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ang\OneDrive\Desktop\DuAnTotNghiep\data\raw\"/>
    </mc:Choice>
  </mc:AlternateContent>
  <xr:revisionPtr revIDLastSave="0" documentId="13_ncr:1_{B78F7969-3C50-4B18-9338-CA556732A860}" xr6:coauthVersionLast="47" xr6:coauthVersionMax="47" xr10:uidLastSave="{00000000-0000-0000-0000-000000000000}"/>
  <bookViews>
    <workbookView xWindow="-108" yWindow="-108" windowWidth="23256" windowHeight="12456" xr2:uid="{BF64DBC2-5C31-4503-BE88-8CE468E22200}"/>
  </bookViews>
  <sheets>
    <sheet name="data sa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H11" i="2" s="1"/>
  <c r="F12" i="2"/>
  <c r="H12" i="2" s="1"/>
  <c r="F13" i="2"/>
  <c r="F14" i="2"/>
  <c r="F15" i="2"/>
  <c r="F16" i="2"/>
  <c r="F17" i="2"/>
  <c r="F18" i="2"/>
  <c r="F19" i="2"/>
  <c r="F20" i="2"/>
  <c r="F21" i="2"/>
  <c r="F22" i="2"/>
  <c r="F23" i="2"/>
  <c r="H23" i="2" s="1"/>
  <c r="F24" i="2"/>
  <c r="H24" i="2" s="1"/>
  <c r="F25" i="2"/>
  <c r="F26" i="2"/>
  <c r="F27" i="2"/>
  <c r="F28" i="2"/>
  <c r="F29" i="2"/>
  <c r="F30" i="2"/>
  <c r="F31" i="2"/>
  <c r="F32" i="2"/>
  <c r="F33" i="2"/>
  <c r="F34" i="2"/>
  <c r="F35" i="2"/>
  <c r="H35" i="2" s="1"/>
  <c r="F36" i="2"/>
  <c r="F37" i="2"/>
  <c r="F38" i="2"/>
  <c r="F39" i="2"/>
  <c r="F40" i="2"/>
  <c r="F41" i="2"/>
  <c r="F42" i="2"/>
  <c r="F43" i="2"/>
  <c r="F44" i="2"/>
  <c r="F45" i="2"/>
  <c r="F46" i="2"/>
  <c r="F47" i="2"/>
  <c r="H47" i="2" s="1"/>
  <c r="F48" i="2"/>
  <c r="H48" i="2" s="1"/>
  <c r="F49" i="2"/>
  <c r="F50" i="2"/>
  <c r="F51" i="2"/>
  <c r="F52" i="2"/>
  <c r="F53" i="2"/>
  <c r="F54" i="2"/>
  <c r="F55" i="2"/>
  <c r="F56" i="2"/>
  <c r="F57" i="2"/>
  <c r="F58" i="2"/>
  <c r="F59" i="2"/>
  <c r="H59" i="2" s="1"/>
  <c r="F60" i="2"/>
  <c r="H60" i="2" s="1"/>
  <c r="F61" i="2"/>
  <c r="F62" i="2"/>
  <c r="F63" i="2"/>
  <c r="F64" i="2"/>
  <c r="F65" i="2"/>
  <c r="F66" i="2"/>
  <c r="F67" i="2"/>
  <c r="F68" i="2"/>
  <c r="F69" i="2"/>
  <c r="F70" i="2"/>
  <c r="F71" i="2"/>
  <c r="F72" i="2"/>
  <c r="H72" i="2" s="1"/>
  <c r="F73" i="2"/>
  <c r="F74" i="2"/>
  <c r="F75" i="2"/>
  <c r="F76" i="2"/>
  <c r="F77" i="2"/>
  <c r="F78" i="2"/>
  <c r="F79" i="2"/>
  <c r="F80" i="2"/>
  <c r="F81" i="2"/>
  <c r="F82" i="2"/>
  <c r="F83" i="2"/>
  <c r="H83" i="2" s="1"/>
  <c r="F84" i="2"/>
  <c r="H84" i="2" s="1"/>
  <c r="F85" i="2"/>
  <c r="F86" i="2"/>
  <c r="F87" i="2"/>
  <c r="F88" i="2"/>
  <c r="F89" i="2"/>
  <c r="F90" i="2"/>
  <c r="F91" i="2"/>
  <c r="F92" i="2"/>
  <c r="F93" i="2"/>
  <c r="F94" i="2"/>
  <c r="F95" i="2"/>
  <c r="H95" i="2" s="1"/>
  <c r="F96" i="2"/>
  <c r="H96" i="2" s="1"/>
  <c r="F97" i="2"/>
  <c r="F98" i="2"/>
  <c r="F99" i="2"/>
  <c r="F100" i="2"/>
  <c r="F101" i="2"/>
  <c r="F102" i="2"/>
  <c r="F103" i="2"/>
  <c r="F104" i="2"/>
  <c r="F105" i="2"/>
  <c r="F106" i="2"/>
  <c r="F107" i="2"/>
  <c r="H107" i="2" s="1"/>
  <c r="F108" i="2"/>
  <c r="H108" i="2" s="1"/>
  <c r="F109" i="2"/>
  <c r="F110" i="2"/>
  <c r="F111" i="2"/>
  <c r="F112" i="2"/>
  <c r="F113" i="2"/>
  <c r="F114" i="2"/>
  <c r="F115" i="2"/>
  <c r="F116" i="2"/>
  <c r="F117" i="2"/>
  <c r="F118" i="2"/>
  <c r="F119" i="2"/>
  <c r="H119" i="2" s="1"/>
  <c r="F120" i="2"/>
  <c r="H120" i="2" s="1"/>
  <c r="F121" i="2"/>
  <c r="F122" i="2"/>
  <c r="F123" i="2"/>
  <c r="F124" i="2"/>
  <c r="F125" i="2"/>
  <c r="F126" i="2"/>
  <c r="F127" i="2"/>
  <c r="F128" i="2"/>
  <c r="F129" i="2"/>
  <c r="F130" i="2"/>
  <c r="F131" i="2"/>
  <c r="H131" i="2" s="1"/>
  <c r="F132" i="2"/>
  <c r="H132" i="2" s="1"/>
  <c r="F133" i="2"/>
  <c r="F134" i="2"/>
  <c r="F135" i="2"/>
  <c r="F136" i="2"/>
  <c r="F137" i="2"/>
  <c r="F138" i="2"/>
  <c r="F139" i="2"/>
  <c r="F140" i="2"/>
  <c r="F141" i="2"/>
  <c r="F142" i="2"/>
  <c r="F143" i="2"/>
  <c r="F144" i="2"/>
  <c r="H144" i="2" s="1"/>
  <c r="F145" i="2"/>
  <c r="F146" i="2"/>
  <c r="F147" i="2"/>
  <c r="F148" i="2"/>
  <c r="F149" i="2"/>
  <c r="F150" i="2"/>
  <c r="F151" i="2"/>
  <c r="F152" i="2"/>
  <c r="F153" i="2"/>
  <c r="F154" i="2"/>
  <c r="F155" i="2"/>
  <c r="H155" i="2" s="1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H168" i="2" s="1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H191" i="2" s="1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H228" i="2" s="1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H263" i="2" s="1"/>
  <c r="F264" i="2"/>
  <c r="H264" i="2" s="1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H287" i="2" s="1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H300" i="2" s="1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H323" i="2" s="1"/>
  <c r="F324" i="2"/>
  <c r="H324" i="2" s="1"/>
  <c r="F325" i="2"/>
  <c r="F326" i="2"/>
  <c r="F327" i="2"/>
  <c r="F328" i="2"/>
  <c r="F329" i="2"/>
  <c r="F330" i="2"/>
  <c r="F331" i="2"/>
  <c r="F332" i="2"/>
  <c r="F333" i="2"/>
  <c r="F334" i="2"/>
  <c r="F335" i="2"/>
  <c r="H335" i="2" s="1"/>
  <c r="F336" i="2"/>
  <c r="H336" i="2" s="1"/>
  <c r="F337" i="2"/>
  <c r="F338" i="2"/>
  <c r="F339" i="2"/>
  <c r="F340" i="2"/>
  <c r="F341" i="2"/>
  <c r="F342" i="2"/>
  <c r="F343" i="2"/>
  <c r="F344" i="2"/>
  <c r="F345" i="2"/>
  <c r="F346" i="2"/>
  <c r="F347" i="2"/>
  <c r="H347" i="2" s="1"/>
  <c r="F348" i="2"/>
  <c r="H348" i="2" s="1"/>
  <c r="F349" i="2"/>
  <c r="F350" i="2"/>
  <c r="F351" i="2"/>
  <c r="F352" i="2"/>
  <c r="F353" i="2"/>
  <c r="F354" i="2"/>
  <c r="F355" i="2"/>
  <c r="F356" i="2"/>
  <c r="F357" i="2"/>
  <c r="F358" i="2"/>
  <c r="F359" i="2"/>
  <c r="H359" i="2" s="1"/>
  <c r="F360" i="2"/>
  <c r="H360" i="2" s="1"/>
  <c r="F361" i="2"/>
  <c r="F362" i="2"/>
  <c r="F363" i="2"/>
  <c r="F364" i="2"/>
  <c r="F365" i="2"/>
  <c r="F366" i="2"/>
  <c r="F367" i="2"/>
  <c r="F368" i="2"/>
  <c r="F369" i="2"/>
  <c r="F370" i="2"/>
  <c r="F371" i="2"/>
  <c r="H371" i="2" s="1"/>
  <c r="F372" i="2"/>
  <c r="H372" i="2" s="1"/>
  <c r="F373" i="2"/>
  <c r="F374" i="2"/>
  <c r="F375" i="2"/>
  <c r="F376" i="2"/>
  <c r="F377" i="2"/>
  <c r="F378" i="2"/>
  <c r="F379" i="2"/>
  <c r="F380" i="2"/>
  <c r="F381" i="2"/>
  <c r="F382" i="2"/>
  <c r="F383" i="2"/>
  <c r="H383" i="2" s="1"/>
  <c r="F384" i="2"/>
  <c r="H384" i="2" s="1"/>
  <c r="F385" i="2"/>
  <c r="F386" i="2"/>
  <c r="F387" i="2"/>
  <c r="F388" i="2"/>
  <c r="F389" i="2"/>
  <c r="F390" i="2"/>
  <c r="F391" i="2"/>
  <c r="F392" i="2"/>
  <c r="F393" i="2"/>
  <c r="F394" i="2"/>
  <c r="F395" i="2"/>
  <c r="F396" i="2"/>
  <c r="H396" i="2" s="1"/>
  <c r="F397" i="2"/>
  <c r="F398" i="2"/>
  <c r="F399" i="2"/>
  <c r="F400" i="2"/>
  <c r="F401" i="2"/>
  <c r="F402" i="2"/>
  <c r="F403" i="2"/>
  <c r="F404" i="2"/>
  <c r="F405" i="2"/>
  <c r="F406" i="2"/>
  <c r="F407" i="2"/>
  <c r="H407" i="2" s="1"/>
  <c r="F408" i="2"/>
  <c r="H408" i="2" s="1"/>
  <c r="F409" i="2"/>
  <c r="F410" i="2"/>
  <c r="F411" i="2"/>
  <c r="F412" i="2"/>
  <c r="F413" i="2"/>
  <c r="F414" i="2"/>
  <c r="F415" i="2"/>
  <c r="F416" i="2"/>
  <c r="F417" i="2"/>
  <c r="F418" i="2"/>
  <c r="F419" i="2"/>
  <c r="H419" i="2" s="1"/>
  <c r="F420" i="2"/>
  <c r="H420" i="2" s="1"/>
  <c r="F421" i="2"/>
  <c r="F422" i="2"/>
  <c r="F423" i="2"/>
  <c r="F424" i="2"/>
  <c r="F425" i="2"/>
  <c r="F426" i="2"/>
  <c r="F427" i="2"/>
  <c r="F428" i="2"/>
  <c r="F429" i="2"/>
  <c r="F430" i="2"/>
  <c r="F431" i="2"/>
  <c r="H431" i="2" s="1"/>
  <c r="F432" i="2"/>
  <c r="H432" i="2" s="1"/>
  <c r="F433" i="2"/>
  <c r="F434" i="2"/>
  <c r="F435" i="2"/>
  <c r="F436" i="2"/>
  <c r="F437" i="2"/>
  <c r="F438" i="2"/>
  <c r="F439" i="2"/>
  <c r="F440" i="2"/>
  <c r="F441" i="2"/>
  <c r="F442" i="2"/>
  <c r="F443" i="2"/>
  <c r="F444" i="2"/>
  <c r="H444" i="2" s="1"/>
  <c r="F445" i="2"/>
  <c r="F446" i="2"/>
  <c r="F447" i="2"/>
  <c r="F448" i="2"/>
  <c r="F449" i="2"/>
  <c r="F450" i="2"/>
  <c r="F451" i="2"/>
  <c r="F452" i="2"/>
  <c r="F453" i="2"/>
  <c r="F454" i="2"/>
  <c r="F455" i="2"/>
  <c r="H455" i="2" s="1"/>
  <c r="F456" i="2"/>
  <c r="H456" i="2" s="1"/>
  <c r="F457" i="2"/>
  <c r="F458" i="2"/>
  <c r="F459" i="2"/>
  <c r="F460" i="2"/>
  <c r="F461" i="2"/>
  <c r="F462" i="2"/>
  <c r="F463" i="2"/>
  <c r="F464" i="2"/>
  <c r="F465" i="2"/>
  <c r="F466" i="2"/>
  <c r="F467" i="2"/>
  <c r="H467" i="2" s="1"/>
  <c r="F468" i="2"/>
  <c r="H468" i="2" s="1"/>
  <c r="F469" i="2"/>
  <c r="F470" i="2"/>
  <c r="F471" i="2"/>
  <c r="F472" i="2"/>
  <c r="F473" i="2"/>
  <c r="F474" i="2"/>
  <c r="F475" i="2"/>
  <c r="F476" i="2"/>
  <c r="F477" i="2"/>
  <c r="F478" i="2"/>
  <c r="F479" i="2"/>
  <c r="H479" i="2" s="1"/>
  <c r="F480" i="2"/>
  <c r="H480" i="2" s="1"/>
  <c r="F481" i="2"/>
  <c r="F482" i="2"/>
  <c r="F483" i="2"/>
  <c r="F484" i="2"/>
  <c r="F485" i="2"/>
  <c r="F486" i="2"/>
  <c r="F487" i="2"/>
  <c r="F488" i="2"/>
  <c r="F489" i="2"/>
  <c r="F490" i="2"/>
  <c r="F491" i="2"/>
  <c r="H491" i="2" s="1"/>
  <c r="F492" i="2"/>
  <c r="H492" i="2" s="1"/>
  <c r="F493" i="2"/>
  <c r="F494" i="2"/>
  <c r="F495" i="2"/>
  <c r="F496" i="2"/>
  <c r="F497" i="2"/>
  <c r="F498" i="2"/>
  <c r="F499" i="2"/>
  <c r="F500" i="2"/>
  <c r="F501" i="2"/>
  <c r="F502" i="2"/>
  <c r="F503" i="2"/>
  <c r="H503" i="2" s="1"/>
  <c r="F504" i="2"/>
  <c r="H504" i="2" s="1"/>
  <c r="F505" i="2"/>
  <c r="F506" i="2"/>
  <c r="F507" i="2"/>
  <c r="F508" i="2"/>
  <c r="F509" i="2"/>
  <c r="F510" i="2"/>
  <c r="F511" i="2"/>
  <c r="F512" i="2"/>
  <c r="F513" i="2"/>
  <c r="F514" i="2"/>
  <c r="F515" i="2"/>
  <c r="H515" i="2" s="1"/>
  <c r="F516" i="2"/>
  <c r="H516" i="2" s="1"/>
  <c r="F517" i="2"/>
  <c r="F518" i="2"/>
  <c r="F519" i="2"/>
  <c r="F520" i="2"/>
  <c r="F521" i="2"/>
  <c r="F522" i="2"/>
  <c r="F523" i="2"/>
  <c r="F524" i="2"/>
  <c r="F525" i="2"/>
  <c r="F526" i="2"/>
  <c r="F527" i="2"/>
  <c r="H527" i="2" s="1"/>
  <c r="F528" i="2"/>
  <c r="H528" i="2" s="1"/>
  <c r="F529" i="2"/>
  <c r="F530" i="2"/>
  <c r="F531" i="2"/>
  <c r="F532" i="2"/>
  <c r="F533" i="2"/>
  <c r="F534" i="2"/>
  <c r="F535" i="2"/>
  <c r="F536" i="2"/>
  <c r="F537" i="2"/>
  <c r="F538" i="2"/>
  <c r="F539" i="2"/>
  <c r="H539" i="2" s="1"/>
  <c r="F540" i="2"/>
  <c r="H540" i="2" s="1"/>
  <c r="F541" i="2"/>
  <c r="F542" i="2"/>
  <c r="F543" i="2"/>
  <c r="F544" i="2"/>
  <c r="F545" i="2"/>
  <c r="F546" i="2"/>
  <c r="F547" i="2"/>
  <c r="F548" i="2"/>
  <c r="F549" i="2"/>
  <c r="F550" i="2"/>
  <c r="F551" i="2"/>
  <c r="H551" i="2" s="1"/>
  <c r="F552" i="2"/>
  <c r="H552" i="2" s="1"/>
  <c r="F553" i="2"/>
  <c r="F554" i="2"/>
  <c r="F555" i="2"/>
  <c r="F556" i="2"/>
  <c r="F557" i="2"/>
  <c r="F558" i="2"/>
  <c r="F559" i="2"/>
  <c r="F560" i="2"/>
  <c r="F561" i="2"/>
  <c r="F562" i="2"/>
  <c r="F563" i="2"/>
  <c r="H563" i="2" s="1"/>
  <c r="F564" i="2"/>
  <c r="H564" i="2" s="1"/>
  <c r="F565" i="2"/>
  <c r="F566" i="2"/>
  <c r="F567" i="2"/>
  <c r="F568" i="2"/>
  <c r="F569" i="2"/>
  <c r="F570" i="2"/>
  <c r="F571" i="2"/>
  <c r="F572" i="2"/>
  <c r="F573" i="2"/>
  <c r="F574" i="2"/>
  <c r="F575" i="2"/>
  <c r="H575" i="2" s="1"/>
  <c r="F576" i="2"/>
  <c r="H576" i="2" s="1"/>
  <c r="F577" i="2"/>
  <c r="F578" i="2"/>
  <c r="F579" i="2"/>
  <c r="F580" i="2"/>
  <c r="F581" i="2"/>
  <c r="F582" i="2"/>
  <c r="F583" i="2"/>
  <c r="F584" i="2"/>
  <c r="F585" i="2"/>
  <c r="F586" i="2"/>
  <c r="F587" i="2"/>
  <c r="H587" i="2" s="1"/>
  <c r="F588" i="2"/>
  <c r="H588" i="2" s="1"/>
  <c r="F589" i="2"/>
  <c r="F590" i="2"/>
  <c r="F591" i="2"/>
  <c r="F592" i="2"/>
  <c r="F593" i="2"/>
  <c r="F594" i="2"/>
  <c r="F595" i="2"/>
  <c r="F596" i="2"/>
  <c r="F597" i="2"/>
  <c r="F598" i="2"/>
  <c r="F599" i="2"/>
  <c r="H599" i="2" s="1"/>
  <c r="F600" i="2"/>
  <c r="H600" i="2" s="1"/>
  <c r="F601" i="2"/>
  <c r="F602" i="2"/>
  <c r="F603" i="2"/>
  <c r="F604" i="2"/>
  <c r="F605" i="2"/>
  <c r="F606" i="2"/>
  <c r="F607" i="2"/>
  <c r="F608" i="2"/>
  <c r="F609" i="2"/>
  <c r="F610" i="2"/>
  <c r="F611" i="2"/>
  <c r="H611" i="2" s="1"/>
  <c r="F612" i="2"/>
  <c r="H612" i="2" s="1"/>
  <c r="F613" i="2"/>
  <c r="F614" i="2"/>
  <c r="F615" i="2"/>
  <c r="F616" i="2"/>
  <c r="F617" i="2"/>
  <c r="F618" i="2"/>
  <c r="F619" i="2"/>
  <c r="F620" i="2"/>
  <c r="F621" i="2"/>
  <c r="F622" i="2"/>
  <c r="F623" i="2"/>
  <c r="H623" i="2" s="1"/>
  <c r="F624" i="2"/>
  <c r="H624" i="2" s="1"/>
  <c r="F625" i="2"/>
  <c r="F626" i="2"/>
  <c r="F627" i="2"/>
  <c r="F628" i="2"/>
  <c r="F629" i="2"/>
  <c r="F630" i="2"/>
  <c r="F631" i="2"/>
  <c r="F632" i="2"/>
  <c r="F633" i="2"/>
  <c r="F634" i="2"/>
  <c r="F635" i="2"/>
  <c r="H635" i="2" s="1"/>
  <c r="F636" i="2"/>
  <c r="H636" i="2" s="1"/>
  <c r="F637" i="2"/>
  <c r="F638" i="2"/>
  <c r="F639" i="2"/>
  <c r="F640" i="2"/>
  <c r="F641" i="2"/>
  <c r="F642" i="2"/>
  <c r="F643" i="2"/>
  <c r="F644" i="2"/>
  <c r="F645" i="2"/>
  <c r="F646" i="2"/>
  <c r="F647" i="2"/>
  <c r="H647" i="2" s="1"/>
  <c r="F648" i="2"/>
  <c r="H648" i="2" s="1"/>
  <c r="F649" i="2"/>
  <c r="F650" i="2"/>
  <c r="F651" i="2"/>
  <c r="F652" i="2"/>
  <c r="F653" i="2"/>
  <c r="F654" i="2"/>
  <c r="F655" i="2"/>
  <c r="F656" i="2"/>
  <c r="F657" i="2"/>
  <c r="F658" i="2"/>
  <c r="F659" i="2"/>
  <c r="H659" i="2" s="1"/>
  <c r="F660" i="2"/>
  <c r="H660" i="2" s="1"/>
  <c r="F661" i="2"/>
  <c r="F662" i="2"/>
  <c r="F663" i="2"/>
  <c r="F664" i="2"/>
  <c r="F665" i="2"/>
  <c r="F666" i="2"/>
  <c r="F667" i="2"/>
  <c r="F668" i="2"/>
  <c r="F669" i="2"/>
  <c r="F670" i="2"/>
  <c r="F671" i="2"/>
  <c r="H671" i="2" s="1"/>
  <c r="F672" i="2"/>
  <c r="H672" i="2" s="1"/>
  <c r="F673" i="2"/>
  <c r="F674" i="2"/>
  <c r="F675" i="2"/>
  <c r="F676" i="2"/>
  <c r="F677" i="2"/>
  <c r="F678" i="2"/>
  <c r="F679" i="2"/>
  <c r="F680" i="2"/>
  <c r="F681" i="2"/>
  <c r="F682" i="2"/>
  <c r="F683" i="2"/>
  <c r="H683" i="2" s="1"/>
  <c r="F684" i="2"/>
  <c r="H684" i="2" s="1"/>
  <c r="F685" i="2"/>
  <c r="F686" i="2"/>
  <c r="F687" i="2"/>
  <c r="F688" i="2"/>
  <c r="F689" i="2"/>
  <c r="F690" i="2"/>
  <c r="F691" i="2"/>
  <c r="F692" i="2"/>
  <c r="F693" i="2"/>
  <c r="F694" i="2"/>
  <c r="F695" i="2"/>
  <c r="H695" i="2" s="1"/>
  <c r="F696" i="2"/>
  <c r="H696" i="2" s="1"/>
  <c r="F697" i="2"/>
  <c r="F698" i="2"/>
  <c r="F699" i="2"/>
  <c r="F700" i="2"/>
  <c r="F701" i="2"/>
  <c r="F702" i="2"/>
  <c r="F703" i="2"/>
  <c r="F704" i="2"/>
  <c r="F705" i="2"/>
  <c r="F706" i="2"/>
  <c r="F707" i="2"/>
  <c r="H707" i="2" s="1"/>
  <c r="F708" i="2"/>
  <c r="H708" i="2" s="1"/>
  <c r="F709" i="2"/>
  <c r="F710" i="2"/>
  <c r="F711" i="2"/>
  <c r="F712" i="2"/>
  <c r="F713" i="2"/>
  <c r="F714" i="2"/>
  <c r="F715" i="2"/>
  <c r="F716" i="2"/>
  <c r="F717" i="2"/>
  <c r="F718" i="2"/>
  <c r="F719" i="2"/>
  <c r="H719" i="2" s="1"/>
  <c r="F720" i="2"/>
  <c r="H720" i="2" s="1"/>
  <c r="F721" i="2"/>
  <c r="F722" i="2"/>
  <c r="F723" i="2"/>
  <c r="F724" i="2"/>
  <c r="F725" i="2"/>
  <c r="F726" i="2"/>
  <c r="F727" i="2"/>
  <c r="F728" i="2"/>
  <c r="F729" i="2"/>
  <c r="F730" i="2"/>
  <c r="F731" i="2"/>
  <c r="H731" i="2" s="1"/>
  <c r="F732" i="2"/>
  <c r="H732" i="2" s="1"/>
  <c r="F733" i="2"/>
  <c r="F734" i="2"/>
  <c r="F735" i="2"/>
  <c r="F736" i="2"/>
  <c r="F737" i="2"/>
  <c r="F738" i="2"/>
  <c r="F739" i="2"/>
  <c r="F740" i="2"/>
  <c r="F741" i="2"/>
  <c r="F742" i="2"/>
  <c r="F743" i="2"/>
  <c r="H743" i="2" s="1"/>
  <c r="F744" i="2"/>
  <c r="H744" i="2" s="1"/>
  <c r="F745" i="2"/>
  <c r="F746" i="2"/>
  <c r="F747" i="2"/>
  <c r="F748" i="2"/>
  <c r="F749" i="2"/>
  <c r="F750" i="2"/>
  <c r="F751" i="2"/>
  <c r="F752" i="2"/>
  <c r="F753" i="2"/>
  <c r="F754" i="2"/>
  <c r="F755" i="2"/>
  <c r="F756" i="2"/>
  <c r="H756" i="2" s="1"/>
  <c r="F757" i="2"/>
  <c r="F758" i="2"/>
  <c r="F759" i="2"/>
  <c r="F760" i="2"/>
  <c r="F761" i="2"/>
  <c r="F762" i="2"/>
  <c r="F763" i="2"/>
  <c r="F764" i="2"/>
  <c r="F765" i="2"/>
  <c r="F766" i="2"/>
  <c r="F767" i="2"/>
  <c r="H767" i="2" s="1"/>
  <c r="F768" i="2"/>
  <c r="H768" i="2" s="1"/>
  <c r="F769" i="2"/>
  <c r="F770" i="2"/>
  <c r="F771" i="2"/>
  <c r="F772" i="2"/>
  <c r="F773" i="2"/>
  <c r="F774" i="2"/>
  <c r="F775" i="2"/>
  <c r="F776" i="2"/>
  <c r="F777" i="2"/>
  <c r="F778" i="2"/>
  <c r="F779" i="2"/>
  <c r="H779" i="2" s="1"/>
  <c r="F780" i="2"/>
  <c r="H780" i="2" s="1"/>
  <c r="F781" i="2"/>
  <c r="F782" i="2"/>
  <c r="F783" i="2"/>
  <c r="F784" i="2"/>
  <c r="F785" i="2"/>
  <c r="F786" i="2"/>
  <c r="F787" i="2"/>
  <c r="F788" i="2"/>
  <c r="F789" i="2"/>
  <c r="F790" i="2"/>
  <c r="F791" i="2"/>
  <c r="H791" i="2" s="1"/>
  <c r="F792" i="2"/>
  <c r="H792" i="2" s="1"/>
  <c r="F793" i="2"/>
  <c r="F794" i="2"/>
  <c r="F795" i="2"/>
  <c r="F796" i="2"/>
  <c r="F797" i="2"/>
  <c r="F798" i="2"/>
  <c r="F799" i="2"/>
  <c r="F800" i="2"/>
  <c r="F801" i="2"/>
  <c r="F802" i="2"/>
  <c r="F803" i="2"/>
  <c r="H803" i="2" s="1"/>
  <c r="F804" i="2"/>
  <c r="H804" i="2" s="1"/>
  <c r="F805" i="2"/>
  <c r="F806" i="2"/>
  <c r="F807" i="2"/>
  <c r="F808" i="2"/>
  <c r="F809" i="2"/>
  <c r="F810" i="2"/>
  <c r="F811" i="2"/>
  <c r="F812" i="2"/>
  <c r="F813" i="2"/>
  <c r="F814" i="2"/>
  <c r="F815" i="2"/>
  <c r="H815" i="2" s="1"/>
  <c r="F816" i="2"/>
  <c r="H816" i="2" s="1"/>
  <c r="F817" i="2"/>
  <c r="F818" i="2"/>
  <c r="F819" i="2"/>
  <c r="F820" i="2"/>
  <c r="F821" i="2"/>
  <c r="F822" i="2"/>
  <c r="F823" i="2"/>
  <c r="F824" i="2"/>
  <c r="F825" i="2"/>
  <c r="F826" i="2"/>
  <c r="F827" i="2"/>
  <c r="H827" i="2" s="1"/>
  <c r="F828" i="2"/>
  <c r="H828" i="2" s="1"/>
  <c r="F829" i="2"/>
  <c r="F830" i="2"/>
  <c r="F831" i="2"/>
  <c r="F832" i="2"/>
  <c r="F833" i="2"/>
  <c r="F834" i="2"/>
  <c r="F835" i="2"/>
  <c r="F836" i="2"/>
  <c r="F837" i="2"/>
  <c r="F838" i="2"/>
  <c r="F839" i="2"/>
  <c r="H839" i="2" s="1"/>
  <c r="F840" i="2"/>
  <c r="H840" i="2" s="1"/>
  <c r="F841" i="2"/>
  <c r="F842" i="2"/>
  <c r="F843" i="2"/>
  <c r="F844" i="2"/>
  <c r="F845" i="2"/>
  <c r="F846" i="2"/>
  <c r="F847" i="2"/>
  <c r="F848" i="2"/>
  <c r="F849" i="2"/>
  <c r="F850" i="2"/>
  <c r="F851" i="2"/>
  <c r="H851" i="2" s="1"/>
  <c r="F852" i="2"/>
  <c r="H852" i="2" s="1"/>
  <c r="F853" i="2"/>
  <c r="F854" i="2"/>
  <c r="F855" i="2"/>
  <c r="F856" i="2"/>
  <c r="F857" i="2"/>
  <c r="F858" i="2"/>
  <c r="F859" i="2"/>
  <c r="F860" i="2"/>
  <c r="F861" i="2"/>
  <c r="F862" i="2"/>
  <c r="F863" i="2"/>
  <c r="H863" i="2" s="1"/>
  <c r="F864" i="2"/>
  <c r="H864" i="2" s="1"/>
  <c r="F865" i="2"/>
  <c r="F866" i="2"/>
  <c r="F867" i="2"/>
  <c r="F868" i="2"/>
  <c r="F869" i="2"/>
  <c r="F870" i="2"/>
  <c r="F871" i="2"/>
  <c r="F872" i="2"/>
  <c r="F873" i="2"/>
  <c r="F874" i="2"/>
  <c r="F875" i="2"/>
  <c r="H875" i="2" s="1"/>
  <c r="F876" i="2"/>
  <c r="H876" i="2" s="1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H899" i="2" s="1"/>
  <c r="F900" i="2"/>
  <c r="H900" i="2" s="1"/>
  <c r="F901" i="2"/>
  <c r="F902" i="2"/>
  <c r="F903" i="2"/>
  <c r="F904" i="2"/>
  <c r="F905" i="2"/>
  <c r="F906" i="2"/>
  <c r="F907" i="2"/>
  <c r="F908" i="2"/>
  <c r="F909" i="2"/>
  <c r="F910" i="2"/>
  <c r="F911" i="2"/>
  <c r="F912" i="2"/>
  <c r="H912" i="2" s="1"/>
  <c r="F913" i="2"/>
  <c r="F914" i="2"/>
  <c r="F915" i="2"/>
  <c r="F916" i="2"/>
  <c r="F917" i="2"/>
  <c r="F918" i="2"/>
  <c r="F919" i="2"/>
  <c r="F920" i="2"/>
  <c r="F921" i="2"/>
  <c r="F922" i="2"/>
  <c r="F923" i="2"/>
  <c r="H923" i="2" s="1"/>
  <c r="F924" i="2"/>
  <c r="H924" i="2" s="1"/>
  <c r="F925" i="2"/>
  <c r="F926" i="2"/>
  <c r="F927" i="2"/>
  <c r="F928" i="2"/>
  <c r="F929" i="2"/>
  <c r="F930" i="2"/>
  <c r="F931" i="2"/>
  <c r="F932" i="2"/>
  <c r="F933" i="2"/>
  <c r="F934" i="2"/>
  <c r="F935" i="2"/>
  <c r="H935" i="2" s="1"/>
  <c r="F936" i="2"/>
  <c r="H936" i="2" s="1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H959" i="2" s="1"/>
  <c r="F960" i="2"/>
  <c r="H960" i="2" s="1"/>
  <c r="F961" i="2"/>
  <c r="F962" i="2"/>
  <c r="F963" i="2"/>
  <c r="F964" i="2"/>
  <c r="F965" i="2"/>
  <c r="F966" i="2"/>
  <c r="F967" i="2"/>
  <c r="F968" i="2"/>
  <c r="F969" i="2"/>
  <c r="F970" i="2"/>
  <c r="F971" i="2"/>
  <c r="H971" i="2" s="1"/>
  <c r="F972" i="2"/>
  <c r="H972" i="2" s="1"/>
  <c r="F973" i="2"/>
  <c r="F974" i="2"/>
  <c r="F975" i="2"/>
  <c r="F976" i="2"/>
  <c r="F977" i="2"/>
  <c r="F978" i="2"/>
  <c r="F979" i="2"/>
  <c r="F980" i="2"/>
  <c r="F981" i="2"/>
  <c r="F982" i="2"/>
  <c r="F983" i="2"/>
  <c r="H983" i="2" s="1"/>
  <c r="F984" i="2"/>
  <c r="H984" i="2" s="1"/>
  <c r="F985" i="2"/>
  <c r="F986" i="2"/>
  <c r="F987" i="2"/>
  <c r="F988" i="2"/>
  <c r="F989" i="2"/>
  <c r="F990" i="2"/>
  <c r="F991" i="2"/>
  <c r="F992" i="2"/>
  <c r="F993" i="2"/>
  <c r="F994" i="2"/>
  <c r="F995" i="2"/>
  <c r="H995" i="2" s="1"/>
  <c r="F996" i="2"/>
  <c r="H996" i="2" s="1"/>
  <c r="F997" i="2"/>
  <c r="F998" i="2"/>
  <c r="F999" i="2"/>
  <c r="F1000" i="2"/>
  <c r="F1001" i="2"/>
  <c r="F1002" i="2"/>
  <c r="F1003" i="2"/>
  <c r="F1004" i="2"/>
  <c r="F1005" i="2"/>
  <c r="F1006" i="2"/>
  <c r="F1007" i="2"/>
  <c r="H1007" i="2" s="1"/>
  <c r="F1008" i="2"/>
  <c r="H1008" i="2" s="1"/>
  <c r="F1009" i="2"/>
  <c r="F1010" i="2"/>
  <c r="F1011" i="2"/>
  <c r="F1012" i="2"/>
  <c r="F1013" i="2"/>
  <c r="F1014" i="2"/>
  <c r="F1015" i="2"/>
  <c r="F1016" i="2"/>
  <c r="F1017" i="2"/>
  <c r="F1018" i="2"/>
  <c r="F1019" i="2"/>
  <c r="H1019" i="2" s="1"/>
  <c r="F1020" i="2"/>
  <c r="H1020" i="2" s="1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H1032" i="2" s="1"/>
  <c r="F1033" i="2"/>
  <c r="F1034" i="2"/>
  <c r="F1035" i="2"/>
  <c r="F1036" i="2"/>
  <c r="F1037" i="2"/>
  <c r="F1038" i="2"/>
  <c r="F1039" i="2"/>
  <c r="F1040" i="2"/>
  <c r="F1041" i="2"/>
  <c r="F1042" i="2"/>
  <c r="F1043" i="2"/>
  <c r="H1043" i="2" s="1"/>
  <c r="F1044" i="2"/>
  <c r="H1044" i="2" s="1"/>
  <c r="F1045" i="2"/>
  <c r="F1046" i="2"/>
  <c r="F1047" i="2"/>
  <c r="F1048" i="2"/>
  <c r="F1049" i="2"/>
  <c r="F1050" i="2"/>
  <c r="F1051" i="2"/>
  <c r="F1052" i="2"/>
  <c r="F1053" i="2"/>
  <c r="F1054" i="2"/>
  <c r="F1055" i="2"/>
  <c r="H1055" i="2" s="1"/>
  <c r="F1056" i="2"/>
  <c r="H1056" i="2" s="1"/>
  <c r="F1057" i="2"/>
  <c r="F1058" i="2"/>
  <c r="F1059" i="2"/>
  <c r="F1060" i="2"/>
  <c r="F1061" i="2"/>
  <c r="F1062" i="2"/>
  <c r="F1063" i="2"/>
  <c r="F1064" i="2"/>
  <c r="F1065" i="2"/>
  <c r="F1066" i="2"/>
  <c r="F1067" i="2"/>
  <c r="H1067" i="2" s="1"/>
  <c r="F1068" i="2"/>
  <c r="H1068" i="2" s="1"/>
  <c r="F1069" i="2"/>
  <c r="F1070" i="2"/>
  <c r="F1071" i="2"/>
  <c r="F1072" i="2"/>
  <c r="F1073" i="2"/>
  <c r="F1074" i="2"/>
  <c r="F1075" i="2"/>
  <c r="F1076" i="2"/>
  <c r="F1077" i="2"/>
  <c r="F1078" i="2"/>
  <c r="F1079" i="2"/>
  <c r="H1079" i="2" s="1"/>
  <c r="F1080" i="2"/>
  <c r="H1080" i="2" s="1"/>
  <c r="F1081" i="2"/>
  <c r="F1082" i="2"/>
  <c r="F1083" i="2"/>
  <c r="F1084" i="2"/>
  <c r="F1085" i="2"/>
  <c r="F1086" i="2"/>
  <c r="F1087" i="2"/>
  <c r="F1088" i="2"/>
  <c r="F1089" i="2"/>
  <c r="F1090" i="2"/>
  <c r="F1091" i="2"/>
  <c r="H1091" i="2" s="1"/>
  <c r="F1092" i="2"/>
  <c r="H1092" i="2" s="1"/>
  <c r="F1093" i="2"/>
  <c r="F1094" i="2"/>
  <c r="F1095" i="2"/>
  <c r="F1096" i="2"/>
  <c r="F1097" i="2"/>
  <c r="F1098" i="2"/>
  <c r="F1099" i="2"/>
  <c r="F1100" i="2"/>
  <c r="F1101" i="2"/>
  <c r="F1102" i="2"/>
  <c r="F1103" i="2"/>
  <c r="H1103" i="2" s="1"/>
  <c r="F1104" i="2"/>
  <c r="H1104" i="2" s="1"/>
  <c r="F1105" i="2"/>
  <c r="F1106" i="2"/>
  <c r="F1107" i="2"/>
  <c r="F1108" i="2"/>
  <c r="F1109" i="2"/>
  <c r="F1110" i="2"/>
  <c r="F1111" i="2"/>
  <c r="F1112" i="2"/>
  <c r="F1113" i="2"/>
  <c r="F1114" i="2"/>
  <c r="F1115" i="2"/>
  <c r="H1115" i="2" s="1"/>
  <c r="F1116" i="2"/>
  <c r="H1116" i="2" s="1"/>
  <c r="F1117" i="2"/>
  <c r="F1118" i="2"/>
  <c r="F1119" i="2"/>
  <c r="F1120" i="2"/>
  <c r="F1121" i="2"/>
  <c r="F1122" i="2"/>
  <c r="F1123" i="2"/>
  <c r="F1124" i="2"/>
  <c r="F1125" i="2"/>
  <c r="F1126" i="2"/>
  <c r="F1127" i="2"/>
  <c r="H1127" i="2" s="1"/>
  <c r="F1128" i="2"/>
  <c r="H1128" i="2" s="1"/>
  <c r="F1129" i="2"/>
  <c r="F1130" i="2"/>
  <c r="F1131" i="2"/>
  <c r="F1132" i="2"/>
  <c r="F1133" i="2"/>
  <c r="F1134" i="2"/>
  <c r="F1135" i="2"/>
  <c r="F1136" i="2"/>
  <c r="F1137" i="2"/>
  <c r="F1138" i="2"/>
  <c r="F1139" i="2"/>
  <c r="H1139" i="2" s="1"/>
  <c r="F1140" i="2"/>
  <c r="H1140" i="2" s="1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H1152" i="2" s="1"/>
  <c r="F1153" i="2"/>
  <c r="F1154" i="2"/>
  <c r="F1155" i="2"/>
  <c r="F1156" i="2"/>
  <c r="F1157" i="2"/>
  <c r="F1158" i="2"/>
  <c r="F1159" i="2"/>
  <c r="F1160" i="2"/>
  <c r="F1161" i="2"/>
  <c r="F1162" i="2"/>
  <c r="F1163" i="2"/>
  <c r="H1163" i="2" s="1"/>
  <c r="F1164" i="2"/>
  <c r="H1164" i="2" s="1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H1176" i="2" s="1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H1188" i="2" s="1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H1200" i="2" s="1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H1212" i="2" s="1"/>
  <c r="F1213" i="2"/>
  <c r="F1214" i="2"/>
  <c r="F1215" i="2"/>
  <c r="F1216" i="2"/>
  <c r="F1217" i="2"/>
  <c r="F1218" i="2"/>
  <c r="F1219" i="2"/>
  <c r="F1220" i="2"/>
  <c r="F1221" i="2"/>
  <c r="F1222" i="2"/>
  <c r="F1223" i="2"/>
  <c r="H1223" i="2" s="1"/>
  <c r="F1224" i="2"/>
  <c r="H1224" i="2" s="1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H1236" i="2" s="1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H1248" i="2" s="1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H1260" i="2" s="1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H1284" i="2" s="1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H1296" i="2" s="1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H1308" i="2" s="1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H1320" i="2" s="1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H1332" i="2" s="1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H1356" i="2" s="1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H1368" i="2" s="1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H1380" i="2" s="1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H1392" i="2" s="1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H1404" i="2" s="1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H1416" i="2" s="1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H1428" i="2" s="1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H1440" i="2" s="1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H1452" i="2" s="1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H1464" i="2" s="1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H1476" i="2" s="1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H1500" i="2" s="1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H1512" i="2" s="1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H1524" i="2" s="1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H1548" i="2" s="1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H1560" i="2" s="1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H1572" i="2" s="1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H1584" i="2" s="1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H1596" i="2" s="1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H1608" i="2" s="1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H1620" i="2" s="1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H1632" i="2" s="1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H1644" i="2" s="1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H1656" i="2" s="1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H1668" i="2" s="1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H1680" i="2" s="1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H1692" i="2" s="1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H1704" i="2" s="1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H1716" i="2" s="1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H1728" i="2" s="1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H1740" i="2" s="1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H1752" i="2" s="1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H1764" i="2" s="1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H1776" i="2" s="1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H1788" i="2" s="1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H1800" i="2" s="1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H1812" i="2" s="1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H1824" i="2" s="1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H1836" i="2" s="1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H1848" i="2" s="1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H1860" i="2" s="1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H1872" i="2" s="1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H1884" i="2" s="1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H1896" i="2" s="1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H1908" i="2" s="1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H1920" i="2" s="1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H1932" i="2" s="1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H1944" i="2" s="1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H1956" i="2" s="1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H1968" i="2" s="1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H1980" i="2" s="1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H1992" i="2" s="1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H2004" i="2" s="1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H2016" i="2" s="1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H2028" i="2" s="1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H2040" i="2" s="1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H2052" i="2" s="1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H2064" i="2" s="1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H2076" i="2" s="1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H2088" i="2" s="1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H2100" i="2" s="1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H2112" i="2" s="1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H2124" i="2" s="1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H2136" i="2" s="1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H2148" i="2" s="1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H2160" i="2" s="1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H2172" i="2" s="1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H2184" i="2" s="1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H2196" i="2" s="1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H2208" i="2" s="1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H2220" i="2" s="1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H2232" i="2" s="1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H2244" i="2" s="1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H2256" i="2" s="1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H2268" i="2" s="1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H2280" i="2" s="1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H2292" i="2" s="1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H2304" i="2" s="1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H2316" i="2" s="1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H2328" i="2" s="1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H2340" i="2" s="1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H2352" i="2" s="1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H2364" i="2" s="1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H2376" i="2" s="1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H2388" i="2" s="1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H2400" i="2" s="1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H2412" i="2" s="1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H2424" i="2" s="1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H2436" i="2" s="1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H2448" i="2" s="1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H2460" i="2" s="1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H2472" i="2" s="1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H2484" i="2" s="1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H2496" i="2" s="1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H2508" i="2" s="1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H2520" i="2" s="1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H2532" i="2" s="1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H2544" i="2" s="1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H2556" i="2" s="1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H2568" i="2" s="1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H2580" i="2" s="1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H2592" i="2" s="1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H2604" i="2" s="1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H2616" i="2" s="1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H2628" i="2" s="1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H2640" i="2" s="1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H2652" i="2" s="1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H2664" i="2" s="1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H2676" i="2" s="1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H2688" i="2" s="1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H2700" i="2" s="1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H2712" i="2" s="1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H2724" i="2" s="1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H2736" i="2" s="1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H2748" i="2" s="1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H2760" i="2" s="1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H2772" i="2" s="1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H2784" i="2" s="1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H2796" i="2" s="1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H2808" i="2" s="1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H2820" i="2" s="1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H2832" i="2" s="1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H2844" i="2" s="1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H2856" i="2" s="1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H2868" i="2" s="1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H2880" i="2" s="1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H2892" i="2" s="1"/>
  <c r="F2893" i="2"/>
  <c r="F2894" i="2"/>
  <c r="F2895" i="2"/>
  <c r="F2896" i="2"/>
  <c r="F2897" i="2"/>
  <c r="F2898" i="2"/>
  <c r="F2899" i="2"/>
  <c r="F2900" i="2"/>
  <c r="F2901" i="2"/>
  <c r="F2902" i="2"/>
  <c r="F2903" i="2"/>
  <c r="H2903" i="2" s="1"/>
  <c r="F2904" i="2"/>
  <c r="H2904" i="2" s="1"/>
  <c r="F2905" i="2"/>
  <c r="F2906" i="2"/>
  <c r="F2907" i="2"/>
  <c r="F2908" i="2"/>
  <c r="F2909" i="2"/>
  <c r="F2910" i="2"/>
  <c r="F2911" i="2"/>
  <c r="F2912" i="2"/>
  <c r="F2913" i="2"/>
  <c r="F2914" i="2"/>
  <c r="F2915" i="2"/>
  <c r="H2915" i="2" s="1"/>
  <c r="F2916" i="2"/>
  <c r="H2916" i="2" s="1"/>
  <c r="F2917" i="2"/>
  <c r="F2918" i="2"/>
  <c r="F2919" i="2"/>
  <c r="F2920" i="2"/>
  <c r="F2921" i="2"/>
  <c r="F2922" i="2"/>
  <c r="F2923" i="2"/>
  <c r="F2924" i="2"/>
  <c r="F2925" i="2"/>
  <c r="F2926" i="2"/>
  <c r="F2927" i="2"/>
  <c r="H2927" i="2" s="1"/>
  <c r="F2928" i="2"/>
  <c r="H2928" i="2" s="1"/>
  <c r="F2929" i="2"/>
  <c r="F2930" i="2"/>
  <c r="F2931" i="2"/>
  <c r="F2932" i="2"/>
  <c r="F2933" i="2"/>
  <c r="F2934" i="2"/>
  <c r="F2935" i="2"/>
  <c r="F2936" i="2"/>
  <c r="F2937" i="2"/>
  <c r="F2938" i="2"/>
  <c r="F2939" i="2"/>
  <c r="H2939" i="2" s="1"/>
  <c r="F2940" i="2"/>
  <c r="H2940" i="2" s="1"/>
  <c r="F2941" i="2"/>
  <c r="F2942" i="2"/>
  <c r="F2943" i="2"/>
  <c r="F2944" i="2"/>
  <c r="F2945" i="2"/>
  <c r="F2946" i="2"/>
  <c r="F2947" i="2"/>
  <c r="F2948" i="2"/>
  <c r="F2949" i="2"/>
  <c r="F2950" i="2"/>
  <c r="F2951" i="2"/>
  <c r="H2951" i="2" s="1"/>
  <c r="F2952" i="2"/>
  <c r="H2952" i="2" s="1"/>
  <c r="F2953" i="2"/>
  <c r="F2954" i="2"/>
  <c r="F2955" i="2"/>
  <c r="F2956" i="2"/>
  <c r="F2957" i="2"/>
  <c r="F2958" i="2"/>
  <c r="F2959" i="2"/>
  <c r="F2960" i="2"/>
  <c r="F2961" i="2"/>
  <c r="F2962" i="2"/>
  <c r="F2963" i="2"/>
  <c r="H2963" i="2" s="1"/>
  <c r="F2964" i="2"/>
  <c r="H2964" i="2" s="1"/>
  <c r="F2965" i="2"/>
  <c r="F2966" i="2"/>
  <c r="F2967" i="2"/>
  <c r="F2968" i="2"/>
  <c r="F2969" i="2"/>
  <c r="F2970" i="2"/>
  <c r="F2971" i="2"/>
  <c r="F2972" i="2"/>
  <c r="F2973" i="2"/>
  <c r="F2974" i="2"/>
  <c r="F2975" i="2"/>
  <c r="H2975" i="2" s="1"/>
  <c r="F2976" i="2"/>
  <c r="H2976" i="2" s="1"/>
  <c r="F2977" i="2"/>
  <c r="F2978" i="2"/>
  <c r="F2979" i="2"/>
  <c r="F2980" i="2"/>
  <c r="F2981" i="2"/>
  <c r="F2982" i="2"/>
  <c r="F2983" i="2"/>
  <c r="F2984" i="2"/>
  <c r="F2985" i="2"/>
  <c r="F2986" i="2"/>
  <c r="F2987" i="2"/>
  <c r="H2987" i="2" s="1"/>
  <c r="F2988" i="2"/>
  <c r="H2988" i="2" s="1"/>
  <c r="F2989" i="2"/>
  <c r="F2990" i="2"/>
  <c r="F2991" i="2"/>
  <c r="F2992" i="2"/>
  <c r="F2993" i="2"/>
  <c r="F2994" i="2"/>
  <c r="F2995" i="2"/>
  <c r="F2996" i="2"/>
  <c r="F2997" i="2"/>
  <c r="F2998" i="2"/>
  <c r="F2999" i="2"/>
  <c r="H2999" i="2" s="1"/>
  <c r="F3000" i="2"/>
  <c r="H3000" i="2" s="1"/>
  <c r="F3001" i="2"/>
  <c r="F3002" i="2"/>
  <c r="F3003" i="2"/>
  <c r="F3004" i="2"/>
  <c r="F3005" i="2"/>
  <c r="F3006" i="2"/>
  <c r="F3007" i="2"/>
  <c r="F3008" i="2"/>
  <c r="F3009" i="2"/>
  <c r="F3010" i="2"/>
  <c r="F3011" i="2"/>
  <c r="H3011" i="2" s="1"/>
  <c r="F3012" i="2"/>
  <c r="H3012" i="2" s="1"/>
  <c r="F3013" i="2"/>
  <c r="F3014" i="2"/>
  <c r="F3015" i="2"/>
  <c r="F3016" i="2"/>
  <c r="F3017" i="2"/>
  <c r="F3018" i="2"/>
  <c r="F3019" i="2"/>
  <c r="F3020" i="2"/>
  <c r="F3021" i="2"/>
  <c r="F3022" i="2"/>
  <c r="F3023" i="2"/>
  <c r="H3023" i="2" s="1"/>
  <c r="F3024" i="2"/>
  <c r="H3024" i="2" s="1"/>
  <c r="F3025" i="2"/>
  <c r="F3026" i="2"/>
  <c r="F3027" i="2"/>
  <c r="F3028" i="2"/>
  <c r="F3029" i="2"/>
  <c r="F3030" i="2"/>
  <c r="F3031" i="2"/>
  <c r="F3032" i="2"/>
  <c r="F3033" i="2"/>
  <c r="F3034" i="2"/>
  <c r="F3035" i="2"/>
  <c r="H3035" i="2" s="1"/>
  <c r="F3036" i="2"/>
  <c r="H3036" i="2" s="1"/>
  <c r="F3037" i="2"/>
  <c r="F3038" i="2"/>
  <c r="F3039" i="2"/>
  <c r="F3040" i="2"/>
  <c r="F3041" i="2"/>
  <c r="F3042" i="2"/>
  <c r="F3043" i="2"/>
  <c r="F3044" i="2"/>
  <c r="F3045" i="2"/>
  <c r="F3046" i="2"/>
  <c r="F3047" i="2"/>
  <c r="H3047" i="2" s="1"/>
  <c r="F3048" i="2"/>
  <c r="H3048" i="2" s="1"/>
  <c r="F3049" i="2"/>
  <c r="F3050" i="2"/>
  <c r="F3051" i="2"/>
  <c r="F3052" i="2"/>
  <c r="F3053" i="2"/>
  <c r="F3054" i="2"/>
  <c r="F3055" i="2"/>
  <c r="F3056" i="2"/>
  <c r="F3057" i="2"/>
  <c r="F3058" i="2"/>
  <c r="F3059" i="2"/>
  <c r="H3059" i="2" s="1"/>
  <c r="F3060" i="2"/>
  <c r="H3060" i="2" s="1"/>
  <c r="F3061" i="2"/>
  <c r="F3062" i="2"/>
  <c r="F3063" i="2"/>
  <c r="F3064" i="2"/>
  <c r="F3065" i="2"/>
  <c r="F3066" i="2"/>
  <c r="F3067" i="2"/>
  <c r="F3068" i="2"/>
  <c r="F3069" i="2"/>
  <c r="F3070" i="2"/>
  <c r="F3071" i="2"/>
  <c r="H3071" i="2" s="1"/>
  <c r="F3072" i="2"/>
  <c r="H3072" i="2" s="1"/>
  <c r="F3073" i="2"/>
  <c r="F3074" i="2"/>
  <c r="F3075" i="2"/>
  <c r="F3076" i="2"/>
  <c r="F3077" i="2"/>
  <c r="F3078" i="2"/>
  <c r="F3079" i="2"/>
  <c r="F3080" i="2"/>
  <c r="F3081" i="2"/>
  <c r="F3082" i="2"/>
  <c r="F3083" i="2"/>
  <c r="H3083" i="2" s="1"/>
  <c r="F3084" i="2"/>
  <c r="H3084" i="2" s="1"/>
  <c r="F3085" i="2"/>
  <c r="F3086" i="2"/>
  <c r="F3087" i="2"/>
  <c r="F3088" i="2"/>
  <c r="F3089" i="2"/>
  <c r="F3090" i="2"/>
  <c r="F3091" i="2"/>
  <c r="F3092" i="2"/>
  <c r="F3093" i="2"/>
  <c r="F3094" i="2"/>
  <c r="F3095" i="2"/>
  <c r="H3095" i="2" s="1"/>
  <c r="F3096" i="2"/>
  <c r="H3096" i="2" s="1"/>
  <c r="F3097" i="2"/>
  <c r="F3098" i="2"/>
  <c r="F3099" i="2"/>
  <c r="F3100" i="2"/>
  <c r="F3101" i="2"/>
  <c r="F3102" i="2"/>
  <c r="F3103" i="2"/>
  <c r="F3104" i="2"/>
  <c r="F3105" i="2"/>
  <c r="F3106" i="2"/>
  <c r="F3107" i="2"/>
  <c r="H3107" i="2" s="1"/>
  <c r="F3108" i="2"/>
  <c r="H3108" i="2" s="1"/>
  <c r="F3109" i="2"/>
  <c r="F3110" i="2"/>
  <c r="F3111" i="2"/>
  <c r="F3112" i="2"/>
  <c r="F3113" i="2"/>
  <c r="F3114" i="2"/>
  <c r="F3115" i="2"/>
  <c r="F3116" i="2"/>
  <c r="F3117" i="2"/>
  <c r="F3118" i="2"/>
  <c r="F3119" i="2"/>
  <c r="H3119" i="2" s="1"/>
  <c r="F3120" i="2"/>
  <c r="H3120" i="2" s="1"/>
  <c r="F3121" i="2"/>
  <c r="F3122" i="2"/>
  <c r="F3123" i="2"/>
  <c r="F3124" i="2"/>
  <c r="F3125" i="2"/>
  <c r="F3126" i="2"/>
  <c r="F3127" i="2"/>
  <c r="F3128" i="2"/>
  <c r="F3129" i="2"/>
  <c r="F3130" i="2"/>
  <c r="F3131" i="2"/>
  <c r="H3131" i="2" s="1"/>
  <c r="F3132" i="2"/>
  <c r="H3132" i="2" s="1"/>
  <c r="F3133" i="2"/>
  <c r="F3134" i="2"/>
  <c r="F3135" i="2"/>
  <c r="F3136" i="2"/>
  <c r="F3137" i="2"/>
  <c r="F3138" i="2"/>
  <c r="F3139" i="2"/>
  <c r="F3140" i="2"/>
  <c r="F3141" i="2"/>
  <c r="F3142" i="2"/>
  <c r="F3143" i="2"/>
  <c r="H3143" i="2" s="1"/>
  <c r="F3144" i="2"/>
  <c r="H3144" i="2" s="1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H3156" i="2" s="1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H3168" i="2" s="1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H3180" i="2" s="1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H3192" i="2" s="1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H3204" i="2" s="1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H3216" i="2" s="1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H3228" i="2" s="1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H3240" i="2" s="1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H3252" i="2" s="1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H3264" i="2" s="1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H3276" i="2" s="1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H3288" i="2" s="1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H3300" i="2" s="1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H3312" i="2" s="1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H3324" i="2" s="1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H3336" i="2" s="1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H3348" i="2" s="1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H3360" i="2" s="1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H3372" i="2" s="1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H3384" i="2" s="1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H3396" i="2" s="1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H3408" i="2" s="1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H3420" i="2" s="1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H3432" i="2" s="1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H3444" i="2" s="1"/>
  <c r="F3445" i="2"/>
  <c r="F3446" i="2"/>
  <c r="F3447" i="2"/>
  <c r="F3448" i="2"/>
  <c r="F3449" i="2"/>
  <c r="F3450" i="2"/>
  <c r="F3451" i="2"/>
  <c r="F3452" i="2"/>
  <c r="F3453" i="2"/>
  <c r="F3454" i="2"/>
  <c r="F3455" i="2"/>
  <c r="H3455" i="2" s="1"/>
  <c r="F3456" i="2"/>
  <c r="H3456" i="2" s="1"/>
  <c r="F3457" i="2"/>
  <c r="F3458" i="2"/>
  <c r="F3459" i="2"/>
  <c r="F3460" i="2"/>
  <c r="F3461" i="2"/>
  <c r="F3462" i="2"/>
  <c r="F3463" i="2"/>
  <c r="F3464" i="2"/>
  <c r="F3465" i="2"/>
  <c r="F3466" i="2"/>
  <c r="F3467" i="2"/>
  <c r="H3467" i="2" s="1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H3479" i="2" s="1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H3491" i="2" s="1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H3503" i="2" s="1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H3515" i="2" s="1"/>
  <c r="F3516" i="2"/>
  <c r="H3516" i="2" s="1"/>
  <c r="F3517" i="2"/>
  <c r="F3518" i="2"/>
  <c r="F3519" i="2"/>
  <c r="F3520" i="2"/>
  <c r="F3521" i="2"/>
  <c r="F3522" i="2"/>
  <c r="F3523" i="2"/>
  <c r="F3524" i="2"/>
  <c r="F3525" i="2"/>
  <c r="F3526" i="2"/>
  <c r="F3527" i="2"/>
  <c r="H3527" i="2" s="1"/>
  <c r="F3528" i="2"/>
  <c r="H3528" i="2" s="1"/>
  <c r="F3529" i="2"/>
  <c r="F3530" i="2"/>
  <c r="F3531" i="2"/>
  <c r="F3532" i="2"/>
  <c r="F3533" i="2"/>
  <c r="F3534" i="2"/>
  <c r="F3535" i="2"/>
  <c r="F3536" i="2"/>
  <c r="F3537" i="2"/>
  <c r="F3538" i="2"/>
  <c r="F3539" i="2"/>
  <c r="H3539" i="2" s="1"/>
  <c r="F3540" i="2"/>
  <c r="H3540" i="2" s="1"/>
  <c r="F3541" i="2"/>
  <c r="F3542" i="2"/>
  <c r="F3543" i="2"/>
  <c r="F3544" i="2"/>
  <c r="F3545" i="2"/>
  <c r="F3546" i="2"/>
  <c r="F3547" i="2"/>
  <c r="F3548" i="2"/>
  <c r="F3549" i="2"/>
  <c r="F3550" i="2"/>
  <c r="F3551" i="2"/>
  <c r="H3551" i="2" s="1"/>
  <c r="F3552" i="2"/>
  <c r="H3552" i="2" s="1"/>
  <c r="F3553" i="2"/>
  <c r="F3554" i="2"/>
  <c r="F3555" i="2"/>
  <c r="F3556" i="2"/>
  <c r="F3557" i="2"/>
  <c r="F3558" i="2"/>
  <c r="F3559" i="2"/>
  <c r="F3560" i="2"/>
  <c r="F3561" i="2"/>
  <c r="F3562" i="2"/>
  <c r="F3563" i="2"/>
  <c r="H3563" i="2" s="1"/>
  <c r="F3564" i="2"/>
  <c r="H3564" i="2" s="1"/>
  <c r="F3565" i="2"/>
  <c r="F3566" i="2"/>
  <c r="F3567" i="2"/>
  <c r="F3568" i="2"/>
  <c r="F3569" i="2"/>
  <c r="F3570" i="2"/>
  <c r="F3571" i="2"/>
  <c r="F3572" i="2"/>
  <c r="F3573" i="2"/>
  <c r="F3574" i="2"/>
  <c r="F3575" i="2"/>
  <c r="H3575" i="2" s="1"/>
  <c r="F3576" i="2"/>
  <c r="H3576" i="2" s="1"/>
  <c r="F3577" i="2"/>
  <c r="F3578" i="2"/>
  <c r="F3579" i="2"/>
  <c r="F3580" i="2"/>
  <c r="F3581" i="2"/>
  <c r="F3582" i="2"/>
  <c r="F3583" i="2"/>
  <c r="F3584" i="2"/>
  <c r="F3585" i="2"/>
  <c r="F3586" i="2"/>
  <c r="F3587" i="2"/>
  <c r="H3587" i="2" s="1"/>
  <c r="F3588" i="2"/>
  <c r="H3588" i="2" s="1"/>
  <c r="F3589" i="2"/>
  <c r="F3590" i="2"/>
  <c r="F3591" i="2"/>
  <c r="F3592" i="2"/>
  <c r="F3593" i="2"/>
  <c r="F3594" i="2"/>
  <c r="F3595" i="2"/>
  <c r="F3596" i="2"/>
  <c r="F3597" i="2"/>
  <c r="F3598" i="2"/>
  <c r="F3599" i="2"/>
  <c r="H3599" i="2" s="1"/>
  <c r="F3600" i="2"/>
  <c r="H3600" i="2" s="1"/>
  <c r="F3601" i="2"/>
  <c r="F3602" i="2"/>
  <c r="F3603" i="2"/>
  <c r="F3604" i="2"/>
  <c r="F3605" i="2"/>
  <c r="F3606" i="2"/>
  <c r="F3607" i="2"/>
  <c r="F3608" i="2"/>
  <c r="F3609" i="2"/>
  <c r="F3610" i="2"/>
  <c r="F3611" i="2"/>
  <c r="H3611" i="2" s="1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H3623" i="2" s="1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H3635" i="2" s="1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H3648" i="2" s="1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H3660" i="2" s="1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H3672" i="2" s="1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H3684" i="2" s="1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H3696" i="2" s="1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H3708" i="2" s="1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H3720" i="2" s="1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H3732" i="2" s="1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H4560" i="2" s="1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H4572" i="2" s="1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H4836" i="2" s="1"/>
  <c r="F4837" i="2"/>
  <c r="F4838" i="2"/>
  <c r="F4839" i="2"/>
  <c r="F4840" i="2"/>
  <c r="F4841" i="2"/>
  <c r="F4842" i="2"/>
  <c r="F4843" i="2"/>
  <c r="F4844" i="2"/>
  <c r="F4845" i="2"/>
  <c r="F4846" i="2"/>
  <c r="F4847" i="2"/>
  <c r="H4847" i="2" s="1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H4859" i="2" s="1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H4967" i="2" s="1"/>
  <c r="F4968" i="2"/>
  <c r="H4968" i="2" s="1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H5003" i="2" s="1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H5160" i="2" s="1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H5207" i="2" s="1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H5436" i="2" s="1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H5652" i="2" s="1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H6024" i="2" s="1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H6108" i="2" s="1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H6204" i="2" s="1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H6516" i="2" s="1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H6852" i="2" s="1"/>
  <c r="F6853" i="2"/>
  <c r="F6854" i="2"/>
  <c r="F6855" i="2"/>
  <c r="F6856" i="2"/>
  <c r="F6857" i="2"/>
  <c r="F6858" i="2"/>
  <c r="F6859" i="2"/>
  <c r="F6860" i="2"/>
  <c r="F6861" i="2"/>
  <c r="F6862" i="2"/>
  <c r="F6863" i="2"/>
  <c r="H6863" i="2" s="1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H6888" i="2" s="1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H6972" i="2" s="1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H7524" i="2" s="1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H7656" i="2" s="1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H7752" i="2" s="1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H8040" i="2" s="1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H8495" i="2" s="1"/>
  <c r="F8496" i="2"/>
  <c r="H8496" i="2" s="1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H8532" i="2" s="1"/>
  <c r="F8533" i="2"/>
  <c r="F8534" i="2"/>
  <c r="F8535" i="2"/>
  <c r="F8536" i="2"/>
  <c r="F8537" i="2"/>
  <c r="F8538" i="2"/>
  <c r="F8539" i="2"/>
  <c r="F8540" i="2"/>
  <c r="F8541" i="2"/>
  <c r="F8542" i="2"/>
  <c r="F8543" i="2"/>
  <c r="H8543" i="2" s="1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H8627" i="2" s="1"/>
  <c r="F8628" i="2"/>
  <c r="H8628" i="2" s="1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H8772" i="2" s="1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H8808" i="2" s="1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H9155" i="2" s="1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H9191" i="2" s="1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H9228" i="2" s="1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H9276" i="2" s="1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H9395" i="2" s="1"/>
  <c r="F9396" i="2"/>
  <c r="H9396" i="2" s="1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H9444" i="2" s="1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H9540" i="2" s="1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H9576" i="2" s="1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H9732" i="2" s="1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H9972" i="2" s="1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H10056" i="2" s="1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H10068" i="2" s="1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H10080" i="2" s="1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H10092" i="2" s="1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H10104" i="2" s="1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H10116" i="2" s="1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H10128" i="2" s="1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H10140" i="2" s="1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H10152" i="2" s="1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H10164" i="2" s="1"/>
  <c r="F10165" i="2"/>
  <c r="F10166" i="2"/>
  <c r="F10167" i="2"/>
  <c r="F10168" i="2"/>
  <c r="F10169" i="2"/>
  <c r="F10170" i="2"/>
  <c r="F10171" i="2"/>
  <c r="F10172" i="2"/>
  <c r="F10173" i="2"/>
  <c r="F10174" i="2"/>
  <c r="F10175" i="2"/>
  <c r="H10175" i="2" s="1"/>
  <c r="F10176" i="2"/>
  <c r="H10176" i="2" s="1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H10188" i="2" s="1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H10200" i="2" s="1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H10212" i="2" s="1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H10224" i="2" s="1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H10236" i="2" s="1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H10248" i="2" s="1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H10260" i="2" s="1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H10272" i="2" s="1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H10284" i="2" s="1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H10296" i="2" s="1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H10308" i="2" s="1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H10320" i="2" s="1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H10332" i="2" s="1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H10344" i="2" s="1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H10356" i="2" s="1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H10368" i="2" s="1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H10380" i="2" s="1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H10392" i="2" s="1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H10404" i="2" s="1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H10416" i="2" s="1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H10428" i="2" s="1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H10440" i="2" s="1"/>
  <c r="F10441" i="2"/>
  <c r="F10442" i="2"/>
  <c r="F10443" i="2"/>
  <c r="F10444" i="2"/>
  <c r="F10445" i="2"/>
  <c r="F10446" i="2"/>
  <c r="F10447" i="2"/>
  <c r="F10448" i="2"/>
  <c r="F10449" i="2"/>
  <c r="F10450" i="2"/>
  <c r="F10451" i="2"/>
  <c r="H10451" i="2" s="1"/>
  <c r="F10452" i="2"/>
  <c r="H10452" i="2" s="1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H10464" i="2" s="1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H10476" i="2" s="1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H10488" i="2" s="1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H10500" i="2" s="1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H10512" i="2" s="1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H10524" i="2" s="1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H10536" i="2" s="1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H10548" i="2" s="1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H10560" i="2" s="1"/>
  <c r="F10561" i="2"/>
  <c r="F10562" i="2"/>
  <c r="F10563" i="2"/>
  <c r="F10564" i="2"/>
  <c r="F10565" i="2"/>
  <c r="F10566" i="2"/>
  <c r="F10567" i="2"/>
  <c r="F10568" i="2"/>
  <c r="F10569" i="2"/>
  <c r="F10570" i="2"/>
  <c r="F10571" i="2"/>
  <c r="H10571" i="2" s="1"/>
  <c r="F10572" i="2"/>
  <c r="H10572" i="2" s="1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H10584" i="2" s="1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H10596" i="2" s="1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H10608" i="2" s="1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H10620" i="2" s="1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H10632" i="2" s="1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H10644" i="2" s="1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H10656" i="2" s="1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H10668" i="2" s="1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H10680" i="2" s="1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H10692" i="2" s="1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H10704" i="2" s="1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H10716" i="2" s="1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H10728" i="2" s="1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H10740" i="2" s="1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H10752" i="2" s="1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H10764" i="2" s="1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H10776" i="2" s="1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H10788" i="2" s="1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H10800" i="2" s="1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H10812" i="2" s="1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H10824" i="2" s="1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H10836" i="2" s="1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H10848" i="2" s="1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H10860" i="2" s="1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H10872" i="2" s="1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H10884" i="2" s="1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H10896" i="2" s="1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H10908" i="2" s="1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H10920" i="2" s="1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H10932" i="2" s="1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H10944" i="2" s="1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H10956" i="2" s="1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H10968" i="2" s="1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H10980" i="2" s="1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H10992" i="2" s="1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H11004" i="2" s="1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H11016" i="2" s="1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H11028" i="2" s="1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H11040" i="2" s="1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H11052" i="2" s="1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H11064" i="2" s="1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H11076" i="2" s="1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H11088" i="2" s="1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H11100" i="2" s="1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H11112" i="2" s="1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H11124" i="2" s="1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H11136" i="2" s="1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H11148" i="2" s="1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H11160" i="2" s="1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H11172" i="2" s="1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H11184" i="2" s="1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H11196" i="2" s="1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H11208" i="2" s="1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H11220" i="2" s="1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H11232" i="2" s="1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H11244" i="2" s="1"/>
  <c r="F11245" i="2"/>
  <c r="F11246" i="2"/>
  <c r="F11247" i="2"/>
  <c r="F11248" i="2"/>
  <c r="F11249" i="2"/>
  <c r="F11250" i="2"/>
  <c r="F11251" i="2"/>
  <c r="F11252" i="2"/>
  <c r="F11253" i="2"/>
  <c r="F11254" i="2"/>
  <c r="F11255" i="2"/>
  <c r="F11256" i="2"/>
  <c r="H11256" i="2" s="1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H11268" i="2" s="1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H11280" i="2" s="1"/>
  <c r="F11281" i="2"/>
  <c r="F11282" i="2"/>
  <c r="F11283" i="2"/>
  <c r="F11284" i="2"/>
  <c r="F11285" i="2"/>
  <c r="F11286" i="2"/>
  <c r="F11287" i="2"/>
  <c r="F11288" i="2"/>
  <c r="F11289" i="2"/>
  <c r="F11290" i="2"/>
  <c r="F11291" i="2"/>
  <c r="F11292" i="2"/>
  <c r="H11292" i="2" s="1"/>
  <c r="F11293" i="2"/>
  <c r="F11294" i="2"/>
  <c r="F11295" i="2"/>
  <c r="F11296" i="2"/>
  <c r="F11297" i="2"/>
  <c r="F11298" i="2"/>
  <c r="F11299" i="2"/>
  <c r="F11300" i="2"/>
  <c r="F11301" i="2"/>
  <c r="F11302" i="2"/>
  <c r="F11303" i="2"/>
  <c r="F11304" i="2"/>
  <c r="H11304" i="2" s="1"/>
  <c r="F11305" i="2"/>
  <c r="F11306" i="2"/>
  <c r="F11307" i="2"/>
  <c r="F11308" i="2"/>
  <c r="F11309" i="2"/>
  <c r="F11310" i="2"/>
  <c r="F11311" i="2"/>
  <c r="F11312" i="2"/>
  <c r="F11313" i="2"/>
  <c r="F11314" i="2"/>
  <c r="F11315" i="2"/>
  <c r="F11316" i="2"/>
  <c r="H11316" i="2" s="1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H11328" i="2" s="1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H11340" i="2" s="1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H11352" i="2" s="1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H11364" i="2" s="1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H11376" i="2" s="1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H11388" i="2" s="1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H11400" i="2" s="1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H11412" i="2" s="1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H11424" i="2" s="1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H11436" i="2" s="1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H11448" i="2" s="1"/>
  <c r="F11449" i="2"/>
  <c r="F11450" i="2"/>
  <c r="F11451" i="2"/>
  <c r="F11452" i="2"/>
  <c r="F11453" i="2"/>
  <c r="F11454" i="2"/>
  <c r="F11455" i="2"/>
  <c r="F11456" i="2"/>
  <c r="F11457" i="2"/>
  <c r="F11458" i="2"/>
  <c r="F11459" i="2"/>
  <c r="H11459" i="2" s="1"/>
  <c r="F11460" i="2"/>
  <c r="H11460" i="2" s="1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H11472" i="2" s="1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H11484" i="2" s="1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H11496" i="2" s="1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H11508" i="2" s="1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H11520" i="2" s="1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H11532" i="2" s="1"/>
  <c r="F11533" i="2"/>
  <c r="F11534" i="2"/>
  <c r="F11535" i="2"/>
  <c r="F11536" i="2"/>
  <c r="F11537" i="2"/>
  <c r="F11538" i="2"/>
  <c r="F11539" i="2"/>
  <c r="F11540" i="2"/>
  <c r="F11541" i="2"/>
  <c r="F11542" i="2"/>
  <c r="F11543" i="2"/>
  <c r="H11543" i="2" s="1"/>
  <c r="F11544" i="2"/>
  <c r="H11544" i="2" s="1"/>
  <c r="F11545" i="2"/>
  <c r="F11546" i="2"/>
  <c r="F11547" i="2"/>
  <c r="F11548" i="2"/>
  <c r="F11549" i="2"/>
  <c r="F11550" i="2"/>
  <c r="F11551" i="2"/>
  <c r="F11552" i="2"/>
  <c r="F11553" i="2"/>
  <c r="F11554" i="2"/>
  <c r="F11555" i="2"/>
  <c r="H11555" i="2" s="1"/>
  <c r="F11556" i="2"/>
  <c r="H11556" i="2" s="1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H11568" i="2" s="1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H11580" i="2" s="1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H11592" i="2" s="1"/>
  <c r="F11593" i="2"/>
  <c r="F11594" i="2"/>
  <c r="F11595" i="2"/>
  <c r="F11596" i="2"/>
  <c r="F11597" i="2"/>
  <c r="F11598" i="2"/>
  <c r="F11599" i="2"/>
  <c r="F11600" i="2"/>
  <c r="F11601" i="2"/>
  <c r="F11602" i="2"/>
  <c r="F11603" i="2"/>
  <c r="H11603" i="2" s="1"/>
  <c r="F11604" i="2"/>
  <c r="H11604" i="2" s="1"/>
  <c r="F11605" i="2"/>
  <c r="F11606" i="2"/>
  <c r="F11607" i="2"/>
  <c r="F11608" i="2"/>
  <c r="F11609" i="2"/>
  <c r="F11610" i="2"/>
  <c r="F11611" i="2"/>
  <c r="F11612" i="2"/>
  <c r="F11613" i="2"/>
  <c r="F11614" i="2"/>
  <c r="F11615" i="2"/>
  <c r="H11615" i="2" s="1"/>
  <c r="F11616" i="2"/>
  <c r="H11616" i="2" s="1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H11628" i="2" s="1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H11640" i="2" s="1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H11652" i="2" s="1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H11664" i="2" s="1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H11676" i="2" s="1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H11688" i="2" s="1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H11700" i="2" s="1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H11712" i="2" s="1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H11724" i="2" s="1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H11736" i="2" s="1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H11748" i="2" s="1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H11760" i="2" s="1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H11772" i="2" s="1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H11784" i="2" s="1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H11796" i="2" s="1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H11808" i="2" s="1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H11820" i="2" s="1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H11832" i="2" s="1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H11844" i="2" s="1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H11856" i="2" s="1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H11868" i="2" s="1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H11880" i="2" s="1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H11892" i="2" s="1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H11904" i="2" s="1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H11916" i="2" s="1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H11928" i="2" s="1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H11940" i="2" s="1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H11952" i="2" s="1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H11964" i="2" s="1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H11976" i="2" s="1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H11988" i="2" s="1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H12000" i="2" s="1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H12012" i="2" s="1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H12024" i="2" s="1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H12036" i="2" s="1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H12048" i="2" s="1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H12060" i="2" s="1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H12072" i="2" s="1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H12084" i="2" s="1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H12096" i="2" s="1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H12108" i="2" s="1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H12120" i="2" s="1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H12132" i="2" s="1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H12144" i="2" s="1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H12156" i="2" s="1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H12168" i="2" s="1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H12180" i="2" s="1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H12192" i="2" s="1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H12204" i="2" s="1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H12216" i="2" s="1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H12228" i="2" s="1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H12240" i="2" s="1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H12252" i="2" s="1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H12264" i="2" s="1"/>
  <c r="F12265" i="2"/>
  <c r="F12266" i="2"/>
  <c r="F12267" i="2"/>
  <c r="F12268" i="2"/>
  <c r="F12269" i="2"/>
  <c r="F12270" i="2"/>
  <c r="F12271" i="2"/>
  <c r="F12272" i="2"/>
  <c r="F12273" i="2"/>
  <c r="F12274" i="2"/>
  <c r="F12275" i="2"/>
  <c r="H12275" i="2" s="1"/>
  <c r="F12276" i="2"/>
  <c r="H12276" i="2" s="1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H12288" i="2" s="1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H12300" i="2" s="1"/>
  <c r="F12301" i="2"/>
  <c r="F12302" i="2"/>
  <c r="F12303" i="2"/>
  <c r="F12304" i="2"/>
  <c r="F12305" i="2"/>
  <c r="F12306" i="2"/>
  <c r="F12307" i="2"/>
  <c r="F12308" i="2"/>
  <c r="F12309" i="2"/>
  <c r="F12310" i="2"/>
  <c r="F12311" i="2"/>
  <c r="H12311" i="2" s="1"/>
  <c r="F12312" i="2"/>
  <c r="H12312" i="2" s="1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H12324" i="2" s="1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H12336" i="2" s="1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H12348" i="2" s="1"/>
  <c r="F12349" i="2"/>
  <c r="F12350" i="2"/>
  <c r="F12351" i="2"/>
  <c r="F12352" i="2"/>
  <c r="F12353" i="2"/>
  <c r="F12354" i="2"/>
  <c r="F12355" i="2"/>
  <c r="F12356" i="2"/>
  <c r="F12357" i="2"/>
  <c r="F12358" i="2"/>
  <c r="F12359" i="2"/>
  <c r="H12359" i="2" s="1"/>
  <c r="F12360" i="2"/>
  <c r="H12360" i="2" s="1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H12372" i="2" s="1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H12384" i="2" s="1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H12396" i="2" s="1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H12408" i="2" s="1"/>
  <c r="F12409" i="2"/>
  <c r="F12410" i="2"/>
  <c r="F12411" i="2"/>
  <c r="F12412" i="2"/>
  <c r="F12413" i="2"/>
  <c r="F12414" i="2"/>
  <c r="F12415" i="2"/>
  <c r="F12416" i="2"/>
  <c r="F12417" i="2"/>
  <c r="F12418" i="2"/>
  <c r="F12419" i="2"/>
  <c r="H12419" i="2" s="1"/>
  <c r="F12420" i="2"/>
  <c r="H12420" i="2" s="1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H12432" i="2" s="1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H12444" i="2" s="1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H12456" i="2" s="1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H12468" i="2" s="1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H12480" i="2" s="1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H12492" i="2" s="1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H12504" i="2" s="1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H12516" i="2" s="1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H12528" i="2" s="1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H12540" i="2" s="1"/>
  <c r="F12541" i="2"/>
  <c r="F12542" i="2"/>
  <c r="F12543" i="2"/>
  <c r="F12544" i="2"/>
  <c r="F12545" i="2"/>
  <c r="F12546" i="2"/>
  <c r="F12547" i="2"/>
  <c r="F12548" i="2"/>
  <c r="F12549" i="2"/>
  <c r="F12550" i="2"/>
  <c r="F12551" i="2"/>
  <c r="H12551" i="2" s="1"/>
  <c r="F12552" i="2"/>
  <c r="H12552" i="2" s="1"/>
  <c r="F12553" i="2"/>
  <c r="F12554" i="2"/>
  <c r="F12555" i="2"/>
  <c r="F12556" i="2"/>
  <c r="F12557" i="2"/>
  <c r="F12558" i="2"/>
  <c r="F12559" i="2"/>
  <c r="F12560" i="2"/>
  <c r="F12561" i="2"/>
  <c r="F12562" i="2"/>
  <c r="F12563" i="2"/>
  <c r="H12563" i="2" s="1"/>
  <c r="F12564" i="2"/>
  <c r="H12564" i="2" s="1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H12576" i="2" s="1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H12588" i="2" s="1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H12600" i="2" s="1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H12612" i="2" s="1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H12624" i="2" s="1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H12636" i="2" s="1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H12648" i="2" s="1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H12660" i="2" s="1"/>
  <c r="F12661" i="2"/>
  <c r="F12662" i="2"/>
  <c r="F12663" i="2"/>
  <c r="F12664" i="2"/>
  <c r="F12665" i="2"/>
  <c r="F12666" i="2"/>
  <c r="F12667" i="2"/>
  <c r="F12668" i="2"/>
  <c r="F12669" i="2"/>
  <c r="F12670" i="2"/>
  <c r="F12671" i="2"/>
  <c r="F12672" i="2"/>
  <c r="H12672" i="2" s="1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H12684" i="2" s="1"/>
  <c r="F12685" i="2"/>
  <c r="F12686" i="2"/>
  <c r="F12687" i="2"/>
  <c r="F12688" i="2"/>
  <c r="F12689" i="2"/>
  <c r="F12690" i="2"/>
  <c r="F12691" i="2"/>
  <c r="F12692" i="2"/>
  <c r="F12693" i="2"/>
  <c r="F12694" i="2"/>
  <c r="F12695" i="2"/>
  <c r="F12696" i="2"/>
  <c r="H12696" i="2" s="1"/>
  <c r="F12697" i="2"/>
  <c r="F12698" i="2"/>
  <c r="F12699" i="2"/>
  <c r="F12700" i="2"/>
  <c r="F12701" i="2"/>
  <c r="F12702" i="2"/>
  <c r="F12703" i="2"/>
  <c r="F12704" i="2"/>
  <c r="F12705" i="2"/>
  <c r="F12706" i="2"/>
  <c r="F12707" i="2"/>
  <c r="H12707" i="2" s="1"/>
  <c r="F12708" i="2"/>
  <c r="H12708" i="2" s="1"/>
  <c r="F12709" i="2"/>
  <c r="F12710" i="2"/>
  <c r="F12711" i="2"/>
  <c r="F12712" i="2"/>
  <c r="F12713" i="2"/>
  <c r="F12714" i="2"/>
  <c r="F12715" i="2"/>
  <c r="F12716" i="2"/>
  <c r="F12717" i="2"/>
  <c r="F12718" i="2"/>
  <c r="F12719" i="2"/>
  <c r="F12720" i="2"/>
  <c r="H12720" i="2" s="1"/>
  <c r="F12721" i="2"/>
  <c r="F12722" i="2"/>
  <c r="F12723" i="2"/>
  <c r="F12724" i="2"/>
  <c r="F12725" i="2"/>
  <c r="F12726" i="2"/>
  <c r="F12727" i="2"/>
  <c r="F12728" i="2"/>
  <c r="F12729" i="2"/>
  <c r="F12730" i="2"/>
  <c r="F12731" i="2"/>
  <c r="F12732" i="2"/>
  <c r="H12732" i="2" s="1"/>
  <c r="F12733" i="2"/>
  <c r="F12734" i="2"/>
  <c r="F12735" i="2"/>
  <c r="F12736" i="2"/>
  <c r="F12737" i="2"/>
  <c r="F12738" i="2"/>
  <c r="F12739" i="2"/>
  <c r="F12740" i="2"/>
  <c r="F12741" i="2"/>
  <c r="F12742" i="2"/>
  <c r="F12743" i="2"/>
  <c r="F12744" i="2"/>
  <c r="H12744" i="2" s="1"/>
  <c r="F12745" i="2"/>
  <c r="F12746" i="2"/>
  <c r="F12747" i="2"/>
  <c r="F12748" i="2"/>
  <c r="F12749" i="2"/>
  <c r="F12750" i="2"/>
  <c r="F12751" i="2"/>
  <c r="F12752" i="2"/>
  <c r="F12753" i="2"/>
  <c r="F12754" i="2"/>
  <c r="F12755" i="2"/>
  <c r="F12756" i="2"/>
  <c r="H12756" i="2" s="1"/>
  <c r="F12757" i="2"/>
  <c r="F12758" i="2"/>
  <c r="F12759" i="2"/>
  <c r="F12760" i="2"/>
  <c r="F12761" i="2"/>
  <c r="F12762" i="2"/>
  <c r="F12763" i="2"/>
  <c r="F12764" i="2"/>
  <c r="F12765" i="2"/>
  <c r="F12766" i="2"/>
  <c r="F12767" i="2"/>
  <c r="F12768" i="2"/>
  <c r="H12768" i="2" s="1"/>
  <c r="F12769" i="2"/>
  <c r="F12770" i="2"/>
  <c r="F12771" i="2"/>
  <c r="F12772" i="2"/>
  <c r="F12773" i="2"/>
  <c r="F12774" i="2"/>
  <c r="F12775" i="2"/>
  <c r="F12776" i="2"/>
  <c r="F12777" i="2"/>
  <c r="F12778" i="2"/>
  <c r="F12779" i="2"/>
  <c r="H12779" i="2" s="1"/>
  <c r="F12780" i="2"/>
  <c r="H12780" i="2" s="1"/>
  <c r="F12781" i="2"/>
  <c r="F12782" i="2"/>
  <c r="F12783" i="2"/>
  <c r="F12784" i="2"/>
  <c r="F12785" i="2"/>
  <c r="F12786" i="2"/>
  <c r="F12787" i="2"/>
  <c r="F12788" i="2"/>
  <c r="F12789" i="2"/>
  <c r="F12790" i="2"/>
  <c r="F12791" i="2"/>
  <c r="F12792" i="2"/>
  <c r="H12792" i="2" s="1"/>
  <c r="F12793" i="2"/>
  <c r="F12794" i="2"/>
  <c r="F12795" i="2"/>
  <c r="F12796" i="2"/>
  <c r="F12797" i="2"/>
  <c r="F12798" i="2"/>
  <c r="F12799" i="2"/>
  <c r="F12800" i="2"/>
  <c r="F12801" i="2"/>
  <c r="F12802" i="2"/>
  <c r="F12803" i="2"/>
  <c r="F12804" i="2"/>
  <c r="H12804" i="2" s="1"/>
  <c r="F12805" i="2"/>
  <c r="F12806" i="2"/>
  <c r="F12807" i="2"/>
  <c r="F12808" i="2"/>
  <c r="F12809" i="2"/>
  <c r="F12810" i="2"/>
  <c r="F12811" i="2"/>
  <c r="F12812" i="2"/>
  <c r="F12813" i="2"/>
  <c r="F12814" i="2"/>
  <c r="F12815" i="2"/>
  <c r="H12815" i="2" s="1"/>
  <c r="F12816" i="2"/>
  <c r="F12817" i="2"/>
  <c r="F12818" i="2"/>
  <c r="F12819" i="2"/>
  <c r="F12820" i="2"/>
  <c r="F12821" i="2"/>
  <c r="F12822" i="2"/>
  <c r="F12823" i="2"/>
  <c r="F12824" i="2"/>
  <c r="F12825" i="2"/>
  <c r="F12826" i="2"/>
  <c r="F12827" i="2"/>
  <c r="H12827" i="2" s="1"/>
  <c r="F12828" i="2"/>
  <c r="F12829" i="2"/>
  <c r="F12830" i="2"/>
  <c r="F12831" i="2"/>
  <c r="F12832" i="2"/>
  <c r="F12833" i="2"/>
  <c r="F12834" i="2"/>
  <c r="F12835" i="2"/>
  <c r="F12836" i="2"/>
  <c r="F12837" i="2"/>
  <c r="F12838" i="2"/>
  <c r="F12839" i="2"/>
  <c r="F12840" i="2"/>
  <c r="F12841" i="2"/>
  <c r="F12842" i="2"/>
  <c r="F12843" i="2"/>
  <c r="F12844" i="2"/>
  <c r="F12845" i="2"/>
  <c r="F12846" i="2"/>
  <c r="F12847" i="2"/>
  <c r="F12848" i="2"/>
  <c r="F12849" i="2"/>
  <c r="F12850" i="2"/>
  <c r="F12851" i="2"/>
  <c r="F12852" i="2"/>
  <c r="F12853" i="2"/>
  <c r="F12854" i="2"/>
  <c r="F12855" i="2"/>
  <c r="F12856" i="2"/>
  <c r="F12857" i="2"/>
  <c r="F12858" i="2"/>
  <c r="F12859" i="2"/>
  <c r="F12860" i="2"/>
  <c r="F12861" i="2"/>
  <c r="F12862" i="2"/>
  <c r="F12863" i="2"/>
  <c r="H12863" i="2" s="1"/>
  <c r="F12864" i="2"/>
  <c r="H12864" i="2" s="1"/>
  <c r="F12865" i="2"/>
  <c r="F12866" i="2"/>
  <c r="F12867" i="2"/>
  <c r="F12868" i="2"/>
  <c r="F12869" i="2"/>
  <c r="F12870" i="2"/>
  <c r="F12871" i="2"/>
  <c r="F12872" i="2"/>
  <c r="F12873" i="2"/>
  <c r="F12874" i="2"/>
  <c r="F12875" i="2"/>
  <c r="F12876" i="2"/>
  <c r="F12877" i="2"/>
  <c r="F12878" i="2"/>
  <c r="F12879" i="2"/>
  <c r="F12880" i="2"/>
  <c r="F12881" i="2"/>
  <c r="F12882" i="2"/>
  <c r="F12883" i="2"/>
  <c r="F12884" i="2"/>
  <c r="F12885" i="2"/>
  <c r="F12886" i="2"/>
  <c r="F12887" i="2"/>
  <c r="F12888" i="2"/>
  <c r="F12889" i="2"/>
  <c r="F12890" i="2"/>
  <c r="F12891" i="2"/>
  <c r="F12892" i="2"/>
  <c r="F12893" i="2"/>
  <c r="F12894" i="2"/>
  <c r="F12895" i="2"/>
  <c r="F12896" i="2"/>
  <c r="F12897" i="2"/>
  <c r="F12898" i="2"/>
  <c r="F12899" i="2"/>
  <c r="F12900" i="2"/>
  <c r="H12900" i="2" s="1"/>
  <c r="F12901" i="2"/>
  <c r="F12902" i="2"/>
  <c r="F12903" i="2"/>
  <c r="F12904" i="2"/>
  <c r="F12905" i="2"/>
  <c r="F12906" i="2"/>
  <c r="F12907" i="2"/>
  <c r="F12908" i="2"/>
  <c r="F12909" i="2"/>
  <c r="F12910" i="2"/>
  <c r="F12911" i="2"/>
  <c r="F12912" i="2"/>
  <c r="H12912" i="2" s="1"/>
  <c r="F12913" i="2"/>
  <c r="F12914" i="2"/>
  <c r="F12915" i="2"/>
  <c r="F12916" i="2"/>
  <c r="F12917" i="2"/>
  <c r="F12918" i="2"/>
  <c r="F12919" i="2"/>
  <c r="F12920" i="2"/>
  <c r="F12921" i="2"/>
  <c r="F12922" i="2"/>
  <c r="F12923" i="2"/>
  <c r="F12924" i="2"/>
  <c r="H12924" i="2" s="1"/>
  <c r="F12925" i="2"/>
  <c r="F12926" i="2"/>
  <c r="F12927" i="2"/>
  <c r="F12928" i="2"/>
  <c r="F12929" i="2"/>
  <c r="F12930" i="2"/>
  <c r="F12931" i="2"/>
  <c r="F12932" i="2"/>
  <c r="F12933" i="2"/>
  <c r="F12934" i="2"/>
  <c r="F12935" i="2"/>
  <c r="F12936" i="2"/>
  <c r="H12936" i="2" s="1"/>
  <c r="F12937" i="2"/>
  <c r="F12938" i="2"/>
  <c r="F12939" i="2"/>
  <c r="F12940" i="2"/>
  <c r="F12941" i="2"/>
  <c r="F12942" i="2"/>
  <c r="F12943" i="2"/>
  <c r="F12944" i="2"/>
  <c r="F12945" i="2"/>
  <c r="F12946" i="2"/>
  <c r="F12947" i="2"/>
  <c r="F12948" i="2"/>
  <c r="H12948" i="2" s="1"/>
  <c r="F12949" i="2"/>
  <c r="F12950" i="2"/>
  <c r="F12951" i="2"/>
  <c r="F12952" i="2"/>
  <c r="F12953" i="2"/>
  <c r="F12954" i="2"/>
  <c r="F12955" i="2"/>
  <c r="F12956" i="2"/>
  <c r="F12957" i="2"/>
  <c r="F12958" i="2"/>
  <c r="F12959" i="2"/>
  <c r="F12960" i="2"/>
  <c r="H12960" i="2" s="1"/>
  <c r="F12961" i="2"/>
  <c r="F12962" i="2"/>
  <c r="F12963" i="2"/>
  <c r="F12964" i="2"/>
  <c r="F12965" i="2"/>
  <c r="F12966" i="2"/>
  <c r="F12967" i="2"/>
  <c r="F12968" i="2"/>
  <c r="F12969" i="2"/>
  <c r="F12970" i="2"/>
  <c r="F12971" i="2"/>
  <c r="H12971" i="2" s="1"/>
  <c r="F12972" i="2"/>
  <c r="H12972" i="2" s="1"/>
  <c r="F12973" i="2"/>
  <c r="F12974" i="2"/>
  <c r="F12975" i="2"/>
  <c r="F12976" i="2"/>
  <c r="F12977" i="2"/>
  <c r="F12978" i="2"/>
  <c r="F12979" i="2"/>
  <c r="F12980" i="2"/>
  <c r="F12981" i="2"/>
  <c r="F12982" i="2"/>
  <c r="F12983" i="2"/>
  <c r="H12983" i="2" s="1"/>
  <c r="F12984" i="2"/>
  <c r="H12984" i="2" s="1"/>
  <c r="F12985" i="2"/>
  <c r="F12986" i="2"/>
  <c r="F12987" i="2"/>
  <c r="F12988" i="2"/>
  <c r="F12989" i="2"/>
  <c r="F12990" i="2"/>
  <c r="F12991" i="2"/>
  <c r="F12992" i="2"/>
  <c r="F12993" i="2"/>
  <c r="F12994" i="2"/>
  <c r="F12995" i="2"/>
  <c r="H12995" i="2" s="1"/>
  <c r="F12996" i="2"/>
  <c r="H12996" i="2" s="1"/>
  <c r="F12997" i="2"/>
  <c r="F12998" i="2"/>
  <c r="F12999" i="2"/>
  <c r="F13000" i="2"/>
  <c r="F13001" i="2"/>
  <c r="F13002" i="2"/>
  <c r="F13003" i="2"/>
  <c r="F13004" i="2"/>
  <c r="F13005" i="2"/>
  <c r="F13006" i="2"/>
  <c r="F13007" i="2"/>
  <c r="F13008" i="2"/>
  <c r="H13008" i="2" s="1"/>
  <c r="F13009" i="2"/>
  <c r="F13010" i="2"/>
  <c r="F13011" i="2"/>
  <c r="F13012" i="2"/>
  <c r="F13013" i="2"/>
  <c r="F13014" i="2"/>
  <c r="F13015" i="2"/>
  <c r="F13016" i="2"/>
  <c r="F13017" i="2"/>
  <c r="F13018" i="2"/>
  <c r="F13019" i="2"/>
  <c r="H13019" i="2" s="1"/>
  <c r="F13020" i="2"/>
  <c r="H13020" i="2" s="1"/>
  <c r="F13021" i="2"/>
  <c r="F13022" i="2"/>
  <c r="F13023" i="2"/>
  <c r="F13024" i="2"/>
  <c r="F13025" i="2"/>
  <c r="F13026" i="2"/>
  <c r="F13027" i="2"/>
  <c r="F13028" i="2"/>
  <c r="F13029" i="2"/>
  <c r="F13030" i="2"/>
  <c r="F13031" i="2"/>
  <c r="F13032" i="2"/>
  <c r="H13032" i="2" s="1"/>
  <c r="F13033" i="2"/>
  <c r="F13034" i="2"/>
  <c r="F13035" i="2"/>
  <c r="F13036" i="2"/>
  <c r="F13037" i="2"/>
  <c r="F13038" i="2"/>
  <c r="F13039" i="2"/>
  <c r="F13040" i="2"/>
  <c r="F13041" i="2"/>
  <c r="F13042" i="2"/>
  <c r="F13043" i="2"/>
  <c r="F13044" i="2"/>
  <c r="H13044" i="2" s="1"/>
  <c r="F13045" i="2"/>
  <c r="F13046" i="2"/>
  <c r="F13047" i="2"/>
  <c r="F13048" i="2"/>
  <c r="F13049" i="2"/>
  <c r="F13050" i="2"/>
  <c r="F13051" i="2"/>
  <c r="F13052" i="2"/>
  <c r="F13053" i="2"/>
  <c r="F13054" i="2"/>
  <c r="F13055" i="2"/>
  <c r="F13056" i="2"/>
  <c r="H13056" i="2" s="1"/>
  <c r="F13057" i="2"/>
  <c r="F13058" i="2"/>
  <c r="F13059" i="2"/>
  <c r="F13060" i="2"/>
  <c r="F13061" i="2"/>
  <c r="F13062" i="2"/>
  <c r="F13063" i="2"/>
  <c r="F13064" i="2"/>
  <c r="F13065" i="2"/>
  <c r="F13066" i="2"/>
  <c r="F13067" i="2"/>
  <c r="F13068" i="2"/>
  <c r="H13068" i="2" s="1"/>
  <c r="F13069" i="2"/>
  <c r="F13070" i="2"/>
  <c r="F13071" i="2"/>
  <c r="F13072" i="2"/>
  <c r="F13073" i="2"/>
  <c r="F13074" i="2"/>
  <c r="F13075" i="2"/>
  <c r="F13076" i="2"/>
  <c r="F13077" i="2"/>
  <c r="F13078" i="2"/>
  <c r="F13079" i="2"/>
  <c r="F13080" i="2"/>
  <c r="H13080" i="2" s="1"/>
  <c r="F13081" i="2"/>
  <c r="F13082" i="2"/>
  <c r="F13083" i="2"/>
  <c r="F13084" i="2"/>
  <c r="F13085" i="2"/>
  <c r="F13086" i="2"/>
  <c r="F13087" i="2"/>
  <c r="F13088" i="2"/>
  <c r="F13089" i="2"/>
  <c r="F13090" i="2"/>
  <c r="F13091" i="2"/>
  <c r="F13092" i="2"/>
  <c r="H13092" i="2" s="1"/>
  <c r="F13093" i="2"/>
  <c r="F13094" i="2"/>
  <c r="F13095" i="2"/>
  <c r="F13096" i="2"/>
  <c r="F13097" i="2"/>
  <c r="F13098" i="2"/>
  <c r="F13099" i="2"/>
  <c r="F13100" i="2"/>
  <c r="F13101" i="2"/>
  <c r="F13102" i="2"/>
  <c r="F13103" i="2"/>
  <c r="F13104" i="2"/>
  <c r="H13104" i="2" s="1"/>
  <c r="F13105" i="2"/>
  <c r="F13106" i="2"/>
  <c r="F13107" i="2"/>
  <c r="F13108" i="2"/>
  <c r="F13109" i="2"/>
  <c r="F13110" i="2"/>
  <c r="F13111" i="2"/>
  <c r="F13112" i="2"/>
  <c r="F13113" i="2"/>
  <c r="F13114" i="2"/>
  <c r="F13115" i="2"/>
  <c r="F13116" i="2"/>
  <c r="H13116" i="2" s="1"/>
  <c r="F13117" i="2"/>
  <c r="F13118" i="2"/>
  <c r="F13119" i="2"/>
  <c r="F13120" i="2"/>
  <c r="F13121" i="2"/>
  <c r="F13122" i="2"/>
  <c r="F13123" i="2"/>
  <c r="F13124" i="2"/>
  <c r="F13125" i="2"/>
  <c r="F13126" i="2"/>
  <c r="F13127" i="2"/>
  <c r="F13128" i="2"/>
  <c r="H13128" i="2" s="1"/>
  <c r="F13129" i="2"/>
  <c r="F13130" i="2"/>
  <c r="F13131" i="2"/>
  <c r="F13132" i="2"/>
  <c r="F13133" i="2"/>
  <c r="F13134" i="2"/>
  <c r="F13135" i="2"/>
  <c r="F13136" i="2"/>
  <c r="F13137" i="2"/>
  <c r="F13138" i="2"/>
  <c r="F13139" i="2"/>
  <c r="F13140" i="2"/>
  <c r="H13140" i="2" s="1"/>
  <c r="F13141" i="2"/>
  <c r="F13142" i="2"/>
  <c r="F13143" i="2"/>
  <c r="F13144" i="2"/>
  <c r="F13145" i="2"/>
  <c r="F13146" i="2"/>
  <c r="F13147" i="2"/>
  <c r="F13148" i="2"/>
  <c r="F13149" i="2"/>
  <c r="F13150" i="2"/>
  <c r="F13151" i="2"/>
  <c r="F13152" i="2"/>
  <c r="H13152" i="2" s="1"/>
  <c r="F13153" i="2"/>
  <c r="F13154" i="2"/>
  <c r="F13155" i="2"/>
  <c r="F13156" i="2"/>
  <c r="F13157" i="2"/>
  <c r="F13158" i="2"/>
  <c r="F13159" i="2"/>
  <c r="F13160" i="2"/>
  <c r="F13161" i="2"/>
  <c r="F13162" i="2"/>
  <c r="F13163" i="2"/>
  <c r="F13164" i="2"/>
  <c r="H13164" i="2" s="1"/>
  <c r="F13165" i="2"/>
  <c r="F13166" i="2"/>
  <c r="F13167" i="2"/>
  <c r="F13168" i="2"/>
  <c r="F13169" i="2"/>
  <c r="F13170" i="2"/>
  <c r="F13171" i="2"/>
  <c r="F13172" i="2"/>
  <c r="F13173" i="2"/>
  <c r="F13174" i="2"/>
  <c r="F13175" i="2"/>
  <c r="F13176" i="2"/>
  <c r="H13176" i="2" s="1"/>
  <c r="F13177" i="2"/>
  <c r="F13178" i="2"/>
  <c r="F13179" i="2"/>
  <c r="F13180" i="2"/>
  <c r="F13181" i="2"/>
  <c r="F13182" i="2"/>
  <c r="F13183" i="2"/>
  <c r="F13184" i="2"/>
  <c r="F13185" i="2"/>
  <c r="F13186" i="2"/>
  <c r="F13187" i="2"/>
  <c r="F13188" i="2"/>
  <c r="H13188" i="2" s="1"/>
  <c r="F13189" i="2"/>
  <c r="F13190" i="2"/>
  <c r="F13191" i="2"/>
  <c r="F13192" i="2"/>
  <c r="F13193" i="2"/>
  <c r="F13194" i="2"/>
  <c r="F13195" i="2"/>
  <c r="F13196" i="2"/>
  <c r="F13197" i="2"/>
  <c r="F13198" i="2"/>
  <c r="F13199" i="2"/>
  <c r="F13200" i="2"/>
  <c r="H13200" i="2" s="1"/>
  <c r="F13201" i="2"/>
  <c r="F13202" i="2"/>
  <c r="F13203" i="2"/>
  <c r="F13204" i="2"/>
  <c r="F13205" i="2"/>
  <c r="F13206" i="2"/>
  <c r="F13207" i="2"/>
  <c r="F13208" i="2"/>
  <c r="F13209" i="2"/>
  <c r="F13210" i="2"/>
  <c r="F13211" i="2"/>
  <c r="F13212" i="2"/>
  <c r="H13212" i="2" s="1"/>
  <c r="F13213" i="2"/>
  <c r="F13214" i="2"/>
  <c r="F13215" i="2"/>
  <c r="F13216" i="2"/>
  <c r="F13217" i="2"/>
  <c r="F13218" i="2"/>
  <c r="F13219" i="2"/>
  <c r="F13220" i="2"/>
  <c r="F13221" i="2"/>
  <c r="F13222" i="2"/>
  <c r="F13223" i="2"/>
  <c r="F13224" i="2"/>
  <c r="H13224" i="2" s="1"/>
  <c r="F13225" i="2"/>
  <c r="F13226" i="2"/>
  <c r="F13227" i="2"/>
  <c r="F13228" i="2"/>
  <c r="F13229" i="2"/>
  <c r="F13230" i="2"/>
  <c r="F13231" i="2"/>
  <c r="F13232" i="2"/>
  <c r="F13233" i="2"/>
  <c r="F13234" i="2"/>
  <c r="F13235" i="2"/>
  <c r="F13236" i="2"/>
  <c r="H13236" i="2" s="1"/>
  <c r="F13237" i="2"/>
  <c r="F13238" i="2"/>
  <c r="F13239" i="2"/>
  <c r="F13240" i="2"/>
  <c r="F13241" i="2"/>
  <c r="F13242" i="2"/>
  <c r="F13243" i="2"/>
  <c r="F13244" i="2"/>
  <c r="F13245" i="2"/>
  <c r="F13246" i="2"/>
  <c r="F13247" i="2"/>
  <c r="F13248" i="2"/>
  <c r="H13248" i="2" s="1"/>
  <c r="F13249" i="2"/>
  <c r="F13250" i="2"/>
  <c r="F13251" i="2"/>
  <c r="F13252" i="2"/>
  <c r="F13253" i="2"/>
  <c r="F13254" i="2"/>
  <c r="F13255" i="2"/>
  <c r="F13256" i="2"/>
  <c r="F13257" i="2"/>
  <c r="F13258" i="2"/>
  <c r="F13259" i="2"/>
  <c r="F13260" i="2"/>
  <c r="H13260" i="2" s="1"/>
  <c r="F13261" i="2"/>
  <c r="F13262" i="2"/>
  <c r="F13263" i="2"/>
  <c r="F13264" i="2"/>
  <c r="F13265" i="2"/>
  <c r="F13266" i="2"/>
  <c r="F13267" i="2"/>
  <c r="F13268" i="2"/>
  <c r="F13269" i="2"/>
  <c r="F13270" i="2"/>
  <c r="F13271" i="2"/>
  <c r="F13272" i="2"/>
  <c r="H13272" i="2" s="1"/>
  <c r="F13273" i="2"/>
  <c r="F13274" i="2"/>
  <c r="F13275" i="2"/>
  <c r="F13276" i="2"/>
  <c r="F13277" i="2"/>
  <c r="F13278" i="2"/>
  <c r="F13279" i="2"/>
  <c r="F13280" i="2"/>
  <c r="F13281" i="2"/>
  <c r="F13282" i="2"/>
  <c r="F13283" i="2"/>
  <c r="F13284" i="2"/>
  <c r="H13284" i="2" s="1"/>
  <c r="F13285" i="2"/>
  <c r="F13286" i="2"/>
  <c r="F13287" i="2"/>
  <c r="F13288" i="2"/>
  <c r="F13289" i="2"/>
  <c r="F13290" i="2"/>
  <c r="F13291" i="2"/>
  <c r="F13292" i="2"/>
  <c r="F13293" i="2"/>
  <c r="F13294" i="2"/>
  <c r="F13295" i="2"/>
  <c r="F13296" i="2"/>
  <c r="H13296" i="2" s="1"/>
  <c r="F13297" i="2"/>
  <c r="F13298" i="2"/>
  <c r="F13299" i="2"/>
  <c r="F13300" i="2"/>
  <c r="F13301" i="2"/>
  <c r="F13302" i="2"/>
  <c r="F13303" i="2"/>
  <c r="F13304" i="2"/>
  <c r="F13305" i="2"/>
  <c r="F13306" i="2"/>
  <c r="F13307" i="2"/>
  <c r="F13308" i="2"/>
  <c r="H13308" i="2" s="1"/>
  <c r="F13309" i="2"/>
  <c r="F13310" i="2"/>
  <c r="F13311" i="2"/>
  <c r="F13312" i="2"/>
  <c r="F13313" i="2"/>
  <c r="F13314" i="2"/>
  <c r="F13315" i="2"/>
  <c r="F13316" i="2"/>
  <c r="F13317" i="2"/>
  <c r="F13318" i="2"/>
  <c r="F13319" i="2"/>
  <c r="F13320" i="2"/>
  <c r="H13320" i="2" s="1"/>
  <c r="F13321" i="2"/>
  <c r="F13322" i="2"/>
  <c r="F13323" i="2"/>
  <c r="F13324" i="2"/>
  <c r="F13325" i="2"/>
  <c r="F13326" i="2"/>
  <c r="F13327" i="2"/>
  <c r="F13328" i="2"/>
  <c r="F13329" i="2"/>
  <c r="F13330" i="2"/>
  <c r="F13331" i="2"/>
  <c r="F13332" i="2"/>
  <c r="H13332" i="2" s="1"/>
  <c r="F13333" i="2"/>
  <c r="F13334" i="2"/>
  <c r="F13335" i="2"/>
  <c r="F13336" i="2"/>
  <c r="F13337" i="2"/>
  <c r="F13338" i="2"/>
  <c r="F13339" i="2"/>
  <c r="F13340" i="2"/>
  <c r="F13341" i="2"/>
  <c r="F13342" i="2"/>
  <c r="F13343" i="2"/>
  <c r="F13344" i="2"/>
  <c r="H13344" i="2" s="1"/>
  <c r="F13345" i="2"/>
  <c r="F13346" i="2"/>
  <c r="F13347" i="2"/>
  <c r="F13348" i="2"/>
  <c r="F13349" i="2"/>
  <c r="F13350" i="2"/>
  <c r="F13351" i="2"/>
  <c r="F13352" i="2"/>
  <c r="F13353" i="2"/>
  <c r="F13354" i="2"/>
  <c r="F13355" i="2"/>
  <c r="F13356" i="2"/>
  <c r="H13356" i="2" s="1"/>
  <c r="F13357" i="2"/>
  <c r="F13358" i="2"/>
  <c r="F13359" i="2"/>
  <c r="F13360" i="2"/>
  <c r="F13361" i="2"/>
  <c r="F13362" i="2"/>
  <c r="F13363" i="2"/>
  <c r="F13364" i="2"/>
  <c r="F13365" i="2"/>
  <c r="F13366" i="2"/>
  <c r="F13367" i="2"/>
  <c r="F13368" i="2"/>
  <c r="H13368" i="2" s="1"/>
  <c r="F13369" i="2"/>
  <c r="F13370" i="2"/>
  <c r="F13371" i="2"/>
  <c r="F13372" i="2"/>
  <c r="F13373" i="2"/>
  <c r="F13374" i="2"/>
  <c r="F13375" i="2"/>
  <c r="F13376" i="2"/>
  <c r="F13377" i="2"/>
  <c r="F13378" i="2"/>
  <c r="F13379" i="2"/>
  <c r="F13380" i="2"/>
  <c r="H13380" i="2" s="1"/>
  <c r="F13381" i="2"/>
  <c r="F13382" i="2"/>
  <c r="F13383" i="2"/>
  <c r="F13384" i="2"/>
  <c r="F13385" i="2"/>
  <c r="F13386" i="2"/>
  <c r="F13387" i="2"/>
  <c r="F13388" i="2"/>
  <c r="F13389" i="2"/>
  <c r="F13390" i="2"/>
  <c r="F13391" i="2"/>
  <c r="F13392" i="2"/>
  <c r="H13392" i="2" s="1"/>
  <c r="F13393" i="2"/>
  <c r="F13394" i="2"/>
  <c r="F13395" i="2"/>
  <c r="F13396" i="2"/>
  <c r="F13397" i="2"/>
  <c r="F13398" i="2"/>
  <c r="F13399" i="2"/>
  <c r="F13400" i="2"/>
  <c r="F13401" i="2"/>
  <c r="F13402" i="2"/>
  <c r="F13403" i="2"/>
  <c r="F13404" i="2"/>
  <c r="H13404" i="2" s="1"/>
  <c r="F13405" i="2"/>
  <c r="F13406" i="2"/>
  <c r="F13407" i="2"/>
  <c r="F13408" i="2"/>
  <c r="F13409" i="2"/>
  <c r="F13410" i="2"/>
  <c r="F13411" i="2"/>
  <c r="F13412" i="2"/>
  <c r="F13413" i="2"/>
  <c r="F13414" i="2"/>
  <c r="F13415" i="2"/>
  <c r="F13416" i="2"/>
  <c r="H13416" i="2" s="1"/>
  <c r="F13417" i="2"/>
  <c r="F13418" i="2"/>
  <c r="F13419" i="2"/>
  <c r="F13420" i="2"/>
  <c r="F13421" i="2"/>
  <c r="F13422" i="2"/>
  <c r="F13423" i="2"/>
  <c r="F13424" i="2"/>
  <c r="F13425" i="2"/>
  <c r="F13426" i="2"/>
  <c r="F13427" i="2"/>
  <c r="F13428" i="2"/>
  <c r="H13428" i="2" s="1"/>
  <c r="F13429" i="2"/>
  <c r="F13430" i="2"/>
  <c r="F13431" i="2"/>
  <c r="F13432" i="2"/>
  <c r="F13433" i="2"/>
  <c r="F13434" i="2"/>
  <c r="F13435" i="2"/>
  <c r="F13436" i="2"/>
  <c r="F13437" i="2"/>
  <c r="F13438" i="2"/>
  <c r="F13439" i="2"/>
  <c r="F13440" i="2"/>
  <c r="H13440" i="2" s="1"/>
  <c r="F13441" i="2"/>
  <c r="F13442" i="2"/>
  <c r="F13443" i="2"/>
  <c r="F13444" i="2"/>
  <c r="F13445" i="2"/>
  <c r="F13446" i="2"/>
  <c r="F13447" i="2"/>
  <c r="F13448" i="2"/>
  <c r="F13449" i="2"/>
  <c r="F13450" i="2"/>
  <c r="F13451" i="2"/>
  <c r="F13452" i="2"/>
  <c r="H13452" i="2" s="1"/>
  <c r="F13453" i="2"/>
  <c r="F13454" i="2"/>
  <c r="F13455" i="2"/>
  <c r="F13456" i="2"/>
  <c r="F13457" i="2"/>
  <c r="F13458" i="2"/>
  <c r="F13459" i="2"/>
  <c r="F13460" i="2"/>
  <c r="F13461" i="2"/>
  <c r="F13462" i="2"/>
  <c r="F13463" i="2"/>
  <c r="F13464" i="2"/>
  <c r="H13464" i="2" s="1"/>
  <c r="F13465" i="2"/>
  <c r="F13466" i="2"/>
  <c r="F13467" i="2"/>
  <c r="F13468" i="2"/>
  <c r="F13469" i="2"/>
  <c r="F13470" i="2"/>
  <c r="F13471" i="2"/>
  <c r="F13472" i="2"/>
  <c r="F13473" i="2"/>
  <c r="F13474" i="2"/>
  <c r="F13475" i="2"/>
  <c r="F13476" i="2"/>
  <c r="H13476" i="2" s="1"/>
  <c r="F13477" i="2"/>
  <c r="F13478" i="2"/>
  <c r="F13479" i="2"/>
  <c r="F13480" i="2"/>
  <c r="F13481" i="2"/>
  <c r="F13482" i="2"/>
  <c r="F13483" i="2"/>
  <c r="F13484" i="2"/>
  <c r="F13485" i="2"/>
  <c r="F13486" i="2"/>
  <c r="F13487" i="2"/>
  <c r="F13488" i="2"/>
  <c r="H13488" i="2" s="1"/>
  <c r="F13489" i="2"/>
  <c r="F13490" i="2"/>
  <c r="F13491" i="2"/>
  <c r="F13492" i="2"/>
  <c r="F13493" i="2"/>
  <c r="F13494" i="2"/>
  <c r="F13495" i="2"/>
  <c r="F13496" i="2"/>
  <c r="F13497" i="2"/>
  <c r="F13498" i="2"/>
  <c r="F13499" i="2"/>
  <c r="F13500" i="2"/>
  <c r="H13500" i="2" s="1"/>
  <c r="F13501" i="2"/>
  <c r="F13502" i="2"/>
  <c r="F13503" i="2"/>
  <c r="F13504" i="2"/>
  <c r="F13505" i="2"/>
  <c r="F13506" i="2"/>
  <c r="F13507" i="2"/>
  <c r="F13508" i="2"/>
  <c r="F13509" i="2"/>
  <c r="F13510" i="2"/>
  <c r="F13511" i="2"/>
  <c r="F13512" i="2"/>
  <c r="H13512" i="2" s="1"/>
  <c r="F13513" i="2"/>
  <c r="F13514" i="2"/>
  <c r="F13515" i="2"/>
  <c r="F13516" i="2"/>
  <c r="F13517" i="2"/>
  <c r="F13518" i="2"/>
  <c r="F13519" i="2"/>
  <c r="F13520" i="2"/>
  <c r="F13521" i="2"/>
  <c r="F13522" i="2"/>
  <c r="F13523" i="2"/>
  <c r="F13524" i="2"/>
  <c r="H13524" i="2" s="1"/>
  <c r="F13525" i="2"/>
  <c r="F13526" i="2"/>
  <c r="F13527" i="2"/>
  <c r="F13528" i="2"/>
  <c r="F13529" i="2"/>
  <c r="F13530" i="2"/>
  <c r="F13531" i="2"/>
  <c r="F13532" i="2"/>
  <c r="F13533" i="2"/>
  <c r="F13534" i="2"/>
  <c r="F13535" i="2"/>
  <c r="F13536" i="2"/>
  <c r="H13536" i="2" s="1"/>
  <c r="F13537" i="2"/>
  <c r="F13538" i="2"/>
  <c r="F13539" i="2"/>
  <c r="F13540" i="2"/>
  <c r="F13541" i="2"/>
  <c r="F13542" i="2"/>
  <c r="F13543" i="2"/>
  <c r="F13544" i="2"/>
  <c r="F13545" i="2"/>
  <c r="F13546" i="2"/>
  <c r="F13547" i="2"/>
  <c r="F13548" i="2"/>
  <c r="H13548" i="2" s="1"/>
  <c r="F13549" i="2"/>
  <c r="F13550" i="2"/>
  <c r="F13551" i="2"/>
  <c r="F13552" i="2"/>
  <c r="F13553" i="2"/>
  <c r="F13554" i="2"/>
  <c r="F13555" i="2"/>
  <c r="F13556" i="2"/>
  <c r="F13557" i="2"/>
  <c r="F13558" i="2"/>
  <c r="F13559" i="2"/>
  <c r="F13560" i="2"/>
  <c r="H13560" i="2" s="1"/>
  <c r="F13561" i="2"/>
  <c r="F13562" i="2"/>
  <c r="F13563" i="2"/>
  <c r="F13564" i="2"/>
  <c r="F13565" i="2"/>
  <c r="F13566" i="2"/>
  <c r="F13567" i="2"/>
  <c r="F13568" i="2"/>
  <c r="F13569" i="2"/>
  <c r="F13570" i="2"/>
  <c r="F13571" i="2"/>
  <c r="F13572" i="2"/>
  <c r="H13572" i="2" s="1"/>
  <c r="F13573" i="2"/>
  <c r="F13574" i="2"/>
  <c r="F13575" i="2"/>
  <c r="F13576" i="2"/>
  <c r="F13577" i="2"/>
  <c r="F13578" i="2"/>
  <c r="F13579" i="2"/>
  <c r="F13580" i="2"/>
  <c r="F13581" i="2"/>
  <c r="F13582" i="2"/>
  <c r="F13583" i="2"/>
  <c r="F13584" i="2"/>
  <c r="H13584" i="2" s="1"/>
  <c r="F13585" i="2"/>
  <c r="F13586" i="2"/>
  <c r="F13587" i="2"/>
  <c r="F13588" i="2"/>
  <c r="F13589" i="2"/>
  <c r="F13590" i="2"/>
  <c r="F13591" i="2"/>
  <c r="F13592" i="2"/>
  <c r="F13593" i="2"/>
  <c r="F13594" i="2"/>
  <c r="F13595" i="2"/>
  <c r="F13596" i="2"/>
  <c r="H13596" i="2" s="1"/>
  <c r="F13597" i="2"/>
  <c r="F13598" i="2"/>
  <c r="F13599" i="2"/>
  <c r="F13600" i="2"/>
  <c r="F13601" i="2"/>
  <c r="F13602" i="2"/>
  <c r="F13603" i="2"/>
  <c r="F13604" i="2"/>
  <c r="F13605" i="2"/>
  <c r="F13606" i="2"/>
  <c r="F13607" i="2"/>
  <c r="F13608" i="2"/>
  <c r="H13608" i="2" s="1"/>
  <c r="F13609" i="2"/>
  <c r="F13610" i="2"/>
  <c r="F13611" i="2"/>
  <c r="F13612" i="2"/>
  <c r="F13613" i="2"/>
  <c r="F13614" i="2"/>
  <c r="F13615" i="2"/>
  <c r="F13616" i="2"/>
  <c r="F13617" i="2"/>
  <c r="F13618" i="2"/>
  <c r="F13619" i="2"/>
  <c r="F13620" i="2"/>
  <c r="H13620" i="2" s="1"/>
  <c r="F13621" i="2"/>
  <c r="F13622" i="2"/>
  <c r="F13623" i="2"/>
  <c r="F13624" i="2"/>
  <c r="F13625" i="2"/>
  <c r="F13626" i="2"/>
  <c r="F13627" i="2"/>
  <c r="F13628" i="2"/>
  <c r="F13629" i="2"/>
  <c r="F13630" i="2"/>
  <c r="F13631" i="2"/>
  <c r="F13632" i="2"/>
  <c r="H13632" i="2" s="1"/>
  <c r="F13633" i="2"/>
  <c r="F13634" i="2"/>
  <c r="F13635" i="2"/>
  <c r="F13636" i="2"/>
  <c r="F13637" i="2"/>
  <c r="F13638" i="2"/>
  <c r="F13639" i="2"/>
  <c r="F13640" i="2"/>
  <c r="F13641" i="2"/>
  <c r="F13642" i="2"/>
  <c r="F13643" i="2"/>
  <c r="F13644" i="2"/>
  <c r="H13644" i="2" s="1"/>
  <c r="F13645" i="2"/>
  <c r="F13646" i="2"/>
  <c r="F13647" i="2"/>
  <c r="F13648" i="2"/>
  <c r="F13649" i="2"/>
  <c r="F13650" i="2"/>
  <c r="F13651" i="2"/>
  <c r="F13652" i="2"/>
  <c r="F13653" i="2"/>
  <c r="F13654" i="2"/>
  <c r="F13655" i="2"/>
  <c r="F13656" i="2"/>
  <c r="H13656" i="2" s="1"/>
  <c r="F13657" i="2"/>
  <c r="F13658" i="2"/>
  <c r="F13659" i="2"/>
  <c r="F13660" i="2"/>
  <c r="F13661" i="2"/>
  <c r="F13662" i="2"/>
  <c r="F13663" i="2"/>
  <c r="F13664" i="2"/>
  <c r="F13665" i="2"/>
  <c r="F13666" i="2"/>
  <c r="F13667" i="2"/>
  <c r="F13668" i="2"/>
  <c r="H13668" i="2" s="1"/>
  <c r="F13669" i="2"/>
  <c r="F13670" i="2"/>
  <c r="F13671" i="2"/>
  <c r="F13672" i="2"/>
  <c r="F13673" i="2"/>
  <c r="F13674" i="2"/>
  <c r="F13675" i="2"/>
  <c r="F13676" i="2"/>
  <c r="F13677" i="2"/>
  <c r="F13678" i="2"/>
  <c r="F13679" i="2"/>
  <c r="F13680" i="2"/>
  <c r="H13680" i="2" s="1"/>
  <c r="F13681" i="2"/>
  <c r="F13682" i="2"/>
  <c r="F13683" i="2"/>
  <c r="F13684" i="2"/>
  <c r="F13685" i="2"/>
  <c r="F13686" i="2"/>
  <c r="F13687" i="2"/>
  <c r="F13688" i="2"/>
  <c r="F13689" i="2"/>
  <c r="F13690" i="2"/>
  <c r="F13691" i="2"/>
  <c r="F13692" i="2"/>
  <c r="H13692" i="2" s="1"/>
  <c r="F13693" i="2"/>
  <c r="F13694" i="2"/>
  <c r="F13695" i="2"/>
  <c r="F13696" i="2"/>
  <c r="F13697" i="2"/>
  <c r="F13698" i="2"/>
  <c r="F13699" i="2"/>
  <c r="F13700" i="2"/>
  <c r="F13701" i="2"/>
  <c r="F13702" i="2"/>
  <c r="F13703" i="2"/>
  <c r="F13704" i="2"/>
  <c r="H13704" i="2" s="1"/>
  <c r="F13705" i="2"/>
  <c r="F13706" i="2"/>
  <c r="F13707" i="2"/>
  <c r="F13708" i="2"/>
  <c r="F13709" i="2"/>
  <c r="F13710" i="2"/>
  <c r="F13711" i="2"/>
  <c r="F13712" i="2"/>
  <c r="F13713" i="2"/>
  <c r="F13714" i="2"/>
  <c r="F13715" i="2"/>
  <c r="F13716" i="2"/>
  <c r="H13716" i="2" s="1"/>
  <c r="F13717" i="2"/>
  <c r="F13718" i="2"/>
  <c r="F13719" i="2"/>
  <c r="F13720" i="2"/>
  <c r="F13721" i="2"/>
  <c r="F13722" i="2"/>
  <c r="F13723" i="2"/>
  <c r="F13724" i="2"/>
  <c r="F13725" i="2"/>
  <c r="F13726" i="2"/>
  <c r="F13727" i="2"/>
  <c r="F13728" i="2"/>
  <c r="H13728" i="2" s="1"/>
  <c r="F13729" i="2"/>
  <c r="F13730" i="2"/>
  <c r="F13731" i="2"/>
  <c r="F13732" i="2"/>
  <c r="F13733" i="2"/>
  <c r="F13734" i="2"/>
  <c r="F13735" i="2"/>
  <c r="F13736" i="2"/>
  <c r="F13737" i="2"/>
  <c r="F13738" i="2"/>
  <c r="F13739" i="2"/>
  <c r="F13740" i="2"/>
  <c r="H13740" i="2" s="1"/>
  <c r="F13741" i="2"/>
  <c r="F13742" i="2"/>
  <c r="F13743" i="2"/>
  <c r="F13744" i="2"/>
  <c r="F13745" i="2"/>
  <c r="F13746" i="2"/>
  <c r="F13747" i="2"/>
  <c r="F13748" i="2"/>
  <c r="F13749" i="2"/>
  <c r="F13750" i="2"/>
  <c r="F13751" i="2"/>
  <c r="F13752" i="2"/>
  <c r="H13752" i="2" s="1"/>
  <c r="F13753" i="2"/>
  <c r="F13754" i="2"/>
  <c r="F13755" i="2"/>
  <c r="F13756" i="2"/>
  <c r="F13757" i="2"/>
  <c r="F13758" i="2"/>
  <c r="F13759" i="2"/>
  <c r="F13760" i="2"/>
  <c r="F13761" i="2"/>
  <c r="F13762" i="2"/>
  <c r="F13763" i="2"/>
  <c r="F13764" i="2"/>
  <c r="H13764" i="2" s="1"/>
  <c r="F13765" i="2"/>
  <c r="F13766" i="2"/>
  <c r="F13767" i="2"/>
  <c r="F13768" i="2"/>
  <c r="F13769" i="2"/>
  <c r="F13770" i="2"/>
  <c r="F13771" i="2"/>
  <c r="F13772" i="2"/>
  <c r="F13773" i="2"/>
  <c r="F13774" i="2"/>
  <c r="F13775" i="2"/>
  <c r="F13776" i="2"/>
  <c r="H13776" i="2" s="1"/>
  <c r="F13777" i="2"/>
  <c r="F13778" i="2"/>
  <c r="F13779" i="2"/>
  <c r="F13780" i="2"/>
  <c r="F13781" i="2"/>
  <c r="F13782" i="2"/>
  <c r="F13783" i="2"/>
  <c r="F13784" i="2"/>
  <c r="F13785" i="2"/>
  <c r="F13786" i="2"/>
  <c r="F13787" i="2"/>
  <c r="F13788" i="2"/>
  <c r="H13788" i="2" s="1"/>
  <c r="F13789" i="2"/>
  <c r="F13790" i="2"/>
  <c r="F13791" i="2"/>
  <c r="F13792" i="2"/>
  <c r="F13793" i="2"/>
  <c r="F13794" i="2"/>
  <c r="F13795" i="2"/>
  <c r="F13796" i="2"/>
  <c r="F13797" i="2"/>
  <c r="F13798" i="2"/>
  <c r="F13799" i="2"/>
  <c r="F13800" i="2"/>
  <c r="H13800" i="2" s="1"/>
  <c r="F13801" i="2"/>
  <c r="F13802" i="2"/>
  <c r="F13803" i="2"/>
  <c r="F13804" i="2"/>
  <c r="F13805" i="2"/>
  <c r="F13806" i="2"/>
  <c r="F13807" i="2"/>
  <c r="F13808" i="2"/>
  <c r="F13809" i="2"/>
  <c r="F13810" i="2"/>
  <c r="F13811" i="2"/>
  <c r="F13812" i="2"/>
  <c r="H13812" i="2" s="1"/>
  <c r="F13813" i="2"/>
  <c r="F13814" i="2"/>
  <c r="F13815" i="2"/>
  <c r="F13816" i="2"/>
  <c r="F13817" i="2"/>
  <c r="F13818" i="2"/>
  <c r="F13819" i="2"/>
  <c r="F13820" i="2"/>
  <c r="F13821" i="2"/>
  <c r="F13822" i="2"/>
  <c r="F13823" i="2"/>
  <c r="F13824" i="2"/>
  <c r="H13824" i="2" s="1"/>
  <c r="F13825" i="2"/>
  <c r="F13826" i="2"/>
  <c r="F13827" i="2"/>
  <c r="F13828" i="2"/>
  <c r="F13829" i="2"/>
  <c r="F13830" i="2"/>
  <c r="F13831" i="2"/>
  <c r="F13832" i="2"/>
  <c r="F13833" i="2"/>
  <c r="F13834" i="2"/>
  <c r="F13835" i="2"/>
  <c r="F13836" i="2"/>
  <c r="H13836" i="2" s="1"/>
  <c r="F13837" i="2"/>
  <c r="F13838" i="2"/>
  <c r="F13839" i="2"/>
  <c r="F13840" i="2"/>
  <c r="F13841" i="2"/>
  <c r="F13842" i="2"/>
  <c r="F13843" i="2"/>
  <c r="F13844" i="2"/>
  <c r="F13845" i="2"/>
  <c r="F13846" i="2"/>
  <c r="F13847" i="2"/>
  <c r="F13848" i="2"/>
  <c r="H13848" i="2" s="1"/>
  <c r="F13849" i="2"/>
  <c r="F13850" i="2"/>
  <c r="F13851" i="2"/>
  <c r="F13852" i="2"/>
  <c r="F13853" i="2"/>
  <c r="F13854" i="2"/>
  <c r="F13855" i="2"/>
  <c r="F13856" i="2"/>
  <c r="F13857" i="2"/>
  <c r="F13858" i="2"/>
  <c r="F13859" i="2"/>
  <c r="F13860" i="2"/>
  <c r="H13860" i="2" s="1"/>
  <c r="F13861" i="2"/>
  <c r="F13862" i="2"/>
  <c r="F13863" i="2"/>
  <c r="F13864" i="2"/>
  <c r="F13865" i="2"/>
  <c r="F13866" i="2"/>
  <c r="F13867" i="2"/>
  <c r="F13868" i="2"/>
  <c r="F13869" i="2"/>
  <c r="F13870" i="2"/>
  <c r="F13871" i="2"/>
  <c r="F13872" i="2"/>
  <c r="H13872" i="2" s="1"/>
  <c r="F13873" i="2"/>
  <c r="F13874" i="2"/>
  <c r="F13875" i="2"/>
  <c r="F13876" i="2"/>
  <c r="F13877" i="2"/>
  <c r="F13878" i="2"/>
  <c r="F13879" i="2"/>
  <c r="F13880" i="2"/>
  <c r="F13881" i="2"/>
  <c r="F13882" i="2"/>
  <c r="F13883" i="2"/>
  <c r="F13884" i="2"/>
  <c r="H13884" i="2" s="1"/>
  <c r="F13885" i="2"/>
  <c r="F13886" i="2"/>
  <c r="F13887" i="2"/>
  <c r="F13888" i="2"/>
  <c r="F13889" i="2"/>
  <c r="F13890" i="2"/>
  <c r="F13891" i="2"/>
  <c r="F13892" i="2"/>
  <c r="F13893" i="2"/>
  <c r="F13894" i="2"/>
  <c r="F13895" i="2"/>
  <c r="F13896" i="2"/>
  <c r="H13896" i="2" s="1"/>
  <c r="F13897" i="2"/>
  <c r="F13898" i="2"/>
  <c r="F13899" i="2"/>
  <c r="F13900" i="2"/>
  <c r="F13901" i="2"/>
  <c r="F13902" i="2"/>
  <c r="F13903" i="2"/>
  <c r="F13904" i="2"/>
  <c r="F13905" i="2"/>
  <c r="F13906" i="2"/>
  <c r="F13907" i="2"/>
  <c r="F13908" i="2"/>
  <c r="H13908" i="2" s="1"/>
  <c r="F13909" i="2"/>
  <c r="F13910" i="2"/>
  <c r="F13911" i="2"/>
  <c r="F13912" i="2"/>
  <c r="F13913" i="2"/>
  <c r="F13914" i="2"/>
  <c r="F13915" i="2"/>
  <c r="F13916" i="2"/>
  <c r="F13917" i="2"/>
  <c r="F13918" i="2"/>
  <c r="F13919" i="2"/>
  <c r="F13920" i="2"/>
  <c r="H13920" i="2" s="1"/>
  <c r="F13921" i="2"/>
  <c r="F13922" i="2"/>
  <c r="F13923" i="2"/>
  <c r="F13924" i="2"/>
  <c r="F13925" i="2"/>
  <c r="F13926" i="2"/>
  <c r="F13927" i="2"/>
  <c r="F13928" i="2"/>
  <c r="F13929" i="2"/>
  <c r="F13930" i="2"/>
  <c r="F13931" i="2"/>
  <c r="F13932" i="2"/>
  <c r="H13932" i="2" s="1"/>
  <c r="F13933" i="2"/>
  <c r="F13934" i="2"/>
  <c r="F13935" i="2"/>
  <c r="F13936" i="2"/>
  <c r="F13937" i="2"/>
  <c r="F13938" i="2"/>
  <c r="F13939" i="2"/>
  <c r="F13940" i="2"/>
  <c r="F13941" i="2"/>
  <c r="F13942" i="2"/>
  <c r="F13943" i="2"/>
  <c r="F13944" i="2"/>
  <c r="H13944" i="2" s="1"/>
  <c r="F13945" i="2"/>
  <c r="F13946" i="2"/>
  <c r="F13947" i="2"/>
  <c r="F13948" i="2"/>
  <c r="F13949" i="2"/>
  <c r="F13950" i="2"/>
  <c r="F13951" i="2"/>
  <c r="F13952" i="2"/>
  <c r="F13953" i="2"/>
  <c r="F13954" i="2"/>
  <c r="F13955" i="2"/>
  <c r="F13956" i="2"/>
  <c r="H13956" i="2" s="1"/>
  <c r="F13957" i="2"/>
  <c r="F13958" i="2"/>
  <c r="F13959" i="2"/>
  <c r="F13960" i="2"/>
  <c r="F13961" i="2"/>
  <c r="F13962" i="2"/>
  <c r="F13963" i="2"/>
  <c r="F13964" i="2"/>
  <c r="F13965" i="2"/>
  <c r="F13966" i="2"/>
  <c r="F13967" i="2"/>
  <c r="F13968" i="2"/>
  <c r="H13968" i="2" s="1"/>
  <c r="F13969" i="2"/>
  <c r="F13970" i="2"/>
  <c r="F13971" i="2"/>
  <c r="F13972" i="2"/>
  <c r="F13973" i="2"/>
  <c r="F13974" i="2"/>
  <c r="F13975" i="2"/>
  <c r="F13976" i="2"/>
  <c r="F13977" i="2"/>
  <c r="F13978" i="2"/>
  <c r="F13979" i="2"/>
  <c r="F13980" i="2"/>
  <c r="H13980" i="2" s="1"/>
  <c r="F13981" i="2"/>
  <c r="F13982" i="2"/>
  <c r="F13983" i="2"/>
  <c r="F13984" i="2"/>
  <c r="F13985" i="2"/>
  <c r="F13986" i="2"/>
  <c r="F13987" i="2"/>
  <c r="F13988" i="2"/>
  <c r="F13989" i="2"/>
  <c r="F13990" i="2"/>
  <c r="F13991" i="2"/>
  <c r="F13992" i="2"/>
  <c r="H13992" i="2" s="1"/>
  <c r="F13993" i="2"/>
  <c r="F13994" i="2"/>
  <c r="F13995" i="2"/>
  <c r="F13996" i="2"/>
  <c r="F13997" i="2"/>
  <c r="F13998" i="2"/>
  <c r="F13999" i="2"/>
  <c r="F14000" i="2"/>
  <c r="F14001" i="2"/>
  <c r="F14002" i="2"/>
  <c r="F14003" i="2"/>
  <c r="F14004" i="2"/>
  <c r="H14004" i="2" s="1"/>
  <c r="F14005" i="2"/>
  <c r="F14006" i="2"/>
  <c r="F14007" i="2"/>
  <c r="F14008" i="2"/>
  <c r="F14009" i="2"/>
  <c r="F14010" i="2"/>
  <c r="F14011" i="2"/>
  <c r="F14012" i="2"/>
  <c r="F14013" i="2"/>
  <c r="F14014" i="2"/>
  <c r="F14015" i="2"/>
  <c r="F14016" i="2"/>
  <c r="H14016" i="2" s="1"/>
  <c r="F14017" i="2"/>
  <c r="F14018" i="2"/>
  <c r="F14019" i="2"/>
  <c r="F14020" i="2"/>
  <c r="F14021" i="2"/>
  <c r="F14022" i="2"/>
  <c r="F14023" i="2"/>
  <c r="F14024" i="2"/>
  <c r="F14025" i="2"/>
  <c r="F14026" i="2"/>
  <c r="F14027" i="2"/>
  <c r="F14028" i="2"/>
  <c r="H14028" i="2" s="1"/>
  <c r="F14029" i="2"/>
  <c r="F14030" i="2"/>
  <c r="F14031" i="2"/>
  <c r="F14032" i="2"/>
  <c r="F14033" i="2"/>
  <c r="F14034" i="2"/>
  <c r="F14035" i="2"/>
  <c r="F14036" i="2"/>
  <c r="F14037" i="2"/>
  <c r="F14038" i="2"/>
  <c r="F14039" i="2"/>
  <c r="F14040" i="2"/>
  <c r="H14040" i="2" s="1"/>
  <c r="F14041" i="2"/>
  <c r="F14042" i="2"/>
  <c r="F14043" i="2"/>
  <c r="F14044" i="2"/>
  <c r="F14045" i="2"/>
  <c r="F14046" i="2"/>
  <c r="F14047" i="2"/>
  <c r="F14048" i="2"/>
  <c r="F14049" i="2"/>
  <c r="F14050" i="2"/>
  <c r="F14051" i="2"/>
  <c r="F14052" i="2"/>
  <c r="H14052" i="2" s="1"/>
  <c r="F14053" i="2"/>
  <c r="F14054" i="2"/>
  <c r="F14055" i="2"/>
  <c r="F14056" i="2"/>
  <c r="F14057" i="2"/>
  <c r="F14058" i="2"/>
  <c r="F14059" i="2"/>
  <c r="F14060" i="2"/>
  <c r="F14061" i="2"/>
  <c r="F14062" i="2"/>
  <c r="F14063" i="2"/>
  <c r="F14064" i="2"/>
  <c r="H14064" i="2" s="1"/>
  <c r="F14065" i="2"/>
  <c r="F14066" i="2"/>
  <c r="F14067" i="2"/>
  <c r="F14068" i="2"/>
  <c r="F14069" i="2"/>
  <c r="F14070" i="2"/>
  <c r="F14071" i="2"/>
  <c r="F14072" i="2"/>
  <c r="F14073" i="2"/>
  <c r="F14074" i="2"/>
  <c r="F14075" i="2"/>
  <c r="F14076" i="2"/>
  <c r="H14076" i="2" s="1"/>
  <c r="F14077" i="2"/>
  <c r="F14078" i="2"/>
  <c r="F14079" i="2"/>
  <c r="F14080" i="2"/>
  <c r="F14081" i="2"/>
  <c r="F14082" i="2"/>
  <c r="F14083" i="2"/>
  <c r="F14084" i="2"/>
  <c r="F14085" i="2"/>
  <c r="F14086" i="2"/>
  <c r="F14087" i="2"/>
  <c r="F14088" i="2"/>
  <c r="H14088" i="2" s="1"/>
  <c r="F14089" i="2"/>
  <c r="F14090" i="2"/>
  <c r="F14091" i="2"/>
  <c r="F14092" i="2"/>
  <c r="F14093" i="2"/>
  <c r="F14094" i="2"/>
  <c r="F14095" i="2"/>
  <c r="F14096" i="2"/>
  <c r="F14097" i="2"/>
  <c r="F14098" i="2"/>
  <c r="F14099" i="2"/>
  <c r="F14100" i="2"/>
  <c r="H14100" i="2" s="1"/>
  <c r="F14101" i="2"/>
  <c r="F14102" i="2"/>
  <c r="F14103" i="2"/>
  <c r="F14104" i="2"/>
  <c r="F14105" i="2"/>
  <c r="F14106" i="2"/>
  <c r="F14107" i="2"/>
  <c r="F14108" i="2"/>
  <c r="F14109" i="2"/>
  <c r="F14110" i="2"/>
  <c r="F14111" i="2"/>
  <c r="F14112" i="2"/>
  <c r="H14112" i="2" s="1"/>
  <c r="F14113" i="2"/>
  <c r="F14114" i="2"/>
  <c r="F14115" i="2"/>
  <c r="F14116" i="2"/>
  <c r="F14117" i="2"/>
  <c r="F14118" i="2"/>
  <c r="F14119" i="2"/>
  <c r="F14120" i="2"/>
  <c r="F14121" i="2"/>
  <c r="F14122" i="2"/>
  <c r="F14123" i="2"/>
  <c r="F14124" i="2"/>
  <c r="H14124" i="2" s="1"/>
  <c r="F14125" i="2"/>
  <c r="F14126" i="2"/>
  <c r="F14127" i="2"/>
  <c r="F14128" i="2"/>
  <c r="F14129" i="2"/>
  <c r="F14130" i="2"/>
  <c r="F14131" i="2"/>
  <c r="F14132" i="2"/>
  <c r="F14133" i="2"/>
  <c r="F14134" i="2"/>
  <c r="F14135" i="2"/>
  <c r="F14136" i="2"/>
  <c r="H14136" i="2" s="1"/>
  <c r="F14137" i="2"/>
  <c r="F14138" i="2"/>
  <c r="F14139" i="2"/>
  <c r="F14140" i="2"/>
  <c r="F14141" i="2"/>
  <c r="F14142" i="2"/>
  <c r="F14143" i="2"/>
  <c r="F14144" i="2"/>
  <c r="F14145" i="2"/>
  <c r="F14146" i="2"/>
  <c r="F14147" i="2"/>
  <c r="F14148" i="2"/>
  <c r="H14148" i="2" s="1"/>
  <c r="F14149" i="2"/>
  <c r="F14150" i="2"/>
  <c r="F14151" i="2"/>
  <c r="F14152" i="2"/>
  <c r="F14153" i="2"/>
  <c r="F14154" i="2"/>
  <c r="F14155" i="2"/>
  <c r="F14156" i="2"/>
  <c r="F14157" i="2"/>
  <c r="F14158" i="2"/>
  <c r="F14159" i="2"/>
  <c r="F14160" i="2"/>
  <c r="H14160" i="2" s="1"/>
  <c r="F14161" i="2"/>
  <c r="F14162" i="2"/>
  <c r="F14163" i="2"/>
  <c r="F14164" i="2"/>
  <c r="F14165" i="2"/>
  <c r="F14166" i="2"/>
  <c r="F14167" i="2"/>
  <c r="F14168" i="2"/>
  <c r="F14169" i="2"/>
  <c r="F14170" i="2"/>
  <c r="F14171" i="2"/>
  <c r="F14172" i="2"/>
  <c r="H14172" i="2" s="1"/>
  <c r="F14173" i="2"/>
  <c r="F14174" i="2"/>
  <c r="F14175" i="2"/>
  <c r="F14176" i="2"/>
  <c r="F14177" i="2"/>
  <c r="F14178" i="2"/>
  <c r="F14179" i="2"/>
  <c r="F14180" i="2"/>
  <c r="F14181" i="2"/>
  <c r="F14182" i="2"/>
  <c r="F14183" i="2"/>
  <c r="F14184" i="2"/>
  <c r="H14184" i="2" s="1"/>
  <c r="F14185" i="2"/>
  <c r="F14186" i="2"/>
  <c r="F14187" i="2"/>
  <c r="F14188" i="2"/>
  <c r="F14189" i="2"/>
  <c r="F14190" i="2"/>
  <c r="F14191" i="2"/>
  <c r="F14192" i="2"/>
  <c r="F14193" i="2"/>
  <c r="F14194" i="2"/>
  <c r="F14195" i="2"/>
  <c r="F14196" i="2"/>
  <c r="H14196" i="2" s="1"/>
  <c r="F14197" i="2"/>
  <c r="F14198" i="2"/>
  <c r="F14199" i="2"/>
  <c r="F14200" i="2"/>
  <c r="F14201" i="2"/>
  <c r="F14202" i="2"/>
  <c r="F14203" i="2"/>
  <c r="F14204" i="2"/>
  <c r="F14205" i="2"/>
  <c r="F14206" i="2"/>
  <c r="F14207" i="2"/>
  <c r="F14208" i="2"/>
  <c r="H14208" i="2" s="1"/>
  <c r="F14209" i="2"/>
  <c r="F14210" i="2"/>
  <c r="F14211" i="2"/>
  <c r="F14212" i="2"/>
  <c r="F14213" i="2"/>
  <c r="F14214" i="2"/>
  <c r="F14215" i="2"/>
  <c r="F14216" i="2"/>
  <c r="F14217" i="2"/>
  <c r="F14218" i="2"/>
  <c r="F14219" i="2"/>
  <c r="F14220" i="2"/>
  <c r="H14220" i="2" s="1"/>
  <c r="F14221" i="2"/>
  <c r="F14222" i="2"/>
  <c r="F14223" i="2"/>
  <c r="F14224" i="2"/>
  <c r="F14225" i="2"/>
  <c r="F14226" i="2"/>
  <c r="F14227" i="2"/>
  <c r="F14228" i="2"/>
  <c r="F14229" i="2"/>
  <c r="F14230" i="2"/>
  <c r="F14231" i="2"/>
  <c r="F14232" i="2"/>
  <c r="H14232" i="2" s="1"/>
  <c r="F14233" i="2"/>
  <c r="F14234" i="2"/>
  <c r="F14235" i="2"/>
  <c r="F14236" i="2"/>
  <c r="F14237" i="2"/>
  <c r="F14238" i="2"/>
  <c r="F14239" i="2"/>
  <c r="F14240" i="2"/>
  <c r="F14241" i="2"/>
  <c r="F14242" i="2"/>
  <c r="F14243" i="2"/>
  <c r="F14244" i="2"/>
  <c r="H14244" i="2" s="1"/>
  <c r="F14245" i="2"/>
  <c r="F14246" i="2"/>
  <c r="F14247" i="2"/>
  <c r="F14248" i="2"/>
  <c r="F14249" i="2"/>
  <c r="F14250" i="2"/>
  <c r="F14251" i="2"/>
  <c r="F14252" i="2"/>
  <c r="F14253" i="2"/>
  <c r="F14254" i="2"/>
  <c r="F14255" i="2"/>
  <c r="F14256" i="2"/>
  <c r="H14256" i="2" s="1"/>
  <c r="F14257" i="2"/>
  <c r="F14258" i="2"/>
  <c r="F14259" i="2"/>
  <c r="F14260" i="2"/>
  <c r="F14261" i="2"/>
  <c r="F14262" i="2"/>
  <c r="F14263" i="2"/>
  <c r="F14264" i="2"/>
  <c r="F14265" i="2"/>
  <c r="F14266" i="2"/>
  <c r="F14267" i="2"/>
  <c r="F14268" i="2"/>
  <c r="H14268" i="2" s="1"/>
  <c r="F14269" i="2"/>
  <c r="F14270" i="2"/>
  <c r="F14271" i="2"/>
  <c r="F14272" i="2"/>
  <c r="F14273" i="2"/>
  <c r="F14274" i="2"/>
  <c r="F14275" i="2"/>
  <c r="F14276" i="2"/>
  <c r="F14277" i="2"/>
  <c r="F14278" i="2"/>
  <c r="F14279" i="2"/>
  <c r="F14280" i="2"/>
  <c r="H14280" i="2" s="1"/>
  <c r="F14281" i="2"/>
  <c r="F14282" i="2"/>
  <c r="F14283" i="2"/>
  <c r="F14284" i="2"/>
  <c r="F14285" i="2"/>
  <c r="F14286" i="2"/>
  <c r="F14287" i="2"/>
  <c r="F14288" i="2"/>
  <c r="F14289" i="2"/>
  <c r="F14290" i="2"/>
  <c r="F14291" i="2"/>
  <c r="F14292" i="2"/>
  <c r="H14292" i="2" s="1"/>
  <c r="F14293" i="2"/>
  <c r="F14294" i="2"/>
  <c r="F14295" i="2"/>
  <c r="F14296" i="2"/>
  <c r="F14297" i="2"/>
  <c r="F14298" i="2"/>
  <c r="F14299" i="2"/>
  <c r="F14300" i="2"/>
  <c r="F14301" i="2"/>
  <c r="F14302" i="2"/>
  <c r="F14303" i="2"/>
  <c r="F14304" i="2"/>
  <c r="H14304" i="2" s="1"/>
  <c r="F14305" i="2"/>
  <c r="F14306" i="2"/>
  <c r="F14307" i="2"/>
  <c r="F14308" i="2"/>
  <c r="F14309" i="2"/>
  <c r="F14310" i="2"/>
  <c r="F14311" i="2"/>
  <c r="F14312" i="2"/>
  <c r="F14313" i="2"/>
  <c r="F14314" i="2"/>
  <c r="F14315" i="2"/>
  <c r="F14316" i="2"/>
  <c r="H14316" i="2" s="1"/>
  <c r="F14317" i="2"/>
  <c r="F14318" i="2"/>
  <c r="F14319" i="2"/>
  <c r="F14320" i="2"/>
  <c r="F14321" i="2"/>
  <c r="F14322" i="2"/>
  <c r="F14323" i="2"/>
  <c r="F14324" i="2"/>
  <c r="F14325" i="2"/>
  <c r="F14326" i="2"/>
  <c r="F14327" i="2"/>
  <c r="F14328" i="2"/>
  <c r="H14328" i="2" s="1"/>
  <c r="F14329" i="2"/>
  <c r="F14330" i="2"/>
  <c r="F14331" i="2"/>
  <c r="F14332" i="2"/>
  <c r="F14333" i="2"/>
  <c r="F14334" i="2"/>
  <c r="F14335" i="2"/>
  <c r="F14336" i="2"/>
  <c r="F14337" i="2"/>
  <c r="F14338" i="2"/>
  <c r="F14339" i="2"/>
  <c r="F14340" i="2"/>
  <c r="H14340" i="2" s="1"/>
  <c r="F14341" i="2"/>
  <c r="F14342" i="2"/>
  <c r="F14343" i="2"/>
  <c r="F14344" i="2"/>
  <c r="F14345" i="2"/>
  <c r="F14346" i="2"/>
  <c r="F14347" i="2"/>
  <c r="F14348" i="2"/>
  <c r="F14349" i="2"/>
  <c r="F14350" i="2"/>
  <c r="F14351" i="2"/>
  <c r="F14352" i="2"/>
  <c r="H14352" i="2" s="1"/>
  <c r="F14353" i="2"/>
  <c r="F14354" i="2"/>
  <c r="F14355" i="2"/>
  <c r="F14356" i="2"/>
  <c r="F14357" i="2"/>
  <c r="F14358" i="2"/>
  <c r="F14359" i="2"/>
  <c r="F14360" i="2"/>
  <c r="F14361" i="2"/>
  <c r="F14362" i="2"/>
  <c r="F14363" i="2"/>
  <c r="F14364" i="2"/>
  <c r="H14364" i="2" s="1"/>
  <c r="F14365" i="2"/>
  <c r="F14366" i="2"/>
  <c r="F14367" i="2"/>
  <c r="F14368" i="2"/>
  <c r="F14369" i="2"/>
  <c r="F14370" i="2"/>
  <c r="F14371" i="2"/>
  <c r="F14372" i="2"/>
  <c r="F14373" i="2"/>
  <c r="F14374" i="2"/>
  <c r="F14375" i="2"/>
  <c r="F14376" i="2"/>
  <c r="H14376" i="2" s="1"/>
  <c r="F14377" i="2"/>
  <c r="F14378" i="2"/>
  <c r="F14379" i="2"/>
  <c r="F14380" i="2"/>
  <c r="F14381" i="2"/>
  <c r="F14382" i="2"/>
  <c r="F14383" i="2"/>
  <c r="F14384" i="2"/>
  <c r="F14385" i="2"/>
  <c r="F14386" i="2"/>
  <c r="F14387" i="2"/>
  <c r="F14388" i="2"/>
  <c r="H14388" i="2" s="1"/>
  <c r="F14389" i="2"/>
  <c r="F14390" i="2"/>
  <c r="F14391" i="2"/>
  <c r="F14392" i="2"/>
  <c r="F14393" i="2"/>
  <c r="F14394" i="2"/>
  <c r="F14395" i="2"/>
  <c r="F14396" i="2"/>
  <c r="F14397" i="2"/>
  <c r="F14398" i="2"/>
  <c r="F14399" i="2"/>
  <c r="F14400" i="2"/>
  <c r="H14400" i="2" s="1"/>
  <c r="F14401" i="2"/>
  <c r="F14402" i="2"/>
  <c r="F14403" i="2"/>
  <c r="F14404" i="2"/>
  <c r="F14405" i="2"/>
  <c r="F14406" i="2"/>
  <c r="F14407" i="2"/>
  <c r="F14408" i="2"/>
  <c r="F14409" i="2"/>
  <c r="F14410" i="2"/>
  <c r="F14411" i="2"/>
  <c r="F14412" i="2"/>
  <c r="H14412" i="2" s="1"/>
  <c r="F14413" i="2"/>
  <c r="F14414" i="2"/>
  <c r="F14415" i="2"/>
  <c r="F14416" i="2"/>
  <c r="F14417" i="2"/>
  <c r="F14418" i="2"/>
  <c r="F14419" i="2"/>
  <c r="F14420" i="2"/>
  <c r="F14421" i="2"/>
  <c r="F14422" i="2"/>
  <c r="F14423" i="2"/>
  <c r="F14424" i="2"/>
  <c r="H14424" i="2" s="1"/>
  <c r="F14425" i="2"/>
  <c r="F14426" i="2"/>
  <c r="F14427" i="2"/>
  <c r="F14428" i="2"/>
  <c r="F14429" i="2"/>
  <c r="F14430" i="2"/>
  <c r="F14431" i="2"/>
  <c r="F14432" i="2"/>
  <c r="F14433" i="2"/>
  <c r="F14434" i="2"/>
  <c r="F14435" i="2"/>
  <c r="F14436" i="2"/>
  <c r="H14436" i="2" s="1"/>
  <c r="F14437" i="2"/>
  <c r="F14438" i="2"/>
  <c r="F14439" i="2"/>
  <c r="F14440" i="2"/>
  <c r="F14441" i="2"/>
  <c r="F14442" i="2"/>
  <c r="F14443" i="2"/>
  <c r="F14444" i="2"/>
  <c r="F14445" i="2"/>
  <c r="F14446" i="2"/>
  <c r="F14447" i="2"/>
  <c r="F14448" i="2"/>
  <c r="H14448" i="2" s="1"/>
  <c r="F14449" i="2"/>
  <c r="F14450" i="2"/>
  <c r="F14451" i="2"/>
  <c r="F14452" i="2"/>
  <c r="F14453" i="2"/>
  <c r="F14454" i="2"/>
  <c r="F14455" i="2"/>
  <c r="F14456" i="2"/>
  <c r="F14457" i="2"/>
  <c r="F14458" i="2"/>
  <c r="F14459" i="2"/>
  <c r="F14460" i="2"/>
  <c r="H14460" i="2" s="1"/>
  <c r="F14461" i="2"/>
  <c r="F14462" i="2"/>
  <c r="F14463" i="2"/>
  <c r="F14464" i="2"/>
  <c r="F14465" i="2"/>
  <c r="F14466" i="2"/>
  <c r="F14467" i="2"/>
  <c r="F14468" i="2"/>
  <c r="F14469" i="2"/>
  <c r="F14470" i="2"/>
  <c r="F14471" i="2"/>
  <c r="F14472" i="2"/>
  <c r="H14472" i="2" s="1"/>
  <c r="F14473" i="2"/>
  <c r="F14474" i="2"/>
  <c r="F14475" i="2"/>
  <c r="F14476" i="2"/>
  <c r="F14477" i="2"/>
  <c r="F14478" i="2"/>
  <c r="F14479" i="2"/>
  <c r="F14480" i="2"/>
  <c r="F14481" i="2"/>
  <c r="F14482" i="2"/>
  <c r="F14483" i="2"/>
  <c r="F14484" i="2"/>
  <c r="H14484" i="2" s="1"/>
  <c r="F14485" i="2"/>
  <c r="F14486" i="2"/>
  <c r="F14487" i="2"/>
  <c r="F14488" i="2"/>
  <c r="F14489" i="2"/>
  <c r="F14490" i="2"/>
  <c r="F14491" i="2"/>
  <c r="F14492" i="2"/>
  <c r="F14493" i="2"/>
  <c r="F14494" i="2"/>
  <c r="F14495" i="2"/>
  <c r="F14496" i="2"/>
  <c r="H14496" i="2" s="1"/>
  <c r="F14497" i="2"/>
  <c r="F14498" i="2"/>
  <c r="F14499" i="2"/>
  <c r="F14500" i="2"/>
  <c r="F14501" i="2"/>
  <c r="F14502" i="2"/>
  <c r="F14503" i="2"/>
  <c r="F14504" i="2"/>
  <c r="F14505" i="2"/>
  <c r="F14506" i="2"/>
  <c r="F14507" i="2"/>
  <c r="F14508" i="2"/>
  <c r="H14508" i="2" s="1"/>
  <c r="F14509" i="2"/>
  <c r="F14510" i="2"/>
  <c r="F14511" i="2"/>
  <c r="F14512" i="2"/>
  <c r="F14513" i="2"/>
  <c r="F14514" i="2"/>
  <c r="F14515" i="2"/>
  <c r="F14516" i="2"/>
  <c r="F14517" i="2"/>
  <c r="F14518" i="2"/>
  <c r="F14519" i="2"/>
  <c r="F14520" i="2"/>
  <c r="H14520" i="2" s="1"/>
  <c r="F14521" i="2"/>
  <c r="F14522" i="2"/>
  <c r="F14523" i="2"/>
  <c r="F14524" i="2"/>
  <c r="F14525" i="2"/>
  <c r="F14526" i="2"/>
  <c r="F14527" i="2"/>
  <c r="F14528" i="2"/>
  <c r="F14529" i="2"/>
  <c r="F14530" i="2"/>
  <c r="F14531" i="2"/>
  <c r="F14532" i="2"/>
  <c r="H14532" i="2" s="1"/>
  <c r="F14533" i="2"/>
  <c r="F14534" i="2"/>
  <c r="F14535" i="2"/>
  <c r="F14536" i="2"/>
  <c r="F14537" i="2"/>
  <c r="F14538" i="2"/>
  <c r="F14539" i="2"/>
  <c r="F14540" i="2"/>
  <c r="F14541" i="2"/>
  <c r="F14542" i="2"/>
  <c r="F14543" i="2"/>
  <c r="F14544" i="2"/>
  <c r="H14544" i="2" s="1"/>
  <c r="F14545" i="2"/>
  <c r="F14546" i="2"/>
  <c r="F14547" i="2"/>
  <c r="F14548" i="2"/>
  <c r="F14549" i="2"/>
  <c r="F14550" i="2"/>
  <c r="F14551" i="2"/>
  <c r="F14552" i="2"/>
  <c r="F14553" i="2"/>
  <c r="F14554" i="2"/>
  <c r="F14555" i="2"/>
  <c r="F14556" i="2"/>
  <c r="H14556" i="2" s="1"/>
  <c r="F14557" i="2"/>
  <c r="F14558" i="2"/>
  <c r="F14559" i="2"/>
  <c r="F14560" i="2"/>
  <c r="F14561" i="2"/>
  <c r="F14562" i="2"/>
  <c r="F14563" i="2"/>
  <c r="F14564" i="2"/>
  <c r="F14565" i="2"/>
  <c r="F14566" i="2"/>
  <c r="F14567" i="2"/>
  <c r="F14568" i="2"/>
  <c r="H14568" i="2" s="1"/>
  <c r="F14569" i="2"/>
  <c r="F14570" i="2"/>
  <c r="F14571" i="2"/>
  <c r="F14572" i="2"/>
  <c r="F14573" i="2"/>
  <c r="F14574" i="2"/>
  <c r="F14575" i="2"/>
  <c r="F14576" i="2"/>
  <c r="F14577" i="2"/>
  <c r="F14578" i="2"/>
  <c r="F14579" i="2"/>
  <c r="F14580" i="2"/>
  <c r="H14580" i="2" s="1"/>
  <c r="F14581" i="2"/>
  <c r="F14582" i="2"/>
  <c r="F14583" i="2"/>
  <c r="F14584" i="2"/>
  <c r="F14585" i="2"/>
  <c r="F14586" i="2"/>
  <c r="F14587" i="2"/>
  <c r="F14588" i="2"/>
  <c r="F14589" i="2"/>
  <c r="F14590" i="2"/>
  <c r="F14591" i="2"/>
  <c r="F14592" i="2"/>
  <c r="H14592" i="2" s="1"/>
  <c r="F14593" i="2"/>
  <c r="F14594" i="2"/>
  <c r="F14595" i="2"/>
  <c r="F14596" i="2"/>
  <c r="F14597" i="2"/>
  <c r="F14598" i="2"/>
  <c r="F14599" i="2"/>
  <c r="F14600" i="2"/>
  <c r="F14601" i="2"/>
  <c r="F14602" i="2"/>
  <c r="F14603" i="2"/>
  <c r="F14604" i="2"/>
  <c r="H14604" i="2" s="1"/>
  <c r="F14605" i="2"/>
  <c r="F14606" i="2"/>
  <c r="F14607" i="2"/>
  <c r="F14608" i="2"/>
  <c r="F14609" i="2"/>
  <c r="F14610" i="2"/>
  <c r="F14611" i="2"/>
  <c r="F14612" i="2"/>
  <c r="F14613" i="2"/>
  <c r="F14614" i="2"/>
  <c r="F14615" i="2"/>
  <c r="F14616" i="2"/>
  <c r="H14616" i="2" s="1"/>
  <c r="F14617" i="2"/>
  <c r="F14618" i="2"/>
  <c r="F14619" i="2"/>
  <c r="F14620" i="2"/>
  <c r="F14621" i="2"/>
  <c r="F14622" i="2"/>
  <c r="F14623" i="2"/>
  <c r="F14624" i="2"/>
  <c r="F14625" i="2"/>
  <c r="F14626" i="2"/>
  <c r="F14627" i="2"/>
  <c r="F14628" i="2"/>
  <c r="H14628" i="2" s="1"/>
  <c r="F14629" i="2"/>
  <c r="F14630" i="2"/>
  <c r="F14631" i="2"/>
  <c r="F14632" i="2"/>
  <c r="F14633" i="2"/>
  <c r="F14634" i="2"/>
  <c r="F14635" i="2"/>
  <c r="F14636" i="2"/>
  <c r="F14637" i="2"/>
  <c r="F14638" i="2"/>
  <c r="F14639" i="2"/>
  <c r="F14640" i="2"/>
  <c r="H14640" i="2" s="1"/>
  <c r="F14641" i="2"/>
  <c r="F14642" i="2"/>
  <c r="F14643" i="2"/>
  <c r="F14644" i="2"/>
  <c r="F14645" i="2"/>
  <c r="F14646" i="2"/>
  <c r="F14647" i="2"/>
  <c r="F14648" i="2"/>
  <c r="F14649" i="2"/>
  <c r="F14650" i="2"/>
  <c r="F14651" i="2"/>
  <c r="F14652" i="2"/>
  <c r="H14652" i="2" s="1"/>
  <c r="F14653" i="2"/>
  <c r="F14654" i="2"/>
  <c r="F14655" i="2"/>
  <c r="F14656" i="2"/>
  <c r="F14657" i="2"/>
  <c r="F14658" i="2"/>
  <c r="F14659" i="2"/>
  <c r="F14660" i="2"/>
  <c r="F14661" i="2"/>
  <c r="F14662" i="2"/>
  <c r="F14663" i="2"/>
  <c r="F14664" i="2"/>
  <c r="H14664" i="2" s="1"/>
  <c r="F14665" i="2"/>
  <c r="F14666" i="2"/>
  <c r="F14667" i="2"/>
  <c r="F14668" i="2"/>
  <c r="F14669" i="2"/>
  <c r="F14670" i="2"/>
  <c r="F14671" i="2"/>
  <c r="F14672" i="2"/>
  <c r="F14673" i="2"/>
  <c r="F14674" i="2"/>
  <c r="F14675" i="2"/>
  <c r="F14676" i="2"/>
  <c r="H14676" i="2" s="1"/>
  <c r="F14677" i="2"/>
  <c r="F14678" i="2"/>
  <c r="F14679" i="2"/>
  <c r="F14680" i="2"/>
  <c r="F14681" i="2"/>
  <c r="F14682" i="2"/>
  <c r="F14683" i="2"/>
  <c r="F14684" i="2"/>
  <c r="F14685" i="2"/>
  <c r="F14686" i="2"/>
  <c r="F14687" i="2"/>
  <c r="F14688" i="2"/>
  <c r="H14688" i="2" s="1"/>
  <c r="F14689" i="2"/>
  <c r="F14690" i="2"/>
  <c r="F14691" i="2"/>
  <c r="F14692" i="2"/>
  <c r="F14693" i="2"/>
  <c r="F14694" i="2"/>
  <c r="F14695" i="2"/>
  <c r="F14696" i="2"/>
  <c r="F14697" i="2"/>
  <c r="F14698" i="2"/>
  <c r="F14699" i="2"/>
  <c r="F14700" i="2"/>
  <c r="H14700" i="2" s="1"/>
  <c r="F14701" i="2"/>
  <c r="F14702" i="2"/>
  <c r="F14703" i="2"/>
  <c r="F14704" i="2"/>
  <c r="F14705" i="2"/>
  <c r="F14706" i="2"/>
  <c r="F14707" i="2"/>
  <c r="F14708" i="2"/>
  <c r="F14709" i="2"/>
  <c r="F14710" i="2"/>
  <c r="F14711" i="2"/>
  <c r="F14712" i="2"/>
  <c r="H14712" i="2" s="1"/>
  <c r="F14713" i="2"/>
  <c r="F14714" i="2"/>
  <c r="F14715" i="2"/>
  <c r="F14716" i="2"/>
  <c r="F14717" i="2"/>
  <c r="F14718" i="2"/>
  <c r="F14719" i="2"/>
  <c r="F14720" i="2"/>
  <c r="F14721" i="2"/>
  <c r="F14722" i="2"/>
  <c r="F14723" i="2"/>
  <c r="F14724" i="2"/>
  <c r="H14724" i="2" s="1"/>
  <c r="F14725" i="2"/>
  <c r="F14726" i="2"/>
  <c r="F14727" i="2"/>
  <c r="F14728" i="2"/>
  <c r="F14729" i="2"/>
  <c r="F14730" i="2"/>
  <c r="F14731" i="2"/>
  <c r="F14732" i="2"/>
  <c r="F14733" i="2"/>
  <c r="F14734" i="2"/>
  <c r="F14735" i="2"/>
  <c r="F14736" i="2"/>
  <c r="H14736" i="2" s="1"/>
  <c r="F14737" i="2"/>
  <c r="F14738" i="2"/>
  <c r="F14739" i="2"/>
  <c r="F14740" i="2"/>
  <c r="F14741" i="2"/>
  <c r="F14742" i="2"/>
  <c r="F14743" i="2"/>
  <c r="F14744" i="2"/>
  <c r="F14745" i="2"/>
  <c r="F14746" i="2"/>
  <c r="F14747" i="2"/>
  <c r="F14748" i="2"/>
  <c r="H14748" i="2" s="1"/>
  <c r="F14749" i="2"/>
  <c r="F14750" i="2"/>
  <c r="F14751" i="2"/>
  <c r="F14752" i="2"/>
  <c r="F14753" i="2"/>
  <c r="F14754" i="2"/>
  <c r="F14755" i="2"/>
  <c r="F14756" i="2"/>
  <c r="F14757" i="2"/>
  <c r="F14758" i="2"/>
  <c r="F14759" i="2"/>
  <c r="F14760" i="2"/>
  <c r="H14760" i="2" s="1"/>
  <c r="F14761" i="2"/>
  <c r="F14762" i="2"/>
  <c r="F14763" i="2"/>
  <c r="F14764" i="2"/>
  <c r="F14765" i="2"/>
  <c r="F14766" i="2"/>
  <c r="F14767" i="2"/>
  <c r="F14768" i="2"/>
  <c r="F14769" i="2"/>
  <c r="F14770" i="2"/>
  <c r="F14771" i="2"/>
  <c r="F14772" i="2"/>
  <c r="H14772" i="2" s="1"/>
  <c r="F14773" i="2"/>
  <c r="F14774" i="2"/>
  <c r="F14775" i="2"/>
  <c r="F14776" i="2"/>
  <c r="F14777" i="2"/>
  <c r="F14778" i="2"/>
  <c r="F14779" i="2"/>
  <c r="F14780" i="2"/>
  <c r="F14781" i="2"/>
  <c r="F14782" i="2"/>
  <c r="F14783" i="2"/>
  <c r="F14784" i="2"/>
  <c r="H14784" i="2" s="1"/>
  <c r="F14785" i="2"/>
  <c r="F14786" i="2"/>
  <c r="F14787" i="2"/>
  <c r="F14788" i="2"/>
  <c r="F14789" i="2"/>
  <c r="F14790" i="2"/>
  <c r="F14791" i="2"/>
  <c r="F14792" i="2"/>
  <c r="F14793" i="2"/>
  <c r="F14794" i="2"/>
  <c r="F14795" i="2"/>
  <c r="F14796" i="2"/>
  <c r="H14796" i="2" s="1"/>
  <c r="F14797" i="2"/>
  <c r="F14798" i="2"/>
  <c r="F14799" i="2"/>
  <c r="F14800" i="2"/>
  <c r="F14801" i="2"/>
  <c r="F14802" i="2"/>
  <c r="F14803" i="2"/>
  <c r="F14804" i="2"/>
  <c r="F14805" i="2"/>
  <c r="F14806" i="2"/>
  <c r="F14807" i="2"/>
  <c r="F14808" i="2"/>
  <c r="H14808" i="2" s="1"/>
  <c r="F14809" i="2"/>
  <c r="F14810" i="2"/>
  <c r="F14811" i="2"/>
  <c r="F14812" i="2"/>
  <c r="F14813" i="2"/>
  <c r="F14814" i="2"/>
  <c r="F14815" i="2"/>
  <c r="F14816" i="2"/>
  <c r="F14817" i="2"/>
  <c r="F14818" i="2"/>
  <c r="F14819" i="2"/>
  <c r="F14820" i="2"/>
  <c r="H14820" i="2" s="1"/>
  <c r="F14821" i="2"/>
  <c r="F14822" i="2"/>
  <c r="F14823" i="2"/>
  <c r="F14824" i="2"/>
  <c r="F14825" i="2"/>
  <c r="F14826" i="2"/>
  <c r="F14827" i="2"/>
  <c r="F14828" i="2"/>
  <c r="F14829" i="2"/>
  <c r="F14830" i="2"/>
  <c r="F14831" i="2"/>
  <c r="F14832" i="2"/>
  <c r="H14832" i="2" s="1"/>
  <c r="F14833" i="2"/>
  <c r="F14834" i="2"/>
  <c r="F14835" i="2"/>
  <c r="F14836" i="2"/>
  <c r="F14837" i="2"/>
  <c r="F14838" i="2"/>
  <c r="F14839" i="2"/>
  <c r="F14840" i="2"/>
  <c r="F14841" i="2"/>
  <c r="F14842" i="2"/>
  <c r="F14843" i="2"/>
  <c r="F14844" i="2"/>
  <c r="H14844" i="2" s="1"/>
  <c r="F14845" i="2"/>
  <c r="F14846" i="2"/>
  <c r="F14847" i="2"/>
  <c r="F14848" i="2"/>
  <c r="F14849" i="2"/>
  <c r="F14850" i="2"/>
  <c r="F14851" i="2"/>
  <c r="F14852" i="2"/>
  <c r="F14853" i="2"/>
  <c r="F14854" i="2"/>
  <c r="F14855" i="2"/>
  <c r="F14856" i="2"/>
  <c r="H14856" i="2" s="1"/>
  <c r="F14857" i="2"/>
  <c r="F14858" i="2"/>
  <c r="F14859" i="2"/>
  <c r="F14860" i="2"/>
  <c r="F14861" i="2"/>
  <c r="F14862" i="2"/>
  <c r="F14863" i="2"/>
  <c r="F14864" i="2"/>
  <c r="F14865" i="2"/>
  <c r="F14866" i="2"/>
  <c r="F14867" i="2"/>
  <c r="F14868" i="2"/>
  <c r="H14868" i="2" s="1"/>
  <c r="F14869" i="2"/>
  <c r="F14870" i="2"/>
  <c r="F14871" i="2"/>
  <c r="F14872" i="2"/>
  <c r="F14873" i="2"/>
  <c r="F14874" i="2"/>
  <c r="F14875" i="2"/>
  <c r="F14876" i="2"/>
  <c r="F14877" i="2"/>
  <c r="F14878" i="2"/>
  <c r="F14879" i="2"/>
  <c r="F14880" i="2"/>
  <c r="H14880" i="2" s="1"/>
  <c r="F14881" i="2"/>
  <c r="F14882" i="2"/>
  <c r="F14883" i="2"/>
  <c r="F14884" i="2"/>
  <c r="F14885" i="2"/>
  <c r="F14886" i="2"/>
  <c r="F14887" i="2"/>
  <c r="F14888" i="2"/>
  <c r="F14889" i="2"/>
  <c r="F14890" i="2"/>
  <c r="F14891" i="2"/>
  <c r="F14892" i="2"/>
  <c r="H14892" i="2" s="1"/>
  <c r="F14893" i="2"/>
  <c r="F14894" i="2"/>
  <c r="F14895" i="2"/>
  <c r="F14896" i="2"/>
  <c r="F14897" i="2"/>
  <c r="F14898" i="2"/>
  <c r="F14899" i="2"/>
  <c r="F14900" i="2"/>
  <c r="F14901" i="2"/>
  <c r="F14902" i="2"/>
  <c r="F14903" i="2"/>
  <c r="F14904" i="2"/>
  <c r="H14904" i="2" s="1"/>
  <c r="F14905" i="2"/>
  <c r="F14906" i="2"/>
  <c r="F14907" i="2"/>
  <c r="F14908" i="2"/>
  <c r="F14909" i="2"/>
  <c r="F14910" i="2"/>
  <c r="F14911" i="2"/>
  <c r="F14912" i="2"/>
  <c r="F14913" i="2"/>
  <c r="F14914" i="2"/>
  <c r="F14915" i="2"/>
  <c r="F14916" i="2"/>
  <c r="H14916" i="2" s="1"/>
  <c r="F14917" i="2"/>
  <c r="F14918" i="2"/>
  <c r="F14919" i="2"/>
  <c r="F14920" i="2"/>
  <c r="F14921" i="2"/>
  <c r="F14922" i="2"/>
  <c r="F14923" i="2"/>
  <c r="F14924" i="2"/>
  <c r="F14925" i="2"/>
  <c r="F14926" i="2"/>
  <c r="F14927" i="2"/>
  <c r="F14928" i="2"/>
  <c r="H14928" i="2" s="1"/>
  <c r="F14929" i="2"/>
  <c r="F14930" i="2"/>
  <c r="F14931" i="2"/>
  <c r="F14932" i="2"/>
  <c r="F14933" i="2"/>
  <c r="F14934" i="2"/>
  <c r="F14935" i="2"/>
  <c r="F14936" i="2"/>
  <c r="F14937" i="2"/>
  <c r="F14938" i="2"/>
  <c r="F14939" i="2"/>
  <c r="F14940" i="2"/>
  <c r="H14940" i="2" s="1"/>
  <c r="F14941" i="2"/>
  <c r="F14942" i="2"/>
  <c r="F14943" i="2"/>
  <c r="F14944" i="2"/>
  <c r="F14945" i="2"/>
  <c r="F14946" i="2"/>
  <c r="F14947" i="2"/>
  <c r="F14948" i="2"/>
  <c r="F14949" i="2"/>
  <c r="F14950" i="2"/>
  <c r="F14951" i="2"/>
  <c r="F14952" i="2"/>
  <c r="H14952" i="2" s="1"/>
  <c r="F14953" i="2"/>
  <c r="F14954" i="2"/>
  <c r="F14955" i="2"/>
  <c r="F14956" i="2"/>
  <c r="F14957" i="2"/>
  <c r="F14958" i="2"/>
  <c r="F14959" i="2"/>
  <c r="F14960" i="2"/>
  <c r="F14961" i="2"/>
  <c r="F14962" i="2"/>
  <c r="F14963" i="2"/>
  <c r="F14964" i="2"/>
  <c r="H14964" i="2" s="1"/>
  <c r="F14965" i="2"/>
  <c r="F14966" i="2"/>
  <c r="F14967" i="2"/>
  <c r="F14968" i="2"/>
  <c r="F14969" i="2"/>
  <c r="F14970" i="2"/>
  <c r="F14971" i="2"/>
  <c r="F14972" i="2"/>
  <c r="F14973" i="2"/>
  <c r="F14974" i="2"/>
  <c r="F14975" i="2"/>
  <c r="F14976" i="2"/>
  <c r="H14976" i="2" s="1"/>
  <c r="F14977" i="2"/>
  <c r="F14978" i="2"/>
  <c r="F14979" i="2"/>
  <c r="F14980" i="2"/>
  <c r="F14981" i="2"/>
  <c r="F14982" i="2"/>
  <c r="F14983" i="2"/>
  <c r="F14984" i="2"/>
  <c r="F14985" i="2"/>
  <c r="F14986" i="2"/>
  <c r="F14987" i="2"/>
  <c r="F14988" i="2"/>
  <c r="H14988" i="2" s="1"/>
  <c r="F14989" i="2"/>
  <c r="F14990" i="2"/>
  <c r="F14991" i="2"/>
  <c r="F14992" i="2"/>
  <c r="F14993" i="2"/>
  <c r="F14994" i="2"/>
  <c r="F14995" i="2"/>
  <c r="F14996" i="2"/>
  <c r="F14997" i="2"/>
  <c r="F14998" i="2"/>
  <c r="F14999" i="2"/>
  <c r="F15000" i="2"/>
  <c r="H15000" i="2" s="1"/>
  <c r="F15001" i="2"/>
  <c r="F15002" i="2"/>
  <c r="F15003" i="2"/>
  <c r="F15004" i="2"/>
  <c r="F15005" i="2"/>
  <c r="F15006" i="2"/>
  <c r="F15007" i="2"/>
  <c r="F15008" i="2"/>
  <c r="F15009" i="2"/>
  <c r="F15010" i="2"/>
  <c r="F15011" i="2"/>
  <c r="F15012" i="2"/>
  <c r="H15012" i="2" s="1"/>
  <c r="F15013" i="2"/>
  <c r="F15014" i="2"/>
  <c r="F15015" i="2"/>
  <c r="F15016" i="2"/>
  <c r="F15017" i="2"/>
  <c r="F15018" i="2"/>
  <c r="F15019" i="2"/>
  <c r="F15020" i="2"/>
  <c r="F15021" i="2"/>
  <c r="F15022" i="2"/>
  <c r="F15023" i="2"/>
  <c r="F15024" i="2"/>
  <c r="H15024" i="2" s="1"/>
  <c r="F15025" i="2"/>
  <c r="F15026" i="2"/>
  <c r="F15027" i="2"/>
  <c r="F15028" i="2"/>
  <c r="F15029" i="2"/>
  <c r="F15030" i="2"/>
  <c r="F15031" i="2"/>
  <c r="F15032" i="2"/>
  <c r="F15033" i="2"/>
  <c r="F15034" i="2"/>
  <c r="F15035" i="2"/>
  <c r="F15036" i="2"/>
  <c r="H15036" i="2" s="1"/>
  <c r="F15037" i="2"/>
  <c r="F15038" i="2"/>
  <c r="F15039" i="2"/>
  <c r="F15040" i="2"/>
  <c r="F15041" i="2"/>
  <c r="F15042" i="2"/>
  <c r="F15043" i="2"/>
  <c r="F15044" i="2"/>
  <c r="F15045" i="2"/>
  <c r="F15046" i="2"/>
  <c r="F15047" i="2"/>
  <c r="F15048" i="2"/>
  <c r="H15048" i="2" s="1"/>
  <c r="F15049" i="2"/>
  <c r="F15050" i="2"/>
  <c r="F15051" i="2"/>
  <c r="F15052" i="2"/>
  <c r="F15053" i="2"/>
  <c r="F15054" i="2"/>
  <c r="F15055" i="2"/>
  <c r="F15056" i="2"/>
  <c r="F15057" i="2"/>
  <c r="F15058" i="2"/>
  <c r="F15059" i="2"/>
  <c r="F15060" i="2"/>
  <c r="H15060" i="2" s="1"/>
  <c r="F15061" i="2"/>
  <c r="F15062" i="2"/>
  <c r="F15063" i="2"/>
  <c r="F15064" i="2"/>
  <c r="F15065" i="2"/>
  <c r="F15066" i="2"/>
  <c r="F15067" i="2"/>
  <c r="F15068" i="2"/>
  <c r="F15069" i="2"/>
  <c r="F15070" i="2"/>
  <c r="F15071" i="2"/>
  <c r="F15072" i="2"/>
  <c r="H15072" i="2" s="1"/>
  <c r="F15073" i="2"/>
  <c r="F15074" i="2"/>
  <c r="F15075" i="2"/>
  <c r="F15076" i="2"/>
  <c r="F15077" i="2"/>
  <c r="F15078" i="2"/>
  <c r="F15079" i="2"/>
  <c r="F15080" i="2"/>
  <c r="F15081" i="2"/>
  <c r="F15082" i="2"/>
  <c r="F15083" i="2"/>
  <c r="F15084" i="2"/>
  <c r="H15084" i="2" s="1"/>
  <c r="F15085" i="2"/>
  <c r="F15086" i="2"/>
  <c r="F15087" i="2"/>
  <c r="F15088" i="2"/>
  <c r="F15089" i="2"/>
  <c r="F15090" i="2"/>
  <c r="F15091" i="2"/>
  <c r="F15092" i="2"/>
  <c r="F15093" i="2"/>
  <c r="F15094" i="2"/>
  <c r="F15095" i="2"/>
  <c r="F15096" i="2"/>
  <c r="H15096" i="2" s="1"/>
  <c r="F15097" i="2"/>
  <c r="F15098" i="2"/>
  <c r="F15099" i="2"/>
  <c r="F15100" i="2"/>
  <c r="F15101" i="2"/>
  <c r="F15102" i="2"/>
  <c r="F15103" i="2"/>
  <c r="F15104" i="2"/>
  <c r="F15105" i="2"/>
  <c r="F15106" i="2"/>
  <c r="F15107" i="2"/>
  <c r="F15108" i="2"/>
  <c r="H15108" i="2" s="1"/>
  <c r="F15109" i="2"/>
  <c r="F15110" i="2"/>
  <c r="F15111" i="2"/>
  <c r="F15112" i="2"/>
  <c r="F15113" i="2"/>
  <c r="F15114" i="2"/>
  <c r="F15115" i="2"/>
  <c r="F15116" i="2"/>
  <c r="F15117" i="2"/>
  <c r="F15118" i="2"/>
  <c r="F15119" i="2"/>
  <c r="F15120" i="2"/>
  <c r="H15120" i="2" s="1"/>
  <c r="F15121" i="2"/>
  <c r="F15122" i="2"/>
  <c r="F15123" i="2"/>
  <c r="F15124" i="2"/>
  <c r="F15125" i="2"/>
  <c r="F15126" i="2"/>
  <c r="F15127" i="2"/>
  <c r="F15128" i="2"/>
  <c r="F15129" i="2"/>
  <c r="F15130" i="2"/>
  <c r="F15131" i="2"/>
  <c r="F15132" i="2"/>
  <c r="H15132" i="2" s="1"/>
  <c r="F15133" i="2"/>
  <c r="F15134" i="2"/>
  <c r="F15135" i="2"/>
  <c r="F15136" i="2"/>
  <c r="F15137" i="2"/>
  <c r="F15138" i="2"/>
  <c r="F15139" i="2"/>
  <c r="F15140" i="2"/>
  <c r="F15141" i="2"/>
  <c r="F15142" i="2"/>
  <c r="F15143" i="2"/>
  <c r="F15144" i="2"/>
  <c r="H15144" i="2" s="1"/>
  <c r="F15145" i="2"/>
  <c r="F15146" i="2"/>
  <c r="F15147" i="2"/>
  <c r="F15148" i="2"/>
  <c r="F15149" i="2"/>
  <c r="F15150" i="2"/>
  <c r="F15151" i="2"/>
  <c r="F15152" i="2"/>
  <c r="F15153" i="2"/>
  <c r="F15154" i="2"/>
  <c r="F15155" i="2"/>
  <c r="F15156" i="2"/>
  <c r="H15156" i="2" s="1"/>
  <c r="F15157" i="2"/>
  <c r="F15158" i="2"/>
  <c r="F15159" i="2"/>
  <c r="F15160" i="2"/>
  <c r="F15161" i="2"/>
  <c r="F15162" i="2"/>
  <c r="F15163" i="2"/>
  <c r="F15164" i="2"/>
  <c r="F15165" i="2"/>
  <c r="F15166" i="2"/>
  <c r="F15167" i="2"/>
  <c r="F15168" i="2"/>
  <c r="H15168" i="2" s="1"/>
  <c r="F15169" i="2"/>
  <c r="F15170" i="2"/>
  <c r="F15171" i="2"/>
  <c r="F15172" i="2"/>
  <c r="F15173" i="2"/>
  <c r="F15174" i="2"/>
  <c r="F15175" i="2"/>
  <c r="F15176" i="2"/>
  <c r="F15177" i="2"/>
  <c r="F15178" i="2"/>
  <c r="F15179" i="2"/>
  <c r="F15180" i="2"/>
  <c r="H15180" i="2" s="1"/>
  <c r="F15181" i="2"/>
  <c r="F15182" i="2"/>
  <c r="F15183" i="2"/>
  <c r="F15184" i="2"/>
  <c r="F15185" i="2"/>
  <c r="F15186" i="2"/>
  <c r="F15187" i="2"/>
  <c r="F15188" i="2"/>
  <c r="F15189" i="2"/>
  <c r="F15190" i="2"/>
  <c r="F15191" i="2"/>
  <c r="F15192" i="2"/>
  <c r="H15192" i="2" s="1"/>
  <c r="F15193" i="2"/>
  <c r="F15194" i="2"/>
  <c r="F15195" i="2"/>
  <c r="F15196" i="2"/>
  <c r="F15197" i="2"/>
  <c r="F15198" i="2"/>
  <c r="F15199" i="2"/>
  <c r="F15200" i="2"/>
  <c r="F15201" i="2"/>
  <c r="F15202" i="2"/>
  <c r="F15203" i="2"/>
  <c r="F15204" i="2"/>
  <c r="H15204" i="2" s="1"/>
  <c r="F15205" i="2"/>
  <c r="F15206" i="2"/>
  <c r="F15207" i="2"/>
  <c r="F15208" i="2"/>
  <c r="F15209" i="2"/>
  <c r="F15210" i="2"/>
  <c r="F15211" i="2"/>
  <c r="F15212" i="2"/>
  <c r="F15213" i="2"/>
  <c r="F15214" i="2"/>
  <c r="F15215" i="2"/>
  <c r="F15216" i="2"/>
  <c r="H15216" i="2" s="1"/>
  <c r="F15217" i="2"/>
  <c r="F15218" i="2"/>
  <c r="F15219" i="2"/>
  <c r="F15220" i="2"/>
  <c r="F15221" i="2"/>
  <c r="F15222" i="2"/>
  <c r="F15223" i="2"/>
  <c r="F15224" i="2"/>
  <c r="F15225" i="2"/>
  <c r="F15226" i="2"/>
  <c r="F15227" i="2"/>
  <c r="F15228" i="2"/>
  <c r="H15228" i="2" s="1"/>
  <c r="F15229" i="2"/>
  <c r="F15230" i="2"/>
  <c r="F15231" i="2"/>
  <c r="F15232" i="2"/>
  <c r="F15233" i="2"/>
  <c r="F15234" i="2"/>
  <c r="F15235" i="2"/>
  <c r="F15236" i="2"/>
  <c r="F15237" i="2"/>
  <c r="F15238" i="2"/>
  <c r="F15239" i="2"/>
  <c r="F15240" i="2"/>
  <c r="H15240" i="2" s="1"/>
  <c r="F15241" i="2"/>
  <c r="F15242" i="2"/>
  <c r="F15243" i="2"/>
  <c r="F15244" i="2"/>
  <c r="F15245" i="2"/>
  <c r="F15246" i="2"/>
  <c r="F15247" i="2"/>
  <c r="F15248" i="2"/>
  <c r="F15249" i="2"/>
  <c r="F15250" i="2"/>
  <c r="F15251" i="2"/>
  <c r="F15252" i="2"/>
  <c r="H15252" i="2" s="1"/>
  <c r="F15253" i="2"/>
  <c r="F15254" i="2"/>
  <c r="F15255" i="2"/>
  <c r="F15256" i="2"/>
  <c r="F15257" i="2"/>
  <c r="F15258" i="2"/>
  <c r="F15259" i="2"/>
  <c r="F15260" i="2"/>
  <c r="F15261" i="2"/>
  <c r="F15262" i="2"/>
  <c r="F15263" i="2"/>
  <c r="F15264" i="2"/>
  <c r="H15264" i="2" s="1"/>
  <c r="F15265" i="2"/>
  <c r="F15266" i="2"/>
  <c r="F15267" i="2"/>
  <c r="F15268" i="2"/>
  <c r="F15269" i="2"/>
  <c r="F15270" i="2"/>
  <c r="F15271" i="2"/>
  <c r="F15272" i="2"/>
  <c r="F15273" i="2"/>
  <c r="F15274" i="2"/>
  <c r="F15275" i="2"/>
  <c r="F15276" i="2"/>
  <c r="H15276" i="2" s="1"/>
  <c r="F15277" i="2"/>
  <c r="F15278" i="2"/>
  <c r="F15279" i="2"/>
  <c r="F15280" i="2"/>
  <c r="F15281" i="2"/>
  <c r="F15282" i="2"/>
  <c r="F15283" i="2"/>
  <c r="F15284" i="2"/>
  <c r="F15285" i="2"/>
  <c r="F15286" i="2"/>
  <c r="F15287" i="2"/>
  <c r="F15288" i="2"/>
  <c r="H15288" i="2" s="1"/>
  <c r="F15289" i="2"/>
  <c r="F15290" i="2"/>
  <c r="F15291" i="2"/>
  <c r="F15292" i="2"/>
  <c r="F15293" i="2"/>
  <c r="F15294" i="2"/>
  <c r="F15295" i="2"/>
  <c r="F15296" i="2"/>
  <c r="F15297" i="2"/>
  <c r="F15298" i="2"/>
  <c r="F15299" i="2"/>
  <c r="F15300" i="2"/>
  <c r="H15300" i="2" s="1"/>
  <c r="F15301" i="2"/>
  <c r="F15302" i="2"/>
  <c r="F15303" i="2"/>
  <c r="F15304" i="2"/>
  <c r="F15305" i="2"/>
  <c r="F15306" i="2"/>
  <c r="F15307" i="2"/>
  <c r="F15308" i="2"/>
  <c r="F15309" i="2"/>
  <c r="F15310" i="2"/>
  <c r="F15311" i="2"/>
  <c r="F15312" i="2"/>
  <c r="H15312" i="2" s="1"/>
  <c r="F15313" i="2"/>
  <c r="F15314" i="2"/>
  <c r="F15315" i="2"/>
  <c r="F15316" i="2"/>
  <c r="F15317" i="2"/>
  <c r="F15318" i="2"/>
  <c r="F15319" i="2"/>
  <c r="F15320" i="2"/>
  <c r="F15321" i="2"/>
  <c r="F15322" i="2"/>
  <c r="F15323" i="2"/>
  <c r="F15324" i="2"/>
  <c r="H15324" i="2" s="1"/>
  <c r="F15325" i="2"/>
  <c r="F15326" i="2"/>
  <c r="F15327" i="2"/>
  <c r="F15328" i="2"/>
  <c r="F15329" i="2"/>
  <c r="F15330" i="2"/>
  <c r="F15331" i="2"/>
  <c r="F15332" i="2"/>
  <c r="F15333" i="2"/>
  <c r="F15334" i="2"/>
  <c r="F15335" i="2"/>
  <c r="F15336" i="2"/>
  <c r="H15336" i="2" s="1"/>
  <c r="F15337" i="2"/>
  <c r="F15338" i="2"/>
  <c r="F15339" i="2"/>
  <c r="F15340" i="2"/>
  <c r="F15341" i="2"/>
  <c r="F15342" i="2"/>
  <c r="F15343" i="2"/>
  <c r="F15344" i="2"/>
  <c r="F15345" i="2"/>
  <c r="F15346" i="2"/>
  <c r="F15347" i="2"/>
  <c r="F15348" i="2"/>
  <c r="H15348" i="2" s="1"/>
  <c r="F15349" i="2"/>
  <c r="F15350" i="2"/>
  <c r="F15351" i="2"/>
  <c r="F15352" i="2"/>
  <c r="F15353" i="2"/>
  <c r="F15354" i="2"/>
  <c r="F15355" i="2"/>
  <c r="F15356" i="2"/>
  <c r="F15357" i="2"/>
  <c r="F15358" i="2"/>
  <c r="F15359" i="2"/>
  <c r="F15360" i="2"/>
  <c r="H15360" i="2" s="1"/>
  <c r="F15361" i="2"/>
  <c r="F15362" i="2"/>
  <c r="F15363" i="2"/>
  <c r="F15364" i="2"/>
  <c r="F15365" i="2"/>
  <c r="F15366" i="2"/>
  <c r="F15367" i="2"/>
  <c r="F15368" i="2"/>
  <c r="F15369" i="2"/>
  <c r="F15370" i="2"/>
  <c r="F15371" i="2"/>
  <c r="F15372" i="2"/>
  <c r="H15372" i="2" s="1"/>
  <c r="F15373" i="2"/>
  <c r="F15374" i="2"/>
  <c r="F15375" i="2"/>
  <c r="F15376" i="2"/>
  <c r="F15377" i="2"/>
  <c r="F15378" i="2"/>
  <c r="F15379" i="2"/>
  <c r="F15380" i="2"/>
  <c r="F15381" i="2"/>
  <c r="F15382" i="2"/>
  <c r="F15383" i="2"/>
  <c r="F15384" i="2"/>
  <c r="H15384" i="2" s="1"/>
  <c r="F15385" i="2"/>
  <c r="F15386" i="2"/>
  <c r="F15387" i="2"/>
  <c r="F15388" i="2"/>
  <c r="F15389" i="2"/>
  <c r="F15390" i="2"/>
  <c r="F15391" i="2"/>
  <c r="F15392" i="2"/>
  <c r="F15393" i="2"/>
  <c r="F15394" i="2"/>
  <c r="F15395" i="2"/>
  <c r="F15396" i="2"/>
  <c r="H15396" i="2" s="1"/>
  <c r="F15397" i="2"/>
  <c r="F15398" i="2"/>
  <c r="F15399" i="2"/>
  <c r="F15400" i="2"/>
  <c r="F15401" i="2"/>
  <c r="F15402" i="2"/>
  <c r="F15403" i="2"/>
  <c r="F15404" i="2"/>
  <c r="F15405" i="2"/>
  <c r="F15406" i="2"/>
  <c r="F15407" i="2"/>
  <c r="F15408" i="2"/>
  <c r="H15408" i="2" s="1"/>
  <c r="F15409" i="2"/>
  <c r="F15410" i="2"/>
  <c r="F15411" i="2"/>
  <c r="F15412" i="2"/>
  <c r="F15413" i="2"/>
  <c r="F15414" i="2"/>
  <c r="F15415" i="2"/>
  <c r="F15416" i="2"/>
  <c r="F15417" i="2"/>
  <c r="F15418" i="2"/>
  <c r="F15419" i="2"/>
  <c r="F15420" i="2"/>
  <c r="H15420" i="2" s="1"/>
  <c r="F15421" i="2"/>
  <c r="F15422" i="2"/>
  <c r="F15423" i="2"/>
  <c r="F15424" i="2"/>
  <c r="F15425" i="2"/>
  <c r="F15426" i="2"/>
  <c r="F15427" i="2"/>
  <c r="F15428" i="2"/>
  <c r="F15429" i="2"/>
  <c r="F15430" i="2"/>
  <c r="F15431" i="2"/>
  <c r="F15432" i="2"/>
  <c r="H15432" i="2" s="1"/>
  <c r="F15433" i="2"/>
  <c r="F15434" i="2"/>
  <c r="F15435" i="2"/>
  <c r="F15436" i="2"/>
  <c r="F15437" i="2"/>
  <c r="F15438" i="2"/>
  <c r="F15439" i="2"/>
  <c r="F15440" i="2"/>
  <c r="F15441" i="2"/>
  <c r="F15442" i="2"/>
  <c r="F15443" i="2"/>
  <c r="F15444" i="2"/>
  <c r="H15444" i="2" s="1"/>
  <c r="F15445" i="2"/>
  <c r="F15446" i="2"/>
  <c r="F15447" i="2"/>
  <c r="F15448" i="2"/>
  <c r="F15449" i="2"/>
  <c r="F15450" i="2"/>
  <c r="F15451" i="2"/>
  <c r="F15452" i="2"/>
  <c r="F15453" i="2"/>
  <c r="F15454" i="2"/>
  <c r="F15455" i="2"/>
  <c r="F15456" i="2"/>
  <c r="H15456" i="2" s="1"/>
  <c r="F15457" i="2"/>
  <c r="F15458" i="2"/>
  <c r="F15459" i="2"/>
  <c r="F15460" i="2"/>
  <c r="F15461" i="2"/>
  <c r="F15462" i="2"/>
  <c r="F15463" i="2"/>
  <c r="F15464" i="2"/>
  <c r="F15465" i="2"/>
  <c r="F15466" i="2"/>
  <c r="F15467" i="2"/>
  <c r="F15468" i="2"/>
  <c r="H15468" i="2" s="1"/>
  <c r="F15469" i="2"/>
  <c r="F15470" i="2"/>
  <c r="F15471" i="2"/>
  <c r="F15472" i="2"/>
  <c r="F15473" i="2"/>
  <c r="F15474" i="2"/>
  <c r="F15475" i="2"/>
  <c r="F15476" i="2"/>
  <c r="F15477" i="2"/>
  <c r="F15478" i="2"/>
  <c r="F15479" i="2"/>
  <c r="F15480" i="2"/>
  <c r="H15480" i="2" s="1"/>
  <c r="F15481" i="2"/>
  <c r="F15482" i="2"/>
  <c r="F15483" i="2"/>
  <c r="F15484" i="2"/>
  <c r="F15485" i="2"/>
  <c r="F15486" i="2"/>
  <c r="F15487" i="2"/>
  <c r="F15488" i="2"/>
  <c r="F15489" i="2"/>
  <c r="F15490" i="2"/>
  <c r="F15491" i="2"/>
  <c r="F15492" i="2"/>
  <c r="H15492" i="2" s="1"/>
  <c r="F15493" i="2"/>
  <c r="F15494" i="2"/>
  <c r="F15495" i="2"/>
  <c r="F15496" i="2"/>
  <c r="F15497" i="2"/>
  <c r="F15498" i="2"/>
  <c r="F15499" i="2"/>
  <c r="F15500" i="2"/>
  <c r="F15501" i="2"/>
  <c r="F15502" i="2"/>
  <c r="F15503" i="2"/>
  <c r="F15504" i="2"/>
  <c r="H15504" i="2" s="1"/>
  <c r="F15505" i="2"/>
  <c r="F15506" i="2"/>
  <c r="F15507" i="2"/>
  <c r="F15508" i="2"/>
  <c r="F15509" i="2"/>
  <c r="F15510" i="2"/>
  <c r="F15511" i="2"/>
  <c r="F15512" i="2"/>
  <c r="F15513" i="2"/>
  <c r="F15514" i="2"/>
  <c r="F15515" i="2"/>
  <c r="F15516" i="2"/>
  <c r="H15516" i="2" s="1"/>
  <c r="F15517" i="2"/>
  <c r="F15518" i="2"/>
  <c r="F15519" i="2"/>
  <c r="F15520" i="2"/>
  <c r="F15521" i="2"/>
  <c r="F15522" i="2"/>
  <c r="F15523" i="2"/>
  <c r="F15524" i="2"/>
  <c r="F15525" i="2"/>
  <c r="F15526" i="2"/>
  <c r="F15527" i="2"/>
  <c r="F15528" i="2"/>
  <c r="H15528" i="2" s="1"/>
  <c r="F15529" i="2"/>
  <c r="F15530" i="2"/>
  <c r="F15531" i="2"/>
  <c r="F15532" i="2"/>
  <c r="F15533" i="2"/>
  <c r="F15534" i="2"/>
  <c r="F15535" i="2"/>
  <c r="F15536" i="2"/>
  <c r="F15537" i="2"/>
  <c r="F15538" i="2"/>
  <c r="F15539" i="2"/>
  <c r="F15540" i="2"/>
  <c r="H15540" i="2" s="1"/>
  <c r="F15541" i="2"/>
  <c r="F15542" i="2"/>
  <c r="F15543" i="2"/>
  <c r="F15544" i="2"/>
  <c r="F15545" i="2"/>
  <c r="F15546" i="2"/>
  <c r="F15547" i="2"/>
  <c r="F15548" i="2"/>
  <c r="F15549" i="2"/>
  <c r="F15550" i="2"/>
  <c r="F15551" i="2"/>
  <c r="F15552" i="2"/>
  <c r="H15552" i="2" s="1"/>
  <c r="F15553" i="2"/>
  <c r="F15554" i="2"/>
  <c r="F15555" i="2"/>
  <c r="F15556" i="2"/>
  <c r="F15557" i="2"/>
  <c r="F15558" i="2"/>
  <c r="F15559" i="2"/>
  <c r="F15560" i="2"/>
  <c r="F15561" i="2"/>
  <c r="F15562" i="2"/>
  <c r="F15563" i="2"/>
  <c r="F15564" i="2"/>
  <c r="H15564" i="2" s="1"/>
  <c r="F15565" i="2"/>
  <c r="F15566" i="2"/>
  <c r="F15567" i="2"/>
  <c r="F15568" i="2"/>
  <c r="F15569" i="2"/>
  <c r="F15570" i="2"/>
  <c r="F15571" i="2"/>
  <c r="F15572" i="2"/>
  <c r="F15573" i="2"/>
  <c r="F15574" i="2"/>
  <c r="F15575" i="2"/>
  <c r="F15576" i="2"/>
  <c r="H15576" i="2" s="1"/>
  <c r="F15577" i="2"/>
  <c r="F15578" i="2"/>
  <c r="F15579" i="2"/>
  <c r="F15580" i="2"/>
  <c r="F15581" i="2"/>
  <c r="F15582" i="2"/>
  <c r="F15583" i="2"/>
  <c r="F15584" i="2"/>
  <c r="F15585" i="2"/>
  <c r="F15586" i="2"/>
  <c r="F15587" i="2"/>
  <c r="F15588" i="2"/>
  <c r="H15588" i="2" s="1"/>
  <c r="F15589" i="2"/>
  <c r="F15590" i="2"/>
  <c r="F15591" i="2"/>
  <c r="F15592" i="2"/>
  <c r="F15593" i="2"/>
  <c r="F15594" i="2"/>
  <c r="F15595" i="2"/>
  <c r="F15596" i="2"/>
  <c r="F15597" i="2"/>
  <c r="F15598" i="2"/>
  <c r="F15599" i="2"/>
  <c r="F15600" i="2"/>
  <c r="H15600" i="2" s="1"/>
  <c r="F15601" i="2"/>
  <c r="F15602" i="2"/>
  <c r="F15603" i="2"/>
  <c r="F15604" i="2"/>
  <c r="F15605" i="2"/>
  <c r="F15606" i="2"/>
  <c r="F15607" i="2"/>
  <c r="F15608" i="2"/>
  <c r="F15609" i="2"/>
  <c r="F15610" i="2"/>
  <c r="F15611" i="2"/>
  <c r="F15612" i="2"/>
  <c r="H15612" i="2" s="1"/>
  <c r="F15613" i="2"/>
  <c r="F15614" i="2"/>
  <c r="F15615" i="2"/>
  <c r="F15616" i="2"/>
  <c r="F15617" i="2"/>
  <c r="F15618" i="2"/>
  <c r="F15619" i="2"/>
  <c r="F15620" i="2"/>
  <c r="F15621" i="2"/>
  <c r="F15622" i="2"/>
  <c r="F15623" i="2"/>
  <c r="F15624" i="2"/>
  <c r="H15624" i="2" s="1"/>
  <c r="F15625" i="2"/>
  <c r="F15626" i="2"/>
  <c r="F15627" i="2"/>
  <c r="F15628" i="2"/>
  <c r="F15629" i="2"/>
  <c r="F15630" i="2"/>
  <c r="F15631" i="2"/>
  <c r="F15632" i="2"/>
  <c r="F15633" i="2"/>
  <c r="F15634" i="2"/>
  <c r="F15635" i="2"/>
  <c r="F15636" i="2"/>
  <c r="H15636" i="2" s="1"/>
  <c r="F15637" i="2"/>
  <c r="F15638" i="2"/>
  <c r="F15639" i="2"/>
  <c r="F15640" i="2"/>
  <c r="F15641" i="2"/>
  <c r="F15642" i="2"/>
  <c r="F15643" i="2"/>
  <c r="F15644" i="2"/>
  <c r="F15645" i="2"/>
  <c r="F15646" i="2"/>
  <c r="F15647" i="2"/>
  <c r="F15648" i="2"/>
  <c r="H15648" i="2" s="1"/>
  <c r="F15649" i="2"/>
  <c r="F15650" i="2"/>
  <c r="F15651" i="2"/>
  <c r="F15652" i="2"/>
  <c r="F15653" i="2"/>
  <c r="F15654" i="2"/>
  <c r="F15655" i="2"/>
  <c r="F15656" i="2"/>
  <c r="F15657" i="2"/>
  <c r="F15658" i="2"/>
  <c r="F15659" i="2"/>
  <c r="F15660" i="2"/>
  <c r="H15660" i="2" s="1"/>
  <c r="F15661" i="2"/>
  <c r="F15662" i="2"/>
  <c r="F15663" i="2"/>
  <c r="F15664" i="2"/>
  <c r="F15665" i="2"/>
  <c r="F15666" i="2"/>
  <c r="F15667" i="2"/>
  <c r="F15668" i="2"/>
  <c r="F15669" i="2"/>
  <c r="F15670" i="2"/>
  <c r="F15671" i="2"/>
  <c r="F15672" i="2"/>
  <c r="H15672" i="2" s="1"/>
  <c r="F15673" i="2"/>
  <c r="F15674" i="2"/>
  <c r="F15675" i="2"/>
  <c r="F15676" i="2"/>
  <c r="F15677" i="2"/>
  <c r="F15678" i="2"/>
  <c r="F15679" i="2"/>
  <c r="F15680" i="2"/>
  <c r="F15681" i="2"/>
  <c r="F15682" i="2"/>
  <c r="F15683" i="2"/>
  <c r="F15684" i="2"/>
  <c r="H15684" i="2" s="1"/>
  <c r="F15685" i="2"/>
  <c r="F15686" i="2"/>
  <c r="F15687" i="2"/>
  <c r="F15688" i="2"/>
  <c r="F15689" i="2"/>
  <c r="F15690" i="2"/>
  <c r="F15691" i="2"/>
  <c r="F15692" i="2"/>
  <c r="F15693" i="2"/>
  <c r="F15694" i="2"/>
  <c r="F15695" i="2"/>
  <c r="F15696" i="2"/>
  <c r="H15696" i="2" s="1"/>
  <c r="F15697" i="2"/>
  <c r="F15698" i="2"/>
  <c r="F15699" i="2"/>
  <c r="F15700" i="2"/>
  <c r="F15701" i="2"/>
  <c r="F15702" i="2"/>
  <c r="F15703" i="2"/>
  <c r="F15704" i="2"/>
  <c r="F15705" i="2"/>
  <c r="F15706" i="2"/>
  <c r="F15707" i="2"/>
  <c r="F15708" i="2"/>
  <c r="H15708" i="2" s="1"/>
  <c r="F15709" i="2"/>
  <c r="F15710" i="2"/>
  <c r="F15711" i="2"/>
  <c r="F15712" i="2"/>
  <c r="F15713" i="2"/>
  <c r="F15714" i="2"/>
  <c r="F15715" i="2"/>
  <c r="F15716" i="2"/>
  <c r="F15717" i="2"/>
  <c r="F15718" i="2"/>
  <c r="F15719" i="2"/>
  <c r="F15720" i="2"/>
  <c r="H15720" i="2" s="1"/>
  <c r="F15721" i="2"/>
  <c r="F15722" i="2"/>
  <c r="F15723" i="2"/>
  <c r="F15724" i="2"/>
  <c r="F15725" i="2"/>
  <c r="F15726" i="2"/>
  <c r="F15727" i="2"/>
  <c r="F15728" i="2"/>
  <c r="F15729" i="2"/>
  <c r="F15730" i="2"/>
  <c r="F15731" i="2"/>
  <c r="F15732" i="2"/>
  <c r="H15732" i="2" s="1"/>
  <c r="F15733" i="2"/>
  <c r="F15734" i="2"/>
  <c r="F15735" i="2"/>
  <c r="F15736" i="2"/>
  <c r="F15737" i="2"/>
  <c r="F15738" i="2"/>
  <c r="F15739" i="2"/>
  <c r="F15740" i="2"/>
  <c r="F15741" i="2"/>
  <c r="F15742" i="2"/>
  <c r="F15743" i="2"/>
  <c r="F15744" i="2"/>
  <c r="H15744" i="2" s="1"/>
  <c r="F15745" i="2"/>
  <c r="F15746" i="2"/>
  <c r="F15747" i="2"/>
  <c r="F15748" i="2"/>
  <c r="F15749" i="2"/>
  <c r="F15750" i="2"/>
  <c r="F15751" i="2"/>
  <c r="F15752" i="2"/>
  <c r="F15753" i="2"/>
  <c r="F15754" i="2"/>
  <c r="F15755" i="2"/>
  <c r="F15756" i="2"/>
  <c r="H15756" i="2" s="1"/>
  <c r="F15757" i="2"/>
  <c r="F15758" i="2"/>
  <c r="F15759" i="2"/>
  <c r="F15760" i="2"/>
  <c r="F15761" i="2"/>
  <c r="F15762" i="2"/>
  <c r="F15763" i="2"/>
  <c r="F15764" i="2"/>
  <c r="F15765" i="2"/>
  <c r="F15766" i="2"/>
  <c r="F15767" i="2"/>
  <c r="F15768" i="2"/>
  <c r="H15768" i="2" s="1"/>
  <c r="F15769" i="2"/>
  <c r="F15770" i="2"/>
  <c r="F15771" i="2"/>
  <c r="F15772" i="2"/>
  <c r="F15773" i="2"/>
  <c r="F15774" i="2"/>
  <c r="F15775" i="2"/>
  <c r="F15776" i="2"/>
  <c r="F15777" i="2"/>
  <c r="F15778" i="2"/>
  <c r="F15779" i="2"/>
  <c r="F15780" i="2"/>
  <c r="H15780" i="2" s="1"/>
  <c r="F15781" i="2"/>
  <c r="F15782" i="2"/>
  <c r="F15783" i="2"/>
  <c r="F15784" i="2"/>
  <c r="F15785" i="2"/>
  <c r="F15786" i="2"/>
  <c r="F15787" i="2"/>
  <c r="F15788" i="2"/>
  <c r="F15789" i="2"/>
  <c r="F15790" i="2"/>
  <c r="F15791" i="2"/>
  <c r="F15792" i="2"/>
  <c r="H15792" i="2" s="1"/>
  <c r="F15793" i="2"/>
  <c r="F15794" i="2"/>
  <c r="F15795" i="2"/>
  <c r="F15796" i="2"/>
  <c r="F15797" i="2"/>
  <c r="F15798" i="2"/>
  <c r="F15799" i="2"/>
  <c r="F15800" i="2"/>
  <c r="F15801" i="2"/>
  <c r="F15802" i="2"/>
  <c r="F15803" i="2"/>
  <c r="F15804" i="2"/>
  <c r="H15804" i="2" s="1"/>
  <c r="F15805" i="2"/>
  <c r="F15806" i="2"/>
  <c r="F15807" i="2"/>
  <c r="F15808" i="2"/>
  <c r="F15809" i="2"/>
  <c r="F15810" i="2"/>
  <c r="F15811" i="2"/>
  <c r="F15812" i="2"/>
  <c r="F15813" i="2"/>
  <c r="F15814" i="2"/>
  <c r="F15815" i="2"/>
  <c r="F15816" i="2"/>
  <c r="H15816" i="2" s="1"/>
  <c r="F15817" i="2"/>
  <c r="F15818" i="2"/>
  <c r="F15819" i="2"/>
  <c r="F15820" i="2"/>
  <c r="F15821" i="2"/>
  <c r="F15822" i="2"/>
  <c r="F15823" i="2"/>
  <c r="F15824" i="2"/>
  <c r="F15825" i="2"/>
  <c r="F15826" i="2"/>
  <c r="F15827" i="2"/>
  <c r="F15828" i="2"/>
  <c r="H15828" i="2" s="1"/>
  <c r="F15829" i="2"/>
  <c r="F15830" i="2"/>
  <c r="F15831" i="2"/>
  <c r="F15832" i="2"/>
  <c r="F15833" i="2"/>
  <c r="F15834" i="2"/>
  <c r="F15835" i="2"/>
  <c r="F15836" i="2"/>
  <c r="F15837" i="2"/>
  <c r="F15838" i="2"/>
  <c r="F15839" i="2"/>
  <c r="F15840" i="2"/>
  <c r="H15840" i="2" s="1"/>
  <c r="F15841" i="2"/>
  <c r="F15842" i="2"/>
  <c r="F15843" i="2"/>
  <c r="F15844" i="2"/>
  <c r="F15845" i="2"/>
  <c r="F15846" i="2"/>
  <c r="F15847" i="2"/>
  <c r="F15848" i="2"/>
  <c r="F15849" i="2"/>
  <c r="F15850" i="2"/>
  <c r="F15851" i="2"/>
  <c r="F15852" i="2"/>
  <c r="H15852" i="2" s="1"/>
  <c r="F15853" i="2"/>
  <c r="F15854" i="2"/>
  <c r="F15855" i="2"/>
  <c r="F15856" i="2"/>
  <c r="F15857" i="2"/>
  <c r="F15858" i="2"/>
  <c r="F15859" i="2"/>
  <c r="F15860" i="2"/>
  <c r="F15861" i="2"/>
  <c r="F15862" i="2"/>
  <c r="F15863" i="2"/>
  <c r="F15864" i="2"/>
  <c r="H15864" i="2" s="1"/>
  <c r="F15865" i="2"/>
  <c r="F15866" i="2"/>
  <c r="F15867" i="2"/>
  <c r="F15868" i="2"/>
  <c r="F15869" i="2"/>
  <c r="F15870" i="2"/>
  <c r="F15871" i="2"/>
  <c r="F15872" i="2"/>
  <c r="F15873" i="2"/>
  <c r="F15874" i="2"/>
  <c r="F15875" i="2"/>
  <c r="F15876" i="2"/>
  <c r="H15876" i="2" s="1"/>
  <c r="F15877" i="2"/>
  <c r="F15878" i="2"/>
  <c r="F15879" i="2"/>
  <c r="F15880" i="2"/>
  <c r="F15881" i="2"/>
  <c r="F15882" i="2"/>
  <c r="F15883" i="2"/>
  <c r="F15884" i="2"/>
  <c r="F15885" i="2"/>
  <c r="F15886" i="2"/>
  <c r="F15887" i="2"/>
  <c r="F15888" i="2"/>
  <c r="H15888" i="2" s="1"/>
  <c r="F15889" i="2"/>
  <c r="F15890" i="2"/>
  <c r="F15891" i="2"/>
  <c r="F15892" i="2"/>
  <c r="F15893" i="2"/>
  <c r="F15894" i="2"/>
  <c r="F15895" i="2"/>
  <c r="F15896" i="2"/>
  <c r="F15897" i="2"/>
  <c r="F15898" i="2"/>
  <c r="F15899" i="2"/>
  <c r="F15900" i="2"/>
  <c r="H15900" i="2" s="1"/>
  <c r="F15901" i="2"/>
  <c r="F15902" i="2"/>
  <c r="F15903" i="2"/>
  <c r="F15904" i="2"/>
  <c r="F15905" i="2"/>
  <c r="F15906" i="2"/>
  <c r="F15907" i="2"/>
  <c r="F15908" i="2"/>
  <c r="F15909" i="2"/>
  <c r="F15910" i="2"/>
  <c r="F15911" i="2"/>
  <c r="F15912" i="2"/>
  <c r="H15912" i="2" s="1"/>
  <c r="F15913" i="2"/>
  <c r="F15914" i="2"/>
  <c r="F15915" i="2"/>
  <c r="F15916" i="2"/>
  <c r="F15917" i="2"/>
  <c r="F15918" i="2"/>
  <c r="F15919" i="2"/>
  <c r="F15920" i="2"/>
  <c r="F15921" i="2"/>
  <c r="F15922" i="2"/>
  <c r="F15923" i="2"/>
  <c r="F15924" i="2"/>
  <c r="H15924" i="2" s="1"/>
  <c r="F15925" i="2"/>
  <c r="F15926" i="2"/>
  <c r="F15927" i="2"/>
  <c r="F15928" i="2"/>
  <c r="F15929" i="2"/>
  <c r="F15930" i="2"/>
  <c r="F15931" i="2"/>
  <c r="F15932" i="2"/>
  <c r="F15933" i="2"/>
  <c r="F15934" i="2"/>
  <c r="F15935" i="2"/>
  <c r="F15936" i="2"/>
  <c r="H15936" i="2" s="1"/>
  <c r="F15937" i="2"/>
  <c r="F15938" i="2"/>
  <c r="F15939" i="2"/>
  <c r="F15940" i="2"/>
  <c r="F15941" i="2"/>
  <c r="F15942" i="2"/>
  <c r="F15943" i="2"/>
  <c r="F15944" i="2"/>
  <c r="F15945" i="2"/>
  <c r="F15946" i="2"/>
  <c r="F15947" i="2"/>
  <c r="F15948" i="2"/>
  <c r="H15948" i="2" s="1"/>
  <c r="F15949" i="2"/>
  <c r="F15950" i="2"/>
  <c r="F15951" i="2"/>
  <c r="F15952" i="2"/>
  <c r="F15953" i="2"/>
  <c r="F15954" i="2"/>
  <c r="F15955" i="2"/>
  <c r="F15956" i="2"/>
  <c r="F15957" i="2"/>
  <c r="F15958" i="2"/>
  <c r="F15959" i="2"/>
  <c r="F15960" i="2"/>
  <c r="H15960" i="2" s="1"/>
  <c r="F15961" i="2"/>
  <c r="F15962" i="2"/>
  <c r="F15963" i="2"/>
  <c r="F15964" i="2"/>
  <c r="F15965" i="2"/>
  <c r="F15966" i="2"/>
  <c r="F15967" i="2"/>
  <c r="F15968" i="2"/>
  <c r="F15969" i="2"/>
  <c r="F15970" i="2"/>
  <c r="F15971" i="2"/>
  <c r="F15972" i="2"/>
  <c r="H15972" i="2" s="1"/>
  <c r="F15973" i="2"/>
  <c r="F15974" i="2"/>
  <c r="F15975" i="2"/>
  <c r="F15976" i="2"/>
  <c r="F15977" i="2"/>
  <c r="F15978" i="2"/>
  <c r="F15979" i="2"/>
  <c r="F15980" i="2"/>
  <c r="F15981" i="2"/>
  <c r="F15982" i="2"/>
  <c r="F15983" i="2"/>
  <c r="F15984" i="2"/>
  <c r="H15984" i="2" s="1"/>
  <c r="F15985" i="2"/>
  <c r="F15986" i="2"/>
  <c r="F15987" i="2"/>
  <c r="F15988" i="2"/>
  <c r="F15989" i="2"/>
  <c r="F15990" i="2"/>
  <c r="F15991" i="2"/>
  <c r="F15992" i="2"/>
  <c r="F15993" i="2"/>
  <c r="F15994" i="2"/>
  <c r="F15995" i="2"/>
  <c r="F15996" i="2"/>
  <c r="H15996" i="2" s="1"/>
  <c r="F15997" i="2"/>
  <c r="F15998" i="2"/>
  <c r="F15999" i="2"/>
  <c r="F16000" i="2"/>
  <c r="F16001" i="2"/>
  <c r="F16002" i="2"/>
  <c r="F16003" i="2"/>
  <c r="F16004" i="2"/>
  <c r="F16005" i="2"/>
  <c r="F16006" i="2"/>
  <c r="F16007" i="2"/>
  <c r="F16008" i="2"/>
  <c r="H16008" i="2" s="1"/>
  <c r="F16009" i="2"/>
  <c r="F16010" i="2"/>
  <c r="F16011" i="2"/>
  <c r="F16012" i="2"/>
  <c r="F16013" i="2"/>
  <c r="F16014" i="2"/>
  <c r="F16015" i="2"/>
  <c r="F16016" i="2"/>
  <c r="F16017" i="2"/>
  <c r="F16018" i="2"/>
  <c r="F16019" i="2"/>
  <c r="F16020" i="2"/>
  <c r="H16020" i="2" s="1"/>
  <c r="F16021" i="2"/>
  <c r="F16022" i="2"/>
  <c r="F16023" i="2"/>
  <c r="F16024" i="2"/>
  <c r="F16025" i="2"/>
  <c r="F16026" i="2"/>
  <c r="F16027" i="2"/>
  <c r="F16028" i="2"/>
  <c r="F16029" i="2"/>
  <c r="F16030" i="2"/>
  <c r="F16031" i="2"/>
  <c r="F16032" i="2"/>
  <c r="H16032" i="2" s="1"/>
  <c r="F16033" i="2"/>
  <c r="F16034" i="2"/>
  <c r="F16035" i="2"/>
  <c r="F16036" i="2"/>
  <c r="F16037" i="2"/>
  <c r="F16038" i="2"/>
  <c r="F16039" i="2"/>
  <c r="F16040" i="2"/>
  <c r="F16041" i="2"/>
  <c r="F16042" i="2"/>
  <c r="F16043" i="2"/>
  <c r="F16044" i="2"/>
  <c r="H16044" i="2" s="1"/>
  <c r="F16045" i="2"/>
  <c r="F16046" i="2"/>
  <c r="F16047" i="2"/>
  <c r="F16048" i="2"/>
  <c r="F16049" i="2"/>
  <c r="F16050" i="2"/>
  <c r="F16051" i="2"/>
  <c r="F16052" i="2"/>
  <c r="F16053" i="2"/>
  <c r="F16054" i="2"/>
  <c r="F16055" i="2"/>
  <c r="F16056" i="2"/>
  <c r="H16056" i="2" s="1"/>
  <c r="F16057" i="2"/>
  <c r="F16058" i="2"/>
  <c r="F16059" i="2"/>
  <c r="F16060" i="2"/>
  <c r="F16061" i="2"/>
  <c r="F16062" i="2"/>
  <c r="F16063" i="2"/>
  <c r="F16064" i="2"/>
  <c r="F16065" i="2"/>
  <c r="F16066" i="2"/>
  <c r="F16067" i="2"/>
  <c r="F16068" i="2"/>
  <c r="H16068" i="2" s="1"/>
  <c r="F16069" i="2"/>
  <c r="F16070" i="2"/>
  <c r="F16071" i="2"/>
  <c r="F16072" i="2"/>
  <c r="F16073" i="2"/>
  <c r="F16074" i="2"/>
  <c r="F16075" i="2"/>
  <c r="F16076" i="2"/>
  <c r="F16077" i="2"/>
  <c r="F16078" i="2"/>
  <c r="F16079" i="2"/>
  <c r="F16080" i="2"/>
  <c r="H16080" i="2" s="1"/>
  <c r="F16081" i="2"/>
  <c r="F16082" i="2"/>
  <c r="F16083" i="2"/>
  <c r="F16084" i="2"/>
  <c r="F16085" i="2"/>
  <c r="F16086" i="2"/>
  <c r="F16087" i="2"/>
  <c r="F16088" i="2"/>
  <c r="F16089" i="2"/>
  <c r="F16090" i="2"/>
  <c r="F16091" i="2"/>
  <c r="F16092" i="2"/>
  <c r="H16092" i="2" s="1"/>
  <c r="F16093" i="2"/>
  <c r="F16094" i="2"/>
  <c r="F16095" i="2"/>
  <c r="F16096" i="2"/>
  <c r="F16097" i="2"/>
  <c r="F16098" i="2"/>
  <c r="F16099" i="2"/>
  <c r="F16100" i="2"/>
  <c r="F16101" i="2"/>
  <c r="F16102" i="2"/>
  <c r="F16103" i="2"/>
  <c r="F16104" i="2"/>
  <c r="H16104" i="2" s="1"/>
  <c r="F16105" i="2"/>
  <c r="F16106" i="2"/>
  <c r="F16107" i="2"/>
  <c r="F16108" i="2"/>
  <c r="F16109" i="2"/>
  <c r="F16110" i="2"/>
  <c r="F16111" i="2"/>
  <c r="F16112" i="2"/>
  <c r="F16113" i="2"/>
  <c r="F16114" i="2"/>
  <c r="F16115" i="2"/>
  <c r="F16116" i="2"/>
  <c r="H16116" i="2" s="1"/>
  <c r="F16117" i="2"/>
  <c r="F16118" i="2"/>
  <c r="F16119" i="2"/>
  <c r="F16120" i="2"/>
  <c r="F16121" i="2"/>
  <c r="F16122" i="2"/>
  <c r="F16123" i="2"/>
  <c r="F16124" i="2"/>
  <c r="F16125" i="2"/>
  <c r="F16126" i="2"/>
  <c r="F16127" i="2"/>
  <c r="F16128" i="2"/>
  <c r="H16128" i="2" s="1"/>
  <c r="F16129" i="2"/>
  <c r="F16130" i="2"/>
  <c r="F16131" i="2"/>
  <c r="F16132" i="2"/>
  <c r="F16133" i="2"/>
  <c r="F16134" i="2"/>
  <c r="F16135" i="2"/>
  <c r="F16136" i="2"/>
  <c r="F16137" i="2"/>
  <c r="F16138" i="2"/>
  <c r="F16139" i="2"/>
  <c r="F16140" i="2"/>
  <c r="H16140" i="2" s="1"/>
  <c r="F16141" i="2"/>
  <c r="F16142" i="2"/>
  <c r="F16143" i="2"/>
  <c r="F16144" i="2"/>
  <c r="F16145" i="2"/>
  <c r="F16146" i="2"/>
  <c r="F16147" i="2"/>
  <c r="F16148" i="2"/>
  <c r="F16149" i="2"/>
  <c r="F16150" i="2"/>
  <c r="F16151" i="2"/>
  <c r="F16152" i="2"/>
  <c r="H16152" i="2" s="1"/>
  <c r="F16153" i="2"/>
  <c r="F16154" i="2"/>
  <c r="F16155" i="2"/>
  <c r="F16156" i="2"/>
  <c r="F16157" i="2"/>
  <c r="F16158" i="2"/>
  <c r="F16159" i="2"/>
  <c r="F16160" i="2"/>
  <c r="F16161" i="2"/>
  <c r="F16162" i="2"/>
  <c r="F16163" i="2"/>
  <c r="F16164" i="2"/>
  <c r="H16164" i="2" s="1"/>
  <c r="F16165" i="2"/>
  <c r="F16166" i="2"/>
  <c r="F16167" i="2"/>
  <c r="F16168" i="2"/>
  <c r="F16169" i="2"/>
  <c r="F16170" i="2"/>
  <c r="F16171" i="2"/>
  <c r="F16172" i="2"/>
  <c r="F16173" i="2"/>
  <c r="F16174" i="2"/>
  <c r="F16175" i="2"/>
  <c r="F16176" i="2"/>
  <c r="H16176" i="2" s="1"/>
  <c r="F16177" i="2"/>
  <c r="F16178" i="2"/>
  <c r="F16179" i="2"/>
  <c r="F16180" i="2"/>
  <c r="F16181" i="2"/>
  <c r="F16182" i="2"/>
  <c r="F16183" i="2"/>
  <c r="F16184" i="2"/>
  <c r="F16185" i="2"/>
  <c r="F16186" i="2"/>
  <c r="F16187" i="2"/>
  <c r="F16188" i="2"/>
  <c r="H16188" i="2" s="1"/>
  <c r="F16189" i="2"/>
  <c r="F16190" i="2"/>
  <c r="F16191" i="2"/>
  <c r="F16192" i="2"/>
  <c r="F16193" i="2"/>
  <c r="F16194" i="2"/>
  <c r="F16195" i="2"/>
  <c r="F16196" i="2"/>
  <c r="F16197" i="2"/>
  <c r="F16198" i="2"/>
  <c r="F16199" i="2"/>
  <c r="F16200" i="2"/>
  <c r="H16200" i="2" s="1"/>
  <c r="F16201" i="2"/>
  <c r="F16202" i="2"/>
  <c r="F16203" i="2"/>
  <c r="F16204" i="2"/>
  <c r="F16205" i="2"/>
  <c r="F16206" i="2"/>
  <c r="F16207" i="2"/>
  <c r="F16208" i="2"/>
  <c r="F16209" i="2"/>
  <c r="F16210" i="2"/>
  <c r="F16211" i="2"/>
  <c r="F16212" i="2"/>
  <c r="H16212" i="2" s="1"/>
  <c r="F16213" i="2"/>
  <c r="F16214" i="2"/>
  <c r="F16215" i="2"/>
  <c r="F16216" i="2"/>
  <c r="F16217" i="2"/>
  <c r="F16218" i="2"/>
  <c r="F16219" i="2"/>
  <c r="F16220" i="2"/>
  <c r="F16221" i="2"/>
  <c r="F16222" i="2"/>
  <c r="F16223" i="2"/>
  <c r="F16224" i="2"/>
  <c r="H16224" i="2" s="1"/>
  <c r="F16225" i="2"/>
  <c r="F16226" i="2"/>
  <c r="F16227" i="2"/>
  <c r="F16228" i="2"/>
  <c r="F16229" i="2"/>
  <c r="F16230" i="2"/>
  <c r="F16231" i="2"/>
  <c r="F16232" i="2"/>
  <c r="F16233" i="2"/>
  <c r="F16234" i="2"/>
  <c r="F16235" i="2"/>
  <c r="F16236" i="2"/>
  <c r="H16236" i="2" s="1"/>
  <c r="F16237" i="2"/>
  <c r="F16238" i="2"/>
  <c r="F16239" i="2"/>
  <c r="F16240" i="2"/>
  <c r="F16241" i="2"/>
  <c r="F16242" i="2"/>
  <c r="F16243" i="2"/>
  <c r="F16244" i="2"/>
  <c r="F16245" i="2"/>
  <c r="F16246" i="2"/>
  <c r="F16247" i="2"/>
  <c r="F16248" i="2"/>
  <c r="H16248" i="2" s="1"/>
  <c r="F16249" i="2"/>
  <c r="F16250" i="2"/>
  <c r="F16251" i="2"/>
  <c r="F16252" i="2"/>
  <c r="F16253" i="2"/>
  <c r="F16254" i="2"/>
  <c r="F16255" i="2"/>
  <c r="F16256" i="2"/>
  <c r="F16257" i="2"/>
  <c r="F16258" i="2"/>
  <c r="F16259" i="2"/>
  <c r="F16260" i="2"/>
  <c r="H16260" i="2" s="1"/>
  <c r="F16261" i="2"/>
  <c r="F16262" i="2"/>
  <c r="F16263" i="2"/>
  <c r="F16264" i="2"/>
  <c r="F16265" i="2"/>
  <c r="F16266" i="2"/>
  <c r="F16267" i="2"/>
  <c r="F16268" i="2"/>
  <c r="F16269" i="2"/>
  <c r="F16270" i="2"/>
  <c r="F16271" i="2"/>
  <c r="F16272" i="2"/>
  <c r="H16272" i="2" s="1"/>
  <c r="F16273" i="2"/>
  <c r="F16274" i="2"/>
  <c r="F16275" i="2"/>
  <c r="F16276" i="2"/>
  <c r="F16277" i="2"/>
  <c r="F16278" i="2"/>
  <c r="F16279" i="2"/>
  <c r="F16280" i="2"/>
  <c r="F16281" i="2"/>
  <c r="F16282" i="2"/>
  <c r="F16283" i="2"/>
  <c r="F16284" i="2"/>
  <c r="H16284" i="2" s="1"/>
  <c r="F16285" i="2"/>
  <c r="F16286" i="2"/>
  <c r="F16287" i="2"/>
  <c r="F16288" i="2"/>
  <c r="F16289" i="2"/>
  <c r="F16290" i="2"/>
  <c r="F16291" i="2"/>
  <c r="F16292" i="2"/>
  <c r="F16293" i="2"/>
  <c r="F16294" i="2"/>
  <c r="F16295" i="2"/>
  <c r="F16296" i="2"/>
  <c r="H16296" i="2" s="1"/>
  <c r="F16297" i="2"/>
  <c r="F16298" i="2"/>
  <c r="F16299" i="2"/>
  <c r="F16300" i="2"/>
  <c r="F16301" i="2"/>
  <c r="F16302" i="2"/>
  <c r="F16303" i="2"/>
  <c r="F16304" i="2"/>
  <c r="F16305" i="2"/>
  <c r="F16306" i="2"/>
  <c r="F16307" i="2"/>
  <c r="F16308" i="2"/>
  <c r="H16308" i="2" s="1"/>
  <c r="F16309" i="2"/>
  <c r="F16310" i="2"/>
  <c r="F16311" i="2"/>
  <c r="F16312" i="2"/>
  <c r="F16313" i="2"/>
  <c r="F16314" i="2"/>
  <c r="F16315" i="2"/>
  <c r="F16316" i="2"/>
  <c r="F16317" i="2"/>
  <c r="F16318" i="2"/>
  <c r="F16319" i="2"/>
  <c r="F16320" i="2"/>
  <c r="H16320" i="2" s="1"/>
  <c r="F16321" i="2"/>
  <c r="F16322" i="2"/>
  <c r="F16323" i="2"/>
  <c r="F16324" i="2"/>
  <c r="F16325" i="2"/>
  <c r="F16326" i="2"/>
  <c r="F16327" i="2"/>
  <c r="F16328" i="2"/>
  <c r="F16329" i="2"/>
  <c r="F16330" i="2"/>
  <c r="F16331" i="2"/>
  <c r="F16332" i="2"/>
  <c r="H16332" i="2" s="1"/>
  <c r="F16333" i="2"/>
  <c r="F16334" i="2"/>
  <c r="F16335" i="2"/>
  <c r="F16336" i="2"/>
  <c r="F16337" i="2"/>
  <c r="F16338" i="2"/>
  <c r="F16339" i="2"/>
  <c r="F16340" i="2"/>
  <c r="F16341" i="2"/>
  <c r="F16342" i="2"/>
  <c r="F16343" i="2"/>
  <c r="F16344" i="2"/>
  <c r="H16344" i="2" s="1"/>
  <c r="F16345" i="2"/>
  <c r="F16346" i="2"/>
  <c r="F16347" i="2"/>
  <c r="F16348" i="2"/>
  <c r="F16349" i="2"/>
  <c r="F16350" i="2"/>
  <c r="F16351" i="2"/>
  <c r="F16352" i="2"/>
  <c r="F16353" i="2"/>
  <c r="F16354" i="2"/>
  <c r="F16355" i="2"/>
  <c r="F16356" i="2"/>
  <c r="H16356" i="2" s="1"/>
  <c r="F16357" i="2"/>
  <c r="F16358" i="2"/>
  <c r="F16359" i="2"/>
  <c r="F16360" i="2"/>
  <c r="F16361" i="2"/>
  <c r="F16362" i="2"/>
  <c r="F16363" i="2"/>
  <c r="F16364" i="2"/>
  <c r="F16365" i="2"/>
  <c r="F16366" i="2"/>
  <c r="F16367" i="2"/>
  <c r="F16368" i="2"/>
  <c r="H16368" i="2" s="1"/>
  <c r="F16369" i="2"/>
  <c r="F16370" i="2"/>
  <c r="F16371" i="2"/>
  <c r="F16372" i="2"/>
  <c r="F16373" i="2"/>
  <c r="F16374" i="2"/>
  <c r="F16375" i="2"/>
  <c r="F16376" i="2"/>
  <c r="F16377" i="2"/>
  <c r="F16378" i="2"/>
  <c r="F16379" i="2"/>
  <c r="F16380" i="2"/>
  <c r="H16380" i="2" s="1"/>
  <c r="F16381" i="2"/>
  <c r="F16382" i="2"/>
  <c r="F16383" i="2"/>
  <c r="F16384" i="2"/>
  <c r="F16385" i="2"/>
  <c r="F16386" i="2"/>
  <c r="F16387" i="2"/>
  <c r="F16388" i="2"/>
  <c r="F16389" i="2"/>
  <c r="F16390" i="2"/>
  <c r="F16391" i="2"/>
  <c r="F16392" i="2"/>
  <c r="H16392" i="2" s="1"/>
  <c r="F16393" i="2"/>
  <c r="F16394" i="2"/>
  <c r="F16395" i="2"/>
  <c r="F16396" i="2"/>
  <c r="F16397" i="2"/>
  <c r="F16398" i="2"/>
  <c r="F16399" i="2"/>
  <c r="F16400" i="2"/>
  <c r="F16401" i="2"/>
  <c r="F16402" i="2"/>
  <c r="F16403" i="2"/>
  <c r="F16404" i="2"/>
  <c r="H16404" i="2" s="1"/>
  <c r="F16405" i="2"/>
  <c r="F16406" i="2"/>
  <c r="F16407" i="2"/>
  <c r="F16408" i="2"/>
  <c r="F16409" i="2"/>
  <c r="F16410" i="2"/>
  <c r="F16411" i="2"/>
  <c r="F16412" i="2"/>
  <c r="F16413" i="2"/>
  <c r="F16414" i="2"/>
  <c r="F16415" i="2"/>
  <c r="F16416" i="2"/>
  <c r="H16416" i="2" s="1"/>
  <c r="F16417" i="2"/>
  <c r="F16418" i="2"/>
  <c r="F16419" i="2"/>
  <c r="F16420" i="2"/>
  <c r="F16421" i="2"/>
  <c r="F16422" i="2"/>
  <c r="F16423" i="2"/>
  <c r="F16424" i="2"/>
  <c r="F16425" i="2"/>
  <c r="F16426" i="2"/>
  <c r="F16427" i="2"/>
  <c r="F16428" i="2"/>
  <c r="H16428" i="2" s="1"/>
  <c r="F16429" i="2"/>
  <c r="F16430" i="2"/>
  <c r="F16431" i="2"/>
  <c r="F16432" i="2"/>
  <c r="F16433" i="2"/>
  <c r="F16434" i="2"/>
  <c r="F16435" i="2"/>
  <c r="F16436" i="2"/>
  <c r="F16437" i="2"/>
  <c r="F16438" i="2"/>
  <c r="F16439" i="2"/>
  <c r="F16440" i="2"/>
  <c r="H16440" i="2" s="1"/>
  <c r="F16441" i="2"/>
  <c r="F16442" i="2"/>
  <c r="F16443" i="2"/>
  <c r="F16444" i="2"/>
  <c r="F16445" i="2"/>
  <c r="F16446" i="2"/>
  <c r="F16447" i="2"/>
  <c r="F16448" i="2"/>
  <c r="F16449" i="2"/>
  <c r="F16450" i="2"/>
  <c r="F16451" i="2"/>
  <c r="F16452" i="2"/>
  <c r="H16452" i="2" s="1"/>
  <c r="F16453" i="2"/>
  <c r="F16454" i="2"/>
  <c r="F16455" i="2"/>
  <c r="F16456" i="2"/>
  <c r="F16457" i="2"/>
  <c r="F16458" i="2"/>
  <c r="F16459" i="2"/>
  <c r="F16460" i="2"/>
  <c r="F16461" i="2"/>
  <c r="F16462" i="2"/>
  <c r="F16463" i="2"/>
  <c r="F16464" i="2"/>
  <c r="H16464" i="2" s="1"/>
  <c r="F16465" i="2"/>
  <c r="F16466" i="2"/>
  <c r="F16467" i="2"/>
  <c r="F16468" i="2"/>
  <c r="F16469" i="2"/>
  <c r="F16470" i="2"/>
  <c r="F16471" i="2"/>
  <c r="F16472" i="2"/>
  <c r="F16473" i="2"/>
  <c r="F16474" i="2"/>
  <c r="F16475" i="2"/>
  <c r="F16476" i="2"/>
  <c r="H16476" i="2" s="1"/>
  <c r="F16477" i="2"/>
  <c r="F16478" i="2"/>
  <c r="F16479" i="2"/>
  <c r="F16480" i="2"/>
  <c r="F16481" i="2"/>
  <c r="F16482" i="2"/>
  <c r="F16483" i="2"/>
  <c r="F16484" i="2"/>
  <c r="F16485" i="2"/>
  <c r="F16486" i="2"/>
  <c r="F16487" i="2"/>
  <c r="F16488" i="2"/>
  <c r="H16488" i="2" s="1"/>
  <c r="F16489" i="2"/>
  <c r="F16490" i="2"/>
  <c r="F16491" i="2"/>
  <c r="F16492" i="2"/>
  <c r="F16493" i="2"/>
  <c r="F16494" i="2"/>
  <c r="F16495" i="2"/>
  <c r="F16496" i="2"/>
  <c r="F16497" i="2"/>
  <c r="F16498" i="2"/>
  <c r="F16499" i="2"/>
  <c r="F16500" i="2"/>
  <c r="H16500" i="2" s="1"/>
  <c r="F16501" i="2"/>
  <c r="F16502" i="2"/>
  <c r="F16503" i="2"/>
  <c r="F16504" i="2"/>
  <c r="F16505" i="2"/>
  <c r="F16506" i="2"/>
  <c r="F16507" i="2"/>
  <c r="F16508" i="2"/>
  <c r="F16509" i="2"/>
  <c r="F16510" i="2"/>
  <c r="F16511" i="2"/>
  <c r="H16511" i="2" s="1"/>
  <c r="F16512" i="2"/>
  <c r="H16512" i="2" s="1"/>
  <c r="F16513" i="2"/>
  <c r="F16514" i="2"/>
  <c r="F16515" i="2"/>
  <c r="F16516" i="2"/>
  <c r="F16517" i="2"/>
  <c r="F16518" i="2"/>
  <c r="F16519" i="2"/>
  <c r="F16520" i="2"/>
  <c r="F16521" i="2"/>
  <c r="F16522" i="2"/>
  <c r="F16523" i="2"/>
  <c r="F16524" i="2"/>
  <c r="H16524" i="2" s="1"/>
  <c r="F16525" i="2"/>
  <c r="F16526" i="2"/>
  <c r="F16527" i="2"/>
  <c r="F16528" i="2"/>
  <c r="F16529" i="2"/>
  <c r="F16530" i="2"/>
  <c r="F16531" i="2"/>
  <c r="F16532" i="2"/>
  <c r="F16533" i="2"/>
  <c r="F16534" i="2"/>
  <c r="F16535" i="2"/>
  <c r="F16536" i="2"/>
  <c r="H16536" i="2" s="1"/>
  <c r="F16537" i="2"/>
  <c r="F16538" i="2"/>
  <c r="F16539" i="2"/>
  <c r="F16540" i="2"/>
  <c r="F16541" i="2"/>
  <c r="F16542" i="2"/>
  <c r="F16543" i="2"/>
  <c r="F16544" i="2"/>
  <c r="F16545" i="2"/>
  <c r="F16546" i="2"/>
  <c r="F16547" i="2"/>
  <c r="F16548" i="2"/>
  <c r="H16548" i="2" s="1"/>
  <c r="F16549" i="2"/>
  <c r="F16550" i="2"/>
  <c r="F16551" i="2"/>
  <c r="F16552" i="2"/>
  <c r="F16553" i="2"/>
  <c r="F16554" i="2"/>
  <c r="F16555" i="2"/>
  <c r="F16556" i="2"/>
  <c r="F16557" i="2"/>
  <c r="F16558" i="2"/>
  <c r="F16559" i="2"/>
  <c r="F16560" i="2"/>
  <c r="H16560" i="2" s="1"/>
  <c r="F16561" i="2"/>
  <c r="F16562" i="2"/>
  <c r="F16563" i="2"/>
  <c r="F16564" i="2"/>
  <c r="F16565" i="2"/>
  <c r="F16566" i="2"/>
  <c r="F16567" i="2"/>
  <c r="F16568" i="2"/>
  <c r="F16569" i="2"/>
  <c r="F16570" i="2"/>
  <c r="F16571" i="2"/>
  <c r="H16571" i="2" s="1"/>
  <c r="F16572" i="2"/>
  <c r="H16572" i="2" s="1"/>
  <c r="F16573" i="2"/>
  <c r="F16574" i="2"/>
  <c r="F16575" i="2"/>
  <c r="F16576" i="2"/>
  <c r="F16577" i="2"/>
  <c r="F16578" i="2"/>
  <c r="F16579" i="2"/>
  <c r="F16580" i="2"/>
  <c r="F16581" i="2"/>
  <c r="F16582" i="2"/>
  <c r="F16583" i="2"/>
  <c r="F16584" i="2"/>
  <c r="H16584" i="2" s="1"/>
  <c r="F16585" i="2"/>
  <c r="F16586" i="2"/>
  <c r="F16587" i="2"/>
  <c r="F16588" i="2"/>
  <c r="F16589" i="2"/>
  <c r="F16590" i="2"/>
  <c r="F16591" i="2"/>
  <c r="F16592" i="2"/>
  <c r="F16593" i="2"/>
  <c r="F16594" i="2"/>
  <c r="F16595" i="2"/>
  <c r="F16596" i="2"/>
  <c r="H16596" i="2" s="1"/>
  <c r="F16597" i="2"/>
  <c r="F16598" i="2"/>
  <c r="F16599" i="2"/>
  <c r="F16600" i="2"/>
  <c r="F16601" i="2"/>
  <c r="F16602" i="2"/>
  <c r="F16603" i="2"/>
  <c r="F16604" i="2"/>
  <c r="F16605" i="2"/>
  <c r="F16606" i="2"/>
  <c r="F16607" i="2"/>
  <c r="F16608" i="2"/>
  <c r="H16608" i="2" s="1"/>
  <c r="F16609" i="2"/>
  <c r="F16610" i="2"/>
  <c r="F16611" i="2"/>
  <c r="F16612" i="2"/>
  <c r="F16613" i="2"/>
  <c r="F16614" i="2"/>
  <c r="F16615" i="2"/>
  <c r="F16616" i="2"/>
  <c r="F16617" i="2"/>
  <c r="F16618" i="2"/>
  <c r="F16619" i="2"/>
  <c r="F16620" i="2"/>
  <c r="H16620" i="2" s="1"/>
  <c r="F16621" i="2"/>
  <c r="F16622" i="2"/>
  <c r="F16623" i="2"/>
  <c r="F16624" i="2"/>
  <c r="F16625" i="2"/>
  <c r="F16626" i="2"/>
  <c r="F16627" i="2"/>
  <c r="F16628" i="2"/>
  <c r="F16629" i="2"/>
  <c r="F16630" i="2"/>
  <c r="F16631" i="2"/>
  <c r="F16632" i="2"/>
  <c r="H16632" i="2" s="1"/>
  <c r="F16633" i="2"/>
  <c r="F16634" i="2"/>
  <c r="F16635" i="2"/>
  <c r="F16636" i="2"/>
  <c r="F16637" i="2"/>
  <c r="F16638" i="2"/>
  <c r="F16639" i="2"/>
  <c r="F16640" i="2"/>
  <c r="F16641" i="2"/>
  <c r="F16642" i="2"/>
  <c r="F16643" i="2"/>
  <c r="F16644" i="2"/>
  <c r="H16644" i="2" s="1"/>
  <c r="F16645" i="2"/>
  <c r="F16646" i="2"/>
  <c r="F16647" i="2"/>
  <c r="F16648" i="2"/>
  <c r="F16649" i="2"/>
  <c r="F16650" i="2"/>
  <c r="F16651" i="2"/>
  <c r="F16652" i="2"/>
  <c r="F16653" i="2"/>
  <c r="F16654" i="2"/>
  <c r="F16655" i="2"/>
  <c r="F16656" i="2"/>
  <c r="H16656" i="2" s="1"/>
  <c r="F16657" i="2"/>
  <c r="F16658" i="2"/>
  <c r="F16659" i="2"/>
  <c r="F16660" i="2"/>
  <c r="F16661" i="2"/>
  <c r="F16662" i="2"/>
  <c r="F16663" i="2"/>
  <c r="F16664" i="2"/>
  <c r="F16665" i="2"/>
  <c r="F16666" i="2"/>
  <c r="F16667" i="2"/>
  <c r="F16668" i="2"/>
  <c r="H16668" i="2" s="1"/>
  <c r="F16669" i="2"/>
  <c r="F16670" i="2"/>
  <c r="F16671" i="2"/>
  <c r="F16672" i="2"/>
  <c r="F16673" i="2"/>
  <c r="F16674" i="2"/>
  <c r="F16675" i="2"/>
  <c r="F16676" i="2"/>
  <c r="F16677" i="2"/>
  <c r="F16678" i="2"/>
  <c r="F16679" i="2"/>
  <c r="F16680" i="2"/>
  <c r="H16680" i="2" s="1"/>
  <c r="F16681" i="2"/>
  <c r="F16682" i="2"/>
  <c r="F16683" i="2"/>
  <c r="F16684" i="2"/>
  <c r="F16685" i="2"/>
  <c r="F16686" i="2"/>
  <c r="F16687" i="2"/>
  <c r="F16688" i="2"/>
  <c r="F16689" i="2"/>
  <c r="F16690" i="2"/>
  <c r="F16691" i="2"/>
  <c r="F16692" i="2"/>
  <c r="H16692" i="2" s="1"/>
  <c r="F16693" i="2"/>
  <c r="F16694" i="2"/>
  <c r="F16695" i="2"/>
  <c r="F16696" i="2"/>
  <c r="F16697" i="2"/>
  <c r="F16698" i="2"/>
  <c r="F16699" i="2"/>
  <c r="F16700" i="2"/>
  <c r="F16701" i="2"/>
  <c r="F16702" i="2"/>
  <c r="F16703" i="2"/>
  <c r="F16704" i="2"/>
  <c r="H16704" i="2" s="1"/>
  <c r="F16705" i="2"/>
  <c r="F16706" i="2"/>
  <c r="F16707" i="2"/>
  <c r="F16708" i="2"/>
  <c r="F16709" i="2"/>
  <c r="F16710" i="2"/>
  <c r="F16711" i="2"/>
  <c r="F16712" i="2"/>
  <c r="F16713" i="2"/>
  <c r="F16714" i="2"/>
  <c r="F16715" i="2"/>
  <c r="F16716" i="2"/>
  <c r="H16716" i="2" s="1"/>
  <c r="F16717" i="2"/>
  <c r="F16718" i="2"/>
  <c r="F16719" i="2"/>
  <c r="F16720" i="2"/>
  <c r="F16721" i="2"/>
  <c r="F16722" i="2"/>
  <c r="F16723" i="2"/>
  <c r="F16724" i="2"/>
  <c r="F16725" i="2"/>
  <c r="F16726" i="2"/>
  <c r="F16727" i="2"/>
  <c r="F16728" i="2"/>
  <c r="H16728" i="2" s="1"/>
  <c r="F16729" i="2"/>
  <c r="F16730" i="2"/>
  <c r="F16731" i="2"/>
  <c r="F16732" i="2"/>
  <c r="F16733" i="2"/>
  <c r="F16734" i="2"/>
  <c r="F16735" i="2"/>
  <c r="F16736" i="2"/>
  <c r="F16737" i="2"/>
  <c r="F16738" i="2"/>
  <c r="F16739" i="2"/>
  <c r="F16740" i="2"/>
  <c r="H16740" i="2" s="1"/>
  <c r="F16741" i="2"/>
  <c r="F16742" i="2"/>
  <c r="F16743" i="2"/>
  <c r="F16744" i="2"/>
  <c r="F16745" i="2"/>
  <c r="F16746" i="2"/>
  <c r="F16747" i="2"/>
  <c r="F16748" i="2"/>
  <c r="F16749" i="2"/>
  <c r="F16750" i="2"/>
  <c r="F16751" i="2"/>
  <c r="F16752" i="2"/>
  <c r="H16752" i="2" s="1"/>
  <c r="F16753" i="2"/>
  <c r="F16754" i="2"/>
  <c r="F16755" i="2"/>
  <c r="F16756" i="2"/>
  <c r="F16757" i="2"/>
  <c r="F16758" i="2"/>
  <c r="F16759" i="2"/>
  <c r="F16760" i="2"/>
  <c r="F16761" i="2"/>
  <c r="F16762" i="2"/>
  <c r="F16763" i="2"/>
  <c r="F16764" i="2"/>
  <c r="H16764" i="2" s="1"/>
  <c r="F16765" i="2"/>
  <c r="F16766" i="2"/>
  <c r="F16767" i="2"/>
  <c r="F16768" i="2"/>
  <c r="F16769" i="2"/>
  <c r="F16770" i="2"/>
  <c r="F16771" i="2"/>
  <c r="F16772" i="2"/>
  <c r="F16773" i="2"/>
  <c r="F16774" i="2"/>
  <c r="F16775" i="2"/>
  <c r="F16776" i="2"/>
  <c r="H16776" i="2" s="1"/>
  <c r="F16777" i="2"/>
  <c r="F16778" i="2"/>
  <c r="F16779" i="2"/>
  <c r="F16780" i="2"/>
  <c r="F16781" i="2"/>
  <c r="F16782" i="2"/>
  <c r="F16783" i="2"/>
  <c r="F16784" i="2"/>
  <c r="F16785" i="2"/>
  <c r="F16786" i="2"/>
  <c r="F16787" i="2"/>
  <c r="F16788" i="2"/>
  <c r="H16788" i="2" s="1"/>
  <c r="F16789" i="2"/>
  <c r="F16790" i="2"/>
  <c r="F16791" i="2"/>
  <c r="F16792" i="2"/>
  <c r="F16793" i="2"/>
  <c r="F16794" i="2"/>
  <c r="F16795" i="2"/>
  <c r="F16796" i="2"/>
  <c r="F16797" i="2"/>
  <c r="F16798" i="2"/>
  <c r="F16799" i="2"/>
  <c r="F16800" i="2"/>
  <c r="H16800" i="2" s="1"/>
  <c r="F16801" i="2"/>
  <c r="F16802" i="2"/>
  <c r="F16803" i="2"/>
  <c r="F16804" i="2"/>
  <c r="F16805" i="2"/>
  <c r="F16806" i="2"/>
  <c r="F16807" i="2"/>
  <c r="F16808" i="2"/>
  <c r="F16809" i="2"/>
  <c r="F16810" i="2"/>
  <c r="F16811" i="2"/>
  <c r="F16812" i="2"/>
  <c r="H16812" i="2" s="1"/>
  <c r="F16813" i="2"/>
  <c r="F16814" i="2"/>
  <c r="F16815" i="2"/>
  <c r="F16816" i="2"/>
  <c r="F16817" i="2"/>
  <c r="F16818" i="2"/>
  <c r="F16819" i="2"/>
  <c r="F16820" i="2"/>
  <c r="F16821" i="2"/>
  <c r="F16822" i="2"/>
  <c r="F16823" i="2"/>
  <c r="F16824" i="2"/>
  <c r="H16824" i="2" s="1"/>
  <c r="F16825" i="2"/>
  <c r="F16826" i="2"/>
  <c r="F16827" i="2"/>
  <c r="F16828" i="2"/>
  <c r="F16829" i="2"/>
  <c r="F16830" i="2"/>
  <c r="F16831" i="2"/>
  <c r="F16832" i="2"/>
  <c r="F16833" i="2"/>
  <c r="F16834" i="2"/>
  <c r="F16835" i="2"/>
  <c r="F16836" i="2"/>
  <c r="H16836" i="2" s="1"/>
  <c r="F16837" i="2"/>
  <c r="F16838" i="2"/>
  <c r="F16839" i="2"/>
  <c r="F16840" i="2"/>
  <c r="F16841" i="2"/>
  <c r="F16842" i="2"/>
  <c r="F16843" i="2"/>
  <c r="F16844" i="2"/>
  <c r="F16845" i="2"/>
  <c r="F16846" i="2"/>
  <c r="F16847" i="2"/>
  <c r="F16848" i="2"/>
  <c r="H16848" i="2" s="1"/>
  <c r="F16849" i="2"/>
  <c r="F16850" i="2"/>
  <c r="F16851" i="2"/>
  <c r="F16852" i="2"/>
  <c r="F16853" i="2"/>
  <c r="F16854" i="2"/>
  <c r="F16855" i="2"/>
  <c r="F16856" i="2"/>
  <c r="F16857" i="2"/>
  <c r="F16858" i="2"/>
  <c r="F16859" i="2"/>
  <c r="F16860" i="2"/>
  <c r="H16860" i="2" s="1"/>
  <c r="F16861" i="2"/>
  <c r="F16862" i="2"/>
  <c r="F16863" i="2"/>
  <c r="F16864" i="2"/>
  <c r="F16865" i="2"/>
  <c r="F16866" i="2"/>
  <c r="F16867" i="2"/>
  <c r="F16868" i="2"/>
  <c r="F16869" i="2"/>
  <c r="F16870" i="2"/>
  <c r="F16871" i="2"/>
  <c r="F16872" i="2"/>
  <c r="H16872" i="2" s="1"/>
  <c r="F16873" i="2"/>
  <c r="F16874" i="2"/>
  <c r="F16875" i="2"/>
  <c r="F16876" i="2"/>
  <c r="F16877" i="2"/>
  <c r="F16878" i="2"/>
  <c r="F16879" i="2"/>
  <c r="F16880" i="2"/>
  <c r="F16881" i="2"/>
  <c r="F16882" i="2"/>
  <c r="F16883" i="2"/>
  <c r="F16884" i="2"/>
  <c r="H16884" i="2" s="1"/>
  <c r="F16885" i="2"/>
  <c r="F16886" i="2"/>
  <c r="F16887" i="2"/>
  <c r="F16888" i="2"/>
  <c r="F16889" i="2"/>
  <c r="F16890" i="2"/>
  <c r="F16891" i="2"/>
  <c r="F16892" i="2"/>
  <c r="F16893" i="2"/>
  <c r="F16894" i="2"/>
  <c r="F16895" i="2"/>
  <c r="F16896" i="2"/>
  <c r="H16896" i="2" s="1"/>
  <c r="F16897" i="2"/>
  <c r="F16898" i="2"/>
  <c r="F16899" i="2"/>
  <c r="F16900" i="2"/>
  <c r="F16901" i="2"/>
  <c r="F16902" i="2"/>
  <c r="F16903" i="2"/>
  <c r="F16904" i="2"/>
  <c r="F16905" i="2"/>
  <c r="F16906" i="2"/>
  <c r="F16907" i="2"/>
  <c r="F16908" i="2"/>
  <c r="H16908" i="2" s="1"/>
  <c r="F16909" i="2"/>
  <c r="F16910" i="2"/>
  <c r="F16911" i="2"/>
  <c r="F16912" i="2"/>
  <c r="F16913" i="2"/>
  <c r="F16914" i="2"/>
  <c r="F16915" i="2"/>
  <c r="F16916" i="2"/>
  <c r="F16917" i="2"/>
  <c r="F16918" i="2"/>
  <c r="F16919" i="2"/>
  <c r="H16919" i="2" s="1"/>
  <c r="F16920" i="2"/>
  <c r="H16920" i="2" s="1"/>
  <c r="F16921" i="2"/>
  <c r="F16922" i="2"/>
  <c r="F16923" i="2"/>
  <c r="F16924" i="2"/>
  <c r="F16925" i="2"/>
  <c r="F16926" i="2"/>
  <c r="F16927" i="2"/>
  <c r="F16928" i="2"/>
  <c r="F16929" i="2"/>
  <c r="F16930" i="2"/>
  <c r="F16931" i="2"/>
  <c r="F16932" i="2"/>
  <c r="H16932" i="2" s="1"/>
  <c r="F16933" i="2"/>
  <c r="F16934" i="2"/>
  <c r="F16935" i="2"/>
  <c r="F16936" i="2"/>
  <c r="F16937" i="2"/>
  <c r="F16938" i="2"/>
  <c r="F16939" i="2"/>
  <c r="F16940" i="2"/>
  <c r="F16941" i="2"/>
  <c r="F16942" i="2"/>
  <c r="F16943" i="2"/>
  <c r="F16944" i="2"/>
  <c r="H16944" i="2" s="1"/>
  <c r="F16945" i="2"/>
  <c r="F16946" i="2"/>
  <c r="F16947" i="2"/>
  <c r="F16948" i="2"/>
  <c r="F16949" i="2"/>
  <c r="F16950" i="2"/>
  <c r="F16951" i="2"/>
  <c r="F16952" i="2"/>
  <c r="F16953" i="2"/>
  <c r="F16954" i="2"/>
  <c r="F16955" i="2"/>
  <c r="F16956" i="2"/>
  <c r="H16956" i="2" s="1"/>
  <c r="F16957" i="2"/>
  <c r="F16958" i="2"/>
  <c r="F16959" i="2"/>
  <c r="F16960" i="2"/>
  <c r="F16961" i="2"/>
  <c r="F16962" i="2"/>
  <c r="F16963" i="2"/>
  <c r="F16964" i="2"/>
  <c r="F16965" i="2"/>
  <c r="F16966" i="2"/>
  <c r="F16967" i="2"/>
  <c r="F16968" i="2"/>
  <c r="H16968" i="2" s="1"/>
  <c r="F16969" i="2"/>
  <c r="F16970" i="2"/>
  <c r="F16971" i="2"/>
  <c r="F16972" i="2"/>
  <c r="F16973" i="2"/>
  <c r="F16974" i="2"/>
  <c r="F16975" i="2"/>
  <c r="F16976" i="2"/>
  <c r="F16977" i="2"/>
  <c r="F16978" i="2"/>
  <c r="F16979" i="2"/>
  <c r="F16980" i="2"/>
  <c r="H16980" i="2" s="1"/>
  <c r="F16981" i="2"/>
  <c r="F16982" i="2"/>
  <c r="F16983" i="2"/>
  <c r="F16984" i="2"/>
  <c r="F16985" i="2"/>
  <c r="F16986" i="2"/>
  <c r="F16987" i="2"/>
  <c r="F16988" i="2"/>
  <c r="F16989" i="2"/>
  <c r="F16990" i="2"/>
  <c r="F16991" i="2"/>
  <c r="F16992" i="2"/>
  <c r="H16992" i="2" s="1"/>
  <c r="F16993" i="2"/>
  <c r="F16994" i="2"/>
  <c r="F16995" i="2"/>
  <c r="F16996" i="2"/>
  <c r="F16997" i="2"/>
  <c r="F16998" i="2"/>
  <c r="F16999" i="2"/>
  <c r="F17000" i="2"/>
  <c r="F17001" i="2"/>
  <c r="F17002" i="2"/>
  <c r="F17003" i="2"/>
  <c r="F17004" i="2"/>
  <c r="H17004" i="2" s="1"/>
  <c r="F17005" i="2"/>
  <c r="F17006" i="2"/>
  <c r="F17007" i="2"/>
  <c r="F17008" i="2"/>
  <c r="F17009" i="2"/>
  <c r="F17010" i="2"/>
  <c r="F17011" i="2"/>
  <c r="F17012" i="2"/>
  <c r="F17013" i="2"/>
  <c r="F17014" i="2"/>
  <c r="F17015" i="2"/>
  <c r="F17016" i="2"/>
  <c r="H17016" i="2" s="1"/>
  <c r="F17017" i="2"/>
  <c r="F17018" i="2"/>
  <c r="F17019" i="2"/>
  <c r="F17020" i="2"/>
  <c r="F17021" i="2"/>
  <c r="F17022" i="2"/>
  <c r="F17023" i="2"/>
  <c r="F17024" i="2"/>
  <c r="F17025" i="2"/>
  <c r="F17026" i="2"/>
  <c r="F17027" i="2"/>
  <c r="F17028" i="2"/>
  <c r="H17028" i="2" s="1"/>
  <c r="F17029" i="2"/>
  <c r="F17030" i="2"/>
  <c r="F17031" i="2"/>
  <c r="F17032" i="2"/>
  <c r="F17033" i="2"/>
  <c r="F17034" i="2"/>
  <c r="F17035" i="2"/>
  <c r="F17036" i="2"/>
  <c r="F17037" i="2"/>
  <c r="F17038" i="2"/>
  <c r="F17039" i="2"/>
  <c r="F17040" i="2"/>
  <c r="H17040" i="2" s="1"/>
  <c r="F17041" i="2"/>
  <c r="F17042" i="2"/>
  <c r="F17043" i="2"/>
  <c r="F17044" i="2"/>
  <c r="F17045" i="2"/>
  <c r="F17046" i="2"/>
  <c r="F17047" i="2"/>
  <c r="F17048" i="2"/>
  <c r="F17049" i="2"/>
  <c r="F17050" i="2"/>
  <c r="F17051" i="2"/>
  <c r="F17052" i="2"/>
  <c r="H17052" i="2" s="1"/>
  <c r="F17053" i="2"/>
  <c r="F17054" i="2"/>
  <c r="F17055" i="2"/>
  <c r="F17056" i="2"/>
  <c r="F17057" i="2"/>
  <c r="F17058" i="2"/>
  <c r="F17059" i="2"/>
  <c r="F17060" i="2"/>
  <c r="F17061" i="2"/>
  <c r="F17062" i="2"/>
  <c r="F17063" i="2"/>
  <c r="F17064" i="2"/>
  <c r="H17064" i="2" s="1"/>
  <c r="F17065" i="2"/>
  <c r="F17066" i="2"/>
  <c r="F17067" i="2"/>
  <c r="F17068" i="2"/>
  <c r="F17069" i="2"/>
  <c r="F17070" i="2"/>
  <c r="F17071" i="2"/>
  <c r="F17072" i="2"/>
  <c r="F17073" i="2"/>
  <c r="F17074" i="2"/>
  <c r="F17075" i="2"/>
  <c r="F17076" i="2"/>
  <c r="H17076" i="2" s="1"/>
  <c r="F17077" i="2"/>
  <c r="F17078" i="2"/>
  <c r="F17079" i="2"/>
  <c r="F17080" i="2"/>
  <c r="F17081" i="2"/>
  <c r="F17082" i="2"/>
  <c r="F17083" i="2"/>
  <c r="F17084" i="2"/>
  <c r="F17085" i="2"/>
  <c r="F17086" i="2"/>
  <c r="F17087" i="2"/>
  <c r="F17088" i="2"/>
  <c r="H17088" i="2" s="1"/>
  <c r="F17089" i="2"/>
  <c r="F17090" i="2"/>
  <c r="F17091" i="2"/>
  <c r="F17092" i="2"/>
  <c r="F17093" i="2"/>
  <c r="F17094" i="2"/>
  <c r="F17095" i="2"/>
  <c r="F17096" i="2"/>
  <c r="F17097" i="2"/>
  <c r="F17098" i="2"/>
  <c r="F17099" i="2"/>
  <c r="F17100" i="2"/>
  <c r="H17100" i="2" s="1"/>
  <c r="F17101" i="2"/>
  <c r="F17102" i="2"/>
  <c r="F17103" i="2"/>
  <c r="F17104" i="2"/>
  <c r="F17105" i="2"/>
  <c r="F17106" i="2"/>
  <c r="F17107" i="2"/>
  <c r="F17108" i="2"/>
  <c r="F17109" i="2"/>
  <c r="F17110" i="2"/>
  <c r="F17111" i="2"/>
  <c r="F17112" i="2"/>
  <c r="H17112" i="2" s="1"/>
  <c r="F17113" i="2"/>
  <c r="F17114" i="2"/>
  <c r="F17115" i="2"/>
  <c r="F17116" i="2"/>
  <c r="F17117" i="2"/>
  <c r="F17118" i="2"/>
  <c r="F17119" i="2"/>
  <c r="F17120" i="2"/>
  <c r="F17121" i="2"/>
  <c r="F17122" i="2"/>
  <c r="F17123" i="2"/>
  <c r="F17124" i="2"/>
  <c r="H17124" i="2" s="1"/>
  <c r="F17125" i="2"/>
  <c r="F17126" i="2"/>
  <c r="F17127" i="2"/>
  <c r="F17128" i="2"/>
  <c r="F17129" i="2"/>
  <c r="F17130" i="2"/>
  <c r="F17131" i="2"/>
  <c r="F17132" i="2"/>
  <c r="F17133" i="2"/>
  <c r="F17134" i="2"/>
  <c r="F17135" i="2"/>
  <c r="F17136" i="2"/>
  <c r="H17136" i="2" s="1"/>
  <c r="F17137" i="2"/>
  <c r="F17138" i="2"/>
  <c r="F17139" i="2"/>
  <c r="F17140" i="2"/>
  <c r="F17141" i="2"/>
  <c r="F17142" i="2"/>
  <c r="F17143" i="2"/>
  <c r="F17144" i="2"/>
  <c r="F17145" i="2"/>
  <c r="F17146" i="2"/>
  <c r="F17147" i="2"/>
  <c r="F17148" i="2"/>
  <c r="H17148" i="2" s="1"/>
  <c r="F17149" i="2"/>
  <c r="F17150" i="2"/>
  <c r="F17151" i="2"/>
  <c r="F17152" i="2"/>
  <c r="F17153" i="2"/>
  <c r="F17154" i="2"/>
  <c r="F17155" i="2"/>
  <c r="F17156" i="2"/>
  <c r="F17157" i="2"/>
  <c r="F17158" i="2"/>
  <c r="F17159" i="2"/>
  <c r="F17160" i="2"/>
  <c r="H17160" i="2" s="1"/>
  <c r="F17161" i="2"/>
  <c r="F17162" i="2"/>
  <c r="F17163" i="2"/>
  <c r="F17164" i="2"/>
  <c r="F17165" i="2"/>
  <c r="F17166" i="2"/>
  <c r="F17167" i="2"/>
  <c r="F17168" i="2"/>
  <c r="F17169" i="2"/>
  <c r="F17170" i="2"/>
  <c r="F17171" i="2"/>
  <c r="F17172" i="2"/>
  <c r="H17172" i="2" s="1"/>
  <c r="F17173" i="2"/>
  <c r="F17174" i="2"/>
  <c r="F17175" i="2"/>
  <c r="F17176" i="2"/>
  <c r="F17177" i="2"/>
  <c r="F17178" i="2"/>
  <c r="F17179" i="2"/>
  <c r="F17180" i="2"/>
  <c r="F17181" i="2"/>
  <c r="F17182" i="2"/>
  <c r="F17183" i="2"/>
  <c r="F17184" i="2"/>
  <c r="H17184" i="2" s="1"/>
  <c r="F17185" i="2"/>
  <c r="F17186" i="2"/>
  <c r="F17187" i="2"/>
  <c r="F17188" i="2"/>
  <c r="F17189" i="2"/>
  <c r="F17190" i="2"/>
  <c r="F17191" i="2"/>
  <c r="F17192" i="2"/>
  <c r="F17193" i="2"/>
  <c r="F17194" i="2"/>
  <c r="F17195" i="2"/>
  <c r="F17196" i="2"/>
  <c r="H17196" i="2" s="1"/>
  <c r="F17197" i="2"/>
  <c r="F17198" i="2"/>
  <c r="F17199" i="2"/>
  <c r="F17200" i="2"/>
  <c r="F17201" i="2"/>
  <c r="F17202" i="2"/>
  <c r="F17203" i="2"/>
  <c r="F17204" i="2"/>
  <c r="F17205" i="2"/>
  <c r="F17206" i="2"/>
  <c r="F17207" i="2"/>
  <c r="F17208" i="2"/>
  <c r="H17208" i="2" s="1"/>
  <c r="F17209" i="2"/>
  <c r="F17210" i="2"/>
  <c r="F17211" i="2"/>
  <c r="F17212" i="2"/>
  <c r="F17213" i="2"/>
  <c r="F17214" i="2"/>
  <c r="F17215" i="2"/>
  <c r="F17216" i="2"/>
  <c r="F17217" i="2"/>
  <c r="F17218" i="2"/>
  <c r="F17219" i="2"/>
  <c r="F17220" i="2"/>
  <c r="H17220" i="2" s="1"/>
  <c r="F17221" i="2"/>
  <c r="F17222" i="2"/>
  <c r="F17223" i="2"/>
  <c r="F17224" i="2"/>
  <c r="F17225" i="2"/>
  <c r="F17226" i="2"/>
  <c r="F17227" i="2"/>
  <c r="F17228" i="2"/>
  <c r="F17229" i="2"/>
  <c r="F17230" i="2"/>
  <c r="F17231" i="2"/>
  <c r="F17232" i="2"/>
  <c r="H17232" i="2" s="1"/>
  <c r="F17233" i="2"/>
  <c r="F17234" i="2"/>
  <c r="F17235" i="2"/>
  <c r="F17236" i="2"/>
  <c r="F17237" i="2"/>
  <c r="F17238" i="2"/>
  <c r="F17239" i="2"/>
  <c r="F17240" i="2"/>
  <c r="F17241" i="2"/>
  <c r="F17242" i="2"/>
  <c r="F17243" i="2"/>
  <c r="F17244" i="2"/>
  <c r="H17244" i="2" s="1"/>
  <c r="F17245" i="2"/>
  <c r="F17246" i="2"/>
  <c r="F17247" i="2"/>
  <c r="F17248" i="2"/>
  <c r="F17249" i="2"/>
  <c r="F17250" i="2"/>
  <c r="F17251" i="2"/>
  <c r="F17252" i="2"/>
  <c r="F17253" i="2"/>
  <c r="F17254" i="2"/>
  <c r="F17255" i="2"/>
  <c r="F17256" i="2"/>
  <c r="H17256" i="2" s="1"/>
  <c r="F17257" i="2"/>
  <c r="F17258" i="2"/>
  <c r="F17259" i="2"/>
  <c r="F17260" i="2"/>
  <c r="F17261" i="2"/>
  <c r="F17262" i="2"/>
  <c r="F17263" i="2"/>
  <c r="F17264" i="2"/>
  <c r="F17265" i="2"/>
  <c r="F17266" i="2"/>
  <c r="F17267" i="2"/>
  <c r="F17268" i="2"/>
  <c r="H17268" i="2" s="1"/>
  <c r="F17269" i="2"/>
  <c r="F17270" i="2"/>
  <c r="F17271" i="2"/>
  <c r="F17272" i="2"/>
  <c r="F17273" i="2"/>
  <c r="F17274" i="2"/>
  <c r="F17275" i="2"/>
  <c r="F17276" i="2"/>
  <c r="F17277" i="2"/>
  <c r="F17278" i="2"/>
  <c r="F17279" i="2"/>
  <c r="F17280" i="2"/>
  <c r="H17280" i="2" s="1"/>
  <c r="F17281" i="2"/>
  <c r="F17282" i="2"/>
  <c r="F17283" i="2"/>
  <c r="F17284" i="2"/>
  <c r="F17285" i="2"/>
  <c r="F17286" i="2"/>
  <c r="F17287" i="2"/>
  <c r="F17288" i="2"/>
  <c r="F17289" i="2"/>
  <c r="F17290" i="2"/>
  <c r="F17291" i="2"/>
  <c r="F17292" i="2"/>
  <c r="H17292" i="2" s="1"/>
  <c r="F17293" i="2"/>
  <c r="F17294" i="2"/>
  <c r="F17295" i="2"/>
  <c r="F17296" i="2"/>
  <c r="F17297" i="2"/>
  <c r="F17298" i="2"/>
  <c r="F17299" i="2"/>
  <c r="F17300" i="2"/>
  <c r="F17301" i="2"/>
  <c r="F17302" i="2"/>
  <c r="F17303" i="2"/>
  <c r="F17304" i="2"/>
  <c r="H17304" i="2" s="1"/>
  <c r="F17305" i="2"/>
  <c r="F17306" i="2"/>
  <c r="F17307" i="2"/>
  <c r="F17308" i="2"/>
  <c r="F17309" i="2"/>
  <c r="F17310" i="2"/>
  <c r="F17311" i="2"/>
  <c r="F17312" i="2"/>
  <c r="F17313" i="2"/>
  <c r="F17314" i="2"/>
  <c r="F17315" i="2"/>
  <c r="F17316" i="2"/>
  <c r="H17316" i="2" s="1"/>
  <c r="F17317" i="2"/>
  <c r="F17318" i="2"/>
  <c r="F17319" i="2"/>
  <c r="F17320" i="2"/>
  <c r="F17321" i="2"/>
  <c r="F17322" i="2"/>
  <c r="F17323" i="2"/>
  <c r="F17324" i="2"/>
  <c r="F17325" i="2"/>
  <c r="F17326" i="2"/>
  <c r="F17327" i="2"/>
  <c r="F17328" i="2"/>
  <c r="H17328" i="2" s="1"/>
  <c r="F17329" i="2"/>
  <c r="F17330" i="2"/>
  <c r="F17331" i="2"/>
  <c r="F17332" i="2"/>
  <c r="F17333" i="2"/>
  <c r="F17334" i="2"/>
  <c r="F17335" i="2"/>
  <c r="F17336" i="2"/>
  <c r="F17337" i="2"/>
  <c r="F17338" i="2"/>
  <c r="F17339" i="2"/>
  <c r="F17340" i="2"/>
  <c r="H17340" i="2" s="1"/>
  <c r="F17341" i="2"/>
  <c r="F17342" i="2"/>
  <c r="F17343" i="2"/>
  <c r="F17344" i="2"/>
  <c r="F17345" i="2"/>
  <c r="F17346" i="2"/>
  <c r="F17347" i="2"/>
  <c r="F17348" i="2"/>
  <c r="F17349" i="2"/>
  <c r="F17350" i="2"/>
  <c r="F17351" i="2"/>
  <c r="F17352" i="2"/>
  <c r="H17352" i="2" s="1"/>
  <c r="F17353" i="2"/>
  <c r="F17354" i="2"/>
  <c r="F17355" i="2"/>
  <c r="F17356" i="2"/>
  <c r="F17357" i="2"/>
  <c r="F17358" i="2"/>
  <c r="F17359" i="2"/>
  <c r="F17360" i="2"/>
  <c r="F17361" i="2"/>
  <c r="F17362" i="2"/>
  <c r="F17363" i="2"/>
  <c r="F17364" i="2"/>
  <c r="H17364" i="2" s="1"/>
  <c r="F17365" i="2"/>
  <c r="F17366" i="2"/>
  <c r="F17367" i="2"/>
  <c r="F17368" i="2"/>
  <c r="F17369" i="2"/>
  <c r="F17370" i="2"/>
  <c r="F17371" i="2"/>
  <c r="F17372" i="2"/>
  <c r="F17373" i="2"/>
  <c r="F17374" i="2"/>
  <c r="F17375" i="2"/>
  <c r="F17376" i="2"/>
  <c r="H17376" i="2" s="1"/>
  <c r="F17377" i="2"/>
  <c r="F17378" i="2"/>
  <c r="F17379" i="2"/>
  <c r="F17380" i="2"/>
  <c r="F17381" i="2"/>
  <c r="F17382" i="2"/>
  <c r="F17383" i="2"/>
  <c r="F17384" i="2"/>
  <c r="F17385" i="2"/>
  <c r="F17386" i="2"/>
  <c r="F17387" i="2"/>
  <c r="F17388" i="2"/>
  <c r="H17388" i="2" s="1"/>
  <c r="F17389" i="2"/>
  <c r="F17390" i="2"/>
  <c r="F17391" i="2"/>
  <c r="F17392" i="2"/>
  <c r="F17393" i="2"/>
  <c r="F17394" i="2"/>
  <c r="F17395" i="2"/>
  <c r="F17396" i="2"/>
  <c r="F17397" i="2"/>
  <c r="F17398" i="2"/>
  <c r="F17399" i="2"/>
  <c r="F17400" i="2"/>
  <c r="H17400" i="2" s="1"/>
  <c r="F17401" i="2"/>
  <c r="F17402" i="2"/>
  <c r="F17403" i="2"/>
  <c r="F17404" i="2"/>
  <c r="F17405" i="2"/>
  <c r="F17406" i="2"/>
  <c r="F17407" i="2"/>
  <c r="F17408" i="2"/>
  <c r="F17409" i="2"/>
  <c r="F17410" i="2"/>
  <c r="F17411" i="2"/>
  <c r="F17412" i="2"/>
  <c r="H17412" i="2" s="1"/>
  <c r="F17413" i="2"/>
  <c r="F17414" i="2"/>
  <c r="F17415" i="2"/>
  <c r="F17416" i="2"/>
  <c r="F17417" i="2"/>
  <c r="F17418" i="2"/>
  <c r="F17419" i="2"/>
  <c r="F17420" i="2"/>
  <c r="F17421" i="2"/>
  <c r="F17422" i="2"/>
  <c r="F17423" i="2"/>
  <c r="F17424" i="2"/>
  <c r="H17424" i="2" s="1"/>
  <c r="F17425" i="2"/>
  <c r="F17426" i="2"/>
  <c r="F17427" i="2"/>
  <c r="F17428" i="2"/>
  <c r="F17429" i="2"/>
  <c r="F17430" i="2"/>
  <c r="F17431" i="2"/>
  <c r="F17432" i="2"/>
  <c r="F17433" i="2"/>
  <c r="F17434" i="2"/>
  <c r="F17435" i="2"/>
  <c r="F17436" i="2"/>
  <c r="H17436" i="2" s="1"/>
  <c r="F17437" i="2"/>
  <c r="F17438" i="2"/>
  <c r="F17439" i="2"/>
  <c r="F17440" i="2"/>
  <c r="F17441" i="2"/>
  <c r="F17442" i="2"/>
  <c r="F17443" i="2"/>
  <c r="F17444" i="2"/>
  <c r="F17445" i="2"/>
  <c r="F17446" i="2"/>
  <c r="F17447" i="2"/>
  <c r="F17448" i="2"/>
  <c r="H17448" i="2" s="1"/>
  <c r="F17449" i="2"/>
  <c r="F17450" i="2"/>
  <c r="F17451" i="2"/>
  <c r="F17452" i="2"/>
  <c r="F17453" i="2"/>
  <c r="F17454" i="2"/>
  <c r="F17455" i="2"/>
  <c r="F17456" i="2"/>
  <c r="F17457" i="2"/>
  <c r="F17458" i="2"/>
  <c r="F17459" i="2"/>
  <c r="H17459" i="2" s="1"/>
  <c r="F17460" i="2"/>
  <c r="H17460" i="2" s="1"/>
  <c r="F17461" i="2"/>
  <c r="F17462" i="2"/>
  <c r="F17463" i="2"/>
  <c r="F17464" i="2"/>
  <c r="F17465" i="2"/>
  <c r="F17466" i="2"/>
  <c r="F17467" i="2"/>
  <c r="F17468" i="2"/>
  <c r="F17469" i="2"/>
  <c r="F17470" i="2"/>
  <c r="F17471" i="2"/>
  <c r="F17472" i="2"/>
  <c r="H17472" i="2" s="1"/>
  <c r="F17473" i="2"/>
  <c r="F17474" i="2"/>
  <c r="F17475" i="2"/>
  <c r="F17476" i="2"/>
  <c r="F17477" i="2"/>
  <c r="F17478" i="2"/>
  <c r="F17479" i="2"/>
  <c r="F17480" i="2"/>
  <c r="F17481" i="2"/>
  <c r="F17482" i="2"/>
  <c r="F17483" i="2"/>
  <c r="F17484" i="2"/>
  <c r="H17484" i="2" s="1"/>
  <c r="F17485" i="2"/>
  <c r="F17486" i="2"/>
  <c r="F17487" i="2"/>
  <c r="F17488" i="2"/>
  <c r="F17489" i="2"/>
  <c r="F17490" i="2"/>
  <c r="F17491" i="2"/>
  <c r="F17492" i="2"/>
  <c r="F17493" i="2"/>
  <c r="F17494" i="2"/>
  <c r="F17495" i="2"/>
  <c r="F17496" i="2"/>
  <c r="H17496" i="2" s="1"/>
  <c r="F17497" i="2"/>
  <c r="F17498" i="2"/>
  <c r="F17499" i="2"/>
  <c r="F17500" i="2"/>
  <c r="F17501" i="2"/>
  <c r="F17502" i="2"/>
  <c r="F17503" i="2"/>
  <c r="F17504" i="2"/>
  <c r="F17505" i="2"/>
  <c r="F17506" i="2"/>
  <c r="F17507" i="2"/>
  <c r="F17508" i="2"/>
  <c r="H17508" i="2" s="1"/>
  <c r="F17509" i="2"/>
  <c r="F17510" i="2"/>
  <c r="F17511" i="2"/>
  <c r="F17512" i="2"/>
  <c r="F17513" i="2"/>
  <c r="F17514" i="2"/>
  <c r="F17515" i="2"/>
  <c r="F17516" i="2"/>
  <c r="F17517" i="2"/>
  <c r="F17518" i="2"/>
  <c r="F17519" i="2"/>
  <c r="F17520" i="2"/>
  <c r="H17520" i="2" s="1"/>
  <c r="F17521" i="2"/>
  <c r="F17522" i="2"/>
  <c r="F17523" i="2"/>
  <c r="F17524" i="2"/>
  <c r="F17525" i="2"/>
  <c r="F17526" i="2"/>
  <c r="F17527" i="2"/>
  <c r="F17528" i="2"/>
  <c r="F17529" i="2"/>
  <c r="F17530" i="2"/>
  <c r="F17531" i="2"/>
  <c r="F17532" i="2"/>
  <c r="H17532" i="2" s="1"/>
  <c r="F17533" i="2"/>
  <c r="F17534" i="2"/>
  <c r="F17535" i="2"/>
  <c r="F17536" i="2"/>
  <c r="F17537" i="2"/>
  <c r="F17538" i="2"/>
  <c r="F17539" i="2"/>
  <c r="F17540" i="2"/>
  <c r="F17541" i="2"/>
  <c r="F17542" i="2"/>
  <c r="F17543" i="2"/>
  <c r="F17544" i="2"/>
  <c r="H17544" i="2" s="1"/>
  <c r="F17545" i="2"/>
  <c r="F17546" i="2"/>
  <c r="F17547" i="2"/>
  <c r="F17548" i="2"/>
  <c r="F17549" i="2"/>
  <c r="F17550" i="2"/>
  <c r="F17551" i="2"/>
  <c r="F17552" i="2"/>
  <c r="F17553" i="2"/>
  <c r="F17554" i="2"/>
  <c r="F17555" i="2"/>
  <c r="F17556" i="2"/>
  <c r="H17556" i="2" s="1"/>
  <c r="F17557" i="2"/>
  <c r="F17558" i="2"/>
  <c r="F17559" i="2"/>
  <c r="F17560" i="2"/>
  <c r="F17561" i="2"/>
  <c r="F17562" i="2"/>
  <c r="F17563" i="2"/>
  <c r="F17564" i="2"/>
  <c r="F17565" i="2"/>
  <c r="F17566" i="2"/>
  <c r="F17567" i="2"/>
  <c r="F17568" i="2"/>
  <c r="H17568" i="2" s="1"/>
  <c r="F17569" i="2"/>
  <c r="F17570" i="2"/>
  <c r="F17571" i="2"/>
  <c r="F17572" i="2"/>
  <c r="F17573" i="2"/>
  <c r="F17574" i="2"/>
  <c r="F17575" i="2"/>
  <c r="F17576" i="2"/>
  <c r="F17577" i="2"/>
  <c r="F17578" i="2"/>
  <c r="F17579" i="2"/>
  <c r="F17580" i="2"/>
  <c r="H17580" i="2" s="1"/>
  <c r="F17581" i="2"/>
  <c r="F17582" i="2"/>
  <c r="F17583" i="2"/>
  <c r="F17584" i="2"/>
  <c r="F17585" i="2"/>
  <c r="F17586" i="2"/>
  <c r="F17587" i="2"/>
  <c r="F17588" i="2"/>
  <c r="F17589" i="2"/>
  <c r="F17590" i="2"/>
  <c r="F17591" i="2"/>
  <c r="F17592" i="2"/>
  <c r="H17592" i="2" s="1"/>
  <c r="F17593" i="2"/>
  <c r="F17594" i="2"/>
  <c r="F17595" i="2"/>
  <c r="F17596" i="2"/>
  <c r="F17597" i="2"/>
  <c r="F17598" i="2"/>
  <c r="F17599" i="2"/>
  <c r="F17600" i="2"/>
  <c r="F17601" i="2"/>
  <c r="F17602" i="2"/>
  <c r="F17603" i="2"/>
  <c r="F17604" i="2"/>
  <c r="H17604" i="2" s="1"/>
  <c r="F17605" i="2"/>
  <c r="F17606" i="2"/>
  <c r="F17607" i="2"/>
  <c r="F17608" i="2"/>
  <c r="F17609" i="2"/>
  <c r="F17610" i="2"/>
  <c r="F17611" i="2"/>
  <c r="F17612" i="2"/>
  <c r="F17613" i="2"/>
  <c r="F17614" i="2"/>
  <c r="F17615" i="2"/>
  <c r="F17616" i="2"/>
  <c r="H17616" i="2" s="1"/>
  <c r="F17617" i="2"/>
  <c r="F17618" i="2"/>
  <c r="F17619" i="2"/>
  <c r="F17620" i="2"/>
  <c r="F17621" i="2"/>
  <c r="F17622" i="2"/>
  <c r="F17623" i="2"/>
  <c r="F17624" i="2"/>
  <c r="F17625" i="2"/>
  <c r="F17626" i="2"/>
  <c r="F17627" i="2"/>
  <c r="F17628" i="2"/>
  <c r="H17628" i="2" s="1"/>
  <c r="F17629" i="2"/>
  <c r="F17630" i="2"/>
  <c r="F17631" i="2"/>
  <c r="F17632" i="2"/>
  <c r="F17633" i="2"/>
  <c r="F17634" i="2"/>
  <c r="F17635" i="2"/>
  <c r="F17636" i="2"/>
  <c r="F17637" i="2"/>
  <c r="F17638" i="2"/>
  <c r="F17639" i="2"/>
  <c r="F17640" i="2"/>
  <c r="H17640" i="2" s="1"/>
  <c r="F17641" i="2"/>
  <c r="F17642" i="2"/>
  <c r="F17643" i="2"/>
  <c r="F17644" i="2"/>
  <c r="F17645" i="2"/>
  <c r="F17646" i="2"/>
  <c r="F17647" i="2"/>
  <c r="F17648" i="2"/>
  <c r="F17649" i="2"/>
  <c r="F17650" i="2"/>
  <c r="F17651" i="2"/>
  <c r="F17652" i="2"/>
  <c r="H17652" i="2" s="1"/>
  <c r="F17653" i="2"/>
  <c r="F17654" i="2"/>
  <c r="F17655" i="2"/>
  <c r="F17656" i="2"/>
  <c r="F17657" i="2"/>
  <c r="F17658" i="2"/>
  <c r="F17659" i="2"/>
  <c r="F17660" i="2"/>
  <c r="F17661" i="2"/>
  <c r="F17662" i="2"/>
  <c r="F17663" i="2"/>
  <c r="F17664" i="2"/>
  <c r="H17664" i="2" s="1"/>
  <c r="F17665" i="2"/>
  <c r="F17666" i="2"/>
  <c r="F17667" i="2"/>
  <c r="F17668" i="2"/>
  <c r="F17669" i="2"/>
  <c r="F17670" i="2"/>
  <c r="F17671" i="2"/>
  <c r="F17672" i="2"/>
  <c r="F17673" i="2"/>
  <c r="F17674" i="2"/>
  <c r="F17675" i="2"/>
  <c r="F17676" i="2"/>
  <c r="H17676" i="2" s="1"/>
  <c r="F17677" i="2"/>
  <c r="F17678" i="2"/>
  <c r="F17679" i="2"/>
  <c r="F17680" i="2"/>
  <c r="F17681" i="2"/>
  <c r="F17682" i="2"/>
  <c r="F17683" i="2"/>
  <c r="F17684" i="2"/>
  <c r="F17685" i="2"/>
  <c r="F17686" i="2"/>
  <c r="F17687" i="2"/>
  <c r="F17688" i="2"/>
  <c r="H17688" i="2" s="1"/>
  <c r="F17689" i="2"/>
  <c r="F17690" i="2"/>
  <c r="F17691" i="2"/>
  <c r="F17692" i="2"/>
  <c r="F17693" i="2"/>
  <c r="F17694" i="2"/>
  <c r="F17695" i="2"/>
  <c r="F17696" i="2"/>
  <c r="F17697" i="2"/>
  <c r="F17698" i="2"/>
  <c r="F17699" i="2"/>
  <c r="F17700" i="2"/>
  <c r="H17700" i="2" s="1"/>
  <c r="F17701" i="2"/>
  <c r="F17702" i="2"/>
  <c r="F17703" i="2"/>
  <c r="F17704" i="2"/>
  <c r="F17705" i="2"/>
  <c r="F17706" i="2"/>
  <c r="F17707" i="2"/>
  <c r="F17708" i="2"/>
  <c r="F17709" i="2"/>
  <c r="F17710" i="2"/>
  <c r="F17711" i="2"/>
  <c r="F17712" i="2"/>
  <c r="H17712" i="2" s="1"/>
  <c r="F17713" i="2"/>
  <c r="F17714" i="2"/>
  <c r="F17715" i="2"/>
  <c r="F17716" i="2"/>
  <c r="F17717" i="2"/>
  <c r="F17718" i="2"/>
  <c r="F17719" i="2"/>
  <c r="F17720" i="2"/>
  <c r="F17721" i="2"/>
  <c r="F17722" i="2"/>
  <c r="F17723" i="2"/>
  <c r="F17724" i="2"/>
  <c r="H17724" i="2" s="1"/>
  <c r="F17725" i="2"/>
  <c r="F17726" i="2"/>
  <c r="F17727" i="2"/>
  <c r="F17728" i="2"/>
  <c r="F17729" i="2"/>
  <c r="F17730" i="2"/>
  <c r="F17731" i="2"/>
  <c r="F17732" i="2"/>
  <c r="F17733" i="2"/>
  <c r="F17734" i="2"/>
  <c r="F17735" i="2"/>
  <c r="F17736" i="2"/>
  <c r="H17736" i="2" s="1"/>
  <c r="F17737" i="2"/>
  <c r="F17738" i="2"/>
  <c r="F17739" i="2"/>
  <c r="F17740" i="2"/>
  <c r="F17741" i="2"/>
  <c r="F17742" i="2"/>
  <c r="F17743" i="2"/>
  <c r="F17744" i="2"/>
  <c r="F17745" i="2"/>
  <c r="F17746" i="2"/>
  <c r="F17747" i="2"/>
  <c r="F17748" i="2"/>
  <c r="H17748" i="2" s="1"/>
  <c r="F17749" i="2"/>
  <c r="F17750" i="2"/>
  <c r="F17751" i="2"/>
  <c r="F17752" i="2"/>
  <c r="F17753" i="2"/>
  <c r="F17754" i="2"/>
  <c r="F17755" i="2"/>
  <c r="F17756" i="2"/>
  <c r="F17757" i="2"/>
  <c r="F17758" i="2"/>
  <c r="F17759" i="2"/>
  <c r="F17760" i="2"/>
  <c r="H17760" i="2" s="1"/>
  <c r="F17761" i="2"/>
  <c r="F17762" i="2"/>
  <c r="F17763" i="2"/>
  <c r="F17764" i="2"/>
  <c r="F17765" i="2"/>
  <c r="F17766" i="2"/>
  <c r="F17767" i="2"/>
  <c r="F17768" i="2"/>
  <c r="F17769" i="2"/>
  <c r="F17770" i="2"/>
  <c r="F17771" i="2"/>
  <c r="H17771" i="2" s="1"/>
  <c r="F17772" i="2"/>
  <c r="H17772" i="2" s="1"/>
  <c r="F17773" i="2"/>
  <c r="F17774" i="2"/>
  <c r="F17775" i="2"/>
  <c r="F17776" i="2"/>
  <c r="F17777" i="2"/>
  <c r="F17778" i="2"/>
  <c r="F17779" i="2"/>
  <c r="F17780" i="2"/>
  <c r="F17781" i="2"/>
  <c r="F17782" i="2"/>
  <c r="F17783" i="2"/>
  <c r="F17784" i="2"/>
  <c r="H17784" i="2" s="1"/>
  <c r="F17785" i="2"/>
  <c r="F17786" i="2"/>
  <c r="F17787" i="2"/>
  <c r="F17788" i="2"/>
  <c r="F17789" i="2"/>
  <c r="F17790" i="2"/>
  <c r="F17791" i="2"/>
  <c r="F17792" i="2"/>
  <c r="F17793" i="2"/>
  <c r="F17794" i="2"/>
  <c r="F17795" i="2"/>
  <c r="F17796" i="2"/>
  <c r="H17796" i="2" s="1"/>
  <c r="F17797" i="2"/>
  <c r="F17798" i="2"/>
  <c r="F17799" i="2"/>
  <c r="F17800" i="2"/>
  <c r="F17801" i="2"/>
  <c r="F17802" i="2"/>
  <c r="F17803" i="2"/>
  <c r="F17804" i="2"/>
  <c r="F17805" i="2"/>
  <c r="F17806" i="2"/>
  <c r="F17807" i="2"/>
  <c r="F17808" i="2"/>
  <c r="H17808" i="2" s="1"/>
  <c r="F17809" i="2"/>
  <c r="F17810" i="2"/>
  <c r="F17811" i="2"/>
  <c r="F17812" i="2"/>
  <c r="F17813" i="2"/>
  <c r="F17814" i="2"/>
  <c r="F17815" i="2"/>
  <c r="F17816" i="2"/>
  <c r="F17817" i="2"/>
  <c r="F17818" i="2"/>
  <c r="F17819" i="2"/>
  <c r="F17820" i="2"/>
  <c r="H17820" i="2" s="1"/>
  <c r="F17821" i="2"/>
  <c r="F17822" i="2"/>
  <c r="F17823" i="2"/>
  <c r="F17824" i="2"/>
  <c r="F17825" i="2"/>
  <c r="F17826" i="2"/>
  <c r="F17827" i="2"/>
  <c r="F17828" i="2"/>
  <c r="F17829" i="2"/>
  <c r="F17830" i="2"/>
  <c r="F17831" i="2"/>
  <c r="F17832" i="2"/>
  <c r="H17832" i="2" s="1"/>
  <c r="F17833" i="2"/>
  <c r="F17834" i="2"/>
  <c r="F17835" i="2"/>
  <c r="F17836" i="2"/>
  <c r="F17837" i="2"/>
  <c r="F17838" i="2"/>
  <c r="F17839" i="2"/>
  <c r="F17840" i="2"/>
  <c r="F17841" i="2"/>
  <c r="F17842" i="2"/>
  <c r="F17843" i="2"/>
  <c r="F17844" i="2"/>
  <c r="H17844" i="2" s="1"/>
  <c r="F17845" i="2"/>
  <c r="F17846" i="2"/>
  <c r="F17847" i="2"/>
  <c r="F17848" i="2"/>
  <c r="F17849" i="2"/>
  <c r="F17850" i="2"/>
  <c r="F17851" i="2"/>
  <c r="F17852" i="2"/>
  <c r="F17853" i="2"/>
  <c r="F17854" i="2"/>
  <c r="F17855" i="2"/>
  <c r="F17856" i="2"/>
  <c r="H17856" i="2" s="1"/>
  <c r="F17857" i="2"/>
  <c r="F17858" i="2"/>
  <c r="F17859" i="2"/>
  <c r="F17860" i="2"/>
  <c r="F17861" i="2"/>
  <c r="F17862" i="2"/>
  <c r="F17863" i="2"/>
  <c r="F17864" i="2"/>
  <c r="F17865" i="2"/>
  <c r="F17866" i="2"/>
  <c r="F17867" i="2"/>
  <c r="F17868" i="2"/>
  <c r="H17868" i="2" s="1"/>
  <c r="F17869" i="2"/>
  <c r="F17870" i="2"/>
  <c r="F17871" i="2"/>
  <c r="F17872" i="2"/>
  <c r="F17873" i="2"/>
  <c r="F17874" i="2"/>
  <c r="F17875" i="2"/>
  <c r="F17876" i="2"/>
  <c r="F17877" i="2"/>
  <c r="F17878" i="2"/>
  <c r="F17879" i="2"/>
  <c r="F17880" i="2"/>
  <c r="H17880" i="2" s="1"/>
  <c r="F17881" i="2"/>
  <c r="F17882" i="2"/>
  <c r="F17883" i="2"/>
  <c r="F17884" i="2"/>
  <c r="F17885" i="2"/>
  <c r="F17886" i="2"/>
  <c r="F17887" i="2"/>
  <c r="F17888" i="2"/>
  <c r="F17889" i="2"/>
  <c r="F17890" i="2"/>
  <c r="F17891" i="2"/>
  <c r="F17892" i="2"/>
  <c r="H17892" i="2" s="1"/>
  <c r="F17893" i="2"/>
  <c r="F17894" i="2"/>
  <c r="F17895" i="2"/>
  <c r="F17896" i="2"/>
  <c r="F17897" i="2"/>
  <c r="F17898" i="2"/>
  <c r="F17899" i="2"/>
  <c r="F17900" i="2"/>
  <c r="F17901" i="2"/>
  <c r="F17902" i="2"/>
  <c r="F17903" i="2"/>
  <c r="F17904" i="2"/>
  <c r="H17904" i="2" s="1"/>
  <c r="F17905" i="2"/>
  <c r="F17906" i="2"/>
  <c r="F17907" i="2"/>
  <c r="F17908" i="2"/>
  <c r="F17909" i="2"/>
  <c r="F17910" i="2"/>
  <c r="F17911" i="2"/>
  <c r="F17912" i="2"/>
  <c r="F17913" i="2"/>
  <c r="F17914" i="2"/>
  <c r="F17915" i="2"/>
  <c r="F17916" i="2"/>
  <c r="H17916" i="2" s="1"/>
  <c r="F17917" i="2"/>
  <c r="F17918" i="2"/>
  <c r="F17919" i="2"/>
  <c r="F17920" i="2"/>
  <c r="F17921" i="2"/>
  <c r="F17922" i="2"/>
  <c r="F17923" i="2"/>
  <c r="F17924" i="2"/>
  <c r="F17925" i="2"/>
  <c r="F17926" i="2"/>
  <c r="F17927" i="2"/>
  <c r="F17928" i="2"/>
  <c r="H17928" i="2" s="1"/>
  <c r="F17929" i="2"/>
  <c r="F17930" i="2"/>
  <c r="F17931" i="2"/>
  <c r="F17932" i="2"/>
  <c r="F17933" i="2"/>
  <c r="F17934" i="2"/>
  <c r="F17935" i="2"/>
  <c r="F17936" i="2"/>
  <c r="F17937" i="2"/>
  <c r="F17938" i="2"/>
  <c r="F17939" i="2"/>
  <c r="F17940" i="2"/>
  <c r="H17940" i="2" s="1"/>
  <c r="F17941" i="2"/>
  <c r="F17942" i="2"/>
  <c r="F17943" i="2"/>
  <c r="F17944" i="2"/>
  <c r="F17945" i="2"/>
  <c r="F17946" i="2"/>
  <c r="F17947" i="2"/>
  <c r="F17948" i="2"/>
  <c r="F17949" i="2"/>
  <c r="F17950" i="2"/>
  <c r="F17951" i="2"/>
  <c r="F17952" i="2"/>
  <c r="H17952" i="2" s="1"/>
  <c r="F17953" i="2"/>
  <c r="F17954" i="2"/>
  <c r="F17955" i="2"/>
  <c r="F17956" i="2"/>
  <c r="F17957" i="2"/>
  <c r="F17958" i="2"/>
  <c r="F17959" i="2"/>
  <c r="F17960" i="2"/>
  <c r="F17961" i="2"/>
  <c r="F17962" i="2"/>
  <c r="F17963" i="2"/>
  <c r="F17964" i="2"/>
  <c r="H17964" i="2" s="1"/>
  <c r="F17965" i="2"/>
  <c r="F17966" i="2"/>
  <c r="F17967" i="2"/>
  <c r="F17968" i="2"/>
  <c r="F17969" i="2"/>
  <c r="F17970" i="2"/>
  <c r="F17971" i="2"/>
  <c r="F17972" i="2"/>
  <c r="F17973" i="2"/>
  <c r="F17974" i="2"/>
  <c r="F17975" i="2"/>
  <c r="F17976" i="2"/>
  <c r="H17976" i="2" s="1"/>
  <c r="F17977" i="2"/>
  <c r="F17978" i="2"/>
  <c r="F17979" i="2"/>
  <c r="F17980" i="2"/>
  <c r="F17981" i="2"/>
  <c r="F17982" i="2"/>
  <c r="F17983" i="2"/>
  <c r="F17984" i="2"/>
  <c r="F17985" i="2"/>
  <c r="F17986" i="2"/>
  <c r="F17987" i="2"/>
  <c r="F17988" i="2"/>
  <c r="H17988" i="2" s="1"/>
  <c r="F17989" i="2"/>
  <c r="F17990" i="2"/>
  <c r="F17991" i="2"/>
  <c r="F17992" i="2"/>
  <c r="F17993" i="2"/>
  <c r="F17994" i="2"/>
  <c r="F17995" i="2"/>
  <c r="F17996" i="2"/>
  <c r="F17997" i="2"/>
  <c r="F17998" i="2"/>
  <c r="F17999" i="2"/>
  <c r="F18000" i="2"/>
  <c r="H18000" i="2" s="1"/>
  <c r="F18001" i="2"/>
  <c r="F18002" i="2"/>
  <c r="F18003" i="2"/>
  <c r="F18004" i="2"/>
  <c r="F18005" i="2"/>
  <c r="F18006" i="2"/>
  <c r="F18007" i="2"/>
  <c r="F18008" i="2"/>
  <c r="F18009" i="2"/>
  <c r="F18010" i="2"/>
  <c r="F18011" i="2"/>
  <c r="F18012" i="2"/>
  <c r="H18012" i="2" s="1"/>
  <c r="F18013" i="2"/>
  <c r="F18014" i="2"/>
  <c r="F18015" i="2"/>
  <c r="F18016" i="2"/>
  <c r="F18017" i="2"/>
  <c r="F18018" i="2"/>
  <c r="F18019" i="2"/>
  <c r="F18020" i="2"/>
  <c r="F18021" i="2"/>
  <c r="F18022" i="2"/>
  <c r="F18023" i="2"/>
  <c r="F18024" i="2"/>
  <c r="H18024" i="2" s="1"/>
  <c r="F18025" i="2"/>
  <c r="F18026" i="2"/>
  <c r="F18027" i="2"/>
  <c r="F18028" i="2"/>
  <c r="F18029" i="2"/>
  <c r="F18030" i="2"/>
  <c r="F18031" i="2"/>
  <c r="F18032" i="2"/>
  <c r="F18033" i="2"/>
  <c r="F18034" i="2"/>
  <c r="F18035" i="2"/>
  <c r="F18036" i="2"/>
  <c r="H18036" i="2" s="1"/>
  <c r="F18037" i="2"/>
  <c r="F18038" i="2"/>
  <c r="F18039" i="2"/>
  <c r="F18040" i="2"/>
  <c r="F18041" i="2"/>
  <c r="F18042" i="2"/>
  <c r="F18043" i="2"/>
  <c r="F18044" i="2"/>
  <c r="F18045" i="2"/>
  <c r="F18046" i="2"/>
  <c r="F18047" i="2"/>
  <c r="F18048" i="2"/>
  <c r="H18048" i="2" s="1"/>
  <c r="F18049" i="2"/>
  <c r="F18050" i="2"/>
  <c r="F18051" i="2"/>
  <c r="F18052" i="2"/>
  <c r="F18053" i="2"/>
  <c r="F18054" i="2"/>
  <c r="F18055" i="2"/>
  <c r="F18056" i="2"/>
  <c r="F18057" i="2"/>
  <c r="F18058" i="2"/>
  <c r="F18059" i="2"/>
  <c r="F18060" i="2"/>
  <c r="H18060" i="2" s="1"/>
  <c r="F18061" i="2"/>
  <c r="F18062" i="2"/>
  <c r="F18063" i="2"/>
  <c r="F18064" i="2"/>
  <c r="F18065" i="2"/>
  <c r="F18066" i="2"/>
  <c r="F18067" i="2"/>
  <c r="F18068" i="2"/>
  <c r="F18069" i="2"/>
  <c r="F18070" i="2"/>
  <c r="F18071" i="2"/>
  <c r="F18072" i="2"/>
  <c r="H18072" i="2" s="1"/>
  <c r="F18073" i="2"/>
  <c r="F18074" i="2"/>
  <c r="F18075" i="2"/>
  <c r="F18076" i="2"/>
  <c r="F18077" i="2"/>
  <c r="F18078" i="2"/>
  <c r="F18079" i="2"/>
  <c r="F18080" i="2"/>
  <c r="F18081" i="2"/>
  <c r="F18082" i="2"/>
  <c r="F18083" i="2"/>
  <c r="F18084" i="2"/>
  <c r="H18084" i="2" s="1"/>
  <c r="F18085" i="2"/>
  <c r="F18086" i="2"/>
  <c r="F18087" i="2"/>
  <c r="F18088" i="2"/>
  <c r="F18089" i="2"/>
  <c r="F18090" i="2"/>
  <c r="F18091" i="2"/>
  <c r="F18092" i="2"/>
  <c r="F18093" i="2"/>
  <c r="F18094" i="2"/>
  <c r="F18095" i="2"/>
  <c r="F18096" i="2"/>
  <c r="H18096" i="2" s="1"/>
  <c r="F18097" i="2"/>
  <c r="F18098" i="2"/>
  <c r="F18099" i="2"/>
  <c r="F18100" i="2"/>
  <c r="F18101" i="2"/>
  <c r="F18102" i="2"/>
  <c r="F18103" i="2"/>
  <c r="F18104" i="2"/>
  <c r="F18105" i="2"/>
  <c r="F18106" i="2"/>
  <c r="F18107" i="2"/>
  <c r="F18108" i="2"/>
  <c r="H18108" i="2" s="1"/>
  <c r="F18109" i="2"/>
  <c r="F18110" i="2"/>
  <c r="F18111" i="2"/>
  <c r="F18112" i="2"/>
  <c r="F18113" i="2"/>
  <c r="F18114" i="2"/>
  <c r="F18115" i="2"/>
  <c r="F18116" i="2"/>
  <c r="F18117" i="2"/>
  <c r="F18118" i="2"/>
  <c r="F18119" i="2"/>
  <c r="F18120" i="2"/>
  <c r="H18120" i="2" s="1"/>
  <c r="F18121" i="2"/>
  <c r="F18122" i="2"/>
  <c r="F18123" i="2"/>
  <c r="F18124" i="2"/>
  <c r="F18125" i="2"/>
  <c r="F18126" i="2"/>
  <c r="F18127" i="2"/>
  <c r="F18128" i="2"/>
  <c r="F18129" i="2"/>
  <c r="F18130" i="2"/>
  <c r="F18131" i="2"/>
  <c r="F18132" i="2"/>
  <c r="H18132" i="2" s="1"/>
  <c r="F18133" i="2"/>
  <c r="F18134" i="2"/>
  <c r="F18135" i="2"/>
  <c r="F18136" i="2"/>
  <c r="F18137" i="2"/>
  <c r="F18138" i="2"/>
  <c r="F18139" i="2"/>
  <c r="F18140" i="2"/>
  <c r="F18141" i="2"/>
  <c r="F18142" i="2"/>
  <c r="F18143" i="2"/>
  <c r="F18144" i="2"/>
  <c r="H18144" i="2" s="1"/>
  <c r="F18145" i="2"/>
  <c r="F18146" i="2"/>
  <c r="F18147" i="2"/>
  <c r="F18148" i="2"/>
  <c r="F18149" i="2"/>
  <c r="F18150" i="2"/>
  <c r="F18151" i="2"/>
  <c r="F18152" i="2"/>
  <c r="F18153" i="2"/>
  <c r="F18154" i="2"/>
  <c r="F18155" i="2"/>
  <c r="F18156" i="2"/>
  <c r="H18156" i="2" s="1"/>
  <c r="F18157" i="2"/>
  <c r="F18158" i="2"/>
  <c r="F18159" i="2"/>
  <c r="F18160" i="2"/>
  <c r="F18161" i="2"/>
  <c r="F18162" i="2"/>
  <c r="F18163" i="2"/>
  <c r="F18164" i="2"/>
  <c r="F18165" i="2"/>
  <c r="F18166" i="2"/>
  <c r="F18167" i="2"/>
  <c r="F18168" i="2"/>
  <c r="H18168" i="2" s="1"/>
  <c r="F18169" i="2"/>
  <c r="F18170" i="2"/>
  <c r="F18171" i="2"/>
  <c r="F18172" i="2"/>
  <c r="F18173" i="2"/>
  <c r="F18174" i="2"/>
  <c r="F18175" i="2"/>
  <c r="F18176" i="2"/>
  <c r="F18177" i="2"/>
  <c r="F18178" i="2"/>
  <c r="F18179" i="2"/>
  <c r="F18180" i="2"/>
  <c r="H18180" i="2" s="1"/>
  <c r="F18181" i="2"/>
  <c r="F18182" i="2"/>
  <c r="F18183" i="2"/>
  <c r="F18184" i="2"/>
  <c r="F18185" i="2"/>
  <c r="F18186" i="2"/>
  <c r="F18187" i="2"/>
  <c r="F18188" i="2"/>
  <c r="F18189" i="2"/>
  <c r="F18190" i="2"/>
  <c r="F18191" i="2"/>
  <c r="F18192" i="2"/>
  <c r="H18192" i="2" s="1"/>
  <c r="F18193" i="2"/>
  <c r="F18194" i="2"/>
  <c r="F18195" i="2"/>
  <c r="F18196" i="2"/>
  <c r="F18197" i="2"/>
  <c r="F18198" i="2"/>
  <c r="F18199" i="2"/>
  <c r="F18200" i="2"/>
  <c r="F18201" i="2"/>
  <c r="F18202" i="2"/>
  <c r="F18203" i="2"/>
  <c r="F18204" i="2"/>
  <c r="H18204" i="2" s="1"/>
  <c r="F18205" i="2"/>
  <c r="F18206" i="2"/>
  <c r="F18207" i="2"/>
  <c r="F18208" i="2"/>
  <c r="F18209" i="2"/>
  <c r="F18210" i="2"/>
  <c r="F18211" i="2"/>
  <c r="F18212" i="2"/>
  <c r="F18213" i="2"/>
  <c r="F18214" i="2"/>
  <c r="F18215" i="2"/>
  <c r="F18216" i="2"/>
  <c r="H18216" i="2" s="1"/>
  <c r="F18217" i="2"/>
  <c r="F18218" i="2"/>
  <c r="F18219" i="2"/>
  <c r="F18220" i="2"/>
  <c r="F18221" i="2"/>
  <c r="F18222" i="2"/>
  <c r="F18223" i="2"/>
  <c r="F18224" i="2"/>
  <c r="F18225" i="2"/>
  <c r="F18226" i="2"/>
  <c r="F18227" i="2"/>
  <c r="F18228" i="2"/>
  <c r="H18228" i="2" s="1"/>
  <c r="F18229" i="2"/>
  <c r="F18230" i="2"/>
  <c r="F18231" i="2"/>
  <c r="F18232" i="2"/>
  <c r="F18233" i="2"/>
  <c r="F18234" i="2"/>
  <c r="F18235" i="2"/>
  <c r="F18236" i="2"/>
  <c r="F18237" i="2"/>
  <c r="F18238" i="2"/>
  <c r="F18239" i="2"/>
  <c r="F18240" i="2"/>
  <c r="H18240" i="2" s="1"/>
  <c r="F18241" i="2"/>
  <c r="F18242" i="2"/>
  <c r="F18243" i="2"/>
  <c r="F18244" i="2"/>
  <c r="F18245" i="2"/>
  <c r="F18246" i="2"/>
  <c r="F18247" i="2"/>
  <c r="F18248" i="2"/>
  <c r="F18249" i="2"/>
  <c r="F18250" i="2"/>
  <c r="F18251" i="2"/>
  <c r="F18252" i="2"/>
  <c r="H18252" i="2" s="1"/>
  <c r="F18253" i="2"/>
  <c r="F18254" i="2"/>
  <c r="F18255" i="2"/>
  <c r="F18256" i="2"/>
  <c r="F18257" i="2"/>
  <c r="F18258" i="2"/>
  <c r="F18259" i="2"/>
  <c r="F18260" i="2"/>
  <c r="F18261" i="2"/>
  <c r="F18262" i="2"/>
  <c r="F18263" i="2"/>
  <c r="F18264" i="2"/>
  <c r="H18264" i="2" s="1"/>
  <c r="F18265" i="2"/>
  <c r="F18266" i="2"/>
  <c r="F18267" i="2"/>
  <c r="F18268" i="2"/>
  <c r="F18269" i="2"/>
  <c r="F18270" i="2"/>
  <c r="F18271" i="2"/>
  <c r="F18272" i="2"/>
  <c r="F18273" i="2"/>
  <c r="F18274" i="2"/>
  <c r="F18275" i="2"/>
  <c r="F18276" i="2"/>
  <c r="H18276" i="2" s="1"/>
  <c r="F18277" i="2"/>
  <c r="F18278" i="2"/>
  <c r="F18279" i="2"/>
  <c r="F18280" i="2"/>
  <c r="F18281" i="2"/>
  <c r="F18282" i="2"/>
  <c r="F18283" i="2"/>
  <c r="F18284" i="2"/>
  <c r="F18285" i="2"/>
  <c r="F18286" i="2"/>
  <c r="F18287" i="2"/>
  <c r="F18288" i="2"/>
  <c r="H18288" i="2" s="1"/>
  <c r="F18289" i="2"/>
  <c r="F18290" i="2"/>
  <c r="F18291" i="2"/>
  <c r="F18292" i="2"/>
  <c r="F18293" i="2"/>
  <c r="F18294" i="2"/>
  <c r="F18295" i="2"/>
  <c r="F18296" i="2"/>
  <c r="F18297" i="2"/>
  <c r="F18298" i="2"/>
  <c r="F18299" i="2"/>
  <c r="F18300" i="2"/>
  <c r="H18300" i="2" s="1"/>
  <c r="F18301" i="2"/>
  <c r="F18302" i="2"/>
  <c r="F18303" i="2"/>
  <c r="F18304" i="2"/>
  <c r="F18305" i="2"/>
  <c r="F18306" i="2"/>
  <c r="F18307" i="2"/>
  <c r="F18308" i="2"/>
  <c r="F18309" i="2"/>
  <c r="F18310" i="2"/>
  <c r="F18311" i="2"/>
  <c r="F18312" i="2"/>
  <c r="H18312" i="2" s="1"/>
  <c r="F18313" i="2"/>
  <c r="F18314" i="2"/>
  <c r="F18315" i="2"/>
  <c r="F18316" i="2"/>
  <c r="F18317" i="2"/>
  <c r="F18318" i="2"/>
  <c r="F18319" i="2"/>
  <c r="F18320" i="2"/>
  <c r="F18321" i="2"/>
  <c r="F18322" i="2"/>
  <c r="F18323" i="2"/>
  <c r="F18324" i="2"/>
  <c r="H18324" i="2" s="1"/>
  <c r="F18325" i="2"/>
  <c r="F18326" i="2"/>
  <c r="F18327" i="2"/>
  <c r="F18328" i="2"/>
  <c r="F18329" i="2"/>
  <c r="F18330" i="2"/>
  <c r="F18331" i="2"/>
  <c r="F18332" i="2"/>
  <c r="F18333" i="2"/>
  <c r="F18334" i="2"/>
  <c r="F18335" i="2"/>
  <c r="F18336" i="2"/>
  <c r="H18336" i="2" s="1"/>
  <c r="F18337" i="2"/>
  <c r="F18338" i="2"/>
  <c r="F18339" i="2"/>
  <c r="F18340" i="2"/>
  <c r="F18341" i="2"/>
  <c r="F18342" i="2"/>
  <c r="F18343" i="2"/>
  <c r="F18344" i="2"/>
  <c r="F18345" i="2"/>
  <c r="F18346" i="2"/>
  <c r="F18347" i="2"/>
  <c r="F18348" i="2"/>
  <c r="H18348" i="2" s="1"/>
  <c r="F18349" i="2"/>
  <c r="F18350" i="2"/>
  <c r="F18351" i="2"/>
  <c r="F18352" i="2"/>
  <c r="F18353" i="2"/>
  <c r="F18354" i="2"/>
  <c r="F18355" i="2"/>
  <c r="F18356" i="2"/>
  <c r="F18357" i="2"/>
  <c r="F18358" i="2"/>
  <c r="F18359" i="2"/>
  <c r="F18360" i="2"/>
  <c r="H18360" i="2" s="1"/>
  <c r="F18361" i="2"/>
  <c r="F18362" i="2"/>
  <c r="F18363" i="2"/>
  <c r="F18364" i="2"/>
  <c r="F18365" i="2"/>
  <c r="F18366" i="2"/>
  <c r="F18367" i="2"/>
  <c r="F18368" i="2"/>
  <c r="F18369" i="2"/>
  <c r="F18370" i="2"/>
  <c r="F18371" i="2"/>
  <c r="F18372" i="2"/>
  <c r="H18372" i="2" s="1"/>
  <c r="F18373" i="2"/>
  <c r="F18374" i="2"/>
  <c r="F18375" i="2"/>
  <c r="F18376" i="2"/>
  <c r="F18377" i="2"/>
  <c r="F18378" i="2"/>
  <c r="F18379" i="2"/>
  <c r="F18380" i="2"/>
  <c r="F18381" i="2"/>
  <c r="F18382" i="2"/>
  <c r="F18383" i="2"/>
  <c r="F18384" i="2"/>
  <c r="H18384" i="2" s="1"/>
  <c r="F18385" i="2"/>
  <c r="F18386" i="2"/>
  <c r="F18387" i="2"/>
  <c r="F18388" i="2"/>
  <c r="F18389" i="2"/>
  <c r="F18390" i="2"/>
  <c r="F18391" i="2"/>
  <c r="F18392" i="2"/>
  <c r="F18393" i="2"/>
  <c r="F18394" i="2"/>
  <c r="F18395" i="2"/>
  <c r="F18396" i="2"/>
  <c r="H18396" i="2" s="1"/>
  <c r="F18397" i="2"/>
  <c r="F18398" i="2"/>
  <c r="F18399" i="2"/>
  <c r="F18400" i="2"/>
  <c r="F18401" i="2"/>
  <c r="F18402" i="2"/>
  <c r="F18403" i="2"/>
  <c r="F18404" i="2"/>
  <c r="F18405" i="2"/>
  <c r="F18406" i="2"/>
  <c r="F18407" i="2"/>
  <c r="F18408" i="2"/>
  <c r="H18408" i="2" s="1"/>
  <c r="F18409" i="2"/>
  <c r="F18410" i="2"/>
  <c r="F18411" i="2"/>
  <c r="F18412" i="2"/>
  <c r="F18413" i="2"/>
  <c r="F18414" i="2"/>
  <c r="F18415" i="2"/>
  <c r="F18416" i="2"/>
  <c r="F18417" i="2"/>
  <c r="F18418" i="2"/>
  <c r="F18419" i="2"/>
  <c r="F18420" i="2"/>
  <c r="H18420" i="2" s="1"/>
  <c r="F18421" i="2"/>
  <c r="F18422" i="2"/>
  <c r="F18423" i="2"/>
  <c r="F18424" i="2"/>
  <c r="F18425" i="2"/>
  <c r="F18426" i="2"/>
  <c r="F18427" i="2"/>
  <c r="F18428" i="2"/>
  <c r="F18429" i="2"/>
  <c r="F18430" i="2"/>
  <c r="F18431" i="2"/>
  <c r="F18432" i="2"/>
  <c r="H18432" i="2" s="1"/>
  <c r="F18433" i="2"/>
  <c r="F18434" i="2"/>
  <c r="F18435" i="2"/>
  <c r="F18436" i="2"/>
  <c r="F18437" i="2"/>
  <c r="F18438" i="2"/>
  <c r="F18439" i="2"/>
  <c r="F18440" i="2"/>
  <c r="F18441" i="2"/>
  <c r="F18442" i="2"/>
  <c r="F18443" i="2"/>
  <c r="F18444" i="2"/>
  <c r="H18444" i="2" s="1"/>
  <c r="F18445" i="2"/>
  <c r="F18446" i="2"/>
  <c r="F18447" i="2"/>
  <c r="F18448" i="2"/>
  <c r="F18449" i="2"/>
  <c r="F18450" i="2"/>
  <c r="F18451" i="2"/>
  <c r="F18452" i="2"/>
  <c r="F18453" i="2"/>
  <c r="F18454" i="2"/>
  <c r="F18455" i="2"/>
  <c r="F18456" i="2"/>
  <c r="H18456" i="2" s="1"/>
  <c r="F18457" i="2"/>
  <c r="F18458" i="2"/>
  <c r="F18459" i="2"/>
  <c r="F18460" i="2"/>
  <c r="F18461" i="2"/>
  <c r="F18462" i="2"/>
  <c r="F18463" i="2"/>
  <c r="F18464" i="2"/>
  <c r="F18465" i="2"/>
  <c r="F18466" i="2"/>
  <c r="F18467" i="2"/>
  <c r="F18468" i="2"/>
  <c r="H18468" i="2" s="1"/>
  <c r="F18469" i="2"/>
  <c r="F18470" i="2"/>
  <c r="F18471" i="2"/>
  <c r="F18472" i="2"/>
  <c r="F18473" i="2"/>
  <c r="F18474" i="2"/>
  <c r="F18475" i="2"/>
  <c r="F18476" i="2"/>
  <c r="F18477" i="2"/>
  <c r="F18478" i="2"/>
  <c r="F18479" i="2"/>
  <c r="F18480" i="2"/>
  <c r="H18480" i="2" s="1"/>
  <c r="F18481" i="2"/>
  <c r="F18482" i="2"/>
  <c r="F18483" i="2"/>
  <c r="F18484" i="2"/>
  <c r="F18485" i="2"/>
  <c r="F18486" i="2"/>
  <c r="F18487" i="2"/>
  <c r="F18488" i="2"/>
  <c r="F18489" i="2"/>
  <c r="F18490" i="2"/>
  <c r="F18491" i="2"/>
  <c r="F18492" i="2"/>
  <c r="H18492" i="2" s="1"/>
  <c r="F18493" i="2"/>
  <c r="F18494" i="2"/>
  <c r="F18495" i="2"/>
  <c r="F18496" i="2"/>
  <c r="F18497" i="2"/>
  <c r="F18498" i="2"/>
  <c r="F18499" i="2"/>
  <c r="F18500" i="2"/>
  <c r="F18501" i="2"/>
  <c r="F18502" i="2"/>
  <c r="F18503" i="2"/>
  <c r="F18504" i="2"/>
  <c r="H18504" i="2" s="1"/>
  <c r="F18505" i="2"/>
  <c r="F18506" i="2"/>
  <c r="F18507" i="2"/>
  <c r="F18508" i="2"/>
  <c r="F18509" i="2"/>
  <c r="F18510" i="2"/>
  <c r="F18511" i="2"/>
  <c r="F18512" i="2"/>
  <c r="F18513" i="2"/>
  <c r="F18514" i="2"/>
  <c r="F18515" i="2"/>
  <c r="F18516" i="2"/>
  <c r="H18516" i="2" s="1"/>
  <c r="F18517" i="2"/>
  <c r="F18518" i="2"/>
  <c r="F18519" i="2"/>
  <c r="F18520" i="2"/>
  <c r="F18521" i="2"/>
  <c r="F18522" i="2"/>
  <c r="F18523" i="2"/>
  <c r="F18524" i="2"/>
  <c r="F18525" i="2"/>
  <c r="F18526" i="2"/>
  <c r="F18527" i="2"/>
  <c r="F18528" i="2"/>
  <c r="H18528" i="2" s="1"/>
  <c r="F18529" i="2"/>
  <c r="F18530" i="2"/>
  <c r="F18531" i="2"/>
  <c r="F18532" i="2"/>
  <c r="F18533" i="2"/>
  <c r="F18534" i="2"/>
  <c r="F18535" i="2"/>
  <c r="F18536" i="2"/>
  <c r="F18537" i="2"/>
  <c r="F18538" i="2"/>
  <c r="F18539" i="2"/>
  <c r="F18540" i="2"/>
  <c r="H18540" i="2" s="1"/>
  <c r="F18541" i="2"/>
  <c r="F18542" i="2"/>
  <c r="F18543" i="2"/>
  <c r="F18544" i="2"/>
  <c r="F18545" i="2"/>
  <c r="F18546" i="2"/>
  <c r="F18547" i="2"/>
  <c r="F18548" i="2"/>
  <c r="F18549" i="2"/>
  <c r="F18550" i="2"/>
  <c r="F18551" i="2"/>
  <c r="F18552" i="2"/>
  <c r="H18552" i="2" s="1"/>
  <c r="F18553" i="2"/>
  <c r="F18554" i="2"/>
  <c r="F18555" i="2"/>
  <c r="F18556" i="2"/>
  <c r="F18557" i="2"/>
  <c r="F18558" i="2"/>
  <c r="F18559" i="2"/>
  <c r="F18560" i="2"/>
  <c r="F18561" i="2"/>
  <c r="F18562" i="2"/>
  <c r="F18563" i="2"/>
  <c r="F18564" i="2"/>
  <c r="H18564" i="2" s="1"/>
  <c r="F18565" i="2"/>
  <c r="F18566" i="2"/>
  <c r="F18567" i="2"/>
  <c r="F18568" i="2"/>
  <c r="F18569" i="2"/>
  <c r="F18570" i="2"/>
  <c r="F18571" i="2"/>
  <c r="F18572" i="2"/>
  <c r="F18573" i="2"/>
  <c r="F18574" i="2"/>
  <c r="F18575" i="2"/>
  <c r="F18576" i="2"/>
  <c r="H18576" i="2" s="1"/>
  <c r="F18577" i="2"/>
  <c r="F18578" i="2"/>
  <c r="F18579" i="2"/>
  <c r="F18580" i="2"/>
  <c r="F18581" i="2"/>
  <c r="F18582" i="2"/>
  <c r="F18583" i="2"/>
  <c r="F18584" i="2"/>
  <c r="F18585" i="2"/>
  <c r="F18586" i="2"/>
  <c r="F18587" i="2"/>
  <c r="F18588" i="2"/>
  <c r="H18588" i="2" s="1"/>
  <c r="F18589" i="2"/>
  <c r="F18590" i="2"/>
  <c r="F18591" i="2"/>
  <c r="F18592" i="2"/>
  <c r="F18593" i="2"/>
  <c r="F18594" i="2"/>
  <c r="F18595" i="2"/>
  <c r="F18596" i="2"/>
  <c r="F18597" i="2"/>
  <c r="F18598" i="2"/>
  <c r="F18599" i="2"/>
  <c r="F18600" i="2"/>
  <c r="H18600" i="2" s="1"/>
  <c r="F18601" i="2"/>
  <c r="F18602" i="2"/>
  <c r="F18603" i="2"/>
  <c r="F18604" i="2"/>
  <c r="F18605" i="2"/>
  <c r="F18606" i="2"/>
  <c r="F18607" i="2"/>
  <c r="F18608" i="2"/>
  <c r="F18609" i="2"/>
  <c r="F18610" i="2"/>
  <c r="F18611" i="2"/>
  <c r="F18612" i="2"/>
  <c r="H18612" i="2" s="1"/>
  <c r="F18613" i="2"/>
  <c r="F18614" i="2"/>
  <c r="F18615" i="2"/>
  <c r="F18616" i="2"/>
  <c r="F18617" i="2"/>
  <c r="F18618" i="2"/>
  <c r="F18619" i="2"/>
  <c r="F18620" i="2"/>
  <c r="F18621" i="2"/>
  <c r="F18622" i="2"/>
  <c r="F18623" i="2"/>
  <c r="F18624" i="2"/>
  <c r="H18624" i="2" s="1"/>
  <c r="F18625" i="2"/>
  <c r="F18626" i="2"/>
  <c r="F18627" i="2"/>
  <c r="F18628" i="2"/>
  <c r="F18629" i="2"/>
  <c r="F18630" i="2"/>
  <c r="F18631" i="2"/>
  <c r="F18632" i="2"/>
  <c r="F18633" i="2"/>
  <c r="F18634" i="2"/>
  <c r="F18635" i="2"/>
  <c r="F18636" i="2"/>
  <c r="H18636" i="2" s="1"/>
  <c r="F18637" i="2"/>
  <c r="F18638" i="2"/>
  <c r="F18639" i="2"/>
  <c r="F18640" i="2"/>
  <c r="F18641" i="2"/>
  <c r="F18642" i="2"/>
  <c r="F18643" i="2"/>
  <c r="F18644" i="2"/>
  <c r="F18645" i="2"/>
  <c r="F18646" i="2"/>
  <c r="F18647" i="2"/>
  <c r="F18648" i="2"/>
  <c r="H18648" i="2" s="1"/>
  <c r="F18649" i="2"/>
  <c r="F18650" i="2"/>
  <c r="F18651" i="2"/>
  <c r="F18652" i="2"/>
  <c r="F18653" i="2"/>
  <c r="F18654" i="2"/>
  <c r="F18655" i="2"/>
  <c r="F18656" i="2"/>
  <c r="F18657" i="2"/>
  <c r="F18658" i="2"/>
  <c r="F18659" i="2"/>
  <c r="F18660" i="2"/>
  <c r="H18660" i="2" s="1"/>
  <c r="F18661" i="2"/>
  <c r="F18662" i="2"/>
  <c r="F18663" i="2"/>
  <c r="F18664" i="2"/>
  <c r="F18665" i="2"/>
  <c r="F18666" i="2"/>
  <c r="F18667" i="2"/>
  <c r="F18668" i="2"/>
  <c r="F18669" i="2"/>
  <c r="F18670" i="2"/>
  <c r="F18671" i="2"/>
  <c r="F18672" i="2"/>
  <c r="H18672" i="2" s="1"/>
  <c r="F18673" i="2"/>
  <c r="F18674" i="2"/>
  <c r="F18675" i="2"/>
  <c r="F18676" i="2"/>
  <c r="F18677" i="2"/>
  <c r="F18678" i="2"/>
  <c r="F18679" i="2"/>
  <c r="F18680" i="2"/>
  <c r="F18681" i="2"/>
  <c r="F18682" i="2"/>
  <c r="F18683" i="2"/>
  <c r="F18684" i="2"/>
  <c r="H18684" i="2" s="1"/>
  <c r="F18685" i="2"/>
  <c r="F18686" i="2"/>
  <c r="F18687" i="2"/>
  <c r="F18688" i="2"/>
  <c r="F18689" i="2"/>
  <c r="F18690" i="2"/>
  <c r="F18691" i="2"/>
  <c r="F18692" i="2"/>
  <c r="F18693" i="2"/>
  <c r="F18694" i="2"/>
  <c r="F18695" i="2"/>
  <c r="F18696" i="2"/>
  <c r="F18697" i="2"/>
  <c r="F18698" i="2"/>
  <c r="F18699" i="2"/>
  <c r="F18700" i="2"/>
  <c r="F18701" i="2"/>
  <c r="F18702" i="2"/>
  <c r="F18703" i="2"/>
  <c r="F18704" i="2"/>
  <c r="F18705" i="2"/>
  <c r="F18706" i="2"/>
  <c r="F18707" i="2"/>
  <c r="F18708" i="2"/>
  <c r="H18708" i="2" s="1"/>
  <c r="F18709" i="2"/>
  <c r="F18710" i="2"/>
  <c r="F18711" i="2"/>
  <c r="F18712" i="2"/>
  <c r="F18713" i="2"/>
  <c r="F18714" i="2"/>
  <c r="F18715" i="2"/>
  <c r="F18716" i="2"/>
  <c r="F18717" i="2"/>
  <c r="F18718" i="2"/>
  <c r="F18719" i="2"/>
  <c r="F18720" i="2"/>
  <c r="H18720" i="2" s="1"/>
  <c r="F18721" i="2"/>
  <c r="F18722" i="2"/>
  <c r="F18723" i="2"/>
  <c r="F18724" i="2"/>
  <c r="F18725" i="2"/>
  <c r="F18726" i="2"/>
  <c r="F18727" i="2"/>
  <c r="F18728" i="2"/>
  <c r="F18729" i="2"/>
  <c r="F18730" i="2"/>
  <c r="F18731" i="2"/>
  <c r="F18732" i="2"/>
  <c r="H18732" i="2" s="1"/>
  <c r="F18733" i="2"/>
  <c r="F18734" i="2"/>
  <c r="F18735" i="2"/>
  <c r="F18736" i="2"/>
  <c r="F18737" i="2"/>
  <c r="F18738" i="2"/>
  <c r="F18739" i="2"/>
  <c r="F18740" i="2"/>
  <c r="F18741" i="2"/>
  <c r="F18742" i="2"/>
  <c r="F18743" i="2"/>
  <c r="F18744" i="2"/>
  <c r="H18744" i="2" s="1"/>
  <c r="F18745" i="2"/>
  <c r="F18746" i="2"/>
  <c r="F18747" i="2"/>
  <c r="F18748" i="2"/>
  <c r="F18749" i="2"/>
  <c r="F18750" i="2"/>
  <c r="F18751" i="2"/>
  <c r="F18752" i="2"/>
  <c r="F18753" i="2"/>
  <c r="F18754" i="2"/>
  <c r="F18755" i="2"/>
  <c r="F18756" i="2"/>
  <c r="H18756" i="2" s="1"/>
  <c r="F18757" i="2"/>
  <c r="F18758" i="2"/>
  <c r="F18759" i="2"/>
  <c r="F18760" i="2"/>
  <c r="F18761" i="2"/>
  <c r="F18762" i="2"/>
  <c r="F18763" i="2"/>
  <c r="F18764" i="2"/>
  <c r="F18765" i="2"/>
  <c r="F18766" i="2"/>
  <c r="F18767" i="2"/>
  <c r="F18768" i="2"/>
  <c r="H18768" i="2" s="1"/>
  <c r="F18769" i="2"/>
  <c r="F18770" i="2"/>
  <c r="F18771" i="2"/>
  <c r="F18772" i="2"/>
  <c r="F18773" i="2"/>
  <c r="F18774" i="2"/>
  <c r="F18775" i="2"/>
  <c r="F18776" i="2"/>
  <c r="F18777" i="2"/>
  <c r="F18778" i="2"/>
  <c r="F18779" i="2"/>
  <c r="F18780" i="2"/>
  <c r="H18780" i="2" s="1"/>
  <c r="F18781" i="2"/>
  <c r="F18782" i="2"/>
  <c r="F18783" i="2"/>
  <c r="F18784" i="2"/>
  <c r="F18785" i="2"/>
  <c r="F18786" i="2"/>
  <c r="F18787" i="2"/>
  <c r="F18788" i="2"/>
  <c r="F18789" i="2"/>
  <c r="F18790" i="2"/>
  <c r="F18791" i="2"/>
  <c r="F18792" i="2"/>
  <c r="H18792" i="2" s="1"/>
  <c r="F18793" i="2"/>
  <c r="F18794" i="2"/>
  <c r="F18795" i="2"/>
  <c r="F18796" i="2"/>
  <c r="F18797" i="2"/>
  <c r="F18798" i="2"/>
  <c r="F18799" i="2"/>
  <c r="F18800" i="2"/>
  <c r="F18801" i="2"/>
  <c r="F18802" i="2"/>
  <c r="F18803" i="2"/>
  <c r="F18804" i="2"/>
  <c r="H18804" i="2" s="1"/>
  <c r="F18805" i="2"/>
  <c r="F18806" i="2"/>
  <c r="F18807" i="2"/>
  <c r="F18808" i="2"/>
  <c r="F18809" i="2"/>
  <c r="F18810" i="2"/>
  <c r="F18811" i="2"/>
  <c r="F18812" i="2"/>
  <c r="F18813" i="2"/>
  <c r="F18814" i="2"/>
  <c r="F18815" i="2"/>
  <c r="F18816" i="2"/>
  <c r="H18816" i="2" s="1"/>
  <c r="F18817" i="2"/>
  <c r="F18818" i="2"/>
  <c r="F18819" i="2"/>
  <c r="F18820" i="2"/>
  <c r="F18821" i="2"/>
  <c r="F18822" i="2"/>
  <c r="F18823" i="2"/>
  <c r="F18824" i="2"/>
  <c r="F18825" i="2"/>
  <c r="F18826" i="2"/>
  <c r="F18827" i="2"/>
  <c r="F18828" i="2"/>
  <c r="H18828" i="2" s="1"/>
  <c r="F18829" i="2"/>
  <c r="F18830" i="2"/>
  <c r="F18831" i="2"/>
  <c r="F18832" i="2"/>
  <c r="F18833" i="2"/>
  <c r="F18834" i="2"/>
  <c r="F18835" i="2"/>
  <c r="F18836" i="2"/>
  <c r="F18837" i="2"/>
  <c r="F18838" i="2"/>
  <c r="F18839" i="2"/>
  <c r="F18840" i="2"/>
  <c r="H18840" i="2" s="1"/>
  <c r="F18841" i="2"/>
  <c r="F18842" i="2"/>
  <c r="F18843" i="2"/>
  <c r="F18844" i="2"/>
  <c r="F18845" i="2"/>
  <c r="F18846" i="2"/>
  <c r="F18847" i="2"/>
  <c r="F18848" i="2"/>
  <c r="F18849" i="2"/>
  <c r="F18850" i="2"/>
  <c r="F18851" i="2"/>
  <c r="F18852" i="2"/>
  <c r="H18852" i="2" s="1"/>
  <c r="F18853" i="2"/>
  <c r="F18854" i="2"/>
  <c r="F18855" i="2"/>
  <c r="F18856" i="2"/>
  <c r="F18857" i="2"/>
  <c r="F18858" i="2"/>
  <c r="F18859" i="2"/>
  <c r="F18860" i="2"/>
  <c r="F18861" i="2"/>
  <c r="F18862" i="2"/>
  <c r="F18863" i="2"/>
  <c r="F18864" i="2"/>
  <c r="H18864" i="2" s="1"/>
  <c r="F18865" i="2"/>
  <c r="F18866" i="2"/>
  <c r="F18867" i="2"/>
  <c r="F18868" i="2"/>
  <c r="F18869" i="2"/>
  <c r="F18870" i="2"/>
  <c r="F18871" i="2"/>
  <c r="F18872" i="2"/>
  <c r="F18873" i="2"/>
  <c r="F18874" i="2"/>
  <c r="F18875" i="2"/>
  <c r="F18876" i="2"/>
  <c r="H18876" i="2" s="1"/>
  <c r="F18877" i="2"/>
  <c r="F18878" i="2"/>
  <c r="F18879" i="2"/>
  <c r="F18880" i="2"/>
  <c r="F18881" i="2"/>
  <c r="F18882" i="2"/>
  <c r="F18883" i="2"/>
  <c r="F18884" i="2"/>
  <c r="F18885" i="2"/>
  <c r="F18886" i="2"/>
  <c r="F18887" i="2"/>
  <c r="F18888" i="2"/>
  <c r="H18888" i="2" s="1"/>
  <c r="F18889" i="2"/>
  <c r="F18890" i="2"/>
  <c r="F18891" i="2"/>
  <c r="F18892" i="2"/>
  <c r="F18893" i="2"/>
  <c r="F18894" i="2"/>
  <c r="F18895" i="2"/>
  <c r="F18896" i="2"/>
  <c r="F18897" i="2"/>
  <c r="F18898" i="2"/>
  <c r="F18899" i="2"/>
  <c r="F18900" i="2"/>
  <c r="H18900" i="2" s="1"/>
  <c r="F18901" i="2"/>
  <c r="F18902" i="2"/>
  <c r="F18903" i="2"/>
  <c r="F18904" i="2"/>
  <c r="F18905" i="2"/>
  <c r="F18906" i="2"/>
  <c r="F18907" i="2"/>
  <c r="F18908" i="2"/>
  <c r="F18909" i="2"/>
  <c r="F18910" i="2"/>
  <c r="F18911" i="2"/>
  <c r="F18912" i="2"/>
  <c r="H18912" i="2" s="1"/>
  <c r="F18913" i="2"/>
  <c r="F18914" i="2"/>
  <c r="F18915" i="2"/>
  <c r="F18916" i="2"/>
  <c r="F18917" i="2"/>
  <c r="F18918" i="2"/>
  <c r="F18919" i="2"/>
  <c r="F18920" i="2"/>
  <c r="F18921" i="2"/>
  <c r="F18922" i="2"/>
  <c r="F18923" i="2"/>
  <c r="F18924" i="2"/>
  <c r="H18924" i="2" s="1"/>
  <c r="F18925" i="2"/>
  <c r="F18926" i="2"/>
  <c r="F18927" i="2"/>
  <c r="F18928" i="2"/>
  <c r="F18929" i="2"/>
  <c r="F18930" i="2"/>
  <c r="F18931" i="2"/>
  <c r="F18932" i="2"/>
  <c r="F18933" i="2"/>
  <c r="F18934" i="2"/>
  <c r="F18935" i="2"/>
  <c r="F18936" i="2"/>
  <c r="H18936" i="2" s="1"/>
  <c r="F18937" i="2"/>
  <c r="F18938" i="2"/>
  <c r="F18939" i="2"/>
  <c r="F18940" i="2"/>
  <c r="F18941" i="2"/>
  <c r="F18942" i="2"/>
  <c r="F18943" i="2"/>
  <c r="F18944" i="2"/>
  <c r="F18945" i="2"/>
  <c r="F18946" i="2"/>
  <c r="F18947" i="2"/>
  <c r="F18948" i="2"/>
  <c r="H18948" i="2" s="1"/>
  <c r="F18949" i="2"/>
  <c r="F18950" i="2"/>
  <c r="F18951" i="2"/>
  <c r="F18952" i="2"/>
  <c r="F18953" i="2"/>
  <c r="F18954" i="2"/>
  <c r="F18955" i="2"/>
  <c r="F18956" i="2"/>
  <c r="F18957" i="2"/>
  <c r="F18958" i="2"/>
  <c r="F18959" i="2"/>
  <c r="F18960" i="2"/>
  <c r="H18960" i="2" s="1"/>
  <c r="F18961" i="2"/>
  <c r="F18962" i="2"/>
  <c r="F18963" i="2"/>
  <c r="F18964" i="2"/>
  <c r="F18965" i="2"/>
  <c r="F18966" i="2"/>
  <c r="F18967" i="2"/>
  <c r="F18968" i="2"/>
  <c r="F18969" i="2"/>
  <c r="F18970" i="2"/>
  <c r="F18971" i="2"/>
  <c r="F18972" i="2"/>
  <c r="H18972" i="2" s="1"/>
  <c r="F18973" i="2"/>
  <c r="F18974" i="2"/>
  <c r="F18975" i="2"/>
  <c r="F18976" i="2"/>
  <c r="F18977" i="2"/>
  <c r="F18978" i="2"/>
  <c r="F18979" i="2"/>
  <c r="F18980" i="2"/>
  <c r="F18981" i="2"/>
  <c r="F18982" i="2"/>
  <c r="F18983" i="2"/>
  <c r="F18984" i="2"/>
  <c r="H18984" i="2" s="1"/>
  <c r="F18985" i="2"/>
  <c r="F18986" i="2"/>
  <c r="F18987" i="2"/>
  <c r="F18988" i="2"/>
  <c r="F18989" i="2"/>
  <c r="F18990" i="2"/>
  <c r="F18991" i="2"/>
  <c r="F18992" i="2"/>
  <c r="F18993" i="2"/>
  <c r="F18994" i="2"/>
  <c r="F18995" i="2"/>
  <c r="F18996" i="2"/>
  <c r="H18996" i="2" s="1"/>
  <c r="F18997" i="2"/>
  <c r="F18998" i="2"/>
  <c r="F18999" i="2"/>
  <c r="F19000" i="2"/>
  <c r="F19001" i="2"/>
  <c r="F19002" i="2"/>
  <c r="F19003" i="2"/>
  <c r="F19004" i="2"/>
  <c r="F19005" i="2"/>
  <c r="F19006" i="2"/>
  <c r="F19007" i="2"/>
  <c r="F19008" i="2"/>
  <c r="H19008" i="2" s="1"/>
  <c r="F19009" i="2"/>
  <c r="F19010" i="2"/>
  <c r="F19011" i="2"/>
  <c r="F19012" i="2"/>
  <c r="F19013" i="2"/>
  <c r="F19014" i="2"/>
  <c r="F19015" i="2"/>
  <c r="F19016" i="2"/>
  <c r="F19017" i="2"/>
  <c r="F19018" i="2"/>
  <c r="F19019" i="2"/>
  <c r="F19020" i="2"/>
  <c r="H19020" i="2" s="1"/>
  <c r="F19021" i="2"/>
  <c r="F19022" i="2"/>
  <c r="F19023" i="2"/>
  <c r="F19024" i="2"/>
  <c r="F19025" i="2"/>
  <c r="F19026" i="2"/>
  <c r="F19027" i="2"/>
  <c r="F19028" i="2"/>
  <c r="F19029" i="2"/>
  <c r="F19030" i="2"/>
  <c r="F19031" i="2"/>
  <c r="F19032" i="2"/>
  <c r="H19032" i="2" s="1"/>
  <c r="F19033" i="2"/>
  <c r="F19034" i="2"/>
  <c r="F19035" i="2"/>
  <c r="F19036" i="2"/>
  <c r="F19037" i="2"/>
  <c r="F19038" i="2"/>
  <c r="F19039" i="2"/>
  <c r="F19040" i="2"/>
  <c r="F19041" i="2"/>
  <c r="F19042" i="2"/>
  <c r="F19043" i="2"/>
  <c r="F19044" i="2"/>
  <c r="H19044" i="2" s="1"/>
  <c r="F19045" i="2"/>
  <c r="F19046" i="2"/>
  <c r="F19047" i="2"/>
  <c r="F19048" i="2"/>
  <c r="F19049" i="2"/>
  <c r="F19050" i="2"/>
  <c r="F19051" i="2"/>
  <c r="F19052" i="2"/>
  <c r="F19053" i="2"/>
  <c r="F19054" i="2"/>
  <c r="F19055" i="2"/>
  <c r="F19056" i="2"/>
  <c r="H19056" i="2" s="1"/>
  <c r="F19057" i="2"/>
  <c r="F19058" i="2"/>
  <c r="F19059" i="2"/>
  <c r="F19060" i="2"/>
  <c r="F19061" i="2"/>
  <c r="F19062" i="2"/>
  <c r="F19063" i="2"/>
  <c r="F19064" i="2"/>
  <c r="F19065" i="2"/>
  <c r="F19066" i="2"/>
  <c r="F19067" i="2"/>
  <c r="F19068" i="2"/>
  <c r="H19068" i="2" s="1"/>
  <c r="F19069" i="2"/>
  <c r="F19070" i="2"/>
  <c r="F19071" i="2"/>
  <c r="F19072" i="2"/>
  <c r="F19073" i="2"/>
  <c r="F19074" i="2"/>
  <c r="F19075" i="2"/>
  <c r="F19076" i="2"/>
  <c r="F19077" i="2"/>
  <c r="F19078" i="2"/>
  <c r="F19079" i="2"/>
  <c r="F19080" i="2"/>
  <c r="H19080" i="2" s="1"/>
  <c r="F19081" i="2"/>
  <c r="F19082" i="2"/>
  <c r="F19083" i="2"/>
  <c r="F19084" i="2"/>
  <c r="F19085" i="2"/>
  <c r="F19086" i="2"/>
  <c r="F19087" i="2"/>
  <c r="F19088" i="2"/>
  <c r="F19089" i="2"/>
  <c r="F19090" i="2"/>
  <c r="F19091" i="2"/>
  <c r="F19092" i="2"/>
  <c r="H19092" i="2" s="1"/>
  <c r="F19093" i="2"/>
  <c r="F19094" i="2"/>
  <c r="F19095" i="2"/>
  <c r="F19096" i="2"/>
  <c r="F19097" i="2"/>
  <c r="F19098" i="2"/>
  <c r="F19099" i="2"/>
  <c r="F19100" i="2"/>
  <c r="F19101" i="2"/>
  <c r="F19102" i="2"/>
  <c r="F19103" i="2"/>
  <c r="F19104" i="2"/>
  <c r="H19104" i="2" s="1"/>
  <c r="F19105" i="2"/>
  <c r="F19106" i="2"/>
  <c r="F19107" i="2"/>
  <c r="F19108" i="2"/>
  <c r="F19109" i="2"/>
  <c r="F19110" i="2"/>
  <c r="F19111" i="2"/>
  <c r="F19112" i="2"/>
  <c r="F19113" i="2"/>
  <c r="F19114" i="2"/>
  <c r="F19115" i="2"/>
  <c r="F19116" i="2"/>
  <c r="H19116" i="2" s="1"/>
  <c r="F19117" i="2"/>
  <c r="F19118" i="2"/>
  <c r="F19119" i="2"/>
  <c r="F19120" i="2"/>
  <c r="F19121" i="2"/>
  <c r="F19122" i="2"/>
  <c r="F19123" i="2"/>
  <c r="F19124" i="2"/>
  <c r="F19125" i="2"/>
  <c r="F19126" i="2"/>
  <c r="F19127" i="2"/>
  <c r="F19128" i="2"/>
  <c r="H19128" i="2" s="1"/>
  <c r="F19129" i="2"/>
  <c r="F19130" i="2"/>
  <c r="F19131" i="2"/>
  <c r="F19132" i="2"/>
  <c r="F19133" i="2"/>
  <c r="F19134" i="2"/>
  <c r="F19135" i="2"/>
  <c r="F19136" i="2"/>
  <c r="F19137" i="2"/>
  <c r="F19138" i="2"/>
  <c r="F19139" i="2"/>
  <c r="F19140" i="2"/>
  <c r="H19140" i="2" s="1"/>
  <c r="F19141" i="2"/>
  <c r="F19142" i="2"/>
  <c r="F19143" i="2"/>
  <c r="F19144" i="2"/>
  <c r="F19145" i="2"/>
  <c r="F19146" i="2"/>
  <c r="F19147" i="2"/>
  <c r="F19148" i="2"/>
  <c r="F19149" i="2"/>
  <c r="F19150" i="2"/>
  <c r="F19151" i="2"/>
  <c r="F19152" i="2"/>
  <c r="H19152" i="2" s="1"/>
  <c r="F19153" i="2"/>
  <c r="F19154" i="2"/>
  <c r="F19155" i="2"/>
  <c r="F19156" i="2"/>
  <c r="F19157" i="2"/>
  <c r="F19158" i="2"/>
  <c r="F19159" i="2"/>
  <c r="F19160" i="2"/>
  <c r="F19161" i="2"/>
  <c r="F19162" i="2"/>
  <c r="F19163" i="2"/>
  <c r="F19164" i="2"/>
  <c r="H19164" i="2" s="1"/>
  <c r="F19165" i="2"/>
  <c r="F19166" i="2"/>
  <c r="F19167" i="2"/>
  <c r="F19168" i="2"/>
  <c r="F19169" i="2"/>
  <c r="F19170" i="2"/>
  <c r="F19171" i="2"/>
  <c r="F19172" i="2"/>
  <c r="F19173" i="2"/>
  <c r="F19174" i="2"/>
  <c r="F19175" i="2"/>
  <c r="F19176" i="2"/>
  <c r="H19176" i="2" s="1"/>
  <c r="F19177" i="2"/>
  <c r="F19178" i="2"/>
  <c r="F19179" i="2"/>
  <c r="F19180" i="2"/>
  <c r="F19181" i="2"/>
  <c r="F19182" i="2"/>
  <c r="F19183" i="2"/>
  <c r="F19184" i="2"/>
  <c r="F19185" i="2"/>
  <c r="F19186" i="2"/>
  <c r="F19187" i="2"/>
  <c r="F19188" i="2"/>
  <c r="H19188" i="2" s="1"/>
  <c r="F19189" i="2"/>
  <c r="F19190" i="2"/>
  <c r="F19191" i="2"/>
  <c r="F19192" i="2"/>
  <c r="F19193" i="2"/>
  <c r="F19194" i="2"/>
  <c r="F19195" i="2"/>
  <c r="F19196" i="2"/>
  <c r="F19197" i="2"/>
  <c r="F19198" i="2"/>
  <c r="F19199" i="2"/>
  <c r="F19200" i="2"/>
  <c r="H19200" i="2" s="1"/>
  <c r="F19201" i="2"/>
  <c r="F19202" i="2"/>
  <c r="F19203" i="2"/>
  <c r="F19204" i="2"/>
  <c r="F19205" i="2"/>
  <c r="F19206" i="2"/>
  <c r="F19207" i="2"/>
  <c r="F19208" i="2"/>
  <c r="F19209" i="2"/>
  <c r="F19210" i="2"/>
  <c r="F19211" i="2"/>
  <c r="F19212" i="2"/>
  <c r="H19212" i="2" s="1"/>
  <c r="F19213" i="2"/>
  <c r="F19214" i="2"/>
  <c r="F19215" i="2"/>
  <c r="F19216" i="2"/>
  <c r="F19217" i="2"/>
  <c r="F19218" i="2"/>
  <c r="F19219" i="2"/>
  <c r="F19220" i="2"/>
  <c r="F19221" i="2"/>
  <c r="F19222" i="2"/>
  <c r="F19223" i="2"/>
  <c r="F19224" i="2"/>
  <c r="H19224" i="2" s="1"/>
  <c r="F19225" i="2"/>
  <c r="F19226" i="2"/>
  <c r="F19227" i="2"/>
  <c r="F19228" i="2"/>
  <c r="F19229" i="2"/>
  <c r="F19230" i="2"/>
  <c r="F19231" i="2"/>
  <c r="F19232" i="2"/>
  <c r="F19233" i="2"/>
  <c r="F19234" i="2"/>
  <c r="F19235" i="2"/>
  <c r="F19236" i="2"/>
  <c r="H19236" i="2" s="1"/>
  <c r="F19237" i="2"/>
  <c r="F19238" i="2"/>
  <c r="F19239" i="2"/>
  <c r="F19240" i="2"/>
  <c r="F19241" i="2"/>
  <c r="F19242" i="2"/>
  <c r="F19243" i="2"/>
  <c r="F19244" i="2"/>
  <c r="F19245" i="2"/>
  <c r="F19246" i="2"/>
  <c r="F19247" i="2"/>
  <c r="F19248" i="2"/>
  <c r="H19248" i="2" s="1"/>
  <c r="F19249" i="2"/>
  <c r="F19250" i="2"/>
  <c r="F19251" i="2"/>
  <c r="F19252" i="2"/>
  <c r="F19253" i="2"/>
  <c r="F19254" i="2"/>
  <c r="F19255" i="2"/>
  <c r="F19256" i="2"/>
  <c r="F19257" i="2"/>
  <c r="F19258" i="2"/>
  <c r="F19259" i="2"/>
  <c r="F19260" i="2"/>
  <c r="H19260" i="2" s="1"/>
  <c r="F19261" i="2"/>
  <c r="F19262" i="2"/>
  <c r="F19263" i="2"/>
  <c r="F19264" i="2"/>
  <c r="F19265" i="2"/>
  <c r="F19266" i="2"/>
  <c r="F19267" i="2"/>
  <c r="F19268" i="2"/>
  <c r="F19269" i="2"/>
  <c r="F19270" i="2"/>
  <c r="F19271" i="2"/>
  <c r="F19272" i="2"/>
  <c r="H19272" i="2" s="1"/>
  <c r="F19273" i="2"/>
  <c r="F19274" i="2"/>
  <c r="F19275" i="2"/>
  <c r="F19276" i="2"/>
  <c r="F19277" i="2"/>
  <c r="F19278" i="2"/>
  <c r="F19279" i="2"/>
  <c r="F19280" i="2"/>
  <c r="F19281" i="2"/>
  <c r="F19282" i="2"/>
  <c r="F19283" i="2"/>
  <c r="F19284" i="2"/>
  <c r="H19284" i="2" s="1"/>
  <c r="F19285" i="2"/>
  <c r="F19286" i="2"/>
  <c r="F19287" i="2"/>
  <c r="F19288" i="2"/>
  <c r="F19289" i="2"/>
  <c r="F19290" i="2"/>
  <c r="F19291" i="2"/>
  <c r="F19292" i="2"/>
  <c r="F19293" i="2"/>
  <c r="F19294" i="2"/>
  <c r="F19295" i="2"/>
  <c r="F19296" i="2"/>
  <c r="H19296" i="2" s="1"/>
  <c r="F19297" i="2"/>
  <c r="F19298" i="2"/>
  <c r="F19299" i="2"/>
  <c r="F19300" i="2"/>
  <c r="F19301" i="2"/>
  <c r="F19302" i="2"/>
  <c r="F19303" i="2"/>
  <c r="F19304" i="2"/>
  <c r="F19305" i="2"/>
  <c r="F19306" i="2"/>
  <c r="F19307" i="2"/>
  <c r="F19308" i="2"/>
  <c r="H19308" i="2" s="1"/>
  <c r="F19309" i="2"/>
  <c r="F19310" i="2"/>
  <c r="F19311" i="2"/>
  <c r="F19312" i="2"/>
  <c r="F19313" i="2"/>
  <c r="F19314" i="2"/>
  <c r="F19315" i="2"/>
  <c r="F19316" i="2"/>
  <c r="F19317" i="2"/>
  <c r="F19318" i="2"/>
  <c r="F19319" i="2"/>
  <c r="F19320" i="2"/>
  <c r="H19320" i="2" s="1"/>
  <c r="F19321" i="2"/>
  <c r="F19322" i="2"/>
  <c r="F19323" i="2"/>
  <c r="F19324" i="2"/>
  <c r="F19325" i="2"/>
  <c r="F19326" i="2"/>
  <c r="F19327" i="2"/>
  <c r="F19328" i="2"/>
  <c r="F19329" i="2"/>
  <c r="F19330" i="2"/>
  <c r="F19331" i="2"/>
  <c r="F19332" i="2"/>
  <c r="H19332" i="2" s="1"/>
  <c r="F19333" i="2"/>
  <c r="F19334" i="2"/>
  <c r="F19335" i="2"/>
  <c r="F19336" i="2"/>
  <c r="F19337" i="2"/>
  <c r="F19338" i="2"/>
  <c r="F19339" i="2"/>
  <c r="F19340" i="2"/>
  <c r="F19341" i="2"/>
  <c r="F19342" i="2"/>
  <c r="F19343" i="2"/>
  <c r="F19344" i="2"/>
  <c r="H19344" i="2" s="1"/>
  <c r="F19345" i="2"/>
  <c r="F19346" i="2"/>
  <c r="F19347" i="2"/>
  <c r="F19348" i="2"/>
  <c r="F19349" i="2"/>
  <c r="F19350" i="2"/>
  <c r="F19351" i="2"/>
  <c r="F19352" i="2"/>
  <c r="F19353" i="2"/>
  <c r="F19354" i="2"/>
  <c r="F19355" i="2"/>
  <c r="F19356" i="2"/>
  <c r="H19356" i="2" s="1"/>
  <c r="F19357" i="2"/>
  <c r="F19358" i="2"/>
  <c r="F19359" i="2"/>
  <c r="F19360" i="2"/>
  <c r="F19361" i="2"/>
  <c r="F19362" i="2"/>
  <c r="F19363" i="2"/>
  <c r="F19364" i="2"/>
  <c r="F19365" i="2"/>
  <c r="F19366" i="2"/>
  <c r="F19367" i="2"/>
  <c r="F19368" i="2"/>
  <c r="H19368" i="2" s="1"/>
  <c r="F19369" i="2"/>
  <c r="F19370" i="2"/>
  <c r="F19371" i="2"/>
  <c r="F19372" i="2"/>
  <c r="F19373" i="2"/>
  <c r="F19374" i="2"/>
  <c r="F19375" i="2"/>
  <c r="F19376" i="2"/>
  <c r="F19377" i="2"/>
  <c r="F19378" i="2"/>
  <c r="F19379" i="2"/>
  <c r="F19380" i="2"/>
  <c r="H19380" i="2" s="1"/>
  <c r="F19381" i="2"/>
  <c r="F19382" i="2"/>
  <c r="F19383" i="2"/>
  <c r="F19384" i="2"/>
  <c r="F19385" i="2"/>
  <c r="F19386" i="2"/>
  <c r="F19387" i="2"/>
  <c r="F19388" i="2"/>
  <c r="F19389" i="2"/>
  <c r="F19390" i="2"/>
  <c r="F19391" i="2"/>
  <c r="F19392" i="2"/>
  <c r="H19392" i="2" s="1"/>
  <c r="F19393" i="2"/>
  <c r="F19394" i="2"/>
  <c r="F19395" i="2"/>
  <c r="F19396" i="2"/>
  <c r="F19397" i="2"/>
  <c r="F19398" i="2"/>
  <c r="F19399" i="2"/>
  <c r="F19400" i="2"/>
  <c r="F19401" i="2"/>
  <c r="F19402" i="2"/>
  <c r="F19403" i="2"/>
  <c r="F19404" i="2"/>
  <c r="H19404" i="2" s="1"/>
  <c r="F19405" i="2"/>
  <c r="F19406" i="2"/>
  <c r="F19407" i="2"/>
  <c r="F19408" i="2"/>
  <c r="F19409" i="2"/>
  <c r="F19410" i="2"/>
  <c r="F19411" i="2"/>
  <c r="F19412" i="2"/>
  <c r="F19413" i="2"/>
  <c r="F19414" i="2"/>
  <c r="F19415" i="2"/>
  <c r="F19416" i="2"/>
  <c r="H19416" i="2" s="1"/>
  <c r="F19417" i="2"/>
  <c r="F19418" i="2"/>
  <c r="F19419" i="2"/>
  <c r="F19420" i="2"/>
  <c r="F19421" i="2"/>
  <c r="F19422" i="2"/>
  <c r="F19423" i="2"/>
  <c r="F19424" i="2"/>
  <c r="F19425" i="2"/>
  <c r="F19426" i="2"/>
  <c r="F19427" i="2"/>
  <c r="F19428" i="2"/>
  <c r="H19428" i="2" s="1"/>
  <c r="F19429" i="2"/>
  <c r="F19430" i="2"/>
  <c r="F19431" i="2"/>
  <c r="F19432" i="2"/>
  <c r="F19433" i="2"/>
  <c r="F19434" i="2"/>
  <c r="F19435" i="2"/>
  <c r="F19436" i="2"/>
  <c r="F19437" i="2"/>
  <c r="F19438" i="2"/>
  <c r="F19439" i="2"/>
  <c r="F19440" i="2"/>
  <c r="H19440" i="2" s="1"/>
  <c r="F19441" i="2"/>
  <c r="F19442" i="2"/>
  <c r="F19443" i="2"/>
  <c r="F19444" i="2"/>
  <c r="F19445" i="2"/>
  <c r="F19446" i="2"/>
  <c r="F19447" i="2"/>
  <c r="F19448" i="2"/>
  <c r="F19449" i="2"/>
  <c r="F19450" i="2"/>
  <c r="F19451" i="2"/>
  <c r="F19452" i="2"/>
  <c r="H19452" i="2" s="1"/>
  <c r="F19453" i="2"/>
  <c r="F19454" i="2"/>
  <c r="F19455" i="2"/>
  <c r="F19456" i="2"/>
  <c r="F19457" i="2"/>
  <c r="F19458" i="2"/>
  <c r="F19459" i="2"/>
  <c r="F19460" i="2"/>
  <c r="F19461" i="2"/>
  <c r="F19462" i="2"/>
  <c r="F19463" i="2"/>
  <c r="F19464" i="2"/>
  <c r="H19464" i="2" s="1"/>
  <c r="F19465" i="2"/>
  <c r="F19466" i="2"/>
  <c r="F19467" i="2"/>
  <c r="F19468" i="2"/>
  <c r="F19469" i="2"/>
  <c r="F19470" i="2"/>
  <c r="F19471" i="2"/>
  <c r="F19472" i="2"/>
  <c r="F19473" i="2"/>
  <c r="F19474" i="2"/>
  <c r="F19475" i="2"/>
  <c r="F19476" i="2"/>
  <c r="H19476" i="2" s="1"/>
  <c r="F19477" i="2"/>
  <c r="F19478" i="2"/>
  <c r="F19479" i="2"/>
  <c r="F19480" i="2"/>
  <c r="F19481" i="2"/>
  <c r="F19482" i="2"/>
  <c r="F19483" i="2"/>
  <c r="F19484" i="2"/>
  <c r="F19485" i="2"/>
  <c r="F19486" i="2"/>
  <c r="F19487" i="2"/>
  <c r="F19488" i="2"/>
  <c r="H19488" i="2" s="1"/>
  <c r="F19489" i="2"/>
  <c r="F19490" i="2"/>
  <c r="F19491" i="2"/>
  <c r="F19492" i="2"/>
  <c r="F19493" i="2"/>
  <c r="F19494" i="2"/>
  <c r="F19495" i="2"/>
  <c r="F19496" i="2"/>
  <c r="F19497" i="2"/>
  <c r="F19498" i="2"/>
  <c r="F19499" i="2"/>
  <c r="F19500" i="2"/>
  <c r="H19500" i="2" s="1"/>
  <c r="F19501" i="2"/>
  <c r="F19502" i="2"/>
  <c r="F19503" i="2"/>
  <c r="F19504" i="2"/>
  <c r="F19505" i="2"/>
  <c r="F19506" i="2"/>
  <c r="F19507" i="2"/>
  <c r="F19508" i="2"/>
  <c r="F19509" i="2"/>
  <c r="F19510" i="2"/>
  <c r="F19511" i="2"/>
  <c r="F19512" i="2"/>
  <c r="H19512" i="2" s="1"/>
  <c r="F19513" i="2"/>
  <c r="F19514" i="2"/>
  <c r="F19515" i="2"/>
  <c r="F19516" i="2"/>
  <c r="F19517" i="2"/>
  <c r="F19518" i="2"/>
  <c r="F19519" i="2"/>
  <c r="F19520" i="2"/>
  <c r="F19521" i="2"/>
  <c r="F19522" i="2"/>
  <c r="F19523" i="2"/>
  <c r="F19524" i="2"/>
  <c r="H19524" i="2" s="1"/>
  <c r="F19525" i="2"/>
  <c r="F19526" i="2"/>
  <c r="F19527" i="2"/>
  <c r="F19528" i="2"/>
  <c r="F19529" i="2"/>
  <c r="F19530" i="2"/>
  <c r="F19531" i="2"/>
  <c r="F19532" i="2"/>
  <c r="F19533" i="2"/>
  <c r="F19534" i="2"/>
  <c r="F19535" i="2"/>
  <c r="F19536" i="2"/>
  <c r="H19536" i="2" s="1"/>
  <c r="F19537" i="2"/>
  <c r="F19538" i="2"/>
  <c r="F19539" i="2"/>
  <c r="F19540" i="2"/>
  <c r="F19541" i="2"/>
  <c r="F19542" i="2"/>
  <c r="F19543" i="2"/>
  <c r="F19544" i="2"/>
  <c r="F19545" i="2"/>
  <c r="F19546" i="2"/>
  <c r="F19547" i="2"/>
  <c r="F19548" i="2"/>
  <c r="H19548" i="2" s="1"/>
  <c r="F19549" i="2"/>
  <c r="F19550" i="2"/>
  <c r="F19551" i="2"/>
  <c r="F19552" i="2"/>
  <c r="F19553" i="2"/>
  <c r="F19554" i="2"/>
  <c r="F19555" i="2"/>
  <c r="F19556" i="2"/>
  <c r="F19557" i="2"/>
  <c r="F19558" i="2"/>
  <c r="F19559" i="2"/>
  <c r="F19560" i="2"/>
  <c r="H19560" i="2" s="1"/>
  <c r="F19561" i="2"/>
  <c r="F19562" i="2"/>
  <c r="F19563" i="2"/>
  <c r="F19564" i="2"/>
  <c r="F19565" i="2"/>
  <c r="F19566" i="2"/>
  <c r="F19567" i="2"/>
  <c r="F19568" i="2"/>
  <c r="F19569" i="2"/>
  <c r="F19570" i="2"/>
  <c r="F19571" i="2"/>
  <c r="F19572" i="2"/>
  <c r="H19572" i="2" s="1"/>
  <c r="F19573" i="2"/>
  <c r="F19574" i="2"/>
  <c r="F19575" i="2"/>
  <c r="F19576" i="2"/>
  <c r="F19577" i="2"/>
  <c r="F19578" i="2"/>
  <c r="F19579" i="2"/>
  <c r="F19580" i="2"/>
  <c r="F19581" i="2"/>
  <c r="F19582" i="2"/>
  <c r="F19583" i="2"/>
  <c r="F19584" i="2"/>
  <c r="H19584" i="2" s="1"/>
  <c r="F19585" i="2"/>
  <c r="F19586" i="2"/>
  <c r="F19587" i="2"/>
  <c r="F19588" i="2"/>
  <c r="F19589" i="2"/>
  <c r="F19590" i="2"/>
  <c r="F19591" i="2"/>
  <c r="F19592" i="2"/>
  <c r="F19593" i="2"/>
  <c r="F19594" i="2"/>
  <c r="F19595" i="2"/>
  <c r="F19596" i="2"/>
  <c r="H19596" i="2" s="1"/>
  <c r="F19597" i="2"/>
  <c r="F19598" i="2"/>
  <c r="F19599" i="2"/>
  <c r="F19600" i="2"/>
  <c r="F19601" i="2"/>
  <c r="F19602" i="2"/>
  <c r="F19603" i="2"/>
  <c r="F19604" i="2"/>
  <c r="F19605" i="2"/>
  <c r="F19606" i="2"/>
  <c r="F19607" i="2"/>
  <c r="F19608" i="2"/>
  <c r="H19608" i="2" s="1"/>
  <c r="F19609" i="2"/>
  <c r="F19610" i="2"/>
  <c r="F19611" i="2"/>
  <c r="F19612" i="2"/>
  <c r="F19613" i="2"/>
  <c r="F19614" i="2"/>
  <c r="F19615" i="2"/>
  <c r="F19616" i="2"/>
  <c r="F19617" i="2"/>
  <c r="F19618" i="2"/>
  <c r="F19619" i="2"/>
  <c r="F19620" i="2"/>
  <c r="H19620" i="2" s="1"/>
  <c r="F19621" i="2"/>
  <c r="F19622" i="2"/>
  <c r="F19623" i="2"/>
  <c r="F19624" i="2"/>
  <c r="F19625" i="2"/>
  <c r="F19626" i="2"/>
  <c r="F19627" i="2"/>
  <c r="F19628" i="2"/>
  <c r="F19629" i="2"/>
  <c r="F19630" i="2"/>
  <c r="F19631" i="2"/>
  <c r="F19632" i="2"/>
  <c r="H19632" i="2" s="1"/>
  <c r="F19633" i="2"/>
  <c r="F19634" i="2"/>
  <c r="F19635" i="2"/>
  <c r="F19636" i="2"/>
  <c r="F19637" i="2"/>
  <c r="F19638" i="2"/>
  <c r="F19639" i="2"/>
  <c r="F19640" i="2"/>
  <c r="F19641" i="2"/>
  <c r="F19642" i="2"/>
  <c r="F19643" i="2"/>
  <c r="F19644" i="2"/>
  <c r="H19644" i="2" s="1"/>
  <c r="F19645" i="2"/>
  <c r="F19646" i="2"/>
  <c r="F19647" i="2"/>
  <c r="F19648" i="2"/>
  <c r="F19649" i="2"/>
  <c r="F19650" i="2"/>
  <c r="F19651" i="2"/>
  <c r="F19652" i="2"/>
  <c r="F19653" i="2"/>
  <c r="F19654" i="2"/>
  <c r="F19655" i="2"/>
  <c r="F19656" i="2"/>
  <c r="H19656" i="2" s="1"/>
  <c r="F19657" i="2"/>
  <c r="F19658" i="2"/>
  <c r="F19659" i="2"/>
  <c r="F19660" i="2"/>
  <c r="F19661" i="2"/>
  <c r="F19662" i="2"/>
  <c r="F19663" i="2"/>
  <c r="F19664" i="2"/>
  <c r="F19665" i="2"/>
  <c r="F19666" i="2"/>
  <c r="F19667" i="2"/>
  <c r="F19668" i="2"/>
  <c r="H19668" i="2" s="1"/>
  <c r="F19669" i="2"/>
  <c r="F19670" i="2"/>
  <c r="F19671" i="2"/>
  <c r="F19672" i="2"/>
  <c r="F19673" i="2"/>
  <c r="F19674" i="2"/>
  <c r="F19675" i="2"/>
  <c r="F19676" i="2"/>
  <c r="F19677" i="2"/>
  <c r="F19678" i="2"/>
  <c r="F19679" i="2"/>
  <c r="F19680" i="2"/>
  <c r="H19680" i="2" s="1"/>
  <c r="F19681" i="2"/>
  <c r="F19682" i="2"/>
  <c r="F19683" i="2"/>
  <c r="F19684" i="2"/>
  <c r="F19685" i="2"/>
  <c r="F19686" i="2"/>
  <c r="F19687" i="2"/>
  <c r="F19688" i="2"/>
  <c r="F19689" i="2"/>
  <c r="F19690" i="2"/>
  <c r="F19691" i="2"/>
  <c r="F19692" i="2"/>
  <c r="H19692" i="2" s="1"/>
  <c r="F19693" i="2"/>
  <c r="F19694" i="2"/>
  <c r="F19695" i="2"/>
  <c r="F19696" i="2"/>
  <c r="F19697" i="2"/>
  <c r="F19698" i="2"/>
  <c r="F19699" i="2"/>
  <c r="F19700" i="2"/>
  <c r="F19701" i="2"/>
  <c r="F19702" i="2"/>
  <c r="F19703" i="2"/>
  <c r="F19704" i="2"/>
  <c r="H19704" i="2" s="1"/>
  <c r="F19705" i="2"/>
  <c r="F19706" i="2"/>
  <c r="F19707" i="2"/>
  <c r="F19708" i="2"/>
  <c r="F19709" i="2"/>
  <c r="F19710" i="2"/>
  <c r="F19711" i="2"/>
  <c r="F19712" i="2"/>
  <c r="F19713" i="2"/>
  <c r="F19714" i="2"/>
  <c r="F19715" i="2"/>
  <c r="F19716" i="2"/>
  <c r="H19716" i="2" s="1"/>
  <c r="F19717" i="2"/>
  <c r="F19718" i="2"/>
  <c r="F19719" i="2"/>
  <c r="F19720" i="2"/>
  <c r="F19721" i="2"/>
  <c r="F19722" i="2"/>
  <c r="F19723" i="2"/>
  <c r="F19724" i="2"/>
  <c r="F19725" i="2"/>
  <c r="F19726" i="2"/>
  <c r="F19727" i="2"/>
  <c r="F19728" i="2"/>
  <c r="H19728" i="2" s="1"/>
  <c r="F19729" i="2"/>
  <c r="F19730" i="2"/>
  <c r="F19731" i="2"/>
  <c r="F19732" i="2"/>
  <c r="F19733" i="2"/>
  <c r="F19734" i="2"/>
  <c r="F19735" i="2"/>
  <c r="F19736" i="2"/>
  <c r="F19737" i="2"/>
  <c r="F19738" i="2"/>
  <c r="F19739" i="2"/>
  <c r="F19740" i="2"/>
  <c r="H19740" i="2" s="1"/>
  <c r="F19741" i="2"/>
  <c r="F19742" i="2"/>
  <c r="F19743" i="2"/>
  <c r="F19744" i="2"/>
  <c r="F19745" i="2"/>
  <c r="F19746" i="2"/>
  <c r="F19747" i="2"/>
  <c r="F19748" i="2"/>
  <c r="F19749" i="2"/>
  <c r="F19750" i="2"/>
  <c r="F19751" i="2"/>
  <c r="F19752" i="2"/>
  <c r="H19752" i="2" s="1"/>
  <c r="F19753" i="2"/>
  <c r="F19754" i="2"/>
  <c r="F19755" i="2"/>
  <c r="F19756" i="2"/>
  <c r="F19757" i="2"/>
  <c r="F19758" i="2"/>
  <c r="F19759" i="2"/>
  <c r="F19760" i="2"/>
  <c r="F19761" i="2"/>
  <c r="F19762" i="2"/>
  <c r="F19763" i="2"/>
  <c r="F19764" i="2"/>
  <c r="H19764" i="2" s="1"/>
  <c r="F19765" i="2"/>
  <c r="F19766" i="2"/>
  <c r="F19767" i="2"/>
  <c r="F19768" i="2"/>
  <c r="F19769" i="2"/>
  <c r="F19770" i="2"/>
  <c r="F19771" i="2"/>
  <c r="F19772" i="2"/>
  <c r="F19773" i="2"/>
  <c r="F19774" i="2"/>
  <c r="F19775" i="2"/>
  <c r="F19776" i="2"/>
  <c r="H19776" i="2" s="1"/>
  <c r="F19777" i="2"/>
  <c r="F19778" i="2"/>
  <c r="F19779" i="2"/>
  <c r="F19780" i="2"/>
  <c r="F19781" i="2"/>
  <c r="F19782" i="2"/>
  <c r="F19783" i="2"/>
  <c r="F19784" i="2"/>
  <c r="F19785" i="2"/>
  <c r="F19786" i="2"/>
  <c r="F19787" i="2"/>
  <c r="F19788" i="2"/>
  <c r="H19788" i="2" s="1"/>
  <c r="F19789" i="2"/>
  <c r="F19790" i="2"/>
  <c r="F19791" i="2"/>
  <c r="F19792" i="2"/>
  <c r="F19793" i="2"/>
  <c r="F19794" i="2"/>
  <c r="F19795" i="2"/>
  <c r="F19796" i="2"/>
  <c r="F19797" i="2"/>
  <c r="F19798" i="2"/>
  <c r="F19799" i="2"/>
  <c r="F19800" i="2"/>
  <c r="H19800" i="2" s="1"/>
  <c r="F19801" i="2"/>
  <c r="F19802" i="2"/>
  <c r="F19803" i="2"/>
  <c r="F19804" i="2"/>
  <c r="F19805" i="2"/>
  <c r="F19806" i="2"/>
  <c r="F19807" i="2"/>
  <c r="F19808" i="2"/>
  <c r="F19809" i="2"/>
  <c r="F19810" i="2"/>
  <c r="F19811" i="2"/>
  <c r="F19812" i="2"/>
  <c r="H19812" i="2" s="1"/>
  <c r="F19813" i="2"/>
  <c r="F19814" i="2"/>
  <c r="F19815" i="2"/>
  <c r="F19816" i="2"/>
  <c r="F19817" i="2"/>
  <c r="F19818" i="2"/>
  <c r="F19819" i="2"/>
  <c r="F19820" i="2"/>
  <c r="F19821" i="2"/>
  <c r="F19822" i="2"/>
  <c r="F19823" i="2"/>
  <c r="F19824" i="2"/>
  <c r="H19824" i="2" s="1"/>
  <c r="F19825" i="2"/>
  <c r="F19826" i="2"/>
  <c r="F19827" i="2"/>
  <c r="F19828" i="2"/>
  <c r="F19829" i="2"/>
  <c r="F19830" i="2"/>
  <c r="F19831" i="2"/>
  <c r="F19832" i="2"/>
  <c r="F19833" i="2"/>
  <c r="F19834" i="2"/>
  <c r="F19835" i="2"/>
  <c r="F19836" i="2"/>
  <c r="H19836" i="2" s="1"/>
  <c r="F19837" i="2"/>
  <c r="F19838" i="2"/>
  <c r="F19839" i="2"/>
  <c r="F19840" i="2"/>
  <c r="F19841" i="2"/>
  <c r="F19842" i="2"/>
  <c r="F19843" i="2"/>
  <c r="F19844" i="2"/>
  <c r="F19845" i="2"/>
  <c r="F19846" i="2"/>
  <c r="F19847" i="2"/>
  <c r="F19848" i="2"/>
  <c r="H19848" i="2" s="1"/>
  <c r="F19849" i="2"/>
  <c r="F19850" i="2"/>
  <c r="F19851" i="2"/>
  <c r="F19852" i="2"/>
  <c r="F19853" i="2"/>
  <c r="F19854" i="2"/>
  <c r="F19855" i="2"/>
  <c r="F19856" i="2"/>
  <c r="F19857" i="2"/>
  <c r="F19858" i="2"/>
  <c r="F19859" i="2"/>
  <c r="F19860" i="2"/>
  <c r="H19860" i="2" s="1"/>
  <c r="F19861" i="2"/>
  <c r="F19862" i="2"/>
  <c r="F19863" i="2"/>
  <c r="F19864" i="2"/>
  <c r="F19865" i="2"/>
  <c r="F19866" i="2"/>
  <c r="F19867" i="2"/>
  <c r="F19868" i="2"/>
  <c r="F19869" i="2"/>
  <c r="F19870" i="2"/>
  <c r="F19871" i="2"/>
  <c r="F19872" i="2"/>
  <c r="H19872" i="2" s="1"/>
  <c r="F19873" i="2"/>
  <c r="F19874" i="2"/>
  <c r="F19875" i="2"/>
  <c r="F19876" i="2"/>
  <c r="F19877" i="2"/>
  <c r="F19878" i="2"/>
  <c r="F19879" i="2"/>
  <c r="F19880" i="2"/>
  <c r="F19881" i="2"/>
  <c r="F19882" i="2"/>
  <c r="F19883" i="2"/>
  <c r="F19884" i="2"/>
  <c r="H19884" i="2" s="1"/>
  <c r="F19885" i="2"/>
  <c r="F19886" i="2"/>
  <c r="F19887" i="2"/>
  <c r="F19888" i="2"/>
  <c r="F19889" i="2"/>
  <c r="F19890" i="2"/>
  <c r="F19891" i="2"/>
  <c r="F19892" i="2"/>
  <c r="F19893" i="2"/>
  <c r="F19894" i="2"/>
  <c r="F19895" i="2"/>
  <c r="F19896" i="2"/>
  <c r="H19896" i="2" s="1"/>
  <c r="F19897" i="2"/>
  <c r="F19898" i="2"/>
  <c r="F19899" i="2"/>
  <c r="F19900" i="2"/>
  <c r="F19901" i="2"/>
  <c r="F19902" i="2"/>
  <c r="F19903" i="2"/>
  <c r="F19904" i="2"/>
  <c r="F19905" i="2"/>
  <c r="F19906" i="2"/>
  <c r="F19907" i="2"/>
  <c r="F19908" i="2"/>
  <c r="H19908" i="2" s="1"/>
  <c r="F19909" i="2"/>
  <c r="F19910" i="2"/>
  <c r="F19911" i="2"/>
  <c r="F19912" i="2"/>
  <c r="F19913" i="2"/>
  <c r="F19914" i="2"/>
  <c r="F19915" i="2"/>
  <c r="F19916" i="2"/>
  <c r="F19917" i="2"/>
  <c r="F19918" i="2"/>
  <c r="F19919" i="2"/>
  <c r="F19920" i="2"/>
  <c r="H19920" i="2" s="1"/>
  <c r="F19921" i="2"/>
  <c r="F19922" i="2"/>
  <c r="F19923" i="2"/>
  <c r="F19924" i="2"/>
  <c r="F19925" i="2"/>
  <c r="F19926" i="2"/>
  <c r="F19927" i="2"/>
  <c r="F19928" i="2"/>
  <c r="F19929" i="2"/>
  <c r="F19930" i="2"/>
  <c r="F19931" i="2"/>
  <c r="F19932" i="2"/>
  <c r="H19932" i="2" s="1"/>
  <c r="F19933" i="2"/>
  <c r="F19934" i="2"/>
  <c r="F19935" i="2"/>
  <c r="F19936" i="2"/>
  <c r="F19937" i="2"/>
  <c r="F19938" i="2"/>
  <c r="F19939" i="2"/>
  <c r="F19940" i="2"/>
  <c r="F19941" i="2"/>
  <c r="F19942" i="2"/>
  <c r="F19943" i="2"/>
  <c r="F19944" i="2"/>
  <c r="H19944" i="2" s="1"/>
  <c r="F19945" i="2"/>
  <c r="F19946" i="2"/>
  <c r="F19947" i="2"/>
  <c r="F19948" i="2"/>
  <c r="F19949" i="2"/>
  <c r="F19950" i="2"/>
  <c r="F19951" i="2"/>
  <c r="F19952" i="2"/>
  <c r="F19953" i="2"/>
  <c r="F19954" i="2"/>
  <c r="F19955" i="2"/>
  <c r="F19956" i="2"/>
  <c r="H19956" i="2" s="1"/>
  <c r="F19957" i="2"/>
  <c r="F19958" i="2"/>
  <c r="F19959" i="2"/>
  <c r="F19960" i="2"/>
  <c r="F19961" i="2"/>
  <c r="F19962" i="2"/>
  <c r="F19963" i="2"/>
  <c r="F19964" i="2"/>
  <c r="F19965" i="2"/>
  <c r="F19966" i="2"/>
  <c r="F19967" i="2"/>
  <c r="F19968" i="2"/>
  <c r="H19968" i="2" s="1"/>
  <c r="F19969" i="2"/>
  <c r="F19970" i="2"/>
  <c r="F19971" i="2"/>
  <c r="F19972" i="2"/>
  <c r="F19973" i="2"/>
  <c r="F19974" i="2"/>
  <c r="F19975" i="2"/>
  <c r="F19976" i="2"/>
  <c r="F19977" i="2"/>
  <c r="F19978" i="2"/>
  <c r="F19979" i="2"/>
  <c r="F19980" i="2"/>
  <c r="H19980" i="2" s="1"/>
  <c r="F19981" i="2"/>
  <c r="F19982" i="2"/>
  <c r="F19983" i="2"/>
  <c r="F19984" i="2"/>
  <c r="F19985" i="2"/>
  <c r="F19986" i="2"/>
  <c r="F19987" i="2"/>
  <c r="F19988" i="2"/>
  <c r="F19989" i="2"/>
  <c r="F19990" i="2"/>
  <c r="F19991" i="2"/>
  <c r="F19992" i="2"/>
  <c r="H19992" i="2" s="1"/>
  <c r="F19993" i="2"/>
  <c r="F19994" i="2"/>
  <c r="F19995" i="2"/>
  <c r="F19996" i="2"/>
  <c r="F19997" i="2"/>
  <c r="F19998" i="2"/>
  <c r="F19999" i="2"/>
  <c r="F20000" i="2"/>
  <c r="F20001" i="2"/>
  <c r="F20002" i="2"/>
  <c r="F20003" i="2"/>
  <c r="F20004" i="2"/>
  <c r="H20004" i="2" s="1"/>
  <c r="F20005" i="2"/>
  <c r="F20006" i="2"/>
  <c r="F20007" i="2"/>
  <c r="F20008" i="2"/>
  <c r="F20009" i="2"/>
  <c r="F20010" i="2"/>
  <c r="F20011" i="2"/>
  <c r="F20012" i="2"/>
  <c r="F20013" i="2"/>
  <c r="F20014" i="2"/>
  <c r="F20015" i="2"/>
  <c r="F20016" i="2"/>
  <c r="H20016" i="2" s="1"/>
  <c r="F20017" i="2"/>
  <c r="F20018" i="2"/>
  <c r="F20019" i="2"/>
  <c r="F20020" i="2"/>
  <c r="F20021" i="2"/>
  <c r="F20022" i="2"/>
  <c r="F20023" i="2"/>
  <c r="F20024" i="2"/>
  <c r="F20025" i="2"/>
  <c r="F20026" i="2"/>
  <c r="F20027" i="2"/>
  <c r="F20028" i="2"/>
  <c r="H20028" i="2" s="1"/>
  <c r="F20029" i="2"/>
  <c r="F20030" i="2"/>
  <c r="F20031" i="2"/>
  <c r="F20032" i="2"/>
  <c r="F20033" i="2"/>
  <c r="F20034" i="2"/>
  <c r="F20035" i="2"/>
  <c r="F20036" i="2"/>
  <c r="F20037" i="2"/>
  <c r="F20038" i="2"/>
  <c r="F20039" i="2"/>
  <c r="H20039" i="2" s="1"/>
  <c r="F20040" i="2"/>
  <c r="H20040" i="2" s="1"/>
  <c r="F20041" i="2"/>
  <c r="F20042" i="2"/>
  <c r="F20043" i="2"/>
  <c r="F20044" i="2"/>
  <c r="F20045" i="2"/>
  <c r="F20046" i="2"/>
  <c r="F20047" i="2"/>
  <c r="F20048" i="2"/>
  <c r="F20049" i="2"/>
  <c r="F20050" i="2"/>
  <c r="F20051" i="2"/>
  <c r="F20052" i="2"/>
  <c r="H20052" i="2" s="1"/>
  <c r="F20053" i="2"/>
  <c r="F20054" i="2"/>
  <c r="F20055" i="2"/>
  <c r="F20056" i="2"/>
  <c r="F20057" i="2"/>
  <c r="F20058" i="2"/>
  <c r="F20059" i="2"/>
  <c r="F20060" i="2"/>
  <c r="F20061" i="2"/>
  <c r="F20062" i="2"/>
  <c r="F20063" i="2"/>
  <c r="F20064" i="2"/>
  <c r="H20064" i="2" s="1"/>
  <c r="F20065" i="2"/>
  <c r="F20066" i="2"/>
  <c r="F20067" i="2"/>
  <c r="F20068" i="2"/>
  <c r="F20069" i="2"/>
  <c r="F20070" i="2"/>
  <c r="F20071" i="2"/>
  <c r="F20072" i="2"/>
  <c r="F20073" i="2"/>
  <c r="F20074" i="2"/>
  <c r="F20075" i="2"/>
  <c r="H20075" i="2" s="1"/>
  <c r="F20076" i="2"/>
  <c r="H20076" i="2" s="1"/>
  <c r="F20077" i="2"/>
  <c r="F20078" i="2"/>
  <c r="F20079" i="2"/>
  <c r="F20080" i="2"/>
  <c r="F20081" i="2"/>
  <c r="F20082" i="2"/>
  <c r="F20083" i="2"/>
  <c r="F20084" i="2"/>
  <c r="F20085" i="2"/>
  <c r="F20086" i="2"/>
  <c r="F20087" i="2"/>
  <c r="F20088" i="2"/>
  <c r="H20088" i="2" s="1"/>
  <c r="F20089" i="2"/>
  <c r="F20090" i="2"/>
  <c r="F20091" i="2"/>
  <c r="F20092" i="2"/>
  <c r="F20093" i="2"/>
  <c r="F20094" i="2"/>
  <c r="F20095" i="2"/>
  <c r="F20096" i="2"/>
  <c r="F20097" i="2"/>
  <c r="F20098" i="2"/>
  <c r="F20099" i="2"/>
  <c r="F20100" i="2"/>
  <c r="H20100" i="2" s="1"/>
  <c r="F20101" i="2"/>
  <c r="F20102" i="2"/>
  <c r="F20103" i="2"/>
  <c r="F20104" i="2"/>
  <c r="F20105" i="2"/>
  <c r="F20106" i="2"/>
  <c r="F20107" i="2"/>
  <c r="F20108" i="2"/>
  <c r="F20109" i="2"/>
  <c r="F20110" i="2"/>
  <c r="F20111" i="2"/>
  <c r="F20112" i="2"/>
  <c r="H20112" i="2" s="1"/>
  <c r="F20113" i="2"/>
  <c r="F20114" i="2"/>
  <c r="F20115" i="2"/>
  <c r="F20116" i="2"/>
  <c r="F20117" i="2"/>
  <c r="F20118" i="2"/>
  <c r="F20119" i="2"/>
  <c r="F20120" i="2"/>
  <c r="F20121" i="2"/>
  <c r="F20122" i="2"/>
  <c r="F20123" i="2"/>
  <c r="F20124" i="2"/>
  <c r="H20124" i="2" s="1"/>
  <c r="F20125" i="2"/>
  <c r="F20126" i="2"/>
  <c r="F20127" i="2"/>
  <c r="F20128" i="2"/>
  <c r="F20129" i="2"/>
  <c r="F20130" i="2"/>
  <c r="F20131" i="2"/>
  <c r="F20132" i="2"/>
  <c r="F20133" i="2"/>
  <c r="F20134" i="2"/>
  <c r="F20135" i="2"/>
  <c r="F20136" i="2"/>
  <c r="H20136" i="2" s="1"/>
  <c r="F20137" i="2"/>
  <c r="F20138" i="2"/>
  <c r="F20139" i="2"/>
  <c r="F20140" i="2"/>
  <c r="F20141" i="2"/>
  <c r="F20142" i="2"/>
  <c r="F20143" i="2"/>
  <c r="F20144" i="2"/>
  <c r="F20145" i="2"/>
  <c r="F20146" i="2"/>
  <c r="F20147" i="2"/>
  <c r="F20148" i="2"/>
  <c r="H20148" i="2" s="1"/>
  <c r="F20149" i="2"/>
  <c r="F20150" i="2"/>
  <c r="F20151" i="2"/>
  <c r="F20152" i="2"/>
  <c r="F20153" i="2"/>
  <c r="F20154" i="2"/>
  <c r="F20155" i="2"/>
  <c r="F20156" i="2"/>
  <c r="F20157" i="2"/>
  <c r="F20158" i="2"/>
  <c r="F20159" i="2"/>
  <c r="F20160" i="2"/>
  <c r="H20160" i="2" s="1"/>
  <c r="F20161" i="2"/>
  <c r="F20162" i="2"/>
  <c r="F20163" i="2"/>
  <c r="F20164" i="2"/>
  <c r="F20165" i="2"/>
  <c r="F20166" i="2"/>
  <c r="F20167" i="2"/>
  <c r="F20168" i="2"/>
  <c r="F20169" i="2"/>
  <c r="F20170" i="2"/>
  <c r="F20171" i="2"/>
  <c r="F20172" i="2"/>
  <c r="H20172" i="2" s="1"/>
  <c r="F20173" i="2"/>
  <c r="F20174" i="2"/>
  <c r="F20175" i="2"/>
  <c r="F20176" i="2"/>
  <c r="F20177" i="2"/>
  <c r="F20178" i="2"/>
  <c r="F20179" i="2"/>
  <c r="F20180" i="2"/>
  <c r="F20181" i="2"/>
  <c r="F20182" i="2"/>
  <c r="F20183" i="2"/>
  <c r="F20184" i="2"/>
  <c r="H20184" i="2" s="1"/>
  <c r="F20185" i="2"/>
  <c r="F20186" i="2"/>
  <c r="F20187" i="2"/>
  <c r="F20188" i="2"/>
  <c r="F20189" i="2"/>
  <c r="F20190" i="2"/>
  <c r="F20191" i="2"/>
  <c r="F20192" i="2"/>
  <c r="F20193" i="2"/>
  <c r="F20194" i="2"/>
  <c r="F20195" i="2"/>
  <c r="F20196" i="2"/>
  <c r="H20196" i="2" s="1"/>
  <c r="F20197" i="2"/>
  <c r="F20198" i="2"/>
  <c r="F20199" i="2"/>
  <c r="F20200" i="2"/>
  <c r="F20201" i="2"/>
  <c r="F20202" i="2"/>
  <c r="F20203" i="2"/>
  <c r="F20204" i="2"/>
  <c r="F20205" i="2"/>
  <c r="F20206" i="2"/>
  <c r="F20207" i="2"/>
  <c r="F20208" i="2"/>
  <c r="H20208" i="2" s="1"/>
  <c r="F20209" i="2"/>
  <c r="F20210" i="2"/>
  <c r="F20211" i="2"/>
  <c r="F20212" i="2"/>
  <c r="F20213" i="2"/>
  <c r="F20214" i="2"/>
  <c r="F20215" i="2"/>
  <c r="F20216" i="2"/>
  <c r="F20217" i="2"/>
  <c r="F20218" i="2"/>
  <c r="F20219" i="2"/>
  <c r="F20220" i="2"/>
  <c r="H20220" i="2" s="1"/>
  <c r="F20221" i="2"/>
  <c r="F20222" i="2"/>
  <c r="F20223" i="2"/>
  <c r="F20224" i="2"/>
  <c r="F20225" i="2"/>
  <c r="F20226" i="2"/>
  <c r="F20227" i="2"/>
  <c r="F20228" i="2"/>
  <c r="F20229" i="2"/>
  <c r="F20230" i="2"/>
  <c r="F20231" i="2"/>
  <c r="F20232" i="2"/>
  <c r="H20232" i="2" s="1"/>
  <c r="F20233" i="2"/>
  <c r="F20234" i="2"/>
  <c r="F20235" i="2"/>
  <c r="F20236" i="2"/>
  <c r="F20237" i="2"/>
  <c r="F20238" i="2"/>
  <c r="F20239" i="2"/>
  <c r="F20240" i="2"/>
  <c r="F20241" i="2"/>
  <c r="F20242" i="2"/>
  <c r="F20243" i="2"/>
  <c r="F20244" i="2"/>
  <c r="H20244" i="2" s="1"/>
  <c r="F20245" i="2"/>
  <c r="F20246" i="2"/>
  <c r="F20247" i="2"/>
  <c r="F20248" i="2"/>
  <c r="F20249" i="2"/>
  <c r="F20250" i="2"/>
  <c r="F20251" i="2"/>
  <c r="F20252" i="2"/>
  <c r="F20253" i="2"/>
  <c r="F20254" i="2"/>
  <c r="F20255" i="2"/>
  <c r="F20256" i="2"/>
  <c r="H20256" i="2" s="1"/>
  <c r="F20257" i="2"/>
  <c r="F20258" i="2"/>
  <c r="F20259" i="2"/>
  <c r="F20260" i="2"/>
  <c r="F20261" i="2"/>
  <c r="F20262" i="2"/>
  <c r="F20263" i="2"/>
  <c r="F20264" i="2"/>
  <c r="F20265" i="2"/>
  <c r="F20266" i="2"/>
  <c r="F20267" i="2"/>
  <c r="F20268" i="2"/>
  <c r="H20268" i="2" s="1"/>
  <c r="F20269" i="2"/>
  <c r="F20270" i="2"/>
  <c r="F20271" i="2"/>
  <c r="F20272" i="2"/>
  <c r="F20273" i="2"/>
  <c r="F20274" i="2"/>
  <c r="F20275" i="2"/>
  <c r="F20276" i="2"/>
  <c r="F20277" i="2"/>
  <c r="F20278" i="2"/>
  <c r="F20279" i="2"/>
  <c r="F20280" i="2"/>
  <c r="H20280" i="2" s="1"/>
  <c r="F20281" i="2"/>
  <c r="F20282" i="2"/>
  <c r="F20283" i="2"/>
  <c r="F20284" i="2"/>
  <c r="F20285" i="2"/>
  <c r="F20286" i="2"/>
  <c r="F20287" i="2"/>
  <c r="F20288" i="2"/>
  <c r="F20289" i="2"/>
  <c r="F20290" i="2"/>
  <c r="F20291" i="2"/>
  <c r="F20292" i="2"/>
  <c r="H20292" i="2" s="1"/>
  <c r="F20293" i="2"/>
  <c r="F20294" i="2"/>
  <c r="F20295" i="2"/>
  <c r="F20296" i="2"/>
  <c r="F20297" i="2"/>
  <c r="F20298" i="2"/>
  <c r="F20299" i="2"/>
  <c r="F20300" i="2"/>
  <c r="F20301" i="2"/>
  <c r="F20302" i="2"/>
  <c r="F20303" i="2"/>
  <c r="F20304" i="2"/>
  <c r="H20304" i="2" s="1"/>
  <c r="F20305" i="2"/>
  <c r="F20306" i="2"/>
  <c r="F20307" i="2"/>
  <c r="F20308" i="2"/>
  <c r="F20309" i="2"/>
  <c r="F20310" i="2"/>
  <c r="F20311" i="2"/>
  <c r="F20312" i="2"/>
  <c r="F20313" i="2"/>
  <c r="F20314" i="2"/>
  <c r="F20315" i="2"/>
  <c r="F20316" i="2"/>
  <c r="H20316" i="2" s="1"/>
  <c r="F20317" i="2"/>
  <c r="F20318" i="2"/>
  <c r="F20319" i="2"/>
  <c r="F20320" i="2"/>
  <c r="F20321" i="2"/>
  <c r="F20322" i="2"/>
  <c r="F20323" i="2"/>
  <c r="F20324" i="2"/>
  <c r="F20325" i="2"/>
  <c r="F20326" i="2"/>
  <c r="F20327" i="2"/>
  <c r="F20328" i="2"/>
  <c r="H20328" i="2" s="1"/>
  <c r="F20329" i="2"/>
  <c r="F20330" i="2"/>
  <c r="F20331" i="2"/>
  <c r="F20332" i="2"/>
  <c r="F20333" i="2"/>
  <c r="F20334" i="2"/>
  <c r="F20335" i="2"/>
  <c r="F20336" i="2"/>
  <c r="F20337" i="2"/>
  <c r="F20338" i="2"/>
  <c r="F20339" i="2"/>
  <c r="F20340" i="2"/>
  <c r="H20340" i="2" s="1"/>
  <c r="F20341" i="2"/>
  <c r="F20342" i="2"/>
  <c r="F20343" i="2"/>
  <c r="F20344" i="2"/>
  <c r="F20345" i="2"/>
  <c r="F20346" i="2"/>
  <c r="F20347" i="2"/>
  <c r="F20348" i="2"/>
  <c r="F20349" i="2"/>
  <c r="F20350" i="2"/>
  <c r="F20351" i="2"/>
  <c r="F20352" i="2"/>
  <c r="H20352" i="2" s="1"/>
  <c r="F20353" i="2"/>
  <c r="F20354" i="2"/>
  <c r="F20355" i="2"/>
  <c r="F20356" i="2"/>
  <c r="F20357" i="2"/>
  <c r="F20358" i="2"/>
  <c r="F20359" i="2"/>
  <c r="F20360" i="2"/>
  <c r="F20361" i="2"/>
  <c r="F20362" i="2"/>
  <c r="F20363" i="2"/>
  <c r="F20364" i="2"/>
  <c r="H20364" i="2" s="1"/>
  <c r="F20365" i="2"/>
  <c r="F20366" i="2"/>
  <c r="F20367" i="2"/>
  <c r="F20368" i="2"/>
  <c r="F20369" i="2"/>
  <c r="F20370" i="2"/>
  <c r="F20371" i="2"/>
  <c r="F20372" i="2"/>
  <c r="F20373" i="2"/>
  <c r="F20374" i="2"/>
  <c r="F20375" i="2"/>
  <c r="F20376" i="2"/>
  <c r="H20376" i="2" s="1"/>
  <c r="F20377" i="2"/>
  <c r="F20378" i="2"/>
  <c r="F20379" i="2"/>
  <c r="F20380" i="2"/>
  <c r="F20381" i="2"/>
  <c r="F20382" i="2"/>
  <c r="F20383" i="2"/>
  <c r="F20384" i="2"/>
  <c r="F20385" i="2"/>
  <c r="F20386" i="2"/>
  <c r="F20387" i="2"/>
  <c r="F20388" i="2"/>
  <c r="H20388" i="2" s="1"/>
  <c r="F20389" i="2"/>
  <c r="F20390" i="2"/>
  <c r="F20391" i="2"/>
  <c r="F20392" i="2"/>
  <c r="F20393" i="2"/>
  <c r="F20394" i="2"/>
  <c r="F20395" i="2"/>
  <c r="F20396" i="2"/>
  <c r="F20397" i="2"/>
  <c r="F20398" i="2"/>
  <c r="F20399" i="2"/>
  <c r="F20400" i="2"/>
  <c r="H20400" i="2" s="1"/>
  <c r="F20401" i="2"/>
  <c r="F20402" i="2"/>
  <c r="F20403" i="2"/>
  <c r="F20404" i="2"/>
  <c r="F20405" i="2"/>
  <c r="F20406" i="2"/>
  <c r="F20407" i="2"/>
  <c r="F20408" i="2"/>
  <c r="F20409" i="2"/>
  <c r="F20410" i="2"/>
  <c r="F20411" i="2"/>
  <c r="F20412" i="2"/>
  <c r="H20412" i="2" s="1"/>
  <c r="F20413" i="2"/>
  <c r="F20414" i="2"/>
  <c r="F20415" i="2"/>
  <c r="F20416" i="2"/>
  <c r="F20417" i="2"/>
  <c r="F20418" i="2"/>
  <c r="F20419" i="2"/>
  <c r="F20420" i="2"/>
  <c r="F20421" i="2"/>
  <c r="F20422" i="2"/>
  <c r="F20423" i="2"/>
  <c r="F20424" i="2"/>
  <c r="H20424" i="2" s="1"/>
  <c r="F20425" i="2"/>
  <c r="F20426" i="2"/>
  <c r="F20427" i="2"/>
  <c r="F20428" i="2"/>
  <c r="F20429" i="2"/>
  <c r="F20430" i="2"/>
  <c r="F20431" i="2"/>
  <c r="F20432" i="2"/>
  <c r="F20433" i="2"/>
  <c r="F20434" i="2"/>
  <c r="F20435" i="2"/>
  <c r="F20436" i="2"/>
  <c r="H20436" i="2" s="1"/>
  <c r="F20437" i="2"/>
  <c r="F20438" i="2"/>
  <c r="F20439" i="2"/>
  <c r="F20440" i="2"/>
  <c r="F20441" i="2"/>
  <c r="F20442" i="2"/>
  <c r="F20443" i="2"/>
  <c r="F20444" i="2"/>
  <c r="F20445" i="2"/>
  <c r="F20446" i="2"/>
  <c r="F20447" i="2"/>
  <c r="F20448" i="2"/>
  <c r="H20448" i="2" s="1"/>
  <c r="F20449" i="2"/>
  <c r="F20450" i="2"/>
  <c r="F20451" i="2"/>
  <c r="F20452" i="2"/>
  <c r="F20453" i="2"/>
  <c r="F20454" i="2"/>
  <c r="F20455" i="2"/>
  <c r="F20456" i="2"/>
  <c r="F20457" i="2"/>
  <c r="F20458" i="2"/>
  <c r="F20459" i="2"/>
  <c r="F20460" i="2"/>
  <c r="H20460" i="2" s="1"/>
  <c r="F20461" i="2"/>
  <c r="F20462" i="2"/>
  <c r="F20463" i="2"/>
  <c r="F20464" i="2"/>
  <c r="F20465" i="2"/>
  <c r="F20466" i="2"/>
  <c r="F20467" i="2"/>
  <c r="F20468" i="2"/>
  <c r="F20469" i="2"/>
  <c r="F20470" i="2"/>
  <c r="F20471" i="2"/>
  <c r="F20472" i="2"/>
  <c r="H20472" i="2" s="1"/>
  <c r="F20473" i="2"/>
  <c r="F20474" i="2"/>
  <c r="F20475" i="2"/>
  <c r="F20476" i="2"/>
  <c r="F20477" i="2"/>
  <c r="F20478" i="2"/>
  <c r="F20479" i="2"/>
  <c r="F20480" i="2"/>
  <c r="F20481" i="2"/>
  <c r="F20482" i="2"/>
  <c r="F20483" i="2"/>
  <c r="F20484" i="2"/>
  <c r="H20484" i="2" s="1"/>
  <c r="F20485" i="2"/>
  <c r="F20486" i="2"/>
  <c r="F20487" i="2"/>
  <c r="F20488" i="2"/>
  <c r="F20489" i="2"/>
  <c r="F20490" i="2"/>
  <c r="F20491" i="2"/>
  <c r="F20492" i="2"/>
  <c r="F20493" i="2"/>
  <c r="F20494" i="2"/>
  <c r="F20495" i="2"/>
  <c r="F20496" i="2"/>
  <c r="H20496" i="2" s="1"/>
  <c r="F20497" i="2"/>
  <c r="F20498" i="2"/>
  <c r="F20499" i="2"/>
  <c r="F20500" i="2"/>
  <c r="F20501" i="2"/>
  <c r="F20502" i="2"/>
  <c r="F20503" i="2"/>
  <c r="F20504" i="2"/>
  <c r="F20505" i="2"/>
  <c r="F20506" i="2"/>
  <c r="F20507" i="2"/>
  <c r="F20508" i="2"/>
  <c r="H20508" i="2" s="1"/>
  <c r="F20509" i="2"/>
  <c r="F20510" i="2"/>
  <c r="F20511" i="2"/>
  <c r="F20512" i="2"/>
  <c r="F20513" i="2"/>
  <c r="F20514" i="2"/>
  <c r="F20515" i="2"/>
  <c r="F20516" i="2"/>
  <c r="F20517" i="2"/>
  <c r="F20518" i="2"/>
  <c r="F20519" i="2"/>
  <c r="F20520" i="2"/>
  <c r="H20520" i="2" s="1"/>
  <c r="F20521" i="2"/>
  <c r="F20522" i="2"/>
  <c r="F20523" i="2"/>
  <c r="F20524" i="2"/>
  <c r="F20525" i="2"/>
  <c r="F20526" i="2"/>
  <c r="F20527" i="2"/>
  <c r="F20528" i="2"/>
  <c r="F20529" i="2"/>
  <c r="F20530" i="2"/>
  <c r="F20531" i="2"/>
  <c r="F20532" i="2"/>
  <c r="H20532" i="2" s="1"/>
  <c r="F20533" i="2"/>
  <c r="F20534" i="2"/>
  <c r="F20535" i="2"/>
  <c r="F20536" i="2"/>
  <c r="F20537" i="2"/>
  <c r="F20538" i="2"/>
  <c r="F20539" i="2"/>
  <c r="F20540" i="2"/>
  <c r="F20541" i="2"/>
  <c r="F20542" i="2"/>
  <c r="F20543" i="2"/>
  <c r="F20544" i="2"/>
  <c r="H20544" i="2" s="1"/>
  <c r="F20545" i="2"/>
  <c r="F20546" i="2"/>
  <c r="F20547" i="2"/>
  <c r="F20548" i="2"/>
  <c r="F20549" i="2"/>
  <c r="F20550" i="2"/>
  <c r="F20551" i="2"/>
  <c r="F20552" i="2"/>
  <c r="F20553" i="2"/>
  <c r="F20554" i="2"/>
  <c r="F20555" i="2"/>
  <c r="F20556" i="2"/>
  <c r="H20556" i="2" s="1"/>
  <c r="F20557" i="2"/>
  <c r="F20558" i="2"/>
  <c r="F20559" i="2"/>
  <c r="F20560" i="2"/>
  <c r="F20561" i="2"/>
  <c r="F20562" i="2"/>
  <c r="F20563" i="2"/>
  <c r="F20564" i="2"/>
  <c r="F20565" i="2"/>
  <c r="F20566" i="2"/>
  <c r="F20567" i="2"/>
  <c r="F20568" i="2"/>
  <c r="H20568" i="2" s="1"/>
  <c r="F20569" i="2"/>
  <c r="F20570" i="2"/>
  <c r="F20571" i="2"/>
  <c r="F20572" i="2"/>
  <c r="F20573" i="2"/>
  <c r="F20574" i="2"/>
  <c r="F20575" i="2"/>
  <c r="F20576" i="2"/>
  <c r="F20577" i="2"/>
  <c r="F20578" i="2"/>
  <c r="F20579" i="2"/>
  <c r="F20580" i="2"/>
  <c r="H20580" i="2" s="1"/>
  <c r="F20581" i="2"/>
  <c r="F20582" i="2"/>
  <c r="F20583" i="2"/>
  <c r="F20584" i="2"/>
  <c r="F20585" i="2"/>
  <c r="F20586" i="2"/>
  <c r="F20587" i="2"/>
  <c r="F20588" i="2"/>
  <c r="F20589" i="2"/>
  <c r="F20590" i="2"/>
  <c r="F20591" i="2"/>
  <c r="F20592" i="2"/>
  <c r="H20592" i="2" s="1"/>
  <c r="F20593" i="2"/>
  <c r="F20594" i="2"/>
  <c r="F20595" i="2"/>
  <c r="F20596" i="2"/>
  <c r="F20597" i="2"/>
  <c r="F20598" i="2"/>
  <c r="F20599" i="2"/>
  <c r="F20600" i="2"/>
  <c r="F20601" i="2"/>
  <c r="F20602" i="2"/>
  <c r="F20603" i="2"/>
  <c r="F20604" i="2"/>
  <c r="H20604" i="2" s="1"/>
  <c r="F20605" i="2"/>
  <c r="F20606" i="2"/>
  <c r="F20607" i="2"/>
  <c r="F20608" i="2"/>
  <c r="F20609" i="2"/>
  <c r="F20610" i="2"/>
  <c r="F20611" i="2"/>
  <c r="F20612" i="2"/>
  <c r="F20613" i="2"/>
  <c r="F20614" i="2"/>
  <c r="F20615" i="2"/>
  <c r="F20616" i="2"/>
  <c r="H20616" i="2" s="1"/>
  <c r="F20617" i="2"/>
  <c r="F20618" i="2"/>
  <c r="F20619" i="2"/>
  <c r="F20620" i="2"/>
  <c r="F20621" i="2"/>
  <c r="F20622" i="2"/>
  <c r="F20623" i="2"/>
  <c r="F20624" i="2"/>
  <c r="F20625" i="2"/>
  <c r="F20626" i="2"/>
  <c r="F20627" i="2"/>
  <c r="F20628" i="2"/>
  <c r="H20628" i="2" s="1"/>
  <c r="F20629" i="2"/>
  <c r="F20630" i="2"/>
  <c r="F20631" i="2"/>
  <c r="F20632" i="2"/>
  <c r="F20633" i="2"/>
  <c r="F20634" i="2"/>
  <c r="F20635" i="2"/>
  <c r="F20636" i="2"/>
  <c r="F20637" i="2"/>
  <c r="F20638" i="2"/>
  <c r="F20639" i="2"/>
  <c r="F20640" i="2"/>
  <c r="H20640" i="2" s="1"/>
  <c r="F20641" i="2"/>
  <c r="F20642" i="2"/>
  <c r="F20643" i="2"/>
  <c r="F20644" i="2"/>
  <c r="F20645" i="2"/>
  <c r="F20646" i="2"/>
  <c r="F20647" i="2"/>
  <c r="F20648" i="2"/>
  <c r="F20649" i="2"/>
  <c r="F20650" i="2"/>
  <c r="F20651" i="2"/>
  <c r="F20652" i="2"/>
  <c r="H20652" i="2" s="1"/>
  <c r="F20653" i="2"/>
  <c r="F20654" i="2"/>
  <c r="F20655" i="2"/>
  <c r="F20656" i="2"/>
  <c r="F20657" i="2"/>
  <c r="F20658" i="2"/>
  <c r="F20659" i="2"/>
  <c r="F20660" i="2"/>
  <c r="F20661" i="2"/>
  <c r="F20662" i="2"/>
  <c r="F20663" i="2"/>
  <c r="F20664" i="2"/>
  <c r="H20664" i="2" s="1"/>
  <c r="F20665" i="2"/>
  <c r="F20666" i="2"/>
  <c r="F20667" i="2"/>
  <c r="F20668" i="2"/>
  <c r="F20669" i="2"/>
  <c r="F20670" i="2"/>
  <c r="F20671" i="2"/>
  <c r="F20672" i="2"/>
  <c r="F20673" i="2"/>
  <c r="F20674" i="2"/>
  <c r="F20675" i="2"/>
  <c r="F20676" i="2"/>
  <c r="H20676" i="2" s="1"/>
  <c r="F20677" i="2"/>
  <c r="F20678" i="2"/>
  <c r="F20679" i="2"/>
  <c r="F20680" i="2"/>
  <c r="F20681" i="2"/>
  <c r="F20682" i="2"/>
  <c r="F20683" i="2"/>
  <c r="F20684" i="2"/>
  <c r="F20685" i="2"/>
  <c r="F20686" i="2"/>
  <c r="F20687" i="2"/>
  <c r="F20688" i="2"/>
  <c r="H20688" i="2" s="1"/>
  <c r="F20689" i="2"/>
  <c r="F20690" i="2"/>
  <c r="F20691" i="2"/>
  <c r="F20692" i="2"/>
  <c r="F20693" i="2"/>
  <c r="F20694" i="2"/>
  <c r="F20695" i="2"/>
  <c r="F20696" i="2"/>
  <c r="F20697" i="2"/>
  <c r="F20698" i="2"/>
  <c r="F20699" i="2"/>
  <c r="H20699" i="2" s="1"/>
  <c r="F20700" i="2"/>
  <c r="H20700" i="2" s="1"/>
  <c r="F20701" i="2"/>
  <c r="F20702" i="2"/>
  <c r="F20703" i="2"/>
  <c r="F20704" i="2"/>
  <c r="F20705" i="2"/>
  <c r="F20706" i="2"/>
  <c r="F20707" i="2"/>
  <c r="F20708" i="2"/>
  <c r="F20709" i="2"/>
  <c r="F20710" i="2"/>
  <c r="F20711" i="2"/>
  <c r="F20712" i="2"/>
  <c r="H20712" i="2" s="1"/>
  <c r="F20713" i="2"/>
  <c r="F20714" i="2"/>
  <c r="F20715" i="2"/>
  <c r="F20716" i="2"/>
  <c r="F20717" i="2"/>
  <c r="F20718" i="2"/>
  <c r="F20719" i="2"/>
  <c r="F20720" i="2"/>
  <c r="F20721" i="2"/>
  <c r="F20722" i="2"/>
  <c r="F20723" i="2"/>
  <c r="F20724" i="2"/>
  <c r="H20724" i="2" s="1"/>
  <c r="F20725" i="2"/>
  <c r="F20726" i="2"/>
  <c r="F20727" i="2"/>
  <c r="F20728" i="2"/>
  <c r="F20729" i="2"/>
  <c r="F20730" i="2"/>
  <c r="F20731" i="2"/>
  <c r="F20732" i="2"/>
  <c r="F20733" i="2"/>
  <c r="F20734" i="2"/>
  <c r="F20735" i="2"/>
  <c r="F20736" i="2"/>
  <c r="H20736" i="2" s="1"/>
  <c r="F20737" i="2"/>
  <c r="F20738" i="2"/>
  <c r="F20739" i="2"/>
  <c r="F20740" i="2"/>
  <c r="F20741" i="2"/>
  <c r="F20742" i="2"/>
  <c r="F20743" i="2"/>
  <c r="F20744" i="2"/>
  <c r="F20745" i="2"/>
  <c r="F20746" i="2"/>
  <c r="F20747" i="2"/>
  <c r="F20748" i="2"/>
  <c r="H20748" i="2" s="1"/>
  <c r="F20749" i="2"/>
  <c r="F20750" i="2"/>
  <c r="F20751" i="2"/>
  <c r="F20752" i="2"/>
  <c r="F20753" i="2"/>
  <c r="F20754" i="2"/>
  <c r="F20755" i="2"/>
  <c r="F20756" i="2"/>
  <c r="F20757" i="2"/>
  <c r="F20758" i="2"/>
  <c r="F20759" i="2"/>
  <c r="F20760" i="2"/>
  <c r="H20760" i="2" s="1"/>
  <c r="F20761" i="2"/>
  <c r="F20762" i="2"/>
  <c r="F20763" i="2"/>
  <c r="F20764" i="2"/>
  <c r="F20765" i="2"/>
  <c r="F20766" i="2"/>
  <c r="F20767" i="2"/>
  <c r="F20768" i="2"/>
  <c r="F20769" i="2"/>
  <c r="F20770" i="2"/>
  <c r="F20771" i="2"/>
  <c r="F20772" i="2"/>
  <c r="H20772" i="2" s="1"/>
  <c r="F20773" i="2"/>
  <c r="F20774" i="2"/>
  <c r="F20775" i="2"/>
  <c r="F20776" i="2"/>
  <c r="F20777" i="2"/>
  <c r="F20778" i="2"/>
  <c r="F20779" i="2"/>
  <c r="F20780" i="2"/>
  <c r="F20781" i="2"/>
  <c r="F20782" i="2"/>
  <c r="F20783" i="2"/>
  <c r="F20784" i="2"/>
  <c r="H20784" i="2" s="1"/>
  <c r="F20785" i="2"/>
  <c r="F20786" i="2"/>
  <c r="F20787" i="2"/>
  <c r="F20788" i="2"/>
  <c r="F20789" i="2"/>
  <c r="F20790" i="2"/>
  <c r="F20791" i="2"/>
  <c r="F20792" i="2"/>
  <c r="F20793" i="2"/>
  <c r="F20794" i="2"/>
  <c r="F20795" i="2"/>
  <c r="F20796" i="2"/>
  <c r="H20796" i="2" s="1"/>
  <c r="F20797" i="2"/>
  <c r="F20798" i="2"/>
  <c r="F20799" i="2"/>
  <c r="F20800" i="2"/>
  <c r="F20801" i="2"/>
  <c r="F20802" i="2"/>
  <c r="F20803" i="2"/>
  <c r="F20804" i="2"/>
  <c r="F20805" i="2"/>
  <c r="F20806" i="2"/>
  <c r="F20807" i="2"/>
  <c r="F20808" i="2"/>
  <c r="H20808" i="2" s="1"/>
  <c r="F20809" i="2"/>
  <c r="F20810" i="2"/>
  <c r="F20811" i="2"/>
  <c r="F20812" i="2"/>
  <c r="F20813" i="2"/>
  <c r="F20814" i="2"/>
  <c r="F20815" i="2"/>
  <c r="F20816" i="2"/>
  <c r="F20817" i="2"/>
  <c r="F20818" i="2"/>
  <c r="F20819" i="2"/>
  <c r="F20820" i="2"/>
  <c r="H20820" i="2" s="1"/>
  <c r="F20821" i="2"/>
  <c r="F20822" i="2"/>
  <c r="F20823" i="2"/>
  <c r="F20824" i="2"/>
  <c r="F20825" i="2"/>
  <c r="F20826" i="2"/>
  <c r="F20827" i="2"/>
  <c r="F20828" i="2"/>
  <c r="F20829" i="2"/>
  <c r="F20830" i="2"/>
  <c r="F20831" i="2"/>
  <c r="F20832" i="2"/>
  <c r="H20832" i="2" s="1"/>
  <c r="F20833" i="2"/>
  <c r="F20834" i="2"/>
  <c r="F20835" i="2"/>
  <c r="F20836" i="2"/>
  <c r="F20837" i="2"/>
  <c r="F20838" i="2"/>
  <c r="F20839" i="2"/>
  <c r="F20840" i="2"/>
  <c r="F20841" i="2"/>
  <c r="F20842" i="2"/>
  <c r="F20843" i="2"/>
  <c r="F20844" i="2"/>
  <c r="H20844" i="2" s="1"/>
  <c r="F2" i="2"/>
  <c r="O170" i="2"/>
  <c r="O169" i="2"/>
  <c r="O167" i="2"/>
  <c r="O166" i="2"/>
  <c r="O165" i="2"/>
  <c r="O162" i="2"/>
  <c r="O156" i="2"/>
  <c r="O143" i="2"/>
  <c r="O139" i="2"/>
  <c r="H3" i="2"/>
  <c r="H4" i="2"/>
  <c r="H5" i="2"/>
  <c r="H6" i="2"/>
  <c r="H7" i="2"/>
  <c r="H8" i="2"/>
  <c r="H9" i="2"/>
  <c r="H10" i="2"/>
  <c r="H13" i="2"/>
  <c r="H14" i="2"/>
  <c r="H15" i="2"/>
  <c r="H16" i="2"/>
  <c r="H17" i="2"/>
  <c r="H18" i="2"/>
  <c r="H19" i="2"/>
  <c r="H20" i="2"/>
  <c r="H21" i="2"/>
  <c r="H22" i="2"/>
  <c r="H12772" i="2"/>
  <c r="H26" i="2"/>
  <c r="H27" i="2"/>
  <c r="H28" i="2"/>
  <c r="H29" i="2"/>
  <c r="H30" i="2"/>
  <c r="H31" i="2"/>
  <c r="H32" i="2"/>
  <c r="H33" i="2"/>
  <c r="H4827" i="2"/>
  <c r="H12270" i="2"/>
  <c r="H12271" i="2"/>
  <c r="H38" i="2"/>
  <c r="H4831" i="2"/>
  <c r="H4832" i="2"/>
  <c r="H41" i="2"/>
  <c r="H42" i="2"/>
  <c r="H43" i="2"/>
  <c r="H44" i="2"/>
  <c r="H45" i="2"/>
  <c r="H46" i="2"/>
  <c r="H49" i="2"/>
  <c r="H50" i="2"/>
  <c r="H51" i="2"/>
  <c r="H52" i="2"/>
  <c r="H53" i="2"/>
  <c r="H54" i="2"/>
  <c r="H55" i="2"/>
  <c r="H56" i="2"/>
  <c r="H57" i="2"/>
  <c r="H58" i="2"/>
  <c r="H61" i="2"/>
  <c r="H62" i="2"/>
  <c r="H63" i="2"/>
  <c r="H64" i="2"/>
  <c r="H65" i="2"/>
  <c r="H66" i="2"/>
  <c r="H67" i="2"/>
  <c r="H68" i="2"/>
  <c r="H69" i="2"/>
  <c r="H70" i="2"/>
  <c r="H13050" i="2"/>
  <c r="H4834" i="2"/>
  <c r="H74" i="2"/>
  <c r="H9018" i="2"/>
  <c r="H76" i="2"/>
  <c r="H77" i="2"/>
  <c r="H78" i="2"/>
  <c r="H79" i="2"/>
  <c r="H80" i="2"/>
  <c r="H81" i="2"/>
  <c r="H82" i="2"/>
  <c r="H85" i="2"/>
  <c r="H86" i="2"/>
  <c r="H87" i="2"/>
  <c r="H88" i="2"/>
  <c r="H89" i="2"/>
  <c r="H90" i="2"/>
  <c r="H91" i="2"/>
  <c r="H92" i="2"/>
  <c r="H12274" i="2"/>
  <c r="H94" i="2"/>
  <c r="H97" i="2"/>
  <c r="H98" i="2"/>
  <c r="H99" i="2"/>
  <c r="H100" i="2"/>
  <c r="H101" i="2"/>
  <c r="H102" i="2"/>
  <c r="H103" i="2"/>
  <c r="H104" i="2"/>
  <c r="H105" i="2"/>
  <c r="H106" i="2"/>
  <c r="H109" i="2"/>
  <c r="H110" i="2"/>
  <c r="H111" i="2"/>
  <c r="H443" i="2"/>
  <c r="H113" i="2"/>
  <c r="H12774" i="2"/>
  <c r="H12279" i="2"/>
  <c r="H118" i="2"/>
  <c r="H121" i="2"/>
  <c r="H122" i="2"/>
  <c r="H123" i="2"/>
  <c r="H124" i="2"/>
  <c r="H125" i="2"/>
  <c r="H126" i="2"/>
  <c r="H127" i="2"/>
  <c r="H128" i="2"/>
  <c r="H129" i="2"/>
  <c r="H130" i="2"/>
  <c r="H133" i="2"/>
  <c r="H134" i="2"/>
  <c r="H135" i="2"/>
  <c r="H136" i="2"/>
  <c r="H137" i="2"/>
  <c r="H138" i="2"/>
  <c r="H9019" i="2"/>
  <c r="H140" i="2"/>
  <c r="H141" i="2"/>
  <c r="H142" i="2"/>
  <c r="H145" i="2"/>
  <c r="H146" i="2"/>
  <c r="H147" i="2"/>
  <c r="H148" i="2"/>
  <c r="H149" i="2"/>
  <c r="H150" i="2"/>
  <c r="H151" i="2"/>
  <c r="H152" i="2"/>
  <c r="H153" i="2"/>
  <c r="H154" i="2"/>
  <c r="H157" i="2"/>
  <c r="H158" i="2"/>
  <c r="H159" i="2"/>
  <c r="H160" i="2"/>
  <c r="H161" i="2"/>
  <c r="H12280" i="2"/>
  <c r="H163" i="2"/>
  <c r="H164" i="2"/>
  <c r="H4841" i="2"/>
  <c r="H12285" i="2"/>
  <c r="H445" i="2"/>
  <c r="H4842" i="2"/>
  <c r="H477" i="2"/>
  <c r="H171" i="2"/>
  <c r="H172" i="2"/>
  <c r="H173" i="2"/>
  <c r="H174" i="2"/>
  <c r="H9058" i="2"/>
  <c r="H176" i="2"/>
  <c r="H177" i="2"/>
  <c r="H178" i="2"/>
  <c r="H13063" i="2"/>
  <c r="H181" i="2"/>
  <c r="H182" i="2"/>
  <c r="H183" i="2"/>
  <c r="H184" i="2"/>
  <c r="H185" i="2"/>
  <c r="H186" i="2"/>
  <c r="H187" i="2"/>
  <c r="H188" i="2"/>
  <c r="H4854" i="2"/>
  <c r="H190" i="2"/>
  <c r="H12301" i="2"/>
  <c r="H193" i="2"/>
  <c r="H194" i="2"/>
  <c r="H195" i="2"/>
  <c r="H196" i="2"/>
  <c r="H197" i="2"/>
  <c r="H198" i="2"/>
  <c r="H199" i="2"/>
  <c r="H4857" i="2"/>
  <c r="H10328" i="2"/>
  <c r="H478" i="2"/>
  <c r="H13064" i="2"/>
  <c r="H489" i="2"/>
  <c r="H12310" i="2"/>
  <c r="H9062" i="2"/>
  <c r="H4862" i="2"/>
  <c r="H490" i="2"/>
  <c r="H209" i="2"/>
  <c r="H9063" i="2"/>
  <c r="H12783" i="2"/>
  <c r="H4866" i="2"/>
  <c r="H4867" i="2"/>
  <c r="H9064" i="2"/>
  <c r="H13069" i="2"/>
  <c r="H12320" i="2"/>
  <c r="H13070" i="2"/>
  <c r="H4868" i="2"/>
  <c r="H4873" i="2"/>
  <c r="H4874" i="2"/>
  <c r="H4885" i="2"/>
  <c r="H4930" i="2"/>
  <c r="H4934" i="2"/>
  <c r="H9065" i="2"/>
  <c r="H12784" i="2"/>
  <c r="H12325" i="2"/>
  <c r="H497" i="2"/>
  <c r="H4937" i="2"/>
  <c r="H498" i="2"/>
  <c r="H12553" i="2"/>
  <c r="H12555" i="2"/>
  <c r="H4963" i="2"/>
  <c r="H500" i="2"/>
  <c r="H9066" i="2"/>
  <c r="H514" i="2"/>
  <c r="H10331" i="2"/>
  <c r="H12557" i="2"/>
  <c r="H12785" i="2"/>
  <c r="H13077" i="2"/>
  <c r="H12561" i="2"/>
  <c r="H18106" i="2"/>
  <c r="H13009" i="2"/>
  <c r="H519" i="2"/>
  <c r="H9067" i="2"/>
  <c r="H522" i="2"/>
  <c r="H524" i="2"/>
  <c r="H12351" i="2"/>
  <c r="H13010" i="2"/>
  <c r="H525" i="2"/>
  <c r="H5002" i="2"/>
  <c r="H531" i="2"/>
  <c r="H265" i="2"/>
  <c r="H266" i="2"/>
  <c r="H267" i="2"/>
  <c r="H268" i="2"/>
  <c r="H269" i="2"/>
  <c r="H270" i="2"/>
  <c r="H271" i="2"/>
  <c r="H12786" i="2"/>
  <c r="H10334" i="2"/>
  <c r="H541" i="2"/>
  <c r="H277" i="2"/>
  <c r="H278" i="2"/>
  <c r="H279" i="2"/>
  <c r="H280" i="2"/>
  <c r="H281" i="2"/>
  <c r="H282" i="2"/>
  <c r="H283" i="2"/>
  <c r="H284" i="2"/>
  <c r="H285" i="2"/>
  <c r="H286" i="2"/>
  <c r="H12566" i="2"/>
  <c r="H289" i="2"/>
  <c r="H290" i="2"/>
  <c r="H291" i="2"/>
  <c r="H292" i="2"/>
  <c r="H293" i="2"/>
  <c r="H294" i="2"/>
  <c r="H295" i="2"/>
  <c r="H296" i="2"/>
  <c r="H297" i="2"/>
  <c r="H1225" i="2"/>
  <c r="H5021" i="2"/>
  <c r="H301" i="2"/>
  <c r="H302" i="2"/>
  <c r="H303" i="2"/>
  <c r="H304" i="2"/>
  <c r="H305" i="2"/>
  <c r="H306" i="2"/>
  <c r="H307" i="2"/>
  <c r="H308" i="2"/>
  <c r="H309" i="2"/>
  <c r="H542" i="2"/>
  <c r="H543" i="2"/>
  <c r="H12570" i="2"/>
  <c r="H226" i="2"/>
  <c r="H314" i="2"/>
  <c r="H315" i="2"/>
  <c r="H316" i="2"/>
  <c r="H317" i="2"/>
  <c r="H318" i="2"/>
  <c r="H319" i="2"/>
  <c r="H320" i="2"/>
  <c r="H321" i="2"/>
  <c r="H12356" i="2"/>
  <c r="H325" i="2"/>
  <c r="H326" i="2"/>
  <c r="H327" i="2"/>
  <c r="H328" i="2"/>
  <c r="H329" i="2"/>
  <c r="H330" i="2"/>
  <c r="H549" i="2"/>
  <c r="H332" i="2"/>
  <c r="H333" i="2"/>
  <c r="H334" i="2"/>
  <c r="H337" i="2"/>
  <c r="H12799" i="2"/>
  <c r="H13011" i="2"/>
  <c r="H340" i="2"/>
  <c r="H341" i="2"/>
  <c r="H342" i="2"/>
  <c r="H343" i="2"/>
  <c r="H553" i="2"/>
  <c r="H12800" i="2"/>
  <c r="H346" i="2"/>
  <c r="H349" i="2"/>
  <c r="H350" i="2"/>
  <c r="H351" i="2"/>
  <c r="H352" i="2"/>
  <c r="H353" i="2"/>
  <c r="H354" i="2"/>
  <c r="H355" i="2"/>
  <c r="H356" i="2"/>
  <c r="H12357" i="2"/>
  <c r="H358" i="2"/>
  <c r="H361" i="2"/>
  <c r="H362" i="2"/>
  <c r="H363" i="2"/>
  <c r="H12801" i="2"/>
  <c r="H365" i="2"/>
  <c r="H366" i="2"/>
  <c r="H367" i="2"/>
  <c r="H19790" i="2"/>
  <c r="H369" i="2"/>
  <c r="H370" i="2"/>
  <c r="H373" i="2"/>
  <c r="H374" i="2"/>
  <c r="H12802" i="2"/>
  <c r="H12358" i="2"/>
  <c r="H377" i="2"/>
  <c r="H5024" i="2"/>
  <c r="H379" i="2"/>
  <c r="H5025" i="2"/>
  <c r="H381" i="2"/>
  <c r="H382" i="2"/>
  <c r="H385" i="2"/>
  <c r="H386" i="2"/>
  <c r="H387" i="2"/>
  <c r="H388" i="2"/>
  <c r="H389" i="2"/>
  <c r="H390" i="2"/>
  <c r="H391" i="2"/>
  <c r="H392" i="2"/>
  <c r="H393" i="2"/>
  <c r="H394" i="2"/>
  <c r="H10338" i="2"/>
  <c r="H397" i="2"/>
  <c r="H398" i="2"/>
  <c r="H18107" i="2"/>
  <c r="H12571" i="2"/>
  <c r="H566" i="2"/>
  <c r="H403" i="2"/>
  <c r="H404" i="2"/>
  <c r="H405" i="2"/>
  <c r="H406" i="2"/>
  <c r="H409" i="2"/>
  <c r="H410" i="2"/>
  <c r="H411" i="2"/>
  <c r="H412" i="2"/>
  <c r="H413" i="2"/>
  <c r="H414" i="2"/>
  <c r="H415" i="2"/>
  <c r="H416" i="2"/>
  <c r="H417" i="2"/>
  <c r="H418" i="2"/>
  <c r="H421" i="2"/>
  <c r="H10339" i="2"/>
  <c r="H423" i="2"/>
  <c r="H424" i="2"/>
  <c r="H425" i="2"/>
  <c r="H426" i="2"/>
  <c r="H427" i="2"/>
  <c r="H428" i="2"/>
  <c r="H429" i="2"/>
  <c r="H433" i="2"/>
  <c r="H434" i="2"/>
  <c r="H435" i="2"/>
  <c r="H436" i="2"/>
  <c r="H437" i="2"/>
  <c r="H438" i="2"/>
  <c r="H439" i="2"/>
  <c r="H440" i="2"/>
  <c r="H441" i="2"/>
  <c r="H442" i="2"/>
  <c r="H567" i="2"/>
  <c r="H568" i="2"/>
  <c r="H446" i="2"/>
  <c r="H447" i="2"/>
  <c r="H448" i="2"/>
  <c r="H449" i="2"/>
  <c r="H450" i="2"/>
  <c r="H451" i="2"/>
  <c r="H452" i="2"/>
  <c r="H453" i="2"/>
  <c r="H454" i="2"/>
  <c r="H457" i="2"/>
  <c r="H458" i="2"/>
  <c r="H459" i="2"/>
  <c r="H460" i="2"/>
  <c r="H461" i="2"/>
  <c r="H462" i="2"/>
  <c r="H463" i="2"/>
  <c r="H464" i="2"/>
  <c r="H465" i="2"/>
  <c r="H466" i="2"/>
  <c r="H469" i="2"/>
  <c r="H470" i="2"/>
  <c r="H471" i="2"/>
  <c r="H472" i="2"/>
  <c r="H473" i="2"/>
  <c r="H474" i="2"/>
  <c r="H475" i="2"/>
  <c r="H476" i="2"/>
  <c r="H12809" i="2"/>
  <c r="H584" i="2"/>
  <c r="H481" i="2"/>
  <c r="H482" i="2"/>
  <c r="H483" i="2"/>
  <c r="H484" i="2"/>
  <c r="H485" i="2"/>
  <c r="H486" i="2"/>
  <c r="H487" i="2"/>
  <c r="H488" i="2"/>
  <c r="H12361" i="2"/>
  <c r="H9068" i="2"/>
  <c r="H10340" i="2"/>
  <c r="H493" i="2"/>
  <c r="H494" i="2"/>
  <c r="H495" i="2"/>
  <c r="H496" i="2"/>
  <c r="H12810" i="2"/>
  <c r="H585" i="2"/>
  <c r="H499" i="2"/>
  <c r="H5041" i="2"/>
  <c r="H501" i="2"/>
  <c r="H502" i="2"/>
  <c r="H505" i="2"/>
  <c r="H506" i="2"/>
  <c r="H507" i="2"/>
  <c r="H508" i="2"/>
  <c r="H509" i="2"/>
  <c r="H510" i="2"/>
  <c r="H511" i="2"/>
  <c r="H512" i="2"/>
  <c r="H513" i="2"/>
  <c r="H17454" i="2"/>
  <c r="H517" i="2"/>
  <c r="H518" i="2"/>
  <c r="H7190" i="2"/>
  <c r="H520" i="2"/>
  <c r="H521" i="2"/>
  <c r="H12605" i="2"/>
  <c r="H523" i="2"/>
  <c r="H586" i="2"/>
  <c r="H20611" i="2"/>
  <c r="H526" i="2"/>
  <c r="H529" i="2"/>
  <c r="H530" i="2"/>
  <c r="H5042" i="2"/>
  <c r="H532" i="2"/>
  <c r="H533" i="2"/>
  <c r="H534" i="2"/>
  <c r="H535" i="2"/>
  <c r="H536" i="2"/>
  <c r="H537" i="2"/>
  <c r="H538" i="2"/>
  <c r="H5044" i="2"/>
  <c r="H5046" i="2"/>
  <c r="H5048" i="2"/>
  <c r="H544" i="2"/>
  <c r="H545" i="2"/>
  <c r="H546" i="2"/>
  <c r="H547" i="2"/>
  <c r="H548" i="2"/>
  <c r="H608" i="2"/>
  <c r="H550" i="2"/>
  <c r="H12812" i="2"/>
  <c r="H554" i="2"/>
  <c r="H555" i="2"/>
  <c r="H556" i="2"/>
  <c r="H557" i="2"/>
  <c r="H558" i="2"/>
  <c r="H559" i="2"/>
  <c r="H560" i="2"/>
  <c r="H561" i="2"/>
  <c r="H562" i="2"/>
  <c r="H565" i="2"/>
  <c r="H12362" i="2"/>
  <c r="H19809" i="2"/>
  <c r="H19815" i="2"/>
  <c r="H569" i="2"/>
  <c r="H570" i="2"/>
  <c r="H571" i="2"/>
  <c r="H572" i="2"/>
  <c r="H573" i="2"/>
  <c r="H574" i="2"/>
  <c r="H577" i="2"/>
  <c r="H578" i="2"/>
  <c r="H579" i="2"/>
  <c r="H580" i="2"/>
  <c r="H581" i="2"/>
  <c r="H582" i="2"/>
  <c r="H583" i="2"/>
  <c r="H12813" i="2"/>
  <c r="H12363" i="2"/>
  <c r="H19820" i="2"/>
  <c r="H589" i="2"/>
  <c r="H590" i="2"/>
  <c r="H591" i="2"/>
  <c r="H592" i="2"/>
  <c r="H593" i="2"/>
  <c r="H594" i="2"/>
  <c r="H595" i="2"/>
  <c r="H596" i="2"/>
  <c r="H597" i="2"/>
  <c r="H598" i="2"/>
  <c r="H601" i="2"/>
  <c r="H602" i="2"/>
  <c r="H603" i="2"/>
  <c r="H604" i="2"/>
  <c r="H605" i="2"/>
  <c r="H606" i="2"/>
  <c r="H607" i="2"/>
  <c r="H609" i="2"/>
  <c r="H610" i="2"/>
  <c r="H613" i="2"/>
  <c r="H614" i="2"/>
  <c r="H615" i="2"/>
  <c r="H616" i="2"/>
  <c r="H617" i="2"/>
  <c r="H618" i="2"/>
  <c r="H12826" i="2"/>
  <c r="H620" i="2"/>
  <c r="H621" i="2"/>
  <c r="H622" i="2"/>
  <c r="H625" i="2"/>
  <c r="H626" i="2"/>
  <c r="H12364" i="2"/>
  <c r="H628" i="2"/>
  <c r="H629" i="2"/>
  <c r="H630" i="2"/>
  <c r="H631" i="2"/>
  <c r="H632" i="2"/>
  <c r="H633" i="2"/>
  <c r="H634" i="2"/>
  <c r="H637" i="2"/>
  <c r="H638" i="2"/>
  <c r="H639" i="2"/>
  <c r="H640" i="2"/>
  <c r="H641" i="2"/>
  <c r="H642" i="2"/>
  <c r="H643" i="2"/>
  <c r="H644" i="2"/>
  <c r="H645" i="2"/>
  <c r="H646" i="2"/>
  <c r="H649" i="2"/>
  <c r="H619" i="2"/>
  <c r="H13012" i="2"/>
  <c r="H12627" i="2"/>
  <c r="H9099" i="2"/>
  <c r="H654" i="2"/>
  <c r="H655" i="2"/>
  <c r="H656" i="2"/>
  <c r="H657" i="2"/>
  <c r="H10369" i="2"/>
  <c r="H661" i="2"/>
  <c r="H662" i="2"/>
  <c r="H663" i="2"/>
  <c r="H664" i="2"/>
  <c r="H665" i="2"/>
  <c r="H666" i="2"/>
  <c r="H667" i="2"/>
  <c r="H668" i="2"/>
  <c r="H669" i="2"/>
  <c r="H670" i="2"/>
  <c r="H673" i="2"/>
  <c r="H674" i="2"/>
  <c r="H627" i="2"/>
  <c r="H676" i="2"/>
  <c r="H677" i="2"/>
  <c r="H678" i="2"/>
  <c r="H679" i="2"/>
  <c r="H680" i="2"/>
  <c r="H681" i="2"/>
  <c r="H682" i="2"/>
  <c r="H685" i="2"/>
  <c r="H686" i="2"/>
  <c r="H687" i="2"/>
  <c r="H688" i="2"/>
  <c r="H689" i="2"/>
  <c r="H690" i="2"/>
  <c r="H691" i="2"/>
  <c r="H692" i="2"/>
  <c r="H693" i="2"/>
  <c r="H694" i="2"/>
  <c r="H697" i="2"/>
  <c r="H698" i="2"/>
  <c r="H699" i="2"/>
  <c r="H700" i="2"/>
  <c r="H701" i="2"/>
  <c r="H702" i="2"/>
  <c r="H703" i="2"/>
  <c r="H704" i="2"/>
  <c r="H705" i="2"/>
  <c r="H706" i="2"/>
  <c r="H709" i="2"/>
  <c r="H710" i="2"/>
  <c r="H711" i="2"/>
  <c r="H712" i="2"/>
  <c r="H713" i="2"/>
  <c r="H12365" i="2"/>
  <c r="H5052" i="2"/>
  <c r="H717" i="2"/>
  <c r="H13081" i="2"/>
  <c r="H650" i="2"/>
  <c r="H721" i="2"/>
  <c r="H651" i="2"/>
  <c r="H19827" i="2"/>
  <c r="H724" i="2"/>
  <c r="H652" i="2"/>
  <c r="H726" i="2"/>
  <c r="H727" i="2"/>
  <c r="H728" i="2"/>
  <c r="H729" i="2"/>
  <c r="H730" i="2"/>
  <c r="H733" i="2"/>
  <c r="H734" i="2"/>
  <c r="H735" i="2"/>
  <c r="H736" i="2"/>
  <c r="H737" i="2"/>
  <c r="H738" i="2"/>
  <c r="H739" i="2"/>
  <c r="H740" i="2"/>
  <c r="H741" i="2"/>
  <c r="H742" i="2"/>
  <c r="H745" i="2"/>
  <c r="H746" i="2"/>
  <c r="H747" i="2"/>
  <c r="H748" i="2"/>
  <c r="H749" i="2"/>
  <c r="H750" i="2"/>
  <c r="H751" i="2"/>
  <c r="H752" i="2"/>
  <c r="H9100" i="2"/>
  <c r="H653" i="2"/>
  <c r="H12366" i="2"/>
  <c r="H10438" i="2"/>
  <c r="H10450" i="2"/>
  <c r="H759" i="2"/>
  <c r="H760" i="2"/>
  <c r="H761" i="2"/>
  <c r="H762" i="2"/>
  <c r="H763" i="2"/>
  <c r="H764" i="2"/>
  <c r="H765" i="2"/>
  <c r="H766" i="2"/>
  <c r="H769" i="2"/>
  <c r="H770" i="2"/>
  <c r="H771" i="2"/>
  <c r="H772" i="2"/>
  <c r="H773" i="2"/>
  <c r="H774" i="2"/>
  <c r="H775" i="2"/>
  <c r="H776" i="2"/>
  <c r="H777" i="2"/>
  <c r="H778" i="2"/>
  <c r="H781" i="2"/>
  <c r="H782" i="2"/>
  <c r="H783" i="2"/>
  <c r="H784" i="2"/>
  <c r="H785" i="2"/>
  <c r="H786" i="2"/>
  <c r="H787" i="2"/>
  <c r="H788" i="2"/>
  <c r="H789" i="2"/>
  <c r="H790" i="2"/>
  <c r="H793" i="2"/>
  <c r="H794" i="2"/>
  <c r="H795" i="2"/>
  <c r="H12367" i="2"/>
  <c r="H12856" i="2"/>
  <c r="H658" i="2"/>
  <c r="H799" i="2"/>
  <c r="H800" i="2"/>
  <c r="H801" i="2"/>
  <c r="H802" i="2"/>
  <c r="H805" i="2"/>
  <c r="H806" i="2"/>
  <c r="H807" i="2"/>
  <c r="H808" i="2"/>
  <c r="H809" i="2"/>
  <c r="H810" i="2"/>
  <c r="H811" i="2"/>
  <c r="H812" i="2"/>
  <c r="H813" i="2"/>
  <c r="H814" i="2"/>
  <c r="H817" i="2"/>
  <c r="H818" i="2"/>
  <c r="H819" i="2"/>
  <c r="H820" i="2"/>
  <c r="H821" i="2"/>
  <c r="H822" i="2"/>
  <c r="H823" i="2"/>
  <c r="H824" i="2"/>
  <c r="H825" i="2"/>
  <c r="H826" i="2"/>
  <c r="H829" i="2"/>
  <c r="H9101" i="2"/>
  <c r="H831" i="2"/>
  <c r="H675" i="2"/>
  <c r="H834" i="2"/>
  <c r="H835" i="2"/>
  <c r="H836" i="2"/>
  <c r="H837" i="2"/>
  <c r="H838" i="2"/>
  <c r="H841" i="2"/>
  <c r="H842" i="2"/>
  <c r="H843" i="2"/>
  <c r="H844" i="2"/>
  <c r="H845" i="2"/>
  <c r="H846" i="2"/>
  <c r="H847" i="2"/>
  <c r="H848" i="2"/>
  <c r="H849" i="2"/>
  <c r="H850" i="2"/>
  <c r="H853" i="2"/>
  <c r="H854" i="2"/>
  <c r="H855" i="2"/>
  <c r="H856" i="2"/>
  <c r="H857" i="2"/>
  <c r="H858" i="2"/>
  <c r="H859" i="2"/>
  <c r="H860" i="2"/>
  <c r="H861" i="2"/>
  <c r="H862" i="2"/>
  <c r="H12861" i="2"/>
  <c r="H19831" i="2"/>
  <c r="H867" i="2"/>
  <c r="H868" i="2"/>
  <c r="H869" i="2"/>
  <c r="H870" i="2"/>
  <c r="H871" i="2"/>
  <c r="H872" i="2"/>
  <c r="H873" i="2"/>
  <c r="H874" i="2"/>
  <c r="H877" i="2"/>
  <c r="H878" i="2"/>
  <c r="H879" i="2"/>
  <c r="H880" i="2"/>
  <c r="H881" i="2"/>
  <c r="H882" i="2"/>
  <c r="H883" i="2"/>
  <c r="H884" i="2"/>
  <c r="H885" i="2"/>
  <c r="H714" i="2"/>
  <c r="H715" i="2"/>
  <c r="H12862" i="2"/>
  <c r="H889" i="2"/>
  <c r="H890" i="2"/>
  <c r="H891" i="2"/>
  <c r="H12368" i="2"/>
  <c r="H10454" i="2"/>
  <c r="H716" i="2"/>
  <c r="H895" i="2"/>
  <c r="H896" i="2"/>
  <c r="H897" i="2"/>
  <c r="H898" i="2"/>
  <c r="H901" i="2"/>
  <c r="H902" i="2"/>
  <c r="H903" i="2"/>
  <c r="H904" i="2"/>
  <c r="H905" i="2"/>
  <c r="H906" i="2"/>
  <c r="H907" i="2"/>
  <c r="H908" i="2"/>
  <c r="H909" i="2"/>
  <c r="H910" i="2"/>
  <c r="H12369" i="2"/>
  <c r="H913" i="2"/>
  <c r="H914" i="2"/>
  <c r="H12371" i="2"/>
  <c r="H917" i="2"/>
  <c r="H918" i="2"/>
  <c r="H919" i="2"/>
  <c r="H920" i="2"/>
  <c r="H921" i="2"/>
  <c r="H922" i="2"/>
  <c r="H925" i="2"/>
  <c r="H926" i="2"/>
  <c r="H927" i="2"/>
  <c r="H928" i="2"/>
  <c r="H929" i="2"/>
  <c r="H930" i="2"/>
  <c r="H931" i="2"/>
  <c r="H718" i="2"/>
  <c r="H933" i="2"/>
  <c r="H934" i="2"/>
  <c r="H937" i="2"/>
  <c r="H938" i="2"/>
  <c r="H19833" i="2"/>
  <c r="H940" i="2"/>
  <c r="H941" i="2"/>
  <c r="H942" i="2"/>
  <c r="H943" i="2"/>
  <c r="H13013" i="2"/>
  <c r="H946" i="2"/>
  <c r="H12886" i="2"/>
  <c r="H949" i="2"/>
  <c r="H722" i="2"/>
  <c r="H951" i="2"/>
  <c r="H952" i="2"/>
  <c r="H953" i="2"/>
  <c r="H10471" i="2"/>
  <c r="H955" i="2"/>
  <c r="H956" i="2"/>
  <c r="H957" i="2"/>
  <c r="H958" i="2"/>
  <c r="H961" i="2"/>
  <c r="H962" i="2"/>
  <c r="H963" i="2"/>
  <c r="H10484" i="2"/>
  <c r="H965" i="2"/>
  <c r="H966" i="2"/>
  <c r="H967" i="2"/>
  <c r="H968" i="2"/>
  <c r="H969" i="2"/>
  <c r="H970" i="2"/>
  <c r="H973" i="2"/>
  <c r="H9102" i="2"/>
  <c r="H17455" i="2"/>
  <c r="H12896" i="2"/>
  <c r="H977" i="2"/>
  <c r="H978" i="2"/>
  <c r="H979" i="2"/>
  <c r="H980" i="2"/>
  <c r="H981" i="2"/>
  <c r="H982" i="2"/>
  <c r="H985" i="2"/>
  <c r="H986" i="2"/>
  <c r="H987" i="2"/>
  <c r="H988" i="2"/>
  <c r="H989" i="2"/>
  <c r="H990" i="2"/>
  <c r="H13015" i="2"/>
  <c r="H992" i="2"/>
  <c r="H993" i="2"/>
  <c r="H994" i="2"/>
  <c r="H997" i="2"/>
  <c r="H998" i="2"/>
  <c r="H723" i="2"/>
  <c r="H725" i="2"/>
  <c r="H1002" i="2"/>
  <c r="H1003" i="2"/>
  <c r="H753" i="2"/>
  <c r="H1005" i="2"/>
  <c r="H1006" i="2"/>
  <c r="H1009" i="2"/>
  <c r="H1010" i="2"/>
  <c r="H1011" i="2"/>
  <c r="H1012" i="2"/>
  <c r="H1013" i="2"/>
  <c r="H1014" i="2"/>
  <c r="H1015" i="2"/>
  <c r="H1016" i="2"/>
  <c r="H1017" i="2"/>
  <c r="H1018" i="2"/>
  <c r="H1021" i="2"/>
  <c r="H1022" i="2"/>
  <c r="H12629" i="2"/>
  <c r="H1024" i="2"/>
  <c r="H1025" i="2"/>
  <c r="H5057" i="2"/>
  <c r="H13087" i="2"/>
  <c r="H1028" i="2"/>
  <c r="H1029" i="2"/>
  <c r="H1030" i="2"/>
  <c r="H1033" i="2"/>
  <c r="H1034" i="2"/>
  <c r="H1035" i="2"/>
  <c r="H12374" i="2"/>
  <c r="H1037" i="2"/>
  <c r="H1038" i="2"/>
  <c r="H1039" i="2"/>
  <c r="H1040" i="2"/>
  <c r="H1041" i="2"/>
  <c r="H1042" i="2"/>
  <c r="H1045" i="2"/>
  <c r="H1046" i="2"/>
  <c r="H1047" i="2"/>
  <c r="H1048" i="2"/>
  <c r="H1049" i="2"/>
  <c r="H1050" i="2"/>
  <c r="H1051" i="2"/>
  <c r="H1052" i="2"/>
  <c r="H1053" i="2"/>
  <c r="H1054" i="2"/>
  <c r="H1057" i="2"/>
  <c r="H1058" i="2"/>
  <c r="H1059" i="2"/>
  <c r="H1060" i="2"/>
  <c r="H1061" i="2"/>
  <c r="H1062" i="2"/>
  <c r="H1063" i="2"/>
  <c r="H1064" i="2"/>
  <c r="H1065" i="2"/>
  <c r="H1066" i="2"/>
  <c r="H1069" i="2"/>
  <c r="H1070" i="2"/>
  <c r="H1071" i="2"/>
  <c r="H1072" i="2"/>
  <c r="H1073" i="2"/>
  <c r="H1074" i="2"/>
  <c r="H1075" i="2"/>
  <c r="H1076" i="2"/>
  <c r="H1077" i="2"/>
  <c r="H1078" i="2"/>
  <c r="H1081" i="2"/>
  <c r="H1082" i="2"/>
  <c r="H1083" i="2"/>
  <c r="H1084" i="2"/>
  <c r="H754" i="2"/>
  <c r="H12375" i="2"/>
  <c r="H1087" i="2"/>
  <c r="H1088" i="2"/>
  <c r="H755" i="2"/>
  <c r="H1090" i="2"/>
  <c r="H1093" i="2"/>
  <c r="H1094" i="2"/>
  <c r="H1095" i="2"/>
  <c r="H1096" i="2"/>
  <c r="H1097" i="2"/>
  <c r="H1098" i="2"/>
  <c r="H1099" i="2"/>
  <c r="H1100" i="2"/>
  <c r="H1101" i="2"/>
  <c r="H1102" i="2"/>
  <c r="H1105" i="2"/>
  <c r="H1106" i="2"/>
  <c r="H1107" i="2"/>
  <c r="H1108" i="2"/>
  <c r="H1109" i="2"/>
  <c r="H12898" i="2"/>
  <c r="H12376" i="2"/>
  <c r="H12632" i="2"/>
  <c r="H1113" i="2"/>
  <c r="H1114" i="2"/>
  <c r="H1117" i="2"/>
  <c r="H1118" i="2"/>
  <c r="H1119" i="2"/>
  <c r="H1120" i="2"/>
  <c r="H1121" i="2"/>
  <c r="H1122" i="2"/>
  <c r="H1123" i="2"/>
  <c r="H1124" i="2"/>
  <c r="H227" i="2"/>
  <c r="H1126" i="2"/>
  <c r="H1129" i="2"/>
  <c r="H1130" i="2"/>
  <c r="H1131" i="2"/>
  <c r="H1132" i="2"/>
  <c r="H1133" i="2"/>
  <c r="H1134" i="2"/>
  <c r="H1135" i="2"/>
  <c r="H1136" i="2"/>
  <c r="H1137" i="2"/>
  <c r="H1138" i="2"/>
  <c r="H1141" i="2"/>
  <c r="H1142" i="2"/>
  <c r="H1143" i="2"/>
  <c r="H1144" i="2"/>
  <c r="H1145" i="2"/>
  <c r="H1146" i="2"/>
  <c r="H1147" i="2"/>
  <c r="H1148" i="2"/>
  <c r="H1149" i="2"/>
  <c r="H1150" i="2"/>
  <c r="H5060" i="2"/>
  <c r="H1153" i="2"/>
  <c r="H10485" i="2"/>
  <c r="H10486" i="2"/>
  <c r="H1157" i="2"/>
  <c r="H1158" i="2"/>
  <c r="H5061" i="2"/>
  <c r="H1160" i="2"/>
  <c r="H1161" i="2"/>
  <c r="H1162" i="2"/>
  <c r="H1165" i="2"/>
  <c r="H1166" i="2"/>
  <c r="H1167" i="2"/>
  <c r="H1168" i="2"/>
  <c r="H1169" i="2"/>
  <c r="H5085" i="2"/>
  <c r="H5086" i="2"/>
  <c r="H1232" i="2"/>
  <c r="H5129" i="2"/>
  <c r="H1233" i="2"/>
  <c r="H229" i="2"/>
  <c r="H1177" i="2"/>
  <c r="H1178" i="2"/>
  <c r="H1179" i="2"/>
  <c r="H1180" i="2"/>
  <c r="H1181" i="2"/>
  <c r="H1182" i="2"/>
  <c r="H1183" i="2"/>
  <c r="H1184" i="2"/>
  <c r="H1185" i="2"/>
  <c r="H1186" i="2"/>
  <c r="H1187" i="2"/>
  <c r="H1189" i="2"/>
  <c r="H1190" i="2"/>
  <c r="H1191" i="2"/>
  <c r="H1192" i="2"/>
  <c r="H1193" i="2"/>
  <c r="H1194" i="2"/>
  <c r="H1195" i="2"/>
  <c r="H1196" i="2"/>
  <c r="H1197" i="2"/>
  <c r="H1198" i="2"/>
  <c r="H1199" i="2"/>
  <c r="H1201" i="2"/>
  <c r="H1202" i="2"/>
  <c r="H1203" i="2"/>
  <c r="H1204" i="2"/>
  <c r="H1205" i="2"/>
  <c r="H1206" i="2"/>
  <c r="H1207" i="2"/>
  <c r="H1208" i="2"/>
  <c r="H1209" i="2"/>
  <c r="H1210" i="2"/>
  <c r="H1211" i="2"/>
  <c r="H1213" i="2"/>
  <c r="H1214" i="2"/>
  <c r="H1215" i="2"/>
  <c r="H1216" i="2"/>
  <c r="H5130" i="2"/>
  <c r="H9138" i="2"/>
  <c r="H9139" i="2"/>
  <c r="H1220" i="2"/>
  <c r="H1221" i="2"/>
  <c r="H210" i="2"/>
  <c r="H211" i="2"/>
  <c r="H5175" i="2"/>
  <c r="H1226" i="2"/>
  <c r="H1227" i="2"/>
  <c r="H1228" i="2"/>
  <c r="H1229" i="2"/>
  <c r="H1230" i="2"/>
  <c r="H1231" i="2"/>
  <c r="H5200" i="2"/>
  <c r="H5210" i="2"/>
  <c r="H1235" i="2"/>
  <c r="H1237" i="2"/>
  <c r="H1238" i="2"/>
  <c r="H1239" i="2"/>
  <c r="H1240" i="2"/>
  <c r="H1241" i="2"/>
  <c r="H1242" i="2"/>
  <c r="H1243" i="2"/>
  <c r="H1244" i="2"/>
  <c r="H1245" i="2"/>
  <c r="H1246" i="2"/>
  <c r="H1247" i="2"/>
  <c r="H1249" i="2"/>
  <c r="H1250" i="2"/>
  <c r="H9154" i="2"/>
  <c r="H5211" i="2"/>
  <c r="H1253" i="2"/>
  <c r="H1254" i="2"/>
  <c r="H10505" i="2"/>
  <c r="H1256" i="2"/>
  <c r="H1257" i="2"/>
  <c r="H1258" i="2"/>
  <c r="H1259" i="2"/>
  <c r="H5215" i="2"/>
  <c r="H1262" i="2"/>
  <c r="H230" i="2"/>
  <c r="H10529" i="2"/>
  <c r="H5216" i="2"/>
  <c r="H1267" i="2"/>
  <c r="H1268" i="2"/>
  <c r="H1269" i="2"/>
  <c r="H231" i="2"/>
  <c r="H9944" i="2"/>
  <c r="H1273" i="2"/>
  <c r="H1274" i="2"/>
  <c r="H1275" i="2"/>
  <c r="H1276" i="2"/>
  <c r="H1278" i="2"/>
  <c r="H1279" i="2"/>
  <c r="H1280" i="2"/>
  <c r="H1281" i="2"/>
  <c r="H1282" i="2"/>
  <c r="H1283" i="2"/>
  <c r="H1285" i="2"/>
  <c r="H1286" i="2"/>
  <c r="H1287" i="2"/>
  <c r="H1288" i="2"/>
  <c r="H1289" i="2"/>
  <c r="H1290" i="2"/>
  <c r="H1291" i="2"/>
  <c r="H1292" i="2"/>
  <c r="H1293" i="2"/>
  <c r="H1294" i="2"/>
  <c r="H1295" i="2"/>
  <c r="H1297" i="2"/>
  <c r="H1298" i="2"/>
  <c r="H1299" i="2"/>
  <c r="H1300" i="2"/>
  <c r="H1301" i="2"/>
  <c r="H1302" i="2"/>
  <c r="H1303" i="2"/>
  <c r="H1304" i="2"/>
  <c r="H1305" i="2"/>
  <c r="H1306" i="2"/>
  <c r="H1307" i="2"/>
  <c r="H1309" i="2"/>
  <c r="H1561" i="2"/>
  <c r="H1562" i="2"/>
  <c r="H6579" i="2"/>
  <c r="H1313" i="2"/>
  <c r="H1566" i="2"/>
  <c r="H1570" i="2"/>
  <c r="H1571" i="2"/>
  <c r="H232" i="2"/>
  <c r="H1319" i="2"/>
  <c r="H1321" i="2"/>
  <c r="H1322" i="2"/>
  <c r="H1323" i="2"/>
  <c r="H1324" i="2"/>
  <c r="H9945" i="2"/>
  <c r="H1326" i="2"/>
  <c r="H1327" i="2"/>
  <c r="H1328" i="2"/>
  <c r="H1329" i="2"/>
  <c r="H1330" i="2"/>
  <c r="H1331" i="2"/>
  <c r="H1333" i="2"/>
  <c r="H1334" i="2"/>
  <c r="H1575" i="2"/>
  <c r="H1576" i="2"/>
  <c r="H1577" i="2"/>
  <c r="H1578" i="2"/>
  <c r="H1339" i="2"/>
  <c r="H233" i="2"/>
  <c r="H6785" i="2"/>
  <c r="H9949" i="2"/>
  <c r="H4567" i="2"/>
  <c r="H1581" i="2"/>
  <c r="H1346" i="2"/>
  <c r="H1347" i="2"/>
  <c r="H1348" i="2"/>
  <c r="H1349" i="2"/>
  <c r="H1350" i="2"/>
  <c r="H1351" i="2"/>
  <c r="H1352" i="2"/>
  <c r="H1353" i="2"/>
  <c r="H1354" i="2"/>
  <c r="H1355" i="2"/>
  <c r="H1357" i="2"/>
  <c r="H1358" i="2"/>
  <c r="H1359" i="2"/>
  <c r="H1582" i="2"/>
  <c r="H1361" i="2"/>
  <c r="H1362" i="2"/>
  <c r="H1363" i="2"/>
  <c r="H1364" i="2"/>
  <c r="H1365" i="2"/>
  <c r="H1366" i="2"/>
  <c r="H1367" i="2"/>
  <c r="H1369" i="2"/>
  <c r="H1370" i="2"/>
  <c r="H1371" i="2"/>
  <c r="H1372" i="2"/>
  <c r="H1373" i="2"/>
  <c r="H1374" i="2"/>
  <c r="H1375" i="2"/>
  <c r="H1376" i="2"/>
  <c r="H1377" i="2"/>
  <c r="H1378" i="2"/>
  <c r="H1379" i="2"/>
  <c r="H1381" i="2"/>
  <c r="H1382" i="2"/>
  <c r="H1383" i="2"/>
  <c r="H1384" i="2"/>
  <c r="H4573" i="2"/>
  <c r="H1387" i="2"/>
  <c r="H1388" i="2"/>
  <c r="H1389" i="2"/>
  <c r="H1390" i="2"/>
  <c r="H1391" i="2"/>
  <c r="H1393" i="2"/>
  <c r="H1394" i="2"/>
  <c r="H1395" i="2"/>
  <c r="H1396" i="2"/>
  <c r="H1397" i="2"/>
  <c r="H1593" i="2"/>
  <c r="H1594" i="2"/>
  <c r="H8923" i="2"/>
  <c r="H1595" i="2"/>
  <c r="H1402" i="2"/>
  <c r="H1403" i="2"/>
  <c r="H1405" i="2"/>
  <c r="H1406" i="2"/>
  <c r="H1407" i="2"/>
  <c r="H1408" i="2"/>
  <c r="H1409" i="2"/>
  <c r="H1410" i="2"/>
  <c r="H1411" i="2"/>
  <c r="H1412" i="2"/>
  <c r="H1413" i="2"/>
  <c r="H1414" i="2"/>
  <c r="H1415" i="2"/>
  <c r="H1417" i="2"/>
  <c r="H1418" i="2"/>
  <c r="H1419" i="2"/>
  <c r="H1420" i="2"/>
  <c r="H1421" i="2"/>
  <c r="H1422" i="2"/>
  <c r="H1423" i="2"/>
  <c r="H1424" i="2"/>
  <c r="H1425" i="2"/>
  <c r="H1426" i="2"/>
  <c r="H1427" i="2"/>
  <c r="H1429" i="2"/>
  <c r="H1430" i="2"/>
  <c r="H1431" i="2"/>
  <c r="H1432" i="2"/>
  <c r="H1433" i="2"/>
  <c r="H1434" i="2"/>
  <c r="H8497" i="2"/>
  <c r="H6861" i="2"/>
  <c r="H1438" i="2"/>
  <c r="H1439" i="2"/>
  <c r="H1441" i="2"/>
  <c r="H1442" i="2"/>
  <c r="H1443" i="2"/>
  <c r="H1444" i="2"/>
  <c r="H1445" i="2"/>
  <c r="H1446" i="2"/>
  <c r="H1447" i="2"/>
  <c r="H11288" i="2"/>
  <c r="H1449" i="2"/>
  <c r="H1450" i="2"/>
  <c r="H1451" i="2"/>
  <c r="H1453" i="2"/>
  <c r="H1454" i="2"/>
  <c r="H1455" i="2"/>
  <c r="H1456" i="2"/>
  <c r="H1457" i="2"/>
  <c r="H1458" i="2"/>
  <c r="H1459" i="2"/>
  <c r="H1460" i="2"/>
  <c r="H1461" i="2"/>
  <c r="H1462" i="2"/>
  <c r="H1463" i="2"/>
  <c r="H1465" i="2"/>
  <c r="H1466" i="2"/>
  <c r="H1467" i="2"/>
  <c r="H1468" i="2"/>
  <c r="H1469" i="2"/>
  <c r="H1470" i="2"/>
  <c r="H1471" i="2"/>
  <c r="H1472" i="2"/>
  <c r="H1473" i="2"/>
  <c r="H1474" i="2"/>
  <c r="H1475" i="2"/>
  <c r="H1477" i="2"/>
  <c r="H1478" i="2"/>
  <c r="H1479" i="2"/>
  <c r="H1480" i="2"/>
  <c r="H1481" i="2"/>
  <c r="H11297" i="2"/>
  <c r="H11384" i="2"/>
  <c r="H1484" i="2"/>
  <c r="H9880" i="2"/>
  <c r="H4568" i="2"/>
  <c r="H1607" i="2"/>
  <c r="H1489" i="2"/>
  <c r="H1490" i="2"/>
  <c r="H1491" i="2"/>
  <c r="H1492" i="2"/>
  <c r="H1493" i="2"/>
  <c r="H1494" i="2"/>
  <c r="H1495" i="2"/>
  <c r="H1496" i="2"/>
  <c r="H1497" i="2"/>
  <c r="H1498" i="2"/>
  <c r="H1499" i="2"/>
  <c r="H1501" i="2"/>
  <c r="H1502" i="2"/>
  <c r="H1503" i="2"/>
  <c r="H1504" i="2"/>
  <c r="H1505" i="2"/>
  <c r="H1506" i="2"/>
  <c r="H1507" i="2"/>
  <c r="H1508" i="2"/>
  <c r="H1509" i="2"/>
  <c r="H1510" i="2"/>
  <c r="H1511" i="2"/>
  <c r="H1513" i="2"/>
  <c r="H1514" i="2"/>
  <c r="H1516" i="2"/>
  <c r="H1517" i="2"/>
  <c r="H1518" i="2"/>
  <c r="H1519" i="2"/>
  <c r="H1520" i="2"/>
  <c r="H1521" i="2"/>
  <c r="H1522" i="2"/>
  <c r="H1523" i="2"/>
  <c r="H1525" i="2"/>
  <c r="H1526" i="2"/>
  <c r="H1622" i="2"/>
  <c r="H1623" i="2"/>
  <c r="H1529" i="2"/>
  <c r="H1530" i="2"/>
  <c r="H1531" i="2"/>
  <c r="H9951" i="2"/>
  <c r="H4528" i="2"/>
  <c r="H1534" i="2"/>
  <c r="H1535" i="2"/>
  <c r="H1639" i="2"/>
  <c r="H8533" i="2"/>
  <c r="H9953" i="2"/>
  <c r="H9954" i="2"/>
  <c r="H1540" i="2"/>
  <c r="H1541" i="2"/>
  <c r="H1542" i="2"/>
  <c r="H1543" i="2"/>
  <c r="H1544" i="2"/>
  <c r="H1545" i="2"/>
  <c r="H1546" i="2"/>
  <c r="H1547" i="2"/>
  <c r="H1549" i="2"/>
  <c r="H1550" i="2"/>
  <c r="H1551" i="2"/>
  <c r="H1552" i="2"/>
  <c r="H1553" i="2"/>
  <c r="H1554" i="2"/>
  <c r="H1555" i="2"/>
  <c r="H1556" i="2"/>
  <c r="H1557" i="2"/>
  <c r="H1558" i="2"/>
  <c r="H1559" i="2"/>
  <c r="H9980" i="2"/>
  <c r="H1563" i="2"/>
  <c r="H1564" i="2"/>
  <c r="H1565" i="2"/>
  <c r="H1640" i="2"/>
  <c r="H1567" i="2"/>
  <c r="H1568" i="2"/>
  <c r="H1569" i="2"/>
  <c r="H1641" i="2"/>
  <c r="H8572" i="2"/>
  <c r="H1642" i="2"/>
  <c r="H1573" i="2"/>
  <c r="H1574" i="2"/>
  <c r="H6862" i="2"/>
  <c r="H162" i="2"/>
  <c r="H1643" i="2"/>
  <c r="H6639" i="2"/>
  <c r="H1579" i="2"/>
  <c r="H1580" i="2"/>
  <c r="H1652" i="2"/>
  <c r="H1653" i="2"/>
  <c r="H1583" i="2"/>
  <c r="H1585" i="2"/>
  <c r="H1586" i="2"/>
  <c r="H1587" i="2"/>
  <c r="H1588" i="2"/>
  <c r="H1589" i="2"/>
  <c r="H1590" i="2"/>
  <c r="H1591" i="2"/>
  <c r="H1592" i="2"/>
  <c r="H10016" i="2"/>
  <c r="H1654" i="2"/>
  <c r="H1597" i="2"/>
  <c r="H1598" i="2"/>
  <c r="H1599" i="2"/>
  <c r="H1600" i="2"/>
  <c r="H1601" i="2"/>
  <c r="H1602" i="2"/>
  <c r="H1603" i="2"/>
  <c r="H1604" i="2"/>
  <c r="H1605" i="2"/>
  <c r="H1606" i="2"/>
  <c r="H1677" i="2"/>
  <c r="H10018" i="2"/>
  <c r="H1609" i="2"/>
  <c r="H1610" i="2"/>
  <c r="H1611" i="2"/>
  <c r="H1612" i="2"/>
  <c r="H1613" i="2"/>
  <c r="H1614" i="2"/>
  <c r="H1615" i="2"/>
  <c r="H1616" i="2"/>
  <c r="H1617" i="2"/>
  <c r="H1618" i="2"/>
  <c r="H1619" i="2"/>
  <c r="H1621" i="2"/>
  <c r="H4569" i="2"/>
  <c r="H4543" i="2"/>
  <c r="H1624" i="2"/>
  <c r="H1625" i="2"/>
  <c r="H1626" i="2"/>
  <c r="H1627" i="2"/>
  <c r="H1628" i="2"/>
  <c r="H1629" i="2"/>
  <c r="H1630" i="2"/>
  <c r="H1631" i="2"/>
  <c r="H1633" i="2"/>
  <c r="H1634" i="2"/>
  <c r="H1635" i="2"/>
  <c r="H1636" i="2"/>
  <c r="H1637" i="2"/>
  <c r="H1638" i="2"/>
  <c r="H1678" i="2"/>
  <c r="H6640" i="2"/>
  <c r="H1679" i="2"/>
  <c r="H10025" i="2"/>
  <c r="H10054" i="2"/>
  <c r="H1645" i="2"/>
  <c r="H1646" i="2"/>
  <c r="H1647" i="2"/>
  <c r="H1648" i="2"/>
  <c r="H1649" i="2"/>
  <c r="H1650" i="2"/>
  <c r="H1651" i="2"/>
  <c r="H8629" i="2"/>
  <c r="H6641" i="2"/>
  <c r="H1655" i="2"/>
  <c r="H1657" i="2"/>
  <c r="H1658" i="2"/>
  <c r="H1659" i="2"/>
  <c r="H1660" i="2"/>
  <c r="H1661" i="2"/>
  <c r="H1662" i="2"/>
  <c r="H1663" i="2"/>
  <c r="H1664" i="2"/>
  <c r="H1665" i="2"/>
  <c r="H1666" i="2"/>
  <c r="H1667" i="2"/>
  <c r="H1669" i="2"/>
  <c r="H1670" i="2"/>
  <c r="H1671" i="2"/>
  <c r="H1672" i="2"/>
  <c r="H1673" i="2"/>
  <c r="H1674" i="2"/>
  <c r="H1675" i="2"/>
  <c r="H1676" i="2"/>
  <c r="H4522" i="2"/>
  <c r="H1681" i="2"/>
  <c r="H1682" i="2"/>
  <c r="H8633" i="2"/>
  <c r="H1683" i="2"/>
  <c r="H1684" i="2"/>
  <c r="H1685" i="2"/>
  <c r="H1686" i="2"/>
  <c r="H1687" i="2"/>
  <c r="H1688" i="2"/>
  <c r="H1689" i="2"/>
  <c r="H1690" i="2"/>
  <c r="H1691" i="2"/>
  <c r="H1693" i="2"/>
  <c r="H1694" i="2"/>
  <c r="H1695" i="2"/>
  <c r="H1696" i="2"/>
  <c r="H1697" i="2"/>
  <c r="H6783" i="2"/>
  <c r="H1700" i="2"/>
  <c r="H1701" i="2"/>
  <c r="H1702" i="2"/>
  <c r="H1703" i="2"/>
  <c r="H1705" i="2"/>
  <c r="H9881" i="2"/>
  <c r="H6889" i="2"/>
  <c r="H8722" i="2"/>
  <c r="H1698" i="2"/>
  <c r="H11386" i="2"/>
  <c r="H1711" i="2"/>
  <c r="H1712" i="2"/>
  <c r="H1713" i="2"/>
  <c r="H1714" i="2"/>
  <c r="H1715" i="2"/>
  <c r="H1717" i="2"/>
  <c r="H1718" i="2"/>
  <c r="H1719" i="2"/>
  <c r="H1720" i="2"/>
  <c r="H1721" i="2"/>
  <c r="H1722" i="2"/>
  <c r="H1723" i="2"/>
  <c r="H1724" i="2"/>
  <c r="H1699" i="2"/>
  <c r="H1726" i="2"/>
  <c r="H1727" i="2"/>
  <c r="H1729" i="2"/>
  <c r="H1730" i="2"/>
  <c r="H1731" i="2"/>
  <c r="H1732" i="2"/>
  <c r="H1733" i="2"/>
  <c r="H1734" i="2"/>
  <c r="H1735" i="2"/>
  <c r="H1736" i="2"/>
  <c r="H4574" i="2"/>
  <c r="H8749" i="2"/>
  <c r="H1706" i="2"/>
  <c r="H1741" i="2"/>
  <c r="H1707" i="2"/>
  <c r="H1708" i="2"/>
  <c r="H234" i="2"/>
  <c r="H1745" i="2"/>
  <c r="H1746" i="2"/>
  <c r="H1747" i="2"/>
  <c r="H1748" i="2"/>
  <c r="H1749" i="2"/>
  <c r="H1750" i="2"/>
  <c r="H1751" i="2"/>
  <c r="H1753" i="2"/>
  <c r="H1754" i="2"/>
  <c r="H1755" i="2"/>
  <c r="H1756" i="2"/>
  <c r="H1757" i="2"/>
  <c r="H1709" i="2"/>
  <c r="H1401" i="2"/>
  <c r="H4577" i="2"/>
  <c r="H1710" i="2"/>
  <c r="H1725" i="2"/>
  <c r="H1737" i="2"/>
  <c r="H1765" i="2"/>
  <c r="H1766" i="2"/>
  <c r="H1767" i="2"/>
  <c r="H1768" i="2"/>
  <c r="H1769" i="2"/>
  <c r="H1770" i="2"/>
  <c r="H1771" i="2"/>
  <c r="H1772" i="2"/>
  <c r="H1773" i="2"/>
  <c r="H1774" i="2"/>
  <c r="H1775" i="2"/>
  <c r="H1777" i="2"/>
  <c r="H1778" i="2"/>
  <c r="H1779" i="2"/>
  <c r="H1780" i="2"/>
  <c r="H1781" i="2"/>
  <c r="H1782" i="2"/>
  <c r="H1783" i="2"/>
  <c r="H1784" i="2"/>
  <c r="H1785" i="2"/>
  <c r="H1786" i="2"/>
  <c r="H1787" i="2"/>
  <c r="H8750" i="2"/>
  <c r="H1790" i="2"/>
  <c r="H1791" i="2"/>
  <c r="H1792" i="2"/>
  <c r="H1793" i="2"/>
  <c r="H8751" i="2"/>
  <c r="H1738" i="2"/>
  <c r="H1796" i="2"/>
  <c r="H1797" i="2"/>
  <c r="H1798" i="2"/>
  <c r="H1799" i="2"/>
  <c r="H1801" i="2"/>
  <c r="H1802" i="2"/>
  <c r="H1803" i="2"/>
  <c r="H1804" i="2"/>
  <c r="H1805" i="2"/>
  <c r="H1806" i="2"/>
  <c r="H1807" i="2"/>
  <c r="H1808" i="2"/>
  <c r="H1809" i="2"/>
  <c r="H1810" i="2"/>
  <c r="H1811" i="2"/>
  <c r="H1813" i="2"/>
  <c r="H1814" i="2"/>
  <c r="H1815" i="2"/>
  <c r="H1816" i="2"/>
  <c r="H1817" i="2"/>
  <c r="H1818" i="2"/>
  <c r="H1819" i="2"/>
  <c r="H1820" i="2"/>
  <c r="H1821" i="2"/>
  <c r="H1822" i="2"/>
  <c r="H1739" i="2"/>
  <c r="H1825" i="2"/>
  <c r="H1826" i="2"/>
  <c r="H1827" i="2"/>
  <c r="H1828" i="2"/>
  <c r="H1829" i="2"/>
  <c r="H1830" i="2"/>
  <c r="H1831" i="2"/>
  <c r="H1832" i="2"/>
  <c r="H1833" i="2"/>
  <c r="H1834" i="2"/>
  <c r="H1835" i="2"/>
  <c r="H1837" i="2"/>
  <c r="H1838" i="2"/>
  <c r="H1742" i="2"/>
  <c r="H1840" i="2"/>
  <c r="H1841" i="2"/>
  <c r="H8950" i="2"/>
  <c r="H1743" i="2"/>
  <c r="H1744" i="2"/>
  <c r="H1845" i="2"/>
  <c r="H1846" i="2"/>
  <c r="H1847" i="2"/>
  <c r="H1849" i="2"/>
  <c r="H1850" i="2"/>
  <c r="H1851" i="2"/>
  <c r="H1852" i="2"/>
  <c r="H1853" i="2"/>
  <c r="H1854" i="2"/>
  <c r="H1855" i="2"/>
  <c r="H1856" i="2"/>
  <c r="H1857" i="2"/>
  <c r="H1858" i="2"/>
  <c r="H1859" i="2"/>
  <c r="H1861" i="2"/>
  <c r="H1862" i="2"/>
  <c r="H1863" i="2"/>
  <c r="H1864" i="2"/>
  <c r="H1865" i="2"/>
  <c r="H1866" i="2"/>
  <c r="H1867" i="2"/>
  <c r="H1868" i="2"/>
  <c r="H1869" i="2"/>
  <c r="H1870" i="2"/>
  <c r="H1871" i="2"/>
  <c r="H1873" i="2"/>
  <c r="H1874" i="2"/>
  <c r="H1875" i="2"/>
  <c r="H1876" i="2"/>
  <c r="H1877" i="2"/>
  <c r="H1878" i="2"/>
  <c r="H1879" i="2"/>
  <c r="H1880" i="2"/>
  <c r="H1881" i="2"/>
  <c r="H1882" i="2"/>
  <c r="H1883" i="2"/>
  <c r="H1885" i="2"/>
  <c r="H235" i="2"/>
  <c r="H1887" i="2"/>
  <c r="H1888" i="2"/>
  <c r="H1889" i="2"/>
  <c r="H1890" i="2"/>
  <c r="H1891" i="2"/>
  <c r="H1892" i="2"/>
  <c r="H1893" i="2"/>
  <c r="H1894" i="2"/>
  <c r="H1895" i="2"/>
  <c r="H1897" i="2"/>
  <c r="H1898" i="2"/>
  <c r="H1899" i="2"/>
  <c r="H1900" i="2"/>
  <c r="H1901" i="2"/>
  <c r="H1902" i="2"/>
  <c r="H1903" i="2"/>
  <c r="H1904" i="2"/>
  <c r="H1905" i="2"/>
  <c r="H1906" i="2"/>
  <c r="H1907" i="2"/>
  <c r="H1909" i="2"/>
  <c r="H1910" i="2"/>
  <c r="H1911" i="2"/>
  <c r="H1912" i="2"/>
  <c r="H1913" i="2"/>
  <c r="H1914" i="2"/>
  <c r="H1915" i="2"/>
  <c r="H1916" i="2"/>
  <c r="H1917" i="2"/>
  <c r="H1918" i="2"/>
  <c r="H1919" i="2"/>
  <c r="H1921" i="2"/>
  <c r="H1922" i="2"/>
  <c r="H1923" i="2"/>
  <c r="H1924" i="2"/>
  <c r="H1925" i="2"/>
  <c r="H1926" i="2"/>
  <c r="H1927" i="2"/>
  <c r="H1928" i="2"/>
  <c r="H1929" i="2"/>
  <c r="H236" i="2"/>
  <c r="H1931" i="2"/>
  <c r="H1933" i="2"/>
  <c r="H1934" i="2"/>
  <c r="H1935" i="2"/>
  <c r="H1936" i="2"/>
  <c r="H1937" i="2"/>
  <c r="H1938" i="2"/>
  <c r="H1939" i="2"/>
  <c r="H1940" i="2"/>
  <c r="H1941" i="2"/>
  <c r="H1942" i="2"/>
  <c r="H1943" i="2"/>
  <c r="H1945" i="2"/>
  <c r="H1946" i="2"/>
  <c r="H1947" i="2"/>
  <c r="H1948" i="2"/>
  <c r="H1949" i="2"/>
  <c r="H1950" i="2"/>
  <c r="H1951" i="2"/>
  <c r="H1952" i="2"/>
  <c r="H1953" i="2"/>
  <c r="H1954" i="2"/>
  <c r="H1955" i="2"/>
  <c r="H1957" i="2"/>
  <c r="H1958" i="2"/>
  <c r="H1959" i="2"/>
  <c r="H1960" i="2"/>
  <c r="H1961" i="2"/>
  <c r="H1962" i="2"/>
  <c r="H1963" i="2"/>
  <c r="H1964" i="2"/>
  <c r="H1965" i="2"/>
  <c r="H1966" i="2"/>
  <c r="H1967" i="2"/>
  <c r="H1969" i="2"/>
  <c r="H1970" i="2"/>
  <c r="H1971" i="2"/>
  <c r="H1972" i="2"/>
  <c r="H1973" i="2"/>
  <c r="H1974" i="2"/>
  <c r="H1975" i="2"/>
  <c r="H1976" i="2"/>
  <c r="H1977" i="2"/>
  <c r="H1978" i="2"/>
  <c r="H1979" i="2"/>
  <c r="H1981" i="2"/>
  <c r="H1982" i="2"/>
  <c r="H1983" i="2"/>
  <c r="H1984" i="2"/>
  <c r="H1985" i="2"/>
  <c r="H1986" i="2"/>
  <c r="H1987" i="2"/>
  <c r="H1988" i="2"/>
  <c r="H1989" i="2"/>
  <c r="H1990" i="2"/>
  <c r="H1991" i="2"/>
  <c r="H1993" i="2"/>
  <c r="H1994" i="2"/>
  <c r="H1995" i="2"/>
  <c r="H1996" i="2"/>
  <c r="H1997" i="2"/>
  <c r="H1998" i="2"/>
  <c r="H1999" i="2"/>
  <c r="H2000" i="2"/>
  <c r="H2001" i="2"/>
  <c r="H2002" i="2"/>
  <c r="H2003" i="2"/>
  <c r="H2005" i="2"/>
  <c r="H2006" i="2"/>
  <c r="H2007" i="2"/>
  <c r="H2008" i="2"/>
  <c r="H2009" i="2"/>
  <c r="H2010" i="2"/>
  <c r="H2011" i="2"/>
  <c r="H2012" i="2"/>
  <c r="H2013" i="2"/>
  <c r="H2014" i="2"/>
  <c r="H2015" i="2"/>
  <c r="H2017" i="2"/>
  <c r="H2018" i="2"/>
  <c r="H2019" i="2"/>
  <c r="H2020" i="2"/>
  <c r="H2021" i="2"/>
  <c r="H2022" i="2"/>
  <c r="H2023" i="2"/>
  <c r="H2024" i="2"/>
  <c r="H2025" i="2"/>
  <c r="H2026" i="2"/>
  <c r="H2027" i="2"/>
  <c r="H2029" i="2"/>
  <c r="H2030" i="2"/>
  <c r="H2031" i="2"/>
  <c r="H2032" i="2"/>
  <c r="H2033" i="2"/>
  <c r="H2034" i="2"/>
  <c r="H2035" i="2"/>
  <c r="H2036" i="2"/>
  <c r="H2037" i="2"/>
  <c r="H2038" i="2"/>
  <c r="H2039" i="2"/>
  <c r="H2041" i="2"/>
  <c r="H2042" i="2"/>
  <c r="H2043" i="2"/>
  <c r="H2044" i="2"/>
  <c r="H2045" i="2"/>
  <c r="H2046" i="2"/>
  <c r="H2047" i="2"/>
  <c r="H2048" i="2"/>
  <c r="H2049" i="2"/>
  <c r="H2050" i="2"/>
  <c r="H2051" i="2"/>
  <c r="H2053" i="2"/>
  <c r="H2054" i="2"/>
  <c r="H2055" i="2"/>
  <c r="H2056" i="2"/>
  <c r="H2057" i="2"/>
  <c r="H2058" i="2"/>
  <c r="H2059" i="2"/>
  <c r="H2060" i="2"/>
  <c r="H2061" i="2"/>
  <c r="H2062" i="2"/>
  <c r="H2063" i="2"/>
  <c r="H2065" i="2"/>
  <c r="H2066" i="2"/>
  <c r="H2067" i="2"/>
  <c r="H2068" i="2"/>
  <c r="H2069" i="2"/>
  <c r="H2070" i="2"/>
  <c r="H2071" i="2"/>
  <c r="H2072" i="2"/>
  <c r="H2073" i="2"/>
  <c r="H2074" i="2"/>
  <c r="H2075" i="2"/>
  <c r="H2077" i="2"/>
  <c r="H2078" i="2"/>
  <c r="H2079" i="2"/>
  <c r="H2080" i="2"/>
  <c r="H2081" i="2"/>
  <c r="H2082" i="2"/>
  <c r="H2083" i="2"/>
  <c r="H2084" i="2"/>
  <c r="H2085" i="2"/>
  <c r="H2086" i="2"/>
  <c r="H2087" i="2"/>
  <c r="H2089" i="2"/>
  <c r="H2090" i="2"/>
  <c r="H2091" i="2"/>
  <c r="H2092" i="2"/>
  <c r="H2093" i="2"/>
  <c r="H2094" i="2"/>
  <c r="H2095" i="2"/>
  <c r="H2096" i="2"/>
  <c r="H2097" i="2"/>
  <c r="H2098" i="2"/>
  <c r="H2099" i="2"/>
  <c r="H2101" i="2"/>
  <c r="H2102" i="2"/>
  <c r="H2103" i="2"/>
  <c r="H2104" i="2"/>
  <c r="H2105" i="2"/>
  <c r="H2106" i="2"/>
  <c r="H2107" i="2"/>
  <c r="H2108" i="2"/>
  <c r="H2109" i="2"/>
  <c r="H2110" i="2"/>
  <c r="H2111" i="2"/>
  <c r="H2113" i="2"/>
  <c r="H2114" i="2"/>
  <c r="H2115" i="2"/>
  <c r="H2116" i="2"/>
  <c r="H2117" i="2"/>
  <c r="H2118" i="2"/>
  <c r="H2119" i="2"/>
  <c r="H2120" i="2"/>
  <c r="H2121" i="2"/>
  <c r="H2122" i="2"/>
  <c r="H2123" i="2"/>
  <c r="H2125" i="2"/>
  <c r="H2126" i="2"/>
  <c r="H2127" i="2"/>
  <c r="H2128" i="2"/>
  <c r="H2129" i="2"/>
  <c r="H2130" i="2"/>
  <c r="H2131" i="2"/>
  <c r="H2132" i="2"/>
  <c r="H2133" i="2"/>
  <c r="H2134" i="2"/>
  <c r="H2135" i="2"/>
  <c r="H2137" i="2"/>
  <c r="H2138" i="2"/>
  <c r="H2139" i="2"/>
  <c r="H2140" i="2"/>
  <c r="H2141" i="2"/>
  <c r="H2142" i="2"/>
  <c r="H2143" i="2"/>
  <c r="H2144" i="2"/>
  <c r="H2145" i="2"/>
  <c r="H2146" i="2"/>
  <c r="H2147" i="2"/>
  <c r="H2149" i="2"/>
  <c r="H2150" i="2"/>
  <c r="H2151" i="2"/>
  <c r="H2152" i="2"/>
  <c r="H2153" i="2"/>
  <c r="H2154" i="2"/>
  <c r="H2155" i="2"/>
  <c r="H2156" i="2"/>
  <c r="H2157" i="2"/>
  <c r="H2158" i="2"/>
  <c r="H2159" i="2"/>
  <c r="H2161" i="2"/>
  <c r="H2162" i="2"/>
  <c r="H237" i="2"/>
  <c r="H2164" i="2"/>
  <c r="H2165" i="2"/>
  <c r="H2166" i="2"/>
  <c r="H2167" i="2"/>
  <c r="H2168" i="2"/>
  <c r="H2169" i="2"/>
  <c r="H2170" i="2"/>
  <c r="H2171" i="2"/>
  <c r="H2173" i="2"/>
  <c r="H238" i="2"/>
  <c r="H2175" i="2"/>
  <c r="H2176" i="2"/>
  <c r="H2177" i="2"/>
  <c r="H2178" i="2"/>
  <c r="H2179" i="2"/>
  <c r="H2180" i="2"/>
  <c r="H2181" i="2"/>
  <c r="H239" i="2"/>
  <c r="H2183" i="2"/>
  <c r="H2185" i="2"/>
  <c r="H2186" i="2"/>
  <c r="H2187" i="2"/>
  <c r="H2188" i="2"/>
  <c r="H2189" i="2"/>
  <c r="H2190" i="2"/>
  <c r="H2191" i="2"/>
  <c r="H2192" i="2"/>
  <c r="H2193" i="2"/>
  <c r="H2194" i="2"/>
  <c r="H2195" i="2"/>
  <c r="H2197" i="2"/>
  <c r="H2198" i="2"/>
  <c r="H2199" i="2"/>
  <c r="H2200" i="2"/>
  <c r="H2201" i="2"/>
  <c r="H2202" i="2"/>
  <c r="H2203" i="2"/>
  <c r="H2204" i="2"/>
  <c r="H2205" i="2"/>
  <c r="H2206" i="2"/>
  <c r="H2207" i="2"/>
  <c r="H2209" i="2"/>
  <c r="H2210" i="2"/>
  <c r="H2211" i="2"/>
  <c r="H2212" i="2"/>
  <c r="H2213" i="2"/>
  <c r="H2214" i="2"/>
  <c r="H2215" i="2"/>
  <c r="H2216" i="2"/>
  <c r="H2217" i="2"/>
  <c r="H2218" i="2"/>
  <c r="H2219" i="2"/>
  <c r="H2221" i="2"/>
  <c r="H2222" i="2"/>
  <c r="H2223" i="2"/>
  <c r="H2224" i="2"/>
  <c r="H2225" i="2"/>
  <c r="H2226" i="2"/>
  <c r="H2227" i="2"/>
  <c r="H2228" i="2"/>
  <c r="H2229" i="2"/>
  <c r="H2230" i="2"/>
  <c r="H2231" i="2"/>
  <c r="H2233" i="2"/>
  <c r="H2234" i="2"/>
  <c r="H2235" i="2"/>
  <c r="H2236" i="2"/>
  <c r="H2237" i="2"/>
  <c r="H2238" i="2"/>
  <c r="H2239" i="2"/>
  <c r="H2240" i="2"/>
  <c r="H2241" i="2"/>
  <c r="H2242" i="2"/>
  <c r="H2243" i="2"/>
  <c r="H2245" i="2"/>
  <c r="H2246" i="2"/>
  <c r="H2247" i="2"/>
  <c r="H2248" i="2"/>
  <c r="H2249" i="2"/>
  <c r="H2250" i="2"/>
  <c r="H2251" i="2"/>
  <c r="H2252" i="2"/>
  <c r="H2253" i="2"/>
  <c r="H2254" i="2"/>
  <c r="H2255" i="2"/>
  <c r="H2257" i="2"/>
  <c r="H2258" i="2"/>
  <c r="H2259" i="2"/>
  <c r="H2260" i="2"/>
  <c r="H2261" i="2"/>
  <c r="H2262" i="2"/>
  <c r="H2263" i="2"/>
  <c r="H2264" i="2"/>
  <c r="H2265" i="2"/>
  <c r="H2266" i="2"/>
  <c r="H2267" i="2"/>
  <c r="H2269" i="2"/>
  <c r="H2270" i="2"/>
  <c r="H2271" i="2"/>
  <c r="H2272" i="2"/>
  <c r="H2273" i="2"/>
  <c r="H2274" i="2"/>
  <c r="H2275" i="2"/>
  <c r="H2276" i="2"/>
  <c r="H2277" i="2"/>
  <c r="H2278" i="2"/>
  <c r="H2279" i="2"/>
  <c r="H2281" i="2"/>
  <c r="H2282" i="2"/>
  <c r="H2283" i="2"/>
  <c r="H2284" i="2"/>
  <c r="H2285" i="2"/>
  <c r="H2286" i="2"/>
  <c r="H2287" i="2"/>
  <c r="H2288" i="2"/>
  <c r="H2289" i="2"/>
  <c r="H2290" i="2"/>
  <c r="H2291" i="2"/>
  <c r="H2293" i="2"/>
  <c r="H2294" i="2"/>
  <c r="H2295" i="2"/>
  <c r="H2296" i="2"/>
  <c r="H2297" i="2"/>
  <c r="H2298" i="2"/>
  <c r="H2299" i="2"/>
  <c r="H2300" i="2"/>
  <c r="H2301" i="2"/>
  <c r="H2302" i="2"/>
  <c r="H2303" i="2"/>
  <c r="H2305" i="2"/>
  <c r="H2306" i="2"/>
  <c r="H2307" i="2"/>
  <c r="H2308" i="2"/>
  <c r="H2309" i="2"/>
  <c r="H2310" i="2"/>
  <c r="H2311" i="2"/>
  <c r="H2312" i="2"/>
  <c r="H2313" i="2"/>
  <c r="H2314" i="2"/>
  <c r="H2315" i="2"/>
  <c r="H2317" i="2"/>
  <c r="H2318" i="2"/>
  <c r="H2319" i="2"/>
  <c r="H2320" i="2"/>
  <c r="H2321" i="2"/>
  <c r="H2322" i="2"/>
  <c r="H2323" i="2"/>
  <c r="H2324" i="2"/>
  <c r="H2325" i="2"/>
  <c r="H2326" i="2"/>
  <c r="H2327" i="2"/>
  <c r="H2329" i="2"/>
  <c r="H2330" i="2"/>
  <c r="H2331" i="2"/>
  <c r="H2332" i="2"/>
  <c r="H2333" i="2"/>
  <c r="H2334" i="2"/>
  <c r="H2335" i="2"/>
  <c r="H2336" i="2"/>
  <c r="H2337" i="2"/>
  <c r="H2338" i="2"/>
  <c r="H2339" i="2"/>
  <c r="H2341" i="2"/>
  <c r="H2342" i="2"/>
  <c r="H2343" i="2"/>
  <c r="H2344" i="2"/>
  <c r="H2345" i="2"/>
  <c r="H2346" i="2"/>
  <c r="H2347" i="2"/>
  <c r="H2348" i="2"/>
  <c r="H2349" i="2"/>
  <c r="H2350" i="2"/>
  <c r="H2351" i="2"/>
  <c r="H2353" i="2"/>
  <c r="H2354" i="2"/>
  <c r="H2355" i="2"/>
  <c r="H2356" i="2"/>
  <c r="H2357" i="2"/>
  <c r="H2358" i="2"/>
  <c r="H2359" i="2"/>
  <c r="H2360" i="2"/>
  <c r="H2361" i="2"/>
  <c r="H2362" i="2"/>
  <c r="H2363" i="2"/>
  <c r="H2365" i="2"/>
  <c r="H2366" i="2"/>
  <c r="H2367" i="2"/>
  <c r="H2368" i="2"/>
  <c r="H2369" i="2"/>
  <c r="H2370" i="2"/>
  <c r="H2371" i="2"/>
  <c r="H2372" i="2"/>
  <c r="H2373" i="2"/>
  <c r="H2374" i="2"/>
  <c r="H2375" i="2"/>
  <c r="H2377" i="2"/>
  <c r="H2378" i="2"/>
  <c r="H2379" i="2"/>
  <c r="H2380" i="2"/>
  <c r="H2381" i="2"/>
  <c r="H2382" i="2"/>
  <c r="H2383" i="2"/>
  <c r="H2384" i="2"/>
  <c r="H2385" i="2"/>
  <c r="H2386" i="2"/>
  <c r="H2387" i="2"/>
  <c r="H2389" i="2"/>
  <c r="H2390" i="2"/>
  <c r="H2391" i="2"/>
  <c r="H2392" i="2"/>
  <c r="H2393" i="2"/>
  <c r="H2394" i="2"/>
  <c r="H2395" i="2"/>
  <c r="H2396" i="2"/>
  <c r="H2397" i="2"/>
  <c r="H2398" i="2"/>
  <c r="H2399" i="2"/>
  <c r="H2401" i="2"/>
  <c r="H2402" i="2"/>
  <c r="H2403" i="2"/>
  <c r="H2404" i="2"/>
  <c r="H2405" i="2"/>
  <c r="H2406" i="2"/>
  <c r="H2407" i="2"/>
  <c r="H2408" i="2"/>
  <c r="H2409" i="2"/>
  <c r="H2410" i="2"/>
  <c r="H2411" i="2"/>
  <c r="H2413" i="2"/>
  <c r="H2414" i="2"/>
  <c r="H2415" i="2"/>
  <c r="H2416" i="2"/>
  <c r="H2417" i="2"/>
  <c r="H2418" i="2"/>
  <c r="H2419" i="2"/>
  <c r="H2420" i="2"/>
  <c r="H2421" i="2"/>
  <c r="H2422" i="2"/>
  <c r="H2423" i="2"/>
  <c r="H2425" i="2"/>
  <c r="H2426" i="2"/>
  <c r="H2427" i="2"/>
  <c r="H2428" i="2"/>
  <c r="H2429" i="2"/>
  <c r="H2430" i="2"/>
  <c r="H2431" i="2"/>
  <c r="H2432" i="2"/>
  <c r="H2433" i="2"/>
  <c r="H2434" i="2"/>
  <c r="H2435" i="2"/>
  <c r="H2437" i="2"/>
  <c r="H2438" i="2"/>
  <c r="H2439" i="2"/>
  <c r="H2440" i="2"/>
  <c r="H2441" i="2"/>
  <c r="H2442" i="2"/>
  <c r="H2443" i="2"/>
  <c r="H2444" i="2"/>
  <c r="H2445" i="2"/>
  <c r="H2446" i="2"/>
  <c r="H2447" i="2"/>
  <c r="H2449" i="2"/>
  <c r="H2450" i="2"/>
  <c r="H2451" i="2"/>
  <c r="H2452" i="2"/>
  <c r="H2453" i="2"/>
  <c r="H2454" i="2"/>
  <c r="H2455" i="2"/>
  <c r="H2456" i="2"/>
  <c r="H2457" i="2"/>
  <c r="H2458" i="2"/>
  <c r="H2459" i="2"/>
  <c r="H2461" i="2"/>
  <c r="H2462" i="2"/>
  <c r="H2463" i="2"/>
  <c r="H2464" i="2"/>
  <c r="H2465" i="2"/>
  <c r="H2466" i="2"/>
  <c r="H2467" i="2"/>
  <c r="H2468" i="2"/>
  <c r="H2469" i="2"/>
  <c r="H2470" i="2"/>
  <c r="H2471" i="2"/>
  <c r="H2473" i="2"/>
  <c r="H2474" i="2"/>
  <c r="H2475" i="2"/>
  <c r="H2476" i="2"/>
  <c r="H2477" i="2"/>
  <c r="H2478" i="2"/>
  <c r="H2479" i="2"/>
  <c r="H2480" i="2"/>
  <c r="H2481" i="2"/>
  <c r="H2482" i="2"/>
  <c r="H2483" i="2"/>
  <c r="H2485" i="2"/>
  <c r="H2486" i="2"/>
  <c r="H2487" i="2"/>
  <c r="H2488" i="2"/>
  <c r="H2489" i="2"/>
  <c r="H2490" i="2"/>
  <c r="H2491" i="2"/>
  <c r="H2492" i="2"/>
  <c r="H2493" i="2"/>
  <c r="H2494" i="2"/>
  <c r="H2495" i="2"/>
  <c r="H2497" i="2"/>
  <c r="H2498" i="2"/>
  <c r="H2499" i="2"/>
  <c r="H2500" i="2"/>
  <c r="H2501" i="2"/>
  <c r="H2502" i="2"/>
  <c r="H2503" i="2"/>
  <c r="H2504" i="2"/>
  <c r="H2505" i="2"/>
  <c r="H2506" i="2"/>
  <c r="H2507" i="2"/>
  <c r="H2509" i="2"/>
  <c r="H2510" i="2"/>
  <c r="H2511" i="2"/>
  <c r="H2512" i="2"/>
  <c r="H2513" i="2"/>
  <c r="H2514" i="2"/>
  <c r="H2515" i="2"/>
  <c r="H2516" i="2"/>
  <c r="H2517" i="2"/>
  <c r="H2518" i="2"/>
  <c r="H2519" i="2"/>
  <c r="H2521" i="2"/>
  <c r="H2522" i="2"/>
  <c r="H2523" i="2"/>
  <c r="H2524" i="2"/>
  <c r="H2525" i="2"/>
  <c r="H2526" i="2"/>
  <c r="H2527" i="2"/>
  <c r="H2528" i="2"/>
  <c r="H2529" i="2"/>
  <c r="H2530" i="2"/>
  <c r="H2531" i="2"/>
  <c r="H2533" i="2"/>
  <c r="H2534" i="2"/>
  <c r="H2535" i="2"/>
  <c r="H2536" i="2"/>
  <c r="H2537" i="2"/>
  <c r="H2538" i="2"/>
  <c r="H2539" i="2"/>
  <c r="H2540" i="2"/>
  <c r="H2541" i="2"/>
  <c r="H2542" i="2"/>
  <c r="H2543" i="2"/>
  <c r="H2545" i="2"/>
  <c r="H2546" i="2"/>
  <c r="H2547" i="2"/>
  <c r="H2548" i="2"/>
  <c r="H2549" i="2"/>
  <c r="H2550" i="2"/>
  <c r="H2551" i="2"/>
  <c r="H2552" i="2"/>
  <c r="H2553" i="2"/>
  <c r="H2554" i="2"/>
  <c r="H2555" i="2"/>
  <c r="H2557" i="2"/>
  <c r="H2558" i="2"/>
  <c r="H2559" i="2"/>
  <c r="H2560" i="2"/>
  <c r="H2561" i="2"/>
  <c r="H2562" i="2"/>
  <c r="H2563" i="2"/>
  <c r="H2564" i="2"/>
  <c r="H2565" i="2"/>
  <c r="H2566" i="2"/>
  <c r="H2567" i="2"/>
  <c r="H2569" i="2"/>
  <c r="H2570" i="2"/>
  <c r="H2571" i="2"/>
  <c r="H2572" i="2"/>
  <c r="H2573" i="2"/>
  <c r="H2574" i="2"/>
  <c r="H2575" i="2"/>
  <c r="H2576" i="2"/>
  <c r="H2577" i="2"/>
  <c r="H2578" i="2"/>
  <c r="H2579" i="2"/>
  <c r="H2581" i="2"/>
  <c r="H2582" i="2"/>
  <c r="H2583" i="2"/>
  <c r="H2584" i="2"/>
  <c r="H2585" i="2"/>
  <c r="H2586" i="2"/>
  <c r="H2587" i="2"/>
  <c r="H2588" i="2"/>
  <c r="H2589" i="2"/>
  <c r="H2590" i="2"/>
  <c r="H2591" i="2"/>
  <c r="H2593" i="2"/>
  <c r="H2594" i="2"/>
  <c r="H2595" i="2"/>
  <c r="H2596" i="2"/>
  <c r="H2597" i="2"/>
  <c r="H2598" i="2"/>
  <c r="H2599" i="2"/>
  <c r="H2600" i="2"/>
  <c r="H2601" i="2"/>
  <c r="H2602" i="2"/>
  <c r="H2603" i="2"/>
  <c r="H2605" i="2"/>
  <c r="H2606" i="2"/>
  <c r="H2607" i="2"/>
  <c r="H2608" i="2"/>
  <c r="H2609" i="2"/>
  <c r="H2610" i="2"/>
  <c r="H2611" i="2"/>
  <c r="H2612" i="2"/>
  <c r="H2613" i="2"/>
  <c r="H2614" i="2"/>
  <c r="H2615" i="2"/>
  <c r="H2617" i="2"/>
  <c r="H2618" i="2"/>
  <c r="H2619" i="2"/>
  <c r="H2620" i="2"/>
  <c r="H2621" i="2"/>
  <c r="H2622" i="2"/>
  <c r="H2623" i="2"/>
  <c r="H2624" i="2"/>
  <c r="H2625" i="2"/>
  <c r="H2626" i="2"/>
  <c r="H2627" i="2"/>
  <c r="H2629" i="2"/>
  <c r="H2630" i="2"/>
  <c r="H2631" i="2"/>
  <c r="H2632" i="2"/>
  <c r="H2633" i="2"/>
  <c r="H2634" i="2"/>
  <c r="H2635" i="2"/>
  <c r="H2636" i="2"/>
  <c r="H2637" i="2"/>
  <c r="H2638" i="2"/>
  <c r="H2639" i="2"/>
  <c r="H2641" i="2"/>
  <c r="H2642" i="2"/>
  <c r="H2643" i="2"/>
  <c r="H2644" i="2"/>
  <c r="H2645" i="2"/>
  <c r="H2646" i="2"/>
  <c r="H2647" i="2"/>
  <c r="H2648" i="2"/>
  <c r="H2649" i="2"/>
  <c r="H2650" i="2"/>
  <c r="H2651" i="2"/>
  <c r="H2653" i="2"/>
  <c r="H2654" i="2"/>
  <c r="H2655" i="2"/>
  <c r="H2656" i="2"/>
  <c r="H2657" i="2"/>
  <c r="H2658" i="2"/>
  <c r="H2659" i="2"/>
  <c r="H2660" i="2"/>
  <c r="H2661" i="2"/>
  <c r="H2662" i="2"/>
  <c r="H2663" i="2"/>
  <c r="H2665" i="2"/>
  <c r="H2666" i="2"/>
  <c r="H2667" i="2"/>
  <c r="H2668" i="2"/>
  <c r="H2669" i="2"/>
  <c r="H2670" i="2"/>
  <c r="H2671" i="2"/>
  <c r="H2672" i="2"/>
  <c r="H2673" i="2"/>
  <c r="H2674" i="2"/>
  <c r="H2675" i="2"/>
  <c r="H2677" i="2"/>
  <c r="H2678" i="2"/>
  <c r="H2679" i="2"/>
  <c r="H2680" i="2"/>
  <c r="H2681" i="2"/>
  <c r="H2682" i="2"/>
  <c r="H2683" i="2"/>
  <c r="H2684" i="2"/>
  <c r="H2685" i="2"/>
  <c r="H2686" i="2"/>
  <c r="H2687" i="2"/>
  <c r="H2689" i="2"/>
  <c r="H2690" i="2"/>
  <c r="H2691" i="2"/>
  <c r="H2692" i="2"/>
  <c r="H2693" i="2"/>
  <c r="H2694" i="2"/>
  <c r="H2695" i="2"/>
  <c r="H2696" i="2"/>
  <c r="H2697" i="2"/>
  <c r="H2698" i="2"/>
  <c r="H2699" i="2"/>
  <c r="H2701" i="2"/>
  <c r="H2702" i="2"/>
  <c r="H2703" i="2"/>
  <c r="H2704" i="2"/>
  <c r="H2705" i="2"/>
  <c r="H2706" i="2"/>
  <c r="H2707" i="2"/>
  <c r="H2708" i="2"/>
  <c r="H2709" i="2"/>
  <c r="H2710" i="2"/>
  <c r="H2711" i="2"/>
  <c r="H2713" i="2"/>
  <c r="H2714" i="2"/>
  <c r="H2715" i="2"/>
  <c r="H2716" i="2"/>
  <c r="H2717" i="2"/>
  <c r="H2718" i="2"/>
  <c r="H2719" i="2"/>
  <c r="H2720" i="2"/>
  <c r="H2721" i="2"/>
  <c r="H2722" i="2"/>
  <c r="H2723" i="2"/>
  <c r="H2725" i="2"/>
  <c r="H2726" i="2"/>
  <c r="H2727" i="2"/>
  <c r="H2728" i="2"/>
  <c r="H2729" i="2"/>
  <c r="H2730" i="2"/>
  <c r="H2731" i="2"/>
  <c r="H2732" i="2"/>
  <c r="H2733" i="2"/>
  <c r="H2734" i="2"/>
  <c r="H2735" i="2"/>
  <c r="H2737" i="2"/>
  <c r="H2738" i="2"/>
  <c r="H2739" i="2"/>
  <c r="H2740" i="2"/>
  <c r="H2741" i="2"/>
  <c r="H2742" i="2"/>
  <c r="H2743" i="2"/>
  <c r="H2744" i="2"/>
  <c r="H2745" i="2"/>
  <c r="H2746" i="2"/>
  <c r="H2747" i="2"/>
  <c r="H2749" i="2"/>
  <c r="H2750" i="2"/>
  <c r="H2751" i="2"/>
  <c r="H2752" i="2"/>
  <c r="H2753" i="2"/>
  <c r="H2754" i="2"/>
  <c r="H2755" i="2"/>
  <c r="H2756" i="2"/>
  <c r="H2757" i="2"/>
  <c r="H2758" i="2"/>
  <c r="H2759" i="2"/>
  <c r="H2761" i="2"/>
  <c r="H2762" i="2"/>
  <c r="H2763" i="2"/>
  <c r="H2764" i="2"/>
  <c r="H2765" i="2"/>
  <c r="H2766" i="2"/>
  <c r="H2767" i="2"/>
  <c r="H2768" i="2"/>
  <c r="H2769" i="2"/>
  <c r="H2770" i="2"/>
  <c r="H2771" i="2"/>
  <c r="H2773" i="2"/>
  <c r="H2774" i="2"/>
  <c r="H2775" i="2"/>
  <c r="H2776" i="2"/>
  <c r="H2777" i="2"/>
  <c r="H2778" i="2"/>
  <c r="H2779" i="2"/>
  <c r="H2780" i="2"/>
  <c r="H2781" i="2"/>
  <c r="H2782" i="2"/>
  <c r="H2783" i="2"/>
  <c r="H2785" i="2"/>
  <c r="H2786" i="2"/>
  <c r="H2787" i="2"/>
  <c r="H2788" i="2"/>
  <c r="H2789" i="2"/>
  <c r="H2790" i="2"/>
  <c r="H2791" i="2"/>
  <c r="H2792" i="2"/>
  <c r="H2793" i="2"/>
  <c r="H2794" i="2"/>
  <c r="H2795" i="2"/>
  <c r="H2797" i="2"/>
  <c r="H2798" i="2"/>
  <c r="H2799" i="2"/>
  <c r="H2800" i="2"/>
  <c r="H2801" i="2"/>
  <c r="H2802" i="2"/>
  <c r="H2803" i="2"/>
  <c r="H2804" i="2"/>
  <c r="H2805" i="2"/>
  <c r="H2806" i="2"/>
  <c r="H2807" i="2"/>
  <c r="H2809" i="2"/>
  <c r="H2810" i="2"/>
  <c r="H2811" i="2"/>
  <c r="H2812" i="2"/>
  <c r="H2813" i="2"/>
  <c r="H2814" i="2"/>
  <c r="H2815" i="2"/>
  <c r="H2816" i="2"/>
  <c r="H2817" i="2"/>
  <c r="H2818" i="2"/>
  <c r="H2819" i="2"/>
  <c r="H2821" i="2"/>
  <c r="H2822" i="2"/>
  <c r="H2823" i="2"/>
  <c r="H2824" i="2"/>
  <c r="H2825" i="2"/>
  <c r="H2826" i="2"/>
  <c r="H2827" i="2"/>
  <c r="H2828" i="2"/>
  <c r="H2829" i="2"/>
  <c r="H2830" i="2"/>
  <c r="H2831" i="2"/>
  <c r="H2833" i="2"/>
  <c r="H2834" i="2"/>
  <c r="H2835" i="2"/>
  <c r="H2836" i="2"/>
  <c r="H2837" i="2"/>
  <c r="H2838" i="2"/>
  <c r="H2839" i="2"/>
  <c r="H2840" i="2"/>
  <c r="H2841" i="2"/>
  <c r="H2842" i="2"/>
  <c r="H2843" i="2"/>
  <c r="H2845" i="2"/>
  <c r="H2846" i="2"/>
  <c r="H2847" i="2"/>
  <c r="H2848" i="2"/>
  <c r="H2849" i="2"/>
  <c r="H2850" i="2"/>
  <c r="H2851" i="2"/>
  <c r="H2852" i="2"/>
  <c r="H2853" i="2"/>
  <c r="H2854" i="2"/>
  <c r="H2855" i="2"/>
  <c r="H2857" i="2"/>
  <c r="H2858" i="2"/>
  <c r="H2859" i="2"/>
  <c r="H2860" i="2"/>
  <c r="H2861" i="2"/>
  <c r="H2862" i="2"/>
  <c r="H2863" i="2"/>
  <c r="H2864" i="2"/>
  <c r="H2865" i="2"/>
  <c r="H2866" i="2"/>
  <c r="H2867" i="2"/>
  <c r="H2869" i="2"/>
  <c r="H2870" i="2"/>
  <c r="H2871" i="2"/>
  <c r="H2872" i="2"/>
  <c r="H2873" i="2"/>
  <c r="H2874" i="2"/>
  <c r="H2875" i="2"/>
  <c r="H2876" i="2"/>
  <c r="H2877" i="2"/>
  <c r="H2878" i="2"/>
  <c r="H2879" i="2"/>
  <c r="H2881" i="2"/>
  <c r="H2882" i="2"/>
  <c r="H2883" i="2"/>
  <c r="H2884" i="2"/>
  <c r="H2885" i="2"/>
  <c r="H2886" i="2"/>
  <c r="H2887" i="2"/>
  <c r="H2888" i="2"/>
  <c r="H2889" i="2"/>
  <c r="H2890" i="2"/>
  <c r="H2891" i="2"/>
  <c r="H2893" i="2"/>
  <c r="H2894" i="2"/>
  <c r="H2895" i="2"/>
  <c r="H2896" i="2"/>
  <c r="H2897" i="2"/>
  <c r="H2898" i="2"/>
  <c r="H2899" i="2"/>
  <c r="H2900" i="2"/>
  <c r="H2901" i="2"/>
  <c r="H2902" i="2"/>
  <c r="H2905" i="2"/>
  <c r="H2906" i="2"/>
  <c r="H2907" i="2"/>
  <c r="H2908" i="2"/>
  <c r="H2909" i="2"/>
  <c r="H2910" i="2"/>
  <c r="H2911" i="2"/>
  <c r="H2912" i="2"/>
  <c r="H2913" i="2"/>
  <c r="H2914" i="2"/>
  <c r="H2917" i="2"/>
  <c r="H2918" i="2"/>
  <c r="H2919" i="2"/>
  <c r="H2920" i="2"/>
  <c r="H2921" i="2"/>
  <c r="H2922" i="2"/>
  <c r="H2923" i="2"/>
  <c r="H2924" i="2"/>
  <c r="H2925" i="2"/>
  <c r="H2926" i="2"/>
  <c r="H2929" i="2"/>
  <c r="H2930" i="2"/>
  <c r="H2931" i="2"/>
  <c r="H2932" i="2"/>
  <c r="H2933" i="2"/>
  <c r="H2934" i="2"/>
  <c r="H2935" i="2"/>
  <c r="H2936" i="2"/>
  <c r="H2937" i="2"/>
  <c r="H2938" i="2"/>
  <c r="H2941" i="2"/>
  <c r="H2942" i="2"/>
  <c r="H2943" i="2"/>
  <c r="H2944" i="2"/>
  <c r="H2945" i="2"/>
  <c r="H2946" i="2"/>
  <c r="H2947" i="2"/>
  <c r="H2948" i="2"/>
  <c r="H2949" i="2"/>
  <c r="H2950" i="2"/>
  <c r="H2953" i="2"/>
  <c r="H2954" i="2"/>
  <c r="H2955" i="2"/>
  <c r="H2956" i="2"/>
  <c r="H2957" i="2"/>
  <c r="H2958" i="2"/>
  <c r="H2959" i="2"/>
  <c r="H2960" i="2"/>
  <c r="H2961" i="2"/>
  <c r="H2962" i="2"/>
  <c r="H2965" i="2"/>
  <c r="H2966" i="2"/>
  <c r="H2967" i="2"/>
  <c r="H2968" i="2"/>
  <c r="H2969" i="2"/>
  <c r="H2970" i="2"/>
  <c r="H2971" i="2"/>
  <c r="H2972" i="2"/>
  <c r="H2973" i="2"/>
  <c r="H2974" i="2"/>
  <c r="H2977" i="2"/>
  <c r="H2978" i="2"/>
  <c r="H2979" i="2"/>
  <c r="H2980" i="2"/>
  <c r="H2981" i="2"/>
  <c r="H2982" i="2"/>
  <c r="H2983" i="2"/>
  <c r="H2984" i="2"/>
  <c r="H2985" i="2"/>
  <c r="H2986" i="2"/>
  <c r="H2989" i="2"/>
  <c r="H2990" i="2"/>
  <c r="H2991" i="2"/>
  <c r="H2992" i="2"/>
  <c r="H2993" i="2"/>
  <c r="H2994" i="2"/>
  <c r="H2995" i="2"/>
  <c r="H2996" i="2"/>
  <c r="H2997" i="2"/>
  <c r="H2998" i="2"/>
  <c r="H3001" i="2"/>
  <c r="H3002" i="2"/>
  <c r="H3003" i="2"/>
  <c r="H3004" i="2"/>
  <c r="H3005" i="2"/>
  <c r="H3006" i="2"/>
  <c r="H3007" i="2"/>
  <c r="H3008" i="2"/>
  <c r="H3009" i="2"/>
  <c r="H3010" i="2"/>
  <c r="H3013" i="2"/>
  <c r="H3014" i="2"/>
  <c r="H3015" i="2"/>
  <c r="H3016" i="2"/>
  <c r="H3017" i="2"/>
  <c r="H3018" i="2"/>
  <c r="H3019" i="2"/>
  <c r="H3020" i="2"/>
  <c r="H3021" i="2"/>
  <c r="H3022" i="2"/>
  <c r="H3025" i="2"/>
  <c r="H3026" i="2"/>
  <c r="H3027" i="2"/>
  <c r="H3028" i="2"/>
  <c r="H3029" i="2"/>
  <c r="H3030" i="2"/>
  <c r="H3031" i="2"/>
  <c r="H3032" i="2"/>
  <c r="H3033" i="2"/>
  <c r="H3034" i="2"/>
  <c r="H3037" i="2"/>
  <c r="H3038" i="2"/>
  <c r="H3039" i="2"/>
  <c r="H3040" i="2"/>
  <c r="H3041" i="2"/>
  <c r="H3042" i="2"/>
  <c r="H3043" i="2"/>
  <c r="H3044" i="2"/>
  <c r="H3045" i="2"/>
  <c r="H3046" i="2"/>
  <c r="H3049" i="2"/>
  <c r="H3050" i="2"/>
  <c r="H3051" i="2"/>
  <c r="H3052" i="2"/>
  <c r="H3053" i="2"/>
  <c r="H3054" i="2"/>
  <c r="H3055" i="2"/>
  <c r="H3056" i="2"/>
  <c r="H3057" i="2"/>
  <c r="H3058" i="2"/>
  <c r="H3061" i="2"/>
  <c r="H3062" i="2"/>
  <c r="H3063" i="2"/>
  <c r="H3064" i="2"/>
  <c r="H3065" i="2"/>
  <c r="H3066" i="2"/>
  <c r="H3067" i="2"/>
  <c r="H3068" i="2"/>
  <c r="H3069" i="2"/>
  <c r="H3070" i="2"/>
  <c r="H3073" i="2"/>
  <c r="H3074" i="2"/>
  <c r="H3075" i="2"/>
  <c r="H3076" i="2"/>
  <c r="H3077" i="2"/>
  <c r="H3078" i="2"/>
  <c r="H3079" i="2"/>
  <c r="H3080" i="2"/>
  <c r="H3081" i="2"/>
  <c r="H3082" i="2"/>
  <c r="H3085" i="2"/>
  <c r="H3086" i="2"/>
  <c r="H3087" i="2"/>
  <c r="H3088" i="2"/>
  <c r="H3089" i="2"/>
  <c r="H3090" i="2"/>
  <c r="H3091" i="2"/>
  <c r="H3092" i="2"/>
  <c r="H3093" i="2"/>
  <c r="H3094" i="2"/>
  <c r="H3097" i="2"/>
  <c r="H3098" i="2"/>
  <c r="H3099" i="2"/>
  <c r="H3100" i="2"/>
  <c r="H3101" i="2"/>
  <c r="H3102" i="2"/>
  <c r="H3103" i="2"/>
  <c r="H3104" i="2"/>
  <c r="H3105" i="2"/>
  <c r="H3106" i="2"/>
  <c r="H3109" i="2"/>
  <c r="H3110" i="2"/>
  <c r="H3111" i="2"/>
  <c r="H3112" i="2"/>
  <c r="H3113" i="2"/>
  <c r="H3114" i="2"/>
  <c r="H3115" i="2"/>
  <c r="H3116" i="2"/>
  <c r="H3117" i="2"/>
  <c r="H3118" i="2"/>
  <c r="H3121" i="2"/>
  <c r="H3122" i="2"/>
  <c r="H3123" i="2"/>
  <c r="H3124" i="2"/>
  <c r="H3125" i="2"/>
  <c r="H3126" i="2"/>
  <c r="H3127" i="2"/>
  <c r="H3128" i="2"/>
  <c r="H3129" i="2"/>
  <c r="H3130" i="2"/>
  <c r="H3133" i="2"/>
  <c r="H3134" i="2"/>
  <c r="H3135" i="2"/>
  <c r="H3136" i="2"/>
  <c r="H3137" i="2"/>
  <c r="H3138" i="2"/>
  <c r="H3139" i="2"/>
  <c r="H3140" i="2"/>
  <c r="H3141" i="2"/>
  <c r="H3142" i="2"/>
  <c r="H3145" i="2"/>
  <c r="H3146" i="2"/>
  <c r="H3147" i="2"/>
  <c r="H3148" i="2"/>
  <c r="H3149" i="2"/>
  <c r="H3150" i="2"/>
  <c r="H3151" i="2"/>
  <c r="H3152" i="2"/>
  <c r="H3153" i="2"/>
  <c r="H3154" i="2"/>
  <c r="H3155" i="2"/>
  <c r="H3157" i="2"/>
  <c r="H3158" i="2"/>
  <c r="H3159" i="2"/>
  <c r="H3160" i="2"/>
  <c r="H3161" i="2"/>
  <c r="H3162" i="2"/>
  <c r="H3163" i="2"/>
  <c r="H3164" i="2"/>
  <c r="H3165" i="2"/>
  <c r="H3166" i="2"/>
  <c r="H3167" i="2"/>
  <c r="H3169" i="2"/>
  <c r="H3170" i="2"/>
  <c r="H3171" i="2"/>
  <c r="H3172" i="2"/>
  <c r="H3173" i="2"/>
  <c r="H3174" i="2"/>
  <c r="H3175" i="2"/>
  <c r="H3176" i="2"/>
  <c r="H3177" i="2"/>
  <c r="H3178" i="2"/>
  <c r="H3179" i="2"/>
  <c r="H3181" i="2"/>
  <c r="H3182" i="2"/>
  <c r="H3183" i="2"/>
  <c r="H3184" i="2"/>
  <c r="H3185" i="2"/>
  <c r="H3186" i="2"/>
  <c r="H3187" i="2"/>
  <c r="H3188" i="2"/>
  <c r="H3189" i="2"/>
  <c r="H3190" i="2"/>
  <c r="H3191" i="2"/>
  <c r="H3193" i="2"/>
  <c r="H3194" i="2"/>
  <c r="H3195" i="2"/>
  <c r="H3196" i="2"/>
  <c r="H3197" i="2"/>
  <c r="H3198" i="2"/>
  <c r="H3199" i="2"/>
  <c r="H3200" i="2"/>
  <c r="H3201" i="2"/>
  <c r="H3202" i="2"/>
  <c r="H3203" i="2"/>
  <c r="H3205" i="2"/>
  <c r="H3206" i="2"/>
  <c r="H3207" i="2"/>
  <c r="H3208" i="2"/>
  <c r="H3209" i="2"/>
  <c r="H3210" i="2"/>
  <c r="H3211" i="2"/>
  <c r="H3212" i="2"/>
  <c r="H3213" i="2"/>
  <c r="H3214" i="2"/>
  <c r="H3215" i="2"/>
  <c r="H3217" i="2"/>
  <c r="H3218" i="2"/>
  <c r="H3219" i="2"/>
  <c r="H3220" i="2"/>
  <c r="H3221" i="2"/>
  <c r="H3222" i="2"/>
  <c r="H3223" i="2"/>
  <c r="H3224" i="2"/>
  <c r="H3225" i="2"/>
  <c r="H3226" i="2"/>
  <c r="H3227" i="2"/>
  <c r="H3229" i="2"/>
  <c r="H3230" i="2"/>
  <c r="H3231" i="2"/>
  <c r="H3232" i="2"/>
  <c r="H3233" i="2"/>
  <c r="H3234" i="2"/>
  <c r="H3235" i="2"/>
  <c r="H3236" i="2"/>
  <c r="H3237" i="2"/>
  <c r="H3238" i="2"/>
  <c r="H3239" i="2"/>
  <c r="H3241" i="2"/>
  <c r="H3242" i="2"/>
  <c r="H3243" i="2"/>
  <c r="H3244" i="2"/>
  <c r="H3245" i="2"/>
  <c r="H3246" i="2"/>
  <c r="H3247" i="2"/>
  <c r="H3248" i="2"/>
  <c r="H3249" i="2"/>
  <c r="H3250" i="2"/>
  <c r="H3251" i="2"/>
  <c r="H3253" i="2"/>
  <c r="H3254" i="2"/>
  <c r="H3255" i="2"/>
  <c r="H3256" i="2"/>
  <c r="H3257" i="2"/>
  <c r="H3258" i="2"/>
  <c r="H3259" i="2"/>
  <c r="H3260" i="2"/>
  <c r="H3261" i="2"/>
  <c r="H3262" i="2"/>
  <c r="H3263" i="2"/>
  <c r="H3265" i="2"/>
  <c r="H3266" i="2"/>
  <c r="H3267" i="2"/>
  <c r="H3268" i="2"/>
  <c r="H3269" i="2"/>
  <c r="H3270" i="2"/>
  <c r="H3271" i="2"/>
  <c r="H3272" i="2"/>
  <c r="H3273" i="2"/>
  <c r="H3274" i="2"/>
  <c r="H3275" i="2"/>
  <c r="H3277" i="2"/>
  <c r="H3278" i="2"/>
  <c r="H3279" i="2"/>
  <c r="H3280" i="2"/>
  <c r="H3281" i="2"/>
  <c r="H3282" i="2"/>
  <c r="H3283" i="2"/>
  <c r="H3284" i="2"/>
  <c r="H3285" i="2"/>
  <c r="H3286" i="2"/>
  <c r="H3287" i="2"/>
  <c r="H3289" i="2"/>
  <c r="H3290" i="2"/>
  <c r="H3291" i="2"/>
  <c r="H3292" i="2"/>
  <c r="H3293" i="2"/>
  <c r="H3294" i="2"/>
  <c r="H3295" i="2"/>
  <c r="H3296" i="2"/>
  <c r="H3297" i="2"/>
  <c r="H3298" i="2"/>
  <c r="H3299" i="2"/>
  <c r="H3301" i="2"/>
  <c r="H3302" i="2"/>
  <c r="H3303" i="2"/>
  <c r="H3304" i="2"/>
  <c r="H3305" i="2"/>
  <c r="H3306" i="2"/>
  <c r="H3307" i="2"/>
  <c r="H3308" i="2"/>
  <c r="H3309" i="2"/>
  <c r="H3310" i="2"/>
  <c r="H3311" i="2"/>
  <c r="H3313" i="2"/>
  <c r="H3314" i="2"/>
  <c r="H3315" i="2"/>
  <c r="H3316" i="2"/>
  <c r="H3317" i="2"/>
  <c r="H3318" i="2"/>
  <c r="H3319" i="2"/>
  <c r="H3320" i="2"/>
  <c r="H3321" i="2"/>
  <c r="H3322" i="2"/>
  <c r="H3323" i="2"/>
  <c r="H3325" i="2"/>
  <c r="H3326" i="2"/>
  <c r="H3327" i="2"/>
  <c r="H3328" i="2"/>
  <c r="H3329" i="2"/>
  <c r="H3330" i="2"/>
  <c r="H3331" i="2"/>
  <c r="H3332" i="2"/>
  <c r="H3333" i="2"/>
  <c r="H3334" i="2"/>
  <c r="H3335" i="2"/>
  <c r="H3337" i="2"/>
  <c r="H3338" i="2"/>
  <c r="H3339" i="2"/>
  <c r="H3340" i="2"/>
  <c r="H3341" i="2"/>
  <c r="H3342" i="2"/>
  <c r="H3343" i="2"/>
  <c r="H3344" i="2"/>
  <c r="H3345" i="2"/>
  <c r="H3346" i="2"/>
  <c r="H3347" i="2"/>
  <c r="H3349" i="2"/>
  <c r="H3350" i="2"/>
  <c r="H3351" i="2"/>
  <c r="H3352" i="2"/>
  <c r="H3353" i="2"/>
  <c r="H3354" i="2"/>
  <c r="H3355" i="2"/>
  <c r="H3356" i="2"/>
  <c r="H3357" i="2"/>
  <c r="H3358" i="2"/>
  <c r="H3359" i="2"/>
  <c r="H3361" i="2"/>
  <c r="H3362" i="2"/>
  <c r="H3363" i="2"/>
  <c r="H3364" i="2"/>
  <c r="H3365" i="2"/>
  <c r="H3366" i="2"/>
  <c r="H3367" i="2"/>
  <c r="H3368" i="2"/>
  <c r="H3369" i="2"/>
  <c r="H3370" i="2"/>
  <c r="H3371" i="2"/>
  <c r="H3373" i="2"/>
  <c r="H3374" i="2"/>
  <c r="H3375" i="2"/>
  <c r="H3376" i="2"/>
  <c r="H3377" i="2"/>
  <c r="H3378" i="2"/>
  <c r="H3379" i="2"/>
  <c r="H3380" i="2"/>
  <c r="H3381" i="2"/>
  <c r="H3382" i="2"/>
  <c r="H3383" i="2"/>
  <c r="H3385" i="2"/>
  <c r="H3386" i="2"/>
  <c r="H3387" i="2"/>
  <c r="H3388" i="2"/>
  <c r="H3389" i="2"/>
  <c r="H3390" i="2"/>
  <c r="H3391" i="2"/>
  <c r="H3392" i="2"/>
  <c r="H3393" i="2"/>
  <c r="H3394" i="2"/>
  <c r="H3395" i="2"/>
  <c r="H3397" i="2"/>
  <c r="H3398" i="2"/>
  <c r="H3399" i="2"/>
  <c r="H3400" i="2"/>
  <c r="H3401" i="2"/>
  <c r="H3402" i="2"/>
  <c r="H3403" i="2"/>
  <c r="H3404" i="2"/>
  <c r="H3405" i="2"/>
  <c r="H3406" i="2"/>
  <c r="H3407" i="2"/>
  <c r="H3409" i="2"/>
  <c r="H3410" i="2"/>
  <c r="H3411" i="2"/>
  <c r="H3412" i="2"/>
  <c r="H3413" i="2"/>
  <c r="H3414" i="2"/>
  <c r="H3415" i="2"/>
  <c r="H3416" i="2"/>
  <c r="H3417" i="2"/>
  <c r="H3418" i="2"/>
  <c r="H3419" i="2"/>
  <c r="H3421" i="2"/>
  <c r="H3422" i="2"/>
  <c r="H3423" i="2"/>
  <c r="H3424" i="2"/>
  <c r="H3425" i="2"/>
  <c r="H3426" i="2"/>
  <c r="H3427" i="2"/>
  <c r="H3428" i="2"/>
  <c r="H3429" i="2"/>
  <c r="H3430" i="2"/>
  <c r="H3431" i="2"/>
  <c r="H3433" i="2"/>
  <c r="H3434" i="2"/>
  <c r="H3435" i="2"/>
  <c r="H3436" i="2"/>
  <c r="H3437" i="2"/>
  <c r="H3438" i="2"/>
  <c r="H3439" i="2"/>
  <c r="H3440" i="2"/>
  <c r="H3441" i="2"/>
  <c r="H3442" i="2"/>
  <c r="H3443" i="2"/>
  <c r="H3445" i="2"/>
  <c r="H3446" i="2"/>
  <c r="H3447" i="2"/>
  <c r="H3448" i="2"/>
  <c r="H3449" i="2"/>
  <c r="H3450" i="2"/>
  <c r="H3451" i="2"/>
  <c r="H3452" i="2"/>
  <c r="H3454" i="2"/>
  <c r="H3457" i="2"/>
  <c r="H3458" i="2"/>
  <c r="H3459" i="2"/>
  <c r="H3460" i="2"/>
  <c r="H3461" i="2"/>
  <c r="H3462" i="2"/>
  <c r="H3463" i="2"/>
  <c r="H3464" i="2"/>
  <c r="H3465" i="2"/>
  <c r="H3466" i="2"/>
  <c r="H3468" i="2"/>
  <c r="H3469" i="2"/>
  <c r="H3470" i="2"/>
  <c r="H3471" i="2"/>
  <c r="H3472" i="2"/>
  <c r="H3473" i="2"/>
  <c r="H3474" i="2"/>
  <c r="H3475" i="2"/>
  <c r="H3476" i="2"/>
  <c r="H3477" i="2"/>
  <c r="H3478" i="2"/>
  <c r="H3480" i="2"/>
  <c r="H3481" i="2"/>
  <c r="H3482" i="2"/>
  <c r="H3483" i="2"/>
  <c r="H3484" i="2"/>
  <c r="H3485" i="2"/>
  <c r="H3486" i="2"/>
  <c r="H3487" i="2"/>
  <c r="H3488" i="2"/>
  <c r="H3489" i="2"/>
  <c r="H3490" i="2"/>
  <c r="H3492" i="2"/>
  <c r="H3493" i="2"/>
  <c r="H3494" i="2"/>
  <c r="H3495" i="2"/>
  <c r="H3496" i="2"/>
  <c r="H3497" i="2"/>
  <c r="H3498" i="2"/>
  <c r="H3499" i="2"/>
  <c r="H3500" i="2"/>
  <c r="H3501" i="2"/>
  <c r="H3502" i="2"/>
  <c r="H3504" i="2"/>
  <c r="H3505" i="2"/>
  <c r="H3506" i="2"/>
  <c r="H3507" i="2"/>
  <c r="H3508" i="2"/>
  <c r="H3509" i="2"/>
  <c r="H3510" i="2"/>
  <c r="H3511" i="2"/>
  <c r="H3512" i="2"/>
  <c r="H3513" i="2"/>
  <c r="H3514" i="2"/>
  <c r="H3517" i="2"/>
  <c r="H3518" i="2"/>
  <c r="H3519" i="2"/>
  <c r="H3520" i="2"/>
  <c r="H3521" i="2"/>
  <c r="H3522" i="2"/>
  <c r="H3523" i="2"/>
  <c r="H3524" i="2"/>
  <c r="H3525" i="2"/>
  <c r="H3526" i="2"/>
  <c r="H3529" i="2"/>
  <c r="H3530" i="2"/>
  <c r="H3531" i="2"/>
  <c r="H3532" i="2"/>
  <c r="H3533" i="2"/>
  <c r="H3534" i="2"/>
  <c r="H3535" i="2"/>
  <c r="H3536" i="2"/>
  <c r="H3537" i="2"/>
  <c r="H3538" i="2"/>
  <c r="H3541" i="2"/>
  <c r="H3542" i="2"/>
  <c r="H3543" i="2"/>
  <c r="H3544" i="2"/>
  <c r="H3545" i="2"/>
  <c r="H3546" i="2"/>
  <c r="H3547" i="2"/>
  <c r="H3548" i="2"/>
  <c r="H3549" i="2"/>
  <c r="H3550" i="2"/>
  <c r="H3553" i="2"/>
  <c r="H3554" i="2"/>
  <c r="H3555" i="2"/>
  <c r="H3556" i="2"/>
  <c r="H3557" i="2"/>
  <c r="H3558" i="2"/>
  <c r="H3559" i="2"/>
  <c r="H3560" i="2"/>
  <c r="H3561" i="2"/>
  <c r="H3562" i="2"/>
  <c r="H3565" i="2"/>
  <c r="H3566" i="2"/>
  <c r="H3567" i="2"/>
  <c r="H3568" i="2"/>
  <c r="H3569" i="2"/>
  <c r="H3570" i="2"/>
  <c r="H3571" i="2"/>
  <c r="H3572" i="2"/>
  <c r="H3573" i="2"/>
  <c r="H3574" i="2"/>
  <c r="H3577" i="2"/>
  <c r="H3578" i="2"/>
  <c r="H3579" i="2"/>
  <c r="H3580" i="2"/>
  <c r="H3581" i="2"/>
  <c r="H3582" i="2"/>
  <c r="H3583" i="2"/>
  <c r="H3584" i="2"/>
  <c r="H3585" i="2"/>
  <c r="H3586" i="2"/>
  <c r="H3589" i="2"/>
  <c r="H3590" i="2"/>
  <c r="H3591" i="2"/>
  <c r="H3592" i="2"/>
  <c r="H3593" i="2"/>
  <c r="H3594" i="2"/>
  <c r="H3595" i="2"/>
  <c r="H3596" i="2"/>
  <c r="H3597" i="2"/>
  <c r="H3598" i="2"/>
  <c r="H3601" i="2"/>
  <c r="H3602" i="2"/>
  <c r="H3603" i="2"/>
  <c r="H3604" i="2"/>
  <c r="H3605" i="2"/>
  <c r="H3606" i="2"/>
  <c r="H3607" i="2"/>
  <c r="H3608" i="2"/>
  <c r="H3609" i="2"/>
  <c r="H3610" i="2"/>
  <c r="H3612" i="2"/>
  <c r="H3613" i="2"/>
  <c r="H3614" i="2"/>
  <c r="H3615" i="2"/>
  <c r="H3616" i="2"/>
  <c r="H3617" i="2"/>
  <c r="H3618" i="2"/>
  <c r="H3619" i="2"/>
  <c r="H3620" i="2"/>
  <c r="H3621" i="2"/>
  <c r="H3622" i="2"/>
  <c r="H3624" i="2"/>
  <c r="H3625" i="2"/>
  <c r="H3626" i="2"/>
  <c r="H3627" i="2"/>
  <c r="H3628" i="2"/>
  <c r="H3629" i="2"/>
  <c r="H3630" i="2"/>
  <c r="H3631" i="2"/>
  <c r="H3632" i="2"/>
  <c r="H3633" i="2"/>
  <c r="H3634" i="2"/>
  <c r="H3636" i="2"/>
  <c r="H3637" i="2"/>
  <c r="H3638" i="2"/>
  <c r="H3639" i="2"/>
  <c r="H3640" i="2"/>
  <c r="H3641" i="2"/>
  <c r="H3642" i="2"/>
  <c r="H3643" i="2"/>
  <c r="H3645" i="2"/>
  <c r="H3646" i="2"/>
  <c r="H3647" i="2"/>
  <c r="H3649" i="2"/>
  <c r="H3650" i="2"/>
  <c r="H3651" i="2"/>
  <c r="H3652" i="2"/>
  <c r="H3653" i="2"/>
  <c r="H3654" i="2"/>
  <c r="H3655" i="2"/>
  <c r="H3656" i="2"/>
  <c r="H3657" i="2"/>
  <c r="H3658" i="2"/>
  <c r="H3659" i="2"/>
  <c r="H3661" i="2"/>
  <c r="H3662" i="2"/>
  <c r="H3663" i="2"/>
  <c r="H3664" i="2"/>
  <c r="H3665" i="2"/>
  <c r="H3666" i="2"/>
  <c r="H3667" i="2"/>
  <c r="H3668" i="2"/>
  <c r="H3669" i="2"/>
  <c r="H3670" i="2"/>
  <c r="H3671" i="2"/>
  <c r="H3673" i="2"/>
  <c r="H3674" i="2"/>
  <c r="H3675" i="2"/>
  <c r="H3676" i="2"/>
  <c r="H3677" i="2"/>
  <c r="H3678" i="2"/>
  <c r="H3679" i="2"/>
  <c r="H3680" i="2"/>
  <c r="H3681" i="2"/>
  <c r="H3682" i="2"/>
  <c r="H3683" i="2"/>
  <c r="H3685" i="2"/>
  <c r="H3686" i="2"/>
  <c r="H3687" i="2"/>
  <c r="H3688" i="2"/>
  <c r="H3689" i="2"/>
  <c r="H3690" i="2"/>
  <c r="H3691" i="2"/>
  <c r="H3692" i="2"/>
  <c r="H3693" i="2"/>
  <c r="H3694" i="2"/>
  <c r="H3695" i="2"/>
  <c r="H3697" i="2"/>
  <c r="H3698" i="2"/>
  <c r="H3699" i="2"/>
  <c r="H3700" i="2"/>
  <c r="H3701" i="2"/>
  <c r="H3702" i="2"/>
  <c r="H3703" i="2"/>
  <c r="H3704" i="2"/>
  <c r="H3705" i="2"/>
  <c r="H3706" i="2"/>
  <c r="H3707" i="2"/>
  <c r="H3709" i="2"/>
  <c r="H3710" i="2"/>
  <c r="H3711" i="2"/>
  <c r="H3712" i="2"/>
  <c r="H3713" i="2"/>
  <c r="H3714" i="2"/>
  <c r="H3715" i="2"/>
  <c r="H3716" i="2"/>
  <c r="H3717" i="2"/>
  <c r="H3718" i="2"/>
  <c r="H3719" i="2"/>
  <c r="H3721" i="2"/>
  <c r="H3722" i="2"/>
  <c r="H3723" i="2"/>
  <c r="H3724" i="2"/>
  <c r="H3725" i="2"/>
  <c r="H3726" i="2"/>
  <c r="H3727" i="2"/>
  <c r="H3728" i="2"/>
  <c r="H3729" i="2"/>
  <c r="H3730" i="2"/>
  <c r="H3731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1343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1318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1344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4" i="2"/>
  <c r="H4495" i="2"/>
  <c r="H4496" i="2"/>
  <c r="H4497" i="2"/>
  <c r="H4498" i="2"/>
  <c r="H4499" i="2"/>
  <c r="H4500" i="2"/>
  <c r="H1758" i="2"/>
  <c r="H4502" i="2"/>
  <c r="H8752" i="2"/>
  <c r="H4571" i="2"/>
  <c r="H4505" i="2"/>
  <c r="H4506" i="2"/>
  <c r="H4507" i="2"/>
  <c r="H4508" i="2"/>
  <c r="H4509" i="2"/>
  <c r="H10064" i="2"/>
  <c r="H1759" i="2"/>
  <c r="H4512" i="2"/>
  <c r="H4513" i="2"/>
  <c r="H4514" i="2"/>
  <c r="H4515" i="2"/>
  <c r="H1760" i="2"/>
  <c r="H4517" i="2"/>
  <c r="H4518" i="2"/>
  <c r="H11450" i="2"/>
  <c r="H9885" i="2"/>
  <c r="H1761" i="2"/>
  <c r="H1762" i="2"/>
  <c r="H4523" i="2"/>
  <c r="H1345" i="2"/>
  <c r="H4525" i="2"/>
  <c r="H4526" i="2"/>
  <c r="H4527" i="2"/>
  <c r="H1763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1789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8754" i="2"/>
  <c r="H1794" i="2"/>
  <c r="H4562" i="2"/>
  <c r="H4563" i="2"/>
  <c r="H4564" i="2"/>
  <c r="H4565" i="2"/>
  <c r="H4566" i="2"/>
  <c r="H8924" i="2"/>
  <c r="H1795" i="2"/>
  <c r="H1823" i="2"/>
  <c r="H4570" i="2"/>
  <c r="H6642" i="2"/>
  <c r="H10066" i="2"/>
  <c r="H1839" i="2"/>
  <c r="H4575" i="2"/>
  <c r="H4576" i="2"/>
  <c r="H1842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10072" i="2"/>
  <c r="H4616" i="2"/>
  <c r="H4617" i="2"/>
  <c r="H4618" i="2"/>
  <c r="H4619" i="2"/>
  <c r="H4620" i="2"/>
  <c r="H4621" i="2"/>
  <c r="H4622" i="2"/>
  <c r="H4623" i="2"/>
  <c r="H8765" i="2"/>
  <c r="H4625" i="2"/>
  <c r="H4615" i="2"/>
  <c r="H8766" i="2"/>
  <c r="H1843" i="2"/>
  <c r="H4629" i="2"/>
  <c r="H4630" i="2"/>
  <c r="H4631" i="2"/>
  <c r="H4632" i="2"/>
  <c r="H1844" i="2"/>
  <c r="H4634" i="2"/>
  <c r="H1886" i="2"/>
  <c r="H4636" i="2"/>
  <c r="H1930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2163" i="2"/>
  <c r="H2174" i="2"/>
  <c r="H4653" i="2"/>
  <c r="H4624" i="2"/>
  <c r="H4524" i="2"/>
  <c r="H4656" i="2"/>
  <c r="H2182" i="2"/>
  <c r="H4658" i="2"/>
  <c r="H4659" i="2"/>
  <c r="H4626" i="2"/>
  <c r="H4627" i="2"/>
  <c r="H4662" i="2"/>
  <c r="H4663" i="2"/>
  <c r="H4664" i="2"/>
  <c r="H4665" i="2"/>
  <c r="H6524" i="2"/>
  <c r="H4667" i="2"/>
  <c r="H4668" i="2"/>
  <c r="H4669" i="2"/>
  <c r="H1174" i="2"/>
  <c r="H6483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6525" i="2"/>
  <c r="H4703" i="2"/>
  <c r="H4704" i="2"/>
  <c r="H4705" i="2"/>
  <c r="H1175" i="2"/>
  <c r="H6488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3453" i="2"/>
  <c r="H4732" i="2"/>
  <c r="H4733" i="2"/>
  <c r="H4734" i="2"/>
  <c r="H4735" i="2"/>
  <c r="H4736" i="2"/>
  <c r="H4737" i="2"/>
  <c r="H4738" i="2"/>
  <c r="H4739" i="2"/>
  <c r="H3644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25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8767" i="2"/>
  <c r="H1483" i="2"/>
  <c r="H4818" i="2"/>
  <c r="H4819" i="2"/>
  <c r="H4820" i="2"/>
  <c r="H4821" i="2"/>
  <c r="H4822" i="2"/>
  <c r="H4823" i="2"/>
  <c r="H4824" i="2"/>
  <c r="H4825" i="2"/>
  <c r="H4826" i="2"/>
  <c r="H8769" i="2"/>
  <c r="H4828" i="2"/>
  <c r="H4829" i="2"/>
  <c r="H4830" i="2"/>
  <c r="H11451" i="2"/>
  <c r="H10083" i="2"/>
  <c r="H4833" i="2"/>
  <c r="H3733" i="2"/>
  <c r="H4835" i="2"/>
  <c r="H10132" i="2"/>
  <c r="H4837" i="2"/>
  <c r="H4838" i="2"/>
  <c r="H4839" i="2"/>
  <c r="H4840" i="2"/>
  <c r="H11452" i="2"/>
  <c r="H3977" i="2"/>
  <c r="H4843" i="2"/>
  <c r="H4844" i="2"/>
  <c r="H4845" i="2"/>
  <c r="H4846" i="2"/>
  <c r="H4561" i="2"/>
  <c r="H4848" i="2"/>
  <c r="H4849" i="2"/>
  <c r="H4850" i="2"/>
  <c r="H4851" i="2"/>
  <c r="H4852" i="2"/>
  <c r="H4853" i="2"/>
  <c r="H4855" i="2"/>
  <c r="H4856" i="2"/>
  <c r="H4154" i="2"/>
  <c r="H4858" i="2"/>
  <c r="H4433" i="2"/>
  <c r="H4860" i="2"/>
  <c r="H4861" i="2"/>
  <c r="H4863" i="2"/>
  <c r="H4864" i="2"/>
  <c r="H4865" i="2"/>
  <c r="H4493" i="2"/>
  <c r="H6643" i="2"/>
  <c r="H4501" i="2"/>
  <c r="H4869" i="2"/>
  <c r="H4870" i="2"/>
  <c r="H4871" i="2"/>
  <c r="H4872" i="2"/>
  <c r="H10133" i="2"/>
  <c r="H4503" i="2"/>
  <c r="H4875" i="2"/>
  <c r="H4876" i="2"/>
  <c r="H4877" i="2"/>
  <c r="H4878" i="2"/>
  <c r="H4879" i="2"/>
  <c r="H4880" i="2"/>
  <c r="H4881" i="2"/>
  <c r="H4882" i="2"/>
  <c r="H4883" i="2"/>
  <c r="H4884" i="2"/>
  <c r="H4504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1" i="2"/>
  <c r="H4932" i="2"/>
  <c r="H4933" i="2"/>
  <c r="H10143" i="2"/>
  <c r="H4935" i="2"/>
  <c r="H4936" i="2"/>
  <c r="H11461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6529" i="2"/>
  <c r="H4964" i="2"/>
  <c r="H4965" i="2"/>
  <c r="H4966" i="2"/>
  <c r="H1217" i="2"/>
  <c r="H6509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34" i="2"/>
  <c r="H36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6530" i="2"/>
  <c r="H5022" i="2"/>
  <c r="H5023" i="2"/>
  <c r="H1218" i="2"/>
  <c r="H6510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6895" i="2"/>
  <c r="H4510" i="2"/>
  <c r="H5043" i="2"/>
  <c r="H11462" i="2"/>
  <c r="H5045" i="2"/>
  <c r="H4511" i="2"/>
  <c r="H5047" i="2"/>
  <c r="H10147" i="2"/>
  <c r="H5049" i="2"/>
  <c r="H5050" i="2"/>
  <c r="H5051" i="2"/>
  <c r="H10169" i="2"/>
  <c r="H5053" i="2"/>
  <c r="H5054" i="2"/>
  <c r="H5055" i="2"/>
  <c r="H5056" i="2"/>
  <c r="H6563" i="2"/>
  <c r="H5058" i="2"/>
  <c r="H5059" i="2"/>
  <c r="H1219" i="2"/>
  <c r="H651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37" i="2"/>
  <c r="H6921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39" i="2"/>
  <c r="H4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71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73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10170" i="2"/>
  <c r="H5201" i="2"/>
  <c r="H5202" i="2"/>
  <c r="H5203" i="2"/>
  <c r="H5204" i="2"/>
  <c r="H5205" i="2"/>
  <c r="H5206" i="2"/>
  <c r="H11488" i="2"/>
  <c r="H5208" i="2"/>
  <c r="H5209" i="2"/>
  <c r="H11498" i="2"/>
  <c r="H11499" i="2"/>
  <c r="H5212" i="2"/>
  <c r="H5213" i="2"/>
  <c r="H5214" i="2"/>
  <c r="H6853" i="2"/>
  <c r="H7434" i="2"/>
  <c r="H5217" i="2"/>
  <c r="H5218" i="2"/>
  <c r="H11512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1" i="2"/>
  <c r="H6857" i="2"/>
  <c r="H5253" i="2"/>
  <c r="H5254" i="2"/>
  <c r="H5255" i="2"/>
  <c r="H5256" i="2"/>
  <c r="H5257" i="2"/>
  <c r="H5258" i="2"/>
  <c r="H5259" i="2"/>
  <c r="H11516" i="2"/>
  <c r="H7435" i="2"/>
  <c r="H5262" i="2"/>
  <c r="H1360" i="2"/>
  <c r="H5264" i="2"/>
  <c r="H5265" i="2"/>
  <c r="H5266" i="2"/>
  <c r="H5267" i="2"/>
  <c r="H11518" i="2"/>
  <c r="H6675" i="2"/>
  <c r="H5270" i="2"/>
  <c r="H5271" i="2"/>
  <c r="H8788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11541" i="2"/>
  <c r="H5334" i="2"/>
  <c r="H5335" i="2"/>
  <c r="H75" i="2"/>
  <c r="H5337" i="2"/>
  <c r="H5338" i="2"/>
  <c r="H5339" i="2"/>
  <c r="H5340" i="2"/>
  <c r="H5341" i="2"/>
  <c r="H5342" i="2"/>
  <c r="H5343" i="2"/>
  <c r="H5345" i="2"/>
  <c r="H6676" i="2"/>
  <c r="H5348" i="2"/>
  <c r="H6677" i="2"/>
  <c r="H11546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11547" i="2"/>
  <c r="H11548" i="2"/>
  <c r="H5367" i="2"/>
  <c r="H5368" i="2"/>
  <c r="H5369" i="2"/>
  <c r="H5370" i="2"/>
  <c r="H5371" i="2"/>
  <c r="H165" i="2"/>
  <c r="H5373" i="2"/>
  <c r="H5374" i="2"/>
  <c r="H5375" i="2"/>
  <c r="H5376" i="2"/>
  <c r="H4516" i="2"/>
  <c r="H4519" i="2"/>
  <c r="H5379" i="2"/>
  <c r="H5380" i="2"/>
  <c r="H5381" i="2"/>
  <c r="H5382" i="2"/>
  <c r="H5383" i="2"/>
  <c r="H5384" i="2"/>
  <c r="H5385" i="2"/>
  <c r="H5386" i="2"/>
  <c r="H4520" i="2"/>
  <c r="H5388" i="2"/>
  <c r="H5389" i="2"/>
  <c r="H5390" i="2"/>
  <c r="H4521" i="2"/>
  <c r="H5392" i="2"/>
  <c r="H5393" i="2"/>
  <c r="H11553" i="2"/>
  <c r="H4816" i="2"/>
  <c r="H481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93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212" i="2"/>
  <c r="H7197" i="2"/>
  <c r="H1234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9182" i="2"/>
  <c r="H5459" i="2"/>
  <c r="H5460" i="2"/>
  <c r="H5461" i="2"/>
  <c r="H5462" i="2"/>
  <c r="H5463" i="2"/>
  <c r="H5464" i="2"/>
  <c r="H5465" i="2"/>
  <c r="H5219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203" i="2"/>
  <c r="H5524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1251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250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252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9224" i="2"/>
  <c r="H5653" i="2"/>
  <c r="H5654" i="2"/>
  <c r="H5655" i="2"/>
  <c r="H5656" i="2"/>
  <c r="H5657" i="2"/>
  <c r="H5658" i="2"/>
  <c r="H240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7198" i="2"/>
  <c r="H1252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260" i="2"/>
  <c r="H7262" i="2"/>
  <c r="H213" i="2"/>
  <c r="H5733" i="2"/>
  <c r="H5734" i="2"/>
  <c r="H5735" i="2"/>
  <c r="H5736" i="2"/>
  <c r="H5261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263" i="2"/>
  <c r="H5796" i="2"/>
  <c r="H1255" i="2"/>
  <c r="H5798" i="2"/>
  <c r="H5799" i="2"/>
  <c r="H5800" i="2"/>
  <c r="H5801" i="2"/>
  <c r="H5802" i="2"/>
  <c r="H5803" i="2"/>
  <c r="H5804" i="2"/>
  <c r="H5805" i="2"/>
  <c r="H5806" i="2"/>
  <c r="H5268" i="2"/>
  <c r="H5808" i="2"/>
  <c r="H5809" i="2"/>
  <c r="H10578" i="2"/>
  <c r="H5811" i="2"/>
  <c r="H7267" i="2"/>
  <c r="H5813" i="2"/>
  <c r="H5814" i="2"/>
  <c r="H5815" i="2"/>
  <c r="H10582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269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272" i="2"/>
  <c r="H5857" i="2"/>
  <c r="H5858" i="2"/>
  <c r="H5333" i="2"/>
  <c r="H241" i="2"/>
  <c r="H242" i="2"/>
  <c r="H243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244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10598" i="2"/>
  <c r="H6021" i="2"/>
  <c r="H6022" i="2"/>
  <c r="H6023" i="2"/>
  <c r="H5336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5344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245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5346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9272" i="2"/>
  <c r="H246" i="2"/>
  <c r="H6173" i="2"/>
  <c r="H6174" i="2"/>
  <c r="H6175" i="2"/>
  <c r="H6176" i="2"/>
  <c r="H6177" i="2"/>
  <c r="H6178" i="2"/>
  <c r="H6179" i="2"/>
  <c r="H6180" i="2"/>
  <c r="H6181" i="2"/>
  <c r="H757" i="2"/>
  <c r="H6183" i="2"/>
  <c r="H6184" i="2"/>
  <c r="H6185" i="2"/>
  <c r="H6186" i="2"/>
  <c r="H6187" i="2"/>
  <c r="H6188" i="2"/>
  <c r="H6189" i="2"/>
  <c r="H6190" i="2"/>
  <c r="H6191" i="2"/>
  <c r="H6192" i="2"/>
  <c r="H6193" i="2"/>
  <c r="H12377" i="2"/>
  <c r="H6195" i="2"/>
  <c r="H6196" i="2"/>
  <c r="H6197" i="2"/>
  <c r="H6198" i="2"/>
  <c r="H6199" i="2"/>
  <c r="H6200" i="2"/>
  <c r="H6201" i="2"/>
  <c r="H6202" i="2"/>
  <c r="H758" i="2"/>
  <c r="H10631" i="2"/>
  <c r="H6205" i="2"/>
  <c r="H796" i="2"/>
  <c r="H6208" i="2"/>
  <c r="H6209" i="2"/>
  <c r="H6210" i="2"/>
  <c r="H6211" i="2"/>
  <c r="H6212" i="2"/>
  <c r="H6213" i="2"/>
  <c r="H6214" i="2"/>
  <c r="H5347" i="2"/>
  <c r="H6216" i="2"/>
  <c r="H6217" i="2"/>
  <c r="H6218" i="2"/>
  <c r="H6219" i="2"/>
  <c r="H6220" i="2"/>
  <c r="H6221" i="2"/>
  <c r="H12903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10641" i="2"/>
  <c r="H12907" i="2"/>
  <c r="H12646" i="2"/>
  <c r="H797" i="2"/>
  <c r="H6250" i="2"/>
  <c r="H6251" i="2"/>
  <c r="H10650" i="2"/>
  <c r="H6253" i="2"/>
  <c r="H6255" i="2"/>
  <c r="H6256" i="2"/>
  <c r="H6257" i="2"/>
  <c r="H6258" i="2"/>
  <c r="H6259" i="2"/>
  <c r="H6260" i="2"/>
  <c r="H6261" i="2"/>
  <c r="H6262" i="2"/>
  <c r="H10651" i="2"/>
  <c r="H6264" i="2"/>
  <c r="H6265" i="2"/>
  <c r="H6266" i="2"/>
  <c r="H6267" i="2"/>
  <c r="H6268" i="2"/>
  <c r="H798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5349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830" i="2"/>
  <c r="H12386" i="2"/>
  <c r="H832" i="2"/>
  <c r="H12923" i="2"/>
  <c r="H12387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5350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10652" i="2"/>
  <c r="H6343" i="2"/>
  <c r="H6344" i="2"/>
  <c r="H6345" i="2"/>
  <c r="H6346" i="2"/>
  <c r="H6347" i="2"/>
  <c r="H6348" i="2"/>
  <c r="H833" i="2"/>
  <c r="H6350" i="2"/>
  <c r="H6351" i="2"/>
  <c r="H6352" i="2"/>
  <c r="H6353" i="2"/>
  <c r="H6354" i="2"/>
  <c r="H6355" i="2"/>
  <c r="H6356" i="2"/>
  <c r="H6357" i="2"/>
  <c r="H865" i="2"/>
  <c r="H12938" i="2"/>
  <c r="H10684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12388" i="2"/>
  <c r="H6397" i="2"/>
  <c r="H6398" i="2"/>
  <c r="H6399" i="2"/>
  <c r="H6400" i="2"/>
  <c r="H6401" i="2"/>
  <c r="H6402" i="2"/>
  <c r="H6403" i="2"/>
  <c r="H6404" i="2"/>
  <c r="H6405" i="2"/>
  <c r="H6406" i="2"/>
  <c r="H6407" i="2"/>
  <c r="H866" i="2"/>
  <c r="H6409" i="2"/>
  <c r="H6410" i="2"/>
  <c r="H6411" i="2"/>
  <c r="H886" i="2"/>
  <c r="H12945" i="2"/>
  <c r="H12389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887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9273" i="2"/>
  <c r="H247" i="2"/>
  <c r="H6482" i="2"/>
  <c r="H888" i="2"/>
  <c r="H6484" i="2"/>
  <c r="H6485" i="2"/>
  <c r="H6486" i="2"/>
  <c r="H6487" i="2"/>
  <c r="H5365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892" i="2"/>
  <c r="H12392" i="2"/>
  <c r="H12946" i="2"/>
  <c r="H12662" i="2"/>
  <c r="H6514" i="2"/>
  <c r="H6515" i="2"/>
  <c r="H12950" i="2"/>
  <c r="H6517" i="2"/>
  <c r="H6518" i="2"/>
  <c r="H6519" i="2"/>
  <c r="H6520" i="2"/>
  <c r="H6521" i="2"/>
  <c r="H6522" i="2"/>
  <c r="H6523" i="2"/>
  <c r="H893" i="2"/>
  <c r="H12952" i="2"/>
  <c r="H6526" i="2"/>
  <c r="H6527" i="2"/>
  <c r="H6528" i="2"/>
  <c r="H12953" i="2"/>
  <c r="H10699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9274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12954" i="2"/>
  <c r="H894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5366" i="2"/>
  <c r="H12400" i="2"/>
  <c r="H12956" i="2"/>
  <c r="H10702" i="2"/>
  <c r="H1266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12957" i="2"/>
  <c r="H12664" i="2"/>
  <c r="H911" i="2"/>
  <c r="H12401" i="2"/>
  <c r="H12402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12403" i="2"/>
  <c r="H12958" i="2"/>
  <c r="H12404" i="2"/>
  <c r="H915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916" i="2"/>
  <c r="H12964" i="2"/>
  <c r="H12405" i="2"/>
  <c r="H12665" i="2"/>
  <c r="H932" i="2"/>
  <c r="H6787" i="2"/>
  <c r="H6788" i="2"/>
  <c r="H6789" i="2"/>
  <c r="H6790" i="2"/>
  <c r="H6791" i="2"/>
  <c r="H9275" i="2"/>
  <c r="H248" i="2"/>
  <c r="H6795" i="2"/>
  <c r="H6796" i="2"/>
  <c r="H6797" i="2"/>
  <c r="H6798" i="2"/>
  <c r="H6799" i="2"/>
  <c r="H6800" i="2"/>
  <c r="H6801" i="2"/>
  <c r="H6802" i="2"/>
  <c r="H6803" i="2"/>
  <c r="H10709" i="2"/>
  <c r="H6805" i="2"/>
  <c r="H6806" i="2"/>
  <c r="H6807" i="2"/>
  <c r="H6808" i="2"/>
  <c r="H6809" i="2"/>
  <c r="H6810" i="2"/>
  <c r="H6811" i="2"/>
  <c r="H6812" i="2"/>
  <c r="H6813" i="2"/>
  <c r="H6814" i="2"/>
  <c r="H6815" i="2"/>
  <c r="H10710" i="2"/>
  <c r="H6817" i="2"/>
  <c r="H6818" i="2"/>
  <c r="H6819" i="2"/>
  <c r="H6820" i="2"/>
  <c r="H939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1261" i="2"/>
  <c r="H7272" i="2"/>
  <c r="H5372" i="2"/>
  <c r="H6854" i="2"/>
  <c r="H6855" i="2"/>
  <c r="H6856" i="2"/>
  <c r="H1263" i="2"/>
  <c r="H6858" i="2"/>
  <c r="H6859" i="2"/>
  <c r="H6860" i="2"/>
  <c r="H944" i="2"/>
  <c r="H12406" i="2"/>
  <c r="H12667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10711" i="2"/>
  <c r="H249" i="2"/>
  <c r="H6890" i="2"/>
  <c r="H6891" i="2"/>
  <c r="H6892" i="2"/>
  <c r="H6893" i="2"/>
  <c r="H6894" i="2"/>
  <c r="H94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947" i="2"/>
  <c r="H13042" i="2"/>
  <c r="H6923" i="2"/>
  <c r="H6924" i="2"/>
  <c r="H6925" i="2"/>
  <c r="H6926" i="2"/>
  <c r="H6927" i="2"/>
  <c r="H9278" i="2"/>
  <c r="H6929" i="2"/>
  <c r="H6930" i="2"/>
  <c r="H6931" i="2"/>
  <c r="H6932" i="2"/>
  <c r="H6933" i="2"/>
  <c r="H6934" i="2"/>
  <c r="H6935" i="2"/>
  <c r="H6936" i="2"/>
  <c r="H6937" i="2"/>
  <c r="H5377" i="2"/>
  <c r="H6939" i="2"/>
  <c r="H6940" i="2"/>
  <c r="H6941" i="2"/>
  <c r="H6942" i="2"/>
  <c r="H6943" i="2"/>
  <c r="H6944" i="2"/>
  <c r="H10718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2" i="2"/>
  <c r="H6963" i="2"/>
  <c r="H6964" i="2"/>
  <c r="H6965" i="2"/>
  <c r="H6966" i="2"/>
  <c r="H6967" i="2"/>
  <c r="H6968" i="2"/>
  <c r="H6969" i="2"/>
  <c r="H6970" i="2"/>
  <c r="H948" i="2"/>
  <c r="H12965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12668" i="2"/>
  <c r="H12966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950" i="2"/>
  <c r="H7049" i="2"/>
  <c r="H7050" i="2"/>
  <c r="H954" i="2"/>
  <c r="H12969" i="2"/>
  <c r="H12407" i="2"/>
  <c r="H12411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964" i="2"/>
  <c r="H19864" i="2"/>
  <c r="H7083" i="2"/>
  <c r="H7084" i="2"/>
  <c r="H7085" i="2"/>
  <c r="H7086" i="2"/>
  <c r="H175" i="2"/>
  <c r="H7088" i="2"/>
  <c r="H7089" i="2"/>
  <c r="H5378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5387" i="2"/>
  <c r="H974" i="2"/>
  <c r="H7112" i="2"/>
  <c r="H7113" i="2"/>
  <c r="H7114" i="2"/>
  <c r="H7115" i="2"/>
  <c r="H7116" i="2"/>
  <c r="H5391" i="2"/>
  <c r="H7118" i="2"/>
  <c r="H7119" i="2"/>
  <c r="H7120" i="2"/>
  <c r="H12412" i="2"/>
  <c r="H5394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975" i="2"/>
  <c r="H7139" i="2"/>
  <c r="H7140" i="2"/>
  <c r="H7141" i="2"/>
  <c r="H7142" i="2"/>
  <c r="H5395" i="2"/>
  <c r="H9279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12413" i="2"/>
  <c r="H7188" i="2"/>
  <c r="H7189" i="2"/>
  <c r="H5396" i="2"/>
  <c r="H7191" i="2"/>
  <c r="H7192" i="2"/>
  <c r="H7193" i="2"/>
  <c r="H7194" i="2"/>
  <c r="H7195" i="2"/>
  <c r="H7196" i="2"/>
  <c r="H13117" i="2"/>
  <c r="H5397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12414" i="2"/>
  <c r="H7263" i="2"/>
  <c r="H7264" i="2"/>
  <c r="H7265" i="2"/>
  <c r="H7266" i="2"/>
  <c r="H976" i="2"/>
  <c r="H7268" i="2"/>
  <c r="H7269" i="2"/>
  <c r="H7270" i="2"/>
  <c r="H7271" i="2"/>
  <c r="H12669" i="2"/>
  <c r="H12418" i="2"/>
  <c r="H5416" i="2"/>
  <c r="H7276" i="2"/>
  <c r="H7277" i="2"/>
  <c r="H7278" i="2"/>
  <c r="H7279" i="2"/>
  <c r="H7280" i="2"/>
  <c r="H5437" i="2"/>
  <c r="H7282" i="2"/>
  <c r="H7283" i="2"/>
  <c r="H7284" i="2"/>
  <c r="H7285" i="2"/>
  <c r="H7286" i="2"/>
  <c r="H7287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10719" i="2"/>
  <c r="H7305" i="2"/>
  <c r="H7306" i="2"/>
  <c r="H7307" i="2"/>
  <c r="H7308" i="2"/>
  <c r="H7309" i="2"/>
  <c r="H7310" i="2"/>
  <c r="H5438" i="2"/>
  <c r="H7312" i="2"/>
  <c r="H7313" i="2"/>
  <c r="H7314" i="2"/>
  <c r="H7315" i="2"/>
  <c r="H7316" i="2"/>
  <c r="H7317" i="2"/>
  <c r="H7318" i="2"/>
  <c r="H7319" i="2"/>
  <c r="H7320" i="2"/>
  <c r="H7321" i="2"/>
  <c r="H7322" i="2"/>
  <c r="H5458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12970" i="2"/>
  <c r="H13120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179" i="2"/>
  <c r="H7380" i="2"/>
  <c r="H7381" i="2"/>
  <c r="H7382" i="2"/>
  <c r="H7383" i="2"/>
  <c r="H5466" i="2"/>
  <c r="H7385" i="2"/>
  <c r="H7386" i="2"/>
  <c r="H13121" i="2"/>
  <c r="H5523" i="2"/>
  <c r="H7389" i="2"/>
  <c r="H7390" i="2"/>
  <c r="H12670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991" i="2"/>
  <c r="H5525" i="2"/>
  <c r="H5562" i="2"/>
  <c r="H7430" i="2"/>
  <c r="H7431" i="2"/>
  <c r="H7432" i="2"/>
  <c r="H7433" i="2"/>
  <c r="H250" i="2"/>
  <c r="H5579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13127" i="2"/>
  <c r="H7449" i="2"/>
  <c r="H7450" i="2"/>
  <c r="H7451" i="2"/>
  <c r="H7452" i="2"/>
  <c r="H7453" i="2"/>
  <c r="H7454" i="2"/>
  <c r="H7455" i="2"/>
  <c r="H7456" i="2"/>
  <c r="H7457" i="2"/>
  <c r="H7458" i="2"/>
  <c r="H251" i="2"/>
  <c r="H7460" i="2"/>
  <c r="H7461" i="2"/>
  <c r="H7462" i="2"/>
  <c r="H7463" i="2"/>
  <c r="H7464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5626" i="2"/>
  <c r="H7480" i="2"/>
  <c r="H7481" i="2"/>
  <c r="H7482" i="2"/>
  <c r="H7483" i="2"/>
  <c r="H7484" i="2"/>
  <c r="H7485" i="2"/>
  <c r="H7486" i="2"/>
  <c r="H7487" i="2"/>
  <c r="H7488" i="2"/>
  <c r="H7489" i="2"/>
  <c r="H7491" i="2"/>
  <c r="H7492" i="2"/>
  <c r="H7493" i="2"/>
  <c r="H7494" i="2"/>
  <c r="H12671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5659" i="2"/>
  <c r="H7514" i="2"/>
  <c r="H7515" i="2"/>
  <c r="H9293" i="2"/>
  <c r="H999" i="2"/>
  <c r="H7518" i="2"/>
  <c r="H7519" i="2"/>
  <c r="H7520" i="2"/>
  <c r="H7521" i="2"/>
  <c r="H7522" i="2"/>
  <c r="H7523" i="2"/>
  <c r="H1000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10720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570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5703" i="2"/>
  <c r="H7632" i="2"/>
  <c r="H7633" i="2"/>
  <c r="H7634" i="2"/>
  <c r="H7635" i="2"/>
  <c r="H7636" i="2"/>
  <c r="H7637" i="2"/>
  <c r="H7638" i="2"/>
  <c r="H5730" i="2"/>
  <c r="H7640" i="2"/>
  <c r="H7641" i="2"/>
  <c r="H7642" i="2"/>
  <c r="H7643" i="2"/>
  <c r="H7644" i="2"/>
  <c r="H5731" i="2"/>
  <c r="H7646" i="2"/>
  <c r="H7647" i="2"/>
  <c r="H7648" i="2"/>
  <c r="H7649" i="2"/>
  <c r="H7650" i="2"/>
  <c r="H7651" i="2"/>
  <c r="H7652" i="2"/>
  <c r="H7653" i="2"/>
  <c r="H7654" i="2"/>
  <c r="H7655" i="2"/>
  <c r="H10747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9294" i="2"/>
  <c r="H7676" i="2"/>
  <c r="H7677" i="2"/>
  <c r="H7678" i="2"/>
  <c r="H5732" i="2"/>
  <c r="H9312" i="2"/>
  <c r="H180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12673" i="2"/>
  <c r="H12973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5737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1001" i="2"/>
  <c r="H7753" i="2"/>
  <c r="H7754" i="2"/>
  <c r="H7755" i="2"/>
  <c r="H7756" i="2"/>
  <c r="H7757" i="2"/>
  <c r="H5795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5797" i="2"/>
  <c r="H9313" i="2"/>
  <c r="H7776" i="2"/>
  <c r="H7777" i="2"/>
  <c r="H7778" i="2"/>
  <c r="H9322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5807" i="2"/>
  <c r="H10748" i="2"/>
  <c r="H7804" i="2"/>
  <c r="H7805" i="2"/>
  <c r="H7806" i="2"/>
  <c r="H12421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12978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5810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5812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12674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5816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5843" i="2"/>
  <c r="H8033" i="2"/>
  <c r="H8034" i="2"/>
  <c r="H8035" i="2"/>
  <c r="H8036" i="2"/>
  <c r="H8037" i="2"/>
  <c r="H8038" i="2"/>
  <c r="H8039" i="2"/>
  <c r="H5856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10749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5859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9326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5860" i="2"/>
  <c r="H8246" i="2"/>
  <c r="H8247" i="2"/>
  <c r="H5861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5862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9327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13150" i="2"/>
  <c r="H5982" i="2"/>
  <c r="H10750" i="2"/>
  <c r="H252" i="2"/>
  <c r="H12423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10765" i="2"/>
  <c r="H253" i="2"/>
  <c r="H8534" i="2"/>
  <c r="H8535" i="2"/>
  <c r="H8536" i="2"/>
  <c r="H8537" i="2"/>
  <c r="H8538" i="2"/>
  <c r="H8539" i="2"/>
  <c r="H8540" i="2"/>
  <c r="H8541" i="2"/>
  <c r="H8542" i="2"/>
  <c r="H9348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6020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1264" i="2"/>
  <c r="H12675" i="2"/>
  <c r="H8630" i="2"/>
  <c r="H8631" i="2"/>
  <c r="H8632" i="2"/>
  <c r="H12979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9349" i="2"/>
  <c r="H12424" i="2"/>
  <c r="H12676" i="2"/>
  <c r="H12981" i="2"/>
  <c r="H8753" i="2"/>
  <c r="H12452" i="2"/>
  <c r="H8755" i="2"/>
  <c r="H8756" i="2"/>
  <c r="H8757" i="2"/>
  <c r="H8758" i="2"/>
  <c r="H8759" i="2"/>
  <c r="H8760" i="2"/>
  <c r="H8761" i="2"/>
  <c r="H8762" i="2"/>
  <c r="H8763" i="2"/>
  <c r="H8764" i="2"/>
  <c r="H214" i="2"/>
  <c r="H7273" i="2"/>
  <c r="H1265" i="2"/>
  <c r="H8768" i="2"/>
  <c r="H10766" i="2"/>
  <c r="H8770" i="2"/>
  <c r="H8771" i="2"/>
  <c r="H12677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9" i="2"/>
  <c r="H8790" i="2"/>
  <c r="H8791" i="2"/>
  <c r="H8792" i="2"/>
  <c r="H8793" i="2"/>
  <c r="H8794" i="2"/>
  <c r="H6065" i="2"/>
  <c r="H8796" i="2"/>
  <c r="H8797" i="2"/>
  <c r="H8798" i="2"/>
  <c r="H8799" i="2"/>
  <c r="H8800" i="2"/>
  <c r="H8801" i="2"/>
  <c r="H8802" i="2"/>
  <c r="H8803" i="2"/>
  <c r="H8804" i="2"/>
  <c r="H6086" i="2"/>
  <c r="H12982" i="2"/>
  <c r="H12453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12470" i="2"/>
  <c r="H8886" i="2"/>
  <c r="H8887" i="2"/>
  <c r="H8888" i="2"/>
  <c r="H8889" i="2"/>
  <c r="H8890" i="2"/>
  <c r="H8891" i="2"/>
  <c r="H6140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6171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6172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1004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12685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7274" i="2"/>
  <c r="H9059" i="2"/>
  <c r="H9060" i="2"/>
  <c r="H9061" i="2"/>
  <c r="H20041" i="2"/>
  <c r="H12485" i="2"/>
  <c r="H12686" i="2"/>
  <c r="H1023" i="2"/>
  <c r="H9397" i="2"/>
  <c r="H254" i="2"/>
  <c r="H10767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12486" i="2"/>
  <c r="H12687" i="2"/>
  <c r="H12487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1026" i="2"/>
  <c r="H12985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12496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10798" i="2"/>
  <c r="H9183" i="2"/>
  <c r="H9184" i="2"/>
  <c r="H9185" i="2"/>
  <c r="H9186" i="2"/>
  <c r="H9187" i="2"/>
  <c r="H9188" i="2"/>
  <c r="H9189" i="2"/>
  <c r="H9190" i="2"/>
  <c r="H1027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255" i="2"/>
  <c r="H9225" i="2"/>
  <c r="H9226" i="2"/>
  <c r="H9227" i="2"/>
  <c r="H6182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12517" i="2"/>
  <c r="H12986" i="2"/>
  <c r="H12527" i="2"/>
  <c r="H20047" i="2"/>
  <c r="H1031" i="2"/>
  <c r="H9277" i="2"/>
  <c r="H12987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256" i="2"/>
  <c r="H61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10799" i="2"/>
  <c r="H1036" i="2"/>
  <c r="H9314" i="2"/>
  <c r="H9315" i="2"/>
  <c r="H9316" i="2"/>
  <c r="H9317" i="2"/>
  <c r="H9318" i="2"/>
  <c r="H9319" i="2"/>
  <c r="H9320" i="2"/>
  <c r="H9321" i="2"/>
  <c r="H9323" i="2"/>
  <c r="H9324" i="2"/>
  <c r="H9325" i="2"/>
  <c r="H20048" i="2"/>
  <c r="H12529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6203" i="2"/>
  <c r="H20101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12988" i="2"/>
  <c r="H12531" i="2"/>
  <c r="H1085" i="2"/>
  <c r="H9398" i="2"/>
  <c r="H9399" i="2"/>
  <c r="H9400" i="2"/>
  <c r="H10801" i="2"/>
  <c r="H9401" i="2"/>
  <c r="H9403" i="2"/>
  <c r="H257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02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7275" i="2"/>
  <c r="H9500" i="2"/>
  <c r="H9404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3" i="2"/>
  <c r="H9534" i="2"/>
  <c r="H9535" i="2"/>
  <c r="H12990" i="2"/>
  <c r="H1086" i="2"/>
  <c r="H20066" i="2"/>
  <c r="H12532" i="2"/>
  <c r="H12533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12688" i="2"/>
  <c r="H9571" i="2"/>
  <c r="H9572" i="2"/>
  <c r="H9573" i="2"/>
  <c r="H9574" i="2"/>
  <c r="H9575" i="2"/>
  <c r="H12991" i="2"/>
  <c r="H1089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12534" i="2"/>
  <c r="H9612" i="2"/>
  <c r="H9613" i="2"/>
  <c r="H12689" i="2"/>
  <c r="H10802" i="2"/>
  <c r="H6206" i="2"/>
  <c r="H215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170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11569" i="2"/>
  <c r="H9669" i="2"/>
  <c r="H10171" i="2"/>
  <c r="H9671" i="2"/>
  <c r="H9672" i="2"/>
  <c r="H9673" i="2"/>
  <c r="H9674" i="2"/>
  <c r="H11570" i="2"/>
  <c r="H11572" i="2"/>
  <c r="H9677" i="2"/>
  <c r="H9678" i="2"/>
  <c r="H9680" i="2"/>
  <c r="H9681" i="2"/>
  <c r="H9682" i="2"/>
  <c r="H9683" i="2"/>
  <c r="H9684" i="2"/>
  <c r="H1385" i="2"/>
  <c r="H9686" i="2"/>
  <c r="H8795" i="2"/>
  <c r="H9688" i="2"/>
  <c r="H9689" i="2"/>
  <c r="H9690" i="2"/>
  <c r="H6678" i="2"/>
  <c r="H9692" i="2"/>
  <c r="H9693" i="2"/>
  <c r="H9694" i="2"/>
  <c r="H6922" i="2"/>
  <c r="H9696" i="2"/>
  <c r="H11574" i="2"/>
  <c r="H9698" i="2"/>
  <c r="H9700" i="2"/>
  <c r="H9701" i="2"/>
  <c r="H9702" i="2"/>
  <c r="H9703" i="2"/>
  <c r="H9704" i="2"/>
  <c r="H9705" i="2"/>
  <c r="H9707" i="2"/>
  <c r="H9708" i="2"/>
  <c r="H9709" i="2"/>
  <c r="H11605" i="2"/>
  <c r="H9711" i="2"/>
  <c r="H9712" i="2"/>
  <c r="H9713" i="2"/>
  <c r="H9714" i="2"/>
  <c r="H9715" i="2"/>
  <c r="H9716" i="2"/>
  <c r="H11608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6679" i="2"/>
  <c r="H9731" i="2"/>
  <c r="H8805" i="2"/>
  <c r="H6928" i="2"/>
  <c r="H9734" i="2"/>
  <c r="H10177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11617" i="2"/>
  <c r="H9750" i="2"/>
  <c r="H9751" i="2"/>
  <c r="H11674" i="2"/>
  <c r="H1386" i="2"/>
  <c r="H10183" i="2"/>
  <c r="H9755" i="2"/>
  <c r="H9756" i="2"/>
  <c r="H9757" i="2"/>
  <c r="H11718" i="2"/>
  <c r="H9759" i="2"/>
  <c r="H9760" i="2"/>
  <c r="H1173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6938" i="2"/>
  <c r="H6945" i="2"/>
  <c r="H9776" i="2"/>
  <c r="H8806" i="2"/>
  <c r="H11778" i="2"/>
  <c r="H6961" i="2"/>
  <c r="H9780" i="2"/>
  <c r="H1398" i="2"/>
  <c r="H11779" i="2"/>
  <c r="H9783" i="2"/>
  <c r="H11809" i="2"/>
  <c r="H9785" i="2"/>
  <c r="H9786" i="2"/>
  <c r="H9787" i="2"/>
  <c r="H9788" i="2"/>
  <c r="H9789" i="2"/>
  <c r="H1181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11819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11854" i="2"/>
  <c r="H9882" i="2"/>
  <c r="H9883" i="2"/>
  <c r="H9884" i="2"/>
  <c r="H9938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11858" i="2"/>
  <c r="H9939" i="2"/>
  <c r="H11901" i="2"/>
  <c r="H9941" i="2"/>
  <c r="H9942" i="2"/>
  <c r="H9943" i="2"/>
  <c r="H7054" i="2"/>
  <c r="H11921" i="2"/>
  <c r="H9946" i="2"/>
  <c r="H9947" i="2"/>
  <c r="H9948" i="2"/>
  <c r="H6784" i="2"/>
  <c r="H9950" i="2"/>
  <c r="H7053" i="2"/>
  <c r="H9952" i="2"/>
  <c r="H11949" i="2"/>
  <c r="H10185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6740" i="2"/>
  <c r="H9973" i="2"/>
  <c r="H9974" i="2"/>
  <c r="H9975" i="2"/>
  <c r="H9976" i="2"/>
  <c r="H9977" i="2"/>
  <c r="H9978" i="2"/>
  <c r="H9979" i="2"/>
  <c r="H11956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H10002" i="2"/>
  <c r="H10003" i="2"/>
  <c r="H10004" i="2"/>
  <c r="H10005" i="2"/>
  <c r="H10006" i="2"/>
  <c r="H10007" i="2"/>
  <c r="H10008" i="2"/>
  <c r="H10009" i="2"/>
  <c r="H10010" i="2"/>
  <c r="H10011" i="2"/>
  <c r="H10012" i="2"/>
  <c r="H10013" i="2"/>
  <c r="H10014" i="2"/>
  <c r="H10015" i="2"/>
  <c r="H6577" i="2"/>
  <c r="H10017" i="2"/>
  <c r="H1222" i="2"/>
  <c r="H10019" i="2"/>
  <c r="H10020" i="2"/>
  <c r="H10021" i="2"/>
  <c r="H10022" i="2"/>
  <c r="H10023" i="2"/>
  <c r="H10024" i="2"/>
  <c r="H6512" i="2"/>
  <c r="H10026" i="2"/>
  <c r="H10027" i="2"/>
  <c r="H10028" i="2"/>
  <c r="H10029" i="2"/>
  <c r="H10030" i="2"/>
  <c r="H10031" i="2"/>
  <c r="H10032" i="2"/>
  <c r="H10033" i="2"/>
  <c r="H10034" i="2"/>
  <c r="H10035" i="2"/>
  <c r="H10036" i="2"/>
  <c r="H10037" i="2"/>
  <c r="H10038" i="2"/>
  <c r="H10039" i="2"/>
  <c r="H10040" i="2"/>
  <c r="H10041" i="2"/>
  <c r="H10042" i="2"/>
  <c r="H10043" i="2"/>
  <c r="H10044" i="2"/>
  <c r="H10045" i="2"/>
  <c r="H10046" i="2"/>
  <c r="H10047" i="2"/>
  <c r="H10048" i="2"/>
  <c r="H10049" i="2"/>
  <c r="H10050" i="2"/>
  <c r="H10051" i="2"/>
  <c r="H10052" i="2"/>
  <c r="H10053" i="2"/>
  <c r="H10055" i="2"/>
  <c r="H10057" i="2"/>
  <c r="H10058" i="2"/>
  <c r="H10059" i="2"/>
  <c r="H10060" i="2"/>
  <c r="H10061" i="2"/>
  <c r="H10062" i="2"/>
  <c r="H10063" i="2"/>
  <c r="H6971" i="2"/>
  <c r="H10065" i="2"/>
  <c r="H10067" i="2"/>
  <c r="H10069" i="2"/>
  <c r="H10070" i="2"/>
  <c r="H10071" i="2"/>
  <c r="H11972" i="2"/>
  <c r="H10073" i="2"/>
  <c r="H10074" i="2"/>
  <c r="H10075" i="2"/>
  <c r="H10076" i="2"/>
  <c r="H10077" i="2"/>
  <c r="H10079" i="2"/>
  <c r="H10081" i="2"/>
  <c r="H10082" i="2"/>
  <c r="H11991" i="2"/>
  <c r="H10084" i="2"/>
  <c r="H10085" i="2"/>
  <c r="H10086" i="2"/>
  <c r="H10087" i="2"/>
  <c r="H10088" i="2"/>
  <c r="H10089" i="2"/>
  <c r="H10090" i="2"/>
  <c r="H10091" i="2"/>
  <c r="H10093" i="2"/>
  <c r="H10094" i="2"/>
  <c r="H10095" i="2"/>
  <c r="H10096" i="2"/>
  <c r="H10097" i="2"/>
  <c r="H10098" i="2"/>
  <c r="H10099" i="2"/>
  <c r="H10100" i="2"/>
  <c r="H10101" i="2"/>
  <c r="H10102" i="2"/>
  <c r="H10103" i="2"/>
  <c r="H10105" i="2"/>
  <c r="H10106" i="2"/>
  <c r="H10107" i="2"/>
  <c r="H10108" i="2"/>
  <c r="H10109" i="2"/>
  <c r="H10110" i="2"/>
  <c r="H10111" i="2"/>
  <c r="H10112" i="2"/>
  <c r="H10113" i="2"/>
  <c r="H10114" i="2"/>
  <c r="H10115" i="2"/>
  <c r="H10117" i="2"/>
  <c r="H10118" i="2"/>
  <c r="H10119" i="2"/>
  <c r="H10120" i="2"/>
  <c r="H10121" i="2"/>
  <c r="H10122" i="2"/>
  <c r="H10123" i="2"/>
  <c r="H10124" i="2"/>
  <c r="H10125" i="2"/>
  <c r="H10126" i="2"/>
  <c r="H10127" i="2"/>
  <c r="H10129" i="2"/>
  <c r="H10130" i="2"/>
  <c r="H10131" i="2"/>
  <c r="H6741" i="2"/>
  <c r="H8807" i="2"/>
  <c r="H10134" i="2"/>
  <c r="H10135" i="2"/>
  <c r="H10136" i="2"/>
  <c r="H10137" i="2"/>
  <c r="H10138" i="2"/>
  <c r="H10139" i="2"/>
  <c r="H10141" i="2"/>
  <c r="H10142" i="2"/>
  <c r="H10144" i="2"/>
  <c r="H10145" i="2"/>
  <c r="H10146" i="2"/>
  <c r="H11992" i="2"/>
  <c r="H10148" i="2"/>
  <c r="H10149" i="2"/>
  <c r="H10150" i="2"/>
  <c r="H10151" i="2"/>
  <c r="H10153" i="2"/>
  <c r="H10154" i="2"/>
  <c r="H10155" i="2"/>
  <c r="H10156" i="2"/>
  <c r="H10157" i="2"/>
  <c r="H10158" i="2"/>
  <c r="H10159" i="2"/>
  <c r="H10160" i="2"/>
  <c r="H10161" i="2"/>
  <c r="H10162" i="2"/>
  <c r="H10163" i="2"/>
  <c r="H10165" i="2"/>
  <c r="H10166" i="2"/>
  <c r="H10167" i="2"/>
  <c r="H10168" i="2"/>
  <c r="H6742" i="2"/>
  <c r="H6994" i="2"/>
  <c r="H10172" i="2"/>
  <c r="H10173" i="2"/>
  <c r="H10174" i="2"/>
  <c r="H11993" i="2"/>
  <c r="H11994" i="2"/>
  <c r="H10178" i="2"/>
  <c r="H10179" i="2"/>
  <c r="H10180" i="2"/>
  <c r="H10181" i="2"/>
  <c r="H10182" i="2"/>
  <c r="H11995" i="2"/>
  <c r="H10184" i="2"/>
  <c r="H11996" i="2"/>
  <c r="H10186" i="2"/>
  <c r="H10187" i="2"/>
  <c r="H10189" i="2"/>
  <c r="H10190" i="2"/>
  <c r="H10191" i="2"/>
  <c r="H10192" i="2"/>
  <c r="H10193" i="2"/>
  <c r="H10194" i="2"/>
  <c r="H10195" i="2"/>
  <c r="H10196" i="2"/>
  <c r="H10197" i="2"/>
  <c r="H10198" i="2"/>
  <c r="H10199" i="2"/>
  <c r="H10201" i="2"/>
  <c r="H10202" i="2"/>
  <c r="H10203" i="2"/>
  <c r="H10204" i="2"/>
  <c r="H10205" i="2"/>
  <c r="H10206" i="2"/>
  <c r="H10207" i="2"/>
  <c r="H10208" i="2"/>
  <c r="H10209" i="2"/>
  <c r="H10210" i="2"/>
  <c r="H10211" i="2"/>
  <c r="H10213" i="2"/>
  <c r="H10214" i="2"/>
  <c r="H10215" i="2"/>
  <c r="H10216" i="2"/>
  <c r="H10217" i="2"/>
  <c r="H10218" i="2"/>
  <c r="H10219" i="2"/>
  <c r="H10220" i="2"/>
  <c r="H10221" i="2"/>
  <c r="H10222" i="2"/>
  <c r="H10223" i="2"/>
  <c r="H12993" i="2"/>
  <c r="H12535" i="2"/>
  <c r="H10226" i="2"/>
  <c r="H10227" i="2"/>
  <c r="H10228" i="2"/>
  <c r="H10229" i="2"/>
  <c r="H12536" i="2"/>
  <c r="H10231" i="2"/>
  <c r="H10232" i="2"/>
  <c r="H10233" i="2"/>
  <c r="H10234" i="2"/>
  <c r="H10235" i="2"/>
  <c r="H10237" i="2"/>
  <c r="H10238" i="2"/>
  <c r="H10239" i="2"/>
  <c r="H10240" i="2"/>
  <c r="H10241" i="2"/>
  <c r="H10242" i="2"/>
  <c r="H10243" i="2"/>
  <c r="H10244" i="2"/>
  <c r="H10245" i="2"/>
  <c r="H10246" i="2"/>
  <c r="H10247" i="2"/>
  <c r="H10249" i="2"/>
  <c r="H10250" i="2"/>
  <c r="H10251" i="2"/>
  <c r="H10252" i="2"/>
  <c r="H10253" i="2"/>
  <c r="H10254" i="2"/>
  <c r="H10255" i="2"/>
  <c r="H12697" i="2"/>
  <c r="H12994" i="2"/>
  <c r="H12538" i="2"/>
  <c r="H1110" i="2"/>
  <c r="H10261" i="2"/>
  <c r="H10262" i="2"/>
  <c r="H10263" i="2"/>
  <c r="H10264" i="2"/>
  <c r="H10265" i="2"/>
  <c r="H10266" i="2"/>
  <c r="H10267" i="2"/>
  <c r="H10268" i="2"/>
  <c r="H10269" i="2"/>
  <c r="H10270" i="2"/>
  <c r="H10271" i="2"/>
  <c r="H10273" i="2"/>
  <c r="H10274" i="2"/>
  <c r="H10275" i="2"/>
  <c r="H10276" i="2"/>
  <c r="H10277" i="2"/>
  <c r="H10278" i="2"/>
  <c r="H10279" i="2"/>
  <c r="H10280" i="2"/>
  <c r="H10281" i="2"/>
  <c r="H10282" i="2"/>
  <c r="H10283" i="2"/>
  <c r="H20068" i="2"/>
  <c r="H12698" i="2"/>
  <c r="H10287" i="2"/>
  <c r="H10288" i="2"/>
  <c r="H10289" i="2"/>
  <c r="H10290" i="2"/>
  <c r="H10291" i="2"/>
  <c r="H10292" i="2"/>
  <c r="H10293" i="2"/>
  <c r="H10294" i="2"/>
  <c r="H10295" i="2"/>
  <c r="H10297" i="2"/>
  <c r="H10298" i="2"/>
  <c r="H10299" i="2"/>
  <c r="H10300" i="2"/>
  <c r="H10301" i="2"/>
  <c r="H10302" i="2"/>
  <c r="H10303" i="2"/>
  <c r="H10304" i="2"/>
  <c r="H10305" i="2"/>
  <c r="H10306" i="2"/>
  <c r="H10307" i="2"/>
  <c r="H10309" i="2"/>
  <c r="H10310" i="2"/>
  <c r="H10311" i="2"/>
  <c r="H10312" i="2"/>
  <c r="H10313" i="2"/>
  <c r="H10314" i="2"/>
  <c r="H10315" i="2"/>
  <c r="H10316" i="2"/>
  <c r="H10317" i="2"/>
  <c r="H10318" i="2"/>
  <c r="H10319" i="2"/>
  <c r="H10321" i="2"/>
  <c r="H10322" i="2"/>
  <c r="H10323" i="2"/>
  <c r="H10324" i="2"/>
  <c r="H10325" i="2"/>
  <c r="H10326" i="2"/>
  <c r="H10327" i="2"/>
  <c r="H17521" i="2"/>
  <c r="H10329" i="2"/>
  <c r="H10330" i="2"/>
  <c r="H17567" i="2"/>
  <c r="H10333" i="2"/>
  <c r="H17646" i="2"/>
  <c r="H10335" i="2"/>
  <c r="H10336" i="2"/>
  <c r="H10337" i="2"/>
  <c r="H10803" i="2"/>
  <c r="H216" i="2"/>
  <c r="H6207" i="2"/>
  <c r="H10341" i="2"/>
  <c r="H10342" i="2"/>
  <c r="H10343" i="2"/>
  <c r="H10345" i="2"/>
  <c r="H10346" i="2"/>
  <c r="H10347" i="2"/>
  <c r="H10348" i="2"/>
  <c r="H10349" i="2"/>
  <c r="H10350" i="2"/>
  <c r="H10351" i="2"/>
  <c r="H10352" i="2"/>
  <c r="H10353" i="2"/>
  <c r="H10354" i="2"/>
  <c r="H10355" i="2"/>
  <c r="H10357" i="2"/>
  <c r="H10358" i="2"/>
  <c r="H10359" i="2"/>
  <c r="H10360" i="2"/>
  <c r="H10361" i="2"/>
  <c r="H10362" i="2"/>
  <c r="H10363" i="2"/>
  <c r="H10364" i="2"/>
  <c r="H10365" i="2"/>
  <c r="H10366" i="2"/>
  <c r="H10367" i="2"/>
  <c r="H6215" i="2"/>
  <c r="H10370" i="2"/>
  <c r="H10371" i="2"/>
  <c r="H10372" i="2"/>
  <c r="H10373" i="2"/>
  <c r="H10374" i="2"/>
  <c r="H10375" i="2"/>
  <c r="H10376" i="2"/>
  <c r="H10377" i="2"/>
  <c r="H10378" i="2"/>
  <c r="H10379" i="2"/>
  <c r="H10381" i="2"/>
  <c r="H10382" i="2"/>
  <c r="H10383" i="2"/>
  <c r="H10384" i="2"/>
  <c r="H10385" i="2"/>
  <c r="H10386" i="2"/>
  <c r="H10387" i="2"/>
  <c r="H10388" i="2"/>
  <c r="H10389" i="2"/>
  <c r="H10390" i="2"/>
  <c r="H10391" i="2"/>
  <c r="H10393" i="2"/>
  <c r="H10394" i="2"/>
  <c r="H10395" i="2"/>
  <c r="H10396" i="2"/>
  <c r="H10397" i="2"/>
  <c r="H10398" i="2"/>
  <c r="H10399" i="2"/>
  <c r="H10400" i="2"/>
  <c r="H10401" i="2"/>
  <c r="H10402" i="2"/>
  <c r="H10403" i="2"/>
  <c r="H10405" i="2"/>
  <c r="H10406" i="2"/>
  <c r="H10407" i="2"/>
  <c r="H10408" i="2"/>
  <c r="H10409" i="2"/>
  <c r="H10410" i="2"/>
  <c r="H10411" i="2"/>
  <c r="H10412" i="2"/>
  <c r="H10413" i="2"/>
  <c r="H10414" i="2"/>
  <c r="H10415" i="2"/>
  <c r="H10417" i="2"/>
  <c r="H10418" i="2"/>
  <c r="H10419" i="2"/>
  <c r="H10420" i="2"/>
  <c r="H10421" i="2"/>
  <c r="H10422" i="2"/>
  <c r="H10423" i="2"/>
  <c r="H10424" i="2"/>
  <c r="H10425" i="2"/>
  <c r="H10426" i="2"/>
  <c r="H10427" i="2"/>
  <c r="H10429" i="2"/>
  <c r="H10430" i="2"/>
  <c r="H10431" i="2"/>
  <c r="H10432" i="2"/>
  <c r="H10433" i="2"/>
  <c r="H10434" i="2"/>
  <c r="H10435" i="2"/>
  <c r="H10436" i="2"/>
  <c r="H10437" i="2"/>
  <c r="H10804" i="2"/>
  <c r="H10439" i="2"/>
  <c r="H10441" i="2"/>
  <c r="H10442" i="2"/>
  <c r="H10443" i="2"/>
  <c r="H10444" i="2"/>
  <c r="H10445" i="2"/>
  <c r="H10446" i="2"/>
  <c r="H10447" i="2"/>
  <c r="H10448" i="2"/>
  <c r="H10449" i="2"/>
  <c r="H6222" i="2"/>
  <c r="H12541" i="2"/>
  <c r="H10453" i="2"/>
  <c r="H6246" i="2"/>
  <c r="H10455" i="2"/>
  <c r="H10456" i="2"/>
  <c r="H10457" i="2"/>
  <c r="H10458" i="2"/>
  <c r="H10459" i="2"/>
  <c r="H10460" i="2"/>
  <c r="H10461" i="2"/>
  <c r="H10462" i="2"/>
  <c r="H10463" i="2"/>
  <c r="H10465" i="2"/>
  <c r="H10466" i="2"/>
  <c r="H10467" i="2"/>
  <c r="H10468" i="2"/>
  <c r="H10469" i="2"/>
  <c r="H10470" i="2"/>
  <c r="H1266" i="2"/>
  <c r="H10472" i="2"/>
  <c r="H10473" i="2"/>
  <c r="H10474" i="2"/>
  <c r="H10475" i="2"/>
  <c r="H10477" i="2"/>
  <c r="H10478" i="2"/>
  <c r="H10479" i="2"/>
  <c r="H10480" i="2"/>
  <c r="H10481" i="2"/>
  <c r="H10482" i="2"/>
  <c r="H10483" i="2"/>
  <c r="H9445" i="2"/>
  <c r="H6247" i="2"/>
  <c r="H9499" i="2"/>
  <c r="H10487" i="2"/>
  <c r="H10489" i="2"/>
  <c r="H10490" i="2"/>
  <c r="H10491" i="2"/>
  <c r="H10492" i="2"/>
  <c r="H10493" i="2"/>
  <c r="H10494" i="2"/>
  <c r="H10495" i="2"/>
  <c r="H10496" i="2"/>
  <c r="H10497" i="2"/>
  <c r="H10498" i="2"/>
  <c r="H10499" i="2"/>
  <c r="H10501" i="2"/>
  <c r="H10502" i="2"/>
  <c r="H10503" i="2"/>
  <c r="H10504" i="2"/>
  <c r="H12543" i="2"/>
  <c r="H10506" i="2"/>
  <c r="H10507" i="2"/>
  <c r="H10508" i="2"/>
  <c r="H10509" i="2"/>
  <c r="H10510" i="2"/>
  <c r="H10511" i="2"/>
  <c r="H10513" i="2"/>
  <c r="H10514" i="2"/>
  <c r="H10515" i="2"/>
  <c r="H10516" i="2"/>
  <c r="H10517" i="2"/>
  <c r="H10518" i="2"/>
  <c r="H10519" i="2"/>
  <c r="H10520" i="2"/>
  <c r="H10521" i="2"/>
  <c r="H10522" i="2"/>
  <c r="H10523" i="2"/>
  <c r="H10525" i="2"/>
  <c r="H10526" i="2"/>
  <c r="H10527" i="2"/>
  <c r="H10528" i="2"/>
  <c r="H9501" i="2"/>
  <c r="H10530" i="2"/>
  <c r="H10531" i="2"/>
  <c r="H10532" i="2"/>
  <c r="H10533" i="2"/>
  <c r="H10534" i="2"/>
  <c r="H10535" i="2"/>
  <c r="H10537" i="2"/>
  <c r="H10538" i="2"/>
  <c r="H10539" i="2"/>
  <c r="H10540" i="2"/>
  <c r="H10541" i="2"/>
  <c r="H10542" i="2"/>
  <c r="H10543" i="2"/>
  <c r="H10544" i="2"/>
  <c r="H10545" i="2"/>
  <c r="H10546" i="2"/>
  <c r="H10547" i="2"/>
  <c r="H10549" i="2"/>
  <c r="H10550" i="2"/>
  <c r="H10551" i="2"/>
  <c r="H10552" i="2"/>
  <c r="H10553" i="2"/>
  <c r="H10554" i="2"/>
  <c r="H10555" i="2"/>
  <c r="H10556" i="2"/>
  <c r="H10557" i="2"/>
  <c r="H10558" i="2"/>
  <c r="H10559" i="2"/>
  <c r="H10561" i="2"/>
  <c r="H10562" i="2"/>
  <c r="H10563" i="2"/>
  <c r="H10564" i="2"/>
  <c r="H10565" i="2"/>
  <c r="H10566" i="2"/>
  <c r="H10567" i="2"/>
  <c r="H10568" i="2"/>
  <c r="H10569" i="2"/>
  <c r="H10570" i="2"/>
  <c r="H11997" i="2"/>
  <c r="H10573" i="2"/>
  <c r="H10574" i="2"/>
  <c r="H10575" i="2"/>
  <c r="H10576" i="2"/>
  <c r="H10577" i="2"/>
  <c r="H10225" i="2"/>
  <c r="H10579" i="2"/>
  <c r="H10580" i="2"/>
  <c r="H10581" i="2"/>
  <c r="H10230" i="2"/>
  <c r="H10583" i="2"/>
  <c r="H10585" i="2"/>
  <c r="H10586" i="2"/>
  <c r="H10587" i="2"/>
  <c r="H10588" i="2"/>
  <c r="H10589" i="2"/>
  <c r="H10590" i="2"/>
  <c r="H10591" i="2"/>
  <c r="H10592" i="2"/>
  <c r="H10593" i="2"/>
  <c r="H10594" i="2"/>
  <c r="H10595" i="2"/>
  <c r="H10597" i="2"/>
  <c r="H12026" i="2"/>
  <c r="H10599" i="2"/>
  <c r="H10600" i="2"/>
  <c r="H10601" i="2"/>
  <c r="H10602" i="2"/>
  <c r="H10603" i="2"/>
  <c r="H10604" i="2"/>
  <c r="H10605" i="2"/>
  <c r="H10606" i="2"/>
  <c r="H10607" i="2"/>
  <c r="H10609" i="2"/>
  <c r="H10610" i="2"/>
  <c r="H10611" i="2"/>
  <c r="H10612" i="2"/>
  <c r="H10613" i="2"/>
  <c r="H10614" i="2"/>
  <c r="H10615" i="2"/>
  <c r="H10616" i="2"/>
  <c r="H10617" i="2"/>
  <c r="H10618" i="2"/>
  <c r="H10619" i="2"/>
  <c r="H10621" i="2"/>
  <c r="H10622" i="2"/>
  <c r="H10623" i="2"/>
  <c r="H10624" i="2"/>
  <c r="H10625" i="2"/>
  <c r="H10626" i="2"/>
  <c r="H10627" i="2"/>
  <c r="H10628" i="2"/>
  <c r="H10629" i="2"/>
  <c r="H10630" i="2"/>
  <c r="H6995" i="2"/>
  <c r="H10633" i="2"/>
  <c r="H10634" i="2"/>
  <c r="H10635" i="2"/>
  <c r="H10636" i="2"/>
  <c r="H10637" i="2"/>
  <c r="H10638" i="2"/>
  <c r="H10639" i="2"/>
  <c r="H10640" i="2"/>
  <c r="H8839" i="2"/>
  <c r="H10642" i="2"/>
  <c r="H10643" i="2"/>
  <c r="H10645" i="2"/>
  <c r="H10646" i="2"/>
  <c r="H10647" i="2"/>
  <c r="H10648" i="2"/>
  <c r="H10649" i="2"/>
  <c r="H1482" i="2"/>
  <c r="H208" i="2"/>
  <c r="H207" i="2"/>
  <c r="H10653" i="2"/>
  <c r="H10654" i="2"/>
  <c r="H10655" i="2"/>
  <c r="H10657" i="2"/>
  <c r="H10658" i="2"/>
  <c r="H10659" i="2"/>
  <c r="H10660" i="2"/>
  <c r="H10661" i="2"/>
  <c r="H10662" i="2"/>
  <c r="H10663" i="2"/>
  <c r="H10664" i="2"/>
  <c r="H10665" i="2"/>
  <c r="H10666" i="2"/>
  <c r="H10667" i="2"/>
  <c r="H10669" i="2"/>
  <c r="H10670" i="2"/>
  <c r="H10671" i="2"/>
  <c r="H10672" i="2"/>
  <c r="H10673" i="2"/>
  <c r="H10674" i="2"/>
  <c r="H10675" i="2"/>
  <c r="H10676" i="2"/>
  <c r="H10677" i="2"/>
  <c r="H10678" i="2"/>
  <c r="H10679" i="2"/>
  <c r="H10681" i="2"/>
  <c r="H10682" i="2"/>
  <c r="H10683" i="2"/>
  <c r="H12027" i="2"/>
  <c r="H10685" i="2"/>
  <c r="H10686" i="2"/>
  <c r="H10687" i="2"/>
  <c r="H10688" i="2"/>
  <c r="H10689" i="2"/>
  <c r="H10690" i="2"/>
  <c r="H10691" i="2"/>
  <c r="H10693" i="2"/>
  <c r="H10694" i="2"/>
  <c r="H10695" i="2"/>
  <c r="H10696" i="2"/>
  <c r="H10697" i="2"/>
  <c r="H10698" i="2"/>
  <c r="H12028" i="2"/>
  <c r="H10700" i="2"/>
  <c r="H10701" i="2"/>
  <c r="H9940" i="2"/>
  <c r="H10703" i="2"/>
  <c r="H10705" i="2"/>
  <c r="H10706" i="2"/>
  <c r="H10707" i="2"/>
  <c r="H10708" i="2"/>
  <c r="H6743" i="2"/>
  <c r="H7048" i="2"/>
  <c r="H10256" i="2"/>
  <c r="H10712" i="2"/>
  <c r="H10713" i="2"/>
  <c r="H10714" i="2"/>
  <c r="H10715" i="2"/>
  <c r="H10717" i="2"/>
  <c r="H12032" i="2"/>
  <c r="H8885" i="2"/>
  <c r="H12033" i="2"/>
  <c r="H10721" i="2"/>
  <c r="H10722" i="2"/>
  <c r="H10723" i="2"/>
  <c r="H10724" i="2"/>
  <c r="H10725" i="2"/>
  <c r="H10726" i="2"/>
  <c r="H10727" i="2"/>
  <c r="H10729" i="2"/>
  <c r="H10730" i="2"/>
  <c r="H10731" i="2"/>
  <c r="H10732" i="2"/>
  <c r="H10733" i="2"/>
  <c r="H10734" i="2"/>
  <c r="H10735" i="2"/>
  <c r="H10736" i="2"/>
  <c r="H10737" i="2"/>
  <c r="H10738" i="2"/>
  <c r="H10739" i="2"/>
  <c r="H10741" i="2"/>
  <c r="H10742" i="2"/>
  <c r="H10743" i="2"/>
  <c r="H10744" i="2"/>
  <c r="H10745" i="2"/>
  <c r="H10746" i="2"/>
  <c r="H12544" i="2"/>
  <c r="H1111" i="2"/>
  <c r="H12545" i="2"/>
  <c r="H10751" i="2"/>
  <c r="H10753" i="2"/>
  <c r="H10754" i="2"/>
  <c r="H10755" i="2"/>
  <c r="H10756" i="2"/>
  <c r="H10757" i="2"/>
  <c r="H10758" i="2"/>
  <c r="H10759" i="2"/>
  <c r="H10760" i="2"/>
  <c r="H10761" i="2"/>
  <c r="H10762" i="2"/>
  <c r="H10763" i="2"/>
  <c r="H12699" i="2"/>
  <c r="H12998" i="2"/>
  <c r="H1112" i="2"/>
  <c r="H10768" i="2"/>
  <c r="H10769" i="2"/>
  <c r="H10770" i="2"/>
  <c r="H10771" i="2"/>
  <c r="H10772" i="2"/>
  <c r="H10773" i="2"/>
  <c r="H10774" i="2"/>
  <c r="H10775" i="2"/>
  <c r="H10777" i="2"/>
  <c r="H10778" i="2"/>
  <c r="H10779" i="2"/>
  <c r="H10780" i="2"/>
  <c r="H10781" i="2"/>
  <c r="H10782" i="2"/>
  <c r="H10783" i="2"/>
  <c r="H10784" i="2"/>
  <c r="H10785" i="2"/>
  <c r="H10786" i="2"/>
  <c r="H10787" i="2"/>
  <c r="H10789" i="2"/>
  <c r="H10790" i="2"/>
  <c r="H10791" i="2"/>
  <c r="H10792" i="2"/>
  <c r="H10793" i="2"/>
  <c r="H10794" i="2"/>
  <c r="H10795" i="2"/>
  <c r="H10796" i="2"/>
  <c r="H10797" i="2"/>
  <c r="H12700" i="2"/>
  <c r="H9532" i="2"/>
  <c r="H258" i="2"/>
  <c r="H10805" i="2"/>
  <c r="H6248" i="2"/>
  <c r="H13154" i="2"/>
  <c r="H14054" i="2"/>
  <c r="H10806" i="2"/>
  <c r="H10807" i="2"/>
  <c r="H10808" i="2"/>
  <c r="H10809" i="2"/>
  <c r="H10810" i="2"/>
  <c r="H10811" i="2"/>
  <c r="H10813" i="2"/>
  <c r="H10814" i="2"/>
  <c r="H10815" i="2"/>
  <c r="H10816" i="2"/>
  <c r="H10817" i="2"/>
  <c r="H10818" i="2"/>
  <c r="H10819" i="2"/>
  <c r="H10820" i="2"/>
  <c r="H10821" i="2"/>
  <c r="H10822" i="2"/>
  <c r="H10823" i="2"/>
  <c r="H10825" i="2"/>
  <c r="H10826" i="2"/>
  <c r="H10827" i="2"/>
  <c r="H10828" i="2"/>
  <c r="H10829" i="2"/>
  <c r="H10830" i="2"/>
  <c r="H10831" i="2"/>
  <c r="H10832" i="2"/>
  <c r="H9536" i="2"/>
  <c r="H16513" i="2"/>
  <c r="H10835" i="2"/>
  <c r="H10837" i="2"/>
  <c r="H10838" i="2"/>
  <c r="H10839" i="2"/>
  <c r="H10840" i="2"/>
  <c r="H10841" i="2"/>
  <c r="H10842" i="2"/>
  <c r="H10843" i="2"/>
  <c r="H10844" i="2"/>
  <c r="H10845" i="2"/>
  <c r="H10846" i="2"/>
  <c r="H10847" i="2"/>
  <c r="H10849" i="2"/>
  <c r="H10850" i="2"/>
  <c r="H10851" i="2"/>
  <c r="H10852" i="2"/>
  <c r="H10853" i="2"/>
  <c r="H10854" i="2"/>
  <c r="H10855" i="2"/>
  <c r="H10856" i="2"/>
  <c r="H10833" i="2"/>
  <c r="H10858" i="2"/>
  <c r="H259" i="2"/>
  <c r="H10861" i="2"/>
  <c r="H10862" i="2"/>
  <c r="H10863" i="2"/>
  <c r="H10864" i="2"/>
  <c r="H10865" i="2"/>
  <c r="H10866" i="2"/>
  <c r="H10867" i="2"/>
  <c r="H10868" i="2"/>
  <c r="H10869" i="2"/>
  <c r="H10870" i="2"/>
  <c r="H10871" i="2"/>
  <c r="H10873" i="2"/>
  <c r="H10874" i="2"/>
  <c r="H10875" i="2"/>
  <c r="H10876" i="2"/>
  <c r="H10877" i="2"/>
  <c r="H10878" i="2"/>
  <c r="H10879" i="2"/>
  <c r="H10880" i="2"/>
  <c r="H10881" i="2"/>
  <c r="H10882" i="2"/>
  <c r="H10883" i="2"/>
  <c r="H10885" i="2"/>
  <c r="H10886" i="2"/>
  <c r="H10887" i="2"/>
  <c r="H10888" i="2"/>
  <c r="H10889" i="2"/>
  <c r="H10890" i="2"/>
  <c r="H10891" i="2"/>
  <c r="H1270" i="2"/>
  <c r="H10893" i="2"/>
  <c r="H10894" i="2"/>
  <c r="H10895" i="2"/>
  <c r="H10897" i="2"/>
  <c r="H10898" i="2"/>
  <c r="H10899" i="2"/>
  <c r="H10900" i="2"/>
  <c r="H10901" i="2"/>
  <c r="H10902" i="2"/>
  <c r="H10903" i="2"/>
  <c r="H10904" i="2"/>
  <c r="H10905" i="2"/>
  <c r="H10906" i="2"/>
  <c r="H10907" i="2"/>
  <c r="H10909" i="2"/>
  <c r="H10910" i="2"/>
  <c r="H10911" i="2"/>
  <c r="H10912" i="2"/>
  <c r="H10913" i="2"/>
  <c r="H6249" i="2"/>
  <c r="H10915" i="2"/>
  <c r="H10916" i="2"/>
  <c r="H10917" i="2"/>
  <c r="H10918" i="2"/>
  <c r="H10919" i="2"/>
  <c r="H10921" i="2"/>
  <c r="H10922" i="2"/>
  <c r="H10923" i="2"/>
  <c r="H10924" i="2"/>
  <c r="H10925" i="2"/>
  <c r="H10926" i="2"/>
  <c r="H10927" i="2"/>
  <c r="H10928" i="2"/>
  <c r="H10929" i="2"/>
  <c r="H10930" i="2"/>
  <c r="H10931" i="2"/>
  <c r="H10933" i="2"/>
  <c r="H10934" i="2"/>
  <c r="H10935" i="2"/>
  <c r="H10936" i="2"/>
  <c r="H10937" i="2"/>
  <c r="H10938" i="2"/>
  <c r="H10939" i="2"/>
  <c r="H10940" i="2"/>
  <c r="H10941" i="2"/>
  <c r="H10942" i="2"/>
  <c r="H1125" i="2"/>
  <c r="H10945" i="2"/>
  <c r="H10946" i="2"/>
  <c r="H13002" i="2"/>
  <c r="H12701" i="2"/>
  <c r="H10949" i="2"/>
  <c r="H12546" i="2"/>
  <c r="H260" i="2"/>
  <c r="H10953" i="2"/>
  <c r="H10954" i="2"/>
  <c r="H10955" i="2"/>
  <c r="H10957" i="2"/>
  <c r="H10958" i="2"/>
  <c r="H10959" i="2"/>
  <c r="H10960" i="2"/>
  <c r="H10961" i="2"/>
  <c r="H10962" i="2"/>
  <c r="H10963" i="2"/>
  <c r="H10964" i="2"/>
  <c r="H10965" i="2"/>
  <c r="H10966" i="2"/>
  <c r="H10967" i="2"/>
  <c r="H10969" i="2"/>
  <c r="H10970" i="2"/>
  <c r="H10971" i="2"/>
  <c r="H10972" i="2"/>
  <c r="H10973" i="2"/>
  <c r="H10974" i="2"/>
  <c r="H9537" i="2"/>
  <c r="H10976" i="2"/>
  <c r="H10977" i="2"/>
  <c r="H10978" i="2"/>
  <c r="H13003" i="2"/>
  <c r="H10981" i="2"/>
  <c r="H10982" i="2"/>
  <c r="H10983" i="2"/>
  <c r="H10984" i="2"/>
  <c r="H10985" i="2"/>
  <c r="H10986" i="2"/>
  <c r="H6252" i="2"/>
  <c r="H10988" i="2"/>
  <c r="H10989" i="2"/>
  <c r="H10990" i="2"/>
  <c r="H10991" i="2"/>
  <c r="H10993" i="2"/>
  <c r="H10994" i="2"/>
  <c r="H10995" i="2"/>
  <c r="H10996" i="2"/>
  <c r="H10997" i="2"/>
  <c r="H10998" i="2"/>
  <c r="H10999" i="2"/>
  <c r="H11000" i="2"/>
  <c r="H11001" i="2"/>
  <c r="H11002" i="2"/>
  <c r="H11003" i="2"/>
  <c r="H11005" i="2"/>
  <c r="H11006" i="2"/>
  <c r="H217" i="2"/>
  <c r="H11008" i="2"/>
  <c r="H10834" i="2"/>
  <c r="H11010" i="2"/>
  <c r="H11011" i="2"/>
  <c r="H11012" i="2"/>
  <c r="H11013" i="2"/>
  <c r="H11014" i="2"/>
  <c r="H11015" i="2"/>
  <c r="H11017" i="2"/>
  <c r="H11018" i="2"/>
  <c r="H11019" i="2"/>
  <c r="H11020" i="2"/>
  <c r="H11021" i="2"/>
  <c r="H11022" i="2"/>
  <c r="H11023" i="2"/>
  <c r="H11024" i="2"/>
  <c r="H11025" i="2"/>
  <c r="H11026" i="2"/>
  <c r="H11027" i="2"/>
  <c r="H11029" i="2"/>
  <c r="H11030" i="2"/>
  <c r="H11031" i="2"/>
  <c r="H11032" i="2"/>
  <c r="H11033" i="2"/>
  <c r="H12547" i="2"/>
  <c r="H6254" i="2"/>
  <c r="H11036" i="2"/>
  <c r="H11037" i="2"/>
  <c r="H11038" i="2"/>
  <c r="H11039" i="2"/>
  <c r="H11041" i="2"/>
  <c r="H11042" i="2"/>
  <c r="H11043" i="2"/>
  <c r="H11044" i="2"/>
  <c r="H11045" i="2"/>
  <c r="H11046" i="2"/>
  <c r="H11047" i="2"/>
  <c r="H11048" i="2"/>
  <c r="H11049" i="2"/>
  <c r="H12035" i="2"/>
  <c r="H10257" i="2"/>
  <c r="H11053" i="2"/>
  <c r="H11054" i="2"/>
  <c r="H11055" i="2"/>
  <c r="H11056" i="2"/>
  <c r="H11057" i="2"/>
  <c r="H11058" i="2"/>
  <c r="H11059" i="2"/>
  <c r="H11060" i="2"/>
  <c r="H11061" i="2"/>
  <c r="H11062" i="2"/>
  <c r="H11063" i="2"/>
  <c r="H12104" i="2"/>
  <c r="H11066" i="2"/>
  <c r="H11067" i="2"/>
  <c r="H11068" i="2"/>
  <c r="H11069" i="2"/>
  <c r="H11070" i="2"/>
  <c r="H11071" i="2"/>
  <c r="H11072" i="2"/>
  <c r="H11073" i="2"/>
  <c r="H11074" i="2"/>
  <c r="H11075" i="2"/>
  <c r="H8892" i="2"/>
  <c r="H11077" i="2"/>
  <c r="H11078" i="2"/>
  <c r="H11079" i="2"/>
  <c r="H1399" i="2"/>
  <c r="H11081" i="2"/>
  <c r="H11082" i="2"/>
  <c r="H11083" i="2"/>
  <c r="H11084" i="2"/>
  <c r="H11085" i="2"/>
  <c r="H11086" i="2"/>
  <c r="H11087" i="2"/>
  <c r="H11089" i="2"/>
  <c r="H11090" i="2"/>
  <c r="H11091" i="2"/>
  <c r="H11092" i="2"/>
  <c r="H11093" i="2"/>
  <c r="H11094" i="2"/>
  <c r="H11095" i="2"/>
  <c r="H11096" i="2"/>
  <c r="H11097" i="2"/>
  <c r="H11098" i="2"/>
  <c r="H11099" i="2"/>
  <c r="H11101" i="2"/>
  <c r="H11102" i="2"/>
  <c r="H11103" i="2"/>
  <c r="H11104" i="2"/>
  <c r="H11105" i="2"/>
  <c r="H11106" i="2"/>
  <c r="H11107" i="2"/>
  <c r="H11108" i="2"/>
  <c r="H11109" i="2"/>
  <c r="H11110" i="2"/>
  <c r="H11111" i="2"/>
  <c r="H11113" i="2"/>
  <c r="H11114" i="2"/>
  <c r="H11115" i="2"/>
  <c r="H11116" i="2"/>
  <c r="H11117" i="2"/>
  <c r="H11118" i="2"/>
  <c r="H11119" i="2"/>
  <c r="H11120" i="2"/>
  <c r="H11121" i="2"/>
  <c r="H11122" i="2"/>
  <c r="H11123" i="2"/>
  <c r="H11125" i="2"/>
  <c r="H11126" i="2"/>
  <c r="H11127" i="2"/>
  <c r="H11128" i="2"/>
  <c r="H11129" i="2"/>
  <c r="H11130" i="2"/>
  <c r="H11131" i="2"/>
  <c r="H11132" i="2"/>
  <c r="H11133" i="2"/>
  <c r="H11134" i="2"/>
  <c r="H11135" i="2"/>
  <c r="H11137" i="2"/>
  <c r="H11138" i="2"/>
  <c r="H11139" i="2"/>
  <c r="H6263" i="2"/>
  <c r="H20637" i="2"/>
  <c r="H16515" i="2"/>
  <c r="H16519" i="2"/>
  <c r="H11144" i="2"/>
  <c r="H11145" i="2"/>
  <c r="H11146" i="2"/>
  <c r="H11147" i="2"/>
  <c r="H11149" i="2"/>
  <c r="H11150" i="2"/>
  <c r="H11151" i="2"/>
  <c r="H11152" i="2"/>
  <c r="H10857" i="2"/>
  <c r="H11154" i="2"/>
  <c r="H11155" i="2"/>
  <c r="H11156" i="2"/>
  <c r="H11157" i="2"/>
  <c r="H11158" i="2"/>
  <c r="H11159" i="2"/>
  <c r="H11161" i="2"/>
  <c r="H11162" i="2"/>
  <c r="H11163" i="2"/>
  <c r="H11164" i="2"/>
  <c r="H11165" i="2"/>
  <c r="H11166" i="2"/>
  <c r="H11167" i="2"/>
  <c r="H11168" i="2"/>
  <c r="H11169" i="2"/>
  <c r="H11170" i="2"/>
  <c r="H11171" i="2"/>
  <c r="H11173" i="2"/>
  <c r="H11174" i="2"/>
  <c r="H11175" i="2"/>
  <c r="H11176" i="2"/>
  <c r="H11177" i="2"/>
  <c r="H11178" i="2"/>
  <c r="H11179" i="2"/>
  <c r="H11180" i="2"/>
  <c r="H11181" i="2"/>
  <c r="H11182" i="2"/>
  <c r="H11183" i="2"/>
  <c r="H11185" i="2"/>
  <c r="H11186" i="2"/>
  <c r="H11187" i="2"/>
  <c r="H11188" i="2"/>
  <c r="H11189" i="2"/>
  <c r="H11190" i="2"/>
  <c r="H11191" i="2"/>
  <c r="H11192" i="2"/>
  <c r="H11193" i="2"/>
  <c r="H11194" i="2"/>
  <c r="H11195" i="2"/>
  <c r="H11197" i="2"/>
  <c r="H11198" i="2"/>
  <c r="H11199" i="2"/>
  <c r="H11200" i="2"/>
  <c r="H11201" i="2"/>
  <c r="H11202" i="2"/>
  <c r="H11203" i="2"/>
  <c r="H11204" i="2"/>
  <c r="H11205" i="2"/>
  <c r="H11206" i="2"/>
  <c r="H11207" i="2"/>
  <c r="H11209" i="2"/>
  <c r="H11210" i="2"/>
  <c r="H11211" i="2"/>
  <c r="H11212" i="2"/>
  <c r="H11213" i="2"/>
  <c r="H11214" i="2"/>
  <c r="H11215" i="2"/>
  <c r="H11216" i="2"/>
  <c r="H11217" i="2"/>
  <c r="H11218" i="2"/>
  <c r="H1151" i="2"/>
  <c r="H11221" i="2"/>
  <c r="H11222" i="2"/>
  <c r="H11223" i="2"/>
  <c r="H11224" i="2"/>
  <c r="H11225" i="2"/>
  <c r="H11226" i="2"/>
  <c r="H11227" i="2"/>
  <c r="H8910" i="2"/>
  <c r="H11229" i="2"/>
  <c r="H11230" i="2"/>
  <c r="H11231" i="2"/>
  <c r="H11233" i="2"/>
  <c r="H11234" i="2"/>
  <c r="H11235" i="2"/>
  <c r="H11236" i="2"/>
  <c r="H11237" i="2"/>
  <c r="H6782" i="2"/>
  <c r="H12121" i="2"/>
  <c r="H11240" i="2"/>
  <c r="H11241" i="2"/>
  <c r="H12149" i="2"/>
  <c r="H11243" i="2"/>
  <c r="H11245" i="2"/>
  <c r="H12173" i="2"/>
  <c r="H11247" i="2"/>
  <c r="H11248" i="2"/>
  <c r="H11249" i="2"/>
  <c r="H11250" i="2"/>
  <c r="H12199" i="2"/>
  <c r="H11252" i="2"/>
  <c r="H11253" i="2"/>
  <c r="H10258" i="2"/>
  <c r="H11255" i="2"/>
  <c r="H11257" i="2"/>
  <c r="H11258" i="2"/>
  <c r="H11259" i="2"/>
  <c r="H11260" i="2"/>
  <c r="H11261" i="2"/>
  <c r="H11262" i="2"/>
  <c r="H11263" i="2"/>
  <c r="H11264" i="2"/>
  <c r="H11265" i="2"/>
  <c r="H11266" i="2"/>
  <c r="H11267" i="2"/>
  <c r="H11269" i="2"/>
  <c r="H11270" i="2"/>
  <c r="H11271" i="2"/>
  <c r="H11272" i="2"/>
  <c r="H11273" i="2"/>
  <c r="H11274" i="2"/>
  <c r="H11275" i="2"/>
  <c r="H11276" i="2"/>
  <c r="H11277" i="2"/>
  <c r="H11278" i="2"/>
  <c r="H11279" i="2"/>
  <c r="H261" i="2"/>
  <c r="H11282" i="2"/>
  <c r="H11283" i="2"/>
  <c r="H11284" i="2"/>
  <c r="H11285" i="2"/>
  <c r="H11286" i="2"/>
  <c r="H11287" i="2"/>
  <c r="H262" i="2"/>
  <c r="H11289" i="2"/>
  <c r="H11290" i="2"/>
  <c r="H11291" i="2"/>
  <c r="H11293" i="2"/>
  <c r="H11294" i="2"/>
  <c r="H11295" i="2"/>
  <c r="H11296" i="2"/>
  <c r="H17672" i="2"/>
  <c r="H11298" i="2"/>
  <c r="H11299" i="2"/>
  <c r="H11300" i="2"/>
  <c r="H11301" i="2"/>
  <c r="H11302" i="2"/>
  <c r="H11303" i="2"/>
  <c r="H11305" i="2"/>
  <c r="H11306" i="2"/>
  <c r="H11307" i="2"/>
  <c r="H11308" i="2"/>
  <c r="H11309" i="2"/>
  <c r="H11310" i="2"/>
  <c r="H11311" i="2"/>
  <c r="H11312" i="2"/>
  <c r="H11313" i="2"/>
  <c r="H11314" i="2"/>
  <c r="H11315" i="2"/>
  <c r="H11317" i="2"/>
  <c r="H11318" i="2"/>
  <c r="H11319" i="2"/>
  <c r="H11320" i="2"/>
  <c r="H11321" i="2"/>
  <c r="H11322" i="2"/>
  <c r="H11323" i="2"/>
  <c r="H11324" i="2"/>
  <c r="H11325" i="2"/>
  <c r="H11326" i="2"/>
  <c r="H11327" i="2"/>
  <c r="H11329" i="2"/>
  <c r="H11330" i="2"/>
  <c r="H11331" i="2"/>
  <c r="H11332" i="2"/>
  <c r="H11333" i="2"/>
  <c r="H11334" i="2"/>
  <c r="H11335" i="2"/>
  <c r="H11336" i="2"/>
  <c r="H11337" i="2"/>
  <c r="H11338" i="2"/>
  <c r="H11339" i="2"/>
  <c r="H11341" i="2"/>
  <c r="H11342" i="2"/>
  <c r="H11343" i="2"/>
  <c r="H11344" i="2"/>
  <c r="H11345" i="2"/>
  <c r="H11346" i="2"/>
  <c r="H11347" i="2"/>
  <c r="H11348" i="2"/>
  <c r="H11349" i="2"/>
  <c r="H11350" i="2"/>
  <c r="H11351" i="2"/>
  <c r="H11353" i="2"/>
  <c r="H11354" i="2"/>
  <c r="H11355" i="2"/>
  <c r="H11356" i="2"/>
  <c r="H11357" i="2"/>
  <c r="H11358" i="2"/>
  <c r="H11359" i="2"/>
  <c r="H11360" i="2"/>
  <c r="H11361" i="2"/>
  <c r="H11362" i="2"/>
  <c r="H11363" i="2"/>
  <c r="H11365" i="2"/>
  <c r="H11366" i="2"/>
  <c r="H11367" i="2"/>
  <c r="H11368" i="2"/>
  <c r="H11369" i="2"/>
  <c r="H11370" i="2"/>
  <c r="H11371" i="2"/>
  <c r="H11372" i="2"/>
  <c r="H11373" i="2"/>
  <c r="H11374" i="2"/>
  <c r="H11375" i="2"/>
  <c r="H11377" i="2"/>
  <c r="H11378" i="2"/>
  <c r="H11379" i="2"/>
  <c r="H11380" i="2"/>
  <c r="H11381" i="2"/>
  <c r="H11382" i="2"/>
  <c r="H11383" i="2"/>
  <c r="H12200" i="2"/>
  <c r="H11385" i="2"/>
  <c r="H12213" i="2"/>
  <c r="H11387" i="2"/>
  <c r="H11389" i="2"/>
  <c r="H11390" i="2"/>
  <c r="H11391" i="2"/>
  <c r="H11392" i="2"/>
  <c r="H11393" i="2"/>
  <c r="H11394" i="2"/>
  <c r="H11395" i="2"/>
  <c r="H11396" i="2"/>
  <c r="H11397" i="2"/>
  <c r="H11398" i="2"/>
  <c r="H11399" i="2"/>
  <c r="H12214" i="2"/>
  <c r="H11401" i="2"/>
  <c r="H11402" i="2"/>
  <c r="H11403" i="2"/>
  <c r="H11404" i="2"/>
  <c r="H11405" i="2"/>
  <c r="H11406" i="2"/>
  <c r="H11407" i="2"/>
  <c r="H11408" i="2"/>
  <c r="H11409" i="2"/>
  <c r="H11410" i="2"/>
  <c r="H11411" i="2"/>
  <c r="H11413" i="2"/>
  <c r="H11414" i="2"/>
  <c r="H11415" i="2"/>
  <c r="H11416" i="2"/>
  <c r="H11417" i="2"/>
  <c r="H11419" i="2"/>
  <c r="H11420" i="2"/>
  <c r="H11421" i="2"/>
  <c r="H11422" i="2"/>
  <c r="H11423" i="2"/>
  <c r="H11425" i="2"/>
  <c r="H11426" i="2"/>
  <c r="H11427" i="2"/>
  <c r="H11428" i="2"/>
  <c r="H11429" i="2"/>
  <c r="H11430" i="2"/>
  <c r="H11431" i="2"/>
  <c r="H11432" i="2"/>
  <c r="H11433" i="2"/>
  <c r="H11434" i="2"/>
  <c r="H11435" i="2"/>
  <c r="H11437" i="2"/>
  <c r="H11438" i="2"/>
  <c r="H11439" i="2"/>
  <c r="H11440" i="2"/>
  <c r="H11441" i="2"/>
  <c r="H11442" i="2"/>
  <c r="H11443" i="2"/>
  <c r="H11444" i="2"/>
  <c r="H11445" i="2"/>
  <c r="H11446" i="2"/>
  <c r="H11447" i="2"/>
  <c r="H11449" i="2"/>
  <c r="H10859" i="2"/>
  <c r="H272" i="2"/>
  <c r="H10892" i="2"/>
  <c r="H11453" i="2"/>
  <c r="H11454" i="2"/>
  <c r="H11455" i="2"/>
  <c r="H11456" i="2"/>
  <c r="H11457" i="2"/>
  <c r="H11458" i="2"/>
  <c r="H6269" i="2"/>
  <c r="H16520" i="2"/>
  <c r="H10914" i="2"/>
  <c r="H11463" i="2"/>
  <c r="H11464" i="2"/>
  <c r="H11465" i="2"/>
  <c r="H11466" i="2"/>
  <c r="H11467" i="2"/>
  <c r="H11468" i="2"/>
  <c r="H11469" i="2"/>
  <c r="H11470" i="2"/>
  <c r="H11471" i="2"/>
  <c r="H11473" i="2"/>
  <c r="H11474" i="2"/>
  <c r="H11475" i="2"/>
  <c r="H11476" i="2"/>
  <c r="H11477" i="2"/>
  <c r="H11478" i="2"/>
  <c r="H11479" i="2"/>
  <c r="H11480" i="2"/>
  <c r="H11481" i="2"/>
  <c r="H11482" i="2"/>
  <c r="H11483" i="2"/>
  <c r="H11485" i="2"/>
  <c r="H11486" i="2"/>
  <c r="H11487" i="2"/>
  <c r="H6287" i="2"/>
  <c r="H11489" i="2"/>
  <c r="H11490" i="2"/>
  <c r="H11491" i="2"/>
  <c r="H11492" i="2"/>
  <c r="H11493" i="2"/>
  <c r="H11494" i="2"/>
  <c r="H11495" i="2"/>
  <c r="H11497" i="2"/>
  <c r="H7281" i="2"/>
  <c r="H1271" i="2"/>
  <c r="H11500" i="2"/>
  <c r="H11501" i="2"/>
  <c r="H11502" i="2"/>
  <c r="H11503" i="2"/>
  <c r="H11504" i="2"/>
  <c r="H11505" i="2"/>
  <c r="H11506" i="2"/>
  <c r="H11507" i="2"/>
  <c r="H11509" i="2"/>
  <c r="H11510" i="2"/>
  <c r="H11511" i="2"/>
  <c r="H9538" i="2"/>
  <c r="H11513" i="2"/>
  <c r="H11514" i="2"/>
  <c r="H11515" i="2"/>
  <c r="H6307" i="2"/>
  <c r="H11517" i="2"/>
  <c r="H12702" i="2"/>
  <c r="H11519" i="2"/>
  <c r="H11521" i="2"/>
  <c r="H11522" i="2"/>
  <c r="H11523" i="2"/>
  <c r="H11524" i="2"/>
  <c r="H11525" i="2"/>
  <c r="H11526" i="2"/>
  <c r="H11527" i="2"/>
  <c r="H11528" i="2"/>
  <c r="H11529" i="2"/>
  <c r="H11530" i="2"/>
  <c r="H11531" i="2"/>
  <c r="H11533" i="2"/>
  <c r="H11534" i="2"/>
  <c r="H11535" i="2"/>
  <c r="H11536" i="2"/>
  <c r="H11537" i="2"/>
  <c r="H11538" i="2"/>
  <c r="H11539" i="2"/>
  <c r="H11540" i="2"/>
  <c r="H8248" i="2"/>
  <c r="H11542" i="2"/>
  <c r="H12215" i="2"/>
  <c r="H10259" i="2"/>
  <c r="H11545" i="2"/>
  <c r="H1400" i="2"/>
  <c r="H12221" i="2"/>
  <c r="H10285" i="2"/>
  <c r="H11549" i="2"/>
  <c r="H11550" i="2"/>
  <c r="H11551" i="2"/>
  <c r="H11552" i="2"/>
  <c r="H11554" i="2"/>
  <c r="H7779" i="2"/>
  <c r="H11557" i="2"/>
  <c r="H11558" i="2"/>
  <c r="H11559" i="2"/>
  <c r="H11560" i="2"/>
  <c r="H11561" i="2"/>
  <c r="H11562" i="2"/>
  <c r="H11563" i="2"/>
  <c r="H11564" i="2"/>
  <c r="H11565" i="2"/>
  <c r="H11566" i="2"/>
  <c r="H11567" i="2"/>
  <c r="H8335" i="2"/>
  <c r="H7459" i="2"/>
  <c r="H11571" i="2"/>
  <c r="H7803" i="2"/>
  <c r="H11573" i="2"/>
  <c r="H7802" i="2"/>
  <c r="H11575" i="2"/>
  <c r="H11576" i="2"/>
  <c r="H11577" i="2"/>
  <c r="H11578" i="2"/>
  <c r="H11579" i="2"/>
  <c r="H11581" i="2"/>
  <c r="H11582" i="2"/>
  <c r="H11583" i="2"/>
  <c r="H11584" i="2"/>
  <c r="H11585" i="2"/>
  <c r="H11586" i="2"/>
  <c r="H11587" i="2"/>
  <c r="H11588" i="2"/>
  <c r="H11589" i="2"/>
  <c r="H11590" i="2"/>
  <c r="H11591" i="2"/>
  <c r="H11593" i="2"/>
  <c r="H11594" i="2"/>
  <c r="H11595" i="2"/>
  <c r="H11596" i="2"/>
  <c r="H11597" i="2"/>
  <c r="H11598" i="2"/>
  <c r="H11599" i="2"/>
  <c r="H11600" i="2"/>
  <c r="H11601" i="2"/>
  <c r="H11602" i="2"/>
  <c r="H1154" i="2"/>
  <c r="H12549" i="2"/>
  <c r="H13007" i="2"/>
  <c r="H11606" i="2"/>
  <c r="H11607" i="2"/>
  <c r="H10943" i="2"/>
  <c r="H11609" i="2"/>
  <c r="H11610" i="2"/>
  <c r="H11611" i="2"/>
  <c r="H11612" i="2"/>
  <c r="H11613" i="2"/>
  <c r="H11614" i="2"/>
  <c r="H1155" i="2"/>
  <c r="H9539" i="2"/>
  <c r="H11618" i="2"/>
  <c r="H11619" i="2"/>
  <c r="H11620" i="2"/>
  <c r="H11621" i="2"/>
  <c r="H11622" i="2"/>
  <c r="H11623" i="2"/>
  <c r="H11624" i="2"/>
  <c r="H11625" i="2"/>
  <c r="H11626" i="2"/>
  <c r="H11627" i="2"/>
  <c r="H11629" i="2"/>
  <c r="H11630" i="2"/>
  <c r="H11631" i="2"/>
  <c r="H11632" i="2"/>
  <c r="H11633" i="2"/>
  <c r="H11634" i="2"/>
  <c r="H11635" i="2"/>
  <c r="H11636" i="2"/>
  <c r="H11637" i="2"/>
  <c r="H11638" i="2"/>
  <c r="H11639" i="2"/>
  <c r="H11641" i="2"/>
  <c r="H11642" i="2"/>
  <c r="H11643" i="2"/>
  <c r="H11644" i="2"/>
  <c r="H11645" i="2"/>
  <c r="H11646" i="2"/>
  <c r="H11647" i="2"/>
  <c r="H11648" i="2"/>
  <c r="H11649" i="2"/>
  <c r="H11650" i="2"/>
  <c r="H11651" i="2"/>
  <c r="H11653" i="2"/>
  <c r="H11654" i="2"/>
  <c r="H11655" i="2"/>
  <c r="H11656" i="2"/>
  <c r="H11657" i="2"/>
  <c r="H11658" i="2"/>
  <c r="H11659" i="2"/>
  <c r="H11660" i="2"/>
  <c r="H11661" i="2"/>
  <c r="H11662" i="2"/>
  <c r="H11663" i="2"/>
  <c r="H11665" i="2"/>
  <c r="H11666" i="2"/>
  <c r="H11667" i="2"/>
  <c r="H11668" i="2"/>
  <c r="H11669" i="2"/>
  <c r="H11670" i="2"/>
  <c r="H11671" i="2"/>
  <c r="H11672" i="2"/>
  <c r="H11673" i="2"/>
  <c r="H7807" i="2"/>
  <c r="H11675" i="2"/>
  <c r="H11677" i="2"/>
  <c r="H11678" i="2"/>
  <c r="H11679" i="2"/>
  <c r="H11680" i="2"/>
  <c r="H11681" i="2"/>
  <c r="H11682" i="2"/>
  <c r="H11683" i="2"/>
  <c r="H11684" i="2"/>
  <c r="H11685" i="2"/>
  <c r="H11686" i="2"/>
  <c r="H11687" i="2"/>
  <c r="H11689" i="2"/>
  <c r="H11690" i="2"/>
  <c r="H11691" i="2"/>
  <c r="H11692" i="2"/>
  <c r="H11693" i="2"/>
  <c r="H11694" i="2"/>
  <c r="H11695" i="2"/>
  <c r="H11696" i="2"/>
  <c r="H11697" i="2"/>
  <c r="H11698" i="2"/>
  <c r="H11699" i="2"/>
  <c r="H11701" i="2"/>
  <c r="H11702" i="2"/>
  <c r="H11703" i="2"/>
  <c r="H11704" i="2"/>
  <c r="H11705" i="2"/>
  <c r="H11706" i="2"/>
  <c r="H11707" i="2"/>
  <c r="H11708" i="2"/>
  <c r="H11709" i="2"/>
  <c r="H11710" i="2"/>
  <c r="H11711" i="2"/>
  <c r="H11713" i="2"/>
  <c r="H11714" i="2"/>
  <c r="H11715" i="2"/>
  <c r="H11716" i="2"/>
  <c r="H11717" i="2"/>
  <c r="H6308" i="2"/>
  <c r="H11719" i="2"/>
  <c r="H11720" i="2"/>
  <c r="H11721" i="2"/>
  <c r="H11722" i="2"/>
  <c r="H11723" i="2"/>
  <c r="H11725" i="2"/>
  <c r="H11726" i="2"/>
  <c r="H11727" i="2"/>
  <c r="H11728" i="2"/>
  <c r="H11729" i="2"/>
  <c r="H11730" i="2"/>
  <c r="H11732" i="2"/>
  <c r="H11733" i="2"/>
  <c r="H11734" i="2"/>
  <c r="H11735" i="2"/>
  <c r="H11737" i="2"/>
  <c r="H11738" i="2"/>
  <c r="H11739" i="2"/>
  <c r="H11740" i="2"/>
  <c r="H11741" i="2"/>
  <c r="H11742" i="2"/>
  <c r="H11743" i="2"/>
  <c r="H11744" i="2"/>
  <c r="H11745" i="2"/>
  <c r="H11746" i="2"/>
  <c r="H11747" i="2"/>
  <c r="H11749" i="2"/>
  <c r="H11750" i="2"/>
  <c r="H11751" i="2"/>
  <c r="H11752" i="2"/>
  <c r="H11753" i="2"/>
  <c r="H11754" i="2"/>
  <c r="H11755" i="2"/>
  <c r="H11756" i="2"/>
  <c r="H11757" i="2"/>
  <c r="H11758" i="2"/>
  <c r="H11759" i="2"/>
  <c r="H11761" i="2"/>
  <c r="H11762" i="2"/>
  <c r="H11763" i="2"/>
  <c r="H11764" i="2"/>
  <c r="H11765" i="2"/>
  <c r="H11766" i="2"/>
  <c r="H11767" i="2"/>
  <c r="H11768" i="2"/>
  <c r="H11769" i="2"/>
  <c r="H11770" i="2"/>
  <c r="H11771" i="2"/>
  <c r="H11773" i="2"/>
  <c r="H11774" i="2"/>
  <c r="H11775" i="2"/>
  <c r="H11776" i="2"/>
  <c r="H11777" i="2"/>
  <c r="H7465" i="2"/>
  <c r="H8493" i="2"/>
  <c r="H11780" i="2"/>
  <c r="H11781" i="2"/>
  <c r="H11782" i="2"/>
  <c r="H11783" i="2"/>
  <c r="H11785" i="2"/>
  <c r="H11786" i="2"/>
  <c r="H11787" i="2"/>
  <c r="H11788" i="2"/>
  <c r="H11789" i="2"/>
  <c r="H11790" i="2"/>
  <c r="H11791" i="2"/>
  <c r="H11792" i="2"/>
  <c r="H11793" i="2"/>
  <c r="H11794" i="2"/>
  <c r="H11795" i="2"/>
  <c r="H11797" i="2"/>
  <c r="H11798" i="2"/>
  <c r="H11799" i="2"/>
  <c r="H11800" i="2"/>
  <c r="H11801" i="2"/>
  <c r="H11802" i="2"/>
  <c r="H11803" i="2"/>
  <c r="H11804" i="2"/>
  <c r="H11805" i="2"/>
  <c r="H11806" i="2"/>
  <c r="H11807" i="2"/>
  <c r="H10947" i="2"/>
  <c r="H273" i="2"/>
  <c r="H11811" i="2"/>
  <c r="H11812" i="2"/>
  <c r="H11813" i="2"/>
  <c r="H11814" i="2"/>
  <c r="H11815" i="2"/>
  <c r="H11816" i="2"/>
  <c r="H11817" i="2"/>
  <c r="H11818" i="2"/>
  <c r="H6309" i="2"/>
  <c r="H16558" i="2"/>
  <c r="H11821" i="2"/>
  <c r="H11822" i="2"/>
  <c r="H11823" i="2"/>
  <c r="H11824" i="2"/>
  <c r="H11825" i="2"/>
  <c r="H11826" i="2"/>
  <c r="H11827" i="2"/>
  <c r="H11828" i="2"/>
  <c r="H11829" i="2"/>
  <c r="H11830" i="2"/>
  <c r="H11831" i="2"/>
  <c r="H11833" i="2"/>
  <c r="H11834" i="2"/>
  <c r="H11835" i="2"/>
  <c r="H11836" i="2"/>
  <c r="H11837" i="2"/>
  <c r="H11838" i="2"/>
  <c r="H11839" i="2"/>
  <c r="H11840" i="2"/>
  <c r="H11841" i="2"/>
  <c r="H11842" i="2"/>
  <c r="H11843" i="2"/>
  <c r="H11845" i="2"/>
  <c r="H11846" i="2"/>
  <c r="H11847" i="2"/>
  <c r="H11848" i="2"/>
  <c r="H11849" i="2"/>
  <c r="H11850" i="2"/>
  <c r="H11851" i="2"/>
  <c r="H11852" i="2"/>
  <c r="H11853" i="2"/>
  <c r="H20103" i="2"/>
  <c r="H11855" i="2"/>
  <c r="H11857" i="2"/>
  <c r="H18197" i="2"/>
  <c r="H11859" i="2"/>
  <c r="H11860" i="2"/>
  <c r="H11861" i="2"/>
  <c r="H11862" i="2"/>
  <c r="H11863" i="2"/>
  <c r="H11864" i="2"/>
  <c r="H11865" i="2"/>
  <c r="H11866" i="2"/>
  <c r="H11867" i="2"/>
  <c r="H11869" i="2"/>
  <c r="H11870" i="2"/>
  <c r="H11871" i="2"/>
  <c r="H11872" i="2"/>
  <c r="H11873" i="2"/>
  <c r="H11874" i="2"/>
  <c r="H11875" i="2"/>
  <c r="H11876" i="2"/>
  <c r="H11877" i="2"/>
  <c r="H11878" i="2"/>
  <c r="H11879" i="2"/>
  <c r="H11881" i="2"/>
  <c r="H11882" i="2"/>
  <c r="H11883" i="2"/>
  <c r="H11884" i="2"/>
  <c r="H11885" i="2"/>
  <c r="H11886" i="2"/>
  <c r="H11887" i="2"/>
  <c r="H11888" i="2"/>
  <c r="H11889" i="2"/>
  <c r="H11890" i="2"/>
  <c r="H11891" i="2"/>
  <c r="H11893" i="2"/>
  <c r="H11894" i="2"/>
  <c r="H11895" i="2"/>
  <c r="H11896" i="2"/>
  <c r="H11897" i="2"/>
  <c r="H11898" i="2"/>
  <c r="H11899" i="2"/>
  <c r="H11900" i="2"/>
  <c r="H189" i="2"/>
  <c r="H11902" i="2"/>
  <c r="H11903" i="2"/>
  <c r="H11905" i="2"/>
  <c r="H11906" i="2"/>
  <c r="H11907" i="2"/>
  <c r="H11908" i="2"/>
  <c r="H11909" i="2"/>
  <c r="H11910" i="2"/>
  <c r="H11911" i="2"/>
  <c r="H11912" i="2"/>
  <c r="H11913" i="2"/>
  <c r="H11914" i="2"/>
  <c r="H11915" i="2"/>
  <c r="H11917" i="2"/>
  <c r="H11918" i="2"/>
  <c r="H11919" i="2"/>
  <c r="H11920" i="2"/>
  <c r="H166" i="2"/>
  <c r="H11922" i="2"/>
  <c r="H11923" i="2"/>
  <c r="H11924" i="2"/>
  <c r="H11925" i="2"/>
  <c r="H11926" i="2"/>
  <c r="H11927" i="2"/>
  <c r="H11929" i="2"/>
  <c r="H11930" i="2"/>
  <c r="H11931" i="2"/>
  <c r="H11932" i="2"/>
  <c r="H11933" i="2"/>
  <c r="H11934" i="2"/>
  <c r="H11935" i="2"/>
  <c r="H11936" i="2"/>
  <c r="H11937" i="2"/>
  <c r="H11938" i="2"/>
  <c r="H11939" i="2"/>
  <c r="H11941" i="2"/>
  <c r="H11942" i="2"/>
  <c r="H11943" i="2"/>
  <c r="H11944" i="2"/>
  <c r="H11945" i="2"/>
  <c r="H11946" i="2"/>
  <c r="H11947" i="2"/>
  <c r="H11948" i="2"/>
  <c r="H7051" i="2"/>
  <c r="H11950" i="2"/>
  <c r="H11951" i="2"/>
  <c r="H11953" i="2"/>
  <c r="H11954" i="2"/>
  <c r="H11955" i="2"/>
  <c r="H7479" i="2"/>
  <c r="H11957" i="2"/>
  <c r="H11958" i="2"/>
  <c r="H11959" i="2"/>
  <c r="H11960" i="2"/>
  <c r="H11961" i="2"/>
  <c r="H11962" i="2"/>
  <c r="H11963" i="2"/>
  <c r="H7052" i="2"/>
  <c r="H11965" i="2"/>
  <c r="H11966" i="2"/>
  <c r="H11967" i="2"/>
  <c r="H11968" i="2"/>
  <c r="H11969" i="2"/>
  <c r="H11970" i="2"/>
  <c r="H11971" i="2"/>
  <c r="H18245" i="2"/>
  <c r="H11973" i="2"/>
  <c r="H11974" i="2"/>
  <c r="H11975" i="2"/>
  <c r="H11977" i="2"/>
  <c r="H11978" i="2"/>
  <c r="H11979" i="2"/>
  <c r="H11980" i="2"/>
  <c r="H11981" i="2"/>
  <c r="H11982" i="2"/>
  <c r="H11983" i="2"/>
  <c r="H11984" i="2"/>
  <c r="H11985" i="2"/>
  <c r="H11986" i="2"/>
  <c r="H11987" i="2"/>
  <c r="H11989" i="2"/>
  <c r="H11990" i="2"/>
  <c r="H9570" i="2"/>
  <c r="H274" i="2"/>
  <c r="H10948" i="2"/>
  <c r="H20698" i="2"/>
  <c r="H16570" i="2"/>
  <c r="H11998" i="2"/>
  <c r="H11999" i="2"/>
  <c r="H12001" i="2"/>
  <c r="H12002" i="2"/>
  <c r="H12003" i="2"/>
  <c r="H12004" i="2"/>
  <c r="H12005" i="2"/>
  <c r="H12006" i="2"/>
  <c r="H12007" i="2"/>
  <c r="H12008" i="2"/>
  <c r="H12009" i="2"/>
  <c r="H12010" i="2"/>
  <c r="H12011" i="2"/>
  <c r="H12013" i="2"/>
  <c r="H12014" i="2"/>
  <c r="H12015" i="2"/>
  <c r="H12016" i="2"/>
  <c r="H12017" i="2"/>
  <c r="H12018" i="2"/>
  <c r="H12019" i="2"/>
  <c r="H12020" i="2"/>
  <c r="H12021" i="2"/>
  <c r="H12022" i="2"/>
  <c r="H12023" i="2"/>
  <c r="H12025" i="2"/>
  <c r="H9577" i="2"/>
  <c r="H6310" i="2"/>
  <c r="H12029" i="2"/>
  <c r="H12030" i="2"/>
  <c r="H12031" i="2"/>
  <c r="H6311" i="2"/>
  <c r="H9611" i="2"/>
  <c r="H12034" i="2"/>
  <c r="H192" i="2"/>
  <c r="H12037" i="2"/>
  <c r="H12038" i="2"/>
  <c r="H12039" i="2"/>
  <c r="H12040" i="2"/>
  <c r="H12041" i="2"/>
  <c r="H12042" i="2"/>
  <c r="H12043" i="2"/>
  <c r="H12044" i="2"/>
  <c r="H12045" i="2"/>
  <c r="H12046" i="2"/>
  <c r="H12047" i="2"/>
  <c r="H12049" i="2"/>
  <c r="H12050" i="2"/>
  <c r="H12051" i="2"/>
  <c r="H12052" i="2"/>
  <c r="H12053" i="2"/>
  <c r="H12054" i="2"/>
  <c r="H12055" i="2"/>
  <c r="H12056" i="2"/>
  <c r="H12057" i="2"/>
  <c r="H12058" i="2"/>
  <c r="H12059" i="2"/>
  <c r="H12061" i="2"/>
  <c r="H12062" i="2"/>
  <c r="H12063" i="2"/>
  <c r="H12064" i="2"/>
  <c r="H12065" i="2"/>
  <c r="H12066" i="2"/>
  <c r="H12067" i="2"/>
  <c r="H12068" i="2"/>
  <c r="H12069" i="2"/>
  <c r="H12070" i="2"/>
  <c r="H12073" i="2"/>
  <c r="H12074" i="2"/>
  <c r="H12075" i="2"/>
  <c r="H12076" i="2"/>
  <c r="H12077" i="2"/>
  <c r="H12078" i="2"/>
  <c r="H12079" i="2"/>
  <c r="H12080" i="2"/>
  <c r="H12081" i="2"/>
  <c r="H12082" i="2"/>
  <c r="H12083" i="2"/>
  <c r="H12085" i="2"/>
  <c r="H12086" i="2"/>
  <c r="H12087" i="2"/>
  <c r="H12088" i="2"/>
  <c r="H12089" i="2"/>
  <c r="H12090" i="2"/>
  <c r="H12091" i="2"/>
  <c r="H12092" i="2"/>
  <c r="H12093" i="2"/>
  <c r="H12094" i="2"/>
  <c r="H12095" i="2"/>
  <c r="H12097" i="2"/>
  <c r="H12098" i="2"/>
  <c r="H12099" i="2"/>
  <c r="H12100" i="2"/>
  <c r="H12101" i="2"/>
  <c r="H12102" i="2"/>
  <c r="H12103" i="2"/>
  <c r="H16573" i="2"/>
  <c r="H12105" i="2"/>
  <c r="H12106" i="2"/>
  <c r="H12107" i="2"/>
  <c r="H12109" i="2"/>
  <c r="H12110" i="2"/>
  <c r="H12111" i="2"/>
  <c r="H12112" i="2"/>
  <c r="H12113" i="2"/>
  <c r="H12114" i="2"/>
  <c r="H12115" i="2"/>
  <c r="H12116" i="2"/>
  <c r="H12117" i="2"/>
  <c r="H12118" i="2"/>
  <c r="H12119" i="2"/>
  <c r="H9614" i="2"/>
  <c r="H12122" i="2"/>
  <c r="H12123" i="2"/>
  <c r="H12124" i="2"/>
  <c r="H12125" i="2"/>
  <c r="H12126" i="2"/>
  <c r="H12127" i="2"/>
  <c r="H12128" i="2"/>
  <c r="H12129" i="2"/>
  <c r="H12130" i="2"/>
  <c r="H12131" i="2"/>
  <c r="H12133" i="2"/>
  <c r="H12134" i="2"/>
  <c r="H12135" i="2"/>
  <c r="H12136" i="2"/>
  <c r="H12137" i="2"/>
  <c r="H12138" i="2"/>
  <c r="H12139" i="2"/>
  <c r="H12140" i="2"/>
  <c r="H12141" i="2"/>
  <c r="H12142" i="2"/>
  <c r="H12143" i="2"/>
  <c r="H12145" i="2"/>
  <c r="H12146" i="2"/>
  <c r="H12147" i="2"/>
  <c r="H12148" i="2"/>
  <c r="H10950" i="2"/>
  <c r="H12150" i="2"/>
  <c r="H12151" i="2"/>
  <c r="H12152" i="2"/>
  <c r="H12153" i="2"/>
  <c r="H12154" i="2"/>
  <c r="H12155" i="2"/>
  <c r="H12157" i="2"/>
  <c r="H12158" i="2"/>
  <c r="H12159" i="2"/>
  <c r="H12160" i="2"/>
  <c r="H12161" i="2"/>
  <c r="H12162" i="2"/>
  <c r="H12163" i="2"/>
  <c r="H12164" i="2"/>
  <c r="H12165" i="2"/>
  <c r="H12166" i="2"/>
  <c r="H12167" i="2"/>
  <c r="H12169" i="2"/>
  <c r="H12170" i="2"/>
  <c r="H12171" i="2"/>
  <c r="H12172" i="2"/>
  <c r="H10951" i="2"/>
  <c r="H12174" i="2"/>
  <c r="H12175" i="2"/>
  <c r="H12176" i="2"/>
  <c r="H12177" i="2"/>
  <c r="H12178" i="2"/>
  <c r="H12179" i="2"/>
  <c r="H12181" i="2"/>
  <c r="H12182" i="2"/>
  <c r="H12183" i="2"/>
  <c r="H12184" i="2"/>
  <c r="H12185" i="2"/>
  <c r="H12186" i="2"/>
  <c r="H12187" i="2"/>
  <c r="H12188" i="2"/>
  <c r="H12189" i="2"/>
  <c r="H12190" i="2"/>
  <c r="H12191" i="2"/>
  <c r="H12193" i="2"/>
  <c r="H12194" i="2"/>
  <c r="H12195" i="2"/>
  <c r="H12196" i="2"/>
  <c r="H12197" i="2"/>
  <c r="H12198" i="2"/>
  <c r="H6312" i="2"/>
  <c r="H6313" i="2"/>
  <c r="H12201" i="2"/>
  <c r="H12202" i="2"/>
  <c r="H12203" i="2"/>
  <c r="H12205" i="2"/>
  <c r="H12206" i="2"/>
  <c r="H12207" i="2"/>
  <c r="H12208" i="2"/>
  <c r="H12209" i="2"/>
  <c r="H12210" i="2"/>
  <c r="H12211" i="2"/>
  <c r="H12212" i="2"/>
  <c r="H218" i="2"/>
  <c r="H7288" i="2"/>
  <c r="H12703" i="2"/>
  <c r="H12217" i="2"/>
  <c r="H12218" i="2"/>
  <c r="H12219" i="2"/>
  <c r="H12220" i="2"/>
  <c r="H200" i="2"/>
  <c r="H12222" i="2"/>
  <c r="H12223" i="2"/>
  <c r="H12224" i="2"/>
  <c r="H12225" i="2"/>
  <c r="H12226" i="2"/>
  <c r="H12227" i="2"/>
  <c r="H202" i="2"/>
  <c r="H12229" i="2"/>
  <c r="H12230" i="2"/>
  <c r="H12231" i="2"/>
  <c r="H12232" i="2"/>
  <c r="H12233" i="2"/>
  <c r="H12234" i="2"/>
  <c r="H12235" i="2"/>
  <c r="H12236" i="2"/>
  <c r="H12237" i="2"/>
  <c r="H12238" i="2"/>
  <c r="H12239" i="2"/>
  <c r="H12241" i="2"/>
  <c r="H12242" i="2"/>
  <c r="H12243" i="2"/>
  <c r="H12244" i="2"/>
  <c r="H12245" i="2"/>
  <c r="H12246" i="2"/>
  <c r="H12247" i="2"/>
  <c r="H12248" i="2"/>
  <c r="H12249" i="2"/>
  <c r="H12250" i="2"/>
  <c r="H12251" i="2"/>
  <c r="H12253" i="2"/>
  <c r="H12254" i="2"/>
  <c r="H12255" i="2"/>
  <c r="H12256" i="2"/>
  <c r="H12257" i="2"/>
  <c r="H12258" i="2"/>
  <c r="H12259" i="2"/>
  <c r="H12260" i="2"/>
  <c r="H12261" i="2"/>
  <c r="H12262" i="2"/>
  <c r="H12263" i="2"/>
  <c r="H12265" i="2"/>
  <c r="H12266" i="2"/>
  <c r="H12267" i="2"/>
  <c r="H12268" i="2"/>
  <c r="H7304" i="2"/>
  <c r="H10952" i="2"/>
  <c r="H16618" i="2"/>
  <c r="H12272" i="2"/>
  <c r="H12273" i="2"/>
  <c r="H10975" i="2"/>
  <c r="H9615" i="2"/>
  <c r="H12277" i="2"/>
  <c r="H12278" i="2"/>
  <c r="H7311" i="2"/>
  <c r="H9616" i="2"/>
  <c r="H12281" i="2"/>
  <c r="H12282" i="2"/>
  <c r="H12283" i="2"/>
  <c r="H12284" i="2"/>
  <c r="H10979" i="2"/>
  <c r="H12286" i="2"/>
  <c r="H12287" i="2"/>
  <c r="H12289" i="2"/>
  <c r="H12290" i="2"/>
  <c r="H12291" i="2"/>
  <c r="H12292" i="2"/>
  <c r="H12293" i="2"/>
  <c r="H12294" i="2"/>
  <c r="H12295" i="2"/>
  <c r="H12296" i="2"/>
  <c r="H12297" i="2"/>
  <c r="H12298" i="2"/>
  <c r="H12299" i="2"/>
  <c r="H8379" i="2"/>
  <c r="H12302" i="2"/>
  <c r="H12303" i="2"/>
  <c r="H12304" i="2"/>
  <c r="H12305" i="2"/>
  <c r="H12306" i="2"/>
  <c r="H12307" i="2"/>
  <c r="H12308" i="2"/>
  <c r="H12309" i="2"/>
  <c r="H8494" i="2"/>
  <c r="H1436" i="2"/>
  <c r="H12313" i="2"/>
  <c r="H12314" i="2"/>
  <c r="H12315" i="2"/>
  <c r="H12316" i="2"/>
  <c r="H12317" i="2"/>
  <c r="H12318" i="2"/>
  <c r="H12319" i="2"/>
  <c r="H10987" i="2"/>
  <c r="H12321" i="2"/>
  <c r="H12322" i="2"/>
  <c r="H12323" i="2"/>
  <c r="H275" i="2"/>
  <c r="H12326" i="2"/>
  <c r="H12327" i="2"/>
  <c r="H12328" i="2"/>
  <c r="H12329" i="2"/>
  <c r="H12330" i="2"/>
  <c r="H12331" i="2"/>
  <c r="H12332" i="2"/>
  <c r="H12333" i="2"/>
  <c r="H12334" i="2"/>
  <c r="H12335" i="2"/>
  <c r="H12337" i="2"/>
  <c r="H12338" i="2"/>
  <c r="H12339" i="2"/>
  <c r="H12340" i="2"/>
  <c r="H12341" i="2"/>
  <c r="H12342" i="2"/>
  <c r="H12343" i="2"/>
  <c r="H12344" i="2"/>
  <c r="H12345" i="2"/>
  <c r="H12346" i="2"/>
  <c r="H12347" i="2"/>
  <c r="H219" i="2"/>
  <c r="H12349" i="2"/>
  <c r="H12350" i="2"/>
  <c r="H12704" i="2"/>
  <c r="H12352" i="2"/>
  <c r="H12353" i="2"/>
  <c r="H12354" i="2"/>
  <c r="H12355" i="2"/>
  <c r="H12550" i="2"/>
  <c r="H1435" i="2"/>
  <c r="H1156" i="2"/>
  <c r="H7981" i="2"/>
  <c r="H7490" i="2"/>
  <c r="H9617" i="2"/>
  <c r="H276" i="2"/>
  <c r="H11007" i="2"/>
  <c r="H16698" i="2"/>
  <c r="H7543" i="2"/>
  <c r="H4628" i="2"/>
  <c r="H20107" i="2"/>
  <c r="H20155" i="2"/>
  <c r="H6328" i="2"/>
  <c r="H12370" i="2"/>
  <c r="H6342" i="2"/>
  <c r="H288" i="2"/>
  <c r="H12373" i="2"/>
  <c r="H204" i="2"/>
  <c r="H9638" i="2"/>
  <c r="H16700" i="2"/>
  <c r="H11009" i="2"/>
  <c r="H12378" i="2"/>
  <c r="H12379" i="2"/>
  <c r="H12380" i="2"/>
  <c r="H12381" i="2"/>
  <c r="H12382" i="2"/>
  <c r="H12383" i="2"/>
  <c r="H12706" i="2"/>
  <c r="H12385" i="2"/>
  <c r="H9668" i="2"/>
  <c r="H16702" i="2"/>
  <c r="H18342" i="2"/>
  <c r="H6349" i="2"/>
  <c r="H12390" i="2"/>
  <c r="H12391" i="2"/>
  <c r="H12393" i="2"/>
  <c r="H12394" i="2"/>
  <c r="H12395" i="2"/>
  <c r="H16703" i="2"/>
  <c r="H12397" i="2"/>
  <c r="H12398" i="2"/>
  <c r="H12399" i="2"/>
  <c r="H298" i="2"/>
  <c r="H299" i="2"/>
  <c r="H9670" i="2"/>
  <c r="H205" i="2"/>
  <c r="H7612" i="2"/>
  <c r="H8032" i="2"/>
  <c r="H7495" i="2"/>
  <c r="H12409" i="2"/>
  <c r="H12410" i="2"/>
  <c r="H8098" i="2"/>
  <c r="H11034" i="2"/>
  <c r="H310" i="2"/>
  <c r="H12415" i="2"/>
  <c r="H12416" i="2"/>
  <c r="H12417" i="2"/>
  <c r="H11035" i="2"/>
  <c r="H9675" i="2"/>
  <c r="H311" i="2"/>
  <c r="H12422" i="2"/>
  <c r="H7323" i="2"/>
  <c r="H1159" i="2"/>
  <c r="H12425" i="2"/>
  <c r="H12426" i="2"/>
  <c r="H12427" i="2"/>
  <c r="H12428" i="2"/>
  <c r="H12429" i="2"/>
  <c r="H12430" i="2"/>
  <c r="H12431" i="2"/>
  <c r="H12433" i="2"/>
  <c r="H12434" i="2"/>
  <c r="H12435" i="2"/>
  <c r="H12436" i="2"/>
  <c r="H12437" i="2"/>
  <c r="H12438" i="2"/>
  <c r="H12439" i="2"/>
  <c r="H12440" i="2"/>
  <c r="H12441" i="2"/>
  <c r="H12442" i="2"/>
  <c r="H12443" i="2"/>
  <c r="H12445" i="2"/>
  <c r="H12446" i="2"/>
  <c r="H12447" i="2"/>
  <c r="H12448" i="2"/>
  <c r="H12449" i="2"/>
  <c r="H12450" i="2"/>
  <c r="H12451" i="2"/>
  <c r="H8133" i="2"/>
  <c r="H18356" i="2"/>
  <c r="H12454" i="2"/>
  <c r="H12455" i="2"/>
  <c r="H12457" i="2"/>
  <c r="H12458" i="2"/>
  <c r="H12459" i="2"/>
  <c r="H12460" i="2"/>
  <c r="H12461" i="2"/>
  <c r="H12462" i="2"/>
  <c r="H12463" i="2"/>
  <c r="H12464" i="2"/>
  <c r="H12465" i="2"/>
  <c r="H12466" i="2"/>
  <c r="H12467" i="2"/>
  <c r="H12469" i="2"/>
  <c r="H16705" i="2"/>
  <c r="H12471" i="2"/>
  <c r="H12472" i="2"/>
  <c r="H12473" i="2"/>
  <c r="H12474" i="2"/>
  <c r="H12475" i="2"/>
  <c r="H12476" i="2"/>
  <c r="H12477" i="2"/>
  <c r="H12478" i="2"/>
  <c r="H12479" i="2"/>
  <c r="H12481" i="2"/>
  <c r="H12482" i="2"/>
  <c r="H12483" i="2"/>
  <c r="H12484" i="2"/>
  <c r="H18379" i="2"/>
  <c r="H4633" i="2"/>
  <c r="H12488" i="2"/>
  <c r="H12489" i="2"/>
  <c r="H12490" i="2"/>
  <c r="H12491" i="2"/>
  <c r="H12493" i="2"/>
  <c r="H12494" i="2"/>
  <c r="H12495" i="2"/>
  <c r="H1170" i="2"/>
  <c r="H12497" i="2"/>
  <c r="H12498" i="2"/>
  <c r="H12499" i="2"/>
  <c r="H12500" i="2"/>
  <c r="H12501" i="2"/>
  <c r="H12502" i="2"/>
  <c r="H12503" i="2"/>
  <c r="H12505" i="2"/>
  <c r="H12506" i="2"/>
  <c r="H12507" i="2"/>
  <c r="H12508" i="2"/>
  <c r="H12509" i="2"/>
  <c r="H12510" i="2"/>
  <c r="H12511" i="2"/>
  <c r="H12512" i="2"/>
  <c r="H12513" i="2"/>
  <c r="H12514" i="2"/>
  <c r="H12515" i="2"/>
  <c r="H4635" i="2"/>
  <c r="H1515" i="2"/>
  <c r="H12518" i="2"/>
  <c r="H12519" i="2"/>
  <c r="H12520" i="2"/>
  <c r="H12521" i="2"/>
  <c r="H12522" i="2"/>
  <c r="H12523" i="2"/>
  <c r="H12524" i="2"/>
  <c r="H12525" i="2"/>
  <c r="H12526" i="2"/>
  <c r="H7631" i="2"/>
  <c r="H9676" i="2"/>
  <c r="H1272" i="2"/>
  <c r="H12530" i="2"/>
  <c r="H7639" i="2"/>
  <c r="H7645" i="2"/>
  <c r="H1527" i="2"/>
  <c r="H7496" i="2"/>
  <c r="H16729" i="2"/>
  <c r="H11050" i="2"/>
  <c r="H12537" i="2"/>
  <c r="H6358" i="2"/>
  <c r="H12539" i="2"/>
  <c r="H12542" i="2"/>
  <c r="H20353" i="2"/>
  <c r="H16745" i="2"/>
  <c r="H11051" i="2"/>
  <c r="H9679" i="2"/>
  <c r="H1277" i="2"/>
  <c r="H12548" i="2"/>
  <c r="H6359" i="2"/>
  <c r="H7873" i="2"/>
  <c r="H4637" i="2"/>
  <c r="H9685" i="2"/>
  <c r="H12554" i="2"/>
  <c r="H6360" i="2"/>
  <c r="H12556" i="2"/>
  <c r="H18409" i="2"/>
  <c r="H12558" i="2"/>
  <c r="H12559" i="2"/>
  <c r="H12560" i="2"/>
  <c r="H16771" i="2"/>
  <c r="H12562" i="2"/>
  <c r="H312" i="2"/>
  <c r="H12565" i="2"/>
  <c r="H313" i="2"/>
  <c r="H12567" i="2"/>
  <c r="H12568" i="2"/>
  <c r="H12569" i="2"/>
  <c r="H322" i="2"/>
  <c r="H16772" i="2"/>
  <c r="H12572" i="2"/>
  <c r="H12573" i="2"/>
  <c r="H12574" i="2"/>
  <c r="H12575" i="2"/>
  <c r="H12577" i="2"/>
  <c r="H12578" i="2"/>
  <c r="H12579" i="2"/>
  <c r="H12580" i="2"/>
  <c r="H12581" i="2"/>
  <c r="H12582" i="2"/>
  <c r="H12583" i="2"/>
  <c r="H12584" i="2"/>
  <c r="H12585" i="2"/>
  <c r="H12586" i="2"/>
  <c r="H12587" i="2"/>
  <c r="H12589" i="2"/>
  <c r="H12590" i="2"/>
  <c r="H12591" i="2"/>
  <c r="H12592" i="2"/>
  <c r="H12593" i="2"/>
  <c r="H12594" i="2"/>
  <c r="H12595" i="2"/>
  <c r="H12596" i="2"/>
  <c r="H12597" i="2"/>
  <c r="H12598" i="2"/>
  <c r="H12599" i="2"/>
  <c r="H6361" i="2"/>
  <c r="H12601" i="2"/>
  <c r="H12602" i="2"/>
  <c r="H12603" i="2"/>
  <c r="H12604" i="2"/>
  <c r="H9687" i="2"/>
  <c r="H12606" i="2"/>
  <c r="H12607" i="2"/>
  <c r="H12608" i="2"/>
  <c r="H12609" i="2"/>
  <c r="H12610" i="2"/>
  <c r="H12611" i="2"/>
  <c r="H12613" i="2"/>
  <c r="H12614" i="2"/>
  <c r="H12615" i="2"/>
  <c r="H12616" i="2"/>
  <c r="H12617" i="2"/>
  <c r="H12618" i="2"/>
  <c r="H12619" i="2"/>
  <c r="H12620" i="2"/>
  <c r="H12621" i="2"/>
  <c r="H12622" i="2"/>
  <c r="H12623" i="2"/>
  <c r="H12625" i="2"/>
  <c r="H12626" i="2"/>
  <c r="H9691" i="2"/>
  <c r="H12628" i="2"/>
  <c r="H11065" i="2"/>
  <c r="H12630" i="2"/>
  <c r="H12631" i="2"/>
  <c r="H7353" i="2"/>
  <c r="H12633" i="2"/>
  <c r="H12634" i="2"/>
  <c r="H12635" i="2"/>
  <c r="H12637" i="2"/>
  <c r="H12638" i="2"/>
  <c r="H12639" i="2"/>
  <c r="H12640" i="2"/>
  <c r="H12641" i="2"/>
  <c r="H12642" i="2"/>
  <c r="H12643" i="2"/>
  <c r="H12644" i="2"/>
  <c r="H12645" i="2"/>
  <c r="H1310" i="2"/>
  <c r="H12647" i="2"/>
  <c r="H12649" i="2"/>
  <c r="H12650" i="2"/>
  <c r="H12651" i="2"/>
  <c r="H12652" i="2"/>
  <c r="H12653" i="2"/>
  <c r="H12654" i="2"/>
  <c r="H12655" i="2"/>
  <c r="H12656" i="2"/>
  <c r="H12657" i="2"/>
  <c r="H12658" i="2"/>
  <c r="H12659" i="2"/>
  <c r="H220" i="2"/>
  <c r="H12661" i="2"/>
  <c r="H6396" i="2"/>
  <c r="H6408" i="2"/>
  <c r="H9695" i="2"/>
  <c r="H12666" i="2"/>
  <c r="H1171" i="2"/>
  <c r="H1528" i="2"/>
  <c r="H11080" i="2"/>
  <c r="H17713" i="2"/>
  <c r="H16783" i="2"/>
  <c r="H1532" i="2"/>
  <c r="H8218" i="2"/>
  <c r="H16805" i="2"/>
  <c r="H12678" i="2"/>
  <c r="H12679" i="2"/>
  <c r="H12680" i="2"/>
  <c r="H12681" i="2"/>
  <c r="H12682" i="2"/>
  <c r="H12683" i="2"/>
  <c r="H17714" i="2"/>
  <c r="H18559" i="2"/>
  <c r="H9697" i="2"/>
  <c r="H6578" i="2"/>
  <c r="H6513" i="2"/>
  <c r="H17715" i="2"/>
  <c r="H12690" i="2"/>
  <c r="H12691" i="2"/>
  <c r="H12692" i="2"/>
  <c r="H12693" i="2"/>
  <c r="H12694" i="2"/>
  <c r="H12695" i="2"/>
  <c r="H7354" i="2"/>
  <c r="H1311" i="2"/>
  <c r="H9699" i="2"/>
  <c r="H16837" i="2"/>
  <c r="H11140" i="2"/>
  <c r="H4651" i="2"/>
  <c r="H7675" i="2"/>
  <c r="H12705" i="2"/>
  <c r="H9706" i="2"/>
  <c r="H11141" i="2"/>
  <c r="H6412" i="2"/>
  <c r="H12709" i="2"/>
  <c r="H331" i="2"/>
  <c r="H12711" i="2"/>
  <c r="H7379" i="2"/>
  <c r="H9710" i="2"/>
  <c r="H12714" i="2"/>
  <c r="H12715" i="2"/>
  <c r="H9717" i="2"/>
  <c r="H12717" i="2"/>
  <c r="H12718" i="2"/>
  <c r="H12719" i="2"/>
  <c r="H12721" i="2"/>
  <c r="H338" i="2"/>
  <c r="H9730" i="2"/>
  <c r="H12725" i="2"/>
  <c r="H339" i="2"/>
  <c r="H12727" i="2"/>
  <c r="H12728" i="2"/>
  <c r="H12729" i="2"/>
  <c r="H12730" i="2"/>
  <c r="H12731" i="2"/>
  <c r="H12733" i="2"/>
  <c r="H12734" i="2"/>
  <c r="H12735" i="2"/>
  <c r="H12736" i="2"/>
  <c r="H12737" i="2"/>
  <c r="H12738" i="2"/>
  <c r="H12739" i="2"/>
  <c r="H12740" i="2"/>
  <c r="H12741" i="2"/>
  <c r="H12742" i="2"/>
  <c r="H12743" i="2"/>
  <c r="H12745" i="2"/>
  <c r="H12746" i="2"/>
  <c r="H12747" i="2"/>
  <c r="H12748" i="2"/>
  <c r="H12749" i="2"/>
  <c r="H12750" i="2"/>
  <c r="H12751" i="2"/>
  <c r="H12752" i="2"/>
  <c r="H12753" i="2"/>
  <c r="H12754" i="2"/>
  <c r="H12755" i="2"/>
  <c r="H12757" i="2"/>
  <c r="H12758" i="2"/>
  <c r="H12759" i="2"/>
  <c r="H12760" i="2"/>
  <c r="H12761" i="2"/>
  <c r="H12762" i="2"/>
  <c r="H16838" i="2"/>
  <c r="H12764" i="2"/>
  <c r="H12765" i="2"/>
  <c r="H12766" i="2"/>
  <c r="H12767" i="2"/>
  <c r="H12769" i="2"/>
  <c r="H12770" i="2"/>
  <c r="H12771" i="2"/>
  <c r="H8245" i="2"/>
  <c r="H12773" i="2"/>
  <c r="H7902" i="2"/>
  <c r="H12775" i="2"/>
  <c r="H12776" i="2"/>
  <c r="H12777" i="2"/>
  <c r="H12778" i="2"/>
  <c r="H18560" i="2"/>
  <c r="H12781" i="2"/>
  <c r="H12782" i="2"/>
  <c r="H16882" i="2"/>
  <c r="H20433" i="2"/>
  <c r="H9733" i="2"/>
  <c r="H4652" i="2"/>
  <c r="H12787" i="2"/>
  <c r="H12788" i="2"/>
  <c r="H12789" i="2"/>
  <c r="H12790" i="2"/>
  <c r="H12791" i="2"/>
  <c r="H12793" i="2"/>
  <c r="H12794" i="2"/>
  <c r="H12795" i="2"/>
  <c r="H12796" i="2"/>
  <c r="H12797" i="2"/>
  <c r="H12798" i="2"/>
  <c r="H7679" i="2"/>
  <c r="H11142" i="2"/>
  <c r="H1172" i="2"/>
  <c r="H12803" i="2"/>
  <c r="H344" i="2"/>
  <c r="H12805" i="2"/>
  <c r="H12806" i="2"/>
  <c r="H12807" i="2"/>
  <c r="H12808" i="2"/>
  <c r="H7384" i="2"/>
  <c r="H9735" i="2"/>
  <c r="H12811" i="2"/>
  <c r="H12710" i="2"/>
  <c r="H11143" i="2"/>
  <c r="H12814" i="2"/>
  <c r="H6413" i="2"/>
  <c r="H12816" i="2"/>
  <c r="H12817" i="2"/>
  <c r="H12818" i="2"/>
  <c r="H12819" i="2"/>
  <c r="H12820" i="2"/>
  <c r="H12821" i="2"/>
  <c r="H12822" i="2"/>
  <c r="H12823" i="2"/>
  <c r="H12824" i="2"/>
  <c r="H12825" i="2"/>
  <c r="H6414" i="2"/>
  <c r="H18561" i="2"/>
  <c r="H12828" i="2"/>
  <c r="H12829" i="2"/>
  <c r="H12830" i="2"/>
  <c r="H12831" i="2"/>
  <c r="H12832" i="2"/>
  <c r="H12833" i="2"/>
  <c r="H12834" i="2"/>
  <c r="H12835" i="2"/>
  <c r="H12836" i="2"/>
  <c r="H12837" i="2"/>
  <c r="H12838" i="2"/>
  <c r="H12839" i="2"/>
  <c r="H12840" i="2"/>
  <c r="H12841" i="2"/>
  <c r="H12842" i="2"/>
  <c r="H12843" i="2"/>
  <c r="H12844" i="2"/>
  <c r="H12845" i="2"/>
  <c r="H12846" i="2"/>
  <c r="H12847" i="2"/>
  <c r="H12848" i="2"/>
  <c r="H12849" i="2"/>
  <c r="H12850" i="2"/>
  <c r="H12851" i="2"/>
  <c r="H12852" i="2"/>
  <c r="H12853" i="2"/>
  <c r="H12854" i="2"/>
  <c r="H12855" i="2"/>
  <c r="H17717" i="2"/>
  <c r="H12857" i="2"/>
  <c r="H12858" i="2"/>
  <c r="H12859" i="2"/>
  <c r="H12860" i="2"/>
  <c r="H345" i="2"/>
  <c r="H18571" i="2"/>
  <c r="H1485" i="2"/>
  <c r="H7680" i="2"/>
  <c r="H12865" i="2"/>
  <c r="H12866" i="2"/>
  <c r="H12867" i="2"/>
  <c r="H12868" i="2"/>
  <c r="H12869" i="2"/>
  <c r="H12870" i="2"/>
  <c r="H12871" i="2"/>
  <c r="H12872" i="2"/>
  <c r="H12873" i="2"/>
  <c r="H12874" i="2"/>
  <c r="H12875" i="2"/>
  <c r="H12876" i="2"/>
  <c r="H12877" i="2"/>
  <c r="H12878" i="2"/>
  <c r="H12879" i="2"/>
  <c r="H12880" i="2"/>
  <c r="H12881" i="2"/>
  <c r="H12882" i="2"/>
  <c r="H12883" i="2"/>
  <c r="H12884" i="2"/>
  <c r="H12885" i="2"/>
  <c r="H7513" i="2"/>
  <c r="H12887" i="2"/>
  <c r="H12888" i="2"/>
  <c r="H12889" i="2"/>
  <c r="H12890" i="2"/>
  <c r="H12891" i="2"/>
  <c r="H12892" i="2"/>
  <c r="H12893" i="2"/>
  <c r="H12894" i="2"/>
  <c r="H12895" i="2"/>
  <c r="H7681" i="2"/>
  <c r="H12897" i="2"/>
  <c r="H7917" i="2"/>
  <c r="H12899" i="2"/>
  <c r="H17726" i="2"/>
  <c r="H12901" i="2"/>
  <c r="H12902" i="2"/>
  <c r="H12904" i="2"/>
  <c r="H12905" i="2"/>
  <c r="H12906" i="2"/>
  <c r="H12908" i="2"/>
  <c r="H12909" i="2"/>
  <c r="H12910" i="2"/>
  <c r="H12911" i="2"/>
  <c r="H6458" i="2"/>
  <c r="H12913" i="2"/>
  <c r="H12914" i="2"/>
  <c r="H12915" i="2"/>
  <c r="H12916" i="2"/>
  <c r="H12917" i="2"/>
  <c r="H12918" i="2"/>
  <c r="H12919" i="2"/>
  <c r="H12920" i="2"/>
  <c r="H12921" i="2"/>
  <c r="H12922" i="2"/>
  <c r="H12712" i="2"/>
  <c r="H12925" i="2"/>
  <c r="H12926" i="2"/>
  <c r="H12927" i="2"/>
  <c r="H12928" i="2"/>
  <c r="H12929" i="2"/>
  <c r="H12930" i="2"/>
  <c r="H12931" i="2"/>
  <c r="H12932" i="2"/>
  <c r="H12933" i="2"/>
  <c r="H12934" i="2"/>
  <c r="H12935" i="2"/>
  <c r="H12937" i="2"/>
  <c r="H7829" i="2"/>
  <c r="H12939" i="2"/>
  <c r="H12940" i="2"/>
  <c r="H12941" i="2"/>
  <c r="H12942" i="2"/>
  <c r="H12943" i="2"/>
  <c r="H12944" i="2"/>
  <c r="H7851" i="2"/>
  <c r="H4654" i="2"/>
  <c r="H12947" i="2"/>
  <c r="H12949" i="2"/>
  <c r="H7708" i="2"/>
  <c r="H12951" i="2"/>
  <c r="H7709" i="2"/>
  <c r="H16921" i="2"/>
  <c r="H7387" i="2"/>
  <c r="H12955" i="2"/>
  <c r="H9736" i="2"/>
  <c r="H357" i="2"/>
  <c r="H364" i="2"/>
  <c r="H12959" i="2"/>
  <c r="H12961" i="2"/>
  <c r="H12962" i="2"/>
  <c r="H12963" i="2"/>
  <c r="H9749" i="2"/>
  <c r="H4655" i="2"/>
  <c r="H7735" i="2"/>
  <c r="H12967" i="2"/>
  <c r="H12968" i="2"/>
  <c r="H20443" i="2"/>
  <c r="H16940" i="2"/>
  <c r="H16943" i="2"/>
  <c r="H9752" i="2"/>
  <c r="H12974" i="2"/>
  <c r="H12975" i="2"/>
  <c r="H12976" i="2"/>
  <c r="H12977" i="2"/>
  <c r="H9753" i="2"/>
  <c r="H9754" i="2"/>
  <c r="H12980" i="2"/>
  <c r="H20490" i="2"/>
  <c r="H6480" i="2"/>
  <c r="H12713" i="2"/>
  <c r="H11153" i="2"/>
  <c r="H9758" i="2"/>
  <c r="H368" i="2"/>
  <c r="H16990" i="2"/>
  <c r="H12989" i="2"/>
  <c r="H18666" i="2"/>
  <c r="H20709" i="2"/>
  <c r="H12992" i="2"/>
  <c r="H18668" i="2"/>
  <c r="H12997" i="2"/>
  <c r="H12999" i="2"/>
  <c r="H13000" i="2"/>
  <c r="H13001" i="2"/>
  <c r="H17029" i="2"/>
  <c r="H13004" i="2"/>
  <c r="H13005" i="2"/>
  <c r="H13006" i="2"/>
  <c r="H17867" i="2"/>
  <c r="H9761" i="2"/>
  <c r="H375" i="2"/>
  <c r="H11219" i="2"/>
  <c r="H13014" i="2"/>
  <c r="H206" i="2"/>
  <c r="H13016" i="2"/>
  <c r="H13017" i="2"/>
  <c r="H13018" i="2"/>
  <c r="H17871" i="2"/>
  <c r="H376" i="2"/>
  <c r="H13021" i="2"/>
  <c r="H13022" i="2"/>
  <c r="H13023" i="2"/>
  <c r="H13024" i="2"/>
  <c r="H13025" i="2"/>
  <c r="H13026" i="2"/>
  <c r="H13027" i="2"/>
  <c r="H13028" i="2"/>
  <c r="H13029" i="2"/>
  <c r="H13030" i="2"/>
  <c r="H13031" i="2"/>
  <c r="H13033" i="2"/>
  <c r="H13034" i="2"/>
  <c r="H13035" i="2"/>
  <c r="H13036" i="2"/>
  <c r="H13037" i="2"/>
  <c r="H13038" i="2"/>
  <c r="H13039" i="2"/>
  <c r="H13040" i="2"/>
  <c r="H13041" i="2"/>
  <c r="H17070" i="2"/>
  <c r="H13043" i="2"/>
  <c r="H13045" i="2"/>
  <c r="H13046" i="2"/>
  <c r="H13047" i="2"/>
  <c r="H13048" i="2"/>
  <c r="H13049" i="2"/>
  <c r="H167" i="2"/>
  <c r="H13051" i="2"/>
  <c r="H13052" i="2"/>
  <c r="H13053" i="2"/>
  <c r="H13054" i="2"/>
  <c r="H13055" i="2"/>
  <c r="H13057" i="2"/>
  <c r="H13058" i="2"/>
  <c r="H13059" i="2"/>
  <c r="H13060" i="2"/>
  <c r="H13061" i="2"/>
  <c r="H13062" i="2"/>
  <c r="H7516" i="2"/>
  <c r="H1437" i="2"/>
  <c r="H13065" i="2"/>
  <c r="H13066" i="2"/>
  <c r="H13067" i="2"/>
  <c r="H1448" i="2"/>
  <c r="H7517" i="2"/>
  <c r="H13071" i="2"/>
  <c r="H13072" i="2"/>
  <c r="H13073" i="2"/>
  <c r="H13074" i="2"/>
  <c r="H13075" i="2"/>
  <c r="H13076" i="2"/>
  <c r="H11228" i="2"/>
  <c r="H13078" i="2"/>
  <c r="H13079" i="2"/>
  <c r="H17071" i="2"/>
  <c r="H13082" i="2"/>
  <c r="H13083" i="2"/>
  <c r="H13084" i="2"/>
  <c r="H13085" i="2"/>
  <c r="H13086" i="2"/>
  <c r="H18987" i="2"/>
  <c r="H13088" i="2"/>
  <c r="H13089" i="2"/>
  <c r="H13090" i="2"/>
  <c r="H13091" i="2"/>
  <c r="H13093" i="2"/>
  <c r="H13094" i="2"/>
  <c r="H13095" i="2"/>
  <c r="H13096" i="2"/>
  <c r="H13097" i="2"/>
  <c r="H13098" i="2"/>
  <c r="H13099" i="2"/>
  <c r="H13100" i="2"/>
  <c r="H13101" i="2"/>
  <c r="H13102" i="2"/>
  <c r="H13103" i="2"/>
  <c r="H17947" i="2"/>
  <c r="H13105" i="2"/>
  <c r="H13106" i="2"/>
  <c r="H13107" i="2"/>
  <c r="H13108" i="2"/>
  <c r="H13109" i="2"/>
  <c r="H13110" i="2"/>
  <c r="H13111" i="2"/>
  <c r="H13112" i="2"/>
  <c r="H13113" i="2"/>
  <c r="H13114" i="2"/>
  <c r="H13115" i="2"/>
  <c r="H9774" i="2"/>
  <c r="H13118" i="2"/>
  <c r="H13119" i="2"/>
  <c r="H17072" i="2"/>
  <c r="H11238" i="2"/>
  <c r="H13122" i="2"/>
  <c r="H13123" i="2"/>
  <c r="H13124" i="2"/>
  <c r="H13125" i="2"/>
  <c r="H13126" i="2"/>
  <c r="H17095" i="2"/>
  <c r="H13129" i="2"/>
  <c r="H13130" i="2"/>
  <c r="H13131" i="2"/>
  <c r="H13132" i="2"/>
  <c r="H13133" i="2"/>
  <c r="H13134" i="2"/>
  <c r="H13135" i="2"/>
  <c r="H13136" i="2"/>
  <c r="H13137" i="2"/>
  <c r="H13138" i="2"/>
  <c r="H13139" i="2"/>
  <c r="H13141" i="2"/>
  <c r="H13142" i="2"/>
  <c r="H13143" i="2"/>
  <c r="H13144" i="2"/>
  <c r="H13145" i="2"/>
  <c r="H13146" i="2"/>
  <c r="H13147" i="2"/>
  <c r="H13148" i="2"/>
  <c r="H13149" i="2"/>
  <c r="H17180" i="2"/>
  <c r="H13151" i="2"/>
  <c r="H17185" i="2"/>
  <c r="H13153" i="2"/>
  <c r="H378" i="2"/>
  <c r="H13155" i="2"/>
  <c r="H13156" i="2"/>
  <c r="H13157" i="2"/>
  <c r="H13158" i="2"/>
  <c r="H13159" i="2"/>
  <c r="H13160" i="2"/>
  <c r="H13161" i="2"/>
  <c r="H13162" i="2"/>
  <c r="H13163" i="2"/>
  <c r="H13165" i="2"/>
  <c r="H13166" i="2"/>
  <c r="H13167" i="2"/>
  <c r="H13168" i="2"/>
  <c r="H13169" i="2"/>
  <c r="H13170" i="2"/>
  <c r="H13171" i="2"/>
  <c r="H13172" i="2"/>
  <c r="H13173" i="2"/>
  <c r="H13174" i="2"/>
  <c r="H13175" i="2"/>
  <c r="H13177" i="2"/>
  <c r="H13178" i="2"/>
  <c r="H13179" i="2"/>
  <c r="H13180" i="2"/>
  <c r="H13181" i="2"/>
  <c r="H13182" i="2"/>
  <c r="H13183" i="2"/>
  <c r="H13184" i="2"/>
  <c r="H13185" i="2"/>
  <c r="H13186" i="2"/>
  <c r="H13187" i="2"/>
  <c r="H13189" i="2"/>
  <c r="H13190" i="2"/>
  <c r="H13191" i="2"/>
  <c r="H13192" i="2"/>
  <c r="H13193" i="2"/>
  <c r="H13194" i="2"/>
  <c r="H13195" i="2"/>
  <c r="H13196" i="2"/>
  <c r="H13197" i="2"/>
  <c r="H13198" i="2"/>
  <c r="H13199" i="2"/>
  <c r="H13201" i="2"/>
  <c r="H13202" i="2"/>
  <c r="H13203" i="2"/>
  <c r="H13204" i="2"/>
  <c r="H13205" i="2"/>
  <c r="H13206" i="2"/>
  <c r="H13207" i="2"/>
  <c r="H13208" i="2"/>
  <c r="H13209" i="2"/>
  <c r="H13210" i="2"/>
  <c r="H13211" i="2"/>
  <c r="H13213" i="2"/>
  <c r="H13214" i="2"/>
  <c r="H13215" i="2"/>
  <c r="H13216" i="2"/>
  <c r="H13217" i="2"/>
  <c r="H13218" i="2"/>
  <c r="H13219" i="2"/>
  <c r="H13220" i="2"/>
  <c r="H13221" i="2"/>
  <c r="H13222" i="2"/>
  <c r="H13223" i="2"/>
  <c r="H13225" i="2"/>
  <c r="H13226" i="2"/>
  <c r="H13227" i="2"/>
  <c r="H13228" i="2"/>
  <c r="H13229" i="2"/>
  <c r="H13230" i="2"/>
  <c r="H13231" i="2"/>
  <c r="H13232" i="2"/>
  <c r="H13233" i="2"/>
  <c r="H13234" i="2"/>
  <c r="H13235" i="2"/>
  <c r="H13237" i="2"/>
  <c r="H13238" i="2"/>
  <c r="H13239" i="2"/>
  <c r="H13240" i="2"/>
  <c r="H13241" i="2"/>
  <c r="H13242" i="2"/>
  <c r="H13243" i="2"/>
  <c r="H13244" i="2"/>
  <c r="H13245" i="2"/>
  <c r="H13246" i="2"/>
  <c r="H13247" i="2"/>
  <c r="H13249" i="2"/>
  <c r="H13250" i="2"/>
  <c r="H13251" i="2"/>
  <c r="H13252" i="2"/>
  <c r="H13253" i="2"/>
  <c r="H13254" i="2"/>
  <c r="H13255" i="2"/>
  <c r="H13256" i="2"/>
  <c r="H13257" i="2"/>
  <c r="H13258" i="2"/>
  <c r="H13259" i="2"/>
  <c r="H13261" i="2"/>
  <c r="H13262" i="2"/>
  <c r="H13263" i="2"/>
  <c r="H13264" i="2"/>
  <c r="H13265" i="2"/>
  <c r="H13266" i="2"/>
  <c r="H13267" i="2"/>
  <c r="H13268" i="2"/>
  <c r="H13269" i="2"/>
  <c r="H13270" i="2"/>
  <c r="H13271" i="2"/>
  <c r="H13273" i="2"/>
  <c r="H13274" i="2"/>
  <c r="H13275" i="2"/>
  <c r="H13276" i="2"/>
  <c r="H13277" i="2"/>
  <c r="H13278" i="2"/>
  <c r="H13279" i="2"/>
  <c r="H13280" i="2"/>
  <c r="H13281" i="2"/>
  <c r="H13282" i="2"/>
  <c r="H13283" i="2"/>
  <c r="H13285" i="2"/>
  <c r="H13286" i="2"/>
  <c r="H13287" i="2"/>
  <c r="H13288" i="2"/>
  <c r="H13289" i="2"/>
  <c r="H13290" i="2"/>
  <c r="H13291" i="2"/>
  <c r="H13292" i="2"/>
  <c r="H13293" i="2"/>
  <c r="H13294" i="2"/>
  <c r="H13295" i="2"/>
  <c r="H13297" i="2"/>
  <c r="H13298" i="2"/>
  <c r="H13299" i="2"/>
  <c r="H13300" i="2"/>
  <c r="H13301" i="2"/>
  <c r="H13302" i="2"/>
  <c r="H13303" i="2"/>
  <c r="H13304" i="2"/>
  <c r="H13305" i="2"/>
  <c r="H13306" i="2"/>
  <c r="H13307" i="2"/>
  <c r="H13309" i="2"/>
  <c r="H13310" i="2"/>
  <c r="H13311" i="2"/>
  <c r="H13312" i="2"/>
  <c r="H13313" i="2"/>
  <c r="H13314" i="2"/>
  <c r="H13315" i="2"/>
  <c r="H13316" i="2"/>
  <c r="H13317" i="2"/>
  <c r="H13318" i="2"/>
  <c r="H13319" i="2"/>
  <c r="H13321" i="2"/>
  <c r="H13322" i="2"/>
  <c r="H13323" i="2"/>
  <c r="H13324" i="2"/>
  <c r="H13325" i="2"/>
  <c r="H13326" i="2"/>
  <c r="H13327" i="2"/>
  <c r="H13328" i="2"/>
  <c r="H13329" i="2"/>
  <c r="H13330" i="2"/>
  <c r="H13331" i="2"/>
  <c r="H13333" i="2"/>
  <c r="H13334" i="2"/>
  <c r="H13335" i="2"/>
  <c r="H13336" i="2"/>
  <c r="H13337" i="2"/>
  <c r="H13338" i="2"/>
  <c r="H13339" i="2"/>
  <c r="H13340" i="2"/>
  <c r="H13341" i="2"/>
  <c r="H13342" i="2"/>
  <c r="H13343" i="2"/>
  <c r="H13345" i="2"/>
  <c r="H13346" i="2"/>
  <c r="H13347" i="2"/>
  <c r="H13348" i="2"/>
  <c r="H13349" i="2"/>
  <c r="H13350" i="2"/>
  <c r="H13351" i="2"/>
  <c r="H13352" i="2"/>
  <c r="H13353" i="2"/>
  <c r="H13354" i="2"/>
  <c r="H13355" i="2"/>
  <c r="H13357" i="2"/>
  <c r="H13358" i="2"/>
  <c r="H13359" i="2"/>
  <c r="H13360" i="2"/>
  <c r="H13361" i="2"/>
  <c r="H13362" i="2"/>
  <c r="H13363" i="2"/>
  <c r="H13364" i="2"/>
  <c r="H13365" i="2"/>
  <c r="H13366" i="2"/>
  <c r="H13367" i="2"/>
  <c r="H13369" i="2"/>
  <c r="H13370" i="2"/>
  <c r="H13371" i="2"/>
  <c r="H13372" i="2"/>
  <c r="H13373" i="2"/>
  <c r="H13374" i="2"/>
  <c r="H13375" i="2"/>
  <c r="H13376" i="2"/>
  <c r="H13377" i="2"/>
  <c r="H13378" i="2"/>
  <c r="H13379" i="2"/>
  <c r="H13381" i="2"/>
  <c r="H13382" i="2"/>
  <c r="H13383" i="2"/>
  <c r="H13384" i="2"/>
  <c r="H13385" i="2"/>
  <c r="H13386" i="2"/>
  <c r="H13387" i="2"/>
  <c r="H13388" i="2"/>
  <c r="H13389" i="2"/>
  <c r="H13390" i="2"/>
  <c r="H13391" i="2"/>
  <c r="H13393" i="2"/>
  <c r="H13394" i="2"/>
  <c r="H13395" i="2"/>
  <c r="H13396" i="2"/>
  <c r="H13397" i="2"/>
  <c r="H13398" i="2"/>
  <c r="H13399" i="2"/>
  <c r="H13400" i="2"/>
  <c r="H13401" i="2"/>
  <c r="H13402" i="2"/>
  <c r="H13403" i="2"/>
  <c r="H13405" i="2"/>
  <c r="H13406" i="2"/>
  <c r="H13407" i="2"/>
  <c r="H13408" i="2"/>
  <c r="H13409" i="2"/>
  <c r="H13410" i="2"/>
  <c r="H13411" i="2"/>
  <c r="H13412" i="2"/>
  <c r="H13413" i="2"/>
  <c r="H13414" i="2"/>
  <c r="H13415" i="2"/>
  <c r="H13417" i="2"/>
  <c r="H13418" i="2"/>
  <c r="H13419" i="2"/>
  <c r="H13420" i="2"/>
  <c r="H13421" i="2"/>
  <c r="H13422" i="2"/>
  <c r="H13423" i="2"/>
  <c r="H13424" i="2"/>
  <c r="H13425" i="2"/>
  <c r="H13426" i="2"/>
  <c r="H13427" i="2"/>
  <c r="H13429" i="2"/>
  <c r="H13430" i="2"/>
  <c r="H13431" i="2"/>
  <c r="H13432" i="2"/>
  <c r="H13433" i="2"/>
  <c r="H13434" i="2"/>
  <c r="H13435" i="2"/>
  <c r="H13436" i="2"/>
  <c r="H13437" i="2"/>
  <c r="H13438" i="2"/>
  <c r="H13439" i="2"/>
  <c r="H13441" i="2"/>
  <c r="H13442" i="2"/>
  <c r="H13443" i="2"/>
  <c r="H13444" i="2"/>
  <c r="H13445" i="2"/>
  <c r="H13446" i="2"/>
  <c r="H13447" i="2"/>
  <c r="H13448" i="2"/>
  <c r="H13449" i="2"/>
  <c r="H13450" i="2"/>
  <c r="H13451" i="2"/>
  <c r="H13453" i="2"/>
  <c r="H13454" i="2"/>
  <c r="H13455" i="2"/>
  <c r="H13456" i="2"/>
  <c r="H13457" i="2"/>
  <c r="H13458" i="2"/>
  <c r="H13459" i="2"/>
  <c r="H13460" i="2"/>
  <c r="H13461" i="2"/>
  <c r="H13462" i="2"/>
  <c r="H13463" i="2"/>
  <c r="H13465" i="2"/>
  <c r="H13466" i="2"/>
  <c r="H13467" i="2"/>
  <c r="H13468" i="2"/>
  <c r="H13469" i="2"/>
  <c r="H13470" i="2"/>
  <c r="H13471" i="2"/>
  <c r="H13472" i="2"/>
  <c r="H13473" i="2"/>
  <c r="H13474" i="2"/>
  <c r="H13475" i="2"/>
  <c r="H13477" i="2"/>
  <c r="H13478" i="2"/>
  <c r="H13479" i="2"/>
  <c r="H13480" i="2"/>
  <c r="H13481" i="2"/>
  <c r="H13482" i="2"/>
  <c r="H13483" i="2"/>
  <c r="H13484" i="2"/>
  <c r="H13485" i="2"/>
  <c r="H13486" i="2"/>
  <c r="H13487" i="2"/>
  <c r="H13489" i="2"/>
  <c r="H13490" i="2"/>
  <c r="H13491" i="2"/>
  <c r="H13492" i="2"/>
  <c r="H13493" i="2"/>
  <c r="H13494" i="2"/>
  <c r="H13495" i="2"/>
  <c r="H13496" i="2"/>
  <c r="H13497" i="2"/>
  <c r="H13498" i="2"/>
  <c r="H13499" i="2"/>
  <c r="H13501" i="2"/>
  <c r="H13502" i="2"/>
  <c r="H13503" i="2"/>
  <c r="H13504" i="2"/>
  <c r="H13505" i="2"/>
  <c r="H13506" i="2"/>
  <c r="H13507" i="2"/>
  <c r="H13508" i="2"/>
  <c r="H13509" i="2"/>
  <c r="H13510" i="2"/>
  <c r="H13511" i="2"/>
  <c r="H13513" i="2"/>
  <c r="H13514" i="2"/>
  <c r="H13515" i="2"/>
  <c r="H13516" i="2"/>
  <c r="H13517" i="2"/>
  <c r="H13518" i="2"/>
  <c r="H13519" i="2"/>
  <c r="H13520" i="2"/>
  <c r="H13521" i="2"/>
  <c r="H13522" i="2"/>
  <c r="H13523" i="2"/>
  <c r="H13525" i="2"/>
  <c r="H13526" i="2"/>
  <c r="H13527" i="2"/>
  <c r="H13528" i="2"/>
  <c r="H13529" i="2"/>
  <c r="H13530" i="2"/>
  <c r="H13531" i="2"/>
  <c r="H13532" i="2"/>
  <c r="H13533" i="2"/>
  <c r="H13534" i="2"/>
  <c r="H13535" i="2"/>
  <c r="H13537" i="2"/>
  <c r="H13538" i="2"/>
  <c r="H13539" i="2"/>
  <c r="H13540" i="2"/>
  <c r="H13541" i="2"/>
  <c r="H13542" i="2"/>
  <c r="H13543" i="2"/>
  <c r="H13544" i="2"/>
  <c r="H13545" i="2"/>
  <c r="H13546" i="2"/>
  <c r="H13547" i="2"/>
  <c r="H13549" i="2"/>
  <c r="H13550" i="2"/>
  <c r="H13551" i="2"/>
  <c r="H13552" i="2"/>
  <c r="H13553" i="2"/>
  <c r="H13554" i="2"/>
  <c r="H13555" i="2"/>
  <c r="H13556" i="2"/>
  <c r="H13557" i="2"/>
  <c r="H13558" i="2"/>
  <c r="H13559" i="2"/>
  <c r="H13561" i="2"/>
  <c r="H13562" i="2"/>
  <c r="H13563" i="2"/>
  <c r="H13564" i="2"/>
  <c r="H13565" i="2"/>
  <c r="H13566" i="2"/>
  <c r="H13567" i="2"/>
  <c r="H13568" i="2"/>
  <c r="H13569" i="2"/>
  <c r="H13570" i="2"/>
  <c r="H13571" i="2"/>
  <c r="H13573" i="2"/>
  <c r="H13574" i="2"/>
  <c r="H13575" i="2"/>
  <c r="H13576" i="2"/>
  <c r="H13577" i="2"/>
  <c r="H13578" i="2"/>
  <c r="H13579" i="2"/>
  <c r="H13580" i="2"/>
  <c r="H13581" i="2"/>
  <c r="H13582" i="2"/>
  <c r="H13583" i="2"/>
  <c r="H13585" i="2"/>
  <c r="H13586" i="2"/>
  <c r="H13587" i="2"/>
  <c r="H13588" i="2"/>
  <c r="H13589" i="2"/>
  <c r="H13590" i="2"/>
  <c r="H13591" i="2"/>
  <c r="H13592" i="2"/>
  <c r="H13593" i="2"/>
  <c r="H13594" i="2"/>
  <c r="H13595" i="2"/>
  <c r="H13597" i="2"/>
  <c r="H13598" i="2"/>
  <c r="H13599" i="2"/>
  <c r="H13600" i="2"/>
  <c r="H13601" i="2"/>
  <c r="H13602" i="2"/>
  <c r="H13603" i="2"/>
  <c r="H13604" i="2"/>
  <c r="H13605" i="2"/>
  <c r="H13606" i="2"/>
  <c r="H13607" i="2"/>
  <c r="H13609" i="2"/>
  <c r="H13610" i="2"/>
  <c r="H13611" i="2"/>
  <c r="H13612" i="2"/>
  <c r="H13613" i="2"/>
  <c r="H13614" i="2"/>
  <c r="H13615" i="2"/>
  <c r="H13616" i="2"/>
  <c r="H13617" i="2"/>
  <c r="H13618" i="2"/>
  <c r="H13619" i="2"/>
  <c r="H13621" i="2"/>
  <c r="H13622" i="2"/>
  <c r="H13623" i="2"/>
  <c r="H13624" i="2"/>
  <c r="H13625" i="2"/>
  <c r="H13626" i="2"/>
  <c r="H13627" i="2"/>
  <c r="H13628" i="2"/>
  <c r="H13629" i="2"/>
  <c r="H13630" i="2"/>
  <c r="H13631" i="2"/>
  <c r="H13633" i="2"/>
  <c r="H13634" i="2"/>
  <c r="H13635" i="2"/>
  <c r="H13636" i="2"/>
  <c r="H13637" i="2"/>
  <c r="H13638" i="2"/>
  <c r="H13639" i="2"/>
  <c r="H13640" i="2"/>
  <c r="H13641" i="2"/>
  <c r="H13642" i="2"/>
  <c r="H13643" i="2"/>
  <c r="H13645" i="2"/>
  <c r="H13646" i="2"/>
  <c r="H13647" i="2"/>
  <c r="H13648" i="2"/>
  <c r="H13649" i="2"/>
  <c r="H13650" i="2"/>
  <c r="H13651" i="2"/>
  <c r="H13652" i="2"/>
  <c r="H13653" i="2"/>
  <c r="H13654" i="2"/>
  <c r="H13655" i="2"/>
  <c r="H13657" i="2"/>
  <c r="H13658" i="2"/>
  <c r="H13659" i="2"/>
  <c r="H13660" i="2"/>
  <c r="H13661" i="2"/>
  <c r="H13662" i="2"/>
  <c r="H13663" i="2"/>
  <c r="H13664" i="2"/>
  <c r="H13665" i="2"/>
  <c r="H13666" i="2"/>
  <c r="H13667" i="2"/>
  <c r="H13669" i="2"/>
  <c r="H13670" i="2"/>
  <c r="H13671" i="2"/>
  <c r="H13672" i="2"/>
  <c r="H13673" i="2"/>
  <c r="H13674" i="2"/>
  <c r="H13675" i="2"/>
  <c r="H13676" i="2"/>
  <c r="H13677" i="2"/>
  <c r="H13678" i="2"/>
  <c r="H13679" i="2"/>
  <c r="H13681" i="2"/>
  <c r="H13682" i="2"/>
  <c r="H13683" i="2"/>
  <c r="H13684" i="2"/>
  <c r="H13685" i="2"/>
  <c r="H13686" i="2"/>
  <c r="H13687" i="2"/>
  <c r="H13688" i="2"/>
  <c r="H13689" i="2"/>
  <c r="H13690" i="2"/>
  <c r="H13691" i="2"/>
  <c r="H13693" i="2"/>
  <c r="H13694" i="2"/>
  <c r="H13695" i="2"/>
  <c r="H13696" i="2"/>
  <c r="H13697" i="2"/>
  <c r="H13698" i="2"/>
  <c r="H13699" i="2"/>
  <c r="H13700" i="2"/>
  <c r="H13701" i="2"/>
  <c r="H13702" i="2"/>
  <c r="H13703" i="2"/>
  <c r="H13705" i="2"/>
  <c r="H13706" i="2"/>
  <c r="H13707" i="2"/>
  <c r="H13708" i="2"/>
  <c r="H13709" i="2"/>
  <c r="H13710" i="2"/>
  <c r="H13711" i="2"/>
  <c r="H13712" i="2"/>
  <c r="H13713" i="2"/>
  <c r="H13714" i="2"/>
  <c r="H13715" i="2"/>
  <c r="H13717" i="2"/>
  <c r="H13718" i="2"/>
  <c r="H13719" i="2"/>
  <c r="H13720" i="2"/>
  <c r="H13721" i="2"/>
  <c r="H13722" i="2"/>
  <c r="H13723" i="2"/>
  <c r="H13724" i="2"/>
  <c r="H13725" i="2"/>
  <c r="H13726" i="2"/>
  <c r="H13727" i="2"/>
  <c r="H13729" i="2"/>
  <c r="H13730" i="2"/>
  <c r="H13731" i="2"/>
  <c r="H13732" i="2"/>
  <c r="H13733" i="2"/>
  <c r="H13734" i="2"/>
  <c r="H13735" i="2"/>
  <c r="H13736" i="2"/>
  <c r="H13737" i="2"/>
  <c r="H13738" i="2"/>
  <c r="H13739" i="2"/>
  <c r="H13741" i="2"/>
  <c r="H13742" i="2"/>
  <c r="H13743" i="2"/>
  <c r="H13744" i="2"/>
  <c r="H13745" i="2"/>
  <c r="H13746" i="2"/>
  <c r="H13747" i="2"/>
  <c r="H13748" i="2"/>
  <c r="H13749" i="2"/>
  <c r="H13750" i="2"/>
  <c r="H13751" i="2"/>
  <c r="H13753" i="2"/>
  <c r="H13754" i="2"/>
  <c r="H13755" i="2"/>
  <c r="H13756" i="2"/>
  <c r="H13757" i="2"/>
  <c r="H13758" i="2"/>
  <c r="H13759" i="2"/>
  <c r="H13760" i="2"/>
  <c r="H13761" i="2"/>
  <c r="H13762" i="2"/>
  <c r="H13763" i="2"/>
  <c r="H13765" i="2"/>
  <c r="H13766" i="2"/>
  <c r="H13767" i="2"/>
  <c r="H13768" i="2"/>
  <c r="H13769" i="2"/>
  <c r="H13770" i="2"/>
  <c r="H13771" i="2"/>
  <c r="H13772" i="2"/>
  <c r="H13773" i="2"/>
  <c r="H13774" i="2"/>
  <c r="H13775" i="2"/>
  <c r="H13777" i="2"/>
  <c r="H13778" i="2"/>
  <c r="H13779" i="2"/>
  <c r="H13780" i="2"/>
  <c r="H13781" i="2"/>
  <c r="H13782" i="2"/>
  <c r="H13783" i="2"/>
  <c r="H13784" i="2"/>
  <c r="H13785" i="2"/>
  <c r="H13786" i="2"/>
  <c r="H13787" i="2"/>
  <c r="H13789" i="2"/>
  <c r="H13790" i="2"/>
  <c r="H13791" i="2"/>
  <c r="H13792" i="2"/>
  <c r="H13793" i="2"/>
  <c r="H13794" i="2"/>
  <c r="H13795" i="2"/>
  <c r="H13796" i="2"/>
  <c r="H13797" i="2"/>
  <c r="H13798" i="2"/>
  <c r="H13799" i="2"/>
  <c r="H13801" i="2"/>
  <c r="H13802" i="2"/>
  <c r="H13803" i="2"/>
  <c r="H13804" i="2"/>
  <c r="H13805" i="2"/>
  <c r="H13806" i="2"/>
  <c r="H13807" i="2"/>
  <c r="H13808" i="2"/>
  <c r="H13809" i="2"/>
  <c r="H13810" i="2"/>
  <c r="H13811" i="2"/>
  <c r="H13813" i="2"/>
  <c r="H13814" i="2"/>
  <c r="H13815" i="2"/>
  <c r="H13816" i="2"/>
  <c r="H13817" i="2"/>
  <c r="H13818" i="2"/>
  <c r="H13819" i="2"/>
  <c r="H13820" i="2"/>
  <c r="H13821" i="2"/>
  <c r="H13822" i="2"/>
  <c r="H13823" i="2"/>
  <c r="H13825" i="2"/>
  <c r="H13826" i="2"/>
  <c r="H13827" i="2"/>
  <c r="H13828" i="2"/>
  <c r="H13829" i="2"/>
  <c r="H13830" i="2"/>
  <c r="H13831" i="2"/>
  <c r="H13832" i="2"/>
  <c r="H13833" i="2"/>
  <c r="H13834" i="2"/>
  <c r="H13835" i="2"/>
  <c r="H13837" i="2"/>
  <c r="H13838" i="2"/>
  <c r="H13839" i="2"/>
  <c r="H13840" i="2"/>
  <c r="H13841" i="2"/>
  <c r="H13842" i="2"/>
  <c r="H13843" i="2"/>
  <c r="H13844" i="2"/>
  <c r="H13845" i="2"/>
  <c r="H13846" i="2"/>
  <c r="H13847" i="2"/>
  <c r="H13849" i="2"/>
  <c r="H13850" i="2"/>
  <c r="H13851" i="2"/>
  <c r="H13852" i="2"/>
  <c r="H13853" i="2"/>
  <c r="H13854" i="2"/>
  <c r="H13855" i="2"/>
  <c r="H13856" i="2"/>
  <c r="H13857" i="2"/>
  <c r="H13858" i="2"/>
  <c r="H13859" i="2"/>
  <c r="H13861" i="2"/>
  <c r="H13862" i="2"/>
  <c r="H13863" i="2"/>
  <c r="H13864" i="2"/>
  <c r="H13865" i="2"/>
  <c r="H13866" i="2"/>
  <c r="H13867" i="2"/>
  <c r="H13868" i="2"/>
  <c r="H13869" i="2"/>
  <c r="H13870" i="2"/>
  <c r="H13871" i="2"/>
  <c r="H13873" i="2"/>
  <c r="H13874" i="2"/>
  <c r="H13875" i="2"/>
  <c r="H13876" i="2"/>
  <c r="H13877" i="2"/>
  <c r="H13878" i="2"/>
  <c r="H13879" i="2"/>
  <c r="H13880" i="2"/>
  <c r="H13881" i="2"/>
  <c r="H13882" i="2"/>
  <c r="H13883" i="2"/>
  <c r="H13885" i="2"/>
  <c r="H13886" i="2"/>
  <c r="H13887" i="2"/>
  <c r="H13888" i="2"/>
  <c r="H13889" i="2"/>
  <c r="H13890" i="2"/>
  <c r="H13891" i="2"/>
  <c r="H13892" i="2"/>
  <c r="H13893" i="2"/>
  <c r="H13894" i="2"/>
  <c r="H13895" i="2"/>
  <c r="H13897" i="2"/>
  <c r="H13898" i="2"/>
  <c r="H13899" i="2"/>
  <c r="H13900" i="2"/>
  <c r="H13901" i="2"/>
  <c r="H13902" i="2"/>
  <c r="H13903" i="2"/>
  <c r="H13904" i="2"/>
  <c r="H13905" i="2"/>
  <c r="H13906" i="2"/>
  <c r="H13907" i="2"/>
  <c r="H13909" i="2"/>
  <c r="H13910" i="2"/>
  <c r="H13911" i="2"/>
  <c r="H13912" i="2"/>
  <c r="H13913" i="2"/>
  <c r="H13914" i="2"/>
  <c r="H13915" i="2"/>
  <c r="H13916" i="2"/>
  <c r="H13917" i="2"/>
  <c r="H13918" i="2"/>
  <c r="H13919" i="2"/>
  <c r="H13921" i="2"/>
  <c r="H13922" i="2"/>
  <c r="H13923" i="2"/>
  <c r="H13924" i="2"/>
  <c r="H13925" i="2"/>
  <c r="H13926" i="2"/>
  <c r="H13927" i="2"/>
  <c r="H13928" i="2"/>
  <c r="H13929" i="2"/>
  <c r="H13930" i="2"/>
  <c r="H13931" i="2"/>
  <c r="H13933" i="2"/>
  <c r="H13934" i="2"/>
  <c r="H13935" i="2"/>
  <c r="H13936" i="2"/>
  <c r="H13937" i="2"/>
  <c r="H13938" i="2"/>
  <c r="H13939" i="2"/>
  <c r="H13940" i="2"/>
  <c r="H13941" i="2"/>
  <c r="H13942" i="2"/>
  <c r="H13943" i="2"/>
  <c r="H13945" i="2"/>
  <c r="H13946" i="2"/>
  <c r="H13947" i="2"/>
  <c r="H13948" i="2"/>
  <c r="H13949" i="2"/>
  <c r="H13950" i="2"/>
  <c r="H13951" i="2"/>
  <c r="H13952" i="2"/>
  <c r="H13953" i="2"/>
  <c r="H13954" i="2"/>
  <c r="H13955" i="2"/>
  <c r="H13957" i="2"/>
  <c r="H13958" i="2"/>
  <c r="H13959" i="2"/>
  <c r="H13960" i="2"/>
  <c r="H13961" i="2"/>
  <c r="H13962" i="2"/>
  <c r="H13963" i="2"/>
  <c r="H13964" i="2"/>
  <c r="H13965" i="2"/>
  <c r="H13966" i="2"/>
  <c r="H13967" i="2"/>
  <c r="H13969" i="2"/>
  <c r="H13970" i="2"/>
  <c r="H13971" i="2"/>
  <c r="H13972" i="2"/>
  <c r="H13973" i="2"/>
  <c r="H13974" i="2"/>
  <c r="H13975" i="2"/>
  <c r="H13976" i="2"/>
  <c r="H13977" i="2"/>
  <c r="H13978" i="2"/>
  <c r="H13979" i="2"/>
  <c r="H13981" i="2"/>
  <c r="H13982" i="2"/>
  <c r="H13983" i="2"/>
  <c r="H13984" i="2"/>
  <c r="H13985" i="2"/>
  <c r="H13986" i="2"/>
  <c r="H13987" i="2"/>
  <c r="H13988" i="2"/>
  <c r="H13989" i="2"/>
  <c r="H13990" i="2"/>
  <c r="H13991" i="2"/>
  <c r="H13993" i="2"/>
  <c r="H13994" i="2"/>
  <c r="H13995" i="2"/>
  <c r="H13996" i="2"/>
  <c r="H13997" i="2"/>
  <c r="H13998" i="2"/>
  <c r="H13999" i="2"/>
  <c r="H14000" i="2"/>
  <c r="H14001" i="2"/>
  <c r="H14002" i="2"/>
  <c r="H14003" i="2"/>
  <c r="H14005" i="2"/>
  <c r="H14006" i="2"/>
  <c r="H14007" i="2"/>
  <c r="H14008" i="2"/>
  <c r="H14009" i="2"/>
  <c r="H14010" i="2"/>
  <c r="H14011" i="2"/>
  <c r="H14012" i="2"/>
  <c r="H14013" i="2"/>
  <c r="H14014" i="2"/>
  <c r="H14015" i="2"/>
  <c r="H14017" i="2"/>
  <c r="H14018" i="2"/>
  <c r="H14019" i="2"/>
  <c r="H14020" i="2"/>
  <c r="H14021" i="2"/>
  <c r="H14022" i="2"/>
  <c r="H14023" i="2"/>
  <c r="H14024" i="2"/>
  <c r="H14025" i="2"/>
  <c r="H14026" i="2"/>
  <c r="H14027" i="2"/>
  <c r="H14029" i="2"/>
  <c r="H14030" i="2"/>
  <c r="H14031" i="2"/>
  <c r="H14032" i="2"/>
  <c r="H14033" i="2"/>
  <c r="H14034" i="2"/>
  <c r="H14035" i="2"/>
  <c r="H14036" i="2"/>
  <c r="H14037" i="2"/>
  <c r="H14038" i="2"/>
  <c r="H14039" i="2"/>
  <c r="H14041" i="2"/>
  <c r="H14042" i="2"/>
  <c r="H14043" i="2"/>
  <c r="H14044" i="2"/>
  <c r="H14045" i="2"/>
  <c r="H14046" i="2"/>
  <c r="H14047" i="2"/>
  <c r="H14048" i="2"/>
  <c r="H14049" i="2"/>
  <c r="H14050" i="2"/>
  <c r="H14051" i="2"/>
  <c r="H14058" i="2"/>
  <c r="H14059" i="2"/>
  <c r="H14060" i="2"/>
  <c r="H14061" i="2"/>
  <c r="H14062" i="2"/>
  <c r="H14063" i="2"/>
  <c r="H14065" i="2"/>
  <c r="H14066" i="2"/>
  <c r="H14067" i="2"/>
  <c r="H14068" i="2"/>
  <c r="H14069" i="2"/>
  <c r="H14070" i="2"/>
  <c r="H14071" i="2"/>
  <c r="H14072" i="2"/>
  <c r="H14073" i="2"/>
  <c r="H14074" i="2"/>
  <c r="H14075" i="2"/>
  <c r="H14077" i="2"/>
  <c r="H14078" i="2"/>
  <c r="H14079" i="2"/>
  <c r="H14080" i="2"/>
  <c r="H14081" i="2"/>
  <c r="H14082" i="2"/>
  <c r="H14083" i="2"/>
  <c r="H14084" i="2"/>
  <c r="H14085" i="2"/>
  <c r="H14086" i="2"/>
  <c r="H14087" i="2"/>
  <c r="H14089" i="2"/>
  <c r="H14090" i="2"/>
  <c r="H14091" i="2"/>
  <c r="H14092" i="2"/>
  <c r="H14093" i="2"/>
  <c r="H14094" i="2"/>
  <c r="H14095" i="2"/>
  <c r="H14096" i="2"/>
  <c r="H14097" i="2"/>
  <c r="H14098" i="2"/>
  <c r="H14099" i="2"/>
  <c r="H14101" i="2"/>
  <c r="H14102" i="2"/>
  <c r="H14103" i="2"/>
  <c r="H14104" i="2"/>
  <c r="H14105" i="2"/>
  <c r="H14106" i="2"/>
  <c r="H14107" i="2"/>
  <c r="H14108" i="2"/>
  <c r="H14109" i="2"/>
  <c r="H14110" i="2"/>
  <c r="H14111" i="2"/>
  <c r="H14113" i="2"/>
  <c r="H14114" i="2"/>
  <c r="H14115" i="2"/>
  <c r="H14116" i="2"/>
  <c r="H14117" i="2"/>
  <c r="H14118" i="2"/>
  <c r="H14119" i="2"/>
  <c r="H14120" i="2"/>
  <c r="H14121" i="2"/>
  <c r="H14122" i="2"/>
  <c r="H14123" i="2"/>
  <c r="H14125" i="2"/>
  <c r="H14126" i="2"/>
  <c r="H14127" i="2"/>
  <c r="H14128" i="2"/>
  <c r="H14129" i="2"/>
  <c r="H14130" i="2"/>
  <c r="H14131" i="2"/>
  <c r="H14132" i="2"/>
  <c r="H14133" i="2"/>
  <c r="H14134" i="2"/>
  <c r="H14135" i="2"/>
  <c r="H14137" i="2"/>
  <c r="H14138" i="2"/>
  <c r="H14139" i="2"/>
  <c r="H14140" i="2"/>
  <c r="H14141" i="2"/>
  <c r="H14142" i="2"/>
  <c r="H14143" i="2"/>
  <c r="H14144" i="2"/>
  <c r="H14145" i="2"/>
  <c r="H14146" i="2"/>
  <c r="H14147" i="2"/>
  <c r="H14149" i="2"/>
  <c r="H14150" i="2"/>
  <c r="H14151" i="2"/>
  <c r="H14152" i="2"/>
  <c r="H14153" i="2"/>
  <c r="H14154" i="2"/>
  <c r="H14155" i="2"/>
  <c r="H14156" i="2"/>
  <c r="H14157" i="2"/>
  <c r="H14158" i="2"/>
  <c r="H14159" i="2"/>
  <c r="H14161" i="2"/>
  <c r="H14162" i="2"/>
  <c r="H14163" i="2"/>
  <c r="H14164" i="2"/>
  <c r="H14165" i="2"/>
  <c r="H14166" i="2"/>
  <c r="H14167" i="2"/>
  <c r="H14168" i="2"/>
  <c r="H14169" i="2"/>
  <c r="H14170" i="2"/>
  <c r="H14171" i="2"/>
  <c r="H14173" i="2"/>
  <c r="H14174" i="2"/>
  <c r="H14175" i="2"/>
  <c r="H14176" i="2"/>
  <c r="H14177" i="2"/>
  <c r="H14178" i="2"/>
  <c r="H14179" i="2"/>
  <c r="H14180" i="2"/>
  <c r="H14181" i="2"/>
  <c r="H14182" i="2"/>
  <c r="H14183" i="2"/>
  <c r="H14185" i="2"/>
  <c r="H14186" i="2"/>
  <c r="H14187" i="2"/>
  <c r="H14188" i="2"/>
  <c r="H14189" i="2"/>
  <c r="H14190" i="2"/>
  <c r="H14191" i="2"/>
  <c r="H14192" i="2"/>
  <c r="H14193" i="2"/>
  <c r="H14194" i="2"/>
  <c r="H14195" i="2"/>
  <c r="H14197" i="2"/>
  <c r="H14198" i="2"/>
  <c r="H14199" i="2"/>
  <c r="H14200" i="2"/>
  <c r="H14201" i="2"/>
  <c r="H14202" i="2"/>
  <c r="H14203" i="2"/>
  <c r="H14204" i="2"/>
  <c r="H14205" i="2"/>
  <c r="H14206" i="2"/>
  <c r="H14207" i="2"/>
  <c r="H14209" i="2"/>
  <c r="H14210" i="2"/>
  <c r="H14211" i="2"/>
  <c r="H14212" i="2"/>
  <c r="H14213" i="2"/>
  <c r="H14214" i="2"/>
  <c r="H14215" i="2"/>
  <c r="H14216" i="2"/>
  <c r="H14217" i="2"/>
  <c r="H14218" i="2"/>
  <c r="H14219" i="2"/>
  <c r="H14221" i="2"/>
  <c r="H14222" i="2"/>
  <c r="H14223" i="2"/>
  <c r="H14224" i="2"/>
  <c r="H14225" i="2"/>
  <c r="H14226" i="2"/>
  <c r="H14227" i="2"/>
  <c r="H14228" i="2"/>
  <c r="H14229" i="2"/>
  <c r="H14230" i="2"/>
  <c r="H14231" i="2"/>
  <c r="H14233" i="2"/>
  <c r="H14234" i="2"/>
  <c r="H14235" i="2"/>
  <c r="H14236" i="2"/>
  <c r="H14237" i="2"/>
  <c r="H14238" i="2"/>
  <c r="H14239" i="2"/>
  <c r="H14240" i="2"/>
  <c r="H14241" i="2"/>
  <c r="H14242" i="2"/>
  <c r="H14243" i="2"/>
  <c r="H14245" i="2"/>
  <c r="H14246" i="2"/>
  <c r="H14247" i="2"/>
  <c r="H14248" i="2"/>
  <c r="H14249" i="2"/>
  <c r="H14250" i="2"/>
  <c r="H14251" i="2"/>
  <c r="H14252" i="2"/>
  <c r="H14253" i="2"/>
  <c r="H14254" i="2"/>
  <c r="H14255" i="2"/>
  <c r="H14257" i="2"/>
  <c r="H14258" i="2"/>
  <c r="H14259" i="2"/>
  <c r="H14260" i="2"/>
  <c r="H14261" i="2"/>
  <c r="H14262" i="2"/>
  <c r="H14263" i="2"/>
  <c r="H14264" i="2"/>
  <c r="H14265" i="2"/>
  <c r="H14266" i="2"/>
  <c r="H14267" i="2"/>
  <c r="H14269" i="2"/>
  <c r="H14270" i="2"/>
  <c r="H14271" i="2"/>
  <c r="H14272" i="2"/>
  <c r="H14273" i="2"/>
  <c r="H14274" i="2"/>
  <c r="H14275" i="2"/>
  <c r="H14276" i="2"/>
  <c r="H14277" i="2"/>
  <c r="H14278" i="2"/>
  <c r="H14279" i="2"/>
  <c r="H14281" i="2"/>
  <c r="H14282" i="2"/>
  <c r="H14283" i="2"/>
  <c r="H14284" i="2"/>
  <c r="H14285" i="2"/>
  <c r="H14286" i="2"/>
  <c r="H14287" i="2"/>
  <c r="H14288" i="2"/>
  <c r="H14289" i="2"/>
  <c r="H14290" i="2"/>
  <c r="H14291" i="2"/>
  <c r="H14293" i="2"/>
  <c r="H14294" i="2"/>
  <c r="H14295" i="2"/>
  <c r="H14296" i="2"/>
  <c r="H14297" i="2"/>
  <c r="H14298" i="2"/>
  <c r="H14299" i="2"/>
  <c r="H14300" i="2"/>
  <c r="H14301" i="2"/>
  <c r="H14302" i="2"/>
  <c r="H14303" i="2"/>
  <c r="H14305" i="2"/>
  <c r="H14306" i="2"/>
  <c r="H14307" i="2"/>
  <c r="H14308" i="2"/>
  <c r="H14309" i="2"/>
  <c r="H14310" i="2"/>
  <c r="H14311" i="2"/>
  <c r="H14312" i="2"/>
  <c r="H14313" i="2"/>
  <c r="H14314" i="2"/>
  <c r="H14315" i="2"/>
  <c r="H14317" i="2"/>
  <c r="H14318" i="2"/>
  <c r="H14319" i="2"/>
  <c r="H14320" i="2"/>
  <c r="H14321" i="2"/>
  <c r="H14322" i="2"/>
  <c r="H14323" i="2"/>
  <c r="H14324" i="2"/>
  <c r="H14325" i="2"/>
  <c r="H14326" i="2"/>
  <c r="H14327" i="2"/>
  <c r="H14329" i="2"/>
  <c r="H14330" i="2"/>
  <c r="H14331" i="2"/>
  <c r="H14332" i="2"/>
  <c r="H14333" i="2"/>
  <c r="H14334" i="2"/>
  <c r="H14335" i="2"/>
  <c r="H14336" i="2"/>
  <c r="H14337" i="2"/>
  <c r="H14338" i="2"/>
  <c r="H14339" i="2"/>
  <c r="H14341" i="2"/>
  <c r="H14342" i="2"/>
  <c r="H14343" i="2"/>
  <c r="H14344" i="2"/>
  <c r="H14345" i="2"/>
  <c r="H14346" i="2"/>
  <c r="H14347" i="2"/>
  <c r="H14348" i="2"/>
  <c r="H14349" i="2"/>
  <c r="H14350" i="2"/>
  <c r="H14351" i="2"/>
  <c r="H14353" i="2"/>
  <c r="H14354" i="2"/>
  <c r="H14355" i="2"/>
  <c r="H14356" i="2"/>
  <c r="H14357" i="2"/>
  <c r="H14358" i="2"/>
  <c r="H14359" i="2"/>
  <c r="H14360" i="2"/>
  <c r="H14361" i="2"/>
  <c r="H14362" i="2"/>
  <c r="H14363" i="2"/>
  <c r="H14365" i="2"/>
  <c r="H14366" i="2"/>
  <c r="H14367" i="2"/>
  <c r="H14368" i="2"/>
  <c r="H14369" i="2"/>
  <c r="H14370" i="2"/>
  <c r="H14371" i="2"/>
  <c r="H14372" i="2"/>
  <c r="H14373" i="2"/>
  <c r="H14374" i="2"/>
  <c r="H14375" i="2"/>
  <c r="H14377" i="2"/>
  <c r="H14378" i="2"/>
  <c r="H14379" i="2"/>
  <c r="H14380" i="2"/>
  <c r="H14381" i="2"/>
  <c r="H14382" i="2"/>
  <c r="H14383" i="2"/>
  <c r="H14384" i="2"/>
  <c r="H14385" i="2"/>
  <c r="H14386" i="2"/>
  <c r="H14387" i="2"/>
  <c r="H14389" i="2"/>
  <c r="H14390" i="2"/>
  <c r="H14391" i="2"/>
  <c r="H14392" i="2"/>
  <c r="H14393" i="2"/>
  <c r="H14394" i="2"/>
  <c r="H14395" i="2"/>
  <c r="H14396" i="2"/>
  <c r="H14397" i="2"/>
  <c r="H14398" i="2"/>
  <c r="H14399" i="2"/>
  <c r="H14401" i="2"/>
  <c r="H14402" i="2"/>
  <c r="H14403" i="2"/>
  <c r="H14404" i="2"/>
  <c r="H14405" i="2"/>
  <c r="H14406" i="2"/>
  <c r="H14407" i="2"/>
  <c r="H14408" i="2"/>
  <c r="H14409" i="2"/>
  <c r="H14410" i="2"/>
  <c r="H14411" i="2"/>
  <c r="H14413" i="2"/>
  <c r="H14414" i="2"/>
  <c r="H14415" i="2"/>
  <c r="H14416" i="2"/>
  <c r="H14417" i="2"/>
  <c r="H14418" i="2"/>
  <c r="H14419" i="2"/>
  <c r="H14420" i="2"/>
  <c r="H14421" i="2"/>
  <c r="H14422" i="2"/>
  <c r="H14423" i="2"/>
  <c r="H14425" i="2"/>
  <c r="H14426" i="2"/>
  <c r="H14427" i="2"/>
  <c r="H14428" i="2"/>
  <c r="H14429" i="2"/>
  <c r="H14430" i="2"/>
  <c r="H14431" i="2"/>
  <c r="H14432" i="2"/>
  <c r="H14433" i="2"/>
  <c r="H14434" i="2"/>
  <c r="H14435" i="2"/>
  <c r="H14437" i="2"/>
  <c r="H14438" i="2"/>
  <c r="H14439" i="2"/>
  <c r="H14440" i="2"/>
  <c r="H14441" i="2"/>
  <c r="H14442" i="2"/>
  <c r="H14443" i="2"/>
  <c r="H14444" i="2"/>
  <c r="H14445" i="2"/>
  <c r="H14446" i="2"/>
  <c r="H14447" i="2"/>
  <c r="H14449" i="2"/>
  <c r="H14450" i="2"/>
  <c r="H14451" i="2"/>
  <c r="H14452" i="2"/>
  <c r="H14453" i="2"/>
  <c r="H14454" i="2"/>
  <c r="H14455" i="2"/>
  <c r="H14456" i="2"/>
  <c r="H14457" i="2"/>
  <c r="H14458" i="2"/>
  <c r="H14459" i="2"/>
  <c r="H14461" i="2"/>
  <c r="H14462" i="2"/>
  <c r="H14463" i="2"/>
  <c r="H14464" i="2"/>
  <c r="H14465" i="2"/>
  <c r="H14466" i="2"/>
  <c r="H14467" i="2"/>
  <c r="H14468" i="2"/>
  <c r="H14469" i="2"/>
  <c r="H14470" i="2"/>
  <c r="H14471" i="2"/>
  <c r="H14473" i="2"/>
  <c r="H14474" i="2"/>
  <c r="H14475" i="2"/>
  <c r="H14476" i="2"/>
  <c r="H14477" i="2"/>
  <c r="H14478" i="2"/>
  <c r="H14479" i="2"/>
  <c r="H14480" i="2"/>
  <c r="H14481" i="2"/>
  <c r="H14482" i="2"/>
  <c r="H14483" i="2"/>
  <c r="H14485" i="2"/>
  <c r="H14486" i="2"/>
  <c r="H14487" i="2"/>
  <c r="H14488" i="2"/>
  <c r="H14490" i="2"/>
  <c r="H14491" i="2"/>
  <c r="H14492" i="2"/>
  <c r="H14493" i="2"/>
  <c r="H14494" i="2"/>
  <c r="H14495" i="2"/>
  <c r="H14497" i="2"/>
  <c r="H14498" i="2"/>
  <c r="H14499" i="2"/>
  <c r="H14500" i="2"/>
  <c r="H14501" i="2"/>
  <c r="H14502" i="2"/>
  <c r="H14503" i="2"/>
  <c r="H14504" i="2"/>
  <c r="H14505" i="2"/>
  <c r="H14506" i="2"/>
  <c r="H14507" i="2"/>
  <c r="H14509" i="2"/>
  <c r="H14510" i="2"/>
  <c r="H14511" i="2"/>
  <c r="H14512" i="2"/>
  <c r="H14513" i="2"/>
  <c r="H14514" i="2"/>
  <c r="H14515" i="2"/>
  <c r="H14516" i="2"/>
  <c r="H14517" i="2"/>
  <c r="H14518" i="2"/>
  <c r="H14519" i="2"/>
  <c r="H14521" i="2"/>
  <c r="H14522" i="2"/>
  <c r="H14523" i="2"/>
  <c r="H14524" i="2"/>
  <c r="H14525" i="2"/>
  <c r="H14526" i="2"/>
  <c r="H14527" i="2"/>
  <c r="H14528" i="2"/>
  <c r="H14529" i="2"/>
  <c r="H14530" i="2"/>
  <c r="H14531" i="2"/>
  <c r="H14533" i="2"/>
  <c r="H14534" i="2"/>
  <c r="H14535" i="2"/>
  <c r="H14536" i="2"/>
  <c r="H14537" i="2"/>
  <c r="H14538" i="2"/>
  <c r="H14539" i="2"/>
  <c r="H14540" i="2"/>
  <c r="H14541" i="2"/>
  <c r="H14542" i="2"/>
  <c r="H14543" i="2"/>
  <c r="H14545" i="2"/>
  <c r="H14546" i="2"/>
  <c r="H14547" i="2"/>
  <c r="H14548" i="2"/>
  <c r="H14549" i="2"/>
  <c r="H14550" i="2"/>
  <c r="H14551" i="2"/>
  <c r="H14552" i="2"/>
  <c r="H14553" i="2"/>
  <c r="H14554" i="2"/>
  <c r="H14555" i="2"/>
  <c r="H14557" i="2"/>
  <c r="H14558" i="2"/>
  <c r="H14559" i="2"/>
  <c r="H14560" i="2"/>
  <c r="H14561" i="2"/>
  <c r="H14562" i="2"/>
  <c r="H14563" i="2"/>
  <c r="H14564" i="2"/>
  <c r="H14565" i="2"/>
  <c r="H14566" i="2"/>
  <c r="H14567" i="2"/>
  <c r="H14569" i="2"/>
  <c r="H14570" i="2"/>
  <c r="H14571" i="2"/>
  <c r="H14572" i="2"/>
  <c r="H14573" i="2"/>
  <c r="H14574" i="2"/>
  <c r="H14575" i="2"/>
  <c r="H14576" i="2"/>
  <c r="H14577" i="2"/>
  <c r="H14578" i="2"/>
  <c r="H14579" i="2"/>
  <c r="H14581" i="2"/>
  <c r="H14582" i="2"/>
  <c r="H14583" i="2"/>
  <c r="H14584" i="2"/>
  <c r="H14585" i="2"/>
  <c r="H14586" i="2"/>
  <c r="H14587" i="2"/>
  <c r="H14588" i="2"/>
  <c r="H14589" i="2"/>
  <c r="H14590" i="2"/>
  <c r="H14591" i="2"/>
  <c r="H14593" i="2"/>
  <c r="H14594" i="2"/>
  <c r="H14595" i="2"/>
  <c r="H14596" i="2"/>
  <c r="H14597" i="2"/>
  <c r="H14598" i="2"/>
  <c r="H14599" i="2"/>
  <c r="H14600" i="2"/>
  <c r="H14601" i="2"/>
  <c r="H14602" i="2"/>
  <c r="H14603" i="2"/>
  <c r="H14605" i="2"/>
  <c r="H14606" i="2"/>
  <c r="H14607" i="2"/>
  <c r="H14608" i="2"/>
  <c r="H14609" i="2"/>
  <c r="H14610" i="2"/>
  <c r="H14611" i="2"/>
  <c r="H14612" i="2"/>
  <c r="H14613" i="2"/>
  <c r="H14614" i="2"/>
  <c r="H14615" i="2"/>
  <c r="H14617" i="2"/>
  <c r="H14618" i="2"/>
  <c r="H14619" i="2"/>
  <c r="H14620" i="2"/>
  <c r="H14621" i="2"/>
  <c r="H14622" i="2"/>
  <c r="H14623" i="2"/>
  <c r="H14624" i="2"/>
  <c r="H14625" i="2"/>
  <c r="H14626" i="2"/>
  <c r="H14627" i="2"/>
  <c r="H14629" i="2"/>
  <c r="H14630" i="2"/>
  <c r="H14631" i="2"/>
  <c r="H14632" i="2"/>
  <c r="H14633" i="2"/>
  <c r="H14634" i="2"/>
  <c r="H14635" i="2"/>
  <c r="H14636" i="2"/>
  <c r="H14637" i="2"/>
  <c r="H14638" i="2"/>
  <c r="H14639" i="2"/>
  <c r="H14641" i="2"/>
  <c r="H14642" i="2"/>
  <c r="H14643" i="2"/>
  <c r="H14644" i="2"/>
  <c r="H14645" i="2"/>
  <c r="H14646" i="2"/>
  <c r="H14647" i="2"/>
  <c r="H14648" i="2"/>
  <c r="H14649" i="2"/>
  <c r="H14650" i="2"/>
  <c r="H14651" i="2"/>
  <c r="H14653" i="2"/>
  <c r="H14654" i="2"/>
  <c r="H14655" i="2"/>
  <c r="H14656" i="2"/>
  <c r="H14657" i="2"/>
  <c r="H14658" i="2"/>
  <c r="H14659" i="2"/>
  <c r="H14660" i="2"/>
  <c r="H14661" i="2"/>
  <c r="H14662" i="2"/>
  <c r="H14663" i="2"/>
  <c r="H14665" i="2"/>
  <c r="H14666" i="2"/>
  <c r="H14667" i="2"/>
  <c r="H14668" i="2"/>
  <c r="H14669" i="2"/>
  <c r="H14670" i="2"/>
  <c r="H14671" i="2"/>
  <c r="H14672" i="2"/>
  <c r="H14673" i="2"/>
  <c r="H14674" i="2"/>
  <c r="H14675" i="2"/>
  <c r="H14677" i="2"/>
  <c r="H14678" i="2"/>
  <c r="H14679" i="2"/>
  <c r="H14680" i="2"/>
  <c r="H14681" i="2"/>
  <c r="H14682" i="2"/>
  <c r="H14683" i="2"/>
  <c r="H14684" i="2"/>
  <c r="H14685" i="2"/>
  <c r="H14686" i="2"/>
  <c r="H14687" i="2"/>
  <c r="H14689" i="2"/>
  <c r="H14690" i="2"/>
  <c r="H14691" i="2"/>
  <c r="H14692" i="2"/>
  <c r="H14693" i="2"/>
  <c r="H14694" i="2"/>
  <c r="H14695" i="2"/>
  <c r="H14696" i="2"/>
  <c r="H14697" i="2"/>
  <c r="H14698" i="2"/>
  <c r="H14699" i="2"/>
  <c r="H14701" i="2"/>
  <c r="H14702" i="2"/>
  <c r="H14703" i="2"/>
  <c r="H14704" i="2"/>
  <c r="H14705" i="2"/>
  <c r="H14706" i="2"/>
  <c r="H14707" i="2"/>
  <c r="H14708" i="2"/>
  <c r="H14709" i="2"/>
  <c r="H14710" i="2"/>
  <c r="H14711" i="2"/>
  <c r="H14713" i="2"/>
  <c r="H14714" i="2"/>
  <c r="H14715" i="2"/>
  <c r="H14716" i="2"/>
  <c r="H14717" i="2"/>
  <c r="H14718" i="2"/>
  <c r="H14719" i="2"/>
  <c r="H14720" i="2"/>
  <c r="H14721" i="2"/>
  <c r="H14722" i="2"/>
  <c r="H14723" i="2"/>
  <c r="H14725" i="2"/>
  <c r="H14726" i="2"/>
  <c r="H14727" i="2"/>
  <c r="H14728" i="2"/>
  <c r="H14729" i="2"/>
  <c r="H14730" i="2"/>
  <c r="H14731" i="2"/>
  <c r="H14732" i="2"/>
  <c r="H14733" i="2"/>
  <c r="H14734" i="2"/>
  <c r="H14735" i="2"/>
  <c r="H14737" i="2"/>
  <c r="H14738" i="2"/>
  <c r="H14739" i="2"/>
  <c r="H14740" i="2"/>
  <c r="H14741" i="2"/>
  <c r="H14742" i="2"/>
  <c r="H14743" i="2"/>
  <c r="H14744" i="2"/>
  <c r="H14745" i="2"/>
  <c r="H14746" i="2"/>
  <c r="H14747" i="2"/>
  <c r="H14749" i="2"/>
  <c r="H14750" i="2"/>
  <c r="H14751" i="2"/>
  <c r="H14752" i="2"/>
  <c r="H14753" i="2"/>
  <c r="H14754" i="2"/>
  <c r="H14755" i="2"/>
  <c r="H14756" i="2"/>
  <c r="H14757" i="2"/>
  <c r="H14758" i="2"/>
  <c r="H14759" i="2"/>
  <c r="H14761" i="2"/>
  <c r="H14762" i="2"/>
  <c r="H14763" i="2"/>
  <c r="H14764" i="2"/>
  <c r="H14765" i="2"/>
  <c r="H14766" i="2"/>
  <c r="H14767" i="2"/>
  <c r="H14768" i="2"/>
  <c r="H14769" i="2"/>
  <c r="H14770" i="2"/>
  <c r="H14771" i="2"/>
  <c r="H14773" i="2"/>
  <c r="H14774" i="2"/>
  <c r="H14775" i="2"/>
  <c r="H14776" i="2"/>
  <c r="H14777" i="2"/>
  <c r="H14778" i="2"/>
  <c r="H14779" i="2"/>
  <c r="H14780" i="2"/>
  <c r="H14781" i="2"/>
  <c r="H14782" i="2"/>
  <c r="H14783" i="2"/>
  <c r="H14785" i="2"/>
  <c r="H14786" i="2"/>
  <c r="H14787" i="2"/>
  <c r="H14788" i="2"/>
  <c r="H14789" i="2"/>
  <c r="H14790" i="2"/>
  <c r="H14791" i="2"/>
  <c r="H14792" i="2"/>
  <c r="H14793" i="2"/>
  <c r="H14794" i="2"/>
  <c r="H14795" i="2"/>
  <c r="H14797" i="2"/>
  <c r="H14798" i="2"/>
  <c r="H14799" i="2"/>
  <c r="H14800" i="2"/>
  <c r="H14801" i="2"/>
  <c r="H14802" i="2"/>
  <c r="H14803" i="2"/>
  <c r="H14804" i="2"/>
  <c r="H14805" i="2"/>
  <c r="H14806" i="2"/>
  <c r="H14807" i="2"/>
  <c r="H14809" i="2"/>
  <c r="H14810" i="2"/>
  <c r="H14811" i="2"/>
  <c r="H14812" i="2"/>
  <c r="H14813" i="2"/>
  <c r="H14814" i="2"/>
  <c r="H14815" i="2"/>
  <c r="H14816" i="2"/>
  <c r="H14817" i="2"/>
  <c r="H14818" i="2"/>
  <c r="H14819" i="2"/>
  <c r="H14821" i="2"/>
  <c r="H14822" i="2"/>
  <c r="H14823" i="2"/>
  <c r="H14824" i="2"/>
  <c r="H14825" i="2"/>
  <c r="H14826" i="2"/>
  <c r="H14827" i="2"/>
  <c r="H14828" i="2"/>
  <c r="H14829" i="2"/>
  <c r="H14830" i="2"/>
  <c r="H14831" i="2"/>
  <c r="H14833" i="2"/>
  <c r="H14834" i="2"/>
  <c r="H14835" i="2"/>
  <c r="H14836" i="2"/>
  <c r="H14837" i="2"/>
  <c r="H14838" i="2"/>
  <c r="H14839" i="2"/>
  <c r="H14840" i="2"/>
  <c r="H14841" i="2"/>
  <c r="H14842" i="2"/>
  <c r="H14843" i="2"/>
  <c r="H14845" i="2"/>
  <c r="H14846" i="2"/>
  <c r="H14847" i="2"/>
  <c r="H14848" i="2"/>
  <c r="H14849" i="2"/>
  <c r="H14850" i="2"/>
  <c r="H14851" i="2"/>
  <c r="H14852" i="2"/>
  <c r="H14853" i="2"/>
  <c r="H14854" i="2"/>
  <c r="H14855" i="2"/>
  <c r="H14857" i="2"/>
  <c r="H14858" i="2"/>
  <c r="H14859" i="2"/>
  <c r="H14860" i="2"/>
  <c r="H14861" i="2"/>
  <c r="H14862" i="2"/>
  <c r="H14863" i="2"/>
  <c r="H14864" i="2"/>
  <c r="H14865" i="2"/>
  <c r="H14866" i="2"/>
  <c r="H14867" i="2"/>
  <c r="H14869" i="2"/>
  <c r="H14870" i="2"/>
  <c r="H14871" i="2"/>
  <c r="H14872" i="2"/>
  <c r="H14873" i="2"/>
  <c r="H14874" i="2"/>
  <c r="H14875" i="2"/>
  <c r="H14876" i="2"/>
  <c r="H14877" i="2"/>
  <c r="H14878" i="2"/>
  <c r="H14879" i="2"/>
  <c r="H14881" i="2"/>
  <c r="H14882" i="2"/>
  <c r="H14883" i="2"/>
  <c r="H14884" i="2"/>
  <c r="H14885" i="2"/>
  <c r="H14886" i="2"/>
  <c r="H14887" i="2"/>
  <c r="H14888" i="2"/>
  <c r="H14889" i="2"/>
  <c r="H14890" i="2"/>
  <c r="H14891" i="2"/>
  <c r="H14893" i="2"/>
  <c r="H14894" i="2"/>
  <c r="H14895" i="2"/>
  <c r="H14896" i="2"/>
  <c r="H14897" i="2"/>
  <c r="H14898" i="2"/>
  <c r="H14899" i="2"/>
  <c r="H14900" i="2"/>
  <c r="H14901" i="2"/>
  <c r="H14902" i="2"/>
  <c r="H14903" i="2"/>
  <c r="H14905" i="2"/>
  <c r="H14906" i="2"/>
  <c r="H14907" i="2"/>
  <c r="H14908" i="2"/>
  <c r="H14909" i="2"/>
  <c r="H14910" i="2"/>
  <c r="H14911" i="2"/>
  <c r="H14912" i="2"/>
  <c r="H14913" i="2"/>
  <c r="H14914" i="2"/>
  <c r="H14915" i="2"/>
  <c r="H14917" i="2"/>
  <c r="H14918" i="2"/>
  <c r="H14919" i="2"/>
  <c r="H14920" i="2"/>
  <c r="H14921" i="2"/>
  <c r="H14922" i="2"/>
  <c r="H14923" i="2"/>
  <c r="H14924" i="2"/>
  <c r="H14925" i="2"/>
  <c r="H14926" i="2"/>
  <c r="H14927" i="2"/>
  <c r="H14929" i="2"/>
  <c r="H14930" i="2"/>
  <c r="H14931" i="2"/>
  <c r="H14932" i="2"/>
  <c r="H14933" i="2"/>
  <c r="H14934" i="2"/>
  <c r="H14935" i="2"/>
  <c r="H14936" i="2"/>
  <c r="H14937" i="2"/>
  <c r="H14938" i="2"/>
  <c r="H14939" i="2"/>
  <c r="H14941" i="2"/>
  <c r="H14942" i="2"/>
  <c r="H14943" i="2"/>
  <c r="H14944" i="2"/>
  <c r="H14945" i="2"/>
  <c r="H14946" i="2"/>
  <c r="H14947" i="2"/>
  <c r="H14948" i="2"/>
  <c r="H14949" i="2"/>
  <c r="H14950" i="2"/>
  <c r="H14951" i="2"/>
  <c r="H14953" i="2"/>
  <c r="H14954" i="2"/>
  <c r="H14955" i="2"/>
  <c r="H14956" i="2"/>
  <c r="H14957" i="2"/>
  <c r="H14958" i="2"/>
  <c r="H14959" i="2"/>
  <c r="H14960" i="2"/>
  <c r="H14961" i="2"/>
  <c r="H14962" i="2"/>
  <c r="H14963" i="2"/>
  <c r="H14965" i="2"/>
  <c r="H14966" i="2"/>
  <c r="H14967" i="2"/>
  <c r="H14968" i="2"/>
  <c r="H14969" i="2"/>
  <c r="H14970" i="2"/>
  <c r="H14971" i="2"/>
  <c r="H14972" i="2"/>
  <c r="H14973" i="2"/>
  <c r="H14974" i="2"/>
  <c r="H14975" i="2"/>
  <c r="H14977" i="2"/>
  <c r="H14978" i="2"/>
  <c r="H14979" i="2"/>
  <c r="H14980" i="2"/>
  <c r="H14981" i="2"/>
  <c r="H14982" i="2"/>
  <c r="H14983" i="2"/>
  <c r="H14984" i="2"/>
  <c r="H14985" i="2"/>
  <c r="H14986" i="2"/>
  <c r="H14987" i="2"/>
  <c r="H14989" i="2"/>
  <c r="H14990" i="2"/>
  <c r="H14991" i="2"/>
  <c r="H14992" i="2"/>
  <c r="H14993" i="2"/>
  <c r="H14994" i="2"/>
  <c r="H14995" i="2"/>
  <c r="H14996" i="2"/>
  <c r="H14997" i="2"/>
  <c r="H14998" i="2"/>
  <c r="H14999" i="2"/>
  <c r="H15001" i="2"/>
  <c r="H15002" i="2"/>
  <c r="H15003" i="2"/>
  <c r="H15004" i="2"/>
  <c r="H15005" i="2"/>
  <c r="H15006" i="2"/>
  <c r="H15007" i="2"/>
  <c r="H15008" i="2"/>
  <c r="H15009" i="2"/>
  <c r="H15010" i="2"/>
  <c r="H15011" i="2"/>
  <c r="H15013" i="2"/>
  <c r="H15014" i="2"/>
  <c r="H15015" i="2"/>
  <c r="H15016" i="2"/>
  <c r="H15017" i="2"/>
  <c r="H15018" i="2"/>
  <c r="H15019" i="2"/>
  <c r="H15020" i="2"/>
  <c r="H15021" i="2"/>
  <c r="H15022" i="2"/>
  <c r="H15023" i="2"/>
  <c r="H15025" i="2"/>
  <c r="H15026" i="2"/>
  <c r="H15027" i="2"/>
  <c r="H15028" i="2"/>
  <c r="H15029" i="2"/>
  <c r="H15030" i="2"/>
  <c r="H15031" i="2"/>
  <c r="H15032" i="2"/>
  <c r="H15033" i="2"/>
  <c r="H15034" i="2"/>
  <c r="H15035" i="2"/>
  <c r="H15037" i="2"/>
  <c r="H15038" i="2"/>
  <c r="H15039" i="2"/>
  <c r="H15040" i="2"/>
  <c r="H15041" i="2"/>
  <c r="H15042" i="2"/>
  <c r="H15043" i="2"/>
  <c r="H15044" i="2"/>
  <c r="H15045" i="2"/>
  <c r="H15046" i="2"/>
  <c r="H15047" i="2"/>
  <c r="H15049" i="2"/>
  <c r="H15050" i="2"/>
  <c r="H15051" i="2"/>
  <c r="H15052" i="2"/>
  <c r="H15053" i="2"/>
  <c r="H15054" i="2"/>
  <c r="H15055" i="2"/>
  <c r="H15056" i="2"/>
  <c r="H15057" i="2"/>
  <c r="H15058" i="2"/>
  <c r="H15059" i="2"/>
  <c r="H15061" i="2"/>
  <c r="H15062" i="2"/>
  <c r="H15063" i="2"/>
  <c r="H15064" i="2"/>
  <c r="H15065" i="2"/>
  <c r="H15066" i="2"/>
  <c r="H15067" i="2"/>
  <c r="H15068" i="2"/>
  <c r="H15069" i="2"/>
  <c r="H15070" i="2"/>
  <c r="H15071" i="2"/>
  <c r="H15073" i="2"/>
  <c r="H15074" i="2"/>
  <c r="H15075" i="2"/>
  <c r="H15076" i="2"/>
  <c r="H15077" i="2"/>
  <c r="H15078" i="2"/>
  <c r="H15079" i="2"/>
  <c r="H15080" i="2"/>
  <c r="H15081" i="2"/>
  <c r="H15082" i="2"/>
  <c r="H15083" i="2"/>
  <c r="H15085" i="2"/>
  <c r="H15086" i="2"/>
  <c r="H15087" i="2"/>
  <c r="H15088" i="2"/>
  <c r="H15089" i="2"/>
  <c r="H15090" i="2"/>
  <c r="H15091" i="2"/>
  <c r="H15092" i="2"/>
  <c r="H15093" i="2"/>
  <c r="H15094" i="2"/>
  <c r="H15095" i="2"/>
  <c r="H15097" i="2"/>
  <c r="H15098" i="2"/>
  <c r="H15099" i="2"/>
  <c r="H15100" i="2"/>
  <c r="H15101" i="2"/>
  <c r="H15102" i="2"/>
  <c r="H15103" i="2"/>
  <c r="H15104" i="2"/>
  <c r="H15105" i="2"/>
  <c r="H15106" i="2"/>
  <c r="H15107" i="2"/>
  <c r="H15109" i="2"/>
  <c r="H15110" i="2"/>
  <c r="H15111" i="2"/>
  <c r="H15112" i="2"/>
  <c r="H15113" i="2"/>
  <c r="H15114" i="2"/>
  <c r="H15115" i="2"/>
  <c r="H15116" i="2"/>
  <c r="H15117" i="2"/>
  <c r="H15118" i="2"/>
  <c r="H15119" i="2"/>
  <c r="H15121" i="2"/>
  <c r="H15122" i="2"/>
  <c r="H15123" i="2"/>
  <c r="H15124" i="2"/>
  <c r="H15125" i="2"/>
  <c r="H15126" i="2"/>
  <c r="H15127" i="2"/>
  <c r="H15128" i="2"/>
  <c r="H15129" i="2"/>
  <c r="H15130" i="2"/>
  <c r="H15131" i="2"/>
  <c r="H15133" i="2"/>
  <c r="H15134" i="2"/>
  <c r="H15135" i="2"/>
  <c r="H15136" i="2"/>
  <c r="H15137" i="2"/>
  <c r="H15138" i="2"/>
  <c r="H15139" i="2"/>
  <c r="H15140" i="2"/>
  <c r="H15141" i="2"/>
  <c r="H15142" i="2"/>
  <c r="H15143" i="2"/>
  <c r="H15145" i="2"/>
  <c r="H15146" i="2"/>
  <c r="H15147" i="2"/>
  <c r="H15148" i="2"/>
  <c r="H15149" i="2"/>
  <c r="H15150" i="2"/>
  <c r="H15151" i="2"/>
  <c r="H15152" i="2"/>
  <c r="H15153" i="2"/>
  <c r="H15154" i="2"/>
  <c r="H15155" i="2"/>
  <c r="H15157" i="2"/>
  <c r="H15158" i="2"/>
  <c r="H15159" i="2"/>
  <c r="H15160" i="2"/>
  <c r="H15161" i="2"/>
  <c r="H15162" i="2"/>
  <c r="H15163" i="2"/>
  <c r="H15164" i="2"/>
  <c r="H15165" i="2"/>
  <c r="H15166" i="2"/>
  <c r="H15167" i="2"/>
  <c r="H15169" i="2"/>
  <c r="H15170" i="2"/>
  <c r="H15171" i="2"/>
  <c r="H15172" i="2"/>
  <c r="H15173" i="2"/>
  <c r="H15174" i="2"/>
  <c r="H15175" i="2"/>
  <c r="H15176" i="2"/>
  <c r="H15177" i="2"/>
  <c r="H15178" i="2"/>
  <c r="H15179" i="2"/>
  <c r="H15181" i="2"/>
  <c r="H15182" i="2"/>
  <c r="H15183" i="2"/>
  <c r="H15184" i="2"/>
  <c r="H15185" i="2"/>
  <c r="H15186" i="2"/>
  <c r="H15187" i="2"/>
  <c r="H15188" i="2"/>
  <c r="H15189" i="2"/>
  <c r="H15190" i="2"/>
  <c r="H15191" i="2"/>
  <c r="H15193" i="2"/>
  <c r="H15194" i="2"/>
  <c r="H15195" i="2"/>
  <c r="H15196" i="2"/>
  <c r="H15197" i="2"/>
  <c r="H15198" i="2"/>
  <c r="H15199" i="2"/>
  <c r="H15200" i="2"/>
  <c r="H15201" i="2"/>
  <c r="H15202" i="2"/>
  <c r="H15203" i="2"/>
  <c r="H15205" i="2"/>
  <c r="H15206" i="2"/>
  <c r="H15207" i="2"/>
  <c r="H15208" i="2"/>
  <c r="H15209" i="2"/>
  <c r="H15210" i="2"/>
  <c r="H15211" i="2"/>
  <c r="H15212" i="2"/>
  <c r="H15213" i="2"/>
  <c r="H15214" i="2"/>
  <c r="H15215" i="2"/>
  <c r="H15217" i="2"/>
  <c r="H15218" i="2"/>
  <c r="H15219" i="2"/>
  <c r="H15220" i="2"/>
  <c r="H15221" i="2"/>
  <c r="H15222" i="2"/>
  <c r="H15223" i="2"/>
  <c r="H15224" i="2"/>
  <c r="H15225" i="2"/>
  <c r="H15226" i="2"/>
  <c r="H15227" i="2"/>
  <c r="H15229" i="2"/>
  <c r="H15230" i="2"/>
  <c r="H15231" i="2"/>
  <c r="H15232" i="2"/>
  <c r="H15233" i="2"/>
  <c r="H15234" i="2"/>
  <c r="H15235" i="2"/>
  <c r="H15236" i="2"/>
  <c r="H15237" i="2"/>
  <c r="H15238" i="2"/>
  <c r="H15239" i="2"/>
  <c r="H15241" i="2"/>
  <c r="H15242" i="2"/>
  <c r="H15243" i="2"/>
  <c r="H15244" i="2"/>
  <c r="H15245" i="2"/>
  <c r="H15246" i="2"/>
  <c r="H15247" i="2"/>
  <c r="H15248" i="2"/>
  <c r="H15249" i="2"/>
  <c r="H15250" i="2"/>
  <c r="H15251" i="2"/>
  <c r="H15253" i="2"/>
  <c r="H15254" i="2"/>
  <c r="H15255" i="2"/>
  <c r="H15256" i="2"/>
  <c r="H15257" i="2"/>
  <c r="H15258" i="2"/>
  <c r="H15259" i="2"/>
  <c r="H15260" i="2"/>
  <c r="H15261" i="2"/>
  <c r="H15262" i="2"/>
  <c r="H15263" i="2"/>
  <c r="H15265" i="2"/>
  <c r="H15266" i="2"/>
  <c r="H15267" i="2"/>
  <c r="H15268" i="2"/>
  <c r="H15269" i="2"/>
  <c r="H15270" i="2"/>
  <c r="H15271" i="2"/>
  <c r="H15272" i="2"/>
  <c r="H15273" i="2"/>
  <c r="H15274" i="2"/>
  <c r="H15275" i="2"/>
  <c r="H15277" i="2"/>
  <c r="H15278" i="2"/>
  <c r="H15279" i="2"/>
  <c r="H15280" i="2"/>
  <c r="H15281" i="2"/>
  <c r="H15282" i="2"/>
  <c r="H15283" i="2"/>
  <c r="H15284" i="2"/>
  <c r="H15285" i="2"/>
  <c r="H15286" i="2"/>
  <c r="H15287" i="2"/>
  <c r="H15289" i="2"/>
  <c r="H15290" i="2"/>
  <c r="H15291" i="2"/>
  <c r="H15292" i="2"/>
  <c r="H15293" i="2"/>
  <c r="H15294" i="2"/>
  <c r="H15295" i="2"/>
  <c r="H15296" i="2"/>
  <c r="H15297" i="2"/>
  <c r="H15298" i="2"/>
  <c r="H15299" i="2"/>
  <c r="H15301" i="2"/>
  <c r="H15302" i="2"/>
  <c r="H15303" i="2"/>
  <c r="H15304" i="2"/>
  <c r="H15305" i="2"/>
  <c r="H15306" i="2"/>
  <c r="H15307" i="2"/>
  <c r="H15308" i="2"/>
  <c r="H15309" i="2"/>
  <c r="H15310" i="2"/>
  <c r="H15311" i="2"/>
  <c r="H15313" i="2"/>
  <c r="H15314" i="2"/>
  <c r="H15315" i="2"/>
  <c r="H15316" i="2"/>
  <c r="H15317" i="2"/>
  <c r="H15318" i="2"/>
  <c r="H15319" i="2"/>
  <c r="H15320" i="2"/>
  <c r="H15321" i="2"/>
  <c r="H15322" i="2"/>
  <c r="H15323" i="2"/>
  <c r="H15325" i="2"/>
  <c r="H15326" i="2"/>
  <c r="H15327" i="2"/>
  <c r="H15328" i="2"/>
  <c r="H15329" i="2"/>
  <c r="H15330" i="2"/>
  <c r="H15331" i="2"/>
  <c r="H15332" i="2"/>
  <c r="H15333" i="2"/>
  <c r="H15334" i="2"/>
  <c r="H15335" i="2"/>
  <c r="H15337" i="2"/>
  <c r="H15338" i="2"/>
  <c r="H15339" i="2"/>
  <c r="H15340" i="2"/>
  <c r="H15341" i="2"/>
  <c r="H15342" i="2"/>
  <c r="H15343" i="2"/>
  <c r="H15344" i="2"/>
  <c r="H15345" i="2"/>
  <c r="H15346" i="2"/>
  <c r="H15347" i="2"/>
  <c r="H15349" i="2"/>
  <c r="H15350" i="2"/>
  <c r="H15351" i="2"/>
  <c r="H15352" i="2"/>
  <c r="H15353" i="2"/>
  <c r="H15354" i="2"/>
  <c r="H15355" i="2"/>
  <c r="H15356" i="2"/>
  <c r="H15357" i="2"/>
  <c r="H15358" i="2"/>
  <c r="H15359" i="2"/>
  <c r="H15361" i="2"/>
  <c r="H15362" i="2"/>
  <c r="H15363" i="2"/>
  <c r="H15364" i="2"/>
  <c r="H15365" i="2"/>
  <c r="H15366" i="2"/>
  <c r="H15367" i="2"/>
  <c r="H15368" i="2"/>
  <c r="H15369" i="2"/>
  <c r="H15370" i="2"/>
  <c r="H15371" i="2"/>
  <c r="H15373" i="2"/>
  <c r="H15374" i="2"/>
  <c r="H15375" i="2"/>
  <c r="H15376" i="2"/>
  <c r="H15377" i="2"/>
  <c r="H15378" i="2"/>
  <c r="H15379" i="2"/>
  <c r="H15380" i="2"/>
  <c r="H15381" i="2"/>
  <c r="H15382" i="2"/>
  <c r="H15383" i="2"/>
  <c r="H15385" i="2"/>
  <c r="H15386" i="2"/>
  <c r="H15387" i="2"/>
  <c r="H15388" i="2"/>
  <c r="H15389" i="2"/>
  <c r="H15390" i="2"/>
  <c r="H15391" i="2"/>
  <c r="H15392" i="2"/>
  <c r="H15393" i="2"/>
  <c r="H15394" i="2"/>
  <c r="H15395" i="2"/>
  <c r="H15397" i="2"/>
  <c r="H15398" i="2"/>
  <c r="H15399" i="2"/>
  <c r="H15400" i="2"/>
  <c r="H15401" i="2"/>
  <c r="H15402" i="2"/>
  <c r="H15403" i="2"/>
  <c r="H15404" i="2"/>
  <c r="H15405" i="2"/>
  <c r="H15406" i="2"/>
  <c r="H15407" i="2"/>
  <c r="H15409" i="2"/>
  <c r="H15410" i="2"/>
  <c r="H15411" i="2"/>
  <c r="H15412" i="2"/>
  <c r="H15413" i="2"/>
  <c r="H15414" i="2"/>
  <c r="H15415" i="2"/>
  <c r="H15416" i="2"/>
  <c r="H15417" i="2"/>
  <c r="H15418" i="2"/>
  <c r="H15419" i="2"/>
  <c r="H15421" i="2"/>
  <c r="H15422" i="2"/>
  <c r="H15423" i="2"/>
  <c r="H15424" i="2"/>
  <c r="H15425" i="2"/>
  <c r="H15426" i="2"/>
  <c r="H15427" i="2"/>
  <c r="H15428" i="2"/>
  <c r="H15429" i="2"/>
  <c r="H15430" i="2"/>
  <c r="H15431" i="2"/>
  <c r="H15433" i="2"/>
  <c r="H15434" i="2"/>
  <c r="H15435" i="2"/>
  <c r="H15436" i="2"/>
  <c r="H15437" i="2"/>
  <c r="H15438" i="2"/>
  <c r="H15439" i="2"/>
  <c r="H15440" i="2"/>
  <c r="H15441" i="2"/>
  <c r="H15442" i="2"/>
  <c r="H15443" i="2"/>
  <c r="H15445" i="2"/>
  <c r="H15446" i="2"/>
  <c r="H15447" i="2"/>
  <c r="H15448" i="2"/>
  <c r="H15449" i="2"/>
  <c r="H15450" i="2"/>
  <c r="H15451" i="2"/>
  <c r="H15452" i="2"/>
  <c r="H15453" i="2"/>
  <c r="H15454" i="2"/>
  <c r="H15455" i="2"/>
  <c r="H15457" i="2"/>
  <c r="H15458" i="2"/>
  <c r="H15459" i="2"/>
  <c r="H15460" i="2"/>
  <c r="H15461" i="2"/>
  <c r="H15462" i="2"/>
  <c r="H15463" i="2"/>
  <c r="H15464" i="2"/>
  <c r="H15465" i="2"/>
  <c r="H15466" i="2"/>
  <c r="H15467" i="2"/>
  <c r="H15469" i="2"/>
  <c r="H15470" i="2"/>
  <c r="H15471" i="2"/>
  <c r="H15472" i="2"/>
  <c r="H15473" i="2"/>
  <c r="H15474" i="2"/>
  <c r="H15475" i="2"/>
  <c r="H15476" i="2"/>
  <c r="H15477" i="2"/>
  <c r="H15478" i="2"/>
  <c r="H15479" i="2"/>
  <c r="H15481" i="2"/>
  <c r="H15482" i="2"/>
  <c r="H15483" i="2"/>
  <c r="H15484" i="2"/>
  <c r="H15485" i="2"/>
  <c r="H15486" i="2"/>
  <c r="H15487" i="2"/>
  <c r="H15488" i="2"/>
  <c r="H15489" i="2"/>
  <c r="H15490" i="2"/>
  <c r="H15491" i="2"/>
  <c r="H15493" i="2"/>
  <c r="H15494" i="2"/>
  <c r="H15495" i="2"/>
  <c r="H15496" i="2"/>
  <c r="H15497" i="2"/>
  <c r="H15498" i="2"/>
  <c r="H15499" i="2"/>
  <c r="H15500" i="2"/>
  <c r="H15501" i="2"/>
  <c r="H15502" i="2"/>
  <c r="H15503" i="2"/>
  <c r="H15505" i="2"/>
  <c r="H15506" i="2"/>
  <c r="H15507" i="2"/>
  <c r="H15508" i="2"/>
  <c r="H15509" i="2"/>
  <c r="H15510" i="2"/>
  <c r="H15511" i="2"/>
  <c r="H15512" i="2"/>
  <c r="H15513" i="2"/>
  <c r="H15514" i="2"/>
  <c r="H15515" i="2"/>
  <c r="H15517" i="2"/>
  <c r="H15518" i="2"/>
  <c r="H15519" i="2"/>
  <c r="H15520" i="2"/>
  <c r="H15521" i="2"/>
  <c r="H15522" i="2"/>
  <c r="H15523" i="2"/>
  <c r="H15524" i="2"/>
  <c r="H15525" i="2"/>
  <c r="H15526" i="2"/>
  <c r="H15527" i="2"/>
  <c r="H15529" i="2"/>
  <c r="H15530" i="2"/>
  <c r="H15531" i="2"/>
  <c r="H15532" i="2"/>
  <c r="H15533" i="2"/>
  <c r="H15534" i="2"/>
  <c r="H15535" i="2"/>
  <c r="H15536" i="2"/>
  <c r="H15537" i="2"/>
  <c r="H15538" i="2"/>
  <c r="H15539" i="2"/>
  <c r="H15541" i="2"/>
  <c r="H15542" i="2"/>
  <c r="H15543" i="2"/>
  <c r="H15544" i="2"/>
  <c r="H15545" i="2"/>
  <c r="H15546" i="2"/>
  <c r="H15547" i="2"/>
  <c r="H15548" i="2"/>
  <c r="H15549" i="2"/>
  <c r="H15550" i="2"/>
  <c r="H15551" i="2"/>
  <c r="H15553" i="2"/>
  <c r="H15554" i="2"/>
  <c r="H15555" i="2"/>
  <c r="H15556" i="2"/>
  <c r="H15557" i="2"/>
  <c r="H15558" i="2"/>
  <c r="H15559" i="2"/>
  <c r="H15560" i="2"/>
  <c r="H15561" i="2"/>
  <c r="H15562" i="2"/>
  <c r="H15563" i="2"/>
  <c r="H15565" i="2"/>
  <c r="H15566" i="2"/>
  <c r="H15567" i="2"/>
  <c r="H15568" i="2"/>
  <c r="H15569" i="2"/>
  <c r="H15570" i="2"/>
  <c r="H15571" i="2"/>
  <c r="H15572" i="2"/>
  <c r="H15573" i="2"/>
  <c r="H15574" i="2"/>
  <c r="H15575" i="2"/>
  <c r="H15577" i="2"/>
  <c r="H15578" i="2"/>
  <c r="H15579" i="2"/>
  <c r="H15580" i="2"/>
  <c r="H15581" i="2"/>
  <c r="H15582" i="2"/>
  <c r="H15583" i="2"/>
  <c r="H15584" i="2"/>
  <c r="H15585" i="2"/>
  <c r="H15586" i="2"/>
  <c r="H15587" i="2"/>
  <c r="H15589" i="2"/>
  <c r="H15590" i="2"/>
  <c r="H15591" i="2"/>
  <c r="H15592" i="2"/>
  <c r="H15593" i="2"/>
  <c r="H15594" i="2"/>
  <c r="H15595" i="2"/>
  <c r="H15596" i="2"/>
  <c r="H15597" i="2"/>
  <c r="H15598" i="2"/>
  <c r="H15599" i="2"/>
  <c r="H15601" i="2"/>
  <c r="H15602" i="2"/>
  <c r="H15603" i="2"/>
  <c r="H15604" i="2"/>
  <c r="H15605" i="2"/>
  <c r="H15606" i="2"/>
  <c r="H15607" i="2"/>
  <c r="H15608" i="2"/>
  <c r="H15609" i="2"/>
  <c r="H15610" i="2"/>
  <c r="H15611" i="2"/>
  <c r="H15613" i="2"/>
  <c r="H15614" i="2"/>
  <c r="H15615" i="2"/>
  <c r="H15616" i="2"/>
  <c r="H15617" i="2"/>
  <c r="H15618" i="2"/>
  <c r="H15619" i="2"/>
  <c r="H15620" i="2"/>
  <c r="H15621" i="2"/>
  <c r="H15622" i="2"/>
  <c r="H15623" i="2"/>
  <c r="H15625" i="2"/>
  <c r="H15626" i="2"/>
  <c r="H15627" i="2"/>
  <c r="H15628" i="2"/>
  <c r="H15629" i="2"/>
  <c r="H15630" i="2"/>
  <c r="H15631" i="2"/>
  <c r="H15632" i="2"/>
  <c r="H15633" i="2"/>
  <c r="H15634" i="2"/>
  <c r="H15635" i="2"/>
  <c r="H15637" i="2"/>
  <c r="H15638" i="2"/>
  <c r="H15639" i="2"/>
  <c r="H15640" i="2"/>
  <c r="H15641" i="2"/>
  <c r="H15642" i="2"/>
  <c r="H15643" i="2"/>
  <c r="H15644" i="2"/>
  <c r="H15645" i="2"/>
  <c r="H15646" i="2"/>
  <c r="H15647" i="2"/>
  <c r="H15649" i="2"/>
  <c r="H15650" i="2"/>
  <c r="H15651" i="2"/>
  <c r="H15652" i="2"/>
  <c r="H15653" i="2"/>
  <c r="H15654" i="2"/>
  <c r="H15655" i="2"/>
  <c r="H15656" i="2"/>
  <c r="H15657" i="2"/>
  <c r="H15658" i="2"/>
  <c r="H15659" i="2"/>
  <c r="H15661" i="2"/>
  <c r="H15662" i="2"/>
  <c r="H15663" i="2"/>
  <c r="H15664" i="2"/>
  <c r="H15665" i="2"/>
  <c r="H15666" i="2"/>
  <c r="H15667" i="2"/>
  <c r="H15668" i="2"/>
  <c r="H15669" i="2"/>
  <c r="H15670" i="2"/>
  <c r="H15671" i="2"/>
  <c r="H15673" i="2"/>
  <c r="H15674" i="2"/>
  <c r="H15675" i="2"/>
  <c r="H15676" i="2"/>
  <c r="H15677" i="2"/>
  <c r="H15678" i="2"/>
  <c r="H15679" i="2"/>
  <c r="H15680" i="2"/>
  <c r="H15681" i="2"/>
  <c r="H15682" i="2"/>
  <c r="H15683" i="2"/>
  <c r="H15685" i="2"/>
  <c r="H15686" i="2"/>
  <c r="H15687" i="2"/>
  <c r="H15688" i="2"/>
  <c r="H15689" i="2"/>
  <c r="H15690" i="2"/>
  <c r="H15691" i="2"/>
  <c r="H15692" i="2"/>
  <c r="H15693" i="2"/>
  <c r="H15694" i="2"/>
  <c r="H15695" i="2"/>
  <c r="H15697" i="2"/>
  <c r="H15698" i="2"/>
  <c r="H15699" i="2"/>
  <c r="H15700" i="2"/>
  <c r="H15701" i="2"/>
  <c r="H15702" i="2"/>
  <c r="H15703" i="2"/>
  <c r="H15704" i="2"/>
  <c r="H15705" i="2"/>
  <c r="H15706" i="2"/>
  <c r="H15707" i="2"/>
  <c r="H15709" i="2"/>
  <c r="H15710" i="2"/>
  <c r="H15711" i="2"/>
  <c r="H15712" i="2"/>
  <c r="H15713" i="2"/>
  <c r="H15714" i="2"/>
  <c r="H15715" i="2"/>
  <c r="H15716" i="2"/>
  <c r="H15717" i="2"/>
  <c r="H15718" i="2"/>
  <c r="H15719" i="2"/>
  <c r="H15721" i="2"/>
  <c r="H15722" i="2"/>
  <c r="H15723" i="2"/>
  <c r="H15724" i="2"/>
  <c r="H15725" i="2"/>
  <c r="H15726" i="2"/>
  <c r="H15727" i="2"/>
  <c r="H15728" i="2"/>
  <c r="H15729" i="2"/>
  <c r="H15730" i="2"/>
  <c r="H15731" i="2"/>
  <c r="H15733" i="2"/>
  <c r="H15734" i="2"/>
  <c r="H15735" i="2"/>
  <c r="H15736" i="2"/>
  <c r="H15737" i="2"/>
  <c r="H15738" i="2"/>
  <c r="H15739" i="2"/>
  <c r="H15740" i="2"/>
  <c r="H15741" i="2"/>
  <c r="H15742" i="2"/>
  <c r="H15743" i="2"/>
  <c r="H15745" i="2"/>
  <c r="H15746" i="2"/>
  <c r="H15747" i="2"/>
  <c r="H15748" i="2"/>
  <c r="H15749" i="2"/>
  <c r="H15750" i="2"/>
  <c r="H15751" i="2"/>
  <c r="H15752" i="2"/>
  <c r="H15753" i="2"/>
  <c r="H15754" i="2"/>
  <c r="H15755" i="2"/>
  <c r="H15757" i="2"/>
  <c r="H15758" i="2"/>
  <c r="H15759" i="2"/>
  <c r="H15760" i="2"/>
  <c r="H15761" i="2"/>
  <c r="H15762" i="2"/>
  <c r="H15763" i="2"/>
  <c r="H15764" i="2"/>
  <c r="H15765" i="2"/>
  <c r="H15766" i="2"/>
  <c r="H15767" i="2"/>
  <c r="H15769" i="2"/>
  <c r="H15770" i="2"/>
  <c r="H15771" i="2"/>
  <c r="H15772" i="2"/>
  <c r="H15773" i="2"/>
  <c r="H15774" i="2"/>
  <c r="H15775" i="2"/>
  <c r="H15776" i="2"/>
  <c r="H15777" i="2"/>
  <c r="H15778" i="2"/>
  <c r="H15779" i="2"/>
  <c r="H15781" i="2"/>
  <c r="H15782" i="2"/>
  <c r="H15783" i="2"/>
  <c r="H15784" i="2"/>
  <c r="H15785" i="2"/>
  <c r="H15786" i="2"/>
  <c r="H15787" i="2"/>
  <c r="H15788" i="2"/>
  <c r="H15789" i="2"/>
  <c r="H15790" i="2"/>
  <c r="H15791" i="2"/>
  <c r="H15793" i="2"/>
  <c r="H15794" i="2"/>
  <c r="H15795" i="2"/>
  <c r="H15796" i="2"/>
  <c r="H15797" i="2"/>
  <c r="H15798" i="2"/>
  <c r="H15799" i="2"/>
  <c r="H15800" i="2"/>
  <c r="H15801" i="2"/>
  <c r="H15802" i="2"/>
  <c r="H15803" i="2"/>
  <c r="H15805" i="2"/>
  <c r="H15806" i="2"/>
  <c r="H15807" i="2"/>
  <c r="H15808" i="2"/>
  <c r="H15809" i="2"/>
  <c r="H15810" i="2"/>
  <c r="H15811" i="2"/>
  <c r="H15812" i="2"/>
  <c r="H15813" i="2"/>
  <c r="H15814" i="2"/>
  <c r="H15815" i="2"/>
  <c r="H15817" i="2"/>
  <c r="H15818" i="2"/>
  <c r="H15819" i="2"/>
  <c r="H15820" i="2"/>
  <c r="H15822" i="2"/>
  <c r="H15823" i="2"/>
  <c r="H15824" i="2"/>
  <c r="H15825" i="2"/>
  <c r="H15826" i="2"/>
  <c r="H15827" i="2"/>
  <c r="H15829" i="2"/>
  <c r="H15830" i="2"/>
  <c r="H15831" i="2"/>
  <c r="H15832" i="2"/>
  <c r="H15833" i="2"/>
  <c r="H15834" i="2"/>
  <c r="H15835" i="2"/>
  <c r="H15836" i="2"/>
  <c r="H15837" i="2"/>
  <c r="H15838" i="2"/>
  <c r="H15839" i="2"/>
  <c r="H15841" i="2"/>
  <c r="H15842" i="2"/>
  <c r="H15843" i="2"/>
  <c r="H15844" i="2"/>
  <c r="H15845" i="2"/>
  <c r="H15846" i="2"/>
  <c r="H15847" i="2"/>
  <c r="H15848" i="2"/>
  <c r="H15849" i="2"/>
  <c r="H15850" i="2"/>
  <c r="H15851" i="2"/>
  <c r="H15853" i="2"/>
  <c r="H15854" i="2"/>
  <c r="H15855" i="2"/>
  <c r="H15856" i="2"/>
  <c r="H15857" i="2"/>
  <c r="H15858" i="2"/>
  <c r="H15859" i="2"/>
  <c r="H15860" i="2"/>
  <c r="H15861" i="2"/>
  <c r="H15862" i="2"/>
  <c r="H15863" i="2"/>
  <c r="H15865" i="2"/>
  <c r="H15866" i="2"/>
  <c r="H15867" i="2"/>
  <c r="H15868" i="2"/>
  <c r="H15869" i="2"/>
  <c r="H15870" i="2"/>
  <c r="H15871" i="2"/>
  <c r="H15872" i="2"/>
  <c r="H15873" i="2"/>
  <c r="H15874" i="2"/>
  <c r="H15875" i="2"/>
  <c r="H15877" i="2"/>
  <c r="H15878" i="2"/>
  <c r="H15879" i="2"/>
  <c r="H15880" i="2"/>
  <c r="H15881" i="2"/>
  <c r="H15882" i="2"/>
  <c r="H15883" i="2"/>
  <c r="H15884" i="2"/>
  <c r="H15885" i="2"/>
  <c r="H15886" i="2"/>
  <c r="H15887" i="2"/>
  <c r="H15889" i="2"/>
  <c r="H15890" i="2"/>
  <c r="H15891" i="2"/>
  <c r="H15892" i="2"/>
  <c r="H15893" i="2"/>
  <c r="H15894" i="2"/>
  <c r="H15895" i="2"/>
  <c r="H15896" i="2"/>
  <c r="H15897" i="2"/>
  <c r="H15898" i="2"/>
  <c r="H15899" i="2"/>
  <c r="H15901" i="2"/>
  <c r="H15902" i="2"/>
  <c r="H15903" i="2"/>
  <c r="H15904" i="2"/>
  <c r="H15905" i="2"/>
  <c r="H15906" i="2"/>
  <c r="H15907" i="2"/>
  <c r="H15908" i="2"/>
  <c r="H15909" i="2"/>
  <c r="H15910" i="2"/>
  <c r="H15911" i="2"/>
  <c r="H15913" i="2"/>
  <c r="H15914" i="2"/>
  <c r="H15915" i="2"/>
  <c r="H15916" i="2"/>
  <c r="H15917" i="2"/>
  <c r="H15918" i="2"/>
  <c r="H15919" i="2"/>
  <c r="H15920" i="2"/>
  <c r="H15921" i="2"/>
  <c r="H15922" i="2"/>
  <c r="H15923" i="2"/>
  <c r="H15925" i="2"/>
  <c r="H15926" i="2"/>
  <c r="H15927" i="2"/>
  <c r="H15928" i="2"/>
  <c r="H15929" i="2"/>
  <c r="H15930" i="2"/>
  <c r="H15931" i="2"/>
  <c r="H15932" i="2"/>
  <c r="H15933" i="2"/>
  <c r="H15934" i="2"/>
  <c r="H15935" i="2"/>
  <c r="H15937" i="2"/>
  <c r="H15938" i="2"/>
  <c r="H15939" i="2"/>
  <c r="H15940" i="2"/>
  <c r="H15941" i="2"/>
  <c r="H15942" i="2"/>
  <c r="H15943" i="2"/>
  <c r="H15944" i="2"/>
  <c r="H15945" i="2"/>
  <c r="H15946" i="2"/>
  <c r="H15947" i="2"/>
  <c r="H15949" i="2"/>
  <c r="H15950" i="2"/>
  <c r="H15951" i="2"/>
  <c r="H15952" i="2"/>
  <c r="H15953" i="2"/>
  <c r="H15954" i="2"/>
  <c r="H15955" i="2"/>
  <c r="H15956" i="2"/>
  <c r="H15957" i="2"/>
  <c r="H15958" i="2"/>
  <c r="H15959" i="2"/>
  <c r="H15961" i="2"/>
  <c r="H15962" i="2"/>
  <c r="H15963" i="2"/>
  <c r="H15964" i="2"/>
  <c r="H15965" i="2"/>
  <c r="H15966" i="2"/>
  <c r="H15967" i="2"/>
  <c r="H15968" i="2"/>
  <c r="H15969" i="2"/>
  <c r="H15970" i="2"/>
  <c r="H15971" i="2"/>
  <c r="H15973" i="2"/>
  <c r="H15974" i="2"/>
  <c r="H15975" i="2"/>
  <c r="H15976" i="2"/>
  <c r="H15977" i="2"/>
  <c r="H15978" i="2"/>
  <c r="H15979" i="2"/>
  <c r="H15980" i="2"/>
  <c r="H15981" i="2"/>
  <c r="H15982" i="2"/>
  <c r="H15983" i="2"/>
  <c r="H15985" i="2"/>
  <c r="H15986" i="2"/>
  <c r="H15987" i="2"/>
  <c r="H15988" i="2"/>
  <c r="H15989" i="2"/>
  <c r="H15990" i="2"/>
  <c r="H15991" i="2"/>
  <c r="H15992" i="2"/>
  <c r="H15993" i="2"/>
  <c r="H15994" i="2"/>
  <c r="H15995" i="2"/>
  <c r="H15997" i="2"/>
  <c r="H15998" i="2"/>
  <c r="H15999" i="2"/>
  <c r="H16000" i="2"/>
  <c r="H16001" i="2"/>
  <c r="H16002" i="2"/>
  <c r="H16003" i="2"/>
  <c r="H16004" i="2"/>
  <c r="H16005" i="2"/>
  <c r="H16006" i="2"/>
  <c r="H16007" i="2"/>
  <c r="H16009" i="2"/>
  <c r="H16010" i="2"/>
  <c r="H16011" i="2"/>
  <c r="H16012" i="2"/>
  <c r="H16013" i="2"/>
  <c r="H16014" i="2"/>
  <c r="H16015" i="2"/>
  <c r="H16016" i="2"/>
  <c r="H16017" i="2"/>
  <c r="H16018" i="2"/>
  <c r="H16019" i="2"/>
  <c r="H16021" i="2"/>
  <c r="H16022" i="2"/>
  <c r="H16023" i="2"/>
  <c r="H16024" i="2"/>
  <c r="H16025" i="2"/>
  <c r="H16026" i="2"/>
  <c r="H16027" i="2"/>
  <c r="H16028" i="2"/>
  <c r="H16029" i="2"/>
  <c r="H16030" i="2"/>
  <c r="H16031" i="2"/>
  <c r="H16033" i="2"/>
  <c r="H16034" i="2"/>
  <c r="H16035" i="2"/>
  <c r="H16036" i="2"/>
  <c r="H16037" i="2"/>
  <c r="H16038" i="2"/>
  <c r="H16039" i="2"/>
  <c r="H16040" i="2"/>
  <c r="H16041" i="2"/>
  <c r="H16042" i="2"/>
  <c r="H16043" i="2"/>
  <c r="H16045" i="2"/>
  <c r="H16046" i="2"/>
  <c r="H16047" i="2"/>
  <c r="H16048" i="2"/>
  <c r="H16049" i="2"/>
  <c r="H16050" i="2"/>
  <c r="H16051" i="2"/>
  <c r="H16052" i="2"/>
  <c r="H16053" i="2"/>
  <c r="H16054" i="2"/>
  <c r="H16055" i="2"/>
  <c r="H16057" i="2"/>
  <c r="H16058" i="2"/>
  <c r="H16059" i="2"/>
  <c r="H16060" i="2"/>
  <c r="H16061" i="2"/>
  <c r="H16062" i="2"/>
  <c r="H16063" i="2"/>
  <c r="H16064" i="2"/>
  <c r="H16065" i="2"/>
  <c r="H16066" i="2"/>
  <c r="H16067" i="2"/>
  <c r="H16069" i="2"/>
  <c r="H16070" i="2"/>
  <c r="H16071" i="2"/>
  <c r="H16072" i="2"/>
  <c r="H16073" i="2"/>
  <c r="H16074" i="2"/>
  <c r="H16075" i="2"/>
  <c r="H16076" i="2"/>
  <c r="H16077" i="2"/>
  <c r="H16078" i="2"/>
  <c r="H16079" i="2"/>
  <c r="H16081" i="2"/>
  <c r="H16082" i="2"/>
  <c r="H16083" i="2"/>
  <c r="H16084" i="2"/>
  <c r="H16085" i="2"/>
  <c r="H16086" i="2"/>
  <c r="H16087" i="2"/>
  <c r="H16088" i="2"/>
  <c r="H16089" i="2"/>
  <c r="H16090" i="2"/>
  <c r="H16091" i="2"/>
  <c r="H16093" i="2"/>
  <c r="H16094" i="2"/>
  <c r="H16095" i="2"/>
  <c r="H16096" i="2"/>
  <c r="H16097" i="2"/>
  <c r="H16098" i="2"/>
  <c r="H16099" i="2"/>
  <c r="H16100" i="2"/>
  <c r="H16101" i="2"/>
  <c r="H16102" i="2"/>
  <c r="H16103" i="2"/>
  <c r="H16105" i="2"/>
  <c r="H16106" i="2"/>
  <c r="H16107" i="2"/>
  <c r="H16108" i="2"/>
  <c r="H16109" i="2"/>
  <c r="H16110" i="2"/>
  <c r="H16111" i="2"/>
  <c r="H16112" i="2"/>
  <c r="H16113" i="2"/>
  <c r="H16114" i="2"/>
  <c r="H16115" i="2"/>
  <c r="H16117" i="2"/>
  <c r="H16118" i="2"/>
  <c r="H16119" i="2"/>
  <c r="H16120" i="2"/>
  <c r="H16121" i="2"/>
  <c r="H16122" i="2"/>
  <c r="H16123" i="2"/>
  <c r="H16124" i="2"/>
  <c r="H16125" i="2"/>
  <c r="H16126" i="2"/>
  <c r="H16127" i="2"/>
  <c r="H16129" i="2"/>
  <c r="H16130" i="2"/>
  <c r="H16131" i="2"/>
  <c r="H16132" i="2"/>
  <c r="H16133" i="2"/>
  <c r="H16134" i="2"/>
  <c r="H16135" i="2"/>
  <c r="H16136" i="2"/>
  <c r="H16137" i="2"/>
  <c r="H16138" i="2"/>
  <c r="H16139" i="2"/>
  <c r="H16141" i="2"/>
  <c r="H16142" i="2"/>
  <c r="H16143" i="2"/>
  <c r="H16144" i="2"/>
  <c r="H16145" i="2"/>
  <c r="H16146" i="2"/>
  <c r="H16147" i="2"/>
  <c r="H16148" i="2"/>
  <c r="H16149" i="2"/>
  <c r="H16150" i="2"/>
  <c r="H16151" i="2"/>
  <c r="H16153" i="2"/>
  <c r="H16154" i="2"/>
  <c r="H16155" i="2"/>
  <c r="H16156" i="2"/>
  <c r="H16157" i="2"/>
  <c r="H16158" i="2"/>
  <c r="H16159" i="2"/>
  <c r="H16160" i="2"/>
  <c r="H16161" i="2"/>
  <c r="H16162" i="2"/>
  <c r="H16163" i="2"/>
  <c r="H16165" i="2"/>
  <c r="H16166" i="2"/>
  <c r="H16167" i="2"/>
  <c r="H16168" i="2"/>
  <c r="H16169" i="2"/>
  <c r="H16170" i="2"/>
  <c r="H16171" i="2"/>
  <c r="H16172" i="2"/>
  <c r="H16173" i="2"/>
  <c r="H16174" i="2"/>
  <c r="H16175" i="2"/>
  <c r="H16177" i="2"/>
  <c r="H16178" i="2"/>
  <c r="H16179" i="2"/>
  <c r="H16180" i="2"/>
  <c r="H16181" i="2"/>
  <c r="H16182" i="2"/>
  <c r="H16183" i="2"/>
  <c r="H16184" i="2"/>
  <c r="H16185" i="2"/>
  <c r="H16186" i="2"/>
  <c r="H16187" i="2"/>
  <c r="H16189" i="2"/>
  <c r="H16190" i="2"/>
  <c r="H16191" i="2"/>
  <c r="H16192" i="2"/>
  <c r="H16193" i="2"/>
  <c r="H16194" i="2"/>
  <c r="H16195" i="2"/>
  <c r="H16196" i="2"/>
  <c r="H16197" i="2"/>
  <c r="H16198" i="2"/>
  <c r="H16199" i="2"/>
  <c r="H16201" i="2"/>
  <c r="H16202" i="2"/>
  <c r="H16203" i="2"/>
  <c r="H16204" i="2"/>
  <c r="H16205" i="2"/>
  <c r="H16206" i="2"/>
  <c r="H16207" i="2"/>
  <c r="H16208" i="2"/>
  <c r="H16209" i="2"/>
  <c r="H16210" i="2"/>
  <c r="H16211" i="2"/>
  <c r="H16213" i="2"/>
  <c r="H16214" i="2"/>
  <c r="H16215" i="2"/>
  <c r="H16216" i="2"/>
  <c r="H16217" i="2"/>
  <c r="H16218" i="2"/>
  <c r="H16219" i="2"/>
  <c r="H16220" i="2"/>
  <c r="H16221" i="2"/>
  <c r="H16222" i="2"/>
  <c r="H16223" i="2"/>
  <c r="H16225" i="2"/>
  <c r="H16226" i="2"/>
  <c r="H16227" i="2"/>
  <c r="H16228" i="2"/>
  <c r="H16229" i="2"/>
  <c r="H16230" i="2"/>
  <c r="H16231" i="2"/>
  <c r="H16232" i="2"/>
  <c r="H16233" i="2"/>
  <c r="H16234" i="2"/>
  <c r="H16235" i="2"/>
  <c r="H16237" i="2"/>
  <c r="H16238" i="2"/>
  <c r="H16239" i="2"/>
  <c r="H16240" i="2"/>
  <c r="H16241" i="2"/>
  <c r="H16242" i="2"/>
  <c r="H16243" i="2"/>
  <c r="H16244" i="2"/>
  <c r="H16245" i="2"/>
  <c r="H16246" i="2"/>
  <c r="H16247" i="2"/>
  <c r="H16249" i="2"/>
  <c r="H16250" i="2"/>
  <c r="H16251" i="2"/>
  <c r="H16252" i="2"/>
  <c r="H16253" i="2"/>
  <c r="H16254" i="2"/>
  <c r="H16255" i="2"/>
  <c r="H16256" i="2"/>
  <c r="H16257" i="2"/>
  <c r="H16258" i="2"/>
  <c r="H16259" i="2"/>
  <c r="H16261" i="2"/>
  <c r="H16262" i="2"/>
  <c r="H16263" i="2"/>
  <c r="H16264" i="2"/>
  <c r="H16265" i="2"/>
  <c r="H16266" i="2"/>
  <c r="H16267" i="2"/>
  <c r="H16268" i="2"/>
  <c r="H16269" i="2"/>
  <c r="H16270" i="2"/>
  <c r="H16271" i="2"/>
  <c r="H16273" i="2"/>
  <c r="H16274" i="2"/>
  <c r="H16275" i="2"/>
  <c r="H16276" i="2"/>
  <c r="H16277" i="2"/>
  <c r="H16278" i="2"/>
  <c r="H16279" i="2"/>
  <c r="H16280" i="2"/>
  <c r="H16281" i="2"/>
  <c r="H16282" i="2"/>
  <c r="H16283" i="2"/>
  <c r="H16285" i="2"/>
  <c r="H16286" i="2"/>
  <c r="H16287" i="2"/>
  <c r="H16288" i="2"/>
  <c r="H16289" i="2"/>
  <c r="H16290" i="2"/>
  <c r="H16291" i="2"/>
  <c r="H16292" i="2"/>
  <c r="H16293" i="2"/>
  <c r="H16294" i="2"/>
  <c r="H16295" i="2"/>
  <c r="H16297" i="2"/>
  <c r="H16298" i="2"/>
  <c r="H16299" i="2"/>
  <c r="H16300" i="2"/>
  <c r="H16301" i="2"/>
  <c r="H16302" i="2"/>
  <c r="H16303" i="2"/>
  <c r="H16304" i="2"/>
  <c r="H16305" i="2"/>
  <c r="H16306" i="2"/>
  <c r="H16307" i="2"/>
  <c r="H16309" i="2"/>
  <c r="H16310" i="2"/>
  <c r="H16311" i="2"/>
  <c r="H16312" i="2"/>
  <c r="H16313" i="2"/>
  <c r="H16314" i="2"/>
  <c r="H16315" i="2"/>
  <c r="H16316" i="2"/>
  <c r="H16317" i="2"/>
  <c r="H16318" i="2"/>
  <c r="H16319" i="2"/>
  <c r="H16321" i="2"/>
  <c r="H16322" i="2"/>
  <c r="H16323" i="2"/>
  <c r="H16324" i="2"/>
  <c r="H16325" i="2"/>
  <c r="H16326" i="2"/>
  <c r="H16327" i="2"/>
  <c r="H16328" i="2"/>
  <c r="H16329" i="2"/>
  <c r="H16330" i="2"/>
  <c r="H16331" i="2"/>
  <c r="H16333" i="2"/>
  <c r="H16334" i="2"/>
  <c r="H16335" i="2"/>
  <c r="H16336" i="2"/>
  <c r="H16337" i="2"/>
  <c r="H16338" i="2"/>
  <c r="H16339" i="2"/>
  <c r="H16340" i="2"/>
  <c r="H16341" i="2"/>
  <c r="H16342" i="2"/>
  <c r="H16343" i="2"/>
  <c r="H16345" i="2"/>
  <c r="H16346" i="2"/>
  <c r="H16347" i="2"/>
  <c r="H16348" i="2"/>
  <c r="H16349" i="2"/>
  <c r="H16350" i="2"/>
  <c r="H16351" i="2"/>
  <c r="H16352" i="2"/>
  <c r="H16353" i="2"/>
  <c r="H16354" i="2"/>
  <c r="H16355" i="2"/>
  <c r="H16357" i="2"/>
  <c r="H16358" i="2"/>
  <c r="H16359" i="2"/>
  <c r="H16360" i="2"/>
  <c r="H16361" i="2"/>
  <c r="H16362" i="2"/>
  <c r="H16363" i="2"/>
  <c r="H16364" i="2"/>
  <c r="H16365" i="2"/>
  <c r="H16366" i="2"/>
  <c r="H16367" i="2"/>
  <c r="H16369" i="2"/>
  <c r="H16370" i="2"/>
  <c r="H16371" i="2"/>
  <c r="H16372" i="2"/>
  <c r="H16373" i="2"/>
  <c r="H16374" i="2"/>
  <c r="H16375" i="2"/>
  <c r="H16376" i="2"/>
  <c r="H16377" i="2"/>
  <c r="H16378" i="2"/>
  <c r="H16379" i="2"/>
  <c r="H16381" i="2"/>
  <c r="H16382" i="2"/>
  <c r="H16383" i="2"/>
  <c r="H16384" i="2"/>
  <c r="H16385" i="2"/>
  <c r="H16386" i="2"/>
  <c r="H16387" i="2"/>
  <c r="H16388" i="2"/>
  <c r="H16389" i="2"/>
  <c r="H16390" i="2"/>
  <c r="H16391" i="2"/>
  <c r="H16393" i="2"/>
  <c r="H16394" i="2"/>
  <c r="H16395" i="2"/>
  <c r="H16396" i="2"/>
  <c r="H16397" i="2"/>
  <c r="H16398" i="2"/>
  <c r="H16399" i="2"/>
  <c r="H16400" i="2"/>
  <c r="H16401" i="2"/>
  <c r="H16402" i="2"/>
  <c r="H16403" i="2"/>
  <c r="H16405" i="2"/>
  <c r="H16406" i="2"/>
  <c r="H16407" i="2"/>
  <c r="H16408" i="2"/>
  <c r="H16409" i="2"/>
  <c r="H16410" i="2"/>
  <c r="H16411" i="2"/>
  <c r="H16412" i="2"/>
  <c r="H16413" i="2"/>
  <c r="H16414" i="2"/>
  <c r="H16415" i="2"/>
  <c r="H16417" i="2"/>
  <c r="H16418" i="2"/>
  <c r="H16419" i="2"/>
  <c r="H16420" i="2"/>
  <c r="H16421" i="2"/>
  <c r="H16422" i="2"/>
  <c r="H16423" i="2"/>
  <c r="H16424" i="2"/>
  <c r="H16425" i="2"/>
  <c r="H16426" i="2"/>
  <c r="H16427" i="2"/>
  <c r="H16429" i="2"/>
  <c r="H16430" i="2"/>
  <c r="H16431" i="2"/>
  <c r="H16432" i="2"/>
  <c r="H16433" i="2"/>
  <c r="H16434" i="2"/>
  <c r="H16435" i="2"/>
  <c r="H16436" i="2"/>
  <c r="H16437" i="2"/>
  <c r="H16438" i="2"/>
  <c r="H16439" i="2"/>
  <c r="H16441" i="2"/>
  <c r="H16442" i="2"/>
  <c r="H16443" i="2"/>
  <c r="H16444" i="2"/>
  <c r="H16445" i="2"/>
  <c r="H16446" i="2"/>
  <c r="H16447" i="2"/>
  <c r="H16448" i="2"/>
  <c r="H16449" i="2"/>
  <c r="H16450" i="2"/>
  <c r="H16451" i="2"/>
  <c r="H16453" i="2"/>
  <c r="H16454" i="2"/>
  <c r="H16455" i="2"/>
  <c r="H16456" i="2"/>
  <c r="H16457" i="2"/>
  <c r="H16458" i="2"/>
  <c r="H16459" i="2"/>
  <c r="H16460" i="2"/>
  <c r="H16461" i="2"/>
  <c r="H16462" i="2"/>
  <c r="H16463" i="2"/>
  <c r="H16465" i="2"/>
  <c r="H16466" i="2"/>
  <c r="H16467" i="2"/>
  <c r="H16468" i="2"/>
  <c r="H16469" i="2"/>
  <c r="H16470" i="2"/>
  <c r="H16471" i="2"/>
  <c r="H16472" i="2"/>
  <c r="H16473" i="2"/>
  <c r="H16474" i="2"/>
  <c r="H16475" i="2"/>
  <c r="H16477" i="2"/>
  <c r="H16478" i="2"/>
  <c r="H16479" i="2"/>
  <c r="H16480" i="2"/>
  <c r="H16481" i="2"/>
  <c r="H16482" i="2"/>
  <c r="H16483" i="2"/>
  <c r="H16484" i="2"/>
  <c r="H16485" i="2"/>
  <c r="H16486" i="2"/>
  <c r="H16487" i="2"/>
  <c r="H16489" i="2"/>
  <c r="H16490" i="2"/>
  <c r="H16491" i="2"/>
  <c r="H16492" i="2"/>
  <c r="H16493" i="2"/>
  <c r="H16494" i="2"/>
  <c r="H16495" i="2"/>
  <c r="H16496" i="2"/>
  <c r="H16497" i="2"/>
  <c r="H16498" i="2"/>
  <c r="H16499" i="2"/>
  <c r="H16501" i="2"/>
  <c r="H16502" i="2"/>
  <c r="H16503" i="2"/>
  <c r="H16504" i="2"/>
  <c r="H16505" i="2"/>
  <c r="H16506" i="2"/>
  <c r="H16507" i="2"/>
  <c r="H16508" i="2"/>
  <c r="H16509" i="2"/>
  <c r="H16510" i="2"/>
  <c r="H11239" i="2"/>
  <c r="H11242" i="2"/>
  <c r="H16514" i="2"/>
  <c r="H7388" i="2"/>
  <c r="H16516" i="2"/>
  <c r="H16517" i="2"/>
  <c r="H16518" i="2"/>
  <c r="H17190" i="2"/>
  <c r="H9775" i="2"/>
  <c r="H16521" i="2"/>
  <c r="H16522" i="2"/>
  <c r="H16523" i="2"/>
  <c r="H16525" i="2"/>
  <c r="H16526" i="2"/>
  <c r="H16527" i="2"/>
  <c r="H16528" i="2"/>
  <c r="H16529" i="2"/>
  <c r="H16530" i="2"/>
  <c r="H16531" i="2"/>
  <c r="H16532" i="2"/>
  <c r="H16533" i="2"/>
  <c r="H16534" i="2"/>
  <c r="H16535" i="2"/>
  <c r="H16537" i="2"/>
  <c r="H16538" i="2"/>
  <c r="H16539" i="2"/>
  <c r="H16540" i="2"/>
  <c r="H16541" i="2"/>
  <c r="H16542" i="2"/>
  <c r="H16543" i="2"/>
  <c r="H16544" i="2"/>
  <c r="H16545" i="2"/>
  <c r="H16546" i="2"/>
  <c r="H16547" i="2"/>
  <c r="H16549" i="2"/>
  <c r="H16550" i="2"/>
  <c r="H16551" i="2"/>
  <c r="H16552" i="2"/>
  <c r="H16553" i="2"/>
  <c r="H16554" i="2"/>
  <c r="H16555" i="2"/>
  <c r="H16556" i="2"/>
  <c r="H16557" i="2"/>
  <c r="H1173" i="2"/>
  <c r="H16559" i="2"/>
  <c r="H16561" i="2"/>
  <c r="H16562" i="2"/>
  <c r="H16563" i="2"/>
  <c r="H16564" i="2"/>
  <c r="H16565" i="2"/>
  <c r="H16566" i="2"/>
  <c r="H16567" i="2"/>
  <c r="H16568" i="2"/>
  <c r="H16569" i="2"/>
  <c r="H1486" i="2"/>
  <c r="H4657" i="2"/>
  <c r="H1533" i="2"/>
  <c r="H4660" i="2"/>
  <c r="H16574" i="2"/>
  <c r="H16575" i="2"/>
  <c r="H16576" i="2"/>
  <c r="H16577" i="2"/>
  <c r="H16578" i="2"/>
  <c r="H16579" i="2"/>
  <c r="H16580" i="2"/>
  <c r="H16581" i="2"/>
  <c r="H16582" i="2"/>
  <c r="H16583" i="2"/>
  <c r="H16585" i="2"/>
  <c r="H16586" i="2"/>
  <c r="H16587" i="2"/>
  <c r="H16588" i="2"/>
  <c r="H16589" i="2"/>
  <c r="H16590" i="2"/>
  <c r="H16591" i="2"/>
  <c r="H16592" i="2"/>
  <c r="H16593" i="2"/>
  <c r="H16594" i="2"/>
  <c r="H16595" i="2"/>
  <c r="H16597" i="2"/>
  <c r="H16598" i="2"/>
  <c r="H16599" i="2"/>
  <c r="H16600" i="2"/>
  <c r="H16601" i="2"/>
  <c r="H16602" i="2"/>
  <c r="H16603" i="2"/>
  <c r="H16604" i="2"/>
  <c r="H16605" i="2"/>
  <c r="H16606" i="2"/>
  <c r="H16607" i="2"/>
  <c r="H16609" i="2"/>
  <c r="H16610" i="2"/>
  <c r="H16611" i="2"/>
  <c r="H16612" i="2"/>
  <c r="H16613" i="2"/>
  <c r="H16614" i="2"/>
  <c r="H16615" i="2"/>
  <c r="H16616" i="2"/>
  <c r="H16617" i="2"/>
  <c r="H17205" i="2"/>
  <c r="H16619" i="2"/>
  <c r="H16621" i="2"/>
  <c r="H16622" i="2"/>
  <c r="H16623" i="2"/>
  <c r="H16624" i="2"/>
  <c r="H16625" i="2"/>
  <c r="H16626" i="2"/>
  <c r="H16627" i="2"/>
  <c r="H16628" i="2"/>
  <c r="H16629" i="2"/>
  <c r="H16630" i="2"/>
  <c r="H16631" i="2"/>
  <c r="H16633" i="2"/>
  <c r="H16634" i="2"/>
  <c r="H16635" i="2"/>
  <c r="H16636" i="2"/>
  <c r="H16637" i="2"/>
  <c r="H16638" i="2"/>
  <c r="H16639" i="2"/>
  <c r="H16640" i="2"/>
  <c r="H16641" i="2"/>
  <c r="H16642" i="2"/>
  <c r="H16643" i="2"/>
  <c r="H16645" i="2"/>
  <c r="H16646" i="2"/>
  <c r="H16647" i="2"/>
  <c r="H16648" i="2"/>
  <c r="H16649" i="2"/>
  <c r="H16650" i="2"/>
  <c r="H16651" i="2"/>
  <c r="H16652" i="2"/>
  <c r="H16653" i="2"/>
  <c r="H16654" i="2"/>
  <c r="H16655" i="2"/>
  <c r="H16657" i="2"/>
  <c r="H16658" i="2"/>
  <c r="H16659" i="2"/>
  <c r="H16660" i="2"/>
  <c r="H16661" i="2"/>
  <c r="H16662" i="2"/>
  <c r="H16663" i="2"/>
  <c r="H16664" i="2"/>
  <c r="H16665" i="2"/>
  <c r="H16666" i="2"/>
  <c r="H16667" i="2"/>
  <c r="H16669" i="2"/>
  <c r="H16670" i="2"/>
  <c r="H16671" i="2"/>
  <c r="H16672" i="2"/>
  <c r="H16673" i="2"/>
  <c r="H16674" i="2"/>
  <c r="H16675" i="2"/>
  <c r="H16676" i="2"/>
  <c r="H16677" i="2"/>
  <c r="H16678" i="2"/>
  <c r="H16679" i="2"/>
  <c r="H16681" i="2"/>
  <c r="H16682" i="2"/>
  <c r="H16683" i="2"/>
  <c r="H16684" i="2"/>
  <c r="H16685" i="2"/>
  <c r="H16686" i="2"/>
  <c r="H16687" i="2"/>
  <c r="H16688" i="2"/>
  <c r="H16689" i="2"/>
  <c r="H16690" i="2"/>
  <c r="H16691" i="2"/>
  <c r="H16693" i="2"/>
  <c r="H16694" i="2"/>
  <c r="H16695" i="2"/>
  <c r="H16696" i="2"/>
  <c r="H16697" i="2"/>
  <c r="H17948" i="2"/>
  <c r="H16699" i="2"/>
  <c r="H17213" i="2"/>
  <c r="H16701" i="2"/>
  <c r="H19070" i="2"/>
  <c r="H17218" i="2"/>
  <c r="H19084" i="2"/>
  <c r="H16706" i="2"/>
  <c r="H16707" i="2"/>
  <c r="H16708" i="2"/>
  <c r="H16709" i="2"/>
  <c r="H16710" i="2"/>
  <c r="H16711" i="2"/>
  <c r="H16712" i="2"/>
  <c r="H16713" i="2"/>
  <c r="H16714" i="2"/>
  <c r="H16715" i="2"/>
  <c r="H16717" i="2"/>
  <c r="H16718" i="2"/>
  <c r="H16719" i="2"/>
  <c r="H16720" i="2"/>
  <c r="H16721" i="2"/>
  <c r="H16722" i="2"/>
  <c r="H16723" i="2"/>
  <c r="H16724" i="2"/>
  <c r="H16725" i="2"/>
  <c r="H16726" i="2"/>
  <c r="H16727" i="2"/>
  <c r="H17246" i="2"/>
  <c r="H11246" i="2"/>
  <c r="H16730" i="2"/>
  <c r="H16731" i="2"/>
  <c r="H16732" i="2"/>
  <c r="H16733" i="2"/>
  <c r="H16734" i="2"/>
  <c r="H16735" i="2"/>
  <c r="H16736" i="2"/>
  <c r="H16737" i="2"/>
  <c r="H16738" i="2"/>
  <c r="H16739" i="2"/>
  <c r="H16741" i="2"/>
  <c r="H16742" i="2"/>
  <c r="H16743" i="2"/>
  <c r="H16744" i="2"/>
  <c r="H7758" i="2"/>
  <c r="H16746" i="2"/>
  <c r="H16747" i="2"/>
  <c r="H16748" i="2"/>
  <c r="H16749" i="2"/>
  <c r="H16750" i="2"/>
  <c r="H16751" i="2"/>
  <c r="H16753" i="2"/>
  <c r="H16754" i="2"/>
  <c r="H16755" i="2"/>
  <c r="H16756" i="2"/>
  <c r="H16757" i="2"/>
  <c r="H16758" i="2"/>
  <c r="H16759" i="2"/>
  <c r="H16760" i="2"/>
  <c r="H16761" i="2"/>
  <c r="H16762" i="2"/>
  <c r="H16763" i="2"/>
  <c r="H16765" i="2"/>
  <c r="H16766" i="2"/>
  <c r="H16767" i="2"/>
  <c r="H16768" i="2"/>
  <c r="H16769" i="2"/>
  <c r="H16770" i="2"/>
  <c r="H1536" i="2"/>
  <c r="H4661" i="2"/>
  <c r="H16773" i="2"/>
  <c r="H16774" i="2"/>
  <c r="H16775" i="2"/>
  <c r="H16777" i="2"/>
  <c r="H16778" i="2"/>
  <c r="H16779" i="2"/>
  <c r="H16780" i="2"/>
  <c r="H16781" i="2"/>
  <c r="H16782" i="2"/>
  <c r="H7525" i="2"/>
  <c r="H16784" i="2"/>
  <c r="H16785" i="2"/>
  <c r="H16786" i="2"/>
  <c r="H16787" i="2"/>
  <c r="H16789" i="2"/>
  <c r="H16790" i="2"/>
  <c r="H16791" i="2"/>
  <c r="H16792" i="2"/>
  <c r="H16793" i="2"/>
  <c r="H16794" i="2"/>
  <c r="H16795" i="2"/>
  <c r="H16796" i="2"/>
  <c r="H16797" i="2"/>
  <c r="H16798" i="2"/>
  <c r="H16799" i="2"/>
  <c r="H16801" i="2"/>
  <c r="H16802" i="2"/>
  <c r="H16803" i="2"/>
  <c r="H16804" i="2"/>
  <c r="H17248" i="2"/>
  <c r="H16806" i="2"/>
  <c r="H16807" i="2"/>
  <c r="H16808" i="2"/>
  <c r="H16809" i="2"/>
  <c r="H16810" i="2"/>
  <c r="H16811" i="2"/>
  <c r="H16813" i="2"/>
  <c r="H16814" i="2"/>
  <c r="H16815" i="2"/>
  <c r="H16816" i="2"/>
  <c r="H16817" i="2"/>
  <c r="H16818" i="2"/>
  <c r="H16819" i="2"/>
  <c r="H16820" i="2"/>
  <c r="H16821" i="2"/>
  <c r="H16822" i="2"/>
  <c r="H16823" i="2"/>
  <c r="H16825" i="2"/>
  <c r="H16826" i="2"/>
  <c r="H16827" i="2"/>
  <c r="H16828" i="2"/>
  <c r="H16829" i="2"/>
  <c r="H16830" i="2"/>
  <c r="H16831" i="2"/>
  <c r="H16832" i="2"/>
  <c r="H16833" i="2"/>
  <c r="H16834" i="2"/>
  <c r="H16835" i="2"/>
  <c r="H18020" i="2"/>
  <c r="H19109" i="2"/>
  <c r="H16839" i="2"/>
  <c r="H16840" i="2"/>
  <c r="H16841" i="2"/>
  <c r="H16842" i="2"/>
  <c r="H16843" i="2"/>
  <c r="H16844" i="2"/>
  <c r="H16845" i="2"/>
  <c r="H16846" i="2"/>
  <c r="H16847" i="2"/>
  <c r="H16849" i="2"/>
  <c r="H16850" i="2"/>
  <c r="H16851" i="2"/>
  <c r="H16852" i="2"/>
  <c r="H16853" i="2"/>
  <c r="H16854" i="2"/>
  <c r="H16855" i="2"/>
  <c r="H16856" i="2"/>
  <c r="H16857" i="2"/>
  <c r="H16858" i="2"/>
  <c r="H16859" i="2"/>
  <c r="H16861" i="2"/>
  <c r="H16862" i="2"/>
  <c r="H16863" i="2"/>
  <c r="H16864" i="2"/>
  <c r="H16865" i="2"/>
  <c r="H16866" i="2"/>
  <c r="H16867" i="2"/>
  <c r="H16868" i="2"/>
  <c r="H16869" i="2"/>
  <c r="H16870" i="2"/>
  <c r="H16871" i="2"/>
  <c r="H16873" i="2"/>
  <c r="H16874" i="2"/>
  <c r="H16875" i="2"/>
  <c r="H16876" i="2"/>
  <c r="H16877" i="2"/>
  <c r="H16878" i="2"/>
  <c r="H16879" i="2"/>
  <c r="H16880" i="2"/>
  <c r="H16881" i="2"/>
  <c r="H9777" i="2"/>
  <c r="H16883" i="2"/>
  <c r="H16885" i="2"/>
  <c r="H16886" i="2"/>
  <c r="H16887" i="2"/>
  <c r="H16888" i="2"/>
  <c r="H16889" i="2"/>
  <c r="H16890" i="2"/>
  <c r="H16891" i="2"/>
  <c r="H16892" i="2"/>
  <c r="H16893" i="2"/>
  <c r="H16894" i="2"/>
  <c r="H16895" i="2"/>
  <c r="H16897" i="2"/>
  <c r="H16898" i="2"/>
  <c r="H16899" i="2"/>
  <c r="H16900" i="2"/>
  <c r="H16901" i="2"/>
  <c r="H16902" i="2"/>
  <c r="H16903" i="2"/>
  <c r="H16904" i="2"/>
  <c r="H16905" i="2"/>
  <c r="H16906" i="2"/>
  <c r="H16907" i="2"/>
  <c r="H16909" i="2"/>
  <c r="H16910" i="2"/>
  <c r="H16911" i="2"/>
  <c r="H16912" i="2"/>
  <c r="H16913" i="2"/>
  <c r="H16914" i="2"/>
  <c r="H16915" i="2"/>
  <c r="H16916" i="2"/>
  <c r="H16917" i="2"/>
  <c r="H16918" i="2"/>
  <c r="H6481" i="2"/>
  <c r="H8951" i="2"/>
  <c r="H10286" i="2"/>
  <c r="H16922" i="2"/>
  <c r="H16923" i="2"/>
  <c r="H16924" i="2"/>
  <c r="H16925" i="2"/>
  <c r="H16926" i="2"/>
  <c r="H16927" i="2"/>
  <c r="H16928" i="2"/>
  <c r="H16929" i="2"/>
  <c r="H16930" i="2"/>
  <c r="H16931" i="2"/>
  <c r="H16933" i="2"/>
  <c r="H16934" i="2"/>
  <c r="H16935" i="2"/>
  <c r="H16936" i="2"/>
  <c r="H16937" i="2"/>
  <c r="H16938" i="2"/>
  <c r="H16939" i="2"/>
  <c r="H16941" i="2"/>
  <c r="H16942" i="2"/>
  <c r="H4666" i="2"/>
  <c r="H16945" i="2"/>
  <c r="H16946" i="2"/>
  <c r="H16947" i="2"/>
  <c r="H16948" i="2"/>
  <c r="H16949" i="2"/>
  <c r="H16950" i="2"/>
  <c r="H16951" i="2"/>
  <c r="H16952" i="2"/>
  <c r="H16953" i="2"/>
  <c r="H16954" i="2"/>
  <c r="H16955" i="2"/>
  <c r="H16957" i="2"/>
  <c r="H16958" i="2"/>
  <c r="H16959" i="2"/>
  <c r="H16960" i="2"/>
  <c r="H16961" i="2"/>
  <c r="H16962" i="2"/>
  <c r="H16963" i="2"/>
  <c r="H16964" i="2"/>
  <c r="H16965" i="2"/>
  <c r="H16966" i="2"/>
  <c r="H16967" i="2"/>
  <c r="H16969" i="2"/>
  <c r="H16970" i="2"/>
  <c r="H16971" i="2"/>
  <c r="H16972" i="2"/>
  <c r="H16973" i="2"/>
  <c r="H16974" i="2"/>
  <c r="H16975" i="2"/>
  <c r="H16976" i="2"/>
  <c r="H16977" i="2"/>
  <c r="H16978" i="2"/>
  <c r="H16979" i="2"/>
  <c r="H16981" i="2"/>
  <c r="H16982" i="2"/>
  <c r="H16983" i="2"/>
  <c r="H16984" i="2"/>
  <c r="H16985" i="2"/>
  <c r="H16986" i="2"/>
  <c r="H16987" i="2"/>
  <c r="H16988" i="2"/>
  <c r="H16989" i="2"/>
  <c r="H7448" i="2"/>
  <c r="H16991" i="2"/>
  <c r="H12269" i="2"/>
  <c r="H16993" i="2"/>
  <c r="H16994" i="2"/>
  <c r="H16995" i="2"/>
  <c r="H16996" i="2"/>
  <c r="H16997" i="2"/>
  <c r="H16998" i="2"/>
  <c r="H16999" i="2"/>
  <c r="H17000" i="2"/>
  <c r="H17001" i="2"/>
  <c r="H17002" i="2"/>
  <c r="H17003" i="2"/>
  <c r="H17005" i="2"/>
  <c r="H17006" i="2"/>
  <c r="H17007" i="2"/>
  <c r="H17008" i="2"/>
  <c r="H17009" i="2"/>
  <c r="H17010" i="2"/>
  <c r="H17011" i="2"/>
  <c r="H17012" i="2"/>
  <c r="H17013" i="2"/>
  <c r="H17014" i="2"/>
  <c r="H17015" i="2"/>
  <c r="H17017" i="2"/>
  <c r="H17018" i="2"/>
  <c r="H17019" i="2"/>
  <c r="H17020" i="2"/>
  <c r="H17021" i="2"/>
  <c r="H17022" i="2"/>
  <c r="H17023" i="2"/>
  <c r="H17024" i="2"/>
  <c r="H17025" i="2"/>
  <c r="H17026" i="2"/>
  <c r="H17027" i="2"/>
  <c r="H19150" i="2"/>
  <c r="H17283" i="2"/>
  <c r="H17030" i="2"/>
  <c r="H17031" i="2"/>
  <c r="H17032" i="2"/>
  <c r="H17033" i="2"/>
  <c r="H17034" i="2"/>
  <c r="H17035" i="2"/>
  <c r="H17036" i="2"/>
  <c r="H17037" i="2"/>
  <c r="H17038" i="2"/>
  <c r="H17039" i="2"/>
  <c r="H17041" i="2"/>
  <c r="H17042" i="2"/>
  <c r="H17043" i="2"/>
  <c r="H17044" i="2"/>
  <c r="H17045" i="2"/>
  <c r="H17046" i="2"/>
  <c r="H17047" i="2"/>
  <c r="H17048" i="2"/>
  <c r="H17049" i="2"/>
  <c r="H17050" i="2"/>
  <c r="H17051" i="2"/>
  <c r="H17053" i="2"/>
  <c r="H17054" i="2"/>
  <c r="H17055" i="2"/>
  <c r="H17056" i="2"/>
  <c r="H17057" i="2"/>
  <c r="H17058" i="2"/>
  <c r="H17059" i="2"/>
  <c r="H17060" i="2"/>
  <c r="H17061" i="2"/>
  <c r="H17062" i="2"/>
  <c r="H17063" i="2"/>
  <c r="H17065" i="2"/>
  <c r="H17066" i="2"/>
  <c r="H17067" i="2"/>
  <c r="H17068" i="2"/>
  <c r="H17069" i="2"/>
  <c r="H7391" i="2"/>
  <c r="H221" i="2"/>
  <c r="H1312" i="2"/>
  <c r="H17073" i="2"/>
  <c r="H17074" i="2"/>
  <c r="H17075" i="2"/>
  <c r="H17077" i="2"/>
  <c r="H17078" i="2"/>
  <c r="H17079" i="2"/>
  <c r="H17080" i="2"/>
  <c r="H17081" i="2"/>
  <c r="H17082" i="2"/>
  <c r="H17083" i="2"/>
  <c r="H17084" i="2"/>
  <c r="H17085" i="2"/>
  <c r="H17086" i="2"/>
  <c r="H17087" i="2"/>
  <c r="H17089" i="2"/>
  <c r="H17090" i="2"/>
  <c r="H17091" i="2"/>
  <c r="H17092" i="2"/>
  <c r="H17093" i="2"/>
  <c r="H17094" i="2"/>
  <c r="H12716" i="2"/>
  <c r="H17096" i="2"/>
  <c r="H17097" i="2"/>
  <c r="H17098" i="2"/>
  <c r="H17099" i="2"/>
  <c r="H17101" i="2"/>
  <c r="H17102" i="2"/>
  <c r="H17103" i="2"/>
  <c r="H17104" i="2"/>
  <c r="H17105" i="2"/>
  <c r="H17106" i="2"/>
  <c r="H17107" i="2"/>
  <c r="H17108" i="2"/>
  <c r="H17109" i="2"/>
  <c r="H17110" i="2"/>
  <c r="H17111" i="2"/>
  <c r="H17113" i="2"/>
  <c r="H17114" i="2"/>
  <c r="H17115" i="2"/>
  <c r="H17116" i="2"/>
  <c r="H17117" i="2"/>
  <c r="H17118" i="2"/>
  <c r="H17119" i="2"/>
  <c r="H17120" i="2"/>
  <c r="H17121" i="2"/>
  <c r="H17122" i="2"/>
  <c r="H17123" i="2"/>
  <c r="H17125" i="2"/>
  <c r="H17126" i="2"/>
  <c r="H17127" i="2"/>
  <c r="H17128" i="2"/>
  <c r="H17129" i="2"/>
  <c r="H17130" i="2"/>
  <c r="H17131" i="2"/>
  <c r="H17132" i="2"/>
  <c r="H17133" i="2"/>
  <c r="H17134" i="2"/>
  <c r="H17135" i="2"/>
  <c r="H17137" i="2"/>
  <c r="H17138" i="2"/>
  <c r="H17139" i="2"/>
  <c r="H17140" i="2"/>
  <c r="H17141" i="2"/>
  <c r="H17142" i="2"/>
  <c r="H17143" i="2"/>
  <c r="H17144" i="2"/>
  <c r="H17145" i="2"/>
  <c r="H17146" i="2"/>
  <c r="H17147" i="2"/>
  <c r="H17149" i="2"/>
  <c r="H17150" i="2"/>
  <c r="H17151" i="2"/>
  <c r="H17152" i="2"/>
  <c r="H17153" i="2"/>
  <c r="H17154" i="2"/>
  <c r="H17155" i="2"/>
  <c r="H17156" i="2"/>
  <c r="H17157" i="2"/>
  <c r="H17158" i="2"/>
  <c r="H17159" i="2"/>
  <c r="H17161" i="2"/>
  <c r="H17162" i="2"/>
  <c r="H17163" i="2"/>
  <c r="H17164" i="2"/>
  <c r="H17165" i="2"/>
  <c r="H17166" i="2"/>
  <c r="H17167" i="2"/>
  <c r="H17168" i="2"/>
  <c r="H17169" i="2"/>
  <c r="H17170" i="2"/>
  <c r="H17171" i="2"/>
  <c r="H17173" i="2"/>
  <c r="H17174" i="2"/>
  <c r="H17175" i="2"/>
  <c r="H17176" i="2"/>
  <c r="H17177" i="2"/>
  <c r="H17178" i="2"/>
  <c r="H17179" i="2"/>
  <c r="H1537" i="2"/>
  <c r="H17181" i="2"/>
  <c r="H17182" i="2"/>
  <c r="H17183" i="2"/>
  <c r="H7774" i="2"/>
  <c r="H17186" i="2"/>
  <c r="H17187" i="2"/>
  <c r="H17188" i="2"/>
  <c r="H17189" i="2"/>
  <c r="H4670" i="2"/>
  <c r="H17191" i="2"/>
  <c r="H17192" i="2"/>
  <c r="H17193" i="2"/>
  <c r="H17194" i="2"/>
  <c r="H17195" i="2"/>
  <c r="H17197" i="2"/>
  <c r="H17198" i="2"/>
  <c r="H17199" i="2"/>
  <c r="H17200" i="2"/>
  <c r="H17201" i="2"/>
  <c r="H17202" i="2"/>
  <c r="H17203" i="2"/>
  <c r="H17204" i="2"/>
  <c r="H4671" i="2"/>
  <c r="H17206" i="2"/>
  <c r="H17207" i="2"/>
  <c r="H17209" i="2"/>
  <c r="H17210" i="2"/>
  <c r="H17211" i="2"/>
  <c r="H17212" i="2"/>
  <c r="H7775" i="2"/>
  <c r="H17214" i="2"/>
  <c r="H17215" i="2"/>
  <c r="H17216" i="2"/>
  <c r="H17217" i="2"/>
  <c r="H17284" i="2"/>
  <c r="H17219" i="2"/>
  <c r="H17221" i="2"/>
  <c r="H17222" i="2"/>
  <c r="H17223" i="2"/>
  <c r="H17224" i="2"/>
  <c r="H17225" i="2"/>
  <c r="H17226" i="2"/>
  <c r="H17227" i="2"/>
  <c r="H17228" i="2"/>
  <c r="H17229" i="2"/>
  <c r="H17230" i="2"/>
  <c r="H17231" i="2"/>
  <c r="H17233" i="2"/>
  <c r="H17234" i="2"/>
  <c r="H17235" i="2"/>
  <c r="H17236" i="2"/>
  <c r="H17237" i="2"/>
  <c r="H17238" i="2"/>
  <c r="H17239" i="2"/>
  <c r="H17240" i="2"/>
  <c r="H17241" i="2"/>
  <c r="H17242" i="2"/>
  <c r="H17243" i="2"/>
  <c r="H17245" i="2"/>
  <c r="H20509" i="2"/>
  <c r="H17247" i="2"/>
  <c r="H17295" i="2"/>
  <c r="H17249" i="2"/>
  <c r="H17250" i="2"/>
  <c r="H17251" i="2"/>
  <c r="H17252" i="2"/>
  <c r="H17253" i="2"/>
  <c r="H17254" i="2"/>
  <c r="H17255" i="2"/>
  <c r="H17257" i="2"/>
  <c r="H17258" i="2"/>
  <c r="H17259" i="2"/>
  <c r="H17260" i="2"/>
  <c r="H17261" i="2"/>
  <c r="H17262" i="2"/>
  <c r="H17263" i="2"/>
  <c r="H17264" i="2"/>
  <c r="H17265" i="2"/>
  <c r="H17266" i="2"/>
  <c r="H17267" i="2"/>
  <c r="H17269" i="2"/>
  <c r="H17270" i="2"/>
  <c r="H17271" i="2"/>
  <c r="H17272" i="2"/>
  <c r="H17273" i="2"/>
  <c r="H17274" i="2"/>
  <c r="H17275" i="2"/>
  <c r="H17276" i="2"/>
  <c r="H17277" i="2"/>
  <c r="H17278" i="2"/>
  <c r="H17279" i="2"/>
  <c r="H17281" i="2"/>
  <c r="H17282" i="2"/>
  <c r="H380" i="2"/>
  <c r="H395" i="2"/>
  <c r="H17285" i="2"/>
  <c r="H17286" i="2"/>
  <c r="H17287" i="2"/>
  <c r="H17288" i="2"/>
  <c r="H17289" i="2"/>
  <c r="H17290" i="2"/>
  <c r="H17291" i="2"/>
  <c r="H17293" i="2"/>
  <c r="H17294" i="2"/>
  <c r="H9778" i="2"/>
  <c r="H17296" i="2"/>
  <c r="H17297" i="2"/>
  <c r="H17298" i="2"/>
  <c r="H17299" i="2"/>
  <c r="H17300" i="2"/>
  <c r="H17301" i="2"/>
  <c r="H17302" i="2"/>
  <c r="H17303" i="2"/>
  <c r="H399" i="2"/>
  <c r="H11251" i="2"/>
  <c r="H17307" i="2"/>
  <c r="H17308" i="2"/>
  <c r="H17309" i="2"/>
  <c r="H17310" i="2"/>
  <c r="H17311" i="2"/>
  <c r="H17312" i="2"/>
  <c r="H17313" i="2"/>
  <c r="H17314" i="2"/>
  <c r="H17315" i="2"/>
  <c r="H17317" i="2"/>
  <c r="H17318" i="2"/>
  <c r="H17319" i="2"/>
  <c r="H17320" i="2"/>
  <c r="H17321" i="2"/>
  <c r="H17322" i="2"/>
  <c r="H17323" i="2"/>
  <c r="H17324" i="2"/>
  <c r="H17325" i="2"/>
  <c r="H17326" i="2"/>
  <c r="H17327" i="2"/>
  <c r="H17329" i="2"/>
  <c r="H17330" i="2"/>
  <c r="H17331" i="2"/>
  <c r="H17332" i="2"/>
  <c r="H17333" i="2"/>
  <c r="H17334" i="2"/>
  <c r="H17335" i="2"/>
  <c r="H17336" i="2"/>
  <c r="H17337" i="2"/>
  <c r="H17338" i="2"/>
  <c r="H17339" i="2"/>
  <c r="H17341" i="2"/>
  <c r="H17342" i="2"/>
  <c r="H17343" i="2"/>
  <c r="H17344" i="2"/>
  <c r="H17345" i="2"/>
  <c r="H17346" i="2"/>
  <c r="H17347" i="2"/>
  <c r="H17348" i="2"/>
  <c r="H17349" i="2"/>
  <c r="H17350" i="2"/>
  <c r="H17351" i="2"/>
  <c r="H17353" i="2"/>
  <c r="H17354" i="2"/>
  <c r="H17355" i="2"/>
  <c r="H17356" i="2"/>
  <c r="H17357" i="2"/>
  <c r="H17358" i="2"/>
  <c r="H17359" i="2"/>
  <c r="H1487" i="2"/>
  <c r="H4702" i="2"/>
  <c r="H17362" i="2"/>
  <c r="H17363" i="2"/>
  <c r="H17365" i="2"/>
  <c r="H17366" i="2"/>
  <c r="H17367" i="2"/>
  <c r="H17368" i="2"/>
  <c r="H17369" i="2"/>
  <c r="H17370" i="2"/>
  <c r="H4706" i="2"/>
  <c r="H17372" i="2"/>
  <c r="H4707" i="2"/>
  <c r="H17374" i="2"/>
  <c r="H17375" i="2"/>
  <c r="H17377" i="2"/>
  <c r="H17378" i="2"/>
  <c r="H17379" i="2"/>
  <c r="H17380" i="2"/>
  <c r="H17381" i="2"/>
  <c r="H17382" i="2"/>
  <c r="H17383" i="2"/>
  <c r="H17384" i="2"/>
  <c r="H17385" i="2"/>
  <c r="H17386" i="2"/>
  <c r="H17387" i="2"/>
  <c r="H17389" i="2"/>
  <c r="H17390" i="2"/>
  <c r="H17391" i="2"/>
  <c r="H17305" i="2"/>
  <c r="H17393" i="2"/>
  <c r="H17394" i="2"/>
  <c r="H17395" i="2"/>
  <c r="H17396" i="2"/>
  <c r="H17397" i="2"/>
  <c r="H17398" i="2"/>
  <c r="H17399" i="2"/>
  <c r="H17401" i="2"/>
  <c r="H17402" i="2"/>
  <c r="H17403" i="2"/>
  <c r="H17404" i="2"/>
  <c r="H17405" i="2"/>
  <c r="H17406" i="2"/>
  <c r="H17407" i="2"/>
  <c r="H17408" i="2"/>
  <c r="H17409" i="2"/>
  <c r="H17410" i="2"/>
  <c r="H17411" i="2"/>
  <c r="H17413" i="2"/>
  <c r="H17306" i="2"/>
  <c r="H18030" i="2"/>
  <c r="H17416" i="2"/>
  <c r="H17417" i="2"/>
  <c r="H17418" i="2"/>
  <c r="H17419" i="2"/>
  <c r="H17420" i="2"/>
  <c r="H17421" i="2"/>
  <c r="H17422" i="2"/>
  <c r="H17423" i="2"/>
  <c r="H17425" i="2"/>
  <c r="H17426" i="2"/>
  <c r="H17427" i="2"/>
  <c r="H17428" i="2"/>
  <c r="H17429" i="2"/>
  <c r="H17430" i="2"/>
  <c r="H17431" i="2"/>
  <c r="H17432" i="2"/>
  <c r="H17433" i="2"/>
  <c r="H17434" i="2"/>
  <c r="H17435" i="2"/>
  <c r="H17437" i="2"/>
  <c r="H17438" i="2"/>
  <c r="H17439" i="2"/>
  <c r="H17440" i="2"/>
  <c r="H17441" i="2"/>
  <c r="H17442" i="2"/>
  <c r="H17443" i="2"/>
  <c r="H17444" i="2"/>
  <c r="H17445" i="2"/>
  <c r="H17446" i="2"/>
  <c r="H17447" i="2"/>
  <c r="H9779" i="2"/>
  <c r="H17360" i="2"/>
  <c r="H17451" i="2"/>
  <c r="H17452" i="2"/>
  <c r="H17453" i="2"/>
  <c r="H12722" i="2"/>
  <c r="H11254" i="2"/>
  <c r="H17456" i="2"/>
  <c r="H17457" i="2"/>
  <c r="H17458" i="2"/>
  <c r="H9781" i="2"/>
  <c r="H17461" i="2"/>
  <c r="H17462" i="2"/>
  <c r="H17463" i="2"/>
  <c r="H17464" i="2"/>
  <c r="H17465" i="2"/>
  <c r="H17466" i="2"/>
  <c r="H17467" i="2"/>
  <c r="H17468" i="2"/>
  <c r="H17469" i="2"/>
  <c r="H17470" i="2"/>
  <c r="H17471" i="2"/>
  <c r="H17473" i="2"/>
  <c r="H17474" i="2"/>
  <c r="H17475" i="2"/>
  <c r="H17476" i="2"/>
  <c r="H17477" i="2"/>
  <c r="H17478" i="2"/>
  <c r="H17479" i="2"/>
  <c r="H17480" i="2"/>
  <c r="H17481" i="2"/>
  <c r="H17482" i="2"/>
  <c r="H17483" i="2"/>
  <c r="H17485" i="2"/>
  <c r="H17486" i="2"/>
  <c r="H17487" i="2"/>
  <c r="H17488" i="2"/>
  <c r="H17489" i="2"/>
  <c r="H17490" i="2"/>
  <c r="H17491" i="2"/>
  <c r="H17492" i="2"/>
  <c r="H17493" i="2"/>
  <c r="H17494" i="2"/>
  <c r="H17495" i="2"/>
  <c r="H17497" i="2"/>
  <c r="H17498" i="2"/>
  <c r="H17499" i="2"/>
  <c r="H17500" i="2"/>
  <c r="H17501" i="2"/>
  <c r="H17502" i="2"/>
  <c r="H17503" i="2"/>
  <c r="H17504" i="2"/>
  <c r="H17505" i="2"/>
  <c r="H17506" i="2"/>
  <c r="H17507" i="2"/>
  <c r="H17509" i="2"/>
  <c r="H17510" i="2"/>
  <c r="H17511" i="2"/>
  <c r="H17512" i="2"/>
  <c r="H17513" i="2"/>
  <c r="H17514" i="2"/>
  <c r="H17515" i="2"/>
  <c r="H17516" i="2"/>
  <c r="H17517" i="2"/>
  <c r="H17518" i="2"/>
  <c r="H17519" i="2"/>
  <c r="H1488" i="2"/>
  <c r="H17522" i="2"/>
  <c r="H17523" i="2"/>
  <c r="H17524" i="2"/>
  <c r="H17525" i="2"/>
  <c r="H17526" i="2"/>
  <c r="H17527" i="2"/>
  <c r="H17528" i="2"/>
  <c r="H17529" i="2"/>
  <c r="H17530" i="2"/>
  <c r="H17531" i="2"/>
  <c r="H17533" i="2"/>
  <c r="H17534" i="2"/>
  <c r="H17535" i="2"/>
  <c r="H17536" i="2"/>
  <c r="H17537" i="2"/>
  <c r="H17538" i="2"/>
  <c r="H17539" i="2"/>
  <c r="H17540" i="2"/>
  <c r="H17541" i="2"/>
  <c r="H17542" i="2"/>
  <c r="H17543" i="2"/>
  <c r="H17545" i="2"/>
  <c r="H17546" i="2"/>
  <c r="H17547" i="2"/>
  <c r="H17548" i="2"/>
  <c r="H17549" i="2"/>
  <c r="H17550" i="2"/>
  <c r="H17551" i="2"/>
  <c r="H17552" i="2"/>
  <c r="H17553" i="2"/>
  <c r="H17554" i="2"/>
  <c r="H17555" i="2"/>
  <c r="H17557" i="2"/>
  <c r="H17558" i="2"/>
  <c r="H17559" i="2"/>
  <c r="H17560" i="2"/>
  <c r="H17561" i="2"/>
  <c r="H17562" i="2"/>
  <c r="H17563" i="2"/>
  <c r="H17564" i="2"/>
  <c r="H17565" i="2"/>
  <c r="H17566" i="2"/>
  <c r="H18031" i="2"/>
  <c r="H17569" i="2"/>
  <c r="H17570" i="2"/>
  <c r="H17571" i="2"/>
  <c r="H17572" i="2"/>
  <c r="H17573" i="2"/>
  <c r="H17574" i="2"/>
  <c r="H17575" i="2"/>
  <c r="H17576" i="2"/>
  <c r="H17577" i="2"/>
  <c r="H17578" i="2"/>
  <c r="H17579" i="2"/>
  <c r="H17581" i="2"/>
  <c r="H17582" i="2"/>
  <c r="H17583" i="2"/>
  <c r="H17584" i="2"/>
  <c r="H17585" i="2"/>
  <c r="H17586" i="2"/>
  <c r="H17587" i="2"/>
  <c r="H17588" i="2"/>
  <c r="H17589" i="2"/>
  <c r="H17590" i="2"/>
  <c r="H17591" i="2"/>
  <c r="H17593" i="2"/>
  <c r="H17594" i="2"/>
  <c r="H17595" i="2"/>
  <c r="H17596" i="2"/>
  <c r="H17597" i="2"/>
  <c r="H17598" i="2"/>
  <c r="H17599" i="2"/>
  <c r="H17600" i="2"/>
  <c r="H17601" i="2"/>
  <c r="H17602" i="2"/>
  <c r="H17603" i="2"/>
  <c r="H17605" i="2"/>
  <c r="H17606" i="2"/>
  <c r="H17607" i="2"/>
  <c r="H17608" i="2"/>
  <c r="H17609" i="2"/>
  <c r="H17610" i="2"/>
  <c r="H17611" i="2"/>
  <c r="H17612" i="2"/>
  <c r="H17613" i="2"/>
  <c r="H17614" i="2"/>
  <c r="H17615" i="2"/>
  <c r="H17617" i="2"/>
  <c r="H17618" i="2"/>
  <c r="H17619" i="2"/>
  <c r="H17620" i="2"/>
  <c r="H17621" i="2"/>
  <c r="H17622" i="2"/>
  <c r="H17623" i="2"/>
  <c r="H17624" i="2"/>
  <c r="H17625" i="2"/>
  <c r="H17626" i="2"/>
  <c r="H17627" i="2"/>
  <c r="H17629" i="2"/>
  <c r="H17630" i="2"/>
  <c r="H17631" i="2"/>
  <c r="H17632" i="2"/>
  <c r="H17633" i="2"/>
  <c r="H17634" i="2"/>
  <c r="H17635" i="2"/>
  <c r="H17636" i="2"/>
  <c r="H17637" i="2"/>
  <c r="H17638" i="2"/>
  <c r="H17639" i="2"/>
  <c r="H17641" i="2"/>
  <c r="H17642" i="2"/>
  <c r="H17643" i="2"/>
  <c r="H17644" i="2"/>
  <c r="H17645" i="2"/>
  <c r="H17361" i="2"/>
  <c r="H17647" i="2"/>
  <c r="H17648" i="2"/>
  <c r="H17649" i="2"/>
  <c r="H17650" i="2"/>
  <c r="H17651" i="2"/>
  <c r="H17653" i="2"/>
  <c r="H17654" i="2"/>
  <c r="H17655" i="2"/>
  <c r="H17656" i="2"/>
  <c r="H17657" i="2"/>
  <c r="H17658" i="2"/>
  <c r="H17659" i="2"/>
  <c r="H17660" i="2"/>
  <c r="H17661" i="2"/>
  <c r="H17662" i="2"/>
  <c r="H17663" i="2"/>
  <c r="H17665" i="2"/>
  <c r="H17666" i="2"/>
  <c r="H17667" i="2"/>
  <c r="H17668" i="2"/>
  <c r="H17669" i="2"/>
  <c r="H17670" i="2"/>
  <c r="H17671" i="2"/>
  <c r="H4731" i="2"/>
  <c r="H17673" i="2"/>
  <c r="H17674" i="2"/>
  <c r="H17675" i="2"/>
  <c r="H17677" i="2"/>
  <c r="H17678" i="2"/>
  <c r="H17679" i="2"/>
  <c r="H17680" i="2"/>
  <c r="H17681" i="2"/>
  <c r="H17682" i="2"/>
  <c r="H17683" i="2"/>
  <c r="H17684" i="2"/>
  <c r="H17685" i="2"/>
  <c r="H17686" i="2"/>
  <c r="H17687" i="2"/>
  <c r="H17689" i="2"/>
  <c r="H17690" i="2"/>
  <c r="H17691" i="2"/>
  <c r="H17692" i="2"/>
  <c r="H17693" i="2"/>
  <c r="H17694" i="2"/>
  <c r="H17695" i="2"/>
  <c r="H17696" i="2"/>
  <c r="H17697" i="2"/>
  <c r="H17698" i="2"/>
  <c r="H17699" i="2"/>
  <c r="H17701" i="2"/>
  <c r="H17702" i="2"/>
  <c r="H17703" i="2"/>
  <c r="H17704" i="2"/>
  <c r="H17705" i="2"/>
  <c r="H17706" i="2"/>
  <c r="H17707" i="2"/>
  <c r="H17708" i="2"/>
  <c r="H17709" i="2"/>
  <c r="H17710" i="2"/>
  <c r="H17711" i="2"/>
  <c r="H17371" i="2"/>
  <c r="H17373" i="2"/>
  <c r="H19163" i="2"/>
  <c r="H20732" i="2"/>
  <c r="H17716" i="2"/>
  <c r="H18105" i="2"/>
  <c r="H17718" i="2"/>
  <c r="H17719" i="2"/>
  <c r="H17720" i="2"/>
  <c r="H17721" i="2"/>
  <c r="H17722" i="2"/>
  <c r="H17723" i="2"/>
  <c r="H17725" i="2"/>
  <c r="H17727" i="2"/>
  <c r="H17728" i="2"/>
  <c r="H17729" i="2"/>
  <c r="H17730" i="2"/>
  <c r="H17731" i="2"/>
  <c r="H17732" i="2"/>
  <c r="H17733" i="2"/>
  <c r="H17734" i="2"/>
  <c r="H17735" i="2"/>
  <c r="H17737" i="2"/>
  <c r="H17738" i="2"/>
  <c r="H17739" i="2"/>
  <c r="H17740" i="2"/>
  <c r="H17741" i="2"/>
  <c r="H17742" i="2"/>
  <c r="H17743" i="2"/>
  <c r="H17744" i="2"/>
  <c r="H17745" i="2"/>
  <c r="H17746" i="2"/>
  <c r="H17747" i="2"/>
  <c r="H17749" i="2"/>
  <c r="H17750" i="2"/>
  <c r="H17751" i="2"/>
  <c r="H17752" i="2"/>
  <c r="H17753" i="2"/>
  <c r="H17754" i="2"/>
  <c r="H17755" i="2"/>
  <c r="H17756" i="2"/>
  <c r="H17757" i="2"/>
  <c r="H17758" i="2"/>
  <c r="H17759" i="2"/>
  <c r="H17761" i="2"/>
  <c r="H17762" i="2"/>
  <c r="H17763" i="2"/>
  <c r="H17764" i="2"/>
  <c r="H17765" i="2"/>
  <c r="H17766" i="2"/>
  <c r="H17767" i="2"/>
  <c r="H17768" i="2"/>
  <c r="H17769" i="2"/>
  <c r="H17770" i="2"/>
  <c r="H400" i="2"/>
  <c r="H17773" i="2"/>
  <c r="H17774" i="2"/>
  <c r="H17775" i="2"/>
  <c r="H17776" i="2"/>
  <c r="H17777" i="2"/>
  <c r="H17778" i="2"/>
  <c r="H17779" i="2"/>
  <c r="H17780" i="2"/>
  <c r="H17781" i="2"/>
  <c r="H17782" i="2"/>
  <c r="H17783" i="2"/>
  <c r="H17785" i="2"/>
  <c r="H17786" i="2"/>
  <c r="H17787" i="2"/>
  <c r="H17788" i="2"/>
  <c r="H17789" i="2"/>
  <c r="H17790" i="2"/>
  <c r="H17791" i="2"/>
  <c r="H17792" i="2"/>
  <c r="H17793" i="2"/>
  <c r="H17794" i="2"/>
  <c r="H17795" i="2"/>
  <c r="H17797" i="2"/>
  <c r="H17798" i="2"/>
  <c r="H17799" i="2"/>
  <c r="H17800" i="2"/>
  <c r="H17801" i="2"/>
  <c r="H17802" i="2"/>
  <c r="H17803" i="2"/>
  <c r="H17804" i="2"/>
  <c r="H17805" i="2"/>
  <c r="H17806" i="2"/>
  <c r="H17807" i="2"/>
  <c r="H17809" i="2"/>
  <c r="H17810" i="2"/>
  <c r="H17811" i="2"/>
  <c r="H17812" i="2"/>
  <c r="H17813" i="2"/>
  <c r="H17814" i="2"/>
  <c r="H17815" i="2"/>
  <c r="H17816" i="2"/>
  <c r="H17817" i="2"/>
  <c r="H17818" i="2"/>
  <c r="H17819" i="2"/>
  <c r="H17392" i="2"/>
  <c r="H17821" i="2"/>
  <c r="H17822" i="2"/>
  <c r="H17823" i="2"/>
  <c r="H17824" i="2"/>
  <c r="H17825" i="2"/>
  <c r="H17826" i="2"/>
  <c r="H17827" i="2"/>
  <c r="H17828" i="2"/>
  <c r="H17829" i="2"/>
  <c r="H17830" i="2"/>
  <c r="H17831" i="2"/>
  <c r="H17833" i="2"/>
  <c r="H17834" i="2"/>
  <c r="H17835" i="2"/>
  <c r="H17836" i="2"/>
  <c r="H17837" i="2"/>
  <c r="H17838" i="2"/>
  <c r="H17839" i="2"/>
  <c r="H17840" i="2"/>
  <c r="H17841" i="2"/>
  <c r="H17842" i="2"/>
  <c r="H17843" i="2"/>
  <c r="H17845" i="2"/>
  <c r="H17846" i="2"/>
  <c r="H17847" i="2"/>
  <c r="H17848" i="2"/>
  <c r="H17849" i="2"/>
  <c r="H17850" i="2"/>
  <c r="H17851" i="2"/>
  <c r="H17852" i="2"/>
  <c r="H17853" i="2"/>
  <c r="H17854" i="2"/>
  <c r="H17855" i="2"/>
  <c r="H17857" i="2"/>
  <c r="H17858" i="2"/>
  <c r="H17859" i="2"/>
  <c r="H17860" i="2"/>
  <c r="H17861" i="2"/>
  <c r="H17862" i="2"/>
  <c r="H17863" i="2"/>
  <c r="H17864" i="2"/>
  <c r="H17865" i="2"/>
  <c r="H17866" i="2"/>
  <c r="H1538" i="2"/>
  <c r="H17869" i="2"/>
  <c r="H17870" i="2"/>
  <c r="H4740" i="2"/>
  <c r="H17872" i="2"/>
  <c r="H17873" i="2"/>
  <c r="H17874" i="2"/>
  <c r="H17875" i="2"/>
  <c r="H17876" i="2"/>
  <c r="H17877" i="2"/>
  <c r="H17878" i="2"/>
  <c r="H17879" i="2"/>
  <c r="H17881" i="2"/>
  <c r="H17882" i="2"/>
  <c r="H17883" i="2"/>
  <c r="H17884" i="2"/>
  <c r="H17885" i="2"/>
  <c r="H17886" i="2"/>
  <c r="H17887" i="2"/>
  <c r="H17888" i="2"/>
  <c r="H17889" i="2"/>
  <c r="H17890" i="2"/>
  <c r="H17891" i="2"/>
  <c r="H17893" i="2"/>
  <c r="H17894" i="2"/>
  <c r="H17895" i="2"/>
  <c r="H17896" i="2"/>
  <c r="H17897" i="2"/>
  <c r="H17898" i="2"/>
  <c r="H17899" i="2"/>
  <c r="H17900" i="2"/>
  <c r="H17901" i="2"/>
  <c r="H17902" i="2"/>
  <c r="H17903" i="2"/>
  <c r="H17905" i="2"/>
  <c r="H17906" i="2"/>
  <c r="H17907" i="2"/>
  <c r="H17908" i="2"/>
  <c r="H17909" i="2"/>
  <c r="H17910" i="2"/>
  <c r="H17911" i="2"/>
  <c r="H17912" i="2"/>
  <c r="H17913" i="2"/>
  <c r="H17914" i="2"/>
  <c r="H17915" i="2"/>
  <c r="H17917" i="2"/>
  <c r="H17918" i="2"/>
  <c r="H17919" i="2"/>
  <c r="H17920" i="2"/>
  <c r="H17921" i="2"/>
  <c r="H17922" i="2"/>
  <c r="H17923" i="2"/>
  <c r="H17924" i="2"/>
  <c r="H17925" i="2"/>
  <c r="H17926" i="2"/>
  <c r="H17927" i="2"/>
  <c r="H17929" i="2"/>
  <c r="H17930" i="2"/>
  <c r="H17931" i="2"/>
  <c r="H17932" i="2"/>
  <c r="H17933" i="2"/>
  <c r="H17934" i="2"/>
  <c r="H17935" i="2"/>
  <c r="H17936" i="2"/>
  <c r="H17937" i="2"/>
  <c r="H17938" i="2"/>
  <c r="H17939" i="2"/>
  <c r="H17941" i="2"/>
  <c r="H17942" i="2"/>
  <c r="H17943" i="2"/>
  <c r="H17944" i="2"/>
  <c r="H17945" i="2"/>
  <c r="H17946" i="2"/>
  <c r="H19253" i="2"/>
  <c r="H20510" i="2"/>
  <c r="H17949" i="2"/>
  <c r="H17950" i="2"/>
  <c r="H17951" i="2"/>
  <c r="H17953" i="2"/>
  <c r="H17954" i="2"/>
  <c r="H17955" i="2"/>
  <c r="H17956" i="2"/>
  <c r="H17957" i="2"/>
  <c r="H17958" i="2"/>
  <c r="H17959" i="2"/>
  <c r="H17960" i="2"/>
  <c r="H17961" i="2"/>
  <c r="H17962" i="2"/>
  <c r="H17963" i="2"/>
  <c r="H17965" i="2"/>
  <c r="H17966" i="2"/>
  <c r="H17967" i="2"/>
  <c r="H17968" i="2"/>
  <c r="H17969" i="2"/>
  <c r="H17970" i="2"/>
  <c r="H17971" i="2"/>
  <c r="H17972" i="2"/>
  <c r="H17973" i="2"/>
  <c r="H17974" i="2"/>
  <c r="H17975" i="2"/>
  <c r="H17977" i="2"/>
  <c r="H17978" i="2"/>
  <c r="H17979" i="2"/>
  <c r="H17980" i="2"/>
  <c r="H17981" i="2"/>
  <c r="H17982" i="2"/>
  <c r="H17983" i="2"/>
  <c r="H17984" i="2"/>
  <c r="H17985" i="2"/>
  <c r="H17986" i="2"/>
  <c r="H17987" i="2"/>
  <c r="H17989" i="2"/>
  <c r="H17990" i="2"/>
  <c r="H17991" i="2"/>
  <c r="H17992" i="2"/>
  <c r="H17993" i="2"/>
  <c r="H17994" i="2"/>
  <c r="H17995" i="2"/>
  <c r="H17996" i="2"/>
  <c r="H17997" i="2"/>
  <c r="H17998" i="2"/>
  <c r="H17999" i="2"/>
  <c r="H18001" i="2"/>
  <c r="H18002" i="2"/>
  <c r="H18003" i="2"/>
  <c r="H18004" i="2"/>
  <c r="H18005" i="2"/>
  <c r="H18006" i="2"/>
  <c r="H18007" i="2"/>
  <c r="H18008" i="2"/>
  <c r="H18009" i="2"/>
  <c r="H18010" i="2"/>
  <c r="H18011" i="2"/>
  <c r="H18013" i="2"/>
  <c r="H18014" i="2"/>
  <c r="H18015" i="2"/>
  <c r="H18016" i="2"/>
  <c r="H18017" i="2"/>
  <c r="H18018" i="2"/>
  <c r="H18019" i="2"/>
  <c r="H9782" i="2"/>
  <c r="H18021" i="2"/>
  <c r="H18022" i="2"/>
  <c r="H18023" i="2"/>
  <c r="H18025" i="2"/>
  <c r="H18026" i="2"/>
  <c r="H18027" i="2"/>
  <c r="H18028" i="2"/>
  <c r="H18029" i="2"/>
  <c r="H1317" i="2"/>
  <c r="H7081" i="2"/>
  <c r="H18032" i="2"/>
  <c r="H18033" i="2"/>
  <c r="H18034" i="2"/>
  <c r="H18035" i="2"/>
  <c r="H18037" i="2"/>
  <c r="H18038" i="2"/>
  <c r="H18039" i="2"/>
  <c r="H18040" i="2"/>
  <c r="H18041" i="2"/>
  <c r="H18042" i="2"/>
  <c r="H18043" i="2"/>
  <c r="H18044" i="2"/>
  <c r="H18045" i="2"/>
  <c r="H18046" i="2"/>
  <c r="H18047" i="2"/>
  <c r="H18049" i="2"/>
  <c r="H18050" i="2"/>
  <c r="H18051" i="2"/>
  <c r="H18052" i="2"/>
  <c r="H18053" i="2"/>
  <c r="H18054" i="2"/>
  <c r="H18055" i="2"/>
  <c r="H18056" i="2"/>
  <c r="H18057" i="2"/>
  <c r="H18058" i="2"/>
  <c r="H18059" i="2"/>
  <c r="H18061" i="2"/>
  <c r="H18062" i="2"/>
  <c r="H18063" i="2"/>
  <c r="H18064" i="2"/>
  <c r="H18065" i="2"/>
  <c r="H18066" i="2"/>
  <c r="H18067" i="2"/>
  <c r="H18068" i="2"/>
  <c r="H18069" i="2"/>
  <c r="H18070" i="2"/>
  <c r="H18071" i="2"/>
  <c r="H18073" i="2"/>
  <c r="H18074" i="2"/>
  <c r="H18075" i="2"/>
  <c r="H18076" i="2"/>
  <c r="H18077" i="2"/>
  <c r="H18078" i="2"/>
  <c r="H18079" i="2"/>
  <c r="H18080" i="2"/>
  <c r="H18081" i="2"/>
  <c r="H18082" i="2"/>
  <c r="H18083" i="2"/>
  <c r="H18085" i="2"/>
  <c r="H18086" i="2"/>
  <c r="H18087" i="2"/>
  <c r="H18088" i="2"/>
  <c r="H18089" i="2"/>
  <c r="H18090" i="2"/>
  <c r="H18091" i="2"/>
  <c r="H18092" i="2"/>
  <c r="H18093" i="2"/>
  <c r="H18094" i="2"/>
  <c r="H18095" i="2"/>
  <c r="H18097" i="2"/>
  <c r="H18098" i="2"/>
  <c r="H18099" i="2"/>
  <c r="H18100" i="2"/>
  <c r="H18101" i="2"/>
  <c r="H18102" i="2"/>
  <c r="H18103" i="2"/>
  <c r="H18104" i="2"/>
  <c r="H11281" i="2"/>
  <c r="H1314" i="2"/>
  <c r="H7427" i="2"/>
  <c r="H18109" i="2"/>
  <c r="H18110" i="2"/>
  <c r="H18111" i="2"/>
  <c r="H18112" i="2"/>
  <c r="H18113" i="2"/>
  <c r="H18114" i="2"/>
  <c r="H18115" i="2"/>
  <c r="H18116" i="2"/>
  <c r="H18117" i="2"/>
  <c r="H18118" i="2"/>
  <c r="H18119" i="2"/>
  <c r="H18121" i="2"/>
  <c r="H18122" i="2"/>
  <c r="H18123" i="2"/>
  <c r="H18124" i="2"/>
  <c r="H18125" i="2"/>
  <c r="H18126" i="2"/>
  <c r="H18127" i="2"/>
  <c r="H18128" i="2"/>
  <c r="H18129" i="2"/>
  <c r="H18130" i="2"/>
  <c r="H18131" i="2"/>
  <c r="H18133" i="2"/>
  <c r="H18134" i="2"/>
  <c r="H18135" i="2"/>
  <c r="H18136" i="2"/>
  <c r="H18137" i="2"/>
  <c r="H18138" i="2"/>
  <c r="H18139" i="2"/>
  <c r="H18140" i="2"/>
  <c r="H18141" i="2"/>
  <c r="H18142" i="2"/>
  <c r="H18143" i="2"/>
  <c r="H1315" i="2"/>
  <c r="H18145" i="2"/>
  <c r="H18146" i="2"/>
  <c r="H18147" i="2"/>
  <c r="H18148" i="2"/>
  <c r="H18149" i="2"/>
  <c r="H18150" i="2"/>
  <c r="H18151" i="2"/>
  <c r="H18152" i="2"/>
  <c r="H18153" i="2"/>
  <c r="H18154" i="2"/>
  <c r="H18155" i="2"/>
  <c r="H18157" i="2"/>
  <c r="H18158" i="2"/>
  <c r="H18159" i="2"/>
  <c r="H18160" i="2"/>
  <c r="H18161" i="2"/>
  <c r="H18162" i="2"/>
  <c r="H18163" i="2"/>
  <c r="H18164" i="2"/>
  <c r="H18165" i="2"/>
  <c r="H18166" i="2"/>
  <c r="H18167" i="2"/>
  <c r="H18169" i="2"/>
  <c r="H18170" i="2"/>
  <c r="H18171" i="2"/>
  <c r="H18172" i="2"/>
  <c r="H18173" i="2"/>
  <c r="H18174" i="2"/>
  <c r="H18175" i="2"/>
  <c r="H18176" i="2"/>
  <c r="H18177" i="2"/>
  <c r="H18178" i="2"/>
  <c r="H18179" i="2"/>
  <c r="H18181" i="2"/>
  <c r="H18182" i="2"/>
  <c r="H18183" i="2"/>
  <c r="H18184" i="2"/>
  <c r="H18185" i="2"/>
  <c r="H18186" i="2"/>
  <c r="H18187" i="2"/>
  <c r="H18188" i="2"/>
  <c r="H18189" i="2"/>
  <c r="H18190" i="2"/>
  <c r="H18191" i="2"/>
  <c r="H18193" i="2"/>
  <c r="H18194" i="2"/>
  <c r="H18195" i="2"/>
  <c r="H18196" i="2"/>
  <c r="H1539" i="2"/>
  <c r="H18198" i="2"/>
  <c r="H18199" i="2"/>
  <c r="H18200" i="2"/>
  <c r="H18201" i="2"/>
  <c r="H18202" i="2"/>
  <c r="H18203" i="2"/>
  <c r="H18205" i="2"/>
  <c r="H18206" i="2"/>
  <c r="H18207" i="2"/>
  <c r="H18208" i="2"/>
  <c r="H18209" i="2"/>
  <c r="H18210" i="2"/>
  <c r="H18211" i="2"/>
  <c r="H18212" i="2"/>
  <c r="H18213" i="2"/>
  <c r="H18214" i="2"/>
  <c r="H18215" i="2"/>
  <c r="H18217" i="2"/>
  <c r="H18218" i="2"/>
  <c r="H18219" i="2"/>
  <c r="H18220" i="2"/>
  <c r="H18221" i="2"/>
  <c r="H18222" i="2"/>
  <c r="H18223" i="2"/>
  <c r="H18224" i="2"/>
  <c r="H18225" i="2"/>
  <c r="H18226" i="2"/>
  <c r="H18227" i="2"/>
  <c r="H18229" i="2"/>
  <c r="H18230" i="2"/>
  <c r="H18231" i="2"/>
  <c r="H18232" i="2"/>
  <c r="H18233" i="2"/>
  <c r="H18234" i="2"/>
  <c r="H18235" i="2"/>
  <c r="H18236" i="2"/>
  <c r="H18237" i="2"/>
  <c r="H18238" i="2"/>
  <c r="H18239" i="2"/>
  <c r="H18241" i="2"/>
  <c r="H18242" i="2"/>
  <c r="H18243" i="2"/>
  <c r="H18244" i="2"/>
  <c r="H17414" i="2"/>
  <c r="H18246" i="2"/>
  <c r="H18247" i="2"/>
  <c r="H18248" i="2"/>
  <c r="H18249" i="2"/>
  <c r="H18250" i="2"/>
  <c r="H18251" i="2"/>
  <c r="H18253" i="2"/>
  <c r="H18254" i="2"/>
  <c r="H18255" i="2"/>
  <c r="H18256" i="2"/>
  <c r="H18257" i="2"/>
  <c r="H18258" i="2"/>
  <c r="H18259" i="2"/>
  <c r="H18260" i="2"/>
  <c r="H18261" i="2"/>
  <c r="H18262" i="2"/>
  <c r="H18263" i="2"/>
  <c r="H18265" i="2"/>
  <c r="H18266" i="2"/>
  <c r="H18267" i="2"/>
  <c r="H18268" i="2"/>
  <c r="H18269" i="2"/>
  <c r="H18270" i="2"/>
  <c r="H18271" i="2"/>
  <c r="H18272" i="2"/>
  <c r="H18273" i="2"/>
  <c r="H18274" i="2"/>
  <c r="H18275" i="2"/>
  <c r="H18277" i="2"/>
  <c r="H18278" i="2"/>
  <c r="H18279" i="2"/>
  <c r="H18280" i="2"/>
  <c r="H18281" i="2"/>
  <c r="H18282" i="2"/>
  <c r="H18283" i="2"/>
  <c r="H18284" i="2"/>
  <c r="H18285" i="2"/>
  <c r="H18286" i="2"/>
  <c r="H18287" i="2"/>
  <c r="H18289" i="2"/>
  <c r="H18290" i="2"/>
  <c r="H18291" i="2"/>
  <c r="H18292" i="2"/>
  <c r="H18293" i="2"/>
  <c r="H18294" i="2"/>
  <c r="H18295" i="2"/>
  <c r="H18296" i="2"/>
  <c r="H18297" i="2"/>
  <c r="H18298" i="2"/>
  <c r="H18299" i="2"/>
  <c r="H18301" i="2"/>
  <c r="H18302" i="2"/>
  <c r="H18303" i="2"/>
  <c r="H18304" i="2"/>
  <c r="H18305" i="2"/>
  <c r="H18306" i="2"/>
  <c r="H18307" i="2"/>
  <c r="H18308" i="2"/>
  <c r="H18309" i="2"/>
  <c r="H18310" i="2"/>
  <c r="H18311" i="2"/>
  <c r="H18313" i="2"/>
  <c r="H18314" i="2"/>
  <c r="H18315" i="2"/>
  <c r="H18316" i="2"/>
  <c r="H18317" i="2"/>
  <c r="H18318" i="2"/>
  <c r="H18319" i="2"/>
  <c r="H18320" i="2"/>
  <c r="H18321" i="2"/>
  <c r="H18322" i="2"/>
  <c r="H18323" i="2"/>
  <c r="H18325" i="2"/>
  <c r="H18326" i="2"/>
  <c r="H18327" i="2"/>
  <c r="H18328" i="2"/>
  <c r="H18329" i="2"/>
  <c r="H18330" i="2"/>
  <c r="H18331" i="2"/>
  <c r="H18332" i="2"/>
  <c r="H18333" i="2"/>
  <c r="H18334" i="2"/>
  <c r="H18335" i="2"/>
  <c r="H18337" i="2"/>
  <c r="H18338" i="2"/>
  <c r="H18339" i="2"/>
  <c r="H18340" i="2"/>
  <c r="H18341" i="2"/>
  <c r="H4773" i="2"/>
  <c r="H18343" i="2"/>
  <c r="H18344" i="2"/>
  <c r="H18345" i="2"/>
  <c r="H18346" i="2"/>
  <c r="H18347" i="2"/>
  <c r="H18349" i="2"/>
  <c r="H18350" i="2"/>
  <c r="H18351" i="2"/>
  <c r="H18352" i="2"/>
  <c r="H18353" i="2"/>
  <c r="H18354" i="2"/>
  <c r="H18355" i="2"/>
  <c r="H19315" i="2"/>
  <c r="H18357" i="2"/>
  <c r="H18358" i="2"/>
  <c r="H18359" i="2"/>
  <c r="H18361" i="2"/>
  <c r="H18362" i="2"/>
  <c r="H18363" i="2"/>
  <c r="H18364" i="2"/>
  <c r="H18365" i="2"/>
  <c r="H18366" i="2"/>
  <c r="H18367" i="2"/>
  <c r="H18368" i="2"/>
  <c r="H18369" i="2"/>
  <c r="H18370" i="2"/>
  <c r="H18371" i="2"/>
  <c r="H18373" i="2"/>
  <c r="H18374" i="2"/>
  <c r="H18375" i="2"/>
  <c r="H18376" i="2"/>
  <c r="H18377" i="2"/>
  <c r="H18378" i="2"/>
  <c r="H12723" i="2"/>
  <c r="H18380" i="2"/>
  <c r="H18381" i="2"/>
  <c r="H18382" i="2"/>
  <c r="H18383" i="2"/>
  <c r="H18385" i="2"/>
  <c r="H18386" i="2"/>
  <c r="H18387" i="2"/>
  <c r="H18388" i="2"/>
  <c r="H18389" i="2"/>
  <c r="H18390" i="2"/>
  <c r="H18391" i="2"/>
  <c r="H18392" i="2"/>
  <c r="H18393" i="2"/>
  <c r="H18394" i="2"/>
  <c r="H18395" i="2"/>
  <c r="H18397" i="2"/>
  <c r="H18398" i="2"/>
  <c r="H18399" i="2"/>
  <c r="H18400" i="2"/>
  <c r="H18401" i="2"/>
  <c r="H18402" i="2"/>
  <c r="H18403" i="2"/>
  <c r="H18404" i="2"/>
  <c r="H18405" i="2"/>
  <c r="H18406" i="2"/>
  <c r="H18407" i="2"/>
  <c r="H19382" i="2"/>
  <c r="H17415" i="2"/>
  <c r="H18410" i="2"/>
  <c r="H18411" i="2"/>
  <c r="H18412" i="2"/>
  <c r="H18413" i="2"/>
  <c r="H18414" i="2"/>
  <c r="H18415" i="2"/>
  <c r="H18416" i="2"/>
  <c r="H18417" i="2"/>
  <c r="H18418" i="2"/>
  <c r="H18419" i="2"/>
  <c r="H18421" i="2"/>
  <c r="H18422" i="2"/>
  <c r="H18423" i="2"/>
  <c r="H18424" i="2"/>
  <c r="H18425" i="2"/>
  <c r="H18426" i="2"/>
  <c r="H18427" i="2"/>
  <c r="H18428" i="2"/>
  <c r="H18429" i="2"/>
  <c r="H18430" i="2"/>
  <c r="H18431" i="2"/>
  <c r="H18433" i="2"/>
  <c r="H18434" i="2"/>
  <c r="H18435" i="2"/>
  <c r="H18436" i="2"/>
  <c r="H18437" i="2"/>
  <c r="H18438" i="2"/>
  <c r="H18439" i="2"/>
  <c r="H18440" i="2"/>
  <c r="H18441" i="2"/>
  <c r="H18442" i="2"/>
  <c r="H18443" i="2"/>
  <c r="H18445" i="2"/>
  <c r="H18446" i="2"/>
  <c r="H18447" i="2"/>
  <c r="H18448" i="2"/>
  <c r="H18449" i="2"/>
  <c r="H18450" i="2"/>
  <c r="H18451" i="2"/>
  <c r="H18452" i="2"/>
  <c r="H18453" i="2"/>
  <c r="H18454" i="2"/>
  <c r="H18455" i="2"/>
  <c r="H18457" i="2"/>
  <c r="H18458" i="2"/>
  <c r="H18459" i="2"/>
  <c r="H18460" i="2"/>
  <c r="H18461" i="2"/>
  <c r="H18462" i="2"/>
  <c r="H18463" i="2"/>
  <c r="H18464" i="2"/>
  <c r="H18465" i="2"/>
  <c r="H18466" i="2"/>
  <c r="H18467" i="2"/>
  <c r="H18469" i="2"/>
  <c r="H18470" i="2"/>
  <c r="H18471" i="2"/>
  <c r="H18472" i="2"/>
  <c r="H18473" i="2"/>
  <c r="H18474" i="2"/>
  <c r="H18475" i="2"/>
  <c r="H18476" i="2"/>
  <c r="H18477" i="2"/>
  <c r="H18478" i="2"/>
  <c r="H18479" i="2"/>
  <c r="H18481" i="2"/>
  <c r="H18482" i="2"/>
  <c r="H18483" i="2"/>
  <c r="H18484" i="2"/>
  <c r="H18485" i="2"/>
  <c r="H18486" i="2"/>
  <c r="H18487" i="2"/>
  <c r="H18488" i="2"/>
  <c r="H18489" i="2"/>
  <c r="H18490" i="2"/>
  <c r="H18491" i="2"/>
  <c r="H18493" i="2"/>
  <c r="H18494" i="2"/>
  <c r="H18495" i="2"/>
  <c r="H18496" i="2"/>
  <c r="H18497" i="2"/>
  <c r="H18498" i="2"/>
  <c r="H18499" i="2"/>
  <c r="H18500" i="2"/>
  <c r="H18501" i="2"/>
  <c r="H18502" i="2"/>
  <c r="H18503" i="2"/>
  <c r="H18505" i="2"/>
  <c r="H18506" i="2"/>
  <c r="H18507" i="2"/>
  <c r="H18508" i="2"/>
  <c r="H18509" i="2"/>
  <c r="H18510" i="2"/>
  <c r="H18511" i="2"/>
  <c r="H18512" i="2"/>
  <c r="H18513" i="2"/>
  <c r="H18514" i="2"/>
  <c r="H18515" i="2"/>
  <c r="H18517" i="2"/>
  <c r="H18518" i="2"/>
  <c r="H18519" i="2"/>
  <c r="H18520" i="2"/>
  <c r="H18521" i="2"/>
  <c r="H18522" i="2"/>
  <c r="H18523" i="2"/>
  <c r="H18524" i="2"/>
  <c r="H18525" i="2"/>
  <c r="H18526" i="2"/>
  <c r="H18527" i="2"/>
  <c r="H18529" i="2"/>
  <c r="H18530" i="2"/>
  <c r="H18531" i="2"/>
  <c r="H18532" i="2"/>
  <c r="H18533" i="2"/>
  <c r="H18534" i="2"/>
  <c r="H18535" i="2"/>
  <c r="H18536" i="2"/>
  <c r="H18537" i="2"/>
  <c r="H18538" i="2"/>
  <c r="H18539" i="2"/>
  <c r="H18541" i="2"/>
  <c r="H18542" i="2"/>
  <c r="H18543" i="2"/>
  <c r="H18544" i="2"/>
  <c r="H18545" i="2"/>
  <c r="H18546" i="2"/>
  <c r="H18547" i="2"/>
  <c r="H18548" i="2"/>
  <c r="H18549" i="2"/>
  <c r="H18550" i="2"/>
  <c r="H18551" i="2"/>
  <c r="H18553" i="2"/>
  <c r="H18554" i="2"/>
  <c r="H18555" i="2"/>
  <c r="H18556" i="2"/>
  <c r="H18557" i="2"/>
  <c r="H18558" i="2"/>
  <c r="H222" i="2"/>
  <c r="H7428" i="2"/>
  <c r="H1316" i="2"/>
  <c r="H18562" i="2"/>
  <c r="H18563" i="2"/>
  <c r="H18565" i="2"/>
  <c r="H18566" i="2"/>
  <c r="H18567" i="2"/>
  <c r="H18568" i="2"/>
  <c r="H18569" i="2"/>
  <c r="H18570" i="2"/>
  <c r="H9784" i="2"/>
  <c r="H18572" i="2"/>
  <c r="H18573" i="2"/>
  <c r="H18574" i="2"/>
  <c r="H18575" i="2"/>
  <c r="H18577" i="2"/>
  <c r="H18578" i="2"/>
  <c r="H18579" i="2"/>
  <c r="H18580" i="2"/>
  <c r="H18581" i="2"/>
  <c r="H18582" i="2"/>
  <c r="H18583" i="2"/>
  <c r="H18584" i="2"/>
  <c r="H18585" i="2"/>
  <c r="H18586" i="2"/>
  <c r="H18587" i="2"/>
  <c r="H18589" i="2"/>
  <c r="H18590" i="2"/>
  <c r="H18591" i="2"/>
  <c r="H18592" i="2"/>
  <c r="H18593" i="2"/>
  <c r="H18594" i="2"/>
  <c r="H18595" i="2"/>
  <c r="H18596" i="2"/>
  <c r="H18597" i="2"/>
  <c r="H18598" i="2"/>
  <c r="H18599" i="2"/>
  <c r="H18601" i="2"/>
  <c r="H18602" i="2"/>
  <c r="H18603" i="2"/>
  <c r="H18604" i="2"/>
  <c r="H18605" i="2"/>
  <c r="H18606" i="2"/>
  <c r="H18607" i="2"/>
  <c r="H18608" i="2"/>
  <c r="H18609" i="2"/>
  <c r="H18610" i="2"/>
  <c r="H18611" i="2"/>
  <c r="H9790" i="2"/>
  <c r="H18613" i="2"/>
  <c r="H18614" i="2"/>
  <c r="H18615" i="2"/>
  <c r="H18616" i="2"/>
  <c r="H18617" i="2"/>
  <c r="H18618" i="2"/>
  <c r="H18619" i="2"/>
  <c r="H18620" i="2"/>
  <c r="H18621" i="2"/>
  <c r="H18622" i="2"/>
  <c r="H18623" i="2"/>
  <c r="H18625" i="2"/>
  <c r="H18626" i="2"/>
  <c r="H18627" i="2"/>
  <c r="H18628" i="2"/>
  <c r="H18629" i="2"/>
  <c r="H18630" i="2"/>
  <c r="H18631" i="2"/>
  <c r="H18632" i="2"/>
  <c r="H18633" i="2"/>
  <c r="H18634" i="2"/>
  <c r="H18635" i="2"/>
  <c r="H18637" i="2"/>
  <c r="H18638" i="2"/>
  <c r="H18639" i="2"/>
  <c r="H18640" i="2"/>
  <c r="H18641" i="2"/>
  <c r="H18642" i="2"/>
  <c r="H18643" i="2"/>
  <c r="H18644" i="2"/>
  <c r="H18645" i="2"/>
  <c r="H18646" i="2"/>
  <c r="H18647" i="2"/>
  <c r="H18649" i="2"/>
  <c r="H18650" i="2"/>
  <c r="H18651" i="2"/>
  <c r="H18652" i="2"/>
  <c r="H18653" i="2"/>
  <c r="H18654" i="2"/>
  <c r="H18655" i="2"/>
  <c r="H18656" i="2"/>
  <c r="H18657" i="2"/>
  <c r="H18658" i="2"/>
  <c r="H18659" i="2"/>
  <c r="H18661" i="2"/>
  <c r="H18662" i="2"/>
  <c r="H18663" i="2"/>
  <c r="H18664" i="2"/>
  <c r="H18665" i="2"/>
  <c r="H7082" i="2"/>
  <c r="H18667" i="2"/>
  <c r="H6786" i="2"/>
  <c r="H18669" i="2"/>
  <c r="H18670" i="2"/>
  <c r="H18671" i="2"/>
  <c r="H18673" i="2"/>
  <c r="H18674" i="2"/>
  <c r="H18675" i="2"/>
  <c r="H18676" i="2"/>
  <c r="H18677" i="2"/>
  <c r="H18678" i="2"/>
  <c r="H18679" i="2"/>
  <c r="H18680" i="2"/>
  <c r="H18681" i="2"/>
  <c r="H18682" i="2"/>
  <c r="H18683" i="2"/>
  <c r="H18685" i="2"/>
  <c r="H18686" i="2"/>
  <c r="H18687" i="2"/>
  <c r="H18688" i="2"/>
  <c r="H18689" i="2"/>
  <c r="H18690" i="2"/>
  <c r="H18691" i="2"/>
  <c r="H18699" i="2"/>
  <c r="H18700" i="2"/>
  <c r="H18701" i="2"/>
  <c r="H18702" i="2"/>
  <c r="H18703" i="2"/>
  <c r="H18704" i="2"/>
  <c r="H18705" i="2"/>
  <c r="H18706" i="2"/>
  <c r="H18707" i="2"/>
  <c r="H18709" i="2"/>
  <c r="H18710" i="2"/>
  <c r="H18711" i="2"/>
  <c r="H18712" i="2"/>
  <c r="H18713" i="2"/>
  <c r="H18714" i="2"/>
  <c r="H18715" i="2"/>
  <c r="H18716" i="2"/>
  <c r="H18717" i="2"/>
  <c r="H18718" i="2"/>
  <c r="H18719" i="2"/>
  <c r="H18721" i="2"/>
  <c r="H18722" i="2"/>
  <c r="H18723" i="2"/>
  <c r="H18724" i="2"/>
  <c r="H18725" i="2"/>
  <c r="H18726" i="2"/>
  <c r="H18727" i="2"/>
  <c r="H18728" i="2"/>
  <c r="H18729" i="2"/>
  <c r="H18730" i="2"/>
  <c r="H18731" i="2"/>
  <c r="H18733" i="2"/>
  <c r="H18734" i="2"/>
  <c r="H18735" i="2"/>
  <c r="H18736" i="2"/>
  <c r="H18737" i="2"/>
  <c r="H18738" i="2"/>
  <c r="H18739" i="2"/>
  <c r="H18740" i="2"/>
  <c r="H18741" i="2"/>
  <c r="H18742" i="2"/>
  <c r="H18743" i="2"/>
  <c r="H18745" i="2"/>
  <c r="H18746" i="2"/>
  <c r="H18747" i="2"/>
  <c r="H18748" i="2"/>
  <c r="H18749" i="2"/>
  <c r="H18750" i="2"/>
  <c r="H18751" i="2"/>
  <c r="H18752" i="2"/>
  <c r="H18753" i="2"/>
  <c r="H18754" i="2"/>
  <c r="H18755" i="2"/>
  <c r="H18757" i="2"/>
  <c r="H18758" i="2"/>
  <c r="H18759" i="2"/>
  <c r="H18760" i="2"/>
  <c r="H18761" i="2"/>
  <c r="H18762" i="2"/>
  <c r="H18763" i="2"/>
  <c r="H18764" i="2"/>
  <c r="H18765" i="2"/>
  <c r="H18766" i="2"/>
  <c r="H18767" i="2"/>
  <c r="H401" i="2"/>
  <c r="H18769" i="2"/>
  <c r="H18770" i="2"/>
  <c r="H18771" i="2"/>
  <c r="H18772" i="2"/>
  <c r="H18773" i="2"/>
  <c r="H18774" i="2"/>
  <c r="H18775" i="2"/>
  <c r="H18776" i="2"/>
  <c r="H18777" i="2"/>
  <c r="H18778" i="2"/>
  <c r="H18779" i="2"/>
  <c r="H18781" i="2"/>
  <c r="H18782" i="2"/>
  <c r="H18783" i="2"/>
  <c r="H18784" i="2"/>
  <c r="H18785" i="2"/>
  <c r="H18786" i="2"/>
  <c r="H18787" i="2"/>
  <c r="H18788" i="2"/>
  <c r="H18789" i="2"/>
  <c r="H18790" i="2"/>
  <c r="H18791" i="2"/>
  <c r="H18793" i="2"/>
  <c r="H18794" i="2"/>
  <c r="H18795" i="2"/>
  <c r="H18796" i="2"/>
  <c r="H18797" i="2"/>
  <c r="H18798" i="2"/>
  <c r="H18799" i="2"/>
  <c r="H18800" i="2"/>
  <c r="H18801" i="2"/>
  <c r="H18802" i="2"/>
  <c r="H18803" i="2"/>
  <c r="H12724" i="2"/>
  <c r="H18805" i="2"/>
  <c r="H18806" i="2"/>
  <c r="H18807" i="2"/>
  <c r="H18808" i="2"/>
  <c r="H18809" i="2"/>
  <c r="H18810" i="2"/>
  <c r="H18811" i="2"/>
  <c r="H18812" i="2"/>
  <c r="H18813" i="2"/>
  <c r="H18814" i="2"/>
  <c r="H18815" i="2"/>
  <c r="H18817" i="2"/>
  <c r="H18818" i="2"/>
  <c r="H18819" i="2"/>
  <c r="H18820" i="2"/>
  <c r="H18821" i="2"/>
  <c r="H18822" i="2"/>
  <c r="H18823" i="2"/>
  <c r="H18824" i="2"/>
  <c r="H18825" i="2"/>
  <c r="H18826" i="2"/>
  <c r="H18827" i="2"/>
  <c r="H18829" i="2"/>
  <c r="H18830" i="2"/>
  <c r="H18831" i="2"/>
  <c r="H18832" i="2"/>
  <c r="H18833" i="2"/>
  <c r="H18834" i="2"/>
  <c r="H18835" i="2"/>
  <c r="H18836" i="2"/>
  <c r="H18837" i="2"/>
  <c r="H18838" i="2"/>
  <c r="H18839" i="2"/>
  <c r="H18841" i="2"/>
  <c r="H18842" i="2"/>
  <c r="H18843" i="2"/>
  <c r="H18844" i="2"/>
  <c r="H18845" i="2"/>
  <c r="H18846" i="2"/>
  <c r="H18847" i="2"/>
  <c r="H18848" i="2"/>
  <c r="H18849" i="2"/>
  <c r="H18850" i="2"/>
  <c r="H18851" i="2"/>
  <c r="H18853" i="2"/>
  <c r="H18854" i="2"/>
  <c r="H18855" i="2"/>
  <c r="H18856" i="2"/>
  <c r="H18857" i="2"/>
  <c r="H18858" i="2"/>
  <c r="H18859" i="2"/>
  <c r="H18860" i="2"/>
  <c r="H18861" i="2"/>
  <c r="H18862" i="2"/>
  <c r="H18863" i="2"/>
  <c r="H18865" i="2"/>
  <c r="H18866" i="2"/>
  <c r="H18867" i="2"/>
  <c r="H18868" i="2"/>
  <c r="H18869" i="2"/>
  <c r="H18870" i="2"/>
  <c r="H18871" i="2"/>
  <c r="H18872" i="2"/>
  <c r="H18873" i="2"/>
  <c r="H18874" i="2"/>
  <c r="H18875" i="2"/>
  <c r="H18877" i="2"/>
  <c r="H18878" i="2"/>
  <c r="H18879" i="2"/>
  <c r="H18880" i="2"/>
  <c r="H18881" i="2"/>
  <c r="H18882" i="2"/>
  <c r="H18883" i="2"/>
  <c r="H18884" i="2"/>
  <c r="H18885" i="2"/>
  <c r="H18886" i="2"/>
  <c r="H18887" i="2"/>
  <c r="H18889" i="2"/>
  <c r="H18890" i="2"/>
  <c r="H18891" i="2"/>
  <c r="H18892" i="2"/>
  <c r="H18893" i="2"/>
  <c r="H18894" i="2"/>
  <c r="H18895" i="2"/>
  <c r="H18896" i="2"/>
  <c r="H18897" i="2"/>
  <c r="H18898" i="2"/>
  <c r="H18899" i="2"/>
  <c r="H18901" i="2"/>
  <c r="H18902" i="2"/>
  <c r="H18903" i="2"/>
  <c r="H18904" i="2"/>
  <c r="H18905" i="2"/>
  <c r="H18906" i="2"/>
  <c r="H18907" i="2"/>
  <c r="H18908" i="2"/>
  <c r="H18909" i="2"/>
  <c r="H18910" i="2"/>
  <c r="H18911" i="2"/>
  <c r="H18913" i="2"/>
  <c r="H18914" i="2"/>
  <c r="H18915" i="2"/>
  <c r="H18916" i="2"/>
  <c r="H18917" i="2"/>
  <c r="H18918" i="2"/>
  <c r="H18919" i="2"/>
  <c r="H18920" i="2"/>
  <c r="H18921" i="2"/>
  <c r="H18922" i="2"/>
  <c r="H18923" i="2"/>
  <c r="H18925" i="2"/>
  <c r="H18926" i="2"/>
  <c r="H18927" i="2"/>
  <c r="H18928" i="2"/>
  <c r="H18929" i="2"/>
  <c r="H18930" i="2"/>
  <c r="H18931" i="2"/>
  <c r="H18932" i="2"/>
  <c r="H18933" i="2"/>
  <c r="H18934" i="2"/>
  <c r="H18935" i="2"/>
  <c r="H18937" i="2"/>
  <c r="H18938" i="2"/>
  <c r="H18939" i="2"/>
  <c r="H18940" i="2"/>
  <c r="H18941" i="2"/>
  <c r="H18942" i="2"/>
  <c r="H18943" i="2"/>
  <c r="H18944" i="2"/>
  <c r="H18945" i="2"/>
  <c r="H18946" i="2"/>
  <c r="H18947" i="2"/>
  <c r="H18949" i="2"/>
  <c r="H18950" i="2"/>
  <c r="H18951" i="2"/>
  <c r="H18952" i="2"/>
  <c r="H18953" i="2"/>
  <c r="H18954" i="2"/>
  <c r="H18955" i="2"/>
  <c r="H18956" i="2"/>
  <c r="H18957" i="2"/>
  <c r="H18958" i="2"/>
  <c r="H18959" i="2"/>
  <c r="H18961" i="2"/>
  <c r="H18962" i="2"/>
  <c r="H18963" i="2"/>
  <c r="H18964" i="2"/>
  <c r="H18965" i="2"/>
  <c r="H18966" i="2"/>
  <c r="H18967" i="2"/>
  <c r="H18968" i="2"/>
  <c r="H18969" i="2"/>
  <c r="H18970" i="2"/>
  <c r="H18971" i="2"/>
  <c r="H18973" i="2"/>
  <c r="H18974" i="2"/>
  <c r="H18975" i="2"/>
  <c r="H18976" i="2"/>
  <c r="H18977" i="2"/>
  <c r="H18978" i="2"/>
  <c r="H18979" i="2"/>
  <c r="H18980" i="2"/>
  <c r="H18981" i="2"/>
  <c r="H18982" i="2"/>
  <c r="H18983" i="2"/>
  <c r="H18985" i="2"/>
  <c r="H18986" i="2"/>
  <c r="H6792" i="2"/>
  <c r="H18988" i="2"/>
  <c r="H18989" i="2"/>
  <c r="H18990" i="2"/>
  <c r="H18991" i="2"/>
  <c r="H18992" i="2"/>
  <c r="H18993" i="2"/>
  <c r="H18994" i="2"/>
  <c r="H18995" i="2"/>
  <c r="H18997" i="2"/>
  <c r="H18998" i="2"/>
  <c r="H18999" i="2"/>
  <c r="H19000" i="2"/>
  <c r="H19001" i="2"/>
  <c r="H19002" i="2"/>
  <c r="H19003" i="2"/>
  <c r="H19004" i="2"/>
  <c r="H19005" i="2"/>
  <c r="H19006" i="2"/>
  <c r="H19007" i="2"/>
  <c r="H19009" i="2"/>
  <c r="H19010" i="2"/>
  <c r="H19011" i="2"/>
  <c r="H19012" i="2"/>
  <c r="H19013" i="2"/>
  <c r="H19014" i="2"/>
  <c r="H19015" i="2"/>
  <c r="H19016" i="2"/>
  <c r="H19017" i="2"/>
  <c r="H19018" i="2"/>
  <c r="H19019" i="2"/>
  <c r="H19021" i="2"/>
  <c r="H19022" i="2"/>
  <c r="H19023" i="2"/>
  <c r="H19024" i="2"/>
  <c r="H19025" i="2"/>
  <c r="H19026" i="2"/>
  <c r="H19027" i="2"/>
  <c r="H19028" i="2"/>
  <c r="H19029" i="2"/>
  <c r="H19030" i="2"/>
  <c r="H19031" i="2"/>
  <c r="H19033" i="2"/>
  <c r="H19034" i="2"/>
  <c r="H19035" i="2"/>
  <c r="H19036" i="2"/>
  <c r="H19037" i="2"/>
  <c r="H19038" i="2"/>
  <c r="H19039" i="2"/>
  <c r="H19040" i="2"/>
  <c r="H19041" i="2"/>
  <c r="H19042" i="2"/>
  <c r="H19043" i="2"/>
  <c r="H19045" i="2"/>
  <c r="H19046" i="2"/>
  <c r="H19047" i="2"/>
  <c r="H19048" i="2"/>
  <c r="H19049" i="2"/>
  <c r="H19050" i="2"/>
  <c r="H19051" i="2"/>
  <c r="H19052" i="2"/>
  <c r="H19053" i="2"/>
  <c r="H19054" i="2"/>
  <c r="H19055" i="2"/>
  <c r="H19057" i="2"/>
  <c r="H19058" i="2"/>
  <c r="H19059" i="2"/>
  <c r="H19060" i="2"/>
  <c r="H19061" i="2"/>
  <c r="H19062" i="2"/>
  <c r="H19063" i="2"/>
  <c r="H19064" i="2"/>
  <c r="H19065" i="2"/>
  <c r="H19066" i="2"/>
  <c r="H19067" i="2"/>
  <c r="H7429" i="2"/>
  <c r="H19069" i="2"/>
  <c r="H17449" i="2"/>
  <c r="H19071" i="2"/>
  <c r="H19072" i="2"/>
  <c r="H19073" i="2"/>
  <c r="H19074" i="2"/>
  <c r="H19075" i="2"/>
  <c r="H19076" i="2"/>
  <c r="H19077" i="2"/>
  <c r="H19078" i="2"/>
  <c r="H19079" i="2"/>
  <c r="H19081" i="2"/>
  <c r="H19082" i="2"/>
  <c r="H19083" i="2"/>
  <c r="H223" i="2"/>
  <c r="H19085" i="2"/>
  <c r="H19086" i="2"/>
  <c r="H19087" i="2"/>
  <c r="H19088" i="2"/>
  <c r="H19089" i="2"/>
  <c r="H19090" i="2"/>
  <c r="H19091" i="2"/>
  <c r="H19093" i="2"/>
  <c r="H19094" i="2"/>
  <c r="H19095" i="2"/>
  <c r="H19096" i="2"/>
  <c r="H19097" i="2"/>
  <c r="H19098" i="2"/>
  <c r="H19099" i="2"/>
  <c r="H19100" i="2"/>
  <c r="H19101" i="2"/>
  <c r="H19102" i="2"/>
  <c r="H19103" i="2"/>
  <c r="H19105" i="2"/>
  <c r="H19106" i="2"/>
  <c r="H19107" i="2"/>
  <c r="H19108" i="2"/>
  <c r="H17450" i="2"/>
  <c r="H19110" i="2"/>
  <c r="H19111" i="2"/>
  <c r="H19112" i="2"/>
  <c r="H19113" i="2"/>
  <c r="H19114" i="2"/>
  <c r="H19115" i="2"/>
  <c r="H19117" i="2"/>
  <c r="H19118" i="2"/>
  <c r="H19119" i="2"/>
  <c r="H19120" i="2"/>
  <c r="H19121" i="2"/>
  <c r="H19122" i="2"/>
  <c r="H19123" i="2"/>
  <c r="H19124" i="2"/>
  <c r="H19125" i="2"/>
  <c r="H19126" i="2"/>
  <c r="H19127" i="2"/>
  <c r="H19129" i="2"/>
  <c r="H19130" i="2"/>
  <c r="H19131" i="2"/>
  <c r="H19132" i="2"/>
  <c r="H19133" i="2"/>
  <c r="H19134" i="2"/>
  <c r="H19136" i="2"/>
  <c r="H19137" i="2"/>
  <c r="H19138" i="2"/>
  <c r="H19139" i="2"/>
  <c r="H19141" i="2"/>
  <c r="H19142" i="2"/>
  <c r="H19143" i="2"/>
  <c r="H19144" i="2"/>
  <c r="H19145" i="2"/>
  <c r="H19146" i="2"/>
  <c r="H19147" i="2"/>
  <c r="H19148" i="2"/>
  <c r="H19149" i="2"/>
  <c r="H6793" i="2"/>
  <c r="H19151" i="2"/>
  <c r="H19153" i="2"/>
  <c r="H19154" i="2"/>
  <c r="H19155" i="2"/>
  <c r="H19156" i="2"/>
  <c r="H19157" i="2"/>
  <c r="H19158" i="2"/>
  <c r="H19159" i="2"/>
  <c r="H19160" i="2"/>
  <c r="H19161" i="2"/>
  <c r="H19162" i="2"/>
  <c r="H6794" i="2"/>
  <c r="H7087" i="2"/>
  <c r="H19165" i="2"/>
  <c r="H19166" i="2"/>
  <c r="H19167" i="2"/>
  <c r="H19168" i="2"/>
  <c r="H19169" i="2"/>
  <c r="H19170" i="2"/>
  <c r="H19171" i="2"/>
  <c r="H19172" i="2"/>
  <c r="H19173" i="2"/>
  <c r="H19174" i="2"/>
  <c r="H19175" i="2"/>
  <c r="H19177" i="2"/>
  <c r="H19178" i="2"/>
  <c r="H19179" i="2"/>
  <c r="H19180" i="2"/>
  <c r="H19181" i="2"/>
  <c r="H19182" i="2"/>
  <c r="H19183" i="2"/>
  <c r="H19184" i="2"/>
  <c r="H19185" i="2"/>
  <c r="H19186" i="2"/>
  <c r="H19187" i="2"/>
  <c r="H19189" i="2"/>
  <c r="H19190" i="2"/>
  <c r="H19191" i="2"/>
  <c r="H19192" i="2"/>
  <c r="H19193" i="2"/>
  <c r="H19194" i="2"/>
  <c r="H19195" i="2"/>
  <c r="H19196" i="2"/>
  <c r="H19197" i="2"/>
  <c r="H19198" i="2"/>
  <c r="H19199" i="2"/>
  <c r="H19201" i="2"/>
  <c r="H19202" i="2"/>
  <c r="H19203" i="2"/>
  <c r="H19204" i="2"/>
  <c r="H19205" i="2"/>
  <c r="H19206" i="2"/>
  <c r="H19207" i="2"/>
  <c r="H19208" i="2"/>
  <c r="H19209" i="2"/>
  <c r="H19210" i="2"/>
  <c r="H19211" i="2"/>
  <c r="H19213" i="2"/>
  <c r="H19214" i="2"/>
  <c r="H19215" i="2"/>
  <c r="H19216" i="2"/>
  <c r="H19217" i="2"/>
  <c r="H19218" i="2"/>
  <c r="H19219" i="2"/>
  <c r="H19220" i="2"/>
  <c r="H19221" i="2"/>
  <c r="H19222" i="2"/>
  <c r="H19223" i="2"/>
  <c r="H19225" i="2"/>
  <c r="H19226" i="2"/>
  <c r="H19227" i="2"/>
  <c r="H19228" i="2"/>
  <c r="H19229" i="2"/>
  <c r="H19230" i="2"/>
  <c r="H19231" i="2"/>
  <c r="H19232" i="2"/>
  <c r="H19233" i="2"/>
  <c r="H19234" i="2"/>
  <c r="H19235" i="2"/>
  <c r="H19237" i="2"/>
  <c r="H19238" i="2"/>
  <c r="H19239" i="2"/>
  <c r="H19240" i="2"/>
  <c r="H19241" i="2"/>
  <c r="H19242" i="2"/>
  <c r="H19243" i="2"/>
  <c r="H19244" i="2"/>
  <c r="H19245" i="2"/>
  <c r="H19246" i="2"/>
  <c r="H19247" i="2"/>
  <c r="H19249" i="2"/>
  <c r="H19250" i="2"/>
  <c r="H19251" i="2"/>
  <c r="H19252" i="2"/>
  <c r="H12726" i="2"/>
  <c r="H19254" i="2"/>
  <c r="H19255" i="2"/>
  <c r="H19256" i="2"/>
  <c r="H19257" i="2"/>
  <c r="H19258" i="2"/>
  <c r="H19259" i="2"/>
  <c r="H19261" i="2"/>
  <c r="H19262" i="2"/>
  <c r="H19263" i="2"/>
  <c r="H19264" i="2"/>
  <c r="H19265" i="2"/>
  <c r="H19266" i="2"/>
  <c r="H19267" i="2"/>
  <c r="H19268" i="2"/>
  <c r="H19269" i="2"/>
  <c r="H19270" i="2"/>
  <c r="H19271" i="2"/>
  <c r="H19273" i="2"/>
  <c r="H19274" i="2"/>
  <c r="H19275" i="2"/>
  <c r="H19276" i="2"/>
  <c r="H19277" i="2"/>
  <c r="H19278" i="2"/>
  <c r="H19279" i="2"/>
  <c r="H19280" i="2"/>
  <c r="H19281" i="2"/>
  <c r="H19282" i="2"/>
  <c r="H19283" i="2"/>
  <c r="H19285" i="2"/>
  <c r="H19286" i="2"/>
  <c r="H19287" i="2"/>
  <c r="H19288" i="2"/>
  <c r="H19289" i="2"/>
  <c r="H19290" i="2"/>
  <c r="H19291" i="2"/>
  <c r="H19292" i="2"/>
  <c r="H19293" i="2"/>
  <c r="H19294" i="2"/>
  <c r="H19295" i="2"/>
  <c r="H19297" i="2"/>
  <c r="H19298" i="2"/>
  <c r="H19299" i="2"/>
  <c r="H19300" i="2"/>
  <c r="H19301" i="2"/>
  <c r="H19302" i="2"/>
  <c r="H19303" i="2"/>
  <c r="H19304" i="2"/>
  <c r="H19305" i="2"/>
  <c r="H19306" i="2"/>
  <c r="H19307" i="2"/>
  <c r="H19309" i="2"/>
  <c r="H19310" i="2"/>
  <c r="H19311" i="2"/>
  <c r="H19312" i="2"/>
  <c r="H19313" i="2"/>
  <c r="H19314" i="2"/>
  <c r="H7090" i="2"/>
  <c r="H19316" i="2"/>
  <c r="H19317" i="2"/>
  <c r="H19318" i="2"/>
  <c r="H19319" i="2"/>
  <c r="H19321" i="2"/>
  <c r="H19322" i="2"/>
  <c r="H19323" i="2"/>
  <c r="H19324" i="2"/>
  <c r="H19325" i="2"/>
  <c r="H19326" i="2"/>
  <c r="H19327" i="2"/>
  <c r="H19328" i="2"/>
  <c r="H19329" i="2"/>
  <c r="H19330" i="2"/>
  <c r="H19331" i="2"/>
  <c r="H19333" i="2"/>
  <c r="H19334" i="2"/>
  <c r="H19335" i="2"/>
  <c r="H19336" i="2"/>
  <c r="H19337" i="2"/>
  <c r="H19338" i="2"/>
  <c r="H19339" i="2"/>
  <c r="H19340" i="2"/>
  <c r="H19341" i="2"/>
  <c r="H19342" i="2"/>
  <c r="H19343" i="2"/>
  <c r="H19345" i="2"/>
  <c r="H19346" i="2"/>
  <c r="H19347" i="2"/>
  <c r="H19348" i="2"/>
  <c r="H19349" i="2"/>
  <c r="H19350" i="2"/>
  <c r="H19351" i="2"/>
  <c r="H19352" i="2"/>
  <c r="H19353" i="2"/>
  <c r="H19354" i="2"/>
  <c r="H19355" i="2"/>
  <c r="H19357" i="2"/>
  <c r="H19358" i="2"/>
  <c r="H19359" i="2"/>
  <c r="H19360" i="2"/>
  <c r="H19361" i="2"/>
  <c r="H19362" i="2"/>
  <c r="H19363" i="2"/>
  <c r="H19364" i="2"/>
  <c r="H19365" i="2"/>
  <c r="H19366" i="2"/>
  <c r="H19367" i="2"/>
  <c r="H19369" i="2"/>
  <c r="H19370" i="2"/>
  <c r="H19371" i="2"/>
  <c r="H19372" i="2"/>
  <c r="H19373" i="2"/>
  <c r="H19374" i="2"/>
  <c r="H19375" i="2"/>
  <c r="H19376" i="2"/>
  <c r="H19377" i="2"/>
  <c r="H19378" i="2"/>
  <c r="H19379" i="2"/>
  <c r="H19381" i="2"/>
  <c r="H19383" i="2"/>
  <c r="H20792" i="2"/>
  <c r="H19384" i="2"/>
  <c r="H19385" i="2"/>
  <c r="H19386" i="2"/>
  <c r="H19387" i="2"/>
  <c r="H19388" i="2"/>
  <c r="H19389" i="2"/>
  <c r="H19390" i="2"/>
  <c r="H19391" i="2"/>
  <c r="H19393" i="2"/>
  <c r="H19394" i="2"/>
  <c r="H19395" i="2"/>
  <c r="H19396" i="2"/>
  <c r="H19397" i="2"/>
  <c r="H19398" i="2"/>
  <c r="H19399" i="2"/>
  <c r="H19400" i="2"/>
  <c r="H19401" i="2"/>
  <c r="H19402" i="2"/>
  <c r="H19403" i="2"/>
  <c r="H19405" i="2"/>
  <c r="H19406" i="2"/>
  <c r="H19407" i="2"/>
  <c r="H19408" i="2"/>
  <c r="H19409" i="2"/>
  <c r="H19410" i="2"/>
  <c r="H19411" i="2"/>
  <c r="H19412" i="2"/>
  <c r="H19413" i="2"/>
  <c r="H19414" i="2"/>
  <c r="H19415" i="2"/>
  <c r="H19417" i="2"/>
  <c r="H19418" i="2"/>
  <c r="H19419" i="2"/>
  <c r="H19420" i="2"/>
  <c r="H19421" i="2"/>
  <c r="H19422" i="2"/>
  <c r="H19423" i="2"/>
  <c r="H19424" i="2"/>
  <c r="H19425" i="2"/>
  <c r="H19426" i="2"/>
  <c r="H19427" i="2"/>
  <c r="H19429" i="2"/>
  <c r="H19430" i="2"/>
  <c r="H19431" i="2"/>
  <c r="H19432" i="2"/>
  <c r="H19433" i="2"/>
  <c r="H19434" i="2"/>
  <c r="H19435" i="2"/>
  <c r="H19436" i="2"/>
  <c r="H19437" i="2"/>
  <c r="H19438" i="2"/>
  <c r="H19439" i="2"/>
  <c r="H19441" i="2"/>
  <c r="H19442" i="2"/>
  <c r="H19443" i="2"/>
  <c r="H19444" i="2"/>
  <c r="H19445" i="2"/>
  <c r="H19446" i="2"/>
  <c r="H19447" i="2"/>
  <c r="H19448" i="2"/>
  <c r="H19449" i="2"/>
  <c r="H19450" i="2"/>
  <c r="H19451" i="2"/>
  <c r="H19453" i="2"/>
  <c r="H19454" i="2"/>
  <c r="H19455" i="2"/>
  <c r="H19456" i="2"/>
  <c r="H19457" i="2"/>
  <c r="H19458" i="2"/>
  <c r="H19459" i="2"/>
  <c r="H19460" i="2"/>
  <c r="H19461" i="2"/>
  <c r="H19462" i="2"/>
  <c r="H19463" i="2"/>
  <c r="H19465" i="2"/>
  <c r="H19466" i="2"/>
  <c r="H19467" i="2"/>
  <c r="H19468" i="2"/>
  <c r="H19469" i="2"/>
  <c r="H19470" i="2"/>
  <c r="H19471" i="2"/>
  <c r="H19472" i="2"/>
  <c r="H19473" i="2"/>
  <c r="H19474" i="2"/>
  <c r="H19475" i="2"/>
  <c r="H19477" i="2"/>
  <c r="H19478" i="2"/>
  <c r="H19479" i="2"/>
  <c r="H19480" i="2"/>
  <c r="H19481" i="2"/>
  <c r="H19482" i="2"/>
  <c r="H19483" i="2"/>
  <c r="H19484" i="2"/>
  <c r="H19485" i="2"/>
  <c r="H19486" i="2"/>
  <c r="H19487" i="2"/>
  <c r="H19489" i="2"/>
  <c r="H19490" i="2"/>
  <c r="H19491" i="2"/>
  <c r="H19492" i="2"/>
  <c r="H19493" i="2"/>
  <c r="H19494" i="2"/>
  <c r="H19495" i="2"/>
  <c r="H19496" i="2"/>
  <c r="H19497" i="2"/>
  <c r="H19498" i="2"/>
  <c r="H19499" i="2"/>
  <c r="H19501" i="2"/>
  <c r="H19502" i="2"/>
  <c r="H19503" i="2"/>
  <c r="H19504" i="2"/>
  <c r="H19505" i="2"/>
  <c r="H19506" i="2"/>
  <c r="H19507" i="2"/>
  <c r="H19508" i="2"/>
  <c r="H19509" i="2"/>
  <c r="H19510" i="2"/>
  <c r="H19511" i="2"/>
  <c r="H19513" i="2"/>
  <c r="H19514" i="2"/>
  <c r="H19515" i="2"/>
  <c r="H19516" i="2"/>
  <c r="H19517" i="2"/>
  <c r="H19518" i="2"/>
  <c r="H19519" i="2"/>
  <c r="H19520" i="2"/>
  <c r="H19521" i="2"/>
  <c r="H19522" i="2"/>
  <c r="H19523" i="2"/>
  <c r="H19525" i="2"/>
  <c r="H19526" i="2"/>
  <c r="H19527" i="2"/>
  <c r="H19528" i="2"/>
  <c r="H19529" i="2"/>
  <c r="H19530" i="2"/>
  <c r="H19531" i="2"/>
  <c r="H19532" i="2"/>
  <c r="H19533" i="2"/>
  <c r="H19534" i="2"/>
  <c r="H19535" i="2"/>
  <c r="H19537" i="2"/>
  <c r="H19538" i="2"/>
  <c r="H19539" i="2"/>
  <c r="H19540" i="2"/>
  <c r="H19541" i="2"/>
  <c r="H19542" i="2"/>
  <c r="H19543" i="2"/>
  <c r="H19544" i="2"/>
  <c r="H19545" i="2"/>
  <c r="H19546" i="2"/>
  <c r="H19547" i="2"/>
  <c r="H19549" i="2"/>
  <c r="H19550" i="2"/>
  <c r="H19551" i="2"/>
  <c r="H19552" i="2"/>
  <c r="H19553" i="2"/>
  <c r="H19554" i="2"/>
  <c r="H19555" i="2"/>
  <c r="H19556" i="2"/>
  <c r="H19557" i="2"/>
  <c r="H19558" i="2"/>
  <c r="H19559" i="2"/>
  <c r="H19561" i="2"/>
  <c r="H19562" i="2"/>
  <c r="H19563" i="2"/>
  <c r="H19564" i="2"/>
  <c r="H19565" i="2"/>
  <c r="H19566" i="2"/>
  <c r="H19567" i="2"/>
  <c r="H19568" i="2"/>
  <c r="H19569" i="2"/>
  <c r="H19570" i="2"/>
  <c r="H19571" i="2"/>
  <c r="H19573" i="2"/>
  <c r="H19574" i="2"/>
  <c r="H19575" i="2"/>
  <c r="H19576" i="2"/>
  <c r="H19577" i="2"/>
  <c r="H19578" i="2"/>
  <c r="H19579" i="2"/>
  <c r="H19580" i="2"/>
  <c r="H19581" i="2"/>
  <c r="H19582" i="2"/>
  <c r="H19583" i="2"/>
  <c r="H19585" i="2"/>
  <c r="H19586" i="2"/>
  <c r="H19587" i="2"/>
  <c r="H19588" i="2"/>
  <c r="H19589" i="2"/>
  <c r="H19590" i="2"/>
  <c r="H19591" i="2"/>
  <c r="H19592" i="2"/>
  <c r="H19593" i="2"/>
  <c r="H19594" i="2"/>
  <c r="H19595" i="2"/>
  <c r="H19597" i="2"/>
  <c r="H19598" i="2"/>
  <c r="H19599" i="2"/>
  <c r="H19600" i="2"/>
  <c r="H19601" i="2"/>
  <c r="H19602" i="2"/>
  <c r="H19603" i="2"/>
  <c r="H19604" i="2"/>
  <c r="H19605" i="2"/>
  <c r="H19606" i="2"/>
  <c r="H19607" i="2"/>
  <c r="H19609" i="2"/>
  <c r="H19610" i="2"/>
  <c r="H19611" i="2"/>
  <c r="H19612" i="2"/>
  <c r="H19613" i="2"/>
  <c r="H19614" i="2"/>
  <c r="H19615" i="2"/>
  <c r="H19616" i="2"/>
  <c r="H19617" i="2"/>
  <c r="H19618" i="2"/>
  <c r="H19619" i="2"/>
  <c r="H19621" i="2"/>
  <c r="H19622" i="2"/>
  <c r="H19623" i="2"/>
  <c r="H19624" i="2"/>
  <c r="H19625" i="2"/>
  <c r="H19626" i="2"/>
  <c r="H19627" i="2"/>
  <c r="H19628" i="2"/>
  <c r="H19629" i="2"/>
  <c r="H19630" i="2"/>
  <c r="H19631" i="2"/>
  <c r="H19633" i="2"/>
  <c r="H19634" i="2"/>
  <c r="H19635" i="2"/>
  <c r="H19636" i="2"/>
  <c r="H19637" i="2"/>
  <c r="H19638" i="2"/>
  <c r="H19639" i="2"/>
  <c r="H19641" i="2"/>
  <c r="H19642" i="2"/>
  <c r="H19643" i="2"/>
  <c r="H19645" i="2"/>
  <c r="H19646" i="2"/>
  <c r="H19647" i="2"/>
  <c r="H19648" i="2"/>
  <c r="H19649" i="2"/>
  <c r="H19650" i="2"/>
  <c r="H19651" i="2"/>
  <c r="H19652" i="2"/>
  <c r="H19653" i="2"/>
  <c r="H19654" i="2"/>
  <c r="H19655" i="2"/>
  <c r="H19657" i="2"/>
  <c r="H19658" i="2"/>
  <c r="H19659" i="2"/>
  <c r="H19660" i="2"/>
  <c r="H19661" i="2"/>
  <c r="H19662" i="2"/>
  <c r="H19663" i="2"/>
  <c r="H19664" i="2"/>
  <c r="H19665" i="2"/>
  <c r="H19666" i="2"/>
  <c r="H19667" i="2"/>
  <c r="H19669" i="2"/>
  <c r="H19670" i="2"/>
  <c r="H19671" i="2"/>
  <c r="H19672" i="2"/>
  <c r="H19673" i="2"/>
  <c r="H19674" i="2"/>
  <c r="H19675" i="2"/>
  <c r="H19676" i="2"/>
  <c r="H19677" i="2"/>
  <c r="H19678" i="2"/>
  <c r="H19679" i="2"/>
  <c r="H19681" i="2"/>
  <c r="H19682" i="2"/>
  <c r="H19683" i="2"/>
  <c r="H19684" i="2"/>
  <c r="H19685" i="2"/>
  <c r="H19686" i="2"/>
  <c r="H19687" i="2"/>
  <c r="H19688" i="2"/>
  <c r="H19689" i="2"/>
  <c r="H19690" i="2"/>
  <c r="H19691" i="2"/>
  <c r="H19693" i="2"/>
  <c r="H19694" i="2"/>
  <c r="H19695" i="2"/>
  <c r="H19696" i="2"/>
  <c r="H19697" i="2"/>
  <c r="H19698" i="2"/>
  <c r="H19699" i="2"/>
  <c r="H19700" i="2"/>
  <c r="H19701" i="2"/>
  <c r="H19702" i="2"/>
  <c r="H19703" i="2"/>
  <c r="H19705" i="2"/>
  <c r="H19706" i="2"/>
  <c r="H19707" i="2"/>
  <c r="H19708" i="2"/>
  <c r="H19709" i="2"/>
  <c r="H19710" i="2"/>
  <c r="H19711" i="2"/>
  <c r="H19712" i="2"/>
  <c r="H19713" i="2"/>
  <c r="H19714" i="2"/>
  <c r="H19715" i="2"/>
  <c r="H19717" i="2"/>
  <c r="H19718" i="2"/>
  <c r="H19719" i="2"/>
  <c r="H19720" i="2"/>
  <c r="H19721" i="2"/>
  <c r="H19722" i="2"/>
  <c r="H19723" i="2"/>
  <c r="H19724" i="2"/>
  <c r="H19725" i="2"/>
  <c r="H9850" i="2"/>
  <c r="H19727" i="2"/>
  <c r="H19729" i="2"/>
  <c r="H19730" i="2"/>
  <c r="H19731" i="2"/>
  <c r="H19732" i="2"/>
  <c r="H19733" i="2"/>
  <c r="H19734" i="2"/>
  <c r="H19735" i="2"/>
  <c r="H19736" i="2"/>
  <c r="H19737" i="2"/>
  <c r="H19738" i="2"/>
  <c r="H19739" i="2"/>
  <c r="H19741" i="2"/>
  <c r="H19742" i="2"/>
  <c r="H19743" i="2"/>
  <c r="H19744" i="2"/>
  <c r="H19745" i="2"/>
  <c r="H19746" i="2"/>
  <c r="H19747" i="2"/>
  <c r="H19748" i="2"/>
  <c r="H19749" i="2"/>
  <c r="H19750" i="2"/>
  <c r="H19751" i="2"/>
  <c r="H19753" i="2"/>
  <c r="H19754" i="2"/>
  <c r="H19755" i="2"/>
  <c r="H19756" i="2"/>
  <c r="H19757" i="2"/>
  <c r="H19758" i="2"/>
  <c r="H19759" i="2"/>
  <c r="H19760" i="2"/>
  <c r="H19761" i="2"/>
  <c r="H19762" i="2"/>
  <c r="H19763" i="2"/>
  <c r="H19765" i="2"/>
  <c r="H19766" i="2"/>
  <c r="H19767" i="2"/>
  <c r="H19768" i="2"/>
  <c r="H19769" i="2"/>
  <c r="H19770" i="2"/>
  <c r="H19771" i="2"/>
  <c r="H19772" i="2"/>
  <c r="H19773" i="2"/>
  <c r="H19774" i="2"/>
  <c r="H19775" i="2"/>
  <c r="H19777" i="2"/>
  <c r="H19778" i="2"/>
  <c r="H19779" i="2"/>
  <c r="H19780" i="2"/>
  <c r="H19781" i="2"/>
  <c r="H19782" i="2"/>
  <c r="H19783" i="2"/>
  <c r="H19784" i="2"/>
  <c r="H19785" i="2"/>
  <c r="H19786" i="2"/>
  <c r="H19787" i="2"/>
  <c r="H19789" i="2"/>
  <c r="H169" i="2"/>
  <c r="H19791" i="2"/>
  <c r="H19792" i="2"/>
  <c r="H19793" i="2"/>
  <c r="H19794" i="2"/>
  <c r="H19795" i="2"/>
  <c r="H19796" i="2"/>
  <c r="H19797" i="2"/>
  <c r="H19798" i="2"/>
  <c r="H19799" i="2"/>
  <c r="H19801" i="2"/>
  <c r="H19802" i="2"/>
  <c r="H19803" i="2"/>
  <c r="H19804" i="2"/>
  <c r="H19805" i="2"/>
  <c r="H19806" i="2"/>
  <c r="H19807" i="2"/>
  <c r="H19808" i="2"/>
  <c r="H7110" i="2"/>
  <c r="H19810" i="2"/>
  <c r="H19811" i="2"/>
  <c r="H19813" i="2"/>
  <c r="H19814" i="2"/>
  <c r="H1325" i="2"/>
  <c r="H19816" i="2"/>
  <c r="H19817" i="2"/>
  <c r="H19818" i="2"/>
  <c r="H19819" i="2"/>
  <c r="H6804" i="2"/>
  <c r="H19821" i="2"/>
  <c r="H19822" i="2"/>
  <c r="H19823" i="2"/>
  <c r="H19825" i="2"/>
  <c r="H19826" i="2"/>
  <c r="H6816" i="2"/>
  <c r="H19828" i="2"/>
  <c r="H19829" i="2"/>
  <c r="H19830" i="2"/>
  <c r="H7111" i="2"/>
  <c r="H19832" i="2"/>
  <c r="H1335" i="2"/>
  <c r="H19834" i="2"/>
  <c r="H19835" i="2"/>
  <c r="H19837" i="2"/>
  <c r="H19838" i="2"/>
  <c r="H19839" i="2"/>
  <c r="H19840" i="2"/>
  <c r="H19841" i="2"/>
  <c r="H19842" i="2"/>
  <c r="H19843" i="2"/>
  <c r="H19844" i="2"/>
  <c r="H19845" i="2"/>
  <c r="H19846" i="2"/>
  <c r="H19847" i="2"/>
  <c r="H19849" i="2"/>
  <c r="H19850" i="2"/>
  <c r="H19851" i="2"/>
  <c r="H19852" i="2"/>
  <c r="H19853" i="2"/>
  <c r="H19854" i="2"/>
  <c r="H19855" i="2"/>
  <c r="H19856" i="2"/>
  <c r="H19857" i="2"/>
  <c r="H19858" i="2"/>
  <c r="H19859" i="2"/>
  <c r="H19861" i="2"/>
  <c r="H19862" i="2"/>
  <c r="H19863" i="2"/>
  <c r="H112" i="2"/>
  <c r="H19865" i="2"/>
  <c r="H19866" i="2"/>
  <c r="H19867" i="2"/>
  <c r="H19868" i="2"/>
  <c r="H19869" i="2"/>
  <c r="H19870" i="2"/>
  <c r="H19871" i="2"/>
  <c r="H19873" i="2"/>
  <c r="H19874" i="2"/>
  <c r="H19875" i="2"/>
  <c r="H19876" i="2"/>
  <c r="H19877" i="2"/>
  <c r="H19878" i="2"/>
  <c r="H19879" i="2"/>
  <c r="H19880" i="2"/>
  <c r="H19881" i="2"/>
  <c r="H19882" i="2"/>
  <c r="H19883" i="2"/>
  <c r="H19885" i="2"/>
  <c r="H19886" i="2"/>
  <c r="H19887" i="2"/>
  <c r="H19888" i="2"/>
  <c r="H19889" i="2"/>
  <c r="H19890" i="2"/>
  <c r="H19891" i="2"/>
  <c r="H19892" i="2"/>
  <c r="H19893" i="2"/>
  <c r="H19894" i="2"/>
  <c r="H19895" i="2"/>
  <c r="H19897" i="2"/>
  <c r="H19898" i="2"/>
  <c r="H19899" i="2"/>
  <c r="H19900" i="2"/>
  <c r="H19901" i="2"/>
  <c r="H19902" i="2"/>
  <c r="H19903" i="2"/>
  <c r="H19904" i="2"/>
  <c r="H19905" i="2"/>
  <c r="H19906" i="2"/>
  <c r="H19907" i="2"/>
  <c r="H19909" i="2"/>
  <c r="H19910" i="2"/>
  <c r="H19911" i="2"/>
  <c r="H19912" i="2"/>
  <c r="H19913" i="2"/>
  <c r="H19914" i="2"/>
  <c r="H19915" i="2"/>
  <c r="H19916" i="2"/>
  <c r="H19917" i="2"/>
  <c r="H19918" i="2"/>
  <c r="H19919" i="2"/>
  <c r="H19921" i="2"/>
  <c r="H19922" i="2"/>
  <c r="H19923" i="2"/>
  <c r="H19924" i="2"/>
  <c r="H19925" i="2"/>
  <c r="H19926" i="2"/>
  <c r="H19927" i="2"/>
  <c r="H19928" i="2"/>
  <c r="H19929" i="2"/>
  <c r="H19930" i="2"/>
  <c r="H19931" i="2"/>
  <c r="H19933" i="2"/>
  <c r="H19934" i="2"/>
  <c r="H19935" i="2"/>
  <c r="H19936" i="2"/>
  <c r="H19937" i="2"/>
  <c r="H19938" i="2"/>
  <c r="H19939" i="2"/>
  <c r="H19940" i="2"/>
  <c r="H19941" i="2"/>
  <c r="H19942" i="2"/>
  <c r="H19943" i="2"/>
  <c r="H19945" i="2"/>
  <c r="H19946" i="2"/>
  <c r="H19947" i="2"/>
  <c r="H19948" i="2"/>
  <c r="H19949" i="2"/>
  <c r="H19950" i="2"/>
  <c r="H19951" i="2"/>
  <c r="H19952" i="2"/>
  <c r="H19953" i="2"/>
  <c r="H19954" i="2"/>
  <c r="H19955" i="2"/>
  <c r="H19957" i="2"/>
  <c r="H19958" i="2"/>
  <c r="H19959" i="2"/>
  <c r="H19960" i="2"/>
  <c r="H19961" i="2"/>
  <c r="H19962" i="2"/>
  <c r="H19963" i="2"/>
  <c r="H19964" i="2"/>
  <c r="H19965" i="2"/>
  <c r="H19966" i="2"/>
  <c r="H19967" i="2"/>
  <c r="H19969" i="2"/>
  <c r="H19970" i="2"/>
  <c r="H19971" i="2"/>
  <c r="H19972" i="2"/>
  <c r="H19973" i="2"/>
  <c r="H19974" i="2"/>
  <c r="H19975" i="2"/>
  <c r="H19976" i="2"/>
  <c r="H19977" i="2"/>
  <c r="H19978" i="2"/>
  <c r="H19979" i="2"/>
  <c r="H19981" i="2"/>
  <c r="H19982" i="2"/>
  <c r="H19983" i="2"/>
  <c r="H19984" i="2"/>
  <c r="H19985" i="2"/>
  <c r="H19986" i="2"/>
  <c r="H19987" i="2"/>
  <c r="H19988" i="2"/>
  <c r="H19989" i="2"/>
  <c r="H19990" i="2"/>
  <c r="H19991" i="2"/>
  <c r="H19993" i="2"/>
  <c r="H19994" i="2"/>
  <c r="H19995" i="2"/>
  <c r="H19996" i="2"/>
  <c r="H19997" i="2"/>
  <c r="H19998" i="2"/>
  <c r="H19999" i="2"/>
  <c r="H20000" i="2"/>
  <c r="H20001" i="2"/>
  <c r="H20002" i="2"/>
  <c r="H20003" i="2"/>
  <c r="H20005" i="2"/>
  <c r="H20006" i="2"/>
  <c r="H20007" i="2"/>
  <c r="H20008" i="2"/>
  <c r="H20009" i="2"/>
  <c r="H20010" i="2"/>
  <c r="H20011" i="2"/>
  <c r="H20012" i="2"/>
  <c r="H20013" i="2"/>
  <c r="H20014" i="2"/>
  <c r="H20015" i="2"/>
  <c r="H20017" i="2"/>
  <c r="H20018" i="2"/>
  <c r="H20019" i="2"/>
  <c r="H20020" i="2"/>
  <c r="H20021" i="2"/>
  <c r="H20022" i="2"/>
  <c r="H20023" i="2"/>
  <c r="H20024" i="2"/>
  <c r="H20025" i="2"/>
  <c r="H20026" i="2"/>
  <c r="H20027" i="2"/>
  <c r="H20029" i="2"/>
  <c r="H20030" i="2"/>
  <c r="H20031" i="2"/>
  <c r="H20032" i="2"/>
  <c r="H20033" i="2"/>
  <c r="H20034" i="2"/>
  <c r="H20035" i="2"/>
  <c r="H20036" i="2"/>
  <c r="H20037" i="2"/>
  <c r="H20038" i="2"/>
  <c r="H6821" i="2"/>
  <c r="H1336" i="2"/>
  <c r="H20042" i="2"/>
  <c r="H20043" i="2"/>
  <c r="H20044" i="2"/>
  <c r="H20045" i="2"/>
  <c r="H20046" i="2"/>
  <c r="H6851" i="2"/>
  <c r="H7117" i="2"/>
  <c r="H20049" i="2"/>
  <c r="H20050" i="2"/>
  <c r="H20051" i="2"/>
  <c r="H20053" i="2"/>
  <c r="H20054" i="2"/>
  <c r="H20055" i="2"/>
  <c r="H20056" i="2"/>
  <c r="H20057" i="2"/>
  <c r="H20058" i="2"/>
  <c r="H20059" i="2"/>
  <c r="H20060" i="2"/>
  <c r="H20061" i="2"/>
  <c r="H20062" i="2"/>
  <c r="H20063" i="2"/>
  <c r="H20065" i="2"/>
  <c r="H114" i="2"/>
  <c r="H20067" i="2"/>
  <c r="H1337" i="2"/>
  <c r="H20069" i="2"/>
  <c r="H20070" i="2"/>
  <c r="H20071" i="2"/>
  <c r="H20072" i="2"/>
  <c r="H20073" i="2"/>
  <c r="H20074" i="2"/>
  <c r="H7121" i="2"/>
  <c r="H20077" i="2"/>
  <c r="H20078" i="2"/>
  <c r="H20079" i="2"/>
  <c r="H20080" i="2"/>
  <c r="H20081" i="2"/>
  <c r="H20082" i="2"/>
  <c r="H20083" i="2"/>
  <c r="H20084" i="2"/>
  <c r="H20085" i="2"/>
  <c r="H20086" i="2"/>
  <c r="H20087" i="2"/>
  <c r="H20089" i="2"/>
  <c r="H20090" i="2"/>
  <c r="H20091" i="2"/>
  <c r="H20092" i="2"/>
  <c r="H20093" i="2"/>
  <c r="H20094" i="2"/>
  <c r="H20095" i="2"/>
  <c r="H20096" i="2"/>
  <c r="H20097" i="2"/>
  <c r="H20098" i="2"/>
  <c r="H20099" i="2"/>
  <c r="H115" i="2"/>
  <c r="H20102" i="2"/>
  <c r="H1338" i="2"/>
  <c r="H20104" i="2"/>
  <c r="H20105" i="2"/>
  <c r="H20106" i="2"/>
  <c r="H1340" i="2"/>
  <c r="H20108" i="2"/>
  <c r="H20109" i="2"/>
  <c r="H20110" i="2"/>
  <c r="H20111" i="2"/>
  <c r="H20113" i="2"/>
  <c r="H20114" i="2"/>
  <c r="H20115" i="2"/>
  <c r="H20116" i="2"/>
  <c r="H20117" i="2"/>
  <c r="H20118" i="2"/>
  <c r="H20119" i="2"/>
  <c r="H20120" i="2"/>
  <c r="H20121" i="2"/>
  <c r="H20122" i="2"/>
  <c r="H20123" i="2"/>
  <c r="H20125" i="2"/>
  <c r="H20126" i="2"/>
  <c r="H20127" i="2"/>
  <c r="H20128" i="2"/>
  <c r="H20129" i="2"/>
  <c r="H20130" i="2"/>
  <c r="H20131" i="2"/>
  <c r="H20132" i="2"/>
  <c r="H20133" i="2"/>
  <c r="H20134" i="2"/>
  <c r="H20135" i="2"/>
  <c r="H20137" i="2"/>
  <c r="H20138" i="2"/>
  <c r="H20139" i="2"/>
  <c r="H20140" i="2"/>
  <c r="H20141" i="2"/>
  <c r="H20142" i="2"/>
  <c r="H20143" i="2"/>
  <c r="H20144" i="2"/>
  <c r="H20145" i="2"/>
  <c r="H20146" i="2"/>
  <c r="H20147" i="2"/>
  <c r="H20149" i="2"/>
  <c r="H20150" i="2"/>
  <c r="H20151" i="2"/>
  <c r="H20152" i="2"/>
  <c r="H20153" i="2"/>
  <c r="H20154" i="2"/>
  <c r="H19726" i="2"/>
  <c r="H20156" i="2"/>
  <c r="H20157" i="2"/>
  <c r="H20158" i="2"/>
  <c r="H20159" i="2"/>
  <c r="H20161" i="2"/>
  <c r="H20162" i="2"/>
  <c r="H20163" i="2"/>
  <c r="H20164" i="2"/>
  <c r="H20165" i="2"/>
  <c r="H20166" i="2"/>
  <c r="H20167" i="2"/>
  <c r="H20168" i="2"/>
  <c r="H20169" i="2"/>
  <c r="H20170" i="2"/>
  <c r="H20171" i="2"/>
  <c r="H20173" i="2"/>
  <c r="H20174" i="2"/>
  <c r="H20175" i="2"/>
  <c r="H20176" i="2"/>
  <c r="H20177" i="2"/>
  <c r="H20178" i="2"/>
  <c r="H20179" i="2"/>
  <c r="H20180" i="2"/>
  <c r="H20181" i="2"/>
  <c r="H20182" i="2"/>
  <c r="H20183" i="2"/>
  <c r="H20185" i="2"/>
  <c r="H20186" i="2"/>
  <c r="H20187" i="2"/>
  <c r="H20188" i="2"/>
  <c r="H20189" i="2"/>
  <c r="H20190" i="2"/>
  <c r="H20191" i="2"/>
  <c r="H20192" i="2"/>
  <c r="H20193" i="2"/>
  <c r="H20194" i="2"/>
  <c r="H20195" i="2"/>
  <c r="H20197" i="2"/>
  <c r="H20198" i="2"/>
  <c r="H20199" i="2"/>
  <c r="H20200" i="2"/>
  <c r="H20201" i="2"/>
  <c r="H20202" i="2"/>
  <c r="H20203" i="2"/>
  <c r="H20204" i="2"/>
  <c r="H20205" i="2"/>
  <c r="H20206" i="2"/>
  <c r="H20207" i="2"/>
  <c r="H20209" i="2"/>
  <c r="H20210" i="2"/>
  <c r="H20211" i="2"/>
  <c r="H20212" i="2"/>
  <c r="H20213" i="2"/>
  <c r="H20214" i="2"/>
  <c r="H20215" i="2"/>
  <c r="H20216" i="2"/>
  <c r="H20217" i="2"/>
  <c r="H20218" i="2"/>
  <c r="H20219" i="2"/>
  <c r="H20221" i="2"/>
  <c r="H20222" i="2"/>
  <c r="H20223" i="2"/>
  <c r="H20224" i="2"/>
  <c r="H20225" i="2"/>
  <c r="H20226" i="2"/>
  <c r="H20227" i="2"/>
  <c r="H20228" i="2"/>
  <c r="H20229" i="2"/>
  <c r="H20230" i="2"/>
  <c r="H20231" i="2"/>
  <c r="H201" i="2"/>
  <c r="H20233" i="2"/>
  <c r="H20234" i="2"/>
  <c r="H20235" i="2"/>
  <c r="H20236" i="2"/>
  <c r="H20237" i="2"/>
  <c r="H20238" i="2"/>
  <c r="H20239" i="2"/>
  <c r="H20240" i="2"/>
  <c r="H20241" i="2"/>
  <c r="H20242" i="2"/>
  <c r="H20243" i="2"/>
  <c r="H20245" i="2"/>
  <c r="H20246" i="2"/>
  <c r="H20247" i="2"/>
  <c r="H20248" i="2"/>
  <c r="H20249" i="2"/>
  <c r="H20250" i="2"/>
  <c r="H20251" i="2"/>
  <c r="H20252" i="2"/>
  <c r="H20253" i="2"/>
  <c r="H20254" i="2"/>
  <c r="H20255" i="2"/>
  <c r="H20257" i="2"/>
  <c r="H20258" i="2"/>
  <c r="H20259" i="2"/>
  <c r="H20260" i="2"/>
  <c r="H20261" i="2"/>
  <c r="H20262" i="2"/>
  <c r="H20263" i="2"/>
  <c r="H20264" i="2"/>
  <c r="H20265" i="2"/>
  <c r="H20266" i="2"/>
  <c r="H20267" i="2"/>
  <c r="H20269" i="2"/>
  <c r="H20270" i="2"/>
  <c r="H20271" i="2"/>
  <c r="H20272" i="2"/>
  <c r="H20273" i="2"/>
  <c r="H20274" i="2"/>
  <c r="H20275" i="2"/>
  <c r="H20276" i="2"/>
  <c r="H20277" i="2"/>
  <c r="H20278" i="2"/>
  <c r="H20279" i="2"/>
  <c r="H20281" i="2"/>
  <c r="H20282" i="2"/>
  <c r="H20283" i="2"/>
  <c r="H20284" i="2"/>
  <c r="H20285" i="2"/>
  <c r="H20286" i="2"/>
  <c r="H20287" i="2"/>
  <c r="H20288" i="2"/>
  <c r="H20289" i="2"/>
  <c r="H20290" i="2"/>
  <c r="H20291" i="2"/>
  <c r="H20293" i="2"/>
  <c r="H20294" i="2"/>
  <c r="H20295" i="2"/>
  <c r="H20296" i="2"/>
  <c r="H20297" i="2"/>
  <c r="H20298" i="2"/>
  <c r="H20299" i="2"/>
  <c r="H20300" i="2"/>
  <c r="H20301" i="2"/>
  <c r="H20302" i="2"/>
  <c r="H20303" i="2"/>
  <c r="H20305" i="2"/>
  <c r="H20306" i="2"/>
  <c r="H20307" i="2"/>
  <c r="H20308" i="2"/>
  <c r="H20309" i="2"/>
  <c r="H20310" i="2"/>
  <c r="H20311" i="2"/>
  <c r="H20312" i="2"/>
  <c r="H20313" i="2"/>
  <c r="H20314" i="2"/>
  <c r="H20315" i="2"/>
  <c r="H20317" i="2"/>
  <c r="H20318" i="2"/>
  <c r="H20319" i="2"/>
  <c r="H20320" i="2"/>
  <c r="H20321" i="2"/>
  <c r="H20322" i="2"/>
  <c r="H20323" i="2"/>
  <c r="H20324" i="2"/>
  <c r="H20325" i="2"/>
  <c r="H20326" i="2"/>
  <c r="H20327" i="2"/>
  <c r="H20329" i="2"/>
  <c r="H20330" i="2"/>
  <c r="H20331" i="2"/>
  <c r="H20332" i="2"/>
  <c r="H20333" i="2"/>
  <c r="H20334" i="2"/>
  <c r="H20335" i="2"/>
  <c r="H20336" i="2"/>
  <c r="H20337" i="2"/>
  <c r="H20338" i="2"/>
  <c r="H20339" i="2"/>
  <c r="H20341" i="2"/>
  <c r="H20342" i="2"/>
  <c r="H20343" i="2"/>
  <c r="H20344" i="2"/>
  <c r="H20345" i="2"/>
  <c r="H20346" i="2"/>
  <c r="H20347" i="2"/>
  <c r="H20348" i="2"/>
  <c r="H20349" i="2"/>
  <c r="H20350" i="2"/>
  <c r="H20351" i="2"/>
  <c r="H402" i="2"/>
  <c r="H20354" i="2"/>
  <c r="H20355" i="2"/>
  <c r="H20356" i="2"/>
  <c r="H20357" i="2"/>
  <c r="H20358" i="2"/>
  <c r="H20359" i="2"/>
  <c r="H20360" i="2"/>
  <c r="H20361" i="2"/>
  <c r="H20362" i="2"/>
  <c r="H20363" i="2"/>
  <c r="H20365" i="2"/>
  <c r="H20366" i="2"/>
  <c r="H20367" i="2"/>
  <c r="H20368" i="2"/>
  <c r="H20369" i="2"/>
  <c r="H20370" i="2"/>
  <c r="H20371" i="2"/>
  <c r="H20372" i="2"/>
  <c r="H20373" i="2"/>
  <c r="H20374" i="2"/>
  <c r="H20375" i="2"/>
  <c r="H20377" i="2"/>
  <c r="H20378" i="2"/>
  <c r="H20379" i="2"/>
  <c r="H20380" i="2"/>
  <c r="H20381" i="2"/>
  <c r="H20382" i="2"/>
  <c r="H20383" i="2"/>
  <c r="H20384" i="2"/>
  <c r="H20385" i="2"/>
  <c r="H20386" i="2"/>
  <c r="H20387" i="2"/>
  <c r="H20389" i="2"/>
  <c r="H20390" i="2"/>
  <c r="H20391" i="2"/>
  <c r="H20392" i="2"/>
  <c r="H20393" i="2"/>
  <c r="H20394" i="2"/>
  <c r="H20395" i="2"/>
  <c r="H20396" i="2"/>
  <c r="H20397" i="2"/>
  <c r="H20398" i="2"/>
  <c r="H20399" i="2"/>
  <c r="H20401" i="2"/>
  <c r="H20402" i="2"/>
  <c r="H20403" i="2"/>
  <c r="H20404" i="2"/>
  <c r="H20405" i="2"/>
  <c r="H20406" i="2"/>
  <c r="H20407" i="2"/>
  <c r="H20408" i="2"/>
  <c r="H20409" i="2"/>
  <c r="H20410" i="2"/>
  <c r="H20411" i="2"/>
  <c r="H20413" i="2"/>
  <c r="H20414" i="2"/>
  <c r="H20415" i="2"/>
  <c r="H20416" i="2"/>
  <c r="H20417" i="2"/>
  <c r="H20418" i="2"/>
  <c r="H20419" i="2"/>
  <c r="H20420" i="2"/>
  <c r="H20421" i="2"/>
  <c r="H20422" i="2"/>
  <c r="H20423" i="2"/>
  <c r="H20425" i="2"/>
  <c r="H20426" i="2"/>
  <c r="H20427" i="2"/>
  <c r="H20428" i="2"/>
  <c r="H20429" i="2"/>
  <c r="H20430" i="2"/>
  <c r="H20431" i="2"/>
  <c r="H20432" i="2"/>
  <c r="H7122" i="2"/>
  <c r="H20434" i="2"/>
  <c r="H20435" i="2"/>
  <c r="H20437" i="2"/>
  <c r="H20438" i="2"/>
  <c r="H20439" i="2"/>
  <c r="H20440" i="2"/>
  <c r="H20441" i="2"/>
  <c r="H20442" i="2"/>
  <c r="H7138" i="2"/>
  <c r="H20444" i="2"/>
  <c r="H20445" i="2"/>
  <c r="H20446" i="2"/>
  <c r="H20447" i="2"/>
  <c r="H20449" i="2"/>
  <c r="H20450" i="2"/>
  <c r="H20451" i="2"/>
  <c r="H20452" i="2"/>
  <c r="H20453" i="2"/>
  <c r="H20454" i="2"/>
  <c r="H20455" i="2"/>
  <c r="H20456" i="2"/>
  <c r="H20457" i="2"/>
  <c r="H20458" i="2"/>
  <c r="H20459" i="2"/>
  <c r="H20461" i="2"/>
  <c r="H20462" i="2"/>
  <c r="H20463" i="2"/>
  <c r="H20464" i="2"/>
  <c r="H20465" i="2"/>
  <c r="H20466" i="2"/>
  <c r="H20467" i="2"/>
  <c r="H20468" i="2"/>
  <c r="H20469" i="2"/>
  <c r="H20470" i="2"/>
  <c r="H20471" i="2"/>
  <c r="H20473" i="2"/>
  <c r="H20474" i="2"/>
  <c r="H20475" i="2"/>
  <c r="H20476" i="2"/>
  <c r="H20477" i="2"/>
  <c r="H20478" i="2"/>
  <c r="H20479" i="2"/>
  <c r="H20480" i="2"/>
  <c r="H20481" i="2"/>
  <c r="H20482" i="2"/>
  <c r="H20483" i="2"/>
  <c r="H20485" i="2"/>
  <c r="H20486" i="2"/>
  <c r="H20487" i="2"/>
  <c r="H20488" i="2"/>
  <c r="H20489" i="2"/>
  <c r="H1341" i="2"/>
  <c r="H20491" i="2"/>
  <c r="H20492" i="2"/>
  <c r="H20493" i="2"/>
  <c r="H20494" i="2"/>
  <c r="H20495" i="2"/>
  <c r="H20497" i="2"/>
  <c r="H20498" i="2"/>
  <c r="H20499" i="2"/>
  <c r="H20500" i="2"/>
  <c r="H20501" i="2"/>
  <c r="H20502" i="2"/>
  <c r="H20503" i="2"/>
  <c r="H20504" i="2"/>
  <c r="H20505" i="2"/>
  <c r="H20506" i="2"/>
  <c r="H20507" i="2"/>
  <c r="H1342" i="2"/>
  <c r="H7143" i="2"/>
  <c r="H20511" i="2"/>
  <c r="H20512" i="2"/>
  <c r="H20513" i="2"/>
  <c r="H20514" i="2"/>
  <c r="H20515" i="2"/>
  <c r="H20516" i="2"/>
  <c r="H20517" i="2"/>
  <c r="H20518" i="2"/>
  <c r="H20519" i="2"/>
  <c r="H20521" i="2"/>
  <c r="H20522" i="2"/>
  <c r="H20523" i="2"/>
  <c r="H20524" i="2"/>
  <c r="H20525" i="2"/>
  <c r="H20526" i="2"/>
  <c r="H20527" i="2"/>
  <c r="H20528" i="2"/>
  <c r="H20529" i="2"/>
  <c r="H20530" i="2"/>
  <c r="H20531" i="2"/>
  <c r="H20533" i="2"/>
  <c r="H20534" i="2"/>
  <c r="H20535" i="2"/>
  <c r="H20536" i="2"/>
  <c r="H20537" i="2"/>
  <c r="H20538" i="2"/>
  <c r="H20539" i="2"/>
  <c r="H20540" i="2"/>
  <c r="H20541" i="2"/>
  <c r="H20542" i="2"/>
  <c r="H20543" i="2"/>
  <c r="H7144" i="2"/>
  <c r="H20545" i="2"/>
  <c r="H20546" i="2"/>
  <c r="H20547" i="2"/>
  <c r="H20548" i="2"/>
  <c r="H20549" i="2"/>
  <c r="H20550" i="2"/>
  <c r="H20551" i="2"/>
  <c r="H20552" i="2"/>
  <c r="H20553" i="2"/>
  <c r="H20554" i="2"/>
  <c r="H20555" i="2"/>
  <c r="H20557" i="2"/>
  <c r="H20558" i="2"/>
  <c r="H20559" i="2"/>
  <c r="H20560" i="2"/>
  <c r="H20561" i="2"/>
  <c r="H20562" i="2"/>
  <c r="H20563" i="2"/>
  <c r="H20564" i="2"/>
  <c r="H20565" i="2"/>
  <c r="H20566" i="2"/>
  <c r="H20567" i="2"/>
  <c r="H20569" i="2"/>
  <c r="H20570" i="2"/>
  <c r="H20571" i="2"/>
  <c r="H20572" i="2"/>
  <c r="H20573" i="2"/>
  <c r="H20574" i="2"/>
  <c r="H20575" i="2"/>
  <c r="H20576" i="2"/>
  <c r="H20577" i="2"/>
  <c r="H20578" i="2"/>
  <c r="H20579" i="2"/>
  <c r="H20581" i="2"/>
  <c r="H20582" i="2"/>
  <c r="H20583" i="2"/>
  <c r="H20584" i="2"/>
  <c r="H20585" i="2"/>
  <c r="H20586" i="2"/>
  <c r="H20587" i="2"/>
  <c r="H20588" i="2"/>
  <c r="H20589" i="2"/>
  <c r="H20590" i="2"/>
  <c r="H20591" i="2"/>
  <c r="H20593" i="2"/>
  <c r="H20594" i="2"/>
  <c r="H20595" i="2"/>
  <c r="H20596" i="2"/>
  <c r="H20597" i="2"/>
  <c r="H20598" i="2"/>
  <c r="H20599" i="2"/>
  <c r="H20600" i="2"/>
  <c r="H20601" i="2"/>
  <c r="H20602" i="2"/>
  <c r="H20603" i="2"/>
  <c r="H20605" i="2"/>
  <c r="H20606" i="2"/>
  <c r="H20607" i="2"/>
  <c r="H20608" i="2"/>
  <c r="H20609" i="2"/>
  <c r="H20610" i="2"/>
  <c r="H224" i="2"/>
  <c r="H20612" i="2"/>
  <c r="H20613" i="2"/>
  <c r="H20614" i="2"/>
  <c r="H20615" i="2"/>
  <c r="H20617" i="2"/>
  <c r="H20618" i="2"/>
  <c r="H20619" i="2"/>
  <c r="H20620" i="2"/>
  <c r="H20621" i="2"/>
  <c r="H20622" i="2"/>
  <c r="H20623" i="2"/>
  <c r="H20624" i="2"/>
  <c r="H20625" i="2"/>
  <c r="H20626" i="2"/>
  <c r="H20627" i="2"/>
  <c r="H20629" i="2"/>
  <c r="H20630" i="2"/>
  <c r="H20631" i="2"/>
  <c r="H20632" i="2"/>
  <c r="H20633" i="2"/>
  <c r="H20634" i="2"/>
  <c r="H20635" i="2"/>
  <c r="H20636" i="2"/>
  <c r="H225" i="2"/>
  <c r="H20638" i="2"/>
  <c r="H20639" i="2"/>
  <c r="H20641" i="2"/>
  <c r="H20642" i="2"/>
  <c r="H20643" i="2"/>
  <c r="H20644" i="2"/>
  <c r="H20645" i="2"/>
  <c r="H20646" i="2"/>
  <c r="H20647" i="2"/>
  <c r="H20648" i="2"/>
  <c r="H20649" i="2"/>
  <c r="H20650" i="2"/>
  <c r="H20651" i="2"/>
  <c r="H20653" i="2"/>
  <c r="H20654" i="2"/>
  <c r="H20655" i="2"/>
  <c r="H20656" i="2"/>
  <c r="H20657" i="2"/>
  <c r="H20658" i="2"/>
  <c r="H20659" i="2"/>
  <c r="H20660" i="2"/>
  <c r="H20661" i="2"/>
  <c r="H20662" i="2"/>
  <c r="H20663" i="2"/>
  <c r="H20665" i="2"/>
  <c r="H20666" i="2"/>
  <c r="H20667" i="2"/>
  <c r="H20668" i="2"/>
  <c r="H20669" i="2"/>
  <c r="H20670" i="2"/>
  <c r="H20671" i="2"/>
  <c r="H20672" i="2"/>
  <c r="H20673" i="2"/>
  <c r="H20674" i="2"/>
  <c r="H20675" i="2"/>
  <c r="H20677" i="2"/>
  <c r="H20678" i="2"/>
  <c r="H20679" i="2"/>
  <c r="H20680" i="2"/>
  <c r="H20681" i="2"/>
  <c r="H20682" i="2"/>
  <c r="H20683" i="2"/>
  <c r="H20684" i="2"/>
  <c r="H20685" i="2"/>
  <c r="H20686" i="2"/>
  <c r="H20687" i="2"/>
  <c r="H20689" i="2"/>
  <c r="H20690" i="2"/>
  <c r="H20691" i="2"/>
  <c r="H20692" i="2"/>
  <c r="H20693" i="2"/>
  <c r="H20694" i="2"/>
  <c r="H20695" i="2"/>
  <c r="H20696" i="2"/>
  <c r="H20697" i="2"/>
  <c r="H12763" i="2"/>
  <c r="H116" i="2"/>
  <c r="H20701" i="2"/>
  <c r="H20702" i="2"/>
  <c r="H20703" i="2"/>
  <c r="H20704" i="2"/>
  <c r="H20705" i="2"/>
  <c r="H20706" i="2"/>
  <c r="H20707" i="2"/>
  <c r="H20708" i="2"/>
  <c r="H117" i="2"/>
  <c r="H20710" i="2"/>
  <c r="H20711" i="2"/>
  <c r="H20713" i="2"/>
  <c r="H20714" i="2"/>
  <c r="H20715" i="2"/>
  <c r="H20716" i="2"/>
  <c r="H20717" i="2"/>
  <c r="H20718" i="2"/>
  <c r="H20719" i="2"/>
  <c r="H20720" i="2"/>
  <c r="H20721" i="2"/>
  <c r="H20722" i="2"/>
  <c r="H20723" i="2"/>
  <c r="H20725" i="2"/>
  <c r="H20726" i="2"/>
  <c r="H20727" i="2"/>
  <c r="H20728" i="2"/>
  <c r="H20729" i="2"/>
  <c r="H20730" i="2"/>
  <c r="H20731" i="2"/>
  <c r="H7187" i="2"/>
  <c r="H20733" i="2"/>
  <c r="H20734" i="2"/>
  <c r="H20735" i="2"/>
  <c r="H20737" i="2"/>
  <c r="H20738" i="2"/>
  <c r="H20739" i="2"/>
  <c r="H20740" i="2"/>
  <c r="H20741" i="2"/>
  <c r="H20742" i="2"/>
  <c r="H20743" i="2"/>
  <c r="H20744" i="2"/>
  <c r="H20745" i="2"/>
  <c r="H20746" i="2"/>
  <c r="H20747" i="2"/>
  <c r="H20749" i="2"/>
  <c r="H20750" i="2"/>
  <c r="H20751" i="2"/>
  <c r="H20752" i="2"/>
  <c r="H20753" i="2"/>
  <c r="H20754" i="2"/>
  <c r="H20755" i="2"/>
  <c r="H20756" i="2"/>
  <c r="H20757" i="2"/>
  <c r="H20758" i="2"/>
  <c r="H20759" i="2"/>
  <c r="H20761" i="2"/>
  <c r="H20762" i="2"/>
  <c r="H20763" i="2"/>
  <c r="H20764" i="2"/>
  <c r="H20765" i="2"/>
  <c r="H20766" i="2"/>
  <c r="H20767" i="2"/>
  <c r="H20768" i="2"/>
  <c r="H20769" i="2"/>
  <c r="H20770" i="2"/>
  <c r="H20771" i="2"/>
  <c r="H20773" i="2"/>
  <c r="H20774" i="2"/>
  <c r="H20775" i="2"/>
  <c r="H20776" i="2"/>
  <c r="H20777" i="2"/>
  <c r="H20778" i="2"/>
  <c r="H20779" i="2"/>
  <c r="H20780" i="2"/>
  <c r="H20781" i="2"/>
  <c r="H20782" i="2"/>
  <c r="H20783" i="2"/>
  <c r="H20785" i="2"/>
  <c r="H20786" i="2"/>
  <c r="H20787" i="2"/>
  <c r="H20788" i="2"/>
  <c r="H20789" i="2"/>
  <c r="H20790" i="2"/>
  <c r="H20791" i="2"/>
  <c r="H422" i="2"/>
  <c r="H20793" i="2"/>
  <c r="H20794" i="2"/>
  <c r="H20795" i="2"/>
  <c r="H20797" i="2"/>
  <c r="H20798" i="2"/>
  <c r="H20799" i="2"/>
  <c r="H20800" i="2"/>
  <c r="H20801" i="2"/>
  <c r="H20802" i="2"/>
  <c r="H20803" i="2"/>
  <c r="H20804" i="2"/>
  <c r="H20805" i="2"/>
  <c r="H20806" i="2"/>
  <c r="H20807" i="2"/>
  <c r="H20809" i="2"/>
  <c r="H20810" i="2"/>
  <c r="H20811" i="2"/>
  <c r="H20812" i="2"/>
  <c r="H20813" i="2"/>
  <c r="H20814" i="2"/>
  <c r="H20815" i="2"/>
  <c r="H20816" i="2"/>
  <c r="H20817" i="2"/>
  <c r="H20818" i="2"/>
  <c r="H20819" i="2"/>
  <c r="H20821" i="2"/>
  <c r="H20822" i="2"/>
  <c r="H20823" i="2"/>
  <c r="H20824" i="2"/>
  <c r="H20825" i="2"/>
  <c r="H20826" i="2"/>
  <c r="H20827" i="2"/>
  <c r="H20828" i="2"/>
  <c r="H20829" i="2"/>
  <c r="H20830" i="2"/>
  <c r="H20831" i="2"/>
  <c r="H20833" i="2"/>
  <c r="H20834" i="2"/>
  <c r="H20835" i="2"/>
  <c r="H20836" i="2"/>
  <c r="H20837" i="2"/>
  <c r="H20838" i="2"/>
  <c r="H20839" i="2"/>
  <c r="H20840" i="2"/>
  <c r="H20841" i="2"/>
  <c r="H20842" i="2"/>
  <c r="H20843" i="2"/>
  <c r="H2" i="2"/>
  <c r="E10078" i="2" l="1"/>
  <c r="E19640" i="2" l="1"/>
  <c r="E19135" i="2"/>
  <c r="E18698" i="2"/>
  <c r="H18698" i="2" s="1"/>
  <c r="E18697" i="2"/>
  <c r="H18697" i="2" s="1"/>
  <c r="E18696" i="2"/>
  <c r="E18695" i="2"/>
  <c r="E18694" i="2"/>
  <c r="E18693" i="2"/>
  <c r="E18692" i="2"/>
  <c r="E15821" i="2"/>
  <c r="E14057" i="2"/>
  <c r="E14056" i="2"/>
  <c r="E14055" i="2"/>
  <c r="E430" i="2"/>
  <c r="H430" i="2" s="1"/>
  <c r="E14053" i="2"/>
  <c r="E12071" i="2"/>
  <c r="E11418" i="2"/>
  <c r="H11418" i="2" s="1"/>
  <c r="H19640" i="2"/>
  <c r="H19135" i="2"/>
  <c r="H18696" i="2"/>
  <c r="H18695" i="2"/>
  <c r="H18694" i="2"/>
  <c r="H18693" i="2"/>
  <c r="H18692" i="2"/>
  <c r="H15821" i="2"/>
  <c r="H14489" i="2"/>
  <c r="H14057" i="2"/>
  <c r="H14056" i="2"/>
  <c r="H14055" i="2"/>
  <c r="H14053" i="2"/>
  <c r="H12071" i="2"/>
  <c r="H10078" i="2"/>
  <c r="H156" i="2"/>
  <c r="H143" i="2"/>
  <c r="H13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3382EC-2DAD-406F-A8CD-5A409B8DB38E}" keepAlive="1" name="Query - Source" description="Connection to the 'Source' query in the workbook." type="5" refreshedVersion="8" background="1" saveData="1">
    <dbPr connection="Provider=Microsoft.Mashup.OleDb.1;Data Source=$Workbook$;Location=Source;Extended Properties=&quot;&quot;" command="SELECT * FROM [Source]"/>
  </connection>
</connections>
</file>

<file path=xl/sharedStrings.xml><?xml version="1.0" encoding="utf-8"?>
<sst xmlns="http://schemas.openxmlformats.org/spreadsheetml/2006/main" count="250138" uniqueCount="14146">
  <si>
    <t>Ngày chứng từ</t>
  </si>
  <si>
    <t>Số chứng từ</t>
  </si>
  <si>
    <t>ĐVT</t>
  </si>
  <si>
    <t>Tổng số lượng bán</t>
  </si>
  <si>
    <t>Đơn Giá Chuẩn</t>
  </si>
  <si>
    <t>Doanh số bán</t>
  </si>
  <si>
    <t>Chiết khấu</t>
  </si>
  <si>
    <t>Doanh thu thuần</t>
  </si>
  <si>
    <t>Tổng số lượng trả lại</t>
  </si>
  <si>
    <t>Giá trị trả lại</t>
  </si>
  <si>
    <t>Kênh</t>
  </si>
  <si>
    <t>Tỷ lệ chuyển đổi</t>
  </si>
  <si>
    <t>Chi nhánh</t>
  </si>
  <si>
    <t>Vùng doanh thu</t>
  </si>
  <si>
    <t>Khối lượng</t>
  </si>
  <si>
    <t>Mã sản phẩm</t>
  </si>
  <si>
    <t>Tên sản phẩm</t>
  </si>
  <si>
    <t>Nhóm sản phẩm</t>
  </si>
  <si>
    <t>Loại sản phẩm</t>
  </si>
  <si>
    <t>Mã khách hàng2</t>
  </si>
  <si>
    <t>Tên khách hàng2</t>
  </si>
  <si>
    <t>Nhóm khách hàng</t>
  </si>
  <si>
    <t>2501007972</t>
  </si>
  <si>
    <t>Ly</t>
  </si>
  <si>
    <t>Quán nội bộ</t>
  </si>
  <si>
    <t>Quán Tây Nguyên 1</t>
  </si>
  <si>
    <t>Miền Trung - Tây Nguyên</t>
  </si>
  <si>
    <t>PROD_00182</t>
  </si>
  <si>
    <t>Coffee Beverage 039</t>
  </si>
  <si>
    <t>Đồ Uống</t>
  </si>
  <si>
    <t>Thức uống cà phê</t>
  </si>
  <si>
    <t>CUST_00031</t>
  </si>
  <si>
    <t>Internal Customer 001</t>
  </si>
  <si>
    <t>Internal</t>
  </si>
  <si>
    <t>BH00599.26LM</t>
  </si>
  <si>
    <t>Bịch</t>
  </si>
  <si>
    <t>HORECA</t>
  </si>
  <si>
    <t>Công ty</t>
  </si>
  <si>
    <t>Miền Bắc</t>
  </si>
  <si>
    <t>PROD_00040</t>
  </si>
  <si>
    <t>Ground Coffee 025</t>
  </si>
  <si>
    <t>Rang Xay</t>
  </si>
  <si>
    <t>Cà phê rang xay</t>
  </si>
  <si>
    <t>CUST_00097</t>
  </si>
  <si>
    <t>F&amp;B Customer 068</t>
  </si>
  <si>
    <t>F&amp;B</t>
  </si>
  <si>
    <t>2601000001</t>
  </si>
  <si>
    <t>PROD_00181</t>
  </si>
  <si>
    <t>Coffee Beverage 038</t>
  </si>
  <si>
    <t>BH00605.26LM</t>
  </si>
  <si>
    <t>Online</t>
  </si>
  <si>
    <t>CUST_00004</t>
  </si>
  <si>
    <t>Online Customer 004</t>
  </si>
  <si>
    <t>2601000003</t>
  </si>
  <si>
    <t>PROD_00209</t>
  </si>
  <si>
    <t>Tea Beverage 004</t>
  </si>
  <si>
    <t>Trà</t>
  </si>
  <si>
    <t>PROD_00094</t>
  </si>
  <si>
    <t>Juice Beverage 032</t>
  </si>
  <si>
    <t>Nước ép</t>
  </si>
  <si>
    <t>PROD_00085</t>
  </si>
  <si>
    <t>Juice Beverage 023</t>
  </si>
  <si>
    <t>PROD_00220</t>
  </si>
  <si>
    <t>Tea Beverage 015</t>
  </si>
  <si>
    <t>2601000004</t>
  </si>
  <si>
    <t>2601000005</t>
  </si>
  <si>
    <t>PROD_00051</t>
  </si>
  <si>
    <t>Chocolate Beverage 001</t>
  </si>
  <si>
    <t>Chocolate</t>
  </si>
  <si>
    <t>2601000006</t>
  </si>
  <si>
    <t>2601000007</t>
  </si>
  <si>
    <t>PROD_00145</t>
  </si>
  <si>
    <t>Coffee Beverage 002</t>
  </si>
  <si>
    <t>BH00888.26LM</t>
  </si>
  <si>
    <t>CUST_00002</t>
  </si>
  <si>
    <t>Online Customer 002</t>
  </si>
  <si>
    <t>2601000008</t>
  </si>
  <si>
    <t>PROD_00147</t>
  </si>
  <si>
    <t>Coffee Beverage 004</t>
  </si>
  <si>
    <t>2601000009</t>
  </si>
  <si>
    <t>2601000010</t>
  </si>
  <si>
    <t>2601000011</t>
  </si>
  <si>
    <t>2501007975</t>
  </si>
  <si>
    <t>Gói</t>
  </si>
  <si>
    <t>PROD_00028</t>
  </si>
  <si>
    <t>Ground Coffee 013</t>
  </si>
  <si>
    <t>2601000013</t>
  </si>
  <si>
    <t>PROD_00199</t>
  </si>
  <si>
    <t>Coffee Beverage 056</t>
  </si>
  <si>
    <t>PROD_00232</t>
  </si>
  <si>
    <t>Blended Beverage 010</t>
  </si>
  <si>
    <t>Đá xay</t>
  </si>
  <si>
    <t>2601000014</t>
  </si>
  <si>
    <t>2601000015</t>
  </si>
  <si>
    <t>PROD_00203</t>
  </si>
  <si>
    <t>Coffee Beverage 060</t>
  </si>
  <si>
    <t>PROD_00148</t>
  </si>
  <si>
    <t>Coffee Beverage 005</t>
  </si>
  <si>
    <t>2601000016</t>
  </si>
  <si>
    <t>PROD_00230</t>
  </si>
  <si>
    <t>Blended Beverage 008</t>
  </si>
  <si>
    <t>PROD_00034</t>
  </si>
  <si>
    <t>Ground Coffee 019</t>
  </si>
  <si>
    <t>2601000017</t>
  </si>
  <si>
    <t>HỘP</t>
  </si>
  <si>
    <t>PROD_00109</t>
  </si>
  <si>
    <t>Instant Coffee 017</t>
  </si>
  <si>
    <t>Hòa Tan</t>
  </si>
  <si>
    <t>Cà phê hòa tan</t>
  </si>
  <si>
    <t>2601000046</t>
  </si>
  <si>
    <t>PROD_00048</t>
  </si>
  <si>
    <t>Ground Coffee 033</t>
  </si>
  <si>
    <t>2601000097</t>
  </si>
  <si>
    <t>PROD_00044</t>
  </si>
  <si>
    <t>Ground Coffee 029</t>
  </si>
  <si>
    <t>2601000019</t>
  </si>
  <si>
    <t>2601000100</t>
  </si>
  <si>
    <t>2601000021</t>
  </si>
  <si>
    <t>2601000022</t>
  </si>
  <si>
    <t>2601000024</t>
  </si>
  <si>
    <t>PROD_00156</t>
  </si>
  <si>
    <t>Coffee Beverage 013</t>
  </si>
  <si>
    <t>2601000025</t>
  </si>
  <si>
    <t>2601000026</t>
  </si>
  <si>
    <t>2601000027</t>
  </si>
  <si>
    <t>PROD_00153</t>
  </si>
  <si>
    <t>Coffee Beverage 010</t>
  </si>
  <si>
    <t>2601000028</t>
  </si>
  <si>
    <t>2601000029</t>
  </si>
  <si>
    <t>PROD_00170</t>
  </si>
  <si>
    <t>Coffee Beverage 027</t>
  </si>
  <si>
    <t>2601000030</t>
  </si>
  <si>
    <t>2601000031</t>
  </si>
  <si>
    <t>2601000032</t>
  </si>
  <si>
    <t>2601000033</t>
  </si>
  <si>
    <t>2601000034</t>
  </si>
  <si>
    <t>2601000035</t>
  </si>
  <si>
    <t>2601000037</t>
  </si>
  <si>
    <t>PROD_00089</t>
  </si>
  <si>
    <t>Juice Beverage 027</t>
  </si>
  <si>
    <t>2601000038</t>
  </si>
  <si>
    <t>PROD_00074</t>
  </si>
  <si>
    <t>Juice Beverage 012</t>
  </si>
  <si>
    <t>2601000039</t>
  </si>
  <si>
    <t>2601000040</t>
  </si>
  <si>
    <t>2601000041</t>
  </si>
  <si>
    <t>2601000042</t>
  </si>
  <si>
    <t>PROD_00088</t>
  </si>
  <si>
    <t>Juice Beverage 026</t>
  </si>
  <si>
    <t>2601000115</t>
  </si>
  <si>
    <t>PROD_00029</t>
  </si>
  <si>
    <t>Ground Coffee 014</t>
  </si>
  <si>
    <t>2601000044</t>
  </si>
  <si>
    <t>2601000121</t>
  </si>
  <si>
    <t>2601000045</t>
  </si>
  <si>
    <t>Túi</t>
  </si>
  <si>
    <t>PROD_00110</t>
  </si>
  <si>
    <t>Instant Coffee 018</t>
  </si>
  <si>
    <t>PROD_00016</t>
  </si>
  <si>
    <t>Ground Coffee 001</t>
  </si>
  <si>
    <t>2601000023</t>
  </si>
  <si>
    <t>2601000047</t>
  </si>
  <si>
    <t>2601000048</t>
  </si>
  <si>
    <t>2601000049</t>
  </si>
  <si>
    <t>2601000050</t>
  </si>
  <si>
    <t>2601000051</t>
  </si>
  <si>
    <t>2601000052</t>
  </si>
  <si>
    <t>2601000054</t>
  </si>
  <si>
    <t>2601000055</t>
  </si>
  <si>
    <t>PROD_00171</t>
  </si>
  <si>
    <t>Coffee Beverage 028</t>
  </si>
  <si>
    <t>PROD_00076</t>
  </si>
  <si>
    <t>Juice Beverage 014</t>
  </si>
  <si>
    <t>2601000127</t>
  </si>
  <si>
    <t>2601000056</t>
  </si>
  <si>
    <t>PROD_00219</t>
  </si>
  <si>
    <t>Tea Beverage 014</t>
  </si>
  <si>
    <t>2601000057</t>
  </si>
  <si>
    <t>2601000058</t>
  </si>
  <si>
    <t>2601000060</t>
  </si>
  <si>
    <t>PROD_00239</t>
  </si>
  <si>
    <t>Blended Beverage 017</t>
  </si>
  <si>
    <t>2601000061</t>
  </si>
  <si>
    <t>2601000062</t>
  </si>
  <si>
    <t>2601000063</t>
  </si>
  <si>
    <t>2601000064</t>
  </si>
  <si>
    <t>2601000065</t>
  </si>
  <si>
    <t>PROD_00096</t>
  </si>
  <si>
    <t>Juice Beverage 034</t>
  </si>
  <si>
    <t>2601000066</t>
  </si>
  <si>
    <t>2601000131</t>
  </si>
  <si>
    <t>2601000068</t>
  </si>
  <si>
    <t>2601000134</t>
  </si>
  <si>
    <t>2601000152</t>
  </si>
  <si>
    <t>2601000160</t>
  </si>
  <si>
    <t>2601000069</t>
  </si>
  <si>
    <t>PROD_00071</t>
  </si>
  <si>
    <t>Juice Beverage 009</t>
  </si>
  <si>
    <t>2601000070</t>
  </si>
  <si>
    <t>PROD_00158</t>
  </si>
  <si>
    <t>Coffee Beverage 015</t>
  </si>
  <si>
    <t>2601000071</t>
  </si>
  <si>
    <t>2601000072</t>
  </si>
  <si>
    <t>PROD_00163</t>
  </si>
  <si>
    <t>Coffee Beverage 020</t>
  </si>
  <si>
    <t>2601000073</t>
  </si>
  <si>
    <t>2601000074</t>
  </si>
  <si>
    <t>2601000075</t>
  </si>
  <si>
    <t>PROD_00164</t>
  </si>
  <si>
    <t>Coffee Beverage 021</t>
  </si>
  <si>
    <t>2601000076</t>
  </si>
  <si>
    <t>2601000077</t>
  </si>
  <si>
    <t>2601000079</t>
  </si>
  <si>
    <t>2601000080</t>
  </si>
  <si>
    <t>2601000082</t>
  </si>
  <si>
    <t>2601000083</t>
  </si>
  <si>
    <t>2601000169</t>
  </si>
  <si>
    <t>PROD_00045</t>
  </si>
  <si>
    <t>Ground Coffee 030</t>
  </si>
  <si>
    <t>2601000085</t>
  </si>
  <si>
    <t>PROD_00099</t>
  </si>
  <si>
    <t>Smoothie Beverage 002</t>
  </si>
  <si>
    <t>Sinh tố</t>
  </si>
  <si>
    <t>2601000086</t>
  </si>
  <si>
    <t>2601000087</t>
  </si>
  <si>
    <t>2601000088</t>
  </si>
  <si>
    <t>2601000089</t>
  </si>
  <si>
    <t>PROD_00095</t>
  </si>
  <si>
    <t>Juice Beverage 033</t>
  </si>
  <si>
    <t>2601000090</t>
  </si>
  <si>
    <t>2601000180</t>
  </si>
  <si>
    <t>PROD_00038</t>
  </si>
  <si>
    <t>Ground Coffee 023</t>
  </si>
  <si>
    <t>2601000092</t>
  </si>
  <si>
    <t>2601000093</t>
  </si>
  <si>
    <t>PROD_00073</t>
  </si>
  <si>
    <t>Juice Beverage 011</t>
  </si>
  <si>
    <t>2601000095</t>
  </si>
  <si>
    <t>PROD_00102</t>
  </si>
  <si>
    <t>Milk Beverage 001</t>
  </si>
  <si>
    <t>Sữa</t>
  </si>
  <si>
    <t>2601000096</t>
  </si>
  <si>
    <t>2601000190</t>
  </si>
  <si>
    <t>2601000199</t>
  </si>
  <si>
    <t>2601000206</t>
  </si>
  <si>
    <t>2601000098</t>
  </si>
  <si>
    <t>PROD_00185</t>
  </si>
  <si>
    <t>Coffee Beverage 042</t>
  </si>
  <si>
    <t>2601000207</t>
  </si>
  <si>
    <t>2601000163</t>
  </si>
  <si>
    <t>2601000101</t>
  </si>
  <si>
    <t>2601000102</t>
  </si>
  <si>
    <t>2601000220</t>
  </si>
  <si>
    <t>2601000104</t>
  </si>
  <si>
    <t>2601000105</t>
  </si>
  <si>
    <t>2601000223</t>
  </si>
  <si>
    <t>2601000164</t>
  </si>
  <si>
    <t>2601000107</t>
  </si>
  <si>
    <t>2601000108</t>
  </si>
  <si>
    <t>2601000109</t>
  </si>
  <si>
    <t>2601000111</t>
  </si>
  <si>
    <t>PROD_00098</t>
  </si>
  <si>
    <t>Smoothie Beverage 001</t>
  </si>
  <si>
    <t>2601000112</t>
  </si>
  <si>
    <t>2601000113</t>
  </si>
  <si>
    <t>2601000116</t>
  </si>
  <si>
    <t>2601000232</t>
  </si>
  <si>
    <t>2601000118</t>
  </si>
  <si>
    <t>2601000119</t>
  </si>
  <si>
    <t>2601000120</t>
  </si>
  <si>
    <t>2601000234</t>
  </si>
  <si>
    <t>2601000224</t>
  </si>
  <si>
    <t>PROD_00019</t>
  </si>
  <si>
    <t>Ground Coffee 004</t>
  </si>
  <si>
    <t>PROD_00046</t>
  </si>
  <si>
    <t>Ground Coffee 031</t>
  </si>
  <si>
    <t>2601000274</t>
  </si>
  <si>
    <t>2601000275</t>
  </si>
  <si>
    <t>2601000276</t>
  </si>
  <si>
    <t>2601000296</t>
  </si>
  <si>
    <t>2601000302</t>
  </si>
  <si>
    <t>2601000315</t>
  </si>
  <si>
    <t>2601000335</t>
  </si>
  <si>
    <t>2601000353</t>
  </si>
  <si>
    <t>PROD_00030</t>
  </si>
  <si>
    <t>Ground Coffee 015</t>
  </si>
  <si>
    <t>PROD_00037</t>
  </si>
  <si>
    <t>Ground Coffee 022</t>
  </si>
  <si>
    <t>2601000354</t>
  </si>
  <si>
    <t>2601000361</t>
  </si>
  <si>
    <t>2601000362</t>
  </si>
  <si>
    <t>2601000363</t>
  </si>
  <si>
    <t>2601000377</t>
  </si>
  <si>
    <t>2601000404</t>
  </si>
  <si>
    <t>2601000417</t>
  </si>
  <si>
    <t>2601000445</t>
  </si>
  <si>
    <t>2601000446</t>
  </si>
  <si>
    <t>2601000311</t>
  </si>
  <si>
    <t>2601000419</t>
  </si>
  <si>
    <t>2601000449</t>
  </si>
  <si>
    <t>2601000450</t>
  </si>
  <si>
    <t>2601000451</t>
  </si>
  <si>
    <t>2601000472</t>
  </si>
  <si>
    <t>2601000469</t>
  </si>
  <si>
    <t>2601000318</t>
  </si>
  <si>
    <t>2601000513</t>
  </si>
  <si>
    <t>2601000535</t>
  </si>
  <si>
    <t>2601000365</t>
  </si>
  <si>
    <t>2601000544</t>
  </si>
  <si>
    <t>2601000550</t>
  </si>
  <si>
    <t>2601000579</t>
  </si>
  <si>
    <t>2601000566</t>
  </si>
  <si>
    <t>2601000587</t>
  </si>
  <si>
    <t>2601000590</t>
  </si>
  <si>
    <t>2601000596</t>
  </si>
  <si>
    <t>2601000598</t>
  </si>
  <si>
    <t>2601000607</t>
  </si>
  <si>
    <t>2601000613</t>
  </si>
  <si>
    <t>2624000004</t>
  </si>
  <si>
    <t>Quán Tây Nguyên 2</t>
  </si>
  <si>
    <t>CUST_00032</t>
  </si>
  <si>
    <t>Internal Customer 002</t>
  </si>
  <si>
    <t>2624000021</t>
  </si>
  <si>
    <t>PROD_00036</t>
  </si>
  <si>
    <t>Ground Coffee 021</t>
  </si>
  <si>
    <t>PROD_00035</t>
  </si>
  <si>
    <t>Ground Coffee 020</t>
  </si>
  <si>
    <t>2624000035</t>
  </si>
  <si>
    <t>PROD_00047</t>
  </si>
  <si>
    <t>Ground Coffee 032</t>
  </si>
  <si>
    <t>2624000041</t>
  </si>
  <si>
    <t>2624000059</t>
  </si>
  <si>
    <t>2624000063</t>
  </si>
  <si>
    <t>2624000065</t>
  </si>
  <si>
    <t>2624000069</t>
  </si>
  <si>
    <t>2624000072</t>
  </si>
  <si>
    <t>2601000161</t>
  </si>
  <si>
    <t>2601000162</t>
  </si>
  <si>
    <t>2601000165</t>
  </si>
  <si>
    <t>2601000166</t>
  </si>
  <si>
    <t>2601000167</t>
  </si>
  <si>
    <t>PROD_00217</t>
  </si>
  <si>
    <t>Tea Beverage 012</t>
  </si>
  <si>
    <t>2624000090</t>
  </si>
  <si>
    <t>PROD_00025</t>
  </si>
  <si>
    <t>Ground Coffee 010</t>
  </si>
  <si>
    <t>2624000092</t>
  </si>
  <si>
    <t>2601000170</t>
  </si>
  <si>
    <t>2601000171</t>
  </si>
  <si>
    <t>2601000172</t>
  </si>
  <si>
    <t>2601000173</t>
  </si>
  <si>
    <t>2601000174</t>
  </si>
  <si>
    <t>PROD_00104</t>
  </si>
  <si>
    <t>Milk Beverage 003</t>
  </si>
  <si>
    <t>2601000175</t>
  </si>
  <si>
    <t>2601000177</t>
  </si>
  <si>
    <t>2601000178</t>
  </si>
  <si>
    <t>2601000179</t>
  </si>
  <si>
    <t>2624000043</t>
  </si>
  <si>
    <t>2601000181</t>
  </si>
  <si>
    <t>2601000183</t>
  </si>
  <si>
    <t>PROD_00070</t>
  </si>
  <si>
    <t>Juice Beverage 008</t>
  </si>
  <si>
    <t>2601000184</t>
  </si>
  <si>
    <t>2601000185</t>
  </si>
  <si>
    <t>2601000186</t>
  </si>
  <si>
    <t>2601000187</t>
  </si>
  <si>
    <t>2601000188</t>
  </si>
  <si>
    <t>PROD_00216</t>
  </si>
  <si>
    <t>Tea Beverage 011</t>
  </si>
  <si>
    <t>2601000189</t>
  </si>
  <si>
    <t>2624000108</t>
  </si>
  <si>
    <t>2624000110</t>
  </si>
  <si>
    <t>2624000113</t>
  </si>
  <si>
    <t>2601000192</t>
  </si>
  <si>
    <t>PROD_00033</t>
  </si>
  <si>
    <t>Ground Coffee 018</t>
  </si>
  <si>
    <t>2601000193</t>
  </si>
  <si>
    <t>2601000194</t>
  </si>
  <si>
    <t>2601000195</t>
  </si>
  <si>
    <t>2601000196</t>
  </si>
  <si>
    <t>2601000197</t>
  </si>
  <si>
    <t>2601000198</t>
  </si>
  <si>
    <t>2624000115</t>
  </si>
  <si>
    <t>2601000200</t>
  </si>
  <si>
    <t>2601000201</t>
  </si>
  <si>
    <t>2601000202</t>
  </si>
  <si>
    <t>2601000203</t>
  </si>
  <si>
    <t>2601000205</t>
  </si>
  <si>
    <t>PROD_00213</t>
  </si>
  <si>
    <t>Tea Beverage 008</t>
  </si>
  <si>
    <t>2601000208</t>
  </si>
  <si>
    <t>2601000209</t>
  </si>
  <si>
    <t>2624000120</t>
  </si>
  <si>
    <t>2601000210</t>
  </si>
  <si>
    <t>2601000211</t>
  </si>
  <si>
    <t>2601000212</t>
  </si>
  <si>
    <t>PROD_00166</t>
  </si>
  <si>
    <t>Coffee Beverage 023</t>
  </si>
  <si>
    <t>2601000213</t>
  </si>
  <si>
    <t>2601000214</t>
  </si>
  <si>
    <t>2601000215</t>
  </si>
  <si>
    <t>PROD_00081</t>
  </si>
  <si>
    <t>Juice Beverage 019</t>
  </si>
  <si>
    <t>2601000216</t>
  </si>
  <si>
    <t>2601000218</t>
  </si>
  <si>
    <t>2601000219</t>
  </si>
  <si>
    <t>2624000124</t>
  </si>
  <si>
    <t>2601000221</t>
  </si>
  <si>
    <t>2601000222</t>
  </si>
  <si>
    <t>2624000146</t>
  </si>
  <si>
    <t>PROD_00026</t>
  </si>
  <si>
    <t>Ground Coffee 011</t>
  </si>
  <si>
    <t>2601000225</t>
  </si>
  <si>
    <t>2601000226</t>
  </si>
  <si>
    <t>2601000227</t>
  </si>
  <si>
    <t>2601000228</t>
  </si>
  <si>
    <t>2601000229</t>
  </si>
  <si>
    <t>2601000231</t>
  </si>
  <si>
    <t>2624000147</t>
  </si>
  <si>
    <t>2601000233</t>
  </si>
  <si>
    <t>2624000153</t>
  </si>
  <si>
    <t>2601000235</t>
  </si>
  <si>
    <t>2601000236</t>
  </si>
  <si>
    <t>2601000237</t>
  </si>
  <si>
    <t>2601000238</t>
  </si>
  <si>
    <t>2601000239</t>
  </si>
  <si>
    <t>PROD_00052</t>
  </si>
  <si>
    <t>Chocolate Beverage 002</t>
  </si>
  <si>
    <t>2601000240</t>
  </si>
  <si>
    <t>2601000241</t>
  </si>
  <si>
    <t>2601000242</t>
  </si>
  <si>
    <t>2624000159</t>
  </si>
  <si>
    <t>2601000244</t>
  </si>
  <si>
    <t>2601000245</t>
  </si>
  <si>
    <t>2601000246</t>
  </si>
  <si>
    <t>2624000160</t>
  </si>
  <si>
    <t>2601000247</t>
  </si>
  <si>
    <t>2601000249</t>
  </si>
  <si>
    <t>2601000250</t>
  </si>
  <si>
    <t>PROD_00054</t>
  </si>
  <si>
    <t>Chocolate Beverage 004</t>
  </si>
  <si>
    <t>2601000251</t>
  </si>
  <si>
    <t>2601000252</t>
  </si>
  <si>
    <t>2601000253</t>
  </si>
  <si>
    <t>2601000254</t>
  </si>
  <si>
    <t>2601000255</t>
  </si>
  <si>
    <t>2601000256</t>
  </si>
  <si>
    <t>2601000257</t>
  </si>
  <si>
    <t>PROD_00195</t>
  </si>
  <si>
    <t>Coffee Beverage 052</t>
  </si>
  <si>
    <t>2601000258</t>
  </si>
  <si>
    <t>2601000259</t>
  </si>
  <si>
    <t>2601000260</t>
  </si>
  <si>
    <t>2624000173</t>
  </si>
  <si>
    <t>2601000262</t>
  </si>
  <si>
    <t>2601000263</t>
  </si>
  <si>
    <t>2601000264</t>
  </si>
  <si>
    <t>2601000265</t>
  </si>
  <si>
    <t>2601000266</t>
  </si>
  <si>
    <t>2601000267</t>
  </si>
  <si>
    <t>2624000198</t>
  </si>
  <si>
    <t>2601000261</t>
  </si>
  <si>
    <t>2601000268</t>
  </si>
  <si>
    <t>2601000269</t>
  </si>
  <si>
    <t>2601000270</t>
  </si>
  <si>
    <t>2601000271</t>
  </si>
  <si>
    <t>2601000272</t>
  </si>
  <si>
    <t>2624000199</t>
  </si>
  <si>
    <t>2601000277</t>
  </si>
  <si>
    <t>2601000281</t>
  </si>
  <si>
    <t>2601000282</t>
  </si>
  <si>
    <t>2601000283</t>
  </si>
  <si>
    <t>2601000284</t>
  </si>
  <si>
    <t>2601000285</t>
  </si>
  <si>
    <t>2601000286</t>
  </si>
  <si>
    <t>2601000287</t>
  </si>
  <si>
    <t>2601000288</t>
  </si>
  <si>
    <t>2601000289</t>
  </si>
  <si>
    <t>2601000290</t>
  </si>
  <si>
    <t>2601000291</t>
  </si>
  <si>
    <t>2601000292</t>
  </si>
  <si>
    <t>2601000293</t>
  </si>
  <si>
    <t>2601000294</t>
  </si>
  <si>
    <t>2624000225</t>
  </si>
  <si>
    <t>2601000297</t>
  </si>
  <si>
    <t>2601000298</t>
  </si>
  <si>
    <t>2601000299</t>
  </si>
  <si>
    <t>2601000300</t>
  </si>
  <si>
    <t>PROD_00072</t>
  </si>
  <si>
    <t>Juice Beverage 010</t>
  </si>
  <si>
    <t>2601000301</t>
  </si>
  <si>
    <t>2624000252</t>
  </si>
  <si>
    <t>2624000253</t>
  </si>
  <si>
    <t>2624000268</t>
  </si>
  <si>
    <t>2601000303</t>
  </si>
  <si>
    <t>2601000304</t>
  </si>
  <si>
    <t>2601000305</t>
  </si>
  <si>
    <t>2601000230</t>
  </si>
  <si>
    <t>2624000274</t>
  </si>
  <si>
    <t>2624000275</t>
  </si>
  <si>
    <t>2601000279</t>
  </si>
  <si>
    <t>2624000279</t>
  </si>
  <si>
    <t>2601000306</t>
  </si>
  <si>
    <t>2601000307</t>
  </si>
  <si>
    <t>2601000308</t>
  </si>
  <si>
    <t>2601000309</t>
  </si>
  <si>
    <t>2601000310</t>
  </si>
  <si>
    <t>2601000312</t>
  </si>
  <si>
    <t>2601000313</t>
  </si>
  <si>
    <t>2601000314</t>
  </si>
  <si>
    <t>2624000280</t>
  </si>
  <si>
    <t>PROD_00020</t>
  </si>
  <si>
    <t>Ground Coffee 005</t>
  </si>
  <si>
    <t>2601000317</t>
  </si>
  <si>
    <t>2601000319</t>
  </si>
  <si>
    <t>PROD_00041</t>
  </si>
  <si>
    <t>Ground Coffee 026</t>
  </si>
  <si>
    <t>2601000321</t>
  </si>
  <si>
    <t>2601000322</t>
  </si>
  <si>
    <t>PROD_00124</t>
  </si>
  <si>
    <t>Instant Coffee 032</t>
  </si>
  <si>
    <t>2624000281</t>
  </si>
  <si>
    <t>2601000324</t>
  </si>
  <si>
    <t>2624000296</t>
  </si>
  <si>
    <t>2624000300</t>
  </si>
  <si>
    <t>2601000327</t>
  </si>
  <si>
    <t>PROD_00180</t>
  </si>
  <si>
    <t>Coffee Beverage 037</t>
  </si>
  <si>
    <t>2601000328</t>
  </si>
  <si>
    <t>2624000305</t>
  </si>
  <si>
    <t>2601000330</t>
  </si>
  <si>
    <t>2601000331</t>
  </si>
  <si>
    <t>PROD_00056</t>
  </si>
  <si>
    <t>Combo Package 002</t>
  </si>
  <si>
    <t>Khác</t>
  </si>
  <si>
    <t>Combo</t>
  </si>
  <si>
    <t>2601000332</t>
  </si>
  <si>
    <t>2601000334</t>
  </si>
  <si>
    <t>2624000306</t>
  </si>
  <si>
    <t>2624000307</t>
  </si>
  <si>
    <t>2624000310</t>
  </si>
  <si>
    <t>2601000336</t>
  </si>
  <si>
    <t>2601000337</t>
  </si>
  <si>
    <t>2601000338</t>
  </si>
  <si>
    <t>2601000339</t>
  </si>
  <si>
    <t>PROD_00224</t>
  </si>
  <si>
    <t>Blended Beverage 002</t>
  </si>
  <si>
    <t>2624000319</t>
  </si>
  <si>
    <t>2601000341</t>
  </si>
  <si>
    <t>2601000343</t>
  </si>
  <si>
    <t>2601000344</t>
  </si>
  <si>
    <t>2601000346</t>
  </si>
  <si>
    <t>2601000347</t>
  </si>
  <si>
    <t>2601000348</t>
  </si>
  <si>
    <t>2601000349</t>
  </si>
  <si>
    <t>2601000350</t>
  </si>
  <si>
    <t>2601000351</t>
  </si>
  <si>
    <t>2601000352</t>
  </si>
  <si>
    <t>2624000344</t>
  </si>
  <si>
    <t>2601000355</t>
  </si>
  <si>
    <t>2601000356</t>
  </si>
  <si>
    <t>2601000357</t>
  </si>
  <si>
    <t>2601000358</t>
  </si>
  <si>
    <t>2601000359</t>
  </si>
  <si>
    <t>2601000360</t>
  </si>
  <si>
    <t>2624000347</t>
  </si>
  <si>
    <t>2601000364</t>
  </si>
  <si>
    <t>2601000366</t>
  </si>
  <si>
    <t>PROD_00093</t>
  </si>
  <si>
    <t>Juice Beverage 031</t>
  </si>
  <si>
    <t>2601000367</t>
  </si>
  <si>
    <t>2601000368</t>
  </si>
  <si>
    <t>2601000370</t>
  </si>
  <si>
    <t>2601000371</t>
  </si>
  <si>
    <t>2601000372</t>
  </si>
  <si>
    <t>2601000373</t>
  </si>
  <si>
    <t>2601000374</t>
  </si>
  <si>
    <t>PROD_00223</t>
  </si>
  <si>
    <t>Blended Beverage 001</t>
  </si>
  <si>
    <t>PROD_00086</t>
  </si>
  <si>
    <t>Juice Beverage 024</t>
  </si>
  <si>
    <t>2601000375</t>
  </si>
  <si>
    <t>2601000376</t>
  </si>
  <si>
    <t>2601000342</t>
  </si>
  <si>
    <t>2601000369</t>
  </si>
  <si>
    <t>PROD_00126</t>
  </si>
  <si>
    <t>Instant Coffee 034</t>
  </si>
  <si>
    <t>PROD_00113</t>
  </si>
  <si>
    <t>Instant Coffee 021</t>
  </si>
  <si>
    <t>2624000371</t>
  </si>
  <si>
    <t>2624000372</t>
  </si>
  <si>
    <t>2601000379</t>
  </si>
  <si>
    <t>2601000380</t>
  </si>
  <si>
    <t>2601000382</t>
  </si>
  <si>
    <t>2601000383</t>
  </si>
  <si>
    <t>2601000384</t>
  </si>
  <si>
    <t>2601000385</t>
  </si>
  <si>
    <t>2601000386</t>
  </si>
  <si>
    <t>2624000373</t>
  </si>
  <si>
    <t>2601000388</t>
  </si>
  <si>
    <t>2601000389</t>
  </si>
  <si>
    <t>2601000390</t>
  </si>
  <si>
    <t>PROD_00083</t>
  </si>
  <si>
    <t>Juice Beverage 021</t>
  </si>
  <si>
    <t>2601000391</t>
  </si>
  <si>
    <t>2601000393</t>
  </si>
  <si>
    <t>PROD_00225</t>
  </si>
  <si>
    <t>Blended Beverage 003</t>
  </si>
  <si>
    <t>PROD_00064</t>
  </si>
  <si>
    <t>Juice Beverage 002</t>
  </si>
  <si>
    <t>2601000394</t>
  </si>
  <si>
    <t>2601000395</t>
  </si>
  <si>
    <t>2601000396</t>
  </si>
  <si>
    <t>2601000397</t>
  </si>
  <si>
    <t>2601000398</t>
  </si>
  <si>
    <t>2601000399</t>
  </si>
  <si>
    <t>2601000400</t>
  </si>
  <si>
    <t>2601000401</t>
  </si>
  <si>
    <t>2601000333</t>
  </si>
  <si>
    <t>2601000402</t>
  </si>
  <si>
    <t>2601000403</t>
  </si>
  <si>
    <t>2624000378</t>
  </si>
  <si>
    <t>2624000383</t>
  </si>
  <si>
    <t>2601000405</t>
  </si>
  <si>
    <t>2601000406</t>
  </si>
  <si>
    <t>2601000407</t>
  </si>
  <si>
    <t>2624000397</t>
  </si>
  <si>
    <t>2601000408</t>
  </si>
  <si>
    <t>2601000409</t>
  </si>
  <si>
    <t>2601000410</t>
  </si>
  <si>
    <t>2601000411</t>
  </si>
  <si>
    <t>2601000412</t>
  </si>
  <si>
    <t>PROD_00237</t>
  </si>
  <si>
    <t>Blended Beverage 015</t>
  </si>
  <si>
    <t>2601000413</t>
  </si>
  <si>
    <t>2601000414</t>
  </si>
  <si>
    <t>2601000415</t>
  </si>
  <si>
    <t>2601000416</t>
  </si>
  <si>
    <t>2624000401</t>
  </si>
  <si>
    <t>2601000418</t>
  </si>
  <si>
    <t>2601000421</t>
  </si>
  <si>
    <t>2601000422</t>
  </si>
  <si>
    <t>2601000423</t>
  </si>
  <si>
    <t>2601000424</t>
  </si>
  <si>
    <t>2601000426</t>
  </si>
  <si>
    <t>2601000427</t>
  </si>
  <si>
    <t>2601000428</t>
  </si>
  <si>
    <t>2601000429</t>
  </si>
  <si>
    <t>2601000430</t>
  </si>
  <si>
    <t>2601000431</t>
  </si>
  <si>
    <t>2601000432</t>
  </si>
  <si>
    <t>2601000433</t>
  </si>
  <si>
    <t>2601000434</t>
  </si>
  <si>
    <t>2601000435</t>
  </si>
  <si>
    <t>2601000436</t>
  </si>
  <si>
    <t>PROD_00112</t>
  </si>
  <si>
    <t>Instant Coffee 020</t>
  </si>
  <si>
    <t>2601000437</t>
  </si>
  <si>
    <t>2601000438</t>
  </si>
  <si>
    <t>2601000439</t>
  </si>
  <si>
    <t>PROD_00080</t>
  </si>
  <si>
    <t>Juice Beverage 018</t>
  </si>
  <si>
    <t>2601000440</t>
  </si>
  <si>
    <t>2601000441</t>
  </si>
  <si>
    <t>2601000442</t>
  </si>
  <si>
    <t>2601000443</t>
  </si>
  <si>
    <t>2601000444</t>
  </si>
  <si>
    <t>2624000404</t>
  </si>
  <si>
    <t>2624000424</t>
  </si>
  <si>
    <t>2601000448</t>
  </si>
  <si>
    <t>2624000429</t>
  </si>
  <si>
    <t>2624000445</t>
  </si>
  <si>
    <t>2601000452</t>
  </si>
  <si>
    <t>2601000453</t>
  </si>
  <si>
    <t>2601000454</t>
  </si>
  <si>
    <t>2601000456</t>
  </si>
  <si>
    <t>2601000457</t>
  </si>
  <si>
    <t>2601000458</t>
  </si>
  <si>
    <t>2601000459</t>
  </si>
  <si>
    <t>2601000460</t>
  </si>
  <si>
    <t>2601000461</t>
  </si>
  <si>
    <t>2601000462</t>
  </si>
  <si>
    <t>2601000463</t>
  </si>
  <si>
    <t>2601000464</t>
  </si>
  <si>
    <t>PROD_00191</t>
  </si>
  <si>
    <t>Coffee Beverage 048</t>
  </si>
  <si>
    <t>2601000465</t>
  </si>
  <si>
    <t>2601000466</t>
  </si>
  <si>
    <t>2601000467</t>
  </si>
  <si>
    <t>2601000468</t>
  </si>
  <si>
    <t>2601000471</t>
  </si>
  <si>
    <t>2624000452</t>
  </si>
  <si>
    <t>2624000455</t>
  </si>
  <si>
    <t>2624000457</t>
  </si>
  <si>
    <t>2624000481</t>
  </si>
  <si>
    <t>2601000470</t>
  </si>
  <si>
    <t>2601000473</t>
  </si>
  <si>
    <t>2601000474</t>
  </si>
  <si>
    <t>2601000475</t>
  </si>
  <si>
    <t>2601000476</t>
  </si>
  <si>
    <t>2601000477</t>
  </si>
  <si>
    <t>2601000478</t>
  </si>
  <si>
    <t>2601000479</t>
  </si>
  <si>
    <t>2601000480</t>
  </si>
  <si>
    <t>2601000481</t>
  </si>
  <si>
    <t>2601000482</t>
  </si>
  <si>
    <t>2601000483</t>
  </si>
  <si>
    <t>2601000484</t>
  </si>
  <si>
    <t>2601000485</t>
  </si>
  <si>
    <t>2601000486</t>
  </si>
  <si>
    <t>2601000487</t>
  </si>
  <si>
    <t>2601000488</t>
  </si>
  <si>
    <t>2601000489</t>
  </si>
  <si>
    <t>2601000490</t>
  </si>
  <si>
    <t>2601000491</t>
  </si>
  <si>
    <t>2601000492</t>
  </si>
  <si>
    <t>2601000493</t>
  </si>
  <si>
    <t>2601000494</t>
  </si>
  <si>
    <t>2601000425</t>
  </si>
  <si>
    <t>2624000482</t>
  </si>
  <si>
    <t>2601000495</t>
  </si>
  <si>
    <t>2601000496</t>
  </si>
  <si>
    <t>2601000497</t>
  </si>
  <si>
    <t>2601000498</t>
  </si>
  <si>
    <t>2601000499</t>
  </si>
  <si>
    <t>2601000500</t>
  </si>
  <si>
    <t>2601000501</t>
  </si>
  <si>
    <t>2601000502</t>
  </si>
  <si>
    <t>2601000503</t>
  </si>
  <si>
    <t>2601000504</t>
  </si>
  <si>
    <t>2601000505</t>
  </si>
  <si>
    <t>2601000507</t>
  </si>
  <si>
    <t>2601000508</t>
  </si>
  <si>
    <t>2601000510</t>
  </si>
  <si>
    <t>2601000511</t>
  </si>
  <si>
    <t>2601000512</t>
  </si>
  <si>
    <t>2624000477</t>
  </si>
  <si>
    <t>2624000519</t>
  </si>
  <si>
    <t>2601000509</t>
  </si>
  <si>
    <t>2601000514</t>
  </si>
  <si>
    <t>2601000515</t>
  </si>
  <si>
    <t>2601000516</t>
  </si>
  <si>
    <t>2601000517</t>
  </si>
  <si>
    <t>2601000518</t>
  </si>
  <si>
    <t>2601000519</t>
  </si>
  <si>
    <t>2601000520</t>
  </si>
  <si>
    <t>2601000521</t>
  </si>
  <si>
    <t>2601000522</t>
  </si>
  <si>
    <t>2601000523</t>
  </si>
  <si>
    <t>2601000524</t>
  </si>
  <si>
    <t>2601000525</t>
  </si>
  <si>
    <t>2601000526</t>
  </si>
  <si>
    <t>2601000527</t>
  </si>
  <si>
    <t>2601000528</t>
  </si>
  <si>
    <t>2601000529</t>
  </si>
  <si>
    <t>2601000530</t>
  </si>
  <si>
    <t>2601000531</t>
  </si>
  <si>
    <t>2601000532</t>
  </si>
  <si>
    <t>2601000533</t>
  </si>
  <si>
    <t>2601000534</t>
  </si>
  <si>
    <t>PROD_00206</t>
  </si>
  <si>
    <t>Tea Beverage 001</t>
  </si>
  <si>
    <t>PROD_00196</t>
  </si>
  <si>
    <t>Coffee Beverage 053</t>
  </si>
  <si>
    <t>2601000506</t>
  </si>
  <si>
    <t>2601000536</t>
  </si>
  <si>
    <t>2601000537</t>
  </si>
  <si>
    <t>2601000538</t>
  </si>
  <si>
    <t>2601000539</t>
  </si>
  <si>
    <t>2601000540</t>
  </si>
  <si>
    <t>2601000541</t>
  </si>
  <si>
    <t>2601000542</t>
  </si>
  <si>
    <t>2601000543</t>
  </si>
  <si>
    <t>2601000545</t>
  </si>
  <si>
    <t>2601000546</t>
  </si>
  <si>
    <t>2601000547</t>
  </si>
  <si>
    <t>2601000548</t>
  </si>
  <si>
    <t>2624000524</t>
  </si>
  <si>
    <t>2624000549</t>
  </si>
  <si>
    <t>2624000566</t>
  </si>
  <si>
    <t>2624000575</t>
  </si>
  <si>
    <t>2601000552</t>
  </si>
  <si>
    <t>2601000553</t>
  </si>
  <si>
    <t>2601000554</t>
  </si>
  <si>
    <t>2601000555</t>
  </si>
  <si>
    <t>2601000556</t>
  </si>
  <si>
    <t>2601000557</t>
  </si>
  <si>
    <t>2601000558</t>
  </si>
  <si>
    <t>2601000559</t>
  </si>
  <si>
    <t>2601000560</t>
  </si>
  <si>
    <t>2601000561</t>
  </si>
  <si>
    <t>2601000564</t>
  </si>
  <si>
    <t>2601000567</t>
  </si>
  <si>
    <t>2624000585</t>
  </si>
  <si>
    <t>2624000594</t>
  </si>
  <si>
    <t>2601000568</t>
  </si>
  <si>
    <t>2601000569</t>
  </si>
  <si>
    <t>2601000570</t>
  </si>
  <si>
    <t>2601000571</t>
  </si>
  <si>
    <t>2601000572</t>
  </si>
  <si>
    <t>2601000573</t>
  </si>
  <si>
    <t>2601000574</t>
  </si>
  <si>
    <t>2624000595</t>
  </si>
  <si>
    <t>2601000576</t>
  </si>
  <si>
    <t>2601000577</t>
  </si>
  <si>
    <t>PROD_00168</t>
  </si>
  <si>
    <t>Coffee Beverage 025</t>
  </si>
  <si>
    <t>2601000578</t>
  </si>
  <si>
    <t>2601000580</t>
  </si>
  <si>
    <t>2601000420</t>
  </si>
  <si>
    <t>2601000551</t>
  </si>
  <si>
    <t>2624000610</t>
  </si>
  <si>
    <t>2624000632</t>
  </si>
  <si>
    <t>2601000582</t>
  </si>
  <si>
    <t>2601000584</t>
  </si>
  <si>
    <t>2601000585</t>
  </si>
  <si>
    <t>2601000586</t>
  </si>
  <si>
    <t>2624000636</t>
  </si>
  <si>
    <t>2601000588</t>
  </si>
  <si>
    <t>2601000589</t>
  </si>
  <si>
    <t>2624000645</t>
  </si>
  <si>
    <t>2601000591</t>
  </si>
  <si>
    <t>2601000592</t>
  </si>
  <si>
    <t>2601000593</t>
  </si>
  <si>
    <t>2601000594</t>
  </si>
  <si>
    <t>2601000595</t>
  </si>
  <si>
    <t>2601000599</t>
  </si>
  <si>
    <t>2601000563</t>
  </si>
  <si>
    <t>2624000646</t>
  </si>
  <si>
    <t>2624000654</t>
  </si>
  <si>
    <t>2624000667</t>
  </si>
  <si>
    <t>2601000601</t>
  </si>
  <si>
    <t>2601000602</t>
  </si>
  <si>
    <t>2601000603</t>
  </si>
  <si>
    <t>2601000604</t>
  </si>
  <si>
    <t>2601000605</t>
  </si>
  <si>
    <t>2601000606</t>
  </si>
  <si>
    <t>2601000608</t>
  </si>
  <si>
    <t>PROD_00111</t>
  </si>
  <si>
    <t>Instant Coffee 019</t>
  </si>
  <si>
    <t>2601000609</t>
  </si>
  <si>
    <t>2601000610</t>
  </si>
  <si>
    <t>2624000671</t>
  </si>
  <si>
    <t>2601000614</t>
  </si>
  <si>
    <t>2624000687</t>
  </si>
  <si>
    <t>2601000615</t>
  </si>
  <si>
    <t>2601000616</t>
  </si>
  <si>
    <t>2601000617</t>
  </si>
  <si>
    <t>2601000618</t>
  </si>
  <si>
    <t>2601000619</t>
  </si>
  <si>
    <t>2601000620</t>
  </si>
  <si>
    <t>2601000621</t>
  </si>
  <si>
    <t>2624000688</t>
  </si>
  <si>
    <t>2601000623</t>
  </si>
  <si>
    <t>2624000690</t>
  </si>
  <si>
    <t>2601000625</t>
  </si>
  <si>
    <t>2601000627</t>
  </si>
  <si>
    <t>2601000629</t>
  </si>
  <si>
    <t>2624000001</t>
  </si>
  <si>
    <t>2624000002</t>
  </si>
  <si>
    <t>2624000003</t>
  </si>
  <si>
    <t>2624000704</t>
  </si>
  <si>
    <t>2624000005</t>
  </si>
  <si>
    <t>2624000006</t>
  </si>
  <si>
    <t>2624000007</t>
  </si>
  <si>
    <t>2624000008</t>
  </si>
  <si>
    <t>2624000009</t>
  </si>
  <si>
    <t>2624000010</t>
  </si>
  <si>
    <t>PROD_00186</t>
  </si>
  <si>
    <t>Coffee Beverage 043</t>
  </si>
  <si>
    <t>2624000011</t>
  </si>
  <si>
    <t>2624000012</t>
  </si>
  <si>
    <t>PROD_00167</t>
  </si>
  <si>
    <t>Coffee Beverage 024</t>
  </si>
  <si>
    <t>2624000013</t>
  </si>
  <si>
    <t>PROD_00065</t>
  </si>
  <si>
    <t>Juice Beverage 003</t>
  </si>
  <si>
    <t>PROD_00079</t>
  </si>
  <si>
    <t>Juice Beverage 017</t>
  </si>
  <si>
    <t>2624000014</t>
  </si>
  <si>
    <t>PROD_00174</t>
  </si>
  <si>
    <t>Coffee Beverage 031</t>
  </si>
  <si>
    <t>PROD_00105</t>
  </si>
  <si>
    <t>Milk Beverage 004</t>
  </si>
  <si>
    <t>2624000015</t>
  </si>
  <si>
    <t>PROD_00207</t>
  </si>
  <si>
    <t>Tea Beverage 002</t>
  </si>
  <si>
    <t>2624000016</t>
  </si>
  <si>
    <t>2624000017</t>
  </si>
  <si>
    <t>2624000018</t>
  </si>
  <si>
    <t>2624000019</t>
  </si>
  <si>
    <t>2624000020</t>
  </si>
  <si>
    <t>PROD_00215</t>
  </si>
  <si>
    <t>Tea Beverage 010</t>
  </si>
  <si>
    <t>2624000720</t>
  </si>
  <si>
    <t>2624000023</t>
  </si>
  <si>
    <t>2624000024</t>
  </si>
  <si>
    <t>2624000737</t>
  </si>
  <si>
    <t>2624000025</t>
  </si>
  <si>
    <t>2624000026</t>
  </si>
  <si>
    <t>2624000027</t>
  </si>
  <si>
    <t>2624000028</t>
  </si>
  <si>
    <t>2624000029</t>
  </si>
  <si>
    <t>2624000030</t>
  </si>
  <si>
    <t>2624000031</t>
  </si>
  <si>
    <t>2624000032</t>
  </si>
  <si>
    <t>2624000033</t>
  </si>
  <si>
    <t>2624000034</t>
  </si>
  <si>
    <t>2624000742</t>
  </si>
  <si>
    <t>2624000036</t>
  </si>
  <si>
    <t>2624000037</t>
  </si>
  <si>
    <t>2624000038</t>
  </si>
  <si>
    <t>PROD_00178</t>
  </si>
  <si>
    <t>Coffee Beverage 035</t>
  </si>
  <si>
    <t>2624000039</t>
  </si>
  <si>
    <t>2624000040</t>
  </si>
  <si>
    <t>2611000005</t>
  </si>
  <si>
    <t>Quán HCM</t>
  </si>
  <si>
    <t>Hồ Chí Minh</t>
  </si>
  <si>
    <t>PROD_00014</t>
  </si>
  <si>
    <t>Instant Coffee 014</t>
  </si>
  <si>
    <t>CUST_00037</t>
  </si>
  <si>
    <t>Internal Customer 003</t>
  </si>
  <si>
    <t>2624000044</t>
  </si>
  <si>
    <t>2624000045</t>
  </si>
  <si>
    <t>2624000046</t>
  </si>
  <si>
    <t>2624000047</t>
  </si>
  <si>
    <t>2624000048</t>
  </si>
  <si>
    <t>2624000049</t>
  </si>
  <si>
    <t>2624000050</t>
  </si>
  <si>
    <t>2624000051</t>
  </si>
  <si>
    <t>2624000052</t>
  </si>
  <si>
    <t>2624000053</t>
  </si>
  <si>
    <t>2624000054</t>
  </si>
  <si>
    <t>2624000055</t>
  </si>
  <si>
    <t>2624000056</t>
  </si>
  <si>
    <t>2624000057</t>
  </si>
  <si>
    <t>2624000058</t>
  </si>
  <si>
    <t>2624000060</t>
  </si>
  <si>
    <t>2624000061</t>
  </si>
  <si>
    <t>2611000031</t>
  </si>
  <si>
    <t>2611000053</t>
  </si>
  <si>
    <t>2624000064</t>
  </si>
  <si>
    <t>PROD_00192</t>
  </si>
  <si>
    <t>Coffee Beverage 049</t>
  </si>
  <si>
    <t>2611000057</t>
  </si>
  <si>
    <t>2624000066</t>
  </si>
  <si>
    <t>2624000067</t>
  </si>
  <si>
    <t>2624000068</t>
  </si>
  <si>
    <t>2611000085</t>
  </si>
  <si>
    <t>2611000135</t>
  </si>
  <si>
    <t>2611000147</t>
  </si>
  <si>
    <t>2611000211</t>
  </si>
  <si>
    <t>2611000244</t>
  </si>
  <si>
    <t>2624000074</t>
  </si>
  <si>
    <t>2624000076</t>
  </si>
  <si>
    <t>PROD_00100</t>
  </si>
  <si>
    <t>Smoothie Beverage 003</t>
  </si>
  <si>
    <t>2624000073</t>
  </si>
  <si>
    <t>2624000075</t>
  </si>
  <si>
    <t>PROD_00235</t>
  </si>
  <si>
    <t>Blended Beverage 013</t>
  </si>
  <si>
    <t>PROD_00106</t>
  </si>
  <si>
    <t>Milk Beverage 005</t>
  </si>
  <si>
    <t>2624000077</t>
  </si>
  <si>
    <t>2624000078</t>
  </si>
  <si>
    <t>2624000079</t>
  </si>
  <si>
    <t>2624000080</t>
  </si>
  <si>
    <t>2624000081</t>
  </si>
  <si>
    <t>2624000082</t>
  </si>
  <si>
    <t>2624000083</t>
  </si>
  <si>
    <t>2624000084</t>
  </si>
  <si>
    <t>2624000085</t>
  </si>
  <si>
    <t>2624000086</t>
  </si>
  <si>
    <t>PROD_00103</t>
  </si>
  <si>
    <t>Milk Beverage 002</t>
  </si>
  <si>
    <t>PROD_00097</t>
  </si>
  <si>
    <t>Juice Beverage 035</t>
  </si>
  <si>
    <t>2624000087</t>
  </si>
  <si>
    <t>2624000088</t>
  </si>
  <si>
    <t>2624000089</t>
  </si>
  <si>
    <t>2611000255</t>
  </si>
  <si>
    <t>2611000261</t>
  </si>
  <si>
    <t>2611000276</t>
  </si>
  <si>
    <t>2624000091</t>
  </si>
  <si>
    <t>2611000292</t>
  </si>
  <si>
    <t>2611000304</t>
  </si>
  <si>
    <t>2611000331</t>
  </si>
  <si>
    <t>2624000094</t>
  </si>
  <si>
    <t>2624000095</t>
  </si>
  <si>
    <t>2624000096</t>
  </si>
  <si>
    <t>2624000097</t>
  </si>
  <si>
    <t>2611000336</t>
  </si>
  <si>
    <t>2611000357</t>
  </si>
  <si>
    <t>2611000368</t>
  </si>
  <si>
    <t>2624000098</t>
  </si>
  <si>
    <t>2624000099</t>
  </si>
  <si>
    <t>2624000100</t>
  </si>
  <si>
    <t>2624000101</t>
  </si>
  <si>
    <t>2624000102</t>
  </si>
  <si>
    <t>2624000103</t>
  </si>
  <si>
    <t>2624000104</t>
  </si>
  <si>
    <t>2624000105</t>
  </si>
  <si>
    <t>2624000106</t>
  </si>
  <si>
    <t>2624000107</t>
  </si>
  <si>
    <t>2611000374</t>
  </si>
  <si>
    <t>2611000473</t>
  </si>
  <si>
    <t>2624000109</t>
  </si>
  <si>
    <t>2611000474</t>
  </si>
  <si>
    <t>2624000111</t>
  </si>
  <si>
    <t>2624000112</t>
  </si>
  <si>
    <t>2611000478</t>
  </si>
  <si>
    <t>2624000114</t>
  </si>
  <si>
    <t>2611000485</t>
  </si>
  <si>
    <t>2611000502</t>
  </si>
  <si>
    <t>2611000508</t>
  </si>
  <si>
    <t>2611000558</t>
  </si>
  <si>
    <t>2624000116</t>
  </si>
  <si>
    <t>2624000117</t>
  </si>
  <si>
    <t>PROD_00092</t>
  </si>
  <si>
    <t>Juice Beverage 030</t>
  </si>
  <si>
    <t>2624000118</t>
  </si>
  <si>
    <t>2611000596</t>
  </si>
  <si>
    <t>BH00432.26LM</t>
  </si>
  <si>
    <t>2624000121</t>
  </si>
  <si>
    <t>2624000122</t>
  </si>
  <si>
    <t>2624000123</t>
  </si>
  <si>
    <t>BH00435.26LM</t>
  </si>
  <si>
    <t>2624000125</t>
  </si>
  <si>
    <t>2624000126</t>
  </si>
  <si>
    <t>2624000127</t>
  </si>
  <si>
    <t>2624000128</t>
  </si>
  <si>
    <t>2624000129</t>
  </si>
  <si>
    <t>2624000130</t>
  </si>
  <si>
    <t>2624000131</t>
  </si>
  <si>
    <t>2624000132</t>
  </si>
  <si>
    <t>2624000133</t>
  </si>
  <si>
    <t>2624000134</t>
  </si>
  <si>
    <t>2624000135</t>
  </si>
  <si>
    <t>2624000136</t>
  </si>
  <si>
    <t>2624000137</t>
  </si>
  <si>
    <t>2624000138</t>
  </si>
  <si>
    <t>PROD_00120</t>
  </si>
  <si>
    <t>Instant Coffee 028</t>
  </si>
  <si>
    <t>2624000139</t>
  </si>
  <si>
    <t>2624000140</t>
  </si>
  <si>
    <t>2624000141</t>
  </si>
  <si>
    <t>2624000142</t>
  </si>
  <si>
    <t>2624000143</t>
  </si>
  <si>
    <t>BH00438.26LM</t>
  </si>
  <si>
    <t>BH00443.26LM</t>
  </si>
  <si>
    <t>BH00444.26LM</t>
  </si>
  <si>
    <t>2624000145</t>
  </si>
  <si>
    <t>BH00447.26LM</t>
  </si>
  <si>
    <t>BH00448.26LM</t>
  </si>
  <si>
    <t>BH00449.26LM</t>
  </si>
  <si>
    <t>BH00450.26LM</t>
  </si>
  <si>
    <t>2624000148</t>
  </si>
  <si>
    <t>2624000119</t>
  </si>
  <si>
    <t>2624000149</t>
  </si>
  <si>
    <t>2624000150</t>
  </si>
  <si>
    <t>2624000151</t>
  </si>
  <si>
    <t>2624000152</t>
  </si>
  <si>
    <t>BH00451.26LM</t>
  </si>
  <si>
    <t>2624000154</t>
  </si>
  <si>
    <t>2624000155</t>
  </si>
  <si>
    <t>2624000156</t>
  </si>
  <si>
    <t>2624000157</t>
  </si>
  <si>
    <t>BH00454.26LM</t>
  </si>
  <si>
    <t>BH00455.26LM</t>
  </si>
  <si>
    <t>BH00456.26LM</t>
  </si>
  <si>
    <t>BH00459.26LM</t>
  </si>
  <si>
    <t>BH00462.26LM</t>
  </si>
  <si>
    <t>BH00466.26LM</t>
  </si>
  <si>
    <t>BH00470.26LM</t>
  </si>
  <si>
    <t>BH00471.26LM</t>
  </si>
  <si>
    <t>BH00495.26LM</t>
  </si>
  <si>
    <t>2624000161</t>
  </si>
  <si>
    <t>2624000162</t>
  </si>
  <si>
    <t>2624000163</t>
  </si>
  <si>
    <t>2624000164</t>
  </si>
  <si>
    <t>2624000165</t>
  </si>
  <si>
    <t>2624000166</t>
  </si>
  <si>
    <t>2624000168</t>
  </si>
  <si>
    <t>2624000169</t>
  </si>
  <si>
    <t>2624000170</t>
  </si>
  <si>
    <t>2624000172</t>
  </si>
  <si>
    <t>BH00518.26LM</t>
  </si>
  <si>
    <t>2624000174</t>
  </si>
  <si>
    <t>2624000175</t>
  </si>
  <si>
    <t>2624000176</t>
  </si>
  <si>
    <t>2624000177</t>
  </si>
  <si>
    <t>2624000178</t>
  </si>
  <si>
    <t>2624000179</t>
  </si>
  <si>
    <t>2624000180</t>
  </si>
  <si>
    <t>2624000181</t>
  </si>
  <si>
    <t>2624000182</t>
  </si>
  <si>
    <t>2624000183</t>
  </si>
  <si>
    <t>2624000184</t>
  </si>
  <si>
    <t>2624000185</t>
  </si>
  <si>
    <t>2624000186</t>
  </si>
  <si>
    <t>2624000187</t>
  </si>
  <si>
    <t>2624000188</t>
  </si>
  <si>
    <t>2624000189</t>
  </si>
  <si>
    <t>BH00520.26LM</t>
  </si>
  <si>
    <t>BH00522.26LM</t>
  </si>
  <si>
    <t>2624000192</t>
  </si>
  <si>
    <t>2624000193</t>
  </si>
  <si>
    <t>PROD_00177</t>
  </si>
  <si>
    <t>Coffee Beverage 034</t>
  </si>
  <si>
    <t>2624000194</t>
  </si>
  <si>
    <t>2624000195</t>
  </si>
  <si>
    <t>2624000196</t>
  </si>
  <si>
    <t>2624000197</t>
  </si>
  <si>
    <t>BH00524.26LM</t>
  </si>
  <si>
    <t>BH00527.26LM</t>
  </si>
  <si>
    <t>BH00528.26LM</t>
  </si>
  <si>
    <t>BH00531.26LM</t>
  </si>
  <si>
    <t>2624000200</t>
  </si>
  <si>
    <t>2624000201</t>
  </si>
  <si>
    <t>2624000202</t>
  </si>
  <si>
    <t>2624000204</t>
  </si>
  <si>
    <t>2624000203</t>
  </si>
  <si>
    <t>2624000205</t>
  </si>
  <si>
    <t>2624000206</t>
  </si>
  <si>
    <t>2624000207</t>
  </si>
  <si>
    <t>2624000208</t>
  </si>
  <si>
    <t>2624000209</t>
  </si>
  <si>
    <t>2624000210</t>
  </si>
  <si>
    <t>2624000211</t>
  </si>
  <si>
    <t>2624000212</t>
  </si>
  <si>
    <t>2624000213</t>
  </si>
  <si>
    <t>2624000214</t>
  </si>
  <si>
    <t>2624000215</t>
  </si>
  <si>
    <t>2624000216</t>
  </si>
  <si>
    <t>2624000217</t>
  </si>
  <si>
    <t>2624000218</t>
  </si>
  <si>
    <t>2624000219</t>
  </si>
  <si>
    <t>2624000220</t>
  </si>
  <si>
    <t>2624000221</t>
  </si>
  <si>
    <t>2624000222</t>
  </si>
  <si>
    <t>2624000223</t>
  </si>
  <si>
    <t>2624000224</t>
  </si>
  <si>
    <t>BH00532.26LM</t>
  </si>
  <si>
    <t>2624000227</t>
  </si>
  <si>
    <t>2624000228</t>
  </si>
  <si>
    <t>2624000229</t>
  </si>
  <si>
    <t>2624000230</t>
  </si>
  <si>
    <t>2624000231</t>
  </si>
  <si>
    <t>2624000232</t>
  </si>
  <si>
    <t>BH00536.26LM</t>
  </si>
  <si>
    <t>2624000234</t>
  </si>
  <si>
    <t>2624000235</t>
  </si>
  <si>
    <t>2624000236</t>
  </si>
  <si>
    <t>2624000237</t>
  </si>
  <si>
    <t>2624000238</t>
  </si>
  <si>
    <t>2624000239</t>
  </si>
  <si>
    <t>2624000240</t>
  </si>
  <si>
    <t>2624000241</t>
  </si>
  <si>
    <t>2624000242</t>
  </si>
  <si>
    <t>2624000243</t>
  </si>
  <si>
    <t>2624000244</t>
  </si>
  <si>
    <t>2624000245</t>
  </si>
  <si>
    <t>2624000246</t>
  </si>
  <si>
    <t>2624000247</t>
  </si>
  <si>
    <t>2624000248</t>
  </si>
  <si>
    <t>2624000249</t>
  </si>
  <si>
    <t>2624000250</t>
  </si>
  <si>
    <t>2624000251</t>
  </si>
  <si>
    <t>BH00539.26LM</t>
  </si>
  <si>
    <t>BH00540.26LM</t>
  </si>
  <si>
    <t>BH00542.26LM</t>
  </si>
  <si>
    <t>BH00543.26LM</t>
  </si>
  <si>
    <t>BH00546.26LM</t>
  </si>
  <si>
    <t>BH00547.26LM</t>
  </si>
  <si>
    <t>2624000254</t>
  </si>
  <si>
    <t>2624000255</t>
  </si>
  <si>
    <t>2624000256</t>
  </si>
  <si>
    <t>2624000257</t>
  </si>
  <si>
    <t>2624000258</t>
  </si>
  <si>
    <t>2624000259</t>
  </si>
  <si>
    <t>2624000260</t>
  </si>
  <si>
    <t>2624000261</t>
  </si>
  <si>
    <t>2624000262</t>
  </si>
  <si>
    <t>2624000263</t>
  </si>
  <si>
    <t>2624000264</t>
  </si>
  <si>
    <t>2624000265</t>
  </si>
  <si>
    <t>2624000266</t>
  </si>
  <si>
    <t>2624000267</t>
  </si>
  <si>
    <t>BH00548.26LM</t>
  </si>
  <si>
    <t>2624000269</t>
  </si>
  <si>
    <t>2624000270</t>
  </si>
  <si>
    <t>2624000271</t>
  </si>
  <si>
    <t>2624000272</t>
  </si>
  <si>
    <t>2624000273</t>
  </si>
  <si>
    <t>BH00552.26LM</t>
  </si>
  <si>
    <t>BH00556.26LM</t>
  </si>
  <si>
    <t>2624000276</t>
  </si>
  <si>
    <t>2624000277</t>
  </si>
  <si>
    <t>BH00557.26LM</t>
  </si>
  <si>
    <t>BH00565.26LM</t>
  </si>
  <si>
    <t>BH00567.26LM</t>
  </si>
  <si>
    <t>BH00568.26LM</t>
  </si>
  <si>
    <t>BH00569.26LM</t>
  </si>
  <si>
    <t>2624000282</t>
  </si>
  <si>
    <t>2624000283</t>
  </si>
  <si>
    <t>2624000284</t>
  </si>
  <si>
    <t>2624000285</t>
  </si>
  <si>
    <t>2624000286</t>
  </si>
  <si>
    <t>2624000287</t>
  </si>
  <si>
    <t>2624000288</t>
  </si>
  <si>
    <t>2624000289</t>
  </si>
  <si>
    <t>2624000290</t>
  </si>
  <si>
    <t>2624000291</t>
  </si>
  <si>
    <t>2624000292</t>
  </si>
  <si>
    <t>2624000293</t>
  </si>
  <si>
    <t>2624000294</t>
  </si>
  <si>
    <t>2624000295</t>
  </si>
  <si>
    <t>BH00587.26LM</t>
  </si>
  <si>
    <t>BH00593.26LM</t>
  </si>
  <si>
    <t>BH00594.26LM</t>
  </si>
  <si>
    <t>2624000299</t>
  </si>
  <si>
    <t>BH00595.26LM</t>
  </si>
  <si>
    <t>2624000301</t>
  </si>
  <si>
    <t>BH00596.26LM</t>
  </si>
  <si>
    <t>BH00616.26LM</t>
  </si>
  <si>
    <t>2624000303</t>
  </si>
  <si>
    <t>2624000304</t>
  </si>
  <si>
    <t>BH00618.26LM</t>
  </si>
  <si>
    <t>BH00631.26LM</t>
  </si>
  <si>
    <t>PROD_00015</t>
  </si>
  <si>
    <t>Instant Coffee 015</t>
  </si>
  <si>
    <t>CUST_00019</t>
  </si>
  <si>
    <t>F&amp;B Customer 006</t>
  </si>
  <si>
    <t>BH00642.26LM</t>
  </si>
  <si>
    <t>BH00647.26LM</t>
  </si>
  <si>
    <t>2624000308</t>
  </si>
  <si>
    <t>2624000309</t>
  </si>
  <si>
    <t>BH00655.26LM</t>
  </si>
  <si>
    <t>BH00658.26LM</t>
  </si>
  <si>
    <t>2624000311</t>
  </si>
  <si>
    <t>2624000312</t>
  </si>
  <si>
    <t>2624000313</t>
  </si>
  <si>
    <t>2624000314</t>
  </si>
  <si>
    <t>2624000315</t>
  </si>
  <si>
    <t>2624000316</t>
  </si>
  <si>
    <t>2624000317</t>
  </si>
  <si>
    <t>2624000318</t>
  </si>
  <si>
    <t>BH00664.26LM</t>
  </si>
  <si>
    <t>BH00667.26LM</t>
  </si>
  <si>
    <t>BH00672.26LM</t>
  </si>
  <si>
    <t>BH00674.26LM</t>
  </si>
  <si>
    <t>2624000320</t>
  </si>
  <si>
    <t>2624000321</t>
  </si>
  <si>
    <t>2624000322</t>
  </si>
  <si>
    <t>2624000323</t>
  </si>
  <si>
    <t>2624000324</t>
  </si>
  <si>
    <t>BH00678.26LM</t>
  </si>
  <si>
    <t>BH00680.26LM</t>
  </si>
  <si>
    <t>2624000326</t>
  </si>
  <si>
    <t>2624000327</t>
  </si>
  <si>
    <t>PROD_00101</t>
  </si>
  <si>
    <t>Smoothie Beverage 004</t>
  </si>
  <si>
    <t>2624000328</t>
  </si>
  <si>
    <t>2624000329</t>
  </si>
  <si>
    <t>2624000330</t>
  </si>
  <si>
    <t>2624000331</t>
  </si>
  <si>
    <t>2624000332</t>
  </si>
  <si>
    <t>2624000333</t>
  </si>
  <si>
    <t>2624000334</t>
  </si>
  <si>
    <t>2624000335</t>
  </si>
  <si>
    <t>BH00692.26LM</t>
  </si>
  <si>
    <t>BH00694.26LM</t>
  </si>
  <si>
    <t>2624000336</t>
  </si>
  <si>
    <t>2624000337</t>
  </si>
  <si>
    <t>2624000338</t>
  </si>
  <si>
    <t>2624000339</t>
  </si>
  <si>
    <t>2624000340</t>
  </si>
  <si>
    <t>2624000341</t>
  </si>
  <si>
    <t>2624000342</t>
  </si>
  <si>
    <t>2624000343</t>
  </si>
  <si>
    <t>BH00695.26LM</t>
  </si>
  <si>
    <t>BH00696.26LM</t>
  </si>
  <si>
    <t>BH00698.26LM</t>
  </si>
  <si>
    <t>BH00700.26LM</t>
  </si>
  <si>
    <t>BH00702.26LM</t>
  </si>
  <si>
    <t>2624000348</t>
  </si>
  <si>
    <t>2624000349</t>
  </si>
  <si>
    <t>2624000350</t>
  </si>
  <si>
    <t>2624000351</t>
  </si>
  <si>
    <t>2624000352</t>
  </si>
  <si>
    <t>PROD_00169</t>
  </si>
  <si>
    <t>Coffee Beverage 026</t>
  </si>
  <si>
    <t>BH00753.26LM</t>
  </si>
  <si>
    <t>BH00755.26LM</t>
  </si>
  <si>
    <t>BH00758.26LM</t>
  </si>
  <si>
    <t>2624000354</t>
  </si>
  <si>
    <t>2624000355</t>
  </si>
  <si>
    <t>2624000356</t>
  </si>
  <si>
    <t>2624000357</t>
  </si>
  <si>
    <t>2624000358</t>
  </si>
  <si>
    <t>2624000359</t>
  </si>
  <si>
    <t>2624000360</t>
  </si>
  <si>
    <t>2624000361</t>
  </si>
  <si>
    <t>2624000362</t>
  </si>
  <si>
    <t>2624000363</t>
  </si>
  <si>
    <t>2624000364</t>
  </si>
  <si>
    <t>2624000365</t>
  </si>
  <si>
    <t>2624000366</t>
  </si>
  <si>
    <t>2624000367</t>
  </si>
  <si>
    <t>2624000368</t>
  </si>
  <si>
    <t>2624000369</t>
  </si>
  <si>
    <t>BH00761.26LM</t>
  </si>
  <si>
    <t>BH00763.26LM</t>
  </si>
  <si>
    <t>BH00764.26LM</t>
  </si>
  <si>
    <t>BH00766.26LM</t>
  </si>
  <si>
    <t>BH00767.26LM</t>
  </si>
  <si>
    <t>BH00770.26LM</t>
  </si>
  <si>
    <t>2624000374</t>
  </si>
  <si>
    <t>2624000375</t>
  </si>
  <si>
    <t>2624000376</t>
  </si>
  <si>
    <t>2624000377</t>
  </si>
  <si>
    <t>BH00772.26LM</t>
  </si>
  <si>
    <t>2624000379</t>
  </si>
  <si>
    <t>2624000380</t>
  </si>
  <si>
    <t>2624000381</t>
  </si>
  <si>
    <t>2624000382</t>
  </si>
  <si>
    <t>BH00774.26LM</t>
  </si>
  <si>
    <t>BH00775.26LM</t>
  </si>
  <si>
    <t>BH00780.26LM</t>
  </si>
  <si>
    <t>BH00788.26LM</t>
  </si>
  <si>
    <t>BH00792.26LM</t>
  </si>
  <si>
    <t>2624000384</t>
  </si>
  <si>
    <t>2624000385</t>
  </si>
  <si>
    <t>2624000386</t>
  </si>
  <si>
    <t>2624000387</t>
  </si>
  <si>
    <t>2624000389</t>
  </si>
  <si>
    <t>2624000390</t>
  </si>
  <si>
    <t>2624000391</t>
  </si>
  <si>
    <t>2624000392</t>
  </si>
  <si>
    <t>2624000393</t>
  </si>
  <si>
    <t>2624000394</t>
  </si>
  <si>
    <t>2624000395</t>
  </si>
  <si>
    <t>2624000396</t>
  </si>
  <si>
    <t>BTL0003.26LM</t>
  </si>
  <si>
    <t>2624000398</t>
  </si>
  <si>
    <t>2624000399</t>
  </si>
  <si>
    <t>2624000400</t>
  </si>
  <si>
    <t>BH00839.26LM</t>
  </si>
  <si>
    <t>BH00840.26LM</t>
  </si>
  <si>
    <t>BH00845.26LM</t>
  </si>
  <si>
    <t>2624000402</t>
  </si>
  <si>
    <t>2624000403</t>
  </si>
  <si>
    <t>BH00850.26LM</t>
  </si>
  <si>
    <t>BH00851.26LM</t>
  </si>
  <si>
    <t>2624000405</t>
  </si>
  <si>
    <t>2624000406</t>
  </si>
  <si>
    <t>2624000407</t>
  </si>
  <si>
    <t>BH00852.26LM</t>
  </si>
  <si>
    <t>BH00868.26LM</t>
  </si>
  <si>
    <t>BTL0011.26LM</t>
  </si>
  <si>
    <t>BH00890.26LM</t>
  </si>
  <si>
    <t>BH00897.26LM</t>
  </si>
  <si>
    <t>2624000410</t>
  </si>
  <si>
    <t>2624000411</t>
  </si>
  <si>
    <t>2624000412</t>
  </si>
  <si>
    <t>2624000413</t>
  </si>
  <si>
    <t>2624000414</t>
  </si>
  <si>
    <t>2624000415</t>
  </si>
  <si>
    <t>2624000416</t>
  </si>
  <si>
    <t>2624000417</t>
  </si>
  <si>
    <t>2624000418</t>
  </si>
  <si>
    <t>2624000419</t>
  </si>
  <si>
    <t>2624000420</t>
  </si>
  <si>
    <t>2624000421</t>
  </si>
  <si>
    <t>2624000422</t>
  </si>
  <si>
    <t>2624000423</t>
  </si>
  <si>
    <t>BH00898.26LM</t>
  </si>
  <si>
    <t>2624000425</t>
  </si>
  <si>
    <t>2624000426</t>
  </si>
  <si>
    <t>2624000427</t>
  </si>
  <si>
    <t>2624000428</t>
  </si>
  <si>
    <t>BH00900.26LM</t>
  </si>
  <si>
    <t>BH00901.26LM</t>
  </si>
  <si>
    <t>2624000430</t>
  </si>
  <si>
    <t>2624000431</t>
  </si>
  <si>
    <t>PROD_00157</t>
  </si>
  <si>
    <t>Coffee Beverage 014</t>
  </si>
  <si>
    <t>2624000432</t>
  </si>
  <si>
    <t>2624000433</t>
  </si>
  <si>
    <t>2624000434</t>
  </si>
  <si>
    <t>2624000435</t>
  </si>
  <si>
    <t>2624000436</t>
  </si>
  <si>
    <t>2624000437</t>
  </si>
  <si>
    <t>2624000438</t>
  </si>
  <si>
    <t>2624000439</t>
  </si>
  <si>
    <t>2624000440</t>
  </si>
  <si>
    <t>2624000441</t>
  </si>
  <si>
    <t>2624000442</t>
  </si>
  <si>
    <t>2624000443</t>
  </si>
  <si>
    <t>2624000444</t>
  </si>
  <si>
    <t>BH00922.26LM</t>
  </si>
  <si>
    <t>2624000446</t>
  </si>
  <si>
    <t>2624000447</t>
  </si>
  <si>
    <t>2624000448</t>
  </si>
  <si>
    <t>2624000449</t>
  </si>
  <si>
    <t>2624000450</t>
  </si>
  <si>
    <t>2624000451</t>
  </si>
  <si>
    <t>BH00924.26LM</t>
  </si>
  <si>
    <t>2624000453</t>
  </si>
  <si>
    <t>2624000454</t>
  </si>
  <si>
    <t>BH00929.26LM</t>
  </si>
  <si>
    <t>BH00933.26LM</t>
  </si>
  <si>
    <t>BH00937.26LM</t>
  </si>
  <si>
    <t>2601000012</t>
  </si>
  <si>
    <t>PROD_00008</t>
  </si>
  <si>
    <t>Instant Coffee 008</t>
  </si>
  <si>
    <t>2624000456</t>
  </si>
  <si>
    <t>2601000018</t>
  </si>
  <si>
    <t>PROD_00004</t>
  </si>
  <si>
    <t>Instant Coffee 004</t>
  </si>
  <si>
    <t>2601000020</t>
  </si>
  <si>
    <t>2624000458</t>
  </si>
  <si>
    <t>2624000167</t>
  </si>
  <si>
    <t>2624000459</t>
  </si>
  <si>
    <t>2624000460</t>
  </si>
  <si>
    <t>2624000461</t>
  </si>
  <si>
    <t>2624000462</t>
  </si>
  <si>
    <t>2624000463</t>
  </si>
  <si>
    <t>2624000464</t>
  </si>
  <si>
    <t>2624000465</t>
  </si>
  <si>
    <t>2624000466</t>
  </si>
  <si>
    <t>2624000467</t>
  </si>
  <si>
    <t>2624000468</t>
  </si>
  <si>
    <t>2624000469</t>
  </si>
  <si>
    <t>2624000470</t>
  </si>
  <si>
    <t>2624000471</t>
  </si>
  <si>
    <t>2624000472</t>
  </si>
  <si>
    <t>2624000473</t>
  </si>
  <si>
    <t>2624000474</t>
  </si>
  <si>
    <t>2624000475</t>
  </si>
  <si>
    <t>2624000476</t>
  </si>
  <si>
    <t>2624000478</t>
  </si>
  <si>
    <t>2624000479</t>
  </si>
  <si>
    <t>2624000480</t>
  </si>
  <si>
    <t>2601000043</t>
  </si>
  <si>
    <t>2601000067</t>
  </si>
  <si>
    <t>2601000059</t>
  </si>
  <si>
    <t>2624000483</t>
  </si>
  <si>
    <t>2624000484</t>
  </si>
  <si>
    <t>2624000485</t>
  </si>
  <si>
    <t>2624000486</t>
  </si>
  <si>
    <t>2624000487</t>
  </si>
  <si>
    <t>2624000488</t>
  </si>
  <si>
    <t>2624000489</t>
  </si>
  <si>
    <t>2624000490</t>
  </si>
  <si>
    <t>2624000491</t>
  </si>
  <si>
    <t>2624000492</t>
  </si>
  <si>
    <t>2624000493</t>
  </si>
  <si>
    <t>2624000494</t>
  </si>
  <si>
    <t>2624000495</t>
  </si>
  <si>
    <t>2624000496</t>
  </si>
  <si>
    <t>2624000497</t>
  </si>
  <si>
    <t>2624000498</t>
  </si>
  <si>
    <t>2624000499</t>
  </si>
  <si>
    <t>2624000500</t>
  </si>
  <si>
    <t>2624000501</t>
  </si>
  <si>
    <t>PROD_00068</t>
  </si>
  <si>
    <t>Juice Beverage 006</t>
  </si>
  <si>
    <t>2624000502</t>
  </si>
  <si>
    <t>2624000503</t>
  </si>
  <si>
    <t>2624000504</t>
  </si>
  <si>
    <t>2624000505</t>
  </si>
  <si>
    <t>2624000506</t>
  </si>
  <si>
    <t>2624000507</t>
  </si>
  <si>
    <t>2624000508</t>
  </si>
  <si>
    <t>PROD_00012</t>
  </si>
  <si>
    <t>Instant Coffee 012</t>
  </si>
  <si>
    <t>2601000084</t>
  </si>
  <si>
    <t>2601000094</t>
  </si>
  <si>
    <t>2624000509</t>
  </si>
  <si>
    <t>2624000510</t>
  </si>
  <si>
    <t>2624000511</t>
  </si>
  <si>
    <t>2624000512</t>
  </si>
  <si>
    <t>2624000513</t>
  </si>
  <si>
    <t>2624000514</t>
  </si>
  <si>
    <t>2624000515</t>
  </si>
  <si>
    <t>2624000516</t>
  </si>
  <si>
    <t>2624000517</t>
  </si>
  <si>
    <t>2624000518</t>
  </si>
  <si>
    <t>2601000099</t>
  </si>
  <si>
    <t>2601000103</t>
  </si>
  <si>
    <t>2601000106</t>
  </si>
  <si>
    <t>PROD_00024</t>
  </si>
  <si>
    <t>Ground Coffee 009</t>
  </si>
  <si>
    <t>2624000520</t>
  </si>
  <si>
    <t>2624000521</t>
  </si>
  <si>
    <t>2624000522</t>
  </si>
  <si>
    <t>2624000523</t>
  </si>
  <si>
    <t>PROD_00022</t>
  </si>
  <si>
    <t>Ground Coffee 007</t>
  </si>
  <si>
    <t>2624000525</t>
  </si>
  <si>
    <t>2624000526</t>
  </si>
  <si>
    <t>2624000527</t>
  </si>
  <si>
    <t>2624000528</t>
  </si>
  <si>
    <t>2624000529</t>
  </si>
  <si>
    <t>2624000530</t>
  </si>
  <si>
    <t>2624000531</t>
  </si>
  <si>
    <t>2624000532</t>
  </si>
  <si>
    <t>2624000533</t>
  </si>
  <si>
    <t>2624000534</t>
  </si>
  <si>
    <t>2624000535</t>
  </si>
  <si>
    <t>2624000536</t>
  </si>
  <si>
    <t>2624000537</t>
  </si>
  <si>
    <t>2624000538</t>
  </si>
  <si>
    <t>2624000539</t>
  </si>
  <si>
    <t>2624000540</t>
  </si>
  <si>
    <t>2624000541</t>
  </si>
  <si>
    <t>2624000542</t>
  </si>
  <si>
    <t>2624000543</t>
  </si>
  <si>
    <t>2624000544</t>
  </si>
  <si>
    <t>2624000545</t>
  </si>
  <si>
    <t>2624000546</t>
  </si>
  <si>
    <t>2624000547</t>
  </si>
  <si>
    <t>2624000548</t>
  </si>
  <si>
    <t>2601000117</t>
  </si>
  <si>
    <t>2601000122</t>
  </si>
  <si>
    <t>2601000124</t>
  </si>
  <si>
    <t>2624000550</t>
  </si>
  <si>
    <t>2624000551</t>
  </si>
  <si>
    <t>2601000137</t>
  </si>
  <si>
    <t>2624000553</t>
  </si>
  <si>
    <t>2624000554</t>
  </si>
  <si>
    <t>2624000555</t>
  </si>
  <si>
    <t>2624000556</t>
  </si>
  <si>
    <t>2624000557</t>
  </si>
  <si>
    <t>2624000558</t>
  </si>
  <si>
    <t>2624000559</t>
  </si>
  <si>
    <t>2624000560</t>
  </si>
  <si>
    <t>2624000561</t>
  </si>
  <si>
    <t>2624000562</t>
  </si>
  <si>
    <t>2624000563</t>
  </si>
  <si>
    <t>2624000564</t>
  </si>
  <si>
    <t>2624000565</t>
  </si>
  <si>
    <t>2624000567</t>
  </si>
  <si>
    <t>2624000568</t>
  </si>
  <si>
    <t>2624000569</t>
  </si>
  <si>
    <t>2624000570</t>
  </si>
  <si>
    <t>2624000571</t>
  </si>
  <si>
    <t>2624000572</t>
  </si>
  <si>
    <t>2624000573</t>
  </si>
  <si>
    <t>2624000574</t>
  </si>
  <si>
    <t>2601000139</t>
  </si>
  <si>
    <t>2624000576</t>
  </si>
  <si>
    <t>2624000577</t>
  </si>
  <si>
    <t>2624000578</t>
  </si>
  <si>
    <t>2624000579</t>
  </si>
  <si>
    <t>2624000580</t>
  </si>
  <si>
    <t>2624000581</t>
  </si>
  <si>
    <t>2624000582</t>
  </si>
  <si>
    <t>2624000583</t>
  </si>
  <si>
    <t>2624000584</t>
  </si>
  <si>
    <t>2601000133</t>
  </si>
  <si>
    <t>2624000586</t>
  </si>
  <si>
    <t>2624000587</t>
  </si>
  <si>
    <t>2624000588</t>
  </si>
  <si>
    <t>2624000589</t>
  </si>
  <si>
    <t>2624000590</t>
  </si>
  <si>
    <t>2624000591</t>
  </si>
  <si>
    <t>PROD_00201</t>
  </si>
  <si>
    <t>Coffee Beverage 058</t>
  </si>
  <si>
    <t>2624000592</t>
  </si>
  <si>
    <t>2624000593</t>
  </si>
  <si>
    <t>2601000148</t>
  </si>
  <si>
    <t>PROD_00023</t>
  </si>
  <si>
    <t>Ground Coffee 008</t>
  </si>
  <si>
    <t>2624000596</t>
  </si>
  <si>
    <t>2624000597</t>
  </si>
  <si>
    <t>2624000598</t>
  </si>
  <si>
    <t>2624000599</t>
  </si>
  <si>
    <t>2624000600</t>
  </si>
  <si>
    <t>2624000601</t>
  </si>
  <si>
    <t>2624000602</t>
  </si>
  <si>
    <t>2624000603</t>
  </si>
  <si>
    <t>2624000604</t>
  </si>
  <si>
    <t>2624000605</t>
  </si>
  <si>
    <t>2624000606</t>
  </si>
  <si>
    <t>2624000607</t>
  </si>
  <si>
    <t>2624000608</t>
  </si>
  <si>
    <t>2624000609</t>
  </si>
  <si>
    <t>2624000611</t>
  </si>
  <si>
    <t>2624000612</t>
  </si>
  <si>
    <t>2624000613</t>
  </si>
  <si>
    <t>2624000614</t>
  </si>
  <si>
    <t>2624000615</t>
  </si>
  <si>
    <t>2624000616</t>
  </si>
  <si>
    <t>2624000617</t>
  </si>
  <si>
    <t>2624000618</t>
  </si>
  <si>
    <t>2624000619</t>
  </si>
  <si>
    <t>2624000620</t>
  </si>
  <si>
    <t>2624000621</t>
  </si>
  <si>
    <t>2624000622</t>
  </si>
  <si>
    <t>2624000623</t>
  </si>
  <si>
    <t>2624000624</t>
  </si>
  <si>
    <t>2624000625</t>
  </si>
  <si>
    <t>2624000626</t>
  </si>
  <si>
    <t>2624000627</t>
  </si>
  <si>
    <t>2624000628</t>
  </si>
  <si>
    <t>2624000629</t>
  </si>
  <si>
    <t>2624000630</t>
  </si>
  <si>
    <t>2624000631</t>
  </si>
  <si>
    <t>2601000217</t>
  </si>
  <si>
    <t>2601000295</t>
  </si>
  <si>
    <t>2624000633</t>
  </si>
  <si>
    <t>2624000634</t>
  </si>
  <si>
    <t>2624000635</t>
  </si>
  <si>
    <t>2624000637</t>
  </si>
  <si>
    <t>2624000638</t>
  </si>
  <si>
    <t>2624000639</t>
  </si>
  <si>
    <t>2624000640</t>
  </si>
  <si>
    <t>2624000641</t>
  </si>
  <si>
    <t>2624000642</t>
  </si>
  <si>
    <t>2624000643</t>
  </si>
  <si>
    <t>2624000644</t>
  </si>
  <si>
    <t>PROD_00039</t>
  </si>
  <si>
    <t>Ground Coffee 024</t>
  </si>
  <si>
    <t>2601000273</t>
  </si>
  <si>
    <t>2624000647</t>
  </si>
  <si>
    <t>2624000648</t>
  </si>
  <si>
    <t>2624000649</t>
  </si>
  <si>
    <t>2624000650</t>
  </si>
  <si>
    <t>2624000651</t>
  </si>
  <si>
    <t>2624000652</t>
  </si>
  <si>
    <t>2624000653</t>
  </si>
  <si>
    <t>2601000280</t>
  </si>
  <si>
    <t>PROD_00002</t>
  </si>
  <si>
    <t>Instant Coffee 002</t>
  </si>
  <si>
    <t>2624000655</t>
  </si>
  <si>
    <t>2624000656</t>
  </si>
  <si>
    <t>2624000657</t>
  </si>
  <si>
    <t>2624000658</t>
  </si>
  <si>
    <t>2624000659</t>
  </si>
  <si>
    <t>2624000660</t>
  </si>
  <si>
    <t>2624000661</t>
  </si>
  <si>
    <t>2624000662</t>
  </si>
  <si>
    <t>2624000663</t>
  </si>
  <si>
    <t>2624000664</t>
  </si>
  <si>
    <t>2624000665</t>
  </si>
  <si>
    <t>2624000666</t>
  </si>
  <si>
    <t>2624000144</t>
  </si>
  <si>
    <t>2624000158</t>
  </si>
  <si>
    <t>2624000668</t>
  </si>
  <si>
    <t>2624000669</t>
  </si>
  <si>
    <t>2624000670</t>
  </si>
  <si>
    <t>2624000672</t>
  </si>
  <si>
    <t>2624000673</t>
  </si>
  <si>
    <t>2624000674</t>
  </si>
  <si>
    <t>2624000675</t>
  </si>
  <si>
    <t>2624000676</t>
  </si>
  <si>
    <t>2624000678</t>
  </si>
  <si>
    <t>2624000679</t>
  </si>
  <si>
    <t>2624000680</t>
  </si>
  <si>
    <t>2624000681</t>
  </si>
  <si>
    <t>2624000682</t>
  </si>
  <si>
    <t>2624000683</t>
  </si>
  <si>
    <t>2624000684</t>
  </si>
  <si>
    <t>2624000685</t>
  </si>
  <si>
    <t>2624000686</t>
  </si>
  <si>
    <t>2624000191</t>
  </si>
  <si>
    <t>2624000226</t>
  </si>
  <si>
    <t>2624000689</t>
  </si>
  <si>
    <t>2624000298</t>
  </si>
  <si>
    <t>2624000302</t>
  </si>
  <si>
    <t>2624000692</t>
  </si>
  <si>
    <t>2624000693</t>
  </si>
  <si>
    <t>2624000694</t>
  </si>
  <si>
    <t>2624000695</t>
  </si>
  <si>
    <t>2624000697</t>
  </si>
  <si>
    <t>2624000698</t>
  </si>
  <si>
    <t>2624000696</t>
  </si>
  <si>
    <t>2624000699</t>
  </si>
  <si>
    <t>2624000700</t>
  </si>
  <si>
    <t>2624000701</t>
  </si>
  <si>
    <t>2624000702</t>
  </si>
  <si>
    <t>2624000703</t>
  </si>
  <si>
    <t>2624000705</t>
  </si>
  <si>
    <t>2624000706</t>
  </si>
  <si>
    <t>2624000707</t>
  </si>
  <si>
    <t>2624000708</t>
  </si>
  <si>
    <t>2624000709</t>
  </si>
  <si>
    <t>2624000710</t>
  </si>
  <si>
    <t>2624000711</t>
  </si>
  <si>
    <t>2624000712</t>
  </si>
  <si>
    <t>PROD_00162</t>
  </si>
  <si>
    <t>Coffee Beverage 019</t>
  </si>
  <si>
    <t>2624000713</t>
  </si>
  <si>
    <t>2624000714</t>
  </si>
  <si>
    <t>2624000715</t>
  </si>
  <si>
    <t>PROD_00087</t>
  </si>
  <si>
    <t>Juice Beverage 025</t>
  </si>
  <si>
    <t>2624000716</t>
  </si>
  <si>
    <t>2624000717</t>
  </si>
  <si>
    <t>2624000718</t>
  </si>
  <si>
    <t>2624000719</t>
  </si>
  <si>
    <t>2624000325</t>
  </si>
  <si>
    <t>2624000721</t>
  </si>
  <si>
    <t>2624000722</t>
  </si>
  <si>
    <t>2624000723</t>
  </si>
  <si>
    <t>2624000724</t>
  </si>
  <si>
    <t>2624000725</t>
  </si>
  <si>
    <t>2624000726</t>
  </si>
  <si>
    <t>2624000727</t>
  </si>
  <si>
    <t>2624000728</t>
  </si>
  <si>
    <t>2624000729</t>
  </si>
  <si>
    <t>2624000730</t>
  </si>
  <si>
    <t>2624000731</t>
  </si>
  <si>
    <t>2624000732</t>
  </si>
  <si>
    <t>2624000733</t>
  </si>
  <si>
    <t>2624000734</t>
  </si>
  <si>
    <t>2624000735</t>
  </si>
  <si>
    <t>2624000736</t>
  </si>
  <si>
    <t>2624000353</t>
  </si>
  <si>
    <t>2624000738</t>
  </si>
  <si>
    <t>2624000739</t>
  </si>
  <si>
    <t>2624000740</t>
  </si>
  <si>
    <t>2624000741</t>
  </si>
  <si>
    <t>2624000370</t>
  </si>
  <si>
    <t>2624000743</t>
  </si>
  <si>
    <t>2611000001</t>
  </si>
  <si>
    <t>PROD_00200</t>
  </si>
  <si>
    <t>Coffee Beverage 057</t>
  </si>
  <si>
    <t>2611000003</t>
  </si>
  <si>
    <t>PROD_00150</t>
  </si>
  <si>
    <t>Coffee Beverage 007</t>
  </si>
  <si>
    <t>Chai</t>
  </si>
  <si>
    <t>PROD_00205</t>
  </si>
  <si>
    <t>Bottled Beverage 002</t>
  </si>
  <si>
    <t>Thức uống đóng chai</t>
  </si>
  <si>
    <t>2611000004</t>
  </si>
  <si>
    <t>PROD_00183</t>
  </si>
  <si>
    <t>Coffee Beverage 040</t>
  </si>
  <si>
    <t>2611000006</t>
  </si>
  <si>
    <t>PROD_00165</t>
  </si>
  <si>
    <t>Coffee Beverage 022</t>
  </si>
  <si>
    <t>PROD_00197</t>
  </si>
  <si>
    <t>Coffee Beverage 054</t>
  </si>
  <si>
    <t>2611000007</t>
  </si>
  <si>
    <t>2611000008</t>
  </si>
  <si>
    <t>PROD_00211</t>
  </si>
  <si>
    <t>Tea Beverage 006</t>
  </si>
  <si>
    <t>2611000009</t>
  </si>
  <si>
    <t>PROD_00231</t>
  </si>
  <si>
    <t>Blended Beverage 009</t>
  </si>
  <si>
    <t>2611000010</t>
  </si>
  <si>
    <t>2611000011</t>
  </si>
  <si>
    <t>PROD_00152</t>
  </si>
  <si>
    <t>Coffee Beverage 009</t>
  </si>
  <si>
    <t>2611000012</t>
  </si>
  <si>
    <t>2611000013</t>
  </si>
  <si>
    <t>PROD_00238</t>
  </si>
  <si>
    <t>Blended Beverage 016</t>
  </si>
  <si>
    <t>2611000014</t>
  </si>
  <si>
    <t>PROD_00194</t>
  </si>
  <si>
    <t>Coffee Beverage 051</t>
  </si>
  <si>
    <t>2611000018</t>
  </si>
  <si>
    <t>2611000019</t>
  </si>
  <si>
    <t>PROD_00226</t>
  </si>
  <si>
    <t>Blended Beverage 004</t>
  </si>
  <si>
    <t>2611000020</t>
  </si>
  <si>
    <t>2611000021</t>
  </si>
  <si>
    <t>PROD_00184</t>
  </si>
  <si>
    <t>Coffee Beverage 041</t>
  </si>
  <si>
    <t>2611000022</t>
  </si>
  <si>
    <t>2611000023</t>
  </si>
  <si>
    <t>PROD_00210</t>
  </si>
  <si>
    <t>Tea Beverage 005</t>
  </si>
  <si>
    <t>PROD_00228</t>
  </si>
  <si>
    <t>Blended Beverage 006</t>
  </si>
  <si>
    <t>2611000024</t>
  </si>
  <si>
    <t>2611000025</t>
  </si>
  <si>
    <t>2611000027</t>
  </si>
  <si>
    <t>2611000028</t>
  </si>
  <si>
    <t>PROD_00075</t>
  </si>
  <si>
    <t>Juice Beverage 013</t>
  </si>
  <si>
    <t>PROD_00214</t>
  </si>
  <si>
    <t>Tea Beverage 009</t>
  </si>
  <si>
    <t>2611000029</t>
  </si>
  <si>
    <t>PROD_00078</t>
  </si>
  <si>
    <t>Juice Beverage 016</t>
  </si>
  <si>
    <t>PROD_00077</t>
  </si>
  <si>
    <t>Juice Beverage 015</t>
  </si>
  <si>
    <t>2611000030</t>
  </si>
  <si>
    <t>2611000032</t>
  </si>
  <si>
    <t>2611000033</t>
  </si>
  <si>
    <t>2611000034</t>
  </si>
  <si>
    <t>2611000035</t>
  </si>
  <si>
    <t>2611000060</t>
  </si>
  <si>
    <t>PROD_00010</t>
  </si>
  <si>
    <t>Instant Coffee 010</t>
  </si>
  <si>
    <t>2611000036</t>
  </si>
  <si>
    <t>2611000214</t>
  </si>
  <si>
    <t>2611000038</t>
  </si>
  <si>
    <t>2611000039</t>
  </si>
  <si>
    <t>2611000040</t>
  </si>
  <si>
    <t>2611000041</t>
  </si>
  <si>
    <t>PROD_00187</t>
  </si>
  <si>
    <t>Coffee Beverage 044</t>
  </si>
  <si>
    <t>2611000219</t>
  </si>
  <si>
    <t>2611000043</t>
  </si>
  <si>
    <t>PROD_00208</t>
  </si>
  <si>
    <t>Tea Beverage 003</t>
  </si>
  <si>
    <t>2611000044</t>
  </si>
  <si>
    <t>2611000220</t>
  </si>
  <si>
    <t>2611000046</t>
  </si>
  <si>
    <t>PROD_00146</t>
  </si>
  <si>
    <t>Coffee Beverage 003</t>
  </si>
  <si>
    <t>2611000047</t>
  </si>
  <si>
    <t>2611000048</t>
  </si>
  <si>
    <t>2611000049</t>
  </si>
  <si>
    <t>2611000050</t>
  </si>
  <si>
    <t>2611000051</t>
  </si>
  <si>
    <t>2611000052</t>
  </si>
  <si>
    <t>2611000260</t>
  </si>
  <si>
    <t>2611000332</t>
  </si>
  <si>
    <t>2611000054</t>
  </si>
  <si>
    <t>2611000055</t>
  </si>
  <si>
    <t>2611000056</t>
  </si>
  <si>
    <t>2611000361</t>
  </si>
  <si>
    <t>2611000421</t>
  </si>
  <si>
    <t>2611000058</t>
  </si>
  <si>
    <t>2611000059</t>
  </si>
  <si>
    <t>PROD_00053</t>
  </si>
  <si>
    <t>Chocolate Beverage 003</t>
  </si>
  <si>
    <t>2611000062</t>
  </si>
  <si>
    <t>2611000063</t>
  </si>
  <si>
    <t>2611000064</t>
  </si>
  <si>
    <t>PROD_00066</t>
  </si>
  <si>
    <t>Juice Beverage 004</t>
  </si>
  <si>
    <t>2611000065</t>
  </si>
  <si>
    <t>Lon</t>
  </si>
  <si>
    <t>PROD_00204</t>
  </si>
  <si>
    <t>Bottled Beverage 001</t>
  </si>
  <si>
    <t>2611000066</t>
  </si>
  <si>
    <t>2611000067</t>
  </si>
  <si>
    <t>2611000068</t>
  </si>
  <si>
    <t>2611000069</t>
  </si>
  <si>
    <t>PROD_00234</t>
  </si>
  <si>
    <t>Blended Beverage 012</t>
  </si>
  <si>
    <t>2611000070</t>
  </si>
  <si>
    <t>2611000071</t>
  </si>
  <si>
    <t>2611000072</t>
  </si>
  <si>
    <t>PROD_00091</t>
  </si>
  <si>
    <t>Juice Beverage 029</t>
  </si>
  <si>
    <t>2611000073</t>
  </si>
  <si>
    <t>2611000074</t>
  </si>
  <si>
    <t>2611000075</t>
  </si>
  <si>
    <t>2611000076</t>
  </si>
  <si>
    <t>2611000077</t>
  </si>
  <si>
    <t>2611000078</t>
  </si>
  <si>
    <t>2611000547</t>
  </si>
  <si>
    <t>BH00008.26LM</t>
  </si>
  <si>
    <t>Hộp</t>
  </si>
  <si>
    <t>PROD_00042</t>
  </si>
  <si>
    <t>Ground Coffee 027</t>
  </si>
  <si>
    <t>2611000081</t>
  </si>
  <si>
    <t>2611000082</t>
  </si>
  <si>
    <t>2611000083</t>
  </si>
  <si>
    <t>2611000084</t>
  </si>
  <si>
    <t>BH00024.26LM</t>
  </si>
  <si>
    <t>2611000086</t>
  </si>
  <si>
    <t>2611000087</t>
  </si>
  <si>
    <t>2611000088</t>
  </si>
  <si>
    <t>2611000089</t>
  </si>
  <si>
    <t>2611000090</t>
  </si>
  <si>
    <t>PROD_00221</t>
  </si>
  <si>
    <t>Tea Beverage 016</t>
  </si>
  <si>
    <t>2611000091</t>
  </si>
  <si>
    <t>2611000092</t>
  </si>
  <si>
    <t>2611000093</t>
  </si>
  <si>
    <t>2611000094</t>
  </si>
  <si>
    <t>2611000095</t>
  </si>
  <si>
    <t>2611000096</t>
  </si>
  <si>
    <t>2611000097</t>
  </si>
  <si>
    <t>2611000098</t>
  </si>
  <si>
    <t>2611000099</t>
  </si>
  <si>
    <t>2611000100</t>
  </si>
  <si>
    <t>2611000101</t>
  </si>
  <si>
    <t>2611000102</t>
  </si>
  <si>
    <t>2611000103</t>
  </si>
  <si>
    <t>2611000104</t>
  </si>
  <si>
    <t>2611000105</t>
  </si>
  <si>
    <t>2611000106</t>
  </si>
  <si>
    <t>2611000107</t>
  </si>
  <si>
    <t>2611000108</t>
  </si>
  <si>
    <t>2611000109</t>
  </si>
  <si>
    <t>2611000111</t>
  </si>
  <si>
    <t>2611000112</t>
  </si>
  <si>
    <t>2611000113</t>
  </si>
  <si>
    <t>BH00036.26LM</t>
  </si>
  <si>
    <t>2611000115</t>
  </si>
  <si>
    <t>2611000116</t>
  </si>
  <si>
    <t>2611000117</t>
  </si>
  <si>
    <t>2611000118</t>
  </si>
  <si>
    <t>2611000119</t>
  </si>
  <si>
    <t>2611000120</t>
  </si>
  <si>
    <t>2611000121</t>
  </si>
  <si>
    <t>2611000122</t>
  </si>
  <si>
    <t>2611000123</t>
  </si>
  <si>
    <t>2611000124</t>
  </si>
  <si>
    <t>2611000125</t>
  </si>
  <si>
    <t>2611000126</t>
  </si>
  <si>
    <t>2611000127</t>
  </si>
  <si>
    <t>2611000128</t>
  </si>
  <si>
    <t>PROD_00179</t>
  </si>
  <si>
    <t>Coffee Beverage 036</t>
  </si>
  <si>
    <t>BH00038.26LM</t>
  </si>
  <si>
    <t>2611000129</t>
  </si>
  <si>
    <t>2611000130</t>
  </si>
  <si>
    <t>PROD_00229</t>
  </si>
  <si>
    <t>Blended Beverage 007</t>
  </si>
  <si>
    <t>2611000131</t>
  </si>
  <si>
    <t>2611000132</t>
  </si>
  <si>
    <t>2611000133</t>
  </si>
  <si>
    <t>2611000134</t>
  </si>
  <si>
    <t>BH00060.26LM</t>
  </si>
  <si>
    <t>2611000136</t>
  </si>
  <si>
    <t>2611000137</t>
  </si>
  <si>
    <t>2611000138</t>
  </si>
  <si>
    <t>BH00099.26LM</t>
  </si>
  <si>
    <t>2611000140</t>
  </si>
  <si>
    <t>2611000141</t>
  </si>
  <si>
    <t>2611000142</t>
  </si>
  <si>
    <t>2611000143</t>
  </si>
  <si>
    <t>2611000144</t>
  </si>
  <si>
    <t>2611000145</t>
  </si>
  <si>
    <t>2611000146</t>
  </si>
  <si>
    <t>BH00106.26LM</t>
  </si>
  <si>
    <t>2611000148</t>
  </si>
  <si>
    <t>2611000149</t>
  </si>
  <si>
    <t>2611000150</t>
  </si>
  <si>
    <t>2611000151</t>
  </si>
  <si>
    <t>2611000152</t>
  </si>
  <si>
    <t>2611000153</t>
  </si>
  <si>
    <t>2611000154</t>
  </si>
  <si>
    <t>2611000155</t>
  </si>
  <si>
    <t>PROD_00236</t>
  </si>
  <si>
    <t>Blended Beverage 014</t>
  </si>
  <si>
    <t>BH00111.26LM</t>
  </si>
  <si>
    <t>2611000157</t>
  </si>
  <si>
    <t>2611000158</t>
  </si>
  <si>
    <t>2611000159</t>
  </si>
  <si>
    <t>2611000160</t>
  </si>
  <si>
    <t>2611000161</t>
  </si>
  <si>
    <t>2611000162</t>
  </si>
  <si>
    <t>2611000163</t>
  </si>
  <si>
    <t>2611000164</t>
  </si>
  <si>
    <t>2611000165</t>
  </si>
  <si>
    <t>2611000166</t>
  </si>
  <si>
    <t>2611000167</t>
  </si>
  <si>
    <t>PROD_00175</t>
  </si>
  <si>
    <t>Coffee Beverage 032</t>
  </si>
  <si>
    <t>2611000168</t>
  </si>
  <si>
    <t>2611000169</t>
  </si>
  <si>
    <t>2611000170</t>
  </si>
  <si>
    <t>2611000171</t>
  </si>
  <si>
    <t>2611000172</t>
  </si>
  <si>
    <t>2611000173</t>
  </si>
  <si>
    <t>2611000174</t>
  </si>
  <si>
    <t>2611000175</t>
  </si>
  <si>
    <t>2611000176</t>
  </si>
  <si>
    <t>2611000177</t>
  </si>
  <si>
    <t>2611000178</t>
  </si>
  <si>
    <t>PROD_00149</t>
  </si>
  <si>
    <t>Coffee Beverage 006</t>
  </si>
  <si>
    <t>2611000179</t>
  </si>
  <si>
    <t>2611000180</t>
  </si>
  <si>
    <t>2611000181</t>
  </si>
  <si>
    <t>2611000182</t>
  </si>
  <si>
    <t>2611000183</t>
  </si>
  <si>
    <t>BH00119.26LM</t>
  </si>
  <si>
    <t>2611000185</t>
  </si>
  <si>
    <t>2611000186</t>
  </si>
  <si>
    <t>2611000187</t>
  </si>
  <si>
    <t>2611000188</t>
  </si>
  <si>
    <t>2611000189</t>
  </si>
  <si>
    <t>2611000190</t>
  </si>
  <si>
    <t>BH00122.26LM</t>
  </si>
  <si>
    <t>2611000192</t>
  </si>
  <si>
    <t>2611000193</t>
  </si>
  <si>
    <t>2611000194</t>
  </si>
  <si>
    <t>2611000195</t>
  </si>
  <si>
    <t>PROD_00119</t>
  </si>
  <si>
    <t>Instant Coffee 027</t>
  </si>
  <si>
    <t>2611000196</t>
  </si>
  <si>
    <t>2611000197</t>
  </si>
  <si>
    <t>PROD_00173</t>
  </si>
  <si>
    <t>Coffee Beverage 030</t>
  </si>
  <si>
    <t>2611000198</t>
  </si>
  <si>
    <t>2611000199</t>
  </si>
  <si>
    <t>2611000200</t>
  </si>
  <si>
    <t>2611000201</t>
  </si>
  <si>
    <t>2611000202</t>
  </si>
  <si>
    <t>2611000203</t>
  </si>
  <si>
    <t>2611000204</t>
  </si>
  <si>
    <t>2611000205</t>
  </si>
  <si>
    <t>BH00123.26LM</t>
  </si>
  <si>
    <t>2611000207</t>
  </si>
  <si>
    <t>2611000208</t>
  </si>
  <si>
    <t>2611000209</t>
  </si>
  <si>
    <t>2611000210</t>
  </si>
  <si>
    <t>BH00126.26LM</t>
  </si>
  <si>
    <t>CUST_00045</t>
  </si>
  <si>
    <t>Airport Customer 003</t>
  </si>
  <si>
    <t>Airport</t>
  </si>
  <si>
    <t>2611000212</t>
  </si>
  <si>
    <t>2611000213</t>
  </si>
  <si>
    <t>PROD_00003</t>
  </si>
  <si>
    <t>Instant Coffee 003</t>
  </si>
  <si>
    <t>2611000215</t>
  </si>
  <si>
    <t>2611000216</t>
  </si>
  <si>
    <t>2611000217</t>
  </si>
  <si>
    <t>2611000221</t>
  </si>
  <si>
    <t>PROD_00067</t>
  </si>
  <si>
    <t>Juice Beverage 005</t>
  </si>
  <si>
    <t>2611000222</t>
  </si>
  <si>
    <t>2611000224</t>
  </si>
  <si>
    <t>2611000225</t>
  </si>
  <si>
    <t>2611000226</t>
  </si>
  <si>
    <t>2611000227</t>
  </si>
  <si>
    <t>2611000228</t>
  </si>
  <si>
    <t>2611000229</t>
  </si>
  <si>
    <t>2611000230</t>
  </si>
  <si>
    <t>2611000231</t>
  </si>
  <si>
    <t>BH00142.26LM</t>
  </si>
  <si>
    <t>2611000234</t>
  </si>
  <si>
    <t>2611000235</t>
  </si>
  <si>
    <t>2611000236</t>
  </si>
  <si>
    <t>2611000237</t>
  </si>
  <si>
    <t>2611000238</t>
  </si>
  <si>
    <t>2611000239</t>
  </si>
  <si>
    <t>2611000240</t>
  </si>
  <si>
    <t>2611000241</t>
  </si>
  <si>
    <t>2611000242</t>
  </si>
  <si>
    <t>BH00150.26LM</t>
  </si>
  <si>
    <t>PROD_00050</t>
  </si>
  <si>
    <t>Ground Coffee 035</t>
  </si>
  <si>
    <t>CUST_00017</t>
  </si>
  <si>
    <t>Airport Customer 002</t>
  </si>
  <si>
    <t>2611000245</t>
  </si>
  <si>
    <t>2611000246</t>
  </si>
  <si>
    <t>2611000247</t>
  </si>
  <si>
    <t>2611000248</t>
  </si>
  <si>
    <t>2611000249</t>
  </si>
  <si>
    <t>2611000250</t>
  </si>
  <si>
    <t>2611000251</t>
  </si>
  <si>
    <t>2611000252</t>
  </si>
  <si>
    <t>2611000253</t>
  </si>
  <si>
    <t>2611000256</t>
  </si>
  <si>
    <t>2611000257</t>
  </si>
  <si>
    <t>2611000258</t>
  </si>
  <si>
    <t>2611000259</t>
  </si>
  <si>
    <t>2611000262</t>
  </si>
  <si>
    <t>2611000263</t>
  </si>
  <si>
    <t>2611000264</t>
  </si>
  <si>
    <t>2611000265</t>
  </si>
  <si>
    <t>2611000266</t>
  </si>
  <si>
    <t>2611000267</t>
  </si>
  <si>
    <t>2611000268</t>
  </si>
  <si>
    <t>2611000269</t>
  </si>
  <si>
    <t>2611000270</t>
  </si>
  <si>
    <t>2611000271</t>
  </si>
  <si>
    <t>2611000272</t>
  </si>
  <si>
    <t>2611000273</t>
  </si>
  <si>
    <t>2611000274</t>
  </si>
  <si>
    <t>2611000275</t>
  </si>
  <si>
    <t>Bình</t>
  </si>
  <si>
    <t>PROD_00222</t>
  </si>
  <si>
    <t>Tea Beverage 017</t>
  </si>
  <si>
    <t>PROD_00006</t>
  </si>
  <si>
    <t>Instant Coffee 006</t>
  </si>
  <si>
    <t>2611000277</t>
  </si>
  <si>
    <t>2611000278</t>
  </si>
  <si>
    <t>BH00152.26LM</t>
  </si>
  <si>
    <t>PROD_00043</t>
  </si>
  <si>
    <t>Ground Coffee 028</t>
  </si>
  <si>
    <t>CUST_00047</t>
  </si>
  <si>
    <t>Airport Customer 005</t>
  </si>
  <si>
    <t>2611000280</t>
  </si>
  <si>
    <t>2611000281</t>
  </si>
  <si>
    <t>2611000282</t>
  </si>
  <si>
    <t>2611000283</t>
  </si>
  <si>
    <t>2611000284</t>
  </si>
  <si>
    <t>2611000285</t>
  </si>
  <si>
    <t>2611000286</t>
  </si>
  <si>
    <t>2611000287</t>
  </si>
  <si>
    <t>2611000288</t>
  </si>
  <si>
    <t>2611000289</t>
  </si>
  <si>
    <t>2611000290</t>
  </si>
  <si>
    <t>2611000291</t>
  </si>
  <si>
    <t>2611000293</t>
  </si>
  <si>
    <t>2611000294</t>
  </si>
  <si>
    <t>2611000295</t>
  </si>
  <si>
    <t>2611000296</t>
  </si>
  <si>
    <t>2611000297</t>
  </si>
  <si>
    <t>2611000298</t>
  </si>
  <si>
    <t>2611000299</t>
  </si>
  <si>
    <t>2611000300</t>
  </si>
  <si>
    <t>2611000301</t>
  </si>
  <si>
    <t>2611000302</t>
  </si>
  <si>
    <t>2611000303</t>
  </si>
  <si>
    <t>BH00153.26LM</t>
  </si>
  <si>
    <t>Miền Tây</t>
  </si>
  <si>
    <t>CUST_00048</t>
  </si>
  <si>
    <t>Airport Customer 006</t>
  </si>
  <si>
    <t>2611000307</t>
  </si>
  <si>
    <t>2611000308</t>
  </si>
  <si>
    <t>2611000309</t>
  </si>
  <si>
    <t>2611000311</t>
  </si>
  <si>
    <t>2611000312</t>
  </si>
  <si>
    <t>2611000313</t>
  </si>
  <si>
    <t>2611000315</t>
  </si>
  <si>
    <t>2611000316</t>
  </si>
  <si>
    <t>2611000317</t>
  </si>
  <si>
    <t>2611000318</t>
  </si>
  <si>
    <t>2611000319</t>
  </si>
  <si>
    <t>2611000320</t>
  </si>
  <si>
    <t>2611000321</t>
  </si>
  <si>
    <t>2611000322</t>
  </si>
  <si>
    <t>2611000323</t>
  </si>
  <si>
    <t>2611000324</t>
  </si>
  <si>
    <t>2611000325</t>
  </si>
  <si>
    <t>2611000326</t>
  </si>
  <si>
    <t>2611000329</t>
  </si>
  <si>
    <t>2611000330</t>
  </si>
  <si>
    <t>2611000333</t>
  </si>
  <si>
    <t>2611000334</t>
  </si>
  <si>
    <t>2611000335</t>
  </si>
  <si>
    <t>BH00172.26LM</t>
  </si>
  <si>
    <t>2611000337</t>
  </si>
  <si>
    <t>2611000338</t>
  </si>
  <si>
    <t>2611000339</t>
  </si>
  <si>
    <t>2611000340</t>
  </si>
  <si>
    <t>2611000341</t>
  </si>
  <si>
    <t>2611000342</t>
  </si>
  <si>
    <t>2611000343</t>
  </si>
  <si>
    <t>BH00178.26LM</t>
  </si>
  <si>
    <t>2611000344</t>
  </si>
  <si>
    <t>2611000345</t>
  </si>
  <si>
    <t>2611000346</t>
  </si>
  <si>
    <t>2611000347</t>
  </si>
  <si>
    <t>2611000348</t>
  </si>
  <si>
    <t>2611000349</t>
  </si>
  <si>
    <t>2611000350</t>
  </si>
  <si>
    <t>2611000351</t>
  </si>
  <si>
    <t>2611000352</t>
  </si>
  <si>
    <t>2611000353</t>
  </si>
  <si>
    <t>2611000354</t>
  </si>
  <si>
    <t>2611000355</t>
  </si>
  <si>
    <t>2611000356</t>
  </si>
  <si>
    <t>BH00193.26LM</t>
  </si>
  <si>
    <t>2611000358</t>
  </si>
  <si>
    <t>2611000359</t>
  </si>
  <si>
    <t>2611000360</t>
  </si>
  <si>
    <t>BH00211.26LM</t>
  </si>
  <si>
    <t>2611000362</t>
  </si>
  <si>
    <t>2611000363</t>
  </si>
  <si>
    <t>2611000364</t>
  </si>
  <si>
    <t>2611000365</t>
  </si>
  <si>
    <t>2611000366</t>
  </si>
  <si>
    <t>2611000367</t>
  </si>
  <si>
    <t>BH00217.26LM</t>
  </si>
  <si>
    <t>2611000369</t>
  </si>
  <si>
    <t>BH00239.26LM</t>
  </si>
  <si>
    <t>2611000371</t>
  </si>
  <si>
    <t>BH00288.26LM</t>
  </si>
  <si>
    <t>CUST_00007</t>
  </si>
  <si>
    <t>Online Customer 006</t>
  </si>
  <si>
    <t>BH00297.26LM</t>
  </si>
  <si>
    <t>BH00312.26LM</t>
  </si>
  <si>
    <t>BH00318.26LM</t>
  </si>
  <si>
    <t>BH00322.26LM</t>
  </si>
  <si>
    <t>2611000375</t>
  </si>
  <si>
    <t>2611000376</t>
  </si>
  <si>
    <t>2611000377</t>
  </si>
  <si>
    <t>2611000378</t>
  </si>
  <si>
    <t>2611000379</t>
  </si>
  <si>
    <t>PROD_00202</t>
  </si>
  <si>
    <t>Coffee Beverage 059</t>
  </si>
  <si>
    <t>2611000380</t>
  </si>
  <si>
    <t>2611000381</t>
  </si>
  <si>
    <t>2611000382</t>
  </si>
  <si>
    <t>2611000383</t>
  </si>
  <si>
    <t>2611000384</t>
  </si>
  <si>
    <t>2611000385</t>
  </si>
  <si>
    <t>2611000386</t>
  </si>
  <si>
    <t>2611000387</t>
  </si>
  <si>
    <t>BH00324.26LM</t>
  </si>
  <si>
    <t>2611000390</t>
  </si>
  <si>
    <t>2611000391</t>
  </si>
  <si>
    <t>2611000392</t>
  </si>
  <si>
    <t>2611000393</t>
  </si>
  <si>
    <t>2611000394</t>
  </si>
  <si>
    <t>2611000395</t>
  </si>
  <si>
    <t>2611000396</t>
  </si>
  <si>
    <t>2611000397</t>
  </si>
  <si>
    <t>BH00334.26LM</t>
  </si>
  <si>
    <t>MT</t>
  </si>
  <si>
    <t>CUST_00073</t>
  </si>
  <si>
    <t>Retail Customer 003</t>
  </si>
  <si>
    <t>Retail</t>
  </si>
  <si>
    <t>2611000399</t>
  </si>
  <si>
    <t>2611000400</t>
  </si>
  <si>
    <t>2611000401</t>
  </si>
  <si>
    <t>2611000402</t>
  </si>
  <si>
    <t>2611000403</t>
  </si>
  <si>
    <t>BH00335.26LM</t>
  </si>
  <si>
    <t>GT</t>
  </si>
  <si>
    <t>CUST_00016</t>
  </si>
  <si>
    <t>Retail Customer 001</t>
  </si>
  <si>
    <t>BH00338.26LM</t>
  </si>
  <si>
    <t>2611000406</t>
  </si>
  <si>
    <t>2611000407</t>
  </si>
  <si>
    <t>2611000408</t>
  </si>
  <si>
    <t>2611000409</t>
  </si>
  <si>
    <t>2611000410</t>
  </si>
  <si>
    <t>2611000411</t>
  </si>
  <si>
    <t>2611000412</t>
  </si>
  <si>
    <t>2611000413</t>
  </si>
  <si>
    <t>2611000414</t>
  </si>
  <si>
    <t>2611000415</t>
  </si>
  <si>
    <t>2611000416</t>
  </si>
  <si>
    <t>2611000417</t>
  </si>
  <si>
    <t>2611000418</t>
  </si>
  <si>
    <t>2611000419</t>
  </si>
  <si>
    <t>2611000420</t>
  </si>
  <si>
    <t>BH00339.26LM</t>
  </si>
  <si>
    <t>BH00360.26LM</t>
  </si>
  <si>
    <t>2611000422</t>
  </si>
  <si>
    <t>2611000423</t>
  </si>
  <si>
    <t>2611000424</t>
  </si>
  <si>
    <t>BH00363.26LM</t>
  </si>
  <si>
    <t>2611000426</t>
  </si>
  <si>
    <t>2611000427</t>
  </si>
  <si>
    <t>2611000428</t>
  </si>
  <si>
    <t>2611000429</t>
  </si>
  <si>
    <t>2611000430</t>
  </si>
  <si>
    <t>2611000431</t>
  </si>
  <si>
    <t>2611000432</t>
  </si>
  <si>
    <t>2611000433</t>
  </si>
  <si>
    <t>2611000434</t>
  </si>
  <si>
    <t>2611000435</t>
  </si>
  <si>
    <t>2611000436</t>
  </si>
  <si>
    <t>2611000437</t>
  </si>
  <si>
    <t>2611000438</t>
  </si>
  <si>
    <t>2611000439</t>
  </si>
  <si>
    <t>2611000440</t>
  </si>
  <si>
    <t>2611000441</t>
  </si>
  <si>
    <t>2611000442</t>
  </si>
  <si>
    <t>2611000443</t>
  </si>
  <si>
    <t>2611000444</t>
  </si>
  <si>
    <t>2611000445</t>
  </si>
  <si>
    <t>2611000446</t>
  </si>
  <si>
    <t>2611000447</t>
  </si>
  <si>
    <t>BH00364.26LM</t>
  </si>
  <si>
    <t>BH00379.26LM</t>
  </si>
  <si>
    <t>2611000450</t>
  </si>
  <si>
    <t>2611000451</t>
  </si>
  <si>
    <t>BH00389.26LM</t>
  </si>
  <si>
    <t>CUST_00023</t>
  </si>
  <si>
    <t>Distributor Partner 002</t>
  </si>
  <si>
    <t>Distributor</t>
  </si>
  <si>
    <t>2611000453</t>
  </si>
  <si>
    <t>2611000454</t>
  </si>
  <si>
    <t>2611000455</t>
  </si>
  <si>
    <t>2611000456</t>
  </si>
  <si>
    <t>2611000457</t>
  </si>
  <si>
    <t>2611000458</t>
  </si>
  <si>
    <t>2611000459</t>
  </si>
  <si>
    <t>2611000460</t>
  </si>
  <si>
    <t>2611000461</t>
  </si>
  <si>
    <t>2611000462</t>
  </si>
  <si>
    <t>2611000463</t>
  </si>
  <si>
    <t>2611000464</t>
  </si>
  <si>
    <t>2611000465</t>
  </si>
  <si>
    <t>2611000466</t>
  </si>
  <si>
    <t>2611000467</t>
  </si>
  <si>
    <t>2611000468</t>
  </si>
  <si>
    <t>2611000469</t>
  </si>
  <si>
    <t>2611000470</t>
  </si>
  <si>
    <t>2611000471</t>
  </si>
  <si>
    <t>2611000472</t>
  </si>
  <si>
    <t>BH00436.26LM</t>
  </si>
  <si>
    <t>BH00475.26LM</t>
  </si>
  <si>
    <t>2611000475</t>
  </si>
  <si>
    <t>2611000476</t>
  </si>
  <si>
    <t>2611000477</t>
  </si>
  <si>
    <t>BH00482.26LM</t>
  </si>
  <si>
    <t>CUST_00001</t>
  </si>
  <si>
    <t>Online Customer 001</t>
  </si>
  <si>
    <t>BH00498.26LM</t>
  </si>
  <si>
    <t>CUST_00093</t>
  </si>
  <si>
    <t>F&amp;B Customer 064</t>
  </si>
  <si>
    <t>BH00508.26LM</t>
  </si>
  <si>
    <t>CUST_00130</t>
  </si>
  <si>
    <t>Distributor Partner 007</t>
  </si>
  <si>
    <t>2611000480</t>
  </si>
  <si>
    <t>2611000481</t>
  </si>
  <si>
    <t>2611000482</t>
  </si>
  <si>
    <t>2611000483</t>
  </si>
  <si>
    <t>2611000484</t>
  </si>
  <si>
    <t>BH00509.26LM</t>
  </si>
  <si>
    <t>CUST_00010</t>
  </si>
  <si>
    <t>Corporate Client 002</t>
  </si>
  <si>
    <t>Corporate</t>
  </si>
  <si>
    <t>BH00511.26LM</t>
  </si>
  <si>
    <t>2611000486</t>
  </si>
  <si>
    <t>2611000487</t>
  </si>
  <si>
    <t>2611000488</t>
  </si>
  <si>
    <t>2611000490</t>
  </si>
  <si>
    <t>2611000491</t>
  </si>
  <si>
    <t>2611000492</t>
  </si>
  <si>
    <t>2611000493</t>
  </si>
  <si>
    <t>2611000494</t>
  </si>
  <si>
    <t>2611000495</t>
  </si>
  <si>
    <t>2611000496</t>
  </si>
  <si>
    <t>BH00545.26LM</t>
  </si>
  <si>
    <t>2611000498</t>
  </si>
  <si>
    <t>BH00551.26LM</t>
  </si>
  <si>
    <t>2611000500</t>
  </si>
  <si>
    <t>BH00553.26LM</t>
  </si>
  <si>
    <t>BH00561.26LM</t>
  </si>
  <si>
    <t>2611000503</t>
  </si>
  <si>
    <t>2611000504</t>
  </si>
  <si>
    <t>2611000505</t>
  </si>
  <si>
    <t>2611000506</t>
  </si>
  <si>
    <t>2611000507</t>
  </si>
  <si>
    <t>BH00571.26LM</t>
  </si>
  <si>
    <t>Miền Đông</t>
  </si>
  <si>
    <t>CUST_00042</t>
  </si>
  <si>
    <t>F&amp;B Customer 022</t>
  </si>
  <si>
    <t>BH00582.26LM</t>
  </si>
  <si>
    <t>2611000509</t>
  </si>
  <si>
    <t>2611000510</t>
  </si>
  <si>
    <t>2611000511</t>
  </si>
  <si>
    <t>2611000512</t>
  </si>
  <si>
    <t>2611000513</t>
  </si>
  <si>
    <t>2611000514</t>
  </si>
  <si>
    <t>BH00583.26LM</t>
  </si>
  <si>
    <t>CUST_00006</t>
  </si>
  <si>
    <t>Online Customer 005</t>
  </si>
  <si>
    <t>2611000515</t>
  </si>
  <si>
    <t>2611000516</t>
  </si>
  <si>
    <t>2611000517</t>
  </si>
  <si>
    <t>2611000518</t>
  </si>
  <si>
    <t>2611000519</t>
  </si>
  <si>
    <t>2611000520</t>
  </si>
  <si>
    <t>2611000521</t>
  </si>
  <si>
    <t>2611000522</t>
  </si>
  <si>
    <t>2611000523</t>
  </si>
  <si>
    <t>2611000524</t>
  </si>
  <si>
    <t>2611000525</t>
  </si>
  <si>
    <t>2611000526</t>
  </si>
  <si>
    <t>2611000527</t>
  </si>
  <si>
    <t>2611000528</t>
  </si>
  <si>
    <t>2611000529</t>
  </si>
  <si>
    <t>2611000530</t>
  </si>
  <si>
    <t>2611000531</t>
  </si>
  <si>
    <t>2611000532</t>
  </si>
  <si>
    <t>2611000533</t>
  </si>
  <si>
    <t>2611000534</t>
  </si>
  <si>
    <t>2611000535</t>
  </si>
  <si>
    <t>BH00590.26LM</t>
  </si>
  <si>
    <t>2611000538</t>
  </si>
  <si>
    <t>2611000539</t>
  </si>
  <si>
    <t>2611000541</t>
  </si>
  <si>
    <t>2611000542</t>
  </si>
  <si>
    <t>2611000543</t>
  </si>
  <si>
    <t>2611000544</t>
  </si>
  <si>
    <t>2611000545</t>
  </si>
  <si>
    <t>2611000546</t>
  </si>
  <si>
    <t>BH00627.26LM</t>
  </si>
  <si>
    <t>2611000548</t>
  </si>
  <si>
    <t>2611000549</t>
  </si>
  <si>
    <t>2611000550</t>
  </si>
  <si>
    <t>2611000551</t>
  </si>
  <si>
    <t>2611000552</t>
  </si>
  <si>
    <t>2611000553</t>
  </si>
  <si>
    <t>2611000554</t>
  </si>
  <si>
    <t>2611000555</t>
  </si>
  <si>
    <t>2611000556</t>
  </si>
  <si>
    <t>2611000557</t>
  </si>
  <si>
    <t>BH00628.26LM</t>
  </si>
  <si>
    <t>CUST_00026</t>
  </si>
  <si>
    <t>Distributor Partner 003</t>
  </si>
  <si>
    <t>2611000559</t>
  </si>
  <si>
    <t>2611000560</t>
  </si>
  <si>
    <t>2611000561</t>
  </si>
  <si>
    <t>2611000562</t>
  </si>
  <si>
    <t>2611000563</t>
  </si>
  <si>
    <t>2611000564</t>
  </si>
  <si>
    <t>2611000565</t>
  </si>
  <si>
    <t>2611000566</t>
  </si>
  <si>
    <t>2611000567</t>
  </si>
  <si>
    <t>2611000568</t>
  </si>
  <si>
    <t>2611000569</t>
  </si>
  <si>
    <t>2611000570</t>
  </si>
  <si>
    <t>2611000572</t>
  </si>
  <si>
    <t>2611000573</t>
  </si>
  <si>
    <t>2611000574</t>
  </si>
  <si>
    <t>2611000575</t>
  </si>
  <si>
    <t>BH00640.26LM</t>
  </si>
  <si>
    <t>2611000576</t>
  </si>
  <si>
    <t>2611000577</t>
  </si>
  <si>
    <t>2611000578</t>
  </si>
  <si>
    <t>2611000579</t>
  </si>
  <si>
    <t>2611000580</t>
  </si>
  <si>
    <t>2611000581</t>
  </si>
  <si>
    <t>2611000582</t>
  </si>
  <si>
    <t>2611000583</t>
  </si>
  <si>
    <t>2611000584</t>
  </si>
  <si>
    <t>2611000585</t>
  </si>
  <si>
    <t>2611000586</t>
  </si>
  <si>
    <t>2611000587</t>
  </si>
  <si>
    <t>2611000588</t>
  </si>
  <si>
    <t>2611000589</t>
  </si>
  <si>
    <t>2611000590</t>
  </si>
  <si>
    <t>2611000591</t>
  </si>
  <si>
    <t>2611000592</t>
  </si>
  <si>
    <t>2611000593</t>
  </si>
  <si>
    <t>2611000594</t>
  </si>
  <si>
    <t>2611000595</t>
  </si>
  <si>
    <t>BH00651.26LM</t>
  </si>
  <si>
    <t>BH00652.26LM</t>
  </si>
  <si>
    <t>2611000597</t>
  </si>
  <si>
    <t>2611000598</t>
  </si>
  <si>
    <t>2611000599</t>
  </si>
  <si>
    <t>2611000600</t>
  </si>
  <si>
    <t>2611000601</t>
  </si>
  <si>
    <t>2611000602</t>
  </si>
  <si>
    <t>2611000604</t>
  </si>
  <si>
    <t>2611000606</t>
  </si>
  <si>
    <t>2611000607</t>
  </si>
  <si>
    <t>2611000608</t>
  </si>
  <si>
    <t>BH00001.26LM</t>
  </si>
  <si>
    <t>BH00002.26LM</t>
  </si>
  <si>
    <t>BH00681.26LM</t>
  </si>
  <si>
    <t>BH00004.26LM</t>
  </si>
  <si>
    <t>CUST_00013</t>
  </si>
  <si>
    <t>F&amp;B Customer 003</t>
  </si>
  <si>
    <t>BH00683.26LM</t>
  </si>
  <si>
    <t>BH00685.26LM</t>
  </si>
  <si>
    <t>BH00701.26LM</t>
  </si>
  <si>
    <t>BH00716.26LM</t>
  </si>
  <si>
    <t>BH00739.26LM</t>
  </si>
  <si>
    <t>BH00744.26LM</t>
  </si>
  <si>
    <t>BH00771.26LM</t>
  </si>
  <si>
    <t>BH00810.26LM</t>
  </si>
  <si>
    <t>BH00013.26LM</t>
  </si>
  <si>
    <t>CUST_00020</t>
  </si>
  <si>
    <t>F&amp;B Customer 007</t>
  </si>
  <si>
    <t>BH00814.26LM</t>
  </si>
  <si>
    <t>BH00815.26LM</t>
  </si>
  <si>
    <t>BH00816.26LM</t>
  </si>
  <si>
    <t>BH00824.26LM</t>
  </si>
  <si>
    <t>BH00847.26LM</t>
  </si>
  <si>
    <t>BH00849.26LM</t>
  </si>
  <si>
    <t>BH00856.26LM</t>
  </si>
  <si>
    <t>BH00858.26LM</t>
  </si>
  <si>
    <t>BH00022.26LM</t>
  </si>
  <si>
    <t>CUST_00021</t>
  </si>
  <si>
    <t>F&amp;B Customer 008</t>
  </si>
  <si>
    <t>BH00864.26LM</t>
  </si>
  <si>
    <t>BH00865.26LM</t>
  </si>
  <si>
    <t>BH00866.26LM</t>
  </si>
  <si>
    <t>BH00873.26LM</t>
  </si>
  <si>
    <t>CUST_00005</t>
  </si>
  <si>
    <t>Corporate Client 001</t>
  </si>
  <si>
    <t>BH00026.26LM</t>
  </si>
  <si>
    <t>BH00881.26LM</t>
  </si>
  <si>
    <t>BH00028.26LM</t>
  </si>
  <si>
    <t>BH00029.26LM</t>
  </si>
  <si>
    <t>BH00030.26LM</t>
  </si>
  <si>
    <t>BH00884.26LM</t>
  </si>
  <si>
    <t>BH00887.26LM</t>
  </si>
  <si>
    <t>BH00896.26LM</t>
  </si>
  <si>
    <t>BH00904.26LM</t>
  </si>
  <si>
    <t>CUST_00109</t>
  </si>
  <si>
    <t>Corporate Client 005</t>
  </si>
  <si>
    <t>BH00916.26LM</t>
  </si>
  <si>
    <t>BH00919.26LM</t>
  </si>
  <si>
    <t>CUST_00049</t>
  </si>
  <si>
    <t>F&amp;B Customer 025</t>
  </si>
  <si>
    <t>HỘP Nhỏ</t>
  </si>
  <si>
    <t>BH00039.26LM</t>
  </si>
  <si>
    <t>BH00040.26LM</t>
  </si>
  <si>
    <t>BH00041.26LM</t>
  </si>
  <si>
    <t>BH00042.26LM</t>
  </si>
  <si>
    <t>BH00043.26LM</t>
  </si>
  <si>
    <t>BH00044.26LM</t>
  </si>
  <si>
    <t>Kg</t>
  </si>
  <si>
    <t>2601000159</t>
  </si>
  <si>
    <t>2601000325</t>
  </si>
  <si>
    <t>2601000340</t>
  </si>
  <si>
    <t>PROD_00027</t>
  </si>
  <si>
    <t>Ground Coffee 012</t>
  </si>
  <si>
    <t>2601000345</t>
  </si>
  <si>
    <t>BH00050.26LM</t>
  </si>
  <si>
    <t>2601000565</t>
  </si>
  <si>
    <t>2601000575</t>
  </si>
  <si>
    <t>2611000015</t>
  </si>
  <si>
    <t>PROD_00017</t>
  </si>
  <si>
    <t>Ground Coffee 002</t>
  </si>
  <si>
    <t>2611000016</t>
  </si>
  <si>
    <t>2611000017</t>
  </si>
  <si>
    <t>2611000042</t>
  </si>
  <si>
    <t>2611000045</t>
  </si>
  <si>
    <t>2611000079</t>
  </si>
  <si>
    <t>2611000080</t>
  </si>
  <si>
    <t>2611000114</t>
  </si>
  <si>
    <t>2611000139</t>
  </si>
  <si>
    <t>2611000156</t>
  </si>
  <si>
    <t>BH00065.26LM</t>
  </si>
  <si>
    <t>BH00066.26LM</t>
  </si>
  <si>
    <t>2611000184</t>
  </si>
  <si>
    <t>2611000206</t>
  </si>
  <si>
    <t>BH00069.26LM</t>
  </si>
  <si>
    <t>BH00070.26LM</t>
  </si>
  <si>
    <t>BH00071.26LM</t>
  </si>
  <si>
    <t>BH00072.26LM</t>
  </si>
  <si>
    <t>2611000218</t>
  </si>
  <si>
    <t>BH00074.26LM</t>
  </si>
  <si>
    <t>BH00075.26LM</t>
  </si>
  <si>
    <t>2611000223</t>
  </si>
  <si>
    <t>2611000232</t>
  </si>
  <si>
    <t>2611000254</t>
  </si>
  <si>
    <t>2611000279</t>
  </si>
  <si>
    <t>BH00080.26LM</t>
  </si>
  <si>
    <t>2611000306</t>
  </si>
  <si>
    <t>2611000310</t>
  </si>
  <si>
    <t>BH00081.26LM</t>
  </si>
  <si>
    <t>BH00082.26LM</t>
  </si>
  <si>
    <t>BH00083.26LM</t>
  </si>
  <si>
    <t>BH00084.26LM</t>
  </si>
  <si>
    <t>2611000327</t>
  </si>
  <si>
    <t>BH00086.26LM</t>
  </si>
  <si>
    <t>BH00087.26LM</t>
  </si>
  <si>
    <t>2611000328</t>
  </si>
  <si>
    <t>2611000372</t>
  </si>
  <si>
    <t>2611000373</t>
  </si>
  <si>
    <t>2611000388</t>
  </si>
  <si>
    <t>2611000398</t>
  </si>
  <si>
    <t>2611000404</t>
  </si>
  <si>
    <t>BH00094.26LM</t>
  </si>
  <si>
    <t>BH00095.26LM</t>
  </si>
  <si>
    <t>2611000405</t>
  </si>
  <si>
    <t>2611000425</t>
  </si>
  <si>
    <t>BH00097.26LM</t>
  </si>
  <si>
    <t>2611000449</t>
  </si>
  <si>
    <t>2611000452</t>
  </si>
  <si>
    <t>BH00100.26LM</t>
  </si>
  <si>
    <t>BH00101.26LM</t>
  </si>
  <si>
    <t>2611000479</t>
  </si>
  <si>
    <t>BH00103.26LM</t>
  </si>
  <si>
    <t>2611000489</t>
  </si>
  <si>
    <t>BH00105.26LM</t>
  </si>
  <si>
    <t>2611000537</t>
  </si>
  <si>
    <t>BH00107.26LM</t>
  </si>
  <si>
    <t>kg</t>
  </si>
  <si>
    <t>2611000540</t>
  </si>
  <si>
    <t>BH00109.26LM</t>
  </si>
  <si>
    <t>BH00110.26LM</t>
  </si>
  <si>
    <t>2611000571</t>
  </si>
  <si>
    <t>BH00003.26LM</t>
  </si>
  <si>
    <t>CUST_00033</t>
  </si>
  <si>
    <t>F&amp;B Customer 014</t>
  </si>
  <si>
    <t>BH00005.26LM</t>
  </si>
  <si>
    <t>BH00114.26LM</t>
  </si>
  <si>
    <t>BH00006.26LM</t>
  </si>
  <si>
    <t>CUST_00011</t>
  </si>
  <si>
    <t>Corporate Client 003</t>
  </si>
  <si>
    <t>BH00007.26LM</t>
  </si>
  <si>
    <t>BH00009.26LM</t>
  </si>
  <si>
    <t>BH00010.26LM</t>
  </si>
  <si>
    <t>CUST_00025</t>
  </si>
  <si>
    <t>F&amp;B Customer 010</t>
  </si>
  <si>
    <t>BH00011.26LM</t>
  </si>
  <si>
    <t>CUST_00027</t>
  </si>
  <si>
    <t>F&amp;B Customer 011</t>
  </si>
  <si>
    <t>BH00012.26LM</t>
  </si>
  <si>
    <t>CUST_00030</t>
  </si>
  <si>
    <t>F&amp;B Customer 013</t>
  </si>
  <si>
    <t>BH00014.26LM</t>
  </si>
  <si>
    <t>BH00015.26LM</t>
  </si>
  <si>
    <t>CUST_00034</t>
  </si>
  <si>
    <t>F&amp;B Customer 015</t>
  </si>
  <si>
    <t>BH00016.26LM</t>
  </si>
  <si>
    <t>CUST_00036</t>
  </si>
  <si>
    <t>F&amp;B Customer 017</t>
  </si>
  <si>
    <t>BH00018.26LM</t>
  </si>
  <si>
    <t>CUST_00028</t>
  </si>
  <si>
    <t>F&amp;B Customer 012</t>
  </si>
  <si>
    <t>BH00019.26LM</t>
  </si>
  <si>
    <t>CUST_00035</t>
  </si>
  <si>
    <t>F&amp;B Customer 016</t>
  </si>
  <si>
    <t>BH00020.26LM</t>
  </si>
  <si>
    <t>CUST_00038</t>
  </si>
  <si>
    <t>F&amp;B Customer 018</t>
  </si>
  <si>
    <t>BH00021.26LM</t>
  </si>
  <si>
    <t>BH00023.26LM</t>
  </si>
  <si>
    <t>BH00027.26LM</t>
  </si>
  <si>
    <t>BH00031.26LM</t>
  </si>
  <si>
    <t>BH00033.26LM</t>
  </si>
  <si>
    <t>BH00035.26LM</t>
  </si>
  <si>
    <t>BH00046.26LM</t>
  </si>
  <si>
    <t>BH00047.26LM</t>
  </si>
  <si>
    <t>BH00051.26LM</t>
  </si>
  <si>
    <t>BH00053.26LM</t>
  </si>
  <si>
    <t>BH00054.26LM</t>
  </si>
  <si>
    <t>BH00055.26LM</t>
  </si>
  <si>
    <t>BH00131.26LM</t>
  </si>
  <si>
    <t>BH00057.26LM</t>
  </si>
  <si>
    <t>BH00059.26LM</t>
  </si>
  <si>
    <t>BH00061.26LM</t>
  </si>
  <si>
    <t>BH00134.26LM</t>
  </si>
  <si>
    <t>BH00135.26LM</t>
  </si>
  <si>
    <t>BH00136.26LM</t>
  </si>
  <si>
    <t>BH00062.26LM</t>
  </si>
  <si>
    <t>BH00064.26LM</t>
  </si>
  <si>
    <t>BH00139.26LM</t>
  </si>
  <si>
    <t>BH00140.26LM</t>
  </si>
  <si>
    <t>BH00141.26LM</t>
  </si>
  <si>
    <t>BH00068.26LM</t>
  </si>
  <si>
    <t>BH00073.26LM</t>
  </si>
  <si>
    <t>BH00076.26LM</t>
  </si>
  <si>
    <t>BH00145.26LM</t>
  </si>
  <si>
    <t>BH00078.26LM</t>
  </si>
  <si>
    <t>BH00079.26LM</t>
  </si>
  <si>
    <t>BH00088.26LM</t>
  </si>
  <si>
    <t>BH00091.26LM</t>
  </si>
  <si>
    <t>BH00092.26LM</t>
  </si>
  <si>
    <t>BH00093.26LM</t>
  </si>
  <si>
    <t>BH00096.26LM</t>
  </si>
  <si>
    <t>BH00098.26LM</t>
  </si>
  <si>
    <t>BH00102.26LM</t>
  </si>
  <si>
    <t>BH00104.26LM</t>
  </si>
  <si>
    <t>BH00113.26LM</t>
  </si>
  <si>
    <t>CUST_00039</t>
  </si>
  <si>
    <t>F&amp;B Customer 019</t>
  </si>
  <si>
    <t>BH00116.26LM</t>
  </si>
  <si>
    <t>BH00118.26LM</t>
  </si>
  <si>
    <t>BH00121.26LM</t>
  </si>
  <si>
    <t>BH00129.26LM</t>
  </si>
  <si>
    <t>BH00130.26LM</t>
  </si>
  <si>
    <t>CUST_00040</t>
  </si>
  <si>
    <t>F&amp;B Customer 020</t>
  </si>
  <si>
    <t>BH00132.26LM</t>
  </si>
  <si>
    <t>BH00133.26LM</t>
  </si>
  <si>
    <t>BH00137.26LM</t>
  </si>
  <si>
    <t>BH00138.26LM</t>
  </si>
  <si>
    <t>BH00143.26LM</t>
  </si>
  <si>
    <t>BH00144.26LM</t>
  </si>
  <si>
    <t>BH00146.26LM</t>
  </si>
  <si>
    <t>BH00148.26LM</t>
  </si>
  <si>
    <t>CUST_00043</t>
  </si>
  <si>
    <t>F&amp;B Customer 023</t>
  </si>
  <si>
    <t>BH00149.26LM</t>
  </si>
  <si>
    <t>CUST_00003</t>
  </si>
  <si>
    <t>Online Customer 003</t>
  </si>
  <si>
    <t>BH00154.26LM</t>
  </si>
  <si>
    <t>BH00155.26LM</t>
  </si>
  <si>
    <t>CUST_00044</t>
  </si>
  <si>
    <t>F&amp;B Customer 024</t>
  </si>
  <si>
    <t>BH00156.26LM</t>
  </si>
  <si>
    <t>BH00158.26LM</t>
  </si>
  <si>
    <t>CUST_00050</t>
  </si>
  <si>
    <t>F&amp;B Customer 026</t>
  </si>
  <si>
    <t>BH00160.26LM</t>
  </si>
  <si>
    <t>CUST_00052</t>
  </si>
  <si>
    <t>F&amp;B Customer 028</t>
  </si>
  <si>
    <t>BH00164.26LM</t>
  </si>
  <si>
    <t>BH00165.26LM</t>
  </si>
  <si>
    <t>CUST_00056</t>
  </si>
  <si>
    <t>F&amp;B Customer 032</t>
  </si>
  <si>
    <t>BH00161.26LM</t>
  </si>
  <si>
    <t>CUST_00053</t>
  </si>
  <si>
    <t>F&amp;B Customer 029</t>
  </si>
  <si>
    <t>BH00162.26LM</t>
  </si>
  <si>
    <t>CUST_00054</t>
  </si>
  <si>
    <t>F&amp;B Customer 030</t>
  </si>
  <si>
    <t>BH00168.26LM</t>
  </si>
  <si>
    <t>BH00163.26LM</t>
  </si>
  <si>
    <t>CUST_00055</t>
  </si>
  <si>
    <t>F&amp;B Customer 031</t>
  </si>
  <si>
    <t>BH00169.26LM</t>
  </si>
  <si>
    <t>BH00166.26LM</t>
  </si>
  <si>
    <t>CUST_00057</t>
  </si>
  <si>
    <t>F&amp;B Customer 033</t>
  </si>
  <si>
    <t>BH00167.26LM</t>
  </si>
  <si>
    <t>BH00170.26LM</t>
  </si>
  <si>
    <t>CUST_00058</t>
  </si>
  <si>
    <t>F&amp;B Customer 034</t>
  </si>
  <si>
    <t>BH00171.26LM</t>
  </si>
  <si>
    <t>BH00174.26LM</t>
  </si>
  <si>
    <t>BH00173.26LM</t>
  </si>
  <si>
    <t>BH00176.26LM</t>
  </si>
  <si>
    <t>BH00177.26LM</t>
  </si>
  <si>
    <t>BH00179.26LM</t>
  </si>
  <si>
    <t>BH00180.26LM</t>
  </si>
  <si>
    <t>BH00186.26LM</t>
  </si>
  <si>
    <t>BH00181.26LM</t>
  </si>
  <si>
    <t>BH00182.26LM</t>
  </si>
  <si>
    <t>BH00183.26LM</t>
  </si>
  <si>
    <t>BH00184.26LM</t>
  </si>
  <si>
    <t>BH00185.26LM</t>
  </si>
  <si>
    <t>BH00188.26LM</t>
  </si>
  <si>
    <t>BH00187.26LM</t>
  </si>
  <si>
    <t>BH00190.26LM</t>
  </si>
  <si>
    <t>BH00189.26LM</t>
  </si>
  <si>
    <t>BH00191.26LM</t>
  </si>
  <si>
    <t>BH00195.26LM</t>
  </si>
  <si>
    <t>BH00197.26LM</t>
  </si>
  <si>
    <t>BH00198.26LM</t>
  </si>
  <si>
    <t>BH00199.26LM</t>
  </si>
  <si>
    <t>BH00201.26LM</t>
  </si>
  <si>
    <t>BH00196.26LM</t>
  </si>
  <si>
    <t>BH00202.26LM</t>
  </si>
  <si>
    <t>BH00206.26LM</t>
  </si>
  <si>
    <t>BH00207.26LM</t>
  </si>
  <si>
    <t>BH00209.26LM</t>
  </si>
  <si>
    <t>BH00200.26LM</t>
  </si>
  <si>
    <t>BH00210.26LM</t>
  </si>
  <si>
    <t>BH00203.26LM</t>
  </si>
  <si>
    <t>BH00213.26LM</t>
  </si>
  <si>
    <t>BH00205.26LM</t>
  </si>
  <si>
    <t>BH00215.26LM</t>
  </si>
  <si>
    <t>BH00216.26LM</t>
  </si>
  <si>
    <t>BH00208.26LM</t>
  </si>
  <si>
    <t>BH00219.26LM</t>
  </si>
  <si>
    <t>BH00220.26LM</t>
  </si>
  <si>
    <t>BH00222.26LM</t>
  </si>
  <si>
    <t>BH00224.26LM</t>
  </si>
  <si>
    <t>BH00229.26LM</t>
  </si>
  <si>
    <t>BH00233.26LM</t>
  </si>
  <si>
    <t>BH00237.26LM</t>
  </si>
  <si>
    <t>BH00238.26LM</t>
  </si>
  <si>
    <t>BH00241.26LM</t>
  </si>
  <si>
    <t>BH00242.26LM</t>
  </si>
  <si>
    <t>BH00244.26LM</t>
  </si>
  <si>
    <t>BH00252.26LM</t>
  </si>
  <si>
    <t>BH00218.26LM</t>
  </si>
  <si>
    <t>BH00253.26LM</t>
  </si>
  <si>
    <t>BH00254.26LM</t>
  </si>
  <si>
    <t>CUST_00059</t>
  </si>
  <si>
    <t>F&amp;B Customer 035</t>
  </si>
  <si>
    <t>BH00255.26LM</t>
  </si>
  <si>
    <t>CUST_00060</t>
  </si>
  <si>
    <t>F&amp;B Customer 036</t>
  </si>
  <si>
    <t>BH00221.26LM</t>
  </si>
  <si>
    <t>BH00256.26LM</t>
  </si>
  <si>
    <t>CUST_00041</t>
  </si>
  <si>
    <t>F&amp;B Customer 021</t>
  </si>
  <si>
    <t>BH00257.26LM</t>
  </si>
  <si>
    <t>CUST_00061</t>
  </si>
  <si>
    <t>F&amp;B Customer 037</t>
  </si>
  <si>
    <t>BH00258.26LM</t>
  </si>
  <si>
    <t>CUST_00062</t>
  </si>
  <si>
    <t>F&amp;B Customer 038</t>
  </si>
  <si>
    <t>BH00226.26LM</t>
  </si>
  <si>
    <t>BH00227.26LM</t>
  </si>
  <si>
    <t>BH00228.26LM</t>
  </si>
  <si>
    <t>BH00259.26LM</t>
  </si>
  <si>
    <t>BH00230.26LM</t>
  </si>
  <si>
    <t>BH00231.26LM</t>
  </si>
  <si>
    <t>BH00232.26LM</t>
  </si>
  <si>
    <t>BH00260.26LM</t>
  </si>
  <si>
    <t>CUST_00009</t>
  </si>
  <si>
    <t>F&amp;B Customer 001</t>
  </si>
  <si>
    <t>BH00261.26LM</t>
  </si>
  <si>
    <t>CUST_00063</t>
  </si>
  <si>
    <t>F&amp;B Customer 039</t>
  </si>
  <si>
    <t>BH00262.26LM</t>
  </si>
  <si>
    <t>BH00263.26LM</t>
  </si>
  <si>
    <t>CUST_00064</t>
  </si>
  <si>
    <t>F&amp;B Customer 040</t>
  </si>
  <si>
    <t>BH00264.26LM</t>
  </si>
  <si>
    <t>BH00240.26LM</t>
  </si>
  <si>
    <t>BH00265.26LM</t>
  </si>
  <si>
    <t>CUST_00065</t>
  </si>
  <si>
    <t>F&amp;B Customer 041</t>
  </si>
  <si>
    <t>BH00243.26LM</t>
  </si>
  <si>
    <t>BH00266.26LM</t>
  </si>
  <si>
    <t>BH00245.26LM</t>
  </si>
  <si>
    <t>BH00269.26LM</t>
  </si>
  <si>
    <t>BH01147.26LM</t>
  </si>
  <si>
    <t>BTL0008.26LM</t>
  </si>
  <si>
    <t>BH00275.26LM</t>
  </si>
  <si>
    <t>BH00276.26LM</t>
  </si>
  <si>
    <t>CUST_00067</t>
  </si>
  <si>
    <t>F&amp;B Customer 043</t>
  </si>
  <si>
    <t>BH00277.26LM</t>
  </si>
  <si>
    <t>BH00279.26LM</t>
  </si>
  <si>
    <t>CUST_00068</t>
  </si>
  <si>
    <t>F&amp;B Customer 044</t>
  </si>
  <si>
    <t>BH00280.26LM</t>
  </si>
  <si>
    <t>CUST_00069</t>
  </si>
  <si>
    <t>F&amp;B Customer 045</t>
  </si>
  <si>
    <t>BH00281.26LM</t>
  </si>
  <si>
    <t>CUST_00072</t>
  </si>
  <si>
    <t>Airport Customer 007</t>
  </si>
  <si>
    <t>BH00283.26LM</t>
  </si>
  <si>
    <t>CUST_00070</t>
  </si>
  <si>
    <t>F&amp;B Customer 046</t>
  </si>
  <si>
    <t>BH00284.26LM</t>
  </si>
  <si>
    <t>BH00285.26LM</t>
  </si>
  <si>
    <t>BH00286.26LM</t>
  </si>
  <si>
    <t>BH00289.26LM</t>
  </si>
  <si>
    <t>BH00290.26LM</t>
  </si>
  <si>
    <t>BH00292.26LM</t>
  </si>
  <si>
    <t>BH00293.26LM</t>
  </si>
  <si>
    <t>BH00295.26LM</t>
  </si>
  <si>
    <t>BH00296.26LM</t>
  </si>
  <si>
    <t>BH00300.26LM</t>
  </si>
  <si>
    <t>BH00302.26LM</t>
  </si>
  <si>
    <t>BH00267.26LM</t>
  </si>
  <si>
    <t>BH00303.26LM</t>
  </si>
  <si>
    <t>BH00305.26LM</t>
  </si>
  <si>
    <t>BH00307.26LM</t>
  </si>
  <si>
    <t>BH00274.26LM</t>
  </si>
  <si>
    <t>CUST_00110</t>
  </si>
  <si>
    <t>Corporate Client 006</t>
  </si>
  <si>
    <t>BH00308.26LM</t>
  </si>
  <si>
    <t>BH00309.26LM</t>
  </si>
  <si>
    <t>BH00278.26LM</t>
  </si>
  <si>
    <t>OEM</t>
  </si>
  <si>
    <t>PROD_00121</t>
  </si>
  <si>
    <t>Instant Coffee 029</t>
  </si>
  <si>
    <t>CUST_00008</t>
  </si>
  <si>
    <t>OEM Client 001</t>
  </si>
  <si>
    <t>BH00315.26LM</t>
  </si>
  <si>
    <t>BH00317.26LM</t>
  </si>
  <si>
    <t>BH00282.26LM</t>
  </si>
  <si>
    <t>CUST_00022</t>
  </si>
  <si>
    <t>Distributor Partner 001</t>
  </si>
  <si>
    <t>BH00321.26LM</t>
  </si>
  <si>
    <t>BH00326.26LM</t>
  </si>
  <si>
    <t>BH00327.26LM</t>
  </si>
  <si>
    <t>BH00328.26LM</t>
  </si>
  <si>
    <t>BH00329.26LM</t>
  </si>
  <si>
    <t>BH00332.26LM</t>
  </si>
  <si>
    <t>BH00333.26LM</t>
  </si>
  <si>
    <t>CUST_00071</t>
  </si>
  <si>
    <t>Retail Customer 002</t>
  </si>
  <si>
    <t>BH00291.26LM</t>
  </si>
  <si>
    <t>BH00294.26LM</t>
  </si>
  <si>
    <t>BH00336.26LM</t>
  </si>
  <si>
    <t>CUST_00074</t>
  </si>
  <si>
    <t>F&amp;B Customer 047</t>
  </si>
  <si>
    <t>BH00337.26LM</t>
  </si>
  <si>
    <t>CUST_00075</t>
  </si>
  <si>
    <t>F&amp;B Customer 048</t>
  </si>
  <si>
    <t>BH00340.26LM</t>
  </si>
  <si>
    <t>BH00341.26LM</t>
  </si>
  <si>
    <t>BH00301.26LM</t>
  </si>
  <si>
    <t>BH00343.26LM</t>
  </si>
  <si>
    <t>BH00344.26LM</t>
  </si>
  <si>
    <t>PROD_00032</t>
  </si>
  <si>
    <t>Ground Coffee 017</t>
  </si>
  <si>
    <t>BH00304.26LM</t>
  </si>
  <si>
    <t>BH00306.26LM</t>
  </si>
  <si>
    <t>BH00345.26LM</t>
  </si>
  <si>
    <t>CUST_00076</t>
  </si>
  <si>
    <t>Corporate Client 004</t>
  </si>
  <si>
    <t>BH00346.26LM</t>
  </si>
  <si>
    <t>BH00347.26LM</t>
  </si>
  <si>
    <t>CUST_00077</t>
  </si>
  <si>
    <t>F&amp;B Customer 049</t>
  </si>
  <si>
    <t>BH00310.26LM</t>
  </si>
  <si>
    <t>BH00348.26LM</t>
  </si>
  <si>
    <t>BH00350.26LM</t>
  </si>
  <si>
    <t>BH00352.26LM</t>
  </si>
  <si>
    <t>BH00314.26LM</t>
  </si>
  <si>
    <t>BH00353.26LM</t>
  </si>
  <si>
    <t>BH00354.26LM</t>
  </si>
  <si>
    <t>BH00316.26LM</t>
  </si>
  <si>
    <t>BH00355.26LM</t>
  </si>
  <si>
    <t>BH00319.26LM</t>
  </si>
  <si>
    <t>BH00320.26LM</t>
  </si>
  <si>
    <t>BH00356.26LM</t>
  </si>
  <si>
    <t>BH00358.26LM</t>
  </si>
  <si>
    <t>BH00359.26LM</t>
  </si>
  <si>
    <t>BH00361.26LM</t>
  </si>
  <si>
    <t>BH00365.26LM</t>
  </si>
  <si>
    <t>BH00325.26LM</t>
  </si>
  <si>
    <t>BH00366.26LM</t>
  </si>
  <si>
    <t>BH00367.26LM</t>
  </si>
  <si>
    <t>BH00368.26LM</t>
  </si>
  <si>
    <t>BH00369.26LM</t>
  </si>
  <si>
    <t>BH00371.26LM</t>
  </si>
  <si>
    <t>BH00331.26LM</t>
  </si>
  <si>
    <t>BH00372.26LM</t>
  </si>
  <si>
    <t>BH00375.26LM</t>
  </si>
  <si>
    <t>BH00376.26LM</t>
  </si>
  <si>
    <t>BH00377.26LM</t>
  </si>
  <si>
    <t>BH00380.26LM</t>
  </si>
  <si>
    <t>BH00381.26LM</t>
  </si>
  <si>
    <t>BH00382.26LM</t>
  </si>
  <si>
    <t>CUST_00079</t>
  </si>
  <si>
    <t>F&amp;B Customer 051</t>
  </si>
  <si>
    <t>BH00383.26LM</t>
  </si>
  <si>
    <t>BH00384.26LM</t>
  </si>
  <si>
    <t>BH00385.26LM</t>
  </si>
  <si>
    <t>BH00386.26LM</t>
  </si>
  <si>
    <t>BH00387.26LM</t>
  </si>
  <si>
    <t>BH00388.26LM</t>
  </si>
  <si>
    <t>BH00392.26LM</t>
  </si>
  <si>
    <t>CUST_00081</t>
  </si>
  <si>
    <t>F&amp;B Customer 053</t>
  </si>
  <si>
    <t>BH00396.26LM</t>
  </si>
  <si>
    <t>BH00400.26LM</t>
  </si>
  <si>
    <t>BH00401.26LM</t>
  </si>
  <si>
    <t>CUST_00083</t>
  </si>
  <si>
    <t>F&amp;B Customer 054</t>
  </si>
  <si>
    <t>BH00402.26LM</t>
  </si>
  <si>
    <t>BH00403.26LM</t>
  </si>
  <si>
    <t>CUST_00084</t>
  </si>
  <si>
    <t>F&amp;B Customer 055</t>
  </si>
  <si>
    <t>BH00404.26LM</t>
  </si>
  <si>
    <t>CUST_00085</t>
  </si>
  <si>
    <t>F&amp;B Customer 056</t>
  </si>
  <si>
    <t>BH00405.26LM</t>
  </si>
  <si>
    <t>BTL0001.26LM</t>
  </si>
  <si>
    <t>BH00407.26LM</t>
  </si>
  <si>
    <t>CUST_00086</t>
  </si>
  <si>
    <t>F&amp;B Customer 057</t>
  </si>
  <si>
    <t>BH00408.26LM</t>
  </si>
  <si>
    <t>CUST_00087</t>
  </si>
  <si>
    <t>F&amp;B Customer 058</t>
  </si>
  <si>
    <t>BH00409.26LM</t>
  </si>
  <si>
    <t>CUST_00046</t>
  </si>
  <si>
    <t>Airport Customer 004</t>
  </si>
  <si>
    <t>BH00410.26LM</t>
  </si>
  <si>
    <t>BH00412.26LM</t>
  </si>
  <si>
    <t>CUST_00088</t>
  </si>
  <si>
    <t>F&amp;B Customer 059</t>
  </si>
  <si>
    <t>BH00414.26LM</t>
  </si>
  <si>
    <t>BH00415.26LM</t>
  </si>
  <si>
    <t>BH00417.26LM</t>
  </si>
  <si>
    <t>BH00351.26LM</t>
  </si>
  <si>
    <t>CUST_00078</t>
  </si>
  <si>
    <t>F&amp;B Customer 050</t>
  </si>
  <si>
    <t>BH00419.26LM</t>
  </si>
  <si>
    <t>BH00422.26LM</t>
  </si>
  <si>
    <t>BH00423.26LM</t>
  </si>
  <si>
    <t>BH00424.26LM</t>
  </si>
  <si>
    <t>BH00430.26LM</t>
  </si>
  <si>
    <t>BH00431.26LM</t>
  </si>
  <si>
    <t>BH00434.26LM</t>
  </si>
  <si>
    <t>BH00437.26LM</t>
  </si>
  <si>
    <t>BH00439.26LM</t>
  </si>
  <si>
    <t>BH00441.26LM</t>
  </si>
  <si>
    <t>BH00362.26LM</t>
  </si>
  <si>
    <t>BH00445.26LM</t>
  </si>
  <si>
    <t>BH00452.26LM</t>
  </si>
  <si>
    <t>BH00463.26LM</t>
  </si>
  <si>
    <t>BH00465.26LM</t>
  </si>
  <si>
    <t>BH00468.26LM</t>
  </si>
  <si>
    <t>BH00474.26LM</t>
  </si>
  <si>
    <t>BH00477.26LM</t>
  </si>
  <si>
    <t>CUST_00089</t>
  </si>
  <si>
    <t>F&amp;B Customer 060</t>
  </si>
  <si>
    <t>BH00478.26LM</t>
  </si>
  <si>
    <t>CUST_00090</t>
  </si>
  <si>
    <t>F&amp;B Customer 061</t>
  </si>
  <si>
    <t>BH00479.26LM</t>
  </si>
  <si>
    <t>BH00481.26LM</t>
  </si>
  <si>
    <t>BH00483.26LM</t>
  </si>
  <si>
    <t>BH00485.26LM</t>
  </si>
  <si>
    <t>BH00486.26LM</t>
  </si>
  <si>
    <t>BH00488.26LM</t>
  </si>
  <si>
    <t>BH00490.26LM</t>
  </si>
  <si>
    <t>BH00491.26LM</t>
  </si>
  <si>
    <t>CUST_00091</t>
  </si>
  <si>
    <t>F&amp;B Customer 062</t>
  </si>
  <si>
    <t>BH00492.26LM</t>
  </si>
  <si>
    <t>BH00494.26LM</t>
  </si>
  <si>
    <t>BH00496.26LM</t>
  </si>
  <si>
    <t>BH00503.26LM</t>
  </si>
  <si>
    <t>BH00504.26LM</t>
  </si>
  <si>
    <t>BH00505.26LM</t>
  </si>
  <si>
    <t>BH00506.26LM</t>
  </si>
  <si>
    <t>BH00507.26LM</t>
  </si>
  <si>
    <t>BH00510.26LM</t>
  </si>
  <si>
    <t>BH00512.26LM</t>
  </si>
  <si>
    <t>BH00513.26LM</t>
  </si>
  <si>
    <t>CUST_00094</t>
  </si>
  <si>
    <t>F&amp;B Customer 065</t>
  </si>
  <si>
    <t>BH00514.26LM</t>
  </si>
  <si>
    <t>BH00523.26LM</t>
  </si>
  <si>
    <t>BH00526.26LM</t>
  </si>
  <si>
    <t>BH00529.26LM</t>
  </si>
  <si>
    <t>BH00390.26LM</t>
  </si>
  <si>
    <t>PROD_00114</t>
  </si>
  <si>
    <t>Instant Coffee 022</t>
  </si>
  <si>
    <t>BH00391.26LM</t>
  </si>
  <si>
    <t>BH00530.26LM</t>
  </si>
  <si>
    <t>BH00535.26LM</t>
  </si>
  <si>
    <t>BH00393.26LM</t>
  </si>
  <si>
    <t>CUST_00082</t>
  </si>
  <si>
    <t>Distributor Partner 005</t>
  </si>
  <si>
    <t>BH00394.26LM</t>
  </si>
  <si>
    <t>BH00395.26LM</t>
  </si>
  <si>
    <t>BH00397.26LM</t>
  </si>
  <si>
    <t>BH00398.26LM</t>
  </si>
  <si>
    <t>BH00537.26LM</t>
  </si>
  <si>
    <t>BH00541.26LM</t>
  </si>
  <si>
    <t>BH00544.26LM</t>
  </si>
  <si>
    <t>BH00549.26LM</t>
  </si>
  <si>
    <t>BH00554.26LM</t>
  </si>
  <si>
    <t>BH00559.26LM</t>
  </si>
  <si>
    <t>BH00560.26LM</t>
  </si>
  <si>
    <t>BH00566.26LM</t>
  </si>
  <si>
    <t>BH00406.26LM</t>
  </si>
  <si>
    <t>BH00572.26LM</t>
  </si>
  <si>
    <t>BH00573.26LM</t>
  </si>
  <si>
    <t>CUST_00095</t>
  </si>
  <si>
    <t>F&amp;B Customer 066</t>
  </si>
  <si>
    <t>BH00574.26LM</t>
  </si>
  <si>
    <t>BH00575.26LM</t>
  </si>
  <si>
    <t>BH00576.26LM</t>
  </si>
  <si>
    <t>BH00411.26LM</t>
  </si>
  <si>
    <t>BH00579.26LM</t>
  </si>
  <si>
    <t>CUST_00096</t>
  </si>
  <si>
    <t>F&amp;B Customer 067</t>
  </si>
  <si>
    <t>BH00413.26LM</t>
  </si>
  <si>
    <t>BH00580.26LM</t>
  </si>
  <si>
    <t>BH00581.26LM</t>
  </si>
  <si>
    <t>BH00584.26LM</t>
  </si>
  <si>
    <t>BH00585.26LM</t>
  </si>
  <si>
    <t>BH00588.26LM</t>
  </si>
  <si>
    <t>BH00420.26LM</t>
  </si>
  <si>
    <t>BH00591.26LM</t>
  </si>
  <si>
    <t>BH00592.26LM</t>
  </si>
  <si>
    <t>BH00597.26LM</t>
  </si>
  <si>
    <t>CUST_00098</t>
  </si>
  <si>
    <t>F&amp;B Customer 069</t>
  </si>
  <si>
    <t>BH00425.26LM</t>
  </si>
  <si>
    <t>BH00426.26LM</t>
  </si>
  <si>
    <t>BH00427.26LM</t>
  </si>
  <si>
    <t>BH00429.26LM</t>
  </si>
  <si>
    <t>BH00600.26LM</t>
  </si>
  <si>
    <t>BH00433.26LM</t>
  </si>
  <si>
    <t>BH00601.26LM</t>
  </si>
  <si>
    <t>BH00602.26LM</t>
  </si>
  <si>
    <t>BH00603.26LM</t>
  </si>
  <si>
    <t>BH00606.26LM</t>
  </si>
  <si>
    <t>BH00607.26LM</t>
  </si>
  <si>
    <t>BH00608.26LM</t>
  </si>
  <si>
    <t>BH00442.26LM</t>
  </si>
  <si>
    <t>BH00609.26LM</t>
  </si>
  <si>
    <t>BH00610.26LM</t>
  </si>
  <si>
    <t>BH00611.26LM</t>
  </si>
  <si>
    <t>BH00612.26LM</t>
  </si>
  <si>
    <t>BH00446.26LM</t>
  </si>
  <si>
    <t>BH00613.26LM</t>
  </si>
  <si>
    <t>BH00614.26LM</t>
  </si>
  <si>
    <t>BH00615.26LM</t>
  </si>
  <si>
    <t>BH00619.26LM</t>
  </si>
  <si>
    <t>BH00620.26LM</t>
  </si>
  <si>
    <t>BH00453.26LM</t>
  </si>
  <si>
    <t>BH00621.26LM</t>
  </si>
  <si>
    <t>BH00622.26LM</t>
  </si>
  <si>
    <t>CUST_00099</t>
  </si>
  <si>
    <t>F&amp;B Customer 070</t>
  </si>
  <si>
    <t>BH00625.26LM</t>
  </si>
  <si>
    <t>BH01148.26LM</t>
  </si>
  <si>
    <t>BTL0009.26LM</t>
  </si>
  <si>
    <t>BH00464.26LM</t>
  </si>
  <si>
    <t>BH00629.26LM</t>
  </si>
  <si>
    <t>BH00630.26LM</t>
  </si>
  <si>
    <t>CUST_00080</t>
  </si>
  <si>
    <t>F&amp;B Customer 052</t>
  </si>
  <si>
    <t>BH00467.26LM</t>
  </si>
  <si>
    <t>BH00632.26LM</t>
  </si>
  <si>
    <t>BH00633.26LM</t>
  </si>
  <si>
    <t>BH00634.26LM</t>
  </si>
  <si>
    <t>BH00637.26LM</t>
  </si>
  <si>
    <t>BH00638.26LM</t>
  </si>
  <si>
    <t>BH00639.26LM</t>
  </si>
  <si>
    <t>BH00643.26LM</t>
  </si>
  <si>
    <t>BH00644.26LM</t>
  </si>
  <si>
    <t>BH00476.26LM</t>
  </si>
  <si>
    <t>BH00646.26LM</t>
  </si>
  <si>
    <t>BH00648.26LM</t>
  </si>
  <si>
    <t>BH00653.26LM</t>
  </si>
  <si>
    <t>BH00654.26LM</t>
  </si>
  <si>
    <t>BH00656.26LM</t>
  </si>
  <si>
    <t>BH00657.26LM</t>
  </si>
  <si>
    <t>BH00660.26LM</t>
  </si>
  <si>
    <t>BH00661.26LM</t>
  </si>
  <si>
    <t>BH00662.26LM</t>
  </si>
  <si>
    <t>BH00663.26LM</t>
  </si>
  <si>
    <t>BH00665.26LM</t>
  </si>
  <si>
    <t>BH00487.26LM</t>
  </si>
  <si>
    <t>BH00666.26LM</t>
  </si>
  <si>
    <t>BH00489.26LM</t>
  </si>
  <si>
    <t>BH00668.26LM</t>
  </si>
  <si>
    <t>BH00669.26LM</t>
  </si>
  <si>
    <t>BH00670.26LM</t>
  </si>
  <si>
    <t>BH00671.26LM</t>
  </si>
  <si>
    <t>BH00675.26LM</t>
  </si>
  <si>
    <t>BH00686.26LM</t>
  </si>
  <si>
    <t>BH00687.26LM</t>
  </si>
  <si>
    <t>BH00493.26LM</t>
  </si>
  <si>
    <t>BH00688.26LM</t>
  </si>
  <si>
    <t>BH00690.26LM</t>
  </si>
  <si>
    <t>BH00691.26LM</t>
  </si>
  <si>
    <t>BH00693.26LM</t>
  </si>
  <si>
    <t>BH00697.26LM</t>
  </si>
  <si>
    <t>BH00497.26LM</t>
  </si>
  <si>
    <t>CUST_00092</t>
  </si>
  <si>
    <t>F&amp;B Customer 063</t>
  </si>
  <si>
    <t>BH00703.26LM</t>
  </si>
  <si>
    <t>BH00499.26LM</t>
  </si>
  <si>
    <t>BH00704.26LM</t>
  </si>
  <si>
    <t>BH00501.26LM</t>
  </si>
  <si>
    <t>BH00705.26LM</t>
  </si>
  <si>
    <t>BH00706.26LM</t>
  </si>
  <si>
    <t>BH00707.26LM</t>
  </si>
  <si>
    <t>BH00708.26LM</t>
  </si>
  <si>
    <t>BH00709.26LM</t>
  </si>
  <si>
    <t>BH00711.26LM</t>
  </si>
  <si>
    <t>BH00712.26LM</t>
  </si>
  <si>
    <t>BH00713.26LM</t>
  </si>
  <si>
    <t>BH00714.26LM</t>
  </si>
  <si>
    <t>BH00715.26LM</t>
  </si>
  <si>
    <t>BH00717.26LM</t>
  </si>
  <si>
    <t>BH00718.26LM</t>
  </si>
  <si>
    <t>BH00719.26LM</t>
  </si>
  <si>
    <t>BH00720.26LM</t>
  </si>
  <si>
    <t>BH00721.26LM</t>
  </si>
  <si>
    <t>BH00722.26LM</t>
  </si>
  <si>
    <t>CUST_00066</t>
  </si>
  <si>
    <t>F&amp;B Customer 042</t>
  </si>
  <si>
    <t>BH00727.26LM</t>
  </si>
  <si>
    <t>BH00728.26LM</t>
  </si>
  <si>
    <t>CUST_00108</t>
  </si>
  <si>
    <t>F&amp;B Customer 077</t>
  </si>
  <si>
    <t>BH00733.26LM</t>
  </si>
  <si>
    <t>BH00736.26LM</t>
  </si>
  <si>
    <t>BH00737.26LM</t>
  </si>
  <si>
    <t>BH00738.26LM</t>
  </si>
  <si>
    <t>CUST_00104</t>
  </si>
  <si>
    <t>Retail Customer 004</t>
  </si>
  <si>
    <t>BH00740.26LM</t>
  </si>
  <si>
    <t>BH00741.26LM</t>
  </si>
  <si>
    <t>BH00742.26LM</t>
  </si>
  <si>
    <t>BH00743.26LM</t>
  </si>
  <si>
    <t>BH00748.26LM</t>
  </si>
  <si>
    <t>BH00749.26LM</t>
  </si>
  <si>
    <t>BH00756.26LM</t>
  </si>
  <si>
    <t>BH00765.26LM</t>
  </si>
  <si>
    <t>BH00769.26LM</t>
  </si>
  <si>
    <t>BH00773.26LM</t>
  </si>
  <si>
    <t>BH00776.26LM</t>
  </si>
  <si>
    <t>BH00777.26LM</t>
  </si>
  <si>
    <t>BH00778.26LM</t>
  </si>
  <si>
    <t>BH00779.26LM</t>
  </si>
  <si>
    <t>BH00785.26LM</t>
  </si>
  <si>
    <t>BH00786.26LM</t>
  </si>
  <si>
    <t>BH00550.26LM</t>
  </si>
  <si>
    <t>BH00791.26LM</t>
  </si>
  <si>
    <t>BH00794.26LM</t>
  </si>
  <si>
    <t>BH00796.26LM</t>
  </si>
  <si>
    <t>BH00555.26LM</t>
  </si>
  <si>
    <t>BH00797.26LM</t>
  </si>
  <si>
    <t>BH00801.26LM</t>
  </si>
  <si>
    <t>BH00805.26LM</t>
  </si>
  <si>
    <t>BH00819.26LM</t>
  </si>
  <si>
    <t>BH00558.26LM</t>
  </si>
  <si>
    <t>BH00820.26LM</t>
  </si>
  <si>
    <t>BH00821.26LM</t>
  </si>
  <si>
    <t>BH00562.26LM</t>
  </si>
  <si>
    <t>BH00563.26LM</t>
  </si>
  <si>
    <t>BH00564.26LM</t>
  </si>
  <si>
    <t>BH00822.26LM</t>
  </si>
  <si>
    <t>BH00823.26LM</t>
  </si>
  <si>
    <t>BH00825.26LM</t>
  </si>
  <si>
    <t>BH00570.26LM</t>
  </si>
  <si>
    <t>BH00826.26LM</t>
  </si>
  <si>
    <t>BH00827.26LM</t>
  </si>
  <si>
    <t>CUST_00105</t>
  </si>
  <si>
    <t>F&amp;B Customer 075</t>
  </si>
  <si>
    <t>BH00831.26LM</t>
  </si>
  <si>
    <t>BH00842.26LM</t>
  </si>
  <si>
    <t>BH00846.26LM</t>
  </si>
  <si>
    <t>BH00853.26LM</t>
  </si>
  <si>
    <t>BH00577.26LM</t>
  </si>
  <si>
    <t>BH00578.26LM</t>
  </si>
  <si>
    <t>BH00857.26LM</t>
  </si>
  <si>
    <t>BH00859.26LM</t>
  </si>
  <si>
    <t>BH00860.26LM</t>
  </si>
  <si>
    <t>BH00861.26LM</t>
  </si>
  <si>
    <t>BH00862.26LM</t>
  </si>
  <si>
    <t>BH00869.26LM</t>
  </si>
  <si>
    <t>BH00872.26LM</t>
  </si>
  <si>
    <t>BH00875.26LM</t>
  </si>
  <si>
    <t>BH00876.26LM</t>
  </si>
  <si>
    <t>BH00877.26LM</t>
  </si>
  <si>
    <t>BH00586.26LM</t>
  </si>
  <si>
    <t>BH00589.26LM</t>
  </si>
  <si>
    <t>BH00879.26LM</t>
  </si>
  <si>
    <t>BH00886.26LM</t>
  </si>
  <si>
    <t>BH00891.26LM</t>
  </si>
  <si>
    <t>BH00893.26LM</t>
  </si>
  <si>
    <t>BH00894.26LM</t>
  </si>
  <si>
    <t>BH00905.26LM</t>
  </si>
  <si>
    <t>BH00906.26LM</t>
  </si>
  <si>
    <t>CUST_00107</t>
  </si>
  <si>
    <t>F&amp;B Customer 076</t>
  </si>
  <si>
    <t>BH00908.26LM</t>
  </si>
  <si>
    <t>BH00911.26LM</t>
  </si>
  <si>
    <t>BH00913.26LM</t>
  </si>
  <si>
    <t>CUST_00018</t>
  </si>
  <si>
    <t>F&amp;B Customer 005</t>
  </si>
  <si>
    <t>BH00914.26LM</t>
  </si>
  <si>
    <t>BH00915.26LM</t>
  </si>
  <si>
    <t>BH00918.26LM</t>
  </si>
  <si>
    <t>BH00920.26LM</t>
  </si>
  <si>
    <t>BH00934.26LM</t>
  </si>
  <si>
    <t>BH00935.26LM</t>
  </si>
  <si>
    <t>BH00936.26LM</t>
  </si>
  <si>
    <t>BH00938.26LM</t>
  </si>
  <si>
    <t>BH00939.26LM</t>
  </si>
  <si>
    <t>BH00604.26LM</t>
  </si>
  <si>
    <t>BH00940.26LM</t>
  </si>
  <si>
    <t>BTL0006.26LM</t>
  </si>
  <si>
    <t>BTL0007.26LM</t>
  </si>
  <si>
    <t>2601000002</t>
  </si>
  <si>
    <t>PROD_00001</t>
  </si>
  <si>
    <t>Instant Coffee 001</t>
  </si>
  <si>
    <t>2601000204</t>
  </si>
  <si>
    <t>2601000320</t>
  </si>
  <si>
    <t>2601000323</t>
  </si>
  <si>
    <t>2601000624</t>
  </si>
  <si>
    <t>2624000022</t>
  </si>
  <si>
    <t>2624000071</t>
  </si>
  <si>
    <t>2624000278</t>
  </si>
  <si>
    <t>2624000677</t>
  </si>
  <si>
    <t>2624000691</t>
  </si>
  <si>
    <t>2611000536</t>
  </si>
  <si>
    <t>BH00374.26LM</t>
  </si>
  <si>
    <t>BH00457.26LM</t>
  </si>
  <si>
    <t>BH00458.26LM</t>
  </si>
  <si>
    <t>BH00461.26LM</t>
  </si>
  <si>
    <t>BH00484.26LM</t>
  </si>
  <si>
    <t>BH00516.26LM</t>
  </si>
  <si>
    <t>BH00533.26LM</t>
  </si>
  <si>
    <t>BH00534.26LM</t>
  </si>
  <si>
    <t>BH00617.26LM</t>
  </si>
  <si>
    <t>BH00649.26LM</t>
  </si>
  <si>
    <t>BH00880.26LM</t>
  </si>
  <si>
    <t>BH00883.26LM</t>
  </si>
  <si>
    <t>BH00941.26LM</t>
  </si>
  <si>
    <t>2601000123</t>
  </si>
  <si>
    <t>2601000126</t>
  </si>
  <si>
    <t>2601000128</t>
  </si>
  <si>
    <t>BH00636.26LM</t>
  </si>
  <si>
    <t>2601000130</t>
  </si>
  <si>
    <t>2601000132</t>
  </si>
  <si>
    <t>2601000138</t>
  </si>
  <si>
    <t>2601000140</t>
  </si>
  <si>
    <t>BH00641.26LM</t>
  </si>
  <si>
    <t>2601000141</t>
  </si>
  <si>
    <t>2601000142</t>
  </si>
  <si>
    <t>2601000143</t>
  </si>
  <si>
    <t>BH00645.26LM</t>
  </si>
  <si>
    <t>2601000144</t>
  </si>
  <si>
    <t>2601000145</t>
  </si>
  <si>
    <t>2601000146</t>
  </si>
  <si>
    <t>2601000147</t>
  </si>
  <si>
    <t>2601000149</t>
  </si>
  <si>
    <t>2601000150</t>
  </si>
  <si>
    <t>2601000136</t>
  </si>
  <si>
    <t>2601000151</t>
  </si>
  <si>
    <t>2601000153</t>
  </si>
  <si>
    <t>2601000154</t>
  </si>
  <si>
    <t>2601000155</t>
  </si>
  <si>
    <t>2601000156</t>
  </si>
  <si>
    <t>2601000157</t>
  </si>
  <si>
    <t>2601000158</t>
  </si>
  <si>
    <t>PROD_00005</t>
  </si>
  <si>
    <t>Instant Coffee 005</t>
  </si>
  <si>
    <t>BH00673.26LM</t>
  </si>
  <si>
    <t>PROD_00011</t>
  </si>
  <si>
    <t>Instant Coffee 011</t>
  </si>
  <si>
    <t>2601000081</t>
  </si>
  <si>
    <t>BH00676.26LM</t>
  </si>
  <si>
    <t>BH00677.26LM</t>
  </si>
  <si>
    <t>2601000091</t>
  </si>
  <si>
    <t>BH00679.26LM</t>
  </si>
  <si>
    <t>2601000129</t>
  </si>
  <si>
    <t>2601000168</t>
  </si>
  <si>
    <t>PROD_00009</t>
  </si>
  <si>
    <t>Instant Coffee 009</t>
  </si>
  <si>
    <t>2601000176</t>
  </si>
  <si>
    <t>BH00682.26LM</t>
  </si>
  <si>
    <t>2601000191</t>
  </si>
  <si>
    <t>BH00684.26LM</t>
  </si>
  <si>
    <t>2601000243</t>
  </si>
  <si>
    <t>2601000135</t>
  </si>
  <si>
    <t>2601000248</t>
  </si>
  <si>
    <t>BH00689.26LM</t>
  </si>
  <si>
    <t>2601000316</t>
  </si>
  <si>
    <t>2601000326</t>
  </si>
  <si>
    <t>2601000329</t>
  </si>
  <si>
    <t>2601000378</t>
  </si>
  <si>
    <t>2601000381</t>
  </si>
  <si>
    <t>2601000387</t>
  </si>
  <si>
    <t>2601000392</t>
  </si>
  <si>
    <t>BH00699.26LM</t>
  </si>
  <si>
    <t>2601000447</t>
  </si>
  <si>
    <t>2601000455</t>
  </si>
  <si>
    <t>2601000549</t>
  </si>
  <si>
    <t>BH00710.26LM</t>
  </si>
  <si>
    <t>2601000562</t>
  </si>
  <si>
    <t>2601000581</t>
  </si>
  <si>
    <t>2601000583</t>
  </si>
  <si>
    <t>2601000622</t>
  </si>
  <si>
    <t>2524009093</t>
  </si>
  <si>
    <t>2624000070</t>
  </si>
  <si>
    <t>2624000093</t>
  </si>
  <si>
    <t>2624000190</t>
  </si>
  <si>
    <t>2624000233</t>
  </si>
  <si>
    <t>2624000297</t>
  </si>
  <si>
    <t>2624000346</t>
  </si>
  <si>
    <t>BH00723.26LM</t>
  </si>
  <si>
    <t>PROD_00055</t>
  </si>
  <si>
    <t>Combo Package 001</t>
  </si>
  <si>
    <t>BH00724.26LM</t>
  </si>
  <si>
    <t>CUST_00103</t>
  </si>
  <si>
    <t>F&amp;B Customer 074</t>
  </si>
  <si>
    <t>BH00729.26LM</t>
  </si>
  <si>
    <t>BH00730.26LM</t>
  </si>
  <si>
    <t>BH00731.26LM</t>
  </si>
  <si>
    <t>BH00732.26LM</t>
  </si>
  <si>
    <t>2624000408</t>
  </si>
  <si>
    <t>BH00734.26LM</t>
  </si>
  <si>
    <t>BH00735.26LM</t>
  </si>
  <si>
    <t>2624000409</t>
  </si>
  <si>
    <t>2611000002</t>
  </si>
  <si>
    <t>2611000037</t>
  </si>
  <si>
    <t>2611000061</t>
  </si>
  <si>
    <t>PROD_00013</t>
  </si>
  <si>
    <t>Instant Coffee 013</t>
  </si>
  <si>
    <t>2611000191</t>
  </si>
  <si>
    <t>2611000233</t>
  </si>
  <si>
    <t>2611000243</t>
  </si>
  <si>
    <t>2611000305</t>
  </si>
  <si>
    <t>2611000314</t>
  </si>
  <si>
    <t>2611000370</t>
  </si>
  <si>
    <t>2611000448</t>
  </si>
  <si>
    <t>2611000497</t>
  </si>
  <si>
    <t>2611000499</t>
  </si>
  <si>
    <t>2611000501</t>
  </si>
  <si>
    <t>BH00745.26LM</t>
  </si>
  <si>
    <t>BH00746.26LM</t>
  </si>
  <si>
    <t>BH00747.26LM</t>
  </si>
  <si>
    <t>BH00025.26LM</t>
  </si>
  <si>
    <t>BH00032.26LM</t>
  </si>
  <si>
    <t>BH00751.26LM</t>
  </si>
  <si>
    <t>BH00034.26LM</t>
  </si>
  <si>
    <t>BH00037.26LM</t>
  </si>
  <si>
    <t>BH00045.26LM</t>
  </si>
  <si>
    <t>BH00754.26LM</t>
  </si>
  <si>
    <t>BH00048.26LM</t>
  </si>
  <si>
    <t>BH00049.26LM</t>
  </si>
  <si>
    <t>BH00757.26LM</t>
  </si>
  <si>
    <t>BH00759.26LM</t>
  </si>
  <si>
    <t>BH00052.26LM</t>
  </si>
  <si>
    <t>BH00760.26LM</t>
  </si>
  <si>
    <t>BH00056.26LM</t>
  </si>
  <si>
    <t>BH00762.26LM</t>
  </si>
  <si>
    <t>BH00058.26LM</t>
  </si>
  <si>
    <t>BH00063.26LM</t>
  </si>
  <si>
    <t>BH00067.26LM</t>
  </si>
  <si>
    <t>BH00768.26LM</t>
  </si>
  <si>
    <t>BH00077.26LM</t>
  </si>
  <si>
    <t>BH00085.26LM</t>
  </si>
  <si>
    <t>BH00089.26LM</t>
  </si>
  <si>
    <t>BH00090.26LM</t>
  </si>
  <si>
    <t>BH00108.26LM</t>
  </si>
  <si>
    <t>BH00112.26LM</t>
  </si>
  <si>
    <t>BH00115.26LM</t>
  </si>
  <si>
    <t>BH00781.26LM</t>
  </si>
  <si>
    <t>BH00782.26LM</t>
  </si>
  <si>
    <t>BH00783.26LM</t>
  </si>
  <si>
    <t>BH00120.26LM</t>
  </si>
  <si>
    <t>CUST_00014</t>
  </si>
  <si>
    <t>F&amp;B Customer 004</t>
  </si>
  <si>
    <t>BH00787.26LM</t>
  </si>
  <si>
    <t>BH00147.26LM</t>
  </si>
  <si>
    <t>BH00789.26LM</t>
  </si>
  <si>
    <t>BH00790.26LM</t>
  </si>
  <si>
    <t>BH00159.26LM</t>
  </si>
  <si>
    <t>CUST_00051</t>
  </si>
  <si>
    <t>F&amp;B Customer 027</t>
  </si>
  <si>
    <t>BH00192.26LM</t>
  </si>
  <si>
    <t>BH00194.26LM</t>
  </si>
  <si>
    <t>BH00204.26LM</t>
  </si>
  <si>
    <t>BH00798.26LM</t>
  </si>
  <si>
    <t>BH00799.26LM</t>
  </si>
  <si>
    <t>BH00800.26LM</t>
  </si>
  <si>
    <t>BH00212.26LM</t>
  </si>
  <si>
    <t>BH00802.26LM</t>
  </si>
  <si>
    <t>BH00803.26LM</t>
  </si>
  <si>
    <t>BH00804.26LM</t>
  </si>
  <si>
    <t>BH00214.26LM</t>
  </si>
  <si>
    <t>BH00806.26LM</t>
  </si>
  <si>
    <t>BH00807.26LM</t>
  </si>
  <si>
    <t>BH00808.26LM</t>
  </si>
  <si>
    <t>BH00809.26LM</t>
  </si>
  <si>
    <t>BH00811.26LM</t>
  </si>
  <si>
    <t>BH00812.26LM</t>
  </si>
  <si>
    <t>BH00813.26LM</t>
  </si>
  <si>
    <t>BH00817.26LM</t>
  </si>
  <si>
    <t>BH00818.26LM</t>
  </si>
  <si>
    <t>BH00223.26LM</t>
  </si>
  <si>
    <t>BH00225.26LM</t>
  </si>
  <si>
    <t>BH00234.26LM</t>
  </si>
  <si>
    <t>BH00235.26LM</t>
  </si>
  <si>
    <t>BH00236.26LM</t>
  </si>
  <si>
    <t>BH00246.26LM</t>
  </si>
  <si>
    <t>BH00247.26LM</t>
  </si>
  <si>
    <t>BH00268.26LM</t>
  </si>
  <si>
    <t>BH00287.26LM</t>
  </si>
  <si>
    <t>BH00298.26LM</t>
  </si>
  <si>
    <t>BH00299.26LM</t>
  </si>
  <si>
    <t>BH00311.26LM</t>
  </si>
  <si>
    <t>BH00313.26LM</t>
  </si>
  <si>
    <t>BH00323.26LM</t>
  </si>
  <si>
    <t>BH00828.26LM</t>
  </si>
  <si>
    <t>BH00829.26LM</t>
  </si>
  <si>
    <t>BH00830.26LM</t>
  </si>
  <si>
    <t>BH00330.26LM</t>
  </si>
  <si>
    <t>BH00833.26LM</t>
  </si>
  <si>
    <t>BH00834.26LM</t>
  </si>
  <si>
    <t>BH00835.26LM</t>
  </si>
  <si>
    <t>BH00836.26LM</t>
  </si>
  <si>
    <t>BH00837.26LM</t>
  </si>
  <si>
    <t>BH00838.26LM</t>
  </si>
  <si>
    <t>BH00841.26LM</t>
  </si>
  <si>
    <t>BH00843.26LM</t>
  </si>
  <si>
    <t>BH00844.26LM</t>
  </si>
  <si>
    <t>BH00349.26LM</t>
  </si>
  <si>
    <t>BH00357.26LM</t>
  </si>
  <si>
    <t>BH00848.26LM</t>
  </si>
  <si>
    <t>BH00370.26LM</t>
  </si>
  <si>
    <t>BH00373.26LM</t>
  </si>
  <si>
    <t>BH00378.26LM</t>
  </si>
  <si>
    <t>BH00855.26LM</t>
  </si>
  <si>
    <t>BTL0002.26LM</t>
  </si>
  <si>
    <t>BH00863.26LM</t>
  </si>
  <si>
    <t>BH00416.26LM</t>
  </si>
  <si>
    <t>BH00421.26LM</t>
  </si>
  <si>
    <t>BH00867.26LM</t>
  </si>
  <si>
    <t>BH00428.26LM</t>
  </si>
  <si>
    <t>BH00870.26LM</t>
  </si>
  <si>
    <t>BH00871.26LM</t>
  </si>
  <si>
    <t>BH00440.26LM</t>
  </si>
  <si>
    <t>BH00874.26LM</t>
  </si>
  <si>
    <t>BH00460.26LM</t>
  </si>
  <si>
    <t>BH00469.26LM</t>
  </si>
  <si>
    <t>BH00472.26LM</t>
  </si>
  <si>
    <t>BH00473.26LM</t>
  </si>
  <si>
    <t>BH00480.26LM</t>
  </si>
  <si>
    <t>BH00500.26LM</t>
  </si>
  <si>
    <t>BH00502.26LM</t>
  </si>
  <si>
    <t>BH00515.26LM</t>
  </si>
  <si>
    <t>BH00517.26LM</t>
  </si>
  <si>
    <t>BH00885.26LM</t>
  </si>
  <si>
    <t>BH00519.26LM</t>
  </si>
  <si>
    <t>BH00521.26LM</t>
  </si>
  <si>
    <t>BH00538.26LM</t>
  </si>
  <si>
    <t>BH00889.26LM</t>
  </si>
  <si>
    <t>BH00892.26LM</t>
  </si>
  <si>
    <t>BH00895.26LM</t>
  </si>
  <si>
    <t>BH00598.26LM</t>
  </si>
  <si>
    <t>BH00899.26LM</t>
  </si>
  <si>
    <t>BH00624.26LM</t>
  </si>
  <si>
    <t>BH00626.26LM</t>
  </si>
  <si>
    <t>BH00902.26LM</t>
  </si>
  <si>
    <t>BH00903.26LM</t>
  </si>
  <si>
    <t>BTL0010.26LM</t>
  </si>
  <si>
    <t>BH00650.26LM</t>
  </si>
  <si>
    <t>BH00659.26LM</t>
  </si>
  <si>
    <t>BH00907.26LM</t>
  </si>
  <si>
    <t>BH00909.26LM</t>
  </si>
  <si>
    <t>BH00910.26LM</t>
  </si>
  <si>
    <t>BH00912.26LM</t>
  </si>
  <si>
    <t>BH00725.26LM</t>
  </si>
  <si>
    <t>BH00917.26LM</t>
  </si>
  <si>
    <t>BH00726.26LM</t>
  </si>
  <si>
    <t>CUST_00100</t>
  </si>
  <si>
    <t>F&amp;B Customer 071</t>
  </si>
  <si>
    <t>BH00752.26LM</t>
  </si>
  <si>
    <t>BH00921.26LM</t>
  </si>
  <si>
    <t>BH00923.26LM</t>
  </si>
  <si>
    <t>BH00784.26LM</t>
  </si>
  <si>
    <t>BH00793.26LM</t>
  </si>
  <si>
    <t>BH00925.26LM</t>
  </si>
  <si>
    <t>BH00926.26LM</t>
  </si>
  <si>
    <t>BH00927.26LM</t>
  </si>
  <si>
    <t>BH00795.26LM</t>
  </si>
  <si>
    <t>BH00930.26LM</t>
  </si>
  <si>
    <t>BH00931.26LM</t>
  </si>
  <si>
    <t>BH00932.26LM</t>
  </si>
  <si>
    <t>BH00854.26LM</t>
  </si>
  <si>
    <t>BH00882.26LM</t>
  </si>
  <si>
    <t>BTL0004.26LM</t>
  </si>
  <si>
    <t>BH00928.26LM</t>
  </si>
  <si>
    <t>BTL0005.26LM</t>
  </si>
  <si>
    <t>BH00942.26LM</t>
  </si>
  <si>
    <t>BH00943.26LM</t>
  </si>
  <si>
    <t>BH00944.26LM</t>
  </si>
  <si>
    <t>BH00945.26LM</t>
  </si>
  <si>
    <t>BH00946.26LM</t>
  </si>
  <si>
    <t>CUST_00111</t>
  </si>
  <si>
    <t>F&amp;B Customer 078</t>
  </si>
  <si>
    <t>BH00947.26LM</t>
  </si>
  <si>
    <t>BH00948.26LM</t>
  </si>
  <si>
    <t>BH00949.26LM</t>
  </si>
  <si>
    <t>BH00950.26LM</t>
  </si>
  <si>
    <t>CUST_00112</t>
  </si>
  <si>
    <t>F&amp;B Customer 079</t>
  </si>
  <si>
    <t>BH00951.26LM</t>
  </si>
  <si>
    <t>BH00952.26LM</t>
  </si>
  <si>
    <t>BH00953.26LM</t>
  </si>
  <si>
    <t>Lần</t>
  </si>
  <si>
    <t>PROD_00151</t>
  </si>
  <si>
    <t>Coffee Beverage 008</t>
  </si>
  <si>
    <t>BH00956.26LM</t>
  </si>
  <si>
    <t>BH00957.26LM</t>
  </si>
  <si>
    <t>BH00958.26LM</t>
  </si>
  <si>
    <t>BH00959.26LM</t>
  </si>
  <si>
    <t>BH00960.26LM</t>
  </si>
  <si>
    <t>BH00961.26LM</t>
  </si>
  <si>
    <t>BH00962.26LM</t>
  </si>
  <si>
    <t>BH00963.26LM</t>
  </si>
  <si>
    <t>BH00964.26LM</t>
  </si>
  <si>
    <t>BH00965.26LM</t>
  </si>
  <si>
    <t>BH00966.26LM</t>
  </si>
  <si>
    <t>BH00967.26LM</t>
  </si>
  <si>
    <t>BH00968.26LM</t>
  </si>
  <si>
    <t>BH00969.26LM</t>
  </si>
  <si>
    <t>BH00970.26LM</t>
  </si>
  <si>
    <t>BH00971.26LM</t>
  </si>
  <si>
    <t>BH00972.26LM</t>
  </si>
  <si>
    <t>BH00973.26LM</t>
  </si>
  <si>
    <t>BH00974.26LM</t>
  </si>
  <si>
    <t>BH00975.26LM</t>
  </si>
  <si>
    <t>BH00976.26LM</t>
  </si>
  <si>
    <t>BH00977.26LM</t>
  </si>
  <si>
    <t>BH00978.26LM</t>
  </si>
  <si>
    <t>BH00979.26LM</t>
  </si>
  <si>
    <t>BH00980.26LM</t>
  </si>
  <si>
    <t>BH00981.26LM</t>
  </si>
  <si>
    <t>BH00982.26LM</t>
  </si>
  <si>
    <t>BH00983.26LM</t>
  </si>
  <si>
    <t>BH00984.26LM</t>
  </si>
  <si>
    <t>BH00985.26LM</t>
  </si>
  <si>
    <t>BH00986.26LM</t>
  </si>
  <si>
    <t>BH00987.26LM</t>
  </si>
  <si>
    <t>BH00988.26LM</t>
  </si>
  <si>
    <t>BH00989.26LM</t>
  </si>
  <si>
    <t>BH00990.26LM</t>
  </si>
  <si>
    <t>BH00991.26LM</t>
  </si>
  <si>
    <t>BH00992.26LM</t>
  </si>
  <si>
    <t>BH00993.26LM</t>
  </si>
  <si>
    <t>BH00994.26LM</t>
  </si>
  <si>
    <t>BH00995.26LM</t>
  </si>
  <si>
    <t>BH00996.26LM</t>
  </si>
  <si>
    <t>BH00997.26LM</t>
  </si>
  <si>
    <t>BH00998.26LM</t>
  </si>
  <si>
    <t>BH00999.26LM</t>
  </si>
  <si>
    <t>BH01000.26LM</t>
  </si>
  <si>
    <t>BH01001.26LM</t>
  </si>
  <si>
    <t>BH01002.26LM</t>
  </si>
  <si>
    <t>BH01003.26LM</t>
  </si>
  <si>
    <t>BH01004.26LM</t>
  </si>
  <si>
    <t>BH01005.26LM</t>
  </si>
  <si>
    <t>BH01006.26LM</t>
  </si>
  <si>
    <t>BH01007.26LM</t>
  </si>
  <si>
    <t>BTL0016.26LM</t>
  </si>
  <si>
    <t>BH01008.26LM</t>
  </si>
  <si>
    <t>BH01009.26LM</t>
  </si>
  <si>
    <t>BH01010.26LM</t>
  </si>
  <si>
    <t>BH01011.26LM</t>
  </si>
  <si>
    <t>BH01012.26LM</t>
  </si>
  <si>
    <t>BH01013.26LM</t>
  </si>
  <si>
    <t>BH01014.26LM</t>
  </si>
  <si>
    <t>BH01015.26LM</t>
  </si>
  <si>
    <t>BH01016.26LM</t>
  </si>
  <si>
    <t>BH01017.26LM</t>
  </si>
  <si>
    <t>BH01018.26LM</t>
  </si>
  <si>
    <t>BH01019.26LM</t>
  </si>
  <si>
    <t>BH01020.26LM</t>
  </si>
  <si>
    <t>BH01021.26LM</t>
  </si>
  <si>
    <t>BH01022.26LM</t>
  </si>
  <si>
    <t>BH01023.26LM</t>
  </si>
  <si>
    <t>BH01024.26LM</t>
  </si>
  <si>
    <t>BH01025.26LM</t>
  </si>
  <si>
    <t>BH01026.26LM</t>
  </si>
  <si>
    <t>BH01028.26LM</t>
  </si>
  <si>
    <t>BH01029.26LM</t>
  </si>
  <si>
    <t>BH01030.26LM</t>
  </si>
  <si>
    <t>CUST_00015</t>
  </si>
  <si>
    <t>Airport Customer 001</t>
  </si>
  <si>
    <t>BH01031.26LM</t>
  </si>
  <si>
    <t>CUST_00113</t>
  </si>
  <si>
    <t>F&amp;B Customer 080</t>
  </si>
  <si>
    <t>BH01032.26LM</t>
  </si>
  <si>
    <t>BH01033.26LM</t>
  </si>
  <si>
    <t>CUST_00114</t>
  </si>
  <si>
    <t>F&amp;B Customer 081</t>
  </si>
  <si>
    <t>BH01034.26LM</t>
  </si>
  <si>
    <t>CUST_00115</t>
  </si>
  <si>
    <t>F&amp;B Customer 082</t>
  </si>
  <si>
    <t>BH01042.26LM</t>
  </si>
  <si>
    <t>CUST_00116</t>
  </si>
  <si>
    <t>F&amp;B Customer 083</t>
  </si>
  <si>
    <t>BH01043.26LM</t>
  </si>
  <si>
    <t>BH01044.26LM</t>
  </si>
  <si>
    <t>CUST_00117</t>
  </si>
  <si>
    <t>Corporate Client 007</t>
  </si>
  <si>
    <t>BH01045.26LM</t>
  </si>
  <si>
    <t>BH01046.26LM</t>
  </si>
  <si>
    <t>CUST_00118</t>
  </si>
  <si>
    <t>Corporate Client 008</t>
  </si>
  <si>
    <t>BH01047.26LM</t>
  </si>
  <si>
    <t>BH01048.26LM</t>
  </si>
  <si>
    <t>BH01049.26LM</t>
  </si>
  <si>
    <t>CUST_00119</t>
  </si>
  <si>
    <t>F&amp;B Customer 084</t>
  </si>
  <si>
    <t>BH01050.26LM</t>
  </si>
  <si>
    <t>Phần</t>
  </si>
  <si>
    <t>PROD_00060</t>
  </si>
  <si>
    <t>Combo Package 006</t>
  </si>
  <si>
    <t>BH01027.26LM</t>
  </si>
  <si>
    <t>BH01051.26LM</t>
  </si>
  <si>
    <t>BH01052.26LM</t>
  </si>
  <si>
    <t>CUST_00120</t>
  </si>
  <si>
    <t>F&amp;B Customer 085</t>
  </si>
  <si>
    <t>BH01054.26LM</t>
  </si>
  <si>
    <t>BH01055.26LM</t>
  </si>
  <si>
    <t>BH01056.26LM</t>
  </si>
  <si>
    <t>BH01057.26LM</t>
  </si>
  <si>
    <t>BH01058.26LM</t>
  </si>
  <si>
    <t>BH01059.26LM</t>
  </si>
  <si>
    <t>BH01060.26LM</t>
  </si>
  <si>
    <t>BH01061.26LM</t>
  </si>
  <si>
    <t>BH01062.26LM</t>
  </si>
  <si>
    <t>BH01063.26LM</t>
  </si>
  <si>
    <t>BH01064.26LM</t>
  </si>
  <si>
    <t>BH01065.26LM</t>
  </si>
  <si>
    <t>BH01066.26LM</t>
  </si>
  <si>
    <t>BH01067.26LM</t>
  </si>
  <si>
    <t>BH01068.26LM</t>
  </si>
  <si>
    <t>BH01069.26LM</t>
  </si>
  <si>
    <t>BH01070.26LM</t>
  </si>
  <si>
    <t>BH01071.26LM</t>
  </si>
  <si>
    <t>BH01072.26LM</t>
  </si>
  <si>
    <t>BH01073.26LM</t>
  </si>
  <si>
    <t>BH01074.26LM</t>
  </si>
  <si>
    <t>BH01075.26LM</t>
  </si>
  <si>
    <t>BH01076.26LM</t>
  </si>
  <si>
    <t>BH01077.26LM</t>
  </si>
  <si>
    <t>BH01078.26LM</t>
  </si>
  <si>
    <t>BH01079.26LM</t>
  </si>
  <si>
    <t>BH01080.26LM</t>
  </si>
  <si>
    <t>BH01081.26LM</t>
  </si>
  <si>
    <t>BH01082.26LM</t>
  </si>
  <si>
    <t>BH01083.26LM</t>
  </si>
  <si>
    <t>BH01084.26LM</t>
  </si>
  <si>
    <t>BH01085.26LM</t>
  </si>
  <si>
    <t>BH01086.26LM</t>
  </si>
  <si>
    <t>BH01087.26LM</t>
  </si>
  <si>
    <t>BH01088.26LM</t>
  </si>
  <si>
    <t>BH01089.26LM</t>
  </si>
  <si>
    <t>BH01090.26LM</t>
  </si>
  <si>
    <t>BH01091.26LM</t>
  </si>
  <si>
    <t>BH01092.26LM</t>
  </si>
  <si>
    <t>BH01093.26LM</t>
  </si>
  <si>
    <t>BH01094.26LM</t>
  </si>
  <si>
    <t>BH01095.26LM</t>
  </si>
  <si>
    <t>BH01096.26LM</t>
  </si>
  <si>
    <t>BH01097.26LM</t>
  </si>
  <si>
    <t>BH01098.26LM</t>
  </si>
  <si>
    <t>BH01099.26LM</t>
  </si>
  <si>
    <t>BH01100.26LM</t>
  </si>
  <si>
    <t>BH01101.26LM</t>
  </si>
  <si>
    <t>CUST_00106</t>
  </si>
  <si>
    <t>Retail Customer 005</t>
  </si>
  <si>
    <t>BH01102.26LM</t>
  </si>
  <si>
    <t>BH01104.26LM</t>
  </si>
  <si>
    <t>BH01105.26LM</t>
  </si>
  <si>
    <t>BH01106.26LM</t>
  </si>
  <si>
    <t>BH01107.26LM</t>
  </si>
  <si>
    <t>BH01108.26LM</t>
  </si>
  <si>
    <t>BH01109.26LM</t>
  </si>
  <si>
    <t>BH01110.26LM</t>
  </si>
  <si>
    <t>BH01112.26LM</t>
  </si>
  <si>
    <t>BH01113.26LM</t>
  </si>
  <si>
    <t>CUST_00121</t>
  </si>
  <si>
    <t>F&amp;B Customer 086</t>
  </si>
  <si>
    <t>BH01114.26LM</t>
  </si>
  <si>
    <t>BH01115.26LM</t>
  </si>
  <si>
    <t>BH01116.26LM</t>
  </si>
  <si>
    <t>BH01117.26LM</t>
  </si>
  <si>
    <t>BH01118.26LM</t>
  </si>
  <si>
    <t>BH01119.26LM</t>
  </si>
  <si>
    <t>BH01120.26LM</t>
  </si>
  <si>
    <t>BH01121.26LM</t>
  </si>
  <si>
    <t>BH01122.26LM</t>
  </si>
  <si>
    <t>BH01124.26LM</t>
  </si>
  <si>
    <t>BH01125.26LM</t>
  </si>
  <si>
    <t>BH01126.26LM</t>
  </si>
  <si>
    <t>BH01127.26LM</t>
  </si>
  <si>
    <t>BH01128.26LM</t>
  </si>
  <si>
    <t>BH01129.26LM</t>
  </si>
  <si>
    <t>BH01130.26LM</t>
  </si>
  <si>
    <t>BH01131.26LM</t>
  </si>
  <si>
    <t>BH01132.26LM</t>
  </si>
  <si>
    <t>BH01133.26LM</t>
  </si>
  <si>
    <t>BH01134.26LM</t>
  </si>
  <si>
    <t>BH01135.26LM</t>
  </si>
  <si>
    <t>BH01136.26LM</t>
  </si>
  <si>
    <t>BH01137.26LM</t>
  </si>
  <si>
    <t>BH01138.26LM</t>
  </si>
  <si>
    <t>BH01139.26LM</t>
  </si>
  <si>
    <t>BH01140.26LM</t>
  </si>
  <si>
    <t>BH01141.26LM</t>
  </si>
  <si>
    <t>BH01142.26LM</t>
  </si>
  <si>
    <t>BH01143.26LM</t>
  </si>
  <si>
    <t>BH01144.26LM</t>
  </si>
  <si>
    <t>BH01145.26LM</t>
  </si>
  <si>
    <t>BH01424.26LM</t>
  </si>
  <si>
    <t>BH01149.26LM</t>
  </si>
  <si>
    <t>BH01150.26LM</t>
  </si>
  <si>
    <t>BH01151.26LM</t>
  </si>
  <si>
    <t>BH01152.26LM</t>
  </si>
  <si>
    <t>BH01154.26LM</t>
  </si>
  <si>
    <t>BH01155.26LM</t>
  </si>
  <si>
    <t>BH01156.26LM</t>
  </si>
  <si>
    <t>CUST_00122</t>
  </si>
  <si>
    <t>F&amp;B Customer 087</t>
  </si>
  <si>
    <t>BH01157.26LM</t>
  </si>
  <si>
    <t>CUST_00123</t>
  </si>
  <si>
    <t>F&amp;B Customer 088</t>
  </si>
  <si>
    <t>BH01158.26LM</t>
  </si>
  <si>
    <t>BH01159.26LM</t>
  </si>
  <si>
    <t>PROD_00189</t>
  </si>
  <si>
    <t>Coffee Beverage 046</t>
  </si>
  <si>
    <t>PROD_00190</t>
  </si>
  <si>
    <t>Coffee Beverage 047</t>
  </si>
  <si>
    <t>PROD_00188</t>
  </si>
  <si>
    <t>Coffee Beverage 045</t>
  </si>
  <si>
    <t>Cái</t>
  </si>
  <si>
    <t>PROD_00159</t>
  </si>
  <si>
    <t>Coffee Beverage 016</t>
  </si>
  <si>
    <t>BH01160.26LM</t>
  </si>
  <si>
    <t>BH01162.26LM</t>
  </si>
  <si>
    <t>BH01164.26LM</t>
  </si>
  <si>
    <t>BH01182.26LM</t>
  </si>
  <si>
    <t>BH01183.26LM</t>
  </si>
  <si>
    <t>BH01184.26LM</t>
  </si>
  <si>
    <t>BH01123.26LM</t>
  </si>
  <si>
    <t>BH01165.26LM</t>
  </si>
  <si>
    <t>BH01166.26LM</t>
  </si>
  <si>
    <t>BH01167.26LM</t>
  </si>
  <si>
    <t>BH01168.26LM</t>
  </si>
  <si>
    <t>BH01169.26LM</t>
  </si>
  <si>
    <t>BH01170.26LM</t>
  </si>
  <si>
    <t>CUST_00101</t>
  </si>
  <si>
    <t>F&amp;B Customer 072</t>
  </si>
  <si>
    <t>BH01171.26LM</t>
  </si>
  <si>
    <t>BH01172.26LM</t>
  </si>
  <si>
    <t>BH01173.26LM</t>
  </si>
  <si>
    <t>BH01174.26LM</t>
  </si>
  <si>
    <t>BH01175.26LM</t>
  </si>
  <si>
    <t>BH01176.26LM</t>
  </si>
  <si>
    <t>BH01177.26LM</t>
  </si>
  <si>
    <t>BH01178.26LM</t>
  </si>
  <si>
    <t>BH01179.26LM</t>
  </si>
  <si>
    <t>BH01180.26LM</t>
  </si>
  <si>
    <t>BH01181.26LM</t>
  </si>
  <si>
    <t>BH01185.26LM</t>
  </si>
  <si>
    <t>BH01186.26LM</t>
  </si>
  <si>
    <t>BH01187.26LM</t>
  </si>
  <si>
    <t>BH01188.26LM</t>
  </si>
  <si>
    <t>BH01189.26LM</t>
  </si>
  <si>
    <t>BH01190.26LM</t>
  </si>
  <si>
    <t>BH01191.26LM</t>
  </si>
  <si>
    <t>BH01192.26LM</t>
  </si>
  <si>
    <t>BH01193.26LM</t>
  </si>
  <si>
    <t>BH01194.26LM</t>
  </si>
  <si>
    <t>BH01195.26LM</t>
  </si>
  <si>
    <t>BH01196.26LM</t>
  </si>
  <si>
    <t>BH01197.26LM</t>
  </si>
  <si>
    <t>BH01198.26LM</t>
  </si>
  <si>
    <t>BH01199.26LM</t>
  </si>
  <si>
    <t>BH01200.26LM</t>
  </si>
  <si>
    <t>BH01201.26LM</t>
  </si>
  <si>
    <t>BH01202.26LM</t>
  </si>
  <si>
    <t>BH01203.26LM</t>
  </si>
  <si>
    <t>PROD_00061</t>
  </si>
  <si>
    <t>Combo Package 007</t>
  </si>
  <si>
    <t>BH01204.26LM</t>
  </si>
  <si>
    <t>BH01205.26LM</t>
  </si>
  <si>
    <t>BH01206.26LM</t>
  </si>
  <si>
    <t>BH01207.26LM</t>
  </si>
  <si>
    <t>BH01208.26LM</t>
  </si>
  <si>
    <t>BH01209.26LM</t>
  </si>
  <si>
    <t>BH01210.26LM</t>
  </si>
  <si>
    <t>BH01211.26LM</t>
  </si>
  <si>
    <t>BH01212.26LM</t>
  </si>
  <si>
    <t>BH01213.26LM</t>
  </si>
  <si>
    <t>BH01214.26LM</t>
  </si>
  <si>
    <t>BH01215.26LM</t>
  </si>
  <si>
    <t>BH01216.26LM</t>
  </si>
  <si>
    <t>BH01217.26LM</t>
  </si>
  <si>
    <t>BH01218.26LM</t>
  </si>
  <si>
    <t>BH01219.26LM</t>
  </si>
  <si>
    <t>BH01220.26LM</t>
  </si>
  <si>
    <t>BH01221.26LM</t>
  </si>
  <si>
    <t>BH01222.26LM</t>
  </si>
  <si>
    <t>BH01223.26LM</t>
  </si>
  <si>
    <t>BH01224.26LM</t>
  </si>
  <si>
    <t>BH01225.26LM</t>
  </si>
  <si>
    <t>BH01226.26LM</t>
  </si>
  <si>
    <t>BH01227.26LM</t>
  </si>
  <si>
    <t>BH01228.26LM</t>
  </si>
  <si>
    <t>BH01229.26LM</t>
  </si>
  <si>
    <t>BH01230.26LM</t>
  </si>
  <si>
    <t>BH01231.26LM</t>
  </si>
  <si>
    <t>BH01232.26LM</t>
  </si>
  <si>
    <t>BH01233.26LM</t>
  </si>
  <si>
    <t>BH01234.26LM</t>
  </si>
  <si>
    <t>BH01235.26LM</t>
  </si>
  <si>
    <t>BH01236.26LM</t>
  </si>
  <si>
    <t>BH01237.26LM</t>
  </si>
  <si>
    <t>BH01238.26LM</t>
  </si>
  <si>
    <t>BH01239.26LM</t>
  </si>
  <si>
    <t>BH01240.26LM</t>
  </si>
  <si>
    <t>BH01241.26LM</t>
  </si>
  <si>
    <t>BH01243.26LM</t>
  </si>
  <si>
    <t>BH01244.26LM</t>
  </si>
  <si>
    <t>BH01245.26LM</t>
  </si>
  <si>
    <t>BH01246.26LM</t>
  </si>
  <si>
    <t>BH01247.26LM</t>
  </si>
  <si>
    <t>BH01248.26LM</t>
  </si>
  <si>
    <t>BH01249.26LM</t>
  </si>
  <si>
    <t>BH01250.26LM</t>
  </si>
  <si>
    <t>BH01251.26LM</t>
  </si>
  <si>
    <t>BH01252.26LM</t>
  </si>
  <si>
    <t>BH01253.26LM</t>
  </si>
  <si>
    <t>BH01163.26LM</t>
  </si>
  <si>
    <t>BH01254.26LM</t>
  </si>
  <si>
    <t>PROD_00122</t>
  </si>
  <si>
    <t>Instant Coffee 030</t>
  </si>
  <si>
    <t>BH01255.26LM</t>
  </si>
  <si>
    <t>CUST_00124</t>
  </si>
  <si>
    <t>F&amp;B Customer 089</t>
  </si>
  <si>
    <t>BH01256.26LM</t>
  </si>
  <si>
    <t>BH01257.26LM</t>
  </si>
  <si>
    <t>BH01258.26LM</t>
  </si>
  <si>
    <t>CUST_00127</t>
  </si>
  <si>
    <t>Corporate Client 009</t>
  </si>
  <si>
    <t>BH01259.26LM</t>
  </si>
  <si>
    <t>BH01260.26LM</t>
  </si>
  <si>
    <t>CUST_00126</t>
  </si>
  <si>
    <t>F&amp;B Customer 091</t>
  </si>
  <si>
    <t>BH01261.26LM</t>
  </si>
  <si>
    <t>BH01262.26LM</t>
  </si>
  <si>
    <t>BH01263.26LM</t>
  </si>
  <si>
    <t>CUST_00102</t>
  </si>
  <si>
    <t>F&amp;B Customer 073</t>
  </si>
  <si>
    <t>BH01264.26LM</t>
  </si>
  <si>
    <t>BH01265.26LM</t>
  </si>
  <si>
    <t>BH01266.26LM</t>
  </si>
  <si>
    <t>BH01267.26LM</t>
  </si>
  <si>
    <t>BH01268.26LM</t>
  </si>
  <si>
    <t>CUST_00128</t>
  </si>
  <si>
    <t>F&amp;B Customer 092</t>
  </si>
  <si>
    <t>BH01269.26LM</t>
  </si>
  <si>
    <t>BH01270.26LM</t>
  </si>
  <si>
    <t>BH01271.26LM</t>
  </si>
  <si>
    <t>BH01272.26LM</t>
  </si>
  <si>
    <t>BH01273.26LM</t>
  </si>
  <si>
    <t>BH01274.26LM</t>
  </si>
  <si>
    <t>BH01275.26LM</t>
  </si>
  <si>
    <t>BH01276.26LM</t>
  </si>
  <si>
    <t>BH01277.26LM</t>
  </si>
  <si>
    <t>BH01278.26LM</t>
  </si>
  <si>
    <t>BH01279.26LM</t>
  </si>
  <si>
    <t>BH01280.26LM</t>
  </si>
  <si>
    <t>BH01281.26LM</t>
  </si>
  <si>
    <t>BH01282.26LM</t>
  </si>
  <si>
    <t>BH01283.26LM</t>
  </si>
  <si>
    <t>BH01284.26LM</t>
  </si>
  <si>
    <t>BH01286.26LM</t>
  </si>
  <si>
    <t>BH01287.26LM</t>
  </si>
  <si>
    <t>BH01288.26LM</t>
  </si>
  <si>
    <t>BH01290.26LM</t>
  </si>
  <si>
    <t>BH01292.26LM</t>
  </si>
  <si>
    <t>BH01293.26LM</t>
  </si>
  <si>
    <t>BH01423.26LM</t>
  </si>
  <si>
    <t>BTL0012.26LM</t>
  </si>
  <si>
    <t>BTL0014.26LM</t>
  </si>
  <si>
    <t>BTL0015.26LM</t>
  </si>
  <si>
    <t>BH01294.26LM</t>
  </si>
  <si>
    <t>BH01296.26LM</t>
  </si>
  <si>
    <t>BH01297.26LM</t>
  </si>
  <si>
    <t>BH01298.26LM</t>
  </si>
  <si>
    <t>BH01299.26LM</t>
  </si>
  <si>
    <t>BH01300.26LM</t>
  </si>
  <si>
    <t>BH01303.26LM</t>
  </si>
  <si>
    <t>BH01305.26LM</t>
  </si>
  <si>
    <t>BH01306.26LM</t>
  </si>
  <si>
    <t>PROD_00160</t>
  </si>
  <si>
    <t>Coffee Beverage 017</t>
  </si>
  <si>
    <t>BH01307.26LM</t>
  </si>
  <si>
    <t>BH01308.26LM</t>
  </si>
  <si>
    <t>BH01309.26LM</t>
  </si>
  <si>
    <t>BH01310.26LM</t>
  </si>
  <si>
    <t>BH01311.26LM</t>
  </si>
  <si>
    <t>BH01312.26LM</t>
  </si>
  <si>
    <t>BH01313.26LM</t>
  </si>
  <si>
    <t>BH01314.26LM</t>
  </si>
  <si>
    <t>BH01315.26LM</t>
  </si>
  <si>
    <t>BH01316.26LM</t>
  </si>
  <si>
    <t>BH01321.26LM</t>
  </si>
  <si>
    <t>BH01322.26LM</t>
  </si>
  <si>
    <t>BH01323.26LM</t>
  </si>
  <si>
    <t>BH01324.26LM</t>
  </si>
  <si>
    <t>BH01325.26LM</t>
  </si>
  <si>
    <t>BH01326.26LM</t>
  </si>
  <si>
    <t>BH01327.26LM</t>
  </si>
  <si>
    <t>BH01328.26LM</t>
  </si>
  <si>
    <t>BH01329.26LM</t>
  </si>
  <si>
    <t>BH01330.26LM</t>
  </si>
  <si>
    <t>BH01331.26LM</t>
  </si>
  <si>
    <t>BH01332.26LM</t>
  </si>
  <si>
    <t>BH01333.26LM</t>
  </si>
  <si>
    <t>BTL0013.26LM</t>
  </si>
  <si>
    <t>BH01317.26LM</t>
  </si>
  <si>
    <t>BH01318.26LM</t>
  </si>
  <si>
    <t>BH01319.26LM</t>
  </si>
  <si>
    <t>BH01320.26LM</t>
  </si>
  <si>
    <t>BH01334.26LM</t>
  </si>
  <si>
    <t>BH01335.26LM</t>
  </si>
  <si>
    <t>BH01336.26LM</t>
  </si>
  <si>
    <t>CUST_00131</t>
  </si>
  <si>
    <t>F&amp;B Customer 093</t>
  </si>
  <si>
    <t>BH01337.26LM</t>
  </si>
  <si>
    <t>BH01338.26LM</t>
  </si>
  <si>
    <t>BH01339.26LM</t>
  </si>
  <si>
    <t>BH01340.26LM</t>
  </si>
  <si>
    <t>CUST_00132</t>
  </si>
  <si>
    <t>F&amp;B Customer 094</t>
  </si>
  <si>
    <t>BH01341.26LM</t>
  </si>
  <si>
    <t>BH01420.26LM</t>
  </si>
  <si>
    <t>BH01421.26LM</t>
  </si>
  <si>
    <t>BH01342.26LM</t>
  </si>
  <si>
    <t>BH01343.26LM</t>
  </si>
  <si>
    <t>BH01344.26LM</t>
  </si>
  <si>
    <t>BH01346.26LM</t>
  </si>
  <si>
    <t>BH01347.26LM</t>
  </si>
  <si>
    <t>BH01348.26LM</t>
  </si>
  <si>
    <t>BH01349.26LM</t>
  </si>
  <si>
    <t>BH01350.26LM</t>
  </si>
  <si>
    <t>BH01351.26LM</t>
  </si>
  <si>
    <t>BH01352.26LM</t>
  </si>
  <si>
    <t>BTL0017.26LM</t>
  </si>
  <si>
    <t>BH01353.26LM</t>
  </si>
  <si>
    <t>BH01354.26LM</t>
  </si>
  <si>
    <t>CUST_00125</t>
  </si>
  <si>
    <t>F&amp;B Customer 090</t>
  </si>
  <si>
    <t>BH01356.26LM</t>
  </si>
  <si>
    <t>BH01357.26LM</t>
  </si>
  <si>
    <t>BH01358.26LM</t>
  </si>
  <si>
    <t>BH01406.26LM</t>
  </si>
  <si>
    <t>BH01407.26LM</t>
  </si>
  <si>
    <t>BH01408.26LM</t>
  </si>
  <si>
    <t>BH01409.26LM</t>
  </si>
  <si>
    <t>BH01410.26LM</t>
  </si>
  <si>
    <t>BH01411.26LM</t>
  </si>
  <si>
    <t>BH01412.26LM</t>
  </si>
  <si>
    <t>BH01413.26LM</t>
  </si>
  <si>
    <t>BH01414.26LM</t>
  </si>
  <si>
    <t>BH01415.26LM</t>
  </si>
  <si>
    <t>BH01416.26LM</t>
  </si>
  <si>
    <t>BH01417.26LM</t>
  </si>
  <si>
    <t>BH01418.26LM</t>
  </si>
  <si>
    <t>BH01419.26LM</t>
  </si>
  <si>
    <t>BH01422.26LM</t>
  </si>
  <si>
    <t>BH01359.26LM</t>
  </si>
  <si>
    <t>BH01360.26LM</t>
  </si>
  <si>
    <t>BH01361.26LM</t>
  </si>
  <si>
    <t>BH01362.26LM</t>
  </si>
  <si>
    <t>BH01363.26LM</t>
  </si>
  <si>
    <t>BH01365.26LM</t>
  </si>
  <si>
    <t>BH01366.26LM</t>
  </si>
  <si>
    <t>BH01367.26LM</t>
  </si>
  <si>
    <t>BH01368.26LM</t>
  </si>
  <si>
    <t>BH01369.26LM</t>
  </si>
  <si>
    <t>BH01370.26LM</t>
  </si>
  <si>
    <t>BH01371.26LM</t>
  </si>
  <si>
    <t>BH01372.26LM</t>
  </si>
  <si>
    <t>BH01384.26LM</t>
  </si>
  <si>
    <t>BH01385.26LM</t>
  </si>
  <si>
    <t>BH01386.26LM</t>
  </si>
  <si>
    <t>BH01387.26LM</t>
  </si>
  <si>
    <t>BH01388.26LM</t>
  </si>
  <si>
    <t>BH01389.26LM</t>
  </si>
  <si>
    <t>BH01390.26LM</t>
  </si>
  <si>
    <t>BH01391.26LM</t>
  </si>
  <si>
    <t>BH01392.26LM</t>
  </si>
  <si>
    <t>BH01393.26LM</t>
  </si>
  <si>
    <t>BH01394.26LM</t>
  </si>
  <si>
    <t>BH01395.26LM</t>
  </si>
  <si>
    <t>BH01396.26LM</t>
  </si>
  <si>
    <t>BH01397.26LM</t>
  </si>
  <si>
    <t>BH01398.26LM</t>
  </si>
  <si>
    <t>BH01399.26LM</t>
  </si>
  <si>
    <t>BH01400.26LM</t>
  </si>
  <si>
    <t>BH01401.26LM</t>
  </si>
  <si>
    <t>BH01402.26LM</t>
  </si>
  <si>
    <t>BH01403.26LM</t>
  </si>
  <si>
    <t>BH01404.26LM</t>
  </si>
  <si>
    <t>BH01405.26LM</t>
  </si>
  <si>
    <t>BTL0018.26LM</t>
  </si>
  <si>
    <t>BH01373.26LM</t>
  </si>
  <si>
    <t>BH01374.26LM</t>
  </si>
  <si>
    <t>BH01375.26LM</t>
  </si>
  <si>
    <t>BH01376.26LM</t>
  </si>
  <si>
    <t>BH01377.26LM</t>
  </si>
  <si>
    <t>BH01378.26LM</t>
  </si>
  <si>
    <t>BH01379.26LM</t>
  </si>
  <si>
    <t>BH01380.26LM</t>
  </si>
  <si>
    <t>BH01381.26LM</t>
  </si>
  <si>
    <t>BH01382.26LM</t>
  </si>
  <si>
    <t>BH01383.26LM</t>
  </si>
  <si>
    <t>BH01425.26LM</t>
  </si>
  <si>
    <t>BH01426.26LM</t>
  </si>
  <si>
    <t>BH01427.26LM</t>
  </si>
  <si>
    <t>BH01428.26LM</t>
  </si>
  <si>
    <t>BH01429.26LM</t>
  </si>
  <si>
    <t>BTL0019.26LM</t>
  </si>
  <si>
    <t>BTL0020.26LM</t>
  </si>
  <si>
    <t>BH01285.26LM</t>
  </si>
  <si>
    <t>BH01430.26LM</t>
  </si>
  <si>
    <t>BH01432.26LM</t>
  </si>
  <si>
    <t>BH01433.26LM</t>
  </si>
  <si>
    <t>BH01434.26LM</t>
  </si>
  <si>
    <t>BH01435.26LM</t>
  </si>
  <si>
    <t>BH01436.26LM</t>
  </si>
  <si>
    <t>BH01437.26LM</t>
  </si>
  <si>
    <t>BH01438.26LM</t>
  </si>
  <si>
    <t>BH01439.26LM</t>
  </si>
  <si>
    <t>BH01440.26LM</t>
  </si>
  <si>
    <t>BH01441.26LM</t>
  </si>
  <si>
    <t>BH01442.26LM</t>
  </si>
  <si>
    <t>BH01443.26LM</t>
  </si>
  <si>
    <t>BH01444.26LM</t>
  </si>
  <si>
    <t>BH01445.26LM</t>
  </si>
  <si>
    <t>BH01446.26LM</t>
  </si>
  <si>
    <t>BH01447.26LM</t>
  </si>
  <si>
    <t>BH01448.26LM</t>
  </si>
  <si>
    <t>BH01449.26LM</t>
  </si>
  <si>
    <t>BH01451.26LM</t>
  </si>
  <si>
    <t>BH01452.26LM</t>
  </si>
  <si>
    <t>BH01453.26LM</t>
  </si>
  <si>
    <t>BH01454.26LM</t>
  </si>
  <si>
    <t>BH01455.26LM</t>
  </si>
  <si>
    <t>BH01456.26LM</t>
  </si>
  <si>
    <t>BH01457.26LM</t>
  </si>
  <si>
    <t>BH00954.26LM</t>
  </si>
  <si>
    <t>BH01459.26LM</t>
  </si>
  <si>
    <t>BH01460.26LM</t>
  </si>
  <si>
    <t>BH01462.26LM</t>
  </si>
  <si>
    <t>BH01463.26LM</t>
  </si>
  <si>
    <t>BH01465.26LM</t>
  </si>
  <si>
    <t>BH01466.26LM</t>
  </si>
  <si>
    <t>BH01467.26LM</t>
  </si>
  <si>
    <t>BH01469.26LM</t>
  </si>
  <si>
    <t>BH01470.26LM</t>
  </si>
  <si>
    <t>BH01471.26LM</t>
  </si>
  <si>
    <t>BH01472.26LM</t>
  </si>
  <si>
    <t>BH01474.26LM</t>
  </si>
  <si>
    <t>BTL0021.26LM</t>
  </si>
  <si>
    <t>BH01475.26LM</t>
  </si>
  <si>
    <t>BH01476.26LM</t>
  </si>
  <si>
    <t>BH01478.26LM</t>
  </si>
  <si>
    <t>BH01479.26LM</t>
  </si>
  <si>
    <t>BH01480.26LM</t>
  </si>
  <si>
    <t>BH01481.26LM</t>
  </si>
  <si>
    <t>BH01482.26LM</t>
  </si>
  <si>
    <t>BH01483.26LM</t>
  </si>
  <si>
    <t>BH01484.26LM</t>
  </si>
  <si>
    <t>BH01485.26LM</t>
  </si>
  <si>
    <t>BH01486.26LM</t>
  </si>
  <si>
    <t>BH01487.26LM</t>
  </si>
  <si>
    <t>BH01488.26LM</t>
  </si>
  <si>
    <t>BH01489.26LM</t>
  </si>
  <si>
    <t>BH01490.26LM</t>
  </si>
  <si>
    <t>BH01492.26LM</t>
  </si>
  <si>
    <t>BH01493.26LM</t>
  </si>
  <si>
    <t>BH01494.26LM</t>
  </si>
  <si>
    <t>BH01495.26LM</t>
  </si>
  <si>
    <t>BH01496.26LM</t>
  </si>
  <si>
    <t>BH01497.26LM</t>
  </si>
  <si>
    <t>BH01498.26LM</t>
  </si>
  <si>
    <t>BH01499.26LM</t>
  </si>
  <si>
    <t>BH01500.26LM</t>
  </si>
  <si>
    <t>BH01501.26LM</t>
  </si>
  <si>
    <t>BH01502.26LM</t>
  </si>
  <si>
    <t>BH01503.26LM</t>
  </si>
  <si>
    <t>BH01504.26LM</t>
  </si>
  <si>
    <t>BH01506.26LM</t>
  </si>
  <si>
    <t>BH01507.26LM</t>
  </si>
  <si>
    <t>BH01508.26LM</t>
  </si>
  <si>
    <t>BH01509.26LM</t>
  </si>
  <si>
    <t>BH01510.26LM</t>
  </si>
  <si>
    <t>BH01511.26LM</t>
  </si>
  <si>
    <t>BH01512.26LM</t>
  </si>
  <si>
    <t>BH01514.26LM</t>
  </si>
  <si>
    <t>BH01515.26LM</t>
  </si>
  <si>
    <t>BH01516.26LM</t>
  </si>
  <si>
    <t>BH01517.26LM</t>
  </si>
  <si>
    <t>BH01518.26LM</t>
  </si>
  <si>
    <t>BH01519.26LM</t>
  </si>
  <si>
    <t>BH01520.26LM</t>
  </si>
  <si>
    <t>BH01521.26LM</t>
  </si>
  <si>
    <t>BH01522.26LM</t>
  </si>
  <si>
    <t>BH01523.26LM</t>
  </si>
  <si>
    <t>BH01524.26LM</t>
  </si>
  <si>
    <t>BH01525.26LM</t>
  </si>
  <si>
    <t>BH01526.26LM</t>
  </si>
  <si>
    <t>BH01527.26LM</t>
  </si>
  <si>
    <t>BH01528.26LM</t>
  </si>
  <si>
    <t>BH01529.26LM</t>
  </si>
  <si>
    <t>BH01530.26LM</t>
  </si>
  <si>
    <t>BH01531.26LM</t>
  </si>
  <si>
    <t>BH01532.26LM</t>
  </si>
  <si>
    <t>BH01533.26LM</t>
  </si>
  <si>
    <t>BH01534.26LM</t>
  </si>
  <si>
    <t>BH01535.26LM</t>
  </si>
  <si>
    <t>BH01536.26LM</t>
  </si>
  <si>
    <t>BH01537.26LM</t>
  </si>
  <si>
    <t>BH01538.26LM</t>
  </si>
  <si>
    <t>BH01539.26LM</t>
  </si>
  <si>
    <t>BH01540.26LM</t>
  </si>
  <si>
    <t>BH01541.26LM</t>
  </si>
  <si>
    <t>BH01543.26LM</t>
  </si>
  <si>
    <t>BH01546.26LM</t>
  </si>
  <si>
    <t>BH01547.26LM</t>
  </si>
  <si>
    <t>BH01550.26LM</t>
  </si>
  <si>
    <t>BH01551.26LM</t>
  </si>
  <si>
    <t>BTL0022.26LM</t>
  </si>
  <si>
    <t>2611000609</t>
  </si>
  <si>
    <t>2611000610</t>
  </si>
  <si>
    <t>2611000611</t>
  </si>
  <si>
    <t>2611000612</t>
  </si>
  <si>
    <t>PROD_00059</t>
  </si>
  <si>
    <t>Combo Package 005</t>
  </si>
  <si>
    <t>2611000613</t>
  </si>
  <si>
    <t>2611000614</t>
  </si>
  <si>
    <t>2611000615</t>
  </si>
  <si>
    <t>2611000616</t>
  </si>
  <si>
    <t>2611000617</t>
  </si>
  <si>
    <t>2611000618</t>
  </si>
  <si>
    <t>2611000619</t>
  </si>
  <si>
    <t>2611000620</t>
  </si>
  <si>
    <t>2611000621</t>
  </si>
  <si>
    <t>2611000622</t>
  </si>
  <si>
    <t>2611000623</t>
  </si>
  <si>
    <t>2611000624</t>
  </si>
  <si>
    <t>2611000625</t>
  </si>
  <si>
    <t>2611000626</t>
  </si>
  <si>
    <t>2611000627</t>
  </si>
  <si>
    <t>2611000628</t>
  </si>
  <si>
    <t>2611000629</t>
  </si>
  <si>
    <t>2611000630</t>
  </si>
  <si>
    <t>2611000631</t>
  </si>
  <si>
    <t>2611000632</t>
  </si>
  <si>
    <t>2611000633</t>
  </si>
  <si>
    <t>2611000634</t>
  </si>
  <si>
    <t>2611000635</t>
  </si>
  <si>
    <t>2611000636</t>
  </si>
  <si>
    <t>2611000637</t>
  </si>
  <si>
    <t>2611000638</t>
  </si>
  <si>
    <t>2611000639</t>
  </si>
  <si>
    <t>2611000640</t>
  </si>
  <si>
    <t>2611000641</t>
  </si>
  <si>
    <t>2611000642</t>
  </si>
  <si>
    <t>2611000643</t>
  </si>
  <si>
    <t>2611000644</t>
  </si>
  <si>
    <t>2611000645</t>
  </si>
  <si>
    <t>2611000646</t>
  </si>
  <si>
    <t>2611000647</t>
  </si>
  <si>
    <t>2611000648</t>
  </si>
  <si>
    <t>2611000649</t>
  </si>
  <si>
    <t>2611000650</t>
  </si>
  <si>
    <t>2611000651</t>
  </si>
  <si>
    <t>2611000652</t>
  </si>
  <si>
    <t>2611000653</t>
  </si>
  <si>
    <t>2611000654</t>
  </si>
  <si>
    <t>2611000655</t>
  </si>
  <si>
    <t>2611000656</t>
  </si>
  <si>
    <t>2611000657</t>
  </si>
  <si>
    <t>2611000658</t>
  </si>
  <si>
    <t>2611000659</t>
  </si>
  <si>
    <t>2611000660</t>
  </si>
  <si>
    <t>2611000661</t>
  </si>
  <si>
    <t>2611000662</t>
  </si>
  <si>
    <t>2611000663</t>
  </si>
  <si>
    <t>2611000664</t>
  </si>
  <si>
    <t>2611000665</t>
  </si>
  <si>
    <t>2611000666</t>
  </si>
  <si>
    <t>2611000667</t>
  </si>
  <si>
    <t>2611000668</t>
  </si>
  <si>
    <t>2611000669</t>
  </si>
  <si>
    <t>2611000670</t>
  </si>
  <si>
    <t>2611000671</t>
  </si>
  <si>
    <t>2611000672</t>
  </si>
  <si>
    <t>2611000673</t>
  </si>
  <si>
    <t>2611000674</t>
  </si>
  <si>
    <t>2611000675</t>
  </si>
  <si>
    <t>2611000676</t>
  </si>
  <si>
    <t>2611000677</t>
  </si>
  <si>
    <t>2611000678</t>
  </si>
  <si>
    <t>2611000679</t>
  </si>
  <si>
    <t>2611000680</t>
  </si>
  <si>
    <t>2611000681</t>
  </si>
  <si>
    <t>2611000682</t>
  </si>
  <si>
    <t>2611000683</t>
  </si>
  <si>
    <t>2611000684</t>
  </si>
  <si>
    <t>HỘP Lớn</t>
  </si>
  <si>
    <t>2611000685</t>
  </si>
  <si>
    <t>2611000686</t>
  </si>
  <si>
    <t>2611000687</t>
  </si>
  <si>
    <t>2611000688</t>
  </si>
  <si>
    <t>2611000689</t>
  </si>
  <si>
    <t>2611000690</t>
  </si>
  <si>
    <t>2611000691</t>
  </si>
  <si>
    <t>2611000692</t>
  </si>
  <si>
    <t>2611000693</t>
  </si>
  <si>
    <t>2611000694</t>
  </si>
  <si>
    <t>2611000695</t>
  </si>
  <si>
    <t>2611000696</t>
  </si>
  <si>
    <t>2611000697</t>
  </si>
  <si>
    <t>2611000698</t>
  </si>
  <si>
    <t>2611000699</t>
  </si>
  <si>
    <t>2611000700</t>
  </si>
  <si>
    <t>2611000701</t>
  </si>
  <si>
    <t>2611000702</t>
  </si>
  <si>
    <t>2611000703</t>
  </si>
  <si>
    <t>2611000704</t>
  </si>
  <si>
    <t>2611000705</t>
  </si>
  <si>
    <t>2611000706</t>
  </si>
  <si>
    <t>2611000707</t>
  </si>
  <si>
    <t>2611000708</t>
  </si>
  <si>
    <t>2611000709</t>
  </si>
  <si>
    <t>2611000710</t>
  </si>
  <si>
    <t>2611000711</t>
  </si>
  <si>
    <t>2611000712</t>
  </si>
  <si>
    <t>2611000713</t>
  </si>
  <si>
    <t>2611000714</t>
  </si>
  <si>
    <t>2611000715</t>
  </si>
  <si>
    <t>2611000716</t>
  </si>
  <si>
    <t>2611000717</t>
  </si>
  <si>
    <t>2611000718</t>
  </si>
  <si>
    <t>2611000719</t>
  </si>
  <si>
    <t>2611000720</t>
  </si>
  <si>
    <t>2611000721</t>
  </si>
  <si>
    <t>2611000722</t>
  </si>
  <si>
    <t>2611000723</t>
  </si>
  <si>
    <t>2611000724</t>
  </si>
  <si>
    <t>2611000725</t>
  </si>
  <si>
    <t>2611000726</t>
  </si>
  <si>
    <t>2611000727</t>
  </si>
  <si>
    <t>2611000728</t>
  </si>
  <si>
    <t>2611000729</t>
  </si>
  <si>
    <t>2611000730</t>
  </si>
  <si>
    <t>2611000731</t>
  </si>
  <si>
    <t>2611000732</t>
  </si>
  <si>
    <t>2611000733</t>
  </si>
  <si>
    <t>2611000734</t>
  </si>
  <si>
    <t>2611000735</t>
  </si>
  <si>
    <t>2611000736</t>
  </si>
  <si>
    <t>2611000737</t>
  </si>
  <si>
    <t>2611000738</t>
  </si>
  <si>
    <t>2611000739</t>
  </si>
  <si>
    <t>2611000740</t>
  </si>
  <si>
    <t>2611000741</t>
  </si>
  <si>
    <t>2611000742</t>
  </si>
  <si>
    <t>2611000743</t>
  </si>
  <si>
    <t>2611000744</t>
  </si>
  <si>
    <t>2611000745</t>
  </si>
  <si>
    <t>2611000746</t>
  </si>
  <si>
    <t>2611000747</t>
  </si>
  <si>
    <t>2611000748</t>
  </si>
  <si>
    <t>2611000749</t>
  </si>
  <si>
    <t>2611000750</t>
  </si>
  <si>
    <t>2611000751</t>
  </si>
  <si>
    <t>2611000752</t>
  </si>
  <si>
    <t>2611000753</t>
  </si>
  <si>
    <t>2611000754</t>
  </si>
  <si>
    <t>2611000755</t>
  </si>
  <si>
    <t>2611000756</t>
  </si>
  <si>
    <t>2611000757</t>
  </si>
  <si>
    <t>2611000758</t>
  </si>
  <si>
    <t>2611000759</t>
  </si>
  <si>
    <t>2611000760</t>
  </si>
  <si>
    <t>2611000761</t>
  </si>
  <si>
    <t>2611000762</t>
  </si>
  <si>
    <t>2611000763</t>
  </si>
  <si>
    <t>2611000764</t>
  </si>
  <si>
    <t>2611000765</t>
  </si>
  <si>
    <t>2611000766</t>
  </si>
  <si>
    <t>2611000767</t>
  </si>
  <si>
    <t>2611000768</t>
  </si>
  <si>
    <t>2611000769</t>
  </si>
  <si>
    <t>2611000770</t>
  </si>
  <si>
    <t>2611000771</t>
  </si>
  <si>
    <t>2611000772</t>
  </si>
  <si>
    <t>2611000773</t>
  </si>
  <si>
    <t>2611000774</t>
  </si>
  <si>
    <t>2611000775</t>
  </si>
  <si>
    <t>2611000776</t>
  </si>
  <si>
    <t>2611000777</t>
  </si>
  <si>
    <t>2611000778</t>
  </si>
  <si>
    <t>2611000779</t>
  </si>
  <si>
    <t>2611000780</t>
  </si>
  <si>
    <t>2611000781</t>
  </si>
  <si>
    <t>2611000782</t>
  </si>
  <si>
    <t>2611000783</t>
  </si>
  <si>
    <t>2611000784</t>
  </si>
  <si>
    <t>2611000785</t>
  </si>
  <si>
    <t>2611000786</t>
  </si>
  <si>
    <t>2611000787</t>
  </si>
  <si>
    <t>2611000788</t>
  </si>
  <si>
    <t>2611000789</t>
  </si>
  <si>
    <t>2611000790</t>
  </si>
  <si>
    <t>2611000791</t>
  </si>
  <si>
    <t>2611000792</t>
  </si>
  <si>
    <t>2611000793</t>
  </si>
  <si>
    <t>2611000794</t>
  </si>
  <si>
    <t>2611000795</t>
  </si>
  <si>
    <t>2611000796</t>
  </si>
  <si>
    <t>2611000797</t>
  </si>
  <si>
    <t>2611000798</t>
  </si>
  <si>
    <t>2611000799</t>
  </si>
  <si>
    <t>2611000800</t>
  </si>
  <si>
    <t>2611000801</t>
  </si>
  <si>
    <t>2611000802</t>
  </si>
  <si>
    <t>2611000803</t>
  </si>
  <si>
    <t>2611000804</t>
  </si>
  <si>
    <t>2611000805</t>
  </si>
  <si>
    <t>2611000806</t>
  </si>
  <si>
    <t>2611000807</t>
  </si>
  <si>
    <t>2611000808</t>
  </si>
  <si>
    <t>2611000809</t>
  </si>
  <si>
    <t>2611000810</t>
  </si>
  <si>
    <t>2611000811</t>
  </si>
  <si>
    <t>2611000812</t>
  </si>
  <si>
    <t>2611000813</t>
  </si>
  <si>
    <t>2611000814</t>
  </si>
  <si>
    <t>2611000815</t>
  </si>
  <si>
    <t>2611000816</t>
  </si>
  <si>
    <t>2611000818</t>
  </si>
  <si>
    <t>2611000819</t>
  </si>
  <si>
    <t>2611000820</t>
  </si>
  <si>
    <t>2611000822</t>
  </si>
  <si>
    <t>2611000823</t>
  </si>
  <si>
    <t>2611000824</t>
  </si>
  <si>
    <t>2611000827</t>
  </si>
  <si>
    <t>2611000828</t>
  </si>
  <si>
    <t>2611000829</t>
  </si>
  <si>
    <t>2611000830</t>
  </si>
  <si>
    <t>2611000831</t>
  </si>
  <si>
    <t>2611000832</t>
  </si>
  <si>
    <t>2611000833</t>
  </si>
  <si>
    <t>2611000834</t>
  </si>
  <si>
    <t>2611000835</t>
  </si>
  <si>
    <t>2611000836</t>
  </si>
  <si>
    <t>2611000837</t>
  </si>
  <si>
    <t>2611000838</t>
  </si>
  <si>
    <t>2611000839</t>
  </si>
  <si>
    <t>2611000840</t>
  </si>
  <si>
    <t>2611000841</t>
  </si>
  <si>
    <t>2611000842</t>
  </si>
  <si>
    <t>2611000843</t>
  </si>
  <si>
    <t>2611000844</t>
  </si>
  <si>
    <t>2611000845</t>
  </si>
  <si>
    <t>2611000846</t>
  </si>
  <si>
    <t>2611000847</t>
  </si>
  <si>
    <t>2611000848</t>
  </si>
  <si>
    <t>2611000849</t>
  </si>
  <si>
    <t>2611000850</t>
  </si>
  <si>
    <t>2611000851</t>
  </si>
  <si>
    <t>2611000852</t>
  </si>
  <si>
    <t>2611000853</t>
  </si>
  <si>
    <t>2611000854</t>
  </si>
  <si>
    <t>2611000855</t>
  </si>
  <si>
    <t>2611000856</t>
  </si>
  <si>
    <t>2611000857</t>
  </si>
  <si>
    <t>2611000858</t>
  </si>
  <si>
    <t>2611000859</t>
  </si>
  <si>
    <t>2611000860</t>
  </si>
  <si>
    <t>2611000861</t>
  </si>
  <si>
    <t>2611000862</t>
  </si>
  <si>
    <t>2611000863</t>
  </si>
  <si>
    <t>2611000864</t>
  </si>
  <si>
    <t>2611000865</t>
  </si>
  <si>
    <t>2611000867</t>
  </si>
  <si>
    <t>2611000868</t>
  </si>
  <si>
    <t>2611000869</t>
  </si>
  <si>
    <t>2611000870</t>
  </si>
  <si>
    <t>2611000871</t>
  </si>
  <si>
    <t>2611000872</t>
  </si>
  <si>
    <t>2611000873</t>
  </si>
  <si>
    <t>2611000874</t>
  </si>
  <si>
    <t>2611000875</t>
  </si>
  <si>
    <t>2611000876</t>
  </si>
  <si>
    <t>2611000877</t>
  </si>
  <si>
    <t>2611000878</t>
  </si>
  <si>
    <t>2611000879</t>
  </si>
  <si>
    <t>2611000880</t>
  </si>
  <si>
    <t>2611000881</t>
  </si>
  <si>
    <t>2611000882</t>
  </si>
  <si>
    <t>2611000883</t>
  </si>
  <si>
    <t>2611000884</t>
  </si>
  <si>
    <t>2611000886</t>
  </si>
  <si>
    <t>2611000888</t>
  </si>
  <si>
    <t>2611000889</t>
  </si>
  <si>
    <t>2611000891</t>
  </si>
  <si>
    <t>2611000892</t>
  </si>
  <si>
    <t>2611000893</t>
  </si>
  <si>
    <t>2611000894</t>
  </si>
  <si>
    <t>2611000895</t>
  </si>
  <si>
    <t>2611000898</t>
  </si>
  <si>
    <t>2611000899</t>
  </si>
  <si>
    <t>2611000900</t>
  </si>
  <si>
    <t>2611000902</t>
  </si>
  <si>
    <t>2611000903</t>
  </si>
  <si>
    <t>2611000904</t>
  </si>
  <si>
    <t>2611000905</t>
  </si>
  <si>
    <t>2611000906</t>
  </si>
  <si>
    <t>2611000908</t>
  </si>
  <si>
    <t>2611000909</t>
  </si>
  <si>
    <t>2611000910</t>
  </si>
  <si>
    <t>2611000911</t>
  </si>
  <si>
    <t>2611000912</t>
  </si>
  <si>
    <t>2611000913</t>
  </si>
  <si>
    <t>2611000914</t>
  </si>
  <si>
    <t>2611000915</t>
  </si>
  <si>
    <t>2611000916</t>
  </si>
  <si>
    <t>2611000917</t>
  </si>
  <si>
    <t>2611000918</t>
  </si>
  <si>
    <t>2611000919</t>
  </si>
  <si>
    <t>2611000920</t>
  </si>
  <si>
    <t>2611000921</t>
  </si>
  <si>
    <t>2611000922</t>
  </si>
  <si>
    <t>2611000923</t>
  </si>
  <si>
    <t>2611000924</t>
  </si>
  <si>
    <t>2611000925</t>
  </si>
  <si>
    <t>2611000926</t>
  </si>
  <si>
    <t>2611000927</t>
  </si>
  <si>
    <t>2611000928</t>
  </si>
  <si>
    <t>2611000929</t>
  </si>
  <si>
    <t>2611000930</t>
  </si>
  <si>
    <t>2611000931</t>
  </si>
  <si>
    <t>2611000932</t>
  </si>
  <si>
    <t>2611000933</t>
  </si>
  <si>
    <t>2611000934</t>
  </si>
  <si>
    <t>2611000935</t>
  </si>
  <si>
    <t>2611000936</t>
  </si>
  <si>
    <t>2611000937</t>
  </si>
  <si>
    <t>2611000938</t>
  </si>
  <si>
    <t>2611000939</t>
  </si>
  <si>
    <t>2611000940</t>
  </si>
  <si>
    <t>2611000941</t>
  </si>
  <si>
    <t>2611000942</t>
  </si>
  <si>
    <t>2611000943</t>
  </si>
  <si>
    <t>2611000944</t>
  </si>
  <si>
    <t>2611000945</t>
  </si>
  <si>
    <t>2611000946</t>
  </si>
  <si>
    <t>2611000947</t>
  </si>
  <si>
    <t>2611000948</t>
  </si>
  <si>
    <t>2611000949</t>
  </si>
  <si>
    <t>2611000950</t>
  </si>
  <si>
    <t>2611000951</t>
  </si>
  <si>
    <t>2611000952</t>
  </si>
  <si>
    <t>2611000953</t>
  </si>
  <si>
    <t>2611000954</t>
  </si>
  <si>
    <t>2611000955</t>
  </si>
  <si>
    <t>2611000956</t>
  </si>
  <si>
    <t>2611000957</t>
  </si>
  <si>
    <t>2611000958</t>
  </si>
  <si>
    <t>2611000959</t>
  </si>
  <si>
    <t>2611000960</t>
  </si>
  <si>
    <t>2611000961</t>
  </si>
  <si>
    <t>2611000962</t>
  </si>
  <si>
    <t>2611000963</t>
  </si>
  <si>
    <t>2611000964</t>
  </si>
  <si>
    <t>2611000965</t>
  </si>
  <si>
    <t>2611000966</t>
  </si>
  <si>
    <t>2611000967</t>
  </si>
  <si>
    <t>2611000968</t>
  </si>
  <si>
    <t>2611000969</t>
  </si>
  <si>
    <t>2611000970</t>
  </si>
  <si>
    <t>2611000971</t>
  </si>
  <si>
    <t>2611000972</t>
  </si>
  <si>
    <t>2611000973</t>
  </si>
  <si>
    <t>2611000974</t>
  </si>
  <si>
    <t>2611000975</t>
  </si>
  <si>
    <t>2611000976</t>
  </si>
  <si>
    <t>2611000977</t>
  </si>
  <si>
    <t>2611000978</t>
  </si>
  <si>
    <t>2611000979</t>
  </si>
  <si>
    <t>2611000980</t>
  </si>
  <si>
    <t>2611000981</t>
  </si>
  <si>
    <t>2611000982</t>
  </si>
  <si>
    <t>2611000983</t>
  </si>
  <si>
    <t>2611000984</t>
  </si>
  <si>
    <t>2611000985</t>
  </si>
  <si>
    <t>2611000986</t>
  </si>
  <si>
    <t>2611000988</t>
  </si>
  <si>
    <t>2611000989</t>
  </si>
  <si>
    <t>2611000990</t>
  </si>
  <si>
    <t>2611000991</t>
  </si>
  <si>
    <t>2611000992</t>
  </si>
  <si>
    <t>2611000993</t>
  </si>
  <si>
    <t>2611000994</t>
  </si>
  <si>
    <t>2611000995</t>
  </si>
  <si>
    <t>2611000996</t>
  </si>
  <si>
    <t>2611000997</t>
  </si>
  <si>
    <t>2611000998</t>
  </si>
  <si>
    <t>2611000999</t>
  </si>
  <si>
    <t>2611001000</t>
  </si>
  <si>
    <t>2611001001</t>
  </si>
  <si>
    <t>2611001002</t>
  </si>
  <si>
    <t>2611001003</t>
  </si>
  <si>
    <t>2611001004</t>
  </si>
  <si>
    <t>2611001005</t>
  </si>
  <si>
    <t>2611001006</t>
  </si>
  <si>
    <t>2611001007</t>
  </si>
  <si>
    <t>2611001008</t>
  </si>
  <si>
    <t>2611001009</t>
  </si>
  <si>
    <t>2611001010</t>
  </si>
  <si>
    <t>2611001011</t>
  </si>
  <si>
    <t>2611001012</t>
  </si>
  <si>
    <t>2611001013</t>
  </si>
  <si>
    <t>2611001014</t>
  </si>
  <si>
    <t>2611001015</t>
  </si>
  <si>
    <t>2611001016</t>
  </si>
  <si>
    <t>2611001017</t>
  </si>
  <si>
    <t>2611001018</t>
  </si>
  <si>
    <t>2611001019</t>
  </si>
  <si>
    <t>2611001020</t>
  </si>
  <si>
    <t>2611001021</t>
  </si>
  <si>
    <t>PROD_00240</t>
  </si>
  <si>
    <t>Blended Beverage 018</t>
  </si>
  <si>
    <t>2611001022</t>
  </si>
  <si>
    <t>2611001023</t>
  </si>
  <si>
    <t>2611001024</t>
  </si>
  <si>
    <t>2611001025</t>
  </si>
  <si>
    <t>2611001026</t>
  </si>
  <si>
    <t>2611001027</t>
  </si>
  <si>
    <t>PROD_00143</t>
  </si>
  <si>
    <t>Ground Coffee 052</t>
  </si>
  <si>
    <t>2611001028</t>
  </si>
  <si>
    <t>2611001030</t>
  </si>
  <si>
    <t>2611001031</t>
  </si>
  <si>
    <t>2611001032</t>
  </si>
  <si>
    <t>2611001033</t>
  </si>
  <si>
    <t>2611001034</t>
  </si>
  <si>
    <t>2611001035</t>
  </si>
  <si>
    <t>2611001036</t>
  </si>
  <si>
    <t>2611001037</t>
  </si>
  <si>
    <t>2611001038</t>
  </si>
  <si>
    <t>2611001039</t>
  </si>
  <si>
    <t>2611001040</t>
  </si>
  <si>
    <t>2611001041</t>
  </si>
  <si>
    <t>2611001042</t>
  </si>
  <si>
    <t>2611001043</t>
  </si>
  <si>
    <t>2611001044</t>
  </si>
  <si>
    <t>2611001045</t>
  </si>
  <si>
    <t>2611001046</t>
  </si>
  <si>
    <t>2611001047</t>
  </si>
  <si>
    <t>2611001048</t>
  </si>
  <si>
    <t>2611001049</t>
  </si>
  <si>
    <t>2611001050</t>
  </si>
  <si>
    <t>2611001051</t>
  </si>
  <si>
    <t>2611001052</t>
  </si>
  <si>
    <t>2611001053</t>
  </si>
  <si>
    <t>2611001054</t>
  </si>
  <si>
    <t>2611001055</t>
  </si>
  <si>
    <t>2611001056</t>
  </si>
  <si>
    <t>2611001057</t>
  </si>
  <si>
    <t>2611001058</t>
  </si>
  <si>
    <t>2611001059</t>
  </si>
  <si>
    <t>2611001060</t>
  </si>
  <si>
    <t>2611001061</t>
  </si>
  <si>
    <t>2611001062</t>
  </si>
  <si>
    <t>2611001063</t>
  </si>
  <si>
    <t>2611001064</t>
  </si>
  <si>
    <t>2611001065</t>
  </si>
  <si>
    <t>2611001066</t>
  </si>
  <si>
    <t>2611001067</t>
  </si>
  <si>
    <t>2611001068</t>
  </si>
  <si>
    <t>2611001069</t>
  </si>
  <si>
    <t>2611001070</t>
  </si>
  <si>
    <t>2611001071</t>
  </si>
  <si>
    <t>2611001072</t>
  </si>
  <si>
    <t>2611001073</t>
  </si>
  <si>
    <t>2611001074</t>
  </si>
  <si>
    <t>2611001075</t>
  </si>
  <si>
    <t>2611001076</t>
  </si>
  <si>
    <t>2611001077</t>
  </si>
  <si>
    <t>2611001078</t>
  </si>
  <si>
    <t>2611001079</t>
  </si>
  <si>
    <t>2611001080</t>
  </si>
  <si>
    <t>2611001081</t>
  </si>
  <si>
    <t>2611001082</t>
  </si>
  <si>
    <t>2611001083</t>
  </si>
  <si>
    <t>2611001084</t>
  </si>
  <si>
    <t>2611001085</t>
  </si>
  <si>
    <t>2611001086</t>
  </si>
  <si>
    <t>2611001087</t>
  </si>
  <si>
    <t>2611001088</t>
  </si>
  <si>
    <t>2611001089</t>
  </si>
  <si>
    <t>2611001090</t>
  </si>
  <si>
    <t>2611001091</t>
  </si>
  <si>
    <t>2611001092</t>
  </si>
  <si>
    <t>2611001093</t>
  </si>
  <si>
    <t>2611001094</t>
  </si>
  <si>
    <t>2611001095</t>
  </si>
  <si>
    <t>2611001096</t>
  </si>
  <si>
    <t>2611001097</t>
  </si>
  <si>
    <t>2611001098</t>
  </si>
  <si>
    <t>2611001099</t>
  </si>
  <si>
    <t>2611001100</t>
  </si>
  <si>
    <t>2611001101</t>
  </si>
  <si>
    <t>2611001102</t>
  </si>
  <si>
    <t>2611001103</t>
  </si>
  <si>
    <t>2611001104</t>
  </si>
  <si>
    <t>2611001105</t>
  </si>
  <si>
    <t>2611001106</t>
  </si>
  <si>
    <t>2611001107</t>
  </si>
  <si>
    <t>2611001108</t>
  </si>
  <si>
    <t>2611001109</t>
  </si>
  <si>
    <t>2611001110</t>
  </si>
  <si>
    <t>2611001111</t>
  </si>
  <si>
    <t>2611001112</t>
  </si>
  <si>
    <t>2611001113</t>
  </si>
  <si>
    <t>2611001114</t>
  </si>
  <si>
    <t>2611001115</t>
  </si>
  <si>
    <t>2611001116</t>
  </si>
  <si>
    <t>2611001117</t>
  </si>
  <si>
    <t>2611001118</t>
  </si>
  <si>
    <t>2611001119</t>
  </si>
  <si>
    <t>2611001120</t>
  </si>
  <si>
    <t>2611001121</t>
  </si>
  <si>
    <t>2611001122</t>
  </si>
  <si>
    <t>2611001123</t>
  </si>
  <si>
    <t>2611001124</t>
  </si>
  <si>
    <t>2611001125</t>
  </si>
  <si>
    <t>2611001126</t>
  </si>
  <si>
    <t>2611001127</t>
  </si>
  <si>
    <t>2611001128</t>
  </si>
  <si>
    <t>2611001129</t>
  </si>
  <si>
    <t>2611001130</t>
  </si>
  <si>
    <t>2611001131</t>
  </si>
  <si>
    <t>2611001132</t>
  </si>
  <si>
    <t>2611001133</t>
  </si>
  <si>
    <t>2611001134</t>
  </si>
  <si>
    <t>2611001135</t>
  </si>
  <si>
    <t>2611001136</t>
  </si>
  <si>
    <t>2611001138</t>
  </si>
  <si>
    <t>2611001142</t>
  </si>
  <si>
    <t>2611001143</t>
  </si>
  <si>
    <t>2611001144</t>
  </si>
  <si>
    <t>2611001146</t>
  </si>
  <si>
    <t>2611001147</t>
  </si>
  <si>
    <t>2611001149</t>
  </si>
  <si>
    <t>2611001150</t>
  </si>
  <si>
    <t>2611001151</t>
  </si>
  <si>
    <t>2611001152</t>
  </si>
  <si>
    <t>2611001153</t>
  </si>
  <si>
    <t>2611001154</t>
  </si>
  <si>
    <t>2624000552</t>
  </si>
  <si>
    <t>2624000744</t>
  </si>
  <si>
    <t>2624000745</t>
  </si>
  <si>
    <t>2624000746</t>
  </si>
  <si>
    <t>2624000747</t>
  </si>
  <si>
    <t>2624000748</t>
  </si>
  <si>
    <t>2624000749</t>
  </si>
  <si>
    <t>2624000750</t>
  </si>
  <si>
    <t>2624000751</t>
  </si>
  <si>
    <t>2624000752</t>
  </si>
  <si>
    <t>2624000753</t>
  </si>
  <si>
    <t>2624000754</t>
  </si>
  <si>
    <t>2624000755</t>
  </si>
  <si>
    <t>2624000756</t>
  </si>
  <si>
    <t>2624000757</t>
  </si>
  <si>
    <t>2624000758</t>
  </si>
  <si>
    <t>2624000759</t>
  </si>
  <si>
    <t>2624000760</t>
  </si>
  <si>
    <t>2624000761</t>
  </si>
  <si>
    <t>2624000762</t>
  </si>
  <si>
    <t>2624000763</t>
  </si>
  <si>
    <t>2624000766</t>
  </si>
  <si>
    <t>2624000765</t>
  </si>
  <si>
    <t>2624000767</t>
  </si>
  <si>
    <t>2624000768</t>
  </si>
  <si>
    <t>2624000769</t>
  </si>
  <si>
    <t>2624000770</t>
  </si>
  <si>
    <t>2624000771</t>
  </si>
  <si>
    <t>2624000772</t>
  </si>
  <si>
    <t>2624000773</t>
  </si>
  <si>
    <t>2624000774</t>
  </si>
  <si>
    <t>2624000775</t>
  </si>
  <si>
    <t>2624000776</t>
  </si>
  <si>
    <t>2624000777</t>
  </si>
  <si>
    <t>2624000778</t>
  </si>
  <si>
    <t>2624000779</t>
  </si>
  <si>
    <t>2624000780</t>
  </si>
  <si>
    <t>2624000781</t>
  </si>
  <si>
    <t>2624000782</t>
  </si>
  <si>
    <t>2624000783</t>
  </si>
  <si>
    <t>2624000784</t>
  </si>
  <si>
    <t>2624000785</t>
  </si>
  <si>
    <t>2624000786</t>
  </si>
  <si>
    <t>2624000787</t>
  </si>
  <si>
    <t>2624000788</t>
  </si>
  <si>
    <t>2624000790</t>
  </si>
  <si>
    <t>2624000789</t>
  </si>
  <si>
    <t>2624000791</t>
  </si>
  <si>
    <t>2624000792</t>
  </si>
  <si>
    <t>2624000793</t>
  </si>
  <si>
    <t>2624000794</t>
  </si>
  <si>
    <t>2624000795</t>
  </si>
  <si>
    <t>2624000796</t>
  </si>
  <si>
    <t>2624000797</t>
  </si>
  <si>
    <t>2624000798</t>
  </si>
  <si>
    <t>2624000799</t>
  </si>
  <si>
    <t>2624000800</t>
  </si>
  <si>
    <t>2624000801</t>
  </si>
  <si>
    <t>2624000802</t>
  </si>
  <si>
    <t>2624000803</t>
  </si>
  <si>
    <t>2624000804</t>
  </si>
  <si>
    <t>2624000805</t>
  </si>
  <si>
    <t>2624000806</t>
  </si>
  <si>
    <t>2624000807</t>
  </si>
  <si>
    <t>2624000808</t>
  </si>
  <si>
    <t>2624000809</t>
  </si>
  <si>
    <t>2624000810</t>
  </si>
  <si>
    <t>2624000764</t>
  </si>
  <si>
    <t>2624000811</t>
  </si>
  <si>
    <t>2624000812</t>
  </si>
  <si>
    <t>2624000813</t>
  </si>
  <si>
    <t>2624000814</t>
  </si>
  <si>
    <t>2624000815</t>
  </si>
  <si>
    <t>2624000816</t>
  </si>
  <si>
    <t>2624000817</t>
  </si>
  <si>
    <t>2624000818</t>
  </si>
  <si>
    <t>2624000819</t>
  </si>
  <si>
    <t>2624000820</t>
  </si>
  <si>
    <t>2624000821</t>
  </si>
  <si>
    <t>2624000822</t>
  </si>
  <si>
    <t>2624000823</t>
  </si>
  <si>
    <t>2624000824</t>
  </si>
  <si>
    <t>2624000825</t>
  </si>
  <si>
    <t>2624000826</t>
  </si>
  <si>
    <t>2624000827</t>
  </si>
  <si>
    <t>2624000828</t>
  </si>
  <si>
    <t>2624000830</t>
  </si>
  <si>
    <t>2624000831</t>
  </si>
  <si>
    <t>2624000832</t>
  </si>
  <si>
    <t>2624000833</t>
  </si>
  <si>
    <t>2624000834</t>
  </si>
  <si>
    <t>2624000835</t>
  </si>
  <si>
    <t>2624000836</t>
  </si>
  <si>
    <t>2624000837</t>
  </si>
  <si>
    <t>2624000838</t>
  </si>
  <si>
    <t>2624000839</t>
  </si>
  <si>
    <t>2624000840</t>
  </si>
  <si>
    <t>2624000841</t>
  </si>
  <si>
    <t>2624000842</t>
  </si>
  <si>
    <t>2624000843</t>
  </si>
  <si>
    <t>2624000844</t>
  </si>
  <si>
    <t>2624000845</t>
  </si>
  <si>
    <t>2624000846</t>
  </si>
  <si>
    <t>2624000847</t>
  </si>
  <si>
    <t>2624000848</t>
  </si>
  <si>
    <t>2624000849</t>
  </si>
  <si>
    <t>2624000850</t>
  </si>
  <si>
    <t>2624000851</t>
  </si>
  <si>
    <t>2624000852</t>
  </si>
  <si>
    <t>2624000853</t>
  </si>
  <si>
    <t>2624000854</t>
  </si>
  <si>
    <t>2624000855</t>
  </si>
  <si>
    <t>2624000856</t>
  </si>
  <si>
    <t>2624000857</t>
  </si>
  <si>
    <t>2624000858</t>
  </si>
  <si>
    <t>2624000859</t>
  </si>
  <si>
    <t>2624000860</t>
  </si>
  <si>
    <t>2624000861</t>
  </si>
  <si>
    <t>2624000862</t>
  </si>
  <si>
    <t>2624000863</t>
  </si>
  <si>
    <t>2624000864</t>
  </si>
  <si>
    <t>2624000865</t>
  </si>
  <si>
    <t>2624000866</t>
  </si>
  <si>
    <t>2624000867</t>
  </si>
  <si>
    <t>2624000868</t>
  </si>
  <si>
    <t>2624000869</t>
  </si>
  <si>
    <t>2624000870</t>
  </si>
  <si>
    <t>2624000871</t>
  </si>
  <si>
    <t>2624000872</t>
  </si>
  <si>
    <t>2624000873</t>
  </si>
  <si>
    <t>2624000874</t>
  </si>
  <si>
    <t>2624000875</t>
  </si>
  <si>
    <t>2624000876</t>
  </si>
  <si>
    <t>2624000877</t>
  </si>
  <si>
    <t>2624000878</t>
  </si>
  <si>
    <t>2624000879</t>
  </si>
  <si>
    <t>2624000881</t>
  </si>
  <si>
    <t>2624000880</t>
  </si>
  <si>
    <t>2624000882</t>
  </si>
  <si>
    <t>2624000883</t>
  </si>
  <si>
    <t>2624000884</t>
  </si>
  <si>
    <t>2624000885</t>
  </si>
  <si>
    <t>2624000886</t>
  </si>
  <si>
    <t>2624000887</t>
  </si>
  <si>
    <t>2624000888</t>
  </si>
  <si>
    <t>2624000889</t>
  </si>
  <si>
    <t>2624000890</t>
  </si>
  <si>
    <t>2624000891</t>
  </si>
  <si>
    <t>2624000892</t>
  </si>
  <si>
    <t>2624000893</t>
  </si>
  <si>
    <t>2624000894</t>
  </si>
  <si>
    <t>2624000895</t>
  </si>
  <si>
    <t>2624000896</t>
  </si>
  <si>
    <t>2624000897</t>
  </si>
  <si>
    <t>2624000898</t>
  </si>
  <si>
    <t>2624000899</t>
  </si>
  <si>
    <t>2624000900</t>
  </si>
  <si>
    <t>2624000901</t>
  </si>
  <si>
    <t>2624000902</t>
  </si>
  <si>
    <t>2624000903</t>
  </si>
  <si>
    <t>2624000904</t>
  </si>
  <si>
    <t>2624000905</t>
  </si>
  <si>
    <t>2624000906</t>
  </si>
  <si>
    <t>2624000907</t>
  </si>
  <si>
    <t>2624000908</t>
  </si>
  <si>
    <t>2624000909</t>
  </si>
  <si>
    <t>2624000910</t>
  </si>
  <si>
    <t>2624000911</t>
  </si>
  <si>
    <t>2624000912</t>
  </si>
  <si>
    <t>2624000913</t>
  </si>
  <si>
    <t>2624000914</t>
  </si>
  <si>
    <t>2624000915</t>
  </si>
  <si>
    <t>2624000916</t>
  </si>
  <si>
    <t>2624000917</t>
  </si>
  <si>
    <t>2624000918</t>
  </si>
  <si>
    <t>2624000919</t>
  </si>
  <si>
    <t>2624000920</t>
  </si>
  <si>
    <t>2624000921</t>
  </si>
  <si>
    <t>2624000922</t>
  </si>
  <si>
    <t>2624000923</t>
  </si>
  <si>
    <t>2624000924</t>
  </si>
  <si>
    <t>2624000925</t>
  </si>
  <si>
    <t>2624000926</t>
  </si>
  <si>
    <t>2624000927</t>
  </si>
  <si>
    <t>2624000928</t>
  </si>
  <si>
    <t>2624000929</t>
  </si>
  <si>
    <t>2624000930</t>
  </si>
  <si>
    <t>2624000931</t>
  </si>
  <si>
    <t>2624000932</t>
  </si>
  <si>
    <t>2624000933</t>
  </si>
  <si>
    <t>2624000934</t>
  </si>
  <si>
    <t>2624000935</t>
  </si>
  <si>
    <t>2624000936</t>
  </si>
  <si>
    <t>2624000937</t>
  </si>
  <si>
    <t>2624000938</t>
  </si>
  <si>
    <t>2624000939</t>
  </si>
  <si>
    <t>2624000940</t>
  </si>
  <si>
    <t>2624000941</t>
  </si>
  <si>
    <t>2624000942</t>
  </si>
  <si>
    <t>2624000943</t>
  </si>
  <si>
    <t>2624000944</t>
  </si>
  <si>
    <t>2624000945</t>
  </si>
  <si>
    <t>2624000946</t>
  </si>
  <si>
    <t>2624000947</t>
  </si>
  <si>
    <t>2624000948</t>
  </si>
  <si>
    <t>2624000949</t>
  </si>
  <si>
    <t>2624000950</t>
  </si>
  <si>
    <t>2624000951</t>
  </si>
  <si>
    <t>2624000952</t>
  </si>
  <si>
    <t>2624000953</t>
  </si>
  <si>
    <t>2624000954</t>
  </si>
  <si>
    <t>2624000955</t>
  </si>
  <si>
    <t>2624000956</t>
  </si>
  <si>
    <t>2624000957</t>
  </si>
  <si>
    <t>2624000958</t>
  </si>
  <si>
    <t>2624000959</t>
  </si>
  <si>
    <t>2624000960</t>
  </si>
  <si>
    <t>2624000961</t>
  </si>
  <si>
    <t>2624000962</t>
  </si>
  <si>
    <t>2624000963</t>
  </si>
  <si>
    <t>2624000964</t>
  </si>
  <si>
    <t>2624000965</t>
  </si>
  <si>
    <t>2624000966</t>
  </si>
  <si>
    <t>2624000967</t>
  </si>
  <si>
    <t>2624000968</t>
  </si>
  <si>
    <t>2624000969</t>
  </si>
  <si>
    <t>2624000970</t>
  </si>
  <si>
    <t>2624000971</t>
  </si>
  <si>
    <t>2624000972</t>
  </si>
  <si>
    <t>2624000973</t>
  </si>
  <si>
    <t>2624000974</t>
  </si>
  <si>
    <t>2624000975</t>
  </si>
  <si>
    <t>2624000976</t>
  </si>
  <si>
    <t>2624000977</t>
  </si>
  <si>
    <t>2624000978</t>
  </si>
  <si>
    <t>2624000979</t>
  </si>
  <si>
    <t>2624000980</t>
  </si>
  <si>
    <t>2624000981</t>
  </si>
  <si>
    <t>2624000982</t>
  </si>
  <si>
    <t>2624000983</t>
  </si>
  <si>
    <t>2624000984</t>
  </si>
  <si>
    <t>2624000985</t>
  </si>
  <si>
    <t>2624000986</t>
  </si>
  <si>
    <t>2624000987</t>
  </si>
  <si>
    <t>2624000988</t>
  </si>
  <si>
    <t>2624000989</t>
  </si>
  <si>
    <t>2624000990</t>
  </si>
  <si>
    <t>2624000991</t>
  </si>
  <si>
    <t>2624000992</t>
  </si>
  <si>
    <t>2624000993</t>
  </si>
  <si>
    <t>2624000994</t>
  </si>
  <si>
    <t>2624000995</t>
  </si>
  <si>
    <t>2624000996</t>
  </si>
  <si>
    <t>2624000997</t>
  </si>
  <si>
    <t>2624000998</t>
  </si>
  <si>
    <t>2624000999</t>
  </si>
  <si>
    <t>2624001000</t>
  </si>
  <si>
    <t>2624001001</t>
  </si>
  <si>
    <t>2624001002</t>
  </si>
  <si>
    <t>2624001003</t>
  </si>
  <si>
    <t>2624001004</t>
  </si>
  <si>
    <t>2624001005</t>
  </si>
  <si>
    <t>2624001006</t>
  </si>
  <si>
    <t>2624001007</t>
  </si>
  <si>
    <t>2624001008</t>
  </si>
  <si>
    <t>2624001009</t>
  </si>
  <si>
    <t>2624001010</t>
  </si>
  <si>
    <t>2624001011</t>
  </si>
  <si>
    <t>2624001013</t>
  </si>
  <si>
    <t>2624001014</t>
  </si>
  <si>
    <t>2624001015</t>
  </si>
  <si>
    <t>2624001016</t>
  </si>
  <si>
    <t>2624001017</t>
  </si>
  <si>
    <t>2624001018</t>
  </si>
  <si>
    <t>2624001019</t>
  </si>
  <si>
    <t>2624001020</t>
  </si>
  <si>
    <t>2624001021</t>
  </si>
  <si>
    <t>2624001022</t>
  </si>
  <si>
    <t>2624001023</t>
  </si>
  <si>
    <t>2624001024</t>
  </si>
  <si>
    <t>2624001025</t>
  </si>
  <si>
    <t>2624001026</t>
  </si>
  <si>
    <t>2624001027</t>
  </si>
  <si>
    <t>2624001028</t>
  </si>
  <si>
    <t>2624001029</t>
  </si>
  <si>
    <t>2624001030</t>
  </si>
  <si>
    <t>2624001031</t>
  </si>
  <si>
    <t>2624001032</t>
  </si>
  <si>
    <t>PROD_00172</t>
  </si>
  <si>
    <t>Coffee Beverage 029</t>
  </si>
  <si>
    <t>2624001033</t>
  </si>
  <si>
    <t>2624001034</t>
  </si>
  <si>
    <t>PROD_00212</t>
  </si>
  <si>
    <t>Tea Beverage 007</t>
  </si>
  <si>
    <t>2624001035</t>
  </si>
  <si>
    <t>2624001036</t>
  </si>
  <si>
    <t>2624001037</t>
  </si>
  <si>
    <t>2624001038</t>
  </si>
  <si>
    <t>2624001039</t>
  </si>
  <si>
    <t>2624001040</t>
  </si>
  <si>
    <t>2624001041</t>
  </si>
  <si>
    <t>2624001042</t>
  </si>
  <si>
    <t>2624001043</t>
  </si>
  <si>
    <t>2624001044</t>
  </si>
  <si>
    <t>2624001045</t>
  </si>
  <si>
    <t>2624001046</t>
  </si>
  <si>
    <t>2624001047</t>
  </si>
  <si>
    <t>2624001048</t>
  </si>
  <si>
    <t>2624001049</t>
  </si>
  <si>
    <t>2624001050</t>
  </si>
  <si>
    <t>2624001051</t>
  </si>
  <si>
    <t>2624001052</t>
  </si>
  <si>
    <t>2624001053</t>
  </si>
  <si>
    <t>PROD_00058</t>
  </si>
  <si>
    <t>Combo Package 004</t>
  </si>
  <si>
    <t>2624001054</t>
  </si>
  <si>
    <t>2624001056</t>
  </si>
  <si>
    <t>2624001057</t>
  </si>
  <si>
    <t>2624001058</t>
  </si>
  <si>
    <t>2624001059</t>
  </si>
  <si>
    <t>2624001060</t>
  </si>
  <si>
    <t>2624001061</t>
  </si>
  <si>
    <t>2624001062</t>
  </si>
  <si>
    <t>2624001063</t>
  </si>
  <si>
    <t>2624001064</t>
  </si>
  <si>
    <t>2624001065</t>
  </si>
  <si>
    <t>2624001066</t>
  </si>
  <si>
    <t>2624001067</t>
  </si>
  <si>
    <t>2624001068</t>
  </si>
  <si>
    <t>2624001069</t>
  </si>
  <si>
    <t>2624001070</t>
  </si>
  <si>
    <t>2624001071</t>
  </si>
  <si>
    <t>2624001072</t>
  </si>
  <si>
    <t>2624001073</t>
  </si>
  <si>
    <t>2624001055</t>
  </si>
  <si>
    <t>2624001074</t>
  </si>
  <si>
    <t>2624001075</t>
  </si>
  <si>
    <t>2624001076</t>
  </si>
  <si>
    <t>2624001077</t>
  </si>
  <si>
    <t>2624001078</t>
  </si>
  <si>
    <t>2624001079</t>
  </si>
  <si>
    <t>2624001080</t>
  </si>
  <si>
    <t>2624001081</t>
  </si>
  <si>
    <t>2624001082</t>
  </si>
  <si>
    <t>2624001083</t>
  </si>
  <si>
    <t>2624001084</t>
  </si>
  <si>
    <t>2624001085</t>
  </si>
  <si>
    <t>2624001086</t>
  </si>
  <si>
    <t>2624001087</t>
  </si>
  <si>
    <t>2624001088</t>
  </si>
  <si>
    <t>2624001089</t>
  </si>
  <si>
    <t>2624001090</t>
  </si>
  <si>
    <t>2624001091</t>
  </si>
  <si>
    <t>2624001092</t>
  </si>
  <si>
    <t>2624001093</t>
  </si>
  <si>
    <t>2624001094</t>
  </si>
  <si>
    <t>2624001095</t>
  </si>
  <si>
    <t>2624001096</t>
  </si>
  <si>
    <t>2624001097</t>
  </si>
  <si>
    <t>2624001098</t>
  </si>
  <si>
    <t>2624001099</t>
  </si>
  <si>
    <t>2624001100</t>
  </si>
  <si>
    <t>2624001101</t>
  </si>
  <si>
    <t>2624001102</t>
  </si>
  <si>
    <t>2624001103</t>
  </si>
  <si>
    <t>2624001104</t>
  </si>
  <si>
    <t>2624001105</t>
  </si>
  <si>
    <t>2624001106</t>
  </si>
  <si>
    <t>2624001107</t>
  </si>
  <si>
    <t>2624001108</t>
  </si>
  <si>
    <t>2624001109</t>
  </si>
  <si>
    <t>2624001110</t>
  </si>
  <si>
    <t>2624001111</t>
  </si>
  <si>
    <t>2624001112</t>
  </si>
  <si>
    <t>2624001113</t>
  </si>
  <si>
    <t>2624001114</t>
  </si>
  <si>
    <t>2624001115</t>
  </si>
  <si>
    <t>2624001116</t>
  </si>
  <si>
    <t>2624001117</t>
  </si>
  <si>
    <t>2624001118</t>
  </si>
  <si>
    <t>2624001119</t>
  </si>
  <si>
    <t>2624001120</t>
  </si>
  <si>
    <t>2624001121</t>
  </si>
  <si>
    <t>2624001122</t>
  </si>
  <si>
    <t>2624001123</t>
  </si>
  <si>
    <t>2624001124</t>
  </si>
  <si>
    <t>2624001125</t>
  </si>
  <si>
    <t>2624001126</t>
  </si>
  <si>
    <t>2624001127</t>
  </si>
  <si>
    <t>2624001128</t>
  </si>
  <si>
    <t>2624001129</t>
  </si>
  <si>
    <t>2624001130</t>
  </si>
  <si>
    <t>2624001131</t>
  </si>
  <si>
    <t>2624001132</t>
  </si>
  <si>
    <t>2624001133</t>
  </si>
  <si>
    <t>2624001134</t>
  </si>
  <si>
    <t>2624001135</t>
  </si>
  <si>
    <t>2624001136</t>
  </si>
  <si>
    <t>2624001137</t>
  </si>
  <si>
    <t>2624001138</t>
  </si>
  <si>
    <t>2624001139</t>
  </si>
  <si>
    <t>2624001140</t>
  </si>
  <si>
    <t>2624001141</t>
  </si>
  <si>
    <t>2624001142</t>
  </si>
  <si>
    <t>2624001143</t>
  </si>
  <si>
    <t>2624001144</t>
  </si>
  <si>
    <t>2624001145</t>
  </si>
  <si>
    <t>2624001146</t>
  </si>
  <si>
    <t>2624001147</t>
  </si>
  <si>
    <t>2624001148</t>
  </si>
  <si>
    <t>2624001149</t>
  </si>
  <si>
    <t>2624001150</t>
  </si>
  <si>
    <t>2624001151</t>
  </si>
  <si>
    <t>2624001152</t>
  </si>
  <si>
    <t>2624001153</t>
  </si>
  <si>
    <t>2624001154</t>
  </si>
  <si>
    <t>2624001155</t>
  </si>
  <si>
    <t>2624001156</t>
  </si>
  <si>
    <t>2624001157</t>
  </si>
  <si>
    <t>2624001158</t>
  </si>
  <si>
    <t>2624001159</t>
  </si>
  <si>
    <t>2624001160</t>
  </si>
  <si>
    <t>2624001161</t>
  </si>
  <si>
    <t>2624001162</t>
  </si>
  <si>
    <t>2624001163</t>
  </si>
  <si>
    <t>2624001164</t>
  </si>
  <si>
    <t>2624001165</t>
  </si>
  <si>
    <t>2624001166</t>
  </si>
  <si>
    <t>2624001167</t>
  </si>
  <si>
    <t>2624001168</t>
  </si>
  <si>
    <t>2624001169</t>
  </si>
  <si>
    <t>2624001170</t>
  </si>
  <si>
    <t>2624001171</t>
  </si>
  <si>
    <t>2624001172</t>
  </si>
  <si>
    <t>2624001173</t>
  </si>
  <si>
    <t>2624001175</t>
  </si>
  <si>
    <t>2624001176</t>
  </si>
  <si>
    <t>2624001174</t>
  </si>
  <si>
    <t>2624001177</t>
  </si>
  <si>
    <t>2624001178</t>
  </si>
  <si>
    <t>2624001179</t>
  </si>
  <si>
    <t>2624001180</t>
  </si>
  <si>
    <t>2624001181</t>
  </si>
  <si>
    <t>2624001182</t>
  </si>
  <si>
    <t>2624001183</t>
  </si>
  <si>
    <t>2624001184</t>
  </si>
  <si>
    <t>2624001185</t>
  </si>
  <si>
    <t>2624001186</t>
  </si>
  <si>
    <t>2624001187</t>
  </si>
  <si>
    <t>2624001188</t>
  </si>
  <si>
    <t>2624001189</t>
  </si>
  <si>
    <t>2624001190</t>
  </si>
  <si>
    <t>2624001191</t>
  </si>
  <si>
    <t>2624001192</t>
  </si>
  <si>
    <t>2624001193</t>
  </si>
  <si>
    <t>2624001194</t>
  </si>
  <si>
    <t>2624001195</t>
  </si>
  <si>
    <t>2624001196</t>
  </si>
  <si>
    <t>2624001197</t>
  </si>
  <si>
    <t>2624001198</t>
  </si>
  <si>
    <t>2624001199</t>
  </si>
  <si>
    <t>2624001200</t>
  </si>
  <si>
    <t>2624001201</t>
  </si>
  <si>
    <t>2624001202</t>
  </si>
  <si>
    <t>2624001203</t>
  </si>
  <si>
    <t>2624001204</t>
  </si>
  <si>
    <t>2624001205</t>
  </si>
  <si>
    <t>2624001206</t>
  </si>
  <si>
    <t>2624001207</t>
  </si>
  <si>
    <t>2624001208</t>
  </si>
  <si>
    <t>2624001209</t>
  </si>
  <si>
    <t>2624001210</t>
  </si>
  <si>
    <t>2624001211</t>
  </si>
  <si>
    <t>2624001212</t>
  </si>
  <si>
    <t>2624001213</t>
  </si>
  <si>
    <t>2624001214</t>
  </si>
  <si>
    <t>2624001215</t>
  </si>
  <si>
    <t>2624001216</t>
  </si>
  <si>
    <t>2624001217</t>
  </si>
  <si>
    <t>2624001218</t>
  </si>
  <si>
    <t>2624001219</t>
  </si>
  <si>
    <t>2624001220</t>
  </si>
  <si>
    <t>2624001221</t>
  </si>
  <si>
    <t>2624001222</t>
  </si>
  <si>
    <t>2624001223</t>
  </si>
  <si>
    <t>2624001224</t>
  </si>
  <si>
    <t>2624001225</t>
  </si>
  <si>
    <t>2624001226</t>
  </si>
  <si>
    <t>2624001227</t>
  </si>
  <si>
    <t>2624001228</t>
  </si>
  <si>
    <t>2624001229</t>
  </si>
  <si>
    <t>2624001230</t>
  </si>
  <si>
    <t>2624001231</t>
  </si>
  <si>
    <t>2624001232</t>
  </si>
  <si>
    <t>2624001233</t>
  </si>
  <si>
    <t>2624001234</t>
  </si>
  <si>
    <t>2624001235</t>
  </si>
  <si>
    <t>2624001236</t>
  </si>
  <si>
    <t>2624001237</t>
  </si>
  <si>
    <t>2624001238</t>
  </si>
  <si>
    <t>2624001239</t>
  </si>
  <si>
    <t>2624001240</t>
  </si>
  <si>
    <t>2624001241</t>
  </si>
  <si>
    <t>2624001242</t>
  </si>
  <si>
    <t>2624001243</t>
  </si>
  <si>
    <t>2624001244</t>
  </si>
  <si>
    <t>2624001245</t>
  </si>
  <si>
    <t>2624001246</t>
  </si>
  <si>
    <t>2624001247</t>
  </si>
  <si>
    <t>2624001248</t>
  </si>
  <si>
    <t>2624001250</t>
  </si>
  <si>
    <t>2624001251</t>
  </si>
  <si>
    <t>2624001252</t>
  </si>
  <si>
    <t>2624001253</t>
  </si>
  <si>
    <t>2624001254</t>
  </si>
  <si>
    <t>2624001255</t>
  </si>
  <si>
    <t>2624001256</t>
  </si>
  <si>
    <t>2624001257</t>
  </si>
  <si>
    <t>2624001258</t>
  </si>
  <si>
    <t>2624001259</t>
  </si>
  <si>
    <t>2624001260</t>
  </si>
  <si>
    <t>2624001261</t>
  </si>
  <si>
    <t>2624001262</t>
  </si>
  <si>
    <t>2624001263</t>
  </si>
  <si>
    <t>2624001264</t>
  </si>
  <si>
    <t>2624001265</t>
  </si>
  <si>
    <t>2624001266</t>
  </si>
  <si>
    <t>2624001267</t>
  </si>
  <si>
    <t>2624001268</t>
  </si>
  <si>
    <t>2624001269</t>
  </si>
  <si>
    <t>2624001270</t>
  </si>
  <si>
    <t>2624001271</t>
  </si>
  <si>
    <t>2624001272</t>
  </si>
  <si>
    <t>2624001273</t>
  </si>
  <si>
    <t>2624001274</t>
  </si>
  <si>
    <t>2624001275</t>
  </si>
  <si>
    <t>2624001276</t>
  </si>
  <si>
    <t>2624001277</t>
  </si>
  <si>
    <t>2624001278</t>
  </si>
  <si>
    <t>2624001279</t>
  </si>
  <si>
    <t>2624001280</t>
  </si>
  <si>
    <t>2624001281</t>
  </si>
  <si>
    <t>2624001282</t>
  </si>
  <si>
    <t>2624001283</t>
  </si>
  <si>
    <t>2624001284</t>
  </si>
  <si>
    <t>2624001285</t>
  </si>
  <si>
    <t>2624001286</t>
  </si>
  <si>
    <t>2624001287</t>
  </si>
  <si>
    <t>2624001288</t>
  </si>
  <si>
    <t>2624001289</t>
  </si>
  <si>
    <t>2624001290</t>
  </si>
  <si>
    <t>2624001291</t>
  </si>
  <si>
    <t>2624001292</t>
  </si>
  <si>
    <t>2601000600</t>
  </si>
  <si>
    <t>PROD_00125</t>
  </si>
  <si>
    <t>Instant Coffee 033</t>
  </si>
  <si>
    <t>2601000626</t>
  </si>
  <si>
    <t>2601000630</t>
  </si>
  <si>
    <t>2601000631</t>
  </si>
  <si>
    <t>2601000632</t>
  </si>
  <si>
    <t>2601000633</t>
  </si>
  <si>
    <t>2601000634</t>
  </si>
  <si>
    <t>2601000635</t>
  </si>
  <si>
    <t>2601000636</t>
  </si>
  <si>
    <t>2601000637</t>
  </si>
  <si>
    <t>2601000638</t>
  </si>
  <si>
    <t>2601000639</t>
  </si>
  <si>
    <t>2601000641</t>
  </si>
  <si>
    <t>2601000642</t>
  </si>
  <si>
    <t>2601000643</t>
  </si>
  <si>
    <t>2601000644</t>
  </si>
  <si>
    <t>2601000645</t>
  </si>
  <si>
    <t>2601000647</t>
  </si>
  <si>
    <t>2601000648</t>
  </si>
  <si>
    <t>2601000649</t>
  </si>
  <si>
    <t>2601000650</t>
  </si>
  <si>
    <t>2601000597</t>
  </si>
  <si>
    <t>2601000651</t>
  </si>
  <si>
    <t>2601000652</t>
  </si>
  <si>
    <t>2601000653</t>
  </si>
  <si>
    <t>PROD_00062</t>
  </si>
  <si>
    <t>Combo Package 008</t>
  </si>
  <si>
    <t>2601000654</t>
  </si>
  <si>
    <t>2601000655</t>
  </si>
  <si>
    <t>2601000656</t>
  </si>
  <si>
    <t>2601000657</t>
  </si>
  <si>
    <t>2601000658</t>
  </si>
  <si>
    <t>2601000659</t>
  </si>
  <si>
    <t>2601000660</t>
  </si>
  <si>
    <t>2601000661</t>
  </si>
  <si>
    <t>2601000662</t>
  </si>
  <si>
    <t>2601000663</t>
  </si>
  <si>
    <t>2601000664</t>
  </si>
  <si>
    <t>2601000640</t>
  </si>
  <si>
    <t>2601000666</t>
  </si>
  <si>
    <t>2601000667</t>
  </si>
  <si>
    <t>2601000668</t>
  </si>
  <si>
    <t>2601000669</t>
  </si>
  <si>
    <t>2601000670</t>
  </si>
  <si>
    <t>2601000671</t>
  </si>
  <si>
    <t>2601000672</t>
  </si>
  <si>
    <t>2601000673</t>
  </si>
  <si>
    <t>2601000674</t>
  </si>
  <si>
    <t>2601000675</t>
  </si>
  <si>
    <t>2601000676</t>
  </si>
  <si>
    <t>2601000678</t>
  </si>
  <si>
    <t>2601000679</t>
  </si>
  <si>
    <t>2601000680</t>
  </si>
  <si>
    <t>2601000681</t>
  </si>
  <si>
    <t>2601000682</t>
  </si>
  <si>
    <t>2601000683</t>
  </si>
  <si>
    <t>2601000684</t>
  </si>
  <si>
    <t>2601000685</t>
  </si>
  <si>
    <t>2601000686</t>
  </si>
  <si>
    <t>2601000687</t>
  </si>
  <si>
    <t>2601000689</t>
  </si>
  <si>
    <t>2601000690</t>
  </si>
  <si>
    <t>2601000691</t>
  </si>
  <si>
    <t>2601000692</t>
  </si>
  <si>
    <t>2601000693</t>
  </si>
  <si>
    <t>2601000694</t>
  </si>
  <si>
    <t>2601000696</t>
  </si>
  <si>
    <t>2601000697</t>
  </si>
  <si>
    <t>2601000688</t>
  </si>
  <si>
    <t>2601000695</t>
  </si>
  <si>
    <t>2601000698</t>
  </si>
  <si>
    <t>2601000699</t>
  </si>
  <si>
    <t>2601000700</t>
  </si>
  <si>
    <t>2601000701</t>
  </si>
  <si>
    <t>2601000702</t>
  </si>
  <si>
    <t>2601000703</t>
  </si>
  <si>
    <t>2601000704</t>
  </si>
  <si>
    <t>2601000705</t>
  </si>
  <si>
    <t>2601000706</t>
  </si>
  <si>
    <t>2601000707</t>
  </si>
  <si>
    <t>2601000708</t>
  </si>
  <si>
    <t>2601000710</t>
  </si>
  <si>
    <t>2601000711</t>
  </si>
  <si>
    <t>2601000713</t>
  </si>
  <si>
    <t>2601000714</t>
  </si>
  <si>
    <t>2601000715</t>
  </si>
  <si>
    <t>2601000716</t>
  </si>
  <si>
    <t>2601000718</t>
  </si>
  <si>
    <t>2601000719</t>
  </si>
  <si>
    <t>2601000677</t>
  </si>
  <si>
    <t>2601000712</t>
  </si>
  <si>
    <t>2601000717</t>
  </si>
  <si>
    <t>2601000720</t>
  </si>
  <si>
    <t>2601000721</t>
  </si>
  <si>
    <t>2601000722</t>
  </si>
  <si>
    <t>2601000723</t>
  </si>
  <si>
    <t>2601000724</t>
  </si>
  <si>
    <t>2601000726</t>
  </si>
  <si>
    <t>2601000727</t>
  </si>
  <si>
    <t>2601000729</t>
  </si>
  <si>
    <t>2601000730</t>
  </si>
  <si>
    <t>2601000732</t>
  </si>
  <si>
    <t>2601000733</t>
  </si>
  <si>
    <t>2601000735</t>
  </si>
  <si>
    <t>2601000736</t>
  </si>
  <si>
    <t>PROD_00063</t>
  </si>
  <si>
    <t>Juice Beverage 001</t>
  </si>
  <si>
    <t>2601000737</t>
  </si>
  <si>
    <t>2601000738</t>
  </si>
  <si>
    <t>2601000739</t>
  </si>
  <si>
    <t>2601000740</t>
  </si>
  <si>
    <t>2601000741</t>
  </si>
  <si>
    <t>2601000742</t>
  </si>
  <si>
    <t>2601000743</t>
  </si>
  <si>
    <t>2601000744</t>
  </si>
  <si>
    <t>2601000745</t>
  </si>
  <si>
    <t>2601000746</t>
  </si>
  <si>
    <t>2601000753</t>
  </si>
  <si>
    <t>2601000709</t>
  </si>
  <si>
    <t>2601000728</t>
  </si>
  <si>
    <t>2601000731</t>
  </si>
  <si>
    <t>2601000747</t>
  </si>
  <si>
    <t>2601000751</t>
  </si>
  <si>
    <t>2601000752</t>
  </si>
  <si>
    <t>2601000754</t>
  </si>
  <si>
    <t>2601000755</t>
  </si>
  <si>
    <t>2601000756</t>
  </si>
  <si>
    <t>2601000757</t>
  </si>
  <si>
    <t>2601000758</t>
  </si>
  <si>
    <t>2601000759</t>
  </si>
  <si>
    <t>2601000760</t>
  </si>
  <si>
    <t>2601000761</t>
  </si>
  <si>
    <t>2601000762</t>
  </si>
  <si>
    <t>2601000763</t>
  </si>
  <si>
    <t>2601000765</t>
  </si>
  <si>
    <t>2601000766</t>
  </si>
  <si>
    <t>2601000771</t>
  </si>
  <si>
    <t>2601000772</t>
  </si>
  <si>
    <t>2601000773</t>
  </si>
  <si>
    <t>2601000774</t>
  </si>
  <si>
    <t>2601000775</t>
  </si>
  <si>
    <t>2601000628</t>
  </si>
  <si>
    <t>2601000750</t>
  </si>
  <si>
    <t>2601000767</t>
  </si>
  <si>
    <t>2601000768</t>
  </si>
  <si>
    <t>2601000769</t>
  </si>
  <si>
    <t>2601000770</t>
  </si>
  <si>
    <t>2601000776</t>
  </si>
  <si>
    <t>2601000777</t>
  </si>
  <si>
    <t>2601000778</t>
  </si>
  <si>
    <t>2601000779</t>
  </si>
  <si>
    <t>2601000780</t>
  </si>
  <si>
    <t>2601000781</t>
  </si>
  <si>
    <t>2601000782</t>
  </si>
  <si>
    <t>2601000783</t>
  </si>
  <si>
    <t>2601000784</t>
  </si>
  <si>
    <t>2601000785</t>
  </si>
  <si>
    <t>2601000786</t>
  </si>
  <si>
    <t>2601000787</t>
  </si>
  <si>
    <t>2601000788</t>
  </si>
  <si>
    <t>2601000789</t>
  </si>
  <si>
    <t>2601000790</t>
  </si>
  <si>
    <t>2601000791</t>
  </si>
  <si>
    <t>2601000792</t>
  </si>
  <si>
    <t>2601000793</t>
  </si>
  <si>
    <t>2601000794</t>
  </si>
  <si>
    <t>2601000795</t>
  </si>
  <si>
    <t>2601000796</t>
  </si>
  <si>
    <t>2601000798</t>
  </si>
  <si>
    <t>2601000611</t>
  </si>
  <si>
    <t>2601000665</t>
  </si>
  <si>
    <t>2601000799</t>
  </si>
  <si>
    <t>2601000800</t>
  </si>
  <si>
    <t>2601000801</t>
  </si>
  <si>
    <t>2601000802</t>
  </si>
  <si>
    <t>2601000803</t>
  </si>
  <si>
    <t>2601000804</t>
  </si>
  <si>
    <t>2601000806</t>
  </si>
  <si>
    <t>2601000807</t>
  </si>
  <si>
    <t>PROD_00069</t>
  </si>
  <si>
    <t>Juice Beverage 007</t>
  </si>
  <si>
    <t>2601000809</t>
  </si>
  <si>
    <t>2601000810</t>
  </si>
  <si>
    <t>2601000811</t>
  </si>
  <si>
    <t>2601000812</t>
  </si>
  <si>
    <t>2601000813</t>
  </si>
  <si>
    <t>2601000814</t>
  </si>
  <si>
    <t>2601000815</t>
  </si>
  <si>
    <t>2601000816</t>
  </si>
  <si>
    <t>2601000817</t>
  </si>
  <si>
    <t>2601000734</t>
  </si>
  <si>
    <t>2601000749</t>
  </si>
  <si>
    <t>2601000797</t>
  </si>
  <si>
    <t>2601000805</t>
  </si>
  <si>
    <t>2601000808</t>
  </si>
  <si>
    <t>2601000818</t>
  </si>
  <si>
    <t>2601000819</t>
  </si>
  <si>
    <t>2601000820</t>
  </si>
  <si>
    <t>2601000821</t>
  </si>
  <si>
    <t>2601000822</t>
  </si>
  <si>
    <t>2601000823</t>
  </si>
  <si>
    <t>2601000824</t>
  </si>
  <si>
    <t>2601000825</t>
  </si>
  <si>
    <t>2601000826</t>
  </si>
  <si>
    <t>2601000827</t>
  </si>
  <si>
    <t>2601000828</t>
  </si>
  <si>
    <t>2601000829</t>
  </si>
  <si>
    <t>2601000830</t>
  </si>
  <si>
    <t>2601000832</t>
  </si>
  <si>
    <t>2601000833</t>
  </si>
  <si>
    <t>2601000835</t>
  </si>
  <si>
    <t>2601000836</t>
  </si>
  <si>
    <t>2601000837</t>
  </si>
  <si>
    <t>2601000840</t>
  </si>
  <si>
    <t>2601000843</t>
  </si>
  <si>
    <t>2601000831</t>
  </si>
  <si>
    <t>2601000838</t>
  </si>
  <si>
    <t>2601000841</t>
  </si>
  <si>
    <t>2601000842</t>
  </si>
  <si>
    <t>2601000844</t>
  </si>
  <si>
    <t>2601000845</t>
  </si>
  <si>
    <t>2601000846</t>
  </si>
  <si>
    <t>2601000847</t>
  </si>
  <si>
    <t>2601000848</t>
  </si>
  <si>
    <t>PROD_00233</t>
  </si>
  <si>
    <t>Blended Beverage 011</t>
  </si>
  <si>
    <t>2601000850</t>
  </si>
  <si>
    <t>2601000851</t>
  </si>
  <si>
    <t>2601000852</t>
  </si>
  <si>
    <t>2601000853</t>
  </si>
  <si>
    <t>2601000854</t>
  </si>
  <si>
    <t>2601000855</t>
  </si>
  <si>
    <t>2601000856</t>
  </si>
  <si>
    <t>2601000857</t>
  </si>
  <si>
    <t>2601000858</t>
  </si>
  <si>
    <t>2601000859</t>
  </si>
  <si>
    <t>2601000860</t>
  </si>
  <si>
    <t>2601000861</t>
  </si>
  <si>
    <t>2601000862</t>
  </si>
  <si>
    <t>2601000863</t>
  </si>
  <si>
    <t>2601000865</t>
  </si>
  <si>
    <t>2601000866</t>
  </si>
  <si>
    <t>2601000867</t>
  </si>
  <si>
    <t>2601000868</t>
  </si>
  <si>
    <t>2601000869</t>
  </si>
  <si>
    <t>2601000870</t>
  </si>
  <si>
    <t>2601000871</t>
  </si>
  <si>
    <t>2601000872</t>
  </si>
  <si>
    <t>2601000873</t>
  </si>
  <si>
    <t>2601000864</t>
  </si>
  <si>
    <t>2601000874</t>
  </si>
  <si>
    <t>2601000875</t>
  </si>
  <si>
    <t>2601000876</t>
  </si>
  <si>
    <t>2601000877</t>
  </si>
  <si>
    <t>2601000878</t>
  </si>
  <si>
    <t>2601000879</t>
  </si>
  <si>
    <t>2601000880</t>
  </si>
  <si>
    <t>2601000881</t>
  </si>
  <si>
    <t>2601000882</t>
  </si>
  <si>
    <t>2601000883</t>
  </si>
  <si>
    <t>2601000884</t>
  </si>
  <si>
    <t>2601000885</t>
  </si>
  <si>
    <t>2601000887</t>
  </si>
  <si>
    <t>2601000890</t>
  </si>
  <si>
    <t>2601000891</t>
  </si>
  <si>
    <t>2601000892</t>
  </si>
  <si>
    <t>2601000893</t>
  </si>
  <si>
    <t>2601000894</t>
  </si>
  <si>
    <t>2601000895</t>
  </si>
  <si>
    <t>2601000897</t>
  </si>
  <si>
    <t>2601000899</t>
  </si>
  <si>
    <t>2601000900</t>
  </si>
  <si>
    <t>2601000901</t>
  </si>
  <si>
    <t>2601000902</t>
  </si>
  <si>
    <t>2601000903</t>
  </si>
  <si>
    <t>2601000849</t>
  </si>
  <si>
    <t>2601000886</t>
  </si>
  <si>
    <t>2601000898</t>
  </si>
  <si>
    <t>2601000904</t>
  </si>
  <si>
    <t>2601000905</t>
  </si>
  <si>
    <t>2601000907</t>
  </si>
  <si>
    <t>2601000908</t>
  </si>
  <si>
    <t>2601000909</t>
  </si>
  <si>
    <t>2601000910</t>
  </si>
  <si>
    <t>2601000911</t>
  </si>
  <si>
    <t>2601000912</t>
  </si>
  <si>
    <t>2601000913</t>
  </si>
  <si>
    <t>2601000914</t>
  </si>
  <si>
    <t>2601000915</t>
  </si>
  <si>
    <t>2601000916</t>
  </si>
  <si>
    <t>2601000917</t>
  </si>
  <si>
    <t>2601000918</t>
  </si>
  <si>
    <t>2601000919</t>
  </si>
  <si>
    <t>2601000920</t>
  </si>
  <si>
    <t>2601000921</t>
  </si>
  <si>
    <t>2601000922</t>
  </si>
  <si>
    <t>2601000923</t>
  </si>
  <si>
    <t>2601000924</t>
  </si>
  <si>
    <t>2601000925</t>
  </si>
  <si>
    <t>2601000927</t>
  </si>
  <si>
    <t>2601000928</t>
  </si>
  <si>
    <t>2601000930</t>
  </si>
  <si>
    <t>2601000931</t>
  </si>
  <si>
    <t>2601000932</t>
  </si>
  <si>
    <t>2601000933</t>
  </si>
  <si>
    <t>2601000764</t>
  </si>
  <si>
    <t>2601000906</t>
  </si>
  <si>
    <t>2601000935</t>
  </si>
  <si>
    <t>2601000936</t>
  </si>
  <si>
    <t>2601000937</t>
  </si>
  <si>
    <t>2601000938</t>
  </si>
  <si>
    <t>2601000939</t>
  </si>
  <si>
    <t>2601000940</t>
  </si>
  <si>
    <t>2601000941</t>
  </si>
  <si>
    <t>2601000942</t>
  </si>
  <si>
    <t>2601000943</t>
  </si>
  <si>
    <t>2601000944</t>
  </si>
  <si>
    <t>2601000945</t>
  </si>
  <si>
    <t>2601000946</t>
  </si>
  <si>
    <t>2601000947</t>
  </si>
  <si>
    <t>2601000948</t>
  </si>
  <si>
    <t>2601000949</t>
  </si>
  <si>
    <t>2601000950</t>
  </si>
  <si>
    <t>2601000951</t>
  </si>
  <si>
    <t>2601000952</t>
  </si>
  <si>
    <t>2601000953</t>
  </si>
  <si>
    <t>2601000954</t>
  </si>
  <si>
    <t>2601000955</t>
  </si>
  <si>
    <t>2601000956</t>
  </si>
  <si>
    <t>2601000958</t>
  </si>
  <si>
    <t>2601000960</t>
  </si>
  <si>
    <t>2601000961</t>
  </si>
  <si>
    <t>2601000962</t>
  </si>
  <si>
    <t>2601000963</t>
  </si>
  <si>
    <t>2601000964</t>
  </si>
  <si>
    <t>2601000965</t>
  </si>
  <si>
    <t>2601000967</t>
  </si>
  <si>
    <t>2601000968</t>
  </si>
  <si>
    <t>2601000748</t>
  </si>
  <si>
    <t>2601000834</t>
  </si>
  <si>
    <t>2601000839</t>
  </si>
  <si>
    <t>2601000896</t>
  </si>
  <si>
    <t>2601000929</t>
  </si>
  <si>
    <t>2601000934</t>
  </si>
  <si>
    <t>2601000957</t>
  </si>
  <si>
    <t>2601000966</t>
  </si>
  <si>
    <t>2601000969</t>
  </si>
  <si>
    <t>2601000970</t>
  </si>
  <si>
    <t>2601000971</t>
  </si>
  <si>
    <t>2601000974</t>
  </si>
  <si>
    <t>2601000975</t>
  </si>
  <si>
    <t>2601000976</t>
  </si>
  <si>
    <t>2601000978</t>
  </si>
  <si>
    <t>2601000979</t>
  </si>
  <si>
    <t>2601000980</t>
  </si>
  <si>
    <t>2601000981</t>
  </si>
  <si>
    <t>2601000982</t>
  </si>
  <si>
    <t>2601000983</t>
  </si>
  <si>
    <t>2601000984</t>
  </si>
  <si>
    <t>2601000985</t>
  </si>
  <si>
    <t>2601000987</t>
  </si>
  <si>
    <t>2601000988</t>
  </si>
  <si>
    <t>2601000989</t>
  </si>
  <si>
    <t>2601000990</t>
  </si>
  <si>
    <t>2601000991</t>
  </si>
  <si>
    <t>2601000992</t>
  </si>
  <si>
    <t>2601000993</t>
  </si>
  <si>
    <t>2601000994</t>
  </si>
  <si>
    <t>2601000995</t>
  </si>
  <si>
    <t>2601000996</t>
  </si>
  <si>
    <t>2601000997</t>
  </si>
  <si>
    <t>2601000998</t>
  </si>
  <si>
    <t>2601000999</t>
  </si>
  <si>
    <t>2601001000</t>
  </si>
  <si>
    <t>2601001001</t>
  </si>
  <si>
    <t>2601001002</t>
  </si>
  <si>
    <t>2601001003</t>
  </si>
  <si>
    <t>2601001004</t>
  </si>
  <si>
    <t>2601001005</t>
  </si>
  <si>
    <t>2601001006</t>
  </si>
  <si>
    <t>2601001007</t>
  </si>
  <si>
    <t>2601001008</t>
  </si>
  <si>
    <t>2601001009</t>
  </si>
  <si>
    <t>2601001010</t>
  </si>
  <si>
    <t>2601001013</t>
  </si>
  <si>
    <t>2601001015</t>
  </si>
  <si>
    <t>2601001016</t>
  </si>
  <si>
    <t>2601001017</t>
  </si>
  <si>
    <t>2601001018</t>
  </si>
  <si>
    <t>2601001019</t>
  </si>
  <si>
    <t>2601001020</t>
  </si>
  <si>
    <t>2601001021</t>
  </si>
  <si>
    <t>2601000725</t>
  </si>
  <si>
    <t>2601001022</t>
  </si>
  <si>
    <t>2601001023</t>
  </si>
  <si>
    <t>2601001024</t>
  </si>
  <si>
    <t>2601001025</t>
  </si>
  <si>
    <t>2601001026</t>
  </si>
  <si>
    <t>2601001027</t>
  </si>
  <si>
    <t>2601001028</t>
  </si>
  <si>
    <t>2601001029</t>
  </si>
  <si>
    <t>2601001030</t>
  </si>
  <si>
    <t>2601001031</t>
  </si>
  <si>
    <t>2601001032</t>
  </si>
  <si>
    <t>2601001033</t>
  </si>
  <si>
    <t>2601001034</t>
  </si>
  <si>
    <t>2601001035</t>
  </si>
  <si>
    <t>2601001036</t>
  </si>
  <si>
    <t>2601001037</t>
  </si>
  <si>
    <t>2601001038</t>
  </si>
  <si>
    <t>2601001039</t>
  </si>
  <si>
    <t>2601001040</t>
  </si>
  <si>
    <t>2601001041</t>
  </si>
  <si>
    <t>2601001042</t>
  </si>
  <si>
    <t>2601001043</t>
  </si>
  <si>
    <t>2601001044</t>
  </si>
  <si>
    <t>2601001045</t>
  </si>
  <si>
    <t>2601001046</t>
  </si>
  <si>
    <t>2601001047</t>
  </si>
  <si>
    <t>2601001048</t>
  </si>
  <si>
    <t>2601001049</t>
  </si>
  <si>
    <t>2601001051</t>
  </si>
  <si>
    <t>2601001052</t>
  </si>
  <si>
    <t>2601001053</t>
  </si>
  <si>
    <t>2601001054</t>
  </si>
  <si>
    <t>2601001055</t>
  </si>
  <si>
    <t>2601001057</t>
  </si>
  <si>
    <t>2601001058</t>
  </si>
  <si>
    <t>2601001056</t>
  </si>
  <si>
    <t>2601001061</t>
  </si>
  <si>
    <t>2601001062</t>
  </si>
  <si>
    <t>2601001063</t>
  </si>
  <si>
    <t>2601001064</t>
  </si>
  <si>
    <t>2601001065</t>
  </si>
  <si>
    <t>2601001066</t>
  </si>
  <si>
    <t>2601001067</t>
  </si>
  <si>
    <t>2601001068</t>
  </si>
  <si>
    <t>2601001069</t>
  </si>
  <si>
    <t>2601001070</t>
  </si>
  <si>
    <t>2601001071</t>
  </si>
  <si>
    <t>2601001072</t>
  </si>
  <si>
    <t>2601001073</t>
  </si>
  <si>
    <t>2601001074</t>
  </si>
  <si>
    <t>2601001075</t>
  </si>
  <si>
    <t>2601001076</t>
  </si>
  <si>
    <t>2601001078</t>
  </si>
  <si>
    <t>2601001081</t>
  </si>
  <si>
    <t>2601001082</t>
  </si>
  <si>
    <t>2601001083</t>
  </si>
  <si>
    <t>2601001084</t>
  </si>
  <si>
    <t>2601001085</t>
  </si>
  <si>
    <t>2601001086</t>
  </si>
  <si>
    <t>2601001087</t>
  </si>
  <si>
    <t>2601001088</t>
  </si>
  <si>
    <t>2601001089</t>
  </si>
  <si>
    <t>2601001090</t>
  </si>
  <si>
    <t>2601001091</t>
  </si>
  <si>
    <t>2601001092</t>
  </si>
  <si>
    <t>2601001093</t>
  </si>
  <si>
    <t>2601001094</t>
  </si>
  <si>
    <t>2601001095</t>
  </si>
  <si>
    <t>2601001096</t>
  </si>
  <si>
    <t>2601001097</t>
  </si>
  <si>
    <t>2601001098</t>
  </si>
  <si>
    <t>2601001100</t>
  </si>
  <si>
    <t>2601001101</t>
  </si>
  <si>
    <t>2601001102</t>
  </si>
  <si>
    <t>2601001104</t>
  </si>
  <si>
    <t>PROD_00227</t>
  </si>
  <si>
    <t>Blended Beverage 005</t>
  </si>
  <si>
    <t>2601001105</t>
  </si>
  <si>
    <t>2601001107</t>
  </si>
  <si>
    <t>2601001109</t>
  </si>
  <si>
    <t>2601001110</t>
  </si>
  <si>
    <t>2601001099</t>
  </si>
  <si>
    <t>2601001103</t>
  </si>
  <si>
    <t>2601001106</t>
  </si>
  <si>
    <t>2601001108</t>
  </si>
  <si>
    <t>2601001111</t>
  </si>
  <si>
    <t>2601001112</t>
  </si>
  <si>
    <t>2601001113</t>
  </si>
  <si>
    <t>2601001114</t>
  </si>
  <si>
    <t>2601001115</t>
  </si>
  <si>
    <t>2601001116</t>
  </si>
  <si>
    <t>PROD_00176</t>
  </si>
  <si>
    <t>Coffee Beverage 033</t>
  </si>
  <si>
    <t>2601001117</t>
  </si>
  <si>
    <t>2601001118</t>
  </si>
  <si>
    <t>2601001119</t>
  </si>
  <si>
    <t>2601001120</t>
  </si>
  <si>
    <t>2601001121</t>
  </si>
  <si>
    <t>2601001122</t>
  </si>
  <si>
    <t>2601001123</t>
  </si>
  <si>
    <t>2601001124</t>
  </si>
  <si>
    <t>2601001125</t>
  </si>
  <si>
    <t>2601001126</t>
  </si>
  <si>
    <t>2601001127</t>
  </si>
  <si>
    <t>2601001128</t>
  </si>
  <si>
    <t>2601001129</t>
  </si>
  <si>
    <t>2601001130</t>
  </si>
  <si>
    <t>2601001131</t>
  </si>
  <si>
    <t>2601001132</t>
  </si>
  <si>
    <t>2601001133</t>
  </si>
  <si>
    <t>2601001134</t>
  </si>
  <si>
    <t>2601001135</t>
  </si>
  <si>
    <t>2601001136</t>
  </si>
  <si>
    <t>2601001137</t>
  </si>
  <si>
    <t>2601001138</t>
  </si>
  <si>
    <t>2601001139</t>
  </si>
  <si>
    <t>2601001140</t>
  </si>
  <si>
    <t>2601001141</t>
  </si>
  <si>
    <t>2601001145</t>
  </si>
  <si>
    <t>2601001146</t>
  </si>
  <si>
    <t>2601001147</t>
  </si>
  <si>
    <t>2601001148</t>
  </si>
  <si>
    <t>2601001077</t>
  </si>
  <si>
    <t>2601001080</t>
  </si>
  <si>
    <t>2601001149</t>
  </si>
  <si>
    <t>2601001150</t>
  </si>
  <si>
    <t>2601001152</t>
  </si>
  <si>
    <t>2601001153</t>
  </si>
  <si>
    <t>2601001154</t>
  </si>
  <si>
    <t>2601001155</t>
  </si>
  <si>
    <t>2601001156</t>
  </si>
  <si>
    <t>2601001157</t>
  </si>
  <si>
    <t>2601001158</t>
  </si>
  <si>
    <t>2601001142</t>
  </si>
  <si>
    <t>2601001143</t>
  </si>
  <si>
    <t>2601001144</t>
  </si>
  <si>
    <t>2601001159</t>
  </si>
  <si>
    <t>2601001160</t>
  </si>
  <si>
    <t>2601001161</t>
  </si>
  <si>
    <t>2601001162</t>
  </si>
  <si>
    <t>2601001163</t>
  </si>
  <si>
    <t>2601001164</t>
  </si>
  <si>
    <t>2601001165</t>
  </si>
  <si>
    <t>2601001166</t>
  </si>
  <si>
    <t>2601001167</t>
  </si>
  <si>
    <t>2601001168</t>
  </si>
  <si>
    <t>2601001169</t>
  </si>
  <si>
    <t>2601001170</t>
  </si>
  <si>
    <t>2601001171</t>
  </si>
  <si>
    <t>2601001172</t>
  </si>
  <si>
    <t>2601001173</t>
  </si>
  <si>
    <t>2601001174</t>
  </si>
  <si>
    <t>2601001175</t>
  </si>
  <si>
    <t>2601001176</t>
  </si>
  <si>
    <t>2601001177</t>
  </si>
  <si>
    <t>2601001178</t>
  </si>
  <si>
    <t>2601001180</t>
  </si>
  <si>
    <t>2601001181</t>
  </si>
  <si>
    <t>2601001183</t>
  </si>
  <si>
    <t>2601001184</t>
  </si>
  <si>
    <t>2601001185</t>
  </si>
  <si>
    <t>2601001186</t>
  </si>
  <si>
    <t>2611001155</t>
  </si>
  <si>
    <t>2611001156</t>
  </si>
  <si>
    <t>2611001157</t>
  </si>
  <si>
    <t>2611001158</t>
  </si>
  <si>
    <t>2611001159</t>
  </si>
  <si>
    <t>2611001160</t>
  </si>
  <si>
    <t>2611001161</t>
  </si>
  <si>
    <t>2611001162</t>
  </si>
  <si>
    <t>2611001163</t>
  </si>
  <si>
    <t>2611001164</t>
  </si>
  <si>
    <t>2611001165</t>
  </si>
  <si>
    <t>2611001166</t>
  </si>
  <si>
    <t>2611001167</t>
  </si>
  <si>
    <t>2611001168</t>
  </si>
  <si>
    <t>2611001169</t>
  </si>
  <si>
    <t>2611001170</t>
  </si>
  <si>
    <t>2611001171</t>
  </si>
  <si>
    <t>2611001172</t>
  </si>
  <si>
    <t>2611001173</t>
  </si>
  <si>
    <t>2611001174</t>
  </si>
  <si>
    <t>2611001175</t>
  </si>
  <si>
    <t>2611001176</t>
  </si>
  <si>
    <t>2611001177</t>
  </si>
  <si>
    <t>2611001178</t>
  </si>
  <si>
    <t>2611001179</t>
  </si>
  <si>
    <t>2611001180</t>
  </si>
  <si>
    <t>2611001181</t>
  </si>
  <si>
    <t>2611001182</t>
  </si>
  <si>
    <t>2611001183</t>
  </si>
  <si>
    <t>2611001184</t>
  </si>
  <si>
    <t>2611001185</t>
  </si>
  <si>
    <t>2611001186</t>
  </si>
  <si>
    <t>2611001187</t>
  </si>
  <si>
    <t>2611001188</t>
  </si>
  <si>
    <t>2611001189</t>
  </si>
  <si>
    <t>2611001190</t>
  </si>
  <si>
    <t>2611001191</t>
  </si>
  <si>
    <t>2611001192</t>
  </si>
  <si>
    <t>2611001193</t>
  </si>
  <si>
    <t>2611001194</t>
  </si>
  <si>
    <t>2611001195</t>
  </si>
  <si>
    <t>2611001196</t>
  </si>
  <si>
    <t>2611001197</t>
  </si>
  <si>
    <t>2611001198</t>
  </si>
  <si>
    <t>2611001199</t>
  </si>
  <si>
    <t>2611001200</t>
  </si>
  <si>
    <t>2611001201</t>
  </si>
  <si>
    <t>2611001202</t>
  </si>
  <si>
    <t>2611001203</t>
  </si>
  <si>
    <t>2611001204</t>
  </si>
  <si>
    <t>2611001205</t>
  </si>
  <si>
    <t>2611001206</t>
  </si>
  <si>
    <t>2611001207</t>
  </si>
  <si>
    <t>2611001208</t>
  </si>
  <si>
    <t>2611001209</t>
  </si>
  <si>
    <t>2611001210</t>
  </si>
  <si>
    <t>2611001211</t>
  </si>
  <si>
    <t>2611001212</t>
  </si>
  <si>
    <t>2611001213</t>
  </si>
  <si>
    <t>2611001214</t>
  </si>
  <si>
    <t>2611001215</t>
  </si>
  <si>
    <t>2611001216</t>
  </si>
  <si>
    <t>2611001217</t>
  </si>
  <si>
    <t>2611001218</t>
  </si>
  <si>
    <t>2611001219</t>
  </si>
  <si>
    <t>2611001220</t>
  </si>
  <si>
    <t>2611001221</t>
  </si>
  <si>
    <t>2611001222</t>
  </si>
  <si>
    <t>2611001223</t>
  </si>
  <si>
    <t>2611001224</t>
  </si>
  <si>
    <t>2611001225</t>
  </si>
  <si>
    <t>2611001226</t>
  </si>
  <si>
    <t>2611001227</t>
  </si>
  <si>
    <t>2611001228</t>
  </si>
  <si>
    <t>2611001229</t>
  </si>
  <si>
    <t>2611001230</t>
  </si>
  <si>
    <t>2611001231</t>
  </si>
  <si>
    <t>2611001232</t>
  </si>
  <si>
    <t>2611001233</t>
  </si>
  <si>
    <t>2611001234</t>
  </si>
  <si>
    <t>2611001235</t>
  </si>
  <si>
    <t>2611001236</t>
  </si>
  <si>
    <t>2611001237</t>
  </si>
  <si>
    <t>2611001238</t>
  </si>
  <si>
    <t>2611001239</t>
  </si>
  <si>
    <t>2611001240</t>
  </si>
  <si>
    <t>2611001241</t>
  </si>
  <si>
    <t>2611001242</t>
  </si>
  <si>
    <t>2611001243</t>
  </si>
  <si>
    <t>2611001244</t>
  </si>
  <si>
    <t>2611001245</t>
  </si>
  <si>
    <t>2611001246</t>
  </si>
  <si>
    <t>2611001247</t>
  </si>
  <si>
    <t>2611001248</t>
  </si>
  <si>
    <t>2611001249</t>
  </si>
  <si>
    <t>2611001250</t>
  </si>
  <si>
    <t>2611001251</t>
  </si>
  <si>
    <t>2611001252</t>
  </si>
  <si>
    <t>2611001253</t>
  </si>
  <si>
    <t>2611001254</t>
  </si>
  <si>
    <t>2611001255</t>
  </si>
  <si>
    <t>2611001256</t>
  </si>
  <si>
    <t>2611001257</t>
  </si>
  <si>
    <t>2611001258</t>
  </si>
  <si>
    <t>2611001259</t>
  </si>
  <si>
    <t>2611001260</t>
  </si>
  <si>
    <t>2611001261</t>
  </si>
  <si>
    <t>2611001262</t>
  </si>
  <si>
    <t>2611001263</t>
  </si>
  <si>
    <t>2611001264</t>
  </si>
  <si>
    <t>2611001265</t>
  </si>
  <si>
    <t>2611001266</t>
  </si>
  <si>
    <t>2611001267</t>
  </si>
  <si>
    <t>2611001268</t>
  </si>
  <si>
    <t>2611001269</t>
  </si>
  <si>
    <t>2611001270</t>
  </si>
  <si>
    <t>2611001271</t>
  </si>
  <si>
    <t>2611001272</t>
  </si>
  <si>
    <t>2611001273</t>
  </si>
  <si>
    <t>2611001274</t>
  </si>
  <si>
    <t>2611001275</t>
  </si>
  <si>
    <t>2611001276</t>
  </si>
  <si>
    <t>2611001277</t>
  </si>
  <si>
    <t>2611001278</t>
  </si>
  <si>
    <t>2611001279</t>
  </si>
  <si>
    <t>PROD_00193</t>
  </si>
  <si>
    <t>Coffee Beverage 050</t>
  </si>
  <si>
    <t>2611001280</t>
  </si>
  <si>
    <t>2611001281</t>
  </si>
  <si>
    <t>2611001282</t>
  </si>
  <si>
    <t>2611001283</t>
  </si>
  <si>
    <t>2611001284</t>
  </si>
  <si>
    <t>2611001285</t>
  </si>
  <si>
    <t>2611001286</t>
  </si>
  <si>
    <t>2611001287</t>
  </si>
  <si>
    <t>2611001288</t>
  </si>
  <si>
    <t>2611001289</t>
  </si>
  <si>
    <t>2611001290</t>
  </si>
  <si>
    <t>2611001291</t>
  </si>
  <si>
    <t>2611001292</t>
  </si>
  <si>
    <t>2611001293</t>
  </si>
  <si>
    <t>2611001294</t>
  </si>
  <si>
    <t>2611001295</t>
  </si>
  <si>
    <t>2611001296</t>
  </si>
  <si>
    <t>2611001297</t>
  </si>
  <si>
    <t>2611001298</t>
  </si>
  <si>
    <t>2611001299</t>
  </si>
  <si>
    <t>2611001300</t>
  </si>
  <si>
    <t>2611001301</t>
  </si>
  <si>
    <t>2611001302</t>
  </si>
  <si>
    <t>2611001303</t>
  </si>
  <si>
    <t>2611001304</t>
  </si>
  <si>
    <t>2611001305</t>
  </si>
  <si>
    <t>2611001306</t>
  </si>
  <si>
    <t>2611001307</t>
  </si>
  <si>
    <t>2611001308</t>
  </si>
  <si>
    <t>2611001309</t>
  </si>
  <si>
    <t>2611001310</t>
  </si>
  <si>
    <t>2611001311</t>
  </si>
  <si>
    <t>2611001312</t>
  </si>
  <si>
    <t>2611001313</t>
  </si>
  <si>
    <t>2611001314</t>
  </si>
  <si>
    <t>2611001315</t>
  </si>
  <si>
    <t>2611001316</t>
  </si>
  <si>
    <t>2611001317</t>
  </si>
  <si>
    <t>2611001318</t>
  </si>
  <si>
    <t>2611001319</t>
  </si>
  <si>
    <t>2611001320</t>
  </si>
  <si>
    <t>2611001321</t>
  </si>
  <si>
    <t>2611001322</t>
  </si>
  <si>
    <t>2611001323</t>
  </si>
  <si>
    <t>2611001324</t>
  </si>
  <si>
    <t>2611001325</t>
  </si>
  <si>
    <t>2611001326</t>
  </si>
  <si>
    <t>2611001327</t>
  </si>
  <si>
    <t>2611001328</t>
  </si>
  <si>
    <t>2611001329</t>
  </si>
  <si>
    <t>2611001330</t>
  </si>
  <si>
    <t>2611001331</t>
  </si>
  <si>
    <t>2611001332</t>
  </si>
  <si>
    <t>2611001333</t>
  </si>
  <si>
    <t>2611001334</t>
  </si>
  <si>
    <t>2611001335</t>
  </si>
  <si>
    <t>2611001336</t>
  </si>
  <si>
    <t>2611001337</t>
  </si>
  <si>
    <t>2611001338</t>
  </si>
  <si>
    <t>2611001339</t>
  </si>
  <si>
    <t>2611001340</t>
  </si>
  <si>
    <t>2611001343</t>
  </si>
  <si>
    <t>2611001344</t>
  </si>
  <si>
    <t>2611001345</t>
  </si>
  <si>
    <t>2611001346</t>
  </si>
  <si>
    <t>2611001347</t>
  </si>
  <si>
    <t>2611001348</t>
  </si>
  <si>
    <t>2611001349</t>
  </si>
  <si>
    <t>2611001350</t>
  </si>
  <si>
    <t>2611001351</t>
  </si>
  <si>
    <t>2611001352</t>
  </si>
  <si>
    <t>2611001353</t>
  </si>
  <si>
    <t>2611001354</t>
  </si>
  <si>
    <t>2611001355</t>
  </si>
  <si>
    <t>2611001356</t>
  </si>
  <si>
    <t>2611001357</t>
  </si>
  <si>
    <t>2611001358</t>
  </si>
  <si>
    <t>2611001359</t>
  </si>
  <si>
    <t>2611001360</t>
  </si>
  <si>
    <t>2611001361</t>
  </si>
  <si>
    <t>2611001362</t>
  </si>
  <si>
    <t>2611001363</t>
  </si>
  <si>
    <t>2611001364</t>
  </si>
  <si>
    <t>2611001365</t>
  </si>
  <si>
    <t>2611001366</t>
  </si>
  <si>
    <t>2611001367</t>
  </si>
  <si>
    <t>2611001368</t>
  </si>
  <si>
    <t>2611001369</t>
  </si>
  <si>
    <t>2611001370</t>
  </si>
  <si>
    <t>2611001371</t>
  </si>
  <si>
    <t>2611001372</t>
  </si>
  <si>
    <t>2611001373</t>
  </si>
  <si>
    <t>2611001374</t>
  </si>
  <si>
    <t>2611001375</t>
  </si>
  <si>
    <t>2611001376</t>
  </si>
  <si>
    <t>2611001377</t>
  </si>
  <si>
    <t>2611001378</t>
  </si>
  <si>
    <t>2611001379</t>
  </si>
  <si>
    <t>2611001380</t>
  </si>
  <si>
    <t>2611001381</t>
  </si>
  <si>
    <t>2611001382</t>
  </si>
  <si>
    <t>2611001383</t>
  </si>
  <si>
    <t>2611001384</t>
  </si>
  <si>
    <t>2611001385</t>
  </si>
  <si>
    <t>2611001386</t>
  </si>
  <si>
    <t>2611001387</t>
  </si>
  <si>
    <t>2611001388</t>
  </si>
  <si>
    <t>2611001389</t>
  </si>
  <si>
    <t>2611001390</t>
  </si>
  <si>
    <t>2611001391</t>
  </si>
  <si>
    <t>2611001392</t>
  </si>
  <si>
    <t>2611001393</t>
  </si>
  <si>
    <t>2611001394</t>
  </si>
  <si>
    <t>2611001395</t>
  </si>
  <si>
    <t>2611001396</t>
  </si>
  <si>
    <t>2611001397</t>
  </si>
  <si>
    <t>2611001398</t>
  </si>
  <si>
    <t>2611001399</t>
  </si>
  <si>
    <t>2611001400</t>
  </si>
  <si>
    <t>2611001401</t>
  </si>
  <si>
    <t>2611001402</t>
  </si>
  <si>
    <t>2611001403</t>
  </si>
  <si>
    <t>2611001404</t>
  </si>
  <si>
    <t>2611001405</t>
  </si>
  <si>
    <t>2611001406</t>
  </si>
  <si>
    <t>2611001407</t>
  </si>
  <si>
    <t>2611001408</t>
  </si>
  <si>
    <t>2611001409</t>
  </si>
  <si>
    <t>2611001410</t>
  </si>
  <si>
    <t>2611001411</t>
  </si>
  <si>
    <t>2611001412</t>
  </si>
  <si>
    <t>2611001413</t>
  </si>
  <si>
    <t>2611001414</t>
  </si>
  <si>
    <t>2611001415</t>
  </si>
  <si>
    <t>2611001416</t>
  </si>
  <si>
    <t>2611001417</t>
  </si>
  <si>
    <t>2611001418</t>
  </si>
  <si>
    <t>2611001419</t>
  </si>
  <si>
    <t>2611001420</t>
  </si>
  <si>
    <t>2611001421</t>
  </si>
  <si>
    <t>2611001422</t>
  </si>
  <si>
    <t>2611001423</t>
  </si>
  <si>
    <t>2611001424</t>
  </si>
  <si>
    <t>2611001425</t>
  </si>
  <si>
    <t>2611001426</t>
  </si>
  <si>
    <t>2611001427</t>
  </si>
  <si>
    <t>2611001428</t>
  </si>
  <si>
    <t>2611001429</t>
  </si>
  <si>
    <t>2611001430</t>
  </si>
  <si>
    <t>2611001431</t>
  </si>
  <si>
    <t>2611001432</t>
  </si>
  <si>
    <t>2611001433</t>
  </si>
  <si>
    <t>2611001434</t>
  </si>
  <si>
    <t>2611001435</t>
  </si>
  <si>
    <t>2611001436</t>
  </si>
  <si>
    <t>2611001437</t>
  </si>
  <si>
    <t>2611001438</t>
  </si>
  <si>
    <t>2611001439</t>
  </si>
  <si>
    <t>2611001440</t>
  </si>
  <si>
    <t>2611001441</t>
  </si>
  <si>
    <t>2611001442</t>
  </si>
  <si>
    <t>2611001443</t>
  </si>
  <si>
    <t>2611001444</t>
  </si>
  <si>
    <t>2611001445</t>
  </si>
  <si>
    <t>2611001446</t>
  </si>
  <si>
    <t>2611001447</t>
  </si>
  <si>
    <t>2611001448</t>
  </si>
  <si>
    <t>2611001449</t>
  </si>
  <si>
    <t>2611001450</t>
  </si>
  <si>
    <t>2611001451</t>
  </si>
  <si>
    <t>2611001452</t>
  </si>
  <si>
    <t>2611001453</t>
  </si>
  <si>
    <t>2611001454</t>
  </si>
  <si>
    <t>2611001455</t>
  </si>
  <si>
    <t>2611001456</t>
  </si>
  <si>
    <t>2611001457</t>
  </si>
  <si>
    <t>2611001458</t>
  </si>
  <si>
    <t>2611001459</t>
  </si>
  <si>
    <t>2611001460</t>
  </si>
  <si>
    <t>2611001461</t>
  </si>
  <si>
    <t>2611001462</t>
  </si>
  <si>
    <t>2611001463</t>
  </si>
  <si>
    <t>2611001464</t>
  </si>
  <si>
    <t>2611001465</t>
  </si>
  <si>
    <t>2611001466</t>
  </si>
  <si>
    <t>2611001467</t>
  </si>
  <si>
    <t>2611001468</t>
  </si>
  <si>
    <t>2611001469</t>
  </si>
  <si>
    <t>2611001470</t>
  </si>
  <si>
    <t>2611001471</t>
  </si>
  <si>
    <t>2611001472</t>
  </si>
  <si>
    <t>2611001473</t>
  </si>
  <si>
    <t>2611001474</t>
  </si>
  <si>
    <t>2611001475</t>
  </si>
  <si>
    <t>2611001476</t>
  </si>
  <si>
    <t>2611001477</t>
  </si>
  <si>
    <t>2611001478</t>
  </si>
  <si>
    <t>2611001479</t>
  </si>
  <si>
    <t>2611001480</t>
  </si>
  <si>
    <t>2611001481</t>
  </si>
  <si>
    <t>2611001482</t>
  </si>
  <si>
    <t>2611001483</t>
  </si>
  <si>
    <t>2611001484</t>
  </si>
  <si>
    <t>2611001485</t>
  </si>
  <si>
    <t>2611001486</t>
  </si>
  <si>
    <t>2611001487</t>
  </si>
  <si>
    <t>2611001488</t>
  </si>
  <si>
    <t>2611001489</t>
  </si>
  <si>
    <t>2611001490</t>
  </si>
  <si>
    <t>2611001491</t>
  </si>
  <si>
    <t>2611001492</t>
  </si>
  <si>
    <t>2611001493</t>
  </si>
  <si>
    <t>2611001494</t>
  </si>
  <si>
    <t>2611001495</t>
  </si>
  <si>
    <t>2611001496</t>
  </si>
  <si>
    <t>2611001497</t>
  </si>
  <si>
    <t>2611001498</t>
  </si>
  <si>
    <t>2611001499</t>
  </si>
  <si>
    <t>2611001500</t>
  </si>
  <si>
    <t>2611001501</t>
  </si>
  <si>
    <t>2611001502</t>
  </si>
  <si>
    <t>2611001503</t>
  </si>
  <si>
    <t>2611001504</t>
  </si>
  <si>
    <t>2611001505</t>
  </si>
  <si>
    <t>2611001506</t>
  </si>
  <si>
    <t>2611001507</t>
  </si>
  <si>
    <t>2611001508</t>
  </si>
  <si>
    <t>2611001509</t>
  </si>
  <si>
    <t>2611001510</t>
  </si>
  <si>
    <t>2611001511</t>
  </si>
  <si>
    <t>2611001512</t>
  </si>
  <si>
    <t>2611001513</t>
  </si>
  <si>
    <t>2611001514</t>
  </si>
  <si>
    <t>2611001515</t>
  </si>
  <si>
    <t>2611001516</t>
  </si>
  <si>
    <t>2611001517</t>
  </si>
  <si>
    <t>2611001518</t>
  </si>
  <si>
    <t>2611001519</t>
  </si>
  <si>
    <t>2611001520</t>
  </si>
  <si>
    <t>2611001521</t>
  </si>
  <si>
    <t>2611001522</t>
  </si>
  <si>
    <t>2611001523</t>
  </si>
  <si>
    <t>2611001524</t>
  </si>
  <si>
    <t>2611001525</t>
  </si>
  <si>
    <t>2611001526</t>
  </si>
  <si>
    <t>2611001527</t>
  </si>
  <si>
    <t>2611001528</t>
  </si>
  <si>
    <t>2611001529</t>
  </si>
  <si>
    <t>2611001530</t>
  </si>
  <si>
    <t>2611001531</t>
  </si>
  <si>
    <t>2611001532</t>
  </si>
  <si>
    <t>2611001533</t>
  </si>
  <si>
    <t>2611001534</t>
  </si>
  <si>
    <t>2611001535</t>
  </si>
  <si>
    <t>2611001536</t>
  </si>
  <si>
    <t>2611001537</t>
  </si>
  <si>
    <t>2611001538</t>
  </si>
  <si>
    <t>2611001539</t>
  </si>
  <si>
    <t>2611001540</t>
  </si>
  <si>
    <t>2611001541</t>
  </si>
  <si>
    <t>2611001542</t>
  </si>
  <si>
    <t>2611001543</t>
  </si>
  <si>
    <t>2611001544</t>
  </si>
  <si>
    <t>2611001545</t>
  </si>
  <si>
    <t>2611001546</t>
  </si>
  <si>
    <t>2611001547</t>
  </si>
  <si>
    <t>2611001548</t>
  </si>
  <si>
    <t>2611001549</t>
  </si>
  <si>
    <t>2611001550</t>
  </si>
  <si>
    <t>2611001551</t>
  </si>
  <si>
    <t>2611001552</t>
  </si>
  <si>
    <t>2611001553</t>
  </si>
  <si>
    <t>2611001554</t>
  </si>
  <si>
    <t>2611001555</t>
  </si>
  <si>
    <t>2611001556</t>
  </si>
  <si>
    <t>2611001557</t>
  </si>
  <si>
    <t>2611001558</t>
  </si>
  <si>
    <t>2611001559</t>
  </si>
  <si>
    <t>2611001560</t>
  </si>
  <si>
    <t>2611001561</t>
  </si>
  <si>
    <t>2611001562</t>
  </si>
  <si>
    <t>2611001563</t>
  </si>
  <si>
    <t>2611001564</t>
  </si>
  <si>
    <t>2611001565</t>
  </si>
  <si>
    <t>2611001566</t>
  </si>
  <si>
    <t>2611001567</t>
  </si>
  <si>
    <t>2611001568</t>
  </si>
  <si>
    <t>2611001569</t>
  </si>
  <si>
    <t>2611001570</t>
  </si>
  <si>
    <t>2611001571</t>
  </si>
  <si>
    <t>2611001572</t>
  </si>
  <si>
    <t>2611001573</t>
  </si>
  <si>
    <t>2611001574</t>
  </si>
  <si>
    <t>2611001575</t>
  </si>
  <si>
    <t>2611001576</t>
  </si>
  <si>
    <t>2601001179</t>
  </si>
  <si>
    <t>2601001182</t>
  </si>
  <si>
    <t>2601001187</t>
  </si>
  <si>
    <t>2601001188</t>
  </si>
  <si>
    <t>2601001189</t>
  </si>
  <si>
    <t>2601001190</t>
  </si>
  <si>
    <t>2601001191</t>
  </si>
  <si>
    <t>2601001192</t>
  </si>
  <si>
    <t>2601001193</t>
  </si>
  <si>
    <t>2601001194</t>
  </si>
  <si>
    <t>2601001195</t>
  </si>
  <si>
    <t>2601001197</t>
  </si>
  <si>
    <t>2601001198</t>
  </si>
  <si>
    <t>2601001200</t>
  </si>
  <si>
    <t>2601001201</t>
  </si>
  <si>
    <t>2601001202</t>
  </si>
  <si>
    <t>2601001203</t>
  </si>
  <si>
    <t>2601001204</t>
  </si>
  <si>
    <t>2601001205</t>
  </si>
  <si>
    <t>2601001196</t>
  </si>
  <si>
    <t>2601001199</t>
  </si>
  <si>
    <t>2601001206</t>
  </si>
  <si>
    <t>2601001207</t>
  </si>
  <si>
    <t>2601001208</t>
  </si>
  <si>
    <t>2601001209</t>
  </si>
  <si>
    <t>2601001210</t>
  </si>
  <si>
    <t>2601001211</t>
  </si>
  <si>
    <t>2601001212</t>
  </si>
  <si>
    <t>2601001213</t>
  </si>
  <si>
    <t>2601001214</t>
  </si>
  <si>
    <t>2601001215</t>
  </si>
  <si>
    <t>2601001216</t>
  </si>
  <si>
    <t>2601001217</t>
  </si>
  <si>
    <t>2601001218</t>
  </si>
  <si>
    <t>2601001220</t>
  </si>
  <si>
    <t>2601001221</t>
  </si>
  <si>
    <t>2601001222</t>
  </si>
  <si>
    <t>2601001223</t>
  </si>
  <si>
    <t>2601001224</t>
  </si>
  <si>
    <t>2601001225</t>
  </si>
  <si>
    <t>2601000959</t>
  </si>
  <si>
    <t>2601001151</t>
  </si>
  <si>
    <t>2601001219</t>
  </si>
  <si>
    <t>2601001226</t>
  </si>
  <si>
    <t>2601001227</t>
  </si>
  <si>
    <t>2601001228</t>
  </si>
  <si>
    <t>2601001229</t>
  </si>
  <si>
    <t>2601001230</t>
  </si>
  <si>
    <t>2601001231</t>
  </si>
  <si>
    <t>2601001232</t>
  </si>
  <si>
    <t>2601001233</t>
  </si>
  <si>
    <t>2601001234</t>
  </si>
  <si>
    <t>2601001235</t>
  </si>
  <si>
    <t>2601001236</t>
  </si>
  <si>
    <t>2601001237</t>
  </si>
  <si>
    <t>2601001238</t>
  </si>
  <si>
    <t>2601001239</t>
  </si>
  <si>
    <t>2601001240</t>
  </si>
  <si>
    <t>2601001241</t>
  </si>
  <si>
    <t>2601001242</t>
  </si>
  <si>
    <t>2601001245</t>
  </si>
  <si>
    <t>2601001246</t>
  </si>
  <si>
    <t>2601001247</t>
  </si>
  <si>
    <t>2601001248</t>
  </si>
  <si>
    <t>2601001249</t>
  </si>
  <si>
    <t>2601001250</t>
  </si>
  <si>
    <t>2601001251</t>
  </si>
  <si>
    <t>2601001252</t>
  </si>
  <si>
    <t>2601001253</t>
  </si>
  <si>
    <t>2601001254</t>
  </si>
  <si>
    <t>2601001255</t>
  </si>
  <si>
    <t>2601001256</t>
  </si>
  <si>
    <t>2601001257</t>
  </si>
  <si>
    <t>2601001258</t>
  </si>
  <si>
    <t>2601001243</t>
  </si>
  <si>
    <t>2601001244</t>
  </si>
  <si>
    <t>2601001259</t>
  </si>
  <si>
    <t>2601001261</t>
  </si>
  <si>
    <t>2601001262</t>
  </si>
  <si>
    <t>2601001263</t>
  </si>
  <si>
    <t>2601001264</t>
  </si>
  <si>
    <t>2601001265</t>
  </si>
  <si>
    <t>2601001266</t>
  </si>
  <si>
    <t>2601001267</t>
  </si>
  <si>
    <t>2601001268</t>
  </si>
  <si>
    <t>2601001269</t>
  </si>
  <si>
    <t>2601001270</t>
  </si>
  <si>
    <t>2601001271</t>
  </si>
  <si>
    <t>2601001272</t>
  </si>
  <si>
    <t>2601001275</t>
  </si>
  <si>
    <t>2601001276</t>
  </si>
  <si>
    <t>2601001273</t>
  </si>
  <si>
    <t>2601001274</t>
  </si>
  <si>
    <t>2601001277</t>
  </si>
  <si>
    <t>2601001278</t>
  </si>
  <si>
    <t>2601001279</t>
  </si>
  <si>
    <t>2601001280</t>
  </si>
  <si>
    <t>2601001281</t>
  </si>
  <si>
    <t>2601001282</t>
  </si>
  <si>
    <t>2601001283</t>
  </si>
  <si>
    <t>2601001284</t>
  </si>
  <si>
    <t>2601001285</t>
  </si>
  <si>
    <t>2601001286</t>
  </si>
  <si>
    <t>2601001287</t>
  </si>
  <si>
    <t>2601001288</t>
  </si>
  <si>
    <t>2601001289</t>
  </si>
  <si>
    <t>2601001290</t>
  </si>
  <si>
    <t>2601001291</t>
  </si>
  <si>
    <t>2601001292</t>
  </si>
  <si>
    <t>2601001293</t>
  </si>
  <si>
    <t>2601001294</t>
  </si>
  <si>
    <t>2601001296</t>
  </si>
  <si>
    <t>2601001297</t>
  </si>
  <si>
    <t>2601001298</t>
  </si>
  <si>
    <t>2601001295</t>
  </si>
  <si>
    <t>2601001299</t>
  </si>
  <si>
    <t>2601001300</t>
  </si>
  <si>
    <t>2601001301</t>
  </si>
  <si>
    <t>2601001302</t>
  </si>
  <si>
    <t>2601001303</t>
  </si>
  <si>
    <t>2601001304</t>
  </si>
  <si>
    <t>2601001305</t>
  </si>
  <si>
    <t>2601001306</t>
  </si>
  <si>
    <t>2601001307</t>
  </si>
  <si>
    <t>2601001308</t>
  </si>
  <si>
    <t>2601001309</t>
  </si>
  <si>
    <t>2601001310</t>
  </si>
  <si>
    <t>2601001311</t>
  </si>
  <si>
    <t>2601001312</t>
  </si>
  <si>
    <t>2601001313</t>
  </si>
  <si>
    <t>2601001315</t>
  </si>
  <si>
    <t>2601001317</t>
  </si>
  <si>
    <t>2601001318</t>
  </si>
  <si>
    <t>2601001319</t>
  </si>
  <si>
    <t>2601001320</t>
  </si>
  <si>
    <t>2601001321</t>
  </si>
  <si>
    <t>2601001322</t>
  </si>
  <si>
    <t>2601001323</t>
  </si>
  <si>
    <t>2601001324</t>
  </si>
  <si>
    <t>2601001325</t>
  </si>
  <si>
    <t>2601001326</t>
  </si>
  <si>
    <t>2601001327</t>
  </si>
  <si>
    <t>2601001328</t>
  </si>
  <si>
    <t>2601001316</t>
  </si>
  <si>
    <t>2601001329</t>
  </si>
  <si>
    <t>2601001330</t>
  </si>
  <si>
    <t>2601001331</t>
  </si>
  <si>
    <t>2601001332</t>
  </si>
  <si>
    <t>2601001333</t>
  </si>
  <si>
    <t>2601001334</t>
  </si>
  <si>
    <t>2601001335</t>
  </si>
  <si>
    <t>2601001337</t>
  </si>
  <si>
    <t>2601001339</t>
  </si>
  <si>
    <t>2601001340</t>
  </si>
  <si>
    <t>2601001341</t>
  </si>
  <si>
    <t>2601001342</t>
  </si>
  <si>
    <t>2601001343</t>
  </si>
  <si>
    <t>2601001344</t>
  </si>
  <si>
    <t>2601001345</t>
  </si>
  <si>
    <t>2601001346</t>
  </si>
  <si>
    <t>2601001347</t>
  </si>
  <si>
    <t>2601001348</t>
  </si>
  <si>
    <t>2601001349</t>
  </si>
  <si>
    <t>2601001350</t>
  </si>
  <si>
    <t>2601001351</t>
  </si>
  <si>
    <t>2601001352</t>
  </si>
  <si>
    <t>2601001353</t>
  </si>
  <si>
    <t>2601001354</t>
  </si>
  <si>
    <t>2601001355</t>
  </si>
  <si>
    <t>2601001356</t>
  </si>
  <si>
    <t>2601001357</t>
  </si>
  <si>
    <t>2601001358</t>
  </si>
  <si>
    <t>2601001359</t>
  </si>
  <si>
    <t>2601001360</t>
  </si>
  <si>
    <t>2601001361</t>
  </si>
  <si>
    <t>2601001362</t>
  </si>
  <si>
    <t>2601001364</t>
  </si>
  <si>
    <t>2601001365</t>
  </si>
  <si>
    <t>2601001366</t>
  </si>
  <si>
    <t>2601001367</t>
  </si>
  <si>
    <t>2601001368</t>
  </si>
  <si>
    <t>2601001369</t>
  </si>
  <si>
    <t>2601001370</t>
  </si>
  <si>
    <t>2601001371</t>
  </si>
  <si>
    <t>2601001372</t>
  </si>
  <si>
    <t>2601001373</t>
  </si>
  <si>
    <t>2601001374</t>
  </si>
  <si>
    <t>2601001375</t>
  </si>
  <si>
    <t>2601001376</t>
  </si>
  <si>
    <t>2601001377</t>
  </si>
  <si>
    <t>2601001378</t>
  </si>
  <si>
    <t>2601001363</t>
  </si>
  <si>
    <t>2601001379</t>
  </si>
  <si>
    <t>2601001380</t>
  </si>
  <si>
    <t>2601001381</t>
  </si>
  <si>
    <t>2601001382</t>
  </si>
  <si>
    <t>2601001383</t>
  </si>
  <si>
    <t>2601001384</t>
  </si>
  <si>
    <t>2601001385</t>
  </si>
  <si>
    <t>2601001386</t>
  </si>
  <si>
    <t>2601001387</t>
  </si>
  <si>
    <t>2601001388</t>
  </si>
  <si>
    <t>2601001389</t>
  </si>
  <si>
    <t>2601001390</t>
  </si>
  <si>
    <t>2601001391</t>
  </si>
  <si>
    <t>2601001392</t>
  </si>
  <si>
    <t>2601001393</t>
  </si>
  <si>
    <t>2601001394</t>
  </si>
  <si>
    <t>2601001395</t>
  </si>
  <si>
    <t>2601001396</t>
  </si>
  <si>
    <t>2601001397</t>
  </si>
  <si>
    <t>2601001398</t>
  </si>
  <si>
    <t>2601001399</t>
  </si>
  <si>
    <t>2601001400</t>
  </si>
  <si>
    <t>2601001401</t>
  </si>
  <si>
    <t>2601001402</t>
  </si>
  <si>
    <t>2601001403</t>
  </si>
  <si>
    <t>2601001404</t>
  </si>
  <si>
    <t>2601001405</t>
  </si>
  <si>
    <t>2601001406</t>
  </si>
  <si>
    <t>2601001407</t>
  </si>
  <si>
    <t>2601001408</t>
  </si>
  <si>
    <t>2601001409</t>
  </si>
  <si>
    <t>2601001079</t>
  </si>
  <si>
    <t>2601001410</t>
  </si>
  <si>
    <t>2601001411</t>
  </si>
  <si>
    <t>2601001412</t>
  </si>
  <si>
    <t>2601001413</t>
  </si>
  <si>
    <t>2601001414</t>
  </si>
  <si>
    <t>2601001415</t>
  </si>
  <si>
    <t>2601001417</t>
  </si>
  <si>
    <t>2601001418</t>
  </si>
  <si>
    <t>2601001419</t>
  </si>
  <si>
    <t>2601001420</t>
  </si>
  <si>
    <t>2601001421</t>
  </si>
  <si>
    <t>2601001422</t>
  </si>
  <si>
    <t>2601001423</t>
  </si>
  <si>
    <t>2601001424</t>
  </si>
  <si>
    <t>2601001425</t>
  </si>
  <si>
    <t>2601001426</t>
  </si>
  <si>
    <t>2601001427</t>
  </si>
  <si>
    <t>2601001314</t>
  </si>
  <si>
    <t>2601001430</t>
  </si>
  <si>
    <t>2601001432</t>
  </si>
  <si>
    <t>2601001433</t>
  </si>
  <si>
    <t>2601001434</t>
  </si>
  <si>
    <t>2601001435</t>
  </si>
  <si>
    <t>2601001436</t>
  </si>
  <si>
    <t>2601001437</t>
  </si>
  <si>
    <t>2601001438</t>
  </si>
  <si>
    <t>2601001439</t>
  </si>
  <si>
    <t>2601001440</t>
  </si>
  <si>
    <t>2601001441</t>
  </si>
  <si>
    <t>2601001442</t>
  </si>
  <si>
    <t>2601001443</t>
  </si>
  <si>
    <t>2601001444</t>
  </si>
  <si>
    <t>PROD_00090</t>
  </si>
  <si>
    <t>Juice Beverage 028</t>
  </si>
  <si>
    <t>2601001445</t>
  </si>
  <si>
    <t>2601001446</t>
  </si>
  <si>
    <t>2601001448</t>
  </si>
  <si>
    <t>2601001450</t>
  </si>
  <si>
    <t>2601001451</t>
  </si>
  <si>
    <t>2601001428</t>
  </si>
  <si>
    <t>2601001429</t>
  </si>
  <si>
    <t>2601001452</t>
  </si>
  <si>
    <t>2601001453</t>
  </si>
  <si>
    <t>2601001454</t>
  </si>
  <si>
    <t>2601001455</t>
  </si>
  <si>
    <t>2601001456</t>
  </si>
  <si>
    <t>2601001457</t>
  </si>
  <si>
    <t>2601001458</t>
  </si>
  <si>
    <t>2601001459</t>
  </si>
  <si>
    <t>2601001460</t>
  </si>
  <si>
    <t>2601001461</t>
  </si>
  <si>
    <t>2601001462</t>
  </si>
  <si>
    <t>2601001463</t>
  </si>
  <si>
    <t>2601001464</t>
  </si>
  <si>
    <t>2601001465</t>
  </si>
  <si>
    <t>2601001466</t>
  </si>
  <si>
    <t>2601001467</t>
  </si>
  <si>
    <t>2601001468</t>
  </si>
  <si>
    <t>2601001469</t>
  </si>
  <si>
    <t>2601001470</t>
  </si>
  <si>
    <t>2601001471</t>
  </si>
  <si>
    <t>2601001472</t>
  </si>
  <si>
    <t>2601001473</t>
  </si>
  <si>
    <t>2601001474</t>
  </si>
  <si>
    <t>2601001475</t>
  </si>
  <si>
    <t>2601001476</t>
  </si>
  <si>
    <t>2601001477</t>
  </si>
  <si>
    <t>2601001478</t>
  </si>
  <si>
    <t>2601001479</t>
  </si>
  <si>
    <t>2601001480</t>
  </si>
  <si>
    <t>2601001481</t>
  </si>
  <si>
    <t>2601001483</t>
  </si>
  <si>
    <t>2624001293</t>
  </si>
  <si>
    <t>2624001294</t>
  </si>
  <si>
    <t>2624001295</t>
  </si>
  <si>
    <t>2624001296</t>
  </si>
  <si>
    <t>2624001297</t>
  </si>
  <si>
    <t>2624001298</t>
  </si>
  <si>
    <t>2624001299</t>
  </si>
  <si>
    <t>2624001300</t>
  </si>
  <si>
    <t>2624001301</t>
  </si>
  <si>
    <t>2624001302</t>
  </si>
  <si>
    <t>2624001303</t>
  </si>
  <si>
    <t>2624001304</t>
  </si>
  <si>
    <t>2624001305</t>
  </si>
  <si>
    <t>2624001306</t>
  </si>
  <si>
    <t>2624001307</t>
  </si>
  <si>
    <t>2624001308</t>
  </si>
  <si>
    <t>2624001309</t>
  </si>
  <si>
    <t>2624001310</t>
  </si>
  <si>
    <t>2624001311</t>
  </si>
  <si>
    <t>2624001312</t>
  </si>
  <si>
    <t>2624001313</t>
  </si>
  <si>
    <t>2624001314</t>
  </si>
  <si>
    <t>2624001315</t>
  </si>
  <si>
    <t>2624001316</t>
  </si>
  <si>
    <t>2624001317</t>
  </si>
  <si>
    <t>2624001318</t>
  </si>
  <si>
    <t>2624001319</t>
  </si>
  <si>
    <t>2624001320</t>
  </si>
  <si>
    <t>2624001321</t>
  </si>
  <si>
    <t>2624001322</t>
  </si>
  <si>
    <t>2624001323</t>
  </si>
  <si>
    <t>2624001324</t>
  </si>
  <si>
    <t>2624001325</t>
  </si>
  <si>
    <t>2624001326</t>
  </si>
  <si>
    <t>2624001327</t>
  </si>
  <si>
    <t>2624001328</t>
  </si>
  <si>
    <t>2624001329</t>
  </si>
  <si>
    <t>2624001330</t>
  </si>
  <si>
    <t>2624001331</t>
  </si>
  <si>
    <t>2624001332</t>
  </si>
  <si>
    <t>2624001333</t>
  </si>
  <si>
    <t>2624001334</t>
  </si>
  <si>
    <t>2624001335</t>
  </si>
  <si>
    <t>PROD_00218</t>
  </si>
  <si>
    <t>Tea Beverage 013</t>
  </si>
  <si>
    <t>2624001336</t>
  </si>
  <si>
    <t>2624001337</t>
  </si>
  <si>
    <t>2624001338</t>
  </si>
  <si>
    <t>2624001339</t>
  </si>
  <si>
    <t>2624001340</t>
  </si>
  <si>
    <t>2624001341</t>
  </si>
  <si>
    <t>2624001342</t>
  </si>
  <si>
    <t>2624001343</t>
  </si>
  <si>
    <t>2624001344</t>
  </si>
  <si>
    <t>2624001345</t>
  </si>
  <si>
    <t>2624001346</t>
  </si>
  <si>
    <t>2624001347</t>
  </si>
  <si>
    <t>2624001348</t>
  </si>
  <si>
    <t>2624001349</t>
  </si>
  <si>
    <t>2624001350</t>
  </si>
  <si>
    <t>2624001351</t>
  </si>
  <si>
    <t>2624001352</t>
  </si>
  <si>
    <t>2624001353</t>
  </si>
  <si>
    <t>2624001354</t>
  </si>
  <si>
    <t>2624001355</t>
  </si>
  <si>
    <t>2624001356</t>
  </si>
  <si>
    <t>2624001357</t>
  </si>
  <si>
    <t>2624001358</t>
  </si>
  <si>
    <t>2624001359</t>
  </si>
  <si>
    <t>2624001360</t>
  </si>
  <si>
    <t>2624001361</t>
  </si>
  <si>
    <t>2624001362</t>
  </si>
  <si>
    <t>2624001363</t>
  </si>
  <si>
    <t>2624001364</t>
  </si>
  <si>
    <t>2624001365</t>
  </si>
  <si>
    <t>2624001366</t>
  </si>
  <si>
    <t>2624001367</t>
  </si>
  <si>
    <t>2624001368</t>
  </si>
  <si>
    <t>2624001369</t>
  </si>
  <si>
    <t>2624001370</t>
  </si>
  <si>
    <t>2624001371</t>
  </si>
  <si>
    <t>2624001372</t>
  </si>
  <si>
    <t>2624001373</t>
  </si>
  <si>
    <t>2624001374</t>
  </si>
  <si>
    <t>2624001375</t>
  </si>
  <si>
    <t>2624001376</t>
  </si>
  <si>
    <t>2624001377</t>
  </si>
  <si>
    <t>2624001378</t>
  </si>
  <si>
    <t>2624001379</t>
  </si>
  <si>
    <t>2624001380</t>
  </si>
  <si>
    <t>2624001381</t>
  </si>
  <si>
    <t>2624001382</t>
  </si>
  <si>
    <t>2624001383</t>
  </si>
  <si>
    <t>2624001384</t>
  </si>
  <si>
    <t>2624001385</t>
  </si>
  <si>
    <t>2624001386</t>
  </si>
  <si>
    <t>2624001387</t>
  </si>
  <si>
    <t>2624001388</t>
  </si>
  <si>
    <t>2624001389</t>
  </si>
  <si>
    <t>2624001390</t>
  </si>
  <si>
    <t>2624001391</t>
  </si>
  <si>
    <t>2624001392</t>
  </si>
  <si>
    <t>2624001393</t>
  </si>
  <si>
    <t>2624001394</t>
  </si>
  <si>
    <t>2624001395</t>
  </si>
  <si>
    <t>2624001396</t>
  </si>
  <si>
    <t>2624001397</t>
  </si>
  <si>
    <t>2624001398</t>
  </si>
  <si>
    <t>2624001399</t>
  </si>
  <si>
    <t>2624001400</t>
  </si>
  <si>
    <t>2624001401</t>
  </si>
  <si>
    <t>2624001402</t>
  </si>
  <si>
    <t>2624001403</t>
  </si>
  <si>
    <t>2624001404</t>
  </si>
  <si>
    <t>2624001405</t>
  </si>
  <si>
    <t>2624001406</t>
  </si>
  <si>
    <t>2624001407</t>
  </si>
  <si>
    <t>2624001408</t>
  </si>
  <si>
    <t>2624001409</t>
  </si>
  <si>
    <t>2624001410</t>
  </si>
  <si>
    <t>2624001411</t>
  </si>
  <si>
    <t>2624001412</t>
  </si>
  <si>
    <t>2624001413</t>
  </si>
  <si>
    <t>2624001414</t>
  </si>
  <si>
    <t>2624001415</t>
  </si>
  <si>
    <t>2624001416</t>
  </si>
  <si>
    <t>2624001417</t>
  </si>
  <si>
    <t>2624001418</t>
  </si>
  <si>
    <t>2624001419</t>
  </si>
  <si>
    <t>2624001420</t>
  </si>
  <si>
    <t>2624001421</t>
  </si>
  <si>
    <t>2624001422</t>
  </si>
  <si>
    <t>2624001423</t>
  </si>
  <si>
    <t>2624001424</t>
  </si>
  <si>
    <t>2624001425</t>
  </si>
  <si>
    <t>2624001426</t>
  </si>
  <si>
    <t>2624001427</t>
  </si>
  <si>
    <t>2624001428</t>
  </si>
  <si>
    <t>2624001429</t>
  </si>
  <si>
    <t>2624001430</t>
  </si>
  <si>
    <t>2624001431</t>
  </si>
  <si>
    <t>2624001432</t>
  </si>
  <si>
    <t>2624001433</t>
  </si>
  <si>
    <t>2624001434</t>
  </si>
  <si>
    <t>2624001435</t>
  </si>
  <si>
    <t>2624001436</t>
  </si>
  <si>
    <t>2624001437</t>
  </si>
  <si>
    <t>2624001438</t>
  </si>
  <si>
    <t>2624001439</t>
  </si>
  <si>
    <t>2624001440</t>
  </si>
  <si>
    <t>2624001441</t>
  </si>
  <si>
    <t>2624001442</t>
  </si>
  <si>
    <t>2624001443</t>
  </si>
  <si>
    <t>2624001444</t>
  </si>
  <si>
    <t>2624001445</t>
  </si>
  <si>
    <t>2624001446</t>
  </si>
  <si>
    <t>2624001447</t>
  </si>
  <si>
    <t>2624001448</t>
  </si>
  <si>
    <t>2624001449</t>
  </si>
  <si>
    <t>2624001450</t>
  </si>
  <si>
    <t>2624001451</t>
  </si>
  <si>
    <t>2624001452</t>
  </si>
  <si>
    <t>2624001453</t>
  </si>
  <si>
    <t>2624001454</t>
  </si>
  <si>
    <t>2624001455</t>
  </si>
  <si>
    <t>2624001456</t>
  </si>
  <si>
    <t>2624001457</t>
  </si>
  <si>
    <t>2624001458</t>
  </si>
  <si>
    <t>2624001459</t>
  </si>
  <si>
    <t>2624001460</t>
  </si>
  <si>
    <t>2624001461</t>
  </si>
  <si>
    <t>2624001462</t>
  </si>
  <si>
    <t>2624001463</t>
  </si>
  <si>
    <t>2624001464</t>
  </si>
  <si>
    <t>2624001465</t>
  </si>
  <si>
    <t>2624001466</t>
  </si>
  <si>
    <t>2624001467</t>
  </si>
  <si>
    <t>2624001468</t>
  </si>
  <si>
    <t>2624001469</t>
  </si>
  <si>
    <t>2624001470</t>
  </si>
  <si>
    <t>2624001471</t>
  </si>
  <si>
    <t>2624001472</t>
  </si>
  <si>
    <t>2624001473</t>
  </si>
  <si>
    <t>2624001474</t>
  </si>
  <si>
    <t>2624001475</t>
  </si>
  <si>
    <t>2624001476</t>
  </si>
  <si>
    <t>2624001477</t>
  </si>
  <si>
    <t>2624001478</t>
  </si>
  <si>
    <t>2624001479</t>
  </si>
  <si>
    <t>2624001480</t>
  </si>
  <si>
    <t>2624001481</t>
  </si>
  <si>
    <t>2624001482</t>
  </si>
  <si>
    <t>2624001483</t>
  </si>
  <si>
    <t>2624001484</t>
  </si>
  <si>
    <t>2624001485</t>
  </si>
  <si>
    <t>2624001486</t>
  </si>
  <si>
    <t>2624001487</t>
  </si>
  <si>
    <t>2624001488</t>
  </si>
  <si>
    <t>2624001489</t>
  </si>
  <si>
    <t>2624001490</t>
  </si>
  <si>
    <t>2624001491</t>
  </si>
  <si>
    <t>2624001492</t>
  </si>
  <si>
    <t>2624001493</t>
  </si>
  <si>
    <t>2624001494</t>
  </si>
  <si>
    <t>2624001495</t>
  </si>
  <si>
    <t>2624001496</t>
  </si>
  <si>
    <t>2624001497</t>
  </si>
  <si>
    <t>2624001498</t>
  </si>
  <si>
    <t>2624001499</t>
  </si>
  <si>
    <t>2624001500</t>
  </si>
  <si>
    <t>2624001501</t>
  </si>
  <si>
    <t>2624001502</t>
  </si>
  <si>
    <t>2624001503</t>
  </si>
  <si>
    <t>2624001504</t>
  </si>
  <si>
    <t>2624001505</t>
  </si>
  <si>
    <t>2624001506</t>
  </si>
  <si>
    <t>2624001507</t>
  </si>
  <si>
    <t>2624001508</t>
  </si>
  <si>
    <t>2624001509</t>
  </si>
  <si>
    <t>2624001510</t>
  </si>
  <si>
    <t>2624001511</t>
  </si>
  <si>
    <t>2624001512</t>
  </si>
  <si>
    <t>2624001513</t>
  </si>
  <si>
    <t>2624001514</t>
  </si>
  <si>
    <t>2624001515</t>
  </si>
  <si>
    <t>2624001516</t>
  </si>
  <si>
    <t>2624001517</t>
  </si>
  <si>
    <t>2624001518</t>
  </si>
  <si>
    <t>2624001519</t>
  </si>
  <si>
    <t>2624001520</t>
  </si>
  <si>
    <t>2624001521</t>
  </si>
  <si>
    <t>2624001522</t>
  </si>
  <si>
    <t>2624001523</t>
  </si>
  <si>
    <t>2624001524</t>
  </si>
  <si>
    <t>2624001525</t>
  </si>
  <si>
    <t>2624001526</t>
  </si>
  <si>
    <t>2624001527</t>
  </si>
  <si>
    <t>2624001528</t>
  </si>
  <si>
    <t>2624001529</t>
  </si>
  <si>
    <t>2624001530</t>
  </si>
  <si>
    <t>2624001531</t>
  </si>
  <si>
    <t>2624001532</t>
  </si>
  <si>
    <t>2624001533</t>
  </si>
  <si>
    <t>2624001534</t>
  </si>
  <si>
    <t>2624001535</t>
  </si>
  <si>
    <t>2624001536</t>
  </si>
  <si>
    <t>2624001537</t>
  </si>
  <si>
    <t>2624001538</t>
  </si>
  <si>
    <t>2624001539</t>
  </si>
  <si>
    <t>2624001540</t>
  </si>
  <si>
    <t>2624001541</t>
  </si>
  <si>
    <t>2624001542</t>
  </si>
  <si>
    <t>2624001543</t>
  </si>
  <si>
    <t>2624001544</t>
  </si>
  <si>
    <t>2624001545</t>
  </si>
  <si>
    <t>2624001546</t>
  </si>
  <si>
    <t>2624001547</t>
  </si>
  <si>
    <t>2624001548</t>
  </si>
  <si>
    <t>2624001549</t>
  </si>
  <si>
    <t>2624001550</t>
  </si>
  <si>
    <t>2624001551</t>
  </si>
  <si>
    <t>2624001552</t>
  </si>
  <si>
    <t>2624001553</t>
  </si>
  <si>
    <t>2624001554</t>
  </si>
  <si>
    <t>2624001555</t>
  </si>
  <si>
    <t>2624001556</t>
  </si>
  <si>
    <t>2624001557</t>
  </si>
  <si>
    <t>2624001558</t>
  </si>
  <si>
    <t>2624001559</t>
  </si>
  <si>
    <t>2624001560</t>
  </si>
  <si>
    <t>2624001561</t>
  </si>
  <si>
    <t>2624001562</t>
  </si>
  <si>
    <t>2624001563</t>
  </si>
  <si>
    <t>2624001564</t>
  </si>
  <si>
    <t>2624001565</t>
  </si>
  <si>
    <t>2624001566</t>
  </si>
  <si>
    <t>2624001567</t>
  </si>
  <si>
    <t>2624001568</t>
  </si>
  <si>
    <t>2624001569</t>
  </si>
  <si>
    <t>2624001570</t>
  </si>
  <si>
    <t>2624001571</t>
  </si>
  <si>
    <t>2624001572</t>
  </si>
  <si>
    <t>2624001573</t>
  </si>
  <si>
    <t>2624001574</t>
  </si>
  <si>
    <t>2624001575</t>
  </si>
  <si>
    <t>2624001576</t>
  </si>
  <si>
    <t>2624001577</t>
  </si>
  <si>
    <t>2624001578</t>
  </si>
  <si>
    <t>2624001579</t>
  </si>
  <si>
    <t>2624001580</t>
  </si>
  <si>
    <t>2624001581</t>
  </si>
  <si>
    <t>2624001582</t>
  </si>
  <si>
    <t>2624001583</t>
  </si>
  <si>
    <t>2624001584</t>
  </si>
  <si>
    <t>2624001585</t>
  </si>
  <si>
    <t>2624001586</t>
  </si>
  <si>
    <t>2624001587</t>
  </si>
  <si>
    <t>2624001588</t>
  </si>
  <si>
    <t>2624001589</t>
  </si>
  <si>
    <t>2624001590</t>
  </si>
  <si>
    <t>2624001591</t>
  </si>
  <si>
    <t>2624001592</t>
  </si>
  <si>
    <t>2624001593</t>
  </si>
  <si>
    <t>2624001594</t>
  </si>
  <si>
    <t>2624001595</t>
  </si>
  <si>
    <t>2624001596</t>
  </si>
  <si>
    <t>2624001597</t>
  </si>
  <si>
    <t>2624001598</t>
  </si>
  <si>
    <t>2624001599</t>
  </si>
  <si>
    <t>2624001600</t>
  </si>
  <si>
    <t>2624001601</t>
  </si>
  <si>
    <t>2624001602</t>
  </si>
  <si>
    <t>2624001603</t>
  </si>
  <si>
    <t>2624001604</t>
  </si>
  <si>
    <t>2624001605</t>
  </si>
  <si>
    <t>2624001606</t>
  </si>
  <si>
    <t>2624001607</t>
  </si>
  <si>
    <t>2624001608</t>
  </si>
  <si>
    <t>2624001609</t>
  </si>
  <si>
    <t>2624001610</t>
  </si>
  <si>
    <t>2624001611</t>
  </si>
  <si>
    <t>2624001612</t>
  </si>
  <si>
    <t>2624001613</t>
  </si>
  <si>
    <t>2624001614</t>
  </si>
  <si>
    <t>2624001615</t>
  </si>
  <si>
    <t>2624001616</t>
  </si>
  <si>
    <t>2624001617</t>
  </si>
  <si>
    <t>2624001618</t>
  </si>
  <si>
    <t>2624001619</t>
  </si>
  <si>
    <t>2624001620</t>
  </si>
  <si>
    <t>2624001621</t>
  </si>
  <si>
    <t>2624001622</t>
  </si>
  <si>
    <t>2624001623</t>
  </si>
  <si>
    <t>2624001624</t>
  </si>
  <si>
    <t>2624001625</t>
  </si>
  <si>
    <t>PROD_00198</t>
  </si>
  <si>
    <t>Coffee Beverage 055</t>
  </si>
  <si>
    <t>2624001626</t>
  </si>
  <si>
    <t>2624001627</t>
  </si>
  <si>
    <t>2624001628</t>
  </si>
  <si>
    <t>2624001629</t>
  </si>
  <si>
    <t>2624001630</t>
  </si>
  <si>
    <t>2624001631</t>
  </si>
  <si>
    <t>2624001632</t>
  </si>
  <si>
    <t>2624001633</t>
  </si>
  <si>
    <t>2624001634</t>
  </si>
  <si>
    <t>2624001635</t>
  </si>
  <si>
    <t>2624001636</t>
  </si>
  <si>
    <t>2624001637</t>
  </si>
  <si>
    <t>2624001638</t>
  </si>
  <si>
    <t>2624001639</t>
  </si>
  <si>
    <t>2624001640</t>
  </si>
  <si>
    <t>2624001641</t>
  </si>
  <si>
    <t>2624001642</t>
  </si>
  <si>
    <t>2624001643</t>
  </si>
  <si>
    <t>2624001644</t>
  </si>
  <si>
    <t>2624001645</t>
  </si>
  <si>
    <t>2624001646</t>
  </si>
  <si>
    <t>2624001647</t>
  </si>
  <si>
    <t>2624001648</t>
  </si>
  <si>
    <t>2624001649</t>
  </si>
  <si>
    <t>2624001650</t>
  </si>
  <si>
    <t>2624001651</t>
  </si>
  <si>
    <t>2624001652</t>
  </si>
  <si>
    <t>PROD_00057</t>
  </si>
  <si>
    <t>Combo Package 003</t>
  </si>
  <si>
    <t>2624001653</t>
  </si>
  <si>
    <t>2624001654</t>
  </si>
  <si>
    <t>2624001655</t>
  </si>
  <si>
    <t>2624001656</t>
  </si>
  <si>
    <t>2624001657</t>
  </si>
  <si>
    <t>2624001658</t>
  </si>
  <si>
    <t>2624001659</t>
  </si>
  <si>
    <t>2624001660</t>
  </si>
  <si>
    <t>2624001661</t>
  </si>
  <si>
    <t>2624001662</t>
  </si>
  <si>
    <t>2624001663</t>
  </si>
  <si>
    <t>2624001664</t>
  </si>
  <si>
    <t>2624001665</t>
  </si>
  <si>
    <t>2624001666</t>
  </si>
  <si>
    <t>2624001667</t>
  </si>
  <si>
    <t>2624001668</t>
  </si>
  <si>
    <t>2624001669</t>
  </si>
  <si>
    <t>2624001670</t>
  </si>
  <si>
    <t>2624001671</t>
  </si>
  <si>
    <t>2624001672</t>
  </si>
  <si>
    <t>2624001673</t>
  </si>
  <si>
    <t>2624001674</t>
  </si>
  <si>
    <t>2624001675</t>
  </si>
  <si>
    <t>2624001676</t>
  </si>
  <si>
    <t>2624001677</t>
  </si>
  <si>
    <t>2624001678</t>
  </si>
  <si>
    <t>2624001679</t>
  </si>
  <si>
    <t>BH01554.26LM</t>
  </si>
  <si>
    <t>BH01555.26LM</t>
  </si>
  <si>
    <t>BH01556.26LM</t>
  </si>
  <si>
    <t>BH01558.26LM</t>
  </si>
  <si>
    <t>BH01560.26LM</t>
  </si>
  <si>
    <t>BH01562.26LM</t>
  </si>
  <si>
    <t>BH01564.26LM</t>
  </si>
  <si>
    <t>BTL0025.26LM</t>
  </si>
  <si>
    <t>BH01491.26LM</t>
  </si>
  <si>
    <t>BH01565.26LM</t>
  </si>
  <si>
    <t>BH01566.26LM</t>
  </si>
  <si>
    <t>BH01567.26LM</t>
  </si>
  <si>
    <t>BH01568.26LM</t>
  </si>
  <si>
    <t>BH01569.26LM</t>
  </si>
  <si>
    <t>BH01570.26LM</t>
  </si>
  <si>
    <t>BH01571.26LM</t>
  </si>
  <si>
    <t>BH01572.26LM</t>
  </si>
  <si>
    <t>PROD_00140</t>
  </si>
  <si>
    <t>Ground Coffee 049</t>
  </si>
  <si>
    <t>BH01573.26LM</t>
  </si>
  <si>
    <t>BH01574.26LM</t>
  </si>
  <si>
    <t>BH01575.26LM</t>
  </si>
  <si>
    <t>BH01576.26LM</t>
  </si>
  <si>
    <t>BH01577.26LM</t>
  </si>
  <si>
    <t>BH01578.26LM</t>
  </si>
  <si>
    <t>BH01579.26LM</t>
  </si>
  <si>
    <t>BH01580.26LM</t>
  </si>
  <si>
    <t>BH01581.26LM</t>
  </si>
  <si>
    <t>BH01582.26LM</t>
  </si>
  <si>
    <t>BH01583.26LM</t>
  </si>
  <si>
    <t>BH01584.26LM</t>
  </si>
  <si>
    <t>BH01585.26LM</t>
  </si>
  <si>
    <t>BH01586.26LM</t>
  </si>
  <si>
    <t>BH01587.26LM</t>
  </si>
  <si>
    <t>BH01588.26LM</t>
  </si>
  <si>
    <t>BH01589.26LM</t>
  </si>
  <si>
    <t>BH01590.26LM</t>
  </si>
  <si>
    <t>BH01591.26LM</t>
  </si>
  <si>
    <t>BH01592.26LM</t>
  </si>
  <si>
    <t>BH01593.26LM</t>
  </si>
  <si>
    <t>BH01594.26LM</t>
  </si>
  <si>
    <t>BH01595.26LM</t>
  </si>
  <si>
    <t>BH01596.26LM</t>
  </si>
  <si>
    <t>BH01597.26LM</t>
  </si>
  <si>
    <t>BH01598.26LM</t>
  </si>
  <si>
    <t>BH01599.26LM</t>
  </si>
  <si>
    <t>BH01600.26LM</t>
  </si>
  <si>
    <t>BH01601.26LM</t>
  </si>
  <si>
    <t>BH01602.26LM</t>
  </si>
  <si>
    <t>BH01603.26LM</t>
  </si>
  <si>
    <t>BH01604.26LM</t>
  </si>
  <si>
    <t>BH01605.26LM</t>
  </si>
  <si>
    <t>BH01606.26LM</t>
  </si>
  <si>
    <t>BH01607.26LM</t>
  </si>
  <si>
    <t>BH01608.26LM</t>
  </si>
  <si>
    <t>BH01609.26LM</t>
  </si>
  <si>
    <t>BH01610.26LM</t>
  </si>
  <si>
    <t>BH01611.26LM</t>
  </si>
  <si>
    <t>BH01612.26LM</t>
  </si>
  <si>
    <t>BH01613.26LM</t>
  </si>
  <si>
    <t>BH01614.26LM</t>
  </si>
  <si>
    <t>BH01615.26LM</t>
  </si>
  <si>
    <t>BH01616.26LM</t>
  </si>
  <si>
    <t>BH01617.26LM</t>
  </si>
  <si>
    <t>BH01618.26LM</t>
  </si>
  <si>
    <t>BH01619.26LM</t>
  </si>
  <si>
    <t>BH01620.26LM</t>
  </si>
  <si>
    <t>BH01621.26LM</t>
  </si>
  <si>
    <t>BH01622.26LM</t>
  </si>
  <si>
    <t>BH01623.26LM</t>
  </si>
  <si>
    <t>BH01624.26LM</t>
  </si>
  <si>
    <t>BH01625.26LM</t>
  </si>
  <si>
    <t>BH01626.26LM</t>
  </si>
  <si>
    <t>BH01627.26LM</t>
  </si>
  <si>
    <t>BH01628.26LM</t>
  </si>
  <si>
    <t>BH01629.26LM</t>
  </si>
  <si>
    <t>BH01630.26LM</t>
  </si>
  <si>
    <t>BH01631.26LM</t>
  </si>
  <si>
    <t>BH01632.26LM</t>
  </si>
  <si>
    <t>BH01633.26LM</t>
  </si>
  <si>
    <t>BH01634.26LM</t>
  </si>
  <si>
    <t>BH01635.26LM</t>
  </si>
  <si>
    <t>BH01636.26LM</t>
  </si>
  <si>
    <t>BH01637.26LM</t>
  </si>
  <si>
    <t>BH01638.26LM</t>
  </si>
  <si>
    <t>BH01639.26LM</t>
  </si>
  <si>
    <t>BH01640.26LM</t>
  </si>
  <si>
    <t>BH01641.26LM</t>
  </si>
  <si>
    <t>BH01642.26LM</t>
  </si>
  <si>
    <t>BH01643.26LM</t>
  </si>
  <si>
    <t>BH01644.26LM</t>
  </si>
  <si>
    <t>BH01645.26LM</t>
  </si>
  <si>
    <t>BH01646.26LM</t>
  </si>
  <si>
    <t>BH01647.26LM</t>
  </si>
  <si>
    <t>BH01648.26LM</t>
  </si>
  <si>
    <t>BH01649.26LM</t>
  </si>
  <si>
    <t>BH01650.26LM</t>
  </si>
  <si>
    <t>BH01651.26LM</t>
  </si>
  <si>
    <t>BH01652.26LM</t>
  </si>
  <si>
    <t>BH01653.26LM</t>
  </si>
  <si>
    <t>BH01654.26LM</t>
  </si>
  <si>
    <t>BH01658.26LM</t>
  </si>
  <si>
    <t>BH01659.26LM</t>
  </si>
  <si>
    <t>BH01660.26LM</t>
  </si>
  <si>
    <t>BH01661.26LM</t>
  </si>
  <si>
    <t>BH01662.26LM</t>
  </si>
  <si>
    <t>BH01663.26LM</t>
  </si>
  <si>
    <t>BH01664.26LM</t>
  </si>
  <si>
    <t>BH01665.26LM</t>
  </si>
  <si>
    <t>BH01666.26LM</t>
  </si>
  <si>
    <t>BH01667.26LM</t>
  </si>
  <si>
    <t>BH01668.26LM</t>
  </si>
  <si>
    <t>BH01669.26LM</t>
  </si>
  <si>
    <t>BH01670.26LM</t>
  </si>
  <si>
    <t>BH01671.26LM</t>
  </si>
  <si>
    <t>BH01672.26LM</t>
  </si>
  <si>
    <t>BH01673.26LM</t>
  </si>
  <si>
    <t>BH01674.26LM</t>
  </si>
  <si>
    <t>BH01675.26LM</t>
  </si>
  <si>
    <t>BH01676.26LM</t>
  </si>
  <si>
    <t>BH01677.26LM</t>
  </si>
  <si>
    <t>BH01678.26LM</t>
  </si>
  <si>
    <t>BH01679.26LM</t>
  </si>
  <si>
    <t>BH01680.26LM</t>
  </si>
  <si>
    <t>BH01681.26LM</t>
  </si>
  <si>
    <t>BH01682.26LM</t>
  </si>
  <si>
    <t>BH01683.26LM</t>
  </si>
  <si>
    <t>BH01684.26LM</t>
  </si>
  <si>
    <t>BH01685.26LM</t>
  </si>
  <si>
    <t>BH01686.26LM</t>
  </si>
  <si>
    <t>BH01687.26LM</t>
  </si>
  <si>
    <t>BH01688.26LM</t>
  </si>
  <si>
    <t>BH01689.26LM</t>
  </si>
  <si>
    <t>BH01690.26LM</t>
  </si>
  <si>
    <t>BH01691.26LM</t>
  </si>
  <si>
    <t>BH01695.26LM</t>
  </si>
  <si>
    <t>BH01696.26LM</t>
  </si>
  <si>
    <t>BH01697.26LM</t>
  </si>
  <si>
    <t>BH01698.26LM</t>
  </si>
  <si>
    <t>BH01699.26LM</t>
  </si>
  <si>
    <t>BH01700.26LM</t>
  </si>
  <si>
    <t>BH01701.26LM</t>
  </si>
  <si>
    <t>BH01702.26LM</t>
  </si>
  <si>
    <t>BH01703.26LM</t>
  </si>
  <si>
    <t>BH01704.26LM</t>
  </si>
  <si>
    <t>BH01705.26LM</t>
  </si>
  <si>
    <t>BH01706.26LM</t>
  </si>
  <si>
    <t>BH01707.26LM</t>
  </si>
  <si>
    <t>BH01708.26LM</t>
  </si>
  <si>
    <t>BH01692.26LM</t>
  </si>
  <si>
    <t>BH01693.26LM</t>
  </si>
  <si>
    <t>BH01694.26LM</t>
  </si>
  <si>
    <t>BH01710.26LM</t>
  </si>
  <si>
    <t>BH01711.26LM</t>
  </si>
  <si>
    <t>BH01712.26LM</t>
  </si>
  <si>
    <t>BH01714.26LM</t>
  </si>
  <si>
    <t>CUST_00134</t>
  </si>
  <si>
    <t>F&amp;B Customer 095</t>
  </si>
  <si>
    <t>BH01715.26LM</t>
  </si>
  <si>
    <t>BH01716.26LM</t>
  </si>
  <si>
    <t>BH01717.26LM</t>
  </si>
  <si>
    <t>BH01718.26LM</t>
  </si>
  <si>
    <t>BH01719.26LM</t>
  </si>
  <si>
    <t>BH01720.26LM</t>
  </si>
  <si>
    <t>BH01721.26LM</t>
  </si>
  <si>
    <t>BH01722.26LM</t>
  </si>
  <si>
    <t>BH01723.26LM</t>
  </si>
  <si>
    <t>BH01724.26LM</t>
  </si>
  <si>
    <t>BH01725.26LM</t>
  </si>
  <si>
    <t>BH01726.26LM</t>
  </si>
  <si>
    <t>BH01727.26LM</t>
  </si>
  <si>
    <t>CUST_00136</t>
  </si>
  <si>
    <t>Corporate Client 010</t>
  </si>
  <si>
    <t>BTL0026.26LM</t>
  </si>
  <si>
    <t>BH01728.26LM</t>
  </si>
  <si>
    <t>BH01729.26LM</t>
  </si>
  <si>
    <t>BH01730.26LM</t>
  </si>
  <si>
    <t>CUST_00135</t>
  </si>
  <si>
    <t>F&amp;B Customer 096</t>
  </si>
  <si>
    <t>BH01731.26LM</t>
  </si>
  <si>
    <t>BH01733.26LM</t>
  </si>
  <si>
    <t>BH01734.26LM</t>
  </si>
  <si>
    <t>BH01735.26LM</t>
  </si>
  <si>
    <t>BH01736.26LM</t>
  </si>
  <si>
    <t>BH01737.26LM</t>
  </si>
  <si>
    <t>BH01738.26LM</t>
  </si>
  <si>
    <t>CUST_00137</t>
  </si>
  <si>
    <t>Corporate Client 011</t>
  </si>
  <si>
    <t>BH01739.26LM</t>
  </si>
  <si>
    <t>BH01740.26LM</t>
  </si>
  <si>
    <t>BH01741.26LM</t>
  </si>
  <si>
    <t>BH01742.26LM</t>
  </si>
  <si>
    <t>BH01743.26LM</t>
  </si>
  <si>
    <t>BH01744.26LM</t>
  </si>
  <si>
    <t>BH01745.26LM</t>
  </si>
  <si>
    <t>BH01746.26LM</t>
  </si>
  <si>
    <t>BH01747.26LM</t>
  </si>
  <si>
    <t>BH01748.26LM</t>
  </si>
  <si>
    <t>BH01750.26LM</t>
  </si>
  <si>
    <t>BH01751.26LM</t>
  </si>
  <si>
    <t>BH01752.26LM</t>
  </si>
  <si>
    <t>BH01753.26LM</t>
  </si>
  <si>
    <t>BH01754.26LM</t>
  </si>
  <si>
    <t>BH01755.26LM</t>
  </si>
  <si>
    <t>BH01756.26LM</t>
  </si>
  <si>
    <t>BH01757.26LM</t>
  </si>
  <si>
    <t>BH01758.26LM</t>
  </si>
  <si>
    <t>BH01760.26LM</t>
  </si>
  <si>
    <t>BH01761.26LM</t>
  </si>
  <si>
    <t>BH01762.26LM</t>
  </si>
  <si>
    <t>BH01763.26LM</t>
  </si>
  <si>
    <t>BH01764.26LM</t>
  </si>
  <si>
    <t>BH01765.26LM</t>
  </si>
  <si>
    <t>BH01766.26LM</t>
  </si>
  <si>
    <t>BH01767.26LM</t>
  </si>
  <si>
    <t>BH01768.26LM</t>
  </si>
  <si>
    <t>BH01769.26LM</t>
  </si>
  <si>
    <t>BH01770.26LM</t>
  </si>
  <si>
    <t>BH01771.26LM</t>
  </si>
  <si>
    <t>BH01772.26LM</t>
  </si>
  <si>
    <t>BH01773.26LM</t>
  </si>
  <si>
    <t>BH01774.26LM</t>
  </si>
  <si>
    <t>BH01775.26LM</t>
  </si>
  <si>
    <t>BH01776.26LM</t>
  </si>
  <si>
    <t>BH01777.26LM</t>
  </si>
  <si>
    <t>BTL0027.26LM</t>
  </si>
  <si>
    <t>BTL0028.26LM</t>
  </si>
  <si>
    <t>BTL0029.26LM</t>
  </si>
  <si>
    <t>BH01779.26LM</t>
  </si>
  <si>
    <t>BH01780.26LM</t>
  </si>
  <si>
    <t>BH01781.26LM</t>
  </si>
  <si>
    <t>BH01782.26LM</t>
  </si>
  <si>
    <t>BH01783.26LM</t>
  </si>
  <si>
    <t>BH01786.26LM</t>
  </si>
  <si>
    <t>BH01787.26LM</t>
  </si>
  <si>
    <t>BH01788.26LM</t>
  </si>
  <si>
    <t>BH01791.26LM</t>
  </si>
  <si>
    <t>CUST_00029</t>
  </si>
  <si>
    <t>Distributor Partner 004</t>
  </si>
  <si>
    <t>BH01792.26LM</t>
  </si>
  <si>
    <t>BH01793.26LM</t>
  </si>
  <si>
    <t>BH01794.26LM</t>
  </si>
  <si>
    <t>BH01795.26LM</t>
  </si>
  <si>
    <t>BH01796.26LM</t>
  </si>
  <si>
    <t>BH01797.26LM</t>
  </si>
  <si>
    <t>BH01798.26LM</t>
  </si>
  <si>
    <t>BH01799.26LM</t>
  </si>
  <si>
    <t>BH01800.26LM</t>
  </si>
  <si>
    <t>BH01801.26LM</t>
  </si>
  <si>
    <t>BH01802.26LM</t>
  </si>
  <si>
    <t>BH01803.26LM</t>
  </si>
  <si>
    <t>BH01804.26LM</t>
  </si>
  <si>
    <t>BH01805.26LM</t>
  </si>
  <si>
    <t>BH01806.26LM</t>
  </si>
  <si>
    <t>BH01807.26LM</t>
  </si>
  <si>
    <t>BH01808.26LM</t>
  </si>
  <si>
    <t>BH01809.26LM</t>
  </si>
  <si>
    <t>BH01810.26LM</t>
  </si>
  <si>
    <t>BH01811.26LM</t>
  </si>
  <si>
    <t>BH01812.26LM</t>
  </si>
  <si>
    <t>BH01813.26LM</t>
  </si>
  <si>
    <t>BH01814.26LM</t>
  </si>
  <si>
    <t>BH01831.26LM</t>
  </si>
  <si>
    <t>BTL0030.26LM</t>
  </si>
  <si>
    <t>BTL0031.26LM</t>
  </si>
  <si>
    <t>BH01815.26LM</t>
  </si>
  <si>
    <t>BH01816.26LM</t>
  </si>
  <si>
    <t>BH01817.26LM</t>
  </si>
  <si>
    <t>BH01818.26LM</t>
  </si>
  <si>
    <t>BH01819.26LM</t>
  </si>
  <si>
    <t>BH01821.26LM</t>
  </si>
  <si>
    <t>BH01822.26LM</t>
  </si>
  <si>
    <t>BH01823.26LM</t>
  </si>
  <si>
    <t>BH01824.26LM</t>
  </si>
  <si>
    <t>BH01826.26LM</t>
  </si>
  <si>
    <t>CUST_00129</t>
  </si>
  <si>
    <t>Distributor Partner 006</t>
  </si>
  <si>
    <t>BH01827.26LM</t>
  </si>
  <si>
    <t>BH01828.26LM</t>
  </si>
  <si>
    <t>BH01829.26LM</t>
  </si>
  <si>
    <t>BH01830.26LM</t>
  </si>
  <si>
    <t>BH01832.26LM</t>
  </si>
  <si>
    <t>BH01833.26LM</t>
  </si>
  <si>
    <t>BH01834.26LM</t>
  </si>
  <si>
    <t>BTL0034.26LM</t>
  </si>
  <si>
    <t>BH01835.26LM</t>
  </si>
  <si>
    <t>BH01837.26LM</t>
  </si>
  <si>
    <t>BH01838.26LM</t>
  </si>
  <si>
    <t>BH01839.26LM</t>
  </si>
  <si>
    <t>BH01840.26LM</t>
  </si>
  <si>
    <t>BH01841.26LM</t>
  </si>
  <si>
    <t>BH01842.26LM</t>
  </si>
  <si>
    <t>BH01843.26LM</t>
  </si>
  <si>
    <t>BH01844.26LM</t>
  </si>
  <si>
    <t>BH01845.26LM</t>
  </si>
  <si>
    <t>BH01846.26LM</t>
  </si>
  <si>
    <t>BH01847.26LM</t>
  </si>
  <si>
    <t>BH01848.26LM</t>
  </si>
  <si>
    <t>BH01849.26LM</t>
  </si>
  <si>
    <t>BH01850.26LM</t>
  </si>
  <si>
    <t>BH01851.26LM</t>
  </si>
  <si>
    <t>BH01852.26LM</t>
  </si>
  <si>
    <t>BH01853.26LM</t>
  </si>
  <si>
    <t>BH01854.26LM</t>
  </si>
  <si>
    <t>BH01855.26LM</t>
  </si>
  <si>
    <t>BH01856.26LM</t>
  </si>
  <si>
    <t>BH01857.26LM</t>
  </si>
  <si>
    <t>BH01858.26LM</t>
  </si>
  <si>
    <t>BH01859.26LM</t>
  </si>
  <si>
    <t>BH01860.26LM</t>
  </si>
  <si>
    <t>BH01861.26LM</t>
  </si>
  <si>
    <t>BH01862.26LM</t>
  </si>
  <si>
    <t>BH01863.26LM</t>
  </si>
  <si>
    <t>BH01864.26LM</t>
  </si>
  <si>
    <t>CUST_00133</t>
  </si>
  <si>
    <t>OEM Client 002</t>
  </si>
  <si>
    <t>BH01866.26LM</t>
  </si>
  <si>
    <t>BH01868.26LM</t>
  </si>
  <si>
    <t>BH01871.26LM</t>
  </si>
  <si>
    <t>BH01872.26LM</t>
  </si>
  <si>
    <t>BH01873.26LM</t>
  </si>
  <si>
    <t>BH01874.26LM</t>
  </si>
  <si>
    <t>BH01875.26LM</t>
  </si>
  <si>
    <t>BH01876.26LM</t>
  </si>
  <si>
    <t>BH01877.26LM</t>
  </si>
  <si>
    <t>BH01878.26LM</t>
  </si>
  <si>
    <t>BH01879.26LM</t>
  </si>
  <si>
    <t>BH01880.26LM</t>
  </si>
  <si>
    <t>BH01881.26LM</t>
  </si>
  <si>
    <t>BH01882.26LM</t>
  </si>
  <si>
    <t>BH01883.26LM</t>
  </si>
  <si>
    <t>BH01884.26LM</t>
  </si>
  <si>
    <t>BH01885.26LM</t>
  </si>
  <si>
    <t>BH01886.26LM</t>
  </si>
  <si>
    <t>BH01887.26LM</t>
  </si>
  <si>
    <t>BH01888.26LM</t>
  </si>
  <si>
    <t>BH01889.26LM</t>
  </si>
  <si>
    <t>BH01891.26LM</t>
  </si>
  <si>
    <t>BH01892.26LM</t>
  </si>
  <si>
    <t>BH01893.26LM</t>
  </si>
  <si>
    <t>BH01894.26LM</t>
  </si>
  <si>
    <t>BH01895.26LM</t>
  </si>
  <si>
    <t>BH01896.26LM</t>
  </si>
  <si>
    <t>BH01897.26LM</t>
  </si>
  <si>
    <t>BH01900.26LM</t>
  </si>
  <si>
    <t>BH01901.26LM</t>
  </si>
  <si>
    <t>BH01902.26LM</t>
  </si>
  <si>
    <t>BH01903.26LM</t>
  </si>
  <si>
    <t>BH01904.26LM</t>
  </si>
  <si>
    <t>BH01905.26LM</t>
  </si>
  <si>
    <t>BH01907.26LM</t>
  </si>
  <si>
    <t>BH01908.26LM</t>
  </si>
  <si>
    <t>BH01909.26LM</t>
  </si>
  <si>
    <t>BH01910.26LM</t>
  </si>
  <si>
    <t>BH01911.26LM</t>
  </si>
  <si>
    <t>BH01912.26LM</t>
  </si>
  <si>
    <t>BH01913.26LM</t>
  </si>
  <si>
    <t>BH01914.26LM</t>
  </si>
  <si>
    <t>BH01915.26LM</t>
  </si>
  <si>
    <t>BH01916.26LM</t>
  </si>
  <si>
    <t>BH01917.26LM</t>
  </si>
  <si>
    <t>BH01918.26LM</t>
  </si>
  <si>
    <t>BH01919.26LM</t>
  </si>
  <si>
    <t>BH01920.26LM</t>
  </si>
  <si>
    <t>BH01921.26LM</t>
  </si>
  <si>
    <t>BH01922.26LM</t>
  </si>
  <si>
    <t>BH01923.26LM</t>
  </si>
  <si>
    <t>BH01924.26LM</t>
  </si>
  <si>
    <t>BH01925.26LM</t>
  </si>
  <si>
    <t>BH01926.26LM</t>
  </si>
  <si>
    <t>BH01927.26LM</t>
  </si>
  <si>
    <t>BH01928.26LM</t>
  </si>
  <si>
    <t>BH01929.26LM</t>
  </si>
  <si>
    <t>BH01930.26LM</t>
  </si>
  <si>
    <t>BH01931.26LM</t>
  </si>
  <si>
    <t>BH01932.26LM</t>
  </si>
  <si>
    <t>BH01933.26LM</t>
  </si>
  <si>
    <t>BH01934.26LM</t>
  </si>
  <si>
    <t>BH01935.26LM</t>
  </si>
  <si>
    <t>BH01936.26LM</t>
  </si>
  <si>
    <t>BH01937.26LM</t>
  </si>
  <si>
    <t>BH01938.26LM</t>
  </si>
  <si>
    <t>BH01939.26LM</t>
  </si>
  <si>
    <t>BH01940.26LM</t>
  </si>
  <si>
    <t>BH01941.26LM</t>
  </si>
  <si>
    <t>BH01942.26LM</t>
  </si>
  <si>
    <t>BH01943.26LM</t>
  </si>
  <si>
    <t>BH01944.26LM</t>
  </si>
  <si>
    <t>BH01945.26LM</t>
  </si>
  <si>
    <t>BH01946.26LM</t>
  </si>
  <si>
    <t>BH01947.26LM</t>
  </si>
  <si>
    <t>BH01948.26LM</t>
  </si>
  <si>
    <t>BH01949.26LM</t>
  </si>
  <si>
    <t>BH01950.26LM</t>
  </si>
  <si>
    <t>BH01951.26LM</t>
  </si>
  <si>
    <t>BH01952.26LM</t>
  </si>
  <si>
    <t>BH01953.26LM</t>
  </si>
  <si>
    <t>BH01954.26LM</t>
  </si>
  <si>
    <t>BH01955.26LM</t>
  </si>
  <si>
    <t>BH01956.26LM</t>
  </si>
  <si>
    <t>2624001680</t>
  </si>
  <si>
    <t>2624001681</t>
  </si>
  <si>
    <t>2624001682</t>
  </si>
  <si>
    <t>2624001683</t>
  </si>
  <si>
    <t>2624001684</t>
  </si>
  <si>
    <t>2624001685</t>
  </si>
  <si>
    <t>2624001686</t>
  </si>
  <si>
    <t>2624001687</t>
  </si>
  <si>
    <t>2624001688</t>
  </si>
  <si>
    <t>2624001689</t>
  </si>
  <si>
    <t>2624001690</t>
  </si>
  <si>
    <t>2624001691</t>
  </si>
  <si>
    <t>2624001692</t>
  </si>
  <si>
    <t>2624001693</t>
  </si>
  <si>
    <t>2624001694</t>
  </si>
  <si>
    <t>2624001695</t>
  </si>
  <si>
    <t>2624001696</t>
  </si>
  <si>
    <t>2624001697</t>
  </si>
  <si>
    <t>2624001698</t>
  </si>
  <si>
    <t>2624001699</t>
  </si>
  <si>
    <t>2624001700</t>
  </si>
  <si>
    <t>2624001701</t>
  </si>
  <si>
    <t>2624001702</t>
  </si>
  <si>
    <t>2624001703</t>
  </si>
  <si>
    <t>2624001704</t>
  </si>
  <si>
    <t>2624001705</t>
  </si>
  <si>
    <t>2624001706</t>
  </si>
  <si>
    <t>2624001707</t>
  </si>
  <si>
    <t>2624001708</t>
  </si>
  <si>
    <t>2624001709</t>
  </si>
  <si>
    <t>2624001710</t>
  </si>
  <si>
    <t>2624001711</t>
  </si>
  <si>
    <t>2624001712</t>
  </si>
  <si>
    <t>2624001713</t>
  </si>
  <si>
    <t>2624001714</t>
  </si>
  <si>
    <t>2624001715</t>
  </si>
  <si>
    <t>2624001716</t>
  </si>
  <si>
    <t>2624001717</t>
  </si>
  <si>
    <t>2624001718</t>
  </si>
  <si>
    <t>2624001719</t>
  </si>
  <si>
    <t>2624001720</t>
  </si>
  <si>
    <t>2624001721</t>
  </si>
  <si>
    <t>2624001722</t>
  </si>
  <si>
    <t>2624001723</t>
  </si>
  <si>
    <t>2624001724</t>
  </si>
  <si>
    <t>2624001725</t>
  </si>
  <si>
    <t>2624001726</t>
  </si>
  <si>
    <t>2624001727</t>
  </si>
  <si>
    <t>2624001728</t>
  </si>
  <si>
    <t>2624001729</t>
  </si>
  <si>
    <t>2624001730</t>
  </si>
  <si>
    <t>2624001731</t>
  </si>
  <si>
    <t>2624001732</t>
  </si>
  <si>
    <t>2624001733</t>
  </si>
  <si>
    <t>2624001734</t>
  </si>
  <si>
    <t>2624001735</t>
  </si>
  <si>
    <t>2624001736</t>
  </si>
  <si>
    <t>2624001737</t>
  </si>
  <si>
    <t>2624001738</t>
  </si>
  <si>
    <t>2624001739</t>
  </si>
  <si>
    <t>2624001740</t>
  </si>
  <si>
    <t>2624001741</t>
  </si>
  <si>
    <t>2624001742</t>
  </si>
  <si>
    <t>2624001743</t>
  </si>
  <si>
    <t>2624001744</t>
  </si>
  <si>
    <t>2624001745</t>
  </si>
  <si>
    <t>2624001746</t>
  </si>
  <si>
    <t>2624001747</t>
  </si>
  <si>
    <t>2624001748</t>
  </si>
  <si>
    <t>2624001749</t>
  </si>
  <si>
    <t>2624001750</t>
  </si>
  <si>
    <t>2624001751</t>
  </si>
  <si>
    <t>2624001752</t>
  </si>
  <si>
    <t>2624001753</t>
  </si>
  <si>
    <t>2624001754</t>
  </si>
  <si>
    <t>2624001755</t>
  </si>
  <si>
    <t>2624001756</t>
  </si>
  <si>
    <t>2624001757</t>
  </si>
  <si>
    <t>2624001758</t>
  </si>
  <si>
    <t>2624001759</t>
  </si>
  <si>
    <t>2624001760</t>
  </si>
  <si>
    <t>2624001761</t>
  </si>
  <si>
    <t>2624001762</t>
  </si>
  <si>
    <t>2624001763</t>
  </si>
  <si>
    <t>2624001764</t>
  </si>
  <si>
    <t>2611001577</t>
  </si>
  <si>
    <t>2611001578</t>
  </si>
  <si>
    <t>2611001579</t>
  </si>
  <si>
    <t>2611001580</t>
  </si>
  <si>
    <t>2611001581</t>
  </si>
  <si>
    <t>2611001582</t>
  </si>
  <si>
    <t>2611001583</t>
  </si>
  <si>
    <t>2611001584</t>
  </si>
  <si>
    <t>2611001585</t>
  </si>
  <si>
    <t>2611001586</t>
  </si>
  <si>
    <t>2611001587</t>
  </si>
  <si>
    <t>2611001588</t>
  </si>
  <si>
    <t>2611001589</t>
  </si>
  <si>
    <t>2611001590</t>
  </si>
  <si>
    <t>2611001591</t>
  </si>
  <si>
    <t>2611001592</t>
  </si>
  <si>
    <t>2611001593</t>
  </si>
  <si>
    <t>2611001594</t>
  </si>
  <si>
    <t>2611001595</t>
  </si>
  <si>
    <t>2611001596</t>
  </si>
  <si>
    <t>2611001597</t>
  </si>
  <si>
    <t>2611001598</t>
  </si>
  <si>
    <t>2611001599</t>
  </si>
  <si>
    <t>2611001600</t>
  </si>
  <si>
    <t>2611001601</t>
  </si>
  <si>
    <t>2611001602</t>
  </si>
  <si>
    <t>2611001603</t>
  </si>
  <si>
    <t>2611001604</t>
  </si>
  <si>
    <t>2611001605</t>
  </si>
  <si>
    <t>2611001606</t>
  </si>
  <si>
    <t>2611001607</t>
  </si>
  <si>
    <t>2611001608</t>
  </si>
  <si>
    <t>2611001609</t>
  </si>
  <si>
    <t>2611001610</t>
  </si>
  <si>
    <t>2611001611</t>
  </si>
  <si>
    <t>2611001612</t>
  </si>
  <si>
    <t>2611001613</t>
  </si>
  <si>
    <t>2611001614</t>
  </si>
  <si>
    <t>2611001615</t>
  </si>
  <si>
    <t>2611001616</t>
  </si>
  <si>
    <t>2611001617</t>
  </si>
  <si>
    <t>2611001618</t>
  </si>
  <si>
    <t>2611001619</t>
  </si>
  <si>
    <t>2611001620</t>
  </si>
  <si>
    <t>2611001621</t>
  </si>
  <si>
    <t>2611001622</t>
  </si>
  <si>
    <t>2611001623</t>
  </si>
  <si>
    <t>2611001624</t>
  </si>
  <si>
    <t>2611001625</t>
  </si>
  <si>
    <t>2611001626</t>
  </si>
  <si>
    <t>2611001627</t>
  </si>
  <si>
    <t>2611001628</t>
  </si>
  <si>
    <t>2611001629</t>
  </si>
  <si>
    <t>2611001630</t>
  </si>
  <si>
    <t>2611001631</t>
  </si>
  <si>
    <t>2611001632</t>
  </si>
  <si>
    <t>2611001633</t>
  </si>
  <si>
    <t>2611001634</t>
  </si>
  <si>
    <t>2611001635</t>
  </si>
  <si>
    <t>2611001636</t>
  </si>
  <si>
    <t>2611001637</t>
  </si>
  <si>
    <t>2611001638</t>
  </si>
  <si>
    <t>2611001639</t>
  </si>
  <si>
    <t>2611001640</t>
  </si>
  <si>
    <t>2611001641</t>
  </si>
  <si>
    <t>2611001642</t>
  </si>
  <si>
    <t>2611001643</t>
  </si>
  <si>
    <t>2611001644</t>
  </si>
  <si>
    <t>2611001645</t>
  </si>
  <si>
    <t>2611001646</t>
  </si>
  <si>
    <t>2611001647</t>
  </si>
  <si>
    <t>2611001648</t>
  </si>
  <si>
    <t>2611001649</t>
  </si>
  <si>
    <t>2611001650</t>
  </si>
  <si>
    <t>2611001651</t>
  </si>
  <si>
    <t>2611001652</t>
  </si>
  <si>
    <t>2611001653</t>
  </si>
  <si>
    <t>2611001654</t>
  </si>
  <si>
    <t>2611001655</t>
  </si>
  <si>
    <t>2611001656</t>
  </si>
  <si>
    <t>2611001657</t>
  </si>
  <si>
    <t>2611001658</t>
  </si>
  <si>
    <t>2611001659</t>
  </si>
  <si>
    <t>2611001660</t>
  </si>
  <si>
    <t>2611001661</t>
  </si>
  <si>
    <t>2611001662</t>
  </si>
  <si>
    <t>2611001663</t>
  </si>
  <si>
    <t>2611001664</t>
  </si>
  <si>
    <t>2611001665</t>
  </si>
  <si>
    <t>2611001666</t>
  </si>
  <si>
    <t>2611001667</t>
  </si>
  <si>
    <t>2611001668</t>
  </si>
  <si>
    <t>2611001669</t>
  </si>
  <si>
    <t>2601001447</t>
  </si>
  <si>
    <t>2601001449</t>
  </si>
  <si>
    <t>2601001482</t>
  </si>
  <si>
    <t>2601001484</t>
  </si>
  <si>
    <t>2601001485</t>
  </si>
  <si>
    <t>2601001486</t>
  </si>
  <si>
    <t>2601001487</t>
  </si>
  <si>
    <t>2601001488</t>
  </si>
  <si>
    <t>2601001489</t>
  </si>
  <si>
    <t>2601001490</t>
  </si>
  <si>
    <t>2601001491</t>
  </si>
  <si>
    <t>2601001492</t>
  </si>
  <si>
    <t>2601001493</t>
  </si>
  <si>
    <t>2601001494</t>
  </si>
  <si>
    <t>2601001495</t>
  </si>
  <si>
    <t>2601001496</t>
  </si>
  <si>
    <t>2601001497</t>
  </si>
  <si>
    <t>2601001498</t>
  </si>
  <si>
    <t>2601001499</t>
  </si>
  <si>
    <t>2601001500</t>
  </si>
  <si>
    <t>2601001501</t>
  </si>
  <si>
    <t>2601001502</t>
  </si>
  <si>
    <t>2601001503</t>
  </si>
  <si>
    <t>2601001504</t>
  </si>
  <si>
    <t>2601001507</t>
  </si>
  <si>
    <t>2601001506</t>
  </si>
  <si>
    <t>2601001508</t>
  </si>
  <si>
    <t>2601001509</t>
  </si>
  <si>
    <t>2601001510</t>
  </si>
  <si>
    <t>2601001511</t>
  </si>
  <si>
    <t>2601001512</t>
  </si>
  <si>
    <t>2601001513</t>
  </si>
  <si>
    <t>2601001514</t>
  </si>
  <si>
    <t>2601001515</t>
  </si>
  <si>
    <t>2601001516</t>
  </si>
  <si>
    <t>2601001517</t>
  </si>
  <si>
    <t>2601001518</t>
  </si>
  <si>
    <t>2601001519</t>
  </si>
  <si>
    <t>2601001520</t>
  </si>
  <si>
    <t>2601001521</t>
  </si>
  <si>
    <t>2601001522</t>
  </si>
  <si>
    <t>2601001523</t>
  </si>
  <si>
    <t>2601001524</t>
  </si>
  <si>
    <t>2601001525</t>
  </si>
  <si>
    <t>2601001526</t>
  </si>
  <si>
    <t>2601001527</t>
  </si>
  <si>
    <t>2601001528</t>
  </si>
  <si>
    <t>2601001529</t>
  </si>
  <si>
    <t>2601001530</t>
  </si>
  <si>
    <t>2601001531</t>
  </si>
  <si>
    <t>2601001533</t>
  </si>
  <si>
    <t>2601001534</t>
  </si>
  <si>
    <t>2601001535</t>
  </si>
  <si>
    <t>2601001536</t>
  </si>
  <si>
    <t>2601001537</t>
  </si>
  <si>
    <t>PROD_00155</t>
  </si>
  <si>
    <t>Coffee Beverage 012</t>
  </si>
  <si>
    <t>2601001538</t>
  </si>
  <si>
    <t>2601001539</t>
  </si>
  <si>
    <t>2601001532</t>
  </si>
  <si>
    <t>2601001540</t>
  </si>
  <si>
    <t>2601001541</t>
  </si>
  <si>
    <t>2601001542</t>
  </si>
  <si>
    <t>2601001543</t>
  </si>
  <si>
    <t>2601001544</t>
  </si>
  <si>
    <t>2601001545</t>
  </si>
  <si>
    <t>2601001546</t>
  </si>
  <si>
    <t>2601001547</t>
  </si>
  <si>
    <t>2601001548</t>
  </si>
  <si>
    <t>2601001549</t>
  </si>
  <si>
    <t>2601001550</t>
  </si>
  <si>
    <t>2601001551</t>
  </si>
  <si>
    <t>2601001552</t>
  </si>
  <si>
    <t>2601001553</t>
  </si>
  <si>
    <t>2601001554</t>
  </si>
  <si>
    <t>2601001555</t>
  </si>
  <si>
    <t>2601001556</t>
  </si>
  <si>
    <t>2601001557</t>
  </si>
  <si>
    <t>2601001559</t>
  </si>
  <si>
    <t>BH01957.26LM</t>
  </si>
  <si>
    <t>BH01958.26LM</t>
  </si>
  <si>
    <t>BH01960.26LM</t>
  </si>
  <si>
    <t>BH01961.26LM</t>
  </si>
  <si>
    <t>BH01962.26LM</t>
  </si>
  <si>
    <t>BH01963.26LM</t>
  </si>
  <si>
    <t>BH01964.26LM</t>
  </si>
  <si>
    <t>BH01965.26LM</t>
  </si>
  <si>
    <t>BH01966.26LM</t>
  </si>
  <si>
    <t>BH01967.26LM</t>
  </si>
  <si>
    <t>BH01968.26LM</t>
  </si>
  <si>
    <t>BH01969.26LM</t>
  </si>
  <si>
    <t>BH01970.26LM</t>
  </si>
  <si>
    <t>BH01971.26LM</t>
  </si>
  <si>
    <t>BH01972.26LM</t>
  </si>
  <si>
    <t>BH01973.26LM</t>
  </si>
  <si>
    <t>BH01974.26LM</t>
  </si>
  <si>
    <t>BH01975.26LM</t>
  </si>
  <si>
    <t>BH01976.26LM</t>
  </si>
  <si>
    <t>BH01977.26LM</t>
  </si>
  <si>
    <t>BH01978.26LM</t>
  </si>
  <si>
    <t>BH01979.26LM</t>
  </si>
  <si>
    <t>BH01980.26LM</t>
  </si>
  <si>
    <t>BH01981.26LM</t>
  </si>
  <si>
    <t>BH01982.26LM</t>
  </si>
  <si>
    <t>BH01983.26LM</t>
  </si>
  <si>
    <t>BH01984.26LM</t>
  </si>
  <si>
    <t>BH01985.26LM</t>
  </si>
  <si>
    <t>BH01986.26LM</t>
  </si>
  <si>
    <t>BH01987.26LM</t>
  </si>
  <si>
    <t>BH01988.26LM</t>
  </si>
  <si>
    <t>BH01989.26LM</t>
  </si>
  <si>
    <t>BH01990.26LM</t>
  </si>
  <si>
    <t>BH01991.26LM</t>
  </si>
  <si>
    <t>BH01992.26LM</t>
  </si>
  <si>
    <t>BH01993.26LM</t>
  </si>
  <si>
    <t>BH01994.26LM</t>
  </si>
  <si>
    <t>BH01995.26LM</t>
  </si>
  <si>
    <t>BH01996.26LM</t>
  </si>
  <si>
    <t>BH01997.26LM</t>
  </si>
  <si>
    <t>BH01998.26LM</t>
  </si>
  <si>
    <t>BH01999.26LM</t>
  </si>
  <si>
    <t>BH02000.26LM</t>
  </si>
  <si>
    <t>BH02001.26LM</t>
  </si>
  <si>
    <t>BH02004.26LM</t>
  </si>
  <si>
    <t>BH02005.26LM</t>
  </si>
  <si>
    <t>BH02006.26LM</t>
  </si>
  <si>
    <t>BH02007.26LM</t>
  </si>
  <si>
    <t>BH02008.26LM</t>
  </si>
  <si>
    <t>BH02009.26LM</t>
  </si>
  <si>
    <t>BH02010.26LM</t>
  </si>
  <si>
    <t>BTL0036.26LM</t>
  </si>
  <si>
    <t>BTL0037.26LM</t>
  </si>
  <si>
    <t>BH02011.26LM</t>
  </si>
  <si>
    <t>BH02012.26LM</t>
  </si>
  <si>
    <t>BH02013.26LM</t>
  </si>
  <si>
    <t>BH02014.26LM</t>
  </si>
  <si>
    <t>BH02015.26LM</t>
  </si>
  <si>
    <t>BH02016.26LM</t>
  </si>
  <si>
    <t>BH02017.26LM</t>
  </si>
  <si>
    <t>BH02018.26LM</t>
  </si>
  <si>
    <t>BH02019.26LM</t>
  </si>
  <si>
    <t>BH02020.26LM</t>
  </si>
  <si>
    <t>BH02021.26LM</t>
  </si>
  <si>
    <t>BH02022.26LM</t>
  </si>
  <si>
    <t>BH02023.26LM</t>
  </si>
  <si>
    <t>BH02024.26LM</t>
  </si>
  <si>
    <t>BH02025.26LM</t>
  </si>
  <si>
    <t>BH02026.26LM</t>
  </si>
  <si>
    <t>BH02027.26LM</t>
  </si>
  <si>
    <t>BH02028.26LM</t>
  </si>
  <si>
    <t>BH02029.26LM</t>
  </si>
  <si>
    <t>BH02030.26LM</t>
  </si>
  <si>
    <t>BH02031.26LM</t>
  </si>
  <si>
    <t>BH02032.26LM</t>
  </si>
  <si>
    <t>BH02033.26LM</t>
  </si>
  <si>
    <t>BH02034.26LM</t>
  </si>
  <si>
    <t>BH02038.26LM</t>
  </si>
  <si>
    <t>CUST_00138</t>
  </si>
  <si>
    <t>Retail Customer 006</t>
  </si>
  <si>
    <t>BH02040.26LM</t>
  </si>
  <si>
    <t>BH02041.26LM</t>
  </si>
  <si>
    <t>BH02042.26LM</t>
  </si>
  <si>
    <t>BH02043.26LM</t>
  </si>
  <si>
    <t>BH02044.26LM</t>
  </si>
  <si>
    <t>BH02048.26LM</t>
  </si>
  <si>
    <t>BH02049.26LM</t>
  </si>
  <si>
    <t>BH02050.26LM</t>
  </si>
  <si>
    <t>BH02051.26LM</t>
  </si>
  <si>
    <t>BH02052.26LM</t>
  </si>
  <si>
    <t>BH02053.26LM</t>
  </si>
  <si>
    <t>BH02054.26LM</t>
  </si>
  <si>
    <t>BH02055.26LM</t>
  </si>
  <si>
    <t>BH02056.26LM</t>
  </si>
  <si>
    <t>BH02057.26LM</t>
  </si>
  <si>
    <t>BH02058.26LM</t>
  </si>
  <si>
    <t>BH02059.26LM</t>
  </si>
  <si>
    <t>BH02060.26LM</t>
  </si>
  <si>
    <t>BH02061.26LM</t>
  </si>
  <si>
    <t>BH02062.26LM</t>
  </si>
  <si>
    <t>BH02063.26LM</t>
  </si>
  <si>
    <t>BH02064.26LM</t>
  </si>
  <si>
    <t>BH02065.26LM</t>
  </si>
  <si>
    <t>BH02066.26LM</t>
  </si>
  <si>
    <t>BH02067.26LM</t>
  </si>
  <si>
    <t>BH02068.26LM</t>
  </si>
  <si>
    <t>BH02069.26LM</t>
  </si>
  <si>
    <t>BH02070.26LM</t>
  </si>
  <si>
    <t>BH02071.26LM</t>
  </si>
  <si>
    <t>BH02073.26LM</t>
  </si>
  <si>
    <t>BH02074.26LM</t>
  </si>
  <si>
    <t>BH02075.26LM</t>
  </si>
  <si>
    <t>BH02076.26LM</t>
  </si>
  <si>
    <t>BH02077.26LM</t>
  </si>
  <si>
    <t>BH02078.26LM</t>
  </si>
  <si>
    <t>BH02079.26LM</t>
  </si>
  <si>
    <t>BH02080.26LM</t>
  </si>
  <si>
    <t>BH02081.26LM</t>
  </si>
  <si>
    <t>BH02082.26LM</t>
  </si>
  <si>
    <t>BH02083.26LM</t>
  </si>
  <si>
    <t>BH02084.26LM</t>
  </si>
  <si>
    <t>BH02085.26LM</t>
  </si>
  <si>
    <t>BH02086.26LM</t>
  </si>
  <si>
    <t>BH02087.26LM</t>
  </si>
  <si>
    <t>BH02088.26LM</t>
  </si>
  <si>
    <t>BH02090.26LM</t>
  </si>
  <si>
    <t>BH02092.26LM</t>
  </si>
  <si>
    <t>2624001765</t>
  </si>
  <si>
    <t>2624001766</t>
  </si>
  <si>
    <t>2624001767</t>
  </si>
  <si>
    <t>2624001768</t>
  </si>
  <si>
    <t>2624001769</t>
  </si>
  <si>
    <t>2624001770</t>
  </si>
  <si>
    <t>2624001771</t>
  </si>
  <si>
    <t>2624001772</t>
  </si>
  <si>
    <t>2624001773</t>
  </si>
  <si>
    <t>2624001774</t>
  </si>
  <si>
    <t>2624001775</t>
  </si>
  <si>
    <t>2624001776</t>
  </si>
  <si>
    <t>2624001777</t>
  </si>
  <si>
    <t>2624001778</t>
  </si>
  <si>
    <t>2624001779</t>
  </si>
  <si>
    <t>2624001780</t>
  </si>
  <si>
    <t>2624001781</t>
  </si>
  <si>
    <t>2624001782</t>
  </si>
  <si>
    <t>2624001783</t>
  </si>
  <si>
    <t>2624001784</t>
  </si>
  <si>
    <t>2624001785</t>
  </si>
  <si>
    <t>2624001786</t>
  </si>
  <si>
    <t>2624001787</t>
  </si>
  <si>
    <t>2624001788</t>
  </si>
  <si>
    <t>2624001789</t>
  </si>
  <si>
    <t>2624001790</t>
  </si>
  <si>
    <t>2624001791</t>
  </si>
  <si>
    <t>2624001792</t>
  </si>
  <si>
    <t>2624001793</t>
  </si>
  <si>
    <t>2624001794</t>
  </si>
  <si>
    <t>2624001795</t>
  </si>
  <si>
    <t>2624001796</t>
  </si>
  <si>
    <t>2624001797</t>
  </si>
  <si>
    <t>2624001798</t>
  </si>
  <si>
    <t>2624001799</t>
  </si>
  <si>
    <t>2624001800</t>
  </si>
  <si>
    <t>2624001801</t>
  </si>
  <si>
    <t>2624001802</t>
  </si>
  <si>
    <t>2624001803</t>
  </si>
  <si>
    <t>2624001804</t>
  </si>
  <si>
    <t>2624001805</t>
  </si>
  <si>
    <t>2624001806</t>
  </si>
  <si>
    <t>2624001807</t>
  </si>
  <si>
    <t>2624001808</t>
  </si>
  <si>
    <t>2624001809</t>
  </si>
  <si>
    <t>2624001810</t>
  </si>
  <si>
    <t>2624001811</t>
  </si>
  <si>
    <t>2624001812</t>
  </si>
  <si>
    <t>2624001813</t>
  </si>
  <si>
    <t>2624001814</t>
  </si>
  <si>
    <t>2624001815</t>
  </si>
  <si>
    <t>2624001816</t>
  </si>
  <si>
    <t>2624001817</t>
  </si>
  <si>
    <t>2624001818</t>
  </si>
  <si>
    <t>2624001819</t>
  </si>
  <si>
    <t>2624001820</t>
  </si>
  <si>
    <t>2624001821</t>
  </si>
  <si>
    <t>2624001822</t>
  </si>
  <si>
    <t>2624001823</t>
  </si>
  <si>
    <t>2624001824</t>
  </si>
  <si>
    <t>2624001825</t>
  </si>
  <si>
    <t>2624001826</t>
  </si>
  <si>
    <t>2624001827</t>
  </si>
  <si>
    <t>2624001828</t>
  </si>
  <si>
    <t>2624001829</t>
  </si>
  <si>
    <t>2624001830</t>
  </si>
  <si>
    <t>2624001831</t>
  </si>
  <si>
    <t>2624001832</t>
  </si>
  <si>
    <t>2624001833</t>
  </si>
  <si>
    <t>2624001834</t>
  </si>
  <si>
    <t>2624001835</t>
  </si>
  <si>
    <t>2624001836</t>
  </si>
  <si>
    <t>2624001837</t>
  </si>
  <si>
    <t>2624001838</t>
  </si>
  <si>
    <t>2624001839</t>
  </si>
  <si>
    <t>2624001840</t>
  </si>
  <si>
    <t>2624001841</t>
  </si>
  <si>
    <t>2611001670</t>
  </si>
  <si>
    <t>2611001671</t>
  </si>
  <si>
    <t>2611001672</t>
  </si>
  <si>
    <t>2611001673</t>
  </si>
  <si>
    <t>2611001674</t>
  </si>
  <si>
    <t>2611001675</t>
  </si>
  <si>
    <t>2611001676</t>
  </si>
  <si>
    <t>2611001677</t>
  </si>
  <si>
    <t>2611001678</t>
  </si>
  <si>
    <t>2611001679</t>
  </si>
  <si>
    <t>2611001680</t>
  </si>
  <si>
    <t>2611001681</t>
  </si>
  <si>
    <t>2611001682</t>
  </si>
  <si>
    <t>2611001683</t>
  </si>
  <si>
    <t>2611001684</t>
  </si>
  <si>
    <t>2611001685</t>
  </si>
  <si>
    <t>2611001686</t>
  </si>
  <si>
    <t>2611001687</t>
  </si>
  <si>
    <t>2611001688</t>
  </si>
  <si>
    <t>2611001689</t>
  </si>
  <si>
    <t>2611001690</t>
  </si>
  <si>
    <t>2611001691</t>
  </si>
  <si>
    <t>2611001692</t>
  </si>
  <si>
    <t>2611001693</t>
  </si>
  <si>
    <t>2611001694</t>
  </si>
  <si>
    <t>2611001695</t>
  </si>
  <si>
    <t>2611001696</t>
  </si>
  <si>
    <t>2611001697</t>
  </si>
  <si>
    <t>2611001698</t>
  </si>
  <si>
    <t>2611001699</t>
  </si>
  <si>
    <t>2611001700</t>
  </si>
  <si>
    <t>2611001701</t>
  </si>
  <si>
    <t>2611001702</t>
  </si>
  <si>
    <t>2611001703</t>
  </si>
  <si>
    <t>2611001704</t>
  </si>
  <si>
    <t>2611001705</t>
  </si>
  <si>
    <t>2611001706</t>
  </si>
  <si>
    <t>2611001707</t>
  </si>
  <si>
    <t>2611001708</t>
  </si>
  <si>
    <t>2611001709</t>
  </si>
  <si>
    <t>2611001710</t>
  </si>
  <si>
    <t>2611001711</t>
  </si>
  <si>
    <t>2611001712</t>
  </si>
  <si>
    <t>2611001713</t>
  </si>
  <si>
    <t>2611001714</t>
  </si>
  <si>
    <t>2611001715</t>
  </si>
  <si>
    <t>2611001716</t>
  </si>
  <si>
    <t>2611001717</t>
  </si>
  <si>
    <t>2611001718</t>
  </si>
  <si>
    <t>2611001719</t>
  </si>
  <si>
    <t>2611001720</t>
  </si>
  <si>
    <t>2611001721</t>
  </si>
  <si>
    <t>2611001722</t>
  </si>
  <si>
    <t>2611001723</t>
  </si>
  <si>
    <t>2611001724</t>
  </si>
  <si>
    <t>2611001725</t>
  </si>
  <si>
    <t>2611001726</t>
  </si>
  <si>
    <t>2611001727</t>
  </si>
  <si>
    <t>2611001728</t>
  </si>
  <si>
    <t>2611001729</t>
  </si>
  <si>
    <t>2611001730</t>
  </si>
  <si>
    <t>2611001731</t>
  </si>
  <si>
    <t>2611001732</t>
  </si>
  <si>
    <t>2611001733</t>
  </si>
  <si>
    <t>2611001734</t>
  </si>
  <si>
    <t>2611001735</t>
  </si>
  <si>
    <t>2611001736</t>
  </si>
  <si>
    <t>2611001737</t>
  </si>
  <si>
    <t>2611001738</t>
  </si>
  <si>
    <t>2611001739</t>
  </si>
  <si>
    <t>2611001740</t>
  </si>
  <si>
    <t>2611001741</t>
  </si>
  <si>
    <t>2611001742</t>
  </si>
  <si>
    <t>2611001743</t>
  </si>
  <si>
    <t>2611001744</t>
  </si>
  <si>
    <t>2611001745</t>
  </si>
  <si>
    <t>2611001746</t>
  </si>
  <si>
    <t>2611001747</t>
  </si>
  <si>
    <t>2611001748</t>
  </si>
  <si>
    <t>2611001749</t>
  </si>
  <si>
    <t>2611001750</t>
  </si>
  <si>
    <t>2611001751</t>
  </si>
  <si>
    <t>2611001752</t>
  </si>
  <si>
    <t>2601001431</t>
  </si>
  <si>
    <t>2601001558</t>
  </si>
  <si>
    <t>2601001560</t>
  </si>
  <si>
    <t>2601001561</t>
  </si>
  <si>
    <t>2601001562</t>
  </si>
  <si>
    <t>2601001563</t>
  </si>
  <si>
    <t>2601001564</t>
  </si>
  <si>
    <t>2601001565</t>
  </si>
  <si>
    <t>2601001566</t>
  </si>
  <si>
    <t>2601001567</t>
  </si>
  <si>
    <t>2601001568</t>
  </si>
  <si>
    <t>2601001569</t>
  </si>
  <si>
    <t>2601001570</t>
  </si>
  <si>
    <t>2601001571</t>
  </si>
  <si>
    <t>2601001572</t>
  </si>
  <si>
    <t>2601001573</t>
  </si>
  <si>
    <t>2601001574</t>
  </si>
  <si>
    <t>2601001575</t>
  </si>
  <si>
    <t>2601001576</t>
  </si>
  <si>
    <t>2601001578</t>
  </si>
  <si>
    <t>2601001579</t>
  </si>
  <si>
    <t>2601001580</t>
  </si>
  <si>
    <t>2601001581</t>
  </si>
  <si>
    <t>2601001582</t>
  </si>
  <si>
    <t>2601001583</t>
  </si>
  <si>
    <t>2601001416</t>
  </si>
  <si>
    <t>2601001584</t>
  </si>
  <si>
    <t>2601001585</t>
  </si>
  <si>
    <t>2601001586</t>
  </si>
  <si>
    <t>2601001587</t>
  </si>
  <si>
    <t>2601001588</t>
  </si>
  <si>
    <t>2601001589</t>
  </si>
  <si>
    <t>2601001590</t>
  </si>
  <si>
    <t>2601001591</t>
  </si>
  <si>
    <t>2601001592</t>
  </si>
  <si>
    <t>2601001593</t>
  </si>
  <si>
    <t>2601001594</t>
  </si>
  <si>
    <t>2601001595</t>
  </si>
  <si>
    <t>2601001596</t>
  </si>
  <si>
    <t>2601001597</t>
  </si>
  <si>
    <t>2601001598</t>
  </si>
  <si>
    <t>2601001599</t>
  </si>
  <si>
    <t>2601001602</t>
  </si>
  <si>
    <t>2601001603</t>
  </si>
  <si>
    <t>2601001604</t>
  </si>
  <si>
    <t>2601001605</t>
  </si>
  <si>
    <t>2601001606</t>
  </si>
  <si>
    <t>2601001607</t>
  </si>
  <si>
    <t>2601001608</t>
  </si>
  <si>
    <t>2601001609</t>
  </si>
  <si>
    <t>2601001610</t>
  </si>
  <si>
    <t>2601001611</t>
  </si>
  <si>
    <t>2601001612</t>
  </si>
  <si>
    <t>2601001613</t>
  </si>
  <si>
    <t>2601001614</t>
  </si>
  <si>
    <t>2601001615</t>
  </si>
  <si>
    <t>2601001616</t>
  </si>
  <si>
    <t>BH02096.26LM</t>
  </si>
  <si>
    <t>BH02097.26LM</t>
  </si>
  <si>
    <t>BH02098.26LM</t>
  </si>
  <si>
    <t>BH02099.26LM</t>
  </si>
  <si>
    <t>BH02100.26LM</t>
  </si>
  <si>
    <t>BH02101.26LM</t>
  </si>
  <si>
    <t>BH02103.26LM</t>
  </si>
  <si>
    <t>BH02104.26LM</t>
  </si>
  <si>
    <t>BH02105.26LM</t>
  </si>
  <si>
    <t>BH02106.26LM</t>
  </si>
  <si>
    <t>BH02107.26LM</t>
  </si>
  <si>
    <t>BH02108.26LM</t>
  </si>
  <si>
    <t>BH02109.26LM</t>
  </si>
  <si>
    <t>BH02110.26LM</t>
  </si>
  <si>
    <t>BH02111.26LM</t>
  </si>
  <si>
    <t>BH02112.26LM</t>
  </si>
  <si>
    <t>BH02113.26LM</t>
  </si>
  <si>
    <t>BH02114.26LM</t>
  </si>
  <si>
    <t>BH02115.26LM</t>
  </si>
  <si>
    <t>BH02116.26LM</t>
  </si>
  <si>
    <t>BH02117.26LM</t>
  </si>
  <si>
    <t>BH02118.26LM</t>
  </si>
  <si>
    <t>BH02119.26LM</t>
  </si>
  <si>
    <t>BH02120.26LM</t>
  </si>
  <si>
    <t>BH02121.26LM</t>
  </si>
  <si>
    <t>BH02122.26LM</t>
  </si>
  <si>
    <t>BH02123.26LM</t>
  </si>
  <si>
    <t>BH02124.26LM</t>
  </si>
  <si>
    <t>BH02125.26LM</t>
  </si>
  <si>
    <t>BH02126.26LM</t>
  </si>
  <si>
    <t>BH02127.26LM</t>
  </si>
  <si>
    <t>BH02128.26LM</t>
  </si>
  <si>
    <t>BH02129.26LM</t>
  </si>
  <si>
    <t>BH02130.26LM</t>
  </si>
  <si>
    <t>BH02131.26LM</t>
  </si>
  <si>
    <t>BH02132.26LM</t>
  </si>
  <si>
    <t>BH02133.26LM</t>
  </si>
  <si>
    <t>BH02134.26LM</t>
  </si>
  <si>
    <t>BH02135.26LM</t>
  </si>
  <si>
    <t>BH02136.26LM</t>
  </si>
  <si>
    <t>BH02137.26LM</t>
  </si>
  <si>
    <t>BH02138.26LM</t>
  </si>
  <si>
    <t>BH02139.26LM</t>
  </si>
  <si>
    <t>BH02140.26LM</t>
  </si>
  <si>
    <t>BH02141.26LM</t>
  </si>
  <si>
    <t>CUST_00142</t>
  </si>
  <si>
    <t>Distributor Partner 008</t>
  </si>
  <si>
    <t>PROD_00021</t>
  </si>
  <si>
    <t>Ground Coffee 006</t>
  </si>
  <si>
    <t>BH02145.26LM</t>
  </si>
  <si>
    <t>CUST_00140</t>
  </si>
  <si>
    <t>F&amp;B Customer 097</t>
  </si>
  <si>
    <t>BH02146.26LM</t>
  </si>
  <si>
    <t>CUST_00141</t>
  </si>
  <si>
    <t>F&amp;B Customer 098</t>
  </si>
  <si>
    <t>BH02147.26LM</t>
  </si>
  <si>
    <t>BH02148.26LM</t>
  </si>
  <si>
    <t>BH02149.26LM</t>
  </si>
  <si>
    <t>BTL0038.26LM</t>
  </si>
  <si>
    <t>BTL0039.26LM</t>
  </si>
  <si>
    <t>BTL0040.26LM</t>
  </si>
  <si>
    <t>2624001842</t>
  </si>
  <si>
    <t>2624001843</t>
  </si>
  <si>
    <t>2624001844</t>
  </si>
  <si>
    <t>2624001845</t>
  </si>
  <si>
    <t>2624001846</t>
  </si>
  <si>
    <t>2624001847</t>
  </si>
  <si>
    <t>2624001848</t>
  </si>
  <si>
    <t>2624001849</t>
  </si>
  <si>
    <t>2624001850</t>
  </si>
  <si>
    <t>2624001851</t>
  </si>
  <si>
    <t>2624001853</t>
  </si>
  <si>
    <t>2624001854</t>
  </si>
  <si>
    <t>2624001855</t>
  </si>
  <si>
    <t>2624001856</t>
  </si>
  <si>
    <t>2624001857</t>
  </si>
  <si>
    <t>2624001858</t>
  </si>
  <si>
    <t>2624001859</t>
  </si>
  <si>
    <t>2624001860</t>
  </si>
  <si>
    <t>2624001861</t>
  </si>
  <si>
    <t>2624001862</t>
  </si>
  <si>
    <t>2624001863</t>
  </si>
  <si>
    <t>2624001864</t>
  </si>
  <si>
    <t>2624001865</t>
  </si>
  <si>
    <t>2624001866</t>
  </si>
  <si>
    <t>2624001867</t>
  </si>
  <si>
    <t>2624001868</t>
  </si>
  <si>
    <t>2624001869</t>
  </si>
  <si>
    <t>2611001753</t>
  </si>
  <si>
    <t>2611001754</t>
  </si>
  <si>
    <t>2611001755</t>
  </si>
  <si>
    <t>2611001756</t>
  </si>
  <si>
    <t>2611001757</t>
  </si>
  <si>
    <t>2611001758</t>
  </si>
  <si>
    <t>2611001759</t>
  </si>
  <si>
    <t>2611001760</t>
  </si>
  <si>
    <t>2611001761</t>
  </si>
  <si>
    <t>2611001762</t>
  </si>
  <si>
    <t>2611001763</t>
  </si>
  <si>
    <t>2611001764</t>
  </si>
  <si>
    <t>2611001765</t>
  </si>
  <si>
    <t>2611001766</t>
  </si>
  <si>
    <t>2611001767</t>
  </si>
  <si>
    <t>2611001768</t>
  </si>
  <si>
    <t>2611001769</t>
  </si>
  <si>
    <t>2611001770</t>
  </si>
  <si>
    <t>2611001771</t>
  </si>
  <si>
    <t>2611001772</t>
  </si>
  <si>
    <t>2611001773</t>
  </si>
  <si>
    <t>2611001774</t>
  </si>
  <si>
    <t>2611001775</t>
  </si>
  <si>
    <t>2611001776</t>
  </si>
  <si>
    <t>2611001777</t>
  </si>
  <si>
    <t>2601001260</t>
  </si>
  <si>
    <t>2601001601</t>
  </si>
  <si>
    <t>2601001617</t>
  </si>
  <si>
    <t>2601001618</t>
  </si>
  <si>
    <t>2601001619</t>
  </si>
  <si>
    <t>2601001620</t>
  </si>
  <si>
    <t>2601001621</t>
  </si>
  <si>
    <t>2601001622</t>
  </si>
  <si>
    <t>2601001623</t>
  </si>
  <si>
    <t>2601001624</t>
  </si>
  <si>
    <t>2601001625</t>
  </si>
  <si>
    <t>2601001626</t>
  </si>
  <si>
    <t>2601001627</t>
  </si>
  <si>
    <t>2601001628</t>
  </si>
  <si>
    <t>2601001629</t>
  </si>
  <si>
    <t>2601001630</t>
  </si>
  <si>
    <t>2601001631</t>
  </si>
  <si>
    <t>2601001632</t>
  </si>
  <si>
    <t>2601001633</t>
  </si>
  <si>
    <t>2601001634</t>
  </si>
  <si>
    <t>2601001635</t>
  </si>
  <si>
    <t>2601001636</t>
  </si>
  <si>
    <t>2601001637</t>
  </si>
  <si>
    <t>2601001638</t>
  </si>
  <si>
    <t>2601001639</t>
  </si>
  <si>
    <t>2601001640</t>
  </si>
  <si>
    <t>2601001641</t>
  </si>
  <si>
    <t>2601001642</t>
  </si>
  <si>
    <t>2601001643</t>
  </si>
  <si>
    <t>2601001644</t>
  </si>
  <si>
    <t>2601001645</t>
  </si>
  <si>
    <t>2601001646</t>
  </si>
  <si>
    <t>2601001647</t>
  </si>
  <si>
    <t>BH02151.26LM</t>
  </si>
  <si>
    <t>BH02152.26LM</t>
  </si>
  <si>
    <t>BH02153.26LM</t>
  </si>
  <si>
    <t>BH02154.26LM</t>
  </si>
  <si>
    <t>BH02155.26LM</t>
  </si>
  <si>
    <t>BH02156.26LM</t>
  </si>
  <si>
    <t>BH02157.26LM</t>
  </si>
  <si>
    <t>BH02158.26LM</t>
  </si>
  <si>
    <t>BH02159.26LM</t>
  </si>
  <si>
    <t>BH02160.26LM</t>
  </si>
  <si>
    <t>BH02161.26LM</t>
  </si>
  <si>
    <t>BH02162.26LM</t>
  </si>
  <si>
    <t>BH02163.26LM</t>
  </si>
  <si>
    <t>BH02164.26LM</t>
  </si>
  <si>
    <t>BH02165.26LM</t>
  </si>
  <si>
    <t>BH02166.26LM</t>
  </si>
  <si>
    <t>BH02167.26LM</t>
  </si>
  <si>
    <t>BH02168.26LM</t>
  </si>
  <si>
    <t>BH02169.26LM</t>
  </si>
  <si>
    <t>BH02170.26LM</t>
  </si>
  <si>
    <t>BH02171.26LM</t>
  </si>
  <si>
    <t>BH02172.26LM</t>
  </si>
  <si>
    <t>BH02173.26LM</t>
  </si>
  <si>
    <t>BH02174.26LM</t>
  </si>
  <si>
    <t>BH02175.26LM</t>
  </si>
  <si>
    <t>BH02176.26LM</t>
  </si>
  <si>
    <t>BH02177.26LM</t>
  </si>
  <si>
    <t>BH02178.26LM</t>
  </si>
  <si>
    <t>BH02179.26LM</t>
  </si>
  <si>
    <t>BH02180.26LM</t>
  </si>
  <si>
    <t>BH02181.26LM</t>
  </si>
  <si>
    <t>BH02182.26LM</t>
  </si>
  <si>
    <t>2624001870</t>
  </si>
  <si>
    <t>2624001871</t>
  </si>
  <si>
    <t>2624001872</t>
  </si>
  <si>
    <t>2624001873</t>
  </si>
  <si>
    <t>2624001874</t>
  </si>
  <si>
    <t>2624001875</t>
  </si>
  <si>
    <t>2624001876</t>
  </si>
  <si>
    <t>2624001877</t>
  </si>
  <si>
    <t>2624001878</t>
  </si>
  <si>
    <t>2624001879</t>
  </si>
  <si>
    <t>2624001880</t>
  </si>
  <si>
    <t>2624001881</t>
  </si>
  <si>
    <t>2624001882</t>
  </si>
  <si>
    <t>2624001883</t>
  </si>
  <si>
    <t>2624001884</t>
  </si>
  <si>
    <t>2624001885</t>
  </si>
  <si>
    <t>2624001886</t>
  </si>
  <si>
    <t>2624001887</t>
  </si>
  <si>
    <t>2624001888</t>
  </si>
  <si>
    <t>2624001889</t>
  </si>
  <si>
    <t>2624001890</t>
  </si>
  <si>
    <t>2624001891</t>
  </si>
  <si>
    <t>2624001892</t>
  </si>
  <si>
    <t>2611001778</t>
  </si>
  <si>
    <t>2611001779</t>
  </si>
  <si>
    <t>2611001780</t>
  </si>
  <si>
    <t>2611001781</t>
  </si>
  <si>
    <t>2611001782</t>
  </si>
  <si>
    <t>2611001783</t>
  </si>
  <si>
    <t>2611001784</t>
  </si>
  <si>
    <t>2611001785</t>
  </si>
  <si>
    <t>2611001786</t>
  </si>
  <si>
    <t>2611001787</t>
  </si>
  <si>
    <t>2611001788</t>
  </si>
  <si>
    <t>2611001789</t>
  </si>
  <si>
    <t>2611001790</t>
  </si>
  <si>
    <t>2611001791</t>
  </si>
  <si>
    <t>2611001792</t>
  </si>
  <si>
    <t>2611001793</t>
  </si>
  <si>
    <t>2611001794</t>
  </si>
  <si>
    <t>2611001795</t>
  </si>
  <si>
    <t>2611001796</t>
  </si>
  <si>
    <t>2611001797</t>
  </si>
  <si>
    <t>2611001798</t>
  </si>
  <si>
    <t>2611001799</t>
  </si>
  <si>
    <t>2611001800</t>
  </si>
  <si>
    <t>2601001648</t>
  </si>
  <si>
    <t>2601001649</t>
  </si>
  <si>
    <t>2601001650</t>
  </si>
  <si>
    <t>2601001651</t>
  </si>
  <si>
    <t>2601001652</t>
  </si>
  <si>
    <t>2601001653</t>
  </si>
  <si>
    <t>2601001654</t>
  </si>
  <si>
    <t>2601001655</t>
  </si>
  <si>
    <t>2601001656</t>
  </si>
  <si>
    <t>2601001657</t>
  </si>
  <si>
    <t>2601001658</t>
  </si>
  <si>
    <t>2601001659</t>
  </si>
  <si>
    <t>2601001660</t>
  </si>
  <si>
    <t>2601001661</t>
  </si>
  <si>
    <t>2601001662</t>
  </si>
  <si>
    <t>2601001663</t>
  </si>
  <si>
    <t>2601001664</t>
  </si>
  <si>
    <t>2601001665</t>
  </si>
  <si>
    <t>2601001666</t>
  </si>
  <si>
    <t>2601001667</t>
  </si>
  <si>
    <t>2601001668</t>
  </si>
  <si>
    <t>2601001669</t>
  </si>
  <si>
    <t>2601001670</t>
  </si>
  <si>
    <t>2601001671</t>
  </si>
  <si>
    <t>2601001672</t>
  </si>
  <si>
    <t>2601001673</t>
  </si>
  <si>
    <t>2601001674</t>
  </si>
  <si>
    <t>BH02184.26LM</t>
  </si>
  <si>
    <t>BH02185.26LM</t>
  </si>
  <si>
    <t>BH02186.26LM</t>
  </si>
  <si>
    <t>BH02187.26LM</t>
  </si>
  <si>
    <t>BH02188.26LM</t>
  </si>
  <si>
    <t>BH02190.26LM</t>
  </si>
  <si>
    <t>BH02191.26LM</t>
  </si>
  <si>
    <t>BH02192.26LM</t>
  </si>
  <si>
    <t>BH02193.26LM</t>
  </si>
  <si>
    <t>BH02194.26LM</t>
  </si>
  <si>
    <t>BH02195.26LM</t>
  </si>
  <si>
    <t>BH02196.26LM</t>
  </si>
  <si>
    <t>BH02197.26LM</t>
  </si>
  <si>
    <t>BH02198.26LM</t>
  </si>
  <si>
    <t>BH02199.26LM</t>
  </si>
  <si>
    <t>BH02200.26LM</t>
  </si>
  <si>
    <t>BH02201.26LM</t>
  </si>
  <si>
    <t>BH02202.26LM</t>
  </si>
  <si>
    <t>BH02203.26LM</t>
  </si>
  <si>
    <t>BH02204.26LM</t>
  </si>
  <si>
    <t>BH02205.26LM</t>
  </si>
  <si>
    <t>BH02206.26LM</t>
  </si>
  <si>
    <t>BH02207.26LM</t>
  </si>
  <si>
    <t>BH02208.26LM</t>
  </si>
  <si>
    <t>BH02209.26LM</t>
  </si>
  <si>
    <t>BH02210.26LM</t>
  </si>
  <si>
    <t>BH02211.26LM</t>
  </si>
  <si>
    <t>BH02212.26LM</t>
  </si>
  <si>
    <t>BH02213.26LM</t>
  </si>
  <si>
    <t>BH02214.26LM</t>
  </si>
  <si>
    <t>BH02215.26LM</t>
  </si>
  <si>
    <t>BH02216.26LM</t>
  </si>
  <si>
    <t>BH02217.26LM</t>
  </si>
  <si>
    <t>BH02218.26LM</t>
  </si>
  <si>
    <t>BH02219.26LM</t>
  </si>
  <si>
    <t>BH02220.26LM</t>
  </si>
  <si>
    <t>BH02221.26LM</t>
  </si>
  <si>
    <t>BH02222.26LM</t>
  </si>
  <si>
    <t>BH02223.26LM</t>
  </si>
  <si>
    <t>BH02224.26LM</t>
  </si>
  <si>
    <t>BH02225.26LM</t>
  </si>
  <si>
    <t>BH02226.26LM</t>
  </si>
  <si>
    <t>BH02231.26LM</t>
  </si>
  <si>
    <t>BH02232.26LM</t>
  </si>
  <si>
    <t>Xuất khẩu</t>
  </si>
  <si>
    <t>Nước ngoài</t>
  </si>
  <si>
    <t>CUST_00139</t>
  </si>
  <si>
    <t>Export Customer 001</t>
  </si>
  <si>
    <t>Export</t>
  </si>
  <si>
    <t>BH02233.26LM</t>
  </si>
  <si>
    <t>BH02234.26LM</t>
  </si>
  <si>
    <t>BTL0041.26LM</t>
  </si>
  <si>
    <t>2624001893</t>
  </si>
  <si>
    <t>2624001894</t>
  </si>
  <si>
    <t>2624001895</t>
  </si>
  <si>
    <t>2624001896</t>
  </si>
  <si>
    <t>2624001897</t>
  </si>
  <si>
    <t>2624001898</t>
  </si>
  <si>
    <t>2624001899</t>
  </si>
  <si>
    <t>2624001900</t>
  </si>
  <si>
    <t>2624001901</t>
  </si>
  <si>
    <t>2624001902</t>
  </si>
  <si>
    <t>2624001903</t>
  </si>
  <si>
    <t>2624001904</t>
  </si>
  <si>
    <t>2624001905</t>
  </si>
  <si>
    <t>2624001906</t>
  </si>
  <si>
    <t>2624001907</t>
  </si>
  <si>
    <t>2624001908</t>
  </si>
  <si>
    <t>2624001909</t>
  </si>
  <si>
    <t>2624001910</t>
  </si>
  <si>
    <t>2624001911</t>
  </si>
  <si>
    <t>2624001912</t>
  </si>
  <si>
    <t>2624001913</t>
  </si>
  <si>
    <t>2624001914</t>
  </si>
  <si>
    <t>2624001915</t>
  </si>
  <si>
    <t>2624001916</t>
  </si>
  <si>
    <t>2624001917</t>
  </si>
  <si>
    <t>2624001918</t>
  </si>
  <si>
    <t>2624001919</t>
  </si>
  <si>
    <t>2611001801</t>
  </si>
  <si>
    <t>2611001802</t>
  </si>
  <si>
    <t>2611001803</t>
  </si>
  <si>
    <t>2611001804</t>
  </si>
  <si>
    <t>2611001805</t>
  </si>
  <si>
    <t>2611001806</t>
  </si>
  <si>
    <t>2611001807</t>
  </si>
  <si>
    <t>2611001808</t>
  </si>
  <si>
    <t>2611001809</t>
  </si>
  <si>
    <t>2611001810</t>
  </si>
  <si>
    <t>2611001811</t>
  </si>
  <si>
    <t>2611001812</t>
  </si>
  <si>
    <t>2611001813</t>
  </si>
  <si>
    <t>2611001814</t>
  </si>
  <si>
    <t>2611001815</t>
  </si>
  <si>
    <t>2611001816</t>
  </si>
  <si>
    <t>2611001817</t>
  </si>
  <si>
    <t>2611001818</t>
  </si>
  <si>
    <t>2611001819</t>
  </si>
  <si>
    <t>2611001820</t>
  </si>
  <si>
    <t>2611001821</t>
  </si>
  <si>
    <t>2611001822</t>
  </si>
  <si>
    <t>2611001823</t>
  </si>
  <si>
    <t>2611001824</t>
  </si>
  <si>
    <t>2611001825</t>
  </si>
  <si>
    <t>2611001826</t>
  </si>
  <si>
    <t>2601001675</t>
  </si>
  <si>
    <t>2601001676</t>
  </si>
  <si>
    <t>2601001677</t>
  </si>
  <si>
    <t>2601001678</t>
  </si>
  <si>
    <t>2601001679</t>
  </si>
  <si>
    <t>2601001680</t>
  </si>
  <si>
    <t>2601001681</t>
  </si>
  <si>
    <t>2601001682</t>
  </si>
  <si>
    <t>2601001683</t>
  </si>
  <si>
    <t>2601001684</t>
  </si>
  <si>
    <t>2601001685</t>
  </si>
  <si>
    <t>2601001686</t>
  </si>
  <si>
    <t>2601001687</t>
  </si>
  <si>
    <t>2601001688</t>
  </si>
  <si>
    <t>2601001689</t>
  </si>
  <si>
    <t>2601001690</t>
  </si>
  <si>
    <t>2601001691</t>
  </si>
  <si>
    <t>2601001692</t>
  </si>
  <si>
    <t>BH02236.26LM</t>
  </si>
  <si>
    <t>BH02237.26LM</t>
  </si>
  <si>
    <t>BH02238.26LM</t>
  </si>
  <si>
    <t>BH02239.26LM</t>
  </si>
  <si>
    <t>BH02240.26LM</t>
  </si>
  <si>
    <t>BH02241.26LM</t>
  </si>
  <si>
    <t>BH02243.26LM</t>
  </si>
  <si>
    <t>BH02245.26LM</t>
  </si>
  <si>
    <t>BH02246.26LM</t>
  </si>
  <si>
    <t>BH02247.26LM</t>
  </si>
  <si>
    <t>BH02248.26LM</t>
  </si>
  <si>
    <t>BH02249.26LM</t>
  </si>
  <si>
    <t>BH02250.26LM</t>
  </si>
  <si>
    <t>BH02251.26LM</t>
  </si>
  <si>
    <t>BH02252.26LM</t>
  </si>
  <si>
    <t>BH02253.26LM</t>
  </si>
  <si>
    <t>BH02254.26LM</t>
  </si>
  <si>
    <t>BH02255.26LM</t>
  </si>
  <si>
    <t>BH02256.26LM</t>
  </si>
  <si>
    <t>BH02257.26LM</t>
  </si>
  <si>
    <t>BH02258.26LM</t>
  </si>
  <si>
    <t>BH02259.26LM</t>
  </si>
  <si>
    <t>BH02260.26LM</t>
  </si>
  <si>
    <t>BH02261.26LM</t>
  </si>
  <si>
    <t>BH02262.26LM</t>
  </si>
  <si>
    <t>BH02263.26LM</t>
  </si>
  <si>
    <t>BH02264.26LM</t>
  </si>
  <si>
    <t>BH02265.26LM</t>
  </si>
  <si>
    <t>BH02266.26LM</t>
  </si>
  <si>
    <t>BH02267.26LM</t>
  </si>
  <si>
    <t>BH02268.26LM</t>
  </si>
  <si>
    <t>BH02269.26LM</t>
  </si>
  <si>
    <t>BH02270.26LM</t>
  </si>
  <si>
    <t>BTL0042.26LM</t>
  </si>
  <si>
    <t>BTL0043.26LM</t>
  </si>
  <si>
    <t>BTL0044.26LM</t>
  </si>
  <si>
    <t>2624001920</t>
  </si>
  <si>
    <t>2624001921</t>
  </si>
  <si>
    <t>2624001922</t>
  </si>
  <si>
    <t>2624001923</t>
  </si>
  <si>
    <t>2624001924</t>
  </si>
  <si>
    <t>2624001925</t>
  </si>
  <si>
    <t>2624001926</t>
  </si>
  <si>
    <t>2624001927</t>
  </si>
  <si>
    <t>2624001928</t>
  </si>
  <si>
    <t>2624001929</t>
  </si>
  <si>
    <t>2624001930</t>
  </si>
  <si>
    <t>2624001931</t>
  </si>
  <si>
    <t>2624001932</t>
  </si>
  <si>
    <t>2624001933</t>
  </si>
  <si>
    <t>2624001934</t>
  </si>
  <si>
    <t>2624001935</t>
  </si>
  <si>
    <t>2624001936</t>
  </si>
  <si>
    <t>2624001937</t>
  </si>
  <si>
    <t>2624001938</t>
  </si>
  <si>
    <t>2624001939</t>
  </si>
  <si>
    <t>2624001940</t>
  </si>
  <si>
    <t>2611001827</t>
  </si>
  <si>
    <t>2611001828</t>
  </si>
  <si>
    <t>2611001829</t>
  </si>
  <si>
    <t>2611001830</t>
  </si>
  <si>
    <t>2601001505</t>
  </si>
  <si>
    <t>2601001693</t>
  </si>
  <si>
    <t>2601001694</t>
  </si>
  <si>
    <t>2601001695</t>
  </si>
  <si>
    <t>2601001696</t>
  </si>
  <si>
    <t>2601001697</t>
  </si>
  <si>
    <t>2601001698</t>
  </si>
  <si>
    <t>2601001699</t>
  </si>
  <si>
    <t>2601001700</t>
  </si>
  <si>
    <t>2601001701</t>
  </si>
  <si>
    <t>2601001702</t>
  </si>
  <si>
    <t>2601001703</t>
  </si>
  <si>
    <t>2601001704</t>
  </si>
  <si>
    <t>2601001705</t>
  </si>
  <si>
    <t>2601001706</t>
  </si>
  <si>
    <t>2601001707</t>
  </si>
  <si>
    <t>2601001708</t>
  </si>
  <si>
    <t>2601001709</t>
  </si>
  <si>
    <t>2601001710</t>
  </si>
  <si>
    <t>2601001711</t>
  </si>
  <si>
    <t>2601001712</t>
  </si>
  <si>
    <t>2601001713</t>
  </si>
  <si>
    <t>2601001714</t>
  </si>
  <si>
    <t>2601001715</t>
  </si>
  <si>
    <t>2601001717</t>
  </si>
  <si>
    <t>2601001718</t>
  </si>
  <si>
    <t>BH02272.26LM</t>
  </si>
  <si>
    <t>BH02274.26LM</t>
  </si>
  <si>
    <t>BH02278.26LM</t>
  </si>
  <si>
    <t>BH02279.26LM</t>
  </si>
  <si>
    <t>BH02280.26LM</t>
  </si>
  <si>
    <t>BH02281.26LM</t>
  </si>
  <si>
    <t>BH02282.26LM</t>
  </si>
  <si>
    <t>BH02283.26LM</t>
  </si>
  <si>
    <t>BH02284.26LM</t>
  </si>
  <si>
    <t>BH02285.26LM</t>
  </si>
  <si>
    <t>BH02286.26LM</t>
  </si>
  <si>
    <t>BH02287.26LM</t>
  </si>
  <si>
    <t>BH02288.26LM</t>
  </si>
  <si>
    <t>BH02289.26LM</t>
  </si>
  <si>
    <t>BH02290.26LM</t>
  </si>
  <si>
    <t>BH02292.26LM</t>
  </si>
  <si>
    <t>BH02293.26LM</t>
  </si>
  <si>
    <t>BH02294.26LM</t>
  </si>
  <si>
    <t>BH02295.26LM</t>
  </si>
  <si>
    <t>BTL0045.26LM</t>
  </si>
  <si>
    <t>BTL0046.26LM</t>
  </si>
  <si>
    <t>2624001941</t>
  </si>
  <si>
    <t>2624001942</t>
  </si>
  <si>
    <t>2624001943</t>
  </si>
  <si>
    <t>2624001944</t>
  </si>
  <si>
    <t>2624001945</t>
  </si>
  <si>
    <t>2624001946</t>
  </si>
  <si>
    <t>2624001947</t>
  </si>
  <si>
    <t>2624001948</t>
  </si>
  <si>
    <t>2624001949</t>
  </si>
  <si>
    <t>2624001950</t>
  </si>
  <si>
    <t>2624001951</t>
  </si>
  <si>
    <t>2624001952</t>
  </si>
  <si>
    <t>2624001953</t>
  </si>
  <si>
    <t>2624001954</t>
  </si>
  <si>
    <t>2624001955</t>
  </si>
  <si>
    <t>2624001956</t>
  </si>
  <si>
    <t>2624001957</t>
  </si>
  <si>
    <t>2624001958</t>
  </si>
  <si>
    <t>2624001959</t>
  </si>
  <si>
    <t>2624001960</t>
  </si>
  <si>
    <t>2624001961</t>
  </si>
  <si>
    <t>2624001962</t>
  </si>
  <si>
    <t>2624001963</t>
  </si>
  <si>
    <t>2624001964</t>
  </si>
  <si>
    <t>2624001965</t>
  </si>
  <si>
    <t>2624001966</t>
  </si>
  <si>
    <t>2624001967</t>
  </si>
  <si>
    <t>2624001968</t>
  </si>
  <si>
    <t>2624001969</t>
  </si>
  <si>
    <t>2624001970</t>
  </si>
  <si>
    <t>2624001971</t>
  </si>
  <si>
    <t>2601001720</t>
  </si>
  <si>
    <t>2601001721</t>
  </si>
  <si>
    <t>2601001722</t>
  </si>
  <si>
    <t>2601001723</t>
  </si>
  <si>
    <t>2601001724</t>
  </si>
  <si>
    <t>2601001725</t>
  </si>
  <si>
    <t>2601001726</t>
  </si>
  <si>
    <t>2601001727</t>
  </si>
  <si>
    <t>2601001728</t>
  </si>
  <si>
    <t>2601001729</t>
  </si>
  <si>
    <t>2601001730</t>
  </si>
  <si>
    <t>2601001731</t>
  </si>
  <si>
    <t>2601001732</t>
  </si>
  <si>
    <t>2601001733</t>
  </si>
  <si>
    <t>2601001734</t>
  </si>
  <si>
    <t>2601001735</t>
  </si>
  <si>
    <t>2601001736</t>
  </si>
  <si>
    <t>2601001737</t>
  </si>
  <si>
    <t>2601001738</t>
  </si>
  <si>
    <t>2601001739</t>
  </si>
  <si>
    <t>2601001740</t>
  </si>
  <si>
    <t>2601001741</t>
  </si>
  <si>
    <t>2601001742</t>
  </si>
  <si>
    <t>2601001743</t>
  </si>
  <si>
    <t>2601001744</t>
  </si>
  <si>
    <t>2601001745</t>
  </si>
  <si>
    <t>BH02296.26LM</t>
  </si>
  <si>
    <t>BH02297.26LM</t>
  </si>
  <si>
    <t>BH02298.26LM</t>
  </si>
  <si>
    <t>BH02299.26LM</t>
  </si>
  <si>
    <t>BH02300.26LM</t>
  </si>
  <si>
    <t>BH02301.26LM</t>
  </si>
  <si>
    <t>BH02302.26LM</t>
  </si>
  <si>
    <t>BH02303.26LM</t>
  </si>
  <si>
    <t>BH02304.26LM</t>
  </si>
  <si>
    <t>BH02305.26LM</t>
  </si>
  <si>
    <t>BH02306.26LM</t>
  </si>
  <si>
    <t>BH02307.26LM</t>
  </si>
  <si>
    <t>BH02308.26LM</t>
  </si>
  <si>
    <t>BH02309.26LM</t>
  </si>
  <si>
    <t>BH02310.26LM</t>
  </si>
  <si>
    <t>BH02311.26LM</t>
  </si>
  <si>
    <t>BH02312.26LM</t>
  </si>
  <si>
    <t>BH02313.26LM</t>
  </si>
  <si>
    <t>BH02314.26LM</t>
  </si>
  <si>
    <t>BTL0048.26LM</t>
  </si>
  <si>
    <t>2624001972</t>
  </si>
  <si>
    <t>2624001973</t>
  </si>
  <si>
    <t>2624001974</t>
  </si>
  <si>
    <t>2624001975</t>
  </si>
  <si>
    <t>2624001976</t>
  </si>
  <si>
    <t>2624001977</t>
  </si>
  <si>
    <t>2624001978</t>
  </si>
  <si>
    <t>2624001979</t>
  </si>
  <si>
    <t>2624001980</t>
  </si>
  <si>
    <t>2624001981</t>
  </si>
  <si>
    <t>2624001982</t>
  </si>
  <si>
    <t>2624001983</t>
  </si>
  <si>
    <t>2624001984</t>
  </si>
  <si>
    <t>2624001985</t>
  </si>
  <si>
    <t>2624001986</t>
  </si>
  <si>
    <t>2624001987</t>
  </si>
  <si>
    <t>2624001988</t>
  </si>
  <si>
    <t>2624001989</t>
  </si>
  <si>
    <t>2624001990</t>
  </si>
  <si>
    <t>2624001991</t>
  </si>
  <si>
    <t>2624001992</t>
  </si>
  <si>
    <t>2624001993</t>
  </si>
  <si>
    <t>2624001994</t>
  </si>
  <si>
    <t>2624001995</t>
  </si>
  <si>
    <t>2624001996</t>
  </si>
  <si>
    <t>2624001997</t>
  </si>
  <si>
    <t>2624001998</t>
  </si>
  <si>
    <t>2624001999</t>
  </si>
  <si>
    <t>2624002000</t>
  </si>
  <si>
    <t>2624002001</t>
  </si>
  <si>
    <t>2624002002</t>
  </si>
  <si>
    <t>2624002003</t>
  </si>
  <si>
    <t>2624002004</t>
  </si>
  <si>
    <t>2624002005</t>
  </si>
  <si>
    <t>2624002006</t>
  </si>
  <si>
    <t>2624002007</t>
  </si>
  <si>
    <t>2624002008</t>
  </si>
  <si>
    <t>2624002009</t>
  </si>
  <si>
    <t>2624002010</t>
  </si>
  <si>
    <t>2624002011</t>
  </si>
  <si>
    <t>2624002012</t>
  </si>
  <si>
    <t>2624002013</t>
  </si>
  <si>
    <t>2624002014</t>
  </si>
  <si>
    <t>2624002015</t>
  </si>
  <si>
    <t>2624002016</t>
  </si>
  <si>
    <t>2624002017</t>
  </si>
  <si>
    <t>2601001338</t>
  </si>
  <si>
    <t>2601001746</t>
  </si>
  <si>
    <t>2601001747</t>
  </si>
  <si>
    <t>2601001748</t>
  </si>
  <si>
    <t>2601001749</t>
  </si>
  <si>
    <t>2601001750</t>
  </si>
  <si>
    <t>2601001751</t>
  </si>
  <si>
    <t>2601001752</t>
  </si>
  <si>
    <t>2601001753</t>
  </si>
  <si>
    <t>2601001754</t>
  </si>
  <si>
    <t>2601001755</t>
  </si>
  <si>
    <t>2601001756</t>
  </si>
  <si>
    <t>2601001757</t>
  </si>
  <si>
    <t>2601001758</t>
  </si>
  <si>
    <t>2601001759</t>
  </si>
  <si>
    <t>2601001760</t>
  </si>
  <si>
    <t>2601001761</t>
  </si>
  <si>
    <t>2601001762</t>
  </si>
  <si>
    <t>2601001763</t>
  </si>
  <si>
    <t>2601001764</t>
  </si>
  <si>
    <t>2601001765</t>
  </si>
  <si>
    <t>2601001766</t>
  </si>
  <si>
    <t>2601001767</t>
  </si>
  <si>
    <t>2601001768</t>
  </si>
  <si>
    <t>2601001769</t>
  </si>
  <si>
    <t>2601001770</t>
  </si>
  <si>
    <t>2601001771</t>
  </si>
  <si>
    <t>2601001772</t>
  </si>
  <si>
    <t>2601001773</t>
  </si>
  <si>
    <t>2601001774</t>
  </si>
  <si>
    <t>2601001775</t>
  </si>
  <si>
    <t>2601001776</t>
  </si>
  <si>
    <t>2601001777</t>
  </si>
  <si>
    <t>2601001778</t>
  </si>
  <si>
    <t>2601001779</t>
  </si>
  <si>
    <t>2601001780</t>
  </si>
  <si>
    <t>2601001781</t>
  </si>
  <si>
    <t>2601001782</t>
  </si>
  <si>
    <t>2601001783</t>
  </si>
  <si>
    <t>2601001785</t>
  </si>
  <si>
    <t>2601001786</t>
  </si>
  <si>
    <t>2601001788</t>
  </si>
  <si>
    <t>2601001789</t>
  </si>
  <si>
    <t>2601001790</t>
  </si>
  <si>
    <t>BH02320.26LM</t>
  </si>
  <si>
    <t>BH02321.26LM</t>
  </si>
  <si>
    <t>BH02322.26LM</t>
  </si>
  <si>
    <t>BH02323.26LM</t>
  </si>
  <si>
    <t>BH02324.26LM</t>
  </si>
  <si>
    <t>PROD_00007</t>
  </si>
  <si>
    <t>Instant Coffee 007</t>
  </si>
  <si>
    <t>BH02325.26LM</t>
  </si>
  <si>
    <t>BH02326.26LM</t>
  </si>
  <si>
    <t>BH02327.26LM</t>
  </si>
  <si>
    <t>BH02328.26LM</t>
  </si>
  <si>
    <t>BH02329.26LM</t>
  </si>
  <si>
    <t>BH02330.26LM</t>
  </si>
  <si>
    <t>BH02331.26LM</t>
  </si>
  <si>
    <t>BH02332.26LM</t>
  </si>
  <si>
    <t>BH02333.26LM</t>
  </si>
  <si>
    <t>BH02335.26LM</t>
  </si>
  <si>
    <t>BH02336.26LM</t>
  </si>
  <si>
    <t>BH02337.26LM</t>
  </si>
  <si>
    <t>BH02338.26LM</t>
  </si>
  <si>
    <t>BH02339.26LM</t>
  </si>
  <si>
    <t>BH02340.26LM</t>
  </si>
  <si>
    <t>BH02341.26LM</t>
  </si>
  <si>
    <t>BH02342.26LM</t>
  </si>
  <si>
    <t>BH02343.26LM</t>
  </si>
  <si>
    <t>BH02344.26LM</t>
  </si>
  <si>
    <t>BH02345.26LM</t>
  </si>
  <si>
    <t>BH02346.26LM</t>
  </si>
  <si>
    <t>BH02347.26LM</t>
  </si>
  <si>
    <t>BH02348.26LM</t>
  </si>
  <si>
    <t>BH02350.26LM</t>
  </si>
  <si>
    <t>BH02351.26LM</t>
  </si>
  <si>
    <t>BH02352.26LM</t>
  </si>
  <si>
    <t>BH02353.26LM</t>
  </si>
  <si>
    <t>BH02354.26LM</t>
  </si>
  <si>
    <t>BH02355.26LM</t>
  </si>
  <si>
    <t>BH02356.26LM</t>
  </si>
  <si>
    <t>BH02357.26LM</t>
  </si>
  <si>
    <t>BH02358.26LM</t>
  </si>
  <si>
    <t>BH02359.26LM</t>
  </si>
  <si>
    <t>PROD_00018</t>
  </si>
  <si>
    <t>Ground Coffee 003</t>
  </si>
  <si>
    <t>2624002018</t>
  </si>
  <si>
    <t>2624002019</t>
  </si>
  <si>
    <t>2624002020</t>
  </si>
  <si>
    <t>2624002021</t>
  </si>
  <si>
    <t>2624002022</t>
  </si>
  <si>
    <t>2624002023</t>
  </si>
  <si>
    <t>2624002024</t>
  </si>
  <si>
    <t>2624002025</t>
  </si>
  <si>
    <t>2624002026</t>
  </si>
  <si>
    <t>2624002027</t>
  </si>
  <si>
    <t>2624002028</t>
  </si>
  <si>
    <t>2624002029</t>
  </si>
  <si>
    <t>2624002030</t>
  </si>
  <si>
    <t>2624002031</t>
  </si>
  <si>
    <t>2624002032</t>
  </si>
  <si>
    <t>2624002033</t>
  </si>
  <si>
    <t>2624002034</t>
  </si>
  <si>
    <t>2624002035</t>
  </si>
  <si>
    <t>2624002036</t>
  </si>
  <si>
    <t>2624002037</t>
  </si>
  <si>
    <t>2624002038</t>
  </si>
  <si>
    <t>2601001784</t>
  </si>
  <si>
    <t>2601001791</t>
  </si>
  <si>
    <t>2601001792</t>
  </si>
  <si>
    <t>2601001793</t>
  </si>
  <si>
    <t>2601001794</t>
  </si>
  <si>
    <t>2601001795</t>
  </si>
  <si>
    <t>2601001796</t>
  </si>
  <si>
    <t>2601001797</t>
  </si>
  <si>
    <t>2601001798</t>
  </si>
  <si>
    <t>2601001800</t>
  </si>
  <si>
    <t>2601001801</t>
  </si>
  <si>
    <t>2601001802</t>
  </si>
  <si>
    <t>2601001803</t>
  </si>
  <si>
    <t>2601001804</t>
  </si>
  <si>
    <t>2601001805</t>
  </si>
  <si>
    <t>2601001806</t>
  </si>
  <si>
    <t>2601001807</t>
  </si>
  <si>
    <t>2601001808</t>
  </si>
  <si>
    <t>2601001810</t>
  </si>
  <si>
    <t>2601001811</t>
  </si>
  <si>
    <t>2601001812</t>
  </si>
  <si>
    <t>2601001813</t>
  </si>
  <si>
    <t>BH02244.26LM</t>
  </si>
  <si>
    <t>BH02360.26LM</t>
  </si>
  <si>
    <t>BH02361.26LM</t>
  </si>
  <si>
    <t>BH02362.26LM</t>
  </si>
  <si>
    <t>BH02366.26LM</t>
  </si>
  <si>
    <t>BH02367.26LM</t>
  </si>
  <si>
    <t>BH02368.26LM</t>
  </si>
  <si>
    <t>BH02369.26LM</t>
  </si>
  <si>
    <t>BH02370.26LM</t>
  </si>
  <si>
    <t>BH02371.26LM</t>
  </si>
  <si>
    <t>BH02375.26LM</t>
  </si>
  <si>
    <t>BH02376.26LM</t>
  </si>
  <si>
    <t>BH02377.26LM</t>
  </si>
  <si>
    <t>BH02378.26LM</t>
  </si>
  <si>
    <t>BH02379.26LM</t>
  </si>
  <si>
    <t>BH02380.26LM</t>
  </si>
  <si>
    <t>BH02381.26LM</t>
  </si>
  <si>
    <t>BH02382.26LM</t>
  </si>
  <si>
    <t>BH02383.26LM</t>
  </si>
  <si>
    <t>BH02384.26LM</t>
  </si>
  <si>
    <t>BH02386.26LM</t>
  </si>
  <si>
    <t>BH02388.26LM</t>
  </si>
  <si>
    <t>BH02393.26LM</t>
  </si>
  <si>
    <t>BH02395.26LM</t>
  </si>
  <si>
    <t>BTL0050.26LM</t>
  </si>
  <si>
    <t>2624002039</t>
  </si>
  <si>
    <t>2624002040</t>
  </si>
  <si>
    <t>2624002041</t>
  </si>
  <si>
    <t>2624002042</t>
  </si>
  <si>
    <t>2624002043</t>
  </si>
  <si>
    <t>2624002044</t>
  </si>
  <si>
    <t>2624002045</t>
  </si>
  <si>
    <t>2624002046</t>
  </si>
  <si>
    <t>2624002047</t>
  </si>
  <si>
    <t>2624002048</t>
  </si>
  <si>
    <t>2624002049</t>
  </si>
  <si>
    <t>2624002050</t>
  </si>
  <si>
    <t>2624002051</t>
  </si>
  <si>
    <t>2624002052</t>
  </si>
  <si>
    <t>2624002053</t>
  </si>
  <si>
    <t>2624002054</t>
  </si>
  <si>
    <t>2624002055</t>
  </si>
  <si>
    <t>2624002056</t>
  </si>
  <si>
    <t>2624002057</t>
  </si>
  <si>
    <t>2624002058</t>
  </si>
  <si>
    <t>2624002059</t>
  </si>
  <si>
    <t>2624002060</t>
  </si>
  <si>
    <t>2624002061</t>
  </si>
  <si>
    <t>2624002062</t>
  </si>
  <si>
    <t>2624002063</t>
  </si>
  <si>
    <t>2624002064</t>
  </si>
  <si>
    <t>2624002065</t>
  </si>
  <si>
    <t>2624002066</t>
  </si>
  <si>
    <t>2624002067</t>
  </si>
  <si>
    <t>2611001831</t>
  </si>
  <si>
    <t>2611001832</t>
  </si>
  <si>
    <t>2611001833</t>
  </si>
  <si>
    <t>2611001834</t>
  </si>
  <si>
    <t>2611001835</t>
  </si>
  <si>
    <t>2611001836</t>
  </si>
  <si>
    <t>2611001837</t>
  </si>
  <si>
    <t>2611001838</t>
  </si>
  <si>
    <t>2611001839</t>
  </si>
  <si>
    <t>2611001840</t>
  </si>
  <si>
    <t>2611001841</t>
  </si>
  <si>
    <t>2611001842</t>
  </si>
  <si>
    <t>2611001843</t>
  </si>
  <si>
    <t>2611001844</t>
  </si>
  <si>
    <t>2611001845</t>
  </si>
  <si>
    <t>PROD_00161</t>
  </si>
  <si>
    <t>Coffee Beverage 018</t>
  </si>
  <si>
    <t>2611001846</t>
  </si>
  <si>
    <t>2611001847</t>
  </si>
  <si>
    <t>2611001848</t>
  </si>
  <si>
    <t>2611001849</t>
  </si>
  <si>
    <t>2611001850</t>
  </si>
  <si>
    <t>2611001851</t>
  </si>
  <si>
    <t>2611001852</t>
  </si>
  <si>
    <t>2611001853</t>
  </si>
  <si>
    <t>2611001854</t>
  </si>
  <si>
    <t>2611001855</t>
  </si>
  <si>
    <t>2611001856</t>
  </si>
  <si>
    <t>2611001857</t>
  </si>
  <si>
    <t>2611001858</t>
  </si>
  <si>
    <t>2611001859</t>
  </si>
  <si>
    <t>2611001860</t>
  </si>
  <si>
    <t>2611001861</t>
  </si>
  <si>
    <t>2611001862</t>
  </si>
  <si>
    <t>2611001863</t>
  </si>
  <si>
    <t>2611001864</t>
  </si>
  <si>
    <t>2611001865</t>
  </si>
  <si>
    <t>2611001866</t>
  </si>
  <si>
    <t>2611001867</t>
  </si>
  <si>
    <t>2611001868</t>
  </si>
  <si>
    <t>2601001719</t>
  </si>
  <si>
    <t>2601001799</t>
  </si>
  <si>
    <t>2601001809</t>
  </si>
  <si>
    <t>2601001814</t>
  </si>
  <si>
    <t>2601001815</t>
  </si>
  <si>
    <t>2601001816</t>
  </si>
  <si>
    <t>2601001817</t>
  </si>
  <si>
    <t>2601001818</t>
  </si>
  <si>
    <t>2601001819</t>
  </si>
  <si>
    <t>2601001820</t>
  </si>
  <si>
    <t>2601001821</t>
  </si>
  <si>
    <t>2601001822</t>
  </si>
  <si>
    <t>2601001823</t>
  </si>
  <si>
    <t>2601001824</t>
  </si>
  <si>
    <t>2601001825</t>
  </si>
  <si>
    <t>2601001826</t>
  </si>
  <si>
    <t>2601001827</t>
  </si>
  <si>
    <t>2601001828</t>
  </si>
  <si>
    <t>2601001829</t>
  </si>
  <si>
    <t>2601001830</t>
  </si>
  <si>
    <t>2601001831</t>
  </si>
  <si>
    <t>2601001832</t>
  </si>
  <si>
    <t>PROD_00082</t>
  </si>
  <si>
    <t>Juice Beverage 020</t>
  </si>
  <si>
    <t>BH02410.26LM</t>
  </si>
  <si>
    <t>BH02398.26LM</t>
  </si>
  <si>
    <t>BH02493.26LM</t>
  </si>
  <si>
    <t>BH02400.26LM</t>
  </si>
  <si>
    <t>BH02401.26LM</t>
  </si>
  <si>
    <t>BH02606.26LM</t>
  </si>
  <si>
    <t>BH02901.26LM</t>
  </si>
  <si>
    <t>2624002068</t>
  </si>
  <si>
    <t>2624002069</t>
  </si>
  <si>
    <t>2624002070</t>
  </si>
  <si>
    <t>2624002071</t>
  </si>
  <si>
    <t>2624002072</t>
  </si>
  <si>
    <t>2624002073</t>
  </si>
  <si>
    <t>2624002074</t>
  </si>
  <si>
    <t>2624002075</t>
  </si>
  <si>
    <t>2624002076</t>
  </si>
  <si>
    <t>2624002077</t>
  </si>
  <si>
    <t>2624002078</t>
  </si>
  <si>
    <t>2624002079</t>
  </si>
  <si>
    <t>2624002080</t>
  </si>
  <si>
    <t>2624002081</t>
  </si>
  <si>
    <t>2624002082</t>
  </si>
  <si>
    <t>2624002083</t>
  </si>
  <si>
    <t>2624002084</t>
  </si>
  <si>
    <t>2624002085</t>
  </si>
  <si>
    <t>2624002086</t>
  </si>
  <si>
    <t>2624002087</t>
  </si>
  <si>
    <t>2624002088</t>
  </si>
  <si>
    <t>2624002089</t>
  </si>
  <si>
    <t>2624002090</t>
  </si>
  <si>
    <t>2624002091</t>
  </si>
  <si>
    <t>2611001872</t>
  </si>
  <si>
    <t>2611001873</t>
  </si>
  <si>
    <t>2611001869</t>
  </si>
  <si>
    <t>2611001870</t>
  </si>
  <si>
    <t>2611001871</t>
  </si>
  <si>
    <t>2611001876</t>
  </si>
  <si>
    <t>2611001897</t>
  </si>
  <si>
    <t>2611001874</t>
  </si>
  <si>
    <t>2611001875</t>
  </si>
  <si>
    <t>2601001847</t>
  </si>
  <si>
    <t>2611001877</t>
  </si>
  <si>
    <t>2611001878</t>
  </si>
  <si>
    <t>2611001879</t>
  </si>
  <si>
    <t>2611001880</t>
  </si>
  <si>
    <t>2611001881</t>
  </si>
  <si>
    <t>2611001882</t>
  </si>
  <si>
    <t>2611001883</t>
  </si>
  <si>
    <t>2611001884</t>
  </si>
  <si>
    <t>2611001885</t>
  </si>
  <si>
    <t>2611001886</t>
  </si>
  <si>
    <t>2611001887</t>
  </si>
  <si>
    <t>2611001888</t>
  </si>
  <si>
    <t>2611001889</t>
  </si>
  <si>
    <t>2611001890</t>
  </si>
  <si>
    <t>BH02429.26LM</t>
  </si>
  <si>
    <t>2611001892</t>
  </si>
  <si>
    <t>2611001893</t>
  </si>
  <si>
    <t>2611001894</t>
  </si>
  <si>
    <t>2611001895</t>
  </si>
  <si>
    <t>2611001896</t>
  </si>
  <si>
    <t>BH02440.26LM</t>
  </si>
  <si>
    <t>2611001899</t>
  </si>
  <si>
    <t>2611001900</t>
  </si>
  <si>
    <t>2611001901</t>
  </si>
  <si>
    <t>2611001902</t>
  </si>
  <si>
    <t>2611001903</t>
  </si>
  <si>
    <t>2611001904</t>
  </si>
  <si>
    <t>2624002112</t>
  </si>
  <si>
    <t>2611001905</t>
  </si>
  <si>
    <t>2611001906</t>
  </si>
  <si>
    <t>2611001908</t>
  </si>
  <si>
    <t>2611001909</t>
  </si>
  <si>
    <t>2601001833</t>
  </si>
  <si>
    <t>2601001834</t>
  </si>
  <si>
    <t>2601001835</t>
  </si>
  <si>
    <t>2601001836</t>
  </si>
  <si>
    <t>2601001837</t>
  </si>
  <si>
    <t>2601001838</t>
  </si>
  <si>
    <t>2601001839</t>
  </si>
  <si>
    <t>2601001840</t>
  </si>
  <si>
    <t>2601001841</t>
  </si>
  <si>
    <t>2601001842</t>
  </si>
  <si>
    <t>2601001843</t>
  </si>
  <si>
    <t>2601001844</t>
  </si>
  <si>
    <t>2601001845</t>
  </si>
  <si>
    <t>2601001846</t>
  </si>
  <si>
    <t>2611001930</t>
  </si>
  <si>
    <t>2601001848</t>
  </si>
  <si>
    <t>2601001864</t>
  </si>
  <si>
    <t>2601001849</t>
  </si>
  <si>
    <t>2601001850</t>
  </si>
  <si>
    <t>2601001851</t>
  </si>
  <si>
    <t>BH02484.26LM</t>
  </si>
  <si>
    <t>BH02485.26LM</t>
  </si>
  <si>
    <t>BH02492.26LM</t>
  </si>
  <si>
    <t>2624002121</t>
  </si>
  <si>
    <t>2624002125</t>
  </si>
  <si>
    <t>2601001876</t>
  </si>
  <si>
    <t>BH02513.26LM</t>
  </si>
  <si>
    <t>BH02514.26LM</t>
  </si>
  <si>
    <t>2624002147</t>
  </si>
  <si>
    <t>2624002173</t>
  </si>
  <si>
    <t>2624002175</t>
  </si>
  <si>
    <t>BH02415.26LM</t>
  </si>
  <si>
    <t>2624002177</t>
  </si>
  <si>
    <t>2611001972</t>
  </si>
  <si>
    <t>BH02418.26LM</t>
  </si>
  <si>
    <t>2611001982</t>
  </si>
  <si>
    <t>2611001984</t>
  </si>
  <si>
    <t>2601001600</t>
  </si>
  <si>
    <t>2601001889</t>
  </si>
  <si>
    <t>BH02423.26LM</t>
  </si>
  <si>
    <t>BH02424.26LM</t>
  </si>
  <si>
    <t>2601001890</t>
  </si>
  <si>
    <t>BH02426.26LM</t>
  </si>
  <si>
    <t>2601001896</t>
  </si>
  <si>
    <t>2624002178</t>
  </si>
  <si>
    <t>BH02430.26LM</t>
  </si>
  <si>
    <t>BH02431.26LM</t>
  </si>
  <si>
    <t>BH02433.26LM</t>
  </si>
  <si>
    <t>2624002190</t>
  </si>
  <si>
    <t>BH02435.26LM</t>
  </si>
  <si>
    <t>BH02436.26LM</t>
  </si>
  <si>
    <t>BH02437.26LM</t>
  </si>
  <si>
    <t>2624002198</t>
  </si>
  <si>
    <t>2601001924</t>
  </si>
  <si>
    <t>2601001947</t>
  </si>
  <si>
    <t>BH02527.26LM</t>
  </si>
  <si>
    <t>BH02544.26LM</t>
  </si>
  <si>
    <t>BH02553.26LM</t>
  </si>
  <si>
    <t>BH02556.26LM</t>
  </si>
  <si>
    <t>BH02444.26LM</t>
  </si>
  <si>
    <t>BH02559.26LM</t>
  </si>
  <si>
    <t>2624002211</t>
  </si>
  <si>
    <t>2624002216</t>
  </si>
  <si>
    <t>2624002225</t>
  </si>
  <si>
    <t>BH02449.26LM</t>
  </si>
  <si>
    <t>BH02450.26LM</t>
  </si>
  <si>
    <t>2624002227</t>
  </si>
  <si>
    <t>2611001996</t>
  </si>
  <si>
    <t>BH02451.26LM</t>
  </si>
  <si>
    <t>2611002008</t>
  </si>
  <si>
    <t>BH02595.26LM</t>
  </si>
  <si>
    <t>BTL0053.26LM</t>
  </si>
  <si>
    <t>2624002092</t>
  </si>
  <si>
    <t>2624002093</t>
  </si>
  <si>
    <t>2624002094</t>
  </si>
  <si>
    <t>2624002095</t>
  </si>
  <si>
    <t>2624002096</t>
  </si>
  <si>
    <t>2624002097</t>
  </si>
  <si>
    <t>2624002098</t>
  </si>
  <si>
    <t>2624002099</t>
  </si>
  <si>
    <t>2624002100</t>
  </si>
  <si>
    <t>2624002101</t>
  </si>
  <si>
    <t>2624002102</t>
  </si>
  <si>
    <t>2624002103</t>
  </si>
  <si>
    <t>2624002104</t>
  </si>
  <si>
    <t>2624002105</t>
  </si>
  <si>
    <t>2624002106</t>
  </si>
  <si>
    <t>2624002107</t>
  </si>
  <si>
    <t>2624002108</t>
  </si>
  <si>
    <t>2624002109</t>
  </si>
  <si>
    <t>2624002110</t>
  </si>
  <si>
    <t>2624002111</t>
  </si>
  <si>
    <t>BH02596.26LM</t>
  </si>
  <si>
    <t>2624002230</t>
  </si>
  <si>
    <t>2624002113</t>
  </si>
  <si>
    <t>2624002114</t>
  </si>
  <si>
    <t>2624002115</t>
  </si>
  <si>
    <t>2624002116</t>
  </si>
  <si>
    <t>2624002117</t>
  </si>
  <si>
    <t>2624002118</t>
  </si>
  <si>
    <t>2624002119</t>
  </si>
  <si>
    <t>2611001910</t>
  </si>
  <si>
    <t>2611001911</t>
  </si>
  <si>
    <t>2611001912</t>
  </si>
  <si>
    <t>2611001913</t>
  </si>
  <si>
    <t>2611001914</t>
  </si>
  <si>
    <t>2624002244</t>
  </si>
  <si>
    <t>2611001916</t>
  </si>
  <si>
    <t>2611001917</t>
  </si>
  <si>
    <t>2611001918</t>
  </si>
  <si>
    <t>2611001919</t>
  </si>
  <si>
    <t>2611001920</t>
  </si>
  <si>
    <t>2611001921</t>
  </si>
  <si>
    <t>2611001922</t>
  </si>
  <si>
    <t>2611001923</t>
  </si>
  <si>
    <t>2611001924</t>
  </si>
  <si>
    <t>2611001925</t>
  </si>
  <si>
    <t>2611001926</t>
  </si>
  <si>
    <t>2611001927</t>
  </si>
  <si>
    <t>2611001928</t>
  </si>
  <si>
    <t>2611001929</t>
  </si>
  <si>
    <t>BH02621.26LM</t>
  </si>
  <si>
    <t>2611001931</t>
  </si>
  <si>
    <t>2611001932</t>
  </si>
  <si>
    <t>2611001933</t>
  </si>
  <si>
    <t>2611001934</t>
  </si>
  <si>
    <t>2611001935</t>
  </si>
  <si>
    <t>2611001936</t>
  </si>
  <si>
    <t>2601001852</t>
  </si>
  <si>
    <t>2601001853</t>
  </si>
  <si>
    <t>2601001854</t>
  </si>
  <si>
    <t>2601001855</t>
  </si>
  <si>
    <t>2601001856</t>
  </si>
  <si>
    <t>2601001857</t>
  </si>
  <si>
    <t>2601001858</t>
  </si>
  <si>
    <t>2601001859</t>
  </si>
  <si>
    <t>2601001860</t>
  </si>
  <si>
    <t>2601001861</t>
  </si>
  <si>
    <t>2601001863</t>
  </si>
  <si>
    <t>BH02627.26LM</t>
  </si>
  <si>
    <t>BH02631.26LM</t>
  </si>
  <si>
    <t>2601001865</t>
  </si>
  <si>
    <t>2601001866</t>
  </si>
  <si>
    <t>2601001867</t>
  </si>
  <si>
    <t>BH02460.26LM</t>
  </si>
  <si>
    <t>BH02638.26LM</t>
  </si>
  <si>
    <t>2601001990</t>
  </si>
  <si>
    <t>2601002004</t>
  </si>
  <si>
    <t>PROD_00141</t>
  </si>
  <si>
    <t>Ground Coffee 050</t>
  </si>
  <si>
    <t>BH02656.26LM</t>
  </si>
  <si>
    <t>BH02657.26LM</t>
  </si>
  <si>
    <t>BH02661.26LM</t>
  </si>
  <si>
    <t>BTL0056.26LM</t>
  </si>
  <si>
    <t>2624002267</t>
  </si>
  <si>
    <t>BH02464.26LM</t>
  </si>
  <si>
    <t>2624002283</t>
  </si>
  <si>
    <t>BH02465.26LM</t>
  </si>
  <si>
    <t>BH02466.26LM</t>
  </si>
  <si>
    <t>CUST_00024</t>
  </si>
  <si>
    <t>F&amp;B Customer 009</t>
  </si>
  <si>
    <t>BH02468.26LM</t>
  </si>
  <si>
    <t>2624002288</t>
  </si>
  <si>
    <t>2611002101</t>
  </si>
  <si>
    <t>BH02483.26LM</t>
  </si>
  <si>
    <t>2601001716</t>
  </si>
  <si>
    <t>BH02706.26LM</t>
  </si>
  <si>
    <t>BH02722.26LM</t>
  </si>
  <si>
    <t>BH02486.26LM</t>
  </si>
  <si>
    <t>2624002318</t>
  </si>
  <si>
    <t>BH02487.26LM</t>
  </si>
  <si>
    <t>2624002319</t>
  </si>
  <si>
    <t>BH02489.26LM</t>
  </si>
  <si>
    <t>2611002118</t>
  </si>
  <si>
    <t>2624002120</t>
  </si>
  <si>
    <t>2601002041</t>
  </si>
  <si>
    <t>2624002122</t>
  </si>
  <si>
    <t>2624002123</t>
  </si>
  <si>
    <t>2624002124</t>
  </si>
  <si>
    <t>2601002042</t>
  </si>
  <si>
    <t>2601002048</t>
  </si>
  <si>
    <t>2624002126</t>
  </si>
  <si>
    <t>2624002127</t>
  </si>
  <si>
    <t>2624002128</t>
  </si>
  <si>
    <t>2624002129</t>
  </si>
  <si>
    <t>2624002130</t>
  </si>
  <si>
    <t>2624002131</t>
  </si>
  <si>
    <t>2624002132</t>
  </si>
  <si>
    <t>2624002133</t>
  </si>
  <si>
    <t>2624002134</t>
  </si>
  <si>
    <t>2624002135</t>
  </si>
  <si>
    <t>2624002136</t>
  </si>
  <si>
    <t>2624002137</t>
  </si>
  <si>
    <t>2624002138</t>
  </si>
  <si>
    <t>2624002139</t>
  </si>
  <si>
    <t>2624002140</t>
  </si>
  <si>
    <t>2624002141</t>
  </si>
  <si>
    <t>2624002143</t>
  </si>
  <si>
    <t>2624002144</t>
  </si>
  <si>
    <t>2624002145</t>
  </si>
  <si>
    <t>2611001938</t>
  </si>
  <si>
    <t>2601002049</t>
  </si>
  <si>
    <t>2611001940</t>
  </si>
  <si>
    <t>2611001941</t>
  </si>
  <si>
    <t>2611001942</t>
  </si>
  <si>
    <t>2611001943</t>
  </si>
  <si>
    <t>2611001944</t>
  </si>
  <si>
    <t>2611001946</t>
  </si>
  <si>
    <t>2611001947</t>
  </si>
  <si>
    <t>2611001948</t>
  </si>
  <si>
    <t>2611001949</t>
  </si>
  <si>
    <t>2611001950</t>
  </si>
  <si>
    <t>2611001951</t>
  </si>
  <si>
    <t>2611001952</t>
  </si>
  <si>
    <t>2611001953</t>
  </si>
  <si>
    <t>2611001954</t>
  </si>
  <si>
    <t>2611001955</t>
  </si>
  <si>
    <t>2611001956</t>
  </si>
  <si>
    <t>2611001957</t>
  </si>
  <si>
    <t>2601002067</t>
  </si>
  <si>
    <t>2611001959</t>
  </si>
  <si>
    <t>2611001961</t>
  </si>
  <si>
    <t>2611001962</t>
  </si>
  <si>
    <t>2611001964</t>
  </si>
  <si>
    <t>2611001965</t>
  </si>
  <si>
    <t>2601001868</t>
  </si>
  <si>
    <t>2601001869</t>
  </si>
  <si>
    <t>2601001870</t>
  </si>
  <si>
    <t>2601001871</t>
  </si>
  <si>
    <t>2601001872</t>
  </si>
  <si>
    <t>2601001873</t>
  </si>
  <si>
    <t>2601001874</t>
  </si>
  <si>
    <t>2601001875</t>
  </si>
  <si>
    <t>2601001877</t>
  </si>
  <si>
    <t>2601001878</t>
  </si>
  <si>
    <t>2601001879</t>
  </si>
  <si>
    <t>2601001880</t>
  </si>
  <si>
    <t>2601001882</t>
  </si>
  <si>
    <t>2601001883</t>
  </si>
  <si>
    <t>2601001884</t>
  </si>
  <si>
    <t>2601001885</t>
  </si>
  <si>
    <t>2601001887</t>
  </si>
  <si>
    <t>2601002068</t>
  </si>
  <si>
    <t>2624002342</t>
  </si>
  <si>
    <t>2624002344</t>
  </si>
  <si>
    <t>2611002172</t>
  </si>
  <si>
    <t>BH02494.26LM</t>
  </si>
  <si>
    <t>BH02748.26LM</t>
  </si>
  <si>
    <t>BH02750.26LM</t>
  </si>
  <si>
    <t>2624002355</t>
  </si>
  <si>
    <t>2624002356</t>
  </si>
  <si>
    <t>2624002368</t>
  </si>
  <si>
    <t>2624002369</t>
  </si>
  <si>
    <t>BH02785.26LM</t>
  </si>
  <si>
    <t>BH02807.26LM</t>
  </si>
  <si>
    <t>BH02810.26LM</t>
  </si>
  <si>
    <t>2624002395</t>
  </si>
  <si>
    <t>BH02496.26LM</t>
  </si>
  <si>
    <t>2624002398</t>
  </si>
  <si>
    <t>2611002187</t>
  </si>
  <si>
    <t>BH02827.26LM</t>
  </si>
  <si>
    <t>2624002429</t>
  </si>
  <si>
    <t>BH02497.26LM</t>
  </si>
  <si>
    <t>2611002219</t>
  </si>
  <si>
    <t>2601001862</t>
  </si>
  <si>
    <t>BH02880.26LM</t>
  </si>
  <si>
    <t>BH02895.26LM</t>
  </si>
  <si>
    <t>BH02915.26LM</t>
  </si>
  <si>
    <t>BH02505.26LM</t>
  </si>
  <si>
    <t>2624002452</t>
  </si>
  <si>
    <t>2624002453</t>
  </si>
  <si>
    <t>BH02510.26LM</t>
  </si>
  <si>
    <t>BH02512.26LM</t>
  </si>
  <si>
    <t>2624002454</t>
  </si>
  <si>
    <t>BH02515.26LM</t>
  </si>
  <si>
    <t>BH02516.26LM</t>
  </si>
  <si>
    <t>2624002456</t>
  </si>
  <si>
    <t>BH02518.26LM</t>
  </si>
  <si>
    <t>BH02519.26LM</t>
  </si>
  <si>
    <t>BH02521.26LM</t>
  </si>
  <si>
    <t>BH02523.26LM</t>
  </si>
  <si>
    <t>PROD_00133</t>
  </si>
  <si>
    <t>Ground Coffee 042</t>
  </si>
  <si>
    <t>2624002459</t>
  </si>
  <si>
    <t>2601001987</t>
  </si>
  <si>
    <t>2624002146</t>
  </si>
  <si>
    <t>2601002117</t>
  </si>
  <si>
    <t>2624002148</t>
  </si>
  <si>
    <t>2624002149</t>
  </si>
  <si>
    <t>2624002150</t>
  </si>
  <si>
    <t>2624002151</t>
  </si>
  <si>
    <t>2624002152</t>
  </si>
  <si>
    <t>2624002153</t>
  </si>
  <si>
    <t>2624002154</t>
  </si>
  <si>
    <t>2624002155</t>
  </si>
  <si>
    <t>2624002156</t>
  </si>
  <si>
    <t>2624002157</t>
  </si>
  <si>
    <t>2624002158</t>
  </si>
  <si>
    <t>2624002159</t>
  </si>
  <si>
    <t>2624002160</t>
  </si>
  <si>
    <t>2624002161</t>
  </si>
  <si>
    <t>2624002162</t>
  </si>
  <si>
    <t>2624002163</t>
  </si>
  <si>
    <t>2624002164</t>
  </si>
  <si>
    <t>2624002165</t>
  </si>
  <si>
    <t>2624002166</t>
  </si>
  <si>
    <t>2624002167</t>
  </si>
  <si>
    <t>2601002139</t>
  </si>
  <si>
    <t>2624002168</t>
  </si>
  <si>
    <t>2624002169</t>
  </si>
  <si>
    <t>2624002170</t>
  </si>
  <si>
    <t>2624002171</t>
  </si>
  <si>
    <t>2624002172</t>
  </si>
  <si>
    <t>BH02947.26LM</t>
  </si>
  <si>
    <t>2624002174</t>
  </si>
  <si>
    <t>BH02962.26LM</t>
  </si>
  <si>
    <t>2624002176</t>
  </si>
  <si>
    <t>2624002487</t>
  </si>
  <si>
    <t>2611001966</t>
  </si>
  <si>
    <t>2611001967</t>
  </si>
  <si>
    <t>2611001968</t>
  </si>
  <si>
    <t>2611002263</t>
  </si>
  <si>
    <t>BH02982.26LM</t>
  </si>
  <si>
    <t>2611001973</t>
  </si>
  <si>
    <t>2611001974</t>
  </si>
  <si>
    <t>2611001975</t>
  </si>
  <si>
    <t>2611001976</t>
  </si>
  <si>
    <t>2611001977</t>
  </si>
  <si>
    <t>2611001978</t>
  </si>
  <si>
    <t>2611001979</t>
  </si>
  <si>
    <t>2611001980</t>
  </si>
  <si>
    <t>2611001981</t>
  </si>
  <si>
    <t>BH02991.26LM</t>
  </si>
  <si>
    <t>2611002292</t>
  </si>
  <si>
    <t>BH03043.26LM</t>
  </si>
  <si>
    <t>2624002515</t>
  </si>
  <si>
    <t>2624002525</t>
  </si>
  <si>
    <t>2611001983</t>
  </si>
  <si>
    <t>2624002530</t>
  </si>
  <si>
    <t>2601001881</t>
  </si>
  <si>
    <t>2601002196</t>
  </si>
  <si>
    <t>2601001892</t>
  </si>
  <si>
    <t>2601001893</t>
  </si>
  <si>
    <t>2601001894</t>
  </si>
  <si>
    <t>2601001895</t>
  </si>
  <si>
    <t>2601002205</t>
  </si>
  <si>
    <t>2624002531</t>
  </si>
  <si>
    <t>2601001897</t>
  </si>
  <si>
    <t>2601001898</t>
  </si>
  <si>
    <t>2601001899</t>
  </si>
  <si>
    <t>2601001900</t>
  </si>
  <si>
    <t>2601001901</t>
  </si>
  <si>
    <t>2601001902</t>
  </si>
  <si>
    <t>2601001903</t>
  </si>
  <si>
    <t>2601001904</t>
  </si>
  <si>
    <t>2601001905</t>
  </si>
  <si>
    <t>2601001906</t>
  </si>
  <si>
    <t>2601001907</t>
  </si>
  <si>
    <t>2601001908</t>
  </si>
  <si>
    <t>2601001909</t>
  </si>
  <si>
    <t>2601001910</t>
  </si>
  <si>
    <t>2601001911</t>
  </si>
  <si>
    <t>2601001912</t>
  </si>
  <si>
    <t>2601001915</t>
  </si>
  <si>
    <t>2601001918</t>
  </si>
  <si>
    <t>BTL0054.26LM</t>
  </si>
  <si>
    <t>2624002536</t>
  </si>
  <si>
    <t>2624002538</t>
  </si>
  <si>
    <t>BH03078.26LM</t>
  </si>
  <si>
    <t>BH03083.26LM</t>
  </si>
  <si>
    <t>2624002179</t>
  </si>
  <si>
    <t>2624002180</t>
  </si>
  <si>
    <t>2624002181</t>
  </si>
  <si>
    <t>2624002182</t>
  </si>
  <si>
    <t>2624002183</t>
  </si>
  <si>
    <t>2624002184</t>
  </si>
  <si>
    <t>2624002185</t>
  </si>
  <si>
    <t>2624002186</t>
  </si>
  <si>
    <t>2624002187</t>
  </si>
  <si>
    <t>2624002188</t>
  </si>
  <si>
    <t>2624002189</t>
  </si>
  <si>
    <t>BH03124.26LM</t>
  </si>
  <si>
    <t>2624002191</t>
  </si>
  <si>
    <t>2624002192</t>
  </si>
  <si>
    <t>2624002193</t>
  </si>
  <si>
    <t>2624002194</t>
  </si>
  <si>
    <t>2624002195</t>
  </si>
  <si>
    <t>BH03154.26LM</t>
  </si>
  <si>
    <t>2624002197</t>
  </si>
  <si>
    <t>BH03167.26LM</t>
  </si>
  <si>
    <t>2624002199</t>
  </si>
  <si>
    <t>2624002589</t>
  </si>
  <si>
    <t>2601001919</t>
  </si>
  <si>
    <t>2601001921</t>
  </si>
  <si>
    <t>2624002592</t>
  </si>
  <si>
    <t>2601001922</t>
  </si>
  <si>
    <t>2601001923</t>
  </si>
  <si>
    <t>2601002260</t>
  </si>
  <si>
    <t>2601001925</t>
  </si>
  <si>
    <t>2601001926</t>
  </si>
  <si>
    <t>2601001927</t>
  </si>
  <si>
    <t>2601001928</t>
  </si>
  <si>
    <t>2601001929</t>
  </si>
  <si>
    <t>2601001930</t>
  </si>
  <si>
    <t>2601001931</t>
  </si>
  <si>
    <t>2601002279</t>
  </si>
  <si>
    <t>2601001933</t>
  </si>
  <si>
    <t>2601001934</t>
  </si>
  <si>
    <t>2601001935</t>
  </si>
  <si>
    <t>2601001936</t>
  </si>
  <si>
    <t>2601001937</t>
  </si>
  <si>
    <t>2601001938</t>
  </si>
  <si>
    <t>2601001939</t>
  </si>
  <si>
    <t>2601001940</t>
  </si>
  <si>
    <t>2601001941</t>
  </si>
  <si>
    <t>BH03188.26LM</t>
  </si>
  <si>
    <t>2601001943</t>
  </si>
  <si>
    <t>2601001944</t>
  </si>
  <si>
    <t>2601001945</t>
  </si>
  <si>
    <t>2601001946</t>
  </si>
  <si>
    <t>BH03219.26LM</t>
  </si>
  <si>
    <t>2601001948</t>
  </si>
  <si>
    <t>2601001950</t>
  </si>
  <si>
    <t>BH03226.26LM</t>
  </si>
  <si>
    <t>BH02526.26LM</t>
  </si>
  <si>
    <t>BH03227.26LM</t>
  </si>
  <si>
    <t>2624002611</t>
  </si>
  <si>
    <t>2624002616</t>
  </si>
  <si>
    <t>BH02530.26LM</t>
  </si>
  <si>
    <t>2624002618</t>
  </si>
  <si>
    <t>2611002392</t>
  </si>
  <si>
    <t>BH02535.26LM</t>
  </si>
  <si>
    <t>2611002394</t>
  </si>
  <si>
    <t>BH03246.26LM</t>
  </si>
  <si>
    <t>BTL0065.26LM</t>
  </si>
  <si>
    <t>BH02539.26LM</t>
  </si>
  <si>
    <t>BH02540.26LM</t>
  </si>
  <si>
    <t>2624002636</t>
  </si>
  <si>
    <t>2624002638</t>
  </si>
  <si>
    <t>BH02543.26LM</t>
  </si>
  <si>
    <t>2611002430</t>
  </si>
  <si>
    <t>BH02545.26LM</t>
  </si>
  <si>
    <t>BH02546.26LM</t>
  </si>
  <si>
    <t>BH02547.26LM</t>
  </si>
  <si>
    <t>2611002434</t>
  </si>
  <si>
    <t>2601002150</t>
  </si>
  <si>
    <t>BH02550.26LM</t>
  </si>
  <si>
    <t>2624002677</t>
  </si>
  <si>
    <t>2624002690</t>
  </si>
  <si>
    <t>2624002691</t>
  </si>
  <si>
    <t>BH02558.26LM</t>
  </si>
  <si>
    <t>2624002696</t>
  </si>
  <si>
    <t>BH02560.26LM</t>
  </si>
  <si>
    <t>2624002712</t>
  </si>
  <si>
    <t>BH02563.26LM</t>
  </si>
  <si>
    <t>BH02564.26LM</t>
  </si>
  <si>
    <t>2624002717</t>
  </si>
  <si>
    <t>BH02565.26LM</t>
  </si>
  <si>
    <t>BH02566.26LM</t>
  </si>
  <si>
    <t>2624002726</t>
  </si>
  <si>
    <t>BH02569.26LM</t>
  </si>
  <si>
    <t>BH02570.26LM</t>
  </si>
  <si>
    <t>BH02571.26LM</t>
  </si>
  <si>
    <t>2624002735</t>
  </si>
  <si>
    <t>2624002736</t>
  </si>
  <si>
    <t>2624002737</t>
  </si>
  <si>
    <t>2601002423</t>
  </si>
  <si>
    <t>BH03358.26LM</t>
  </si>
  <si>
    <t>BH02574.26LM</t>
  </si>
  <si>
    <t>2624002759</t>
  </si>
  <si>
    <t>BH02576.26LM</t>
  </si>
  <si>
    <t>BH02577.26LM</t>
  </si>
  <si>
    <t>2624002763</t>
  </si>
  <si>
    <t>BH02580.26LM</t>
  </si>
  <si>
    <t>BH02581.26LM</t>
  </si>
  <si>
    <t>BH02582.26LM</t>
  </si>
  <si>
    <t>BH02583.26LM</t>
  </si>
  <si>
    <t>BTL0055.26LM</t>
  </si>
  <si>
    <t>2624002200</t>
  </si>
  <si>
    <t>2624002201</t>
  </si>
  <si>
    <t>2624002202</t>
  </si>
  <si>
    <t>2624002203</t>
  </si>
  <si>
    <t>2624002204</t>
  </si>
  <si>
    <t>2624002205</t>
  </si>
  <si>
    <t>2624002206</t>
  </si>
  <si>
    <t>2624002207</t>
  </si>
  <si>
    <t>2624002208</t>
  </si>
  <si>
    <t>2624002209</t>
  </si>
  <si>
    <t>2624002210</t>
  </si>
  <si>
    <t>2601002449</t>
  </si>
  <si>
    <t>2624002212</t>
  </si>
  <si>
    <t>2624002213</t>
  </si>
  <si>
    <t>2624002214</t>
  </si>
  <si>
    <t>2624002215</t>
  </si>
  <si>
    <t>BH03370.26LM</t>
  </si>
  <si>
    <t>2624002217</t>
  </si>
  <si>
    <t>2624002218</t>
  </si>
  <si>
    <t>2624002219</t>
  </si>
  <si>
    <t>2624002220</t>
  </si>
  <si>
    <t>2624002221</t>
  </si>
  <si>
    <t>2624002222</t>
  </si>
  <si>
    <t>2624002223</t>
  </si>
  <si>
    <t>2624002224</t>
  </si>
  <si>
    <t>BH03381.26LM</t>
  </si>
  <si>
    <t>BH03402.26LM</t>
  </si>
  <si>
    <t>2624002226</t>
  </si>
  <si>
    <t>BH03406.26LM</t>
  </si>
  <si>
    <t>2611001985</t>
  </si>
  <si>
    <t>2611001986</t>
  </si>
  <si>
    <t>2611001987</t>
  </si>
  <si>
    <t>2611001988</t>
  </si>
  <si>
    <t>2611001989</t>
  </si>
  <si>
    <t>2624002776</t>
  </si>
  <si>
    <t>2611001990</t>
  </si>
  <si>
    <t>2624002781</t>
  </si>
  <si>
    <t>2611001992</t>
  </si>
  <si>
    <t>2611001993</t>
  </si>
  <si>
    <t>2611001994</t>
  </si>
  <si>
    <t>2611001995</t>
  </si>
  <si>
    <t>2611001997</t>
  </si>
  <si>
    <t>2611001998</t>
  </si>
  <si>
    <t>2611001999</t>
  </si>
  <si>
    <t>2611002000</t>
  </si>
  <si>
    <t>2611002001</t>
  </si>
  <si>
    <t>2611002002</t>
  </si>
  <si>
    <t>2611002003</t>
  </si>
  <si>
    <t>2611002004</t>
  </si>
  <si>
    <t>2611002005</t>
  </si>
  <si>
    <t>2611002006</t>
  </si>
  <si>
    <t>2611002007</t>
  </si>
  <si>
    <t>2611002009</t>
  </si>
  <si>
    <t>2611002010</t>
  </si>
  <si>
    <t>2611002011</t>
  </si>
  <si>
    <t>2611002012</t>
  </si>
  <si>
    <t>2611002013</t>
  </si>
  <si>
    <t>2611002014</t>
  </si>
  <si>
    <t>2611002015</t>
  </si>
  <si>
    <t>2611002016</t>
  </si>
  <si>
    <t>2611002017</t>
  </si>
  <si>
    <t>2611002018</t>
  </si>
  <si>
    <t>2611002019</t>
  </si>
  <si>
    <t>2624002784</t>
  </si>
  <si>
    <t>2611002020</t>
  </si>
  <si>
    <t>2611002021</t>
  </si>
  <si>
    <t>2624002786</t>
  </si>
  <si>
    <t>2601001913</t>
  </si>
  <si>
    <t>2624002804</t>
  </si>
  <si>
    <t>2601001953</t>
  </si>
  <si>
    <t>2601001954</t>
  </si>
  <si>
    <t>2601001955</t>
  </si>
  <si>
    <t>2601001956</t>
  </si>
  <si>
    <t>2601001957</t>
  </si>
  <si>
    <t>2601001958</t>
  </si>
  <si>
    <t>2601001959</t>
  </si>
  <si>
    <t>2601001960</t>
  </si>
  <si>
    <t>2601001961</t>
  </si>
  <si>
    <t>2601001962</t>
  </si>
  <si>
    <t>2601001964</t>
  </si>
  <si>
    <t>2601001966</t>
  </si>
  <si>
    <t>2601001967</t>
  </si>
  <si>
    <t>BH02584.26LM</t>
  </si>
  <si>
    <t>2624002805</t>
  </si>
  <si>
    <t>BH02587.26LM</t>
  </si>
  <si>
    <t>2601002481</t>
  </si>
  <si>
    <t>BH02592.26LM</t>
  </si>
  <si>
    <t>BH02594.26LM</t>
  </si>
  <si>
    <t>BH02503.26LM</t>
  </si>
  <si>
    <t>2601001942</t>
  </si>
  <si>
    <t>BH02605.26LM</t>
  </si>
  <si>
    <t>2624002302</t>
  </si>
  <si>
    <t>BH02607.26LM</t>
  </si>
  <si>
    <t>2624002312</t>
  </si>
  <si>
    <t>2624002228</t>
  </si>
  <si>
    <t>2624002229</t>
  </si>
  <si>
    <t>2611002131</t>
  </si>
  <si>
    <t>2624002231</t>
  </si>
  <si>
    <t>2624002232</t>
  </si>
  <si>
    <t>2624002233</t>
  </si>
  <si>
    <t>2624002234</t>
  </si>
  <si>
    <t>2624002235</t>
  </si>
  <si>
    <t>2624002236</t>
  </si>
  <si>
    <t>2624002237</t>
  </si>
  <si>
    <t>2624002238</t>
  </si>
  <si>
    <t>2624002239</t>
  </si>
  <si>
    <t>2624002240</t>
  </si>
  <si>
    <t>2624002241</t>
  </si>
  <si>
    <t>2624002242</t>
  </si>
  <si>
    <t>2624002243</t>
  </si>
  <si>
    <t>2611002022</t>
  </si>
  <si>
    <t>2611002023</t>
  </si>
  <si>
    <t>2611002024</t>
  </si>
  <si>
    <t>2611002025</t>
  </si>
  <si>
    <t>2611002026</t>
  </si>
  <si>
    <t>2611002027</t>
  </si>
  <si>
    <t>2611002028</t>
  </si>
  <si>
    <t>2611002029</t>
  </si>
  <si>
    <t>2611002030</t>
  </si>
  <si>
    <t>2611002031</t>
  </si>
  <si>
    <t>2611002032</t>
  </si>
  <si>
    <t>2611002033</t>
  </si>
  <si>
    <t>2611002034</t>
  </si>
  <si>
    <t>2611002035</t>
  </si>
  <si>
    <t>2611002036</t>
  </si>
  <si>
    <t>2611002037</t>
  </si>
  <si>
    <t>2611002038</t>
  </si>
  <si>
    <t>2611002039</t>
  </si>
  <si>
    <t>2624002331</t>
  </si>
  <si>
    <t>2611002041</t>
  </si>
  <si>
    <t>2611002042</t>
  </si>
  <si>
    <t>2611002043</t>
  </si>
  <si>
    <t>2611002044</t>
  </si>
  <si>
    <t>2611002045</t>
  </si>
  <si>
    <t>2611002046</t>
  </si>
  <si>
    <t>2611002047</t>
  </si>
  <si>
    <t>2611002048</t>
  </si>
  <si>
    <t>2611002049</t>
  </si>
  <si>
    <t>BH02731.26LM</t>
  </si>
  <si>
    <t>2611002050</t>
  </si>
  <si>
    <t>2611002051</t>
  </si>
  <si>
    <t>2611002052</t>
  </si>
  <si>
    <t>2601001963</t>
  </si>
  <si>
    <t>2624002367</t>
  </si>
  <si>
    <t>PROD_00049</t>
  </si>
  <si>
    <t>Ground Coffee 034</t>
  </si>
  <si>
    <t>2601001968</t>
  </si>
  <si>
    <t>2601001969</t>
  </si>
  <si>
    <t>2601001970</t>
  </si>
  <si>
    <t>2601001971</t>
  </si>
  <si>
    <t>2601001972</t>
  </si>
  <si>
    <t>2601001973</t>
  </si>
  <si>
    <t>2601001974</t>
  </si>
  <si>
    <t>2601001975</t>
  </si>
  <si>
    <t>2601001976</t>
  </si>
  <si>
    <t>2601001977</t>
  </si>
  <si>
    <t>2601001978</t>
  </si>
  <si>
    <t>2601001979</t>
  </si>
  <si>
    <t>2601001980</t>
  </si>
  <si>
    <t>2601001981</t>
  </si>
  <si>
    <t>2601001982</t>
  </si>
  <si>
    <t>2601001983</t>
  </si>
  <si>
    <t>2601001984</t>
  </si>
  <si>
    <t>2601001985</t>
  </si>
  <si>
    <t>2601001986</t>
  </si>
  <si>
    <t>2601001988</t>
  </si>
  <si>
    <t>2601001991</t>
  </si>
  <si>
    <t>2601001992</t>
  </si>
  <si>
    <t>2601001993</t>
  </si>
  <si>
    <t>BH02783.26LM</t>
  </si>
  <si>
    <t>BH02792.26LM</t>
  </si>
  <si>
    <t>2624002390</t>
  </si>
  <si>
    <t>2601002053</t>
  </si>
  <si>
    <t>BH02858.26LM</t>
  </si>
  <si>
    <t>BH02619.26LM</t>
  </si>
  <si>
    <t>BH02620.26LM</t>
  </si>
  <si>
    <t>2601002122</t>
  </si>
  <si>
    <t>BH02863.26LM</t>
  </si>
  <si>
    <t>BH02887.26LM</t>
  </si>
  <si>
    <t>BH02623.26LM</t>
  </si>
  <si>
    <t>2611002242</t>
  </si>
  <si>
    <t>BH02625.26LM</t>
  </si>
  <si>
    <t>BH02930.26LM</t>
  </si>
  <si>
    <t>2601002159</t>
  </si>
  <si>
    <t>BH02629.26LM</t>
  </si>
  <si>
    <t>2601002163</t>
  </si>
  <si>
    <t>BH03005.26LM</t>
  </si>
  <si>
    <t>BH03009.26LM</t>
  </si>
  <si>
    <t>2624002533</t>
  </si>
  <si>
    <t>BH02634.26LM</t>
  </si>
  <si>
    <t>BH02635.26LM</t>
  </si>
  <si>
    <t>BH02636.26LM</t>
  </si>
  <si>
    <t>BH03075.26LM</t>
  </si>
  <si>
    <t>BH03138.26LM</t>
  </si>
  <si>
    <t>BH02639.26LM</t>
  </si>
  <si>
    <t>BH03141.26LM</t>
  </si>
  <si>
    <t>BH03238.26LM</t>
  </si>
  <si>
    <t>BH03296.26LM</t>
  </si>
  <si>
    <t>BH02642.26LM</t>
  </si>
  <si>
    <t>BH02643.26LM</t>
  </si>
  <si>
    <t>BH02644.26LM</t>
  </si>
  <si>
    <t>BH03299.26LM</t>
  </si>
  <si>
    <t>2624002245</t>
  </si>
  <si>
    <t>2624002246</t>
  </si>
  <si>
    <t>2624002247</t>
  </si>
  <si>
    <t>2624002248</t>
  </si>
  <si>
    <t>2624002249</t>
  </si>
  <si>
    <t>2624002250</t>
  </si>
  <si>
    <t>2624002251</t>
  </si>
  <si>
    <t>2624002252</t>
  </si>
  <si>
    <t>2624002253</t>
  </si>
  <si>
    <t>2624002254</t>
  </si>
  <si>
    <t>2624002255</t>
  </si>
  <si>
    <t>2624002256</t>
  </si>
  <si>
    <t>2624002257</t>
  </si>
  <si>
    <t>2624002258</t>
  </si>
  <si>
    <t>2624002259</t>
  </si>
  <si>
    <t>2624002260</t>
  </si>
  <si>
    <t>2624002261</t>
  </si>
  <si>
    <t>2624002262</t>
  </si>
  <si>
    <t>2624002263</t>
  </si>
  <si>
    <t>2624002676</t>
  </si>
  <si>
    <t>2624002264</t>
  </si>
  <si>
    <t>2624002265</t>
  </si>
  <si>
    <t>2624002266</t>
  </si>
  <si>
    <t>2611002053</t>
  </si>
  <si>
    <t>2611002054</t>
  </si>
  <si>
    <t>2611002055</t>
  </si>
  <si>
    <t>2611002056</t>
  </si>
  <si>
    <t>2611002057</t>
  </si>
  <si>
    <t>2611002058</t>
  </si>
  <si>
    <t>2611002059</t>
  </si>
  <si>
    <t>2611002060</t>
  </si>
  <si>
    <t>2611002061</t>
  </si>
  <si>
    <t>2611002467</t>
  </si>
  <si>
    <t>2611002063</t>
  </si>
  <si>
    <t>2611002064</t>
  </si>
  <si>
    <t>2611002065</t>
  </si>
  <si>
    <t>2611002066</t>
  </si>
  <si>
    <t>2611002067</t>
  </si>
  <si>
    <t>2611002068</t>
  </si>
  <si>
    <t>2611002069</t>
  </si>
  <si>
    <t>2611002070</t>
  </si>
  <si>
    <t>2611002071</t>
  </si>
  <si>
    <t>2624002764</t>
  </si>
  <si>
    <t>2611002073</t>
  </si>
  <si>
    <t>2611002074</t>
  </si>
  <si>
    <t>2611002075</t>
  </si>
  <si>
    <t>2611002076</t>
  </si>
  <si>
    <t>2611002077</t>
  </si>
  <si>
    <t>2611002078</t>
  </si>
  <si>
    <t>2611002079</t>
  </si>
  <si>
    <t>BTL0073.26LM</t>
  </si>
  <si>
    <t>2601001994</t>
  </si>
  <si>
    <t>2601001995</t>
  </si>
  <si>
    <t>2601001996</t>
  </si>
  <si>
    <t>2601001997</t>
  </si>
  <si>
    <t>2601001998</t>
  </si>
  <si>
    <t>2601001999</t>
  </si>
  <si>
    <t>2601002000</t>
  </si>
  <si>
    <t>2601002001</t>
  </si>
  <si>
    <t>2601002003</t>
  </si>
  <si>
    <t>BH02397.26LM</t>
  </si>
  <si>
    <t>2601002005</t>
  </si>
  <si>
    <t>2601002006</t>
  </si>
  <si>
    <t>2601002007</t>
  </si>
  <si>
    <t>BH02399.26LM</t>
  </si>
  <si>
    <t>2611001891</t>
  </si>
  <si>
    <t>2611001898</t>
  </si>
  <si>
    <t>2611001907</t>
  </si>
  <si>
    <t>BH02402.26LM</t>
  </si>
  <si>
    <t>BH02403.26LM</t>
  </si>
  <si>
    <t>BH02404.26LM</t>
  </si>
  <si>
    <t>BH02405.26LM</t>
  </si>
  <si>
    <t>BH02406.26LM</t>
  </si>
  <si>
    <t>BH02660.26LM</t>
  </si>
  <si>
    <t>BH02407.26LM</t>
  </si>
  <si>
    <t>BH02409.26LM</t>
  </si>
  <si>
    <t>BH02663.26LM</t>
  </si>
  <si>
    <t>BH02412.26LM</t>
  </si>
  <si>
    <t>BH02413.26LM</t>
  </si>
  <si>
    <t>BH02414.26LM</t>
  </si>
  <si>
    <t>BH02667.26LM</t>
  </si>
  <si>
    <t>BH02416.26LM</t>
  </si>
  <si>
    <t>BH02417.26LM</t>
  </si>
  <si>
    <t>BH02668.26LM</t>
  </si>
  <si>
    <t>BH02419.26LM</t>
  </si>
  <si>
    <t>BH02420.26LM</t>
  </si>
  <si>
    <t>BH02422.26LM</t>
  </si>
  <si>
    <t>BH02425.26LM</t>
  </si>
  <si>
    <t>BH02673.26LM</t>
  </si>
  <si>
    <t>BH02427.26LM</t>
  </si>
  <si>
    <t>BH02692.26LM</t>
  </si>
  <si>
    <t>PROD_00137</t>
  </si>
  <si>
    <t>Ground Coffee 046</t>
  </si>
  <si>
    <t>BH02428.26LM</t>
  </si>
  <si>
    <t>BH02432.26LM</t>
  </si>
  <si>
    <t>BH02434.26LM</t>
  </si>
  <si>
    <t>BH02438.26LM</t>
  </si>
  <si>
    <t>BH02439.26LM</t>
  </si>
  <si>
    <t>2624002268</t>
  </si>
  <si>
    <t>2624002269</t>
  </si>
  <si>
    <t>2624002270</t>
  </si>
  <si>
    <t>2624002271</t>
  </si>
  <si>
    <t>2624002272</t>
  </si>
  <si>
    <t>2624002273</t>
  </si>
  <si>
    <t>2624002274</t>
  </si>
  <si>
    <t>2624002275</t>
  </si>
  <si>
    <t>2624002276</t>
  </si>
  <si>
    <t>2624002277</t>
  </si>
  <si>
    <t>2624002278</t>
  </si>
  <si>
    <t>2624002279</t>
  </si>
  <si>
    <t>2624002280</t>
  </si>
  <si>
    <t>2624002281</t>
  </si>
  <si>
    <t>2624002282</t>
  </si>
  <si>
    <t>BH02441.26LM</t>
  </si>
  <si>
    <t>BH02442.26LM</t>
  </si>
  <si>
    <t>BH02443.26LM</t>
  </si>
  <si>
    <t>2624002284</t>
  </si>
  <si>
    <t>2624002285</t>
  </si>
  <si>
    <t>2624002286</t>
  </si>
  <si>
    <t>2624002287</t>
  </si>
  <si>
    <t>BH02445.26LM</t>
  </si>
  <si>
    <t>BH02446.26LM</t>
  </si>
  <si>
    <t>2624002289</t>
  </si>
  <si>
    <t>2611002080</t>
  </si>
  <si>
    <t>2611002081</t>
  </si>
  <si>
    <t>2611002082</t>
  </si>
  <si>
    <t>2611002083</t>
  </si>
  <si>
    <t>BH02447.26LM</t>
  </si>
  <si>
    <t>2611002084</t>
  </si>
  <si>
    <t>2611002085</t>
  </si>
  <si>
    <t>2611002086</t>
  </si>
  <si>
    <t>2611002087</t>
  </si>
  <si>
    <t>2611002088</t>
  </si>
  <si>
    <t>2611002089</t>
  </si>
  <si>
    <t>2611002090</t>
  </si>
  <si>
    <t>2611002091</t>
  </si>
  <si>
    <t>2611002092</t>
  </si>
  <si>
    <t>2611002093</t>
  </si>
  <si>
    <t>2611002094</t>
  </si>
  <si>
    <t>2611002095</t>
  </si>
  <si>
    <t>2611002096</t>
  </si>
  <si>
    <t>2611002097</t>
  </si>
  <si>
    <t>2611002098</t>
  </si>
  <si>
    <t>2611002099</t>
  </si>
  <si>
    <t>2611002100</t>
  </si>
  <si>
    <t>BH02448.26LM</t>
  </si>
  <si>
    <t>PROD_00031</t>
  </si>
  <si>
    <t>Ground Coffee 016</t>
  </si>
  <si>
    <t>2611002103</t>
  </si>
  <si>
    <t>2611002104</t>
  </si>
  <si>
    <t>2611002105</t>
  </si>
  <si>
    <t>2611002106</t>
  </si>
  <si>
    <t>2611002107</t>
  </si>
  <si>
    <t>2611002108</t>
  </si>
  <si>
    <t>2611002109</t>
  </si>
  <si>
    <t>2601002008</t>
  </si>
  <si>
    <t>2601002009</t>
  </si>
  <si>
    <t>2601002010</t>
  </si>
  <si>
    <t>2601002011</t>
  </si>
  <si>
    <t>2601002012</t>
  </si>
  <si>
    <t>2601002013</t>
  </si>
  <si>
    <t>2601002014</t>
  </si>
  <si>
    <t>2601002015</t>
  </si>
  <si>
    <t>2601002016</t>
  </si>
  <si>
    <t>2601002017</t>
  </si>
  <si>
    <t>2601002018</t>
  </si>
  <si>
    <t>2601002019</t>
  </si>
  <si>
    <t>2601002020</t>
  </si>
  <si>
    <t>2601002021</t>
  </si>
  <si>
    <t>2601002022</t>
  </si>
  <si>
    <t>2601002023</t>
  </si>
  <si>
    <t>2601002024</t>
  </si>
  <si>
    <t>2601002025</t>
  </si>
  <si>
    <t>2601002026</t>
  </si>
  <si>
    <t>2601002028</t>
  </si>
  <si>
    <t>2601002030</t>
  </si>
  <si>
    <t>2601002031</t>
  </si>
  <si>
    <t>BH02455.26LM</t>
  </si>
  <si>
    <t>BTL0052.26LM</t>
  </si>
  <si>
    <t>2611001915</t>
  </si>
  <si>
    <t>BH02699.26LM</t>
  </si>
  <si>
    <t>2611001937</t>
  </si>
  <si>
    <t>BH02461.26LM</t>
  </si>
  <si>
    <t>BH02462.26LM</t>
  </si>
  <si>
    <t>BH02705.26LM</t>
  </si>
  <si>
    <t>BH02463.26LM</t>
  </si>
  <si>
    <t>BH02708.26LM</t>
  </si>
  <si>
    <t>BH02710.26LM</t>
  </si>
  <si>
    <t>BH02469.26LM</t>
  </si>
  <si>
    <t>BH02471.26LM</t>
  </si>
  <si>
    <t>BH02481.26LM</t>
  </si>
  <si>
    <t>BH02482.26LM</t>
  </si>
  <si>
    <t>BH02488.26LM</t>
  </si>
  <si>
    <t>BH02490.26LM</t>
  </si>
  <si>
    <t>BH02717.26LM</t>
  </si>
  <si>
    <t>BH02718.26LM</t>
  </si>
  <si>
    <t>2611001939</t>
  </si>
  <si>
    <t>BH02720.26LM</t>
  </si>
  <si>
    <t>BH02721.26LM</t>
  </si>
  <si>
    <t>2611001958</t>
  </si>
  <si>
    <t>BH02723.26LM</t>
  </si>
  <si>
    <t>BH02724.26LM</t>
  </si>
  <si>
    <t>2611001960</t>
  </si>
  <si>
    <t>2611001963</t>
  </si>
  <si>
    <t>2601001888</t>
  </si>
  <si>
    <t>2624002290</t>
  </si>
  <si>
    <t>2624002291</t>
  </si>
  <si>
    <t>2624002292</t>
  </si>
  <si>
    <t>2624002293</t>
  </si>
  <si>
    <t>2624002294</t>
  </si>
  <si>
    <t>2624002295</t>
  </si>
  <si>
    <t>2624002296</t>
  </si>
  <si>
    <t>2624002297</t>
  </si>
  <si>
    <t>2624002298</t>
  </si>
  <si>
    <t>2624002299</t>
  </si>
  <si>
    <t>2624002300</t>
  </si>
  <si>
    <t>2624002301</t>
  </si>
  <si>
    <t>2624002303</t>
  </si>
  <si>
    <t>2624002304</t>
  </si>
  <si>
    <t>2624002305</t>
  </si>
  <si>
    <t>2624002306</t>
  </si>
  <si>
    <t>2624002307</t>
  </si>
  <si>
    <t>2624002308</t>
  </si>
  <si>
    <t>2624002309</t>
  </si>
  <si>
    <t>2624002310</t>
  </si>
  <si>
    <t>2624002311</t>
  </si>
  <si>
    <t>2624002313</t>
  </si>
  <si>
    <t>2624002314</t>
  </si>
  <si>
    <t>2624002315</t>
  </si>
  <si>
    <t>2624002316</t>
  </si>
  <si>
    <t>2624002317</t>
  </si>
  <si>
    <t>BH02498.26LM</t>
  </si>
  <si>
    <t>BH02499.26LM</t>
  </si>
  <si>
    <t>BH02500.26LM</t>
  </si>
  <si>
    <t>BH02502.26LM</t>
  </si>
  <si>
    <t>BH02504.26LM</t>
  </si>
  <si>
    <t>2611002110</t>
  </si>
  <si>
    <t>2611002111</t>
  </si>
  <si>
    <t>2611002112</t>
  </si>
  <si>
    <t>2611002113</t>
  </si>
  <si>
    <t>2611002114</t>
  </si>
  <si>
    <t>2611002115</t>
  </si>
  <si>
    <t>2611002116</t>
  </si>
  <si>
    <t>2611002117</t>
  </si>
  <si>
    <t>BH02507.26LM</t>
  </si>
  <si>
    <t>BH02509.26LM</t>
  </si>
  <si>
    <t>2611002119</t>
  </si>
  <si>
    <t>2611002120</t>
  </si>
  <si>
    <t>2611002121</t>
  </si>
  <si>
    <t>2611002122</t>
  </si>
  <si>
    <t>2611002123</t>
  </si>
  <si>
    <t>2611002124</t>
  </si>
  <si>
    <t>2611002125</t>
  </si>
  <si>
    <t>2611002126</t>
  </si>
  <si>
    <t>2611002127</t>
  </si>
  <si>
    <t>2611002128</t>
  </si>
  <si>
    <t>2611002129</t>
  </si>
  <si>
    <t>2611002130</t>
  </si>
  <si>
    <t>BH02511.26LM</t>
  </si>
  <si>
    <t>BH02517.26LM</t>
  </si>
  <si>
    <t>2611002132</t>
  </si>
  <si>
    <t>2611002133</t>
  </si>
  <si>
    <t>2611002134</t>
  </si>
  <si>
    <t>2611002135</t>
  </si>
  <si>
    <t>2611002136</t>
  </si>
  <si>
    <t>2611002137</t>
  </si>
  <si>
    <t>2611002138</t>
  </si>
  <si>
    <t>2601002032</t>
  </si>
  <si>
    <t>2601002033</t>
  </si>
  <si>
    <t>2601002034</t>
  </si>
  <si>
    <t>2601002035</t>
  </si>
  <si>
    <t>2601002036</t>
  </si>
  <si>
    <t>2601002037</t>
  </si>
  <si>
    <t>2601002038</t>
  </si>
  <si>
    <t>2601002039</t>
  </si>
  <si>
    <t>2601002040</t>
  </si>
  <si>
    <t>BH02524.26LM</t>
  </si>
  <si>
    <t>2611001969</t>
  </si>
  <si>
    <t>2611001970</t>
  </si>
  <si>
    <t>2611001971</t>
  </si>
  <si>
    <t>2601002043</t>
  </si>
  <si>
    <t>2601002044</t>
  </si>
  <si>
    <t>2601002045</t>
  </si>
  <si>
    <t>2601001916</t>
  </si>
  <si>
    <t>2601002046</t>
  </si>
  <si>
    <t>2601002047</t>
  </si>
  <si>
    <t>2601001914</t>
  </si>
  <si>
    <t>BH02525.26LM</t>
  </si>
  <si>
    <t>BH02528.26LM</t>
  </si>
  <si>
    <t>BH02529.26LM</t>
  </si>
  <si>
    <t>2601002050</t>
  </si>
  <si>
    <t>2601002051</t>
  </si>
  <si>
    <t>2601002052</t>
  </si>
  <si>
    <t>2601002054</t>
  </si>
  <si>
    <t>2601002055</t>
  </si>
  <si>
    <t>BH02531.26LM</t>
  </si>
  <si>
    <t>2601002057</t>
  </si>
  <si>
    <t>2601002058</t>
  </si>
  <si>
    <t>2601002059</t>
  </si>
  <si>
    <t>2601002060</t>
  </si>
  <si>
    <t>2601002061</t>
  </si>
  <si>
    <t>BH02533.26LM</t>
  </si>
  <si>
    <t>2601002062</t>
  </si>
  <si>
    <t>BH02536.26LM</t>
  </si>
  <si>
    <t>2601002064</t>
  </si>
  <si>
    <t>2601002065</t>
  </si>
  <si>
    <t>2601002066</t>
  </si>
  <si>
    <t>BH02537.26LM</t>
  </si>
  <si>
    <t>BH02538.26LM</t>
  </si>
  <si>
    <t>BH02541.26LM</t>
  </si>
  <si>
    <t>BH02542.26LM</t>
  </si>
  <si>
    <t>BH02548.26LM</t>
  </si>
  <si>
    <t>BH02549.26LM</t>
  </si>
  <si>
    <t>BH02551.26LM</t>
  </si>
  <si>
    <t>2601002069</t>
  </si>
  <si>
    <t>2601002070</t>
  </si>
  <si>
    <t>2601002071</t>
  </si>
  <si>
    <t>2601002072</t>
  </si>
  <si>
    <t>2624002320</t>
  </si>
  <si>
    <t>2624002321</t>
  </si>
  <si>
    <t>2624002322</t>
  </si>
  <si>
    <t>2624002323</t>
  </si>
  <si>
    <t>2624002324</t>
  </si>
  <si>
    <t>2624002325</t>
  </si>
  <si>
    <t>2624002326</t>
  </si>
  <si>
    <t>2624002327</t>
  </si>
  <si>
    <t>2624002328</t>
  </si>
  <si>
    <t>2624002329</t>
  </si>
  <si>
    <t>2624002330</t>
  </si>
  <si>
    <t>BH02552.26LM</t>
  </si>
  <si>
    <t>2624002332</t>
  </si>
  <si>
    <t>2624002333</t>
  </si>
  <si>
    <t>2624002334</t>
  </si>
  <si>
    <t>2624002335</t>
  </si>
  <si>
    <t>2624002336</t>
  </si>
  <si>
    <t>2624002337</t>
  </si>
  <si>
    <t>2624002338</t>
  </si>
  <si>
    <t>2624002339</t>
  </si>
  <si>
    <t>2624002340</t>
  </si>
  <si>
    <t>2624002341</t>
  </si>
  <si>
    <t>BH02554.26LM</t>
  </si>
  <si>
    <t>2624002343</t>
  </si>
  <si>
    <t>BH02555.26LM</t>
  </si>
  <si>
    <t>BH02557.26LM</t>
  </si>
  <si>
    <t>2624002345</t>
  </si>
  <si>
    <t>2611002139</t>
  </si>
  <si>
    <t>2611002140</t>
  </si>
  <si>
    <t>2611002141</t>
  </si>
  <si>
    <t>BH02561.26LM</t>
  </si>
  <si>
    <t>2611002143</t>
  </si>
  <si>
    <t>2611002144</t>
  </si>
  <si>
    <t>2611002145</t>
  </si>
  <si>
    <t>2611002146</t>
  </si>
  <si>
    <t>2611002147</t>
  </si>
  <si>
    <t>2611002148</t>
  </si>
  <si>
    <t>2611002149</t>
  </si>
  <si>
    <t>2611002150</t>
  </si>
  <si>
    <t>2611002151</t>
  </si>
  <si>
    <t>2611002152</t>
  </si>
  <si>
    <t>2611002153</t>
  </si>
  <si>
    <t>2611002154</t>
  </si>
  <si>
    <t>2611002155</t>
  </si>
  <si>
    <t>2611002156</t>
  </si>
  <si>
    <t>2611002157</t>
  </si>
  <si>
    <t>2611002158</t>
  </si>
  <si>
    <t>2611002159</t>
  </si>
  <si>
    <t>2611002160</t>
  </si>
  <si>
    <t>2611002161</t>
  </si>
  <si>
    <t>2611002162</t>
  </si>
  <si>
    <t>2611002163</t>
  </si>
  <si>
    <t>2611002164</t>
  </si>
  <si>
    <t>2611002165</t>
  </si>
  <si>
    <t>2611002166</t>
  </si>
  <si>
    <t>2611002167</t>
  </si>
  <si>
    <t>2611002168</t>
  </si>
  <si>
    <t>2611002169</t>
  </si>
  <si>
    <t>2611002170</t>
  </si>
  <si>
    <t>2611002171</t>
  </si>
  <si>
    <t>BH02562.26LM</t>
  </si>
  <si>
    <t>2611002174</t>
  </si>
  <si>
    <t>2611002175</t>
  </si>
  <si>
    <t>2611002176</t>
  </si>
  <si>
    <t>2611002177</t>
  </si>
  <si>
    <t>BH02567.26LM</t>
  </si>
  <si>
    <t>BH02727.26LM</t>
  </si>
  <si>
    <t>BH02568.26LM</t>
  </si>
  <si>
    <t>BH02729.26LM</t>
  </si>
  <si>
    <t>BH02572.26LM</t>
  </si>
  <si>
    <t>BH02573.26LM</t>
  </si>
  <si>
    <t>BH02575.26LM</t>
  </si>
  <si>
    <t>BH02579.26LM</t>
  </si>
  <si>
    <t>BH02733.26LM</t>
  </si>
  <si>
    <t>2611001991</t>
  </si>
  <si>
    <t>BH02589.26LM</t>
  </si>
  <si>
    <t>BH02590.26LM</t>
  </si>
  <si>
    <t>BH02591.26LM</t>
  </si>
  <si>
    <t>BH02745.26LM</t>
  </si>
  <si>
    <t>BH02747.26LM</t>
  </si>
  <si>
    <t>BH02593.26LM</t>
  </si>
  <si>
    <t>BH02597.26LM</t>
  </si>
  <si>
    <t>BH02598.26LM</t>
  </si>
  <si>
    <t>BH02599.26LM</t>
  </si>
  <si>
    <t>BH02600.26LM</t>
  </si>
  <si>
    <t>BH02601.26LM</t>
  </si>
  <si>
    <t>BH02602.26LM</t>
  </si>
  <si>
    <t>BH02603.26LM</t>
  </si>
  <si>
    <t>BH02604.26LM</t>
  </si>
  <si>
    <t>BH02610.26LM</t>
  </si>
  <si>
    <t>2611002040</t>
  </si>
  <si>
    <t>BH02611.26LM</t>
  </si>
  <si>
    <t>2601002073</t>
  </si>
  <si>
    <t>BH02612.26LM</t>
  </si>
  <si>
    <t>2601002075</t>
  </si>
  <si>
    <t>2601002076</t>
  </si>
  <si>
    <t>2601002077</t>
  </si>
  <si>
    <t>2601002078</t>
  </si>
  <si>
    <t>PROD_00084</t>
  </si>
  <si>
    <t>Juice Beverage 022</t>
  </si>
  <si>
    <t>2601002079</t>
  </si>
  <si>
    <t>2601002080</t>
  </si>
  <si>
    <t>BH02613.26LM</t>
  </si>
  <si>
    <t>2601002082</t>
  </si>
  <si>
    <t>2601002083</t>
  </si>
  <si>
    <t>2601002084</t>
  </si>
  <si>
    <t>2601002085</t>
  </si>
  <si>
    <t>2601002086</t>
  </si>
  <si>
    <t>2601002087</t>
  </si>
  <si>
    <t>2601002088</t>
  </si>
  <si>
    <t>2601002089</t>
  </si>
  <si>
    <t>2601002090</t>
  </si>
  <si>
    <t>2601002092</t>
  </si>
  <si>
    <t>2624002346</t>
  </si>
  <si>
    <t>2624002347</t>
  </si>
  <si>
    <t>2624002348</t>
  </si>
  <si>
    <t>2624002349</t>
  </si>
  <si>
    <t>2624002350</t>
  </si>
  <si>
    <t>2624002351</t>
  </si>
  <si>
    <t>2624002352</t>
  </si>
  <si>
    <t>2624002353</t>
  </si>
  <si>
    <t>2624002354</t>
  </si>
  <si>
    <t>BH02614.26LM</t>
  </si>
  <si>
    <t>2624002357</t>
  </si>
  <si>
    <t>2624002358</t>
  </si>
  <si>
    <t>2624002359</t>
  </si>
  <si>
    <t>2624002360</t>
  </si>
  <si>
    <t>2624002361</t>
  </si>
  <si>
    <t>2624002362</t>
  </si>
  <si>
    <t>2624002363</t>
  </si>
  <si>
    <t>2624002364</t>
  </si>
  <si>
    <t>2624002365</t>
  </si>
  <si>
    <t>2624002366</t>
  </si>
  <si>
    <t>BH02615.26LM</t>
  </si>
  <si>
    <t>BH02616.26LM</t>
  </si>
  <si>
    <t>BH02617.26LM</t>
  </si>
  <si>
    <t>BH02618.26LM</t>
  </si>
  <si>
    <t>BH02622.26LM</t>
  </si>
  <si>
    <t>BH02624.26LM</t>
  </si>
  <si>
    <t>BH02626.26LM</t>
  </si>
  <si>
    <t>BH02630.26LM</t>
  </si>
  <si>
    <t>BTL0062.26LM</t>
  </si>
  <si>
    <t>BH02632.26LM</t>
  </si>
  <si>
    <t>BH02633.26LM</t>
  </si>
  <si>
    <t>BH02637.26LM</t>
  </si>
  <si>
    <t>BH02640.26LM</t>
  </si>
  <si>
    <t>BH02641.26LM</t>
  </si>
  <si>
    <t>BH02770.26LM</t>
  </si>
  <si>
    <t>BH02645.26LM</t>
  </si>
  <si>
    <t>2611002062</t>
  </si>
  <si>
    <t>2611002072</t>
  </si>
  <si>
    <t>2601002002</t>
  </si>
  <si>
    <t>BH02646.26LM</t>
  </si>
  <si>
    <t>BH02647.26LM</t>
  </si>
  <si>
    <t>BH02649.26LM</t>
  </si>
  <si>
    <t>BH02651.26LM</t>
  </si>
  <si>
    <t>BH02652.26LM</t>
  </si>
  <si>
    <t>BH02654.26LM</t>
  </si>
  <si>
    <t>BH02655.26LM</t>
  </si>
  <si>
    <t>BH02658.26LM</t>
  </si>
  <si>
    <t>BH02786.26LM</t>
  </si>
  <si>
    <t>BH02787.26LM</t>
  </si>
  <si>
    <t>BH02788.26LM</t>
  </si>
  <si>
    <t>BH02789.26LM</t>
  </si>
  <si>
    <t>BH02659.26LM</t>
  </si>
  <si>
    <t>BH02662.26LM</t>
  </si>
  <si>
    <t>BH02664.26LM</t>
  </si>
  <si>
    <t>BH02665.26LM</t>
  </si>
  <si>
    <t>BH02794.26LM</t>
  </si>
  <si>
    <t>BH02666.26LM</t>
  </si>
  <si>
    <t>BH02669.26LM</t>
  </si>
  <si>
    <t>BH02800.26LM</t>
  </si>
  <si>
    <t>BH02670.26LM</t>
  </si>
  <si>
    <t>BH02671.26LM</t>
  </si>
  <si>
    <t>BH02672.26LM</t>
  </si>
  <si>
    <t>BH02693.26LM</t>
  </si>
  <si>
    <t>BH02806.26LM</t>
  </si>
  <si>
    <t>BTL0057.26LM</t>
  </si>
  <si>
    <t>2611002102</t>
  </si>
  <si>
    <t>2601002027</t>
  </si>
  <si>
    <t>BH02695.26LM</t>
  </si>
  <si>
    <t>BH02812.26LM</t>
  </si>
  <si>
    <t>BH02696.26LM</t>
  </si>
  <si>
    <t>BH02697.26LM</t>
  </si>
  <si>
    <t>BH02698.26LM</t>
  </si>
  <si>
    <t>BH02816.26LM</t>
  </si>
  <si>
    <t>BH02700.26LM</t>
  </si>
  <si>
    <t>BH02818.26LM</t>
  </si>
  <si>
    <t>BH02819.26LM</t>
  </si>
  <si>
    <t>PROD_00117</t>
  </si>
  <si>
    <t>Instant Coffee 025</t>
  </si>
  <si>
    <t>PROD_00115</t>
  </si>
  <si>
    <t>Instant Coffee 023</t>
  </si>
  <si>
    <t>Thùng</t>
  </si>
  <si>
    <t>PROD_00116</t>
  </si>
  <si>
    <t>Instant Coffee 024</t>
  </si>
  <si>
    <t>PROD_00108</t>
  </si>
  <si>
    <t>Instant Coffee 016</t>
  </si>
  <si>
    <t>PROD_00118</t>
  </si>
  <si>
    <t>Instant Coffee 026</t>
  </si>
  <si>
    <t>BH02820.26LM</t>
  </si>
  <si>
    <t>BH02701.26LM</t>
  </si>
  <si>
    <t>BH02702.26LM</t>
  </si>
  <si>
    <t>2624002370</t>
  </si>
  <si>
    <t>2624002371</t>
  </si>
  <si>
    <t>2624002372</t>
  </si>
  <si>
    <t>2624002373</t>
  </si>
  <si>
    <t>2624002374</t>
  </si>
  <si>
    <t>2624002375</t>
  </si>
  <si>
    <t>2624002376</t>
  </si>
  <si>
    <t>2624002377</t>
  </si>
  <si>
    <t>2624002378</t>
  </si>
  <si>
    <t>2624002379</t>
  </si>
  <si>
    <t>2624002380</t>
  </si>
  <si>
    <t>2624002381</t>
  </si>
  <si>
    <t>2624002382</t>
  </si>
  <si>
    <t>2624002383</t>
  </si>
  <si>
    <t>2624002384</t>
  </si>
  <si>
    <t>2624002385</t>
  </si>
  <si>
    <t>2624002386</t>
  </si>
  <si>
    <t>2624002387</t>
  </si>
  <si>
    <t>2624002388</t>
  </si>
  <si>
    <t>2624002389</t>
  </si>
  <si>
    <t>BH02703.26LM</t>
  </si>
  <si>
    <t>2624002391</t>
  </si>
  <si>
    <t>2624002392</t>
  </si>
  <si>
    <t>2624002393</t>
  </si>
  <si>
    <t>2624002394</t>
  </si>
  <si>
    <t>BH02704.26LM</t>
  </si>
  <si>
    <t>BH02707.26LM</t>
  </si>
  <si>
    <t>BH02709.26LM</t>
  </si>
  <si>
    <t>2624002396</t>
  </si>
  <si>
    <t>2624002397</t>
  </si>
  <si>
    <t xml:space="preserve">HỘP </t>
  </si>
  <si>
    <t>BH02711.26LM</t>
  </si>
  <si>
    <t>2611002178</t>
  </si>
  <si>
    <t>2611002180</t>
  </si>
  <si>
    <t>2611002181</t>
  </si>
  <si>
    <t>2611002182</t>
  </si>
  <si>
    <t>2611002183</t>
  </si>
  <si>
    <t>2611002184</t>
  </si>
  <si>
    <t>2611002185</t>
  </si>
  <si>
    <t>2611002186</t>
  </si>
  <si>
    <t>BH02712.26LM</t>
  </si>
  <si>
    <t>2611002188</t>
  </si>
  <si>
    <t>2611002189</t>
  </si>
  <si>
    <t>2611002190</t>
  </si>
  <si>
    <t>2611002191</t>
  </si>
  <si>
    <t>2611002192</t>
  </si>
  <si>
    <t>2611002193</t>
  </si>
  <si>
    <t>2611002194</t>
  </si>
  <si>
    <t>2611002195</t>
  </si>
  <si>
    <t>BH02714.26LM</t>
  </si>
  <si>
    <t>BH02715.26LM</t>
  </si>
  <si>
    <t>2611002197</t>
  </si>
  <si>
    <t>BH02716.26LM</t>
  </si>
  <si>
    <t>BH02719.26LM</t>
  </si>
  <si>
    <t>2601002093</t>
  </si>
  <si>
    <t>2601002094</t>
  </si>
  <si>
    <t>2601002095</t>
  </si>
  <si>
    <t>2601002096</t>
  </si>
  <si>
    <t>2601002097</t>
  </si>
  <si>
    <t>2601002098</t>
  </si>
  <si>
    <t>2601002099</t>
  </si>
  <si>
    <t>2601002100</t>
  </si>
  <si>
    <t>2601002101</t>
  </si>
  <si>
    <t>2601002102</t>
  </si>
  <si>
    <t>2601002103</t>
  </si>
  <si>
    <t>2601002104</t>
  </si>
  <si>
    <t>2601002105</t>
  </si>
  <si>
    <t>2601002106</t>
  </si>
  <si>
    <t>2601002107</t>
  </si>
  <si>
    <t>2601002108</t>
  </si>
  <si>
    <t>2601002109</t>
  </si>
  <si>
    <t>2601002110</t>
  </si>
  <si>
    <t>2601002111</t>
  </si>
  <si>
    <t>2601002112</t>
  </si>
  <si>
    <t>2601002113</t>
  </si>
  <si>
    <t>2601002114</t>
  </si>
  <si>
    <t>BH02725.26LM</t>
  </si>
  <si>
    <t>2601002116</t>
  </si>
  <si>
    <t>BH02726.26LM</t>
  </si>
  <si>
    <t>BTL0059.26LM</t>
  </si>
  <si>
    <t>2601002056</t>
  </si>
  <si>
    <t>2601002063</t>
  </si>
  <si>
    <t>2611002142</t>
  </si>
  <si>
    <t>2611002173</t>
  </si>
  <si>
    <t>BH02728.26LM</t>
  </si>
  <si>
    <t>BH02730.26LM</t>
  </si>
  <si>
    <t>BH02854.26LM</t>
  </si>
  <si>
    <t>BH02855.26LM</t>
  </si>
  <si>
    <t>BH02856.26LM</t>
  </si>
  <si>
    <t>BH02857.26LM</t>
  </si>
  <si>
    <t>BH02732.26LM</t>
  </si>
  <si>
    <t>BH02734.26LM</t>
  </si>
  <si>
    <t>BH02735.26LM</t>
  </si>
  <si>
    <t>BH02736.26LM</t>
  </si>
  <si>
    <t>2624002399</t>
  </si>
  <si>
    <t>2624002400</t>
  </si>
  <si>
    <t>2624002401</t>
  </si>
  <si>
    <t>2624002402</t>
  </si>
  <si>
    <t>2624002403</t>
  </si>
  <si>
    <t>2624002404</t>
  </si>
  <si>
    <t>2624002405</t>
  </si>
  <si>
    <t>2624002406</t>
  </si>
  <si>
    <t>2624002407</t>
  </si>
  <si>
    <t>2624002408</t>
  </si>
  <si>
    <t>2624002409</t>
  </si>
  <si>
    <t>2624002410</t>
  </si>
  <si>
    <t>2624002411</t>
  </si>
  <si>
    <t>2624002412</t>
  </si>
  <si>
    <t>2624002413</t>
  </si>
  <si>
    <t>2624002414</t>
  </si>
  <si>
    <t>2624002415</t>
  </si>
  <si>
    <t>2624002416</t>
  </si>
  <si>
    <t>2624002417</t>
  </si>
  <si>
    <t>2624002418</t>
  </si>
  <si>
    <t>2624002419</t>
  </si>
  <si>
    <t>2624002420</t>
  </si>
  <si>
    <t>2624002421</t>
  </si>
  <si>
    <t>2624002422</t>
  </si>
  <si>
    <t>2624002423</t>
  </si>
  <si>
    <t>2624002424</t>
  </si>
  <si>
    <t>2624002425</t>
  </si>
  <si>
    <t>2624002426</t>
  </si>
  <si>
    <t>2624002427</t>
  </si>
  <si>
    <t>2624002428</t>
  </si>
  <si>
    <t>BH02737.26LM</t>
  </si>
  <si>
    <t>BH02738.26LM</t>
  </si>
  <si>
    <t>2624002430</t>
  </si>
  <si>
    <t>2624002431</t>
  </si>
  <si>
    <t>2624002432</t>
  </si>
  <si>
    <t>2611002198</t>
  </si>
  <si>
    <t>2611002199</t>
  </si>
  <si>
    <t>2611002200</t>
  </si>
  <si>
    <t>2611002201</t>
  </si>
  <si>
    <t>2611002202</t>
  </si>
  <si>
    <t>2611002203</t>
  </si>
  <si>
    <t>BH02739.26LM</t>
  </si>
  <si>
    <t>2611002205</t>
  </si>
  <si>
    <t>BH02741.26LM</t>
  </si>
  <si>
    <t>2611002206</t>
  </si>
  <si>
    <t>BH02742.26LM</t>
  </si>
  <si>
    <t>2611002207</t>
  </si>
  <si>
    <t>2611002208</t>
  </si>
  <si>
    <t>2611002209</t>
  </si>
  <si>
    <t>2611002210</t>
  </si>
  <si>
    <t>2611002211</t>
  </si>
  <si>
    <t>2611002212</t>
  </si>
  <si>
    <t>2611002213</t>
  </si>
  <si>
    <t>2611002214</t>
  </si>
  <si>
    <t>2611002215</t>
  </si>
  <si>
    <t>2611002216</t>
  </si>
  <si>
    <t>2611002217</t>
  </si>
  <si>
    <t>2611002218</t>
  </si>
  <si>
    <t>BH02743.26LM</t>
  </si>
  <si>
    <t>BH02744.26LM</t>
  </si>
  <si>
    <t>BH02746.26LM</t>
  </si>
  <si>
    <t>BH02749.26LM</t>
  </si>
  <si>
    <t>2611002220</t>
  </si>
  <si>
    <t>2611002221</t>
  </si>
  <si>
    <t>BH02751.26LM</t>
  </si>
  <si>
    <t>BH02752.26LM</t>
  </si>
  <si>
    <t>BH02753.26LM</t>
  </si>
  <si>
    <t>BH02754.26LM</t>
  </si>
  <si>
    <t>BH02756.26LM</t>
  </si>
  <si>
    <t>2601002118</t>
  </si>
  <si>
    <t>2601002119</t>
  </si>
  <si>
    <t>2601002120</t>
  </si>
  <si>
    <t>2601002121</t>
  </si>
  <si>
    <t>BH02757.26LM</t>
  </si>
  <si>
    <t>2601002123</t>
  </si>
  <si>
    <t>2601002124</t>
  </si>
  <si>
    <t>2601002125</t>
  </si>
  <si>
    <t>2601002126</t>
  </si>
  <si>
    <t>2601002127</t>
  </si>
  <si>
    <t>2601002128</t>
  </si>
  <si>
    <t>BH02758.26LM</t>
  </si>
  <si>
    <t>2601002129</t>
  </si>
  <si>
    <t>2601002130</t>
  </si>
  <si>
    <t>BTL0060.26LM</t>
  </si>
  <si>
    <t>BTL0061.26LM</t>
  </si>
  <si>
    <t>2601002081</t>
  </si>
  <si>
    <t>BH02761.26LM</t>
  </si>
  <si>
    <t>CUST_00144</t>
  </si>
  <si>
    <t>Corporate Client 012</t>
  </si>
  <si>
    <t>BH02764.26LM</t>
  </si>
  <si>
    <t>BH02765.26LM</t>
  </si>
  <si>
    <t>BH02766.26LM</t>
  </si>
  <si>
    <t>BH02767.26LM</t>
  </si>
  <si>
    <t>BH02869.26LM</t>
  </si>
  <si>
    <t>BH02771.26LM</t>
  </si>
  <si>
    <t>BH02773.26LM</t>
  </si>
  <si>
    <t>BH02774.26LM</t>
  </si>
  <si>
    <t>BH02775.26LM</t>
  </si>
  <si>
    <t>BH02776.26LM</t>
  </si>
  <si>
    <t>BH02777.26LM</t>
  </si>
  <si>
    <t>BH02876.26LM</t>
  </si>
  <si>
    <t>BH02778.26LM</t>
  </si>
  <si>
    <t>BH02779.26LM</t>
  </si>
  <si>
    <t>BH02780.26LM</t>
  </si>
  <si>
    <t>BH02781.26LM</t>
  </si>
  <si>
    <t>BH02784.26LM</t>
  </si>
  <si>
    <t>BH02790.26LM</t>
  </si>
  <si>
    <t>BH02791.26LM</t>
  </si>
  <si>
    <t>BH02793.26LM</t>
  </si>
  <si>
    <t>BH02795.26LM</t>
  </si>
  <si>
    <t>BH02796.26LM</t>
  </si>
  <si>
    <t>BH02797.26LM</t>
  </si>
  <si>
    <t>BH02798.26LM</t>
  </si>
  <si>
    <t>BH02801.26LM</t>
  </si>
  <si>
    <t>BH02802.26LM</t>
  </si>
  <si>
    <t>BH02803.26LM</t>
  </si>
  <si>
    <t>BH02804.26LM</t>
  </si>
  <si>
    <t>BH02805.26LM</t>
  </si>
  <si>
    <t>BH02894.26LM</t>
  </si>
  <si>
    <t>BH02896.26LM</t>
  </si>
  <si>
    <t>BH02808.26LM</t>
  </si>
  <si>
    <t>BH02809.26LM</t>
  </si>
  <si>
    <t>BH02811.26LM</t>
  </si>
  <si>
    <t>BH02813.26LM</t>
  </si>
  <si>
    <t>BH02900.26LM</t>
  </si>
  <si>
    <t>BH02814.26LM</t>
  </si>
  <si>
    <t>BH02815.26LM</t>
  </si>
  <si>
    <t>BH02821.26LM</t>
  </si>
  <si>
    <t>BH02905.26LM</t>
  </si>
  <si>
    <t>BH02822.26LM</t>
  </si>
  <si>
    <t>BH02907.26LM</t>
  </si>
  <si>
    <t>BH02908.26LM</t>
  </si>
  <si>
    <t>BH02909.26LM</t>
  </si>
  <si>
    <t>BH02910.26LM</t>
  </si>
  <si>
    <t>BTL0063.26LM</t>
  </si>
  <si>
    <t>2611002196</t>
  </si>
  <si>
    <t>BH02912.26LM</t>
  </si>
  <si>
    <t>BH02913.26LM</t>
  </si>
  <si>
    <t>BH02914.26LM</t>
  </si>
  <si>
    <t>2601002115</t>
  </si>
  <si>
    <t>2624002433</t>
  </si>
  <si>
    <t>2624002434</t>
  </si>
  <si>
    <t>2624002435</t>
  </si>
  <si>
    <t>2624002436</t>
  </si>
  <si>
    <t>2624002437</t>
  </si>
  <si>
    <t>2624002438</t>
  </si>
  <si>
    <t>2624002439</t>
  </si>
  <si>
    <t>2624002440</t>
  </si>
  <si>
    <t>2624002441</t>
  </si>
  <si>
    <t>2624002442</t>
  </si>
  <si>
    <t>2624002443</t>
  </si>
  <si>
    <t>2624002444</t>
  </si>
  <si>
    <t>2624002445</t>
  </si>
  <si>
    <t>2624002446</t>
  </si>
  <si>
    <t>2624002447</t>
  </si>
  <si>
    <t>2624002448</t>
  </si>
  <si>
    <t>2624002449</t>
  </si>
  <si>
    <t>2624002450</t>
  </si>
  <si>
    <t>2624002451</t>
  </si>
  <si>
    <t>BH02823.26LM</t>
  </si>
  <si>
    <t>BH02824.26LM</t>
  </si>
  <si>
    <t>BH02825.26LM</t>
  </si>
  <si>
    <t>BH02826.26LM</t>
  </si>
  <si>
    <t>BH02829.26LM</t>
  </si>
  <si>
    <t>BH02859.26LM</t>
  </si>
  <si>
    <t>2624002455</t>
  </si>
  <si>
    <t>BH02860.26LM</t>
  </si>
  <si>
    <t>2624002457</t>
  </si>
  <si>
    <t>2624002458</t>
  </si>
  <si>
    <t>2611002222</t>
  </si>
  <si>
    <t>2611002223</t>
  </si>
  <si>
    <t>2611002224</t>
  </si>
  <si>
    <t>2611002225</t>
  </si>
  <si>
    <t>2611002226</t>
  </si>
  <si>
    <t>2611002227</t>
  </si>
  <si>
    <t>2611002228</t>
  </si>
  <si>
    <t>BH02853.26LM</t>
  </si>
  <si>
    <t>2611002230</t>
  </si>
  <si>
    <t>2611002231</t>
  </si>
  <si>
    <t>2611002232</t>
  </si>
  <si>
    <t>2611002233</t>
  </si>
  <si>
    <t>2611002234</t>
  </si>
  <si>
    <t>2611002235</t>
  </si>
  <si>
    <t>2611002236</t>
  </si>
  <si>
    <t>2611002237</t>
  </si>
  <si>
    <t>2611002238</t>
  </si>
  <si>
    <t>2611002239</t>
  </si>
  <si>
    <t>2611002240</t>
  </si>
  <si>
    <t>2611002241</t>
  </si>
  <si>
    <t>BH02861.26LM</t>
  </si>
  <si>
    <t>2611002243</t>
  </si>
  <si>
    <t>2611002244</t>
  </si>
  <si>
    <t>2611002245</t>
  </si>
  <si>
    <t>BH02865.26LM</t>
  </si>
  <si>
    <t>BH02866.26LM</t>
  </si>
  <si>
    <t>BH02867.26LM</t>
  </si>
  <si>
    <t>2601002131</t>
  </si>
  <si>
    <t>2601002132</t>
  </si>
  <si>
    <t>2601002133</t>
  </si>
  <si>
    <t>2601002134</t>
  </si>
  <si>
    <t>2601002136</t>
  </si>
  <si>
    <t>2601002137</t>
  </si>
  <si>
    <t>2601002138</t>
  </si>
  <si>
    <t>BH02868.26LM</t>
  </si>
  <si>
    <t>2601002140</t>
  </si>
  <si>
    <t>2601002141</t>
  </si>
  <si>
    <t>2601002142</t>
  </si>
  <si>
    <t>2601002143</t>
  </si>
  <si>
    <t>2601002144</t>
  </si>
  <si>
    <t>2601002145</t>
  </si>
  <si>
    <t>2601002146</t>
  </si>
  <si>
    <t>2601002147</t>
  </si>
  <si>
    <t>2601002148</t>
  </si>
  <si>
    <t>2601002149</t>
  </si>
  <si>
    <t>2601002151</t>
  </si>
  <si>
    <t>2601002152</t>
  </si>
  <si>
    <t>2601002153</t>
  </si>
  <si>
    <t>2601002154</t>
  </si>
  <si>
    <t>BH02870.26LM</t>
  </si>
  <si>
    <t>2601002156</t>
  </si>
  <si>
    <t>2601002157</t>
  </si>
  <si>
    <t>BH02917.26LM</t>
  </si>
  <si>
    <t>BH02871.26LM</t>
  </si>
  <si>
    <t>BH02872.26LM</t>
  </si>
  <si>
    <t>BH02873.26LM</t>
  </si>
  <si>
    <t>BH02874.26LM</t>
  </si>
  <si>
    <t>BH02924.26LM</t>
  </si>
  <si>
    <t>BH02875.26LM</t>
  </si>
  <si>
    <t>BH02877.26LM</t>
  </si>
  <si>
    <t>BH02878.26LM</t>
  </si>
  <si>
    <t>BH02879.26LM</t>
  </si>
  <si>
    <t>BH02881.26LM</t>
  </si>
  <si>
    <t>BH02882.26LM</t>
  </si>
  <si>
    <t>BH02883.26LM</t>
  </si>
  <si>
    <t>BH02884.26LM</t>
  </si>
  <si>
    <t>BH02885.26LM</t>
  </si>
  <si>
    <t>BH02886.26LM</t>
  </si>
  <si>
    <t>BH02889.26LM</t>
  </si>
  <si>
    <t>BH02890.26LM</t>
  </si>
  <si>
    <t>BH02939.26LM</t>
  </si>
  <si>
    <t>BH02940.26LM</t>
  </si>
  <si>
    <t>BH02941.26LM</t>
  </si>
  <si>
    <t>BH02891.26LM</t>
  </si>
  <si>
    <t>BH02892.26LM</t>
  </si>
  <si>
    <t>BH02897.26LM</t>
  </si>
  <si>
    <t>BH02898.26LM</t>
  </si>
  <si>
    <t>BH02946.26LM</t>
  </si>
  <si>
    <t>BH02899.26LM</t>
  </si>
  <si>
    <t>BH02902.26LM</t>
  </si>
  <si>
    <t>BH02903.26LM</t>
  </si>
  <si>
    <t>BH02904.26LM</t>
  </si>
  <si>
    <t>BH02906.26LM</t>
  </si>
  <si>
    <t>BH02911.26LM</t>
  </si>
  <si>
    <t>BH02953.26LM</t>
  </si>
  <si>
    <t>2611002229</t>
  </si>
  <si>
    <t>2601002155</t>
  </si>
  <si>
    <t>BH02959.26LM</t>
  </si>
  <si>
    <t>BH02961.26LM</t>
  </si>
  <si>
    <t>BH02920.26LM</t>
  </si>
  <si>
    <t>BH02923.26LM</t>
  </si>
  <si>
    <t>BH02927.26LM</t>
  </si>
  <si>
    <t>BH02928.26LM</t>
  </si>
  <si>
    <t>BH02967.26LM</t>
  </si>
  <si>
    <t>BH02929.26LM</t>
  </si>
  <si>
    <t>BH02931.26LM</t>
  </si>
  <si>
    <t>BH02932.26LM</t>
  </si>
  <si>
    <t>BH02933.26LM</t>
  </si>
  <si>
    <t>BH02934.26LM</t>
  </si>
  <si>
    <t>BH02935.26LM</t>
  </si>
  <si>
    <t>2624002460</t>
  </si>
  <si>
    <t>2624002461</t>
  </si>
  <si>
    <t>2624002462</t>
  </si>
  <si>
    <t>2624002463</t>
  </si>
  <si>
    <t>2624002464</t>
  </si>
  <si>
    <t>2624002465</t>
  </si>
  <si>
    <t>2624002466</t>
  </si>
  <si>
    <t>2624002467</t>
  </si>
  <si>
    <t>2624002468</t>
  </si>
  <si>
    <t>2624002469</t>
  </si>
  <si>
    <t>2624002470</t>
  </si>
  <si>
    <t>2624002471</t>
  </si>
  <si>
    <t>2624002472</t>
  </si>
  <si>
    <t>2624002473</t>
  </si>
  <si>
    <t>2624002474</t>
  </si>
  <si>
    <t>2624002475</t>
  </si>
  <si>
    <t>2624002476</t>
  </si>
  <si>
    <t>2624002477</t>
  </si>
  <si>
    <t>2624002478</t>
  </si>
  <si>
    <t>2624002479</t>
  </si>
  <si>
    <t>2624002480</t>
  </si>
  <si>
    <t>BH02936.26LM</t>
  </si>
  <si>
    <t>2624002481</t>
  </si>
  <si>
    <t>2624002482</t>
  </si>
  <si>
    <t>2624002483</t>
  </si>
  <si>
    <t>2624002484</t>
  </si>
  <si>
    <t>2624002485</t>
  </si>
  <si>
    <t>2624002486</t>
  </si>
  <si>
    <t>BH02937.26LM</t>
  </si>
  <si>
    <t>BH02938.26LM</t>
  </si>
  <si>
    <t>BH02942.26LM</t>
  </si>
  <si>
    <t>BH02943.26LM</t>
  </si>
  <si>
    <t>2624002488</t>
  </si>
  <si>
    <t>BH02944.26LM</t>
  </si>
  <si>
    <t>BH02945.26LM</t>
  </si>
  <si>
    <t>2624002489</t>
  </si>
  <si>
    <t>2624002490</t>
  </si>
  <si>
    <t>2611002247</t>
  </si>
  <si>
    <t>2611002248</t>
  </si>
  <si>
    <t>2611002249</t>
  </si>
  <si>
    <t>2611002250</t>
  </si>
  <si>
    <t>2611002251</t>
  </si>
  <si>
    <t>2611002252</t>
  </si>
  <si>
    <t>2611002253</t>
  </si>
  <si>
    <t>2611002254</t>
  </si>
  <si>
    <t>2611002255</t>
  </si>
  <si>
    <t>2611002256</t>
  </si>
  <si>
    <t>2611002257</t>
  </si>
  <si>
    <t>2611002258</t>
  </si>
  <si>
    <t>2611002259</t>
  </si>
  <si>
    <t>2611002260</t>
  </si>
  <si>
    <t>2611002261</t>
  </si>
  <si>
    <t>2611002262</t>
  </si>
  <si>
    <t>BH02948.26LM</t>
  </si>
  <si>
    <t>2611002264</t>
  </si>
  <si>
    <t>2611002265</t>
  </si>
  <si>
    <t>2601002135</t>
  </si>
  <si>
    <t>2601002158</t>
  </si>
  <si>
    <t>BH02949.26LM</t>
  </si>
  <si>
    <t>2601002160</t>
  </si>
  <si>
    <t>2601002161</t>
  </si>
  <si>
    <t>2601002162</t>
  </si>
  <si>
    <t>BH02950.26LM</t>
  </si>
  <si>
    <t>2601002164</t>
  </si>
  <si>
    <t>2601002165</t>
  </si>
  <si>
    <t>2601002166</t>
  </si>
  <si>
    <t>2601002167</t>
  </si>
  <si>
    <t>2601002168</t>
  </si>
  <si>
    <t>2601002169</t>
  </si>
  <si>
    <t>2601002170</t>
  </si>
  <si>
    <t>2601002171</t>
  </si>
  <si>
    <t>2601002172</t>
  </si>
  <si>
    <t>2601002173</t>
  </si>
  <si>
    <t>2601002174</t>
  </si>
  <si>
    <t>2601002175</t>
  </si>
  <si>
    <t>2601002176</t>
  </si>
  <si>
    <t>BH02951.26LM</t>
  </si>
  <si>
    <t>BH02979.26LM</t>
  </si>
  <si>
    <t>BH02952.26LM</t>
  </si>
  <si>
    <t>BH02954.26LM</t>
  </si>
  <si>
    <t>BH02955.26LM</t>
  </si>
  <si>
    <t>BH02956.26LM</t>
  </si>
  <si>
    <t>BH02957.26LM</t>
  </si>
  <si>
    <t>BH02958.26LM</t>
  </si>
  <si>
    <t>BH02963.26LM</t>
  </si>
  <si>
    <t>BH02985.26LM</t>
  </si>
  <si>
    <t>BH02964.26LM</t>
  </si>
  <si>
    <t>BH02965.26LM</t>
  </si>
  <si>
    <t>BH02966.26LM</t>
  </si>
  <si>
    <t>BH02989.26LM</t>
  </si>
  <si>
    <t>BH02968.26LM</t>
  </si>
  <si>
    <t>BH02969.26LM</t>
  </si>
  <si>
    <t>BH02970.26LM</t>
  </si>
  <si>
    <t>BH02971.26LM</t>
  </si>
  <si>
    <t>BH02994.26LM</t>
  </si>
  <si>
    <t>BH02995.26LM</t>
  </si>
  <si>
    <t>BH02972.26LM</t>
  </si>
  <si>
    <t>BH02997.26LM</t>
  </si>
  <si>
    <t>BH02999.26LM</t>
  </si>
  <si>
    <t>BH02977.26LM</t>
  </si>
  <si>
    <t>BH03001.26LM</t>
  </si>
  <si>
    <t>BH03002.26LM</t>
  </si>
  <si>
    <t>BH02980.26LM</t>
  </si>
  <si>
    <t>BH02981.26LM</t>
  </si>
  <si>
    <t>2624002491</t>
  </si>
  <si>
    <t>2624002492</t>
  </si>
  <si>
    <t>2624002493</t>
  </si>
  <si>
    <t>2624002495</t>
  </si>
  <si>
    <t>2624002496</t>
  </si>
  <si>
    <t>2624002497</t>
  </si>
  <si>
    <t>2624002498</t>
  </si>
  <si>
    <t>2624002499</t>
  </si>
  <si>
    <t>2624002500</t>
  </si>
  <si>
    <t>2624002501</t>
  </si>
  <si>
    <t>2624002502</t>
  </si>
  <si>
    <t>2624002503</t>
  </si>
  <si>
    <t>2624002504</t>
  </si>
  <si>
    <t>2624002505</t>
  </si>
  <si>
    <t>2624002506</t>
  </si>
  <si>
    <t>2624002507</t>
  </si>
  <si>
    <t>2624002508</t>
  </si>
  <si>
    <t>2624002509</t>
  </si>
  <si>
    <t>2624002510</t>
  </si>
  <si>
    <t>2624002511</t>
  </si>
  <si>
    <t>2611002266</t>
  </si>
  <si>
    <t>2611002267</t>
  </si>
  <si>
    <t>2611002268</t>
  </si>
  <si>
    <t>2611002269</t>
  </si>
  <si>
    <t>2611002270</t>
  </si>
  <si>
    <t>2611002271</t>
  </si>
  <si>
    <t>2611002272</t>
  </si>
  <si>
    <t>BH02983.26LM</t>
  </si>
  <si>
    <t>2611002273</t>
  </si>
  <si>
    <t>2611002274</t>
  </si>
  <si>
    <t>2611002275</t>
  </si>
  <si>
    <t>2611002276</t>
  </si>
  <si>
    <t>BH02984.26LM</t>
  </si>
  <si>
    <t>2611002278</t>
  </si>
  <si>
    <t>2611002279</t>
  </si>
  <si>
    <t>2611002280</t>
  </si>
  <si>
    <t>2611002281</t>
  </si>
  <si>
    <t>2611002282</t>
  </si>
  <si>
    <t>2611002283</t>
  </si>
  <si>
    <t>2611002284</t>
  </si>
  <si>
    <t>2611002285</t>
  </si>
  <si>
    <t>2611002286</t>
  </si>
  <si>
    <t>2611002287</t>
  </si>
  <si>
    <t>2611002288</t>
  </si>
  <si>
    <t>2611002289</t>
  </si>
  <si>
    <t>2611002290</t>
  </si>
  <si>
    <t>2611002291</t>
  </si>
  <si>
    <t>BH02986.26LM</t>
  </si>
  <si>
    <t>2611002293</t>
  </si>
  <si>
    <t>2611002294</t>
  </si>
  <si>
    <t>2611002295</t>
  </si>
  <si>
    <t>2611002296</t>
  </si>
  <si>
    <t>BH02987.26LM</t>
  </si>
  <si>
    <t>2611002297</t>
  </si>
  <si>
    <t>BH02988.26LM</t>
  </si>
  <si>
    <t>BH02990.26LM</t>
  </si>
  <si>
    <t>2611002300</t>
  </si>
  <si>
    <t>2611002301</t>
  </si>
  <si>
    <t>2611002302</t>
  </si>
  <si>
    <t>2611002303</t>
  </si>
  <si>
    <t>2611002305</t>
  </si>
  <si>
    <t>2611002306</t>
  </si>
  <si>
    <t>2611002307</t>
  </si>
  <si>
    <t>2611002308</t>
  </si>
  <si>
    <t>2601002178</t>
  </si>
  <si>
    <t>2601002179</t>
  </si>
  <si>
    <t>2601002180</t>
  </si>
  <si>
    <t>2601002181</t>
  </si>
  <si>
    <t>2601002182</t>
  </si>
  <si>
    <t>2601002183</t>
  </si>
  <si>
    <t>2601002184</t>
  </si>
  <si>
    <t>2601002185</t>
  </si>
  <si>
    <t>2601002186</t>
  </si>
  <si>
    <t>2601002187</t>
  </si>
  <si>
    <t>BH02992.26LM</t>
  </si>
  <si>
    <t>2601002189</t>
  </si>
  <si>
    <t>2601002190</t>
  </si>
  <si>
    <t>2601002191</t>
  </si>
  <si>
    <t>2601002192</t>
  </si>
  <si>
    <t>2601002193</t>
  </si>
  <si>
    <t>2601002194</t>
  </si>
  <si>
    <t>BH02993.26LM</t>
  </si>
  <si>
    <t>2601002197</t>
  </si>
  <si>
    <t>2601002198</t>
  </si>
  <si>
    <t>2601002199</t>
  </si>
  <si>
    <t>2601002200</t>
  </si>
  <si>
    <t>BH02996.26LM</t>
  </si>
  <si>
    <t>BH02998.26LM</t>
  </si>
  <si>
    <t>BH03000.26LM</t>
  </si>
  <si>
    <t>BH03006.26LM</t>
  </si>
  <si>
    <t>BH03003.26LM</t>
  </si>
  <si>
    <t>2611002277</t>
  </si>
  <si>
    <t>2611002298</t>
  </si>
  <si>
    <t>2611002299</t>
  </si>
  <si>
    <t>2601002195</t>
  </si>
  <si>
    <t>BH03014.26LM</t>
  </si>
  <si>
    <t>BH03040.26LM</t>
  </si>
  <si>
    <t>BH03008.26LM</t>
  </si>
  <si>
    <t>BH03042.26LM</t>
  </si>
  <si>
    <t>BH03010.26LM</t>
  </si>
  <si>
    <t>BH03011.26LM</t>
  </si>
  <si>
    <t>BH03046.26LM</t>
  </si>
  <si>
    <t>BH03012.26LM</t>
  </si>
  <si>
    <t>BH03048.26LM</t>
  </si>
  <si>
    <t>BH03049.26LM</t>
  </si>
  <si>
    <t>BH03051.26LM</t>
  </si>
  <si>
    <t>BH03038.26LM</t>
  </si>
  <si>
    <t>BH03039.26LM</t>
  </si>
  <si>
    <t>BH03041.26LM</t>
  </si>
  <si>
    <t>BH03056.26LM</t>
  </si>
  <si>
    <t>BH03044.26LM</t>
  </si>
  <si>
    <t>BH03058.26LM</t>
  </si>
  <si>
    <t>BH03045.26LM</t>
  </si>
  <si>
    <t>BH03060.26LM</t>
  </si>
  <si>
    <t>2624002512</t>
  </si>
  <si>
    <t>BH03047.26LM</t>
  </si>
  <si>
    <t>2624002514</t>
  </si>
  <si>
    <t>BH03052.26LM</t>
  </si>
  <si>
    <t>BH03053.26LM</t>
  </si>
  <si>
    <t>2624002516</t>
  </si>
  <si>
    <t>2624002517</t>
  </si>
  <si>
    <t>2624002518</t>
  </si>
  <si>
    <t>2624002519</t>
  </si>
  <si>
    <t>2624002520</t>
  </si>
  <si>
    <t>2624002521</t>
  </si>
  <si>
    <t>2624002522</t>
  </si>
  <si>
    <t>2624002523</t>
  </si>
  <si>
    <t>2624002524</t>
  </si>
  <si>
    <t>BH03054.26LM</t>
  </si>
  <si>
    <t>BH03055.26LM</t>
  </si>
  <si>
    <t>2624002526</t>
  </si>
  <si>
    <t>2624002527</t>
  </si>
  <si>
    <t>2624002528</t>
  </si>
  <si>
    <t>2624002529</t>
  </si>
  <si>
    <t>BH03057.26LM</t>
  </si>
  <si>
    <t>BH03059.26LM</t>
  </si>
  <si>
    <t>2601002177</t>
  </si>
  <si>
    <t>2601002215</t>
  </si>
  <si>
    <t>2624002532</t>
  </si>
  <si>
    <t>2611002309</t>
  </si>
  <si>
    <t>2611002310</t>
  </si>
  <si>
    <t>2611002311</t>
  </si>
  <si>
    <t>2611002312</t>
  </si>
  <si>
    <t>2611002313</t>
  </si>
  <si>
    <t>2611002314</t>
  </si>
  <si>
    <t>2611002315</t>
  </si>
  <si>
    <t>2611002316</t>
  </si>
  <si>
    <t>2611002317</t>
  </si>
  <si>
    <t>2611002318</t>
  </si>
  <si>
    <t>2611002319</t>
  </si>
  <si>
    <t>2611002320</t>
  </si>
  <si>
    <t>2611002321</t>
  </si>
  <si>
    <t>2601002201</t>
  </si>
  <si>
    <t>BH03061.26LM</t>
  </si>
  <si>
    <t>BH03062.26LM</t>
  </si>
  <si>
    <t>2601002202</t>
  </si>
  <si>
    <t>2601002203</t>
  </si>
  <si>
    <t>2601002204</t>
  </si>
  <si>
    <t>BH03063.26LM</t>
  </si>
  <si>
    <t>2601002206</t>
  </si>
  <si>
    <t>2601002207</t>
  </si>
  <si>
    <t>2601002208</t>
  </si>
  <si>
    <t>2601002209</t>
  </si>
  <si>
    <t>2601002210</t>
  </si>
  <si>
    <t>2601002211</t>
  </si>
  <si>
    <t>2601002212</t>
  </si>
  <si>
    <t>2601002213</t>
  </si>
  <si>
    <t>2601002214</t>
  </si>
  <si>
    <t>BH03064.26LM</t>
  </si>
  <si>
    <t>2601002217</t>
  </si>
  <si>
    <t>2601002218</t>
  </si>
  <si>
    <t>2601002219</t>
  </si>
  <si>
    <t>2601002220</t>
  </si>
  <si>
    <t>2624002534</t>
  </si>
  <si>
    <t>2624002535</t>
  </si>
  <si>
    <t>BH03065.26LM</t>
  </si>
  <si>
    <t>2624002537</t>
  </si>
  <si>
    <t>BH03066.26LM</t>
  </si>
  <si>
    <t>2624002539</t>
  </si>
  <si>
    <t>2624002540</t>
  </si>
  <si>
    <t>2624002541</t>
  </si>
  <si>
    <t>2624002542</t>
  </si>
  <si>
    <t>2624002543</t>
  </si>
  <si>
    <t>2624002544</t>
  </si>
  <si>
    <t>2624002546</t>
  </si>
  <si>
    <t>2624002547</t>
  </si>
  <si>
    <t>BH03068.26LM</t>
  </si>
  <si>
    <t>2601002221</t>
  </si>
  <si>
    <t>2601002222</t>
  </si>
  <si>
    <t>2601002223</t>
  </si>
  <si>
    <t>2601002224</t>
  </si>
  <si>
    <t>2601002225</t>
  </si>
  <si>
    <t>PROD_00154</t>
  </si>
  <si>
    <t>Coffee Beverage 011</t>
  </si>
  <si>
    <t>2601002226</t>
  </si>
  <si>
    <t>2601002227</t>
  </si>
  <si>
    <t>2601002228</t>
  </si>
  <si>
    <t>2601002229</t>
  </si>
  <si>
    <t>2601002230</t>
  </si>
  <si>
    <t>2601002231</t>
  </si>
  <si>
    <t>2601002232</t>
  </si>
  <si>
    <t>2601002233</t>
  </si>
  <si>
    <t>2601002234</t>
  </si>
  <si>
    <t>2601002235</t>
  </si>
  <si>
    <t>2601002236</t>
  </si>
  <si>
    <t>2601002237</t>
  </si>
  <si>
    <t>2601002238</t>
  </si>
  <si>
    <t>2601002239</t>
  </si>
  <si>
    <t>2601002240</t>
  </si>
  <si>
    <t>2601002241</t>
  </si>
  <si>
    <t>2601002242</t>
  </si>
  <si>
    <t>2601002243</t>
  </si>
  <si>
    <t>BH03071.26LM</t>
  </si>
  <si>
    <t>BH03072.26LM</t>
  </si>
  <si>
    <t>BH03073.26LM</t>
  </si>
  <si>
    <t>BH03079.26LM</t>
  </si>
  <si>
    <t>BH03080.26LM</t>
  </si>
  <si>
    <t>BH03081.26LM</t>
  </si>
  <si>
    <t>BH03082.26LM</t>
  </si>
  <si>
    <t>BH03085.26LM</t>
  </si>
  <si>
    <t>BH03088.26LM</t>
  </si>
  <si>
    <t>BH03090.26LM</t>
  </si>
  <si>
    <t>BH03091.26LM</t>
  </si>
  <si>
    <t>BH03069.26LM</t>
  </si>
  <si>
    <t>BH03070.26LM</t>
  </si>
  <si>
    <t>BH03092.26LM</t>
  </si>
  <si>
    <t>BH03093.26LM</t>
  </si>
  <si>
    <t>BH03094.26LM</t>
  </si>
  <si>
    <t>BH03074.26LM</t>
  </si>
  <si>
    <t>BH03095.26LM</t>
  </si>
  <si>
    <t>BH03076.26LM</t>
  </si>
  <si>
    <t>BH03096.26LM</t>
  </si>
  <si>
    <t>BH03097.26LM</t>
  </si>
  <si>
    <t>BH03099.26LM</t>
  </si>
  <si>
    <t>BH03100.26LM</t>
  </si>
  <si>
    <t>BH03101.26LM</t>
  </si>
  <si>
    <t>BH03104.26LM</t>
  </si>
  <si>
    <t>BH03105.26LM</t>
  </si>
  <si>
    <t>BH03084.26LM</t>
  </si>
  <si>
    <t>BH03106.26LM</t>
  </si>
  <si>
    <t>BH03086.26LM</t>
  </si>
  <si>
    <t>BH03087.26LM</t>
  </si>
  <si>
    <t>BH03109.26LM</t>
  </si>
  <si>
    <t>BH03089.26LM</t>
  </si>
  <si>
    <t>BH03110.26LM</t>
  </si>
  <si>
    <t>BH03111.26LM</t>
  </si>
  <si>
    <t>BH03112.26LM</t>
  </si>
  <si>
    <t>BH03113.26LM</t>
  </si>
  <si>
    <t>BH03114.26LM</t>
  </si>
  <si>
    <t>BH03115.26LM</t>
  </si>
  <si>
    <t>BH03098.26LM</t>
  </si>
  <si>
    <t>BH03116.26LM</t>
  </si>
  <si>
    <t>BH03117.26LM</t>
  </si>
  <si>
    <t>BH03118.26LM</t>
  </si>
  <si>
    <t>BH03102.26LM</t>
  </si>
  <si>
    <t>BH03103.26LM</t>
  </si>
  <si>
    <t>BH03119.26LM</t>
  </si>
  <si>
    <t>BH03121.26LM</t>
  </si>
  <si>
    <t>BH03123.26LM</t>
  </si>
  <si>
    <t>BH03107.26LM</t>
  </si>
  <si>
    <t>BH03108.26LM</t>
  </si>
  <si>
    <t>BH03125.26LM</t>
  </si>
  <si>
    <t>BH03126.26LM</t>
  </si>
  <si>
    <t>BH03128.26LM</t>
  </si>
  <si>
    <t>BH03129.26LM</t>
  </si>
  <si>
    <t>BH03130.26LM</t>
  </si>
  <si>
    <t>BH03131.26LM</t>
  </si>
  <si>
    <t>BH03132.26LM</t>
  </si>
  <si>
    <t>BH03133.26LM</t>
  </si>
  <si>
    <t>BH03135.26LM</t>
  </si>
  <si>
    <t>BH03136.26LM</t>
  </si>
  <si>
    <t>BH03137.26LM</t>
  </si>
  <si>
    <t>BH03140.26LM</t>
  </si>
  <si>
    <t>BH03120.26LM</t>
  </si>
  <si>
    <t>2611002328</t>
  </si>
  <si>
    <t>BH03122.26LM</t>
  </si>
  <si>
    <t>2611002338</t>
  </si>
  <si>
    <t>2601002254</t>
  </si>
  <si>
    <t>2601002255</t>
  </si>
  <si>
    <t>BH03142.26LM</t>
  </si>
  <si>
    <t>BH03143.26LM</t>
  </si>
  <si>
    <t>BH03144.26LM</t>
  </si>
  <si>
    <t>BH03145.26LM</t>
  </si>
  <si>
    <t>BH03146.26LM</t>
  </si>
  <si>
    <t>BH03147.26LM</t>
  </si>
  <si>
    <t>BH03149.26LM</t>
  </si>
  <si>
    <t>BH03134.26LM</t>
  </si>
  <si>
    <t>BH03150.26LM</t>
  </si>
  <si>
    <t>BH03151.26LM</t>
  </si>
  <si>
    <t>BH03152.26LM</t>
  </si>
  <si>
    <t>BH03156.26LM</t>
  </si>
  <si>
    <t>BH03139.26LM</t>
  </si>
  <si>
    <t>BH03159.26LM</t>
  </si>
  <si>
    <t>2624002548</t>
  </si>
  <si>
    <t>2624002549</t>
  </si>
  <si>
    <t>2624002550</t>
  </si>
  <si>
    <t>2624002551</t>
  </si>
  <si>
    <t>2624002552</t>
  </si>
  <si>
    <t>2624002553</t>
  </si>
  <si>
    <t>2624002554</t>
  </si>
  <si>
    <t>2624002555</t>
  </si>
  <si>
    <t>2624002556</t>
  </si>
  <si>
    <t>2624002557</t>
  </si>
  <si>
    <t>2624002558</t>
  </si>
  <si>
    <t>2624002559</t>
  </si>
  <si>
    <t>2624002560</t>
  </si>
  <si>
    <t>2624002561</t>
  </si>
  <si>
    <t>2624002562</t>
  </si>
  <si>
    <t>2624002563</t>
  </si>
  <si>
    <t>2624002564</t>
  </si>
  <si>
    <t>2624002565</t>
  </si>
  <si>
    <t>2624002566</t>
  </si>
  <si>
    <t>2624002567</t>
  </si>
  <si>
    <t>2624002568</t>
  </si>
  <si>
    <t>2624002569</t>
  </si>
  <si>
    <t>2624002571</t>
  </si>
  <si>
    <t>2611002323</t>
  </si>
  <si>
    <t>2611002324</t>
  </si>
  <si>
    <t>2611002325</t>
  </si>
  <si>
    <t>2611002326</t>
  </si>
  <si>
    <t>2611002327</t>
  </si>
  <si>
    <t>BH03160.26LM</t>
  </si>
  <si>
    <t>2611002329</t>
  </si>
  <si>
    <t>2611002330</t>
  </si>
  <si>
    <t>2611002331</t>
  </si>
  <si>
    <t>2611002332</t>
  </si>
  <si>
    <t>2611002333</t>
  </si>
  <si>
    <t>2611002334</t>
  </si>
  <si>
    <t>BH03161.26LM</t>
  </si>
  <si>
    <t>2611002336</t>
  </si>
  <si>
    <t>2611002337</t>
  </si>
  <si>
    <t>BH03162.26LM</t>
  </si>
  <si>
    <t>2611002339</t>
  </si>
  <si>
    <t>2611002340</t>
  </si>
  <si>
    <t>2611002341</t>
  </si>
  <si>
    <t>2611002342</t>
  </si>
  <si>
    <t>2611002343</t>
  </si>
  <si>
    <t>2611002344</t>
  </si>
  <si>
    <t>2611002345</t>
  </si>
  <si>
    <t>2611002346</t>
  </si>
  <si>
    <t>2611002347</t>
  </si>
  <si>
    <t>2611002348</t>
  </si>
  <si>
    <t>2611002349</t>
  </si>
  <si>
    <t>2601002244</t>
  </si>
  <si>
    <t>2601002245</t>
  </si>
  <si>
    <t>2601002246</t>
  </si>
  <si>
    <t>2601002247</t>
  </si>
  <si>
    <t>2601002248</t>
  </si>
  <si>
    <t>2601002249</t>
  </si>
  <si>
    <t>2601002251</t>
  </si>
  <si>
    <t>2601002252</t>
  </si>
  <si>
    <t>2601002253</t>
  </si>
  <si>
    <t>BH03165.26LM</t>
  </si>
  <si>
    <t>BH03169.26LM</t>
  </si>
  <si>
    <t>2601002256</t>
  </si>
  <si>
    <t>2601002257</t>
  </si>
  <si>
    <t>BH03170.26LM</t>
  </si>
  <si>
    <t>BH03171.26LM</t>
  </si>
  <si>
    <t>BH03172.26LM</t>
  </si>
  <si>
    <t>BH03173.26LM</t>
  </si>
  <si>
    <t>BH03175.26LM</t>
  </si>
  <si>
    <t>BH03177.26LM</t>
  </si>
  <si>
    <t>BH03178.26LM</t>
  </si>
  <si>
    <t>BH03180.26LM</t>
  </si>
  <si>
    <t>BH03181.26LM</t>
  </si>
  <si>
    <t>BH03183.26LM</t>
  </si>
  <si>
    <t>BH03186.26LM</t>
  </si>
  <si>
    <t>BH03148.26LM</t>
  </si>
  <si>
    <t>BH03187.26LM</t>
  </si>
  <si>
    <t>BH03194.26LM</t>
  </si>
  <si>
    <t>BH03153.26LM</t>
  </si>
  <si>
    <t>BH03197.26LM</t>
  </si>
  <si>
    <t>BH03155.26LM</t>
  </si>
  <si>
    <t>BH03157.26LM</t>
  </si>
  <si>
    <t>BH03158.26LM</t>
  </si>
  <si>
    <t>BH03198.26LM</t>
  </si>
  <si>
    <t>BH03200.26LM</t>
  </si>
  <si>
    <t>BH03201.26LM</t>
  </si>
  <si>
    <t>BH03202.26LM</t>
  </si>
  <si>
    <t>BH03163.26LM</t>
  </si>
  <si>
    <t>BH03164.26LM</t>
  </si>
  <si>
    <t>BH03204.26LM</t>
  </si>
  <si>
    <t>BH03166.26LM</t>
  </si>
  <si>
    <t>BH03206.26LM</t>
  </si>
  <si>
    <t>BH03168.26LM</t>
  </si>
  <si>
    <t>BH03209.26LM</t>
  </si>
  <si>
    <t>BH03210.26LM</t>
  </si>
  <si>
    <t>BH03212.26LM</t>
  </si>
  <si>
    <t>BH03213.26LM</t>
  </si>
  <si>
    <t>BH03217.26LM</t>
  </si>
  <si>
    <t>BH03174.26LM</t>
  </si>
  <si>
    <t>BH03218.26LM</t>
  </si>
  <si>
    <t>BH03176.26LM</t>
  </si>
  <si>
    <t>BH03220.26LM</t>
  </si>
  <si>
    <t>BH03222.26LM</t>
  </si>
  <si>
    <t>BH03223.26LM</t>
  </si>
  <si>
    <t>BH03182.26LM</t>
  </si>
  <si>
    <t>BH03224.26LM</t>
  </si>
  <si>
    <t>BH03225.26LM</t>
  </si>
  <si>
    <t>2611002386</t>
  </si>
  <si>
    <t>2624002570</t>
  </si>
  <si>
    <t>2624002572</t>
  </si>
  <si>
    <t>2624002573</t>
  </si>
  <si>
    <t>2624002574</t>
  </si>
  <si>
    <t>2624002575</t>
  </si>
  <si>
    <t>2624002576</t>
  </si>
  <si>
    <t>2624002577</t>
  </si>
  <si>
    <t>2624002578</t>
  </si>
  <si>
    <t>2624002579</t>
  </si>
  <si>
    <t>2624002580</t>
  </si>
  <si>
    <t>2624002581</t>
  </si>
  <si>
    <t>2624002582</t>
  </si>
  <si>
    <t>2624002583</t>
  </si>
  <si>
    <t>2624002584</t>
  </si>
  <si>
    <t>2624002585</t>
  </si>
  <si>
    <t>2624002586</t>
  </si>
  <si>
    <t>2624002587</t>
  </si>
  <si>
    <t>2624002588</t>
  </si>
  <si>
    <t>2611002404</t>
  </si>
  <si>
    <t>2624002590</t>
  </si>
  <si>
    <t>2624002591</t>
  </si>
  <si>
    <t>BH03231.26LM</t>
  </si>
  <si>
    <t>2611002350</t>
  </si>
  <si>
    <t>2611002351</t>
  </si>
  <si>
    <t>2611002352</t>
  </si>
  <si>
    <t>2611002353</t>
  </si>
  <si>
    <t>2611002354</t>
  </si>
  <si>
    <t>2611002355</t>
  </si>
  <si>
    <t>2611002356</t>
  </si>
  <si>
    <t>2611002357</t>
  </si>
  <si>
    <t>2611002358</t>
  </si>
  <si>
    <t>2611002359</t>
  </si>
  <si>
    <t>2611002360</t>
  </si>
  <si>
    <t>2611002361</t>
  </si>
  <si>
    <t>2611002362</t>
  </si>
  <si>
    <t>2611002363</t>
  </si>
  <si>
    <t>2611002364</t>
  </si>
  <si>
    <t>2611002365</t>
  </si>
  <si>
    <t>2611002366</t>
  </si>
  <si>
    <t>2611002367</t>
  </si>
  <si>
    <t>BH03233.26LM</t>
  </si>
  <si>
    <t>2611002369</t>
  </si>
  <si>
    <t>2611002370</t>
  </si>
  <si>
    <t>2611002371</t>
  </si>
  <si>
    <t>2611002372</t>
  </si>
  <si>
    <t>2611002373</t>
  </si>
  <si>
    <t>2611002374</t>
  </si>
  <si>
    <t>2611002375</t>
  </si>
  <si>
    <t>2611002376</t>
  </si>
  <si>
    <t>2611002377</t>
  </si>
  <si>
    <t>2611002378</t>
  </si>
  <si>
    <t>2611002379</t>
  </si>
  <si>
    <t>2611002380</t>
  </si>
  <si>
    <t>2611002381</t>
  </si>
  <si>
    <t>2611002382</t>
  </si>
  <si>
    <t>BH03235.26LM</t>
  </si>
  <si>
    <t>BH03236.26LM</t>
  </si>
  <si>
    <t>2601002261</t>
  </si>
  <si>
    <t>2601002262</t>
  </si>
  <si>
    <t>2601002263</t>
  </si>
  <si>
    <t>2601002264</t>
  </si>
  <si>
    <t>2601002265</t>
  </si>
  <si>
    <t>2601002266</t>
  </si>
  <si>
    <t>2601002267</t>
  </si>
  <si>
    <t>2601002268</t>
  </si>
  <si>
    <t>2601002269</t>
  </si>
  <si>
    <t>2601002270</t>
  </si>
  <si>
    <t>2601002271</t>
  </si>
  <si>
    <t>2601002272</t>
  </si>
  <si>
    <t>2601002273</t>
  </si>
  <si>
    <t>2601002274</t>
  </si>
  <si>
    <t>2601002275</t>
  </si>
  <si>
    <t>2601002276</t>
  </si>
  <si>
    <t>2601002277</t>
  </si>
  <si>
    <t>2601002278</t>
  </si>
  <si>
    <t>BH03237.26LM</t>
  </si>
  <si>
    <t>2601002280</t>
  </si>
  <si>
    <t>2601002281</t>
  </si>
  <si>
    <t>2601002282</t>
  </si>
  <si>
    <t>BH03244.26LM</t>
  </si>
  <si>
    <t>BH03245.26LM</t>
  </si>
  <si>
    <t>BH03192.26LM</t>
  </si>
  <si>
    <t>BH03252.26LM</t>
  </si>
  <si>
    <t>BH03253.26LM</t>
  </si>
  <si>
    <t>BH03254.26LM</t>
  </si>
  <si>
    <t>BH03259.26LM</t>
  </si>
  <si>
    <t>BH03260.26LM</t>
  </si>
  <si>
    <t>BTL0067.26LM</t>
  </si>
  <si>
    <t>BTL0068.26LM</t>
  </si>
  <si>
    <t>BH03203.26LM</t>
  </si>
  <si>
    <t>2611002415</t>
  </si>
  <si>
    <t>BH03205.26LM</t>
  </si>
  <si>
    <t>2611002428</t>
  </si>
  <si>
    <t>BH03207.26LM</t>
  </si>
  <si>
    <t>BH03208.26LM</t>
  </si>
  <si>
    <t>2601002323</t>
  </si>
  <si>
    <t>BH03211.26LM</t>
  </si>
  <si>
    <t>BH03193.26LM</t>
  </si>
  <si>
    <t>BH03214.26LM</t>
  </si>
  <si>
    <t>BH03215.26LM</t>
  </si>
  <si>
    <t>BH03216.26LM</t>
  </si>
  <si>
    <t>BH03195.26LM</t>
  </si>
  <si>
    <t>BH03263.26LM</t>
  </si>
  <si>
    <t>BH03264.26LM</t>
  </si>
  <si>
    <t>BH03265.26LM</t>
  </si>
  <si>
    <t>BH03267.26LM</t>
  </si>
  <si>
    <t>BH03221.26LM</t>
  </si>
  <si>
    <t>BH03268.26LM</t>
  </si>
  <si>
    <t>BH03272.26LM</t>
  </si>
  <si>
    <t>BH03274.26LM</t>
  </si>
  <si>
    <t>BH03280.26LM</t>
  </si>
  <si>
    <t>BH03281.26LM</t>
  </si>
  <si>
    <t>BH03228.26LM</t>
  </si>
  <si>
    <t>BH03229.26LM</t>
  </si>
  <si>
    <t>BH03230.26LM</t>
  </si>
  <si>
    <t>2624002593</t>
  </si>
  <si>
    <t>2624002594</t>
  </si>
  <si>
    <t>2624002595</t>
  </si>
  <si>
    <t>2624002596</t>
  </si>
  <si>
    <t>2624002597</t>
  </si>
  <si>
    <t>2624002598</t>
  </si>
  <si>
    <t>2624002599</t>
  </si>
  <si>
    <t>2624002600</t>
  </si>
  <si>
    <t>2624002601</t>
  </si>
  <si>
    <t>2624002602</t>
  </si>
  <si>
    <t>2624002603</t>
  </si>
  <si>
    <t>2624002604</t>
  </si>
  <si>
    <t>2624002605</t>
  </si>
  <si>
    <t>2624002606</t>
  </si>
  <si>
    <t>2624002607</t>
  </si>
  <si>
    <t>2624002608</t>
  </si>
  <si>
    <t>2624002609</t>
  </si>
  <si>
    <t>2624002610</t>
  </si>
  <si>
    <t>BH03285.26LM</t>
  </si>
  <si>
    <t>2624002612</t>
  </si>
  <si>
    <t>2624002613</t>
  </si>
  <si>
    <t>2624002614</t>
  </si>
  <si>
    <t>2624002615</t>
  </si>
  <si>
    <t>BH03290.26LM</t>
  </si>
  <si>
    <t>BH03293.26LM</t>
  </si>
  <si>
    <t>BH03294.26LM</t>
  </si>
  <si>
    <t>BH03298.26LM</t>
  </si>
  <si>
    <t>BH03300.26LM</t>
  </si>
  <si>
    <t>BH03301.26LM</t>
  </si>
  <si>
    <t>2611002383</t>
  </si>
  <si>
    <t>2611002384</t>
  </si>
  <si>
    <t>2611002385</t>
  </si>
  <si>
    <t>BH03302.26LM</t>
  </si>
  <si>
    <t>2611002387</t>
  </si>
  <si>
    <t>2611002388</t>
  </si>
  <si>
    <t>2611002389</t>
  </si>
  <si>
    <t>2611002390</t>
  </si>
  <si>
    <t>2611002391</t>
  </si>
  <si>
    <t>BTL0069.26LM</t>
  </si>
  <si>
    <t>2611002393</t>
  </si>
  <si>
    <t>2611002443</t>
  </si>
  <si>
    <t>2611002395</t>
  </si>
  <si>
    <t>2611002397</t>
  </si>
  <si>
    <t>2611002398</t>
  </si>
  <si>
    <t>2611002399</t>
  </si>
  <si>
    <t>2611002400</t>
  </si>
  <si>
    <t>2611002401</t>
  </si>
  <si>
    <t>2611002402</t>
  </si>
  <si>
    <t>2611002403</t>
  </si>
  <si>
    <t>2611002453</t>
  </si>
  <si>
    <t>2611002461</t>
  </si>
  <si>
    <t>2611002405</t>
  </si>
  <si>
    <t>2611002406</t>
  </si>
  <si>
    <t>2611002407</t>
  </si>
  <si>
    <t>2601002283</t>
  </si>
  <si>
    <t>2601002284</t>
  </si>
  <si>
    <t>2601002285</t>
  </si>
  <si>
    <t>2601002286</t>
  </si>
  <si>
    <t>2601002287</t>
  </si>
  <si>
    <t>2601002288</t>
  </si>
  <si>
    <t>2601002289</t>
  </si>
  <si>
    <t>2601002290</t>
  </si>
  <si>
    <t>2601002291</t>
  </si>
  <si>
    <t>2601002292</t>
  </si>
  <si>
    <t>2601002293</t>
  </si>
  <si>
    <t>2601002294</t>
  </si>
  <si>
    <t>2601002295</t>
  </si>
  <si>
    <t>2601002296</t>
  </si>
  <si>
    <t>2601002297</t>
  </si>
  <si>
    <t>2601002216</t>
  </si>
  <si>
    <t>BH03304.26LM</t>
  </si>
  <si>
    <t>2601002298</t>
  </si>
  <si>
    <t>2601002299</t>
  </si>
  <si>
    <t>2601002300</t>
  </si>
  <si>
    <t>BH03305.26LM</t>
  </si>
  <si>
    <t>2601002301</t>
  </si>
  <si>
    <t>2601002302</t>
  </si>
  <si>
    <t>2601002303</t>
  </si>
  <si>
    <t>2601002304</t>
  </si>
  <si>
    <t>2601002305</t>
  </si>
  <si>
    <t>BH03306.26LM</t>
  </si>
  <si>
    <t>BH03307.26LM</t>
  </si>
  <si>
    <t>BH03234.26LM</t>
  </si>
  <si>
    <t>BH03308.26LM</t>
  </si>
  <si>
    <t>BH03309.26LM</t>
  </si>
  <si>
    <t>BH03317.26LM</t>
  </si>
  <si>
    <t>BH03318.26LM</t>
  </si>
  <si>
    <t>BH03319.26LM</t>
  </si>
  <si>
    <t>BH03239.26LM</t>
  </si>
  <si>
    <t>BH03240.26LM</t>
  </si>
  <si>
    <t>BH03241.26LM</t>
  </si>
  <si>
    <t>BH03242.26LM</t>
  </si>
  <si>
    <t>BH03320.26LM</t>
  </si>
  <si>
    <t>BH03323.26LM</t>
  </si>
  <si>
    <t>BH03324.26LM</t>
  </si>
  <si>
    <t>BH03247.26LM</t>
  </si>
  <si>
    <t>BH03248.26LM</t>
  </si>
  <si>
    <t>BH03249.26LM</t>
  </si>
  <si>
    <t>BH03250.26LM</t>
  </si>
  <si>
    <t>BH03251.26LM</t>
  </si>
  <si>
    <t>BH03328.26LM</t>
  </si>
  <si>
    <t>BH03329.26LM</t>
  </si>
  <si>
    <t>BH03330.26LM</t>
  </si>
  <si>
    <t>BH03255.26LM</t>
  </si>
  <si>
    <t>BH03256.26LM</t>
  </si>
  <si>
    <t>BH03257.26LM</t>
  </si>
  <si>
    <t>BH03258.26LM</t>
  </si>
  <si>
    <t>BH03331.26LM</t>
  </si>
  <si>
    <t>2601002351</t>
  </si>
  <si>
    <t>2601002360</t>
  </si>
  <si>
    <t>2601002400</t>
  </si>
  <si>
    <t>2624002620</t>
  </si>
  <si>
    <t>2624002621</t>
  </si>
  <si>
    <t>2624002622</t>
  </si>
  <si>
    <t>2624002623</t>
  </si>
  <si>
    <t>2624002624</t>
  </si>
  <si>
    <t>2624002625</t>
  </si>
  <si>
    <t>2624002626</t>
  </si>
  <si>
    <t>2624002627</t>
  </si>
  <si>
    <t>2624002628</t>
  </si>
  <si>
    <t>2624002629</t>
  </si>
  <si>
    <t>2624002630</t>
  </si>
  <si>
    <t>2624002631</t>
  </si>
  <si>
    <t>2624002632</t>
  </si>
  <si>
    <t>2624002633</t>
  </si>
  <si>
    <t>2624002635</t>
  </si>
  <si>
    <t>2601002427</t>
  </si>
  <si>
    <t>BH03004.26LM</t>
  </si>
  <si>
    <t>2624002637</t>
  </si>
  <si>
    <t>BH03337.26LM</t>
  </si>
  <si>
    <t>BH03338.26LM</t>
  </si>
  <si>
    <t>2624002639</t>
  </si>
  <si>
    <t>2624002640</t>
  </si>
  <si>
    <t>2624002641</t>
  </si>
  <si>
    <t>2624002642</t>
  </si>
  <si>
    <t>2624002643</t>
  </si>
  <si>
    <t>2611002408</t>
  </si>
  <si>
    <t>2611002409</t>
  </si>
  <si>
    <t>2611002410</t>
  </si>
  <si>
    <t>2611002411</t>
  </si>
  <si>
    <t>2611002412</t>
  </si>
  <si>
    <t>2611002413</t>
  </si>
  <si>
    <t>2611002414</t>
  </si>
  <si>
    <t>2611002416</t>
  </si>
  <si>
    <t>2611002417</t>
  </si>
  <si>
    <t>2611002418</t>
  </si>
  <si>
    <t>2611002419</t>
  </si>
  <si>
    <t>2611002420</t>
  </si>
  <si>
    <t>2611002421</t>
  </si>
  <si>
    <t>2611002422</t>
  </si>
  <si>
    <t>2611002423</t>
  </si>
  <si>
    <t>2611002424</t>
  </si>
  <si>
    <t>2611002425</t>
  </si>
  <si>
    <t>2611002426</t>
  </si>
  <si>
    <t>2611002427</t>
  </si>
  <si>
    <t>BH03339.26LM</t>
  </si>
  <si>
    <t>2611002429</t>
  </si>
  <si>
    <t>BH03340.26LM</t>
  </si>
  <si>
    <t>2611002431</t>
  </si>
  <si>
    <t>2611002432</t>
  </si>
  <si>
    <t>2611002433</t>
  </si>
  <si>
    <t>BH03341.26LM</t>
  </si>
  <si>
    <t>BH03342.26LM</t>
  </si>
  <si>
    <t>2611002436</t>
  </si>
  <si>
    <t>2611002437</t>
  </si>
  <si>
    <t>BH03343.26LM</t>
  </si>
  <si>
    <t>2601002306</t>
  </si>
  <si>
    <t>2601002307</t>
  </si>
  <si>
    <t>2601002308</t>
  </si>
  <si>
    <t>2601002309</t>
  </si>
  <si>
    <t>2601002310</t>
  </si>
  <si>
    <t>2601002311</t>
  </si>
  <si>
    <t>2601002312</t>
  </si>
  <si>
    <t>2601002313</t>
  </si>
  <si>
    <t>2601002314</t>
  </si>
  <si>
    <t>2601002315</t>
  </si>
  <si>
    <t>2601002316</t>
  </si>
  <si>
    <t>2601002317</t>
  </si>
  <si>
    <t>2601002318</t>
  </si>
  <si>
    <t>2601002319</t>
  </si>
  <si>
    <t>2601002320</t>
  </si>
  <si>
    <t>2601002321</t>
  </si>
  <si>
    <t>2601002322</t>
  </si>
  <si>
    <t>BH03346.26LM</t>
  </si>
  <si>
    <t>BH03347.26LM</t>
  </si>
  <si>
    <t>2601002324</t>
  </si>
  <si>
    <t>2601002325</t>
  </si>
  <si>
    <t>2601002326</t>
  </si>
  <si>
    <t>2601002327</t>
  </si>
  <si>
    <t>2601002328</t>
  </si>
  <si>
    <t>2601002329</t>
  </si>
  <si>
    <t>BH03348.26LM</t>
  </si>
  <si>
    <t>BH03349.26LM</t>
  </si>
  <si>
    <t>BH03262.26LM</t>
  </si>
  <si>
    <t>BH03356.26LM</t>
  </si>
  <si>
    <t>BH03360.26LM</t>
  </si>
  <si>
    <t>BH03364.26LM</t>
  </si>
  <si>
    <t>BH03366.26LM</t>
  </si>
  <si>
    <t>BTL0071.26LM</t>
  </si>
  <si>
    <t>2611002504</t>
  </si>
  <si>
    <t>BH03269.26LM</t>
  </si>
  <si>
    <t>BH03270.26LM</t>
  </si>
  <si>
    <t>BH03271.26LM</t>
  </si>
  <si>
    <t>2611002506</t>
  </si>
  <si>
    <t>BH03273.26LM</t>
  </si>
  <si>
    <t>BH03266.26LM</t>
  </si>
  <si>
    <t>BH03275.26LM</t>
  </si>
  <si>
    <t>BH03276.26LM</t>
  </si>
  <si>
    <t>BH03277.26LM</t>
  </si>
  <si>
    <t>BH03278.26LM</t>
  </si>
  <si>
    <t>BH03279.26LM</t>
  </si>
  <si>
    <t>BH03369.26LM</t>
  </si>
  <si>
    <t>BH03372.26LM</t>
  </si>
  <si>
    <t>CUST_00146</t>
  </si>
  <si>
    <t>Corporate Client 013</t>
  </si>
  <si>
    <t>BH03283.26LM</t>
  </si>
  <si>
    <t>BH03284.26LM</t>
  </si>
  <si>
    <t>BH03286.26LM</t>
  </si>
  <si>
    <t>BH03287.26LM</t>
  </si>
  <si>
    <t>BH03288.26LM</t>
  </si>
  <si>
    <t>BH03289.26LM</t>
  </si>
  <si>
    <t>BH03377.26LM</t>
  </si>
  <si>
    <t>BH03291.26LM</t>
  </si>
  <si>
    <t>BH03292.26LM</t>
  </si>
  <si>
    <t>BH03380.26LM</t>
  </si>
  <si>
    <t>BH03295.26LM</t>
  </si>
  <si>
    <t>BH03382.26LM</t>
  </si>
  <si>
    <t>BH03297.26LM</t>
  </si>
  <si>
    <t>BH03384.26LM</t>
  </si>
  <si>
    <t>BH03385.26LM</t>
  </si>
  <si>
    <t>BH03386.26LM</t>
  </si>
  <si>
    <t>BH03387.26LM</t>
  </si>
  <si>
    <t>BH03388.26LM</t>
  </si>
  <si>
    <t>BH03389.26LM</t>
  </si>
  <si>
    <t>2611002438</t>
  </si>
  <si>
    <t>2611002439</t>
  </si>
  <si>
    <t>2611002440</t>
  </si>
  <si>
    <t>2611002441</t>
  </si>
  <si>
    <t>BH03390.26LM</t>
  </si>
  <si>
    <t>2611002444</t>
  </si>
  <si>
    <t>2611002445</t>
  </si>
  <si>
    <t>2611002446</t>
  </si>
  <si>
    <t>2611002447</t>
  </si>
  <si>
    <t>2611002448</t>
  </si>
  <si>
    <t>2611002449</t>
  </si>
  <si>
    <t>2611002450</t>
  </si>
  <si>
    <t>2611002451</t>
  </si>
  <si>
    <t>2611002452</t>
  </si>
  <si>
    <t>BH03391.26LM</t>
  </si>
  <si>
    <t>2611002454</t>
  </si>
  <si>
    <t>2611002455</t>
  </si>
  <si>
    <t>2611002456</t>
  </si>
  <si>
    <t>2611002457</t>
  </si>
  <si>
    <t>2611002458</t>
  </si>
  <si>
    <t>2611002459</t>
  </si>
  <si>
    <t>2611002460</t>
  </si>
  <si>
    <t>BH03393.26LM</t>
  </si>
  <si>
    <t>2611002462</t>
  </si>
  <si>
    <t>2611002463</t>
  </si>
  <si>
    <t>2611002464</t>
  </si>
  <si>
    <t>2624002644</t>
  </si>
  <si>
    <t>2624002645</t>
  </si>
  <si>
    <t>2624002646</t>
  </si>
  <si>
    <t>2624002647</t>
  </si>
  <si>
    <t>2624002648</t>
  </si>
  <si>
    <t>2624002649</t>
  </si>
  <si>
    <t>2624002650</t>
  </si>
  <si>
    <t>2624002651</t>
  </si>
  <si>
    <t>2624002652</t>
  </si>
  <si>
    <t>2624002653</t>
  </si>
  <si>
    <t>2624002654</t>
  </si>
  <si>
    <t>2624002655</t>
  </si>
  <si>
    <t>2624002656</t>
  </si>
  <si>
    <t>2624002657</t>
  </si>
  <si>
    <t>2624002658</t>
  </si>
  <si>
    <t>2624002659</t>
  </si>
  <si>
    <t>2624002660</t>
  </si>
  <si>
    <t>2624002661</t>
  </si>
  <si>
    <t>2624002662</t>
  </si>
  <si>
    <t>2624002663</t>
  </si>
  <si>
    <t>2624002664</t>
  </si>
  <si>
    <t>2624002665</t>
  </si>
  <si>
    <t>2624002666</t>
  </si>
  <si>
    <t>2624002667</t>
  </si>
  <si>
    <t>2624002668</t>
  </si>
  <si>
    <t>BH03404.26LM</t>
  </si>
  <si>
    <t>2624002669</t>
  </si>
  <si>
    <t>2624002670</t>
  </si>
  <si>
    <t>2624002671</t>
  </si>
  <si>
    <t>2624002673</t>
  </si>
  <si>
    <t>2624002674</t>
  </si>
  <si>
    <t>BH03408.26LM</t>
  </si>
  <si>
    <t>BH03409.26LM</t>
  </si>
  <si>
    <t>BH03411.26LM</t>
  </si>
  <si>
    <t>BH03413.26LM</t>
  </si>
  <si>
    <t>2624002678</t>
  </si>
  <si>
    <t>2601002330</t>
  </si>
  <si>
    <t>2601002331</t>
  </si>
  <si>
    <t>2601002332</t>
  </si>
  <si>
    <t>2601002333</t>
  </si>
  <si>
    <t>2601002334</t>
  </si>
  <si>
    <t>2601002335</t>
  </si>
  <si>
    <t>2601002336</t>
  </si>
  <si>
    <t>2601002337</t>
  </si>
  <si>
    <t>2601002338</t>
  </si>
  <si>
    <t>2601002339</t>
  </si>
  <si>
    <t>2601002340</t>
  </si>
  <si>
    <t>2601002341</t>
  </si>
  <si>
    <t>2601002342</t>
  </si>
  <si>
    <t>2601002343</t>
  </si>
  <si>
    <t>2601002344</t>
  </si>
  <si>
    <t>2601002345</t>
  </si>
  <si>
    <t>2601002346</t>
  </si>
  <si>
    <t>2601002347</t>
  </si>
  <si>
    <t>2601002348</t>
  </si>
  <si>
    <t>2601002349</t>
  </si>
  <si>
    <t>2601002350</t>
  </si>
  <si>
    <t>2601002352</t>
  </si>
  <si>
    <t>2601002353</t>
  </si>
  <si>
    <t>2601002354</t>
  </si>
  <si>
    <t>2601002356</t>
  </si>
  <si>
    <t>2601002357</t>
  </si>
  <si>
    <t>2601002358</t>
  </si>
  <si>
    <t>2601002359</t>
  </si>
  <si>
    <t>2601002361</t>
  </si>
  <si>
    <t>BH03303.26LM</t>
  </si>
  <si>
    <t>BH03414.26LM</t>
  </si>
  <si>
    <t>BH03415.26LM</t>
  </si>
  <si>
    <t>BH03426.26LM</t>
  </si>
  <si>
    <t>2611002529</t>
  </si>
  <si>
    <t>BH03313.26LM</t>
  </si>
  <si>
    <t>BH03314.26LM</t>
  </si>
  <si>
    <t>CUST_00143</t>
  </si>
  <si>
    <t>Export Customer 002</t>
  </si>
  <si>
    <t>BH03315.26LM</t>
  </si>
  <si>
    <t>BH03316.26LM</t>
  </si>
  <si>
    <t>2601002450</t>
  </si>
  <si>
    <t>BH03321.26LM</t>
  </si>
  <si>
    <t>BH03322.26LM</t>
  </si>
  <si>
    <t>2601002469</t>
  </si>
  <si>
    <t>BH03325.26LM</t>
  </si>
  <si>
    <t>BH03326.26LM</t>
  </si>
  <si>
    <t>BH03327.26LM</t>
  </si>
  <si>
    <t>BH02534.26LM</t>
  </si>
  <si>
    <t>BH03332.26LM</t>
  </si>
  <si>
    <t>BH03333.26LM</t>
  </si>
  <si>
    <t>BH03334.26LM</t>
  </si>
  <si>
    <t>BH03335.26LM</t>
  </si>
  <si>
    <t>2624002675</t>
  </si>
  <si>
    <t>2624002679</t>
  </si>
  <si>
    <t>2624002680</t>
  </si>
  <si>
    <t>2624002681</t>
  </si>
  <si>
    <t>2624002682</t>
  </si>
  <si>
    <t>2624002683</t>
  </si>
  <si>
    <t>2624002684</t>
  </si>
  <si>
    <t>2624002685</t>
  </si>
  <si>
    <t>2624002686</t>
  </si>
  <si>
    <t>2624002687</t>
  </si>
  <si>
    <t>2624002688</t>
  </si>
  <si>
    <t>2624002689</t>
  </si>
  <si>
    <t>BH03077.26LM</t>
  </si>
  <si>
    <t>BH03127.26LM</t>
  </si>
  <si>
    <t>2611002368</t>
  </si>
  <si>
    <t>2624002692</t>
  </si>
  <si>
    <t>2624002693</t>
  </si>
  <si>
    <t>2624002694</t>
  </si>
  <si>
    <t>2624002695</t>
  </si>
  <si>
    <t>2611002435</t>
  </si>
  <si>
    <t>2624002697</t>
  </si>
  <si>
    <t>2611002465</t>
  </si>
  <si>
    <t>2611002466</t>
  </si>
  <si>
    <t>2624002767</t>
  </si>
  <si>
    <t>2611002468</t>
  </si>
  <si>
    <t>2611002469</t>
  </si>
  <si>
    <t>2611002470</t>
  </si>
  <si>
    <t>2611002471</t>
  </si>
  <si>
    <t>2611002472</t>
  </si>
  <si>
    <t>2611002473</t>
  </si>
  <si>
    <t>2611002474</t>
  </si>
  <si>
    <t>2611002475</t>
  </si>
  <si>
    <t>2611002476</t>
  </si>
  <si>
    <t>2611002477</t>
  </si>
  <si>
    <t>2611002478</t>
  </si>
  <si>
    <t>2611002479</t>
  </si>
  <si>
    <t>2611002480</t>
  </si>
  <si>
    <t>2611002481</t>
  </si>
  <si>
    <t>2611002482</t>
  </si>
  <si>
    <t>2611002483</t>
  </si>
  <si>
    <t>2611002484</t>
  </si>
  <si>
    <t>2611002485</t>
  </si>
  <si>
    <t>2611002486</t>
  </si>
  <si>
    <t>2611002487</t>
  </si>
  <si>
    <t>2611002488</t>
  </si>
  <si>
    <t>2611002489</t>
  </si>
  <si>
    <t>2611002490</t>
  </si>
  <si>
    <t>2611002491</t>
  </si>
  <si>
    <t>2611002492</t>
  </si>
  <si>
    <t>2611002493</t>
  </si>
  <si>
    <t>2601002362</t>
  </si>
  <si>
    <t>2601002363</t>
  </si>
  <si>
    <t>2601002364</t>
  </si>
  <si>
    <t>2601002365</t>
  </si>
  <si>
    <t>2601002366</t>
  </si>
  <si>
    <t>2601002367</t>
  </si>
  <si>
    <t>2601002368</t>
  </si>
  <si>
    <t>2601002369</t>
  </si>
  <si>
    <t>2601002370</t>
  </si>
  <si>
    <t>2601002371</t>
  </si>
  <si>
    <t>2601002372</t>
  </si>
  <si>
    <t>2601002373</t>
  </si>
  <si>
    <t>2601002374</t>
  </si>
  <si>
    <t>2601002375</t>
  </si>
  <si>
    <t>2601002376</t>
  </si>
  <si>
    <t>2601002377</t>
  </si>
  <si>
    <t>2601002378</t>
  </si>
  <si>
    <t>2601002379</t>
  </si>
  <si>
    <t>2601002380</t>
  </si>
  <si>
    <t>2601002381</t>
  </si>
  <si>
    <t>2601002382</t>
  </si>
  <si>
    <t>2601002383</t>
  </si>
  <si>
    <t>2601002384</t>
  </si>
  <si>
    <t>BH02408.26LM</t>
  </si>
  <si>
    <t>2601002385</t>
  </si>
  <si>
    <t>2601002386</t>
  </si>
  <si>
    <t>2601002387</t>
  </si>
  <si>
    <t>2601002388</t>
  </si>
  <si>
    <t>2601002389</t>
  </si>
  <si>
    <t>2601002390</t>
  </si>
  <si>
    <t>2601002391</t>
  </si>
  <si>
    <t>2601002392</t>
  </si>
  <si>
    <t>2601002393</t>
  </si>
  <si>
    <t>2601002394</t>
  </si>
  <si>
    <t>2601002395</t>
  </si>
  <si>
    <t>BTL0070.26LM</t>
  </si>
  <si>
    <t>2624002698</t>
  </si>
  <si>
    <t>2624002699</t>
  </si>
  <si>
    <t>2624002700</t>
  </si>
  <si>
    <t>2624002701</t>
  </si>
  <si>
    <t>2624002702</t>
  </si>
  <si>
    <t>2624002703</t>
  </si>
  <si>
    <t>2624002704</t>
  </si>
  <si>
    <t>2624002705</t>
  </si>
  <si>
    <t>2624002706</t>
  </si>
  <si>
    <t>2624002707</t>
  </si>
  <si>
    <t>2624002708</t>
  </si>
  <si>
    <t>2624002709</t>
  </si>
  <si>
    <t>2624002710</t>
  </si>
  <si>
    <t>2624002711</t>
  </si>
  <si>
    <t>BH02411.26LM</t>
  </si>
  <si>
    <t>BH02421.26LM</t>
  </si>
  <si>
    <t>BH02467.26LM</t>
  </si>
  <si>
    <t>2624002713</t>
  </si>
  <si>
    <t>2624002714</t>
  </si>
  <si>
    <t>2624002715</t>
  </si>
  <si>
    <t>2624002716</t>
  </si>
  <si>
    <t>BH02470.26LM</t>
  </si>
  <si>
    <t>2624002718</t>
  </si>
  <si>
    <t>2624002719</t>
  </si>
  <si>
    <t>2624002722</t>
  </si>
  <si>
    <t>2624002723</t>
  </si>
  <si>
    <t>2624002724</t>
  </si>
  <si>
    <t>2624002725</t>
  </si>
  <si>
    <t>2601002396</t>
  </si>
  <si>
    <t>2601002397</t>
  </si>
  <si>
    <t>2601002398</t>
  </si>
  <si>
    <t>2601002399</t>
  </si>
  <si>
    <t>2624002142</t>
  </si>
  <si>
    <t>2601001886</t>
  </si>
  <si>
    <t>2601002401</t>
  </si>
  <si>
    <t>2601002402</t>
  </si>
  <si>
    <t>2601002404</t>
  </si>
  <si>
    <t>2601002405</t>
  </si>
  <si>
    <t>2601002406</t>
  </si>
  <si>
    <t>2601002407</t>
  </si>
  <si>
    <t>2601002408</t>
  </si>
  <si>
    <t>2601002409</t>
  </si>
  <si>
    <t>2624002727</t>
  </si>
  <si>
    <t>2624002728</t>
  </si>
  <si>
    <t>2624002729</t>
  </si>
  <si>
    <t>2624002730</t>
  </si>
  <si>
    <t>2624002731</t>
  </si>
  <si>
    <t>2624002732</t>
  </si>
  <si>
    <t>2624002733</t>
  </si>
  <si>
    <t>2624002734</t>
  </si>
  <si>
    <t>BH02501.26LM</t>
  </si>
  <si>
    <t>BH02508.26LM</t>
  </si>
  <si>
    <t>2624002740</t>
  </si>
  <si>
    <t>2624002741</t>
  </si>
  <si>
    <t>2624002742</t>
  </si>
  <si>
    <t>2601002410</t>
  </si>
  <si>
    <t>2601002411</t>
  </si>
  <si>
    <t>2601002412</t>
  </si>
  <si>
    <t>2601002413</t>
  </si>
  <si>
    <t>2601002414</t>
  </si>
  <si>
    <t>2601002415</t>
  </si>
  <si>
    <t>2601002416</t>
  </si>
  <si>
    <t>2601002417</t>
  </si>
  <si>
    <t>2601002418</t>
  </si>
  <si>
    <t>2601002419</t>
  </si>
  <si>
    <t>2601002420</t>
  </si>
  <si>
    <t>2601002421</t>
  </si>
  <si>
    <t>2601002422</t>
  </si>
  <si>
    <t>2601001891</t>
  </si>
  <si>
    <t>2601002424</t>
  </si>
  <si>
    <t>2601002425</t>
  </si>
  <si>
    <t>2601002426</t>
  </si>
  <si>
    <t>2601002428</t>
  </si>
  <si>
    <t>2601002429</t>
  </si>
  <si>
    <t>2601002430</t>
  </si>
  <si>
    <t>2601002431</t>
  </si>
  <si>
    <t>2624002196</t>
  </si>
  <si>
    <t>2601001932</t>
  </si>
  <si>
    <t>BH02578.26LM</t>
  </si>
  <si>
    <t>2601001920</t>
  </si>
  <si>
    <t>BH03344.26LM</t>
  </si>
  <si>
    <t>BH03345.26LM</t>
  </si>
  <si>
    <t>2601001951</t>
  </si>
  <si>
    <t>BH02588.26LM</t>
  </si>
  <si>
    <t>BH02608.26LM</t>
  </si>
  <si>
    <t>BH03350.26LM</t>
  </si>
  <si>
    <t>BH03351.26LM</t>
  </si>
  <si>
    <t>BH03352.26LM</t>
  </si>
  <si>
    <t>BH03353.26LM</t>
  </si>
  <si>
    <t>BH03354.26LM</t>
  </si>
  <si>
    <t>BH03355.26LM</t>
  </si>
  <si>
    <t>BH03357.26LM</t>
  </si>
  <si>
    <t>2601001965</t>
  </si>
  <si>
    <t>BH03359.26LM</t>
  </si>
  <si>
    <t>BH03361.26LM</t>
  </si>
  <si>
    <t>BH03362.26LM</t>
  </si>
  <si>
    <t>BH03363.26LM</t>
  </si>
  <si>
    <t>BH03365.26LM</t>
  </si>
  <si>
    <t>BH02713.26LM</t>
  </si>
  <si>
    <t>2624002739</t>
  </si>
  <si>
    <t>2624002743</t>
  </si>
  <si>
    <t>2624002744</t>
  </si>
  <si>
    <t>2624002745</t>
  </si>
  <si>
    <t>2624002746</t>
  </si>
  <si>
    <t>2624002747</t>
  </si>
  <si>
    <t>2624002748</t>
  </si>
  <si>
    <t>2624002749</t>
  </si>
  <si>
    <t>2624002750</t>
  </si>
  <si>
    <t>2624002751</t>
  </si>
  <si>
    <t>2624002752</t>
  </si>
  <si>
    <t>2624002753</t>
  </si>
  <si>
    <t>2624002754</t>
  </si>
  <si>
    <t>2624002755</t>
  </si>
  <si>
    <t>2624002756</t>
  </si>
  <si>
    <t>2624002757</t>
  </si>
  <si>
    <t>2624002758</t>
  </si>
  <si>
    <t>2601002029</t>
  </si>
  <si>
    <t>2624002760</t>
  </si>
  <si>
    <t>2624002761</t>
  </si>
  <si>
    <t>2624002762</t>
  </si>
  <si>
    <t>2624002765</t>
  </si>
  <si>
    <t>2624002766</t>
  </si>
  <si>
    <t>2611002494</t>
  </si>
  <si>
    <t>2611002495</t>
  </si>
  <si>
    <t>2611002496</t>
  </si>
  <si>
    <t>2611002497</t>
  </si>
  <si>
    <t>2611002498</t>
  </si>
  <si>
    <t>2611002499</t>
  </si>
  <si>
    <t>2611002500</t>
  </si>
  <si>
    <t>2611002501</t>
  </si>
  <si>
    <t>2611002502</t>
  </si>
  <si>
    <t>BH02740.26LM</t>
  </si>
  <si>
    <t>2611002505</t>
  </si>
  <si>
    <t>2601002074</t>
  </si>
  <si>
    <t>2611002507</t>
  </si>
  <si>
    <t>2611002508</t>
  </si>
  <si>
    <t>2601002403</t>
  </si>
  <si>
    <t>2601002432</t>
  </si>
  <si>
    <t>2601002433</t>
  </si>
  <si>
    <t>2601002434</t>
  </si>
  <si>
    <t>2601002435</t>
  </si>
  <si>
    <t>2601002436</t>
  </si>
  <si>
    <t>2601002437</t>
  </si>
  <si>
    <t>2601002438</t>
  </si>
  <si>
    <t>2601002439</t>
  </si>
  <si>
    <t>2601002440</t>
  </si>
  <si>
    <t>2601002441</t>
  </si>
  <si>
    <t>2601002444</t>
  </si>
  <si>
    <t>2601002445</t>
  </si>
  <si>
    <t>2601002446</t>
  </si>
  <si>
    <t>2601002447</t>
  </si>
  <si>
    <t>2601002448</t>
  </si>
  <si>
    <t>BH02817.26LM</t>
  </si>
  <si>
    <t>2601002091</t>
  </si>
  <si>
    <t>BH03373.26LM</t>
  </si>
  <si>
    <t>BH03374.26LM</t>
  </si>
  <si>
    <t>BH03375.26LM</t>
  </si>
  <si>
    <t>BH03378.26LM</t>
  </si>
  <si>
    <t>BH03379.26LM</t>
  </si>
  <si>
    <t>2611002204</t>
  </si>
  <si>
    <t>BH03383.26LM</t>
  </si>
  <si>
    <t>BH02888.26LM</t>
  </si>
  <si>
    <t>BH02916.26LM</t>
  </si>
  <si>
    <t>2611002246</t>
  </si>
  <si>
    <t>BH02919.26LM</t>
  </si>
  <si>
    <t>BH03392.26LM</t>
  </si>
  <si>
    <t>BH03394.26LM</t>
  </si>
  <si>
    <t>BH03395.26LM</t>
  </si>
  <si>
    <t>BH03396.26LM</t>
  </si>
  <si>
    <t>BH03400.26LM</t>
  </si>
  <si>
    <t>BH03401.26LM</t>
  </si>
  <si>
    <t>2624002494</t>
  </si>
  <si>
    <t>BH03403.26LM</t>
  </si>
  <si>
    <t>BH03405.26LM</t>
  </si>
  <si>
    <t>BH03407.26LM</t>
  </si>
  <si>
    <t>2601002188</t>
  </si>
  <si>
    <t>2624002513</t>
  </si>
  <si>
    <t>BH03410.26LM</t>
  </si>
  <si>
    <t>BH03412.26LM</t>
  </si>
  <si>
    <t>2611002322</t>
  </si>
  <si>
    <t>2624002545</t>
  </si>
  <si>
    <t>2611002335</t>
  </si>
  <si>
    <t>2601002258</t>
  </si>
  <si>
    <t>PROD_00127</t>
  </si>
  <si>
    <t>Ground Coffee 036</t>
  </si>
  <si>
    <t>2601002259</t>
  </si>
  <si>
    <t>2624002617</t>
  </si>
  <si>
    <t>BH03416.26LM</t>
  </si>
  <si>
    <t>CUST_00145</t>
  </si>
  <si>
    <t>Distributor Partner 009</t>
  </si>
  <si>
    <t>BH03417.26LM</t>
  </si>
  <si>
    <t>BH03428.26LM</t>
  </si>
  <si>
    <t>2624002619</t>
  </si>
  <si>
    <t>2624002768</t>
  </si>
  <si>
    <t>2624002769</t>
  </si>
  <si>
    <t>2624002770</t>
  </si>
  <si>
    <t>2624002771</t>
  </si>
  <si>
    <t>2624002772</t>
  </si>
  <si>
    <t>2624002773</t>
  </si>
  <si>
    <t>2624002774</t>
  </si>
  <si>
    <t>2624002775</t>
  </si>
  <si>
    <t>2624002634</t>
  </si>
  <si>
    <t>2624002777</t>
  </si>
  <si>
    <t>2624002778</t>
  </si>
  <si>
    <t>2624002779</t>
  </si>
  <si>
    <t>2624002780</t>
  </si>
  <si>
    <t>2624002782</t>
  </si>
  <si>
    <t>2624002783</t>
  </si>
  <si>
    <t>2624002785</t>
  </si>
  <si>
    <t>2624002787</t>
  </si>
  <si>
    <t>2624002788</t>
  </si>
  <si>
    <t>2624002789</t>
  </si>
  <si>
    <t>2624002790</t>
  </si>
  <si>
    <t>2624002791</t>
  </si>
  <si>
    <t>2624002792</t>
  </si>
  <si>
    <t>2624002793</t>
  </si>
  <si>
    <t>2624002794</t>
  </si>
  <si>
    <t>2624002795</t>
  </si>
  <si>
    <t>2624002796</t>
  </si>
  <si>
    <t>2624002797</t>
  </si>
  <si>
    <t>2624002798</t>
  </si>
  <si>
    <t>2624002799</t>
  </si>
  <si>
    <t>2624002800</t>
  </si>
  <si>
    <t>2624002801</t>
  </si>
  <si>
    <t>2624002802</t>
  </si>
  <si>
    <t>2624002803</t>
  </si>
  <si>
    <t>2624002738</t>
  </si>
  <si>
    <t>2624002806</t>
  </si>
  <si>
    <t>2611002509</t>
  </si>
  <si>
    <t>2611002510</t>
  </si>
  <si>
    <t>2611002511</t>
  </si>
  <si>
    <t>2611002512</t>
  </si>
  <si>
    <t>2611002513</t>
  </si>
  <si>
    <t>2611002514</t>
  </si>
  <si>
    <t>2611002515</t>
  </si>
  <si>
    <t>2611002516</t>
  </si>
  <si>
    <t>2611002517</t>
  </si>
  <si>
    <t>2611002518</t>
  </si>
  <si>
    <t>2611002519</t>
  </si>
  <si>
    <t>2611002520</t>
  </si>
  <si>
    <t>2611002521</t>
  </si>
  <si>
    <t>2611002522</t>
  </si>
  <si>
    <t>2611002523</t>
  </si>
  <si>
    <t>2611002524</t>
  </si>
  <si>
    <t>2611002525</t>
  </si>
  <si>
    <t>2611002526</t>
  </si>
  <si>
    <t>2611002527</t>
  </si>
  <si>
    <t>2611002528</t>
  </si>
  <si>
    <t>2611002503</t>
  </si>
  <si>
    <t>2611002530</t>
  </si>
  <si>
    <t>2611002531</t>
  </si>
  <si>
    <t>2601002355</t>
  </si>
  <si>
    <t>2601002442</t>
  </si>
  <si>
    <t>2601002443</t>
  </si>
  <si>
    <t>2601002452</t>
  </si>
  <si>
    <t>2601002453</t>
  </si>
  <si>
    <t>2601002454</t>
  </si>
  <si>
    <t>2601002455</t>
  </si>
  <si>
    <t>2601002456</t>
  </si>
  <si>
    <t>2601002457</t>
  </si>
  <si>
    <t>2601002458</t>
  </si>
  <si>
    <t>2601002459</t>
  </si>
  <si>
    <t>2601002460</t>
  </si>
  <si>
    <t>2601002462</t>
  </si>
  <si>
    <t>2601002464</t>
  </si>
  <si>
    <t>2601002465</t>
  </si>
  <si>
    <t>2601002466</t>
  </si>
  <si>
    <t>2601002467</t>
  </si>
  <si>
    <t>2601002468</t>
  </si>
  <si>
    <t>2601002451</t>
  </si>
  <si>
    <t>2601002461</t>
  </si>
  <si>
    <t>2601002470</t>
  </si>
  <si>
    <t>2601002471</t>
  </si>
  <si>
    <t>2601002472</t>
  </si>
  <si>
    <t>2601002473</t>
  </si>
  <si>
    <t>2601002474</t>
  </si>
  <si>
    <t>2601002475</t>
  </si>
  <si>
    <t>2601002476</t>
  </si>
  <si>
    <t>2601002477</t>
  </si>
  <si>
    <t>2601002478</t>
  </si>
  <si>
    <t>2601002479</t>
  </si>
  <si>
    <t>2601002480</t>
  </si>
  <si>
    <t>2601002463</t>
  </si>
  <si>
    <t>2624002807</t>
  </si>
  <si>
    <t>2624002808</t>
  </si>
  <si>
    <t>2624002809</t>
  </si>
  <si>
    <t>2624002810</t>
  </si>
  <si>
    <t>2624002811</t>
  </si>
  <si>
    <t>2624002812</t>
  </si>
  <si>
    <t>2624002813</t>
  </si>
  <si>
    <t>2624002814</t>
  </si>
  <si>
    <t>2624002815</t>
  </si>
  <si>
    <t>2624002816</t>
  </si>
  <si>
    <t>2624002817</t>
  </si>
  <si>
    <t>2624002818</t>
  </si>
  <si>
    <t>2624002819</t>
  </si>
  <si>
    <t>2624002820</t>
  </si>
  <si>
    <t>2624002821</t>
  </si>
  <si>
    <t>2624002822</t>
  </si>
  <si>
    <t>2624002823</t>
  </si>
  <si>
    <t>2601002482</t>
  </si>
  <si>
    <t>2601002484</t>
  </si>
  <si>
    <t>2601002485</t>
  </si>
  <si>
    <t>2601002486</t>
  </si>
  <si>
    <t>2601002487</t>
  </si>
  <si>
    <t>2601002488</t>
  </si>
  <si>
    <t>2601002489</t>
  </si>
  <si>
    <t>2601002490</t>
  </si>
  <si>
    <t>2601002491</t>
  </si>
  <si>
    <t>2601002492</t>
  </si>
  <si>
    <t>2601002493</t>
  </si>
  <si>
    <t>2601002494</t>
  </si>
  <si>
    <t>2601002495</t>
  </si>
  <si>
    <t>2601002496</t>
  </si>
  <si>
    <t>2601002497</t>
  </si>
  <si>
    <t>2601002499</t>
  </si>
  <si>
    <t>2601002500</t>
  </si>
  <si>
    <t>2601002501</t>
  </si>
  <si>
    <t>BH03371.26LM</t>
  </si>
  <si>
    <t>BH03427.26LM</t>
  </si>
  <si>
    <t>BH03429.26LM</t>
  </si>
  <si>
    <t>BH03430.26LM</t>
  </si>
  <si>
    <t>BH03431.26LM</t>
  </si>
  <si>
    <t>BH03432.26LM</t>
  </si>
  <si>
    <t>BH03433.26LM</t>
  </si>
  <si>
    <t>BH03434.26LM</t>
  </si>
  <si>
    <t>BH03435.26LM</t>
  </si>
  <si>
    <t>BH03437.26LM</t>
  </si>
  <si>
    <t>BH03439.26LM</t>
  </si>
  <si>
    <t>BH03440.26LM</t>
  </si>
  <si>
    <t>BH03441.26LM</t>
  </si>
  <si>
    <t>BH03442.26LM</t>
  </si>
  <si>
    <t>BH03443.26LM</t>
  </si>
  <si>
    <t>BH03444.26LM</t>
  </si>
  <si>
    <t>BH03445.26LM</t>
  </si>
  <si>
    <t>BH03447.26LM</t>
  </si>
  <si>
    <t>BH03448.26LM</t>
  </si>
  <si>
    <t>BH03449.26LM</t>
  </si>
  <si>
    <t>BH03450.26LM</t>
  </si>
  <si>
    <t>BH03451.26LM</t>
  </si>
  <si>
    <t>2624002824</t>
  </si>
  <si>
    <t>2624002825</t>
  </si>
  <si>
    <t>2624002826</t>
  </si>
  <si>
    <t>2624002827</t>
  </si>
  <si>
    <t>2624002828</t>
  </si>
  <si>
    <t>2624002829</t>
  </si>
  <si>
    <t>2624002830</t>
  </si>
  <si>
    <t>2624002831</t>
  </si>
  <si>
    <t>2624002832</t>
  </si>
  <si>
    <t>2624002833</t>
  </si>
  <si>
    <t>2624002834</t>
  </si>
  <si>
    <t>2624002835</t>
  </si>
  <si>
    <t>2624002836</t>
  </si>
  <si>
    <t>2624002837</t>
  </si>
  <si>
    <t>2624002838</t>
  </si>
  <si>
    <t>2624002839</t>
  </si>
  <si>
    <t>2624002840</t>
  </si>
  <si>
    <t>2624002841</t>
  </si>
  <si>
    <t>2611002532</t>
  </si>
  <si>
    <t>2611002533</t>
  </si>
  <si>
    <t>2611002534</t>
  </si>
  <si>
    <t>2611002535</t>
  </si>
  <si>
    <t>2611002536</t>
  </si>
  <si>
    <t>2611002537</t>
  </si>
  <si>
    <t>2611002538</t>
  </si>
  <si>
    <t>2611002539</t>
  </si>
  <si>
    <t>2601002498</t>
  </si>
  <si>
    <t>2601002502</t>
  </si>
  <si>
    <t>2601002503</t>
  </si>
  <si>
    <t>2601002504</t>
  </si>
  <si>
    <t>2601002505</t>
  </si>
  <si>
    <t>2601002506</t>
  </si>
  <si>
    <t>2601002507</t>
  </si>
  <si>
    <t>2601002508</t>
  </si>
  <si>
    <t>2601002509</t>
  </si>
  <si>
    <t>2601002510</t>
  </si>
  <si>
    <t>2601002511</t>
  </si>
  <si>
    <t>2601002512</t>
  </si>
  <si>
    <t>2601002513</t>
  </si>
  <si>
    <t>2601002514</t>
  </si>
  <si>
    <t>2601002515</t>
  </si>
  <si>
    <t>2624002842</t>
  </si>
  <si>
    <t>2624002843</t>
  </si>
  <si>
    <t>2624002844</t>
  </si>
  <si>
    <t>2624002845</t>
  </si>
  <si>
    <t>2624002846</t>
  </si>
  <si>
    <t>2624002847</t>
  </si>
  <si>
    <t>2624002848</t>
  </si>
  <si>
    <t>2624002849</t>
  </si>
  <si>
    <t>2624002850</t>
  </si>
  <si>
    <t>2624002851</t>
  </si>
  <si>
    <t>2624002852</t>
  </si>
  <si>
    <t>2624002853</t>
  </si>
  <si>
    <t>2624002854</t>
  </si>
  <si>
    <t>2624002855</t>
  </si>
  <si>
    <t>2624002856</t>
  </si>
  <si>
    <t>2624002857</t>
  </si>
  <si>
    <t>2624002858</t>
  </si>
  <si>
    <t>2624002859</t>
  </si>
  <si>
    <t>2624002860</t>
  </si>
  <si>
    <t>2624002861</t>
  </si>
  <si>
    <t>2624002862</t>
  </si>
  <si>
    <t>2624002863</t>
  </si>
  <si>
    <t>2624002864</t>
  </si>
  <si>
    <t>2624002865</t>
  </si>
  <si>
    <t>2624002866</t>
  </si>
  <si>
    <t>2624002867</t>
  </si>
  <si>
    <t>2624002868</t>
  </si>
  <si>
    <t>2624002869</t>
  </si>
  <si>
    <t>2624002870</t>
  </si>
  <si>
    <t>2624002871</t>
  </si>
  <si>
    <t>2601002516</t>
  </si>
  <si>
    <t>2601002517</t>
  </si>
  <si>
    <t>2601002518</t>
  </si>
  <si>
    <t>2601002519</t>
  </si>
  <si>
    <t>2601002520</t>
  </si>
  <si>
    <t>2601002521</t>
  </si>
  <si>
    <t>2601002522</t>
  </si>
  <si>
    <t>2601002523</t>
  </si>
  <si>
    <t>PROD_00144</t>
  </si>
  <si>
    <t>Coffee Beverage 001</t>
  </si>
  <si>
    <t>2601002525</t>
  </si>
  <si>
    <t>2601002526</t>
  </si>
  <si>
    <t>2601002527</t>
  </si>
  <si>
    <t>2601002528</t>
  </si>
  <si>
    <t>BH03453.26LM</t>
  </si>
  <si>
    <t>PROD_00129</t>
  </si>
  <si>
    <t>Ground Coffee 038</t>
  </si>
  <si>
    <t>BH03455.26LM</t>
  </si>
  <si>
    <t>BH03456.26LM</t>
  </si>
  <si>
    <t>BH03457.26LM</t>
  </si>
  <si>
    <t>BH03458.26LM</t>
  </si>
  <si>
    <t>BH03459.26LM</t>
  </si>
  <si>
    <t>BH03460.26LM</t>
  </si>
  <si>
    <t>BH03462.26LM</t>
  </si>
  <si>
    <t>BH03463.26LM</t>
  </si>
  <si>
    <t>BH03464.26LM</t>
  </si>
  <si>
    <t>BH03465.26LM</t>
  </si>
  <si>
    <t>BH03466.26LM</t>
  </si>
  <si>
    <t>BH03467.26LM</t>
  </si>
  <si>
    <t>BH03468.26LM</t>
  </si>
  <si>
    <t>BH03469.26LM</t>
  </si>
  <si>
    <t>BH03470.26LM</t>
  </si>
  <si>
    <t>BH03471.26LM</t>
  </si>
  <si>
    <t>BH03472.26LM</t>
  </si>
  <si>
    <t>BH03473.26LM</t>
  </si>
  <si>
    <t>BH03474.26LM</t>
  </si>
  <si>
    <t>BH03475.26LM</t>
  </si>
  <si>
    <t>BH03476.26LM</t>
  </si>
  <si>
    <t>BH03477.26LM</t>
  </si>
  <si>
    <t>BH03478.26LM</t>
  </si>
  <si>
    <t>BH03479.26LM</t>
  </si>
  <si>
    <t>BH03480.26LM</t>
  </si>
  <si>
    <t>BH03481.26LM</t>
  </si>
  <si>
    <t>BH03482.26LM</t>
  </si>
  <si>
    <t>BH03483.26LM</t>
  </si>
  <si>
    <t>BH03484.26LM</t>
  </si>
  <si>
    <t>BH03485.26LM</t>
  </si>
  <si>
    <t>BH03486.26LM</t>
  </si>
  <si>
    <t>BH03487.26LM</t>
  </si>
  <si>
    <t>BH03488.26LM</t>
  </si>
  <si>
    <t>BH03489.26LM</t>
  </si>
  <si>
    <t>BH03490.26LM</t>
  </si>
  <si>
    <t>BH03491.26LM</t>
  </si>
  <si>
    <t>BH03492.26LM</t>
  </si>
  <si>
    <t>BH03493.26LM</t>
  </si>
  <si>
    <t>BH03494.26LM</t>
  </si>
  <si>
    <t>BH03495.26LM</t>
  </si>
  <si>
    <t>BH03496.26LM</t>
  </si>
  <si>
    <t>BH03497.26LM</t>
  </si>
  <si>
    <t>BH03498.26LM</t>
  </si>
  <si>
    <t>BH03499.26LM</t>
  </si>
  <si>
    <t>BH03500.26LM</t>
  </si>
  <si>
    <t>BH03501.26LM</t>
  </si>
  <si>
    <t>BH03502.26LM</t>
  </si>
  <si>
    <t>BH03503.26LM</t>
  </si>
  <si>
    <t>BH03504.26LM</t>
  </si>
  <si>
    <t>BH03505.26LM</t>
  </si>
  <si>
    <t>BH03506.26LM</t>
  </si>
  <si>
    <t>2624002872</t>
  </si>
  <si>
    <t>2624002873</t>
  </si>
  <si>
    <t>2624002874</t>
  </si>
  <si>
    <t>2624002875</t>
  </si>
  <si>
    <t>2624002876</t>
  </si>
  <si>
    <t>2624002877</t>
  </si>
  <si>
    <t>2624002878</t>
  </si>
  <si>
    <t>2624002879</t>
  </si>
  <si>
    <t>2624002880</t>
  </si>
  <si>
    <t>2624002881</t>
  </si>
  <si>
    <t>2624002882</t>
  </si>
  <si>
    <t>2624002883</t>
  </si>
  <si>
    <t>2624002884</t>
  </si>
  <si>
    <t>2624002885</t>
  </si>
  <si>
    <t>2624002886</t>
  </si>
  <si>
    <t>2624002887</t>
  </si>
  <si>
    <t>2624002888</t>
  </si>
  <si>
    <t>2624002889</t>
  </si>
  <si>
    <t>2624002890</t>
  </si>
  <si>
    <t>2624002891</t>
  </si>
  <si>
    <t>2624002892</t>
  </si>
  <si>
    <t>2624002893</t>
  </si>
  <si>
    <t>2624002894</t>
  </si>
  <si>
    <t>2624002895</t>
  </si>
  <si>
    <t>2624002896</t>
  </si>
  <si>
    <t>2624002897</t>
  </si>
  <si>
    <t>2624002898</t>
  </si>
  <si>
    <t>2624002899</t>
  </si>
  <si>
    <t>2624002900</t>
  </si>
  <si>
    <t>2624002901</t>
  </si>
  <si>
    <t>2624002902</t>
  </si>
  <si>
    <t>2611002540</t>
  </si>
  <si>
    <t>2611002541</t>
  </si>
  <si>
    <t>2611002542</t>
  </si>
  <si>
    <t>2611002543</t>
  </si>
  <si>
    <t>2611002544</t>
  </si>
  <si>
    <t>2611002545</t>
  </si>
  <si>
    <t>2611002546</t>
  </si>
  <si>
    <t>2611002547</t>
  </si>
  <si>
    <t>2611002548</t>
  </si>
  <si>
    <t>2611002549</t>
  </si>
  <si>
    <t>2611002550</t>
  </si>
  <si>
    <t>2611002551</t>
  </si>
  <si>
    <t>2611002552</t>
  </si>
  <si>
    <t>2611002553</t>
  </si>
  <si>
    <t>2611002554</t>
  </si>
  <si>
    <t>2611002555</t>
  </si>
  <si>
    <t>2611002556</t>
  </si>
  <si>
    <t>2611002557</t>
  </si>
  <si>
    <t>2611002558</t>
  </si>
  <si>
    <t>2611002559</t>
  </si>
  <si>
    <t>2611002560</t>
  </si>
  <si>
    <t>2611002561</t>
  </si>
  <si>
    <t>2611002562</t>
  </si>
  <si>
    <t>2611002563</t>
  </si>
  <si>
    <t>2611002564</t>
  </si>
  <si>
    <t>2611002565</t>
  </si>
  <si>
    <t>2611002566</t>
  </si>
  <si>
    <t>2611002567</t>
  </si>
  <si>
    <t>2611002568</t>
  </si>
  <si>
    <t>2611002569</t>
  </si>
  <si>
    <t>2611002570</t>
  </si>
  <si>
    <t>2611002571</t>
  </si>
  <si>
    <t>2611002572</t>
  </si>
  <si>
    <t>2601002524</t>
  </si>
  <si>
    <t>2601002530</t>
  </si>
  <si>
    <t>2601002531</t>
  </si>
  <si>
    <t>2601002532</t>
  </si>
  <si>
    <t>2601002533</t>
  </si>
  <si>
    <t>2601002534</t>
  </si>
  <si>
    <t>2601002535</t>
  </si>
  <si>
    <t>2601002536</t>
  </si>
  <si>
    <t>2601002537</t>
  </si>
  <si>
    <t>2601002538</t>
  </si>
  <si>
    <t>2601002539</t>
  </si>
  <si>
    <t>2601002540</t>
  </si>
  <si>
    <t>2601002541</t>
  </si>
  <si>
    <t>2601002542</t>
  </si>
  <si>
    <t>2601002543</t>
  </si>
  <si>
    <t>2601002544</t>
  </si>
  <si>
    <t>2601002545</t>
  </si>
  <si>
    <t>2601002546</t>
  </si>
  <si>
    <t>2601002547</t>
  </si>
  <si>
    <t>2601002548</t>
  </si>
  <si>
    <t>2601002550</t>
  </si>
  <si>
    <t>2601002551</t>
  </si>
  <si>
    <t>2601002553</t>
  </si>
  <si>
    <t>2601002555</t>
  </si>
  <si>
    <t>BH03508.26LM</t>
  </si>
  <si>
    <t>BH03509.26LM</t>
  </si>
  <si>
    <t>BH03510.26LM</t>
  </si>
  <si>
    <t>CUST_00147</t>
  </si>
  <si>
    <t>Airport Customer 008</t>
  </si>
  <si>
    <t>BH03511.26LM</t>
  </si>
  <si>
    <t>BH03512.26LM</t>
  </si>
  <si>
    <t>BH03514.26LM</t>
  </si>
  <si>
    <t>BH03515.26LM</t>
  </si>
  <si>
    <t>BH03516.26LM</t>
  </si>
  <si>
    <t>BH03517.26LM</t>
  </si>
  <si>
    <t>BH03518.26LM</t>
  </si>
  <si>
    <t>BH03519.26LM</t>
  </si>
  <si>
    <t>BH03520.26LM</t>
  </si>
  <si>
    <t>BH03521.26LM</t>
  </si>
  <si>
    <t>BH03523.26LM</t>
  </si>
  <si>
    <t>BH03524.26LM</t>
  </si>
  <si>
    <t>BH03525.26LM</t>
  </si>
  <si>
    <t>BH03526.26LM</t>
  </si>
  <si>
    <t>BH03527.26LM</t>
  </si>
  <si>
    <t>BH03528.26LM</t>
  </si>
  <si>
    <t>BH03529.26LM</t>
  </si>
  <si>
    <t>BH03530.26LM</t>
  </si>
  <si>
    <t>BH03531.26LM</t>
  </si>
  <si>
    <t>BH03532.26LM</t>
  </si>
  <si>
    <t>BH03533.26LM</t>
  </si>
  <si>
    <t>BH03534.26LM</t>
  </si>
  <si>
    <t>BH03535.26LM</t>
  </si>
  <si>
    <t>BH03536.26LM</t>
  </si>
  <si>
    <t>BH03537.26LM</t>
  </si>
  <si>
    <t>BH03538.26LM</t>
  </si>
  <si>
    <t>BH03539.26LM</t>
  </si>
  <si>
    <t>BH03540.26LM</t>
  </si>
  <si>
    <t>BH03541.26LM</t>
  </si>
  <si>
    <t>BH03542.26LM</t>
  </si>
  <si>
    <t>BH03543.26LM</t>
  </si>
  <si>
    <t>BH03544.26LM</t>
  </si>
  <si>
    <t>BH03545.26LM</t>
  </si>
  <si>
    <t>BH03546.26LM</t>
  </si>
  <si>
    <t>BH03547.26LM</t>
  </si>
  <si>
    <t>BH03548.26LM</t>
  </si>
  <si>
    <t>BH03549.26LM</t>
  </si>
  <si>
    <t>BH03550.26LM</t>
  </si>
  <si>
    <t>BH03551.26LM</t>
  </si>
  <si>
    <t>BH03552.26LM</t>
  </si>
  <si>
    <t>BH03553.26LM</t>
  </si>
  <si>
    <t>BH03554.26LM</t>
  </si>
  <si>
    <t>BH03555.26LM</t>
  </si>
  <si>
    <t>BH03556.26LM</t>
  </si>
  <si>
    <t>BH03557.26LM</t>
  </si>
  <si>
    <t>BH03558.26LM</t>
  </si>
  <si>
    <t>BH03559.26LM</t>
  </si>
  <si>
    <t>BH03560.26LM</t>
  </si>
  <si>
    <t>BH03561.26LM</t>
  </si>
  <si>
    <t>BH03562.26LM</t>
  </si>
  <si>
    <t>BH03563.26LM</t>
  </si>
  <si>
    <t>BTL0074.26LM</t>
  </si>
  <si>
    <t>2624002903</t>
  </si>
  <si>
    <t>2624002904</t>
  </si>
  <si>
    <t>2624002905</t>
  </si>
  <si>
    <t>2624002906</t>
  </si>
  <si>
    <t>2624002907</t>
  </si>
  <si>
    <t>2624002908</t>
  </si>
  <si>
    <t>2624002909</t>
  </si>
  <si>
    <t>2624002910</t>
  </si>
  <si>
    <t>2624002911</t>
  </si>
  <si>
    <t>2624002912</t>
  </si>
  <si>
    <t>2624002913</t>
  </si>
  <si>
    <t>2624002914</t>
  </si>
  <si>
    <t>2624002915</t>
  </si>
  <si>
    <t>2624002916</t>
  </si>
  <si>
    <t>2624002917</t>
  </si>
  <si>
    <t>2624002918</t>
  </si>
  <si>
    <t>2624002919</t>
  </si>
  <si>
    <t>2624002920</t>
  </si>
  <si>
    <t>2624002921</t>
  </si>
  <si>
    <t>2624002922</t>
  </si>
  <si>
    <t>2624002923</t>
  </si>
  <si>
    <t>2624002924</t>
  </si>
  <si>
    <t>2624002925</t>
  </si>
  <si>
    <t>2624002926</t>
  </si>
  <si>
    <t>2624002927</t>
  </si>
  <si>
    <t>2624002928</t>
  </si>
  <si>
    <t>2624002929</t>
  </si>
  <si>
    <t>2624002930</t>
  </si>
  <si>
    <t>2624002931</t>
  </si>
  <si>
    <t>2624002932</t>
  </si>
  <si>
    <t>2624002933</t>
  </si>
  <si>
    <t>2611002573</t>
  </si>
  <si>
    <t>2611002574</t>
  </si>
  <si>
    <t>2611002575</t>
  </si>
  <si>
    <t>2611002576</t>
  </si>
  <si>
    <t>2611002577</t>
  </si>
  <si>
    <t>2611002578</t>
  </si>
  <si>
    <t>2611002579</t>
  </si>
  <si>
    <t>2611002580</t>
  </si>
  <si>
    <t>2611002581</t>
  </si>
  <si>
    <t>2611002582</t>
  </si>
  <si>
    <t>2611002584</t>
  </si>
  <si>
    <t>2611002585</t>
  </si>
  <si>
    <t>2611002586</t>
  </si>
  <si>
    <t>2611002587</t>
  </si>
  <si>
    <t>2611002588</t>
  </si>
  <si>
    <t>2611002589</t>
  </si>
  <si>
    <t>2611002590</t>
  </si>
  <si>
    <t>2611002591</t>
  </si>
  <si>
    <t>2611002592</t>
  </si>
  <si>
    <t>2611002593</t>
  </si>
  <si>
    <t>2611002594</t>
  </si>
  <si>
    <t>2611002595</t>
  </si>
  <si>
    <t>2611002596</t>
  </si>
  <si>
    <t>2611002597</t>
  </si>
  <si>
    <t>2611002598</t>
  </si>
  <si>
    <t>2611002599</t>
  </si>
  <si>
    <t>2611002600</t>
  </si>
  <si>
    <t>2611002601</t>
  </si>
  <si>
    <t>2611002602</t>
  </si>
  <si>
    <t>2611002603</t>
  </si>
  <si>
    <t>2611002604</t>
  </si>
  <si>
    <t>2611002605</t>
  </si>
  <si>
    <t>2611002606</t>
  </si>
  <si>
    <t>2611002607</t>
  </si>
  <si>
    <t>2611002608</t>
  </si>
  <si>
    <t>2601002483</t>
  </si>
  <si>
    <t>2601002549</t>
  </si>
  <si>
    <t>2601002556</t>
  </si>
  <si>
    <t>2601002557</t>
  </si>
  <si>
    <t>2601002558</t>
  </si>
  <si>
    <t>2601002559</t>
  </si>
  <si>
    <t>2601002560</t>
  </si>
  <si>
    <t>2601002561</t>
  </si>
  <si>
    <t>2601002562</t>
  </si>
  <si>
    <t>2601002563</t>
  </si>
  <si>
    <t>2601002564</t>
  </si>
  <si>
    <t>2601002565</t>
  </si>
  <si>
    <t>2601002566</t>
  </si>
  <si>
    <t>2601002567</t>
  </si>
  <si>
    <t>2601002568</t>
  </si>
  <si>
    <t>2601002569</t>
  </si>
  <si>
    <t>2601002570</t>
  </si>
  <si>
    <t>2601002571</t>
  </si>
  <si>
    <t>2601002572</t>
  </si>
  <si>
    <t>2601002573</t>
  </si>
  <si>
    <t>2601002575</t>
  </si>
  <si>
    <t>2601002576</t>
  </si>
  <si>
    <t>2601002577</t>
  </si>
  <si>
    <t>2601002578</t>
  </si>
  <si>
    <t>2601002579</t>
  </si>
  <si>
    <t>BH03565.26LM</t>
  </si>
  <si>
    <t>BH03566.26LM</t>
  </si>
  <si>
    <t>BH03567.26LM</t>
  </si>
  <si>
    <t>BH03568.26LM</t>
  </si>
  <si>
    <t>BH03569.26LM</t>
  </si>
  <si>
    <t>BH03570.26LM</t>
  </si>
  <si>
    <t>BH03571.26LM</t>
  </si>
  <si>
    <t>BH03572.26LM</t>
  </si>
  <si>
    <t>BH03573.26LM</t>
  </si>
  <si>
    <t>BH03574.26LM</t>
  </si>
  <si>
    <t>BH03575.26LM</t>
  </si>
  <si>
    <t>BH03576.26LM</t>
  </si>
  <si>
    <t>BH03577.26LM</t>
  </si>
  <si>
    <t>BH03578.26LM</t>
  </si>
  <si>
    <t>BH03579.26LM</t>
  </si>
  <si>
    <t>BH03580.26LM</t>
  </si>
  <si>
    <t>BH03581.26LM</t>
  </si>
  <si>
    <t>BH03582.26LM</t>
  </si>
  <si>
    <t>BH03583.26LM</t>
  </si>
  <si>
    <t>BH03584.26LM</t>
  </si>
  <si>
    <t>BH03585.26LM</t>
  </si>
  <si>
    <t>BH03586.26LM</t>
  </si>
  <si>
    <t>BH03587.26LM</t>
  </si>
  <si>
    <t>BH03588.26LM</t>
  </si>
  <si>
    <t>BH03589.26LM</t>
  </si>
  <si>
    <t>BH03590.26LM</t>
  </si>
  <si>
    <t>BH03591.26LM</t>
  </si>
  <si>
    <t>BH03592.26LM</t>
  </si>
  <si>
    <t>BH03593.26LM</t>
  </si>
  <si>
    <t>BH03594.26LM</t>
  </si>
  <si>
    <t>BH03595.26LM</t>
  </si>
  <si>
    <t>BH03596.26LM</t>
  </si>
  <si>
    <t>BH03597.26LM</t>
  </si>
  <si>
    <t>BH03598.26LM</t>
  </si>
  <si>
    <t>BH03599.26LM</t>
  </si>
  <si>
    <t>BH03600.26LM</t>
  </si>
  <si>
    <t>BH03601.26LM</t>
  </si>
  <si>
    <t>BH03602.26LM</t>
  </si>
  <si>
    <t>BH03603.26LM</t>
  </si>
  <si>
    <t>BH03604.26LM</t>
  </si>
  <si>
    <t>BH03605.26LM</t>
  </si>
  <si>
    <t>BH03606.26LM</t>
  </si>
  <si>
    <t>BH03607.26LM</t>
  </si>
  <si>
    <t>BH03608.26LM</t>
  </si>
  <si>
    <t>BH03609.26LM</t>
  </si>
  <si>
    <t>BH03610.26LM</t>
  </si>
  <si>
    <t>BTL0075.26LM</t>
  </si>
  <si>
    <t>BTL0076.26LM</t>
  </si>
  <si>
    <t>BTL0077.26LM</t>
  </si>
  <si>
    <t>BTL0078.26LM</t>
  </si>
  <si>
    <t>2624002934</t>
  </si>
  <si>
    <t>2624002935</t>
  </si>
  <si>
    <t>2624002936</t>
  </si>
  <si>
    <t>2624002937</t>
  </si>
  <si>
    <t>2624002938</t>
  </si>
  <si>
    <t>2624002939</t>
  </si>
  <si>
    <t>2624002940</t>
  </si>
  <si>
    <t>2624002941</t>
  </si>
  <si>
    <t>2624002942</t>
  </si>
  <si>
    <t>2624002943</t>
  </si>
  <si>
    <t>2624002944</t>
  </si>
  <si>
    <t>2624002945</t>
  </si>
  <si>
    <t>2624002946</t>
  </si>
  <si>
    <t>2624002947</t>
  </si>
  <si>
    <t>2624002948</t>
  </si>
  <si>
    <t>2624002949</t>
  </si>
  <si>
    <t>2624002950</t>
  </si>
  <si>
    <t>2624002951</t>
  </si>
  <si>
    <t>2624002952</t>
  </si>
  <si>
    <t>2624002953</t>
  </si>
  <si>
    <t>2624002954</t>
  </si>
  <si>
    <t>2624002955</t>
  </si>
  <si>
    <t>2624002956</t>
  </si>
  <si>
    <t>2624002957</t>
  </si>
  <si>
    <t>2624002958</t>
  </si>
  <si>
    <t>2624002959</t>
  </si>
  <si>
    <t>2624002960</t>
  </si>
  <si>
    <t>2624002961</t>
  </si>
  <si>
    <t>2624002962</t>
  </si>
  <si>
    <t>2624002963</t>
  </si>
  <si>
    <t>2624002964</t>
  </si>
  <si>
    <t>2624002965</t>
  </si>
  <si>
    <t>2624002966</t>
  </si>
  <si>
    <t>2624002967</t>
  </si>
  <si>
    <t>2601002554</t>
  </si>
  <si>
    <t>2601002581</t>
  </si>
  <si>
    <t>2601002582</t>
  </si>
  <si>
    <t>2601002583</t>
  </si>
  <si>
    <t>2601002584</t>
  </si>
  <si>
    <t>2601002585</t>
  </si>
  <si>
    <t>2601002586</t>
  </si>
  <si>
    <t>2601002587</t>
  </si>
  <si>
    <t>2601002588</t>
  </si>
  <si>
    <t>2601002589</t>
  </si>
  <si>
    <t>2601002590</t>
  </si>
  <si>
    <t>2601002591</t>
  </si>
  <si>
    <t>2601002592</t>
  </si>
  <si>
    <t>2601002593</t>
  </si>
  <si>
    <t>2601002594</t>
  </si>
  <si>
    <t>2601002595</t>
  </si>
  <si>
    <t>2601002596</t>
  </si>
  <si>
    <t>2601002597</t>
  </si>
  <si>
    <t>2601002598</t>
  </si>
  <si>
    <t>2601002600</t>
  </si>
  <si>
    <t>2601002601</t>
  </si>
  <si>
    <t>2601002602</t>
  </si>
  <si>
    <t>2601002603</t>
  </si>
  <si>
    <t>2601002604</t>
  </si>
  <si>
    <t>BH03612.26LM</t>
  </si>
  <si>
    <t>BH03613.26LM</t>
  </si>
  <si>
    <t>BH03614.26LM</t>
  </si>
  <si>
    <t>BH03615.26LM</t>
  </si>
  <si>
    <t>BH03616.26LM</t>
  </si>
  <si>
    <t>BH03618.26LM</t>
  </si>
  <si>
    <t>BH03619.26LM</t>
  </si>
  <si>
    <t>BH03620.26LM</t>
  </si>
  <si>
    <t>BH03621.26LM</t>
  </si>
  <si>
    <t>BH03622.26LM</t>
  </si>
  <si>
    <t>BH03623.26LM</t>
  </si>
  <si>
    <t>BH03624.26LM</t>
  </si>
  <si>
    <t>BH03625.26LM</t>
  </si>
  <si>
    <t>BH03626.26LM</t>
  </si>
  <si>
    <t>BH03627.26LM</t>
  </si>
  <si>
    <t>BH03628.26LM</t>
  </si>
  <si>
    <t>BH03629.26LM</t>
  </si>
  <si>
    <t>BH03630.26LM</t>
  </si>
  <si>
    <t>BH03631.26LM</t>
  </si>
  <si>
    <t>BH03632.26LM</t>
  </si>
  <si>
    <t>BH03633.26LM</t>
  </si>
  <si>
    <t>BH03634.26LM</t>
  </si>
  <si>
    <t>BH03635.26LM</t>
  </si>
  <si>
    <t>BH03636.26LM</t>
  </si>
  <si>
    <t>BH03637.26LM</t>
  </si>
  <si>
    <t>BH03638.26LM</t>
  </si>
  <si>
    <t>BH03639.26LM</t>
  </si>
  <si>
    <t>BH03640.26LM</t>
  </si>
  <si>
    <t>BH03641.26LM</t>
  </si>
  <si>
    <t>BH03642.26LM</t>
  </si>
  <si>
    <t>BH03643.26LM</t>
  </si>
  <si>
    <t>BH03644.26LM</t>
  </si>
  <si>
    <t>PROD_00132</t>
  </si>
  <si>
    <t>Ground Coffee 041</t>
  </si>
  <si>
    <t>PROD_00139</t>
  </si>
  <si>
    <t>Ground Coffee 048</t>
  </si>
  <si>
    <t>PROD_00138</t>
  </si>
  <si>
    <t>Ground Coffee 047</t>
  </si>
  <si>
    <t>PROD_00135</t>
  </si>
  <si>
    <t>Ground Coffee 044</t>
  </si>
  <si>
    <t>PROD_00131</t>
  </si>
  <si>
    <t>Ground Coffee 040</t>
  </si>
  <si>
    <t>PROD_00128</t>
  </si>
  <si>
    <t>Ground Coffee 037</t>
  </si>
  <si>
    <t>2624002968</t>
  </si>
  <si>
    <t>2624002969</t>
  </si>
  <si>
    <t>2624002970</t>
  </si>
  <si>
    <t>2624002971</t>
  </si>
  <si>
    <t>2624002972</t>
  </si>
  <si>
    <t>2624002973</t>
  </si>
  <si>
    <t>2624002974</t>
  </si>
  <si>
    <t>2624002975</t>
  </si>
  <si>
    <t>2624002976</t>
  </si>
  <si>
    <t>2624002977</t>
  </si>
  <si>
    <t>2624002978</t>
  </si>
  <si>
    <t>2624002979</t>
  </si>
  <si>
    <t>2624002980</t>
  </si>
  <si>
    <t>2624002981</t>
  </si>
  <si>
    <t>2624002982</t>
  </si>
  <si>
    <t>2624002983</t>
  </si>
  <si>
    <t>2624002984</t>
  </si>
  <si>
    <t>2624002985</t>
  </si>
  <si>
    <t>2624002986</t>
  </si>
  <si>
    <t>2624002987</t>
  </si>
  <si>
    <t>2624002988</t>
  </si>
  <si>
    <t>2624002989</t>
  </si>
  <si>
    <t>2624002990</t>
  </si>
  <si>
    <t>2624002991</t>
  </si>
  <si>
    <t>2624002992</t>
  </si>
  <si>
    <t>2624000042</t>
  </si>
  <si>
    <t>2601002574</t>
  </si>
  <si>
    <t>2601002580</t>
  </si>
  <si>
    <t>2601002599</t>
  </si>
  <si>
    <t>2601002605</t>
  </si>
  <si>
    <t>2601002606</t>
  </si>
  <si>
    <t>2601002607</t>
  </si>
  <si>
    <t>2601002608</t>
  </si>
  <si>
    <t>2601002609</t>
  </si>
  <si>
    <t>2601002610</t>
  </si>
  <si>
    <t>2601002611</t>
  </si>
  <si>
    <t>2601002612</t>
  </si>
  <si>
    <t>2601002613</t>
  </si>
  <si>
    <t>2601002614</t>
  </si>
  <si>
    <t>2601002615</t>
  </si>
  <si>
    <t>2601002616</t>
  </si>
  <si>
    <t>2601002617</t>
  </si>
  <si>
    <t>2601002618</t>
  </si>
  <si>
    <t>2601002619</t>
  </si>
  <si>
    <t>2601002621</t>
  </si>
  <si>
    <t>2601002622</t>
  </si>
  <si>
    <t>2601002623</t>
  </si>
  <si>
    <t>2601002624</t>
  </si>
  <si>
    <t>2601002625</t>
  </si>
  <si>
    <t>2601002626</t>
  </si>
  <si>
    <t>2601002627</t>
  </si>
  <si>
    <t>2601002628</t>
  </si>
  <si>
    <t>2601002629</t>
  </si>
  <si>
    <t>2601002630</t>
  </si>
  <si>
    <t>BH03645.26LM</t>
  </si>
  <si>
    <t>BH03647.26LM</t>
  </si>
  <si>
    <t>PROD_00142</t>
  </si>
  <si>
    <t>Ground Coffee 051</t>
  </si>
  <si>
    <t>PROD_00136</t>
  </si>
  <si>
    <t>Ground Coffee 045</t>
  </si>
  <si>
    <t>BH03648.26LM</t>
  </si>
  <si>
    <t>PROD_00130</t>
  </si>
  <si>
    <t>Ground Coffee 039</t>
  </si>
  <si>
    <t>BH03649.26LM</t>
  </si>
  <si>
    <t>BH03650.26LM</t>
  </si>
  <si>
    <t>BH03651.26LM</t>
  </si>
  <si>
    <t>BH03653.26LM</t>
  </si>
  <si>
    <t>BH03654.26LM</t>
  </si>
  <si>
    <t>BH03655.26LM</t>
  </si>
  <si>
    <t>BH03656.26LM</t>
  </si>
  <si>
    <t>BH03657.26LM</t>
  </si>
  <si>
    <t>BH03658.26LM</t>
  </si>
  <si>
    <t>BH03659.26LM</t>
  </si>
  <si>
    <t>BH03660.26LM</t>
  </si>
  <si>
    <t>BH03661.26LM</t>
  </si>
  <si>
    <t>BH03662.26LM</t>
  </si>
  <si>
    <t>BH03663.26LM</t>
  </si>
  <si>
    <t>BH03664.26LM</t>
  </si>
  <si>
    <t>BH03665.26LM</t>
  </si>
  <si>
    <t>BH03666.26LM</t>
  </si>
  <si>
    <t>BH03667.26LM</t>
  </si>
  <si>
    <t>BH03668.26LM</t>
  </si>
  <si>
    <t>BH03669.26LM</t>
  </si>
  <si>
    <t>BH03670.26LM</t>
  </si>
  <si>
    <t>BH03671.26LM</t>
  </si>
  <si>
    <t>BH03672.26LM</t>
  </si>
  <si>
    <t>BH03673.26LM</t>
  </si>
  <si>
    <t>BH03674.26LM</t>
  </si>
  <si>
    <t>BH03675.26LM</t>
  </si>
  <si>
    <t>BH03676.26LM</t>
  </si>
  <si>
    <t>BH03677.26LM</t>
  </si>
  <si>
    <t>BH03678.26LM</t>
  </si>
  <si>
    <t>BH03679.26LM</t>
  </si>
  <si>
    <t>BH03680.26LM</t>
  </si>
  <si>
    <t>CUST_00149</t>
  </si>
  <si>
    <t>Corporate Client 014</t>
  </si>
  <si>
    <t>BH03681.26LM</t>
  </si>
  <si>
    <t>BTL0079.26LM</t>
  </si>
  <si>
    <t>2624002993</t>
  </si>
  <si>
    <t>2624002994</t>
  </si>
  <si>
    <t>2624002995</t>
  </si>
  <si>
    <t>2624002996</t>
  </si>
  <si>
    <t>2624002997</t>
  </si>
  <si>
    <t>2624002998</t>
  </si>
  <si>
    <t>2624002999</t>
  </si>
  <si>
    <t>2624003000</t>
  </si>
  <si>
    <t>2624003001</t>
  </si>
  <si>
    <t>2624003002</t>
  </si>
  <si>
    <t>2624003003</t>
  </si>
  <si>
    <t>2624003004</t>
  </si>
  <si>
    <t>2624003005</t>
  </si>
  <si>
    <t>2624003006</t>
  </si>
  <si>
    <t>2624003007</t>
  </si>
  <si>
    <t>2624003008</t>
  </si>
  <si>
    <t>2624003009</t>
  </si>
  <si>
    <t>2624003010</t>
  </si>
  <si>
    <t>2624003011</t>
  </si>
  <si>
    <t>2624003012</t>
  </si>
  <si>
    <t>2624003013</t>
  </si>
  <si>
    <t>2624003014</t>
  </si>
  <si>
    <t>2624003015</t>
  </si>
  <si>
    <t>2624003016</t>
  </si>
  <si>
    <t>2624003017</t>
  </si>
  <si>
    <t>2624000062</t>
  </si>
  <si>
    <t>2601002529</t>
  </si>
  <si>
    <t>2601002632</t>
  </si>
  <si>
    <t>2601002633</t>
  </si>
  <si>
    <t>2601002634</t>
  </si>
  <si>
    <t>2601002635</t>
  </si>
  <si>
    <t>2601002636</t>
  </si>
  <si>
    <t>2601002637</t>
  </si>
  <si>
    <t>2601002638</t>
  </si>
  <si>
    <t>2601002639</t>
  </si>
  <si>
    <t>2601002640</t>
  </si>
  <si>
    <t>2601002641</t>
  </si>
  <si>
    <t>2601002642</t>
  </si>
  <si>
    <t>2601002643</t>
  </si>
  <si>
    <t>2601002644</t>
  </si>
  <si>
    <t>2601002645</t>
  </si>
  <si>
    <t>2601002646</t>
  </si>
  <si>
    <t>2601002647</t>
  </si>
  <si>
    <t>2601002648</t>
  </si>
  <si>
    <t>2601002649</t>
  </si>
  <si>
    <t>2601002650</t>
  </si>
  <si>
    <t>BH03682.26LM</t>
  </si>
  <si>
    <t>CUST_00150</t>
  </si>
  <si>
    <t>F&amp;B Customer 099</t>
  </si>
  <si>
    <t>BH03683.26LM</t>
  </si>
  <si>
    <t>BH03684.26LM</t>
  </si>
  <si>
    <t>BH03685.26LM</t>
  </si>
  <si>
    <t>BH03686.26LM</t>
  </si>
  <si>
    <t>BH03687.26LM</t>
  </si>
  <si>
    <t>BH03688.26LM</t>
  </si>
  <si>
    <t>BH03689.26LM</t>
  </si>
  <si>
    <t>BH03690.26LM</t>
  </si>
  <si>
    <t>BH03691.26LM</t>
  </si>
  <si>
    <t>BH03692.26LM</t>
  </si>
  <si>
    <t>BH03693.26LM</t>
  </si>
  <si>
    <t>BH03694.26LM</t>
  </si>
  <si>
    <t>BH03695.26LM</t>
  </si>
  <si>
    <t>BH03696.26LM</t>
  </si>
  <si>
    <t>BH03697.26LM</t>
  </si>
  <si>
    <t>BH03698.26LM</t>
  </si>
  <si>
    <t>BH03700.26LM</t>
  </si>
  <si>
    <t>BH03701.26LM</t>
  </si>
  <si>
    <t>BH03702.26LM</t>
  </si>
  <si>
    <t>BH03703.26LM</t>
  </si>
  <si>
    <t>BH03704.26LM</t>
  </si>
  <si>
    <t>BH03705.26LM</t>
  </si>
  <si>
    <t>2624003018</t>
  </si>
  <si>
    <t>2624003019</t>
  </si>
  <si>
    <t>2624003020</t>
  </si>
  <si>
    <t>2624003021</t>
  </si>
  <si>
    <t>2624003022</t>
  </si>
  <si>
    <t>2624003023</t>
  </si>
  <si>
    <t>2624003024</t>
  </si>
  <si>
    <t>2624003025</t>
  </si>
  <si>
    <t>2624003026</t>
  </si>
  <si>
    <t>2624003027</t>
  </si>
  <si>
    <t>2624003028</t>
  </si>
  <si>
    <t>2624003029</t>
  </si>
  <si>
    <t>2624003030</t>
  </si>
  <si>
    <t>2624003031</t>
  </si>
  <si>
    <t>2624003032</t>
  </si>
  <si>
    <t>2624003033</t>
  </si>
  <si>
    <t>2624003034</t>
  </si>
  <si>
    <t>2624003035</t>
  </si>
  <si>
    <t>2624003036</t>
  </si>
  <si>
    <t>2624003037</t>
  </si>
  <si>
    <t>2624003038</t>
  </si>
  <si>
    <t>2624003039</t>
  </si>
  <si>
    <t>2624003040</t>
  </si>
  <si>
    <t>2601002651</t>
  </si>
  <si>
    <t>2601002653</t>
  </si>
  <si>
    <t>2601002654</t>
  </si>
  <si>
    <t>2601002655</t>
  </si>
  <si>
    <t>2601002656</t>
  </si>
  <si>
    <t>2601002657</t>
  </si>
  <si>
    <t>2601002658</t>
  </si>
  <si>
    <t>2601002659</t>
  </si>
  <si>
    <t>2601002660</t>
  </si>
  <si>
    <t>2601002661</t>
  </si>
  <si>
    <t>2601002662</t>
  </si>
  <si>
    <t>2601002663</t>
  </si>
  <si>
    <t>2601002664</t>
  </si>
  <si>
    <t>2601002665</t>
  </si>
  <si>
    <t>2601002666</t>
  </si>
  <si>
    <t>2601002667</t>
  </si>
  <si>
    <t>2601002668</t>
  </si>
  <si>
    <t>2601002669</t>
  </si>
  <si>
    <t>2601002670</t>
  </si>
  <si>
    <t>2601002671</t>
  </si>
  <si>
    <t>2601002672</t>
  </si>
  <si>
    <t>2601002673</t>
  </si>
  <si>
    <t>2601002674</t>
  </si>
  <si>
    <t>2601002676</t>
  </si>
  <si>
    <t>2601002677</t>
  </si>
  <si>
    <t>2624003041</t>
  </si>
  <si>
    <t>2624003042</t>
  </si>
  <si>
    <t>2624003043</t>
  </si>
  <si>
    <t>2624003044</t>
  </si>
  <si>
    <t>2624003045</t>
  </si>
  <si>
    <t>2624003046</t>
  </si>
  <si>
    <t>2624003047</t>
  </si>
  <si>
    <t>2624003048</t>
  </si>
  <si>
    <t>2624003049</t>
  </si>
  <si>
    <t>2624003050</t>
  </si>
  <si>
    <t>2624003051</t>
  </si>
  <si>
    <t>2624003052</t>
  </si>
  <si>
    <t>2624003053</t>
  </si>
  <si>
    <t>2624003054</t>
  </si>
  <si>
    <t>2624003055</t>
  </si>
  <si>
    <t>2624003056</t>
  </si>
  <si>
    <t>2624003057</t>
  </si>
  <si>
    <t>2624003058</t>
  </si>
  <si>
    <t>2624003059</t>
  </si>
  <si>
    <t>2624003060</t>
  </si>
  <si>
    <t>2624003061</t>
  </si>
  <si>
    <t>2624003062</t>
  </si>
  <si>
    <t>2624003063</t>
  </si>
  <si>
    <t>2624003064</t>
  </si>
  <si>
    <t>2624003065</t>
  </si>
  <si>
    <t>2624003066</t>
  </si>
  <si>
    <t>2624003067</t>
  </si>
  <si>
    <t>2601002652</t>
  </si>
  <si>
    <t>2601002678</t>
  </si>
  <si>
    <t>2601002679</t>
  </si>
  <si>
    <t>2601002680</t>
  </si>
  <si>
    <t>2601002681</t>
  </si>
  <si>
    <t>2601002682</t>
  </si>
  <si>
    <t>2601002683</t>
  </si>
  <si>
    <t>2601002684</t>
  </si>
  <si>
    <t>2601002685</t>
  </si>
  <si>
    <t>2601002686</t>
  </si>
  <si>
    <t>2601002687</t>
  </si>
  <si>
    <t>2601002688</t>
  </si>
  <si>
    <t>BH03706.26LM</t>
  </si>
  <si>
    <t>BH03707.26LM</t>
  </si>
  <si>
    <t>BH03708.26LM</t>
  </si>
  <si>
    <t>BH03709.26LM</t>
  </si>
  <si>
    <t>BH03710.26LM</t>
  </si>
  <si>
    <t>BH03711.26LM</t>
  </si>
  <si>
    <t>BH03712.26LM</t>
  </si>
  <si>
    <t>BH03713.26LM</t>
  </si>
  <si>
    <t>BH03714.26LM</t>
  </si>
  <si>
    <t>BH03715.26LM</t>
  </si>
  <si>
    <t>BH03716.26LM</t>
  </si>
  <si>
    <t>BH03717.26LM</t>
  </si>
  <si>
    <t>BH03718.26LM</t>
  </si>
  <si>
    <t>BH03719.26LM</t>
  </si>
  <si>
    <t>BH03720.26LM</t>
  </si>
  <si>
    <t>BH03721.26LM</t>
  </si>
  <si>
    <t>BH03722.26LM</t>
  </si>
  <si>
    <t>BH03723.26LM</t>
  </si>
  <si>
    <t>BH03724.26LM</t>
  </si>
  <si>
    <t>BH03725.26LM</t>
  </si>
  <si>
    <t>BH03726.26LM</t>
  </si>
  <si>
    <t>BH03727.26LM</t>
  </si>
  <si>
    <t>BH03728.26LM</t>
  </si>
  <si>
    <t>BH03729.26LM</t>
  </si>
  <si>
    <t>BH03730.26LM</t>
  </si>
  <si>
    <t>BH03731.26LM</t>
  </si>
  <si>
    <t>BH03732.26LM</t>
  </si>
  <si>
    <t>BH03733.26LM</t>
  </si>
  <si>
    <t>BH03734.26LM</t>
  </si>
  <si>
    <t>BH03735.26LM</t>
  </si>
  <si>
    <t>BH03736.26LM</t>
  </si>
  <si>
    <t>BH03737.26LM</t>
  </si>
  <si>
    <t>BH03738.26LM</t>
  </si>
  <si>
    <t>BH03739.26LM</t>
  </si>
  <si>
    <t>BH03740.26LM</t>
  </si>
  <si>
    <t>BH03741.26LM</t>
  </si>
  <si>
    <t>BH03742.26LM</t>
  </si>
  <si>
    <t>BH03743.26LM</t>
  </si>
  <si>
    <t>BH03744.26LM</t>
  </si>
  <si>
    <t>BH03745.26LM</t>
  </si>
  <si>
    <t>BH03746.26LM</t>
  </si>
  <si>
    <t>BH03747.26LM</t>
  </si>
  <si>
    <t>BH03748.26LM</t>
  </si>
  <si>
    <t>BH03749.26LM</t>
  </si>
  <si>
    <t>BH03750.26LM</t>
  </si>
  <si>
    <t>BH03751.26LM</t>
  </si>
  <si>
    <t>BH03752.26LM</t>
  </si>
  <si>
    <t>BH03753.26LM</t>
  </si>
  <si>
    <t>BH03754.26LM</t>
  </si>
  <si>
    <t>BH03755.26LM</t>
  </si>
  <si>
    <t>BH03756.26LM</t>
  </si>
  <si>
    <t>BH03758.26LM</t>
  </si>
  <si>
    <t>BH03759.26LM</t>
  </si>
  <si>
    <t>BH03760.26LM</t>
  </si>
  <si>
    <t>BH03761.26LM</t>
  </si>
  <si>
    <t>BH03762.26LM</t>
  </si>
  <si>
    <t>BH03763.26LM</t>
  </si>
  <si>
    <t>BH03764.26LM</t>
  </si>
  <si>
    <t>BH03765.26LM</t>
  </si>
  <si>
    <t>BH03766.26LM</t>
  </si>
  <si>
    <t>BH03767.26LM</t>
  </si>
  <si>
    <t>2624003068</t>
  </si>
  <si>
    <t>2624003069</t>
  </si>
  <si>
    <t>2624003070</t>
  </si>
  <si>
    <t>2624003071</t>
  </si>
  <si>
    <t>2624003072</t>
  </si>
  <si>
    <t>2624003073</t>
  </si>
  <si>
    <t>2624003074</t>
  </si>
  <si>
    <t>2624003075</t>
  </si>
  <si>
    <t>2624003076</t>
  </si>
  <si>
    <t>2624003077</t>
  </si>
  <si>
    <t>2624003078</t>
  </si>
  <si>
    <t>2624003079</t>
  </si>
  <si>
    <t>2624003080</t>
  </si>
  <si>
    <t>2624003081</t>
  </si>
  <si>
    <t>2624003082</t>
  </si>
  <si>
    <t>2624003083</t>
  </si>
  <si>
    <t>2624003084</t>
  </si>
  <si>
    <t>2624003085</t>
  </si>
  <si>
    <t>2624003086</t>
  </si>
  <si>
    <t>2624003087</t>
  </si>
  <si>
    <t>2601002689</t>
  </si>
  <si>
    <t>2601002690</t>
  </si>
  <si>
    <t>2601002691</t>
  </si>
  <si>
    <t>2601002692</t>
  </si>
  <si>
    <t>2601002693</t>
  </si>
  <si>
    <t>2601002694</t>
  </si>
  <si>
    <t>2601002695</t>
  </si>
  <si>
    <t>2601002696</t>
  </si>
  <si>
    <t>2601002697</t>
  </si>
  <si>
    <t>2601002698</t>
  </si>
  <si>
    <t>2601002699</t>
  </si>
  <si>
    <t>2601002700</t>
  </si>
  <si>
    <t>2601002701</t>
  </si>
  <si>
    <t>2601002702</t>
  </si>
  <si>
    <t>2601002703</t>
  </si>
  <si>
    <t>PROD_00134</t>
  </si>
  <si>
    <t>Ground Coffee 043</t>
  </si>
  <si>
    <t>2601002704</t>
  </si>
  <si>
    <t>2601002705</t>
  </si>
  <si>
    <t>2601002706</t>
  </si>
  <si>
    <t>2601002707</t>
  </si>
  <si>
    <t>2601002708</t>
  </si>
  <si>
    <t>2601002709</t>
  </si>
  <si>
    <t>2601002710</t>
  </si>
  <si>
    <t>2601002711</t>
  </si>
  <si>
    <t>2601002712</t>
  </si>
  <si>
    <t>2601002713</t>
  </si>
  <si>
    <t>2601002715</t>
  </si>
  <si>
    <t>2601002716</t>
  </si>
  <si>
    <t>2601002717</t>
  </si>
  <si>
    <t>2601002718</t>
  </si>
  <si>
    <t>2601002719</t>
  </si>
  <si>
    <t>BH03768.26LM</t>
  </si>
  <si>
    <t>BH03769.26LM</t>
  </si>
  <si>
    <t>BH03770.26LM</t>
  </si>
  <si>
    <t>BH03771.26LM</t>
  </si>
  <si>
    <t>BH03772.26LM</t>
  </si>
  <si>
    <t>BH03773.26LM</t>
  </si>
  <si>
    <t>BH03774.26LM</t>
  </si>
  <si>
    <t>BH03775.26LM</t>
  </si>
  <si>
    <t>BH03776.26LM</t>
  </si>
  <si>
    <t>BH03777.26LM</t>
  </si>
  <si>
    <t>BH03778.26LM</t>
  </si>
  <si>
    <t>BH03779.26LM</t>
  </si>
  <si>
    <t>BH03780.26LM</t>
  </si>
  <si>
    <t>BH03781.26LM</t>
  </si>
  <si>
    <t>BH03782.26LM</t>
  </si>
  <si>
    <t>BH03783.26LM</t>
  </si>
  <si>
    <t>BH03784.26LM</t>
  </si>
  <si>
    <t>BH03785.26LM</t>
  </si>
  <si>
    <t>BH03786.26LM</t>
  </si>
  <si>
    <t>BH03787.26LM</t>
  </si>
  <si>
    <t>BH03788.26LM</t>
  </si>
  <si>
    <t>BH03789.26LM</t>
  </si>
  <si>
    <t>BH03790.26LM</t>
  </si>
  <si>
    <t>BH03791.26LM</t>
  </si>
  <si>
    <t>BH03792.26LM</t>
  </si>
  <si>
    <t>BH03793.26LM</t>
  </si>
  <si>
    <t>BH03794.26LM</t>
  </si>
  <si>
    <t>BH03795.26LM</t>
  </si>
  <si>
    <t>BH03796.26LM</t>
  </si>
  <si>
    <t>BH03797.26LM</t>
  </si>
  <si>
    <t>BH03798.26LM</t>
  </si>
  <si>
    <t>BH03799.26LM</t>
  </si>
  <si>
    <t>BTL0081.26LM</t>
  </si>
  <si>
    <t>2624003088</t>
  </si>
  <si>
    <t>2624003089</t>
  </si>
  <si>
    <t>2624003090</t>
  </si>
  <si>
    <t>2624003091</t>
  </si>
  <si>
    <t>2624003092</t>
  </si>
  <si>
    <t>2624003093</t>
  </si>
  <si>
    <t>2624003094</t>
  </si>
  <si>
    <t>2624003095</t>
  </si>
  <si>
    <t>2624003096</t>
  </si>
  <si>
    <t>2624003097</t>
  </si>
  <si>
    <t>2624003098</t>
  </si>
  <si>
    <t>2624003099</t>
  </si>
  <si>
    <t>2624003100</t>
  </si>
  <si>
    <t>2624003101</t>
  </si>
  <si>
    <t>2624003102</t>
  </si>
  <si>
    <t>2624003103</t>
  </si>
  <si>
    <t>2624003104</t>
  </si>
  <si>
    <t>2624003105</t>
  </si>
  <si>
    <t>2624003106</t>
  </si>
  <si>
    <t>2624003107</t>
  </si>
  <si>
    <t>2624003108</t>
  </si>
  <si>
    <t>2624003109</t>
  </si>
  <si>
    <t>2624003110</t>
  </si>
  <si>
    <t>2624003111</t>
  </si>
  <si>
    <t>2624003112</t>
  </si>
  <si>
    <t>2624003113</t>
  </si>
  <si>
    <t>2624003114</t>
  </si>
  <si>
    <t>2624003115</t>
  </si>
  <si>
    <t>2601002720</t>
  </si>
  <si>
    <t>2601002721</t>
  </si>
  <si>
    <t>2601002722</t>
  </si>
  <si>
    <t>2601002723</t>
  </si>
  <si>
    <t>2601002724</t>
  </si>
  <si>
    <t>2601002725</t>
  </si>
  <si>
    <t>2601002726</t>
  </si>
  <si>
    <t>2601002727</t>
  </si>
  <si>
    <t>2601002728</t>
  </si>
  <si>
    <t>2601002729</t>
  </si>
  <si>
    <t>2601002730</t>
  </si>
  <si>
    <t>2601002731</t>
  </si>
  <si>
    <t>2601002732</t>
  </si>
  <si>
    <t>2601002733</t>
  </si>
  <si>
    <t>2601002734</t>
  </si>
  <si>
    <t>2601002735</t>
  </si>
  <si>
    <t>2601002736</t>
  </si>
  <si>
    <t>2601002737</t>
  </si>
  <si>
    <t>2601002738</t>
  </si>
  <si>
    <t>2601002740</t>
  </si>
  <si>
    <t>2601002741</t>
  </si>
  <si>
    <t>BH03800.26LM</t>
  </si>
  <si>
    <t>BH03801.26LM</t>
  </si>
  <si>
    <t>CUST_00012</t>
  </si>
  <si>
    <t>F&amp;B Customer 002</t>
  </si>
  <si>
    <t>BH03802.26LM</t>
  </si>
  <si>
    <t>BH03803.26LM</t>
  </si>
  <si>
    <t>BH03804.26LM</t>
  </si>
  <si>
    <t>BH03805.26LM</t>
  </si>
  <si>
    <t>BH03807.26LM</t>
  </si>
  <si>
    <t>BH03808.26LM</t>
  </si>
  <si>
    <t>BH03809.26LM</t>
  </si>
  <si>
    <t>BH03810.26LM</t>
  </si>
  <si>
    <t>BH03811.26LM</t>
  </si>
  <si>
    <t>BH03812.26LM</t>
  </si>
  <si>
    <t>BH03813.26LM</t>
  </si>
  <si>
    <t>BH03814.26LM</t>
  </si>
  <si>
    <t>BH03815.26LM</t>
  </si>
  <si>
    <t>BH03816.26LM</t>
  </si>
  <si>
    <t>BH03817.26LM</t>
  </si>
  <si>
    <t>BH03818.26LM</t>
  </si>
  <si>
    <t>BH03819.26LM</t>
  </si>
  <si>
    <t>BH03820.26LM</t>
  </si>
  <si>
    <t>BH03821.26LM</t>
  </si>
  <si>
    <t>BH03823.26LM</t>
  </si>
  <si>
    <t>BH03824.26LM</t>
  </si>
  <si>
    <t>BH03825.26LM</t>
  </si>
  <si>
    <t>BH03828.26LM</t>
  </si>
  <si>
    <t>BH03829.26LM</t>
  </si>
  <si>
    <t>BH03830.26LM</t>
  </si>
  <si>
    <t>BH03831.26LM</t>
  </si>
  <si>
    <t>BH03832.26LM</t>
  </si>
  <si>
    <t>BH03833.26LM</t>
  </si>
  <si>
    <t>BH03834.26LM</t>
  </si>
  <si>
    <t>BH03835.26LM</t>
  </si>
  <si>
    <t>BH03836.26LM</t>
  </si>
  <si>
    <t>2663000001</t>
  </si>
  <si>
    <t>2663000002</t>
  </si>
  <si>
    <t>2663000003</t>
  </si>
  <si>
    <t>2663000004</t>
  </si>
  <si>
    <t>2663000005</t>
  </si>
  <si>
    <t>2663000006</t>
  </si>
  <si>
    <t>2663000007</t>
  </si>
  <si>
    <t>2663000008</t>
  </si>
  <si>
    <t>2663000009</t>
  </si>
  <si>
    <t>2663000010</t>
  </si>
  <si>
    <t>2663000011</t>
  </si>
  <si>
    <t>2663000012</t>
  </si>
  <si>
    <t>2663000013</t>
  </si>
  <si>
    <t>2663000014</t>
  </si>
  <si>
    <t>2624000171</t>
  </si>
  <si>
    <t>2602000001</t>
  </si>
  <si>
    <t>2602000002</t>
  </si>
  <si>
    <t>2602000003</t>
  </si>
  <si>
    <t>2602000004</t>
  </si>
  <si>
    <t>2602000005</t>
  </si>
  <si>
    <t>2602000006</t>
  </si>
  <si>
    <t>2602000007</t>
  </si>
  <si>
    <t>2602000008</t>
  </si>
  <si>
    <t>2602000009</t>
  </si>
  <si>
    <t>2602000010</t>
  </si>
  <si>
    <t>2602000011</t>
  </si>
  <si>
    <t>2602000012</t>
  </si>
  <si>
    <t>2602000013</t>
  </si>
  <si>
    <t>2602000014</t>
  </si>
  <si>
    <t>2602000015</t>
  </si>
  <si>
    <t>2602000016</t>
  </si>
  <si>
    <t>2602000017</t>
  </si>
  <si>
    <t>2602000018</t>
  </si>
  <si>
    <t>2602000019</t>
  </si>
  <si>
    <t>2602000020</t>
  </si>
  <si>
    <t>2602000021</t>
  </si>
  <si>
    <t>2602000022</t>
  </si>
  <si>
    <t>2602000023</t>
  </si>
  <si>
    <t>2602000027</t>
  </si>
  <si>
    <t>2602000028</t>
  </si>
  <si>
    <t>BH03837.26LM</t>
  </si>
  <si>
    <t>BH03839.26LM</t>
  </si>
  <si>
    <t>BH03840.26LM</t>
  </si>
  <si>
    <t>BH03842.26LM</t>
  </si>
  <si>
    <t>BH03843.26LM</t>
  </si>
  <si>
    <t>BH03844.26LM</t>
  </si>
  <si>
    <t>BH03851.26LM</t>
  </si>
  <si>
    <t>BH03854.26LM</t>
  </si>
  <si>
    <t>BH03855.26LM</t>
  </si>
  <si>
    <t>BH03856.26LM</t>
  </si>
  <si>
    <t>BH03857.26LM</t>
  </si>
  <si>
    <t>BH03861.26LM</t>
  </si>
  <si>
    <t>BH03862.26LM</t>
  </si>
  <si>
    <t>BH03863.26LM</t>
  </si>
  <si>
    <t>BH03864.26LM</t>
  </si>
  <si>
    <t>BH03867.26LM</t>
  </si>
  <si>
    <t>BH03868.26LM</t>
  </si>
  <si>
    <t>BH03869.26LM</t>
  </si>
  <si>
    <t>BH03870.26LM</t>
  </si>
  <si>
    <t>BH03871.26LM</t>
  </si>
  <si>
    <t>BH03872.26LM</t>
  </si>
  <si>
    <t>BH03873.26LM</t>
  </si>
  <si>
    <t>BH03879.26LM</t>
  </si>
  <si>
    <t>BH03880.26LM</t>
  </si>
  <si>
    <t>BH03881.26LM</t>
  </si>
  <si>
    <t>BH03882.26LM</t>
  </si>
  <si>
    <t>BH03883.26LM</t>
  </si>
  <si>
    <t>BH03884.26LM</t>
  </si>
  <si>
    <t>2663000015</t>
  </si>
  <si>
    <t>2663000016</t>
  </si>
  <si>
    <t>2663000017</t>
  </si>
  <si>
    <t>2663000018</t>
  </si>
  <si>
    <t>2663000019</t>
  </si>
  <si>
    <t>2663000020</t>
  </si>
  <si>
    <t>2663000021</t>
  </si>
  <si>
    <t>2663000022</t>
  </si>
  <si>
    <t>2663000023</t>
  </si>
  <si>
    <t>2663000024</t>
  </si>
  <si>
    <t>2663000025</t>
  </si>
  <si>
    <t>2663000026</t>
  </si>
  <si>
    <t>2663000027</t>
  </si>
  <si>
    <t>2663000028</t>
  </si>
  <si>
    <t>2663000029</t>
  </si>
  <si>
    <t>2663000030</t>
  </si>
  <si>
    <t>2663000031</t>
  </si>
  <si>
    <t>2663000032</t>
  </si>
  <si>
    <t>2663000033</t>
  </si>
  <si>
    <t>2663000034</t>
  </si>
  <si>
    <t>2663000035</t>
  </si>
  <si>
    <t>2663000036</t>
  </si>
  <si>
    <t>2663000037</t>
  </si>
  <si>
    <t>2663000038</t>
  </si>
  <si>
    <t>2663000039</t>
  </si>
  <si>
    <t>2663000040</t>
  </si>
  <si>
    <t>2663000041</t>
  </si>
  <si>
    <t>2663000042</t>
  </si>
  <si>
    <t>2663000043</t>
  </si>
  <si>
    <t>2663000044</t>
  </si>
  <si>
    <t>2602000029</t>
  </si>
  <si>
    <t>2602000030</t>
  </si>
  <si>
    <t>2602000031</t>
  </si>
  <si>
    <t>2602000032</t>
  </si>
  <si>
    <t>2602000033</t>
  </si>
  <si>
    <t>2602000037</t>
  </si>
  <si>
    <t>2602000038</t>
  </si>
  <si>
    <t>2602000039</t>
  </si>
  <si>
    <t>2602000040</t>
  </si>
  <si>
    <t>2602000041</t>
  </si>
  <si>
    <t>2602000042</t>
  </si>
  <si>
    <t>BH03845.26LM</t>
  </si>
  <si>
    <t>BH03878.26LM</t>
  </si>
  <si>
    <t>BH03885.26LM</t>
  </si>
  <si>
    <t>BH03886.26LM</t>
  </si>
  <si>
    <t>BH03887.26LM</t>
  </si>
  <si>
    <t>BH03888.26LM</t>
  </si>
  <si>
    <t>BH03889.26LM</t>
  </si>
  <si>
    <t>BH03890.26LM</t>
  </si>
  <si>
    <t>BH03892.26LM</t>
  </si>
  <si>
    <t>BH03894.26LM</t>
  </si>
  <si>
    <t>BH03895.26LM</t>
  </si>
  <si>
    <t>BH03896.26LM</t>
  </si>
  <si>
    <t>BH03897.26LM</t>
  </si>
  <si>
    <t>BH03898.26LM</t>
  </si>
  <si>
    <t>BH03899.26LM</t>
  </si>
  <si>
    <t>BH03900.26LM</t>
  </si>
  <si>
    <t>BH03901.26LM</t>
  </si>
  <si>
    <t>BH03902.26LM</t>
  </si>
  <si>
    <t>BH03903.26LM</t>
  </si>
  <si>
    <t>BH03904.26LM</t>
  </si>
  <si>
    <t>BH03905.26LM</t>
  </si>
  <si>
    <t>BH03906.26LM</t>
  </si>
  <si>
    <t>BH03907.26LM</t>
  </si>
  <si>
    <t>BH03908.26LM</t>
  </si>
  <si>
    <t>BH03909.26LM</t>
  </si>
  <si>
    <t>BH03910.26LM</t>
  </si>
  <si>
    <t>BH03911.26LM</t>
  </si>
  <si>
    <t>BH03912.26LM</t>
  </si>
  <si>
    <t>BH03913.26LM</t>
  </si>
  <si>
    <t>BH03914.26LM</t>
  </si>
  <si>
    <t>BH03918.26LM</t>
  </si>
  <si>
    <t>BH03919.26LM</t>
  </si>
  <si>
    <t>BH03920.26LM</t>
  </si>
  <si>
    <t>BH03921.26LM</t>
  </si>
  <si>
    <t>BH03924.26LM</t>
  </si>
  <si>
    <t>BH03925.26LM</t>
  </si>
  <si>
    <t>2663000045</t>
  </si>
  <si>
    <t>2663000046</t>
  </si>
  <si>
    <t>2663000047</t>
  </si>
  <si>
    <t>2663000048</t>
  </si>
  <si>
    <t>2663000049</t>
  </si>
  <si>
    <t>2663000050</t>
  </si>
  <si>
    <t>2663000051</t>
  </si>
  <si>
    <t>2663000052</t>
  </si>
  <si>
    <t>2663000053</t>
  </si>
  <si>
    <t>2663000054</t>
  </si>
  <si>
    <t>2663000055</t>
  </si>
  <si>
    <t>2663000056</t>
  </si>
  <si>
    <t>2663000057</t>
  </si>
  <si>
    <t>2663000058</t>
  </si>
  <si>
    <t>2663000059</t>
  </si>
  <si>
    <t>2663000060</t>
  </si>
  <si>
    <t>2663000061</t>
  </si>
  <si>
    <t>2663000062</t>
  </si>
  <si>
    <t>2663000063</t>
  </si>
  <si>
    <t>2663000064</t>
  </si>
  <si>
    <t>2663000065</t>
  </si>
  <si>
    <t>2663000066</t>
  </si>
  <si>
    <t>2663000067</t>
  </si>
  <si>
    <t>2663000068</t>
  </si>
  <si>
    <t>2602000025</t>
  </si>
  <si>
    <t>2602000034</t>
  </si>
  <si>
    <t>2602000036</t>
  </si>
  <si>
    <t>2602000043</t>
  </si>
  <si>
    <t>2602000044</t>
  </si>
  <si>
    <t>2602000045</t>
  </si>
  <si>
    <t>2602000046</t>
  </si>
  <si>
    <t>2602000047</t>
  </si>
  <si>
    <t>2602000048</t>
  </si>
  <si>
    <t>2602000049</t>
  </si>
  <si>
    <t>2602000050</t>
  </si>
  <si>
    <t>2602000051</t>
  </si>
  <si>
    <t>2602000052</t>
  </si>
  <si>
    <t>2602000053</t>
  </si>
  <si>
    <t>2602000054</t>
  </si>
  <si>
    <t>2602000055</t>
  </si>
  <si>
    <t>2602000056</t>
  </si>
  <si>
    <t>2602000057</t>
  </si>
  <si>
    <t>2602000058</t>
  </si>
  <si>
    <t>2602000059</t>
  </si>
  <si>
    <t>2602000060</t>
  </si>
  <si>
    <t>2602000061</t>
  </si>
  <si>
    <t>2602000062</t>
  </si>
  <si>
    <t>BH03917.26LM</t>
  </si>
  <si>
    <t>BH03926.26LM</t>
  </si>
  <si>
    <t>BH03927.26LM</t>
  </si>
  <si>
    <t>BH03928.26LM</t>
  </si>
  <si>
    <t>BH03929.26LM</t>
  </si>
  <si>
    <t>BH03930.26LM</t>
  </si>
  <si>
    <t>BH03931.26LM</t>
  </si>
  <si>
    <t>BH03933.26LM</t>
  </si>
  <si>
    <t>BH03934.26LM</t>
  </si>
  <si>
    <t>BH03935.26LM</t>
  </si>
  <si>
    <t>BH03936.26LM</t>
  </si>
  <si>
    <t>BH03937.26LM</t>
  </si>
  <si>
    <t>BH03941.26LM</t>
  </si>
  <si>
    <t>BH03942.26LM</t>
  </si>
  <si>
    <t>BH03943.26LM</t>
  </si>
  <si>
    <t>BH03944.26LM</t>
  </si>
  <si>
    <t>BH03945.26LM</t>
  </si>
  <si>
    <t>BH03946.26LM</t>
  </si>
  <si>
    <t>BH03947.26LM</t>
  </si>
  <si>
    <t>BH03949.26LM</t>
  </si>
  <si>
    <t>BH03950.26LM</t>
  </si>
  <si>
    <t>BH03951.26LM</t>
  </si>
  <si>
    <t>BH03952.26LM</t>
  </si>
  <si>
    <t>BH03953.26LM</t>
  </si>
  <si>
    <t>BH03954.26LM</t>
  </si>
  <si>
    <t>BH03955.26LM</t>
  </si>
  <si>
    <t>BH03956.26LM</t>
  </si>
  <si>
    <t>BH03957.26LM</t>
  </si>
  <si>
    <t>BH03958.26LM</t>
  </si>
  <si>
    <t>BH03959.26LM</t>
  </si>
  <si>
    <t>CUST_00151</t>
  </si>
  <si>
    <t>Distributor Partner 010</t>
  </si>
  <si>
    <t>BH03960.26LM</t>
  </si>
  <si>
    <t>PROD_00123</t>
  </si>
  <si>
    <t>Instant Coffee 031</t>
  </si>
  <si>
    <t>BH03961.26LM</t>
  </si>
  <si>
    <t>BH03962.26LM</t>
  </si>
  <si>
    <t>BH03963.26LM</t>
  </si>
  <si>
    <t>BH03964.26LM</t>
  </si>
  <si>
    <t>BH03965.26LM</t>
  </si>
  <si>
    <t>BH03966.26LM</t>
  </si>
  <si>
    <t>BH03967.26LM</t>
  </si>
  <si>
    <t>BH03968.26LM</t>
  </si>
  <si>
    <t>BTL0082.26LM</t>
  </si>
  <si>
    <t>2663000069</t>
  </si>
  <si>
    <t>2663000070</t>
  </si>
  <si>
    <t>2663000071</t>
  </si>
  <si>
    <t>2663000072</t>
  </si>
  <si>
    <t>2663000073</t>
  </si>
  <si>
    <t>2663000074</t>
  </si>
  <si>
    <t>2663000075</t>
  </si>
  <si>
    <t>2663000076</t>
  </si>
  <si>
    <t>2663000077</t>
  </si>
  <si>
    <t>2663000078</t>
  </si>
  <si>
    <t>2663000079</t>
  </si>
  <si>
    <t>2663000080</t>
  </si>
  <si>
    <t>2663000081</t>
  </si>
  <si>
    <t>2663000082</t>
  </si>
  <si>
    <t>2663000083</t>
  </si>
  <si>
    <t>2663000084</t>
  </si>
  <si>
    <t>2663000085</t>
  </si>
  <si>
    <t>2663000086</t>
  </si>
  <si>
    <t>2663000087</t>
  </si>
  <si>
    <t>2663000088</t>
  </si>
  <si>
    <t>2663000089</t>
  </si>
  <si>
    <t>2663000090</t>
  </si>
  <si>
    <t>2663000091</t>
  </si>
  <si>
    <t>2663000092</t>
  </si>
  <si>
    <t>2663000093</t>
  </si>
  <si>
    <t>2663000094</t>
  </si>
  <si>
    <t>2602000024</t>
  </si>
  <si>
    <t>2602000035</t>
  </si>
  <si>
    <t>2602000063</t>
  </si>
  <si>
    <t>2602000064</t>
  </si>
  <si>
    <t>2602000065</t>
  </si>
  <si>
    <t>2602000066</t>
  </si>
  <si>
    <t>2602000067</t>
  </si>
  <si>
    <t>2602000068</t>
  </si>
  <si>
    <t>2602000069</t>
  </si>
  <si>
    <t>2602000070</t>
  </si>
  <si>
    <t>2602000071</t>
  </si>
  <si>
    <t>2602000072</t>
  </si>
  <si>
    <t>2602000073</t>
  </si>
  <si>
    <t>2602000074</t>
  </si>
  <si>
    <t>2602000075</t>
  </si>
  <si>
    <t>2602000076</t>
  </si>
  <si>
    <t>2602000077</t>
  </si>
  <si>
    <t>2602000078</t>
  </si>
  <si>
    <t>2602000079</t>
  </si>
  <si>
    <t>2602000080</t>
  </si>
  <si>
    <t>2602000081</t>
  </si>
  <si>
    <t>2602000082</t>
  </si>
  <si>
    <t>2602000083</t>
  </si>
  <si>
    <t>2602000084</t>
  </si>
  <si>
    <t>2602000085</t>
  </si>
  <si>
    <t>2602000086</t>
  </si>
  <si>
    <t>2602000087</t>
  </si>
  <si>
    <t>2602000088</t>
  </si>
  <si>
    <t>2602000089</t>
  </si>
  <si>
    <t>2663000095</t>
  </si>
  <si>
    <t>2663000096</t>
  </si>
  <si>
    <t>2663000097</t>
  </si>
  <si>
    <t>2663000098</t>
  </si>
  <si>
    <t>2663000099</t>
  </si>
  <si>
    <t>2663000100</t>
  </si>
  <si>
    <t>2663000101</t>
  </si>
  <si>
    <t>2663000102</t>
  </si>
  <si>
    <t>2663000103</t>
  </si>
  <si>
    <t>2663000104</t>
  </si>
  <si>
    <t>2663000105</t>
  </si>
  <si>
    <t>2663000106</t>
  </si>
  <si>
    <t>2663000107</t>
  </si>
  <si>
    <t>2663000108</t>
  </si>
  <si>
    <t>2602000090</t>
  </si>
  <si>
    <t>2602000091</t>
  </si>
  <si>
    <t>2602000092</t>
  </si>
  <si>
    <t>2602000093</t>
  </si>
  <si>
    <t>2602000094</t>
  </si>
  <si>
    <t>2602000095</t>
  </si>
  <si>
    <t>2602000096</t>
  </si>
  <si>
    <t>2602000097</t>
  </si>
  <si>
    <t>2602000098</t>
  </si>
  <si>
    <t>2602000099</t>
  </si>
  <si>
    <t>2602000100</t>
  </si>
  <si>
    <t>PROD_00107</t>
  </si>
  <si>
    <t>Milk Beverage 006</t>
  </si>
  <si>
    <t>2602000101</t>
  </si>
  <si>
    <t>2602000102</t>
  </si>
  <si>
    <t>2602000103</t>
  </si>
  <si>
    <t>2602000104</t>
  </si>
  <si>
    <t>2602000105</t>
  </si>
  <si>
    <t>BH03971.26LM</t>
  </si>
  <si>
    <t>BH03972.26LM</t>
  </si>
  <si>
    <t>BH03973.26LM</t>
  </si>
  <si>
    <t>BH03974.26LM</t>
  </si>
  <si>
    <t>BH03975.26LM</t>
  </si>
  <si>
    <t>BH03976.26LM</t>
  </si>
  <si>
    <t>BH03977.26LM</t>
  </si>
  <si>
    <t>BH03978.26LM</t>
  </si>
  <si>
    <t>BH03979.26LM</t>
  </si>
  <si>
    <t>BH03980.26LM</t>
  </si>
  <si>
    <t>BH03982.26LM</t>
  </si>
  <si>
    <t>BH03983.26LM</t>
  </si>
  <si>
    <t>BH03984.26LM</t>
  </si>
  <si>
    <t>BH03985.26LM</t>
  </si>
  <si>
    <t>BH03986.26LM</t>
  </si>
  <si>
    <t>BH03987.26LM</t>
  </si>
  <si>
    <t>BH03988.26LM</t>
  </si>
  <si>
    <t>BH03989.26LM</t>
  </si>
  <si>
    <t>BH03990.26LM</t>
  </si>
  <si>
    <t>BH03991.26LM</t>
  </si>
  <si>
    <t>BH03992.26LM</t>
  </si>
  <si>
    <t>BH03993.26LM</t>
  </si>
  <si>
    <t>BH03994.26LM</t>
  </si>
  <si>
    <t>BH03995.26LM</t>
  </si>
  <si>
    <t>BH03996.26LM</t>
  </si>
  <si>
    <t>BH03998.26LM</t>
  </si>
  <si>
    <t>BH03999.26LM</t>
  </si>
  <si>
    <t>BH04000.26LM</t>
  </si>
  <si>
    <t>BH04001.26LM</t>
  </si>
  <si>
    <t>BH04002.26LM</t>
  </si>
  <si>
    <t>BH04003.26LM</t>
  </si>
  <si>
    <t>BH04004.26LM</t>
  </si>
  <si>
    <t>BH04005.26LM</t>
  </si>
  <si>
    <t>BH04006.26LM</t>
  </si>
  <si>
    <t>BH04009.26LM</t>
  </si>
  <si>
    <t>BH04010.26LM</t>
  </si>
  <si>
    <t>BH04011.26LM</t>
  </si>
  <si>
    <t>BH04012.26LM</t>
  </si>
  <si>
    <t>BH04013.26LM</t>
  </si>
  <si>
    <t>BH04014.26LM</t>
  </si>
  <si>
    <t>BH04015.26LM</t>
  </si>
  <si>
    <t>BH04016.26LM</t>
  </si>
  <si>
    <t>BH04017.26LM</t>
  </si>
  <si>
    <t>BH04018.26LM</t>
  </si>
  <si>
    <t>BH04019.26LM</t>
  </si>
  <si>
    <t>BH04020.26LM</t>
  </si>
  <si>
    <t>BH04021.26LM</t>
  </si>
  <si>
    <t>2663000109</t>
  </si>
  <si>
    <t>2663000110</t>
  </si>
  <si>
    <t>2663000111</t>
  </si>
  <si>
    <t>2663000112</t>
  </si>
  <si>
    <t>2663000113</t>
  </si>
  <si>
    <t>2663000114</t>
  </si>
  <si>
    <t>2663000115</t>
  </si>
  <si>
    <t>2663000116</t>
  </si>
  <si>
    <t>2663000117</t>
  </si>
  <si>
    <t>2663000118</t>
  </si>
  <si>
    <t>2663000119</t>
  </si>
  <si>
    <t>2663000120</t>
  </si>
  <si>
    <t>2663000121</t>
  </si>
  <si>
    <t>2663000122</t>
  </si>
  <si>
    <t>2663000123</t>
  </si>
  <si>
    <t>2663000124</t>
  </si>
  <si>
    <t>2663000125</t>
  </si>
  <si>
    <t>2663000126</t>
  </si>
  <si>
    <t>2663000127</t>
  </si>
  <si>
    <t>2663000128</t>
  </si>
  <si>
    <t>2663000129</t>
  </si>
  <si>
    <t>2663000130</t>
  </si>
  <si>
    <t>2663000131</t>
  </si>
  <si>
    <t>2663000132</t>
  </si>
  <si>
    <t>2663000133</t>
  </si>
  <si>
    <t>2663000134</t>
  </si>
  <si>
    <t>2663000135</t>
  </si>
  <si>
    <t>2663000136</t>
  </si>
  <si>
    <t>2663000137</t>
  </si>
  <si>
    <t>2663000138</t>
  </si>
  <si>
    <t>2663000139</t>
  </si>
  <si>
    <t>2602000026</t>
  </si>
  <si>
    <t>2602000106</t>
  </si>
  <si>
    <t>2602000107</t>
  </si>
  <si>
    <t>2602000108</t>
  </si>
  <si>
    <t>2602000110</t>
  </si>
  <si>
    <t>2602000111</t>
  </si>
  <si>
    <t>2602000112</t>
  </si>
  <si>
    <t>2602000113</t>
  </si>
  <si>
    <t>2602000114</t>
  </si>
  <si>
    <t>2602000115</t>
  </si>
  <si>
    <t>2602000116</t>
  </si>
  <si>
    <t>2602000117</t>
  </si>
  <si>
    <t>2602000118</t>
  </si>
  <si>
    <t>2602000119</t>
  </si>
  <si>
    <t>2602000120</t>
  </si>
  <si>
    <t>BH04022.26LM</t>
  </si>
  <si>
    <t>CUST_00148</t>
  </si>
  <si>
    <t>Export Customer 003</t>
  </si>
  <si>
    <t>BH04023.26LM</t>
  </si>
  <si>
    <t>BH04024.26LM</t>
  </si>
  <si>
    <t>BH04025.26LM</t>
  </si>
  <si>
    <t>BH04026.26LM</t>
  </si>
  <si>
    <t>BH04028.26LM</t>
  </si>
  <si>
    <t>BH04029.26LM</t>
  </si>
  <si>
    <t>BH04030.26LM</t>
  </si>
  <si>
    <t>BH04031.26LM</t>
  </si>
  <si>
    <t>BH04032.26LM</t>
  </si>
  <si>
    <t>BH04033.26LM</t>
  </si>
  <si>
    <t>BH04034.26LM</t>
  </si>
  <si>
    <t>BH04035.26LM</t>
  </si>
  <si>
    <t>BH04036.26LM</t>
  </si>
  <si>
    <t>BH04037.26LM</t>
  </si>
  <si>
    <t>BH04038.26LM</t>
  </si>
  <si>
    <t>BH04039.26LM</t>
  </si>
  <si>
    <t>BH04040.26LM</t>
  </si>
  <si>
    <t>BH04041.26LM</t>
  </si>
  <si>
    <t>BH04042.26LM</t>
  </si>
  <si>
    <t>BH04043.26LM</t>
  </si>
  <si>
    <t>BH04044.26LM</t>
  </si>
  <si>
    <t>BH04045.26LM</t>
  </si>
  <si>
    <t>BH04046.26LM</t>
  </si>
  <si>
    <t>BH04047.26LM</t>
  </si>
  <si>
    <t>BH04048.26LM</t>
  </si>
  <si>
    <t>BH04049.26LM</t>
  </si>
  <si>
    <t>BTL0083.26LM</t>
  </si>
  <si>
    <t>BTL0084.26LM</t>
  </si>
  <si>
    <t>2602000121</t>
  </si>
  <si>
    <t>2602000122</t>
  </si>
  <si>
    <t>2602000123</t>
  </si>
  <si>
    <t>2602000124</t>
  </si>
  <si>
    <t>2602000125</t>
  </si>
  <si>
    <t>2602000126</t>
  </si>
  <si>
    <t>2602000127</t>
  </si>
  <si>
    <t>2602000128</t>
  </si>
  <si>
    <t>2602000129</t>
  </si>
  <si>
    <t>2602000130</t>
  </si>
  <si>
    <t>2602000131</t>
  </si>
  <si>
    <t>2602000132</t>
  </si>
  <si>
    <t>2602000133</t>
  </si>
  <si>
    <t>2602000134</t>
  </si>
  <si>
    <t>2602000135</t>
  </si>
  <si>
    <t>2602000136</t>
  </si>
  <si>
    <t>2602000137</t>
  </si>
  <si>
    <t>2602000138</t>
  </si>
  <si>
    <t>2602000139</t>
  </si>
  <si>
    <t>2602000140</t>
  </si>
  <si>
    <t>2602000141</t>
  </si>
  <si>
    <t>2602000142</t>
  </si>
  <si>
    <t>2602000143</t>
  </si>
  <si>
    <t>2602000144</t>
  </si>
  <si>
    <t>2602000145</t>
  </si>
  <si>
    <t>2602000146</t>
  </si>
  <si>
    <t>2602000147</t>
  </si>
  <si>
    <t>2602000148</t>
  </si>
  <si>
    <t>2602000150</t>
  </si>
  <si>
    <t>2602000151</t>
  </si>
  <si>
    <t>2602000154</t>
  </si>
  <si>
    <t>2602000155</t>
  </si>
  <si>
    <t>2602000157</t>
  </si>
  <si>
    <t>2602000158</t>
  </si>
  <si>
    <t>2602000159</t>
  </si>
  <si>
    <t>2602000160</t>
  </si>
  <si>
    <t>2663000140</t>
  </si>
  <si>
    <t>2663000141</t>
  </si>
  <si>
    <t>2663000142</t>
  </si>
  <si>
    <t>2663000143</t>
  </si>
  <si>
    <t>2663000144</t>
  </si>
  <si>
    <t>2663000145</t>
  </si>
  <si>
    <t>2663000146</t>
  </si>
  <si>
    <t>2663000147</t>
  </si>
  <si>
    <t>2663000148</t>
  </si>
  <si>
    <t>2663000149</t>
  </si>
  <si>
    <t>2663000150</t>
  </si>
  <si>
    <t>2663000151</t>
  </si>
  <si>
    <t>2663000152</t>
  </si>
  <si>
    <t>2663000153</t>
  </si>
  <si>
    <t>2663000154</t>
  </si>
  <si>
    <t>2663000155</t>
  </si>
  <si>
    <t>2663000156</t>
  </si>
  <si>
    <t>BH04053.26LM</t>
  </si>
  <si>
    <t>BH04054.26LM</t>
  </si>
  <si>
    <t>BH04055.26LM</t>
  </si>
  <si>
    <t>BH04056.26LM</t>
  </si>
  <si>
    <t>BH04057.26LM</t>
  </si>
  <si>
    <t>BH04058.26LM</t>
  </si>
  <si>
    <t>BH04059.26LM</t>
  </si>
  <si>
    <t>BH04060.26LM</t>
  </si>
  <si>
    <t>BH04061.26LM</t>
  </si>
  <si>
    <t>BH04062.26LM</t>
  </si>
  <si>
    <t>BH04063.26LM</t>
  </si>
  <si>
    <t>BH04064.26LM</t>
  </si>
  <si>
    <t>BH04065.26LM</t>
  </si>
  <si>
    <t>BH04066.26LM</t>
  </si>
  <si>
    <t>BH04068.26LM</t>
  </si>
  <si>
    <t>BH04069.26LM</t>
  </si>
  <si>
    <t>BH04070.26LM</t>
  </si>
  <si>
    <t>BH04071.26LM</t>
  </si>
  <si>
    <t>BH04072.26LM</t>
  </si>
  <si>
    <t>BH04073.26LM</t>
  </si>
  <si>
    <t>BH04074.26LM</t>
  </si>
  <si>
    <t>BH04075.26LM</t>
  </si>
  <si>
    <t>BH04076.26LM</t>
  </si>
  <si>
    <t>BH04077.26LM</t>
  </si>
  <si>
    <t>BH04078.26LM</t>
  </si>
  <si>
    <t>BH04079.26LM</t>
  </si>
  <si>
    <t>BH04080.26LM</t>
  </si>
  <si>
    <t>BH04081.26LM</t>
  </si>
  <si>
    <t>BH04082.26LM</t>
  </si>
  <si>
    <t>BH04083.26LM</t>
  </si>
  <si>
    <t>BH04084.26LM</t>
  </si>
  <si>
    <t>BH04085.26LM</t>
  </si>
  <si>
    <t>BH04086.26LM</t>
  </si>
  <si>
    <t>BH04087.26LM</t>
  </si>
  <si>
    <t>BH04088.26LM</t>
  </si>
  <si>
    <t>BH04089.26LM</t>
  </si>
  <si>
    <t>BH04090.26LM</t>
  </si>
  <si>
    <t>BH04091.26LM</t>
  </si>
  <si>
    <t>BH04092.26LM</t>
  </si>
  <si>
    <t>BH04093.26LM</t>
  </si>
  <si>
    <t>BH04094.26LM</t>
  </si>
  <si>
    <t>BH04095.26LM</t>
  </si>
  <si>
    <t>BH04096.26LM</t>
  </si>
  <si>
    <t>BH04097.26LM</t>
  </si>
  <si>
    <t>BH04098.26LM</t>
  </si>
  <si>
    <t>BH04099.26LM</t>
  </si>
  <si>
    <t>BH04100.26LM</t>
  </si>
  <si>
    <t>BH04101.26LM</t>
  </si>
  <si>
    <t>BH04102.26LM</t>
  </si>
  <si>
    <t>BTL0085.26LM</t>
  </si>
  <si>
    <t>2663000157</t>
  </si>
  <si>
    <t>2663000158</t>
  </si>
  <si>
    <t>2663000159</t>
  </si>
  <si>
    <t>2663000160</t>
  </si>
  <si>
    <t>2663000161</t>
  </si>
  <si>
    <t>2663000162</t>
  </si>
  <si>
    <t>2663000163</t>
  </si>
  <si>
    <t>2663000164</t>
  </si>
  <si>
    <t>2663000165</t>
  </si>
  <si>
    <t>2663000166</t>
  </si>
  <si>
    <t>2663000167</t>
  </si>
  <si>
    <t>2663000168</t>
  </si>
  <si>
    <t>2663000169</t>
  </si>
  <si>
    <t>2663000170</t>
  </si>
  <si>
    <t>2663000171</t>
  </si>
  <si>
    <t>2663000172</t>
  </si>
  <si>
    <t>2663000173</t>
  </si>
  <si>
    <t>2663000174</t>
  </si>
  <si>
    <t>2663000175</t>
  </si>
  <si>
    <t>2663000176</t>
  </si>
  <si>
    <t>2663000177</t>
  </si>
  <si>
    <t>2663000178</t>
  </si>
  <si>
    <t>2663000179</t>
  </si>
  <si>
    <t>2663000180</t>
  </si>
  <si>
    <t>2663000181</t>
  </si>
  <si>
    <t>2663000182</t>
  </si>
  <si>
    <t>2624000345</t>
  </si>
  <si>
    <t>2602000109</t>
  </si>
  <si>
    <t>2602000149</t>
  </si>
  <si>
    <t>2602000156</t>
  </si>
  <si>
    <t>2602000161</t>
  </si>
  <si>
    <t>2602000162</t>
  </si>
  <si>
    <t>2602000163</t>
  </si>
  <si>
    <t>2602000164</t>
  </si>
  <si>
    <t>2602000165</t>
  </si>
  <si>
    <t>2602000166</t>
  </si>
  <si>
    <t>2602000167</t>
  </si>
  <si>
    <t>2602000168</t>
  </si>
  <si>
    <t>2602000169</t>
  </si>
  <si>
    <t>2602000170</t>
  </si>
  <si>
    <t>2602000171</t>
  </si>
  <si>
    <t>2602000172</t>
  </si>
  <si>
    <t>2602000173</t>
  </si>
  <si>
    <t>BH04106.26LM</t>
  </si>
  <si>
    <t>BH04107.26LM</t>
  </si>
  <si>
    <t>BH04108.26LM</t>
  </si>
  <si>
    <t>BH04111.26LM</t>
  </si>
  <si>
    <t>BH04113.26LM</t>
  </si>
  <si>
    <t>BH04114.26LM</t>
  </si>
  <si>
    <t>BH04115.26LM</t>
  </si>
  <si>
    <t>BH04149.26LM</t>
  </si>
  <si>
    <t>BH04150.26LM</t>
  </si>
  <si>
    <t>BH04151.26LM</t>
  </si>
  <si>
    <t>BH04152.26LM</t>
  </si>
  <si>
    <t>BH04153.26LM</t>
  </si>
  <si>
    <t>BH04154.26LM</t>
  </si>
  <si>
    <t>BH04155.26LM</t>
  </si>
  <si>
    <t>BH04156.26LM</t>
  </si>
  <si>
    <t>BH04157.26LM</t>
  </si>
  <si>
    <t>BH04158.26LM</t>
  </si>
  <si>
    <t>BH04159.26LM</t>
  </si>
  <si>
    <t>BH04160.26LM</t>
  </si>
  <si>
    <t>BH04161.26LM</t>
  </si>
  <si>
    <t>BH04162.26LM</t>
  </si>
  <si>
    <t>BH04163.26LM</t>
  </si>
  <si>
    <t>BH04164.26LM</t>
  </si>
  <si>
    <t>BH04165.26LM</t>
  </si>
  <si>
    <t>BH04166.26LM</t>
  </si>
  <si>
    <t>BH04168.26LM</t>
  </si>
  <si>
    <t>BH04169.26LM</t>
  </si>
  <si>
    <t>BH04170.26LM</t>
  </si>
  <si>
    <t>BH04171.26LM</t>
  </si>
  <si>
    <t>BH04172.26LM</t>
  </si>
  <si>
    <t>BH04174.26LM</t>
  </si>
  <si>
    <t>BH04175.26LM</t>
  </si>
  <si>
    <t>BH04176.26LM</t>
  </si>
  <si>
    <t>BH04178.26LM</t>
  </si>
  <si>
    <t>BH04179.26LM</t>
  </si>
  <si>
    <t>BH04180.26LM</t>
  </si>
  <si>
    <t>BH04181.26LM</t>
  </si>
  <si>
    <t>BH04182.26LM</t>
  </si>
  <si>
    <t>BH04183.26LM</t>
  </si>
  <si>
    <t>BH04184.26LM</t>
  </si>
  <si>
    <t>BTL0086.26LM</t>
  </si>
  <si>
    <t>BTL0087.26LM</t>
  </si>
  <si>
    <t>2663000183</t>
  </si>
  <si>
    <t>2663000184</t>
  </si>
  <si>
    <t>2663000185</t>
  </si>
  <si>
    <t>2663000186</t>
  </si>
  <si>
    <t>2663000187</t>
  </si>
  <si>
    <t>2663000188</t>
  </si>
  <si>
    <t>2663000189</t>
  </si>
  <si>
    <t>2663000190</t>
  </si>
  <si>
    <t>2663000191</t>
  </si>
  <si>
    <t>2663000192</t>
  </si>
  <si>
    <t>2663000193</t>
  </si>
  <si>
    <t>2663000194</t>
  </si>
  <si>
    <t>2663000195</t>
  </si>
  <si>
    <t>2663000196</t>
  </si>
  <si>
    <t>2663000197</t>
  </si>
  <si>
    <t>2663000198</t>
  </si>
  <si>
    <t>2663000199</t>
  </si>
  <si>
    <t>2663000200</t>
  </si>
  <si>
    <t>2663000201</t>
  </si>
  <si>
    <t>2663000202</t>
  </si>
  <si>
    <t>2663000203</t>
  </si>
  <si>
    <t>2602000174</t>
  </si>
  <si>
    <t>2602000175</t>
  </si>
  <si>
    <t>2602000176</t>
  </si>
  <si>
    <t>2602000177</t>
  </si>
  <si>
    <t>2602000178</t>
  </si>
  <si>
    <t>2602000179</t>
  </si>
  <si>
    <t>2602000180</t>
  </si>
  <si>
    <t>2602000181</t>
  </si>
  <si>
    <t>2602000182</t>
  </si>
  <si>
    <t>2602000183</t>
  </si>
  <si>
    <t>2602000184</t>
  </si>
  <si>
    <t>2602000185</t>
  </si>
  <si>
    <t>2602000186</t>
  </si>
  <si>
    <t>2602000187</t>
  </si>
  <si>
    <t>2602000188</t>
  </si>
  <si>
    <t>2602000189</t>
  </si>
  <si>
    <t>2602000190</t>
  </si>
  <si>
    <t>2602000191</t>
  </si>
  <si>
    <t>2602000192</t>
  </si>
  <si>
    <t>2602000193</t>
  </si>
  <si>
    <t>2602000194</t>
  </si>
  <si>
    <t>2602000195</t>
  </si>
  <si>
    <t>2602000196</t>
  </si>
  <si>
    <t>2602000197</t>
  </si>
  <si>
    <t>2602000198</t>
  </si>
  <si>
    <t>2602000199</t>
  </si>
  <si>
    <t>2602000200</t>
  </si>
  <si>
    <t>2602000201</t>
  </si>
  <si>
    <t>2624000388</t>
  </si>
  <si>
    <t>BH04185.26LM</t>
  </si>
  <si>
    <t>PROD_00241</t>
  </si>
  <si>
    <t>Instant Coffee 035</t>
  </si>
  <si>
    <t>CUST_00152</t>
  </si>
  <si>
    <t>OEM Client 003</t>
  </si>
  <si>
    <t>BTL0088.26LM</t>
  </si>
  <si>
    <t>2663000204</t>
  </si>
  <si>
    <t>2663000205</t>
  </si>
  <si>
    <t>2663000206</t>
  </si>
  <si>
    <t>2663000207</t>
  </si>
  <si>
    <t>2663000208</t>
  </si>
  <si>
    <t>2663000209</t>
  </si>
  <si>
    <t>2663000210</t>
  </si>
  <si>
    <t>2663000211</t>
  </si>
  <si>
    <t>2663000212</t>
  </si>
  <si>
    <t>2663000213</t>
  </si>
  <si>
    <t>2663000214</t>
  </si>
  <si>
    <t>2663000215</t>
  </si>
  <si>
    <t>2663000216</t>
  </si>
  <si>
    <t>2663000217</t>
  </si>
  <si>
    <t>2663000218</t>
  </si>
  <si>
    <t>2663000219</t>
  </si>
  <si>
    <t>2663000220</t>
  </si>
  <si>
    <t>2663000221</t>
  </si>
  <si>
    <t>2663000222</t>
  </si>
  <si>
    <t>2663000223</t>
  </si>
  <si>
    <t>2663000224</t>
  </si>
  <si>
    <t>2663000225</t>
  </si>
  <si>
    <t>2663000226</t>
  </si>
  <si>
    <t>2663000227</t>
  </si>
  <si>
    <t>2663000228</t>
  </si>
  <si>
    <t>2602000152</t>
  </si>
  <si>
    <t>2602000202</t>
  </si>
  <si>
    <t>2602000203</t>
  </si>
  <si>
    <t>2602000204</t>
  </si>
  <si>
    <t>2602000205</t>
  </si>
  <si>
    <t>2602000206</t>
  </si>
  <si>
    <t>2602000207</t>
  </si>
  <si>
    <t>2602000208</t>
  </si>
  <si>
    <t>2602000209</t>
  </si>
  <si>
    <t>2602000210</t>
  </si>
  <si>
    <t>2602000211</t>
  </si>
  <si>
    <t>2602000212</t>
  </si>
  <si>
    <t>2602000213</t>
  </si>
  <si>
    <t>2602000214</t>
  </si>
  <si>
    <t>2602000215</t>
  </si>
  <si>
    <t>2602000216</t>
  </si>
  <si>
    <t>2602000217</t>
  </si>
  <si>
    <t>2602000220</t>
  </si>
  <si>
    <t>2602000221</t>
  </si>
  <si>
    <t>2602000222</t>
  </si>
  <si>
    <t>2602000223</t>
  </si>
  <si>
    <t>2602000224</t>
  </si>
  <si>
    <t>2602000225</t>
  </si>
  <si>
    <t>2602000226</t>
  </si>
  <si>
    <t>2602000227</t>
  </si>
  <si>
    <t>2602000228</t>
  </si>
  <si>
    <t>2602000229</t>
  </si>
  <si>
    <t>2602000230</t>
  </si>
  <si>
    <t>2602000231</t>
  </si>
  <si>
    <t>2602000232</t>
  </si>
  <si>
    <t>2602000233</t>
  </si>
  <si>
    <t>2602000234</t>
  </si>
  <si>
    <t>2602000235</t>
  </si>
  <si>
    <t>2602000236</t>
  </si>
  <si>
    <t>2602000237</t>
  </si>
  <si>
    <t>2602000238</t>
  </si>
  <si>
    <t>2602000239</t>
  </si>
  <si>
    <t>BH04186.26LM</t>
  </si>
  <si>
    <t>BH04187.26LM</t>
  </si>
  <si>
    <t>BH04188.26LM</t>
  </si>
  <si>
    <t>BH04189.26LM</t>
  </si>
  <si>
    <t>BH04190.26LM</t>
  </si>
  <si>
    <t>BH04191.26LM</t>
  </si>
  <si>
    <t>BH04192.26LM</t>
  </si>
  <si>
    <t>BH04193.26LM</t>
  </si>
  <si>
    <t>BH04194.26LM</t>
  </si>
  <si>
    <t>BH04195.26LM</t>
  </si>
  <si>
    <t>BH04196.26LM</t>
  </si>
  <si>
    <t>BH04197.26LM</t>
  </si>
  <si>
    <t>BH04198.26LM</t>
  </si>
  <si>
    <t>BH04199.26LM</t>
  </si>
  <si>
    <t>BH04200.26LM</t>
  </si>
  <si>
    <t>BH04201.26LM</t>
  </si>
  <si>
    <t>BH04202.26LM</t>
  </si>
  <si>
    <t>BH04203.26LM</t>
  </si>
  <si>
    <t>BH04204.26LM</t>
  </si>
  <si>
    <t>BH04205.26LM</t>
  </si>
  <si>
    <t>BH04206.26LM</t>
  </si>
  <si>
    <t>BH04207.26LM</t>
  </si>
  <si>
    <t>BH04208.26LM</t>
  </si>
  <si>
    <t>BH04209.26LM</t>
  </si>
  <si>
    <t>BH04210.26LM</t>
  </si>
  <si>
    <t>BH04211.26LM</t>
  </si>
  <si>
    <t>BH04212.26LM</t>
  </si>
  <si>
    <t>BH04213.26LM</t>
  </si>
  <si>
    <t>BH04214.26LM</t>
  </si>
  <si>
    <t>BH04215.26LM</t>
  </si>
  <si>
    <t>BH04216.26LM</t>
  </si>
  <si>
    <t>BH04217.26LM</t>
  </si>
  <si>
    <t>BH04218.26LM</t>
  </si>
  <si>
    <t>BH04219.26LM</t>
  </si>
  <si>
    <t>BH04220.26LM</t>
  </si>
  <si>
    <t>BH04221.26LM</t>
  </si>
  <si>
    <t>BH04222.26LM</t>
  </si>
  <si>
    <t>BH04225.26LM</t>
  </si>
  <si>
    <t>BH04227.26LM</t>
  </si>
  <si>
    <t>BH04228.26LM</t>
  </si>
  <si>
    <t>BH04229.26LM</t>
  </si>
  <si>
    <t>BH04112.26LM</t>
  </si>
  <si>
    <t>CUST_00153</t>
  </si>
  <si>
    <t>F&amp;B Customer 100</t>
  </si>
  <si>
    <t>BH04230.26LM</t>
  </si>
  <si>
    <t>BH04231.26LM</t>
  </si>
  <si>
    <t>BH04232.26LM</t>
  </si>
  <si>
    <t>BH04233.26LM</t>
  </si>
  <si>
    <t>BH04234.26LM</t>
  </si>
  <si>
    <t>BH04240.26LM</t>
  </si>
  <si>
    <t>BH04241.26LM</t>
  </si>
  <si>
    <t>BTL0089.26LM</t>
  </si>
  <si>
    <t>2663000229</t>
  </si>
  <si>
    <t>2663000230</t>
  </si>
  <si>
    <t>2663000231</t>
  </si>
  <si>
    <t>2663000232</t>
  </si>
  <si>
    <t>2663000233</t>
  </si>
  <si>
    <t>2663000234</t>
  </si>
  <si>
    <t>2663000235</t>
  </si>
  <si>
    <t>2663000236</t>
  </si>
  <si>
    <t>2663000237</t>
  </si>
  <si>
    <t>2663000238</t>
  </si>
  <si>
    <t>2663000239</t>
  </si>
  <si>
    <t>2663000240</t>
  </si>
  <si>
    <t>2663000241</t>
  </si>
  <si>
    <t>2663000242</t>
  </si>
  <si>
    <t>2663000243</t>
  </si>
  <si>
    <t>2663000244</t>
  </si>
  <si>
    <t>2663000245</t>
  </si>
  <si>
    <t>2663000246</t>
  </si>
  <si>
    <t>2663000247</t>
  </si>
  <si>
    <t>2663000248</t>
  </si>
  <si>
    <t>2663000249</t>
  </si>
  <si>
    <t>2663000250</t>
  </si>
  <si>
    <t>2663000251</t>
  </si>
  <si>
    <t>2663000252</t>
  </si>
  <si>
    <t>2663000253</t>
  </si>
  <si>
    <t>2663000254</t>
  </si>
  <si>
    <t>2663000255</t>
  </si>
  <si>
    <t>2663000256</t>
  </si>
  <si>
    <t>2663000257</t>
  </si>
  <si>
    <t>2663000258</t>
  </si>
  <si>
    <t>2663000259</t>
  </si>
  <si>
    <t>2663000260</t>
  </si>
  <si>
    <t>2663000261</t>
  </si>
  <si>
    <t>2663000262</t>
  </si>
  <si>
    <t>2663000263</t>
  </si>
  <si>
    <t>2663000264</t>
  </si>
  <si>
    <t>2663000265</t>
  </si>
  <si>
    <t>2663000266</t>
  </si>
  <si>
    <t>2663000267</t>
  </si>
  <si>
    <t>2663000268</t>
  </si>
  <si>
    <t>2663000269</t>
  </si>
  <si>
    <t>2663000270</t>
  </si>
  <si>
    <t>2663000271</t>
  </si>
  <si>
    <t>2602000218</t>
  </si>
  <si>
    <t>2602000240</t>
  </si>
  <si>
    <t>2602000241</t>
  </si>
  <si>
    <t>2602000242</t>
  </si>
  <si>
    <t>2602000243</t>
  </si>
  <si>
    <t>2602000244</t>
  </si>
  <si>
    <t>2602000245</t>
  </si>
  <si>
    <t>2602000246</t>
  </si>
  <si>
    <t>2602000247</t>
  </si>
  <si>
    <t>2602000248</t>
  </si>
  <si>
    <t>2602000249</t>
  </si>
  <si>
    <t>2602000250</t>
  </si>
  <si>
    <t>2602000251</t>
  </si>
  <si>
    <t>2602000252</t>
  </si>
  <si>
    <t>2602000253</t>
  </si>
  <si>
    <t>2602000254</t>
  </si>
  <si>
    <t>2602000255</t>
  </si>
  <si>
    <t>2602000256</t>
  </si>
  <si>
    <t>2602000257</t>
  </si>
  <si>
    <t>2602000258</t>
  </si>
  <si>
    <t>2602000259</t>
  </si>
  <si>
    <t>2602000260</t>
  </si>
  <si>
    <t>2602000261</t>
  </si>
  <si>
    <t>2602000262</t>
  </si>
  <si>
    <t>2602000263</t>
  </si>
  <si>
    <t>2602000264</t>
  </si>
  <si>
    <t>2602000265</t>
  </si>
  <si>
    <t>2602000266</t>
  </si>
  <si>
    <t>2602000267</t>
  </si>
  <si>
    <t>2602000268</t>
  </si>
  <si>
    <t>2602000269</t>
  </si>
  <si>
    <t>2602000270</t>
  </si>
  <si>
    <t>2602000271</t>
  </si>
  <si>
    <t>2602000272</t>
  </si>
  <si>
    <t>2602000273</t>
  </si>
  <si>
    <t>2602000274</t>
  </si>
  <si>
    <t>2602000275</t>
  </si>
  <si>
    <t>2602000276</t>
  </si>
  <si>
    <t>2602000277</t>
  </si>
  <si>
    <t>2602000278</t>
  </si>
  <si>
    <t>BH04243.26LM</t>
  </si>
  <si>
    <t>BH04244.26LM</t>
  </si>
  <si>
    <t>BH04245.26LM</t>
  </si>
  <si>
    <t>BH04246.26LM</t>
  </si>
  <si>
    <t>BH04247.26LM</t>
  </si>
  <si>
    <t>BH04248.26LM</t>
  </si>
  <si>
    <t>BH04249.26LM</t>
  </si>
  <si>
    <t>BH04250.26LM</t>
  </si>
  <si>
    <t>BH04251.26LM</t>
  </si>
  <si>
    <t>BH04252.26LM</t>
  </si>
  <si>
    <t>BH04253.26LM</t>
  </si>
  <si>
    <t>BH04254.26LM</t>
  </si>
  <si>
    <t>BH04255.26LM</t>
  </si>
  <si>
    <t>BH04256.26LM</t>
  </si>
  <si>
    <t>BH04257.26LM</t>
  </si>
  <si>
    <t>BH04258.26LM</t>
  </si>
  <si>
    <t>BH04259.26LM</t>
  </si>
  <si>
    <t>BH04260.26LM</t>
  </si>
  <si>
    <t>BH04261.26LM</t>
  </si>
  <si>
    <t>BH04262.26LM</t>
  </si>
  <si>
    <t>BH04263.26LM</t>
  </si>
  <si>
    <t>BH04264.26LM</t>
  </si>
  <si>
    <t>BH04265.26LM</t>
  </si>
  <si>
    <t>BH04266.26LM</t>
  </si>
  <si>
    <t>BH04267.26LM</t>
  </si>
  <si>
    <t>BH04268.26LM</t>
  </si>
  <si>
    <t>BH04269.26LM</t>
  </si>
  <si>
    <t>BH04270.26LM</t>
  </si>
  <si>
    <t>BH04271.26LM</t>
  </si>
  <si>
    <t>BH04272.26LM</t>
  </si>
  <si>
    <t>BH04273.26LM</t>
  </si>
  <si>
    <t>BH04274.26LM</t>
  </si>
  <si>
    <t>BH04275.26LM</t>
  </si>
  <si>
    <t>BH04276.26LM</t>
  </si>
  <si>
    <t>BH04277.26LM</t>
  </si>
  <si>
    <t>BH04278.26LM</t>
  </si>
  <si>
    <t>BH04279.26LM</t>
  </si>
  <si>
    <t>BH04280.26LM</t>
  </si>
  <si>
    <t>BH04281.26LM</t>
  </si>
  <si>
    <t>BH04282.26LM</t>
  </si>
  <si>
    <t>BH04283.26LM</t>
  </si>
  <si>
    <t>BH04284.26LM</t>
  </si>
  <si>
    <t>BH04285.26LM</t>
  </si>
  <si>
    <t>BH04286.26LM</t>
  </si>
  <si>
    <t>BH04287.26LM</t>
  </si>
  <si>
    <t>BH04288.26LM</t>
  </si>
  <si>
    <t>BH04289.26LM</t>
  </si>
  <si>
    <t>BH04290.26LM</t>
  </si>
  <si>
    <t>BH04291.26LM</t>
  </si>
  <si>
    <t>BH04292.26LM</t>
  </si>
  <si>
    <t>BH04294.26LM</t>
  </si>
  <si>
    <t>BH04295.26LM</t>
  </si>
  <si>
    <t>BH04296.26LM</t>
  </si>
  <si>
    <t>BH04297.26LM</t>
  </si>
  <si>
    <t>BH04298.26LM</t>
  </si>
  <si>
    <t>BH04299.26LM</t>
  </si>
  <si>
    <t>BH04300.26LM</t>
  </si>
  <si>
    <t>BH04301.26LM</t>
  </si>
  <si>
    <t>BH04302.26LM</t>
  </si>
  <si>
    <t>BH04303.26LM</t>
  </si>
  <si>
    <t>BH04304.26LM</t>
  </si>
  <si>
    <t>BH04305.26LM</t>
  </si>
  <si>
    <t>BH04306.26LM</t>
  </si>
  <si>
    <t>BH04307.26LM</t>
  </si>
  <si>
    <t>BH04308.26LM</t>
  </si>
  <si>
    <t>BH04309.26LM</t>
  </si>
  <si>
    <t>BH04310.26LM</t>
  </si>
  <si>
    <t>BH04311.26LM</t>
  </si>
  <si>
    <t>BH04312.26LM</t>
  </si>
  <si>
    <t>BH04313.26LM</t>
  </si>
  <si>
    <t>BH04314.26LM</t>
  </si>
  <si>
    <t>BH04315.26LM</t>
  </si>
  <si>
    <t>BH04316.26LM</t>
  </si>
  <si>
    <t>BH04317.26LM</t>
  </si>
  <si>
    <t>BH04318.26LM</t>
  </si>
  <si>
    <t>BTL0090.26LM</t>
  </si>
  <si>
    <t>BTL0091.26LM</t>
  </si>
  <si>
    <t>BTL0093.26LM</t>
  </si>
  <si>
    <t>BTL0094.26LM</t>
  </si>
  <si>
    <t>2663000272</t>
  </si>
  <si>
    <t>2663000273</t>
  </si>
  <si>
    <t>2663000274</t>
  </si>
  <si>
    <t>2663000275</t>
  </si>
  <si>
    <t>2663000276</t>
  </si>
  <si>
    <t>2663000277</t>
  </si>
  <si>
    <t>2663000278</t>
  </si>
  <si>
    <t>2663000279</t>
  </si>
  <si>
    <t>2663000280</t>
  </si>
  <si>
    <t>2663000281</t>
  </si>
  <si>
    <t>2663000282</t>
  </si>
  <si>
    <t>2663000283</t>
  </si>
  <si>
    <t>2663000284</t>
  </si>
  <si>
    <t>2663000285</t>
  </si>
  <si>
    <t>2663000286</t>
  </si>
  <si>
    <t>2663000287</t>
  </si>
  <si>
    <t>2663000288</t>
  </si>
  <si>
    <t>2663000289</t>
  </si>
  <si>
    <t>2663000290</t>
  </si>
  <si>
    <t>2663000291</t>
  </si>
  <si>
    <t>2663000292</t>
  </si>
  <si>
    <t>2663000293</t>
  </si>
  <si>
    <t>2602000279</t>
  </si>
  <si>
    <t>2602000280</t>
  </si>
  <si>
    <t>2602000281</t>
  </si>
  <si>
    <t>2602000282</t>
  </si>
  <si>
    <t>2602000283</t>
  </si>
  <si>
    <t>2602000284</t>
  </si>
  <si>
    <t>2602000285</t>
  </si>
  <si>
    <t>2602000286</t>
  </si>
  <si>
    <t>2602000287</t>
  </si>
  <si>
    <t>2602000288</t>
  </si>
  <si>
    <t>2602000289</t>
  </si>
  <si>
    <t>2602000290</t>
  </si>
  <si>
    <t>2602000291</t>
  </si>
  <si>
    <t>2602000292</t>
  </si>
  <si>
    <t>2602000293</t>
  </si>
  <si>
    <t>2602000294</t>
  </si>
  <si>
    <t>2602000295</t>
  </si>
  <si>
    <t>2602000297</t>
  </si>
  <si>
    <t>2602000298</t>
  </si>
  <si>
    <t>2602000299</t>
  </si>
  <si>
    <t>2602000300</t>
  </si>
  <si>
    <t>BH04319.26LM</t>
  </si>
  <si>
    <t>BH04320.26LM</t>
  </si>
  <si>
    <t>BH04321.26LM</t>
  </si>
  <si>
    <t>BH04322.26LM</t>
  </si>
  <si>
    <t>BH04323.26LM</t>
  </si>
  <si>
    <t>BH04325.26LM</t>
  </si>
  <si>
    <t>BH04327.26LM</t>
  </si>
  <si>
    <t>PROD_00242</t>
  </si>
  <si>
    <t>Ground Coffee 053</t>
  </si>
  <si>
    <t>BH04328.26LM</t>
  </si>
  <si>
    <t>BH04329.26LM</t>
  </si>
  <si>
    <t>BH04330.26LM</t>
  </si>
  <si>
    <t>2663000294</t>
  </si>
  <si>
    <t>2663000295</t>
  </si>
  <si>
    <t>2663000296</t>
  </si>
  <si>
    <t>2663000297</t>
  </si>
  <si>
    <t>2663000298</t>
  </si>
  <si>
    <t>2663000299</t>
  </si>
  <si>
    <t>2663000300</t>
  </si>
  <si>
    <t>2663000301</t>
  </si>
  <si>
    <t>2663000302</t>
  </si>
  <si>
    <t>2663000303</t>
  </si>
  <si>
    <t>2663000304</t>
  </si>
  <si>
    <t>2663000305</t>
  </si>
  <si>
    <t>2663000306</t>
  </si>
  <si>
    <t>2663000307</t>
  </si>
  <si>
    <t>2663000308</t>
  </si>
  <si>
    <t>2663000309</t>
  </si>
  <si>
    <t>2663000310</t>
  </si>
  <si>
    <t>2663000311</t>
  </si>
  <si>
    <t>2663000312</t>
  </si>
  <si>
    <t>2663000313</t>
  </si>
  <si>
    <t>2663000314</t>
  </si>
  <si>
    <t>2663000315</t>
  </si>
  <si>
    <t>2663000316</t>
  </si>
  <si>
    <t>2663000317</t>
  </si>
  <si>
    <t>2663000318</t>
  </si>
  <si>
    <t>2663000319</t>
  </si>
  <si>
    <t>2663000320</t>
  </si>
  <si>
    <t>2663000321</t>
  </si>
  <si>
    <t>2663000322</t>
  </si>
  <si>
    <t>2663000323</t>
  </si>
  <si>
    <t>2663000324</t>
  </si>
  <si>
    <t>2663000325</t>
  </si>
  <si>
    <t>2663000326</t>
  </si>
  <si>
    <t>2602000301</t>
  </si>
  <si>
    <t>2602000302</t>
  </si>
  <si>
    <t>2602000303</t>
  </si>
  <si>
    <t>2602000304</t>
  </si>
  <si>
    <t>2602000305</t>
  </si>
  <si>
    <t>2602000306</t>
  </si>
  <si>
    <t>2602000307</t>
  </si>
  <si>
    <t>2602000308</t>
  </si>
  <si>
    <t>2602000309</t>
  </si>
  <si>
    <t>2602000310</t>
  </si>
  <si>
    <t>2602000311</t>
  </si>
  <si>
    <t>2602000312</t>
  </si>
  <si>
    <t>2602000313</t>
  </si>
  <si>
    <t>2602000314</t>
  </si>
  <si>
    <t>2602000315</t>
  </si>
  <si>
    <t>2602000316</t>
  </si>
  <si>
    <t>2602000317</t>
  </si>
  <si>
    <t>2602000318</t>
  </si>
  <si>
    <t>2602000319</t>
  </si>
  <si>
    <t>2602000320</t>
  </si>
  <si>
    <t>2602000321</t>
  </si>
  <si>
    <t>2602000322</t>
  </si>
  <si>
    <t>2602000323</t>
  </si>
  <si>
    <t>BH04331.26LM</t>
  </si>
  <si>
    <t>BH04332.26LM</t>
  </si>
  <si>
    <t>BH04333.26LM</t>
  </si>
  <si>
    <t>BH04334.26LM</t>
  </si>
  <si>
    <t>BH04336.26LM</t>
  </si>
  <si>
    <t>BH04337.26LM</t>
  </si>
  <si>
    <t>BH04338.26LM</t>
  </si>
  <si>
    <t>BH04339.26LM</t>
  </si>
  <si>
    <t>BH04340.26LM</t>
  </si>
  <si>
    <t>BH04341.26LM</t>
  </si>
  <si>
    <t>BH04342.26LM</t>
  </si>
  <si>
    <t>BH04343.26LM</t>
  </si>
  <si>
    <t>BH04344.26LM</t>
  </si>
  <si>
    <t>BH04345.26LM</t>
  </si>
  <si>
    <t>BH04346.26LM</t>
  </si>
  <si>
    <t>BH04347.26LM</t>
  </si>
  <si>
    <t>BH04348.26LM</t>
  </si>
  <si>
    <t>BH04349.26LM</t>
  </si>
  <si>
    <t>BH04350.26LM</t>
  </si>
  <si>
    <t>BH04351.26LM</t>
  </si>
  <si>
    <t>CUST_00154</t>
  </si>
  <si>
    <t>Distributor Partner 011</t>
  </si>
  <si>
    <t>BH04352.26LM</t>
  </si>
  <si>
    <t>BH04353.26LM</t>
  </si>
  <si>
    <t>BH04354.26LM</t>
  </si>
  <si>
    <t>BH04355.26LM</t>
  </si>
  <si>
    <t>BH04356.26LM</t>
  </si>
  <si>
    <t>BH04357.26LM</t>
  </si>
  <si>
    <t>BH04358.26LM</t>
  </si>
  <si>
    <t>BH04359.26LM</t>
  </si>
  <si>
    <t>BH04360.26LM</t>
  </si>
  <si>
    <t>BH04362.26LM</t>
  </si>
  <si>
    <t>BH04363.26LM</t>
  </si>
  <si>
    <t>BH04365.26LM</t>
  </si>
  <si>
    <t>BH04366.26LM</t>
  </si>
  <si>
    <t>BH04367.26LM</t>
  </si>
  <si>
    <t>BH04368.26LM</t>
  </si>
  <si>
    <t>BH04369.26LM</t>
  </si>
  <si>
    <t>BH04370.26LM</t>
  </si>
  <si>
    <t>BH04371.26LM</t>
  </si>
  <si>
    <t>BH04372.26LM</t>
  </si>
  <si>
    <t>BH04373.26LM</t>
  </si>
  <si>
    <t>BH04374.26LM</t>
  </si>
  <si>
    <t>BH04375.26LM</t>
  </si>
  <si>
    <t>BH04376.26LM</t>
  </si>
  <si>
    <t>BH04377.26LM</t>
  </si>
  <si>
    <t>BH04378.26LM</t>
  </si>
  <si>
    <t>BH04379.26LM</t>
  </si>
  <si>
    <t>BH04380.26LM</t>
  </si>
  <si>
    <t>BH04381.26LM</t>
  </si>
  <si>
    <t>BH04382.26LM</t>
  </si>
  <si>
    <t>BH04383.26LM</t>
  </si>
  <si>
    <t>BH04384.26LM</t>
  </si>
  <si>
    <t>BH04385.26LM</t>
  </si>
  <si>
    <t>BH04386.26LM</t>
  </si>
  <si>
    <t>BH04387.26LM</t>
  </si>
  <si>
    <t>BH04389.26LM</t>
  </si>
  <si>
    <t>BH04390.26LM</t>
  </si>
  <si>
    <t>BH04391.26LM</t>
  </si>
  <si>
    <t>BH04392.26LM</t>
  </si>
  <si>
    <t>BH04393.26LM</t>
  </si>
  <si>
    <t>BH04394.26LM</t>
  </si>
  <si>
    <t>BH04395.26LM</t>
  </si>
  <si>
    <t>BH04396.26LM</t>
  </si>
  <si>
    <t>BH04398.26LM</t>
  </si>
  <si>
    <t>BH04399.26LM</t>
  </si>
  <si>
    <t>BH04400.26LM</t>
  </si>
  <si>
    <t>BH04401.26LM</t>
  </si>
  <si>
    <t>BH04402.26LM</t>
  </si>
  <si>
    <t>BH04403.26LM</t>
  </si>
  <si>
    <t>BH04404.26LM</t>
  </si>
  <si>
    <t>BH04405.26LM</t>
  </si>
  <si>
    <t>BH04406.26LM</t>
  </si>
  <si>
    <t>BH04407.26LM</t>
  </si>
  <si>
    <t>BH04408.26LM</t>
  </si>
  <si>
    <t>BH04409.26LM</t>
  </si>
  <si>
    <t>BH04410.26LM</t>
  </si>
  <si>
    <t>BH04411.26LM</t>
  </si>
  <si>
    <t>BH04412.26LM</t>
  </si>
  <si>
    <t>BH04413.26LM</t>
  </si>
  <si>
    <t>BH04414.26LM</t>
  </si>
  <si>
    <t>BH04415.26LM</t>
  </si>
  <si>
    <t>BH04416.26LM</t>
  </si>
  <si>
    <t>BH04417.26LM</t>
  </si>
  <si>
    <t>BH04418.26LM</t>
  </si>
  <si>
    <t>BH04419.26LM</t>
  </si>
  <si>
    <t>BH04420.26LM</t>
  </si>
  <si>
    <t>BH04421.26LM</t>
  </si>
  <si>
    <t>BH04422.26LM</t>
  </si>
  <si>
    <t>BH04423.26LM</t>
  </si>
  <si>
    <t>BH04424.26LM</t>
  </si>
  <si>
    <t>BH04425.26LM</t>
  </si>
  <si>
    <t>BH04426.26LM</t>
  </si>
  <si>
    <t>BH04427.26LM</t>
  </si>
  <si>
    <t>BH04428.26LM</t>
  </si>
  <si>
    <t>BH04429.26LM</t>
  </si>
  <si>
    <t>BH04430.26LM</t>
  </si>
  <si>
    <t>BH04431.26LM</t>
  </si>
  <si>
    <t>BH04432.26LM</t>
  </si>
  <si>
    <t>BH04433.26LM</t>
  </si>
  <si>
    <t>BH04434.26LM</t>
  </si>
  <si>
    <t>BH04436.26LM</t>
  </si>
  <si>
    <t>BH04437.26LM</t>
  </si>
  <si>
    <t>BH04438.26LM</t>
  </si>
  <si>
    <t>BH04439.26LM</t>
  </si>
  <si>
    <t>BH04440.26LM</t>
  </si>
  <si>
    <t>BH04441.26LM</t>
  </si>
  <si>
    <t>BH04442.26LM</t>
  </si>
  <si>
    <t>BH04443.26LM</t>
  </si>
  <si>
    <t>BH04444.26LM</t>
  </si>
  <si>
    <t>BH04445.26LM</t>
  </si>
  <si>
    <t>BH04446.26LM</t>
  </si>
  <si>
    <t>BH04447.26LM</t>
  </si>
  <si>
    <t>BH04448.26LM</t>
  </si>
  <si>
    <t>BH04449.26LM</t>
  </si>
  <si>
    <t>BH04450.26LM</t>
  </si>
  <si>
    <t>BH04451.26LM</t>
  </si>
  <si>
    <t>BH04452.26LM</t>
  </si>
  <si>
    <t>BH04453.26LM</t>
  </si>
  <si>
    <t>BH04454.26LM</t>
  </si>
  <si>
    <t>BH04456.26LM</t>
  </si>
  <si>
    <t>BTL0095.26LM</t>
  </si>
  <si>
    <t>2663000327</t>
  </si>
  <si>
    <t>2663000328</t>
  </si>
  <si>
    <t>2663000329</t>
  </si>
  <si>
    <t>2663000330</t>
  </si>
  <si>
    <t>2663000331</t>
  </si>
  <si>
    <t>2663000332</t>
  </si>
  <si>
    <t>2663000333</t>
  </si>
  <si>
    <t>2663000334</t>
  </si>
  <si>
    <t>2663000335</t>
  </si>
  <si>
    <t>2663000336</t>
  </si>
  <si>
    <t>2663000337</t>
  </si>
  <si>
    <t>2663000338</t>
  </si>
  <si>
    <t>2663000339</t>
  </si>
  <si>
    <t>2663000340</t>
  </si>
  <si>
    <t>2663000341</t>
  </si>
  <si>
    <t>2663000342</t>
  </si>
  <si>
    <t>2663000343</t>
  </si>
  <si>
    <t>2602000153</t>
  </si>
  <si>
    <t>2602000219</t>
  </si>
  <si>
    <t>2602000325</t>
  </si>
  <si>
    <t>2602000328</t>
  </si>
  <si>
    <t>2602000329</t>
  </si>
  <si>
    <t>2602000330</t>
  </si>
  <si>
    <t>2602000331</t>
  </si>
  <si>
    <t>2602000333</t>
  </si>
  <si>
    <t>2602000334</t>
  </si>
  <si>
    <t>2602000335</t>
  </si>
  <si>
    <t>2602000336</t>
  </si>
  <si>
    <t>2602000337</t>
  </si>
  <si>
    <t>2602000338</t>
  </si>
  <si>
    <t>2602000340</t>
  </si>
  <si>
    <t>2602000343</t>
  </si>
  <si>
    <t>2602000345</t>
  </si>
  <si>
    <t>2602000346</t>
  </si>
  <si>
    <t>BH04326.26LM</t>
  </si>
  <si>
    <t>CUST_00155</t>
  </si>
  <si>
    <t>F&amp;B Customer 101</t>
  </si>
  <si>
    <t>BH04459.26LM</t>
  </si>
  <si>
    <t>BH04460.26LM</t>
  </si>
  <si>
    <t>BH04461.26LM</t>
  </si>
  <si>
    <t>BH04462.26LM</t>
  </si>
  <si>
    <t>BH04463.26LM</t>
  </si>
  <si>
    <t>BH04464.26LM</t>
  </si>
  <si>
    <t>BH04465.26LM</t>
  </si>
  <si>
    <t>BH04467.26LM</t>
  </si>
  <si>
    <t>BH04468.26LM</t>
  </si>
  <si>
    <t>BH04469.26LM</t>
  </si>
  <si>
    <t>BH04470.26LM</t>
  </si>
  <si>
    <t>BH04471.26LM</t>
  </si>
  <si>
    <t>BH04472.26LM</t>
  </si>
  <si>
    <t>BH04473.26LM</t>
  </si>
  <si>
    <t>BH04474.26LM</t>
  </si>
  <si>
    <t>BH04475.26LM</t>
  </si>
  <si>
    <t>BH04476.26LM</t>
  </si>
  <si>
    <t>BH04477.26LM</t>
  </si>
  <si>
    <t>BH04478.26LM</t>
  </si>
  <si>
    <t>BH04479.26LM</t>
  </si>
  <si>
    <t>BH04480.26LM</t>
  </si>
  <si>
    <t>BH04481.26LM</t>
  </si>
  <si>
    <t>BH04482.26LM</t>
  </si>
  <si>
    <t>BH04483.26LM</t>
  </si>
  <si>
    <t>BH04484.26LM</t>
  </si>
  <si>
    <t>BH04485.26LM</t>
  </si>
  <si>
    <t>BH04486.26LM</t>
  </si>
  <si>
    <t>BH04487.26LM</t>
  </si>
  <si>
    <t>BH04488.26LM</t>
  </si>
  <si>
    <t>BH04489.26LM</t>
  </si>
  <si>
    <t>BH04490.26LM</t>
  </si>
  <si>
    <t>BH04491.26LM</t>
  </si>
  <si>
    <t>BH04492.26LM</t>
  </si>
  <si>
    <t>BH04493.26LM</t>
  </si>
  <si>
    <t>BH04494.26LM</t>
  </si>
  <si>
    <t>BH04495.26LM</t>
  </si>
  <si>
    <t>BH04496.26LM</t>
  </si>
  <si>
    <t>BH04497.26LM</t>
  </si>
  <si>
    <t>BH04498.26LM</t>
  </si>
  <si>
    <t>2663000344</t>
  </si>
  <si>
    <t>2663000345</t>
  </si>
  <si>
    <t>2663000346</t>
  </si>
  <si>
    <t>2663000347</t>
  </si>
  <si>
    <t>2663000348</t>
  </si>
  <si>
    <t>2663000349</t>
  </si>
  <si>
    <t>2663000350</t>
  </si>
  <si>
    <t>2663000351</t>
  </si>
  <si>
    <t>2663000352</t>
  </si>
  <si>
    <t>2663000353</t>
  </si>
  <si>
    <t>2663000354</t>
  </si>
  <si>
    <t>2663000355</t>
  </si>
  <si>
    <t>2663000356</t>
  </si>
  <si>
    <t>2663000357</t>
  </si>
  <si>
    <t>2663000358</t>
  </si>
  <si>
    <t>2663000359</t>
  </si>
  <si>
    <t>2663000360</t>
  </si>
  <si>
    <t>2663000361</t>
  </si>
  <si>
    <t>2663000362</t>
  </si>
  <si>
    <t>2663000363</t>
  </si>
  <si>
    <t>2663000364</t>
  </si>
  <si>
    <t>2663000365</t>
  </si>
  <si>
    <t>2663000366</t>
  </si>
  <si>
    <t>2663000367</t>
  </si>
  <si>
    <t>2663000368</t>
  </si>
  <si>
    <t>2663000369</t>
  </si>
  <si>
    <t>2663000370</t>
  </si>
  <si>
    <t>2602000324</t>
  </si>
  <si>
    <t>2602000344</t>
  </si>
  <si>
    <t>2602000348</t>
  </si>
  <si>
    <t>2602000349</t>
  </si>
  <si>
    <t>2602000350</t>
  </si>
  <si>
    <t>2602000351</t>
  </si>
  <si>
    <t>2602000352</t>
  </si>
  <si>
    <t>2602000353</t>
  </si>
  <si>
    <t>2602000354</t>
  </si>
  <si>
    <t>2602000355</t>
  </si>
  <si>
    <t>2602000356</t>
  </si>
  <si>
    <t>2602000357</t>
  </si>
  <si>
    <t>2602000358</t>
  </si>
  <si>
    <t>2602000359</t>
  </si>
  <si>
    <t>2602000360</t>
  </si>
  <si>
    <t>2602000361</t>
  </si>
  <si>
    <t>2602000362</t>
  </si>
  <si>
    <t>2602000363</t>
  </si>
  <si>
    <t>2602000364</t>
  </si>
  <si>
    <t>2602000365</t>
  </si>
  <si>
    <t>2602000366</t>
  </si>
  <si>
    <t>2602000367</t>
  </si>
  <si>
    <t>2602000368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</si>
</sst>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VNI-Times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14" fontId="1" fillId="2" borderId="1" xfId="0" applyNumberFormat="1" applyFont="1" applyFill="1" applyBorder="1"/>
    <xf numFmtId="14" fontId="0" fillId="0" borderId="0" xfId="0" applyNumberFormat="1"/>
  </cellXfs>
  <cellStyles count="2">
    <cellStyle name="Normal" xfId="0" builtinId="0"/>
    <cellStyle name="Normal 4" xfId="1" xr:uid="{CC564BE1-0342-473B-AFE7-B8B678296B9E}"/>
  </cellStyles>
  <dxfs count="5">
    <dxf>
      <numFmt numFmtId="19" formatCode="m/d/yyyy"/>
    </dxf>
    <dxf>
      <numFmt numFmtId="19" formatCode="m/d/yyyy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3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0A28BA-FFB7-4B07-BC31-3EC9A9CC2071}" name="Table2" displayName="Table2" ref="A1:V20845" totalsRowCount="1" headerRowDxfId="4" headerRowBorderDxfId="3" tableBorderDxfId="2">
  <autoFilter ref="A1:V20844" xr:uid="{D20A28BA-FFB7-4B07-BC31-3EC9A9CC2071}"/>
  <sortState xmlns:xlrd2="http://schemas.microsoft.com/office/spreadsheetml/2017/richdata2" ref="A25:V20792">
    <sortCondition ref="E1:E20844"/>
  </sortState>
  <tableColumns count="22">
    <tableColumn id="1" xr3:uid="{D75FD5FE-71C4-4E5E-901D-278243080120}" name="Ngày chứng từ" dataDxfId="1" totalsRowDxfId="0"/>
    <tableColumn id="2" xr3:uid="{E55947FA-D561-487B-BA01-93EDD37BDFE7}" name="Số chứng từ"/>
    <tableColumn id="3" xr3:uid="{BCA0254D-1ED2-4941-BDAB-A314198AAD15}" name="ĐVT"/>
    <tableColumn id="4" xr3:uid="{C698EA51-D772-411B-905A-5B1C92E3B82D}" name="Tổng số lượng bán"/>
    <tableColumn id="5" xr3:uid="{3E135E75-14B8-4046-B2C6-CA59D3B50A89}" name="Đơn Giá Chuẩn"/>
    <tableColumn id="6" xr3:uid="{B673C2B5-D0B4-43E1-A6B7-40FD96CE8ACD}" name="Doanh số bán">
      <calculatedColumnFormula>Table2[[#This Row],[Đơn Giá Chuẩn]]*Table2[[#This Row],[Tổng số lượng bán]]</calculatedColumnFormula>
    </tableColumn>
    <tableColumn id="7" xr3:uid="{4AE28990-E432-48EB-8EF9-BF2108565688}" name="Chiết khấu"/>
    <tableColumn id="8" xr3:uid="{51078435-94EC-4363-860E-390DA73EAE22}" name="Doanh thu thuần">
      <calculatedColumnFormula>Table2[[#This Row],[Doanh số bán]]-Table2[[#This Row],[Chiết khấu]]</calculatedColumnFormula>
    </tableColumn>
    <tableColumn id="9" xr3:uid="{B3BB3464-EF9D-4A1C-AAF3-C3AD2EAD964E}" name="Tổng số lượng trả lại"/>
    <tableColumn id="10" xr3:uid="{9DEEDDF6-94EB-45C5-B58E-E4C46A14C86E}" name="Giá trị trả lại"/>
    <tableColumn id="11" xr3:uid="{5A1E93BE-9B98-4196-9E40-2D8E9A8FEDB2}" name="Kênh"/>
    <tableColumn id="12" xr3:uid="{EC93017F-AA43-4BFD-9B79-AA94DBFFB094}" name="Tỷ lệ chuyển đổi"/>
    <tableColumn id="13" xr3:uid="{DB22BAD2-B72E-4525-82A7-484E626735BE}" name="Chi nhánh"/>
    <tableColumn id="14" xr3:uid="{4F062D97-36F7-4D1C-9ECF-4EAFB107FE78}" name="Vùng doanh thu"/>
    <tableColumn id="15" xr3:uid="{6C7C7F8A-BBF8-45FC-865F-B7D05B718914}" name="Khối lượng"/>
    <tableColumn id="16" xr3:uid="{D36B0A43-9D7F-4FEF-90A7-50C2BFDBC16C}" name="Mã sản phẩm"/>
    <tableColumn id="17" xr3:uid="{779F5BFC-444B-4199-8F99-36CF1BE41E2B}" name="Tên sản phẩm"/>
    <tableColumn id="18" xr3:uid="{1AC68BDD-5CF8-4D44-A802-E031EA4D3F1C}" name="Nhóm sản phẩm"/>
    <tableColumn id="19" xr3:uid="{43A891E1-FD1F-4EF2-8595-B51E82525B0F}" name="Loại sản phẩm"/>
    <tableColumn id="20" xr3:uid="{88A3189A-BE9E-446D-908D-B2C564B4655E}" name="Mã khách hàng2"/>
    <tableColumn id="21" xr3:uid="{16AE94F3-A68F-49D2-AC48-DCD5C3CAEC8A}" name="Tên khách hàng2"/>
    <tableColumn id="22" xr3:uid="{C1E0594C-3BE1-4FE1-91E9-9963CA7D77A7}" name="Nhóm khách hà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04F3C-C86E-47F2-B6EC-68F7A724D33E}">
  <dimension ref="A1:V20844"/>
  <sheetViews>
    <sheetView tabSelected="1" workbookViewId="0">
      <selection activeCell="I11" sqref="I11"/>
    </sheetView>
  </sheetViews>
  <sheetFormatPr defaultRowHeight="14.4"/>
  <cols>
    <col min="1" max="1" width="14.6640625" style="4" customWidth="1"/>
    <col min="2" max="2" width="18.33203125" customWidth="1"/>
    <col min="4" max="4" width="17.44140625" customWidth="1"/>
    <col min="5" max="5" width="15" customWidth="1"/>
    <col min="6" max="6" width="13.77734375" customWidth="1"/>
    <col min="7" max="7" width="11.6640625" customWidth="1"/>
    <col min="8" max="8" width="16.109375" customWidth="1"/>
    <col min="9" max="9" width="19.109375" customWidth="1"/>
    <col min="10" max="10" width="13.109375" customWidth="1"/>
    <col min="11" max="11" width="10.44140625" bestFit="1" customWidth="1"/>
    <col min="12" max="12" width="15.77734375" customWidth="1"/>
    <col min="13" max="13" width="16.109375" bestFit="1" customWidth="1"/>
    <col min="14" max="14" width="20.21875" bestFit="1" customWidth="1"/>
    <col min="15" max="15" width="11.6640625" customWidth="1"/>
    <col min="16" max="16" width="13.6640625" customWidth="1"/>
    <col min="17" max="17" width="20.5546875" bestFit="1" customWidth="1"/>
    <col min="18" max="18" width="16.21875" customWidth="1"/>
    <col min="19" max="19" width="14.6640625" customWidth="1"/>
    <col min="20" max="20" width="15.88671875" customWidth="1"/>
    <col min="21" max="21" width="19.33203125" bestFit="1" customWidth="1"/>
    <col min="22" max="22" width="17.44140625" customWidth="1"/>
  </cols>
  <sheetData>
    <row r="1" spans="1:2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</row>
    <row r="2" spans="1:22">
      <c r="A2" s="4">
        <v>46023</v>
      </c>
      <c r="B2" t="s">
        <v>22</v>
      </c>
      <c r="C2" t="s">
        <v>23</v>
      </c>
      <c r="D2">
        <v>1</v>
      </c>
      <c r="E2">
        <v>21000</v>
      </c>
      <c r="F2">
        <f>Table2[[#This Row],[Đơn Giá Chuẩn]]*Table2[[#This Row],[Tổng số lượng bán]]</f>
        <v>21000</v>
      </c>
      <c r="G2">
        <v>7600</v>
      </c>
      <c r="H2">
        <f>Table2[[#This Row],[Doanh số bán]]-Table2[[#This Row],[Chiết khấu]]</f>
        <v>13400</v>
      </c>
      <c r="K2" t="s">
        <v>24</v>
      </c>
      <c r="L2">
        <v>0</v>
      </c>
      <c r="M2" t="s">
        <v>25</v>
      </c>
      <c r="N2" t="s">
        <v>26</v>
      </c>
      <c r="O2">
        <v>0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</row>
    <row r="3" spans="1:22">
      <c r="A3" s="4">
        <v>46045</v>
      </c>
      <c r="B3" t="s">
        <v>34</v>
      </c>
      <c r="C3" t="s">
        <v>35</v>
      </c>
      <c r="D3">
        <v>24</v>
      </c>
      <c r="E3">
        <v>52400.000360000005</v>
      </c>
      <c r="F3">
        <f>Table2[[#This Row],[Đơn Giá Chuẩn]]*Table2[[#This Row],[Tổng số lượng bán]]</f>
        <v>1257600.0086400001</v>
      </c>
      <c r="G3">
        <v>0</v>
      </c>
      <c r="H3">
        <f>Table2[[#This Row],[Doanh số bán]]-Table2[[#This Row],[Chiết khấu]]</f>
        <v>1257600.0086400001</v>
      </c>
      <c r="K3" t="s">
        <v>36</v>
      </c>
      <c r="M3" t="s">
        <v>37</v>
      </c>
      <c r="N3" t="s">
        <v>38</v>
      </c>
      <c r="O3">
        <v>24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</row>
    <row r="4" spans="1:22">
      <c r="A4" s="4">
        <v>46023</v>
      </c>
      <c r="B4" t="s">
        <v>46</v>
      </c>
      <c r="C4" t="s">
        <v>23</v>
      </c>
      <c r="D4">
        <v>3</v>
      </c>
      <c r="E4">
        <v>21000</v>
      </c>
      <c r="F4">
        <f>Table2[[#This Row],[Đơn Giá Chuẩn]]*Table2[[#This Row],[Tổng số lượng bán]]</f>
        <v>63000</v>
      </c>
      <c r="G4">
        <v>0</v>
      </c>
      <c r="H4">
        <f>Table2[[#This Row],[Doanh số bán]]-Table2[[#This Row],[Chiết khấu]]</f>
        <v>63000</v>
      </c>
      <c r="K4" t="s">
        <v>24</v>
      </c>
      <c r="L4">
        <v>0</v>
      </c>
      <c r="M4" t="s">
        <v>25</v>
      </c>
      <c r="N4" t="s">
        <v>26</v>
      </c>
      <c r="O4">
        <v>0</v>
      </c>
      <c r="P4" t="s">
        <v>27</v>
      </c>
      <c r="Q4" t="s">
        <v>28</v>
      </c>
      <c r="R4" t="s">
        <v>29</v>
      </c>
      <c r="S4" t="s">
        <v>30</v>
      </c>
      <c r="T4" t="s">
        <v>31</v>
      </c>
      <c r="U4" t="s">
        <v>32</v>
      </c>
      <c r="V4" t="s">
        <v>33</v>
      </c>
    </row>
    <row r="5" spans="1:22">
      <c r="A5" s="4">
        <v>46023</v>
      </c>
      <c r="B5" t="s">
        <v>46</v>
      </c>
      <c r="C5" t="s">
        <v>23</v>
      </c>
      <c r="D5">
        <v>2</v>
      </c>
      <c r="E5">
        <v>25999.999999999996</v>
      </c>
      <c r="F5">
        <f>Table2[[#This Row],[Đơn Giá Chuẩn]]*Table2[[#This Row],[Tổng số lượng bán]]</f>
        <v>51999.999999999993</v>
      </c>
      <c r="G5">
        <v>0</v>
      </c>
      <c r="H5">
        <f>Table2[[#This Row],[Doanh số bán]]-Table2[[#This Row],[Chiết khấu]]</f>
        <v>51999.999999999993</v>
      </c>
      <c r="K5" t="s">
        <v>24</v>
      </c>
      <c r="L5">
        <v>0</v>
      </c>
      <c r="M5" t="s">
        <v>25</v>
      </c>
      <c r="N5" t="s">
        <v>26</v>
      </c>
      <c r="O5">
        <v>0</v>
      </c>
      <c r="P5" t="s">
        <v>47</v>
      </c>
      <c r="Q5" t="s">
        <v>48</v>
      </c>
      <c r="R5" t="s">
        <v>29</v>
      </c>
      <c r="S5" t="s">
        <v>30</v>
      </c>
      <c r="T5" t="s">
        <v>31</v>
      </c>
      <c r="U5" t="s">
        <v>32</v>
      </c>
      <c r="V5" t="s">
        <v>33</v>
      </c>
    </row>
    <row r="6" spans="1:22">
      <c r="A6" s="4">
        <v>46045</v>
      </c>
      <c r="B6" t="s">
        <v>49</v>
      </c>
      <c r="C6" t="s">
        <v>35</v>
      </c>
      <c r="D6">
        <v>1</v>
      </c>
      <c r="E6">
        <v>58000.000160000003</v>
      </c>
      <c r="F6">
        <f>Table2[[#This Row],[Đơn Giá Chuẩn]]*Table2[[#This Row],[Tổng số lượng bán]]</f>
        <v>58000.000160000003</v>
      </c>
      <c r="G6">
        <v>0</v>
      </c>
      <c r="H6">
        <f>Table2[[#This Row],[Doanh số bán]]-Table2[[#This Row],[Chiết khấu]]</f>
        <v>58000.000160000003</v>
      </c>
      <c r="K6" t="s">
        <v>50</v>
      </c>
      <c r="M6" t="s">
        <v>37</v>
      </c>
      <c r="N6" t="s">
        <v>50</v>
      </c>
      <c r="O6">
        <v>1</v>
      </c>
      <c r="P6" t="s">
        <v>39</v>
      </c>
      <c r="Q6" t="s">
        <v>40</v>
      </c>
      <c r="R6" t="s">
        <v>41</v>
      </c>
      <c r="S6" t="s">
        <v>42</v>
      </c>
      <c r="T6" t="s">
        <v>51</v>
      </c>
      <c r="U6" t="s">
        <v>52</v>
      </c>
      <c r="V6" t="s">
        <v>50</v>
      </c>
    </row>
    <row r="7" spans="1:22">
      <c r="A7" s="4">
        <v>46023</v>
      </c>
      <c r="B7" t="s">
        <v>53</v>
      </c>
      <c r="C7" t="s">
        <v>23</v>
      </c>
      <c r="D7">
        <v>2</v>
      </c>
      <c r="E7">
        <v>21000</v>
      </c>
      <c r="F7">
        <f>Table2[[#This Row],[Đơn Giá Chuẩn]]*Table2[[#This Row],[Tổng số lượng bán]]</f>
        <v>42000</v>
      </c>
      <c r="G7">
        <v>0</v>
      </c>
      <c r="H7">
        <f>Table2[[#This Row],[Doanh số bán]]-Table2[[#This Row],[Chiết khấu]]</f>
        <v>42000</v>
      </c>
      <c r="K7" t="s">
        <v>24</v>
      </c>
      <c r="L7">
        <v>0</v>
      </c>
      <c r="M7" t="s">
        <v>25</v>
      </c>
      <c r="N7" t="s">
        <v>26</v>
      </c>
      <c r="O7">
        <v>0</v>
      </c>
      <c r="P7" t="s">
        <v>27</v>
      </c>
      <c r="Q7" t="s">
        <v>28</v>
      </c>
      <c r="R7" t="s">
        <v>29</v>
      </c>
      <c r="S7" t="s">
        <v>30</v>
      </c>
      <c r="T7" t="s">
        <v>31</v>
      </c>
      <c r="U7" t="s">
        <v>32</v>
      </c>
      <c r="V7" t="s">
        <v>33</v>
      </c>
    </row>
    <row r="8" spans="1:22">
      <c r="A8" s="4">
        <v>46023</v>
      </c>
      <c r="B8" t="s">
        <v>53</v>
      </c>
      <c r="C8" t="s">
        <v>23</v>
      </c>
      <c r="D8">
        <v>2</v>
      </c>
      <c r="E8">
        <v>25999.999999999996</v>
      </c>
      <c r="F8">
        <f>Table2[[#This Row],[Đơn Giá Chuẩn]]*Table2[[#This Row],[Tổng số lượng bán]]</f>
        <v>51999.999999999993</v>
      </c>
      <c r="G8">
        <v>0</v>
      </c>
      <c r="H8">
        <f>Table2[[#This Row],[Doanh số bán]]-Table2[[#This Row],[Chiết khấu]]</f>
        <v>51999.999999999993</v>
      </c>
      <c r="K8" t="s">
        <v>24</v>
      </c>
      <c r="L8">
        <v>0</v>
      </c>
      <c r="M8" t="s">
        <v>25</v>
      </c>
      <c r="N8" t="s">
        <v>26</v>
      </c>
      <c r="O8">
        <v>0</v>
      </c>
      <c r="P8" t="s">
        <v>47</v>
      </c>
      <c r="Q8" t="s">
        <v>48</v>
      </c>
      <c r="R8" t="s">
        <v>29</v>
      </c>
      <c r="S8" t="s">
        <v>30</v>
      </c>
      <c r="T8" t="s">
        <v>31</v>
      </c>
      <c r="U8" t="s">
        <v>32</v>
      </c>
      <c r="V8" t="s">
        <v>33</v>
      </c>
    </row>
    <row r="9" spans="1:22">
      <c r="A9" s="4">
        <v>46023</v>
      </c>
      <c r="B9" t="s">
        <v>53</v>
      </c>
      <c r="C9" t="s">
        <v>23</v>
      </c>
      <c r="D9">
        <v>2</v>
      </c>
      <c r="E9">
        <v>42000</v>
      </c>
      <c r="F9">
        <f>Table2[[#This Row],[Đơn Giá Chuẩn]]*Table2[[#This Row],[Tổng số lượng bán]]</f>
        <v>84000</v>
      </c>
      <c r="G9">
        <v>0</v>
      </c>
      <c r="H9">
        <f>Table2[[#This Row],[Doanh số bán]]-Table2[[#This Row],[Chiết khấu]]</f>
        <v>84000</v>
      </c>
      <c r="K9" t="s">
        <v>24</v>
      </c>
      <c r="L9">
        <v>0</v>
      </c>
      <c r="M9" t="s">
        <v>25</v>
      </c>
      <c r="N9" t="s">
        <v>26</v>
      </c>
      <c r="O9">
        <v>0</v>
      </c>
      <c r="P9" t="s">
        <v>54</v>
      </c>
      <c r="Q9" t="s">
        <v>55</v>
      </c>
      <c r="R9" t="s">
        <v>29</v>
      </c>
      <c r="S9" t="s">
        <v>56</v>
      </c>
      <c r="T9" t="s">
        <v>31</v>
      </c>
      <c r="U9" t="s">
        <v>32</v>
      </c>
      <c r="V9" t="s">
        <v>33</v>
      </c>
    </row>
    <row r="10" spans="1:22">
      <c r="A10" s="4">
        <v>46023</v>
      </c>
      <c r="B10" t="s">
        <v>53</v>
      </c>
      <c r="C10" t="s">
        <v>23</v>
      </c>
      <c r="D10">
        <v>2</v>
      </c>
      <c r="E10">
        <v>42000</v>
      </c>
      <c r="F10">
        <f>Table2[[#This Row],[Đơn Giá Chuẩn]]*Table2[[#This Row],[Tổng số lượng bán]]</f>
        <v>84000</v>
      </c>
      <c r="G10">
        <v>0</v>
      </c>
      <c r="H10">
        <f>Table2[[#This Row],[Doanh số bán]]-Table2[[#This Row],[Chiết khấu]]</f>
        <v>84000</v>
      </c>
      <c r="K10" t="s">
        <v>24</v>
      </c>
      <c r="L10">
        <v>0</v>
      </c>
      <c r="M10" t="s">
        <v>25</v>
      </c>
      <c r="N10" t="s">
        <v>26</v>
      </c>
      <c r="O10">
        <v>0</v>
      </c>
      <c r="P10" t="s">
        <v>57</v>
      </c>
      <c r="Q10" t="s">
        <v>58</v>
      </c>
      <c r="R10" t="s">
        <v>29</v>
      </c>
      <c r="S10" t="s">
        <v>59</v>
      </c>
      <c r="T10" t="s">
        <v>31</v>
      </c>
      <c r="U10" t="s">
        <v>32</v>
      </c>
      <c r="V10" t="s">
        <v>33</v>
      </c>
    </row>
    <row r="11" spans="1:22">
      <c r="A11" s="4">
        <v>46023</v>
      </c>
      <c r="B11" t="s">
        <v>53</v>
      </c>
      <c r="C11" t="s">
        <v>23</v>
      </c>
      <c r="D11">
        <v>1</v>
      </c>
      <c r="E11">
        <v>42000</v>
      </c>
      <c r="F11">
        <f>Table2[[#This Row],[Đơn Giá Chuẩn]]*Table2[[#This Row],[Tổng số lượng bán]]</f>
        <v>42000</v>
      </c>
      <c r="G11">
        <v>0</v>
      </c>
      <c r="H11">
        <f>Table2[[#This Row],[Doanh số bán]]-Table2[[#This Row],[Chiết khấu]]</f>
        <v>42000</v>
      </c>
      <c r="K11" t="s">
        <v>24</v>
      </c>
      <c r="L11">
        <v>0</v>
      </c>
      <c r="M11" t="s">
        <v>25</v>
      </c>
      <c r="N11" t="s">
        <v>26</v>
      </c>
      <c r="O11">
        <v>0</v>
      </c>
      <c r="P11" t="s">
        <v>60</v>
      </c>
      <c r="Q11" t="s">
        <v>61</v>
      </c>
      <c r="R11" t="s">
        <v>29</v>
      </c>
      <c r="S11" t="s">
        <v>59</v>
      </c>
      <c r="T11" t="s">
        <v>31</v>
      </c>
      <c r="U11" t="s">
        <v>32</v>
      </c>
      <c r="V11" t="s">
        <v>33</v>
      </c>
    </row>
    <row r="12" spans="1:22">
      <c r="A12" s="4">
        <v>46023</v>
      </c>
      <c r="B12" t="s">
        <v>53</v>
      </c>
      <c r="C12" t="s">
        <v>23</v>
      </c>
      <c r="D12">
        <v>1</v>
      </c>
      <c r="E12">
        <v>42000</v>
      </c>
      <c r="F12">
        <f>Table2[[#This Row],[Đơn Giá Chuẩn]]*Table2[[#This Row],[Tổng số lượng bán]]</f>
        <v>42000</v>
      </c>
      <c r="G12">
        <v>0</v>
      </c>
      <c r="H12">
        <f>Table2[[#This Row],[Doanh số bán]]-Table2[[#This Row],[Chiết khấu]]</f>
        <v>42000</v>
      </c>
      <c r="K12" t="s">
        <v>24</v>
      </c>
      <c r="L12">
        <v>0</v>
      </c>
      <c r="M12" t="s">
        <v>25</v>
      </c>
      <c r="N12" t="s">
        <v>26</v>
      </c>
      <c r="O12">
        <v>0</v>
      </c>
      <c r="P12" t="s">
        <v>62</v>
      </c>
      <c r="Q12" t="s">
        <v>63</v>
      </c>
      <c r="R12" t="s">
        <v>29</v>
      </c>
      <c r="S12" t="s">
        <v>56</v>
      </c>
      <c r="T12" t="s">
        <v>31</v>
      </c>
      <c r="U12" t="s">
        <v>32</v>
      </c>
      <c r="V12" t="s">
        <v>33</v>
      </c>
    </row>
    <row r="13" spans="1:22">
      <c r="A13" s="4">
        <v>46023</v>
      </c>
      <c r="B13" t="s">
        <v>64</v>
      </c>
      <c r="C13" t="s">
        <v>23</v>
      </c>
      <c r="D13">
        <v>1</v>
      </c>
      <c r="E13">
        <v>25999.999999999996</v>
      </c>
      <c r="F13">
        <f>Table2[[#This Row],[Đơn Giá Chuẩn]]*Table2[[#This Row],[Tổng số lượng bán]]</f>
        <v>25999.999999999996</v>
      </c>
      <c r="G13">
        <v>0</v>
      </c>
      <c r="H13">
        <f>Table2[[#This Row],[Doanh số bán]]-Table2[[#This Row],[Chiết khấu]]</f>
        <v>25999.999999999996</v>
      </c>
      <c r="K13" t="s">
        <v>24</v>
      </c>
      <c r="L13">
        <v>0</v>
      </c>
      <c r="M13" t="s">
        <v>25</v>
      </c>
      <c r="N13" t="s">
        <v>26</v>
      </c>
      <c r="O13">
        <v>0</v>
      </c>
      <c r="P13" t="s">
        <v>47</v>
      </c>
      <c r="Q13" t="s">
        <v>48</v>
      </c>
      <c r="R13" t="s">
        <v>29</v>
      </c>
      <c r="S13" t="s">
        <v>30</v>
      </c>
      <c r="T13" t="s">
        <v>31</v>
      </c>
      <c r="U13" t="s">
        <v>32</v>
      </c>
      <c r="V13" t="s">
        <v>33</v>
      </c>
    </row>
    <row r="14" spans="1:22">
      <c r="A14" s="4">
        <v>46023</v>
      </c>
      <c r="B14" t="s">
        <v>65</v>
      </c>
      <c r="C14" t="s">
        <v>23</v>
      </c>
      <c r="D14">
        <v>2</v>
      </c>
      <c r="E14">
        <v>37000</v>
      </c>
      <c r="F14">
        <f>Table2[[#This Row],[Đơn Giá Chuẩn]]*Table2[[#This Row],[Tổng số lượng bán]]</f>
        <v>74000</v>
      </c>
      <c r="G14">
        <v>0</v>
      </c>
      <c r="H14">
        <f>Table2[[#This Row],[Doanh số bán]]-Table2[[#This Row],[Chiết khấu]]</f>
        <v>74000</v>
      </c>
      <c r="K14" t="s">
        <v>24</v>
      </c>
      <c r="L14">
        <v>0</v>
      </c>
      <c r="M14" t="s">
        <v>25</v>
      </c>
      <c r="N14" t="s">
        <v>26</v>
      </c>
      <c r="O14">
        <v>0</v>
      </c>
      <c r="P14" t="s">
        <v>66</v>
      </c>
      <c r="Q14" t="s">
        <v>67</v>
      </c>
      <c r="R14" t="s">
        <v>29</v>
      </c>
      <c r="S14" t="s">
        <v>68</v>
      </c>
      <c r="T14" t="s">
        <v>31</v>
      </c>
      <c r="U14" t="s">
        <v>32</v>
      </c>
      <c r="V14" t="s">
        <v>33</v>
      </c>
    </row>
    <row r="15" spans="1:22">
      <c r="A15" s="4">
        <v>46023</v>
      </c>
      <c r="B15" t="s">
        <v>65</v>
      </c>
      <c r="C15" t="s">
        <v>23</v>
      </c>
      <c r="D15">
        <v>2</v>
      </c>
      <c r="E15">
        <v>21000</v>
      </c>
      <c r="F15">
        <f>Table2[[#This Row],[Đơn Giá Chuẩn]]*Table2[[#This Row],[Tổng số lượng bán]]</f>
        <v>42000</v>
      </c>
      <c r="G15">
        <v>0</v>
      </c>
      <c r="H15">
        <f>Table2[[#This Row],[Doanh số bán]]-Table2[[#This Row],[Chiết khấu]]</f>
        <v>42000</v>
      </c>
      <c r="K15" t="s">
        <v>24</v>
      </c>
      <c r="L15">
        <v>0</v>
      </c>
      <c r="M15" t="s">
        <v>25</v>
      </c>
      <c r="N15" t="s">
        <v>26</v>
      </c>
      <c r="O15">
        <v>0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</row>
    <row r="16" spans="1:22">
      <c r="A16" s="4">
        <v>46023</v>
      </c>
      <c r="B16" t="s">
        <v>69</v>
      </c>
      <c r="C16" t="s">
        <v>23</v>
      </c>
      <c r="D16">
        <v>1</v>
      </c>
      <c r="E16">
        <v>25999.999999999996</v>
      </c>
      <c r="F16">
        <f>Table2[[#This Row],[Đơn Giá Chuẩn]]*Table2[[#This Row],[Tổng số lượng bán]]</f>
        <v>25999.999999999996</v>
      </c>
      <c r="G16">
        <v>0</v>
      </c>
      <c r="H16">
        <f>Table2[[#This Row],[Doanh số bán]]-Table2[[#This Row],[Chiết khấu]]</f>
        <v>25999.999999999996</v>
      </c>
      <c r="K16" t="s">
        <v>24</v>
      </c>
      <c r="L16">
        <v>0</v>
      </c>
      <c r="M16" t="s">
        <v>25</v>
      </c>
      <c r="N16" t="s">
        <v>26</v>
      </c>
      <c r="O16">
        <v>0</v>
      </c>
      <c r="P16" t="s">
        <v>47</v>
      </c>
      <c r="Q16" t="s">
        <v>48</v>
      </c>
      <c r="R16" t="s">
        <v>29</v>
      </c>
      <c r="S16" t="s">
        <v>30</v>
      </c>
      <c r="T16" t="s">
        <v>31</v>
      </c>
      <c r="U16" t="s">
        <v>32</v>
      </c>
      <c r="V16" t="s">
        <v>33</v>
      </c>
    </row>
    <row r="17" spans="1:22">
      <c r="A17" s="4">
        <v>46023</v>
      </c>
      <c r="B17" t="s">
        <v>70</v>
      </c>
      <c r="C17" t="s">
        <v>23</v>
      </c>
      <c r="D17">
        <v>1</v>
      </c>
      <c r="E17">
        <v>21000</v>
      </c>
      <c r="F17">
        <f>Table2[[#This Row],[Đơn Giá Chuẩn]]*Table2[[#This Row],[Tổng số lượng bán]]</f>
        <v>21000</v>
      </c>
      <c r="G17">
        <v>0</v>
      </c>
      <c r="H17">
        <f>Table2[[#This Row],[Doanh số bán]]-Table2[[#This Row],[Chiết khấu]]</f>
        <v>21000</v>
      </c>
      <c r="K17" t="s">
        <v>24</v>
      </c>
      <c r="L17">
        <v>0</v>
      </c>
      <c r="M17" t="s">
        <v>25</v>
      </c>
      <c r="N17" t="s">
        <v>26</v>
      </c>
      <c r="O17">
        <v>0</v>
      </c>
      <c r="P17" t="s">
        <v>27</v>
      </c>
      <c r="Q17" t="s">
        <v>28</v>
      </c>
      <c r="R17" t="s">
        <v>29</v>
      </c>
      <c r="S17" t="s">
        <v>30</v>
      </c>
      <c r="T17" t="s">
        <v>31</v>
      </c>
      <c r="U17" t="s">
        <v>32</v>
      </c>
      <c r="V17" t="s">
        <v>33</v>
      </c>
    </row>
    <row r="18" spans="1:22">
      <c r="A18" s="4">
        <v>46023</v>
      </c>
      <c r="B18" t="s">
        <v>70</v>
      </c>
      <c r="C18" t="s">
        <v>23</v>
      </c>
      <c r="D18">
        <v>1</v>
      </c>
      <c r="E18">
        <v>42000</v>
      </c>
      <c r="F18">
        <f>Table2[[#This Row],[Đơn Giá Chuẩn]]*Table2[[#This Row],[Tổng số lượng bán]]</f>
        <v>42000</v>
      </c>
      <c r="G18">
        <v>0</v>
      </c>
      <c r="H18">
        <f>Table2[[#This Row],[Doanh số bán]]-Table2[[#This Row],[Chiết khấu]]</f>
        <v>42000</v>
      </c>
      <c r="K18" t="s">
        <v>24</v>
      </c>
      <c r="L18">
        <v>0</v>
      </c>
      <c r="M18" t="s">
        <v>25</v>
      </c>
      <c r="N18" t="s">
        <v>26</v>
      </c>
      <c r="O18">
        <v>0</v>
      </c>
      <c r="P18" t="s">
        <v>71</v>
      </c>
      <c r="Q18" t="s">
        <v>72</v>
      </c>
      <c r="R18" t="s">
        <v>29</v>
      </c>
      <c r="S18" t="s">
        <v>30</v>
      </c>
      <c r="T18" t="s">
        <v>31</v>
      </c>
      <c r="U18" t="s">
        <v>32</v>
      </c>
      <c r="V18" t="s">
        <v>33</v>
      </c>
    </row>
    <row r="19" spans="1:22">
      <c r="A19" s="4">
        <v>46052</v>
      </c>
      <c r="B19" t="s">
        <v>73</v>
      </c>
      <c r="C19" t="s">
        <v>35</v>
      </c>
      <c r="D19">
        <v>1</v>
      </c>
      <c r="E19">
        <v>58000.160000000003</v>
      </c>
      <c r="F19">
        <f>Table2[[#This Row],[Đơn Giá Chuẩn]]*Table2[[#This Row],[Tổng số lượng bán]]</f>
        <v>58000.160000000003</v>
      </c>
      <c r="G19">
        <v>0</v>
      </c>
      <c r="H19">
        <f>Table2[[#This Row],[Doanh số bán]]-Table2[[#This Row],[Chiết khấu]]</f>
        <v>58000.160000000003</v>
      </c>
      <c r="K19" t="s">
        <v>50</v>
      </c>
      <c r="M19" t="s">
        <v>37</v>
      </c>
      <c r="N19" t="s">
        <v>50</v>
      </c>
      <c r="O19">
        <v>1</v>
      </c>
      <c r="P19" t="s">
        <v>39</v>
      </c>
      <c r="Q19" t="s">
        <v>40</v>
      </c>
      <c r="R19" t="s">
        <v>41</v>
      </c>
      <c r="S19" t="s">
        <v>42</v>
      </c>
      <c r="T19" t="s">
        <v>74</v>
      </c>
      <c r="U19" t="s">
        <v>75</v>
      </c>
      <c r="V19" t="s">
        <v>50</v>
      </c>
    </row>
    <row r="20" spans="1:22">
      <c r="A20" s="4">
        <v>46023</v>
      </c>
      <c r="B20" t="s">
        <v>76</v>
      </c>
      <c r="C20" t="s">
        <v>23</v>
      </c>
      <c r="D20">
        <v>1</v>
      </c>
      <c r="E20">
        <v>32000</v>
      </c>
      <c r="F20">
        <f>Table2[[#This Row],[Đơn Giá Chuẩn]]*Table2[[#This Row],[Tổng số lượng bán]]</f>
        <v>32000</v>
      </c>
      <c r="G20">
        <v>0</v>
      </c>
      <c r="H20">
        <f>Table2[[#This Row],[Doanh số bán]]-Table2[[#This Row],[Chiết khấu]]</f>
        <v>32000</v>
      </c>
      <c r="K20" t="s">
        <v>24</v>
      </c>
      <c r="L20">
        <v>0</v>
      </c>
      <c r="M20" t="s">
        <v>25</v>
      </c>
      <c r="N20" t="s">
        <v>26</v>
      </c>
      <c r="O20">
        <v>0</v>
      </c>
      <c r="P20" t="s">
        <v>77</v>
      </c>
      <c r="Q20" t="s">
        <v>78</v>
      </c>
      <c r="R20" t="s">
        <v>29</v>
      </c>
      <c r="S20" t="s">
        <v>30</v>
      </c>
      <c r="T20" t="s">
        <v>31</v>
      </c>
      <c r="U20" t="s">
        <v>32</v>
      </c>
      <c r="V20" t="s">
        <v>33</v>
      </c>
    </row>
    <row r="21" spans="1:22">
      <c r="A21" s="4">
        <v>46023</v>
      </c>
      <c r="B21" t="s">
        <v>76</v>
      </c>
      <c r="C21" t="s">
        <v>23</v>
      </c>
      <c r="D21">
        <v>1</v>
      </c>
      <c r="E21">
        <v>25999.999999999996</v>
      </c>
      <c r="F21">
        <f>Table2[[#This Row],[Đơn Giá Chuẩn]]*Table2[[#This Row],[Tổng số lượng bán]]</f>
        <v>25999.999999999996</v>
      </c>
      <c r="G21">
        <v>0</v>
      </c>
      <c r="H21">
        <f>Table2[[#This Row],[Doanh số bán]]-Table2[[#This Row],[Chiết khấu]]</f>
        <v>25999.999999999996</v>
      </c>
      <c r="K21" t="s">
        <v>24</v>
      </c>
      <c r="L21">
        <v>0</v>
      </c>
      <c r="M21" t="s">
        <v>25</v>
      </c>
      <c r="N21" t="s">
        <v>26</v>
      </c>
      <c r="O21">
        <v>0</v>
      </c>
      <c r="P21" t="s">
        <v>47</v>
      </c>
      <c r="Q21" t="s">
        <v>48</v>
      </c>
      <c r="R21" t="s">
        <v>29</v>
      </c>
      <c r="S21" t="s">
        <v>30</v>
      </c>
      <c r="T21" t="s">
        <v>31</v>
      </c>
      <c r="U21" t="s">
        <v>32</v>
      </c>
      <c r="V21" t="s">
        <v>33</v>
      </c>
    </row>
    <row r="22" spans="1:22">
      <c r="A22" s="4">
        <v>46023</v>
      </c>
      <c r="B22" t="s">
        <v>79</v>
      </c>
      <c r="C22" t="s">
        <v>23</v>
      </c>
      <c r="D22">
        <v>2</v>
      </c>
      <c r="E22">
        <v>21000</v>
      </c>
      <c r="F22">
        <f>Table2[[#This Row],[Đơn Giá Chuẩn]]*Table2[[#This Row],[Tổng số lượng bán]]</f>
        <v>42000</v>
      </c>
      <c r="G22">
        <v>0</v>
      </c>
      <c r="H22">
        <f>Table2[[#This Row],[Doanh số bán]]-Table2[[#This Row],[Chiết khấu]]</f>
        <v>42000</v>
      </c>
      <c r="K22" t="s">
        <v>24</v>
      </c>
      <c r="L22">
        <v>0</v>
      </c>
      <c r="M22" t="s">
        <v>25</v>
      </c>
      <c r="N22" t="s">
        <v>26</v>
      </c>
      <c r="O22">
        <v>0</v>
      </c>
      <c r="P22" t="s">
        <v>27</v>
      </c>
      <c r="Q22" t="s">
        <v>28</v>
      </c>
      <c r="R22" t="s">
        <v>29</v>
      </c>
      <c r="S22" t="s">
        <v>30</v>
      </c>
      <c r="T22" t="s">
        <v>31</v>
      </c>
      <c r="U22" t="s">
        <v>32</v>
      </c>
      <c r="V22" t="s">
        <v>33</v>
      </c>
    </row>
    <row r="23" spans="1:22">
      <c r="A23" s="4">
        <v>46023</v>
      </c>
      <c r="B23" t="s">
        <v>80</v>
      </c>
      <c r="C23" t="s">
        <v>23</v>
      </c>
      <c r="D23">
        <v>2</v>
      </c>
      <c r="E23">
        <v>21000</v>
      </c>
      <c r="F23">
        <f>Table2[[#This Row],[Đơn Giá Chuẩn]]*Table2[[#This Row],[Tổng số lượng bán]]</f>
        <v>42000</v>
      </c>
      <c r="G23">
        <v>15200</v>
      </c>
      <c r="H23">
        <f>Table2[[#This Row],[Doanh số bán]]-Table2[[#This Row],[Chiết khấu]]</f>
        <v>26800</v>
      </c>
      <c r="K23" t="s">
        <v>24</v>
      </c>
      <c r="L23">
        <v>0</v>
      </c>
      <c r="M23" t="s">
        <v>25</v>
      </c>
      <c r="N23" t="s">
        <v>26</v>
      </c>
      <c r="O23">
        <v>0</v>
      </c>
      <c r="P23" t="s">
        <v>27</v>
      </c>
      <c r="Q23" t="s">
        <v>28</v>
      </c>
      <c r="R23" t="s">
        <v>29</v>
      </c>
      <c r="S23" t="s">
        <v>30</v>
      </c>
      <c r="T23" t="s">
        <v>31</v>
      </c>
      <c r="U23" t="s">
        <v>32</v>
      </c>
      <c r="V23" t="s">
        <v>33</v>
      </c>
    </row>
    <row r="24" spans="1:22">
      <c r="A24" s="4">
        <v>46023</v>
      </c>
      <c r="B24" t="s">
        <v>81</v>
      </c>
      <c r="C24" t="s">
        <v>23</v>
      </c>
      <c r="D24">
        <v>1</v>
      </c>
      <c r="E24">
        <v>25999.999999999996</v>
      </c>
      <c r="F24">
        <f>Table2[[#This Row],[Đơn Giá Chuẩn]]*Table2[[#This Row],[Tổng số lượng bán]]</f>
        <v>25999.999999999996</v>
      </c>
      <c r="G24">
        <v>0</v>
      </c>
      <c r="H24">
        <f>Table2[[#This Row],[Doanh số bán]]-Table2[[#This Row],[Chiết khấu]]</f>
        <v>25999.999999999996</v>
      </c>
      <c r="K24" t="s">
        <v>24</v>
      </c>
      <c r="L24">
        <v>0</v>
      </c>
      <c r="M24" t="s">
        <v>25</v>
      </c>
      <c r="N24" t="s">
        <v>26</v>
      </c>
      <c r="O24">
        <v>0</v>
      </c>
      <c r="P24" t="s">
        <v>47</v>
      </c>
      <c r="Q24" t="s">
        <v>48</v>
      </c>
      <c r="R24" t="s">
        <v>29</v>
      </c>
      <c r="S24" t="s">
        <v>30</v>
      </c>
      <c r="T24" t="s">
        <v>31</v>
      </c>
      <c r="U24" t="s">
        <v>32</v>
      </c>
      <c r="V24" t="s">
        <v>33</v>
      </c>
    </row>
    <row r="25" spans="1:22">
      <c r="A25" s="4">
        <v>46060</v>
      </c>
      <c r="B25" t="s">
        <v>3760</v>
      </c>
      <c r="C25" t="s">
        <v>3767</v>
      </c>
      <c r="D25">
        <v>90</v>
      </c>
      <c r="E25">
        <v>0</v>
      </c>
      <c r="F25">
        <f>Table2[[#This Row],[Đơn Giá Chuẩn]]*Table2[[#This Row],[Tổng số lượng bán]]</f>
        <v>0</v>
      </c>
      <c r="G25">
        <v>0</v>
      </c>
      <c r="H25">
        <f>Table2[[#This Row],[Doanh số bán]]-Table2[[#This Row],[Chiết khấu]]</f>
        <v>0</v>
      </c>
      <c r="I25">
        <v>0</v>
      </c>
      <c r="J25">
        <v>0</v>
      </c>
      <c r="K25" t="s">
        <v>36</v>
      </c>
      <c r="L25">
        <v>1</v>
      </c>
      <c r="M25" t="s">
        <v>37</v>
      </c>
      <c r="N25" t="s">
        <v>38</v>
      </c>
      <c r="O25">
        <v>90</v>
      </c>
      <c r="P25" t="s">
        <v>3768</v>
      </c>
      <c r="Q25" t="s">
        <v>3769</v>
      </c>
      <c r="R25" t="s">
        <v>29</v>
      </c>
      <c r="S25" t="s">
        <v>30</v>
      </c>
      <c r="T25" t="s">
        <v>3146</v>
      </c>
      <c r="U25" t="s">
        <v>3147</v>
      </c>
      <c r="V25" t="s">
        <v>45</v>
      </c>
    </row>
    <row r="26" spans="1:22">
      <c r="A26" s="4">
        <v>46023</v>
      </c>
      <c r="B26" t="s">
        <v>86</v>
      </c>
      <c r="C26" t="s">
        <v>23</v>
      </c>
      <c r="D26">
        <v>1</v>
      </c>
      <c r="E26">
        <v>52000</v>
      </c>
      <c r="F26">
        <f>Table2[[#This Row],[Đơn Giá Chuẩn]]*Table2[[#This Row],[Tổng số lượng bán]]</f>
        <v>52000</v>
      </c>
      <c r="G26">
        <v>0</v>
      </c>
      <c r="H26">
        <f>Table2[[#This Row],[Doanh số bán]]-Table2[[#This Row],[Chiết khấu]]</f>
        <v>52000</v>
      </c>
      <c r="K26" t="s">
        <v>24</v>
      </c>
      <c r="L26">
        <v>0</v>
      </c>
      <c r="M26" t="s">
        <v>25</v>
      </c>
      <c r="N26" t="s">
        <v>26</v>
      </c>
      <c r="O26">
        <v>0</v>
      </c>
      <c r="P26" t="s">
        <v>87</v>
      </c>
      <c r="Q26" t="s">
        <v>88</v>
      </c>
      <c r="R26" t="s">
        <v>29</v>
      </c>
      <c r="S26" t="s">
        <v>30</v>
      </c>
      <c r="T26" t="s">
        <v>31</v>
      </c>
      <c r="U26" t="s">
        <v>32</v>
      </c>
      <c r="V26" t="s">
        <v>33</v>
      </c>
    </row>
    <row r="27" spans="1:22">
      <c r="A27" s="4">
        <v>46023</v>
      </c>
      <c r="B27" t="s">
        <v>86</v>
      </c>
      <c r="C27" t="s">
        <v>23</v>
      </c>
      <c r="D27">
        <v>2</v>
      </c>
      <c r="E27">
        <v>25999.999999999996</v>
      </c>
      <c r="F27">
        <f>Table2[[#This Row],[Đơn Giá Chuẩn]]*Table2[[#This Row],[Tổng số lượng bán]]</f>
        <v>51999.999999999993</v>
      </c>
      <c r="G27">
        <v>0</v>
      </c>
      <c r="H27">
        <f>Table2[[#This Row],[Doanh số bán]]-Table2[[#This Row],[Chiết khấu]]</f>
        <v>51999.999999999993</v>
      </c>
      <c r="K27" t="s">
        <v>24</v>
      </c>
      <c r="L27">
        <v>0</v>
      </c>
      <c r="M27" t="s">
        <v>25</v>
      </c>
      <c r="N27" t="s">
        <v>26</v>
      </c>
      <c r="O27">
        <v>0</v>
      </c>
      <c r="P27" t="s">
        <v>47</v>
      </c>
      <c r="Q27" t="s">
        <v>48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</row>
    <row r="28" spans="1:22">
      <c r="A28" s="4">
        <v>46023</v>
      </c>
      <c r="B28" t="s">
        <v>86</v>
      </c>
      <c r="C28" t="s">
        <v>23</v>
      </c>
      <c r="D28">
        <v>2</v>
      </c>
      <c r="E28">
        <v>37000</v>
      </c>
      <c r="F28">
        <f>Table2[[#This Row],[Đơn Giá Chuẩn]]*Table2[[#This Row],[Tổng số lượng bán]]</f>
        <v>74000</v>
      </c>
      <c r="G28">
        <v>0</v>
      </c>
      <c r="H28">
        <f>Table2[[#This Row],[Doanh số bán]]-Table2[[#This Row],[Chiết khấu]]</f>
        <v>74000</v>
      </c>
      <c r="K28" t="s">
        <v>24</v>
      </c>
      <c r="L28">
        <v>0</v>
      </c>
      <c r="M28" t="s">
        <v>25</v>
      </c>
      <c r="N28" t="s">
        <v>26</v>
      </c>
      <c r="O28">
        <v>0</v>
      </c>
      <c r="P28" t="s">
        <v>66</v>
      </c>
      <c r="Q28" t="s">
        <v>67</v>
      </c>
      <c r="R28" t="s">
        <v>29</v>
      </c>
      <c r="S28" t="s">
        <v>68</v>
      </c>
      <c r="T28" t="s">
        <v>31</v>
      </c>
      <c r="U28" t="s">
        <v>32</v>
      </c>
      <c r="V28" t="s">
        <v>33</v>
      </c>
    </row>
    <row r="29" spans="1:22">
      <c r="A29" s="4">
        <v>46023</v>
      </c>
      <c r="B29" t="s">
        <v>86</v>
      </c>
      <c r="C29" t="s">
        <v>23</v>
      </c>
      <c r="D29">
        <v>1</v>
      </c>
      <c r="E29">
        <v>37000</v>
      </c>
      <c r="F29">
        <f>Table2[[#This Row],[Đơn Giá Chuẩn]]*Table2[[#This Row],[Tổng số lượng bán]]</f>
        <v>37000</v>
      </c>
      <c r="G29">
        <v>0</v>
      </c>
      <c r="H29">
        <f>Table2[[#This Row],[Doanh số bán]]-Table2[[#This Row],[Chiết khấu]]</f>
        <v>37000</v>
      </c>
      <c r="K29" t="s">
        <v>24</v>
      </c>
      <c r="L29">
        <v>0</v>
      </c>
      <c r="M29" t="s">
        <v>25</v>
      </c>
      <c r="N29" t="s">
        <v>26</v>
      </c>
      <c r="O29">
        <v>0</v>
      </c>
      <c r="P29" t="s">
        <v>89</v>
      </c>
      <c r="Q29" t="s">
        <v>90</v>
      </c>
      <c r="R29" t="s">
        <v>29</v>
      </c>
      <c r="S29" t="s">
        <v>91</v>
      </c>
      <c r="T29" t="s">
        <v>31</v>
      </c>
      <c r="U29" t="s">
        <v>32</v>
      </c>
      <c r="V29" t="s">
        <v>33</v>
      </c>
    </row>
    <row r="30" spans="1:22">
      <c r="A30" s="4">
        <v>46023</v>
      </c>
      <c r="B30" t="s">
        <v>92</v>
      </c>
      <c r="C30" t="s">
        <v>23</v>
      </c>
      <c r="D30">
        <v>1</v>
      </c>
      <c r="E30">
        <v>25999.999999999996</v>
      </c>
      <c r="F30">
        <f>Table2[[#This Row],[Đơn Giá Chuẩn]]*Table2[[#This Row],[Tổng số lượng bán]]</f>
        <v>25999.999999999996</v>
      </c>
      <c r="G30">
        <v>0</v>
      </c>
      <c r="H30">
        <f>Table2[[#This Row],[Doanh số bán]]-Table2[[#This Row],[Chiết khấu]]</f>
        <v>25999.999999999996</v>
      </c>
      <c r="K30" t="s">
        <v>24</v>
      </c>
      <c r="L30">
        <v>0</v>
      </c>
      <c r="M30" t="s">
        <v>25</v>
      </c>
      <c r="N30" t="s">
        <v>26</v>
      </c>
      <c r="O30">
        <v>0</v>
      </c>
      <c r="P30" t="s">
        <v>47</v>
      </c>
      <c r="Q30" t="s">
        <v>48</v>
      </c>
      <c r="R30" t="s">
        <v>29</v>
      </c>
      <c r="S30" t="s">
        <v>30</v>
      </c>
      <c r="T30" t="s">
        <v>31</v>
      </c>
      <c r="U30" t="s">
        <v>32</v>
      </c>
      <c r="V30" t="s">
        <v>33</v>
      </c>
    </row>
    <row r="31" spans="1:22">
      <c r="A31" s="4">
        <v>46023</v>
      </c>
      <c r="B31" t="s">
        <v>93</v>
      </c>
      <c r="C31" t="s">
        <v>23</v>
      </c>
      <c r="D31">
        <v>1</v>
      </c>
      <c r="E31">
        <v>42000</v>
      </c>
      <c r="F31">
        <f>Table2[[#This Row],[Đơn Giá Chuẩn]]*Table2[[#This Row],[Tổng số lượng bán]]</f>
        <v>42000</v>
      </c>
      <c r="G31">
        <v>0</v>
      </c>
      <c r="H31">
        <f>Table2[[#This Row],[Doanh số bán]]-Table2[[#This Row],[Chiết khấu]]</f>
        <v>42000</v>
      </c>
      <c r="K31" t="s">
        <v>24</v>
      </c>
      <c r="L31">
        <v>0</v>
      </c>
      <c r="M31" t="s">
        <v>25</v>
      </c>
      <c r="N31" t="s">
        <v>26</v>
      </c>
      <c r="O31">
        <v>0</v>
      </c>
      <c r="P31" t="s">
        <v>94</v>
      </c>
      <c r="Q31" t="s">
        <v>95</v>
      </c>
      <c r="R31" t="s">
        <v>29</v>
      </c>
      <c r="S31" t="s">
        <v>30</v>
      </c>
      <c r="T31" t="s">
        <v>31</v>
      </c>
      <c r="U31" t="s">
        <v>32</v>
      </c>
      <c r="V31" t="s">
        <v>33</v>
      </c>
    </row>
    <row r="32" spans="1:22">
      <c r="A32" s="4">
        <v>46023</v>
      </c>
      <c r="B32" t="s">
        <v>93</v>
      </c>
      <c r="C32" t="s">
        <v>23</v>
      </c>
      <c r="D32">
        <v>1</v>
      </c>
      <c r="E32">
        <v>67000</v>
      </c>
      <c r="F32">
        <f>Table2[[#This Row],[Đơn Giá Chuẩn]]*Table2[[#This Row],[Tổng số lượng bán]]</f>
        <v>67000</v>
      </c>
      <c r="G32">
        <v>0</v>
      </c>
      <c r="H32">
        <f>Table2[[#This Row],[Doanh số bán]]-Table2[[#This Row],[Chiết khấu]]</f>
        <v>67000</v>
      </c>
      <c r="K32" t="s">
        <v>24</v>
      </c>
      <c r="L32">
        <v>0</v>
      </c>
      <c r="M32" t="s">
        <v>25</v>
      </c>
      <c r="N32" t="s">
        <v>26</v>
      </c>
      <c r="O32">
        <v>0</v>
      </c>
      <c r="P32" t="s">
        <v>96</v>
      </c>
      <c r="Q32" t="s">
        <v>97</v>
      </c>
      <c r="R32" t="s">
        <v>29</v>
      </c>
      <c r="S32" t="s">
        <v>30</v>
      </c>
      <c r="T32" t="s">
        <v>31</v>
      </c>
      <c r="U32" t="s">
        <v>32</v>
      </c>
      <c r="V32" t="s">
        <v>33</v>
      </c>
    </row>
    <row r="33" spans="1:22">
      <c r="A33" s="4">
        <v>46023</v>
      </c>
      <c r="B33" t="s">
        <v>98</v>
      </c>
      <c r="C33" t="s">
        <v>23</v>
      </c>
      <c r="D33">
        <v>1</v>
      </c>
      <c r="E33">
        <v>37000</v>
      </c>
      <c r="F33">
        <f>Table2[[#This Row],[Đơn Giá Chuẩn]]*Table2[[#This Row],[Tổng số lượng bán]]</f>
        <v>37000</v>
      </c>
      <c r="G33">
        <v>0</v>
      </c>
      <c r="H33">
        <f>Table2[[#This Row],[Doanh số bán]]-Table2[[#This Row],[Chiết khấu]]</f>
        <v>37000</v>
      </c>
      <c r="K33" t="s">
        <v>24</v>
      </c>
      <c r="L33">
        <v>0</v>
      </c>
      <c r="M33" t="s">
        <v>25</v>
      </c>
      <c r="N33" t="s">
        <v>26</v>
      </c>
      <c r="O33">
        <v>0</v>
      </c>
      <c r="P33" t="s">
        <v>99</v>
      </c>
      <c r="Q33" t="s">
        <v>100</v>
      </c>
      <c r="R33" t="s">
        <v>29</v>
      </c>
      <c r="S33" t="s">
        <v>91</v>
      </c>
      <c r="T33" t="s">
        <v>31</v>
      </c>
      <c r="U33" t="s">
        <v>32</v>
      </c>
      <c r="V33" t="s">
        <v>33</v>
      </c>
    </row>
    <row r="34" spans="1:22">
      <c r="A34" s="4">
        <v>46064</v>
      </c>
      <c r="B34" t="s">
        <v>3928</v>
      </c>
      <c r="C34" t="s">
        <v>83</v>
      </c>
      <c r="D34">
        <v>1</v>
      </c>
      <c r="E34">
        <v>0</v>
      </c>
      <c r="F34">
        <f>Table2[[#This Row],[Đơn Giá Chuẩn]]*Table2[[#This Row],[Tổng số lượng bán]]</f>
        <v>0</v>
      </c>
      <c r="G34">
        <v>0</v>
      </c>
      <c r="H34">
        <f>Table2[[#This Row],[Doanh số bán]]-Table2[[#This Row],[Chiết khấu]]</f>
        <v>0</v>
      </c>
      <c r="I34">
        <v>0</v>
      </c>
      <c r="J34">
        <v>0</v>
      </c>
      <c r="K34" t="s">
        <v>36</v>
      </c>
      <c r="L34">
        <v>0.5</v>
      </c>
      <c r="M34" t="s">
        <v>37</v>
      </c>
      <c r="N34" t="s">
        <v>919</v>
      </c>
      <c r="O34">
        <v>0.5</v>
      </c>
      <c r="P34" t="s">
        <v>101</v>
      </c>
      <c r="Q34" t="s">
        <v>102</v>
      </c>
      <c r="R34" t="s">
        <v>41</v>
      </c>
      <c r="S34" t="s">
        <v>42</v>
      </c>
      <c r="T34" t="s">
        <v>2312</v>
      </c>
      <c r="U34" t="s">
        <v>2313</v>
      </c>
      <c r="V34" t="s">
        <v>2314</v>
      </c>
    </row>
    <row r="35" spans="1:22">
      <c r="A35" s="4">
        <v>46023</v>
      </c>
      <c r="B35" t="s">
        <v>103</v>
      </c>
      <c r="C35" t="s">
        <v>104</v>
      </c>
      <c r="D35">
        <v>2</v>
      </c>
      <c r="E35">
        <v>47000</v>
      </c>
      <c r="F35">
        <f>Table2[[#This Row],[Đơn Giá Chuẩn]]*Table2[[#This Row],[Tổng số lượng bán]]</f>
        <v>94000</v>
      </c>
      <c r="G35">
        <v>0</v>
      </c>
      <c r="H35">
        <f>Table2[[#This Row],[Doanh số bán]]-Table2[[#This Row],[Chiết khấu]]</f>
        <v>94000</v>
      </c>
      <c r="K35" t="s">
        <v>24</v>
      </c>
      <c r="L35">
        <v>0.16</v>
      </c>
      <c r="M35" t="s">
        <v>25</v>
      </c>
      <c r="N35" t="s">
        <v>26</v>
      </c>
      <c r="O35">
        <v>0.32</v>
      </c>
      <c r="P35" t="s">
        <v>105</v>
      </c>
      <c r="Q35" t="s">
        <v>106</v>
      </c>
      <c r="R35" t="s">
        <v>107</v>
      </c>
      <c r="S35" t="s">
        <v>108</v>
      </c>
      <c r="T35" t="s">
        <v>31</v>
      </c>
      <c r="U35" t="s">
        <v>32</v>
      </c>
      <c r="V35" t="s">
        <v>33</v>
      </c>
    </row>
    <row r="36" spans="1:22">
      <c r="A36" s="4">
        <v>46064</v>
      </c>
      <c r="B36" t="s">
        <v>3928</v>
      </c>
      <c r="C36" t="s">
        <v>3767</v>
      </c>
      <c r="D36">
        <v>1</v>
      </c>
      <c r="E36">
        <v>0</v>
      </c>
      <c r="F36">
        <f>Table2[[#This Row],[Đơn Giá Chuẩn]]*Table2[[#This Row],[Tổng số lượng bán]]</f>
        <v>0</v>
      </c>
      <c r="G36">
        <v>0</v>
      </c>
      <c r="H36">
        <f>Table2[[#This Row],[Doanh số bán]]-Table2[[#This Row],[Chiết khấu]]</f>
        <v>0</v>
      </c>
      <c r="I36">
        <v>0</v>
      </c>
      <c r="J36">
        <v>0</v>
      </c>
      <c r="K36" t="s">
        <v>36</v>
      </c>
      <c r="L36">
        <v>1</v>
      </c>
      <c r="M36" t="s">
        <v>37</v>
      </c>
      <c r="N36" t="s">
        <v>919</v>
      </c>
      <c r="O36">
        <v>1</v>
      </c>
      <c r="P36" t="s">
        <v>3929</v>
      </c>
      <c r="Q36" t="s">
        <v>3930</v>
      </c>
      <c r="R36" t="s">
        <v>29</v>
      </c>
      <c r="S36" t="s">
        <v>30</v>
      </c>
      <c r="T36" t="s">
        <v>2312</v>
      </c>
      <c r="U36" t="s">
        <v>2313</v>
      </c>
      <c r="V36" t="s">
        <v>2314</v>
      </c>
    </row>
    <row r="37" spans="1:22">
      <c r="A37" s="4">
        <v>46065</v>
      </c>
      <c r="B37" t="s">
        <v>3970</v>
      </c>
      <c r="C37" t="s">
        <v>3767</v>
      </c>
      <c r="D37">
        <v>1</v>
      </c>
      <c r="E37">
        <v>0</v>
      </c>
      <c r="F37">
        <f>Table2[[#This Row],[Đơn Giá Chuẩn]]*Table2[[#This Row],[Tổng số lượng bán]]</f>
        <v>0</v>
      </c>
      <c r="G37">
        <v>0</v>
      </c>
      <c r="H37">
        <f>Table2[[#This Row],[Doanh số bán]]-Table2[[#This Row],[Chiết khấu]]</f>
        <v>0</v>
      </c>
      <c r="I37">
        <v>0</v>
      </c>
      <c r="J37">
        <v>0</v>
      </c>
      <c r="K37" t="s">
        <v>50</v>
      </c>
      <c r="L37">
        <v>1</v>
      </c>
      <c r="M37" t="s">
        <v>37</v>
      </c>
      <c r="N37" t="s">
        <v>50</v>
      </c>
      <c r="O37">
        <v>1</v>
      </c>
      <c r="P37" t="s">
        <v>3929</v>
      </c>
      <c r="Q37" t="s">
        <v>3930</v>
      </c>
      <c r="R37" t="s">
        <v>29</v>
      </c>
      <c r="S37" t="s">
        <v>30</v>
      </c>
      <c r="T37" t="s">
        <v>2667</v>
      </c>
      <c r="U37" t="s">
        <v>2668</v>
      </c>
      <c r="V37" t="s">
        <v>50</v>
      </c>
    </row>
    <row r="38" spans="1:22">
      <c r="A38" s="4">
        <v>46024</v>
      </c>
      <c r="B38" t="s">
        <v>115</v>
      </c>
      <c r="C38" t="s">
        <v>23</v>
      </c>
      <c r="D38">
        <v>2</v>
      </c>
      <c r="E38">
        <v>21000</v>
      </c>
      <c r="F38">
        <f>Table2[[#This Row],[Đơn Giá Chuẩn]]*Table2[[#This Row],[Tổng số lượng bán]]</f>
        <v>42000</v>
      </c>
      <c r="G38">
        <v>0</v>
      </c>
      <c r="H38">
        <f>Table2[[#This Row],[Doanh số bán]]-Table2[[#This Row],[Chiết khấu]]</f>
        <v>42000</v>
      </c>
      <c r="K38" t="s">
        <v>24</v>
      </c>
      <c r="L38">
        <v>0</v>
      </c>
      <c r="M38" t="s">
        <v>25</v>
      </c>
      <c r="N38" t="s">
        <v>26</v>
      </c>
      <c r="O38">
        <v>0</v>
      </c>
      <c r="P38" t="s">
        <v>27</v>
      </c>
      <c r="Q38" t="s">
        <v>28</v>
      </c>
      <c r="R38" t="s">
        <v>29</v>
      </c>
      <c r="S38" t="s">
        <v>30</v>
      </c>
      <c r="T38" t="s">
        <v>31</v>
      </c>
      <c r="U38" t="s">
        <v>32</v>
      </c>
      <c r="V38" t="s">
        <v>33</v>
      </c>
    </row>
    <row r="39" spans="1:22">
      <c r="A39" s="4">
        <v>46066</v>
      </c>
      <c r="B39" t="s">
        <v>3981</v>
      </c>
      <c r="C39" t="s">
        <v>3767</v>
      </c>
      <c r="D39">
        <v>7</v>
      </c>
      <c r="E39">
        <v>0</v>
      </c>
      <c r="F39">
        <f>Table2[[#This Row],[Đơn Giá Chuẩn]]*Table2[[#This Row],[Tổng số lượng bán]]</f>
        <v>0</v>
      </c>
      <c r="G39">
        <v>0</v>
      </c>
      <c r="H39">
        <f>Table2[[#This Row],[Doanh số bán]]-Table2[[#This Row],[Chiết khấu]]</f>
        <v>0</v>
      </c>
      <c r="I39">
        <v>0</v>
      </c>
      <c r="J39">
        <v>0</v>
      </c>
      <c r="K39" t="s">
        <v>36</v>
      </c>
      <c r="L39">
        <v>1</v>
      </c>
      <c r="M39" t="s">
        <v>37</v>
      </c>
      <c r="N39" t="s">
        <v>2112</v>
      </c>
      <c r="O39">
        <v>7</v>
      </c>
      <c r="P39" t="s">
        <v>3929</v>
      </c>
      <c r="Q39" t="s">
        <v>3930</v>
      </c>
      <c r="R39" t="s">
        <v>29</v>
      </c>
      <c r="S39" t="s">
        <v>30</v>
      </c>
      <c r="T39" t="s">
        <v>2113</v>
      </c>
      <c r="U39" t="s">
        <v>2114</v>
      </c>
      <c r="V39" t="s">
        <v>2014</v>
      </c>
    </row>
    <row r="40" spans="1:22">
      <c r="A40" s="4">
        <v>46066</v>
      </c>
      <c r="B40" t="s">
        <v>3981</v>
      </c>
      <c r="C40" t="s">
        <v>3767</v>
      </c>
      <c r="D40">
        <v>19</v>
      </c>
      <c r="E40">
        <v>0</v>
      </c>
      <c r="F40">
        <f>Table2[[#This Row],[Đơn Giá Chuẩn]]*Table2[[#This Row],[Tổng số lượng bán]]</f>
        <v>0</v>
      </c>
      <c r="G40">
        <v>0</v>
      </c>
      <c r="H40">
        <f>Table2[[#This Row],[Doanh số bán]]-Table2[[#This Row],[Chiết khấu]]</f>
        <v>0</v>
      </c>
      <c r="I40">
        <v>0</v>
      </c>
      <c r="J40">
        <v>0</v>
      </c>
      <c r="K40" t="s">
        <v>36</v>
      </c>
      <c r="L40">
        <v>1</v>
      </c>
      <c r="M40" t="s">
        <v>37</v>
      </c>
      <c r="N40" t="s">
        <v>2112</v>
      </c>
      <c r="O40">
        <v>19</v>
      </c>
      <c r="P40" t="s">
        <v>3768</v>
      </c>
      <c r="Q40" t="s">
        <v>3769</v>
      </c>
      <c r="R40" t="s">
        <v>29</v>
      </c>
      <c r="S40" t="s">
        <v>30</v>
      </c>
      <c r="T40" t="s">
        <v>2113</v>
      </c>
      <c r="U40" t="s">
        <v>2114</v>
      </c>
      <c r="V40" t="s">
        <v>2014</v>
      </c>
    </row>
    <row r="41" spans="1:22">
      <c r="A41" s="4">
        <v>46024</v>
      </c>
      <c r="B41" t="s">
        <v>117</v>
      </c>
      <c r="C41" t="s">
        <v>23</v>
      </c>
      <c r="D41">
        <v>1</v>
      </c>
      <c r="E41">
        <v>25999.999999999996</v>
      </c>
      <c r="F41">
        <f>Table2[[#This Row],[Đơn Giá Chuẩn]]*Table2[[#This Row],[Tổng số lượng bán]]</f>
        <v>25999.999999999996</v>
      </c>
      <c r="G41">
        <v>0</v>
      </c>
      <c r="H41">
        <f>Table2[[#This Row],[Doanh số bán]]-Table2[[#This Row],[Chiết khấu]]</f>
        <v>25999.999999999996</v>
      </c>
      <c r="K41" t="s">
        <v>24</v>
      </c>
      <c r="L41">
        <v>0</v>
      </c>
      <c r="M41" t="s">
        <v>25</v>
      </c>
      <c r="N41" t="s">
        <v>26</v>
      </c>
      <c r="O41">
        <v>0</v>
      </c>
      <c r="P41" t="s">
        <v>47</v>
      </c>
      <c r="Q41" t="s">
        <v>48</v>
      </c>
      <c r="R41" t="s">
        <v>29</v>
      </c>
      <c r="S41" t="s">
        <v>30</v>
      </c>
      <c r="T41" t="s">
        <v>31</v>
      </c>
      <c r="U41" t="s">
        <v>32</v>
      </c>
      <c r="V41" t="s">
        <v>33</v>
      </c>
    </row>
    <row r="42" spans="1:22">
      <c r="A42" s="4">
        <v>46024</v>
      </c>
      <c r="B42" t="s">
        <v>117</v>
      </c>
      <c r="C42" t="s">
        <v>23</v>
      </c>
      <c r="D42">
        <v>2</v>
      </c>
      <c r="E42">
        <v>21000</v>
      </c>
      <c r="F42">
        <f>Table2[[#This Row],[Đơn Giá Chuẩn]]*Table2[[#This Row],[Tổng số lượng bán]]</f>
        <v>42000</v>
      </c>
      <c r="G42">
        <v>0</v>
      </c>
      <c r="H42">
        <f>Table2[[#This Row],[Doanh số bán]]-Table2[[#This Row],[Chiết khấu]]</f>
        <v>42000</v>
      </c>
      <c r="K42" t="s">
        <v>24</v>
      </c>
      <c r="L42">
        <v>0</v>
      </c>
      <c r="M42" t="s">
        <v>25</v>
      </c>
      <c r="N42" t="s">
        <v>26</v>
      </c>
      <c r="O42">
        <v>0</v>
      </c>
      <c r="P42" t="s">
        <v>27</v>
      </c>
      <c r="Q42" t="s">
        <v>28</v>
      </c>
      <c r="R42" t="s">
        <v>29</v>
      </c>
      <c r="S42" t="s">
        <v>30</v>
      </c>
      <c r="T42" t="s">
        <v>31</v>
      </c>
      <c r="U42" t="s">
        <v>32</v>
      </c>
      <c r="V42" t="s">
        <v>33</v>
      </c>
    </row>
    <row r="43" spans="1:22">
      <c r="A43" s="4">
        <v>46024</v>
      </c>
      <c r="B43" t="s">
        <v>118</v>
      </c>
      <c r="C43" t="s">
        <v>23</v>
      </c>
      <c r="D43">
        <v>5</v>
      </c>
      <c r="E43">
        <v>32000</v>
      </c>
      <c r="F43">
        <f>Table2[[#This Row],[Đơn Giá Chuẩn]]*Table2[[#This Row],[Tổng số lượng bán]]</f>
        <v>160000</v>
      </c>
      <c r="G43">
        <v>0</v>
      </c>
      <c r="H43">
        <f>Table2[[#This Row],[Doanh số bán]]-Table2[[#This Row],[Chiết khấu]]</f>
        <v>160000</v>
      </c>
      <c r="K43" t="s">
        <v>24</v>
      </c>
      <c r="L43">
        <v>0</v>
      </c>
      <c r="M43" t="s">
        <v>25</v>
      </c>
      <c r="N43" t="s">
        <v>26</v>
      </c>
      <c r="O43">
        <v>0</v>
      </c>
      <c r="P43" t="s">
        <v>77</v>
      </c>
      <c r="Q43" t="s">
        <v>78</v>
      </c>
      <c r="R43" t="s">
        <v>29</v>
      </c>
      <c r="S43" t="s">
        <v>30</v>
      </c>
      <c r="T43" t="s">
        <v>31</v>
      </c>
      <c r="U43" t="s">
        <v>32</v>
      </c>
      <c r="V43" t="s">
        <v>33</v>
      </c>
    </row>
    <row r="44" spans="1:22">
      <c r="A44" s="4">
        <v>46024</v>
      </c>
      <c r="B44" t="s">
        <v>119</v>
      </c>
      <c r="C44" t="s">
        <v>23</v>
      </c>
      <c r="D44">
        <v>3</v>
      </c>
      <c r="E44">
        <v>21000</v>
      </c>
      <c r="F44">
        <f>Table2[[#This Row],[Đơn Giá Chuẩn]]*Table2[[#This Row],[Tổng số lượng bán]]</f>
        <v>63000</v>
      </c>
      <c r="G44">
        <v>22800</v>
      </c>
      <c r="H44">
        <f>Table2[[#This Row],[Doanh số bán]]-Table2[[#This Row],[Chiết khấu]]</f>
        <v>40200</v>
      </c>
      <c r="K44" t="s">
        <v>24</v>
      </c>
      <c r="L44">
        <v>0</v>
      </c>
      <c r="M44" t="s">
        <v>25</v>
      </c>
      <c r="N44" t="s">
        <v>26</v>
      </c>
      <c r="O44">
        <v>0</v>
      </c>
      <c r="P44" t="s">
        <v>27</v>
      </c>
      <c r="Q44" t="s">
        <v>28</v>
      </c>
      <c r="R44" t="s">
        <v>29</v>
      </c>
      <c r="S44" t="s">
        <v>30</v>
      </c>
      <c r="T44" t="s">
        <v>31</v>
      </c>
      <c r="U44" t="s">
        <v>32</v>
      </c>
      <c r="V44" t="s">
        <v>33</v>
      </c>
    </row>
    <row r="45" spans="1:22">
      <c r="A45" s="4">
        <v>46024</v>
      </c>
      <c r="B45" t="s">
        <v>119</v>
      </c>
      <c r="C45" t="s">
        <v>23</v>
      </c>
      <c r="D45">
        <v>8</v>
      </c>
      <c r="E45">
        <v>25999.999999999996</v>
      </c>
      <c r="F45">
        <f>Table2[[#This Row],[Đơn Giá Chuẩn]]*Table2[[#This Row],[Tổng số lượng bán]]</f>
        <v>207999.99999999997</v>
      </c>
      <c r="G45">
        <v>76800</v>
      </c>
      <c r="H45">
        <f>Table2[[#This Row],[Doanh số bán]]-Table2[[#This Row],[Chiết khấu]]</f>
        <v>131199.99999999997</v>
      </c>
      <c r="K45" t="s">
        <v>24</v>
      </c>
      <c r="L45">
        <v>0</v>
      </c>
      <c r="M45" t="s">
        <v>25</v>
      </c>
      <c r="N45" t="s">
        <v>26</v>
      </c>
      <c r="O45">
        <v>0</v>
      </c>
      <c r="P45" t="s">
        <v>47</v>
      </c>
      <c r="Q45" t="s">
        <v>48</v>
      </c>
      <c r="R45" t="s">
        <v>29</v>
      </c>
      <c r="S45" t="s">
        <v>30</v>
      </c>
      <c r="T45" t="s">
        <v>31</v>
      </c>
      <c r="U45" t="s">
        <v>32</v>
      </c>
      <c r="V45" t="s">
        <v>33</v>
      </c>
    </row>
    <row r="46" spans="1:22">
      <c r="A46" s="4">
        <v>46024</v>
      </c>
      <c r="B46" t="s">
        <v>119</v>
      </c>
      <c r="C46" t="s">
        <v>23</v>
      </c>
      <c r="D46">
        <v>1</v>
      </c>
      <c r="E46">
        <v>32000</v>
      </c>
      <c r="F46">
        <f>Table2[[#This Row],[Đơn Giá Chuẩn]]*Table2[[#This Row],[Tổng số lượng bán]]</f>
        <v>32000</v>
      </c>
      <c r="G46">
        <v>12000</v>
      </c>
      <c r="H46">
        <f>Table2[[#This Row],[Doanh số bán]]-Table2[[#This Row],[Chiết khấu]]</f>
        <v>20000</v>
      </c>
      <c r="K46" t="s">
        <v>24</v>
      </c>
      <c r="L46">
        <v>0</v>
      </c>
      <c r="M46" t="s">
        <v>25</v>
      </c>
      <c r="N46" t="s">
        <v>26</v>
      </c>
      <c r="O46">
        <v>0</v>
      </c>
      <c r="P46" t="s">
        <v>77</v>
      </c>
      <c r="Q46" t="s">
        <v>78</v>
      </c>
      <c r="R46" t="s">
        <v>29</v>
      </c>
      <c r="S46" t="s">
        <v>30</v>
      </c>
      <c r="T46" t="s">
        <v>31</v>
      </c>
      <c r="U46" t="s">
        <v>32</v>
      </c>
      <c r="V46" t="s">
        <v>33</v>
      </c>
    </row>
    <row r="47" spans="1:22">
      <c r="A47" s="4">
        <v>46024</v>
      </c>
      <c r="B47" t="s">
        <v>119</v>
      </c>
      <c r="C47" t="s">
        <v>23</v>
      </c>
      <c r="D47">
        <v>2</v>
      </c>
      <c r="E47">
        <v>32000</v>
      </c>
      <c r="F47">
        <f>Table2[[#This Row],[Đơn Giá Chuẩn]]*Table2[[#This Row],[Tổng số lượng bán]]</f>
        <v>64000</v>
      </c>
      <c r="G47">
        <v>24000</v>
      </c>
      <c r="H47">
        <f>Table2[[#This Row],[Doanh số bán]]-Table2[[#This Row],[Chiết khấu]]</f>
        <v>40000</v>
      </c>
      <c r="K47" t="s">
        <v>24</v>
      </c>
      <c r="L47">
        <v>0</v>
      </c>
      <c r="M47" t="s">
        <v>25</v>
      </c>
      <c r="N47" t="s">
        <v>26</v>
      </c>
      <c r="O47">
        <v>0</v>
      </c>
      <c r="P47" t="s">
        <v>120</v>
      </c>
      <c r="Q47" t="s">
        <v>121</v>
      </c>
      <c r="R47" t="s">
        <v>29</v>
      </c>
      <c r="S47" t="s">
        <v>30</v>
      </c>
      <c r="T47" t="s">
        <v>31</v>
      </c>
      <c r="U47" t="s">
        <v>32</v>
      </c>
      <c r="V47" t="s">
        <v>33</v>
      </c>
    </row>
    <row r="48" spans="1:22">
      <c r="A48" s="4">
        <v>46024</v>
      </c>
      <c r="B48" t="s">
        <v>122</v>
      </c>
      <c r="C48" t="s">
        <v>23</v>
      </c>
      <c r="D48">
        <v>4</v>
      </c>
      <c r="E48">
        <v>25999.999999999996</v>
      </c>
      <c r="F48">
        <f>Table2[[#This Row],[Đơn Giá Chuẩn]]*Table2[[#This Row],[Tổng số lượng bán]]</f>
        <v>103999.99999999999</v>
      </c>
      <c r="G48">
        <v>0</v>
      </c>
      <c r="H48">
        <f>Table2[[#This Row],[Doanh số bán]]-Table2[[#This Row],[Chiết khấu]]</f>
        <v>103999.99999999999</v>
      </c>
      <c r="K48" t="s">
        <v>24</v>
      </c>
      <c r="L48">
        <v>0</v>
      </c>
      <c r="M48" t="s">
        <v>25</v>
      </c>
      <c r="N48" t="s">
        <v>26</v>
      </c>
      <c r="O48">
        <v>0</v>
      </c>
      <c r="P48" t="s">
        <v>47</v>
      </c>
      <c r="Q48" t="s">
        <v>48</v>
      </c>
      <c r="R48" t="s">
        <v>29</v>
      </c>
      <c r="S48" t="s">
        <v>30</v>
      </c>
      <c r="T48" t="s">
        <v>31</v>
      </c>
      <c r="U48" t="s">
        <v>32</v>
      </c>
      <c r="V48" t="s">
        <v>33</v>
      </c>
    </row>
    <row r="49" spans="1:22">
      <c r="A49" s="4">
        <v>46024</v>
      </c>
      <c r="B49" t="s">
        <v>123</v>
      </c>
      <c r="C49" t="s">
        <v>23</v>
      </c>
      <c r="D49">
        <v>2</v>
      </c>
      <c r="E49">
        <v>25999.999999999996</v>
      </c>
      <c r="F49">
        <f>Table2[[#This Row],[Đơn Giá Chuẩn]]*Table2[[#This Row],[Tổng số lượng bán]]</f>
        <v>51999.999999999993</v>
      </c>
      <c r="G49">
        <v>0</v>
      </c>
      <c r="H49">
        <f>Table2[[#This Row],[Doanh số bán]]-Table2[[#This Row],[Chiết khấu]]</f>
        <v>51999.999999999993</v>
      </c>
      <c r="K49" t="s">
        <v>24</v>
      </c>
      <c r="L49">
        <v>0</v>
      </c>
      <c r="M49" t="s">
        <v>25</v>
      </c>
      <c r="N49" t="s">
        <v>26</v>
      </c>
      <c r="O49">
        <v>0</v>
      </c>
      <c r="P49" t="s">
        <v>47</v>
      </c>
      <c r="Q49" t="s">
        <v>48</v>
      </c>
      <c r="R49" t="s">
        <v>29</v>
      </c>
      <c r="S49" t="s">
        <v>30</v>
      </c>
      <c r="T49" t="s">
        <v>31</v>
      </c>
      <c r="U49" t="s">
        <v>32</v>
      </c>
      <c r="V49" t="s">
        <v>33</v>
      </c>
    </row>
    <row r="50" spans="1:22">
      <c r="A50" s="4">
        <v>46024</v>
      </c>
      <c r="B50" t="s">
        <v>124</v>
      </c>
      <c r="C50" t="s">
        <v>23</v>
      </c>
      <c r="D50">
        <v>2</v>
      </c>
      <c r="E50">
        <v>32000</v>
      </c>
      <c r="F50">
        <f>Table2[[#This Row],[Đơn Giá Chuẩn]]*Table2[[#This Row],[Tổng số lượng bán]]</f>
        <v>64000</v>
      </c>
      <c r="G50">
        <v>0</v>
      </c>
      <c r="H50">
        <f>Table2[[#This Row],[Doanh số bán]]-Table2[[#This Row],[Chiết khấu]]</f>
        <v>64000</v>
      </c>
      <c r="K50" t="s">
        <v>24</v>
      </c>
      <c r="L50">
        <v>0</v>
      </c>
      <c r="M50" t="s">
        <v>25</v>
      </c>
      <c r="N50" t="s">
        <v>26</v>
      </c>
      <c r="O50">
        <v>0</v>
      </c>
      <c r="P50" t="s">
        <v>125</v>
      </c>
      <c r="Q50" t="s">
        <v>126</v>
      </c>
      <c r="R50" t="s">
        <v>29</v>
      </c>
      <c r="S50" t="s">
        <v>30</v>
      </c>
      <c r="T50" t="s">
        <v>31</v>
      </c>
      <c r="U50" t="s">
        <v>32</v>
      </c>
      <c r="V50" t="s">
        <v>33</v>
      </c>
    </row>
    <row r="51" spans="1:22">
      <c r="A51" s="4">
        <v>46024</v>
      </c>
      <c r="B51" t="s">
        <v>127</v>
      </c>
      <c r="C51" t="s">
        <v>23</v>
      </c>
      <c r="D51">
        <v>1</v>
      </c>
      <c r="E51">
        <v>21000</v>
      </c>
      <c r="F51">
        <f>Table2[[#This Row],[Đơn Giá Chuẩn]]*Table2[[#This Row],[Tổng số lượng bán]]</f>
        <v>21000</v>
      </c>
      <c r="G51">
        <v>0</v>
      </c>
      <c r="H51">
        <f>Table2[[#This Row],[Doanh số bán]]-Table2[[#This Row],[Chiết khấu]]</f>
        <v>21000</v>
      </c>
      <c r="K51" t="s">
        <v>24</v>
      </c>
      <c r="L51">
        <v>0</v>
      </c>
      <c r="M51" t="s">
        <v>25</v>
      </c>
      <c r="N51" t="s">
        <v>26</v>
      </c>
      <c r="O51">
        <v>0</v>
      </c>
      <c r="P51" t="s">
        <v>27</v>
      </c>
      <c r="Q51" t="s">
        <v>28</v>
      </c>
      <c r="R51" t="s">
        <v>29</v>
      </c>
      <c r="S51" t="s">
        <v>30</v>
      </c>
      <c r="T51" t="s">
        <v>31</v>
      </c>
      <c r="U51" t="s">
        <v>32</v>
      </c>
      <c r="V51" t="s">
        <v>33</v>
      </c>
    </row>
    <row r="52" spans="1:22">
      <c r="A52" s="4">
        <v>46024</v>
      </c>
      <c r="B52" t="s">
        <v>128</v>
      </c>
      <c r="C52" t="s">
        <v>23</v>
      </c>
      <c r="D52">
        <v>2</v>
      </c>
      <c r="E52">
        <v>25999.999999999996</v>
      </c>
      <c r="F52">
        <f>Table2[[#This Row],[Đơn Giá Chuẩn]]*Table2[[#This Row],[Tổng số lượng bán]]</f>
        <v>51999.999999999993</v>
      </c>
      <c r="G52">
        <v>0</v>
      </c>
      <c r="H52">
        <f>Table2[[#This Row],[Doanh số bán]]-Table2[[#This Row],[Chiết khấu]]</f>
        <v>51999.999999999993</v>
      </c>
      <c r="K52" t="s">
        <v>24</v>
      </c>
      <c r="L52">
        <v>0</v>
      </c>
      <c r="M52" t="s">
        <v>25</v>
      </c>
      <c r="N52" t="s">
        <v>26</v>
      </c>
      <c r="O52">
        <v>0</v>
      </c>
      <c r="P52" t="s">
        <v>129</v>
      </c>
      <c r="Q52" t="s">
        <v>130</v>
      </c>
      <c r="R52" t="s">
        <v>29</v>
      </c>
      <c r="S52" t="s">
        <v>30</v>
      </c>
      <c r="T52" t="s">
        <v>31</v>
      </c>
      <c r="U52" t="s">
        <v>32</v>
      </c>
      <c r="V52" t="s">
        <v>33</v>
      </c>
    </row>
    <row r="53" spans="1:22">
      <c r="A53" s="4">
        <v>46024</v>
      </c>
      <c r="B53" t="s">
        <v>131</v>
      </c>
      <c r="C53" t="s">
        <v>23</v>
      </c>
      <c r="D53">
        <v>1</v>
      </c>
      <c r="E53">
        <v>21000</v>
      </c>
      <c r="F53">
        <f>Table2[[#This Row],[Đơn Giá Chuẩn]]*Table2[[#This Row],[Tổng số lượng bán]]</f>
        <v>21000</v>
      </c>
      <c r="G53">
        <v>7600</v>
      </c>
      <c r="H53">
        <f>Table2[[#This Row],[Doanh số bán]]-Table2[[#This Row],[Chiết khấu]]</f>
        <v>13400</v>
      </c>
      <c r="K53" t="s">
        <v>24</v>
      </c>
      <c r="L53">
        <v>0</v>
      </c>
      <c r="M53" t="s">
        <v>25</v>
      </c>
      <c r="N53" t="s">
        <v>26</v>
      </c>
      <c r="O53">
        <v>0</v>
      </c>
      <c r="P53" t="s">
        <v>27</v>
      </c>
      <c r="Q53" t="s">
        <v>28</v>
      </c>
      <c r="R53" t="s">
        <v>29</v>
      </c>
      <c r="S53" t="s">
        <v>30</v>
      </c>
      <c r="T53" t="s">
        <v>31</v>
      </c>
      <c r="U53" t="s">
        <v>32</v>
      </c>
      <c r="V53" t="s">
        <v>33</v>
      </c>
    </row>
    <row r="54" spans="1:22">
      <c r="A54" s="4">
        <v>46024</v>
      </c>
      <c r="B54" t="s">
        <v>132</v>
      </c>
      <c r="C54" t="s">
        <v>23</v>
      </c>
      <c r="D54">
        <v>3</v>
      </c>
      <c r="E54">
        <v>25999.999999999996</v>
      </c>
      <c r="F54">
        <f>Table2[[#This Row],[Đơn Giá Chuẩn]]*Table2[[#This Row],[Tổng số lượng bán]]</f>
        <v>77999.999999999985</v>
      </c>
      <c r="G54">
        <v>0</v>
      </c>
      <c r="H54">
        <f>Table2[[#This Row],[Doanh số bán]]-Table2[[#This Row],[Chiết khấu]]</f>
        <v>77999.999999999985</v>
      </c>
      <c r="K54" t="s">
        <v>24</v>
      </c>
      <c r="L54">
        <v>0</v>
      </c>
      <c r="M54" t="s">
        <v>25</v>
      </c>
      <c r="N54" t="s">
        <v>26</v>
      </c>
      <c r="O54">
        <v>0</v>
      </c>
      <c r="P54" t="s">
        <v>47</v>
      </c>
      <c r="Q54" t="s">
        <v>48</v>
      </c>
      <c r="R54" t="s">
        <v>29</v>
      </c>
      <c r="S54" t="s">
        <v>30</v>
      </c>
      <c r="T54" t="s">
        <v>31</v>
      </c>
      <c r="U54" t="s">
        <v>32</v>
      </c>
      <c r="V54" t="s">
        <v>33</v>
      </c>
    </row>
    <row r="55" spans="1:22">
      <c r="A55" s="4">
        <v>46024</v>
      </c>
      <c r="B55" t="s">
        <v>132</v>
      </c>
      <c r="C55" t="s">
        <v>23</v>
      </c>
      <c r="D55">
        <v>1</v>
      </c>
      <c r="E55">
        <v>21000</v>
      </c>
      <c r="F55">
        <f>Table2[[#This Row],[Đơn Giá Chuẩn]]*Table2[[#This Row],[Tổng số lượng bán]]</f>
        <v>21000</v>
      </c>
      <c r="G55">
        <v>0</v>
      </c>
      <c r="H55">
        <f>Table2[[#This Row],[Doanh số bán]]-Table2[[#This Row],[Chiết khấu]]</f>
        <v>21000</v>
      </c>
      <c r="K55" t="s">
        <v>24</v>
      </c>
      <c r="L55">
        <v>0</v>
      </c>
      <c r="M55" t="s">
        <v>25</v>
      </c>
      <c r="N55" t="s">
        <v>26</v>
      </c>
      <c r="O55">
        <v>0</v>
      </c>
      <c r="P55" t="s">
        <v>27</v>
      </c>
      <c r="Q55" t="s">
        <v>28</v>
      </c>
      <c r="R55" t="s">
        <v>29</v>
      </c>
      <c r="S55" t="s">
        <v>30</v>
      </c>
      <c r="T55" t="s">
        <v>31</v>
      </c>
      <c r="U55" t="s">
        <v>32</v>
      </c>
      <c r="V55" t="s">
        <v>33</v>
      </c>
    </row>
    <row r="56" spans="1:22">
      <c r="A56" s="4">
        <v>46024</v>
      </c>
      <c r="B56" t="s">
        <v>132</v>
      </c>
      <c r="C56" t="s">
        <v>23</v>
      </c>
      <c r="D56">
        <v>1</v>
      </c>
      <c r="E56">
        <v>25999.999999999996</v>
      </c>
      <c r="F56">
        <f>Table2[[#This Row],[Đơn Giá Chuẩn]]*Table2[[#This Row],[Tổng số lượng bán]]</f>
        <v>25999.999999999996</v>
      </c>
      <c r="G56">
        <v>0</v>
      </c>
      <c r="H56">
        <f>Table2[[#This Row],[Doanh số bán]]-Table2[[#This Row],[Chiết khấu]]</f>
        <v>25999.999999999996</v>
      </c>
      <c r="K56" t="s">
        <v>24</v>
      </c>
      <c r="L56">
        <v>0</v>
      </c>
      <c r="M56" t="s">
        <v>25</v>
      </c>
      <c r="N56" t="s">
        <v>26</v>
      </c>
      <c r="O56">
        <v>0</v>
      </c>
      <c r="P56" t="s">
        <v>129</v>
      </c>
      <c r="Q56" t="s">
        <v>130</v>
      </c>
      <c r="R56" t="s">
        <v>29</v>
      </c>
      <c r="S56" t="s">
        <v>30</v>
      </c>
      <c r="T56" t="s">
        <v>31</v>
      </c>
      <c r="U56" t="s">
        <v>32</v>
      </c>
      <c r="V56" t="s">
        <v>33</v>
      </c>
    </row>
    <row r="57" spans="1:22">
      <c r="A57" s="4">
        <v>46024</v>
      </c>
      <c r="B57" t="s">
        <v>132</v>
      </c>
      <c r="C57" t="s">
        <v>23</v>
      </c>
      <c r="D57">
        <v>1</v>
      </c>
      <c r="E57">
        <v>37000</v>
      </c>
      <c r="F57">
        <f>Table2[[#This Row],[Đơn Giá Chuẩn]]*Table2[[#This Row],[Tổng số lượng bán]]</f>
        <v>37000</v>
      </c>
      <c r="G57">
        <v>0</v>
      </c>
      <c r="H57">
        <f>Table2[[#This Row],[Doanh số bán]]-Table2[[#This Row],[Chiết khấu]]</f>
        <v>37000</v>
      </c>
      <c r="K57" t="s">
        <v>24</v>
      </c>
      <c r="L57">
        <v>0</v>
      </c>
      <c r="M57" t="s">
        <v>25</v>
      </c>
      <c r="N57" t="s">
        <v>26</v>
      </c>
      <c r="O57">
        <v>0</v>
      </c>
      <c r="P57" t="s">
        <v>99</v>
      </c>
      <c r="Q57" t="s">
        <v>100</v>
      </c>
      <c r="R57" t="s">
        <v>29</v>
      </c>
      <c r="S57" t="s">
        <v>91</v>
      </c>
      <c r="T57" t="s">
        <v>31</v>
      </c>
      <c r="U57" t="s">
        <v>32</v>
      </c>
      <c r="V57" t="s">
        <v>33</v>
      </c>
    </row>
    <row r="58" spans="1:22">
      <c r="A58" s="4">
        <v>46024</v>
      </c>
      <c r="B58" t="s">
        <v>133</v>
      </c>
      <c r="C58" t="s">
        <v>23</v>
      </c>
      <c r="D58">
        <v>1</v>
      </c>
      <c r="E58">
        <v>21000</v>
      </c>
      <c r="F58">
        <f>Table2[[#This Row],[Đơn Giá Chuẩn]]*Table2[[#This Row],[Tổng số lượng bán]]</f>
        <v>21000</v>
      </c>
      <c r="G58">
        <v>7600</v>
      </c>
      <c r="H58">
        <f>Table2[[#This Row],[Doanh số bán]]-Table2[[#This Row],[Chiết khấu]]</f>
        <v>13400</v>
      </c>
      <c r="K58" t="s">
        <v>24</v>
      </c>
      <c r="L58">
        <v>0</v>
      </c>
      <c r="M58" t="s">
        <v>25</v>
      </c>
      <c r="N58" t="s">
        <v>26</v>
      </c>
      <c r="O58">
        <v>0</v>
      </c>
      <c r="P58" t="s">
        <v>27</v>
      </c>
      <c r="Q58" t="s">
        <v>28</v>
      </c>
      <c r="R58" t="s">
        <v>29</v>
      </c>
      <c r="S58" t="s">
        <v>30</v>
      </c>
      <c r="T58" t="s">
        <v>31</v>
      </c>
      <c r="U58" t="s">
        <v>32</v>
      </c>
      <c r="V58" t="s">
        <v>33</v>
      </c>
    </row>
    <row r="59" spans="1:22">
      <c r="A59" s="4">
        <v>46024</v>
      </c>
      <c r="B59" t="s">
        <v>134</v>
      </c>
      <c r="C59" t="s">
        <v>23</v>
      </c>
      <c r="D59">
        <v>1</v>
      </c>
      <c r="E59">
        <v>25999.999999999996</v>
      </c>
      <c r="F59">
        <f>Table2[[#This Row],[Đơn Giá Chuẩn]]*Table2[[#This Row],[Tổng số lượng bán]]</f>
        <v>25999.999999999996</v>
      </c>
      <c r="G59">
        <v>0</v>
      </c>
      <c r="H59">
        <f>Table2[[#This Row],[Doanh số bán]]-Table2[[#This Row],[Chiết khấu]]</f>
        <v>25999.999999999996</v>
      </c>
      <c r="K59" t="s">
        <v>24</v>
      </c>
      <c r="L59">
        <v>0</v>
      </c>
      <c r="M59" t="s">
        <v>25</v>
      </c>
      <c r="N59" t="s">
        <v>26</v>
      </c>
      <c r="O59">
        <v>0</v>
      </c>
      <c r="P59" t="s">
        <v>47</v>
      </c>
      <c r="Q59" t="s">
        <v>48</v>
      </c>
      <c r="R59" t="s">
        <v>29</v>
      </c>
      <c r="S59" t="s">
        <v>30</v>
      </c>
      <c r="T59" t="s">
        <v>31</v>
      </c>
      <c r="U59" t="s">
        <v>32</v>
      </c>
      <c r="V59" t="s">
        <v>33</v>
      </c>
    </row>
    <row r="60" spans="1:22">
      <c r="A60" s="4">
        <v>46024</v>
      </c>
      <c r="B60" t="s">
        <v>135</v>
      </c>
      <c r="C60" t="s">
        <v>23</v>
      </c>
      <c r="D60">
        <v>1</v>
      </c>
      <c r="E60">
        <v>32000</v>
      </c>
      <c r="F60">
        <f>Table2[[#This Row],[Đơn Giá Chuẩn]]*Table2[[#This Row],[Tổng số lượng bán]]</f>
        <v>32000</v>
      </c>
      <c r="G60">
        <v>0</v>
      </c>
      <c r="H60">
        <f>Table2[[#This Row],[Doanh số bán]]-Table2[[#This Row],[Chiết khấu]]</f>
        <v>32000</v>
      </c>
      <c r="K60" t="s">
        <v>24</v>
      </c>
      <c r="L60">
        <v>0</v>
      </c>
      <c r="M60" t="s">
        <v>25</v>
      </c>
      <c r="N60" t="s">
        <v>26</v>
      </c>
      <c r="O60">
        <v>0</v>
      </c>
      <c r="P60" t="s">
        <v>77</v>
      </c>
      <c r="Q60" t="s">
        <v>78</v>
      </c>
      <c r="R60" t="s">
        <v>29</v>
      </c>
      <c r="S60" t="s">
        <v>30</v>
      </c>
      <c r="T60" t="s">
        <v>31</v>
      </c>
      <c r="U60" t="s">
        <v>32</v>
      </c>
      <c r="V60" t="s">
        <v>33</v>
      </c>
    </row>
    <row r="61" spans="1:22">
      <c r="A61" s="4">
        <v>46024</v>
      </c>
      <c r="B61" t="s">
        <v>136</v>
      </c>
      <c r="C61" t="s">
        <v>23</v>
      </c>
      <c r="D61">
        <v>1</v>
      </c>
      <c r="E61">
        <v>37000</v>
      </c>
      <c r="F61">
        <f>Table2[[#This Row],[Đơn Giá Chuẩn]]*Table2[[#This Row],[Tổng số lượng bán]]</f>
        <v>37000</v>
      </c>
      <c r="G61">
        <v>0</v>
      </c>
      <c r="H61">
        <f>Table2[[#This Row],[Doanh số bán]]-Table2[[#This Row],[Chiết khấu]]</f>
        <v>37000</v>
      </c>
      <c r="K61" t="s">
        <v>24</v>
      </c>
      <c r="L61">
        <v>0</v>
      </c>
      <c r="M61" t="s">
        <v>25</v>
      </c>
      <c r="N61" t="s">
        <v>26</v>
      </c>
      <c r="O61">
        <v>0</v>
      </c>
      <c r="P61" t="s">
        <v>99</v>
      </c>
      <c r="Q61" t="s">
        <v>100</v>
      </c>
      <c r="R61" t="s">
        <v>29</v>
      </c>
      <c r="S61" t="s">
        <v>91</v>
      </c>
      <c r="T61" t="s">
        <v>31</v>
      </c>
      <c r="U61" t="s">
        <v>32</v>
      </c>
      <c r="V61" t="s">
        <v>33</v>
      </c>
    </row>
    <row r="62" spans="1:22">
      <c r="A62" s="4">
        <v>46024</v>
      </c>
      <c r="B62" t="s">
        <v>136</v>
      </c>
      <c r="C62" t="s">
        <v>23</v>
      </c>
      <c r="D62">
        <v>1</v>
      </c>
      <c r="E62">
        <v>37000</v>
      </c>
      <c r="F62">
        <f>Table2[[#This Row],[Đơn Giá Chuẩn]]*Table2[[#This Row],[Tổng số lượng bán]]</f>
        <v>37000</v>
      </c>
      <c r="G62">
        <v>0</v>
      </c>
      <c r="H62">
        <f>Table2[[#This Row],[Doanh số bán]]-Table2[[#This Row],[Chiết khấu]]</f>
        <v>37000</v>
      </c>
      <c r="K62" t="s">
        <v>24</v>
      </c>
      <c r="L62">
        <v>0</v>
      </c>
      <c r="M62" t="s">
        <v>25</v>
      </c>
      <c r="N62" t="s">
        <v>26</v>
      </c>
      <c r="O62">
        <v>0</v>
      </c>
      <c r="P62" t="s">
        <v>89</v>
      </c>
      <c r="Q62" t="s">
        <v>90</v>
      </c>
      <c r="R62" t="s">
        <v>29</v>
      </c>
      <c r="S62" t="s">
        <v>91</v>
      </c>
      <c r="T62" t="s">
        <v>31</v>
      </c>
      <c r="U62" t="s">
        <v>32</v>
      </c>
      <c r="V62" t="s">
        <v>33</v>
      </c>
    </row>
    <row r="63" spans="1:22">
      <c r="A63" s="4">
        <v>46024</v>
      </c>
      <c r="B63" t="s">
        <v>137</v>
      </c>
      <c r="C63" t="s">
        <v>23</v>
      </c>
      <c r="D63">
        <v>1</v>
      </c>
      <c r="E63">
        <v>47000</v>
      </c>
      <c r="F63">
        <f>Table2[[#This Row],[Đơn Giá Chuẩn]]*Table2[[#This Row],[Tổng số lượng bán]]</f>
        <v>47000</v>
      </c>
      <c r="G63">
        <v>13500</v>
      </c>
      <c r="H63">
        <f>Table2[[#This Row],[Doanh số bán]]-Table2[[#This Row],[Chiết khấu]]</f>
        <v>33500</v>
      </c>
      <c r="K63" t="s">
        <v>24</v>
      </c>
      <c r="L63">
        <v>0</v>
      </c>
      <c r="M63" t="s">
        <v>25</v>
      </c>
      <c r="N63" t="s">
        <v>26</v>
      </c>
      <c r="O63">
        <v>0</v>
      </c>
      <c r="P63" t="s">
        <v>138</v>
      </c>
      <c r="Q63" t="s">
        <v>139</v>
      </c>
      <c r="R63" t="s">
        <v>29</v>
      </c>
      <c r="S63" t="s">
        <v>59</v>
      </c>
      <c r="T63" t="s">
        <v>31</v>
      </c>
      <c r="U63" t="s">
        <v>32</v>
      </c>
      <c r="V63" t="s">
        <v>33</v>
      </c>
    </row>
    <row r="64" spans="1:22">
      <c r="A64" s="4">
        <v>46024</v>
      </c>
      <c r="B64" t="s">
        <v>140</v>
      </c>
      <c r="C64" t="s">
        <v>23</v>
      </c>
      <c r="D64">
        <v>2</v>
      </c>
      <c r="E64">
        <v>42000</v>
      </c>
      <c r="F64">
        <f>Table2[[#This Row],[Đơn Giá Chuẩn]]*Table2[[#This Row],[Tổng số lượng bán]]</f>
        <v>84000</v>
      </c>
      <c r="G64">
        <v>0</v>
      </c>
      <c r="H64">
        <f>Table2[[#This Row],[Doanh số bán]]-Table2[[#This Row],[Chiết khấu]]</f>
        <v>84000</v>
      </c>
      <c r="K64" t="s">
        <v>24</v>
      </c>
      <c r="L64">
        <v>0</v>
      </c>
      <c r="M64" t="s">
        <v>25</v>
      </c>
      <c r="N64" t="s">
        <v>26</v>
      </c>
      <c r="O64">
        <v>0</v>
      </c>
      <c r="P64" t="s">
        <v>141</v>
      </c>
      <c r="Q64" t="s">
        <v>142</v>
      </c>
      <c r="R64" t="s">
        <v>29</v>
      </c>
      <c r="S64" t="s">
        <v>59</v>
      </c>
      <c r="T64" t="s">
        <v>31</v>
      </c>
      <c r="U64" t="s">
        <v>32</v>
      </c>
      <c r="V64" t="s">
        <v>33</v>
      </c>
    </row>
    <row r="65" spans="1:22">
      <c r="A65" s="4">
        <v>46024</v>
      </c>
      <c r="B65" t="s">
        <v>143</v>
      </c>
      <c r="C65" t="s">
        <v>23</v>
      </c>
      <c r="D65">
        <v>1</v>
      </c>
      <c r="E65">
        <v>37000</v>
      </c>
      <c r="F65">
        <f>Table2[[#This Row],[Đơn Giá Chuẩn]]*Table2[[#This Row],[Tổng số lượng bán]]</f>
        <v>37000</v>
      </c>
      <c r="G65">
        <v>0</v>
      </c>
      <c r="H65">
        <f>Table2[[#This Row],[Doanh số bán]]-Table2[[#This Row],[Chiết khấu]]</f>
        <v>37000</v>
      </c>
      <c r="K65" t="s">
        <v>24</v>
      </c>
      <c r="L65">
        <v>0</v>
      </c>
      <c r="M65" t="s">
        <v>25</v>
      </c>
      <c r="N65" t="s">
        <v>26</v>
      </c>
      <c r="O65">
        <v>0</v>
      </c>
      <c r="P65" t="s">
        <v>66</v>
      </c>
      <c r="Q65" t="s">
        <v>67</v>
      </c>
      <c r="R65" t="s">
        <v>29</v>
      </c>
      <c r="S65" t="s">
        <v>68</v>
      </c>
      <c r="T65" t="s">
        <v>31</v>
      </c>
      <c r="U65" t="s">
        <v>32</v>
      </c>
      <c r="V65" t="s">
        <v>33</v>
      </c>
    </row>
    <row r="66" spans="1:22">
      <c r="A66" s="4">
        <v>46024</v>
      </c>
      <c r="B66" t="s">
        <v>143</v>
      </c>
      <c r="C66" t="s">
        <v>23</v>
      </c>
      <c r="D66">
        <v>1</v>
      </c>
      <c r="E66">
        <v>21000</v>
      </c>
      <c r="F66">
        <f>Table2[[#This Row],[Đơn Giá Chuẩn]]*Table2[[#This Row],[Tổng số lượng bán]]</f>
        <v>21000</v>
      </c>
      <c r="G66">
        <v>0</v>
      </c>
      <c r="H66">
        <f>Table2[[#This Row],[Doanh số bán]]-Table2[[#This Row],[Chiết khấu]]</f>
        <v>21000</v>
      </c>
      <c r="K66" t="s">
        <v>24</v>
      </c>
      <c r="L66">
        <v>0</v>
      </c>
      <c r="M66" t="s">
        <v>25</v>
      </c>
      <c r="N66" t="s">
        <v>26</v>
      </c>
      <c r="O66">
        <v>0</v>
      </c>
      <c r="P66" t="s">
        <v>27</v>
      </c>
      <c r="Q66" t="s">
        <v>28</v>
      </c>
      <c r="R66" t="s">
        <v>29</v>
      </c>
      <c r="S66" t="s">
        <v>30</v>
      </c>
      <c r="T66" t="s">
        <v>31</v>
      </c>
      <c r="U66" t="s">
        <v>32</v>
      </c>
      <c r="V66" t="s">
        <v>33</v>
      </c>
    </row>
    <row r="67" spans="1:22">
      <c r="A67" s="4">
        <v>46024</v>
      </c>
      <c r="B67" t="s">
        <v>144</v>
      </c>
      <c r="C67" t="s">
        <v>23</v>
      </c>
      <c r="D67">
        <v>1</v>
      </c>
      <c r="E67">
        <v>25999.999999999996</v>
      </c>
      <c r="F67">
        <f>Table2[[#This Row],[Đơn Giá Chuẩn]]*Table2[[#This Row],[Tổng số lượng bán]]</f>
        <v>25999.999999999996</v>
      </c>
      <c r="G67">
        <v>0</v>
      </c>
      <c r="H67">
        <f>Table2[[#This Row],[Doanh số bán]]-Table2[[#This Row],[Chiết khấu]]</f>
        <v>25999.999999999996</v>
      </c>
      <c r="K67" t="s">
        <v>24</v>
      </c>
      <c r="L67">
        <v>0</v>
      </c>
      <c r="M67" t="s">
        <v>25</v>
      </c>
      <c r="N67" t="s">
        <v>26</v>
      </c>
      <c r="O67">
        <v>0</v>
      </c>
      <c r="P67" t="s">
        <v>47</v>
      </c>
      <c r="Q67" t="s">
        <v>48</v>
      </c>
      <c r="R67" t="s">
        <v>29</v>
      </c>
      <c r="S67" t="s">
        <v>30</v>
      </c>
      <c r="T67" t="s">
        <v>31</v>
      </c>
      <c r="U67" t="s">
        <v>32</v>
      </c>
      <c r="V67" t="s">
        <v>33</v>
      </c>
    </row>
    <row r="68" spans="1:22">
      <c r="A68" s="4">
        <v>46024</v>
      </c>
      <c r="B68" t="s">
        <v>144</v>
      </c>
      <c r="C68" t="s">
        <v>23</v>
      </c>
      <c r="D68">
        <v>1</v>
      </c>
      <c r="E68">
        <v>32000</v>
      </c>
      <c r="F68">
        <f>Table2[[#This Row],[Đơn Giá Chuẩn]]*Table2[[#This Row],[Tổng số lượng bán]]</f>
        <v>32000</v>
      </c>
      <c r="G68">
        <v>0</v>
      </c>
      <c r="H68">
        <f>Table2[[#This Row],[Doanh số bán]]-Table2[[#This Row],[Chiết khấu]]</f>
        <v>32000</v>
      </c>
      <c r="K68" t="s">
        <v>24</v>
      </c>
      <c r="L68">
        <v>0</v>
      </c>
      <c r="M68" t="s">
        <v>25</v>
      </c>
      <c r="N68" t="s">
        <v>26</v>
      </c>
      <c r="O68">
        <v>0</v>
      </c>
      <c r="P68" t="s">
        <v>77</v>
      </c>
      <c r="Q68" t="s">
        <v>78</v>
      </c>
      <c r="R68" t="s">
        <v>29</v>
      </c>
      <c r="S68" t="s">
        <v>30</v>
      </c>
      <c r="T68" t="s">
        <v>31</v>
      </c>
      <c r="U68" t="s">
        <v>32</v>
      </c>
      <c r="V68" t="s">
        <v>33</v>
      </c>
    </row>
    <row r="69" spans="1:22">
      <c r="A69" s="4">
        <v>46024</v>
      </c>
      <c r="B69" t="s">
        <v>145</v>
      </c>
      <c r="C69" t="s">
        <v>23</v>
      </c>
      <c r="D69">
        <v>2</v>
      </c>
      <c r="E69">
        <v>21000</v>
      </c>
      <c r="F69">
        <f>Table2[[#This Row],[Đơn Giá Chuẩn]]*Table2[[#This Row],[Tổng số lượng bán]]</f>
        <v>42000</v>
      </c>
      <c r="G69">
        <v>0</v>
      </c>
      <c r="H69">
        <f>Table2[[#This Row],[Doanh số bán]]-Table2[[#This Row],[Chiết khấu]]</f>
        <v>42000</v>
      </c>
      <c r="K69" t="s">
        <v>24</v>
      </c>
      <c r="L69">
        <v>0</v>
      </c>
      <c r="M69" t="s">
        <v>25</v>
      </c>
      <c r="N69" t="s">
        <v>26</v>
      </c>
      <c r="O69">
        <v>0</v>
      </c>
      <c r="P69" t="s">
        <v>27</v>
      </c>
      <c r="Q69" t="s">
        <v>28</v>
      </c>
      <c r="R69" t="s">
        <v>29</v>
      </c>
      <c r="S69" t="s">
        <v>30</v>
      </c>
      <c r="T69" t="s">
        <v>31</v>
      </c>
      <c r="U69" t="s">
        <v>32</v>
      </c>
      <c r="V69" t="s">
        <v>33</v>
      </c>
    </row>
    <row r="70" spans="1:22">
      <c r="A70" s="4">
        <v>46024</v>
      </c>
      <c r="B70" t="s">
        <v>146</v>
      </c>
      <c r="C70" t="s">
        <v>23</v>
      </c>
      <c r="D70">
        <v>1</v>
      </c>
      <c r="E70">
        <v>37000</v>
      </c>
      <c r="F70">
        <f>Table2[[#This Row],[Đơn Giá Chuẩn]]*Table2[[#This Row],[Tổng số lượng bán]]</f>
        <v>37000</v>
      </c>
      <c r="G70">
        <v>0</v>
      </c>
      <c r="H70">
        <f>Table2[[#This Row],[Doanh số bán]]-Table2[[#This Row],[Chiết khấu]]</f>
        <v>37000</v>
      </c>
      <c r="K70" t="s">
        <v>24</v>
      </c>
      <c r="L70">
        <v>0</v>
      </c>
      <c r="M70" t="s">
        <v>25</v>
      </c>
      <c r="N70" t="s">
        <v>26</v>
      </c>
      <c r="O70">
        <v>0</v>
      </c>
      <c r="P70" t="s">
        <v>147</v>
      </c>
      <c r="Q70" t="s">
        <v>148</v>
      </c>
      <c r="R70" t="s">
        <v>29</v>
      </c>
      <c r="S70" t="s">
        <v>59</v>
      </c>
      <c r="T70" t="s">
        <v>31</v>
      </c>
      <c r="U70" t="s">
        <v>32</v>
      </c>
      <c r="V70" t="s">
        <v>33</v>
      </c>
    </row>
    <row r="71" spans="1:22">
      <c r="A71" s="4">
        <v>46076</v>
      </c>
      <c r="B71" t="s">
        <v>4004</v>
      </c>
      <c r="C71" t="s">
        <v>3767</v>
      </c>
      <c r="D71">
        <v>1</v>
      </c>
      <c r="E71">
        <v>0</v>
      </c>
      <c r="F71">
        <f>Table2[[#This Row],[Đơn Giá Chuẩn]]*Table2[[#This Row],[Tổng số lượng bán]]</f>
        <v>0</v>
      </c>
      <c r="G71">
        <v>0</v>
      </c>
      <c r="H71">
        <f>Table2[[#This Row],[Doanh số bán]]-Table2[[#This Row],[Chiết khấu]]</f>
        <v>0</v>
      </c>
      <c r="I71">
        <v>0</v>
      </c>
      <c r="J71">
        <v>0</v>
      </c>
      <c r="K71" t="s">
        <v>50</v>
      </c>
      <c r="L71">
        <v>1</v>
      </c>
      <c r="M71" t="s">
        <v>37</v>
      </c>
      <c r="N71" t="s">
        <v>50</v>
      </c>
      <c r="O71">
        <v>1</v>
      </c>
      <c r="P71" t="s">
        <v>3929</v>
      </c>
      <c r="Q71" t="s">
        <v>3930</v>
      </c>
      <c r="R71" t="s">
        <v>29</v>
      </c>
      <c r="S71" t="s">
        <v>30</v>
      </c>
      <c r="T71" t="s">
        <v>74</v>
      </c>
      <c r="U71" t="s">
        <v>75</v>
      </c>
      <c r="V71" t="s">
        <v>50</v>
      </c>
    </row>
    <row r="72" spans="1:22">
      <c r="A72" s="4">
        <v>46024</v>
      </c>
      <c r="B72" t="s">
        <v>152</v>
      </c>
      <c r="C72" t="s">
        <v>23</v>
      </c>
      <c r="D72">
        <v>1</v>
      </c>
      <c r="E72">
        <v>25999.999999999996</v>
      </c>
      <c r="F72">
        <f>Table2[[#This Row],[Đơn Giá Chuẩn]]*Table2[[#This Row],[Tổng số lượng bán]]</f>
        <v>25999.999999999996</v>
      </c>
      <c r="G72">
        <v>0</v>
      </c>
      <c r="H72">
        <f>Table2[[#This Row],[Doanh số bán]]-Table2[[#This Row],[Chiết khấu]]</f>
        <v>25999.999999999996</v>
      </c>
      <c r="K72" t="s">
        <v>24</v>
      </c>
      <c r="L72">
        <v>0</v>
      </c>
      <c r="M72" t="s">
        <v>25</v>
      </c>
      <c r="N72" t="s">
        <v>26</v>
      </c>
      <c r="O72">
        <v>0</v>
      </c>
      <c r="P72" t="s">
        <v>47</v>
      </c>
      <c r="Q72" t="s">
        <v>48</v>
      </c>
      <c r="R72" t="s">
        <v>29</v>
      </c>
      <c r="S72" t="s">
        <v>30</v>
      </c>
      <c r="T72" t="s">
        <v>31</v>
      </c>
      <c r="U72" t="s">
        <v>32</v>
      </c>
      <c r="V72" t="s">
        <v>33</v>
      </c>
    </row>
    <row r="73" spans="1:22">
      <c r="A73" s="4">
        <v>46077</v>
      </c>
      <c r="B73" t="s">
        <v>4014</v>
      </c>
      <c r="C73" t="s">
        <v>3767</v>
      </c>
      <c r="D73">
        <v>1</v>
      </c>
      <c r="E73">
        <v>0</v>
      </c>
      <c r="F73">
        <f>Table2[[#This Row],[Đơn Giá Chuẩn]]*Table2[[#This Row],[Tổng số lượng bán]]</f>
        <v>0</v>
      </c>
      <c r="G73">
        <v>0</v>
      </c>
      <c r="H73">
        <f>Table2[[#This Row],[Doanh số bán]]-Table2[[#This Row],[Chiết khấu]]</f>
        <v>0</v>
      </c>
      <c r="I73">
        <v>0</v>
      </c>
      <c r="J73">
        <v>0</v>
      </c>
      <c r="K73" t="s">
        <v>50</v>
      </c>
      <c r="L73">
        <v>1</v>
      </c>
      <c r="M73" t="s">
        <v>37</v>
      </c>
      <c r="N73" t="s">
        <v>50</v>
      </c>
      <c r="O73">
        <v>1</v>
      </c>
      <c r="P73" t="s">
        <v>3929</v>
      </c>
      <c r="Q73" t="s">
        <v>3930</v>
      </c>
      <c r="R73" t="s">
        <v>29</v>
      </c>
      <c r="S73" t="s">
        <v>30</v>
      </c>
      <c r="T73" t="s">
        <v>51</v>
      </c>
      <c r="U73" t="s">
        <v>52</v>
      </c>
      <c r="V73" t="s">
        <v>50</v>
      </c>
    </row>
    <row r="74" spans="1:22">
      <c r="A74" s="4">
        <v>46024</v>
      </c>
      <c r="B74" t="s">
        <v>154</v>
      </c>
      <c r="C74" t="s">
        <v>155</v>
      </c>
      <c r="D74">
        <v>5</v>
      </c>
      <c r="E74">
        <v>152150</v>
      </c>
      <c r="F74">
        <f>Table2[[#This Row],[Đơn Giá Chuẩn]]*Table2[[#This Row],[Tổng số lượng bán]]</f>
        <v>760750</v>
      </c>
      <c r="G74">
        <v>150150</v>
      </c>
      <c r="H74">
        <f>Table2[[#This Row],[Doanh số bán]]-Table2[[#This Row],[Chiết khấu]]</f>
        <v>610600</v>
      </c>
      <c r="K74" t="s">
        <v>24</v>
      </c>
      <c r="L74">
        <v>0.2</v>
      </c>
      <c r="M74" t="s">
        <v>25</v>
      </c>
      <c r="N74" t="s">
        <v>26</v>
      </c>
      <c r="O74">
        <v>1</v>
      </c>
      <c r="P74" t="s">
        <v>156</v>
      </c>
      <c r="Q74" t="s">
        <v>157</v>
      </c>
      <c r="R74" t="s">
        <v>107</v>
      </c>
      <c r="S74" t="s">
        <v>108</v>
      </c>
      <c r="T74" t="s">
        <v>31</v>
      </c>
      <c r="U74" t="s">
        <v>32</v>
      </c>
      <c r="V74" t="s">
        <v>33</v>
      </c>
    </row>
    <row r="75" spans="1:22">
      <c r="A75" s="4">
        <v>46081</v>
      </c>
      <c r="B75" t="s">
        <v>4113</v>
      </c>
      <c r="C75" t="s">
        <v>3767</v>
      </c>
      <c r="D75">
        <v>1</v>
      </c>
      <c r="E75">
        <v>0</v>
      </c>
      <c r="F75">
        <f>Table2[[#This Row],[Đơn Giá Chuẩn]]*Table2[[#This Row],[Tổng số lượng bán]]</f>
        <v>0</v>
      </c>
      <c r="G75">
        <v>0</v>
      </c>
      <c r="H75">
        <f>Table2[[#This Row],[Doanh số bán]]-Table2[[#This Row],[Chiết khấu]]</f>
        <v>0</v>
      </c>
      <c r="I75">
        <v>0</v>
      </c>
      <c r="J75">
        <v>0</v>
      </c>
      <c r="K75" t="s">
        <v>50</v>
      </c>
      <c r="L75">
        <v>1</v>
      </c>
      <c r="M75" t="s">
        <v>37</v>
      </c>
      <c r="N75" t="s">
        <v>50</v>
      </c>
      <c r="O75">
        <v>1</v>
      </c>
      <c r="P75" t="s">
        <v>3929</v>
      </c>
      <c r="Q75" t="s">
        <v>3930</v>
      </c>
      <c r="R75" t="s">
        <v>29</v>
      </c>
      <c r="S75" t="s">
        <v>30</v>
      </c>
      <c r="T75" t="s">
        <v>2349</v>
      </c>
      <c r="U75" t="s">
        <v>2350</v>
      </c>
      <c r="V75" t="s">
        <v>50</v>
      </c>
    </row>
    <row r="76" spans="1:22">
      <c r="A76" s="4">
        <v>46025</v>
      </c>
      <c r="B76" t="s">
        <v>160</v>
      </c>
      <c r="C76" t="s">
        <v>23</v>
      </c>
      <c r="D76">
        <v>1</v>
      </c>
      <c r="E76">
        <v>21000</v>
      </c>
      <c r="F76">
        <f>Table2[[#This Row],[Đơn Giá Chuẩn]]*Table2[[#This Row],[Tổng số lượng bán]]</f>
        <v>21000</v>
      </c>
      <c r="G76">
        <v>0</v>
      </c>
      <c r="H76">
        <f>Table2[[#This Row],[Doanh số bán]]-Table2[[#This Row],[Chiết khấu]]</f>
        <v>21000</v>
      </c>
      <c r="K76" t="s">
        <v>24</v>
      </c>
      <c r="L76">
        <v>0</v>
      </c>
      <c r="M76" t="s">
        <v>25</v>
      </c>
      <c r="N76" t="s">
        <v>26</v>
      </c>
      <c r="O76">
        <v>0</v>
      </c>
      <c r="P76" t="s">
        <v>27</v>
      </c>
      <c r="Q76" t="s">
        <v>28</v>
      </c>
      <c r="R76" t="s">
        <v>29</v>
      </c>
      <c r="S76" t="s">
        <v>30</v>
      </c>
      <c r="T76" t="s">
        <v>31</v>
      </c>
      <c r="U76" t="s">
        <v>32</v>
      </c>
      <c r="V76" t="s">
        <v>33</v>
      </c>
    </row>
    <row r="77" spans="1:22">
      <c r="A77" s="4">
        <v>46025</v>
      </c>
      <c r="B77" t="s">
        <v>161</v>
      </c>
      <c r="C77" t="s">
        <v>23</v>
      </c>
      <c r="D77">
        <v>1</v>
      </c>
      <c r="E77">
        <v>25999.999999999996</v>
      </c>
      <c r="F77">
        <f>Table2[[#This Row],[Đơn Giá Chuẩn]]*Table2[[#This Row],[Tổng số lượng bán]]</f>
        <v>25999.999999999996</v>
      </c>
      <c r="G77">
        <v>0</v>
      </c>
      <c r="H77">
        <f>Table2[[#This Row],[Doanh số bán]]-Table2[[#This Row],[Chiết khấu]]</f>
        <v>25999.999999999996</v>
      </c>
      <c r="K77" t="s">
        <v>24</v>
      </c>
      <c r="L77">
        <v>0</v>
      </c>
      <c r="M77" t="s">
        <v>25</v>
      </c>
      <c r="N77" t="s">
        <v>26</v>
      </c>
      <c r="O77">
        <v>0</v>
      </c>
      <c r="P77" t="s">
        <v>129</v>
      </c>
      <c r="Q77" t="s">
        <v>130</v>
      </c>
      <c r="R77" t="s">
        <v>29</v>
      </c>
      <c r="S77" t="s">
        <v>30</v>
      </c>
      <c r="T77" t="s">
        <v>31</v>
      </c>
      <c r="U77" t="s">
        <v>32</v>
      </c>
      <c r="V77" t="s">
        <v>33</v>
      </c>
    </row>
    <row r="78" spans="1:22">
      <c r="A78" s="4">
        <v>46025</v>
      </c>
      <c r="B78" t="s">
        <v>161</v>
      </c>
      <c r="C78" t="s">
        <v>23</v>
      </c>
      <c r="D78">
        <v>1</v>
      </c>
      <c r="E78">
        <v>25999.999999999996</v>
      </c>
      <c r="F78">
        <f>Table2[[#This Row],[Đơn Giá Chuẩn]]*Table2[[#This Row],[Tổng số lượng bán]]</f>
        <v>25999.999999999996</v>
      </c>
      <c r="G78">
        <v>0</v>
      </c>
      <c r="H78">
        <f>Table2[[#This Row],[Doanh số bán]]-Table2[[#This Row],[Chiết khấu]]</f>
        <v>25999.999999999996</v>
      </c>
      <c r="K78" t="s">
        <v>24</v>
      </c>
      <c r="L78">
        <v>0</v>
      </c>
      <c r="M78" t="s">
        <v>25</v>
      </c>
      <c r="N78" t="s">
        <v>26</v>
      </c>
      <c r="O78">
        <v>0</v>
      </c>
      <c r="P78" t="s">
        <v>47</v>
      </c>
      <c r="Q78" t="s">
        <v>48</v>
      </c>
      <c r="R78" t="s">
        <v>29</v>
      </c>
      <c r="S78" t="s">
        <v>30</v>
      </c>
      <c r="T78" t="s">
        <v>31</v>
      </c>
      <c r="U78" t="s">
        <v>32</v>
      </c>
      <c r="V78" t="s">
        <v>33</v>
      </c>
    </row>
    <row r="79" spans="1:22">
      <c r="A79" s="4">
        <v>46025</v>
      </c>
      <c r="B79" t="s">
        <v>162</v>
      </c>
      <c r="C79" t="s">
        <v>23</v>
      </c>
      <c r="D79">
        <v>1</v>
      </c>
      <c r="E79">
        <v>21000</v>
      </c>
      <c r="F79">
        <f>Table2[[#This Row],[Đơn Giá Chuẩn]]*Table2[[#This Row],[Tổng số lượng bán]]</f>
        <v>21000</v>
      </c>
      <c r="G79">
        <v>0</v>
      </c>
      <c r="H79">
        <f>Table2[[#This Row],[Doanh số bán]]-Table2[[#This Row],[Chiết khấu]]</f>
        <v>21000</v>
      </c>
      <c r="K79" t="s">
        <v>24</v>
      </c>
      <c r="L79">
        <v>0</v>
      </c>
      <c r="M79" t="s">
        <v>25</v>
      </c>
      <c r="N79" t="s">
        <v>26</v>
      </c>
      <c r="O79">
        <v>0</v>
      </c>
      <c r="P79" t="s">
        <v>27</v>
      </c>
      <c r="Q79" t="s">
        <v>28</v>
      </c>
      <c r="R79" t="s">
        <v>29</v>
      </c>
      <c r="S79" t="s">
        <v>30</v>
      </c>
      <c r="T79" t="s">
        <v>31</v>
      </c>
      <c r="U79" t="s">
        <v>32</v>
      </c>
      <c r="V79" t="s">
        <v>33</v>
      </c>
    </row>
    <row r="80" spans="1:22">
      <c r="A80" s="4">
        <v>46025</v>
      </c>
      <c r="B80" t="s">
        <v>163</v>
      </c>
      <c r="C80" t="s">
        <v>23</v>
      </c>
      <c r="D80">
        <v>1</v>
      </c>
      <c r="E80">
        <v>21000</v>
      </c>
      <c r="F80">
        <f>Table2[[#This Row],[Đơn Giá Chuẩn]]*Table2[[#This Row],[Tổng số lượng bán]]</f>
        <v>21000</v>
      </c>
      <c r="G80">
        <v>7600</v>
      </c>
      <c r="H80">
        <f>Table2[[#This Row],[Doanh số bán]]-Table2[[#This Row],[Chiết khấu]]</f>
        <v>13400</v>
      </c>
      <c r="K80" t="s">
        <v>24</v>
      </c>
      <c r="L80">
        <v>0</v>
      </c>
      <c r="M80" t="s">
        <v>25</v>
      </c>
      <c r="N80" t="s">
        <v>26</v>
      </c>
      <c r="O80">
        <v>0</v>
      </c>
      <c r="P80" t="s">
        <v>27</v>
      </c>
      <c r="Q80" t="s">
        <v>28</v>
      </c>
      <c r="R80" t="s">
        <v>29</v>
      </c>
      <c r="S80" t="s">
        <v>30</v>
      </c>
      <c r="T80" t="s">
        <v>31</v>
      </c>
      <c r="U80" t="s">
        <v>32</v>
      </c>
      <c r="V80" t="s">
        <v>33</v>
      </c>
    </row>
    <row r="81" spans="1:22">
      <c r="A81" s="4">
        <v>46025</v>
      </c>
      <c r="B81" t="s">
        <v>164</v>
      </c>
      <c r="C81" t="s">
        <v>23</v>
      </c>
      <c r="D81">
        <v>1</v>
      </c>
      <c r="E81">
        <v>25999.999999999996</v>
      </c>
      <c r="F81">
        <f>Table2[[#This Row],[Đơn Giá Chuẩn]]*Table2[[#This Row],[Tổng số lượng bán]]</f>
        <v>25999.999999999996</v>
      </c>
      <c r="G81">
        <v>0</v>
      </c>
      <c r="H81">
        <f>Table2[[#This Row],[Doanh số bán]]-Table2[[#This Row],[Chiết khấu]]</f>
        <v>25999.999999999996</v>
      </c>
      <c r="K81" t="s">
        <v>24</v>
      </c>
      <c r="L81">
        <v>0</v>
      </c>
      <c r="M81" t="s">
        <v>25</v>
      </c>
      <c r="N81" t="s">
        <v>26</v>
      </c>
      <c r="O81">
        <v>0</v>
      </c>
      <c r="P81" t="s">
        <v>47</v>
      </c>
      <c r="Q81" t="s">
        <v>48</v>
      </c>
      <c r="R81" t="s">
        <v>29</v>
      </c>
      <c r="S81" t="s">
        <v>30</v>
      </c>
      <c r="T81" t="s">
        <v>31</v>
      </c>
      <c r="U81" t="s">
        <v>32</v>
      </c>
      <c r="V81" t="s">
        <v>33</v>
      </c>
    </row>
    <row r="82" spans="1:22">
      <c r="A82" s="4">
        <v>46025</v>
      </c>
      <c r="B82" t="s">
        <v>164</v>
      </c>
      <c r="C82" t="s">
        <v>23</v>
      </c>
      <c r="D82">
        <v>1</v>
      </c>
      <c r="E82">
        <v>32000</v>
      </c>
      <c r="F82">
        <f>Table2[[#This Row],[Đơn Giá Chuẩn]]*Table2[[#This Row],[Tổng số lượng bán]]</f>
        <v>32000</v>
      </c>
      <c r="G82">
        <v>0</v>
      </c>
      <c r="H82">
        <f>Table2[[#This Row],[Doanh số bán]]-Table2[[#This Row],[Chiết khấu]]</f>
        <v>32000</v>
      </c>
      <c r="K82" t="s">
        <v>24</v>
      </c>
      <c r="L82">
        <v>0</v>
      </c>
      <c r="M82" t="s">
        <v>25</v>
      </c>
      <c r="N82" t="s">
        <v>26</v>
      </c>
      <c r="O82">
        <v>0</v>
      </c>
      <c r="P82" t="s">
        <v>77</v>
      </c>
      <c r="Q82" t="s">
        <v>78</v>
      </c>
      <c r="R82" t="s">
        <v>29</v>
      </c>
      <c r="S82" t="s">
        <v>30</v>
      </c>
      <c r="T82" t="s">
        <v>31</v>
      </c>
      <c r="U82" t="s">
        <v>32</v>
      </c>
      <c r="V82" t="s">
        <v>33</v>
      </c>
    </row>
    <row r="83" spans="1:22">
      <c r="A83" s="4">
        <v>46025</v>
      </c>
      <c r="B83" t="s">
        <v>165</v>
      </c>
      <c r="C83" t="s">
        <v>23</v>
      </c>
      <c r="D83">
        <v>1</v>
      </c>
      <c r="E83">
        <v>25999.999999999996</v>
      </c>
      <c r="F83">
        <f>Table2[[#This Row],[Đơn Giá Chuẩn]]*Table2[[#This Row],[Tổng số lượng bán]]</f>
        <v>25999.999999999996</v>
      </c>
      <c r="G83">
        <v>0</v>
      </c>
      <c r="H83">
        <f>Table2[[#This Row],[Doanh số bán]]-Table2[[#This Row],[Chiết khấu]]</f>
        <v>25999.999999999996</v>
      </c>
      <c r="K83" t="s">
        <v>24</v>
      </c>
      <c r="L83">
        <v>0</v>
      </c>
      <c r="M83" t="s">
        <v>25</v>
      </c>
      <c r="N83" t="s">
        <v>26</v>
      </c>
      <c r="O83">
        <v>0</v>
      </c>
      <c r="P83" t="s">
        <v>47</v>
      </c>
      <c r="Q83" t="s">
        <v>48</v>
      </c>
      <c r="R83" t="s">
        <v>29</v>
      </c>
      <c r="S83" t="s">
        <v>30</v>
      </c>
      <c r="T83" t="s">
        <v>31</v>
      </c>
      <c r="U83" t="s">
        <v>32</v>
      </c>
      <c r="V83" t="s">
        <v>33</v>
      </c>
    </row>
    <row r="84" spans="1:22">
      <c r="A84" s="4">
        <v>46025</v>
      </c>
      <c r="B84" t="s">
        <v>166</v>
      </c>
      <c r="C84" t="s">
        <v>23</v>
      </c>
      <c r="D84">
        <v>1</v>
      </c>
      <c r="E84">
        <v>21000</v>
      </c>
      <c r="F84">
        <f>Table2[[#This Row],[Đơn Giá Chuẩn]]*Table2[[#This Row],[Tổng số lượng bán]]</f>
        <v>21000</v>
      </c>
      <c r="G84">
        <v>0</v>
      </c>
      <c r="H84">
        <f>Table2[[#This Row],[Doanh số bán]]-Table2[[#This Row],[Chiết khấu]]</f>
        <v>21000</v>
      </c>
      <c r="K84" t="s">
        <v>24</v>
      </c>
      <c r="L84">
        <v>0</v>
      </c>
      <c r="M84" t="s">
        <v>25</v>
      </c>
      <c r="N84" t="s">
        <v>26</v>
      </c>
      <c r="O84">
        <v>0</v>
      </c>
      <c r="P84" t="s">
        <v>27</v>
      </c>
      <c r="Q84" t="s">
        <v>28</v>
      </c>
      <c r="R84" t="s">
        <v>29</v>
      </c>
      <c r="S84" t="s">
        <v>30</v>
      </c>
      <c r="T84" t="s">
        <v>31</v>
      </c>
      <c r="U84" t="s">
        <v>32</v>
      </c>
      <c r="V84" t="s">
        <v>33</v>
      </c>
    </row>
    <row r="85" spans="1:22">
      <c r="A85" s="4">
        <v>46025</v>
      </c>
      <c r="B85" t="s">
        <v>167</v>
      </c>
      <c r="C85" t="s">
        <v>23</v>
      </c>
      <c r="D85">
        <v>8</v>
      </c>
      <c r="E85">
        <v>25999.999999999996</v>
      </c>
      <c r="F85">
        <f>Table2[[#This Row],[Đơn Giá Chuẩn]]*Table2[[#This Row],[Tổng số lượng bán]]</f>
        <v>207999.99999999997</v>
      </c>
      <c r="G85">
        <v>76800</v>
      </c>
      <c r="H85">
        <f>Table2[[#This Row],[Doanh số bán]]-Table2[[#This Row],[Chiết khấu]]</f>
        <v>131199.99999999997</v>
      </c>
      <c r="K85" t="s">
        <v>24</v>
      </c>
      <c r="L85">
        <v>0</v>
      </c>
      <c r="M85" t="s">
        <v>25</v>
      </c>
      <c r="N85" t="s">
        <v>26</v>
      </c>
      <c r="O85">
        <v>0</v>
      </c>
      <c r="P85" t="s">
        <v>47</v>
      </c>
      <c r="Q85" t="s">
        <v>48</v>
      </c>
      <c r="R85" t="s">
        <v>29</v>
      </c>
      <c r="S85" t="s">
        <v>30</v>
      </c>
      <c r="T85" t="s">
        <v>31</v>
      </c>
      <c r="U85" t="s">
        <v>32</v>
      </c>
      <c r="V85" t="s">
        <v>33</v>
      </c>
    </row>
    <row r="86" spans="1:22">
      <c r="A86" s="4">
        <v>46025</v>
      </c>
      <c r="B86" t="s">
        <v>167</v>
      </c>
      <c r="C86" t="s">
        <v>23</v>
      </c>
      <c r="D86">
        <v>5</v>
      </c>
      <c r="E86">
        <v>21000</v>
      </c>
      <c r="F86">
        <f>Table2[[#This Row],[Đơn Giá Chuẩn]]*Table2[[#This Row],[Tổng số lượng bán]]</f>
        <v>105000</v>
      </c>
      <c r="G86">
        <v>38000</v>
      </c>
      <c r="H86">
        <f>Table2[[#This Row],[Doanh số bán]]-Table2[[#This Row],[Chiết khấu]]</f>
        <v>67000</v>
      </c>
      <c r="K86" t="s">
        <v>24</v>
      </c>
      <c r="L86">
        <v>0</v>
      </c>
      <c r="M86" t="s">
        <v>25</v>
      </c>
      <c r="N86" t="s">
        <v>26</v>
      </c>
      <c r="O86">
        <v>0</v>
      </c>
      <c r="P86" t="s">
        <v>27</v>
      </c>
      <c r="Q86" t="s">
        <v>28</v>
      </c>
      <c r="R86" t="s">
        <v>29</v>
      </c>
      <c r="S86" t="s">
        <v>30</v>
      </c>
      <c r="T86" t="s">
        <v>31</v>
      </c>
      <c r="U86" t="s">
        <v>32</v>
      </c>
      <c r="V86" t="s">
        <v>33</v>
      </c>
    </row>
    <row r="87" spans="1:22">
      <c r="A87" s="4">
        <v>46025</v>
      </c>
      <c r="B87" t="s">
        <v>167</v>
      </c>
      <c r="C87" t="s">
        <v>23</v>
      </c>
      <c r="D87">
        <v>3</v>
      </c>
      <c r="E87">
        <v>32000</v>
      </c>
      <c r="F87">
        <f>Table2[[#This Row],[Đơn Giá Chuẩn]]*Table2[[#This Row],[Tổng số lượng bán]]</f>
        <v>96000</v>
      </c>
      <c r="G87">
        <v>36000</v>
      </c>
      <c r="H87">
        <f>Table2[[#This Row],[Doanh số bán]]-Table2[[#This Row],[Chiết khấu]]</f>
        <v>60000</v>
      </c>
      <c r="K87" t="s">
        <v>24</v>
      </c>
      <c r="L87">
        <v>0</v>
      </c>
      <c r="M87" t="s">
        <v>25</v>
      </c>
      <c r="N87" t="s">
        <v>26</v>
      </c>
      <c r="O87">
        <v>0</v>
      </c>
      <c r="P87" t="s">
        <v>120</v>
      </c>
      <c r="Q87" t="s">
        <v>121</v>
      </c>
      <c r="R87" t="s">
        <v>29</v>
      </c>
      <c r="S87" t="s">
        <v>30</v>
      </c>
      <c r="T87" t="s">
        <v>31</v>
      </c>
      <c r="U87" t="s">
        <v>32</v>
      </c>
      <c r="V87" t="s">
        <v>33</v>
      </c>
    </row>
    <row r="88" spans="1:22">
      <c r="A88" s="4">
        <v>46025</v>
      </c>
      <c r="B88" t="s">
        <v>167</v>
      </c>
      <c r="C88" t="s">
        <v>23</v>
      </c>
      <c r="D88">
        <v>1</v>
      </c>
      <c r="E88">
        <v>32000</v>
      </c>
      <c r="F88">
        <f>Table2[[#This Row],[Đơn Giá Chuẩn]]*Table2[[#This Row],[Tổng số lượng bán]]</f>
        <v>32000</v>
      </c>
      <c r="G88">
        <v>12000</v>
      </c>
      <c r="H88">
        <f>Table2[[#This Row],[Doanh số bán]]-Table2[[#This Row],[Chiết khấu]]</f>
        <v>20000</v>
      </c>
      <c r="K88" t="s">
        <v>24</v>
      </c>
      <c r="L88">
        <v>0</v>
      </c>
      <c r="M88" t="s">
        <v>25</v>
      </c>
      <c r="N88" t="s">
        <v>26</v>
      </c>
      <c r="O88">
        <v>0</v>
      </c>
      <c r="P88" t="s">
        <v>125</v>
      </c>
      <c r="Q88" t="s">
        <v>126</v>
      </c>
      <c r="R88" t="s">
        <v>29</v>
      </c>
      <c r="S88" t="s">
        <v>30</v>
      </c>
      <c r="T88" t="s">
        <v>31</v>
      </c>
      <c r="U88" t="s">
        <v>32</v>
      </c>
      <c r="V88" t="s">
        <v>33</v>
      </c>
    </row>
    <row r="89" spans="1:22">
      <c r="A89" s="4">
        <v>46025</v>
      </c>
      <c r="B89" t="s">
        <v>168</v>
      </c>
      <c r="C89" t="s">
        <v>23</v>
      </c>
      <c r="D89">
        <v>1</v>
      </c>
      <c r="E89">
        <v>25999.999999999996</v>
      </c>
      <c r="F89">
        <f>Table2[[#This Row],[Đơn Giá Chuẩn]]*Table2[[#This Row],[Tổng số lượng bán]]</f>
        <v>25999.999999999996</v>
      </c>
      <c r="G89">
        <v>0</v>
      </c>
      <c r="H89">
        <f>Table2[[#This Row],[Doanh số bán]]-Table2[[#This Row],[Chiết khấu]]</f>
        <v>25999.999999999996</v>
      </c>
      <c r="K89" t="s">
        <v>24</v>
      </c>
      <c r="L89">
        <v>0</v>
      </c>
      <c r="M89" t="s">
        <v>25</v>
      </c>
      <c r="N89" t="s">
        <v>26</v>
      </c>
      <c r="O89">
        <v>0</v>
      </c>
      <c r="P89" t="s">
        <v>47</v>
      </c>
      <c r="Q89" t="s">
        <v>48</v>
      </c>
      <c r="R89" t="s">
        <v>29</v>
      </c>
      <c r="S89" t="s">
        <v>30</v>
      </c>
      <c r="T89" t="s">
        <v>31</v>
      </c>
      <c r="U89" t="s">
        <v>32</v>
      </c>
      <c r="V89" t="s">
        <v>33</v>
      </c>
    </row>
    <row r="90" spans="1:22">
      <c r="A90" s="4">
        <v>46025</v>
      </c>
      <c r="B90" t="s">
        <v>168</v>
      </c>
      <c r="C90" t="s">
        <v>23</v>
      </c>
      <c r="D90">
        <v>2</v>
      </c>
      <c r="E90">
        <v>32000</v>
      </c>
      <c r="F90">
        <f>Table2[[#This Row],[Đơn Giá Chuẩn]]*Table2[[#This Row],[Tổng số lượng bán]]</f>
        <v>64000</v>
      </c>
      <c r="G90">
        <v>0</v>
      </c>
      <c r="H90">
        <f>Table2[[#This Row],[Doanh số bán]]-Table2[[#This Row],[Chiết khấu]]</f>
        <v>64000</v>
      </c>
      <c r="K90" t="s">
        <v>24</v>
      </c>
      <c r="L90">
        <v>0</v>
      </c>
      <c r="M90" t="s">
        <v>25</v>
      </c>
      <c r="N90" t="s">
        <v>26</v>
      </c>
      <c r="O90">
        <v>0</v>
      </c>
      <c r="P90" t="s">
        <v>125</v>
      </c>
      <c r="Q90" t="s">
        <v>126</v>
      </c>
      <c r="R90" t="s">
        <v>29</v>
      </c>
      <c r="S90" t="s">
        <v>30</v>
      </c>
      <c r="T90" t="s">
        <v>31</v>
      </c>
      <c r="U90" t="s">
        <v>32</v>
      </c>
      <c r="V90" t="s">
        <v>33</v>
      </c>
    </row>
    <row r="91" spans="1:22">
      <c r="A91" s="4">
        <v>46025</v>
      </c>
      <c r="B91" t="s">
        <v>168</v>
      </c>
      <c r="C91" t="s">
        <v>23</v>
      </c>
      <c r="D91">
        <v>1</v>
      </c>
      <c r="E91">
        <v>21000</v>
      </c>
      <c r="F91">
        <f>Table2[[#This Row],[Đơn Giá Chuẩn]]*Table2[[#This Row],[Tổng số lượng bán]]</f>
        <v>21000</v>
      </c>
      <c r="G91">
        <v>0</v>
      </c>
      <c r="H91">
        <f>Table2[[#This Row],[Doanh số bán]]-Table2[[#This Row],[Chiết khấu]]</f>
        <v>21000</v>
      </c>
      <c r="K91" t="s">
        <v>24</v>
      </c>
      <c r="L91">
        <v>0</v>
      </c>
      <c r="M91" t="s">
        <v>25</v>
      </c>
      <c r="N91" t="s">
        <v>26</v>
      </c>
      <c r="O91">
        <v>0</v>
      </c>
      <c r="P91" t="s">
        <v>169</v>
      </c>
      <c r="Q91" t="s">
        <v>170</v>
      </c>
      <c r="R91" t="s">
        <v>29</v>
      </c>
      <c r="S91" t="s">
        <v>30</v>
      </c>
      <c r="T91" t="s">
        <v>31</v>
      </c>
      <c r="U91" t="s">
        <v>32</v>
      </c>
      <c r="V91" t="s">
        <v>33</v>
      </c>
    </row>
    <row r="92" spans="1:22">
      <c r="A92" s="4">
        <v>46025</v>
      </c>
      <c r="B92" t="s">
        <v>168</v>
      </c>
      <c r="C92" t="s">
        <v>23</v>
      </c>
      <c r="D92">
        <v>1</v>
      </c>
      <c r="E92">
        <v>42000</v>
      </c>
      <c r="F92">
        <f>Table2[[#This Row],[Đơn Giá Chuẩn]]*Table2[[#This Row],[Tổng số lượng bán]]</f>
        <v>42000</v>
      </c>
      <c r="G92">
        <v>0</v>
      </c>
      <c r="H92">
        <f>Table2[[#This Row],[Doanh số bán]]-Table2[[#This Row],[Chiết khấu]]</f>
        <v>42000</v>
      </c>
      <c r="K92" t="s">
        <v>24</v>
      </c>
      <c r="L92">
        <v>0</v>
      </c>
      <c r="M92" t="s">
        <v>25</v>
      </c>
      <c r="N92" t="s">
        <v>26</v>
      </c>
      <c r="O92">
        <v>0</v>
      </c>
      <c r="P92" t="s">
        <v>171</v>
      </c>
      <c r="Q92" t="s">
        <v>172</v>
      </c>
      <c r="R92" t="s">
        <v>29</v>
      </c>
      <c r="S92" t="s">
        <v>59</v>
      </c>
      <c r="T92" t="s">
        <v>31</v>
      </c>
      <c r="U92" t="s">
        <v>32</v>
      </c>
      <c r="V92" t="s">
        <v>33</v>
      </c>
    </row>
    <row r="93" spans="1:22">
      <c r="A93" s="4">
        <v>46081</v>
      </c>
      <c r="B93" t="s">
        <v>4167</v>
      </c>
      <c r="C93" t="s">
        <v>3767</v>
      </c>
      <c r="D93">
        <v>2</v>
      </c>
      <c r="E93">
        <v>0</v>
      </c>
      <c r="F93">
        <f>Table2[[#This Row],[Đơn Giá Chuẩn]]*Table2[[#This Row],[Tổng số lượng bán]]</f>
        <v>0</v>
      </c>
      <c r="G93">
        <v>0</v>
      </c>
      <c r="H93">
        <f>Table2[[#This Row],[Doanh số bán]]-Table2[[#This Row],[Chiết khấu]]</f>
        <v>0</v>
      </c>
      <c r="I93">
        <v>0</v>
      </c>
      <c r="J93">
        <v>0</v>
      </c>
      <c r="K93" t="s">
        <v>36</v>
      </c>
      <c r="L93">
        <v>1</v>
      </c>
      <c r="M93" t="s">
        <v>37</v>
      </c>
      <c r="N93" t="s">
        <v>919</v>
      </c>
      <c r="O93">
        <v>2</v>
      </c>
      <c r="P93" t="s">
        <v>3929</v>
      </c>
      <c r="Q93" t="s">
        <v>3930</v>
      </c>
      <c r="R93" t="s">
        <v>29</v>
      </c>
      <c r="S93" t="s">
        <v>30</v>
      </c>
      <c r="T93" t="s">
        <v>2312</v>
      </c>
      <c r="U93" t="s">
        <v>2313</v>
      </c>
      <c r="V93" t="s">
        <v>2314</v>
      </c>
    </row>
    <row r="94" spans="1:22">
      <c r="A94" s="4">
        <v>46025</v>
      </c>
      <c r="B94" t="s">
        <v>174</v>
      </c>
      <c r="C94" t="s">
        <v>23</v>
      </c>
      <c r="D94">
        <v>2</v>
      </c>
      <c r="E94">
        <v>21000</v>
      </c>
      <c r="F94">
        <f>Table2[[#This Row],[Đơn Giá Chuẩn]]*Table2[[#This Row],[Tổng số lượng bán]]</f>
        <v>42000</v>
      </c>
      <c r="G94">
        <v>0</v>
      </c>
      <c r="H94">
        <f>Table2[[#This Row],[Doanh số bán]]-Table2[[#This Row],[Chiết khấu]]</f>
        <v>42000</v>
      </c>
      <c r="K94" t="s">
        <v>24</v>
      </c>
      <c r="L94">
        <v>0</v>
      </c>
      <c r="M94" t="s">
        <v>25</v>
      </c>
      <c r="N94" t="s">
        <v>26</v>
      </c>
      <c r="O94">
        <v>0</v>
      </c>
      <c r="P94" t="s">
        <v>27</v>
      </c>
      <c r="Q94" t="s">
        <v>28</v>
      </c>
      <c r="R94" t="s">
        <v>29</v>
      </c>
      <c r="S94" t="s">
        <v>30</v>
      </c>
      <c r="T94" t="s">
        <v>31</v>
      </c>
      <c r="U94" t="s">
        <v>32</v>
      </c>
      <c r="V94" t="s">
        <v>33</v>
      </c>
    </row>
    <row r="95" spans="1:22">
      <c r="A95" s="4">
        <v>46025</v>
      </c>
      <c r="B95" t="s">
        <v>174</v>
      </c>
      <c r="C95" t="s">
        <v>23</v>
      </c>
      <c r="D95">
        <v>1</v>
      </c>
      <c r="E95">
        <v>32000</v>
      </c>
      <c r="F95">
        <f>Table2[[#This Row],[Đơn Giá Chuẩn]]*Table2[[#This Row],[Tổng số lượng bán]]</f>
        <v>32000</v>
      </c>
      <c r="G95">
        <v>0</v>
      </c>
      <c r="H95">
        <f>Table2[[#This Row],[Doanh số bán]]-Table2[[#This Row],[Chiết khấu]]</f>
        <v>32000</v>
      </c>
      <c r="K95" t="s">
        <v>24</v>
      </c>
      <c r="L95">
        <v>0</v>
      </c>
      <c r="M95" t="s">
        <v>25</v>
      </c>
      <c r="N95" t="s">
        <v>26</v>
      </c>
      <c r="O95">
        <v>0</v>
      </c>
      <c r="P95" t="s">
        <v>175</v>
      </c>
      <c r="Q95" t="s">
        <v>176</v>
      </c>
      <c r="R95" t="s">
        <v>29</v>
      </c>
      <c r="S95" t="s">
        <v>56</v>
      </c>
      <c r="T95" t="s">
        <v>31</v>
      </c>
      <c r="U95" t="s">
        <v>32</v>
      </c>
      <c r="V95" t="s">
        <v>33</v>
      </c>
    </row>
    <row r="96" spans="1:22">
      <c r="A96" s="4">
        <v>46025</v>
      </c>
      <c r="B96" t="s">
        <v>177</v>
      </c>
      <c r="C96" t="s">
        <v>23</v>
      </c>
      <c r="D96">
        <v>1</v>
      </c>
      <c r="E96">
        <v>25999.999999999996</v>
      </c>
      <c r="F96">
        <f>Table2[[#This Row],[Đơn Giá Chuẩn]]*Table2[[#This Row],[Tổng số lượng bán]]</f>
        <v>25999.999999999996</v>
      </c>
      <c r="G96">
        <v>9600</v>
      </c>
      <c r="H96">
        <f>Table2[[#This Row],[Doanh số bán]]-Table2[[#This Row],[Chiết khấu]]</f>
        <v>16399.999999999996</v>
      </c>
      <c r="K96" t="s">
        <v>24</v>
      </c>
      <c r="L96">
        <v>0</v>
      </c>
      <c r="M96" t="s">
        <v>25</v>
      </c>
      <c r="N96" t="s">
        <v>26</v>
      </c>
      <c r="O96">
        <v>0</v>
      </c>
      <c r="P96" t="s">
        <v>47</v>
      </c>
      <c r="Q96" t="s">
        <v>48</v>
      </c>
      <c r="R96" t="s">
        <v>29</v>
      </c>
      <c r="S96" t="s">
        <v>30</v>
      </c>
      <c r="T96" t="s">
        <v>31</v>
      </c>
      <c r="U96" t="s">
        <v>32</v>
      </c>
      <c r="V96" t="s">
        <v>33</v>
      </c>
    </row>
    <row r="97" spans="1:22">
      <c r="A97" s="4">
        <v>46025</v>
      </c>
      <c r="B97" t="s">
        <v>177</v>
      </c>
      <c r="C97" t="s">
        <v>23</v>
      </c>
      <c r="D97">
        <v>1</v>
      </c>
      <c r="E97">
        <v>32000</v>
      </c>
      <c r="F97">
        <f>Table2[[#This Row],[Đơn Giá Chuẩn]]*Table2[[#This Row],[Tổng số lượng bán]]</f>
        <v>32000</v>
      </c>
      <c r="G97">
        <v>12000</v>
      </c>
      <c r="H97">
        <f>Table2[[#This Row],[Doanh số bán]]-Table2[[#This Row],[Chiết khấu]]</f>
        <v>20000</v>
      </c>
      <c r="K97" t="s">
        <v>24</v>
      </c>
      <c r="L97">
        <v>0</v>
      </c>
      <c r="M97" t="s">
        <v>25</v>
      </c>
      <c r="N97" t="s">
        <v>26</v>
      </c>
      <c r="O97">
        <v>0</v>
      </c>
      <c r="P97" t="s">
        <v>125</v>
      </c>
      <c r="Q97" t="s">
        <v>126</v>
      </c>
      <c r="R97" t="s">
        <v>29</v>
      </c>
      <c r="S97" t="s">
        <v>30</v>
      </c>
      <c r="T97" t="s">
        <v>31</v>
      </c>
      <c r="U97" t="s">
        <v>32</v>
      </c>
      <c r="V97" t="s">
        <v>33</v>
      </c>
    </row>
    <row r="98" spans="1:22">
      <c r="A98" s="4">
        <v>46025</v>
      </c>
      <c r="B98" t="s">
        <v>178</v>
      </c>
      <c r="C98" t="s">
        <v>23</v>
      </c>
      <c r="D98">
        <v>1</v>
      </c>
      <c r="E98">
        <v>25999.999999999996</v>
      </c>
      <c r="F98">
        <f>Table2[[#This Row],[Đơn Giá Chuẩn]]*Table2[[#This Row],[Tổng số lượng bán]]</f>
        <v>25999.999999999996</v>
      </c>
      <c r="G98">
        <v>0</v>
      </c>
      <c r="H98">
        <f>Table2[[#This Row],[Doanh số bán]]-Table2[[#This Row],[Chiết khấu]]</f>
        <v>25999.999999999996</v>
      </c>
      <c r="K98" t="s">
        <v>24</v>
      </c>
      <c r="L98">
        <v>0</v>
      </c>
      <c r="M98" t="s">
        <v>25</v>
      </c>
      <c r="N98" t="s">
        <v>26</v>
      </c>
      <c r="O98">
        <v>0</v>
      </c>
      <c r="P98" t="s">
        <v>47</v>
      </c>
      <c r="Q98" t="s">
        <v>48</v>
      </c>
      <c r="R98" t="s">
        <v>29</v>
      </c>
      <c r="S98" t="s">
        <v>30</v>
      </c>
      <c r="T98" t="s">
        <v>31</v>
      </c>
      <c r="U98" t="s">
        <v>32</v>
      </c>
      <c r="V98" t="s">
        <v>33</v>
      </c>
    </row>
    <row r="99" spans="1:22">
      <c r="A99" s="4">
        <v>46025</v>
      </c>
      <c r="B99" t="s">
        <v>178</v>
      </c>
      <c r="C99" t="s">
        <v>23</v>
      </c>
      <c r="D99">
        <v>1</v>
      </c>
      <c r="E99">
        <v>21000</v>
      </c>
      <c r="F99">
        <f>Table2[[#This Row],[Đơn Giá Chuẩn]]*Table2[[#This Row],[Tổng số lượng bán]]</f>
        <v>21000</v>
      </c>
      <c r="G99">
        <v>0</v>
      </c>
      <c r="H99">
        <f>Table2[[#This Row],[Doanh số bán]]-Table2[[#This Row],[Chiết khấu]]</f>
        <v>21000</v>
      </c>
      <c r="K99" t="s">
        <v>24</v>
      </c>
      <c r="L99">
        <v>0</v>
      </c>
      <c r="M99" t="s">
        <v>25</v>
      </c>
      <c r="N99" t="s">
        <v>26</v>
      </c>
      <c r="O99">
        <v>0</v>
      </c>
      <c r="P99" t="s">
        <v>27</v>
      </c>
      <c r="Q99" t="s">
        <v>28</v>
      </c>
      <c r="R99" t="s">
        <v>29</v>
      </c>
      <c r="S99" t="s">
        <v>30</v>
      </c>
      <c r="T99" t="s">
        <v>31</v>
      </c>
      <c r="U99" t="s">
        <v>32</v>
      </c>
      <c r="V99" t="s">
        <v>33</v>
      </c>
    </row>
    <row r="100" spans="1:22">
      <c r="A100" s="4">
        <v>46025</v>
      </c>
      <c r="B100" t="s">
        <v>179</v>
      </c>
      <c r="C100" t="s">
        <v>23</v>
      </c>
      <c r="D100">
        <v>1</v>
      </c>
      <c r="E100">
        <v>37000</v>
      </c>
      <c r="F100">
        <f>Table2[[#This Row],[Đơn Giá Chuẩn]]*Table2[[#This Row],[Tổng số lượng bán]]</f>
        <v>37000</v>
      </c>
      <c r="G100">
        <v>0</v>
      </c>
      <c r="H100">
        <f>Table2[[#This Row],[Doanh số bán]]-Table2[[#This Row],[Chiết khấu]]</f>
        <v>37000</v>
      </c>
      <c r="K100" t="s">
        <v>24</v>
      </c>
      <c r="L100">
        <v>0</v>
      </c>
      <c r="M100" t="s">
        <v>25</v>
      </c>
      <c r="N100" t="s">
        <v>26</v>
      </c>
      <c r="O100">
        <v>0</v>
      </c>
      <c r="P100" t="s">
        <v>99</v>
      </c>
      <c r="Q100" t="s">
        <v>100</v>
      </c>
      <c r="R100" t="s">
        <v>29</v>
      </c>
      <c r="S100" t="s">
        <v>91</v>
      </c>
      <c r="T100" t="s">
        <v>31</v>
      </c>
      <c r="U100" t="s">
        <v>32</v>
      </c>
      <c r="V100" t="s">
        <v>33</v>
      </c>
    </row>
    <row r="101" spans="1:22">
      <c r="A101" s="4">
        <v>46025</v>
      </c>
      <c r="B101" t="s">
        <v>179</v>
      </c>
      <c r="C101" t="s">
        <v>23</v>
      </c>
      <c r="D101">
        <v>1</v>
      </c>
      <c r="E101">
        <v>37000</v>
      </c>
      <c r="F101">
        <f>Table2[[#This Row],[Đơn Giá Chuẩn]]*Table2[[#This Row],[Tổng số lượng bán]]</f>
        <v>37000</v>
      </c>
      <c r="G101">
        <v>0</v>
      </c>
      <c r="H101">
        <f>Table2[[#This Row],[Doanh số bán]]-Table2[[#This Row],[Chiết khấu]]</f>
        <v>37000</v>
      </c>
      <c r="K101" t="s">
        <v>24</v>
      </c>
      <c r="L101">
        <v>0</v>
      </c>
      <c r="M101" t="s">
        <v>25</v>
      </c>
      <c r="N101" t="s">
        <v>26</v>
      </c>
      <c r="O101">
        <v>0</v>
      </c>
      <c r="P101" t="s">
        <v>180</v>
      </c>
      <c r="Q101" t="s">
        <v>181</v>
      </c>
      <c r="R101" t="s">
        <v>29</v>
      </c>
      <c r="S101" t="s">
        <v>91</v>
      </c>
      <c r="T101" t="s">
        <v>31</v>
      </c>
      <c r="U101" t="s">
        <v>32</v>
      </c>
      <c r="V101" t="s">
        <v>33</v>
      </c>
    </row>
    <row r="102" spans="1:22">
      <c r="A102" s="4">
        <v>46025</v>
      </c>
      <c r="B102" t="s">
        <v>182</v>
      </c>
      <c r="C102" t="s">
        <v>23</v>
      </c>
      <c r="D102">
        <v>1</v>
      </c>
      <c r="E102">
        <v>25999.999999999996</v>
      </c>
      <c r="F102">
        <f>Table2[[#This Row],[Đơn Giá Chuẩn]]*Table2[[#This Row],[Tổng số lượng bán]]</f>
        <v>25999.999999999996</v>
      </c>
      <c r="G102">
        <v>9600</v>
      </c>
      <c r="H102">
        <f>Table2[[#This Row],[Doanh số bán]]-Table2[[#This Row],[Chiết khấu]]</f>
        <v>16399.999999999996</v>
      </c>
      <c r="K102" t="s">
        <v>24</v>
      </c>
      <c r="L102">
        <v>0</v>
      </c>
      <c r="M102" t="s">
        <v>25</v>
      </c>
      <c r="N102" t="s">
        <v>26</v>
      </c>
      <c r="O102">
        <v>0</v>
      </c>
      <c r="P102" t="s">
        <v>47</v>
      </c>
      <c r="Q102" t="s">
        <v>48</v>
      </c>
      <c r="R102" t="s">
        <v>29</v>
      </c>
      <c r="S102" t="s">
        <v>30</v>
      </c>
      <c r="T102" t="s">
        <v>31</v>
      </c>
      <c r="U102" t="s">
        <v>32</v>
      </c>
      <c r="V102" t="s">
        <v>33</v>
      </c>
    </row>
    <row r="103" spans="1:22">
      <c r="A103" s="4">
        <v>46025</v>
      </c>
      <c r="B103" t="s">
        <v>182</v>
      </c>
      <c r="C103" t="s">
        <v>23</v>
      </c>
      <c r="D103">
        <v>1</v>
      </c>
      <c r="E103">
        <v>21000</v>
      </c>
      <c r="F103">
        <f>Table2[[#This Row],[Đơn Giá Chuẩn]]*Table2[[#This Row],[Tổng số lượng bán]]</f>
        <v>21000</v>
      </c>
      <c r="G103">
        <v>7600</v>
      </c>
      <c r="H103">
        <f>Table2[[#This Row],[Doanh số bán]]-Table2[[#This Row],[Chiết khấu]]</f>
        <v>13400</v>
      </c>
      <c r="K103" t="s">
        <v>24</v>
      </c>
      <c r="L103">
        <v>0</v>
      </c>
      <c r="M103" t="s">
        <v>25</v>
      </c>
      <c r="N103" t="s">
        <v>26</v>
      </c>
      <c r="O103">
        <v>0</v>
      </c>
      <c r="P103" t="s">
        <v>27</v>
      </c>
      <c r="Q103" t="s">
        <v>28</v>
      </c>
      <c r="R103" t="s">
        <v>29</v>
      </c>
      <c r="S103" t="s">
        <v>30</v>
      </c>
      <c r="T103" t="s">
        <v>31</v>
      </c>
      <c r="U103" t="s">
        <v>32</v>
      </c>
      <c r="V103" t="s">
        <v>33</v>
      </c>
    </row>
    <row r="104" spans="1:22">
      <c r="A104" s="4">
        <v>46025</v>
      </c>
      <c r="B104" t="s">
        <v>183</v>
      </c>
      <c r="C104" t="s">
        <v>23</v>
      </c>
      <c r="D104">
        <v>1</v>
      </c>
      <c r="E104">
        <v>21000</v>
      </c>
      <c r="F104">
        <f>Table2[[#This Row],[Đơn Giá Chuẩn]]*Table2[[#This Row],[Tổng số lượng bán]]</f>
        <v>21000</v>
      </c>
      <c r="G104">
        <v>7600</v>
      </c>
      <c r="H104">
        <f>Table2[[#This Row],[Doanh số bán]]-Table2[[#This Row],[Chiết khấu]]</f>
        <v>13400</v>
      </c>
      <c r="K104" t="s">
        <v>24</v>
      </c>
      <c r="L104">
        <v>0</v>
      </c>
      <c r="M104" t="s">
        <v>25</v>
      </c>
      <c r="N104" t="s">
        <v>26</v>
      </c>
      <c r="O104">
        <v>0</v>
      </c>
      <c r="P104" t="s">
        <v>27</v>
      </c>
      <c r="Q104" t="s">
        <v>28</v>
      </c>
      <c r="R104" t="s">
        <v>29</v>
      </c>
      <c r="S104" t="s">
        <v>30</v>
      </c>
      <c r="T104" t="s">
        <v>31</v>
      </c>
      <c r="U104" t="s">
        <v>32</v>
      </c>
      <c r="V104" t="s">
        <v>33</v>
      </c>
    </row>
    <row r="105" spans="1:22">
      <c r="A105" s="4">
        <v>46025</v>
      </c>
      <c r="B105" t="s">
        <v>184</v>
      </c>
      <c r="C105" t="s">
        <v>23</v>
      </c>
      <c r="D105">
        <v>1</v>
      </c>
      <c r="E105">
        <v>32000</v>
      </c>
      <c r="F105">
        <f>Table2[[#This Row],[Đơn Giá Chuẩn]]*Table2[[#This Row],[Tổng số lượng bán]]</f>
        <v>32000</v>
      </c>
      <c r="G105">
        <v>12000</v>
      </c>
      <c r="H105">
        <f>Table2[[#This Row],[Doanh số bán]]-Table2[[#This Row],[Chiết khấu]]</f>
        <v>20000</v>
      </c>
      <c r="K105" t="s">
        <v>24</v>
      </c>
      <c r="L105">
        <v>0</v>
      </c>
      <c r="M105" t="s">
        <v>25</v>
      </c>
      <c r="N105" t="s">
        <v>26</v>
      </c>
      <c r="O105">
        <v>0</v>
      </c>
      <c r="P105" t="s">
        <v>77</v>
      </c>
      <c r="Q105" t="s">
        <v>78</v>
      </c>
      <c r="R105" t="s">
        <v>29</v>
      </c>
      <c r="S105" t="s">
        <v>30</v>
      </c>
      <c r="T105" t="s">
        <v>31</v>
      </c>
      <c r="U105" t="s">
        <v>32</v>
      </c>
      <c r="V105" t="s">
        <v>33</v>
      </c>
    </row>
    <row r="106" spans="1:22">
      <c r="A106" s="4">
        <v>46025</v>
      </c>
      <c r="B106" t="s">
        <v>185</v>
      </c>
      <c r="C106" t="s">
        <v>23</v>
      </c>
      <c r="D106">
        <v>1</v>
      </c>
      <c r="E106">
        <v>25999.999999999996</v>
      </c>
      <c r="F106">
        <f>Table2[[#This Row],[Đơn Giá Chuẩn]]*Table2[[#This Row],[Tổng số lượng bán]]</f>
        <v>25999.999999999996</v>
      </c>
      <c r="G106">
        <v>0</v>
      </c>
      <c r="H106">
        <f>Table2[[#This Row],[Doanh số bán]]-Table2[[#This Row],[Chiết khấu]]</f>
        <v>25999.999999999996</v>
      </c>
      <c r="K106" t="s">
        <v>24</v>
      </c>
      <c r="L106">
        <v>0</v>
      </c>
      <c r="M106" t="s">
        <v>25</v>
      </c>
      <c r="N106" t="s">
        <v>26</v>
      </c>
      <c r="O106">
        <v>0</v>
      </c>
      <c r="P106" t="s">
        <v>47</v>
      </c>
      <c r="Q106" t="s">
        <v>48</v>
      </c>
      <c r="R106" t="s">
        <v>29</v>
      </c>
      <c r="S106" t="s">
        <v>30</v>
      </c>
      <c r="T106" t="s">
        <v>31</v>
      </c>
      <c r="U106" t="s">
        <v>32</v>
      </c>
      <c r="V106" t="s">
        <v>33</v>
      </c>
    </row>
    <row r="107" spans="1:22">
      <c r="A107" s="4">
        <v>46025</v>
      </c>
      <c r="B107" t="s">
        <v>186</v>
      </c>
      <c r="C107" t="s">
        <v>23</v>
      </c>
      <c r="D107">
        <v>1</v>
      </c>
      <c r="E107">
        <v>42000</v>
      </c>
      <c r="F107">
        <f>Table2[[#This Row],[Đơn Giá Chuẩn]]*Table2[[#This Row],[Tổng số lượng bán]]</f>
        <v>42000</v>
      </c>
      <c r="G107">
        <v>0</v>
      </c>
      <c r="H107">
        <f>Table2[[#This Row],[Doanh số bán]]-Table2[[#This Row],[Chiết khấu]]</f>
        <v>42000</v>
      </c>
      <c r="K107" t="s">
        <v>24</v>
      </c>
      <c r="L107">
        <v>0</v>
      </c>
      <c r="M107" t="s">
        <v>25</v>
      </c>
      <c r="N107" t="s">
        <v>26</v>
      </c>
      <c r="O107">
        <v>0</v>
      </c>
      <c r="P107" t="s">
        <v>187</v>
      </c>
      <c r="Q107" t="s">
        <v>188</v>
      </c>
      <c r="R107" t="s">
        <v>29</v>
      </c>
      <c r="S107" t="s">
        <v>59</v>
      </c>
      <c r="T107" t="s">
        <v>31</v>
      </c>
      <c r="U107" t="s">
        <v>32</v>
      </c>
      <c r="V107" t="s">
        <v>33</v>
      </c>
    </row>
    <row r="108" spans="1:22">
      <c r="A108" s="4">
        <v>46025</v>
      </c>
      <c r="B108" t="s">
        <v>186</v>
      </c>
      <c r="C108" t="s">
        <v>23</v>
      </c>
      <c r="D108">
        <v>1</v>
      </c>
      <c r="E108">
        <v>21000</v>
      </c>
      <c r="F108">
        <f>Table2[[#This Row],[Đơn Giá Chuẩn]]*Table2[[#This Row],[Tổng số lượng bán]]</f>
        <v>21000</v>
      </c>
      <c r="G108">
        <v>0</v>
      </c>
      <c r="H108">
        <f>Table2[[#This Row],[Doanh số bán]]-Table2[[#This Row],[Chiết khấu]]</f>
        <v>21000</v>
      </c>
      <c r="K108" t="s">
        <v>24</v>
      </c>
      <c r="L108">
        <v>0</v>
      </c>
      <c r="M108" t="s">
        <v>25</v>
      </c>
      <c r="N108" t="s">
        <v>26</v>
      </c>
      <c r="O108">
        <v>0</v>
      </c>
      <c r="P108" t="s">
        <v>27</v>
      </c>
      <c r="Q108" t="s">
        <v>28</v>
      </c>
      <c r="R108" t="s">
        <v>29</v>
      </c>
      <c r="S108" t="s">
        <v>30</v>
      </c>
      <c r="T108" t="s">
        <v>31</v>
      </c>
      <c r="U108" t="s">
        <v>32</v>
      </c>
      <c r="V108" t="s">
        <v>33</v>
      </c>
    </row>
    <row r="109" spans="1:22">
      <c r="A109" s="4">
        <v>46025</v>
      </c>
      <c r="B109" t="s">
        <v>186</v>
      </c>
      <c r="C109" t="s">
        <v>23</v>
      </c>
      <c r="D109">
        <v>1</v>
      </c>
      <c r="E109">
        <v>25999.999999999996</v>
      </c>
      <c r="F109">
        <f>Table2[[#This Row],[Đơn Giá Chuẩn]]*Table2[[#This Row],[Tổng số lượng bán]]</f>
        <v>25999.999999999996</v>
      </c>
      <c r="G109">
        <v>0</v>
      </c>
      <c r="H109">
        <f>Table2[[#This Row],[Doanh số bán]]-Table2[[#This Row],[Chiết khấu]]</f>
        <v>25999.999999999996</v>
      </c>
      <c r="K109" t="s">
        <v>24</v>
      </c>
      <c r="L109">
        <v>0</v>
      </c>
      <c r="M109" t="s">
        <v>25</v>
      </c>
      <c r="N109" t="s">
        <v>26</v>
      </c>
      <c r="O109">
        <v>0</v>
      </c>
      <c r="P109" t="s">
        <v>47</v>
      </c>
      <c r="Q109" t="s">
        <v>48</v>
      </c>
      <c r="R109" t="s">
        <v>29</v>
      </c>
      <c r="S109" t="s">
        <v>30</v>
      </c>
      <c r="T109" t="s">
        <v>31</v>
      </c>
      <c r="U109" t="s">
        <v>32</v>
      </c>
      <c r="V109" t="s">
        <v>33</v>
      </c>
    </row>
    <row r="110" spans="1:22">
      <c r="A110" s="4">
        <v>46025</v>
      </c>
      <c r="B110" t="s">
        <v>189</v>
      </c>
      <c r="C110" t="s">
        <v>23</v>
      </c>
      <c r="D110">
        <v>1</v>
      </c>
      <c r="E110">
        <v>25999.999999999996</v>
      </c>
      <c r="F110">
        <f>Table2[[#This Row],[Đơn Giá Chuẩn]]*Table2[[#This Row],[Tổng số lượng bán]]</f>
        <v>25999.999999999996</v>
      </c>
      <c r="G110">
        <v>0</v>
      </c>
      <c r="H110">
        <f>Table2[[#This Row],[Doanh số bán]]-Table2[[#This Row],[Chiết khấu]]</f>
        <v>25999.999999999996</v>
      </c>
      <c r="K110" t="s">
        <v>24</v>
      </c>
      <c r="L110">
        <v>0</v>
      </c>
      <c r="M110" t="s">
        <v>25</v>
      </c>
      <c r="N110" t="s">
        <v>26</v>
      </c>
      <c r="O110">
        <v>0</v>
      </c>
      <c r="P110" t="s">
        <v>47</v>
      </c>
      <c r="Q110" t="s">
        <v>48</v>
      </c>
      <c r="R110" t="s">
        <v>29</v>
      </c>
      <c r="S110" t="s">
        <v>30</v>
      </c>
      <c r="T110" t="s">
        <v>31</v>
      </c>
      <c r="U110" t="s">
        <v>32</v>
      </c>
      <c r="V110" t="s">
        <v>33</v>
      </c>
    </row>
    <row r="111" spans="1:22">
      <c r="A111" s="4">
        <v>46025</v>
      </c>
      <c r="B111" t="s">
        <v>189</v>
      </c>
      <c r="C111" t="s">
        <v>23</v>
      </c>
      <c r="D111">
        <v>1</v>
      </c>
      <c r="E111">
        <v>21000</v>
      </c>
      <c r="F111">
        <f>Table2[[#This Row],[Đơn Giá Chuẩn]]*Table2[[#This Row],[Tổng số lượng bán]]</f>
        <v>21000</v>
      </c>
      <c r="G111">
        <v>0</v>
      </c>
      <c r="H111">
        <f>Table2[[#This Row],[Doanh số bán]]-Table2[[#This Row],[Chiết khấu]]</f>
        <v>21000</v>
      </c>
      <c r="K111" t="s">
        <v>24</v>
      </c>
      <c r="L111">
        <v>0</v>
      </c>
      <c r="M111" t="s">
        <v>25</v>
      </c>
      <c r="N111" t="s">
        <v>26</v>
      </c>
      <c r="O111">
        <v>0</v>
      </c>
      <c r="P111" t="s">
        <v>27</v>
      </c>
      <c r="Q111" t="s">
        <v>28</v>
      </c>
      <c r="R111" t="s">
        <v>29</v>
      </c>
      <c r="S111" t="s">
        <v>30</v>
      </c>
      <c r="T111" t="s">
        <v>31</v>
      </c>
      <c r="U111" t="s">
        <v>32</v>
      </c>
      <c r="V111" t="s">
        <v>33</v>
      </c>
    </row>
    <row r="112" spans="1:22">
      <c r="A112" s="4">
        <v>46166</v>
      </c>
      <c r="B112" t="s">
        <v>13620</v>
      </c>
      <c r="C112" t="s">
        <v>3767</v>
      </c>
      <c r="D112">
        <v>1</v>
      </c>
      <c r="E112">
        <v>0</v>
      </c>
      <c r="F112">
        <f>Table2[[#This Row],[Đơn Giá Chuẩn]]*Table2[[#This Row],[Tổng số lượng bán]]</f>
        <v>0</v>
      </c>
      <c r="G112">
        <v>0</v>
      </c>
      <c r="H112">
        <f>Table2[[#This Row],[Doanh số bán]]-Table2[[#This Row],[Chiết khấu]]</f>
        <v>0</v>
      </c>
      <c r="K112" t="s">
        <v>50</v>
      </c>
      <c r="M112" t="s">
        <v>37</v>
      </c>
      <c r="N112" t="s">
        <v>50</v>
      </c>
      <c r="O112">
        <v>0</v>
      </c>
      <c r="P112" t="s">
        <v>3929</v>
      </c>
      <c r="Q112" t="s">
        <v>3930</v>
      </c>
      <c r="R112" t="s">
        <v>29</v>
      </c>
      <c r="S112" t="s">
        <v>30</v>
      </c>
      <c r="T112" t="s">
        <v>2298</v>
      </c>
      <c r="U112" t="s">
        <v>2299</v>
      </c>
      <c r="V112" t="s">
        <v>50</v>
      </c>
    </row>
    <row r="113" spans="1:22">
      <c r="A113" s="4">
        <v>46025</v>
      </c>
      <c r="B113" t="s">
        <v>191</v>
      </c>
      <c r="C113" t="s">
        <v>104</v>
      </c>
      <c r="D113">
        <v>4</v>
      </c>
      <c r="E113">
        <v>47000</v>
      </c>
      <c r="F113">
        <f>Table2[[#This Row],[Đơn Giá Chuẩn]]*Table2[[#This Row],[Tổng số lượng bán]]</f>
        <v>188000</v>
      </c>
      <c r="G113">
        <v>0</v>
      </c>
      <c r="H113">
        <f>Table2[[#This Row],[Doanh số bán]]-Table2[[#This Row],[Chiết khấu]]</f>
        <v>188000</v>
      </c>
      <c r="K113" t="s">
        <v>24</v>
      </c>
      <c r="L113">
        <v>0.16</v>
      </c>
      <c r="M113" t="s">
        <v>25</v>
      </c>
      <c r="N113" t="s">
        <v>26</v>
      </c>
      <c r="O113">
        <v>0.64</v>
      </c>
      <c r="P113" t="s">
        <v>105</v>
      </c>
      <c r="Q113" t="s">
        <v>106</v>
      </c>
      <c r="R113" t="s">
        <v>107</v>
      </c>
      <c r="S113" t="s">
        <v>108</v>
      </c>
      <c r="T113" t="s">
        <v>31</v>
      </c>
      <c r="U113" t="s">
        <v>32</v>
      </c>
      <c r="V113" t="s">
        <v>33</v>
      </c>
    </row>
    <row r="114" spans="1:22">
      <c r="A114" s="4">
        <v>46167</v>
      </c>
      <c r="B114" t="s">
        <v>13736</v>
      </c>
      <c r="C114" t="s">
        <v>3767</v>
      </c>
      <c r="D114">
        <v>1</v>
      </c>
      <c r="E114">
        <v>0</v>
      </c>
      <c r="F114">
        <f>Table2[[#This Row],[Đơn Giá Chuẩn]]*Table2[[#This Row],[Tổng số lượng bán]]</f>
        <v>0</v>
      </c>
      <c r="G114">
        <v>0</v>
      </c>
      <c r="H114">
        <f>Table2[[#This Row],[Doanh số bán]]-Table2[[#This Row],[Chiết khấu]]</f>
        <v>0</v>
      </c>
      <c r="K114" t="s">
        <v>50</v>
      </c>
      <c r="M114" t="s">
        <v>37</v>
      </c>
      <c r="N114" t="s">
        <v>50</v>
      </c>
      <c r="O114">
        <v>0</v>
      </c>
      <c r="P114" t="s">
        <v>3929</v>
      </c>
      <c r="Q114" t="s">
        <v>3930</v>
      </c>
      <c r="R114" t="s">
        <v>29</v>
      </c>
      <c r="S114" t="s">
        <v>30</v>
      </c>
      <c r="T114" t="s">
        <v>74</v>
      </c>
      <c r="U114" t="s">
        <v>75</v>
      </c>
      <c r="V114" t="s">
        <v>50</v>
      </c>
    </row>
    <row r="115" spans="1:22">
      <c r="A115" s="4">
        <v>46167</v>
      </c>
      <c r="B115" t="s">
        <v>13757</v>
      </c>
      <c r="C115" t="s">
        <v>3767</v>
      </c>
      <c r="D115">
        <v>1</v>
      </c>
      <c r="E115">
        <v>0</v>
      </c>
      <c r="F115">
        <f>Table2[[#This Row],[Đơn Giá Chuẩn]]*Table2[[#This Row],[Tổng số lượng bán]]</f>
        <v>0</v>
      </c>
      <c r="G115">
        <v>0</v>
      </c>
      <c r="H115">
        <f>Table2[[#This Row],[Doanh số bán]]-Table2[[#This Row],[Chiết khấu]]</f>
        <v>0</v>
      </c>
      <c r="K115" t="s">
        <v>50</v>
      </c>
      <c r="M115" t="s">
        <v>37</v>
      </c>
      <c r="N115" t="s">
        <v>50</v>
      </c>
      <c r="O115">
        <v>0</v>
      </c>
      <c r="P115" t="s">
        <v>3929</v>
      </c>
      <c r="Q115" t="s">
        <v>3930</v>
      </c>
      <c r="R115" t="s">
        <v>29</v>
      </c>
      <c r="S115" t="s">
        <v>30</v>
      </c>
      <c r="T115" t="s">
        <v>74</v>
      </c>
      <c r="U115" t="s">
        <v>75</v>
      </c>
      <c r="V115" t="s">
        <v>50</v>
      </c>
    </row>
    <row r="116" spans="1:22">
      <c r="A116" s="4">
        <v>46170</v>
      </c>
      <c r="B116" t="s">
        <v>14067</v>
      </c>
      <c r="C116" t="s">
        <v>3767</v>
      </c>
      <c r="D116">
        <v>1</v>
      </c>
      <c r="E116">
        <v>0</v>
      </c>
      <c r="F116">
        <f>Table2[[#This Row],[Đơn Giá Chuẩn]]*Table2[[#This Row],[Tổng số lượng bán]]</f>
        <v>0</v>
      </c>
      <c r="H116">
        <f>Table2[[#This Row],[Doanh số bán]]-Table2[[#This Row],[Chiết khấu]]</f>
        <v>0</v>
      </c>
      <c r="K116" t="s">
        <v>50</v>
      </c>
      <c r="M116" t="s">
        <v>37</v>
      </c>
      <c r="N116" t="s">
        <v>50</v>
      </c>
      <c r="O116">
        <v>0</v>
      </c>
      <c r="P116" t="s">
        <v>3929</v>
      </c>
      <c r="Q116" t="s">
        <v>3930</v>
      </c>
      <c r="R116" t="s">
        <v>29</v>
      </c>
      <c r="S116" t="s">
        <v>30</v>
      </c>
      <c r="T116" t="s">
        <v>74</v>
      </c>
      <c r="U116" t="s">
        <v>75</v>
      </c>
      <c r="V116" t="s">
        <v>50</v>
      </c>
    </row>
    <row r="117" spans="1:22">
      <c r="A117" s="4">
        <v>46170</v>
      </c>
      <c r="B117" t="s">
        <v>14071</v>
      </c>
      <c r="C117" t="s">
        <v>3767</v>
      </c>
      <c r="D117">
        <v>1</v>
      </c>
      <c r="E117">
        <v>0</v>
      </c>
      <c r="F117">
        <f>Table2[[#This Row],[Đơn Giá Chuẩn]]*Table2[[#This Row],[Tổng số lượng bán]]</f>
        <v>0</v>
      </c>
      <c r="H117">
        <f>Table2[[#This Row],[Doanh số bán]]-Table2[[#This Row],[Chiết khấu]]</f>
        <v>0</v>
      </c>
      <c r="K117" t="s">
        <v>50</v>
      </c>
      <c r="M117" t="s">
        <v>37</v>
      </c>
      <c r="N117" t="s">
        <v>50</v>
      </c>
      <c r="O117">
        <v>0</v>
      </c>
      <c r="P117" t="s">
        <v>3929</v>
      </c>
      <c r="Q117" t="s">
        <v>3930</v>
      </c>
      <c r="R117" t="s">
        <v>29</v>
      </c>
      <c r="S117" t="s">
        <v>30</v>
      </c>
      <c r="T117" t="s">
        <v>74</v>
      </c>
      <c r="U117" t="s">
        <v>75</v>
      </c>
      <c r="V117" t="s">
        <v>50</v>
      </c>
    </row>
    <row r="118" spans="1:22">
      <c r="A118" s="4">
        <v>46026</v>
      </c>
      <c r="B118" t="s">
        <v>195</v>
      </c>
      <c r="C118" t="s">
        <v>23</v>
      </c>
      <c r="D118">
        <v>1</v>
      </c>
      <c r="E118">
        <v>47000</v>
      </c>
      <c r="F118">
        <f>Table2[[#This Row],[Đơn Giá Chuẩn]]*Table2[[#This Row],[Tổng số lượng bán]]</f>
        <v>47000</v>
      </c>
      <c r="G118">
        <v>0</v>
      </c>
      <c r="H118">
        <f>Table2[[#This Row],[Doanh số bán]]-Table2[[#This Row],[Chiết khấu]]</f>
        <v>47000</v>
      </c>
      <c r="K118" t="s">
        <v>24</v>
      </c>
      <c r="L118">
        <v>0</v>
      </c>
      <c r="M118" t="s">
        <v>25</v>
      </c>
      <c r="N118" t="s">
        <v>26</v>
      </c>
      <c r="O118">
        <v>0</v>
      </c>
      <c r="P118" t="s">
        <v>196</v>
      </c>
      <c r="Q118" t="s">
        <v>197</v>
      </c>
      <c r="R118" t="s">
        <v>29</v>
      </c>
      <c r="S118" t="s">
        <v>59</v>
      </c>
      <c r="T118" t="s">
        <v>31</v>
      </c>
      <c r="U118" t="s">
        <v>32</v>
      </c>
      <c r="V118" t="s">
        <v>33</v>
      </c>
    </row>
    <row r="119" spans="1:22">
      <c r="A119" s="4">
        <v>46026</v>
      </c>
      <c r="B119" t="s">
        <v>195</v>
      </c>
      <c r="C119" t="s">
        <v>23</v>
      </c>
      <c r="D119">
        <v>1</v>
      </c>
      <c r="E119">
        <v>25999.999999999996</v>
      </c>
      <c r="F119">
        <f>Table2[[#This Row],[Đơn Giá Chuẩn]]*Table2[[#This Row],[Tổng số lượng bán]]</f>
        <v>25999.999999999996</v>
      </c>
      <c r="G119">
        <v>0</v>
      </c>
      <c r="H119">
        <f>Table2[[#This Row],[Doanh số bán]]-Table2[[#This Row],[Chiết khấu]]</f>
        <v>25999.999999999996</v>
      </c>
      <c r="K119" t="s">
        <v>24</v>
      </c>
      <c r="L119">
        <v>0</v>
      </c>
      <c r="M119" t="s">
        <v>25</v>
      </c>
      <c r="N119" t="s">
        <v>26</v>
      </c>
      <c r="O119">
        <v>0</v>
      </c>
      <c r="P119" t="s">
        <v>47</v>
      </c>
      <c r="Q119" t="s">
        <v>48</v>
      </c>
      <c r="R119" t="s">
        <v>29</v>
      </c>
      <c r="S119" t="s">
        <v>30</v>
      </c>
      <c r="T119" t="s">
        <v>31</v>
      </c>
      <c r="U119" t="s">
        <v>32</v>
      </c>
      <c r="V119" t="s">
        <v>33</v>
      </c>
    </row>
    <row r="120" spans="1:22">
      <c r="A120" s="4">
        <v>46026</v>
      </c>
      <c r="B120" t="s">
        <v>198</v>
      </c>
      <c r="C120" t="s">
        <v>23</v>
      </c>
      <c r="D120">
        <v>4</v>
      </c>
      <c r="E120">
        <v>62000</v>
      </c>
      <c r="F120">
        <f>Table2[[#This Row],[Đơn Giá Chuẩn]]*Table2[[#This Row],[Tổng số lượng bán]]</f>
        <v>248000</v>
      </c>
      <c r="G120">
        <v>0</v>
      </c>
      <c r="H120">
        <f>Table2[[#This Row],[Doanh số bán]]-Table2[[#This Row],[Chiết khấu]]</f>
        <v>248000</v>
      </c>
      <c r="K120" t="s">
        <v>24</v>
      </c>
      <c r="L120">
        <v>0</v>
      </c>
      <c r="M120" t="s">
        <v>25</v>
      </c>
      <c r="N120" t="s">
        <v>26</v>
      </c>
      <c r="O120">
        <v>0</v>
      </c>
      <c r="P120" t="s">
        <v>199</v>
      </c>
      <c r="Q120" t="s">
        <v>200</v>
      </c>
      <c r="R120" t="s">
        <v>29</v>
      </c>
      <c r="S120" t="s">
        <v>30</v>
      </c>
      <c r="T120" t="s">
        <v>31</v>
      </c>
      <c r="U120" t="s">
        <v>32</v>
      </c>
      <c r="V120" t="s">
        <v>33</v>
      </c>
    </row>
    <row r="121" spans="1:22">
      <c r="A121" s="4">
        <v>46026</v>
      </c>
      <c r="B121" t="s">
        <v>198</v>
      </c>
      <c r="C121" t="s">
        <v>23</v>
      </c>
      <c r="D121">
        <v>1</v>
      </c>
      <c r="E121">
        <v>67000</v>
      </c>
      <c r="F121">
        <f>Table2[[#This Row],[Đơn Giá Chuẩn]]*Table2[[#This Row],[Tổng số lượng bán]]</f>
        <v>67000</v>
      </c>
      <c r="G121">
        <v>0</v>
      </c>
      <c r="H121">
        <f>Table2[[#This Row],[Doanh số bán]]-Table2[[#This Row],[Chiết khấu]]</f>
        <v>67000</v>
      </c>
      <c r="K121" t="s">
        <v>24</v>
      </c>
      <c r="L121">
        <v>0</v>
      </c>
      <c r="M121" t="s">
        <v>25</v>
      </c>
      <c r="N121" t="s">
        <v>26</v>
      </c>
      <c r="O121">
        <v>0</v>
      </c>
      <c r="P121" t="s">
        <v>96</v>
      </c>
      <c r="Q121" t="s">
        <v>97</v>
      </c>
      <c r="R121" t="s">
        <v>29</v>
      </c>
      <c r="S121" t="s">
        <v>30</v>
      </c>
      <c r="T121" t="s">
        <v>31</v>
      </c>
      <c r="U121" t="s">
        <v>32</v>
      </c>
      <c r="V121" t="s">
        <v>33</v>
      </c>
    </row>
    <row r="122" spans="1:22">
      <c r="A122" s="4">
        <v>46026</v>
      </c>
      <c r="B122" t="s">
        <v>201</v>
      </c>
      <c r="C122" t="s">
        <v>23</v>
      </c>
      <c r="D122">
        <v>1</v>
      </c>
      <c r="E122">
        <v>25999.999999999996</v>
      </c>
      <c r="F122">
        <f>Table2[[#This Row],[Đơn Giá Chuẩn]]*Table2[[#This Row],[Tổng số lượng bán]]</f>
        <v>25999.999999999996</v>
      </c>
      <c r="G122">
        <v>0</v>
      </c>
      <c r="H122">
        <f>Table2[[#This Row],[Doanh số bán]]-Table2[[#This Row],[Chiết khấu]]</f>
        <v>25999.999999999996</v>
      </c>
      <c r="K122" t="s">
        <v>24</v>
      </c>
      <c r="L122">
        <v>0</v>
      </c>
      <c r="M122" t="s">
        <v>25</v>
      </c>
      <c r="N122" t="s">
        <v>26</v>
      </c>
      <c r="O122">
        <v>0</v>
      </c>
      <c r="P122" t="s">
        <v>47</v>
      </c>
      <c r="Q122" t="s">
        <v>48</v>
      </c>
      <c r="R122" t="s">
        <v>29</v>
      </c>
      <c r="S122" t="s">
        <v>30</v>
      </c>
      <c r="T122" t="s">
        <v>31</v>
      </c>
      <c r="U122" t="s">
        <v>32</v>
      </c>
      <c r="V122" t="s">
        <v>33</v>
      </c>
    </row>
    <row r="123" spans="1:22">
      <c r="A123" s="4">
        <v>46026</v>
      </c>
      <c r="B123" t="s">
        <v>202</v>
      </c>
      <c r="C123" t="s">
        <v>23</v>
      </c>
      <c r="D123">
        <v>5</v>
      </c>
      <c r="E123">
        <v>25999.999999999996</v>
      </c>
      <c r="F123">
        <f>Table2[[#This Row],[Đơn Giá Chuẩn]]*Table2[[#This Row],[Tổng số lượng bán]]</f>
        <v>129999.99999999999</v>
      </c>
      <c r="G123">
        <v>48000</v>
      </c>
      <c r="H123">
        <f>Table2[[#This Row],[Doanh số bán]]-Table2[[#This Row],[Chiết khấu]]</f>
        <v>81999.999999999985</v>
      </c>
      <c r="K123" t="s">
        <v>24</v>
      </c>
      <c r="L123">
        <v>0</v>
      </c>
      <c r="M123" t="s">
        <v>25</v>
      </c>
      <c r="N123" t="s">
        <v>26</v>
      </c>
      <c r="O123">
        <v>0</v>
      </c>
      <c r="P123" t="s">
        <v>47</v>
      </c>
      <c r="Q123" t="s">
        <v>48</v>
      </c>
      <c r="R123" t="s">
        <v>29</v>
      </c>
      <c r="S123" t="s">
        <v>30</v>
      </c>
      <c r="T123" t="s">
        <v>31</v>
      </c>
      <c r="U123" t="s">
        <v>32</v>
      </c>
      <c r="V123" t="s">
        <v>33</v>
      </c>
    </row>
    <row r="124" spans="1:22">
      <c r="A124" s="4">
        <v>46026</v>
      </c>
      <c r="B124" t="s">
        <v>202</v>
      </c>
      <c r="C124" t="s">
        <v>23</v>
      </c>
      <c r="D124">
        <v>5</v>
      </c>
      <c r="E124">
        <v>21000</v>
      </c>
      <c r="F124">
        <f>Table2[[#This Row],[Đơn Giá Chuẩn]]*Table2[[#This Row],[Tổng số lượng bán]]</f>
        <v>105000</v>
      </c>
      <c r="G124">
        <v>38000</v>
      </c>
      <c r="H124">
        <f>Table2[[#This Row],[Doanh số bán]]-Table2[[#This Row],[Chiết khấu]]</f>
        <v>67000</v>
      </c>
      <c r="K124" t="s">
        <v>24</v>
      </c>
      <c r="L124">
        <v>0</v>
      </c>
      <c r="M124" t="s">
        <v>25</v>
      </c>
      <c r="N124" t="s">
        <v>26</v>
      </c>
      <c r="O124">
        <v>0</v>
      </c>
      <c r="P124" t="s">
        <v>27</v>
      </c>
      <c r="Q124" t="s">
        <v>28</v>
      </c>
      <c r="R124" t="s">
        <v>29</v>
      </c>
      <c r="S124" t="s">
        <v>30</v>
      </c>
      <c r="T124" t="s">
        <v>31</v>
      </c>
      <c r="U124" t="s">
        <v>32</v>
      </c>
      <c r="V124" t="s">
        <v>33</v>
      </c>
    </row>
    <row r="125" spans="1:22">
      <c r="A125" s="4">
        <v>46026</v>
      </c>
      <c r="B125" t="s">
        <v>202</v>
      </c>
      <c r="C125" t="s">
        <v>23</v>
      </c>
      <c r="D125">
        <v>4</v>
      </c>
      <c r="E125">
        <v>32000</v>
      </c>
      <c r="F125">
        <f>Table2[[#This Row],[Đơn Giá Chuẩn]]*Table2[[#This Row],[Tổng số lượng bán]]</f>
        <v>128000</v>
      </c>
      <c r="G125">
        <v>48000</v>
      </c>
      <c r="H125">
        <f>Table2[[#This Row],[Doanh số bán]]-Table2[[#This Row],[Chiết khấu]]</f>
        <v>80000</v>
      </c>
      <c r="K125" t="s">
        <v>24</v>
      </c>
      <c r="L125">
        <v>0</v>
      </c>
      <c r="M125" t="s">
        <v>25</v>
      </c>
      <c r="N125" t="s">
        <v>26</v>
      </c>
      <c r="O125">
        <v>0</v>
      </c>
      <c r="P125" t="s">
        <v>77</v>
      </c>
      <c r="Q125" t="s">
        <v>78</v>
      </c>
      <c r="R125" t="s">
        <v>29</v>
      </c>
      <c r="S125" t="s">
        <v>30</v>
      </c>
      <c r="T125" t="s">
        <v>31</v>
      </c>
      <c r="U125" t="s">
        <v>32</v>
      </c>
      <c r="V125" t="s">
        <v>33</v>
      </c>
    </row>
    <row r="126" spans="1:22">
      <c r="A126" s="4">
        <v>46026</v>
      </c>
      <c r="B126" t="s">
        <v>202</v>
      </c>
      <c r="C126" t="s">
        <v>23</v>
      </c>
      <c r="D126">
        <v>1</v>
      </c>
      <c r="E126">
        <v>42000</v>
      </c>
      <c r="F126">
        <f>Table2[[#This Row],[Đơn Giá Chuẩn]]*Table2[[#This Row],[Tổng số lượng bán]]</f>
        <v>42000</v>
      </c>
      <c r="G126">
        <v>16000</v>
      </c>
      <c r="H126">
        <f>Table2[[#This Row],[Doanh số bán]]-Table2[[#This Row],[Chiết khấu]]</f>
        <v>26000</v>
      </c>
      <c r="K126" t="s">
        <v>24</v>
      </c>
      <c r="L126">
        <v>0</v>
      </c>
      <c r="M126" t="s">
        <v>25</v>
      </c>
      <c r="N126" t="s">
        <v>26</v>
      </c>
      <c r="O126">
        <v>0</v>
      </c>
      <c r="P126" t="s">
        <v>203</v>
      </c>
      <c r="Q126" t="s">
        <v>204</v>
      </c>
      <c r="R126" t="s">
        <v>29</v>
      </c>
      <c r="S126" t="s">
        <v>30</v>
      </c>
      <c r="T126" t="s">
        <v>31</v>
      </c>
      <c r="U126" t="s">
        <v>32</v>
      </c>
      <c r="V126" t="s">
        <v>33</v>
      </c>
    </row>
    <row r="127" spans="1:22">
      <c r="A127" s="4">
        <v>46026</v>
      </c>
      <c r="B127" t="s">
        <v>202</v>
      </c>
      <c r="C127" t="s">
        <v>23</v>
      </c>
      <c r="D127">
        <v>1</v>
      </c>
      <c r="E127">
        <v>32000</v>
      </c>
      <c r="F127">
        <f>Table2[[#This Row],[Đơn Giá Chuẩn]]*Table2[[#This Row],[Tổng số lượng bán]]</f>
        <v>32000</v>
      </c>
      <c r="G127">
        <v>12000</v>
      </c>
      <c r="H127">
        <f>Table2[[#This Row],[Doanh số bán]]-Table2[[#This Row],[Chiết khấu]]</f>
        <v>20000</v>
      </c>
      <c r="K127" t="s">
        <v>24</v>
      </c>
      <c r="L127">
        <v>0</v>
      </c>
      <c r="M127" t="s">
        <v>25</v>
      </c>
      <c r="N127" t="s">
        <v>26</v>
      </c>
      <c r="O127">
        <v>0</v>
      </c>
      <c r="P127" t="s">
        <v>125</v>
      </c>
      <c r="Q127" t="s">
        <v>126</v>
      </c>
      <c r="R127" t="s">
        <v>29</v>
      </c>
      <c r="S127" t="s">
        <v>30</v>
      </c>
      <c r="T127" t="s">
        <v>31</v>
      </c>
      <c r="U127" t="s">
        <v>32</v>
      </c>
      <c r="V127" t="s">
        <v>33</v>
      </c>
    </row>
    <row r="128" spans="1:22">
      <c r="A128" s="4">
        <v>46026</v>
      </c>
      <c r="B128" t="s">
        <v>205</v>
      </c>
      <c r="C128" t="s">
        <v>23</v>
      </c>
      <c r="D128">
        <v>2</v>
      </c>
      <c r="E128">
        <v>21000</v>
      </c>
      <c r="F128">
        <f>Table2[[#This Row],[Đơn Giá Chuẩn]]*Table2[[#This Row],[Tổng số lượng bán]]</f>
        <v>42000</v>
      </c>
      <c r="G128">
        <v>0</v>
      </c>
      <c r="H128">
        <f>Table2[[#This Row],[Doanh số bán]]-Table2[[#This Row],[Chiết khấu]]</f>
        <v>42000</v>
      </c>
      <c r="K128" t="s">
        <v>24</v>
      </c>
      <c r="L128">
        <v>0</v>
      </c>
      <c r="M128" t="s">
        <v>25</v>
      </c>
      <c r="N128" t="s">
        <v>26</v>
      </c>
      <c r="O128">
        <v>0</v>
      </c>
      <c r="P128" t="s">
        <v>27</v>
      </c>
      <c r="Q128" t="s">
        <v>28</v>
      </c>
      <c r="R128" t="s">
        <v>29</v>
      </c>
      <c r="S128" t="s">
        <v>30</v>
      </c>
      <c r="T128" t="s">
        <v>31</v>
      </c>
      <c r="U128" t="s">
        <v>32</v>
      </c>
      <c r="V128" t="s">
        <v>33</v>
      </c>
    </row>
    <row r="129" spans="1:22">
      <c r="A129" s="4">
        <v>46026</v>
      </c>
      <c r="B129" t="s">
        <v>205</v>
      </c>
      <c r="C129" t="s">
        <v>23</v>
      </c>
      <c r="D129">
        <v>1</v>
      </c>
      <c r="E129">
        <v>42000</v>
      </c>
      <c r="F129">
        <f>Table2[[#This Row],[Đơn Giá Chuẩn]]*Table2[[#This Row],[Tổng số lượng bán]]</f>
        <v>42000</v>
      </c>
      <c r="G129">
        <v>0</v>
      </c>
      <c r="H129">
        <f>Table2[[#This Row],[Doanh số bán]]-Table2[[#This Row],[Chiết khấu]]</f>
        <v>42000</v>
      </c>
      <c r="K129" t="s">
        <v>24</v>
      </c>
      <c r="L129">
        <v>0</v>
      </c>
      <c r="M129" t="s">
        <v>25</v>
      </c>
      <c r="N129" t="s">
        <v>26</v>
      </c>
      <c r="O129">
        <v>0</v>
      </c>
      <c r="P129" t="s">
        <v>94</v>
      </c>
      <c r="Q129" t="s">
        <v>95</v>
      </c>
      <c r="R129" t="s">
        <v>29</v>
      </c>
      <c r="S129" t="s">
        <v>30</v>
      </c>
      <c r="T129" t="s">
        <v>31</v>
      </c>
      <c r="U129" t="s">
        <v>32</v>
      </c>
      <c r="V129" t="s">
        <v>33</v>
      </c>
    </row>
    <row r="130" spans="1:22">
      <c r="A130" s="4">
        <v>46026</v>
      </c>
      <c r="B130" t="s">
        <v>206</v>
      </c>
      <c r="C130" t="s">
        <v>23</v>
      </c>
      <c r="D130">
        <v>2</v>
      </c>
      <c r="E130">
        <v>21000</v>
      </c>
      <c r="F130">
        <f>Table2[[#This Row],[Đơn Giá Chuẩn]]*Table2[[#This Row],[Tổng số lượng bán]]</f>
        <v>42000</v>
      </c>
      <c r="G130">
        <v>0</v>
      </c>
      <c r="H130">
        <f>Table2[[#This Row],[Doanh số bán]]-Table2[[#This Row],[Chiết khấu]]</f>
        <v>42000</v>
      </c>
      <c r="K130" t="s">
        <v>24</v>
      </c>
      <c r="L130">
        <v>0</v>
      </c>
      <c r="M130" t="s">
        <v>25</v>
      </c>
      <c r="N130" t="s">
        <v>26</v>
      </c>
      <c r="O130">
        <v>0</v>
      </c>
      <c r="P130" t="s">
        <v>27</v>
      </c>
      <c r="Q130" t="s">
        <v>28</v>
      </c>
      <c r="R130" t="s">
        <v>29</v>
      </c>
      <c r="S130" t="s">
        <v>30</v>
      </c>
      <c r="T130" t="s">
        <v>31</v>
      </c>
      <c r="U130" t="s">
        <v>32</v>
      </c>
      <c r="V130" t="s">
        <v>33</v>
      </c>
    </row>
    <row r="131" spans="1:22">
      <c r="A131" s="4">
        <v>46026</v>
      </c>
      <c r="B131" t="s">
        <v>207</v>
      </c>
      <c r="C131" t="s">
        <v>23</v>
      </c>
      <c r="D131">
        <v>1</v>
      </c>
      <c r="E131">
        <v>25999.999999999996</v>
      </c>
      <c r="F131">
        <f>Table2[[#This Row],[Đơn Giá Chuẩn]]*Table2[[#This Row],[Tổng số lượng bán]]</f>
        <v>25999.999999999996</v>
      </c>
      <c r="G131">
        <v>0</v>
      </c>
      <c r="H131">
        <f>Table2[[#This Row],[Doanh số bán]]-Table2[[#This Row],[Chiết khấu]]</f>
        <v>25999.999999999996</v>
      </c>
      <c r="K131" t="s">
        <v>24</v>
      </c>
      <c r="L131">
        <v>0</v>
      </c>
      <c r="M131" t="s">
        <v>25</v>
      </c>
      <c r="N131" t="s">
        <v>26</v>
      </c>
      <c r="O131">
        <v>0</v>
      </c>
      <c r="P131" t="s">
        <v>47</v>
      </c>
      <c r="Q131" t="s">
        <v>48</v>
      </c>
      <c r="R131" t="s">
        <v>29</v>
      </c>
      <c r="S131" t="s">
        <v>30</v>
      </c>
      <c r="T131" t="s">
        <v>31</v>
      </c>
      <c r="U131" t="s">
        <v>32</v>
      </c>
      <c r="V131" t="s">
        <v>33</v>
      </c>
    </row>
    <row r="132" spans="1:22">
      <c r="A132" s="4">
        <v>46026</v>
      </c>
      <c r="B132" t="s">
        <v>207</v>
      </c>
      <c r="C132" t="s">
        <v>23</v>
      </c>
      <c r="D132">
        <v>1</v>
      </c>
      <c r="E132">
        <v>32000</v>
      </c>
      <c r="F132">
        <f>Table2[[#This Row],[Đơn Giá Chuẩn]]*Table2[[#This Row],[Tổng số lượng bán]]</f>
        <v>32000</v>
      </c>
      <c r="G132">
        <v>0</v>
      </c>
      <c r="H132">
        <f>Table2[[#This Row],[Doanh số bán]]-Table2[[#This Row],[Chiết khấu]]</f>
        <v>32000</v>
      </c>
      <c r="K132" t="s">
        <v>24</v>
      </c>
      <c r="L132">
        <v>0</v>
      </c>
      <c r="M132" t="s">
        <v>25</v>
      </c>
      <c r="N132" t="s">
        <v>26</v>
      </c>
      <c r="O132">
        <v>0</v>
      </c>
      <c r="P132" t="s">
        <v>77</v>
      </c>
      <c r="Q132" t="s">
        <v>78</v>
      </c>
      <c r="R132" t="s">
        <v>29</v>
      </c>
      <c r="S132" t="s">
        <v>30</v>
      </c>
      <c r="T132" t="s">
        <v>31</v>
      </c>
      <c r="U132" t="s">
        <v>32</v>
      </c>
      <c r="V132" t="s">
        <v>33</v>
      </c>
    </row>
    <row r="133" spans="1:22">
      <c r="A133" s="4">
        <v>46026</v>
      </c>
      <c r="B133" t="s">
        <v>207</v>
      </c>
      <c r="C133" t="s">
        <v>23</v>
      </c>
      <c r="D133">
        <v>1</v>
      </c>
      <c r="E133">
        <v>32000</v>
      </c>
      <c r="F133">
        <f>Table2[[#This Row],[Đơn Giá Chuẩn]]*Table2[[#This Row],[Tổng số lượng bán]]</f>
        <v>32000</v>
      </c>
      <c r="G133">
        <v>0</v>
      </c>
      <c r="H133">
        <f>Table2[[#This Row],[Doanh số bán]]-Table2[[#This Row],[Chiết khấu]]</f>
        <v>32000</v>
      </c>
      <c r="K133" t="s">
        <v>24</v>
      </c>
      <c r="L133">
        <v>0</v>
      </c>
      <c r="M133" t="s">
        <v>25</v>
      </c>
      <c r="N133" t="s">
        <v>26</v>
      </c>
      <c r="O133">
        <v>0</v>
      </c>
      <c r="P133" t="s">
        <v>120</v>
      </c>
      <c r="Q133" t="s">
        <v>121</v>
      </c>
      <c r="R133" t="s">
        <v>29</v>
      </c>
      <c r="S133" t="s">
        <v>30</v>
      </c>
      <c r="T133" t="s">
        <v>31</v>
      </c>
      <c r="U133" t="s">
        <v>32</v>
      </c>
      <c r="V133" t="s">
        <v>33</v>
      </c>
    </row>
    <row r="134" spans="1:22">
      <c r="A134" s="4">
        <v>46026</v>
      </c>
      <c r="B134" t="s">
        <v>207</v>
      </c>
      <c r="C134" t="s">
        <v>23</v>
      </c>
      <c r="D134">
        <v>1</v>
      </c>
      <c r="E134">
        <v>42000</v>
      </c>
      <c r="F134">
        <f>Table2[[#This Row],[Đơn Giá Chuẩn]]*Table2[[#This Row],[Tổng số lượng bán]]</f>
        <v>42000</v>
      </c>
      <c r="G134">
        <v>0</v>
      </c>
      <c r="H134">
        <f>Table2[[#This Row],[Doanh số bán]]-Table2[[#This Row],[Chiết khấu]]</f>
        <v>42000</v>
      </c>
      <c r="K134" t="s">
        <v>24</v>
      </c>
      <c r="L134">
        <v>0</v>
      </c>
      <c r="M134" t="s">
        <v>25</v>
      </c>
      <c r="N134" t="s">
        <v>26</v>
      </c>
      <c r="O134">
        <v>0</v>
      </c>
      <c r="P134" t="s">
        <v>208</v>
      </c>
      <c r="Q134" t="s">
        <v>209</v>
      </c>
      <c r="R134" t="s">
        <v>29</v>
      </c>
      <c r="S134" t="s">
        <v>30</v>
      </c>
      <c r="T134" t="s">
        <v>31</v>
      </c>
      <c r="U134" t="s">
        <v>32</v>
      </c>
      <c r="V134" t="s">
        <v>33</v>
      </c>
    </row>
    <row r="135" spans="1:22">
      <c r="A135" s="4">
        <v>46026</v>
      </c>
      <c r="B135" t="s">
        <v>210</v>
      </c>
      <c r="C135" t="s">
        <v>23</v>
      </c>
      <c r="D135">
        <v>3</v>
      </c>
      <c r="E135">
        <v>32000</v>
      </c>
      <c r="F135">
        <f>Table2[[#This Row],[Đơn Giá Chuẩn]]*Table2[[#This Row],[Tổng số lượng bán]]</f>
        <v>96000</v>
      </c>
      <c r="G135">
        <v>0</v>
      </c>
      <c r="H135">
        <f>Table2[[#This Row],[Doanh số bán]]-Table2[[#This Row],[Chiết khấu]]</f>
        <v>96000</v>
      </c>
      <c r="K135" t="s">
        <v>24</v>
      </c>
      <c r="L135">
        <v>0</v>
      </c>
      <c r="M135" t="s">
        <v>25</v>
      </c>
      <c r="N135" t="s">
        <v>26</v>
      </c>
      <c r="O135">
        <v>0</v>
      </c>
      <c r="P135" t="s">
        <v>77</v>
      </c>
      <c r="Q135" t="s">
        <v>78</v>
      </c>
      <c r="R135" t="s">
        <v>29</v>
      </c>
      <c r="S135" t="s">
        <v>30</v>
      </c>
      <c r="T135" t="s">
        <v>31</v>
      </c>
      <c r="U135" t="s">
        <v>32</v>
      </c>
      <c r="V135" t="s">
        <v>33</v>
      </c>
    </row>
    <row r="136" spans="1:22">
      <c r="A136" s="4">
        <v>46026</v>
      </c>
      <c r="B136" t="s">
        <v>211</v>
      </c>
      <c r="C136" t="s">
        <v>23</v>
      </c>
      <c r="D136">
        <v>1</v>
      </c>
      <c r="E136">
        <v>25999.999999999996</v>
      </c>
      <c r="F136">
        <f>Table2[[#This Row],[Đơn Giá Chuẩn]]*Table2[[#This Row],[Tổng số lượng bán]]</f>
        <v>25999.999999999996</v>
      </c>
      <c r="G136">
        <v>0</v>
      </c>
      <c r="H136">
        <f>Table2[[#This Row],[Doanh số bán]]-Table2[[#This Row],[Chiết khấu]]</f>
        <v>25999.999999999996</v>
      </c>
      <c r="K136" t="s">
        <v>24</v>
      </c>
      <c r="L136">
        <v>0</v>
      </c>
      <c r="M136" t="s">
        <v>25</v>
      </c>
      <c r="N136" t="s">
        <v>26</v>
      </c>
      <c r="O136">
        <v>0</v>
      </c>
      <c r="P136" t="s">
        <v>47</v>
      </c>
      <c r="Q136" t="s">
        <v>48</v>
      </c>
      <c r="R136" t="s">
        <v>29</v>
      </c>
      <c r="S136" t="s">
        <v>30</v>
      </c>
      <c r="T136" t="s">
        <v>31</v>
      </c>
      <c r="U136" t="s">
        <v>32</v>
      </c>
      <c r="V136" t="s">
        <v>33</v>
      </c>
    </row>
    <row r="137" spans="1:22">
      <c r="A137" s="4">
        <v>46027</v>
      </c>
      <c r="B137" t="s">
        <v>212</v>
      </c>
      <c r="C137" t="s">
        <v>23</v>
      </c>
      <c r="D137">
        <v>1</v>
      </c>
      <c r="E137">
        <v>25999.999999999996</v>
      </c>
      <c r="F137">
        <f>Table2[[#This Row],[Đơn Giá Chuẩn]]*Table2[[#This Row],[Tổng số lượng bán]]</f>
        <v>25999.999999999996</v>
      </c>
      <c r="G137">
        <v>0</v>
      </c>
      <c r="H137">
        <f>Table2[[#This Row],[Doanh số bán]]-Table2[[#This Row],[Chiết khấu]]</f>
        <v>25999.999999999996</v>
      </c>
      <c r="K137" t="s">
        <v>24</v>
      </c>
      <c r="L137">
        <v>0</v>
      </c>
      <c r="M137" t="s">
        <v>25</v>
      </c>
      <c r="N137" t="s">
        <v>26</v>
      </c>
      <c r="O137">
        <v>0</v>
      </c>
      <c r="P137" t="s">
        <v>47</v>
      </c>
      <c r="Q137" t="s">
        <v>48</v>
      </c>
      <c r="R137" t="s">
        <v>29</v>
      </c>
      <c r="S137" t="s">
        <v>30</v>
      </c>
      <c r="T137" t="s">
        <v>31</v>
      </c>
      <c r="U137" t="s">
        <v>32</v>
      </c>
      <c r="V137" t="s">
        <v>33</v>
      </c>
    </row>
    <row r="138" spans="1:22">
      <c r="A138" s="4">
        <v>46027</v>
      </c>
      <c r="B138" t="s">
        <v>213</v>
      </c>
      <c r="C138" t="s">
        <v>23</v>
      </c>
      <c r="D138">
        <v>1</v>
      </c>
      <c r="E138">
        <v>21000</v>
      </c>
      <c r="F138">
        <f>Table2[[#This Row],[Đơn Giá Chuẩn]]*Table2[[#This Row],[Tổng số lượng bán]]</f>
        <v>21000</v>
      </c>
      <c r="G138">
        <v>0</v>
      </c>
      <c r="H138">
        <f>Table2[[#This Row],[Doanh số bán]]-Table2[[#This Row],[Chiết khấu]]</f>
        <v>21000</v>
      </c>
      <c r="K138" t="s">
        <v>24</v>
      </c>
      <c r="L138">
        <v>0</v>
      </c>
      <c r="M138" t="s">
        <v>25</v>
      </c>
      <c r="N138" t="s">
        <v>26</v>
      </c>
      <c r="O138">
        <v>0</v>
      </c>
      <c r="P138" t="s">
        <v>27</v>
      </c>
      <c r="Q138" t="s">
        <v>28</v>
      </c>
      <c r="R138" t="s">
        <v>29</v>
      </c>
      <c r="S138" t="s">
        <v>30</v>
      </c>
      <c r="T138" t="s">
        <v>31</v>
      </c>
      <c r="U138" t="s">
        <v>32</v>
      </c>
      <c r="V138" t="s">
        <v>33</v>
      </c>
    </row>
    <row r="139" spans="1:22">
      <c r="A139" s="4">
        <v>46034</v>
      </c>
      <c r="B139" t="s">
        <v>2833</v>
      </c>
      <c r="C139" t="s">
        <v>83</v>
      </c>
      <c r="D139">
        <v>54000</v>
      </c>
      <c r="E139">
        <v>2500</v>
      </c>
      <c r="F139">
        <f>Table2[[#This Row],[Đơn Giá Chuẩn]]*Table2[[#This Row],[Tổng số lượng bán]]</f>
        <v>135000000</v>
      </c>
      <c r="G139">
        <v>0</v>
      </c>
      <c r="H139">
        <f>Table2[[#This Row],[Doanh số bán]]-Table2[[#This Row],[Chiết khấu]]</f>
        <v>135000000</v>
      </c>
      <c r="K139" t="s">
        <v>2834</v>
      </c>
      <c r="L139">
        <v>1.6E-2</v>
      </c>
      <c r="M139" t="s">
        <v>37</v>
      </c>
      <c r="N139" t="s">
        <v>2834</v>
      </c>
      <c r="O139">
        <f>Table2[[#This Row],[Tổng số lượng bán]]*Table2[[#This Row],[Tỷ lệ chuyển đổi]]</f>
        <v>864</v>
      </c>
      <c r="P139" t="s">
        <v>2835</v>
      </c>
      <c r="Q139" t="s">
        <v>2836</v>
      </c>
      <c r="R139" t="s">
        <v>107</v>
      </c>
      <c r="S139" t="s">
        <v>108</v>
      </c>
      <c r="T139" t="s">
        <v>2837</v>
      </c>
      <c r="U139" t="s">
        <v>2838</v>
      </c>
      <c r="V139" t="s">
        <v>2834</v>
      </c>
    </row>
    <row r="140" spans="1:22">
      <c r="A140" s="4">
        <v>46027</v>
      </c>
      <c r="B140" t="s">
        <v>214</v>
      </c>
      <c r="C140" t="s">
        <v>23</v>
      </c>
      <c r="D140">
        <v>1</v>
      </c>
      <c r="E140">
        <v>32000</v>
      </c>
      <c r="F140">
        <f>Table2[[#This Row],[Đơn Giá Chuẩn]]*Table2[[#This Row],[Tổng số lượng bán]]</f>
        <v>32000</v>
      </c>
      <c r="G140">
        <v>0</v>
      </c>
      <c r="H140">
        <f>Table2[[#This Row],[Doanh số bán]]-Table2[[#This Row],[Chiết khấu]]</f>
        <v>32000</v>
      </c>
      <c r="K140" t="s">
        <v>24</v>
      </c>
      <c r="L140">
        <v>0</v>
      </c>
      <c r="M140" t="s">
        <v>25</v>
      </c>
      <c r="N140" t="s">
        <v>26</v>
      </c>
      <c r="O140">
        <v>0</v>
      </c>
      <c r="P140" t="s">
        <v>77</v>
      </c>
      <c r="Q140" t="s">
        <v>78</v>
      </c>
      <c r="R140" t="s">
        <v>29</v>
      </c>
      <c r="S140" t="s">
        <v>30</v>
      </c>
      <c r="T140" t="s">
        <v>31</v>
      </c>
      <c r="U140" t="s">
        <v>32</v>
      </c>
      <c r="V140" t="s">
        <v>33</v>
      </c>
    </row>
    <row r="141" spans="1:22">
      <c r="A141" s="4">
        <v>46027</v>
      </c>
      <c r="B141" t="s">
        <v>214</v>
      </c>
      <c r="C141" t="s">
        <v>23</v>
      </c>
      <c r="D141">
        <v>1</v>
      </c>
      <c r="E141">
        <v>21000</v>
      </c>
      <c r="F141">
        <f>Table2[[#This Row],[Đơn Giá Chuẩn]]*Table2[[#This Row],[Tổng số lượng bán]]</f>
        <v>21000</v>
      </c>
      <c r="G141">
        <v>0</v>
      </c>
      <c r="H141">
        <f>Table2[[#This Row],[Doanh số bán]]-Table2[[#This Row],[Chiết khấu]]</f>
        <v>21000</v>
      </c>
      <c r="K141" t="s">
        <v>24</v>
      </c>
      <c r="L141">
        <v>0</v>
      </c>
      <c r="M141" t="s">
        <v>25</v>
      </c>
      <c r="N141" t="s">
        <v>26</v>
      </c>
      <c r="O141">
        <v>0</v>
      </c>
      <c r="P141" t="s">
        <v>27</v>
      </c>
      <c r="Q141" t="s">
        <v>28</v>
      </c>
      <c r="R141" t="s">
        <v>29</v>
      </c>
      <c r="S141" t="s">
        <v>30</v>
      </c>
      <c r="T141" t="s">
        <v>31</v>
      </c>
      <c r="U141" t="s">
        <v>32</v>
      </c>
      <c r="V141" t="s">
        <v>33</v>
      </c>
    </row>
    <row r="142" spans="1:22">
      <c r="A142" s="4">
        <v>46027</v>
      </c>
      <c r="B142" t="s">
        <v>215</v>
      </c>
      <c r="C142" t="s">
        <v>23</v>
      </c>
      <c r="D142">
        <v>1</v>
      </c>
      <c r="E142">
        <v>21000</v>
      </c>
      <c r="F142">
        <f>Table2[[#This Row],[Đơn Giá Chuẩn]]*Table2[[#This Row],[Tổng số lượng bán]]</f>
        <v>21000</v>
      </c>
      <c r="G142">
        <v>7600</v>
      </c>
      <c r="H142">
        <f>Table2[[#This Row],[Doanh số bán]]-Table2[[#This Row],[Chiết khấu]]</f>
        <v>13400</v>
      </c>
      <c r="K142" t="s">
        <v>24</v>
      </c>
      <c r="L142">
        <v>0</v>
      </c>
      <c r="M142" t="s">
        <v>25</v>
      </c>
      <c r="N142" t="s">
        <v>26</v>
      </c>
      <c r="O142">
        <v>0</v>
      </c>
      <c r="P142" t="s">
        <v>27</v>
      </c>
      <c r="Q142" t="s">
        <v>28</v>
      </c>
      <c r="R142" t="s">
        <v>29</v>
      </c>
      <c r="S142" t="s">
        <v>30</v>
      </c>
      <c r="T142" t="s">
        <v>31</v>
      </c>
      <c r="U142" t="s">
        <v>32</v>
      </c>
      <c r="V142" t="s">
        <v>33</v>
      </c>
    </row>
    <row r="143" spans="1:22">
      <c r="A143" s="4">
        <v>46039</v>
      </c>
      <c r="B143" t="s">
        <v>3022</v>
      </c>
      <c r="C143" t="s">
        <v>83</v>
      </c>
      <c r="D143">
        <v>123000</v>
      </c>
      <c r="E143">
        <v>2500</v>
      </c>
      <c r="F143">
        <f>Table2[[#This Row],[Đơn Giá Chuẩn]]*Table2[[#This Row],[Tổng số lượng bán]]</f>
        <v>307500000</v>
      </c>
      <c r="G143">
        <v>0</v>
      </c>
      <c r="H143">
        <f>Table2[[#This Row],[Doanh số bán]]-Table2[[#This Row],[Chiết khấu]]</f>
        <v>307500000</v>
      </c>
      <c r="K143" t="s">
        <v>2834</v>
      </c>
      <c r="L143">
        <v>1.6E-2</v>
      </c>
      <c r="M143" t="s">
        <v>37</v>
      </c>
      <c r="N143" t="s">
        <v>2834</v>
      </c>
      <c r="O143">
        <f>Table2[[#This Row],[Tổng số lượng bán]]*Table2[[#This Row],[Tỷ lệ chuyển đổi]]</f>
        <v>1968</v>
      </c>
      <c r="P143" t="s">
        <v>2835</v>
      </c>
      <c r="Q143" t="s">
        <v>2836</v>
      </c>
      <c r="R143" t="s">
        <v>107</v>
      </c>
      <c r="S143" t="s">
        <v>108</v>
      </c>
      <c r="T143" t="s">
        <v>2837</v>
      </c>
      <c r="U143" t="s">
        <v>2838</v>
      </c>
      <c r="V143" t="s">
        <v>2834</v>
      </c>
    </row>
    <row r="144" spans="1:22">
      <c r="A144" s="4">
        <v>46027</v>
      </c>
      <c r="B144" t="s">
        <v>219</v>
      </c>
      <c r="C144" t="s">
        <v>23</v>
      </c>
      <c r="D144">
        <v>1</v>
      </c>
      <c r="E144">
        <v>42000</v>
      </c>
      <c r="F144">
        <f>Table2[[#This Row],[Đơn Giá Chuẩn]]*Table2[[#This Row],[Tổng số lượng bán]]</f>
        <v>42000</v>
      </c>
      <c r="G144">
        <v>0</v>
      </c>
      <c r="H144">
        <f>Table2[[#This Row],[Doanh số bán]]-Table2[[#This Row],[Chiết khấu]]</f>
        <v>42000</v>
      </c>
      <c r="K144" t="s">
        <v>24</v>
      </c>
      <c r="L144">
        <v>0</v>
      </c>
      <c r="M144" t="s">
        <v>25</v>
      </c>
      <c r="N144" t="s">
        <v>26</v>
      </c>
      <c r="O144">
        <v>0</v>
      </c>
      <c r="P144" t="s">
        <v>220</v>
      </c>
      <c r="Q144" t="s">
        <v>221</v>
      </c>
      <c r="R144" t="s">
        <v>29</v>
      </c>
      <c r="S144" t="s">
        <v>222</v>
      </c>
      <c r="T144" t="s">
        <v>31</v>
      </c>
      <c r="U144" t="s">
        <v>32</v>
      </c>
      <c r="V144" t="s">
        <v>33</v>
      </c>
    </row>
    <row r="145" spans="1:22">
      <c r="A145" s="4">
        <v>46027</v>
      </c>
      <c r="B145" t="s">
        <v>219</v>
      </c>
      <c r="C145" t="s">
        <v>23</v>
      </c>
      <c r="D145">
        <v>2</v>
      </c>
      <c r="E145">
        <v>25999.999999999996</v>
      </c>
      <c r="F145">
        <f>Table2[[#This Row],[Đơn Giá Chuẩn]]*Table2[[#This Row],[Tổng số lượng bán]]</f>
        <v>51999.999999999993</v>
      </c>
      <c r="G145">
        <v>0</v>
      </c>
      <c r="H145">
        <f>Table2[[#This Row],[Doanh số bán]]-Table2[[#This Row],[Chiết khấu]]</f>
        <v>51999.999999999993</v>
      </c>
      <c r="K145" t="s">
        <v>24</v>
      </c>
      <c r="L145">
        <v>0</v>
      </c>
      <c r="M145" t="s">
        <v>25</v>
      </c>
      <c r="N145" t="s">
        <v>26</v>
      </c>
      <c r="O145">
        <v>0</v>
      </c>
      <c r="P145" t="s">
        <v>47</v>
      </c>
      <c r="Q145" t="s">
        <v>48</v>
      </c>
      <c r="R145" t="s">
        <v>29</v>
      </c>
      <c r="S145" t="s">
        <v>30</v>
      </c>
      <c r="T145" t="s">
        <v>31</v>
      </c>
      <c r="U145" t="s">
        <v>32</v>
      </c>
      <c r="V145" t="s">
        <v>33</v>
      </c>
    </row>
    <row r="146" spans="1:22">
      <c r="A146" s="4">
        <v>46027</v>
      </c>
      <c r="B146" t="s">
        <v>219</v>
      </c>
      <c r="C146" t="s">
        <v>23</v>
      </c>
      <c r="D146">
        <v>1</v>
      </c>
      <c r="E146">
        <v>42000</v>
      </c>
      <c r="F146">
        <f>Table2[[#This Row],[Đơn Giá Chuẩn]]*Table2[[#This Row],[Tổng số lượng bán]]</f>
        <v>42000</v>
      </c>
      <c r="G146">
        <v>0</v>
      </c>
      <c r="H146">
        <f>Table2[[#This Row],[Doanh số bán]]-Table2[[#This Row],[Chiết khấu]]</f>
        <v>42000</v>
      </c>
      <c r="K146" t="s">
        <v>24</v>
      </c>
      <c r="L146">
        <v>0</v>
      </c>
      <c r="M146" t="s">
        <v>25</v>
      </c>
      <c r="N146" t="s">
        <v>26</v>
      </c>
      <c r="O146">
        <v>0</v>
      </c>
      <c r="P146" t="s">
        <v>57</v>
      </c>
      <c r="Q146" t="s">
        <v>58</v>
      </c>
      <c r="R146" t="s">
        <v>29</v>
      </c>
      <c r="S146" t="s">
        <v>59</v>
      </c>
      <c r="T146" t="s">
        <v>31</v>
      </c>
      <c r="U146" t="s">
        <v>32</v>
      </c>
      <c r="V146" t="s">
        <v>33</v>
      </c>
    </row>
    <row r="147" spans="1:22">
      <c r="A147" s="4">
        <v>46027</v>
      </c>
      <c r="B147" t="s">
        <v>223</v>
      </c>
      <c r="C147" t="s">
        <v>23</v>
      </c>
      <c r="D147">
        <v>1</v>
      </c>
      <c r="E147">
        <v>25999.999999999996</v>
      </c>
      <c r="F147">
        <f>Table2[[#This Row],[Đơn Giá Chuẩn]]*Table2[[#This Row],[Tổng số lượng bán]]</f>
        <v>25999.999999999996</v>
      </c>
      <c r="G147">
        <v>0</v>
      </c>
      <c r="H147">
        <f>Table2[[#This Row],[Doanh số bán]]-Table2[[#This Row],[Chiết khấu]]</f>
        <v>25999.999999999996</v>
      </c>
      <c r="K147" t="s">
        <v>24</v>
      </c>
      <c r="L147">
        <v>0</v>
      </c>
      <c r="M147" t="s">
        <v>25</v>
      </c>
      <c r="N147" t="s">
        <v>26</v>
      </c>
      <c r="O147">
        <v>0</v>
      </c>
      <c r="P147" t="s">
        <v>129</v>
      </c>
      <c r="Q147" t="s">
        <v>130</v>
      </c>
      <c r="R147" t="s">
        <v>29</v>
      </c>
      <c r="S147" t="s">
        <v>30</v>
      </c>
      <c r="T147" t="s">
        <v>31</v>
      </c>
      <c r="U147" t="s">
        <v>32</v>
      </c>
      <c r="V147" t="s">
        <v>33</v>
      </c>
    </row>
    <row r="148" spans="1:22">
      <c r="A148" s="4">
        <v>46027</v>
      </c>
      <c r="B148" t="s">
        <v>224</v>
      </c>
      <c r="C148" t="s">
        <v>23</v>
      </c>
      <c r="D148">
        <v>1</v>
      </c>
      <c r="E148">
        <v>32000</v>
      </c>
      <c r="F148">
        <f>Table2[[#This Row],[Đơn Giá Chuẩn]]*Table2[[#This Row],[Tổng số lượng bán]]</f>
        <v>32000</v>
      </c>
      <c r="G148">
        <v>0</v>
      </c>
      <c r="H148">
        <f>Table2[[#This Row],[Doanh số bán]]-Table2[[#This Row],[Chiết khấu]]</f>
        <v>32000</v>
      </c>
      <c r="K148" t="s">
        <v>24</v>
      </c>
      <c r="L148">
        <v>0</v>
      </c>
      <c r="M148" t="s">
        <v>25</v>
      </c>
      <c r="N148" t="s">
        <v>26</v>
      </c>
      <c r="O148">
        <v>0</v>
      </c>
      <c r="P148" t="s">
        <v>125</v>
      </c>
      <c r="Q148" t="s">
        <v>126</v>
      </c>
      <c r="R148" t="s">
        <v>29</v>
      </c>
      <c r="S148" t="s">
        <v>30</v>
      </c>
      <c r="T148" t="s">
        <v>31</v>
      </c>
      <c r="U148" t="s">
        <v>32</v>
      </c>
      <c r="V148" t="s">
        <v>33</v>
      </c>
    </row>
    <row r="149" spans="1:22">
      <c r="A149" s="4">
        <v>46027</v>
      </c>
      <c r="B149" t="s">
        <v>225</v>
      </c>
      <c r="C149" t="s">
        <v>23</v>
      </c>
      <c r="D149">
        <v>6</v>
      </c>
      <c r="E149">
        <v>25999.999999999996</v>
      </c>
      <c r="F149">
        <f>Table2[[#This Row],[Đơn Giá Chuẩn]]*Table2[[#This Row],[Tổng số lượng bán]]</f>
        <v>155999.99999999997</v>
      </c>
      <c r="G149">
        <v>57600</v>
      </c>
      <c r="H149">
        <f>Table2[[#This Row],[Doanh số bán]]-Table2[[#This Row],[Chiết khấu]]</f>
        <v>98399.999999999971</v>
      </c>
      <c r="K149" t="s">
        <v>24</v>
      </c>
      <c r="L149">
        <v>0</v>
      </c>
      <c r="M149" t="s">
        <v>25</v>
      </c>
      <c r="N149" t="s">
        <v>26</v>
      </c>
      <c r="O149">
        <v>0</v>
      </c>
      <c r="P149" t="s">
        <v>47</v>
      </c>
      <c r="Q149" t="s">
        <v>48</v>
      </c>
      <c r="R149" t="s">
        <v>29</v>
      </c>
      <c r="S149" t="s">
        <v>30</v>
      </c>
      <c r="T149" t="s">
        <v>31</v>
      </c>
      <c r="U149" t="s">
        <v>32</v>
      </c>
      <c r="V149" t="s">
        <v>33</v>
      </c>
    </row>
    <row r="150" spans="1:22">
      <c r="A150" s="4">
        <v>46027</v>
      </c>
      <c r="B150" t="s">
        <v>225</v>
      </c>
      <c r="C150" t="s">
        <v>23</v>
      </c>
      <c r="D150">
        <v>6</v>
      </c>
      <c r="E150">
        <v>21000</v>
      </c>
      <c r="F150">
        <f>Table2[[#This Row],[Đơn Giá Chuẩn]]*Table2[[#This Row],[Tổng số lượng bán]]</f>
        <v>126000</v>
      </c>
      <c r="G150">
        <v>45600</v>
      </c>
      <c r="H150">
        <f>Table2[[#This Row],[Doanh số bán]]-Table2[[#This Row],[Chiết khấu]]</f>
        <v>80400</v>
      </c>
      <c r="K150" t="s">
        <v>24</v>
      </c>
      <c r="L150">
        <v>0</v>
      </c>
      <c r="M150" t="s">
        <v>25</v>
      </c>
      <c r="N150" t="s">
        <v>26</v>
      </c>
      <c r="O150">
        <v>0</v>
      </c>
      <c r="P150" t="s">
        <v>27</v>
      </c>
      <c r="Q150" t="s">
        <v>28</v>
      </c>
      <c r="R150" t="s">
        <v>29</v>
      </c>
      <c r="S150" t="s">
        <v>30</v>
      </c>
      <c r="T150" t="s">
        <v>31</v>
      </c>
      <c r="U150" t="s">
        <v>32</v>
      </c>
      <c r="V150" t="s">
        <v>33</v>
      </c>
    </row>
    <row r="151" spans="1:22">
      <c r="A151" s="4">
        <v>46027</v>
      </c>
      <c r="B151" t="s">
        <v>225</v>
      </c>
      <c r="C151" t="s">
        <v>23</v>
      </c>
      <c r="D151">
        <v>2</v>
      </c>
      <c r="E151">
        <v>32000</v>
      </c>
      <c r="F151">
        <f>Table2[[#This Row],[Đơn Giá Chuẩn]]*Table2[[#This Row],[Tổng số lượng bán]]</f>
        <v>64000</v>
      </c>
      <c r="G151">
        <v>24000</v>
      </c>
      <c r="H151">
        <f>Table2[[#This Row],[Doanh số bán]]-Table2[[#This Row],[Chiết khấu]]</f>
        <v>40000</v>
      </c>
      <c r="K151" t="s">
        <v>24</v>
      </c>
      <c r="L151">
        <v>0</v>
      </c>
      <c r="M151" t="s">
        <v>25</v>
      </c>
      <c r="N151" t="s">
        <v>26</v>
      </c>
      <c r="O151">
        <v>0</v>
      </c>
      <c r="P151" t="s">
        <v>125</v>
      </c>
      <c r="Q151" t="s">
        <v>126</v>
      </c>
      <c r="R151" t="s">
        <v>29</v>
      </c>
      <c r="S151" t="s">
        <v>30</v>
      </c>
      <c r="T151" t="s">
        <v>31</v>
      </c>
      <c r="U151" t="s">
        <v>32</v>
      </c>
      <c r="V151" t="s">
        <v>33</v>
      </c>
    </row>
    <row r="152" spans="1:22">
      <c r="A152" s="4">
        <v>46027</v>
      </c>
      <c r="B152" t="s">
        <v>225</v>
      </c>
      <c r="C152" t="s">
        <v>23</v>
      </c>
      <c r="D152">
        <v>1</v>
      </c>
      <c r="E152">
        <v>32000</v>
      </c>
      <c r="F152">
        <f>Table2[[#This Row],[Đơn Giá Chuẩn]]*Table2[[#This Row],[Tổng số lượng bán]]</f>
        <v>32000</v>
      </c>
      <c r="G152">
        <v>12000</v>
      </c>
      <c r="H152">
        <f>Table2[[#This Row],[Doanh số bán]]-Table2[[#This Row],[Chiết khấu]]</f>
        <v>20000</v>
      </c>
      <c r="K152" t="s">
        <v>24</v>
      </c>
      <c r="L152">
        <v>0</v>
      </c>
      <c r="M152" t="s">
        <v>25</v>
      </c>
      <c r="N152" t="s">
        <v>26</v>
      </c>
      <c r="O152">
        <v>0</v>
      </c>
      <c r="P152" t="s">
        <v>77</v>
      </c>
      <c r="Q152" t="s">
        <v>78</v>
      </c>
      <c r="R152" t="s">
        <v>29</v>
      </c>
      <c r="S152" t="s">
        <v>30</v>
      </c>
      <c r="T152" t="s">
        <v>31</v>
      </c>
      <c r="U152" t="s">
        <v>32</v>
      </c>
      <c r="V152" t="s">
        <v>33</v>
      </c>
    </row>
    <row r="153" spans="1:22">
      <c r="A153" s="4">
        <v>46027</v>
      </c>
      <c r="B153" t="s">
        <v>225</v>
      </c>
      <c r="C153" t="s">
        <v>23</v>
      </c>
      <c r="D153">
        <v>2</v>
      </c>
      <c r="E153">
        <v>32000</v>
      </c>
      <c r="F153">
        <f>Table2[[#This Row],[Đơn Giá Chuẩn]]*Table2[[#This Row],[Tổng số lượng bán]]</f>
        <v>64000</v>
      </c>
      <c r="G153">
        <v>24000</v>
      </c>
      <c r="H153">
        <f>Table2[[#This Row],[Doanh số bán]]-Table2[[#This Row],[Chiết khấu]]</f>
        <v>40000</v>
      </c>
      <c r="K153" t="s">
        <v>24</v>
      </c>
      <c r="L153">
        <v>0</v>
      </c>
      <c r="M153" t="s">
        <v>25</v>
      </c>
      <c r="N153" t="s">
        <v>26</v>
      </c>
      <c r="O153">
        <v>0</v>
      </c>
      <c r="P153" t="s">
        <v>120</v>
      </c>
      <c r="Q153" t="s">
        <v>121</v>
      </c>
      <c r="R153" t="s">
        <v>29</v>
      </c>
      <c r="S153" t="s">
        <v>30</v>
      </c>
      <c r="T153" t="s">
        <v>31</v>
      </c>
      <c r="U153" t="s">
        <v>32</v>
      </c>
      <c r="V153" t="s">
        <v>33</v>
      </c>
    </row>
    <row r="154" spans="1:22">
      <c r="A154" s="4">
        <v>46027</v>
      </c>
      <c r="B154" t="s">
        <v>226</v>
      </c>
      <c r="C154" t="s">
        <v>23</v>
      </c>
      <c r="D154">
        <v>1</v>
      </c>
      <c r="E154">
        <v>42000</v>
      </c>
      <c r="F154">
        <f>Table2[[#This Row],[Đơn Giá Chuẩn]]*Table2[[#This Row],[Tổng số lượng bán]]</f>
        <v>42000</v>
      </c>
      <c r="G154">
        <v>12000</v>
      </c>
      <c r="H154">
        <f>Table2[[#This Row],[Doanh số bán]]-Table2[[#This Row],[Chiết khấu]]</f>
        <v>30000</v>
      </c>
      <c r="K154" t="s">
        <v>24</v>
      </c>
      <c r="L154">
        <v>0</v>
      </c>
      <c r="M154" t="s">
        <v>25</v>
      </c>
      <c r="N154" t="s">
        <v>26</v>
      </c>
      <c r="O154">
        <v>0</v>
      </c>
      <c r="P154" t="s">
        <v>227</v>
      </c>
      <c r="Q154" t="s">
        <v>228</v>
      </c>
      <c r="R154" t="s">
        <v>29</v>
      </c>
      <c r="S154" t="s">
        <v>59</v>
      </c>
      <c r="T154" t="s">
        <v>31</v>
      </c>
      <c r="U154" t="s">
        <v>32</v>
      </c>
      <c r="V154" t="s">
        <v>33</v>
      </c>
    </row>
    <row r="155" spans="1:22">
      <c r="A155" s="4">
        <v>46027</v>
      </c>
      <c r="B155" t="s">
        <v>229</v>
      </c>
      <c r="C155" t="s">
        <v>23</v>
      </c>
      <c r="D155">
        <v>1</v>
      </c>
      <c r="E155">
        <v>32000</v>
      </c>
      <c r="F155">
        <f>Table2[[#This Row],[Đơn Giá Chuẩn]]*Table2[[#This Row],[Tổng số lượng bán]]</f>
        <v>32000</v>
      </c>
      <c r="G155">
        <v>12000</v>
      </c>
      <c r="H155">
        <f>Table2[[#This Row],[Doanh số bán]]-Table2[[#This Row],[Chiết khấu]]</f>
        <v>20000</v>
      </c>
      <c r="K155" t="s">
        <v>24</v>
      </c>
      <c r="L155">
        <v>0</v>
      </c>
      <c r="M155" t="s">
        <v>25</v>
      </c>
      <c r="N155" t="s">
        <v>26</v>
      </c>
      <c r="O155">
        <v>0</v>
      </c>
      <c r="P155" t="s">
        <v>125</v>
      </c>
      <c r="Q155" t="s">
        <v>126</v>
      </c>
      <c r="R155" t="s">
        <v>29</v>
      </c>
      <c r="S155" t="s">
        <v>30</v>
      </c>
      <c r="T155" t="s">
        <v>31</v>
      </c>
      <c r="U155" t="s">
        <v>32</v>
      </c>
      <c r="V155" t="s">
        <v>33</v>
      </c>
    </row>
    <row r="156" spans="1:22">
      <c r="A156" s="4">
        <v>46041</v>
      </c>
      <c r="B156" t="s">
        <v>3091</v>
      </c>
      <c r="C156" t="s">
        <v>83</v>
      </c>
      <c r="D156">
        <v>73000</v>
      </c>
      <c r="E156">
        <v>2500</v>
      </c>
      <c r="F156">
        <f>Table2[[#This Row],[Đơn Giá Chuẩn]]*Table2[[#This Row],[Tổng số lượng bán]]</f>
        <v>182500000</v>
      </c>
      <c r="G156">
        <v>0</v>
      </c>
      <c r="H156">
        <f>Table2[[#This Row],[Doanh số bán]]-Table2[[#This Row],[Chiết khấu]]</f>
        <v>182500000</v>
      </c>
      <c r="K156" t="s">
        <v>2834</v>
      </c>
      <c r="L156">
        <v>1.6E-2</v>
      </c>
      <c r="M156" t="s">
        <v>37</v>
      </c>
      <c r="N156" t="s">
        <v>2834</v>
      </c>
      <c r="O156">
        <f>Table2[[#This Row],[Tổng số lượng bán]]*Table2[[#This Row],[Tỷ lệ chuyển đổi]]</f>
        <v>1168</v>
      </c>
      <c r="P156" t="s">
        <v>2835</v>
      </c>
      <c r="Q156" t="s">
        <v>2836</v>
      </c>
      <c r="R156" t="s">
        <v>107</v>
      </c>
      <c r="S156" t="s">
        <v>108</v>
      </c>
      <c r="T156" t="s">
        <v>2837</v>
      </c>
      <c r="U156" t="s">
        <v>2838</v>
      </c>
      <c r="V156" t="s">
        <v>2834</v>
      </c>
    </row>
    <row r="157" spans="1:22">
      <c r="A157" s="4">
        <v>46027</v>
      </c>
      <c r="B157" t="s">
        <v>233</v>
      </c>
      <c r="C157" t="s">
        <v>23</v>
      </c>
      <c r="D157">
        <v>1</v>
      </c>
      <c r="E157">
        <v>21000</v>
      </c>
      <c r="F157">
        <f>Table2[[#This Row],[Đơn Giá Chuẩn]]*Table2[[#This Row],[Tổng số lượng bán]]</f>
        <v>21000</v>
      </c>
      <c r="G157">
        <v>0</v>
      </c>
      <c r="H157">
        <f>Table2[[#This Row],[Doanh số bán]]-Table2[[#This Row],[Chiết khấu]]</f>
        <v>21000</v>
      </c>
      <c r="K157" t="s">
        <v>24</v>
      </c>
      <c r="L157">
        <v>0</v>
      </c>
      <c r="M157" t="s">
        <v>25</v>
      </c>
      <c r="N157" t="s">
        <v>26</v>
      </c>
      <c r="O157">
        <v>0</v>
      </c>
      <c r="P157" t="s">
        <v>27</v>
      </c>
      <c r="Q157" t="s">
        <v>28</v>
      </c>
      <c r="R157" t="s">
        <v>29</v>
      </c>
      <c r="S157" t="s">
        <v>30</v>
      </c>
      <c r="T157" t="s">
        <v>31</v>
      </c>
      <c r="U157" t="s">
        <v>32</v>
      </c>
      <c r="V157" t="s">
        <v>33</v>
      </c>
    </row>
    <row r="158" spans="1:22">
      <c r="A158" s="4">
        <v>46027</v>
      </c>
      <c r="B158" t="s">
        <v>233</v>
      </c>
      <c r="C158" t="s">
        <v>23</v>
      </c>
      <c r="D158">
        <v>1</v>
      </c>
      <c r="E158">
        <v>25999.999999999996</v>
      </c>
      <c r="F158">
        <f>Table2[[#This Row],[Đơn Giá Chuẩn]]*Table2[[#This Row],[Tổng số lượng bán]]</f>
        <v>25999.999999999996</v>
      </c>
      <c r="G158">
        <v>0</v>
      </c>
      <c r="H158">
        <f>Table2[[#This Row],[Doanh số bán]]-Table2[[#This Row],[Chiết khấu]]</f>
        <v>25999.999999999996</v>
      </c>
      <c r="K158" t="s">
        <v>24</v>
      </c>
      <c r="L158">
        <v>0</v>
      </c>
      <c r="M158" t="s">
        <v>25</v>
      </c>
      <c r="N158" t="s">
        <v>26</v>
      </c>
      <c r="O158">
        <v>0</v>
      </c>
      <c r="P158" t="s">
        <v>47</v>
      </c>
      <c r="Q158" t="s">
        <v>48</v>
      </c>
      <c r="R158" t="s">
        <v>29</v>
      </c>
      <c r="S158" t="s">
        <v>30</v>
      </c>
      <c r="T158" t="s">
        <v>31</v>
      </c>
      <c r="U158" t="s">
        <v>32</v>
      </c>
      <c r="V158" t="s">
        <v>33</v>
      </c>
    </row>
    <row r="159" spans="1:22">
      <c r="A159" s="4">
        <v>46027</v>
      </c>
      <c r="B159" t="s">
        <v>234</v>
      </c>
      <c r="C159" t="s">
        <v>23</v>
      </c>
      <c r="D159">
        <v>1</v>
      </c>
      <c r="E159">
        <v>25999.999999999996</v>
      </c>
      <c r="F159">
        <f>Table2[[#This Row],[Đơn Giá Chuẩn]]*Table2[[#This Row],[Tổng số lượng bán]]</f>
        <v>25999.999999999996</v>
      </c>
      <c r="G159">
        <v>0</v>
      </c>
      <c r="H159">
        <f>Table2[[#This Row],[Doanh số bán]]-Table2[[#This Row],[Chiết khấu]]</f>
        <v>25999.999999999996</v>
      </c>
      <c r="K159" t="s">
        <v>24</v>
      </c>
      <c r="L159">
        <v>0</v>
      </c>
      <c r="M159" t="s">
        <v>25</v>
      </c>
      <c r="N159" t="s">
        <v>26</v>
      </c>
      <c r="O159">
        <v>0</v>
      </c>
      <c r="P159" t="s">
        <v>129</v>
      </c>
      <c r="Q159" t="s">
        <v>130</v>
      </c>
      <c r="R159" t="s">
        <v>29</v>
      </c>
      <c r="S159" t="s">
        <v>30</v>
      </c>
      <c r="T159" t="s">
        <v>31</v>
      </c>
      <c r="U159" t="s">
        <v>32</v>
      </c>
      <c r="V159" t="s">
        <v>33</v>
      </c>
    </row>
    <row r="160" spans="1:22">
      <c r="A160" s="4">
        <v>46027</v>
      </c>
      <c r="B160" t="s">
        <v>234</v>
      </c>
      <c r="C160" t="s">
        <v>23</v>
      </c>
      <c r="D160">
        <v>1</v>
      </c>
      <c r="E160">
        <v>25999.999999999996</v>
      </c>
      <c r="F160">
        <f>Table2[[#This Row],[Đơn Giá Chuẩn]]*Table2[[#This Row],[Tổng số lượng bán]]</f>
        <v>25999.999999999996</v>
      </c>
      <c r="G160">
        <v>0</v>
      </c>
      <c r="H160">
        <f>Table2[[#This Row],[Doanh số bán]]-Table2[[#This Row],[Chiết khấu]]</f>
        <v>25999.999999999996</v>
      </c>
      <c r="K160" t="s">
        <v>24</v>
      </c>
      <c r="L160">
        <v>0</v>
      </c>
      <c r="M160" t="s">
        <v>25</v>
      </c>
      <c r="N160" t="s">
        <v>26</v>
      </c>
      <c r="O160">
        <v>0</v>
      </c>
      <c r="P160" t="s">
        <v>47</v>
      </c>
      <c r="Q160" t="s">
        <v>48</v>
      </c>
      <c r="R160" t="s">
        <v>29</v>
      </c>
      <c r="S160" t="s">
        <v>30</v>
      </c>
      <c r="T160" t="s">
        <v>31</v>
      </c>
      <c r="U160" t="s">
        <v>32</v>
      </c>
      <c r="V160" t="s">
        <v>33</v>
      </c>
    </row>
    <row r="161" spans="1:22">
      <c r="A161" s="4">
        <v>46027</v>
      </c>
      <c r="B161" t="s">
        <v>234</v>
      </c>
      <c r="C161" t="s">
        <v>23</v>
      </c>
      <c r="D161">
        <v>1</v>
      </c>
      <c r="E161">
        <v>32000</v>
      </c>
      <c r="F161">
        <f>Table2[[#This Row],[Đơn Giá Chuẩn]]*Table2[[#This Row],[Tổng số lượng bán]]</f>
        <v>32000</v>
      </c>
      <c r="G161">
        <v>0</v>
      </c>
      <c r="H161">
        <f>Table2[[#This Row],[Doanh số bán]]-Table2[[#This Row],[Chiết khấu]]</f>
        <v>32000</v>
      </c>
      <c r="K161" t="s">
        <v>24</v>
      </c>
      <c r="L161">
        <v>0</v>
      </c>
      <c r="M161" t="s">
        <v>25</v>
      </c>
      <c r="N161" t="s">
        <v>26</v>
      </c>
      <c r="O161">
        <v>0</v>
      </c>
      <c r="P161" t="s">
        <v>235</v>
      </c>
      <c r="Q161" t="s">
        <v>236</v>
      </c>
      <c r="R161" t="s">
        <v>29</v>
      </c>
      <c r="S161" t="s">
        <v>59</v>
      </c>
      <c r="T161" t="s">
        <v>31</v>
      </c>
      <c r="U161" t="s">
        <v>32</v>
      </c>
      <c r="V161" t="s">
        <v>33</v>
      </c>
    </row>
    <row r="162" spans="1:22">
      <c r="A162" s="4">
        <v>46046</v>
      </c>
      <c r="B162" t="s">
        <v>1230</v>
      </c>
      <c r="C162" t="s">
        <v>83</v>
      </c>
      <c r="D162">
        <v>5000</v>
      </c>
      <c r="E162">
        <v>3728</v>
      </c>
      <c r="F162">
        <f>Table2[[#This Row],[Đơn Giá Chuẩn]]*Table2[[#This Row],[Tổng số lượng bán]]</f>
        <v>18640000</v>
      </c>
      <c r="G162">
        <v>0</v>
      </c>
      <c r="H162">
        <f>Table2[[#This Row],[Doanh số bán]]-Table2[[#This Row],[Chiết khấu]]</f>
        <v>18640000</v>
      </c>
      <c r="K162" t="s">
        <v>36</v>
      </c>
      <c r="L162">
        <v>1.6E-2</v>
      </c>
      <c r="M162" t="s">
        <v>37</v>
      </c>
      <c r="N162" t="s">
        <v>26</v>
      </c>
      <c r="O162">
        <f>Table2[[#This Row],[Tổng số lượng bán]]*Table2[[#This Row],[Tỷ lệ chuyển đổi]]</f>
        <v>80</v>
      </c>
      <c r="P162" t="s">
        <v>1231</v>
      </c>
      <c r="Q162" t="s">
        <v>1232</v>
      </c>
      <c r="R162" t="s">
        <v>107</v>
      </c>
      <c r="S162" t="s">
        <v>108</v>
      </c>
      <c r="T162" t="s">
        <v>1233</v>
      </c>
      <c r="U162" t="s">
        <v>1234</v>
      </c>
      <c r="V162" t="s">
        <v>45</v>
      </c>
    </row>
    <row r="163" spans="1:22">
      <c r="A163" s="4">
        <v>46027</v>
      </c>
      <c r="B163" t="s">
        <v>237</v>
      </c>
      <c r="C163" t="s">
        <v>23</v>
      </c>
      <c r="D163">
        <v>2</v>
      </c>
      <c r="E163">
        <v>27000</v>
      </c>
      <c r="F163">
        <f>Table2[[#This Row],[Đơn Giá Chuẩn]]*Table2[[#This Row],[Tổng số lượng bán]]</f>
        <v>54000</v>
      </c>
      <c r="G163">
        <v>15000</v>
      </c>
      <c r="H163">
        <f>Table2[[#This Row],[Doanh số bán]]-Table2[[#This Row],[Chiết khấu]]</f>
        <v>39000</v>
      </c>
      <c r="K163" t="s">
        <v>24</v>
      </c>
      <c r="L163">
        <v>0</v>
      </c>
      <c r="M163" t="s">
        <v>25</v>
      </c>
      <c r="N163" t="s">
        <v>26</v>
      </c>
      <c r="O163">
        <v>0</v>
      </c>
      <c r="P163" t="s">
        <v>238</v>
      </c>
      <c r="Q163" t="s">
        <v>239</v>
      </c>
      <c r="R163" t="s">
        <v>29</v>
      </c>
      <c r="S163" t="s">
        <v>240</v>
      </c>
      <c r="T163" t="s">
        <v>31</v>
      </c>
      <c r="U163" t="s">
        <v>32</v>
      </c>
      <c r="V163" t="s">
        <v>33</v>
      </c>
    </row>
    <row r="164" spans="1:22">
      <c r="A164" s="4">
        <v>46027</v>
      </c>
      <c r="B164" t="s">
        <v>241</v>
      </c>
      <c r="C164" t="s">
        <v>104</v>
      </c>
      <c r="D164">
        <v>7</v>
      </c>
      <c r="E164">
        <v>47000</v>
      </c>
      <c r="F164">
        <f>Table2[[#This Row],[Đơn Giá Chuẩn]]*Table2[[#This Row],[Tổng số lượng bán]]</f>
        <v>329000</v>
      </c>
      <c r="G164">
        <v>0</v>
      </c>
      <c r="H164">
        <f>Table2[[#This Row],[Doanh số bán]]-Table2[[#This Row],[Chiết khấu]]</f>
        <v>329000</v>
      </c>
      <c r="K164" t="s">
        <v>24</v>
      </c>
      <c r="L164">
        <v>0.16</v>
      </c>
      <c r="M164" t="s">
        <v>25</v>
      </c>
      <c r="N164" t="s">
        <v>26</v>
      </c>
      <c r="O164">
        <v>1.1200000000000001</v>
      </c>
      <c r="P164" t="s">
        <v>105</v>
      </c>
      <c r="Q164" t="s">
        <v>106</v>
      </c>
      <c r="R164" t="s">
        <v>107</v>
      </c>
      <c r="S164" t="s">
        <v>108</v>
      </c>
      <c r="T164" t="s">
        <v>31</v>
      </c>
      <c r="U164" t="s">
        <v>32</v>
      </c>
      <c r="V164" t="s">
        <v>33</v>
      </c>
    </row>
    <row r="165" spans="1:22">
      <c r="A165" s="4">
        <v>46081</v>
      </c>
      <c r="B165" t="s">
        <v>4139</v>
      </c>
      <c r="C165" t="s">
        <v>83</v>
      </c>
      <c r="D165">
        <v>1600</v>
      </c>
      <c r="E165">
        <v>3728</v>
      </c>
      <c r="F165">
        <f>Table2[[#This Row],[Đơn Giá Chuẩn]]*Table2[[#This Row],[Tổng số lượng bán]]</f>
        <v>5964800</v>
      </c>
      <c r="G165">
        <v>0</v>
      </c>
      <c r="H165">
        <f>Table2[[#This Row],[Doanh số bán]]-Table2[[#This Row],[Chiết khấu]]</f>
        <v>5964800</v>
      </c>
      <c r="I165">
        <v>0</v>
      </c>
      <c r="J165">
        <v>0</v>
      </c>
      <c r="K165" t="s">
        <v>36</v>
      </c>
      <c r="L165">
        <v>1.6E-2</v>
      </c>
      <c r="M165" t="s">
        <v>37</v>
      </c>
      <c r="N165" t="s">
        <v>26</v>
      </c>
      <c r="O165">
        <f>Table2[[#This Row],[Tổng số lượng bán]]*Table2[[#This Row],[Tỷ lệ chuyển đổi]]</f>
        <v>25.6</v>
      </c>
      <c r="P165" t="s">
        <v>1231</v>
      </c>
      <c r="Q165" t="s">
        <v>1232</v>
      </c>
      <c r="R165" t="s">
        <v>107</v>
      </c>
      <c r="S165" t="s">
        <v>108</v>
      </c>
      <c r="T165" t="s">
        <v>1233</v>
      </c>
      <c r="U165" t="s">
        <v>1234</v>
      </c>
      <c r="V165" t="s">
        <v>45</v>
      </c>
    </row>
    <row r="166" spans="1:22">
      <c r="A166" s="4">
        <v>46111</v>
      </c>
      <c r="B166" t="s">
        <v>8574</v>
      </c>
      <c r="C166" t="s">
        <v>83</v>
      </c>
      <c r="D166">
        <v>4000</v>
      </c>
      <c r="E166">
        <v>3728</v>
      </c>
      <c r="F166">
        <f>Table2[[#This Row],[Đơn Giá Chuẩn]]*Table2[[#This Row],[Tổng số lượng bán]]</f>
        <v>14912000</v>
      </c>
      <c r="G166">
        <v>0</v>
      </c>
      <c r="H166">
        <f>Table2[[#This Row],[Doanh số bán]]-Table2[[#This Row],[Chiết khấu]]</f>
        <v>14912000</v>
      </c>
      <c r="K166" t="s">
        <v>36</v>
      </c>
      <c r="L166">
        <v>1.6E-2</v>
      </c>
      <c r="M166" t="s">
        <v>37</v>
      </c>
      <c r="N166" t="s">
        <v>26</v>
      </c>
      <c r="O166">
        <f>Table2[[#This Row],[Tổng số lượng bán]]*Table2[[#This Row],[Tỷ lệ chuyển đổi]]</f>
        <v>64</v>
      </c>
      <c r="P166" t="s">
        <v>1231</v>
      </c>
      <c r="Q166" t="s">
        <v>1232</v>
      </c>
      <c r="R166" t="s">
        <v>107</v>
      </c>
      <c r="S166" t="s">
        <v>108</v>
      </c>
      <c r="T166" t="s">
        <v>1233</v>
      </c>
      <c r="U166" t="s">
        <v>1234</v>
      </c>
      <c r="V166" t="s">
        <v>45</v>
      </c>
    </row>
    <row r="167" spans="1:22">
      <c r="A167" s="4">
        <v>46141</v>
      </c>
      <c r="B167" t="s">
        <v>9344</v>
      </c>
      <c r="C167" t="s">
        <v>83</v>
      </c>
      <c r="D167">
        <v>3200</v>
      </c>
      <c r="E167">
        <v>3728</v>
      </c>
      <c r="F167">
        <f>Table2[[#This Row],[Đơn Giá Chuẩn]]*Table2[[#This Row],[Tổng số lượng bán]]</f>
        <v>11929600</v>
      </c>
      <c r="G167">
        <v>0</v>
      </c>
      <c r="H167">
        <f>Table2[[#This Row],[Doanh số bán]]-Table2[[#This Row],[Chiết khấu]]</f>
        <v>11929600</v>
      </c>
      <c r="I167">
        <v>0</v>
      </c>
      <c r="J167">
        <v>0</v>
      </c>
      <c r="K167" t="s">
        <v>36</v>
      </c>
      <c r="L167">
        <v>1.6E-2</v>
      </c>
      <c r="M167" t="s">
        <v>37</v>
      </c>
      <c r="N167" t="s">
        <v>26</v>
      </c>
      <c r="O167">
        <f>Table2[[#This Row],[Tổng số lượng bán]]*Table2[[#This Row],[Tỷ lệ chuyển đổi]]</f>
        <v>51.2</v>
      </c>
      <c r="P167" t="s">
        <v>1231</v>
      </c>
      <c r="Q167" t="s">
        <v>1232</v>
      </c>
      <c r="R167" t="s">
        <v>107</v>
      </c>
      <c r="S167" t="s">
        <v>108</v>
      </c>
      <c r="T167" t="s">
        <v>1233</v>
      </c>
      <c r="U167" t="s">
        <v>1234</v>
      </c>
      <c r="V167" t="s">
        <v>45</v>
      </c>
    </row>
    <row r="168" spans="1:22">
      <c r="A168" s="4">
        <v>46027</v>
      </c>
      <c r="B168" t="s">
        <v>245</v>
      </c>
      <c r="C168" t="s">
        <v>23</v>
      </c>
      <c r="D168">
        <v>1</v>
      </c>
      <c r="E168">
        <v>37000</v>
      </c>
      <c r="F168">
        <f>Table2[[#This Row],[Đơn Giá Chuẩn]]*Table2[[#This Row],[Tổng số lượng bán]]</f>
        <v>37000</v>
      </c>
      <c r="G168">
        <v>0</v>
      </c>
      <c r="H168">
        <f>Table2[[#This Row],[Doanh số bán]]-Table2[[#This Row],[Chiết khấu]]</f>
        <v>37000</v>
      </c>
      <c r="K168" t="s">
        <v>24</v>
      </c>
      <c r="L168">
        <v>0</v>
      </c>
      <c r="M168" t="s">
        <v>25</v>
      </c>
      <c r="N168" t="s">
        <v>26</v>
      </c>
      <c r="O168">
        <v>0</v>
      </c>
      <c r="P168" t="s">
        <v>246</v>
      </c>
      <c r="Q168" t="s">
        <v>247</v>
      </c>
      <c r="R168" t="s">
        <v>29</v>
      </c>
      <c r="S168" t="s">
        <v>30</v>
      </c>
      <c r="T168" t="s">
        <v>31</v>
      </c>
      <c r="U168" t="s">
        <v>32</v>
      </c>
      <c r="V168" t="s">
        <v>33</v>
      </c>
    </row>
    <row r="169" spans="1:22">
      <c r="A169" s="4">
        <v>46165</v>
      </c>
      <c r="B169" t="s">
        <v>13575</v>
      </c>
      <c r="C169" t="s">
        <v>83</v>
      </c>
      <c r="D169">
        <v>5200</v>
      </c>
      <c r="E169">
        <v>3728</v>
      </c>
      <c r="F169">
        <f>Table2[[#This Row],[Đơn Giá Chuẩn]]*Table2[[#This Row],[Tổng số lượng bán]]</f>
        <v>19385600</v>
      </c>
      <c r="G169">
        <v>0</v>
      </c>
      <c r="H169">
        <f>Table2[[#This Row],[Doanh số bán]]-Table2[[#This Row],[Chiết khấu]]</f>
        <v>19385600</v>
      </c>
      <c r="K169" t="s">
        <v>36</v>
      </c>
      <c r="L169">
        <v>1.6E-2</v>
      </c>
      <c r="M169" t="s">
        <v>37</v>
      </c>
      <c r="N169" t="s">
        <v>26</v>
      </c>
      <c r="O169">
        <f>Table2[[#This Row],[Tổng số lượng bán]]*Table2[[#This Row],[Tỷ lệ chuyển đổi]]</f>
        <v>83.2</v>
      </c>
      <c r="P169" t="s">
        <v>1231</v>
      </c>
      <c r="Q169" t="s">
        <v>1232</v>
      </c>
      <c r="R169" t="s">
        <v>107</v>
      </c>
      <c r="S169" t="s">
        <v>108</v>
      </c>
      <c r="T169" t="s">
        <v>1233</v>
      </c>
      <c r="U169" t="s">
        <v>1234</v>
      </c>
      <c r="V169" t="s">
        <v>45</v>
      </c>
    </row>
    <row r="170" spans="1:22">
      <c r="A170" s="4">
        <v>46084</v>
      </c>
      <c r="B170" t="s">
        <v>6938</v>
      </c>
      <c r="C170" t="s">
        <v>83</v>
      </c>
      <c r="D170">
        <v>1000</v>
      </c>
      <c r="E170">
        <v>4000.0001600000005</v>
      </c>
      <c r="F170">
        <f>Table2[[#This Row],[Đơn Giá Chuẩn]]*Table2[[#This Row],[Tổng số lượng bán]]</f>
        <v>4000000.1600000006</v>
      </c>
      <c r="G170">
        <v>0</v>
      </c>
      <c r="H170">
        <f>Table2[[#This Row],[Doanh số bán]]-Table2[[#This Row],[Chiết khấu]]</f>
        <v>4000000.1600000006</v>
      </c>
      <c r="I170">
        <v>0</v>
      </c>
      <c r="J170">
        <v>0</v>
      </c>
      <c r="K170" t="s">
        <v>36</v>
      </c>
      <c r="L170">
        <v>1.6E-2</v>
      </c>
      <c r="M170" t="s">
        <v>37</v>
      </c>
      <c r="N170" t="s">
        <v>26</v>
      </c>
      <c r="O170">
        <f>Table2[[#This Row],[Tổng số lượng bán]]*Table2[[#This Row],[Tỷ lệ chuyển đổi]]</f>
        <v>16</v>
      </c>
      <c r="P170" t="s">
        <v>1231</v>
      </c>
      <c r="Q170" t="s">
        <v>1232</v>
      </c>
      <c r="R170" t="s">
        <v>107</v>
      </c>
      <c r="S170" t="s">
        <v>108</v>
      </c>
      <c r="T170" t="s">
        <v>2678</v>
      </c>
      <c r="U170" t="s">
        <v>2679</v>
      </c>
      <c r="V170" t="s">
        <v>45</v>
      </c>
    </row>
    <row r="171" spans="1:22">
      <c r="A171" s="4">
        <v>46028</v>
      </c>
      <c r="B171" t="s">
        <v>250</v>
      </c>
      <c r="C171" t="s">
        <v>23</v>
      </c>
      <c r="D171">
        <v>3</v>
      </c>
      <c r="E171">
        <v>21000</v>
      </c>
      <c r="F171">
        <f>Table2[[#This Row],[Đơn Giá Chuẩn]]*Table2[[#This Row],[Tổng số lượng bán]]</f>
        <v>63000</v>
      </c>
      <c r="G171">
        <v>0</v>
      </c>
      <c r="H171">
        <f>Table2[[#This Row],[Doanh số bán]]-Table2[[#This Row],[Chiết khấu]]</f>
        <v>63000</v>
      </c>
      <c r="K171" t="s">
        <v>24</v>
      </c>
      <c r="L171">
        <v>0</v>
      </c>
      <c r="M171" t="s">
        <v>25</v>
      </c>
      <c r="N171" t="s">
        <v>26</v>
      </c>
      <c r="O171">
        <v>0</v>
      </c>
      <c r="P171" t="s">
        <v>27</v>
      </c>
      <c r="Q171" t="s">
        <v>28</v>
      </c>
      <c r="R171" t="s">
        <v>29</v>
      </c>
      <c r="S171" t="s">
        <v>30</v>
      </c>
      <c r="T171" t="s">
        <v>31</v>
      </c>
      <c r="U171" t="s">
        <v>32</v>
      </c>
      <c r="V171" t="s">
        <v>33</v>
      </c>
    </row>
    <row r="172" spans="1:22">
      <c r="A172" s="4">
        <v>46028</v>
      </c>
      <c r="B172" t="s">
        <v>250</v>
      </c>
      <c r="C172" t="s">
        <v>23</v>
      </c>
      <c r="D172">
        <v>1</v>
      </c>
      <c r="E172">
        <v>25999.999999999996</v>
      </c>
      <c r="F172">
        <f>Table2[[#This Row],[Đơn Giá Chuẩn]]*Table2[[#This Row],[Tổng số lượng bán]]</f>
        <v>25999.999999999996</v>
      </c>
      <c r="G172">
        <v>0</v>
      </c>
      <c r="H172">
        <f>Table2[[#This Row],[Doanh số bán]]-Table2[[#This Row],[Chiết khấu]]</f>
        <v>25999.999999999996</v>
      </c>
      <c r="K172" t="s">
        <v>24</v>
      </c>
      <c r="L172">
        <v>0</v>
      </c>
      <c r="M172" t="s">
        <v>25</v>
      </c>
      <c r="N172" t="s">
        <v>26</v>
      </c>
      <c r="O172">
        <v>0</v>
      </c>
      <c r="P172" t="s">
        <v>47</v>
      </c>
      <c r="Q172" t="s">
        <v>48</v>
      </c>
      <c r="R172" t="s">
        <v>29</v>
      </c>
      <c r="S172" t="s">
        <v>30</v>
      </c>
      <c r="T172" t="s">
        <v>31</v>
      </c>
      <c r="U172" t="s">
        <v>32</v>
      </c>
      <c r="V172" t="s">
        <v>33</v>
      </c>
    </row>
    <row r="173" spans="1:22">
      <c r="A173" s="4">
        <v>46028</v>
      </c>
      <c r="B173" t="s">
        <v>250</v>
      </c>
      <c r="C173" t="s">
        <v>23</v>
      </c>
      <c r="D173">
        <v>1</v>
      </c>
      <c r="E173">
        <v>32000</v>
      </c>
      <c r="F173">
        <f>Table2[[#This Row],[Đơn Giá Chuẩn]]*Table2[[#This Row],[Tổng số lượng bán]]</f>
        <v>32000</v>
      </c>
      <c r="G173">
        <v>0</v>
      </c>
      <c r="H173">
        <f>Table2[[#This Row],[Doanh số bán]]-Table2[[#This Row],[Chiết khấu]]</f>
        <v>32000</v>
      </c>
      <c r="K173" t="s">
        <v>24</v>
      </c>
      <c r="L173">
        <v>0</v>
      </c>
      <c r="M173" t="s">
        <v>25</v>
      </c>
      <c r="N173" t="s">
        <v>26</v>
      </c>
      <c r="O173">
        <v>0</v>
      </c>
      <c r="P173" t="s">
        <v>77</v>
      </c>
      <c r="Q173" t="s">
        <v>78</v>
      </c>
      <c r="R173" t="s">
        <v>29</v>
      </c>
      <c r="S173" t="s">
        <v>30</v>
      </c>
      <c r="T173" t="s">
        <v>31</v>
      </c>
      <c r="U173" t="s">
        <v>32</v>
      </c>
      <c r="V173" t="s">
        <v>33</v>
      </c>
    </row>
    <row r="174" spans="1:22">
      <c r="A174" s="4">
        <v>46028</v>
      </c>
      <c r="B174" t="s">
        <v>251</v>
      </c>
      <c r="C174" t="s">
        <v>23</v>
      </c>
      <c r="D174">
        <v>1</v>
      </c>
      <c r="E174">
        <v>42000</v>
      </c>
      <c r="F174">
        <f>Table2[[#This Row],[Đơn Giá Chuẩn]]*Table2[[#This Row],[Tổng số lượng bán]]</f>
        <v>42000</v>
      </c>
      <c r="G174">
        <v>0</v>
      </c>
      <c r="H174">
        <f>Table2[[#This Row],[Doanh số bán]]-Table2[[#This Row],[Chiết khấu]]</f>
        <v>42000</v>
      </c>
      <c r="K174" t="s">
        <v>24</v>
      </c>
      <c r="L174">
        <v>0</v>
      </c>
      <c r="M174" t="s">
        <v>25</v>
      </c>
      <c r="N174" t="s">
        <v>26</v>
      </c>
      <c r="O174">
        <v>0</v>
      </c>
      <c r="P174" t="s">
        <v>62</v>
      </c>
      <c r="Q174" t="s">
        <v>63</v>
      </c>
      <c r="R174" t="s">
        <v>29</v>
      </c>
      <c r="S174" t="s">
        <v>56</v>
      </c>
      <c r="T174" t="s">
        <v>31</v>
      </c>
      <c r="U174" t="s">
        <v>32</v>
      </c>
      <c r="V174" t="s">
        <v>33</v>
      </c>
    </row>
    <row r="175" spans="1:22">
      <c r="A175" s="4">
        <v>46054</v>
      </c>
      <c r="B175" t="s">
        <v>5256</v>
      </c>
      <c r="C175" t="s">
        <v>83</v>
      </c>
      <c r="D175">
        <v>2500</v>
      </c>
      <c r="E175">
        <v>5600</v>
      </c>
      <c r="F175">
        <f>Table2[[#This Row],[Đơn Giá Chuẩn]]*Table2[[#This Row],[Tổng số lượng bán]]</f>
        <v>14000000</v>
      </c>
      <c r="G175">
        <v>1666666</v>
      </c>
      <c r="H175">
        <f>Table2[[#This Row],[Doanh số bán]]-Table2[[#This Row],[Chiết khấu]]</f>
        <v>12333334</v>
      </c>
      <c r="K175" t="s">
        <v>24</v>
      </c>
      <c r="L175">
        <v>1.6E-2</v>
      </c>
      <c r="M175" t="s">
        <v>25</v>
      </c>
      <c r="N175" t="s">
        <v>26</v>
      </c>
      <c r="O175">
        <v>50</v>
      </c>
      <c r="P175" t="s">
        <v>5257</v>
      </c>
      <c r="Q175" t="s">
        <v>5258</v>
      </c>
      <c r="R175" t="s">
        <v>107</v>
      </c>
      <c r="S175" t="s">
        <v>108</v>
      </c>
      <c r="T175" t="s">
        <v>31</v>
      </c>
      <c r="U175" t="s">
        <v>32</v>
      </c>
      <c r="V175" t="s">
        <v>33</v>
      </c>
    </row>
    <row r="176" spans="1:22">
      <c r="A176" s="4">
        <v>46028</v>
      </c>
      <c r="B176" t="s">
        <v>253</v>
      </c>
      <c r="C176" t="s">
        <v>23</v>
      </c>
      <c r="D176">
        <v>1</v>
      </c>
      <c r="E176">
        <v>25999.999999999996</v>
      </c>
      <c r="F176">
        <f>Table2[[#This Row],[Đơn Giá Chuẩn]]*Table2[[#This Row],[Tổng số lượng bán]]</f>
        <v>25999.999999999996</v>
      </c>
      <c r="G176">
        <v>0</v>
      </c>
      <c r="H176">
        <f>Table2[[#This Row],[Doanh số bán]]-Table2[[#This Row],[Chiết khấu]]</f>
        <v>25999.999999999996</v>
      </c>
      <c r="K176" t="s">
        <v>24</v>
      </c>
      <c r="L176">
        <v>0</v>
      </c>
      <c r="M176" t="s">
        <v>25</v>
      </c>
      <c r="N176" t="s">
        <v>26</v>
      </c>
      <c r="O176">
        <v>0</v>
      </c>
      <c r="P176" t="s">
        <v>47</v>
      </c>
      <c r="Q176" t="s">
        <v>48</v>
      </c>
      <c r="R176" t="s">
        <v>29</v>
      </c>
      <c r="S176" t="s">
        <v>30</v>
      </c>
      <c r="T176" t="s">
        <v>31</v>
      </c>
      <c r="U176" t="s">
        <v>32</v>
      </c>
      <c r="V176" t="s">
        <v>33</v>
      </c>
    </row>
    <row r="177" spans="1:22">
      <c r="A177" s="4">
        <v>46028</v>
      </c>
      <c r="B177" t="s">
        <v>253</v>
      </c>
      <c r="C177" t="s">
        <v>23</v>
      </c>
      <c r="D177">
        <v>1</v>
      </c>
      <c r="E177">
        <v>21000</v>
      </c>
      <c r="F177">
        <f>Table2[[#This Row],[Đơn Giá Chuẩn]]*Table2[[#This Row],[Tổng số lượng bán]]</f>
        <v>21000</v>
      </c>
      <c r="G177">
        <v>0</v>
      </c>
      <c r="H177">
        <f>Table2[[#This Row],[Doanh số bán]]-Table2[[#This Row],[Chiết khấu]]</f>
        <v>21000</v>
      </c>
      <c r="K177" t="s">
        <v>24</v>
      </c>
      <c r="L177">
        <v>0</v>
      </c>
      <c r="M177" t="s">
        <v>25</v>
      </c>
      <c r="N177" t="s">
        <v>26</v>
      </c>
      <c r="O177">
        <v>0</v>
      </c>
      <c r="P177" t="s">
        <v>27</v>
      </c>
      <c r="Q177" t="s">
        <v>28</v>
      </c>
      <c r="R177" t="s">
        <v>29</v>
      </c>
      <c r="S177" t="s">
        <v>30</v>
      </c>
      <c r="T177" t="s">
        <v>31</v>
      </c>
      <c r="U177" t="s">
        <v>32</v>
      </c>
      <c r="V177" t="s">
        <v>33</v>
      </c>
    </row>
    <row r="178" spans="1:22">
      <c r="A178" s="4">
        <v>46028</v>
      </c>
      <c r="B178" t="s">
        <v>254</v>
      </c>
      <c r="C178" t="s">
        <v>23</v>
      </c>
      <c r="D178">
        <v>1</v>
      </c>
      <c r="E178">
        <v>21000</v>
      </c>
      <c r="F178">
        <f>Table2[[#This Row],[Đơn Giá Chuẩn]]*Table2[[#This Row],[Tổng số lượng bán]]</f>
        <v>21000</v>
      </c>
      <c r="G178">
        <v>0</v>
      </c>
      <c r="H178">
        <f>Table2[[#This Row],[Doanh số bán]]-Table2[[#This Row],[Chiết khấu]]</f>
        <v>21000</v>
      </c>
      <c r="K178" t="s">
        <v>24</v>
      </c>
      <c r="L178">
        <v>0</v>
      </c>
      <c r="M178" t="s">
        <v>25</v>
      </c>
      <c r="N178" t="s">
        <v>26</v>
      </c>
      <c r="O178">
        <v>0</v>
      </c>
      <c r="P178" t="s">
        <v>27</v>
      </c>
      <c r="Q178" t="s">
        <v>28</v>
      </c>
      <c r="R178" t="s">
        <v>29</v>
      </c>
      <c r="S178" t="s">
        <v>30</v>
      </c>
      <c r="T178" t="s">
        <v>31</v>
      </c>
      <c r="U178" t="s">
        <v>32</v>
      </c>
      <c r="V178" t="s">
        <v>33</v>
      </c>
    </row>
    <row r="179" spans="1:22">
      <c r="A179" s="4">
        <v>46062</v>
      </c>
      <c r="B179" t="s">
        <v>5449</v>
      </c>
      <c r="C179" t="s">
        <v>83</v>
      </c>
      <c r="D179">
        <v>1000</v>
      </c>
      <c r="E179">
        <v>5600</v>
      </c>
      <c r="F179">
        <f>Table2[[#This Row],[Đơn Giá Chuẩn]]*Table2[[#This Row],[Tổng số lượng bán]]</f>
        <v>5600000</v>
      </c>
      <c r="G179">
        <v>666666</v>
      </c>
      <c r="H179">
        <f>Table2[[#This Row],[Doanh số bán]]-Table2[[#This Row],[Chiết khấu]]</f>
        <v>4933334</v>
      </c>
      <c r="K179" t="s">
        <v>24</v>
      </c>
      <c r="L179">
        <v>1.6E-2</v>
      </c>
      <c r="M179" t="s">
        <v>25</v>
      </c>
      <c r="N179" t="s">
        <v>26</v>
      </c>
      <c r="O179">
        <v>20</v>
      </c>
      <c r="P179" t="s">
        <v>5257</v>
      </c>
      <c r="Q179" t="s">
        <v>5258</v>
      </c>
      <c r="R179" t="s">
        <v>107</v>
      </c>
      <c r="S179" t="s">
        <v>108</v>
      </c>
      <c r="T179" t="s">
        <v>31</v>
      </c>
      <c r="U179" t="s">
        <v>32</v>
      </c>
      <c r="V179" t="s">
        <v>33</v>
      </c>
    </row>
    <row r="180" spans="1:22">
      <c r="A180" s="4">
        <v>46068</v>
      </c>
      <c r="B180" t="s">
        <v>5627</v>
      </c>
      <c r="C180" t="s">
        <v>83</v>
      </c>
      <c r="D180">
        <v>150</v>
      </c>
      <c r="E180">
        <v>5600</v>
      </c>
      <c r="F180">
        <f>Table2[[#This Row],[Đơn Giá Chuẩn]]*Table2[[#This Row],[Tổng số lượng bán]]</f>
        <v>840000</v>
      </c>
      <c r="G180">
        <v>100000</v>
      </c>
      <c r="H180">
        <f>Table2[[#This Row],[Doanh số bán]]-Table2[[#This Row],[Chiết khấu]]</f>
        <v>740000</v>
      </c>
      <c r="K180" t="s">
        <v>24</v>
      </c>
      <c r="L180">
        <v>1.6E-2</v>
      </c>
      <c r="M180" t="s">
        <v>25</v>
      </c>
      <c r="N180" t="s">
        <v>26</v>
      </c>
      <c r="O180">
        <v>3</v>
      </c>
      <c r="P180" t="s">
        <v>5257</v>
      </c>
      <c r="Q180" t="s">
        <v>5258</v>
      </c>
      <c r="R180" t="s">
        <v>107</v>
      </c>
      <c r="S180" t="s">
        <v>108</v>
      </c>
      <c r="T180" t="s">
        <v>31</v>
      </c>
      <c r="U180" t="s">
        <v>32</v>
      </c>
      <c r="V180" t="s">
        <v>33</v>
      </c>
    </row>
    <row r="181" spans="1:22">
      <c r="A181" s="4">
        <v>46028</v>
      </c>
      <c r="B181" t="s">
        <v>257</v>
      </c>
      <c r="C181" t="s">
        <v>23</v>
      </c>
      <c r="D181">
        <v>1</v>
      </c>
      <c r="E181">
        <v>25999.999999999996</v>
      </c>
      <c r="F181">
        <f>Table2[[#This Row],[Đơn Giá Chuẩn]]*Table2[[#This Row],[Tổng số lượng bán]]</f>
        <v>25999.999999999996</v>
      </c>
      <c r="G181">
        <v>0</v>
      </c>
      <c r="H181">
        <f>Table2[[#This Row],[Doanh số bán]]-Table2[[#This Row],[Chiết khấu]]</f>
        <v>25999.999999999996</v>
      </c>
      <c r="K181" t="s">
        <v>24</v>
      </c>
      <c r="L181">
        <v>0</v>
      </c>
      <c r="M181" t="s">
        <v>25</v>
      </c>
      <c r="N181" t="s">
        <v>26</v>
      </c>
      <c r="O181">
        <v>0</v>
      </c>
      <c r="P181" t="s">
        <v>47</v>
      </c>
      <c r="Q181" t="s">
        <v>48</v>
      </c>
      <c r="R181" t="s">
        <v>29</v>
      </c>
      <c r="S181" t="s">
        <v>30</v>
      </c>
      <c r="T181" t="s">
        <v>31</v>
      </c>
      <c r="U181" t="s">
        <v>32</v>
      </c>
      <c r="V181" t="s">
        <v>33</v>
      </c>
    </row>
    <row r="182" spans="1:22">
      <c r="A182" s="4">
        <v>46028</v>
      </c>
      <c r="B182" t="s">
        <v>258</v>
      </c>
      <c r="C182" t="s">
        <v>23</v>
      </c>
      <c r="D182">
        <v>1</v>
      </c>
      <c r="E182">
        <v>25999.999999999996</v>
      </c>
      <c r="F182">
        <f>Table2[[#This Row],[Đơn Giá Chuẩn]]*Table2[[#This Row],[Tổng số lượng bán]]</f>
        <v>25999.999999999996</v>
      </c>
      <c r="G182">
        <v>0</v>
      </c>
      <c r="H182">
        <f>Table2[[#This Row],[Doanh số bán]]-Table2[[#This Row],[Chiết khấu]]</f>
        <v>25999.999999999996</v>
      </c>
      <c r="K182" t="s">
        <v>24</v>
      </c>
      <c r="L182">
        <v>0</v>
      </c>
      <c r="M182" t="s">
        <v>25</v>
      </c>
      <c r="N182" t="s">
        <v>26</v>
      </c>
      <c r="O182">
        <v>0</v>
      </c>
      <c r="P182" t="s">
        <v>129</v>
      </c>
      <c r="Q182" t="s">
        <v>130</v>
      </c>
      <c r="R182" t="s">
        <v>29</v>
      </c>
      <c r="S182" t="s">
        <v>30</v>
      </c>
      <c r="T182" t="s">
        <v>31</v>
      </c>
      <c r="U182" t="s">
        <v>32</v>
      </c>
      <c r="V182" t="s">
        <v>33</v>
      </c>
    </row>
    <row r="183" spans="1:22">
      <c r="A183" s="4">
        <v>46028</v>
      </c>
      <c r="B183" t="s">
        <v>259</v>
      </c>
      <c r="C183" t="s">
        <v>23</v>
      </c>
      <c r="D183">
        <v>1</v>
      </c>
      <c r="E183">
        <v>25999.999999999996</v>
      </c>
      <c r="F183">
        <f>Table2[[#This Row],[Đơn Giá Chuẩn]]*Table2[[#This Row],[Tổng số lượng bán]]</f>
        <v>25999.999999999996</v>
      </c>
      <c r="G183">
        <v>0</v>
      </c>
      <c r="H183">
        <f>Table2[[#This Row],[Doanh số bán]]-Table2[[#This Row],[Chiết khấu]]</f>
        <v>25999.999999999996</v>
      </c>
      <c r="K183" t="s">
        <v>24</v>
      </c>
      <c r="L183">
        <v>0</v>
      </c>
      <c r="M183" t="s">
        <v>25</v>
      </c>
      <c r="N183" t="s">
        <v>26</v>
      </c>
      <c r="O183">
        <v>0</v>
      </c>
      <c r="P183" t="s">
        <v>47</v>
      </c>
      <c r="Q183" t="s">
        <v>48</v>
      </c>
      <c r="R183" t="s">
        <v>29</v>
      </c>
      <c r="S183" t="s">
        <v>30</v>
      </c>
      <c r="T183" t="s">
        <v>31</v>
      </c>
      <c r="U183" t="s">
        <v>32</v>
      </c>
      <c r="V183" t="s">
        <v>33</v>
      </c>
    </row>
    <row r="184" spans="1:22">
      <c r="A184" s="4">
        <v>46028</v>
      </c>
      <c r="B184" t="s">
        <v>259</v>
      </c>
      <c r="C184" t="s">
        <v>23</v>
      </c>
      <c r="D184">
        <v>1</v>
      </c>
      <c r="E184">
        <v>21000</v>
      </c>
      <c r="F184">
        <f>Table2[[#This Row],[Đơn Giá Chuẩn]]*Table2[[#This Row],[Tổng số lượng bán]]</f>
        <v>21000</v>
      </c>
      <c r="G184">
        <v>0</v>
      </c>
      <c r="H184">
        <f>Table2[[#This Row],[Doanh số bán]]-Table2[[#This Row],[Chiết khấu]]</f>
        <v>21000</v>
      </c>
      <c r="K184" t="s">
        <v>24</v>
      </c>
      <c r="L184">
        <v>0</v>
      </c>
      <c r="M184" t="s">
        <v>25</v>
      </c>
      <c r="N184" t="s">
        <v>26</v>
      </c>
      <c r="O184">
        <v>0</v>
      </c>
      <c r="P184" t="s">
        <v>27</v>
      </c>
      <c r="Q184" t="s">
        <v>28</v>
      </c>
      <c r="R184" t="s">
        <v>29</v>
      </c>
      <c r="S184" t="s">
        <v>30</v>
      </c>
      <c r="T184" t="s">
        <v>31</v>
      </c>
      <c r="U184" t="s">
        <v>32</v>
      </c>
      <c r="V184" t="s">
        <v>33</v>
      </c>
    </row>
    <row r="185" spans="1:22">
      <c r="A185" s="4">
        <v>46028</v>
      </c>
      <c r="B185" t="s">
        <v>260</v>
      </c>
      <c r="C185" t="s">
        <v>23</v>
      </c>
      <c r="D185">
        <v>1</v>
      </c>
      <c r="E185">
        <v>21000</v>
      </c>
      <c r="F185">
        <f>Table2[[#This Row],[Đơn Giá Chuẩn]]*Table2[[#This Row],[Tổng số lượng bán]]</f>
        <v>21000</v>
      </c>
      <c r="G185">
        <v>0</v>
      </c>
      <c r="H185">
        <f>Table2[[#This Row],[Doanh số bán]]-Table2[[#This Row],[Chiết khấu]]</f>
        <v>21000</v>
      </c>
      <c r="K185" t="s">
        <v>24</v>
      </c>
      <c r="L185">
        <v>0</v>
      </c>
      <c r="M185" t="s">
        <v>25</v>
      </c>
      <c r="N185" t="s">
        <v>26</v>
      </c>
      <c r="O185">
        <v>0</v>
      </c>
      <c r="P185" t="s">
        <v>27</v>
      </c>
      <c r="Q185" t="s">
        <v>28</v>
      </c>
      <c r="R185" t="s">
        <v>29</v>
      </c>
      <c r="S185" t="s">
        <v>30</v>
      </c>
      <c r="T185" t="s">
        <v>31</v>
      </c>
      <c r="U185" t="s">
        <v>32</v>
      </c>
      <c r="V185" t="s">
        <v>33</v>
      </c>
    </row>
    <row r="186" spans="1:22">
      <c r="A186" s="4">
        <v>46028</v>
      </c>
      <c r="B186" t="s">
        <v>260</v>
      </c>
      <c r="C186" t="s">
        <v>23</v>
      </c>
      <c r="D186">
        <v>1</v>
      </c>
      <c r="E186">
        <v>42000</v>
      </c>
      <c r="F186">
        <f>Table2[[#This Row],[Đơn Giá Chuẩn]]*Table2[[#This Row],[Tổng số lượng bán]]</f>
        <v>42000</v>
      </c>
      <c r="G186">
        <v>0</v>
      </c>
      <c r="H186">
        <f>Table2[[#This Row],[Doanh số bán]]-Table2[[#This Row],[Chiết khấu]]</f>
        <v>42000</v>
      </c>
      <c r="K186" t="s">
        <v>24</v>
      </c>
      <c r="L186">
        <v>0</v>
      </c>
      <c r="M186" t="s">
        <v>25</v>
      </c>
      <c r="N186" t="s">
        <v>26</v>
      </c>
      <c r="O186">
        <v>0</v>
      </c>
      <c r="P186" t="s">
        <v>261</v>
      </c>
      <c r="Q186" t="s">
        <v>262</v>
      </c>
      <c r="R186" t="s">
        <v>29</v>
      </c>
      <c r="S186" t="s">
        <v>222</v>
      </c>
      <c r="T186" t="s">
        <v>31</v>
      </c>
      <c r="U186" t="s">
        <v>32</v>
      </c>
      <c r="V186" t="s">
        <v>33</v>
      </c>
    </row>
    <row r="187" spans="1:22">
      <c r="A187" s="4">
        <v>46028</v>
      </c>
      <c r="B187" t="s">
        <v>263</v>
      </c>
      <c r="C187" t="s">
        <v>23</v>
      </c>
      <c r="D187">
        <v>3</v>
      </c>
      <c r="E187">
        <v>32000</v>
      </c>
      <c r="F187">
        <f>Table2[[#This Row],[Đơn Giá Chuẩn]]*Table2[[#This Row],[Tổng số lượng bán]]</f>
        <v>96000</v>
      </c>
      <c r="G187">
        <v>0</v>
      </c>
      <c r="H187">
        <f>Table2[[#This Row],[Doanh số bán]]-Table2[[#This Row],[Chiết khấu]]</f>
        <v>96000</v>
      </c>
      <c r="K187" t="s">
        <v>24</v>
      </c>
      <c r="L187">
        <v>0</v>
      </c>
      <c r="M187" t="s">
        <v>25</v>
      </c>
      <c r="N187" t="s">
        <v>26</v>
      </c>
      <c r="O187">
        <v>0</v>
      </c>
      <c r="P187" t="s">
        <v>77</v>
      </c>
      <c r="Q187" t="s">
        <v>78</v>
      </c>
      <c r="R187" t="s">
        <v>29</v>
      </c>
      <c r="S187" t="s">
        <v>30</v>
      </c>
      <c r="T187" t="s">
        <v>31</v>
      </c>
      <c r="U187" t="s">
        <v>32</v>
      </c>
      <c r="V187" t="s">
        <v>33</v>
      </c>
    </row>
    <row r="188" spans="1:22">
      <c r="A188" s="4">
        <v>46028</v>
      </c>
      <c r="B188" t="s">
        <v>264</v>
      </c>
      <c r="C188" t="s">
        <v>23</v>
      </c>
      <c r="D188">
        <v>2</v>
      </c>
      <c r="E188">
        <v>42000</v>
      </c>
      <c r="F188">
        <f>Table2[[#This Row],[Đơn Giá Chuẩn]]*Table2[[#This Row],[Tổng số lượng bán]]</f>
        <v>84000</v>
      </c>
      <c r="G188">
        <v>0</v>
      </c>
      <c r="H188">
        <f>Table2[[#This Row],[Doanh số bán]]-Table2[[#This Row],[Chiết khấu]]</f>
        <v>84000</v>
      </c>
      <c r="K188" t="s">
        <v>24</v>
      </c>
      <c r="L188">
        <v>0</v>
      </c>
      <c r="M188" t="s">
        <v>25</v>
      </c>
      <c r="N188" t="s">
        <v>26</v>
      </c>
      <c r="O188">
        <v>0</v>
      </c>
      <c r="P188" t="s">
        <v>94</v>
      </c>
      <c r="Q188" t="s">
        <v>95</v>
      </c>
      <c r="R188" t="s">
        <v>29</v>
      </c>
      <c r="S188" t="s">
        <v>30</v>
      </c>
      <c r="T188" t="s">
        <v>31</v>
      </c>
      <c r="U188" t="s">
        <v>32</v>
      </c>
      <c r="V188" t="s">
        <v>33</v>
      </c>
    </row>
    <row r="189" spans="1:22">
      <c r="A189" s="4">
        <v>46110</v>
      </c>
      <c r="B189" t="s">
        <v>8560</v>
      </c>
      <c r="C189" t="s">
        <v>83</v>
      </c>
      <c r="D189">
        <v>1000</v>
      </c>
      <c r="E189">
        <v>5600</v>
      </c>
      <c r="F189">
        <f>Table2[[#This Row],[Đơn Giá Chuẩn]]*Table2[[#This Row],[Tổng số lượng bán]]</f>
        <v>5600000</v>
      </c>
      <c r="G189">
        <v>666666</v>
      </c>
      <c r="H189">
        <f>Table2[[#This Row],[Doanh số bán]]-Table2[[#This Row],[Chiết khấu]]</f>
        <v>4933334</v>
      </c>
      <c r="K189" t="s">
        <v>24</v>
      </c>
      <c r="L189">
        <v>1.6E-2</v>
      </c>
      <c r="M189" t="s">
        <v>25</v>
      </c>
      <c r="N189" t="s">
        <v>26</v>
      </c>
      <c r="O189">
        <v>20</v>
      </c>
      <c r="P189" t="s">
        <v>5257</v>
      </c>
      <c r="Q189" t="s">
        <v>5258</v>
      </c>
      <c r="R189" t="s">
        <v>107</v>
      </c>
      <c r="S189" t="s">
        <v>108</v>
      </c>
      <c r="T189" t="s">
        <v>31</v>
      </c>
      <c r="U189" t="s">
        <v>32</v>
      </c>
      <c r="V189" t="s">
        <v>33</v>
      </c>
    </row>
    <row r="190" spans="1:22">
      <c r="A190" s="4">
        <v>46028</v>
      </c>
      <c r="B190" t="s">
        <v>149</v>
      </c>
      <c r="C190" t="s">
        <v>23</v>
      </c>
      <c r="D190">
        <v>1</v>
      </c>
      <c r="E190">
        <v>32000</v>
      </c>
      <c r="F190">
        <f>Table2[[#This Row],[Đơn Giá Chuẩn]]*Table2[[#This Row],[Tổng số lượng bán]]</f>
        <v>32000</v>
      </c>
      <c r="G190">
        <v>0</v>
      </c>
      <c r="H190">
        <f>Table2[[#This Row],[Doanh số bán]]-Table2[[#This Row],[Chiết khấu]]</f>
        <v>32000</v>
      </c>
      <c r="K190" t="s">
        <v>24</v>
      </c>
      <c r="L190">
        <v>0</v>
      </c>
      <c r="M190" t="s">
        <v>25</v>
      </c>
      <c r="N190" t="s">
        <v>26</v>
      </c>
      <c r="O190">
        <v>0</v>
      </c>
      <c r="P190" t="s">
        <v>77</v>
      </c>
      <c r="Q190" t="s">
        <v>78</v>
      </c>
      <c r="R190" t="s">
        <v>29</v>
      </c>
      <c r="S190" t="s">
        <v>30</v>
      </c>
      <c r="T190" t="s">
        <v>31</v>
      </c>
      <c r="U190" t="s">
        <v>32</v>
      </c>
      <c r="V190" t="s">
        <v>33</v>
      </c>
    </row>
    <row r="191" spans="1:22">
      <c r="A191" s="4">
        <v>46028</v>
      </c>
      <c r="B191" t="s">
        <v>265</v>
      </c>
      <c r="C191" t="s">
        <v>23</v>
      </c>
      <c r="D191">
        <v>1</v>
      </c>
      <c r="E191">
        <v>21000</v>
      </c>
      <c r="F191">
        <f>Table2[[#This Row],[Đơn Giá Chuẩn]]*Table2[[#This Row],[Tổng số lượng bán]]</f>
        <v>21000</v>
      </c>
      <c r="G191">
        <v>7600</v>
      </c>
      <c r="H191">
        <f>Table2[[#This Row],[Doanh số bán]]-Table2[[#This Row],[Chiết khấu]]</f>
        <v>13400</v>
      </c>
      <c r="K191" t="s">
        <v>24</v>
      </c>
      <c r="L191">
        <v>0</v>
      </c>
      <c r="M191" t="s">
        <v>25</v>
      </c>
      <c r="N191" t="s">
        <v>26</v>
      </c>
      <c r="O191">
        <v>0</v>
      </c>
      <c r="P191" t="s">
        <v>27</v>
      </c>
      <c r="Q191" t="s">
        <v>28</v>
      </c>
      <c r="R191" t="s">
        <v>29</v>
      </c>
      <c r="S191" t="s">
        <v>30</v>
      </c>
      <c r="T191" t="s">
        <v>31</v>
      </c>
      <c r="U191" t="s">
        <v>32</v>
      </c>
      <c r="V191" t="s">
        <v>33</v>
      </c>
    </row>
    <row r="192" spans="1:22">
      <c r="A192" s="4">
        <v>46111</v>
      </c>
      <c r="B192" t="s">
        <v>8657</v>
      </c>
      <c r="C192" t="s">
        <v>83</v>
      </c>
      <c r="D192">
        <v>250</v>
      </c>
      <c r="E192">
        <v>5600</v>
      </c>
      <c r="F192">
        <f>Table2[[#This Row],[Đơn Giá Chuẩn]]*Table2[[#This Row],[Tổng số lượng bán]]</f>
        <v>1400000</v>
      </c>
      <c r="G192">
        <v>166666</v>
      </c>
      <c r="H192">
        <f>Table2[[#This Row],[Doanh số bán]]-Table2[[#This Row],[Chiết khấu]]</f>
        <v>1233334</v>
      </c>
      <c r="K192" t="s">
        <v>24</v>
      </c>
      <c r="L192">
        <v>1.6E-2</v>
      </c>
      <c r="M192" t="s">
        <v>25</v>
      </c>
      <c r="N192" t="s">
        <v>26</v>
      </c>
      <c r="O192">
        <v>5</v>
      </c>
      <c r="P192" t="s">
        <v>5257</v>
      </c>
      <c r="Q192" t="s">
        <v>5258</v>
      </c>
      <c r="R192" t="s">
        <v>107</v>
      </c>
      <c r="S192" t="s">
        <v>108</v>
      </c>
      <c r="T192" t="s">
        <v>31</v>
      </c>
      <c r="U192" t="s">
        <v>32</v>
      </c>
      <c r="V192" t="s">
        <v>33</v>
      </c>
    </row>
    <row r="193" spans="1:22">
      <c r="A193" s="4">
        <v>46028</v>
      </c>
      <c r="B193" t="s">
        <v>267</v>
      </c>
      <c r="C193" t="s">
        <v>23</v>
      </c>
      <c r="D193">
        <v>8</v>
      </c>
      <c r="E193">
        <v>25999.999999999996</v>
      </c>
      <c r="F193">
        <f>Table2[[#This Row],[Đơn Giá Chuẩn]]*Table2[[#This Row],[Tổng số lượng bán]]</f>
        <v>207999.99999999997</v>
      </c>
      <c r="G193">
        <v>76800</v>
      </c>
      <c r="H193">
        <f>Table2[[#This Row],[Doanh số bán]]-Table2[[#This Row],[Chiết khấu]]</f>
        <v>131199.99999999997</v>
      </c>
      <c r="K193" t="s">
        <v>24</v>
      </c>
      <c r="L193">
        <v>0</v>
      </c>
      <c r="M193" t="s">
        <v>25</v>
      </c>
      <c r="N193" t="s">
        <v>26</v>
      </c>
      <c r="O193">
        <v>0</v>
      </c>
      <c r="P193" t="s">
        <v>47</v>
      </c>
      <c r="Q193" t="s">
        <v>48</v>
      </c>
      <c r="R193" t="s">
        <v>29</v>
      </c>
      <c r="S193" t="s">
        <v>30</v>
      </c>
      <c r="T193" t="s">
        <v>31</v>
      </c>
      <c r="U193" t="s">
        <v>32</v>
      </c>
      <c r="V193" t="s">
        <v>33</v>
      </c>
    </row>
    <row r="194" spans="1:22">
      <c r="A194" s="4">
        <v>46028</v>
      </c>
      <c r="B194" t="s">
        <v>267</v>
      </c>
      <c r="C194" t="s">
        <v>23</v>
      </c>
      <c r="D194">
        <v>4</v>
      </c>
      <c r="E194">
        <v>21000</v>
      </c>
      <c r="F194">
        <f>Table2[[#This Row],[Đơn Giá Chuẩn]]*Table2[[#This Row],[Tổng số lượng bán]]</f>
        <v>84000</v>
      </c>
      <c r="G194">
        <v>30400</v>
      </c>
      <c r="H194">
        <f>Table2[[#This Row],[Doanh số bán]]-Table2[[#This Row],[Chiết khấu]]</f>
        <v>53600</v>
      </c>
      <c r="K194" t="s">
        <v>24</v>
      </c>
      <c r="L194">
        <v>0</v>
      </c>
      <c r="M194" t="s">
        <v>25</v>
      </c>
      <c r="N194" t="s">
        <v>26</v>
      </c>
      <c r="O194">
        <v>0</v>
      </c>
      <c r="P194" t="s">
        <v>27</v>
      </c>
      <c r="Q194" t="s">
        <v>28</v>
      </c>
      <c r="R194" t="s">
        <v>29</v>
      </c>
      <c r="S194" t="s">
        <v>30</v>
      </c>
      <c r="T194" t="s">
        <v>31</v>
      </c>
      <c r="U194" t="s">
        <v>32</v>
      </c>
      <c r="V194" t="s">
        <v>33</v>
      </c>
    </row>
    <row r="195" spans="1:22">
      <c r="A195" s="4">
        <v>46028</v>
      </c>
      <c r="B195" t="s">
        <v>267</v>
      </c>
      <c r="C195" t="s">
        <v>23</v>
      </c>
      <c r="D195">
        <v>1</v>
      </c>
      <c r="E195">
        <v>32000</v>
      </c>
      <c r="F195">
        <f>Table2[[#This Row],[Đơn Giá Chuẩn]]*Table2[[#This Row],[Tổng số lượng bán]]</f>
        <v>32000</v>
      </c>
      <c r="G195">
        <v>12000</v>
      </c>
      <c r="H195">
        <f>Table2[[#This Row],[Doanh số bán]]-Table2[[#This Row],[Chiết khấu]]</f>
        <v>20000</v>
      </c>
      <c r="K195" t="s">
        <v>24</v>
      </c>
      <c r="L195">
        <v>0</v>
      </c>
      <c r="M195" t="s">
        <v>25</v>
      </c>
      <c r="N195" t="s">
        <v>26</v>
      </c>
      <c r="O195">
        <v>0</v>
      </c>
      <c r="P195" t="s">
        <v>77</v>
      </c>
      <c r="Q195" t="s">
        <v>78</v>
      </c>
      <c r="R195" t="s">
        <v>29</v>
      </c>
      <c r="S195" t="s">
        <v>30</v>
      </c>
      <c r="T195" t="s">
        <v>31</v>
      </c>
      <c r="U195" t="s">
        <v>32</v>
      </c>
      <c r="V195" t="s">
        <v>33</v>
      </c>
    </row>
    <row r="196" spans="1:22">
      <c r="A196" s="4">
        <v>46028</v>
      </c>
      <c r="B196" t="s">
        <v>267</v>
      </c>
      <c r="C196" t="s">
        <v>23</v>
      </c>
      <c r="D196">
        <v>1</v>
      </c>
      <c r="E196">
        <v>32000</v>
      </c>
      <c r="F196">
        <f>Table2[[#This Row],[Đơn Giá Chuẩn]]*Table2[[#This Row],[Tổng số lượng bán]]</f>
        <v>32000</v>
      </c>
      <c r="G196">
        <v>12000</v>
      </c>
      <c r="H196">
        <f>Table2[[#This Row],[Doanh số bán]]-Table2[[#This Row],[Chiết khấu]]</f>
        <v>20000</v>
      </c>
      <c r="K196" t="s">
        <v>24</v>
      </c>
      <c r="L196">
        <v>0</v>
      </c>
      <c r="M196" t="s">
        <v>25</v>
      </c>
      <c r="N196" t="s">
        <v>26</v>
      </c>
      <c r="O196">
        <v>0</v>
      </c>
      <c r="P196" t="s">
        <v>125</v>
      </c>
      <c r="Q196" t="s">
        <v>126</v>
      </c>
      <c r="R196" t="s">
        <v>29</v>
      </c>
      <c r="S196" t="s">
        <v>30</v>
      </c>
      <c r="T196" t="s">
        <v>31</v>
      </c>
      <c r="U196" t="s">
        <v>32</v>
      </c>
      <c r="V196" t="s">
        <v>33</v>
      </c>
    </row>
    <row r="197" spans="1:22">
      <c r="A197" s="4">
        <v>46028</v>
      </c>
      <c r="B197" t="s">
        <v>267</v>
      </c>
      <c r="C197" t="s">
        <v>23</v>
      </c>
      <c r="D197">
        <v>1</v>
      </c>
      <c r="E197">
        <v>32000</v>
      </c>
      <c r="F197">
        <f>Table2[[#This Row],[Đơn Giá Chuẩn]]*Table2[[#This Row],[Tổng số lượng bán]]</f>
        <v>32000</v>
      </c>
      <c r="G197">
        <v>12000</v>
      </c>
      <c r="H197">
        <f>Table2[[#This Row],[Doanh số bán]]-Table2[[#This Row],[Chiết khấu]]</f>
        <v>20000</v>
      </c>
      <c r="K197" t="s">
        <v>24</v>
      </c>
      <c r="L197">
        <v>0</v>
      </c>
      <c r="M197" t="s">
        <v>25</v>
      </c>
      <c r="N197" t="s">
        <v>26</v>
      </c>
      <c r="O197">
        <v>0</v>
      </c>
      <c r="P197" t="s">
        <v>120</v>
      </c>
      <c r="Q197" t="s">
        <v>121</v>
      </c>
      <c r="R197" t="s">
        <v>29</v>
      </c>
      <c r="S197" t="s">
        <v>30</v>
      </c>
      <c r="T197" t="s">
        <v>31</v>
      </c>
      <c r="U197" t="s">
        <v>32</v>
      </c>
      <c r="V197" t="s">
        <v>33</v>
      </c>
    </row>
    <row r="198" spans="1:22">
      <c r="A198" s="4">
        <v>46028</v>
      </c>
      <c r="B198" t="s">
        <v>268</v>
      </c>
      <c r="C198" t="s">
        <v>23</v>
      </c>
      <c r="D198">
        <v>1</v>
      </c>
      <c r="E198">
        <v>25999.999999999996</v>
      </c>
      <c r="F198">
        <f>Table2[[#This Row],[Đơn Giá Chuẩn]]*Table2[[#This Row],[Tổng số lượng bán]]</f>
        <v>25999.999999999996</v>
      </c>
      <c r="G198">
        <v>0</v>
      </c>
      <c r="H198">
        <f>Table2[[#This Row],[Doanh số bán]]-Table2[[#This Row],[Chiết khấu]]</f>
        <v>25999.999999999996</v>
      </c>
      <c r="K198" t="s">
        <v>24</v>
      </c>
      <c r="L198">
        <v>0</v>
      </c>
      <c r="M198" t="s">
        <v>25</v>
      </c>
      <c r="N198" t="s">
        <v>26</v>
      </c>
      <c r="O198">
        <v>0</v>
      </c>
      <c r="P198" t="s">
        <v>129</v>
      </c>
      <c r="Q198" t="s">
        <v>130</v>
      </c>
      <c r="R198" t="s">
        <v>29</v>
      </c>
      <c r="S198" t="s">
        <v>30</v>
      </c>
      <c r="T198" t="s">
        <v>31</v>
      </c>
      <c r="U198" t="s">
        <v>32</v>
      </c>
      <c r="V198" t="s">
        <v>33</v>
      </c>
    </row>
    <row r="199" spans="1:22">
      <c r="A199" s="4">
        <v>46028</v>
      </c>
      <c r="B199" t="s">
        <v>269</v>
      </c>
      <c r="C199" t="s">
        <v>23</v>
      </c>
      <c r="D199">
        <v>1</v>
      </c>
      <c r="E199">
        <v>25999.999999999996</v>
      </c>
      <c r="F199">
        <f>Table2[[#This Row],[Đơn Giá Chuẩn]]*Table2[[#This Row],[Tổng số lượng bán]]</f>
        <v>25999.999999999996</v>
      </c>
      <c r="G199">
        <v>0</v>
      </c>
      <c r="H199">
        <f>Table2[[#This Row],[Doanh số bán]]-Table2[[#This Row],[Chiết khấu]]</f>
        <v>25999.999999999996</v>
      </c>
      <c r="K199" t="s">
        <v>24</v>
      </c>
      <c r="L199">
        <v>0</v>
      </c>
      <c r="M199" t="s">
        <v>25</v>
      </c>
      <c r="N199" t="s">
        <v>26</v>
      </c>
      <c r="O199">
        <v>0</v>
      </c>
      <c r="P199" t="s">
        <v>47</v>
      </c>
      <c r="Q199" t="s">
        <v>48</v>
      </c>
      <c r="R199" t="s">
        <v>29</v>
      </c>
      <c r="S199" t="s">
        <v>30</v>
      </c>
      <c r="T199" t="s">
        <v>31</v>
      </c>
      <c r="U199" t="s">
        <v>32</v>
      </c>
      <c r="V199" t="s">
        <v>33</v>
      </c>
    </row>
    <row r="200" spans="1:22">
      <c r="A200" s="4">
        <v>46112</v>
      </c>
      <c r="B200" t="s">
        <v>8769</v>
      </c>
      <c r="C200" t="s">
        <v>83</v>
      </c>
      <c r="D200">
        <v>100</v>
      </c>
      <c r="E200">
        <v>5600</v>
      </c>
      <c r="F200">
        <f>Table2[[#This Row],[Đơn Giá Chuẩn]]*Table2[[#This Row],[Tổng số lượng bán]]</f>
        <v>560000</v>
      </c>
      <c r="G200">
        <v>66666</v>
      </c>
      <c r="H200">
        <f>Table2[[#This Row],[Doanh số bán]]-Table2[[#This Row],[Chiết khấu]]</f>
        <v>493334</v>
      </c>
      <c r="K200" t="s">
        <v>24</v>
      </c>
      <c r="L200">
        <v>1.6E-2</v>
      </c>
      <c r="M200" t="s">
        <v>25</v>
      </c>
      <c r="N200" t="s">
        <v>26</v>
      </c>
      <c r="O200">
        <v>2</v>
      </c>
      <c r="P200" t="s">
        <v>5257</v>
      </c>
      <c r="Q200" t="s">
        <v>5258</v>
      </c>
      <c r="R200" t="s">
        <v>107</v>
      </c>
      <c r="S200" t="s">
        <v>108</v>
      </c>
      <c r="T200" t="s">
        <v>31</v>
      </c>
      <c r="U200" t="s">
        <v>32</v>
      </c>
      <c r="V200" t="s">
        <v>33</v>
      </c>
    </row>
    <row r="201" spans="1:22">
      <c r="A201" s="4">
        <v>46167</v>
      </c>
      <c r="B201" t="s">
        <v>13823</v>
      </c>
      <c r="C201" t="s">
        <v>83</v>
      </c>
      <c r="D201">
        <v>1000</v>
      </c>
      <c r="E201">
        <v>6065</v>
      </c>
      <c r="F201">
        <f>Table2[[#This Row],[Đơn Giá Chuẩn]]*Table2[[#This Row],[Tổng số lượng bán]]</f>
        <v>6065000</v>
      </c>
      <c r="H201">
        <f>Table2[[#This Row],[Doanh số bán]]-Table2[[#This Row],[Chiết khấu]]</f>
        <v>6065000</v>
      </c>
      <c r="K201" t="s">
        <v>24</v>
      </c>
      <c r="L201">
        <v>1.6E-2</v>
      </c>
      <c r="M201" t="s">
        <v>25</v>
      </c>
      <c r="N201" t="s">
        <v>26</v>
      </c>
      <c r="O201">
        <v>20</v>
      </c>
      <c r="P201" t="s">
        <v>5257</v>
      </c>
      <c r="Q201" t="s">
        <v>5258</v>
      </c>
      <c r="R201" t="s">
        <v>107</v>
      </c>
      <c r="S201" t="s">
        <v>108</v>
      </c>
      <c r="T201" t="s">
        <v>31</v>
      </c>
      <c r="U201" t="s">
        <v>32</v>
      </c>
      <c r="V201" t="s">
        <v>33</v>
      </c>
    </row>
    <row r="202" spans="1:22">
      <c r="A202" s="4">
        <v>46112</v>
      </c>
      <c r="B202" t="s">
        <v>8774</v>
      </c>
      <c r="C202" t="s">
        <v>3767</v>
      </c>
      <c r="D202">
        <v>1</v>
      </c>
      <c r="E202">
        <v>37000</v>
      </c>
      <c r="F202">
        <f>Table2[[#This Row],[Đơn Giá Chuẩn]]*Table2[[#This Row],[Tổng số lượng bán]]</f>
        <v>37000</v>
      </c>
      <c r="G202">
        <v>9722</v>
      </c>
      <c r="H202">
        <f>Table2[[#This Row],[Doanh số bán]]-Table2[[#This Row],[Chiết khấu]]</f>
        <v>27278</v>
      </c>
      <c r="K202" t="s">
        <v>24</v>
      </c>
      <c r="L202">
        <v>0</v>
      </c>
      <c r="M202" t="s">
        <v>25</v>
      </c>
      <c r="N202" t="s">
        <v>26</v>
      </c>
      <c r="O202">
        <v>0</v>
      </c>
      <c r="P202" t="s">
        <v>8775</v>
      </c>
      <c r="Q202" t="s">
        <v>8776</v>
      </c>
      <c r="R202" t="s">
        <v>29</v>
      </c>
      <c r="S202" t="s">
        <v>59</v>
      </c>
      <c r="T202" t="s">
        <v>31</v>
      </c>
      <c r="U202" t="s">
        <v>32</v>
      </c>
      <c r="V202" t="s">
        <v>33</v>
      </c>
    </row>
    <row r="203" spans="1:22">
      <c r="A203" s="4">
        <v>46057</v>
      </c>
      <c r="B203" t="s">
        <v>4254</v>
      </c>
      <c r="C203" t="s">
        <v>83</v>
      </c>
      <c r="D203">
        <v>4</v>
      </c>
      <c r="E203">
        <v>58000</v>
      </c>
      <c r="F203">
        <f>Table2[[#This Row],[Đơn Giá Chuẩn]]*Table2[[#This Row],[Tổng số lượng bán]]</f>
        <v>232000</v>
      </c>
      <c r="G203">
        <v>0</v>
      </c>
      <c r="H203">
        <f>Table2[[#This Row],[Doanh số bán]]-Table2[[#This Row],[Chiết khấu]]</f>
        <v>232000</v>
      </c>
      <c r="K203" t="s">
        <v>24</v>
      </c>
      <c r="L203">
        <v>0.05</v>
      </c>
      <c r="M203" t="s">
        <v>918</v>
      </c>
      <c r="N203" t="s">
        <v>919</v>
      </c>
      <c r="O203">
        <v>0.2</v>
      </c>
      <c r="P203" t="s">
        <v>39</v>
      </c>
      <c r="Q203" t="s">
        <v>40</v>
      </c>
      <c r="R203" t="s">
        <v>41</v>
      </c>
      <c r="S203" t="s">
        <v>42</v>
      </c>
      <c r="T203" t="s">
        <v>922</v>
      </c>
      <c r="U203" t="s">
        <v>923</v>
      </c>
      <c r="V203" t="s">
        <v>33</v>
      </c>
    </row>
    <row r="204" spans="1:22">
      <c r="A204" s="4">
        <v>46116</v>
      </c>
      <c r="B204" t="s">
        <v>8885</v>
      </c>
      <c r="C204" t="s">
        <v>83</v>
      </c>
      <c r="D204">
        <v>1</v>
      </c>
      <c r="E204">
        <v>58000</v>
      </c>
      <c r="F204">
        <f>Table2[[#This Row],[Đơn Giá Chuẩn]]*Table2[[#This Row],[Tổng số lượng bán]]</f>
        <v>58000</v>
      </c>
      <c r="G204">
        <v>0</v>
      </c>
      <c r="H204">
        <f>Table2[[#This Row],[Doanh số bán]]-Table2[[#This Row],[Chiết khấu]]</f>
        <v>58000</v>
      </c>
      <c r="K204" t="s">
        <v>24</v>
      </c>
      <c r="L204">
        <v>0.05</v>
      </c>
      <c r="M204" t="s">
        <v>918</v>
      </c>
      <c r="N204" t="s">
        <v>919</v>
      </c>
      <c r="O204">
        <v>0.05</v>
      </c>
      <c r="P204" t="s">
        <v>39</v>
      </c>
      <c r="Q204" t="s">
        <v>40</v>
      </c>
      <c r="R204" t="s">
        <v>41</v>
      </c>
      <c r="S204" t="s">
        <v>42</v>
      </c>
      <c r="T204" t="s">
        <v>922</v>
      </c>
      <c r="U204" t="s">
        <v>923</v>
      </c>
      <c r="V204" t="s">
        <v>33</v>
      </c>
    </row>
    <row r="205" spans="1:22">
      <c r="A205" s="4">
        <v>46117</v>
      </c>
      <c r="B205" t="s">
        <v>8904</v>
      </c>
      <c r="C205" t="s">
        <v>83</v>
      </c>
      <c r="D205">
        <v>1</v>
      </c>
      <c r="E205">
        <v>58000</v>
      </c>
      <c r="F205">
        <f>Table2[[#This Row],[Đơn Giá Chuẩn]]*Table2[[#This Row],[Tổng số lượng bán]]</f>
        <v>58000</v>
      </c>
      <c r="G205">
        <v>0</v>
      </c>
      <c r="H205">
        <f>Table2[[#This Row],[Doanh số bán]]-Table2[[#This Row],[Chiết khấu]]</f>
        <v>58000</v>
      </c>
      <c r="K205" t="s">
        <v>24</v>
      </c>
      <c r="L205">
        <v>0.05</v>
      </c>
      <c r="M205" t="s">
        <v>25</v>
      </c>
      <c r="N205" t="s">
        <v>26</v>
      </c>
      <c r="O205">
        <v>0.05</v>
      </c>
      <c r="P205" t="s">
        <v>39</v>
      </c>
      <c r="Q205" t="s">
        <v>40</v>
      </c>
      <c r="R205" t="s">
        <v>41</v>
      </c>
      <c r="S205" t="s">
        <v>42</v>
      </c>
      <c r="T205" t="s">
        <v>31</v>
      </c>
      <c r="U205" t="s">
        <v>32</v>
      </c>
      <c r="V205" t="s">
        <v>33</v>
      </c>
    </row>
    <row r="206" spans="1:22">
      <c r="A206" s="4">
        <v>46140</v>
      </c>
      <c r="B206" t="s">
        <v>9319</v>
      </c>
      <c r="C206" t="s">
        <v>83</v>
      </c>
      <c r="D206">
        <v>5</v>
      </c>
      <c r="E206">
        <v>58000</v>
      </c>
      <c r="F206">
        <f>Table2[[#This Row],[Đơn Giá Chuẩn]]*Table2[[#This Row],[Tổng số lượng bán]]</f>
        <v>290000</v>
      </c>
      <c r="G206">
        <v>0</v>
      </c>
      <c r="H206">
        <f>Table2[[#This Row],[Doanh số bán]]-Table2[[#This Row],[Chiết khấu]]</f>
        <v>290000</v>
      </c>
      <c r="K206" t="s">
        <v>24</v>
      </c>
      <c r="L206">
        <v>0.05</v>
      </c>
      <c r="M206" t="s">
        <v>319</v>
      </c>
      <c r="N206" t="s">
        <v>26</v>
      </c>
      <c r="O206">
        <v>0.25</v>
      </c>
      <c r="P206" t="s">
        <v>39</v>
      </c>
      <c r="Q206" t="s">
        <v>40</v>
      </c>
      <c r="R206" t="s">
        <v>41</v>
      </c>
      <c r="S206" t="s">
        <v>42</v>
      </c>
      <c r="T206" t="s">
        <v>320</v>
      </c>
      <c r="U206" t="s">
        <v>321</v>
      </c>
      <c r="V206" t="s">
        <v>33</v>
      </c>
    </row>
    <row r="207" spans="1:22">
      <c r="A207" s="4">
        <v>46100</v>
      </c>
      <c r="B207" t="s">
        <v>7658</v>
      </c>
      <c r="C207" t="s">
        <v>83</v>
      </c>
      <c r="D207">
        <v>6</v>
      </c>
      <c r="E207">
        <v>63854.840000000004</v>
      </c>
      <c r="F207">
        <f>Table2[[#This Row],[Đơn Giá Chuẩn]]*Table2[[#This Row],[Tổng số lượng bán]]</f>
        <v>383129.04000000004</v>
      </c>
      <c r="G207">
        <v>0</v>
      </c>
      <c r="H207">
        <f>Table2[[#This Row],[Doanh số bán]]-Table2[[#This Row],[Chiết khấu]]</f>
        <v>383129.04000000004</v>
      </c>
      <c r="I207">
        <v>0</v>
      </c>
      <c r="J207">
        <v>0</v>
      </c>
      <c r="K207" t="s">
        <v>2207</v>
      </c>
      <c r="L207">
        <v>0.25</v>
      </c>
      <c r="M207" t="s">
        <v>37</v>
      </c>
      <c r="N207" t="s">
        <v>919</v>
      </c>
      <c r="O207">
        <v>1.5</v>
      </c>
      <c r="P207" t="s">
        <v>284</v>
      </c>
      <c r="Q207" t="s">
        <v>285</v>
      </c>
      <c r="R207" t="s">
        <v>41</v>
      </c>
      <c r="S207" t="s">
        <v>42</v>
      </c>
      <c r="T207" t="s">
        <v>7659</v>
      </c>
      <c r="U207" t="s">
        <v>7660</v>
      </c>
      <c r="V207" t="s">
        <v>2210</v>
      </c>
    </row>
    <row r="208" spans="1:22">
      <c r="A208" s="4">
        <v>46100</v>
      </c>
      <c r="B208" t="s">
        <v>7658</v>
      </c>
      <c r="C208" t="s">
        <v>83</v>
      </c>
      <c r="D208">
        <v>6</v>
      </c>
      <c r="E208">
        <v>64591.4</v>
      </c>
      <c r="F208">
        <f>Table2[[#This Row],[Đơn Giá Chuẩn]]*Table2[[#This Row],[Tổng số lượng bán]]</f>
        <v>387548.4</v>
      </c>
      <c r="G208">
        <v>0</v>
      </c>
      <c r="H208">
        <f>Table2[[#This Row],[Doanh số bán]]-Table2[[#This Row],[Chiết khấu]]</f>
        <v>387548.4</v>
      </c>
      <c r="I208">
        <v>0</v>
      </c>
      <c r="J208">
        <v>0</v>
      </c>
      <c r="K208" t="s">
        <v>2207</v>
      </c>
      <c r="L208">
        <v>0.25</v>
      </c>
      <c r="M208" t="s">
        <v>37</v>
      </c>
      <c r="N208" t="s">
        <v>919</v>
      </c>
      <c r="O208">
        <v>1.5</v>
      </c>
      <c r="P208" t="s">
        <v>375</v>
      </c>
      <c r="Q208" t="s">
        <v>376</v>
      </c>
      <c r="R208" t="s">
        <v>41</v>
      </c>
      <c r="S208" t="s">
        <v>42</v>
      </c>
      <c r="T208" t="s">
        <v>7659</v>
      </c>
      <c r="U208" t="s">
        <v>7660</v>
      </c>
      <c r="V208" t="s">
        <v>2210</v>
      </c>
    </row>
    <row r="209" spans="1:22">
      <c r="A209" s="4">
        <v>46040</v>
      </c>
      <c r="B209" t="s">
        <v>283</v>
      </c>
      <c r="C209" t="s">
        <v>83</v>
      </c>
      <c r="D209">
        <v>1</v>
      </c>
      <c r="E209">
        <v>86000</v>
      </c>
      <c r="F209">
        <f>Table2[[#This Row],[Đơn Giá Chuẩn]]*Table2[[#This Row],[Tổng số lượng bán]]</f>
        <v>86000</v>
      </c>
      <c r="G209">
        <v>0</v>
      </c>
      <c r="H209">
        <f>Table2[[#This Row],[Doanh số bán]]-Table2[[#This Row],[Chiết khấu]]</f>
        <v>86000</v>
      </c>
      <c r="K209" t="s">
        <v>24</v>
      </c>
      <c r="L209">
        <v>0.25</v>
      </c>
      <c r="M209" t="s">
        <v>25</v>
      </c>
      <c r="N209" t="s">
        <v>26</v>
      </c>
      <c r="O209">
        <v>0.25</v>
      </c>
      <c r="P209" t="s">
        <v>284</v>
      </c>
      <c r="Q209" t="s">
        <v>285</v>
      </c>
      <c r="R209" t="s">
        <v>41</v>
      </c>
      <c r="S209" t="s">
        <v>42</v>
      </c>
      <c r="T209" t="s">
        <v>31</v>
      </c>
      <c r="U209" t="s">
        <v>32</v>
      </c>
      <c r="V209" t="s">
        <v>33</v>
      </c>
    </row>
    <row r="210" spans="1:22">
      <c r="A210" s="4">
        <v>46039</v>
      </c>
      <c r="B210" t="s">
        <v>986</v>
      </c>
      <c r="C210" t="s">
        <v>83</v>
      </c>
      <c r="D210">
        <v>1</v>
      </c>
      <c r="E210">
        <v>86000</v>
      </c>
      <c r="F210">
        <f>Table2[[#This Row],[Đơn Giá Chuẩn]]*Table2[[#This Row],[Tổng số lượng bán]]</f>
        <v>86000</v>
      </c>
      <c r="G210">
        <v>0</v>
      </c>
      <c r="H210">
        <f>Table2[[#This Row],[Doanh số bán]]-Table2[[#This Row],[Chiết khấu]]</f>
        <v>86000</v>
      </c>
      <c r="K210" t="s">
        <v>24</v>
      </c>
      <c r="L210">
        <v>0.25</v>
      </c>
      <c r="M210" t="s">
        <v>918</v>
      </c>
      <c r="N210" t="s">
        <v>919</v>
      </c>
      <c r="O210">
        <v>0.25</v>
      </c>
      <c r="P210" t="s">
        <v>284</v>
      </c>
      <c r="Q210" t="s">
        <v>285</v>
      </c>
      <c r="R210" t="s">
        <v>41</v>
      </c>
      <c r="S210" t="s">
        <v>42</v>
      </c>
      <c r="T210" t="s">
        <v>922</v>
      </c>
      <c r="U210" t="s">
        <v>923</v>
      </c>
      <c r="V210" t="s">
        <v>33</v>
      </c>
    </row>
    <row r="211" spans="1:22">
      <c r="A211" s="4">
        <v>46039</v>
      </c>
      <c r="B211" t="s">
        <v>987</v>
      </c>
      <c r="C211" t="s">
        <v>83</v>
      </c>
      <c r="D211">
        <v>2</v>
      </c>
      <c r="E211">
        <v>86000</v>
      </c>
      <c r="F211">
        <f>Table2[[#This Row],[Đơn Giá Chuẩn]]*Table2[[#This Row],[Tổng số lượng bán]]</f>
        <v>172000</v>
      </c>
      <c r="G211">
        <v>31111</v>
      </c>
      <c r="H211">
        <f>Table2[[#This Row],[Doanh số bán]]-Table2[[#This Row],[Chiết khấu]]</f>
        <v>140889</v>
      </c>
      <c r="K211" t="s">
        <v>24</v>
      </c>
      <c r="L211">
        <v>0.25</v>
      </c>
      <c r="M211" t="s">
        <v>918</v>
      </c>
      <c r="N211" t="s">
        <v>919</v>
      </c>
      <c r="O211">
        <v>0.5</v>
      </c>
      <c r="P211" t="s">
        <v>284</v>
      </c>
      <c r="Q211" t="s">
        <v>285</v>
      </c>
      <c r="R211" t="s">
        <v>41</v>
      </c>
      <c r="S211" t="s">
        <v>42</v>
      </c>
      <c r="T211" t="s">
        <v>922</v>
      </c>
      <c r="U211" t="s">
        <v>923</v>
      </c>
      <c r="V211" t="s">
        <v>33</v>
      </c>
    </row>
    <row r="212" spans="1:22">
      <c r="A212" s="4">
        <v>46055</v>
      </c>
      <c r="B212" t="s">
        <v>4186</v>
      </c>
      <c r="C212" t="s">
        <v>83</v>
      </c>
      <c r="D212">
        <v>3</v>
      </c>
      <c r="E212">
        <v>86000</v>
      </c>
      <c r="F212">
        <f>Table2[[#This Row],[Đơn Giá Chuẩn]]*Table2[[#This Row],[Tổng số lượng bán]]</f>
        <v>258000</v>
      </c>
      <c r="G212">
        <v>0</v>
      </c>
      <c r="H212">
        <f>Table2[[#This Row],[Doanh số bán]]-Table2[[#This Row],[Chiết khấu]]</f>
        <v>258000</v>
      </c>
      <c r="K212" t="s">
        <v>24</v>
      </c>
      <c r="L212">
        <v>0.25</v>
      </c>
      <c r="M212" t="s">
        <v>918</v>
      </c>
      <c r="N212" t="s">
        <v>919</v>
      </c>
      <c r="O212">
        <v>0.75</v>
      </c>
      <c r="P212" t="s">
        <v>284</v>
      </c>
      <c r="Q212" t="s">
        <v>285</v>
      </c>
      <c r="R212" t="s">
        <v>41</v>
      </c>
      <c r="S212" t="s">
        <v>42</v>
      </c>
      <c r="T212" t="s">
        <v>922</v>
      </c>
      <c r="U212" t="s">
        <v>923</v>
      </c>
      <c r="V212" t="s">
        <v>33</v>
      </c>
    </row>
    <row r="213" spans="1:22">
      <c r="A213" s="4">
        <v>46063</v>
      </c>
      <c r="B213" t="s">
        <v>4412</v>
      </c>
      <c r="C213" t="s">
        <v>83</v>
      </c>
      <c r="D213">
        <v>3</v>
      </c>
      <c r="E213">
        <v>86000</v>
      </c>
      <c r="F213">
        <f>Table2[[#This Row],[Đơn Giá Chuẩn]]*Table2[[#This Row],[Tổng số lượng bán]]</f>
        <v>258000</v>
      </c>
      <c r="G213">
        <v>81667</v>
      </c>
      <c r="H213">
        <f>Table2[[#This Row],[Doanh số bán]]-Table2[[#This Row],[Chiết khấu]]</f>
        <v>176333</v>
      </c>
      <c r="K213" t="s">
        <v>24</v>
      </c>
      <c r="L213">
        <v>0.25</v>
      </c>
      <c r="M213" t="s">
        <v>918</v>
      </c>
      <c r="N213" t="s">
        <v>919</v>
      </c>
      <c r="O213">
        <v>0.75</v>
      </c>
      <c r="P213" t="s">
        <v>284</v>
      </c>
      <c r="Q213" t="s">
        <v>285</v>
      </c>
      <c r="R213" t="s">
        <v>41</v>
      </c>
      <c r="S213" t="s">
        <v>42</v>
      </c>
      <c r="T213" t="s">
        <v>922</v>
      </c>
      <c r="U213" t="s">
        <v>923</v>
      </c>
      <c r="V213" t="s">
        <v>33</v>
      </c>
    </row>
    <row r="214" spans="1:22">
      <c r="A214" s="4">
        <v>46090</v>
      </c>
      <c r="B214" t="s">
        <v>6385</v>
      </c>
      <c r="C214" t="s">
        <v>83</v>
      </c>
      <c r="D214">
        <v>1</v>
      </c>
      <c r="E214">
        <v>86000</v>
      </c>
      <c r="F214">
        <f>Table2[[#This Row],[Đơn Giá Chuẩn]]*Table2[[#This Row],[Tổng số lượng bán]]</f>
        <v>86000</v>
      </c>
      <c r="G214">
        <v>0</v>
      </c>
      <c r="H214">
        <f>Table2[[#This Row],[Doanh số bán]]-Table2[[#This Row],[Chiết khấu]]</f>
        <v>86000</v>
      </c>
      <c r="K214" t="s">
        <v>24</v>
      </c>
      <c r="L214">
        <v>0.25</v>
      </c>
      <c r="M214" t="s">
        <v>25</v>
      </c>
      <c r="N214" t="s">
        <v>26</v>
      </c>
      <c r="O214">
        <v>0.25</v>
      </c>
      <c r="P214" t="s">
        <v>284</v>
      </c>
      <c r="Q214" t="s">
        <v>285</v>
      </c>
      <c r="R214" t="s">
        <v>41</v>
      </c>
      <c r="S214" t="s">
        <v>42</v>
      </c>
      <c r="T214" t="s">
        <v>31</v>
      </c>
      <c r="U214" t="s">
        <v>32</v>
      </c>
      <c r="V214" t="s">
        <v>33</v>
      </c>
    </row>
    <row r="215" spans="1:22">
      <c r="A215" s="4">
        <v>46097</v>
      </c>
      <c r="B215" t="s">
        <v>6922</v>
      </c>
      <c r="C215" t="s">
        <v>83</v>
      </c>
      <c r="D215">
        <v>4</v>
      </c>
      <c r="E215">
        <v>86000</v>
      </c>
      <c r="F215">
        <f>Table2[[#This Row],[Đơn Giá Chuẩn]]*Table2[[#This Row],[Tổng số lượng bán]]</f>
        <v>344000</v>
      </c>
      <c r="G215">
        <v>0</v>
      </c>
      <c r="H215">
        <f>Table2[[#This Row],[Doanh số bán]]-Table2[[#This Row],[Chiết khấu]]</f>
        <v>344000</v>
      </c>
      <c r="K215" t="s">
        <v>24</v>
      </c>
      <c r="L215">
        <v>0.25</v>
      </c>
      <c r="M215" t="s">
        <v>319</v>
      </c>
      <c r="N215" t="s">
        <v>26</v>
      </c>
      <c r="O215">
        <v>1</v>
      </c>
      <c r="P215" t="s">
        <v>284</v>
      </c>
      <c r="Q215" t="s">
        <v>285</v>
      </c>
      <c r="R215" t="s">
        <v>41</v>
      </c>
      <c r="S215" t="s">
        <v>42</v>
      </c>
      <c r="T215" t="s">
        <v>320</v>
      </c>
      <c r="U215" t="s">
        <v>321</v>
      </c>
      <c r="V215" t="s">
        <v>33</v>
      </c>
    </row>
    <row r="216" spans="1:22">
      <c r="A216" s="4">
        <v>46098</v>
      </c>
      <c r="B216" t="s">
        <v>7409</v>
      </c>
      <c r="C216" t="s">
        <v>83</v>
      </c>
      <c r="D216">
        <v>4</v>
      </c>
      <c r="E216">
        <v>86000</v>
      </c>
      <c r="F216">
        <f>Table2[[#This Row],[Đơn Giá Chuẩn]]*Table2[[#This Row],[Tổng số lượng bán]]</f>
        <v>344000</v>
      </c>
      <c r="H216">
        <f>Table2[[#This Row],[Doanh số bán]]-Table2[[#This Row],[Chiết khấu]]</f>
        <v>344000</v>
      </c>
      <c r="K216" t="s">
        <v>24</v>
      </c>
      <c r="L216">
        <v>0.25</v>
      </c>
      <c r="M216" t="s">
        <v>918</v>
      </c>
      <c r="N216" t="s">
        <v>919</v>
      </c>
      <c r="O216">
        <v>1</v>
      </c>
      <c r="P216" t="s">
        <v>284</v>
      </c>
      <c r="Q216" t="s">
        <v>285</v>
      </c>
      <c r="R216" t="s">
        <v>41</v>
      </c>
      <c r="S216" t="s">
        <v>42</v>
      </c>
      <c r="T216" t="s">
        <v>922</v>
      </c>
      <c r="U216" t="s">
        <v>923</v>
      </c>
      <c r="V216" t="s">
        <v>33</v>
      </c>
    </row>
    <row r="217" spans="1:22">
      <c r="A217" s="4">
        <v>46102</v>
      </c>
      <c r="B217" t="s">
        <v>7907</v>
      </c>
      <c r="C217" t="s">
        <v>83</v>
      </c>
      <c r="D217">
        <v>1</v>
      </c>
      <c r="E217">
        <v>86000</v>
      </c>
      <c r="F217">
        <f>Table2[[#This Row],[Đơn Giá Chuẩn]]*Table2[[#This Row],[Tổng số lượng bán]]</f>
        <v>86000</v>
      </c>
      <c r="G217">
        <v>0</v>
      </c>
      <c r="H217">
        <f>Table2[[#This Row],[Doanh số bán]]-Table2[[#This Row],[Chiết khấu]]</f>
        <v>86000</v>
      </c>
      <c r="K217" t="s">
        <v>24</v>
      </c>
      <c r="L217">
        <v>0.25</v>
      </c>
      <c r="M217" t="s">
        <v>25</v>
      </c>
      <c r="N217" t="s">
        <v>26</v>
      </c>
      <c r="O217">
        <v>0.25</v>
      </c>
      <c r="P217" t="s">
        <v>284</v>
      </c>
      <c r="Q217" t="s">
        <v>285</v>
      </c>
      <c r="R217" t="s">
        <v>41</v>
      </c>
      <c r="S217" t="s">
        <v>42</v>
      </c>
      <c r="T217" t="s">
        <v>31</v>
      </c>
      <c r="U217" t="s">
        <v>32</v>
      </c>
      <c r="V217" t="s">
        <v>33</v>
      </c>
    </row>
    <row r="218" spans="1:22">
      <c r="A218" s="4">
        <v>46112</v>
      </c>
      <c r="B218" t="s">
        <v>8765</v>
      </c>
      <c r="C218" t="s">
        <v>83</v>
      </c>
      <c r="D218">
        <v>1</v>
      </c>
      <c r="E218">
        <v>86000</v>
      </c>
      <c r="F218">
        <f>Table2[[#This Row],[Đơn Giá Chuẩn]]*Table2[[#This Row],[Tổng số lượng bán]]</f>
        <v>86000</v>
      </c>
      <c r="G218">
        <v>15556</v>
      </c>
      <c r="H218">
        <f>Table2[[#This Row],[Doanh số bán]]-Table2[[#This Row],[Chiết khấu]]</f>
        <v>70444</v>
      </c>
      <c r="K218" t="s">
        <v>24</v>
      </c>
      <c r="L218">
        <v>0.25</v>
      </c>
      <c r="M218" t="s">
        <v>25</v>
      </c>
      <c r="N218" t="s">
        <v>26</v>
      </c>
      <c r="O218">
        <v>0.25</v>
      </c>
      <c r="P218" t="s">
        <v>284</v>
      </c>
      <c r="Q218" t="s">
        <v>285</v>
      </c>
      <c r="R218" t="s">
        <v>41</v>
      </c>
      <c r="S218" t="s">
        <v>42</v>
      </c>
      <c r="T218" t="s">
        <v>31</v>
      </c>
      <c r="U218" t="s">
        <v>32</v>
      </c>
      <c r="V218" t="s">
        <v>33</v>
      </c>
    </row>
    <row r="219" spans="1:22">
      <c r="A219" s="4">
        <v>46114</v>
      </c>
      <c r="B219" t="s">
        <v>8864</v>
      </c>
      <c r="C219" t="s">
        <v>83</v>
      </c>
      <c r="D219">
        <v>2</v>
      </c>
      <c r="E219">
        <v>86000</v>
      </c>
      <c r="F219">
        <f>Table2[[#This Row],[Đơn Giá Chuẩn]]*Table2[[#This Row],[Tổng số lượng bán]]</f>
        <v>172000</v>
      </c>
      <c r="G219">
        <v>0</v>
      </c>
      <c r="H219">
        <f>Table2[[#This Row],[Doanh số bán]]-Table2[[#This Row],[Chiết khấu]]</f>
        <v>172000</v>
      </c>
      <c r="K219" t="s">
        <v>24</v>
      </c>
      <c r="L219">
        <v>0.25</v>
      </c>
      <c r="M219" t="s">
        <v>918</v>
      </c>
      <c r="N219" t="s">
        <v>919</v>
      </c>
      <c r="O219">
        <v>0.5</v>
      </c>
      <c r="P219" t="s">
        <v>284</v>
      </c>
      <c r="Q219" t="s">
        <v>285</v>
      </c>
      <c r="R219" t="s">
        <v>41</v>
      </c>
      <c r="S219" t="s">
        <v>42</v>
      </c>
      <c r="T219" t="s">
        <v>922</v>
      </c>
      <c r="U219" t="s">
        <v>923</v>
      </c>
      <c r="V219" t="s">
        <v>33</v>
      </c>
    </row>
    <row r="220" spans="1:22">
      <c r="A220" s="4">
        <v>46123</v>
      </c>
      <c r="B220" t="s">
        <v>9069</v>
      </c>
      <c r="C220" t="s">
        <v>83</v>
      </c>
      <c r="D220">
        <v>1</v>
      </c>
      <c r="E220">
        <v>86000</v>
      </c>
      <c r="F220">
        <f>Table2[[#This Row],[Đơn Giá Chuẩn]]*Table2[[#This Row],[Tổng số lượng bán]]</f>
        <v>86000</v>
      </c>
      <c r="G220">
        <v>0</v>
      </c>
      <c r="H220">
        <f>Table2[[#This Row],[Doanh số bán]]-Table2[[#This Row],[Chiết khấu]]</f>
        <v>86000</v>
      </c>
      <c r="K220" t="s">
        <v>24</v>
      </c>
      <c r="L220">
        <v>0.25</v>
      </c>
      <c r="M220" t="s">
        <v>25</v>
      </c>
      <c r="N220" t="s">
        <v>26</v>
      </c>
      <c r="O220">
        <v>0.25</v>
      </c>
      <c r="P220" t="s">
        <v>284</v>
      </c>
      <c r="Q220" t="s">
        <v>285</v>
      </c>
      <c r="R220" t="s">
        <v>41</v>
      </c>
      <c r="S220" t="s">
        <v>42</v>
      </c>
      <c r="T220" t="s">
        <v>31</v>
      </c>
      <c r="U220" t="s">
        <v>32</v>
      </c>
      <c r="V220" t="s">
        <v>33</v>
      </c>
    </row>
    <row r="221" spans="1:22">
      <c r="A221" s="4">
        <v>46147</v>
      </c>
      <c r="B221" t="s">
        <v>12150</v>
      </c>
      <c r="C221" t="s">
        <v>83</v>
      </c>
      <c r="D221">
        <v>1</v>
      </c>
      <c r="E221">
        <v>86000</v>
      </c>
      <c r="F221">
        <f>Table2[[#This Row],[Đơn Giá Chuẩn]]*Table2[[#This Row],[Tổng số lượng bán]]</f>
        <v>86000</v>
      </c>
      <c r="G221">
        <v>15556</v>
      </c>
      <c r="H221">
        <f>Table2[[#This Row],[Doanh số bán]]-Table2[[#This Row],[Chiết khấu]]</f>
        <v>70444</v>
      </c>
      <c r="K221" t="s">
        <v>24</v>
      </c>
      <c r="L221">
        <v>0.25</v>
      </c>
      <c r="M221" t="s">
        <v>918</v>
      </c>
      <c r="N221" t="s">
        <v>919</v>
      </c>
      <c r="O221">
        <v>0.25</v>
      </c>
      <c r="P221" t="s">
        <v>284</v>
      </c>
      <c r="Q221" t="s">
        <v>285</v>
      </c>
      <c r="R221" t="s">
        <v>41</v>
      </c>
      <c r="S221" t="s">
        <v>42</v>
      </c>
      <c r="T221" t="s">
        <v>922</v>
      </c>
      <c r="U221" t="s">
        <v>923</v>
      </c>
      <c r="V221" t="s">
        <v>33</v>
      </c>
    </row>
    <row r="222" spans="1:22">
      <c r="A222" s="4">
        <v>46157</v>
      </c>
      <c r="B222" t="s">
        <v>12973</v>
      </c>
      <c r="C222" t="s">
        <v>83</v>
      </c>
      <c r="D222">
        <v>1</v>
      </c>
      <c r="E222">
        <v>86000</v>
      </c>
      <c r="F222">
        <f>Table2[[#This Row],[Đơn Giá Chuẩn]]*Table2[[#This Row],[Tổng số lượng bán]]</f>
        <v>86000</v>
      </c>
      <c r="G222">
        <v>0</v>
      </c>
      <c r="H222">
        <f>Table2[[#This Row],[Doanh số bán]]-Table2[[#This Row],[Chiết khấu]]</f>
        <v>86000</v>
      </c>
      <c r="K222" t="s">
        <v>24</v>
      </c>
      <c r="L222">
        <v>0.25</v>
      </c>
      <c r="M222" t="s">
        <v>319</v>
      </c>
      <c r="N222" t="s">
        <v>26</v>
      </c>
      <c r="O222">
        <v>0.25</v>
      </c>
      <c r="P222" t="s">
        <v>284</v>
      </c>
      <c r="Q222" t="s">
        <v>285</v>
      </c>
      <c r="R222" t="s">
        <v>41</v>
      </c>
      <c r="S222" t="s">
        <v>42</v>
      </c>
      <c r="T222" t="s">
        <v>320</v>
      </c>
      <c r="U222" t="s">
        <v>321</v>
      </c>
      <c r="V222" t="s">
        <v>33</v>
      </c>
    </row>
    <row r="223" spans="1:22">
      <c r="A223" s="4">
        <v>46160</v>
      </c>
      <c r="B223" t="s">
        <v>1195</v>
      </c>
      <c r="C223" t="s">
        <v>83</v>
      </c>
      <c r="D223">
        <v>1</v>
      </c>
      <c r="E223">
        <v>86000</v>
      </c>
      <c r="F223">
        <f>Table2[[#This Row],[Đơn Giá Chuẩn]]*Table2[[#This Row],[Tổng số lượng bán]]</f>
        <v>86000</v>
      </c>
      <c r="G223">
        <v>0</v>
      </c>
      <c r="H223">
        <f>Table2[[#This Row],[Doanh số bán]]-Table2[[#This Row],[Chiết khấu]]</f>
        <v>86000</v>
      </c>
      <c r="K223" t="s">
        <v>24</v>
      </c>
      <c r="L223">
        <v>0.25</v>
      </c>
      <c r="M223" t="s">
        <v>918</v>
      </c>
      <c r="N223" t="s">
        <v>919</v>
      </c>
      <c r="O223">
        <v>0.25</v>
      </c>
      <c r="P223" t="s">
        <v>284</v>
      </c>
      <c r="Q223" t="s">
        <v>285</v>
      </c>
      <c r="R223" t="s">
        <v>41</v>
      </c>
      <c r="S223" t="s">
        <v>42</v>
      </c>
      <c r="T223" t="s">
        <v>922</v>
      </c>
      <c r="U223" t="s">
        <v>923</v>
      </c>
      <c r="V223" t="s">
        <v>33</v>
      </c>
    </row>
    <row r="224" spans="1:22">
      <c r="A224" s="4">
        <v>46169</v>
      </c>
      <c r="B224" t="s">
        <v>1542</v>
      </c>
      <c r="C224" t="s">
        <v>83</v>
      </c>
      <c r="D224">
        <v>2</v>
      </c>
      <c r="E224">
        <v>86000</v>
      </c>
      <c r="F224">
        <f>Table2[[#This Row],[Đơn Giá Chuẩn]]*Table2[[#This Row],[Tổng số lượng bán]]</f>
        <v>172000</v>
      </c>
      <c r="H224">
        <f>Table2[[#This Row],[Doanh số bán]]-Table2[[#This Row],[Chiết khấu]]</f>
        <v>172000</v>
      </c>
      <c r="K224" t="s">
        <v>24</v>
      </c>
      <c r="M224" t="s">
        <v>918</v>
      </c>
      <c r="N224" t="s">
        <v>919</v>
      </c>
      <c r="O224">
        <v>0.5</v>
      </c>
      <c r="P224" t="s">
        <v>284</v>
      </c>
      <c r="Q224" t="s">
        <v>285</v>
      </c>
      <c r="R224" t="s">
        <v>41</v>
      </c>
      <c r="S224" t="s">
        <v>42</v>
      </c>
      <c r="T224" t="s">
        <v>922</v>
      </c>
      <c r="U224" t="s">
        <v>923</v>
      </c>
      <c r="V224" t="s">
        <v>33</v>
      </c>
    </row>
    <row r="225" spans="1:22">
      <c r="A225" s="4">
        <v>46169</v>
      </c>
      <c r="B225" t="s">
        <v>794</v>
      </c>
      <c r="C225" t="s">
        <v>83</v>
      </c>
      <c r="D225">
        <v>1</v>
      </c>
      <c r="E225">
        <v>86000</v>
      </c>
      <c r="F225">
        <f>Table2[[#This Row],[Đơn Giá Chuẩn]]*Table2[[#This Row],[Tổng số lượng bán]]</f>
        <v>86000</v>
      </c>
      <c r="H225">
        <f>Table2[[#This Row],[Doanh số bán]]-Table2[[#This Row],[Chiết khấu]]</f>
        <v>86000</v>
      </c>
      <c r="K225" t="s">
        <v>24</v>
      </c>
      <c r="M225" t="s">
        <v>918</v>
      </c>
      <c r="N225" t="s">
        <v>919</v>
      </c>
      <c r="O225">
        <v>0.25</v>
      </c>
      <c r="P225" t="s">
        <v>284</v>
      </c>
      <c r="Q225" t="s">
        <v>285</v>
      </c>
      <c r="R225" t="s">
        <v>41</v>
      </c>
      <c r="S225" t="s">
        <v>42</v>
      </c>
      <c r="T225" t="s">
        <v>922</v>
      </c>
      <c r="U225" t="s">
        <v>923</v>
      </c>
      <c r="V225" t="s">
        <v>33</v>
      </c>
    </row>
    <row r="226" spans="1:22">
      <c r="A226" s="4">
        <v>46032</v>
      </c>
      <c r="B226" t="s">
        <v>374</v>
      </c>
      <c r="C226" t="s">
        <v>83</v>
      </c>
      <c r="D226">
        <v>1</v>
      </c>
      <c r="E226">
        <v>87000</v>
      </c>
      <c r="F226">
        <f>Table2[[#This Row],[Đơn Giá Chuẩn]]*Table2[[#This Row],[Tổng số lượng bán]]</f>
        <v>87000</v>
      </c>
      <c r="G226">
        <v>0</v>
      </c>
      <c r="H226">
        <f>Table2[[#This Row],[Doanh số bán]]-Table2[[#This Row],[Chiết khấu]]</f>
        <v>87000</v>
      </c>
      <c r="K226" t="s">
        <v>24</v>
      </c>
      <c r="L226">
        <v>0.25</v>
      </c>
      <c r="M226" t="s">
        <v>25</v>
      </c>
      <c r="N226" t="s">
        <v>26</v>
      </c>
      <c r="O226">
        <v>0.25</v>
      </c>
      <c r="P226" t="s">
        <v>375</v>
      </c>
      <c r="Q226" t="s">
        <v>376</v>
      </c>
      <c r="R226" t="s">
        <v>41</v>
      </c>
      <c r="S226" t="s">
        <v>42</v>
      </c>
      <c r="T226" t="s">
        <v>31</v>
      </c>
      <c r="U226" t="s">
        <v>32</v>
      </c>
      <c r="V226" t="s">
        <v>33</v>
      </c>
    </row>
    <row r="227" spans="1:22">
      <c r="A227" s="4">
        <v>46024</v>
      </c>
      <c r="B227" t="s">
        <v>917</v>
      </c>
      <c r="C227" t="s">
        <v>83</v>
      </c>
      <c r="D227">
        <v>2</v>
      </c>
      <c r="E227">
        <v>87000</v>
      </c>
      <c r="F227">
        <f>Table2[[#This Row],[Đơn Giá Chuẩn]]*Table2[[#This Row],[Tổng số lượng bán]]</f>
        <v>174000</v>
      </c>
      <c r="G227">
        <v>0</v>
      </c>
      <c r="H227">
        <f>Table2[[#This Row],[Doanh số bán]]-Table2[[#This Row],[Chiết khấu]]</f>
        <v>174000</v>
      </c>
      <c r="K227" t="s">
        <v>24</v>
      </c>
      <c r="L227">
        <v>0.25</v>
      </c>
      <c r="M227" t="s">
        <v>918</v>
      </c>
      <c r="N227" t="s">
        <v>919</v>
      </c>
      <c r="O227">
        <v>0.5</v>
      </c>
      <c r="P227" t="s">
        <v>920</v>
      </c>
      <c r="Q227" t="s">
        <v>921</v>
      </c>
      <c r="R227" t="s">
        <v>107</v>
      </c>
      <c r="S227" t="s">
        <v>108</v>
      </c>
      <c r="T227" t="s">
        <v>922</v>
      </c>
      <c r="U227" t="s">
        <v>923</v>
      </c>
      <c r="V227" t="s">
        <v>33</v>
      </c>
    </row>
    <row r="228" spans="1:22">
      <c r="A228" s="4">
        <v>46025</v>
      </c>
      <c r="B228" t="s">
        <v>941</v>
      </c>
      <c r="C228" t="s">
        <v>83</v>
      </c>
      <c r="D228">
        <v>1</v>
      </c>
      <c r="E228">
        <v>87000</v>
      </c>
      <c r="F228">
        <f>Table2[[#This Row],[Đơn Giá Chuẩn]]*Table2[[#This Row],[Tổng số lượng bán]]</f>
        <v>87000</v>
      </c>
      <c r="G228">
        <v>0</v>
      </c>
      <c r="H228">
        <f>Table2[[#This Row],[Doanh số bán]]-Table2[[#This Row],[Chiết khấu]]</f>
        <v>87000</v>
      </c>
      <c r="K228" t="s">
        <v>24</v>
      </c>
      <c r="L228">
        <v>0.25</v>
      </c>
      <c r="M228" t="s">
        <v>918</v>
      </c>
      <c r="N228" t="s">
        <v>919</v>
      </c>
      <c r="O228">
        <v>0.25</v>
      </c>
      <c r="P228" t="s">
        <v>920</v>
      </c>
      <c r="Q228" t="s">
        <v>921</v>
      </c>
      <c r="R228" t="s">
        <v>107</v>
      </c>
      <c r="S228" t="s">
        <v>108</v>
      </c>
      <c r="T228" t="s">
        <v>922</v>
      </c>
      <c r="U228" t="s">
        <v>923</v>
      </c>
      <c r="V228" t="s">
        <v>33</v>
      </c>
    </row>
    <row r="229" spans="1:22">
      <c r="A229" s="4">
        <v>46025</v>
      </c>
      <c r="B229" t="s">
        <v>955</v>
      </c>
      <c r="C229" t="s">
        <v>83</v>
      </c>
      <c r="D229">
        <v>6</v>
      </c>
      <c r="E229">
        <v>87000</v>
      </c>
      <c r="F229">
        <f>Table2[[#This Row],[Đơn Giá Chuẩn]]*Table2[[#This Row],[Tổng số lượng bán]]</f>
        <v>522000</v>
      </c>
      <c r="G229">
        <v>0</v>
      </c>
      <c r="H229">
        <f>Table2[[#This Row],[Doanh số bán]]-Table2[[#This Row],[Chiết khấu]]</f>
        <v>522000</v>
      </c>
      <c r="K229" t="s">
        <v>24</v>
      </c>
      <c r="L229">
        <v>0.25</v>
      </c>
      <c r="M229" t="s">
        <v>319</v>
      </c>
      <c r="N229" t="s">
        <v>26</v>
      </c>
      <c r="O229">
        <v>1.5</v>
      </c>
      <c r="P229" t="s">
        <v>375</v>
      </c>
      <c r="Q229" t="s">
        <v>376</v>
      </c>
      <c r="R229" t="s">
        <v>41</v>
      </c>
      <c r="S229" t="s">
        <v>42</v>
      </c>
      <c r="T229" t="s">
        <v>320</v>
      </c>
      <c r="U229" t="s">
        <v>321</v>
      </c>
      <c r="V229" t="s">
        <v>33</v>
      </c>
    </row>
    <row r="230" spans="1:22">
      <c r="A230" s="4">
        <v>46049</v>
      </c>
      <c r="B230" t="s">
        <v>1014</v>
      </c>
      <c r="C230" t="s">
        <v>83</v>
      </c>
      <c r="D230">
        <v>1</v>
      </c>
      <c r="E230">
        <v>87000</v>
      </c>
      <c r="F230">
        <f>Table2[[#This Row],[Đơn Giá Chuẩn]]*Table2[[#This Row],[Tổng số lượng bán]]</f>
        <v>87000</v>
      </c>
      <c r="G230">
        <v>0</v>
      </c>
      <c r="H230">
        <f>Table2[[#This Row],[Doanh số bán]]-Table2[[#This Row],[Chiết khấu]]</f>
        <v>87000</v>
      </c>
      <c r="K230" t="s">
        <v>24</v>
      </c>
      <c r="L230">
        <v>0.25</v>
      </c>
      <c r="M230" t="s">
        <v>918</v>
      </c>
      <c r="N230" t="s">
        <v>919</v>
      </c>
      <c r="O230">
        <v>0.25</v>
      </c>
      <c r="P230" t="s">
        <v>920</v>
      </c>
      <c r="Q230" t="s">
        <v>921</v>
      </c>
      <c r="R230" t="s">
        <v>107</v>
      </c>
      <c r="S230" t="s">
        <v>108</v>
      </c>
      <c r="T230" t="s">
        <v>922</v>
      </c>
      <c r="U230" t="s">
        <v>923</v>
      </c>
      <c r="V230" t="s">
        <v>33</v>
      </c>
    </row>
    <row r="231" spans="1:22">
      <c r="A231" s="4">
        <v>46053</v>
      </c>
      <c r="B231" t="s">
        <v>1023</v>
      </c>
      <c r="C231" t="s">
        <v>83</v>
      </c>
      <c r="D231">
        <v>2</v>
      </c>
      <c r="E231">
        <v>87000</v>
      </c>
      <c r="F231">
        <f>Table2[[#This Row],[Đơn Giá Chuẩn]]*Table2[[#This Row],[Tổng số lượng bán]]</f>
        <v>174000</v>
      </c>
      <c r="G231">
        <v>0</v>
      </c>
      <c r="H231">
        <f>Table2[[#This Row],[Doanh số bán]]-Table2[[#This Row],[Chiết khấu]]</f>
        <v>174000</v>
      </c>
      <c r="K231" t="s">
        <v>24</v>
      </c>
      <c r="L231">
        <v>0.25</v>
      </c>
      <c r="M231" t="s">
        <v>918</v>
      </c>
      <c r="N231" t="s">
        <v>919</v>
      </c>
      <c r="O231">
        <v>0.5</v>
      </c>
      <c r="P231" t="s">
        <v>920</v>
      </c>
      <c r="Q231" t="s">
        <v>921</v>
      </c>
      <c r="R231" t="s">
        <v>107</v>
      </c>
      <c r="S231" t="s">
        <v>108</v>
      </c>
      <c r="T231" t="s">
        <v>922</v>
      </c>
      <c r="U231" t="s">
        <v>923</v>
      </c>
      <c r="V231" t="s">
        <v>33</v>
      </c>
    </row>
    <row r="232" spans="1:22">
      <c r="A232" s="4">
        <v>46028</v>
      </c>
      <c r="B232" t="s">
        <v>419</v>
      </c>
      <c r="C232" t="s">
        <v>83</v>
      </c>
      <c r="D232">
        <v>1</v>
      </c>
      <c r="E232">
        <v>87000</v>
      </c>
      <c r="F232">
        <f>Table2[[#This Row],[Đơn Giá Chuẩn]]*Table2[[#This Row],[Tổng số lượng bán]]</f>
        <v>87000</v>
      </c>
      <c r="G232">
        <v>78704</v>
      </c>
      <c r="H232">
        <f>Table2[[#This Row],[Doanh số bán]]-Table2[[#This Row],[Chiết khấu]]</f>
        <v>8296</v>
      </c>
      <c r="K232" t="s">
        <v>24</v>
      </c>
      <c r="L232">
        <v>0.25</v>
      </c>
      <c r="M232" t="s">
        <v>319</v>
      </c>
      <c r="N232" t="s">
        <v>26</v>
      </c>
      <c r="O232">
        <v>0.25</v>
      </c>
      <c r="P232" t="s">
        <v>375</v>
      </c>
      <c r="Q232" t="s">
        <v>376</v>
      </c>
      <c r="R232" t="s">
        <v>41</v>
      </c>
      <c r="S232" t="s">
        <v>42</v>
      </c>
      <c r="T232" t="s">
        <v>320</v>
      </c>
      <c r="U232" t="s">
        <v>321</v>
      </c>
      <c r="V232" t="s">
        <v>33</v>
      </c>
    </row>
    <row r="233" spans="1:22">
      <c r="A233" s="4">
        <v>46029</v>
      </c>
      <c r="B233" t="s">
        <v>432</v>
      </c>
      <c r="C233" t="s">
        <v>83</v>
      </c>
      <c r="D233">
        <v>12</v>
      </c>
      <c r="E233">
        <v>87000</v>
      </c>
      <c r="F233">
        <f>Table2[[#This Row],[Đơn Giá Chuẩn]]*Table2[[#This Row],[Tổng số lượng bán]]</f>
        <v>1044000</v>
      </c>
      <c r="G233">
        <v>188889</v>
      </c>
      <c r="H233">
        <f>Table2[[#This Row],[Doanh số bán]]-Table2[[#This Row],[Chiết khấu]]</f>
        <v>855111</v>
      </c>
      <c r="K233" t="s">
        <v>24</v>
      </c>
      <c r="L233">
        <v>0.25</v>
      </c>
      <c r="M233" t="s">
        <v>319</v>
      </c>
      <c r="N233" t="s">
        <v>26</v>
      </c>
      <c r="O233">
        <v>3</v>
      </c>
      <c r="P233" t="s">
        <v>375</v>
      </c>
      <c r="Q233" t="s">
        <v>376</v>
      </c>
      <c r="R233" t="s">
        <v>41</v>
      </c>
      <c r="S233" t="s">
        <v>42</v>
      </c>
      <c r="T233" t="s">
        <v>320</v>
      </c>
      <c r="U233" t="s">
        <v>321</v>
      </c>
      <c r="V233" t="s">
        <v>33</v>
      </c>
    </row>
    <row r="234" spans="1:22">
      <c r="A234" s="4">
        <v>46038</v>
      </c>
      <c r="B234" t="s">
        <v>668</v>
      </c>
      <c r="C234" t="s">
        <v>83</v>
      </c>
      <c r="D234">
        <v>4</v>
      </c>
      <c r="E234">
        <v>87000</v>
      </c>
      <c r="F234">
        <f>Table2[[#This Row],[Đơn Giá Chuẩn]]*Table2[[#This Row],[Tổng số lượng bán]]</f>
        <v>348000</v>
      </c>
      <c r="G234">
        <v>0</v>
      </c>
      <c r="H234">
        <f>Table2[[#This Row],[Doanh số bán]]-Table2[[#This Row],[Chiết khấu]]</f>
        <v>348000</v>
      </c>
      <c r="K234" t="s">
        <v>24</v>
      </c>
      <c r="L234">
        <v>0.25</v>
      </c>
      <c r="M234" t="s">
        <v>319</v>
      </c>
      <c r="N234" t="s">
        <v>26</v>
      </c>
      <c r="O234">
        <v>1</v>
      </c>
      <c r="P234" t="s">
        <v>375</v>
      </c>
      <c r="Q234" t="s">
        <v>376</v>
      </c>
      <c r="R234" t="s">
        <v>41</v>
      </c>
      <c r="S234" t="s">
        <v>42</v>
      </c>
      <c r="T234" t="s">
        <v>320</v>
      </c>
      <c r="U234" t="s">
        <v>321</v>
      </c>
      <c r="V234" t="s">
        <v>33</v>
      </c>
    </row>
    <row r="235" spans="1:22">
      <c r="A235" s="4">
        <v>46041</v>
      </c>
      <c r="B235" t="s">
        <v>695</v>
      </c>
      <c r="C235" t="s">
        <v>83</v>
      </c>
      <c r="D235">
        <v>10</v>
      </c>
      <c r="E235">
        <v>87000</v>
      </c>
      <c r="F235">
        <f>Table2[[#This Row],[Đơn Giá Chuẩn]]*Table2[[#This Row],[Tổng số lượng bán]]</f>
        <v>870000</v>
      </c>
      <c r="G235">
        <v>0</v>
      </c>
      <c r="H235">
        <f>Table2[[#This Row],[Doanh số bán]]-Table2[[#This Row],[Chiết khấu]]</f>
        <v>870000</v>
      </c>
      <c r="K235" t="s">
        <v>24</v>
      </c>
      <c r="L235">
        <v>0.25</v>
      </c>
      <c r="M235" t="s">
        <v>319</v>
      </c>
      <c r="N235" t="s">
        <v>26</v>
      </c>
      <c r="O235">
        <v>2.5</v>
      </c>
      <c r="P235" t="s">
        <v>375</v>
      </c>
      <c r="Q235" t="s">
        <v>376</v>
      </c>
      <c r="R235" t="s">
        <v>41</v>
      </c>
      <c r="S235" t="s">
        <v>42</v>
      </c>
      <c r="T235" t="s">
        <v>320</v>
      </c>
      <c r="U235" t="s">
        <v>321</v>
      </c>
      <c r="V235" t="s">
        <v>33</v>
      </c>
    </row>
    <row r="236" spans="1:22">
      <c r="A236" s="4">
        <v>46043</v>
      </c>
      <c r="B236" t="s">
        <v>737</v>
      </c>
      <c r="C236" t="s">
        <v>83</v>
      </c>
      <c r="D236">
        <v>6</v>
      </c>
      <c r="E236">
        <v>87000</v>
      </c>
      <c r="F236">
        <f>Table2[[#This Row],[Đơn Giá Chuẩn]]*Table2[[#This Row],[Tổng số lượng bán]]</f>
        <v>522000</v>
      </c>
      <c r="G236">
        <v>0</v>
      </c>
      <c r="H236">
        <f>Table2[[#This Row],[Doanh số bán]]-Table2[[#This Row],[Chiết khấu]]</f>
        <v>522000</v>
      </c>
      <c r="K236" t="s">
        <v>24</v>
      </c>
      <c r="L236">
        <v>0.25</v>
      </c>
      <c r="M236" t="s">
        <v>319</v>
      </c>
      <c r="N236" t="s">
        <v>26</v>
      </c>
      <c r="O236">
        <v>1.5</v>
      </c>
      <c r="P236" t="s">
        <v>375</v>
      </c>
      <c r="Q236" t="s">
        <v>376</v>
      </c>
      <c r="R236" t="s">
        <v>41</v>
      </c>
      <c r="S236" t="s">
        <v>42</v>
      </c>
      <c r="T236" t="s">
        <v>320</v>
      </c>
      <c r="U236" t="s">
        <v>321</v>
      </c>
      <c r="V236" t="s">
        <v>33</v>
      </c>
    </row>
    <row r="237" spans="1:22">
      <c r="A237" s="4">
        <v>46049</v>
      </c>
      <c r="B237" t="s">
        <v>829</v>
      </c>
      <c r="C237" t="s">
        <v>83</v>
      </c>
      <c r="D237">
        <v>6</v>
      </c>
      <c r="E237">
        <v>87000</v>
      </c>
      <c r="F237">
        <f>Table2[[#This Row],[Đơn Giá Chuẩn]]*Table2[[#This Row],[Tổng số lượng bán]]</f>
        <v>522000</v>
      </c>
      <c r="G237">
        <v>0</v>
      </c>
      <c r="H237">
        <f>Table2[[#This Row],[Doanh số bán]]-Table2[[#This Row],[Chiết khấu]]</f>
        <v>522000</v>
      </c>
      <c r="K237" t="s">
        <v>24</v>
      </c>
      <c r="L237">
        <v>0.25</v>
      </c>
      <c r="M237" t="s">
        <v>319</v>
      </c>
      <c r="N237" t="s">
        <v>26</v>
      </c>
      <c r="O237">
        <v>1.5</v>
      </c>
      <c r="P237" t="s">
        <v>375</v>
      </c>
      <c r="Q237" t="s">
        <v>376</v>
      </c>
      <c r="R237" t="s">
        <v>41</v>
      </c>
      <c r="S237" t="s">
        <v>42</v>
      </c>
      <c r="T237" t="s">
        <v>320</v>
      </c>
      <c r="U237" t="s">
        <v>321</v>
      </c>
      <c r="V237" t="s">
        <v>33</v>
      </c>
    </row>
    <row r="238" spans="1:22">
      <c r="A238" s="4">
        <v>46049</v>
      </c>
      <c r="B238" t="s">
        <v>1632</v>
      </c>
      <c r="C238" t="s">
        <v>83</v>
      </c>
      <c r="D238">
        <v>4</v>
      </c>
      <c r="E238">
        <v>87000</v>
      </c>
      <c r="F238">
        <f>Table2[[#This Row],[Đơn Giá Chuẩn]]*Table2[[#This Row],[Tổng số lượng bán]]</f>
        <v>348000</v>
      </c>
      <c r="G238">
        <v>0</v>
      </c>
      <c r="H238">
        <f>Table2[[#This Row],[Doanh số bán]]-Table2[[#This Row],[Chiết khấu]]</f>
        <v>348000</v>
      </c>
      <c r="K238" t="s">
        <v>24</v>
      </c>
      <c r="L238">
        <v>0.25</v>
      </c>
      <c r="M238" t="s">
        <v>319</v>
      </c>
      <c r="N238" t="s">
        <v>26</v>
      </c>
      <c r="O238">
        <v>1</v>
      </c>
      <c r="P238" t="s">
        <v>375</v>
      </c>
      <c r="Q238" t="s">
        <v>376</v>
      </c>
      <c r="R238" t="s">
        <v>41</v>
      </c>
      <c r="S238" t="s">
        <v>42</v>
      </c>
      <c r="T238" t="s">
        <v>320</v>
      </c>
      <c r="U238" t="s">
        <v>321</v>
      </c>
      <c r="V238" t="s">
        <v>33</v>
      </c>
    </row>
    <row r="239" spans="1:22">
      <c r="A239" s="4">
        <v>46049</v>
      </c>
      <c r="B239" t="s">
        <v>830</v>
      </c>
      <c r="C239" t="s">
        <v>83</v>
      </c>
      <c r="D239">
        <v>20</v>
      </c>
      <c r="E239">
        <v>87000</v>
      </c>
      <c r="F239">
        <f>Table2[[#This Row],[Đơn Giá Chuẩn]]*Table2[[#This Row],[Tổng số lượng bán]]</f>
        <v>1740000</v>
      </c>
      <c r="G239">
        <v>0</v>
      </c>
      <c r="H239">
        <f>Table2[[#This Row],[Doanh số bán]]-Table2[[#This Row],[Chiết khấu]]</f>
        <v>1740000</v>
      </c>
      <c r="K239" t="s">
        <v>24</v>
      </c>
      <c r="L239">
        <v>0.25</v>
      </c>
      <c r="M239" t="s">
        <v>319</v>
      </c>
      <c r="N239" t="s">
        <v>26</v>
      </c>
      <c r="O239">
        <v>5</v>
      </c>
      <c r="P239" t="s">
        <v>375</v>
      </c>
      <c r="Q239" t="s">
        <v>376</v>
      </c>
      <c r="R239" t="s">
        <v>41</v>
      </c>
      <c r="S239" t="s">
        <v>42</v>
      </c>
      <c r="T239" t="s">
        <v>320</v>
      </c>
      <c r="U239" t="s">
        <v>321</v>
      </c>
      <c r="V239" t="s">
        <v>33</v>
      </c>
    </row>
    <row r="240" spans="1:22">
      <c r="A240" s="4">
        <v>46060</v>
      </c>
      <c r="B240" t="s">
        <v>4363</v>
      </c>
      <c r="C240" t="s">
        <v>83</v>
      </c>
      <c r="D240">
        <v>2</v>
      </c>
      <c r="E240">
        <v>87000</v>
      </c>
      <c r="F240">
        <f>Table2[[#This Row],[Đơn Giá Chuẩn]]*Table2[[#This Row],[Tổng số lượng bán]]</f>
        <v>174000</v>
      </c>
      <c r="G240">
        <v>55093</v>
      </c>
      <c r="H240">
        <f>Table2[[#This Row],[Doanh số bán]]-Table2[[#This Row],[Chiết khấu]]</f>
        <v>118907</v>
      </c>
      <c r="K240" t="s">
        <v>24</v>
      </c>
      <c r="L240">
        <v>0.25</v>
      </c>
      <c r="M240" t="s">
        <v>918</v>
      </c>
      <c r="N240" t="s">
        <v>919</v>
      </c>
      <c r="O240">
        <v>0.5</v>
      </c>
      <c r="P240" t="s">
        <v>920</v>
      </c>
      <c r="Q240" t="s">
        <v>921</v>
      </c>
      <c r="R240" t="s">
        <v>107</v>
      </c>
      <c r="S240" t="s">
        <v>108</v>
      </c>
      <c r="T240" t="s">
        <v>922</v>
      </c>
      <c r="U240" t="s">
        <v>923</v>
      </c>
      <c r="V240" t="s">
        <v>33</v>
      </c>
    </row>
    <row r="241" spans="1:22">
      <c r="A241" s="4">
        <v>46067</v>
      </c>
      <c r="B241" t="s">
        <v>4499</v>
      </c>
      <c r="C241" t="s">
        <v>83</v>
      </c>
      <c r="D241">
        <v>1</v>
      </c>
      <c r="E241">
        <v>87000</v>
      </c>
      <c r="F241">
        <f>Table2[[#This Row],[Đơn Giá Chuẩn]]*Table2[[#This Row],[Tổng số lượng bán]]</f>
        <v>87000</v>
      </c>
      <c r="G241">
        <v>27546</v>
      </c>
      <c r="H241">
        <f>Table2[[#This Row],[Doanh số bán]]-Table2[[#This Row],[Chiết khấu]]</f>
        <v>59454</v>
      </c>
      <c r="K241" t="s">
        <v>24</v>
      </c>
      <c r="L241">
        <v>0.25</v>
      </c>
      <c r="M241" t="s">
        <v>918</v>
      </c>
      <c r="N241" t="s">
        <v>919</v>
      </c>
      <c r="O241">
        <v>0.25</v>
      </c>
      <c r="P241" t="s">
        <v>920</v>
      </c>
      <c r="Q241" t="s">
        <v>921</v>
      </c>
      <c r="R241" t="s">
        <v>107</v>
      </c>
      <c r="S241" t="s">
        <v>108</v>
      </c>
      <c r="T241" t="s">
        <v>922</v>
      </c>
      <c r="U241" t="s">
        <v>923</v>
      </c>
      <c r="V241" t="s">
        <v>33</v>
      </c>
    </row>
    <row r="242" spans="1:22">
      <c r="A242" s="4">
        <v>46067</v>
      </c>
      <c r="B242" t="s">
        <v>4500</v>
      </c>
      <c r="C242" t="s">
        <v>83</v>
      </c>
      <c r="D242">
        <v>4</v>
      </c>
      <c r="E242">
        <v>87000</v>
      </c>
      <c r="F242">
        <f>Table2[[#This Row],[Đơn Giá Chuẩn]]*Table2[[#This Row],[Tổng số lượng bán]]</f>
        <v>348000</v>
      </c>
      <c r="G242">
        <v>110185</v>
      </c>
      <c r="H242">
        <f>Table2[[#This Row],[Doanh số bán]]-Table2[[#This Row],[Chiết khấu]]</f>
        <v>237815</v>
      </c>
      <c r="K242" t="s">
        <v>24</v>
      </c>
      <c r="L242">
        <v>0.25</v>
      </c>
      <c r="M242" t="s">
        <v>918</v>
      </c>
      <c r="N242" t="s">
        <v>919</v>
      </c>
      <c r="O242">
        <v>1</v>
      </c>
      <c r="P242" t="s">
        <v>920</v>
      </c>
      <c r="Q242" t="s">
        <v>921</v>
      </c>
      <c r="R242" t="s">
        <v>107</v>
      </c>
      <c r="S242" t="s">
        <v>108</v>
      </c>
      <c r="T242" t="s">
        <v>922</v>
      </c>
      <c r="U242" t="s">
        <v>923</v>
      </c>
      <c r="V242" t="s">
        <v>33</v>
      </c>
    </row>
    <row r="243" spans="1:22">
      <c r="A243" s="4">
        <v>46067</v>
      </c>
      <c r="B243" t="s">
        <v>4501</v>
      </c>
      <c r="C243" t="s">
        <v>83</v>
      </c>
      <c r="D243">
        <v>5</v>
      </c>
      <c r="E243">
        <v>87000</v>
      </c>
      <c r="F243">
        <f>Table2[[#This Row],[Đơn Giá Chuẩn]]*Table2[[#This Row],[Tổng số lượng bán]]</f>
        <v>435000</v>
      </c>
      <c r="G243">
        <v>137731</v>
      </c>
      <c r="H243">
        <f>Table2[[#This Row],[Doanh số bán]]-Table2[[#This Row],[Chiết khấu]]</f>
        <v>297269</v>
      </c>
      <c r="K243" t="s">
        <v>24</v>
      </c>
      <c r="L243">
        <v>0.25</v>
      </c>
      <c r="M243" t="s">
        <v>918</v>
      </c>
      <c r="N243" t="s">
        <v>919</v>
      </c>
      <c r="O243">
        <v>1.25</v>
      </c>
      <c r="P243" t="s">
        <v>920</v>
      </c>
      <c r="Q243" t="s">
        <v>921</v>
      </c>
      <c r="R243" t="s">
        <v>107</v>
      </c>
      <c r="S243" t="s">
        <v>108</v>
      </c>
      <c r="T243" t="s">
        <v>922</v>
      </c>
      <c r="U243" t="s">
        <v>923</v>
      </c>
      <c r="V243" t="s">
        <v>33</v>
      </c>
    </row>
    <row r="244" spans="1:22">
      <c r="A244" s="4">
        <v>46078</v>
      </c>
      <c r="B244" t="s">
        <v>4579</v>
      </c>
      <c r="C244" t="s">
        <v>83</v>
      </c>
      <c r="D244">
        <v>1</v>
      </c>
      <c r="E244">
        <v>87000</v>
      </c>
      <c r="F244">
        <f>Table2[[#This Row],[Đơn Giá Chuẩn]]*Table2[[#This Row],[Tổng số lượng bán]]</f>
        <v>87000</v>
      </c>
      <c r="G244">
        <v>0</v>
      </c>
      <c r="H244">
        <f>Table2[[#This Row],[Doanh số bán]]-Table2[[#This Row],[Chiết khấu]]</f>
        <v>87000</v>
      </c>
      <c r="K244" t="s">
        <v>24</v>
      </c>
      <c r="L244">
        <v>0.25</v>
      </c>
      <c r="M244" t="s">
        <v>918</v>
      </c>
      <c r="N244" t="s">
        <v>919</v>
      </c>
      <c r="O244">
        <v>0.25</v>
      </c>
      <c r="P244" t="s">
        <v>920</v>
      </c>
      <c r="Q244" t="s">
        <v>921</v>
      </c>
      <c r="R244" t="s">
        <v>107</v>
      </c>
      <c r="S244" t="s">
        <v>108</v>
      </c>
      <c r="T244" t="s">
        <v>922</v>
      </c>
      <c r="U244" t="s">
        <v>923</v>
      </c>
      <c r="V244" t="s">
        <v>33</v>
      </c>
    </row>
    <row r="245" spans="1:22">
      <c r="A245" s="4">
        <v>46080</v>
      </c>
      <c r="B245" t="s">
        <v>4674</v>
      </c>
      <c r="C245" t="s">
        <v>83</v>
      </c>
      <c r="D245">
        <v>1</v>
      </c>
      <c r="E245">
        <v>87000</v>
      </c>
      <c r="F245">
        <f>Table2[[#This Row],[Đơn Giá Chuẩn]]*Table2[[#This Row],[Tổng số lượng bán]]</f>
        <v>87000</v>
      </c>
      <c r="G245">
        <v>27546</v>
      </c>
      <c r="H245">
        <f>Table2[[#This Row],[Doanh số bán]]-Table2[[#This Row],[Chiết khấu]]</f>
        <v>59454</v>
      </c>
      <c r="K245" t="s">
        <v>24</v>
      </c>
      <c r="L245">
        <v>0.25</v>
      </c>
      <c r="M245" t="s">
        <v>918</v>
      </c>
      <c r="N245" t="s">
        <v>919</v>
      </c>
      <c r="O245">
        <v>0.25</v>
      </c>
      <c r="P245" t="s">
        <v>920</v>
      </c>
      <c r="Q245" t="s">
        <v>921</v>
      </c>
      <c r="R245" t="s">
        <v>107</v>
      </c>
      <c r="S245" t="s">
        <v>108</v>
      </c>
      <c r="T245" t="s">
        <v>922</v>
      </c>
      <c r="U245" t="s">
        <v>923</v>
      </c>
      <c r="V245" t="s">
        <v>33</v>
      </c>
    </row>
    <row r="246" spans="1:22">
      <c r="A246" s="4">
        <v>46054</v>
      </c>
      <c r="B246" t="s">
        <v>4715</v>
      </c>
      <c r="C246" t="s">
        <v>83</v>
      </c>
      <c r="D246">
        <v>37</v>
      </c>
      <c r="E246">
        <v>87000</v>
      </c>
      <c r="F246">
        <f>Table2[[#This Row],[Đơn Giá Chuẩn]]*Table2[[#This Row],[Tổng số lượng bán]]</f>
        <v>3219000</v>
      </c>
      <c r="G246">
        <v>0</v>
      </c>
      <c r="H246">
        <f>Table2[[#This Row],[Doanh số bán]]-Table2[[#This Row],[Chiết khấu]]</f>
        <v>3219000</v>
      </c>
      <c r="K246" t="s">
        <v>24</v>
      </c>
      <c r="L246">
        <v>0.25</v>
      </c>
      <c r="M246" t="s">
        <v>319</v>
      </c>
      <c r="N246" t="s">
        <v>26</v>
      </c>
      <c r="O246">
        <v>9.25</v>
      </c>
      <c r="P246" t="s">
        <v>375</v>
      </c>
      <c r="Q246" t="s">
        <v>376</v>
      </c>
      <c r="R246" t="s">
        <v>41</v>
      </c>
      <c r="S246" t="s">
        <v>42</v>
      </c>
      <c r="T246" t="s">
        <v>320</v>
      </c>
      <c r="U246" t="s">
        <v>321</v>
      </c>
      <c r="V246" t="s">
        <v>33</v>
      </c>
    </row>
    <row r="247" spans="1:22">
      <c r="A247" s="4">
        <v>46062</v>
      </c>
      <c r="B247" t="s">
        <v>4909</v>
      </c>
      <c r="C247" t="s">
        <v>83</v>
      </c>
      <c r="D247">
        <v>20</v>
      </c>
      <c r="E247">
        <v>87000</v>
      </c>
      <c r="F247">
        <f>Table2[[#This Row],[Đơn Giá Chuẩn]]*Table2[[#This Row],[Tổng số lượng bán]]</f>
        <v>1740000</v>
      </c>
      <c r="G247">
        <v>0</v>
      </c>
      <c r="H247">
        <f>Table2[[#This Row],[Doanh số bán]]-Table2[[#This Row],[Chiết khấu]]</f>
        <v>1740000</v>
      </c>
      <c r="K247" t="s">
        <v>24</v>
      </c>
      <c r="L247">
        <v>0.25</v>
      </c>
      <c r="M247" t="s">
        <v>319</v>
      </c>
      <c r="N247" t="s">
        <v>26</v>
      </c>
      <c r="O247">
        <v>5</v>
      </c>
      <c r="P247" t="s">
        <v>375</v>
      </c>
      <c r="Q247" t="s">
        <v>376</v>
      </c>
      <c r="R247" t="s">
        <v>41</v>
      </c>
      <c r="S247" t="s">
        <v>42</v>
      </c>
      <c r="T247" t="s">
        <v>320</v>
      </c>
      <c r="U247" t="s">
        <v>321</v>
      </c>
      <c r="V247" t="s">
        <v>33</v>
      </c>
    </row>
    <row r="248" spans="1:22">
      <c r="A248" s="4">
        <v>46075</v>
      </c>
      <c r="B248" t="s">
        <v>5098</v>
      </c>
      <c r="C248" t="s">
        <v>83</v>
      </c>
      <c r="D248">
        <v>8</v>
      </c>
      <c r="E248">
        <v>87000</v>
      </c>
      <c r="F248">
        <f>Table2[[#This Row],[Đơn Giá Chuẩn]]*Table2[[#This Row],[Tổng số lượng bán]]</f>
        <v>696000</v>
      </c>
      <c r="G248">
        <v>0</v>
      </c>
      <c r="H248">
        <f>Table2[[#This Row],[Doanh số bán]]-Table2[[#This Row],[Chiết khấu]]</f>
        <v>696000</v>
      </c>
      <c r="K248" t="s">
        <v>24</v>
      </c>
      <c r="L248">
        <v>0.25</v>
      </c>
      <c r="M248" t="s">
        <v>319</v>
      </c>
      <c r="N248" t="s">
        <v>26</v>
      </c>
      <c r="O248">
        <v>2</v>
      </c>
      <c r="P248" t="s">
        <v>375</v>
      </c>
      <c r="Q248" t="s">
        <v>376</v>
      </c>
      <c r="R248" t="s">
        <v>41</v>
      </c>
      <c r="S248" t="s">
        <v>42</v>
      </c>
      <c r="T248" t="s">
        <v>320</v>
      </c>
      <c r="U248" t="s">
        <v>321</v>
      </c>
      <c r="V248" t="s">
        <v>33</v>
      </c>
    </row>
    <row r="249" spans="1:22">
      <c r="A249" s="4">
        <v>46077</v>
      </c>
      <c r="B249" t="s">
        <v>5146</v>
      </c>
      <c r="C249" t="s">
        <v>83</v>
      </c>
      <c r="D249">
        <v>7</v>
      </c>
      <c r="E249">
        <v>87000</v>
      </c>
      <c r="F249">
        <f>Table2[[#This Row],[Đơn Giá Chuẩn]]*Table2[[#This Row],[Tổng số lượng bán]]</f>
        <v>609000</v>
      </c>
      <c r="G249">
        <v>0</v>
      </c>
      <c r="H249">
        <f>Table2[[#This Row],[Doanh số bán]]-Table2[[#This Row],[Chiết khấu]]</f>
        <v>609000</v>
      </c>
      <c r="K249" t="s">
        <v>24</v>
      </c>
      <c r="L249">
        <v>0.25</v>
      </c>
      <c r="M249" t="s">
        <v>319</v>
      </c>
      <c r="N249" t="s">
        <v>26</v>
      </c>
      <c r="O249">
        <v>1.75</v>
      </c>
      <c r="P249" t="s">
        <v>375</v>
      </c>
      <c r="Q249" t="s">
        <v>376</v>
      </c>
      <c r="R249" t="s">
        <v>41</v>
      </c>
      <c r="S249" t="s">
        <v>42</v>
      </c>
      <c r="T249" t="s">
        <v>320</v>
      </c>
      <c r="U249" t="s">
        <v>321</v>
      </c>
      <c r="V249" t="s">
        <v>33</v>
      </c>
    </row>
    <row r="250" spans="1:22">
      <c r="A250" s="4">
        <v>46063</v>
      </c>
      <c r="B250" t="s">
        <v>5479</v>
      </c>
      <c r="C250" t="s">
        <v>83</v>
      </c>
      <c r="D250">
        <v>4</v>
      </c>
      <c r="E250">
        <v>87000</v>
      </c>
      <c r="F250">
        <f>Table2[[#This Row],[Đơn Giá Chuẩn]]*Table2[[#This Row],[Tổng số lượng bán]]</f>
        <v>348000</v>
      </c>
      <c r="G250">
        <v>0</v>
      </c>
      <c r="H250">
        <f>Table2[[#This Row],[Doanh số bán]]-Table2[[#This Row],[Chiết khấu]]</f>
        <v>348000</v>
      </c>
      <c r="K250" t="s">
        <v>24</v>
      </c>
      <c r="L250">
        <v>0.25</v>
      </c>
      <c r="M250" t="s">
        <v>25</v>
      </c>
      <c r="N250" t="s">
        <v>26</v>
      </c>
      <c r="O250">
        <v>1</v>
      </c>
      <c r="P250" t="s">
        <v>375</v>
      </c>
      <c r="Q250" t="s">
        <v>376</v>
      </c>
      <c r="R250" t="s">
        <v>41</v>
      </c>
      <c r="S250" t="s">
        <v>42</v>
      </c>
      <c r="T250" t="s">
        <v>31</v>
      </c>
      <c r="U250" t="s">
        <v>32</v>
      </c>
      <c r="V250" t="s">
        <v>33</v>
      </c>
    </row>
    <row r="251" spans="1:22">
      <c r="A251" s="4">
        <v>46063</v>
      </c>
      <c r="B251" t="s">
        <v>5493</v>
      </c>
      <c r="C251" t="s">
        <v>83</v>
      </c>
      <c r="D251">
        <v>6</v>
      </c>
      <c r="E251">
        <v>87000</v>
      </c>
      <c r="F251">
        <f>Table2[[#This Row],[Đơn Giá Chuẩn]]*Table2[[#This Row],[Tổng số lượng bán]]</f>
        <v>522000</v>
      </c>
      <c r="G251">
        <v>0</v>
      </c>
      <c r="H251">
        <f>Table2[[#This Row],[Doanh số bán]]-Table2[[#This Row],[Chiết khấu]]</f>
        <v>522000</v>
      </c>
      <c r="K251" t="s">
        <v>24</v>
      </c>
      <c r="L251">
        <v>0.25</v>
      </c>
      <c r="M251" t="s">
        <v>25</v>
      </c>
      <c r="N251" t="s">
        <v>26</v>
      </c>
      <c r="O251">
        <v>1.5</v>
      </c>
      <c r="P251" t="s">
        <v>375</v>
      </c>
      <c r="Q251" t="s">
        <v>376</v>
      </c>
      <c r="R251" t="s">
        <v>41</v>
      </c>
      <c r="S251" t="s">
        <v>42</v>
      </c>
      <c r="T251" t="s">
        <v>31</v>
      </c>
      <c r="U251" t="s">
        <v>32</v>
      </c>
      <c r="V251" t="s">
        <v>33</v>
      </c>
    </row>
    <row r="252" spans="1:22">
      <c r="A252" s="4">
        <v>46082</v>
      </c>
      <c r="B252" t="s">
        <v>6236</v>
      </c>
      <c r="C252" t="s">
        <v>83</v>
      </c>
      <c r="D252">
        <v>1</v>
      </c>
      <c r="E252">
        <v>87000</v>
      </c>
      <c r="F252">
        <f>Table2[[#This Row],[Đơn Giá Chuẩn]]*Table2[[#This Row],[Tổng số lượng bán]]</f>
        <v>87000</v>
      </c>
      <c r="G252">
        <v>0</v>
      </c>
      <c r="H252">
        <f>Table2[[#This Row],[Doanh số bán]]-Table2[[#This Row],[Chiết khấu]]</f>
        <v>87000</v>
      </c>
      <c r="K252" t="s">
        <v>24</v>
      </c>
      <c r="L252">
        <v>0.25</v>
      </c>
      <c r="M252" t="s">
        <v>25</v>
      </c>
      <c r="N252" t="s">
        <v>26</v>
      </c>
      <c r="O252">
        <v>0.25</v>
      </c>
      <c r="P252" t="s">
        <v>375</v>
      </c>
      <c r="Q252" t="s">
        <v>376</v>
      </c>
      <c r="R252" t="s">
        <v>41</v>
      </c>
      <c r="S252" t="s">
        <v>42</v>
      </c>
      <c r="T252" t="s">
        <v>31</v>
      </c>
      <c r="U252" t="s">
        <v>32</v>
      </c>
      <c r="V252" t="s">
        <v>33</v>
      </c>
    </row>
    <row r="253" spans="1:22">
      <c r="A253" s="4">
        <v>46083</v>
      </c>
      <c r="B253" t="s">
        <v>6254</v>
      </c>
      <c r="C253" t="s">
        <v>83</v>
      </c>
      <c r="D253">
        <v>1</v>
      </c>
      <c r="E253">
        <v>87000</v>
      </c>
      <c r="F253">
        <f>Table2[[#This Row],[Đơn Giá Chuẩn]]*Table2[[#This Row],[Tổng số lượng bán]]</f>
        <v>87000</v>
      </c>
      <c r="G253">
        <v>7871</v>
      </c>
      <c r="H253">
        <f>Table2[[#This Row],[Doanh số bán]]-Table2[[#This Row],[Chiết khấu]]</f>
        <v>79129</v>
      </c>
      <c r="K253" t="s">
        <v>24</v>
      </c>
      <c r="L253">
        <v>0.25</v>
      </c>
      <c r="M253" t="s">
        <v>25</v>
      </c>
      <c r="N253" t="s">
        <v>26</v>
      </c>
      <c r="O253">
        <v>0.25</v>
      </c>
      <c r="P253" t="s">
        <v>375</v>
      </c>
      <c r="Q253" t="s">
        <v>376</v>
      </c>
      <c r="R253" t="s">
        <v>41</v>
      </c>
      <c r="S253" t="s">
        <v>42</v>
      </c>
      <c r="T253" t="s">
        <v>31</v>
      </c>
      <c r="U253" t="s">
        <v>32</v>
      </c>
      <c r="V253" t="s">
        <v>33</v>
      </c>
    </row>
    <row r="254" spans="1:22">
      <c r="A254" s="4">
        <v>46084</v>
      </c>
      <c r="B254" t="s">
        <v>6579</v>
      </c>
      <c r="C254" t="s">
        <v>83</v>
      </c>
      <c r="D254">
        <v>8</v>
      </c>
      <c r="E254">
        <v>87000</v>
      </c>
      <c r="F254">
        <f>Table2[[#This Row],[Đơn Giá Chuẩn]]*Table2[[#This Row],[Tổng số lượng bán]]</f>
        <v>696000</v>
      </c>
      <c r="G254">
        <v>0</v>
      </c>
      <c r="H254">
        <f>Table2[[#This Row],[Doanh số bán]]-Table2[[#This Row],[Chiết khấu]]</f>
        <v>696000</v>
      </c>
      <c r="K254" t="s">
        <v>24</v>
      </c>
      <c r="L254">
        <v>0.25</v>
      </c>
      <c r="M254" t="s">
        <v>319</v>
      </c>
      <c r="N254" t="s">
        <v>26</v>
      </c>
      <c r="O254">
        <v>2</v>
      </c>
      <c r="P254" t="s">
        <v>375</v>
      </c>
      <c r="Q254" t="s">
        <v>376</v>
      </c>
      <c r="R254" t="s">
        <v>41</v>
      </c>
      <c r="S254" t="s">
        <v>42</v>
      </c>
      <c r="T254" t="s">
        <v>320</v>
      </c>
      <c r="U254" t="s">
        <v>321</v>
      </c>
      <c r="V254" t="s">
        <v>33</v>
      </c>
    </row>
    <row r="255" spans="1:22">
      <c r="A255" s="4">
        <v>46088</v>
      </c>
      <c r="B255" t="s">
        <v>6670</v>
      </c>
      <c r="C255" t="s">
        <v>83</v>
      </c>
      <c r="D255">
        <v>8</v>
      </c>
      <c r="E255">
        <v>87000</v>
      </c>
      <c r="F255">
        <f>Table2[[#This Row],[Đơn Giá Chuẩn]]*Table2[[#This Row],[Tổng số lượng bán]]</f>
        <v>696000</v>
      </c>
      <c r="G255">
        <v>0</v>
      </c>
      <c r="H255">
        <f>Table2[[#This Row],[Doanh số bán]]-Table2[[#This Row],[Chiết khấu]]</f>
        <v>696000</v>
      </c>
      <c r="K255" t="s">
        <v>24</v>
      </c>
      <c r="L255">
        <v>0.25</v>
      </c>
      <c r="M255" t="s">
        <v>319</v>
      </c>
      <c r="N255" t="s">
        <v>26</v>
      </c>
      <c r="O255">
        <v>2</v>
      </c>
      <c r="P255" t="s">
        <v>375</v>
      </c>
      <c r="Q255" t="s">
        <v>376</v>
      </c>
      <c r="R255" t="s">
        <v>41</v>
      </c>
      <c r="S255" t="s">
        <v>42</v>
      </c>
      <c r="T255" t="s">
        <v>320</v>
      </c>
      <c r="U255" t="s">
        <v>321</v>
      </c>
      <c r="V255" t="s">
        <v>33</v>
      </c>
    </row>
    <row r="256" spans="1:22">
      <c r="A256" s="4">
        <v>46090</v>
      </c>
      <c r="B256" t="s">
        <v>6709</v>
      </c>
      <c r="C256" t="s">
        <v>83</v>
      </c>
      <c r="D256">
        <v>8</v>
      </c>
      <c r="E256">
        <v>87000</v>
      </c>
      <c r="F256">
        <f>Table2[[#This Row],[Đơn Giá Chuẩn]]*Table2[[#This Row],[Tổng số lượng bán]]</f>
        <v>696000</v>
      </c>
      <c r="G256">
        <v>0</v>
      </c>
      <c r="H256">
        <f>Table2[[#This Row],[Doanh số bán]]-Table2[[#This Row],[Chiết khấu]]</f>
        <v>696000</v>
      </c>
      <c r="K256" t="s">
        <v>24</v>
      </c>
      <c r="L256">
        <v>0.25</v>
      </c>
      <c r="M256" t="s">
        <v>319</v>
      </c>
      <c r="N256" t="s">
        <v>26</v>
      </c>
      <c r="O256">
        <v>2</v>
      </c>
      <c r="P256" t="s">
        <v>375</v>
      </c>
      <c r="Q256" t="s">
        <v>376</v>
      </c>
      <c r="R256" t="s">
        <v>41</v>
      </c>
      <c r="S256" t="s">
        <v>42</v>
      </c>
      <c r="T256" t="s">
        <v>320</v>
      </c>
      <c r="U256" t="s">
        <v>321</v>
      </c>
      <c r="V256" t="s">
        <v>33</v>
      </c>
    </row>
    <row r="257" spans="1:22">
      <c r="A257" s="4">
        <v>46092</v>
      </c>
      <c r="B257" t="s">
        <v>6785</v>
      </c>
      <c r="C257" t="s">
        <v>83</v>
      </c>
      <c r="D257">
        <v>8</v>
      </c>
      <c r="E257">
        <v>87000</v>
      </c>
      <c r="F257">
        <f>Table2[[#This Row],[Đơn Giá Chuẩn]]*Table2[[#This Row],[Tổng số lượng bán]]</f>
        <v>696000</v>
      </c>
      <c r="G257">
        <v>0</v>
      </c>
      <c r="H257">
        <f>Table2[[#This Row],[Doanh số bán]]-Table2[[#This Row],[Chiết khấu]]</f>
        <v>696000</v>
      </c>
      <c r="K257" t="s">
        <v>24</v>
      </c>
      <c r="L257">
        <v>0.25</v>
      </c>
      <c r="M257" t="s">
        <v>319</v>
      </c>
      <c r="N257" t="s">
        <v>26</v>
      </c>
      <c r="O257">
        <v>2</v>
      </c>
      <c r="P257" t="s">
        <v>375</v>
      </c>
      <c r="Q257" t="s">
        <v>376</v>
      </c>
      <c r="R257" t="s">
        <v>41</v>
      </c>
      <c r="S257" t="s">
        <v>42</v>
      </c>
      <c r="T257" t="s">
        <v>320</v>
      </c>
      <c r="U257" t="s">
        <v>321</v>
      </c>
      <c r="V257" t="s">
        <v>33</v>
      </c>
    </row>
    <row r="258" spans="1:22">
      <c r="A258" s="4">
        <v>46102</v>
      </c>
      <c r="B258" t="s">
        <v>7757</v>
      </c>
      <c r="C258" t="s">
        <v>83</v>
      </c>
      <c r="D258">
        <v>3</v>
      </c>
      <c r="E258">
        <v>87000</v>
      </c>
      <c r="F258">
        <f>Table2[[#This Row],[Đơn Giá Chuẩn]]*Table2[[#This Row],[Tổng số lượng bán]]</f>
        <v>261000</v>
      </c>
      <c r="G258">
        <v>0</v>
      </c>
      <c r="H258">
        <f>Table2[[#This Row],[Doanh số bán]]-Table2[[#This Row],[Chiết khấu]]</f>
        <v>261000</v>
      </c>
      <c r="K258" t="s">
        <v>24</v>
      </c>
      <c r="L258">
        <v>0.25</v>
      </c>
      <c r="M258" t="s">
        <v>319</v>
      </c>
      <c r="N258" t="s">
        <v>26</v>
      </c>
      <c r="O258">
        <v>0.75</v>
      </c>
      <c r="P258" t="s">
        <v>375</v>
      </c>
      <c r="Q258" t="s">
        <v>376</v>
      </c>
      <c r="R258" t="s">
        <v>41</v>
      </c>
      <c r="S258" t="s">
        <v>42</v>
      </c>
      <c r="T258" t="s">
        <v>320</v>
      </c>
      <c r="U258" t="s">
        <v>321</v>
      </c>
      <c r="V258" t="s">
        <v>33</v>
      </c>
    </row>
    <row r="259" spans="1:22">
      <c r="A259" s="4">
        <v>46101</v>
      </c>
      <c r="B259" t="s">
        <v>7795</v>
      </c>
      <c r="C259" t="s">
        <v>83</v>
      </c>
      <c r="D259">
        <v>2</v>
      </c>
      <c r="E259">
        <v>87000</v>
      </c>
      <c r="F259">
        <f>Table2[[#This Row],[Đơn Giá Chuẩn]]*Table2[[#This Row],[Tổng số lượng bán]]</f>
        <v>174000</v>
      </c>
      <c r="G259">
        <v>0</v>
      </c>
      <c r="H259">
        <f>Table2[[#This Row],[Doanh số bán]]-Table2[[#This Row],[Chiết khấu]]</f>
        <v>174000</v>
      </c>
      <c r="K259" t="s">
        <v>24</v>
      </c>
      <c r="L259">
        <v>0.25</v>
      </c>
      <c r="M259" t="s">
        <v>918</v>
      </c>
      <c r="N259" t="s">
        <v>919</v>
      </c>
      <c r="O259">
        <v>0.5</v>
      </c>
      <c r="P259" t="s">
        <v>920</v>
      </c>
      <c r="Q259" t="s">
        <v>921</v>
      </c>
      <c r="R259" t="s">
        <v>107</v>
      </c>
      <c r="S259" t="s">
        <v>108</v>
      </c>
      <c r="T259" t="s">
        <v>922</v>
      </c>
      <c r="U259" t="s">
        <v>923</v>
      </c>
      <c r="V259" t="s">
        <v>33</v>
      </c>
    </row>
    <row r="260" spans="1:22">
      <c r="A260" s="4">
        <v>46101</v>
      </c>
      <c r="B260" t="s">
        <v>7868</v>
      </c>
      <c r="C260" t="s">
        <v>83</v>
      </c>
      <c r="D260">
        <v>3</v>
      </c>
      <c r="E260">
        <v>87000</v>
      </c>
      <c r="F260">
        <f>Table2[[#This Row],[Đơn Giá Chuẩn]]*Table2[[#This Row],[Tổng số lượng bán]]</f>
        <v>261000</v>
      </c>
      <c r="G260">
        <v>47222</v>
      </c>
      <c r="H260">
        <f>Table2[[#This Row],[Doanh số bán]]-Table2[[#This Row],[Chiết khấu]]</f>
        <v>213778</v>
      </c>
      <c r="K260" t="s">
        <v>24</v>
      </c>
      <c r="L260">
        <v>0.25</v>
      </c>
      <c r="M260" t="s">
        <v>25</v>
      </c>
      <c r="N260" t="s">
        <v>26</v>
      </c>
      <c r="O260">
        <v>0.75</v>
      </c>
      <c r="P260" t="s">
        <v>375</v>
      </c>
      <c r="Q260" t="s">
        <v>376</v>
      </c>
      <c r="R260" t="s">
        <v>41</v>
      </c>
      <c r="S260" t="s">
        <v>42</v>
      </c>
      <c r="T260" t="s">
        <v>31</v>
      </c>
      <c r="U260" t="s">
        <v>32</v>
      </c>
      <c r="V260" t="s">
        <v>33</v>
      </c>
    </row>
    <row r="261" spans="1:22">
      <c r="A261" s="4">
        <v>46105</v>
      </c>
      <c r="B261" t="s">
        <v>8116</v>
      </c>
      <c r="C261" t="s">
        <v>83</v>
      </c>
      <c r="D261">
        <v>6</v>
      </c>
      <c r="E261">
        <v>87000</v>
      </c>
      <c r="F261">
        <f>Table2[[#This Row],[Đơn Giá Chuẩn]]*Table2[[#This Row],[Tổng số lượng bán]]</f>
        <v>522000</v>
      </c>
      <c r="G261">
        <v>0</v>
      </c>
      <c r="H261">
        <f>Table2[[#This Row],[Doanh số bán]]-Table2[[#This Row],[Chiết khấu]]</f>
        <v>522000</v>
      </c>
      <c r="K261" t="s">
        <v>24</v>
      </c>
      <c r="L261">
        <v>0.25</v>
      </c>
      <c r="M261" t="s">
        <v>319</v>
      </c>
      <c r="N261" t="s">
        <v>26</v>
      </c>
      <c r="O261">
        <v>1.5</v>
      </c>
      <c r="P261" t="s">
        <v>375</v>
      </c>
      <c r="Q261" t="s">
        <v>376</v>
      </c>
      <c r="R261" t="s">
        <v>41</v>
      </c>
      <c r="S261" t="s">
        <v>42</v>
      </c>
      <c r="T261" t="s">
        <v>320</v>
      </c>
      <c r="U261" t="s">
        <v>321</v>
      </c>
      <c r="V261" t="s">
        <v>33</v>
      </c>
    </row>
    <row r="262" spans="1:22">
      <c r="A262" s="4">
        <v>46105</v>
      </c>
      <c r="B262" t="s">
        <v>8118</v>
      </c>
      <c r="C262" t="s">
        <v>83</v>
      </c>
      <c r="D262">
        <v>3</v>
      </c>
      <c r="E262">
        <v>87000</v>
      </c>
      <c r="F262">
        <f>Table2[[#This Row],[Đơn Giá Chuẩn]]*Table2[[#This Row],[Tổng số lượng bán]]</f>
        <v>261000</v>
      </c>
      <c r="G262">
        <v>0</v>
      </c>
      <c r="H262">
        <f>Table2[[#This Row],[Doanh số bán]]-Table2[[#This Row],[Chiết khấu]]</f>
        <v>261000</v>
      </c>
      <c r="K262" t="s">
        <v>24</v>
      </c>
      <c r="L262">
        <v>0.25</v>
      </c>
      <c r="M262" t="s">
        <v>319</v>
      </c>
      <c r="N262" t="s">
        <v>26</v>
      </c>
      <c r="O262">
        <v>0.75</v>
      </c>
      <c r="P262" t="s">
        <v>375</v>
      </c>
      <c r="Q262" t="s">
        <v>376</v>
      </c>
      <c r="R262" t="s">
        <v>41</v>
      </c>
      <c r="S262" t="s">
        <v>42</v>
      </c>
      <c r="T262" t="s">
        <v>320</v>
      </c>
      <c r="U262" t="s">
        <v>321</v>
      </c>
      <c r="V262" t="s">
        <v>33</v>
      </c>
    </row>
    <row r="263" spans="1:22">
      <c r="A263" s="4">
        <v>46030</v>
      </c>
      <c r="B263" t="s">
        <v>194</v>
      </c>
      <c r="C263" t="s">
        <v>155</v>
      </c>
      <c r="D263">
        <v>1</v>
      </c>
      <c r="E263">
        <v>152150</v>
      </c>
      <c r="F263">
        <f>Table2[[#This Row],[Đơn Giá Chuẩn]]*Table2[[#This Row],[Tổng số lượng bán]]</f>
        <v>152150</v>
      </c>
      <c r="G263">
        <v>0</v>
      </c>
      <c r="H263">
        <f>Table2[[#This Row],[Doanh số bán]]-Table2[[#This Row],[Chiết khấu]]</f>
        <v>152150</v>
      </c>
      <c r="K263" t="s">
        <v>24</v>
      </c>
      <c r="L263">
        <v>0.2</v>
      </c>
      <c r="M263" t="s">
        <v>25</v>
      </c>
      <c r="N263" t="s">
        <v>26</v>
      </c>
      <c r="O263">
        <v>0.2</v>
      </c>
      <c r="P263" t="s">
        <v>156</v>
      </c>
      <c r="Q263" t="s">
        <v>157</v>
      </c>
      <c r="R263" t="s">
        <v>107</v>
      </c>
      <c r="S263" t="s">
        <v>108</v>
      </c>
      <c r="T263" t="s">
        <v>31</v>
      </c>
      <c r="U263" t="s">
        <v>32</v>
      </c>
      <c r="V263" t="s">
        <v>33</v>
      </c>
    </row>
    <row r="264" spans="1:22">
      <c r="A264" s="4">
        <v>46030</v>
      </c>
      <c r="B264" t="s">
        <v>336</v>
      </c>
      <c r="C264" t="s">
        <v>23</v>
      </c>
      <c r="D264">
        <v>3</v>
      </c>
      <c r="E264">
        <v>25999.999999999996</v>
      </c>
      <c r="F264">
        <f>Table2[[#This Row],[Đơn Giá Chuẩn]]*Table2[[#This Row],[Tổng số lượng bán]]</f>
        <v>77999.999999999985</v>
      </c>
      <c r="G264">
        <v>0</v>
      </c>
      <c r="H264">
        <f>Table2[[#This Row],[Doanh số bán]]-Table2[[#This Row],[Chiết khấu]]</f>
        <v>77999.999999999985</v>
      </c>
      <c r="K264" t="s">
        <v>24</v>
      </c>
      <c r="L264">
        <v>0</v>
      </c>
      <c r="M264" t="s">
        <v>25</v>
      </c>
      <c r="N264" t="s">
        <v>26</v>
      </c>
      <c r="O264">
        <v>0</v>
      </c>
      <c r="P264" t="s">
        <v>47</v>
      </c>
      <c r="Q264" t="s">
        <v>48</v>
      </c>
      <c r="R264" t="s">
        <v>29</v>
      </c>
      <c r="S264" t="s">
        <v>30</v>
      </c>
      <c r="T264" t="s">
        <v>31</v>
      </c>
      <c r="U264" t="s">
        <v>32</v>
      </c>
      <c r="V264" t="s">
        <v>33</v>
      </c>
    </row>
    <row r="265" spans="1:22">
      <c r="A265" s="4">
        <v>46030</v>
      </c>
      <c r="B265" t="s">
        <v>336</v>
      </c>
      <c r="C265" t="s">
        <v>23</v>
      </c>
      <c r="D265">
        <v>1</v>
      </c>
      <c r="E265">
        <v>42000</v>
      </c>
      <c r="F265">
        <f>Table2[[#This Row],[Đơn Giá Chuẩn]]*Table2[[#This Row],[Tổng số lượng bán]]</f>
        <v>42000</v>
      </c>
      <c r="G265">
        <v>0</v>
      </c>
      <c r="H265">
        <f>Table2[[#This Row],[Doanh số bán]]-Table2[[#This Row],[Chiết khấu]]</f>
        <v>42000</v>
      </c>
      <c r="K265" t="s">
        <v>24</v>
      </c>
      <c r="L265">
        <v>0</v>
      </c>
      <c r="M265" t="s">
        <v>25</v>
      </c>
      <c r="N265" t="s">
        <v>26</v>
      </c>
      <c r="O265">
        <v>0</v>
      </c>
      <c r="P265" t="s">
        <v>62</v>
      </c>
      <c r="Q265" t="s">
        <v>63</v>
      </c>
      <c r="R265" t="s">
        <v>29</v>
      </c>
      <c r="S265" t="s">
        <v>56</v>
      </c>
      <c r="T265" t="s">
        <v>31</v>
      </c>
      <c r="U265" t="s">
        <v>32</v>
      </c>
      <c r="V265" t="s">
        <v>33</v>
      </c>
    </row>
    <row r="266" spans="1:22">
      <c r="A266" s="4">
        <v>46030</v>
      </c>
      <c r="B266" t="s">
        <v>337</v>
      </c>
      <c r="C266" t="s">
        <v>23</v>
      </c>
      <c r="D266">
        <v>1</v>
      </c>
      <c r="E266">
        <v>52000</v>
      </c>
      <c r="F266">
        <f>Table2[[#This Row],[Đơn Giá Chuẩn]]*Table2[[#This Row],[Tổng số lượng bán]]</f>
        <v>52000</v>
      </c>
      <c r="G266">
        <v>0</v>
      </c>
      <c r="H266">
        <f>Table2[[#This Row],[Doanh số bán]]-Table2[[#This Row],[Chiết khấu]]</f>
        <v>52000</v>
      </c>
      <c r="K266" t="s">
        <v>24</v>
      </c>
      <c r="L266">
        <v>0</v>
      </c>
      <c r="M266" t="s">
        <v>25</v>
      </c>
      <c r="N266" t="s">
        <v>26</v>
      </c>
      <c r="O266">
        <v>0</v>
      </c>
      <c r="P266" t="s">
        <v>87</v>
      </c>
      <c r="Q266" t="s">
        <v>88</v>
      </c>
      <c r="R266" t="s">
        <v>29</v>
      </c>
      <c r="S266" t="s">
        <v>30</v>
      </c>
      <c r="T266" t="s">
        <v>31</v>
      </c>
      <c r="U266" t="s">
        <v>32</v>
      </c>
      <c r="V266" t="s">
        <v>33</v>
      </c>
    </row>
    <row r="267" spans="1:22">
      <c r="A267" s="4">
        <v>46030</v>
      </c>
      <c r="B267" t="s">
        <v>337</v>
      </c>
      <c r="C267" t="s">
        <v>23</v>
      </c>
      <c r="D267">
        <v>1</v>
      </c>
      <c r="E267">
        <v>42000</v>
      </c>
      <c r="F267">
        <f>Table2[[#This Row],[Đơn Giá Chuẩn]]*Table2[[#This Row],[Tổng số lượng bán]]</f>
        <v>42000</v>
      </c>
      <c r="G267">
        <v>0</v>
      </c>
      <c r="H267">
        <f>Table2[[#This Row],[Doanh số bán]]-Table2[[#This Row],[Chiết khấu]]</f>
        <v>42000</v>
      </c>
      <c r="K267" t="s">
        <v>24</v>
      </c>
      <c r="L267">
        <v>0</v>
      </c>
      <c r="M267" t="s">
        <v>25</v>
      </c>
      <c r="N267" t="s">
        <v>26</v>
      </c>
      <c r="O267">
        <v>0</v>
      </c>
      <c r="P267" t="s">
        <v>187</v>
      </c>
      <c r="Q267" t="s">
        <v>188</v>
      </c>
      <c r="R267" t="s">
        <v>29</v>
      </c>
      <c r="S267" t="s">
        <v>59</v>
      </c>
      <c r="T267" t="s">
        <v>31</v>
      </c>
      <c r="U267" t="s">
        <v>32</v>
      </c>
      <c r="V267" t="s">
        <v>33</v>
      </c>
    </row>
    <row r="268" spans="1:22">
      <c r="A268" s="4">
        <v>46030</v>
      </c>
      <c r="B268" t="s">
        <v>338</v>
      </c>
      <c r="C268" t="s">
        <v>104</v>
      </c>
      <c r="D268">
        <v>180</v>
      </c>
      <c r="E268">
        <v>47000</v>
      </c>
      <c r="F268">
        <f>Table2[[#This Row],[Đơn Giá Chuẩn]]*Table2[[#This Row],[Tổng số lượng bán]]</f>
        <v>8460000</v>
      </c>
      <c r="G268">
        <v>1500000</v>
      </c>
      <c r="H268">
        <f>Table2[[#This Row],[Doanh số bán]]-Table2[[#This Row],[Chiết khấu]]</f>
        <v>6960000</v>
      </c>
      <c r="K268" t="s">
        <v>24</v>
      </c>
      <c r="L268">
        <v>0.16</v>
      </c>
      <c r="M268" t="s">
        <v>25</v>
      </c>
      <c r="N268" t="s">
        <v>26</v>
      </c>
      <c r="O268">
        <v>28.8</v>
      </c>
      <c r="P268" t="s">
        <v>105</v>
      </c>
      <c r="Q268" t="s">
        <v>106</v>
      </c>
      <c r="R268" t="s">
        <v>107</v>
      </c>
      <c r="S268" t="s">
        <v>108</v>
      </c>
      <c r="T268" t="s">
        <v>31</v>
      </c>
      <c r="U268" t="s">
        <v>32</v>
      </c>
      <c r="V268" t="s">
        <v>33</v>
      </c>
    </row>
    <row r="269" spans="1:22">
      <c r="A269" s="4">
        <v>46030</v>
      </c>
      <c r="B269" t="s">
        <v>339</v>
      </c>
      <c r="C269" t="s">
        <v>23</v>
      </c>
      <c r="D269">
        <v>3</v>
      </c>
      <c r="E269">
        <v>21000</v>
      </c>
      <c r="F269">
        <f>Table2[[#This Row],[Đơn Giá Chuẩn]]*Table2[[#This Row],[Tổng số lượng bán]]</f>
        <v>63000</v>
      </c>
      <c r="G269">
        <v>21111</v>
      </c>
      <c r="H269">
        <f>Table2[[#This Row],[Doanh số bán]]-Table2[[#This Row],[Chiết khấu]]</f>
        <v>41889</v>
      </c>
      <c r="K269" t="s">
        <v>24</v>
      </c>
      <c r="L269">
        <v>0</v>
      </c>
      <c r="M269" t="s">
        <v>25</v>
      </c>
      <c r="N269" t="s">
        <v>26</v>
      </c>
      <c r="O269">
        <v>0</v>
      </c>
      <c r="P269" t="s">
        <v>27</v>
      </c>
      <c r="Q269" t="s">
        <v>28</v>
      </c>
      <c r="R269" t="s">
        <v>29</v>
      </c>
      <c r="S269" t="s">
        <v>30</v>
      </c>
      <c r="T269" t="s">
        <v>31</v>
      </c>
      <c r="U269" t="s">
        <v>32</v>
      </c>
      <c r="V269" t="s">
        <v>33</v>
      </c>
    </row>
    <row r="270" spans="1:22">
      <c r="A270" s="4">
        <v>46030</v>
      </c>
      <c r="B270" t="s">
        <v>340</v>
      </c>
      <c r="C270" t="s">
        <v>23</v>
      </c>
      <c r="D270">
        <v>1</v>
      </c>
      <c r="E270">
        <v>32000</v>
      </c>
      <c r="F270">
        <f>Table2[[#This Row],[Đơn Giá Chuẩn]]*Table2[[#This Row],[Tổng số lượng bán]]</f>
        <v>32000</v>
      </c>
      <c r="G270">
        <v>0</v>
      </c>
      <c r="H270">
        <f>Table2[[#This Row],[Doanh số bán]]-Table2[[#This Row],[Chiết khấu]]</f>
        <v>32000</v>
      </c>
      <c r="K270" t="s">
        <v>24</v>
      </c>
      <c r="L270">
        <v>0</v>
      </c>
      <c r="M270" t="s">
        <v>25</v>
      </c>
      <c r="N270" t="s">
        <v>26</v>
      </c>
      <c r="O270">
        <v>0</v>
      </c>
      <c r="P270" t="s">
        <v>341</v>
      </c>
      <c r="Q270" t="s">
        <v>342</v>
      </c>
      <c r="R270" t="s">
        <v>29</v>
      </c>
      <c r="S270" t="s">
        <v>56</v>
      </c>
      <c r="T270" t="s">
        <v>31</v>
      </c>
      <c r="U270" t="s">
        <v>32</v>
      </c>
      <c r="V270" t="s">
        <v>33</v>
      </c>
    </row>
    <row r="271" spans="1:22">
      <c r="A271" s="4">
        <v>46030</v>
      </c>
      <c r="B271" t="s">
        <v>340</v>
      </c>
      <c r="C271" t="s">
        <v>23</v>
      </c>
      <c r="D271">
        <v>1</v>
      </c>
      <c r="E271">
        <v>32000</v>
      </c>
      <c r="F271">
        <f>Table2[[#This Row],[Đơn Giá Chuẩn]]*Table2[[#This Row],[Tổng số lượng bán]]</f>
        <v>32000</v>
      </c>
      <c r="G271">
        <v>0</v>
      </c>
      <c r="H271">
        <f>Table2[[#This Row],[Doanh số bán]]-Table2[[#This Row],[Chiết khấu]]</f>
        <v>32000</v>
      </c>
      <c r="K271" t="s">
        <v>24</v>
      </c>
      <c r="L271">
        <v>0</v>
      </c>
      <c r="M271" t="s">
        <v>25</v>
      </c>
      <c r="N271" t="s">
        <v>26</v>
      </c>
      <c r="O271">
        <v>0</v>
      </c>
      <c r="P271" t="s">
        <v>77</v>
      </c>
      <c r="Q271" t="s">
        <v>78</v>
      </c>
      <c r="R271" t="s">
        <v>29</v>
      </c>
      <c r="S271" t="s">
        <v>30</v>
      </c>
      <c r="T271" t="s">
        <v>31</v>
      </c>
      <c r="U271" t="s">
        <v>32</v>
      </c>
      <c r="V271" t="s">
        <v>33</v>
      </c>
    </row>
    <row r="272" spans="1:22">
      <c r="A272" s="4">
        <v>46106</v>
      </c>
      <c r="B272" t="s">
        <v>8246</v>
      </c>
      <c r="C272" t="s">
        <v>83</v>
      </c>
      <c r="D272">
        <v>4</v>
      </c>
      <c r="E272">
        <v>87000</v>
      </c>
      <c r="F272">
        <f>Table2[[#This Row],[Đơn Giá Chuẩn]]*Table2[[#This Row],[Tổng số lượng bán]]</f>
        <v>348000</v>
      </c>
      <c r="G272">
        <v>0</v>
      </c>
      <c r="H272">
        <f>Table2[[#This Row],[Doanh số bán]]-Table2[[#This Row],[Chiết khấu]]</f>
        <v>348000</v>
      </c>
      <c r="K272" t="s">
        <v>24</v>
      </c>
      <c r="L272">
        <v>0.25</v>
      </c>
      <c r="M272" t="s">
        <v>319</v>
      </c>
      <c r="N272" t="s">
        <v>26</v>
      </c>
      <c r="O272">
        <v>1</v>
      </c>
      <c r="P272" t="s">
        <v>375</v>
      </c>
      <c r="Q272" t="s">
        <v>376</v>
      </c>
      <c r="R272" t="s">
        <v>41</v>
      </c>
      <c r="S272" t="s">
        <v>42</v>
      </c>
      <c r="T272" t="s">
        <v>320</v>
      </c>
      <c r="U272" t="s">
        <v>321</v>
      </c>
      <c r="V272" t="s">
        <v>33</v>
      </c>
    </row>
    <row r="273" spans="1:22">
      <c r="A273" s="4">
        <v>46109</v>
      </c>
      <c r="B273" t="s">
        <v>8494</v>
      </c>
      <c r="C273" t="s">
        <v>83</v>
      </c>
      <c r="D273">
        <v>1</v>
      </c>
      <c r="E273">
        <v>87000</v>
      </c>
      <c r="F273">
        <f>Table2[[#This Row],[Đơn Giá Chuẩn]]*Table2[[#This Row],[Tổng số lượng bán]]</f>
        <v>87000</v>
      </c>
      <c r="G273">
        <v>0</v>
      </c>
      <c r="H273">
        <f>Table2[[#This Row],[Doanh số bán]]-Table2[[#This Row],[Chiết khấu]]</f>
        <v>87000</v>
      </c>
      <c r="K273" t="s">
        <v>24</v>
      </c>
      <c r="L273">
        <v>0.25</v>
      </c>
      <c r="M273" t="s">
        <v>319</v>
      </c>
      <c r="N273" t="s">
        <v>26</v>
      </c>
      <c r="O273">
        <v>0.25</v>
      </c>
      <c r="P273" t="s">
        <v>375</v>
      </c>
      <c r="Q273" t="s">
        <v>376</v>
      </c>
      <c r="R273" t="s">
        <v>41</v>
      </c>
      <c r="S273" t="s">
        <v>42</v>
      </c>
      <c r="T273" t="s">
        <v>320</v>
      </c>
      <c r="U273" t="s">
        <v>321</v>
      </c>
      <c r="V273" t="s">
        <v>33</v>
      </c>
    </row>
    <row r="274" spans="1:22">
      <c r="A274" s="4">
        <v>46111</v>
      </c>
      <c r="B274" t="s">
        <v>8634</v>
      </c>
      <c r="C274" t="s">
        <v>83</v>
      </c>
      <c r="D274">
        <v>2</v>
      </c>
      <c r="E274">
        <v>87000</v>
      </c>
      <c r="F274">
        <f>Table2[[#This Row],[Đơn Giá Chuẩn]]*Table2[[#This Row],[Tổng số lượng bán]]</f>
        <v>174000</v>
      </c>
      <c r="G274">
        <v>0</v>
      </c>
      <c r="H274">
        <f>Table2[[#This Row],[Doanh số bán]]-Table2[[#This Row],[Chiết khấu]]</f>
        <v>174000</v>
      </c>
      <c r="K274" t="s">
        <v>24</v>
      </c>
      <c r="L274">
        <v>0.25</v>
      </c>
      <c r="M274" t="s">
        <v>319</v>
      </c>
      <c r="N274" t="s">
        <v>26</v>
      </c>
      <c r="O274">
        <v>0.5</v>
      </c>
      <c r="P274" t="s">
        <v>375</v>
      </c>
      <c r="Q274" t="s">
        <v>376</v>
      </c>
      <c r="R274" t="s">
        <v>41</v>
      </c>
      <c r="S274" t="s">
        <v>42</v>
      </c>
      <c r="T274" t="s">
        <v>320</v>
      </c>
      <c r="U274" t="s">
        <v>321</v>
      </c>
      <c r="V274" t="s">
        <v>33</v>
      </c>
    </row>
    <row r="275" spans="1:22">
      <c r="A275" s="4">
        <v>46114</v>
      </c>
      <c r="B275" t="s">
        <v>8845</v>
      </c>
      <c r="C275" t="s">
        <v>83</v>
      </c>
      <c r="D275">
        <v>8</v>
      </c>
      <c r="E275">
        <v>87000</v>
      </c>
      <c r="F275">
        <f>Table2[[#This Row],[Đơn Giá Chuẩn]]*Table2[[#This Row],[Tổng số lượng bán]]</f>
        <v>696000</v>
      </c>
      <c r="G275">
        <v>0</v>
      </c>
      <c r="H275">
        <f>Table2[[#This Row],[Doanh số bán]]-Table2[[#This Row],[Chiết khấu]]</f>
        <v>696000</v>
      </c>
      <c r="K275" t="s">
        <v>24</v>
      </c>
      <c r="L275">
        <v>0.25</v>
      </c>
      <c r="M275" t="s">
        <v>319</v>
      </c>
      <c r="N275" t="s">
        <v>26</v>
      </c>
      <c r="O275">
        <v>2</v>
      </c>
      <c r="P275" t="s">
        <v>375</v>
      </c>
      <c r="Q275" t="s">
        <v>376</v>
      </c>
      <c r="R275" t="s">
        <v>41</v>
      </c>
      <c r="S275" t="s">
        <v>42</v>
      </c>
      <c r="T275" t="s">
        <v>320</v>
      </c>
      <c r="U275" t="s">
        <v>321</v>
      </c>
      <c r="V275" t="s">
        <v>33</v>
      </c>
    </row>
    <row r="276" spans="1:22">
      <c r="A276" s="4">
        <v>46115</v>
      </c>
      <c r="B276" t="s">
        <v>8874</v>
      </c>
      <c r="C276" t="s">
        <v>83</v>
      </c>
      <c r="D276">
        <v>1</v>
      </c>
      <c r="E276">
        <v>87000</v>
      </c>
      <c r="F276">
        <f>Table2[[#This Row],[Đơn Giá Chuẩn]]*Table2[[#This Row],[Tổng số lượng bán]]</f>
        <v>87000</v>
      </c>
      <c r="G276">
        <v>0</v>
      </c>
      <c r="H276">
        <f>Table2[[#This Row],[Doanh số bán]]-Table2[[#This Row],[Chiết khấu]]</f>
        <v>87000</v>
      </c>
      <c r="K276" t="s">
        <v>24</v>
      </c>
      <c r="L276">
        <v>0.25</v>
      </c>
      <c r="M276" t="s">
        <v>319</v>
      </c>
      <c r="N276" t="s">
        <v>26</v>
      </c>
      <c r="O276">
        <v>0.25</v>
      </c>
      <c r="P276" t="s">
        <v>375</v>
      </c>
      <c r="Q276" t="s">
        <v>376</v>
      </c>
      <c r="R276" t="s">
        <v>41</v>
      </c>
      <c r="S276" t="s">
        <v>42</v>
      </c>
      <c r="T276" t="s">
        <v>320</v>
      </c>
      <c r="U276" t="s">
        <v>321</v>
      </c>
      <c r="V276" t="s">
        <v>33</v>
      </c>
    </row>
    <row r="277" spans="1:22">
      <c r="A277" s="4">
        <v>46031</v>
      </c>
      <c r="B277" t="s">
        <v>347</v>
      </c>
      <c r="C277" t="s">
        <v>23</v>
      </c>
      <c r="D277">
        <v>2</v>
      </c>
      <c r="E277">
        <v>21000</v>
      </c>
      <c r="F277">
        <f>Table2[[#This Row],[Đơn Giá Chuẩn]]*Table2[[#This Row],[Tổng số lượng bán]]</f>
        <v>42000</v>
      </c>
      <c r="G277">
        <v>0</v>
      </c>
      <c r="H277">
        <f>Table2[[#This Row],[Doanh số bán]]-Table2[[#This Row],[Chiết khấu]]</f>
        <v>42000</v>
      </c>
      <c r="K277" t="s">
        <v>24</v>
      </c>
      <c r="L277">
        <v>0</v>
      </c>
      <c r="M277" t="s">
        <v>25</v>
      </c>
      <c r="N277" t="s">
        <v>26</v>
      </c>
      <c r="O277">
        <v>0</v>
      </c>
      <c r="P277" t="s">
        <v>27</v>
      </c>
      <c r="Q277" t="s">
        <v>28</v>
      </c>
      <c r="R277" t="s">
        <v>29</v>
      </c>
      <c r="S277" t="s">
        <v>30</v>
      </c>
      <c r="T277" t="s">
        <v>31</v>
      </c>
      <c r="U277" t="s">
        <v>32</v>
      </c>
      <c r="V277" t="s">
        <v>33</v>
      </c>
    </row>
    <row r="278" spans="1:22">
      <c r="A278" s="4">
        <v>46031</v>
      </c>
      <c r="B278" t="s">
        <v>347</v>
      </c>
      <c r="C278" t="s">
        <v>23</v>
      </c>
      <c r="D278">
        <v>1</v>
      </c>
      <c r="E278">
        <v>25999.999999999996</v>
      </c>
      <c r="F278">
        <f>Table2[[#This Row],[Đơn Giá Chuẩn]]*Table2[[#This Row],[Tổng số lượng bán]]</f>
        <v>25999.999999999996</v>
      </c>
      <c r="G278">
        <v>0</v>
      </c>
      <c r="H278">
        <f>Table2[[#This Row],[Doanh số bán]]-Table2[[#This Row],[Chiết khấu]]</f>
        <v>25999.999999999996</v>
      </c>
      <c r="K278" t="s">
        <v>24</v>
      </c>
      <c r="L278">
        <v>0</v>
      </c>
      <c r="M278" t="s">
        <v>25</v>
      </c>
      <c r="N278" t="s">
        <v>26</v>
      </c>
      <c r="O278">
        <v>0</v>
      </c>
      <c r="P278" t="s">
        <v>47</v>
      </c>
      <c r="Q278" t="s">
        <v>48</v>
      </c>
      <c r="R278" t="s">
        <v>29</v>
      </c>
      <c r="S278" t="s">
        <v>30</v>
      </c>
      <c r="T278" t="s">
        <v>31</v>
      </c>
      <c r="U278" t="s">
        <v>32</v>
      </c>
      <c r="V278" t="s">
        <v>33</v>
      </c>
    </row>
    <row r="279" spans="1:22">
      <c r="A279" s="4">
        <v>46031</v>
      </c>
      <c r="B279" t="s">
        <v>348</v>
      </c>
      <c r="C279" t="s">
        <v>23</v>
      </c>
      <c r="D279">
        <v>3</v>
      </c>
      <c r="E279">
        <v>25999.999999999996</v>
      </c>
      <c r="F279">
        <f>Table2[[#This Row],[Đơn Giá Chuẩn]]*Table2[[#This Row],[Tổng số lượng bán]]</f>
        <v>77999.999999999985</v>
      </c>
      <c r="G279">
        <v>0</v>
      </c>
      <c r="H279">
        <f>Table2[[#This Row],[Doanh số bán]]-Table2[[#This Row],[Chiết khấu]]</f>
        <v>77999.999999999985</v>
      </c>
      <c r="K279" t="s">
        <v>24</v>
      </c>
      <c r="L279">
        <v>0</v>
      </c>
      <c r="M279" t="s">
        <v>25</v>
      </c>
      <c r="N279" t="s">
        <v>26</v>
      </c>
      <c r="O279">
        <v>0</v>
      </c>
      <c r="P279" t="s">
        <v>47</v>
      </c>
      <c r="Q279" t="s">
        <v>48</v>
      </c>
      <c r="R279" t="s">
        <v>29</v>
      </c>
      <c r="S279" t="s">
        <v>30</v>
      </c>
      <c r="T279" t="s">
        <v>31</v>
      </c>
      <c r="U279" t="s">
        <v>32</v>
      </c>
      <c r="V279" t="s">
        <v>33</v>
      </c>
    </row>
    <row r="280" spans="1:22">
      <c r="A280" s="4">
        <v>46031</v>
      </c>
      <c r="B280" t="s">
        <v>348</v>
      </c>
      <c r="C280" t="s">
        <v>23</v>
      </c>
      <c r="D280">
        <v>3</v>
      </c>
      <c r="E280">
        <v>21000</v>
      </c>
      <c r="F280">
        <f>Table2[[#This Row],[Đơn Giá Chuẩn]]*Table2[[#This Row],[Tổng số lượng bán]]</f>
        <v>63000</v>
      </c>
      <c r="G280">
        <v>0</v>
      </c>
      <c r="H280">
        <f>Table2[[#This Row],[Doanh số bán]]-Table2[[#This Row],[Chiết khấu]]</f>
        <v>63000</v>
      </c>
      <c r="K280" t="s">
        <v>24</v>
      </c>
      <c r="L280">
        <v>0</v>
      </c>
      <c r="M280" t="s">
        <v>25</v>
      </c>
      <c r="N280" t="s">
        <v>26</v>
      </c>
      <c r="O280">
        <v>0</v>
      </c>
      <c r="P280" t="s">
        <v>27</v>
      </c>
      <c r="Q280" t="s">
        <v>28</v>
      </c>
      <c r="R280" t="s">
        <v>29</v>
      </c>
      <c r="S280" t="s">
        <v>30</v>
      </c>
      <c r="T280" t="s">
        <v>31</v>
      </c>
      <c r="U280" t="s">
        <v>32</v>
      </c>
      <c r="V280" t="s">
        <v>33</v>
      </c>
    </row>
    <row r="281" spans="1:22">
      <c r="A281" s="4">
        <v>46031</v>
      </c>
      <c r="B281" t="s">
        <v>348</v>
      </c>
      <c r="C281" t="s">
        <v>23</v>
      </c>
      <c r="D281">
        <v>1</v>
      </c>
      <c r="E281">
        <v>25999.999999999996</v>
      </c>
      <c r="F281">
        <f>Table2[[#This Row],[Đơn Giá Chuẩn]]*Table2[[#This Row],[Tổng số lượng bán]]</f>
        <v>25999.999999999996</v>
      </c>
      <c r="G281">
        <v>0</v>
      </c>
      <c r="H281">
        <f>Table2[[#This Row],[Doanh số bán]]-Table2[[#This Row],[Chiết khấu]]</f>
        <v>25999.999999999996</v>
      </c>
      <c r="K281" t="s">
        <v>24</v>
      </c>
      <c r="L281">
        <v>0</v>
      </c>
      <c r="M281" t="s">
        <v>25</v>
      </c>
      <c r="N281" t="s">
        <v>26</v>
      </c>
      <c r="O281">
        <v>0</v>
      </c>
      <c r="P281" t="s">
        <v>129</v>
      </c>
      <c r="Q281" t="s">
        <v>130</v>
      </c>
      <c r="R281" t="s">
        <v>29</v>
      </c>
      <c r="S281" t="s">
        <v>30</v>
      </c>
      <c r="T281" t="s">
        <v>31</v>
      </c>
      <c r="U281" t="s">
        <v>32</v>
      </c>
      <c r="V281" t="s">
        <v>33</v>
      </c>
    </row>
    <row r="282" spans="1:22">
      <c r="A282" s="4">
        <v>46031</v>
      </c>
      <c r="B282" t="s">
        <v>349</v>
      </c>
      <c r="C282" t="s">
        <v>23</v>
      </c>
      <c r="D282">
        <v>2</v>
      </c>
      <c r="E282">
        <v>21000</v>
      </c>
      <c r="F282">
        <f>Table2[[#This Row],[Đơn Giá Chuẩn]]*Table2[[#This Row],[Tổng số lượng bán]]</f>
        <v>42000</v>
      </c>
      <c r="G282">
        <v>0</v>
      </c>
      <c r="H282">
        <f>Table2[[#This Row],[Doanh số bán]]-Table2[[#This Row],[Chiết khấu]]</f>
        <v>42000</v>
      </c>
      <c r="K282" t="s">
        <v>24</v>
      </c>
      <c r="L282">
        <v>0</v>
      </c>
      <c r="M282" t="s">
        <v>25</v>
      </c>
      <c r="N282" t="s">
        <v>26</v>
      </c>
      <c r="O282">
        <v>0</v>
      </c>
      <c r="P282" t="s">
        <v>27</v>
      </c>
      <c r="Q282" t="s">
        <v>28</v>
      </c>
      <c r="R282" t="s">
        <v>29</v>
      </c>
      <c r="S282" t="s">
        <v>30</v>
      </c>
      <c r="T282" t="s">
        <v>31</v>
      </c>
      <c r="U282" t="s">
        <v>32</v>
      </c>
      <c r="V282" t="s">
        <v>33</v>
      </c>
    </row>
    <row r="283" spans="1:22">
      <c r="A283" s="4">
        <v>46031</v>
      </c>
      <c r="B283" t="s">
        <v>350</v>
      </c>
      <c r="C283" t="s">
        <v>23</v>
      </c>
      <c r="D283">
        <v>1</v>
      </c>
      <c r="E283">
        <v>37000</v>
      </c>
      <c r="F283">
        <f>Table2[[#This Row],[Đơn Giá Chuẩn]]*Table2[[#This Row],[Tổng số lượng bán]]</f>
        <v>37000</v>
      </c>
      <c r="G283">
        <v>0</v>
      </c>
      <c r="H283">
        <f>Table2[[#This Row],[Doanh số bán]]-Table2[[#This Row],[Chiết khấu]]</f>
        <v>37000</v>
      </c>
      <c r="K283" t="s">
        <v>24</v>
      </c>
      <c r="L283">
        <v>0</v>
      </c>
      <c r="M283" t="s">
        <v>25</v>
      </c>
      <c r="N283" t="s">
        <v>26</v>
      </c>
      <c r="O283">
        <v>0</v>
      </c>
      <c r="P283" t="s">
        <v>246</v>
      </c>
      <c r="Q283" t="s">
        <v>247</v>
      </c>
      <c r="R283" t="s">
        <v>29</v>
      </c>
      <c r="S283" t="s">
        <v>30</v>
      </c>
      <c r="T283" t="s">
        <v>31</v>
      </c>
      <c r="U283" t="s">
        <v>32</v>
      </c>
      <c r="V283" t="s">
        <v>33</v>
      </c>
    </row>
    <row r="284" spans="1:22">
      <c r="A284" s="4">
        <v>46031</v>
      </c>
      <c r="B284" t="s">
        <v>351</v>
      </c>
      <c r="C284" t="s">
        <v>23</v>
      </c>
      <c r="D284">
        <v>2</v>
      </c>
      <c r="E284">
        <v>21000</v>
      </c>
      <c r="F284">
        <f>Table2[[#This Row],[Đơn Giá Chuẩn]]*Table2[[#This Row],[Tổng số lượng bán]]</f>
        <v>42000</v>
      </c>
      <c r="G284">
        <v>0</v>
      </c>
      <c r="H284">
        <f>Table2[[#This Row],[Doanh số bán]]-Table2[[#This Row],[Chiết khấu]]</f>
        <v>42000</v>
      </c>
      <c r="K284" t="s">
        <v>24</v>
      </c>
      <c r="L284">
        <v>0</v>
      </c>
      <c r="M284" t="s">
        <v>25</v>
      </c>
      <c r="N284" t="s">
        <v>26</v>
      </c>
      <c r="O284">
        <v>0</v>
      </c>
      <c r="P284" t="s">
        <v>27</v>
      </c>
      <c r="Q284" t="s">
        <v>28</v>
      </c>
      <c r="R284" t="s">
        <v>29</v>
      </c>
      <c r="S284" t="s">
        <v>30</v>
      </c>
      <c r="T284" t="s">
        <v>31</v>
      </c>
      <c r="U284" t="s">
        <v>32</v>
      </c>
      <c r="V284" t="s">
        <v>33</v>
      </c>
    </row>
    <row r="285" spans="1:22">
      <c r="A285" s="4">
        <v>46031</v>
      </c>
      <c r="B285" t="s">
        <v>351</v>
      </c>
      <c r="C285" t="s">
        <v>23</v>
      </c>
      <c r="D285">
        <v>1</v>
      </c>
      <c r="E285">
        <v>42000</v>
      </c>
      <c r="F285">
        <f>Table2[[#This Row],[Đơn Giá Chuẩn]]*Table2[[#This Row],[Tổng số lượng bán]]</f>
        <v>42000</v>
      </c>
      <c r="G285">
        <v>0</v>
      </c>
      <c r="H285">
        <f>Table2[[#This Row],[Doanh số bán]]-Table2[[#This Row],[Chiết khấu]]</f>
        <v>42000</v>
      </c>
      <c r="K285" t="s">
        <v>24</v>
      </c>
      <c r="L285">
        <v>0</v>
      </c>
      <c r="M285" t="s">
        <v>25</v>
      </c>
      <c r="N285" t="s">
        <v>26</v>
      </c>
      <c r="O285">
        <v>0</v>
      </c>
      <c r="P285" t="s">
        <v>141</v>
      </c>
      <c r="Q285" t="s">
        <v>142</v>
      </c>
      <c r="R285" t="s">
        <v>29</v>
      </c>
      <c r="S285" t="s">
        <v>59</v>
      </c>
      <c r="T285" t="s">
        <v>31</v>
      </c>
      <c r="U285" t="s">
        <v>32</v>
      </c>
      <c r="V285" t="s">
        <v>33</v>
      </c>
    </row>
    <row r="286" spans="1:22">
      <c r="A286" s="4">
        <v>46031</v>
      </c>
      <c r="B286" t="s">
        <v>351</v>
      </c>
      <c r="C286" t="s">
        <v>23</v>
      </c>
      <c r="D286">
        <v>1</v>
      </c>
      <c r="E286">
        <v>22000</v>
      </c>
      <c r="F286">
        <f>Table2[[#This Row],[Đơn Giá Chuẩn]]*Table2[[#This Row],[Tổng số lượng bán]]</f>
        <v>22000</v>
      </c>
      <c r="G286">
        <v>0</v>
      </c>
      <c r="H286">
        <f>Table2[[#This Row],[Doanh số bán]]-Table2[[#This Row],[Chiết khấu]]</f>
        <v>22000</v>
      </c>
      <c r="K286" t="s">
        <v>24</v>
      </c>
      <c r="L286">
        <v>0</v>
      </c>
      <c r="M286" t="s">
        <v>25</v>
      </c>
      <c r="N286" t="s">
        <v>26</v>
      </c>
      <c r="O286">
        <v>0</v>
      </c>
      <c r="P286" t="s">
        <v>352</v>
      </c>
      <c r="Q286" t="s">
        <v>353</v>
      </c>
      <c r="R286" t="s">
        <v>29</v>
      </c>
      <c r="S286" t="s">
        <v>240</v>
      </c>
      <c r="T286" t="s">
        <v>31</v>
      </c>
      <c r="U286" t="s">
        <v>32</v>
      </c>
      <c r="V286" t="s">
        <v>33</v>
      </c>
    </row>
    <row r="287" spans="1:22">
      <c r="A287" s="4">
        <v>46031</v>
      </c>
      <c r="B287" t="s">
        <v>354</v>
      </c>
      <c r="C287" t="s">
        <v>23</v>
      </c>
      <c r="D287">
        <v>1</v>
      </c>
      <c r="E287">
        <v>25999.999999999996</v>
      </c>
      <c r="F287">
        <f>Table2[[#This Row],[Đơn Giá Chuẩn]]*Table2[[#This Row],[Tổng số lượng bán]]</f>
        <v>25999.999999999996</v>
      </c>
      <c r="G287">
        <v>0</v>
      </c>
      <c r="H287">
        <f>Table2[[#This Row],[Doanh số bán]]-Table2[[#This Row],[Chiết khấu]]</f>
        <v>25999.999999999996</v>
      </c>
      <c r="K287" t="s">
        <v>24</v>
      </c>
      <c r="L287">
        <v>0</v>
      </c>
      <c r="M287" t="s">
        <v>25</v>
      </c>
      <c r="N287" t="s">
        <v>26</v>
      </c>
      <c r="O287">
        <v>0</v>
      </c>
      <c r="P287" t="s">
        <v>47</v>
      </c>
      <c r="Q287" t="s">
        <v>48</v>
      </c>
      <c r="R287" t="s">
        <v>29</v>
      </c>
      <c r="S287" t="s">
        <v>30</v>
      </c>
      <c r="T287" t="s">
        <v>31</v>
      </c>
      <c r="U287" t="s">
        <v>32</v>
      </c>
      <c r="V287" t="s">
        <v>33</v>
      </c>
    </row>
    <row r="288" spans="1:22">
      <c r="A288" s="4">
        <v>46116</v>
      </c>
      <c r="B288" t="s">
        <v>8883</v>
      </c>
      <c r="C288" t="s">
        <v>83</v>
      </c>
      <c r="D288">
        <v>2</v>
      </c>
      <c r="E288">
        <v>87000</v>
      </c>
      <c r="F288">
        <f>Table2[[#This Row],[Đơn Giá Chuẩn]]*Table2[[#This Row],[Tổng số lượng bán]]</f>
        <v>174000</v>
      </c>
      <c r="G288">
        <v>0</v>
      </c>
      <c r="H288">
        <f>Table2[[#This Row],[Doanh số bán]]-Table2[[#This Row],[Chiết khấu]]</f>
        <v>174000</v>
      </c>
      <c r="K288" t="s">
        <v>24</v>
      </c>
      <c r="L288">
        <v>0.25</v>
      </c>
      <c r="M288" t="s">
        <v>918</v>
      </c>
      <c r="N288" t="s">
        <v>919</v>
      </c>
      <c r="O288">
        <v>0.5</v>
      </c>
      <c r="P288" t="s">
        <v>920</v>
      </c>
      <c r="Q288" t="s">
        <v>921</v>
      </c>
      <c r="R288" t="s">
        <v>107</v>
      </c>
      <c r="S288" t="s">
        <v>108</v>
      </c>
      <c r="T288" t="s">
        <v>922</v>
      </c>
      <c r="U288" t="s">
        <v>923</v>
      </c>
      <c r="V288" t="s">
        <v>33</v>
      </c>
    </row>
    <row r="289" spans="1:22">
      <c r="A289" s="4">
        <v>46031</v>
      </c>
      <c r="B289" t="s">
        <v>355</v>
      </c>
      <c r="C289" t="s">
        <v>23</v>
      </c>
      <c r="D289">
        <v>7</v>
      </c>
      <c r="E289">
        <v>25999.999999999996</v>
      </c>
      <c r="F289">
        <f>Table2[[#This Row],[Đơn Giá Chuẩn]]*Table2[[#This Row],[Tổng số lượng bán]]</f>
        <v>181999.99999999997</v>
      </c>
      <c r="G289">
        <v>62223</v>
      </c>
      <c r="H289">
        <f>Table2[[#This Row],[Doanh số bán]]-Table2[[#This Row],[Chiết khấu]]</f>
        <v>119776.99999999997</v>
      </c>
      <c r="K289" t="s">
        <v>24</v>
      </c>
      <c r="L289">
        <v>0</v>
      </c>
      <c r="M289" t="s">
        <v>25</v>
      </c>
      <c r="N289" t="s">
        <v>26</v>
      </c>
      <c r="O289">
        <v>0</v>
      </c>
      <c r="P289" t="s">
        <v>47</v>
      </c>
      <c r="Q289" t="s">
        <v>48</v>
      </c>
      <c r="R289" t="s">
        <v>29</v>
      </c>
      <c r="S289" t="s">
        <v>30</v>
      </c>
      <c r="T289" t="s">
        <v>31</v>
      </c>
      <c r="U289" t="s">
        <v>32</v>
      </c>
      <c r="V289" t="s">
        <v>33</v>
      </c>
    </row>
    <row r="290" spans="1:22">
      <c r="A290" s="4">
        <v>46031</v>
      </c>
      <c r="B290" t="s">
        <v>355</v>
      </c>
      <c r="C290" t="s">
        <v>23</v>
      </c>
      <c r="D290">
        <v>4</v>
      </c>
      <c r="E290">
        <v>21000</v>
      </c>
      <c r="F290">
        <f>Table2[[#This Row],[Đơn Giá Chuẩn]]*Table2[[#This Row],[Tổng số lượng bán]]</f>
        <v>84000</v>
      </c>
      <c r="G290">
        <v>28148</v>
      </c>
      <c r="H290">
        <f>Table2[[#This Row],[Doanh số bán]]-Table2[[#This Row],[Chiết khấu]]</f>
        <v>55852</v>
      </c>
      <c r="K290" t="s">
        <v>24</v>
      </c>
      <c r="L290">
        <v>0</v>
      </c>
      <c r="M290" t="s">
        <v>25</v>
      </c>
      <c r="N290" t="s">
        <v>26</v>
      </c>
      <c r="O290">
        <v>0</v>
      </c>
      <c r="P290" t="s">
        <v>27</v>
      </c>
      <c r="Q290" t="s">
        <v>28</v>
      </c>
      <c r="R290" t="s">
        <v>29</v>
      </c>
      <c r="S290" t="s">
        <v>30</v>
      </c>
      <c r="T290" t="s">
        <v>31</v>
      </c>
      <c r="U290" t="s">
        <v>32</v>
      </c>
      <c r="V290" t="s">
        <v>33</v>
      </c>
    </row>
    <row r="291" spans="1:22">
      <c r="A291" s="4">
        <v>46031</v>
      </c>
      <c r="B291" t="s">
        <v>355</v>
      </c>
      <c r="C291" t="s">
        <v>23</v>
      </c>
      <c r="D291">
        <v>1</v>
      </c>
      <c r="E291">
        <v>37000</v>
      </c>
      <c r="F291">
        <f>Table2[[#This Row],[Đơn Giá Chuẩn]]*Table2[[#This Row],[Tổng số lượng bán]]</f>
        <v>37000</v>
      </c>
      <c r="G291">
        <v>9722</v>
      </c>
      <c r="H291">
        <f>Table2[[#This Row],[Doanh số bán]]-Table2[[#This Row],[Chiết khấu]]</f>
        <v>27278</v>
      </c>
      <c r="K291" t="s">
        <v>24</v>
      </c>
      <c r="L291">
        <v>0</v>
      </c>
      <c r="M291" t="s">
        <v>25</v>
      </c>
      <c r="N291" t="s">
        <v>26</v>
      </c>
      <c r="O291">
        <v>0</v>
      </c>
      <c r="P291" t="s">
        <v>89</v>
      </c>
      <c r="Q291" t="s">
        <v>90</v>
      </c>
      <c r="R291" t="s">
        <v>29</v>
      </c>
      <c r="S291" t="s">
        <v>91</v>
      </c>
      <c r="T291" t="s">
        <v>31</v>
      </c>
      <c r="U291" t="s">
        <v>32</v>
      </c>
      <c r="V291" t="s">
        <v>33</v>
      </c>
    </row>
    <row r="292" spans="1:22">
      <c r="A292" s="4">
        <v>46031</v>
      </c>
      <c r="B292" t="s">
        <v>355</v>
      </c>
      <c r="C292" t="s">
        <v>23</v>
      </c>
      <c r="D292">
        <v>1</v>
      </c>
      <c r="E292">
        <v>32000</v>
      </c>
      <c r="F292">
        <f>Table2[[#This Row],[Đơn Giá Chuẩn]]*Table2[[#This Row],[Tổng số lượng bán]]</f>
        <v>32000</v>
      </c>
      <c r="G292">
        <v>11111</v>
      </c>
      <c r="H292">
        <f>Table2[[#This Row],[Doanh số bán]]-Table2[[#This Row],[Chiết khấu]]</f>
        <v>20889</v>
      </c>
      <c r="K292" t="s">
        <v>24</v>
      </c>
      <c r="L292">
        <v>0</v>
      </c>
      <c r="M292" t="s">
        <v>25</v>
      </c>
      <c r="N292" t="s">
        <v>26</v>
      </c>
      <c r="O292">
        <v>0</v>
      </c>
      <c r="P292" t="s">
        <v>77</v>
      </c>
      <c r="Q292" t="s">
        <v>78</v>
      </c>
      <c r="R292" t="s">
        <v>29</v>
      </c>
      <c r="S292" t="s">
        <v>30</v>
      </c>
      <c r="T292" t="s">
        <v>31</v>
      </c>
      <c r="U292" t="s">
        <v>32</v>
      </c>
      <c r="V292" t="s">
        <v>33</v>
      </c>
    </row>
    <row r="293" spans="1:22">
      <c r="A293" s="4">
        <v>46031</v>
      </c>
      <c r="B293" t="s">
        <v>355</v>
      </c>
      <c r="C293" t="s">
        <v>23</v>
      </c>
      <c r="D293">
        <v>2</v>
      </c>
      <c r="E293">
        <v>32000</v>
      </c>
      <c r="F293">
        <f>Table2[[#This Row],[Đơn Giá Chuẩn]]*Table2[[#This Row],[Tổng số lượng bán]]</f>
        <v>64000</v>
      </c>
      <c r="G293">
        <v>22223</v>
      </c>
      <c r="H293">
        <f>Table2[[#This Row],[Doanh số bán]]-Table2[[#This Row],[Chiết khấu]]</f>
        <v>41777</v>
      </c>
      <c r="K293" t="s">
        <v>24</v>
      </c>
      <c r="L293">
        <v>0</v>
      </c>
      <c r="M293" t="s">
        <v>25</v>
      </c>
      <c r="N293" t="s">
        <v>26</v>
      </c>
      <c r="O293">
        <v>0</v>
      </c>
      <c r="P293" t="s">
        <v>120</v>
      </c>
      <c r="Q293" t="s">
        <v>121</v>
      </c>
      <c r="R293" t="s">
        <v>29</v>
      </c>
      <c r="S293" t="s">
        <v>30</v>
      </c>
      <c r="T293" t="s">
        <v>31</v>
      </c>
      <c r="U293" t="s">
        <v>32</v>
      </c>
      <c r="V293" t="s">
        <v>33</v>
      </c>
    </row>
    <row r="294" spans="1:22">
      <c r="A294" s="4">
        <v>46031</v>
      </c>
      <c r="B294" t="s">
        <v>355</v>
      </c>
      <c r="C294" t="s">
        <v>23</v>
      </c>
      <c r="D294">
        <v>1</v>
      </c>
      <c r="E294">
        <v>32000</v>
      </c>
      <c r="F294">
        <f>Table2[[#This Row],[Đơn Giá Chuẩn]]*Table2[[#This Row],[Tổng số lượng bán]]</f>
        <v>32000</v>
      </c>
      <c r="G294">
        <v>11111</v>
      </c>
      <c r="H294">
        <f>Table2[[#This Row],[Doanh số bán]]-Table2[[#This Row],[Chiết khấu]]</f>
        <v>20889</v>
      </c>
      <c r="K294" t="s">
        <v>24</v>
      </c>
      <c r="L294">
        <v>0</v>
      </c>
      <c r="M294" t="s">
        <v>25</v>
      </c>
      <c r="N294" t="s">
        <v>26</v>
      </c>
      <c r="O294">
        <v>0</v>
      </c>
      <c r="P294" t="s">
        <v>125</v>
      </c>
      <c r="Q294" t="s">
        <v>126</v>
      </c>
      <c r="R294" t="s">
        <v>29</v>
      </c>
      <c r="S294" t="s">
        <v>30</v>
      </c>
      <c r="T294" t="s">
        <v>31</v>
      </c>
      <c r="U294" t="s">
        <v>32</v>
      </c>
      <c r="V294" t="s">
        <v>33</v>
      </c>
    </row>
    <row r="295" spans="1:22">
      <c r="A295" s="4">
        <v>46031</v>
      </c>
      <c r="B295" t="s">
        <v>356</v>
      </c>
      <c r="C295" t="s">
        <v>23</v>
      </c>
      <c r="D295">
        <v>1</v>
      </c>
      <c r="E295">
        <v>25999.999999999996</v>
      </c>
      <c r="F295">
        <f>Table2[[#This Row],[Đơn Giá Chuẩn]]*Table2[[#This Row],[Tổng số lượng bán]]</f>
        <v>25999.999999999996</v>
      </c>
      <c r="G295">
        <v>0</v>
      </c>
      <c r="H295">
        <f>Table2[[#This Row],[Doanh số bán]]-Table2[[#This Row],[Chiết khấu]]</f>
        <v>25999.999999999996</v>
      </c>
      <c r="K295" t="s">
        <v>24</v>
      </c>
      <c r="L295">
        <v>0</v>
      </c>
      <c r="M295" t="s">
        <v>25</v>
      </c>
      <c r="N295" t="s">
        <v>26</v>
      </c>
      <c r="O295">
        <v>0</v>
      </c>
      <c r="P295" t="s">
        <v>47</v>
      </c>
      <c r="Q295" t="s">
        <v>48</v>
      </c>
      <c r="R295" t="s">
        <v>29</v>
      </c>
      <c r="S295" t="s">
        <v>30</v>
      </c>
      <c r="T295" t="s">
        <v>31</v>
      </c>
      <c r="U295" t="s">
        <v>32</v>
      </c>
      <c r="V295" t="s">
        <v>33</v>
      </c>
    </row>
    <row r="296" spans="1:22">
      <c r="A296" s="4">
        <v>46031</v>
      </c>
      <c r="B296" t="s">
        <v>356</v>
      </c>
      <c r="C296" t="s">
        <v>23</v>
      </c>
      <c r="D296">
        <v>1</v>
      </c>
      <c r="E296">
        <v>21000</v>
      </c>
      <c r="F296">
        <f>Table2[[#This Row],[Đơn Giá Chuẩn]]*Table2[[#This Row],[Tổng số lượng bán]]</f>
        <v>21000</v>
      </c>
      <c r="G296">
        <v>0</v>
      </c>
      <c r="H296">
        <f>Table2[[#This Row],[Doanh số bán]]-Table2[[#This Row],[Chiết khấu]]</f>
        <v>21000</v>
      </c>
      <c r="K296" t="s">
        <v>24</v>
      </c>
      <c r="L296">
        <v>0</v>
      </c>
      <c r="M296" t="s">
        <v>25</v>
      </c>
      <c r="N296" t="s">
        <v>26</v>
      </c>
      <c r="O296">
        <v>0</v>
      </c>
      <c r="P296" t="s">
        <v>27</v>
      </c>
      <c r="Q296" t="s">
        <v>28</v>
      </c>
      <c r="R296" t="s">
        <v>29</v>
      </c>
      <c r="S296" t="s">
        <v>30</v>
      </c>
      <c r="T296" t="s">
        <v>31</v>
      </c>
      <c r="U296" t="s">
        <v>32</v>
      </c>
      <c r="V296" t="s">
        <v>33</v>
      </c>
    </row>
    <row r="297" spans="1:22">
      <c r="A297" s="4">
        <v>46031</v>
      </c>
      <c r="B297" t="s">
        <v>357</v>
      </c>
      <c r="C297" t="s">
        <v>23</v>
      </c>
      <c r="D297">
        <v>1</v>
      </c>
      <c r="E297">
        <v>21000</v>
      </c>
      <c r="F297">
        <f>Table2[[#This Row],[Đơn Giá Chuẩn]]*Table2[[#This Row],[Tổng số lượng bán]]</f>
        <v>21000</v>
      </c>
      <c r="G297">
        <v>7037</v>
      </c>
      <c r="H297">
        <f>Table2[[#This Row],[Doanh số bán]]-Table2[[#This Row],[Chiết khấu]]</f>
        <v>13963</v>
      </c>
      <c r="K297" t="s">
        <v>24</v>
      </c>
      <c r="L297">
        <v>0</v>
      </c>
      <c r="M297" t="s">
        <v>25</v>
      </c>
      <c r="N297" t="s">
        <v>26</v>
      </c>
      <c r="O297">
        <v>0</v>
      </c>
      <c r="P297" t="s">
        <v>27</v>
      </c>
      <c r="Q297" t="s">
        <v>28</v>
      </c>
      <c r="R297" t="s">
        <v>29</v>
      </c>
      <c r="S297" t="s">
        <v>30</v>
      </c>
      <c r="T297" t="s">
        <v>31</v>
      </c>
      <c r="U297" t="s">
        <v>32</v>
      </c>
      <c r="V297" t="s">
        <v>33</v>
      </c>
    </row>
    <row r="298" spans="1:22">
      <c r="A298" s="4">
        <v>46117</v>
      </c>
      <c r="B298" t="s">
        <v>8902</v>
      </c>
      <c r="C298" t="s">
        <v>83</v>
      </c>
      <c r="D298">
        <v>16</v>
      </c>
      <c r="E298">
        <v>87000</v>
      </c>
      <c r="F298">
        <f>Table2[[#This Row],[Đơn Giá Chuẩn]]*Table2[[#This Row],[Tổng số lượng bán]]</f>
        <v>1392000</v>
      </c>
      <c r="G298">
        <v>0</v>
      </c>
      <c r="H298">
        <f>Table2[[#This Row],[Doanh số bán]]-Table2[[#This Row],[Chiết khấu]]</f>
        <v>1392000</v>
      </c>
      <c r="K298" t="s">
        <v>24</v>
      </c>
      <c r="L298">
        <v>0.25</v>
      </c>
      <c r="M298" t="s">
        <v>319</v>
      </c>
      <c r="N298" t="s">
        <v>26</v>
      </c>
      <c r="O298">
        <v>4</v>
      </c>
      <c r="P298" t="s">
        <v>375</v>
      </c>
      <c r="Q298" t="s">
        <v>376</v>
      </c>
      <c r="R298" t="s">
        <v>41</v>
      </c>
      <c r="S298" t="s">
        <v>42</v>
      </c>
      <c r="T298" t="s">
        <v>320</v>
      </c>
      <c r="U298" t="s">
        <v>321</v>
      </c>
      <c r="V298" t="s">
        <v>33</v>
      </c>
    </row>
    <row r="299" spans="1:22">
      <c r="A299" s="4">
        <v>46117</v>
      </c>
      <c r="B299" t="s">
        <v>8903</v>
      </c>
      <c r="C299" t="s">
        <v>83</v>
      </c>
      <c r="D299">
        <v>18</v>
      </c>
      <c r="E299">
        <v>87000</v>
      </c>
      <c r="F299">
        <f>Table2[[#This Row],[Đơn Giá Chuẩn]]*Table2[[#This Row],[Tổng số lượng bán]]</f>
        <v>1566000</v>
      </c>
      <c r="G299">
        <v>283334</v>
      </c>
      <c r="H299">
        <f>Table2[[#This Row],[Doanh số bán]]-Table2[[#This Row],[Chiết khấu]]</f>
        <v>1282666</v>
      </c>
      <c r="K299" t="s">
        <v>24</v>
      </c>
      <c r="L299">
        <v>0.25</v>
      </c>
      <c r="M299" t="s">
        <v>25</v>
      </c>
      <c r="N299" t="s">
        <v>26</v>
      </c>
      <c r="O299">
        <v>4.5</v>
      </c>
      <c r="P299" t="s">
        <v>375</v>
      </c>
      <c r="Q299" t="s">
        <v>376</v>
      </c>
      <c r="R299" t="s">
        <v>41</v>
      </c>
      <c r="S299" t="s">
        <v>42</v>
      </c>
      <c r="T299" t="s">
        <v>31</v>
      </c>
      <c r="U299" t="s">
        <v>32</v>
      </c>
      <c r="V299" t="s">
        <v>33</v>
      </c>
    </row>
    <row r="300" spans="1:22">
      <c r="A300" s="4">
        <v>46031</v>
      </c>
      <c r="B300" t="s">
        <v>359</v>
      </c>
      <c r="C300" t="s">
        <v>23</v>
      </c>
      <c r="D300">
        <v>1</v>
      </c>
      <c r="E300">
        <v>25999.999999999996</v>
      </c>
      <c r="F300">
        <f>Table2[[#This Row],[Đơn Giá Chuẩn]]*Table2[[#This Row],[Tổng số lượng bán]]</f>
        <v>25999.999999999996</v>
      </c>
      <c r="G300">
        <v>0</v>
      </c>
      <c r="H300">
        <f>Table2[[#This Row],[Doanh số bán]]-Table2[[#This Row],[Chiết khấu]]</f>
        <v>25999.999999999996</v>
      </c>
      <c r="K300" t="s">
        <v>24</v>
      </c>
      <c r="L300">
        <v>0</v>
      </c>
      <c r="M300" t="s">
        <v>25</v>
      </c>
      <c r="N300" t="s">
        <v>26</v>
      </c>
      <c r="O300">
        <v>0</v>
      </c>
      <c r="P300" t="s">
        <v>47</v>
      </c>
      <c r="Q300" t="s">
        <v>48</v>
      </c>
      <c r="R300" t="s">
        <v>29</v>
      </c>
      <c r="S300" t="s">
        <v>30</v>
      </c>
      <c r="T300" t="s">
        <v>31</v>
      </c>
      <c r="U300" t="s">
        <v>32</v>
      </c>
      <c r="V300" t="s">
        <v>33</v>
      </c>
    </row>
    <row r="301" spans="1:22">
      <c r="A301" s="4">
        <v>46031</v>
      </c>
      <c r="B301" t="s">
        <v>360</v>
      </c>
      <c r="C301" t="s">
        <v>23</v>
      </c>
      <c r="D301">
        <v>1</v>
      </c>
      <c r="E301">
        <v>47000</v>
      </c>
      <c r="F301">
        <f>Table2[[#This Row],[Đơn Giá Chuẩn]]*Table2[[#This Row],[Tổng số lượng bán]]</f>
        <v>47000</v>
      </c>
      <c r="G301">
        <v>11345</v>
      </c>
      <c r="H301">
        <f>Table2[[#This Row],[Doanh số bán]]-Table2[[#This Row],[Chiết khấu]]</f>
        <v>35655</v>
      </c>
      <c r="K301" t="s">
        <v>24</v>
      </c>
      <c r="L301">
        <v>0</v>
      </c>
      <c r="M301" t="s">
        <v>25</v>
      </c>
      <c r="N301" t="s">
        <v>26</v>
      </c>
      <c r="O301">
        <v>0</v>
      </c>
      <c r="P301" t="s">
        <v>361</v>
      </c>
      <c r="Q301" t="s">
        <v>362</v>
      </c>
      <c r="R301" t="s">
        <v>29</v>
      </c>
      <c r="S301" t="s">
        <v>59</v>
      </c>
      <c r="T301" t="s">
        <v>31</v>
      </c>
      <c r="U301" t="s">
        <v>32</v>
      </c>
      <c r="V301" t="s">
        <v>33</v>
      </c>
    </row>
    <row r="302" spans="1:22">
      <c r="A302" s="4">
        <v>46031</v>
      </c>
      <c r="B302" t="s">
        <v>363</v>
      </c>
      <c r="C302" t="s">
        <v>23</v>
      </c>
      <c r="D302">
        <v>1</v>
      </c>
      <c r="E302">
        <v>25999.999999999996</v>
      </c>
      <c r="F302">
        <f>Table2[[#This Row],[Đơn Giá Chuẩn]]*Table2[[#This Row],[Tổng số lượng bán]]</f>
        <v>25999.999999999996</v>
      </c>
      <c r="G302">
        <v>8889</v>
      </c>
      <c r="H302">
        <f>Table2[[#This Row],[Doanh số bán]]-Table2[[#This Row],[Chiết khấu]]</f>
        <v>17110.999999999996</v>
      </c>
      <c r="K302" t="s">
        <v>24</v>
      </c>
      <c r="L302">
        <v>0</v>
      </c>
      <c r="M302" t="s">
        <v>25</v>
      </c>
      <c r="N302" t="s">
        <v>26</v>
      </c>
      <c r="O302">
        <v>0</v>
      </c>
      <c r="P302" t="s">
        <v>47</v>
      </c>
      <c r="Q302" t="s">
        <v>48</v>
      </c>
      <c r="R302" t="s">
        <v>29</v>
      </c>
      <c r="S302" t="s">
        <v>30</v>
      </c>
      <c r="T302" t="s">
        <v>31</v>
      </c>
      <c r="U302" t="s">
        <v>32</v>
      </c>
      <c r="V302" t="s">
        <v>33</v>
      </c>
    </row>
    <row r="303" spans="1:22">
      <c r="A303" s="4">
        <v>46031</v>
      </c>
      <c r="B303" t="s">
        <v>364</v>
      </c>
      <c r="C303" t="s">
        <v>23</v>
      </c>
      <c r="D303">
        <v>2</v>
      </c>
      <c r="E303">
        <v>42000</v>
      </c>
      <c r="F303">
        <f>Table2[[#This Row],[Đơn Giá Chuẩn]]*Table2[[#This Row],[Tổng số lượng bán]]</f>
        <v>84000</v>
      </c>
      <c r="G303">
        <v>0</v>
      </c>
      <c r="H303">
        <f>Table2[[#This Row],[Doanh số bán]]-Table2[[#This Row],[Chiết khấu]]</f>
        <v>84000</v>
      </c>
      <c r="K303" t="s">
        <v>24</v>
      </c>
      <c r="L303">
        <v>0</v>
      </c>
      <c r="M303" t="s">
        <v>25</v>
      </c>
      <c r="N303" t="s">
        <v>26</v>
      </c>
      <c r="O303">
        <v>0</v>
      </c>
      <c r="P303" t="s">
        <v>71</v>
      </c>
      <c r="Q303" t="s">
        <v>72</v>
      </c>
      <c r="R303" t="s">
        <v>29</v>
      </c>
      <c r="S303" t="s">
        <v>30</v>
      </c>
      <c r="T303" t="s">
        <v>31</v>
      </c>
      <c r="U303" t="s">
        <v>32</v>
      </c>
      <c r="V303" t="s">
        <v>33</v>
      </c>
    </row>
    <row r="304" spans="1:22">
      <c r="A304" s="4">
        <v>46031</v>
      </c>
      <c r="B304" t="s">
        <v>364</v>
      </c>
      <c r="C304" t="s">
        <v>23</v>
      </c>
      <c r="D304">
        <v>1</v>
      </c>
      <c r="E304">
        <v>21000</v>
      </c>
      <c r="F304">
        <f>Table2[[#This Row],[Đơn Giá Chuẩn]]*Table2[[#This Row],[Tổng số lượng bán]]</f>
        <v>21000</v>
      </c>
      <c r="G304">
        <v>0</v>
      </c>
      <c r="H304">
        <f>Table2[[#This Row],[Doanh số bán]]-Table2[[#This Row],[Chiết khấu]]</f>
        <v>21000</v>
      </c>
      <c r="K304" t="s">
        <v>24</v>
      </c>
      <c r="L304">
        <v>0</v>
      </c>
      <c r="M304" t="s">
        <v>25</v>
      </c>
      <c r="N304" t="s">
        <v>26</v>
      </c>
      <c r="O304">
        <v>0</v>
      </c>
      <c r="P304" t="s">
        <v>27</v>
      </c>
      <c r="Q304" t="s">
        <v>28</v>
      </c>
      <c r="R304" t="s">
        <v>29</v>
      </c>
      <c r="S304" t="s">
        <v>30</v>
      </c>
      <c r="T304" t="s">
        <v>31</v>
      </c>
      <c r="U304" t="s">
        <v>32</v>
      </c>
      <c r="V304" t="s">
        <v>33</v>
      </c>
    </row>
    <row r="305" spans="1:22">
      <c r="A305" s="4">
        <v>46031</v>
      </c>
      <c r="B305" t="s">
        <v>364</v>
      </c>
      <c r="C305" t="s">
        <v>23</v>
      </c>
      <c r="D305">
        <v>1</v>
      </c>
      <c r="E305">
        <v>25999.999999999996</v>
      </c>
      <c r="F305">
        <f>Table2[[#This Row],[Đơn Giá Chuẩn]]*Table2[[#This Row],[Tổng số lượng bán]]</f>
        <v>25999.999999999996</v>
      </c>
      <c r="G305">
        <v>0</v>
      </c>
      <c r="H305">
        <f>Table2[[#This Row],[Doanh số bán]]-Table2[[#This Row],[Chiết khấu]]</f>
        <v>25999.999999999996</v>
      </c>
      <c r="K305" t="s">
        <v>24</v>
      </c>
      <c r="L305">
        <v>0</v>
      </c>
      <c r="M305" t="s">
        <v>25</v>
      </c>
      <c r="N305" t="s">
        <v>26</v>
      </c>
      <c r="O305">
        <v>0</v>
      </c>
      <c r="P305" t="s">
        <v>47</v>
      </c>
      <c r="Q305" t="s">
        <v>48</v>
      </c>
      <c r="R305" t="s">
        <v>29</v>
      </c>
      <c r="S305" t="s">
        <v>30</v>
      </c>
      <c r="T305" t="s">
        <v>31</v>
      </c>
      <c r="U305" t="s">
        <v>32</v>
      </c>
      <c r="V305" t="s">
        <v>33</v>
      </c>
    </row>
    <row r="306" spans="1:22">
      <c r="A306" s="4">
        <v>46031</v>
      </c>
      <c r="B306" t="s">
        <v>365</v>
      </c>
      <c r="C306" t="s">
        <v>23</v>
      </c>
      <c r="D306">
        <v>1</v>
      </c>
      <c r="E306">
        <v>25999.999999999996</v>
      </c>
      <c r="F306">
        <f>Table2[[#This Row],[Đơn Giá Chuẩn]]*Table2[[#This Row],[Tổng số lượng bán]]</f>
        <v>25999.999999999996</v>
      </c>
      <c r="G306">
        <v>8889</v>
      </c>
      <c r="H306">
        <f>Table2[[#This Row],[Doanh số bán]]-Table2[[#This Row],[Chiết khấu]]</f>
        <v>17110.999999999996</v>
      </c>
      <c r="K306" t="s">
        <v>24</v>
      </c>
      <c r="L306">
        <v>0</v>
      </c>
      <c r="M306" t="s">
        <v>25</v>
      </c>
      <c r="N306" t="s">
        <v>26</v>
      </c>
      <c r="O306">
        <v>0</v>
      </c>
      <c r="P306" t="s">
        <v>47</v>
      </c>
      <c r="Q306" t="s">
        <v>48</v>
      </c>
      <c r="R306" t="s">
        <v>29</v>
      </c>
      <c r="S306" t="s">
        <v>30</v>
      </c>
      <c r="T306" t="s">
        <v>31</v>
      </c>
      <c r="U306" t="s">
        <v>32</v>
      </c>
      <c r="V306" t="s">
        <v>33</v>
      </c>
    </row>
    <row r="307" spans="1:22">
      <c r="A307" s="4">
        <v>46031</v>
      </c>
      <c r="B307" t="s">
        <v>366</v>
      </c>
      <c r="C307" t="s">
        <v>23</v>
      </c>
      <c r="D307">
        <v>1</v>
      </c>
      <c r="E307">
        <v>21000</v>
      </c>
      <c r="F307">
        <f>Table2[[#This Row],[Đơn Giá Chuẩn]]*Table2[[#This Row],[Tổng số lượng bán]]</f>
        <v>21000</v>
      </c>
      <c r="G307">
        <v>7037</v>
      </c>
      <c r="H307">
        <f>Table2[[#This Row],[Doanh số bán]]-Table2[[#This Row],[Chiết khấu]]</f>
        <v>13963</v>
      </c>
      <c r="K307" t="s">
        <v>24</v>
      </c>
      <c r="L307">
        <v>0</v>
      </c>
      <c r="M307" t="s">
        <v>25</v>
      </c>
      <c r="N307" t="s">
        <v>26</v>
      </c>
      <c r="O307">
        <v>0</v>
      </c>
      <c r="P307" t="s">
        <v>27</v>
      </c>
      <c r="Q307" t="s">
        <v>28</v>
      </c>
      <c r="R307" t="s">
        <v>29</v>
      </c>
      <c r="S307" t="s">
        <v>30</v>
      </c>
      <c r="T307" t="s">
        <v>31</v>
      </c>
      <c r="U307" t="s">
        <v>32</v>
      </c>
      <c r="V307" t="s">
        <v>33</v>
      </c>
    </row>
    <row r="308" spans="1:22">
      <c r="A308" s="4">
        <v>46031</v>
      </c>
      <c r="B308" t="s">
        <v>367</v>
      </c>
      <c r="C308" t="s">
        <v>23</v>
      </c>
      <c r="D308">
        <v>1</v>
      </c>
      <c r="E308">
        <v>42000</v>
      </c>
      <c r="F308">
        <f>Table2[[#This Row],[Đơn Giá Chuẩn]]*Table2[[#This Row],[Tổng số lượng bán]]</f>
        <v>42000</v>
      </c>
      <c r="G308">
        <v>0</v>
      </c>
      <c r="H308">
        <f>Table2[[#This Row],[Doanh số bán]]-Table2[[#This Row],[Chiết khấu]]</f>
        <v>42000</v>
      </c>
      <c r="K308" t="s">
        <v>24</v>
      </c>
      <c r="L308">
        <v>0</v>
      </c>
      <c r="M308" t="s">
        <v>25</v>
      </c>
      <c r="N308" t="s">
        <v>26</v>
      </c>
      <c r="O308">
        <v>0</v>
      </c>
      <c r="P308" t="s">
        <v>368</v>
      </c>
      <c r="Q308" t="s">
        <v>369</v>
      </c>
      <c r="R308" t="s">
        <v>29</v>
      </c>
      <c r="S308" t="s">
        <v>56</v>
      </c>
      <c r="T308" t="s">
        <v>31</v>
      </c>
      <c r="U308" t="s">
        <v>32</v>
      </c>
      <c r="V308" t="s">
        <v>33</v>
      </c>
    </row>
    <row r="309" spans="1:22">
      <c r="A309" s="4">
        <v>46031</v>
      </c>
      <c r="B309" t="s">
        <v>370</v>
      </c>
      <c r="C309" t="s">
        <v>23</v>
      </c>
      <c r="D309">
        <v>2</v>
      </c>
      <c r="E309">
        <v>25999.999999999996</v>
      </c>
      <c r="F309">
        <f>Table2[[#This Row],[Đơn Giá Chuẩn]]*Table2[[#This Row],[Tổng số lượng bán]]</f>
        <v>51999.999999999993</v>
      </c>
      <c r="G309">
        <v>0</v>
      </c>
      <c r="H309">
        <f>Table2[[#This Row],[Doanh số bán]]-Table2[[#This Row],[Chiết khấu]]</f>
        <v>51999.999999999993</v>
      </c>
      <c r="K309" t="s">
        <v>24</v>
      </c>
      <c r="L309">
        <v>0</v>
      </c>
      <c r="M309" t="s">
        <v>25</v>
      </c>
      <c r="N309" t="s">
        <v>26</v>
      </c>
      <c r="O309">
        <v>0</v>
      </c>
      <c r="P309" t="s">
        <v>47</v>
      </c>
      <c r="Q309" t="s">
        <v>48</v>
      </c>
      <c r="R309" t="s">
        <v>29</v>
      </c>
      <c r="S309" t="s">
        <v>30</v>
      </c>
      <c r="T309" t="s">
        <v>31</v>
      </c>
      <c r="U309" t="s">
        <v>32</v>
      </c>
      <c r="V309" t="s">
        <v>33</v>
      </c>
    </row>
    <row r="310" spans="1:22">
      <c r="A310" s="4">
        <v>46118</v>
      </c>
      <c r="B310" t="s">
        <v>8913</v>
      </c>
      <c r="C310" t="s">
        <v>83</v>
      </c>
      <c r="D310">
        <v>8</v>
      </c>
      <c r="E310">
        <v>87000</v>
      </c>
      <c r="F310">
        <f>Table2[[#This Row],[Đơn Giá Chuẩn]]*Table2[[#This Row],[Tổng số lượng bán]]</f>
        <v>696000</v>
      </c>
      <c r="G310">
        <v>0</v>
      </c>
      <c r="H310">
        <f>Table2[[#This Row],[Doanh số bán]]-Table2[[#This Row],[Chiết khấu]]</f>
        <v>696000</v>
      </c>
      <c r="K310" t="s">
        <v>24</v>
      </c>
      <c r="L310">
        <v>0.25</v>
      </c>
      <c r="M310" t="s">
        <v>319</v>
      </c>
      <c r="N310" t="s">
        <v>26</v>
      </c>
      <c r="O310">
        <v>2</v>
      </c>
      <c r="P310" t="s">
        <v>375</v>
      </c>
      <c r="Q310" t="s">
        <v>376</v>
      </c>
      <c r="R310" t="s">
        <v>41</v>
      </c>
      <c r="S310" t="s">
        <v>42</v>
      </c>
      <c r="T310" t="s">
        <v>320</v>
      </c>
      <c r="U310" t="s">
        <v>321</v>
      </c>
      <c r="V310" t="s">
        <v>33</v>
      </c>
    </row>
    <row r="311" spans="1:22">
      <c r="A311" s="4">
        <v>46118</v>
      </c>
      <c r="B311" t="s">
        <v>8917</v>
      </c>
      <c r="C311" t="s">
        <v>83</v>
      </c>
      <c r="D311">
        <v>1</v>
      </c>
      <c r="E311">
        <v>87000</v>
      </c>
      <c r="F311">
        <f>Table2[[#This Row],[Đơn Giá Chuẩn]]*Table2[[#This Row],[Tổng số lượng bán]]</f>
        <v>87000</v>
      </c>
      <c r="G311">
        <v>0</v>
      </c>
      <c r="H311">
        <f>Table2[[#This Row],[Doanh số bán]]-Table2[[#This Row],[Chiết khấu]]</f>
        <v>87000</v>
      </c>
      <c r="K311" t="s">
        <v>24</v>
      </c>
      <c r="L311">
        <v>0.25</v>
      </c>
      <c r="M311" t="s">
        <v>918</v>
      </c>
      <c r="N311" t="s">
        <v>919</v>
      </c>
      <c r="O311">
        <v>0.25</v>
      </c>
      <c r="P311" t="s">
        <v>920</v>
      </c>
      <c r="Q311" t="s">
        <v>921</v>
      </c>
      <c r="R311" t="s">
        <v>107</v>
      </c>
      <c r="S311" t="s">
        <v>108</v>
      </c>
      <c r="T311" t="s">
        <v>922</v>
      </c>
      <c r="U311" t="s">
        <v>923</v>
      </c>
      <c r="V311" t="s">
        <v>33</v>
      </c>
    </row>
    <row r="312" spans="1:22">
      <c r="A312" s="4">
        <v>46122</v>
      </c>
      <c r="B312" t="s">
        <v>9023</v>
      </c>
      <c r="C312" t="s">
        <v>83</v>
      </c>
      <c r="D312">
        <v>4</v>
      </c>
      <c r="E312">
        <v>87000</v>
      </c>
      <c r="F312">
        <f>Table2[[#This Row],[Đơn Giá Chuẩn]]*Table2[[#This Row],[Tổng số lượng bán]]</f>
        <v>348000</v>
      </c>
      <c r="G312">
        <v>0</v>
      </c>
      <c r="H312">
        <f>Table2[[#This Row],[Doanh số bán]]-Table2[[#This Row],[Chiết khấu]]</f>
        <v>348000</v>
      </c>
      <c r="K312" t="s">
        <v>24</v>
      </c>
      <c r="L312">
        <v>0.25</v>
      </c>
      <c r="M312" t="s">
        <v>918</v>
      </c>
      <c r="N312" t="s">
        <v>919</v>
      </c>
      <c r="O312">
        <v>1</v>
      </c>
      <c r="P312" t="s">
        <v>920</v>
      </c>
      <c r="Q312" t="s">
        <v>921</v>
      </c>
      <c r="R312" t="s">
        <v>107</v>
      </c>
      <c r="S312" t="s">
        <v>108</v>
      </c>
      <c r="T312" t="s">
        <v>922</v>
      </c>
      <c r="U312" t="s">
        <v>923</v>
      </c>
      <c r="V312" t="s">
        <v>33</v>
      </c>
    </row>
    <row r="313" spans="1:22">
      <c r="A313" s="4">
        <v>46122</v>
      </c>
      <c r="B313" t="s">
        <v>9025</v>
      </c>
      <c r="C313" t="s">
        <v>83</v>
      </c>
      <c r="D313">
        <v>1</v>
      </c>
      <c r="E313">
        <v>87000</v>
      </c>
      <c r="F313">
        <f>Table2[[#This Row],[Đơn Giá Chuẩn]]*Table2[[#This Row],[Tổng số lượng bán]]</f>
        <v>87000</v>
      </c>
      <c r="G313">
        <v>0</v>
      </c>
      <c r="H313">
        <f>Table2[[#This Row],[Doanh số bán]]-Table2[[#This Row],[Chiết khấu]]</f>
        <v>87000</v>
      </c>
      <c r="K313" t="s">
        <v>24</v>
      </c>
      <c r="L313">
        <v>0.25</v>
      </c>
      <c r="M313" t="s">
        <v>25</v>
      </c>
      <c r="N313" t="s">
        <v>26</v>
      </c>
      <c r="O313">
        <v>0.25</v>
      </c>
      <c r="P313" t="s">
        <v>375</v>
      </c>
      <c r="Q313" t="s">
        <v>376</v>
      </c>
      <c r="R313" t="s">
        <v>41</v>
      </c>
      <c r="S313" t="s">
        <v>42</v>
      </c>
      <c r="T313" t="s">
        <v>31</v>
      </c>
      <c r="U313" t="s">
        <v>32</v>
      </c>
      <c r="V313" t="s">
        <v>33</v>
      </c>
    </row>
    <row r="314" spans="1:22">
      <c r="A314" s="4">
        <v>46032</v>
      </c>
      <c r="B314" t="s">
        <v>377</v>
      </c>
      <c r="C314" t="s">
        <v>23</v>
      </c>
      <c r="D314">
        <v>1</v>
      </c>
      <c r="E314">
        <v>25999.999999999996</v>
      </c>
      <c r="F314">
        <f>Table2[[#This Row],[Đơn Giá Chuẩn]]*Table2[[#This Row],[Tổng số lượng bán]]</f>
        <v>25999.999999999996</v>
      </c>
      <c r="G314">
        <v>0</v>
      </c>
      <c r="H314">
        <f>Table2[[#This Row],[Doanh số bán]]-Table2[[#This Row],[Chiết khấu]]</f>
        <v>25999.999999999996</v>
      </c>
      <c r="K314" t="s">
        <v>24</v>
      </c>
      <c r="L314">
        <v>0</v>
      </c>
      <c r="M314" t="s">
        <v>25</v>
      </c>
      <c r="N314" t="s">
        <v>26</v>
      </c>
      <c r="O314">
        <v>0</v>
      </c>
      <c r="P314" t="s">
        <v>129</v>
      </c>
      <c r="Q314" t="s">
        <v>130</v>
      </c>
      <c r="R314" t="s">
        <v>29</v>
      </c>
      <c r="S314" t="s">
        <v>30</v>
      </c>
      <c r="T314" t="s">
        <v>31</v>
      </c>
      <c r="U314" t="s">
        <v>32</v>
      </c>
      <c r="V314" t="s">
        <v>33</v>
      </c>
    </row>
    <row r="315" spans="1:22">
      <c r="A315" s="4">
        <v>46032</v>
      </c>
      <c r="B315" t="s">
        <v>378</v>
      </c>
      <c r="C315" t="s">
        <v>23</v>
      </c>
      <c r="D315">
        <v>1</v>
      </c>
      <c r="E315">
        <v>21000</v>
      </c>
      <c r="F315">
        <f>Table2[[#This Row],[Đơn Giá Chuẩn]]*Table2[[#This Row],[Tổng số lượng bán]]</f>
        <v>21000</v>
      </c>
      <c r="G315">
        <v>7037</v>
      </c>
      <c r="H315">
        <f>Table2[[#This Row],[Doanh số bán]]-Table2[[#This Row],[Chiết khấu]]</f>
        <v>13963</v>
      </c>
      <c r="K315" t="s">
        <v>24</v>
      </c>
      <c r="L315">
        <v>0</v>
      </c>
      <c r="M315" t="s">
        <v>25</v>
      </c>
      <c r="N315" t="s">
        <v>26</v>
      </c>
      <c r="O315">
        <v>0</v>
      </c>
      <c r="P315" t="s">
        <v>27</v>
      </c>
      <c r="Q315" t="s">
        <v>28</v>
      </c>
      <c r="R315" t="s">
        <v>29</v>
      </c>
      <c r="S315" t="s">
        <v>30</v>
      </c>
      <c r="T315" t="s">
        <v>31</v>
      </c>
      <c r="U315" t="s">
        <v>32</v>
      </c>
      <c r="V315" t="s">
        <v>33</v>
      </c>
    </row>
    <row r="316" spans="1:22">
      <c r="A316" s="4">
        <v>46032</v>
      </c>
      <c r="B316" t="s">
        <v>379</v>
      </c>
      <c r="C316" t="s">
        <v>23</v>
      </c>
      <c r="D316">
        <v>3</v>
      </c>
      <c r="E316">
        <v>32000</v>
      </c>
      <c r="F316">
        <f>Table2[[#This Row],[Đơn Giá Chuẩn]]*Table2[[#This Row],[Tổng số lượng bán]]</f>
        <v>96000</v>
      </c>
      <c r="G316">
        <v>0</v>
      </c>
      <c r="H316">
        <f>Table2[[#This Row],[Doanh số bán]]-Table2[[#This Row],[Chiết khấu]]</f>
        <v>96000</v>
      </c>
      <c r="K316" t="s">
        <v>24</v>
      </c>
      <c r="L316">
        <v>0</v>
      </c>
      <c r="M316" t="s">
        <v>25</v>
      </c>
      <c r="N316" t="s">
        <v>26</v>
      </c>
      <c r="O316">
        <v>0</v>
      </c>
      <c r="P316" t="s">
        <v>77</v>
      </c>
      <c r="Q316" t="s">
        <v>78</v>
      </c>
      <c r="R316" t="s">
        <v>29</v>
      </c>
      <c r="S316" t="s">
        <v>30</v>
      </c>
      <c r="T316" t="s">
        <v>31</v>
      </c>
      <c r="U316" t="s">
        <v>32</v>
      </c>
      <c r="V316" t="s">
        <v>33</v>
      </c>
    </row>
    <row r="317" spans="1:22">
      <c r="A317" s="4">
        <v>46032</v>
      </c>
      <c r="B317" t="s">
        <v>380</v>
      </c>
      <c r="C317" t="s">
        <v>23</v>
      </c>
      <c r="D317">
        <v>1</v>
      </c>
      <c r="E317">
        <v>25999.999999999996</v>
      </c>
      <c r="F317">
        <f>Table2[[#This Row],[Đơn Giá Chuẩn]]*Table2[[#This Row],[Tổng số lượng bán]]</f>
        <v>25999.999999999996</v>
      </c>
      <c r="G317">
        <v>8889</v>
      </c>
      <c r="H317">
        <f>Table2[[#This Row],[Doanh số bán]]-Table2[[#This Row],[Chiết khấu]]</f>
        <v>17110.999999999996</v>
      </c>
      <c r="K317" t="s">
        <v>24</v>
      </c>
      <c r="L317">
        <v>0</v>
      </c>
      <c r="M317" t="s">
        <v>25</v>
      </c>
      <c r="N317" t="s">
        <v>26</v>
      </c>
      <c r="O317">
        <v>0</v>
      </c>
      <c r="P317" t="s">
        <v>47</v>
      </c>
      <c r="Q317" t="s">
        <v>48</v>
      </c>
      <c r="R317" t="s">
        <v>29</v>
      </c>
      <c r="S317" t="s">
        <v>30</v>
      </c>
      <c r="T317" t="s">
        <v>31</v>
      </c>
      <c r="U317" t="s">
        <v>32</v>
      </c>
      <c r="V317" t="s">
        <v>33</v>
      </c>
    </row>
    <row r="318" spans="1:22">
      <c r="A318" s="4">
        <v>46032</v>
      </c>
      <c r="B318" t="s">
        <v>380</v>
      </c>
      <c r="C318" t="s">
        <v>23</v>
      </c>
      <c r="D318">
        <v>1</v>
      </c>
      <c r="E318">
        <v>42000</v>
      </c>
      <c r="F318">
        <f>Table2[[#This Row],[Đơn Giá Chuẩn]]*Table2[[#This Row],[Tổng số lượng bán]]</f>
        <v>42000</v>
      </c>
      <c r="G318">
        <v>11111</v>
      </c>
      <c r="H318">
        <f>Table2[[#This Row],[Doanh số bán]]-Table2[[#This Row],[Chiết khấu]]</f>
        <v>30889</v>
      </c>
      <c r="K318" t="s">
        <v>24</v>
      </c>
      <c r="L318">
        <v>0</v>
      </c>
      <c r="M318" t="s">
        <v>25</v>
      </c>
      <c r="N318" t="s">
        <v>26</v>
      </c>
      <c r="O318">
        <v>0</v>
      </c>
      <c r="P318" t="s">
        <v>62</v>
      </c>
      <c r="Q318" t="s">
        <v>63</v>
      </c>
      <c r="R318" t="s">
        <v>29</v>
      </c>
      <c r="S318" t="s">
        <v>56</v>
      </c>
      <c r="T318" t="s">
        <v>31</v>
      </c>
      <c r="U318" t="s">
        <v>32</v>
      </c>
      <c r="V318" t="s">
        <v>33</v>
      </c>
    </row>
    <row r="319" spans="1:22">
      <c r="A319" s="4">
        <v>46032</v>
      </c>
      <c r="B319" t="s">
        <v>381</v>
      </c>
      <c r="C319" t="s">
        <v>23</v>
      </c>
      <c r="D319">
        <v>1</v>
      </c>
      <c r="E319">
        <v>21000</v>
      </c>
      <c r="F319">
        <f>Table2[[#This Row],[Đơn Giá Chuẩn]]*Table2[[#This Row],[Tổng số lượng bán]]</f>
        <v>21000</v>
      </c>
      <c r="G319">
        <v>0</v>
      </c>
      <c r="H319">
        <f>Table2[[#This Row],[Doanh số bán]]-Table2[[#This Row],[Chiết khấu]]</f>
        <v>21000</v>
      </c>
      <c r="K319" t="s">
        <v>24</v>
      </c>
      <c r="L319">
        <v>0</v>
      </c>
      <c r="M319" t="s">
        <v>25</v>
      </c>
      <c r="N319" t="s">
        <v>26</v>
      </c>
      <c r="O319">
        <v>0</v>
      </c>
      <c r="P319" t="s">
        <v>27</v>
      </c>
      <c r="Q319" t="s">
        <v>28</v>
      </c>
      <c r="R319" t="s">
        <v>29</v>
      </c>
      <c r="S319" t="s">
        <v>30</v>
      </c>
      <c r="T319" t="s">
        <v>31</v>
      </c>
      <c r="U319" t="s">
        <v>32</v>
      </c>
      <c r="V319" t="s">
        <v>33</v>
      </c>
    </row>
    <row r="320" spans="1:22">
      <c r="A320" s="4">
        <v>46032</v>
      </c>
      <c r="B320" t="s">
        <v>382</v>
      </c>
      <c r="C320" t="s">
        <v>23</v>
      </c>
      <c r="D320">
        <v>1</v>
      </c>
      <c r="E320">
        <v>25999.999999999996</v>
      </c>
      <c r="F320">
        <f>Table2[[#This Row],[Đơn Giá Chuẩn]]*Table2[[#This Row],[Tổng số lượng bán]]</f>
        <v>25999.999999999996</v>
      </c>
      <c r="G320">
        <v>0</v>
      </c>
      <c r="H320">
        <f>Table2[[#This Row],[Doanh số bán]]-Table2[[#This Row],[Chiết khấu]]</f>
        <v>25999.999999999996</v>
      </c>
      <c r="K320" t="s">
        <v>24</v>
      </c>
      <c r="L320">
        <v>0</v>
      </c>
      <c r="M320" t="s">
        <v>25</v>
      </c>
      <c r="N320" t="s">
        <v>26</v>
      </c>
      <c r="O320">
        <v>0</v>
      </c>
      <c r="P320" t="s">
        <v>129</v>
      </c>
      <c r="Q320" t="s">
        <v>130</v>
      </c>
      <c r="R320" t="s">
        <v>29</v>
      </c>
      <c r="S320" t="s">
        <v>30</v>
      </c>
      <c r="T320" t="s">
        <v>31</v>
      </c>
      <c r="U320" t="s">
        <v>32</v>
      </c>
      <c r="V320" t="s">
        <v>33</v>
      </c>
    </row>
    <row r="321" spans="1:22">
      <c r="A321" s="4">
        <v>46032</v>
      </c>
      <c r="B321" t="s">
        <v>382</v>
      </c>
      <c r="C321" t="s">
        <v>23</v>
      </c>
      <c r="D321">
        <v>1</v>
      </c>
      <c r="E321">
        <v>21000</v>
      </c>
      <c r="F321">
        <f>Table2[[#This Row],[Đơn Giá Chuẩn]]*Table2[[#This Row],[Tổng số lượng bán]]</f>
        <v>21000</v>
      </c>
      <c r="G321">
        <v>0</v>
      </c>
      <c r="H321">
        <f>Table2[[#This Row],[Doanh số bán]]-Table2[[#This Row],[Chiết khấu]]</f>
        <v>21000</v>
      </c>
      <c r="K321" t="s">
        <v>24</v>
      </c>
      <c r="L321">
        <v>0</v>
      </c>
      <c r="M321" t="s">
        <v>25</v>
      </c>
      <c r="N321" t="s">
        <v>26</v>
      </c>
      <c r="O321">
        <v>0</v>
      </c>
      <c r="P321" t="s">
        <v>169</v>
      </c>
      <c r="Q321" t="s">
        <v>170</v>
      </c>
      <c r="R321" t="s">
        <v>29</v>
      </c>
      <c r="S321" t="s">
        <v>30</v>
      </c>
      <c r="T321" t="s">
        <v>31</v>
      </c>
      <c r="U321" t="s">
        <v>32</v>
      </c>
      <c r="V321" t="s">
        <v>33</v>
      </c>
    </row>
    <row r="322" spans="1:22">
      <c r="A322" s="4">
        <v>46122</v>
      </c>
      <c r="B322" t="s">
        <v>9029</v>
      </c>
      <c r="C322" t="s">
        <v>83</v>
      </c>
      <c r="D322">
        <v>1</v>
      </c>
      <c r="E322">
        <v>87000</v>
      </c>
      <c r="F322">
        <f>Table2[[#This Row],[Đơn Giá Chuẩn]]*Table2[[#This Row],[Tổng số lượng bán]]</f>
        <v>87000</v>
      </c>
      <c r="G322">
        <v>0</v>
      </c>
      <c r="H322">
        <f>Table2[[#This Row],[Doanh số bán]]-Table2[[#This Row],[Chiết khấu]]</f>
        <v>87000</v>
      </c>
      <c r="K322" t="s">
        <v>24</v>
      </c>
      <c r="L322">
        <v>0.25</v>
      </c>
      <c r="M322" t="s">
        <v>25</v>
      </c>
      <c r="N322" t="s">
        <v>26</v>
      </c>
      <c r="O322">
        <v>0.25</v>
      </c>
      <c r="P322" t="s">
        <v>375</v>
      </c>
      <c r="Q322" t="s">
        <v>376</v>
      </c>
      <c r="R322" t="s">
        <v>41</v>
      </c>
      <c r="S322" t="s">
        <v>42</v>
      </c>
      <c r="T322" t="s">
        <v>31</v>
      </c>
      <c r="U322" t="s">
        <v>32</v>
      </c>
      <c r="V322" t="s">
        <v>33</v>
      </c>
    </row>
    <row r="323" spans="1:22">
      <c r="A323" s="4">
        <v>46032</v>
      </c>
      <c r="B323" t="s">
        <v>384</v>
      </c>
      <c r="C323" t="s">
        <v>23</v>
      </c>
      <c r="D323">
        <v>1</v>
      </c>
      <c r="E323">
        <v>37000</v>
      </c>
      <c r="F323">
        <f>Table2[[#This Row],[Đơn Giá Chuẩn]]*Table2[[#This Row],[Tổng số lượng bán]]</f>
        <v>37000</v>
      </c>
      <c r="G323">
        <v>0</v>
      </c>
      <c r="H323">
        <f>Table2[[#This Row],[Doanh số bán]]-Table2[[#This Row],[Chiết khấu]]</f>
        <v>37000</v>
      </c>
      <c r="K323" t="s">
        <v>24</v>
      </c>
      <c r="L323">
        <v>0</v>
      </c>
      <c r="M323" t="s">
        <v>25</v>
      </c>
      <c r="N323" t="s">
        <v>26</v>
      </c>
      <c r="O323">
        <v>0</v>
      </c>
      <c r="P323" t="s">
        <v>246</v>
      </c>
      <c r="Q323" t="s">
        <v>247</v>
      </c>
      <c r="R323" t="s">
        <v>29</v>
      </c>
      <c r="S323" t="s">
        <v>30</v>
      </c>
      <c r="T323" t="s">
        <v>31</v>
      </c>
      <c r="U323" t="s">
        <v>32</v>
      </c>
      <c r="V323" t="s">
        <v>33</v>
      </c>
    </row>
    <row r="324" spans="1:22">
      <c r="A324" s="4">
        <v>46032</v>
      </c>
      <c r="B324" t="s">
        <v>385</v>
      </c>
      <c r="C324" t="s">
        <v>23</v>
      </c>
      <c r="D324">
        <v>2</v>
      </c>
      <c r="E324">
        <v>37000</v>
      </c>
      <c r="F324">
        <f>Table2[[#This Row],[Đơn Giá Chuẩn]]*Table2[[#This Row],[Tổng số lượng bán]]</f>
        <v>74000</v>
      </c>
      <c r="G324">
        <v>0</v>
      </c>
      <c r="H324">
        <f>Table2[[#This Row],[Doanh số bán]]-Table2[[#This Row],[Chiết khấu]]</f>
        <v>74000</v>
      </c>
      <c r="K324" t="s">
        <v>24</v>
      </c>
      <c r="L324">
        <v>0</v>
      </c>
      <c r="M324" t="s">
        <v>25</v>
      </c>
      <c r="N324" t="s">
        <v>26</v>
      </c>
      <c r="O324">
        <v>0</v>
      </c>
      <c r="P324" t="s">
        <v>66</v>
      </c>
      <c r="Q324" t="s">
        <v>67</v>
      </c>
      <c r="R324" t="s">
        <v>29</v>
      </c>
      <c r="S324" t="s">
        <v>68</v>
      </c>
      <c r="T324" t="s">
        <v>31</v>
      </c>
      <c r="U324" t="s">
        <v>32</v>
      </c>
      <c r="V324" t="s">
        <v>33</v>
      </c>
    </row>
    <row r="325" spans="1:22">
      <c r="A325" s="4">
        <v>46032</v>
      </c>
      <c r="B325" t="s">
        <v>385</v>
      </c>
      <c r="C325" t="s">
        <v>23</v>
      </c>
      <c r="D325">
        <v>2</v>
      </c>
      <c r="E325">
        <v>21000</v>
      </c>
      <c r="F325">
        <f>Table2[[#This Row],[Đơn Giá Chuẩn]]*Table2[[#This Row],[Tổng số lượng bán]]</f>
        <v>42000</v>
      </c>
      <c r="G325">
        <v>0</v>
      </c>
      <c r="H325">
        <f>Table2[[#This Row],[Doanh số bán]]-Table2[[#This Row],[Chiết khấu]]</f>
        <v>42000</v>
      </c>
      <c r="K325" t="s">
        <v>24</v>
      </c>
      <c r="L325">
        <v>0</v>
      </c>
      <c r="M325" t="s">
        <v>25</v>
      </c>
      <c r="N325" t="s">
        <v>26</v>
      </c>
      <c r="O325">
        <v>0</v>
      </c>
      <c r="P325" t="s">
        <v>27</v>
      </c>
      <c r="Q325" t="s">
        <v>28</v>
      </c>
      <c r="R325" t="s">
        <v>29</v>
      </c>
      <c r="S325" t="s">
        <v>30</v>
      </c>
      <c r="T325" t="s">
        <v>31</v>
      </c>
      <c r="U325" t="s">
        <v>32</v>
      </c>
      <c r="V325" t="s">
        <v>33</v>
      </c>
    </row>
    <row r="326" spans="1:22">
      <c r="A326" s="4">
        <v>46032</v>
      </c>
      <c r="B326" t="s">
        <v>385</v>
      </c>
      <c r="C326" t="s">
        <v>23</v>
      </c>
      <c r="D326">
        <v>2</v>
      </c>
      <c r="E326">
        <v>25999.999999999996</v>
      </c>
      <c r="F326">
        <f>Table2[[#This Row],[Đơn Giá Chuẩn]]*Table2[[#This Row],[Tổng số lượng bán]]</f>
        <v>51999.999999999993</v>
      </c>
      <c r="G326">
        <v>0</v>
      </c>
      <c r="H326">
        <f>Table2[[#This Row],[Doanh số bán]]-Table2[[#This Row],[Chiết khấu]]</f>
        <v>51999.999999999993</v>
      </c>
      <c r="K326" t="s">
        <v>24</v>
      </c>
      <c r="L326">
        <v>0</v>
      </c>
      <c r="M326" t="s">
        <v>25</v>
      </c>
      <c r="N326" t="s">
        <v>26</v>
      </c>
      <c r="O326">
        <v>0</v>
      </c>
      <c r="P326" t="s">
        <v>47</v>
      </c>
      <c r="Q326" t="s">
        <v>48</v>
      </c>
      <c r="R326" t="s">
        <v>29</v>
      </c>
      <c r="S326" t="s">
        <v>30</v>
      </c>
      <c r="T326" t="s">
        <v>31</v>
      </c>
      <c r="U326" t="s">
        <v>32</v>
      </c>
      <c r="V326" t="s">
        <v>33</v>
      </c>
    </row>
    <row r="327" spans="1:22">
      <c r="A327" s="4">
        <v>46032</v>
      </c>
      <c r="B327" t="s">
        <v>386</v>
      </c>
      <c r="C327" t="s">
        <v>23</v>
      </c>
      <c r="D327">
        <v>1</v>
      </c>
      <c r="E327">
        <v>21000</v>
      </c>
      <c r="F327">
        <f>Table2[[#This Row],[Đơn Giá Chuẩn]]*Table2[[#This Row],[Tổng số lượng bán]]</f>
        <v>21000</v>
      </c>
      <c r="G327">
        <v>0</v>
      </c>
      <c r="H327">
        <f>Table2[[#This Row],[Doanh số bán]]-Table2[[#This Row],[Chiết khấu]]</f>
        <v>21000</v>
      </c>
      <c r="K327" t="s">
        <v>24</v>
      </c>
      <c r="L327">
        <v>0</v>
      </c>
      <c r="M327" t="s">
        <v>25</v>
      </c>
      <c r="N327" t="s">
        <v>26</v>
      </c>
      <c r="O327">
        <v>0</v>
      </c>
      <c r="P327" t="s">
        <v>27</v>
      </c>
      <c r="Q327" t="s">
        <v>28</v>
      </c>
      <c r="R327" t="s">
        <v>29</v>
      </c>
      <c r="S327" t="s">
        <v>30</v>
      </c>
      <c r="T327" t="s">
        <v>31</v>
      </c>
      <c r="U327" t="s">
        <v>32</v>
      </c>
      <c r="V327" t="s">
        <v>33</v>
      </c>
    </row>
    <row r="328" spans="1:22">
      <c r="A328" s="4">
        <v>46032</v>
      </c>
      <c r="B328" t="s">
        <v>387</v>
      </c>
      <c r="C328" t="s">
        <v>23</v>
      </c>
      <c r="D328">
        <v>2</v>
      </c>
      <c r="E328">
        <v>25999.999999999996</v>
      </c>
      <c r="F328">
        <f>Table2[[#This Row],[Đơn Giá Chuẩn]]*Table2[[#This Row],[Tổng số lượng bán]]</f>
        <v>51999.999999999993</v>
      </c>
      <c r="G328">
        <v>0</v>
      </c>
      <c r="H328">
        <f>Table2[[#This Row],[Doanh số bán]]-Table2[[#This Row],[Chiết khấu]]</f>
        <v>51999.999999999993</v>
      </c>
      <c r="K328" t="s">
        <v>24</v>
      </c>
      <c r="L328">
        <v>0</v>
      </c>
      <c r="M328" t="s">
        <v>25</v>
      </c>
      <c r="N328" t="s">
        <v>26</v>
      </c>
      <c r="O328">
        <v>0</v>
      </c>
      <c r="P328" t="s">
        <v>47</v>
      </c>
      <c r="Q328" t="s">
        <v>48</v>
      </c>
      <c r="R328" t="s">
        <v>29</v>
      </c>
      <c r="S328" t="s">
        <v>30</v>
      </c>
      <c r="T328" t="s">
        <v>31</v>
      </c>
      <c r="U328" t="s">
        <v>32</v>
      </c>
      <c r="V328" t="s">
        <v>33</v>
      </c>
    </row>
    <row r="329" spans="1:22">
      <c r="A329" s="4">
        <v>46032</v>
      </c>
      <c r="B329" t="s">
        <v>387</v>
      </c>
      <c r="C329" t="s">
        <v>23</v>
      </c>
      <c r="D329">
        <v>1</v>
      </c>
      <c r="E329">
        <v>21000</v>
      </c>
      <c r="F329">
        <f>Table2[[#This Row],[Đơn Giá Chuẩn]]*Table2[[#This Row],[Tổng số lượng bán]]</f>
        <v>21000</v>
      </c>
      <c r="G329">
        <v>0</v>
      </c>
      <c r="H329">
        <f>Table2[[#This Row],[Doanh số bán]]-Table2[[#This Row],[Chiết khấu]]</f>
        <v>21000</v>
      </c>
      <c r="K329" t="s">
        <v>24</v>
      </c>
      <c r="L329">
        <v>0</v>
      </c>
      <c r="M329" t="s">
        <v>25</v>
      </c>
      <c r="N329" t="s">
        <v>26</v>
      </c>
      <c r="O329">
        <v>0</v>
      </c>
      <c r="P329" t="s">
        <v>27</v>
      </c>
      <c r="Q329" t="s">
        <v>28</v>
      </c>
      <c r="R329" t="s">
        <v>29</v>
      </c>
      <c r="S329" t="s">
        <v>30</v>
      </c>
      <c r="T329" t="s">
        <v>31</v>
      </c>
      <c r="U329" t="s">
        <v>32</v>
      </c>
      <c r="V329" t="s">
        <v>33</v>
      </c>
    </row>
    <row r="330" spans="1:22">
      <c r="A330" s="4">
        <v>46032</v>
      </c>
      <c r="B330" t="s">
        <v>387</v>
      </c>
      <c r="C330" t="s">
        <v>23</v>
      </c>
      <c r="D330">
        <v>1</v>
      </c>
      <c r="E330">
        <v>42000</v>
      </c>
      <c r="F330">
        <f>Table2[[#This Row],[Đơn Giá Chuẩn]]*Table2[[#This Row],[Tổng số lượng bán]]</f>
        <v>42000</v>
      </c>
      <c r="G330">
        <v>0</v>
      </c>
      <c r="H330">
        <f>Table2[[#This Row],[Doanh số bán]]-Table2[[#This Row],[Chiết khấu]]</f>
        <v>42000</v>
      </c>
      <c r="K330" t="s">
        <v>24</v>
      </c>
      <c r="L330">
        <v>0</v>
      </c>
      <c r="M330" t="s">
        <v>25</v>
      </c>
      <c r="N330" t="s">
        <v>26</v>
      </c>
      <c r="O330">
        <v>0</v>
      </c>
      <c r="P330" t="s">
        <v>62</v>
      </c>
      <c r="Q330" t="s">
        <v>63</v>
      </c>
      <c r="R330" t="s">
        <v>29</v>
      </c>
      <c r="S330" t="s">
        <v>56</v>
      </c>
      <c r="T330" t="s">
        <v>31</v>
      </c>
      <c r="U330" t="s">
        <v>32</v>
      </c>
      <c r="V330" t="s">
        <v>33</v>
      </c>
    </row>
    <row r="331" spans="1:22">
      <c r="A331" s="4">
        <v>46127</v>
      </c>
      <c r="B331" t="s">
        <v>9120</v>
      </c>
      <c r="C331" t="s">
        <v>83</v>
      </c>
      <c r="D331">
        <v>4</v>
      </c>
      <c r="E331">
        <v>87000</v>
      </c>
      <c r="F331">
        <f>Table2[[#This Row],[Đơn Giá Chuẩn]]*Table2[[#This Row],[Tổng số lượng bán]]</f>
        <v>348000</v>
      </c>
      <c r="G331">
        <v>0</v>
      </c>
      <c r="H331">
        <f>Table2[[#This Row],[Doanh số bán]]-Table2[[#This Row],[Chiết khấu]]</f>
        <v>348000</v>
      </c>
      <c r="K331" t="s">
        <v>24</v>
      </c>
      <c r="L331">
        <v>0.25</v>
      </c>
      <c r="M331" t="s">
        <v>319</v>
      </c>
      <c r="N331" t="s">
        <v>26</v>
      </c>
      <c r="O331">
        <v>1</v>
      </c>
      <c r="P331" t="s">
        <v>375</v>
      </c>
      <c r="Q331" t="s">
        <v>376</v>
      </c>
      <c r="R331" t="s">
        <v>41</v>
      </c>
      <c r="S331" t="s">
        <v>42</v>
      </c>
      <c r="T331" t="s">
        <v>320</v>
      </c>
      <c r="U331" t="s">
        <v>321</v>
      </c>
      <c r="V331" t="s">
        <v>33</v>
      </c>
    </row>
    <row r="332" spans="1:22">
      <c r="A332" s="4">
        <v>46032</v>
      </c>
      <c r="B332" t="s">
        <v>388</v>
      </c>
      <c r="C332" t="s">
        <v>23</v>
      </c>
      <c r="D332">
        <v>6</v>
      </c>
      <c r="E332">
        <v>25999.999999999996</v>
      </c>
      <c r="F332">
        <f>Table2[[#This Row],[Đơn Giá Chuẩn]]*Table2[[#This Row],[Tổng số lượng bán]]</f>
        <v>155999.99999999997</v>
      </c>
      <c r="G332">
        <v>53333</v>
      </c>
      <c r="H332">
        <f>Table2[[#This Row],[Doanh số bán]]-Table2[[#This Row],[Chiết khấu]]</f>
        <v>102666.99999999997</v>
      </c>
      <c r="K332" t="s">
        <v>24</v>
      </c>
      <c r="L332">
        <v>0</v>
      </c>
      <c r="M332" t="s">
        <v>25</v>
      </c>
      <c r="N332" t="s">
        <v>26</v>
      </c>
      <c r="O332">
        <v>0</v>
      </c>
      <c r="P332" t="s">
        <v>47</v>
      </c>
      <c r="Q332" t="s">
        <v>48</v>
      </c>
      <c r="R332" t="s">
        <v>29</v>
      </c>
      <c r="S332" t="s">
        <v>30</v>
      </c>
      <c r="T332" t="s">
        <v>31</v>
      </c>
      <c r="U332" t="s">
        <v>32</v>
      </c>
      <c r="V332" t="s">
        <v>33</v>
      </c>
    </row>
    <row r="333" spans="1:22">
      <c r="A333" s="4">
        <v>46032</v>
      </c>
      <c r="B333" t="s">
        <v>388</v>
      </c>
      <c r="C333" t="s">
        <v>23</v>
      </c>
      <c r="D333">
        <v>2</v>
      </c>
      <c r="E333">
        <v>21000</v>
      </c>
      <c r="F333">
        <f>Table2[[#This Row],[Đơn Giá Chuẩn]]*Table2[[#This Row],[Tổng số lượng bán]]</f>
        <v>42000</v>
      </c>
      <c r="G333">
        <v>14074</v>
      </c>
      <c r="H333">
        <f>Table2[[#This Row],[Doanh số bán]]-Table2[[#This Row],[Chiết khấu]]</f>
        <v>27926</v>
      </c>
      <c r="K333" t="s">
        <v>24</v>
      </c>
      <c r="L333">
        <v>0</v>
      </c>
      <c r="M333" t="s">
        <v>25</v>
      </c>
      <c r="N333" t="s">
        <v>26</v>
      </c>
      <c r="O333">
        <v>0</v>
      </c>
      <c r="P333" t="s">
        <v>27</v>
      </c>
      <c r="Q333" t="s">
        <v>28</v>
      </c>
      <c r="R333" t="s">
        <v>29</v>
      </c>
      <c r="S333" t="s">
        <v>30</v>
      </c>
      <c r="T333" t="s">
        <v>31</v>
      </c>
      <c r="U333" t="s">
        <v>32</v>
      </c>
      <c r="V333" t="s">
        <v>33</v>
      </c>
    </row>
    <row r="334" spans="1:22">
      <c r="A334" s="4">
        <v>46032</v>
      </c>
      <c r="B334" t="s">
        <v>388</v>
      </c>
      <c r="C334" t="s">
        <v>23</v>
      </c>
      <c r="D334">
        <v>2</v>
      </c>
      <c r="E334">
        <v>32000</v>
      </c>
      <c r="F334">
        <f>Table2[[#This Row],[Đơn Giá Chuẩn]]*Table2[[#This Row],[Tổng số lượng bán]]</f>
        <v>64000</v>
      </c>
      <c r="G334">
        <v>22223</v>
      </c>
      <c r="H334">
        <f>Table2[[#This Row],[Doanh số bán]]-Table2[[#This Row],[Chiết khấu]]</f>
        <v>41777</v>
      </c>
      <c r="K334" t="s">
        <v>24</v>
      </c>
      <c r="L334">
        <v>0</v>
      </c>
      <c r="M334" t="s">
        <v>25</v>
      </c>
      <c r="N334" t="s">
        <v>26</v>
      </c>
      <c r="O334">
        <v>0</v>
      </c>
      <c r="P334" t="s">
        <v>77</v>
      </c>
      <c r="Q334" t="s">
        <v>78</v>
      </c>
      <c r="R334" t="s">
        <v>29</v>
      </c>
      <c r="S334" t="s">
        <v>30</v>
      </c>
      <c r="T334" t="s">
        <v>31</v>
      </c>
      <c r="U334" t="s">
        <v>32</v>
      </c>
      <c r="V334" t="s">
        <v>33</v>
      </c>
    </row>
    <row r="335" spans="1:22">
      <c r="A335" s="4">
        <v>46032</v>
      </c>
      <c r="B335" t="s">
        <v>388</v>
      </c>
      <c r="C335" t="s">
        <v>23</v>
      </c>
      <c r="D335">
        <v>1</v>
      </c>
      <c r="E335">
        <v>42000</v>
      </c>
      <c r="F335">
        <f>Table2[[#This Row],[Đơn Giá Chuẩn]]*Table2[[#This Row],[Tổng số lượng bán]]</f>
        <v>42000</v>
      </c>
      <c r="G335">
        <v>14815</v>
      </c>
      <c r="H335">
        <f>Table2[[#This Row],[Doanh số bán]]-Table2[[#This Row],[Chiết khấu]]</f>
        <v>27185</v>
      </c>
      <c r="K335" t="s">
        <v>24</v>
      </c>
      <c r="L335">
        <v>0</v>
      </c>
      <c r="M335" t="s">
        <v>25</v>
      </c>
      <c r="N335" t="s">
        <v>26</v>
      </c>
      <c r="O335">
        <v>0</v>
      </c>
      <c r="P335" t="s">
        <v>389</v>
      </c>
      <c r="Q335" t="s">
        <v>390</v>
      </c>
      <c r="R335" t="s">
        <v>29</v>
      </c>
      <c r="S335" t="s">
        <v>56</v>
      </c>
      <c r="T335" t="s">
        <v>31</v>
      </c>
      <c r="U335" t="s">
        <v>32</v>
      </c>
      <c r="V335" t="s">
        <v>33</v>
      </c>
    </row>
    <row r="336" spans="1:22">
      <c r="A336" s="4">
        <v>46032</v>
      </c>
      <c r="B336" t="s">
        <v>388</v>
      </c>
      <c r="C336" t="s">
        <v>23</v>
      </c>
      <c r="D336">
        <v>3</v>
      </c>
      <c r="E336">
        <v>32000</v>
      </c>
      <c r="F336">
        <f>Table2[[#This Row],[Đơn Giá Chuẩn]]*Table2[[#This Row],[Tổng số lượng bán]]</f>
        <v>96000</v>
      </c>
      <c r="G336">
        <v>33333</v>
      </c>
      <c r="H336">
        <f>Table2[[#This Row],[Doanh số bán]]-Table2[[#This Row],[Chiết khấu]]</f>
        <v>62667</v>
      </c>
      <c r="K336" t="s">
        <v>24</v>
      </c>
      <c r="L336">
        <v>0</v>
      </c>
      <c r="M336" t="s">
        <v>25</v>
      </c>
      <c r="N336" t="s">
        <v>26</v>
      </c>
      <c r="O336">
        <v>0</v>
      </c>
      <c r="P336" t="s">
        <v>120</v>
      </c>
      <c r="Q336" t="s">
        <v>121</v>
      </c>
      <c r="R336" t="s">
        <v>29</v>
      </c>
      <c r="S336" t="s">
        <v>30</v>
      </c>
      <c r="T336" t="s">
        <v>31</v>
      </c>
      <c r="U336" t="s">
        <v>32</v>
      </c>
      <c r="V336" t="s">
        <v>33</v>
      </c>
    </row>
    <row r="337" spans="1:22">
      <c r="A337" s="4">
        <v>46032</v>
      </c>
      <c r="B337" t="s">
        <v>388</v>
      </c>
      <c r="C337" t="s">
        <v>23</v>
      </c>
      <c r="D337">
        <v>1</v>
      </c>
      <c r="E337">
        <v>32000</v>
      </c>
      <c r="F337">
        <f>Table2[[#This Row],[Đơn Giá Chuẩn]]*Table2[[#This Row],[Tổng số lượng bán]]</f>
        <v>32000</v>
      </c>
      <c r="G337">
        <v>11111</v>
      </c>
      <c r="H337">
        <f>Table2[[#This Row],[Doanh số bán]]-Table2[[#This Row],[Chiết khấu]]</f>
        <v>20889</v>
      </c>
      <c r="K337" t="s">
        <v>24</v>
      </c>
      <c r="L337">
        <v>0</v>
      </c>
      <c r="M337" t="s">
        <v>25</v>
      </c>
      <c r="N337" t="s">
        <v>26</v>
      </c>
      <c r="O337">
        <v>0</v>
      </c>
      <c r="P337" t="s">
        <v>125</v>
      </c>
      <c r="Q337" t="s">
        <v>126</v>
      </c>
      <c r="R337" t="s">
        <v>29</v>
      </c>
      <c r="S337" t="s">
        <v>30</v>
      </c>
      <c r="T337" t="s">
        <v>31</v>
      </c>
      <c r="U337" t="s">
        <v>32</v>
      </c>
      <c r="V337" t="s">
        <v>33</v>
      </c>
    </row>
    <row r="338" spans="1:22">
      <c r="A338" s="4">
        <v>46127</v>
      </c>
      <c r="B338" t="s">
        <v>9126</v>
      </c>
      <c r="C338" t="s">
        <v>83</v>
      </c>
      <c r="D338">
        <v>2</v>
      </c>
      <c r="E338">
        <v>87000</v>
      </c>
      <c r="F338">
        <f>Table2[[#This Row],[Đơn Giá Chuẩn]]*Table2[[#This Row],[Tổng số lượng bán]]</f>
        <v>174000</v>
      </c>
      <c r="G338">
        <v>0</v>
      </c>
      <c r="H338">
        <f>Table2[[#This Row],[Doanh số bán]]-Table2[[#This Row],[Chiết khấu]]</f>
        <v>174000</v>
      </c>
      <c r="K338" t="s">
        <v>24</v>
      </c>
      <c r="L338">
        <v>0.25</v>
      </c>
      <c r="M338" t="s">
        <v>319</v>
      </c>
      <c r="N338" t="s">
        <v>26</v>
      </c>
      <c r="O338">
        <v>0.5</v>
      </c>
      <c r="P338" t="s">
        <v>375</v>
      </c>
      <c r="Q338" t="s">
        <v>376</v>
      </c>
      <c r="R338" t="s">
        <v>41</v>
      </c>
      <c r="S338" t="s">
        <v>42</v>
      </c>
      <c r="T338" t="s">
        <v>320</v>
      </c>
      <c r="U338" t="s">
        <v>321</v>
      </c>
      <c r="V338" t="s">
        <v>33</v>
      </c>
    </row>
    <row r="339" spans="1:22">
      <c r="A339" s="4">
        <v>46127</v>
      </c>
      <c r="B339" t="s">
        <v>9136</v>
      </c>
      <c r="C339" t="s">
        <v>83</v>
      </c>
      <c r="D339">
        <v>3</v>
      </c>
      <c r="E339">
        <v>87000</v>
      </c>
      <c r="F339">
        <f>Table2[[#This Row],[Đơn Giá Chuẩn]]*Table2[[#This Row],[Tổng số lượng bán]]</f>
        <v>261000</v>
      </c>
      <c r="G339">
        <v>23611</v>
      </c>
      <c r="H339">
        <f>Table2[[#This Row],[Doanh số bán]]-Table2[[#This Row],[Chiết khấu]]</f>
        <v>237389</v>
      </c>
      <c r="K339" t="s">
        <v>24</v>
      </c>
      <c r="L339">
        <v>0.25</v>
      </c>
      <c r="M339" t="s">
        <v>25</v>
      </c>
      <c r="N339" t="s">
        <v>26</v>
      </c>
      <c r="O339">
        <v>0.75</v>
      </c>
      <c r="P339" t="s">
        <v>375</v>
      </c>
      <c r="Q339" t="s">
        <v>376</v>
      </c>
      <c r="R339" t="s">
        <v>41</v>
      </c>
      <c r="S339" t="s">
        <v>42</v>
      </c>
      <c r="T339" t="s">
        <v>31</v>
      </c>
      <c r="U339" t="s">
        <v>32</v>
      </c>
      <c r="V339" t="s">
        <v>33</v>
      </c>
    </row>
    <row r="340" spans="1:22">
      <c r="A340" s="4">
        <v>46032</v>
      </c>
      <c r="B340" t="s">
        <v>248</v>
      </c>
      <c r="C340" t="s">
        <v>23</v>
      </c>
      <c r="D340">
        <v>1</v>
      </c>
      <c r="E340">
        <v>42000</v>
      </c>
      <c r="F340">
        <f>Table2[[#This Row],[Đơn Giá Chuẩn]]*Table2[[#This Row],[Tổng số lượng bán]]</f>
        <v>42000</v>
      </c>
      <c r="G340">
        <v>0</v>
      </c>
      <c r="H340">
        <f>Table2[[#This Row],[Doanh số bán]]-Table2[[#This Row],[Chiết khấu]]</f>
        <v>42000</v>
      </c>
      <c r="K340" t="s">
        <v>24</v>
      </c>
      <c r="L340">
        <v>0</v>
      </c>
      <c r="M340" t="s">
        <v>25</v>
      </c>
      <c r="N340" t="s">
        <v>26</v>
      </c>
      <c r="O340">
        <v>0</v>
      </c>
      <c r="P340" t="s">
        <v>389</v>
      </c>
      <c r="Q340" t="s">
        <v>390</v>
      </c>
      <c r="R340" t="s">
        <v>29</v>
      </c>
      <c r="S340" t="s">
        <v>56</v>
      </c>
      <c r="T340" t="s">
        <v>31</v>
      </c>
      <c r="U340" t="s">
        <v>32</v>
      </c>
      <c r="V340" t="s">
        <v>33</v>
      </c>
    </row>
    <row r="341" spans="1:22">
      <c r="A341" s="4">
        <v>46032</v>
      </c>
      <c r="B341" t="s">
        <v>248</v>
      </c>
      <c r="C341" t="s">
        <v>23</v>
      </c>
      <c r="D341">
        <v>1</v>
      </c>
      <c r="E341">
        <v>32000</v>
      </c>
      <c r="F341">
        <f>Table2[[#This Row],[Đơn Giá Chuẩn]]*Table2[[#This Row],[Tổng số lượng bán]]</f>
        <v>32000</v>
      </c>
      <c r="G341">
        <v>0</v>
      </c>
      <c r="H341">
        <f>Table2[[#This Row],[Doanh số bán]]-Table2[[#This Row],[Chiết khấu]]</f>
        <v>32000</v>
      </c>
      <c r="K341" t="s">
        <v>24</v>
      </c>
      <c r="L341">
        <v>0</v>
      </c>
      <c r="M341" t="s">
        <v>25</v>
      </c>
      <c r="N341" t="s">
        <v>26</v>
      </c>
      <c r="O341">
        <v>0</v>
      </c>
      <c r="P341" t="s">
        <v>77</v>
      </c>
      <c r="Q341" t="s">
        <v>78</v>
      </c>
      <c r="R341" t="s">
        <v>29</v>
      </c>
      <c r="S341" t="s">
        <v>30</v>
      </c>
      <c r="T341" t="s">
        <v>31</v>
      </c>
      <c r="U341" t="s">
        <v>32</v>
      </c>
      <c r="V341" t="s">
        <v>33</v>
      </c>
    </row>
    <row r="342" spans="1:22">
      <c r="A342" s="4">
        <v>46032</v>
      </c>
      <c r="B342" t="s">
        <v>391</v>
      </c>
      <c r="C342" t="s">
        <v>23</v>
      </c>
      <c r="D342">
        <v>2</v>
      </c>
      <c r="E342">
        <v>32000</v>
      </c>
      <c r="F342">
        <f>Table2[[#This Row],[Đơn Giá Chuẩn]]*Table2[[#This Row],[Tổng số lượng bán]]</f>
        <v>64000</v>
      </c>
      <c r="G342">
        <v>0</v>
      </c>
      <c r="H342">
        <f>Table2[[#This Row],[Doanh số bán]]-Table2[[#This Row],[Chiết khấu]]</f>
        <v>64000</v>
      </c>
      <c r="K342" t="s">
        <v>24</v>
      </c>
      <c r="L342">
        <v>0</v>
      </c>
      <c r="M342" t="s">
        <v>25</v>
      </c>
      <c r="N342" t="s">
        <v>26</v>
      </c>
      <c r="O342">
        <v>0</v>
      </c>
      <c r="P342" t="s">
        <v>77</v>
      </c>
      <c r="Q342" t="s">
        <v>78</v>
      </c>
      <c r="R342" t="s">
        <v>29</v>
      </c>
      <c r="S342" t="s">
        <v>30</v>
      </c>
      <c r="T342" t="s">
        <v>31</v>
      </c>
      <c r="U342" t="s">
        <v>32</v>
      </c>
      <c r="V342" t="s">
        <v>33</v>
      </c>
    </row>
    <row r="343" spans="1:22">
      <c r="A343" s="4">
        <v>46032</v>
      </c>
      <c r="B343" t="s">
        <v>392</v>
      </c>
      <c r="C343" t="s">
        <v>23</v>
      </c>
      <c r="D343">
        <v>1</v>
      </c>
      <c r="E343">
        <v>47000</v>
      </c>
      <c r="F343">
        <f>Table2[[#This Row],[Đơn Giá Chuẩn]]*Table2[[#This Row],[Tổng số lượng bán]]</f>
        <v>47000</v>
      </c>
      <c r="G343">
        <v>12500</v>
      </c>
      <c r="H343">
        <f>Table2[[#This Row],[Doanh số bán]]-Table2[[#This Row],[Chiết khấu]]</f>
        <v>34500</v>
      </c>
      <c r="K343" t="s">
        <v>24</v>
      </c>
      <c r="L343">
        <v>0</v>
      </c>
      <c r="M343" t="s">
        <v>25</v>
      </c>
      <c r="N343" t="s">
        <v>26</v>
      </c>
      <c r="O343">
        <v>0</v>
      </c>
      <c r="P343" t="s">
        <v>138</v>
      </c>
      <c r="Q343" t="s">
        <v>139</v>
      </c>
      <c r="R343" t="s">
        <v>29</v>
      </c>
      <c r="S343" t="s">
        <v>59</v>
      </c>
      <c r="T343" t="s">
        <v>31</v>
      </c>
      <c r="U343" t="s">
        <v>32</v>
      </c>
      <c r="V343" t="s">
        <v>33</v>
      </c>
    </row>
    <row r="344" spans="1:22">
      <c r="A344" s="4">
        <v>46130</v>
      </c>
      <c r="B344" t="s">
        <v>9186</v>
      </c>
      <c r="C344" t="s">
        <v>83</v>
      </c>
      <c r="D344">
        <v>4</v>
      </c>
      <c r="E344">
        <v>87000</v>
      </c>
      <c r="F344">
        <f>Table2[[#This Row],[Đơn Giá Chuẩn]]*Table2[[#This Row],[Tổng số lượng bán]]</f>
        <v>348000</v>
      </c>
      <c r="G344">
        <v>0</v>
      </c>
      <c r="H344">
        <f>Table2[[#This Row],[Doanh số bán]]-Table2[[#This Row],[Chiết khấu]]</f>
        <v>348000</v>
      </c>
      <c r="K344" t="s">
        <v>24</v>
      </c>
      <c r="L344">
        <v>0.25</v>
      </c>
      <c r="M344" t="s">
        <v>319</v>
      </c>
      <c r="N344" t="s">
        <v>26</v>
      </c>
      <c r="O344">
        <v>1</v>
      </c>
      <c r="P344" t="s">
        <v>375</v>
      </c>
      <c r="Q344" t="s">
        <v>376</v>
      </c>
      <c r="R344" t="s">
        <v>41</v>
      </c>
      <c r="S344" t="s">
        <v>42</v>
      </c>
      <c r="T344" t="s">
        <v>320</v>
      </c>
      <c r="U344" t="s">
        <v>321</v>
      </c>
      <c r="V344" t="s">
        <v>33</v>
      </c>
    </row>
    <row r="345" spans="1:22">
      <c r="A345" s="4">
        <v>46131</v>
      </c>
      <c r="B345" t="s">
        <v>9216</v>
      </c>
      <c r="C345" t="s">
        <v>83</v>
      </c>
      <c r="D345">
        <v>40</v>
      </c>
      <c r="E345">
        <v>87000</v>
      </c>
      <c r="F345">
        <f>Table2[[#This Row],[Đơn Giá Chuẩn]]*Table2[[#This Row],[Tổng số lượng bán]]</f>
        <v>3480000</v>
      </c>
      <c r="G345">
        <v>0</v>
      </c>
      <c r="H345">
        <f>Table2[[#This Row],[Doanh số bán]]-Table2[[#This Row],[Chiết khấu]]</f>
        <v>3480000</v>
      </c>
      <c r="K345" t="s">
        <v>24</v>
      </c>
      <c r="L345">
        <v>0.25</v>
      </c>
      <c r="M345" t="s">
        <v>319</v>
      </c>
      <c r="N345" t="s">
        <v>26</v>
      </c>
      <c r="O345">
        <v>10</v>
      </c>
      <c r="P345" t="s">
        <v>375</v>
      </c>
      <c r="Q345" t="s">
        <v>376</v>
      </c>
      <c r="R345" t="s">
        <v>41</v>
      </c>
      <c r="S345" t="s">
        <v>42</v>
      </c>
      <c r="T345" t="s">
        <v>320</v>
      </c>
      <c r="U345" t="s">
        <v>321</v>
      </c>
      <c r="V345" t="s">
        <v>33</v>
      </c>
    </row>
    <row r="346" spans="1:22">
      <c r="A346" s="4">
        <v>46033</v>
      </c>
      <c r="B346" t="s">
        <v>394</v>
      </c>
      <c r="C346" t="s">
        <v>23</v>
      </c>
      <c r="D346">
        <v>2</v>
      </c>
      <c r="E346">
        <v>25999.999999999996</v>
      </c>
      <c r="F346">
        <f>Table2[[#This Row],[Đơn Giá Chuẩn]]*Table2[[#This Row],[Tổng số lượng bán]]</f>
        <v>51999.999999999993</v>
      </c>
      <c r="G346">
        <v>0</v>
      </c>
      <c r="H346">
        <f>Table2[[#This Row],[Doanh số bán]]-Table2[[#This Row],[Chiết khấu]]</f>
        <v>51999.999999999993</v>
      </c>
      <c r="K346" t="s">
        <v>24</v>
      </c>
      <c r="L346">
        <v>0</v>
      </c>
      <c r="M346" t="s">
        <v>25</v>
      </c>
      <c r="N346" t="s">
        <v>26</v>
      </c>
      <c r="O346">
        <v>0</v>
      </c>
      <c r="P346" t="s">
        <v>47</v>
      </c>
      <c r="Q346" t="s">
        <v>48</v>
      </c>
      <c r="R346" t="s">
        <v>29</v>
      </c>
      <c r="S346" t="s">
        <v>30</v>
      </c>
      <c r="T346" t="s">
        <v>31</v>
      </c>
      <c r="U346" t="s">
        <v>32</v>
      </c>
      <c r="V346" t="s">
        <v>33</v>
      </c>
    </row>
    <row r="347" spans="1:22">
      <c r="A347" s="4">
        <v>46033</v>
      </c>
      <c r="B347" t="s">
        <v>394</v>
      </c>
      <c r="C347" t="s">
        <v>23</v>
      </c>
      <c r="D347">
        <v>1</v>
      </c>
      <c r="E347">
        <v>21000</v>
      </c>
      <c r="F347">
        <f>Table2[[#This Row],[Đơn Giá Chuẩn]]*Table2[[#This Row],[Tổng số lượng bán]]</f>
        <v>21000</v>
      </c>
      <c r="G347">
        <v>0</v>
      </c>
      <c r="H347">
        <f>Table2[[#This Row],[Doanh số bán]]-Table2[[#This Row],[Chiết khấu]]</f>
        <v>21000</v>
      </c>
      <c r="K347" t="s">
        <v>24</v>
      </c>
      <c r="L347">
        <v>0</v>
      </c>
      <c r="M347" t="s">
        <v>25</v>
      </c>
      <c r="N347" t="s">
        <v>26</v>
      </c>
      <c r="O347">
        <v>0</v>
      </c>
      <c r="P347" t="s">
        <v>27</v>
      </c>
      <c r="Q347" t="s">
        <v>28</v>
      </c>
      <c r="R347" t="s">
        <v>29</v>
      </c>
      <c r="S347" t="s">
        <v>30</v>
      </c>
      <c r="T347" t="s">
        <v>31</v>
      </c>
      <c r="U347" t="s">
        <v>32</v>
      </c>
      <c r="V347" t="s">
        <v>33</v>
      </c>
    </row>
    <row r="348" spans="1:22">
      <c r="A348" s="4">
        <v>46033</v>
      </c>
      <c r="B348" t="s">
        <v>395</v>
      </c>
      <c r="C348" t="s">
        <v>23</v>
      </c>
      <c r="D348">
        <v>1</v>
      </c>
      <c r="E348">
        <v>21000</v>
      </c>
      <c r="F348">
        <f>Table2[[#This Row],[Đơn Giá Chuẩn]]*Table2[[#This Row],[Tổng số lượng bán]]</f>
        <v>21000</v>
      </c>
      <c r="G348">
        <v>7037</v>
      </c>
      <c r="H348">
        <f>Table2[[#This Row],[Doanh số bán]]-Table2[[#This Row],[Chiết khấu]]</f>
        <v>13963</v>
      </c>
      <c r="K348" t="s">
        <v>24</v>
      </c>
      <c r="L348">
        <v>0</v>
      </c>
      <c r="M348" t="s">
        <v>25</v>
      </c>
      <c r="N348" t="s">
        <v>26</v>
      </c>
      <c r="O348">
        <v>0</v>
      </c>
      <c r="P348" t="s">
        <v>27</v>
      </c>
      <c r="Q348" t="s">
        <v>28</v>
      </c>
      <c r="R348" t="s">
        <v>29</v>
      </c>
      <c r="S348" t="s">
        <v>30</v>
      </c>
      <c r="T348" t="s">
        <v>31</v>
      </c>
      <c r="U348" t="s">
        <v>32</v>
      </c>
      <c r="V348" t="s">
        <v>33</v>
      </c>
    </row>
    <row r="349" spans="1:22">
      <c r="A349" s="4">
        <v>46033</v>
      </c>
      <c r="B349" t="s">
        <v>396</v>
      </c>
      <c r="C349" t="s">
        <v>23</v>
      </c>
      <c r="D349">
        <v>1</v>
      </c>
      <c r="E349">
        <v>42000</v>
      </c>
      <c r="F349">
        <f>Table2[[#This Row],[Đơn Giá Chuẩn]]*Table2[[#This Row],[Tổng số lượng bán]]</f>
        <v>42000</v>
      </c>
      <c r="G349">
        <v>0</v>
      </c>
      <c r="H349">
        <f>Table2[[#This Row],[Doanh số bán]]-Table2[[#This Row],[Chiết khấu]]</f>
        <v>42000</v>
      </c>
      <c r="K349" t="s">
        <v>24</v>
      </c>
      <c r="L349">
        <v>0</v>
      </c>
      <c r="M349" t="s">
        <v>25</v>
      </c>
      <c r="N349" t="s">
        <v>26</v>
      </c>
      <c r="O349">
        <v>0</v>
      </c>
      <c r="P349" t="s">
        <v>397</v>
      </c>
      <c r="Q349" t="s">
        <v>398</v>
      </c>
      <c r="R349" t="s">
        <v>29</v>
      </c>
      <c r="S349" t="s">
        <v>30</v>
      </c>
      <c r="T349" t="s">
        <v>31</v>
      </c>
      <c r="U349" t="s">
        <v>32</v>
      </c>
      <c r="V349" t="s">
        <v>33</v>
      </c>
    </row>
    <row r="350" spans="1:22">
      <c r="A350" s="4">
        <v>46033</v>
      </c>
      <c r="B350" t="s">
        <v>396</v>
      </c>
      <c r="C350" t="s">
        <v>23</v>
      </c>
      <c r="D350">
        <v>2</v>
      </c>
      <c r="E350">
        <v>25999.999999999996</v>
      </c>
      <c r="F350">
        <f>Table2[[#This Row],[Đơn Giá Chuẩn]]*Table2[[#This Row],[Tổng số lượng bán]]</f>
        <v>51999.999999999993</v>
      </c>
      <c r="G350">
        <v>0</v>
      </c>
      <c r="H350">
        <f>Table2[[#This Row],[Doanh số bán]]-Table2[[#This Row],[Chiết khấu]]</f>
        <v>51999.999999999993</v>
      </c>
      <c r="K350" t="s">
        <v>24</v>
      </c>
      <c r="L350">
        <v>0</v>
      </c>
      <c r="M350" t="s">
        <v>25</v>
      </c>
      <c r="N350" t="s">
        <v>26</v>
      </c>
      <c r="O350">
        <v>0</v>
      </c>
      <c r="P350" t="s">
        <v>129</v>
      </c>
      <c r="Q350" t="s">
        <v>130</v>
      </c>
      <c r="R350" t="s">
        <v>29</v>
      </c>
      <c r="S350" t="s">
        <v>30</v>
      </c>
      <c r="T350" t="s">
        <v>31</v>
      </c>
      <c r="U350" t="s">
        <v>32</v>
      </c>
      <c r="V350" t="s">
        <v>33</v>
      </c>
    </row>
    <row r="351" spans="1:22">
      <c r="A351" s="4">
        <v>46033</v>
      </c>
      <c r="B351" t="s">
        <v>399</v>
      </c>
      <c r="C351" t="s">
        <v>23</v>
      </c>
      <c r="D351">
        <v>1</v>
      </c>
      <c r="E351">
        <v>42000</v>
      </c>
      <c r="F351">
        <f>Table2[[#This Row],[Đơn Giá Chuẩn]]*Table2[[#This Row],[Tổng số lượng bán]]</f>
        <v>42000</v>
      </c>
      <c r="G351">
        <v>0</v>
      </c>
      <c r="H351">
        <f>Table2[[#This Row],[Doanh số bán]]-Table2[[#This Row],[Chiết khấu]]</f>
        <v>42000</v>
      </c>
      <c r="K351" t="s">
        <v>24</v>
      </c>
      <c r="L351">
        <v>0</v>
      </c>
      <c r="M351" t="s">
        <v>25</v>
      </c>
      <c r="N351" t="s">
        <v>26</v>
      </c>
      <c r="O351">
        <v>0</v>
      </c>
      <c r="P351" t="s">
        <v>71</v>
      </c>
      <c r="Q351" t="s">
        <v>72</v>
      </c>
      <c r="R351" t="s">
        <v>29</v>
      </c>
      <c r="S351" t="s">
        <v>30</v>
      </c>
      <c r="T351" t="s">
        <v>31</v>
      </c>
      <c r="U351" t="s">
        <v>32</v>
      </c>
      <c r="V351" t="s">
        <v>33</v>
      </c>
    </row>
    <row r="352" spans="1:22">
      <c r="A352" s="4">
        <v>46033</v>
      </c>
      <c r="B352" t="s">
        <v>399</v>
      </c>
      <c r="C352" t="s">
        <v>23</v>
      </c>
      <c r="D352">
        <v>1</v>
      </c>
      <c r="E352">
        <v>25999.999999999996</v>
      </c>
      <c r="F352">
        <f>Table2[[#This Row],[Đơn Giá Chuẩn]]*Table2[[#This Row],[Tổng số lượng bán]]</f>
        <v>25999.999999999996</v>
      </c>
      <c r="G352">
        <v>0</v>
      </c>
      <c r="H352">
        <f>Table2[[#This Row],[Doanh số bán]]-Table2[[#This Row],[Chiết khấu]]</f>
        <v>25999.999999999996</v>
      </c>
      <c r="K352" t="s">
        <v>24</v>
      </c>
      <c r="L352">
        <v>0</v>
      </c>
      <c r="M352" t="s">
        <v>25</v>
      </c>
      <c r="N352" t="s">
        <v>26</v>
      </c>
      <c r="O352">
        <v>0</v>
      </c>
      <c r="P352" t="s">
        <v>47</v>
      </c>
      <c r="Q352" t="s">
        <v>48</v>
      </c>
      <c r="R352" t="s">
        <v>29</v>
      </c>
      <c r="S352" t="s">
        <v>30</v>
      </c>
      <c r="T352" t="s">
        <v>31</v>
      </c>
      <c r="U352" t="s">
        <v>32</v>
      </c>
      <c r="V352" t="s">
        <v>33</v>
      </c>
    </row>
    <row r="353" spans="1:22">
      <c r="A353" s="4">
        <v>46033</v>
      </c>
      <c r="B353" t="s">
        <v>400</v>
      </c>
      <c r="C353" t="s">
        <v>23</v>
      </c>
      <c r="D353">
        <v>2</v>
      </c>
      <c r="E353">
        <v>42000</v>
      </c>
      <c r="F353">
        <f>Table2[[#This Row],[Đơn Giá Chuẩn]]*Table2[[#This Row],[Tổng số lượng bán]]</f>
        <v>84000</v>
      </c>
      <c r="G353">
        <v>0</v>
      </c>
      <c r="H353">
        <f>Table2[[#This Row],[Doanh số bán]]-Table2[[#This Row],[Chiết khấu]]</f>
        <v>84000</v>
      </c>
      <c r="K353" t="s">
        <v>24</v>
      </c>
      <c r="L353">
        <v>0</v>
      </c>
      <c r="M353" t="s">
        <v>25</v>
      </c>
      <c r="N353" t="s">
        <v>26</v>
      </c>
      <c r="O353">
        <v>0</v>
      </c>
      <c r="P353" t="s">
        <v>71</v>
      </c>
      <c r="Q353" t="s">
        <v>72</v>
      </c>
      <c r="R353" t="s">
        <v>29</v>
      </c>
      <c r="S353" t="s">
        <v>30</v>
      </c>
      <c r="T353" t="s">
        <v>31</v>
      </c>
      <c r="U353" t="s">
        <v>32</v>
      </c>
      <c r="V353" t="s">
        <v>33</v>
      </c>
    </row>
    <row r="354" spans="1:22">
      <c r="A354" s="4">
        <v>46033</v>
      </c>
      <c r="B354" t="s">
        <v>401</v>
      </c>
      <c r="C354" t="s">
        <v>23</v>
      </c>
      <c r="D354">
        <v>1</v>
      </c>
      <c r="E354">
        <v>25999.999999999996</v>
      </c>
      <c r="F354">
        <f>Table2[[#This Row],[Đơn Giá Chuẩn]]*Table2[[#This Row],[Tổng số lượng bán]]</f>
        <v>25999.999999999996</v>
      </c>
      <c r="G354">
        <v>0</v>
      </c>
      <c r="H354">
        <f>Table2[[#This Row],[Doanh số bán]]-Table2[[#This Row],[Chiết khấu]]</f>
        <v>25999.999999999996</v>
      </c>
      <c r="K354" t="s">
        <v>24</v>
      </c>
      <c r="L354">
        <v>0</v>
      </c>
      <c r="M354" t="s">
        <v>25</v>
      </c>
      <c r="N354" t="s">
        <v>26</v>
      </c>
      <c r="O354">
        <v>0</v>
      </c>
      <c r="P354" t="s">
        <v>47</v>
      </c>
      <c r="Q354" t="s">
        <v>48</v>
      </c>
      <c r="R354" t="s">
        <v>29</v>
      </c>
      <c r="S354" t="s">
        <v>30</v>
      </c>
      <c r="T354" t="s">
        <v>31</v>
      </c>
      <c r="U354" t="s">
        <v>32</v>
      </c>
      <c r="V354" t="s">
        <v>33</v>
      </c>
    </row>
    <row r="355" spans="1:22">
      <c r="A355" s="4">
        <v>46033</v>
      </c>
      <c r="B355" t="s">
        <v>401</v>
      </c>
      <c r="C355" t="s">
        <v>23</v>
      </c>
      <c r="D355">
        <v>2</v>
      </c>
      <c r="E355">
        <v>37000</v>
      </c>
      <c r="F355">
        <f>Table2[[#This Row],[Đơn Giá Chuẩn]]*Table2[[#This Row],[Tổng số lượng bán]]</f>
        <v>74000</v>
      </c>
      <c r="G355">
        <v>0</v>
      </c>
      <c r="H355">
        <f>Table2[[#This Row],[Doanh số bán]]-Table2[[#This Row],[Chiết khấu]]</f>
        <v>74000</v>
      </c>
      <c r="K355" t="s">
        <v>24</v>
      </c>
      <c r="L355">
        <v>0</v>
      </c>
      <c r="M355" t="s">
        <v>25</v>
      </c>
      <c r="N355" t="s">
        <v>26</v>
      </c>
      <c r="O355">
        <v>0</v>
      </c>
      <c r="P355" t="s">
        <v>402</v>
      </c>
      <c r="Q355" t="s">
        <v>403</v>
      </c>
      <c r="R355" t="s">
        <v>29</v>
      </c>
      <c r="S355" t="s">
        <v>59</v>
      </c>
      <c r="T355" t="s">
        <v>31</v>
      </c>
      <c r="U355" t="s">
        <v>32</v>
      </c>
      <c r="V355" t="s">
        <v>33</v>
      </c>
    </row>
    <row r="356" spans="1:22">
      <c r="A356" s="4">
        <v>46033</v>
      </c>
      <c r="B356" t="s">
        <v>404</v>
      </c>
      <c r="C356" t="s">
        <v>23</v>
      </c>
      <c r="D356">
        <v>5</v>
      </c>
      <c r="E356">
        <v>25999.999999999996</v>
      </c>
      <c r="F356">
        <f>Table2[[#This Row],[Đơn Giá Chuẩn]]*Table2[[#This Row],[Tổng số lượng bán]]</f>
        <v>129999.99999999999</v>
      </c>
      <c r="G356">
        <v>0</v>
      </c>
      <c r="H356">
        <f>Table2[[#This Row],[Doanh số bán]]-Table2[[#This Row],[Chiết khấu]]</f>
        <v>129999.99999999999</v>
      </c>
      <c r="K356" t="s">
        <v>24</v>
      </c>
      <c r="L356">
        <v>0</v>
      </c>
      <c r="M356" t="s">
        <v>25</v>
      </c>
      <c r="N356" t="s">
        <v>26</v>
      </c>
      <c r="O356">
        <v>0</v>
      </c>
      <c r="P356" t="s">
        <v>47</v>
      </c>
      <c r="Q356" t="s">
        <v>48</v>
      </c>
      <c r="R356" t="s">
        <v>29</v>
      </c>
      <c r="S356" t="s">
        <v>30</v>
      </c>
      <c r="T356" t="s">
        <v>31</v>
      </c>
      <c r="U356" t="s">
        <v>32</v>
      </c>
      <c r="V356" t="s">
        <v>33</v>
      </c>
    </row>
    <row r="357" spans="1:22">
      <c r="A357" s="4">
        <v>46134</v>
      </c>
      <c r="B357" t="s">
        <v>9279</v>
      </c>
      <c r="C357" t="s">
        <v>83</v>
      </c>
      <c r="D357">
        <v>8</v>
      </c>
      <c r="E357">
        <v>87000</v>
      </c>
      <c r="F357">
        <f>Table2[[#This Row],[Đơn Giá Chuẩn]]*Table2[[#This Row],[Tổng số lượng bán]]</f>
        <v>696000</v>
      </c>
      <c r="G357">
        <v>0</v>
      </c>
      <c r="H357">
        <f>Table2[[#This Row],[Doanh số bán]]-Table2[[#This Row],[Chiết khấu]]</f>
        <v>696000</v>
      </c>
      <c r="K357" t="s">
        <v>24</v>
      </c>
      <c r="L357">
        <v>0.25</v>
      </c>
      <c r="M357" t="s">
        <v>319</v>
      </c>
      <c r="N357" t="s">
        <v>26</v>
      </c>
      <c r="O357">
        <v>2</v>
      </c>
      <c r="P357" t="s">
        <v>375</v>
      </c>
      <c r="Q357" t="s">
        <v>376</v>
      </c>
      <c r="R357" t="s">
        <v>41</v>
      </c>
      <c r="S357" t="s">
        <v>42</v>
      </c>
      <c r="T357" t="s">
        <v>320</v>
      </c>
      <c r="U357" t="s">
        <v>321</v>
      </c>
      <c r="V357" t="s">
        <v>33</v>
      </c>
    </row>
    <row r="358" spans="1:22">
      <c r="A358" s="4">
        <v>46033</v>
      </c>
      <c r="B358" t="s">
        <v>405</v>
      </c>
      <c r="C358" t="s">
        <v>23</v>
      </c>
      <c r="D358">
        <v>2</v>
      </c>
      <c r="E358">
        <v>25999.999999999996</v>
      </c>
      <c r="F358">
        <f>Table2[[#This Row],[Đơn Giá Chuẩn]]*Table2[[#This Row],[Tổng số lượng bán]]</f>
        <v>51999.999999999993</v>
      </c>
      <c r="G358">
        <v>17777</v>
      </c>
      <c r="H358">
        <f>Table2[[#This Row],[Doanh số bán]]-Table2[[#This Row],[Chiết khấu]]</f>
        <v>34222.999999999993</v>
      </c>
      <c r="K358" t="s">
        <v>24</v>
      </c>
      <c r="L358">
        <v>0</v>
      </c>
      <c r="M358" t="s">
        <v>25</v>
      </c>
      <c r="N358" t="s">
        <v>26</v>
      </c>
      <c r="O358">
        <v>0</v>
      </c>
      <c r="P358" t="s">
        <v>47</v>
      </c>
      <c r="Q358" t="s">
        <v>48</v>
      </c>
      <c r="R358" t="s">
        <v>29</v>
      </c>
      <c r="S358" t="s">
        <v>30</v>
      </c>
      <c r="T358" t="s">
        <v>31</v>
      </c>
      <c r="U358" t="s">
        <v>32</v>
      </c>
      <c r="V358" t="s">
        <v>33</v>
      </c>
    </row>
    <row r="359" spans="1:22">
      <c r="A359" s="4">
        <v>46033</v>
      </c>
      <c r="B359" t="s">
        <v>405</v>
      </c>
      <c r="C359" t="s">
        <v>23</v>
      </c>
      <c r="D359">
        <v>2</v>
      </c>
      <c r="E359">
        <v>21000</v>
      </c>
      <c r="F359">
        <f>Table2[[#This Row],[Đơn Giá Chuẩn]]*Table2[[#This Row],[Tổng số lượng bán]]</f>
        <v>42000</v>
      </c>
      <c r="G359">
        <v>14074</v>
      </c>
      <c r="H359">
        <f>Table2[[#This Row],[Doanh số bán]]-Table2[[#This Row],[Chiết khấu]]</f>
        <v>27926</v>
      </c>
      <c r="K359" t="s">
        <v>24</v>
      </c>
      <c r="L359">
        <v>0</v>
      </c>
      <c r="M359" t="s">
        <v>25</v>
      </c>
      <c r="N359" t="s">
        <v>26</v>
      </c>
      <c r="O359">
        <v>0</v>
      </c>
      <c r="P359" t="s">
        <v>27</v>
      </c>
      <c r="Q359" t="s">
        <v>28</v>
      </c>
      <c r="R359" t="s">
        <v>29</v>
      </c>
      <c r="S359" t="s">
        <v>30</v>
      </c>
      <c r="T359" t="s">
        <v>31</v>
      </c>
      <c r="U359" t="s">
        <v>32</v>
      </c>
      <c r="V359" t="s">
        <v>33</v>
      </c>
    </row>
    <row r="360" spans="1:22">
      <c r="A360" s="4">
        <v>46033</v>
      </c>
      <c r="B360" t="s">
        <v>405</v>
      </c>
      <c r="C360" t="s">
        <v>23</v>
      </c>
      <c r="D360">
        <v>1</v>
      </c>
      <c r="E360">
        <v>32000</v>
      </c>
      <c r="F360">
        <f>Table2[[#This Row],[Đơn Giá Chuẩn]]*Table2[[#This Row],[Tổng số lượng bán]]</f>
        <v>32000</v>
      </c>
      <c r="G360">
        <v>11111</v>
      </c>
      <c r="H360">
        <f>Table2[[#This Row],[Doanh số bán]]-Table2[[#This Row],[Chiết khấu]]</f>
        <v>20889</v>
      </c>
      <c r="K360" t="s">
        <v>24</v>
      </c>
      <c r="L360">
        <v>0</v>
      </c>
      <c r="M360" t="s">
        <v>25</v>
      </c>
      <c r="N360" t="s">
        <v>26</v>
      </c>
      <c r="O360">
        <v>0</v>
      </c>
      <c r="P360" t="s">
        <v>125</v>
      </c>
      <c r="Q360" t="s">
        <v>126</v>
      </c>
      <c r="R360" t="s">
        <v>29</v>
      </c>
      <c r="S360" t="s">
        <v>30</v>
      </c>
      <c r="T360" t="s">
        <v>31</v>
      </c>
      <c r="U360" t="s">
        <v>32</v>
      </c>
      <c r="V360" t="s">
        <v>33</v>
      </c>
    </row>
    <row r="361" spans="1:22">
      <c r="A361" s="4">
        <v>46033</v>
      </c>
      <c r="B361" t="s">
        <v>405</v>
      </c>
      <c r="C361" t="s">
        <v>23</v>
      </c>
      <c r="D361">
        <v>3</v>
      </c>
      <c r="E361">
        <v>32000</v>
      </c>
      <c r="F361">
        <f>Table2[[#This Row],[Đơn Giá Chuẩn]]*Table2[[#This Row],[Tổng số lượng bán]]</f>
        <v>96000</v>
      </c>
      <c r="G361">
        <v>33333</v>
      </c>
      <c r="H361">
        <f>Table2[[#This Row],[Doanh số bán]]-Table2[[#This Row],[Chiết khấu]]</f>
        <v>62667</v>
      </c>
      <c r="K361" t="s">
        <v>24</v>
      </c>
      <c r="L361">
        <v>0</v>
      </c>
      <c r="M361" t="s">
        <v>25</v>
      </c>
      <c r="N361" t="s">
        <v>26</v>
      </c>
      <c r="O361">
        <v>0</v>
      </c>
      <c r="P361" t="s">
        <v>120</v>
      </c>
      <c r="Q361" t="s">
        <v>121</v>
      </c>
      <c r="R361" t="s">
        <v>29</v>
      </c>
      <c r="S361" t="s">
        <v>30</v>
      </c>
      <c r="T361" t="s">
        <v>31</v>
      </c>
      <c r="U361" t="s">
        <v>32</v>
      </c>
      <c r="V361" t="s">
        <v>33</v>
      </c>
    </row>
    <row r="362" spans="1:22">
      <c r="A362" s="4">
        <v>46033</v>
      </c>
      <c r="B362" t="s">
        <v>406</v>
      </c>
      <c r="C362" t="s">
        <v>23</v>
      </c>
      <c r="D362">
        <v>1</v>
      </c>
      <c r="E362">
        <v>25999.999999999996</v>
      </c>
      <c r="F362">
        <f>Table2[[#This Row],[Đơn Giá Chuẩn]]*Table2[[#This Row],[Tổng số lượng bán]]</f>
        <v>25999.999999999996</v>
      </c>
      <c r="G362">
        <v>0</v>
      </c>
      <c r="H362">
        <f>Table2[[#This Row],[Doanh số bán]]-Table2[[#This Row],[Chiết khấu]]</f>
        <v>25999.999999999996</v>
      </c>
      <c r="K362" t="s">
        <v>24</v>
      </c>
      <c r="L362">
        <v>0</v>
      </c>
      <c r="M362" t="s">
        <v>25</v>
      </c>
      <c r="N362" t="s">
        <v>26</v>
      </c>
      <c r="O362">
        <v>0</v>
      </c>
      <c r="P362" t="s">
        <v>129</v>
      </c>
      <c r="Q362" t="s">
        <v>130</v>
      </c>
      <c r="R362" t="s">
        <v>29</v>
      </c>
      <c r="S362" t="s">
        <v>30</v>
      </c>
      <c r="T362" t="s">
        <v>31</v>
      </c>
      <c r="U362" t="s">
        <v>32</v>
      </c>
      <c r="V362" t="s">
        <v>33</v>
      </c>
    </row>
    <row r="363" spans="1:22">
      <c r="A363" s="4">
        <v>46033</v>
      </c>
      <c r="B363" t="s">
        <v>406</v>
      </c>
      <c r="C363" t="s">
        <v>23</v>
      </c>
      <c r="D363">
        <v>1</v>
      </c>
      <c r="E363">
        <v>32000</v>
      </c>
      <c r="F363">
        <f>Table2[[#This Row],[Đơn Giá Chuẩn]]*Table2[[#This Row],[Tổng số lượng bán]]</f>
        <v>32000</v>
      </c>
      <c r="G363">
        <v>0</v>
      </c>
      <c r="H363">
        <f>Table2[[#This Row],[Doanh số bán]]-Table2[[#This Row],[Chiết khấu]]</f>
        <v>32000</v>
      </c>
      <c r="K363" t="s">
        <v>24</v>
      </c>
      <c r="L363">
        <v>0</v>
      </c>
      <c r="M363" t="s">
        <v>25</v>
      </c>
      <c r="N363" t="s">
        <v>26</v>
      </c>
      <c r="O363">
        <v>0</v>
      </c>
      <c r="P363" t="s">
        <v>341</v>
      </c>
      <c r="Q363" t="s">
        <v>342</v>
      </c>
      <c r="R363" t="s">
        <v>29</v>
      </c>
      <c r="S363" t="s">
        <v>56</v>
      </c>
      <c r="T363" t="s">
        <v>31</v>
      </c>
      <c r="U363" t="s">
        <v>32</v>
      </c>
      <c r="V363" t="s">
        <v>33</v>
      </c>
    </row>
    <row r="364" spans="1:22">
      <c r="A364" s="4">
        <v>46134</v>
      </c>
      <c r="B364" t="s">
        <v>9280</v>
      </c>
      <c r="C364" t="s">
        <v>83</v>
      </c>
      <c r="D364">
        <v>6</v>
      </c>
      <c r="E364">
        <v>87000</v>
      </c>
      <c r="F364">
        <f>Table2[[#This Row],[Đơn Giá Chuẩn]]*Table2[[#This Row],[Tổng số lượng bán]]</f>
        <v>522000</v>
      </c>
      <c r="G364">
        <v>0</v>
      </c>
      <c r="H364">
        <f>Table2[[#This Row],[Doanh số bán]]-Table2[[#This Row],[Chiết khấu]]</f>
        <v>522000</v>
      </c>
      <c r="K364" t="s">
        <v>24</v>
      </c>
      <c r="L364">
        <v>0.25</v>
      </c>
      <c r="M364" t="s">
        <v>918</v>
      </c>
      <c r="N364" t="s">
        <v>919</v>
      </c>
      <c r="O364">
        <v>1.5</v>
      </c>
      <c r="P364" t="s">
        <v>920</v>
      </c>
      <c r="Q364" t="s">
        <v>921</v>
      </c>
      <c r="R364" t="s">
        <v>107</v>
      </c>
      <c r="S364" t="s">
        <v>108</v>
      </c>
      <c r="T364" t="s">
        <v>922</v>
      </c>
      <c r="U364" t="s">
        <v>923</v>
      </c>
      <c r="V364" t="s">
        <v>33</v>
      </c>
    </row>
    <row r="365" spans="1:22">
      <c r="A365" s="4">
        <v>46033</v>
      </c>
      <c r="B365" t="s">
        <v>408</v>
      </c>
      <c r="C365" t="s">
        <v>104</v>
      </c>
      <c r="D365">
        <v>20</v>
      </c>
      <c r="E365">
        <v>47000</v>
      </c>
      <c r="F365">
        <f>Table2[[#This Row],[Đơn Giá Chuẩn]]*Table2[[#This Row],[Tổng số lượng bán]]</f>
        <v>940000</v>
      </c>
      <c r="G365">
        <v>0</v>
      </c>
      <c r="H365">
        <f>Table2[[#This Row],[Doanh số bán]]-Table2[[#This Row],[Chiết khấu]]</f>
        <v>940000</v>
      </c>
      <c r="K365" t="s">
        <v>24</v>
      </c>
      <c r="L365">
        <v>0.16</v>
      </c>
      <c r="M365" t="s">
        <v>25</v>
      </c>
      <c r="N365" t="s">
        <v>26</v>
      </c>
      <c r="O365">
        <v>3.2</v>
      </c>
      <c r="P365" t="s">
        <v>105</v>
      </c>
      <c r="Q365" t="s">
        <v>106</v>
      </c>
      <c r="R365" t="s">
        <v>107</v>
      </c>
      <c r="S365" t="s">
        <v>108</v>
      </c>
      <c r="T365" t="s">
        <v>31</v>
      </c>
      <c r="U365" t="s">
        <v>32</v>
      </c>
      <c r="V365" t="s">
        <v>33</v>
      </c>
    </row>
    <row r="366" spans="1:22">
      <c r="A366" s="4">
        <v>46033</v>
      </c>
      <c r="B366" t="s">
        <v>409</v>
      </c>
      <c r="C366" t="s">
        <v>23</v>
      </c>
      <c r="D366">
        <v>1</v>
      </c>
      <c r="E366">
        <v>25999.999999999996</v>
      </c>
      <c r="F366">
        <f>Table2[[#This Row],[Đơn Giá Chuẩn]]*Table2[[#This Row],[Tổng số lượng bán]]</f>
        <v>25999.999999999996</v>
      </c>
      <c r="G366">
        <v>0</v>
      </c>
      <c r="H366">
        <f>Table2[[#This Row],[Doanh số bán]]-Table2[[#This Row],[Chiết khấu]]</f>
        <v>25999.999999999996</v>
      </c>
      <c r="K366" t="s">
        <v>24</v>
      </c>
      <c r="L366">
        <v>0</v>
      </c>
      <c r="M366" t="s">
        <v>25</v>
      </c>
      <c r="N366" t="s">
        <v>26</v>
      </c>
      <c r="O366">
        <v>0</v>
      </c>
      <c r="P366" t="s">
        <v>47</v>
      </c>
      <c r="Q366" t="s">
        <v>48</v>
      </c>
      <c r="R366" t="s">
        <v>29</v>
      </c>
      <c r="S366" t="s">
        <v>30</v>
      </c>
      <c r="T366" t="s">
        <v>31</v>
      </c>
      <c r="U366" t="s">
        <v>32</v>
      </c>
      <c r="V366" t="s">
        <v>33</v>
      </c>
    </row>
    <row r="367" spans="1:22">
      <c r="A367" s="4">
        <v>46033</v>
      </c>
      <c r="B367" t="s">
        <v>409</v>
      </c>
      <c r="C367" t="s">
        <v>23</v>
      </c>
      <c r="D367">
        <v>1</v>
      </c>
      <c r="E367">
        <v>32000</v>
      </c>
      <c r="F367">
        <f>Table2[[#This Row],[Đơn Giá Chuẩn]]*Table2[[#This Row],[Tổng số lượng bán]]</f>
        <v>32000</v>
      </c>
      <c r="G367">
        <v>0</v>
      </c>
      <c r="H367">
        <f>Table2[[#This Row],[Doanh số bán]]-Table2[[#This Row],[Chiết khấu]]</f>
        <v>32000</v>
      </c>
      <c r="K367" t="s">
        <v>24</v>
      </c>
      <c r="L367">
        <v>0</v>
      </c>
      <c r="M367" t="s">
        <v>25</v>
      </c>
      <c r="N367" t="s">
        <v>26</v>
      </c>
      <c r="O367">
        <v>0</v>
      </c>
      <c r="P367" t="s">
        <v>77</v>
      </c>
      <c r="Q367" t="s">
        <v>78</v>
      </c>
      <c r="R367" t="s">
        <v>29</v>
      </c>
      <c r="S367" t="s">
        <v>30</v>
      </c>
      <c r="T367" t="s">
        <v>31</v>
      </c>
      <c r="U367" t="s">
        <v>32</v>
      </c>
      <c r="V367" t="s">
        <v>33</v>
      </c>
    </row>
    <row r="368" spans="1:22">
      <c r="A368" s="4">
        <v>46137</v>
      </c>
      <c r="B368" t="s">
        <v>9298</v>
      </c>
      <c r="C368" t="s">
        <v>83</v>
      </c>
      <c r="D368">
        <v>4</v>
      </c>
      <c r="E368">
        <v>87000</v>
      </c>
      <c r="F368">
        <f>Table2[[#This Row],[Đơn Giá Chuẩn]]*Table2[[#This Row],[Tổng số lượng bán]]</f>
        <v>348000</v>
      </c>
      <c r="G368">
        <v>62963</v>
      </c>
      <c r="H368">
        <f>Table2[[#This Row],[Doanh số bán]]-Table2[[#This Row],[Chiết khấu]]</f>
        <v>285037</v>
      </c>
      <c r="K368" t="s">
        <v>24</v>
      </c>
      <c r="L368">
        <v>0.25</v>
      </c>
      <c r="M368" t="s">
        <v>319</v>
      </c>
      <c r="N368" t="s">
        <v>26</v>
      </c>
      <c r="O368">
        <v>1</v>
      </c>
      <c r="P368" t="s">
        <v>375</v>
      </c>
      <c r="Q368" t="s">
        <v>376</v>
      </c>
      <c r="R368" t="s">
        <v>41</v>
      </c>
      <c r="S368" t="s">
        <v>42</v>
      </c>
      <c r="T368" t="s">
        <v>320</v>
      </c>
      <c r="U368" t="s">
        <v>321</v>
      </c>
      <c r="V368" t="s">
        <v>33</v>
      </c>
    </row>
    <row r="369" spans="1:22">
      <c r="A369" s="4">
        <v>46033</v>
      </c>
      <c r="B369" t="s">
        <v>413</v>
      </c>
      <c r="C369" t="s">
        <v>23</v>
      </c>
      <c r="D369">
        <v>2</v>
      </c>
      <c r="E369">
        <v>25999.999999999996</v>
      </c>
      <c r="F369">
        <f>Table2[[#This Row],[Đơn Giá Chuẩn]]*Table2[[#This Row],[Tổng số lượng bán]]</f>
        <v>51999.999999999993</v>
      </c>
      <c r="G369">
        <v>17777</v>
      </c>
      <c r="H369">
        <f>Table2[[#This Row],[Doanh số bán]]-Table2[[#This Row],[Chiết khấu]]</f>
        <v>34222.999999999993</v>
      </c>
      <c r="K369" t="s">
        <v>24</v>
      </c>
      <c r="L369">
        <v>0</v>
      </c>
      <c r="M369" t="s">
        <v>25</v>
      </c>
      <c r="N369" t="s">
        <v>26</v>
      </c>
      <c r="O369">
        <v>0</v>
      </c>
      <c r="P369" t="s">
        <v>47</v>
      </c>
      <c r="Q369" t="s">
        <v>48</v>
      </c>
      <c r="R369" t="s">
        <v>29</v>
      </c>
      <c r="S369" t="s">
        <v>30</v>
      </c>
      <c r="T369" t="s">
        <v>31</v>
      </c>
      <c r="U369" t="s">
        <v>32</v>
      </c>
      <c r="V369" t="s">
        <v>33</v>
      </c>
    </row>
    <row r="370" spans="1:22">
      <c r="A370" s="4">
        <v>46033</v>
      </c>
      <c r="B370" t="s">
        <v>414</v>
      </c>
      <c r="C370" t="s">
        <v>23</v>
      </c>
      <c r="D370">
        <v>2</v>
      </c>
      <c r="E370">
        <v>25999.999999999996</v>
      </c>
      <c r="F370">
        <f>Table2[[#This Row],[Đơn Giá Chuẩn]]*Table2[[#This Row],[Tổng số lượng bán]]</f>
        <v>51999.999999999993</v>
      </c>
      <c r="G370">
        <v>17777</v>
      </c>
      <c r="H370">
        <f>Table2[[#This Row],[Doanh số bán]]-Table2[[#This Row],[Chiết khấu]]</f>
        <v>34222.999999999993</v>
      </c>
      <c r="K370" t="s">
        <v>24</v>
      </c>
      <c r="L370">
        <v>0</v>
      </c>
      <c r="M370" t="s">
        <v>25</v>
      </c>
      <c r="N370" t="s">
        <v>26</v>
      </c>
      <c r="O370">
        <v>0</v>
      </c>
      <c r="P370" t="s">
        <v>47</v>
      </c>
      <c r="Q370" t="s">
        <v>48</v>
      </c>
      <c r="R370" t="s">
        <v>29</v>
      </c>
      <c r="S370" t="s">
        <v>30</v>
      </c>
      <c r="T370" t="s">
        <v>31</v>
      </c>
      <c r="U370" t="s">
        <v>32</v>
      </c>
      <c r="V370" t="s">
        <v>33</v>
      </c>
    </row>
    <row r="371" spans="1:22">
      <c r="A371" s="4">
        <v>46033</v>
      </c>
      <c r="B371" t="s">
        <v>415</v>
      </c>
      <c r="C371" t="s">
        <v>23</v>
      </c>
      <c r="D371">
        <v>1</v>
      </c>
      <c r="E371">
        <v>25999.999999999996</v>
      </c>
      <c r="F371">
        <f>Table2[[#This Row],[Đơn Giá Chuẩn]]*Table2[[#This Row],[Tổng số lượng bán]]</f>
        <v>25999.999999999996</v>
      </c>
      <c r="G371">
        <v>8889</v>
      </c>
      <c r="H371">
        <f>Table2[[#This Row],[Doanh số bán]]-Table2[[#This Row],[Chiết khấu]]</f>
        <v>17110.999999999996</v>
      </c>
      <c r="K371" t="s">
        <v>24</v>
      </c>
      <c r="L371">
        <v>0</v>
      </c>
      <c r="M371" t="s">
        <v>25</v>
      </c>
      <c r="N371" t="s">
        <v>26</v>
      </c>
      <c r="O371">
        <v>0</v>
      </c>
      <c r="P371" t="s">
        <v>47</v>
      </c>
      <c r="Q371" t="s">
        <v>48</v>
      </c>
      <c r="R371" t="s">
        <v>29</v>
      </c>
      <c r="S371" t="s">
        <v>30</v>
      </c>
      <c r="T371" t="s">
        <v>31</v>
      </c>
      <c r="U371" t="s">
        <v>32</v>
      </c>
      <c r="V371" t="s">
        <v>33</v>
      </c>
    </row>
    <row r="372" spans="1:22">
      <c r="A372" s="4">
        <v>46033</v>
      </c>
      <c r="B372" t="s">
        <v>416</v>
      </c>
      <c r="C372" t="s">
        <v>23</v>
      </c>
      <c r="D372">
        <v>1</v>
      </c>
      <c r="E372">
        <v>32000</v>
      </c>
      <c r="F372">
        <f>Table2[[#This Row],[Đơn Giá Chuẩn]]*Table2[[#This Row],[Tổng số lượng bán]]</f>
        <v>32000</v>
      </c>
      <c r="G372">
        <v>11111</v>
      </c>
      <c r="H372">
        <f>Table2[[#This Row],[Doanh số bán]]-Table2[[#This Row],[Chiết khấu]]</f>
        <v>20889</v>
      </c>
      <c r="K372" t="s">
        <v>24</v>
      </c>
      <c r="L372">
        <v>0</v>
      </c>
      <c r="M372" t="s">
        <v>25</v>
      </c>
      <c r="N372" t="s">
        <v>26</v>
      </c>
      <c r="O372">
        <v>0</v>
      </c>
      <c r="P372" t="s">
        <v>77</v>
      </c>
      <c r="Q372" t="s">
        <v>78</v>
      </c>
      <c r="R372" t="s">
        <v>29</v>
      </c>
      <c r="S372" t="s">
        <v>30</v>
      </c>
      <c r="T372" t="s">
        <v>31</v>
      </c>
      <c r="U372" t="s">
        <v>32</v>
      </c>
      <c r="V372" t="s">
        <v>33</v>
      </c>
    </row>
    <row r="373" spans="1:22">
      <c r="A373" s="4">
        <v>46033</v>
      </c>
      <c r="B373" t="s">
        <v>417</v>
      </c>
      <c r="C373" t="s">
        <v>23</v>
      </c>
      <c r="D373">
        <v>1</v>
      </c>
      <c r="E373">
        <v>21000</v>
      </c>
      <c r="F373">
        <f>Table2[[#This Row],[Đơn Giá Chuẩn]]*Table2[[#This Row],[Tổng số lượng bán]]</f>
        <v>21000</v>
      </c>
      <c r="G373">
        <v>0</v>
      </c>
      <c r="H373">
        <f>Table2[[#This Row],[Doanh số bán]]-Table2[[#This Row],[Chiết khấu]]</f>
        <v>21000</v>
      </c>
      <c r="K373" t="s">
        <v>24</v>
      </c>
      <c r="L373">
        <v>0</v>
      </c>
      <c r="M373" t="s">
        <v>25</v>
      </c>
      <c r="N373" t="s">
        <v>26</v>
      </c>
      <c r="O373">
        <v>0</v>
      </c>
      <c r="P373" t="s">
        <v>27</v>
      </c>
      <c r="Q373" t="s">
        <v>28</v>
      </c>
      <c r="R373" t="s">
        <v>29</v>
      </c>
      <c r="S373" t="s">
        <v>30</v>
      </c>
      <c r="T373" t="s">
        <v>31</v>
      </c>
      <c r="U373" t="s">
        <v>32</v>
      </c>
      <c r="V373" t="s">
        <v>33</v>
      </c>
    </row>
    <row r="374" spans="1:22">
      <c r="A374" s="4">
        <v>46033</v>
      </c>
      <c r="B374" t="s">
        <v>418</v>
      </c>
      <c r="C374" t="s">
        <v>23</v>
      </c>
      <c r="D374">
        <v>1</v>
      </c>
      <c r="E374">
        <v>37000</v>
      </c>
      <c r="F374">
        <f>Table2[[#This Row],[Đơn Giá Chuẩn]]*Table2[[#This Row],[Tổng số lượng bán]]</f>
        <v>37000</v>
      </c>
      <c r="G374">
        <v>0</v>
      </c>
      <c r="H374">
        <f>Table2[[#This Row],[Doanh số bán]]-Table2[[#This Row],[Chiết khấu]]</f>
        <v>37000</v>
      </c>
      <c r="K374" t="s">
        <v>24</v>
      </c>
      <c r="L374">
        <v>0</v>
      </c>
      <c r="M374" t="s">
        <v>25</v>
      </c>
      <c r="N374" t="s">
        <v>26</v>
      </c>
      <c r="O374">
        <v>0</v>
      </c>
      <c r="P374" t="s">
        <v>246</v>
      </c>
      <c r="Q374" t="s">
        <v>247</v>
      </c>
      <c r="R374" t="s">
        <v>29</v>
      </c>
      <c r="S374" t="s">
        <v>30</v>
      </c>
      <c r="T374" t="s">
        <v>31</v>
      </c>
      <c r="U374" t="s">
        <v>32</v>
      </c>
      <c r="V374" t="s">
        <v>33</v>
      </c>
    </row>
    <row r="375" spans="1:22">
      <c r="A375" s="4">
        <v>46139</v>
      </c>
      <c r="B375" t="s">
        <v>9315</v>
      </c>
      <c r="C375" t="s">
        <v>83</v>
      </c>
      <c r="D375">
        <v>14</v>
      </c>
      <c r="E375">
        <v>87000</v>
      </c>
      <c r="F375">
        <f>Table2[[#This Row],[Đơn Giá Chuẩn]]*Table2[[#This Row],[Tổng số lượng bán]]</f>
        <v>1218000</v>
      </c>
      <c r="G375">
        <v>0</v>
      </c>
      <c r="H375">
        <f>Table2[[#This Row],[Doanh số bán]]-Table2[[#This Row],[Chiết khấu]]</f>
        <v>1218000</v>
      </c>
      <c r="K375" t="s">
        <v>24</v>
      </c>
      <c r="L375">
        <v>0.25</v>
      </c>
      <c r="M375" t="s">
        <v>319</v>
      </c>
      <c r="N375" t="s">
        <v>26</v>
      </c>
      <c r="O375">
        <v>3.5</v>
      </c>
      <c r="P375" t="s">
        <v>375</v>
      </c>
      <c r="Q375" t="s">
        <v>376</v>
      </c>
      <c r="R375" t="s">
        <v>41</v>
      </c>
      <c r="S375" t="s">
        <v>42</v>
      </c>
      <c r="T375" t="s">
        <v>320</v>
      </c>
      <c r="U375" t="s">
        <v>321</v>
      </c>
      <c r="V375" t="s">
        <v>33</v>
      </c>
    </row>
    <row r="376" spans="1:22">
      <c r="A376" s="4">
        <v>46140</v>
      </c>
      <c r="B376" t="s">
        <v>9322</v>
      </c>
      <c r="C376" t="s">
        <v>83</v>
      </c>
      <c r="D376">
        <v>12</v>
      </c>
      <c r="E376">
        <v>87000</v>
      </c>
      <c r="F376">
        <f>Table2[[#This Row],[Đơn Giá Chuẩn]]*Table2[[#This Row],[Tổng số lượng bán]]</f>
        <v>1044000</v>
      </c>
      <c r="G376">
        <v>0</v>
      </c>
      <c r="H376">
        <f>Table2[[#This Row],[Doanh số bán]]-Table2[[#This Row],[Chiết khấu]]</f>
        <v>1044000</v>
      </c>
      <c r="K376" t="s">
        <v>24</v>
      </c>
      <c r="L376">
        <v>0.25</v>
      </c>
      <c r="M376" t="s">
        <v>319</v>
      </c>
      <c r="N376" t="s">
        <v>26</v>
      </c>
      <c r="O376">
        <v>3</v>
      </c>
      <c r="P376" t="s">
        <v>375</v>
      </c>
      <c r="Q376" t="s">
        <v>376</v>
      </c>
      <c r="R376" t="s">
        <v>41</v>
      </c>
      <c r="S376" t="s">
        <v>42</v>
      </c>
      <c r="T376" t="s">
        <v>320</v>
      </c>
      <c r="U376" t="s">
        <v>321</v>
      </c>
      <c r="V376" t="s">
        <v>33</v>
      </c>
    </row>
    <row r="377" spans="1:22">
      <c r="A377" s="4">
        <v>46034</v>
      </c>
      <c r="B377" t="s">
        <v>256</v>
      </c>
      <c r="C377" t="s">
        <v>104</v>
      </c>
      <c r="D377">
        <v>150</v>
      </c>
      <c r="E377">
        <v>47000</v>
      </c>
      <c r="F377">
        <f>Table2[[#This Row],[Đơn Giá Chuẩn]]*Table2[[#This Row],[Tổng số lượng bán]]</f>
        <v>7050000</v>
      </c>
      <c r="G377">
        <v>1250000</v>
      </c>
      <c r="H377">
        <f>Table2[[#This Row],[Doanh số bán]]-Table2[[#This Row],[Chiết khấu]]</f>
        <v>5800000</v>
      </c>
      <c r="K377" t="s">
        <v>24</v>
      </c>
      <c r="L377">
        <v>0.16</v>
      </c>
      <c r="M377" t="s">
        <v>25</v>
      </c>
      <c r="N377" t="s">
        <v>26</v>
      </c>
      <c r="O377">
        <v>24</v>
      </c>
      <c r="P377" t="s">
        <v>105</v>
      </c>
      <c r="Q377" t="s">
        <v>106</v>
      </c>
      <c r="R377" t="s">
        <v>107</v>
      </c>
      <c r="S377" t="s">
        <v>108</v>
      </c>
      <c r="T377" t="s">
        <v>31</v>
      </c>
      <c r="U377" t="s">
        <v>32</v>
      </c>
      <c r="V377" t="s">
        <v>33</v>
      </c>
    </row>
    <row r="378" spans="1:22">
      <c r="A378" s="4">
        <v>46142</v>
      </c>
      <c r="B378" t="s">
        <v>9413</v>
      </c>
      <c r="C378" t="s">
        <v>83</v>
      </c>
      <c r="D378">
        <v>2</v>
      </c>
      <c r="E378">
        <v>87000</v>
      </c>
      <c r="F378">
        <f>Table2[[#This Row],[Đơn Giá Chuẩn]]*Table2[[#This Row],[Tổng số lượng bán]]</f>
        <v>174000</v>
      </c>
      <c r="G378">
        <v>0</v>
      </c>
      <c r="H378">
        <f>Table2[[#This Row],[Doanh số bán]]-Table2[[#This Row],[Chiết khấu]]</f>
        <v>174000</v>
      </c>
      <c r="K378" t="s">
        <v>24</v>
      </c>
      <c r="L378">
        <v>0.25</v>
      </c>
      <c r="M378" t="s">
        <v>25</v>
      </c>
      <c r="N378" t="s">
        <v>26</v>
      </c>
      <c r="O378">
        <v>0.5</v>
      </c>
      <c r="P378" t="s">
        <v>375</v>
      </c>
      <c r="Q378" t="s">
        <v>376</v>
      </c>
      <c r="R378" t="s">
        <v>41</v>
      </c>
      <c r="S378" t="s">
        <v>42</v>
      </c>
      <c r="T378" t="s">
        <v>31</v>
      </c>
      <c r="U378" t="s">
        <v>32</v>
      </c>
      <c r="V378" t="s">
        <v>33</v>
      </c>
    </row>
    <row r="379" spans="1:22">
      <c r="A379" s="4">
        <v>46034</v>
      </c>
      <c r="B379" t="s">
        <v>420</v>
      </c>
      <c r="C379" t="s">
        <v>23</v>
      </c>
      <c r="D379">
        <v>2</v>
      </c>
      <c r="E379">
        <v>21000</v>
      </c>
      <c r="F379">
        <f>Table2[[#This Row],[Đơn Giá Chuẩn]]*Table2[[#This Row],[Tổng số lượng bán]]</f>
        <v>42000</v>
      </c>
      <c r="G379">
        <v>0</v>
      </c>
      <c r="H379">
        <f>Table2[[#This Row],[Doanh số bán]]-Table2[[#This Row],[Chiết khấu]]</f>
        <v>42000</v>
      </c>
      <c r="K379" t="s">
        <v>24</v>
      </c>
      <c r="L379">
        <v>0</v>
      </c>
      <c r="M379" t="s">
        <v>25</v>
      </c>
      <c r="N379" t="s">
        <v>26</v>
      </c>
      <c r="O379">
        <v>0</v>
      </c>
      <c r="P379" t="s">
        <v>27</v>
      </c>
      <c r="Q379" t="s">
        <v>28</v>
      </c>
      <c r="R379" t="s">
        <v>29</v>
      </c>
      <c r="S379" t="s">
        <v>30</v>
      </c>
      <c r="T379" t="s">
        <v>31</v>
      </c>
      <c r="U379" t="s">
        <v>32</v>
      </c>
      <c r="V379" t="s">
        <v>33</v>
      </c>
    </row>
    <row r="380" spans="1:22">
      <c r="A380" s="4">
        <v>46148</v>
      </c>
      <c r="B380" t="s">
        <v>890</v>
      </c>
      <c r="C380" t="s">
        <v>83</v>
      </c>
      <c r="D380">
        <v>1</v>
      </c>
      <c r="E380">
        <v>87000</v>
      </c>
      <c r="F380">
        <f>Table2[[#This Row],[Đơn Giá Chuẩn]]*Table2[[#This Row],[Tổng số lượng bán]]</f>
        <v>87000</v>
      </c>
      <c r="G380">
        <v>0</v>
      </c>
      <c r="H380">
        <f>Table2[[#This Row],[Doanh số bán]]-Table2[[#This Row],[Chiết khấu]]</f>
        <v>87000</v>
      </c>
      <c r="K380" t="s">
        <v>24</v>
      </c>
      <c r="L380">
        <v>0.25</v>
      </c>
      <c r="M380" t="s">
        <v>918</v>
      </c>
      <c r="N380" t="s">
        <v>919</v>
      </c>
      <c r="O380">
        <v>0.25</v>
      </c>
      <c r="P380" t="s">
        <v>920</v>
      </c>
      <c r="Q380" t="s">
        <v>921</v>
      </c>
      <c r="R380" t="s">
        <v>107</v>
      </c>
      <c r="S380" t="s">
        <v>108</v>
      </c>
      <c r="T380" t="s">
        <v>922</v>
      </c>
      <c r="U380" t="s">
        <v>923</v>
      </c>
      <c r="V380" t="s">
        <v>33</v>
      </c>
    </row>
    <row r="381" spans="1:22">
      <c r="A381" s="4">
        <v>46034</v>
      </c>
      <c r="B381" t="s">
        <v>422</v>
      </c>
      <c r="C381" t="s">
        <v>23</v>
      </c>
      <c r="D381">
        <v>1</v>
      </c>
      <c r="E381">
        <v>21000</v>
      </c>
      <c r="F381">
        <f>Table2[[#This Row],[Đơn Giá Chuẩn]]*Table2[[#This Row],[Tổng số lượng bán]]</f>
        <v>21000</v>
      </c>
      <c r="G381">
        <v>0</v>
      </c>
      <c r="H381">
        <f>Table2[[#This Row],[Doanh số bán]]-Table2[[#This Row],[Chiết khấu]]</f>
        <v>21000</v>
      </c>
      <c r="K381" t="s">
        <v>24</v>
      </c>
      <c r="L381">
        <v>0</v>
      </c>
      <c r="M381" t="s">
        <v>25</v>
      </c>
      <c r="N381" t="s">
        <v>26</v>
      </c>
      <c r="O381">
        <v>0</v>
      </c>
      <c r="P381" t="s">
        <v>27</v>
      </c>
      <c r="Q381" t="s">
        <v>28</v>
      </c>
      <c r="R381" t="s">
        <v>29</v>
      </c>
      <c r="S381" t="s">
        <v>30</v>
      </c>
      <c r="T381" t="s">
        <v>31</v>
      </c>
      <c r="U381" t="s">
        <v>32</v>
      </c>
      <c r="V381" t="s">
        <v>33</v>
      </c>
    </row>
    <row r="382" spans="1:22">
      <c r="A382" s="4">
        <v>46034</v>
      </c>
      <c r="B382" t="s">
        <v>423</v>
      </c>
      <c r="C382" t="s">
        <v>23</v>
      </c>
      <c r="D382">
        <v>1</v>
      </c>
      <c r="E382">
        <v>21000</v>
      </c>
      <c r="F382">
        <f>Table2[[#This Row],[Đơn Giá Chuẩn]]*Table2[[#This Row],[Tổng số lượng bán]]</f>
        <v>21000</v>
      </c>
      <c r="G382">
        <v>7037</v>
      </c>
      <c r="H382">
        <f>Table2[[#This Row],[Doanh số bán]]-Table2[[#This Row],[Chiết khấu]]</f>
        <v>13963</v>
      </c>
      <c r="K382" t="s">
        <v>24</v>
      </c>
      <c r="L382">
        <v>0</v>
      </c>
      <c r="M382" t="s">
        <v>25</v>
      </c>
      <c r="N382" t="s">
        <v>26</v>
      </c>
      <c r="O382">
        <v>0</v>
      </c>
      <c r="P382" t="s">
        <v>27</v>
      </c>
      <c r="Q382" t="s">
        <v>28</v>
      </c>
      <c r="R382" t="s">
        <v>29</v>
      </c>
      <c r="S382" t="s">
        <v>30</v>
      </c>
      <c r="T382" t="s">
        <v>31</v>
      </c>
      <c r="U382" t="s">
        <v>32</v>
      </c>
      <c r="V382" t="s">
        <v>33</v>
      </c>
    </row>
    <row r="383" spans="1:22">
      <c r="A383" s="4">
        <v>46034</v>
      </c>
      <c r="B383" t="s">
        <v>424</v>
      </c>
      <c r="C383" t="s">
        <v>23</v>
      </c>
      <c r="D383">
        <v>1</v>
      </c>
      <c r="E383">
        <v>37000</v>
      </c>
      <c r="F383">
        <f>Table2[[#This Row],[Đơn Giá Chuẩn]]*Table2[[#This Row],[Tổng số lượng bán]]</f>
        <v>37000</v>
      </c>
      <c r="G383">
        <v>0</v>
      </c>
      <c r="H383">
        <f>Table2[[#This Row],[Doanh số bán]]-Table2[[#This Row],[Chiết khấu]]</f>
        <v>37000</v>
      </c>
      <c r="K383" t="s">
        <v>24</v>
      </c>
      <c r="L383">
        <v>0</v>
      </c>
      <c r="M383" t="s">
        <v>25</v>
      </c>
      <c r="N383" t="s">
        <v>26</v>
      </c>
      <c r="O383">
        <v>0</v>
      </c>
      <c r="P383" t="s">
        <v>246</v>
      </c>
      <c r="Q383" t="s">
        <v>247</v>
      </c>
      <c r="R383" t="s">
        <v>29</v>
      </c>
      <c r="S383" t="s">
        <v>30</v>
      </c>
      <c r="T383" t="s">
        <v>31</v>
      </c>
      <c r="U383" t="s">
        <v>32</v>
      </c>
      <c r="V383" t="s">
        <v>33</v>
      </c>
    </row>
    <row r="384" spans="1:22">
      <c r="A384" s="4">
        <v>46034</v>
      </c>
      <c r="B384" t="s">
        <v>425</v>
      </c>
      <c r="C384" t="s">
        <v>23</v>
      </c>
      <c r="D384">
        <v>1</v>
      </c>
      <c r="E384">
        <v>32000</v>
      </c>
      <c r="F384">
        <f>Table2[[#This Row],[Đơn Giá Chuẩn]]*Table2[[#This Row],[Tổng số lượng bán]]</f>
        <v>32000</v>
      </c>
      <c r="G384">
        <v>0</v>
      </c>
      <c r="H384">
        <f>Table2[[#This Row],[Doanh số bán]]-Table2[[#This Row],[Chiết khấu]]</f>
        <v>32000</v>
      </c>
      <c r="K384" t="s">
        <v>24</v>
      </c>
      <c r="L384">
        <v>0</v>
      </c>
      <c r="M384" t="s">
        <v>25</v>
      </c>
      <c r="N384" t="s">
        <v>26</v>
      </c>
      <c r="O384">
        <v>0</v>
      </c>
      <c r="P384" t="s">
        <v>77</v>
      </c>
      <c r="Q384" t="s">
        <v>78</v>
      </c>
      <c r="R384" t="s">
        <v>29</v>
      </c>
      <c r="S384" t="s">
        <v>30</v>
      </c>
      <c r="T384" t="s">
        <v>31</v>
      </c>
      <c r="U384" t="s">
        <v>32</v>
      </c>
      <c r="V384" t="s">
        <v>33</v>
      </c>
    </row>
    <row r="385" spans="1:22">
      <c r="A385" s="4">
        <v>46034</v>
      </c>
      <c r="B385" t="s">
        <v>426</v>
      </c>
      <c r="C385" t="s">
        <v>23</v>
      </c>
      <c r="D385">
        <v>11</v>
      </c>
      <c r="E385">
        <v>25999.999999999996</v>
      </c>
      <c r="F385">
        <f>Table2[[#This Row],[Đơn Giá Chuẩn]]*Table2[[#This Row],[Tổng số lượng bán]]</f>
        <v>285999.99999999994</v>
      </c>
      <c r="G385">
        <v>97777</v>
      </c>
      <c r="H385">
        <f>Table2[[#This Row],[Doanh số bán]]-Table2[[#This Row],[Chiết khấu]]</f>
        <v>188222.99999999994</v>
      </c>
      <c r="K385" t="s">
        <v>24</v>
      </c>
      <c r="L385">
        <v>0</v>
      </c>
      <c r="M385" t="s">
        <v>25</v>
      </c>
      <c r="N385" t="s">
        <v>26</v>
      </c>
      <c r="O385">
        <v>0</v>
      </c>
      <c r="P385" t="s">
        <v>47</v>
      </c>
      <c r="Q385" t="s">
        <v>48</v>
      </c>
      <c r="R385" t="s">
        <v>29</v>
      </c>
      <c r="S385" t="s">
        <v>30</v>
      </c>
      <c r="T385" t="s">
        <v>31</v>
      </c>
      <c r="U385" t="s">
        <v>32</v>
      </c>
      <c r="V385" t="s">
        <v>33</v>
      </c>
    </row>
    <row r="386" spans="1:22">
      <c r="A386" s="4">
        <v>46034</v>
      </c>
      <c r="B386" t="s">
        <v>426</v>
      </c>
      <c r="C386" t="s">
        <v>23</v>
      </c>
      <c r="D386">
        <v>5</v>
      </c>
      <c r="E386">
        <v>21000</v>
      </c>
      <c r="F386">
        <f>Table2[[#This Row],[Đơn Giá Chuẩn]]*Table2[[#This Row],[Tổng số lượng bán]]</f>
        <v>105000</v>
      </c>
      <c r="G386">
        <v>35185</v>
      </c>
      <c r="H386">
        <f>Table2[[#This Row],[Doanh số bán]]-Table2[[#This Row],[Chiết khấu]]</f>
        <v>69815</v>
      </c>
      <c r="K386" t="s">
        <v>24</v>
      </c>
      <c r="L386">
        <v>0</v>
      </c>
      <c r="M386" t="s">
        <v>25</v>
      </c>
      <c r="N386" t="s">
        <v>26</v>
      </c>
      <c r="O386">
        <v>0</v>
      </c>
      <c r="P386" t="s">
        <v>27</v>
      </c>
      <c r="Q386" t="s">
        <v>28</v>
      </c>
      <c r="R386" t="s">
        <v>29</v>
      </c>
      <c r="S386" t="s">
        <v>30</v>
      </c>
      <c r="T386" t="s">
        <v>31</v>
      </c>
      <c r="U386" t="s">
        <v>32</v>
      </c>
      <c r="V386" t="s">
        <v>33</v>
      </c>
    </row>
    <row r="387" spans="1:22">
      <c r="A387" s="4">
        <v>46034</v>
      </c>
      <c r="B387" t="s">
        <v>426</v>
      </c>
      <c r="C387" t="s">
        <v>23</v>
      </c>
      <c r="D387">
        <v>1</v>
      </c>
      <c r="E387">
        <v>37000</v>
      </c>
      <c r="F387">
        <f>Table2[[#This Row],[Đơn Giá Chuẩn]]*Table2[[#This Row],[Tổng số lượng bán]]</f>
        <v>37000</v>
      </c>
      <c r="G387">
        <v>9722</v>
      </c>
      <c r="H387">
        <f>Table2[[#This Row],[Doanh số bán]]-Table2[[#This Row],[Chiết khấu]]</f>
        <v>27278</v>
      </c>
      <c r="K387" t="s">
        <v>24</v>
      </c>
      <c r="L387">
        <v>0</v>
      </c>
      <c r="M387" t="s">
        <v>25</v>
      </c>
      <c r="N387" t="s">
        <v>26</v>
      </c>
      <c r="O387">
        <v>0</v>
      </c>
      <c r="P387" t="s">
        <v>427</v>
      </c>
      <c r="Q387" t="s">
        <v>428</v>
      </c>
      <c r="R387" t="s">
        <v>29</v>
      </c>
      <c r="S387" t="s">
        <v>68</v>
      </c>
      <c r="T387" t="s">
        <v>31</v>
      </c>
      <c r="U387" t="s">
        <v>32</v>
      </c>
      <c r="V387" t="s">
        <v>33</v>
      </c>
    </row>
    <row r="388" spans="1:22">
      <c r="A388" s="4">
        <v>46034</v>
      </c>
      <c r="B388" t="s">
        <v>426</v>
      </c>
      <c r="C388" t="s">
        <v>23</v>
      </c>
      <c r="D388">
        <v>0</v>
      </c>
      <c r="E388">
        <v>42000</v>
      </c>
      <c r="F388">
        <f>Table2[[#This Row],[Đơn Giá Chuẩn]]*Table2[[#This Row],[Tổng số lượng bán]]</f>
        <v>0</v>
      </c>
      <c r="G388">
        <v>0</v>
      </c>
      <c r="H388">
        <f>Table2[[#This Row],[Doanh số bán]]-Table2[[#This Row],[Chiết khấu]]</f>
        <v>0</v>
      </c>
      <c r="K388" t="s">
        <v>24</v>
      </c>
      <c r="L388">
        <v>0</v>
      </c>
      <c r="M388" t="s">
        <v>25</v>
      </c>
      <c r="N388" t="s">
        <v>26</v>
      </c>
      <c r="O388">
        <v>0</v>
      </c>
      <c r="P388" t="s">
        <v>389</v>
      </c>
      <c r="Q388" t="s">
        <v>390</v>
      </c>
      <c r="R388" t="s">
        <v>29</v>
      </c>
      <c r="S388" t="s">
        <v>56</v>
      </c>
      <c r="T388" t="s">
        <v>31</v>
      </c>
      <c r="U388" t="s">
        <v>32</v>
      </c>
      <c r="V388" t="s">
        <v>33</v>
      </c>
    </row>
    <row r="389" spans="1:22">
      <c r="A389" s="4">
        <v>46034</v>
      </c>
      <c r="B389" t="s">
        <v>426</v>
      </c>
      <c r="C389" t="s">
        <v>23</v>
      </c>
      <c r="D389">
        <v>1</v>
      </c>
      <c r="E389">
        <v>42000</v>
      </c>
      <c r="F389">
        <f>Table2[[#This Row],[Đơn Giá Chuẩn]]*Table2[[#This Row],[Tổng số lượng bán]]</f>
        <v>42000</v>
      </c>
      <c r="G389">
        <v>11111</v>
      </c>
      <c r="H389">
        <f>Table2[[#This Row],[Doanh số bán]]-Table2[[#This Row],[Chiết khấu]]</f>
        <v>30889</v>
      </c>
      <c r="K389" t="s">
        <v>24</v>
      </c>
      <c r="L389">
        <v>0</v>
      </c>
      <c r="M389" t="s">
        <v>25</v>
      </c>
      <c r="N389" t="s">
        <v>26</v>
      </c>
      <c r="O389">
        <v>0</v>
      </c>
      <c r="P389" t="s">
        <v>368</v>
      </c>
      <c r="Q389" t="s">
        <v>369</v>
      </c>
      <c r="R389" t="s">
        <v>29</v>
      </c>
      <c r="S389" t="s">
        <v>56</v>
      </c>
      <c r="T389" t="s">
        <v>31</v>
      </c>
      <c r="U389" t="s">
        <v>32</v>
      </c>
      <c r="V389" t="s">
        <v>33</v>
      </c>
    </row>
    <row r="390" spans="1:22">
      <c r="A390" s="4">
        <v>46034</v>
      </c>
      <c r="B390" t="s">
        <v>426</v>
      </c>
      <c r="C390" t="s">
        <v>23</v>
      </c>
      <c r="D390">
        <v>2</v>
      </c>
      <c r="E390">
        <v>32000</v>
      </c>
      <c r="F390">
        <f>Table2[[#This Row],[Đơn Giá Chuẩn]]*Table2[[#This Row],[Tổng số lượng bán]]</f>
        <v>64000</v>
      </c>
      <c r="G390">
        <v>22223</v>
      </c>
      <c r="H390">
        <f>Table2[[#This Row],[Doanh số bán]]-Table2[[#This Row],[Chiết khấu]]</f>
        <v>41777</v>
      </c>
      <c r="K390" t="s">
        <v>24</v>
      </c>
      <c r="L390">
        <v>0</v>
      </c>
      <c r="M390" t="s">
        <v>25</v>
      </c>
      <c r="N390" t="s">
        <v>26</v>
      </c>
      <c r="O390">
        <v>0</v>
      </c>
      <c r="P390" t="s">
        <v>125</v>
      </c>
      <c r="Q390" t="s">
        <v>126</v>
      </c>
      <c r="R390" t="s">
        <v>29</v>
      </c>
      <c r="S390" t="s">
        <v>30</v>
      </c>
      <c r="T390" t="s">
        <v>31</v>
      </c>
      <c r="U390" t="s">
        <v>32</v>
      </c>
      <c r="V390" t="s">
        <v>33</v>
      </c>
    </row>
    <row r="391" spans="1:22">
      <c r="A391" s="4">
        <v>46034</v>
      </c>
      <c r="B391" t="s">
        <v>426</v>
      </c>
      <c r="C391" t="s">
        <v>23</v>
      </c>
      <c r="D391">
        <v>1</v>
      </c>
      <c r="E391">
        <v>32000</v>
      </c>
      <c r="F391">
        <f>Table2[[#This Row],[Đơn Giá Chuẩn]]*Table2[[#This Row],[Tổng số lượng bán]]</f>
        <v>32000</v>
      </c>
      <c r="G391">
        <v>11111</v>
      </c>
      <c r="H391">
        <f>Table2[[#This Row],[Doanh số bán]]-Table2[[#This Row],[Chiết khấu]]</f>
        <v>20889</v>
      </c>
      <c r="K391" t="s">
        <v>24</v>
      </c>
      <c r="L391">
        <v>0</v>
      </c>
      <c r="M391" t="s">
        <v>25</v>
      </c>
      <c r="N391" t="s">
        <v>26</v>
      </c>
      <c r="O391">
        <v>0</v>
      </c>
      <c r="P391" t="s">
        <v>120</v>
      </c>
      <c r="Q391" t="s">
        <v>121</v>
      </c>
      <c r="R391" t="s">
        <v>29</v>
      </c>
      <c r="S391" t="s">
        <v>30</v>
      </c>
      <c r="T391" t="s">
        <v>31</v>
      </c>
      <c r="U391" t="s">
        <v>32</v>
      </c>
      <c r="V391" t="s">
        <v>33</v>
      </c>
    </row>
    <row r="392" spans="1:22">
      <c r="A392" s="4">
        <v>46034</v>
      </c>
      <c r="B392" t="s">
        <v>429</v>
      </c>
      <c r="C392" t="s">
        <v>23</v>
      </c>
      <c r="D392">
        <v>1</v>
      </c>
      <c r="E392">
        <v>25999.999999999996</v>
      </c>
      <c r="F392">
        <f>Table2[[#This Row],[Đơn Giá Chuẩn]]*Table2[[#This Row],[Tổng số lượng bán]]</f>
        <v>25999.999999999996</v>
      </c>
      <c r="G392">
        <v>0</v>
      </c>
      <c r="H392">
        <f>Table2[[#This Row],[Doanh số bán]]-Table2[[#This Row],[Chiết khấu]]</f>
        <v>25999.999999999996</v>
      </c>
      <c r="K392" t="s">
        <v>24</v>
      </c>
      <c r="L392">
        <v>0</v>
      </c>
      <c r="M392" t="s">
        <v>25</v>
      </c>
      <c r="N392" t="s">
        <v>26</v>
      </c>
      <c r="O392">
        <v>0</v>
      </c>
      <c r="P392" t="s">
        <v>47</v>
      </c>
      <c r="Q392" t="s">
        <v>48</v>
      </c>
      <c r="R392" t="s">
        <v>29</v>
      </c>
      <c r="S392" t="s">
        <v>30</v>
      </c>
      <c r="T392" t="s">
        <v>31</v>
      </c>
      <c r="U392" t="s">
        <v>32</v>
      </c>
      <c r="V392" t="s">
        <v>33</v>
      </c>
    </row>
    <row r="393" spans="1:22">
      <c r="A393" s="4">
        <v>46034</v>
      </c>
      <c r="B393" t="s">
        <v>430</v>
      </c>
      <c r="C393" t="s">
        <v>23</v>
      </c>
      <c r="D393">
        <v>1</v>
      </c>
      <c r="E393">
        <v>21000</v>
      </c>
      <c r="F393">
        <f>Table2[[#This Row],[Đơn Giá Chuẩn]]*Table2[[#This Row],[Tổng số lượng bán]]</f>
        <v>21000</v>
      </c>
      <c r="G393">
        <v>0</v>
      </c>
      <c r="H393">
        <f>Table2[[#This Row],[Doanh số bán]]-Table2[[#This Row],[Chiết khấu]]</f>
        <v>21000</v>
      </c>
      <c r="K393" t="s">
        <v>24</v>
      </c>
      <c r="L393">
        <v>0</v>
      </c>
      <c r="M393" t="s">
        <v>25</v>
      </c>
      <c r="N393" t="s">
        <v>26</v>
      </c>
      <c r="O393">
        <v>0</v>
      </c>
      <c r="P393" t="s">
        <v>27</v>
      </c>
      <c r="Q393" t="s">
        <v>28</v>
      </c>
      <c r="R393" t="s">
        <v>29</v>
      </c>
      <c r="S393" t="s">
        <v>30</v>
      </c>
      <c r="T393" t="s">
        <v>31</v>
      </c>
      <c r="U393" t="s">
        <v>32</v>
      </c>
      <c r="V393" t="s">
        <v>33</v>
      </c>
    </row>
    <row r="394" spans="1:22">
      <c r="A394" s="4">
        <v>46034</v>
      </c>
      <c r="B394" t="s">
        <v>431</v>
      </c>
      <c r="C394" t="s">
        <v>23</v>
      </c>
      <c r="D394">
        <v>1</v>
      </c>
      <c r="E394">
        <v>25999.999999999996</v>
      </c>
      <c r="F394">
        <f>Table2[[#This Row],[Đơn Giá Chuẩn]]*Table2[[#This Row],[Tổng số lượng bán]]</f>
        <v>25999.999999999996</v>
      </c>
      <c r="G394">
        <v>0</v>
      </c>
      <c r="H394">
        <f>Table2[[#This Row],[Doanh số bán]]-Table2[[#This Row],[Chiết khấu]]</f>
        <v>25999.999999999996</v>
      </c>
      <c r="K394" t="s">
        <v>24</v>
      </c>
      <c r="L394">
        <v>0</v>
      </c>
      <c r="M394" t="s">
        <v>25</v>
      </c>
      <c r="N394" t="s">
        <v>26</v>
      </c>
      <c r="O394">
        <v>0</v>
      </c>
      <c r="P394" t="s">
        <v>47</v>
      </c>
      <c r="Q394" t="s">
        <v>48</v>
      </c>
      <c r="R394" t="s">
        <v>29</v>
      </c>
      <c r="S394" t="s">
        <v>30</v>
      </c>
      <c r="T394" t="s">
        <v>31</v>
      </c>
      <c r="U394" t="s">
        <v>32</v>
      </c>
      <c r="V394" t="s">
        <v>33</v>
      </c>
    </row>
    <row r="395" spans="1:22">
      <c r="A395" s="4">
        <v>46148</v>
      </c>
      <c r="B395" t="s">
        <v>891</v>
      </c>
      <c r="C395" t="s">
        <v>83</v>
      </c>
      <c r="D395">
        <v>1</v>
      </c>
      <c r="E395">
        <v>87000</v>
      </c>
      <c r="F395">
        <f>Table2[[#This Row],[Đơn Giá Chuẩn]]*Table2[[#This Row],[Tổng số lượng bán]]</f>
        <v>87000</v>
      </c>
      <c r="G395">
        <v>0</v>
      </c>
      <c r="H395">
        <f>Table2[[#This Row],[Doanh số bán]]-Table2[[#This Row],[Chiết khấu]]</f>
        <v>87000</v>
      </c>
      <c r="K395" t="s">
        <v>24</v>
      </c>
      <c r="L395">
        <v>0.25</v>
      </c>
      <c r="M395" t="s">
        <v>918</v>
      </c>
      <c r="N395" t="s">
        <v>919</v>
      </c>
      <c r="O395">
        <v>0.25</v>
      </c>
      <c r="P395" t="s">
        <v>920</v>
      </c>
      <c r="Q395" t="s">
        <v>921</v>
      </c>
      <c r="R395" t="s">
        <v>107</v>
      </c>
      <c r="S395" t="s">
        <v>108</v>
      </c>
      <c r="T395" t="s">
        <v>922</v>
      </c>
      <c r="U395" t="s">
        <v>923</v>
      </c>
      <c r="V395" t="s">
        <v>33</v>
      </c>
    </row>
    <row r="396" spans="1:22">
      <c r="A396" s="4">
        <v>46034</v>
      </c>
      <c r="B396" t="s">
        <v>433</v>
      </c>
      <c r="C396" t="s">
        <v>23</v>
      </c>
      <c r="D396">
        <v>1</v>
      </c>
      <c r="E396">
        <v>25999.999999999996</v>
      </c>
      <c r="F396">
        <f>Table2[[#This Row],[Đơn Giá Chuẩn]]*Table2[[#This Row],[Tổng số lượng bán]]</f>
        <v>25999.999999999996</v>
      </c>
      <c r="G396">
        <v>0</v>
      </c>
      <c r="H396">
        <f>Table2[[#This Row],[Doanh số bán]]-Table2[[#This Row],[Chiết khấu]]</f>
        <v>25999.999999999996</v>
      </c>
      <c r="K396" t="s">
        <v>24</v>
      </c>
      <c r="L396">
        <v>0</v>
      </c>
      <c r="M396" t="s">
        <v>25</v>
      </c>
      <c r="N396" t="s">
        <v>26</v>
      </c>
      <c r="O396">
        <v>0</v>
      </c>
      <c r="P396" t="s">
        <v>47</v>
      </c>
      <c r="Q396" t="s">
        <v>48</v>
      </c>
      <c r="R396" t="s">
        <v>29</v>
      </c>
      <c r="S396" t="s">
        <v>30</v>
      </c>
      <c r="T396" t="s">
        <v>31</v>
      </c>
      <c r="U396" t="s">
        <v>32</v>
      </c>
      <c r="V396" t="s">
        <v>33</v>
      </c>
    </row>
    <row r="397" spans="1:22">
      <c r="A397" s="4">
        <v>46034</v>
      </c>
      <c r="B397" t="s">
        <v>434</v>
      </c>
      <c r="C397" t="s">
        <v>23</v>
      </c>
      <c r="D397">
        <v>1</v>
      </c>
      <c r="E397">
        <v>21000</v>
      </c>
      <c r="F397">
        <f>Table2[[#This Row],[Đơn Giá Chuẩn]]*Table2[[#This Row],[Tổng số lượng bán]]</f>
        <v>21000</v>
      </c>
      <c r="G397">
        <v>0</v>
      </c>
      <c r="H397">
        <f>Table2[[#This Row],[Doanh số bán]]-Table2[[#This Row],[Chiết khấu]]</f>
        <v>21000</v>
      </c>
      <c r="K397" t="s">
        <v>24</v>
      </c>
      <c r="L397">
        <v>0</v>
      </c>
      <c r="M397" t="s">
        <v>25</v>
      </c>
      <c r="N397" t="s">
        <v>26</v>
      </c>
      <c r="O397">
        <v>0</v>
      </c>
      <c r="P397" t="s">
        <v>27</v>
      </c>
      <c r="Q397" t="s">
        <v>28</v>
      </c>
      <c r="R397" t="s">
        <v>29</v>
      </c>
      <c r="S397" t="s">
        <v>30</v>
      </c>
      <c r="T397" t="s">
        <v>31</v>
      </c>
      <c r="U397" t="s">
        <v>32</v>
      </c>
      <c r="V397" t="s">
        <v>33</v>
      </c>
    </row>
    <row r="398" spans="1:22">
      <c r="A398" s="4">
        <v>46034</v>
      </c>
      <c r="B398" t="s">
        <v>435</v>
      </c>
      <c r="C398" t="s">
        <v>23</v>
      </c>
      <c r="D398">
        <v>4</v>
      </c>
      <c r="E398">
        <v>42000</v>
      </c>
      <c r="F398">
        <f>Table2[[#This Row],[Đơn Giá Chuẩn]]*Table2[[#This Row],[Tổng số lượng bán]]</f>
        <v>168000</v>
      </c>
      <c r="G398">
        <v>148148</v>
      </c>
      <c r="H398">
        <f>Table2[[#This Row],[Doanh số bán]]-Table2[[#This Row],[Chiết khấu]]</f>
        <v>19852</v>
      </c>
      <c r="K398" t="s">
        <v>24</v>
      </c>
      <c r="L398">
        <v>0</v>
      </c>
      <c r="M398" t="s">
        <v>25</v>
      </c>
      <c r="N398" t="s">
        <v>26</v>
      </c>
      <c r="O398">
        <v>0</v>
      </c>
      <c r="P398" t="s">
        <v>71</v>
      </c>
      <c r="Q398" t="s">
        <v>72</v>
      </c>
      <c r="R398" t="s">
        <v>29</v>
      </c>
      <c r="S398" t="s">
        <v>30</v>
      </c>
      <c r="T398" t="s">
        <v>31</v>
      </c>
      <c r="U398" t="s">
        <v>32</v>
      </c>
      <c r="V398" t="s">
        <v>33</v>
      </c>
    </row>
    <row r="399" spans="1:22">
      <c r="A399" s="4">
        <v>46148</v>
      </c>
      <c r="B399" t="s">
        <v>12272</v>
      </c>
      <c r="C399" t="s">
        <v>83</v>
      </c>
      <c r="D399">
        <v>4</v>
      </c>
      <c r="E399">
        <v>87000</v>
      </c>
      <c r="F399">
        <f>Table2[[#This Row],[Đơn Giá Chuẩn]]*Table2[[#This Row],[Tổng số lượng bán]]</f>
        <v>348000</v>
      </c>
      <c r="G399">
        <v>0</v>
      </c>
      <c r="H399">
        <f>Table2[[#This Row],[Doanh số bán]]-Table2[[#This Row],[Chiết khấu]]</f>
        <v>348000</v>
      </c>
      <c r="K399" t="s">
        <v>24</v>
      </c>
      <c r="L399">
        <v>0.25</v>
      </c>
      <c r="M399" t="s">
        <v>25</v>
      </c>
      <c r="N399" t="s">
        <v>26</v>
      </c>
      <c r="O399">
        <v>1</v>
      </c>
      <c r="P399" t="s">
        <v>375</v>
      </c>
      <c r="Q399" t="s">
        <v>376</v>
      </c>
      <c r="R399" t="s">
        <v>41</v>
      </c>
      <c r="S399" t="s">
        <v>42</v>
      </c>
      <c r="T399" t="s">
        <v>31</v>
      </c>
      <c r="U399" t="s">
        <v>32</v>
      </c>
      <c r="V399" t="s">
        <v>33</v>
      </c>
    </row>
    <row r="400" spans="1:22">
      <c r="A400" s="4">
        <v>46151</v>
      </c>
      <c r="B400" t="s">
        <v>12546</v>
      </c>
      <c r="C400" t="s">
        <v>83</v>
      </c>
      <c r="D400">
        <v>1</v>
      </c>
      <c r="E400">
        <v>87000</v>
      </c>
      <c r="F400">
        <f>Table2[[#This Row],[Đơn Giá Chuẩn]]*Table2[[#This Row],[Tổng số lượng bán]]</f>
        <v>87000</v>
      </c>
      <c r="G400">
        <v>0</v>
      </c>
      <c r="H400">
        <f>Table2[[#This Row],[Doanh số bán]]-Table2[[#This Row],[Chiết khấu]]</f>
        <v>87000</v>
      </c>
      <c r="K400" t="s">
        <v>24</v>
      </c>
      <c r="L400">
        <v>0.25</v>
      </c>
      <c r="M400" t="s">
        <v>25</v>
      </c>
      <c r="N400" t="s">
        <v>26</v>
      </c>
      <c r="O400">
        <v>0.25</v>
      </c>
      <c r="P400" t="s">
        <v>375</v>
      </c>
      <c r="Q400" t="s">
        <v>376</v>
      </c>
      <c r="R400" t="s">
        <v>41</v>
      </c>
      <c r="S400" t="s">
        <v>42</v>
      </c>
      <c r="T400" t="s">
        <v>31</v>
      </c>
      <c r="U400" t="s">
        <v>32</v>
      </c>
      <c r="V400" t="s">
        <v>33</v>
      </c>
    </row>
    <row r="401" spans="1:22">
      <c r="A401" s="4">
        <v>46158</v>
      </c>
      <c r="B401" t="s">
        <v>1178</v>
      </c>
      <c r="C401" t="s">
        <v>83</v>
      </c>
      <c r="D401">
        <v>2</v>
      </c>
      <c r="E401">
        <v>87000</v>
      </c>
      <c r="F401">
        <f>Table2[[#This Row],[Đơn Giá Chuẩn]]*Table2[[#This Row],[Tổng số lượng bán]]</f>
        <v>174000</v>
      </c>
      <c r="G401">
        <v>0</v>
      </c>
      <c r="H401">
        <f>Table2[[#This Row],[Doanh số bán]]-Table2[[#This Row],[Chiết khấu]]</f>
        <v>174000</v>
      </c>
      <c r="K401" t="s">
        <v>24</v>
      </c>
      <c r="L401">
        <v>0.25</v>
      </c>
      <c r="M401" t="s">
        <v>918</v>
      </c>
      <c r="N401" t="s">
        <v>919</v>
      </c>
      <c r="O401">
        <v>0.5</v>
      </c>
      <c r="P401" t="s">
        <v>920</v>
      </c>
      <c r="Q401" t="s">
        <v>921</v>
      </c>
      <c r="R401" t="s">
        <v>107</v>
      </c>
      <c r="S401" t="s">
        <v>108</v>
      </c>
      <c r="T401" t="s">
        <v>922</v>
      </c>
      <c r="U401" t="s">
        <v>923</v>
      </c>
      <c r="V401" t="s">
        <v>33</v>
      </c>
    </row>
    <row r="402" spans="1:22">
      <c r="A402" s="4">
        <v>46168</v>
      </c>
      <c r="B402" t="s">
        <v>1508</v>
      </c>
      <c r="C402" t="s">
        <v>83</v>
      </c>
      <c r="D402">
        <v>1</v>
      </c>
      <c r="E402">
        <v>87000</v>
      </c>
      <c r="F402">
        <f>Table2[[#This Row],[Đơn Giá Chuẩn]]*Table2[[#This Row],[Tổng số lượng bán]]</f>
        <v>87000</v>
      </c>
      <c r="H402">
        <f>Table2[[#This Row],[Doanh số bán]]-Table2[[#This Row],[Chiết khấu]]</f>
        <v>87000</v>
      </c>
      <c r="I402">
        <v>0</v>
      </c>
      <c r="J402">
        <v>0</v>
      </c>
      <c r="K402" t="s">
        <v>24</v>
      </c>
      <c r="M402" t="s">
        <v>918</v>
      </c>
      <c r="N402" t="s">
        <v>919</v>
      </c>
      <c r="O402">
        <v>0.25</v>
      </c>
      <c r="P402" t="s">
        <v>920</v>
      </c>
      <c r="Q402" t="s">
        <v>921</v>
      </c>
      <c r="R402" t="s">
        <v>107</v>
      </c>
      <c r="S402" t="s">
        <v>108</v>
      </c>
      <c r="T402" t="s">
        <v>922</v>
      </c>
      <c r="U402" t="s">
        <v>923</v>
      </c>
      <c r="V402" t="s">
        <v>33</v>
      </c>
    </row>
    <row r="403" spans="1:22">
      <c r="A403" s="4">
        <v>46035</v>
      </c>
      <c r="B403" t="s">
        <v>437</v>
      </c>
      <c r="C403" t="s">
        <v>23</v>
      </c>
      <c r="D403">
        <v>1</v>
      </c>
      <c r="E403">
        <v>42000</v>
      </c>
      <c r="F403">
        <f>Table2[[#This Row],[Đơn Giá Chuẩn]]*Table2[[#This Row],[Tổng số lượng bán]]</f>
        <v>42000</v>
      </c>
      <c r="G403">
        <v>11111</v>
      </c>
      <c r="H403">
        <f>Table2[[#This Row],[Doanh số bán]]-Table2[[#This Row],[Chiết khấu]]</f>
        <v>30889</v>
      </c>
      <c r="K403" t="s">
        <v>24</v>
      </c>
      <c r="L403">
        <v>0</v>
      </c>
      <c r="M403" t="s">
        <v>25</v>
      </c>
      <c r="N403" t="s">
        <v>26</v>
      </c>
      <c r="O403">
        <v>0</v>
      </c>
      <c r="P403" t="s">
        <v>62</v>
      </c>
      <c r="Q403" t="s">
        <v>63</v>
      </c>
      <c r="R403" t="s">
        <v>29</v>
      </c>
      <c r="S403" t="s">
        <v>56</v>
      </c>
      <c r="T403" t="s">
        <v>31</v>
      </c>
      <c r="U403" t="s">
        <v>32</v>
      </c>
      <c r="V403" t="s">
        <v>33</v>
      </c>
    </row>
    <row r="404" spans="1:22">
      <c r="A404" s="4">
        <v>46035</v>
      </c>
      <c r="B404" t="s">
        <v>438</v>
      </c>
      <c r="C404" t="s">
        <v>155</v>
      </c>
      <c r="D404">
        <v>1</v>
      </c>
      <c r="E404">
        <v>152150</v>
      </c>
      <c r="F404">
        <f>Table2[[#This Row],[Đơn Giá Chuẩn]]*Table2[[#This Row],[Tổng số lượng bán]]</f>
        <v>152150</v>
      </c>
      <c r="G404">
        <v>0</v>
      </c>
      <c r="H404">
        <f>Table2[[#This Row],[Doanh số bán]]-Table2[[#This Row],[Chiết khấu]]</f>
        <v>152150</v>
      </c>
      <c r="K404" t="s">
        <v>24</v>
      </c>
      <c r="L404">
        <v>0.2</v>
      </c>
      <c r="M404" t="s">
        <v>25</v>
      </c>
      <c r="N404" t="s">
        <v>26</v>
      </c>
      <c r="O404">
        <v>0.2</v>
      </c>
      <c r="P404" t="s">
        <v>156</v>
      </c>
      <c r="Q404" t="s">
        <v>157</v>
      </c>
      <c r="R404" t="s">
        <v>107</v>
      </c>
      <c r="S404" t="s">
        <v>108</v>
      </c>
      <c r="T404" t="s">
        <v>31</v>
      </c>
      <c r="U404" t="s">
        <v>32</v>
      </c>
      <c r="V404" t="s">
        <v>33</v>
      </c>
    </row>
    <row r="405" spans="1:22">
      <c r="A405" s="4">
        <v>46035</v>
      </c>
      <c r="B405" t="s">
        <v>439</v>
      </c>
      <c r="C405" t="s">
        <v>23</v>
      </c>
      <c r="D405">
        <v>1</v>
      </c>
      <c r="E405">
        <v>42000</v>
      </c>
      <c r="F405">
        <f>Table2[[#This Row],[Đơn Giá Chuẩn]]*Table2[[#This Row],[Tổng số lượng bán]]</f>
        <v>42000</v>
      </c>
      <c r="G405">
        <v>0</v>
      </c>
      <c r="H405">
        <f>Table2[[#This Row],[Doanh số bán]]-Table2[[#This Row],[Chiết khấu]]</f>
        <v>42000</v>
      </c>
      <c r="K405" t="s">
        <v>24</v>
      </c>
      <c r="L405">
        <v>0</v>
      </c>
      <c r="M405" t="s">
        <v>25</v>
      </c>
      <c r="N405" t="s">
        <v>26</v>
      </c>
      <c r="O405">
        <v>0</v>
      </c>
      <c r="P405" t="s">
        <v>440</v>
      </c>
      <c r="Q405" t="s">
        <v>441</v>
      </c>
      <c r="R405" t="s">
        <v>29</v>
      </c>
      <c r="S405" t="s">
        <v>68</v>
      </c>
      <c r="T405" t="s">
        <v>31</v>
      </c>
      <c r="U405" t="s">
        <v>32</v>
      </c>
      <c r="V405" t="s">
        <v>33</v>
      </c>
    </row>
    <row r="406" spans="1:22">
      <c r="A406" s="4">
        <v>46035</v>
      </c>
      <c r="B406" t="s">
        <v>439</v>
      </c>
      <c r="C406" t="s">
        <v>23</v>
      </c>
      <c r="D406">
        <v>2</v>
      </c>
      <c r="E406">
        <v>21000</v>
      </c>
      <c r="F406">
        <f>Table2[[#This Row],[Đơn Giá Chuẩn]]*Table2[[#This Row],[Tổng số lượng bán]]</f>
        <v>42000</v>
      </c>
      <c r="G406">
        <v>0</v>
      </c>
      <c r="H406">
        <f>Table2[[#This Row],[Doanh số bán]]-Table2[[#This Row],[Chiết khấu]]</f>
        <v>42000</v>
      </c>
      <c r="K406" t="s">
        <v>24</v>
      </c>
      <c r="L406">
        <v>0</v>
      </c>
      <c r="M406" t="s">
        <v>25</v>
      </c>
      <c r="N406" t="s">
        <v>26</v>
      </c>
      <c r="O406">
        <v>0</v>
      </c>
      <c r="P406" t="s">
        <v>27</v>
      </c>
      <c r="Q406" t="s">
        <v>28</v>
      </c>
      <c r="R406" t="s">
        <v>29</v>
      </c>
      <c r="S406" t="s">
        <v>30</v>
      </c>
      <c r="T406" t="s">
        <v>31</v>
      </c>
      <c r="U406" t="s">
        <v>32</v>
      </c>
      <c r="V406" t="s">
        <v>33</v>
      </c>
    </row>
    <row r="407" spans="1:22">
      <c r="A407" s="4">
        <v>46035</v>
      </c>
      <c r="B407" t="s">
        <v>442</v>
      </c>
      <c r="C407" t="s">
        <v>23</v>
      </c>
      <c r="D407">
        <v>1</v>
      </c>
      <c r="E407">
        <v>25999.999999999996</v>
      </c>
      <c r="F407">
        <f>Table2[[#This Row],[Đơn Giá Chuẩn]]*Table2[[#This Row],[Tổng số lượng bán]]</f>
        <v>25999.999999999996</v>
      </c>
      <c r="G407">
        <v>0</v>
      </c>
      <c r="H407">
        <f>Table2[[#This Row],[Doanh số bán]]-Table2[[#This Row],[Chiết khấu]]</f>
        <v>25999.999999999996</v>
      </c>
      <c r="K407" t="s">
        <v>24</v>
      </c>
      <c r="L407">
        <v>0</v>
      </c>
      <c r="M407" t="s">
        <v>25</v>
      </c>
      <c r="N407" t="s">
        <v>26</v>
      </c>
      <c r="O407">
        <v>0</v>
      </c>
      <c r="P407" t="s">
        <v>47</v>
      </c>
      <c r="Q407" t="s">
        <v>48</v>
      </c>
      <c r="R407" t="s">
        <v>29</v>
      </c>
      <c r="S407" t="s">
        <v>30</v>
      </c>
      <c r="T407" t="s">
        <v>31</v>
      </c>
      <c r="U407" t="s">
        <v>32</v>
      </c>
      <c r="V407" t="s">
        <v>33</v>
      </c>
    </row>
    <row r="408" spans="1:22">
      <c r="A408" s="4">
        <v>46035</v>
      </c>
      <c r="B408" t="s">
        <v>443</v>
      </c>
      <c r="C408" t="s">
        <v>23</v>
      </c>
      <c r="D408">
        <v>1</v>
      </c>
      <c r="E408">
        <v>21000</v>
      </c>
      <c r="F408">
        <f>Table2[[#This Row],[Đơn Giá Chuẩn]]*Table2[[#This Row],[Tổng số lượng bán]]</f>
        <v>21000</v>
      </c>
      <c r="G408">
        <v>7037</v>
      </c>
      <c r="H408">
        <f>Table2[[#This Row],[Doanh số bán]]-Table2[[#This Row],[Chiết khấu]]</f>
        <v>13963</v>
      </c>
      <c r="K408" t="s">
        <v>24</v>
      </c>
      <c r="L408">
        <v>0</v>
      </c>
      <c r="M408" t="s">
        <v>25</v>
      </c>
      <c r="N408" t="s">
        <v>26</v>
      </c>
      <c r="O408">
        <v>0</v>
      </c>
      <c r="P408" t="s">
        <v>27</v>
      </c>
      <c r="Q408" t="s">
        <v>28</v>
      </c>
      <c r="R408" t="s">
        <v>29</v>
      </c>
      <c r="S408" t="s">
        <v>30</v>
      </c>
      <c r="T408" t="s">
        <v>31</v>
      </c>
      <c r="U408" t="s">
        <v>32</v>
      </c>
      <c r="V408" t="s">
        <v>33</v>
      </c>
    </row>
    <row r="409" spans="1:22">
      <c r="A409" s="4">
        <v>46035</v>
      </c>
      <c r="B409" t="s">
        <v>444</v>
      </c>
      <c r="C409" t="s">
        <v>23</v>
      </c>
      <c r="D409">
        <v>1</v>
      </c>
      <c r="E409">
        <v>21000</v>
      </c>
      <c r="F409">
        <f>Table2[[#This Row],[Đơn Giá Chuẩn]]*Table2[[#This Row],[Tổng số lượng bán]]</f>
        <v>21000</v>
      </c>
      <c r="G409">
        <v>0</v>
      </c>
      <c r="H409">
        <f>Table2[[#This Row],[Doanh số bán]]-Table2[[#This Row],[Chiết khấu]]</f>
        <v>21000</v>
      </c>
      <c r="K409" t="s">
        <v>24</v>
      </c>
      <c r="L409">
        <v>0</v>
      </c>
      <c r="M409" t="s">
        <v>25</v>
      </c>
      <c r="N409" t="s">
        <v>26</v>
      </c>
      <c r="O409">
        <v>0</v>
      </c>
      <c r="P409" t="s">
        <v>27</v>
      </c>
      <c r="Q409" t="s">
        <v>28</v>
      </c>
      <c r="R409" t="s">
        <v>29</v>
      </c>
      <c r="S409" t="s">
        <v>30</v>
      </c>
      <c r="T409" t="s">
        <v>31</v>
      </c>
      <c r="U409" t="s">
        <v>32</v>
      </c>
      <c r="V409" t="s">
        <v>33</v>
      </c>
    </row>
    <row r="410" spans="1:22">
      <c r="A410" s="4">
        <v>46035</v>
      </c>
      <c r="B410" t="s">
        <v>444</v>
      </c>
      <c r="C410" t="s">
        <v>23</v>
      </c>
      <c r="D410">
        <v>1</v>
      </c>
      <c r="E410">
        <v>25999.999999999996</v>
      </c>
      <c r="F410">
        <f>Table2[[#This Row],[Đơn Giá Chuẩn]]*Table2[[#This Row],[Tổng số lượng bán]]</f>
        <v>25999.999999999996</v>
      </c>
      <c r="G410">
        <v>0</v>
      </c>
      <c r="H410">
        <f>Table2[[#This Row],[Doanh số bán]]-Table2[[#This Row],[Chiết khấu]]</f>
        <v>25999.999999999996</v>
      </c>
      <c r="K410" t="s">
        <v>24</v>
      </c>
      <c r="L410">
        <v>0</v>
      </c>
      <c r="M410" t="s">
        <v>25</v>
      </c>
      <c r="N410" t="s">
        <v>26</v>
      </c>
      <c r="O410">
        <v>0</v>
      </c>
      <c r="P410" t="s">
        <v>47</v>
      </c>
      <c r="Q410" t="s">
        <v>48</v>
      </c>
      <c r="R410" t="s">
        <v>29</v>
      </c>
      <c r="S410" t="s">
        <v>30</v>
      </c>
      <c r="T410" t="s">
        <v>31</v>
      </c>
      <c r="U410" t="s">
        <v>32</v>
      </c>
      <c r="V410" t="s">
        <v>33</v>
      </c>
    </row>
    <row r="411" spans="1:22">
      <c r="A411" s="4">
        <v>46035</v>
      </c>
      <c r="B411" t="s">
        <v>445</v>
      </c>
      <c r="C411" t="s">
        <v>23</v>
      </c>
      <c r="D411">
        <v>1</v>
      </c>
      <c r="E411">
        <v>21000</v>
      </c>
      <c r="F411">
        <f>Table2[[#This Row],[Đơn Giá Chuẩn]]*Table2[[#This Row],[Tổng số lượng bán]]</f>
        <v>21000</v>
      </c>
      <c r="G411">
        <v>0</v>
      </c>
      <c r="H411">
        <f>Table2[[#This Row],[Doanh số bán]]-Table2[[#This Row],[Chiết khấu]]</f>
        <v>21000</v>
      </c>
      <c r="K411" t="s">
        <v>24</v>
      </c>
      <c r="L411">
        <v>0</v>
      </c>
      <c r="M411" t="s">
        <v>25</v>
      </c>
      <c r="N411" t="s">
        <v>26</v>
      </c>
      <c r="O411">
        <v>0</v>
      </c>
      <c r="P411" t="s">
        <v>27</v>
      </c>
      <c r="Q411" t="s">
        <v>28</v>
      </c>
      <c r="R411" t="s">
        <v>29</v>
      </c>
      <c r="S411" t="s">
        <v>30</v>
      </c>
      <c r="T411" t="s">
        <v>31</v>
      </c>
      <c r="U411" t="s">
        <v>32</v>
      </c>
      <c r="V411" t="s">
        <v>33</v>
      </c>
    </row>
    <row r="412" spans="1:22">
      <c r="A412" s="4">
        <v>46035</v>
      </c>
      <c r="B412" t="s">
        <v>446</v>
      </c>
      <c r="C412" t="s">
        <v>23</v>
      </c>
      <c r="D412">
        <v>1</v>
      </c>
      <c r="E412">
        <v>32000</v>
      </c>
      <c r="F412">
        <f>Table2[[#This Row],[Đơn Giá Chuẩn]]*Table2[[#This Row],[Tổng số lượng bán]]</f>
        <v>32000</v>
      </c>
      <c r="G412">
        <v>0</v>
      </c>
      <c r="H412">
        <f>Table2[[#This Row],[Doanh số bán]]-Table2[[#This Row],[Chiết khấu]]</f>
        <v>32000</v>
      </c>
      <c r="K412" t="s">
        <v>24</v>
      </c>
      <c r="L412">
        <v>0</v>
      </c>
      <c r="M412" t="s">
        <v>25</v>
      </c>
      <c r="N412" t="s">
        <v>26</v>
      </c>
      <c r="O412">
        <v>0</v>
      </c>
      <c r="P412" t="s">
        <v>77</v>
      </c>
      <c r="Q412" t="s">
        <v>78</v>
      </c>
      <c r="R412" t="s">
        <v>29</v>
      </c>
      <c r="S412" t="s">
        <v>30</v>
      </c>
      <c r="T412" t="s">
        <v>31</v>
      </c>
      <c r="U412" t="s">
        <v>32</v>
      </c>
      <c r="V412" t="s">
        <v>33</v>
      </c>
    </row>
    <row r="413" spans="1:22">
      <c r="A413" s="4">
        <v>46035</v>
      </c>
      <c r="B413" t="s">
        <v>447</v>
      </c>
      <c r="C413" t="s">
        <v>23</v>
      </c>
      <c r="D413">
        <v>1</v>
      </c>
      <c r="E413">
        <v>37000</v>
      </c>
      <c r="F413">
        <f>Table2[[#This Row],[Đơn Giá Chuẩn]]*Table2[[#This Row],[Tổng số lượng bán]]</f>
        <v>37000</v>
      </c>
      <c r="G413">
        <v>0</v>
      </c>
      <c r="H413">
        <f>Table2[[#This Row],[Doanh số bán]]-Table2[[#This Row],[Chiết khấu]]</f>
        <v>37000</v>
      </c>
      <c r="K413" t="s">
        <v>24</v>
      </c>
      <c r="L413">
        <v>0</v>
      </c>
      <c r="M413" t="s">
        <v>25</v>
      </c>
      <c r="N413" t="s">
        <v>26</v>
      </c>
      <c r="O413">
        <v>0</v>
      </c>
      <c r="P413" t="s">
        <v>246</v>
      </c>
      <c r="Q413" t="s">
        <v>247</v>
      </c>
      <c r="R413" t="s">
        <v>29</v>
      </c>
      <c r="S413" t="s">
        <v>30</v>
      </c>
      <c r="T413" t="s">
        <v>31</v>
      </c>
      <c r="U413" t="s">
        <v>32</v>
      </c>
      <c r="V413" t="s">
        <v>33</v>
      </c>
    </row>
    <row r="414" spans="1:22">
      <c r="A414" s="4">
        <v>46035</v>
      </c>
      <c r="B414" t="s">
        <v>448</v>
      </c>
      <c r="C414" t="s">
        <v>23</v>
      </c>
      <c r="D414">
        <v>1</v>
      </c>
      <c r="E414">
        <v>42000</v>
      </c>
      <c r="F414">
        <f>Table2[[#This Row],[Đơn Giá Chuẩn]]*Table2[[#This Row],[Tổng số lượng bán]]</f>
        <v>42000</v>
      </c>
      <c r="G414">
        <v>37037</v>
      </c>
      <c r="H414">
        <f>Table2[[#This Row],[Doanh số bán]]-Table2[[#This Row],[Chiết khấu]]</f>
        <v>4963</v>
      </c>
      <c r="K414" t="s">
        <v>24</v>
      </c>
      <c r="L414">
        <v>0</v>
      </c>
      <c r="M414" t="s">
        <v>25</v>
      </c>
      <c r="N414" t="s">
        <v>26</v>
      </c>
      <c r="O414">
        <v>0</v>
      </c>
      <c r="P414" t="s">
        <v>449</v>
      </c>
      <c r="Q414" t="s">
        <v>450</v>
      </c>
      <c r="R414" t="s">
        <v>29</v>
      </c>
      <c r="S414" t="s">
        <v>30</v>
      </c>
      <c r="T414" t="s">
        <v>31</v>
      </c>
      <c r="U414" t="s">
        <v>32</v>
      </c>
      <c r="V414" t="s">
        <v>33</v>
      </c>
    </row>
    <row r="415" spans="1:22">
      <c r="A415" s="4">
        <v>46035</v>
      </c>
      <c r="B415" t="s">
        <v>451</v>
      </c>
      <c r="C415" t="s">
        <v>23</v>
      </c>
      <c r="D415">
        <v>6</v>
      </c>
      <c r="E415">
        <v>25999.999999999996</v>
      </c>
      <c r="F415">
        <f>Table2[[#This Row],[Đơn Giá Chuẩn]]*Table2[[#This Row],[Tổng số lượng bán]]</f>
        <v>155999.99999999997</v>
      </c>
      <c r="G415">
        <v>53333</v>
      </c>
      <c r="H415">
        <f>Table2[[#This Row],[Doanh số bán]]-Table2[[#This Row],[Chiết khấu]]</f>
        <v>102666.99999999997</v>
      </c>
      <c r="K415" t="s">
        <v>24</v>
      </c>
      <c r="L415">
        <v>0</v>
      </c>
      <c r="M415" t="s">
        <v>25</v>
      </c>
      <c r="N415" t="s">
        <v>26</v>
      </c>
      <c r="O415">
        <v>0</v>
      </c>
      <c r="P415" t="s">
        <v>47</v>
      </c>
      <c r="Q415" t="s">
        <v>48</v>
      </c>
      <c r="R415" t="s">
        <v>29</v>
      </c>
      <c r="S415" t="s">
        <v>30</v>
      </c>
      <c r="T415" t="s">
        <v>31</v>
      </c>
      <c r="U415" t="s">
        <v>32</v>
      </c>
      <c r="V415" t="s">
        <v>33</v>
      </c>
    </row>
    <row r="416" spans="1:22">
      <c r="A416" s="4">
        <v>46035</v>
      </c>
      <c r="B416" t="s">
        <v>451</v>
      </c>
      <c r="C416" t="s">
        <v>23</v>
      </c>
      <c r="D416">
        <v>3</v>
      </c>
      <c r="E416">
        <v>21000</v>
      </c>
      <c r="F416">
        <f>Table2[[#This Row],[Đơn Giá Chuẩn]]*Table2[[#This Row],[Tổng số lượng bán]]</f>
        <v>63000</v>
      </c>
      <c r="G416">
        <v>21111</v>
      </c>
      <c r="H416">
        <f>Table2[[#This Row],[Doanh số bán]]-Table2[[#This Row],[Chiết khấu]]</f>
        <v>41889</v>
      </c>
      <c r="K416" t="s">
        <v>24</v>
      </c>
      <c r="L416">
        <v>0</v>
      </c>
      <c r="M416" t="s">
        <v>25</v>
      </c>
      <c r="N416" t="s">
        <v>26</v>
      </c>
      <c r="O416">
        <v>0</v>
      </c>
      <c r="P416" t="s">
        <v>27</v>
      </c>
      <c r="Q416" t="s">
        <v>28</v>
      </c>
      <c r="R416" t="s">
        <v>29</v>
      </c>
      <c r="S416" t="s">
        <v>30</v>
      </c>
      <c r="T416" t="s">
        <v>31</v>
      </c>
      <c r="U416" t="s">
        <v>32</v>
      </c>
      <c r="V416" t="s">
        <v>33</v>
      </c>
    </row>
    <row r="417" spans="1:22">
      <c r="A417" s="4">
        <v>46035</v>
      </c>
      <c r="B417" t="s">
        <v>451</v>
      </c>
      <c r="C417" t="s">
        <v>23</v>
      </c>
      <c r="D417">
        <v>3</v>
      </c>
      <c r="E417">
        <v>32000</v>
      </c>
      <c r="F417">
        <f>Table2[[#This Row],[Đơn Giá Chuẩn]]*Table2[[#This Row],[Tổng số lượng bán]]</f>
        <v>96000</v>
      </c>
      <c r="G417">
        <v>33333</v>
      </c>
      <c r="H417">
        <f>Table2[[#This Row],[Doanh số bán]]-Table2[[#This Row],[Chiết khấu]]</f>
        <v>62667</v>
      </c>
      <c r="K417" t="s">
        <v>24</v>
      </c>
      <c r="L417">
        <v>0</v>
      </c>
      <c r="M417" t="s">
        <v>25</v>
      </c>
      <c r="N417" t="s">
        <v>26</v>
      </c>
      <c r="O417">
        <v>0</v>
      </c>
      <c r="P417" t="s">
        <v>77</v>
      </c>
      <c r="Q417" t="s">
        <v>78</v>
      </c>
      <c r="R417" t="s">
        <v>29</v>
      </c>
      <c r="S417" t="s">
        <v>30</v>
      </c>
      <c r="T417" t="s">
        <v>31</v>
      </c>
      <c r="U417" t="s">
        <v>32</v>
      </c>
      <c r="V417" t="s">
        <v>33</v>
      </c>
    </row>
    <row r="418" spans="1:22">
      <c r="A418" s="4">
        <v>46035</v>
      </c>
      <c r="B418" t="s">
        <v>451</v>
      </c>
      <c r="C418" t="s">
        <v>23</v>
      </c>
      <c r="D418">
        <v>1</v>
      </c>
      <c r="E418">
        <v>32000</v>
      </c>
      <c r="F418">
        <f>Table2[[#This Row],[Đơn Giá Chuẩn]]*Table2[[#This Row],[Tổng số lượng bán]]</f>
        <v>32000</v>
      </c>
      <c r="G418">
        <v>11111</v>
      </c>
      <c r="H418">
        <f>Table2[[#This Row],[Doanh số bán]]-Table2[[#This Row],[Chiết khấu]]</f>
        <v>20889</v>
      </c>
      <c r="K418" t="s">
        <v>24</v>
      </c>
      <c r="L418">
        <v>0</v>
      </c>
      <c r="M418" t="s">
        <v>25</v>
      </c>
      <c r="N418" t="s">
        <v>26</v>
      </c>
      <c r="O418">
        <v>0</v>
      </c>
      <c r="P418" t="s">
        <v>125</v>
      </c>
      <c r="Q418" t="s">
        <v>126</v>
      </c>
      <c r="R418" t="s">
        <v>29</v>
      </c>
      <c r="S418" t="s">
        <v>30</v>
      </c>
      <c r="T418" t="s">
        <v>31</v>
      </c>
      <c r="U418" t="s">
        <v>32</v>
      </c>
      <c r="V418" t="s">
        <v>33</v>
      </c>
    </row>
    <row r="419" spans="1:22">
      <c r="A419" s="4">
        <v>46035</v>
      </c>
      <c r="B419" t="s">
        <v>451</v>
      </c>
      <c r="C419" t="s">
        <v>23</v>
      </c>
      <c r="D419">
        <v>1</v>
      </c>
      <c r="E419">
        <v>32000</v>
      </c>
      <c r="F419">
        <f>Table2[[#This Row],[Đơn Giá Chuẩn]]*Table2[[#This Row],[Tổng số lượng bán]]</f>
        <v>32000</v>
      </c>
      <c r="G419">
        <v>11111</v>
      </c>
      <c r="H419">
        <f>Table2[[#This Row],[Doanh số bán]]-Table2[[#This Row],[Chiết khấu]]</f>
        <v>20889</v>
      </c>
      <c r="K419" t="s">
        <v>24</v>
      </c>
      <c r="L419">
        <v>0</v>
      </c>
      <c r="M419" t="s">
        <v>25</v>
      </c>
      <c r="N419" t="s">
        <v>26</v>
      </c>
      <c r="O419">
        <v>0</v>
      </c>
      <c r="P419" t="s">
        <v>120</v>
      </c>
      <c r="Q419" t="s">
        <v>121</v>
      </c>
      <c r="R419" t="s">
        <v>29</v>
      </c>
      <c r="S419" t="s">
        <v>30</v>
      </c>
      <c r="T419" t="s">
        <v>31</v>
      </c>
      <c r="U419" t="s">
        <v>32</v>
      </c>
      <c r="V419" t="s">
        <v>33</v>
      </c>
    </row>
    <row r="420" spans="1:22">
      <c r="A420" s="4">
        <v>46035</v>
      </c>
      <c r="B420" t="s">
        <v>452</v>
      </c>
      <c r="C420" t="s">
        <v>23</v>
      </c>
      <c r="D420">
        <v>2</v>
      </c>
      <c r="E420">
        <v>25999.999999999996</v>
      </c>
      <c r="F420">
        <f>Table2[[#This Row],[Đơn Giá Chuẩn]]*Table2[[#This Row],[Tổng số lượng bán]]</f>
        <v>51999.999999999993</v>
      </c>
      <c r="G420">
        <v>44444</v>
      </c>
      <c r="H420">
        <f>Table2[[#This Row],[Doanh số bán]]-Table2[[#This Row],[Chiết khấu]]</f>
        <v>7555.9999999999927</v>
      </c>
      <c r="K420" t="s">
        <v>24</v>
      </c>
      <c r="L420">
        <v>0</v>
      </c>
      <c r="M420" t="s">
        <v>25</v>
      </c>
      <c r="N420" t="s">
        <v>26</v>
      </c>
      <c r="O420">
        <v>0</v>
      </c>
      <c r="P420" t="s">
        <v>47</v>
      </c>
      <c r="Q420" t="s">
        <v>48</v>
      </c>
      <c r="R420" t="s">
        <v>29</v>
      </c>
      <c r="S420" t="s">
        <v>30</v>
      </c>
      <c r="T420" t="s">
        <v>31</v>
      </c>
      <c r="U420" t="s">
        <v>32</v>
      </c>
      <c r="V420" t="s">
        <v>33</v>
      </c>
    </row>
    <row r="421" spans="1:22">
      <c r="A421" s="4">
        <v>46035</v>
      </c>
      <c r="B421" t="s">
        <v>453</v>
      </c>
      <c r="C421" t="s">
        <v>23</v>
      </c>
      <c r="D421">
        <v>1</v>
      </c>
      <c r="E421">
        <v>21000</v>
      </c>
      <c r="F421">
        <f>Table2[[#This Row],[Đơn Giá Chuẩn]]*Table2[[#This Row],[Tổng số lượng bán]]</f>
        <v>21000</v>
      </c>
      <c r="G421">
        <v>0</v>
      </c>
      <c r="H421">
        <f>Table2[[#This Row],[Doanh số bán]]-Table2[[#This Row],[Chiết khấu]]</f>
        <v>21000</v>
      </c>
      <c r="K421" t="s">
        <v>24</v>
      </c>
      <c r="L421">
        <v>0</v>
      </c>
      <c r="M421" t="s">
        <v>25</v>
      </c>
      <c r="N421" t="s">
        <v>26</v>
      </c>
      <c r="O421">
        <v>0</v>
      </c>
      <c r="P421" t="s">
        <v>27</v>
      </c>
      <c r="Q421" t="s">
        <v>28</v>
      </c>
      <c r="R421" t="s">
        <v>29</v>
      </c>
      <c r="S421" t="s">
        <v>30</v>
      </c>
      <c r="T421" t="s">
        <v>31</v>
      </c>
      <c r="U421" t="s">
        <v>32</v>
      </c>
      <c r="V421" t="s">
        <v>33</v>
      </c>
    </row>
    <row r="422" spans="1:22">
      <c r="A422" s="4">
        <v>46170</v>
      </c>
      <c r="B422" t="s">
        <v>1582</v>
      </c>
      <c r="C422" t="s">
        <v>83</v>
      </c>
      <c r="D422">
        <v>4</v>
      </c>
      <c r="E422">
        <v>87000</v>
      </c>
      <c r="F422">
        <f>Table2[[#This Row],[Đơn Giá Chuẩn]]*Table2[[#This Row],[Tổng số lượng bán]]</f>
        <v>348000</v>
      </c>
      <c r="H422">
        <f>Table2[[#This Row],[Doanh số bán]]-Table2[[#This Row],[Chiết khấu]]</f>
        <v>348000</v>
      </c>
      <c r="K422" t="s">
        <v>24</v>
      </c>
      <c r="M422" t="s">
        <v>918</v>
      </c>
      <c r="N422" t="s">
        <v>919</v>
      </c>
      <c r="O422">
        <v>1</v>
      </c>
      <c r="P422" t="s">
        <v>920</v>
      </c>
      <c r="Q422" t="s">
        <v>921</v>
      </c>
      <c r="R422" t="s">
        <v>107</v>
      </c>
      <c r="S422" t="s">
        <v>108</v>
      </c>
      <c r="T422" t="s">
        <v>922</v>
      </c>
      <c r="U422" t="s">
        <v>923</v>
      </c>
      <c r="V422" t="s">
        <v>33</v>
      </c>
    </row>
    <row r="423" spans="1:22">
      <c r="A423" s="4">
        <v>46035</v>
      </c>
      <c r="B423" t="s">
        <v>455</v>
      </c>
      <c r="C423" t="s">
        <v>23</v>
      </c>
      <c r="D423">
        <v>1</v>
      </c>
      <c r="E423">
        <v>25999.999999999996</v>
      </c>
      <c r="F423">
        <f>Table2[[#This Row],[Đơn Giá Chuẩn]]*Table2[[#This Row],[Tổng số lượng bán]]</f>
        <v>25999.999999999996</v>
      </c>
      <c r="G423">
        <v>0</v>
      </c>
      <c r="H423">
        <f>Table2[[#This Row],[Doanh số bán]]-Table2[[#This Row],[Chiết khấu]]</f>
        <v>25999.999999999996</v>
      </c>
      <c r="K423" t="s">
        <v>24</v>
      </c>
      <c r="L423">
        <v>0</v>
      </c>
      <c r="M423" t="s">
        <v>25</v>
      </c>
      <c r="N423" t="s">
        <v>26</v>
      </c>
      <c r="O423">
        <v>0</v>
      </c>
      <c r="P423" t="s">
        <v>47</v>
      </c>
      <c r="Q423" t="s">
        <v>48</v>
      </c>
      <c r="R423" t="s">
        <v>29</v>
      </c>
      <c r="S423" t="s">
        <v>30</v>
      </c>
      <c r="T423" t="s">
        <v>31</v>
      </c>
      <c r="U423" t="s">
        <v>32</v>
      </c>
      <c r="V423" t="s">
        <v>33</v>
      </c>
    </row>
    <row r="424" spans="1:22">
      <c r="A424" s="4">
        <v>46035</v>
      </c>
      <c r="B424" t="s">
        <v>456</v>
      </c>
      <c r="C424" t="s">
        <v>23</v>
      </c>
      <c r="D424">
        <v>1</v>
      </c>
      <c r="E424">
        <v>25999.999999999996</v>
      </c>
      <c r="F424">
        <f>Table2[[#This Row],[Đơn Giá Chuẩn]]*Table2[[#This Row],[Tổng số lượng bán]]</f>
        <v>25999.999999999996</v>
      </c>
      <c r="G424">
        <v>0</v>
      </c>
      <c r="H424">
        <f>Table2[[#This Row],[Doanh số bán]]-Table2[[#This Row],[Chiết khấu]]</f>
        <v>25999.999999999996</v>
      </c>
      <c r="K424" t="s">
        <v>24</v>
      </c>
      <c r="L424">
        <v>0</v>
      </c>
      <c r="M424" t="s">
        <v>25</v>
      </c>
      <c r="N424" t="s">
        <v>26</v>
      </c>
      <c r="O424">
        <v>0</v>
      </c>
      <c r="P424" t="s">
        <v>47</v>
      </c>
      <c r="Q424" t="s">
        <v>48</v>
      </c>
      <c r="R424" t="s">
        <v>29</v>
      </c>
      <c r="S424" t="s">
        <v>30</v>
      </c>
      <c r="T424" t="s">
        <v>31</v>
      </c>
      <c r="U424" t="s">
        <v>32</v>
      </c>
      <c r="V424" t="s">
        <v>33</v>
      </c>
    </row>
    <row r="425" spans="1:22">
      <c r="A425" s="4">
        <v>46035</v>
      </c>
      <c r="B425" t="s">
        <v>456</v>
      </c>
      <c r="C425" t="s">
        <v>23</v>
      </c>
      <c r="D425">
        <v>1</v>
      </c>
      <c r="E425">
        <v>42000</v>
      </c>
      <c r="F425">
        <f>Table2[[#This Row],[Đơn Giá Chuẩn]]*Table2[[#This Row],[Tổng số lượng bán]]</f>
        <v>42000</v>
      </c>
      <c r="G425">
        <v>0</v>
      </c>
      <c r="H425">
        <f>Table2[[#This Row],[Doanh số bán]]-Table2[[#This Row],[Chiết khấu]]</f>
        <v>42000</v>
      </c>
      <c r="K425" t="s">
        <v>24</v>
      </c>
      <c r="L425">
        <v>0</v>
      </c>
      <c r="M425" t="s">
        <v>25</v>
      </c>
      <c r="N425" t="s">
        <v>26</v>
      </c>
      <c r="O425">
        <v>0</v>
      </c>
      <c r="P425" t="s">
        <v>71</v>
      </c>
      <c r="Q425" t="s">
        <v>72</v>
      </c>
      <c r="R425" t="s">
        <v>29</v>
      </c>
      <c r="S425" t="s">
        <v>30</v>
      </c>
      <c r="T425" t="s">
        <v>31</v>
      </c>
      <c r="U425" t="s">
        <v>32</v>
      </c>
      <c r="V425" t="s">
        <v>33</v>
      </c>
    </row>
    <row r="426" spans="1:22">
      <c r="A426" s="4">
        <v>46035</v>
      </c>
      <c r="B426" t="s">
        <v>457</v>
      </c>
      <c r="C426" t="s">
        <v>23</v>
      </c>
      <c r="D426">
        <v>1</v>
      </c>
      <c r="E426">
        <v>32000</v>
      </c>
      <c r="F426">
        <f>Table2[[#This Row],[Đơn Giá Chuẩn]]*Table2[[#This Row],[Tổng số lượng bán]]</f>
        <v>32000</v>
      </c>
      <c r="G426">
        <v>8334</v>
      </c>
      <c r="H426">
        <f>Table2[[#This Row],[Doanh số bán]]-Table2[[#This Row],[Chiết khấu]]</f>
        <v>23666</v>
      </c>
      <c r="K426" t="s">
        <v>24</v>
      </c>
      <c r="L426">
        <v>0</v>
      </c>
      <c r="M426" t="s">
        <v>25</v>
      </c>
      <c r="N426" t="s">
        <v>26</v>
      </c>
      <c r="O426">
        <v>0</v>
      </c>
      <c r="P426" t="s">
        <v>175</v>
      </c>
      <c r="Q426" t="s">
        <v>176</v>
      </c>
      <c r="R426" t="s">
        <v>29</v>
      </c>
      <c r="S426" t="s">
        <v>56</v>
      </c>
      <c r="T426" t="s">
        <v>31</v>
      </c>
      <c r="U426" t="s">
        <v>32</v>
      </c>
      <c r="V426" t="s">
        <v>33</v>
      </c>
    </row>
    <row r="427" spans="1:22">
      <c r="A427" s="4">
        <v>46035</v>
      </c>
      <c r="B427" t="s">
        <v>458</v>
      </c>
      <c r="C427" t="s">
        <v>23</v>
      </c>
      <c r="D427">
        <v>1</v>
      </c>
      <c r="E427">
        <v>21000</v>
      </c>
      <c r="F427">
        <f>Table2[[#This Row],[Đơn Giá Chuẩn]]*Table2[[#This Row],[Tổng số lượng bán]]</f>
        <v>21000</v>
      </c>
      <c r="G427">
        <v>7037</v>
      </c>
      <c r="H427">
        <f>Table2[[#This Row],[Doanh số bán]]-Table2[[#This Row],[Chiết khấu]]</f>
        <v>13963</v>
      </c>
      <c r="K427" t="s">
        <v>24</v>
      </c>
      <c r="L427">
        <v>0</v>
      </c>
      <c r="M427" t="s">
        <v>25</v>
      </c>
      <c r="N427" t="s">
        <v>26</v>
      </c>
      <c r="O427">
        <v>0</v>
      </c>
      <c r="P427" t="s">
        <v>27</v>
      </c>
      <c r="Q427" t="s">
        <v>28</v>
      </c>
      <c r="R427" t="s">
        <v>29</v>
      </c>
      <c r="S427" t="s">
        <v>30</v>
      </c>
      <c r="T427" t="s">
        <v>31</v>
      </c>
      <c r="U427" t="s">
        <v>32</v>
      </c>
      <c r="V427" t="s">
        <v>33</v>
      </c>
    </row>
    <row r="428" spans="1:22">
      <c r="A428" s="4">
        <v>46035</v>
      </c>
      <c r="B428" t="s">
        <v>459</v>
      </c>
      <c r="C428" t="s">
        <v>23</v>
      </c>
      <c r="D428">
        <v>1</v>
      </c>
      <c r="E428">
        <v>21000</v>
      </c>
      <c r="F428">
        <f>Table2[[#This Row],[Đơn Giá Chuẩn]]*Table2[[#This Row],[Tổng số lượng bán]]</f>
        <v>21000</v>
      </c>
      <c r="G428">
        <v>0</v>
      </c>
      <c r="H428">
        <f>Table2[[#This Row],[Doanh số bán]]-Table2[[#This Row],[Chiết khấu]]</f>
        <v>21000</v>
      </c>
      <c r="K428" t="s">
        <v>24</v>
      </c>
      <c r="L428">
        <v>0</v>
      </c>
      <c r="M428" t="s">
        <v>25</v>
      </c>
      <c r="N428" t="s">
        <v>26</v>
      </c>
      <c r="O428">
        <v>0</v>
      </c>
      <c r="P428" t="s">
        <v>27</v>
      </c>
      <c r="Q428" t="s">
        <v>28</v>
      </c>
      <c r="R428" t="s">
        <v>29</v>
      </c>
      <c r="S428" t="s">
        <v>30</v>
      </c>
      <c r="T428" t="s">
        <v>31</v>
      </c>
      <c r="U428" t="s">
        <v>32</v>
      </c>
      <c r="V428" t="s">
        <v>33</v>
      </c>
    </row>
    <row r="429" spans="1:22">
      <c r="A429" s="4">
        <v>46035</v>
      </c>
      <c r="B429" t="s">
        <v>460</v>
      </c>
      <c r="C429" t="s">
        <v>23</v>
      </c>
      <c r="D429">
        <v>1</v>
      </c>
      <c r="E429">
        <v>32000</v>
      </c>
      <c r="F429">
        <f>Table2[[#This Row],[Đơn Giá Chuẩn]]*Table2[[#This Row],[Tổng số lượng bán]]</f>
        <v>32000</v>
      </c>
      <c r="G429">
        <v>0</v>
      </c>
      <c r="H429">
        <f>Table2[[#This Row],[Doanh số bán]]-Table2[[#This Row],[Chiết khấu]]</f>
        <v>32000</v>
      </c>
      <c r="K429" t="s">
        <v>24</v>
      </c>
      <c r="L429">
        <v>0</v>
      </c>
      <c r="M429" t="s">
        <v>25</v>
      </c>
      <c r="N429" t="s">
        <v>26</v>
      </c>
      <c r="O429">
        <v>0</v>
      </c>
      <c r="P429" t="s">
        <v>125</v>
      </c>
      <c r="Q429" t="s">
        <v>126</v>
      </c>
      <c r="R429" t="s">
        <v>29</v>
      </c>
      <c r="S429" t="s">
        <v>30</v>
      </c>
      <c r="T429" t="s">
        <v>31</v>
      </c>
      <c r="U429" t="s">
        <v>32</v>
      </c>
      <c r="V429" t="s">
        <v>33</v>
      </c>
    </row>
    <row r="430" spans="1:22">
      <c r="A430" s="4">
        <v>46125</v>
      </c>
      <c r="B430" t="s">
        <v>10036</v>
      </c>
      <c r="C430" t="s">
        <v>3767</v>
      </c>
      <c r="D430">
        <v>2500</v>
      </c>
      <c r="E430">
        <f>92528.44688-2000</f>
        <v>90528.446880000003</v>
      </c>
      <c r="F430">
        <f>Table2[[#This Row],[Đơn Giá Chuẩn]]*Table2[[#This Row],[Tổng số lượng bán]]</f>
        <v>226321117.20000002</v>
      </c>
      <c r="G430">
        <v>0</v>
      </c>
      <c r="H430">
        <f>Table2[[#This Row],[Doanh số bán]]-Table2[[#This Row],[Chiết khấu]]</f>
        <v>226321117.20000002</v>
      </c>
      <c r="I430">
        <v>0</v>
      </c>
      <c r="J430">
        <v>0</v>
      </c>
      <c r="K430" t="s">
        <v>2834</v>
      </c>
      <c r="L430">
        <v>0.85</v>
      </c>
      <c r="M430" t="s">
        <v>37</v>
      </c>
      <c r="N430" t="s">
        <v>2834</v>
      </c>
      <c r="O430">
        <v>2125</v>
      </c>
      <c r="P430" t="s">
        <v>10039</v>
      </c>
      <c r="Q430" t="s">
        <v>10040</v>
      </c>
      <c r="R430" t="s">
        <v>107</v>
      </c>
      <c r="S430" t="s">
        <v>108</v>
      </c>
      <c r="T430" t="s">
        <v>7238</v>
      </c>
      <c r="U430" t="s">
        <v>7239</v>
      </c>
      <c r="V430" t="s">
        <v>2834</v>
      </c>
    </row>
    <row r="431" spans="1:22">
      <c r="A431" s="4">
        <v>46036</v>
      </c>
      <c r="B431" t="s">
        <v>462</v>
      </c>
      <c r="C431" t="s">
        <v>104</v>
      </c>
      <c r="D431">
        <v>38</v>
      </c>
      <c r="E431">
        <v>47000</v>
      </c>
      <c r="F431">
        <f>Table2[[#This Row],[Đơn Giá Chuẩn]]*Table2[[#This Row],[Tổng số lượng bán]]</f>
        <v>1786000</v>
      </c>
      <c r="G431">
        <v>316666</v>
      </c>
      <c r="H431">
        <f>Table2[[#This Row],[Doanh số bán]]-Table2[[#This Row],[Chiết khấu]]</f>
        <v>1469334</v>
      </c>
      <c r="K431" t="s">
        <v>24</v>
      </c>
      <c r="L431">
        <v>0.16</v>
      </c>
      <c r="M431" t="s">
        <v>25</v>
      </c>
      <c r="N431" t="s">
        <v>26</v>
      </c>
      <c r="O431">
        <v>6.08</v>
      </c>
      <c r="P431" t="s">
        <v>105</v>
      </c>
      <c r="Q431" t="s">
        <v>106</v>
      </c>
      <c r="R431" t="s">
        <v>107</v>
      </c>
      <c r="S431" t="s">
        <v>108</v>
      </c>
      <c r="T431" t="s">
        <v>31</v>
      </c>
      <c r="U431" t="s">
        <v>32</v>
      </c>
      <c r="V431" t="s">
        <v>33</v>
      </c>
    </row>
    <row r="432" spans="1:22">
      <c r="A432" s="4">
        <v>46036</v>
      </c>
      <c r="B432" t="s">
        <v>463</v>
      </c>
      <c r="C432" t="s">
        <v>23</v>
      </c>
      <c r="D432">
        <v>1</v>
      </c>
      <c r="E432">
        <v>21000</v>
      </c>
      <c r="F432">
        <f>Table2[[#This Row],[Đơn Giá Chuẩn]]*Table2[[#This Row],[Tổng số lượng bán]]</f>
        <v>21000</v>
      </c>
      <c r="G432">
        <v>0</v>
      </c>
      <c r="H432">
        <f>Table2[[#This Row],[Doanh số bán]]-Table2[[#This Row],[Chiết khấu]]</f>
        <v>21000</v>
      </c>
      <c r="K432" t="s">
        <v>24</v>
      </c>
      <c r="L432">
        <v>0</v>
      </c>
      <c r="M432" t="s">
        <v>25</v>
      </c>
      <c r="N432" t="s">
        <v>26</v>
      </c>
      <c r="O432">
        <v>0</v>
      </c>
      <c r="P432" t="s">
        <v>169</v>
      </c>
      <c r="Q432" t="s">
        <v>170</v>
      </c>
      <c r="R432" t="s">
        <v>29</v>
      </c>
      <c r="S432" t="s">
        <v>30</v>
      </c>
      <c r="T432" t="s">
        <v>31</v>
      </c>
      <c r="U432" t="s">
        <v>32</v>
      </c>
      <c r="V432" t="s">
        <v>33</v>
      </c>
    </row>
    <row r="433" spans="1:22">
      <c r="A433" s="4">
        <v>46036</v>
      </c>
      <c r="B433" t="s">
        <v>464</v>
      </c>
      <c r="C433" t="s">
        <v>23</v>
      </c>
      <c r="D433">
        <v>1</v>
      </c>
      <c r="E433">
        <v>32000</v>
      </c>
      <c r="F433">
        <f>Table2[[#This Row],[Đơn Giá Chuẩn]]*Table2[[#This Row],[Tổng số lượng bán]]</f>
        <v>32000</v>
      </c>
      <c r="G433">
        <v>0</v>
      </c>
      <c r="H433">
        <f>Table2[[#This Row],[Doanh số bán]]-Table2[[#This Row],[Chiết khấu]]</f>
        <v>32000</v>
      </c>
      <c r="K433" t="s">
        <v>24</v>
      </c>
      <c r="L433">
        <v>0</v>
      </c>
      <c r="M433" t="s">
        <v>25</v>
      </c>
      <c r="N433" t="s">
        <v>26</v>
      </c>
      <c r="O433">
        <v>0</v>
      </c>
      <c r="P433" t="s">
        <v>125</v>
      </c>
      <c r="Q433" t="s">
        <v>126</v>
      </c>
      <c r="R433" t="s">
        <v>29</v>
      </c>
      <c r="S433" t="s">
        <v>30</v>
      </c>
      <c r="T433" t="s">
        <v>31</v>
      </c>
      <c r="U433" t="s">
        <v>32</v>
      </c>
      <c r="V433" t="s">
        <v>33</v>
      </c>
    </row>
    <row r="434" spans="1:22">
      <c r="A434" s="4">
        <v>46036</v>
      </c>
      <c r="B434" t="s">
        <v>465</v>
      </c>
      <c r="C434" t="s">
        <v>23</v>
      </c>
      <c r="D434">
        <v>1</v>
      </c>
      <c r="E434">
        <v>21000</v>
      </c>
      <c r="F434">
        <f>Table2[[#This Row],[Đơn Giá Chuẩn]]*Table2[[#This Row],[Tổng số lượng bán]]</f>
        <v>21000</v>
      </c>
      <c r="G434">
        <v>0</v>
      </c>
      <c r="H434">
        <f>Table2[[#This Row],[Doanh số bán]]-Table2[[#This Row],[Chiết khấu]]</f>
        <v>21000</v>
      </c>
      <c r="K434" t="s">
        <v>24</v>
      </c>
      <c r="L434">
        <v>0</v>
      </c>
      <c r="M434" t="s">
        <v>25</v>
      </c>
      <c r="N434" t="s">
        <v>26</v>
      </c>
      <c r="O434">
        <v>0</v>
      </c>
      <c r="P434" t="s">
        <v>27</v>
      </c>
      <c r="Q434" t="s">
        <v>28</v>
      </c>
      <c r="R434" t="s">
        <v>29</v>
      </c>
      <c r="S434" t="s">
        <v>30</v>
      </c>
      <c r="T434" t="s">
        <v>31</v>
      </c>
      <c r="U434" t="s">
        <v>32</v>
      </c>
      <c r="V434" t="s">
        <v>33</v>
      </c>
    </row>
    <row r="435" spans="1:22">
      <c r="A435" s="4">
        <v>46036</v>
      </c>
      <c r="B435" t="s">
        <v>465</v>
      </c>
      <c r="C435" t="s">
        <v>23</v>
      </c>
      <c r="D435">
        <v>1</v>
      </c>
      <c r="E435">
        <v>25999.999999999996</v>
      </c>
      <c r="F435">
        <f>Table2[[#This Row],[Đơn Giá Chuẩn]]*Table2[[#This Row],[Tổng số lượng bán]]</f>
        <v>25999.999999999996</v>
      </c>
      <c r="G435">
        <v>0</v>
      </c>
      <c r="H435">
        <f>Table2[[#This Row],[Doanh số bán]]-Table2[[#This Row],[Chiết khấu]]</f>
        <v>25999.999999999996</v>
      </c>
      <c r="K435" t="s">
        <v>24</v>
      </c>
      <c r="L435">
        <v>0</v>
      </c>
      <c r="M435" t="s">
        <v>25</v>
      </c>
      <c r="N435" t="s">
        <v>26</v>
      </c>
      <c r="O435">
        <v>0</v>
      </c>
      <c r="P435" t="s">
        <v>129</v>
      </c>
      <c r="Q435" t="s">
        <v>130</v>
      </c>
      <c r="R435" t="s">
        <v>29</v>
      </c>
      <c r="S435" t="s">
        <v>30</v>
      </c>
      <c r="T435" t="s">
        <v>31</v>
      </c>
      <c r="U435" t="s">
        <v>32</v>
      </c>
      <c r="V435" t="s">
        <v>33</v>
      </c>
    </row>
    <row r="436" spans="1:22">
      <c r="A436" s="4">
        <v>46036</v>
      </c>
      <c r="B436" t="s">
        <v>466</v>
      </c>
      <c r="C436" t="s">
        <v>23</v>
      </c>
      <c r="D436">
        <v>5</v>
      </c>
      <c r="E436">
        <v>25999.999999999996</v>
      </c>
      <c r="F436">
        <f>Table2[[#This Row],[Đơn Giá Chuẩn]]*Table2[[#This Row],[Tổng số lượng bán]]</f>
        <v>129999.99999999999</v>
      </c>
      <c r="G436">
        <v>44444</v>
      </c>
      <c r="H436">
        <f>Table2[[#This Row],[Doanh số bán]]-Table2[[#This Row],[Chiết khấu]]</f>
        <v>85555.999999999985</v>
      </c>
      <c r="K436" t="s">
        <v>24</v>
      </c>
      <c r="L436">
        <v>0</v>
      </c>
      <c r="M436" t="s">
        <v>25</v>
      </c>
      <c r="N436" t="s">
        <v>26</v>
      </c>
      <c r="O436">
        <v>0</v>
      </c>
      <c r="P436" t="s">
        <v>47</v>
      </c>
      <c r="Q436" t="s">
        <v>48</v>
      </c>
      <c r="R436" t="s">
        <v>29</v>
      </c>
      <c r="S436" t="s">
        <v>30</v>
      </c>
      <c r="T436" t="s">
        <v>31</v>
      </c>
      <c r="U436" t="s">
        <v>32</v>
      </c>
      <c r="V436" t="s">
        <v>33</v>
      </c>
    </row>
    <row r="437" spans="1:22">
      <c r="A437" s="4">
        <v>46036</v>
      </c>
      <c r="B437" t="s">
        <v>466</v>
      </c>
      <c r="C437" t="s">
        <v>23</v>
      </c>
      <c r="D437">
        <v>1</v>
      </c>
      <c r="E437">
        <v>21000</v>
      </c>
      <c r="F437">
        <f>Table2[[#This Row],[Đơn Giá Chuẩn]]*Table2[[#This Row],[Tổng số lượng bán]]</f>
        <v>21000</v>
      </c>
      <c r="G437">
        <v>7037</v>
      </c>
      <c r="H437">
        <f>Table2[[#This Row],[Doanh số bán]]-Table2[[#This Row],[Chiết khấu]]</f>
        <v>13963</v>
      </c>
      <c r="K437" t="s">
        <v>24</v>
      </c>
      <c r="L437">
        <v>0</v>
      </c>
      <c r="M437" t="s">
        <v>25</v>
      </c>
      <c r="N437" t="s">
        <v>26</v>
      </c>
      <c r="O437">
        <v>0</v>
      </c>
      <c r="P437" t="s">
        <v>27</v>
      </c>
      <c r="Q437" t="s">
        <v>28</v>
      </c>
      <c r="R437" t="s">
        <v>29</v>
      </c>
      <c r="S437" t="s">
        <v>30</v>
      </c>
      <c r="T437" t="s">
        <v>31</v>
      </c>
      <c r="U437" t="s">
        <v>32</v>
      </c>
      <c r="V437" t="s">
        <v>33</v>
      </c>
    </row>
    <row r="438" spans="1:22">
      <c r="A438" s="4">
        <v>46036</v>
      </c>
      <c r="B438" t="s">
        <v>467</v>
      </c>
      <c r="C438" t="s">
        <v>23</v>
      </c>
      <c r="D438">
        <v>2</v>
      </c>
      <c r="E438">
        <v>21000</v>
      </c>
      <c r="F438">
        <f>Table2[[#This Row],[Đơn Giá Chuẩn]]*Table2[[#This Row],[Tổng số lượng bán]]</f>
        <v>42000</v>
      </c>
      <c r="G438">
        <v>0</v>
      </c>
      <c r="H438">
        <f>Table2[[#This Row],[Doanh số bán]]-Table2[[#This Row],[Chiết khấu]]</f>
        <v>42000</v>
      </c>
      <c r="K438" t="s">
        <v>24</v>
      </c>
      <c r="L438">
        <v>0</v>
      </c>
      <c r="M438" t="s">
        <v>25</v>
      </c>
      <c r="N438" t="s">
        <v>26</v>
      </c>
      <c r="O438">
        <v>0</v>
      </c>
      <c r="P438" t="s">
        <v>27</v>
      </c>
      <c r="Q438" t="s">
        <v>28</v>
      </c>
      <c r="R438" t="s">
        <v>29</v>
      </c>
      <c r="S438" t="s">
        <v>30</v>
      </c>
      <c r="T438" t="s">
        <v>31</v>
      </c>
      <c r="U438" t="s">
        <v>32</v>
      </c>
      <c r="V438" t="s">
        <v>33</v>
      </c>
    </row>
    <row r="439" spans="1:22">
      <c r="A439" s="4">
        <v>46036</v>
      </c>
      <c r="B439" t="s">
        <v>467</v>
      </c>
      <c r="C439" t="s">
        <v>23</v>
      </c>
      <c r="D439">
        <v>2</v>
      </c>
      <c r="E439">
        <v>25999.999999999996</v>
      </c>
      <c r="F439">
        <f>Table2[[#This Row],[Đơn Giá Chuẩn]]*Table2[[#This Row],[Tổng số lượng bán]]</f>
        <v>51999.999999999993</v>
      </c>
      <c r="G439">
        <v>0</v>
      </c>
      <c r="H439">
        <f>Table2[[#This Row],[Doanh số bán]]-Table2[[#This Row],[Chiết khấu]]</f>
        <v>51999.999999999993</v>
      </c>
      <c r="K439" t="s">
        <v>24</v>
      </c>
      <c r="L439">
        <v>0</v>
      </c>
      <c r="M439" t="s">
        <v>25</v>
      </c>
      <c r="N439" t="s">
        <v>26</v>
      </c>
      <c r="O439">
        <v>0</v>
      </c>
      <c r="P439" t="s">
        <v>47</v>
      </c>
      <c r="Q439" t="s">
        <v>48</v>
      </c>
      <c r="R439" t="s">
        <v>29</v>
      </c>
      <c r="S439" t="s">
        <v>30</v>
      </c>
      <c r="T439" t="s">
        <v>31</v>
      </c>
      <c r="U439" t="s">
        <v>32</v>
      </c>
      <c r="V439" t="s">
        <v>33</v>
      </c>
    </row>
    <row r="440" spans="1:22">
      <c r="A440" s="4">
        <v>46036</v>
      </c>
      <c r="B440" t="s">
        <v>467</v>
      </c>
      <c r="C440" t="s">
        <v>23</v>
      </c>
      <c r="D440">
        <v>1</v>
      </c>
      <c r="E440">
        <v>32000</v>
      </c>
      <c r="F440">
        <f>Table2[[#This Row],[Đơn Giá Chuẩn]]*Table2[[#This Row],[Tổng số lượng bán]]</f>
        <v>32000</v>
      </c>
      <c r="G440">
        <v>0</v>
      </c>
      <c r="H440">
        <f>Table2[[#This Row],[Doanh số bán]]-Table2[[#This Row],[Chiết khấu]]</f>
        <v>32000</v>
      </c>
      <c r="K440" t="s">
        <v>24</v>
      </c>
      <c r="L440">
        <v>0</v>
      </c>
      <c r="M440" t="s">
        <v>25</v>
      </c>
      <c r="N440" t="s">
        <v>26</v>
      </c>
      <c r="O440">
        <v>0</v>
      </c>
      <c r="P440" t="s">
        <v>77</v>
      </c>
      <c r="Q440" t="s">
        <v>78</v>
      </c>
      <c r="R440" t="s">
        <v>29</v>
      </c>
      <c r="S440" t="s">
        <v>30</v>
      </c>
      <c r="T440" t="s">
        <v>31</v>
      </c>
      <c r="U440" t="s">
        <v>32</v>
      </c>
      <c r="V440" t="s">
        <v>33</v>
      </c>
    </row>
    <row r="441" spans="1:22">
      <c r="A441" s="4">
        <v>46036</v>
      </c>
      <c r="B441" t="s">
        <v>467</v>
      </c>
      <c r="C441" t="s">
        <v>23</v>
      </c>
      <c r="D441">
        <v>1</v>
      </c>
      <c r="E441">
        <v>32000</v>
      </c>
      <c r="F441">
        <f>Table2[[#This Row],[Đơn Giá Chuẩn]]*Table2[[#This Row],[Tổng số lượng bán]]</f>
        <v>32000</v>
      </c>
      <c r="G441">
        <v>0</v>
      </c>
      <c r="H441">
        <f>Table2[[#This Row],[Doanh số bán]]-Table2[[#This Row],[Chiết khấu]]</f>
        <v>32000</v>
      </c>
      <c r="K441" t="s">
        <v>24</v>
      </c>
      <c r="L441">
        <v>0</v>
      </c>
      <c r="M441" t="s">
        <v>25</v>
      </c>
      <c r="N441" t="s">
        <v>26</v>
      </c>
      <c r="O441">
        <v>0</v>
      </c>
      <c r="P441" t="s">
        <v>125</v>
      </c>
      <c r="Q441" t="s">
        <v>126</v>
      </c>
      <c r="R441" t="s">
        <v>29</v>
      </c>
      <c r="S441" t="s">
        <v>30</v>
      </c>
      <c r="T441" t="s">
        <v>31</v>
      </c>
      <c r="U441" t="s">
        <v>32</v>
      </c>
      <c r="V441" t="s">
        <v>33</v>
      </c>
    </row>
    <row r="442" spans="1:22">
      <c r="A442" s="4">
        <v>46036</v>
      </c>
      <c r="B442" t="s">
        <v>467</v>
      </c>
      <c r="C442" t="s">
        <v>23</v>
      </c>
      <c r="D442">
        <v>1</v>
      </c>
      <c r="E442">
        <v>37000</v>
      </c>
      <c r="F442">
        <f>Table2[[#This Row],[Đơn Giá Chuẩn]]*Table2[[#This Row],[Tổng số lượng bán]]</f>
        <v>37000</v>
      </c>
      <c r="G442">
        <v>0</v>
      </c>
      <c r="H442">
        <f>Table2[[#This Row],[Doanh số bán]]-Table2[[#This Row],[Chiết khấu]]</f>
        <v>37000</v>
      </c>
      <c r="K442" t="s">
        <v>24</v>
      </c>
      <c r="L442">
        <v>0</v>
      </c>
      <c r="M442" t="s">
        <v>25</v>
      </c>
      <c r="N442" t="s">
        <v>26</v>
      </c>
      <c r="O442">
        <v>0</v>
      </c>
      <c r="P442" t="s">
        <v>246</v>
      </c>
      <c r="Q442" t="s">
        <v>247</v>
      </c>
      <c r="R442" t="s">
        <v>29</v>
      </c>
      <c r="S442" t="s">
        <v>30</v>
      </c>
      <c r="T442" t="s">
        <v>31</v>
      </c>
      <c r="U442" t="s">
        <v>32</v>
      </c>
      <c r="V442" t="s">
        <v>33</v>
      </c>
    </row>
    <row r="443" spans="1:22">
      <c r="A443" s="4">
        <v>46029</v>
      </c>
      <c r="B443" t="s">
        <v>190</v>
      </c>
      <c r="C443" t="s">
        <v>83</v>
      </c>
      <c r="D443">
        <v>10</v>
      </c>
      <c r="E443">
        <v>97000</v>
      </c>
      <c r="F443">
        <f>Table2[[#This Row],[Đơn Giá Chuẩn]]*Table2[[#This Row],[Tổng số lượng bán]]</f>
        <v>970000</v>
      </c>
      <c r="G443">
        <v>0</v>
      </c>
      <c r="H443">
        <f>Table2[[#This Row],[Doanh số bán]]-Table2[[#This Row],[Chiết khấu]]</f>
        <v>970000</v>
      </c>
      <c r="K443" t="s">
        <v>24</v>
      </c>
      <c r="L443">
        <v>0.5</v>
      </c>
      <c r="M443" t="s">
        <v>25</v>
      </c>
      <c r="N443" t="s">
        <v>26</v>
      </c>
      <c r="O443">
        <v>5</v>
      </c>
      <c r="P443" t="s">
        <v>158</v>
      </c>
      <c r="Q443" t="s">
        <v>159</v>
      </c>
      <c r="R443" t="s">
        <v>41</v>
      </c>
      <c r="S443" t="s">
        <v>42</v>
      </c>
      <c r="T443" t="s">
        <v>31</v>
      </c>
      <c r="U443" t="s">
        <v>32</v>
      </c>
      <c r="V443" t="s">
        <v>33</v>
      </c>
    </row>
    <row r="444" spans="1:22">
      <c r="A444" s="4">
        <v>46031</v>
      </c>
      <c r="B444" t="s">
        <v>230</v>
      </c>
      <c r="C444" t="s">
        <v>83</v>
      </c>
      <c r="D444">
        <v>21</v>
      </c>
      <c r="E444">
        <v>97000</v>
      </c>
      <c r="F444">
        <f>Table2[[#This Row],[Đơn Giá Chuẩn]]*Table2[[#This Row],[Tổng số lượng bán]]</f>
        <v>2037000</v>
      </c>
      <c r="G444">
        <v>0</v>
      </c>
      <c r="H444">
        <f>Table2[[#This Row],[Doanh số bán]]-Table2[[#This Row],[Chiết khấu]]</f>
        <v>2037000</v>
      </c>
      <c r="K444" t="s">
        <v>24</v>
      </c>
      <c r="L444">
        <v>0.5</v>
      </c>
      <c r="M444" t="s">
        <v>25</v>
      </c>
      <c r="N444" t="s">
        <v>26</v>
      </c>
      <c r="O444">
        <v>10.5</v>
      </c>
      <c r="P444" t="s">
        <v>231</v>
      </c>
      <c r="Q444" t="s">
        <v>232</v>
      </c>
      <c r="R444" t="s">
        <v>41</v>
      </c>
      <c r="S444" t="s">
        <v>42</v>
      </c>
      <c r="T444" t="s">
        <v>31</v>
      </c>
      <c r="U444" t="s">
        <v>32</v>
      </c>
      <c r="V444" t="s">
        <v>33</v>
      </c>
    </row>
    <row r="445" spans="1:22">
      <c r="A445" s="4">
        <v>46032</v>
      </c>
      <c r="B445" t="s">
        <v>244</v>
      </c>
      <c r="C445" t="s">
        <v>83</v>
      </c>
      <c r="D445">
        <v>4</v>
      </c>
      <c r="E445">
        <v>97000</v>
      </c>
      <c r="F445">
        <f>Table2[[#This Row],[Đơn Giá Chuẩn]]*Table2[[#This Row],[Tổng số lượng bán]]</f>
        <v>388000</v>
      </c>
      <c r="G445">
        <v>0</v>
      </c>
      <c r="H445">
        <f>Table2[[#This Row],[Doanh số bán]]-Table2[[#This Row],[Chiết khấu]]</f>
        <v>388000</v>
      </c>
      <c r="K445" t="s">
        <v>24</v>
      </c>
      <c r="L445">
        <v>0.5</v>
      </c>
      <c r="M445" t="s">
        <v>25</v>
      </c>
      <c r="N445" t="s">
        <v>26</v>
      </c>
      <c r="O445">
        <v>2</v>
      </c>
      <c r="P445" t="s">
        <v>231</v>
      </c>
      <c r="Q445" t="s">
        <v>232</v>
      </c>
      <c r="R445" t="s">
        <v>41</v>
      </c>
      <c r="S445" t="s">
        <v>42</v>
      </c>
      <c r="T445" t="s">
        <v>31</v>
      </c>
      <c r="U445" t="s">
        <v>32</v>
      </c>
      <c r="V445" t="s">
        <v>33</v>
      </c>
    </row>
    <row r="446" spans="1:22">
      <c r="A446" s="4">
        <v>46036</v>
      </c>
      <c r="B446" t="s">
        <v>469</v>
      </c>
      <c r="C446" t="s">
        <v>23</v>
      </c>
      <c r="D446">
        <v>1</v>
      </c>
      <c r="E446">
        <v>25999.999999999996</v>
      </c>
      <c r="F446">
        <f>Table2[[#This Row],[Đơn Giá Chuẩn]]*Table2[[#This Row],[Tổng số lượng bán]]</f>
        <v>25999.999999999996</v>
      </c>
      <c r="G446">
        <v>0</v>
      </c>
      <c r="H446">
        <f>Table2[[#This Row],[Doanh số bán]]-Table2[[#This Row],[Chiết khấu]]</f>
        <v>25999.999999999996</v>
      </c>
      <c r="K446" t="s">
        <v>24</v>
      </c>
      <c r="L446">
        <v>0</v>
      </c>
      <c r="M446" t="s">
        <v>25</v>
      </c>
      <c r="N446" t="s">
        <v>26</v>
      </c>
      <c r="O446">
        <v>0</v>
      </c>
      <c r="P446" t="s">
        <v>129</v>
      </c>
      <c r="Q446" t="s">
        <v>130</v>
      </c>
      <c r="R446" t="s">
        <v>29</v>
      </c>
      <c r="S446" t="s">
        <v>30</v>
      </c>
      <c r="T446" t="s">
        <v>31</v>
      </c>
      <c r="U446" t="s">
        <v>32</v>
      </c>
      <c r="V446" t="s">
        <v>33</v>
      </c>
    </row>
    <row r="447" spans="1:22">
      <c r="A447" s="4">
        <v>46036</v>
      </c>
      <c r="B447" t="s">
        <v>469</v>
      </c>
      <c r="C447" t="s">
        <v>23</v>
      </c>
      <c r="D447">
        <v>1</v>
      </c>
      <c r="E447">
        <v>25999.999999999996</v>
      </c>
      <c r="F447">
        <f>Table2[[#This Row],[Đơn Giá Chuẩn]]*Table2[[#This Row],[Tổng số lượng bán]]</f>
        <v>25999.999999999996</v>
      </c>
      <c r="G447">
        <v>0</v>
      </c>
      <c r="H447">
        <f>Table2[[#This Row],[Doanh số bán]]-Table2[[#This Row],[Chiết khấu]]</f>
        <v>25999.999999999996</v>
      </c>
      <c r="K447" t="s">
        <v>24</v>
      </c>
      <c r="L447">
        <v>0</v>
      </c>
      <c r="M447" t="s">
        <v>25</v>
      </c>
      <c r="N447" t="s">
        <v>26</v>
      </c>
      <c r="O447">
        <v>0</v>
      </c>
      <c r="P447" t="s">
        <v>47</v>
      </c>
      <c r="Q447" t="s">
        <v>48</v>
      </c>
      <c r="R447" t="s">
        <v>29</v>
      </c>
      <c r="S447" t="s">
        <v>30</v>
      </c>
      <c r="T447" t="s">
        <v>31</v>
      </c>
      <c r="U447" t="s">
        <v>32</v>
      </c>
      <c r="V447" t="s">
        <v>33</v>
      </c>
    </row>
    <row r="448" spans="1:22">
      <c r="A448" s="4">
        <v>46036</v>
      </c>
      <c r="B448" t="s">
        <v>469</v>
      </c>
      <c r="C448" t="s">
        <v>23</v>
      </c>
      <c r="D448">
        <v>1</v>
      </c>
      <c r="E448">
        <v>21000</v>
      </c>
      <c r="F448">
        <f>Table2[[#This Row],[Đơn Giá Chuẩn]]*Table2[[#This Row],[Tổng số lượng bán]]</f>
        <v>21000</v>
      </c>
      <c r="G448">
        <v>0</v>
      </c>
      <c r="H448">
        <f>Table2[[#This Row],[Doanh số bán]]-Table2[[#This Row],[Chiết khấu]]</f>
        <v>21000</v>
      </c>
      <c r="K448" t="s">
        <v>24</v>
      </c>
      <c r="L448">
        <v>0</v>
      </c>
      <c r="M448" t="s">
        <v>25</v>
      </c>
      <c r="N448" t="s">
        <v>26</v>
      </c>
      <c r="O448">
        <v>0</v>
      </c>
      <c r="P448" t="s">
        <v>27</v>
      </c>
      <c r="Q448" t="s">
        <v>28</v>
      </c>
      <c r="R448" t="s">
        <v>29</v>
      </c>
      <c r="S448" t="s">
        <v>30</v>
      </c>
      <c r="T448" t="s">
        <v>31</v>
      </c>
      <c r="U448" t="s">
        <v>32</v>
      </c>
      <c r="V448" t="s">
        <v>33</v>
      </c>
    </row>
    <row r="449" spans="1:22">
      <c r="A449" s="4">
        <v>46036</v>
      </c>
      <c r="B449" t="s">
        <v>469</v>
      </c>
      <c r="C449" t="s">
        <v>23</v>
      </c>
      <c r="D449">
        <v>1</v>
      </c>
      <c r="E449">
        <v>32000</v>
      </c>
      <c r="F449">
        <f>Table2[[#This Row],[Đơn Giá Chuẩn]]*Table2[[#This Row],[Tổng số lượng bán]]</f>
        <v>32000</v>
      </c>
      <c r="G449">
        <v>0</v>
      </c>
      <c r="H449">
        <f>Table2[[#This Row],[Doanh số bán]]-Table2[[#This Row],[Chiết khấu]]</f>
        <v>32000</v>
      </c>
      <c r="K449" t="s">
        <v>24</v>
      </c>
      <c r="L449">
        <v>0</v>
      </c>
      <c r="M449" t="s">
        <v>25</v>
      </c>
      <c r="N449" t="s">
        <v>26</v>
      </c>
      <c r="O449">
        <v>0</v>
      </c>
      <c r="P449" t="s">
        <v>120</v>
      </c>
      <c r="Q449" t="s">
        <v>121</v>
      </c>
      <c r="R449" t="s">
        <v>29</v>
      </c>
      <c r="S449" t="s">
        <v>30</v>
      </c>
      <c r="T449" t="s">
        <v>31</v>
      </c>
      <c r="U449" t="s">
        <v>32</v>
      </c>
      <c r="V449" t="s">
        <v>33</v>
      </c>
    </row>
    <row r="450" spans="1:22">
      <c r="A450" s="4">
        <v>46037</v>
      </c>
      <c r="B450" t="s">
        <v>470</v>
      </c>
      <c r="C450" t="s">
        <v>23</v>
      </c>
      <c r="D450">
        <v>2</v>
      </c>
      <c r="E450">
        <v>32000</v>
      </c>
      <c r="F450">
        <f>Table2[[#This Row],[Đơn Giá Chuẩn]]*Table2[[#This Row],[Tổng số lượng bán]]</f>
        <v>64000</v>
      </c>
      <c r="G450">
        <v>27778</v>
      </c>
      <c r="H450">
        <f>Table2[[#This Row],[Doanh số bán]]-Table2[[#This Row],[Chiết khấu]]</f>
        <v>36222</v>
      </c>
      <c r="K450" t="s">
        <v>24</v>
      </c>
      <c r="L450">
        <v>0</v>
      </c>
      <c r="M450" t="s">
        <v>25</v>
      </c>
      <c r="N450" t="s">
        <v>26</v>
      </c>
      <c r="O450">
        <v>0</v>
      </c>
      <c r="P450" t="s">
        <v>235</v>
      </c>
      <c r="Q450" t="s">
        <v>236</v>
      </c>
      <c r="R450" t="s">
        <v>29</v>
      </c>
      <c r="S450" t="s">
        <v>59</v>
      </c>
      <c r="T450" t="s">
        <v>31</v>
      </c>
      <c r="U450" t="s">
        <v>32</v>
      </c>
      <c r="V450" t="s">
        <v>33</v>
      </c>
    </row>
    <row r="451" spans="1:22">
      <c r="A451" s="4">
        <v>46037</v>
      </c>
      <c r="B451" t="s">
        <v>470</v>
      </c>
      <c r="C451" t="s">
        <v>23</v>
      </c>
      <c r="D451">
        <v>1</v>
      </c>
      <c r="E451">
        <v>37000</v>
      </c>
      <c r="F451">
        <f>Table2[[#This Row],[Đơn Giá Chuẩn]]*Table2[[#This Row],[Tổng số lượng bán]]</f>
        <v>37000</v>
      </c>
      <c r="G451">
        <v>9722</v>
      </c>
      <c r="H451">
        <f>Table2[[#This Row],[Doanh số bán]]-Table2[[#This Row],[Chiết khấu]]</f>
        <v>27278</v>
      </c>
      <c r="K451" t="s">
        <v>24</v>
      </c>
      <c r="L451">
        <v>0</v>
      </c>
      <c r="M451" t="s">
        <v>25</v>
      </c>
      <c r="N451" t="s">
        <v>26</v>
      </c>
      <c r="O451">
        <v>0</v>
      </c>
      <c r="P451" t="s">
        <v>99</v>
      </c>
      <c r="Q451" t="s">
        <v>100</v>
      </c>
      <c r="R451" t="s">
        <v>29</v>
      </c>
      <c r="S451" t="s">
        <v>91</v>
      </c>
      <c r="T451" t="s">
        <v>31</v>
      </c>
      <c r="U451" t="s">
        <v>32</v>
      </c>
      <c r="V451" t="s">
        <v>33</v>
      </c>
    </row>
    <row r="452" spans="1:22">
      <c r="A452" s="4">
        <v>46037</v>
      </c>
      <c r="B452" t="s">
        <v>471</v>
      </c>
      <c r="C452" t="s">
        <v>23</v>
      </c>
      <c r="D452">
        <v>1</v>
      </c>
      <c r="E452">
        <v>21000</v>
      </c>
      <c r="F452">
        <f>Table2[[#This Row],[Đơn Giá Chuẩn]]*Table2[[#This Row],[Tổng số lượng bán]]</f>
        <v>21000</v>
      </c>
      <c r="G452">
        <v>7037</v>
      </c>
      <c r="H452">
        <f>Table2[[#This Row],[Doanh số bán]]-Table2[[#This Row],[Chiết khấu]]</f>
        <v>13963</v>
      </c>
      <c r="K452" t="s">
        <v>24</v>
      </c>
      <c r="L452">
        <v>0</v>
      </c>
      <c r="M452" t="s">
        <v>25</v>
      </c>
      <c r="N452" t="s">
        <v>26</v>
      </c>
      <c r="O452">
        <v>0</v>
      </c>
      <c r="P452" t="s">
        <v>27</v>
      </c>
      <c r="Q452" t="s">
        <v>28</v>
      </c>
      <c r="R452" t="s">
        <v>29</v>
      </c>
      <c r="S452" t="s">
        <v>30</v>
      </c>
      <c r="T452" t="s">
        <v>31</v>
      </c>
      <c r="U452" t="s">
        <v>32</v>
      </c>
      <c r="V452" t="s">
        <v>33</v>
      </c>
    </row>
    <row r="453" spans="1:22">
      <c r="A453" s="4">
        <v>46037</v>
      </c>
      <c r="B453" t="s">
        <v>471</v>
      </c>
      <c r="C453" t="s">
        <v>23</v>
      </c>
      <c r="D453">
        <v>1</v>
      </c>
      <c r="E453">
        <v>42000</v>
      </c>
      <c r="F453">
        <f>Table2[[#This Row],[Đơn Giá Chuẩn]]*Table2[[#This Row],[Tổng số lượng bán]]</f>
        <v>42000</v>
      </c>
      <c r="G453">
        <v>11111</v>
      </c>
      <c r="H453">
        <f>Table2[[#This Row],[Doanh số bán]]-Table2[[#This Row],[Chiết khấu]]</f>
        <v>30889</v>
      </c>
      <c r="K453" t="s">
        <v>24</v>
      </c>
      <c r="L453">
        <v>0</v>
      </c>
      <c r="M453" t="s">
        <v>25</v>
      </c>
      <c r="N453" t="s">
        <v>26</v>
      </c>
      <c r="O453">
        <v>0</v>
      </c>
      <c r="P453" t="s">
        <v>227</v>
      </c>
      <c r="Q453" t="s">
        <v>228</v>
      </c>
      <c r="R453" t="s">
        <v>29</v>
      </c>
      <c r="S453" t="s">
        <v>59</v>
      </c>
      <c r="T453" t="s">
        <v>31</v>
      </c>
      <c r="U453" t="s">
        <v>32</v>
      </c>
      <c r="V453" t="s">
        <v>33</v>
      </c>
    </row>
    <row r="454" spans="1:22">
      <c r="A454" s="4">
        <v>46037</v>
      </c>
      <c r="B454" t="s">
        <v>472</v>
      </c>
      <c r="C454" t="s">
        <v>23</v>
      </c>
      <c r="D454">
        <v>2</v>
      </c>
      <c r="E454">
        <v>25999.999999999996</v>
      </c>
      <c r="F454">
        <f>Table2[[#This Row],[Đơn Giá Chuẩn]]*Table2[[#This Row],[Tổng số lượng bán]]</f>
        <v>51999.999999999993</v>
      </c>
      <c r="G454">
        <v>44444</v>
      </c>
      <c r="H454">
        <f>Table2[[#This Row],[Doanh số bán]]-Table2[[#This Row],[Chiết khấu]]</f>
        <v>7555.9999999999927</v>
      </c>
      <c r="K454" t="s">
        <v>24</v>
      </c>
      <c r="L454">
        <v>0</v>
      </c>
      <c r="M454" t="s">
        <v>25</v>
      </c>
      <c r="N454" t="s">
        <v>26</v>
      </c>
      <c r="O454">
        <v>0</v>
      </c>
      <c r="P454" t="s">
        <v>47</v>
      </c>
      <c r="Q454" t="s">
        <v>48</v>
      </c>
      <c r="R454" t="s">
        <v>29</v>
      </c>
      <c r="S454" t="s">
        <v>30</v>
      </c>
      <c r="T454" t="s">
        <v>31</v>
      </c>
      <c r="U454" t="s">
        <v>32</v>
      </c>
      <c r="V454" t="s">
        <v>33</v>
      </c>
    </row>
    <row r="455" spans="1:22">
      <c r="A455" s="4">
        <v>46037</v>
      </c>
      <c r="B455" t="s">
        <v>472</v>
      </c>
      <c r="C455" t="s">
        <v>23</v>
      </c>
      <c r="D455">
        <v>1</v>
      </c>
      <c r="E455">
        <v>32000</v>
      </c>
      <c r="F455">
        <f>Table2[[#This Row],[Đơn Giá Chuẩn]]*Table2[[#This Row],[Tổng số lượng bán]]</f>
        <v>32000</v>
      </c>
      <c r="G455">
        <v>27778</v>
      </c>
      <c r="H455">
        <f>Table2[[#This Row],[Doanh số bán]]-Table2[[#This Row],[Chiết khấu]]</f>
        <v>4222</v>
      </c>
      <c r="K455" t="s">
        <v>24</v>
      </c>
      <c r="L455">
        <v>0</v>
      </c>
      <c r="M455" t="s">
        <v>25</v>
      </c>
      <c r="N455" t="s">
        <v>26</v>
      </c>
      <c r="O455">
        <v>0</v>
      </c>
      <c r="P455" t="s">
        <v>175</v>
      </c>
      <c r="Q455" t="s">
        <v>176</v>
      </c>
      <c r="R455" t="s">
        <v>29</v>
      </c>
      <c r="S455" t="s">
        <v>56</v>
      </c>
      <c r="T455" t="s">
        <v>31</v>
      </c>
      <c r="U455" t="s">
        <v>32</v>
      </c>
      <c r="V455" t="s">
        <v>33</v>
      </c>
    </row>
    <row r="456" spans="1:22">
      <c r="A456" s="4">
        <v>46037</v>
      </c>
      <c r="B456" t="s">
        <v>473</v>
      </c>
      <c r="C456" t="s">
        <v>23</v>
      </c>
      <c r="D456">
        <v>2</v>
      </c>
      <c r="E456">
        <v>25999.999999999996</v>
      </c>
      <c r="F456">
        <f>Table2[[#This Row],[Đơn Giá Chuẩn]]*Table2[[#This Row],[Tổng số lượng bán]]</f>
        <v>51999.999999999993</v>
      </c>
      <c r="G456">
        <v>0</v>
      </c>
      <c r="H456">
        <f>Table2[[#This Row],[Doanh số bán]]-Table2[[#This Row],[Chiết khấu]]</f>
        <v>51999.999999999993</v>
      </c>
      <c r="K456" t="s">
        <v>24</v>
      </c>
      <c r="L456">
        <v>0</v>
      </c>
      <c r="M456" t="s">
        <v>25</v>
      </c>
      <c r="N456" t="s">
        <v>26</v>
      </c>
      <c r="O456">
        <v>0</v>
      </c>
      <c r="P456" t="s">
        <v>129</v>
      </c>
      <c r="Q456" t="s">
        <v>130</v>
      </c>
      <c r="R456" t="s">
        <v>29</v>
      </c>
      <c r="S456" t="s">
        <v>30</v>
      </c>
      <c r="T456" t="s">
        <v>31</v>
      </c>
      <c r="U456" t="s">
        <v>32</v>
      </c>
      <c r="V456" t="s">
        <v>33</v>
      </c>
    </row>
    <row r="457" spans="1:22">
      <c r="A457" s="4">
        <v>46037</v>
      </c>
      <c r="B457" t="s">
        <v>473</v>
      </c>
      <c r="C457" t="s">
        <v>23</v>
      </c>
      <c r="D457">
        <v>1</v>
      </c>
      <c r="E457">
        <v>21000</v>
      </c>
      <c r="F457">
        <f>Table2[[#This Row],[Đơn Giá Chuẩn]]*Table2[[#This Row],[Tổng số lượng bán]]</f>
        <v>21000</v>
      </c>
      <c r="G457">
        <v>0</v>
      </c>
      <c r="H457">
        <f>Table2[[#This Row],[Doanh số bán]]-Table2[[#This Row],[Chiết khấu]]</f>
        <v>21000</v>
      </c>
      <c r="K457" t="s">
        <v>24</v>
      </c>
      <c r="L457">
        <v>0</v>
      </c>
      <c r="M457" t="s">
        <v>25</v>
      </c>
      <c r="N457" t="s">
        <v>26</v>
      </c>
      <c r="O457">
        <v>0</v>
      </c>
      <c r="P457" t="s">
        <v>27</v>
      </c>
      <c r="Q457" t="s">
        <v>28</v>
      </c>
      <c r="R457" t="s">
        <v>29</v>
      </c>
      <c r="S457" t="s">
        <v>30</v>
      </c>
      <c r="T457" t="s">
        <v>31</v>
      </c>
      <c r="U457" t="s">
        <v>32</v>
      </c>
      <c r="V457" t="s">
        <v>33</v>
      </c>
    </row>
    <row r="458" spans="1:22">
      <c r="A458" s="4">
        <v>46037</v>
      </c>
      <c r="B458" t="s">
        <v>473</v>
      </c>
      <c r="C458" t="s">
        <v>23</v>
      </c>
      <c r="D458">
        <v>1</v>
      </c>
      <c r="E458">
        <v>42000</v>
      </c>
      <c r="F458">
        <f>Table2[[#This Row],[Đơn Giá Chuẩn]]*Table2[[#This Row],[Tổng số lượng bán]]</f>
        <v>42000</v>
      </c>
      <c r="G458">
        <v>0</v>
      </c>
      <c r="H458">
        <f>Table2[[#This Row],[Doanh số bán]]-Table2[[#This Row],[Chiết khấu]]</f>
        <v>42000</v>
      </c>
      <c r="K458" t="s">
        <v>24</v>
      </c>
      <c r="L458">
        <v>0</v>
      </c>
      <c r="M458" t="s">
        <v>25</v>
      </c>
      <c r="N458" t="s">
        <v>26</v>
      </c>
      <c r="O458">
        <v>0</v>
      </c>
      <c r="P458" t="s">
        <v>62</v>
      </c>
      <c r="Q458" t="s">
        <v>63</v>
      </c>
      <c r="R458" t="s">
        <v>29</v>
      </c>
      <c r="S458" t="s">
        <v>56</v>
      </c>
      <c r="T458" t="s">
        <v>31</v>
      </c>
      <c r="U458" t="s">
        <v>32</v>
      </c>
      <c r="V458" t="s">
        <v>33</v>
      </c>
    </row>
    <row r="459" spans="1:22">
      <c r="A459" s="4">
        <v>46037</v>
      </c>
      <c r="B459" t="s">
        <v>473</v>
      </c>
      <c r="C459" t="s">
        <v>23</v>
      </c>
      <c r="D459">
        <v>1</v>
      </c>
      <c r="E459">
        <v>21000</v>
      </c>
      <c r="F459">
        <f>Table2[[#This Row],[Đơn Giá Chuẩn]]*Table2[[#This Row],[Tổng số lượng bán]]</f>
        <v>21000</v>
      </c>
      <c r="G459">
        <v>0</v>
      </c>
      <c r="H459">
        <f>Table2[[#This Row],[Doanh số bán]]-Table2[[#This Row],[Chiết khấu]]</f>
        <v>21000</v>
      </c>
      <c r="K459" t="s">
        <v>24</v>
      </c>
      <c r="L459">
        <v>0</v>
      </c>
      <c r="M459" t="s">
        <v>25</v>
      </c>
      <c r="N459" t="s">
        <v>26</v>
      </c>
      <c r="O459">
        <v>0</v>
      </c>
      <c r="P459" t="s">
        <v>169</v>
      </c>
      <c r="Q459" t="s">
        <v>170</v>
      </c>
      <c r="R459" t="s">
        <v>29</v>
      </c>
      <c r="S459" t="s">
        <v>30</v>
      </c>
      <c r="T459" t="s">
        <v>31</v>
      </c>
      <c r="U459" t="s">
        <v>32</v>
      </c>
      <c r="V459" t="s">
        <v>33</v>
      </c>
    </row>
    <row r="460" spans="1:22">
      <c r="A460" s="4">
        <v>46037</v>
      </c>
      <c r="B460" t="s">
        <v>474</v>
      </c>
      <c r="C460" t="s">
        <v>23</v>
      </c>
      <c r="D460">
        <v>2</v>
      </c>
      <c r="E460">
        <v>25999.999999999996</v>
      </c>
      <c r="F460">
        <f>Table2[[#This Row],[Đơn Giá Chuẩn]]*Table2[[#This Row],[Tổng số lượng bán]]</f>
        <v>51999.999999999993</v>
      </c>
      <c r="G460">
        <v>0</v>
      </c>
      <c r="H460">
        <f>Table2[[#This Row],[Doanh số bán]]-Table2[[#This Row],[Chiết khấu]]</f>
        <v>51999.999999999993</v>
      </c>
      <c r="K460" t="s">
        <v>24</v>
      </c>
      <c r="L460">
        <v>0</v>
      </c>
      <c r="M460" t="s">
        <v>25</v>
      </c>
      <c r="N460" t="s">
        <v>26</v>
      </c>
      <c r="O460">
        <v>0</v>
      </c>
      <c r="P460" t="s">
        <v>129</v>
      </c>
      <c r="Q460" t="s">
        <v>130</v>
      </c>
      <c r="R460" t="s">
        <v>29</v>
      </c>
      <c r="S460" t="s">
        <v>30</v>
      </c>
      <c r="T460" t="s">
        <v>31</v>
      </c>
      <c r="U460" t="s">
        <v>32</v>
      </c>
      <c r="V460" t="s">
        <v>33</v>
      </c>
    </row>
    <row r="461" spans="1:22">
      <c r="A461" s="4">
        <v>46037</v>
      </c>
      <c r="B461" t="s">
        <v>475</v>
      </c>
      <c r="C461" t="s">
        <v>23</v>
      </c>
      <c r="D461">
        <v>1</v>
      </c>
      <c r="E461">
        <v>37000</v>
      </c>
      <c r="F461">
        <f>Table2[[#This Row],[Đơn Giá Chuẩn]]*Table2[[#This Row],[Tổng số lượng bán]]</f>
        <v>37000</v>
      </c>
      <c r="G461">
        <v>0</v>
      </c>
      <c r="H461">
        <f>Table2[[#This Row],[Doanh số bán]]-Table2[[#This Row],[Chiết khấu]]</f>
        <v>37000</v>
      </c>
      <c r="K461" t="s">
        <v>24</v>
      </c>
      <c r="L461">
        <v>0</v>
      </c>
      <c r="M461" t="s">
        <v>25</v>
      </c>
      <c r="N461" t="s">
        <v>26</v>
      </c>
      <c r="O461">
        <v>0</v>
      </c>
      <c r="P461" t="s">
        <v>246</v>
      </c>
      <c r="Q461" t="s">
        <v>247</v>
      </c>
      <c r="R461" t="s">
        <v>29</v>
      </c>
      <c r="S461" t="s">
        <v>30</v>
      </c>
      <c r="T461" t="s">
        <v>31</v>
      </c>
      <c r="U461" t="s">
        <v>32</v>
      </c>
      <c r="V461" t="s">
        <v>33</v>
      </c>
    </row>
    <row r="462" spans="1:22">
      <c r="A462" s="4">
        <v>46037</v>
      </c>
      <c r="B462" t="s">
        <v>476</v>
      </c>
      <c r="C462" t="s">
        <v>23</v>
      </c>
      <c r="D462">
        <v>1</v>
      </c>
      <c r="E462">
        <v>21000</v>
      </c>
      <c r="F462">
        <f>Table2[[#This Row],[Đơn Giá Chuẩn]]*Table2[[#This Row],[Tổng số lượng bán]]</f>
        <v>21000</v>
      </c>
      <c r="G462">
        <v>7037</v>
      </c>
      <c r="H462">
        <f>Table2[[#This Row],[Doanh số bán]]-Table2[[#This Row],[Chiết khấu]]</f>
        <v>13963</v>
      </c>
      <c r="K462" t="s">
        <v>24</v>
      </c>
      <c r="L462">
        <v>0</v>
      </c>
      <c r="M462" t="s">
        <v>25</v>
      </c>
      <c r="N462" t="s">
        <v>26</v>
      </c>
      <c r="O462">
        <v>0</v>
      </c>
      <c r="P462" t="s">
        <v>27</v>
      </c>
      <c r="Q462" t="s">
        <v>28</v>
      </c>
      <c r="R462" t="s">
        <v>29</v>
      </c>
      <c r="S462" t="s">
        <v>30</v>
      </c>
      <c r="T462" t="s">
        <v>31</v>
      </c>
      <c r="U462" t="s">
        <v>32</v>
      </c>
      <c r="V462" t="s">
        <v>33</v>
      </c>
    </row>
    <row r="463" spans="1:22">
      <c r="A463" s="4">
        <v>46037</v>
      </c>
      <c r="B463" t="s">
        <v>477</v>
      </c>
      <c r="C463" t="s">
        <v>23</v>
      </c>
      <c r="D463">
        <v>2</v>
      </c>
      <c r="E463">
        <v>21000</v>
      </c>
      <c r="F463">
        <f>Table2[[#This Row],[Đơn Giá Chuẩn]]*Table2[[#This Row],[Tổng số lượng bán]]</f>
        <v>42000</v>
      </c>
      <c r="G463">
        <v>0</v>
      </c>
      <c r="H463">
        <f>Table2[[#This Row],[Doanh số bán]]-Table2[[#This Row],[Chiết khấu]]</f>
        <v>42000</v>
      </c>
      <c r="K463" t="s">
        <v>24</v>
      </c>
      <c r="L463">
        <v>0</v>
      </c>
      <c r="M463" t="s">
        <v>25</v>
      </c>
      <c r="N463" t="s">
        <v>26</v>
      </c>
      <c r="O463">
        <v>0</v>
      </c>
      <c r="P463" t="s">
        <v>27</v>
      </c>
      <c r="Q463" t="s">
        <v>28</v>
      </c>
      <c r="R463" t="s">
        <v>29</v>
      </c>
      <c r="S463" t="s">
        <v>30</v>
      </c>
      <c r="T463" t="s">
        <v>31</v>
      </c>
      <c r="U463" t="s">
        <v>32</v>
      </c>
      <c r="V463" t="s">
        <v>33</v>
      </c>
    </row>
    <row r="464" spans="1:22">
      <c r="A464" s="4">
        <v>46037</v>
      </c>
      <c r="B464" t="s">
        <v>477</v>
      </c>
      <c r="C464" t="s">
        <v>23</v>
      </c>
      <c r="D464">
        <v>1</v>
      </c>
      <c r="E464">
        <v>25999.999999999996</v>
      </c>
      <c r="F464">
        <f>Table2[[#This Row],[Đơn Giá Chuẩn]]*Table2[[#This Row],[Tổng số lượng bán]]</f>
        <v>25999.999999999996</v>
      </c>
      <c r="G464">
        <v>0</v>
      </c>
      <c r="H464">
        <f>Table2[[#This Row],[Doanh số bán]]-Table2[[#This Row],[Chiết khấu]]</f>
        <v>25999.999999999996</v>
      </c>
      <c r="K464" t="s">
        <v>24</v>
      </c>
      <c r="L464">
        <v>0</v>
      </c>
      <c r="M464" t="s">
        <v>25</v>
      </c>
      <c r="N464" t="s">
        <v>26</v>
      </c>
      <c r="O464">
        <v>0</v>
      </c>
      <c r="P464" t="s">
        <v>47</v>
      </c>
      <c r="Q464" t="s">
        <v>48</v>
      </c>
      <c r="R464" t="s">
        <v>29</v>
      </c>
      <c r="S464" t="s">
        <v>30</v>
      </c>
      <c r="T464" t="s">
        <v>31</v>
      </c>
      <c r="U464" t="s">
        <v>32</v>
      </c>
      <c r="V464" t="s">
        <v>33</v>
      </c>
    </row>
    <row r="465" spans="1:22">
      <c r="A465" s="4">
        <v>46037</v>
      </c>
      <c r="B465" t="s">
        <v>478</v>
      </c>
      <c r="C465" t="s">
        <v>23</v>
      </c>
      <c r="D465">
        <v>1</v>
      </c>
      <c r="E465">
        <v>25999.999999999996</v>
      </c>
      <c r="F465">
        <f>Table2[[#This Row],[Đơn Giá Chuẩn]]*Table2[[#This Row],[Tổng số lượng bán]]</f>
        <v>25999.999999999996</v>
      </c>
      <c r="G465">
        <v>0</v>
      </c>
      <c r="H465">
        <f>Table2[[#This Row],[Doanh số bán]]-Table2[[#This Row],[Chiết khấu]]</f>
        <v>25999.999999999996</v>
      </c>
      <c r="K465" t="s">
        <v>24</v>
      </c>
      <c r="L465">
        <v>0</v>
      </c>
      <c r="M465" t="s">
        <v>25</v>
      </c>
      <c r="N465" t="s">
        <v>26</v>
      </c>
      <c r="O465">
        <v>0</v>
      </c>
      <c r="P465" t="s">
        <v>47</v>
      </c>
      <c r="Q465" t="s">
        <v>48</v>
      </c>
      <c r="R465" t="s">
        <v>29</v>
      </c>
      <c r="S465" t="s">
        <v>30</v>
      </c>
      <c r="T465" t="s">
        <v>31</v>
      </c>
      <c r="U465" t="s">
        <v>32</v>
      </c>
      <c r="V465" t="s">
        <v>33</v>
      </c>
    </row>
    <row r="466" spans="1:22">
      <c r="A466" s="4">
        <v>46037</v>
      </c>
      <c r="B466" t="s">
        <v>479</v>
      </c>
      <c r="C466" t="s">
        <v>23</v>
      </c>
      <c r="D466">
        <v>1</v>
      </c>
      <c r="E466">
        <v>32000</v>
      </c>
      <c r="F466">
        <f>Table2[[#This Row],[Đơn Giá Chuẩn]]*Table2[[#This Row],[Tổng số lượng bán]]</f>
        <v>32000</v>
      </c>
      <c r="G466">
        <v>0</v>
      </c>
      <c r="H466">
        <f>Table2[[#This Row],[Doanh số bán]]-Table2[[#This Row],[Chiết khấu]]</f>
        <v>32000</v>
      </c>
      <c r="K466" t="s">
        <v>24</v>
      </c>
      <c r="L466">
        <v>0</v>
      </c>
      <c r="M466" t="s">
        <v>25</v>
      </c>
      <c r="N466" t="s">
        <v>26</v>
      </c>
      <c r="O466">
        <v>0</v>
      </c>
      <c r="P466" t="s">
        <v>175</v>
      </c>
      <c r="Q466" t="s">
        <v>176</v>
      </c>
      <c r="R466" t="s">
        <v>29</v>
      </c>
      <c r="S466" t="s">
        <v>56</v>
      </c>
      <c r="T466" t="s">
        <v>31</v>
      </c>
      <c r="U466" t="s">
        <v>32</v>
      </c>
      <c r="V466" t="s">
        <v>33</v>
      </c>
    </row>
    <row r="467" spans="1:22">
      <c r="A467" s="4">
        <v>46037</v>
      </c>
      <c r="B467" t="s">
        <v>479</v>
      </c>
      <c r="C467" t="s">
        <v>23</v>
      </c>
      <c r="D467">
        <v>1</v>
      </c>
      <c r="E467">
        <v>32000</v>
      </c>
      <c r="F467">
        <f>Table2[[#This Row],[Đơn Giá Chuẩn]]*Table2[[#This Row],[Tổng số lượng bán]]</f>
        <v>32000</v>
      </c>
      <c r="G467">
        <v>0</v>
      </c>
      <c r="H467">
        <f>Table2[[#This Row],[Doanh số bán]]-Table2[[#This Row],[Chiết khấu]]</f>
        <v>32000</v>
      </c>
      <c r="K467" t="s">
        <v>24</v>
      </c>
      <c r="L467">
        <v>0</v>
      </c>
      <c r="M467" t="s">
        <v>25</v>
      </c>
      <c r="N467" t="s">
        <v>26</v>
      </c>
      <c r="O467">
        <v>0</v>
      </c>
      <c r="P467" t="s">
        <v>235</v>
      </c>
      <c r="Q467" t="s">
        <v>236</v>
      </c>
      <c r="R467" t="s">
        <v>29</v>
      </c>
      <c r="S467" t="s">
        <v>59</v>
      </c>
      <c r="T467" t="s">
        <v>31</v>
      </c>
      <c r="U467" t="s">
        <v>32</v>
      </c>
      <c r="V467" t="s">
        <v>33</v>
      </c>
    </row>
    <row r="468" spans="1:22">
      <c r="A468" s="4">
        <v>46037</v>
      </c>
      <c r="B468" t="s">
        <v>479</v>
      </c>
      <c r="C468" t="s">
        <v>23</v>
      </c>
      <c r="D468">
        <v>1</v>
      </c>
      <c r="E468">
        <v>25999.999999999996</v>
      </c>
      <c r="F468">
        <f>Table2[[#This Row],[Đơn Giá Chuẩn]]*Table2[[#This Row],[Tổng số lượng bán]]</f>
        <v>25999.999999999996</v>
      </c>
      <c r="G468">
        <v>0</v>
      </c>
      <c r="H468">
        <f>Table2[[#This Row],[Doanh số bán]]-Table2[[#This Row],[Chiết khấu]]</f>
        <v>25999.999999999996</v>
      </c>
      <c r="K468" t="s">
        <v>24</v>
      </c>
      <c r="L468">
        <v>0</v>
      </c>
      <c r="M468" t="s">
        <v>25</v>
      </c>
      <c r="N468" t="s">
        <v>26</v>
      </c>
      <c r="O468">
        <v>0</v>
      </c>
      <c r="P468" t="s">
        <v>47</v>
      </c>
      <c r="Q468" t="s">
        <v>48</v>
      </c>
      <c r="R468" t="s">
        <v>29</v>
      </c>
      <c r="S468" t="s">
        <v>30</v>
      </c>
      <c r="T468" t="s">
        <v>31</v>
      </c>
      <c r="U468" t="s">
        <v>32</v>
      </c>
      <c r="V468" t="s">
        <v>33</v>
      </c>
    </row>
    <row r="469" spans="1:22">
      <c r="A469" s="4">
        <v>46037</v>
      </c>
      <c r="B469" t="s">
        <v>480</v>
      </c>
      <c r="C469" t="s">
        <v>23</v>
      </c>
      <c r="D469">
        <v>1</v>
      </c>
      <c r="E469">
        <v>32000</v>
      </c>
      <c r="F469">
        <f>Table2[[#This Row],[Đơn Giá Chuẩn]]*Table2[[#This Row],[Tổng số lượng bán]]</f>
        <v>32000</v>
      </c>
      <c r="G469">
        <v>0</v>
      </c>
      <c r="H469">
        <f>Table2[[#This Row],[Doanh số bán]]-Table2[[#This Row],[Chiết khấu]]</f>
        <v>32000</v>
      </c>
      <c r="K469" t="s">
        <v>24</v>
      </c>
      <c r="L469">
        <v>0</v>
      </c>
      <c r="M469" t="s">
        <v>25</v>
      </c>
      <c r="N469" t="s">
        <v>26</v>
      </c>
      <c r="O469">
        <v>0</v>
      </c>
      <c r="P469" t="s">
        <v>175</v>
      </c>
      <c r="Q469" t="s">
        <v>176</v>
      </c>
      <c r="R469" t="s">
        <v>29</v>
      </c>
      <c r="S469" t="s">
        <v>56</v>
      </c>
      <c r="T469" t="s">
        <v>31</v>
      </c>
      <c r="U469" t="s">
        <v>32</v>
      </c>
      <c r="V469" t="s">
        <v>33</v>
      </c>
    </row>
    <row r="470" spans="1:22">
      <c r="A470" s="4">
        <v>46037</v>
      </c>
      <c r="B470" t="s">
        <v>481</v>
      </c>
      <c r="C470" t="s">
        <v>23</v>
      </c>
      <c r="D470">
        <v>9</v>
      </c>
      <c r="E470">
        <v>25999.999999999996</v>
      </c>
      <c r="F470">
        <f>Table2[[#This Row],[Đơn Giá Chuẩn]]*Table2[[#This Row],[Tổng số lượng bán]]</f>
        <v>233999.99999999997</v>
      </c>
      <c r="G470">
        <v>80000</v>
      </c>
      <c r="H470">
        <f>Table2[[#This Row],[Doanh số bán]]-Table2[[#This Row],[Chiết khấu]]</f>
        <v>153999.99999999997</v>
      </c>
      <c r="K470" t="s">
        <v>24</v>
      </c>
      <c r="L470">
        <v>0</v>
      </c>
      <c r="M470" t="s">
        <v>25</v>
      </c>
      <c r="N470" t="s">
        <v>26</v>
      </c>
      <c r="O470">
        <v>0</v>
      </c>
      <c r="P470" t="s">
        <v>47</v>
      </c>
      <c r="Q470" t="s">
        <v>48</v>
      </c>
      <c r="R470" t="s">
        <v>29</v>
      </c>
      <c r="S470" t="s">
        <v>30</v>
      </c>
      <c r="T470" t="s">
        <v>31</v>
      </c>
      <c r="U470" t="s">
        <v>32</v>
      </c>
      <c r="V470" t="s">
        <v>33</v>
      </c>
    </row>
    <row r="471" spans="1:22">
      <c r="A471" s="4">
        <v>46037</v>
      </c>
      <c r="B471" t="s">
        <v>481</v>
      </c>
      <c r="C471" t="s">
        <v>23</v>
      </c>
      <c r="D471">
        <v>3</v>
      </c>
      <c r="E471">
        <v>21000</v>
      </c>
      <c r="F471">
        <f>Table2[[#This Row],[Đơn Giá Chuẩn]]*Table2[[#This Row],[Tổng số lượng bán]]</f>
        <v>63000</v>
      </c>
      <c r="G471">
        <v>21111</v>
      </c>
      <c r="H471">
        <f>Table2[[#This Row],[Doanh số bán]]-Table2[[#This Row],[Chiết khấu]]</f>
        <v>41889</v>
      </c>
      <c r="K471" t="s">
        <v>24</v>
      </c>
      <c r="L471">
        <v>0</v>
      </c>
      <c r="M471" t="s">
        <v>25</v>
      </c>
      <c r="N471" t="s">
        <v>26</v>
      </c>
      <c r="O471">
        <v>0</v>
      </c>
      <c r="P471" t="s">
        <v>27</v>
      </c>
      <c r="Q471" t="s">
        <v>28</v>
      </c>
      <c r="R471" t="s">
        <v>29</v>
      </c>
      <c r="S471" t="s">
        <v>30</v>
      </c>
      <c r="T471" t="s">
        <v>31</v>
      </c>
      <c r="U471" t="s">
        <v>32</v>
      </c>
      <c r="V471" t="s">
        <v>33</v>
      </c>
    </row>
    <row r="472" spans="1:22">
      <c r="A472" s="4">
        <v>46037</v>
      </c>
      <c r="B472" t="s">
        <v>481</v>
      </c>
      <c r="C472" t="s">
        <v>23</v>
      </c>
      <c r="D472">
        <v>1</v>
      </c>
      <c r="E472">
        <v>32000</v>
      </c>
      <c r="F472">
        <f>Table2[[#This Row],[Đơn Giá Chuẩn]]*Table2[[#This Row],[Tổng số lượng bán]]</f>
        <v>32000</v>
      </c>
      <c r="G472">
        <v>11111</v>
      </c>
      <c r="H472">
        <f>Table2[[#This Row],[Doanh số bán]]-Table2[[#This Row],[Chiết khấu]]</f>
        <v>20889</v>
      </c>
      <c r="K472" t="s">
        <v>24</v>
      </c>
      <c r="L472">
        <v>0</v>
      </c>
      <c r="M472" t="s">
        <v>25</v>
      </c>
      <c r="N472" t="s">
        <v>26</v>
      </c>
      <c r="O472">
        <v>0</v>
      </c>
      <c r="P472" t="s">
        <v>77</v>
      </c>
      <c r="Q472" t="s">
        <v>78</v>
      </c>
      <c r="R472" t="s">
        <v>29</v>
      </c>
      <c r="S472" t="s">
        <v>30</v>
      </c>
      <c r="T472" t="s">
        <v>31</v>
      </c>
      <c r="U472" t="s">
        <v>32</v>
      </c>
      <c r="V472" t="s">
        <v>33</v>
      </c>
    </row>
    <row r="473" spans="1:22">
      <c r="A473" s="4">
        <v>46037</v>
      </c>
      <c r="B473" t="s">
        <v>481</v>
      </c>
      <c r="C473" t="s">
        <v>23</v>
      </c>
      <c r="D473">
        <v>1</v>
      </c>
      <c r="E473">
        <v>32000</v>
      </c>
      <c r="F473">
        <f>Table2[[#This Row],[Đơn Giá Chuẩn]]*Table2[[#This Row],[Tổng số lượng bán]]</f>
        <v>32000</v>
      </c>
      <c r="G473">
        <v>11111</v>
      </c>
      <c r="H473">
        <f>Table2[[#This Row],[Doanh số bán]]-Table2[[#This Row],[Chiết khấu]]</f>
        <v>20889</v>
      </c>
      <c r="K473" t="s">
        <v>24</v>
      </c>
      <c r="L473">
        <v>0</v>
      </c>
      <c r="M473" t="s">
        <v>25</v>
      </c>
      <c r="N473" t="s">
        <v>26</v>
      </c>
      <c r="O473">
        <v>0</v>
      </c>
      <c r="P473" t="s">
        <v>120</v>
      </c>
      <c r="Q473" t="s">
        <v>121</v>
      </c>
      <c r="R473" t="s">
        <v>29</v>
      </c>
      <c r="S473" t="s">
        <v>30</v>
      </c>
      <c r="T473" t="s">
        <v>31</v>
      </c>
      <c r="U473" t="s">
        <v>32</v>
      </c>
      <c r="V473" t="s">
        <v>33</v>
      </c>
    </row>
    <row r="474" spans="1:22">
      <c r="A474" s="4">
        <v>46037</v>
      </c>
      <c r="B474" t="s">
        <v>481</v>
      </c>
      <c r="C474" t="s">
        <v>23</v>
      </c>
      <c r="D474">
        <v>1</v>
      </c>
      <c r="E474">
        <v>32000</v>
      </c>
      <c r="F474">
        <f>Table2[[#This Row],[Đơn Giá Chuẩn]]*Table2[[#This Row],[Tổng số lượng bán]]</f>
        <v>32000</v>
      </c>
      <c r="G474">
        <v>13889</v>
      </c>
      <c r="H474">
        <f>Table2[[#This Row],[Doanh số bán]]-Table2[[#This Row],[Chiết khấu]]</f>
        <v>18111</v>
      </c>
      <c r="K474" t="s">
        <v>24</v>
      </c>
      <c r="L474">
        <v>0</v>
      </c>
      <c r="M474" t="s">
        <v>25</v>
      </c>
      <c r="N474" t="s">
        <v>26</v>
      </c>
      <c r="O474">
        <v>0</v>
      </c>
      <c r="P474" t="s">
        <v>235</v>
      </c>
      <c r="Q474" t="s">
        <v>236</v>
      </c>
      <c r="R474" t="s">
        <v>29</v>
      </c>
      <c r="S474" t="s">
        <v>59</v>
      </c>
      <c r="T474" t="s">
        <v>31</v>
      </c>
      <c r="U474" t="s">
        <v>32</v>
      </c>
      <c r="V474" t="s">
        <v>33</v>
      </c>
    </row>
    <row r="475" spans="1:22">
      <c r="A475" s="4">
        <v>46037</v>
      </c>
      <c r="B475" t="s">
        <v>482</v>
      </c>
      <c r="C475" t="s">
        <v>23</v>
      </c>
      <c r="D475">
        <v>1</v>
      </c>
      <c r="E475">
        <v>42000</v>
      </c>
      <c r="F475">
        <f>Table2[[#This Row],[Đơn Giá Chuẩn]]*Table2[[#This Row],[Tổng số lượng bán]]</f>
        <v>42000</v>
      </c>
      <c r="G475">
        <v>37037</v>
      </c>
      <c r="H475">
        <f>Table2[[#This Row],[Doanh số bán]]-Table2[[#This Row],[Chiết khấu]]</f>
        <v>4963</v>
      </c>
      <c r="K475" t="s">
        <v>24</v>
      </c>
      <c r="L475">
        <v>0</v>
      </c>
      <c r="M475" t="s">
        <v>25</v>
      </c>
      <c r="N475" t="s">
        <v>26</v>
      </c>
      <c r="O475">
        <v>0</v>
      </c>
      <c r="P475" t="s">
        <v>449</v>
      </c>
      <c r="Q475" t="s">
        <v>450</v>
      </c>
      <c r="R475" t="s">
        <v>29</v>
      </c>
      <c r="S475" t="s">
        <v>30</v>
      </c>
      <c r="T475" t="s">
        <v>31</v>
      </c>
      <c r="U475" t="s">
        <v>32</v>
      </c>
      <c r="V475" t="s">
        <v>33</v>
      </c>
    </row>
    <row r="476" spans="1:22">
      <c r="A476" s="4">
        <v>46037</v>
      </c>
      <c r="B476" t="s">
        <v>483</v>
      </c>
      <c r="C476" t="s">
        <v>23</v>
      </c>
      <c r="D476">
        <v>1</v>
      </c>
      <c r="E476">
        <v>25999.999999999996</v>
      </c>
      <c r="F476">
        <f>Table2[[#This Row],[Đơn Giá Chuẩn]]*Table2[[#This Row],[Tổng số lượng bán]]</f>
        <v>25999.999999999996</v>
      </c>
      <c r="G476">
        <v>0</v>
      </c>
      <c r="H476">
        <f>Table2[[#This Row],[Doanh số bán]]-Table2[[#This Row],[Chiết khấu]]</f>
        <v>25999.999999999996</v>
      </c>
      <c r="K476" t="s">
        <v>24</v>
      </c>
      <c r="L476">
        <v>0</v>
      </c>
      <c r="M476" t="s">
        <v>25</v>
      </c>
      <c r="N476" t="s">
        <v>26</v>
      </c>
      <c r="O476">
        <v>0</v>
      </c>
      <c r="P476" t="s">
        <v>47</v>
      </c>
      <c r="Q476" t="s">
        <v>48</v>
      </c>
      <c r="R476" t="s">
        <v>29</v>
      </c>
      <c r="S476" t="s">
        <v>30</v>
      </c>
      <c r="T476" t="s">
        <v>31</v>
      </c>
      <c r="U476" t="s">
        <v>32</v>
      </c>
      <c r="V476" t="s">
        <v>33</v>
      </c>
    </row>
    <row r="477" spans="1:22">
      <c r="A477" s="4">
        <v>46033</v>
      </c>
      <c r="B477" t="s">
        <v>249</v>
      </c>
      <c r="C477" t="s">
        <v>83</v>
      </c>
      <c r="D477">
        <v>6</v>
      </c>
      <c r="E477">
        <v>97000</v>
      </c>
      <c r="F477">
        <f>Table2[[#This Row],[Đơn Giá Chuẩn]]*Table2[[#This Row],[Tổng số lượng bán]]</f>
        <v>582000</v>
      </c>
      <c r="G477">
        <v>0</v>
      </c>
      <c r="H477">
        <f>Table2[[#This Row],[Doanh số bán]]-Table2[[#This Row],[Chiết khấu]]</f>
        <v>582000</v>
      </c>
      <c r="K477" t="s">
        <v>24</v>
      </c>
      <c r="L477">
        <v>0.5</v>
      </c>
      <c r="M477" t="s">
        <v>25</v>
      </c>
      <c r="N477" t="s">
        <v>26</v>
      </c>
      <c r="O477">
        <v>3</v>
      </c>
      <c r="P477" t="s">
        <v>231</v>
      </c>
      <c r="Q477" t="s">
        <v>232</v>
      </c>
      <c r="R477" t="s">
        <v>41</v>
      </c>
      <c r="S477" t="s">
        <v>42</v>
      </c>
      <c r="T477" t="s">
        <v>31</v>
      </c>
      <c r="U477" t="s">
        <v>32</v>
      </c>
      <c r="V477" t="s">
        <v>33</v>
      </c>
    </row>
    <row r="478" spans="1:22">
      <c r="A478" s="4">
        <v>46035</v>
      </c>
      <c r="B478" t="s">
        <v>271</v>
      </c>
      <c r="C478" t="s">
        <v>83</v>
      </c>
      <c r="D478">
        <v>2</v>
      </c>
      <c r="E478">
        <v>97000</v>
      </c>
      <c r="F478">
        <f>Table2[[#This Row],[Đơn Giá Chuẩn]]*Table2[[#This Row],[Tổng số lượng bán]]</f>
        <v>194000</v>
      </c>
      <c r="G478">
        <v>0</v>
      </c>
      <c r="H478">
        <f>Table2[[#This Row],[Doanh số bán]]-Table2[[#This Row],[Chiết khấu]]</f>
        <v>194000</v>
      </c>
      <c r="K478" t="s">
        <v>24</v>
      </c>
      <c r="L478">
        <v>0.5</v>
      </c>
      <c r="M478" t="s">
        <v>25</v>
      </c>
      <c r="N478" t="s">
        <v>26</v>
      </c>
      <c r="O478">
        <v>1</v>
      </c>
      <c r="P478" t="s">
        <v>231</v>
      </c>
      <c r="Q478" t="s">
        <v>232</v>
      </c>
      <c r="R478" t="s">
        <v>41</v>
      </c>
      <c r="S478" t="s">
        <v>42</v>
      </c>
      <c r="T478" t="s">
        <v>31</v>
      </c>
      <c r="U478" t="s">
        <v>32</v>
      </c>
      <c r="V478" t="s">
        <v>33</v>
      </c>
    </row>
    <row r="479" spans="1:22">
      <c r="A479" s="4">
        <v>46037</v>
      </c>
      <c r="B479" t="s">
        <v>485</v>
      </c>
      <c r="C479" t="s">
        <v>23</v>
      </c>
      <c r="D479">
        <v>3</v>
      </c>
      <c r="E479">
        <v>42000</v>
      </c>
      <c r="F479">
        <f>Table2[[#This Row],[Đơn Giá Chuẩn]]*Table2[[#This Row],[Tổng số lượng bán]]</f>
        <v>126000</v>
      </c>
      <c r="G479">
        <v>44444</v>
      </c>
      <c r="H479">
        <f>Table2[[#This Row],[Doanh số bán]]-Table2[[#This Row],[Chiết khấu]]</f>
        <v>81556</v>
      </c>
      <c r="K479" t="s">
        <v>24</v>
      </c>
      <c r="L479">
        <v>0</v>
      </c>
      <c r="M479" t="s">
        <v>25</v>
      </c>
      <c r="N479" t="s">
        <v>26</v>
      </c>
      <c r="O479">
        <v>0</v>
      </c>
      <c r="P479" t="s">
        <v>208</v>
      </c>
      <c r="Q479" t="s">
        <v>209</v>
      </c>
      <c r="R479" t="s">
        <v>29</v>
      </c>
      <c r="S479" t="s">
        <v>30</v>
      </c>
      <c r="T479" t="s">
        <v>31</v>
      </c>
      <c r="U479" t="s">
        <v>32</v>
      </c>
      <c r="V479" t="s">
        <v>33</v>
      </c>
    </row>
    <row r="480" spans="1:22">
      <c r="A480" s="4">
        <v>46037</v>
      </c>
      <c r="B480" t="s">
        <v>485</v>
      </c>
      <c r="C480" t="s">
        <v>23</v>
      </c>
      <c r="D480">
        <v>1</v>
      </c>
      <c r="E480">
        <v>32000</v>
      </c>
      <c r="F480">
        <f>Table2[[#This Row],[Đơn Giá Chuẩn]]*Table2[[#This Row],[Tổng số lượng bán]]</f>
        <v>32000</v>
      </c>
      <c r="G480">
        <v>8334</v>
      </c>
      <c r="H480">
        <f>Table2[[#This Row],[Doanh số bán]]-Table2[[#This Row],[Chiết khấu]]</f>
        <v>23666</v>
      </c>
      <c r="K480" t="s">
        <v>24</v>
      </c>
      <c r="L480">
        <v>0</v>
      </c>
      <c r="M480" t="s">
        <v>25</v>
      </c>
      <c r="N480" t="s">
        <v>26</v>
      </c>
      <c r="O480">
        <v>0</v>
      </c>
      <c r="P480" t="s">
        <v>175</v>
      </c>
      <c r="Q480" t="s">
        <v>176</v>
      </c>
      <c r="R480" t="s">
        <v>29</v>
      </c>
      <c r="S480" t="s">
        <v>56</v>
      </c>
      <c r="T480" t="s">
        <v>31</v>
      </c>
      <c r="U480" t="s">
        <v>32</v>
      </c>
      <c r="V480" t="s">
        <v>33</v>
      </c>
    </row>
    <row r="481" spans="1:22">
      <c r="A481" s="4">
        <v>46037</v>
      </c>
      <c r="B481" t="s">
        <v>486</v>
      </c>
      <c r="C481" t="s">
        <v>23</v>
      </c>
      <c r="D481">
        <v>1</v>
      </c>
      <c r="E481">
        <v>47000</v>
      </c>
      <c r="F481">
        <f>Table2[[#This Row],[Đơn Giá Chuẩn]]*Table2[[#This Row],[Tổng số lượng bán]]</f>
        <v>47000</v>
      </c>
      <c r="G481">
        <v>11345</v>
      </c>
      <c r="H481">
        <f>Table2[[#This Row],[Doanh số bán]]-Table2[[#This Row],[Chiết khấu]]</f>
        <v>35655</v>
      </c>
      <c r="K481" t="s">
        <v>24</v>
      </c>
      <c r="L481">
        <v>0</v>
      </c>
      <c r="M481" t="s">
        <v>25</v>
      </c>
      <c r="N481" t="s">
        <v>26</v>
      </c>
      <c r="O481">
        <v>0</v>
      </c>
      <c r="P481" t="s">
        <v>361</v>
      </c>
      <c r="Q481" t="s">
        <v>362</v>
      </c>
      <c r="R481" t="s">
        <v>29</v>
      </c>
      <c r="S481" t="s">
        <v>59</v>
      </c>
      <c r="T481" t="s">
        <v>31</v>
      </c>
      <c r="U481" t="s">
        <v>32</v>
      </c>
      <c r="V481" t="s">
        <v>33</v>
      </c>
    </row>
    <row r="482" spans="1:22">
      <c r="A482" s="4">
        <v>46037</v>
      </c>
      <c r="B482" t="s">
        <v>487</v>
      </c>
      <c r="C482" t="s">
        <v>104</v>
      </c>
      <c r="D482">
        <v>6</v>
      </c>
      <c r="E482">
        <v>47000</v>
      </c>
      <c r="F482">
        <f>Table2[[#This Row],[Đơn Giá Chuẩn]]*Table2[[#This Row],[Tổng số lượng bán]]</f>
        <v>282000</v>
      </c>
      <c r="G482">
        <v>0</v>
      </c>
      <c r="H482">
        <f>Table2[[#This Row],[Doanh số bán]]-Table2[[#This Row],[Chiết khấu]]</f>
        <v>282000</v>
      </c>
      <c r="K482" t="s">
        <v>24</v>
      </c>
      <c r="L482">
        <v>0.16</v>
      </c>
      <c r="M482" t="s">
        <v>25</v>
      </c>
      <c r="N482" t="s">
        <v>26</v>
      </c>
      <c r="O482">
        <v>0.96</v>
      </c>
      <c r="P482" t="s">
        <v>105</v>
      </c>
      <c r="Q482" t="s">
        <v>106</v>
      </c>
      <c r="R482" t="s">
        <v>107</v>
      </c>
      <c r="S482" t="s">
        <v>108</v>
      </c>
      <c r="T482" t="s">
        <v>31</v>
      </c>
      <c r="U482" t="s">
        <v>32</v>
      </c>
      <c r="V482" t="s">
        <v>33</v>
      </c>
    </row>
    <row r="483" spans="1:22">
      <c r="A483" s="4">
        <v>46037</v>
      </c>
      <c r="B483" t="s">
        <v>488</v>
      </c>
      <c r="C483" t="s">
        <v>23</v>
      </c>
      <c r="D483">
        <v>1</v>
      </c>
      <c r="E483">
        <v>21000</v>
      </c>
      <c r="F483">
        <f>Table2[[#This Row],[Đơn Giá Chuẩn]]*Table2[[#This Row],[Tổng số lượng bán]]</f>
        <v>21000</v>
      </c>
      <c r="G483">
        <v>0</v>
      </c>
      <c r="H483">
        <f>Table2[[#This Row],[Doanh số bán]]-Table2[[#This Row],[Chiết khấu]]</f>
        <v>21000</v>
      </c>
      <c r="K483" t="s">
        <v>24</v>
      </c>
      <c r="L483">
        <v>0</v>
      </c>
      <c r="M483" t="s">
        <v>25</v>
      </c>
      <c r="N483" t="s">
        <v>26</v>
      </c>
      <c r="O483">
        <v>0</v>
      </c>
      <c r="P483" t="s">
        <v>27</v>
      </c>
      <c r="Q483" t="s">
        <v>28</v>
      </c>
      <c r="R483" t="s">
        <v>29</v>
      </c>
      <c r="S483" t="s">
        <v>30</v>
      </c>
      <c r="T483" t="s">
        <v>31</v>
      </c>
      <c r="U483" t="s">
        <v>32</v>
      </c>
      <c r="V483" t="s">
        <v>33</v>
      </c>
    </row>
    <row r="484" spans="1:22">
      <c r="A484" s="4">
        <v>46037</v>
      </c>
      <c r="B484" t="s">
        <v>488</v>
      </c>
      <c r="C484" t="s">
        <v>23</v>
      </c>
      <c r="D484">
        <v>2</v>
      </c>
      <c r="E484">
        <v>32000</v>
      </c>
      <c r="F484">
        <f>Table2[[#This Row],[Đơn Giá Chuẩn]]*Table2[[#This Row],[Tổng số lượng bán]]</f>
        <v>64000</v>
      </c>
      <c r="G484">
        <v>0</v>
      </c>
      <c r="H484">
        <f>Table2[[#This Row],[Doanh số bán]]-Table2[[#This Row],[Chiết khấu]]</f>
        <v>64000</v>
      </c>
      <c r="K484" t="s">
        <v>24</v>
      </c>
      <c r="L484">
        <v>0</v>
      </c>
      <c r="M484" t="s">
        <v>25</v>
      </c>
      <c r="N484" t="s">
        <v>26</v>
      </c>
      <c r="O484">
        <v>0</v>
      </c>
      <c r="P484" t="s">
        <v>489</v>
      </c>
      <c r="Q484" t="s">
        <v>490</v>
      </c>
      <c r="R484" t="s">
        <v>29</v>
      </c>
      <c r="S484" t="s">
        <v>59</v>
      </c>
      <c r="T484" t="s">
        <v>31</v>
      </c>
      <c r="U484" t="s">
        <v>32</v>
      </c>
      <c r="V484" t="s">
        <v>33</v>
      </c>
    </row>
    <row r="485" spans="1:22">
      <c r="A485" s="4">
        <v>46037</v>
      </c>
      <c r="B485" t="s">
        <v>488</v>
      </c>
      <c r="C485" t="s">
        <v>23</v>
      </c>
      <c r="D485">
        <v>1</v>
      </c>
      <c r="E485">
        <v>32000</v>
      </c>
      <c r="F485">
        <f>Table2[[#This Row],[Đơn Giá Chuẩn]]*Table2[[#This Row],[Tổng số lượng bán]]</f>
        <v>32000</v>
      </c>
      <c r="G485">
        <v>0</v>
      </c>
      <c r="H485">
        <f>Table2[[#This Row],[Doanh số bán]]-Table2[[#This Row],[Chiết khấu]]</f>
        <v>32000</v>
      </c>
      <c r="K485" t="s">
        <v>24</v>
      </c>
      <c r="L485">
        <v>0</v>
      </c>
      <c r="M485" t="s">
        <v>25</v>
      </c>
      <c r="N485" t="s">
        <v>26</v>
      </c>
      <c r="O485">
        <v>0</v>
      </c>
      <c r="P485" t="s">
        <v>235</v>
      </c>
      <c r="Q485" t="s">
        <v>236</v>
      </c>
      <c r="R485" t="s">
        <v>29</v>
      </c>
      <c r="S485" t="s">
        <v>59</v>
      </c>
      <c r="T485" t="s">
        <v>31</v>
      </c>
      <c r="U485" t="s">
        <v>32</v>
      </c>
      <c r="V485" t="s">
        <v>33</v>
      </c>
    </row>
    <row r="486" spans="1:22">
      <c r="A486" s="4">
        <v>46037</v>
      </c>
      <c r="B486" t="s">
        <v>491</v>
      </c>
      <c r="C486" t="s">
        <v>23</v>
      </c>
      <c r="D486">
        <v>1</v>
      </c>
      <c r="E486">
        <v>42000</v>
      </c>
      <c r="F486">
        <f>Table2[[#This Row],[Đơn Giá Chuẩn]]*Table2[[#This Row],[Tổng số lượng bán]]</f>
        <v>42000</v>
      </c>
      <c r="G486">
        <v>11111</v>
      </c>
      <c r="H486">
        <f>Table2[[#This Row],[Doanh số bán]]-Table2[[#This Row],[Chiết khấu]]</f>
        <v>30889</v>
      </c>
      <c r="K486" t="s">
        <v>24</v>
      </c>
      <c r="L486">
        <v>0</v>
      </c>
      <c r="M486" t="s">
        <v>25</v>
      </c>
      <c r="N486" t="s">
        <v>26</v>
      </c>
      <c r="O486">
        <v>0</v>
      </c>
      <c r="P486" t="s">
        <v>62</v>
      </c>
      <c r="Q486" t="s">
        <v>63</v>
      </c>
      <c r="R486" t="s">
        <v>29</v>
      </c>
      <c r="S486" t="s">
        <v>56</v>
      </c>
      <c r="T486" t="s">
        <v>31</v>
      </c>
      <c r="U486" t="s">
        <v>32</v>
      </c>
      <c r="V486" t="s">
        <v>33</v>
      </c>
    </row>
    <row r="487" spans="1:22">
      <c r="A487" s="4">
        <v>46037</v>
      </c>
      <c r="B487" t="s">
        <v>491</v>
      </c>
      <c r="C487" t="s">
        <v>23</v>
      </c>
      <c r="D487">
        <v>2</v>
      </c>
      <c r="E487">
        <v>21000</v>
      </c>
      <c r="F487">
        <f>Table2[[#This Row],[Đơn Giá Chuẩn]]*Table2[[#This Row],[Tổng số lượng bán]]</f>
        <v>42000</v>
      </c>
      <c r="G487">
        <v>14074</v>
      </c>
      <c r="H487">
        <f>Table2[[#This Row],[Doanh số bán]]-Table2[[#This Row],[Chiết khấu]]</f>
        <v>27926</v>
      </c>
      <c r="K487" t="s">
        <v>24</v>
      </c>
      <c r="L487">
        <v>0</v>
      </c>
      <c r="M487" t="s">
        <v>25</v>
      </c>
      <c r="N487" t="s">
        <v>26</v>
      </c>
      <c r="O487">
        <v>0</v>
      </c>
      <c r="P487" t="s">
        <v>27</v>
      </c>
      <c r="Q487" t="s">
        <v>28</v>
      </c>
      <c r="R487" t="s">
        <v>29</v>
      </c>
      <c r="S487" t="s">
        <v>30</v>
      </c>
      <c r="T487" t="s">
        <v>31</v>
      </c>
      <c r="U487" t="s">
        <v>32</v>
      </c>
      <c r="V487" t="s">
        <v>33</v>
      </c>
    </row>
    <row r="488" spans="1:22">
      <c r="A488" s="4">
        <v>46037</v>
      </c>
      <c r="B488" t="s">
        <v>280</v>
      </c>
      <c r="C488" t="s">
        <v>104</v>
      </c>
      <c r="D488">
        <v>1</v>
      </c>
      <c r="E488">
        <v>47000</v>
      </c>
      <c r="F488">
        <f>Table2[[#This Row],[Đơn Giá Chuẩn]]*Table2[[#This Row],[Tổng số lượng bán]]</f>
        <v>47000</v>
      </c>
      <c r="G488">
        <v>0</v>
      </c>
      <c r="H488">
        <f>Table2[[#This Row],[Doanh số bán]]-Table2[[#This Row],[Chiết khấu]]</f>
        <v>47000</v>
      </c>
      <c r="K488" t="s">
        <v>24</v>
      </c>
      <c r="L488">
        <v>0.16</v>
      </c>
      <c r="M488" t="s">
        <v>25</v>
      </c>
      <c r="N488" t="s">
        <v>26</v>
      </c>
      <c r="O488">
        <v>0.16</v>
      </c>
      <c r="P488" t="s">
        <v>105</v>
      </c>
      <c r="Q488" t="s">
        <v>106</v>
      </c>
      <c r="R488" t="s">
        <v>107</v>
      </c>
      <c r="S488" t="s">
        <v>108</v>
      </c>
      <c r="T488" t="s">
        <v>31</v>
      </c>
      <c r="U488" t="s">
        <v>32</v>
      </c>
      <c r="V488" t="s">
        <v>33</v>
      </c>
    </row>
    <row r="489" spans="1:22">
      <c r="A489" s="4">
        <v>46036</v>
      </c>
      <c r="B489" t="s">
        <v>278</v>
      </c>
      <c r="C489" t="s">
        <v>83</v>
      </c>
      <c r="D489">
        <v>4</v>
      </c>
      <c r="E489">
        <v>97000</v>
      </c>
      <c r="F489">
        <f>Table2[[#This Row],[Đơn Giá Chuẩn]]*Table2[[#This Row],[Tổng số lượng bán]]</f>
        <v>388000</v>
      </c>
      <c r="G489">
        <v>0</v>
      </c>
      <c r="H489">
        <f>Table2[[#This Row],[Doanh số bán]]-Table2[[#This Row],[Chiết khấu]]</f>
        <v>388000</v>
      </c>
      <c r="K489" t="s">
        <v>24</v>
      </c>
      <c r="L489">
        <v>0.5</v>
      </c>
      <c r="M489" t="s">
        <v>25</v>
      </c>
      <c r="N489" t="s">
        <v>26</v>
      </c>
      <c r="O489">
        <v>2</v>
      </c>
      <c r="P489" t="s">
        <v>231</v>
      </c>
      <c r="Q489" t="s">
        <v>232</v>
      </c>
      <c r="R489" t="s">
        <v>41</v>
      </c>
      <c r="S489" t="s">
        <v>42</v>
      </c>
      <c r="T489" t="s">
        <v>31</v>
      </c>
      <c r="U489" t="s">
        <v>32</v>
      </c>
      <c r="V489" t="s">
        <v>33</v>
      </c>
    </row>
    <row r="490" spans="1:22">
      <c r="A490" s="4">
        <v>46039</v>
      </c>
      <c r="B490" t="s">
        <v>282</v>
      </c>
      <c r="C490" t="s">
        <v>83</v>
      </c>
      <c r="D490">
        <v>10</v>
      </c>
      <c r="E490">
        <v>97000</v>
      </c>
      <c r="F490">
        <f>Table2[[#This Row],[Đơn Giá Chuẩn]]*Table2[[#This Row],[Tổng số lượng bán]]</f>
        <v>970000</v>
      </c>
      <c r="G490">
        <v>0</v>
      </c>
      <c r="H490">
        <f>Table2[[#This Row],[Doanh số bán]]-Table2[[#This Row],[Chiết khấu]]</f>
        <v>970000</v>
      </c>
      <c r="K490" t="s">
        <v>24</v>
      </c>
      <c r="L490">
        <v>0.5</v>
      </c>
      <c r="M490" t="s">
        <v>25</v>
      </c>
      <c r="N490" t="s">
        <v>26</v>
      </c>
      <c r="O490">
        <v>5</v>
      </c>
      <c r="P490" t="s">
        <v>231</v>
      </c>
      <c r="Q490" t="s">
        <v>232</v>
      </c>
      <c r="R490" t="s">
        <v>41</v>
      </c>
      <c r="S490" t="s">
        <v>42</v>
      </c>
      <c r="T490" t="s">
        <v>31</v>
      </c>
      <c r="U490" t="s">
        <v>32</v>
      </c>
      <c r="V490" t="s">
        <v>33</v>
      </c>
    </row>
    <row r="491" spans="1:22">
      <c r="A491" s="4">
        <v>46040</v>
      </c>
      <c r="B491" t="s">
        <v>289</v>
      </c>
      <c r="C491" t="s">
        <v>83</v>
      </c>
      <c r="D491">
        <v>2</v>
      </c>
      <c r="E491">
        <v>97000</v>
      </c>
      <c r="F491">
        <f>Table2[[#This Row],[Đơn Giá Chuẩn]]*Table2[[#This Row],[Tổng số lượng bán]]</f>
        <v>194000</v>
      </c>
      <c r="G491">
        <v>0</v>
      </c>
      <c r="H491">
        <f>Table2[[#This Row],[Doanh số bán]]-Table2[[#This Row],[Chiết khấu]]</f>
        <v>194000</v>
      </c>
      <c r="K491" t="s">
        <v>24</v>
      </c>
      <c r="L491">
        <v>0.5</v>
      </c>
      <c r="M491" t="s">
        <v>25</v>
      </c>
      <c r="N491" t="s">
        <v>26</v>
      </c>
      <c r="O491">
        <v>1</v>
      </c>
      <c r="P491" t="s">
        <v>231</v>
      </c>
      <c r="Q491" t="s">
        <v>232</v>
      </c>
      <c r="R491" t="s">
        <v>41</v>
      </c>
      <c r="S491" t="s">
        <v>42</v>
      </c>
      <c r="T491" t="s">
        <v>31</v>
      </c>
      <c r="U491" t="s">
        <v>32</v>
      </c>
      <c r="V491" t="s">
        <v>33</v>
      </c>
    </row>
    <row r="492" spans="1:22">
      <c r="A492" s="4">
        <v>46043</v>
      </c>
      <c r="B492" t="s">
        <v>295</v>
      </c>
      <c r="C492" t="s">
        <v>83</v>
      </c>
      <c r="D492">
        <v>24</v>
      </c>
      <c r="E492">
        <v>97000</v>
      </c>
      <c r="F492">
        <f>Table2[[#This Row],[Đơn Giá Chuẩn]]*Table2[[#This Row],[Tổng số lượng bán]]</f>
        <v>2328000</v>
      </c>
      <c r="G492">
        <v>0</v>
      </c>
      <c r="H492">
        <f>Table2[[#This Row],[Doanh số bán]]-Table2[[#This Row],[Chiết khấu]]</f>
        <v>2328000</v>
      </c>
      <c r="K492" t="s">
        <v>24</v>
      </c>
      <c r="L492">
        <v>0.5</v>
      </c>
      <c r="M492" t="s">
        <v>25</v>
      </c>
      <c r="N492" t="s">
        <v>26</v>
      </c>
      <c r="O492">
        <v>12</v>
      </c>
      <c r="P492" t="s">
        <v>231</v>
      </c>
      <c r="Q492" t="s">
        <v>232</v>
      </c>
      <c r="R492" t="s">
        <v>41</v>
      </c>
      <c r="S492" t="s">
        <v>42</v>
      </c>
      <c r="T492" t="s">
        <v>31</v>
      </c>
      <c r="U492" t="s">
        <v>32</v>
      </c>
      <c r="V492" t="s">
        <v>33</v>
      </c>
    </row>
    <row r="493" spans="1:22">
      <c r="A493" s="4">
        <v>46037</v>
      </c>
      <c r="B493" t="s">
        <v>495</v>
      </c>
      <c r="C493" t="s">
        <v>23</v>
      </c>
      <c r="D493">
        <v>1</v>
      </c>
      <c r="E493">
        <v>42000</v>
      </c>
      <c r="F493">
        <f>Table2[[#This Row],[Đơn Giá Chuẩn]]*Table2[[#This Row],[Tổng số lượng bán]]</f>
        <v>42000</v>
      </c>
      <c r="G493">
        <v>0</v>
      </c>
      <c r="H493">
        <f>Table2[[#This Row],[Doanh số bán]]-Table2[[#This Row],[Chiết khấu]]</f>
        <v>42000</v>
      </c>
      <c r="K493" t="s">
        <v>24</v>
      </c>
      <c r="L493">
        <v>0</v>
      </c>
      <c r="M493" t="s">
        <v>25</v>
      </c>
      <c r="N493" t="s">
        <v>26</v>
      </c>
      <c r="O493">
        <v>0</v>
      </c>
      <c r="P493" t="s">
        <v>94</v>
      </c>
      <c r="Q493" t="s">
        <v>95</v>
      </c>
      <c r="R493" t="s">
        <v>29</v>
      </c>
      <c r="S493" t="s">
        <v>30</v>
      </c>
      <c r="T493" t="s">
        <v>31</v>
      </c>
      <c r="U493" t="s">
        <v>32</v>
      </c>
      <c r="V493" t="s">
        <v>33</v>
      </c>
    </row>
    <row r="494" spans="1:22">
      <c r="A494" s="4">
        <v>46037</v>
      </c>
      <c r="B494" t="s">
        <v>496</v>
      </c>
      <c r="C494" t="s">
        <v>23</v>
      </c>
      <c r="D494">
        <v>1</v>
      </c>
      <c r="E494">
        <v>37000</v>
      </c>
      <c r="F494">
        <f>Table2[[#This Row],[Đơn Giá Chuẩn]]*Table2[[#This Row],[Tổng số lượng bán]]</f>
        <v>37000</v>
      </c>
      <c r="G494">
        <v>0</v>
      </c>
      <c r="H494">
        <f>Table2[[#This Row],[Doanh số bán]]-Table2[[#This Row],[Chiết khấu]]</f>
        <v>37000</v>
      </c>
      <c r="K494" t="s">
        <v>24</v>
      </c>
      <c r="L494">
        <v>0</v>
      </c>
      <c r="M494" t="s">
        <v>25</v>
      </c>
      <c r="N494" t="s">
        <v>26</v>
      </c>
      <c r="O494">
        <v>0</v>
      </c>
      <c r="P494" t="s">
        <v>246</v>
      </c>
      <c r="Q494" t="s">
        <v>247</v>
      </c>
      <c r="R494" t="s">
        <v>29</v>
      </c>
      <c r="S494" t="s">
        <v>30</v>
      </c>
      <c r="T494" t="s">
        <v>31</v>
      </c>
      <c r="U494" t="s">
        <v>32</v>
      </c>
      <c r="V494" t="s">
        <v>33</v>
      </c>
    </row>
    <row r="495" spans="1:22">
      <c r="A495" s="4">
        <v>46037</v>
      </c>
      <c r="B495" t="s">
        <v>497</v>
      </c>
      <c r="C495" t="s">
        <v>23</v>
      </c>
      <c r="D495">
        <v>1</v>
      </c>
      <c r="E495">
        <v>21000</v>
      </c>
      <c r="F495">
        <f>Table2[[#This Row],[Đơn Giá Chuẩn]]*Table2[[#This Row],[Tổng số lượng bán]]</f>
        <v>21000</v>
      </c>
      <c r="G495">
        <v>7037</v>
      </c>
      <c r="H495">
        <f>Table2[[#This Row],[Doanh số bán]]-Table2[[#This Row],[Chiết khấu]]</f>
        <v>13963</v>
      </c>
      <c r="K495" t="s">
        <v>24</v>
      </c>
      <c r="L495">
        <v>0</v>
      </c>
      <c r="M495" t="s">
        <v>25</v>
      </c>
      <c r="N495" t="s">
        <v>26</v>
      </c>
      <c r="O495">
        <v>0</v>
      </c>
      <c r="P495" t="s">
        <v>27</v>
      </c>
      <c r="Q495" t="s">
        <v>28</v>
      </c>
      <c r="R495" t="s">
        <v>29</v>
      </c>
      <c r="S495" t="s">
        <v>30</v>
      </c>
      <c r="T495" t="s">
        <v>31</v>
      </c>
      <c r="U495" t="s">
        <v>32</v>
      </c>
      <c r="V495" t="s">
        <v>33</v>
      </c>
    </row>
    <row r="496" spans="1:22">
      <c r="A496" s="4">
        <v>46038</v>
      </c>
      <c r="B496" t="s">
        <v>498</v>
      </c>
      <c r="C496" t="s">
        <v>23</v>
      </c>
      <c r="D496">
        <v>1</v>
      </c>
      <c r="E496">
        <v>21000</v>
      </c>
      <c r="F496">
        <f>Table2[[#This Row],[Đơn Giá Chuẩn]]*Table2[[#This Row],[Tổng số lượng bán]]</f>
        <v>21000</v>
      </c>
      <c r="G496">
        <v>0</v>
      </c>
      <c r="H496">
        <f>Table2[[#This Row],[Doanh số bán]]-Table2[[#This Row],[Chiết khấu]]</f>
        <v>21000</v>
      </c>
      <c r="K496" t="s">
        <v>24</v>
      </c>
      <c r="L496">
        <v>0</v>
      </c>
      <c r="M496" t="s">
        <v>25</v>
      </c>
      <c r="N496" t="s">
        <v>26</v>
      </c>
      <c r="O496">
        <v>0</v>
      </c>
      <c r="P496" t="s">
        <v>27</v>
      </c>
      <c r="Q496" t="s">
        <v>28</v>
      </c>
      <c r="R496" t="s">
        <v>29</v>
      </c>
      <c r="S496" t="s">
        <v>30</v>
      </c>
      <c r="T496" t="s">
        <v>31</v>
      </c>
      <c r="U496" t="s">
        <v>32</v>
      </c>
      <c r="V496" t="s">
        <v>33</v>
      </c>
    </row>
    <row r="497" spans="1:22">
      <c r="A497" s="4">
        <v>46048</v>
      </c>
      <c r="B497" t="s">
        <v>305</v>
      </c>
      <c r="C497" t="s">
        <v>83</v>
      </c>
      <c r="D497">
        <v>24</v>
      </c>
      <c r="E497">
        <v>97000</v>
      </c>
      <c r="F497">
        <f>Table2[[#This Row],[Đơn Giá Chuẩn]]*Table2[[#This Row],[Tổng số lượng bán]]</f>
        <v>2328000</v>
      </c>
      <c r="G497">
        <v>0</v>
      </c>
      <c r="H497">
        <f>Table2[[#This Row],[Doanh số bán]]-Table2[[#This Row],[Chiết khấu]]</f>
        <v>2328000</v>
      </c>
      <c r="K497" t="s">
        <v>24</v>
      </c>
      <c r="L497">
        <v>0.5</v>
      </c>
      <c r="M497" t="s">
        <v>25</v>
      </c>
      <c r="N497" t="s">
        <v>26</v>
      </c>
      <c r="O497">
        <v>12</v>
      </c>
      <c r="P497" t="s">
        <v>231</v>
      </c>
      <c r="Q497" t="s">
        <v>232</v>
      </c>
      <c r="R497" t="s">
        <v>41</v>
      </c>
      <c r="S497" t="s">
        <v>42</v>
      </c>
      <c r="T497" t="s">
        <v>31</v>
      </c>
      <c r="U497" t="s">
        <v>32</v>
      </c>
      <c r="V497" t="s">
        <v>33</v>
      </c>
    </row>
    <row r="498" spans="1:22">
      <c r="A498" s="4">
        <v>46049</v>
      </c>
      <c r="B498" t="s">
        <v>307</v>
      </c>
      <c r="C498" t="s">
        <v>83</v>
      </c>
      <c r="D498">
        <v>6</v>
      </c>
      <c r="E498">
        <v>97000</v>
      </c>
      <c r="F498">
        <f>Table2[[#This Row],[Đơn Giá Chuẩn]]*Table2[[#This Row],[Tổng số lượng bán]]</f>
        <v>582000</v>
      </c>
      <c r="G498">
        <v>0</v>
      </c>
      <c r="H498">
        <f>Table2[[#This Row],[Doanh số bán]]-Table2[[#This Row],[Chiết khấu]]</f>
        <v>582000</v>
      </c>
      <c r="K498" t="s">
        <v>24</v>
      </c>
      <c r="L498">
        <v>0.5</v>
      </c>
      <c r="M498" t="s">
        <v>25</v>
      </c>
      <c r="N498" t="s">
        <v>26</v>
      </c>
      <c r="O498">
        <v>3</v>
      </c>
      <c r="P498" t="s">
        <v>231</v>
      </c>
      <c r="Q498" t="s">
        <v>232</v>
      </c>
      <c r="R498" t="s">
        <v>41</v>
      </c>
      <c r="S498" t="s">
        <v>42</v>
      </c>
      <c r="T498" t="s">
        <v>31</v>
      </c>
      <c r="U498" t="s">
        <v>32</v>
      </c>
      <c r="V498" t="s">
        <v>33</v>
      </c>
    </row>
    <row r="499" spans="1:22">
      <c r="A499" s="4">
        <v>46038</v>
      </c>
      <c r="B499" t="s">
        <v>501</v>
      </c>
      <c r="C499" t="s">
        <v>104</v>
      </c>
      <c r="D499">
        <v>30</v>
      </c>
      <c r="E499">
        <v>47000</v>
      </c>
      <c r="F499">
        <f>Table2[[#This Row],[Đơn Giá Chuẩn]]*Table2[[#This Row],[Tổng số lượng bán]]</f>
        <v>1410000</v>
      </c>
      <c r="G499">
        <v>250000</v>
      </c>
      <c r="H499">
        <f>Table2[[#This Row],[Doanh số bán]]-Table2[[#This Row],[Chiết khấu]]</f>
        <v>1160000</v>
      </c>
      <c r="K499" t="s">
        <v>24</v>
      </c>
      <c r="L499">
        <v>0.16</v>
      </c>
      <c r="M499" t="s">
        <v>25</v>
      </c>
      <c r="N499" t="s">
        <v>26</v>
      </c>
      <c r="O499">
        <v>4.8</v>
      </c>
      <c r="P499" t="s">
        <v>105</v>
      </c>
      <c r="Q499" t="s">
        <v>106</v>
      </c>
      <c r="R499" t="s">
        <v>107</v>
      </c>
      <c r="S499" t="s">
        <v>108</v>
      </c>
      <c r="T499" t="s">
        <v>31</v>
      </c>
      <c r="U499" t="s">
        <v>32</v>
      </c>
      <c r="V499" t="s">
        <v>33</v>
      </c>
    </row>
    <row r="500" spans="1:22">
      <c r="A500" s="4">
        <v>46050</v>
      </c>
      <c r="B500" t="s">
        <v>310</v>
      </c>
      <c r="C500" t="s">
        <v>83</v>
      </c>
      <c r="D500">
        <v>5</v>
      </c>
      <c r="E500">
        <v>97000</v>
      </c>
      <c r="F500">
        <f>Table2[[#This Row],[Đơn Giá Chuẩn]]*Table2[[#This Row],[Tổng số lượng bán]]</f>
        <v>485000</v>
      </c>
      <c r="G500">
        <v>0</v>
      </c>
      <c r="H500">
        <f>Table2[[#This Row],[Doanh số bán]]-Table2[[#This Row],[Chiết khấu]]</f>
        <v>485000</v>
      </c>
      <c r="K500" t="s">
        <v>24</v>
      </c>
      <c r="L500">
        <v>0.5</v>
      </c>
      <c r="M500" t="s">
        <v>25</v>
      </c>
      <c r="N500" t="s">
        <v>26</v>
      </c>
      <c r="O500">
        <v>2.5</v>
      </c>
      <c r="P500" t="s">
        <v>231</v>
      </c>
      <c r="Q500" t="s">
        <v>232</v>
      </c>
      <c r="R500" t="s">
        <v>41</v>
      </c>
      <c r="S500" t="s">
        <v>42</v>
      </c>
      <c r="T500" t="s">
        <v>31</v>
      </c>
      <c r="U500" t="s">
        <v>32</v>
      </c>
      <c r="V500" t="s">
        <v>33</v>
      </c>
    </row>
    <row r="501" spans="1:22">
      <c r="A501" s="4">
        <v>46038</v>
      </c>
      <c r="B501" t="s">
        <v>503</v>
      </c>
      <c r="C501" t="s">
        <v>23</v>
      </c>
      <c r="D501">
        <v>1</v>
      </c>
      <c r="E501">
        <v>21000</v>
      </c>
      <c r="F501">
        <f>Table2[[#This Row],[Đơn Giá Chuẩn]]*Table2[[#This Row],[Tổng số lượng bán]]</f>
        <v>21000</v>
      </c>
      <c r="G501">
        <v>7037</v>
      </c>
      <c r="H501">
        <f>Table2[[#This Row],[Doanh số bán]]-Table2[[#This Row],[Chiết khấu]]</f>
        <v>13963</v>
      </c>
      <c r="K501" t="s">
        <v>24</v>
      </c>
      <c r="L501">
        <v>0</v>
      </c>
      <c r="M501" t="s">
        <v>25</v>
      </c>
      <c r="N501" t="s">
        <v>26</v>
      </c>
      <c r="O501">
        <v>0</v>
      </c>
      <c r="P501" t="s">
        <v>27</v>
      </c>
      <c r="Q501" t="s">
        <v>28</v>
      </c>
      <c r="R501" t="s">
        <v>29</v>
      </c>
      <c r="S501" t="s">
        <v>30</v>
      </c>
      <c r="T501" t="s">
        <v>31</v>
      </c>
      <c r="U501" t="s">
        <v>32</v>
      </c>
      <c r="V501" t="s">
        <v>33</v>
      </c>
    </row>
    <row r="502" spans="1:22">
      <c r="A502" s="4">
        <v>46038</v>
      </c>
      <c r="B502" t="s">
        <v>504</v>
      </c>
      <c r="C502" t="s">
        <v>23</v>
      </c>
      <c r="D502">
        <v>2</v>
      </c>
      <c r="E502">
        <v>21000</v>
      </c>
      <c r="F502">
        <f>Table2[[#This Row],[Đơn Giá Chuẩn]]*Table2[[#This Row],[Tổng số lượng bán]]</f>
        <v>42000</v>
      </c>
      <c r="G502">
        <v>35185</v>
      </c>
      <c r="H502">
        <f>Table2[[#This Row],[Doanh số bán]]-Table2[[#This Row],[Chiết khấu]]</f>
        <v>6815</v>
      </c>
      <c r="K502" t="s">
        <v>24</v>
      </c>
      <c r="L502">
        <v>0</v>
      </c>
      <c r="M502" t="s">
        <v>25</v>
      </c>
      <c r="N502" t="s">
        <v>26</v>
      </c>
      <c r="O502">
        <v>0</v>
      </c>
      <c r="P502" t="s">
        <v>27</v>
      </c>
      <c r="Q502" t="s">
        <v>28</v>
      </c>
      <c r="R502" t="s">
        <v>29</v>
      </c>
      <c r="S502" t="s">
        <v>30</v>
      </c>
      <c r="T502" t="s">
        <v>31</v>
      </c>
      <c r="U502" t="s">
        <v>32</v>
      </c>
      <c r="V502" t="s">
        <v>33</v>
      </c>
    </row>
    <row r="503" spans="1:22">
      <c r="A503" s="4">
        <v>46038</v>
      </c>
      <c r="B503" t="s">
        <v>505</v>
      </c>
      <c r="C503" t="s">
        <v>23</v>
      </c>
      <c r="D503">
        <v>7</v>
      </c>
      <c r="E503">
        <v>25999.999999999996</v>
      </c>
      <c r="F503">
        <f>Table2[[#This Row],[Đơn Giá Chuẩn]]*Table2[[#This Row],[Tổng số lượng bán]]</f>
        <v>181999.99999999997</v>
      </c>
      <c r="G503">
        <v>62223</v>
      </c>
      <c r="H503">
        <f>Table2[[#This Row],[Doanh số bán]]-Table2[[#This Row],[Chiết khấu]]</f>
        <v>119776.99999999997</v>
      </c>
      <c r="K503" t="s">
        <v>24</v>
      </c>
      <c r="L503">
        <v>0</v>
      </c>
      <c r="M503" t="s">
        <v>25</v>
      </c>
      <c r="N503" t="s">
        <v>26</v>
      </c>
      <c r="O503">
        <v>0</v>
      </c>
      <c r="P503" t="s">
        <v>47</v>
      </c>
      <c r="Q503" t="s">
        <v>48</v>
      </c>
      <c r="R503" t="s">
        <v>29</v>
      </c>
      <c r="S503" t="s">
        <v>30</v>
      </c>
      <c r="T503" t="s">
        <v>31</v>
      </c>
      <c r="U503" t="s">
        <v>32</v>
      </c>
      <c r="V503" t="s">
        <v>33</v>
      </c>
    </row>
    <row r="504" spans="1:22">
      <c r="A504" s="4">
        <v>46038</v>
      </c>
      <c r="B504" t="s">
        <v>505</v>
      </c>
      <c r="C504" t="s">
        <v>23</v>
      </c>
      <c r="D504">
        <v>3</v>
      </c>
      <c r="E504">
        <v>21000</v>
      </c>
      <c r="F504">
        <f>Table2[[#This Row],[Đơn Giá Chuẩn]]*Table2[[#This Row],[Tổng số lượng bán]]</f>
        <v>63000</v>
      </c>
      <c r="G504">
        <v>21111</v>
      </c>
      <c r="H504">
        <f>Table2[[#This Row],[Doanh số bán]]-Table2[[#This Row],[Chiết khấu]]</f>
        <v>41889</v>
      </c>
      <c r="K504" t="s">
        <v>24</v>
      </c>
      <c r="L504">
        <v>0</v>
      </c>
      <c r="M504" t="s">
        <v>25</v>
      </c>
      <c r="N504" t="s">
        <v>26</v>
      </c>
      <c r="O504">
        <v>0</v>
      </c>
      <c r="P504" t="s">
        <v>27</v>
      </c>
      <c r="Q504" t="s">
        <v>28</v>
      </c>
      <c r="R504" t="s">
        <v>29</v>
      </c>
      <c r="S504" t="s">
        <v>30</v>
      </c>
      <c r="T504" t="s">
        <v>31</v>
      </c>
      <c r="U504" t="s">
        <v>32</v>
      </c>
      <c r="V504" t="s">
        <v>33</v>
      </c>
    </row>
    <row r="505" spans="1:22">
      <c r="A505" s="4">
        <v>46038</v>
      </c>
      <c r="B505" t="s">
        <v>505</v>
      </c>
      <c r="C505" t="s">
        <v>23</v>
      </c>
      <c r="D505">
        <v>1</v>
      </c>
      <c r="E505">
        <v>32000</v>
      </c>
      <c r="F505">
        <f>Table2[[#This Row],[Đơn Giá Chuẩn]]*Table2[[#This Row],[Tổng số lượng bán]]</f>
        <v>32000</v>
      </c>
      <c r="G505">
        <v>11111</v>
      </c>
      <c r="H505">
        <f>Table2[[#This Row],[Doanh số bán]]-Table2[[#This Row],[Chiết khấu]]</f>
        <v>20889</v>
      </c>
      <c r="K505" t="s">
        <v>24</v>
      </c>
      <c r="L505">
        <v>0</v>
      </c>
      <c r="M505" t="s">
        <v>25</v>
      </c>
      <c r="N505" t="s">
        <v>26</v>
      </c>
      <c r="O505">
        <v>0</v>
      </c>
      <c r="P505" t="s">
        <v>125</v>
      </c>
      <c r="Q505" t="s">
        <v>126</v>
      </c>
      <c r="R505" t="s">
        <v>29</v>
      </c>
      <c r="S505" t="s">
        <v>30</v>
      </c>
      <c r="T505" t="s">
        <v>31</v>
      </c>
      <c r="U505" t="s">
        <v>32</v>
      </c>
      <c r="V505" t="s">
        <v>33</v>
      </c>
    </row>
    <row r="506" spans="1:22">
      <c r="A506" s="4">
        <v>46038</v>
      </c>
      <c r="B506" t="s">
        <v>505</v>
      </c>
      <c r="C506" t="s">
        <v>23</v>
      </c>
      <c r="D506">
        <v>1</v>
      </c>
      <c r="E506">
        <v>32000</v>
      </c>
      <c r="F506">
        <f>Table2[[#This Row],[Đơn Giá Chuẩn]]*Table2[[#This Row],[Tổng số lượng bán]]</f>
        <v>32000</v>
      </c>
      <c r="G506">
        <v>11111</v>
      </c>
      <c r="H506">
        <f>Table2[[#This Row],[Doanh số bán]]-Table2[[#This Row],[Chiết khấu]]</f>
        <v>20889</v>
      </c>
      <c r="K506" t="s">
        <v>24</v>
      </c>
      <c r="L506">
        <v>0</v>
      </c>
      <c r="M506" t="s">
        <v>25</v>
      </c>
      <c r="N506" t="s">
        <v>26</v>
      </c>
      <c r="O506">
        <v>0</v>
      </c>
      <c r="P506" t="s">
        <v>120</v>
      </c>
      <c r="Q506" t="s">
        <v>121</v>
      </c>
      <c r="R506" t="s">
        <v>29</v>
      </c>
      <c r="S506" t="s">
        <v>30</v>
      </c>
      <c r="T506" t="s">
        <v>31</v>
      </c>
      <c r="U506" t="s">
        <v>32</v>
      </c>
      <c r="V506" t="s">
        <v>33</v>
      </c>
    </row>
    <row r="507" spans="1:22">
      <c r="A507" s="4">
        <v>46038</v>
      </c>
      <c r="B507" t="s">
        <v>506</v>
      </c>
      <c r="C507" t="s">
        <v>23</v>
      </c>
      <c r="D507">
        <v>1</v>
      </c>
      <c r="E507">
        <v>25999.999999999996</v>
      </c>
      <c r="F507">
        <f>Table2[[#This Row],[Đơn Giá Chuẩn]]*Table2[[#This Row],[Tổng số lượng bán]]</f>
        <v>25999.999999999996</v>
      </c>
      <c r="G507">
        <v>0</v>
      </c>
      <c r="H507">
        <f>Table2[[#This Row],[Doanh số bán]]-Table2[[#This Row],[Chiết khấu]]</f>
        <v>25999.999999999996</v>
      </c>
      <c r="K507" t="s">
        <v>24</v>
      </c>
      <c r="L507">
        <v>0</v>
      </c>
      <c r="M507" t="s">
        <v>25</v>
      </c>
      <c r="N507" t="s">
        <v>26</v>
      </c>
      <c r="O507">
        <v>0</v>
      </c>
      <c r="P507" t="s">
        <v>47</v>
      </c>
      <c r="Q507" t="s">
        <v>48</v>
      </c>
      <c r="R507" t="s">
        <v>29</v>
      </c>
      <c r="S507" t="s">
        <v>30</v>
      </c>
      <c r="T507" t="s">
        <v>31</v>
      </c>
      <c r="U507" t="s">
        <v>32</v>
      </c>
      <c r="V507" t="s">
        <v>33</v>
      </c>
    </row>
    <row r="508" spans="1:22">
      <c r="A508" s="4">
        <v>46038</v>
      </c>
      <c r="B508" t="s">
        <v>506</v>
      </c>
      <c r="C508" t="s">
        <v>23</v>
      </c>
      <c r="D508">
        <v>1</v>
      </c>
      <c r="E508">
        <v>21000</v>
      </c>
      <c r="F508">
        <f>Table2[[#This Row],[Đơn Giá Chuẩn]]*Table2[[#This Row],[Tổng số lượng bán]]</f>
        <v>21000</v>
      </c>
      <c r="G508">
        <v>0</v>
      </c>
      <c r="H508">
        <f>Table2[[#This Row],[Doanh số bán]]-Table2[[#This Row],[Chiết khấu]]</f>
        <v>21000</v>
      </c>
      <c r="K508" t="s">
        <v>24</v>
      </c>
      <c r="L508">
        <v>0</v>
      </c>
      <c r="M508" t="s">
        <v>25</v>
      </c>
      <c r="N508" t="s">
        <v>26</v>
      </c>
      <c r="O508">
        <v>0</v>
      </c>
      <c r="P508" t="s">
        <v>27</v>
      </c>
      <c r="Q508" t="s">
        <v>28</v>
      </c>
      <c r="R508" t="s">
        <v>29</v>
      </c>
      <c r="S508" t="s">
        <v>30</v>
      </c>
      <c r="T508" t="s">
        <v>31</v>
      </c>
      <c r="U508" t="s">
        <v>32</v>
      </c>
      <c r="V508" t="s">
        <v>33</v>
      </c>
    </row>
    <row r="509" spans="1:22">
      <c r="A509" s="4">
        <v>46038</v>
      </c>
      <c r="B509" t="s">
        <v>507</v>
      </c>
      <c r="C509" t="s">
        <v>23</v>
      </c>
      <c r="D509">
        <v>1</v>
      </c>
      <c r="E509">
        <v>37000</v>
      </c>
      <c r="F509">
        <f>Table2[[#This Row],[Đơn Giá Chuẩn]]*Table2[[#This Row],[Tổng số lượng bán]]</f>
        <v>37000</v>
      </c>
      <c r="G509">
        <v>0</v>
      </c>
      <c r="H509">
        <f>Table2[[#This Row],[Doanh số bán]]-Table2[[#This Row],[Chiết khấu]]</f>
        <v>37000</v>
      </c>
      <c r="K509" t="s">
        <v>24</v>
      </c>
      <c r="L509">
        <v>0</v>
      </c>
      <c r="M509" t="s">
        <v>25</v>
      </c>
      <c r="N509" t="s">
        <v>26</v>
      </c>
      <c r="O509">
        <v>0</v>
      </c>
      <c r="P509" t="s">
        <v>246</v>
      </c>
      <c r="Q509" t="s">
        <v>247</v>
      </c>
      <c r="R509" t="s">
        <v>29</v>
      </c>
      <c r="S509" t="s">
        <v>30</v>
      </c>
      <c r="T509" t="s">
        <v>31</v>
      </c>
      <c r="U509" t="s">
        <v>32</v>
      </c>
      <c r="V509" t="s">
        <v>33</v>
      </c>
    </row>
    <row r="510" spans="1:22">
      <c r="A510" s="4">
        <v>46038</v>
      </c>
      <c r="B510" t="s">
        <v>508</v>
      </c>
      <c r="C510" t="s">
        <v>23</v>
      </c>
      <c r="D510">
        <v>1</v>
      </c>
      <c r="E510">
        <v>21000</v>
      </c>
      <c r="F510">
        <f>Table2[[#This Row],[Đơn Giá Chuẩn]]*Table2[[#This Row],[Tổng số lượng bán]]</f>
        <v>21000</v>
      </c>
      <c r="G510">
        <v>0</v>
      </c>
      <c r="H510">
        <f>Table2[[#This Row],[Doanh số bán]]-Table2[[#This Row],[Chiết khấu]]</f>
        <v>21000</v>
      </c>
      <c r="K510" t="s">
        <v>24</v>
      </c>
      <c r="L510">
        <v>0</v>
      </c>
      <c r="M510" t="s">
        <v>25</v>
      </c>
      <c r="N510" t="s">
        <v>26</v>
      </c>
      <c r="O510">
        <v>0</v>
      </c>
      <c r="P510" t="s">
        <v>27</v>
      </c>
      <c r="Q510" t="s">
        <v>28</v>
      </c>
      <c r="R510" t="s">
        <v>29</v>
      </c>
      <c r="S510" t="s">
        <v>30</v>
      </c>
      <c r="T510" t="s">
        <v>31</v>
      </c>
      <c r="U510" t="s">
        <v>32</v>
      </c>
      <c r="V510" t="s">
        <v>33</v>
      </c>
    </row>
    <row r="511" spans="1:22">
      <c r="A511" s="4">
        <v>46038</v>
      </c>
      <c r="B511" t="s">
        <v>508</v>
      </c>
      <c r="C511" t="s">
        <v>23</v>
      </c>
      <c r="D511">
        <v>1</v>
      </c>
      <c r="E511">
        <v>42000</v>
      </c>
      <c r="F511">
        <f>Table2[[#This Row],[Đơn Giá Chuẩn]]*Table2[[#This Row],[Tổng số lượng bán]]</f>
        <v>42000</v>
      </c>
      <c r="G511">
        <v>0</v>
      </c>
      <c r="H511">
        <f>Table2[[#This Row],[Doanh số bán]]-Table2[[#This Row],[Chiết khấu]]</f>
        <v>42000</v>
      </c>
      <c r="K511" t="s">
        <v>24</v>
      </c>
      <c r="L511">
        <v>0</v>
      </c>
      <c r="M511" t="s">
        <v>25</v>
      </c>
      <c r="N511" t="s">
        <v>26</v>
      </c>
      <c r="O511">
        <v>0</v>
      </c>
      <c r="P511" t="s">
        <v>71</v>
      </c>
      <c r="Q511" t="s">
        <v>72</v>
      </c>
      <c r="R511" t="s">
        <v>29</v>
      </c>
      <c r="S511" t="s">
        <v>30</v>
      </c>
      <c r="T511" t="s">
        <v>31</v>
      </c>
      <c r="U511" t="s">
        <v>32</v>
      </c>
      <c r="V511" t="s">
        <v>33</v>
      </c>
    </row>
    <row r="512" spans="1:22">
      <c r="A512" s="4">
        <v>46038</v>
      </c>
      <c r="B512" t="s">
        <v>509</v>
      </c>
      <c r="C512" t="s">
        <v>23</v>
      </c>
      <c r="D512">
        <v>1</v>
      </c>
      <c r="E512">
        <v>21000</v>
      </c>
      <c r="F512">
        <f>Table2[[#This Row],[Đơn Giá Chuẩn]]*Table2[[#This Row],[Tổng số lượng bán]]</f>
        <v>21000</v>
      </c>
      <c r="G512">
        <v>0</v>
      </c>
      <c r="H512">
        <f>Table2[[#This Row],[Doanh số bán]]-Table2[[#This Row],[Chiết khấu]]</f>
        <v>21000</v>
      </c>
      <c r="K512" t="s">
        <v>24</v>
      </c>
      <c r="L512">
        <v>0</v>
      </c>
      <c r="M512" t="s">
        <v>25</v>
      </c>
      <c r="N512" t="s">
        <v>26</v>
      </c>
      <c r="O512">
        <v>0</v>
      </c>
      <c r="P512" t="s">
        <v>27</v>
      </c>
      <c r="Q512" t="s">
        <v>28</v>
      </c>
      <c r="R512" t="s">
        <v>29</v>
      </c>
      <c r="S512" t="s">
        <v>30</v>
      </c>
      <c r="T512" t="s">
        <v>31</v>
      </c>
      <c r="U512" t="s">
        <v>32</v>
      </c>
      <c r="V512" t="s">
        <v>33</v>
      </c>
    </row>
    <row r="513" spans="1:22">
      <c r="A513" s="4">
        <v>46038</v>
      </c>
      <c r="B513" t="s">
        <v>510</v>
      </c>
      <c r="C513" t="s">
        <v>23</v>
      </c>
      <c r="D513">
        <v>1</v>
      </c>
      <c r="E513">
        <v>25999.999999999996</v>
      </c>
      <c r="F513">
        <f>Table2[[#This Row],[Đơn Giá Chuẩn]]*Table2[[#This Row],[Tổng số lượng bán]]</f>
        <v>25999.999999999996</v>
      </c>
      <c r="G513">
        <v>0</v>
      </c>
      <c r="H513">
        <f>Table2[[#This Row],[Doanh số bán]]-Table2[[#This Row],[Chiết khấu]]</f>
        <v>25999.999999999996</v>
      </c>
      <c r="K513" t="s">
        <v>24</v>
      </c>
      <c r="L513">
        <v>0</v>
      </c>
      <c r="M513" t="s">
        <v>25</v>
      </c>
      <c r="N513" t="s">
        <v>26</v>
      </c>
      <c r="O513">
        <v>0</v>
      </c>
      <c r="P513" t="s">
        <v>47</v>
      </c>
      <c r="Q513" t="s">
        <v>48</v>
      </c>
      <c r="R513" t="s">
        <v>29</v>
      </c>
      <c r="S513" t="s">
        <v>30</v>
      </c>
      <c r="T513" t="s">
        <v>31</v>
      </c>
      <c r="U513" t="s">
        <v>32</v>
      </c>
      <c r="V513" t="s">
        <v>33</v>
      </c>
    </row>
    <row r="514" spans="1:22">
      <c r="A514" s="4">
        <v>46051</v>
      </c>
      <c r="B514" t="s">
        <v>312</v>
      </c>
      <c r="C514" t="s">
        <v>83</v>
      </c>
      <c r="D514">
        <v>2</v>
      </c>
      <c r="E514">
        <v>97000</v>
      </c>
      <c r="F514">
        <f>Table2[[#This Row],[Đơn Giá Chuẩn]]*Table2[[#This Row],[Tổng số lượng bán]]</f>
        <v>194000</v>
      </c>
      <c r="G514">
        <v>0</v>
      </c>
      <c r="H514">
        <f>Table2[[#This Row],[Doanh số bán]]-Table2[[#This Row],[Chiết khấu]]</f>
        <v>194000</v>
      </c>
      <c r="K514" t="s">
        <v>24</v>
      </c>
      <c r="L514">
        <v>0.5</v>
      </c>
      <c r="M514" t="s">
        <v>25</v>
      </c>
      <c r="N514" t="s">
        <v>26</v>
      </c>
      <c r="O514">
        <v>1</v>
      </c>
      <c r="P514" t="s">
        <v>231</v>
      </c>
      <c r="Q514" t="s">
        <v>232</v>
      </c>
      <c r="R514" t="s">
        <v>41</v>
      </c>
      <c r="S514" t="s">
        <v>42</v>
      </c>
      <c r="T514" t="s">
        <v>31</v>
      </c>
      <c r="U514" t="s">
        <v>32</v>
      </c>
      <c r="V514" t="s">
        <v>33</v>
      </c>
    </row>
    <row r="515" spans="1:22">
      <c r="A515" s="4">
        <v>46023</v>
      </c>
      <c r="B515" t="s">
        <v>318</v>
      </c>
      <c r="C515" t="s">
        <v>83</v>
      </c>
      <c r="D515">
        <v>10</v>
      </c>
      <c r="E515">
        <v>97000</v>
      </c>
      <c r="F515">
        <f>Table2[[#This Row],[Đơn Giá Chuẩn]]*Table2[[#This Row],[Tổng số lượng bán]]</f>
        <v>970000</v>
      </c>
      <c r="G515">
        <v>0</v>
      </c>
      <c r="H515">
        <f>Table2[[#This Row],[Doanh số bán]]-Table2[[#This Row],[Chiết khấu]]</f>
        <v>970000</v>
      </c>
      <c r="K515" t="s">
        <v>24</v>
      </c>
      <c r="L515">
        <v>0.5</v>
      </c>
      <c r="M515" t="s">
        <v>319</v>
      </c>
      <c r="N515" t="s">
        <v>26</v>
      </c>
      <c r="O515">
        <v>5</v>
      </c>
      <c r="P515" t="s">
        <v>231</v>
      </c>
      <c r="Q515" t="s">
        <v>232</v>
      </c>
      <c r="R515" t="s">
        <v>41</v>
      </c>
      <c r="S515" t="s">
        <v>42</v>
      </c>
      <c r="T515" t="s">
        <v>320</v>
      </c>
      <c r="U515" t="s">
        <v>321</v>
      </c>
      <c r="V515" t="s">
        <v>33</v>
      </c>
    </row>
    <row r="516" spans="1:22">
      <c r="A516" s="4">
        <v>46038</v>
      </c>
      <c r="B516" t="s">
        <v>514</v>
      </c>
      <c r="C516" t="s">
        <v>23</v>
      </c>
      <c r="D516">
        <v>1</v>
      </c>
      <c r="E516">
        <v>32000</v>
      </c>
      <c r="F516">
        <f>Table2[[#This Row],[Đơn Giá Chuẩn]]*Table2[[#This Row],[Tổng số lượng bán]]</f>
        <v>32000</v>
      </c>
      <c r="G516">
        <v>13889</v>
      </c>
      <c r="H516">
        <f>Table2[[#This Row],[Doanh số bán]]-Table2[[#This Row],[Chiết khấu]]</f>
        <v>18111</v>
      </c>
      <c r="K516" t="s">
        <v>24</v>
      </c>
      <c r="L516">
        <v>0</v>
      </c>
      <c r="M516" t="s">
        <v>25</v>
      </c>
      <c r="N516" t="s">
        <v>26</v>
      </c>
      <c r="O516">
        <v>0</v>
      </c>
      <c r="P516" t="s">
        <v>235</v>
      </c>
      <c r="Q516" t="s">
        <v>236</v>
      </c>
      <c r="R516" t="s">
        <v>29</v>
      </c>
      <c r="S516" t="s">
        <v>59</v>
      </c>
      <c r="T516" t="s">
        <v>31</v>
      </c>
      <c r="U516" t="s">
        <v>32</v>
      </c>
      <c r="V516" t="s">
        <v>33</v>
      </c>
    </row>
    <row r="517" spans="1:22">
      <c r="A517" s="4">
        <v>46038</v>
      </c>
      <c r="B517" t="s">
        <v>515</v>
      </c>
      <c r="C517" t="s">
        <v>23</v>
      </c>
      <c r="D517">
        <v>2</v>
      </c>
      <c r="E517">
        <v>37000</v>
      </c>
      <c r="F517">
        <f>Table2[[#This Row],[Đơn Giá Chuẩn]]*Table2[[#This Row],[Tổng số lượng bán]]</f>
        <v>74000</v>
      </c>
      <c r="G517">
        <v>19445</v>
      </c>
      <c r="H517">
        <f>Table2[[#This Row],[Doanh số bán]]-Table2[[#This Row],[Chiết khấu]]</f>
        <v>54555</v>
      </c>
      <c r="K517" t="s">
        <v>24</v>
      </c>
      <c r="L517">
        <v>0</v>
      </c>
      <c r="M517" t="s">
        <v>25</v>
      </c>
      <c r="N517" t="s">
        <v>26</v>
      </c>
      <c r="O517">
        <v>0</v>
      </c>
      <c r="P517" t="s">
        <v>402</v>
      </c>
      <c r="Q517" t="s">
        <v>403</v>
      </c>
      <c r="R517" t="s">
        <v>29</v>
      </c>
      <c r="S517" t="s">
        <v>59</v>
      </c>
      <c r="T517" t="s">
        <v>31</v>
      </c>
      <c r="U517" t="s">
        <v>32</v>
      </c>
      <c r="V517" t="s">
        <v>33</v>
      </c>
    </row>
    <row r="518" spans="1:22">
      <c r="A518" s="4">
        <v>46038</v>
      </c>
      <c r="B518" t="s">
        <v>515</v>
      </c>
      <c r="C518" t="s">
        <v>23</v>
      </c>
      <c r="D518">
        <v>1</v>
      </c>
      <c r="E518">
        <v>32000</v>
      </c>
      <c r="F518">
        <f>Table2[[#This Row],[Đơn Giá Chuẩn]]*Table2[[#This Row],[Tổng số lượng bán]]</f>
        <v>32000</v>
      </c>
      <c r="G518">
        <v>11111</v>
      </c>
      <c r="H518">
        <f>Table2[[#This Row],[Doanh số bán]]-Table2[[#This Row],[Chiết khấu]]</f>
        <v>20889</v>
      </c>
      <c r="K518" t="s">
        <v>24</v>
      </c>
      <c r="L518">
        <v>0</v>
      </c>
      <c r="M518" t="s">
        <v>25</v>
      </c>
      <c r="N518" t="s">
        <v>26</v>
      </c>
      <c r="O518">
        <v>0</v>
      </c>
      <c r="P518" t="s">
        <v>120</v>
      </c>
      <c r="Q518" t="s">
        <v>121</v>
      </c>
      <c r="R518" t="s">
        <v>29</v>
      </c>
      <c r="S518" t="s">
        <v>30</v>
      </c>
      <c r="T518" t="s">
        <v>31</v>
      </c>
      <c r="U518" t="s">
        <v>32</v>
      </c>
      <c r="V518" t="s">
        <v>33</v>
      </c>
    </row>
    <row r="519" spans="1:22">
      <c r="A519" s="4">
        <v>46024</v>
      </c>
      <c r="B519" t="s">
        <v>327</v>
      </c>
      <c r="C519" t="s">
        <v>83</v>
      </c>
      <c r="D519">
        <v>22</v>
      </c>
      <c r="E519">
        <v>97000</v>
      </c>
      <c r="F519">
        <f>Table2[[#This Row],[Đơn Giá Chuẩn]]*Table2[[#This Row],[Tổng số lượng bán]]</f>
        <v>2134000</v>
      </c>
      <c r="G519">
        <v>0</v>
      </c>
      <c r="H519">
        <f>Table2[[#This Row],[Doanh số bán]]-Table2[[#This Row],[Chiết khấu]]</f>
        <v>2134000</v>
      </c>
      <c r="K519" t="s">
        <v>24</v>
      </c>
      <c r="L519">
        <v>0.5</v>
      </c>
      <c r="M519" t="s">
        <v>319</v>
      </c>
      <c r="N519" t="s">
        <v>26</v>
      </c>
      <c r="O519">
        <v>11</v>
      </c>
      <c r="P519" t="s">
        <v>231</v>
      </c>
      <c r="Q519" t="s">
        <v>232</v>
      </c>
      <c r="R519" t="s">
        <v>41</v>
      </c>
      <c r="S519" t="s">
        <v>42</v>
      </c>
      <c r="T519" t="s">
        <v>320</v>
      </c>
      <c r="U519" t="s">
        <v>321</v>
      </c>
      <c r="V519" t="s">
        <v>33</v>
      </c>
    </row>
    <row r="520" spans="1:22">
      <c r="A520" s="4">
        <v>46038</v>
      </c>
      <c r="B520" t="s">
        <v>518</v>
      </c>
      <c r="C520" t="s">
        <v>23</v>
      </c>
      <c r="D520">
        <v>1</v>
      </c>
      <c r="E520">
        <v>42000</v>
      </c>
      <c r="F520">
        <f>Table2[[#This Row],[Đơn Giá Chuẩn]]*Table2[[#This Row],[Tổng số lượng bán]]</f>
        <v>42000</v>
      </c>
      <c r="G520">
        <v>14815</v>
      </c>
      <c r="H520">
        <f>Table2[[#This Row],[Doanh số bán]]-Table2[[#This Row],[Chiết khấu]]</f>
        <v>27185</v>
      </c>
      <c r="K520" t="s">
        <v>24</v>
      </c>
      <c r="L520">
        <v>0</v>
      </c>
      <c r="M520" t="s">
        <v>25</v>
      </c>
      <c r="N520" t="s">
        <v>26</v>
      </c>
      <c r="O520">
        <v>0</v>
      </c>
      <c r="P520" t="s">
        <v>208</v>
      </c>
      <c r="Q520" t="s">
        <v>209</v>
      </c>
      <c r="R520" t="s">
        <v>29</v>
      </c>
      <c r="S520" t="s">
        <v>30</v>
      </c>
      <c r="T520" t="s">
        <v>31</v>
      </c>
      <c r="U520" t="s">
        <v>32</v>
      </c>
      <c r="V520" t="s">
        <v>33</v>
      </c>
    </row>
    <row r="521" spans="1:22">
      <c r="A521" s="4">
        <v>46038</v>
      </c>
      <c r="B521" t="s">
        <v>519</v>
      </c>
      <c r="C521" t="s">
        <v>104</v>
      </c>
      <c r="D521">
        <v>1</v>
      </c>
      <c r="E521">
        <v>47000</v>
      </c>
      <c r="F521">
        <f>Table2[[#This Row],[Đơn Giá Chuẩn]]*Table2[[#This Row],[Tổng số lượng bán]]</f>
        <v>47000</v>
      </c>
      <c r="G521">
        <v>0</v>
      </c>
      <c r="H521">
        <f>Table2[[#This Row],[Doanh số bán]]-Table2[[#This Row],[Chiết khấu]]</f>
        <v>47000</v>
      </c>
      <c r="K521" t="s">
        <v>24</v>
      </c>
      <c r="L521">
        <v>0.12</v>
      </c>
      <c r="M521" t="s">
        <v>25</v>
      </c>
      <c r="N521" t="s">
        <v>26</v>
      </c>
      <c r="O521">
        <v>0.12</v>
      </c>
      <c r="P521" t="s">
        <v>520</v>
      </c>
      <c r="Q521" t="s">
        <v>521</v>
      </c>
      <c r="R521" t="s">
        <v>107</v>
      </c>
      <c r="S521" t="s">
        <v>108</v>
      </c>
      <c r="T521" t="s">
        <v>31</v>
      </c>
      <c r="U521" t="s">
        <v>32</v>
      </c>
      <c r="V521" t="s">
        <v>33</v>
      </c>
    </row>
    <row r="522" spans="1:22">
      <c r="A522" s="4">
        <v>46025</v>
      </c>
      <c r="B522" t="s">
        <v>331</v>
      </c>
      <c r="C522" t="s">
        <v>83</v>
      </c>
      <c r="D522">
        <v>4</v>
      </c>
      <c r="E522">
        <v>97000</v>
      </c>
      <c r="F522">
        <f>Table2[[#This Row],[Đơn Giá Chuẩn]]*Table2[[#This Row],[Tổng số lượng bán]]</f>
        <v>388000</v>
      </c>
      <c r="G522">
        <v>0</v>
      </c>
      <c r="H522">
        <f>Table2[[#This Row],[Doanh số bán]]-Table2[[#This Row],[Chiết khấu]]</f>
        <v>388000</v>
      </c>
      <c r="K522" t="s">
        <v>24</v>
      </c>
      <c r="L522">
        <v>0.5</v>
      </c>
      <c r="M522" t="s">
        <v>319</v>
      </c>
      <c r="N522" t="s">
        <v>26</v>
      </c>
      <c r="O522">
        <v>2</v>
      </c>
      <c r="P522" t="s">
        <v>231</v>
      </c>
      <c r="Q522" t="s">
        <v>232</v>
      </c>
      <c r="R522" t="s">
        <v>41</v>
      </c>
      <c r="S522" t="s">
        <v>42</v>
      </c>
      <c r="T522" t="s">
        <v>320</v>
      </c>
      <c r="U522" t="s">
        <v>321</v>
      </c>
      <c r="V522" t="s">
        <v>33</v>
      </c>
    </row>
    <row r="523" spans="1:22">
      <c r="A523" s="4">
        <v>46039</v>
      </c>
      <c r="B523" t="s">
        <v>523</v>
      </c>
      <c r="C523" t="s">
        <v>23</v>
      </c>
      <c r="D523">
        <v>1</v>
      </c>
      <c r="E523">
        <v>21000</v>
      </c>
      <c r="F523">
        <f>Table2[[#This Row],[Đơn Giá Chuẩn]]*Table2[[#This Row],[Tổng số lượng bán]]</f>
        <v>21000</v>
      </c>
      <c r="G523">
        <v>7037</v>
      </c>
      <c r="H523">
        <f>Table2[[#This Row],[Doanh số bán]]-Table2[[#This Row],[Chiết khấu]]</f>
        <v>13963</v>
      </c>
      <c r="K523" t="s">
        <v>24</v>
      </c>
      <c r="L523">
        <v>0</v>
      </c>
      <c r="M523" t="s">
        <v>25</v>
      </c>
      <c r="N523" t="s">
        <v>26</v>
      </c>
      <c r="O523">
        <v>0</v>
      </c>
      <c r="P523" t="s">
        <v>27</v>
      </c>
      <c r="Q523" t="s">
        <v>28</v>
      </c>
      <c r="R523" t="s">
        <v>29</v>
      </c>
      <c r="S523" t="s">
        <v>30</v>
      </c>
      <c r="T523" t="s">
        <v>31</v>
      </c>
      <c r="U523" t="s">
        <v>32</v>
      </c>
      <c r="V523" t="s">
        <v>33</v>
      </c>
    </row>
    <row r="524" spans="1:22">
      <c r="A524" s="4">
        <v>46025</v>
      </c>
      <c r="B524" t="s">
        <v>332</v>
      </c>
      <c r="C524" t="s">
        <v>83</v>
      </c>
      <c r="D524">
        <v>7</v>
      </c>
      <c r="E524">
        <v>97000</v>
      </c>
      <c r="F524">
        <f>Table2[[#This Row],[Đơn Giá Chuẩn]]*Table2[[#This Row],[Tổng số lượng bán]]</f>
        <v>679000</v>
      </c>
      <c r="G524">
        <v>0</v>
      </c>
      <c r="H524">
        <f>Table2[[#This Row],[Doanh số bán]]-Table2[[#This Row],[Chiết khấu]]</f>
        <v>679000</v>
      </c>
      <c r="K524" t="s">
        <v>24</v>
      </c>
      <c r="L524">
        <v>0.5</v>
      </c>
      <c r="M524" t="s">
        <v>319</v>
      </c>
      <c r="N524" t="s">
        <v>26</v>
      </c>
      <c r="O524">
        <v>3.5</v>
      </c>
      <c r="P524" t="s">
        <v>231</v>
      </c>
      <c r="Q524" t="s">
        <v>232</v>
      </c>
      <c r="R524" t="s">
        <v>41</v>
      </c>
      <c r="S524" t="s">
        <v>42</v>
      </c>
      <c r="T524" t="s">
        <v>320</v>
      </c>
      <c r="U524" t="s">
        <v>321</v>
      </c>
      <c r="V524" t="s">
        <v>33</v>
      </c>
    </row>
    <row r="525" spans="1:22">
      <c r="A525" s="4">
        <v>46025</v>
      </c>
      <c r="B525" t="s">
        <v>333</v>
      </c>
      <c r="C525" t="s">
        <v>83</v>
      </c>
      <c r="D525">
        <v>2</v>
      </c>
      <c r="E525">
        <v>97000</v>
      </c>
      <c r="F525">
        <f>Table2[[#This Row],[Đơn Giá Chuẩn]]*Table2[[#This Row],[Tổng số lượng bán]]</f>
        <v>194000</v>
      </c>
      <c r="G525">
        <v>0</v>
      </c>
      <c r="H525">
        <f>Table2[[#This Row],[Doanh số bán]]-Table2[[#This Row],[Chiết khấu]]</f>
        <v>194000</v>
      </c>
      <c r="K525" t="s">
        <v>24</v>
      </c>
      <c r="L525">
        <v>0.5</v>
      </c>
      <c r="M525" t="s">
        <v>319</v>
      </c>
      <c r="N525" t="s">
        <v>26</v>
      </c>
      <c r="O525">
        <v>1</v>
      </c>
      <c r="P525" t="s">
        <v>231</v>
      </c>
      <c r="Q525" t="s">
        <v>232</v>
      </c>
      <c r="R525" t="s">
        <v>41</v>
      </c>
      <c r="S525" t="s">
        <v>42</v>
      </c>
      <c r="T525" t="s">
        <v>320</v>
      </c>
      <c r="U525" t="s">
        <v>321</v>
      </c>
      <c r="V525" t="s">
        <v>33</v>
      </c>
    </row>
    <row r="526" spans="1:22">
      <c r="A526" s="4">
        <v>46039</v>
      </c>
      <c r="B526" t="s">
        <v>526</v>
      </c>
      <c r="C526" t="s">
        <v>23</v>
      </c>
      <c r="D526">
        <v>1</v>
      </c>
      <c r="E526">
        <v>37000</v>
      </c>
      <c r="F526">
        <f>Table2[[#This Row],[Đơn Giá Chuẩn]]*Table2[[#This Row],[Tổng số lượng bán]]</f>
        <v>37000</v>
      </c>
      <c r="G526">
        <v>0</v>
      </c>
      <c r="H526">
        <f>Table2[[#This Row],[Doanh số bán]]-Table2[[#This Row],[Chiết khấu]]</f>
        <v>37000</v>
      </c>
      <c r="K526" t="s">
        <v>24</v>
      </c>
      <c r="L526">
        <v>0</v>
      </c>
      <c r="M526" t="s">
        <v>25</v>
      </c>
      <c r="N526" t="s">
        <v>26</v>
      </c>
      <c r="O526">
        <v>0</v>
      </c>
      <c r="P526" t="s">
        <v>246</v>
      </c>
      <c r="Q526" t="s">
        <v>247</v>
      </c>
      <c r="R526" t="s">
        <v>29</v>
      </c>
      <c r="S526" t="s">
        <v>30</v>
      </c>
      <c r="T526" t="s">
        <v>31</v>
      </c>
      <c r="U526" t="s">
        <v>32</v>
      </c>
      <c r="V526" t="s">
        <v>33</v>
      </c>
    </row>
    <row r="527" spans="1:22">
      <c r="A527" s="4">
        <v>46039</v>
      </c>
      <c r="B527" t="s">
        <v>526</v>
      </c>
      <c r="C527" t="s">
        <v>23</v>
      </c>
      <c r="D527">
        <v>1</v>
      </c>
      <c r="E527">
        <v>32000</v>
      </c>
      <c r="F527">
        <f>Table2[[#This Row],[Đơn Giá Chuẩn]]*Table2[[#This Row],[Tổng số lượng bán]]</f>
        <v>32000</v>
      </c>
      <c r="G527">
        <v>0</v>
      </c>
      <c r="H527">
        <f>Table2[[#This Row],[Doanh số bán]]-Table2[[#This Row],[Chiết khấu]]</f>
        <v>32000</v>
      </c>
      <c r="K527" t="s">
        <v>24</v>
      </c>
      <c r="L527">
        <v>0</v>
      </c>
      <c r="M527" t="s">
        <v>25</v>
      </c>
      <c r="N527" t="s">
        <v>26</v>
      </c>
      <c r="O527">
        <v>0</v>
      </c>
      <c r="P527" t="s">
        <v>527</v>
      </c>
      <c r="Q527" t="s">
        <v>528</v>
      </c>
      <c r="R527" t="s">
        <v>29</v>
      </c>
      <c r="S527" t="s">
        <v>30</v>
      </c>
      <c r="T527" t="s">
        <v>31</v>
      </c>
      <c r="U527" t="s">
        <v>32</v>
      </c>
      <c r="V527" t="s">
        <v>33</v>
      </c>
    </row>
    <row r="528" spans="1:22">
      <c r="A528" s="4">
        <v>46039</v>
      </c>
      <c r="B528" t="s">
        <v>526</v>
      </c>
      <c r="C528" t="s">
        <v>23</v>
      </c>
      <c r="D528">
        <v>2</v>
      </c>
      <c r="E528">
        <v>25999.999999999996</v>
      </c>
      <c r="F528">
        <f>Table2[[#This Row],[Đơn Giá Chuẩn]]*Table2[[#This Row],[Tổng số lượng bán]]</f>
        <v>51999.999999999993</v>
      </c>
      <c r="G528">
        <v>0</v>
      </c>
      <c r="H528">
        <f>Table2[[#This Row],[Doanh số bán]]-Table2[[#This Row],[Chiết khấu]]</f>
        <v>51999.999999999993</v>
      </c>
      <c r="K528" t="s">
        <v>24</v>
      </c>
      <c r="L528">
        <v>0</v>
      </c>
      <c r="M528" t="s">
        <v>25</v>
      </c>
      <c r="N528" t="s">
        <v>26</v>
      </c>
      <c r="O528">
        <v>0</v>
      </c>
      <c r="P528" t="s">
        <v>47</v>
      </c>
      <c r="Q528" t="s">
        <v>48</v>
      </c>
      <c r="R528" t="s">
        <v>29</v>
      </c>
      <c r="S528" t="s">
        <v>30</v>
      </c>
      <c r="T528" t="s">
        <v>31</v>
      </c>
      <c r="U528" t="s">
        <v>32</v>
      </c>
      <c r="V528" t="s">
        <v>33</v>
      </c>
    </row>
    <row r="529" spans="1:22">
      <c r="A529" s="4">
        <v>46039</v>
      </c>
      <c r="B529" t="s">
        <v>526</v>
      </c>
      <c r="C529" t="s">
        <v>23</v>
      </c>
      <c r="D529">
        <v>1</v>
      </c>
      <c r="E529">
        <v>42000</v>
      </c>
      <c r="F529">
        <f>Table2[[#This Row],[Đơn Giá Chuẩn]]*Table2[[#This Row],[Tổng số lượng bán]]</f>
        <v>42000</v>
      </c>
      <c r="G529">
        <v>0</v>
      </c>
      <c r="H529">
        <f>Table2[[#This Row],[Doanh số bán]]-Table2[[#This Row],[Chiết khấu]]</f>
        <v>42000</v>
      </c>
      <c r="K529" t="s">
        <v>24</v>
      </c>
      <c r="L529">
        <v>0</v>
      </c>
      <c r="M529" t="s">
        <v>25</v>
      </c>
      <c r="N529" t="s">
        <v>26</v>
      </c>
      <c r="O529">
        <v>0</v>
      </c>
      <c r="P529" t="s">
        <v>261</v>
      </c>
      <c r="Q529" t="s">
        <v>262</v>
      </c>
      <c r="R529" t="s">
        <v>29</v>
      </c>
      <c r="S529" t="s">
        <v>222</v>
      </c>
      <c r="T529" t="s">
        <v>31</v>
      </c>
      <c r="U529" t="s">
        <v>32</v>
      </c>
      <c r="V529" t="s">
        <v>33</v>
      </c>
    </row>
    <row r="530" spans="1:22">
      <c r="A530" s="4">
        <v>46039</v>
      </c>
      <c r="B530" t="s">
        <v>529</v>
      </c>
      <c r="C530" t="s">
        <v>23</v>
      </c>
      <c r="D530">
        <v>1</v>
      </c>
      <c r="E530">
        <v>21000</v>
      </c>
      <c r="F530">
        <f>Table2[[#This Row],[Đơn Giá Chuẩn]]*Table2[[#This Row],[Tổng số lượng bán]]</f>
        <v>21000</v>
      </c>
      <c r="G530">
        <v>0</v>
      </c>
      <c r="H530">
        <f>Table2[[#This Row],[Doanh số bán]]-Table2[[#This Row],[Chiết khấu]]</f>
        <v>21000</v>
      </c>
      <c r="K530" t="s">
        <v>24</v>
      </c>
      <c r="L530">
        <v>0</v>
      </c>
      <c r="M530" t="s">
        <v>25</v>
      </c>
      <c r="N530" t="s">
        <v>26</v>
      </c>
      <c r="O530">
        <v>0</v>
      </c>
      <c r="P530" t="s">
        <v>27</v>
      </c>
      <c r="Q530" t="s">
        <v>28</v>
      </c>
      <c r="R530" t="s">
        <v>29</v>
      </c>
      <c r="S530" t="s">
        <v>30</v>
      </c>
      <c r="T530" t="s">
        <v>31</v>
      </c>
      <c r="U530" t="s">
        <v>32</v>
      </c>
      <c r="V530" t="s">
        <v>33</v>
      </c>
    </row>
    <row r="531" spans="1:22">
      <c r="A531" s="4">
        <v>46025</v>
      </c>
      <c r="B531" t="s">
        <v>335</v>
      </c>
      <c r="C531" t="s">
        <v>83</v>
      </c>
      <c r="D531">
        <v>30</v>
      </c>
      <c r="E531">
        <v>97000</v>
      </c>
      <c r="F531">
        <f>Table2[[#This Row],[Đơn Giá Chuẩn]]*Table2[[#This Row],[Tổng số lượng bán]]</f>
        <v>2910000</v>
      </c>
      <c r="G531">
        <v>0</v>
      </c>
      <c r="H531">
        <f>Table2[[#This Row],[Doanh số bán]]-Table2[[#This Row],[Chiết khấu]]</f>
        <v>2910000</v>
      </c>
      <c r="K531" t="s">
        <v>24</v>
      </c>
      <c r="L531">
        <v>0.5</v>
      </c>
      <c r="M531" t="s">
        <v>319</v>
      </c>
      <c r="N531" t="s">
        <v>26</v>
      </c>
      <c r="O531">
        <v>15</v>
      </c>
      <c r="P531" t="s">
        <v>231</v>
      </c>
      <c r="Q531" t="s">
        <v>232</v>
      </c>
      <c r="R531" t="s">
        <v>41</v>
      </c>
      <c r="S531" t="s">
        <v>42</v>
      </c>
      <c r="T531" t="s">
        <v>320</v>
      </c>
      <c r="U531" t="s">
        <v>321</v>
      </c>
      <c r="V531" t="s">
        <v>33</v>
      </c>
    </row>
    <row r="532" spans="1:22">
      <c r="A532" s="4">
        <v>46039</v>
      </c>
      <c r="B532" t="s">
        <v>531</v>
      </c>
      <c r="C532" t="s">
        <v>23</v>
      </c>
      <c r="D532">
        <v>7</v>
      </c>
      <c r="E532">
        <v>25999.999999999996</v>
      </c>
      <c r="F532">
        <f>Table2[[#This Row],[Đơn Giá Chuẩn]]*Table2[[#This Row],[Tổng số lượng bán]]</f>
        <v>181999.99999999997</v>
      </c>
      <c r="G532">
        <v>62223</v>
      </c>
      <c r="H532">
        <f>Table2[[#This Row],[Doanh số bán]]-Table2[[#This Row],[Chiết khấu]]</f>
        <v>119776.99999999997</v>
      </c>
      <c r="K532" t="s">
        <v>24</v>
      </c>
      <c r="L532">
        <v>0</v>
      </c>
      <c r="M532" t="s">
        <v>25</v>
      </c>
      <c r="N532" t="s">
        <v>26</v>
      </c>
      <c r="O532">
        <v>0</v>
      </c>
      <c r="P532" t="s">
        <v>47</v>
      </c>
      <c r="Q532" t="s">
        <v>48</v>
      </c>
      <c r="R532" t="s">
        <v>29</v>
      </c>
      <c r="S532" t="s">
        <v>30</v>
      </c>
      <c r="T532" t="s">
        <v>31</v>
      </c>
      <c r="U532" t="s">
        <v>32</v>
      </c>
      <c r="V532" t="s">
        <v>33</v>
      </c>
    </row>
    <row r="533" spans="1:22">
      <c r="A533" s="4">
        <v>46039</v>
      </c>
      <c r="B533" t="s">
        <v>531</v>
      </c>
      <c r="C533" t="s">
        <v>23</v>
      </c>
      <c r="D533">
        <v>2</v>
      </c>
      <c r="E533">
        <v>21000</v>
      </c>
      <c r="F533">
        <f>Table2[[#This Row],[Đơn Giá Chuẩn]]*Table2[[#This Row],[Tổng số lượng bán]]</f>
        <v>42000</v>
      </c>
      <c r="G533">
        <v>14074</v>
      </c>
      <c r="H533">
        <f>Table2[[#This Row],[Doanh số bán]]-Table2[[#This Row],[Chiết khấu]]</f>
        <v>27926</v>
      </c>
      <c r="K533" t="s">
        <v>24</v>
      </c>
      <c r="L533">
        <v>0</v>
      </c>
      <c r="M533" t="s">
        <v>25</v>
      </c>
      <c r="N533" t="s">
        <v>26</v>
      </c>
      <c r="O533">
        <v>0</v>
      </c>
      <c r="P533" t="s">
        <v>27</v>
      </c>
      <c r="Q533" t="s">
        <v>28</v>
      </c>
      <c r="R533" t="s">
        <v>29</v>
      </c>
      <c r="S533" t="s">
        <v>30</v>
      </c>
      <c r="T533" t="s">
        <v>31</v>
      </c>
      <c r="U533" t="s">
        <v>32</v>
      </c>
      <c r="V533" t="s">
        <v>33</v>
      </c>
    </row>
    <row r="534" spans="1:22">
      <c r="A534" s="4">
        <v>46039</v>
      </c>
      <c r="B534" t="s">
        <v>531</v>
      </c>
      <c r="C534" t="s">
        <v>23</v>
      </c>
      <c r="D534">
        <v>3</v>
      </c>
      <c r="E534">
        <v>32000</v>
      </c>
      <c r="F534">
        <f>Table2[[#This Row],[Đơn Giá Chuẩn]]*Table2[[#This Row],[Tổng số lượng bán]]</f>
        <v>96000</v>
      </c>
      <c r="G534">
        <v>33333</v>
      </c>
      <c r="H534">
        <f>Table2[[#This Row],[Doanh số bán]]-Table2[[#This Row],[Chiết khấu]]</f>
        <v>62667</v>
      </c>
      <c r="K534" t="s">
        <v>24</v>
      </c>
      <c r="L534">
        <v>0</v>
      </c>
      <c r="M534" t="s">
        <v>25</v>
      </c>
      <c r="N534" t="s">
        <v>26</v>
      </c>
      <c r="O534">
        <v>0</v>
      </c>
      <c r="P534" t="s">
        <v>125</v>
      </c>
      <c r="Q534" t="s">
        <v>126</v>
      </c>
      <c r="R534" t="s">
        <v>29</v>
      </c>
      <c r="S534" t="s">
        <v>30</v>
      </c>
      <c r="T534" t="s">
        <v>31</v>
      </c>
      <c r="U534" t="s">
        <v>32</v>
      </c>
      <c r="V534" t="s">
        <v>33</v>
      </c>
    </row>
    <row r="535" spans="1:22">
      <c r="A535" s="4">
        <v>46039</v>
      </c>
      <c r="B535" t="s">
        <v>531</v>
      </c>
      <c r="C535" t="s">
        <v>23</v>
      </c>
      <c r="D535">
        <v>1</v>
      </c>
      <c r="E535">
        <v>32000</v>
      </c>
      <c r="F535">
        <f>Table2[[#This Row],[Đơn Giá Chuẩn]]*Table2[[#This Row],[Tổng số lượng bán]]</f>
        <v>32000</v>
      </c>
      <c r="G535">
        <v>11111</v>
      </c>
      <c r="H535">
        <f>Table2[[#This Row],[Doanh số bán]]-Table2[[#This Row],[Chiết khấu]]</f>
        <v>20889</v>
      </c>
      <c r="K535" t="s">
        <v>24</v>
      </c>
      <c r="L535">
        <v>0</v>
      </c>
      <c r="M535" t="s">
        <v>25</v>
      </c>
      <c r="N535" t="s">
        <v>26</v>
      </c>
      <c r="O535">
        <v>0</v>
      </c>
      <c r="P535" t="s">
        <v>120</v>
      </c>
      <c r="Q535" t="s">
        <v>121</v>
      </c>
      <c r="R535" t="s">
        <v>29</v>
      </c>
      <c r="S535" t="s">
        <v>30</v>
      </c>
      <c r="T535" t="s">
        <v>31</v>
      </c>
      <c r="U535" t="s">
        <v>32</v>
      </c>
      <c r="V535" t="s">
        <v>33</v>
      </c>
    </row>
    <row r="536" spans="1:22">
      <c r="A536" s="4">
        <v>46039</v>
      </c>
      <c r="B536" t="s">
        <v>531</v>
      </c>
      <c r="C536" t="s">
        <v>23</v>
      </c>
      <c r="D536">
        <v>1</v>
      </c>
      <c r="E536">
        <v>32000</v>
      </c>
      <c r="F536">
        <f>Table2[[#This Row],[Đơn Giá Chuẩn]]*Table2[[#This Row],[Tổng số lượng bán]]</f>
        <v>32000</v>
      </c>
      <c r="G536">
        <v>11111</v>
      </c>
      <c r="H536">
        <f>Table2[[#This Row],[Doanh số bán]]-Table2[[#This Row],[Chiết khấu]]</f>
        <v>20889</v>
      </c>
      <c r="K536" t="s">
        <v>24</v>
      </c>
      <c r="L536">
        <v>0</v>
      </c>
      <c r="M536" t="s">
        <v>25</v>
      </c>
      <c r="N536" t="s">
        <v>26</v>
      </c>
      <c r="O536">
        <v>0</v>
      </c>
      <c r="P536" t="s">
        <v>77</v>
      </c>
      <c r="Q536" t="s">
        <v>78</v>
      </c>
      <c r="R536" t="s">
        <v>29</v>
      </c>
      <c r="S536" t="s">
        <v>30</v>
      </c>
      <c r="T536" t="s">
        <v>31</v>
      </c>
      <c r="U536" t="s">
        <v>32</v>
      </c>
      <c r="V536" t="s">
        <v>33</v>
      </c>
    </row>
    <row r="537" spans="1:22">
      <c r="A537" s="4">
        <v>46039</v>
      </c>
      <c r="B537" t="s">
        <v>532</v>
      </c>
      <c r="C537" t="s">
        <v>104</v>
      </c>
      <c r="D537">
        <v>2</v>
      </c>
      <c r="E537">
        <v>652000</v>
      </c>
      <c r="F537">
        <f>Table2[[#This Row],[Đơn Giá Chuẩn]]*Table2[[#This Row],[Tổng số lượng bán]]</f>
        <v>1304000</v>
      </c>
      <c r="G537">
        <v>421297</v>
      </c>
      <c r="H537">
        <f>Table2[[#This Row],[Doanh số bán]]-Table2[[#This Row],[Chiết khấu]]</f>
        <v>882703</v>
      </c>
      <c r="K537" t="s">
        <v>24</v>
      </c>
      <c r="L537">
        <v>0</v>
      </c>
      <c r="M537" t="s">
        <v>25</v>
      </c>
      <c r="N537" t="s">
        <v>26</v>
      </c>
      <c r="O537">
        <v>0</v>
      </c>
      <c r="P537" t="s">
        <v>533</v>
      </c>
      <c r="Q537" t="s">
        <v>534</v>
      </c>
      <c r="R537" t="s">
        <v>535</v>
      </c>
      <c r="S537" t="s">
        <v>536</v>
      </c>
      <c r="T537" t="s">
        <v>31</v>
      </c>
      <c r="U537" t="s">
        <v>32</v>
      </c>
      <c r="V537" t="s">
        <v>33</v>
      </c>
    </row>
    <row r="538" spans="1:22">
      <c r="A538" s="4">
        <v>46039</v>
      </c>
      <c r="B538" t="s">
        <v>537</v>
      </c>
      <c r="C538" t="s">
        <v>23</v>
      </c>
      <c r="D538">
        <v>1</v>
      </c>
      <c r="E538">
        <v>21000</v>
      </c>
      <c r="F538">
        <f>Table2[[#This Row],[Đơn Giá Chuẩn]]*Table2[[#This Row],[Tổng số lượng bán]]</f>
        <v>21000</v>
      </c>
      <c r="G538">
        <v>7037</v>
      </c>
      <c r="H538">
        <f>Table2[[#This Row],[Doanh số bán]]-Table2[[#This Row],[Chiết khấu]]</f>
        <v>13963</v>
      </c>
      <c r="K538" t="s">
        <v>24</v>
      </c>
      <c r="L538">
        <v>0</v>
      </c>
      <c r="M538" t="s">
        <v>25</v>
      </c>
      <c r="N538" t="s">
        <v>26</v>
      </c>
      <c r="O538">
        <v>0</v>
      </c>
      <c r="P538" t="s">
        <v>27</v>
      </c>
      <c r="Q538" t="s">
        <v>28</v>
      </c>
      <c r="R538" t="s">
        <v>29</v>
      </c>
      <c r="S538" t="s">
        <v>30</v>
      </c>
      <c r="T538" t="s">
        <v>31</v>
      </c>
      <c r="U538" t="s">
        <v>32</v>
      </c>
      <c r="V538" t="s">
        <v>33</v>
      </c>
    </row>
    <row r="539" spans="1:22">
      <c r="A539" s="4">
        <v>46039</v>
      </c>
      <c r="B539" t="s">
        <v>537</v>
      </c>
      <c r="C539" t="s">
        <v>104</v>
      </c>
      <c r="D539">
        <v>1</v>
      </c>
      <c r="E539">
        <v>47000</v>
      </c>
      <c r="F539">
        <f>Table2[[#This Row],[Đơn Giá Chuẩn]]*Table2[[#This Row],[Tổng số lượng bán]]</f>
        <v>47000</v>
      </c>
      <c r="G539">
        <v>4167</v>
      </c>
      <c r="H539">
        <f>Table2[[#This Row],[Doanh số bán]]-Table2[[#This Row],[Chiết khấu]]</f>
        <v>42833</v>
      </c>
      <c r="K539" t="s">
        <v>24</v>
      </c>
      <c r="L539">
        <v>0.12</v>
      </c>
      <c r="M539" t="s">
        <v>25</v>
      </c>
      <c r="N539" t="s">
        <v>26</v>
      </c>
      <c r="O539">
        <v>0.12</v>
      </c>
      <c r="P539" t="s">
        <v>520</v>
      </c>
      <c r="Q539" t="s">
        <v>521</v>
      </c>
      <c r="R539" t="s">
        <v>107</v>
      </c>
      <c r="S539" t="s">
        <v>108</v>
      </c>
      <c r="T539" t="s">
        <v>31</v>
      </c>
      <c r="U539" t="s">
        <v>32</v>
      </c>
      <c r="V539" t="s">
        <v>33</v>
      </c>
    </row>
    <row r="540" spans="1:22">
      <c r="A540" s="4">
        <v>46039</v>
      </c>
      <c r="B540" t="s">
        <v>538</v>
      </c>
      <c r="C540" t="s">
        <v>23</v>
      </c>
      <c r="D540">
        <v>2</v>
      </c>
      <c r="E540">
        <v>21000</v>
      </c>
      <c r="F540">
        <f>Table2[[#This Row],[Đơn Giá Chuẩn]]*Table2[[#This Row],[Tổng số lượng bán]]</f>
        <v>42000</v>
      </c>
      <c r="G540">
        <v>0</v>
      </c>
      <c r="H540">
        <f>Table2[[#This Row],[Doanh số bán]]-Table2[[#This Row],[Chiết khấu]]</f>
        <v>42000</v>
      </c>
      <c r="K540" t="s">
        <v>24</v>
      </c>
      <c r="L540">
        <v>0</v>
      </c>
      <c r="M540" t="s">
        <v>25</v>
      </c>
      <c r="N540" t="s">
        <v>26</v>
      </c>
      <c r="O540">
        <v>0</v>
      </c>
      <c r="P540" t="s">
        <v>27</v>
      </c>
      <c r="Q540" t="s">
        <v>28</v>
      </c>
      <c r="R540" t="s">
        <v>29</v>
      </c>
      <c r="S540" t="s">
        <v>30</v>
      </c>
      <c r="T540" t="s">
        <v>31</v>
      </c>
      <c r="U540" t="s">
        <v>32</v>
      </c>
      <c r="V540" t="s">
        <v>33</v>
      </c>
    </row>
    <row r="541" spans="1:22">
      <c r="A541" s="4">
        <v>46026</v>
      </c>
      <c r="B541" t="s">
        <v>346</v>
      </c>
      <c r="C541" t="s">
        <v>83</v>
      </c>
      <c r="D541">
        <v>6</v>
      </c>
      <c r="E541">
        <v>97000</v>
      </c>
      <c r="F541">
        <f>Table2[[#This Row],[Đơn Giá Chuẩn]]*Table2[[#This Row],[Tổng số lượng bán]]</f>
        <v>582000</v>
      </c>
      <c r="G541">
        <v>0</v>
      </c>
      <c r="H541">
        <f>Table2[[#This Row],[Doanh số bán]]-Table2[[#This Row],[Chiết khấu]]</f>
        <v>582000</v>
      </c>
      <c r="K541" t="s">
        <v>24</v>
      </c>
      <c r="L541">
        <v>0.5</v>
      </c>
      <c r="M541" t="s">
        <v>319</v>
      </c>
      <c r="N541" t="s">
        <v>26</v>
      </c>
      <c r="O541">
        <v>3</v>
      </c>
      <c r="P541" t="s">
        <v>231</v>
      </c>
      <c r="Q541" t="s">
        <v>232</v>
      </c>
      <c r="R541" t="s">
        <v>41</v>
      </c>
      <c r="S541" t="s">
        <v>42</v>
      </c>
      <c r="T541" t="s">
        <v>320</v>
      </c>
      <c r="U541" t="s">
        <v>321</v>
      </c>
      <c r="V541" t="s">
        <v>33</v>
      </c>
    </row>
    <row r="542" spans="1:22">
      <c r="A542" s="4">
        <v>46027</v>
      </c>
      <c r="B542" t="s">
        <v>371</v>
      </c>
      <c r="C542" t="s">
        <v>83</v>
      </c>
      <c r="D542">
        <v>10</v>
      </c>
      <c r="E542">
        <v>97000</v>
      </c>
      <c r="F542">
        <f>Table2[[#This Row],[Đơn Giá Chuẩn]]*Table2[[#This Row],[Tổng số lượng bán]]</f>
        <v>970000</v>
      </c>
      <c r="G542">
        <v>0</v>
      </c>
      <c r="H542">
        <f>Table2[[#This Row],[Doanh số bán]]-Table2[[#This Row],[Chiết khấu]]</f>
        <v>970000</v>
      </c>
      <c r="K542" t="s">
        <v>24</v>
      </c>
      <c r="L542">
        <v>0.5</v>
      </c>
      <c r="M542" t="s">
        <v>319</v>
      </c>
      <c r="N542" t="s">
        <v>26</v>
      </c>
      <c r="O542">
        <v>5</v>
      </c>
      <c r="P542" t="s">
        <v>231</v>
      </c>
      <c r="Q542" t="s">
        <v>232</v>
      </c>
      <c r="R542" t="s">
        <v>41</v>
      </c>
      <c r="S542" t="s">
        <v>42</v>
      </c>
      <c r="T542" t="s">
        <v>320</v>
      </c>
      <c r="U542" t="s">
        <v>321</v>
      </c>
      <c r="V542" t="s">
        <v>33</v>
      </c>
    </row>
    <row r="543" spans="1:22">
      <c r="A543" s="4">
        <v>46027</v>
      </c>
      <c r="B543" t="s">
        <v>372</v>
      </c>
      <c r="C543" t="s">
        <v>83</v>
      </c>
      <c r="D543">
        <v>4</v>
      </c>
      <c r="E543">
        <v>97000</v>
      </c>
      <c r="F543">
        <f>Table2[[#This Row],[Đơn Giá Chuẩn]]*Table2[[#This Row],[Tổng số lượng bán]]</f>
        <v>388000</v>
      </c>
      <c r="G543">
        <v>0</v>
      </c>
      <c r="H543">
        <f>Table2[[#This Row],[Doanh số bán]]-Table2[[#This Row],[Chiết khấu]]</f>
        <v>388000</v>
      </c>
      <c r="K543" t="s">
        <v>24</v>
      </c>
      <c r="L543">
        <v>0.5</v>
      </c>
      <c r="M543" t="s">
        <v>319</v>
      </c>
      <c r="N543" t="s">
        <v>26</v>
      </c>
      <c r="O543">
        <v>2</v>
      </c>
      <c r="P543" t="s">
        <v>231</v>
      </c>
      <c r="Q543" t="s">
        <v>232</v>
      </c>
      <c r="R543" t="s">
        <v>41</v>
      </c>
      <c r="S543" t="s">
        <v>42</v>
      </c>
      <c r="T543" t="s">
        <v>320</v>
      </c>
      <c r="U543" t="s">
        <v>321</v>
      </c>
      <c r="V543" t="s">
        <v>33</v>
      </c>
    </row>
    <row r="544" spans="1:22">
      <c r="A544" s="4">
        <v>46039</v>
      </c>
      <c r="B544" t="s">
        <v>542</v>
      </c>
      <c r="C544" t="s">
        <v>155</v>
      </c>
      <c r="D544">
        <v>2</v>
      </c>
      <c r="E544">
        <v>152150</v>
      </c>
      <c r="F544">
        <f>Table2[[#This Row],[Đơn Giá Chuẩn]]*Table2[[#This Row],[Tổng số lượng bán]]</f>
        <v>304300</v>
      </c>
      <c r="G544">
        <v>55612</v>
      </c>
      <c r="H544">
        <f>Table2[[#This Row],[Doanh số bán]]-Table2[[#This Row],[Chiết khấu]]</f>
        <v>248688</v>
      </c>
      <c r="K544" t="s">
        <v>24</v>
      </c>
      <c r="L544">
        <v>0.2</v>
      </c>
      <c r="M544" t="s">
        <v>25</v>
      </c>
      <c r="N544" t="s">
        <v>26</v>
      </c>
      <c r="O544">
        <v>0.4</v>
      </c>
      <c r="P544" t="s">
        <v>156</v>
      </c>
      <c r="Q544" t="s">
        <v>157</v>
      </c>
      <c r="R544" t="s">
        <v>107</v>
      </c>
      <c r="S544" t="s">
        <v>108</v>
      </c>
      <c r="T544" t="s">
        <v>31</v>
      </c>
      <c r="U544" t="s">
        <v>32</v>
      </c>
      <c r="V544" t="s">
        <v>33</v>
      </c>
    </row>
    <row r="545" spans="1:22">
      <c r="A545" s="4">
        <v>46039</v>
      </c>
      <c r="B545" t="s">
        <v>543</v>
      </c>
      <c r="C545" t="s">
        <v>23</v>
      </c>
      <c r="D545">
        <v>4</v>
      </c>
      <c r="E545">
        <v>21000</v>
      </c>
      <c r="F545">
        <f>Table2[[#This Row],[Đơn Giá Chuẩn]]*Table2[[#This Row],[Tổng số lượng bán]]</f>
        <v>84000</v>
      </c>
      <c r="G545">
        <v>0</v>
      </c>
      <c r="H545">
        <f>Table2[[#This Row],[Doanh số bán]]-Table2[[#This Row],[Chiết khấu]]</f>
        <v>84000</v>
      </c>
      <c r="K545" t="s">
        <v>24</v>
      </c>
      <c r="L545">
        <v>0</v>
      </c>
      <c r="M545" t="s">
        <v>25</v>
      </c>
      <c r="N545" t="s">
        <v>26</v>
      </c>
      <c r="O545">
        <v>0</v>
      </c>
      <c r="P545" t="s">
        <v>27</v>
      </c>
      <c r="Q545" t="s">
        <v>28</v>
      </c>
      <c r="R545" t="s">
        <v>29</v>
      </c>
      <c r="S545" t="s">
        <v>30</v>
      </c>
      <c r="T545" t="s">
        <v>31</v>
      </c>
      <c r="U545" t="s">
        <v>32</v>
      </c>
      <c r="V545" t="s">
        <v>33</v>
      </c>
    </row>
    <row r="546" spans="1:22">
      <c r="A546" s="4">
        <v>46039</v>
      </c>
      <c r="B546" t="s">
        <v>544</v>
      </c>
      <c r="C546" t="s">
        <v>23</v>
      </c>
      <c r="D546">
        <v>2</v>
      </c>
      <c r="E546">
        <v>32000</v>
      </c>
      <c r="F546">
        <f>Table2[[#This Row],[Đơn Giá Chuẩn]]*Table2[[#This Row],[Tổng số lượng bán]]</f>
        <v>64000</v>
      </c>
      <c r="G546">
        <v>27778</v>
      </c>
      <c r="H546">
        <f>Table2[[#This Row],[Doanh số bán]]-Table2[[#This Row],[Chiết khấu]]</f>
        <v>36222</v>
      </c>
      <c r="K546" t="s">
        <v>24</v>
      </c>
      <c r="L546">
        <v>0</v>
      </c>
      <c r="M546" t="s">
        <v>25</v>
      </c>
      <c r="N546" t="s">
        <v>26</v>
      </c>
      <c r="O546">
        <v>0</v>
      </c>
      <c r="P546" t="s">
        <v>235</v>
      </c>
      <c r="Q546" t="s">
        <v>236</v>
      </c>
      <c r="R546" t="s">
        <v>29</v>
      </c>
      <c r="S546" t="s">
        <v>59</v>
      </c>
      <c r="T546" t="s">
        <v>31</v>
      </c>
      <c r="U546" t="s">
        <v>32</v>
      </c>
      <c r="V546" t="s">
        <v>33</v>
      </c>
    </row>
    <row r="547" spans="1:22">
      <c r="A547" s="4">
        <v>46039</v>
      </c>
      <c r="B547" t="s">
        <v>544</v>
      </c>
      <c r="C547" t="s">
        <v>23</v>
      </c>
      <c r="D547">
        <v>1</v>
      </c>
      <c r="E547">
        <v>42000</v>
      </c>
      <c r="F547">
        <f>Table2[[#This Row],[Đơn Giá Chuẩn]]*Table2[[#This Row],[Tổng số lượng bán]]</f>
        <v>42000</v>
      </c>
      <c r="G547">
        <v>11111</v>
      </c>
      <c r="H547">
        <f>Table2[[#This Row],[Doanh số bán]]-Table2[[#This Row],[Chiết khấu]]</f>
        <v>30889</v>
      </c>
      <c r="K547" t="s">
        <v>24</v>
      </c>
      <c r="L547">
        <v>0</v>
      </c>
      <c r="M547" t="s">
        <v>25</v>
      </c>
      <c r="N547" t="s">
        <v>26</v>
      </c>
      <c r="O547">
        <v>0</v>
      </c>
      <c r="P547" t="s">
        <v>62</v>
      </c>
      <c r="Q547" t="s">
        <v>63</v>
      </c>
      <c r="R547" t="s">
        <v>29</v>
      </c>
      <c r="S547" t="s">
        <v>56</v>
      </c>
      <c r="T547" t="s">
        <v>31</v>
      </c>
      <c r="U547" t="s">
        <v>32</v>
      </c>
      <c r="V547" t="s">
        <v>33</v>
      </c>
    </row>
    <row r="548" spans="1:22">
      <c r="A548" s="4">
        <v>46039</v>
      </c>
      <c r="B548" t="s">
        <v>545</v>
      </c>
      <c r="C548" t="s">
        <v>23</v>
      </c>
      <c r="D548">
        <v>2</v>
      </c>
      <c r="E548">
        <v>37000</v>
      </c>
      <c r="F548">
        <f>Table2[[#This Row],[Đơn Giá Chuẩn]]*Table2[[#This Row],[Tổng số lượng bán]]</f>
        <v>74000</v>
      </c>
      <c r="G548">
        <v>0</v>
      </c>
      <c r="H548">
        <f>Table2[[#This Row],[Doanh số bán]]-Table2[[#This Row],[Chiết khấu]]</f>
        <v>74000</v>
      </c>
      <c r="K548" t="s">
        <v>24</v>
      </c>
      <c r="L548">
        <v>0</v>
      </c>
      <c r="M548" t="s">
        <v>25</v>
      </c>
      <c r="N548" t="s">
        <v>26</v>
      </c>
      <c r="O548">
        <v>0</v>
      </c>
      <c r="P548" t="s">
        <v>546</v>
      </c>
      <c r="Q548" t="s">
        <v>547</v>
      </c>
      <c r="R548" t="s">
        <v>29</v>
      </c>
      <c r="S548" t="s">
        <v>91</v>
      </c>
      <c r="T548" t="s">
        <v>31</v>
      </c>
      <c r="U548" t="s">
        <v>32</v>
      </c>
      <c r="V548" t="s">
        <v>33</v>
      </c>
    </row>
    <row r="549" spans="1:22">
      <c r="A549" s="4">
        <v>46027</v>
      </c>
      <c r="B549" t="s">
        <v>383</v>
      </c>
      <c r="C549" t="s">
        <v>83</v>
      </c>
      <c r="D549">
        <v>3</v>
      </c>
      <c r="E549">
        <v>97000</v>
      </c>
      <c r="F549">
        <f>Table2[[#This Row],[Đơn Giá Chuẩn]]*Table2[[#This Row],[Tổng số lượng bán]]</f>
        <v>291000</v>
      </c>
      <c r="G549">
        <v>0</v>
      </c>
      <c r="H549">
        <f>Table2[[#This Row],[Doanh số bán]]-Table2[[#This Row],[Chiết khấu]]</f>
        <v>291000</v>
      </c>
      <c r="K549" t="s">
        <v>24</v>
      </c>
      <c r="L549">
        <v>0.5</v>
      </c>
      <c r="M549" t="s">
        <v>319</v>
      </c>
      <c r="N549" t="s">
        <v>26</v>
      </c>
      <c r="O549">
        <v>1.5</v>
      </c>
      <c r="P549" t="s">
        <v>231</v>
      </c>
      <c r="Q549" t="s">
        <v>232</v>
      </c>
      <c r="R549" t="s">
        <v>41</v>
      </c>
      <c r="S549" t="s">
        <v>42</v>
      </c>
      <c r="T549" t="s">
        <v>320</v>
      </c>
      <c r="U549" t="s">
        <v>321</v>
      </c>
      <c r="V549" t="s">
        <v>33</v>
      </c>
    </row>
    <row r="550" spans="1:22">
      <c r="A550" s="4">
        <v>46039</v>
      </c>
      <c r="B550" t="s">
        <v>549</v>
      </c>
      <c r="C550" t="s">
        <v>23</v>
      </c>
      <c r="D550">
        <v>2</v>
      </c>
      <c r="E550">
        <v>25999.999999999996</v>
      </c>
      <c r="F550">
        <f>Table2[[#This Row],[Đơn Giá Chuẩn]]*Table2[[#This Row],[Tổng số lượng bán]]</f>
        <v>51999.999999999993</v>
      </c>
      <c r="G550">
        <v>17777</v>
      </c>
      <c r="H550">
        <f>Table2[[#This Row],[Doanh số bán]]-Table2[[#This Row],[Chiết khấu]]</f>
        <v>34222.999999999993</v>
      </c>
      <c r="K550" t="s">
        <v>24</v>
      </c>
      <c r="L550">
        <v>0</v>
      </c>
      <c r="M550" t="s">
        <v>25</v>
      </c>
      <c r="N550" t="s">
        <v>26</v>
      </c>
      <c r="O550">
        <v>0</v>
      </c>
      <c r="P550" t="s">
        <v>47</v>
      </c>
      <c r="Q550" t="s">
        <v>48</v>
      </c>
      <c r="R550" t="s">
        <v>29</v>
      </c>
      <c r="S550" t="s">
        <v>30</v>
      </c>
      <c r="T550" t="s">
        <v>31</v>
      </c>
      <c r="U550" t="s">
        <v>32</v>
      </c>
      <c r="V550" t="s">
        <v>33</v>
      </c>
    </row>
    <row r="551" spans="1:22">
      <c r="A551" s="4">
        <v>46039</v>
      </c>
      <c r="B551" t="s">
        <v>550</v>
      </c>
      <c r="C551" t="s">
        <v>23</v>
      </c>
      <c r="D551">
        <v>1</v>
      </c>
      <c r="E551">
        <v>21000</v>
      </c>
      <c r="F551">
        <f>Table2[[#This Row],[Đơn Giá Chuẩn]]*Table2[[#This Row],[Tổng số lượng bán]]</f>
        <v>21000</v>
      </c>
      <c r="G551">
        <v>7037</v>
      </c>
      <c r="H551">
        <f>Table2[[#This Row],[Doanh số bán]]-Table2[[#This Row],[Chiết khấu]]</f>
        <v>13963</v>
      </c>
      <c r="K551" t="s">
        <v>24</v>
      </c>
      <c r="L551">
        <v>0</v>
      </c>
      <c r="M551" t="s">
        <v>25</v>
      </c>
      <c r="N551" t="s">
        <v>26</v>
      </c>
      <c r="O551">
        <v>0</v>
      </c>
      <c r="P551" t="s">
        <v>27</v>
      </c>
      <c r="Q551" t="s">
        <v>28</v>
      </c>
      <c r="R551" t="s">
        <v>29</v>
      </c>
      <c r="S551" t="s">
        <v>30</v>
      </c>
      <c r="T551" t="s">
        <v>31</v>
      </c>
      <c r="U551" t="s">
        <v>32</v>
      </c>
      <c r="V551" t="s">
        <v>33</v>
      </c>
    </row>
    <row r="552" spans="1:22">
      <c r="A552" s="4">
        <v>46040</v>
      </c>
      <c r="B552" t="s">
        <v>551</v>
      </c>
      <c r="C552" t="s">
        <v>23</v>
      </c>
      <c r="D552">
        <v>2</v>
      </c>
      <c r="E552">
        <v>21000</v>
      </c>
      <c r="F552">
        <f>Table2[[#This Row],[Đơn Giá Chuẩn]]*Table2[[#This Row],[Tổng số lượng bán]]</f>
        <v>42000</v>
      </c>
      <c r="G552">
        <v>35185</v>
      </c>
      <c r="H552">
        <f>Table2[[#This Row],[Doanh số bán]]-Table2[[#This Row],[Chiết khấu]]</f>
        <v>6815</v>
      </c>
      <c r="K552" t="s">
        <v>24</v>
      </c>
      <c r="L552">
        <v>0</v>
      </c>
      <c r="M552" t="s">
        <v>25</v>
      </c>
      <c r="N552" t="s">
        <v>26</v>
      </c>
      <c r="O552">
        <v>0</v>
      </c>
      <c r="P552" t="s">
        <v>27</v>
      </c>
      <c r="Q552" t="s">
        <v>28</v>
      </c>
      <c r="R552" t="s">
        <v>29</v>
      </c>
      <c r="S552" t="s">
        <v>30</v>
      </c>
      <c r="T552" t="s">
        <v>31</v>
      </c>
      <c r="U552" t="s">
        <v>32</v>
      </c>
      <c r="V552" t="s">
        <v>33</v>
      </c>
    </row>
    <row r="553" spans="1:22">
      <c r="A553" s="4">
        <v>46027</v>
      </c>
      <c r="B553" t="s">
        <v>393</v>
      </c>
      <c r="C553" t="s">
        <v>83</v>
      </c>
      <c r="D553">
        <v>2</v>
      </c>
      <c r="E553">
        <v>97000</v>
      </c>
      <c r="F553">
        <f>Table2[[#This Row],[Đơn Giá Chuẩn]]*Table2[[#This Row],[Tổng số lượng bán]]</f>
        <v>194000</v>
      </c>
      <c r="G553">
        <v>0</v>
      </c>
      <c r="H553">
        <f>Table2[[#This Row],[Doanh số bán]]-Table2[[#This Row],[Chiết khấu]]</f>
        <v>194000</v>
      </c>
      <c r="K553" t="s">
        <v>24</v>
      </c>
      <c r="L553">
        <v>0.5</v>
      </c>
      <c r="M553" t="s">
        <v>319</v>
      </c>
      <c r="N553" t="s">
        <v>26</v>
      </c>
      <c r="O553">
        <v>1</v>
      </c>
      <c r="P553" t="s">
        <v>231</v>
      </c>
      <c r="Q553" t="s">
        <v>232</v>
      </c>
      <c r="R553" t="s">
        <v>41</v>
      </c>
      <c r="S553" t="s">
        <v>42</v>
      </c>
      <c r="T553" t="s">
        <v>320</v>
      </c>
      <c r="U553" t="s">
        <v>321</v>
      </c>
      <c r="V553" t="s">
        <v>33</v>
      </c>
    </row>
    <row r="554" spans="1:22">
      <c r="A554" s="4">
        <v>46040</v>
      </c>
      <c r="B554" t="s">
        <v>552</v>
      </c>
      <c r="C554" t="s">
        <v>23</v>
      </c>
      <c r="D554">
        <v>1</v>
      </c>
      <c r="E554">
        <v>25999.999999999996</v>
      </c>
      <c r="F554">
        <f>Table2[[#This Row],[Đơn Giá Chuẩn]]*Table2[[#This Row],[Tổng số lượng bán]]</f>
        <v>25999.999999999996</v>
      </c>
      <c r="G554">
        <v>0</v>
      </c>
      <c r="H554">
        <f>Table2[[#This Row],[Doanh số bán]]-Table2[[#This Row],[Chiết khấu]]</f>
        <v>25999.999999999996</v>
      </c>
      <c r="K554" t="s">
        <v>24</v>
      </c>
      <c r="L554">
        <v>0</v>
      </c>
      <c r="M554" t="s">
        <v>25</v>
      </c>
      <c r="N554" t="s">
        <v>26</v>
      </c>
      <c r="O554">
        <v>0</v>
      </c>
      <c r="P554" t="s">
        <v>47</v>
      </c>
      <c r="Q554" t="s">
        <v>48</v>
      </c>
      <c r="R554" t="s">
        <v>29</v>
      </c>
      <c r="S554" t="s">
        <v>30</v>
      </c>
      <c r="T554" t="s">
        <v>31</v>
      </c>
      <c r="U554" t="s">
        <v>32</v>
      </c>
      <c r="V554" t="s">
        <v>33</v>
      </c>
    </row>
    <row r="555" spans="1:22">
      <c r="A555" s="4">
        <v>46040</v>
      </c>
      <c r="B555" t="s">
        <v>552</v>
      </c>
      <c r="C555" t="s">
        <v>23</v>
      </c>
      <c r="D555">
        <v>1</v>
      </c>
      <c r="E555">
        <v>37000</v>
      </c>
      <c r="F555">
        <f>Table2[[#This Row],[Đơn Giá Chuẩn]]*Table2[[#This Row],[Tổng số lượng bán]]</f>
        <v>37000</v>
      </c>
      <c r="G555">
        <v>0</v>
      </c>
      <c r="H555">
        <f>Table2[[#This Row],[Doanh số bán]]-Table2[[#This Row],[Chiết khấu]]</f>
        <v>37000</v>
      </c>
      <c r="K555" t="s">
        <v>24</v>
      </c>
      <c r="L555">
        <v>0</v>
      </c>
      <c r="M555" t="s">
        <v>25</v>
      </c>
      <c r="N555" t="s">
        <v>26</v>
      </c>
      <c r="O555">
        <v>0</v>
      </c>
      <c r="P555" t="s">
        <v>99</v>
      </c>
      <c r="Q555" t="s">
        <v>100</v>
      </c>
      <c r="R555" t="s">
        <v>29</v>
      </c>
      <c r="S555" t="s">
        <v>91</v>
      </c>
      <c r="T555" t="s">
        <v>31</v>
      </c>
      <c r="U555" t="s">
        <v>32</v>
      </c>
      <c r="V555" t="s">
        <v>33</v>
      </c>
    </row>
    <row r="556" spans="1:22">
      <c r="A556" s="4">
        <v>46040</v>
      </c>
      <c r="B556" t="s">
        <v>553</v>
      </c>
      <c r="C556" t="s">
        <v>23</v>
      </c>
      <c r="D556">
        <v>2</v>
      </c>
      <c r="E556">
        <v>25999.999999999996</v>
      </c>
      <c r="F556">
        <f>Table2[[#This Row],[Đơn Giá Chuẩn]]*Table2[[#This Row],[Tổng số lượng bán]]</f>
        <v>51999.999999999993</v>
      </c>
      <c r="G556">
        <v>0</v>
      </c>
      <c r="H556">
        <f>Table2[[#This Row],[Doanh số bán]]-Table2[[#This Row],[Chiết khấu]]</f>
        <v>51999.999999999993</v>
      </c>
      <c r="K556" t="s">
        <v>24</v>
      </c>
      <c r="L556">
        <v>0</v>
      </c>
      <c r="M556" t="s">
        <v>25</v>
      </c>
      <c r="N556" t="s">
        <v>26</v>
      </c>
      <c r="O556">
        <v>0</v>
      </c>
      <c r="P556" t="s">
        <v>129</v>
      </c>
      <c r="Q556" t="s">
        <v>130</v>
      </c>
      <c r="R556" t="s">
        <v>29</v>
      </c>
      <c r="S556" t="s">
        <v>30</v>
      </c>
      <c r="T556" t="s">
        <v>31</v>
      </c>
      <c r="U556" t="s">
        <v>32</v>
      </c>
      <c r="V556" t="s">
        <v>33</v>
      </c>
    </row>
    <row r="557" spans="1:22">
      <c r="A557" s="4">
        <v>46040</v>
      </c>
      <c r="B557" t="s">
        <v>553</v>
      </c>
      <c r="C557" t="s">
        <v>23</v>
      </c>
      <c r="D557">
        <v>1</v>
      </c>
      <c r="E557">
        <v>21000</v>
      </c>
      <c r="F557">
        <f>Table2[[#This Row],[Đơn Giá Chuẩn]]*Table2[[#This Row],[Tổng số lượng bán]]</f>
        <v>21000</v>
      </c>
      <c r="G557">
        <v>0</v>
      </c>
      <c r="H557">
        <f>Table2[[#This Row],[Doanh số bán]]-Table2[[#This Row],[Chiết khấu]]</f>
        <v>21000</v>
      </c>
      <c r="K557" t="s">
        <v>24</v>
      </c>
      <c r="L557">
        <v>0</v>
      </c>
      <c r="M557" t="s">
        <v>25</v>
      </c>
      <c r="N557" t="s">
        <v>26</v>
      </c>
      <c r="O557">
        <v>0</v>
      </c>
      <c r="P557" t="s">
        <v>27</v>
      </c>
      <c r="Q557" t="s">
        <v>28</v>
      </c>
      <c r="R557" t="s">
        <v>29</v>
      </c>
      <c r="S557" t="s">
        <v>30</v>
      </c>
      <c r="T557" t="s">
        <v>31</v>
      </c>
      <c r="U557" t="s">
        <v>32</v>
      </c>
      <c r="V557" t="s">
        <v>33</v>
      </c>
    </row>
    <row r="558" spans="1:22">
      <c r="A558" s="4">
        <v>46040</v>
      </c>
      <c r="B558" t="s">
        <v>554</v>
      </c>
      <c r="C558" t="s">
        <v>23</v>
      </c>
      <c r="D558">
        <v>1</v>
      </c>
      <c r="E558">
        <v>32000</v>
      </c>
      <c r="F558">
        <f>Table2[[#This Row],[Đơn Giá Chuẩn]]*Table2[[#This Row],[Tổng số lượng bán]]</f>
        <v>32000</v>
      </c>
      <c r="G558">
        <v>0</v>
      </c>
      <c r="H558">
        <f>Table2[[#This Row],[Doanh số bán]]-Table2[[#This Row],[Chiết khấu]]</f>
        <v>32000</v>
      </c>
      <c r="K558" t="s">
        <v>24</v>
      </c>
      <c r="L558">
        <v>0</v>
      </c>
      <c r="M558" t="s">
        <v>25</v>
      </c>
      <c r="N558" t="s">
        <v>26</v>
      </c>
      <c r="O558">
        <v>0</v>
      </c>
      <c r="P558" t="s">
        <v>77</v>
      </c>
      <c r="Q558" t="s">
        <v>78</v>
      </c>
      <c r="R558" t="s">
        <v>29</v>
      </c>
      <c r="S558" t="s">
        <v>30</v>
      </c>
      <c r="T558" t="s">
        <v>31</v>
      </c>
      <c r="U558" t="s">
        <v>32</v>
      </c>
      <c r="V558" t="s">
        <v>33</v>
      </c>
    </row>
    <row r="559" spans="1:22">
      <c r="A559" s="4">
        <v>46040</v>
      </c>
      <c r="B559" t="s">
        <v>554</v>
      </c>
      <c r="C559" t="s">
        <v>23</v>
      </c>
      <c r="D559">
        <v>1</v>
      </c>
      <c r="E559">
        <v>21000</v>
      </c>
      <c r="F559">
        <f>Table2[[#This Row],[Đơn Giá Chuẩn]]*Table2[[#This Row],[Tổng số lượng bán]]</f>
        <v>21000</v>
      </c>
      <c r="G559">
        <v>0</v>
      </c>
      <c r="H559">
        <f>Table2[[#This Row],[Doanh số bán]]-Table2[[#This Row],[Chiết khấu]]</f>
        <v>21000</v>
      </c>
      <c r="K559" t="s">
        <v>24</v>
      </c>
      <c r="L559">
        <v>0</v>
      </c>
      <c r="M559" t="s">
        <v>25</v>
      </c>
      <c r="N559" t="s">
        <v>26</v>
      </c>
      <c r="O559">
        <v>0</v>
      </c>
      <c r="P559" t="s">
        <v>27</v>
      </c>
      <c r="Q559" t="s">
        <v>28</v>
      </c>
      <c r="R559" t="s">
        <v>29</v>
      </c>
      <c r="S559" t="s">
        <v>30</v>
      </c>
      <c r="T559" t="s">
        <v>31</v>
      </c>
      <c r="U559" t="s">
        <v>32</v>
      </c>
      <c r="V559" t="s">
        <v>33</v>
      </c>
    </row>
    <row r="560" spans="1:22">
      <c r="A560" s="4">
        <v>46040</v>
      </c>
      <c r="B560" t="s">
        <v>554</v>
      </c>
      <c r="C560" t="s">
        <v>23</v>
      </c>
      <c r="D560">
        <v>1</v>
      </c>
      <c r="E560">
        <v>42000</v>
      </c>
      <c r="F560">
        <f>Table2[[#This Row],[Đơn Giá Chuẩn]]*Table2[[#This Row],[Tổng số lượng bán]]</f>
        <v>42000</v>
      </c>
      <c r="G560">
        <v>0</v>
      </c>
      <c r="H560">
        <f>Table2[[#This Row],[Doanh số bán]]-Table2[[#This Row],[Chiết khấu]]</f>
        <v>42000</v>
      </c>
      <c r="K560" t="s">
        <v>24</v>
      </c>
      <c r="L560">
        <v>0</v>
      </c>
      <c r="M560" t="s">
        <v>25</v>
      </c>
      <c r="N560" t="s">
        <v>26</v>
      </c>
      <c r="O560">
        <v>0</v>
      </c>
      <c r="P560" t="s">
        <v>389</v>
      </c>
      <c r="Q560" t="s">
        <v>390</v>
      </c>
      <c r="R560" t="s">
        <v>29</v>
      </c>
      <c r="S560" t="s">
        <v>56</v>
      </c>
      <c r="T560" t="s">
        <v>31</v>
      </c>
      <c r="U560" t="s">
        <v>32</v>
      </c>
      <c r="V560" t="s">
        <v>33</v>
      </c>
    </row>
    <row r="561" spans="1:22">
      <c r="A561" s="4">
        <v>46040</v>
      </c>
      <c r="B561" t="s">
        <v>555</v>
      </c>
      <c r="C561" t="s">
        <v>23</v>
      </c>
      <c r="D561">
        <v>1</v>
      </c>
      <c r="E561">
        <v>21000</v>
      </c>
      <c r="F561">
        <f>Table2[[#This Row],[Đơn Giá Chuẩn]]*Table2[[#This Row],[Tổng số lượng bán]]</f>
        <v>21000</v>
      </c>
      <c r="G561">
        <v>7037</v>
      </c>
      <c r="H561">
        <f>Table2[[#This Row],[Doanh số bán]]-Table2[[#This Row],[Chiết khấu]]</f>
        <v>13963</v>
      </c>
      <c r="K561" t="s">
        <v>24</v>
      </c>
      <c r="L561">
        <v>0</v>
      </c>
      <c r="M561" t="s">
        <v>25</v>
      </c>
      <c r="N561" t="s">
        <v>26</v>
      </c>
      <c r="O561">
        <v>0</v>
      </c>
      <c r="P561" t="s">
        <v>27</v>
      </c>
      <c r="Q561" t="s">
        <v>28</v>
      </c>
      <c r="R561" t="s">
        <v>29</v>
      </c>
      <c r="S561" t="s">
        <v>30</v>
      </c>
      <c r="T561" t="s">
        <v>31</v>
      </c>
      <c r="U561" t="s">
        <v>32</v>
      </c>
      <c r="V561" t="s">
        <v>33</v>
      </c>
    </row>
    <row r="562" spans="1:22">
      <c r="A562" s="4">
        <v>46040</v>
      </c>
      <c r="B562" t="s">
        <v>556</v>
      </c>
      <c r="C562" t="s">
        <v>23</v>
      </c>
      <c r="D562">
        <v>2</v>
      </c>
      <c r="E562">
        <v>21000</v>
      </c>
      <c r="F562">
        <f>Table2[[#This Row],[Đơn Giá Chuẩn]]*Table2[[#This Row],[Tổng số lượng bán]]</f>
        <v>42000</v>
      </c>
      <c r="G562">
        <v>0</v>
      </c>
      <c r="H562">
        <f>Table2[[#This Row],[Doanh số bán]]-Table2[[#This Row],[Chiết khấu]]</f>
        <v>42000</v>
      </c>
      <c r="K562" t="s">
        <v>24</v>
      </c>
      <c r="L562">
        <v>0</v>
      </c>
      <c r="M562" t="s">
        <v>25</v>
      </c>
      <c r="N562" t="s">
        <v>26</v>
      </c>
      <c r="O562">
        <v>0</v>
      </c>
      <c r="P562" t="s">
        <v>27</v>
      </c>
      <c r="Q562" t="s">
        <v>28</v>
      </c>
      <c r="R562" t="s">
        <v>29</v>
      </c>
      <c r="S562" t="s">
        <v>30</v>
      </c>
      <c r="T562" t="s">
        <v>31</v>
      </c>
      <c r="U562" t="s">
        <v>32</v>
      </c>
      <c r="V562" t="s">
        <v>33</v>
      </c>
    </row>
    <row r="563" spans="1:22">
      <c r="A563" s="4">
        <v>46040</v>
      </c>
      <c r="B563" t="s">
        <v>557</v>
      </c>
      <c r="C563" t="s">
        <v>23</v>
      </c>
      <c r="D563">
        <v>2</v>
      </c>
      <c r="E563">
        <v>25999.999999999996</v>
      </c>
      <c r="F563">
        <f>Table2[[#This Row],[Đơn Giá Chuẩn]]*Table2[[#This Row],[Tổng số lượng bán]]</f>
        <v>51999.999999999993</v>
      </c>
      <c r="G563">
        <v>0</v>
      </c>
      <c r="H563">
        <f>Table2[[#This Row],[Doanh số bán]]-Table2[[#This Row],[Chiết khấu]]</f>
        <v>51999.999999999993</v>
      </c>
      <c r="K563" t="s">
        <v>24</v>
      </c>
      <c r="L563">
        <v>0</v>
      </c>
      <c r="M563" t="s">
        <v>25</v>
      </c>
      <c r="N563" t="s">
        <v>26</v>
      </c>
      <c r="O563">
        <v>0</v>
      </c>
      <c r="P563" t="s">
        <v>129</v>
      </c>
      <c r="Q563" t="s">
        <v>130</v>
      </c>
      <c r="R563" t="s">
        <v>29</v>
      </c>
      <c r="S563" t="s">
        <v>30</v>
      </c>
      <c r="T563" t="s">
        <v>31</v>
      </c>
      <c r="U563" t="s">
        <v>32</v>
      </c>
      <c r="V563" t="s">
        <v>33</v>
      </c>
    </row>
    <row r="564" spans="1:22">
      <c r="A564" s="4">
        <v>46040</v>
      </c>
      <c r="B564" t="s">
        <v>558</v>
      </c>
      <c r="C564" t="s">
        <v>23</v>
      </c>
      <c r="D564">
        <v>3</v>
      </c>
      <c r="E564">
        <v>32000</v>
      </c>
      <c r="F564">
        <f>Table2[[#This Row],[Đơn Giá Chuẩn]]*Table2[[#This Row],[Tổng số lượng bán]]</f>
        <v>96000</v>
      </c>
      <c r="G564">
        <v>0</v>
      </c>
      <c r="H564">
        <f>Table2[[#This Row],[Doanh số bán]]-Table2[[#This Row],[Chiết khấu]]</f>
        <v>96000</v>
      </c>
      <c r="K564" t="s">
        <v>24</v>
      </c>
      <c r="L564">
        <v>0</v>
      </c>
      <c r="M564" t="s">
        <v>25</v>
      </c>
      <c r="N564" t="s">
        <v>26</v>
      </c>
      <c r="O564">
        <v>0</v>
      </c>
      <c r="P564" t="s">
        <v>77</v>
      </c>
      <c r="Q564" t="s">
        <v>78</v>
      </c>
      <c r="R564" t="s">
        <v>29</v>
      </c>
      <c r="S564" t="s">
        <v>30</v>
      </c>
      <c r="T564" t="s">
        <v>31</v>
      </c>
      <c r="U564" t="s">
        <v>32</v>
      </c>
      <c r="V564" t="s">
        <v>33</v>
      </c>
    </row>
    <row r="565" spans="1:22">
      <c r="A565" s="4">
        <v>46040</v>
      </c>
      <c r="B565" t="s">
        <v>558</v>
      </c>
      <c r="C565" t="s">
        <v>23</v>
      </c>
      <c r="D565">
        <v>1</v>
      </c>
      <c r="E565">
        <v>25999.999999999996</v>
      </c>
      <c r="F565">
        <f>Table2[[#This Row],[Đơn Giá Chuẩn]]*Table2[[#This Row],[Tổng số lượng bán]]</f>
        <v>25999.999999999996</v>
      </c>
      <c r="G565">
        <v>0</v>
      </c>
      <c r="H565">
        <f>Table2[[#This Row],[Doanh số bán]]-Table2[[#This Row],[Chiết khấu]]</f>
        <v>25999.999999999996</v>
      </c>
      <c r="K565" t="s">
        <v>24</v>
      </c>
      <c r="L565">
        <v>0</v>
      </c>
      <c r="M565" t="s">
        <v>25</v>
      </c>
      <c r="N565" t="s">
        <v>26</v>
      </c>
      <c r="O565">
        <v>0</v>
      </c>
      <c r="P565" t="s">
        <v>47</v>
      </c>
      <c r="Q565" t="s">
        <v>48</v>
      </c>
      <c r="R565" t="s">
        <v>29</v>
      </c>
      <c r="S565" t="s">
        <v>30</v>
      </c>
      <c r="T565" t="s">
        <v>31</v>
      </c>
      <c r="U565" t="s">
        <v>32</v>
      </c>
      <c r="V565" t="s">
        <v>33</v>
      </c>
    </row>
    <row r="566" spans="1:22">
      <c r="A566" s="4">
        <v>46029</v>
      </c>
      <c r="B566" t="s">
        <v>436</v>
      </c>
      <c r="C566" t="s">
        <v>83</v>
      </c>
      <c r="D566">
        <v>2</v>
      </c>
      <c r="E566">
        <v>97000</v>
      </c>
      <c r="F566">
        <f>Table2[[#This Row],[Đơn Giá Chuẩn]]*Table2[[#This Row],[Tổng số lượng bán]]</f>
        <v>194000</v>
      </c>
      <c r="G566">
        <v>0</v>
      </c>
      <c r="H566">
        <f>Table2[[#This Row],[Doanh số bán]]-Table2[[#This Row],[Chiết khấu]]</f>
        <v>194000</v>
      </c>
      <c r="K566" t="s">
        <v>24</v>
      </c>
      <c r="L566">
        <v>0.5</v>
      </c>
      <c r="M566" t="s">
        <v>319</v>
      </c>
      <c r="N566" t="s">
        <v>26</v>
      </c>
      <c r="O566">
        <v>1</v>
      </c>
      <c r="P566" t="s">
        <v>231</v>
      </c>
      <c r="Q566" t="s">
        <v>232</v>
      </c>
      <c r="R566" t="s">
        <v>41</v>
      </c>
      <c r="S566" t="s">
        <v>42</v>
      </c>
      <c r="T566" t="s">
        <v>320</v>
      </c>
      <c r="U566" t="s">
        <v>321</v>
      </c>
      <c r="V566" t="s">
        <v>33</v>
      </c>
    </row>
    <row r="567" spans="1:22">
      <c r="A567" s="4">
        <v>46030</v>
      </c>
      <c r="B567" t="s">
        <v>461</v>
      </c>
      <c r="C567" t="s">
        <v>83</v>
      </c>
      <c r="D567">
        <v>12</v>
      </c>
      <c r="E567">
        <v>97000</v>
      </c>
      <c r="F567">
        <f>Table2[[#This Row],[Đơn Giá Chuẩn]]*Table2[[#This Row],[Tổng số lượng bán]]</f>
        <v>1164000</v>
      </c>
      <c r="G567">
        <v>0</v>
      </c>
      <c r="H567">
        <f>Table2[[#This Row],[Doanh số bán]]-Table2[[#This Row],[Chiết khấu]]</f>
        <v>1164000</v>
      </c>
      <c r="K567" t="s">
        <v>24</v>
      </c>
      <c r="L567">
        <v>0.5</v>
      </c>
      <c r="M567" t="s">
        <v>319</v>
      </c>
      <c r="N567" t="s">
        <v>26</v>
      </c>
      <c r="O567">
        <v>6</v>
      </c>
      <c r="P567" t="s">
        <v>231</v>
      </c>
      <c r="Q567" t="s">
        <v>232</v>
      </c>
      <c r="R567" t="s">
        <v>41</v>
      </c>
      <c r="S567" t="s">
        <v>42</v>
      </c>
      <c r="T567" t="s">
        <v>320</v>
      </c>
      <c r="U567" t="s">
        <v>321</v>
      </c>
      <c r="V567" t="s">
        <v>33</v>
      </c>
    </row>
    <row r="568" spans="1:22">
      <c r="A568" s="4">
        <v>46030</v>
      </c>
      <c r="B568" t="s">
        <v>468</v>
      </c>
      <c r="C568" t="s">
        <v>83</v>
      </c>
      <c r="D568">
        <v>10</v>
      </c>
      <c r="E568">
        <v>97000</v>
      </c>
      <c r="F568">
        <f>Table2[[#This Row],[Đơn Giá Chuẩn]]*Table2[[#This Row],[Tổng số lượng bán]]</f>
        <v>970000</v>
      </c>
      <c r="G568">
        <v>0</v>
      </c>
      <c r="H568">
        <f>Table2[[#This Row],[Doanh số bán]]-Table2[[#This Row],[Chiết khấu]]</f>
        <v>970000</v>
      </c>
      <c r="K568" t="s">
        <v>24</v>
      </c>
      <c r="L568">
        <v>0.5</v>
      </c>
      <c r="M568" t="s">
        <v>319</v>
      </c>
      <c r="N568" t="s">
        <v>26</v>
      </c>
      <c r="O568">
        <v>5</v>
      </c>
      <c r="P568" t="s">
        <v>231</v>
      </c>
      <c r="Q568" t="s">
        <v>232</v>
      </c>
      <c r="R568" t="s">
        <v>41</v>
      </c>
      <c r="S568" t="s">
        <v>42</v>
      </c>
      <c r="T568" t="s">
        <v>320</v>
      </c>
      <c r="U568" t="s">
        <v>321</v>
      </c>
      <c r="V568" t="s">
        <v>33</v>
      </c>
    </row>
    <row r="569" spans="1:22">
      <c r="A569" s="4">
        <v>46040</v>
      </c>
      <c r="B569" t="s">
        <v>560</v>
      </c>
      <c r="C569" t="s">
        <v>23</v>
      </c>
      <c r="D569">
        <v>1</v>
      </c>
      <c r="E569">
        <v>37000</v>
      </c>
      <c r="F569">
        <f>Table2[[#This Row],[Đơn Giá Chuẩn]]*Table2[[#This Row],[Tổng số lượng bán]]</f>
        <v>37000</v>
      </c>
      <c r="G569">
        <v>0</v>
      </c>
      <c r="H569">
        <f>Table2[[#This Row],[Doanh số bán]]-Table2[[#This Row],[Chiết khấu]]</f>
        <v>37000</v>
      </c>
      <c r="K569" t="s">
        <v>24</v>
      </c>
      <c r="L569">
        <v>0</v>
      </c>
      <c r="M569" t="s">
        <v>25</v>
      </c>
      <c r="N569" t="s">
        <v>26</v>
      </c>
      <c r="O569">
        <v>0</v>
      </c>
      <c r="P569" t="s">
        <v>402</v>
      </c>
      <c r="Q569" t="s">
        <v>403</v>
      </c>
      <c r="R569" t="s">
        <v>29</v>
      </c>
      <c r="S569" t="s">
        <v>59</v>
      </c>
      <c r="T569" t="s">
        <v>31</v>
      </c>
      <c r="U569" t="s">
        <v>32</v>
      </c>
      <c r="V569" t="s">
        <v>33</v>
      </c>
    </row>
    <row r="570" spans="1:22">
      <c r="A570" s="4">
        <v>46040</v>
      </c>
      <c r="B570" t="s">
        <v>560</v>
      </c>
      <c r="C570" t="s">
        <v>23</v>
      </c>
      <c r="D570">
        <v>1</v>
      </c>
      <c r="E570">
        <v>21000</v>
      </c>
      <c r="F570">
        <f>Table2[[#This Row],[Đơn Giá Chuẩn]]*Table2[[#This Row],[Tổng số lượng bán]]</f>
        <v>21000</v>
      </c>
      <c r="G570">
        <v>0</v>
      </c>
      <c r="H570">
        <f>Table2[[#This Row],[Doanh số bán]]-Table2[[#This Row],[Chiết khấu]]</f>
        <v>21000</v>
      </c>
      <c r="K570" t="s">
        <v>24</v>
      </c>
      <c r="L570">
        <v>0</v>
      </c>
      <c r="M570" t="s">
        <v>25</v>
      </c>
      <c r="N570" t="s">
        <v>26</v>
      </c>
      <c r="O570">
        <v>0</v>
      </c>
      <c r="P570" t="s">
        <v>27</v>
      </c>
      <c r="Q570" t="s">
        <v>28</v>
      </c>
      <c r="R570" t="s">
        <v>29</v>
      </c>
      <c r="S570" t="s">
        <v>30</v>
      </c>
      <c r="T570" t="s">
        <v>31</v>
      </c>
      <c r="U570" t="s">
        <v>32</v>
      </c>
      <c r="V570" t="s">
        <v>33</v>
      </c>
    </row>
    <row r="571" spans="1:22">
      <c r="A571" s="4">
        <v>46040</v>
      </c>
      <c r="B571" t="s">
        <v>561</v>
      </c>
      <c r="C571" t="s">
        <v>23</v>
      </c>
      <c r="D571">
        <v>1</v>
      </c>
      <c r="E571">
        <v>42000</v>
      </c>
      <c r="F571">
        <f>Table2[[#This Row],[Đơn Giá Chuẩn]]*Table2[[#This Row],[Tổng số lượng bán]]</f>
        <v>42000</v>
      </c>
      <c r="G571">
        <v>14815</v>
      </c>
      <c r="H571">
        <f>Table2[[#This Row],[Doanh số bán]]-Table2[[#This Row],[Chiết khấu]]</f>
        <v>27185</v>
      </c>
      <c r="K571" t="s">
        <v>24</v>
      </c>
      <c r="L571">
        <v>0</v>
      </c>
      <c r="M571" t="s">
        <v>25</v>
      </c>
      <c r="N571" t="s">
        <v>26</v>
      </c>
      <c r="O571">
        <v>0</v>
      </c>
      <c r="P571" t="s">
        <v>208</v>
      </c>
      <c r="Q571" t="s">
        <v>209</v>
      </c>
      <c r="R571" t="s">
        <v>29</v>
      </c>
      <c r="S571" t="s">
        <v>30</v>
      </c>
      <c r="T571" t="s">
        <v>31</v>
      </c>
      <c r="U571" t="s">
        <v>32</v>
      </c>
      <c r="V571" t="s">
        <v>33</v>
      </c>
    </row>
    <row r="572" spans="1:22">
      <c r="A572" s="4">
        <v>46040</v>
      </c>
      <c r="B572" t="s">
        <v>561</v>
      </c>
      <c r="C572" t="s">
        <v>23</v>
      </c>
      <c r="D572">
        <v>1</v>
      </c>
      <c r="E572">
        <v>25999.999999999996</v>
      </c>
      <c r="F572">
        <f>Table2[[#This Row],[Đơn Giá Chuẩn]]*Table2[[#This Row],[Tổng số lượng bán]]</f>
        <v>25999.999999999996</v>
      </c>
      <c r="G572">
        <v>8889</v>
      </c>
      <c r="H572">
        <f>Table2[[#This Row],[Doanh số bán]]-Table2[[#This Row],[Chiết khấu]]</f>
        <v>17110.999999999996</v>
      </c>
      <c r="K572" t="s">
        <v>24</v>
      </c>
      <c r="L572">
        <v>0</v>
      </c>
      <c r="M572" t="s">
        <v>25</v>
      </c>
      <c r="N572" t="s">
        <v>26</v>
      </c>
      <c r="O572">
        <v>0</v>
      </c>
      <c r="P572" t="s">
        <v>47</v>
      </c>
      <c r="Q572" t="s">
        <v>48</v>
      </c>
      <c r="R572" t="s">
        <v>29</v>
      </c>
      <c r="S572" t="s">
        <v>30</v>
      </c>
      <c r="T572" t="s">
        <v>31</v>
      </c>
      <c r="U572" t="s">
        <v>32</v>
      </c>
      <c r="V572" t="s">
        <v>33</v>
      </c>
    </row>
    <row r="573" spans="1:22">
      <c r="A573" s="4">
        <v>46040</v>
      </c>
      <c r="B573" t="s">
        <v>561</v>
      </c>
      <c r="C573" t="s">
        <v>23</v>
      </c>
      <c r="D573">
        <v>1</v>
      </c>
      <c r="E573">
        <v>32000</v>
      </c>
      <c r="F573">
        <f>Table2[[#This Row],[Đơn Giá Chuẩn]]*Table2[[#This Row],[Tổng số lượng bán]]</f>
        <v>32000</v>
      </c>
      <c r="G573">
        <v>11111</v>
      </c>
      <c r="H573">
        <f>Table2[[#This Row],[Doanh số bán]]-Table2[[#This Row],[Chiết khấu]]</f>
        <v>20889</v>
      </c>
      <c r="K573" t="s">
        <v>24</v>
      </c>
      <c r="L573">
        <v>0</v>
      </c>
      <c r="M573" t="s">
        <v>25</v>
      </c>
      <c r="N573" t="s">
        <v>26</v>
      </c>
      <c r="O573">
        <v>0</v>
      </c>
      <c r="P573" t="s">
        <v>120</v>
      </c>
      <c r="Q573" t="s">
        <v>121</v>
      </c>
      <c r="R573" t="s">
        <v>29</v>
      </c>
      <c r="S573" t="s">
        <v>30</v>
      </c>
      <c r="T573" t="s">
        <v>31</v>
      </c>
      <c r="U573" t="s">
        <v>32</v>
      </c>
      <c r="V573" t="s">
        <v>33</v>
      </c>
    </row>
    <row r="574" spans="1:22">
      <c r="A574" s="4">
        <v>46040</v>
      </c>
      <c r="B574" t="s">
        <v>562</v>
      </c>
      <c r="C574" t="s">
        <v>23</v>
      </c>
      <c r="D574">
        <v>1</v>
      </c>
      <c r="E574">
        <v>21000</v>
      </c>
      <c r="F574">
        <f>Table2[[#This Row],[Đơn Giá Chuẩn]]*Table2[[#This Row],[Tổng số lượng bán]]</f>
        <v>21000</v>
      </c>
      <c r="G574">
        <v>0</v>
      </c>
      <c r="H574">
        <f>Table2[[#This Row],[Doanh số bán]]-Table2[[#This Row],[Chiết khấu]]</f>
        <v>21000</v>
      </c>
      <c r="K574" t="s">
        <v>24</v>
      </c>
      <c r="L574">
        <v>0</v>
      </c>
      <c r="M574" t="s">
        <v>25</v>
      </c>
      <c r="N574" t="s">
        <v>26</v>
      </c>
      <c r="O574">
        <v>0</v>
      </c>
      <c r="P574" t="s">
        <v>27</v>
      </c>
      <c r="Q574" t="s">
        <v>28</v>
      </c>
      <c r="R574" t="s">
        <v>29</v>
      </c>
      <c r="S574" t="s">
        <v>30</v>
      </c>
      <c r="T574" t="s">
        <v>31</v>
      </c>
      <c r="U574" t="s">
        <v>32</v>
      </c>
      <c r="V574" t="s">
        <v>33</v>
      </c>
    </row>
    <row r="575" spans="1:22">
      <c r="A575" s="4">
        <v>46040</v>
      </c>
      <c r="B575" t="s">
        <v>562</v>
      </c>
      <c r="C575" t="s">
        <v>23</v>
      </c>
      <c r="D575">
        <v>1</v>
      </c>
      <c r="E575">
        <v>25999.999999999996</v>
      </c>
      <c r="F575">
        <f>Table2[[#This Row],[Đơn Giá Chuẩn]]*Table2[[#This Row],[Tổng số lượng bán]]</f>
        <v>25999.999999999996</v>
      </c>
      <c r="G575">
        <v>0</v>
      </c>
      <c r="H575">
        <f>Table2[[#This Row],[Doanh số bán]]-Table2[[#This Row],[Chiết khấu]]</f>
        <v>25999.999999999996</v>
      </c>
      <c r="K575" t="s">
        <v>24</v>
      </c>
      <c r="L575">
        <v>0</v>
      </c>
      <c r="M575" t="s">
        <v>25</v>
      </c>
      <c r="N575" t="s">
        <v>26</v>
      </c>
      <c r="O575">
        <v>0</v>
      </c>
      <c r="P575" t="s">
        <v>47</v>
      </c>
      <c r="Q575" t="s">
        <v>48</v>
      </c>
      <c r="R575" t="s">
        <v>29</v>
      </c>
      <c r="S575" t="s">
        <v>30</v>
      </c>
      <c r="T575" t="s">
        <v>31</v>
      </c>
      <c r="U575" t="s">
        <v>32</v>
      </c>
      <c r="V575" t="s">
        <v>33</v>
      </c>
    </row>
    <row r="576" spans="1:22">
      <c r="A576" s="4">
        <v>46040</v>
      </c>
      <c r="B576" t="s">
        <v>563</v>
      </c>
      <c r="C576" t="s">
        <v>23</v>
      </c>
      <c r="D576">
        <v>1</v>
      </c>
      <c r="E576">
        <v>32000</v>
      </c>
      <c r="F576">
        <f>Table2[[#This Row],[Đơn Giá Chuẩn]]*Table2[[#This Row],[Tổng số lượng bán]]</f>
        <v>32000</v>
      </c>
      <c r="G576">
        <v>0</v>
      </c>
      <c r="H576">
        <f>Table2[[#This Row],[Doanh số bán]]-Table2[[#This Row],[Chiết khấu]]</f>
        <v>32000</v>
      </c>
      <c r="K576" t="s">
        <v>24</v>
      </c>
      <c r="L576">
        <v>0</v>
      </c>
      <c r="M576" t="s">
        <v>25</v>
      </c>
      <c r="N576" t="s">
        <v>26</v>
      </c>
      <c r="O576">
        <v>0</v>
      </c>
      <c r="P576" t="s">
        <v>77</v>
      </c>
      <c r="Q576" t="s">
        <v>78</v>
      </c>
      <c r="R576" t="s">
        <v>29</v>
      </c>
      <c r="S576" t="s">
        <v>30</v>
      </c>
      <c r="T576" t="s">
        <v>31</v>
      </c>
      <c r="U576" t="s">
        <v>32</v>
      </c>
      <c r="V576" t="s">
        <v>33</v>
      </c>
    </row>
    <row r="577" spans="1:22">
      <c r="A577" s="4">
        <v>46040</v>
      </c>
      <c r="B577" t="s">
        <v>563</v>
      </c>
      <c r="C577" t="s">
        <v>23</v>
      </c>
      <c r="D577">
        <v>1</v>
      </c>
      <c r="E577">
        <v>25999.999999999996</v>
      </c>
      <c r="F577">
        <f>Table2[[#This Row],[Đơn Giá Chuẩn]]*Table2[[#This Row],[Tổng số lượng bán]]</f>
        <v>25999.999999999996</v>
      </c>
      <c r="G577">
        <v>0</v>
      </c>
      <c r="H577">
        <f>Table2[[#This Row],[Doanh số bán]]-Table2[[#This Row],[Chiết khấu]]</f>
        <v>25999.999999999996</v>
      </c>
      <c r="K577" t="s">
        <v>24</v>
      </c>
      <c r="L577">
        <v>0</v>
      </c>
      <c r="M577" t="s">
        <v>25</v>
      </c>
      <c r="N577" t="s">
        <v>26</v>
      </c>
      <c r="O577">
        <v>0</v>
      </c>
      <c r="P577" t="s">
        <v>47</v>
      </c>
      <c r="Q577" t="s">
        <v>48</v>
      </c>
      <c r="R577" t="s">
        <v>29</v>
      </c>
      <c r="S577" t="s">
        <v>30</v>
      </c>
      <c r="T577" t="s">
        <v>31</v>
      </c>
      <c r="U577" t="s">
        <v>32</v>
      </c>
      <c r="V577" t="s">
        <v>33</v>
      </c>
    </row>
    <row r="578" spans="1:22">
      <c r="A578" s="4">
        <v>46040</v>
      </c>
      <c r="B578" t="s">
        <v>564</v>
      </c>
      <c r="C578" t="s">
        <v>23</v>
      </c>
      <c r="D578">
        <v>1</v>
      </c>
      <c r="E578">
        <v>25999.999999999996</v>
      </c>
      <c r="F578">
        <f>Table2[[#This Row],[Đơn Giá Chuẩn]]*Table2[[#This Row],[Tổng số lượng bán]]</f>
        <v>25999.999999999996</v>
      </c>
      <c r="G578">
        <v>0</v>
      </c>
      <c r="H578">
        <f>Table2[[#This Row],[Doanh số bán]]-Table2[[#This Row],[Chiết khấu]]</f>
        <v>25999.999999999996</v>
      </c>
      <c r="K578" t="s">
        <v>24</v>
      </c>
      <c r="L578">
        <v>0</v>
      </c>
      <c r="M578" t="s">
        <v>25</v>
      </c>
      <c r="N578" t="s">
        <v>26</v>
      </c>
      <c r="O578">
        <v>0</v>
      </c>
      <c r="P578" t="s">
        <v>47</v>
      </c>
      <c r="Q578" t="s">
        <v>48</v>
      </c>
      <c r="R578" t="s">
        <v>29</v>
      </c>
      <c r="S578" t="s">
        <v>30</v>
      </c>
      <c r="T578" t="s">
        <v>31</v>
      </c>
      <c r="U578" t="s">
        <v>32</v>
      </c>
      <c r="V578" t="s">
        <v>33</v>
      </c>
    </row>
    <row r="579" spans="1:22">
      <c r="A579" s="4">
        <v>46040</v>
      </c>
      <c r="B579" t="s">
        <v>565</v>
      </c>
      <c r="C579" t="s">
        <v>23</v>
      </c>
      <c r="D579">
        <v>6</v>
      </c>
      <c r="E579">
        <v>25999.999999999996</v>
      </c>
      <c r="F579">
        <f>Table2[[#This Row],[Đơn Giá Chuẩn]]*Table2[[#This Row],[Tổng số lượng bán]]</f>
        <v>155999.99999999997</v>
      </c>
      <c r="G579">
        <v>53333</v>
      </c>
      <c r="H579">
        <f>Table2[[#This Row],[Doanh số bán]]-Table2[[#This Row],[Chiết khấu]]</f>
        <v>102666.99999999997</v>
      </c>
      <c r="K579" t="s">
        <v>24</v>
      </c>
      <c r="L579">
        <v>0</v>
      </c>
      <c r="M579" t="s">
        <v>25</v>
      </c>
      <c r="N579" t="s">
        <v>26</v>
      </c>
      <c r="O579">
        <v>0</v>
      </c>
      <c r="P579" t="s">
        <v>47</v>
      </c>
      <c r="Q579" t="s">
        <v>48</v>
      </c>
      <c r="R579" t="s">
        <v>29</v>
      </c>
      <c r="S579" t="s">
        <v>30</v>
      </c>
      <c r="T579" t="s">
        <v>31</v>
      </c>
      <c r="U579" t="s">
        <v>32</v>
      </c>
      <c r="V579" t="s">
        <v>33</v>
      </c>
    </row>
    <row r="580" spans="1:22">
      <c r="A580" s="4">
        <v>46040</v>
      </c>
      <c r="B580" t="s">
        <v>565</v>
      </c>
      <c r="C580" t="s">
        <v>23</v>
      </c>
      <c r="D580">
        <v>4</v>
      </c>
      <c r="E580">
        <v>21000</v>
      </c>
      <c r="F580">
        <f>Table2[[#This Row],[Đơn Giá Chuẩn]]*Table2[[#This Row],[Tổng số lượng bán]]</f>
        <v>84000</v>
      </c>
      <c r="G580">
        <v>28148</v>
      </c>
      <c r="H580">
        <f>Table2[[#This Row],[Doanh số bán]]-Table2[[#This Row],[Chiết khấu]]</f>
        <v>55852</v>
      </c>
      <c r="K580" t="s">
        <v>24</v>
      </c>
      <c r="L580">
        <v>0</v>
      </c>
      <c r="M580" t="s">
        <v>25</v>
      </c>
      <c r="N580" t="s">
        <v>26</v>
      </c>
      <c r="O580">
        <v>0</v>
      </c>
      <c r="P580" t="s">
        <v>27</v>
      </c>
      <c r="Q580" t="s">
        <v>28</v>
      </c>
      <c r="R580" t="s">
        <v>29</v>
      </c>
      <c r="S580" t="s">
        <v>30</v>
      </c>
      <c r="T580" t="s">
        <v>31</v>
      </c>
      <c r="U580" t="s">
        <v>32</v>
      </c>
      <c r="V580" t="s">
        <v>33</v>
      </c>
    </row>
    <row r="581" spans="1:22">
      <c r="A581" s="4">
        <v>46040</v>
      </c>
      <c r="B581" t="s">
        <v>565</v>
      </c>
      <c r="C581" t="s">
        <v>23</v>
      </c>
      <c r="D581">
        <v>1</v>
      </c>
      <c r="E581">
        <v>32000</v>
      </c>
      <c r="F581">
        <f>Table2[[#This Row],[Đơn Giá Chuẩn]]*Table2[[#This Row],[Tổng số lượng bán]]</f>
        <v>32000</v>
      </c>
      <c r="G581">
        <v>11111</v>
      </c>
      <c r="H581">
        <f>Table2[[#This Row],[Doanh số bán]]-Table2[[#This Row],[Chiết khấu]]</f>
        <v>20889</v>
      </c>
      <c r="K581" t="s">
        <v>24</v>
      </c>
      <c r="L581">
        <v>0</v>
      </c>
      <c r="M581" t="s">
        <v>25</v>
      </c>
      <c r="N581" t="s">
        <v>26</v>
      </c>
      <c r="O581">
        <v>0</v>
      </c>
      <c r="P581" t="s">
        <v>77</v>
      </c>
      <c r="Q581" t="s">
        <v>78</v>
      </c>
      <c r="R581" t="s">
        <v>29</v>
      </c>
      <c r="S581" t="s">
        <v>30</v>
      </c>
      <c r="T581" t="s">
        <v>31</v>
      </c>
      <c r="U581" t="s">
        <v>32</v>
      </c>
      <c r="V581" t="s">
        <v>33</v>
      </c>
    </row>
    <row r="582" spans="1:22">
      <c r="A582" s="4">
        <v>46040</v>
      </c>
      <c r="B582" t="s">
        <v>565</v>
      </c>
      <c r="C582" t="s">
        <v>23</v>
      </c>
      <c r="D582">
        <v>2</v>
      </c>
      <c r="E582">
        <v>32000</v>
      </c>
      <c r="F582">
        <f>Table2[[#This Row],[Đơn Giá Chuẩn]]*Table2[[#This Row],[Tổng số lượng bán]]</f>
        <v>64000</v>
      </c>
      <c r="G582">
        <v>22223</v>
      </c>
      <c r="H582">
        <f>Table2[[#This Row],[Doanh số bán]]-Table2[[#This Row],[Chiết khấu]]</f>
        <v>41777</v>
      </c>
      <c r="K582" t="s">
        <v>24</v>
      </c>
      <c r="L582">
        <v>0</v>
      </c>
      <c r="M582" t="s">
        <v>25</v>
      </c>
      <c r="N582" t="s">
        <v>26</v>
      </c>
      <c r="O582">
        <v>0</v>
      </c>
      <c r="P582" t="s">
        <v>120</v>
      </c>
      <c r="Q582" t="s">
        <v>121</v>
      </c>
      <c r="R582" t="s">
        <v>29</v>
      </c>
      <c r="S582" t="s">
        <v>30</v>
      </c>
      <c r="T582" t="s">
        <v>31</v>
      </c>
      <c r="U582" t="s">
        <v>32</v>
      </c>
      <c r="V582" t="s">
        <v>33</v>
      </c>
    </row>
    <row r="583" spans="1:22">
      <c r="A583" s="4">
        <v>46040</v>
      </c>
      <c r="B583" t="s">
        <v>565</v>
      </c>
      <c r="C583" t="s">
        <v>23</v>
      </c>
      <c r="D583">
        <v>1</v>
      </c>
      <c r="E583">
        <v>32000</v>
      </c>
      <c r="F583">
        <f>Table2[[#This Row],[Đơn Giá Chuẩn]]*Table2[[#This Row],[Tổng số lượng bán]]</f>
        <v>32000</v>
      </c>
      <c r="G583">
        <v>13889</v>
      </c>
      <c r="H583">
        <f>Table2[[#This Row],[Doanh số bán]]-Table2[[#This Row],[Chiết khấu]]</f>
        <v>18111</v>
      </c>
      <c r="K583" t="s">
        <v>24</v>
      </c>
      <c r="L583">
        <v>0</v>
      </c>
      <c r="M583" t="s">
        <v>25</v>
      </c>
      <c r="N583" t="s">
        <v>26</v>
      </c>
      <c r="O583">
        <v>0</v>
      </c>
      <c r="P583" t="s">
        <v>235</v>
      </c>
      <c r="Q583" t="s">
        <v>236</v>
      </c>
      <c r="R583" t="s">
        <v>29</v>
      </c>
      <c r="S583" t="s">
        <v>59</v>
      </c>
      <c r="T583" t="s">
        <v>31</v>
      </c>
      <c r="U583" t="s">
        <v>32</v>
      </c>
      <c r="V583" t="s">
        <v>33</v>
      </c>
    </row>
    <row r="584" spans="1:22">
      <c r="A584" s="4">
        <v>46031</v>
      </c>
      <c r="B584" t="s">
        <v>484</v>
      </c>
      <c r="C584" t="s">
        <v>83</v>
      </c>
      <c r="D584">
        <v>29</v>
      </c>
      <c r="E584">
        <v>97000</v>
      </c>
      <c r="F584">
        <f>Table2[[#This Row],[Đơn Giá Chuẩn]]*Table2[[#This Row],[Tổng số lượng bán]]</f>
        <v>2813000</v>
      </c>
      <c r="G584">
        <v>0</v>
      </c>
      <c r="H584">
        <f>Table2[[#This Row],[Doanh số bán]]-Table2[[#This Row],[Chiết khấu]]</f>
        <v>2813000</v>
      </c>
      <c r="K584" t="s">
        <v>24</v>
      </c>
      <c r="L584">
        <v>0.5</v>
      </c>
      <c r="M584" t="s">
        <v>319</v>
      </c>
      <c r="N584" t="s">
        <v>26</v>
      </c>
      <c r="O584">
        <v>14.5</v>
      </c>
      <c r="P584" t="s">
        <v>231</v>
      </c>
      <c r="Q584" t="s">
        <v>232</v>
      </c>
      <c r="R584" t="s">
        <v>41</v>
      </c>
      <c r="S584" t="s">
        <v>42</v>
      </c>
      <c r="T584" t="s">
        <v>320</v>
      </c>
      <c r="U584" t="s">
        <v>321</v>
      </c>
      <c r="V584" t="s">
        <v>33</v>
      </c>
    </row>
    <row r="585" spans="1:22">
      <c r="A585" s="4">
        <v>46033</v>
      </c>
      <c r="B585" t="s">
        <v>500</v>
      </c>
      <c r="C585" t="s">
        <v>83</v>
      </c>
      <c r="D585">
        <v>5</v>
      </c>
      <c r="E585">
        <v>97000</v>
      </c>
      <c r="F585">
        <f>Table2[[#This Row],[Đơn Giá Chuẩn]]*Table2[[#This Row],[Tổng số lượng bán]]</f>
        <v>485000</v>
      </c>
      <c r="G585">
        <v>0</v>
      </c>
      <c r="H585">
        <f>Table2[[#This Row],[Doanh số bán]]-Table2[[#This Row],[Chiết khấu]]</f>
        <v>485000</v>
      </c>
      <c r="K585" t="s">
        <v>24</v>
      </c>
      <c r="L585">
        <v>0.5</v>
      </c>
      <c r="M585" t="s">
        <v>319</v>
      </c>
      <c r="N585" t="s">
        <v>26</v>
      </c>
      <c r="O585">
        <v>2.5</v>
      </c>
      <c r="P585" t="s">
        <v>231</v>
      </c>
      <c r="Q585" t="s">
        <v>232</v>
      </c>
      <c r="R585" t="s">
        <v>41</v>
      </c>
      <c r="S585" t="s">
        <v>42</v>
      </c>
      <c r="T585" t="s">
        <v>320</v>
      </c>
      <c r="U585" t="s">
        <v>321</v>
      </c>
      <c r="V585" t="s">
        <v>33</v>
      </c>
    </row>
    <row r="586" spans="1:22">
      <c r="A586" s="4">
        <v>46034</v>
      </c>
      <c r="B586" t="s">
        <v>524</v>
      </c>
      <c r="C586" t="s">
        <v>83</v>
      </c>
      <c r="D586">
        <v>15</v>
      </c>
      <c r="E586">
        <v>97000</v>
      </c>
      <c r="F586">
        <f>Table2[[#This Row],[Đơn Giá Chuẩn]]*Table2[[#This Row],[Tổng số lượng bán]]</f>
        <v>1455000</v>
      </c>
      <c r="G586">
        <v>0</v>
      </c>
      <c r="H586">
        <f>Table2[[#This Row],[Doanh số bán]]-Table2[[#This Row],[Chiết khấu]]</f>
        <v>1455000</v>
      </c>
      <c r="K586" t="s">
        <v>24</v>
      </c>
      <c r="L586">
        <v>0.5</v>
      </c>
      <c r="M586" t="s">
        <v>319</v>
      </c>
      <c r="N586" t="s">
        <v>26</v>
      </c>
      <c r="O586">
        <v>7.5</v>
      </c>
      <c r="P586" t="s">
        <v>231</v>
      </c>
      <c r="Q586" t="s">
        <v>232</v>
      </c>
      <c r="R586" t="s">
        <v>41</v>
      </c>
      <c r="S586" t="s">
        <v>42</v>
      </c>
      <c r="T586" t="s">
        <v>320</v>
      </c>
      <c r="U586" t="s">
        <v>321</v>
      </c>
      <c r="V586" t="s">
        <v>33</v>
      </c>
    </row>
    <row r="587" spans="1:22">
      <c r="A587" s="4">
        <v>46040</v>
      </c>
      <c r="B587" t="s">
        <v>567</v>
      </c>
      <c r="C587" t="s">
        <v>23</v>
      </c>
      <c r="D587">
        <v>1</v>
      </c>
      <c r="E587">
        <v>21000</v>
      </c>
      <c r="F587">
        <f>Table2[[#This Row],[Đơn Giá Chuẩn]]*Table2[[#This Row],[Tổng số lượng bán]]</f>
        <v>21000</v>
      </c>
      <c r="G587">
        <v>7037</v>
      </c>
      <c r="H587">
        <f>Table2[[#This Row],[Doanh số bán]]-Table2[[#This Row],[Chiết khấu]]</f>
        <v>13963</v>
      </c>
      <c r="K587" t="s">
        <v>24</v>
      </c>
      <c r="L587">
        <v>0</v>
      </c>
      <c r="M587" t="s">
        <v>25</v>
      </c>
      <c r="N587" t="s">
        <v>26</v>
      </c>
      <c r="O587">
        <v>0</v>
      </c>
      <c r="P587" t="s">
        <v>27</v>
      </c>
      <c r="Q587" t="s">
        <v>28</v>
      </c>
      <c r="R587" t="s">
        <v>29</v>
      </c>
      <c r="S587" t="s">
        <v>30</v>
      </c>
      <c r="T587" t="s">
        <v>31</v>
      </c>
      <c r="U587" t="s">
        <v>32</v>
      </c>
      <c r="V587" t="s">
        <v>33</v>
      </c>
    </row>
    <row r="588" spans="1:22">
      <c r="A588" s="4">
        <v>46040</v>
      </c>
      <c r="B588" t="s">
        <v>568</v>
      </c>
      <c r="C588" t="s">
        <v>23</v>
      </c>
      <c r="D588">
        <v>1</v>
      </c>
      <c r="E588">
        <v>37000</v>
      </c>
      <c r="F588">
        <f>Table2[[#This Row],[Đơn Giá Chuẩn]]*Table2[[#This Row],[Tổng số lượng bán]]</f>
        <v>37000</v>
      </c>
      <c r="G588">
        <v>0</v>
      </c>
      <c r="H588">
        <f>Table2[[#This Row],[Doanh số bán]]-Table2[[#This Row],[Chiết khấu]]</f>
        <v>37000</v>
      </c>
      <c r="K588" t="s">
        <v>24</v>
      </c>
      <c r="L588">
        <v>0</v>
      </c>
      <c r="M588" t="s">
        <v>25</v>
      </c>
      <c r="N588" t="s">
        <v>26</v>
      </c>
      <c r="O588">
        <v>0</v>
      </c>
      <c r="P588" t="s">
        <v>402</v>
      </c>
      <c r="Q588" t="s">
        <v>403</v>
      </c>
      <c r="R588" t="s">
        <v>29</v>
      </c>
      <c r="S588" t="s">
        <v>59</v>
      </c>
      <c r="T588" t="s">
        <v>31</v>
      </c>
      <c r="U588" t="s">
        <v>32</v>
      </c>
      <c r="V588" t="s">
        <v>33</v>
      </c>
    </row>
    <row r="589" spans="1:22">
      <c r="A589" s="4">
        <v>46040</v>
      </c>
      <c r="B589" t="s">
        <v>568</v>
      </c>
      <c r="C589" t="s">
        <v>23</v>
      </c>
      <c r="D589">
        <v>1</v>
      </c>
      <c r="E589">
        <v>32000</v>
      </c>
      <c r="F589">
        <f>Table2[[#This Row],[Đơn Giá Chuẩn]]*Table2[[#This Row],[Tổng số lượng bán]]</f>
        <v>32000</v>
      </c>
      <c r="G589">
        <v>0</v>
      </c>
      <c r="H589">
        <f>Table2[[#This Row],[Doanh số bán]]-Table2[[#This Row],[Chiết khấu]]</f>
        <v>32000</v>
      </c>
      <c r="K589" t="s">
        <v>24</v>
      </c>
      <c r="L589">
        <v>0</v>
      </c>
      <c r="M589" t="s">
        <v>25</v>
      </c>
      <c r="N589" t="s">
        <v>26</v>
      </c>
      <c r="O589">
        <v>0</v>
      </c>
      <c r="P589" t="s">
        <v>569</v>
      </c>
      <c r="Q589" t="s">
        <v>570</v>
      </c>
      <c r="R589" t="s">
        <v>29</v>
      </c>
      <c r="S589" t="s">
        <v>59</v>
      </c>
      <c r="T589" t="s">
        <v>31</v>
      </c>
      <c r="U589" t="s">
        <v>32</v>
      </c>
      <c r="V589" t="s">
        <v>33</v>
      </c>
    </row>
    <row r="590" spans="1:22">
      <c r="A590" s="4">
        <v>46040</v>
      </c>
      <c r="B590" t="s">
        <v>571</v>
      </c>
      <c r="C590" t="s">
        <v>23</v>
      </c>
      <c r="D590">
        <v>1</v>
      </c>
      <c r="E590">
        <v>37000</v>
      </c>
      <c r="F590">
        <f>Table2[[#This Row],[Đơn Giá Chuẩn]]*Table2[[#This Row],[Tổng số lượng bán]]</f>
        <v>37000</v>
      </c>
      <c r="G590">
        <v>0</v>
      </c>
      <c r="H590">
        <f>Table2[[#This Row],[Doanh số bán]]-Table2[[#This Row],[Chiết khấu]]</f>
        <v>37000</v>
      </c>
      <c r="K590" t="s">
        <v>24</v>
      </c>
      <c r="L590">
        <v>0</v>
      </c>
      <c r="M590" t="s">
        <v>25</v>
      </c>
      <c r="N590" t="s">
        <v>26</v>
      </c>
      <c r="O590">
        <v>0</v>
      </c>
      <c r="P590" t="s">
        <v>147</v>
      </c>
      <c r="Q590" t="s">
        <v>148</v>
      </c>
      <c r="R590" t="s">
        <v>29</v>
      </c>
      <c r="S590" t="s">
        <v>59</v>
      </c>
      <c r="T590" t="s">
        <v>31</v>
      </c>
      <c r="U590" t="s">
        <v>32</v>
      </c>
      <c r="V590" t="s">
        <v>33</v>
      </c>
    </row>
    <row r="591" spans="1:22">
      <c r="A591" s="4">
        <v>46040</v>
      </c>
      <c r="B591" t="s">
        <v>572</v>
      </c>
      <c r="C591" t="s">
        <v>23</v>
      </c>
      <c r="D591">
        <v>2</v>
      </c>
      <c r="E591">
        <v>37000</v>
      </c>
      <c r="F591">
        <f>Table2[[#This Row],[Đơn Giá Chuẩn]]*Table2[[#This Row],[Tổng số lượng bán]]</f>
        <v>74000</v>
      </c>
      <c r="G591">
        <v>0</v>
      </c>
      <c r="H591">
        <f>Table2[[#This Row],[Doanh số bán]]-Table2[[#This Row],[Chiết khấu]]</f>
        <v>74000</v>
      </c>
      <c r="K591" t="s">
        <v>24</v>
      </c>
      <c r="L591">
        <v>0</v>
      </c>
      <c r="M591" t="s">
        <v>25</v>
      </c>
      <c r="N591" t="s">
        <v>26</v>
      </c>
      <c r="O591">
        <v>0</v>
      </c>
      <c r="P591" t="s">
        <v>99</v>
      </c>
      <c r="Q591" t="s">
        <v>100</v>
      </c>
      <c r="R591" t="s">
        <v>29</v>
      </c>
      <c r="S591" t="s">
        <v>91</v>
      </c>
      <c r="T591" t="s">
        <v>31</v>
      </c>
      <c r="U591" t="s">
        <v>32</v>
      </c>
      <c r="V591" t="s">
        <v>33</v>
      </c>
    </row>
    <row r="592" spans="1:22">
      <c r="A592" s="4">
        <v>46040</v>
      </c>
      <c r="B592" t="s">
        <v>572</v>
      </c>
      <c r="C592" t="s">
        <v>23</v>
      </c>
      <c r="D592">
        <v>1</v>
      </c>
      <c r="E592">
        <v>37000</v>
      </c>
      <c r="F592">
        <f>Table2[[#This Row],[Đơn Giá Chuẩn]]*Table2[[#This Row],[Tổng số lượng bán]]</f>
        <v>37000</v>
      </c>
      <c r="G592">
        <v>0</v>
      </c>
      <c r="H592">
        <f>Table2[[#This Row],[Doanh số bán]]-Table2[[#This Row],[Chiết khấu]]</f>
        <v>37000</v>
      </c>
      <c r="K592" t="s">
        <v>24</v>
      </c>
      <c r="L592">
        <v>0</v>
      </c>
      <c r="M592" t="s">
        <v>25</v>
      </c>
      <c r="N592" t="s">
        <v>26</v>
      </c>
      <c r="O592">
        <v>0</v>
      </c>
      <c r="P592" t="s">
        <v>89</v>
      </c>
      <c r="Q592" t="s">
        <v>90</v>
      </c>
      <c r="R592" t="s">
        <v>29</v>
      </c>
      <c r="S592" t="s">
        <v>91</v>
      </c>
      <c r="T592" t="s">
        <v>31</v>
      </c>
      <c r="U592" t="s">
        <v>32</v>
      </c>
      <c r="V592" t="s">
        <v>33</v>
      </c>
    </row>
    <row r="593" spans="1:22">
      <c r="A593" s="4">
        <v>46040</v>
      </c>
      <c r="B593" t="s">
        <v>573</v>
      </c>
      <c r="C593" t="s">
        <v>23</v>
      </c>
      <c r="D593">
        <v>1</v>
      </c>
      <c r="E593">
        <v>25999.999999999996</v>
      </c>
      <c r="F593">
        <f>Table2[[#This Row],[Đơn Giá Chuẩn]]*Table2[[#This Row],[Tổng số lượng bán]]</f>
        <v>25999.999999999996</v>
      </c>
      <c r="G593">
        <v>8889</v>
      </c>
      <c r="H593">
        <f>Table2[[#This Row],[Doanh số bán]]-Table2[[#This Row],[Chiết khấu]]</f>
        <v>17110.999999999996</v>
      </c>
      <c r="K593" t="s">
        <v>24</v>
      </c>
      <c r="L593">
        <v>0</v>
      </c>
      <c r="M593" t="s">
        <v>25</v>
      </c>
      <c r="N593" t="s">
        <v>26</v>
      </c>
      <c r="O593">
        <v>0</v>
      </c>
      <c r="P593" t="s">
        <v>47</v>
      </c>
      <c r="Q593" t="s">
        <v>48</v>
      </c>
      <c r="R593" t="s">
        <v>29</v>
      </c>
      <c r="S593" t="s">
        <v>30</v>
      </c>
      <c r="T593" t="s">
        <v>31</v>
      </c>
      <c r="U593" t="s">
        <v>32</v>
      </c>
      <c r="V593" t="s">
        <v>33</v>
      </c>
    </row>
    <row r="594" spans="1:22">
      <c r="A594" s="4">
        <v>46040</v>
      </c>
      <c r="B594" t="s">
        <v>574</v>
      </c>
      <c r="C594" t="s">
        <v>23</v>
      </c>
      <c r="D594">
        <v>1</v>
      </c>
      <c r="E594">
        <v>32000</v>
      </c>
      <c r="F594">
        <f>Table2[[#This Row],[Đơn Giá Chuẩn]]*Table2[[#This Row],[Tổng số lượng bán]]</f>
        <v>32000</v>
      </c>
      <c r="G594">
        <v>13889</v>
      </c>
      <c r="H594">
        <f>Table2[[#This Row],[Doanh số bán]]-Table2[[#This Row],[Chiết khấu]]</f>
        <v>18111</v>
      </c>
      <c r="K594" t="s">
        <v>24</v>
      </c>
      <c r="L594">
        <v>0</v>
      </c>
      <c r="M594" t="s">
        <v>25</v>
      </c>
      <c r="N594" t="s">
        <v>26</v>
      </c>
      <c r="O594">
        <v>0</v>
      </c>
      <c r="P594" t="s">
        <v>235</v>
      </c>
      <c r="Q594" t="s">
        <v>236</v>
      </c>
      <c r="R594" t="s">
        <v>29</v>
      </c>
      <c r="S594" t="s">
        <v>59</v>
      </c>
      <c r="T594" t="s">
        <v>31</v>
      </c>
      <c r="U594" t="s">
        <v>32</v>
      </c>
      <c r="V594" t="s">
        <v>33</v>
      </c>
    </row>
    <row r="595" spans="1:22">
      <c r="A595" s="4">
        <v>46040</v>
      </c>
      <c r="B595" t="s">
        <v>575</v>
      </c>
      <c r="C595" t="s">
        <v>23</v>
      </c>
      <c r="D595">
        <v>2</v>
      </c>
      <c r="E595">
        <v>37000</v>
      </c>
      <c r="F595">
        <f>Table2[[#This Row],[Đơn Giá Chuẩn]]*Table2[[#This Row],[Tổng số lượng bán]]</f>
        <v>74000</v>
      </c>
      <c r="G595">
        <v>0</v>
      </c>
      <c r="H595">
        <f>Table2[[#This Row],[Doanh số bán]]-Table2[[#This Row],[Chiết khấu]]</f>
        <v>74000</v>
      </c>
      <c r="K595" t="s">
        <v>24</v>
      </c>
      <c r="L595">
        <v>0</v>
      </c>
      <c r="M595" t="s">
        <v>25</v>
      </c>
      <c r="N595" t="s">
        <v>26</v>
      </c>
      <c r="O595">
        <v>0</v>
      </c>
      <c r="P595" t="s">
        <v>99</v>
      </c>
      <c r="Q595" t="s">
        <v>100</v>
      </c>
      <c r="R595" t="s">
        <v>29</v>
      </c>
      <c r="S595" t="s">
        <v>91</v>
      </c>
      <c r="T595" t="s">
        <v>31</v>
      </c>
      <c r="U595" t="s">
        <v>32</v>
      </c>
      <c r="V595" t="s">
        <v>33</v>
      </c>
    </row>
    <row r="596" spans="1:22">
      <c r="A596" s="4">
        <v>46040</v>
      </c>
      <c r="B596" t="s">
        <v>576</v>
      </c>
      <c r="C596" t="s">
        <v>23</v>
      </c>
      <c r="D596">
        <v>1</v>
      </c>
      <c r="E596">
        <v>37000</v>
      </c>
      <c r="F596">
        <f>Table2[[#This Row],[Đơn Giá Chuẩn]]*Table2[[#This Row],[Tổng số lượng bán]]</f>
        <v>37000</v>
      </c>
      <c r="G596">
        <v>0</v>
      </c>
      <c r="H596">
        <f>Table2[[#This Row],[Doanh số bán]]-Table2[[#This Row],[Chiết khấu]]</f>
        <v>37000</v>
      </c>
      <c r="K596" t="s">
        <v>24</v>
      </c>
      <c r="L596">
        <v>0</v>
      </c>
      <c r="M596" t="s">
        <v>25</v>
      </c>
      <c r="N596" t="s">
        <v>26</v>
      </c>
      <c r="O596">
        <v>0</v>
      </c>
      <c r="P596" t="s">
        <v>99</v>
      </c>
      <c r="Q596" t="s">
        <v>100</v>
      </c>
      <c r="R596" t="s">
        <v>29</v>
      </c>
      <c r="S596" t="s">
        <v>91</v>
      </c>
      <c r="T596" t="s">
        <v>31</v>
      </c>
      <c r="U596" t="s">
        <v>32</v>
      </c>
      <c r="V596" t="s">
        <v>33</v>
      </c>
    </row>
    <row r="597" spans="1:22">
      <c r="A597" s="4">
        <v>46040</v>
      </c>
      <c r="B597" t="s">
        <v>576</v>
      </c>
      <c r="C597" t="s">
        <v>23</v>
      </c>
      <c r="D597">
        <v>1</v>
      </c>
      <c r="E597">
        <v>37000</v>
      </c>
      <c r="F597">
        <f>Table2[[#This Row],[Đơn Giá Chuẩn]]*Table2[[#This Row],[Tổng số lượng bán]]</f>
        <v>37000</v>
      </c>
      <c r="G597">
        <v>0</v>
      </c>
      <c r="H597">
        <f>Table2[[#This Row],[Doanh số bán]]-Table2[[#This Row],[Chiết khấu]]</f>
        <v>37000</v>
      </c>
      <c r="K597" t="s">
        <v>24</v>
      </c>
      <c r="L597">
        <v>0</v>
      </c>
      <c r="M597" t="s">
        <v>25</v>
      </c>
      <c r="N597" t="s">
        <v>26</v>
      </c>
      <c r="O597">
        <v>0</v>
      </c>
      <c r="P597" t="s">
        <v>180</v>
      </c>
      <c r="Q597" t="s">
        <v>181</v>
      </c>
      <c r="R597" t="s">
        <v>29</v>
      </c>
      <c r="S597" t="s">
        <v>91</v>
      </c>
      <c r="T597" t="s">
        <v>31</v>
      </c>
      <c r="U597" t="s">
        <v>32</v>
      </c>
      <c r="V597" t="s">
        <v>33</v>
      </c>
    </row>
    <row r="598" spans="1:22">
      <c r="A598" s="4">
        <v>46040</v>
      </c>
      <c r="B598" t="s">
        <v>577</v>
      </c>
      <c r="C598" t="s">
        <v>23</v>
      </c>
      <c r="D598">
        <v>1</v>
      </c>
      <c r="E598">
        <v>37000</v>
      </c>
      <c r="F598">
        <f>Table2[[#This Row],[Đơn Giá Chuẩn]]*Table2[[#This Row],[Tổng số lượng bán]]</f>
        <v>37000</v>
      </c>
      <c r="G598">
        <v>0</v>
      </c>
      <c r="H598">
        <f>Table2[[#This Row],[Doanh số bán]]-Table2[[#This Row],[Chiết khấu]]</f>
        <v>37000</v>
      </c>
      <c r="K598" t="s">
        <v>24</v>
      </c>
      <c r="L598">
        <v>0</v>
      </c>
      <c r="M598" t="s">
        <v>25</v>
      </c>
      <c r="N598" t="s">
        <v>26</v>
      </c>
      <c r="O598">
        <v>0</v>
      </c>
      <c r="P598" t="s">
        <v>578</v>
      </c>
      <c r="Q598" t="s">
        <v>579</v>
      </c>
      <c r="R598" t="s">
        <v>29</v>
      </c>
      <c r="S598" t="s">
        <v>91</v>
      </c>
      <c r="T598" t="s">
        <v>31</v>
      </c>
      <c r="U598" t="s">
        <v>32</v>
      </c>
      <c r="V598" t="s">
        <v>33</v>
      </c>
    </row>
    <row r="599" spans="1:22">
      <c r="A599" s="4">
        <v>46040</v>
      </c>
      <c r="B599" t="s">
        <v>577</v>
      </c>
      <c r="C599" t="s">
        <v>23</v>
      </c>
      <c r="D599">
        <v>1</v>
      </c>
      <c r="E599">
        <v>37000</v>
      </c>
      <c r="F599">
        <f>Table2[[#This Row],[Đơn Giá Chuẩn]]*Table2[[#This Row],[Tổng số lượng bán]]</f>
        <v>37000</v>
      </c>
      <c r="G599">
        <v>0</v>
      </c>
      <c r="H599">
        <f>Table2[[#This Row],[Doanh số bán]]-Table2[[#This Row],[Chiết khấu]]</f>
        <v>37000</v>
      </c>
      <c r="K599" t="s">
        <v>24</v>
      </c>
      <c r="L599">
        <v>0</v>
      </c>
      <c r="M599" t="s">
        <v>25</v>
      </c>
      <c r="N599" t="s">
        <v>26</v>
      </c>
      <c r="O599">
        <v>0</v>
      </c>
      <c r="P599" t="s">
        <v>180</v>
      </c>
      <c r="Q599" t="s">
        <v>181</v>
      </c>
      <c r="R599" t="s">
        <v>29</v>
      </c>
      <c r="S599" t="s">
        <v>91</v>
      </c>
      <c r="T599" t="s">
        <v>31</v>
      </c>
      <c r="U599" t="s">
        <v>32</v>
      </c>
      <c r="V599" t="s">
        <v>33</v>
      </c>
    </row>
    <row r="600" spans="1:22">
      <c r="A600" s="4">
        <v>46040</v>
      </c>
      <c r="B600" t="s">
        <v>577</v>
      </c>
      <c r="C600" t="s">
        <v>23</v>
      </c>
      <c r="D600">
        <v>1</v>
      </c>
      <c r="E600">
        <v>32000</v>
      </c>
      <c r="F600">
        <f>Table2[[#This Row],[Đơn Giá Chuẩn]]*Table2[[#This Row],[Tổng số lượng bán]]</f>
        <v>32000</v>
      </c>
      <c r="G600">
        <v>0</v>
      </c>
      <c r="H600">
        <f>Table2[[#This Row],[Doanh số bán]]-Table2[[#This Row],[Chiết khấu]]</f>
        <v>32000</v>
      </c>
      <c r="K600" t="s">
        <v>24</v>
      </c>
      <c r="L600">
        <v>0</v>
      </c>
      <c r="M600" t="s">
        <v>25</v>
      </c>
      <c r="N600" t="s">
        <v>26</v>
      </c>
      <c r="O600">
        <v>0</v>
      </c>
      <c r="P600" t="s">
        <v>580</v>
      </c>
      <c r="Q600" t="s">
        <v>581</v>
      </c>
      <c r="R600" t="s">
        <v>29</v>
      </c>
      <c r="S600" t="s">
        <v>59</v>
      </c>
      <c r="T600" t="s">
        <v>31</v>
      </c>
      <c r="U600" t="s">
        <v>32</v>
      </c>
      <c r="V600" t="s">
        <v>33</v>
      </c>
    </row>
    <row r="601" spans="1:22">
      <c r="A601" s="4">
        <v>46040</v>
      </c>
      <c r="B601" t="s">
        <v>582</v>
      </c>
      <c r="C601" t="s">
        <v>23</v>
      </c>
      <c r="D601">
        <v>1</v>
      </c>
      <c r="E601">
        <v>32000</v>
      </c>
      <c r="F601">
        <f>Table2[[#This Row],[Đơn Giá Chuẩn]]*Table2[[#This Row],[Tổng số lượng bán]]</f>
        <v>32000</v>
      </c>
      <c r="G601">
        <v>13889</v>
      </c>
      <c r="H601">
        <f>Table2[[#This Row],[Doanh số bán]]-Table2[[#This Row],[Chiết khấu]]</f>
        <v>18111</v>
      </c>
      <c r="K601" t="s">
        <v>24</v>
      </c>
      <c r="L601">
        <v>0</v>
      </c>
      <c r="M601" t="s">
        <v>25</v>
      </c>
      <c r="N601" t="s">
        <v>26</v>
      </c>
      <c r="O601">
        <v>0</v>
      </c>
      <c r="P601" t="s">
        <v>235</v>
      </c>
      <c r="Q601" t="s">
        <v>236</v>
      </c>
      <c r="R601" t="s">
        <v>29</v>
      </c>
      <c r="S601" t="s">
        <v>59</v>
      </c>
      <c r="T601" t="s">
        <v>31</v>
      </c>
      <c r="U601" t="s">
        <v>32</v>
      </c>
      <c r="V601" t="s">
        <v>33</v>
      </c>
    </row>
    <row r="602" spans="1:22">
      <c r="A602" s="4">
        <v>46040</v>
      </c>
      <c r="B602" t="s">
        <v>583</v>
      </c>
      <c r="C602" t="s">
        <v>23</v>
      </c>
      <c r="D602">
        <v>1</v>
      </c>
      <c r="E602">
        <v>42000</v>
      </c>
      <c r="F602">
        <f>Table2[[#This Row],[Đơn Giá Chuẩn]]*Table2[[#This Row],[Tổng số lượng bán]]</f>
        <v>42000</v>
      </c>
      <c r="G602">
        <v>37037</v>
      </c>
      <c r="H602">
        <f>Table2[[#This Row],[Doanh số bán]]-Table2[[#This Row],[Chiết khấu]]</f>
        <v>4963</v>
      </c>
      <c r="K602" t="s">
        <v>24</v>
      </c>
      <c r="L602">
        <v>0</v>
      </c>
      <c r="M602" t="s">
        <v>25</v>
      </c>
      <c r="N602" t="s">
        <v>26</v>
      </c>
      <c r="O602">
        <v>0</v>
      </c>
      <c r="P602" t="s">
        <v>449</v>
      </c>
      <c r="Q602" t="s">
        <v>450</v>
      </c>
      <c r="R602" t="s">
        <v>29</v>
      </c>
      <c r="S602" t="s">
        <v>30</v>
      </c>
      <c r="T602" t="s">
        <v>31</v>
      </c>
      <c r="U602" t="s">
        <v>32</v>
      </c>
      <c r="V602" t="s">
        <v>33</v>
      </c>
    </row>
    <row r="603" spans="1:22">
      <c r="A603" s="4">
        <v>46041</v>
      </c>
      <c r="B603" t="s">
        <v>584</v>
      </c>
      <c r="C603" t="s">
        <v>104</v>
      </c>
      <c r="D603">
        <v>24</v>
      </c>
      <c r="E603">
        <v>47000</v>
      </c>
      <c r="F603">
        <f>Table2[[#This Row],[Đơn Giá Chuẩn]]*Table2[[#This Row],[Tổng số lượng bán]]</f>
        <v>1128000</v>
      </c>
      <c r="G603">
        <v>100000</v>
      </c>
      <c r="H603">
        <f>Table2[[#This Row],[Doanh số bán]]-Table2[[#This Row],[Chiết khấu]]</f>
        <v>1028000</v>
      </c>
      <c r="K603" t="s">
        <v>24</v>
      </c>
      <c r="L603">
        <v>0.12</v>
      </c>
      <c r="M603" t="s">
        <v>25</v>
      </c>
      <c r="N603" t="s">
        <v>26</v>
      </c>
      <c r="O603">
        <v>2.88</v>
      </c>
      <c r="P603" t="s">
        <v>520</v>
      </c>
      <c r="Q603" t="s">
        <v>521</v>
      </c>
      <c r="R603" t="s">
        <v>107</v>
      </c>
      <c r="S603" t="s">
        <v>108</v>
      </c>
      <c r="T603" t="s">
        <v>31</v>
      </c>
      <c r="U603" t="s">
        <v>32</v>
      </c>
      <c r="V603" t="s">
        <v>33</v>
      </c>
    </row>
    <row r="604" spans="1:22">
      <c r="A604" s="4">
        <v>46041</v>
      </c>
      <c r="B604" t="s">
        <v>585</v>
      </c>
      <c r="C604" t="s">
        <v>104</v>
      </c>
      <c r="D604">
        <v>12</v>
      </c>
      <c r="E604">
        <v>47000</v>
      </c>
      <c r="F604">
        <f>Table2[[#This Row],[Đơn Giá Chuẩn]]*Table2[[#This Row],[Tổng số lượng bán]]</f>
        <v>564000</v>
      </c>
      <c r="G604">
        <v>0</v>
      </c>
      <c r="H604">
        <f>Table2[[#This Row],[Doanh số bán]]-Table2[[#This Row],[Chiết khấu]]</f>
        <v>564000</v>
      </c>
      <c r="K604" t="s">
        <v>24</v>
      </c>
      <c r="L604">
        <v>0.12</v>
      </c>
      <c r="M604" t="s">
        <v>25</v>
      </c>
      <c r="N604" t="s">
        <v>26</v>
      </c>
      <c r="O604">
        <v>1.44</v>
      </c>
      <c r="P604" t="s">
        <v>520</v>
      </c>
      <c r="Q604" t="s">
        <v>521</v>
      </c>
      <c r="R604" t="s">
        <v>107</v>
      </c>
      <c r="S604" t="s">
        <v>108</v>
      </c>
      <c r="T604" t="s">
        <v>31</v>
      </c>
      <c r="U604" t="s">
        <v>32</v>
      </c>
      <c r="V604" t="s">
        <v>33</v>
      </c>
    </row>
    <row r="605" spans="1:22">
      <c r="A605" s="4">
        <v>46041</v>
      </c>
      <c r="B605" t="s">
        <v>585</v>
      </c>
      <c r="C605" t="s">
        <v>104</v>
      </c>
      <c r="D605">
        <v>12</v>
      </c>
      <c r="E605">
        <v>47000</v>
      </c>
      <c r="F605">
        <f>Table2[[#This Row],[Đơn Giá Chuẩn]]*Table2[[#This Row],[Tổng số lượng bán]]</f>
        <v>564000</v>
      </c>
      <c r="G605">
        <v>0</v>
      </c>
      <c r="H605">
        <f>Table2[[#This Row],[Doanh số bán]]-Table2[[#This Row],[Chiết khấu]]</f>
        <v>564000</v>
      </c>
      <c r="K605" t="s">
        <v>24</v>
      </c>
      <c r="L605">
        <v>0.16</v>
      </c>
      <c r="M605" t="s">
        <v>25</v>
      </c>
      <c r="N605" t="s">
        <v>26</v>
      </c>
      <c r="O605">
        <v>1.92</v>
      </c>
      <c r="P605" t="s">
        <v>105</v>
      </c>
      <c r="Q605" t="s">
        <v>106</v>
      </c>
      <c r="R605" t="s">
        <v>107</v>
      </c>
      <c r="S605" t="s">
        <v>108</v>
      </c>
      <c r="T605" t="s">
        <v>31</v>
      </c>
      <c r="U605" t="s">
        <v>32</v>
      </c>
      <c r="V605" t="s">
        <v>33</v>
      </c>
    </row>
    <row r="606" spans="1:22">
      <c r="A606" s="4">
        <v>46041</v>
      </c>
      <c r="B606" t="s">
        <v>585</v>
      </c>
      <c r="C606" t="s">
        <v>104</v>
      </c>
      <c r="D606">
        <v>1</v>
      </c>
      <c r="E606">
        <v>51000</v>
      </c>
      <c r="F606">
        <f>Table2[[#This Row],[Đơn Giá Chuẩn]]*Table2[[#This Row],[Tổng số lượng bán]]</f>
        <v>51000</v>
      </c>
      <c r="G606">
        <v>0</v>
      </c>
      <c r="H606">
        <f>Table2[[#This Row],[Doanh số bán]]-Table2[[#This Row],[Chiết khấu]]</f>
        <v>51000</v>
      </c>
      <c r="K606" t="s">
        <v>24</v>
      </c>
      <c r="L606">
        <v>0.12</v>
      </c>
      <c r="M606" t="s">
        <v>25</v>
      </c>
      <c r="N606" t="s">
        <v>26</v>
      </c>
      <c r="O606">
        <v>0.12</v>
      </c>
      <c r="P606" t="s">
        <v>586</v>
      </c>
      <c r="Q606" t="s">
        <v>587</v>
      </c>
      <c r="R606" t="s">
        <v>107</v>
      </c>
      <c r="S606" t="s">
        <v>108</v>
      </c>
      <c r="T606" t="s">
        <v>31</v>
      </c>
      <c r="U606" t="s">
        <v>32</v>
      </c>
      <c r="V606" t="s">
        <v>33</v>
      </c>
    </row>
    <row r="607" spans="1:22">
      <c r="A607" s="4">
        <v>46041</v>
      </c>
      <c r="B607" t="s">
        <v>585</v>
      </c>
      <c r="C607" t="s">
        <v>104</v>
      </c>
      <c r="D607">
        <v>1</v>
      </c>
      <c r="E607">
        <v>51000</v>
      </c>
      <c r="F607">
        <f>Table2[[#This Row],[Đơn Giá Chuẩn]]*Table2[[#This Row],[Tổng số lượng bán]]</f>
        <v>51000</v>
      </c>
      <c r="G607">
        <v>0</v>
      </c>
      <c r="H607">
        <f>Table2[[#This Row],[Doanh số bán]]-Table2[[#This Row],[Chiết khấu]]</f>
        <v>51000</v>
      </c>
      <c r="K607" t="s">
        <v>24</v>
      </c>
      <c r="L607">
        <v>0.12</v>
      </c>
      <c r="M607" t="s">
        <v>25</v>
      </c>
      <c r="N607" t="s">
        <v>26</v>
      </c>
      <c r="O607">
        <v>0.12</v>
      </c>
      <c r="P607" t="s">
        <v>588</v>
      </c>
      <c r="Q607" t="s">
        <v>589</v>
      </c>
      <c r="R607" t="s">
        <v>107</v>
      </c>
      <c r="S607" t="s">
        <v>108</v>
      </c>
      <c r="T607" t="s">
        <v>31</v>
      </c>
      <c r="U607" t="s">
        <v>32</v>
      </c>
      <c r="V607" t="s">
        <v>33</v>
      </c>
    </row>
    <row r="608" spans="1:22">
      <c r="A608" s="4">
        <v>46035</v>
      </c>
      <c r="B608" t="s">
        <v>548</v>
      </c>
      <c r="C608" t="s">
        <v>83</v>
      </c>
      <c r="D608">
        <v>7</v>
      </c>
      <c r="E608">
        <v>97000</v>
      </c>
      <c r="F608">
        <f>Table2[[#This Row],[Đơn Giá Chuẩn]]*Table2[[#This Row],[Tổng số lượng bán]]</f>
        <v>679000</v>
      </c>
      <c r="G608">
        <v>0</v>
      </c>
      <c r="H608">
        <f>Table2[[#This Row],[Doanh số bán]]-Table2[[#This Row],[Chiết khấu]]</f>
        <v>679000</v>
      </c>
      <c r="K608" t="s">
        <v>24</v>
      </c>
      <c r="L608">
        <v>0.5</v>
      </c>
      <c r="M608" t="s">
        <v>319</v>
      </c>
      <c r="N608" t="s">
        <v>26</v>
      </c>
      <c r="O608">
        <v>3.5</v>
      </c>
      <c r="P608" t="s">
        <v>231</v>
      </c>
      <c r="Q608" t="s">
        <v>232</v>
      </c>
      <c r="R608" t="s">
        <v>41</v>
      </c>
      <c r="S608" t="s">
        <v>42</v>
      </c>
      <c r="T608" t="s">
        <v>320</v>
      </c>
      <c r="U608" t="s">
        <v>321</v>
      </c>
      <c r="V608" t="s">
        <v>33</v>
      </c>
    </row>
    <row r="609" spans="1:22">
      <c r="A609" s="4">
        <v>46037</v>
      </c>
      <c r="B609" t="s">
        <v>590</v>
      </c>
      <c r="C609" t="s">
        <v>83</v>
      </c>
      <c r="D609">
        <v>4</v>
      </c>
      <c r="E609">
        <v>97000</v>
      </c>
      <c r="F609">
        <f>Table2[[#This Row],[Đơn Giá Chuẩn]]*Table2[[#This Row],[Tổng số lượng bán]]</f>
        <v>388000</v>
      </c>
      <c r="G609">
        <v>0</v>
      </c>
      <c r="H609">
        <f>Table2[[#This Row],[Doanh số bán]]-Table2[[#This Row],[Chiết khấu]]</f>
        <v>388000</v>
      </c>
      <c r="K609" t="s">
        <v>24</v>
      </c>
      <c r="L609">
        <v>0.5</v>
      </c>
      <c r="M609" t="s">
        <v>319</v>
      </c>
      <c r="N609" t="s">
        <v>26</v>
      </c>
      <c r="O609">
        <v>2</v>
      </c>
      <c r="P609" t="s">
        <v>231</v>
      </c>
      <c r="Q609" t="s">
        <v>232</v>
      </c>
      <c r="R609" t="s">
        <v>41</v>
      </c>
      <c r="S609" t="s">
        <v>42</v>
      </c>
      <c r="T609" t="s">
        <v>320</v>
      </c>
      <c r="U609" t="s">
        <v>321</v>
      </c>
      <c r="V609" t="s">
        <v>33</v>
      </c>
    </row>
    <row r="610" spans="1:22">
      <c r="A610" s="4">
        <v>46041</v>
      </c>
      <c r="B610" t="s">
        <v>592</v>
      </c>
      <c r="C610" t="s">
        <v>23</v>
      </c>
      <c r="D610">
        <v>2</v>
      </c>
      <c r="E610">
        <v>21000</v>
      </c>
      <c r="F610">
        <f>Table2[[#This Row],[Đơn Giá Chuẩn]]*Table2[[#This Row],[Tổng số lượng bán]]</f>
        <v>42000</v>
      </c>
      <c r="G610">
        <v>35185</v>
      </c>
      <c r="H610">
        <f>Table2[[#This Row],[Doanh số bán]]-Table2[[#This Row],[Chiết khấu]]</f>
        <v>6815</v>
      </c>
      <c r="K610" t="s">
        <v>24</v>
      </c>
      <c r="L610">
        <v>0</v>
      </c>
      <c r="M610" t="s">
        <v>25</v>
      </c>
      <c r="N610" t="s">
        <v>26</v>
      </c>
      <c r="O610">
        <v>0</v>
      </c>
      <c r="P610" t="s">
        <v>27</v>
      </c>
      <c r="Q610" t="s">
        <v>28</v>
      </c>
      <c r="R610" t="s">
        <v>29</v>
      </c>
      <c r="S610" t="s">
        <v>30</v>
      </c>
      <c r="T610" t="s">
        <v>31</v>
      </c>
      <c r="U610" t="s">
        <v>32</v>
      </c>
      <c r="V610" t="s">
        <v>33</v>
      </c>
    </row>
    <row r="611" spans="1:22">
      <c r="A611" s="4">
        <v>46041</v>
      </c>
      <c r="B611" t="s">
        <v>593</v>
      </c>
      <c r="C611" t="s">
        <v>155</v>
      </c>
      <c r="D611">
        <v>1</v>
      </c>
      <c r="E611">
        <v>152150</v>
      </c>
      <c r="F611">
        <f>Table2[[#This Row],[Đơn Giá Chuẩn]]*Table2[[#This Row],[Tổng số lượng bán]]</f>
        <v>152150</v>
      </c>
      <c r="G611">
        <v>0</v>
      </c>
      <c r="H611">
        <f>Table2[[#This Row],[Doanh số bán]]-Table2[[#This Row],[Chiết khấu]]</f>
        <v>152150</v>
      </c>
      <c r="K611" t="s">
        <v>24</v>
      </c>
      <c r="L611">
        <v>0.2</v>
      </c>
      <c r="M611" t="s">
        <v>25</v>
      </c>
      <c r="N611" t="s">
        <v>26</v>
      </c>
      <c r="O611">
        <v>0.2</v>
      </c>
      <c r="P611" t="s">
        <v>156</v>
      </c>
      <c r="Q611" t="s">
        <v>157</v>
      </c>
      <c r="R611" t="s">
        <v>107</v>
      </c>
      <c r="S611" t="s">
        <v>108</v>
      </c>
      <c r="T611" t="s">
        <v>31</v>
      </c>
      <c r="U611" t="s">
        <v>32</v>
      </c>
      <c r="V611" t="s">
        <v>33</v>
      </c>
    </row>
    <row r="612" spans="1:22">
      <c r="A612" s="4">
        <v>46037</v>
      </c>
      <c r="B612" t="s">
        <v>591</v>
      </c>
      <c r="C612" t="s">
        <v>83</v>
      </c>
      <c r="D612">
        <v>4</v>
      </c>
      <c r="E612">
        <v>97000</v>
      </c>
      <c r="F612">
        <f>Table2[[#This Row],[Đơn Giá Chuẩn]]*Table2[[#This Row],[Tổng số lượng bán]]</f>
        <v>388000</v>
      </c>
      <c r="G612">
        <v>0</v>
      </c>
      <c r="H612">
        <f>Table2[[#This Row],[Doanh số bán]]-Table2[[#This Row],[Chiết khấu]]</f>
        <v>388000</v>
      </c>
      <c r="K612" t="s">
        <v>24</v>
      </c>
      <c r="L612">
        <v>0.5</v>
      </c>
      <c r="M612" t="s">
        <v>319</v>
      </c>
      <c r="N612" t="s">
        <v>26</v>
      </c>
      <c r="O612">
        <v>2</v>
      </c>
      <c r="P612" t="s">
        <v>231</v>
      </c>
      <c r="Q612" t="s">
        <v>232</v>
      </c>
      <c r="R612" t="s">
        <v>41</v>
      </c>
      <c r="S612" t="s">
        <v>42</v>
      </c>
      <c r="T612" t="s">
        <v>320</v>
      </c>
      <c r="U612" t="s">
        <v>321</v>
      </c>
      <c r="V612" t="s">
        <v>33</v>
      </c>
    </row>
    <row r="613" spans="1:22">
      <c r="A613" s="4">
        <v>46041</v>
      </c>
      <c r="B613" t="s">
        <v>594</v>
      </c>
      <c r="C613" t="s">
        <v>23</v>
      </c>
      <c r="D613">
        <v>1</v>
      </c>
      <c r="E613">
        <v>37000</v>
      </c>
      <c r="F613">
        <f>Table2[[#This Row],[Đơn Giá Chuẩn]]*Table2[[#This Row],[Tổng số lượng bán]]</f>
        <v>37000</v>
      </c>
      <c r="G613">
        <v>0</v>
      </c>
      <c r="H613">
        <f>Table2[[#This Row],[Doanh số bán]]-Table2[[#This Row],[Chiết khấu]]</f>
        <v>37000</v>
      </c>
      <c r="K613" t="s">
        <v>24</v>
      </c>
      <c r="L613">
        <v>0</v>
      </c>
      <c r="M613" t="s">
        <v>25</v>
      </c>
      <c r="N613" t="s">
        <v>26</v>
      </c>
      <c r="O613">
        <v>0</v>
      </c>
      <c r="P613" t="s">
        <v>246</v>
      </c>
      <c r="Q613" t="s">
        <v>247</v>
      </c>
      <c r="R613" t="s">
        <v>29</v>
      </c>
      <c r="S613" t="s">
        <v>30</v>
      </c>
      <c r="T613" t="s">
        <v>31</v>
      </c>
      <c r="U613" t="s">
        <v>32</v>
      </c>
      <c r="V613" t="s">
        <v>33</v>
      </c>
    </row>
    <row r="614" spans="1:22">
      <c r="A614" s="4">
        <v>46041</v>
      </c>
      <c r="B614" t="s">
        <v>595</v>
      </c>
      <c r="C614" t="s">
        <v>23</v>
      </c>
      <c r="D614">
        <v>5</v>
      </c>
      <c r="E614">
        <v>21000</v>
      </c>
      <c r="F614">
        <f>Table2[[#This Row],[Đơn Giá Chuẩn]]*Table2[[#This Row],[Tổng số lượng bán]]</f>
        <v>105000</v>
      </c>
      <c r="G614">
        <v>0</v>
      </c>
      <c r="H614">
        <f>Table2[[#This Row],[Doanh số bán]]-Table2[[#This Row],[Chiết khấu]]</f>
        <v>105000</v>
      </c>
      <c r="K614" t="s">
        <v>24</v>
      </c>
      <c r="L614">
        <v>0</v>
      </c>
      <c r="M614" t="s">
        <v>25</v>
      </c>
      <c r="N614" t="s">
        <v>26</v>
      </c>
      <c r="O614">
        <v>0</v>
      </c>
      <c r="P614" t="s">
        <v>27</v>
      </c>
      <c r="Q614" t="s">
        <v>28</v>
      </c>
      <c r="R614" t="s">
        <v>29</v>
      </c>
      <c r="S614" t="s">
        <v>30</v>
      </c>
      <c r="T614" t="s">
        <v>31</v>
      </c>
      <c r="U614" t="s">
        <v>32</v>
      </c>
      <c r="V614" t="s">
        <v>33</v>
      </c>
    </row>
    <row r="615" spans="1:22">
      <c r="A615" s="4">
        <v>46041</v>
      </c>
      <c r="B615" t="s">
        <v>596</v>
      </c>
      <c r="C615" t="s">
        <v>23</v>
      </c>
      <c r="D615">
        <v>1</v>
      </c>
      <c r="E615">
        <v>21000</v>
      </c>
      <c r="F615">
        <f>Table2[[#This Row],[Đơn Giá Chuẩn]]*Table2[[#This Row],[Tổng số lượng bán]]</f>
        <v>21000</v>
      </c>
      <c r="G615">
        <v>7037</v>
      </c>
      <c r="H615">
        <f>Table2[[#This Row],[Doanh số bán]]-Table2[[#This Row],[Chiết khấu]]</f>
        <v>13963</v>
      </c>
      <c r="K615" t="s">
        <v>24</v>
      </c>
      <c r="L615">
        <v>0</v>
      </c>
      <c r="M615" t="s">
        <v>25</v>
      </c>
      <c r="N615" t="s">
        <v>26</v>
      </c>
      <c r="O615">
        <v>0</v>
      </c>
      <c r="P615" t="s">
        <v>27</v>
      </c>
      <c r="Q615" t="s">
        <v>28</v>
      </c>
      <c r="R615" t="s">
        <v>29</v>
      </c>
      <c r="S615" t="s">
        <v>30</v>
      </c>
      <c r="T615" t="s">
        <v>31</v>
      </c>
      <c r="U615" t="s">
        <v>32</v>
      </c>
      <c r="V615" t="s">
        <v>33</v>
      </c>
    </row>
    <row r="616" spans="1:22">
      <c r="A616" s="4">
        <v>46041</v>
      </c>
      <c r="B616" t="s">
        <v>597</v>
      </c>
      <c r="C616" t="s">
        <v>23</v>
      </c>
      <c r="D616">
        <v>3</v>
      </c>
      <c r="E616">
        <v>21000</v>
      </c>
      <c r="F616">
        <f>Table2[[#This Row],[Đơn Giá Chuẩn]]*Table2[[#This Row],[Tổng số lượng bán]]</f>
        <v>63000</v>
      </c>
      <c r="G616">
        <v>0</v>
      </c>
      <c r="H616">
        <f>Table2[[#This Row],[Doanh số bán]]-Table2[[#This Row],[Chiết khấu]]</f>
        <v>63000</v>
      </c>
      <c r="K616" t="s">
        <v>24</v>
      </c>
      <c r="L616">
        <v>0</v>
      </c>
      <c r="M616" t="s">
        <v>25</v>
      </c>
      <c r="N616" t="s">
        <v>26</v>
      </c>
      <c r="O616">
        <v>0</v>
      </c>
      <c r="P616" t="s">
        <v>27</v>
      </c>
      <c r="Q616" t="s">
        <v>28</v>
      </c>
      <c r="R616" t="s">
        <v>29</v>
      </c>
      <c r="S616" t="s">
        <v>30</v>
      </c>
      <c r="T616" t="s">
        <v>31</v>
      </c>
      <c r="U616" t="s">
        <v>32</v>
      </c>
      <c r="V616" t="s">
        <v>33</v>
      </c>
    </row>
    <row r="617" spans="1:22">
      <c r="A617" s="4">
        <v>46041</v>
      </c>
      <c r="B617" t="s">
        <v>598</v>
      </c>
      <c r="C617" t="s">
        <v>23</v>
      </c>
      <c r="D617">
        <v>1</v>
      </c>
      <c r="E617">
        <v>25999.999999999996</v>
      </c>
      <c r="F617">
        <f>Table2[[#This Row],[Đơn Giá Chuẩn]]*Table2[[#This Row],[Tổng số lượng bán]]</f>
        <v>25999.999999999996</v>
      </c>
      <c r="G617">
        <v>0</v>
      </c>
      <c r="H617">
        <f>Table2[[#This Row],[Doanh số bán]]-Table2[[#This Row],[Chiết khấu]]</f>
        <v>25999.999999999996</v>
      </c>
      <c r="K617" t="s">
        <v>24</v>
      </c>
      <c r="L617">
        <v>0</v>
      </c>
      <c r="M617" t="s">
        <v>25</v>
      </c>
      <c r="N617" t="s">
        <v>26</v>
      </c>
      <c r="O617">
        <v>0</v>
      </c>
      <c r="P617" t="s">
        <v>47</v>
      </c>
      <c r="Q617" t="s">
        <v>48</v>
      </c>
      <c r="R617" t="s">
        <v>29</v>
      </c>
      <c r="S617" t="s">
        <v>30</v>
      </c>
      <c r="T617" t="s">
        <v>31</v>
      </c>
      <c r="U617" t="s">
        <v>32</v>
      </c>
      <c r="V617" t="s">
        <v>33</v>
      </c>
    </row>
    <row r="618" spans="1:22">
      <c r="A618" s="4">
        <v>46041</v>
      </c>
      <c r="B618" t="s">
        <v>598</v>
      </c>
      <c r="C618" t="s">
        <v>23</v>
      </c>
      <c r="D618">
        <v>1</v>
      </c>
      <c r="E618">
        <v>21000</v>
      </c>
      <c r="F618">
        <f>Table2[[#This Row],[Đơn Giá Chuẩn]]*Table2[[#This Row],[Tổng số lượng bán]]</f>
        <v>21000</v>
      </c>
      <c r="G618">
        <v>0</v>
      </c>
      <c r="H618">
        <f>Table2[[#This Row],[Doanh số bán]]-Table2[[#This Row],[Chiết khấu]]</f>
        <v>21000</v>
      </c>
      <c r="K618" t="s">
        <v>24</v>
      </c>
      <c r="L618">
        <v>0</v>
      </c>
      <c r="M618" t="s">
        <v>25</v>
      </c>
      <c r="N618" t="s">
        <v>26</v>
      </c>
      <c r="O618">
        <v>0</v>
      </c>
      <c r="P618" t="s">
        <v>27</v>
      </c>
      <c r="Q618" t="s">
        <v>28</v>
      </c>
      <c r="R618" t="s">
        <v>29</v>
      </c>
      <c r="S618" t="s">
        <v>30</v>
      </c>
      <c r="T618" t="s">
        <v>31</v>
      </c>
      <c r="U618" t="s">
        <v>32</v>
      </c>
      <c r="V618" t="s">
        <v>33</v>
      </c>
    </row>
    <row r="619" spans="1:22">
      <c r="A619" s="4">
        <v>46037</v>
      </c>
      <c r="B619" t="s">
        <v>622</v>
      </c>
      <c r="C619" t="s">
        <v>83</v>
      </c>
      <c r="D619">
        <v>2</v>
      </c>
      <c r="E619">
        <v>97000</v>
      </c>
      <c r="F619">
        <f>Table2[[#This Row],[Đơn Giá Chuẩn]]*Table2[[#This Row],[Tổng số lượng bán]]</f>
        <v>194000</v>
      </c>
      <c r="G619">
        <v>0</v>
      </c>
      <c r="H619">
        <f>Table2[[#This Row],[Doanh số bán]]-Table2[[#This Row],[Chiết khấu]]</f>
        <v>194000</v>
      </c>
      <c r="K619" t="s">
        <v>24</v>
      </c>
      <c r="L619">
        <v>0.5</v>
      </c>
      <c r="M619" t="s">
        <v>319</v>
      </c>
      <c r="N619" t="s">
        <v>26</v>
      </c>
      <c r="O619">
        <v>1</v>
      </c>
      <c r="P619" t="s">
        <v>231</v>
      </c>
      <c r="Q619" t="s">
        <v>232</v>
      </c>
      <c r="R619" t="s">
        <v>41</v>
      </c>
      <c r="S619" t="s">
        <v>42</v>
      </c>
      <c r="T619" t="s">
        <v>320</v>
      </c>
      <c r="U619" t="s">
        <v>321</v>
      </c>
      <c r="V619" t="s">
        <v>33</v>
      </c>
    </row>
    <row r="620" spans="1:22">
      <c r="A620" s="4">
        <v>46041</v>
      </c>
      <c r="B620" t="s">
        <v>600</v>
      </c>
      <c r="C620" t="s">
        <v>23</v>
      </c>
      <c r="D620">
        <v>2</v>
      </c>
      <c r="E620">
        <v>21000</v>
      </c>
      <c r="F620">
        <f>Table2[[#This Row],[Đơn Giá Chuẩn]]*Table2[[#This Row],[Tổng số lượng bán]]</f>
        <v>42000</v>
      </c>
      <c r="G620">
        <v>0</v>
      </c>
      <c r="H620">
        <f>Table2[[#This Row],[Doanh số bán]]-Table2[[#This Row],[Chiết khấu]]</f>
        <v>42000</v>
      </c>
      <c r="K620" t="s">
        <v>24</v>
      </c>
      <c r="L620">
        <v>0</v>
      </c>
      <c r="M620" t="s">
        <v>25</v>
      </c>
      <c r="N620" t="s">
        <v>26</v>
      </c>
      <c r="O620">
        <v>0</v>
      </c>
      <c r="P620" t="s">
        <v>27</v>
      </c>
      <c r="Q620" t="s">
        <v>28</v>
      </c>
      <c r="R620" t="s">
        <v>29</v>
      </c>
      <c r="S620" t="s">
        <v>30</v>
      </c>
      <c r="T620" t="s">
        <v>31</v>
      </c>
      <c r="U620" t="s">
        <v>32</v>
      </c>
      <c r="V620" t="s">
        <v>33</v>
      </c>
    </row>
    <row r="621" spans="1:22">
      <c r="A621" s="4">
        <v>46041</v>
      </c>
      <c r="B621" t="s">
        <v>601</v>
      </c>
      <c r="C621" t="s">
        <v>23</v>
      </c>
      <c r="D621">
        <v>1</v>
      </c>
      <c r="E621">
        <v>21000</v>
      </c>
      <c r="F621">
        <f>Table2[[#This Row],[Đơn Giá Chuẩn]]*Table2[[#This Row],[Tổng số lượng bán]]</f>
        <v>21000</v>
      </c>
      <c r="G621">
        <v>0</v>
      </c>
      <c r="H621">
        <f>Table2[[#This Row],[Doanh số bán]]-Table2[[#This Row],[Chiết khấu]]</f>
        <v>21000</v>
      </c>
      <c r="K621" t="s">
        <v>24</v>
      </c>
      <c r="L621">
        <v>0</v>
      </c>
      <c r="M621" t="s">
        <v>25</v>
      </c>
      <c r="N621" t="s">
        <v>26</v>
      </c>
      <c r="O621">
        <v>0</v>
      </c>
      <c r="P621" t="s">
        <v>27</v>
      </c>
      <c r="Q621" t="s">
        <v>28</v>
      </c>
      <c r="R621" t="s">
        <v>29</v>
      </c>
      <c r="S621" t="s">
        <v>30</v>
      </c>
      <c r="T621" t="s">
        <v>31</v>
      </c>
      <c r="U621" t="s">
        <v>32</v>
      </c>
      <c r="V621" t="s">
        <v>33</v>
      </c>
    </row>
    <row r="622" spans="1:22">
      <c r="A622" s="4">
        <v>46041</v>
      </c>
      <c r="B622" t="s">
        <v>602</v>
      </c>
      <c r="C622" t="s">
        <v>23</v>
      </c>
      <c r="D622">
        <v>1</v>
      </c>
      <c r="E622">
        <v>47000</v>
      </c>
      <c r="F622">
        <f>Table2[[#This Row],[Đơn Giá Chuẩn]]*Table2[[#This Row],[Tổng số lượng bán]]</f>
        <v>47000</v>
      </c>
      <c r="G622">
        <v>0</v>
      </c>
      <c r="H622">
        <f>Table2[[#This Row],[Doanh số bán]]-Table2[[#This Row],[Chiết khấu]]</f>
        <v>47000</v>
      </c>
      <c r="K622" t="s">
        <v>24</v>
      </c>
      <c r="L622">
        <v>0</v>
      </c>
      <c r="M622" t="s">
        <v>25</v>
      </c>
      <c r="N622" t="s">
        <v>26</v>
      </c>
      <c r="O622">
        <v>0</v>
      </c>
      <c r="P622" t="s">
        <v>603</v>
      </c>
      <c r="Q622" t="s">
        <v>604</v>
      </c>
      <c r="R622" t="s">
        <v>29</v>
      </c>
      <c r="S622" t="s">
        <v>59</v>
      </c>
      <c r="T622" t="s">
        <v>31</v>
      </c>
      <c r="U622" t="s">
        <v>32</v>
      </c>
      <c r="V622" t="s">
        <v>33</v>
      </c>
    </row>
    <row r="623" spans="1:22">
      <c r="A623" s="4">
        <v>46041</v>
      </c>
      <c r="B623" t="s">
        <v>602</v>
      </c>
      <c r="C623" t="s">
        <v>23</v>
      </c>
      <c r="D623">
        <v>2</v>
      </c>
      <c r="E623">
        <v>37000</v>
      </c>
      <c r="F623">
        <f>Table2[[#This Row],[Đơn Giá Chuẩn]]*Table2[[#This Row],[Tổng số lượng bán]]</f>
        <v>74000</v>
      </c>
      <c r="G623">
        <v>0</v>
      </c>
      <c r="H623">
        <f>Table2[[#This Row],[Doanh số bán]]-Table2[[#This Row],[Chiết khấu]]</f>
        <v>74000</v>
      </c>
      <c r="K623" t="s">
        <v>24</v>
      </c>
      <c r="L623">
        <v>0</v>
      </c>
      <c r="M623" t="s">
        <v>25</v>
      </c>
      <c r="N623" t="s">
        <v>26</v>
      </c>
      <c r="O623">
        <v>0</v>
      </c>
      <c r="P623" t="s">
        <v>402</v>
      </c>
      <c r="Q623" t="s">
        <v>403</v>
      </c>
      <c r="R623" t="s">
        <v>29</v>
      </c>
      <c r="S623" t="s">
        <v>59</v>
      </c>
      <c r="T623" t="s">
        <v>31</v>
      </c>
      <c r="U623" t="s">
        <v>32</v>
      </c>
      <c r="V623" t="s">
        <v>33</v>
      </c>
    </row>
    <row r="624" spans="1:22">
      <c r="A624" s="4">
        <v>46041</v>
      </c>
      <c r="B624" t="s">
        <v>605</v>
      </c>
      <c r="C624" t="s">
        <v>23</v>
      </c>
      <c r="D624">
        <v>7</v>
      </c>
      <c r="E624">
        <v>25999.999999999996</v>
      </c>
      <c r="F624">
        <f>Table2[[#This Row],[Đơn Giá Chuẩn]]*Table2[[#This Row],[Tổng số lượng bán]]</f>
        <v>181999.99999999997</v>
      </c>
      <c r="G624">
        <v>62223</v>
      </c>
      <c r="H624">
        <f>Table2[[#This Row],[Doanh số bán]]-Table2[[#This Row],[Chiết khấu]]</f>
        <v>119776.99999999997</v>
      </c>
      <c r="K624" t="s">
        <v>24</v>
      </c>
      <c r="L624">
        <v>0</v>
      </c>
      <c r="M624" t="s">
        <v>25</v>
      </c>
      <c r="N624" t="s">
        <v>26</v>
      </c>
      <c r="O624">
        <v>0</v>
      </c>
      <c r="P624" t="s">
        <v>47</v>
      </c>
      <c r="Q624" t="s">
        <v>48</v>
      </c>
      <c r="R624" t="s">
        <v>29</v>
      </c>
      <c r="S624" t="s">
        <v>30</v>
      </c>
      <c r="T624" t="s">
        <v>31</v>
      </c>
      <c r="U624" t="s">
        <v>32</v>
      </c>
      <c r="V624" t="s">
        <v>33</v>
      </c>
    </row>
    <row r="625" spans="1:22">
      <c r="A625" s="4">
        <v>46041</v>
      </c>
      <c r="B625" t="s">
        <v>605</v>
      </c>
      <c r="C625" t="s">
        <v>23</v>
      </c>
      <c r="D625">
        <v>3</v>
      </c>
      <c r="E625">
        <v>21000</v>
      </c>
      <c r="F625">
        <f>Table2[[#This Row],[Đơn Giá Chuẩn]]*Table2[[#This Row],[Tổng số lượng bán]]</f>
        <v>63000</v>
      </c>
      <c r="G625">
        <v>21111</v>
      </c>
      <c r="H625">
        <f>Table2[[#This Row],[Doanh số bán]]-Table2[[#This Row],[Chiết khấu]]</f>
        <v>41889</v>
      </c>
      <c r="K625" t="s">
        <v>24</v>
      </c>
      <c r="L625">
        <v>0</v>
      </c>
      <c r="M625" t="s">
        <v>25</v>
      </c>
      <c r="N625" t="s">
        <v>26</v>
      </c>
      <c r="O625">
        <v>0</v>
      </c>
      <c r="P625" t="s">
        <v>27</v>
      </c>
      <c r="Q625" t="s">
        <v>28</v>
      </c>
      <c r="R625" t="s">
        <v>29</v>
      </c>
      <c r="S625" t="s">
        <v>30</v>
      </c>
      <c r="T625" t="s">
        <v>31</v>
      </c>
      <c r="U625" t="s">
        <v>32</v>
      </c>
      <c r="V625" t="s">
        <v>33</v>
      </c>
    </row>
    <row r="626" spans="1:22">
      <c r="A626" s="4">
        <v>46041</v>
      </c>
      <c r="B626" t="s">
        <v>605</v>
      </c>
      <c r="C626" t="s">
        <v>23</v>
      </c>
      <c r="D626">
        <v>3</v>
      </c>
      <c r="E626">
        <v>32000</v>
      </c>
      <c r="F626">
        <f>Table2[[#This Row],[Đơn Giá Chuẩn]]*Table2[[#This Row],[Tổng số lượng bán]]</f>
        <v>96000</v>
      </c>
      <c r="G626">
        <v>33333</v>
      </c>
      <c r="H626">
        <f>Table2[[#This Row],[Doanh số bán]]-Table2[[#This Row],[Chiết khấu]]</f>
        <v>62667</v>
      </c>
      <c r="K626" t="s">
        <v>24</v>
      </c>
      <c r="L626">
        <v>0</v>
      </c>
      <c r="M626" t="s">
        <v>25</v>
      </c>
      <c r="N626" t="s">
        <v>26</v>
      </c>
      <c r="O626">
        <v>0</v>
      </c>
      <c r="P626" t="s">
        <v>120</v>
      </c>
      <c r="Q626" t="s">
        <v>121</v>
      </c>
      <c r="R626" t="s">
        <v>29</v>
      </c>
      <c r="S626" t="s">
        <v>30</v>
      </c>
      <c r="T626" t="s">
        <v>31</v>
      </c>
      <c r="U626" t="s">
        <v>32</v>
      </c>
      <c r="V626" t="s">
        <v>33</v>
      </c>
    </row>
    <row r="627" spans="1:22">
      <c r="A627" s="4">
        <v>46038</v>
      </c>
      <c r="B627" t="s">
        <v>639</v>
      </c>
      <c r="C627" t="s">
        <v>83</v>
      </c>
      <c r="D627">
        <v>8</v>
      </c>
      <c r="E627">
        <v>97000</v>
      </c>
      <c r="F627">
        <f>Table2[[#This Row],[Đơn Giá Chuẩn]]*Table2[[#This Row],[Tổng số lượng bán]]</f>
        <v>776000</v>
      </c>
      <c r="G627">
        <v>0</v>
      </c>
      <c r="H627">
        <f>Table2[[#This Row],[Doanh số bán]]-Table2[[#This Row],[Chiết khấu]]</f>
        <v>776000</v>
      </c>
      <c r="K627" t="s">
        <v>24</v>
      </c>
      <c r="L627">
        <v>0.5</v>
      </c>
      <c r="M627" t="s">
        <v>319</v>
      </c>
      <c r="N627" t="s">
        <v>26</v>
      </c>
      <c r="O627">
        <v>4</v>
      </c>
      <c r="P627" t="s">
        <v>231</v>
      </c>
      <c r="Q627" t="s">
        <v>232</v>
      </c>
      <c r="R627" t="s">
        <v>41</v>
      </c>
      <c r="S627" t="s">
        <v>42</v>
      </c>
      <c r="T627" t="s">
        <v>320</v>
      </c>
      <c r="U627" t="s">
        <v>321</v>
      </c>
      <c r="V627" t="s">
        <v>33</v>
      </c>
    </row>
    <row r="628" spans="1:22">
      <c r="A628" s="4">
        <v>46041</v>
      </c>
      <c r="B628" t="s">
        <v>606</v>
      </c>
      <c r="C628" t="s">
        <v>23</v>
      </c>
      <c r="D628">
        <v>1</v>
      </c>
      <c r="E628">
        <v>37000</v>
      </c>
      <c r="F628">
        <f>Table2[[#This Row],[Đơn Giá Chuẩn]]*Table2[[#This Row],[Tổng số lượng bán]]</f>
        <v>37000</v>
      </c>
      <c r="G628">
        <v>0</v>
      </c>
      <c r="H628">
        <f>Table2[[#This Row],[Doanh số bán]]-Table2[[#This Row],[Chiết khấu]]</f>
        <v>37000</v>
      </c>
      <c r="K628" t="s">
        <v>24</v>
      </c>
      <c r="L628">
        <v>0</v>
      </c>
      <c r="M628" t="s">
        <v>25</v>
      </c>
      <c r="N628" t="s">
        <v>26</v>
      </c>
      <c r="O628">
        <v>0</v>
      </c>
      <c r="P628" t="s">
        <v>578</v>
      </c>
      <c r="Q628" t="s">
        <v>579</v>
      </c>
      <c r="R628" t="s">
        <v>29</v>
      </c>
      <c r="S628" t="s">
        <v>91</v>
      </c>
      <c r="T628" t="s">
        <v>31</v>
      </c>
      <c r="U628" t="s">
        <v>32</v>
      </c>
      <c r="V628" t="s">
        <v>33</v>
      </c>
    </row>
    <row r="629" spans="1:22">
      <c r="A629" s="4">
        <v>46041</v>
      </c>
      <c r="B629" t="s">
        <v>606</v>
      </c>
      <c r="C629" t="s">
        <v>23</v>
      </c>
      <c r="D629">
        <v>1</v>
      </c>
      <c r="E629">
        <v>37000</v>
      </c>
      <c r="F629">
        <f>Table2[[#This Row],[Đơn Giá Chuẩn]]*Table2[[#This Row],[Tổng số lượng bán]]</f>
        <v>37000</v>
      </c>
      <c r="G629">
        <v>0</v>
      </c>
      <c r="H629">
        <f>Table2[[#This Row],[Doanh số bán]]-Table2[[#This Row],[Chiết khấu]]</f>
        <v>37000</v>
      </c>
      <c r="K629" t="s">
        <v>24</v>
      </c>
      <c r="L629">
        <v>0</v>
      </c>
      <c r="M629" t="s">
        <v>25</v>
      </c>
      <c r="N629" t="s">
        <v>26</v>
      </c>
      <c r="O629">
        <v>0</v>
      </c>
      <c r="P629" t="s">
        <v>607</v>
      </c>
      <c r="Q629" t="s">
        <v>608</v>
      </c>
      <c r="R629" t="s">
        <v>29</v>
      </c>
      <c r="S629" t="s">
        <v>91</v>
      </c>
      <c r="T629" t="s">
        <v>31</v>
      </c>
      <c r="U629" t="s">
        <v>32</v>
      </c>
      <c r="V629" t="s">
        <v>33</v>
      </c>
    </row>
    <row r="630" spans="1:22">
      <c r="A630" s="4">
        <v>46041</v>
      </c>
      <c r="B630" t="s">
        <v>606</v>
      </c>
      <c r="C630" t="s">
        <v>23</v>
      </c>
      <c r="D630">
        <v>1</v>
      </c>
      <c r="E630">
        <v>47000</v>
      </c>
      <c r="F630">
        <f>Table2[[#This Row],[Đơn Giá Chuẩn]]*Table2[[#This Row],[Tổng số lượng bán]]</f>
        <v>47000</v>
      </c>
      <c r="G630">
        <v>0</v>
      </c>
      <c r="H630">
        <f>Table2[[#This Row],[Doanh số bán]]-Table2[[#This Row],[Chiết khấu]]</f>
        <v>47000</v>
      </c>
      <c r="K630" t="s">
        <v>24</v>
      </c>
      <c r="L630">
        <v>0</v>
      </c>
      <c r="M630" t="s">
        <v>25</v>
      </c>
      <c r="N630" t="s">
        <v>26</v>
      </c>
      <c r="O630">
        <v>0</v>
      </c>
      <c r="P630" t="s">
        <v>609</v>
      </c>
      <c r="Q630" t="s">
        <v>610</v>
      </c>
      <c r="R630" t="s">
        <v>29</v>
      </c>
      <c r="S630" t="s">
        <v>59</v>
      </c>
      <c r="T630" t="s">
        <v>31</v>
      </c>
      <c r="U630" t="s">
        <v>32</v>
      </c>
      <c r="V630" t="s">
        <v>33</v>
      </c>
    </row>
    <row r="631" spans="1:22">
      <c r="A631" s="4">
        <v>46041</v>
      </c>
      <c r="B631" t="s">
        <v>606</v>
      </c>
      <c r="C631" t="s">
        <v>23</v>
      </c>
      <c r="D631">
        <v>1</v>
      </c>
      <c r="E631">
        <v>25999.999999999996</v>
      </c>
      <c r="F631">
        <f>Table2[[#This Row],[Đơn Giá Chuẩn]]*Table2[[#This Row],[Tổng số lượng bán]]</f>
        <v>25999.999999999996</v>
      </c>
      <c r="G631">
        <v>0</v>
      </c>
      <c r="H631">
        <f>Table2[[#This Row],[Doanh số bán]]-Table2[[#This Row],[Chiết khấu]]</f>
        <v>25999.999999999996</v>
      </c>
      <c r="K631" t="s">
        <v>24</v>
      </c>
      <c r="L631">
        <v>0</v>
      </c>
      <c r="M631" t="s">
        <v>25</v>
      </c>
      <c r="N631" t="s">
        <v>26</v>
      </c>
      <c r="O631">
        <v>0</v>
      </c>
      <c r="P631" t="s">
        <v>47</v>
      </c>
      <c r="Q631" t="s">
        <v>48</v>
      </c>
      <c r="R631" t="s">
        <v>29</v>
      </c>
      <c r="S631" t="s">
        <v>30</v>
      </c>
      <c r="T631" t="s">
        <v>31</v>
      </c>
      <c r="U631" t="s">
        <v>32</v>
      </c>
      <c r="V631" t="s">
        <v>33</v>
      </c>
    </row>
    <row r="632" spans="1:22">
      <c r="A632" s="4">
        <v>46041</v>
      </c>
      <c r="B632" t="s">
        <v>611</v>
      </c>
      <c r="C632" t="s">
        <v>23</v>
      </c>
      <c r="D632">
        <v>2</v>
      </c>
      <c r="E632">
        <v>25999.999999999996</v>
      </c>
      <c r="F632">
        <f>Table2[[#This Row],[Đơn Giá Chuẩn]]*Table2[[#This Row],[Tổng số lượng bán]]</f>
        <v>51999.999999999993</v>
      </c>
      <c r="G632">
        <v>0</v>
      </c>
      <c r="H632">
        <f>Table2[[#This Row],[Doanh số bán]]-Table2[[#This Row],[Chiết khấu]]</f>
        <v>51999.999999999993</v>
      </c>
      <c r="K632" t="s">
        <v>24</v>
      </c>
      <c r="L632">
        <v>0</v>
      </c>
      <c r="M632" t="s">
        <v>25</v>
      </c>
      <c r="N632" t="s">
        <v>26</v>
      </c>
      <c r="O632">
        <v>0</v>
      </c>
      <c r="P632" t="s">
        <v>47</v>
      </c>
      <c r="Q632" t="s">
        <v>48</v>
      </c>
      <c r="R632" t="s">
        <v>29</v>
      </c>
      <c r="S632" t="s">
        <v>30</v>
      </c>
      <c r="T632" t="s">
        <v>31</v>
      </c>
      <c r="U632" t="s">
        <v>32</v>
      </c>
      <c r="V632" t="s">
        <v>33</v>
      </c>
    </row>
    <row r="633" spans="1:22">
      <c r="A633" s="4">
        <v>46041</v>
      </c>
      <c r="B633" t="s">
        <v>612</v>
      </c>
      <c r="C633" t="s">
        <v>23</v>
      </c>
      <c r="D633">
        <v>2</v>
      </c>
      <c r="E633">
        <v>21000</v>
      </c>
      <c r="F633">
        <f>Table2[[#This Row],[Đơn Giá Chuẩn]]*Table2[[#This Row],[Tổng số lượng bán]]</f>
        <v>42000</v>
      </c>
      <c r="G633">
        <v>0</v>
      </c>
      <c r="H633">
        <f>Table2[[#This Row],[Doanh số bán]]-Table2[[#This Row],[Chiết khấu]]</f>
        <v>42000</v>
      </c>
      <c r="K633" t="s">
        <v>24</v>
      </c>
      <c r="L633">
        <v>0</v>
      </c>
      <c r="M633" t="s">
        <v>25</v>
      </c>
      <c r="N633" t="s">
        <v>26</v>
      </c>
      <c r="O633">
        <v>0</v>
      </c>
      <c r="P633" t="s">
        <v>27</v>
      </c>
      <c r="Q633" t="s">
        <v>28</v>
      </c>
      <c r="R633" t="s">
        <v>29</v>
      </c>
      <c r="S633" t="s">
        <v>30</v>
      </c>
      <c r="T633" t="s">
        <v>31</v>
      </c>
      <c r="U633" t="s">
        <v>32</v>
      </c>
      <c r="V633" t="s">
        <v>33</v>
      </c>
    </row>
    <row r="634" spans="1:22">
      <c r="A634" s="4">
        <v>46041</v>
      </c>
      <c r="B634" t="s">
        <v>612</v>
      </c>
      <c r="C634" t="s">
        <v>23</v>
      </c>
      <c r="D634">
        <v>1</v>
      </c>
      <c r="E634">
        <v>25999.999999999996</v>
      </c>
      <c r="F634">
        <f>Table2[[#This Row],[Đơn Giá Chuẩn]]*Table2[[#This Row],[Tổng số lượng bán]]</f>
        <v>25999.999999999996</v>
      </c>
      <c r="G634">
        <v>0</v>
      </c>
      <c r="H634">
        <f>Table2[[#This Row],[Doanh số bán]]-Table2[[#This Row],[Chiết khấu]]</f>
        <v>25999.999999999996</v>
      </c>
      <c r="K634" t="s">
        <v>24</v>
      </c>
      <c r="L634">
        <v>0</v>
      </c>
      <c r="M634" t="s">
        <v>25</v>
      </c>
      <c r="N634" t="s">
        <v>26</v>
      </c>
      <c r="O634">
        <v>0</v>
      </c>
      <c r="P634" t="s">
        <v>47</v>
      </c>
      <c r="Q634" t="s">
        <v>48</v>
      </c>
      <c r="R634" t="s">
        <v>29</v>
      </c>
      <c r="S634" t="s">
        <v>30</v>
      </c>
      <c r="T634" t="s">
        <v>31</v>
      </c>
      <c r="U634" t="s">
        <v>32</v>
      </c>
      <c r="V634" t="s">
        <v>33</v>
      </c>
    </row>
    <row r="635" spans="1:22">
      <c r="A635" s="4">
        <v>46041</v>
      </c>
      <c r="B635" t="s">
        <v>613</v>
      </c>
      <c r="C635" t="s">
        <v>23</v>
      </c>
      <c r="D635">
        <v>1</v>
      </c>
      <c r="E635">
        <v>25999.999999999996</v>
      </c>
      <c r="F635">
        <f>Table2[[#This Row],[Đơn Giá Chuẩn]]*Table2[[#This Row],[Tổng số lượng bán]]</f>
        <v>25999.999999999996</v>
      </c>
      <c r="G635">
        <v>8889</v>
      </c>
      <c r="H635">
        <f>Table2[[#This Row],[Doanh số bán]]-Table2[[#This Row],[Chiết khấu]]</f>
        <v>17110.999999999996</v>
      </c>
      <c r="K635" t="s">
        <v>24</v>
      </c>
      <c r="L635">
        <v>0</v>
      </c>
      <c r="M635" t="s">
        <v>25</v>
      </c>
      <c r="N635" t="s">
        <v>26</v>
      </c>
      <c r="O635">
        <v>0</v>
      </c>
      <c r="P635" t="s">
        <v>47</v>
      </c>
      <c r="Q635" t="s">
        <v>48</v>
      </c>
      <c r="R635" t="s">
        <v>29</v>
      </c>
      <c r="S635" t="s">
        <v>30</v>
      </c>
      <c r="T635" t="s">
        <v>31</v>
      </c>
      <c r="U635" t="s">
        <v>32</v>
      </c>
      <c r="V635" t="s">
        <v>33</v>
      </c>
    </row>
    <row r="636" spans="1:22">
      <c r="A636" s="4">
        <v>46041</v>
      </c>
      <c r="B636" t="s">
        <v>613</v>
      </c>
      <c r="C636" t="s">
        <v>23</v>
      </c>
      <c r="D636">
        <v>1</v>
      </c>
      <c r="E636">
        <v>32000</v>
      </c>
      <c r="F636">
        <f>Table2[[#This Row],[Đơn Giá Chuẩn]]*Table2[[#This Row],[Tổng số lượng bán]]</f>
        <v>32000</v>
      </c>
      <c r="G636">
        <v>11111</v>
      </c>
      <c r="H636">
        <f>Table2[[#This Row],[Doanh số bán]]-Table2[[#This Row],[Chiết khấu]]</f>
        <v>20889</v>
      </c>
      <c r="K636" t="s">
        <v>24</v>
      </c>
      <c r="L636">
        <v>0</v>
      </c>
      <c r="M636" t="s">
        <v>25</v>
      </c>
      <c r="N636" t="s">
        <v>26</v>
      </c>
      <c r="O636">
        <v>0</v>
      </c>
      <c r="P636" t="s">
        <v>77</v>
      </c>
      <c r="Q636" t="s">
        <v>78</v>
      </c>
      <c r="R636" t="s">
        <v>29</v>
      </c>
      <c r="S636" t="s">
        <v>30</v>
      </c>
      <c r="T636" t="s">
        <v>31</v>
      </c>
      <c r="U636" t="s">
        <v>32</v>
      </c>
      <c r="V636" t="s">
        <v>33</v>
      </c>
    </row>
    <row r="637" spans="1:22">
      <c r="A637" s="4">
        <v>46041</v>
      </c>
      <c r="B637" t="s">
        <v>614</v>
      </c>
      <c r="C637" t="s">
        <v>23</v>
      </c>
      <c r="D637">
        <v>1</v>
      </c>
      <c r="E637">
        <v>21000</v>
      </c>
      <c r="F637">
        <f>Table2[[#This Row],[Đơn Giá Chuẩn]]*Table2[[#This Row],[Tổng số lượng bán]]</f>
        <v>21000</v>
      </c>
      <c r="G637">
        <v>7037</v>
      </c>
      <c r="H637">
        <f>Table2[[#This Row],[Doanh số bán]]-Table2[[#This Row],[Chiết khấu]]</f>
        <v>13963</v>
      </c>
      <c r="K637" t="s">
        <v>24</v>
      </c>
      <c r="L637">
        <v>0</v>
      </c>
      <c r="M637" t="s">
        <v>25</v>
      </c>
      <c r="N637" t="s">
        <v>26</v>
      </c>
      <c r="O637">
        <v>0</v>
      </c>
      <c r="P637" t="s">
        <v>27</v>
      </c>
      <c r="Q637" t="s">
        <v>28</v>
      </c>
      <c r="R637" t="s">
        <v>29</v>
      </c>
      <c r="S637" t="s">
        <v>30</v>
      </c>
      <c r="T637" t="s">
        <v>31</v>
      </c>
      <c r="U637" t="s">
        <v>32</v>
      </c>
      <c r="V637" t="s">
        <v>33</v>
      </c>
    </row>
    <row r="638" spans="1:22">
      <c r="A638" s="4">
        <v>46041</v>
      </c>
      <c r="B638" t="s">
        <v>615</v>
      </c>
      <c r="C638" t="s">
        <v>23</v>
      </c>
      <c r="D638">
        <v>1</v>
      </c>
      <c r="E638">
        <v>21000</v>
      </c>
      <c r="F638">
        <f>Table2[[#This Row],[Đơn Giá Chuẩn]]*Table2[[#This Row],[Tổng số lượng bán]]</f>
        <v>21000</v>
      </c>
      <c r="G638">
        <v>0</v>
      </c>
      <c r="H638">
        <f>Table2[[#This Row],[Doanh số bán]]-Table2[[#This Row],[Chiết khấu]]</f>
        <v>21000</v>
      </c>
      <c r="K638" t="s">
        <v>24</v>
      </c>
      <c r="L638">
        <v>0</v>
      </c>
      <c r="M638" t="s">
        <v>25</v>
      </c>
      <c r="N638" t="s">
        <v>26</v>
      </c>
      <c r="O638">
        <v>0</v>
      </c>
      <c r="P638" t="s">
        <v>27</v>
      </c>
      <c r="Q638" t="s">
        <v>28</v>
      </c>
      <c r="R638" t="s">
        <v>29</v>
      </c>
      <c r="S638" t="s">
        <v>30</v>
      </c>
      <c r="T638" t="s">
        <v>31</v>
      </c>
      <c r="U638" t="s">
        <v>32</v>
      </c>
      <c r="V638" t="s">
        <v>33</v>
      </c>
    </row>
    <row r="639" spans="1:22">
      <c r="A639" s="4">
        <v>46041</v>
      </c>
      <c r="B639" t="s">
        <v>616</v>
      </c>
      <c r="C639" t="s">
        <v>23</v>
      </c>
      <c r="D639">
        <v>1</v>
      </c>
      <c r="E639">
        <v>21000</v>
      </c>
      <c r="F639">
        <f>Table2[[#This Row],[Đơn Giá Chuẩn]]*Table2[[#This Row],[Tổng số lượng bán]]</f>
        <v>21000</v>
      </c>
      <c r="G639">
        <v>7037</v>
      </c>
      <c r="H639">
        <f>Table2[[#This Row],[Doanh số bán]]-Table2[[#This Row],[Chiết khấu]]</f>
        <v>13963</v>
      </c>
      <c r="K639" t="s">
        <v>24</v>
      </c>
      <c r="L639">
        <v>0</v>
      </c>
      <c r="M639" t="s">
        <v>25</v>
      </c>
      <c r="N639" t="s">
        <v>26</v>
      </c>
      <c r="O639">
        <v>0</v>
      </c>
      <c r="P639" t="s">
        <v>27</v>
      </c>
      <c r="Q639" t="s">
        <v>28</v>
      </c>
      <c r="R639" t="s">
        <v>29</v>
      </c>
      <c r="S639" t="s">
        <v>30</v>
      </c>
      <c r="T639" t="s">
        <v>31</v>
      </c>
      <c r="U639" t="s">
        <v>32</v>
      </c>
      <c r="V639" t="s">
        <v>33</v>
      </c>
    </row>
    <row r="640" spans="1:22">
      <c r="A640" s="4">
        <v>46041</v>
      </c>
      <c r="B640" t="s">
        <v>616</v>
      </c>
      <c r="C640" t="s">
        <v>23</v>
      </c>
      <c r="D640">
        <v>1</v>
      </c>
      <c r="E640">
        <v>25999.999999999996</v>
      </c>
      <c r="F640">
        <f>Table2[[#This Row],[Đơn Giá Chuẩn]]*Table2[[#This Row],[Tổng số lượng bán]]</f>
        <v>25999.999999999996</v>
      </c>
      <c r="G640">
        <v>8889</v>
      </c>
      <c r="H640">
        <f>Table2[[#This Row],[Doanh số bán]]-Table2[[#This Row],[Chiết khấu]]</f>
        <v>17110.999999999996</v>
      </c>
      <c r="K640" t="s">
        <v>24</v>
      </c>
      <c r="L640">
        <v>0</v>
      </c>
      <c r="M640" t="s">
        <v>25</v>
      </c>
      <c r="N640" t="s">
        <v>26</v>
      </c>
      <c r="O640">
        <v>0</v>
      </c>
      <c r="P640" t="s">
        <v>47</v>
      </c>
      <c r="Q640" t="s">
        <v>48</v>
      </c>
      <c r="R640" t="s">
        <v>29</v>
      </c>
      <c r="S640" t="s">
        <v>30</v>
      </c>
      <c r="T640" t="s">
        <v>31</v>
      </c>
      <c r="U640" t="s">
        <v>32</v>
      </c>
      <c r="V640" t="s">
        <v>33</v>
      </c>
    </row>
    <row r="641" spans="1:22">
      <c r="A641" s="4">
        <v>46041</v>
      </c>
      <c r="B641" t="s">
        <v>617</v>
      </c>
      <c r="C641" t="s">
        <v>23</v>
      </c>
      <c r="D641">
        <v>2</v>
      </c>
      <c r="E641">
        <v>21000</v>
      </c>
      <c r="F641">
        <f>Table2[[#This Row],[Đơn Giá Chuẩn]]*Table2[[#This Row],[Tổng số lượng bán]]</f>
        <v>42000</v>
      </c>
      <c r="G641">
        <v>0</v>
      </c>
      <c r="H641">
        <f>Table2[[#This Row],[Doanh số bán]]-Table2[[#This Row],[Chiết khấu]]</f>
        <v>42000</v>
      </c>
      <c r="K641" t="s">
        <v>24</v>
      </c>
      <c r="L641">
        <v>0</v>
      </c>
      <c r="M641" t="s">
        <v>25</v>
      </c>
      <c r="N641" t="s">
        <v>26</v>
      </c>
      <c r="O641">
        <v>0</v>
      </c>
      <c r="P641" t="s">
        <v>27</v>
      </c>
      <c r="Q641" t="s">
        <v>28</v>
      </c>
      <c r="R641" t="s">
        <v>29</v>
      </c>
      <c r="S641" t="s">
        <v>30</v>
      </c>
      <c r="T641" t="s">
        <v>31</v>
      </c>
      <c r="U641" t="s">
        <v>32</v>
      </c>
      <c r="V641" t="s">
        <v>33</v>
      </c>
    </row>
    <row r="642" spans="1:22">
      <c r="A642" s="4">
        <v>46041</v>
      </c>
      <c r="B642" t="s">
        <v>618</v>
      </c>
      <c r="C642" t="s">
        <v>23</v>
      </c>
      <c r="D642">
        <v>1</v>
      </c>
      <c r="E642">
        <v>42000</v>
      </c>
      <c r="F642">
        <f>Table2[[#This Row],[Đơn Giá Chuẩn]]*Table2[[#This Row],[Tổng số lượng bán]]</f>
        <v>42000</v>
      </c>
      <c r="G642">
        <v>11111</v>
      </c>
      <c r="H642">
        <f>Table2[[#This Row],[Doanh số bán]]-Table2[[#This Row],[Chiết khấu]]</f>
        <v>30889</v>
      </c>
      <c r="K642" t="s">
        <v>24</v>
      </c>
      <c r="L642">
        <v>0</v>
      </c>
      <c r="M642" t="s">
        <v>25</v>
      </c>
      <c r="N642" t="s">
        <v>26</v>
      </c>
      <c r="O642">
        <v>0</v>
      </c>
      <c r="P642" t="s">
        <v>368</v>
      </c>
      <c r="Q642" t="s">
        <v>369</v>
      </c>
      <c r="R642" t="s">
        <v>29</v>
      </c>
      <c r="S642" t="s">
        <v>56</v>
      </c>
      <c r="T642" t="s">
        <v>31</v>
      </c>
      <c r="U642" t="s">
        <v>32</v>
      </c>
      <c r="V642" t="s">
        <v>33</v>
      </c>
    </row>
    <row r="643" spans="1:22">
      <c r="A643" s="4">
        <v>46042</v>
      </c>
      <c r="B643" t="s">
        <v>619</v>
      </c>
      <c r="C643" t="s">
        <v>23</v>
      </c>
      <c r="D643">
        <v>1</v>
      </c>
      <c r="E643">
        <v>21000</v>
      </c>
      <c r="F643">
        <f>Table2[[#This Row],[Đơn Giá Chuẩn]]*Table2[[#This Row],[Tổng số lượng bán]]</f>
        <v>21000</v>
      </c>
      <c r="G643">
        <v>0</v>
      </c>
      <c r="H643">
        <f>Table2[[#This Row],[Doanh số bán]]-Table2[[#This Row],[Chiết khấu]]</f>
        <v>21000</v>
      </c>
      <c r="K643" t="s">
        <v>24</v>
      </c>
      <c r="L643">
        <v>0</v>
      </c>
      <c r="M643" t="s">
        <v>25</v>
      </c>
      <c r="N643" t="s">
        <v>26</v>
      </c>
      <c r="O643">
        <v>0</v>
      </c>
      <c r="P643" t="s">
        <v>27</v>
      </c>
      <c r="Q643" t="s">
        <v>28</v>
      </c>
      <c r="R643" t="s">
        <v>29</v>
      </c>
      <c r="S643" t="s">
        <v>30</v>
      </c>
      <c r="T643" t="s">
        <v>31</v>
      </c>
      <c r="U643" t="s">
        <v>32</v>
      </c>
      <c r="V643" t="s">
        <v>33</v>
      </c>
    </row>
    <row r="644" spans="1:22">
      <c r="A644" s="4">
        <v>46042</v>
      </c>
      <c r="B644" t="s">
        <v>620</v>
      </c>
      <c r="C644" t="s">
        <v>23</v>
      </c>
      <c r="D644">
        <v>1</v>
      </c>
      <c r="E644">
        <v>21000</v>
      </c>
      <c r="F644">
        <f>Table2[[#This Row],[Đơn Giá Chuẩn]]*Table2[[#This Row],[Tổng số lượng bán]]</f>
        <v>21000</v>
      </c>
      <c r="G644">
        <v>0</v>
      </c>
      <c r="H644">
        <f>Table2[[#This Row],[Doanh số bán]]-Table2[[#This Row],[Chiết khấu]]</f>
        <v>21000</v>
      </c>
      <c r="K644" t="s">
        <v>24</v>
      </c>
      <c r="L644">
        <v>0</v>
      </c>
      <c r="M644" t="s">
        <v>25</v>
      </c>
      <c r="N644" t="s">
        <v>26</v>
      </c>
      <c r="O644">
        <v>0</v>
      </c>
      <c r="P644" t="s">
        <v>27</v>
      </c>
      <c r="Q644" t="s">
        <v>28</v>
      </c>
      <c r="R644" t="s">
        <v>29</v>
      </c>
      <c r="S644" t="s">
        <v>30</v>
      </c>
      <c r="T644" t="s">
        <v>31</v>
      </c>
      <c r="U644" t="s">
        <v>32</v>
      </c>
      <c r="V644" t="s">
        <v>33</v>
      </c>
    </row>
    <row r="645" spans="1:22">
      <c r="A645" s="4">
        <v>46042</v>
      </c>
      <c r="B645" t="s">
        <v>621</v>
      </c>
      <c r="C645" t="s">
        <v>23</v>
      </c>
      <c r="D645">
        <v>2</v>
      </c>
      <c r="E645">
        <v>21000</v>
      </c>
      <c r="F645">
        <f>Table2[[#This Row],[Đơn Giá Chuẩn]]*Table2[[#This Row],[Tổng số lượng bán]]</f>
        <v>42000</v>
      </c>
      <c r="G645">
        <v>0</v>
      </c>
      <c r="H645">
        <f>Table2[[#This Row],[Doanh số bán]]-Table2[[#This Row],[Chiết khấu]]</f>
        <v>42000</v>
      </c>
      <c r="K645" t="s">
        <v>24</v>
      </c>
      <c r="L645">
        <v>0</v>
      </c>
      <c r="M645" t="s">
        <v>25</v>
      </c>
      <c r="N645" t="s">
        <v>26</v>
      </c>
      <c r="O645">
        <v>0</v>
      </c>
      <c r="P645" t="s">
        <v>27</v>
      </c>
      <c r="Q645" t="s">
        <v>28</v>
      </c>
      <c r="R645" t="s">
        <v>29</v>
      </c>
      <c r="S645" t="s">
        <v>30</v>
      </c>
      <c r="T645" t="s">
        <v>31</v>
      </c>
      <c r="U645" t="s">
        <v>32</v>
      </c>
      <c r="V645" t="s">
        <v>33</v>
      </c>
    </row>
    <row r="646" spans="1:22">
      <c r="A646" s="4">
        <v>46042</v>
      </c>
      <c r="B646" t="s">
        <v>621</v>
      </c>
      <c r="C646" t="s">
        <v>23</v>
      </c>
      <c r="D646">
        <v>1</v>
      </c>
      <c r="E646">
        <v>25999.999999999996</v>
      </c>
      <c r="F646">
        <f>Table2[[#This Row],[Đơn Giá Chuẩn]]*Table2[[#This Row],[Tổng số lượng bán]]</f>
        <v>25999.999999999996</v>
      </c>
      <c r="G646">
        <v>0</v>
      </c>
      <c r="H646">
        <f>Table2[[#This Row],[Doanh số bán]]-Table2[[#This Row],[Chiết khấu]]</f>
        <v>25999.999999999996</v>
      </c>
      <c r="K646" t="s">
        <v>24</v>
      </c>
      <c r="L646">
        <v>0</v>
      </c>
      <c r="M646" t="s">
        <v>25</v>
      </c>
      <c r="N646" t="s">
        <v>26</v>
      </c>
      <c r="O646">
        <v>0</v>
      </c>
      <c r="P646" t="s">
        <v>47</v>
      </c>
      <c r="Q646" t="s">
        <v>48</v>
      </c>
      <c r="R646" t="s">
        <v>29</v>
      </c>
      <c r="S646" t="s">
        <v>30</v>
      </c>
      <c r="T646" t="s">
        <v>31</v>
      </c>
      <c r="U646" t="s">
        <v>32</v>
      </c>
      <c r="V646" t="s">
        <v>33</v>
      </c>
    </row>
    <row r="647" spans="1:22">
      <c r="A647" s="4">
        <v>46042</v>
      </c>
      <c r="B647" t="s">
        <v>293</v>
      </c>
      <c r="C647" t="s">
        <v>104</v>
      </c>
      <c r="D647">
        <v>5</v>
      </c>
      <c r="E647">
        <v>47000</v>
      </c>
      <c r="F647">
        <f>Table2[[#This Row],[Đơn Giá Chuẩn]]*Table2[[#This Row],[Tổng số lượng bán]]</f>
        <v>235000</v>
      </c>
      <c r="G647">
        <v>0</v>
      </c>
      <c r="H647">
        <f>Table2[[#This Row],[Doanh số bán]]-Table2[[#This Row],[Chiết khấu]]</f>
        <v>235000</v>
      </c>
      <c r="K647" t="s">
        <v>24</v>
      </c>
      <c r="L647">
        <v>0.12</v>
      </c>
      <c r="M647" t="s">
        <v>25</v>
      </c>
      <c r="N647" t="s">
        <v>26</v>
      </c>
      <c r="O647">
        <v>0.6</v>
      </c>
      <c r="P647" t="s">
        <v>520</v>
      </c>
      <c r="Q647" t="s">
        <v>521</v>
      </c>
      <c r="R647" t="s">
        <v>107</v>
      </c>
      <c r="S647" t="s">
        <v>108</v>
      </c>
      <c r="T647" t="s">
        <v>31</v>
      </c>
      <c r="U647" t="s">
        <v>32</v>
      </c>
      <c r="V647" t="s">
        <v>33</v>
      </c>
    </row>
    <row r="648" spans="1:22">
      <c r="A648" s="4">
        <v>46042</v>
      </c>
      <c r="B648" t="s">
        <v>293</v>
      </c>
      <c r="C648" t="s">
        <v>104</v>
      </c>
      <c r="D648">
        <v>5</v>
      </c>
      <c r="E648">
        <v>51000</v>
      </c>
      <c r="F648">
        <f>Table2[[#This Row],[Đơn Giá Chuẩn]]*Table2[[#This Row],[Tổng số lượng bán]]</f>
        <v>255000</v>
      </c>
      <c r="G648">
        <v>0</v>
      </c>
      <c r="H648">
        <f>Table2[[#This Row],[Doanh số bán]]-Table2[[#This Row],[Chiết khấu]]</f>
        <v>255000</v>
      </c>
      <c r="K648" t="s">
        <v>24</v>
      </c>
      <c r="L648">
        <v>0.12</v>
      </c>
      <c r="M648" t="s">
        <v>25</v>
      </c>
      <c r="N648" t="s">
        <v>26</v>
      </c>
      <c r="O648">
        <v>0.6</v>
      </c>
      <c r="P648" t="s">
        <v>588</v>
      </c>
      <c r="Q648" t="s">
        <v>589</v>
      </c>
      <c r="R648" t="s">
        <v>107</v>
      </c>
      <c r="S648" t="s">
        <v>108</v>
      </c>
      <c r="T648" t="s">
        <v>31</v>
      </c>
      <c r="U648" t="s">
        <v>32</v>
      </c>
      <c r="V648" t="s">
        <v>33</v>
      </c>
    </row>
    <row r="649" spans="1:22">
      <c r="A649" s="4">
        <v>46042</v>
      </c>
      <c r="B649" t="s">
        <v>293</v>
      </c>
      <c r="C649" t="s">
        <v>104</v>
      </c>
      <c r="D649">
        <v>5</v>
      </c>
      <c r="E649">
        <v>47000</v>
      </c>
      <c r="F649">
        <f>Table2[[#This Row],[Đơn Giá Chuẩn]]*Table2[[#This Row],[Tổng số lượng bán]]</f>
        <v>235000</v>
      </c>
      <c r="G649">
        <v>0</v>
      </c>
      <c r="H649">
        <f>Table2[[#This Row],[Doanh số bán]]-Table2[[#This Row],[Chiết khấu]]</f>
        <v>235000</v>
      </c>
      <c r="K649" t="s">
        <v>24</v>
      </c>
      <c r="L649">
        <v>0.16</v>
      </c>
      <c r="M649" t="s">
        <v>25</v>
      </c>
      <c r="N649" t="s">
        <v>26</v>
      </c>
      <c r="O649">
        <v>0.8</v>
      </c>
      <c r="P649" t="s">
        <v>105</v>
      </c>
      <c r="Q649" t="s">
        <v>106</v>
      </c>
      <c r="R649" t="s">
        <v>107</v>
      </c>
      <c r="S649" t="s">
        <v>108</v>
      </c>
      <c r="T649" t="s">
        <v>31</v>
      </c>
      <c r="U649" t="s">
        <v>32</v>
      </c>
      <c r="V649" t="s">
        <v>33</v>
      </c>
    </row>
    <row r="650" spans="1:22">
      <c r="A650" s="4">
        <v>46039</v>
      </c>
      <c r="B650" t="s">
        <v>669</v>
      </c>
      <c r="C650" t="s">
        <v>83</v>
      </c>
      <c r="D650">
        <v>6</v>
      </c>
      <c r="E650">
        <v>97000</v>
      </c>
      <c r="F650">
        <f>Table2[[#This Row],[Đơn Giá Chuẩn]]*Table2[[#This Row],[Tổng số lượng bán]]</f>
        <v>582000</v>
      </c>
      <c r="G650">
        <v>0</v>
      </c>
      <c r="H650">
        <f>Table2[[#This Row],[Doanh số bán]]-Table2[[#This Row],[Chiết khấu]]</f>
        <v>582000</v>
      </c>
      <c r="K650" t="s">
        <v>24</v>
      </c>
      <c r="L650">
        <v>0.5</v>
      </c>
      <c r="M650" t="s">
        <v>319</v>
      </c>
      <c r="N650" t="s">
        <v>26</v>
      </c>
      <c r="O650">
        <v>3</v>
      </c>
      <c r="P650" t="s">
        <v>231</v>
      </c>
      <c r="Q650" t="s">
        <v>232</v>
      </c>
      <c r="R650" t="s">
        <v>41</v>
      </c>
      <c r="S650" t="s">
        <v>42</v>
      </c>
      <c r="T650" t="s">
        <v>320</v>
      </c>
      <c r="U650" t="s">
        <v>321</v>
      </c>
      <c r="V650" t="s">
        <v>33</v>
      </c>
    </row>
    <row r="651" spans="1:22">
      <c r="A651" s="4">
        <v>46039</v>
      </c>
      <c r="B651" t="s">
        <v>671</v>
      </c>
      <c r="C651" t="s">
        <v>83</v>
      </c>
      <c r="D651">
        <v>16</v>
      </c>
      <c r="E651">
        <v>97000</v>
      </c>
      <c r="F651">
        <f>Table2[[#This Row],[Đơn Giá Chuẩn]]*Table2[[#This Row],[Tổng số lượng bán]]</f>
        <v>1552000</v>
      </c>
      <c r="G651">
        <v>0</v>
      </c>
      <c r="H651">
        <f>Table2[[#This Row],[Doanh số bán]]-Table2[[#This Row],[Chiết khấu]]</f>
        <v>1552000</v>
      </c>
      <c r="K651" t="s">
        <v>24</v>
      </c>
      <c r="L651">
        <v>0.5</v>
      </c>
      <c r="M651" t="s">
        <v>319</v>
      </c>
      <c r="N651" t="s">
        <v>26</v>
      </c>
      <c r="O651">
        <v>8</v>
      </c>
      <c r="P651" t="s">
        <v>231</v>
      </c>
      <c r="Q651" t="s">
        <v>232</v>
      </c>
      <c r="R651" t="s">
        <v>41</v>
      </c>
      <c r="S651" t="s">
        <v>42</v>
      </c>
      <c r="T651" t="s">
        <v>320</v>
      </c>
      <c r="U651" t="s">
        <v>321</v>
      </c>
      <c r="V651" t="s">
        <v>33</v>
      </c>
    </row>
    <row r="652" spans="1:22">
      <c r="A652" s="4">
        <v>46040</v>
      </c>
      <c r="B652" t="s">
        <v>672</v>
      </c>
      <c r="C652" t="s">
        <v>83</v>
      </c>
      <c r="D652">
        <v>10</v>
      </c>
      <c r="E652">
        <v>97000</v>
      </c>
      <c r="F652">
        <f>Table2[[#This Row],[Đơn Giá Chuẩn]]*Table2[[#This Row],[Tổng số lượng bán]]</f>
        <v>970000</v>
      </c>
      <c r="G652">
        <v>0</v>
      </c>
      <c r="H652">
        <f>Table2[[#This Row],[Doanh số bán]]-Table2[[#This Row],[Chiết khấu]]</f>
        <v>970000</v>
      </c>
      <c r="K652" t="s">
        <v>24</v>
      </c>
      <c r="L652">
        <v>0.5</v>
      </c>
      <c r="M652" t="s">
        <v>319</v>
      </c>
      <c r="N652" t="s">
        <v>26</v>
      </c>
      <c r="O652">
        <v>5</v>
      </c>
      <c r="P652" t="s">
        <v>231</v>
      </c>
      <c r="Q652" t="s">
        <v>232</v>
      </c>
      <c r="R652" t="s">
        <v>41</v>
      </c>
      <c r="S652" t="s">
        <v>42</v>
      </c>
      <c r="T652" t="s">
        <v>320</v>
      </c>
      <c r="U652" t="s">
        <v>321</v>
      </c>
      <c r="V652" t="s">
        <v>33</v>
      </c>
    </row>
    <row r="653" spans="1:22">
      <c r="A653" s="4">
        <v>46040</v>
      </c>
      <c r="B653" t="s">
        <v>693</v>
      </c>
      <c r="C653" t="s">
        <v>83</v>
      </c>
      <c r="D653">
        <v>7</v>
      </c>
      <c r="E653">
        <v>97000</v>
      </c>
      <c r="F653">
        <f>Table2[[#This Row],[Đơn Giá Chuẩn]]*Table2[[#This Row],[Tổng số lượng bán]]</f>
        <v>679000</v>
      </c>
      <c r="G653">
        <v>0</v>
      </c>
      <c r="H653">
        <f>Table2[[#This Row],[Doanh số bán]]-Table2[[#This Row],[Chiết khấu]]</f>
        <v>679000</v>
      </c>
      <c r="K653" t="s">
        <v>24</v>
      </c>
      <c r="L653">
        <v>0.5</v>
      </c>
      <c r="M653" t="s">
        <v>319</v>
      </c>
      <c r="N653" t="s">
        <v>26</v>
      </c>
      <c r="O653">
        <v>3.5</v>
      </c>
      <c r="P653" t="s">
        <v>231</v>
      </c>
      <c r="Q653" t="s">
        <v>232</v>
      </c>
      <c r="R653" t="s">
        <v>41</v>
      </c>
      <c r="S653" t="s">
        <v>42</v>
      </c>
      <c r="T653" t="s">
        <v>320</v>
      </c>
      <c r="U653" t="s">
        <v>321</v>
      </c>
      <c r="V653" t="s">
        <v>33</v>
      </c>
    </row>
    <row r="654" spans="1:22">
      <c r="A654" s="4">
        <v>46042</v>
      </c>
      <c r="B654" t="s">
        <v>624</v>
      </c>
      <c r="C654" t="s">
        <v>23</v>
      </c>
      <c r="D654">
        <v>2</v>
      </c>
      <c r="E654">
        <v>25999.999999999996</v>
      </c>
      <c r="F654">
        <f>Table2[[#This Row],[Đơn Giá Chuẩn]]*Table2[[#This Row],[Tổng số lượng bán]]</f>
        <v>51999.999999999993</v>
      </c>
      <c r="G654">
        <v>0</v>
      </c>
      <c r="H654">
        <f>Table2[[#This Row],[Doanh số bán]]-Table2[[#This Row],[Chiết khấu]]</f>
        <v>51999.999999999993</v>
      </c>
      <c r="K654" t="s">
        <v>24</v>
      </c>
      <c r="L654">
        <v>0</v>
      </c>
      <c r="M654" t="s">
        <v>25</v>
      </c>
      <c r="N654" t="s">
        <v>26</v>
      </c>
      <c r="O654">
        <v>0</v>
      </c>
      <c r="P654" t="s">
        <v>47</v>
      </c>
      <c r="Q654" t="s">
        <v>48</v>
      </c>
      <c r="R654" t="s">
        <v>29</v>
      </c>
      <c r="S654" t="s">
        <v>30</v>
      </c>
      <c r="T654" t="s">
        <v>31</v>
      </c>
      <c r="U654" t="s">
        <v>32</v>
      </c>
      <c r="V654" t="s">
        <v>33</v>
      </c>
    </row>
    <row r="655" spans="1:22">
      <c r="A655" s="4">
        <v>46042</v>
      </c>
      <c r="B655" t="s">
        <v>625</v>
      </c>
      <c r="C655" t="s">
        <v>23</v>
      </c>
      <c r="D655">
        <v>1</v>
      </c>
      <c r="E655">
        <v>21000</v>
      </c>
      <c r="F655">
        <f>Table2[[#This Row],[Đơn Giá Chuẩn]]*Table2[[#This Row],[Tổng số lượng bán]]</f>
        <v>21000</v>
      </c>
      <c r="G655">
        <v>0</v>
      </c>
      <c r="H655">
        <f>Table2[[#This Row],[Doanh số bán]]-Table2[[#This Row],[Chiết khấu]]</f>
        <v>21000</v>
      </c>
      <c r="K655" t="s">
        <v>24</v>
      </c>
      <c r="L655">
        <v>0</v>
      </c>
      <c r="M655" t="s">
        <v>25</v>
      </c>
      <c r="N655" t="s">
        <v>26</v>
      </c>
      <c r="O655">
        <v>0</v>
      </c>
      <c r="P655" t="s">
        <v>27</v>
      </c>
      <c r="Q655" t="s">
        <v>28</v>
      </c>
      <c r="R655" t="s">
        <v>29</v>
      </c>
      <c r="S655" t="s">
        <v>30</v>
      </c>
      <c r="T655" t="s">
        <v>31</v>
      </c>
      <c r="U655" t="s">
        <v>32</v>
      </c>
      <c r="V655" t="s">
        <v>33</v>
      </c>
    </row>
    <row r="656" spans="1:22">
      <c r="A656" s="4">
        <v>46042</v>
      </c>
      <c r="B656" t="s">
        <v>626</v>
      </c>
      <c r="C656" t="s">
        <v>23</v>
      </c>
      <c r="D656">
        <v>1</v>
      </c>
      <c r="E656">
        <v>25999.999999999996</v>
      </c>
      <c r="F656">
        <f>Table2[[#This Row],[Đơn Giá Chuẩn]]*Table2[[#This Row],[Tổng số lượng bán]]</f>
        <v>25999.999999999996</v>
      </c>
      <c r="G656">
        <v>0</v>
      </c>
      <c r="H656">
        <f>Table2[[#This Row],[Doanh số bán]]-Table2[[#This Row],[Chiết khấu]]</f>
        <v>25999.999999999996</v>
      </c>
      <c r="K656" t="s">
        <v>24</v>
      </c>
      <c r="L656">
        <v>0</v>
      </c>
      <c r="M656" t="s">
        <v>25</v>
      </c>
      <c r="N656" t="s">
        <v>26</v>
      </c>
      <c r="O656">
        <v>0</v>
      </c>
      <c r="P656" t="s">
        <v>47</v>
      </c>
      <c r="Q656" t="s">
        <v>48</v>
      </c>
      <c r="R656" t="s">
        <v>29</v>
      </c>
      <c r="S656" t="s">
        <v>30</v>
      </c>
      <c r="T656" t="s">
        <v>31</v>
      </c>
      <c r="U656" t="s">
        <v>32</v>
      </c>
      <c r="V656" t="s">
        <v>33</v>
      </c>
    </row>
    <row r="657" spans="1:22">
      <c r="A657" s="4">
        <v>46042</v>
      </c>
      <c r="B657" t="s">
        <v>626</v>
      </c>
      <c r="C657" t="s">
        <v>23</v>
      </c>
      <c r="D657">
        <v>2</v>
      </c>
      <c r="E657">
        <v>42000</v>
      </c>
      <c r="F657">
        <f>Table2[[#This Row],[Đơn Giá Chuẩn]]*Table2[[#This Row],[Tổng số lượng bán]]</f>
        <v>84000</v>
      </c>
      <c r="G657">
        <v>0</v>
      </c>
      <c r="H657">
        <f>Table2[[#This Row],[Doanh số bán]]-Table2[[#This Row],[Chiết khấu]]</f>
        <v>84000</v>
      </c>
      <c r="K657" t="s">
        <v>24</v>
      </c>
      <c r="L657">
        <v>0</v>
      </c>
      <c r="M657" t="s">
        <v>25</v>
      </c>
      <c r="N657" t="s">
        <v>26</v>
      </c>
      <c r="O657">
        <v>0</v>
      </c>
      <c r="P657" t="s">
        <v>71</v>
      </c>
      <c r="Q657" t="s">
        <v>72</v>
      </c>
      <c r="R657" t="s">
        <v>29</v>
      </c>
      <c r="S657" t="s">
        <v>30</v>
      </c>
      <c r="T657" t="s">
        <v>31</v>
      </c>
      <c r="U657" t="s">
        <v>32</v>
      </c>
      <c r="V657" t="s">
        <v>33</v>
      </c>
    </row>
    <row r="658" spans="1:22">
      <c r="A658" s="4">
        <v>46041</v>
      </c>
      <c r="B658" t="s">
        <v>720</v>
      </c>
      <c r="C658" t="s">
        <v>83</v>
      </c>
      <c r="D658">
        <v>6</v>
      </c>
      <c r="E658">
        <v>97000</v>
      </c>
      <c r="F658">
        <f>Table2[[#This Row],[Đơn Giá Chuẩn]]*Table2[[#This Row],[Tổng số lượng bán]]</f>
        <v>582000</v>
      </c>
      <c r="G658">
        <v>0</v>
      </c>
      <c r="H658">
        <f>Table2[[#This Row],[Doanh số bán]]-Table2[[#This Row],[Chiết khấu]]</f>
        <v>582000</v>
      </c>
      <c r="K658" t="s">
        <v>24</v>
      </c>
      <c r="L658">
        <v>0.5</v>
      </c>
      <c r="M658" t="s">
        <v>319</v>
      </c>
      <c r="N658" t="s">
        <v>26</v>
      </c>
      <c r="O658">
        <v>3</v>
      </c>
      <c r="P658" t="s">
        <v>231</v>
      </c>
      <c r="Q658" t="s">
        <v>232</v>
      </c>
      <c r="R658" t="s">
        <v>41</v>
      </c>
      <c r="S658" t="s">
        <v>42</v>
      </c>
      <c r="T658" t="s">
        <v>320</v>
      </c>
      <c r="U658" t="s">
        <v>321</v>
      </c>
      <c r="V658" t="s">
        <v>33</v>
      </c>
    </row>
    <row r="659" spans="1:22">
      <c r="A659" s="4">
        <v>46042</v>
      </c>
      <c r="B659" t="s">
        <v>628</v>
      </c>
      <c r="C659" t="s">
        <v>104</v>
      </c>
      <c r="D659">
        <v>36</v>
      </c>
      <c r="E659">
        <v>47000</v>
      </c>
      <c r="F659">
        <f>Table2[[#This Row],[Đơn Giá Chuẩn]]*Table2[[#This Row],[Tổng số lượng bán]]</f>
        <v>1692000</v>
      </c>
      <c r="G659">
        <v>300000</v>
      </c>
      <c r="H659">
        <f>Table2[[#This Row],[Doanh số bán]]-Table2[[#This Row],[Chiết khấu]]</f>
        <v>1392000</v>
      </c>
      <c r="K659" t="s">
        <v>24</v>
      </c>
      <c r="L659">
        <v>0.16</v>
      </c>
      <c r="M659" t="s">
        <v>25</v>
      </c>
      <c r="N659" t="s">
        <v>26</v>
      </c>
      <c r="O659">
        <v>5.76</v>
      </c>
      <c r="P659" t="s">
        <v>105</v>
      </c>
      <c r="Q659" t="s">
        <v>106</v>
      </c>
      <c r="R659" t="s">
        <v>107</v>
      </c>
      <c r="S659" t="s">
        <v>108</v>
      </c>
      <c r="T659" t="s">
        <v>31</v>
      </c>
      <c r="U659" t="s">
        <v>32</v>
      </c>
      <c r="V659" t="s">
        <v>33</v>
      </c>
    </row>
    <row r="660" spans="1:22">
      <c r="A660" s="4">
        <v>46042</v>
      </c>
      <c r="B660" t="s">
        <v>629</v>
      </c>
      <c r="C660" t="s">
        <v>23</v>
      </c>
      <c r="D660">
        <v>1</v>
      </c>
      <c r="E660">
        <v>37000</v>
      </c>
      <c r="F660">
        <f>Table2[[#This Row],[Đơn Giá Chuẩn]]*Table2[[#This Row],[Tổng số lượng bán]]</f>
        <v>37000</v>
      </c>
      <c r="G660">
        <v>0</v>
      </c>
      <c r="H660">
        <f>Table2[[#This Row],[Doanh số bán]]-Table2[[#This Row],[Chiết khấu]]</f>
        <v>37000</v>
      </c>
      <c r="K660" t="s">
        <v>24</v>
      </c>
      <c r="L660">
        <v>0</v>
      </c>
      <c r="M660" t="s">
        <v>25</v>
      </c>
      <c r="N660" t="s">
        <v>26</v>
      </c>
      <c r="O660">
        <v>0</v>
      </c>
      <c r="P660" t="s">
        <v>246</v>
      </c>
      <c r="Q660" t="s">
        <v>247</v>
      </c>
      <c r="R660" t="s">
        <v>29</v>
      </c>
      <c r="S660" t="s">
        <v>30</v>
      </c>
      <c r="T660" t="s">
        <v>31</v>
      </c>
      <c r="U660" t="s">
        <v>32</v>
      </c>
      <c r="V660" t="s">
        <v>33</v>
      </c>
    </row>
    <row r="661" spans="1:22">
      <c r="A661" s="4">
        <v>46042</v>
      </c>
      <c r="B661" t="s">
        <v>630</v>
      </c>
      <c r="C661" t="s">
        <v>23</v>
      </c>
      <c r="D661">
        <v>3</v>
      </c>
      <c r="E661">
        <v>21000</v>
      </c>
      <c r="F661">
        <f>Table2[[#This Row],[Đơn Giá Chuẩn]]*Table2[[#This Row],[Tổng số lượng bán]]</f>
        <v>63000</v>
      </c>
      <c r="G661">
        <v>21111</v>
      </c>
      <c r="H661">
        <f>Table2[[#This Row],[Doanh số bán]]-Table2[[#This Row],[Chiết khấu]]</f>
        <v>41889</v>
      </c>
      <c r="K661" t="s">
        <v>24</v>
      </c>
      <c r="L661">
        <v>0</v>
      </c>
      <c r="M661" t="s">
        <v>25</v>
      </c>
      <c r="N661" t="s">
        <v>26</v>
      </c>
      <c r="O661">
        <v>0</v>
      </c>
      <c r="P661" t="s">
        <v>27</v>
      </c>
      <c r="Q661" t="s">
        <v>28</v>
      </c>
      <c r="R661" t="s">
        <v>29</v>
      </c>
      <c r="S661" t="s">
        <v>30</v>
      </c>
      <c r="T661" t="s">
        <v>31</v>
      </c>
      <c r="U661" t="s">
        <v>32</v>
      </c>
      <c r="V661" t="s">
        <v>33</v>
      </c>
    </row>
    <row r="662" spans="1:22">
      <c r="A662" s="4">
        <v>46042</v>
      </c>
      <c r="B662" t="s">
        <v>631</v>
      </c>
      <c r="C662" t="s">
        <v>23</v>
      </c>
      <c r="D662">
        <v>1</v>
      </c>
      <c r="E662">
        <v>25999.999999999996</v>
      </c>
      <c r="F662">
        <f>Table2[[#This Row],[Đơn Giá Chuẩn]]*Table2[[#This Row],[Tổng số lượng bán]]</f>
        <v>25999.999999999996</v>
      </c>
      <c r="G662">
        <v>0</v>
      </c>
      <c r="H662">
        <f>Table2[[#This Row],[Doanh số bán]]-Table2[[#This Row],[Chiết khấu]]</f>
        <v>25999.999999999996</v>
      </c>
      <c r="K662" t="s">
        <v>24</v>
      </c>
      <c r="L662">
        <v>0</v>
      </c>
      <c r="M662" t="s">
        <v>25</v>
      </c>
      <c r="N662" t="s">
        <v>26</v>
      </c>
      <c r="O662">
        <v>0</v>
      </c>
      <c r="P662" t="s">
        <v>47</v>
      </c>
      <c r="Q662" t="s">
        <v>48</v>
      </c>
      <c r="R662" t="s">
        <v>29</v>
      </c>
      <c r="S662" t="s">
        <v>30</v>
      </c>
      <c r="T662" t="s">
        <v>31</v>
      </c>
      <c r="U662" t="s">
        <v>32</v>
      </c>
      <c r="V662" t="s">
        <v>33</v>
      </c>
    </row>
    <row r="663" spans="1:22">
      <c r="A663" s="4">
        <v>46042</v>
      </c>
      <c r="B663" t="s">
        <v>632</v>
      </c>
      <c r="C663" t="s">
        <v>23</v>
      </c>
      <c r="D663">
        <v>2</v>
      </c>
      <c r="E663">
        <v>21000</v>
      </c>
      <c r="F663">
        <f>Table2[[#This Row],[Đơn Giá Chuẩn]]*Table2[[#This Row],[Tổng số lượng bán]]</f>
        <v>42000</v>
      </c>
      <c r="G663">
        <v>14074</v>
      </c>
      <c r="H663">
        <f>Table2[[#This Row],[Doanh số bán]]-Table2[[#This Row],[Chiết khấu]]</f>
        <v>27926</v>
      </c>
      <c r="K663" t="s">
        <v>24</v>
      </c>
      <c r="L663">
        <v>0</v>
      </c>
      <c r="M663" t="s">
        <v>25</v>
      </c>
      <c r="N663" t="s">
        <v>26</v>
      </c>
      <c r="O663">
        <v>0</v>
      </c>
      <c r="P663" t="s">
        <v>27</v>
      </c>
      <c r="Q663" t="s">
        <v>28</v>
      </c>
      <c r="R663" t="s">
        <v>29</v>
      </c>
      <c r="S663" t="s">
        <v>30</v>
      </c>
      <c r="T663" t="s">
        <v>31</v>
      </c>
      <c r="U663" t="s">
        <v>32</v>
      </c>
      <c r="V663" t="s">
        <v>33</v>
      </c>
    </row>
    <row r="664" spans="1:22">
      <c r="A664" s="4">
        <v>46042</v>
      </c>
      <c r="B664" t="s">
        <v>632</v>
      </c>
      <c r="C664" t="s">
        <v>23</v>
      </c>
      <c r="D664">
        <v>1</v>
      </c>
      <c r="E664">
        <v>32000</v>
      </c>
      <c r="F664">
        <f>Table2[[#This Row],[Đơn Giá Chuẩn]]*Table2[[#This Row],[Tổng số lượng bán]]</f>
        <v>32000</v>
      </c>
      <c r="G664">
        <v>11111</v>
      </c>
      <c r="H664">
        <f>Table2[[#This Row],[Doanh số bán]]-Table2[[#This Row],[Chiết khấu]]</f>
        <v>20889</v>
      </c>
      <c r="K664" t="s">
        <v>24</v>
      </c>
      <c r="L664">
        <v>0</v>
      </c>
      <c r="M664" t="s">
        <v>25</v>
      </c>
      <c r="N664" t="s">
        <v>26</v>
      </c>
      <c r="O664">
        <v>0</v>
      </c>
      <c r="P664" t="s">
        <v>77</v>
      </c>
      <c r="Q664" t="s">
        <v>78</v>
      </c>
      <c r="R664" t="s">
        <v>29</v>
      </c>
      <c r="S664" t="s">
        <v>30</v>
      </c>
      <c r="T664" t="s">
        <v>31</v>
      </c>
      <c r="U664" t="s">
        <v>32</v>
      </c>
      <c r="V664" t="s">
        <v>33</v>
      </c>
    </row>
    <row r="665" spans="1:22">
      <c r="A665" s="4">
        <v>46042</v>
      </c>
      <c r="B665" t="s">
        <v>632</v>
      </c>
      <c r="C665" t="s">
        <v>23</v>
      </c>
      <c r="D665">
        <v>1</v>
      </c>
      <c r="E665">
        <v>37000</v>
      </c>
      <c r="F665">
        <f>Table2[[#This Row],[Đơn Giá Chuẩn]]*Table2[[#This Row],[Tổng số lượng bán]]</f>
        <v>37000</v>
      </c>
      <c r="G665">
        <v>12963</v>
      </c>
      <c r="H665">
        <f>Table2[[#This Row],[Doanh số bán]]-Table2[[#This Row],[Chiết khấu]]</f>
        <v>24037</v>
      </c>
      <c r="K665" t="s">
        <v>24</v>
      </c>
      <c r="L665">
        <v>0</v>
      </c>
      <c r="M665" t="s">
        <v>25</v>
      </c>
      <c r="N665" t="s">
        <v>26</v>
      </c>
      <c r="O665">
        <v>0</v>
      </c>
      <c r="P665" t="s">
        <v>633</v>
      </c>
      <c r="Q665" t="s">
        <v>634</v>
      </c>
      <c r="R665" t="s">
        <v>29</v>
      </c>
      <c r="S665" t="s">
        <v>91</v>
      </c>
      <c r="T665" t="s">
        <v>31</v>
      </c>
      <c r="U665" t="s">
        <v>32</v>
      </c>
      <c r="V665" t="s">
        <v>33</v>
      </c>
    </row>
    <row r="666" spans="1:22">
      <c r="A666" s="4">
        <v>46042</v>
      </c>
      <c r="B666" t="s">
        <v>632</v>
      </c>
      <c r="C666" t="s">
        <v>23</v>
      </c>
      <c r="D666">
        <v>1</v>
      </c>
      <c r="E666">
        <v>37000</v>
      </c>
      <c r="F666">
        <f>Table2[[#This Row],[Đơn Giá Chuẩn]]*Table2[[#This Row],[Tổng số lượng bán]]</f>
        <v>37000</v>
      </c>
      <c r="G666">
        <v>9722</v>
      </c>
      <c r="H666">
        <f>Table2[[#This Row],[Doanh số bán]]-Table2[[#This Row],[Chiết khấu]]</f>
        <v>27278</v>
      </c>
      <c r="K666" t="s">
        <v>24</v>
      </c>
      <c r="L666">
        <v>0</v>
      </c>
      <c r="M666" t="s">
        <v>25</v>
      </c>
      <c r="N666" t="s">
        <v>26</v>
      </c>
      <c r="O666">
        <v>0</v>
      </c>
      <c r="P666" t="s">
        <v>89</v>
      </c>
      <c r="Q666" t="s">
        <v>90</v>
      </c>
      <c r="R666" t="s">
        <v>29</v>
      </c>
      <c r="S666" t="s">
        <v>91</v>
      </c>
      <c r="T666" t="s">
        <v>31</v>
      </c>
      <c r="U666" t="s">
        <v>32</v>
      </c>
      <c r="V666" t="s">
        <v>33</v>
      </c>
    </row>
    <row r="667" spans="1:22">
      <c r="A667" s="4">
        <v>46042</v>
      </c>
      <c r="B667" t="s">
        <v>635</v>
      </c>
      <c r="C667" t="s">
        <v>23</v>
      </c>
      <c r="D667">
        <v>3</v>
      </c>
      <c r="E667">
        <v>21000</v>
      </c>
      <c r="F667">
        <f>Table2[[#This Row],[Đơn Giá Chuẩn]]*Table2[[#This Row],[Tổng số lượng bán]]</f>
        <v>63000</v>
      </c>
      <c r="G667">
        <v>0</v>
      </c>
      <c r="H667">
        <f>Table2[[#This Row],[Doanh số bán]]-Table2[[#This Row],[Chiết khấu]]</f>
        <v>63000</v>
      </c>
      <c r="K667" t="s">
        <v>24</v>
      </c>
      <c r="L667">
        <v>0</v>
      </c>
      <c r="M667" t="s">
        <v>25</v>
      </c>
      <c r="N667" t="s">
        <v>26</v>
      </c>
      <c r="O667">
        <v>0</v>
      </c>
      <c r="P667" t="s">
        <v>27</v>
      </c>
      <c r="Q667" t="s">
        <v>28</v>
      </c>
      <c r="R667" t="s">
        <v>29</v>
      </c>
      <c r="S667" t="s">
        <v>30</v>
      </c>
      <c r="T667" t="s">
        <v>31</v>
      </c>
      <c r="U667" t="s">
        <v>32</v>
      </c>
      <c r="V667" t="s">
        <v>33</v>
      </c>
    </row>
    <row r="668" spans="1:22">
      <c r="A668" s="4">
        <v>46042</v>
      </c>
      <c r="B668" t="s">
        <v>636</v>
      </c>
      <c r="C668" t="s">
        <v>23</v>
      </c>
      <c r="D668">
        <v>1</v>
      </c>
      <c r="E668">
        <v>21000</v>
      </c>
      <c r="F668">
        <f>Table2[[#This Row],[Đơn Giá Chuẩn]]*Table2[[#This Row],[Tổng số lượng bán]]</f>
        <v>21000</v>
      </c>
      <c r="G668">
        <v>0</v>
      </c>
      <c r="H668">
        <f>Table2[[#This Row],[Doanh số bán]]-Table2[[#This Row],[Chiết khấu]]</f>
        <v>21000</v>
      </c>
      <c r="K668" t="s">
        <v>24</v>
      </c>
      <c r="L668">
        <v>0</v>
      </c>
      <c r="M668" t="s">
        <v>25</v>
      </c>
      <c r="N668" t="s">
        <v>26</v>
      </c>
      <c r="O668">
        <v>0</v>
      </c>
      <c r="P668" t="s">
        <v>27</v>
      </c>
      <c r="Q668" t="s">
        <v>28</v>
      </c>
      <c r="R668" t="s">
        <v>29</v>
      </c>
      <c r="S668" t="s">
        <v>30</v>
      </c>
      <c r="T668" t="s">
        <v>31</v>
      </c>
      <c r="U668" t="s">
        <v>32</v>
      </c>
      <c r="V668" t="s">
        <v>33</v>
      </c>
    </row>
    <row r="669" spans="1:22">
      <c r="A669" s="4">
        <v>46042</v>
      </c>
      <c r="B669" t="s">
        <v>637</v>
      </c>
      <c r="C669" t="s">
        <v>23</v>
      </c>
      <c r="D669">
        <v>7</v>
      </c>
      <c r="E669">
        <v>25999.999999999996</v>
      </c>
      <c r="F669">
        <f>Table2[[#This Row],[Đơn Giá Chuẩn]]*Table2[[#This Row],[Tổng số lượng bán]]</f>
        <v>181999.99999999997</v>
      </c>
      <c r="G669">
        <v>62223</v>
      </c>
      <c r="H669">
        <f>Table2[[#This Row],[Doanh số bán]]-Table2[[#This Row],[Chiết khấu]]</f>
        <v>119776.99999999997</v>
      </c>
      <c r="K669" t="s">
        <v>24</v>
      </c>
      <c r="L669">
        <v>0</v>
      </c>
      <c r="M669" t="s">
        <v>25</v>
      </c>
      <c r="N669" t="s">
        <v>26</v>
      </c>
      <c r="O669">
        <v>0</v>
      </c>
      <c r="P669" t="s">
        <v>47</v>
      </c>
      <c r="Q669" t="s">
        <v>48</v>
      </c>
      <c r="R669" t="s">
        <v>29</v>
      </c>
      <c r="S669" t="s">
        <v>30</v>
      </c>
      <c r="T669" t="s">
        <v>31</v>
      </c>
      <c r="U669" t="s">
        <v>32</v>
      </c>
      <c r="V669" t="s">
        <v>33</v>
      </c>
    </row>
    <row r="670" spans="1:22">
      <c r="A670" s="4">
        <v>46042</v>
      </c>
      <c r="B670" t="s">
        <v>637</v>
      </c>
      <c r="C670" t="s">
        <v>23</v>
      </c>
      <c r="D670">
        <v>5</v>
      </c>
      <c r="E670">
        <v>21000</v>
      </c>
      <c r="F670">
        <f>Table2[[#This Row],[Đơn Giá Chuẩn]]*Table2[[#This Row],[Tổng số lượng bán]]</f>
        <v>105000</v>
      </c>
      <c r="G670">
        <v>35185</v>
      </c>
      <c r="H670">
        <f>Table2[[#This Row],[Doanh số bán]]-Table2[[#This Row],[Chiết khấu]]</f>
        <v>69815</v>
      </c>
      <c r="K670" t="s">
        <v>24</v>
      </c>
      <c r="L670">
        <v>0</v>
      </c>
      <c r="M670" t="s">
        <v>25</v>
      </c>
      <c r="N670" t="s">
        <v>26</v>
      </c>
      <c r="O670">
        <v>0</v>
      </c>
      <c r="P670" t="s">
        <v>27</v>
      </c>
      <c r="Q670" t="s">
        <v>28</v>
      </c>
      <c r="R670" t="s">
        <v>29</v>
      </c>
      <c r="S670" t="s">
        <v>30</v>
      </c>
      <c r="T670" t="s">
        <v>31</v>
      </c>
      <c r="U670" t="s">
        <v>32</v>
      </c>
      <c r="V670" t="s">
        <v>33</v>
      </c>
    </row>
    <row r="671" spans="1:22">
      <c r="A671" s="4">
        <v>46042</v>
      </c>
      <c r="B671" t="s">
        <v>637</v>
      </c>
      <c r="C671" t="s">
        <v>23</v>
      </c>
      <c r="D671">
        <v>2</v>
      </c>
      <c r="E671">
        <v>32000</v>
      </c>
      <c r="F671">
        <f>Table2[[#This Row],[Đơn Giá Chuẩn]]*Table2[[#This Row],[Tổng số lượng bán]]</f>
        <v>64000</v>
      </c>
      <c r="G671">
        <v>22223</v>
      </c>
      <c r="H671">
        <f>Table2[[#This Row],[Doanh số bán]]-Table2[[#This Row],[Chiết khấu]]</f>
        <v>41777</v>
      </c>
      <c r="K671" t="s">
        <v>24</v>
      </c>
      <c r="L671">
        <v>0</v>
      </c>
      <c r="M671" t="s">
        <v>25</v>
      </c>
      <c r="N671" t="s">
        <v>26</v>
      </c>
      <c r="O671">
        <v>0</v>
      </c>
      <c r="P671" t="s">
        <v>120</v>
      </c>
      <c r="Q671" t="s">
        <v>121</v>
      </c>
      <c r="R671" t="s">
        <v>29</v>
      </c>
      <c r="S671" t="s">
        <v>30</v>
      </c>
      <c r="T671" t="s">
        <v>31</v>
      </c>
      <c r="U671" t="s">
        <v>32</v>
      </c>
      <c r="V671" t="s">
        <v>33</v>
      </c>
    </row>
    <row r="672" spans="1:22">
      <c r="A672" s="4">
        <v>46042</v>
      </c>
      <c r="B672" t="s">
        <v>637</v>
      </c>
      <c r="C672" t="s">
        <v>23</v>
      </c>
      <c r="D672">
        <v>1</v>
      </c>
      <c r="E672">
        <v>32000</v>
      </c>
      <c r="F672">
        <f>Table2[[#This Row],[Đơn Giá Chuẩn]]*Table2[[#This Row],[Tổng số lượng bán]]</f>
        <v>32000</v>
      </c>
      <c r="G672">
        <v>11111</v>
      </c>
      <c r="H672">
        <f>Table2[[#This Row],[Doanh số bán]]-Table2[[#This Row],[Chiết khấu]]</f>
        <v>20889</v>
      </c>
      <c r="K672" t="s">
        <v>24</v>
      </c>
      <c r="L672">
        <v>0</v>
      </c>
      <c r="M672" t="s">
        <v>25</v>
      </c>
      <c r="N672" t="s">
        <v>26</v>
      </c>
      <c r="O672">
        <v>0</v>
      </c>
      <c r="P672" t="s">
        <v>125</v>
      </c>
      <c r="Q672" t="s">
        <v>126</v>
      </c>
      <c r="R672" t="s">
        <v>29</v>
      </c>
      <c r="S672" t="s">
        <v>30</v>
      </c>
      <c r="T672" t="s">
        <v>31</v>
      </c>
      <c r="U672" t="s">
        <v>32</v>
      </c>
      <c r="V672" t="s">
        <v>33</v>
      </c>
    </row>
    <row r="673" spans="1:22">
      <c r="A673" s="4">
        <v>46042</v>
      </c>
      <c r="B673" t="s">
        <v>637</v>
      </c>
      <c r="C673" t="s">
        <v>23</v>
      </c>
      <c r="D673">
        <v>1</v>
      </c>
      <c r="E673">
        <v>32000</v>
      </c>
      <c r="F673">
        <f>Table2[[#This Row],[Đơn Giá Chuẩn]]*Table2[[#This Row],[Tổng số lượng bán]]</f>
        <v>32000</v>
      </c>
      <c r="G673">
        <v>11111</v>
      </c>
      <c r="H673">
        <f>Table2[[#This Row],[Doanh số bán]]-Table2[[#This Row],[Chiết khấu]]</f>
        <v>20889</v>
      </c>
      <c r="K673" t="s">
        <v>24</v>
      </c>
      <c r="L673">
        <v>0</v>
      </c>
      <c r="M673" t="s">
        <v>25</v>
      </c>
      <c r="N673" t="s">
        <v>26</v>
      </c>
      <c r="O673">
        <v>0</v>
      </c>
      <c r="P673" t="s">
        <v>77</v>
      </c>
      <c r="Q673" t="s">
        <v>78</v>
      </c>
      <c r="R673" t="s">
        <v>29</v>
      </c>
      <c r="S673" t="s">
        <v>30</v>
      </c>
      <c r="T673" t="s">
        <v>31</v>
      </c>
      <c r="U673" t="s">
        <v>32</v>
      </c>
      <c r="V673" t="s">
        <v>33</v>
      </c>
    </row>
    <row r="674" spans="1:22">
      <c r="A674" s="4">
        <v>46042</v>
      </c>
      <c r="B674" t="s">
        <v>638</v>
      </c>
      <c r="C674" t="s">
        <v>23</v>
      </c>
      <c r="D674">
        <v>1</v>
      </c>
      <c r="E674">
        <v>25999.999999999996</v>
      </c>
      <c r="F674">
        <f>Table2[[#This Row],[Đơn Giá Chuẩn]]*Table2[[#This Row],[Tổng số lượng bán]]</f>
        <v>25999.999999999996</v>
      </c>
      <c r="G674">
        <v>0</v>
      </c>
      <c r="H674">
        <f>Table2[[#This Row],[Doanh số bán]]-Table2[[#This Row],[Chiết khấu]]</f>
        <v>25999.999999999996</v>
      </c>
      <c r="K674" t="s">
        <v>24</v>
      </c>
      <c r="L674">
        <v>0</v>
      </c>
      <c r="M674" t="s">
        <v>25</v>
      </c>
      <c r="N674" t="s">
        <v>26</v>
      </c>
      <c r="O674">
        <v>0</v>
      </c>
      <c r="P674" t="s">
        <v>47</v>
      </c>
      <c r="Q674" t="s">
        <v>48</v>
      </c>
      <c r="R674" t="s">
        <v>29</v>
      </c>
      <c r="S674" t="s">
        <v>30</v>
      </c>
      <c r="T674" t="s">
        <v>31</v>
      </c>
      <c r="U674" t="s">
        <v>32</v>
      </c>
      <c r="V674" t="s">
        <v>33</v>
      </c>
    </row>
    <row r="675" spans="1:22">
      <c r="A675" s="4">
        <v>46043</v>
      </c>
      <c r="B675" t="s">
        <v>738</v>
      </c>
      <c r="C675" t="s">
        <v>83</v>
      </c>
      <c r="D675">
        <v>4</v>
      </c>
      <c r="E675">
        <v>97000</v>
      </c>
      <c r="F675">
        <f>Table2[[#This Row],[Đơn Giá Chuẩn]]*Table2[[#This Row],[Tổng số lượng bán]]</f>
        <v>388000</v>
      </c>
      <c r="G675">
        <v>0</v>
      </c>
      <c r="H675">
        <f>Table2[[#This Row],[Doanh số bán]]-Table2[[#This Row],[Chiết khấu]]</f>
        <v>388000</v>
      </c>
      <c r="K675" t="s">
        <v>24</v>
      </c>
      <c r="L675">
        <v>0.5</v>
      </c>
      <c r="M675" t="s">
        <v>319</v>
      </c>
      <c r="N675" t="s">
        <v>26</v>
      </c>
      <c r="O675">
        <v>2</v>
      </c>
      <c r="P675" t="s">
        <v>231</v>
      </c>
      <c r="Q675" t="s">
        <v>232</v>
      </c>
      <c r="R675" t="s">
        <v>41</v>
      </c>
      <c r="S675" t="s">
        <v>42</v>
      </c>
      <c r="T675" t="s">
        <v>320</v>
      </c>
      <c r="U675" t="s">
        <v>321</v>
      </c>
      <c r="V675" t="s">
        <v>33</v>
      </c>
    </row>
    <row r="676" spans="1:22">
      <c r="A676" s="4">
        <v>46042</v>
      </c>
      <c r="B676" t="s">
        <v>640</v>
      </c>
      <c r="C676" t="s">
        <v>23</v>
      </c>
      <c r="D676">
        <v>1</v>
      </c>
      <c r="E676">
        <v>25999.999999999996</v>
      </c>
      <c r="F676">
        <f>Table2[[#This Row],[Đơn Giá Chuẩn]]*Table2[[#This Row],[Tổng số lượng bán]]</f>
        <v>25999.999999999996</v>
      </c>
      <c r="G676">
        <v>0</v>
      </c>
      <c r="H676">
        <f>Table2[[#This Row],[Doanh số bán]]-Table2[[#This Row],[Chiết khấu]]</f>
        <v>25999.999999999996</v>
      </c>
      <c r="K676" t="s">
        <v>24</v>
      </c>
      <c r="L676">
        <v>0</v>
      </c>
      <c r="M676" t="s">
        <v>25</v>
      </c>
      <c r="N676" t="s">
        <v>26</v>
      </c>
      <c r="O676">
        <v>0</v>
      </c>
      <c r="P676" t="s">
        <v>47</v>
      </c>
      <c r="Q676" t="s">
        <v>48</v>
      </c>
      <c r="R676" t="s">
        <v>29</v>
      </c>
      <c r="S676" t="s">
        <v>30</v>
      </c>
      <c r="T676" t="s">
        <v>31</v>
      </c>
      <c r="U676" t="s">
        <v>32</v>
      </c>
      <c r="V676" t="s">
        <v>33</v>
      </c>
    </row>
    <row r="677" spans="1:22">
      <c r="A677" s="4">
        <v>46042</v>
      </c>
      <c r="B677" t="s">
        <v>640</v>
      </c>
      <c r="C677" t="s">
        <v>23</v>
      </c>
      <c r="D677">
        <v>2</v>
      </c>
      <c r="E677">
        <v>21000</v>
      </c>
      <c r="F677">
        <f>Table2[[#This Row],[Đơn Giá Chuẩn]]*Table2[[#This Row],[Tổng số lượng bán]]</f>
        <v>42000</v>
      </c>
      <c r="G677">
        <v>0</v>
      </c>
      <c r="H677">
        <f>Table2[[#This Row],[Doanh số bán]]-Table2[[#This Row],[Chiết khấu]]</f>
        <v>42000</v>
      </c>
      <c r="K677" t="s">
        <v>24</v>
      </c>
      <c r="L677">
        <v>0</v>
      </c>
      <c r="M677" t="s">
        <v>25</v>
      </c>
      <c r="N677" t="s">
        <v>26</v>
      </c>
      <c r="O677">
        <v>0</v>
      </c>
      <c r="P677" t="s">
        <v>27</v>
      </c>
      <c r="Q677" t="s">
        <v>28</v>
      </c>
      <c r="R677" t="s">
        <v>29</v>
      </c>
      <c r="S677" t="s">
        <v>30</v>
      </c>
      <c r="T677" t="s">
        <v>31</v>
      </c>
      <c r="U677" t="s">
        <v>32</v>
      </c>
      <c r="V677" t="s">
        <v>33</v>
      </c>
    </row>
    <row r="678" spans="1:22">
      <c r="A678" s="4">
        <v>46042</v>
      </c>
      <c r="B678" t="s">
        <v>641</v>
      </c>
      <c r="C678" t="s">
        <v>23</v>
      </c>
      <c r="D678">
        <v>1</v>
      </c>
      <c r="E678">
        <v>25999.999999999996</v>
      </c>
      <c r="F678">
        <f>Table2[[#This Row],[Đơn Giá Chuẩn]]*Table2[[#This Row],[Tổng số lượng bán]]</f>
        <v>25999.999999999996</v>
      </c>
      <c r="G678">
        <v>8889</v>
      </c>
      <c r="H678">
        <f>Table2[[#This Row],[Doanh số bán]]-Table2[[#This Row],[Chiết khấu]]</f>
        <v>17110.999999999996</v>
      </c>
      <c r="K678" t="s">
        <v>24</v>
      </c>
      <c r="L678">
        <v>0</v>
      </c>
      <c r="M678" t="s">
        <v>25</v>
      </c>
      <c r="N678" t="s">
        <v>26</v>
      </c>
      <c r="O678">
        <v>0</v>
      </c>
      <c r="P678" t="s">
        <v>47</v>
      </c>
      <c r="Q678" t="s">
        <v>48</v>
      </c>
      <c r="R678" t="s">
        <v>29</v>
      </c>
      <c r="S678" t="s">
        <v>30</v>
      </c>
      <c r="T678" t="s">
        <v>31</v>
      </c>
      <c r="U678" t="s">
        <v>32</v>
      </c>
      <c r="V678" t="s">
        <v>33</v>
      </c>
    </row>
    <row r="679" spans="1:22">
      <c r="A679" s="4">
        <v>46042</v>
      </c>
      <c r="B679" t="s">
        <v>642</v>
      </c>
      <c r="C679" t="s">
        <v>104</v>
      </c>
      <c r="D679">
        <v>5</v>
      </c>
      <c r="E679">
        <v>47000</v>
      </c>
      <c r="F679">
        <f>Table2[[#This Row],[Đơn Giá Chuẩn]]*Table2[[#This Row],[Tổng số lượng bán]]</f>
        <v>235000</v>
      </c>
      <c r="G679">
        <v>20833</v>
      </c>
      <c r="H679">
        <f>Table2[[#This Row],[Doanh số bán]]-Table2[[#This Row],[Chiết khấu]]</f>
        <v>214167</v>
      </c>
      <c r="K679" t="s">
        <v>24</v>
      </c>
      <c r="L679">
        <v>0.12</v>
      </c>
      <c r="M679" t="s">
        <v>25</v>
      </c>
      <c r="N679" t="s">
        <v>26</v>
      </c>
      <c r="O679">
        <v>0.6</v>
      </c>
      <c r="P679" t="s">
        <v>520</v>
      </c>
      <c r="Q679" t="s">
        <v>521</v>
      </c>
      <c r="R679" t="s">
        <v>107</v>
      </c>
      <c r="S679" t="s">
        <v>108</v>
      </c>
      <c r="T679" t="s">
        <v>31</v>
      </c>
      <c r="U679" t="s">
        <v>32</v>
      </c>
      <c r="V679" t="s">
        <v>33</v>
      </c>
    </row>
    <row r="680" spans="1:22">
      <c r="A680" s="4">
        <v>46042</v>
      </c>
      <c r="B680" t="s">
        <v>643</v>
      </c>
      <c r="C680" t="s">
        <v>23</v>
      </c>
      <c r="D680">
        <v>2</v>
      </c>
      <c r="E680">
        <v>21000</v>
      </c>
      <c r="F680">
        <f>Table2[[#This Row],[Đơn Giá Chuẩn]]*Table2[[#This Row],[Tổng số lượng bán]]</f>
        <v>42000</v>
      </c>
      <c r="G680">
        <v>14074</v>
      </c>
      <c r="H680">
        <f>Table2[[#This Row],[Doanh số bán]]-Table2[[#This Row],[Chiết khấu]]</f>
        <v>27926</v>
      </c>
      <c r="K680" t="s">
        <v>24</v>
      </c>
      <c r="L680">
        <v>0</v>
      </c>
      <c r="M680" t="s">
        <v>25</v>
      </c>
      <c r="N680" t="s">
        <v>26</v>
      </c>
      <c r="O680">
        <v>0</v>
      </c>
      <c r="P680" t="s">
        <v>27</v>
      </c>
      <c r="Q680" t="s">
        <v>28</v>
      </c>
      <c r="R680" t="s">
        <v>29</v>
      </c>
      <c r="S680" t="s">
        <v>30</v>
      </c>
      <c r="T680" t="s">
        <v>31</v>
      </c>
      <c r="U680" t="s">
        <v>32</v>
      </c>
      <c r="V680" t="s">
        <v>33</v>
      </c>
    </row>
    <row r="681" spans="1:22">
      <c r="A681" s="4">
        <v>46043</v>
      </c>
      <c r="B681" t="s">
        <v>644</v>
      </c>
      <c r="C681" t="s">
        <v>23</v>
      </c>
      <c r="D681">
        <v>1</v>
      </c>
      <c r="E681">
        <v>21000</v>
      </c>
      <c r="F681">
        <f>Table2[[#This Row],[Đơn Giá Chuẩn]]*Table2[[#This Row],[Tổng số lượng bán]]</f>
        <v>21000</v>
      </c>
      <c r="G681">
        <v>7037</v>
      </c>
      <c r="H681">
        <f>Table2[[#This Row],[Doanh số bán]]-Table2[[#This Row],[Chiết khấu]]</f>
        <v>13963</v>
      </c>
      <c r="K681" t="s">
        <v>24</v>
      </c>
      <c r="L681">
        <v>0</v>
      </c>
      <c r="M681" t="s">
        <v>25</v>
      </c>
      <c r="N681" t="s">
        <v>26</v>
      </c>
      <c r="O681">
        <v>0</v>
      </c>
      <c r="P681" t="s">
        <v>27</v>
      </c>
      <c r="Q681" t="s">
        <v>28</v>
      </c>
      <c r="R681" t="s">
        <v>29</v>
      </c>
      <c r="S681" t="s">
        <v>30</v>
      </c>
      <c r="T681" t="s">
        <v>31</v>
      </c>
      <c r="U681" t="s">
        <v>32</v>
      </c>
      <c r="V681" t="s">
        <v>33</v>
      </c>
    </row>
    <row r="682" spans="1:22">
      <c r="A682" s="4">
        <v>46043</v>
      </c>
      <c r="B682" t="s">
        <v>645</v>
      </c>
      <c r="C682" t="s">
        <v>23</v>
      </c>
      <c r="D682">
        <v>1</v>
      </c>
      <c r="E682">
        <v>37000</v>
      </c>
      <c r="F682">
        <f>Table2[[#This Row],[Đơn Giá Chuẩn]]*Table2[[#This Row],[Tổng số lượng bán]]</f>
        <v>37000</v>
      </c>
      <c r="G682">
        <v>0</v>
      </c>
      <c r="H682">
        <f>Table2[[#This Row],[Doanh số bán]]-Table2[[#This Row],[Chiết khấu]]</f>
        <v>37000</v>
      </c>
      <c r="K682" t="s">
        <v>24</v>
      </c>
      <c r="L682">
        <v>0</v>
      </c>
      <c r="M682" t="s">
        <v>25</v>
      </c>
      <c r="N682" t="s">
        <v>26</v>
      </c>
      <c r="O682">
        <v>0</v>
      </c>
      <c r="P682" t="s">
        <v>246</v>
      </c>
      <c r="Q682" t="s">
        <v>247</v>
      </c>
      <c r="R682" t="s">
        <v>29</v>
      </c>
      <c r="S682" t="s">
        <v>30</v>
      </c>
      <c r="T682" t="s">
        <v>31</v>
      </c>
      <c r="U682" t="s">
        <v>32</v>
      </c>
      <c r="V682" t="s">
        <v>33</v>
      </c>
    </row>
    <row r="683" spans="1:22">
      <c r="A683" s="4">
        <v>46043</v>
      </c>
      <c r="B683" t="s">
        <v>646</v>
      </c>
      <c r="C683" t="s">
        <v>23</v>
      </c>
      <c r="D683">
        <v>2</v>
      </c>
      <c r="E683">
        <v>25999.999999999996</v>
      </c>
      <c r="F683">
        <f>Table2[[#This Row],[Đơn Giá Chuẩn]]*Table2[[#This Row],[Tổng số lượng bán]]</f>
        <v>51999.999999999993</v>
      </c>
      <c r="G683">
        <v>0</v>
      </c>
      <c r="H683">
        <f>Table2[[#This Row],[Doanh số bán]]-Table2[[#This Row],[Chiết khấu]]</f>
        <v>51999.999999999993</v>
      </c>
      <c r="K683" t="s">
        <v>24</v>
      </c>
      <c r="L683">
        <v>0</v>
      </c>
      <c r="M683" t="s">
        <v>25</v>
      </c>
      <c r="N683" t="s">
        <v>26</v>
      </c>
      <c r="O683">
        <v>0</v>
      </c>
      <c r="P683" t="s">
        <v>47</v>
      </c>
      <c r="Q683" t="s">
        <v>48</v>
      </c>
      <c r="R683" t="s">
        <v>29</v>
      </c>
      <c r="S683" t="s">
        <v>30</v>
      </c>
      <c r="T683" t="s">
        <v>31</v>
      </c>
      <c r="U683" t="s">
        <v>32</v>
      </c>
      <c r="V683" t="s">
        <v>33</v>
      </c>
    </row>
    <row r="684" spans="1:22">
      <c r="A684" s="4">
        <v>46043</v>
      </c>
      <c r="B684" t="s">
        <v>647</v>
      </c>
      <c r="C684" t="s">
        <v>23</v>
      </c>
      <c r="D684">
        <v>2</v>
      </c>
      <c r="E684">
        <v>21000</v>
      </c>
      <c r="F684">
        <f>Table2[[#This Row],[Đơn Giá Chuẩn]]*Table2[[#This Row],[Tổng số lượng bán]]</f>
        <v>42000</v>
      </c>
      <c r="G684">
        <v>0</v>
      </c>
      <c r="H684">
        <f>Table2[[#This Row],[Doanh số bán]]-Table2[[#This Row],[Chiết khấu]]</f>
        <v>42000</v>
      </c>
      <c r="K684" t="s">
        <v>24</v>
      </c>
      <c r="L684">
        <v>0</v>
      </c>
      <c r="M684" t="s">
        <v>25</v>
      </c>
      <c r="N684" t="s">
        <v>26</v>
      </c>
      <c r="O684">
        <v>0</v>
      </c>
      <c r="P684" t="s">
        <v>27</v>
      </c>
      <c r="Q684" t="s">
        <v>28</v>
      </c>
      <c r="R684" t="s">
        <v>29</v>
      </c>
      <c r="S684" t="s">
        <v>30</v>
      </c>
      <c r="T684" t="s">
        <v>31</v>
      </c>
      <c r="U684" t="s">
        <v>32</v>
      </c>
      <c r="V684" t="s">
        <v>33</v>
      </c>
    </row>
    <row r="685" spans="1:22">
      <c r="A685" s="4">
        <v>46043</v>
      </c>
      <c r="B685" t="s">
        <v>647</v>
      </c>
      <c r="C685" t="s">
        <v>23</v>
      </c>
      <c r="D685">
        <v>1</v>
      </c>
      <c r="E685">
        <v>32000</v>
      </c>
      <c r="F685">
        <f>Table2[[#This Row],[Đơn Giá Chuẩn]]*Table2[[#This Row],[Tổng số lượng bán]]</f>
        <v>32000</v>
      </c>
      <c r="G685">
        <v>0</v>
      </c>
      <c r="H685">
        <f>Table2[[#This Row],[Doanh số bán]]-Table2[[#This Row],[Chiết khấu]]</f>
        <v>32000</v>
      </c>
      <c r="K685" t="s">
        <v>24</v>
      </c>
      <c r="L685">
        <v>0</v>
      </c>
      <c r="M685" t="s">
        <v>25</v>
      </c>
      <c r="N685" t="s">
        <v>26</v>
      </c>
      <c r="O685">
        <v>0</v>
      </c>
      <c r="P685" t="s">
        <v>125</v>
      </c>
      <c r="Q685" t="s">
        <v>126</v>
      </c>
      <c r="R685" t="s">
        <v>29</v>
      </c>
      <c r="S685" t="s">
        <v>30</v>
      </c>
      <c r="T685" t="s">
        <v>31</v>
      </c>
      <c r="U685" t="s">
        <v>32</v>
      </c>
      <c r="V685" t="s">
        <v>33</v>
      </c>
    </row>
    <row r="686" spans="1:22">
      <c r="A686" s="4">
        <v>46043</v>
      </c>
      <c r="B686" t="s">
        <v>648</v>
      </c>
      <c r="C686" t="s">
        <v>23</v>
      </c>
      <c r="D686">
        <v>2</v>
      </c>
      <c r="E686">
        <v>21000</v>
      </c>
      <c r="F686">
        <f>Table2[[#This Row],[Đơn Giá Chuẩn]]*Table2[[#This Row],[Tổng số lượng bán]]</f>
        <v>42000</v>
      </c>
      <c r="G686">
        <v>0</v>
      </c>
      <c r="H686">
        <f>Table2[[#This Row],[Doanh số bán]]-Table2[[#This Row],[Chiết khấu]]</f>
        <v>42000</v>
      </c>
      <c r="K686" t="s">
        <v>24</v>
      </c>
      <c r="L686">
        <v>0</v>
      </c>
      <c r="M686" t="s">
        <v>25</v>
      </c>
      <c r="N686" t="s">
        <v>26</v>
      </c>
      <c r="O686">
        <v>0</v>
      </c>
      <c r="P686" t="s">
        <v>27</v>
      </c>
      <c r="Q686" t="s">
        <v>28</v>
      </c>
      <c r="R686" t="s">
        <v>29</v>
      </c>
      <c r="S686" t="s">
        <v>30</v>
      </c>
      <c r="T686" t="s">
        <v>31</v>
      </c>
      <c r="U686" t="s">
        <v>32</v>
      </c>
      <c r="V686" t="s">
        <v>33</v>
      </c>
    </row>
    <row r="687" spans="1:22">
      <c r="A687" s="4">
        <v>46043</v>
      </c>
      <c r="B687" t="s">
        <v>649</v>
      </c>
      <c r="C687" t="s">
        <v>23</v>
      </c>
      <c r="D687">
        <v>1</v>
      </c>
      <c r="E687">
        <v>21000</v>
      </c>
      <c r="F687">
        <f>Table2[[#This Row],[Đơn Giá Chuẩn]]*Table2[[#This Row],[Tổng số lượng bán]]</f>
        <v>21000</v>
      </c>
      <c r="G687">
        <v>7037</v>
      </c>
      <c r="H687">
        <f>Table2[[#This Row],[Doanh số bán]]-Table2[[#This Row],[Chiết khấu]]</f>
        <v>13963</v>
      </c>
      <c r="K687" t="s">
        <v>24</v>
      </c>
      <c r="L687">
        <v>0</v>
      </c>
      <c r="M687" t="s">
        <v>25</v>
      </c>
      <c r="N687" t="s">
        <v>26</v>
      </c>
      <c r="O687">
        <v>0</v>
      </c>
      <c r="P687" t="s">
        <v>27</v>
      </c>
      <c r="Q687" t="s">
        <v>28</v>
      </c>
      <c r="R687" t="s">
        <v>29</v>
      </c>
      <c r="S687" t="s">
        <v>30</v>
      </c>
      <c r="T687" t="s">
        <v>31</v>
      </c>
      <c r="U687" t="s">
        <v>32</v>
      </c>
      <c r="V687" t="s">
        <v>33</v>
      </c>
    </row>
    <row r="688" spans="1:22">
      <c r="A688" s="4">
        <v>46043</v>
      </c>
      <c r="B688" t="s">
        <v>650</v>
      </c>
      <c r="C688" t="s">
        <v>23</v>
      </c>
      <c r="D688">
        <v>1</v>
      </c>
      <c r="E688">
        <v>42000</v>
      </c>
      <c r="F688">
        <f>Table2[[#This Row],[Đơn Giá Chuẩn]]*Table2[[#This Row],[Tổng số lượng bán]]</f>
        <v>42000</v>
      </c>
      <c r="G688">
        <v>0</v>
      </c>
      <c r="H688">
        <f>Table2[[#This Row],[Doanh số bán]]-Table2[[#This Row],[Chiết khấu]]</f>
        <v>42000</v>
      </c>
      <c r="K688" t="s">
        <v>24</v>
      </c>
      <c r="L688">
        <v>0</v>
      </c>
      <c r="M688" t="s">
        <v>25</v>
      </c>
      <c r="N688" t="s">
        <v>26</v>
      </c>
      <c r="O688">
        <v>0</v>
      </c>
      <c r="P688" t="s">
        <v>71</v>
      </c>
      <c r="Q688" t="s">
        <v>72</v>
      </c>
      <c r="R688" t="s">
        <v>29</v>
      </c>
      <c r="S688" t="s">
        <v>30</v>
      </c>
      <c r="T688" t="s">
        <v>31</v>
      </c>
      <c r="U688" t="s">
        <v>32</v>
      </c>
      <c r="V688" t="s">
        <v>33</v>
      </c>
    </row>
    <row r="689" spans="1:22">
      <c r="A689" s="4">
        <v>46043</v>
      </c>
      <c r="B689" t="s">
        <v>651</v>
      </c>
      <c r="C689" t="s">
        <v>23</v>
      </c>
      <c r="D689">
        <v>7</v>
      </c>
      <c r="E689">
        <v>25999.999999999996</v>
      </c>
      <c r="F689">
        <f>Table2[[#This Row],[Đơn Giá Chuẩn]]*Table2[[#This Row],[Tổng số lượng bán]]</f>
        <v>181999.99999999997</v>
      </c>
      <c r="G689">
        <v>62223</v>
      </c>
      <c r="H689">
        <f>Table2[[#This Row],[Doanh số bán]]-Table2[[#This Row],[Chiết khấu]]</f>
        <v>119776.99999999997</v>
      </c>
      <c r="K689" t="s">
        <v>24</v>
      </c>
      <c r="L689">
        <v>0</v>
      </c>
      <c r="M689" t="s">
        <v>25</v>
      </c>
      <c r="N689" t="s">
        <v>26</v>
      </c>
      <c r="O689">
        <v>0</v>
      </c>
      <c r="P689" t="s">
        <v>47</v>
      </c>
      <c r="Q689" t="s">
        <v>48</v>
      </c>
      <c r="R689" t="s">
        <v>29</v>
      </c>
      <c r="S689" t="s">
        <v>30</v>
      </c>
      <c r="T689" t="s">
        <v>31</v>
      </c>
      <c r="U689" t="s">
        <v>32</v>
      </c>
      <c r="V689" t="s">
        <v>33</v>
      </c>
    </row>
    <row r="690" spans="1:22">
      <c r="A690" s="4">
        <v>46043</v>
      </c>
      <c r="B690" t="s">
        <v>651</v>
      </c>
      <c r="C690" t="s">
        <v>23</v>
      </c>
      <c r="D690">
        <v>6</v>
      </c>
      <c r="E690">
        <v>21000</v>
      </c>
      <c r="F690">
        <f>Table2[[#This Row],[Đơn Giá Chuẩn]]*Table2[[#This Row],[Tổng số lượng bán]]</f>
        <v>126000</v>
      </c>
      <c r="G690">
        <v>42223</v>
      </c>
      <c r="H690">
        <f>Table2[[#This Row],[Doanh số bán]]-Table2[[#This Row],[Chiết khấu]]</f>
        <v>83777</v>
      </c>
      <c r="K690" t="s">
        <v>24</v>
      </c>
      <c r="L690">
        <v>0</v>
      </c>
      <c r="M690" t="s">
        <v>25</v>
      </c>
      <c r="N690" t="s">
        <v>26</v>
      </c>
      <c r="O690">
        <v>0</v>
      </c>
      <c r="P690" t="s">
        <v>27</v>
      </c>
      <c r="Q690" t="s">
        <v>28</v>
      </c>
      <c r="R690" t="s">
        <v>29</v>
      </c>
      <c r="S690" t="s">
        <v>30</v>
      </c>
      <c r="T690" t="s">
        <v>31</v>
      </c>
      <c r="U690" t="s">
        <v>32</v>
      </c>
      <c r="V690" t="s">
        <v>33</v>
      </c>
    </row>
    <row r="691" spans="1:22">
      <c r="A691" s="4">
        <v>46043</v>
      </c>
      <c r="B691" t="s">
        <v>651</v>
      </c>
      <c r="C691" t="s">
        <v>23</v>
      </c>
      <c r="D691">
        <v>2</v>
      </c>
      <c r="E691">
        <v>32000</v>
      </c>
      <c r="F691">
        <f>Table2[[#This Row],[Đơn Giá Chuẩn]]*Table2[[#This Row],[Tổng số lượng bán]]</f>
        <v>64000</v>
      </c>
      <c r="G691">
        <v>22223</v>
      </c>
      <c r="H691">
        <f>Table2[[#This Row],[Doanh số bán]]-Table2[[#This Row],[Chiết khấu]]</f>
        <v>41777</v>
      </c>
      <c r="K691" t="s">
        <v>24</v>
      </c>
      <c r="L691">
        <v>0</v>
      </c>
      <c r="M691" t="s">
        <v>25</v>
      </c>
      <c r="N691" t="s">
        <v>26</v>
      </c>
      <c r="O691">
        <v>0</v>
      </c>
      <c r="P691" t="s">
        <v>77</v>
      </c>
      <c r="Q691" t="s">
        <v>78</v>
      </c>
      <c r="R691" t="s">
        <v>29</v>
      </c>
      <c r="S691" t="s">
        <v>30</v>
      </c>
      <c r="T691" t="s">
        <v>31</v>
      </c>
      <c r="U691" t="s">
        <v>32</v>
      </c>
      <c r="V691" t="s">
        <v>33</v>
      </c>
    </row>
    <row r="692" spans="1:22">
      <c r="A692" s="4">
        <v>46043</v>
      </c>
      <c r="B692" t="s">
        <v>651</v>
      </c>
      <c r="C692" t="s">
        <v>23</v>
      </c>
      <c r="D692">
        <v>1</v>
      </c>
      <c r="E692">
        <v>32000</v>
      </c>
      <c r="F692">
        <f>Table2[[#This Row],[Đơn Giá Chuẩn]]*Table2[[#This Row],[Tổng số lượng bán]]</f>
        <v>32000</v>
      </c>
      <c r="G692">
        <v>11111</v>
      </c>
      <c r="H692">
        <f>Table2[[#This Row],[Doanh số bán]]-Table2[[#This Row],[Chiết khấu]]</f>
        <v>20889</v>
      </c>
      <c r="K692" t="s">
        <v>24</v>
      </c>
      <c r="L692">
        <v>0</v>
      </c>
      <c r="M692" t="s">
        <v>25</v>
      </c>
      <c r="N692" t="s">
        <v>26</v>
      </c>
      <c r="O692">
        <v>0</v>
      </c>
      <c r="P692" t="s">
        <v>120</v>
      </c>
      <c r="Q692" t="s">
        <v>121</v>
      </c>
      <c r="R692" t="s">
        <v>29</v>
      </c>
      <c r="S692" t="s">
        <v>30</v>
      </c>
      <c r="T692" t="s">
        <v>31</v>
      </c>
      <c r="U692" t="s">
        <v>32</v>
      </c>
      <c r="V692" t="s">
        <v>33</v>
      </c>
    </row>
    <row r="693" spans="1:22">
      <c r="A693" s="4">
        <v>46043</v>
      </c>
      <c r="B693" t="s">
        <v>651</v>
      </c>
      <c r="C693" t="s">
        <v>23</v>
      </c>
      <c r="D693">
        <v>1</v>
      </c>
      <c r="E693">
        <v>42000</v>
      </c>
      <c r="F693">
        <f>Table2[[#This Row],[Đơn Giá Chuẩn]]*Table2[[#This Row],[Tổng số lượng bán]]</f>
        <v>42000</v>
      </c>
      <c r="G693">
        <v>11111</v>
      </c>
      <c r="H693">
        <f>Table2[[#This Row],[Doanh số bán]]-Table2[[#This Row],[Chiết khấu]]</f>
        <v>30889</v>
      </c>
      <c r="K693" t="s">
        <v>24</v>
      </c>
      <c r="L693">
        <v>0</v>
      </c>
      <c r="M693" t="s">
        <v>25</v>
      </c>
      <c r="N693" t="s">
        <v>26</v>
      </c>
      <c r="O693">
        <v>0</v>
      </c>
      <c r="P693" t="s">
        <v>62</v>
      </c>
      <c r="Q693" t="s">
        <v>63</v>
      </c>
      <c r="R693" t="s">
        <v>29</v>
      </c>
      <c r="S693" t="s">
        <v>56</v>
      </c>
      <c r="T693" t="s">
        <v>31</v>
      </c>
      <c r="U693" t="s">
        <v>32</v>
      </c>
      <c r="V693" t="s">
        <v>33</v>
      </c>
    </row>
    <row r="694" spans="1:22">
      <c r="A694" s="4">
        <v>46043</v>
      </c>
      <c r="B694" t="s">
        <v>651</v>
      </c>
      <c r="C694" t="s">
        <v>23</v>
      </c>
      <c r="D694">
        <v>1</v>
      </c>
      <c r="E694">
        <v>32000</v>
      </c>
      <c r="F694">
        <f>Table2[[#This Row],[Đơn Giá Chuẩn]]*Table2[[#This Row],[Tổng số lượng bán]]</f>
        <v>32000</v>
      </c>
      <c r="G694">
        <v>11111</v>
      </c>
      <c r="H694">
        <f>Table2[[#This Row],[Doanh số bán]]-Table2[[#This Row],[Chiết khấu]]</f>
        <v>20889</v>
      </c>
      <c r="K694" t="s">
        <v>24</v>
      </c>
      <c r="L694">
        <v>0</v>
      </c>
      <c r="M694" t="s">
        <v>25</v>
      </c>
      <c r="N694" t="s">
        <v>26</v>
      </c>
      <c r="O694">
        <v>0</v>
      </c>
      <c r="P694" t="s">
        <v>125</v>
      </c>
      <c r="Q694" t="s">
        <v>126</v>
      </c>
      <c r="R694" t="s">
        <v>29</v>
      </c>
      <c r="S694" t="s">
        <v>30</v>
      </c>
      <c r="T694" t="s">
        <v>31</v>
      </c>
      <c r="U694" t="s">
        <v>32</v>
      </c>
      <c r="V694" t="s">
        <v>33</v>
      </c>
    </row>
    <row r="695" spans="1:22">
      <c r="A695" s="4">
        <v>46043</v>
      </c>
      <c r="B695" t="s">
        <v>651</v>
      </c>
      <c r="C695" t="s">
        <v>23</v>
      </c>
      <c r="D695">
        <v>1</v>
      </c>
      <c r="E695">
        <v>32000</v>
      </c>
      <c r="F695">
        <f>Table2[[#This Row],[Đơn Giá Chuẩn]]*Table2[[#This Row],[Tổng số lượng bán]]</f>
        <v>32000</v>
      </c>
      <c r="G695">
        <v>8334</v>
      </c>
      <c r="H695">
        <f>Table2[[#This Row],[Doanh số bán]]-Table2[[#This Row],[Chiết khấu]]</f>
        <v>23666</v>
      </c>
      <c r="K695" t="s">
        <v>24</v>
      </c>
      <c r="L695">
        <v>0</v>
      </c>
      <c r="M695" t="s">
        <v>25</v>
      </c>
      <c r="N695" t="s">
        <v>26</v>
      </c>
      <c r="O695">
        <v>0</v>
      </c>
      <c r="P695" t="s">
        <v>175</v>
      </c>
      <c r="Q695" t="s">
        <v>176</v>
      </c>
      <c r="R695" t="s">
        <v>29</v>
      </c>
      <c r="S695" t="s">
        <v>56</v>
      </c>
      <c r="T695" t="s">
        <v>31</v>
      </c>
      <c r="U695" t="s">
        <v>32</v>
      </c>
      <c r="V695" t="s">
        <v>33</v>
      </c>
    </row>
    <row r="696" spans="1:22">
      <c r="A696" s="4">
        <v>46043</v>
      </c>
      <c r="B696" t="s">
        <v>652</v>
      </c>
      <c r="C696" t="s">
        <v>23</v>
      </c>
      <c r="D696">
        <v>2</v>
      </c>
      <c r="E696">
        <v>21000</v>
      </c>
      <c r="F696">
        <f>Table2[[#This Row],[Đơn Giá Chuẩn]]*Table2[[#This Row],[Tổng số lượng bán]]</f>
        <v>42000</v>
      </c>
      <c r="G696">
        <v>35185</v>
      </c>
      <c r="H696">
        <f>Table2[[#This Row],[Doanh số bán]]-Table2[[#This Row],[Chiết khấu]]</f>
        <v>6815</v>
      </c>
      <c r="K696" t="s">
        <v>24</v>
      </c>
      <c r="L696">
        <v>0</v>
      </c>
      <c r="M696" t="s">
        <v>25</v>
      </c>
      <c r="N696" t="s">
        <v>26</v>
      </c>
      <c r="O696">
        <v>0</v>
      </c>
      <c r="P696" t="s">
        <v>27</v>
      </c>
      <c r="Q696" t="s">
        <v>28</v>
      </c>
      <c r="R696" t="s">
        <v>29</v>
      </c>
      <c r="S696" t="s">
        <v>30</v>
      </c>
      <c r="T696" t="s">
        <v>31</v>
      </c>
      <c r="U696" t="s">
        <v>32</v>
      </c>
      <c r="V696" t="s">
        <v>33</v>
      </c>
    </row>
    <row r="697" spans="1:22">
      <c r="A697" s="4">
        <v>46043</v>
      </c>
      <c r="B697" t="s">
        <v>653</v>
      </c>
      <c r="C697" t="s">
        <v>23</v>
      </c>
      <c r="D697">
        <v>10</v>
      </c>
      <c r="E697">
        <v>21000</v>
      </c>
      <c r="F697">
        <f>Table2[[#This Row],[Đơn Giá Chuẩn]]*Table2[[#This Row],[Tổng số lượng bán]]</f>
        <v>210000</v>
      </c>
      <c r="G697">
        <v>175926</v>
      </c>
      <c r="H697">
        <f>Table2[[#This Row],[Doanh số bán]]-Table2[[#This Row],[Chiết khấu]]</f>
        <v>34074</v>
      </c>
      <c r="K697" t="s">
        <v>24</v>
      </c>
      <c r="L697">
        <v>0</v>
      </c>
      <c r="M697" t="s">
        <v>25</v>
      </c>
      <c r="N697" t="s">
        <v>26</v>
      </c>
      <c r="O697">
        <v>0</v>
      </c>
      <c r="P697" t="s">
        <v>27</v>
      </c>
      <c r="Q697" t="s">
        <v>28</v>
      </c>
      <c r="R697" t="s">
        <v>29</v>
      </c>
      <c r="S697" t="s">
        <v>30</v>
      </c>
      <c r="T697" t="s">
        <v>31</v>
      </c>
      <c r="U697" t="s">
        <v>32</v>
      </c>
      <c r="V697" t="s">
        <v>33</v>
      </c>
    </row>
    <row r="698" spans="1:22">
      <c r="A698" s="4">
        <v>46043</v>
      </c>
      <c r="B698" t="s">
        <v>654</v>
      </c>
      <c r="C698" t="s">
        <v>23</v>
      </c>
      <c r="D698">
        <v>1</v>
      </c>
      <c r="E698">
        <v>21000</v>
      </c>
      <c r="F698">
        <f>Table2[[#This Row],[Đơn Giá Chuẩn]]*Table2[[#This Row],[Tổng số lượng bán]]</f>
        <v>21000</v>
      </c>
      <c r="G698">
        <v>7037</v>
      </c>
      <c r="H698">
        <f>Table2[[#This Row],[Doanh số bán]]-Table2[[#This Row],[Chiết khấu]]</f>
        <v>13963</v>
      </c>
      <c r="K698" t="s">
        <v>24</v>
      </c>
      <c r="L698">
        <v>0</v>
      </c>
      <c r="M698" t="s">
        <v>25</v>
      </c>
      <c r="N698" t="s">
        <v>26</v>
      </c>
      <c r="O698">
        <v>0</v>
      </c>
      <c r="P698" t="s">
        <v>27</v>
      </c>
      <c r="Q698" t="s">
        <v>28</v>
      </c>
      <c r="R698" t="s">
        <v>29</v>
      </c>
      <c r="S698" t="s">
        <v>30</v>
      </c>
      <c r="T698" t="s">
        <v>31</v>
      </c>
      <c r="U698" t="s">
        <v>32</v>
      </c>
      <c r="V698" t="s">
        <v>33</v>
      </c>
    </row>
    <row r="699" spans="1:22">
      <c r="A699" s="4">
        <v>46043</v>
      </c>
      <c r="B699" t="s">
        <v>654</v>
      </c>
      <c r="C699" t="s">
        <v>23</v>
      </c>
      <c r="D699">
        <v>1</v>
      </c>
      <c r="E699">
        <v>32000</v>
      </c>
      <c r="F699">
        <f>Table2[[#This Row],[Đơn Giá Chuẩn]]*Table2[[#This Row],[Tổng số lượng bán]]</f>
        <v>32000</v>
      </c>
      <c r="G699">
        <v>11111</v>
      </c>
      <c r="H699">
        <f>Table2[[#This Row],[Doanh số bán]]-Table2[[#This Row],[Chiết khấu]]</f>
        <v>20889</v>
      </c>
      <c r="K699" t="s">
        <v>24</v>
      </c>
      <c r="L699">
        <v>0</v>
      </c>
      <c r="M699" t="s">
        <v>25</v>
      </c>
      <c r="N699" t="s">
        <v>26</v>
      </c>
      <c r="O699">
        <v>0</v>
      </c>
      <c r="P699" t="s">
        <v>125</v>
      </c>
      <c r="Q699" t="s">
        <v>126</v>
      </c>
      <c r="R699" t="s">
        <v>29</v>
      </c>
      <c r="S699" t="s">
        <v>30</v>
      </c>
      <c r="T699" t="s">
        <v>31</v>
      </c>
      <c r="U699" t="s">
        <v>32</v>
      </c>
      <c r="V699" t="s">
        <v>33</v>
      </c>
    </row>
    <row r="700" spans="1:22">
      <c r="A700" s="4">
        <v>46043</v>
      </c>
      <c r="B700" t="s">
        <v>655</v>
      </c>
      <c r="C700" t="s">
        <v>104</v>
      </c>
      <c r="D700">
        <v>1</v>
      </c>
      <c r="E700">
        <v>51000</v>
      </c>
      <c r="F700">
        <f>Table2[[#This Row],[Đơn Giá Chuẩn]]*Table2[[#This Row],[Tổng số lượng bán]]</f>
        <v>51000</v>
      </c>
      <c r="G700">
        <v>0</v>
      </c>
      <c r="H700">
        <f>Table2[[#This Row],[Doanh số bán]]-Table2[[#This Row],[Chiết khấu]]</f>
        <v>51000</v>
      </c>
      <c r="K700" t="s">
        <v>24</v>
      </c>
      <c r="L700">
        <v>0.12</v>
      </c>
      <c r="M700" t="s">
        <v>25</v>
      </c>
      <c r="N700" t="s">
        <v>26</v>
      </c>
      <c r="O700">
        <v>0.12</v>
      </c>
      <c r="P700" t="s">
        <v>588</v>
      </c>
      <c r="Q700" t="s">
        <v>589</v>
      </c>
      <c r="R700" t="s">
        <v>107</v>
      </c>
      <c r="S700" t="s">
        <v>108</v>
      </c>
      <c r="T700" t="s">
        <v>31</v>
      </c>
      <c r="U700" t="s">
        <v>32</v>
      </c>
      <c r="V700" t="s">
        <v>33</v>
      </c>
    </row>
    <row r="701" spans="1:22">
      <c r="A701" s="4">
        <v>46043</v>
      </c>
      <c r="B701" t="s">
        <v>655</v>
      </c>
      <c r="C701" t="s">
        <v>104</v>
      </c>
      <c r="D701">
        <v>1</v>
      </c>
      <c r="E701">
        <v>51000</v>
      </c>
      <c r="F701">
        <f>Table2[[#This Row],[Đơn Giá Chuẩn]]*Table2[[#This Row],[Tổng số lượng bán]]</f>
        <v>51000</v>
      </c>
      <c r="G701">
        <v>0</v>
      </c>
      <c r="H701">
        <f>Table2[[#This Row],[Doanh số bán]]-Table2[[#This Row],[Chiết khấu]]</f>
        <v>51000</v>
      </c>
      <c r="K701" t="s">
        <v>24</v>
      </c>
      <c r="L701">
        <v>0.12</v>
      </c>
      <c r="M701" t="s">
        <v>25</v>
      </c>
      <c r="N701" t="s">
        <v>26</v>
      </c>
      <c r="O701">
        <v>0.12</v>
      </c>
      <c r="P701" t="s">
        <v>586</v>
      </c>
      <c r="Q701" t="s">
        <v>587</v>
      </c>
      <c r="R701" t="s">
        <v>107</v>
      </c>
      <c r="S701" t="s">
        <v>108</v>
      </c>
      <c r="T701" t="s">
        <v>31</v>
      </c>
      <c r="U701" t="s">
        <v>32</v>
      </c>
      <c r="V701" t="s">
        <v>33</v>
      </c>
    </row>
    <row r="702" spans="1:22">
      <c r="A702" s="4">
        <v>46043</v>
      </c>
      <c r="B702" t="s">
        <v>655</v>
      </c>
      <c r="C702" t="s">
        <v>104</v>
      </c>
      <c r="D702">
        <v>1</v>
      </c>
      <c r="E702">
        <v>51000</v>
      </c>
      <c r="F702">
        <f>Table2[[#This Row],[Đơn Giá Chuẩn]]*Table2[[#This Row],[Tổng số lượng bán]]</f>
        <v>51000</v>
      </c>
      <c r="G702">
        <v>0</v>
      </c>
      <c r="H702">
        <f>Table2[[#This Row],[Doanh số bán]]-Table2[[#This Row],[Chiết khấu]]</f>
        <v>51000</v>
      </c>
      <c r="K702" t="s">
        <v>24</v>
      </c>
      <c r="L702">
        <v>0.12</v>
      </c>
      <c r="M702" t="s">
        <v>25</v>
      </c>
      <c r="N702" t="s">
        <v>26</v>
      </c>
      <c r="O702">
        <v>0.12</v>
      </c>
      <c r="P702" t="s">
        <v>656</v>
      </c>
      <c r="Q702" t="s">
        <v>657</v>
      </c>
      <c r="R702" t="s">
        <v>107</v>
      </c>
      <c r="S702" t="s">
        <v>108</v>
      </c>
      <c r="T702" t="s">
        <v>31</v>
      </c>
      <c r="U702" t="s">
        <v>32</v>
      </c>
      <c r="V702" t="s">
        <v>33</v>
      </c>
    </row>
    <row r="703" spans="1:22">
      <c r="A703" s="4">
        <v>46043</v>
      </c>
      <c r="B703" t="s">
        <v>658</v>
      </c>
      <c r="C703" t="s">
        <v>23</v>
      </c>
      <c r="D703">
        <v>2</v>
      </c>
      <c r="E703">
        <v>27000</v>
      </c>
      <c r="F703">
        <f>Table2[[#This Row],[Đơn Giá Chuẩn]]*Table2[[#This Row],[Tổng số lượng bán]]</f>
        <v>54000</v>
      </c>
      <c r="G703">
        <v>13889</v>
      </c>
      <c r="H703">
        <f>Table2[[#This Row],[Doanh số bán]]-Table2[[#This Row],[Chiết khấu]]</f>
        <v>40111</v>
      </c>
      <c r="K703" t="s">
        <v>24</v>
      </c>
      <c r="L703">
        <v>0</v>
      </c>
      <c r="M703" t="s">
        <v>25</v>
      </c>
      <c r="N703" t="s">
        <v>26</v>
      </c>
      <c r="O703">
        <v>0</v>
      </c>
      <c r="P703" t="s">
        <v>238</v>
      </c>
      <c r="Q703" t="s">
        <v>239</v>
      </c>
      <c r="R703" t="s">
        <v>29</v>
      </c>
      <c r="S703" t="s">
        <v>240</v>
      </c>
      <c r="T703" t="s">
        <v>31</v>
      </c>
      <c r="U703" t="s">
        <v>32</v>
      </c>
      <c r="V703" t="s">
        <v>33</v>
      </c>
    </row>
    <row r="704" spans="1:22">
      <c r="A704" s="4">
        <v>46043</v>
      </c>
      <c r="B704" t="s">
        <v>659</v>
      </c>
      <c r="C704" t="s">
        <v>23</v>
      </c>
      <c r="D704">
        <v>1</v>
      </c>
      <c r="E704">
        <v>32000</v>
      </c>
      <c r="F704">
        <f>Table2[[#This Row],[Đơn Giá Chuẩn]]*Table2[[#This Row],[Tổng số lượng bán]]</f>
        <v>32000</v>
      </c>
      <c r="G704">
        <v>13889</v>
      </c>
      <c r="H704">
        <f>Table2[[#This Row],[Doanh số bán]]-Table2[[#This Row],[Chiết khấu]]</f>
        <v>18111</v>
      </c>
      <c r="K704" t="s">
        <v>24</v>
      </c>
      <c r="L704">
        <v>0</v>
      </c>
      <c r="M704" t="s">
        <v>25</v>
      </c>
      <c r="N704" t="s">
        <v>26</v>
      </c>
      <c r="O704">
        <v>0</v>
      </c>
      <c r="P704" t="s">
        <v>235</v>
      </c>
      <c r="Q704" t="s">
        <v>236</v>
      </c>
      <c r="R704" t="s">
        <v>29</v>
      </c>
      <c r="S704" t="s">
        <v>59</v>
      </c>
      <c r="T704" t="s">
        <v>31</v>
      </c>
      <c r="U704" t="s">
        <v>32</v>
      </c>
      <c r="V704" t="s">
        <v>33</v>
      </c>
    </row>
    <row r="705" spans="1:22">
      <c r="A705" s="4">
        <v>46043</v>
      </c>
      <c r="B705" t="s">
        <v>660</v>
      </c>
      <c r="C705" t="s">
        <v>23</v>
      </c>
      <c r="D705">
        <v>1</v>
      </c>
      <c r="E705">
        <v>42000</v>
      </c>
      <c r="F705">
        <f>Table2[[#This Row],[Đơn Giá Chuẩn]]*Table2[[#This Row],[Tổng số lượng bán]]</f>
        <v>42000</v>
      </c>
      <c r="G705">
        <v>11111</v>
      </c>
      <c r="H705">
        <f>Table2[[#This Row],[Doanh số bán]]-Table2[[#This Row],[Chiết khấu]]</f>
        <v>30889</v>
      </c>
      <c r="K705" t="s">
        <v>24</v>
      </c>
      <c r="L705">
        <v>0</v>
      </c>
      <c r="M705" t="s">
        <v>25</v>
      </c>
      <c r="N705" t="s">
        <v>26</v>
      </c>
      <c r="O705">
        <v>0</v>
      </c>
      <c r="P705" t="s">
        <v>661</v>
      </c>
      <c r="Q705" t="s">
        <v>662</v>
      </c>
      <c r="R705" t="s">
        <v>29</v>
      </c>
      <c r="S705" t="s">
        <v>59</v>
      </c>
      <c r="T705" t="s">
        <v>31</v>
      </c>
      <c r="U705" t="s">
        <v>32</v>
      </c>
      <c r="V705" t="s">
        <v>33</v>
      </c>
    </row>
    <row r="706" spans="1:22">
      <c r="A706" s="4">
        <v>46043</v>
      </c>
      <c r="B706" t="s">
        <v>663</v>
      </c>
      <c r="C706" t="s">
        <v>23</v>
      </c>
      <c r="D706">
        <v>1</v>
      </c>
      <c r="E706">
        <v>25999.999999999996</v>
      </c>
      <c r="F706">
        <f>Table2[[#This Row],[Đơn Giá Chuẩn]]*Table2[[#This Row],[Tổng số lượng bán]]</f>
        <v>25999.999999999996</v>
      </c>
      <c r="G706">
        <v>8889</v>
      </c>
      <c r="H706">
        <f>Table2[[#This Row],[Doanh số bán]]-Table2[[#This Row],[Chiết khấu]]</f>
        <v>17110.999999999996</v>
      </c>
      <c r="K706" t="s">
        <v>24</v>
      </c>
      <c r="L706">
        <v>0</v>
      </c>
      <c r="M706" t="s">
        <v>25</v>
      </c>
      <c r="N706" t="s">
        <v>26</v>
      </c>
      <c r="O706">
        <v>0</v>
      </c>
      <c r="P706" t="s">
        <v>47</v>
      </c>
      <c r="Q706" t="s">
        <v>48</v>
      </c>
      <c r="R706" t="s">
        <v>29</v>
      </c>
      <c r="S706" t="s">
        <v>30</v>
      </c>
      <c r="T706" t="s">
        <v>31</v>
      </c>
      <c r="U706" t="s">
        <v>32</v>
      </c>
      <c r="V706" t="s">
        <v>33</v>
      </c>
    </row>
    <row r="707" spans="1:22">
      <c r="A707" s="4">
        <v>46043</v>
      </c>
      <c r="B707" t="s">
        <v>664</v>
      </c>
      <c r="C707" t="s">
        <v>23</v>
      </c>
      <c r="D707">
        <v>1</v>
      </c>
      <c r="E707">
        <v>25999.999999999996</v>
      </c>
      <c r="F707">
        <f>Table2[[#This Row],[Đơn Giá Chuẩn]]*Table2[[#This Row],[Tổng số lượng bán]]</f>
        <v>25999.999999999996</v>
      </c>
      <c r="G707">
        <v>0</v>
      </c>
      <c r="H707">
        <f>Table2[[#This Row],[Doanh số bán]]-Table2[[#This Row],[Chiết khấu]]</f>
        <v>25999.999999999996</v>
      </c>
      <c r="K707" t="s">
        <v>24</v>
      </c>
      <c r="L707">
        <v>0</v>
      </c>
      <c r="M707" t="s">
        <v>25</v>
      </c>
      <c r="N707" t="s">
        <v>26</v>
      </c>
      <c r="O707">
        <v>0</v>
      </c>
      <c r="P707" t="s">
        <v>47</v>
      </c>
      <c r="Q707" t="s">
        <v>48</v>
      </c>
      <c r="R707" t="s">
        <v>29</v>
      </c>
      <c r="S707" t="s">
        <v>30</v>
      </c>
      <c r="T707" t="s">
        <v>31</v>
      </c>
      <c r="U707" t="s">
        <v>32</v>
      </c>
      <c r="V707" t="s">
        <v>33</v>
      </c>
    </row>
    <row r="708" spans="1:22">
      <c r="A708" s="4">
        <v>46043</v>
      </c>
      <c r="B708" t="s">
        <v>664</v>
      </c>
      <c r="C708" t="s">
        <v>23</v>
      </c>
      <c r="D708">
        <v>1</v>
      </c>
      <c r="E708">
        <v>32000</v>
      </c>
      <c r="F708">
        <f>Table2[[#This Row],[Đơn Giá Chuẩn]]*Table2[[#This Row],[Tổng số lượng bán]]</f>
        <v>32000</v>
      </c>
      <c r="G708">
        <v>0</v>
      </c>
      <c r="H708">
        <f>Table2[[#This Row],[Doanh số bán]]-Table2[[#This Row],[Chiết khấu]]</f>
        <v>32000</v>
      </c>
      <c r="K708" t="s">
        <v>24</v>
      </c>
      <c r="L708">
        <v>0</v>
      </c>
      <c r="M708" t="s">
        <v>25</v>
      </c>
      <c r="N708" t="s">
        <v>26</v>
      </c>
      <c r="O708">
        <v>0</v>
      </c>
      <c r="P708" t="s">
        <v>235</v>
      </c>
      <c r="Q708" t="s">
        <v>236</v>
      </c>
      <c r="R708" t="s">
        <v>29</v>
      </c>
      <c r="S708" t="s">
        <v>59</v>
      </c>
      <c r="T708" t="s">
        <v>31</v>
      </c>
      <c r="U708" t="s">
        <v>32</v>
      </c>
      <c r="V708" t="s">
        <v>33</v>
      </c>
    </row>
    <row r="709" spans="1:22">
      <c r="A709" s="4">
        <v>46043</v>
      </c>
      <c r="B709" t="s">
        <v>664</v>
      </c>
      <c r="C709" t="s">
        <v>23</v>
      </c>
      <c r="D709">
        <v>1</v>
      </c>
      <c r="E709">
        <v>32000</v>
      </c>
      <c r="F709">
        <f>Table2[[#This Row],[Đơn Giá Chuẩn]]*Table2[[#This Row],[Tổng số lượng bán]]</f>
        <v>32000</v>
      </c>
      <c r="G709">
        <v>0</v>
      </c>
      <c r="H709">
        <f>Table2[[#This Row],[Doanh số bán]]-Table2[[#This Row],[Chiết khấu]]</f>
        <v>32000</v>
      </c>
      <c r="K709" t="s">
        <v>24</v>
      </c>
      <c r="L709">
        <v>0</v>
      </c>
      <c r="M709" t="s">
        <v>25</v>
      </c>
      <c r="N709" t="s">
        <v>26</v>
      </c>
      <c r="O709">
        <v>0</v>
      </c>
      <c r="P709" t="s">
        <v>580</v>
      </c>
      <c r="Q709" t="s">
        <v>581</v>
      </c>
      <c r="R709" t="s">
        <v>29</v>
      </c>
      <c r="S709" t="s">
        <v>59</v>
      </c>
      <c r="T709" t="s">
        <v>31</v>
      </c>
      <c r="U709" t="s">
        <v>32</v>
      </c>
      <c r="V709" t="s">
        <v>33</v>
      </c>
    </row>
    <row r="710" spans="1:22">
      <c r="A710" s="4">
        <v>46043</v>
      </c>
      <c r="B710" t="s">
        <v>664</v>
      </c>
      <c r="C710" t="s">
        <v>23</v>
      </c>
      <c r="D710">
        <v>1</v>
      </c>
      <c r="E710">
        <v>42000</v>
      </c>
      <c r="F710">
        <f>Table2[[#This Row],[Đơn Giá Chuẩn]]*Table2[[#This Row],[Tổng số lượng bán]]</f>
        <v>42000</v>
      </c>
      <c r="G710">
        <v>0</v>
      </c>
      <c r="H710">
        <f>Table2[[#This Row],[Doanh số bán]]-Table2[[#This Row],[Chiết khấu]]</f>
        <v>42000</v>
      </c>
      <c r="K710" t="s">
        <v>24</v>
      </c>
      <c r="L710">
        <v>0</v>
      </c>
      <c r="M710" t="s">
        <v>25</v>
      </c>
      <c r="N710" t="s">
        <v>26</v>
      </c>
      <c r="O710">
        <v>0</v>
      </c>
      <c r="P710" t="s">
        <v>208</v>
      </c>
      <c r="Q710" t="s">
        <v>209</v>
      </c>
      <c r="R710" t="s">
        <v>29</v>
      </c>
      <c r="S710" t="s">
        <v>30</v>
      </c>
      <c r="T710" t="s">
        <v>31</v>
      </c>
      <c r="U710" t="s">
        <v>32</v>
      </c>
      <c r="V710" t="s">
        <v>33</v>
      </c>
    </row>
    <row r="711" spans="1:22">
      <c r="A711" s="4">
        <v>46043</v>
      </c>
      <c r="B711" t="s">
        <v>665</v>
      </c>
      <c r="C711" t="s">
        <v>23</v>
      </c>
      <c r="D711">
        <v>1</v>
      </c>
      <c r="E711">
        <v>21000</v>
      </c>
      <c r="F711">
        <f>Table2[[#This Row],[Đơn Giá Chuẩn]]*Table2[[#This Row],[Tổng số lượng bán]]</f>
        <v>21000</v>
      </c>
      <c r="G711">
        <v>7037</v>
      </c>
      <c r="H711">
        <f>Table2[[#This Row],[Doanh số bán]]-Table2[[#This Row],[Chiết khấu]]</f>
        <v>13963</v>
      </c>
      <c r="K711" t="s">
        <v>24</v>
      </c>
      <c r="L711">
        <v>0</v>
      </c>
      <c r="M711" t="s">
        <v>25</v>
      </c>
      <c r="N711" t="s">
        <v>26</v>
      </c>
      <c r="O711">
        <v>0</v>
      </c>
      <c r="P711" t="s">
        <v>27</v>
      </c>
      <c r="Q711" t="s">
        <v>28</v>
      </c>
      <c r="R711" t="s">
        <v>29</v>
      </c>
      <c r="S711" t="s">
        <v>30</v>
      </c>
      <c r="T711" t="s">
        <v>31</v>
      </c>
      <c r="U711" t="s">
        <v>32</v>
      </c>
      <c r="V711" t="s">
        <v>33</v>
      </c>
    </row>
    <row r="712" spans="1:22">
      <c r="A712" s="4">
        <v>46043</v>
      </c>
      <c r="B712" t="s">
        <v>666</v>
      </c>
      <c r="C712" t="s">
        <v>23</v>
      </c>
      <c r="D712">
        <v>1</v>
      </c>
      <c r="E712">
        <v>21000</v>
      </c>
      <c r="F712">
        <f>Table2[[#This Row],[Đơn Giá Chuẩn]]*Table2[[#This Row],[Tổng số lượng bán]]</f>
        <v>21000</v>
      </c>
      <c r="G712">
        <v>7037</v>
      </c>
      <c r="H712">
        <f>Table2[[#This Row],[Doanh số bán]]-Table2[[#This Row],[Chiết khấu]]</f>
        <v>13963</v>
      </c>
      <c r="K712" t="s">
        <v>24</v>
      </c>
      <c r="L712">
        <v>0</v>
      </c>
      <c r="M712" t="s">
        <v>25</v>
      </c>
      <c r="N712" t="s">
        <v>26</v>
      </c>
      <c r="O712">
        <v>0</v>
      </c>
      <c r="P712" t="s">
        <v>27</v>
      </c>
      <c r="Q712" t="s">
        <v>28</v>
      </c>
      <c r="R712" t="s">
        <v>29</v>
      </c>
      <c r="S712" t="s">
        <v>30</v>
      </c>
      <c r="T712" t="s">
        <v>31</v>
      </c>
      <c r="U712" t="s">
        <v>32</v>
      </c>
      <c r="V712" t="s">
        <v>33</v>
      </c>
    </row>
    <row r="713" spans="1:22">
      <c r="A713" s="4">
        <v>46043</v>
      </c>
      <c r="B713" t="s">
        <v>667</v>
      </c>
      <c r="C713" t="s">
        <v>23</v>
      </c>
      <c r="D713">
        <v>3</v>
      </c>
      <c r="E713">
        <v>37000</v>
      </c>
      <c r="F713">
        <f>Table2[[#This Row],[Đơn Giá Chuẩn]]*Table2[[#This Row],[Tổng số lượng bán]]</f>
        <v>111000</v>
      </c>
      <c r="G713">
        <v>0</v>
      </c>
      <c r="H713">
        <f>Table2[[#This Row],[Doanh số bán]]-Table2[[#This Row],[Chiết khấu]]</f>
        <v>111000</v>
      </c>
      <c r="K713" t="s">
        <v>24</v>
      </c>
      <c r="L713">
        <v>0</v>
      </c>
      <c r="M713" t="s">
        <v>25</v>
      </c>
      <c r="N713" t="s">
        <v>26</v>
      </c>
      <c r="O713">
        <v>0</v>
      </c>
      <c r="P713" t="s">
        <v>99</v>
      </c>
      <c r="Q713" t="s">
        <v>100</v>
      </c>
      <c r="R713" t="s">
        <v>29</v>
      </c>
      <c r="S713" t="s">
        <v>91</v>
      </c>
      <c r="T713" t="s">
        <v>31</v>
      </c>
      <c r="U713" t="s">
        <v>32</v>
      </c>
      <c r="V713" t="s">
        <v>33</v>
      </c>
    </row>
    <row r="714" spans="1:22">
      <c r="A714" s="4">
        <v>46043</v>
      </c>
      <c r="B714" t="s">
        <v>778</v>
      </c>
      <c r="C714" t="s">
        <v>83</v>
      </c>
      <c r="D714">
        <v>6</v>
      </c>
      <c r="E714">
        <v>97000</v>
      </c>
      <c r="F714">
        <f>Table2[[#This Row],[Đơn Giá Chuẩn]]*Table2[[#This Row],[Tổng số lượng bán]]</f>
        <v>582000</v>
      </c>
      <c r="G714">
        <v>0</v>
      </c>
      <c r="H714">
        <f>Table2[[#This Row],[Doanh số bán]]-Table2[[#This Row],[Chiết khấu]]</f>
        <v>582000</v>
      </c>
      <c r="K714" t="s">
        <v>24</v>
      </c>
      <c r="L714">
        <v>0.5</v>
      </c>
      <c r="M714" t="s">
        <v>319</v>
      </c>
      <c r="N714" t="s">
        <v>26</v>
      </c>
      <c r="O714">
        <v>3</v>
      </c>
      <c r="P714" t="s">
        <v>231</v>
      </c>
      <c r="Q714" t="s">
        <v>232</v>
      </c>
      <c r="R714" t="s">
        <v>41</v>
      </c>
      <c r="S714" t="s">
        <v>42</v>
      </c>
      <c r="T714" t="s">
        <v>320</v>
      </c>
      <c r="U714" t="s">
        <v>321</v>
      </c>
      <c r="V714" t="s">
        <v>33</v>
      </c>
    </row>
    <row r="715" spans="1:22">
      <c r="A715" s="4">
        <v>46044</v>
      </c>
      <c r="B715" t="s">
        <v>779</v>
      </c>
      <c r="C715" t="s">
        <v>83</v>
      </c>
      <c r="D715">
        <v>13</v>
      </c>
      <c r="E715">
        <v>97000</v>
      </c>
      <c r="F715">
        <f>Table2[[#This Row],[Đơn Giá Chuẩn]]*Table2[[#This Row],[Tổng số lượng bán]]</f>
        <v>1261000</v>
      </c>
      <c r="G715">
        <v>0</v>
      </c>
      <c r="H715">
        <f>Table2[[#This Row],[Doanh số bán]]-Table2[[#This Row],[Chiết khấu]]</f>
        <v>1261000</v>
      </c>
      <c r="K715" t="s">
        <v>24</v>
      </c>
      <c r="L715">
        <v>0.5</v>
      </c>
      <c r="M715" t="s">
        <v>319</v>
      </c>
      <c r="N715" t="s">
        <v>26</v>
      </c>
      <c r="O715">
        <v>6.5</v>
      </c>
      <c r="P715" t="s">
        <v>231</v>
      </c>
      <c r="Q715" t="s">
        <v>232</v>
      </c>
      <c r="R715" t="s">
        <v>41</v>
      </c>
      <c r="S715" t="s">
        <v>42</v>
      </c>
      <c r="T715" t="s">
        <v>320</v>
      </c>
      <c r="U715" t="s">
        <v>321</v>
      </c>
      <c r="V715" t="s">
        <v>33</v>
      </c>
    </row>
    <row r="716" spans="1:22">
      <c r="A716" s="4">
        <v>46045</v>
      </c>
      <c r="B716" t="s">
        <v>781</v>
      </c>
      <c r="C716" t="s">
        <v>83</v>
      </c>
      <c r="D716">
        <v>20</v>
      </c>
      <c r="E716">
        <v>97000</v>
      </c>
      <c r="F716">
        <f>Table2[[#This Row],[Đơn Giá Chuẩn]]*Table2[[#This Row],[Tổng số lượng bán]]</f>
        <v>1940000</v>
      </c>
      <c r="G716">
        <v>0</v>
      </c>
      <c r="H716">
        <f>Table2[[#This Row],[Doanh số bán]]-Table2[[#This Row],[Chiết khấu]]</f>
        <v>1940000</v>
      </c>
      <c r="K716" t="s">
        <v>24</v>
      </c>
      <c r="L716">
        <v>0.5</v>
      </c>
      <c r="M716" t="s">
        <v>319</v>
      </c>
      <c r="N716" t="s">
        <v>26</v>
      </c>
      <c r="O716">
        <v>10</v>
      </c>
      <c r="P716" t="s">
        <v>231</v>
      </c>
      <c r="Q716" t="s">
        <v>232</v>
      </c>
      <c r="R716" t="s">
        <v>41</v>
      </c>
      <c r="S716" t="s">
        <v>42</v>
      </c>
      <c r="T716" t="s">
        <v>320</v>
      </c>
      <c r="U716" t="s">
        <v>321</v>
      </c>
      <c r="V716" t="s">
        <v>33</v>
      </c>
    </row>
    <row r="717" spans="1:22">
      <c r="A717" s="4">
        <v>46044</v>
      </c>
      <c r="B717" t="s">
        <v>297</v>
      </c>
      <c r="C717" t="s">
        <v>104</v>
      </c>
      <c r="D717">
        <v>2</v>
      </c>
      <c r="E717">
        <v>47000</v>
      </c>
      <c r="F717">
        <f>Table2[[#This Row],[Đơn Giá Chuẩn]]*Table2[[#This Row],[Tổng số lượng bán]]</f>
        <v>94000</v>
      </c>
      <c r="G717">
        <v>0</v>
      </c>
      <c r="H717">
        <f>Table2[[#This Row],[Doanh số bán]]-Table2[[#This Row],[Chiết khấu]]</f>
        <v>94000</v>
      </c>
      <c r="K717" t="s">
        <v>24</v>
      </c>
      <c r="L717">
        <v>0.12</v>
      </c>
      <c r="M717" t="s">
        <v>25</v>
      </c>
      <c r="N717" t="s">
        <v>26</v>
      </c>
      <c r="O717">
        <v>0.24</v>
      </c>
      <c r="P717" t="s">
        <v>520</v>
      </c>
      <c r="Q717" t="s">
        <v>521</v>
      </c>
      <c r="R717" t="s">
        <v>107</v>
      </c>
      <c r="S717" t="s">
        <v>108</v>
      </c>
      <c r="T717" t="s">
        <v>31</v>
      </c>
      <c r="U717" t="s">
        <v>32</v>
      </c>
      <c r="V717" t="s">
        <v>33</v>
      </c>
    </row>
    <row r="718" spans="1:22">
      <c r="A718" s="4">
        <v>46046</v>
      </c>
      <c r="B718" t="s">
        <v>803</v>
      </c>
      <c r="C718" t="s">
        <v>83</v>
      </c>
      <c r="D718">
        <v>20</v>
      </c>
      <c r="E718">
        <v>97000</v>
      </c>
      <c r="F718">
        <f>Table2[[#This Row],[Đơn Giá Chuẩn]]*Table2[[#This Row],[Tổng số lượng bán]]</f>
        <v>1940000</v>
      </c>
      <c r="G718">
        <v>0</v>
      </c>
      <c r="H718">
        <f>Table2[[#This Row],[Doanh số bán]]-Table2[[#This Row],[Chiết khấu]]</f>
        <v>1940000</v>
      </c>
      <c r="K718" t="s">
        <v>24</v>
      </c>
      <c r="L718">
        <v>0.5</v>
      </c>
      <c r="M718" t="s">
        <v>319</v>
      </c>
      <c r="N718" t="s">
        <v>26</v>
      </c>
      <c r="O718">
        <v>10</v>
      </c>
      <c r="P718" t="s">
        <v>231</v>
      </c>
      <c r="Q718" t="s">
        <v>232</v>
      </c>
      <c r="R718" t="s">
        <v>41</v>
      </c>
      <c r="S718" t="s">
        <v>42</v>
      </c>
      <c r="T718" t="s">
        <v>320</v>
      </c>
      <c r="U718" t="s">
        <v>321</v>
      </c>
      <c r="V718" t="s">
        <v>33</v>
      </c>
    </row>
    <row r="719" spans="1:22">
      <c r="A719" s="4">
        <v>46044</v>
      </c>
      <c r="B719" t="s">
        <v>298</v>
      </c>
      <c r="C719" t="s">
        <v>23</v>
      </c>
      <c r="D719">
        <v>1</v>
      </c>
      <c r="E719">
        <v>25999.999999999996</v>
      </c>
      <c r="F719">
        <f>Table2[[#This Row],[Đơn Giá Chuẩn]]*Table2[[#This Row],[Tổng số lượng bán]]</f>
        <v>25999.999999999996</v>
      </c>
      <c r="G719">
        <v>8889</v>
      </c>
      <c r="H719">
        <f>Table2[[#This Row],[Doanh số bán]]-Table2[[#This Row],[Chiết khấu]]</f>
        <v>17110.999999999996</v>
      </c>
      <c r="K719" t="s">
        <v>24</v>
      </c>
      <c r="L719">
        <v>0</v>
      </c>
      <c r="M719" t="s">
        <v>25</v>
      </c>
      <c r="N719" t="s">
        <v>26</v>
      </c>
      <c r="O719">
        <v>0</v>
      </c>
      <c r="P719" t="s">
        <v>47</v>
      </c>
      <c r="Q719" t="s">
        <v>48</v>
      </c>
      <c r="R719" t="s">
        <v>29</v>
      </c>
      <c r="S719" t="s">
        <v>30</v>
      </c>
      <c r="T719" t="s">
        <v>31</v>
      </c>
      <c r="U719" t="s">
        <v>32</v>
      </c>
      <c r="V719" t="s">
        <v>33</v>
      </c>
    </row>
    <row r="720" spans="1:22">
      <c r="A720" s="4">
        <v>46047</v>
      </c>
      <c r="B720" t="s">
        <v>812</v>
      </c>
      <c r="C720" t="s">
        <v>83</v>
      </c>
      <c r="D720">
        <v>20</v>
      </c>
      <c r="E720">
        <v>97000</v>
      </c>
      <c r="F720">
        <f>Table2[[#This Row],[Đơn Giá Chuẩn]]*Table2[[#This Row],[Tổng số lượng bán]]</f>
        <v>1940000</v>
      </c>
      <c r="G720">
        <v>0</v>
      </c>
      <c r="H720">
        <f>Table2[[#This Row],[Doanh số bán]]-Table2[[#This Row],[Chiết khấu]]</f>
        <v>1940000</v>
      </c>
      <c r="K720" t="s">
        <v>24</v>
      </c>
      <c r="L720">
        <v>0.5</v>
      </c>
      <c r="M720" t="s">
        <v>319</v>
      </c>
      <c r="N720" t="s">
        <v>26</v>
      </c>
      <c r="O720">
        <v>10</v>
      </c>
      <c r="P720" t="s">
        <v>231</v>
      </c>
      <c r="Q720" t="s">
        <v>232</v>
      </c>
      <c r="R720" t="s">
        <v>41</v>
      </c>
      <c r="S720" t="s">
        <v>42</v>
      </c>
      <c r="T720" t="s">
        <v>320</v>
      </c>
      <c r="U720" t="s">
        <v>321</v>
      </c>
      <c r="V720" t="s">
        <v>33</v>
      </c>
    </row>
    <row r="721" spans="1:22">
      <c r="A721" s="4">
        <v>46044</v>
      </c>
      <c r="B721" t="s">
        <v>670</v>
      </c>
      <c r="C721" t="s">
        <v>23</v>
      </c>
      <c r="D721">
        <v>2</v>
      </c>
      <c r="E721">
        <v>21000</v>
      </c>
      <c r="F721">
        <f>Table2[[#This Row],[Đơn Giá Chuẩn]]*Table2[[#This Row],[Tổng số lượng bán]]</f>
        <v>42000</v>
      </c>
      <c r="G721">
        <v>14074</v>
      </c>
      <c r="H721">
        <f>Table2[[#This Row],[Doanh số bán]]-Table2[[#This Row],[Chiết khấu]]</f>
        <v>27926</v>
      </c>
      <c r="K721" t="s">
        <v>24</v>
      </c>
      <c r="L721">
        <v>0</v>
      </c>
      <c r="M721" t="s">
        <v>25</v>
      </c>
      <c r="N721" t="s">
        <v>26</v>
      </c>
      <c r="O721">
        <v>0</v>
      </c>
      <c r="P721" t="s">
        <v>27</v>
      </c>
      <c r="Q721" t="s">
        <v>28</v>
      </c>
      <c r="R721" t="s">
        <v>29</v>
      </c>
      <c r="S721" t="s">
        <v>30</v>
      </c>
      <c r="T721" t="s">
        <v>31</v>
      </c>
      <c r="U721" t="s">
        <v>32</v>
      </c>
      <c r="V721" t="s">
        <v>33</v>
      </c>
    </row>
    <row r="722" spans="1:22">
      <c r="A722" s="4">
        <v>46048</v>
      </c>
      <c r="B722" t="s">
        <v>813</v>
      </c>
      <c r="C722" t="s">
        <v>83</v>
      </c>
      <c r="D722">
        <v>13</v>
      </c>
      <c r="E722">
        <v>97000</v>
      </c>
      <c r="F722">
        <f>Table2[[#This Row],[Đơn Giá Chuẩn]]*Table2[[#This Row],[Tổng số lượng bán]]</f>
        <v>1261000</v>
      </c>
      <c r="G722">
        <v>0</v>
      </c>
      <c r="H722">
        <f>Table2[[#This Row],[Doanh số bán]]-Table2[[#This Row],[Chiết khấu]]</f>
        <v>1261000</v>
      </c>
      <c r="K722" t="s">
        <v>24</v>
      </c>
      <c r="L722">
        <v>0.5</v>
      </c>
      <c r="M722" t="s">
        <v>319</v>
      </c>
      <c r="N722" t="s">
        <v>26</v>
      </c>
      <c r="O722">
        <v>6.5</v>
      </c>
      <c r="P722" t="s">
        <v>231</v>
      </c>
      <c r="Q722" t="s">
        <v>232</v>
      </c>
      <c r="R722" t="s">
        <v>41</v>
      </c>
      <c r="S722" t="s">
        <v>42</v>
      </c>
      <c r="T722" t="s">
        <v>320</v>
      </c>
      <c r="U722" t="s">
        <v>321</v>
      </c>
      <c r="V722" t="s">
        <v>33</v>
      </c>
    </row>
    <row r="723" spans="1:22">
      <c r="A723" s="4">
        <v>46050</v>
      </c>
      <c r="B723" t="s">
        <v>831</v>
      </c>
      <c r="C723" t="s">
        <v>83</v>
      </c>
      <c r="D723">
        <v>2</v>
      </c>
      <c r="E723">
        <v>97000</v>
      </c>
      <c r="F723">
        <f>Table2[[#This Row],[Đơn Giá Chuẩn]]*Table2[[#This Row],[Tổng số lượng bán]]</f>
        <v>194000</v>
      </c>
      <c r="G723">
        <v>0</v>
      </c>
      <c r="H723">
        <f>Table2[[#This Row],[Doanh số bán]]-Table2[[#This Row],[Chiết khấu]]</f>
        <v>194000</v>
      </c>
      <c r="K723" t="s">
        <v>24</v>
      </c>
      <c r="L723">
        <v>0.5</v>
      </c>
      <c r="M723" t="s">
        <v>319</v>
      </c>
      <c r="N723" t="s">
        <v>26</v>
      </c>
      <c r="O723">
        <v>1</v>
      </c>
      <c r="P723" t="s">
        <v>231</v>
      </c>
      <c r="Q723" t="s">
        <v>232</v>
      </c>
      <c r="R723" t="s">
        <v>41</v>
      </c>
      <c r="S723" t="s">
        <v>42</v>
      </c>
      <c r="T723" t="s">
        <v>320</v>
      </c>
      <c r="U723" t="s">
        <v>321</v>
      </c>
      <c r="V723" t="s">
        <v>33</v>
      </c>
    </row>
    <row r="724" spans="1:22">
      <c r="A724" s="4">
        <v>46044</v>
      </c>
      <c r="B724" t="s">
        <v>300</v>
      </c>
      <c r="C724" t="s">
        <v>104</v>
      </c>
      <c r="D724">
        <v>10</v>
      </c>
      <c r="E724">
        <v>47000</v>
      </c>
      <c r="F724">
        <f>Table2[[#This Row],[Đơn Giá Chuẩn]]*Table2[[#This Row],[Tổng số lượng bán]]</f>
        <v>470000</v>
      </c>
      <c r="G724">
        <v>83334</v>
      </c>
      <c r="H724">
        <f>Table2[[#This Row],[Doanh số bán]]-Table2[[#This Row],[Chiết khấu]]</f>
        <v>386666</v>
      </c>
      <c r="K724" t="s">
        <v>24</v>
      </c>
      <c r="L724">
        <v>0.16</v>
      </c>
      <c r="M724" t="s">
        <v>25</v>
      </c>
      <c r="N724" t="s">
        <v>26</v>
      </c>
      <c r="O724">
        <v>1.6</v>
      </c>
      <c r="P724" t="s">
        <v>105</v>
      </c>
      <c r="Q724" t="s">
        <v>106</v>
      </c>
      <c r="R724" t="s">
        <v>107</v>
      </c>
      <c r="S724" t="s">
        <v>108</v>
      </c>
      <c r="T724" t="s">
        <v>31</v>
      </c>
      <c r="U724" t="s">
        <v>32</v>
      </c>
      <c r="V724" t="s">
        <v>33</v>
      </c>
    </row>
    <row r="725" spans="1:22">
      <c r="A725" s="4">
        <v>46050</v>
      </c>
      <c r="B725" t="s">
        <v>843</v>
      </c>
      <c r="C725" t="s">
        <v>83</v>
      </c>
      <c r="D725">
        <v>10</v>
      </c>
      <c r="E725">
        <v>97000</v>
      </c>
      <c r="F725">
        <f>Table2[[#This Row],[Đơn Giá Chuẩn]]*Table2[[#This Row],[Tổng số lượng bán]]</f>
        <v>970000</v>
      </c>
      <c r="G725">
        <v>0</v>
      </c>
      <c r="H725">
        <f>Table2[[#This Row],[Doanh số bán]]-Table2[[#This Row],[Chiết khấu]]</f>
        <v>970000</v>
      </c>
      <c r="K725" t="s">
        <v>24</v>
      </c>
      <c r="L725">
        <v>0.5</v>
      </c>
      <c r="M725" t="s">
        <v>319</v>
      </c>
      <c r="N725" t="s">
        <v>26</v>
      </c>
      <c r="O725">
        <v>5</v>
      </c>
      <c r="P725" t="s">
        <v>231</v>
      </c>
      <c r="Q725" t="s">
        <v>232</v>
      </c>
      <c r="R725" t="s">
        <v>41</v>
      </c>
      <c r="S725" t="s">
        <v>42</v>
      </c>
      <c r="T725" t="s">
        <v>320</v>
      </c>
      <c r="U725" t="s">
        <v>321</v>
      </c>
      <c r="V725" t="s">
        <v>33</v>
      </c>
    </row>
    <row r="726" spans="1:22">
      <c r="A726" s="4">
        <v>46044</v>
      </c>
      <c r="B726" t="s">
        <v>673</v>
      </c>
      <c r="C726" t="s">
        <v>23</v>
      </c>
      <c r="D726">
        <v>1</v>
      </c>
      <c r="E726">
        <v>25999.999999999996</v>
      </c>
      <c r="F726">
        <f>Table2[[#This Row],[Đơn Giá Chuẩn]]*Table2[[#This Row],[Tổng số lượng bán]]</f>
        <v>25999.999999999996</v>
      </c>
      <c r="G726">
        <v>0</v>
      </c>
      <c r="H726">
        <f>Table2[[#This Row],[Doanh số bán]]-Table2[[#This Row],[Chiết khấu]]</f>
        <v>25999.999999999996</v>
      </c>
      <c r="K726" t="s">
        <v>24</v>
      </c>
      <c r="L726">
        <v>0</v>
      </c>
      <c r="M726" t="s">
        <v>25</v>
      </c>
      <c r="N726" t="s">
        <v>26</v>
      </c>
      <c r="O726">
        <v>0</v>
      </c>
      <c r="P726" t="s">
        <v>47</v>
      </c>
      <c r="Q726" t="s">
        <v>48</v>
      </c>
      <c r="R726" t="s">
        <v>29</v>
      </c>
      <c r="S726" t="s">
        <v>30</v>
      </c>
      <c r="T726" t="s">
        <v>31</v>
      </c>
      <c r="U726" t="s">
        <v>32</v>
      </c>
      <c r="V726" t="s">
        <v>33</v>
      </c>
    </row>
    <row r="727" spans="1:22">
      <c r="A727" s="4">
        <v>46044</v>
      </c>
      <c r="B727" t="s">
        <v>673</v>
      </c>
      <c r="C727" t="s">
        <v>23</v>
      </c>
      <c r="D727">
        <v>1</v>
      </c>
      <c r="E727">
        <v>21000</v>
      </c>
      <c r="F727">
        <f>Table2[[#This Row],[Đơn Giá Chuẩn]]*Table2[[#This Row],[Tổng số lượng bán]]</f>
        <v>21000</v>
      </c>
      <c r="G727">
        <v>0</v>
      </c>
      <c r="H727">
        <f>Table2[[#This Row],[Doanh số bán]]-Table2[[#This Row],[Chiết khấu]]</f>
        <v>21000</v>
      </c>
      <c r="K727" t="s">
        <v>24</v>
      </c>
      <c r="L727">
        <v>0</v>
      </c>
      <c r="M727" t="s">
        <v>25</v>
      </c>
      <c r="N727" t="s">
        <v>26</v>
      </c>
      <c r="O727">
        <v>0</v>
      </c>
      <c r="P727" t="s">
        <v>27</v>
      </c>
      <c r="Q727" t="s">
        <v>28</v>
      </c>
      <c r="R727" t="s">
        <v>29</v>
      </c>
      <c r="S727" t="s">
        <v>30</v>
      </c>
      <c r="T727" t="s">
        <v>31</v>
      </c>
      <c r="U727" t="s">
        <v>32</v>
      </c>
      <c r="V727" t="s">
        <v>33</v>
      </c>
    </row>
    <row r="728" spans="1:22">
      <c r="A728" s="4">
        <v>46044</v>
      </c>
      <c r="B728" t="s">
        <v>674</v>
      </c>
      <c r="C728" t="s">
        <v>23</v>
      </c>
      <c r="D728">
        <v>2</v>
      </c>
      <c r="E728">
        <v>21000</v>
      </c>
      <c r="F728">
        <f>Table2[[#This Row],[Đơn Giá Chuẩn]]*Table2[[#This Row],[Tổng số lượng bán]]</f>
        <v>42000</v>
      </c>
      <c r="G728">
        <v>0</v>
      </c>
      <c r="H728">
        <f>Table2[[#This Row],[Doanh số bán]]-Table2[[#This Row],[Chiết khấu]]</f>
        <v>42000</v>
      </c>
      <c r="K728" t="s">
        <v>24</v>
      </c>
      <c r="L728">
        <v>0</v>
      </c>
      <c r="M728" t="s">
        <v>25</v>
      </c>
      <c r="N728" t="s">
        <v>26</v>
      </c>
      <c r="O728">
        <v>0</v>
      </c>
      <c r="P728" t="s">
        <v>27</v>
      </c>
      <c r="Q728" t="s">
        <v>28</v>
      </c>
      <c r="R728" t="s">
        <v>29</v>
      </c>
      <c r="S728" t="s">
        <v>30</v>
      </c>
      <c r="T728" t="s">
        <v>31</v>
      </c>
      <c r="U728" t="s">
        <v>32</v>
      </c>
      <c r="V728" t="s">
        <v>33</v>
      </c>
    </row>
    <row r="729" spans="1:22">
      <c r="A729" s="4">
        <v>46044</v>
      </c>
      <c r="B729" t="s">
        <v>675</v>
      </c>
      <c r="C729" t="s">
        <v>23</v>
      </c>
      <c r="D729">
        <v>1</v>
      </c>
      <c r="E729">
        <v>25999.999999999996</v>
      </c>
      <c r="F729">
        <f>Table2[[#This Row],[Đơn Giá Chuẩn]]*Table2[[#This Row],[Tổng số lượng bán]]</f>
        <v>25999.999999999996</v>
      </c>
      <c r="G729">
        <v>0</v>
      </c>
      <c r="H729">
        <f>Table2[[#This Row],[Doanh số bán]]-Table2[[#This Row],[Chiết khấu]]</f>
        <v>25999.999999999996</v>
      </c>
      <c r="K729" t="s">
        <v>24</v>
      </c>
      <c r="L729">
        <v>0</v>
      </c>
      <c r="M729" t="s">
        <v>25</v>
      </c>
      <c r="N729" t="s">
        <v>26</v>
      </c>
      <c r="O729">
        <v>0</v>
      </c>
      <c r="P729" t="s">
        <v>47</v>
      </c>
      <c r="Q729" t="s">
        <v>48</v>
      </c>
      <c r="R729" t="s">
        <v>29</v>
      </c>
      <c r="S729" t="s">
        <v>30</v>
      </c>
      <c r="T729" t="s">
        <v>31</v>
      </c>
      <c r="U729" t="s">
        <v>32</v>
      </c>
      <c r="V729" t="s">
        <v>33</v>
      </c>
    </row>
    <row r="730" spans="1:22">
      <c r="A730" s="4">
        <v>46044</v>
      </c>
      <c r="B730" t="s">
        <v>675</v>
      </c>
      <c r="C730" t="s">
        <v>23</v>
      </c>
      <c r="D730">
        <v>1</v>
      </c>
      <c r="E730">
        <v>21000</v>
      </c>
      <c r="F730">
        <f>Table2[[#This Row],[Đơn Giá Chuẩn]]*Table2[[#This Row],[Tổng số lượng bán]]</f>
        <v>21000</v>
      </c>
      <c r="G730">
        <v>0</v>
      </c>
      <c r="H730">
        <f>Table2[[#This Row],[Doanh số bán]]-Table2[[#This Row],[Chiết khấu]]</f>
        <v>21000</v>
      </c>
      <c r="K730" t="s">
        <v>24</v>
      </c>
      <c r="L730">
        <v>0</v>
      </c>
      <c r="M730" t="s">
        <v>25</v>
      </c>
      <c r="N730" t="s">
        <v>26</v>
      </c>
      <c r="O730">
        <v>0</v>
      </c>
      <c r="P730" t="s">
        <v>27</v>
      </c>
      <c r="Q730" t="s">
        <v>28</v>
      </c>
      <c r="R730" t="s">
        <v>29</v>
      </c>
      <c r="S730" t="s">
        <v>30</v>
      </c>
      <c r="T730" t="s">
        <v>31</v>
      </c>
      <c r="U730" t="s">
        <v>32</v>
      </c>
      <c r="V730" t="s">
        <v>33</v>
      </c>
    </row>
    <row r="731" spans="1:22">
      <c r="A731" s="4">
        <v>46044</v>
      </c>
      <c r="B731" t="s">
        <v>676</v>
      </c>
      <c r="C731" t="s">
        <v>104</v>
      </c>
      <c r="D731">
        <v>72</v>
      </c>
      <c r="E731">
        <v>47000</v>
      </c>
      <c r="F731">
        <f>Table2[[#This Row],[Đơn Giá Chuẩn]]*Table2[[#This Row],[Tổng số lượng bán]]</f>
        <v>3384000</v>
      </c>
      <c r="G731">
        <v>600000</v>
      </c>
      <c r="H731">
        <f>Table2[[#This Row],[Doanh số bán]]-Table2[[#This Row],[Chiết khấu]]</f>
        <v>2784000</v>
      </c>
      <c r="K731" t="s">
        <v>24</v>
      </c>
      <c r="L731">
        <v>0.16</v>
      </c>
      <c r="M731" t="s">
        <v>25</v>
      </c>
      <c r="N731" t="s">
        <v>26</v>
      </c>
      <c r="O731">
        <v>11.52</v>
      </c>
      <c r="P731" t="s">
        <v>105</v>
      </c>
      <c r="Q731" t="s">
        <v>106</v>
      </c>
      <c r="R731" t="s">
        <v>107</v>
      </c>
      <c r="S731" t="s">
        <v>108</v>
      </c>
      <c r="T731" t="s">
        <v>31</v>
      </c>
      <c r="U731" t="s">
        <v>32</v>
      </c>
      <c r="V731" t="s">
        <v>33</v>
      </c>
    </row>
    <row r="732" spans="1:22">
      <c r="A732" s="4">
        <v>46044</v>
      </c>
      <c r="B732" t="s">
        <v>677</v>
      </c>
      <c r="C732" t="s">
        <v>23</v>
      </c>
      <c r="D732">
        <v>1</v>
      </c>
      <c r="E732">
        <v>25999.999999999996</v>
      </c>
      <c r="F732">
        <f>Table2[[#This Row],[Đơn Giá Chuẩn]]*Table2[[#This Row],[Tổng số lượng bán]]</f>
        <v>25999.999999999996</v>
      </c>
      <c r="G732">
        <v>0</v>
      </c>
      <c r="H732">
        <f>Table2[[#This Row],[Doanh số bán]]-Table2[[#This Row],[Chiết khấu]]</f>
        <v>25999.999999999996</v>
      </c>
      <c r="K732" t="s">
        <v>24</v>
      </c>
      <c r="L732">
        <v>0</v>
      </c>
      <c r="M732" t="s">
        <v>25</v>
      </c>
      <c r="N732" t="s">
        <v>26</v>
      </c>
      <c r="O732">
        <v>0</v>
      </c>
      <c r="P732" t="s">
        <v>129</v>
      </c>
      <c r="Q732" t="s">
        <v>130</v>
      </c>
      <c r="R732" t="s">
        <v>29</v>
      </c>
      <c r="S732" t="s">
        <v>30</v>
      </c>
      <c r="T732" t="s">
        <v>31</v>
      </c>
      <c r="U732" t="s">
        <v>32</v>
      </c>
      <c r="V732" t="s">
        <v>33</v>
      </c>
    </row>
    <row r="733" spans="1:22">
      <c r="A733" s="4">
        <v>46044</v>
      </c>
      <c r="B733" t="s">
        <v>677</v>
      </c>
      <c r="C733" t="s">
        <v>23</v>
      </c>
      <c r="D733">
        <v>1</v>
      </c>
      <c r="E733">
        <v>21000</v>
      </c>
      <c r="F733">
        <f>Table2[[#This Row],[Đơn Giá Chuẩn]]*Table2[[#This Row],[Tổng số lượng bán]]</f>
        <v>21000</v>
      </c>
      <c r="G733">
        <v>0</v>
      </c>
      <c r="H733">
        <f>Table2[[#This Row],[Doanh số bán]]-Table2[[#This Row],[Chiết khấu]]</f>
        <v>21000</v>
      </c>
      <c r="K733" t="s">
        <v>24</v>
      </c>
      <c r="L733">
        <v>0</v>
      </c>
      <c r="M733" t="s">
        <v>25</v>
      </c>
      <c r="N733" t="s">
        <v>26</v>
      </c>
      <c r="O733">
        <v>0</v>
      </c>
      <c r="P733" t="s">
        <v>169</v>
      </c>
      <c r="Q733" t="s">
        <v>170</v>
      </c>
      <c r="R733" t="s">
        <v>29</v>
      </c>
      <c r="S733" t="s">
        <v>30</v>
      </c>
      <c r="T733" t="s">
        <v>31</v>
      </c>
      <c r="U733" t="s">
        <v>32</v>
      </c>
      <c r="V733" t="s">
        <v>33</v>
      </c>
    </row>
    <row r="734" spans="1:22">
      <c r="A734" s="4">
        <v>46044</v>
      </c>
      <c r="B734" t="s">
        <v>678</v>
      </c>
      <c r="C734" t="s">
        <v>23</v>
      </c>
      <c r="D734">
        <v>1</v>
      </c>
      <c r="E734">
        <v>21000</v>
      </c>
      <c r="F734">
        <f>Table2[[#This Row],[Đơn Giá Chuẩn]]*Table2[[#This Row],[Tổng số lượng bán]]</f>
        <v>21000</v>
      </c>
      <c r="G734">
        <v>0</v>
      </c>
      <c r="H734">
        <f>Table2[[#This Row],[Doanh số bán]]-Table2[[#This Row],[Chiết khấu]]</f>
        <v>21000</v>
      </c>
      <c r="K734" t="s">
        <v>24</v>
      </c>
      <c r="L734">
        <v>0</v>
      </c>
      <c r="M734" t="s">
        <v>25</v>
      </c>
      <c r="N734" t="s">
        <v>26</v>
      </c>
      <c r="O734">
        <v>0</v>
      </c>
      <c r="P734" t="s">
        <v>27</v>
      </c>
      <c r="Q734" t="s">
        <v>28</v>
      </c>
      <c r="R734" t="s">
        <v>29</v>
      </c>
      <c r="S734" t="s">
        <v>30</v>
      </c>
      <c r="T734" t="s">
        <v>31</v>
      </c>
      <c r="U734" t="s">
        <v>32</v>
      </c>
      <c r="V734" t="s">
        <v>33</v>
      </c>
    </row>
    <row r="735" spans="1:22">
      <c r="A735" s="4">
        <v>46044</v>
      </c>
      <c r="B735" t="s">
        <v>679</v>
      </c>
      <c r="C735" t="s">
        <v>23</v>
      </c>
      <c r="D735">
        <v>1</v>
      </c>
      <c r="E735">
        <v>37000</v>
      </c>
      <c r="F735">
        <f>Table2[[#This Row],[Đơn Giá Chuẩn]]*Table2[[#This Row],[Tổng số lượng bán]]</f>
        <v>37000</v>
      </c>
      <c r="G735">
        <v>0</v>
      </c>
      <c r="H735">
        <f>Table2[[#This Row],[Doanh số bán]]-Table2[[#This Row],[Chiết khấu]]</f>
        <v>37000</v>
      </c>
      <c r="K735" t="s">
        <v>24</v>
      </c>
      <c r="L735">
        <v>0</v>
      </c>
      <c r="M735" t="s">
        <v>25</v>
      </c>
      <c r="N735" t="s">
        <v>26</v>
      </c>
      <c r="O735">
        <v>0</v>
      </c>
      <c r="P735" t="s">
        <v>246</v>
      </c>
      <c r="Q735" t="s">
        <v>247</v>
      </c>
      <c r="R735" t="s">
        <v>29</v>
      </c>
      <c r="S735" t="s">
        <v>30</v>
      </c>
      <c r="T735" t="s">
        <v>31</v>
      </c>
      <c r="U735" t="s">
        <v>32</v>
      </c>
      <c r="V735" t="s">
        <v>33</v>
      </c>
    </row>
    <row r="736" spans="1:22">
      <c r="A736" s="4">
        <v>46044</v>
      </c>
      <c r="B736" t="s">
        <v>680</v>
      </c>
      <c r="C736" t="s">
        <v>23</v>
      </c>
      <c r="D736">
        <v>1</v>
      </c>
      <c r="E736">
        <v>21000</v>
      </c>
      <c r="F736">
        <f>Table2[[#This Row],[Đơn Giá Chuẩn]]*Table2[[#This Row],[Tổng số lượng bán]]</f>
        <v>21000</v>
      </c>
      <c r="G736">
        <v>7037</v>
      </c>
      <c r="H736">
        <f>Table2[[#This Row],[Doanh số bán]]-Table2[[#This Row],[Chiết khấu]]</f>
        <v>13963</v>
      </c>
      <c r="K736" t="s">
        <v>24</v>
      </c>
      <c r="L736">
        <v>0</v>
      </c>
      <c r="M736" t="s">
        <v>25</v>
      </c>
      <c r="N736" t="s">
        <v>26</v>
      </c>
      <c r="O736">
        <v>0</v>
      </c>
      <c r="P736" t="s">
        <v>27</v>
      </c>
      <c r="Q736" t="s">
        <v>28</v>
      </c>
      <c r="R736" t="s">
        <v>29</v>
      </c>
      <c r="S736" t="s">
        <v>30</v>
      </c>
      <c r="T736" t="s">
        <v>31</v>
      </c>
      <c r="U736" t="s">
        <v>32</v>
      </c>
      <c r="V736" t="s">
        <v>33</v>
      </c>
    </row>
    <row r="737" spans="1:22">
      <c r="A737" s="4">
        <v>46044</v>
      </c>
      <c r="B737" t="s">
        <v>681</v>
      </c>
      <c r="C737" t="s">
        <v>23</v>
      </c>
      <c r="D737">
        <v>1</v>
      </c>
      <c r="E737">
        <v>25999.999999999996</v>
      </c>
      <c r="F737">
        <f>Table2[[#This Row],[Đơn Giá Chuẩn]]*Table2[[#This Row],[Tổng số lượng bán]]</f>
        <v>25999.999999999996</v>
      </c>
      <c r="G737">
        <v>0</v>
      </c>
      <c r="H737">
        <f>Table2[[#This Row],[Doanh số bán]]-Table2[[#This Row],[Chiết khấu]]</f>
        <v>25999.999999999996</v>
      </c>
      <c r="K737" t="s">
        <v>24</v>
      </c>
      <c r="L737">
        <v>0</v>
      </c>
      <c r="M737" t="s">
        <v>25</v>
      </c>
      <c r="N737" t="s">
        <v>26</v>
      </c>
      <c r="O737">
        <v>0</v>
      </c>
      <c r="P737" t="s">
        <v>129</v>
      </c>
      <c r="Q737" t="s">
        <v>130</v>
      </c>
      <c r="R737" t="s">
        <v>29</v>
      </c>
      <c r="S737" t="s">
        <v>30</v>
      </c>
      <c r="T737" t="s">
        <v>31</v>
      </c>
      <c r="U737" t="s">
        <v>32</v>
      </c>
      <c r="V737" t="s">
        <v>33</v>
      </c>
    </row>
    <row r="738" spans="1:22">
      <c r="A738" s="4">
        <v>46044</v>
      </c>
      <c r="B738" t="s">
        <v>681</v>
      </c>
      <c r="C738" t="s">
        <v>23</v>
      </c>
      <c r="D738">
        <v>1</v>
      </c>
      <c r="E738">
        <v>21000</v>
      </c>
      <c r="F738">
        <f>Table2[[#This Row],[Đơn Giá Chuẩn]]*Table2[[#This Row],[Tổng số lượng bán]]</f>
        <v>21000</v>
      </c>
      <c r="G738">
        <v>0</v>
      </c>
      <c r="H738">
        <f>Table2[[#This Row],[Doanh số bán]]-Table2[[#This Row],[Chiết khấu]]</f>
        <v>21000</v>
      </c>
      <c r="K738" t="s">
        <v>24</v>
      </c>
      <c r="L738">
        <v>0</v>
      </c>
      <c r="M738" t="s">
        <v>25</v>
      </c>
      <c r="N738" t="s">
        <v>26</v>
      </c>
      <c r="O738">
        <v>0</v>
      </c>
      <c r="P738" t="s">
        <v>169</v>
      </c>
      <c r="Q738" t="s">
        <v>170</v>
      </c>
      <c r="R738" t="s">
        <v>29</v>
      </c>
      <c r="S738" t="s">
        <v>30</v>
      </c>
      <c r="T738" t="s">
        <v>31</v>
      </c>
      <c r="U738" t="s">
        <v>32</v>
      </c>
      <c r="V738" t="s">
        <v>33</v>
      </c>
    </row>
    <row r="739" spans="1:22">
      <c r="A739" s="4">
        <v>46044</v>
      </c>
      <c r="B739" t="s">
        <v>682</v>
      </c>
      <c r="C739" t="s">
        <v>23</v>
      </c>
      <c r="D739">
        <v>10</v>
      </c>
      <c r="E739">
        <v>25999.999999999996</v>
      </c>
      <c r="F739">
        <f>Table2[[#This Row],[Đơn Giá Chuẩn]]*Table2[[#This Row],[Tổng số lượng bán]]</f>
        <v>259999.99999999997</v>
      </c>
      <c r="G739">
        <v>88889</v>
      </c>
      <c r="H739">
        <f>Table2[[#This Row],[Doanh số bán]]-Table2[[#This Row],[Chiết khấu]]</f>
        <v>171110.99999999997</v>
      </c>
      <c r="K739" t="s">
        <v>24</v>
      </c>
      <c r="L739">
        <v>0</v>
      </c>
      <c r="M739" t="s">
        <v>25</v>
      </c>
      <c r="N739" t="s">
        <v>26</v>
      </c>
      <c r="O739">
        <v>0</v>
      </c>
      <c r="P739" t="s">
        <v>47</v>
      </c>
      <c r="Q739" t="s">
        <v>48</v>
      </c>
      <c r="R739" t="s">
        <v>29</v>
      </c>
      <c r="S739" t="s">
        <v>30</v>
      </c>
      <c r="T739" t="s">
        <v>31</v>
      </c>
      <c r="U739" t="s">
        <v>32</v>
      </c>
      <c r="V739" t="s">
        <v>33</v>
      </c>
    </row>
    <row r="740" spans="1:22">
      <c r="A740" s="4">
        <v>46044</v>
      </c>
      <c r="B740" t="s">
        <v>682</v>
      </c>
      <c r="C740" t="s">
        <v>23</v>
      </c>
      <c r="D740">
        <v>7</v>
      </c>
      <c r="E740">
        <v>21000</v>
      </c>
      <c r="F740">
        <f>Table2[[#This Row],[Đơn Giá Chuẩn]]*Table2[[#This Row],[Tổng số lượng bán]]</f>
        <v>147000</v>
      </c>
      <c r="G740">
        <v>49259</v>
      </c>
      <c r="H740">
        <f>Table2[[#This Row],[Doanh số bán]]-Table2[[#This Row],[Chiết khấu]]</f>
        <v>97741</v>
      </c>
      <c r="K740" t="s">
        <v>24</v>
      </c>
      <c r="L740">
        <v>0</v>
      </c>
      <c r="M740" t="s">
        <v>25</v>
      </c>
      <c r="N740" t="s">
        <v>26</v>
      </c>
      <c r="O740">
        <v>0</v>
      </c>
      <c r="P740" t="s">
        <v>27</v>
      </c>
      <c r="Q740" t="s">
        <v>28</v>
      </c>
      <c r="R740" t="s">
        <v>29</v>
      </c>
      <c r="S740" t="s">
        <v>30</v>
      </c>
      <c r="T740" t="s">
        <v>31</v>
      </c>
      <c r="U740" t="s">
        <v>32</v>
      </c>
      <c r="V740" t="s">
        <v>33</v>
      </c>
    </row>
    <row r="741" spans="1:22">
      <c r="A741" s="4">
        <v>46044</v>
      </c>
      <c r="B741" t="s">
        <v>682</v>
      </c>
      <c r="C741" t="s">
        <v>23</v>
      </c>
      <c r="D741">
        <v>1</v>
      </c>
      <c r="E741">
        <v>37000</v>
      </c>
      <c r="F741">
        <f>Table2[[#This Row],[Đơn Giá Chuẩn]]*Table2[[#This Row],[Tổng số lượng bán]]</f>
        <v>37000</v>
      </c>
      <c r="G741">
        <v>12963</v>
      </c>
      <c r="H741">
        <f>Table2[[#This Row],[Doanh số bán]]-Table2[[#This Row],[Chiết khấu]]</f>
        <v>24037</v>
      </c>
      <c r="K741" t="s">
        <v>24</v>
      </c>
      <c r="L741">
        <v>0</v>
      </c>
      <c r="M741" t="s">
        <v>25</v>
      </c>
      <c r="N741" t="s">
        <v>26</v>
      </c>
      <c r="O741">
        <v>0</v>
      </c>
      <c r="P741" t="s">
        <v>99</v>
      </c>
      <c r="Q741" t="s">
        <v>100</v>
      </c>
      <c r="R741" t="s">
        <v>29</v>
      </c>
      <c r="S741" t="s">
        <v>91</v>
      </c>
      <c r="T741" t="s">
        <v>31</v>
      </c>
      <c r="U741" t="s">
        <v>32</v>
      </c>
      <c r="V741" t="s">
        <v>33</v>
      </c>
    </row>
    <row r="742" spans="1:22">
      <c r="A742" s="4">
        <v>46044</v>
      </c>
      <c r="B742" t="s">
        <v>682</v>
      </c>
      <c r="C742" t="s">
        <v>23</v>
      </c>
      <c r="D742">
        <v>1</v>
      </c>
      <c r="E742">
        <v>32000</v>
      </c>
      <c r="F742">
        <f>Table2[[#This Row],[Đơn Giá Chuẩn]]*Table2[[#This Row],[Tổng số lượng bán]]</f>
        <v>32000</v>
      </c>
      <c r="G742">
        <v>11111</v>
      </c>
      <c r="H742">
        <f>Table2[[#This Row],[Doanh số bán]]-Table2[[#This Row],[Chiết khấu]]</f>
        <v>20889</v>
      </c>
      <c r="K742" t="s">
        <v>24</v>
      </c>
      <c r="L742">
        <v>0</v>
      </c>
      <c r="M742" t="s">
        <v>25</v>
      </c>
      <c r="N742" t="s">
        <v>26</v>
      </c>
      <c r="O742">
        <v>0</v>
      </c>
      <c r="P742" t="s">
        <v>120</v>
      </c>
      <c r="Q742" t="s">
        <v>121</v>
      </c>
      <c r="R742" t="s">
        <v>29</v>
      </c>
      <c r="S742" t="s">
        <v>30</v>
      </c>
      <c r="T742" t="s">
        <v>31</v>
      </c>
      <c r="U742" t="s">
        <v>32</v>
      </c>
      <c r="V742" t="s">
        <v>33</v>
      </c>
    </row>
    <row r="743" spans="1:22">
      <c r="A743" s="4">
        <v>46044</v>
      </c>
      <c r="B743" t="s">
        <v>683</v>
      </c>
      <c r="C743" t="s">
        <v>23</v>
      </c>
      <c r="D743">
        <v>1</v>
      </c>
      <c r="E743">
        <v>47000</v>
      </c>
      <c r="F743">
        <f>Table2[[#This Row],[Đơn Giá Chuẩn]]*Table2[[#This Row],[Tổng số lượng bán]]</f>
        <v>47000</v>
      </c>
      <c r="G743">
        <v>0</v>
      </c>
      <c r="H743">
        <f>Table2[[#This Row],[Doanh số bán]]-Table2[[#This Row],[Chiết khấu]]</f>
        <v>47000</v>
      </c>
      <c r="K743" t="s">
        <v>24</v>
      </c>
      <c r="L743">
        <v>0</v>
      </c>
      <c r="M743" t="s">
        <v>25</v>
      </c>
      <c r="N743" t="s">
        <v>26</v>
      </c>
      <c r="O743">
        <v>0</v>
      </c>
      <c r="P743" t="s">
        <v>609</v>
      </c>
      <c r="Q743" t="s">
        <v>610</v>
      </c>
      <c r="R743" t="s">
        <v>29</v>
      </c>
      <c r="S743" t="s">
        <v>59</v>
      </c>
      <c r="T743" t="s">
        <v>31</v>
      </c>
      <c r="U743" t="s">
        <v>32</v>
      </c>
      <c r="V743" t="s">
        <v>33</v>
      </c>
    </row>
    <row r="744" spans="1:22">
      <c r="A744" s="4">
        <v>46044</v>
      </c>
      <c r="B744" t="s">
        <v>683</v>
      </c>
      <c r="C744" t="s">
        <v>23</v>
      </c>
      <c r="D744">
        <v>1</v>
      </c>
      <c r="E744">
        <v>37000</v>
      </c>
      <c r="F744">
        <f>Table2[[#This Row],[Đơn Giá Chuẩn]]*Table2[[#This Row],[Tổng số lượng bán]]</f>
        <v>37000</v>
      </c>
      <c r="G744">
        <v>0</v>
      </c>
      <c r="H744">
        <f>Table2[[#This Row],[Doanh số bán]]-Table2[[#This Row],[Chiết khấu]]</f>
        <v>37000</v>
      </c>
      <c r="K744" t="s">
        <v>24</v>
      </c>
      <c r="L744">
        <v>0</v>
      </c>
      <c r="M744" t="s">
        <v>25</v>
      </c>
      <c r="N744" t="s">
        <v>26</v>
      </c>
      <c r="O744">
        <v>0</v>
      </c>
      <c r="P744" t="s">
        <v>99</v>
      </c>
      <c r="Q744" t="s">
        <v>100</v>
      </c>
      <c r="R744" t="s">
        <v>29</v>
      </c>
      <c r="S744" t="s">
        <v>91</v>
      </c>
      <c r="T744" t="s">
        <v>31</v>
      </c>
      <c r="U744" t="s">
        <v>32</v>
      </c>
      <c r="V744" t="s">
        <v>33</v>
      </c>
    </row>
    <row r="745" spans="1:22">
      <c r="A745" s="4">
        <v>46044</v>
      </c>
      <c r="B745" t="s">
        <v>684</v>
      </c>
      <c r="C745" t="s">
        <v>23</v>
      </c>
      <c r="D745">
        <v>1</v>
      </c>
      <c r="E745">
        <v>25999.999999999996</v>
      </c>
      <c r="F745">
        <f>Table2[[#This Row],[Đơn Giá Chuẩn]]*Table2[[#This Row],[Tổng số lượng bán]]</f>
        <v>25999.999999999996</v>
      </c>
      <c r="G745">
        <v>0</v>
      </c>
      <c r="H745">
        <f>Table2[[#This Row],[Doanh số bán]]-Table2[[#This Row],[Chiết khấu]]</f>
        <v>25999.999999999996</v>
      </c>
      <c r="K745" t="s">
        <v>24</v>
      </c>
      <c r="L745">
        <v>0</v>
      </c>
      <c r="M745" t="s">
        <v>25</v>
      </c>
      <c r="N745" t="s">
        <v>26</v>
      </c>
      <c r="O745">
        <v>0</v>
      </c>
      <c r="P745" t="s">
        <v>47</v>
      </c>
      <c r="Q745" t="s">
        <v>48</v>
      </c>
      <c r="R745" t="s">
        <v>29</v>
      </c>
      <c r="S745" t="s">
        <v>30</v>
      </c>
      <c r="T745" t="s">
        <v>31</v>
      </c>
      <c r="U745" t="s">
        <v>32</v>
      </c>
      <c r="V745" t="s">
        <v>33</v>
      </c>
    </row>
    <row r="746" spans="1:22">
      <c r="A746" s="4">
        <v>46044</v>
      </c>
      <c r="B746" t="s">
        <v>684</v>
      </c>
      <c r="C746" t="s">
        <v>23</v>
      </c>
      <c r="D746">
        <v>1</v>
      </c>
      <c r="E746">
        <v>42000</v>
      </c>
      <c r="F746">
        <f>Table2[[#This Row],[Đơn Giá Chuẩn]]*Table2[[#This Row],[Tổng số lượng bán]]</f>
        <v>42000</v>
      </c>
      <c r="G746">
        <v>0</v>
      </c>
      <c r="H746">
        <f>Table2[[#This Row],[Doanh số bán]]-Table2[[#This Row],[Chiết khấu]]</f>
        <v>42000</v>
      </c>
      <c r="K746" t="s">
        <v>24</v>
      </c>
      <c r="L746">
        <v>0</v>
      </c>
      <c r="M746" t="s">
        <v>25</v>
      </c>
      <c r="N746" t="s">
        <v>26</v>
      </c>
      <c r="O746">
        <v>0</v>
      </c>
      <c r="P746" t="s">
        <v>685</v>
      </c>
      <c r="Q746" t="s">
        <v>686</v>
      </c>
      <c r="R746" t="s">
        <v>29</v>
      </c>
      <c r="S746" t="s">
        <v>30</v>
      </c>
      <c r="T746" t="s">
        <v>31</v>
      </c>
      <c r="U746" t="s">
        <v>32</v>
      </c>
      <c r="V746" t="s">
        <v>33</v>
      </c>
    </row>
    <row r="747" spans="1:22">
      <c r="A747" s="4">
        <v>46044</v>
      </c>
      <c r="B747" t="s">
        <v>687</v>
      </c>
      <c r="C747" t="s">
        <v>23</v>
      </c>
      <c r="D747">
        <v>2</v>
      </c>
      <c r="E747">
        <v>21000</v>
      </c>
      <c r="F747">
        <f>Table2[[#This Row],[Đơn Giá Chuẩn]]*Table2[[#This Row],[Tổng số lượng bán]]</f>
        <v>42000</v>
      </c>
      <c r="G747">
        <v>0</v>
      </c>
      <c r="H747">
        <f>Table2[[#This Row],[Doanh số bán]]-Table2[[#This Row],[Chiết khấu]]</f>
        <v>42000</v>
      </c>
      <c r="K747" t="s">
        <v>24</v>
      </c>
      <c r="L747">
        <v>0</v>
      </c>
      <c r="M747" t="s">
        <v>25</v>
      </c>
      <c r="N747" t="s">
        <v>26</v>
      </c>
      <c r="O747">
        <v>0</v>
      </c>
      <c r="P747" t="s">
        <v>27</v>
      </c>
      <c r="Q747" t="s">
        <v>28</v>
      </c>
      <c r="R747" t="s">
        <v>29</v>
      </c>
      <c r="S747" t="s">
        <v>30</v>
      </c>
      <c r="T747" t="s">
        <v>31</v>
      </c>
      <c r="U747" t="s">
        <v>32</v>
      </c>
      <c r="V747" t="s">
        <v>33</v>
      </c>
    </row>
    <row r="748" spans="1:22">
      <c r="A748" s="4">
        <v>46044</v>
      </c>
      <c r="B748" t="s">
        <v>688</v>
      </c>
      <c r="C748" t="s">
        <v>23</v>
      </c>
      <c r="D748">
        <v>1</v>
      </c>
      <c r="E748">
        <v>21000</v>
      </c>
      <c r="F748">
        <f>Table2[[#This Row],[Đơn Giá Chuẩn]]*Table2[[#This Row],[Tổng số lượng bán]]</f>
        <v>21000</v>
      </c>
      <c r="G748">
        <v>0</v>
      </c>
      <c r="H748">
        <f>Table2[[#This Row],[Doanh số bán]]-Table2[[#This Row],[Chiết khấu]]</f>
        <v>21000</v>
      </c>
      <c r="K748" t="s">
        <v>24</v>
      </c>
      <c r="L748">
        <v>0</v>
      </c>
      <c r="M748" t="s">
        <v>25</v>
      </c>
      <c r="N748" t="s">
        <v>26</v>
      </c>
      <c r="O748">
        <v>0</v>
      </c>
      <c r="P748" t="s">
        <v>27</v>
      </c>
      <c r="Q748" t="s">
        <v>28</v>
      </c>
      <c r="R748" t="s">
        <v>29</v>
      </c>
      <c r="S748" t="s">
        <v>30</v>
      </c>
      <c r="T748" t="s">
        <v>31</v>
      </c>
      <c r="U748" t="s">
        <v>32</v>
      </c>
      <c r="V748" t="s">
        <v>33</v>
      </c>
    </row>
    <row r="749" spans="1:22">
      <c r="A749" s="4">
        <v>46044</v>
      </c>
      <c r="B749" t="s">
        <v>689</v>
      </c>
      <c r="C749" t="s">
        <v>23</v>
      </c>
      <c r="D749">
        <v>1</v>
      </c>
      <c r="E749">
        <v>21000</v>
      </c>
      <c r="F749">
        <f>Table2[[#This Row],[Đơn Giá Chuẩn]]*Table2[[#This Row],[Tổng số lượng bán]]</f>
        <v>21000</v>
      </c>
      <c r="G749">
        <v>7037</v>
      </c>
      <c r="H749">
        <f>Table2[[#This Row],[Doanh số bán]]-Table2[[#This Row],[Chiết khấu]]</f>
        <v>13963</v>
      </c>
      <c r="K749" t="s">
        <v>24</v>
      </c>
      <c r="L749">
        <v>0</v>
      </c>
      <c r="M749" t="s">
        <v>25</v>
      </c>
      <c r="N749" t="s">
        <v>26</v>
      </c>
      <c r="O749">
        <v>0</v>
      </c>
      <c r="P749" t="s">
        <v>27</v>
      </c>
      <c r="Q749" t="s">
        <v>28</v>
      </c>
      <c r="R749" t="s">
        <v>29</v>
      </c>
      <c r="S749" t="s">
        <v>30</v>
      </c>
      <c r="T749" t="s">
        <v>31</v>
      </c>
      <c r="U749" t="s">
        <v>32</v>
      </c>
      <c r="V749" t="s">
        <v>33</v>
      </c>
    </row>
    <row r="750" spans="1:22">
      <c r="A750" s="4">
        <v>46044</v>
      </c>
      <c r="B750" t="s">
        <v>690</v>
      </c>
      <c r="C750" t="s">
        <v>23</v>
      </c>
      <c r="D750">
        <v>2</v>
      </c>
      <c r="E750">
        <v>32000</v>
      </c>
      <c r="F750">
        <f>Table2[[#This Row],[Đơn Giá Chuẩn]]*Table2[[#This Row],[Tổng số lượng bán]]</f>
        <v>64000</v>
      </c>
      <c r="G750">
        <v>22223</v>
      </c>
      <c r="H750">
        <f>Table2[[#This Row],[Doanh số bán]]-Table2[[#This Row],[Chiết khấu]]</f>
        <v>41777</v>
      </c>
      <c r="K750" t="s">
        <v>24</v>
      </c>
      <c r="L750">
        <v>0</v>
      </c>
      <c r="M750" t="s">
        <v>25</v>
      </c>
      <c r="N750" t="s">
        <v>26</v>
      </c>
      <c r="O750">
        <v>0</v>
      </c>
      <c r="P750" t="s">
        <v>77</v>
      </c>
      <c r="Q750" t="s">
        <v>78</v>
      </c>
      <c r="R750" t="s">
        <v>29</v>
      </c>
      <c r="S750" t="s">
        <v>30</v>
      </c>
      <c r="T750" t="s">
        <v>31</v>
      </c>
      <c r="U750" t="s">
        <v>32</v>
      </c>
      <c r="V750" t="s">
        <v>33</v>
      </c>
    </row>
    <row r="751" spans="1:22">
      <c r="A751" s="4">
        <v>46044</v>
      </c>
      <c r="B751" t="s">
        <v>690</v>
      </c>
      <c r="C751" t="s">
        <v>23</v>
      </c>
      <c r="D751">
        <v>1</v>
      </c>
      <c r="E751">
        <v>37000</v>
      </c>
      <c r="F751">
        <f>Table2[[#This Row],[Đơn Giá Chuẩn]]*Table2[[#This Row],[Tổng số lượng bán]]</f>
        <v>37000</v>
      </c>
      <c r="G751">
        <v>12963</v>
      </c>
      <c r="H751">
        <f>Table2[[#This Row],[Doanh số bán]]-Table2[[#This Row],[Chiết khấu]]</f>
        <v>24037</v>
      </c>
      <c r="K751" t="s">
        <v>24</v>
      </c>
      <c r="L751">
        <v>0</v>
      </c>
      <c r="M751" t="s">
        <v>25</v>
      </c>
      <c r="N751" t="s">
        <v>26</v>
      </c>
      <c r="O751">
        <v>0</v>
      </c>
      <c r="P751" t="s">
        <v>633</v>
      </c>
      <c r="Q751" t="s">
        <v>634</v>
      </c>
      <c r="R751" t="s">
        <v>29</v>
      </c>
      <c r="S751" t="s">
        <v>91</v>
      </c>
      <c r="T751" t="s">
        <v>31</v>
      </c>
      <c r="U751" t="s">
        <v>32</v>
      </c>
      <c r="V751" t="s">
        <v>33</v>
      </c>
    </row>
    <row r="752" spans="1:22">
      <c r="A752" s="4">
        <v>46044</v>
      </c>
      <c r="B752" t="s">
        <v>691</v>
      </c>
      <c r="C752" t="s">
        <v>23</v>
      </c>
      <c r="D752">
        <v>2</v>
      </c>
      <c r="E752">
        <v>25999.999999999996</v>
      </c>
      <c r="F752">
        <f>Table2[[#This Row],[Đơn Giá Chuẩn]]*Table2[[#This Row],[Tổng số lượng bán]]</f>
        <v>51999.999999999993</v>
      </c>
      <c r="G752">
        <v>0</v>
      </c>
      <c r="H752">
        <f>Table2[[#This Row],[Doanh số bán]]-Table2[[#This Row],[Chiết khấu]]</f>
        <v>51999.999999999993</v>
      </c>
      <c r="K752" t="s">
        <v>24</v>
      </c>
      <c r="L752">
        <v>0</v>
      </c>
      <c r="M752" t="s">
        <v>25</v>
      </c>
      <c r="N752" t="s">
        <v>26</v>
      </c>
      <c r="O752">
        <v>0</v>
      </c>
      <c r="P752" t="s">
        <v>47</v>
      </c>
      <c r="Q752" t="s">
        <v>48</v>
      </c>
      <c r="R752" t="s">
        <v>29</v>
      </c>
      <c r="S752" t="s">
        <v>30</v>
      </c>
      <c r="T752" t="s">
        <v>31</v>
      </c>
      <c r="U752" t="s">
        <v>32</v>
      </c>
      <c r="V752" t="s">
        <v>33</v>
      </c>
    </row>
    <row r="753" spans="1:22">
      <c r="A753" s="4">
        <v>46051</v>
      </c>
      <c r="B753" t="s">
        <v>845</v>
      </c>
      <c r="C753" t="s">
        <v>83</v>
      </c>
      <c r="D753">
        <v>10</v>
      </c>
      <c r="E753">
        <v>97000</v>
      </c>
      <c r="F753">
        <f>Table2[[#This Row],[Đơn Giá Chuẩn]]*Table2[[#This Row],[Tổng số lượng bán]]</f>
        <v>970000</v>
      </c>
      <c r="G753">
        <v>0</v>
      </c>
      <c r="H753">
        <f>Table2[[#This Row],[Doanh số bán]]-Table2[[#This Row],[Chiết khấu]]</f>
        <v>970000</v>
      </c>
      <c r="K753" t="s">
        <v>24</v>
      </c>
      <c r="L753">
        <v>0.5</v>
      </c>
      <c r="M753" t="s">
        <v>319</v>
      </c>
      <c r="N753" t="s">
        <v>26</v>
      </c>
      <c r="O753">
        <v>5</v>
      </c>
      <c r="P753" t="s">
        <v>231</v>
      </c>
      <c r="Q753" t="s">
        <v>232</v>
      </c>
      <c r="R753" t="s">
        <v>41</v>
      </c>
      <c r="S753" t="s">
        <v>42</v>
      </c>
      <c r="T753" t="s">
        <v>320</v>
      </c>
      <c r="U753" t="s">
        <v>321</v>
      </c>
      <c r="V753" t="s">
        <v>33</v>
      </c>
    </row>
    <row r="754" spans="1:22">
      <c r="A754" s="4">
        <v>46052</v>
      </c>
      <c r="B754" t="s">
        <v>862</v>
      </c>
      <c r="C754" t="s">
        <v>83</v>
      </c>
      <c r="D754">
        <v>25</v>
      </c>
      <c r="E754">
        <v>97000</v>
      </c>
      <c r="F754">
        <f>Table2[[#This Row],[Đơn Giá Chuẩn]]*Table2[[#This Row],[Tổng số lượng bán]]</f>
        <v>2425000</v>
      </c>
      <c r="G754">
        <v>0</v>
      </c>
      <c r="H754">
        <f>Table2[[#This Row],[Doanh số bán]]-Table2[[#This Row],[Chiết khấu]]</f>
        <v>2425000</v>
      </c>
      <c r="K754" t="s">
        <v>24</v>
      </c>
      <c r="L754">
        <v>0.5</v>
      </c>
      <c r="M754" t="s">
        <v>319</v>
      </c>
      <c r="N754" t="s">
        <v>26</v>
      </c>
      <c r="O754">
        <v>12.5</v>
      </c>
      <c r="P754" t="s">
        <v>231</v>
      </c>
      <c r="Q754" t="s">
        <v>232</v>
      </c>
      <c r="R754" t="s">
        <v>41</v>
      </c>
      <c r="S754" t="s">
        <v>42</v>
      </c>
      <c r="T754" t="s">
        <v>320</v>
      </c>
      <c r="U754" t="s">
        <v>321</v>
      </c>
      <c r="V754" t="s">
        <v>33</v>
      </c>
    </row>
    <row r="755" spans="1:22">
      <c r="A755" s="4">
        <v>46053</v>
      </c>
      <c r="B755" t="s">
        <v>898</v>
      </c>
      <c r="C755" t="s">
        <v>83</v>
      </c>
      <c r="D755">
        <v>5</v>
      </c>
      <c r="E755">
        <v>97000</v>
      </c>
      <c r="F755">
        <f>Table2[[#This Row],[Đơn Giá Chuẩn]]*Table2[[#This Row],[Tổng số lượng bán]]</f>
        <v>485000</v>
      </c>
      <c r="G755">
        <v>0</v>
      </c>
      <c r="H755">
        <f>Table2[[#This Row],[Doanh số bán]]-Table2[[#This Row],[Chiết khấu]]</f>
        <v>485000</v>
      </c>
      <c r="K755" t="s">
        <v>24</v>
      </c>
      <c r="L755">
        <v>0.5</v>
      </c>
      <c r="M755" t="s">
        <v>319</v>
      </c>
      <c r="N755" t="s">
        <v>26</v>
      </c>
      <c r="O755">
        <v>2.5</v>
      </c>
      <c r="P755" t="s">
        <v>231</v>
      </c>
      <c r="Q755" t="s">
        <v>232</v>
      </c>
      <c r="R755" t="s">
        <v>41</v>
      </c>
      <c r="S755" t="s">
        <v>42</v>
      </c>
      <c r="T755" t="s">
        <v>320</v>
      </c>
      <c r="U755" t="s">
        <v>321</v>
      </c>
      <c r="V755" t="s">
        <v>33</v>
      </c>
    </row>
    <row r="756" spans="1:22">
      <c r="A756" s="4">
        <v>46044</v>
      </c>
      <c r="B756" t="s">
        <v>302</v>
      </c>
      <c r="C756" t="s">
        <v>104</v>
      </c>
      <c r="D756">
        <v>1</v>
      </c>
      <c r="E756">
        <v>47000</v>
      </c>
      <c r="F756">
        <f>Table2[[#This Row],[Đơn Giá Chuẩn]]*Table2[[#This Row],[Tổng số lượng bán]]</f>
        <v>47000</v>
      </c>
      <c r="G756">
        <v>0</v>
      </c>
      <c r="H756">
        <f>Table2[[#This Row],[Doanh số bán]]-Table2[[#This Row],[Chiết khấu]]</f>
        <v>47000</v>
      </c>
      <c r="K756" t="s">
        <v>24</v>
      </c>
      <c r="L756">
        <v>0.16</v>
      </c>
      <c r="M756" t="s">
        <v>25</v>
      </c>
      <c r="N756" t="s">
        <v>26</v>
      </c>
      <c r="O756">
        <v>0.16</v>
      </c>
      <c r="P756" t="s">
        <v>105</v>
      </c>
      <c r="Q756" t="s">
        <v>106</v>
      </c>
      <c r="R756" t="s">
        <v>107</v>
      </c>
      <c r="S756" t="s">
        <v>108</v>
      </c>
      <c r="T756" t="s">
        <v>31</v>
      </c>
      <c r="U756" t="s">
        <v>32</v>
      </c>
      <c r="V756" t="s">
        <v>33</v>
      </c>
    </row>
    <row r="757" spans="1:22">
      <c r="A757" s="4">
        <v>46054</v>
      </c>
      <c r="B757" t="s">
        <v>4723</v>
      </c>
      <c r="C757" t="s">
        <v>83</v>
      </c>
      <c r="D757">
        <v>10</v>
      </c>
      <c r="E757">
        <v>97000</v>
      </c>
      <c r="F757">
        <f>Table2[[#This Row],[Đơn Giá Chuẩn]]*Table2[[#This Row],[Tổng số lượng bán]]</f>
        <v>970000</v>
      </c>
      <c r="G757">
        <v>0</v>
      </c>
      <c r="H757">
        <f>Table2[[#This Row],[Doanh số bán]]-Table2[[#This Row],[Chiết khấu]]</f>
        <v>970000</v>
      </c>
      <c r="K757" t="s">
        <v>24</v>
      </c>
      <c r="L757">
        <v>0.5</v>
      </c>
      <c r="M757" t="s">
        <v>319</v>
      </c>
      <c r="N757" t="s">
        <v>26</v>
      </c>
      <c r="O757">
        <v>5</v>
      </c>
      <c r="P757" t="s">
        <v>231</v>
      </c>
      <c r="Q757" t="s">
        <v>232</v>
      </c>
      <c r="R757" t="s">
        <v>41</v>
      </c>
      <c r="S757" t="s">
        <v>42</v>
      </c>
      <c r="T757" t="s">
        <v>320</v>
      </c>
      <c r="U757" t="s">
        <v>321</v>
      </c>
      <c r="V757" t="s">
        <v>33</v>
      </c>
    </row>
    <row r="758" spans="1:22">
      <c r="A758" s="4">
        <v>46055</v>
      </c>
      <c r="B758" t="s">
        <v>4737</v>
      </c>
      <c r="C758" t="s">
        <v>83</v>
      </c>
      <c r="D758">
        <v>20</v>
      </c>
      <c r="E758">
        <v>97000</v>
      </c>
      <c r="F758">
        <f>Table2[[#This Row],[Đơn Giá Chuẩn]]*Table2[[#This Row],[Tổng số lượng bán]]</f>
        <v>1940000</v>
      </c>
      <c r="G758">
        <v>0</v>
      </c>
      <c r="H758">
        <f>Table2[[#This Row],[Doanh số bán]]-Table2[[#This Row],[Chiết khấu]]</f>
        <v>1940000</v>
      </c>
      <c r="K758" t="s">
        <v>24</v>
      </c>
      <c r="L758">
        <v>0.5</v>
      </c>
      <c r="M758" t="s">
        <v>319</v>
      </c>
      <c r="N758" t="s">
        <v>26</v>
      </c>
      <c r="O758">
        <v>10</v>
      </c>
      <c r="P758" t="s">
        <v>231</v>
      </c>
      <c r="Q758" t="s">
        <v>232</v>
      </c>
      <c r="R758" t="s">
        <v>41</v>
      </c>
      <c r="S758" t="s">
        <v>42</v>
      </c>
      <c r="T758" t="s">
        <v>320</v>
      </c>
      <c r="U758" t="s">
        <v>321</v>
      </c>
      <c r="V758" t="s">
        <v>33</v>
      </c>
    </row>
    <row r="759" spans="1:22">
      <c r="A759" s="4">
        <v>46045</v>
      </c>
      <c r="B759" t="s">
        <v>696</v>
      </c>
      <c r="C759" t="s">
        <v>104</v>
      </c>
      <c r="D759">
        <v>3</v>
      </c>
      <c r="E759">
        <v>47000</v>
      </c>
      <c r="F759">
        <f>Table2[[#This Row],[Đơn Giá Chuẩn]]*Table2[[#This Row],[Tổng số lượng bán]]</f>
        <v>141000</v>
      </c>
      <c r="G759">
        <v>0</v>
      </c>
      <c r="H759">
        <f>Table2[[#This Row],[Doanh số bán]]-Table2[[#This Row],[Chiết khấu]]</f>
        <v>141000</v>
      </c>
      <c r="K759" t="s">
        <v>24</v>
      </c>
      <c r="L759">
        <v>0.12</v>
      </c>
      <c r="M759" t="s">
        <v>25</v>
      </c>
      <c r="N759" t="s">
        <v>26</v>
      </c>
      <c r="O759">
        <v>0.36</v>
      </c>
      <c r="P759" t="s">
        <v>520</v>
      </c>
      <c r="Q759" t="s">
        <v>521</v>
      </c>
      <c r="R759" t="s">
        <v>107</v>
      </c>
      <c r="S759" t="s">
        <v>108</v>
      </c>
      <c r="T759" t="s">
        <v>31</v>
      </c>
      <c r="U759" t="s">
        <v>32</v>
      </c>
      <c r="V759" t="s">
        <v>33</v>
      </c>
    </row>
    <row r="760" spans="1:22">
      <c r="A760" s="4">
        <v>46045</v>
      </c>
      <c r="B760" t="s">
        <v>697</v>
      </c>
      <c r="C760" t="s">
        <v>104</v>
      </c>
      <c r="D760">
        <v>20</v>
      </c>
      <c r="E760">
        <v>51000</v>
      </c>
      <c r="F760">
        <f>Table2[[#This Row],[Đơn Giá Chuẩn]]*Table2[[#This Row],[Tổng số lượng bán]]</f>
        <v>1020000</v>
      </c>
      <c r="G760">
        <v>90740</v>
      </c>
      <c r="H760">
        <f>Table2[[#This Row],[Doanh số bán]]-Table2[[#This Row],[Chiết khấu]]</f>
        <v>929260</v>
      </c>
      <c r="K760" t="s">
        <v>24</v>
      </c>
      <c r="L760">
        <v>0.12</v>
      </c>
      <c r="M760" t="s">
        <v>25</v>
      </c>
      <c r="N760" t="s">
        <v>26</v>
      </c>
      <c r="O760">
        <v>2.4</v>
      </c>
      <c r="P760" t="s">
        <v>586</v>
      </c>
      <c r="Q760" t="s">
        <v>587</v>
      </c>
      <c r="R760" t="s">
        <v>107</v>
      </c>
      <c r="S760" t="s">
        <v>108</v>
      </c>
      <c r="T760" t="s">
        <v>31</v>
      </c>
      <c r="U760" t="s">
        <v>32</v>
      </c>
      <c r="V760" t="s">
        <v>33</v>
      </c>
    </row>
    <row r="761" spans="1:22">
      <c r="A761" s="4">
        <v>46045</v>
      </c>
      <c r="B761" t="s">
        <v>698</v>
      </c>
      <c r="C761" t="s">
        <v>23</v>
      </c>
      <c r="D761">
        <v>1</v>
      </c>
      <c r="E761">
        <v>25999.999999999996</v>
      </c>
      <c r="F761">
        <f>Table2[[#This Row],[Đơn Giá Chuẩn]]*Table2[[#This Row],[Tổng số lượng bán]]</f>
        <v>25999.999999999996</v>
      </c>
      <c r="G761">
        <v>8889</v>
      </c>
      <c r="H761">
        <f>Table2[[#This Row],[Doanh số bán]]-Table2[[#This Row],[Chiết khấu]]</f>
        <v>17110.999999999996</v>
      </c>
      <c r="K761" t="s">
        <v>24</v>
      </c>
      <c r="L761">
        <v>0</v>
      </c>
      <c r="M761" t="s">
        <v>25</v>
      </c>
      <c r="N761" t="s">
        <v>26</v>
      </c>
      <c r="O761">
        <v>0</v>
      </c>
      <c r="P761" t="s">
        <v>47</v>
      </c>
      <c r="Q761" t="s">
        <v>48</v>
      </c>
      <c r="R761" t="s">
        <v>29</v>
      </c>
      <c r="S761" t="s">
        <v>30</v>
      </c>
      <c r="T761" t="s">
        <v>31</v>
      </c>
      <c r="U761" t="s">
        <v>32</v>
      </c>
      <c r="V761" t="s">
        <v>33</v>
      </c>
    </row>
    <row r="762" spans="1:22">
      <c r="A762" s="4">
        <v>46045</v>
      </c>
      <c r="B762" t="s">
        <v>699</v>
      </c>
      <c r="C762" t="s">
        <v>23</v>
      </c>
      <c r="D762">
        <v>1</v>
      </c>
      <c r="E762">
        <v>21000</v>
      </c>
      <c r="F762">
        <f>Table2[[#This Row],[Đơn Giá Chuẩn]]*Table2[[#This Row],[Tổng số lượng bán]]</f>
        <v>21000</v>
      </c>
      <c r="G762">
        <v>7037</v>
      </c>
      <c r="H762">
        <f>Table2[[#This Row],[Doanh số bán]]-Table2[[#This Row],[Chiết khấu]]</f>
        <v>13963</v>
      </c>
      <c r="K762" t="s">
        <v>24</v>
      </c>
      <c r="L762">
        <v>0</v>
      </c>
      <c r="M762" t="s">
        <v>25</v>
      </c>
      <c r="N762" t="s">
        <v>26</v>
      </c>
      <c r="O762">
        <v>0</v>
      </c>
      <c r="P762" t="s">
        <v>27</v>
      </c>
      <c r="Q762" t="s">
        <v>28</v>
      </c>
      <c r="R762" t="s">
        <v>29</v>
      </c>
      <c r="S762" t="s">
        <v>30</v>
      </c>
      <c r="T762" t="s">
        <v>31</v>
      </c>
      <c r="U762" t="s">
        <v>32</v>
      </c>
      <c r="V762" t="s">
        <v>33</v>
      </c>
    </row>
    <row r="763" spans="1:22">
      <c r="A763" s="4">
        <v>46045</v>
      </c>
      <c r="B763" t="s">
        <v>700</v>
      </c>
      <c r="C763" t="s">
        <v>23</v>
      </c>
      <c r="D763">
        <v>1</v>
      </c>
      <c r="E763">
        <v>21000</v>
      </c>
      <c r="F763">
        <f>Table2[[#This Row],[Đơn Giá Chuẩn]]*Table2[[#This Row],[Tổng số lượng bán]]</f>
        <v>21000</v>
      </c>
      <c r="G763">
        <v>0</v>
      </c>
      <c r="H763">
        <f>Table2[[#This Row],[Doanh số bán]]-Table2[[#This Row],[Chiết khấu]]</f>
        <v>21000</v>
      </c>
      <c r="K763" t="s">
        <v>24</v>
      </c>
      <c r="L763">
        <v>0</v>
      </c>
      <c r="M763" t="s">
        <v>25</v>
      </c>
      <c r="N763" t="s">
        <v>26</v>
      </c>
      <c r="O763">
        <v>0</v>
      </c>
      <c r="P763" t="s">
        <v>27</v>
      </c>
      <c r="Q763" t="s">
        <v>28</v>
      </c>
      <c r="R763" t="s">
        <v>29</v>
      </c>
      <c r="S763" t="s">
        <v>30</v>
      </c>
      <c r="T763" t="s">
        <v>31</v>
      </c>
      <c r="U763" t="s">
        <v>32</v>
      </c>
      <c r="V763" t="s">
        <v>33</v>
      </c>
    </row>
    <row r="764" spans="1:22">
      <c r="A764" s="4">
        <v>46045</v>
      </c>
      <c r="B764" t="s">
        <v>700</v>
      </c>
      <c r="C764" t="s">
        <v>23</v>
      </c>
      <c r="D764">
        <v>1</v>
      </c>
      <c r="E764">
        <v>42000</v>
      </c>
      <c r="F764">
        <f>Table2[[#This Row],[Đơn Giá Chuẩn]]*Table2[[#This Row],[Tổng số lượng bán]]</f>
        <v>42000</v>
      </c>
      <c r="G764">
        <v>0</v>
      </c>
      <c r="H764">
        <f>Table2[[#This Row],[Doanh số bán]]-Table2[[#This Row],[Chiết khấu]]</f>
        <v>42000</v>
      </c>
      <c r="K764" t="s">
        <v>24</v>
      </c>
      <c r="L764">
        <v>0</v>
      </c>
      <c r="M764" t="s">
        <v>25</v>
      </c>
      <c r="N764" t="s">
        <v>26</v>
      </c>
      <c r="O764">
        <v>0</v>
      </c>
      <c r="P764" t="s">
        <v>71</v>
      </c>
      <c r="Q764" t="s">
        <v>72</v>
      </c>
      <c r="R764" t="s">
        <v>29</v>
      </c>
      <c r="S764" t="s">
        <v>30</v>
      </c>
      <c r="T764" t="s">
        <v>31</v>
      </c>
      <c r="U764" t="s">
        <v>32</v>
      </c>
      <c r="V764" t="s">
        <v>33</v>
      </c>
    </row>
    <row r="765" spans="1:22">
      <c r="A765" s="4">
        <v>46045</v>
      </c>
      <c r="B765" t="s">
        <v>700</v>
      </c>
      <c r="C765" t="s">
        <v>23</v>
      </c>
      <c r="D765">
        <v>1</v>
      </c>
      <c r="E765">
        <v>25999.999999999996</v>
      </c>
      <c r="F765">
        <f>Table2[[#This Row],[Đơn Giá Chuẩn]]*Table2[[#This Row],[Tổng số lượng bán]]</f>
        <v>25999.999999999996</v>
      </c>
      <c r="G765">
        <v>0</v>
      </c>
      <c r="H765">
        <f>Table2[[#This Row],[Doanh số bán]]-Table2[[#This Row],[Chiết khấu]]</f>
        <v>25999.999999999996</v>
      </c>
      <c r="K765" t="s">
        <v>24</v>
      </c>
      <c r="L765">
        <v>0</v>
      </c>
      <c r="M765" t="s">
        <v>25</v>
      </c>
      <c r="N765" t="s">
        <v>26</v>
      </c>
      <c r="O765">
        <v>0</v>
      </c>
      <c r="P765" t="s">
        <v>129</v>
      </c>
      <c r="Q765" t="s">
        <v>130</v>
      </c>
      <c r="R765" t="s">
        <v>29</v>
      </c>
      <c r="S765" t="s">
        <v>30</v>
      </c>
      <c r="T765" t="s">
        <v>31</v>
      </c>
      <c r="U765" t="s">
        <v>32</v>
      </c>
      <c r="V765" t="s">
        <v>33</v>
      </c>
    </row>
    <row r="766" spans="1:22">
      <c r="A766" s="4">
        <v>46045</v>
      </c>
      <c r="B766" t="s">
        <v>701</v>
      </c>
      <c r="C766" t="s">
        <v>104</v>
      </c>
      <c r="D766">
        <v>2</v>
      </c>
      <c r="E766">
        <v>47000</v>
      </c>
      <c r="F766">
        <f>Table2[[#This Row],[Đơn Giá Chuẩn]]*Table2[[#This Row],[Tổng số lượng bán]]</f>
        <v>94000</v>
      </c>
      <c r="G766">
        <v>0</v>
      </c>
      <c r="H766">
        <f>Table2[[#This Row],[Doanh số bán]]-Table2[[#This Row],[Chiết khấu]]</f>
        <v>94000</v>
      </c>
      <c r="K766" t="s">
        <v>24</v>
      </c>
      <c r="L766">
        <v>0.16</v>
      </c>
      <c r="M766" t="s">
        <v>25</v>
      </c>
      <c r="N766" t="s">
        <v>26</v>
      </c>
      <c r="O766">
        <v>0.32</v>
      </c>
      <c r="P766" t="s">
        <v>105</v>
      </c>
      <c r="Q766" t="s">
        <v>106</v>
      </c>
      <c r="R766" t="s">
        <v>107</v>
      </c>
      <c r="S766" t="s">
        <v>108</v>
      </c>
      <c r="T766" t="s">
        <v>31</v>
      </c>
      <c r="U766" t="s">
        <v>32</v>
      </c>
      <c r="V766" t="s">
        <v>33</v>
      </c>
    </row>
    <row r="767" spans="1:22">
      <c r="A767" s="4">
        <v>46045</v>
      </c>
      <c r="B767" t="s">
        <v>702</v>
      </c>
      <c r="C767" t="s">
        <v>23</v>
      </c>
      <c r="D767">
        <v>1</v>
      </c>
      <c r="E767">
        <v>21000</v>
      </c>
      <c r="F767">
        <f>Table2[[#This Row],[Đơn Giá Chuẩn]]*Table2[[#This Row],[Tổng số lượng bán]]</f>
        <v>21000</v>
      </c>
      <c r="G767">
        <v>0</v>
      </c>
      <c r="H767">
        <f>Table2[[#This Row],[Doanh số bán]]-Table2[[#This Row],[Chiết khấu]]</f>
        <v>21000</v>
      </c>
      <c r="K767" t="s">
        <v>24</v>
      </c>
      <c r="L767">
        <v>0</v>
      </c>
      <c r="M767" t="s">
        <v>25</v>
      </c>
      <c r="N767" t="s">
        <v>26</v>
      </c>
      <c r="O767">
        <v>0</v>
      </c>
      <c r="P767" t="s">
        <v>27</v>
      </c>
      <c r="Q767" t="s">
        <v>28</v>
      </c>
      <c r="R767" t="s">
        <v>29</v>
      </c>
      <c r="S767" t="s">
        <v>30</v>
      </c>
      <c r="T767" t="s">
        <v>31</v>
      </c>
      <c r="U767" t="s">
        <v>32</v>
      </c>
      <c r="V767" t="s">
        <v>33</v>
      </c>
    </row>
    <row r="768" spans="1:22">
      <c r="A768" s="4">
        <v>46045</v>
      </c>
      <c r="B768" t="s">
        <v>703</v>
      </c>
      <c r="C768" t="s">
        <v>23</v>
      </c>
      <c r="D768">
        <v>2</v>
      </c>
      <c r="E768">
        <v>25999.999999999996</v>
      </c>
      <c r="F768">
        <f>Table2[[#This Row],[Đơn Giá Chuẩn]]*Table2[[#This Row],[Tổng số lượng bán]]</f>
        <v>51999.999999999993</v>
      </c>
      <c r="G768">
        <v>0</v>
      </c>
      <c r="H768">
        <f>Table2[[#This Row],[Doanh số bán]]-Table2[[#This Row],[Chiết khấu]]</f>
        <v>51999.999999999993</v>
      </c>
      <c r="K768" t="s">
        <v>24</v>
      </c>
      <c r="L768">
        <v>0</v>
      </c>
      <c r="M768" t="s">
        <v>25</v>
      </c>
      <c r="N768" t="s">
        <v>26</v>
      </c>
      <c r="O768">
        <v>0</v>
      </c>
      <c r="P768" t="s">
        <v>47</v>
      </c>
      <c r="Q768" t="s">
        <v>48</v>
      </c>
      <c r="R768" t="s">
        <v>29</v>
      </c>
      <c r="S768" t="s">
        <v>30</v>
      </c>
      <c r="T768" t="s">
        <v>31</v>
      </c>
      <c r="U768" t="s">
        <v>32</v>
      </c>
      <c r="V768" t="s">
        <v>33</v>
      </c>
    </row>
    <row r="769" spans="1:22">
      <c r="A769" s="4">
        <v>46045</v>
      </c>
      <c r="B769" t="s">
        <v>703</v>
      </c>
      <c r="C769" t="s">
        <v>23</v>
      </c>
      <c r="D769">
        <v>1</v>
      </c>
      <c r="E769">
        <v>42000</v>
      </c>
      <c r="F769">
        <f>Table2[[#This Row],[Đơn Giá Chuẩn]]*Table2[[#This Row],[Tổng số lượng bán]]</f>
        <v>42000</v>
      </c>
      <c r="G769">
        <v>0</v>
      </c>
      <c r="H769">
        <f>Table2[[#This Row],[Doanh số bán]]-Table2[[#This Row],[Chiết khấu]]</f>
        <v>42000</v>
      </c>
      <c r="K769" t="s">
        <v>24</v>
      </c>
      <c r="L769">
        <v>0</v>
      </c>
      <c r="M769" t="s">
        <v>25</v>
      </c>
      <c r="N769" t="s">
        <v>26</v>
      </c>
      <c r="O769">
        <v>0</v>
      </c>
      <c r="P769" t="s">
        <v>62</v>
      </c>
      <c r="Q769" t="s">
        <v>63</v>
      </c>
      <c r="R769" t="s">
        <v>29</v>
      </c>
      <c r="S769" t="s">
        <v>56</v>
      </c>
      <c r="T769" t="s">
        <v>31</v>
      </c>
      <c r="U769" t="s">
        <v>32</v>
      </c>
      <c r="V769" t="s">
        <v>33</v>
      </c>
    </row>
    <row r="770" spans="1:22">
      <c r="A770" s="4">
        <v>46045</v>
      </c>
      <c r="B770" t="s">
        <v>703</v>
      </c>
      <c r="C770" t="s">
        <v>23</v>
      </c>
      <c r="D770">
        <v>1</v>
      </c>
      <c r="E770">
        <v>37000</v>
      </c>
      <c r="F770">
        <f>Table2[[#This Row],[Đơn Giá Chuẩn]]*Table2[[#This Row],[Tổng số lượng bán]]</f>
        <v>37000</v>
      </c>
      <c r="G770">
        <v>0</v>
      </c>
      <c r="H770">
        <f>Table2[[#This Row],[Doanh số bán]]-Table2[[#This Row],[Chiết khấu]]</f>
        <v>37000</v>
      </c>
      <c r="K770" t="s">
        <v>24</v>
      </c>
      <c r="L770">
        <v>0</v>
      </c>
      <c r="M770" t="s">
        <v>25</v>
      </c>
      <c r="N770" t="s">
        <v>26</v>
      </c>
      <c r="O770">
        <v>0</v>
      </c>
      <c r="P770" t="s">
        <v>66</v>
      </c>
      <c r="Q770" t="s">
        <v>67</v>
      </c>
      <c r="R770" t="s">
        <v>29</v>
      </c>
      <c r="S770" t="s">
        <v>68</v>
      </c>
      <c r="T770" t="s">
        <v>31</v>
      </c>
      <c r="U770" t="s">
        <v>32</v>
      </c>
      <c r="V770" t="s">
        <v>33</v>
      </c>
    </row>
    <row r="771" spans="1:22">
      <c r="A771" s="4">
        <v>46045</v>
      </c>
      <c r="B771" t="s">
        <v>703</v>
      </c>
      <c r="C771" t="s">
        <v>23</v>
      </c>
      <c r="D771">
        <v>1</v>
      </c>
      <c r="E771">
        <v>21000</v>
      </c>
      <c r="F771">
        <f>Table2[[#This Row],[Đơn Giá Chuẩn]]*Table2[[#This Row],[Tổng số lượng bán]]</f>
        <v>21000</v>
      </c>
      <c r="G771">
        <v>0</v>
      </c>
      <c r="H771">
        <f>Table2[[#This Row],[Doanh số bán]]-Table2[[#This Row],[Chiết khấu]]</f>
        <v>21000</v>
      </c>
      <c r="K771" t="s">
        <v>24</v>
      </c>
      <c r="L771">
        <v>0</v>
      </c>
      <c r="M771" t="s">
        <v>25</v>
      </c>
      <c r="N771" t="s">
        <v>26</v>
      </c>
      <c r="O771">
        <v>0</v>
      </c>
      <c r="P771" t="s">
        <v>27</v>
      </c>
      <c r="Q771" t="s">
        <v>28</v>
      </c>
      <c r="R771" t="s">
        <v>29</v>
      </c>
      <c r="S771" t="s">
        <v>30</v>
      </c>
      <c r="T771" t="s">
        <v>31</v>
      </c>
      <c r="U771" t="s">
        <v>32</v>
      </c>
      <c r="V771" t="s">
        <v>33</v>
      </c>
    </row>
    <row r="772" spans="1:22">
      <c r="A772" s="4">
        <v>46045</v>
      </c>
      <c r="B772" t="s">
        <v>704</v>
      </c>
      <c r="C772" t="s">
        <v>23</v>
      </c>
      <c r="D772">
        <v>1</v>
      </c>
      <c r="E772">
        <v>37000</v>
      </c>
      <c r="F772">
        <f>Table2[[#This Row],[Đơn Giá Chuẩn]]*Table2[[#This Row],[Tổng số lượng bán]]</f>
        <v>37000</v>
      </c>
      <c r="G772">
        <v>0</v>
      </c>
      <c r="H772">
        <f>Table2[[#This Row],[Doanh số bán]]-Table2[[#This Row],[Chiết khấu]]</f>
        <v>37000</v>
      </c>
      <c r="K772" t="s">
        <v>24</v>
      </c>
      <c r="L772">
        <v>0</v>
      </c>
      <c r="M772" t="s">
        <v>25</v>
      </c>
      <c r="N772" t="s">
        <v>26</v>
      </c>
      <c r="O772">
        <v>0</v>
      </c>
      <c r="P772" t="s">
        <v>246</v>
      </c>
      <c r="Q772" t="s">
        <v>247</v>
      </c>
      <c r="R772" t="s">
        <v>29</v>
      </c>
      <c r="S772" t="s">
        <v>30</v>
      </c>
      <c r="T772" t="s">
        <v>31</v>
      </c>
      <c r="U772" t="s">
        <v>32</v>
      </c>
      <c r="V772" t="s">
        <v>33</v>
      </c>
    </row>
    <row r="773" spans="1:22">
      <c r="A773" s="4">
        <v>46045</v>
      </c>
      <c r="B773" t="s">
        <v>705</v>
      </c>
      <c r="C773" t="s">
        <v>23</v>
      </c>
      <c r="D773">
        <v>1</v>
      </c>
      <c r="E773">
        <v>32000</v>
      </c>
      <c r="F773">
        <f>Table2[[#This Row],[Đơn Giá Chuẩn]]*Table2[[#This Row],[Tổng số lượng bán]]</f>
        <v>32000</v>
      </c>
      <c r="G773">
        <v>0</v>
      </c>
      <c r="H773">
        <f>Table2[[#This Row],[Doanh số bán]]-Table2[[#This Row],[Chiết khấu]]</f>
        <v>32000</v>
      </c>
      <c r="K773" t="s">
        <v>24</v>
      </c>
      <c r="L773">
        <v>0</v>
      </c>
      <c r="M773" t="s">
        <v>25</v>
      </c>
      <c r="N773" t="s">
        <v>26</v>
      </c>
      <c r="O773">
        <v>0</v>
      </c>
      <c r="P773" t="s">
        <v>77</v>
      </c>
      <c r="Q773" t="s">
        <v>78</v>
      </c>
      <c r="R773" t="s">
        <v>29</v>
      </c>
      <c r="S773" t="s">
        <v>30</v>
      </c>
      <c r="T773" t="s">
        <v>31</v>
      </c>
      <c r="U773" t="s">
        <v>32</v>
      </c>
      <c r="V773" t="s">
        <v>33</v>
      </c>
    </row>
    <row r="774" spans="1:22">
      <c r="A774" s="4">
        <v>46045</v>
      </c>
      <c r="B774" t="s">
        <v>705</v>
      </c>
      <c r="C774" t="s">
        <v>23</v>
      </c>
      <c r="D774">
        <v>1</v>
      </c>
      <c r="E774">
        <v>25999.999999999996</v>
      </c>
      <c r="F774">
        <f>Table2[[#This Row],[Đơn Giá Chuẩn]]*Table2[[#This Row],[Tổng số lượng bán]]</f>
        <v>25999.999999999996</v>
      </c>
      <c r="G774">
        <v>0</v>
      </c>
      <c r="H774">
        <f>Table2[[#This Row],[Doanh số bán]]-Table2[[#This Row],[Chiết khấu]]</f>
        <v>25999.999999999996</v>
      </c>
      <c r="K774" t="s">
        <v>24</v>
      </c>
      <c r="L774">
        <v>0</v>
      </c>
      <c r="M774" t="s">
        <v>25</v>
      </c>
      <c r="N774" t="s">
        <v>26</v>
      </c>
      <c r="O774">
        <v>0</v>
      </c>
      <c r="P774" t="s">
        <v>47</v>
      </c>
      <c r="Q774" t="s">
        <v>48</v>
      </c>
      <c r="R774" t="s">
        <v>29</v>
      </c>
      <c r="S774" t="s">
        <v>30</v>
      </c>
      <c r="T774" t="s">
        <v>31</v>
      </c>
      <c r="U774" t="s">
        <v>32</v>
      </c>
      <c r="V774" t="s">
        <v>33</v>
      </c>
    </row>
    <row r="775" spans="1:22">
      <c r="A775" s="4">
        <v>46045</v>
      </c>
      <c r="B775" t="s">
        <v>706</v>
      </c>
      <c r="C775" t="s">
        <v>104</v>
      </c>
      <c r="D775">
        <v>20</v>
      </c>
      <c r="E775">
        <v>47000</v>
      </c>
      <c r="F775">
        <f>Table2[[#This Row],[Đơn Giá Chuẩn]]*Table2[[#This Row],[Tổng số lượng bán]]</f>
        <v>940000</v>
      </c>
      <c r="G775">
        <v>166666</v>
      </c>
      <c r="H775">
        <f>Table2[[#This Row],[Doanh số bán]]-Table2[[#This Row],[Chiết khấu]]</f>
        <v>773334</v>
      </c>
      <c r="K775" t="s">
        <v>24</v>
      </c>
      <c r="L775">
        <v>0.16</v>
      </c>
      <c r="M775" t="s">
        <v>25</v>
      </c>
      <c r="N775" t="s">
        <v>26</v>
      </c>
      <c r="O775">
        <v>3.2</v>
      </c>
      <c r="P775" t="s">
        <v>105</v>
      </c>
      <c r="Q775" t="s">
        <v>106</v>
      </c>
      <c r="R775" t="s">
        <v>107</v>
      </c>
      <c r="S775" t="s">
        <v>108</v>
      </c>
      <c r="T775" t="s">
        <v>31</v>
      </c>
      <c r="U775" t="s">
        <v>32</v>
      </c>
      <c r="V775" t="s">
        <v>33</v>
      </c>
    </row>
    <row r="776" spans="1:22">
      <c r="A776" s="4">
        <v>46045</v>
      </c>
      <c r="B776" t="s">
        <v>706</v>
      </c>
      <c r="C776" t="s">
        <v>104</v>
      </c>
      <c r="D776">
        <v>10</v>
      </c>
      <c r="E776">
        <v>47000</v>
      </c>
      <c r="F776">
        <f>Table2[[#This Row],[Đơn Giá Chuẩn]]*Table2[[#This Row],[Tổng số lượng bán]]</f>
        <v>470000</v>
      </c>
      <c r="G776">
        <v>83334</v>
      </c>
      <c r="H776">
        <f>Table2[[#This Row],[Doanh số bán]]-Table2[[#This Row],[Chiết khấu]]</f>
        <v>386666</v>
      </c>
      <c r="K776" t="s">
        <v>24</v>
      </c>
      <c r="L776">
        <v>0.12</v>
      </c>
      <c r="M776" t="s">
        <v>25</v>
      </c>
      <c r="N776" t="s">
        <v>26</v>
      </c>
      <c r="O776">
        <v>1.2</v>
      </c>
      <c r="P776" t="s">
        <v>520</v>
      </c>
      <c r="Q776" t="s">
        <v>521</v>
      </c>
      <c r="R776" t="s">
        <v>107</v>
      </c>
      <c r="S776" t="s">
        <v>108</v>
      </c>
      <c r="T776" t="s">
        <v>31</v>
      </c>
      <c r="U776" t="s">
        <v>32</v>
      </c>
      <c r="V776" t="s">
        <v>33</v>
      </c>
    </row>
    <row r="777" spans="1:22">
      <c r="A777" s="4">
        <v>46045</v>
      </c>
      <c r="B777" t="s">
        <v>707</v>
      </c>
      <c r="C777" t="s">
        <v>23</v>
      </c>
      <c r="D777">
        <v>2</v>
      </c>
      <c r="E777">
        <v>21000</v>
      </c>
      <c r="F777">
        <f>Table2[[#This Row],[Đơn Giá Chuẩn]]*Table2[[#This Row],[Tổng số lượng bán]]</f>
        <v>42000</v>
      </c>
      <c r="G777">
        <v>0</v>
      </c>
      <c r="H777">
        <f>Table2[[#This Row],[Doanh số bán]]-Table2[[#This Row],[Chiết khấu]]</f>
        <v>42000</v>
      </c>
      <c r="K777" t="s">
        <v>24</v>
      </c>
      <c r="L777">
        <v>0</v>
      </c>
      <c r="M777" t="s">
        <v>25</v>
      </c>
      <c r="N777" t="s">
        <v>26</v>
      </c>
      <c r="O777">
        <v>0</v>
      </c>
      <c r="P777" t="s">
        <v>27</v>
      </c>
      <c r="Q777" t="s">
        <v>28</v>
      </c>
      <c r="R777" t="s">
        <v>29</v>
      </c>
      <c r="S777" t="s">
        <v>30</v>
      </c>
      <c r="T777" t="s">
        <v>31</v>
      </c>
      <c r="U777" t="s">
        <v>32</v>
      </c>
      <c r="V777" t="s">
        <v>33</v>
      </c>
    </row>
    <row r="778" spans="1:22">
      <c r="A778" s="4">
        <v>46045</v>
      </c>
      <c r="B778" t="s">
        <v>708</v>
      </c>
      <c r="C778" t="s">
        <v>23</v>
      </c>
      <c r="D778">
        <v>10</v>
      </c>
      <c r="E778">
        <v>25999.999999999996</v>
      </c>
      <c r="F778">
        <f>Table2[[#This Row],[Đơn Giá Chuẩn]]*Table2[[#This Row],[Tổng số lượng bán]]</f>
        <v>259999.99999999997</v>
      </c>
      <c r="G778">
        <v>88889</v>
      </c>
      <c r="H778">
        <f>Table2[[#This Row],[Doanh số bán]]-Table2[[#This Row],[Chiết khấu]]</f>
        <v>171110.99999999997</v>
      </c>
      <c r="K778" t="s">
        <v>24</v>
      </c>
      <c r="L778">
        <v>0</v>
      </c>
      <c r="M778" t="s">
        <v>25</v>
      </c>
      <c r="N778" t="s">
        <v>26</v>
      </c>
      <c r="O778">
        <v>0</v>
      </c>
      <c r="P778" t="s">
        <v>47</v>
      </c>
      <c r="Q778" t="s">
        <v>48</v>
      </c>
      <c r="R778" t="s">
        <v>29</v>
      </c>
      <c r="S778" t="s">
        <v>30</v>
      </c>
      <c r="T778" t="s">
        <v>31</v>
      </c>
      <c r="U778" t="s">
        <v>32</v>
      </c>
      <c r="V778" t="s">
        <v>33</v>
      </c>
    </row>
    <row r="779" spans="1:22">
      <c r="A779" s="4">
        <v>46045</v>
      </c>
      <c r="B779" t="s">
        <v>708</v>
      </c>
      <c r="C779" t="s">
        <v>23</v>
      </c>
      <c r="D779">
        <v>4</v>
      </c>
      <c r="E779">
        <v>21000</v>
      </c>
      <c r="F779">
        <f>Table2[[#This Row],[Đơn Giá Chuẩn]]*Table2[[#This Row],[Tổng số lượng bán]]</f>
        <v>84000</v>
      </c>
      <c r="G779">
        <v>28148</v>
      </c>
      <c r="H779">
        <f>Table2[[#This Row],[Doanh số bán]]-Table2[[#This Row],[Chiết khấu]]</f>
        <v>55852</v>
      </c>
      <c r="K779" t="s">
        <v>24</v>
      </c>
      <c r="L779">
        <v>0</v>
      </c>
      <c r="M779" t="s">
        <v>25</v>
      </c>
      <c r="N779" t="s">
        <v>26</v>
      </c>
      <c r="O779">
        <v>0</v>
      </c>
      <c r="P779" t="s">
        <v>27</v>
      </c>
      <c r="Q779" t="s">
        <v>28</v>
      </c>
      <c r="R779" t="s">
        <v>29</v>
      </c>
      <c r="S779" t="s">
        <v>30</v>
      </c>
      <c r="T779" t="s">
        <v>31</v>
      </c>
      <c r="U779" t="s">
        <v>32</v>
      </c>
      <c r="V779" t="s">
        <v>33</v>
      </c>
    </row>
    <row r="780" spans="1:22">
      <c r="A780" s="4">
        <v>46045</v>
      </c>
      <c r="B780" t="s">
        <v>708</v>
      </c>
      <c r="C780" t="s">
        <v>23</v>
      </c>
      <c r="D780">
        <v>3</v>
      </c>
      <c r="E780">
        <v>32000</v>
      </c>
      <c r="F780">
        <f>Table2[[#This Row],[Đơn Giá Chuẩn]]*Table2[[#This Row],[Tổng số lượng bán]]</f>
        <v>96000</v>
      </c>
      <c r="G780">
        <v>33333</v>
      </c>
      <c r="H780">
        <f>Table2[[#This Row],[Doanh số bán]]-Table2[[#This Row],[Chiết khấu]]</f>
        <v>62667</v>
      </c>
      <c r="K780" t="s">
        <v>24</v>
      </c>
      <c r="L780">
        <v>0</v>
      </c>
      <c r="M780" t="s">
        <v>25</v>
      </c>
      <c r="N780" t="s">
        <v>26</v>
      </c>
      <c r="O780">
        <v>0</v>
      </c>
      <c r="P780" t="s">
        <v>77</v>
      </c>
      <c r="Q780" t="s">
        <v>78</v>
      </c>
      <c r="R780" t="s">
        <v>29</v>
      </c>
      <c r="S780" t="s">
        <v>30</v>
      </c>
      <c r="T780" t="s">
        <v>31</v>
      </c>
      <c r="U780" t="s">
        <v>32</v>
      </c>
      <c r="V780" t="s">
        <v>33</v>
      </c>
    </row>
    <row r="781" spans="1:22">
      <c r="A781" s="4">
        <v>46045</v>
      </c>
      <c r="B781" t="s">
        <v>708</v>
      </c>
      <c r="C781" t="s">
        <v>23</v>
      </c>
      <c r="D781">
        <v>2</v>
      </c>
      <c r="E781">
        <v>32000</v>
      </c>
      <c r="F781">
        <f>Table2[[#This Row],[Đơn Giá Chuẩn]]*Table2[[#This Row],[Tổng số lượng bán]]</f>
        <v>64000</v>
      </c>
      <c r="G781">
        <v>22223</v>
      </c>
      <c r="H781">
        <f>Table2[[#This Row],[Doanh số bán]]-Table2[[#This Row],[Chiết khấu]]</f>
        <v>41777</v>
      </c>
      <c r="K781" t="s">
        <v>24</v>
      </c>
      <c r="L781">
        <v>0</v>
      </c>
      <c r="M781" t="s">
        <v>25</v>
      </c>
      <c r="N781" t="s">
        <v>26</v>
      </c>
      <c r="O781">
        <v>0</v>
      </c>
      <c r="P781" t="s">
        <v>125</v>
      </c>
      <c r="Q781" t="s">
        <v>126</v>
      </c>
      <c r="R781" t="s">
        <v>29</v>
      </c>
      <c r="S781" t="s">
        <v>30</v>
      </c>
      <c r="T781" t="s">
        <v>31</v>
      </c>
      <c r="U781" t="s">
        <v>32</v>
      </c>
      <c r="V781" t="s">
        <v>33</v>
      </c>
    </row>
    <row r="782" spans="1:22">
      <c r="A782" s="4">
        <v>46045</v>
      </c>
      <c r="B782" t="s">
        <v>708</v>
      </c>
      <c r="C782" t="s">
        <v>23</v>
      </c>
      <c r="D782">
        <v>1</v>
      </c>
      <c r="E782">
        <v>32000</v>
      </c>
      <c r="F782">
        <f>Table2[[#This Row],[Đơn Giá Chuẩn]]*Table2[[#This Row],[Tổng số lượng bán]]</f>
        <v>32000</v>
      </c>
      <c r="G782">
        <v>11111</v>
      </c>
      <c r="H782">
        <f>Table2[[#This Row],[Doanh số bán]]-Table2[[#This Row],[Chiết khấu]]</f>
        <v>20889</v>
      </c>
      <c r="K782" t="s">
        <v>24</v>
      </c>
      <c r="L782">
        <v>0</v>
      </c>
      <c r="M782" t="s">
        <v>25</v>
      </c>
      <c r="N782" t="s">
        <v>26</v>
      </c>
      <c r="O782">
        <v>0</v>
      </c>
      <c r="P782" t="s">
        <v>120</v>
      </c>
      <c r="Q782" t="s">
        <v>121</v>
      </c>
      <c r="R782" t="s">
        <v>29</v>
      </c>
      <c r="S782" t="s">
        <v>30</v>
      </c>
      <c r="T782" t="s">
        <v>31</v>
      </c>
      <c r="U782" t="s">
        <v>32</v>
      </c>
      <c r="V782" t="s">
        <v>33</v>
      </c>
    </row>
    <row r="783" spans="1:22">
      <c r="A783" s="4">
        <v>46045</v>
      </c>
      <c r="B783" t="s">
        <v>709</v>
      </c>
      <c r="C783" t="s">
        <v>23</v>
      </c>
      <c r="D783">
        <v>2</v>
      </c>
      <c r="E783">
        <v>42000</v>
      </c>
      <c r="F783">
        <f>Table2[[#This Row],[Đơn Giá Chuẩn]]*Table2[[#This Row],[Tổng số lượng bán]]</f>
        <v>84000</v>
      </c>
      <c r="G783">
        <v>0</v>
      </c>
      <c r="H783">
        <f>Table2[[#This Row],[Doanh số bán]]-Table2[[#This Row],[Chiết khấu]]</f>
        <v>84000</v>
      </c>
      <c r="K783" t="s">
        <v>24</v>
      </c>
      <c r="L783">
        <v>0</v>
      </c>
      <c r="M783" t="s">
        <v>25</v>
      </c>
      <c r="N783" t="s">
        <v>26</v>
      </c>
      <c r="O783">
        <v>0</v>
      </c>
      <c r="P783" t="s">
        <v>71</v>
      </c>
      <c r="Q783" t="s">
        <v>72</v>
      </c>
      <c r="R783" t="s">
        <v>29</v>
      </c>
      <c r="S783" t="s">
        <v>30</v>
      </c>
      <c r="T783" t="s">
        <v>31</v>
      </c>
      <c r="U783" t="s">
        <v>32</v>
      </c>
      <c r="V783" t="s">
        <v>33</v>
      </c>
    </row>
    <row r="784" spans="1:22">
      <c r="A784" s="4">
        <v>46045</v>
      </c>
      <c r="B784" t="s">
        <v>710</v>
      </c>
      <c r="C784" t="s">
        <v>23</v>
      </c>
      <c r="D784">
        <v>1</v>
      </c>
      <c r="E784">
        <v>25999.999999999996</v>
      </c>
      <c r="F784">
        <f>Table2[[#This Row],[Đơn Giá Chuẩn]]*Table2[[#This Row],[Tổng số lượng bán]]</f>
        <v>25999.999999999996</v>
      </c>
      <c r="G784">
        <v>0</v>
      </c>
      <c r="H784">
        <f>Table2[[#This Row],[Doanh số bán]]-Table2[[#This Row],[Chiết khấu]]</f>
        <v>25999.999999999996</v>
      </c>
      <c r="K784" t="s">
        <v>24</v>
      </c>
      <c r="L784">
        <v>0</v>
      </c>
      <c r="M784" t="s">
        <v>25</v>
      </c>
      <c r="N784" t="s">
        <v>26</v>
      </c>
      <c r="O784">
        <v>0</v>
      </c>
      <c r="P784" t="s">
        <v>47</v>
      </c>
      <c r="Q784" t="s">
        <v>48</v>
      </c>
      <c r="R784" t="s">
        <v>29</v>
      </c>
      <c r="S784" t="s">
        <v>30</v>
      </c>
      <c r="T784" t="s">
        <v>31</v>
      </c>
      <c r="U784" t="s">
        <v>32</v>
      </c>
      <c r="V784" t="s">
        <v>33</v>
      </c>
    </row>
    <row r="785" spans="1:22">
      <c r="A785" s="4">
        <v>46045</v>
      </c>
      <c r="B785" t="s">
        <v>711</v>
      </c>
      <c r="C785" t="s">
        <v>23</v>
      </c>
      <c r="D785">
        <v>1</v>
      </c>
      <c r="E785">
        <v>21000</v>
      </c>
      <c r="F785">
        <f>Table2[[#This Row],[Đơn Giá Chuẩn]]*Table2[[#This Row],[Tổng số lượng bán]]</f>
        <v>21000</v>
      </c>
      <c r="G785">
        <v>0</v>
      </c>
      <c r="H785">
        <f>Table2[[#This Row],[Doanh số bán]]-Table2[[#This Row],[Chiết khấu]]</f>
        <v>21000</v>
      </c>
      <c r="K785" t="s">
        <v>24</v>
      </c>
      <c r="L785">
        <v>0</v>
      </c>
      <c r="M785" t="s">
        <v>25</v>
      </c>
      <c r="N785" t="s">
        <v>26</v>
      </c>
      <c r="O785">
        <v>0</v>
      </c>
      <c r="P785" t="s">
        <v>27</v>
      </c>
      <c r="Q785" t="s">
        <v>28</v>
      </c>
      <c r="R785" t="s">
        <v>29</v>
      </c>
      <c r="S785" t="s">
        <v>30</v>
      </c>
      <c r="T785" t="s">
        <v>31</v>
      </c>
      <c r="U785" t="s">
        <v>32</v>
      </c>
      <c r="V785" t="s">
        <v>33</v>
      </c>
    </row>
    <row r="786" spans="1:22">
      <c r="A786" s="4">
        <v>46045</v>
      </c>
      <c r="B786" t="s">
        <v>711</v>
      </c>
      <c r="C786" t="s">
        <v>23</v>
      </c>
      <c r="D786">
        <v>1</v>
      </c>
      <c r="E786">
        <v>25999.999999999996</v>
      </c>
      <c r="F786">
        <f>Table2[[#This Row],[Đơn Giá Chuẩn]]*Table2[[#This Row],[Tổng số lượng bán]]</f>
        <v>25999.999999999996</v>
      </c>
      <c r="G786">
        <v>0</v>
      </c>
      <c r="H786">
        <f>Table2[[#This Row],[Doanh số bán]]-Table2[[#This Row],[Chiết khấu]]</f>
        <v>25999.999999999996</v>
      </c>
      <c r="K786" t="s">
        <v>24</v>
      </c>
      <c r="L786">
        <v>0</v>
      </c>
      <c r="M786" t="s">
        <v>25</v>
      </c>
      <c r="N786" t="s">
        <v>26</v>
      </c>
      <c r="O786">
        <v>0</v>
      </c>
      <c r="P786" t="s">
        <v>47</v>
      </c>
      <c r="Q786" t="s">
        <v>48</v>
      </c>
      <c r="R786" t="s">
        <v>29</v>
      </c>
      <c r="S786" t="s">
        <v>30</v>
      </c>
      <c r="T786" t="s">
        <v>31</v>
      </c>
      <c r="U786" t="s">
        <v>32</v>
      </c>
      <c r="V786" t="s">
        <v>33</v>
      </c>
    </row>
    <row r="787" spans="1:22">
      <c r="A787" s="4">
        <v>46045</v>
      </c>
      <c r="B787" t="s">
        <v>712</v>
      </c>
      <c r="C787" t="s">
        <v>104</v>
      </c>
      <c r="D787">
        <v>4</v>
      </c>
      <c r="E787">
        <v>47000</v>
      </c>
      <c r="F787">
        <f>Table2[[#This Row],[Đơn Giá Chuẩn]]*Table2[[#This Row],[Tổng số lượng bán]]</f>
        <v>188000</v>
      </c>
      <c r="G787">
        <v>0</v>
      </c>
      <c r="H787">
        <f>Table2[[#This Row],[Doanh số bán]]-Table2[[#This Row],[Chiết khấu]]</f>
        <v>188000</v>
      </c>
      <c r="K787" t="s">
        <v>24</v>
      </c>
      <c r="L787">
        <v>0.12</v>
      </c>
      <c r="M787" t="s">
        <v>25</v>
      </c>
      <c r="N787" t="s">
        <v>26</v>
      </c>
      <c r="O787">
        <v>0.48</v>
      </c>
      <c r="P787" t="s">
        <v>520</v>
      </c>
      <c r="Q787" t="s">
        <v>521</v>
      </c>
      <c r="R787" t="s">
        <v>107</v>
      </c>
      <c r="S787" t="s">
        <v>108</v>
      </c>
      <c r="T787" t="s">
        <v>31</v>
      </c>
      <c r="U787" t="s">
        <v>32</v>
      </c>
      <c r="V787" t="s">
        <v>33</v>
      </c>
    </row>
    <row r="788" spans="1:22">
      <c r="A788" s="4">
        <v>46045</v>
      </c>
      <c r="B788" t="s">
        <v>713</v>
      </c>
      <c r="C788" t="s">
        <v>23</v>
      </c>
      <c r="D788">
        <v>1</v>
      </c>
      <c r="E788">
        <v>21000</v>
      </c>
      <c r="F788">
        <f>Table2[[#This Row],[Đơn Giá Chuẩn]]*Table2[[#This Row],[Tổng số lượng bán]]</f>
        <v>21000</v>
      </c>
      <c r="G788">
        <v>0</v>
      </c>
      <c r="H788">
        <f>Table2[[#This Row],[Doanh số bán]]-Table2[[#This Row],[Chiết khấu]]</f>
        <v>21000</v>
      </c>
      <c r="K788" t="s">
        <v>24</v>
      </c>
      <c r="L788">
        <v>0</v>
      </c>
      <c r="M788" t="s">
        <v>25</v>
      </c>
      <c r="N788" t="s">
        <v>26</v>
      </c>
      <c r="O788">
        <v>0</v>
      </c>
      <c r="P788" t="s">
        <v>27</v>
      </c>
      <c r="Q788" t="s">
        <v>28</v>
      </c>
      <c r="R788" t="s">
        <v>29</v>
      </c>
      <c r="S788" t="s">
        <v>30</v>
      </c>
      <c r="T788" t="s">
        <v>31</v>
      </c>
      <c r="U788" t="s">
        <v>32</v>
      </c>
      <c r="V788" t="s">
        <v>33</v>
      </c>
    </row>
    <row r="789" spans="1:22">
      <c r="A789" s="4">
        <v>46045</v>
      </c>
      <c r="B789" t="s">
        <v>714</v>
      </c>
      <c r="C789" t="s">
        <v>23</v>
      </c>
      <c r="D789">
        <v>1</v>
      </c>
      <c r="E789">
        <v>32000</v>
      </c>
      <c r="F789">
        <f>Table2[[#This Row],[Đơn Giá Chuẩn]]*Table2[[#This Row],[Tổng số lượng bán]]</f>
        <v>32000</v>
      </c>
      <c r="G789">
        <v>13889</v>
      </c>
      <c r="H789">
        <f>Table2[[#This Row],[Doanh số bán]]-Table2[[#This Row],[Chiết khấu]]</f>
        <v>18111</v>
      </c>
      <c r="K789" t="s">
        <v>24</v>
      </c>
      <c r="L789">
        <v>0</v>
      </c>
      <c r="M789" t="s">
        <v>25</v>
      </c>
      <c r="N789" t="s">
        <v>26</v>
      </c>
      <c r="O789">
        <v>0</v>
      </c>
      <c r="P789" t="s">
        <v>235</v>
      </c>
      <c r="Q789" t="s">
        <v>236</v>
      </c>
      <c r="R789" t="s">
        <v>29</v>
      </c>
      <c r="S789" t="s">
        <v>59</v>
      </c>
      <c r="T789" t="s">
        <v>31</v>
      </c>
      <c r="U789" t="s">
        <v>32</v>
      </c>
      <c r="V789" t="s">
        <v>33</v>
      </c>
    </row>
    <row r="790" spans="1:22">
      <c r="A790" s="4">
        <v>46045</v>
      </c>
      <c r="B790" t="s">
        <v>715</v>
      </c>
      <c r="C790" t="s">
        <v>23</v>
      </c>
      <c r="D790">
        <v>1</v>
      </c>
      <c r="E790">
        <v>21000</v>
      </c>
      <c r="F790">
        <f>Table2[[#This Row],[Đơn Giá Chuẩn]]*Table2[[#This Row],[Tổng số lượng bán]]</f>
        <v>21000</v>
      </c>
      <c r="G790">
        <v>7037</v>
      </c>
      <c r="H790">
        <f>Table2[[#This Row],[Doanh số bán]]-Table2[[#This Row],[Chiết khấu]]</f>
        <v>13963</v>
      </c>
      <c r="K790" t="s">
        <v>24</v>
      </c>
      <c r="L790">
        <v>0</v>
      </c>
      <c r="M790" t="s">
        <v>25</v>
      </c>
      <c r="N790" t="s">
        <v>26</v>
      </c>
      <c r="O790">
        <v>0</v>
      </c>
      <c r="P790" t="s">
        <v>27</v>
      </c>
      <c r="Q790" t="s">
        <v>28</v>
      </c>
      <c r="R790" t="s">
        <v>29</v>
      </c>
      <c r="S790" t="s">
        <v>30</v>
      </c>
      <c r="T790" t="s">
        <v>31</v>
      </c>
      <c r="U790" t="s">
        <v>32</v>
      </c>
      <c r="V790" t="s">
        <v>33</v>
      </c>
    </row>
    <row r="791" spans="1:22">
      <c r="A791" s="4">
        <v>46045</v>
      </c>
      <c r="B791" t="s">
        <v>716</v>
      </c>
      <c r="C791" t="s">
        <v>23</v>
      </c>
      <c r="D791">
        <v>1</v>
      </c>
      <c r="E791">
        <v>25999.999999999996</v>
      </c>
      <c r="F791">
        <f>Table2[[#This Row],[Đơn Giá Chuẩn]]*Table2[[#This Row],[Tổng số lượng bán]]</f>
        <v>25999.999999999996</v>
      </c>
      <c r="G791">
        <v>8889</v>
      </c>
      <c r="H791">
        <f>Table2[[#This Row],[Doanh số bán]]-Table2[[#This Row],[Chiết khấu]]</f>
        <v>17110.999999999996</v>
      </c>
      <c r="K791" t="s">
        <v>24</v>
      </c>
      <c r="L791">
        <v>0</v>
      </c>
      <c r="M791" t="s">
        <v>25</v>
      </c>
      <c r="N791" t="s">
        <v>26</v>
      </c>
      <c r="O791">
        <v>0</v>
      </c>
      <c r="P791" t="s">
        <v>47</v>
      </c>
      <c r="Q791" t="s">
        <v>48</v>
      </c>
      <c r="R791" t="s">
        <v>29</v>
      </c>
      <c r="S791" t="s">
        <v>30</v>
      </c>
      <c r="T791" t="s">
        <v>31</v>
      </c>
      <c r="U791" t="s">
        <v>32</v>
      </c>
      <c r="V791" t="s">
        <v>33</v>
      </c>
    </row>
    <row r="792" spans="1:22">
      <c r="A792" s="4">
        <v>46045</v>
      </c>
      <c r="B792" t="s">
        <v>717</v>
      </c>
      <c r="C792" t="s">
        <v>23</v>
      </c>
      <c r="D792">
        <v>2</v>
      </c>
      <c r="E792">
        <v>21000</v>
      </c>
      <c r="F792">
        <f>Table2[[#This Row],[Đơn Giá Chuẩn]]*Table2[[#This Row],[Tổng số lượng bán]]</f>
        <v>42000</v>
      </c>
      <c r="G792">
        <v>14074</v>
      </c>
      <c r="H792">
        <f>Table2[[#This Row],[Doanh số bán]]-Table2[[#This Row],[Chiết khấu]]</f>
        <v>27926</v>
      </c>
      <c r="K792" t="s">
        <v>24</v>
      </c>
      <c r="L792">
        <v>0</v>
      </c>
      <c r="M792" t="s">
        <v>25</v>
      </c>
      <c r="N792" t="s">
        <v>26</v>
      </c>
      <c r="O792">
        <v>0</v>
      </c>
      <c r="P792" t="s">
        <v>27</v>
      </c>
      <c r="Q792" t="s">
        <v>28</v>
      </c>
      <c r="R792" t="s">
        <v>29</v>
      </c>
      <c r="S792" t="s">
        <v>30</v>
      </c>
      <c r="T792" t="s">
        <v>31</v>
      </c>
      <c r="U792" t="s">
        <v>32</v>
      </c>
      <c r="V792" t="s">
        <v>33</v>
      </c>
    </row>
    <row r="793" spans="1:22">
      <c r="A793" s="4">
        <v>46045</v>
      </c>
      <c r="B793" t="s">
        <v>717</v>
      </c>
      <c r="C793" t="s">
        <v>23</v>
      </c>
      <c r="D793">
        <v>1</v>
      </c>
      <c r="E793">
        <v>25999.999999999996</v>
      </c>
      <c r="F793">
        <f>Table2[[#This Row],[Đơn Giá Chuẩn]]*Table2[[#This Row],[Tổng số lượng bán]]</f>
        <v>25999.999999999996</v>
      </c>
      <c r="G793">
        <v>8889</v>
      </c>
      <c r="H793">
        <f>Table2[[#This Row],[Doanh số bán]]-Table2[[#This Row],[Chiết khấu]]</f>
        <v>17110.999999999996</v>
      </c>
      <c r="K793" t="s">
        <v>24</v>
      </c>
      <c r="L793">
        <v>0</v>
      </c>
      <c r="M793" t="s">
        <v>25</v>
      </c>
      <c r="N793" t="s">
        <v>26</v>
      </c>
      <c r="O793">
        <v>0</v>
      </c>
      <c r="P793" t="s">
        <v>47</v>
      </c>
      <c r="Q793" t="s">
        <v>48</v>
      </c>
      <c r="R793" t="s">
        <v>29</v>
      </c>
      <c r="S793" t="s">
        <v>30</v>
      </c>
      <c r="T793" t="s">
        <v>31</v>
      </c>
      <c r="U793" t="s">
        <v>32</v>
      </c>
      <c r="V793" t="s">
        <v>33</v>
      </c>
    </row>
    <row r="794" spans="1:22">
      <c r="A794" s="4">
        <v>46045</v>
      </c>
      <c r="B794" t="s">
        <v>718</v>
      </c>
      <c r="C794" t="s">
        <v>23</v>
      </c>
      <c r="D794">
        <v>1</v>
      </c>
      <c r="E794">
        <v>32000</v>
      </c>
      <c r="F794">
        <f>Table2[[#This Row],[Đơn Giá Chuẩn]]*Table2[[#This Row],[Tổng số lượng bán]]</f>
        <v>32000</v>
      </c>
      <c r="G794">
        <v>13889</v>
      </c>
      <c r="H794">
        <f>Table2[[#This Row],[Doanh số bán]]-Table2[[#This Row],[Chiết khấu]]</f>
        <v>18111</v>
      </c>
      <c r="K794" t="s">
        <v>24</v>
      </c>
      <c r="L794">
        <v>0</v>
      </c>
      <c r="M794" t="s">
        <v>25</v>
      </c>
      <c r="N794" t="s">
        <v>26</v>
      </c>
      <c r="O794">
        <v>0</v>
      </c>
      <c r="P794" t="s">
        <v>235</v>
      </c>
      <c r="Q794" t="s">
        <v>236</v>
      </c>
      <c r="R794" t="s">
        <v>29</v>
      </c>
      <c r="S794" t="s">
        <v>59</v>
      </c>
      <c r="T794" t="s">
        <v>31</v>
      </c>
      <c r="U794" t="s">
        <v>32</v>
      </c>
      <c r="V794" t="s">
        <v>33</v>
      </c>
    </row>
    <row r="795" spans="1:22">
      <c r="A795" s="4">
        <v>46046</v>
      </c>
      <c r="B795" t="s">
        <v>719</v>
      </c>
      <c r="C795" t="s">
        <v>104</v>
      </c>
      <c r="D795">
        <v>6</v>
      </c>
      <c r="E795">
        <v>51000</v>
      </c>
      <c r="F795">
        <f>Table2[[#This Row],[Đơn Giá Chuẩn]]*Table2[[#This Row],[Tổng số lượng bán]]</f>
        <v>306000</v>
      </c>
      <c r="G795">
        <v>27222</v>
      </c>
      <c r="H795">
        <f>Table2[[#This Row],[Doanh số bán]]-Table2[[#This Row],[Chiết khấu]]</f>
        <v>278778</v>
      </c>
      <c r="K795" t="s">
        <v>24</v>
      </c>
      <c r="L795">
        <v>0.12</v>
      </c>
      <c r="M795" t="s">
        <v>25</v>
      </c>
      <c r="N795" t="s">
        <v>26</v>
      </c>
      <c r="O795">
        <v>0.72</v>
      </c>
      <c r="P795" t="s">
        <v>588</v>
      </c>
      <c r="Q795" t="s">
        <v>589</v>
      </c>
      <c r="R795" t="s">
        <v>107</v>
      </c>
      <c r="S795" t="s">
        <v>108</v>
      </c>
      <c r="T795" t="s">
        <v>31</v>
      </c>
      <c r="U795" t="s">
        <v>32</v>
      </c>
      <c r="V795" t="s">
        <v>33</v>
      </c>
    </row>
    <row r="796" spans="1:22">
      <c r="A796" s="4">
        <v>46055</v>
      </c>
      <c r="B796" t="s">
        <v>4740</v>
      </c>
      <c r="C796" t="s">
        <v>83</v>
      </c>
      <c r="D796">
        <v>6</v>
      </c>
      <c r="E796">
        <v>97000</v>
      </c>
      <c r="F796">
        <f>Table2[[#This Row],[Đơn Giá Chuẩn]]*Table2[[#This Row],[Tổng số lượng bán]]</f>
        <v>582000</v>
      </c>
      <c r="G796">
        <v>0</v>
      </c>
      <c r="H796">
        <f>Table2[[#This Row],[Doanh số bán]]-Table2[[#This Row],[Chiết khấu]]</f>
        <v>582000</v>
      </c>
      <c r="K796" t="s">
        <v>24</v>
      </c>
      <c r="L796">
        <v>0.5</v>
      </c>
      <c r="M796" t="s">
        <v>319</v>
      </c>
      <c r="N796" t="s">
        <v>26</v>
      </c>
      <c r="O796">
        <v>3</v>
      </c>
      <c r="P796" t="s">
        <v>231</v>
      </c>
      <c r="Q796" t="s">
        <v>232</v>
      </c>
      <c r="R796" t="s">
        <v>41</v>
      </c>
      <c r="S796" t="s">
        <v>42</v>
      </c>
      <c r="T796" t="s">
        <v>320</v>
      </c>
      <c r="U796" t="s">
        <v>321</v>
      </c>
      <c r="V796" t="s">
        <v>33</v>
      </c>
    </row>
    <row r="797" spans="1:22">
      <c r="A797" s="4">
        <v>46056</v>
      </c>
      <c r="B797" t="s">
        <v>4766</v>
      </c>
      <c r="C797" t="s">
        <v>83</v>
      </c>
      <c r="D797">
        <v>10</v>
      </c>
      <c r="E797">
        <v>97000</v>
      </c>
      <c r="F797">
        <f>Table2[[#This Row],[Đơn Giá Chuẩn]]*Table2[[#This Row],[Tổng số lượng bán]]</f>
        <v>970000</v>
      </c>
      <c r="G797">
        <v>0</v>
      </c>
      <c r="H797">
        <f>Table2[[#This Row],[Doanh số bán]]-Table2[[#This Row],[Chiết khấu]]</f>
        <v>970000</v>
      </c>
      <c r="K797" t="s">
        <v>24</v>
      </c>
      <c r="L797">
        <v>0.5</v>
      </c>
      <c r="M797" t="s">
        <v>319</v>
      </c>
      <c r="N797" t="s">
        <v>26</v>
      </c>
      <c r="O797">
        <v>5</v>
      </c>
      <c r="P797" t="s">
        <v>231</v>
      </c>
      <c r="Q797" t="s">
        <v>232</v>
      </c>
      <c r="R797" t="s">
        <v>41</v>
      </c>
      <c r="S797" t="s">
        <v>42</v>
      </c>
      <c r="T797" t="s">
        <v>320</v>
      </c>
      <c r="U797" t="s">
        <v>321</v>
      </c>
      <c r="V797" t="s">
        <v>33</v>
      </c>
    </row>
    <row r="798" spans="1:22">
      <c r="A798" s="4">
        <v>46057</v>
      </c>
      <c r="B798" t="s">
        <v>4780</v>
      </c>
      <c r="C798" t="s">
        <v>83</v>
      </c>
      <c r="D798">
        <v>20</v>
      </c>
      <c r="E798">
        <v>97000</v>
      </c>
      <c r="F798">
        <f>Table2[[#This Row],[Đơn Giá Chuẩn]]*Table2[[#This Row],[Tổng số lượng bán]]</f>
        <v>1940000</v>
      </c>
      <c r="G798">
        <v>0</v>
      </c>
      <c r="H798">
        <f>Table2[[#This Row],[Doanh số bán]]-Table2[[#This Row],[Chiết khấu]]</f>
        <v>1940000</v>
      </c>
      <c r="K798" t="s">
        <v>24</v>
      </c>
      <c r="L798">
        <v>0.5</v>
      </c>
      <c r="M798" t="s">
        <v>319</v>
      </c>
      <c r="N798" t="s">
        <v>26</v>
      </c>
      <c r="O798">
        <v>10</v>
      </c>
      <c r="P798" t="s">
        <v>231</v>
      </c>
      <c r="Q798" t="s">
        <v>232</v>
      </c>
      <c r="R798" t="s">
        <v>41</v>
      </c>
      <c r="S798" t="s">
        <v>42</v>
      </c>
      <c r="T798" t="s">
        <v>320</v>
      </c>
      <c r="U798" t="s">
        <v>321</v>
      </c>
      <c r="V798" t="s">
        <v>33</v>
      </c>
    </row>
    <row r="799" spans="1:22">
      <c r="A799" s="4">
        <v>46046</v>
      </c>
      <c r="B799" t="s">
        <v>721</v>
      </c>
      <c r="C799" t="s">
        <v>23</v>
      </c>
      <c r="D799">
        <v>2</v>
      </c>
      <c r="E799">
        <v>25999.999999999996</v>
      </c>
      <c r="F799">
        <f>Table2[[#This Row],[Đơn Giá Chuẩn]]*Table2[[#This Row],[Tổng số lượng bán]]</f>
        <v>51999.999999999993</v>
      </c>
      <c r="G799">
        <v>0</v>
      </c>
      <c r="H799">
        <f>Table2[[#This Row],[Doanh số bán]]-Table2[[#This Row],[Chiết khấu]]</f>
        <v>51999.999999999993</v>
      </c>
      <c r="K799" t="s">
        <v>24</v>
      </c>
      <c r="L799">
        <v>0</v>
      </c>
      <c r="M799" t="s">
        <v>25</v>
      </c>
      <c r="N799" t="s">
        <v>26</v>
      </c>
      <c r="O799">
        <v>0</v>
      </c>
      <c r="P799" t="s">
        <v>129</v>
      </c>
      <c r="Q799" t="s">
        <v>130</v>
      </c>
      <c r="R799" t="s">
        <v>29</v>
      </c>
      <c r="S799" t="s">
        <v>30</v>
      </c>
      <c r="T799" t="s">
        <v>31</v>
      </c>
      <c r="U799" t="s">
        <v>32</v>
      </c>
      <c r="V799" t="s">
        <v>33</v>
      </c>
    </row>
    <row r="800" spans="1:22">
      <c r="A800" s="4">
        <v>46046</v>
      </c>
      <c r="B800" t="s">
        <v>722</v>
      </c>
      <c r="C800" t="s">
        <v>23</v>
      </c>
      <c r="D800">
        <v>2</v>
      </c>
      <c r="E800">
        <v>32000</v>
      </c>
      <c r="F800">
        <f>Table2[[#This Row],[Đơn Giá Chuẩn]]*Table2[[#This Row],[Tổng số lượng bán]]</f>
        <v>64000</v>
      </c>
      <c r="G800">
        <v>0</v>
      </c>
      <c r="H800">
        <f>Table2[[#This Row],[Doanh số bán]]-Table2[[#This Row],[Chiết khấu]]</f>
        <v>64000</v>
      </c>
      <c r="K800" t="s">
        <v>24</v>
      </c>
      <c r="L800">
        <v>0</v>
      </c>
      <c r="M800" t="s">
        <v>25</v>
      </c>
      <c r="N800" t="s">
        <v>26</v>
      </c>
      <c r="O800">
        <v>0</v>
      </c>
      <c r="P800" t="s">
        <v>125</v>
      </c>
      <c r="Q800" t="s">
        <v>126</v>
      </c>
      <c r="R800" t="s">
        <v>29</v>
      </c>
      <c r="S800" t="s">
        <v>30</v>
      </c>
      <c r="T800" t="s">
        <v>31</v>
      </c>
      <c r="U800" t="s">
        <v>32</v>
      </c>
      <c r="V800" t="s">
        <v>33</v>
      </c>
    </row>
    <row r="801" spans="1:22">
      <c r="A801" s="4">
        <v>46046</v>
      </c>
      <c r="B801" t="s">
        <v>723</v>
      </c>
      <c r="C801" t="s">
        <v>23</v>
      </c>
      <c r="D801">
        <v>1</v>
      </c>
      <c r="E801">
        <v>21000</v>
      </c>
      <c r="F801">
        <f>Table2[[#This Row],[Đơn Giá Chuẩn]]*Table2[[#This Row],[Tổng số lượng bán]]</f>
        <v>21000</v>
      </c>
      <c r="G801">
        <v>7037</v>
      </c>
      <c r="H801">
        <f>Table2[[#This Row],[Doanh số bán]]-Table2[[#This Row],[Chiết khấu]]</f>
        <v>13963</v>
      </c>
      <c r="K801" t="s">
        <v>24</v>
      </c>
      <c r="L801">
        <v>0</v>
      </c>
      <c r="M801" t="s">
        <v>25</v>
      </c>
      <c r="N801" t="s">
        <v>26</v>
      </c>
      <c r="O801">
        <v>0</v>
      </c>
      <c r="P801" t="s">
        <v>27</v>
      </c>
      <c r="Q801" t="s">
        <v>28</v>
      </c>
      <c r="R801" t="s">
        <v>29</v>
      </c>
      <c r="S801" t="s">
        <v>30</v>
      </c>
      <c r="T801" t="s">
        <v>31</v>
      </c>
      <c r="U801" t="s">
        <v>32</v>
      </c>
      <c r="V801" t="s">
        <v>33</v>
      </c>
    </row>
    <row r="802" spans="1:22">
      <c r="A802" s="4">
        <v>46046</v>
      </c>
      <c r="B802" t="s">
        <v>724</v>
      </c>
      <c r="C802" t="s">
        <v>23</v>
      </c>
      <c r="D802">
        <v>1</v>
      </c>
      <c r="E802">
        <v>21000</v>
      </c>
      <c r="F802">
        <f>Table2[[#This Row],[Đơn Giá Chuẩn]]*Table2[[#This Row],[Tổng số lượng bán]]</f>
        <v>21000</v>
      </c>
      <c r="G802">
        <v>0</v>
      </c>
      <c r="H802">
        <f>Table2[[#This Row],[Doanh số bán]]-Table2[[#This Row],[Chiết khấu]]</f>
        <v>21000</v>
      </c>
      <c r="K802" t="s">
        <v>24</v>
      </c>
      <c r="L802">
        <v>0</v>
      </c>
      <c r="M802" t="s">
        <v>25</v>
      </c>
      <c r="N802" t="s">
        <v>26</v>
      </c>
      <c r="O802">
        <v>0</v>
      </c>
      <c r="P802" t="s">
        <v>27</v>
      </c>
      <c r="Q802" t="s">
        <v>28</v>
      </c>
      <c r="R802" t="s">
        <v>29</v>
      </c>
      <c r="S802" t="s">
        <v>30</v>
      </c>
      <c r="T802" t="s">
        <v>31</v>
      </c>
      <c r="U802" t="s">
        <v>32</v>
      </c>
      <c r="V802" t="s">
        <v>33</v>
      </c>
    </row>
    <row r="803" spans="1:22">
      <c r="A803" s="4">
        <v>46046</v>
      </c>
      <c r="B803" t="s">
        <v>725</v>
      </c>
      <c r="C803" t="s">
        <v>23</v>
      </c>
      <c r="D803">
        <v>1</v>
      </c>
      <c r="E803">
        <v>37000</v>
      </c>
      <c r="F803">
        <f>Table2[[#This Row],[Đơn Giá Chuẩn]]*Table2[[#This Row],[Tổng số lượng bán]]</f>
        <v>37000</v>
      </c>
      <c r="G803">
        <v>0</v>
      </c>
      <c r="H803">
        <f>Table2[[#This Row],[Doanh số bán]]-Table2[[#This Row],[Chiết khấu]]</f>
        <v>37000</v>
      </c>
      <c r="K803" t="s">
        <v>24</v>
      </c>
      <c r="L803">
        <v>0</v>
      </c>
      <c r="M803" t="s">
        <v>25</v>
      </c>
      <c r="N803" t="s">
        <v>26</v>
      </c>
      <c r="O803">
        <v>0</v>
      </c>
      <c r="P803" t="s">
        <v>246</v>
      </c>
      <c r="Q803" t="s">
        <v>247</v>
      </c>
      <c r="R803" t="s">
        <v>29</v>
      </c>
      <c r="S803" t="s">
        <v>30</v>
      </c>
      <c r="T803" t="s">
        <v>31</v>
      </c>
      <c r="U803" t="s">
        <v>32</v>
      </c>
      <c r="V803" t="s">
        <v>33</v>
      </c>
    </row>
    <row r="804" spans="1:22">
      <c r="A804" s="4">
        <v>46046</v>
      </c>
      <c r="B804" t="s">
        <v>726</v>
      </c>
      <c r="C804" t="s">
        <v>23</v>
      </c>
      <c r="D804">
        <v>1</v>
      </c>
      <c r="E804">
        <v>25999.999999999996</v>
      </c>
      <c r="F804">
        <f>Table2[[#This Row],[Đơn Giá Chuẩn]]*Table2[[#This Row],[Tổng số lượng bán]]</f>
        <v>25999.999999999996</v>
      </c>
      <c r="G804">
        <v>0</v>
      </c>
      <c r="H804">
        <f>Table2[[#This Row],[Doanh số bán]]-Table2[[#This Row],[Chiết khấu]]</f>
        <v>25999.999999999996</v>
      </c>
      <c r="K804" t="s">
        <v>24</v>
      </c>
      <c r="L804">
        <v>0</v>
      </c>
      <c r="M804" t="s">
        <v>25</v>
      </c>
      <c r="N804" t="s">
        <v>26</v>
      </c>
      <c r="O804">
        <v>0</v>
      </c>
      <c r="P804" t="s">
        <v>47</v>
      </c>
      <c r="Q804" t="s">
        <v>48</v>
      </c>
      <c r="R804" t="s">
        <v>29</v>
      </c>
      <c r="S804" t="s">
        <v>30</v>
      </c>
      <c r="T804" t="s">
        <v>31</v>
      </c>
      <c r="U804" t="s">
        <v>32</v>
      </c>
      <c r="V804" t="s">
        <v>33</v>
      </c>
    </row>
    <row r="805" spans="1:22">
      <c r="A805" s="4">
        <v>46046</v>
      </c>
      <c r="B805" t="s">
        <v>726</v>
      </c>
      <c r="C805" t="s">
        <v>23</v>
      </c>
      <c r="D805">
        <v>1</v>
      </c>
      <c r="E805">
        <v>21000</v>
      </c>
      <c r="F805">
        <f>Table2[[#This Row],[Đơn Giá Chuẩn]]*Table2[[#This Row],[Tổng số lượng bán]]</f>
        <v>21000</v>
      </c>
      <c r="G805">
        <v>0</v>
      </c>
      <c r="H805">
        <f>Table2[[#This Row],[Doanh số bán]]-Table2[[#This Row],[Chiết khấu]]</f>
        <v>21000</v>
      </c>
      <c r="K805" t="s">
        <v>24</v>
      </c>
      <c r="L805">
        <v>0</v>
      </c>
      <c r="M805" t="s">
        <v>25</v>
      </c>
      <c r="N805" t="s">
        <v>26</v>
      </c>
      <c r="O805">
        <v>0</v>
      </c>
      <c r="P805" t="s">
        <v>27</v>
      </c>
      <c r="Q805" t="s">
        <v>28</v>
      </c>
      <c r="R805" t="s">
        <v>29</v>
      </c>
      <c r="S805" t="s">
        <v>30</v>
      </c>
      <c r="T805" t="s">
        <v>31</v>
      </c>
      <c r="U805" t="s">
        <v>32</v>
      </c>
      <c r="V805" t="s">
        <v>33</v>
      </c>
    </row>
    <row r="806" spans="1:22">
      <c r="A806" s="4">
        <v>46046</v>
      </c>
      <c r="B806" t="s">
        <v>727</v>
      </c>
      <c r="C806" t="s">
        <v>23</v>
      </c>
      <c r="D806">
        <v>3</v>
      </c>
      <c r="E806">
        <v>25999.999999999996</v>
      </c>
      <c r="F806">
        <f>Table2[[#This Row],[Đơn Giá Chuẩn]]*Table2[[#This Row],[Tổng số lượng bán]]</f>
        <v>77999.999999999985</v>
      </c>
      <c r="G806">
        <v>0</v>
      </c>
      <c r="H806">
        <f>Table2[[#This Row],[Doanh số bán]]-Table2[[#This Row],[Chiết khấu]]</f>
        <v>77999.999999999985</v>
      </c>
      <c r="K806" t="s">
        <v>24</v>
      </c>
      <c r="L806">
        <v>0</v>
      </c>
      <c r="M806" t="s">
        <v>25</v>
      </c>
      <c r="N806" t="s">
        <v>26</v>
      </c>
      <c r="O806">
        <v>0</v>
      </c>
      <c r="P806" t="s">
        <v>47</v>
      </c>
      <c r="Q806" t="s">
        <v>48</v>
      </c>
      <c r="R806" t="s">
        <v>29</v>
      </c>
      <c r="S806" t="s">
        <v>30</v>
      </c>
      <c r="T806" t="s">
        <v>31</v>
      </c>
      <c r="U806" t="s">
        <v>32</v>
      </c>
      <c r="V806" t="s">
        <v>33</v>
      </c>
    </row>
    <row r="807" spans="1:22">
      <c r="A807" s="4">
        <v>46046</v>
      </c>
      <c r="B807" t="s">
        <v>727</v>
      </c>
      <c r="C807" t="s">
        <v>23</v>
      </c>
      <c r="D807">
        <v>1</v>
      </c>
      <c r="E807">
        <v>42000</v>
      </c>
      <c r="F807">
        <f>Table2[[#This Row],[Đơn Giá Chuẩn]]*Table2[[#This Row],[Tổng số lượng bán]]</f>
        <v>42000</v>
      </c>
      <c r="G807">
        <v>0</v>
      </c>
      <c r="H807">
        <f>Table2[[#This Row],[Doanh số bán]]-Table2[[#This Row],[Chiết khấu]]</f>
        <v>42000</v>
      </c>
      <c r="K807" t="s">
        <v>24</v>
      </c>
      <c r="L807">
        <v>0</v>
      </c>
      <c r="M807" t="s">
        <v>25</v>
      </c>
      <c r="N807" t="s">
        <v>26</v>
      </c>
      <c r="O807">
        <v>0</v>
      </c>
      <c r="P807" t="s">
        <v>449</v>
      </c>
      <c r="Q807" t="s">
        <v>450</v>
      </c>
      <c r="R807" t="s">
        <v>29</v>
      </c>
      <c r="S807" t="s">
        <v>30</v>
      </c>
      <c r="T807" t="s">
        <v>31</v>
      </c>
      <c r="U807" t="s">
        <v>32</v>
      </c>
      <c r="V807" t="s">
        <v>33</v>
      </c>
    </row>
    <row r="808" spans="1:22">
      <c r="A808" s="4">
        <v>46046</v>
      </c>
      <c r="B808" t="s">
        <v>728</v>
      </c>
      <c r="C808" t="s">
        <v>23</v>
      </c>
      <c r="D808">
        <v>2</v>
      </c>
      <c r="E808">
        <v>21000</v>
      </c>
      <c r="F808">
        <f>Table2[[#This Row],[Đơn Giá Chuẩn]]*Table2[[#This Row],[Tổng số lượng bán]]</f>
        <v>42000</v>
      </c>
      <c r="G808">
        <v>0</v>
      </c>
      <c r="H808">
        <f>Table2[[#This Row],[Doanh số bán]]-Table2[[#This Row],[Chiết khấu]]</f>
        <v>42000</v>
      </c>
      <c r="K808" t="s">
        <v>24</v>
      </c>
      <c r="L808">
        <v>0</v>
      </c>
      <c r="M808" t="s">
        <v>25</v>
      </c>
      <c r="N808" t="s">
        <v>26</v>
      </c>
      <c r="O808">
        <v>0</v>
      </c>
      <c r="P808" t="s">
        <v>27</v>
      </c>
      <c r="Q808" t="s">
        <v>28</v>
      </c>
      <c r="R808" t="s">
        <v>29</v>
      </c>
      <c r="S808" t="s">
        <v>30</v>
      </c>
      <c r="T808" t="s">
        <v>31</v>
      </c>
      <c r="U808" t="s">
        <v>32</v>
      </c>
      <c r="V808" t="s">
        <v>33</v>
      </c>
    </row>
    <row r="809" spans="1:22">
      <c r="A809" s="4">
        <v>46046</v>
      </c>
      <c r="B809" t="s">
        <v>728</v>
      </c>
      <c r="C809" t="s">
        <v>23</v>
      </c>
      <c r="D809">
        <v>1</v>
      </c>
      <c r="E809">
        <v>42000</v>
      </c>
      <c r="F809">
        <f>Table2[[#This Row],[Đơn Giá Chuẩn]]*Table2[[#This Row],[Tổng số lượng bán]]</f>
        <v>42000</v>
      </c>
      <c r="G809">
        <v>0</v>
      </c>
      <c r="H809">
        <f>Table2[[#This Row],[Doanh số bán]]-Table2[[#This Row],[Chiết khấu]]</f>
        <v>42000</v>
      </c>
      <c r="K809" t="s">
        <v>24</v>
      </c>
      <c r="L809">
        <v>0</v>
      </c>
      <c r="M809" t="s">
        <v>25</v>
      </c>
      <c r="N809" t="s">
        <v>26</v>
      </c>
      <c r="O809">
        <v>0</v>
      </c>
      <c r="P809" t="s">
        <v>227</v>
      </c>
      <c r="Q809" t="s">
        <v>228</v>
      </c>
      <c r="R809" t="s">
        <v>29</v>
      </c>
      <c r="S809" t="s">
        <v>59</v>
      </c>
      <c r="T809" t="s">
        <v>31</v>
      </c>
      <c r="U809" t="s">
        <v>32</v>
      </c>
      <c r="V809" t="s">
        <v>33</v>
      </c>
    </row>
    <row r="810" spans="1:22">
      <c r="A810" s="4">
        <v>46046</v>
      </c>
      <c r="B810" t="s">
        <v>729</v>
      </c>
      <c r="C810" t="s">
        <v>23</v>
      </c>
      <c r="D810">
        <v>1</v>
      </c>
      <c r="E810">
        <v>25999.999999999996</v>
      </c>
      <c r="F810">
        <f>Table2[[#This Row],[Đơn Giá Chuẩn]]*Table2[[#This Row],[Tổng số lượng bán]]</f>
        <v>25999.999999999996</v>
      </c>
      <c r="G810">
        <v>0</v>
      </c>
      <c r="H810">
        <f>Table2[[#This Row],[Doanh số bán]]-Table2[[#This Row],[Chiết khấu]]</f>
        <v>25999.999999999996</v>
      </c>
      <c r="K810" t="s">
        <v>24</v>
      </c>
      <c r="L810">
        <v>0</v>
      </c>
      <c r="M810" t="s">
        <v>25</v>
      </c>
      <c r="N810" t="s">
        <v>26</v>
      </c>
      <c r="O810">
        <v>0</v>
      </c>
      <c r="P810" t="s">
        <v>47</v>
      </c>
      <c r="Q810" t="s">
        <v>48</v>
      </c>
      <c r="R810" t="s">
        <v>29</v>
      </c>
      <c r="S810" t="s">
        <v>30</v>
      </c>
      <c r="T810" t="s">
        <v>31</v>
      </c>
      <c r="U810" t="s">
        <v>32</v>
      </c>
      <c r="V810" t="s">
        <v>33</v>
      </c>
    </row>
    <row r="811" spans="1:22">
      <c r="A811" s="4">
        <v>46046</v>
      </c>
      <c r="B811" t="s">
        <v>730</v>
      </c>
      <c r="C811" t="s">
        <v>23</v>
      </c>
      <c r="D811">
        <v>10</v>
      </c>
      <c r="E811">
        <v>25999.999999999996</v>
      </c>
      <c r="F811">
        <f>Table2[[#This Row],[Đơn Giá Chuẩn]]*Table2[[#This Row],[Tổng số lượng bán]]</f>
        <v>259999.99999999997</v>
      </c>
      <c r="G811">
        <v>88889</v>
      </c>
      <c r="H811">
        <f>Table2[[#This Row],[Doanh số bán]]-Table2[[#This Row],[Chiết khấu]]</f>
        <v>171110.99999999997</v>
      </c>
      <c r="K811" t="s">
        <v>24</v>
      </c>
      <c r="L811">
        <v>0</v>
      </c>
      <c r="M811" t="s">
        <v>25</v>
      </c>
      <c r="N811" t="s">
        <v>26</v>
      </c>
      <c r="O811">
        <v>0</v>
      </c>
      <c r="P811" t="s">
        <v>47</v>
      </c>
      <c r="Q811" t="s">
        <v>48</v>
      </c>
      <c r="R811" t="s">
        <v>29</v>
      </c>
      <c r="S811" t="s">
        <v>30</v>
      </c>
      <c r="T811" t="s">
        <v>31</v>
      </c>
      <c r="U811" t="s">
        <v>32</v>
      </c>
      <c r="V811" t="s">
        <v>33</v>
      </c>
    </row>
    <row r="812" spans="1:22">
      <c r="A812" s="4">
        <v>46046</v>
      </c>
      <c r="B812" t="s">
        <v>730</v>
      </c>
      <c r="C812" t="s">
        <v>23</v>
      </c>
      <c r="D812">
        <v>7</v>
      </c>
      <c r="E812">
        <v>21000</v>
      </c>
      <c r="F812">
        <f>Table2[[#This Row],[Đơn Giá Chuẩn]]*Table2[[#This Row],[Tổng số lượng bán]]</f>
        <v>147000</v>
      </c>
      <c r="G812">
        <v>49259</v>
      </c>
      <c r="H812">
        <f>Table2[[#This Row],[Doanh số bán]]-Table2[[#This Row],[Chiết khấu]]</f>
        <v>97741</v>
      </c>
      <c r="K812" t="s">
        <v>24</v>
      </c>
      <c r="L812">
        <v>0</v>
      </c>
      <c r="M812" t="s">
        <v>25</v>
      </c>
      <c r="N812" t="s">
        <v>26</v>
      </c>
      <c r="O812">
        <v>0</v>
      </c>
      <c r="P812" t="s">
        <v>27</v>
      </c>
      <c r="Q812" t="s">
        <v>28</v>
      </c>
      <c r="R812" t="s">
        <v>29</v>
      </c>
      <c r="S812" t="s">
        <v>30</v>
      </c>
      <c r="T812" t="s">
        <v>31</v>
      </c>
      <c r="U812" t="s">
        <v>32</v>
      </c>
      <c r="V812" t="s">
        <v>33</v>
      </c>
    </row>
    <row r="813" spans="1:22">
      <c r="A813" s="4">
        <v>46046</v>
      </c>
      <c r="B813" t="s">
        <v>730</v>
      </c>
      <c r="C813" t="s">
        <v>23</v>
      </c>
      <c r="D813">
        <v>1</v>
      </c>
      <c r="E813">
        <v>37000</v>
      </c>
      <c r="F813">
        <f>Table2[[#This Row],[Đơn Giá Chuẩn]]*Table2[[#This Row],[Tổng số lượng bán]]</f>
        <v>37000</v>
      </c>
      <c r="G813">
        <v>12963</v>
      </c>
      <c r="H813">
        <f>Table2[[#This Row],[Doanh số bán]]-Table2[[#This Row],[Chiết khấu]]</f>
        <v>24037</v>
      </c>
      <c r="K813" t="s">
        <v>24</v>
      </c>
      <c r="L813">
        <v>0</v>
      </c>
      <c r="M813" t="s">
        <v>25</v>
      </c>
      <c r="N813" t="s">
        <v>26</v>
      </c>
      <c r="O813">
        <v>0</v>
      </c>
      <c r="P813" t="s">
        <v>66</v>
      </c>
      <c r="Q813" t="s">
        <v>67</v>
      </c>
      <c r="R813" t="s">
        <v>29</v>
      </c>
      <c r="S813" t="s">
        <v>68</v>
      </c>
      <c r="T813" t="s">
        <v>31</v>
      </c>
      <c r="U813" t="s">
        <v>32</v>
      </c>
      <c r="V813" t="s">
        <v>33</v>
      </c>
    </row>
    <row r="814" spans="1:22">
      <c r="A814" s="4">
        <v>46046</v>
      </c>
      <c r="B814" t="s">
        <v>730</v>
      </c>
      <c r="C814" t="s">
        <v>23</v>
      </c>
      <c r="D814">
        <v>1</v>
      </c>
      <c r="E814">
        <v>32000</v>
      </c>
      <c r="F814">
        <f>Table2[[#This Row],[Đơn Giá Chuẩn]]*Table2[[#This Row],[Tổng số lượng bán]]</f>
        <v>32000</v>
      </c>
      <c r="G814">
        <v>11111</v>
      </c>
      <c r="H814">
        <f>Table2[[#This Row],[Doanh số bán]]-Table2[[#This Row],[Chiết khấu]]</f>
        <v>20889</v>
      </c>
      <c r="K814" t="s">
        <v>24</v>
      </c>
      <c r="L814">
        <v>0</v>
      </c>
      <c r="M814" t="s">
        <v>25</v>
      </c>
      <c r="N814" t="s">
        <v>26</v>
      </c>
      <c r="O814">
        <v>0</v>
      </c>
      <c r="P814" t="s">
        <v>120</v>
      </c>
      <c r="Q814" t="s">
        <v>121</v>
      </c>
      <c r="R814" t="s">
        <v>29</v>
      </c>
      <c r="S814" t="s">
        <v>30</v>
      </c>
      <c r="T814" t="s">
        <v>31</v>
      </c>
      <c r="U814" t="s">
        <v>32</v>
      </c>
      <c r="V814" t="s">
        <v>33</v>
      </c>
    </row>
    <row r="815" spans="1:22">
      <c r="A815" s="4">
        <v>46046</v>
      </c>
      <c r="B815" t="s">
        <v>730</v>
      </c>
      <c r="C815" t="s">
        <v>23</v>
      </c>
      <c r="D815">
        <v>2</v>
      </c>
      <c r="E815">
        <v>32000</v>
      </c>
      <c r="F815">
        <f>Table2[[#This Row],[Đơn Giá Chuẩn]]*Table2[[#This Row],[Tổng số lượng bán]]</f>
        <v>64000</v>
      </c>
      <c r="G815">
        <v>22223</v>
      </c>
      <c r="H815">
        <f>Table2[[#This Row],[Doanh số bán]]-Table2[[#This Row],[Chiết khấu]]</f>
        <v>41777</v>
      </c>
      <c r="K815" t="s">
        <v>24</v>
      </c>
      <c r="L815">
        <v>0</v>
      </c>
      <c r="M815" t="s">
        <v>25</v>
      </c>
      <c r="N815" t="s">
        <v>26</v>
      </c>
      <c r="O815">
        <v>0</v>
      </c>
      <c r="P815" t="s">
        <v>77</v>
      </c>
      <c r="Q815" t="s">
        <v>78</v>
      </c>
      <c r="R815" t="s">
        <v>29</v>
      </c>
      <c r="S815" t="s">
        <v>30</v>
      </c>
      <c r="T815" t="s">
        <v>31</v>
      </c>
      <c r="U815" t="s">
        <v>32</v>
      </c>
      <c r="V815" t="s">
        <v>33</v>
      </c>
    </row>
    <row r="816" spans="1:22">
      <c r="A816" s="4">
        <v>46046</v>
      </c>
      <c r="B816" t="s">
        <v>731</v>
      </c>
      <c r="C816" t="s">
        <v>23</v>
      </c>
      <c r="D816">
        <v>1</v>
      </c>
      <c r="E816">
        <v>42000</v>
      </c>
      <c r="F816">
        <f>Table2[[#This Row],[Đơn Giá Chuẩn]]*Table2[[#This Row],[Tổng số lượng bán]]</f>
        <v>42000</v>
      </c>
      <c r="G816">
        <v>14815</v>
      </c>
      <c r="H816">
        <f>Table2[[#This Row],[Doanh số bán]]-Table2[[#This Row],[Chiết khấu]]</f>
        <v>27185</v>
      </c>
      <c r="K816" t="s">
        <v>24</v>
      </c>
      <c r="L816">
        <v>0</v>
      </c>
      <c r="M816" t="s">
        <v>25</v>
      </c>
      <c r="N816" t="s">
        <v>26</v>
      </c>
      <c r="O816">
        <v>0</v>
      </c>
      <c r="P816" t="s">
        <v>397</v>
      </c>
      <c r="Q816" t="s">
        <v>398</v>
      </c>
      <c r="R816" t="s">
        <v>29</v>
      </c>
      <c r="S816" t="s">
        <v>30</v>
      </c>
      <c r="T816" t="s">
        <v>31</v>
      </c>
      <c r="U816" t="s">
        <v>32</v>
      </c>
      <c r="V816" t="s">
        <v>33</v>
      </c>
    </row>
    <row r="817" spans="1:22">
      <c r="A817" s="4">
        <v>46046</v>
      </c>
      <c r="B817" t="s">
        <v>731</v>
      </c>
      <c r="C817" t="s">
        <v>23</v>
      </c>
      <c r="D817">
        <v>1</v>
      </c>
      <c r="E817">
        <v>32000</v>
      </c>
      <c r="F817">
        <f>Table2[[#This Row],[Đơn Giá Chuẩn]]*Table2[[#This Row],[Tổng số lượng bán]]</f>
        <v>32000</v>
      </c>
      <c r="G817">
        <v>8334</v>
      </c>
      <c r="H817">
        <f>Table2[[#This Row],[Doanh số bán]]-Table2[[#This Row],[Chiết khấu]]</f>
        <v>23666</v>
      </c>
      <c r="K817" t="s">
        <v>24</v>
      </c>
      <c r="L817">
        <v>0</v>
      </c>
      <c r="M817" t="s">
        <v>25</v>
      </c>
      <c r="N817" t="s">
        <v>26</v>
      </c>
      <c r="O817">
        <v>0</v>
      </c>
      <c r="P817" t="s">
        <v>489</v>
      </c>
      <c r="Q817" t="s">
        <v>490</v>
      </c>
      <c r="R817" t="s">
        <v>29</v>
      </c>
      <c r="S817" t="s">
        <v>59</v>
      </c>
      <c r="T817" t="s">
        <v>31</v>
      </c>
      <c r="U817" t="s">
        <v>32</v>
      </c>
      <c r="V817" t="s">
        <v>33</v>
      </c>
    </row>
    <row r="818" spans="1:22">
      <c r="A818" s="4">
        <v>46046</v>
      </c>
      <c r="B818" t="s">
        <v>731</v>
      </c>
      <c r="C818" t="s">
        <v>23</v>
      </c>
      <c r="D818">
        <v>1</v>
      </c>
      <c r="E818">
        <v>42000</v>
      </c>
      <c r="F818">
        <f>Table2[[#This Row],[Đơn Giá Chuẩn]]*Table2[[#This Row],[Tổng số lượng bán]]</f>
        <v>42000</v>
      </c>
      <c r="G818">
        <v>11111</v>
      </c>
      <c r="H818">
        <f>Table2[[#This Row],[Doanh số bán]]-Table2[[#This Row],[Chiết khấu]]</f>
        <v>30889</v>
      </c>
      <c r="K818" t="s">
        <v>24</v>
      </c>
      <c r="L818">
        <v>0</v>
      </c>
      <c r="M818" t="s">
        <v>25</v>
      </c>
      <c r="N818" t="s">
        <v>26</v>
      </c>
      <c r="O818">
        <v>0</v>
      </c>
      <c r="P818" t="s">
        <v>54</v>
      </c>
      <c r="Q818" t="s">
        <v>55</v>
      </c>
      <c r="R818" t="s">
        <v>29</v>
      </c>
      <c r="S818" t="s">
        <v>56</v>
      </c>
      <c r="T818" t="s">
        <v>31</v>
      </c>
      <c r="U818" t="s">
        <v>32</v>
      </c>
      <c r="V818" t="s">
        <v>33</v>
      </c>
    </row>
    <row r="819" spans="1:22">
      <c r="A819" s="4">
        <v>46046</v>
      </c>
      <c r="B819" t="s">
        <v>731</v>
      </c>
      <c r="C819" t="s">
        <v>23</v>
      </c>
      <c r="D819">
        <v>1</v>
      </c>
      <c r="E819">
        <v>37000</v>
      </c>
      <c r="F819">
        <f>Table2[[#This Row],[Đơn Giá Chuẩn]]*Table2[[#This Row],[Tổng số lượng bán]]</f>
        <v>37000</v>
      </c>
      <c r="G819">
        <v>9722</v>
      </c>
      <c r="H819">
        <f>Table2[[#This Row],[Doanh số bán]]-Table2[[#This Row],[Chiết khấu]]</f>
        <v>27278</v>
      </c>
      <c r="K819" t="s">
        <v>24</v>
      </c>
      <c r="L819">
        <v>0</v>
      </c>
      <c r="M819" t="s">
        <v>25</v>
      </c>
      <c r="N819" t="s">
        <v>26</v>
      </c>
      <c r="O819">
        <v>0</v>
      </c>
      <c r="P819" t="s">
        <v>99</v>
      </c>
      <c r="Q819" t="s">
        <v>100</v>
      </c>
      <c r="R819" t="s">
        <v>29</v>
      </c>
      <c r="S819" t="s">
        <v>91</v>
      </c>
      <c r="T819" t="s">
        <v>31</v>
      </c>
      <c r="U819" t="s">
        <v>32</v>
      </c>
      <c r="V819" t="s">
        <v>33</v>
      </c>
    </row>
    <row r="820" spans="1:22">
      <c r="A820" s="4">
        <v>46046</v>
      </c>
      <c r="B820" t="s">
        <v>732</v>
      </c>
      <c r="C820" t="s">
        <v>23</v>
      </c>
      <c r="D820">
        <v>1</v>
      </c>
      <c r="E820">
        <v>32000</v>
      </c>
      <c r="F820">
        <f>Table2[[#This Row],[Đơn Giá Chuẩn]]*Table2[[#This Row],[Tổng số lượng bán]]</f>
        <v>32000</v>
      </c>
      <c r="G820">
        <v>13889</v>
      </c>
      <c r="H820">
        <f>Table2[[#This Row],[Doanh số bán]]-Table2[[#This Row],[Chiết khấu]]</f>
        <v>18111</v>
      </c>
      <c r="K820" t="s">
        <v>24</v>
      </c>
      <c r="L820">
        <v>0</v>
      </c>
      <c r="M820" t="s">
        <v>25</v>
      </c>
      <c r="N820" t="s">
        <v>26</v>
      </c>
      <c r="O820">
        <v>0</v>
      </c>
      <c r="P820" t="s">
        <v>235</v>
      </c>
      <c r="Q820" t="s">
        <v>236</v>
      </c>
      <c r="R820" t="s">
        <v>29</v>
      </c>
      <c r="S820" t="s">
        <v>59</v>
      </c>
      <c r="T820" t="s">
        <v>31</v>
      </c>
      <c r="U820" t="s">
        <v>32</v>
      </c>
      <c r="V820" t="s">
        <v>33</v>
      </c>
    </row>
    <row r="821" spans="1:22">
      <c r="A821" s="4">
        <v>46046</v>
      </c>
      <c r="B821" t="s">
        <v>733</v>
      </c>
      <c r="C821" t="s">
        <v>23</v>
      </c>
      <c r="D821">
        <v>1</v>
      </c>
      <c r="E821">
        <v>21000</v>
      </c>
      <c r="F821">
        <f>Table2[[#This Row],[Đơn Giá Chuẩn]]*Table2[[#This Row],[Tổng số lượng bán]]</f>
        <v>21000</v>
      </c>
      <c r="G821">
        <v>0</v>
      </c>
      <c r="H821">
        <f>Table2[[#This Row],[Doanh số bán]]-Table2[[#This Row],[Chiết khấu]]</f>
        <v>21000</v>
      </c>
      <c r="K821" t="s">
        <v>24</v>
      </c>
      <c r="L821">
        <v>0</v>
      </c>
      <c r="M821" t="s">
        <v>25</v>
      </c>
      <c r="N821" t="s">
        <v>26</v>
      </c>
      <c r="O821">
        <v>0</v>
      </c>
      <c r="P821" t="s">
        <v>27</v>
      </c>
      <c r="Q821" t="s">
        <v>28</v>
      </c>
      <c r="R821" t="s">
        <v>29</v>
      </c>
      <c r="S821" t="s">
        <v>30</v>
      </c>
      <c r="T821" t="s">
        <v>31</v>
      </c>
      <c r="U821" t="s">
        <v>32</v>
      </c>
      <c r="V821" t="s">
        <v>33</v>
      </c>
    </row>
    <row r="822" spans="1:22">
      <c r="A822" s="4">
        <v>46046</v>
      </c>
      <c r="B822" t="s">
        <v>733</v>
      </c>
      <c r="C822" t="s">
        <v>23</v>
      </c>
      <c r="D822">
        <v>1</v>
      </c>
      <c r="E822">
        <v>25999.999999999996</v>
      </c>
      <c r="F822">
        <f>Table2[[#This Row],[Đơn Giá Chuẩn]]*Table2[[#This Row],[Tổng số lượng bán]]</f>
        <v>25999.999999999996</v>
      </c>
      <c r="G822">
        <v>0</v>
      </c>
      <c r="H822">
        <f>Table2[[#This Row],[Doanh số bán]]-Table2[[#This Row],[Chiết khấu]]</f>
        <v>25999.999999999996</v>
      </c>
      <c r="K822" t="s">
        <v>24</v>
      </c>
      <c r="L822">
        <v>0</v>
      </c>
      <c r="M822" t="s">
        <v>25</v>
      </c>
      <c r="N822" t="s">
        <v>26</v>
      </c>
      <c r="O822">
        <v>0</v>
      </c>
      <c r="P822" t="s">
        <v>47</v>
      </c>
      <c r="Q822" t="s">
        <v>48</v>
      </c>
      <c r="R822" t="s">
        <v>29</v>
      </c>
      <c r="S822" t="s">
        <v>30</v>
      </c>
      <c r="T822" t="s">
        <v>31</v>
      </c>
      <c r="U822" t="s">
        <v>32</v>
      </c>
      <c r="V822" t="s">
        <v>33</v>
      </c>
    </row>
    <row r="823" spans="1:22">
      <c r="A823" s="4">
        <v>46046</v>
      </c>
      <c r="B823" t="s">
        <v>734</v>
      </c>
      <c r="C823" t="s">
        <v>23</v>
      </c>
      <c r="D823">
        <v>1</v>
      </c>
      <c r="E823">
        <v>25999.999999999996</v>
      </c>
      <c r="F823">
        <f>Table2[[#This Row],[Đơn Giá Chuẩn]]*Table2[[#This Row],[Tổng số lượng bán]]</f>
        <v>25999.999999999996</v>
      </c>
      <c r="G823">
        <v>0</v>
      </c>
      <c r="H823">
        <f>Table2[[#This Row],[Doanh số bán]]-Table2[[#This Row],[Chiết khấu]]</f>
        <v>25999.999999999996</v>
      </c>
      <c r="K823" t="s">
        <v>24</v>
      </c>
      <c r="L823">
        <v>0</v>
      </c>
      <c r="M823" t="s">
        <v>25</v>
      </c>
      <c r="N823" t="s">
        <v>26</v>
      </c>
      <c r="O823">
        <v>0</v>
      </c>
      <c r="P823" t="s">
        <v>47</v>
      </c>
      <c r="Q823" t="s">
        <v>48</v>
      </c>
      <c r="R823" t="s">
        <v>29</v>
      </c>
      <c r="S823" t="s">
        <v>30</v>
      </c>
      <c r="T823" t="s">
        <v>31</v>
      </c>
      <c r="U823" t="s">
        <v>32</v>
      </c>
      <c r="V823" t="s">
        <v>33</v>
      </c>
    </row>
    <row r="824" spans="1:22">
      <c r="A824" s="4">
        <v>46046</v>
      </c>
      <c r="B824" t="s">
        <v>735</v>
      </c>
      <c r="C824" t="s">
        <v>23</v>
      </c>
      <c r="D824">
        <v>1</v>
      </c>
      <c r="E824">
        <v>47000</v>
      </c>
      <c r="F824">
        <f>Table2[[#This Row],[Đơn Giá Chuẩn]]*Table2[[#This Row],[Tổng số lượng bán]]</f>
        <v>47000</v>
      </c>
      <c r="G824">
        <v>11345</v>
      </c>
      <c r="H824">
        <f>Table2[[#This Row],[Doanh số bán]]-Table2[[#This Row],[Chiết khấu]]</f>
        <v>35655</v>
      </c>
      <c r="K824" t="s">
        <v>24</v>
      </c>
      <c r="L824">
        <v>0</v>
      </c>
      <c r="M824" t="s">
        <v>25</v>
      </c>
      <c r="N824" t="s">
        <v>26</v>
      </c>
      <c r="O824">
        <v>0</v>
      </c>
      <c r="P824" t="s">
        <v>361</v>
      </c>
      <c r="Q824" t="s">
        <v>362</v>
      </c>
      <c r="R824" t="s">
        <v>29</v>
      </c>
      <c r="S824" t="s">
        <v>59</v>
      </c>
      <c r="T824" t="s">
        <v>31</v>
      </c>
      <c r="U824" t="s">
        <v>32</v>
      </c>
      <c r="V824" t="s">
        <v>33</v>
      </c>
    </row>
    <row r="825" spans="1:22">
      <c r="A825" s="4">
        <v>46046</v>
      </c>
      <c r="B825" t="s">
        <v>736</v>
      </c>
      <c r="C825" t="s">
        <v>23</v>
      </c>
      <c r="D825">
        <v>2</v>
      </c>
      <c r="E825">
        <v>42000</v>
      </c>
      <c r="F825">
        <f>Table2[[#This Row],[Đơn Giá Chuẩn]]*Table2[[#This Row],[Tổng số lượng bán]]</f>
        <v>84000</v>
      </c>
      <c r="G825">
        <v>74074</v>
      </c>
      <c r="H825">
        <f>Table2[[#This Row],[Doanh số bán]]-Table2[[#This Row],[Chiết khấu]]</f>
        <v>9926</v>
      </c>
      <c r="K825" t="s">
        <v>24</v>
      </c>
      <c r="L825">
        <v>0</v>
      </c>
      <c r="M825" t="s">
        <v>25</v>
      </c>
      <c r="N825" t="s">
        <v>26</v>
      </c>
      <c r="O825">
        <v>0</v>
      </c>
      <c r="P825" t="s">
        <v>71</v>
      </c>
      <c r="Q825" t="s">
        <v>72</v>
      </c>
      <c r="R825" t="s">
        <v>29</v>
      </c>
      <c r="S825" t="s">
        <v>30</v>
      </c>
      <c r="T825" t="s">
        <v>31</v>
      </c>
      <c r="U825" t="s">
        <v>32</v>
      </c>
      <c r="V825" t="s">
        <v>33</v>
      </c>
    </row>
    <row r="826" spans="1:22">
      <c r="A826" s="4">
        <v>46046</v>
      </c>
      <c r="B826" t="s">
        <v>736</v>
      </c>
      <c r="C826" t="s">
        <v>23</v>
      </c>
      <c r="D826">
        <v>1</v>
      </c>
      <c r="E826">
        <v>42000</v>
      </c>
      <c r="F826">
        <f>Table2[[#This Row],[Đơn Giá Chuẩn]]*Table2[[#This Row],[Tổng số lượng bán]]</f>
        <v>42000</v>
      </c>
      <c r="G826">
        <v>37037</v>
      </c>
      <c r="H826">
        <f>Table2[[#This Row],[Doanh số bán]]-Table2[[#This Row],[Chiết khấu]]</f>
        <v>4963</v>
      </c>
      <c r="K826" t="s">
        <v>24</v>
      </c>
      <c r="L826">
        <v>0</v>
      </c>
      <c r="M826" t="s">
        <v>25</v>
      </c>
      <c r="N826" t="s">
        <v>26</v>
      </c>
      <c r="O826">
        <v>0</v>
      </c>
      <c r="P826" t="s">
        <v>227</v>
      </c>
      <c r="Q826" t="s">
        <v>228</v>
      </c>
      <c r="R826" t="s">
        <v>29</v>
      </c>
      <c r="S826" t="s">
        <v>59</v>
      </c>
      <c r="T826" t="s">
        <v>31</v>
      </c>
      <c r="U826" t="s">
        <v>32</v>
      </c>
      <c r="V826" t="s">
        <v>33</v>
      </c>
    </row>
    <row r="827" spans="1:22">
      <c r="A827" s="4">
        <v>46047</v>
      </c>
      <c r="B827" t="s">
        <v>304</v>
      </c>
      <c r="C827" t="s">
        <v>104</v>
      </c>
      <c r="D827">
        <v>25</v>
      </c>
      <c r="E827">
        <v>51000</v>
      </c>
      <c r="F827">
        <f>Table2[[#This Row],[Đơn Giá Chuẩn]]*Table2[[#This Row],[Tổng số lượng bán]]</f>
        <v>1275000</v>
      </c>
      <c r="G827">
        <v>226852</v>
      </c>
      <c r="H827">
        <f>Table2[[#This Row],[Doanh số bán]]-Table2[[#This Row],[Chiết khấu]]</f>
        <v>1048148</v>
      </c>
      <c r="K827" t="s">
        <v>24</v>
      </c>
      <c r="L827">
        <v>0.12</v>
      </c>
      <c r="M827" t="s">
        <v>25</v>
      </c>
      <c r="N827" t="s">
        <v>26</v>
      </c>
      <c r="O827">
        <v>3</v>
      </c>
      <c r="P827" t="s">
        <v>586</v>
      </c>
      <c r="Q827" t="s">
        <v>587</v>
      </c>
      <c r="R827" t="s">
        <v>107</v>
      </c>
      <c r="S827" t="s">
        <v>108</v>
      </c>
      <c r="T827" t="s">
        <v>31</v>
      </c>
      <c r="U827" t="s">
        <v>32</v>
      </c>
      <c r="V827" t="s">
        <v>33</v>
      </c>
    </row>
    <row r="828" spans="1:22">
      <c r="A828" s="4">
        <v>46047</v>
      </c>
      <c r="B828" t="s">
        <v>304</v>
      </c>
      <c r="C828" t="s">
        <v>104</v>
      </c>
      <c r="D828">
        <v>168</v>
      </c>
      <c r="E828">
        <v>47000</v>
      </c>
      <c r="F828">
        <f>Table2[[#This Row],[Đơn Giá Chuẩn]]*Table2[[#This Row],[Tổng số lượng bán]]</f>
        <v>7896000</v>
      </c>
      <c r="G828">
        <v>1400000</v>
      </c>
      <c r="H828">
        <f>Table2[[#This Row],[Doanh số bán]]-Table2[[#This Row],[Chiết khấu]]</f>
        <v>6496000</v>
      </c>
      <c r="K828" t="s">
        <v>24</v>
      </c>
      <c r="L828">
        <v>0.12</v>
      </c>
      <c r="M828" t="s">
        <v>25</v>
      </c>
      <c r="N828" t="s">
        <v>26</v>
      </c>
      <c r="O828">
        <v>20.16</v>
      </c>
      <c r="P828" t="s">
        <v>520</v>
      </c>
      <c r="Q828" t="s">
        <v>521</v>
      </c>
      <c r="R828" t="s">
        <v>107</v>
      </c>
      <c r="S828" t="s">
        <v>108</v>
      </c>
      <c r="T828" t="s">
        <v>31</v>
      </c>
      <c r="U828" t="s">
        <v>32</v>
      </c>
      <c r="V828" t="s">
        <v>33</v>
      </c>
    </row>
    <row r="829" spans="1:22">
      <c r="A829" s="4">
        <v>46047</v>
      </c>
      <c r="B829" t="s">
        <v>304</v>
      </c>
      <c r="C829" t="s">
        <v>104</v>
      </c>
      <c r="D829">
        <v>25</v>
      </c>
      <c r="E829">
        <v>51000</v>
      </c>
      <c r="F829">
        <f>Table2[[#This Row],[Đơn Giá Chuẩn]]*Table2[[#This Row],[Tổng số lượng bán]]</f>
        <v>1275000</v>
      </c>
      <c r="G829">
        <v>226852</v>
      </c>
      <c r="H829">
        <f>Table2[[#This Row],[Doanh số bán]]-Table2[[#This Row],[Chiết khấu]]</f>
        <v>1048148</v>
      </c>
      <c r="K829" t="s">
        <v>24</v>
      </c>
      <c r="L829">
        <v>0.12</v>
      </c>
      <c r="M829" t="s">
        <v>25</v>
      </c>
      <c r="N829" t="s">
        <v>26</v>
      </c>
      <c r="O829">
        <v>3</v>
      </c>
      <c r="P829" t="s">
        <v>656</v>
      </c>
      <c r="Q829" t="s">
        <v>657</v>
      </c>
      <c r="R829" t="s">
        <v>107</v>
      </c>
      <c r="S829" t="s">
        <v>108</v>
      </c>
      <c r="T829" t="s">
        <v>31</v>
      </c>
      <c r="U829" t="s">
        <v>32</v>
      </c>
      <c r="V829" t="s">
        <v>33</v>
      </c>
    </row>
    <row r="830" spans="1:22">
      <c r="A830" s="4">
        <v>46058</v>
      </c>
      <c r="B830" t="s">
        <v>4805</v>
      </c>
      <c r="C830" t="s">
        <v>83</v>
      </c>
      <c r="D830">
        <v>10</v>
      </c>
      <c r="E830">
        <v>97000</v>
      </c>
      <c r="F830">
        <f>Table2[[#This Row],[Đơn Giá Chuẩn]]*Table2[[#This Row],[Tổng số lượng bán]]</f>
        <v>970000</v>
      </c>
      <c r="G830">
        <v>0</v>
      </c>
      <c r="H830">
        <f>Table2[[#This Row],[Doanh số bán]]-Table2[[#This Row],[Chiết khấu]]</f>
        <v>970000</v>
      </c>
      <c r="K830" t="s">
        <v>24</v>
      </c>
      <c r="L830">
        <v>0.5</v>
      </c>
      <c r="M830" t="s">
        <v>319</v>
      </c>
      <c r="N830" t="s">
        <v>26</v>
      </c>
      <c r="O830">
        <v>5</v>
      </c>
      <c r="P830" t="s">
        <v>231</v>
      </c>
      <c r="Q830" t="s">
        <v>232</v>
      </c>
      <c r="R830" t="s">
        <v>41</v>
      </c>
      <c r="S830" t="s">
        <v>42</v>
      </c>
      <c r="T830" t="s">
        <v>320</v>
      </c>
      <c r="U830" t="s">
        <v>321</v>
      </c>
      <c r="V830" t="s">
        <v>33</v>
      </c>
    </row>
    <row r="831" spans="1:22">
      <c r="A831" s="4">
        <v>46047</v>
      </c>
      <c r="B831" t="s">
        <v>304</v>
      </c>
      <c r="C831" t="s">
        <v>104</v>
      </c>
      <c r="D831">
        <v>25</v>
      </c>
      <c r="E831">
        <v>51000</v>
      </c>
      <c r="F831">
        <f>Table2[[#This Row],[Đơn Giá Chuẩn]]*Table2[[#This Row],[Tổng số lượng bán]]</f>
        <v>1275000</v>
      </c>
      <c r="G831">
        <v>226852</v>
      </c>
      <c r="H831">
        <f>Table2[[#This Row],[Doanh số bán]]-Table2[[#This Row],[Chiết khấu]]</f>
        <v>1048148</v>
      </c>
      <c r="K831" t="s">
        <v>24</v>
      </c>
      <c r="L831">
        <v>0.12</v>
      </c>
      <c r="M831" t="s">
        <v>25</v>
      </c>
      <c r="N831" t="s">
        <v>26</v>
      </c>
      <c r="O831">
        <v>3</v>
      </c>
      <c r="P831" t="s">
        <v>588</v>
      </c>
      <c r="Q831" t="s">
        <v>589</v>
      </c>
      <c r="R831" t="s">
        <v>107</v>
      </c>
      <c r="S831" t="s">
        <v>108</v>
      </c>
      <c r="T831" t="s">
        <v>31</v>
      </c>
      <c r="U831" t="s">
        <v>32</v>
      </c>
      <c r="V831" t="s">
        <v>33</v>
      </c>
    </row>
    <row r="832" spans="1:22">
      <c r="A832" s="4">
        <v>46058</v>
      </c>
      <c r="B832" t="s">
        <v>4806</v>
      </c>
      <c r="C832" t="s">
        <v>83</v>
      </c>
      <c r="D832">
        <v>10</v>
      </c>
      <c r="E832">
        <v>97000</v>
      </c>
      <c r="F832">
        <f>Table2[[#This Row],[Đơn Giá Chuẩn]]*Table2[[#This Row],[Tổng số lượng bán]]</f>
        <v>970000</v>
      </c>
      <c r="G832">
        <v>0</v>
      </c>
      <c r="H832">
        <f>Table2[[#This Row],[Doanh số bán]]-Table2[[#This Row],[Chiết khấu]]</f>
        <v>970000</v>
      </c>
      <c r="K832" t="s">
        <v>24</v>
      </c>
      <c r="L832">
        <v>0.5</v>
      </c>
      <c r="M832" t="s">
        <v>319</v>
      </c>
      <c r="N832" t="s">
        <v>26</v>
      </c>
      <c r="O832">
        <v>5</v>
      </c>
      <c r="P832" t="s">
        <v>231</v>
      </c>
      <c r="Q832" t="s">
        <v>232</v>
      </c>
      <c r="R832" t="s">
        <v>41</v>
      </c>
      <c r="S832" t="s">
        <v>42</v>
      </c>
      <c r="T832" t="s">
        <v>320</v>
      </c>
      <c r="U832" t="s">
        <v>321</v>
      </c>
      <c r="V832" t="s">
        <v>33</v>
      </c>
    </row>
    <row r="833" spans="1:22">
      <c r="A833" s="4">
        <v>46059</v>
      </c>
      <c r="B833" t="s">
        <v>4827</v>
      </c>
      <c r="C833" t="s">
        <v>83</v>
      </c>
      <c r="D833">
        <v>10</v>
      </c>
      <c r="E833">
        <v>97000</v>
      </c>
      <c r="F833">
        <f>Table2[[#This Row],[Đơn Giá Chuẩn]]*Table2[[#This Row],[Tổng số lượng bán]]</f>
        <v>970000</v>
      </c>
      <c r="G833">
        <v>0</v>
      </c>
      <c r="H833">
        <f>Table2[[#This Row],[Doanh số bán]]-Table2[[#This Row],[Chiết khấu]]</f>
        <v>970000</v>
      </c>
      <c r="K833" t="s">
        <v>24</v>
      </c>
      <c r="L833">
        <v>0.5</v>
      </c>
      <c r="M833" t="s">
        <v>319</v>
      </c>
      <c r="N833" t="s">
        <v>26</v>
      </c>
      <c r="O833">
        <v>5</v>
      </c>
      <c r="P833" t="s">
        <v>231</v>
      </c>
      <c r="Q833" t="s">
        <v>232</v>
      </c>
      <c r="R833" t="s">
        <v>41</v>
      </c>
      <c r="S833" t="s">
        <v>42</v>
      </c>
      <c r="T833" t="s">
        <v>320</v>
      </c>
      <c r="U833" t="s">
        <v>321</v>
      </c>
      <c r="V833" t="s">
        <v>33</v>
      </c>
    </row>
    <row r="834" spans="1:22">
      <c r="A834" s="4">
        <v>46047</v>
      </c>
      <c r="B834" t="s">
        <v>739</v>
      </c>
      <c r="C834" t="s">
        <v>23</v>
      </c>
      <c r="D834">
        <v>1</v>
      </c>
      <c r="E834">
        <v>21000</v>
      </c>
      <c r="F834">
        <f>Table2[[#This Row],[Đơn Giá Chuẩn]]*Table2[[#This Row],[Tổng số lượng bán]]</f>
        <v>21000</v>
      </c>
      <c r="G834">
        <v>7037</v>
      </c>
      <c r="H834">
        <f>Table2[[#This Row],[Doanh số bán]]-Table2[[#This Row],[Chiết khấu]]</f>
        <v>13963</v>
      </c>
      <c r="K834" t="s">
        <v>24</v>
      </c>
      <c r="L834">
        <v>0</v>
      </c>
      <c r="M834" t="s">
        <v>25</v>
      </c>
      <c r="N834" t="s">
        <v>26</v>
      </c>
      <c r="O834">
        <v>0</v>
      </c>
      <c r="P834" t="s">
        <v>27</v>
      </c>
      <c r="Q834" t="s">
        <v>28</v>
      </c>
      <c r="R834" t="s">
        <v>29</v>
      </c>
      <c r="S834" t="s">
        <v>30</v>
      </c>
      <c r="T834" t="s">
        <v>31</v>
      </c>
      <c r="U834" t="s">
        <v>32</v>
      </c>
      <c r="V834" t="s">
        <v>33</v>
      </c>
    </row>
    <row r="835" spans="1:22">
      <c r="A835" s="4">
        <v>46047</v>
      </c>
      <c r="B835" t="s">
        <v>740</v>
      </c>
      <c r="C835" t="s">
        <v>23</v>
      </c>
      <c r="D835">
        <v>1</v>
      </c>
      <c r="E835">
        <v>32000</v>
      </c>
      <c r="F835">
        <f>Table2[[#This Row],[Đơn Giá Chuẩn]]*Table2[[#This Row],[Tổng số lượng bán]]</f>
        <v>32000</v>
      </c>
      <c r="G835">
        <v>11111</v>
      </c>
      <c r="H835">
        <f>Table2[[#This Row],[Doanh số bán]]-Table2[[#This Row],[Chiết khấu]]</f>
        <v>20889</v>
      </c>
      <c r="K835" t="s">
        <v>24</v>
      </c>
      <c r="L835">
        <v>0</v>
      </c>
      <c r="M835" t="s">
        <v>25</v>
      </c>
      <c r="N835" t="s">
        <v>26</v>
      </c>
      <c r="O835">
        <v>0</v>
      </c>
      <c r="P835" t="s">
        <v>125</v>
      </c>
      <c r="Q835" t="s">
        <v>126</v>
      </c>
      <c r="R835" t="s">
        <v>29</v>
      </c>
      <c r="S835" t="s">
        <v>30</v>
      </c>
      <c r="T835" t="s">
        <v>31</v>
      </c>
      <c r="U835" t="s">
        <v>32</v>
      </c>
      <c r="V835" t="s">
        <v>33</v>
      </c>
    </row>
    <row r="836" spans="1:22">
      <c r="A836" s="4">
        <v>46047</v>
      </c>
      <c r="B836" t="s">
        <v>741</v>
      </c>
      <c r="C836" t="s">
        <v>23</v>
      </c>
      <c r="D836">
        <v>1</v>
      </c>
      <c r="E836">
        <v>32000</v>
      </c>
      <c r="F836">
        <f>Table2[[#This Row],[Đơn Giá Chuẩn]]*Table2[[#This Row],[Tổng số lượng bán]]</f>
        <v>32000</v>
      </c>
      <c r="G836">
        <v>0</v>
      </c>
      <c r="H836">
        <f>Table2[[#This Row],[Doanh số bán]]-Table2[[#This Row],[Chiết khấu]]</f>
        <v>32000</v>
      </c>
      <c r="K836" t="s">
        <v>24</v>
      </c>
      <c r="L836">
        <v>0</v>
      </c>
      <c r="M836" t="s">
        <v>25</v>
      </c>
      <c r="N836" t="s">
        <v>26</v>
      </c>
      <c r="O836">
        <v>0</v>
      </c>
      <c r="P836" t="s">
        <v>125</v>
      </c>
      <c r="Q836" t="s">
        <v>126</v>
      </c>
      <c r="R836" t="s">
        <v>29</v>
      </c>
      <c r="S836" t="s">
        <v>30</v>
      </c>
      <c r="T836" t="s">
        <v>31</v>
      </c>
      <c r="U836" t="s">
        <v>32</v>
      </c>
      <c r="V836" t="s">
        <v>33</v>
      </c>
    </row>
    <row r="837" spans="1:22">
      <c r="A837" s="4">
        <v>46047</v>
      </c>
      <c r="B837" t="s">
        <v>741</v>
      </c>
      <c r="C837" t="s">
        <v>23</v>
      </c>
      <c r="D837">
        <v>2</v>
      </c>
      <c r="E837">
        <v>25999.999999999996</v>
      </c>
      <c r="F837">
        <f>Table2[[#This Row],[Đơn Giá Chuẩn]]*Table2[[#This Row],[Tổng số lượng bán]]</f>
        <v>51999.999999999993</v>
      </c>
      <c r="G837">
        <v>0</v>
      </c>
      <c r="H837">
        <f>Table2[[#This Row],[Doanh số bán]]-Table2[[#This Row],[Chiết khấu]]</f>
        <v>51999.999999999993</v>
      </c>
      <c r="K837" t="s">
        <v>24</v>
      </c>
      <c r="L837">
        <v>0</v>
      </c>
      <c r="M837" t="s">
        <v>25</v>
      </c>
      <c r="N837" t="s">
        <v>26</v>
      </c>
      <c r="O837">
        <v>0</v>
      </c>
      <c r="P837" t="s">
        <v>47</v>
      </c>
      <c r="Q837" t="s">
        <v>48</v>
      </c>
      <c r="R837" t="s">
        <v>29</v>
      </c>
      <c r="S837" t="s">
        <v>30</v>
      </c>
      <c r="T837" t="s">
        <v>31</v>
      </c>
      <c r="U837" t="s">
        <v>32</v>
      </c>
      <c r="V837" t="s">
        <v>33</v>
      </c>
    </row>
    <row r="838" spans="1:22">
      <c r="A838" s="4">
        <v>46047</v>
      </c>
      <c r="B838" t="s">
        <v>741</v>
      </c>
      <c r="C838" t="s">
        <v>23</v>
      </c>
      <c r="D838">
        <v>1</v>
      </c>
      <c r="E838">
        <v>21000</v>
      </c>
      <c r="F838">
        <f>Table2[[#This Row],[Đơn Giá Chuẩn]]*Table2[[#This Row],[Tổng số lượng bán]]</f>
        <v>21000</v>
      </c>
      <c r="G838">
        <v>0</v>
      </c>
      <c r="H838">
        <f>Table2[[#This Row],[Doanh số bán]]-Table2[[#This Row],[Chiết khấu]]</f>
        <v>21000</v>
      </c>
      <c r="K838" t="s">
        <v>24</v>
      </c>
      <c r="L838">
        <v>0</v>
      </c>
      <c r="M838" t="s">
        <v>25</v>
      </c>
      <c r="N838" t="s">
        <v>26</v>
      </c>
      <c r="O838">
        <v>0</v>
      </c>
      <c r="P838" t="s">
        <v>27</v>
      </c>
      <c r="Q838" t="s">
        <v>28</v>
      </c>
      <c r="R838" t="s">
        <v>29</v>
      </c>
      <c r="S838" t="s">
        <v>30</v>
      </c>
      <c r="T838" t="s">
        <v>31</v>
      </c>
      <c r="U838" t="s">
        <v>32</v>
      </c>
      <c r="V838" t="s">
        <v>33</v>
      </c>
    </row>
    <row r="839" spans="1:22">
      <c r="A839" s="4">
        <v>46047</v>
      </c>
      <c r="B839" t="s">
        <v>742</v>
      </c>
      <c r="C839" t="s">
        <v>23</v>
      </c>
      <c r="D839">
        <v>1</v>
      </c>
      <c r="E839">
        <v>21000</v>
      </c>
      <c r="F839">
        <f>Table2[[#This Row],[Đơn Giá Chuẩn]]*Table2[[#This Row],[Tổng số lượng bán]]</f>
        <v>21000</v>
      </c>
      <c r="G839">
        <v>17593</v>
      </c>
      <c r="H839">
        <f>Table2[[#This Row],[Doanh số bán]]-Table2[[#This Row],[Chiết khấu]]</f>
        <v>3407</v>
      </c>
      <c r="K839" t="s">
        <v>24</v>
      </c>
      <c r="L839">
        <v>0</v>
      </c>
      <c r="M839" t="s">
        <v>25</v>
      </c>
      <c r="N839" t="s">
        <v>26</v>
      </c>
      <c r="O839">
        <v>0</v>
      </c>
      <c r="P839" t="s">
        <v>27</v>
      </c>
      <c r="Q839" t="s">
        <v>28</v>
      </c>
      <c r="R839" t="s">
        <v>29</v>
      </c>
      <c r="S839" t="s">
        <v>30</v>
      </c>
      <c r="T839" t="s">
        <v>31</v>
      </c>
      <c r="U839" t="s">
        <v>32</v>
      </c>
      <c r="V839" t="s">
        <v>33</v>
      </c>
    </row>
    <row r="840" spans="1:22">
      <c r="A840" s="4">
        <v>46047</v>
      </c>
      <c r="B840" t="s">
        <v>743</v>
      </c>
      <c r="C840" t="s">
        <v>23</v>
      </c>
      <c r="D840">
        <v>3</v>
      </c>
      <c r="E840">
        <v>21000</v>
      </c>
      <c r="F840">
        <f>Table2[[#This Row],[Đơn Giá Chuẩn]]*Table2[[#This Row],[Tổng số lượng bán]]</f>
        <v>63000</v>
      </c>
      <c r="G840">
        <v>0</v>
      </c>
      <c r="H840">
        <f>Table2[[#This Row],[Doanh số bán]]-Table2[[#This Row],[Chiết khấu]]</f>
        <v>63000</v>
      </c>
      <c r="K840" t="s">
        <v>24</v>
      </c>
      <c r="L840">
        <v>0</v>
      </c>
      <c r="M840" t="s">
        <v>25</v>
      </c>
      <c r="N840" t="s">
        <v>26</v>
      </c>
      <c r="O840">
        <v>0</v>
      </c>
      <c r="P840" t="s">
        <v>27</v>
      </c>
      <c r="Q840" t="s">
        <v>28</v>
      </c>
      <c r="R840" t="s">
        <v>29</v>
      </c>
      <c r="S840" t="s">
        <v>30</v>
      </c>
      <c r="T840" t="s">
        <v>31</v>
      </c>
      <c r="U840" t="s">
        <v>32</v>
      </c>
      <c r="V840" t="s">
        <v>33</v>
      </c>
    </row>
    <row r="841" spans="1:22">
      <c r="A841" s="4">
        <v>46047</v>
      </c>
      <c r="B841" t="s">
        <v>743</v>
      </c>
      <c r="C841" t="s">
        <v>23</v>
      </c>
      <c r="D841">
        <v>1</v>
      </c>
      <c r="E841">
        <v>37000</v>
      </c>
      <c r="F841">
        <f>Table2[[#This Row],[Đơn Giá Chuẩn]]*Table2[[#This Row],[Tổng số lượng bán]]</f>
        <v>37000</v>
      </c>
      <c r="G841">
        <v>0</v>
      </c>
      <c r="H841">
        <f>Table2[[#This Row],[Doanh số bán]]-Table2[[#This Row],[Chiết khấu]]</f>
        <v>37000</v>
      </c>
      <c r="K841" t="s">
        <v>24</v>
      </c>
      <c r="L841">
        <v>0</v>
      </c>
      <c r="M841" t="s">
        <v>25</v>
      </c>
      <c r="N841" t="s">
        <v>26</v>
      </c>
      <c r="O841">
        <v>0</v>
      </c>
      <c r="P841" t="s">
        <v>89</v>
      </c>
      <c r="Q841" t="s">
        <v>90</v>
      </c>
      <c r="R841" t="s">
        <v>29</v>
      </c>
      <c r="S841" t="s">
        <v>91</v>
      </c>
      <c r="T841" t="s">
        <v>31</v>
      </c>
      <c r="U841" t="s">
        <v>32</v>
      </c>
      <c r="V841" t="s">
        <v>33</v>
      </c>
    </row>
    <row r="842" spans="1:22">
      <c r="A842" s="4">
        <v>46047</v>
      </c>
      <c r="B842" t="s">
        <v>744</v>
      </c>
      <c r="C842" t="s">
        <v>23</v>
      </c>
      <c r="D842">
        <v>1</v>
      </c>
      <c r="E842">
        <v>25999.999999999996</v>
      </c>
      <c r="F842">
        <f>Table2[[#This Row],[Đơn Giá Chuẩn]]*Table2[[#This Row],[Tổng số lượng bán]]</f>
        <v>25999.999999999996</v>
      </c>
      <c r="G842">
        <v>0</v>
      </c>
      <c r="H842">
        <f>Table2[[#This Row],[Doanh số bán]]-Table2[[#This Row],[Chiết khấu]]</f>
        <v>25999.999999999996</v>
      </c>
      <c r="K842" t="s">
        <v>24</v>
      </c>
      <c r="L842">
        <v>0</v>
      </c>
      <c r="M842" t="s">
        <v>25</v>
      </c>
      <c r="N842" t="s">
        <v>26</v>
      </c>
      <c r="O842">
        <v>0</v>
      </c>
      <c r="P842" t="s">
        <v>47</v>
      </c>
      <c r="Q842" t="s">
        <v>48</v>
      </c>
      <c r="R842" t="s">
        <v>29</v>
      </c>
      <c r="S842" t="s">
        <v>30</v>
      </c>
      <c r="T842" t="s">
        <v>31</v>
      </c>
      <c r="U842" t="s">
        <v>32</v>
      </c>
      <c r="V842" t="s">
        <v>33</v>
      </c>
    </row>
    <row r="843" spans="1:22">
      <c r="A843" s="4">
        <v>46047</v>
      </c>
      <c r="B843" t="s">
        <v>745</v>
      </c>
      <c r="C843" t="s">
        <v>23</v>
      </c>
      <c r="D843">
        <v>1</v>
      </c>
      <c r="E843">
        <v>21000</v>
      </c>
      <c r="F843">
        <f>Table2[[#This Row],[Đơn Giá Chuẩn]]*Table2[[#This Row],[Tổng số lượng bán]]</f>
        <v>21000</v>
      </c>
      <c r="G843">
        <v>7037</v>
      </c>
      <c r="H843">
        <f>Table2[[#This Row],[Doanh số bán]]-Table2[[#This Row],[Chiết khấu]]</f>
        <v>13963</v>
      </c>
      <c r="K843" t="s">
        <v>24</v>
      </c>
      <c r="L843">
        <v>0</v>
      </c>
      <c r="M843" t="s">
        <v>25</v>
      </c>
      <c r="N843" t="s">
        <v>26</v>
      </c>
      <c r="O843">
        <v>0</v>
      </c>
      <c r="P843" t="s">
        <v>27</v>
      </c>
      <c r="Q843" t="s">
        <v>28</v>
      </c>
      <c r="R843" t="s">
        <v>29</v>
      </c>
      <c r="S843" t="s">
        <v>30</v>
      </c>
      <c r="T843" t="s">
        <v>31</v>
      </c>
      <c r="U843" t="s">
        <v>32</v>
      </c>
      <c r="V843" t="s">
        <v>33</v>
      </c>
    </row>
    <row r="844" spans="1:22">
      <c r="A844" s="4">
        <v>46047</v>
      </c>
      <c r="B844" t="s">
        <v>746</v>
      </c>
      <c r="C844" t="s">
        <v>23</v>
      </c>
      <c r="D844">
        <v>1</v>
      </c>
      <c r="E844">
        <v>37000</v>
      </c>
      <c r="F844">
        <f>Table2[[#This Row],[Đơn Giá Chuẩn]]*Table2[[#This Row],[Tổng số lượng bán]]</f>
        <v>37000</v>
      </c>
      <c r="G844">
        <v>0</v>
      </c>
      <c r="H844">
        <f>Table2[[#This Row],[Doanh số bán]]-Table2[[#This Row],[Chiết khấu]]</f>
        <v>37000</v>
      </c>
      <c r="K844" t="s">
        <v>24</v>
      </c>
      <c r="L844">
        <v>0</v>
      </c>
      <c r="M844" t="s">
        <v>25</v>
      </c>
      <c r="N844" t="s">
        <v>26</v>
      </c>
      <c r="O844">
        <v>0</v>
      </c>
      <c r="P844" t="s">
        <v>246</v>
      </c>
      <c r="Q844" t="s">
        <v>247</v>
      </c>
      <c r="R844" t="s">
        <v>29</v>
      </c>
      <c r="S844" t="s">
        <v>30</v>
      </c>
      <c r="T844" t="s">
        <v>31</v>
      </c>
      <c r="U844" t="s">
        <v>32</v>
      </c>
      <c r="V844" t="s">
        <v>33</v>
      </c>
    </row>
    <row r="845" spans="1:22">
      <c r="A845" s="4">
        <v>46047</v>
      </c>
      <c r="B845" t="s">
        <v>747</v>
      </c>
      <c r="C845" t="s">
        <v>23</v>
      </c>
      <c r="D845">
        <v>1</v>
      </c>
      <c r="E845">
        <v>32000</v>
      </c>
      <c r="F845">
        <f>Table2[[#This Row],[Đơn Giá Chuẩn]]*Table2[[#This Row],[Tổng số lượng bán]]</f>
        <v>32000</v>
      </c>
      <c r="G845">
        <v>0</v>
      </c>
      <c r="H845">
        <f>Table2[[#This Row],[Doanh số bán]]-Table2[[#This Row],[Chiết khấu]]</f>
        <v>32000</v>
      </c>
      <c r="K845" t="s">
        <v>24</v>
      </c>
      <c r="L845">
        <v>0</v>
      </c>
      <c r="M845" t="s">
        <v>25</v>
      </c>
      <c r="N845" t="s">
        <v>26</v>
      </c>
      <c r="O845">
        <v>0</v>
      </c>
      <c r="P845" t="s">
        <v>125</v>
      </c>
      <c r="Q845" t="s">
        <v>126</v>
      </c>
      <c r="R845" t="s">
        <v>29</v>
      </c>
      <c r="S845" t="s">
        <v>30</v>
      </c>
      <c r="T845" t="s">
        <v>31</v>
      </c>
      <c r="U845" t="s">
        <v>32</v>
      </c>
      <c r="V845" t="s">
        <v>33</v>
      </c>
    </row>
    <row r="846" spans="1:22">
      <c r="A846" s="4">
        <v>46047</v>
      </c>
      <c r="B846" t="s">
        <v>748</v>
      </c>
      <c r="C846" t="s">
        <v>23</v>
      </c>
      <c r="D846">
        <v>1</v>
      </c>
      <c r="E846">
        <v>21000</v>
      </c>
      <c r="F846">
        <f>Table2[[#This Row],[Đơn Giá Chuẩn]]*Table2[[#This Row],[Tổng số lượng bán]]</f>
        <v>21000</v>
      </c>
      <c r="G846">
        <v>0</v>
      </c>
      <c r="H846">
        <f>Table2[[#This Row],[Doanh số bán]]-Table2[[#This Row],[Chiết khấu]]</f>
        <v>21000</v>
      </c>
      <c r="K846" t="s">
        <v>24</v>
      </c>
      <c r="L846">
        <v>0</v>
      </c>
      <c r="M846" t="s">
        <v>25</v>
      </c>
      <c r="N846" t="s">
        <v>26</v>
      </c>
      <c r="O846">
        <v>0</v>
      </c>
      <c r="P846" t="s">
        <v>27</v>
      </c>
      <c r="Q846" t="s">
        <v>28</v>
      </c>
      <c r="R846" t="s">
        <v>29</v>
      </c>
      <c r="S846" t="s">
        <v>30</v>
      </c>
      <c r="T846" t="s">
        <v>31</v>
      </c>
      <c r="U846" t="s">
        <v>32</v>
      </c>
      <c r="V846" t="s">
        <v>33</v>
      </c>
    </row>
    <row r="847" spans="1:22">
      <c r="A847" s="4">
        <v>46047</v>
      </c>
      <c r="B847" t="s">
        <v>748</v>
      </c>
      <c r="C847" t="s">
        <v>23</v>
      </c>
      <c r="D847">
        <v>2</v>
      </c>
      <c r="E847">
        <v>25999.999999999996</v>
      </c>
      <c r="F847">
        <f>Table2[[#This Row],[Đơn Giá Chuẩn]]*Table2[[#This Row],[Tổng số lượng bán]]</f>
        <v>51999.999999999993</v>
      </c>
      <c r="G847">
        <v>0</v>
      </c>
      <c r="H847">
        <f>Table2[[#This Row],[Doanh số bán]]-Table2[[#This Row],[Chiết khấu]]</f>
        <v>51999.999999999993</v>
      </c>
      <c r="K847" t="s">
        <v>24</v>
      </c>
      <c r="L847">
        <v>0</v>
      </c>
      <c r="M847" t="s">
        <v>25</v>
      </c>
      <c r="N847" t="s">
        <v>26</v>
      </c>
      <c r="O847">
        <v>0</v>
      </c>
      <c r="P847" t="s">
        <v>47</v>
      </c>
      <c r="Q847" t="s">
        <v>48</v>
      </c>
      <c r="R847" t="s">
        <v>29</v>
      </c>
      <c r="S847" t="s">
        <v>30</v>
      </c>
      <c r="T847" t="s">
        <v>31</v>
      </c>
      <c r="U847" t="s">
        <v>32</v>
      </c>
      <c r="V847" t="s">
        <v>33</v>
      </c>
    </row>
    <row r="848" spans="1:22">
      <c r="A848" s="4">
        <v>46047</v>
      </c>
      <c r="B848" t="s">
        <v>749</v>
      </c>
      <c r="C848" t="s">
        <v>23</v>
      </c>
      <c r="D848">
        <v>3</v>
      </c>
      <c r="E848">
        <v>25999.999999999996</v>
      </c>
      <c r="F848">
        <f>Table2[[#This Row],[Đơn Giá Chuẩn]]*Table2[[#This Row],[Tổng số lượng bán]]</f>
        <v>77999.999999999985</v>
      </c>
      <c r="G848">
        <v>0</v>
      </c>
      <c r="H848">
        <f>Table2[[#This Row],[Doanh số bán]]-Table2[[#This Row],[Chiết khấu]]</f>
        <v>77999.999999999985</v>
      </c>
      <c r="K848" t="s">
        <v>24</v>
      </c>
      <c r="L848">
        <v>0</v>
      </c>
      <c r="M848" t="s">
        <v>25</v>
      </c>
      <c r="N848" t="s">
        <v>26</v>
      </c>
      <c r="O848">
        <v>0</v>
      </c>
      <c r="P848" t="s">
        <v>47</v>
      </c>
      <c r="Q848" t="s">
        <v>48</v>
      </c>
      <c r="R848" t="s">
        <v>29</v>
      </c>
      <c r="S848" t="s">
        <v>30</v>
      </c>
      <c r="T848" t="s">
        <v>31</v>
      </c>
      <c r="U848" t="s">
        <v>32</v>
      </c>
      <c r="V848" t="s">
        <v>33</v>
      </c>
    </row>
    <row r="849" spans="1:22">
      <c r="A849" s="4">
        <v>46047</v>
      </c>
      <c r="B849" t="s">
        <v>750</v>
      </c>
      <c r="C849" t="s">
        <v>23</v>
      </c>
      <c r="D849">
        <v>3</v>
      </c>
      <c r="E849">
        <v>25999.999999999996</v>
      </c>
      <c r="F849">
        <f>Table2[[#This Row],[Đơn Giá Chuẩn]]*Table2[[#This Row],[Tổng số lượng bán]]</f>
        <v>77999.999999999985</v>
      </c>
      <c r="G849">
        <v>26667</v>
      </c>
      <c r="H849">
        <f>Table2[[#This Row],[Doanh số bán]]-Table2[[#This Row],[Chiết khấu]]</f>
        <v>51332.999999999985</v>
      </c>
      <c r="K849" t="s">
        <v>24</v>
      </c>
      <c r="L849">
        <v>0</v>
      </c>
      <c r="M849" t="s">
        <v>25</v>
      </c>
      <c r="N849" t="s">
        <v>26</v>
      </c>
      <c r="O849">
        <v>0</v>
      </c>
      <c r="P849" t="s">
        <v>47</v>
      </c>
      <c r="Q849" t="s">
        <v>48</v>
      </c>
      <c r="R849" t="s">
        <v>29</v>
      </c>
      <c r="S849" t="s">
        <v>30</v>
      </c>
      <c r="T849" t="s">
        <v>31</v>
      </c>
      <c r="U849" t="s">
        <v>32</v>
      </c>
      <c r="V849" t="s">
        <v>33</v>
      </c>
    </row>
    <row r="850" spans="1:22">
      <c r="A850" s="4">
        <v>46047</v>
      </c>
      <c r="B850" t="s">
        <v>750</v>
      </c>
      <c r="C850" t="s">
        <v>23</v>
      </c>
      <c r="D850">
        <v>2</v>
      </c>
      <c r="E850">
        <v>21000</v>
      </c>
      <c r="F850">
        <f>Table2[[#This Row],[Đơn Giá Chuẩn]]*Table2[[#This Row],[Tổng số lượng bán]]</f>
        <v>42000</v>
      </c>
      <c r="G850">
        <v>14074</v>
      </c>
      <c r="H850">
        <f>Table2[[#This Row],[Doanh số bán]]-Table2[[#This Row],[Chiết khấu]]</f>
        <v>27926</v>
      </c>
      <c r="K850" t="s">
        <v>24</v>
      </c>
      <c r="L850">
        <v>0</v>
      </c>
      <c r="M850" t="s">
        <v>25</v>
      </c>
      <c r="N850" t="s">
        <v>26</v>
      </c>
      <c r="O850">
        <v>0</v>
      </c>
      <c r="P850" t="s">
        <v>27</v>
      </c>
      <c r="Q850" t="s">
        <v>28</v>
      </c>
      <c r="R850" t="s">
        <v>29</v>
      </c>
      <c r="S850" t="s">
        <v>30</v>
      </c>
      <c r="T850" t="s">
        <v>31</v>
      </c>
      <c r="U850" t="s">
        <v>32</v>
      </c>
      <c r="V850" t="s">
        <v>33</v>
      </c>
    </row>
    <row r="851" spans="1:22">
      <c r="A851" s="4">
        <v>46047</v>
      </c>
      <c r="B851" t="s">
        <v>750</v>
      </c>
      <c r="C851" t="s">
        <v>23</v>
      </c>
      <c r="D851">
        <v>3</v>
      </c>
      <c r="E851">
        <v>32000</v>
      </c>
      <c r="F851">
        <f>Table2[[#This Row],[Đơn Giá Chuẩn]]*Table2[[#This Row],[Tổng số lượng bán]]</f>
        <v>96000</v>
      </c>
      <c r="G851">
        <v>33333</v>
      </c>
      <c r="H851">
        <f>Table2[[#This Row],[Doanh số bán]]-Table2[[#This Row],[Chiết khấu]]</f>
        <v>62667</v>
      </c>
      <c r="K851" t="s">
        <v>24</v>
      </c>
      <c r="L851">
        <v>0</v>
      </c>
      <c r="M851" t="s">
        <v>25</v>
      </c>
      <c r="N851" t="s">
        <v>26</v>
      </c>
      <c r="O851">
        <v>0</v>
      </c>
      <c r="P851" t="s">
        <v>120</v>
      </c>
      <c r="Q851" t="s">
        <v>121</v>
      </c>
      <c r="R851" t="s">
        <v>29</v>
      </c>
      <c r="S851" t="s">
        <v>30</v>
      </c>
      <c r="T851" t="s">
        <v>31</v>
      </c>
      <c r="U851" t="s">
        <v>32</v>
      </c>
      <c r="V851" t="s">
        <v>33</v>
      </c>
    </row>
    <row r="852" spans="1:22">
      <c r="A852" s="4">
        <v>46047</v>
      </c>
      <c r="B852" t="s">
        <v>750</v>
      </c>
      <c r="C852" t="s">
        <v>23</v>
      </c>
      <c r="D852">
        <v>1</v>
      </c>
      <c r="E852">
        <v>32000</v>
      </c>
      <c r="F852">
        <f>Table2[[#This Row],[Đơn Giá Chuẩn]]*Table2[[#This Row],[Tổng số lượng bán]]</f>
        <v>32000</v>
      </c>
      <c r="G852">
        <v>13889</v>
      </c>
      <c r="H852">
        <f>Table2[[#This Row],[Doanh số bán]]-Table2[[#This Row],[Chiết khấu]]</f>
        <v>18111</v>
      </c>
      <c r="K852" t="s">
        <v>24</v>
      </c>
      <c r="L852">
        <v>0</v>
      </c>
      <c r="M852" t="s">
        <v>25</v>
      </c>
      <c r="N852" t="s">
        <v>26</v>
      </c>
      <c r="O852">
        <v>0</v>
      </c>
      <c r="P852" t="s">
        <v>235</v>
      </c>
      <c r="Q852" t="s">
        <v>236</v>
      </c>
      <c r="R852" t="s">
        <v>29</v>
      </c>
      <c r="S852" t="s">
        <v>59</v>
      </c>
      <c r="T852" t="s">
        <v>31</v>
      </c>
      <c r="U852" t="s">
        <v>32</v>
      </c>
      <c r="V852" t="s">
        <v>33</v>
      </c>
    </row>
    <row r="853" spans="1:22">
      <c r="A853" s="4">
        <v>46047</v>
      </c>
      <c r="B853" t="s">
        <v>751</v>
      </c>
      <c r="C853" t="s">
        <v>23</v>
      </c>
      <c r="D853">
        <v>1</v>
      </c>
      <c r="E853">
        <v>47000</v>
      </c>
      <c r="F853">
        <f>Table2[[#This Row],[Đơn Giá Chuẩn]]*Table2[[#This Row],[Tổng số lượng bán]]</f>
        <v>47000</v>
      </c>
      <c r="G853">
        <v>0</v>
      </c>
      <c r="H853">
        <f>Table2[[#This Row],[Doanh số bán]]-Table2[[#This Row],[Chiết khấu]]</f>
        <v>47000</v>
      </c>
      <c r="K853" t="s">
        <v>24</v>
      </c>
      <c r="L853">
        <v>0</v>
      </c>
      <c r="M853" t="s">
        <v>25</v>
      </c>
      <c r="N853" t="s">
        <v>26</v>
      </c>
      <c r="O853">
        <v>0</v>
      </c>
      <c r="P853" t="s">
        <v>603</v>
      </c>
      <c r="Q853" t="s">
        <v>604</v>
      </c>
      <c r="R853" t="s">
        <v>29</v>
      </c>
      <c r="S853" t="s">
        <v>59</v>
      </c>
      <c r="T853" t="s">
        <v>31</v>
      </c>
      <c r="U853" t="s">
        <v>32</v>
      </c>
      <c r="V853" t="s">
        <v>33</v>
      </c>
    </row>
    <row r="854" spans="1:22">
      <c r="A854" s="4">
        <v>46047</v>
      </c>
      <c r="B854" t="s">
        <v>752</v>
      </c>
      <c r="C854" t="s">
        <v>23</v>
      </c>
      <c r="D854">
        <v>1</v>
      </c>
      <c r="E854">
        <v>21000</v>
      </c>
      <c r="F854">
        <f>Table2[[#This Row],[Đơn Giá Chuẩn]]*Table2[[#This Row],[Tổng số lượng bán]]</f>
        <v>21000</v>
      </c>
      <c r="G854">
        <v>0</v>
      </c>
      <c r="H854">
        <f>Table2[[#This Row],[Doanh số bán]]-Table2[[#This Row],[Chiết khấu]]</f>
        <v>21000</v>
      </c>
      <c r="K854" t="s">
        <v>24</v>
      </c>
      <c r="L854">
        <v>0</v>
      </c>
      <c r="M854" t="s">
        <v>25</v>
      </c>
      <c r="N854" t="s">
        <v>26</v>
      </c>
      <c r="O854">
        <v>0</v>
      </c>
      <c r="P854" t="s">
        <v>27</v>
      </c>
      <c r="Q854" t="s">
        <v>28</v>
      </c>
      <c r="R854" t="s">
        <v>29</v>
      </c>
      <c r="S854" t="s">
        <v>30</v>
      </c>
      <c r="T854" t="s">
        <v>31</v>
      </c>
      <c r="U854" t="s">
        <v>32</v>
      </c>
      <c r="V854" t="s">
        <v>33</v>
      </c>
    </row>
    <row r="855" spans="1:22">
      <c r="A855" s="4">
        <v>46047</v>
      </c>
      <c r="B855" t="s">
        <v>753</v>
      </c>
      <c r="C855" t="s">
        <v>23</v>
      </c>
      <c r="D855">
        <v>1</v>
      </c>
      <c r="E855">
        <v>25999.999999999996</v>
      </c>
      <c r="F855">
        <f>Table2[[#This Row],[Đơn Giá Chuẩn]]*Table2[[#This Row],[Tổng số lượng bán]]</f>
        <v>25999.999999999996</v>
      </c>
      <c r="G855">
        <v>0</v>
      </c>
      <c r="H855">
        <f>Table2[[#This Row],[Doanh số bán]]-Table2[[#This Row],[Chiết khấu]]</f>
        <v>25999.999999999996</v>
      </c>
      <c r="K855" t="s">
        <v>24</v>
      </c>
      <c r="L855">
        <v>0</v>
      </c>
      <c r="M855" t="s">
        <v>25</v>
      </c>
      <c r="N855" t="s">
        <v>26</v>
      </c>
      <c r="O855">
        <v>0</v>
      </c>
      <c r="P855" t="s">
        <v>47</v>
      </c>
      <c r="Q855" t="s">
        <v>48</v>
      </c>
      <c r="R855" t="s">
        <v>29</v>
      </c>
      <c r="S855" t="s">
        <v>30</v>
      </c>
      <c r="T855" t="s">
        <v>31</v>
      </c>
      <c r="U855" t="s">
        <v>32</v>
      </c>
      <c r="V855" t="s">
        <v>33</v>
      </c>
    </row>
    <row r="856" spans="1:22">
      <c r="A856" s="4">
        <v>46047</v>
      </c>
      <c r="B856" t="s">
        <v>754</v>
      </c>
      <c r="C856" t="s">
        <v>23</v>
      </c>
      <c r="D856">
        <v>1</v>
      </c>
      <c r="E856">
        <v>21000</v>
      </c>
      <c r="F856">
        <f>Table2[[#This Row],[Đơn Giá Chuẩn]]*Table2[[#This Row],[Tổng số lượng bán]]</f>
        <v>21000</v>
      </c>
      <c r="G856">
        <v>0</v>
      </c>
      <c r="H856">
        <f>Table2[[#This Row],[Doanh số bán]]-Table2[[#This Row],[Chiết khấu]]</f>
        <v>21000</v>
      </c>
      <c r="K856" t="s">
        <v>24</v>
      </c>
      <c r="L856">
        <v>0</v>
      </c>
      <c r="M856" t="s">
        <v>25</v>
      </c>
      <c r="N856" t="s">
        <v>26</v>
      </c>
      <c r="O856">
        <v>0</v>
      </c>
      <c r="P856" t="s">
        <v>27</v>
      </c>
      <c r="Q856" t="s">
        <v>28</v>
      </c>
      <c r="R856" t="s">
        <v>29</v>
      </c>
      <c r="S856" t="s">
        <v>30</v>
      </c>
      <c r="T856" t="s">
        <v>31</v>
      </c>
      <c r="U856" t="s">
        <v>32</v>
      </c>
      <c r="V856" t="s">
        <v>33</v>
      </c>
    </row>
    <row r="857" spans="1:22">
      <c r="A857" s="4">
        <v>46047</v>
      </c>
      <c r="B857" t="s">
        <v>755</v>
      </c>
      <c r="C857" t="s">
        <v>23</v>
      </c>
      <c r="D857">
        <v>2</v>
      </c>
      <c r="E857">
        <v>42000</v>
      </c>
      <c r="F857">
        <f>Table2[[#This Row],[Đơn Giá Chuẩn]]*Table2[[#This Row],[Tổng số lượng bán]]</f>
        <v>84000</v>
      </c>
      <c r="G857">
        <v>0</v>
      </c>
      <c r="H857">
        <f>Table2[[#This Row],[Doanh số bán]]-Table2[[#This Row],[Chiết khấu]]</f>
        <v>84000</v>
      </c>
      <c r="K857" t="s">
        <v>24</v>
      </c>
      <c r="L857">
        <v>0</v>
      </c>
      <c r="M857" t="s">
        <v>25</v>
      </c>
      <c r="N857" t="s">
        <v>26</v>
      </c>
      <c r="O857">
        <v>0</v>
      </c>
      <c r="P857" t="s">
        <v>62</v>
      </c>
      <c r="Q857" t="s">
        <v>63</v>
      </c>
      <c r="R857" t="s">
        <v>29</v>
      </c>
      <c r="S857" t="s">
        <v>56</v>
      </c>
      <c r="T857" t="s">
        <v>31</v>
      </c>
      <c r="U857" t="s">
        <v>32</v>
      </c>
      <c r="V857" t="s">
        <v>33</v>
      </c>
    </row>
    <row r="858" spans="1:22">
      <c r="A858" s="4">
        <v>46047</v>
      </c>
      <c r="B858" t="s">
        <v>756</v>
      </c>
      <c r="C858" t="s">
        <v>104</v>
      </c>
      <c r="D858">
        <v>1</v>
      </c>
      <c r="E858">
        <v>51000</v>
      </c>
      <c r="F858">
        <f>Table2[[#This Row],[Đơn Giá Chuẩn]]*Table2[[#This Row],[Tổng số lượng bán]]</f>
        <v>51000</v>
      </c>
      <c r="G858">
        <v>0</v>
      </c>
      <c r="H858">
        <f>Table2[[#This Row],[Doanh số bán]]-Table2[[#This Row],[Chiết khấu]]</f>
        <v>51000</v>
      </c>
      <c r="K858" t="s">
        <v>24</v>
      </c>
      <c r="L858">
        <v>0.12</v>
      </c>
      <c r="M858" t="s">
        <v>25</v>
      </c>
      <c r="N858" t="s">
        <v>26</v>
      </c>
      <c r="O858">
        <v>0.12</v>
      </c>
      <c r="P858" t="s">
        <v>656</v>
      </c>
      <c r="Q858" t="s">
        <v>657</v>
      </c>
      <c r="R858" t="s">
        <v>107</v>
      </c>
      <c r="S858" t="s">
        <v>108</v>
      </c>
      <c r="T858" t="s">
        <v>31</v>
      </c>
      <c r="U858" t="s">
        <v>32</v>
      </c>
      <c r="V858" t="s">
        <v>33</v>
      </c>
    </row>
    <row r="859" spans="1:22">
      <c r="A859" s="4">
        <v>46047</v>
      </c>
      <c r="B859" t="s">
        <v>757</v>
      </c>
      <c r="C859" t="s">
        <v>23</v>
      </c>
      <c r="D859">
        <v>1</v>
      </c>
      <c r="E859">
        <v>42000</v>
      </c>
      <c r="F859">
        <f>Table2[[#This Row],[Đơn Giá Chuẩn]]*Table2[[#This Row],[Tổng số lượng bán]]</f>
        <v>42000</v>
      </c>
      <c r="G859">
        <v>11111</v>
      </c>
      <c r="H859">
        <f>Table2[[#This Row],[Doanh số bán]]-Table2[[#This Row],[Chiết khấu]]</f>
        <v>30889</v>
      </c>
      <c r="K859" t="s">
        <v>24</v>
      </c>
      <c r="L859">
        <v>0</v>
      </c>
      <c r="M859" t="s">
        <v>25</v>
      </c>
      <c r="N859" t="s">
        <v>26</v>
      </c>
      <c r="O859">
        <v>0</v>
      </c>
      <c r="P859" t="s">
        <v>62</v>
      </c>
      <c r="Q859" t="s">
        <v>63</v>
      </c>
      <c r="R859" t="s">
        <v>29</v>
      </c>
      <c r="S859" t="s">
        <v>56</v>
      </c>
      <c r="T859" t="s">
        <v>31</v>
      </c>
      <c r="U859" t="s">
        <v>32</v>
      </c>
      <c r="V859" t="s">
        <v>33</v>
      </c>
    </row>
    <row r="860" spans="1:22">
      <c r="A860" s="4">
        <v>46047</v>
      </c>
      <c r="B860" t="s">
        <v>758</v>
      </c>
      <c r="C860" t="s">
        <v>23</v>
      </c>
      <c r="D860">
        <v>2</v>
      </c>
      <c r="E860">
        <v>32000</v>
      </c>
      <c r="F860">
        <f>Table2[[#This Row],[Đơn Giá Chuẩn]]*Table2[[#This Row],[Tổng số lượng bán]]</f>
        <v>64000</v>
      </c>
      <c r="G860">
        <v>27778</v>
      </c>
      <c r="H860">
        <f>Table2[[#This Row],[Doanh số bán]]-Table2[[#This Row],[Chiết khấu]]</f>
        <v>36222</v>
      </c>
      <c r="K860" t="s">
        <v>24</v>
      </c>
      <c r="L860">
        <v>0</v>
      </c>
      <c r="M860" t="s">
        <v>25</v>
      </c>
      <c r="N860" t="s">
        <v>26</v>
      </c>
      <c r="O860">
        <v>0</v>
      </c>
      <c r="P860" t="s">
        <v>235</v>
      </c>
      <c r="Q860" t="s">
        <v>236</v>
      </c>
      <c r="R860" t="s">
        <v>29</v>
      </c>
      <c r="S860" t="s">
        <v>59</v>
      </c>
      <c r="T860" t="s">
        <v>31</v>
      </c>
      <c r="U860" t="s">
        <v>32</v>
      </c>
      <c r="V860" t="s">
        <v>33</v>
      </c>
    </row>
    <row r="861" spans="1:22">
      <c r="A861" s="4">
        <v>46047</v>
      </c>
      <c r="B861" t="s">
        <v>759</v>
      </c>
      <c r="C861" t="s">
        <v>23</v>
      </c>
      <c r="D861">
        <v>2</v>
      </c>
      <c r="E861">
        <v>37000</v>
      </c>
      <c r="F861">
        <f>Table2[[#This Row],[Đơn Giá Chuẩn]]*Table2[[#This Row],[Tổng số lượng bán]]</f>
        <v>74000</v>
      </c>
      <c r="G861">
        <v>0</v>
      </c>
      <c r="H861">
        <f>Table2[[#This Row],[Doanh số bán]]-Table2[[#This Row],[Chiết khấu]]</f>
        <v>74000</v>
      </c>
      <c r="K861" t="s">
        <v>24</v>
      </c>
      <c r="L861">
        <v>0</v>
      </c>
      <c r="M861" t="s">
        <v>25</v>
      </c>
      <c r="N861" t="s">
        <v>26</v>
      </c>
      <c r="O861">
        <v>0</v>
      </c>
      <c r="P861" t="s">
        <v>402</v>
      </c>
      <c r="Q861" t="s">
        <v>403</v>
      </c>
      <c r="R861" t="s">
        <v>29</v>
      </c>
      <c r="S861" t="s">
        <v>59</v>
      </c>
      <c r="T861" t="s">
        <v>31</v>
      </c>
      <c r="U861" t="s">
        <v>32</v>
      </c>
      <c r="V861" t="s">
        <v>33</v>
      </c>
    </row>
    <row r="862" spans="1:22">
      <c r="A862" s="4">
        <v>46047</v>
      </c>
      <c r="B862" t="s">
        <v>760</v>
      </c>
      <c r="C862" t="s">
        <v>23</v>
      </c>
      <c r="D862">
        <v>1</v>
      </c>
      <c r="E862">
        <v>42000</v>
      </c>
      <c r="F862">
        <f>Table2[[#This Row],[Đơn Giá Chuẩn]]*Table2[[#This Row],[Tổng số lượng bán]]</f>
        <v>42000</v>
      </c>
      <c r="G862">
        <v>0</v>
      </c>
      <c r="H862">
        <f>Table2[[#This Row],[Doanh số bán]]-Table2[[#This Row],[Chiết khấu]]</f>
        <v>42000</v>
      </c>
      <c r="K862" t="s">
        <v>24</v>
      </c>
      <c r="L862">
        <v>0</v>
      </c>
      <c r="M862" t="s">
        <v>25</v>
      </c>
      <c r="N862" t="s">
        <v>26</v>
      </c>
      <c r="O862">
        <v>0</v>
      </c>
      <c r="P862" t="s">
        <v>761</v>
      </c>
      <c r="Q862" t="s">
        <v>762</v>
      </c>
      <c r="R862" t="s">
        <v>29</v>
      </c>
      <c r="S862" t="s">
        <v>56</v>
      </c>
      <c r="T862" t="s">
        <v>31</v>
      </c>
      <c r="U862" t="s">
        <v>32</v>
      </c>
      <c r="V862" t="s">
        <v>33</v>
      </c>
    </row>
    <row r="863" spans="1:22">
      <c r="A863" s="4">
        <v>46047</v>
      </c>
      <c r="B863" t="s">
        <v>760</v>
      </c>
      <c r="C863" t="s">
        <v>23</v>
      </c>
      <c r="D863">
        <v>1</v>
      </c>
      <c r="E863">
        <v>52000</v>
      </c>
      <c r="F863">
        <f>Table2[[#This Row],[Đơn Giá Chuẩn]]*Table2[[#This Row],[Tổng số lượng bán]]</f>
        <v>52000</v>
      </c>
      <c r="G863">
        <v>0</v>
      </c>
      <c r="H863">
        <f>Table2[[#This Row],[Doanh số bán]]-Table2[[#This Row],[Chiết khấu]]</f>
        <v>52000</v>
      </c>
      <c r="K863" t="s">
        <v>24</v>
      </c>
      <c r="L863">
        <v>0</v>
      </c>
      <c r="M863" t="s">
        <v>25</v>
      </c>
      <c r="N863" t="s">
        <v>26</v>
      </c>
      <c r="O863">
        <v>0</v>
      </c>
      <c r="P863" t="s">
        <v>763</v>
      </c>
      <c r="Q863" t="s">
        <v>764</v>
      </c>
      <c r="R863" t="s">
        <v>29</v>
      </c>
      <c r="S863" t="s">
        <v>30</v>
      </c>
      <c r="T863" t="s">
        <v>31</v>
      </c>
      <c r="U863" t="s">
        <v>32</v>
      </c>
      <c r="V863" t="s">
        <v>33</v>
      </c>
    </row>
    <row r="864" spans="1:22">
      <c r="A864" s="4">
        <v>46048</v>
      </c>
      <c r="B864" t="s">
        <v>765</v>
      </c>
      <c r="C864" t="s">
        <v>23</v>
      </c>
      <c r="D864">
        <v>1</v>
      </c>
      <c r="E864">
        <v>21000</v>
      </c>
      <c r="F864">
        <f>Table2[[#This Row],[Đơn Giá Chuẩn]]*Table2[[#This Row],[Tổng số lượng bán]]</f>
        <v>21000</v>
      </c>
      <c r="G864">
        <v>0</v>
      </c>
      <c r="H864">
        <f>Table2[[#This Row],[Doanh số bán]]-Table2[[#This Row],[Chiết khấu]]</f>
        <v>21000</v>
      </c>
      <c r="K864" t="s">
        <v>24</v>
      </c>
      <c r="L864">
        <v>0</v>
      </c>
      <c r="M864" t="s">
        <v>25</v>
      </c>
      <c r="N864" t="s">
        <v>26</v>
      </c>
      <c r="O864">
        <v>0</v>
      </c>
      <c r="P864" t="s">
        <v>27</v>
      </c>
      <c r="Q864" t="s">
        <v>28</v>
      </c>
      <c r="R864" t="s">
        <v>29</v>
      </c>
      <c r="S864" t="s">
        <v>30</v>
      </c>
      <c r="T864" t="s">
        <v>31</v>
      </c>
      <c r="U864" t="s">
        <v>32</v>
      </c>
      <c r="V864" t="s">
        <v>33</v>
      </c>
    </row>
    <row r="865" spans="1:22">
      <c r="A865" s="4">
        <v>46059</v>
      </c>
      <c r="B865" t="s">
        <v>4835</v>
      </c>
      <c r="C865" t="s">
        <v>83</v>
      </c>
      <c r="D865">
        <v>10</v>
      </c>
      <c r="E865">
        <v>97000</v>
      </c>
      <c r="F865">
        <f>Table2[[#This Row],[Đơn Giá Chuẩn]]*Table2[[#This Row],[Tổng số lượng bán]]</f>
        <v>970000</v>
      </c>
      <c r="G865">
        <v>0</v>
      </c>
      <c r="H865">
        <f>Table2[[#This Row],[Doanh số bán]]-Table2[[#This Row],[Chiết khấu]]</f>
        <v>970000</v>
      </c>
      <c r="K865" t="s">
        <v>24</v>
      </c>
      <c r="L865">
        <v>0.5</v>
      </c>
      <c r="M865" t="s">
        <v>319</v>
      </c>
      <c r="N865" t="s">
        <v>26</v>
      </c>
      <c r="O865">
        <v>5</v>
      </c>
      <c r="P865" t="s">
        <v>231</v>
      </c>
      <c r="Q865" t="s">
        <v>232</v>
      </c>
      <c r="R865" t="s">
        <v>41</v>
      </c>
      <c r="S865" t="s">
        <v>42</v>
      </c>
      <c r="T865" t="s">
        <v>320</v>
      </c>
      <c r="U865" t="s">
        <v>321</v>
      </c>
      <c r="V865" t="s">
        <v>33</v>
      </c>
    </row>
    <row r="866" spans="1:22">
      <c r="A866" s="4">
        <v>46060</v>
      </c>
      <c r="B866" t="s">
        <v>4865</v>
      </c>
      <c r="C866" t="s">
        <v>83</v>
      </c>
      <c r="D866">
        <v>10</v>
      </c>
      <c r="E866">
        <v>97000</v>
      </c>
      <c r="F866">
        <f>Table2[[#This Row],[Đơn Giá Chuẩn]]*Table2[[#This Row],[Tổng số lượng bán]]</f>
        <v>970000</v>
      </c>
      <c r="G866">
        <v>0</v>
      </c>
      <c r="H866">
        <f>Table2[[#This Row],[Doanh số bán]]-Table2[[#This Row],[Chiết khấu]]</f>
        <v>970000</v>
      </c>
      <c r="K866" t="s">
        <v>24</v>
      </c>
      <c r="L866">
        <v>0.5</v>
      </c>
      <c r="M866" t="s">
        <v>319</v>
      </c>
      <c r="N866" t="s">
        <v>26</v>
      </c>
      <c r="O866">
        <v>5</v>
      </c>
      <c r="P866" t="s">
        <v>231</v>
      </c>
      <c r="Q866" t="s">
        <v>232</v>
      </c>
      <c r="R866" t="s">
        <v>41</v>
      </c>
      <c r="S866" t="s">
        <v>42</v>
      </c>
      <c r="T866" t="s">
        <v>320</v>
      </c>
      <c r="U866" t="s">
        <v>321</v>
      </c>
      <c r="V866" t="s">
        <v>33</v>
      </c>
    </row>
    <row r="867" spans="1:22">
      <c r="A867" s="4">
        <v>46048</v>
      </c>
      <c r="B867" t="s">
        <v>766</v>
      </c>
      <c r="C867" t="s">
        <v>23</v>
      </c>
      <c r="D867">
        <v>3</v>
      </c>
      <c r="E867">
        <v>25999.999999999996</v>
      </c>
      <c r="F867">
        <f>Table2[[#This Row],[Đơn Giá Chuẩn]]*Table2[[#This Row],[Tổng số lượng bán]]</f>
        <v>77999.999999999985</v>
      </c>
      <c r="G867">
        <v>0</v>
      </c>
      <c r="H867">
        <f>Table2[[#This Row],[Doanh số bán]]-Table2[[#This Row],[Chiết khấu]]</f>
        <v>77999.999999999985</v>
      </c>
      <c r="K867" t="s">
        <v>24</v>
      </c>
      <c r="L867">
        <v>0</v>
      </c>
      <c r="M867" t="s">
        <v>25</v>
      </c>
      <c r="N867" t="s">
        <v>26</v>
      </c>
      <c r="O867">
        <v>0</v>
      </c>
      <c r="P867" t="s">
        <v>47</v>
      </c>
      <c r="Q867" t="s">
        <v>48</v>
      </c>
      <c r="R867" t="s">
        <v>29</v>
      </c>
      <c r="S867" t="s">
        <v>30</v>
      </c>
      <c r="T867" t="s">
        <v>31</v>
      </c>
      <c r="U867" t="s">
        <v>32</v>
      </c>
      <c r="V867" t="s">
        <v>33</v>
      </c>
    </row>
    <row r="868" spans="1:22">
      <c r="A868" s="4">
        <v>46048</v>
      </c>
      <c r="B868" t="s">
        <v>767</v>
      </c>
      <c r="C868" t="s">
        <v>23</v>
      </c>
      <c r="D868">
        <v>1</v>
      </c>
      <c r="E868">
        <v>25999.999999999996</v>
      </c>
      <c r="F868">
        <f>Table2[[#This Row],[Đơn Giá Chuẩn]]*Table2[[#This Row],[Tổng số lượng bán]]</f>
        <v>25999.999999999996</v>
      </c>
      <c r="G868">
        <v>0</v>
      </c>
      <c r="H868">
        <f>Table2[[#This Row],[Doanh số bán]]-Table2[[#This Row],[Chiết khấu]]</f>
        <v>25999.999999999996</v>
      </c>
      <c r="K868" t="s">
        <v>24</v>
      </c>
      <c r="L868">
        <v>0</v>
      </c>
      <c r="M868" t="s">
        <v>25</v>
      </c>
      <c r="N868" t="s">
        <v>26</v>
      </c>
      <c r="O868">
        <v>0</v>
      </c>
      <c r="P868" t="s">
        <v>47</v>
      </c>
      <c r="Q868" t="s">
        <v>48</v>
      </c>
      <c r="R868" t="s">
        <v>29</v>
      </c>
      <c r="S868" t="s">
        <v>30</v>
      </c>
      <c r="T868" t="s">
        <v>31</v>
      </c>
      <c r="U868" t="s">
        <v>32</v>
      </c>
      <c r="V868" t="s">
        <v>33</v>
      </c>
    </row>
    <row r="869" spans="1:22">
      <c r="A869" s="4">
        <v>46048</v>
      </c>
      <c r="B869" t="s">
        <v>767</v>
      </c>
      <c r="C869" t="s">
        <v>23</v>
      </c>
      <c r="D869">
        <v>1</v>
      </c>
      <c r="E869">
        <v>21000</v>
      </c>
      <c r="F869">
        <f>Table2[[#This Row],[Đơn Giá Chuẩn]]*Table2[[#This Row],[Tổng số lượng bán]]</f>
        <v>21000</v>
      </c>
      <c r="G869">
        <v>0</v>
      </c>
      <c r="H869">
        <f>Table2[[#This Row],[Doanh số bán]]-Table2[[#This Row],[Chiết khấu]]</f>
        <v>21000</v>
      </c>
      <c r="K869" t="s">
        <v>24</v>
      </c>
      <c r="L869">
        <v>0</v>
      </c>
      <c r="M869" t="s">
        <v>25</v>
      </c>
      <c r="N869" t="s">
        <v>26</v>
      </c>
      <c r="O869">
        <v>0</v>
      </c>
      <c r="P869" t="s">
        <v>27</v>
      </c>
      <c r="Q869" t="s">
        <v>28</v>
      </c>
      <c r="R869" t="s">
        <v>29</v>
      </c>
      <c r="S869" t="s">
        <v>30</v>
      </c>
      <c r="T869" t="s">
        <v>31</v>
      </c>
      <c r="U869" t="s">
        <v>32</v>
      </c>
      <c r="V869" t="s">
        <v>33</v>
      </c>
    </row>
    <row r="870" spans="1:22">
      <c r="A870" s="4">
        <v>46048</v>
      </c>
      <c r="B870" t="s">
        <v>768</v>
      </c>
      <c r="C870" t="s">
        <v>23</v>
      </c>
      <c r="D870">
        <v>1</v>
      </c>
      <c r="E870">
        <v>21000</v>
      </c>
      <c r="F870">
        <f>Table2[[#This Row],[Đơn Giá Chuẩn]]*Table2[[#This Row],[Tổng số lượng bán]]</f>
        <v>21000</v>
      </c>
      <c r="G870">
        <v>0</v>
      </c>
      <c r="H870">
        <f>Table2[[#This Row],[Doanh số bán]]-Table2[[#This Row],[Chiết khấu]]</f>
        <v>21000</v>
      </c>
      <c r="K870" t="s">
        <v>24</v>
      </c>
      <c r="L870">
        <v>0</v>
      </c>
      <c r="M870" t="s">
        <v>25</v>
      </c>
      <c r="N870" t="s">
        <v>26</v>
      </c>
      <c r="O870">
        <v>0</v>
      </c>
      <c r="P870" t="s">
        <v>27</v>
      </c>
      <c r="Q870" t="s">
        <v>28</v>
      </c>
      <c r="R870" t="s">
        <v>29</v>
      </c>
      <c r="S870" t="s">
        <v>30</v>
      </c>
      <c r="T870" t="s">
        <v>31</v>
      </c>
      <c r="U870" t="s">
        <v>32</v>
      </c>
      <c r="V870" t="s">
        <v>33</v>
      </c>
    </row>
    <row r="871" spans="1:22">
      <c r="A871" s="4">
        <v>46048</v>
      </c>
      <c r="B871" t="s">
        <v>769</v>
      </c>
      <c r="C871" t="s">
        <v>23</v>
      </c>
      <c r="D871">
        <v>1</v>
      </c>
      <c r="E871">
        <v>21000</v>
      </c>
      <c r="F871">
        <f>Table2[[#This Row],[Đơn Giá Chuẩn]]*Table2[[#This Row],[Tổng số lượng bán]]</f>
        <v>21000</v>
      </c>
      <c r="G871">
        <v>7037</v>
      </c>
      <c r="H871">
        <f>Table2[[#This Row],[Doanh số bán]]-Table2[[#This Row],[Chiết khấu]]</f>
        <v>13963</v>
      </c>
      <c r="K871" t="s">
        <v>24</v>
      </c>
      <c r="L871">
        <v>0</v>
      </c>
      <c r="M871" t="s">
        <v>25</v>
      </c>
      <c r="N871" t="s">
        <v>26</v>
      </c>
      <c r="O871">
        <v>0</v>
      </c>
      <c r="P871" t="s">
        <v>27</v>
      </c>
      <c r="Q871" t="s">
        <v>28</v>
      </c>
      <c r="R871" t="s">
        <v>29</v>
      </c>
      <c r="S871" t="s">
        <v>30</v>
      </c>
      <c r="T871" t="s">
        <v>31</v>
      </c>
      <c r="U871" t="s">
        <v>32</v>
      </c>
      <c r="V871" t="s">
        <v>33</v>
      </c>
    </row>
    <row r="872" spans="1:22">
      <c r="A872" s="4">
        <v>46048</v>
      </c>
      <c r="B872" t="s">
        <v>770</v>
      </c>
      <c r="C872" t="s">
        <v>23</v>
      </c>
      <c r="D872">
        <v>4</v>
      </c>
      <c r="E872">
        <v>32000</v>
      </c>
      <c r="F872">
        <f>Table2[[#This Row],[Đơn Giá Chuẩn]]*Table2[[#This Row],[Tổng số lượng bán]]</f>
        <v>128000</v>
      </c>
      <c r="G872">
        <v>0</v>
      </c>
      <c r="H872">
        <f>Table2[[#This Row],[Doanh số bán]]-Table2[[#This Row],[Chiết khấu]]</f>
        <v>128000</v>
      </c>
      <c r="K872" t="s">
        <v>24</v>
      </c>
      <c r="L872">
        <v>0</v>
      </c>
      <c r="M872" t="s">
        <v>25</v>
      </c>
      <c r="N872" t="s">
        <v>26</v>
      </c>
      <c r="O872">
        <v>0</v>
      </c>
      <c r="P872" t="s">
        <v>77</v>
      </c>
      <c r="Q872" t="s">
        <v>78</v>
      </c>
      <c r="R872" t="s">
        <v>29</v>
      </c>
      <c r="S872" t="s">
        <v>30</v>
      </c>
      <c r="T872" t="s">
        <v>31</v>
      </c>
      <c r="U872" t="s">
        <v>32</v>
      </c>
      <c r="V872" t="s">
        <v>33</v>
      </c>
    </row>
    <row r="873" spans="1:22">
      <c r="A873" s="4">
        <v>46048</v>
      </c>
      <c r="B873" t="s">
        <v>771</v>
      </c>
      <c r="C873" t="s">
        <v>104</v>
      </c>
      <c r="D873">
        <v>5</v>
      </c>
      <c r="E873">
        <v>47000</v>
      </c>
      <c r="F873">
        <f>Table2[[#This Row],[Đơn Giá Chuẩn]]*Table2[[#This Row],[Tổng số lượng bán]]</f>
        <v>235000</v>
      </c>
      <c r="G873">
        <v>0</v>
      </c>
      <c r="H873">
        <f>Table2[[#This Row],[Doanh số bán]]-Table2[[#This Row],[Chiết khấu]]</f>
        <v>235000</v>
      </c>
      <c r="K873" t="s">
        <v>24</v>
      </c>
      <c r="L873">
        <v>0.16</v>
      </c>
      <c r="M873" t="s">
        <v>25</v>
      </c>
      <c r="N873" t="s">
        <v>26</v>
      </c>
      <c r="O873">
        <v>0.8</v>
      </c>
      <c r="P873" t="s">
        <v>105</v>
      </c>
      <c r="Q873" t="s">
        <v>106</v>
      </c>
      <c r="R873" t="s">
        <v>107</v>
      </c>
      <c r="S873" t="s">
        <v>108</v>
      </c>
      <c r="T873" t="s">
        <v>31</v>
      </c>
      <c r="U873" t="s">
        <v>32</v>
      </c>
      <c r="V873" t="s">
        <v>33</v>
      </c>
    </row>
    <row r="874" spans="1:22">
      <c r="A874" s="4">
        <v>46048</v>
      </c>
      <c r="B874" t="s">
        <v>771</v>
      </c>
      <c r="C874" t="s">
        <v>104</v>
      </c>
      <c r="D874">
        <v>3</v>
      </c>
      <c r="E874">
        <v>47000</v>
      </c>
      <c r="F874">
        <f>Table2[[#This Row],[Đơn Giá Chuẩn]]*Table2[[#This Row],[Tổng số lượng bán]]</f>
        <v>141000</v>
      </c>
      <c r="G874">
        <v>0</v>
      </c>
      <c r="H874">
        <f>Table2[[#This Row],[Doanh số bán]]-Table2[[#This Row],[Chiết khấu]]</f>
        <v>141000</v>
      </c>
      <c r="K874" t="s">
        <v>24</v>
      </c>
      <c r="L874">
        <v>0.12</v>
      </c>
      <c r="M874" t="s">
        <v>25</v>
      </c>
      <c r="N874" t="s">
        <v>26</v>
      </c>
      <c r="O874">
        <v>0.36</v>
      </c>
      <c r="P874" t="s">
        <v>520</v>
      </c>
      <c r="Q874" t="s">
        <v>521</v>
      </c>
      <c r="R874" t="s">
        <v>107</v>
      </c>
      <c r="S874" t="s">
        <v>108</v>
      </c>
      <c r="T874" t="s">
        <v>31</v>
      </c>
      <c r="U874" t="s">
        <v>32</v>
      </c>
      <c r="V874" t="s">
        <v>33</v>
      </c>
    </row>
    <row r="875" spans="1:22">
      <c r="A875" s="4">
        <v>46048</v>
      </c>
      <c r="B875" t="s">
        <v>772</v>
      </c>
      <c r="C875" t="s">
        <v>23</v>
      </c>
      <c r="D875">
        <v>1</v>
      </c>
      <c r="E875">
        <v>21000</v>
      </c>
      <c r="F875">
        <f>Table2[[#This Row],[Đơn Giá Chuẩn]]*Table2[[#This Row],[Tổng số lượng bán]]</f>
        <v>21000</v>
      </c>
      <c r="G875">
        <v>17593</v>
      </c>
      <c r="H875">
        <f>Table2[[#This Row],[Doanh số bán]]-Table2[[#This Row],[Chiết khấu]]</f>
        <v>3407</v>
      </c>
      <c r="K875" t="s">
        <v>24</v>
      </c>
      <c r="L875">
        <v>0</v>
      </c>
      <c r="M875" t="s">
        <v>25</v>
      </c>
      <c r="N875" t="s">
        <v>26</v>
      </c>
      <c r="O875">
        <v>0</v>
      </c>
      <c r="P875" t="s">
        <v>27</v>
      </c>
      <c r="Q875" t="s">
        <v>28</v>
      </c>
      <c r="R875" t="s">
        <v>29</v>
      </c>
      <c r="S875" t="s">
        <v>30</v>
      </c>
      <c r="T875" t="s">
        <v>31</v>
      </c>
      <c r="U875" t="s">
        <v>32</v>
      </c>
      <c r="V875" t="s">
        <v>33</v>
      </c>
    </row>
    <row r="876" spans="1:22">
      <c r="A876" s="4">
        <v>46048</v>
      </c>
      <c r="B876" t="s">
        <v>773</v>
      </c>
      <c r="C876" t="s">
        <v>23</v>
      </c>
      <c r="D876">
        <v>2</v>
      </c>
      <c r="E876">
        <v>21000</v>
      </c>
      <c r="F876">
        <f>Table2[[#This Row],[Đơn Giá Chuẩn]]*Table2[[#This Row],[Tổng số lượng bán]]</f>
        <v>42000</v>
      </c>
      <c r="G876">
        <v>0</v>
      </c>
      <c r="H876">
        <f>Table2[[#This Row],[Doanh số bán]]-Table2[[#This Row],[Chiết khấu]]</f>
        <v>42000</v>
      </c>
      <c r="K876" t="s">
        <v>24</v>
      </c>
      <c r="L876">
        <v>0</v>
      </c>
      <c r="M876" t="s">
        <v>25</v>
      </c>
      <c r="N876" t="s">
        <v>26</v>
      </c>
      <c r="O876">
        <v>0</v>
      </c>
      <c r="P876" t="s">
        <v>27</v>
      </c>
      <c r="Q876" t="s">
        <v>28</v>
      </c>
      <c r="R876" t="s">
        <v>29</v>
      </c>
      <c r="S876" t="s">
        <v>30</v>
      </c>
      <c r="T876" t="s">
        <v>31</v>
      </c>
      <c r="U876" t="s">
        <v>32</v>
      </c>
      <c r="V876" t="s">
        <v>33</v>
      </c>
    </row>
    <row r="877" spans="1:22">
      <c r="A877" s="4">
        <v>46048</v>
      </c>
      <c r="B877" t="s">
        <v>774</v>
      </c>
      <c r="C877" t="s">
        <v>23</v>
      </c>
      <c r="D877">
        <v>8</v>
      </c>
      <c r="E877">
        <v>25999.999999999996</v>
      </c>
      <c r="F877">
        <f>Table2[[#This Row],[Đơn Giá Chuẩn]]*Table2[[#This Row],[Tổng số lượng bán]]</f>
        <v>207999.99999999997</v>
      </c>
      <c r="G877">
        <v>71111</v>
      </c>
      <c r="H877">
        <f>Table2[[#This Row],[Doanh số bán]]-Table2[[#This Row],[Chiết khấu]]</f>
        <v>136888.99999999997</v>
      </c>
      <c r="K877" t="s">
        <v>24</v>
      </c>
      <c r="L877">
        <v>0</v>
      </c>
      <c r="M877" t="s">
        <v>25</v>
      </c>
      <c r="N877" t="s">
        <v>26</v>
      </c>
      <c r="O877">
        <v>0</v>
      </c>
      <c r="P877" t="s">
        <v>47</v>
      </c>
      <c r="Q877" t="s">
        <v>48</v>
      </c>
      <c r="R877" t="s">
        <v>29</v>
      </c>
      <c r="S877" t="s">
        <v>30</v>
      </c>
      <c r="T877" t="s">
        <v>31</v>
      </c>
      <c r="U877" t="s">
        <v>32</v>
      </c>
      <c r="V877" t="s">
        <v>33</v>
      </c>
    </row>
    <row r="878" spans="1:22">
      <c r="A878" s="4">
        <v>46048</v>
      </c>
      <c r="B878" t="s">
        <v>774</v>
      </c>
      <c r="C878" t="s">
        <v>23</v>
      </c>
      <c r="D878">
        <v>4</v>
      </c>
      <c r="E878">
        <v>21000</v>
      </c>
      <c r="F878">
        <f>Table2[[#This Row],[Đơn Giá Chuẩn]]*Table2[[#This Row],[Tổng số lượng bán]]</f>
        <v>84000</v>
      </c>
      <c r="G878">
        <v>28148</v>
      </c>
      <c r="H878">
        <f>Table2[[#This Row],[Doanh số bán]]-Table2[[#This Row],[Chiết khấu]]</f>
        <v>55852</v>
      </c>
      <c r="K878" t="s">
        <v>24</v>
      </c>
      <c r="L878">
        <v>0</v>
      </c>
      <c r="M878" t="s">
        <v>25</v>
      </c>
      <c r="N878" t="s">
        <v>26</v>
      </c>
      <c r="O878">
        <v>0</v>
      </c>
      <c r="P878" t="s">
        <v>27</v>
      </c>
      <c r="Q878" t="s">
        <v>28</v>
      </c>
      <c r="R878" t="s">
        <v>29</v>
      </c>
      <c r="S878" t="s">
        <v>30</v>
      </c>
      <c r="T878" t="s">
        <v>31</v>
      </c>
      <c r="U878" t="s">
        <v>32</v>
      </c>
      <c r="V878" t="s">
        <v>33</v>
      </c>
    </row>
    <row r="879" spans="1:22">
      <c r="A879" s="4">
        <v>46048</v>
      </c>
      <c r="B879" t="s">
        <v>774</v>
      </c>
      <c r="C879" t="s">
        <v>23</v>
      </c>
      <c r="D879">
        <v>1</v>
      </c>
      <c r="E879">
        <v>32000</v>
      </c>
      <c r="F879">
        <f>Table2[[#This Row],[Đơn Giá Chuẩn]]*Table2[[#This Row],[Tổng số lượng bán]]</f>
        <v>32000</v>
      </c>
      <c r="G879">
        <v>11111</v>
      </c>
      <c r="H879">
        <f>Table2[[#This Row],[Doanh số bán]]-Table2[[#This Row],[Chiết khấu]]</f>
        <v>20889</v>
      </c>
      <c r="K879" t="s">
        <v>24</v>
      </c>
      <c r="L879">
        <v>0</v>
      </c>
      <c r="M879" t="s">
        <v>25</v>
      </c>
      <c r="N879" t="s">
        <v>26</v>
      </c>
      <c r="O879">
        <v>0</v>
      </c>
      <c r="P879" t="s">
        <v>120</v>
      </c>
      <c r="Q879" t="s">
        <v>121</v>
      </c>
      <c r="R879" t="s">
        <v>29</v>
      </c>
      <c r="S879" t="s">
        <v>30</v>
      </c>
      <c r="T879" t="s">
        <v>31</v>
      </c>
      <c r="U879" t="s">
        <v>32</v>
      </c>
      <c r="V879" t="s">
        <v>33</v>
      </c>
    </row>
    <row r="880" spans="1:22">
      <c r="A880" s="4">
        <v>46048</v>
      </c>
      <c r="B880" t="s">
        <v>774</v>
      </c>
      <c r="C880" t="s">
        <v>23</v>
      </c>
      <c r="D880">
        <v>1</v>
      </c>
      <c r="E880">
        <v>32000</v>
      </c>
      <c r="F880">
        <f>Table2[[#This Row],[Đơn Giá Chuẩn]]*Table2[[#This Row],[Tổng số lượng bán]]</f>
        <v>32000</v>
      </c>
      <c r="G880">
        <v>11111</v>
      </c>
      <c r="H880">
        <f>Table2[[#This Row],[Doanh số bán]]-Table2[[#This Row],[Chiết khấu]]</f>
        <v>20889</v>
      </c>
      <c r="K880" t="s">
        <v>24</v>
      </c>
      <c r="L880">
        <v>0</v>
      </c>
      <c r="M880" t="s">
        <v>25</v>
      </c>
      <c r="N880" t="s">
        <v>26</v>
      </c>
      <c r="O880">
        <v>0</v>
      </c>
      <c r="P880" t="s">
        <v>77</v>
      </c>
      <c r="Q880" t="s">
        <v>78</v>
      </c>
      <c r="R880" t="s">
        <v>29</v>
      </c>
      <c r="S880" t="s">
        <v>30</v>
      </c>
      <c r="T880" t="s">
        <v>31</v>
      </c>
      <c r="U880" t="s">
        <v>32</v>
      </c>
      <c r="V880" t="s">
        <v>33</v>
      </c>
    </row>
    <row r="881" spans="1:22">
      <c r="A881" s="4">
        <v>46048</v>
      </c>
      <c r="B881" t="s">
        <v>774</v>
      </c>
      <c r="C881" t="s">
        <v>23</v>
      </c>
      <c r="D881">
        <v>1</v>
      </c>
      <c r="E881">
        <v>32000</v>
      </c>
      <c r="F881">
        <f>Table2[[#This Row],[Đơn Giá Chuẩn]]*Table2[[#This Row],[Tổng số lượng bán]]</f>
        <v>32000</v>
      </c>
      <c r="G881">
        <v>13889</v>
      </c>
      <c r="H881">
        <f>Table2[[#This Row],[Doanh số bán]]-Table2[[#This Row],[Chiết khấu]]</f>
        <v>18111</v>
      </c>
      <c r="K881" t="s">
        <v>24</v>
      </c>
      <c r="L881">
        <v>0</v>
      </c>
      <c r="M881" t="s">
        <v>25</v>
      </c>
      <c r="N881" t="s">
        <v>26</v>
      </c>
      <c r="O881">
        <v>0</v>
      </c>
      <c r="P881" t="s">
        <v>235</v>
      </c>
      <c r="Q881" t="s">
        <v>236</v>
      </c>
      <c r="R881" t="s">
        <v>29</v>
      </c>
      <c r="S881" t="s">
        <v>59</v>
      </c>
      <c r="T881" t="s">
        <v>31</v>
      </c>
      <c r="U881" t="s">
        <v>32</v>
      </c>
      <c r="V881" t="s">
        <v>33</v>
      </c>
    </row>
    <row r="882" spans="1:22">
      <c r="A882" s="4">
        <v>46048</v>
      </c>
      <c r="B882" t="s">
        <v>775</v>
      </c>
      <c r="C882" t="s">
        <v>23</v>
      </c>
      <c r="D882">
        <v>1</v>
      </c>
      <c r="E882">
        <v>37000</v>
      </c>
      <c r="F882">
        <f>Table2[[#This Row],[Đơn Giá Chuẩn]]*Table2[[#This Row],[Tổng số lượng bán]]</f>
        <v>37000</v>
      </c>
      <c r="G882">
        <v>9722</v>
      </c>
      <c r="H882">
        <f>Table2[[#This Row],[Doanh số bán]]-Table2[[#This Row],[Chiết khấu]]</f>
        <v>27278</v>
      </c>
      <c r="K882" t="s">
        <v>24</v>
      </c>
      <c r="L882">
        <v>0</v>
      </c>
      <c r="M882" t="s">
        <v>25</v>
      </c>
      <c r="N882" t="s">
        <v>26</v>
      </c>
      <c r="O882">
        <v>0</v>
      </c>
      <c r="P882" t="s">
        <v>99</v>
      </c>
      <c r="Q882" t="s">
        <v>100</v>
      </c>
      <c r="R882" t="s">
        <v>29</v>
      </c>
      <c r="S882" t="s">
        <v>91</v>
      </c>
      <c r="T882" t="s">
        <v>31</v>
      </c>
      <c r="U882" t="s">
        <v>32</v>
      </c>
      <c r="V882" t="s">
        <v>33</v>
      </c>
    </row>
    <row r="883" spans="1:22">
      <c r="A883" s="4">
        <v>46048</v>
      </c>
      <c r="B883" t="s">
        <v>776</v>
      </c>
      <c r="C883" t="s">
        <v>23</v>
      </c>
      <c r="D883">
        <v>1</v>
      </c>
      <c r="E883">
        <v>21000</v>
      </c>
      <c r="F883">
        <f>Table2[[#This Row],[Đơn Giá Chuẩn]]*Table2[[#This Row],[Tổng số lượng bán]]</f>
        <v>21000</v>
      </c>
      <c r="G883">
        <v>0</v>
      </c>
      <c r="H883">
        <f>Table2[[#This Row],[Doanh số bán]]-Table2[[#This Row],[Chiết khấu]]</f>
        <v>21000</v>
      </c>
      <c r="K883" t="s">
        <v>24</v>
      </c>
      <c r="L883">
        <v>0</v>
      </c>
      <c r="M883" t="s">
        <v>25</v>
      </c>
      <c r="N883" t="s">
        <v>26</v>
      </c>
      <c r="O883">
        <v>0</v>
      </c>
      <c r="P883" t="s">
        <v>27</v>
      </c>
      <c r="Q883" t="s">
        <v>28</v>
      </c>
      <c r="R883" t="s">
        <v>29</v>
      </c>
      <c r="S883" t="s">
        <v>30</v>
      </c>
      <c r="T883" t="s">
        <v>31</v>
      </c>
      <c r="U883" t="s">
        <v>32</v>
      </c>
      <c r="V883" t="s">
        <v>33</v>
      </c>
    </row>
    <row r="884" spans="1:22">
      <c r="A884" s="4">
        <v>46048</v>
      </c>
      <c r="B884" t="s">
        <v>777</v>
      </c>
      <c r="C884" t="s">
        <v>23</v>
      </c>
      <c r="D884">
        <v>1</v>
      </c>
      <c r="E884">
        <v>21000</v>
      </c>
      <c r="F884">
        <f>Table2[[#This Row],[Đơn Giá Chuẩn]]*Table2[[#This Row],[Tổng số lượng bán]]</f>
        <v>21000</v>
      </c>
      <c r="G884">
        <v>0</v>
      </c>
      <c r="H884">
        <f>Table2[[#This Row],[Doanh số bán]]-Table2[[#This Row],[Chiết khấu]]</f>
        <v>21000</v>
      </c>
      <c r="K884" t="s">
        <v>24</v>
      </c>
      <c r="L884">
        <v>0</v>
      </c>
      <c r="M884" t="s">
        <v>25</v>
      </c>
      <c r="N884" t="s">
        <v>26</v>
      </c>
      <c r="O884">
        <v>0</v>
      </c>
      <c r="P884" t="s">
        <v>27</v>
      </c>
      <c r="Q884" t="s">
        <v>28</v>
      </c>
      <c r="R884" t="s">
        <v>29</v>
      </c>
      <c r="S884" t="s">
        <v>30</v>
      </c>
      <c r="T884" t="s">
        <v>31</v>
      </c>
      <c r="U884" t="s">
        <v>32</v>
      </c>
      <c r="V884" t="s">
        <v>33</v>
      </c>
    </row>
    <row r="885" spans="1:22">
      <c r="A885" s="4">
        <v>46048</v>
      </c>
      <c r="B885" t="s">
        <v>777</v>
      </c>
      <c r="C885" t="s">
        <v>23</v>
      </c>
      <c r="D885">
        <v>1</v>
      </c>
      <c r="E885">
        <v>25999.999999999996</v>
      </c>
      <c r="F885">
        <f>Table2[[#This Row],[Đơn Giá Chuẩn]]*Table2[[#This Row],[Tổng số lượng bán]]</f>
        <v>25999.999999999996</v>
      </c>
      <c r="G885">
        <v>0</v>
      </c>
      <c r="H885">
        <f>Table2[[#This Row],[Doanh số bán]]-Table2[[#This Row],[Chiết khấu]]</f>
        <v>25999.999999999996</v>
      </c>
      <c r="K885" t="s">
        <v>24</v>
      </c>
      <c r="L885">
        <v>0</v>
      </c>
      <c r="M885" t="s">
        <v>25</v>
      </c>
      <c r="N885" t="s">
        <v>26</v>
      </c>
      <c r="O885">
        <v>0</v>
      </c>
      <c r="P885" t="s">
        <v>47</v>
      </c>
      <c r="Q885" t="s">
        <v>48</v>
      </c>
      <c r="R885" t="s">
        <v>29</v>
      </c>
      <c r="S885" t="s">
        <v>30</v>
      </c>
      <c r="T885" t="s">
        <v>31</v>
      </c>
      <c r="U885" t="s">
        <v>32</v>
      </c>
      <c r="V885" t="s">
        <v>33</v>
      </c>
    </row>
    <row r="886" spans="1:22">
      <c r="A886" s="4">
        <v>46060</v>
      </c>
      <c r="B886" t="s">
        <v>4868</v>
      </c>
      <c r="C886" t="s">
        <v>83</v>
      </c>
      <c r="D886">
        <v>9</v>
      </c>
      <c r="E886">
        <v>97000</v>
      </c>
      <c r="F886">
        <f>Table2[[#This Row],[Đơn Giá Chuẩn]]*Table2[[#This Row],[Tổng số lượng bán]]</f>
        <v>873000</v>
      </c>
      <c r="G886">
        <v>0</v>
      </c>
      <c r="H886">
        <f>Table2[[#This Row],[Doanh số bán]]-Table2[[#This Row],[Chiết khấu]]</f>
        <v>873000</v>
      </c>
      <c r="K886" t="s">
        <v>24</v>
      </c>
      <c r="L886">
        <v>0.5</v>
      </c>
      <c r="M886" t="s">
        <v>319</v>
      </c>
      <c r="N886" t="s">
        <v>26</v>
      </c>
      <c r="O886">
        <v>4.5</v>
      </c>
      <c r="P886" t="s">
        <v>231</v>
      </c>
      <c r="Q886" t="s">
        <v>232</v>
      </c>
      <c r="R886" t="s">
        <v>41</v>
      </c>
      <c r="S886" t="s">
        <v>42</v>
      </c>
      <c r="T886" t="s">
        <v>320</v>
      </c>
      <c r="U886" t="s">
        <v>321</v>
      </c>
      <c r="V886" t="s">
        <v>33</v>
      </c>
    </row>
    <row r="887" spans="1:22">
      <c r="A887" s="4">
        <v>46062</v>
      </c>
      <c r="B887" t="s">
        <v>4895</v>
      </c>
      <c r="C887" t="s">
        <v>83</v>
      </c>
      <c r="D887">
        <v>20</v>
      </c>
      <c r="E887">
        <v>97000</v>
      </c>
      <c r="F887">
        <f>Table2[[#This Row],[Đơn Giá Chuẩn]]*Table2[[#This Row],[Tổng số lượng bán]]</f>
        <v>1940000</v>
      </c>
      <c r="G887">
        <v>0</v>
      </c>
      <c r="H887">
        <f>Table2[[#This Row],[Doanh số bán]]-Table2[[#This Row],[Chiết khấu]]</f>
        <v>1940000</v>
      </c>
      <c r="K887" t="s">
        <v>24</v>
      </c>
      <c r="L887">
        <v>0.5</v>
      </c>
      <c r="M887" t="s">
        <v>319</v>
      </c>
      <c r="N887" t="s">
        <v>26</v>
      </c>
      <c r="O887">
        <v>10</v>
      </c>
      <c r="P887" t="s">
        <v>231</v>
      </c>
      <c r="Q887" t="s">
        <v>232</v>
      </c>
      <c r="R887" t="s">
        <v>41</v>
      </c>
      <c r="S887" t="s">
        <v>42</v>
      </c>
      <c r="T887" t="s">
        <v>320</v>
      </c>
      <c r="U887" t="s">
        <v>321</v>
      </c>
      <c r="V887" t="s">
        <v>33</v>
      </c>
    </row>
    <row r="888" spans="1:22">
      <c r="A888" s="4">
        <v>46062</v>
      </c>
      <c r="B888" t="s">
        <v>4911</v>
      </c>
      <c r="C888" t="s">
        <v>83</v>
      </c>
      <c r="D888">
        <v>10</v>
      </c>
      <c r="E888">
        <v>97000</v>
      </c>
      <c r="F888">
        <f>Table2[[#This Row],[Đơn Giá Chuẩn]]*Table2[[#This Row],[Tổng số lượng bán]]</f>
        <v>970000</v>
      </c>
      <c r="G888">
        <v>0</v>
      </c>
      <c r="H888">
        <f>Table2[[#This Row],[Doanh số bán]]-Table2[[#This Row],[Chiết khấu]]</f>
        <v>970000</v>
      </c>
      <c r="K888" t="s">
        <v>24</v>
      </c>
      <c r="L888">
        <v>0.5</v>
      </c>
      <c r="M888" t="s">
        <v>319</v>
      </c>
      <c r="N888" t="s">
        <v>26</v>
      </c>
      <c r="O888">
        <v>5</v>
      </c>
      <c r="P888" t="s">
        <v>231</v>
      </c>
      <c r="Q888" t="s">
        <v>232</v>
      </c>
      <c r="R888" t="s">
        <v>41</v>
      </c>
      <c r="S888" t="s">
        <v>42</v>
      </c>
      <c r="T888" t="s">
        <v>320</v>
      </c>
      <c r="U888" t="s">
        <v>321</v>
      </c>
      <c r="V888" t="s">
        <v>33</v>
      </c>
    </row>
    <row r="889" spans="1:22">
      <c r="A889" s="4">
        <v>46049</v>
      </c>
      <c r="B889" t="s">
        <v>307</v>
      </c>
      <c r="C889" t="s">
        <v>155</v>
      </c>
      <c r="D889">
        <v>10</v>
      </c>
      <c r="E889">
        <v>152150</v>
      </c>
      <c r="F889">
        <f>Table2[[#This Row],[Đơn Giá Chuẩn]]*Table2[[#This Row],[Tổng số lượng bán]]</f>
        <v>1521500</v>
      </c>
      <c r="G889">
        <v>278056</v>
      </c>
      <c r="H889">
        <f>Table2[[#This Row],[Doanh số bán]]-Table2[[#This Row],[Chiết khấu]]</f>
        <v>1243444</v>
      </c>
      <c r="K889" t="s">
        <v>24</v>
      </c>
      <c r="L889">
        <v>0.2</v>
      </c>
      <c r="M889" t="s">
        <v>25</v>
      </c>
      <c r="N889" t="s">
        <v>26</v>
      </c>
      <c r="O889">
        <v>2</v>
      </c>
      <c r="P889" t="s">
        <v>156</v>
      </c>
      <c r="Q889" t="s">
        <v>157</v>
      </c>
      <c r="R889" t="s">
        <v>107</v>
      </c>
      <c r="S889" t="s">
        <v>108</v>
      </c>
      <c r="T889" t="s">
        <v>31</v>
      </c>
      <c r="U889" t="s">
        <v>32</v>
      </c>
      <c r="V889" t="s">
        <v>33</v>
      </c>
    </row>
    <row r="890" spans="1:22">
      <c r="A890" s="4">
        <v>46049</v>
      </c>
      <c r="B890" t="s">
        <v>307</v>
      </c>
      <c r="C890" t="s">
        <v>104</v>
      </c>
      <c r="D890">
        <v>5</v>
      </c>
      <c r="E890">
        <v>47000</v>
      </c>
      <c r="F890">
        <f>Table2[[#This Row],[Đơn Giá Chuẩn]]*Table2[[#This Row],[Tổng số lượng bán]]</f>
        <v>235000</v>
      </c>
      <c r="G890">
        <v>41666</v>
      </c>
      <c r="H890">
        <f>Table2[[#This Row],[Doanh số bán]]-Table2[[#This Row],[Chiết khấu]]</f>
        <v>193334</v>
      </c>
      <c r="K890" t="s">
        <v>24</v>
      </c>
      <c r="L890">
        <v>0.16</v>
      </c>
      <c r="M890" t="s">
        <v>25</v>
      </c>
      <c r="N890" t="s">
        <v>26</v>
      </c>
      <c r="O890">
        <v>0.8</v>
      </c>
      <c r="P890" t="s">
        <v>105</v>
      </c>
      <c r="Q890" t="s">
        <v>106</v>
      </c>
      <c r="R890" t="s">
        <v>107</v>
      </c>
      <c r="S890" t="s">
        <v>108</v>
      </c>
      <c r="T890" t="s">
        <v>31</v>
      </c>
      <c r="U890" t="s">
        <v>32</v>
      </c>
      <c r="V890" t="s">
        <v>33</v>
      </c>
    </row>
    <row r="891" spans="1:22">
      <c r="A891" s="4">
        <v>46049</v>
      </c>
      <c r="B891" t="s">
        <v>307</v>
      </c>
      <c r="C891" t="s">
        <v>104</v>
      </c>
      <c r="D891">
        <v>5</v>
      </c>
      <c r="E891">
        <v>47000</v>
      </c>
      <c r="F891">
        <f>Table2[[#This Row],[Đơn Giá Chuẩn]]*Table2[[#This Row],[Tổng số lượng bán]]</f>
        <v>235000</v>
      </c>
      <c r="G891">
        <v>20833</v>
      </c>
      <c r="H891">
        <f>Table2[[#This Row],[Doanh số bán]]-Table2[[#This Row],[Chiết khấu]]</f>
        <v>214167</v>
      </c>
      <c r="K891" t="s">
        <v>24</v>
      </c>
      <c r="L891">
        <v>0.12</v>
      </c>
      <c r="M891" t="s">
        <v>25</v>
      </c>
      <c r="N891" t="s">
        <v>26</v>
      </c>
      <c r="O891">
        <v>0.6</v>
      </c>
      <c r="P891" t="s">
        <v>520</v>
      </c>
      <c r="Q891" t="s">
        <v>521</v>
      </c>
      <c r="R891" t="s">
        <v>107</v>
      </c>
      <c r="S891" t="s">
        <v>108</v>
      </c>
      <c r="T891" t="s">
        <v>31</v>
      </c>
      <c r="U891" t="s">
        <v>32</v>
      </c>
      <c r="V891" t="s">
        <v>33</v>
      </c>
    </row>
    <row r="892" spans="1:22">
      <c r="A892" s="4">
        <v>46063</v>
      </c>
      <c r="B892" t="s">
        <v>4932</v>
      </c>
      <c r="C892" t="s">
        <v>83</v>
      </c>
      <c r="D892">
        <v>10</v>
      </c>
      <c r="E892">
        <v>97000</v>
      </c>
      <c r="F892">
        <f>Table2[[#This Row],[Đơn Giá Chuẩn]]*Table2[[#This Row],[Tổng số lượng bán]]</f>
        <v>970000</v>
      </c>
      <c r="G892">
        <v>0</v>
      </c>
      <c r="H892">
        <f>Table2[[#This Row],[Doanh số bán]]-Table2[[#This Row],[Chiết khấu]]</f>
        <v>970000</v>
      </c>
      <c r="K892" t="s">
        <v>24</v>
      </c>
      <c r="L892">
        <v>0.5</v>
      </c>
      <c r="M892" t="s">
        <v>319</v>
      </c>
      <c r="N892" t="s">
        <v>26</v>
      </c>
      <c r="O892">
        <v>5</v>
      </c>
      <c r="P892" t="s">
        <v>231</v>
      </c>
      <c r="Q892" t="s">
        <v>232</v>
      </c>
      <c r="R892" t="s">
        <v>41</v>
      </c>
      <c r="S892" t="s">
        <v>42</v>
      </c>
      <c r="T892" t="s">
        <v>320</v>
      </c>
      <c r="U892" t="s">
        <v>321</v>
      </c>
      <c r="V892" t="s">
        <v>33</v>
      </c>
    </row>
    <row r="893" spans="1:22">
      <c r="A893" s="4">
        <v>46063</v>
      </c>
      <c r="B893" t="s">
        <v>4940</v>
      </c>
      <c r="C893" t="s">
        <v>83</v>
      </c>
      <c r="D893">
        <v>20</v>
      </c>
      <c r="E893">
        <v>97000</v>
      </c>
      <c r="F893">
        <f>Table2[[#This Row],[Đơn Giá Chuẩn]]*Table2[[#This Row],[Tổng số lượng bán]]</f>
        <v>1940000</v>
      </c>
      <c r="G893">
        <v>0</v>
      </c>
      <c r="H893">
        <f>Table2[[#This Row],[Doanh số bán]]-Table2[[#This Row],[Chiết khấu]]</f>
        <v>1940000</v>
      </c>
      <c r="K893" t="s">
        <v>24</v>
      </c>
      <c r="L893">
        <v>0.5</v>
      </c>
      <c r="M893" t="s">
        <v>319</v>
      </c>
      <c r="N893" t="s">
        <v>26</v>
      </c>
      <c r="O893">
        <v>10</v>
      </c>
      <c r="P893" t="s">
        <v>231</v>
      </c>
      <c r="Q893" t="s">
        <v>232</v>
      </c>
      <c r="R893" t="s">
        <v>41</v>
      </c>
      <c r="S893" t="s">
        <v>42</v>
      </c>
      <c r="T893" t="s">
        <v>320</v>
      </c>
      <c r="U893" t="s">
        <v>321</v>
      </c>
      <c r="V893" t="s">
        <v>33</v>
      </c>
    </row>
    <row r="894" spans="1:22">
      <c r="A894" s="4">
        <v>46064</v>
      </c>
      <c r="B894" t="s">
        <v>4973</v>
      </c>
      <c r="C894" t="s">
        <v>83</v>
      </c>
      <c r="D894">
        <v>10</v>
      </c>
      <c r="E894">
        <v>97000</v>
      </c>
      <c r="F894">
        <f>Table2[[#This Row],[Đơn Giá Chuẩn]]*Table2[[#This Row],[Tổng số lượng bán]]</f>
        <v>970000</v>
      </c>
      <c r="G894">
        <v>0</v>
      </c>
      <c r="H894">
        <f>Table2[[#This Row],[Doanh số bán]]-Table2[[#This Row],[Chiết khấu]]</f>
        <v>970000</v>
      </c>
      <c r="K894" t="s">
        <v>24</v>
      </c>
      <c r="L894">
        <v>0.5</v>
      </c>
      <c r="M894" t="s">
        <v>319</v>
      </c>
      <c r="N894" t="s">
        <v>26</v>
      </c>
      <c r="O894">
        <v>5</v>
      </c>
      <c r="P894" t="s">
        <v>231</v>
      </c>
      <c r="Q894" t="s">
        <v>232</v>
      </c>
      <c r="R894" t="s">
        <v>41</v>
      </c>
      <c r="S894" t="s">
        <v>42</v>
      </c>
      <c r="T894" t="s">
        <v>320</v>
      </c>
      <c r="U894" t="s">
        <v>321</v>
      </c>
      <c r="V894" t="s">
        <v>33</v>
      </c>
    </row>
    <row r="895" spans="1:22">
      <c r="A895" s="4">
        <v>46049</v>
      </c>
      <c r="B895" t="s">
        <v>782</v>
      </c>
      <c r="C895" t="s">
        <v>23</v>
      </c>
      <c r="D895">
        <v>4</v>
      </c>
      <c r="E895">
        <v>21000</v>
      </c>
      <c r="F895">
        <f>Table2[[#This Row],[Đơn Giá Chuẩn]]*Table2[[#This Row],[Tổng số lượng bán]]</f>
        <v>84000</v>
      </c>
      <c r="G895">
        <v>28148</v>
      </c>
      <c r="H895">
        <f>Table2[[#This Row],[Doanh số bán]]-Table2[[#This Row],[Chiết khấu]]</f>
        <v>55852</v>
      </c>
      <c r="K895" t="s">
        <v>24</v>
      </c>
      <c r="L895">
        <v>0</v>
      </c>
      <c r="M895" t="s">
        <v>25</v>
      </c>
      <c r="N895" t="s">
        <v>26</v>
      </c>
      <c r="O895">
        <v>0</v>
      </c>
      <c r="P895" t="s">
        <v>27</v>
      </c>
      <c r="Q895" t="s">
        <v>28</v>
      </c>
      <c r="R895" t="s">
        <v>29</v>
      </c>
      <c r="S895" t="s">
        <v>30</v>
      </c>
      <c r="T895" t="s">
        <v>31</v>
      </c>
      <c r="U895" t="s">
        <v>32</v>
      </c>
      <c r="V895" t="s">
        <v>33</v>
      </c>
    </row>
    <row r="896" spans="1:22">
      <c r="A896" s="4">
        <v>46049</v>
      </c>
      <c r="B896" t="s">
        <v>782</v>
      </c>
      <c r="C896" t="s">
        <v>23</v>
      </c>
      <c r="D896">
        <v>7</v>
      </c>
      <c r="E896">
        <v>25999.999999999996</v>
      </c>
      <c r="F896">
        <f>Table2[[#This Row],[Đơn Giá Chuẩn]]*Table2[[#This Row],[Tổng số lượng bán]]</f>
        <v>181999.99999999997</v>
      </c>
      <c r="G896">
        <v>62223</v>
      </c>
      <c r="H896">
        <f>Table2[[#This Row],[Doanh số bán]]-Table2[[#This Row],[Chiết khấu]]</f>
        <v>119776.99999999997</v>
      </c>
      <c r="K896" t="s">
        <v>24</v>
      </c>
      <c r="L896">
        <v>0</v>
      </c>
      <c r="M896" t="s">
        <v>25</v>
      </c>
      <c r="N896" t="s">
        <v>26</v>
      </c>
      <c r="O896">
        <v>0</v>
      </c>
      <c r="P896" t="s">
        <v>47</v>
      </c>
      <c r="Q896" t="s">
        <v>48</v>
      </c>
      <c r="R896" t="s">
        <v>29</v>
      </c>
      <c r="S896" t="s">
        <v>30</v>
      </c>
      <c r="T896" t="s">
        <v>31</v>
      </c>
      <c r="U896" t="s">
        <v>32</v>
      </c>
      <c r="V896" t="s">
        <v>33</v>
      </c>
    </row>
    <row r="897" spans="1:22">
      <c r="A897" s="4">
        <v>46049</v>
      </c>
      <c r="B897" t="s">
        <v>782</v>
      </c>
      <c r="C897" t="s">
        <v>23</v>
      </c>
      <c r="D897">
        <v>1</v>
      </c>
      <c r="E897">
        <v>32000</v>
      </c>
      <c r="F897">
        <f>Table2[[#This Row],[Đơn Giá Chuẩn]]*Table2[[#This Row],[Tổng số lượng bán]]</f>
        <v>32000</v>
      </c>
      <c r="G897">
        <v>11111</v>
      </c>
      <c r="H897">
        <f>Table2[[#This Row],[Doanh số bán]]-Table2[[#This Row],[Chiết khấu]]</f>
        <v>20889</v>
      </c>
      <c r="K897" t="s">
        <v>24</v>
      </c>
      <c r="L897">
        <v>0</v>
      </c>
      <c r="M897" t="s">
        <v>25</v>
      </c>
      <c r="N897" t="s">
        <v>26</v>
      </c>
      <c r="O897">
        <v>0</v>
      </c>
      <c r="P897" t="s">
        <v>125</v>
      </c>
      <c r="Q897" t="s">
        <v>126</v>
      </c>
      <c r="R897" t="s">
        <v>29</v>
      </c>
      <c r="S897" t="s">
        <v>30</v>
      </c>
      <c r="T897" t="s">
        <v>31</v>
      </c>
      <c r="U897" t="s">
        <v>32</v>
      </c>
      <c r="V897" t="s">
        <v>33</v>
      </c>
    </row>
    <row r="898" spans="1:22">
      <c r="A898" s="4">
        <v>46049</v>
      </c>
      <c r="B898" t="s">
        <v>782</v>
      </c>
      <c r="C898" t="s">
        <v>23</v>
      </c>
      <c r="D898">
        <v>1</v>
      </c>
      <c r="E898">
        <v>32000</v>
      </c>
      <c r="F898">
        <f>Table2[[#This Row],[Đơn Giá Chuẩn]]*Table2[[#This Row],[Tổng số lượng bán]]</f>
        <v>32000</v>
      </c>
      <c r="G898">
        <v>11111</v>
      </c>
      <c r="H898">
        <f>Table2[[#This Row],[Doanh số bán]]-Table2[[#This Row],[Chiết khấu]]</f>
        <v>20889</v>
      </c>
      <c r="K898" t="s">
        <v>24</v>
      </c>
      <c r="L898">
        <v>0</v>
      </c>
      <c r="M898" t="s">
        <v>25</v>
      </c>
      <c r="N898" t="s">
        <v>26</v>
      </c>
      <c r="O898">
        <v>0</v>
      </c>
      <c r="P898" t="s">
        <v>120</v>
      </c>
      <c r="Q898" t="s">
        <v>121</v>
      </c>
      <c r="R898" t="s">
        <v>29</v>
      </c>
      <c r="S898" t="s">
        <v>30</v>
      </c>
      <c r="T898" t="s">
        <v>31</v>
      </c>
      <c r="U898" t="s">
        <v>32</v>
      </c>
      <c r="V898" t="s">
        <v>33</v>
      </c>
    </row>
    <row r="899" spans="1:22">
      <c r="A899" s="4">
        <v>46049</v>
      </c>
      <c r="B899" t="s">
        <v>783</v>
      </c>
      <c r="C899" t="s">
        <v>104</v>
      </c>
      <c r="D899">
        <v>3</v>
      </c>
      <c r="E899">
        <v>51000</v>
      </c>
      <c r="F899">
        <f>Table2[[#This Row],[Đơn Giá Chuẩn]]*Table2[[#This Row],[Tổng số lượng bán]]</f>
        <v>153000</v>
      </c>
      <c r="G899">
        <v>0</v>
      </c>
      <c r="H899">
        <f>Table2[[#This Row],[Doanh số bán]]-Table2[[#This Row],[Chiết khấu]]</f>
        <v>153000</v>
      </c>
      <c r="K899" t="s">
        <v>24</v>
      </c>
      <c r="L899">
        <v>0.12</v>
      </c>
      <c r="M899" t="s">
        <v>25</v>
      </c>
      <c r="N899" t="s">
        <v>26</v>
      </c>
      <c r="O899">
        <v>0.36</v>
      </c>
      <c r="P899" t="s">
        <v>656</v>
      </c>
      <c r="Q899" t="s">
        <v>657</v>
      </c>
      <c r="R899" t="s">
        <v>107</v>
      </c>
      <c r="S899" t="s">
        <v>108</v>
      </c>
      <c r="T899" t="s">
        <v>31</v>
      </c>
      <c r="U899" t="s">
        <v>32</v>
      </c>
      <c r="V899" t="s">
        <v>33</v>
      </c>
    </row>
    <row r="900" spans="1:22">
      <c r="A900" s="4">
        <v>46049</v>
      </c>
      <c r="B900" t="s">
        <v>783</v>
      </c>
      <c r="C900" t="s">
        <v>104</v>
      </c>
      <c r="D900">
        <v>2</v>
      </c>
      <c r="E900">
        <v>47000</v>
      </c>
      <c r="F900">
        <f>Table2[[#This Row],[Đơn Giá Chuẩn]]*Table2[[#This Row],[Tổng số lượng bán]]</f>
        <v>94000</v>
      </c>
      <c r="G900">
        <v>0</v>
      </c>
      <c r="H900">
        <f>Table2[[#This Row],[Doanh số bán]]-Table2[[#This Row],[Chiết khấu]]</f>
        <v>94000</v>
      </c>
      <c r="K900" t="s">
        <v>24</v>
      </c>
      <c r="L900">
        <v>0.16</v>
      </c>
      <c r="M900" t="s">
        <v>25</v>
      </c>
      <c r="N900" t="s">
        <v>26</v>
      </c>
      <c r="O900">
        <v>0.32</v>
      </c>
      <c r="P900" t="s">
        <v>105</v>
      </c>
      <c r="Q900" t="s">
        <v>106</v>
      </c>
      <c r="R900" t="s">
        <v>107</v>
      </c>
      <c r="S900" t="s">
        <v>108</v>
      </c>
      <c r="T900" t="s">
        <v>31</v>
      </c>
      <c r="U900" t="s">
        <v>32</v>
      </c>
      <c r="V900" t="s">
        <v>33</v>
      </c>
    </row>
    <row r="901" spans="1:22">
      <c r="A901" s="4">
        <v>46049</v>
      </c>
      <c r="B901" t="s">
        <v>784</v>
      </c>
      <c r="C901" t="s">
        <v>23</v>
      </c>
      <c r="D901">
        <v>1</v>
      </c>
      <c r="E901">
        <v>25999.999999999996</v>
      </c>
      <c r="F901">
        <f>Table2[[#This Row],[Đơn Giá Chuẩn]]*Table2[[#This Row],[Tổng số lượng bán]]</f>
        <v>25999.999999999996</v>
      </c>
      <c r="G901">
        <v>8889</v>
      </c>
      <c r="H901">
        <f>Table2[[#This Row],[Doanh số bán]]-Table2[[#This Row],[Chiết khấu]]</f>
        <v>17110.999999999996</v>
      </c>
      <c r="K901" t="s">
        <v>24</v>
      </c>
      <c r="L901">
        <v>0</v>
      </c>
      <c r="M901" t="s">
        <v>25</v>
      </c>
      <c r="N901" t="s">
        <v>26</v>
      </c>
      <c r="O901">
        <v>0</v>
      </c>
      <c r="P901" t="s">
        <v>47</v>
      </c>
      <c r="Q901" t="s">
        <v>48</v>
      </c>
      <c r="R901" t="s">
        <v>29</v>
      </c>
      <c r="S901" t="s">
        <v>30</v>
      </c>
      <c r="T901" t="s">
        <v>31</v>
      </c>
      <c r="U901" t="s">
        <v>32</v>
      </c>
      <c r="V901" t="s">
        <v>33</v>
      </c>
    </row>
    <row r="902" spans="1:22">
      <c r="A902" s="4">
        <v>46049</v>
      </c>
      <c r="B902" t="s">
        <v>784</v>
      </c>
      <c r="C902" t="s">
        <v>23</v>
      </c>
      <c r="D902">
        <v>1</v>
      </c>
      <c r="E902">
        <v>32000</v>
      </c>
      <c r="F902">
        <f>Table2[[#This Row],[Đơn Giá Chuẩn]]*Table2[[#This Row],[Tổng số lượng bán]]</f>
        <v>32000</v>
      </c>
      <c r="G902">
        <v>11111</v>
      </c>
      <c r="H902">
        <f>Table2[[#This Row],[Doanh số bán]]-Table2[[#This Row],[Chiết khấu]]</f>
        <v>20889</v>
      </c>
      <c r="K902" t="s">
        <v>24</v>
      </c>
      <c r="L902">
        <v>0</v>
      </c>
      <c r="M902" t="s">
        <v>25</v>
      </c>
      <c r="N902" t="s">
        <v>26</v>
      </c>
      <c r="O902">
        <v>0</v>
      </c>
      <c r="P902" t="s">
        <v>77</v>
      </c>
      <c r="Q902" t="s">
        <v>78</v>
      </c>
      <c r="R902" t="s">
        <v>29</v>
      </c>
      <c r="S902" t="s">
        <v>30</v>
      </c>
      <c r="T902" t="s">
        <v>31</v>
      </c>
      <c r="U902" t="s">
        <v>32</v>
      </c>
      <c r="V902" t="s">
        <v>33</v>
      </c>
    </row>
    <row r="903" spans="1:22">
      <c r="A903" s="4">
        <v>46049</v>
      </c>
      <c r="B903" t="s">
        <v>785</v>
      </c>
      <c r="C903" t="s">
        <v>23</v>
      </c>
      <c r="D903">
        <v>1</v>
      </c>
      <c r="E903">
        <v>37000</v>
      </c>
      <c r="F903">
        <f>Table2[[#This Row],[Đơn Giá Chuẩn]]*Table2[[#This Row],[Tổng số lượng bán]]</f>
        <v>37000</v>
      </c>
      <c r="G903">
        <v>0</v>
      </c>
      <c r="H903">
        <f>Table2[[#This Row],[Doanh số bán]]-Table2[[#This Row],[Chiết khấu]]</f>
        <v>37000</v>
      </c>
      <c r="K903" t="s">
        <v>24</v>
      </c>
      <c r="L903">
        <v>0</v>
      </c>
      <c r="M903" t="s">
        <v>25</v>
      </c>
      <c r="N903" t="s">
        <v>26</v>
      </c>
      <c r="O903">
        <v>0</v>
      </c>
      <c r="P903" t="s">
        <v>246</v>
      </c>
      <c r="Q903" t="s">
        <v>247</v>
      </c>
      <c r="R903" t="s">
        <v>29</v>
      </c>
      <c r="S903" t="s">
        <v>30</v>
      </c>
      <c r="T903" t="s">
        <v>31</v>
      </c>
      <c r="U903" t="s">
        <v>32</v>
      </c>
      <c r="V903" t="s">
        <v>33</v>
      </c>
    </row>
    <row r="904" spans="1:22">
      <c r="A904" s="4">
        <v>46049</v>
      </c>
      <c r="B904" t="s">
        <v>786</v>
      </c>
      <c r="C904" t="s">
        <v>23</v>
      </c>
      <c r="D904">
        <v>1</v>
      </c>
      <c r="E904">
        <v>21000</v>
      </c>
      <c r="F904">
        <f>Table2[[#This Row],[Đơn Giá Chuẩn]]*Table2[[#This Row],[Tổng số lượng bán]]</f>
        <v>21000</v>
      </c>
      <c r="G904">
        <v>7037</v>
      </c>
      <c r="H904">
        <f>Table2[[#This Row],[Doanh số bán]]-Table2[[#This Row],[Chiết khấu]]</f>
        <v>13963</v>
      </c>
      <c r="K904" t="s">
        <v>24</v>
      </c>
      <c r="L904">
        <v>0</v>
      </c>
      <c r="M904" t="s">
        <v>25</v>
      </c>
      <c r="N904" t="s">
        <v>26</v>
      </c>
      <c r="O904">
        <v>0</v>
      </c>
      <c r="P904" t="s">
        <v>27</v>
      </c>
      <c r="Q904" t="s">
        <v>28</v>
      </c>
      <c r="R904" t="s">
        <v>29</v>
      </c>
      <c r="S904" t="s">
        <v>30</v>
      </c>
      <c r="T904" t="s">
        <v>31</v>
      </c>
      <c r="U904" t="s">
        <v>32</v>
      </c>
      <c r="V904" t="s">
        <v>33</v>
      </c>
    </row>
    <row r="905" spans="1:22">
      <c r="A905" s="4">
        <v>46049</v>
      </c>
      <c r="B905" t="s">
        <v>787</v>
      </c>
      <c r="C905" t="s">
        <v>23</v>
      </c>
      <c r="D905">
        <v>2</v>
      </c>
      <c r="E905">
        <v>37000</v>
      </c>
      <c r="F905">
        <f>Table2[[#This Row],[Đơn Giá Chuẩn]]*Table2[[#This Row],[Tổng số lượng bán]]</f>
        <v>74000</v>
      </c>
      <c r="G905">
        <v>0</v>
      </c>
      <c r="H905">
        <f>Table2[[#This Row],[Doanh số bán]]-Table2[[#This Row],[Chiết khấu]]</f>
        <v>74000</v>
      </c>
      <c r="K905" t="s">
        <v>24</v>
      </c>
      <c r="L905">
        <v>0</v>
      </c>
      <c r="M905" t="s">
        <v>25</v>
      </c>
      <c r="N905" t="s">
        <v>26</v>
      </c>
      <c r="O905">
        <v>0</v>
      </c>
      <c r="P905" t="s">
        <v>402</v>
      </c>
      <c r="Q905" t="s">
        <v>403</v>
      </c>
      <c r="R905" t="s">
        <v>29</v>
      </c>
      <c r="S905" t="s">
        <v>59</v>
      </c>
      <c r="T905" t="s">
        <v>31</v>
      </c>
      <c r="U905" t="s">
        <v>32</v>
      </c>
      <c r="V905" t="s">
        <v>33</v>
      </c>
    </row>
    <row r="906" spans="1:22">
      <c r="A906" s="4">
        <v>46049</v>
      </c>
      <c r="B906" t="s">
        <v>787</v>
      </c>
      <c r="C906" t="s">
        <v>23</v>
      </c>
      <c r="D906">
        <v>1</v>
      </c>
      <c r="E906">
        <v>47000</v>
      </c>
      <c r="F906">
        <f>Table2[[#This Row],[Đơn Giá Chuẩn]]*Table2[[#This Row],[Tổng số lượng bán]]</f>
        <v>47000</v>
      </c>
      <c r="G906">
        <v>0</v>
      </c>
      <c r="H906">
        <f>Table2[[#This Row],[Doanh số bán]]-Table2[[#This Row],[Chiết khấu]]</f>
        <v>47000</v>
      </c>
      <c r="K906" t="s">
        <v>24</v>
      </c>
      <c r="L906">
        <v>0</v>
      </c>
      <c r="M906" t="s">
        <v>25</v>
      </c>
      <c r="N906" t="s">
        <v>26</v>
      </c>
      <c r="O906">
        <v>0</v>
      </c>
      <c r="P906" t="s">
        <v>603</v>
      </c>
      <c r="Q906" t="s">
        <v>604</v>
      </c>
      <c r="R906" t="s">
        <v>29</v>
      </c>
      <c r="S906" t="s">
        <v>59</v>
      </c>
      <c r="T906" t="s">
        <v>31</v>
      </c>
      <c r="U906" t="s">
        <v>32</v>
      </c>
      <c r="V906" t="s">
        <v>33</v>
      </c>
    </row>
    <row r="907" spans="1:22">
      <c r="A907" s="4">
        <v>46049</v>
      </c>
      <c r="B907" t="s">
        <v>788</v>
      </c>
      <c r="C907" t="s">
        <v>23</v>
      </c>
      <c r="D907">
        <v>1</v>
      </c>
      <c r="E907">
        <v>62000</v>
      </c>
      <c r="F907">
        <f>Table2[[#This Row],[Đơn Giá Chuẩn]]*Table2[[#This Row],[Tổng số lượng bán]]</f>
        <v>62000</v>
      </c>
      <c r="G907">
        <v>0</v>
      </c>
      <c r="H907">
        <f>Table2[[#This Row],[Doanh số bán]]-Table2[[#This Row],[Chiết khấu]]</f>
        <v>62000</v>
      </c>
      <c r="K907" t="s">
        <v>24</v>
      </c>
      <c r="L907">
        <v>0</v>
      </c>
      <c r="M907" t="s">
        <v>25</v>
      </c>
      <c r="N907" t="s">
        <v>26</v>
      </c>
      <c r="O907">
        <v>0</v>
      </c>
      <c r="P907" t="s">
        <v>199</v>
      </c>
      <c r="Q907" t="s">
        <v>200</v>
      </c>
      <c r="R907" t="s">
        <v>29</v>
      </c>
      <c r="S907" t="s">
        <v>30</v>
      </c>
      <c r="T907" t="s">
        <v>31</v>
      </c>
      <c r="U907" t="s">
        <v>32</v>
      </c>
      <c r="V907" t="s">
        <v>33</v>
      </c>
    </row>
    <row r="908" spans="1:22">
      <c r="A908" s="4">
        <v>46049</v>
      </c>
      <c r="B908" t="s">
        <v>789</v>
      </c>
      <c r="C908" t="s">
        <v>23</v>
      </c>
      <c r="D908">
        <v>1</v>
      </c>
      <c r="E908">
        <v>25999.999999999996</v>
      </c>
      <c r="F908">
        <f>Table2[[#This Row],[Đơn Giá Chuẩn]]*Table2[[#This Row],[Tổng số lượng bán]]</f>
        <v>25999.999999999996</v>
      </c>
      <c r="G908">
        <v>0</v>
      </c>
      <c r="H908">
        <f>Table2[[#This Row],[Doanh số bán]]-Table2[[#This Row],[Chiết khấu]]</f>
        <v>25999.999999999996</v>
      </c>
      <c r="K908" t="s">
        <v>24</v>
      </c>
      <c r="L908">
        <v>0</v>
      </c>
      <c r="M908" t="s">
        <v>25</v>
      </c>
      <c r="N908" t="s">
        <v>26</v>
      </c>
      <c r="O908">
        <v>0</v>
      </c>
      <c r="P908" t="s">
        <v>47</v>
      </c>
      <c r="Q908" t="s">
        <v>48</v>
      </c>
      <c r="R908" t="s">
        <v>29</v>
      </c>
      <c r="S908" t="s">
        <v>30</v>
      </c>
      <c r="T908" t="s">
        <v>31</v>
      </c>
      <c r="U908" t="s">
        <v>32</v>
      </c>
      <c r="V908" t="s">
        <v>33</v>
      </c>
    </row>
    <row r="909" spans="1:22">
      <c r="A909" s="4">
        <v>46049</v>
      </c>
      <c r="B909" t="s">
        <v>790</v>
      </c>
      <c r="C909" t="s">
        <v>23</v>
      </c>
      <c r="D909">
        <v>1</v>
      </c>
      <c r="E909">
        <v>25999.999999999996</v>
      </c>
      <c r="F909">
        <f>Table2[[#This Row],[Đơn Giá Chuẩn]]*Table2[[#This Row],[Tổng số lượng bán]]</f>
        <v>25999.999999999996</v>
      </c>
      <c r="G909">
        <v>0</v>
      </c>
      <c r="H909">
        <f>Table2[[#This Row],[Doanh số bán]]-Table2[[#This Row],[Chiết khấu]]</f>
        <v>25999.999999999996</v>
      </c>
      <c r="K909" t="s">
        <v>24</v>
      </c>
      <c r="L909">
        <v>0</v>
      </c>
      <c r="M909" t="s">
        <v>25</v>
      </c>
      <c r="N909" t="s">
        <v>26</v>
      </c>
      <c r="O909">
        <v>0</v>
      </c>
      <c r="P909" t="s">
        <v>47</v>
      </c>
      <c r="Q909" t="s">
        <v>48</v>
      </c>
      <c r="R909" t="s">
        <v>29</v>
      </c>
      <c r="S909" t="s">
        <v>30</v>
      </c>
      <c r="T909" t="s">
        <v>31</v>
      </c>
      <c r="U909" t="s">
        <v>32</v>
      </c>
      <c r="V909" t="s">
        <v>33</v>
      </c>
    </row>
    <row r="910" spans="1:22">
      <c r="A910" s="4">
        <v>46049</v>
      </c>
      <c r="B910" t="s">
        <v>791</v>
      </c>
      <c r="C910" t="s">
        <v>23</v>
      </c>
      <c r="D910">
        <v>1</v>
      </c>
      <c r="E910">
        <v>21000</v>
      </c>
      <c r="F910">
        <f>Table2[[#This Row],[Đơn Giá Chuẩn]]*Table2[[#This Row],[Tổng số lượng bán]]</f>
        <v>21000</v>
      </c>
      <c r="G910">
        <v>0</v>
      </c>
      <c r="H910">
        <f>Table2[[#This Row],[Doanh số bán]]-Table2[[#This Row],[Chiết khấu]]</f>
        <v>21000</v>
      </c>
      <c r="K910" t="s">
        <v>24</v>
      </c>
      <c r="L910">
        <v>0</v>
      </c>
      <c r="M910" t="s">
        <v>25</v>
      </c>
      <c r="N910" t="s">
        <v>26</v>
      </c>
      <c r="O910">
        <v>0</v>
      </c>
      <c r="P910" t="s">
        <v>27</v>
      </c>
      <c r="Q910" t="s">
        <v>28</v>
      </c>
      <c r="R910" t="s">
        <v>29</v>
      </c>
      <c r="S910" t="s">
        <v>30</v>
      </c>
      <c r="T910" t="s">
        <v>31</v>
      </c>
      <c r="U910" t="s">
        <v>32</v>
      </c>
      <c r="V910" t="s">
        <v>33</v>
      </c>
    </row>
    <row r="911" spans="1:22">
      <c r="A911" s="4">
        <v>46068</v>
      </c>
      <c r="B911" t="s">
        <v>5037</v>
      </c>
      <c r="C911" t="s">
        <v>83</v>
      </c>
      <c r="D911">
        <v>36</v>
      </c>
      <c r="E911">
        <v>97000</v>
      </c>
      <c r="F911">
        <f>Table2[[#This Row],[Đơn Giá Chuẩn]]*Table2[[#This Row],[Tổng số lượng bán]]</f>
        <v>3492000</v>
      </c>
      <c r="G911">
        <v>0</v>
      </c>
      <c r="H911">
        <f>Table2[[#This Row],[Doanh số bán]]-Table2[[#This Row],[Chiết khấu]]</f>
        <v>3492000</v>
      </c>
      <c r="K911" t="s">
        <v>24</v>
      </c>
      <c r="L911">
        <v>0.5</v>
      </c>
      <c r="M911" t="s">
        <v>319</v>
      </c>
      <c r="N911" t="s">
        <v>26</v>
      </c>
      <c r="O911">
        <v>18</v>
      </c>
      <c r="P911" t="s">
        <v>231</v>
      </c>
      <c r="Q911" t="s">
        <v>232</v>
      </c>
      <c r="R911" t="s">
        <v>41</v>
      </c>
      <c r="S911" t="s">
        <v>42</v>
      </c>
      <c r="T911" t="s">
        <v>320</v>
      </c>
      <c r="U911" t="s">
        <v>321</v>
      </c>
      <c r="V911" t="s">
        <v>33</v>
      </c>
    </row>
    <row r="912" spans="1:22">
      <c r="A912" s="4">
        <v>46049</v>
      </c>
      <c r="B912" t="s">
        <v>792</v>
      </c>
      <c r="C912" t="s">
        <v>23</v>
      </c>
      <c r="D912">
        <v>1</v>
      </c>
      <c r="E912">
        <v>21000</v>
      </c>
      <c r="F912">
        <f>Table2[[#This Row],[Đơn Giá Chuẩn]]*Table2[[#This Row],[Tổng số lượng bán]]</f>
        <v>21000</v>
      </c>
      <c r="G912">
        <v>0</v>
      </c>
      <c r="H912">
        <f>Table2[[#This Row],[Doanh số bán]]-Table2[[#This Row],[Chiết khấu]]</f>
        <v>21000</v>
      </c>
      <c r="K912" t="s">
        <v>24</v>
      </c>
      <c r="L912">
        <v>0</v>
      </c>
      <c r="M912" t="s">
        <v>25</v>
      </c>
      <c r="N912" t="s">
        <v>26</v>
      </c>
      <c r="O912">
        <v>0</v>
      </c>
      <c r="P912" t="s">
        <v>27</v>
      </c>
      <c r="Q912" t="s">
        <v>28</v>
      </c>
      <c r="R912" t="s">
        <v>29</v>
      </c>
      <c r="S912" t="s">
        <v>30</v>
      </c>
      <c r="T912" t="s">
        <v>31</v>
      </c>
      <c r="U912" t="s">
        <v>32</v>
      </c>
      <c r="V912" t="s">
        <v>33</v>
      </c>
    </row>
    <row r="913" spans="1:22">
      <c r="A913" s="4">
        <v>46049</v>
      </c>
      <c r="B913" t="s">
        <v>792</v>
      </c>
      <c r="C913" t="s">
        <v>23</v>
      </c>
      <c r="D913">
        <v>1</v>
      </c>
      <c r="E913">
        <v>25999.999999999996</v>
      </c>
      <c r="F913">
        <f>Table2[[#This Row],[Đơn Giá Chuẩn]]*Table2[[#This Row],[Tổng số lượng bán]]</f>
        <v>25999.999999999996</v>
      </c>
      <c r="G913">
        <v>0</v>
      </c>
      <c r="H913">
        <f>Table2[[#This Row],[Doanh số bán]]-Table2[[#This Row],[Chiết khấu]]</f>
        <v>25999.999999999996</v>
      </c>
      <c r="K913" t="s">
        <v>24</v>
      </c>
      <c r="L913">
        <v>0</v>
      </c>
      <c r="M913" t="s">
        <v>25</v>
      </c>
      <c r="N913" t="s">
        <v>26</v>
      </c>
      <c r="O913">
        <v>0</v>
      </c>
      <c r="P913" t="s">
        <v>47</v>
      </c>
      <c r="Q913" t="s">
        <v>48</v>
      </c>
      <c r="R913" t="s">
        <v>29</v>
      </c>
      <c r="S913" t="s">
        <v>30</v>
      </c>
      <c r="T913" t="s">
        <v>31</v>
      </c>
      <c r="U913" t="s">
        <v>32</v>
      </c>
      <c r="V913" t="s">
        <v>33</v>
      </c>
    </row>
    <row r="914" spans="1:22">
      <c r="A914" s="4">
        <v>46049</v>
      </c>
      <c r="B914" t="s">
        <v>793</v>
      </c>
      <c r="C914" t="s">
        <v>23</v>
      </c>
      <c r="D914">
        <v>1</v>
      </c>
      <c r="E914">
        <v>21000</v>
      </c>
      <c r="F914">
        <f>Table2[[#This Row],[Đơn Giá Chuẩn]]*Table2[[#This Row],[Tổng số lượng bán]]</f>
        <v>21000</v>
      </c>
      <c r="G914">
        <v>0</v>
      </c>
      <c r="H914">
        <f>Table2[[#This Row],[Doanh số bán]]-Table2[[#This Row],[Chiết khấu]]</f>
        <v>21000</v>
      </c>
      <c r="K914" t="s">
        <v>24</v>
      </c>
      <c r="L914">
        <v>0</v>
      </c>
      <c r="M914" t="s">
        <v>25</v>
      </c>
      <c r="N914" t="s">
        <v>26</v>
      </c>
      <c r="O914">
        <v>0</v>
      </c>
      <c r="P914" t="s">
        <v>27</v>
      </c>
      <c r="Q914" t="s">
        <v>28</v>
      </c>
      <c r="R914" t="s">
        <v>29</v>
      </c>
      <c r="S914" t="s">
        <v>30</v>
      </c>
      <c r="T914" t="s">
        <v>31</v>
      </c>
      <c r="U914" t="s">
        <v>32</v>
      </c>
      <c r="V914" t="s">
        <v>33</v>
      </c>
    </row>
    <row r="915" spans="1:22">
      <c r="A915" s="4">
        <v>46068</v>
      </c>
      <c r="B915" t="s">
        <v>5067</v>
      </c>
      <c r="C915" t="s">
        <v>83</v>
      </c>
      <c r="D915">
        <v>15</v>
      </c>
      <c r="E915">
        <v>97000</v>
      </c>
      <c r="F915">
        <f>Table2[[#This Row],[Đơn Giá Chuẩn]]*Table2[[#This Row],[Tổng số lượng bán]]</f>
        <v>1455000</v>
      </c>
      <c r="G915">
        <v>0</v>
      </c>
      <c r="H915">
        <f>Table2[[#This Row],[Doanh số bán]]-Table2[[#This Row],[Chiết khấu]]</f>
        <v>1455000</v>
      </c>
      <c r="K915" t="s">
        <v>24</v>
      </c>
      <c r="L915">
        <v>0.5</v>
      </c>
      <c r="M915" t="s">
        <v>319</v>
      </c>
      <c r="N915" t="s">
        <v>26</v>
      </c>
      <c r="O915">
        <v>7.5</v>
      </c>
      <c r="P915" t="s">
        <v>231</v>
      </c>
      <c r="Q915" t="s">
        <v>232</v>
      </c>
      <c r="R915" t="s">
        <v>41</v>
      </c>
      <c r="S915" t="s">
        <v>42</v>
      </c>
      <c r="T915" t="s">
        <v>320</v>
      </c>
      <c r="U915" t="s">
        <v>321</v>
      </c>
      <c r="V915" t="s">
        <v>33</v>
      </c>
    </row>
    <row r="916" spans="1:22">
      <c r="A916" s="4">
        <v>46075</v>
      </c>
      <c r="B916" t="s">
        <v>5093</v>
      </c>
      <c r="C916" t="s">
        <v>83</v>
      </c>
      <c r="D916">
        <v>10</v>
      </c>
      <c r="E916">
        <v>97000</v>
      </c>
      <c r="F916">
        <f>Table2[[#This Row],[Đơn Giá Chuẩn]]*Table2[[#This Row],[Tổng số lượng bán]]</f>
        <v>970000</v>
      </c>
      <c r="G916">
        <v>0</v>
      </c>
      <c r="H916">
        <f>Table2[[#This Row],[Doanh số bán]]-Table2[[#This Row],[Chiết khấu]]</f>
        <v>970000</v>
      </c>
      <c r="K916" t="s">
        <v>24</v>
      </c>
      <c r="L916">
        <v>0.5</v>
      </c>
      <c r="M916" t="s">
        <v>319</v>
      </c>
      <c r="N916" t="s">
        <v>26</v>
      </c>
      <c r="O916">
        <v>5</v>
      </c>
      <c r="P916" t="s">
        <v>231</v>
      </c>
      <c r="Q916" t="s">
        <v>232</v>
      </c>
      <c r="R916" t="s">
        <v>41</v>
      </c>
      <c r="S916" t="s">
        <v>42</v>
      </c>
      <c r="T916" t="s">
        <v>320</v>
      </c>
      <c r="U916" t="s">
        <v>321</v>
      </c>
      <c r="V916" t="s">
        <v>33</v>
      </c>
    </row>
    <row r="917" spans="1:22">
      <c r="A917" s="4">
        <v>46050</v>
      </c>
      <c r="B917" t="s">
        <v>796</v>
      </c>
      <c r="C917" t="s">
        <v>23</v>
      </c>
      <c r="D917">
        <v>1</v>
      </c>
      <c r="E917">
        <v>42000</v>
      </c>
      <c r="F917">
        <f>Table2[[#This Row],[Đơn Giá Chuẩn]]*Table2[[#This Row],[Tổng số lượng bán]]</f>
        <v>42000</v>
      </c>
      <c r="G917">
        <v>11111</v>
      </c>
      <c r="H917">
        <f>Table2[[#This Row],[Doanh số bán]]-Table2[[#This Row],[Chiết khấu]]</f>
        <v>30889</v>
      </c>
      <c r="K917" t="s">
        <v>24</v>
      </c>
      <c r="L917">
        <v>0</v>
      </c>
      <c r="M917" t="s">
        <v>25</v>
      </c>
      <c r="N917" t="s">
        <v>26</v>
      </c>
      <c r="O917">
        <v>0</v>
      </c>
      <c r="P917" t="s">
        <v>62</v>
      </c>
      <c r="Q917" t="s">
        <v>63</v>
      </c>
      <c r="R917" t="s">
        <v>29</v>
      </c>
      <c r="S917" t="s">
        <v>56</v>
      </c>
      <c r="T917" t="s">
        <v>31</v>
      </c>
      <c r="U917" t="s">
        <v>32</v>
      </c>
      <c r="V917" t="s">
        <v>33</v>
      </c>
    </row>
    <row r="918" spans="1:22">
      <c r="A918" s="4">
        <v>46050</v>
      </c>
      <c r="B918" t="s">
        <v>797</v>
      </c>
      <c r="C918" t="s">
        <v>23</v>
      </c>
      <c r="D918">
        <v>1</v>
      </c>
      <c r="E918">
        <v>21000</v>
      </c>
      <c r="F918">
        <f>Table2[[#This Row],[Đơn Giá Chuẩn]]*Table2[[#This Row],[Tổng số lượng bán]]</f>
        <v>21000</v>
      </c>
      <c r="G918">
        <v>0</v>
      </c>
      <c r="H918">
        <f>Table2[[#This Row],[Doanh số bán]]-Table2[[#This Row],[Chiết khấu]]</f>
        <v>21000</v>
      </c>
      <c r="K918" t="s">
        <v>24</v>
      </c>
      <c r="L918">
        <v>0</v>
      </c>
      <c r="M918" t="s">
        <v>25</v>
      </c>
      <c r="N918" t="s">
        <v>26</v>
      </c>
      <c r="O918">
        <v>0</v>
      </c>
      <c r="P918" t="s">
        <v>27</v>
      </c>
      <c r="Q918" t="s">
        <v>28</v>
      </c>
      <c r="R918" t="s">
        <v>29</v>
      </c>
      <c r="S918" t="s">
        <v>30</v>
      </c>
      <c r="T918" t="s">
        <v>31</v>
      </c>
      <c r="U918" t="s">
        <v>32</v>
      </c>
      <c r="V918" t="s">
        <v>33</v>
      </c>
    </row>
    <row r="919" spans="1:22">
      <c r="A919" s="4">
        <v>46050</v>
      </c>
      <c r="B919" t="s">
        <v>797</v>
      </c>
      <c r="C919" t="s">
        <v>23</v>
      </c>
      <c r="D919">
        <v>1</v>
      </c>
      <c r="E919">
        <v>25999.999999999996</v>
      </c>
      <c r="F919">
        <f>Table2[[#This Row],[Đơn Giá Chuẩn]]*Table2[[#This Row],[Tổng số lượng bán]]</f>
        <v>25999.999999999996</v>
      </c>
      <c r="G919">
        <v>0</v>
      </c>
      <c r="H919">
        <f>Table2[[#This Row],[Doanh số bán]]-Table2[[#This Row],[Chiết khấu]]</f>
        <v>25999.999999999996</v>
      </c>
      <c r="K919" t="s">
        <v>24</v>
      </c>
      <c r="L919">
        <v>0</v>
      </c>
      <c r="M919" t="s">
        <v>25</v>
      </c>
      <c r="N919" t="s">
        <v>26</v>
      </c>
      <c r="O919">
        <v>0</v>
      </c>
      <c r="P919" t="s">
        <v>129</v>
      </c>
      <c r="Q919" t="s">
        <v>130</v>
      </c>
      <c r="R919" t="s">
        <v>29</v>
      </c>
      <c r="S919" t="s">
        <v>30</v>
      </c>
      <c r="T919" t="s">
        <v>31</v>
      </c>
      <c r="U919" t="s">
        <v>32</v>
      </c>
      <c r="V919" t="s">
        <v>33</v>
      </c>
    </row>
    <row r="920" spans="1:22">
      <c r="A920" s="4">
        <v>46050</v>
      </c>
      <c r="B920" t="s">
        <v>798</v>
      </c>
      <c r="C920" t="s">
        <v>104</v>
      </c>
      <c r="D920">
        <v>1</v>
      </c>
      <c r="E920">
        <v>51000</v>
      </c>
      <c r="F920">
        <f>Table2[[#This Row],[Đơn Giá Chuẩn]]*Table2[[#This Row],[Tổng số lượng bán]]</f>
        <v>51000</v>
      </c>
      <c r="G920">
        <v>0</v>
      </c>
      <c r="H920">
        <f>Table2[[#This Row],[Doanh số bán]]-Table2[[#This Row],[Chiết khấu]]</f>
        <v>51000</v>
      </c>
      <c r="K920" t="s">
        <v>24</v>
      </c>
      <c r="L920">
        <v>0.12</v>
      </c>
      <c r="M920" t="s">
        <v>25</v>
      </c>
      <c r="N920" t="s">
        <v>26</v>
      </c>
      <c r="O920">
        <v>0.12</v>
      </c>
      <c r="P920" t="s">
        <v>588</v>
      </c>
      <c r="Q920" t="s">
        <v>589</v>
      </c>
      <c r="R920" t="s">
        <v>107</v>
      </c>
      <c r="S920" t="s">
        <v>108</v>
      </c>
      <c r="T920" t="s">
        <v>31</v>
      </c>
      <c r="U920" t="s">
        <v>32</v>
      </c>
      <c r="V920" t="s">
        <v>33</v>
      </c>
    </row>
    <row r="921" spans="1:22">
      <c r="A921" s="4">
        <v>46050</v>
      </c>
      <c r="B921" t="s">
        <v>798</v>
      </c>
      <c r="C921" t="s">
        <v>104</v>
      </c>
      <c r="D921">
        <v>1</v>
      </c>
      <c r="E921">
        <v>47000</v>
      </c>
      <c r="F921">
        <f>Table2[[#This Row],[Đơn Giá Chuẩn]]*Table2[[#This Row],[Tổng số lượng bán]]</f>
        <v>47000</v>
      </c>
      <c r="G921">
        <v>0</v>
      </c>
      <c r="H921">
        <f>Table2[[#This Row],[Doanh số bán]]-Table2[[#This Row],[Chiết khấu]]</f>
        <v>47000</v>
      </c>
      <c r="K921" t="s">
        <v>24</v>
      </c>
      <c r="L921">
        <v>0.12</v>
      </c>
      <c r="M921" t="s">
        <v>25</v>
      </c>
      <c r="N921" t="s">
        <v>26</v>
      </c>
      <c r="O921">
        <v>0.12</v>
      </c>
      <c r="P921" t="s">
        <v>520</v>
      </c>
      <c r="Q921" t="s">
        <v>521</v>
      </c>
      <c r="R921" t="s">
        <v>107</v>
      </c>
      <c r="S921" t="s">
        <v>108</v>
      </c>
      <c r="T921" t="s">
        <v>31</v>
      </c>
      <c r="U921" t="s">
        <v>32</v>
      </c>
      <c r="V921" t="s">
        <v>33</v>
      </c>
    </row>
    <row r="922" spans="1:22">
      <c r="A922" s="4">
        <v>46050</v>
      </c>
      <c r="B922" t="s">
        <v>798</v>
      </c>
      <c r="C922" t="s">
        <v>104</v>
      </c>
      <c r="D922">
        <v>1</v>
      </c>
      <c r="E922">
        <v>51000</v>
      </c>
      <c r="F922">
        <f>Table2[[#This Row],[Đơn Giá Chuẩn]]*Table2[[#This Row],[Tổng số lượng bán]]</f>
        <v>51000</v>
      </c>
      <c r="G922">
        <v>0</v>
      </c>
      <c r="H922">
        <f>Table2[[#This Row],[Doanh số bán]]-Table2[[#This Row],[Chiết khấu]]</f>
        <v>51000</v>
      </c>
      <c r="K922" t="s">
        <v>24</v>
      </c>
      <c r="L922">
        <v>0.12</v>
      </c>
      <c r="M922" t="s">
        <v>25</v>
      </c>
      <c r="N922" t="s">
        <v>26</v>
      </c>
      <c r="O922">
        <v>0.12</v>
      </c>
      <c r="P922" t="s">
        <v>656</v>
      </c>
      <c r="Q922" t="s">
        <v>657</v>
      </c>
      <c r="R922" t="s">
        <v>107</v>
      </c>
      <c r="S922" t="s">
        <v>108</v>
      </c>
      <c r="T922" t="s">
        <v>31</v>
      </c>
      <c r="U922" t="s">
        <v>32</v>
      </c>
      <c r="V922" t="s">
        <v>33</v>
      </c>
    </row>
    <row r="923" spans="1:22">
      <c r="A923" s="4">
        <v>46050</v>
      </c>
      <c r="B923" t="s">
        <v>799</v>
      </c>
      <c r="C923" t="s">
        <v>104</v>
      </c>
      <c r="D923">
        <v>10</v>
      </c>
      <c r="E923">
        <v>47000</v>
      </c>
      <c r="F923">
        <f>Table2[[#This Row],[Đơn Giá Chuẩn]]*Table2[[#This Row],[Tổng số lượng bán]]</f>
        <v>470000</v>
      </c>
      <c r="G923">
        <v>41667</v>
      </c>
      <c r="H923">
        <f>Table2[[#This Row],[Doanh số bán]]-Table2[[#This Row],[Chiết khấu]]</f>
        <v>428333</v>
      </c>
      <c r="K923" t="s">
        <v>24</v>
      </c>
      <c r="L923">
        <v>0.12</v>
      </c>
      <c r="M923" t="s">
        <v>25</v>
      </c>
      <c r="N923" t="s">
        <v>26</v>
      </c>
      <c r="O923">
        <v>1.2</v>
      </c>
      <c r="P923" t="s">
        <v>520</v>
      </c>
      <c r="Q923" t="s">
        <v>521</v>
      </c>
      <c r="R923" t="s">
        <v>107</v>
      </c>
      <c r="S923" t="s">
        <v>108</v>
      </c>
      <c r="T923" t="s">
        <v>31</v>
      </c>
      <c r="U923" t="s">
        <v>32</v>
      </c>
      <c r="V923" t="s">
        <v>33</v>
      </c>
    </row>
    <row r="924" spans="1:22">
      <c r="A924" s="4">
        <v>46050</v>
      </c>
      <c r="B924" t="s">
        <v>800</v>
      </c>
      <c r="C924" t="s">
        <v>23</v>
      </c>
      <c r="D924">
        <v>2</v>
      </c>
      <c r="E924">
        <v>25999.999999999996</v>
      </c>
      <c r="F924">
        <f>Table2[[#This Row],[Đơn Giá Chuẩn]]*Table2[[#This Row],[Tổng số lượng bán]]</f>
        <v>51999.999999999993</v>
      </c>
      <c r="G924">
        <v>0</v>
      </c>
      <c r="H924">
        <f>Table2[[#This Row],[Doanh số bán]]-Table2[[#This Row],[Chiết khấu]]</f>
        <v>51999.999999999993</v>
      </c>
      <c r="K924" t="s">
        <v>24</v>
      </c>
      <c r="L924">
        <v>0</v>
      </c>
      <c r="M924" t="s">
        <v>25</v>
      </c>
      <c r="N924" t="s">
        <v>26</v>
      </c>
      <c r="O924">
        <v>0</v>
      </c>
      <c r="P924" t="s">
        <v>47</v>
      </c>
      <c r="Q924" t="s">
        <v>48</v>
      </c>
      <c r="R924" t="s">
        <v>29</v>
      </c>
      <c r="S924" t="s">
        <v>30</v>
      </c>
      <c r="T924" t="s">
        <v>31</v>
      </c>
      <c r="U924" t="s">
        <v>32</v>
      </c>
      <c r="V924" t="s">
        <v>33</v>
      </c>
    </row>
    <row r="925" spans="1:22">
      <c r="A925" s="4">
        <v>46050</v>
      </c>
      <c r="B925" t="s">
        <v>801</v>
      </c>
      <c r="C925" t="s">
        <v>23</v>
      </c>
      <c r="D925">
        <v>8</v>
      </c>
      <c r="E925">
        <v>25999.999999999996</v>
      </c>
      <c r="F925">
        <f>Table2[[#This Row],[Đơn Giá Chuẩn]]*Table2[[#This Row],[Tổng số lượng bán]]</f>
        <v>207999.99999999997</v>
      </c>
      <c r="G925">
        <v>71111</v>
      </c>
      <c r="H925">
        <f>Table2[[#This Row],[Doanh số bán]]-Table2[[#This Row],[Chiết khấu]]</f>
        <v>136888.99999999997</v>
      </c>
      <c r="K925" t="s">
        <v>24</v>
      </c>
      <c r="L925">
        <v>0</v>
      </c>
      <c r="M925" t="s">
        <v>25</v>
      </c>
      <c r="N925" t="s">
        <v>26</v>
      </c>
      <c r="O925">
        <v>0</v>
      </c>
      <c r="P925" t="s">
        <v>47</v>
      </c>
      <c r="Q925" t="s">
        <v>48</v>
      </c>
      <c r="R925" t="s">
        <v>29</v>
      </c>
      <c r="S925" t="s">
        <v>30</v>
      </c>
      <c r="T925" t="s">
        <v>31</v>
      </c>
      <c r="U925" t="s">
        <v>32</v>
      </c>
      <c r="V925" t="s">
        <v>33</v>
      </c>
    </row>
    <row r="926" spans="1:22">
      <c r="A926" s="4">
        <v>46050</v>
      </c>
      <c r="B926" t="s">
        <v>801</v>
      </c>
      <c r="C926" t="s">
        <v>23</v>
      </c>
      <c r="D926">
        <v>5</v>
      </c>
      <c r="E926">
        <v>21000</v>
      </c>
      <c r="F926">
        <f>Table2[[#This Row],[Đơn Giá Chuẩn]]*Table2[[#This Row],[Tổng số lượng bán]]</f>
        <v>105000</v>
      </c>
      <c r="G926">
        <v>35185</v>
      </c>
      <c r="H926">
        <f>Table2[[#This Row],[Doanh số bán]]-Table2[[#This Row],[Chiết khấu]]</f>
        <v>69815</v>
      </c>
      <c r="K926" t="s">
        <v>24</v>
      </c>
      <c r="L926">
        <v>0</v>
      </c>
      <c r="M926" t="s">
        <v>25</v>
      </c>
      <c r="N926" t="s">
        <v>26</v>
      </c>
      <c r="O926">
        <v>0</v>
      </c>
      <c r="P926" t="s">
        <v>27</v>
      </c>
      <c r="Q926" t="s">
        <v>28</v>
      </c>
      <c r="R926" t="s">
        <v>29</v>
      </c>
      <c r="S926" t="s">
        <v>30</v>
      </c>
      <c r="T926" t="s">
        <v>31</v>
      </c>
      <c r="U926" t="s">
        <v>32</v>
      </c>
      <c r="V926" t="s">
        <v>33</v>
      </c>
    </row>
    <row r="927" spans="1:22">
      <c r="A927" s="4">
        <v>46050</v>
      </c>
      <c r="B927" t="s">
        <v>801</v>
      </c>
      <c r="C927" t="s">
        <v>23</v>
      </c>
      <c r="D927">
        <v>2</v>
      </c>
      <c r="E927">
        <v>32000</v>
      </c>
      <c r="F927">
        <f>Table2[[#This Row],[Đơn Giá Chuẩn]]*Table2[[#This Row],[Tổng số lượng bán]]</f>
        <v>64000</v>
      </c>
      <c r="G927">
        <v>22223</v>
      </c>
      <c r="H927">
        <f>Table2[[#This Row],[Doanh số bán]]-Table2[[#This Row],[Chiết khấu]]</f>
        <v>41777</v>
      </c>
      <c r="K927" t="s">
        <v>24</v>
      </c>
      <c r="L927">
        <v>0</v>
      </c>
      <c r="M927" t="s">
        <v>25</v>
      </c>
      <c r="N927" t="s">
        <v>26</v>
      </c>
      <c r="O927">
        <v>0</v>
      </c>
      <c r="P927" t="s">
        <v>125</v>
      </c>
      <c r="Q927" t="s">
        <v>126</v>
      </c>
      <c r="R927" t="s">
        <v>29</v>
      </c>
      <c r="S927" t="s">
        <v>30</v>
      </c>
      <c r="T927" t="s">
        <v>31</v>
      </c>
      <c r="U927" t="s">
        <v>32</v>
      </c>
      <c r="V927" t="s">
        <v>33</v>
      </c>
    </row>
    <row r="928" spans="1:22">
      <c r="A928" s="4">
        <v>46050</v>
      </c>
      <c r="B928" t="s">
        <v>801</v>
      </c>
      <c r="C928" t="s">
        <v>23</v>
      </c>
      <c r="D928">
        <v>1</v>
      </c>
      <c r="E928">
        <v>32000</v>
      </c>
      <c r="F928">
        <f>Table2[[#This Row],[Đơn Giá Chuẩn]]*Table2[[#This Row],[Tổng số lượng bán]]</f>
        <v>32000</v>
      </c>
      <c r="G928">
        <v>11111</v>
      </c>
      <c r="H928">
        <f>Table2[[#This Row],[Doanh số bán]]-Table2[[#This Row],[Chiết khấu]]</f>
        <v>20889</v>
      </c>
      <c r="K928" t="s">
        <v>24</v>
      </c>
      <c r="L928">
        <v>0</v>
      </c>
      <c r="M928" t="s">
        <v>25</v>
      </c>
      <c r="N928" t="s">
        <v>26</v>
      </c>
      <c r="O928">
        <v>0</v>
      </c>
      <c r="P928" t="s">
        <v>77</v>
      </c>
      <c r="Q928" t="s">
        <v>78</v>
      </c>
      <c r="R928" t="s">
        <v>29</v>
      </c>
      <c r="S928" t="s">
        <v>30</v>
      </c>
      <c r="T928" t="s">
        <v>31</v>
      </c>
      <c r="U928" t="s">
        <v>32</v>
      </c>
      <c r="V928" t="s">
        <v>33</v>
      </c>
    </row>
    <row r="929" spans="1:22">
      <c r="A929" s="4">
        <v>46050</v>
      </c>
      <c r="B929" t="s">
        <v>801</v>
      </c>
      <c r="C929" t="s">
        <v>23</v>
      </c>
      <c r="D929">
        <v>1</v>
      </c>
      <c r="E929">
        <v>32000</v>
      </c>
      <c r="F929">
        <f>Table2[[#This Row],[Đơn Giá Chuẩn]]*Table2[[#This Row],[Tổng số lượng bán]]</f>
        <v>32000</v>
      </c>
      <c r="G929">
        <v>11111</v>
      </c>
      <c r="H929">
        <f>Table2[[#This Row],[Doanh số bán]]-Table2[[#This Row],[Chiết khấu]]</f>
        <v>20889</v>
      </c>
      <c r="K929" t="s">
        <v>24</v>
      </c>
      <c r="L929">
        <v>0</v>
      </c>
      <c r="M929" t="s">
        <v>25</v>
      </c>
      <c r="N929" t="s">
        <v>26</v>
      </c>
      <c r="O929">
        <v>0</v>
      </c>
      <c r="P929" t="s">
        <v>120</v>
      </c>
      <c r="Q929" t="s">
        <v>121</v>
      </c>
      <c r="R929" t="s">
        <v>29</v>
      </c>
      <c r="S929" t="s">
        <v>30</v>
      </c>
      <c r="T929" t="s">
        <v>31</v>
      </c>
      <c r="U929" t="s">
        <v>32</v>
      </c>
      <c r="V929" t="s">
        <v>33</v>
      </c>
    </row>
    <row r="930" spans="1:22">
      <c r="A930" s="4">
        <v>46050</v>
      </c>
      <c r="B930" t="s">
        <v>802</v>
      </c>
      <c r="C930" t="s">
        <v>23</v>
      </c>
      <c r="D930">
        <v>1</v>
      </c>
      <c r="E930">
        <v>21000</v>
      </c>
      <c r="F930">
        <f>Table2[[#This Row],[Đơn Giá Chuẩn]]*Table2[[#This Row],[Tổng số lượng bán]]</f>
        <v>21000</v>
      </c>
      <c r="G930">
        <v>0</v>
      </c>
      <c r="H930">
        <f>Table2[[#This Row],[Doanh số bán]]-Table2[[#This Row],[Chiết khấu]]</f>
        <v>21000</v>
      </c>
      <c r="K930" t="s">
        <v>24</v>
      </c>
      <c r="L930">
        <v>0</v>
      </c>
      <c r="M930" t="s">
        <v>25</v>
      </c>
      <c r="N930" t="s">
        <v>26</v>
      </c>
      <c r="O930">
        <v>0</v>
      </c>
      <c r="P930" t="s">
        <v>27</v>
      </c>
      <c r="Q930" t="s">
        <v>28</v>
      </c>
      <c r="R930" t="s">
        <v>29</v>
      </c>
      <c r="S930" t="s">
        <v>30</v>
      </c>
      <c r="T930" t="s">
        <v>31</v>
      </c>
      <c r="U930" t="s">
        <v>32</v>
      </c>
      <c r="V930" t="s">
        <v>33</v>
      </c>
    </row>
    <row r="931" spans="1:22">
      <c r="A931" s="4">
        <v>46050</v>
      </c>
      <c r="B931" t="s">
        <v>802</v>
      </c>
      <c r="C931" t="s">
        <v>23</v>
      </c>
      <c r="D931">
        <v>1</v>
      </c>
      <c r="E931">
        <v>32000</v>
      </c>
      <c r="F931">
        <f>Table2[[#This Row],[Đơn Giá Chuẩn]]*Table2[[#This Row],[Tổng số lượng bán]]</f>
        <v>32000</v>
      </c>
      <c r="G931">
        <v>0</v>
      </c>
      <c r="H931">
        <f>Table2[[#This Row],[Doanh số bán]]-Table2[[#This Row],[Chiết khấu]]</f>
        <v>32000</v>
      </c>
      <c r="K931" t="s">
        <v>24</v>
      </c>
      <c r="L931">
        <v>0</v>
      </c>
      <c r="M931" t="s">
        <v>25</v>
      </c>
      <c r="N931" t="s">
        <v>26</v>
      </c>
      <c r="O931">
        <v>0</v>
      </c>
      <c r="P931" t="s">
        <v>527</v>
      </c>
      <c r="Q931" t="s">
        <v>528</v>
      </c>
      <c r="R931" t="s">
        <v>29</v>
      </c>
      <c r="S931" t="s">
        <v>30</v>
      </c>
      <c r="T931" t="s">
        <v>31</v>
      </c>
      <c r="U931" t="s">
        <v>32</v>
      </c>
      <c r="V931" t="s">
        <v>33</v>
      </c>
    </row>
    <row r="932" spans="1:22">
      <c r="A932" s="4">
        <v>46075</v>
      </c>
      <c r="B932" t="s">
        <v>5094</v>
      </c>
      <c r="C932" t="s">
        <v>83</v>
      </c>
      <c r="D932">
        <v>20</v>
      </c>
      <c r="E932">
        <v>97000</v>
      </c>
      <c r="F932">
        <f>Table2[[#This Row],[Đơn Giá Chuẩn]]*Table2[[#This Row],[Tổng số lượng bán]]</f>
        <v>1940000</v>
      </c>
      <c r="G932">
        <v>0</v>
      </c>
      <c r="H932">
        <f>Table2[[#This Row],[Doanh số bán]]-Table2[[#This Row],[Chiết khấu]]</f>
        <v>1940000</v>
      </c>
      <c r="K932" t="s">
        <v>24</v>
      </c>
      <c r="L932">
        <v>0.5</v>
      </c>
      <c r="M932" t="s">
        <v>319</v>
      </c>
      <c r="N932" t="s">
        <v>26</v>
      </c>
      <c r="O932">
        <v>10</v>
      </c>
      <c r="P932" t="s">
        <v>231</v>
      </c>
      <c r="Q932" t="s">
        <v>232</v>
      </c>
      <c r="R932" t="s">
        <v>41</v>
      </c>
      <c r="S932" t="s">
        <v>42</v>
      </c>
      <c r="T932" t="s">
        <v>320</v>
      </c>
      <c r="U932" t="s">
        <v>321</v>
      </c>
      <c r="V932" t="s">
        <v>33</v>
      </c>
    </row>
    <row r="933" spans="1:22">
      <c r="A933" s="4">
        <v>46050</v>
      </c>
      <c r="B933" t="s">
        <v>804</v>
      </c>
      <c r="C933" t="s">
        <v>104</v>
      </c>
      <c r="D933">
        <v>1</v>
      </c>
      <c r="E933">
        <v>47000</v>
      </c>
      <c r="F933">
        <f>Table2[[#This Row],[Đơn Giá Chuẩn]]*Table2[[#This Row],[Tổng số lượng bán]]</f>
        <v>47000</v>
      </c>
      <c r="G933">
        <v>0</v>
      </c>
      <c r="H933">
        <f>Table2[[#This Row],[Doanh số bán]]-Table2[[#This Row],[Chiết khấu]]</f>
        <v>47000</v>
      </c>
      <c r="K933" t="s">
        <v>24</v>
      </c>
      <c r="L933">
        <v>0.12</v>
      </c>
      <c r="M933" t="s">
        <v>25</v>
      </c>
      <c r="N933" t="s">
        <v>26</v>
      </c>
      <c r="O933">
        <v>0.12</v>
      </c>
      <c r="P933" t="s">
        <v>520</v>
      </c>
      <c r="Q933" t="s">
        <v>521</v>
      </c>
      <c r="R933" t="s">
        <v>107</v>
      </c>
      <c r="S933" t="s">
        <v>108</v>
      </c>
      <c r="T933" t="s">
        <v>31</v>
      </c>
      <c r="U933" t="s">
        <v>32</v>
      </c>
      <c r="V933" t="s">
        <v>33</v>
      </c>
    </row>
    <row r="934" spans="1:22">
      <c r="A934" s="4">
        <v>46050</v>
      </c>
      <c r="B934" t="s">
        <v>805</v>
      </c>
      <c r="C934" t="s">
        <v>23</v>
      </c>
      <c r="D934">
        <v>1</v>
      </c>
      <c r="E934">
        <v>67000</v>
      </c>
      <c r="F934">
        <f>Table2[[#This Row],[Đơn Giá Chuẩn]]*Table2[[#This Row],[Tổng số lượng bán]]</f>
        <v>67000</v>
      </c>
      <c r="G934">
        <v>60185</v>
      </c>
      <c r="H934">
        <f>Table2[[#This Row],[Doanh số bán]]-Table2[[#This Row],[Chiết khấu]]</f>
        <v>6815</v>
      </c>
      <c r="K934" t="s">
        <v>24</v>
      </c>
      <c r="L934">
        <v>0</v>
      </c>
      <c r="M934" t="s">
        <v>25</v>
      </c>
      <c r="N934" t="s">
        <v>26</v>
      </c>
      <c r="O934">
        <v>0</v>
      </c>
      <c r="P934" t="s">
        <v>806</v>
      </c>
      <c r="Q934" t="s">
        <v>807</v>
      </c>
      <c r="R934" t="s">
        <v>29</v>
      </c>
      <c r="S934" t="s">
        <v>30</v>
      </c>
      <c r="T934" t="s">
        <v>31</v>
      </c>
      <c r="U934" t="s">
        <v>32</v>
      </c>
      <c r="V934" t="s">
        <v>33</v>
      </c>
    </row>
    <row r="935" spans="1:22">
      <c r="A935" s="4">
        <v>46050</v>
      </c>
      <c r="B935" t="s">
        <v>805</v>
      </c>
      <c r="C935" t="s">
        <v>23</v>
      </c>
      <c r="D935">
        <v>1</v>
      </c>
      <c r="E935">
        <v>42000</v>
      </c>
      <c r="F935">
        <f>Table2[[#This Row],[Đơn Giá Chuẩn]]*Table2[[#This Row],[Tổng số lượng bán]]</f>
        <v>42000</v>
      </c>
      <c r="G935">
        <v>37037</v>
      </c>
      <c r="H935">
        <f>Table2[[#This Row],[Doanh số bán]]-Table2[[#This Row],[Chiết khấu]]</f>
        <v>4963</v>
      </c>
      <c r="K935" t="s">
        <v>24</v>
      </c>
      <c r="L935">
        <v>0</v>
      </c>
      <c r="M935" t="s">
        <v>25</v>
      </c>
      <c r="N935" t="s">
        <v>26</v>
      </c>
      <c r="O935">
        <v>0</v>
      </c>
      <c r="P935" t="s">
        <v>449</v>
      </c>
      <c r="Q935" t="s">
        <v>450</v>
      </c>
      <c r="R935" t="s">
        <v>29</v>
      </c>
      <c r="S935" t="s">
        <v>30</v>
      </c>
      <c r="T935" t="s">
        <v>31</v>
      </c>
      <c r="U935" t="s">
        <v>32</v>
      </c>
      <c r="V935" t="s">
        <v>33</v>
      </c>
    </row>
    <row r="936" spans="1:22">
      <c r="A936" s="4">
        <v>46050</v>
      </c>
      <c r="B936" t="s">
        <v>805</v>
      </c>
      <c r="C936" t="s">
        <v>23</v>
      </c>
      <c r="D936">
        <v>1</v>
      </c>
      <c r="E936">
        <v>25999.999999999996</v>
      </c>
      <c r="F936">
        <f>Table2[[#This Row],[Đơn Giá Chuẩn]]*Table2[[#This Row],[Tổng số lượng bán]]</f>
        <v>25999.999999999996</v>
      </c>
      <c r="G936">
        <v>22222</v>
      </c>
      <c r="H936">
        <f>Table2[[#This Row],[Doanh số bán]]-Table2[[#This Row],[Chiết khấu]]</f>
        <v>3777.9999999999964</v>
      </c>
      <c r="K936" t="s">
        <v>24</v>
      </c>
      <c r="L936">
        <v>0</v>
      </c>
      <c r="M936" t="s">
        <v>25</v>
      </c>
      <c r="N936" t="s">
        <v>26</v>
      </c>
      <c r="O936">
        <v>0</v>
      </c>
      <c r="P936" t="s">
        <v>47</v>
      </c>
      <c r="Q936" t="s">
        <v>48</v>
      </c>
      <c r="R936" t="s">
        <v>29</v>
      </c>
      <c r="S936" t="s">
        <v>30</v>
      </c>
      <c r="T936" t="s">
        <v>31</v>
      </c>
      <c r="U936" t="s">
        <v>32</v>
      </c>
      <c r="V936" t="s">
        <v>33</v>
      </c>
    </row>
    <row r="937" spans="1:22">
      <c r="A937" s="4">
        <v>46050</v>
      </c>
      <c r="B937" t="s">
        <v>805</v>
      </c>
      <c r="C937" t="s">
        <v>23</v>
      </c>
      <c r="D937">
        <v>1</v>
      </c>
      <c r="E937">
        <v>32000</v>
      </c>
      <c r="F937">
        <f>Table2[[#This Row],[Đơn Giá Chuẩn]]*Table2[[#This Row],[Tổng số lượng bán]]</f>
        <v>32000</v>
      </c>
      <c r="G937">
        <v>27778</v>
      </c>
      <c r="H937">
        <f>Table2[[#This Row],[Doanh số bán]]-Table2[[#This Row],[Chiết khấu]]</f>
        <v>4222</v>
      </c>
      <c r="K937" t="s">
        <v>24</v>
      </c>
      <c r="L937">
        <v>0</v>
      </c>
      <c r="M937" t="s">
        <v>25</v>
      </c>
      <c r="N937" t="s">
        <v>26</v>
      </c>
      <c r="O937">
        <v>0</v>
      </c>
      <c r="P937" t="s">
        <v>77</v>
      </c>
      <c r="Q937" t="s">
        <v>78</v>
      </c>
      <c r="R937" t="s">
        <v>29</v>
      </c>
      <c r="S937" t="s">
        <v>30</v>
      </c>
      <c r="T937" t="s">
        <v>31</v>
      </c>
      <c r="U937" t="s">
        <v>32</v>
      </c>
      <c r="V937" t="s">
        <v>33</v>
      </c>
    </row>
    <row r="938" spans="1:22">
      <c r="A938" s="4">
        <v>46050</v>
      </c>
      <c r="B938" t="s">
        <v>808</v>
      </c>
      <c r="C938" t="s">
        <v>23</v>
      </c>
      <c r="D938">
        <v>1</v>
      </c>
      <c r="E938">
        <v>25999.999999999996</v>
      </c>
      <c r="F938">
        <f>Table2[[#This Row],[Đơn Giá Chuẩn]]*Table2[[#This Row],[Tổng số lượng bán]]</f>
        <v>25999.999999999996</v>
      </c>
      <c r="G938">
        <v>0</v>
      </c>
      <c r="H938">
        <f>Table2[[#This Row],[Doanh số bán]]-Table2[[#This Row],[Chiết khấu]]</f>
        <v>25999.999999999996</v>
      </c>
      <c r="K938" t="s">
        <v>24</v>
      </c>
      <c r="L938">
        <v>0</v>
      </c>
      <c r="M938" t="s">
        <v>25</v>
      </c>
      <c r="N938" t="s">
        <v>26</v>
      </c>
      <c r="O938">
        <v>0</v>
      </c>
      <c r="P938" t="s">
        <v>47</v>
      </c>
      <c r="Q938" t="s">
        <v>48</v>
      </c>
      <c r="R938" t="s">
        <v>29</v>
      </c>
      <c r="S938" t="s">
        <v>30</v>
      </c>
      <c r="T938" t="s">
        <v>31</v>
      </c>
      <c r="U938" t="s">
        <v>32</v>
      </c>
      <c r="V938" t="s">
        <v>33</v>
      </c>
    </row>
    <row r="939" spans="1:22">
      <c r="A939" s="4">
        <v>46075</v>
      </c>
      <c r="B939" t="s">
        <v>5112</v>
      </c>
      <c r="C939" t="s">
        <v>83</v>
      </c>
      <c r="D939">
        <v>10</v>
      </c>
      <c r="E939">
        <v>97000</v>
      </c>
      <c r="F939">
        <f>Table2[[#This Row],[Đơn Giá Chuẩn]]*Table2[[#This Row],[Tổng số lượng bán]]</f>
        <v>970000</v>
      </c>
      <c r="G939">
        <v>0</v>
      </c>
      <c r="H939">
        <f>Table2[[#This Row],[Doanh số bán]]-Table2[[#This Row],[Chiết khấu]]</f>
        <v>970000</v>
      </c>
      <c r="K939" t="s">
        <v>24</v>
      </c>
      <c r="L939">
        <v>0.5</v>
      </c>
      <c r="M939" t="s">
        <v>319</v>
      </c>
      <c r="N939" t="s">
        <v>26</v>
      </c>
      <c r="O939">
        <v>5</v>
      </c>
      <c r="P939" t="s">
        <v>231</v>
      </c>
      <c r="Q939" t="s">
        <v>232</v>
      </c>
      <c r="R939" t="s">
        <v>41</v>
      </c>
      <c r="S939" t="s">
        <v>42</v>
      </c>
      <c r="T939" t="s">
        <v>320</v>
      </c>
      <c r="U939" t="s">
        <v>321</v>
      </c>
      <c r="V939" t="s">
        <v>33</v>
      </c>
    </row>
    <row r="940" spans="1:22">
      <c r="A940" s="4">
        <v>46050</v>
      </c>
      <c r="B940" t="s">
        <v>809</v>
      </c>
      <c r="C940" t="s">
        <v>23</v>
      </c>
      <c r="D940">
        <v>2</v>
      </c>
      <c r="E940">
        <v>21000</v>
      </c>
      <c r="F940">
        <f>Table2[[#This Row],[Đơn Giá Chuẩn]]*Table2[[#This Row],[Tổng số lượng bán]]</f>
        <v>42000</v>
      </c>
      <c r="G940">
        <v>14074</v>
      </c>
      <c r="H940">
        <f>Table2[[#This Row],[Doanh số bán]]-Table2[[#This Row],[Chiết khấu]]</f>
        <v>27926</v>
      </c>
      <c r="K940" t="s">
        <v>24</v>
      </c>
      <c r="L940">
        <v>0</v>
      </c>
      <c r="M940" t="s">
        <v>25</v>
      </c>
      <c r="N940" t="s">
        <v>26</v>
      </c>
      <c r="O940">
        <v>0</v>
      </c>
      <c r="P940" t="s">
        <v>27</v>
      </c>
      <c r="Q940" t="s">
        <v>28</v>
      </c>
      <c r="R940" t="s">
        <v>29</v>
      </c>
      <c r="S940" t="s">
        <v>30</v>
      </c>
      <c r="T940" t="s">
        <v>31</v>
      </c>
      <c r="U940" t="s">
        <v>32</v>
      </c>
      <c r="V940" t="s">
        <v>33</v>
      </c>
    </row>
    <row r="941" spans="1:22">
      <c r="A941" s="4">
        <v>46051</v>
      </c>
      <c r="B941" t="s">
        <v>810</v>
      </c>
      <c r="C941" t="s">
        <v>23</v>
      </c>
      <c r="D941">
        <v>1</v>
      </c>
      <c r="E941">
        <v>21000</v>
      </c>
      <c r="F941">
        <f>Table2[[#This Row],[Đơn Giá Chuẩn]]*Table2[[#This Row],[Tổng số lượng bán]]</f>
        <v>21000</v>
      </c>
      <c r="G941">
        <v>0</v>
      </c>
      <c r="H941">
        <f>Table2[[#This Row],[Doanh số bán]]-Table2[[#This Row],[Chiết khấu]]</f>
        <v>21000</v>
      </c>
      <c r="K941" t="s">
        <v>24</v>
      </c>
      <c r="L941">
        <v>0</v>
      </c>
      <c r="M941" t="s">
        <v>25</v>
      </c>
      <c r="N941" t="s">
        <v>26</v>
      </c>
      <c r="O941">
        <v>0</v>
      </c>
      <c r="P941" t="s">
        <v>27</v>
      </c>
      <c r="Q941" t="s">
        <v>28</v>
      </c>
      <c r="R941" t="s">
        <v>29</v>
      </c>
      <c r="S941" t="s">
        <v>30</v>
      </c>
      <c r="T941" t="s">
        <v>31</v>
      </c>
      <c r="U941" t="s">
        <v>32</v>
      </c>
      <c r="V941" t="s">
        <v>33</v>
      </c>
    </row>
    <row r="942" spans="1:22">
      <c r="A942" s="4">
        <v>46051</v>
      </c>
      <c r="B942" t="s">
        <v>811</v>
      </c>
      <c r="C942" t="s">
        <v>104</v>
      </c>
      <c r="D942">
        <v>12</v>
      </c>
      <c r="E942">
        <v>47000</v>
      </c>
      <c r="F942">
        <f>Table2[[#This Row],[Đơn Giá Chuẩn]]*Table2[[#This Row],[Tổng số lượng bán]]</f>
        <v>564000</v>
      </c>
      <c r="G942">
        <v>50000</v>
      </c>
      <c r="H942">
        <f>Table2[[#This Row],[Doanh số bán]]-Table2[[#This Row],[Chiết khấu]]</f>
        <v>514000</v>
      </c>
      <c r="K942" t="s">
        <v>24</v>
      </c>
      <c r="L942">
        <v>0.16</v>
      </c>
      <c r="M942" t="s">
        <v>25</v>
      </c>
      <c r="N942" t="s">
        <v>26</v>
      </c>
      <c r="O942">
        <v>1.92</v>
      </c>
      <c r="P942" t="s">
        <v>105</v>
      </c>
      <c r="Q942" t="s">
        <v>106</v>
      </c>
      <c r="R942" t="s">
        <v>107</v>
      </c>
      <c r="S942" t="s">
        <v>108</v>
      </c>
      <c r="T942" t="s">
        <v>31</v>
      </c>
      <c r="U942" t="s">
        <v>32</v>
      </c>
      <c r="V942" t="s">
        <v>33</v>
      </c>
    </row>
    <row r="943" spans="1:22">
      <c r="A943" s="4">
        <v>46051</v>
      </c>
      <c r="B943" t="s">
        <v>811</v>
      </c>
      <c r="C943" t="s">
        <v>104</v>
      </c>
      <c r="D943">
        <v>22</v>
      </c>
      <c r="E943">
        <v>47000</v>
      </c>
      <c r="F943">
        <f>Table2[[#This Row],[Đơn Giá Chuẩn]]*Table2[[#This Row],[Tổng số lượng bán]]</f>
        <v>1034000</v>
      </c>
      <c r="G943">
        <v>91667</v>
      </c>
      <c r="H943">
        <f>Table2[[#This Row],[Doanh số bán]]-Table2[[#This Row],[Chiết khấu]]</f>
        <v>942333</v>
      </c>
      <c r="K943" t="s">
        <v>24</v>
      </c>
      <c r="L943">
        <v>0.12</v>
      </c>
      <c r="M943" t="s">
        <v>25</v>
      </c>
      <c r="N943" t="s">
        <v>26</v>
      </c>
      <c r="O943">
        <v>2.6399999999999997</v>
      </c>
      <c r="P943" t="s">
        <v>520</v>
      </c>
      <c r="Q943" t="s">
        <v>521</v>
      </c>
      <c r="R943" t="s">
        <v>107</v>
      </c>
      <c r="S943" t="s">
        <v>108</v>
      </c>
      <c r="T943" t="s">
        <v>31</v>
      </c>
      <c r="U943" t="s">
        <v>32</v>
      </c>
      <c r="V943" t="s">
        <v>33</v>
      </c>
    </row>
    <row r="944" spans="1:22">
      <c r="A944" s="4">
        <v>46076</v>
      </c>
      <c r="B944" t="s">
        <v>5133</v>
      </c>
      <c r="C944" t="s">
        <v>83</v>
      </c>
      <c r="D944">
        <v>10</v>
      </c>
      <c r="E944">
        <v>97000</v>
      </c>
      <c r="F944">
        <f>Table2[[#This Row],[Đơn Giá Chuẩn]]*Table2[[#This Row],[Tổng số lượng bán]]</f>
        <v>970000</v>
      </c>
      <c r="G944">
        <v>0</v>
      </c>
      <c r="H944">
        <f>Table2[[#This Row],[Doanh số bán]]-Table2[[#This Row],[Chiết khấu]]</f>
        <v>970000</v>
      </c>
      <c r="K944" t="s">
        <v>24</v>
      </c>
      <c r="L944">
        <v>0.5</v>
      </c>
      <c r="M944" t="s">
        <v>319</v>
      </c>
      <c r="N944" t="s">
        <v>26</v>
      </c>
      <c r="O944">
        <v>5</v>
      </c>
      <c r="P944" t="s">
        <v>231</v>
      </c>
      <c r="Q944" t="s">
        <v>232</v>
      </c>
      <c r="R944" t="s">
        <v>41</v>
      </c>
      <c r="S944" t="s">
        <v>42</v>
      </c>
      <c r="T944" t="s">
        <v>320</v>
      </c>
      <c r="U944" t="s">
        <v>321</v>
      </c>
      <c r="V944" t="s">
        <v>33</v>
      </c>
    </row>
    <row r="945" spans="1:22">
      <c r="A945" s="4">
        <v>46077</v>
      </c>
      <c r="B945" t="s">
        <v>5151</v>
      </c>
      <c r="C945" t="s">
        <v>83</v>
      </c>
      <c r="D945">
        <v>10</v>
      </c>
      <c r="E945">
        <v>97000</v>
      </c>
      <c r="F945">
        <f>Table2[[#This Row],[Đơn Giá Chuẩn]]*Table2[[#This Row],[Tổng số lượng bán]]</f>
        <v>970000</v>
      </c>
      <c r="G945">
        <v>0</v>
      </c>
      <c r="H945">
        <f>Table2[[#This Row],[Doanh số bán]]-Table2[[#This Row],[Chiết khấu]]</f>
        <v>970000</v>
      </c>
      <c r="K945" t="s">
        <v>24</v>
      </c>
      <c r="L945">
        <v>0.5</v>
      </c>
      <c r="M945" t="s">
        <v>319</v>
      </c>
      <c r="N945" t="s">
        <v>26</v>
      </c>
      <c r="O945">
        <v>5</v>
      </c>
      <c r="P945" t="s">
        <v>231</v>
      </c>
      <c r="Q945" t="s">
        <v>232</v>
      </c>
      <c r="R945" t="s">
        <v>41</v>
      </c>
      <c r="S945" t="s">
        <v>42</v>
      </c>
      <c r="T945" t="s">
        <v>320</v>
      </c>
      <c r="U945" t="s">
        <v>321</v>
      </c>
      <c r="V945" t="s">
        <v>33</v>
      </c>
    </row>
    <row r="946" spans="1:22">
      <c r="A946" s="4">
        <v>46051</v>
      </c>
      <c r="B946" t="s">
        <v>311</v>
      </c>
      <c r="C946" t="s">
        <v>104</v>
      </c>
      <c r="D946">
        <v>48</v>
      </c>
      <c r="E946">
        <v>51000</v>
      </c>
      <c r="F946">
        <f>Table2[[#This Row],[Đơn Giá Chuẩn]]*Table2[[#This Row],[Tổng số lượng bán]]</f>
        <v>2448000</v>
      </c>
      <c r="G946">
        <v>217778</v>
      </c>
      <c r="H946">
        <f>Table2[[#This Row],[Doanh số bán]]-Table2[[#This Row],[Chiết khấu]]</f>
        <v>2230222</v>
      </c>
      <c r="K946" t="s">
        <v>24</v>
      </c>
      <c r="L946">
        <v>0.12</v>
      </c>
      <c r="M946" t="s">
        <v>25</v>
      </c>
      <c r="N946" t="s">
        <v>26</v>
      </c>
      <c r="O946">
        <v>5.76</v>
      </c>
      <c r="P946" t="s">
        <v>656</v>
      </c>
      <c r="Q946" t="s">
        <v>657</v>
      </c>
      <c r="R946" t="s">
        <v>107</v>
      </c>
      <c r="S946" t="s">
        <v>108</v>
      </c>
      <c r="T946" t="s">
        <v>31</v>
      </c>
      <c r="U946" t="s">
        <v>32</v>
      </c>
      <c r="V946" t="s">
        <v>33</v>
      </c>
    </row>
    <row r="947" spans="1:22">
      <c r="A947" s="4">
        <v>46077</v>
      </c>
      <c r="B947" t="s">
        <v>5162</v>
      </c>
      <c r="C947" t="s">
        <v>83</v>
      </c>
      <c r="D947">
        <v>2</v>
      </c>
      <c r="E947">
        <v>97000</v>
      </c>
      <c r="F947">
        <f>Table2[[#This Row],[Đơn Giá Chuẩn]]*Table2[[#This Row],[Tổng số lượng bán]]</f>
        <v>194000</v>
      </c>
      <c r="G947">
        <v>0</v>
      </c>
      <c r="H947">
        <f>Table2[[#This Row],[Doanh số bán]]-Table2[[#This Row],[Chiết khấu]]</f>
        <v>194000</v>
      </c>
      <c r="K947" t="s">
        <v>24</v>
      </c>
      <c r="L947">
        <v>0.5</v>
      </c>
      <c r="M947" t="s">
        <v>319</v>
      </c>
      <c r="N947" t="s">
        <v>26</v>
      </c>
      <c r="O947">
        <v>1</v>
      </c>
      <c r="P947" t="s">
        <v>231</v>
      </c>
      <c r="Q947" t="s">
        <v>232</v>
      </c>
      <c r="R947" t="s">
        <v>41</v>
      </c>
      <c r="S947" t="s">
        <v>42</v>
      </c>
      <c r="T947" t="s">
        <v>320</v>
      </c>
      <c r="U947" t="s">
        <v>321</v>
      </c>
      <c r="V947" t="s">
        <v>33</v>
      </c>
    </row>
    <row r="948" spans="1:22">
      <c r="A948" s="4">
        <v>46078</v>
      </c>
      <c r="B948" t="s">
        <v>5191</v>
      </c>
      <c r="C948" t="s">
        <v>83</v>
      </c>
      <c r="D948">
        <v>11</v>
      </c>
      <c r="E948">
        <v>97000</v>
      </c>
      <c r="F948">
        <f>Table2[[#This Row],[Đơn Giá Chuẩn]]*Table2[[#This Row],[Tổng số lượng bán]]</f>
        <v>1067000</v>
      </c>
      <c r="G948">
        <v>0</v>
      </c>
      <c r="H948">
        <f>Table2[[#This Row],[Doanh số bán]]-Table2[[#This Row],[Chiết khấu]]</f>
        <v>1067000</v>
      </c>
      <c r="K948" t="s">
        <v>24</v>
      </c>
      <c r="L948">
        <v>0.5</v>
      </c>
      <c r="M948" t="s">
        <v>319</v>
      </c>
      <c r="N948" t="s">
        <v>26</v>
      </c>
      <c r="O948">
        <v>5.5</v>
      </c>
      <c r="P948" t="s">
        <v>231</v>
      </c>
      <c r="Q948" t="s">
        <v>232</v>
      </c>
      <c r="R948" t="s">
        <v>41</v>
      </c>
      <c r="S948" t="s">
        <v>42</v>
      </c>
      <c r="T948" t="s">
        <v>320</v>
      </c>
      <c r="U948" t="s">
        <v>321</v>
      </c>
      <c r="V948" t="s">
        <v>33</v>
      </c>
    </row>
    <row r="949" spans="1:22">
      <c r="A949" s="4">
        <v>46051</v>
      </c>
      <c r="B949" t="s">
        <v>814</v>
      </c>
      <c r="C949" t="s">
        <v>23</v>
      </c>
      <c r="D949">
        <v>1</v>
      </c>
      <c r="E949">
        <v>21000</v>
      </c>
      <c r="F949">
        <f>Table2[[#This Row],[Đơn Giá Chuẩn]]*Table2[[#This Row],[Tổng số lượng bán]]</f>
        <v>21000</v>
      </c>
      <c r="G949">
        <v>7037</v>
      </c>
      <c r="H949">
        <f>Table2[[#This Row],[Doanh số bán]]-Table2[[#This Row],[Chiết khấu]]</f>
        <v>13963</v>
      </c>
      <c r="K949" t="s">
        <v>24</v>
      </c>
      <c r="L949">
        <v>0</v>
      </c>
      <c r="M949" t="s">
        <v>25</v>
      </c>
      <c r="N949" t="s">
        <v>26</v>
      </c>
      <c r="O949">
        <v>0</v>
      </c>
      <c r="P949" t="s">
        <v>27</v>
      </c>
      <c r="Q949" t="s">
        <v>28</v>
      </c>
      <c r="R949" t="s">
        <v>29</v>
      </c>
      <c r="S949" t="s">
        <v>30</v>
      </c>
      <c r="T949" t="s">
        <v>31</v>
      </c>
      <c r="U949" t="s">
        <v>32</v>
      </c>
      <c r="V949" t="s">
        <v>33</v>
      </c>
    </row>
    <row r="950" spans="1:22">
      <c r="A950" s="4">
        <v>46080</v>
      </c>
      <c r="B950" t="s">
        <v>5235</v>
      </c>
      <c r="C950" t="s">
        <v>83</v>
      </c>
      <c r="D950">
        <v>80</v>
      </c>
      <c r="E950">
        <v>97000</v>
      </c>
      <c r="F950">
        <f>Table2[[#This Row],[Đơn Giá Chuẩn]]*Table2[[#This Row],[Tổng số lượng bán]]</f>
        <v>7760000</v>
      </c>
      <c r="G950">
        <v>0</v>
      </c>
      <c r="H950">
        <f>Table2[[#This Row],[Doanh số bán]]-Table2[[#This Row],[Chiết khấu]]</f>
        <v>7760000</v>
      </c>
      <c r="K950" t="s">
        <v>24</v>
      </c>
      <c r="L950">
        <v>0.5</v>
      </c>
      <c r="M950" t="s">
        <v>319</v>
      </c>
      <c r="N950" t="s">
        <v>26</v>
      </c>
      <c r="O950">
        <v>40</v>
      </c>
      <c r="P950" t="s">
        <v>231</v>
      </c>
      <c r="Q950" t="s">
        <v>232</v>
      </c>
      <c r="R950" t="s">
        <v>41</v>
      </c>
      <c r="S950" t="s">
        <v>42</v>
      </c>
      <c r="T950" t="s">
        <v>320</v>
      </c>
      <c r="U950" t="s">
        <v>321</v>
      </c>
      <c r="V950" t="s">
        <v>33</v>
      </c>
    </row>
    <row r="951" spans="1:22">
      <c r="A951" s="4">
        <v>46051</v>
      </c>
      <c r="B951" t="s">
        <v>815</v>
      </c>
      <c r="C951" t="s">
        <v>23</v>
      </c>
      <c r="D951">
        <v>1</v>
      </c>
      <c r="E951">
        <v>21000</v>
      </c>
      <c r="F951">
        <f>Table2[[#This Row],[Đơn Giá Chuẩn]]*Table2[[#This Row],[Tổng số lượng bán]]</f>
        <v>21000</v>
      </c>
      <c r="G951">
        <v>0</v>
      </c>
      <c r="H951">
        <f>Table2[[#This Row],[Doanh số bán]]-Table2[[#This Row],[Chiết khấu]]</f>
        <v>21000</v>
      </c>
      <c r="K951" t="s">
        <v>24</v>
      </c>
      <c r="L951">
        <v>0</v>
      </c>
      <c r="M951" t="s">
        <v>25</v>
      </c>
      <c r="N951" t="s">
        <v>26</v>
      </c>
      <c r="O951">
        <v>0</v>
      </c>
      <c r="P951" t="s">
        <v>27</v>
      </c>
      <c r="Q951" t="s">
        <v>28</v>
      </c>
      <c r="R951" t="s">
        <v>29</v>
      </c>
      <c r="S951" t="s">
        <v>30</v>
      </c>
      <c r="T951" t="s">
        <v>31</v>
      </c>
      <c r="U951" t="s">
        <v>32</v>
      </c>
      <c r="V951" t="s">
        <v>33</v>
      </c>
    </row>
    <row r="952" spans="1:22">
      <c r="A952" s="4">
        <v>46051</v>
      </c>
      <c r="B952" t="s">
        <v>816</v>
      </c>
      <c r="C952" t="s">
        <v>23</v>
      </c>
      <c r="D952">
        <v>2</v>
      </c>
      <c r="E952">
        <v>21000</v>
      </c>
      <c r="F952">
        <f>Table2[[#This Row],[Đơn Giá Chuẩn]]*Table2[[#This Row],[Tổng số lượng bán]]</f>
        <v>42000</v>
      </c>
      <c r="G952">
        <v>35185</v>
      </c>
      <c r="H952">
        <f>Table2[[#This Row],[Doanh số bán]]-Table2[[#This Row],[Chiết khấu]]</f>
        <v>6815</v>
      </c>
      <c r="K952" t="s">
        <v>24</v>
      </c>
      <c r="L952">
        <v>0</v>
      </c>
      <c r="M952" t="s">
        <v>25</v>
      </c>
      <c r="N952" t="s">
        <v>26</v>
      </c>
      <c r="O952">
        <v>0</v>
      </c>
      <c r="P952" t="s">
        <v>27</v>
      </c>
      <c r="Q952" t="s">
        <v>28</v>
      </c>
      <c r="R952" t="s">
        <v>29</v>
      </c>
      <c r="S952" t="s">
        <v>30</v>
      </c>
      <c r="T952" t="s">
        <v>31</v>
      </c>
      <c r="U952" t="s">
        <v>32</v>
      </c>
      <c r="V952" t="s">
        <v>33</v>
      </c>
    </row>
    <row r="953" spans="1:22">
      <c r="A953" s="4">
        <v>46051</v>
      </c>
      <c r="B953" t="s">
        <v>817</v>
      </c>
      <c r="C953" t="s">
        <v>23</v>
      </c>
      <c r="D953">
        <v>1</v>
      </c>
      <c r="E953">
        <v>21000</v>
      </c>
      <c r="F953">
        <f>Table2[[#This Row],[Đơn Giá Chuẩn]]*Table2[[#This Row],[Tổng số lượng bán]]</f>
        <v>21000</v>
      </c>
      <c r="G953">
        <v>0</v>
      </c>
      <c r="H953">
        <f>Table2[[#This Row],[Doanh số bán]]-Table2[[#This Row],[Chiết khấu]]</f>
        <v>21000</v>
      </c>
      <c r="K953" t="s">
        <v>24</v>
      </c>
      <c r="L953">
        <v>0</v>
      </c>
      <c r="M953" t="s">
        <v>25</v>
      </c>
      <c r="N953" t="s">
        <v>26</v>
      </c>
      <c r="O953">
        <v>0</v>
      </c>
      <c r="P953" t="s">
        <v>27</v>
      </c>
      <c r="Q953" t="s">
        <v>28</v>
      </c>
      <c r="R953" t="s">
        <v>29</v>
      </c>
      <c r="S953" t="s">
        <v>30</v>
      </c>
      <c r="T953" t="s">
        <v>31</v>
      </c>
      <c r="U953" t="s">
        <v>32</v>
      </c>
      <c r="V953" t="s">
        <v>33</v>
      </c>
    </row>
    <row r="954" spans="1:22">
      <c r="A954" s="4">
        <v>46080</v>
      </c>
      <c r="B954" t="s">
        <v>5237</v>
      </c>
      <c r="C954" t="s">
        <v>83</v>
      </c>
      <c r="D954">
        <v>4</v>
      </c>
      <c r="E954">
        <v>97000</v>
      </c>
      <c r="F954">
        <f>Table2[[#This Row],[Đơn Giá Chuẩn]]*Table2[[#This Row],[Tổng số lượng bán]]</f>
        <v>388000</v>
      </c>
      <c r="G954">
        <v>0</v>
      </c>
      <c r="H954">
        <f>Table2[[#This Row],[Doanh số bán]]-Table2[[#This Row],[Chiết khấu]]</f>
        <v>388000</v>
      </c>
      <c r="K954" t="s">
        <v>24</v>
      </c>
      <c r="L954">
        <v>0.5</v>
      </c>
      <c r="M954" t="s">
        <v>319</v>
      </c>
      <c r="N954" t="s">
        <v>26</v>
      </c>
      <c r="O954">
        <v>2</v>
      </c>
      <c r="P954" t="s">
        <v>231</v>
      </c>
      <c r="Q954" t="s">
        <v>232</v>
      </c>
      <c r="R954" t="s">
        <v>41</v>
      </c>
      <c r="S954" t="s">
        <v>42</v>
      </c>
      <c r="T954" t="s">
        <v>320</v>
      </c>
      <c r="U954" t="s">
        <v>321</v>
      </c>
      <c r="V954" t="s">
        <v>33</v>
      </c>
    </row>
    <row r="955" spans="1:22">
      <c r="A955" s="4">
        <v>46051</v>
      </c>
      <c r="B955" t="s">
        <v>819</v>
      </c>
      <c r="C955" t="s">
        <v>23</v>
      </c>
      <c r="D955">
        <v>1</v>
      </c>
      <c r="E955">
        <v>62000</v>
      </c>
      <c r="F955">
        <f>Table2[[#This Row],[Đơn Giá Chuẩn]]*Table2[[#This Row],[Tổng số lượng bán]]</f>
        <v>62000</v>
      </c>
      <c r="G955">
        <v>22223</v>
      </c>
      <c r="H955">
        <f>Table2[[#This Row],[Doanh số bán]]-Table2[[#This Row],[Chiết khấu]]</f>
        <v>39777</v>
      </c>
      <c r="K955" t="s">
        <v>24</v>
      </c>
      <c r="L955">
        <v>0</v>
      </c>
      <c r="M955" t="s">
        <v>25</v>
      </c>
      <c r="N955" t="s">
        <v>26</v>
      </c>
      <c r="O955">
        <v>0</v>
      </c>
      <c r="P955" t="s">
        <v>199</v>
      </c>
      <c r="Q955" t="s">
        <v>200</v>
      </c>
      <c r="R955" t="s">
        <v>29</v>
      </c>
      <c r="S955" t="s">
        <v>30</v>
      </c>
      <c r="T955" t="s">
        <v>31</v>
      </c>
      <c r="U955" t="s">
        <v>32</v>
      </c>
      <c r="V955" t="s">
        <v>33</v>
      </c>
    </row>
    <row r="956" spans="1:22">
      <c r="A956" s="4">
        <v>46051</v>
      </c>
      <c r="B956" t="s">
        <v>819</v>
      </c>
      <c r="C956" t="s">
        <v>23</v>
      </c>
      <c r="D956">
        <v>1</v>
      </c>
      <c r="E956">
        <v>21000</v>
      </c>
      <c r="F956">
        <f>Table2[[#This Row],[Đơn Giá Chuẩn]]*Table2[[#This Row],[Tổng số lượng bán]]</f>
        <v>21000</v>
      </c>
      <c r="G956">
        <v>7037</v>
      </c>
      <c r="H956">
        <f>Table2[[#This Row],[Doanh số bán]]-Table2[[#This Row],[Chiết khấu]]</f>
        <v>13963</v>
      </c>
      <c r="K956" t="s">
        <v>24</v>
      </c>
      <c r="L956">
        <v>0</v>
      </c>
      <c r="M956" t="s">
        <v>25</v>
      </c>
      <c r="N956" t="s">
        <v>26</v>
      </c>
      <c r="O956">
        <v>0</v>
      </c>
      <c r="P956" t="s">
        <v>27</v>
      </c>
      <c r="Q956" t="s">
        <v>28</v>
      </c>
      <c r="R956" t="s">
        <v>29</v>
      </c>
      <c r="S956" t="s">
        <v>30</v>
      </c>
      <c r="T956" t="s">
        <v>31</v>
      </c>
      <c r="U956" t="s">
        <v>32</v>
      </c>
      <c r="V956" t="s">
        <v>33</v>
      </c>
    </row>
    <row r="957" spans="1:22">
      <c r="A957" s="4">
        <v>46051</v>
      </c>
      <c r="B957" t="s">
        <v>820</v>
      </c>
      <c r="C957" t="s">
        <v>23</v>
      </c>
      <c r="D957">
        <v>10</v>
      </c>
      <c r="E957">
        <v>25999.999999999996</v>
      </c>
      <c r="F957">
        <f>Table2[[#This Row],[Đơn Giá Chuẩn]]*Table2[[#This Row],[Tổng số lượng bán]]</f>
        <v>259999.99999999997</v>
      </c>
      <c r="G957">
        <v>88889</v>
      </c>
      <c r="H957">
        <f>Table2[[#This Row],[Doanh số bán]]-Table2[[#This Row],[Chiết khấu]]</f>
        <v>171110.99999999997</v>
      </c>
      <c r="K957" t="s">
        <v>24</v>
      </c>
      <c r="L957">
        <v>0</v>
      </c>
      <c r="M957" t="s">
        <v>25</v>
      </c>
      <c r="N957" t="s">
        <v>26</v>
      </c>
      <c r="O957">
        <v>0</v>
      </c>
      <c r="P957" t="s">
        <v>47</v>
      </c>
      <c r="Q957" t="s">
        <v>48</v>
      </c>
      <c r="R957" t="s">
        <v>29</v>
      </c>
      <c r="S957" t="s">
        <v>30</v>
      </c>
      <c r="T957" t="s">
        <v>31</v>
      </c>
      <c r="U957" t="s">
        <v>32</v>
      </c>
      <c r="V957" t="s">
        <v>33</v>
      </c>
    </row>
    <row r="958" spans="1:22">
      <c r="A958" s="4">
        <v>46051</v>
      </c>
      <c r="B958" t="s">
        <v>820</v>
      </c>
      <c r="C958" t="s">
        <v>23</v>
      </c>
      <c r="D958">
        <v>4</v>
      </c>
      <c r="E958">
        <v>21000</v>
      </c>
      <c r="F958">
        <f>Table2[[#This Row],[Đơn Giá Chuẩn]]*Table2[[#This Row],[Tổng số lượng bán]]</f>
        <v>84000</v>
      </c>
      <c r="G958">
        <v>28148</v>
      </c>
      <c r="H958">
        <f>Table2[[#This Row],[Doanh số bán]]-Table2[[#This Row],[Chiết khấu]]</f>
        <v>55852</v>
      </c>
      <c r="K958" t="s">
        <v>24</v>
      </c>
      <c r="L958">
        <v>0</v>
      </c>
      <c r="M958" t="s">
        <v>25</v>
      </c>
      <c r="N958" t="s">
        <v>26</v>
      </c>
      <c r="O958">
        <v>0</v>
      </c>
      <c r="P958" t="s">
        <v>27</v>
      </c>
      <c r="Q958" t="s">
        <v>28</v>
      </c>
      <c r="R958" t="s">
        <v>29</v>
      </c>
      <c r="S958" t="s">
        <v>30</v>
      </c>
      <c r="T958" t="s">
        <v>31</v>
      </c>
      <c r="U958" t="s">
        <v>32</v>
      </c>
      <c r="V958" t="s">
        <v>33</v>
      </c>
    </row>
    <row r="959" spans="1:22">
      <c r="A959" s="4">
        <v>46051</v>
      </c>
      <c r="B959" t="s">
        <v>820</v>
      </c>
      <c r="C959" t="s">
        <v>23</v>
      </c>
      <c r="D959">
        <v>2</v>
      </c>
      <c r="E959">
        <v>32000</v>
      </c>
      <c r="F959">
        <f>Table2[[#This Row],[Đơn Giá Chuẩn]]*Table2[[#This Row],[Tổng số lượng bán]]</f>
        <v>64000</v>
      </c>
      <c r="G959">
        <v>22223</v>
      </c>
      <c r="H959">
        <f>Table2[[#This Row],[Doanh số bán]]-Table2[[#This Row],[Chiết khấu]]</f>
        <v>41777</v>
      </c>
      <c r="K959" t="s">
        <v>24</v>
      </c>
      <c r="L959">
        <v>0</v>
      </c>
      <c r="M959" t="s">
        <v>25</v>
      </c>
      <c r="N959" t="s">
        <v>26</v>
      </c>
      <c r="O959">
        <v>0</v>
      </c>
      <c r="P959" t="s">
        <v>125</v>
      </c>
      <c r="Q959" t="s">
        <v>126</v>
      </c>
      <c r="R959" t="s">
        <v>29</v>
      </c>
      <c r="S959" t="s">
        <v>30</v>
      </c>
      <c r="T959" t="s">
        <v>31</v>
      </c>
      <c r="U959" t="s">
        <v>32</v>
      </c>
      <c r="V959" t="s">
        <v>33</v>
      </c>
    </row>
    <row r="960" spans="1:22">
      <c r="A960" s="4">
        <v>46051</v>
      </c>
      <c r="B960" t="s">
        <v>820</v>
      </c>
      <c r="C960" t="s">
        <v>23</v>
      </c>
      <c r="D960">
        <v>1</v>
      </c>
      <c r="E960">
        <v>32000</v>
      </c>
      <c r="F960">
        <f>Table2[[#This Row],[Đơn Giá Chuẩn]]*Table2[[#This Row],[Tổng số lượng bán]]</f>
        <v>32000</v>
      </c>
      <c r="G960">
        <v>11111</v>
      </c>
      <c r="H960">
        <f>Table2[[#This Row],[Doanh số bán]]-Table2[[#This Row],[Chiết khấu]]</f>
        <v>20889</v>
      </c>
      <c r="K960" t="s">
        <v>24</v>
      </c>
      <c r="L960">
        <v>0</v>
      </c>
      <c r="M960" t="s">
        <v>25</v>
      </c>
      <c r="N960" t="s">
        <v>26</v>
      </c>
      <c r="O960">
        <v>0</v>
      </c>
      <c r="P960" t="s">
        <v>120</v>
      </c>
      <c r="Q960" t="s">
        <v>121</v>
      </c>
      <c r="R960" t="s">
        <v>29</v>
      </c>
      <c r="S960" t="s">
        <v>30</v>
      </c>
      <c r="T960" t="s">
        <v>31</v>
      </c>
      <c r="U960" t="s">
        <v>32</v>
      </c>
      <c r="V960" t="s">
        <v>33</v>
      </c>
    </row>
    <row r="961" spans="1:22">
      <c r="A961" s="4">
        <v>46051</v>
      </c>
      <c r="B961" t="s">
        <v>820</v>
      </c>
      <c r="C961" t="s">
        <v>23</v>
      </c>
      <c r="D961">
        <v>1</v>
      </c>
      <c r="E961">
        <v>37000</v>
      </c>
      <c r="F961">
        <f>Table2[[#This Row],[Đơn Giá Chuẩn]]*Table2[[#This Row],[Tổng số lượng bán]]</f>
        <v>37000</v>
      </c>
      <c r="G961">
        <v>9722</v>
      </c>
      <c r="H961">
        <f>Table2[[#This Row],[Doanh số bán]]-Table2[[#This Row],[Chiết khấu]]</f>
        <v>27278</v>
      </c>
      <c r="K961" t="s">
        <v>24</v>
      </c>
      <c r="L961">
        <v>0</v>
      </c>
      <c r="M961" t="s">
        <v>25</v>
      </c>
      <c r="N961" t="s">
        <v>26</v>
      </c>
      <c r="O961">
        <v>0</v>
      </c>
      <c r="P961" t="s">
        <v>99</v>
      </c>
      <c r="Q961" t="s">
        <v>100</v>
      </c>
      <c r="R961" t="s">
        <v>29</v>
      </c>
      <c r="S961" t="s">
        <v>91</v>
      </c>
      <c r="T961" t="s">
        <v>31</v>
      </c>
      <c r="U961" t="s">
        <v>32</v>
      </c>
      <c r="V961" t="s">
        <v>33</v>
      </c>
    </row>
    <row r="962" spans="1:22">
      <c r="A962" s="4">
        <v>46051</v>
      </c>
      <c r="B962" t="s">
        <v>313</v>
      </c>
      <c r="C962" t="s">
        <v>23</v>
      </c>
      <c r="D962">
        <v>2</v>
      </c>
      <c r="E962">
        <v>21000</v>
      </c>
      <c r="F962">
        <f>Table2[[#This Row],[Đơn Giá Chuẩn]]*Table2[[#This Row],[Tổng số lượng bán]]</f>
        <v>42000</v>
      </c>
      <c r="G962">
        <v>0</v>
      </c>
      <c r="H962">
        <f>Table2[[#This Row],[Doanh số bán]]-Table2[[#This Row],[Chiết khấu]]</f>
        <v>42000</v>
      </c>
      <c r="K962" t="s">
        <v>24</v>
      </c>
      <c r="L962">
        <v>0</v>
      </c>
      <c r="M962" t="s">
        <v>25</v>
      </c>
      <c r="N962" t="s">
        <v>26</v>
      </c>
      <c r="O962">
        <v>0</v>
      </c>
      <c r="P962" t="s">
        <v>27</v>
      </c>
      <c r="Q962" t="s">
        <v>28</v>
      </c>
      <c r="R962" t="s">
        <v>29</v>
      </c>
      <c r="S962" t="s">
        <v>30</v>
      </c>
      <c r="T962" t="s">
        <v>31</v>
      </c>
      <c r="U962" t="s">
        <v>32</v>
      </c>
      <c r="V962" t="s">
        <v>33</v>
      </c>
    </row>
    <row r="963" spans="1:22">
      <c r="A963" s="4">
        <v>46051</v>
      </c>
      <c r="B963" t="s">
        <v>313</v>
      </c>
      <c r="C963" t="s">
        <v>23</v>
      </c>
      <c r="D963">
        <v>1</v>
      </c>
      <c r="E963">
        <v>37000</v>
      </c>
      <c r="F963">
        <f>Table2[[#This Row],[Đơn Giá Chuẩn]]*Table2[[#This Row],[Tổng số lượng bán]]</f>
        <v>37000</v>
      </c>
      <c r="G963">
        <v>0</v>
      </c>
      <c r="H963">
        <f>Table2[[#This Row],[Doanh số bán]]-Table2[[#This Row],[Chiết khấu]]</f>
        <v>37000</v>
      </c>
      <c r="K963" t="s">
        <v>24</v>
      </c>
      <c r="L963">
        <v>0</v>
      </c>
      <c r="M963" t="s">
        <v>25</v>
      </c>
      <c r="N963" t="s">
        <v>26</v>
      </c>
      <c r="O963">
        <v>0</v>
      </c>
      <c r="P963" t="s">
        <v>402</v>
      </c>
      <c r="Q963" t="s">
        <v>403</v>
      </c>
      <c r="R963" t="s">
        <v>29</v>
      </c>
      <c r="S963" t="s">
        <v>59</v>
      </c>
      <c r="T963" t="s">
        <v>31</v>
      </c>
      <c r="U963" t="s">
        <v>32</v>
      </c>
      <c r="V963" t="s">
        <v>33</v>
      </c>
    </row>
    <row r="964" spans="1:22">
      <c r="A964" s="4">
        <v>46081</v>
      </c>
      <c r="B964" t="s">
        <v>5251</v>
      </c>
      <c r="C964" t="s">
        <v>83</v>
      </c>
      <c r="D964">
        <v>8</v>
      </c>
      <c r="E964">
        <v>97000</v>
      </c>
      <c r="F964">
        <f>Table2[[#This Row],[Đơn Giá Chuẩn]]*Table2[[#This Row],[Tổng số lượng bán]]</f>
        <v>776000</v>
      </c>
      <c r="G964">
        <v>0</v>
      </c>
      <c r="H964">
        <f>Table2[[#This Row],[Doanh số bán]]-Table2[[#This Row],[Chiết khấu]]</f>
        <v>776000</v>
      </c>
      <c r="K964" t="s">
        <v>24</v>
      </c>
      <c r="L964">
        <v>0.5</v>
      </c>
      <c r="M964" t="s">
        <v>319</v>
      </c>
      <c r="N964" t="s">
        <v>26</v>
      </c>
      <c r="O964">
        <v>4</v>
      </c>
      <c r="P964" t="s">
        <v>231</v>
      </c>
      <c r="Q964" t="s">
        <v>232</v>
      </c>
      <c r="R964" t="s">
        <v>41</v>
      </c>
      <c r="S964" t="s">
        <v>42</v>
      </c>
      <c r="T964" t="s">
        <v>320</v>
      </c>
      <c r="U964" t="s">
        <v>321</v>
      </c>
      <c r="V964" t="s">
        <v>33</v>
      </c>
    </row>
    <row r="965" spans="1:22">
      <c r="A965" s="4">
        <v>46051</v>
      </c>
      <c r="B965" t="s">
        <v>822</v>
      </c>
      <c r="C965" t="s">
        <v>23</v>
      </c>
      <c r="D965">
        <v>2</v>
      </c>
      <c r="E965">
        <v>25999.999999999996</v>
      </c>
      <c r="F965">
        <f>Table2[[#This Row],[Đơn Giá Chuẩn]]*Table2[[#This Row],[Tổng số lượng bán]]</f>
        <v>51999.999999999993</v>
      </c>
      <c r="G965">
        <v>0</v>
      </c>
      <c r="H965">
        <f>Table2[[#This Row],[Doanh số bán]]-Table2[[#This Row],[Chiết khấu]]</f>
        <v>51999.999999999993</v>
      </c>
      <c r="K965" t="s">
        <v>24</v>
      </c>
      <c r="L965">
        <v>0</v>
      </c>
      <c r="M965" t="s">
        <v>25</v>
      </c>
      <c r="N965" t="s">
        <v>26</v>
      </c>
      <c r="O965">
        <v>0</v>
      </c>
      <c r="P965" t="s">
        <v>47</v>
      </c>
      <c r="Q965" t="s">
        <v>48</v>
      </c>
      <c r="R965" t="s">
        <v>29</v>
      </c>
      <c r="S965" t="s">
        <v>30</v>
      </c>
      <c r="T965" t="s">
        <v>31</v>
      </c>
      <c r="U965" t="s">
        <v>32</v>
      </c>
      <c r="V965" t="s">
        <v>33</v>
      </c>
    </row>
    <row r="966" spans="1:22">
      <c r="A966" s="4">
        <v>46051</v>
      </c>
      <c r="B966" t="s">
        <v>823</v>
      </c>
      <c r="C966" t="s">
        <v>23</v>
      </c>
      <c r="D966">
        <v>2</v>
      </c>
      <c r="E966">
        <v>32000</v>
      </c>
      <c r="F966">
        <f>Table2[[#This Row],[Đơn Giá Chuẩn]]*Table2[[#This Row],[Tổng số lượng bán]]</f>
        <v>64000</v>
      </c>
      <c r="G966">
        <v>0</v>
      </c>
      <c r="H966">
        <f>Table2[[#This Row],[Doanh số bán]]-Table2[[#This Row],[Chiết khấu]]</f>
        <v>64000</v>
      </c>
      <c r="K966" t="s">
        <v>24</v>
      </c>
      <c r="L966">
        <v>0</v>
      </c>
      <c r="M966" t="s">
        <v>25</v>
      </c>
      <c r="N966" t="s">
        <v>26</v>
      </c>
      <c r="O966">
        <v>0</v>
      </c>
      <c r="P966" t="s">
        <v>125</v>
      </c>
      <c r="Q966" t="s">
        <v>126</v>
      </c>
      <c r="R966" t="s">
        <v>29</v>
      </c>
      <c r="S966" t="s">
        <v>30</v>
      </c>
      <c r="T966" t="s">
        <v>31</v>
      </c>
      <c r="U966" t="s">
        <v>32</v>
      </c>
      <c r="V966" t="s">
        <v>33</v>
      </c>
    </row>
    <row r="967" spans="1:22">
      <c r="A967" s="4">
        <v>46051</v>
      </c>
      <c r="B967" t="s">
        <v>823</v>
      </c>
      <c r="C967" t="s">
        <v>23</v>
      </c>
      <c r="D967">
        <v>1</v>
      </c>
      <c r="E967">
        <v>25999.999999999996</v>
      </c>
      <c r="F967">
        <f>Table2[[#This Row],[Đơn Giá Chuẩn]]*Table2[[#This Row],[Tổng số lượng bán]]</f>
        <v>25999.999999999996</v>
      </c>
      <c r="G967">
        <v>0</v>
      </c>
      <c r="H967">
        <f>Table2[[#This Row],[Doanh số bán]]-Table2[[#This Row],[Chiết khấu]]</f>
        <v>25999.999999999996</v>
      </c>
      <c r="K967" t="s">
        <v>24</v>
      </c>
      <c r="L967">
        <v>0</v>
      </c>
      <c r="M967" t="s">
        <v>25</v>
      </c>
      <c r="N967" t="s">
        <v>26</v>
      </c>
      <c r="O967">
        <v>0</v>
      </c>
      <c r="P967" t="s">
        <v>47</v>
      </c>
      <c r="Q967" t="s">
        <v>48</v>
      </c>
      <c r="R967" t="s">
        <v>29</v>
      </c>
      <c r="S967" t="s">
        <v>30</v>
      </c>
      <c r="T967" t="s">
        <v>31</v>
      </c>
      <c r="U967" t="s">
        <v>32</v>
      </c>
      <c r="V967" t="s">
        <v>33</v>
      </c>
    </row>
    <row r="968" spans="1:22">
      <c r="A968" s="4">
        <v>46051</v>
      </c>
      <c r="B968" t="s">
        <v>823</v>
      </c>
      <c r="C968" t="s">
        <v>23</v>
      </c>
      <c r="D968">
        <v>1</v>
      </c>
      <c r="E968">
        <v>42000</v>
      </c>
      <c r="F968">
        <f>Table2[[#This Row],[Đơn Giá Chuẩn]]*Table2[[#This Row],[Tổng số lượng bán]]</f>
        <v>42000</v>
      </c>
      <c r="G968">
        <v>0</v>
      </c>
      <c r="H968">
        <f>Table2[[#This Row],[Doanh số bán]]-Table2[[#This Row],[Chiết khấu]]</f>
        <v>42000</v>
      </c>
      <c r="K968" t="s">
        <v>24</v>
      </c>
      <c r="L968">
        <v>0</v>
      </c>
      <c r="M968" t="s">
        <v>25</v>
      </c>
      <c r="N968" t="s">
        <v>26</v>
      </c>
      <c r="O968">
        <v>0</v>
      </c>
      <c r="P968" t="s">
        <v>71</v>
      </c>
      <c r="Q968" t="s">
        <v>72</v>
      </c>
      <c r="R968" t="s">
        <v>29</v>
      </c>
      <c r="S968" t="s">
        <v>30</v>
      </c>
      <c r="T968" t="s">
        <v>31</v>
      </c>
      <c r="U968" t="s">
        <v>32</v>
      </c>
      <c r="V968" t="s">
        <v>33</v>
      </c>
    </row>
    <row r="969" spans="1:22">
      <c r="A969" s="4">
        <v>46051</v>
      </c>
      <c r="B969" t="s">
        <v>824</v>
      </c>
      <c r="C969" t="s">
        <v>23</v>
      </c>
      <c r="D969">
        <v>1</v>
      </c>
      <c r="E969">
        <v>21000</v>
      </c>
      <c r="F969">
        <f>Table2[[#This Row],[Đơn Giá Chuẩn]]*Table2[[#This Row],[Tổng số lượng bán]]</f>
        <v>21000</v>
      </c>
      <c r="G969">
        <v>7037</v>
      </c>
      <c r="H969">
        <f>Table2[[#This Row],[Doanh số bán]]-Table2[[#This Row],[Chiết khấu]]</f>
        <v>13963</v>
      </c>
      <c r="K969" t="s">
        <v>24</v>
      </c>
      <c r="L969">
        <v>0</v>
      </c>
      <c r="M969" t="s">
        <v>25</v>
      </c>
      <c r="N969" t="s">
        <v>26</v>
      </c>
      <c r="O969">
        <v>0</v>
      </c>
      <c r="P969" t="s">
        <v>27</v>
      </c>
      <c r="Q969" t="s">
        <v>28</v>
      </c>
      <c r="R969" t="s">
        <v>29</v>
      </c>
      <c r="S969" t="s">
        <v>30</v>
      </c>
      <c r="T969" t="s">
        <v>31</v>
      </c>
      <c r="U969" t="s">
        <v>32</v>
      </c>
      <c r="V969" t="s">
        <v>33</v>
      </c>
    </row>
    <row r="970" spans="1:22">
      <c r="A970" s="4">
        <v>46051</v>
      </c>
      <c r="B970" t="s">
        <v>825</v>
      </c>
      <c r="C970" t="s">
        <v>23</v>
      </c>
      <c r="D970">
        <v>1</v>
      </c>
      <c r="E970">
        <v>25999.999999999996</v>
      </c>
      <c r="F970">
        <f>Table2[[#This Row],[Đơn Giá Chuẩn]]*Table2[[#This Row],[Tổng số lượng bán]]</f>
        <v>25999.999999999996</v>
      </c>
      <c r="G970">
        <v>8889</v>
      </c>
      <c r="H970">
        <f>Table2[[#This Row],[Doanh số bán]]-Table2[[#This Row],[Chiết khấu]]</f>
        <v>17110.999999999996</v>
      </c>
      <c r="K970" t="s">
        <v>24</v>
      </c>
      <c r="L970">
        <v>0</v>
      </c>
      <c r="M970" t="s">
        <v>25</v>
      </c>
      <c r="N970" t="s">
        <v>26</v>
      </c>
      <c r="O970">
        <v>0</v>
      </c>
      <c r="P970" t="s">
        <v>47</v>
      </c>
      <c r="Q970" t="s">
        <v>48</v>
      </c>
      <c r="R970" t="s">
        <v>29</v>
      </c>
      <c r="S970" t="s">
        <v>30</v>
      </c>
      <c r="T970" t="s">
        <v>31</v>
      </c>
      <c r="U970" t="s">
        <v>32</v>
      </c>
      <c r="V970" t="s">
        <v>33</v>
      </c>
    </row>
    <row r="971" spans="1:22">
      <c r="A971" s="4">
        <v>46051</v>
      </c>
      <c r="B971" t="s">
        <v>826</v>
      </c>
      <c r="C971" t="s">
        <v>23</v>
      </c>
      <c r="D971">
        <v>1</v>
      </c>
      <c r="E971">
        <v>21000</v>
      </c>
      <c r="F971">
        <f>Table2[[#This Row],[Đơn Giá Chuẩn]]*Table2[[#This Row],[Tổng số lượng bán]]</f>
        <v>21000</v>
      </c>
      <c r="G971">
        <v>0</v>
      </c>
      <c r="H971">
        <f>Table2[[#This Row],[Doanh số bán]]-Table2[[#This Row],[Chiết khấu]]</f>
        <v>21000</v>
      </c>
      <c r="K971" t="s">
        <v>24</v>
      </c>
      <c r="L971">
        <v>0</v>
      </c>
      <c r="M971" t="s">
        <v>25</v>
      </c>
      <c r="N971" t="s">
        <v>26</v>
      </c>
      <c r="O971">
        <v>0</v>
      </c>
      <c r="P971" t="s">
        <v>27</v>
      </c>
      <c r="Q971" t="s">
        <v>28</v>
      </c>
      <c r="R971" t="s">
        <v>29</v>
      </c>
      <c r="S971" t="s">
        <v>30</v>
      </c>
      <c r="T971" t="s">
        <v>31</v>
      </c>
      <c r="U971" t="s">
        <v>32</v>
      </c>
      <c r="V971" t="s">
        <v>33</v>
      </c>
    </row>
    <row r="972" spans="1:22">
      <c r="A972" s="4">
        <v>46051</v>
      </c>
      <c r="B972" t="s">
        <v>827</v>
      </c>
      <c r="C972" t="s">
        <v>104</v>
      </c>
      <c r="D972">
        <v>1</v>
      </c>
      <c r="E972">
        <v>47000</v>
      </c>
      <c r="F972">
        <f>Table2[[#This Row],[Đơn Giá Chuẩn]]*Table2[[#This Row],[Tổng số lượng bán]]</f>
        <v>47000</v>
      </c>
      <c r="G972">
        <v>0</v>
      </c>
      <c r="H972">
        <f>Table2[[#This Row],[Doanh số bán]]-Table2[[#This Row],[Chiết khấu]]</f>
        <v>47000</v>
      </c>
      <c r="K972" t="s">
        <v>24</v>
      </c>
      <c r="L972">
        <v>0.12</v>
      </c>
      <c r="M972" t="s">
        <v>25</v>
      </c>
      <c r="N972" t="s">
        <v>26</v>
      </c>
      <c r="O972">
        <v>0.12</v>
      </c>
      <c r="P972" t="s">
        <v>520</v>
      </c>
      <c r="Q972" t="s">
        <v>521</v>
      </c>
      <c r="R972" t="s">
        <v>107</v>
      </c>
      <c r="S972" t="s">
        <v>108</v>
      </c>
      <c r="T972" t="s">
        <v>31</v>
      </c>
      <c r="U972" t="s">
        <v>32</v>
      </c>
      <c r="V972" t="s">
        <v>33</v>
      </c>
    </row>
    <row r="973" spans="1:22">
      <c r="A973" s="4">
        <v>46052</v>
      </c>
      <c r="B973" t="s">
        <v>828</v>
      </c>
      <c r="C973" t="s">
        <v>104</v>
      </c>
      <c r="D973">
        <v>100</v>
      </c>
      <c r="E973">
        <v>47000</v>
      </c>
      <c r="F973">
        <f>Table2[[#This Row],[Đơn Giá Chuẩn]]*Table2[[#This Row],[Tổng số lượng bán]]</f>
        <v>4700000</v>
      </c>
      <c r="G973">
        <v>833334</v>
      </c>
      <c r="H973">
        <f>Table2[[#This Row],[Doanh số bán]]-Table2[[#This Row],[Chiết khấu]]</f>
        <v>3866666</v>
      </c>
      <c r="K973" t="s">
        <v>24</v>
      </c>
      <c r="L973">
        <v>0.16</v>
      </c>
      <c r="M973" t="s">
        <v>25</v>
      </c>
      <c r="N973" t="s">
        <v>26</v>
      </c>
      <c r="O973">
        <v>16</v>
      </c>
      <c r="P973" t="s">
        <v>105</v>
      </c>
      <c r="Q973" t="s">
        <v>106</v>
      </c>
      <c r="R973" t="s">
        <v>107</v>
      </c>
      <c r="S973" t="s">
        <v>108</v>
      </c>
      <c r="T973" t="s">
        <v>31</v>
      </c>
      <c r="U973" t="s">
        <v>32</v>
      </c>
      <c r="V973" t="s">
        <v>33</v>
      </c>
    </row>
    <row r="974" spans="1:22">
      <c r="A974" s="4">
        <v>46054</v>
      </c>
      <c r="B974" t="s">
        <v>5271</v>
      </c>
      <c r="C974" t="s">
        <v>83</v>
      </c>
      <c r="D974">
        <v>4</v>
      </c>
      <c r="E974">
        <v>97000</v>
      </c>
      <c r="F974">
        <f>Table2[[#This Row],[Đơn Giá Chuẩn]]*Table2[[#This Row],[Tổng số lượng bán]]</f>
        <v>388000</v>
      </c>
      <c r="G974">
        <v>0</v>
      </c>
      <c r="H974">
        <f>Table2[[#This Row],[Doanh số bán]]-Table2[[#This Row],[Chiết khấu]]</f>
        <v>388000</v>
      </c>
      <c r="K974" t="s">
        <v>24</v>
      </c>
      <c r="L974">
        <v>0.5</v>
      </c>
      <c r="M974" t="s">
        <v>25</v>
      </c>
      <c r="N974" t="s">
        <v>26</v>
      </c>
      <c r="O974">
        <v>2</v>
      </c>
      <c r="P974" t="s">
        <v>231</v>
      </c>
      <c r="Q974" t="s">
        <v>232</v>
      </c>
      <c r="R974" t="s">
        <v>41</v>
      </c>
      <c r="S974" t="s">
        <v>42</v>
      </c>
      <c r="T974" t="s">
        <v>31</v>
      </c>
      <c r="U974" t="s">
        <v>32</v>
      </c>
      <c r="V974" t="s">
        <v>33</v>
      </c>
    </row>
    <row r="975" spans="1:22">
      <c r="A975" s="4">
        <v>46055</v>
      </c>
      <c r="B975" t="s">
        <v>5295</v>
      </c>
      <c r="C975" t="s">
        <v>83</v>
      </c>
      <c r="D975">
        <v>10</v>
      </c>
      <c r="E975">
        <v>97000</v>
      </c>
      <c r="F975">
        <f>Table2[[#This Row],[Đơn Giá Chuẩn]]*Table2[[#This Row],[Tổng số lượng bán]]</f>
        <v>970000</v>
      </c>
      <c r="G975">
        <v>0</v>
      </c>
      <c r="H975">
        <f>Table2[[#This Row],[Doanh số bán]]-Table2[[#This Row],[Chiết khấu]]</f>
        <v>970000</v>
      </c>
      <c r="K975" t="s">
        <v>24</v>
      </c>
      <c r="L975">
        <v>0.5</v>
      </c>
      <c r="M975" t="s">
        <v>25</v>
      </c>
      <c r="N975" t="s">
        <v>26</v>
      </c>
      <c r="O975">
        <v>5</v>
      </c>
      <c r="P975" t="s">
        <v>231</v>
      </c>
      <c r="Q975" t="s">
        <v>232</v>
      </c>
      <c r="R975" t="s">
        <v>41</v>
      </c>
      <c r="S975" t="s">
        <v>42</v>
      </c>
      <c r="T975" t="s">
        <v>31</v>
      </c>
      <c r="U975" t="s">
        <v>32</v>
      </c>
      <c r="V975" t="s">
        <v>33</v>
      </c>
    </row>
    <row r="976" spans="1:22">
      <c r="A976" s="4">
        <v>46059</v>
      </c>
      <c r="B976" t="s">
        <v>5378</v>
      </c>
      <c r="C976" t="s">
        <v>83</v>
      </c>
      <c r="D976">
        <v>8</v>
      </c>
      <c r="E976">
        <v>97000</v>
      </c>
      <c r="F976">
        <f>Table2[[#This Row],[Đơn Giá Chuẩn]]*Table2[[#This Row],[Tổng số lượng bán]]</f>
        <v>776000</v>
      </c>
      <c r="G976">
        <v>0</v>
      </c>
      <c r="H976">
        <f>Table2[[#This Row],[Doanh số bán]]-Table2[[#This Row],[Chiết khấu]]</f>
        <v>776000</v>
      </c>
      <c r="K976" t="s">
        <v>24</v>
      </c>
      <c r="L976">
        <v>0.5</v>
      </c>
      <c r="M976" t="s">
        <v>25</v>
      </c>
      <c r="N976" t="s">
        <v>26</v>
      </c>
      <c r="O976">
        <v>4</v>
      </c>
      <c r="P976" t="s">
        <v>231</v>
      </c>
      <c r="Q976" t="s">
        <v>232</v>
      </c>
      <c r="R976" t="s">
        <v>41</v>
      </c>
      <c r="S976" t="s">
        <v>42</v>
      </c>
      <c r="T976" t="s">
        <v>31</v>
      </c>
      <c r="U976" t="s">
        <v>32</v>
      </c>
      <c r="V976" t="s">
        <v>33</v>
      </c>
    </row>
    <row r="977" spans="1:22">
      <c r="A977" s="4">
        <v>46052</v>
      </c>
      <c r="B977" t="s">
        <v>832</v>
      </c>
      <c r="C977" t="s">
        <v>23</v>
      </c>
      <c r="D977">
        <v>6</v>
      </c>
      <c r="E977">
        <v>21000</v>
      </c>
      <c r="F977">
        <f>Table2[[#This Row],[Đơn Giá Chuẩn]]*Table2[[#This Row],[Tổng số lượng bán]]</f>
        <v>126000</v>
      </c>
      <c r="G977">
        <v>42223</v>
      </c>
      <c r="H977">
        <f>Table2[[#This Row],[Doanh số bán]]-Table2[[#This Row],[Chiết khấu]]</f>
        <v>83777</v>
      </c>
      <c r="K977" t="s">
        <v>24</v>
      </c>
      <c r="L977">
        <v>0</v>
      </c>
      <c r="M977" t="s">
        <v>25</v>
      </c>
      <c r="N977" t="s">
        <v>26</v>
      </c>
      <c r="O977">
        <v>0</v>
      </c>
      <c r="P977" t="s">
        <v>27</v>
      </c>
      <c r="Q977" t="s">
        <v>28</v>
      </c>
      <c r="R977" t="s">
        <v>29</v>
      </c>
      <c r="S977" t="s">
        <v>30</v>
      </c>
      <c r="T977" t="s">
        <v>31</v>
      </c>
      <c r="U977" t="s">
        <v>32</v>
      </c>
      <c r="V977" t="s">
        <v>33</v>
      </c>
    </row>
    <row r="978" spans="1:22">
      <c r="A978" s="4">
        <v>46052</v>
      </c>
      <c r="B978" t="s">
        <v>832</v>
      </c>
      <c r="C978" t="s">
        <v>23</v>
      </c>
      <c r="D978">
        <v>12</v>
      </c>
      <c r="E978">
        <v>25999.999999999996</v>
      </c>
      <c r="F978">
        <f>Table2[[#This Row],[Đơn Giá Chuẩn]]*Table2[[#This Row],[Tổng số lượng bán]]</f>
        <v>311999.99999999994</v>
      </c>
      <c r="G978">
        <v>106667</v>
      </c>
      <c r="H978">
        <f>Table2[[#This Row],[Doanh số bán]]-Table2[[#This Row],[Chiết khấu]]</f>
        <v>205332.99999999994</v>
      </c>
      <c r="K978" t="s">
        <v>24</v>
      </c>
      <c r="L978">
        <v>0</v>
      </c>
      <c r="M978" t="s">
        <v>25</v>
      </c>
      <c r="N978" t="s">
        <v>26</v>
      </c>
      <c r="O978">
        <v>0</v>
      </c>
      <c r="P978" t="s">
        <v>47</v>
      </c>
      <c r="Q978" t="s">
        <v>48</v>
      </c>
      <c r="R978" t="s">
        <v>29</v>
      </c>
      <c r="S978" t="s">
        <v>30</v>
      </c>
      <c r="T978" t="s">
        <v>31</v>
      </c>
      <c r="U978" t="s">
        <v>32</v>
      </c>
      <c r="V978" t="s">
        <v>33</v>
      </c>
    </row>
    <row r="979" spans="1:22">
      <c r="A979" s="4">
        <v>46052</v>
      </c>
      <c r="B979" t="s">
        <v>832</v>
      </c>
      <c r="C979" t="s">
        <v>23</v>
      </c>
      <c r="D979">
        <v>3</v>
      </c>
      <c r="E979">
        <v>32000</v>
      </c>
      <c r="F979">
        <f>Table2[[#This Row],[Đơn Giá Chuẩn]]*Table2[[#This Row],[Tổng số lượng bán]]</f>
        <v>96000</v>
      </c>
      <c r="G979">
        <v>33333</v>
      </c>
      <c r="H979">
        <f>Table2[[#This Row],[Doanh số bán]]-Table2[[#This Row],[Chiết khấu]]</f>
        <v>62667</v>
      </c>
      <c r="K979" t="s">
        <v>24</v>
      </c>
      <c r="L979">
        <v>0</v>
      </c>
      <c r="M979" t="s">
        <v>25</v>
      </c>
      <c r="N979" t="s">
        <v>26</v>
      </c>
      <c r="O979">
        <v>0</v>
      </c>
      <c r="P979" t="s">
        <v>77</v>
      </c>
      <c r="Q979" t="s">
        <v>78</v>
      </c>
      <c r="R979" t="s">
        <v>29</v>
      </c>
      <c r="S979" t="s">
        <v>30</v>
      </c>
      <c r="T979" t="s">
        <v>31</v>
      </c>
      <c r="U979" t="s">
        <v>32</v>
      </c>
      <c r="V979" t="s">
        <v>33</v>
      </c>
    </row>
    <row r="980" spans="1:22">
      <c r="A980" s="4">
        <v>46052</v>
      </c>
      <c r="B980" t="s">
        <v>832</v>
      </c>
      <c r="C980" t="s">
        <v>23</v>
      </c>
      <c r="D980">
        <v>1</v>
      </c>
      <c r="E980">
        <v>32000</v>
      </c>
      <c r="F980">
        <f>Table2[[#This Row],[Đơn Giá Chuẩn]]*Table2[[#This Row],[Tổng số lượng bán]]</f>
        <v>32000</v>
      </c>
      <c r="G980">
        <v>11111</v>
      </c>
      <c r="H980">
        <f>Table2[[#This Row],[Doanh số bán]]-Table2[[#This Row],[Chiết khấu]]</f>
        <v>20889</v>
      </c>
      <c r="K980" t="s">
        <v>24</v>
      </c>
      <c r="L980">
        <v>0</v>
      </c>
      <c r="M980" t="s">
        <v>25</v>
      </c>
      <c r="N980" t="s">
        <v>26</v>
      </c>
      <c r="O980">
        <v>0</v>
      </c>
      <c r="P980" t="s">
        <v>120</v>
      </c>
      <c r="Q980" t="s">
        <v>121</v>
      </c>
      <c r="R980" t="s">
        <v>29</v>
      </c>
      <c r="S980" t="s">
        <v>30</v>
      </c>
      <c r="T980" t="s">
        <v>31</v>
      </c>
      <c r="U980" t="s">
        <v>32</v>
      </c>
      <c r="V980" t="s">
        <v>33</v>
      </c>
    </row>
    <row r="981" spans="1:22">
      <c r="A981" s="4">
        <v>46052</v>
      </c>
      <c r="B981" t="s">
        <v>832</v>
      </c>
      <c r="C981" t="s">
        <v>23</v>
      </c>
      <c r="D981">
        <v>1</v>
      </c>
      <c r="E981">
        <v>42000</v>
      </c>
      <c r="F981">
        <f>Table2[[#This Row],[Đơn Giá Chuẩn]]*Table2[[#This Row],[Tổng số lượng bán]]</f>
        <v>42000</v>
      </c>
      <c r="G981">
        <v>14815</v>
      </c>
      <c r="H981">
        <f>Table2[[#This Row],[Doanh số bán]]-Table2[[#This Row],[Chiết khấu]]</f>
        <v>27185</v>
      </c>
      <c r="K981" t="s">
        <v>24</v>
      </c>
      <c r="L981">
        <v>0</v>
      </c>
      <c r="M981" t="s">
        <v>25</v>
      </c>
      <c r="N981" t="s">
        <v>26</v>
      </c>
      <c r="O981">
        <v>0</v>
      </c>
      <c r="P981" t="s">
        <v>449</v>
      </c>
      <c r="Q981" t="s">
        <v>450</v>
      </c>
      <c r="R981" t="s">
        <v>29</v>
      </c>
      <c r="S981" t="s">
        <v>30</v>
      </c>
      <c r="T981" t="s">
        <v>31</v>
      </c>
      <c r="U981" t="s">
        <v>32</v>
      </c>
      <c r="V981" t="s">
        <v>33</v>
      </c>
    </row>
    <row r="982" spans="1:22">
      <c r="A982" s="4">
        <v>46052</v>
      </c>
      <c r="B982" t="s">
        <v>833</v>
      </c>
      <c r="C982" t="s">
        <v>23</v>
      </c>
      <c r="D982">
        <v>7</v>
      </c>
      <c r="E982">
        <v>21000</v>
      </c>
      <c r="F982">
        <f>Table2[[#This Row],[Đơn Giá Chuẩn]]*Table2[[#This Row],[Tổng số lượng bán]]</f>
        <v>147000</v>
      </c>
      <c r="G982">
        <v>0</v>
      </c>
      <c r="H982">
        <f>Table2[[#This Row],[Doanh số bán]]-Table2[[#This Row],[Chiết khấu]]</f>
        <v>147000</v>
      </c>
      <c r="K982" t="s">
        <v>24</v>
      </c>
      <c r="L982">
        <v>0</v>
      </c>
      <c r="M982" t="s">
        <v>25</v>
      </c>
      <c r="N982" t="s">
        <v>26</v>
      </c>
      <c r="O982">
        <v>0</v>
      </c>
      <c r="P982" t="s">
        <v>27</v>
      </c>
      <c r="Q982" t="s">
        <v>28</v>
      </c>
      <c r="R982" t="s">
        <v>29</v>
      </c>
      <c r="S982" t="s">
        <v>30</v>
      </c>
      <c r="T982" t="s">
        <v>31</v>
      </c>
      <c r="U982" t="s">
        <v>32</v>
      </c>
      <c r="V982" t="s">
        <v>33</v>
      </c>
    </row>
    <row r="983" spans="1:22">
      <c r="A983" s="4">
        <v>46052</v>
      </c>
      <c r="B983" t="s">
        <v>834</v>
      </c>
      <c r="C983" t="s">
        <v>23</v>
      </c>
      <c r="D983">
        <v>1</v>
      </c>
      <c r="E983">
        <v>25999.999999999996</v>
      </c>
      <c r="F983">
        <f>Table2[[#This Row],[Đơn Giá Chuẩn]]*Table2[[#This Row],[Tổng số lượng bán]]</f>
        <v>25999.999999999996</v>
      </c>
      <c r="G983">
        <v>0</v>
      </c>
      <c r="H983">
        <f>Table2[[#This Row],[Doanh số bán]]-Table2[[#This Row],[Chiết khấu]]</f>
        <v>25999.999999999996</v>
      </c>
      <c r="K983" t="s">
        <v>24</v>
      </c>
      <c r="L983">
        <v>0</v>
      </c>
      <c r="M983" t="s">
        <v>25</v>
      </c>
      <c r="N983" t="s">
        <v>26</v>
      </c>
      <c r="O983">
        <v>0</v>
      </c>
      <c r="P983" t="s">
        <v>47</v>
      </c>
      <c r="Q983" t="s">
        <v>48</v>
      </c>
      <c r="R983" t="s">
        <v>29</v>
      </c>
      <c r="S983" t="s">
        <v>30</v>
      </c>
      <c r="T983" t="s">
        <v>31</v>
      </c>
      <c r="U983" t="s">
        <v>32</v>
      </c>
      <c r="V983" t="s">
        <v>33</v>
      </c>
    </row>
    <row r="984" spans="1:22">
      <c r="A984" s="4">
        <v>46052</v>
      </c>
      <c r="B984" t="s">
        <v>835</v>
      </c>
      <c r="C984" t="s">
        <v>23</v>
      </c>
      <c r="D984">
        <v>2</v>
      </c>
      <c r="E984">
        <v>25999.999999999996</v>
      </c>
      <c r="F984">
        <f>Table2[[#This Row],[Đơn Giá Chuẩn]]*Table2[[#This Row],[Tổng số lượng bán]]</f>
        <v>51999.999999999993</v>
      </c>
      <c r="G984">
        <v>0</v>
      </c>
      <c r="H984">
        <f>Table2[[#This Row],[Doanh số bán]]-Table2[[#This Row],[Chiết khấu]]</f>
        <v>51999.999999999993</v>
      </c>
      <c r="K984" t="s">
        <v>24</v>
      </c>
      <c r="L984">
        <v>0</v>
      </c>
      <c r="M984" t="s">
        <v>25</v>
      </c>
      <c r="N984" t="s">
        <v>26</v>
      </c>
      <c r="O984">
        <v>0</v>
      </c>
      <c r="P984" t="s">
        <v>129</v>
      </c>
      <c r="Q984" t="s">
        <v>130</v>
      </c>
      <c r="R984" t="s">
        <v>29</v>
      </c>
      <c r="S984" t="s">
        <v>30</v>
      </c>
      <c r="T984" t="s">
        <v>31</v>
      </c>
      <c r="U984" t="s">
        <v>32</v>
      </c>
      <c r="V984" t="s">
        <v>33</v>
      </c>
    </row>
    <row r="985" spans="1:22">
      <c r="A985" s="4">
        <v>46052</v>
      </c>
      <c r="B985" t="s">
        <v>836</v>
      </c>
      <c r="C985" t="s">
        <v>104</v>
      </c>
      <c r="D985">
        <v>2</v>
      </c>
      <c r="E985">
        <v>47000</v>
      </c>
      <c r="F985">
        <f>Table2[[#This Row],[Đơn Giá Chuẩn]]*Table2[[#This Row],[Tổng số lượng bán]]</f>
        <v>94000</v>
      </c>
      <c r="G985">
        <v>0</v>
      </c>
      <c r="H985">
        <f>Table2[[#This Row],[Doanh số bán]]-Table2[[#This Row],[Chiết khấu]]</f>
        <v>94000</v>
      </c>
      <c r="K985" t="s">
        <v>24</v>
      </c>
      <c r="L985">
        <v>0.12</v>
      </c>
      <c r="M985" t="s">
        <v>25</v>
      </c>
      <c r="N985" t="s">
        <v>26</v>
      </c>
      <c r="O985">
        <v>0.24</v>
      </c>
      <c r="P985" t="s">
        <v>520</v>
      </c>
      <c r="Q985" t="s">
        <v>521</v>
      </c>
      <c r="R985" t="s">
        <v>107</v>
      </c>
      <c r="S985" t="s">
        <v>108</v>
      </c>
      <c r="T985" t="s">
        <v>31</v>
      </c>
      <c r="U985" t="s">
        <v>32</v>
      </c>
      <c r="V985" t="s">
        <v>33</v>
      </c>
    </row>
    <row r="986" spans="1:22">
      <c r="A986" s="4">
        <v>46052</v>
      </c>
      <c r="B986" t="s">
        <v>836</v>
      </c>
      <c r="C986" t="s">
        <v>104</v>
      </c>
      <c r="D986">
        <v>1</v>
      </c>
      <c r="E986">
        <v>51000</v>
      </c>
      <c r="F986">
        <f>Table2[[#This Row],[Đơn Giá Chuẩn]]*Table2[[#This Row],[Tổng số lượng bán]]</f>
        <v>51000</v>
      </c>
      <c r="G986">
        <v>0</v>
      </c>
      <c r="H986">
        <f>Table2[[#This Row],[Doanh số bán]]-Table2[[#This Row],[Chiết khấu]]</f>
        <v>51000</v>
      </c>
      <c r="K986" t="s">
        <v>24</v>
      </c>
      <c r="L986">
        <v>0.12</v>
      </c>
      <c r="M986" t="s">
        <v>25</v>
      </c>
      <c r="N986" t="s">
        <v>26</v>
      </c>
      <c r="O986">
        <v>0.12</v>
      </c>
      <c r="P986" t="s">
        <v>588</v>
      </c>
      <c r="Q986" t="s">
        <v>589</v>
      </c>
      <c r="R986" t="s">
        <v>107</v>
      </c>
      <c r="S986" t="s">
        <v>108</v>
      </c>
      <c r="T986" t="s">
        <v>31</v>
      </c>
      <c r="U986" t="s">
        <v>32</v>
      </c>
      <c r="V986" t="s">
        <v>33</v>
      </c>
    </row>
    <row r="987" spans="1:22">
      <c r="A987" s="4">
        <v>46052</v>
      </c>
      <c r="B987" t="s">
        <v>836</v>
      </c>
      <c r="C987" t="s">
        <v>104</v>
      </c>
      <c r="D987">
        <v>1</v>
      </c>
      <c r="E987">
        <v>51000</v>
      </c>
      <c r="F987">
        <f>Table2[[#This Row],[Đơn Giá Chuẩn]]*Table2[[#This Row],[Tổng số lượng bán]]</f>
        <v>51000</v>
      </c>
      <c r="G987">
        <v>0</v>
      </c>
      <c r="H987">
        <f>Table2[[#This Row],[Doanh số bán]]-Table2[[#This Row],[Chiết khấu]]</f>
        <v>51000</v>
      </c>
      <c r="K987" t="s">
        <v>24</v>
      </c>
      <c r="L987">
        <v>0.12</v>
      </c>
      <c r="M987" t="s">
        <v>25</v>
      </c>
      <c r="N987" t="s">
        <v>26</v>
      </c>
      <c r="O987">
        <v>0.12</v>
      </c>
      <c r="P987" t="s">
        <v>656</v>
      </c>
      <c r="Q987" t="s">
        <v>657</v>
      </c>
      <c r="R987" t="s">
        <v>107</v>
      </c>
      <c r="S987" t="s">
        <v>108</v>
      </c>
      <c r="T987" t="s">
        <v>31</v>
      </c>
      <c r="U987" t="s">
        <v>32</v>
      </c>
      <c r="V987" t="s">
        <v>33</v>
      </c>
    </row>
    <row r="988" spans="1:22">
      <c r="A988" s="4">
        <v>46052</v>
      </c>
      <c r="B988" t="s">
        <v>836</v>
      </c>
      <c r="C988" t="s">
        <v>104</v>
      </c>
      <c r="D988">
        <v>1</v>
      </c>
      <c r="E988">
        <v>47000</v>
      </c>
      <c r="F988">
        <f>Table2[[#This Row],[Đơn Giá Chuẩn]]*Table2[[#This Row],[Tổng số lượng bán]]</f>
        <v>47000</v>
      </c>
      <c r="G988">
        <v>4167</v>
      </c>
      <c r="H988">
        <f>Table2[[#This Row],[Doanh số bán]]-Table2[[#This Row],[Chiết khấu]]</f>
        <v>42833</v>
      </c>
      <c r="K988" t="s">
        <v>24</v>
      </c>
      <c r="L988">
        <v>0.16</v>
      </c>
      <c r="M988" t="s">
        <v>25</v>
      </c>
      <c r="N988" t="s">
        <v>26</v>
      </c>
      <c r="O988">
        <v>0.16</v>
      </c>
      <c r="P988" t="s">
        <v>105</v>
      </c>
      <c r="Q988" t="s">
        <v>106</v>
      </c>
      <c r="R988" t="s">
        <v>107</v>
      </c>
      <c r="S988" t="s">
        <v>108</v>
      </c>
      <c r="T988" t="s">
        <v>31</v>
      </c>
      <c r="U988" t="s">
        <v>32</v>
      </c>
      <c r="V988" t="s">
        <v>33</v>
      </c>
    </row>
    <row r="989" spans="1:22">
      <c r="A989" s="4">
        <v>46052</v>
      </c>
      <c r="B989" t="s">
        <v>837</v>
      </c>
      <c r="C989" t="s">
        <v>23</v>
      </c>
      <c r="D989">
        <v>4</v>
      </c>
      <c r="E989">
        <v>25999.999999999996</v>
      </c>
      <c r="F989">
        <f>Table2[[#This Row],[Đơn Giá Chuẩn]]*Table2[[#This Row],[Tổng số lượng bán]]</f>
        <v>103999.99999999999</v>
      </c>
      <c r="G989">
        <v>0</v>
      </c>
      <c r="H989">
        <f>Table2[[#This Row],[Doanh số bán]]-Table2[[#This Row],[Chiết khấu]]</f>
        <v>103999.99999999999</v>
      </c>
      <c r="K989" t="s">
        <v>24</v>
      </c>
      <c r="L989">
        <v>0</v>
      </c>
      <c r="M989" t="s">
        <v>25</v>
      </c>
      <c r="N989" t="s">
        <v>26</v>
      </c>
      <c r="O989">
        <v>0</v>
      </c>
      <c r="P989" t="s">
        <v>47</v>
      </c>
      <c r="Q989" t="s">
        <v>48</v>
      </c>
      <c r="R989" t="s">
        <v>29</v>
      </c>
      <c r="S989" t="s">
        <v>30</v>
      </c>
      <c r="T989" t="s">
        <v>31</v>
      </c>
      <c r="U989" t="s">
        <v>32</v>
      </c>
      <c r="V989" t="s">
        <v>33</v>
      </c>
    </row>
    <row r="990" spans="1:22">
      <c r="A990" s="4">
        <v>46052</v>
      </c>
      <c r="B990" t="s">
        <v>837</v>
      </c>
      <c r="C990" t="s">
        <v>104</v>
      </c>
      <c r="D990">
        <v>3</v>
      </c>
      <c r="E990">
        <v>47000</v>
      </c>
      <c r="F990">
        <f>Table2[[#This Row],[Đơn Giá Chuẩn]]*Table2[[#This Row],[Tổng số lượng bán]]</f>
        <v>141000</v>
      </c>
      <c r="G990">
        <v>0</v>
      </c>
      <c r="H990">
        <f>Table2[[#This Row],[Doanh số bán]]-Table2[[#This Row],[Chiết khấu]]</f>
        <v>141000</v>
      </c>
      <c r="K990" t="s">
        <v>24</v>
      </c>
      <c r="L990">
        <v>0.16</v>
      </c>
      <c r="M990" t="s">
        <v>25</v>
      </c>
      <c r="N990" t="s">
        <v>26</v>
      </c>
      <c r="O990">
        <v>0.48</v>
      </c>
      <c r="P990" t="s">
        <v>105</v>
      </c>
      <c r="Q990" t="s">
        <v>106</v>
      </c>
      <c r="R990" t="s">
        <v>107</v>
      </c>
      <c r="S990" t="s">
        <v>108</v>
      </c>
      <c r="T990" t="s">
        <v>31</v>
      </c>
      <c r="U990" t="s">
        <v>32</v>
      </c>
      <c r="V990" t="s">
        <v>33</v>
      </c>
    </row>
    <row r="991" spans="1:22">
      <c r="A991" s="4">
        <v>46063</v>
      </c>
      <c r="B991" t="s">
        <v>5475</v>
      </c>
      <c r="C991" t="s">
        <v>83</v>
      </c>
      <c r="D991">
        <v>2</v>
      </c>
      <c r="E991">
        <v>97000</v>
      </c>
      <c r="F991">
        <f>Table2[[#This Row],[Đơn Giá Chuẩn]]*Table2[[#This Row],[Tổng số lượng bán]]</f>
        <v>194000</v>
      </c>
      <c r="G991">
        <v>0</v>
      </c>
      <c r="H991">
        <f>Table2[[#This Row],[Doanh số bán]]-Table2[[#This Row],[Chiết khấu]]</f>
        <v>194000</v>
      </c>
      <c r="K991" t="s">
        <v>24</v>
      </c>
      <c r="L991">
        <v>0.5</v>
      </c>
      <c r="M991" t="s">
        <v>25</v>
      </c>
      <c r="N991" t="s">
        <v>26</v>
      </c>
      <c r="O991">
        <v>1</v>
      </c>
      <c r="P991" t="s">
        <v>231</v>
      </c>
      <c r="Q991" t="s">
        <v>232</v>
      </c>
      <c r="R991" t="s">
        <v>41</v>
      </c>
      <c r="S991" t="s">
        <v>42</v>
      </c>
      <c r="T991" t="s">
        <v>31</v>
      </c>
      <c r="U991" t="s">
        <v>32</v>
      </c>
      <c r="V991" t="s">
        <v>33</v>
      </c>
    </row>
    <row r="992" spans="1:22">
      <c r="A992" s="4">
        <v>46052</v>
      </c>
      <c r="B992" t="s">
        <v>837</v>
      </c>
      <c r="C992" t="s">
        <v>104</v>
      </c>
      <c r="D992">
        <v>3</v>
      </c>
      <c r="E992">
        <v>51000</v>
      </c>
      <c r="F992">
        <f>Table2[[#This Row],[Đơn Giá Chuẩn]]*Table2[[#This Row],[Tổng số lượng bán]]</f>
        <v>153000</v>
      </c>
      <c r="G992">
        <v>0</v>
      </c>
      <c r="H992">
        <f>Table2[[#This Row],[Doanh số bán]]-Table2[[#This Row],[Chiết khấu]]</f>
        <v>153000</v>
      </c>
      <c r="K992" t="s">
        <v>24</v>
      </c>
      <c r="L992">
        <v>0.12</v>
      </c>
      <c r="M992" t="s">
        <v>25</v>
      </c>
      <c r="N992" t="s">
        <v>26</v>
      </c>
      <c r="O992">
        <v>0.36</v>
      </c>
      <c r="P992" t="s">
        <v>656</v>
      </c>
      <c r="Q992" t="s">
        <v>657</v>
      </c>
      <c r="R992" t="s">
        <v>107</v>
      </c>
      <c r="S992" t="s">
        <v>108</v>
      </c>
      <c r="T992" t="s">
        <v>31</v>
      </c>
      <c r="U992" t="s">
        <v>32</v>
      </c>
      <c r="V992" t="s">
        <v>33</v>
      </c>
    </row>
    <row r="993" spans="1:22">
      <c r="A993" s="4">
        <v>46052</v>
      </c>
      <c r="B993" t="s">
        <v>838</v>
      </c>
      <c r="C993" t="s">
        <v>155</v>
      </c>
      <c r="D993">
        <v>1</v>
      </c>
      <c r="E993">
        <v>331000</v>
      </c>
      <c r="F993">
        <f>Table2[[#This Row],[Đơn Giá Chuẩn]]*Table2[[#This Row],[Tổng số lượng bán]]</f>
        <v>331000</v>
      </c>
      <c r="G993">
        <v>0</v>
      </c>
      <c r="H993">
        <f>Table2[[#This Row],[Doanh số bán]]-Table2[[#This Row],[Chiết khấu]]</f>
        <v>331000</v>
      </c>
      <c r="K993" t="s">
        <v>24</v>
      </c>
      <c r="L993">
        <v>1.6</v>
      </c>
      <c r="M993" t="s">
        <v>25</v>
      </c>
      <c r="N993" t="s">
        <v>26</v>
      </c>
      <c r="O993">
        <v>1.6</v>
      </c>
      <c r="P993" t="s">
        <v>839</v>
      </c>
      <c r="Q993" t="s">
        <v>840</v>
      </c>
      <c r="R993" t="s">
        <v>107</v>
      </c>
      <c r="S993" t="s">
        <v>108</v>
      </c>
      <c r="T993" t="s">
        <v>31</v>
      </c>
      <c r="U993" t="s">
        <v>32</v>
      </c>
      <c r="V993" t="s">
        <v>33</v>
      </c>
    </row>
    <row r="994" spans="1:22">
      <c r="A994" s="4">
        <v>46052</v>
      </c>
      <c r="B994" t="s">
        <v>838</v>
      </c>
      <c r="C994" t="s">
        <v>104</v>
      </c>
      <c r="D994">
        <v>3</v>
      </c>
      <c r="E994">
        <v>47000</v>
      </c>
      <c r="F994">
        <f>Table2[[#This Row],[Đơn Giá Chuẩn]]*Table2[[#This Row],[Tổng số lượng bán]]</f>
        <v>141000</v>
      </c>
      <c r="G994">
        <v>0</v>
      </c>
      <c r="H994">
        <f>Table2[[#This Row],[Doanh số bán]]-Table2[[#This Row],[Chiết khấu]]</f>
        <v>141000</v>
      </c>
      <c r="K994" t="s">
        <v>24</v>
      </c>
      <c r="L994">
        <v>0.12</v>
      </c>
      <c r="M994" t="s">
        <v>25</v>
      </c>
      <c r="N994" t="s">
        <v>26</v>
      </c>
      <c r="O994">
        <v>0.36</v>
      </c>
      <c r="P994" t="s">
        <v>520</v>
      </c>
      <c r="Q994" t="s">
        <v>521</v>
      </c>
      <c r="R994" t="s">
        <v>107</v>
      </c>
      <c r="S994" t="s">
        <v>108</v>
      </c>
      <c r="T994" t="s">
        <v>31</v>
      </c>
      <c r="U994" t="s">
        <v>32</v>
      </c>
      <c r="V994" t="s">
        <v>33</v>
      </c>
    </row>
    <row r="995" spans="1:22">
      <c r="A995" s="4">
        <v>46052</v>
      </c>
      <c r="B995" t="s">
        <v>838</v>
      </c>
      <c r="C995" t="s">
        <v>104</v>
      </c>
      <c r="D995">
        <v>1</v>
      </c>
      <c r="E995">
        <v>51000</v>
      </c>
      <c r="F995">
        <f>Table2[[#This Row],[Đơn Giá Chuẩn]]*Table2[[#This Row],[Tổng số lượng bán]]</f>
        <v>51000</v>
      </c>
      <c r="G995">
        <v>0</v>
      </c>
      <c r="H995">
        <f>Table2[[#This Row],[Doanh số bán]]-Table2[[#This Row],[Chiết khấu]]</f>
        <v>51000</v>
      </c>
      <c r="K995" t="s">
        <v>24</v>
      </c>
      <c r="L995">
        <v>0.12</v>
      </c>
      <c r="M995" t="s">
        <v>25</v>
      </c>
      <c r="N995" t="s">
        <v>26</v>
      </c>
      <c r="O995">
        <v>0.12</v>
      </c>
      <c r="P995" t="s">
        <v>588</v>
      </c>
      <c r="Q995" t="s">
        <v>589</v>
      </c>
      <c r="R995" t="s">
        <v>107</v>
      </c>
      <c r="S995" t="s">
        <v>108</v>
      </c>
      <c r="T995" t="s">
        <v>31</v>
      </c>
      <c r="U995" t="s">
        <v>32</v>
      </c>
      <c r="V995" t="s">
        <v>33</v>
      </c>
    </row>
    <row r="996" spans="1:22">
      <c r="A996" s="4">
        <v>46052</v>
      </c>
      <c r="B996" t="s">
        <v>838</v>
      </c>
      <c r="C996" t="s">
        <v>104</v>
      </c>
      <c r="D996">
        <v>2</v>
      </c>
      <c r="E996">
        <v>51000</v>
      </c>
      <c r="F996">
        <f>Table2[[#This Row],[Đơn Giá Chuẩn]]*Table2[[#This Row],[Tổng số lượng bán]]</f>
        <v>102000</v>
      </c>
      <c r="G996">
        <v>0</v>
      </c>
      <c r="H996">
        <f>Table2[[#This Row],[Doanh số bán]]-Table2[[#This Row],[Chiết khấu]]</f>
        <v>102000</v>
      </c>
      <c r="K996" t="s">
        <v>24</v>
      </c>
      <c r="L996">
        <v>0.12</v>
      </c>
      <c r="M996" t="s">
        <v>25</v>
      </c>
      <c r="N996" t="s">
        <v>26</v>
      </c>
      <c r="O996">
        <v>0.24</v>
      </c>
      <c r="P996" t="s">
        <v>586</v>
      </c>
      <c r="Q996" t="s">
        <v>587</v>
      </c>
      <c r="R996" t="s">
        <v>107</v>
      </c>
      <c r="S996" t="s">
        <v>108</v>
      </c>
      <c r="T996" t="s">
        <v>31</v>
      </c>
      <c r="U996" t="s">
        <v>32</v>
      </c>
      <c r="V996" t="s">
        <v>33</v>
      </c>
    </row>
    <row r="997" spans="1:22">
      <c r="A997" s="4">
        <v>46052</v>
      </c>
      <c r="B997" t="s">
        <v>841</v>
      </c>
      <c r="C997" t="s">
        <v>23</v>
      </c>
      <c r="D997">
        <v>1</v>
      </c>
      <c r="E997">
        <v>25999.999999999996</v>
      </c>
      <c r="F997">
        <f>Table2[[#This Row],[Đơn Giá Chuẩn]]*Table2[[#This Row],[Tổng số lượng bán]]</f>
        <v>25999.999999999996</v>
      </c>
      <c r="G997">
        <v>0</v>
      </c>
      <c r="H997">
        <f>Table2[[#This Row],[Doanh số bán]]-Table2[[#This Row],[Chiết khấu]]</f>
        <v>25999.999999999996</v>
      </c>
      <c r="K997" t="s">
        <v>24</v>
      </c>
      <c r="L997">
        <v>0</v>
      </c>
      <c r="M997" t="s">
        <v>25</v>
      </c>
      <c r="N997" t="s">
        <v>26</v>
      </c>
      <c r="O997">
        <v>0</v>
      </c>
      <c r="P997" t="s">
        <v>47</v>
      </c>
      <c r="Q997" t="s">
        <v>48</v>
      </c>
      <c r="R997" t="s">
        <v>29</v>
      </c>
      <c r="S997" t="s">
        <v>30</v>
      </c>
      <c r="T997" t="s">
        <v>31</v>
      </c>
      <c r="U997" t="s">
        <v>32</v>
      </c>
      <c r="V997" t="s">
        <v>33</v>
      </c>
    </row>
    <row r="998" spans="1:22">
      <c r="A998" s="4">
        <v>46052</v>
      </c>
      <c r="B998" t="s">
        <v>842</v>
      </c>
      <c r="C998" t="s">
        <v>23</v>
      </c>
      <c r="D998">
        <v>2</v>
      </c>
      <c r="E998">
        <v>21000</v>
      </c>
      <c r="F998">
        <f>Table2[[#This Row],[Đơn Giá Chuẩn]]*Table2[[#This Row],[Tổng số lượng bán]]</f>
        <v>42000</v>
      </c>
      <c r="G998">
        <v>0</v>
      </c>
      <c r="H998">
        <f>Table2[[#This Row],[Doanh số bán]]-Table2[[#This Row],[Chiết khấu]]</f>
        <v>42000</v>
      </c>
      <c r="K998" t="s">
        <v>24</v>
      </c>
      <c r="L998">
        <v>0</v>
      </c>
      <c r="M998" t="s">
        <v>25</v>
      </c>
      <c r="N998" t="s">
        <v>26</v>
      </c>
      <c r="O998">
        <v>0</v>
      </c>
      <c r="P998" t="s">
        <v>27</v>
      </c>
      <c r="Q998" t="s">
        <v>28</v>
      </c>
      <c r="R998" t="s">
        <v>29</v>
      </c>
      <c r="S998" t="s">
        <v>30</v>
      </c>
      <c r="T998" t="s">
        <v>31</v>
      </c>
      <c r="U998" t="s">
        <v>32</v>
      </c>
      <c r="V998" t="s">
        <v>33</v>
      </c>
    </row>
    <row r="999" spans="1:22">
      <c r="A999" s="4">
        <v>46064</v>
      </c>
      <c r="B999" t="s">
        <v>5527</v>
      </c>
      <c r="C999" t="s">
        <v>83</v>
      </c>
      <c r="D999">
        <v>21</v>
      </c>
      <c r="E999">
        <v>97000</v>
      </c>
      <c r="F999">
        <f>Table2[[#This Row],[Đơn Giá Chuẩn]]*Table2[[#This Row],[Tổng số lượng bán]]</f>
        <v>2037000</v>
      </c>
      <c r="G999">
        <v>0</v>
      </c>
      <c r="H999">
        <f>Table2[[#This Row],[Doanh số bán]]-Table2[[#This Row],[Chiết khấu]]</f>
        <v>2037000</v>
      </c>
      <c r="K999" t="s">
        <v>24</v>
      </c>
      <c r="L999">
        <v>0.5</v>
      </c>
      <c r="M999" t="s">
        <v>25</v>
      </c>
      <c r="N999" t="s">
        <v>26</v>
      </c>
      <c r="O999">
        <v>10.5</v>
      </c>
      <c r="P999" t="s">
        <v>231</v>
      </c>
      <c r="Q999" t="s">
        <v>232</v>
      </c>
      <c r="R999" t="s">
        <v>41</v>
      </c>
      <c r="S999" t="s">
        <v>42</v>
      </c>
      <c r="T999" t="s">
        <v>31</v>
      </c>
      <c r="U999" t="s">
        <v>32</v>
      </c>
      <c r="V999" t="s">
        <v>33</v>
      </c>
    </row>
    <row r="1000" spans="1:22">
      <c r="A1000" s="4">
        <v>46065</v>
      </c>
      <c r="B1000" t="s">
        <v>5533</v>
      </c>
      <c r="C1000" t="s">
        <v>83</v>
      </c>
      <c r="D1000">
        <v>8</v>
      </c>
      <c r="E1000">
        <v>97000</v>
      </c>
      <c r="F1000">
        <f>Table2[[#This Row],[Đơn Giá Chuẩn]]*Table2[[#This Row],[Tổng số lượng bán]]</f>
        <v>776000</v>
      </c>
      <c r="G1000">
        <v>0</v>
      </c>
      <c r="H1000">
        <f>Table2[[#This Row],[Doanh số bán]]-Table2[[#This Row],[Chiết khấu]]</f>
        <v>776000</v>
      </c>
      <c r="K1000" t="s">
        <v>24</v>
      </c>
      <c r="L1000">
        <v>0.5</v>
      </c>
      <c r="M1000" t="s">
        <v>25</v>
      </c>
      <c r="N1000" t="s">
        <v>26</v>
      </c>
      <c r="O1000">
        <v>4</v>
      </c>
      <c r="P1000" t="s">
        <v>231</v>
      </c>
      <c r="Q1000" t="s">
        <v>232</v>
      </c>
      <c r="R1000" t="s">
        <v>41</v>
      </c>
      <c r="S1000" t="s">
        <v>42</v>
      </c>
      <c r="T1000" t="s">
        <v>31</v>
      </c>
      <c r="U1000" t="s">
        <v>32</v>
      </c>
      <c r="V1000" t="s">
        <v>33</v>
      </c>
    </row>
    <row r="1001" spans="1:22">
      <c r="A1001" s="4">
        <v>46075</v>
      </c>
      <c r="B1001" t="s">
        <v>5673</v>
      </c>
      <c r="C1001" t="s">
        <v>83</v>
      </c>
      <c r="D1001">
        <v>40</v>
      </c>
      <c r="E1001">
        <v>97000</v>
      </c>
      <c r="F1001">
        <f>Table2[[#This Row],[Đơn Giá Chuẩn]]*Table2[[#This Row],[Tổng số lượng bán]]</f>
        <v>3880000</v>
      </c>
      <c r="G1001">
        <v>0</v>
      </c>
      <c r="H1001">
        <f>Table2[[#This Row],[Doanh số bán]]-Table2[[#This Row],[Chiết khấu]]</f>
        <v>3880000</v>
      </c>
      <c r="K1001" t="s">
        <v>24</v>
      </c>
      <c r="L1001">
        <v>0.5</v>
      </c>
      <c r="M1001" t="s">
        <v>25</v>
      </c>
      <c r="N1001" t="s">
        <v>26</v>
      </c>
      <c r="O1001">
        <v>20</v>
      </c>
      <c r="P1001" t="s">
        <v>231</v>
      </c>
      <c r="Q1001" t="s">
        <v>232</v>
      </c>
      <c r="R1001" t="s">
        <v>41</v>
      </c>
      <c r="S1001" t="s">
        <v>42</v>
      </c>
      <c r="T1001" t="s">
        <v>31</v>
      </c>
      <c r="U1001" t="s">
        <v>32</v>
      </c>
      <c r="V1001" t="s">
        <v>33</v>
      </c>
    </row>
    <row r="1002" spans="1:22">
      <c r="A1002" s="4">
        <v>46053</v>
      </c>
      <c r="B1002" t="s">
        <v>844</v>
      </c>
      <c r="C1002" t="s">
        <v>104</v>
      </c>
      <c r="D1002">
        <v>1</v>
      </c>
      <c r="E1002">
        <v>51000</v>
      </c>
      <c r="F1002">
        <f>Table2[[#This Row],[Đơn Giá Chuẩn]]*Table2[[#This Row],[Tổng số lượng bán]]</f>
        <v>51000</v>
      </c>
      <c r="G1002">
        <v>0</v>
      </c>
      <c r="H1002">
        <f>Table2[[#This Row],[Doanh số bán]]-Table2[[#This Row],[Chiết khấu]]</f>
        <v>51000</v>
      </c>
      <c r="K1002" t="s">
        <v>24</v>
      </c>
      <c r="L1002">
        <v>0.12</v>
      </c>
      <c r="M1002" t="s">
        <v>25</v>
      </c>
      <c r="N1002" t="s">
        <v>26</v>
      </c>
      <c r="O1002">
        <v>0.12</v>
      </c>
      <c r="P1002" t="s">
        <v>586</v>
      </c>
      <c r="Q1002" t="s">
        <v>587</v>
      </c>
      <c r="R1002" t="s">
        <v>107</v>
      </c>
      <c r="S1002" t="s">
        <v>108</v>
      </c>
      <c r="T1002" t="s">
        <v>31</v>
      </c>
      <c r="U1002" t="s">
        <v>32</v>
      </c>
      <c r="V1002" t="s">
        <v>33</v>
      </c>
    </row>
    <row r="1003" spans="1:22">
      <c r="A1003" s="4">
        <v>46053</v>
      </c>
      <c r="B1003" t="s">
        <v>844</v>
      </c>
      <c r="C1003" t="s">
        <v>104</v>
      </c>
      <c r="D1003">
        <v>1</v>
      </c>
      <c r="E1003">
        <v>51000</v>
      </c>
      <c r="F1003">
        <f>Table2[[#This Row],[Đơn Giá Chuẩn]]*Table2[[#This Row],[Tổng số lượng bán]]</f>
        <v>51000</v>
      </c>
      <c r="G1003">
        <v>0</v>
      </c>
      <c r="H1003">
        <f>Table2[[#This Row],[Doanh số bán]]-Table2[[#This Row],[Chiết khấu]]</f>
        <v>51000</v>
      </c>
      <c r="K1003" t="s">
        <v>24</v>
      </c>
      <c r="L1003">
        <v>0.12</v>
      </c>
      <c r="M1003" t="s">
        <v>25</v>
      </c>
      <c r="N1003" t="s">
        <v>26</v>
      </c>
      <c r="O1003">
        <v>0.12</v>
      </c>
      <c r="P1003" t="s">
        <v>588</v>
      </c>
      <c r="Q1003" t="s">
        <v>589</v>
      </c>
      <c r="R1003" t="s">
        <v>107</v>
      </c>
      <c r="S1003" t="s">
        <v>108</v>
      </c>
      <c r="T1003" t="s">
        <v>31</v>
      </c>
      <c r="U1003" t="s">
        <v>32</v>
      </c>
      <c r="V1003" t="s">
        <v>33</v>
      </c>
    </row>
    <row r="1004" spans="1:22">
      <c r="A1004" s="4">
        <v>46097</v>
      </c>
      <c r="B1004" t="s">
        <v>6499</v>
      </c>
      <c r="C1004" t="s">
        <v>83</v>
      </c>
      <c r="D1004">
        <v>16</v>
      </c>
      <c r="E1004">
        <v>97000</v>
      </c>
      <c r="F1004">
        <f>Table2[[#This Row],[Đơn Giá Chuẩn]]*Table2[[#This Row],[Tổng số lượng bán]]</f>
        <v>1552000</v>
      </c>
      <c r="G1004">
        <v>0</v>
      </c>
      <c r="H1004">
        <f>Table2[[#This Row],[Doanh số bán]]-Table2[[#This Row],[Chiết khấu]]</f>
        <v>1552000</v>
      </c>
      <c r="K1004" t="s">
        <v>24</v>
      </c>
      <c r="L1004">
        <v>0.5</v>
      </c>
      <c r="M1004" t="s">
        <v>25</v>
      </c>
      <c r="N1004" t="s">
        <v>26</v>
      </c>
      <c r="O1004">
        <v>8</v>
      </c>
      <c r="P1004" t="s">
        <v>101</v>
      </c>
      <c r="Q1004" t="s">
        <v>102</v>
      </c>
      <c r="R1004" t="s">
        <v>41</v>
      </c>
      <c r="S1004" t="s">
        <v>42</v>
      </c>
      <c r="T1004" t="s">
        <v>31</v>
      </c>
      <c r="U1004" t="s">
        <v>32</v>
      </c>
      <c r="V1004" t="s">
        <v>33</v>
      </c>
    </row>
    <row r="1005" spans="1:22">
      <c r="A1005" s="4">
        <v>46053</v>
      </c>
      <c r="B1005" t="s">
        <v>846</v>
      </c>
      <c r="C1005" t="s">
        <v>23</v>
      </c>
      <c r="D1005">
        <v>1</v>
      </c>
      <c r="E1005">
        <v>32000</v>
      </c>
      <c r="F1005">
        <f>Table2[[#This Row],[Đơn Giá Chuẩn]]*Table2[[#This Row],[Tổng số lượng bán]]</f>
        <v>32000</v>
      </c>
      <c r="G1005">
        <v>0</v>
      </c>
      <c r="H1005">
        <f>Table2[[#This Row],[Doanh số bán]]-Table2[[#This Row],[Chiết khấu]]</f>
        <v>32000</v>
      </c>
      <c r="K1005" t="s">
        <v>24</v>
      </c>
      <c r="L1005">
        <v>0</v>
      </c>
      <c r="M1005" t="s">
        <v>25</v>
      </c>
      <c r="N1005" t="s">
        <v>26</v>
      </c>
      <c r="O1005">
        <v>0</v>
      </c>
      <c r="P1005" t="s">
        <v>125</v>
      </c>
      <c r="Q1005" t="s">
        <v>126</v>
      </c>
      <c r="R1005" t="s">
        <v>29</v>
      </c>
      <c r="S1005" t="s">
        <v>30</v>
      </c>
      <c r="T1005" t="s">
        <v>31</v>
      </c>
      <c r="U1005" t="s">
        <v>32</v>
      </c>
      <c r="V1005" t="s">
        <v>33</v>
      </c>
    </row>
    <row r="1006" spans="1:22">
      <c r="A1006" s="4">
        <v>46053</v>
      </c>
      <c r="B1006" t="s">
        <v>846</v>
      </c>
      <c r="C1006" t="s">
        <v>104</v>
      </c>
      <c r="D1006">
        <v>4</v>
      </c>
      <c r="E1006">
        <v>47000</v>
      </c>
      <c r="F1006">
        <f>Table2[[#This Row],[Đơn Giá Chuẩn]]*Table2[[#This Row],[Tổng số lượng bán]]</f>
        <v>188000</v>
      </c>
      <c r="G1006">
        <v>0</v>
      </c>
      <c r="H1006">
        <f>Table2[[#This Row],[Doanh số bán]]-Table2[[#This Row],[Chiết khấu]]</f>
        <v>188000</v>
      </c>
      <c r="K1006" t="s">
        <v>24</v>
      </c>
      <c r="L1006">
        <v>0.16</v>
      </c>
      <c r="M1006" t="s">
        <v>25</v>
      </c>
      <c r="N1006" t="s">
        <v>26</v>
      </c>
      <c r="O1006">
        <v>0.64</v>
      </c>
      <c r="P1006" t="s">
        <v>105</v>
      </c>
      <c r="Q1006" t="s">
        <v>106</v>
      </c>
      <c r="R1006" t="s">
        <v>107</v>
      </c>
      <c r="S1006" t="s">
        <v>108</v>
      </c>
      <c r="T1006" t="s">
        <v>31</v>
      </c>
      <c r="U1006" t="s">
        <v>32</v>
      </c>
      <c r="V1006" t="s">
        <v>33</v>
      </c>
    </row>
    <row r="1007" spans="1:22">
      <c r="A1007" s="4">
        <v>46053</v>
      </c>
      <c r="B1007" t="s">
        <v>847</v>
      </c>
      <c r="C1007" t="s">
        <v>23</v>
      </c>
      <c r="D1007">
        <v>1</v>
      </c>
      <c r="E1007">
        <v>21000</v>
      </c>
      <c r="F1007">
        <f>Table2[[#This Row],[Đơn Giá Chuẩn]]*Table2[[#This Row],[Tổng số lượng bán]]</f>
        <v>21000</v>
      </c>
      <c r="G1007">
        <v>7037</v>
      </c>
      <c r="H1007">
        <f>Table2[[#This Row],[Doanh số bán]]-Table2[[#This Row],[Chiết khấu]]</f>
        <v>13963</v>
      </c>
      <c r="K1007" t="s">
        <v>24</v>
      </c>
      <c r="L1007">
        <v>0</v>
      </c>
      <c r="M1007" t="s">
        <v>25</v>
      </c>
      <c r="N1007" t="s">
        <v>26</v>
      </c>
      <c r="O1007">
        <v>0</v>
      </c>
      <c r="P1007" t="s">
        <v>27</v>
      </c>
      <c r="Q1007" t="s">
        <v>28</v>
      </c>
      <c r="R1007" t="s">
        <v>29</v>
      </c>
      <c r="S1007" t="s">
        <v>30</v>
      </c>
      <c r="T1007" t="s">
        <v>31</v>
      </c>
      <c r="U1007" t="s">
        <v>32</v>
      </c>
      <c r="V1007" t="s">
        <v>33</v>
      </c>
    </row>
    <row r="1008" spans="1:22">
      <c r="A1008" s="4">
        <v>46053</v>
      </c>
      <c r="B1008" t="s">
        <v>848</v>
      </c>
      <c r="C1008" t="s">
        <v>23</v>
      </c>
      <c r="D1008">
        <v>6</v>
      </c>
      <c r="E1008">
        <v>21000</v>
      </c>
      <c r="F1008">
        <f>Table2[[#This Row],[Đơn Giá Chuẩn]]*Table2[[#This Row],[Tổng số lượng bán]]</f>
        <v>126000</v>
      </c>
      <c r="G1008">
        <v>42223</v>
      </c>
      <c r="H1008">
        <f>Table2[[#This Row],[Doanh số bán]]-Table2[[#This Row],[Chiết khấu]]</f>
        <v>83777</v>
      </c>
      <c r="K1008" t="s">
        <v>24</v>
      </c>
      <c r="L1008">
        <v>0</v>
      </c>
      <c r="M1008" t="s">
        <v>25</v>
      </c>
      <c r="N1008" t="s">
        <v>26</v>
      </c>
      <c r="O1008">
        <v>0</v>
      </c>
      <c r="P1008" t="s">
        <v>27</v>
      </c>
      <c r="Q1008" t="s">
        <v>28</v>
      </c>
      <c r="R1008" t="s">
        <v>29</v>
      </c>
      <c r="S1008" t="s">
        <v>30</v>
      </c>
      <c r="T1008" t="s">
        <v>31</v>
      </c>
      <c r="U1008" t="s">
        <v>32</v>
      </c>
      <c r="V1008" t="s">
        <v>33</v>
      </c>
    </row>
    <row r="1009" spans="1:22">
      <c r="A1009" s="4">
        <v>46053</v>
      </c>
      <c r="B1009" t="s">
        <v>848</v>
      </c>
      <c r="C1009" t="s">
        <v>23</v>
      </c>
      <c r="D1009">
        <v>9</v>
      </c>
      <c r="E1009">
        <v>25999.999999999996</v>
      </c>
      <c r="F1009">
        <f>Table2[[#This Row],[Đơn Giá Chuẩn]]*Table2[[#This Row],[Tổng số lượng bán]]</f>
        <v>233999.99999999997</v>
      </c>
      <c r="G1009">
        <v>80000</v>
      </c>
      <c r="H1009">
        <f>Table2[[#This Row],[Doanh số bán]]-Table2[[#This Row],[Chiết khấu]]</f>
        <v>153999.99999999997</v>
      </c>
      <c r="K1009" t="s">
        <v>24</v>
      </c>
      <c r="L1009">
        <v>0</v>
      </c>
      <c r="M1009" t="s">
        <v>25</v>
      </c>
      <c r="N1009" t="s">
        <v>26</v>
      </c>
      <c r="O1009">
        <v>0</v>
      </c>
      <c r="P1009" t="s">
        <v>47</v>
      </c>
      <c r="Q1009" t="s">
        <v>48</v>
      </c>
      <c r="R1009" t="s">
        <v>29</v>
      </c>
      <c r="S1009" t="s">
        <v>30</v>
      </c>
      <c r="T1009" t="s">
        <v>31</v>
      </c>
      <c r="U1009" t="s">
        <v>32</v>
      </c>
      <c r="V1009" t="s">
        <v>33</v>
      </c>
    </row>
    <row r="1010" spans="1:22">
      <c r="A1010" s="4">
        <v>46053</v>
      </c>
      <c r="B1010" t="s">
        <v>848</v>
      </c>
      <c r="C1010" t="s">
        <v>23</v>
      </c>
      <c r="D1010">
        <v>1</v>
      </c>
      <c r="E1010">
        <v>32000</v>
      </c>
      <c r="F1010">
        <f>Table2[[#This Row],[Đơn Giá Chuẩn]]*Table2[[#This Row],[Tổng số lượng bán]]</f>
        <v>32000</v>
      </c>
      <c r="G1010">
        <v>11111</v>
      </c>
      <c r="H1010">
        <f>Table2[[#This Row],[Doanh số bán]]-Table2[[#This Row],[Chiết khấu]]</f>
        <v>20889</v>
      </c>
      <c r="K1010" t="s">
        <v>24</v>
      </c>
      <c r="L1010">
        <v>0</v>
      </c>
      <c r="M1010" t="s">
        <v>25</v>
      </c>
      <c r="N1010" t="s">
        <v>26</v>
      </c>
      <c r="O1010">
        <v>0</v>
      </c>
      <c r="P1010" t="s">
        <v>77</v>
      </c>
      <c r="Q1010" t="s">
        <v>78</v>
      </c>
      <c r="R1010" t="s">
        <v>29</v>
      </c>
      <c r="S1010" t="s">
        <v>30</v>
      </c>
      <c r="T1010" t="s">
        <v>31</v>
      </c>
      <c r="U1010" t="s">
        <v>32</v>
      </c>
      <c r="V1010" t="s">
        <v>33</v>
      </c>
    </row>
    <row r="1011" spans="1:22">
      <c r="A1011" s="4">
        <v>46053</v>
      </c>
      <c r="B1011" t="s">
        <v>848</v>
      </c>
      <c r="C1011" t="s">
        <v>23</v>
      </c>
      <c r="D1011">
        <v>1</v>
      </c>
      <c r="E1011">
        <v>32000</v>
      </c>
      <c r="F1011">
        <f>Table2[[#This Row],[Đơn Giá Chuẩn]]*Table2[[#This Row],[Tổng số lượng bán]]</f>
        <v>32000</v>
      </c>
      <c r="G1011">
        <v>11111</v>
      </c>
      <c r="H1011">
        <f>Table2[[#This Row],[Doanh số bán]]-Table2[[#This Row],[Chiết khấu]]</f>
        <v>20889</v>
      </c>
      <c r="K1011" t="s">
        <v>24</v>
      </c>
      <c r="L1011">
        <v>0</v>
      </c>
      <c r="M1011" t="s">
        <v>25</v>
      </c>
      <c r="N1011" t="s">
        <v>26</v>
      </c>
      <c r="O1011">
        <v>0</v>
      </c>
      <c r="P1011" t="s">
        <v>235</v>
      </c>
      <c r="Q1011" t="s">
        <v>236</v>
      </c>
      <c r="R1011" t="s">
        <v>29</v>
      </c>
      <c r="S1011" t="s">
        <v>59</v>
      </c>
      <c r="T1011" t="s">
        <v>31</v>
      </c>
      <c r="U1011" t="s">
        <v>32</v>
      </c>
      <c r="V1011" t="s">
        <v>33</v>
      </c>
    </row>
    <row r="1012" spans="1:22">
      <c r="A1012" s="4">
        <v>46053</v>
      </c>
      <c r="B1012" t="s">
        <v>848</v>
      </c>
      <c r="C1012" t="s">
        <v>23</v>
      </c>
      <c r="D1012">
        <v>1</v>
      </c>
      <c r="E1012">
        <v>32000</v>
      </c>
      <c r="F1012">
        <f>Table2[[#This Row],[Đơn Giá Chuẩn]]*Table2[[#This Row],[Tổng số lượng bán]]</f>
        <v>32000</v>
      </c>
      <c r="G1012">
        <v>11111</v>
      </c>
      <c r="H1012">
        <f>Table2[[#This Row],[Doanh số bán]]-Table2[[#This Row],[Chiết khấu]]</f>
        <v>20889</v>
      </c>
      <c r="K1012" t="s">
        <v>24</v>
      </c>
      <c r="L1012">
        <v>0</v>
      </c>
      <c r="M1012" t="s">
        <v>25</v>
      </c>
      <c r="N1012" t="s">
        <v>26</v>
      </c>
      <c r="O1012">
        <v>0</v>
      </c>
      <c r="P1012" t="s">
        <v>125</v>
      </c>
      <c r="Q1012" t="s">
        <v>126</v>
      </c>
      <c r="R1012" t="s">
        <v>29</v>
      </c>
      <c r="S1012" t="s">
        <v>30</v>
      </c>
      <c r="T1012" t="s">
        <v>31</v>
      </c>
      <c r="U1012" t="s">
        <v>32</v>
      </c>
      <c r="V1012" t="s">
        <v>33</v>
      </c>
    </row>
    <row r="1013" spans="1:22">
      <c r="A1013" s="4">
        <v>46053</v>
      </c>
      <c r="B1013" t="s">
        <v>848</v>
      </c>
      <c r="C1013" t="s">
        <v>23</v>
      </c>
      <c r="D1013">
        <v>1</v>
      </c>
      <c r="E1013">
        <v>32000</v>
      </c>
      <c r="F1013">
        <f>Table2[[#This Row],[Đơn Giá Chuẩn]]*Table2[[#This Row],[Tổng số lượng bán]]</f>
        <v>32000</v>
      </c>
      <c r="G1013">
        <v>11111</v>
      </c>
      <c r="H1013">
        <f>Table2[[#This Row],[Doanh số bán]]-Table2[[#This Row],[Chiết khấu]]</f>
        <v>20889</v>
      </c>
      <c r="K1013" t="s">
        <v>24</v>
      </c>
      <c r="L1013">
        <v>0</v>
      </c>
      <c r="M1013" t="s">
        <v>25</v>
      </c>
      <c r="N1013" t="s">
        <v>26</v>
      </c>
      <c r="O1013">
        <v>0</v>
      </c>
      <c r="P1013" t="s">
        <v>120</v>
      </c>
      <c r="Q1013" t="s">
        <v>121</v>
      </c>
      <c r="R1013" t="s">
        <v>29</v>
      </c>
      <c r="S1013" t="s">
        <v>30</v>
      </c>
      <c r="T1013" t="s">
        <v>31</v>
      </c>
      <c r="U1013" t="s">
        <v>32</v>
      </c>
      <c r="V1013" t="s">
        <v>33</v>
      </c>
    </row>
    <row r="1014" spans="1:22">
      <c r="A1014" s="4">
        <v>46053</v>
      </c>
      <c r="B1014" t="s">
        <v>849</v>
      </c>
      <c r="C1014" t="s">
        <v>23</v>
      </c>
      <c r="D1014">
        <v>4</v>
      </c>
      <c r="E1014">
        <v>32000</v>
      </c>
      <c r="F1014">
        <f>Table2[[#This Row],[Đơn Giá Chuẩn]]*Table2[[#This Row],[Tổng số lượng bán]]</f>
        <v>128000</v>
      </c>
      <c r="G1014">
        <v>0</v>
      </c>
      <c r="H1014">
        <f>Table2[[#This Row],[Doanh số bán]]-Table2[[#This Row],[Chiết khấu]]</f>
        <v>128000</v>
      </c>
      <c r="K1014" t="s">
        <v>24</v>
      </c>
      <c r="L1014">
        <v>0</v>
      </c>
      <c r="M1014" t="s">
        <v>25</v>
      </c>
      <c r="N1014" t="s">
        <v>26</v>
      </c>
      <c r="O1014">
        <v>0</v>
      </c>
      <c r="P1014" t="s">
        <v>77</v>
      </c>
      <c r="Q1014" t="s">
        <v>78</v>
      </c>
      <c r="R1014" t="s">
        <v>29</v>
      </c>
      <c r="S1014" t="s">
        <v>30</v>
      </c>
      <c r="T1014" t="s">
        <v>31</v>
      </c>
      <c r="U1014" t="s">
        <v>32</v>
      </c>
      <c r="V1014" t="s">
        <v>33</v>
      </c>
    </row>
    <row r="1015" spans="1:22">
      <c r="A1015" s="4">
        <v>46053</v>
      </c>
      <c r="B1015" t="s">
        <v>850</v>
      </c>
      <c r="C1015" t="s">
        <v>23</v>
      </c>
      <c r="D1015">
        <v>2</v>
      </c>
      <c r="E1015">
        <v>42000</v>
      </c>
      <c r="F1015">
        <f>Table2[[#This Row],[Đơn Giá Chuẩn]]*Table2[[#This Row],[Tổng số lượng bán]]</f>
        <v>84000</v>
      </c>
      <c r="G1015">
        <v>0</v>
      </c>
      <c r="H1015">
        <f>Table2[[#This Row],[Doanh số bán]]-Table2[[#This Row],[Chiết khấu]]</f>
        <v>84000</v>
      </c>
      <c r="K1015" t="s">
        <v>24</v>
      </c>
      <c r="L1015">
        <v>0</v>
      </c>
      <c r="M1015" t="s">
        <v>25</v>
      </c>
      <c r="N1015" t="s">
        <v>26</v>
      </c>
      <c r="O1015">
        <v>0</v>
      </c>
      <c r="P1015" t="s">
        <v>71</v>
      </c>
      <c r="Q1015" t="s">
        <v>72</v>
      </c>
      <c r="R1015" t="s">
        <v>29</v>
      </c>
      <c r="S1015" t="s">
        <v>30</v>
      </c>
      <c r="T1015" t="s">
        <v>31</v>
      </c>
      <c r="U1015" t="s">
        <v>32</v>
      </c>
      <c r="V1015" t="s">
        <v>33</v>
      </c>
    </row>
    <row r="1016" spans="1:22">
      <c r="A1016" s="4">
        <v>46053</v>
      </c>
      <c r="B1016" t="s">
        <v>850</v>
      </c>
      <c r="C1016" t="s">
        <v>23</v>
      </c>
      <c r="D1016">
        <v>1</v>
      </c>
      <c r="E1016">
        <v>21000</v>
      </c>
      <c r="F1016">
        <f>Table2[[#This Row],[Đơn Giá Chuẩn]]*Table2[[#This Row],[Tổng số lượng bán]]</f>
        <v>21000</v>
      </c>
      <c r="G1016">
        <v>0</v>
      </c>
      <c r="H1016">
        <f>Table2[[#This Row],[Doanh số bán]]-Table2[[#This Row],[Chiết khấu]]</f>
        <v>21000</v>
      </c>
      <c r="K1016" t="s">
        <v>24</v>
      </c>
      <c r="L1016">
        <v>0</v>
      </c>
      <c r="M1016" t="s">
        <v>25</v>
      </c>
      <c r="N1016" t="s">
        <v>26</v>
      </c>
      <c r="O1016">
        <v>0</v>
      </c>
      <c r="P1016" t="s">
        <v>27</v>
      </c>
      <c r="Q1016" t="s">
        <v>28</v>
      </c>
      <c r="R1016" t="s">
        <v>29</v>
      </c>
      <c r="S1016" t="s">
        <v>30</v>
      </c>
      <c r="T1016" t="s">
        <v>31</v>
      </c>
      <c r="U1016" t="s">
        <v>32</v>
      </c>
      <c r="V1016" t="s">
        <v>33</v>
      </c>
    </row>
    <row r="1017" spans="1:22">
      <c r="A1017" s="4">
        <v>46053</v>
      </c>
      <c r="B1017" t="s">
        <v>851</v>
      </c>
      <c r="C1017" t="s">
        <v>23</v>
      </c>
      <c r="D1017">
        <v>1</v>
      </c>
      <c r="E1017">
        <v>25999.999999999996</v>
      </c>
      <c r="F1017">
        <f>Table2[[#This Row],[Đơn Giá Chuẩn]]*Table2[[#This Row],[Tổng số lượng bán]]</f>
        <v>25999.999999999996</v>
      </c>
      <c r="G1017">
        <v>0</v>
      </c>
      <c r="H1017">
        <f>Table2[[#This Row],[Doanh số bán]]-Table2[[#This Row],[Chiết khấu]]</f>
        <v>25999.999999999996</v>
      </c>
      <c r="K1017" t="s">
        <v>24</v>
      </c>
      <c r="L1017">
        <v>0</v>
      </c>
      <c r="M1017" t="s">
        <v>25</v>
      </c>
      <c r="N1017" t="s">
        <v>26</v>
      </c>
      <c r="O1017">
        <v>0</v>
      </c>
      <c r="P1017" t="s">
        <v>47</v>
      </c>
      <c r="Q1017" t="s">
        <v>48</v>
      </c>
      <c r="R1017" t="s">
        <v>29</v>
      </c>
      <c r="S1017" t="s">
        <v>30</v>
      </c>
      <c r="T1017" t="s">
        <v>31</v>
      </c>
      <c r="U1017" t="s">
        <v>32</v>
      </c>
      <c r="V1017" t="s">
        <v>33</v>
      </c>
    </row>
    <row r="1018" spans="1:22">
      <c r="A1018" s="4">
        <v>46053</v>
      </c>
      <c r="B1018" t="s">
        <v>851</v>
      </c>
      <c r="C1018" t="s">
        <v>23</v>
      </c>
      <c r="D1018">
        <v>1</v>
      </c>
      <c r="E1018">
        <v>25999.999999999996</v>
      </c>
      <c r="F1018">
        <f>Table2[[#This Row],[Đơn Giá Chuẩn]]*Table2[[#This Row],[Tổng số lượng bán]]</f>
        <v>25999.999999999996</v>
      </c>
      <c r="G1018">
        <v>0</v>
      </c>
      <c r="H1018">
        <f>Table2[[#This Row],[Doanh số bán]]-Table2[[#This Row],[Chiết khấu]]</f>
        <v>25999.999999999996</v>
      </c>
      <c r="K1018" t="s">
        <v>24</v>
      </c>
      <c r="L1018">
        <v>0</v>
      </c>
      <c r="M1018" t="s">
        <v>25</v>
      </c>
      <c r="N1018" t="s">
        <v>26</v>
      </c>
      <c r="O1018">
        <v>0</v>
      </c>
      <c r="P1018" t="s">
        <v>129</v>
      </c>
      <c r="Q1018" t="s">
        <v>130</v>
      </c>
      <c r="R1018" t="s">
        <v>29</v>
      </c>
      <c r="S1018" t="s">
        <v>30</v>
      </c>
      <c r="T1018" t="s">
        <v>31</v>
      </c>
      <c r="U1018" t="s">
        <v>32</v>
      </c>
      <c r="V1018" t="s">
        <v>33</v>
      </c>
    </row>
    <row r="1019" spans="1:22">
      <c r="A1019" s="4">
        <v>46053</v>
      </c>
      <c r="B1019" t="s">
        <v>851</v>
      </c>
      <c r="C1019" t="s">
        <v>23</v>
      </c>
      <c r="D1019">
        <v>1</v>
      </c>
      <c r="E1019">
        <v>32000</v>
      </c>
      <c r="F1019">
        <f>Table2[[#This Row],[Đơn Giá Chuẩn]]*Table2[[#This Row],[Tổng số lượng bán]]</f>
        <v>32000</v>
      </c>
      <c r="G1019">
        <v>0</v>
      </c>
      <c r="H1019">
        <f>Table2[[#This Row],[Doanh số bán]]-Table2[[#This Row],[Chiết khấu]]</f>
        <v>32000</v>
      </c>
      <c r="K1019" t="s">
        <v>24</v>
      </c>
      <c r="L1019">
        <v>0</v>
      </c>
      <c r="M1019" t="s">
        <v>25</v>
      </c>
      <c r="N1019" t="s">
        <v>26</v>
      </c>
      <c r="O1019">
        <v>0</v>
      </c>
      <c r="P1019" t="s">
        <v>120</v>
      </c>
      <c r="Q1019" t="s">
        <v>121</v>
      </c>
      <c r="R1019" t="s">
        <v>29</v>
      </c>
      <c r="S1019" t="s">
        <v>30</v>
      </c>
      <c r="T1019" t="s">
        <v>31</v>
      </c>
      <c r="U1019" t="s">
        <v>32</v>
      </c>
      <c r="V1019" t="s">
        <v>33</v>
      </c>
    </row>
    <row r="1020" spans="1:22">
      <c r="A1020" s="4">
        <v>46053</v>
      </c>
      <c r="B1020" t="s">
        <v>851</v>
      </c>
      <c r="C1020" t="s">
        <v>23</v>
      </c>
      <c r="D1020">
        <v>1</v>
      </c>
      <c r="E1020">
        <v>37000</v>
      </c>
      <c r="F1020">
        <f>Table2[[#This Row],[Đơn Giá Chuẩn]]*Table2[[#This Row],[Tổng số lượng bán]]</f>
        <v>37000</v>
      </c>
      <c r="G1020">
        <v>0</v>
      </c>
      <c r="H1020">
        <f>Table2[[#This Row],[Doanh số bán]]-Table2[[#This Row],[Chiết khấu]]</f>
        <v>37000</v>
      </c>
      <c r="K1020" t="s">
        <v>24</v>
      </c>
      <c r="L1020">
        <v>0</v>
      </c>
      <c r="M1020" t="s">
        <v>25</v>
      </c>
      <c r="N1020" t="s">
        <v>26</v>
      </c>
      <c r="O1020">
        <v>0</v>
      </c>
      <c r="P1020" t="s">
        <v>66</v>
      </c>
      <c r="Q1020" t="s">
        <v>67</v>
      </c>
      <c r="R1020" t="s">
        <v>29</v>
      </c>
      <c r="S1020" t="s">
        <v>68</v>
      </c>
      <c r="T1020" t="s">
        <v>31</v>
      </c>
      <c r="U1020" t="s">
        <v>32</v>
      </c>
      <c r="V1020" t="s">
        <v>33</v>
      </c>
    </row>
    <row r="1021" spans="1:22">
      <c r="A1021" s="4">
        <v>46053</v>
      </c>
      <c r="B1021" t="s">
        <v>852</v>
      </c>
      <c r="C1021" t="s">
        <v>104</v>
      </c>
      <c r="D1021">
        <v>1</v>
      </c>
      <c r="E1021">
        <v>51000</v>
      </c>
      <c r="F1021">
        <f>Table2[[#This Row],[Đơn Giá Chuẩn]]*Table2[[#This Row],[Tổng số lượng bán]]</f>
        <v>51000</v>
      </c>
      <c r="G1021">
        <v>0</v>
      </c>
      <c r="H1021">
        <f>Table2[[#This Row],[Doanh số bán]]-Table2[[#This Row],[Chiết khấu]]</f>
        <v>51000</v>
      </c>
      <c r="K1021" t="s">
        <v>24</v>
      </c>
      <c r="L1021">
        <v>0.12</v>
      </c>
      <c r="M1021" t="s">
        <v>25</v>
      </c>
      <c r="N1021" t="s">
        <v>26</v>
      </c>
      <c r="O1021">
        <v>0.12</v>
      </c>
      <c r="P1021" t="s">
        <v>586</v>
      </c>
      <c r="Q1021" t="s">
        <v>587</v>
      </c>
      <c r="R1021" t="s">
        <v>107</v>
      </c>
      <c r="S1021" t="s">
        <v>108</v>
      </c>
      <c r="T1021" t="s">
        <v>31</v>
      </c>
      <c r="U1021" t="s">
        <v>32</v>
      </c>
      <c r="V1021" t="s">
        <v>33</v>
      </c>
    </row>
    <row r="1022" spans="1:22">
      <c r="A1022" s="4">
        <v>46053</v>
      </c>
      <c r="B1022" t="s">
        <v>852</v>
      </c>
      <c r="C1022" t="s">
        <v>104</v>
      </c>
      <c r="D1022">
        <v>1</v>
      </c>
      <c r="E1022">
        <v>51000</v>
      </c>
      <c r="F1022">
        <f>Table2[[#This Row],[Đơn Giá Chuẩn]]*Table2[[#This Row],[Tổng số lượng bán]]</f>
        <v>51000</v>
      </c>
      <c r="G1022">
        <v>0</v>
      </c>
      <c r="H1022">
        <f>Table2[[#This Row],[Doanh số bán]]-Table2[[#This Row],[Chiết khấu]]</f>
        <v>51000</v>
      </c>
      <c r="K1022" t="s">
        <v>24</v>
      </c>
      <c r="L1022">
        <v>0.12</v>
      </c>
      <c r="M1022" t="s">
        <v>25</v>
      </c>
      <c r="N1022" t="s">
        <v>26</v>
      </c>
      <c r="O1022">
        <v>0.12</v>
      </c>
      <c r="P1022" t="s">
        <v>588</v>
      </c>
      <c r="Q1022" t="s">
        <v>589</v>
      </c>
      <c r="R1022" t="s">
        <v>107</v>
      </c>
      <c r="S1022" t="s">
        <v>108</v>
      </c>
      <c r="T1022" t="s">
        <v>31</v>
      </c>
      <c r="U1022" t="s">
        <v>32</v>
      </c>
      <c r="V1022" t="s">
        <v>33</v>
      </c>
    </row>
    <row r="1023" spans="1:22">
      <c r="A1023" s="4">
        <v>46084</v>
      </c>
      <c r="B1023" t="s">
        <v>6578</v>
      </c>
      <c r="C1023" t="s">
        <v>83</v>
      </c>
      <c r="D1023">
        <v>2</v>
      </c>
      <c r="E1023">
        <v>97000</v>
      </c>
      <c r="F1023">
        <f>Table2[[#This Row],[Đơn Giá Chuẩn]]*Table2[[#This Row],[Tổng số lượng bán]]</f>
        <v>194000</v>
      </c>
      <c r="G1023">
        <v>0</v>
      </c>
      <c r="H1023">
        <f>Table2[[#This Row],[Doanh số bán]]-Table2[[#This Row],[Chiết khấu]]</f>
        <v>194000</v>
      </c>
      <c r="K1023" t="s">
        <v>24</v>
      </c>
      <c r="L1023">
        <v>0.5</v>
      </c>
      <c r="M1023" t="s">
        <v>319</v>
      </c>
      <c r="N1023" t="s">
        <v>26</v>
      </c>
      <c r="O1023">
        <v>1</v>
      </c>
      <c r="P1023" t="s">
        <v>101</v>
      </c>
      <c r="Q1023" t="s">
        <v>102</v>
      </c>
      <c r="R1023" t="s">
        <v>41</v>
      </c>
      <c r="S1023" t="s">
        <v>42</v>
      </c>
      <c r="T1023" t="s">
        <v>320</v>
      </c>
      <c r="U1023" t="s">
        <v>321</v>
      </c>
      <c r="V1023" t="s">
        <v>33</v>
      </c>
    </row>
    <row r="1024" spans="1:22">
      <c r="A1024" s="4">
        <v>46053</v>
      </c>
      <c r="B1024" t="s">
        <v>854</v>
      </c>
      <c r="C1024" t="s">
        <v>104</v>
      </c>
      <c r="D1024">
        <v>22</v>
      </c>
      <c r="E1024">
        <v>47000</v>
      </c>
      <c r="F1024">
        <f>Table2[[#This Row],[Đơn Giá Chuẩn]]*Table2[[#This Row],[Tổng số lượng bán]]</f>
        <v>1034000</v>
      </c>
      <c r="G1024">
        <v>0</v>
      </c>
      <c r="H1024">
        <f>Table2[[#This Row],[Doanh số bán]]-Table2[[#This Row],[Chiết khấu]]</f>
        <v>1034000</v>
      </c>
      <c r="K1024" t="s">
        <v>24</v>
      </c>
      <c r="L1024">
        <v>0.16</v>
      </c>
      <c r="M1024" t="s">
        <v>25</v>
      </c>
      <c r="N1024" t="s">
        <v>26</v>
      </c>
      <c r="O1024">
        <v>3.52</v>
      </c>
      <c r="P1024" t="s">
        <v>105</v>
      </c>
      <c r="Q1024" t="s">
        <v>106</v>
      </c>
      <c r="R1024" t="s">
        <v>107</v>
      </c>
      <c r="S1024" t="s">
        <v>108</v>
      </c>
      <c r="T1024" t="s">
        <v>31</v>
      </c>
      <c r="U1024" t="s">
        <v>32</v>
      </c>
      <c r="V1024" t="s">
        <v>33</v>
      </c>
    </row>
    <row r="1025" spans="1:22">
      <c r="A1025" s="4">
        <v>46053</v>
      </c>
      <c r="B1025" t="s">
        <v>854</v>
      </c>
      <c r="C1025" t="s">
        <v>104</v>
      </c>
      <c r="D1025">
        <v>2</v>
      </c>
      <c r="E1025">
        <v>51000</v>
      </c>
      <c r="F1025">
        <f>Table2[[#This Row],[Đơn Giá Chuẩn]]*Table2[[#This Row],[Tổng số lượng bán]]</f>
        <v>102000</v>
      </c>
      <c r="G1025">
        <v>0</v>
      </c>
      <c r="H1025">
        <f>Table2[[#This Row],[Doanh số bán]]-Table2[[#This Row],[Chiết khấu]]</f>
        <v>102000</v>
      </c>
      <c r="K1025" t="s">
        <v>24</v>
      </c>
      <c r="L1025">
        <v>0.12</v>
      </c>
      <c r="M1025" t="s">
        <v>25</v>
      </c>
      <c r="N1025" t="s">
        <v>26</v>
      </c>
      <c r="O1025">
        <v>0.24</v>
      </c>
      <c r="P1025" t="s">
        <v>656</v>
      </c>
      <c r="Q1025" t="s">
        <v>657</v>
      </c>
      <c r="R1025" t="s">
        <v>107</v>
      </c>
      <c r="S1025" t="s">
        <v>108</v>
      </c>
      <c r="T1025" t="s">
        <v>31</v>
      </c>
      <c r="U1025" t="s">
        <v>32</v>
      </c>
      <c r="V1025" t="s">
        <v>33</v>
      </c>
    </row>
    <row r="1026" spans="1:22">
      <c r="A1026" s="4">
        <v>46086</v>
      </c>
      <c r="B1026" t="s">
        <v>6620</v>
      </c>
      <c r="C1026" t="s">
        <v>83</v>
      </c>
      <c r="D1026">
        <v>20</v>
      </c>
      <c r="E1026">
        <v>97000</v>
      </c>
      <c r="F1026">
        <f>Table2[[#This Row],[Đơn Giá Chuẩn]]*Table2[[#This Row],[Tổng số lượng bán]]</f>
        <v>1940000</v>
      </c>
      <c r="G1026">
        <v>0</v>
      </c>
      <c r="H1026">
        <f>Table2[[#This Row],[Doanh số bán]]-Table2[[#This Row],[Chiết khấu]]</f>
        <v>1940000</v>
      </c>
      <c r="K1026" t="s">
        <v>24</v>
      </c>
      <c r="L1026">
        <v>0.5</v>
      </c>
      <c r="M1026" t="s">
        <v>319</v>
      </c>
      <c r="N1026" t="s">
        <v>26</v>
      </c>
      <c r="O1026">
        <v>10</v>
      </c>
      <c r="P1026" t="s">
        <v>101</v>
      </c>
      <c r="Q1026" t="s">
        <v>102</v>
      </c>
      <c r="R1026" t="s">
        <v>41</v>
      </c>
      <c r="S1026" t="s">
        <v>42</v>
      </c>
      <c r="T1026" t="s">
        <v>320</v>
      </c>
      <c r="U1026" t="s">
        <v>321</v>
      </c>
      <c r="V1026" t="s">
        <v>33</v>
      </c>
    </row>
    <row r="1027" spans="1:22">
      <c r="A1027" s="4">
        <v>46087</v>
      </c>
      <c r="B1027" t="s">
        <v>6648</v>
      </c>
      <c r="C1027" t="s">
        <v>83</v>
      </c>
      <c r="D1027">
        <v>10</v>
      </c>
      <c r="E1027">
        <v>97000</v>
      </c>
      <c r="F1027">
        <f>Table2[[#This Row],[Đơn Giá Chuẩn]]*Table2[[#This Row],[Tổng số lượng bán]]</f>
        <v>970000</v>
      </c>
      <c r="G1027">
        <v>0</v>
      </c>
      <c r="H1027">
        <f>Table2[[#This Row],[Doanh số bán]]-Table2[[#This Row],[Chiết khấu]]</f>
        <v>970000</v>
      </c>
      <c r="K1027" t="s">
        <v>24</v>
      </c>
      <c r="L1027">
        <v>0.5</v>
      </c>
      <c r="M1027" t="s">
        <v>319</v>
      </c>
      <c r="N1027" t="s">
        <v>26</v>
      </c>
      <c r="O1027">
        <v>5</v>
      </c>
      <c r="P1027" t="s">
        <v>101</v>
      </c>
      <c r="Q1027" t="s">
        <v>102</v>
      </c>
      <c r="R1027" t="s">
        <v>41</v>
      </c>
      <c r="S1027" t="s">
        <v>42</v>
      </c>
      <c r="T1027" t="s">
        <v>320</v>
      </c>
      <c r="U1027" t="s">
        <v>321</v>
      </c>
      <c r="V1027" t="s">
        <v>33</v>
      </c>
    </row>
    <row r="1028" spans="1:22">
      <c r="A1028" s="4">
        <v>46053</v>
      </c>
      <c r="B1028" t="s">
        <v>856</v>
      </c>
      <c r="C1028" t="s">
        <v>23</v>
      </c>
      <c r="D1028">
        <v>1</v>
      </c>
      <c r="E1028">
        <v>21000</v>
      </c>
      <c r="F1028">
        <f>Table2[[#This Row],[Đơn Giá Chuẩn]]*Table2[[#This Row],[Tổng số lượng bán]]</f>
        <v>21000</v>
      </c>
      <c r="G1028">
        <v>0</v>
      </c>
      <c r="H1028">
        <f>Table2[[#This Row],[Doanh số bán]]-Table2[[#This Row],[Chiết khấu]]</f>
        <v>21000</v>
      </c>
      <c r="K1028" t="s">
        <v>24</v>
      </c>
      <c r="L1028">
        <v>0</v>
      </c>
      <c r="M1028" t="s">
        <v>25</v>
      </c>
      <c r="N1028" t="s">
        <v>26</v>
      </c>
      <c r="O1028">
        <v>0</v>
      </c>
      <c r="P1028" t="s">
        <v>27</v>
      </c>
      <c r="Q1028" t="s">
        <v>28</v>
      </c>
      <c r="R1028" t="s">
        <v>29</v>
      </c>
      <c r="S1028" t="s">
        <v>30</v>
      </c>
      <c r="T1028" t="s">
        <v>31</v>
      </c>
      <c r="U1028" t="s">
        <v>32</v>
      </c>
      <c r="V1028" t="s">
        <v>33</v>
      </c>
    </row>
    <row r="1029" spans="1:22">
      <c r="A1029" s="4">
        <v>46053</v>
      </c>
      <c r="B1029" t="s">
        <v>857</v>
      </c>
      <c r="C1029" t="s">
        <v>23</v>
      </c>
      <c r="D1029">
        <v>1</v>
      </c>
      <c r="E1029">
        <v>21000</v>
      </c>
      <c r="F1029">
        <f>Table2[[#This Row],[Đơn Giá Chuẩn]]*Table2[[#This Row],[Tổng số lượng bán]]</f>
        <v>21000</v>
      </c>
      <c r="G1029">
        <v>7037</v>
      </c>
      <c r="H1029">
        <f>Table2[[#This Row],[Doanh số bán]]-Table2[[#This Row],[Chiết khấu]]</f>
        <v>13963</v>
      </c>
      <c r="K1029" t="s">
        <v>24</v>
      </c>
      <c r="L1029">
        <v>0</v>
      </c>
      <c r="M1029" t="s">
        <v>25</v>
      </c>
      <c r="N1029" t="s">
        <v>26</v>
      </c>
      <c r="O1029">
        <v>0</v>
      </c>
      <c r="P1029" t="s">
        <v>27</v>
      </c>
      <c r="Q1029" t="s">
        <v>28</v>
      </c>
      <c r="R1029" t="s">
        <v>29</v>
      </c>
      <c r="S1029" t="s">
        <v>30</v>
      </c>
      <c r="T1029" t="s">
        <v>31</v>
      </c>
      <c r="U1029" t="s">
        <v>32</v>
      </c>
      <c r="V1029" t="s">
        <v>33</v>
      </c>
    </row>
    <row r="1030" spans="1:22">
      <c r="A1030" s="4">
        <v>46053</v>
      </c>
      <c r="B1030" t="s">
        <v>858</v>
      </c>
      <c r="C1030" t="s">
        <v>23</v>
      </c>
      <c r="D1030">
        <v>1</v>
      </c>
      <c r="E1030">
        <v>37000</v>
      </c>
      <c r="F1030">
        <f>Table2[[#This Row],[Đơn Giá Chuẩn]]*Table2[[#This Row],[Tổng số lượng bán]]</f>
        <v>37000</v>
      </c>
      <c r="G1030">
        <v>0</v>
      </c>
      <c r="H1030">
        <f>Table2[[#This Row],[Doanh số bán]]-Table2[[#This Row],[Chiết khấu]]</f>
        <v>37000</v>
      </c>
      <c r="K1030" t="s">
        <v>24</v>
      </c>
      <c r="L1030">
        <v>0</v>
      </c>
      <c r="M1030" t="s">
        <v>25</v>
      </c>
      <c r="N1030" t="s">
        <v>26</v>
      </c>
      <c r="O1030">
        <v>0</v>
      </c>
      <c r="P1030" t="s">
        <v>246</v>
      </c>
      <c r="Q1030" t="s">
        <v>247</v>
      </c>
      <c r="R1030" t="s">
        <v>29</v>
      </c>
      <c r="S1030" t="s">
        <v>30</v>
      </c>
      <c r="T1030" t="s">
        <v>31</v>
      </c>
      <c r="U1030" t="s">
        <v>32</v>
      </c>
      <c r="V1030" t="s">
        <v>33</v>
      </c>
    </row>
    <row r="1031" spans="1:22">
      <c r="A1031" s="4">
        <v>46089</v>
      </c>
      <c r="B1031" t="s">
        <v>6695</v>
      </c>
      <c r="C1031" t="s">
        <v>83</v>
      </c>
      <c r="D1031">
        <v>2</v>
      </c>
      <c r="E1031">
        <v>97000</v>
      </c>
      <c r="F1031">
        <f>Table2[[#This Row],[Đơn Giá Chuẩn]]*Table2[[#This Row],[Tổng số lượng bán]]</f>
        <v>194000</v>
      </c>
      <c r="G1031">
        <v>0</v>
      </c>
      <c r="H1031">
        <f>Table2[[#This Row],[Doanh số bán]]-Table2[[#This Row],[Chiết khấu]]</f>
        <v>194000</v>
      </c>
      <c r="K1031" t="s">
        <v>24</v>
      </c>
      <c r="L1031">
        <v>0.5</v>
      </c>
      <c r="M1031" t="s">
        <v>319</v>
      </c>
      <c r="N1031" t="s">
        <v>26</v>
      </c>
      <c r="O1031">
        <v>1</v>
      </c>
      <c r="P1031" t="s">
        <v>101</v>
      </c>
      <c r="Q1031" t="s">
        <v>102</v>
      </c>
      <c r="R1031" t="s">
        <v>41</v>
      </c>
      <c r="S1031" t="s">
        <v>42</v>
      </c>
      <c r="T1031" t="s">
        <v>320</v>
      </c>
      <c r="U1031" t="s">
        <v>321</v>
      </c>
      <c r="V1031" t="s">
        <v>33</v>
      </c>
    </row>
    <row r="1032" spans="1:22">
      <c r="A1032" s="4">
        <v>46023</v>
      </c>
      <c r="B1032" t="s">
        <v>859</v>
      </c>
      <c r="C1032" t="s">
        <v>23</v>
      </c>
      <c r="D1032">
        <v>3</v>
      </c>
      <c r="E1032">
        <v>25999.999999999996</v>
      </c>
      <c r="F1032">
        <f>Table2[[#This Row],[Đơn Giá Chuẩn]]*Table2[[#This Row],[Tổng số lượng bán]]</f>
        <v>77999.999999999985</v>
      </c>
      <c r="G1032">
        <v>0</v>
      </c>
      <c r="H1032">
        <f>Table2[[#This Row],[Doanh số bán]]-Table2[[#This Row],[Chiết khấu]]</f>
        <v>77999.999999999985</v>
      </c>
      <c r="K1032" t="s">
        <v>24</v>
      </c>
      <c r="L1032">
        <v>0</v>
      </c>
      <c r="M1032" t="s">
        <v>319</v>
      </c>
      <c r="N1032" t="s">
        <v>26</v>
      </c>
      <c r="O1032">
        <v>0</v>
      </c>
      <c r="P1032" t="s">
        <v>47</v>
      </c>
      <c r="Q1032" t="s">
        <v>48</v>
      </c>
      <c r="R1032" t="s">
        <v>29</v>
      </c>
      <c r="S1032" t="s">
        <v>30</v>
      </c>
      <c r="T1032" t="s">
        <v>320</v>
      </c>
      <c r="U1032" t="s">
        <v>321</v>
      </c>
      <c r="V1032" t="s">
        <v>33</v>
      </c>
    </row>
    <row r="1033" spans="1:22">
      <c r="A1033" s="4">
        <v>46023</v>
      </c>
      <c r="B1033" t="s">
        <v>860</v>
      </c>
      <c r="C1033" t="s">
        <v>23</v>
      </c>
      <c r="D1033">
        <v>1</v>
      </c>
      <c r="E1033">
        <v>25999.999999999996</v>
      </c>
      <c r="F1033">
        <f>Table2[[#This Row],[Đơn Giá Chuẩn]]*Table2[[#This Row],[Tổng số lượng bán]]</f>
        <v>25999.999999999996</v>
      </c>
      <c r="G1033">
        <v>0</v>
      </c>
      <c r="H1033">
        <f>Table2[[#This Row],[Doanh số bán]]-Table2[[#This Row],[Chiết khấu]]</f>
        <v>25999.999999999996</v>
      </c>
      <c r="K1033" t="s">
        <v>24</v>
      </c>
      <c r="L1033">
        <v>0</v>
      </c>
      <c r="M1033" t="s">
        <v>319</v>
      </c>
      <c r="N1033" t="s">
        <v>26</v>
      </c>
      <c r="O1033">
        <v>0</v>
      </c>
      <c r="P1033" t="s">
        <v>47</v>
      </c>
      <c r="Q1033" t="s">
        <v>48</v>
      </c>
      <c r="R1033" t="s">
        <v>29</v>
      </c>
      <c r="S1033" t="s">
        <v>30</v>
      </c>
      <c r="T1033" t="s">
        <v>320</v>
      </c>
      <c r="U1033" t="s">
        <v>321</v>
      </c>
      <c r="V1033" t="s">
        <v>33</v>
      </c>
    </row>
    <row r="1034" spans="1:22">
      <c r="A1034" s="4">
        <v>46023</v>
      </c>
      <c r="B1034" t="s">
        <v>861</v>
      </c>
      <c r="C1034" t="s">
        <v>23</v>
      </c>
      <c r="D1034">
        <v>2</v>
      </c>
      <c r="E1034">
        <v>25999.999999999996</v>
      </c>
      <c r="F1034">
        <f>Table2[[#This Row],[Đơn Giá Chuẩn]]*Table2[[#This Row],[Tổng số lượng bán]]</f>
        <v>51999.999999999993</v>
      </c>
      <c r="G1034">
        <v>0</v>
      </c>
      <c r="H1034">
        <f>Table2[[#This Row],[Doanh số bán]]-Table2[[#This Row],[Chiết khấu]]</f>
        <v>51999.999999999993</v>
      </c>
      <c r="K1034" t="s">
        <v>24</v>
      </c>
      <c r="L1034">
        <v>0</v>
      </c>
      <c r="M1034" t="s">
        <v>319</v>
      </c>
      <c r="N1034" t="s">
        <v>26</v>
      </c>
      <c r="O1034">
        <v>0</v>
      </c>
      <c r="P1034" t="s">
        <v>47</v>
      </c>
      <c r="Q1034" t="s">
        <v>48</v>
      </c>
      <c r="R1034" t="s">
        <v>29</v>
      </c>
      <c r="S1034" t="s">
        <v>30</v>
      </c>
      <c r="T1034" t="s">
        <v>320</v>
      </c>
      <c r="U1034" t="s">
        <v>321</v>
      </c>
      <c r="V1034" t="s">
        <v>33</v>
      </c>
    </row>
    <row r="1035" spans="1:22">
      <c r="A1035" s="4">
        <v>46023</v>
      </c>
      <c r="B1035" t="s">
        <v>861</v>
      </c>
      <c r="C1035" t="s">
        <v>23</v>
      </c>
      <c r="D1035">
        <v>1</v>
      </c>
      <c r="E1035">
        <v>42000</v>
      </c>
      <c r="F1035">
        <f>Table2[[#This Row],[Đơn Giá Chuẩn]]*Table2[[#This Row],[Tổng số lượng bán]]</f>
        <v>42000</v>
      </c>
      <c r="G1035">
        <v>0</v>
      </c>
      <c r="H1035">
        <f>Table2[[#This Row],[Doanh số bán]]-Table2[[#This Row],[Chiết khấu]]</f>
        <v>42000</v>
      </c>
      <c r="K1035" t="s">
        <v>24</v>
      </c>
      <c r="L1035">
        <v>0</v>
      </c>
      <c r="M1035" t="s">
        <v>319</v>
      </c>
      <c r="N1035" t="s">
        <v>26</v>
      </c>
      <c r="O1035">
        <v>0</v>
      </c>
      <c r="P1035" t="s">
        <v>368</v>
      </c>
      <c r="Q1035" t="s">
        <v>369</v>
      </c>
      <c r="R1035" t="s">
        <v>29</v>
      </c>
      <c r="S1035" t="s">
        <v>56</v>
      </c>
      <c r="T1035" t="s">
        <v>320</v>
      </c>
      <c r="U1035" t="s">
        <v>321</v>
      </c>
      <c r="V1035" t="s">
        <v>33</v>
      </c>
    </row>
    <row r="1036" spans="1:22">
      <c r="A1036" s="4">
        <v>46090</v>
      </c>
      <c r="B1036" t="s">
        <v>6722</v>
      </c>
      <c r="C1036" t="s">
        <v>83</v>
      </c>
      <c r="D1036">
        <v>10</v>
      </c>
      <c r="E1036">
        <v>97000</v>
      </c>
      <c r="F1036">
        <f>Table2[[#This Row],[Đơn Giá Chuẩn]]*Table2[[#This Row],[Tổng số lượng bán]]</f>
        <v>970000</v>
      </c>
      <c r="G1036">
        <v>0</v>
      </c>
      <c r="H1036">
        <f>Table2[[#This Row],[Doanh số bán]]-Table2[[#This Row],[Chiết khấu]]</f>
        <v>970000</v>
      </c>
      <c r="K1036" t="s">
        <v>24</v>
      </c>
      <c r="L1036">
        <v>0.5</v>
      </c>
      <c r="M1036" t="s">
        <v>319</v>
      </c>
      <c r="N1036" t="s">
        <v>26</v>
      </c>
      <c r="O1036">
        <v>5</v>
      </c>
      <c r="P1036" t="s">
        <v>101</v>
      </c>
      <c r="Q1036" t="s">
        <v>102</v>
      </c>
      <c r="R1036" t="s">
        <v>41</v>
      </c>
      <c r="S1036" t="s">
        <v>42</v>
      </c>
      <c r="T1036" t="s">
        <v>320</v>
      </c>
      <c r="U1036" t="s">
        <v>321</v>
      </c>
      <c r="V1036" t="s">
        <v>33</v>
      </c>
    </row>
    <row r="1037" spans="1:22">
      <c r="A1037" s="4">
        <v>46023</v>
      </c>
      <c r="B1037" t="s">
        <v>863</v>
      </c>
      <c r="C1037" t="s">
        <v>23</v>
      </c>
      <c r="D1037">
        <v>1</v>
      </c>
      <c r="E1037">
        <v>37000</v>
      </c>
      <c r="F1037">
        <f>Table2[[#This Row],[Đơn Giá Chuẩn]]*Table2[[#This Row],[Tổng số lượng bán]]</f>
        <v>37000</v>
      </c>
      <c r="G1037">
        <v>0</v>
      </c>
      <c r="H1037">
        <f>Table2[[#This Row],[Doanh số bán]]-Table2[[#This Row],[Chiết khấu]]</f>
        <v>37000</v>
      </c>
      <c r="K1037" t="s">
        <v>24</v>
      </c>
      <c r="L1037">
        <v>0</v>
      </c>
      <c r="M1037" t="s">
        <v>319</v>
      </c>
      <c r="N1037" t="s">
        <v>26</v>
      </c>
      <c r="O1037">
        <v>0</v>
      </c>
      <c r="P1037" t="s">
        <v>246</v>
      </c>
      <c r="Q1037" t="s">
        <v>247</v>
      </c>
      <c r="R1037" t="s">
        <v>29</v>
      </c>
      <c r="S1037" t="s">
        <v>30</v>
      </c>
      <c r="T1037" t="s">
        <v>320</v>
      </c>
      <c r="U1037" t="s">
        <v>321</v>
      </c>
      <c r="V1037" t="s">
        <v>33</v>
      </c>
    </row>
    <row r="1038" spans="1:22">
      <c r="A1038" s="4">
        <v>46023</v>
      </c>
      <c r="B1038" t="s">
        <v>863</v>
      </c>
      <c r="C1038" t="s">
        <v>23</v>
      </c>
      <c r="D1038">
        <v>2</v>
      </c>
      <c r="E1038">
        <v>67000</v>
      </c>
      <c r="F1038">
        <f>Table2[[#This Row],[Đơn Giá Chuẩn]]*Table2[[#This Row],[Tổng số lượng bán]]</f>
        <v>134000</v>
      </c>
      <c r="G1038">
        <v>0</v>
      </c>
      <c r="H1038">
        <f>Table2[[#This Row],[Doanh số bán]]-Table2[[#This Row],[Chiết khấu]]</f>
        <v>134000</v>
      </c>
      <c r="K1038" t="s">
        <v>24</v>
      </c>
      <c r="L1038">
        <v>0</v>
      </c>
      <c r="M1038" t="s">
        <v>319</v>
      </c>
      <c r="N1038" t="s">
        <v>26</v>
      </c>
      <c r="O1038">
        <v>0</v>
      </c>
      <c r="P1038" t="s">
        <v>96</v>
      </c>
      <c r="Q1038" t="s">
        <v>97</v>
      </c>
      <c r="R1038" t="s">
        <v>29</v>
      </c>
      <c r="S1038" t="s">
        <v>30</v>
      </c>
      <c r="T1038" t="s">
        <v>320</v>
      </c>
      <c r="U1038" t="s">
        <v>321</v>
      </c>
      <c r="V1038" t="s">
        <v>33</v>
      </c>
    </row>
    <row r="1039" spans="1:22">
      <c r="A1039" s="4">
        <v>46023</v>
      </c>
      <c r="B1039" t="s">
        <v>864</v>
      </c>
      <c r="C1039" t="s">
        <v>23</v>
      </c>
      <c r="D1039">
        <v>1</v>
      </c>
      <c r="E1039">
        <v>21000</v>
      </c>
      <c r="F1039">
        <f>Table2[[#This Row],[Đơn Giá Chuẩn]]*Table2[[#This Row],[Tổng số lượng bán]]</f>
        <v>21000</v>
      </c>
      <c r="G1039">
        <v>0</v>
      </c>
      <c r="H1039">
        <f>Table2[[#This Row],[Doanh số bán]]-Table2[[#This Row],[Chiết khấu]]</f>
        <v>21000</v>
      </c>
      <c r="K1039" t="s">
        <v>24</v>
      </c>
      <c r="L1039">
        <v>0</v>
      </c>
      <c r="M1039" t="s">
        <v>319</v>
      </c>
      <c r="N1039" t="s">
        <v>26</v>
      </c>
      <c r="O1039">
        <v>0</v>
      </c>
      <c r="P1039" t="s">
        <v>27</v>
      </c>
      <c r="Q1039" t="s">
        <v>28</v>
      </c>
      <c r="R1039" t="s">
        <v>29</v>
      </c>
      <c r="S1039" t="s">
        <v>30</v>
      </c>
      <c r="T1039" t="s">
        <v>320</v>
      </c>
      <c r="U1039" t="s">
        <v>321</v>
      </c>
      <c r="V1039" t="s">
        <v>33</v>
      </c>
    </row>
    <row r="1040" spans="1:22">
      <c r="A1040" s="4">
        <v>46023</v>
      </c>
      <c r="B1040" t="s">
        <v>865</v>
      </c>
      <c r="C1040" t="s">
        <v>23</v>
      </c>
      <c r="D1040">
        <v>3</v>
      </c>
      <c r="E1040">
        <v>62000</v>
      </c>
      <c r="F1040">
        <f>Table2[[#This Row],[Đơn Giá Chuẩn]]*Table2[[#This Row],[Tổng số lượng bán]]</f>
        <v>186000</v>
      </c>
      <c r="G1040">
        <v>0</v>
      </c>
      <c r="H1040">
        <f>Table2[[#This Row],[Doanh số bán]]-Table2[[#This Row],[Chiết khấu]]</f>
        <v>186000</v>
      </c>
      <c r="K1040" t="s">
        <v>24</v>
      </c>
      <c r="L1040">
        <v>0</v>
      </c>
      <c r="M1040" t="s">
        <v>319</v>
      </c>
      <c r="N1040" t="s">
        <v>26</v>
      </c>
      <c r="O1040">
        <v>0</v>
      </c>
      <c r="P1040" t="s">
        <v>199</v>
      </c>
      <c r="Q1040" t="s">
        <v>200</v>
      </c>
      <c r="R1040" t="s">
        <v>29</v>
      </c>
      <c r="S1040" t="s">
        <v>30</v>
      </c>
      <c r="T1040" t="s">
        <v>320</v>
      </c>
      <c r="U1040" t="s">
        <v>321</v>
      </c>
      <c r="V1040" t="s">
        <v>33</v>
      </c>
    </row>
    <row r="1041" spans="1:22">
      <c r="A1041" s="4">
        <v>46023</v>
      </c>
      <c r="B1041" t="s">
        <v>865</v>
      </c>
      <c r="C1041" t="s">
        <v>23</v>
      </c>
      <c r="D1041">
        <v>1</v>
      </c>
      <c r="E1041">
        <v>37000</v>
      </c>
      <c r="F1041">
        <f>Table2[[#This Row],[Đơn Giá Chuẩn]]*Table2[[#This Row],[Tổng số lượng bán]]</f>
        <v>37000</v>
      </c>
      <c r="G1041">
        <v>0</v>
      </c>
      <c r="H1041">
        <f>Table2[[#This Row],[Doanh số bán]]-Table2[[#This Row],[Chiết khấu]]</f>
        <v>37000</v>
      </c>
      <c r="K1041" t="s">
        <v>24</v>
      </c>
      <c r="L1041">
        <v>0</v>
      </c>
      <c r="M1041" t="s">
        <v>319</v>
      </c>
      <c r="N1041" t="s">
        <v>26</v>
      </c>
      <c r="O1041">
        <v>0</v>
      </c>
      <c r="P1041" t="s">
        <v>66</v>
      </c>
      <c r="Q1041" t="s">
        <v>67</v>
      </c>
      <c r="R1041" t="s">
        <v>29</v>
      </c>
      <c r="S1041" t="s">
        <v>68</v>
      </c>
      <c r="T1041" t="s">
        <v>320</v>
      </c>
      <c r="U1041" t="s">
        <v>321</v>
      </c>
      <c r="V1041" t="s">
        <v>33</v>
      </c>
    </row>
    <row r="1042" spans="1:22">
      <c r="A1042" s="4">
        <v>46023</v>
      </c>
      <c r="B1042" t="s">
        <v>865</v>
      </c>
      <c r="C1042" t="s">
        <v>23</v>
      </c>
      <c r="D1042">
        <v>1</v>
      </c>
      <c r="E1042">
        <v>25999.999999999996</v>
      </c>
      <c r="F1042">
        <f>Table2[[#This Row],[Đơn Giá Chuẩn]]*Table2[[#This Row],[Tổng số lượng bán]]</f>
        <v>25999.999999999996</v>
      </c>
      <c r="G1042">
        <v>0</v>
      </c>
      <c r="H1042">
        <f>Table2[[#This Row],[Doanh số bán]]-Table2[[#This Row],[Chiết khấu]]</f>
        <v>25999.999999999996</v>
      </c>
      <c r="K1042" t="s">
        <v>24</v>
      </c>
      <c r="L1042">
        <v>0</v>
      </c>
      <c r="M1042" t="s">
        <v>319</v>
      </c>
      <c r="N1042" t="s">
        <v>26</v>
      </c>
      <c r="O1042">
        <v>0</v>
      </c>
      <c r="P1042" t="s">
        <v>47</v>
      </c>
      <c r="Q1042" t="s">
        <v>48</v>
      </c>
      <c r="R1042" t="s">
        <v>29</v>
      </c>
      <c r="S1042" t="s">
        <v>30</v>
      </c>
      <c r="T1042" t="s">
        <v>320</v>
      </c>
      <c r="U1042" t="s">
        <v>321</v>
      </c>
      <c r="V1042" t="s">
        <v>33</v>
      </c>
    </row>
    <row r="1043" spans="1:22">
      <c r="A1043" s="4">
        <v>46023</v>
      </c>
      <c r="B1043" t="s">
        <v>865</v>
      </c>
      <c r="C1043" t="s">
        <v>23</v>
      </c>
      <c r="D1043">
        <v>2</v>
      </c>
      <c r="E1043">
        <v>67000</v>
      </c>
      <c r="F1043">
        <f>Table2[[#This Row],[Đơn Giá Chuẩn]]*Table2[[#This Row],[Tổng số lượng bán]]</f>
        <v>134000</v>
      </c>
      <c r="G1043">
        <v>0</v>
      </c>
      <c r="H1043">
        <f>Table2[[#This Row],[Doanh số bán]]-Table2[[#This Row],[Chiết khấu]]</f>
        <v>134000</v>
      </c>
      <c r="K1043" t="s">
        <v>24</v>
      </c>
      <c r="L1043">
        <v>0</v>
      </c>
      <c r="M1043" t="s">
        <v>319</v>
      </c>
      <c r="N1043" t="s">
        <v>26</v>
      </c>
      <c r="O1043">
        <v>0</v>
      </c>
      <c r="P1043" t="s">
        <v>96</v>
      </c>
      <c r="Q1043" t="s">
        <v>97</v>
      </c>
      <c r="R1043" t="s">
        <v>29</v>
      </c>
      <c r="S1043" t="s">
        <v>30</v>
      </c>
      <c r="T1043" t="s">
        <v>320</v>
      </c>
      <c r="U1043" t="s">
        <v>321</v>
      </c>
      <c r="V1043" t="s">
        <v>33</v>
      </c>
    </row>
    <row r="1044" spans="1:22">
      <c r="A1044" s="4">
        <v>46023</v>
      </c>
      <c r="B1044" t="s">
        <v>866</v>
      </c>
      <c r="C1044" t="s">
        <v>23</v>
      </c>
      <c r="D1044">
        <v>1</v>
      </c>
      <c r="E1044">
        <v>21000</v>
      </c>
      <c r="F1044">
        <f>Table2[[#This Row],[Đơn Giá Chuẩn]]*Table2[[#This Row],[Tổng số lượng bán]]</f>
        <v>21000</v>
      </c>
      <c r="G1044">
        <v>0</v>
      </c>
      <c r="H1044">
        <f>Table2[[#This Row],[Doanh số bán]]-Table2[[#This Row],[Chiết khấu]]</f>
        <v>21000</v>
      </c>
      <c r="K1044" t="s">
        <v>24</v>
      </c>
      <c r="L1044">
        <v>0</v>
      </c>
      <c r="M1044" t="s">
        <v>319</v>
      </c>
      <c r="N1044" t="s">
        <v>26</v>
      </c>
      <c r="O1044">
        <v>0</v>
      </c>
      <c r="P1044" t="s">
        <v>169</v>
      </c>
      <c r="Q1044" t="s">
        <v>170</v>
      </c>
      <c r="R1044" t="s">
        <v>29</v>
      </c>
      <c r="S1044" t="s">
        <v>30</v>
      </c>
      <c r="T1044" t="s">
        <v>320</v>
      </c>
      <c r="U1044" t="s">
        <v>321</v>
      </c>
      <c r="V1044" t="s">
        <v>33</v>
      </c>
    </row>
    <row r="1045" spans="1:22">
      <c r="A1045" s="4">
        <v>46023</v>
      </c>
      <c r="B1045" t="s">
        <v>867</v>
      </c>
      <c r="C1045" t="s">
        <v>23</v>
      </c>
      <c r="D1045">
        <v>3</v>
      </c>
      <c r="E1045">
        <v>37000</v>
      </c>
      <c r="F1045">
        <f>Table2[[#This Row],[Đơn Giá Chuẩn]]*Table2[[#This Row],[Tổng số lượng bán]]</f>
        <v>111000</v>
      </c>
      <c r="G1045">
        <v>0</v>
      </c>
      <c r="H1045">
        <f>Table2[[#This Row],[Doanh số bán]]-Table2[[#This Row],[Chiết khấu]]</f>
        <v>111000</v>
      </c>
      <c r="K1045" t="s">
        <v>24</v>
      </c>
      <c r="L1045">
        <v>0</v>
      </c>
      <c r="M1045" t="s">
        <v>319</v>
      </c>
      <c r="N1045" t="s">
        <v>26</v>
      </c>
      <c r="O1045">
        <v>0</v>
      </c>
      <c r="P1045" t="s">
        <v>66</v>
      </c>
      <c r="Q1045" t="s">
        <v>67</v>
      </c>
      <c r="R1045" t="s">
        <v>29</v>
      </c>
      <c r="S1045" t="s">
        <v>68</v>
      </c>
      <c r="T1045" t="s">
        <v>320</v>
      </c>
      <c r="U1045" t="s">
        <v>321</v>
      </c>
      <c r="V1045" t="s">
        <v>33</v>
      </c>
    </row>
    <row r="1046" spans="1:22">
      <c r="A1046" s="4">
        <v>46023</v>
      </c>
      <c r="B1046" t="s">
        <v>868</v>
      </c>
      <c r="C1046" t="s">
        <v>23</v>
      </c>
      <c r="D1046">
        <v>1</v>
      </c>
      <c r="E1046">
        <v>21000</v>
      </c>
      <c r="F1046">
        <f>Table2[[#This Row],[Đơn Giá Chuẩn]]*Table2[[#This Row],[Tổng số lượng bán]]</f>
        <v>21000</v>
      </c>
      <c r="G1046">
        <v>0</v>
      </c>
      <c r="H1046">
        <f>Table2[[#This Row],[Doanh số bán]]-Table2[[#This Row],[Chiết khấu]]</f>
        <v>21000</v>
      </c>
      <c r="K1046" t="s">
        <v>24</v>
      </c>
      <c r="L1046">
        <v>0</v>
      </c>
      <c r="M1046" t="s">
        <v>319</v>
      </c>
      <c r="N1046" t="s">
        <v>26</v>
      </c>
      <c r="O1046">
        <v>0</v>
      </c>
      <c r="P1046" t="s">
        <v>27</v>
      </c>
      <c r="Q1046" t="s">
        <v>28</v>
      </c>
      <c r="R1046" t="s">
        <v>29</v>
      </c>
      <c r="S1046" t="s">
        <v>30</v>
      </c>
      <c r="T1046" t="s">
        <v>320</v>
      </c>
      <c r="U1046" t="s">
        <v>321</v>
      </c>
      <c r="V1046" t="s">
        <v>33</v>
      </c>
    </row>
    <row r="1047" spans="1:22">
      <c r="A1047" s="4">
        <v>46023</v>
      </c>
      <c r="B1047" t="s">
        <v>868</v>
      </c>
      <c r="C1047" t="s">
        <v>23</v>
      </c>
      <c r="D1047">
        <v>1</v>
      </c>
      <c r="E1047">
        <v>52000</v>
      </c>
      <c r="F1047">
        <f>Table2[[#This Row],[Đơn Giá Chuẩn]]*Table2[[#This Row],[Tổng số lượng bán]]</f>
        <v>52000</v>
      </c>
      <c r="G1047">
        <v>0</v>
      </c>
      <c r="H1047">
        <f>Table2[[#This Row],[Doanh số bán]]-Table2[[#This Row],[Chiết khấu]]</f>
        <v>52000</v>
      </c>
      <c r="K1047" t="s">
        <v>24</v>
      </c>
      <c r="L1047">
        <v>0</v>
      </c>
      <c r="M1047" t="s">
        <v>319</v>
      </c>
      <c r="N1047" t="s">
        <v>26</v>
      </c>
      <c r="O1047">
        <v>0</v>
      </c>
      <c r="P1047" t="s">
        <v>869</v>
      </c>
      <c r="Q1047" t="s">
        <v>870</v>
      </c>
      <c r="R1047" t="s">
        <v>29</v>
      </c>
      <c r="S1047" t="s">
        <v>30</v>
      </c>
      <c r="T1047" t="s">
        <v>320</v>
      </c>
      <c r="U1047" t="s">
        <v>321</v>
      </c>
      <c r="V1047" t="s">
        <v>33</v>
      </c>
    </row>
    <row r="1048" spans="1:22">
      <c r="A1048" s="4">
        <v>46023</v>
      </c>
      <c r="B1048" t="s">
        <v>868</v>
      </c>
      <c r="C1048" t="s">
        <v>23</v>
      </c>
      <c r="D1048">
        <v>1</v>
      </c>
      <c r="E1048">
        <v>25999.999999999996</v>
      </c>
      <c r="F1048">
        <f>Table2[[#This Row],[Đơn Giá Chuẩn]]*Table2[[#This Row],[Tổng số lượng bán]]</f>
        <v>25999.999999999996</v>
      </c>
      <c r="G1048">
        <v>0</v>
      </c>
      <c r="H1048">
        <f>Table2[[#This Row],[Doanh số bán]]-Table2[[#This Row],[Chiết khấu]]</f>
        <v>25999.999999999996</v>
      </c>
      <c r="K1048" t="s">
        <v>24</v>
      </c>
      <c r="L1048">
        <v>0</v>
      </c>
      <c r="M1048" t="s">
        <v>319</v>
      </c>
      <c r="N1048" t="s">
        <v>26</v>
      </c>
      <c r="O1048">
        <v>0</v>
      </c>
      <c r="P1048" t="s">
        <v>47</v>
      </c>
      <c r="Q1048" t="s">
        <v>48</v>
      </c>
      <c r="R1048" t="s">
        <v>29</v>
      </c>
      <c r="S1048" t="s">
        <v>30</v>
      </c>
      <c r="T1048" t="s">
        <v>320</v>
      </c>
      <c r="U1048" t="s">
        <v>321</v>
      </c>
      <c r="V1048" t="s">
        <v>33</v>
      </c>
    </row>
    <row r="1049" spans="1:22">
      <c r="A1049" s="4">
        <v>46023</v>
      </c>
      <c r="B1049" t="s">
        <v>871</v>
      </c>
      <c r="C1049" t="s">
        <v>23</v>
      </c>
      <c r="D1049">
        <v>1</v>
      </c>
      <c r="E1049">
        <v>25999.999999999996</v>
      </c>
      <c r="F1049">
        <f>Table2[[#This Row],[Đơn Giá Chuẩn]]*Table2[[#This Row],[Tổng số lượng bán]]</f>
        <v>25999.999999999996</v>
      </c>
      <c r="G1049">
        <v>0</v>
      </c>
      <c r="H1049">
        <f>Table2[[#This Row],[Doanh số bán]]-Table2[[#This Row],[Chiết khấu]]</f>
        <v>25999.999999999996</v>
      </c>
      <c r="K1049" t="s">
        <v>24</v>
      </c>
      <c r="L1049">
        <v>0</v>
      </c>
      <c r="M1049" t="s">
        <v>319</v>
      </c>
      <c r="N1049" t="s">
        <v>26</v>
      </c>
      <c r="O1049">
        <v>0</v>
      </c>
      <c r="P1049" t="s">
        <v>47</v>
      </c>
      <c r="Q1049" t="s">
        <v>48</v>
      </c>
      <c r="R1049" t="s">
        <v>29</v>
      </c>
      <c r="S1049" t="s">
        <v>30</v>
      </c>
      <c r="T1049" t="s">
        <v>320</v>
      </c>
      <c r="U1049" t="s">
        <v>321</v>
      </c>
      <c r="V1049" t="s">
        <v>33</v>
      </c>
    </row>
    <row r="1050" spans="1:22">
      <c r="A1050" s="4">
        <v>46023</v>
      </c>
      <c r="B1050" t="s">
        <v>871</v>
      </c>
      <c r="C1050" t="s">
        <v>23</v>
      </c>
      <c r="D1050">
        <v>1</v>
      </c>
      <c r="E1050">
        <v>37000</v>
      </c>
      <c r="F1050">
        <f>Table2[[#This Row],[Đơn Giá Chuẩn]]*Table2[[#This Row],[Tổng số lượng bán]]</f>
        <v>37000</v>
      </c>
      <c r="G1050">
        <v>0</v>
      </c>
      <c r="H1050">
        <f>Table2[[#This Row],[Doanh số bán]]-Table2[[#This Row],[Chiết khấu]]</f>
        <v>37000</v>
      </c>
      <c r="K1050" t="s">
        <v>24</v>
      </c>
      <c r="L1050">
        <v>0</v>
      </c>
      <c r="M1050" t="s">
        <v>319</v>
      </c>
      <c r="N1050" t="s">
        <v>26</v>
      </c>
      <c r="O1050">
        <v>0</v>
      </c>
      <c r="P1050" t="s">
        <v>246</v>
      </c>
      <c r="Q1050" t="s">
        <v>247</v>
      </c>
      <c r="R1050" t="s">
        <v>29</v>
      </c>
      <c r="S1050" t="s">
        <v>30</v>
      </c>
      <c r="T1050" t="s">
        <v>320</v>
      </c>
      <c r="U1050" t="s">
        <v>321</v>
      </c>
      <c r="V1050" t="s">
        <v>33</v>
      </c>
    </row>
    <row r="1051" spans="1:22">
      <c r="A1051" s="4">
        <v>46023</v>
      </c>
      <c r="B1051" t="s">
        <v>872</v>
      </c>
      <c r="C1051" t="s">
        <v>23</v>
      </c>
      <c r="D1051">
        <v>2</v>
      </c>
      <c r="E1051">
        <v>21000</v>
      </c>
      <c r="F1051">
        <f>Table2[[#This Row],[Đơn Giá Chuẩn]]*Table2[[#This Row],[Tổng số lượng bán]]</f>
        <v>42000</v>
      </c>
      <c r="G1051">
        <v>0</v>
      </c>
      <c r="H1051">
        <f>Table2[[#This Row],[Doanh số bán]]-Table2[[#This Row],[Chiết khấu]]</f>
        <v>42000</v>
      </c>
      <c r="K1051" t="s">
        <v>24</v>
      </c>
      <c r="L1051">
        <v>0</v>
      </c>
      <c r="M1051" t="s">
        <v>319</v>
      </c>
      <c r="N1051" t="s">
        <v>26</v>
      </c>
      <c r="O1051">
        <v>0</v>
      </c>
      <c r="P1051" t="s">
        <v>27</v>
      </c>
      <c r="Q1051" t="s">
        <v>28</v>
      </c>
      <c r="R1051" t="s">
        <v>29</v>
      </c>
      <c r="S1051" t="s">
        <v>30</v>
      </c>
      <c r="T1051" t="s">
        <v>320</v>
      </c>
      <c r="U1051" t="s">
        <v>321</v>
      </c>
      <c r="V1051" t="s">
        <v>33</v>
      </c>
    </row>
    <row r="1052" spans="1:22">
      <c r="A1052" s="4">
        <v>46023</v>
      </c>
      <c r="B1052" t="s">
        <v>872</v>
      </c>
      <c r="C1052" t="s">
        <v>23</v>
      </c>
      <c r="D1052">
        <v>1</v>
      </c>
      <c r="E1052">
        <v>32000</v>
      </c>
      <c r="F1052">
        <f>Table2[[#This Row],[Đơn Giá Chuẩn]]*Table2[[#This Row],[Tổng số lượng bán]]</f>
        <v>32000</v>
      </c>
      <c r="G1052">
        <v>0</v>
      </c>
      <c r="H1052">
        <f>Table2[[#This Row],[Doanh số bán]]-Table2[[#This Row],[Chiết khấu]]</f>
        <v>32000</v>
      </c>
      <c r="K1052" t="s">
        <v>24</v>
      </c>
      <c r="L1052">
        <v>0</v>
      </c>
      <c r="M1052" t="s">
        <v>319</v>
      </c>
      <c r="N1052" t="s">
        <v>26</v>
      </c>
      <c r="O1052">
        <v>0</v>
      </c>
      <c r="P1052" t="s">
        <v>873</v>
      </c>
      <c r="Q1052" t="s">
        <v>874</v>
      </c>
      <c r="R1052" t="s">
        <v>29</v>
      </c>
      <c r="S1052" t="s">
        <v>30</v>
      </c>
      <c r="T1052" t="s">
        <v>320</v>
      </c>
      <c r="U1052" t="s">
        <v>321</v>
      </c>
      <c r="V1052" t="s">
        <v>33</v>
      </c>
    </row>
    <row r="1053" spans="1:22">
      <c r="A1053" s="4">
        <v>46023</v>
      </c>
      <c r="B1053" t="s">
        <v>872</v>
      </c>
      <c r="C1053" t="s">
        <v>23</v>
      </c>
      <c r="D1053">
        <v>1</v>
      </c>
      <c r="E1053">
        <v>25999.999999999996</v>
      </c>
      <c r="F1053">
        <f>Table2[[#This Row],[Đơn Giá Chuẩn]]*Table2[[#This Row],[Tổng số lượng bán]]</f>
        <v>25999.999999999996</v>
      </c>
      <c r="G1053">
        <v>0</v>
      </c>
      <c r="H1053">
        <f>Table2[[#This Row],[Doanh số bán]]-Table2[[#This Row],[Chiết khấu]]</f>
        <v>25999.999999999996</v>
      </c>
      <c r="K1053" t="s">
        <v>24</v>
      </c>
      <c r="L1053">
        <v>0</v>
      </c>
      <c r="M1053" t="s">
        <v>319</v>
      </c>
      <c r="N1053" t="s">
        <v>26</v>
      </c>
      <c r="O1053">
        <v>0</v>
      </c>
      <c r="P1053" t="s">
        <v>47</v>
      </c>
      <c r="Q1053" t="s">
        <v>48</v>
      </c>
      <c r="R1053" t="s">
        <v>29</v>
      </c>
      <c r="S1053" t="s">
        <v>30</v>
      </c>
      <c r="T1053" t="s">
        <v>320</v>
      </c>
      <c r="U1053" t="s">
        <v>321</v>
      </c>
      <c r="V1053" t="s">
        <v>33</v>
      </c>
    </row>
    <row r="1054" spans="1:22">
      <c r="A1054" s="4">
        <v>46023</v>
      </c>
      <c r="B1054" t="s">
        <v>875</v>
      </c>
      <c r="C1054" t="s">
        <v>23</v>
      </c>
      <c r="D1054">
        <v>2</v>
      </c>
      <c r="E1054">
        <v>25999.999999999996</v>
      </c>
      <c r="F1054">
        <f>Table2[[#This Row],[Đơn Giá Chuẩn]]*Table2[[#This Row],[Tổng số lượng bán]]</f>
        <v>51999.999999999993</v>
      </c>
      <c r="G1054">
        <v>0</v>
      </c>
      <c r="H1054">
        <f>Table2[[#This Row],[Doanh số bán]]-Table2[[#This Row],[Chiết khấu]]</f>
        <v>51999.999999999993</v>
      </c>
      <c r="K1054" t="s">
        <v>24</v>
      </c>
      <c r="L1054">
        <v>0</v>
      </c>
      <c r="M1054" t="s">
        <v>319</v>
      </c>
      <c r="N1054" t="s">
        <v>26</v>
      </c>
      <c r="O1054">
        <v>0</v>
      </c>
      <c r="P1054" t="s">
        <v>129</v>
      </c>
      <c r="Q1054" t="s">
        <v>130</v>
      </c>
      <c r="R1054" t="s">
        <v>29</v>
      </c>
      <c r="S1054" t="s">
        <v>30</v>
      </c>
      <c r="T1054" t="s">
        <v>320</v>
      </c>
      <c r="U1054" t="s">
        <v>321</v>
      </c>
      <c r="V1054" t="s">
        <v>33</v>
      </c>
    </row>
    <row r="1055" spans="1:22">
      <c r="A1055" s="4">
        <v>46023</v>
      </c>
      <c r="B1055" t="s">
        <v>875</v>
      </c>
      <c r="C1055" t="s">
        <v>23</v>
      </c>
      <c r="D1055">
        <v>1</v>
      </c>
      <c r="E1055">
        <v>42000</v>
      </c>
      <c r="F1055">
        <f>Table2[[#This Row],[Đơn Giá Chuẩn]]*Table2[[#This Row],[Tổng số lượng bán]]</f>
        <v>42000</v>
      </c>
      <c r="G1055">
        <v>0</v>
      </c>
      <c r="H1055">
        <f>Table2[[#This Row],[Doanh số bán]]-Table2[[#This Row],[Chiết khấu]]</f>
        <v>42000</v>
      </c>
      <c r="K1055" t="s">
        <v>24</v>
      </c>
      <c r="L1055">
        <v>0</v>
      </c>
      <c r="M1055" t="s">
        <v>319</v>
      </c>
      <c r="N1055" t="s">
        <v>26</v>
      </c>
      <c r="O1055">
        <v>0</v>
      </c>
      <c r="P1055" t="s">
        <v>94</v>
      </c>
      <c r="Q1055" t="s">
        <v>95</v>
      </c>
      <c r="R1055" t="s">
        <v>29</v>
      </c>
      <c r="S1055" t="s">
        <v>30</v>
      </c>
      <c r="T1055" t="s">
        <v>320</v>
      </c>
      <c r="U1055" t="s">
        <v>321</v>
      </c>
      <c r="V1055" t="s">
        <v>33</v>
      </c>
    </row>
    <row r="1056" spans="1:22">
      <c r="A1056" s="4">
        <v>46023</v>
      </c>
      <c r="B1056" t="s">
        <v>875</v>
      </c>
      <c r="C1056" t="s">
        <v>23</v>
      </c>
      <c r="D1056">
        <v>1</v>
      </c>
      <c r="E1056">
        <v>42000</v>
      </c>
      <c r="F1056">
        <f>Table2[[#This Row],[Đơn Giá Chuẩn]]*Table2[[#This Row],[Tổng số lượng bán]]</f>
        <v>42000</v>
      </c>
      <c r="G1056">
        <v>0</v>
      </c>
      <c r="H1056">
        <f>Table2[[#This Row],[Doanh số bán]]-Table2[[#This Row],[Chiết khấu]]</f>
        <v>42000</v>
      </c>
      <c r="K1056" t="s">
        <v>24</v>
      </c>
      <c r="L1056">
        <v>0</v>
      </c>
      <c r="M1056" t="s">
        <v>319</v>
      </c>
      <c r="N1056" t="s">
        <v>26</v>
      </c>
      <c r="O1056">
        <v>0</v>
      </c>
      <c r="P1056" t="s">
        <v>62</v>
      </c>
      <c r="Q1056" t="s">
        <v>63</v>
      </c>
      <c r="R1056" t="s">
        <v>29</v>
      </c>
      <c r="S1056" t="s">
        <v>56</v>
      </c>
      <c r="T1056" t="s">
        <v>320</v>
      </c>
      <c r="U1056" t="s">
        <v>321</v>
      </c>
      <c r="V1056" t="s">
        <v>33</v>
      </c>
    </row>
    <row r="1057" spans="1:22">
      <c r="A1057" s="4">
        <v>46023</v>
      </c>
      <c r="B1057" t="s">
        <v>875</v>
      </c>
      <c r="C1057" t="s">
        <v>23</v>
      </c>
      <c r="D1057">
        <v>3</v>
      </c>
      <c r="E1057">
        <v>32000</v>
      </c>
      <c r="F1057">
        <f>Table2[[#This Row],[Đơn Giá Chuẩn]]*Table2[[#This Row],[Tổng số lượng bán]]</f>
        <v>96000</v>
      </c>
      <c r="G1057">
        <v>0</v>
      </c>
      <c r="H1057">
        <f>Table2[[#This Row],[Doanh số bán]]-Table2[[#This Row],[Chiết khấu]]</f>
        <v>96000</v>
      </c>
      <c r="K1057" t="s">
        <v>24</v>
      </c>
      <c r="L1057">
        <v>0</v>
      </c>
      <c r="M1057" t="s">
        <v>319</v>
      </c>
      <c r="N1057" t="s">
        <v>26</v>
      </c>
      <c r="O1057">
        <v>0</v>
      </c>
      <c r="P1057" t="s">
        <v>873</v>
      </c>
      <c r="Q1057" t="s">
        <v>874</v>
      </c>
      <c r="R1057" t="s">
        <v>29</v>
      </c>
      <c r="S1057" t="s">
        <v>30</v>
      </c>
      <c r="T1057" t="s">
        <v>320</v>
      </c>
      <c r="U1057" t="s">
        <v>321</v>
      </c>
      <c r="V1057" t="s">
        <v>33</v>
      </c>
    </row>
    <row r="1058" spans="1:22">
      <c r="A1058" s="4">
        <v>46023</v>
      </c>
      <c r="B1058" t="s">
        <v>875</v>
      </c>
      <c r="C1058" t="s">
        <v>23</v>
      </c>
      <c r="D1058">
        <v>3</v>
      </c>
      <c r="E1058">
        <v>25999.999999999996</v>
      </c>
      <c r="F1058">
        <f>Table2[[#This Row],[Đơn Giá Chuẩn]]*Table2[[#This Row],[Tổng số lượng bán]]</f>
        <v>77999.999999999985</v>
      </c>
      <c r="G1058">
        <v>0</v>
      </c>
      <c r="H1058">
        <f>Table2[[#This Row],[Doanh số bán]]-Table2[[#This Row],[Chiết khấu]]</f>
        <v>77999.999999999985</v>
      </c>
      <c r="K1058" t="s">
        <v>24</v>
      </c>
      <c r="L1058">
        <v>0</v>
      </c>
      <c r="M1058" t="s">
        <v>319</v>
      </c>
      <c r="N1058" t="s">
        <v>26</v>
      </c>
      <c r="O1058">
        <v>0</v>
      </c>
      <c r="P1058" t="s">
        <v>47</v>
      </c>
      <c r="Q1058" t="s">
        <v>48</v>
      </c>
      <c r="R1058" t="s">
        <v>29</v>
      </c>
      <c r="S1058" t="s">
        <v>30</v>
      </c>
      <c r="T1058" t="s">
        <v>320</v>
      </c>
      <c r="U1058" t="s">
        <v>321</v>
      </c>
      <c r="V1058" t="s">
        <v>33</v>
      </c>
    </row>
    <row r="1059" spans="1:22">
      <c r="A1059" s="4">
        <v>46023</v>
      </c>
      <c r="B1059" t="s">
        <v>875</v>
      </c>
      <c r="C1059" t="s">
        <v>23</v>
      </c>
      <c r="D1059">
        <v>1</v>
      </c>
      <c r="E1059">
        <v>47000</v>
      </c>
      <c r="F1059">
        <f>Table2[[#This Row],[Đơn Giá Chuẩn]]*Table2[[#This Row],[Tổng số lượng bán]]</f>
        <v>47000</v>
      </c>
      <c r="G1059">
        <v>0</v>
      </c>
      <c r="H1059">
        <f>Table2[[#This Row],[Doanh số bán]]-Table2[[#This Row],[Chiết khấu]]</f>
        <v>47000</v>
      </c>
      <c r="K1059" t="s">
        <v>24</v>
      </c>
      <c r="L1059">
        <v>0</v>
      </c>
      <c r="M1059" t="s">
        <v>319</v>
      </c>
      <c r="N1059" t="s">
        <v>26</v>
      </c>
      <c r="O1059">
        <v>0</v>
      </c>
      <c r="P1059" t="s">
        <v>876</v>
      </c>
      <c r="Q1059" t="s">
        <v>877</v>
      </c>
      <c r="R1059" t="s">
        <v>29</v>
      </c>
      <c r="S1059" t="s">
        <v>59</v>
      </c>
      <c r="T1059" t="s">
        <v>320</v>
      </c>
      <c r="U1059" t="s">
        <v>321</v>
      </c>
      <c r="V1059" t="s">
        <v>33</v>
      </c>
    </row>
    <row r="1060" spans="1:22">
      <c r="A1060" s="4">
        <v>46023</v>
      </c>
      <c r="B1060" t="s">
        <v>875</v>
      </c>
      <c r="C1060" t="s">
        <v>23</v>
      </c>
      <c r="D1060">
        <v>1</v>
      </c>
      <c r="E1060">
        <v>42000</v>
      </c>
      <c r="F1060">
        <f>Table2[[#This Row],[Đơn Giá Chuẩn]]*Table2[[#This Row],[Tổng số lượng bán]]</f>
        <v>42000</v>
      </c>
      <c r="G1060">
        <v>0</v>
      </c>
      <c r="H1060">
        <f>Table2[[#This Row],[Doanh số bán]]-Table2[[#This Row],[Chiết khấu]]</f>
        <v>42000</v>
      </c>
      <c r="K1060" t="s">
        <v>24</v>
      </c>
      <c r="L1060">
        <v>0</v>
      </c>
      <c r="M1060" t="s">
        <v>319</v>
      </c>
      <c r="N1060" t="s">
        <v>26</v>
      </c>
      <c r="O1060">
        <v>0</v>
      </c>
      <c r="P1060" t="s">
        <v>208</v>
      </c>
      <c r="Q1060" t="s">
        <v>209</v>
      </c>
      <c r="R1060" t="s">
        <v>29</v>
      </c>
      <c r="S1060" t="s">
        <v>30</v>
      </c>
      <c r="T1060" t="s">
        <v>320</v>
      </c>
      <c r="U1060" t="s">
        <v>321</v>
      </c>
      <c r="V1060" t="s">
        <v>33</v>
      </c>
    </row>
    <row r="1061" spans="1:22">
      <c r="A1061" s="4">
        <v>46023</v>
      </c>
      <c r="B1061" t="s">
        <v>875</v>
      </c>
      <c r="C1061" t="s">
        <v>23</v>
      </c>
      <c r="D1061">
        <v>1</v>
      </c>
      <c r="E1061">
        <v>42000</v>
      </c>
      <c r="F1061">
        <f>Table2[[#This Row],[Đơn Giá Chuẩn]]*Table2[[#This Row],[Tổng số lượng bán]]</f>
        <v>42000</v>
      </c>
      <c r="G1061">
        <v>0</v>
      </c>
      <c r="H1061">
        <f>Table2[[#This Row],[Doanh số bán]]-Table2[[#This Row],[Chiết khấu]]</f>
        <v>42000</v>
      </c>
      <c r="K1061" t="s">
        <v>24</v>
      </c>
      <c r="L1061">
        <v>0</v>
      </c>
      <c r="M1061" t="s">
        <v>319</v>
      </c>
      <c r="N1061" t="s">
        <v>26</v>
      </c>
      <c r="O1061">
        <v>0</v>
      </c>
      <c r="P1061" t="s">
        <v>878</v>
      </c>
      <c r="Q1061" t="s">
        <v>879</v>
      </c>
      <c r="R1061" t="s">
        <v>29</v>
      </c>
      <c r="S1061" t="s">
        <v>59</v>
      </c>
      <c r="T1061" t="s">
        <v>320</v>
      </c>
      <c r="U1061" t="s">
        <v>321</v>
      </c>
      <c r="V1061" t="s">
        <v>33</v>
      </c>
    </row>
    <row r="1062" spans="1:22">
      <c r="A1062" s="4">
        <v>46023</v>
      </c>
      <c r="B1062" t="s">
        <v>880</v>
      </c>
      <c r="C1062" t="s">
        <v>23</v>
      </c>
      <c r="D1062">
        <v>2</v>
      </c>
      <c r="E1062">
        <v>25999.999999999996</v>
      </c>
      <c r="F1062">
        <f>Table2[[#This Row],[Đơn Giá Chuẩn]]*Table2[[#This Row],[Tổng số lượng bán]]</f>
        <v>51999.999999999993</v>
      </c>
      <c r="G1062">
        <v>0</v>
      </c>
      <c r="H1062">
        <f>Table2[[#This Row],[Doanh số bán]]-Table2[[#This Row],[Chiết khấu]]</f>
        <v>51999.999999999993</v>
      </c>
      <c r="K1062" t="s">
        <v>24</v>
      </c>
      <c r="L1062">
        <v>0</v>
      </c>
      <c r="M1062" t="s">
        <v>319</v>
      </c>
      <c r="N1062" t="s">
        <v>26</v>
      </c>
      <c r="O1062">
        <v>0</v>
      </c>
      <c r="P1062" t="s">
        <v>47</v>
      </c>
      <c r="Q1062" t="s">
        <v>48</v>
      </c>
      <c r="R1062" t="s">
        <v>29</v>
      </c>
      <c r="S1062" t="s">
        <v>30</v>
      </c>
      <c r="T1062" t="s">
        <v>320</v>
      </c>
      <c r="U1062" t="s">
        <v>321</v>
      </c>
      <c r="V1062" t="s">
        <v>33</v>
      </c>
    </row>
    <row r="1063" spans="1:22">
      <c r="A1063" s="4">
        <v>46023</v>
      </c>
      <c r="B1063" t="s">
        <v>880</v>
      </c>
      <c r="C1063" t="s">
        <v>23</v>
      </c>
      <c r="D1063">
        <v>1</v>
      </c>
      <c r="E1063">
        <v>21000</v>
      </c>
      <c r="F1063">
        <f>Table2[[#This Row],[Đơn Giá Chuẩn]]*Table2[[#This Row],[Tổng số lượng bán]]</f>
        <v>21000</v>
      </c>
      <c r="G1063">
        <v>0</v>
      </c>
      <c r="H1063">
        <f>Table2[[#This Row],[Doanh số bán]]-Table2[[#This Row],[Chiết khấu]]</f>
        <v>21000</v>
      </c>
      <c r="K1063" t="s">
        <v>24</v>
      </c>
      <c r="L1063">
        <v>0</v>
      </c>
      <c r="M1063" t="s">
        <v>319</v>
      </c>
      <c r="N1063" t="s">
        <v>26</v>
      </c>
      <c r="O1063">
        <v>0</v>
      </c>
      <c r="P1063" t="s">
        <v>27</v>
      </c>
      <c r="Q1063" t="s">
        <v>28</v>
      </c>
      <c r="R1063" t="s">
        <v>29</v>
      </c>
      <c r="S1063" t="s">
        <v>30</v>
      </c>
      <c r="T1063" t="s">
        <v>320</v>
      </c>
      <c r="U1063" t="s">
        <v>321</v>
      </c>
      <c r="V1063" t="s">
        <v>33</v>
      </c>
    </row>
    <row r="1064" spans="1:22">
      <c r="A1064" s="4">
        <v>46023</v>
      </c>
      <c r="B1064" t="s">
        <v>880</v>
      </c>
      <c r="C1064" t="s">
        <v>23</v>
      </c>
      <c r="D1064">
        <v>1</v>
      </c>
      <c r="E1064">
        <v>42000</v>
      </c>
      <c r="F1064">
        <f>Table2[[#This Row],[Đơn Giá Chuẩn]]*Table2[[#This Row],[Tổng số lượng bán]]</f>
        <v>42000</v>
      </c>
      <c r="G1064">
        <v>0</v>
      </c>
      <c r="H1064">
        <f>Table2[[#This Row],[Doanh số bán]]-Table2[[#This Row],[Chiết khấu]]</f>
        <v>42000</v>
      </c>
      <c r="K1064" t="s">
        <v>24</v>
      </c>
      <c r="L1064">
        <v>0</v>
      </c>
      <c r="M1064" t="s">
        <v>319</v>
      </c>
      <c r="N1064" t="s">
        <v>26</v>
      </c>
      <c r="O1064">
        <v>0</v>
      </c>
      <c r="P1064" t="s">
        <v>881</v>
      </c>
      <c r="Q1064" t="s">
        <v>882</v>
      </c>
      <c r="R1064" t="s">
        <v>29</v>
      </c>
      <c r="S1064" t="s">
        <v>30</v>
      </c>
      <c r="T1064" t="s">
        <v>320</v>
      </c>
      <c r="U1064" t="s">
        <v>321</v>
      </c>
      <c r="V1064" t="s">
        <v>33</v>
      </c>
    </row>
    <row r="1065" spans="1:22">
      <c r="A1065" s="4">
        <v>46023</v>
      </c>
      <c r="B1065" t="s">
        <v>880</v>
      </c>
      <c r="C1065" t="s">
        <v>104</v>
      </c>
      <c r="D1065">
        <v>1</v>
      </c>
      <c r="E1065">
        <v>17000</v>
      </c>
      <c r="F1065">
        <f>Table2[[#This Row],[Đơn Giá Chuẩn]]*Table2[[#This Row],[Tổng số lượng bán]]</f>
        <v>17000</v>
      </c>
      <c r="G1065">
        <v>0</v>
      </c>
      <c r="H1065">
        <f>Table2[[#This Row],[Doanh số bán]]-Table2[[#This Row],[Chiết khấu]]</f>
        <v>17000</v>
      </c>
      <c r="K1065" t="s">
        <v>24</v>
      </c>
      <c r="L1065">
        <v>0</v>
      </c>
      <c r="M1065" t="s">
        <v>319</v>
      </c>
      <c r="N1065" t="s">
        <v>26</v>
      </c>
      <c r="O1065">
        <v>0</v>
      </c>
      <c r="P1065" t="s">
        <v>883</v>
      </c>
      <c r="Q1065" t="s">
        <v>884</v>
      </c>
      <c r="R1065" t="s">
        <v>29</v>
      </c>
      <c r="S1065" t="s">
        <v>240</v>
      </c>
      <c r="T1065" t="s">
        <v>320</v>
      </c>
      <c r="U1065" t="s">
        <v>321</v>
      </c>
      <c r="V1065" t="s">
        <v>33</v>
      </c>
    </row>
    <row r="1066" spans="1:22">
      <c r="A1066" s="4">
        <v>46023</v>
      </c>
      <c r="B1066" t="s">
        <v>880</v>
      </c>
      <c r="C1066" t="s">
        <v>23</v>
      </c>
      <c r="D1066">
        <v>1</v>
      </c>
      <c r="E1066">
        <v>42000</v>
      </c>
      <c r="F1066">
        <f>Table2[[#This Row],[Đơn Giá Chuẩn]]*Table2[[#This Row],[Tổng số lượng bán]]</f>
        <v>42000</v>
      </c>
      <c r="G1066">
        <v>0</v>
      </c>
      <c r="H1066">
        <f>Table2[[#This Row],[Doanh số bán]]-Table2[[#This Row],[Chiết khấu]]</f>
        <v>42000</v>
      </c>
      <c r="K1066" t="s">
        <v>24</v>
      </c>
      <c r="L1066">
        <v>0</v>
      </c>
      <c r="M1066" t="s">
        <v>319</v>
      </c>
      <c r="N1066" t="s">
        <v>26</v>
      </c>
      <c r="O1066">
        <v>0</v>
      </c>
      <c r="P1066" t="s">
        <v>208</v>
      </c>
      <c r="Q1066" t="s">
        <v>209</v>
      </c>
      <c r="R1066" t="s">
        <v>29</v>
      </c>
      <c r="S1066" t="s">
        <v>30</v>
      </c>
      <c r="T1066" t="s">
        <v>320</v>
      </c>
      <c r="U1066" t="s">
        <v>321</v>
      </c>
      <c r="V1066" t="s">
        <v>33</v>
      </c>
    </row>
    <row r="1067" spans="1:22">
      <c r="A1067" s="4">
        <v>46023</v>
      </c>
      <c r="B1067" t="s">
        <v>880</v>
      </c>
      <c r="C1067" t="s">
        <v>23</v>
      </c>
      <c r="D1067">
        <v>1</v>
      </c>
      <c r="E1067">
        <v>37000</v>
      </c>
      <c r="F1067">
        <f>Table2[[#This Row],[Đơn Giá Chuẩn]]*Table2[[#This Row],[Tổng số lượng bán]]</f>
        <v>37000</v>
      </c>
      <c r="G1067">
        <v>0</v>
      </c>
      <c r="H1067">
        <f>Table2[[#This Row],[Doanh số bán]]-Table2[[#This Row],[Chiết khấu]]</f>
        <v>37000</v>
      </c>
      <c r="K1067" t="s">
        <v>24</v>
      </c>
      <c r="L1067">
        <v>0</v>
      </c>
      <c r="M1067" t="s">
        <v>319</v>
      </c>
      <c r="N1067" t="s">
        <v>26</v>
      </c>
      <c r="O1067">
        <v>0</v>
      </c>
      <c r="P1067" t="s">
        <v>66</v>
      </c>
      <c r="Q1067" t="s">
        <v>67</v>
      </c>
      <c r="R1067" t="s">
        <v>29</v>
      </c>
      <c r="S1067" t="s">
        <v>68</v>
      </c>
      <c r="T1067" t="s">
        <v>320</v>
      </c>
      <c r="U1067" t="s">
        <v>321</v>
      </c>
      <c r="V1067" t="s">
        <v>33</v>
      </c>
    </row>
    <row r="1068" spans="1:22">
      <c r="A1068" s="4">
        <v>46023</v>
      </c>
      <c r="B1068" t="s">
        <v>885</v>
      </c>
      <c r="C1068" t="s">
        <v>23</v>
      </c>
      <c r="D1068">
        <v>1</v>
      </c>
      <c r="E1068">
        <v>25999.999999999996</v>
      </c>
      <c r="F1068">
        <f>Table2[[#This Row],[Đơn Giá Chuẩn]]*Table2[[#This Row],[Tổng số lượng bán]]</f>
        <v>25999.999999999996</v>
      </c>
      <c r="G1068">
        <v>0</v>
      </c>
      <c r="H1068">
        <f>Table2[[#This Row],[Doanh số bán]]-Table2[[#This Row],[Chiết khấu]]</f>
        <v>25999.999999999996</v>
      </c>
      <c r="K1068" t="s">
        <v>24</v>
      </c>
      <c r="L1068">
        <v>0</v>
      </c>
      <c r="M1068" t="s">
        <v>319</v>
      </c>
      <c r="N1068" t="s">
        <v>26</v>
      </c>
      <c r="O1068">
        <v>0</v>
      </c>
      <c r="P1068" t="s">
        <v>47</v>
      </c>
      <c r="Q1068" t="s">
        <v>48</v>
      </c>
      <c r="R1068" t="s">
        <v>29</v>
      </c>
      <c r="S1068" t="s">
        <v>30</v>
      </c>
      <c r="T1068" t="s">
        <v>320</v>
      </c>
      <c r="U1068" t="s">
        <v>321</v>
      </c>
      <c r="V1068" t="s">
        <v>33</v>
      </c>
    </row>
    <row r="1069" spans="1:22">
      <c r="A1069" s="4">
        <v>46023</v>
      </c>
      <c r="B1069" t="s">
        <v>885</v>
      </c>
      <c r="C1069" t="s">
        <v>23</v>
      </c>
      <c r="D1069">
        <v>1</v>
      </c>
      <c r="E1069">
        <v>21000</v>
      </c>
      <c r="F1069">
        <f>Table2[[#This Row],[Đơn Giá Chuẩn]]*Table2[[#This Row],[Tổng số lượng bán]]</f>
        <v>21000</v>
      </c>
      <c r="G1069">
        <v>0</v>
      </c>
      <c r="H1069">
        <f>Table2[[#This Row],[Doanh số bán]]-Table2[[#This Row],[Chiết khấu]]</f>
        <v>21000</v>
      </c>
      <c r="K1069" t="s">
        <v>24</v>
      </c>
      <c r="L1069">
        <v>0</v>
      </c>
      <c r="M1069" t="s">
        <v>319</v>
      </c>
      <c r="N1069" t="s">
        <v>26</v>
      </c>
      <c r="O1069">
        <v>0</v>
      </c>
      <c r="P1069" t="s">
        <v>27</v>
      </c>
      <c r="Q1069" t="s">
        <v>28</v>
      </c>
      <c r="R1069" t="s">
        <v>29</v>
      </c>
      <c r="S1069" t="s">
        <v>30</v>
      </c>
      <c r="T1069" t="s">
        <v>320</v>
      </c>
      <c r="U1069" t="s">
        <v>321</v>
      </c>
      <c r="V1069" t="s">
        <v>33</v>
      </c>
    </row>
    <row r="1070" spans="1:22">
      <c r="A1070" s="4">
        <v>46023</v>
      </c>
      <c r="B1070" t="s">
        <v>885</v>
      </c>
      <c r="C1070" t="s">
        <v>23</v>
      </c>
      <c r="D1070">
        <v>1</v>
      </c>
      <c r="E1070">
        <v>32000</v>
      </c>
      <c r="F1070">
        <f>Table2[[#This Row],[Đơn Giá Chuẩn]]*Table2[[#This Row],[Tổng số lượng bán]]</f>
        <v>32000</v>
      </c>
      <c r="G1070">
        <v>0</v>
      </c>
      <c r="H1070">
        <f>Table2[[#This Row],[Doanh số bán]]-Table2[[#This Row],[Chiết khấu]]</f>
        <v>32000</v>
      </c>
      <c r="K1070" t="s">
        <v>24</v>
      </c>
      <c r="L1070">
        <v>0</v>
      </c>
      <c r="M1070" t="s">
        <v>319</v>
      </c>
      <c r="N1070" t="s">
        <v>26</v>
      </c>
      <c r="O1070">
        <v>0</v>
      </c>
      <c r="P1070" t="s">
        <v>125</v>
      </c>
      <c r="Q1070" t="s">
        <v>126</v>
      </c>
      <c r="R1070" t="s">
        <v>29</v>
      </c>
      <c r="S1070" t="s">
        <v>30</v>
      </c>
      <c r="T1070" t="s">
        <v>320</v>
      </c>
      <c r="U1070" t="s">
        <v>321</v>
      </c>
      <c r="V1070" t="s">
        <v>33</v>
      </c>
    </row>
    <row r="1071" spans="1:22">
      <c r="A1071" s="4">
        <v>46023</v>
      </c>
      <c r="B1071" t="s">
        <v>885</v>
      </c>
      <c r="C1071" t="s">
        <v>23</v>
      </c>
      <c r="D1071">
        <v>1</v>
      </c>
      <c r="E1071">
        <v>42000</v>
      </c>
      <c r="F1071">
        <f>Table2[[#This Row],[Đơn Giá Chuẩn]]*Table2[[#This Row],[Tổng số lượng bán]]</f>
        <v>42000</v>
      </c>
      <c r="G1071">
        <v>0</v>
      </c>
      <c r="H1071">
        <f>Table2[[#This Row],[Doanh số bán]]-Table2[[#This Row],[Chiết khấu]]</f>
        <v>42000</v>
      </c>
      <c r="K1071" t="s">
        <v>24</v>
      </c>
      <c r="L1071">
        <v>0</v>
      </c>
      <c r="M1071" t="s">
        <v>319</v>
      </c>
      <c r="N1071" t="s">
        <v>26</v>
      </c>
      <c r="O1071">
        <v>0</v>
      </c>
      <c r="P1071" t="s">
        <v>886</v>
      </c>
      <c r="Q1071" t="s">
        <v>887</v>
      </c>
      <c r="R1071" t="s">
        <v>29</v>
      </c>
      <c r="S1071" t="s">
        <v>56</v>
      </c>
      <c r="T1071" t="s">
        <v>320</v>
      </c>
      <c r="U1071" t="s">
        <v>321</v>
      </c>
      <c r="V1071" t="s">
        <v>33</v>
      </c>
    </row>
    <row r="1072" spans="1:22">
      <c r="A1072" s="4">
        <v>46023</v>
      </c>
      <c r="B1072" t="s">
        <v>888</v>
      </c>
      <c r="C1072" t="s">
        <v>23</v>
      </c>
      <c r="D1072">
        <v>1</v>
      </c>
      <c r="E1072">
        <v>25999.999999999996</v>
      </c>
      <c r="F1072">
        <f>Table2[[#This Row],[Đơn Giá Chuẩn]]*Table2[[#This Row],[Tổng số lượng bán]]</f>
        <v>25999.999999999996</v>
      </c>
      <c r="G1072">
        <v>0</v>
      </c>
      <c r="H1072">
        <f>Table2[[#This Row],[Doanh số bán]]-Table2[[#This Row],[Chiết khấu]]</f>
        <v>25999.999999999996</v>
      </c>
      <c r="K1072" t="s">
        <v>24</v>
      </c>
      <c r="L1072">
        <v>0</v>
      </c>
      <c r="M1072" t="s">
        <v>319</v>
      </c>
      <c r="N1072" t="s">
        <v>26</v>
      </c>
      <c r="O1072">
        <v>0</v>
      </c>
      <c r="P1072" t="s">
        <v>129</v>
      </c>
      <c r="Q1072" t="s">
        <v>130</v>
      </c>
      <c r="R1072" t="s">
        <v>29</v>
      </c>
      <c r="S1072" t="s">
        <v>30</v>
      </c>
      <c r="T1072" t="s">
        <v>320</v>
      </c>
      <c r="U1072" t="s">
        <v>321</v>
      </c>
      <c r="V1072" t="s">
        <v>33</v>
      </c>
    </row>
    <row r="1073" spans="1:22">
      <c r="A1073" s="4">
        <v>46023</v>
      </c>
      <c r="B1073" t="s">
        <v>889</v>
      </c>
      <c r="C1073" t="s">
        <v>23</v>
      </c>
      <c r="D1073">
        <v>1</v>
      </c>
      <c r="E1073">
        <v>25999.999999999996</v>
      </c>
      <c r="F1073">
        <f>Table2[[#This Row],[Đơn Giá Chuẩn]]*Table2[[#This Row],[Tổng số lượng bán]]</f>
        <v>25999.999999999996</v>
      </c>
      <c r="G1073">
        <v>0</v>
      </c>
      <c r="H1073">
        <f>Table2[[#This Row],[Doanh số bán]]-Table2[[#This Row],[Chiết khấu]]</f>
        <v>25999.999999999996</v>
      </c>
      <c r="K1073" t="s">
        <v>24</v>
      </c>
      <c r="L1073">
        <v>0</v>
      </c>
      <c r="M1073" t="s">
        <v>319</v>
      </c>
      <c r="N1073" t="s">
        <v>26</v>
      </c>
      <c r="O1073">
        <v>0</v>
      </c>
      <c r="P1073" t="s">
        <v>47</v>
      </c>
      <c r="Q1073" t="s">
        <v>48</v>
      </c>
      <c r="R1073" t="s">
        <v>29</v>
      </c>
      <c r="S1073" t="s">
        <v>30</v>
      </c>
      <c r="T1073" t="s">
        <v>320</v>
      </c>
      <c r="U1073" t="s">
        <v>321</v>
      </c>
      <c r="V1073" t="s">
        <v>33</v>
      </c>
    </row>
    <row r="1074" spans="1:22">
      <c r="A1074" s="4">
        <v>46023</v>
      </c>
      <c r="B1074" t="s">
        <v>889</v>
      </c>
      <c r="C1074" t="s">
        <v>23</v>
      </c>
      <c r="D1074">
        <v>1</v>
      </c>
      <c r="E1074">
        <v>21000</v>
      </c>
      <c r="F1074">
        <f>Table2[[#This Row],[Đơn Giá Chuẩn]]*Table2[[#This Row],[Tổng số lượng bán]]</f>
        <v>21000</v>
      </c>
      <c r="G1074">
        <v>0</v>
      </c>
      <c r="H1074">
        <f>Table2[[#This Row],[Doanh số bán]]-Table2[[#This Row],[Chiết khấu]]</f>
        <v>21000</v>
      </c>
      <c r="K1074" t="s">
        <v>24</v>
      </c>
      <c r="L1074">
        <v>0</v>
      </c>
      <c r="M1074" t="s">
        <v>319</v>
      </c>
      <c r="N1074" t="s">
        <v>26</v>
      </c>
      <c r="O1074">
        <v>0</v>
      </c>
      <c r="P1074" t="s">
        <v>27</v>
      </c>
      <c r="Q1074" t="s">
        <v>28</v>
      </c>
      <c r="R1074" t="s">
        <v>29</v>
      </c>
      <c r="S1074" t="s">
        <v>30</v>
      </c>
      <c r="T1074" t="s">
        <v>320</v>
      </c>
      <c r="U1074" t="s">
        <v>321</v>
      </c>
      <c r="V1074" t="s">
        <v>33</v>
      </c>
    </row>
    <row r="1075" spans="1:22">
      <c r="A1075" s="4">
        <v>46023</v>
      </c>
      <c r="B1075" t="s">
        <v>890</v>
      </c>
      <c r="C1075" t="s">
        <v>23</v>
      </c>
      <c r="D1075">
        <v>1</v>
      </c>
      <c r="E1075">
        <v>32000</v>
      </c>
      <c r="F1075">
        <f>Table2[[#This Row],[Đơn Giá Chuẩn]]*Table2[[#This Row],[Tổng số lượng bán]]</f>
        <v>32000</v>
      </c>
      <c r="G1075">
        <v>0</v>
      </c>
      <c r="H1075">
        <f>Table2[[#This Row],[Doanh số bán]]-Table2[[#This Row],[Chiết khấu]]</f>
        <v>32000</v>
      </c>
      <c r="K1075" t="s">
        <v>24</v>
      </c>
      <c r="L1075">
        <v>0</v>
      </c>
      <c r="M1075" t="s">
        <v>319</v>
      </c>
      <c r="N1075" t="s">
        <v>26</v>
      </c>
      <c r="O1075">
        <v>0</v>
      </c>
      <c r="P1075" t="s">
        <v>873</v>
      </c>
      <c r="Q1075" t="s">
        <v>874</v>
      </c>
      <c r="R1075" t="s">
        <v>29</v>
      </c>
      <c r="S1075" t="s">
        <v>30</v>
      </c>
      <c r="T1075" t="s">
        <v>320</v>
      </c>
      <c r="U1075" t="s">
        <v>321</v>
      </c>
      <c r="V1075" t="s">
        <v>33</v>
      </c>
    </row>
    <row r="1076" spans="1:22">
      <c r="A1076" s="4">
        <v>46023</v>
      </c>
      <c r="B1076" t="s">
        <v>890</v>
      </c>
      <c r="C1076" t="s">
        <v>23</v>
      </c>
      <c r="D1076">
        <v>2</v>
      </c>
      <c r="E1076">
        <v>21000</v>
      </c>
      <c r="F1076">
        <f>Table2[[#This Row],[Đơn Giá Chuẩn]]*Table2[[#This Row],[Tổng số lượng bán]]</f>
        <v>42000</v>
      </c>
      <c r="G1076">
        <v>0</v>
      </c>
      <c r="H1076">
        <f>Table2[[#This Row],[Doanh số bán]]-Table2[[#This Row],[Chiết khấu]]</f>
        <v>42000</v>
      </c>
      <c r="K1076" t="s">
        <v>24</v>
      </c>
      <c r="L1076">
        <v>0</v>
      </c>
      <c r="M1076" t="s">
        <v>319</v>
      </c>
      <c r="N1076" t="s">
        <v>26</v>
      </c>
      <c r="O1076">
        <v>0</v>
      </c>
      <c r="P1076" t="s">
        <v>27</v>
      </c>
      <c r="Q1076" t="s">
        <v>28</v>
      </c>
      <c r="R1076" t="s">
        <v>29</v>
      </c>
      <c r="S1076" t="s">
        <v>30</v>
      </c>
      <c r="T1076" t="s">
        <v>320</v>
      </c>
      <c r="U1076" t="s">
        <v>321</v>
      </c>
      <c r="V1076" t="s">
        <v>33</v>
      </c>
    </row>
    <row r="1077" spans="1:22">
      <c r="A1077" s="4">
        <v>46023</v>
      </c>
      <c r="B1077" t="s">
        <v>890</v>
      </c>
      <c r="C1077" t="s">
        <v>23</v>
      </c>
      <c r="D1077">
        <v>1</v>
      </c>
      <c r="E1077">
        <v>32000</v>
      </c>
      <c r="F1077">
        <f>Table2[[#This Row],[Đơn Giá Chuẩn]]*Table2[[#This Row],[Tổng số lượng bán]]</f>
        <v>32000</v>
      </c>
      <c r="G1077">
        <v>0</v>
      </c>
      <c r="H1077">
        <f>Table2[[#This Row],[Doanh số bán]]-Table2[[#This Row],[Chiết khấu]]</f>
        <v>32000</v>
      </c>
      <c r="K1077" t="s">
        <v>24</v>
      </c>
      <c r="L1077">
        <v>0</v>
      </c>
      <c r="M1077" t="s">
        <v>319</v>
      </c>
      <c r="N1077" t="s">
        <v>26</v>
      </c>
      <c r="O1077">
        <v>0</v>
      </c>
      <c r="P1077" t="s">
        <v>125</v>
      </c>
      <c r="Q1077" t="s">
        <v>126</v>
      </c>
      <c r="R1077" t="s">
        <v>29</v>
      </c>
      <c r="S1077" t="s">
        <v>30</v>
      </c>
      <c r="T1077" t="s">
        <v>320</v>
      </c>
      <c r="U1077" t="s">
        <v>321</v>
      </c>
      <c r="V1077" t="s">
        <v>33</v>
      </c>
    </row>
    <row r="1078" spans="1:22">
      <c r="A1078" s="4">
        <v>46023</v>
      </c>
      <c r="B1078" t="s">
        <v>891</v>
      </c>
      <c r="C1078" t="s">
        <v>23</v>
      </c>
      <c r="D1078">
        <v>1</v>
      </c>
      <c r="E1078">
        <v>42000</v>
      </c>
      <c r="F1078">
        <f>Table2[[#This Row],[Đơn Giá Chuẩn]]*Table2[[#This Row],[Tổng số lượng bán]]</f>
        <v>42000</v>
      </c>
      <c r="G1078">
        <v>0</v>
      </c>
      <c r="H1078">
        <f>Table2[[#This Row],[Doanh số bán]]-Table2[[#This Row],[Chiết khấu]]</f>
        <v>42000</v>
      </c>
      <c r="K1078" t="s">
        <v>24</v>
      </c>
      <c r="L1078">
        <v>0</v>
      </c>
      <c r="M1078" t="s">
        <v>319</v>
      </c>
      <c r="N1078" t="s">
        <v>26</v>
      </c>
      <c r="O1078">
        <v>0</v>
      </c>
      <c r="P1078" t="s">
        <v>368</v>
      </c>
      <c r="Q1078" t="s">
        <v>369</v>
      </c>
      <c r="R1078" t="s">
        <v>29</v>
      </c>
      <c r="S1078" t="s">
        <v>56</v>
      </c>
      <c r="T1078" t="s">
        <v>320</v>
      </c>
      <c r="U1078" t="s">
        <v>321</v>
      </c>
      <c r="V1078" t="s">
        <v>33</v>
      </c>
    </row>
    <row r="1079" spans="1:22">
      <c r="A1079" s="4">
        <v>46023</v>
      </c>
      <c r="B1079" t="s">
        <v>891</v>
      </c>
      <c r="C1079" t="s">
        <v>23</v>
      </c>
      <c r="D1079">
        <v>2</v>
      </c>
      <c r="E1079">
        <v>32000</v>
      </c>
      <c r="F1079">
        <f>Table2[[#This Row],[Đơn Giá Chuẩn]]*Table2[[#This Row],[Tổng số lượng bán]]</f>
        <v>64000</v>
      </c>
      <c r="G1079">
        <v>0</v>
      </c>
      <c r="H1079">
        <f>Table2[[#This Row],[Doanh số bán]]-Table2[[#This Row],[Chiết khấu]]</f>
        <v>64000</v>
      </c>
      <c r="K1079" t="s">
        <v>24</v>
      </c>
      <c r="L1079">
        <v>0</v>
      </c>
      <c r="M1079" t="s">
        <v>319</v>
      </c>
      <c r="N1079" t="s">
        <v>26</v>
      </c>
      <c r="O1079">
        <v>0</v>
      </c>
      <c r="P1079" t="s">
        <v>873</v>
      </c>
      <c r="Q1079" t="s">
        <v>874</v>
      </c>
      <c r="R1079" t="s">
        <v>29</v>
      </c>
      <c r="S1079" t="s">
        <v>30</v>
      </c>
      <c r="T1079" t="s">
        <v>320</v>
      </c>
      <c r="U1079" t="s">
        <v>321</v>
      </c>
      <c r="V1079" t="s">
        <v>33</v>
      </c>
    </row>
    <row r="1080" spans="1:22">
      <c r="A1080" s="4">
        <v>46023</v>
      </c>
      <c r="B1080" t="s">
        <v>892</v>
      </c>
      <c r="C1080" t="s">
        <v>23</v>
      </c>
      <c r="D1080">
        <v>3</v>
      </c>
      <c r="E1080">
        <v>32000</v>
      </c>
      <c r="F1080">
        <f>Table2[[#This Row],[Đơn Giá Chuẩn]]*Table2[[#This Row],[Tổng số lượng bán]]</f>
        <v>96000</v>
      </c>
      <c r="G1080">
        <v>0</v>
      </c>
      <c r="H1080">
        <f>Table2[[#This Row],[Doanh số bán]]-Table2[[#This Row],[Chiết khấu]]</f>
        <v>96000</v>
      </c>
      <c r="K1080" t="s">
        <v>24</v>
      </c>
      <c r="L1080">
        <v>0</v>
      </c>
      <c r="M1080" t="s">
        <v>319</v>
      </c>
      <c r="N1080" t="s">
        <v>26</v>
      </c>
      <c r="O1080">
        <v>0</v>
      </c>
      <c r="P1080" t="s">
        <v>873</v>
      </c>
      <c r="Q1080" t="s">
        <v>874</v>
      </c>
      <c r="R1080" t="s">
        <v>29</v>
      </c>
      <c r="S1080" t="s">
        <v>30</v>
      </c>
      <c r="T1080" t="s">
        <v>320</v>
      </c>
      <c r="U1080" t="s">
        <v>321</v>
      </c>
      <c r="V1080" t="s">
        <v>33</v>
      </c>
    </row>
    <row r="1081" spans="1:22">
      <c r="A1081" s="4">
        <v>46023</v>
      </c>
      <c r="B1081" t="s">
        <v>892</v>
      </c>
      <c r="C1081" t="s">
        <v>23</v>
      </c>
      <c r="D1081">
        <v>2</v>
      </c>
      <c r="E1081">
        <v>37000</v>
      </c>
      <c r="F1081">
        <f>Table2[[#This Row],[Đơn Giá Chuẩn]]*Table2[[#This Row],[Tổng số lượng bán]]</f>
        <v>74000</v>
      </c>
      <c r="G1081">
        <v>0</v>
      </c>
      <c r="H1081">
        <f>Table2[[#This Row],[Doanh số bán]]-Table2[[#This Row],[Chiết khấu]]</f>
        <v>74000</v>
      </c>
      <c r="K1081" t="s">
        <v>24</v>
      </c>
      <c r="L1081">
        <v>0</v>
      </c>
      <c r="M1081" t="s">
        <v>319</v>
      </c>
      <c r="N1081" t="s">
        <v>26</v>
      </c>
      <c r="O1081">
        <v>0</v>
      </c>
      <c r="P1081" t="s">
        <v>66</v>
      </c>
      <c r="Q1081" t="s">
        <v>67</v>
      </c>
      <c r="R1081" t="s">
        <v>29</v>
      </c>
      <c r="S1081" t="s">
        <v>68</v>
      </c>
      <c r="T1081" t="s">
        <v>320</v>
      </c>
      <c r="U1081" t="s">
        <v>321</v>
      </c>
      <c r="V1081" t="s">
        <v>33</v>
      </c>
    </row>
    <row r="1082" spans="1:22">
      <c r="A1082" s="4">
        <v>46023</v>
      </c>
      <c r="B1082" t="s">
        <v>892</v>
      </c>
      <c r="C1082" t="s">
        <v>23</v>
      </c>
      <c r="D1082">
        <v>1</v>
      </c>
      <c r="E1082">
        <v>32000</v>
      </c>
      <c r="F1082">
        <f>Table2[[#This Row],[Đơn Giá Chuẩn]]*Table2[[#This Row],[Tổng số lượng bán]]</f>
        <v>32000</v>
      </c>
      <c r="G1082">
        <v>0</v>
      </c>
      <c r="H1082">
        <f>Table2[[#This Row],[Doanh số bán]]-Table2[[#This Row],[Chiết khấu]]</f>
        <v>32000</v>
      </c>
      <c r="K1082" t="s">
        <v>24</v>
      </c>
      <c r="L1082">
        <v>0</v>
      </c>
      <c r="M1082" t="s">
        <v>319</v>
      </c>
      <c r="N1082" t="s">
        <v>26</v>
      </c>
      <c r="O1082">
        <v>0</v>
      </c>
      <c r="P1082" t="s">
        <v>489</v>
      </c>
      <c r="Q1082" t="s">
        <v>490</v>
      </c>
      <c r="R1082" t="s">
        <v>29</v>
      </c>
      <c r="S1082" t="s">
        <v>59</v>
      </c>
      <c r="T1082" t="s">
        <v>320</v>
      </c>
      <c r="U1082" t="s">
        <v>321</v>
      </c>
      <c r="V1082" t="s">
        <v>33</v>
      </c>
    </row>
    <row r="1083" spans="1:22">
      <c r="A1083" s="4">
        <v>46023</v>
      </c>
      <c r="B1083" t="s">
        <v>892</v>
      </c>
      <c r="C1083" t="s">
        <v>23</v>
      </c>
      <c r="D1083">
        <v>1</v>
      </c>
      <c r="E1083">
        <v>42000</v>
      </c>
      <c r="F1083">
        <f>Table2[[#This Row],[Đơn Giá Chuẩn]]*Table2[[#This Row],[Tổng số lượng bán]]</f>
        <v>42000</v>
      </c>
      <c r="G1083">
        <v>0</v>
      </c>
      <c r="H1083">
        <f>Table2[[#This Row],[Doanh số bán]]-Table2[[#This Row],[Chiết khấu]]</f>
        <v>42000</v>
      </c>
      <c r="K1083" t="s">
        <v>24</v>
      </c>
      <c r="L1083">
        <v>0</v>
      </c>
      <c r="M1083" t="s">
        <v>319</v>
      </c>
      <c r="N1083" t="s">
        <v>26</v>
      </c>
      <c r="O1083">
        <v>0</v>
      </c>
      <c r="P1083" t="s">
        <v>893</v>
      </c>
      <c r="Q1083" t="s">
        <v>894</v>
      </c>
      <c r="R1083" t="s">
        <v>29</v>
      </c>
      <c r="S1083" t="s">
        <v>56</v>
      </c>
      <c r="T1083" t="s">
        <v>320</v>
      </c>
      <c r="U1083" t="s">
        <v>321</v>
      </c>
      <c r="V1083" t="s">
        <v>33</v>
      </c>
    </row>
    <row r="1084" spans="1:22">
      <c r="A1084" s="4">
        <v>46023</v>
      </c>
      <c r="B1084" t="s">
        <v>892</v>
      </c>
      <c r="C1084" t="s">
        <v>23</v>
      </c>
      <c r="D1084">
        <v>1</v>
      </c>
      <c r="E1084">
        <v>42000</v>
      </c>
      <c r="F1084">
        <f>Table2[[#This Row],[Đơn Giá Chuẩn]]*Table2[[#This Row],[Tổng số lượng bán]]</f>
        <v>42000</v>
      </c>
      <c r="G1084">
        <v>0</v>
      </c>
      <c r="H1084">
        <f>Table2[[#This Row],[Doanh số bán]]-Table2[[#This Row],[Chiết khấu]]</f>
        <v>42000</v>
      </c>
      <c r="K1084" t="s">
        <v>24</v>
      </c>
      <c r="L1084">
        <v>0</v>
      </c>
      <c r="M1084" t="s">
        <v>319</v>
      </c>
      <c r="N1084" t="s">
        <v>26</v>
      </c>
      <c r="O1084">
        <v>0</v>
      </c>
      <c r="P1084" t="s">
        <v>54</v>
      </c>
      <c r="Q1084" t="s">
        <v>55</v>
      </c>
      <c r="R1084" t="s">
        <v>29</v>
      </c>
      <c r="S1084" t="s">
        <v>56</v>
      </c>
      <c r="T1084" t="s">
        <v>320</v>
      </c>
      <c r="U1084" t="s">
        <v>321</v>
      </c>
      <c r="V1084" t="s">
        <v>33</v>
      </c>
    </row>
    <row r="1085" spans="1:22">
      <c r="A1085" s="4">
        <v>46092</v>
      </c>
      <c r="B1085" t="s">
        <v>6778</v>
      </c>
      <c r="C1085" t="s">
        <v>83</v>
      </c>
      <c r="D1085">
        <v>6</v>
      </c>
      <c r="E1085">
        <v>97000</v>
      </c>
      <c r="F1085">
        <f>Table2[[#This Row],[Đơn Giá Chuẩn]]*Table2[[#This Row],[Tổng số lượng bán]]</f>
        <v>582000</v>
      </c>
      <c r="G1085">
        <v>0</v>
      </c>
      <c r="H1085">
        <f>Table2[[#This Row],[Doanh số bán]]-Table2[[#This Row],[Chiết khấu]]</f>
        <v>582000</v>
      </c>
      <c r="K1085" t="s">
        <v>24</v>
      </c>
      <c r="L1085">
        <v>0.5</v>
      </c>
      <c r="M1085" t="s">
        <v>319</v>
      </c>
      <c r="N1085" t="s">
        <v>26</v>
      </c>
      <c r="O1085">
        <v>3</v>
      </c>
      <c r="P1085" t="s">
        <v>101</v>
      </c>
      <c r="Q1085" t="s">
        <v>102</v>
      </c>
      <c r="R1085" t="s">
        <v>41</v>
      </c>
      <c r="S1085" t="s">
        <v>42</v>
      </c>
      <c r="T1085" t="s">
        <v>320</v>
      </c>
      <c r="U1085" t="s">
        <v>321</v>
      </c>
      <c r="V1085" t="s">
        <v>33</v>
      </c>
    </row>
    <row r="1086" spans="1:22">
      <c r="A1086" s="4">
        <v>46095</v>
      </c>
      <c r="B1086" t="s">
        <v>6871</v>
      </c>
      <c r="C1086" t="s">
        <v>83</v>
      </c>
      <c r="D1086">
        <v>8</v>
      </c>
      <c r="E1086">
        <v>97000</v>
      </c>
      <c r="F1086">
        <f>Table2[[#This Row],[Đơn Giá Chuẩn]]*Table2[[#This Row],[Tổng số lượng bán]]</f>
        <v>776000</v>
      </c>
      <c r="G1086">
        <v>0</v>
      </c>
      <c r="H1086">
        <f>Table2[[#This Row],[Doanh số bán]]-Table2[[#This Row],[Chiết khấu]]</f>
        <v>776000</v>
      </c>
      <c r="K1086" t="s">
        <v>24</v>
      </c>
      <c r="L1086">
        <v>0.5</v>
      </c>
      <c r="M1086" t="s">
        <v>319</v>
      </c>
      <c r="N1086" t="s">
        <v>26</v>
      </c>
      <c r="O1086">
        <v>4</v>
      </c>
      <c r="P1086" t="s">
        <v>101</v>
      </c>
      <c r="Q1086" t="s">
        <v>102</v>
      </c>
      <c r="R1086" t="s">
        <v>41</v>
      </c>
      <c r="S1086" t="s">
        <v>42</v>
      </c>
      <c r="T1086" t="s">
        <v>320</v>
      </c>
      <c r="U1086" t="s">
        <v>321</v>
      </c>
      <c r="V1086" t="s">
        <v>33</v>
      </c>
    </row>
    <row r="1087" spans="1:22">
      <c r="A1087" s="4">
        <v>46023</v>
      </c>
      <c r="B1087" t="s">
        <v>896</v>
      </c>
      <c r="C1087" t="s">
        <v>23</v>
      </c>
      <c r="D1087">
        <v>1</v>
      </c>
      <c r="E1087">
        <v>37000</v>
      </c>
      <c r="F1087">
        <f>Table2[[#This Row],[Đơn Giá Chuẩn]]*Table2[[#This Row],[Tổng số lượng bán]]</f>
        <v>37000</v>
      </c>
      <c r="G1087">
        <v>0</v>
      </c>
      <c r="H1087">
        <f>Table2[[#This Row],[Doanh số bán]]-Table2[[#This Row],[Chiết khấu]]</f>
        <v>37000</v>
      </c>
      <c r="K1087" t="s">
        <v>24</v>
      </c>
      <c r="L1087">
        <v>0</v>
      </c>
      <c r="M1087" t="s">
        <v>319</v>
      </c>
      <c r="N1087" t="s">
        <v>26</v>
      </c>
      <c r="O1087">
        <v>0</v>
      </c>
      <c r="P1087" t="s">
        <v>89</v>
      </c>
      <c r="Q1087" t="s">
        <v>90</v>
      </c>
      <c r="R1087" t="s">
        <v>29</v>
      </c>
      <c r="S1087" t="s">
        <v>91</v>
      </c>
      <c r="T1087" t="s">
        <v>320</v>
      </c>
      <c r="U1087" t="s">
        <v>321</v>
      </c>
      <c r="V1087" t="s">
        <v>33</v>
      </c>
    </row>
    <row r="1088" spans="1:22">
      <c r="A1088" s="4">
        <v>46023</v>
      </c>
      <c r="B1088" t="s">
        <v>897</v>
      </c>
      <c r="C1088" t="s">
        <v>23</v>
      </c>
      <c r="D1088">
        <v>1</v>
      </c>
      <c r="E1088">
        <v>25999.999999999996</v>
      </c>
      <c r="F1088">
        <f>Table2[[#This Row],[Đơn Giá Chuẩn]]*Table2[[#This Row],[Tổng số lượng bán]]</f>
        <v>25999.999999999996</v>
      </c>
      <c r="G1088">
        <v>0</v>
      </c>
      <c r="H1088">
        <f>Table2[[#This Row],[Doanh số bán]]-Table2[[#This Row],[Chiết khấu]]</f>
        <v>25999.999999999996</v>
      </c>
      <c r="K1088" t="s">
        <v>24</v>
      </c>
      <c r="L1088">
        <v>0</v>
      </c>
      <c r="M1088" t="s">
        <v>319</v>
      </c>
      <c r="N1088" t="s">
        <v>26</v>
      </c>
      <c r="O1088">
        <v>0</v>
      </c>
      <c r="P1088" t="s">
        <v>47</v>
      </c>
      <c r="Q1088" t="s">
        <v>48</v>
      </c>
      <c r="R1088" t="s">
        <v>29</v>
      </c>
      <c r="S1088" t="s">
        <v>30</v>
      </c>
      <c r="T1088" t="s">
        <v>320</v>
      </c>
      <c r="U1088" t="s">
        <v>321</v>
      </c>
      <c r="V1088" t="s">
        <v>33</v>
      </c>
    </row>
    <row r="1089" spans="1:22">
      <c r="A1089" s="4">
        <v>46096</v>
      </c>
      <c r="B1089" t="s">
        <v>6897</v>
      </c>
      <c r="C1089" t="s">
        <v>83</v>
      </c>
      <c r="D1089">
        <v>10</v>
      </c>
      <c r="E1089">
        <v>97000</v>
      </c>
      <c r="F1089">
        <f>Table2[[#This Row],[Đơn Giá Chuẩn]]*Table2[[#This Row],[Tổng số lượng bán]]</f>
        <v>970000</v>
      </c>
      <c r="G1089">
        <v>0</v>
      </c>
      <c r="H1089">
        <f>Table2[[#This Row],[Doanh số bán]]-Table2[[#This Row],[Chiết khấu]]</f>
        <v>970000</v>
      </c>
      <c r="K1089" t="s">
        <v>24</v>
      </c>
      <c r="L1089">
        <v>0.5</v>
      </c>
      <c r="M1089" t="s">
        <v>319</v>
      </c>
      <c r="N1089" t="s">
        <v>26</v>
      </c>
      <c r="O1089">
        <v>5</v>
      </c>
      <c r="P1089" t="s">
        <v>101</v>
      </c>
      <c r="Q1089" t="s">
        <v>102</v>
      </c>
      <c r="R1089" t="s">
        <v>41</v>
      </c>
      <c r="S1089" t="s">
        <v>42</v>
      </c>
      <c r="T1089" t="s">
        <v>320</v>
      </c>
      <c r="U1089" t="s">
        <v>321</v>
      </c>
      <c r="V1089" t="s">
        <v>33</v>
      </c>
    </row>
    <row r="1090" spans="1:22">
      <c r="A1090" s="4">
        <v>46024</v>
      </c>
      <c r="B1090" t="s">
        <v>899</v>
      </c>
      <c r="C1090" t="s">
        <v>23</v>
      </c>
      <c r="D1090">
        <v>3</v>
      </c>
      <c r="E1090">
        <v>25999.999999999996</v>
      </c>
      <c r="F1090">
        <f>Table2[[#This Row],[Đơn Giá Chuẩn]]*Table2[[#This Row],[Tổng số lượng bán]]</f>
        <v>77999.999999999985</v>
      </c>
      <c r="G1090">
        <v>0</v>
      </c>
      <c r="H1090">
        <f>Table2[[#This Row],[Doanh số bán]]-Table2[[#This Row],[Chiết khấu]]</f>
        <v>77999.999999999985</v>
      </c>
      <c r="K1090" t="s">
        <v>24</v>
      </c>
      <c r="L1090">
        <v>0</v>
      </c>
      <c r="M1090" t="s">
        <v>319</v>
      </c>
      <c r="N1090" t="s">
        <v>26</v>
      </c>
      <c r="O1090">
        <v>0</v>
      </c>
      <c r="P1090" t="s">
        <v>47</v>
      </c>
      <c r="Q1090" t="s">
        <v>48</v>
      </c>
      <c r="R1090" t="s">
        <v>29</v>
      </c>
      <c r="S1090" t="s">
        <v>30</v>
      </c>
      <c r="T1090" t="s">
        <v>320</v>
      </c>
      <c r="U1090" t="s">
        <v>321</v>
      </c>
      <c r="V1090" t="s">
        <v>33</v>
      </c>
    </row>
    <row r="1091" spans="1:22">
      <c r="A1091" s="4">
        <v>46024</v>
      </c>
      <c r="B1091" t="s">
        <v>900</v>
      </c>
      <c r="C1091" t="s">
        <v>23</v>
      </c>
      <c r="D1091">
        <v>2</v>
      </c>
      <c r="E1091">
        <v>21000</v>
      </c>
      <c r="F1091">
        <f>Table2[[#This Row],[Đơn Giá Chuẩn]]*Table2[[#This Row],[Tổng số lượng bán]]</f>
        <v>42000</v>
      </c>
      <c r="G1091">
        <v>0</v>
      </c>
      <c r="H1091">
        <f>Table2[[#This Row],[Doanh số bán]]-Table2[[#This Row],[Chiết khấu]]</f>
        <v>42000</v>
      </c>
      <c r="K1091" t="s">
        <v>24</v>
      </c>
      <c r="L1091">
        <v>0</v>
      </c>
      <c r="M1091" t="s">
        <v>319</v>
      </c>
      <c r="N1091" t="s">
        <v>26</v>
      </c>
      <c r="O1091">
        <v>0</v>
      </c>
      <c r="P1091" t="s">
        <v>27</v>
      </c>
      <c r="Q1091" t="s">
        <v>28</v>
      </c>
      <c r="R1091" t="s">
        <v>29</v>
      </c>
      <c r="S1091" t="s">
        <v>30</v>
      </c>
      <c r="T1091" t="s">
        <v>320</v>
      </c>
      <c r="U1091" t="s">
        <v>321</v>
      </c>
      <c r="V1091" t="s">
        <v>33</v>
      </c>
    </row>
    <row r="1092" spans="1:22">
      <c r="A1092" s="4">
        <v>46024</v>
      </c>
      <c r="B1092" t="s">
        <v>900</v>
      </c>
      <c r="C1092" t="s">
        <v>23</v>
      </c>
      <c r="D1092">
        <v>1</v>
      </c>
      <c r="E1092">
        <v>37000</v>
      </c>
      <c r="F1092">
        <f>Table2[[#This Row],[Đơn Giá Chuẩn]]*Table2[[#This Row],[Tổng số lượng bán]]</f>
        <v>37000</v>
      </c>
      <c r="G1092">
        <v>0</v>
      </c>
      <c r="H1092">
        <f>Table2[[#This Row],[Doanh số bán]]-Table2[[#This Row],[Chiết khấu]]</f>
        <v>37000</v>
      </c>
      <c r="K1092" t="s">
        <v>24</v>
      </c>
      <c r="L1092">
        <v>0</v>
      </c>
      <c r="M1092" t="s">
        <v>319</v>
      </c>
      <c r="N1092" t="s">
        <v>26</v>
      </c>
      <c r="O1092">
        <v>0</v>
      </c>
      <c r="P1092" t="s">
        <v>66</v>
      </c>
      <c r="Q1092" t="s">
        <v>67</v>
      </c>
      <c r="R1092" t="s">
        <v>29</v>
      </c>
      <c r="S1092" t="s">
        <v>68</v>
      </c>
      <c r="T1092" t="s">
        <v>320</v>
      </c>
      <c r="U1092" t="s">
        <v>321</v>
      </c>
      <c r="V1092" t="s">
        <v>33</v>
      </c>
    </row>
    <row r="1093" spans="1:22">
      <c r="A1093" s="4">
        <v>46024</v>
      </c>
      <c r="B1093" t="s">
        <v>901</v>
      </c>
      <c r="C1093" t="s">
        <v>23</v>
      </c>
      <c r="D1093">
        <v>1</v>
      </c>
      <c r="E1093">
        <v>25999.999999999996</v>
      </c>
      <c r="F1093">
        <f>Table2[[#This Row],[Đơn Giá Chuẩn]]*Table2[[#This Row],[Tổng số lượng bán]]</f>
        <v>25999.999999999996</v>
      </c>
      <c r="G1093">
        <v>0</v>
      </c>
      <c r="H1093">
        <f>Table2[[#This Row],[Doanh số bán]]-Table2[[#This Row],[Chiết khấu]]</f>
        <v>25999.999999999996</v>
      </c>
      <c r="K1093" t="s">
        <v>24</v>
      </c>
      <c r="L1093">
        <v>0</v>
      </c>
      <c r="M1093" t="s">
        <v>319</v>
      </c>
      <c r="N1093" t="s">
        <v>26</v>
      </c>
      <c r="O1093">
        <v>0</v>
      </c>
      <c r="P1093" t="s">
        <v>47</v>
      </c>
      <c r="Q1093" t="s">
        <v>48</v>
      </c>
      <c r="R1093" t="s">
        <v>29</v>
      </c>
      <c r="S1093" t="s">
        <v>30</v>
      </c>
      <c r="T1093" t="s">
        <v>320</v>
      </c>
      <c r="U1093" t="s">
        <v>321</v>
      </c>
      <c r="V1093" t="s">
        <v>33</v>
      </c>
    </row>
    <row r="1094" spans="1:22">
      <c r="A1094" s="4">
        <v>46024</v>
      </c>
      <c r="B1094" t="s">
        <v>901</v>
      </c>
      <c r="C1094" t="s">
        <v>23</v>
      </c>
      <c r="D1094">
        <v>1</v>
      </c>
      <c r="E1094">
        <v>21000</v>
      </c>
      <c r="F1094">
        <f>Table2[[#This Row],[Đơn Giá Chuẩn]]*Table2[[#This Row],[Tổng số lượng bán]]</f>
        <v>21000</v>
      </c>
      <c r="G1094">
        <v>0</v>
      </c>
      <c r="H1094">
        <f>Table2[[#This Row],[Doanh số bán]]-Table2[[#This Row],[Chiết khấu]]</f>
        <v>21000</v>
      </c>
      <c r="K1094" t="s">
        <v>24</v>
      </c>
      <c r="L1094">
        <v>0</v>
      </c>
      <c r="M1094" t="s">
        <v>319</v>
      </c>
      <c r="N1094" t="s">
        <v>26</v>
      </c>
      <c r="O1094">
        <v>0</v>
      </c>
      <c r="P1094" t="s">
        <v>27</v>
      </c>
      <c r="Q1094" t="s">
        <v>28</v>
      </c>
      <c r="R1094" t="s">
        <v>29</v>
      </c>
      <c r="S1094" t="s">
        <v>30</v>
      </c>
      <c r="T1094" t="s">
        <v>320</v>
      </c>
      <c r="U1094" t="s">
        <v>321</v>
      </c>
      <c r="V1094" t="s">
        <v>33</v>
      </c>
    </row>
    <row r="1095" spans="1:22">
      <c r="A1095" s="4">
        <v>46024</v>
      </c>
      <c r="B1095" t="s">
        <v>902</v>
      </c>
      <c r="C1095" t="s">
        <v>23</v>
      </c>
      <c r="D1095">
        <v>1</v>
      </c>
      <c r="E1095">
        <v>25999.999999999996</v>
      </c>
      <c r="F1095">
        <f>Table2[[#This Row],[Đơn Giá Chuẩn]]*Table2[[#This Row],[Tổng số lượng bán]]</f>
        <v>25999.999999999996</v>
      </c>
      <c r="G1095">
        <v>0</v>
      </c>
      <c r="H1095">
        <f>Table2[[#This Row],[Doanh số bán]]-Table2[[#This Row],[Chiết khấu]]</f>
        <v>25999.999999999996</v>
      </c>
      <c r="K1095" t="s">
        <v>24</v>
      </c>
      <c r="L1095">
        <v>0</v>
      </c>
      <c r="M1095" t="s">
        <v>319</v>
      </c>
      <c r="N1095" t="s">
        <v>26</v>
      </c>
      <c r="O1095">
        <v>0</v>
      </c>
      <c r="P1095" t="s">
        <v>129</v>
      </c>
      <c r="Q1095" t="s">
        <v>130</v>
      </c>
      <c r="R1095" t="s">
        <v>29</v>
      </c>
      <c r="S1095" t="s">
        <v>30</v>
      </c>
      <c r="T1095" t="s">
        <v>320</v>
      </c>
      <c r="U1095" t="s">
        <v>321</v>
      </c>
      <c r="V1095" t="s">
        <v>33</v>
      </c>
    </row>
    <row r="1096" spans="1:22">
      <c r="A1096" s="4">
        <v>46024</v>
      </c>
      <c r="B1096" t="s">
        <v>903</v>
      </c>
      <c r="C1096" t="s">
        <v>23</v>
      </c>
      <c r="D1096">
        <v>1</v>
      </c>
      <c r="E1096">
        <v>21000</v>
      </c>
      <c r="F1096">
        <f>Table2[[#This Row],[Đơn Giá Chuẩn]]*Table2[[#This Row],[Tổng số lượng bán]]</f>
        <v>21000</v>
      </c>
      <c r="G1096">
        <v>0</v>
      </c>
      <c r="H1096">
        <f>Table2[[#This Row],[Doanh số bán]]-Table2[[#This Row],[Chiết khấu]]</f>
        <v>21000</v>
      </c>
      <c r="K1096" t="s">
        <v>24</v>
      </c>
      <c r="L1096">
        <v>0</v>
      </c>
      <c r="M1096" t="s">
        <v>319</v>
      </c>
      <c r="N1096" t="s">
        <v>26</v>
      </c>
      <c r="O1096">
        <v>0</v>
      </c>
      <c r="P1096" t="s">
        <v>169</v>
      </c>
      <c r="Q1096" t="s">
        <v>170</v>
      </c>
      <c r="R1096" t="s">
        <v>29</v>
      </c>
      <c r="S1096" t="s">
        <v>30</v>
      </c>
      <c r="T1096" t="s">
        <v>320</v>
      </c>
      <c r="U1096" t="s">
        <v>321</v>
      </c>
      <c r="V1096" t="s">
        <v>33</v>
      </c>
    </row>
    <row r="1097" spans="1:22">
      <c r="A1097" s="4">
        <v>46024</v>
      </c>
      <c r="B1097" t="s">
        <v>904</v>
      </c>
      <c r="C1097" t="s">
        <v>23</v>
      </c>
      <c r="D1097">
        <v>2</v>
      </c>
      <c r="E1097">
        <v>25999.999999999996</v>
      </c>
      <c r="F1097">
        <f>Table2[[#This Row],[Đơn Giá Chuẩn]]*Table2[[#This Row],[Tổng số lượng bán]]</f>
        <v>51999.999999999993</v>
      </c>
      <c r="G1097">
        <v>0</v>
      </c>
      <c r="H1097">
        <f>Table2[[#This Row],[Doanh số bán]]-Table2[[#This Row],[Chiết khấu]]</f>
        <v>51999.999999999993</v>
      </c>
      <c r="K1097" t="s">
        <v>24</v>
      </c>
      <c r="L1097">
        <v>0</v>
      </c>
      <c r="M1097" t="s">
        <v>319</v>
      </c>
      <c r="N1097" t="s">
        <v>26</v>
      </c>
      <c r="O1097">
        <v>0</v>
      </c>
      <c r="P1097" t="s">
        <v>47</v>
      </c>
      <c r="Q1097" t="s">
        <v>48</v>
      </c>
      <c r="R1097" t="s">
        <v>29</v>
      </c>
      <c r="S1097" t="s">
        <v>30</v>
      </c>
      <c r="T1097" t="s">
        <v>320</v>
      </c>
      <c r="U1097" t="s">
        <v>321</v>
      </c>
      <c r="V1097" t="s">
        <v>33</v>
      </c>
    </row>
    <row r="1098" spans="1:22">
      <c r="A1098" s="4">
        <v>46024</v>
      </c>
      <c r="B1098" t="s">
        <v>905</v>
      </c>
      <c r="C1098" t="s">
        <v>23</v>
      </c>
      <c r="D1098">
        <v>1</v>
      </c>
      <c r="E1098">
        <v>25999.999999999996</v>
      </c>
      <c r="F1098">
        <f>Table2[[#This Row],[Đơn Giá Chuẩn]]*Table2[[#This Row],[Tổng số lượng bán]]</f>
        <v>25999.999999999996</v>
      </c>
      <c r="G1098">
        <v>0</v>
      </c>
      <c r="H1098">
        <f>Table2[[#This Row],[Doanh số bán]]-Table2[[#This Row],[Chiết khấu]]</f>
        <v>25999.999999999996</v>
      </c>
      <c r="K1098" t="s">
        <v>24</v>
      </c>
      <c r="L1098">
        <v>0</v>
      </c>
      <c r="M1098" t="s">
        <v>319</v>
      </c>
      <c r="N1098" t="s">
        <v>26</v>
      </c>
      <c r="O1098">
        <v>0</v>
      </c>
      <c r="P1098" t="s">
        <v>47</v>
      </c>
      <c r="Q1098" t="s">
        <v>48</v>
      </c>
      <c r="R1098" t="s">
        <v>29</v>
      </c>
      <c r="S1098" t="s">
        <v>30</v>
      </c>
      <c r="T1098" t="s">
        <v>320</v>
      </c>
      <c r="U1098" t="s">
        <v>321</v>
      </c>
      <c r="V1098" t="s">
        <v>33</v>
      </c>
    </row>
    <row r="1099" spans="1:22">
      <c r="A1099" s="4">
        <v>46024</v>
      </c>
      <c r="B1099" t="s">
        <v>905</v>
      </c>
      <c r="C1099" t="s">
        <v>23</v>
      </c>
      <c r="D1099">
        <v>1</v>
      </c>
      <c r="E1099">
        <v>62000</v>
      </c>
      <c r="F1099">
        <f>Table2[[#This Row],[Đơn Giá Chuẩn]]*Table2[[#This Row],[Tổng số lượng bán]]</f>
        <v>62000</v>
      </c>
      <c r="G1099">
        <v>0</v>
      </c>
      <c r="H1099">
        <f>Table2[[#This Row],[Doanh số bán]]-Table2[[#This Row],[Chiết khấu]]</f>
        <v>62000</v>
      </c>
      <c r="K1099" t="s">
        <v>24</v>
      </c>
      <c r="L1099">
        <v>0</v>
      </c>
      <c r="M1099" t="s">
        <v>319</v>
      </c>
      <c r="N1099" t="s">
        <v>26</v>
      </c>
      <c r="O1099">
        <v>0</v>
      </c>
      <c r="P1099" t="s">
        <v>199</v>
      </c>
      <c r="Q1099" t="s">
        <v>200</v>
      </c>
      <c r="R1099" t="s">
        <v>29</v>
      </c>
      <c r="S1099" t="s">
        <v>30</v>
      </c>
      <c r="T1099" t="s">
        <v>320</v>
      </c>
      <c r="U1099" t="s">
        <v>321</v>
      </c>
      <c r="V1099" t="s">
        <v>33</v>
      </c>
    </row>
    <row r="1100" spans="1:22">
      <c r="A1100" s="4">
        <v>46024</v>
      </c>
      <c r="B1100" t="s">
        <v>906</v>
      </c>
      <c r="C1100" t="s">
        <v>23</v>
      </c>
      <c r="D1100">
        <v>1</v>
      </c>
      <c r="E1100">
        <v>21000</v>
      </c>
      <c r="F1100">
        <f>Table2[[#This Row],[Đơn Giá Chuẩn]]*Table2[[#This Row],[Tổng số lượng bán]]</f>
        <v>21000</v>
      </c>
      <c r="G1100">
        <v>0</v>
      </c>
      <c r="H1100">
        <f>Table2[[#This Row],[Doanh số bán]]-Table2[[#This Row],[Chiết khấu]]</f>
        <v>21000</v>
      </c>
      <c r="K1100" t="s">
        <v>24</v>
      </c>
      <c r="L1100">
        <v>0</v>
      </c>
      <c r="M1100" t="s">
        <v>319</v>
      </c>
      <c r="N1100" t="s">
        <v>26</v>
      </c>
      <c r="O1100">
        <v>0</v>
      </c>
      <c r="P1100" t="s">
        <v>169</v>
      </c>
      <c r="Q1100" t="s">
        <v>170</v>
      </c>
      <c r="R1100" t="s">
        <v>29</v>
      </c>
      <c r="S1100" t="s">
        <v>30</v>
      </c>
      <c r="T1100" t="s">
        <v>320</v>
      </c>
      <c r="U1100" t="s">
        <v>321</v>
      </c>
      <c r="V1100" t="s">
        <v>33</v>
      </c>
    </row>
    <row r="1101" spans="1:22">
      <c r="A1101" s="4">
        <v>46024</v>
      </c>
      <c r="B1101" t="s">
        <v>906</v>
      </c>
      <c r="C1101" t="s">
        <v>23</v>
      </c>
      <c r="D1101">
        <v>2</v>
      </c>
      <c r="E1101">
        <v>25999.999999999996</v>
      </c>
      <c r="F1101">
        <f>Table2[[#This Row],[Đơn Giá Chuẩn]]*Table2[[#This Row],[Tổng số lượng bán]]</f>
        <v>51999.999999999993</v>
      </c>
      <c r="G1101">
        <v>0</v>
      </c>
      <c r="H1101">
        <f>Table2[[#This Row],[Doanh số bán]]-Table2[[#This Row],[Chiết khấu]]</f>
        <v>51999.999999999993</v>
      </c>
      <c r="K1101" t="s">
        <v>24</v>
      </c>
      <c r="L1101">
        <v>0</v>
      </c>
      <c r="M1101" t="s">
        <v>319</v>
      </c>
      <c r="N1101" t="s">
        <v>26</v>
      </c>
      <c r="O1101">
        <v>0</v>
      </c>
      <c r="P1101" t="s">
        <v>129</v>
      </c>
      <c r="Q1101" t="s">
        <v>130</v>
      </c>
      <c r="R1101" t="s">
        <v>29</v>
      </c>
      <c r="S1101" t="s">
        <v>30</v>
      </c>
      <c r="T1101" t="s">
        <v>320</v>
      </c>
      <c r="U1101" t="s">
        <v>321</v>
      </c>
      <c r="V1101" t="s">
        <v>33</v>
      </c>
    </row>
    <row r="1102" spans="1:22">
      <c r="A1102" s="4">
        <v>46024</v>
      </c>
      <c r="B1102" t="s">
        <v>906</v>
      </c>
      <c r="C1102" t="s">
        <v>23</v>
      </c>
      <c r="D1102">
        <v>1</v>
      </c>
      <c r="E1102">
        <v>21000</v>
      </c>
      <c r="F1102">
        <f>Table2[[#This Row],[Đơn Giá Chuẩn]]*Table2[[#This Row],[Tổng số lượng bán]]</f>
        <v>21000</v>
      </c>
      <c r="G1102">
        <v>0</v>
      </c>
      <c r="H1102">
        <f>Table2[[#This Row],[Doanh số bán]]-Table2[[#This Row],[Chiết khấu]]</f>
        <v>21000</v>
      </c>
      <c r="K1102" t="s">
        <v>24</v>
      </c>
      <c r="L1102">
        <v>0</v>
      </c>
      <c r="M1102" t="s">
        <v>319</v>
      </c>
      <c r="N1102" t="s">
        <v>26</v>
      </c>
      <c r="O1102">
        <v>0</v>
      </c>
      <c r="P1102" t="s">
        <v>27</v>
      </c>
      <c r="Q1102" t="s">
        <v>28</v>
      </c>
      <c r="R1102" t="s">
        <v>29</v>
      </c>
      <c r="S1102" t="s">
        <v>30</v>
      </c>
      <c r="T1102" t="s">
        <v>320</v>
      </c>
      <c r="U1102" t="s">
        <v>321</v>
      </c>
      <c r="V1102" t="s">
        <v>33</v>
      </c>
    </row>
    <row r="1103" spans="1:22">
      <c r="A1103" s="4">
        <v>46024</v>
      </c>
      <c r="B1103" t="s">
        <v>907</v>
      </c>
      <c r="C1103" t="s">
        <v>23</v>
      </c>
      <c r="D1103">
        <v>1</v>
      </c>
      <c r="E1103">
        <v>37000</v>
      </c>
      <c r="F1103">
        <f>Table2[[#This Row],[Đơn Giá Chuẩn]]*Table2[[#This Row],[Tổng số lượng bán]]</f>
        <v>37000</v>
      </c>
      <c r="G1103">
        <v>0</v>
      </c>
      <c r="H1103">
        <f>Table2[[#This Row],[Doanh số bán]]-Table2[[#This Row],[Chiết khấu]]</f>
        <v>37000</v>
      </c>
      <c r="K1103" t="s">
        <v>24</v>
      </c>
      <c r="L1103">
        <v>0</v>
      </c>
      <c r="M1103" t="s">
        <v>319</v>
      </c>
      <c r="N1103" t="s">
        <v>26</v>
      </c>
      <c r="O1103">
        <v>0</v>
      </c>
      <c r="P1103" t="s">
        <v>246</v>
      </c>
      <c r="Q1103" t="s">
        <v>247</v>
      </c>
      <c r="R1103" t="s">
        <v>29</v>
      </c>
      <c r="S1103" t="s">
        <v>30</v>
      </c>
      <c r="T1103" t="s">
        <v>320</v>
      </c>
      <c r="U1103" t="s">
        <v>321</v>
      </c>
      <c r="V1103" t="s">
        <v>33</v>
      </c>
    </row>
    <row r="1104" spans="1:22">
      <c r="A1104" s="4">
        <v>46024</v>
      </c>
      <c r="B1104" t="s">
        <v>907</v>
      </c>
      <c r="C1104" t="s">
        <v>23</v>
      </c>
      <c r="D1104">
        <v>2</v>
      </c>
      <c r="E1104">
        <v>25999.999999999996</v>
      </c>
      <c r="F1104">
        <f>Table2[[#This Row],[Đơn Giá Chuẩn]]*Table2[[#This Row],[Tổng số lượng bán]]</f>
        <v>51999.999999999993</v>
      </c>
      <c r="G1104">
        <v>0</v>
      </c>
      <c r="H1104">
        <f>Table2[[#This Row],[Doanh số bán]]-Table2[[#This Row],[Chiết khấu]]</f>
        <v>51999.999999999993</v>
      </c>
      <c r="K1104" t="s">
        <v>24</v>
      </c>
      <c r="L1104">
        <v>0</v>
      </c>
      <c r="M1104" t="s">
        <v>319</v>
      </c>
      <c r="N1104" t="s">
        <v>26</v>
      </c>
      <c r="O1104">
        <v>0</v>
      </c>
      <c r="P1104" t="s">
        <v>47</v>
      </c>
      <c r="Q1104" t="s">
        <v>48</v>
      </c>
      <c r="R1104" t="s">
        <v>29</v>
      </c>
      <c r="S1104" t="s">
        <v>30</v>
      </c>
      <c r="T1104" t="s">
        <v>320</v>
      </c>
      <c r="U1104" t="s">
        <v>321</v>
      </c>
      <c r="V1104" t="s">
        <v>33</v>
      </c>
    </row>
    <row r="1105" spans="1:22">
      <c r="A1105" s="4">
        <v>46024</v>
      </c>
      <c r="B1105" t="s">
        <v>907</v>
      </c>
      <c r="C1105" t="s">
        <v>23</v>
      </c>
      <c r="D1105">
        <v>1</v>
      </c>
      <c r="E1105">
        <v>21000</v>
      </c>
      <c r="F1105">
        <f>Table2[[#This Row],[Đơn Giá Chuẩn]]*Table2[[#This Row],[Tổng số lượng bán]]</f>
        <v>21000</v>
      </c>
      <c r="G1105">
        <v>0</v>
      </c>
      <c r="H1105">
        <f>Table2[[#This Row],[Doanh số bán]]-Table2[[#This Row],[Chiết khấu]]</f>
        <v>21000</v>
      </c>
      <c r="K1105" t="s">
        <v>24</v>
      </c>
      <c r="L1105">
        <v>0</v>
      </c>
      <c r="M1105" t="s">
        <v>319</v>
      </c>
      <c r="N1105" t="s">
        <v>26</v>
      </c>
      <c r="O1105">
        <v>0</v>
      </c>
      <c r="P1105" t="s">
        <v>27</v>
      </c>
      <c r="Q1105" t="s">
        <v>28</v>
      </c>
      <c r="R1105" t="s">
        <v>29</v>
      </c>
      <c r="S1105" t="s">
        <v>30</v>
      </c>
      <c r="T1105" t="s">
        <v>320</v>
      </c>
      <c r="U1105" t="s">
        <v>321</v>
      </c>
      <c r="V1105" t="s">
        <v>33</v>
      </c>
    </row>
    <row r="1106" spans="1:22">
      <c r="A1106" s="4">
        <v>46024</v>
      </c>
      <c r="B1106" t="s">
        <v>907</v>
      </c>
      <c r="C1106" t="s">
        <v>23</v>
      </c>
      <c r="D1106">
        <v>1</v>
      </c>
      <c r="E1106">
        <v>32000</v>
      </c>
      <c r="F1106">
        <f>Table2[[#This Row],[Đơn Giá Chuẩn]]*Table2[[#This Row],[Tổng số lượng bán]]</f>
        <v>32000</v>
      </c>
      <c r="G1106">
        <v>0</v>
      </c>
      <c r="H1106">
        <f>Table2[[#This Row],[Doanh số bán]]-Table2[[#This Row],[Chiết khấu]]</f>
        <v>32000</v>
      </c>
      <c r="K1106" t="s">
        <v>24</v>
      </c>
      <c r="L1106">
        <v>0</v>
      </c>
      <c r="M1106" t="s">
        <v>319</v>
      </c>
      <c r="N1106" t="s">
        <v>26</v>
      </c>
      <c r="O1106">
        <v>0</v>
      </c>
      <c r="P1106" t="s">
        <v>125</v>
      </c>
      <c r="Q1106" t="s">
        <v>126</v>
      </c>
      <c r="R1106" t="s">
        <v>29</v>
      </c>
      <c r="S1106" t="s">
        <v>30</v>
      </c>
      <c r="T1106" t="s">
        <v>320</v>
      </c>
      <c r="U1106" t="s">
        <v>321</v>
      </c>
      <c r="V1106" t="s">
        <v>33</v>
      </c>
    </row>
    <row r="1107" spans="1:22">
      <c r="A1107" s="4">
        <v>46024</v>
      </c>
      <c r="B1107" t="s">
        <v>908</v>
      </c>
      <c r="C1107" t="s">
        <v>23</v>
      </c>
      <c r="D1107">
        <v>3</v>
      </c>
      <c r="E1107">
        <v>21000</v>
      </c>
      <c r="F1107">
        <f>Table2[[#This Row],[Đơn Giá Chuẩn]]*Table2[[#This Row],[Tổng số lượng bán]]</f>
        <v>63000</v>
      </c>
      <c r="G1107">
        <v>0</v>
      </c>
      <c r="H1107">
        <f>Table2[[#This Row],[Doanh số bán]]-Table2[[#This Row],[Chiết khấu]]</f>
        <v>63000</v>
      </c>
      <c r="K1107" t="s">
        <v>24</v>
      </c>
      <c r="L1107">
        <v>0</v>
      </c>
      <c r="M1107" t="s">
        <v>319</v>
      </c>
      <c r="N1107" t="s">
        <v>26</v>
      </c>
      <c r="O1107">
        <v>0</v>
      </c>
      <c r="P1107" t="s">
        <v>27</v>
      </c>
      <c r="Q1107" t="s">
        <v>28</v>
      </c>
      <c r="R1107" t="s">
        <v>29</v>
      </c>
      <c r="S1107" t="s">
        <v>30</v>
      </c>
      <c r="T1107" t="s">
        <v>320</v>
      </c>
      <c r="U1107" t="s">
        <v>321</v>
      </c>
      <c r="V1107" t="s">
        <v>33</v>
      </c>
    </row>
    <row r="1108" spans="1:22">
      <c r="A1108" s="4">
        <v>46024</v>
      </c>
      <c r="B1108" t="s">
        <v>908</v>
      </c>
      <c r="C1108" t="s">
        <v>23</v>
      </c>
      <c r="D1108">
        <v>2</v>
      </c>
      <c r="E1108">
        <v>25999.999999999996</v>
      </c>
      <c r="F1108">
        <f>Table2[[#This Row],[Đơn Giá Chuẩn]]*Table2[[#This Row],[Tổng số lượng bán]]</f>
        <v>51999.999999999993</v>
      </c>
      <c r="G1108">
        <v>0</v>
      </c>
      <c r="H1108">
        <f>Table2[[#This Row],[Doanh số bán]]-Table2[[#This Row],[Chiết khấu]]</f>
        <v>51999.999999999993</v>
      </c>
      <c r="K1108" t="s">
        <v>24</v>
      </c>
      <c r="L1108">
        <v>0</v>
      </c>
      <c r="M1108" t="s">
        <v>319</v>
      </c>
      <c r="N1108" t="s">
        <v>26</v>
      </c>
      <c r="O1108">
        <v>0</v>
      </c>
      <c r="P1108" t="s">
        <v>47</v>
      </c>
      <c r="Q1108" t="s">
        <v>48</v>
      </c>
      <c r="R1108" t="s">
        <v>29</v>
      </c>
      <c r="S1108" t="s">
        <v>30</v>
      </c>
      <c r="T1108" t="s">
        <v>320</v>
      </c>
      <c r="U1108" t="s">
        <v>321</v>
      </c>
      <c r="V1108" t="s">
        <v>33</v>
      </c>
    </row>
    <row r="1109" spans="1:22">
      <c r="A1109" s="4">
        <v>46024</v>
      </c>
      <c r="B1109" t="s">
        <v>908</v>
      </c>
      <c r="C1109" t="s">
        <v>23</v>
      </c>
      <c r="D1109">
        <v>1</v>
      </c>
      <c r="E1109">
        <v>37000</v>
      </c>
      <c r="F1109">
        <f>Table2[[#This Row],[Đơn Giá Chuẩn]]*Table2[[#This Row],[Tổng số lượng bán]]</f>
        <v>37000</v>
      </c>
      <c r="G1109">
        <v>0</v>
      </c>
      <c r="H1109">
        <f>Table2[[#This Row],[Doanh số bán]]-Table2[[#This Row],[Chiết khấu]]</f>
        <v>37000</v>
      </c>
      <c r="K1109" t="s">
        <v>24</v>
      </c>
      <c r="L1109">
        <v>0</v>
      </c>
      <c r="M1109" t="s">
        <v>319</v>
      </c>
      <c r="N1109" t="s">
        <v>26</v>
      </c>
      <c r="O1109">
        <v>0</v>
      </c>
      <c r="P1109" t="s">
        <v>66</v>
      </c>
      <c r="Q1109" t="s">
        <v>67</v>
      </c>
      <c r="R1109" t="s">
        <v>29</v>
      </c>
      <c r="S1109" t="s">
        <v>68</v>
      </c>
      <c r="T1109" t="s">
        <v>320</v>
      </c>
      <c r="U1109" t="s">
        <v>321</v>
      </c>
      <c r="V1109" t="s">
        <v>33</v>
      </c>
    </row>
    <row r="1110" spans="1:22">
      <c r="A1110" s="4">
        <v>46099</v>
      </c>
      <c r="B1110" t="s">
        <v>7366</v>
      </c>
      <c r="C1110" t="s">
        <v>83</v>
      </c>
      <c r="D1110">
        <v>14</v>
      </c>
      <c r="E1110">
        <v>97000</v>
      </c>
      <c r="F1110">
        <f>Table2[[#This Row],[Đơn Giá Chuẩn]]*Table2[[#This Row],[Tổng số lượng bán]]</f>
        <v>1358000</v>
      </c>
      <c r="H1110">
        <f>Table2[[#This Row],[Doanh số bán]]-Table2[[#This Row],[Chiết khấu]]</f>
        <v>1358000</v>
      </c>
      <c r="K1110" t="s">
        <v>24</v>
      </c>
      <c r="L1110">
        <v>0.5</v>
      </c>
      <c r="M1110" t="s">
        <v>319</v>
      </c>
      <c r="N1110" t="s">
        <v>26</v>
      </c>
      <c r="O1110">
        <v>7</v>
      </c>
      <c r="P1110" t="s">
        <v>101</v>
      </c>
      <c r="Q1110" t="s">
        <v>102</v>
      </c>
      <c r="R1110" t="s">
        <v>41</v>
      </c>
      <c r="S1110" t="s">
        <v>42</v>
      </c>
      <c r="T1110" t="s">
        <v>320</v>
      </c>
      <c r="U1110" t="s">
        <v>321</v>
      </c>
      <c r="V1110" t="s">
        <v>33</v>
      </c>
    </row>
    <row r="1111" spans="1:22">
      <c r="A1111" s="4">
        <v>46101</v>
      </c>
      <c r="B1111" t="s">
        <v>7724</v>
      </c>
      <c r="C1111" t="s">
        <v>83</v>
      </c>
      <c r="D1111">
        <v>3</v>
      </c>
      <c r="E1111">
        <v>97000</v>
      </c>
      <c r="F1111">
        <f>Table2[[#This Row],[Đơn Giá Chuẩn]]*Table2[[#This Row],[Tổng số lượng bán]]</f>
        <v>291000</v>
      </c>
      <c r="G1111">
        <v>0</v>
      </c>
      <c r="H1111">
        <f>Table2[[#This Row],[Doanh số bán]]-Table2[[#This Row],[Chiết khấu]]</f>
        <v>291000</v>
      </c>
      <c r="K1111" t="s">
        <v>24</v>
      </c>
      <c r="L1111">
        <v>0.5</v>
      </c>
      <c r="M1111" t="s">
        <v>319</v>
      </c>
      <c r="N1111" t="s">
        <v>26</v>
      </c>
      <c r="O1111">
        <v>1.5</v>
      </c>
      <c r="P1111" t="s">
        <v>101</v>
      </c>
      <c r="Q1111" t="s">
        <v>102</v>
      </c>
      <c r="R1111" t="s">
        <v>41</v>
      </c>
      <c r="S1111" t="s">
        <v>42</v>
      </c>
      <c r="T1111" t="s">
        <v>320</v>
      </c>
      <c r="U1111" t="s">
        <v>321</v>
      </c>
      <c r="V1111" t="s">
        <v>33</v>
      </c>
    </row>
    <row r="1112" spans="1:22">
      <c r="A1112" s="4">
        <v>46101</v>
      </c>
      <c r="B1112" t="s">
        <v>7732</v>
      </c>
      <c r="C1112" t="s">
        <v>83</v>
      </c>
      <c r="D1112">
        <v>4</v>
      </c>
      <c r="E1112">
        <v>97000</v>
      </c>
      <c r="F1112">
        <f>Table2[[#This Row],[Đơn Giá Chuẩn]]*Table2[[#This Row],[Tổng số lượng bán]]</f>
        <v>388000</v>
      </c>
      <c r="G1112">
        <v>0</v>
      </c>
      <c r="H1112">
        <f>Table2[[#This Row],[Doanh số bán]]-Table2[[#This Row],[Chiết khấu]]</f>
        <v>388000</v>
      </c>
      <c r="K1112" t="s">
        <v>24</v>
      </c>
      <c r="L1112">
        <v>0.5</v>
      </c>
      <c r="M1112" t="s">
        <v>319</v>
      </c>
      <c r="N1112" t="s">
        <v>26</v>
      </c>
      <c r="O1112">
        <v>2</v>
      </c>
      <c r="P1112" t="s">
        <v>101</v>
      </c>
      <c r="Q1112" t="s">
        <v>102</v>
      </c>
      <c r="R1112" t="s">
        <v>41</v>
      </c>
      <c r="S1112" t="s">
        <v>42</v>
      </c>
      <c r="T1112" t="s">
        <v>320</v>
      </c>
      <c r="U1112" t="s">
        <v>321</v>
      </c>
      <c r="V1112" t="s">
        <v>33</v>
      </c>
    </row>
    <row r="1113" spans="1:22">
      <c r="A1113" s="4">
        <v>46024</v>
      </c>
      <c r="B1113" t="s">
        <v>910</v>
      </c>
      <c r="C1113" t="s">
        <v>23</v>
      </c>
      <c r="D1113">
        <v>1</v>
      </c>
      <c r="E1113">
        <v>21000</v>
      </c>
      <c r="F1113">
        <f>Table2[[#This Row],[Đơn Giá Chuẩn]]*Table2[[#This Row],[Tổng số lượng bán]]</f>
        <v>21000</v>
      </c>
      <c r="G1113">
        <v>0</v>
      </c>
      <c r="H1113">
        <f>Table2[[#This Row],[Doanh số bán]]-Table2[[#This Row],[Chiết khấu]]</f>
        <v>21000</v>
      </c>
      <c r="K1113" t="s">
        <v>24</v>
      </c>
      <c r="L1113">
        <v>0</v>
      </c>
      <c r="M1113" t="s">
        <v>319</v>
      </c>
      <c r="N1113" t="s">
        <v>26</v>
      </c>
      <c r="O1113">
        <v>0</v>
      </c>
      <c r="P1113" t="s">
        <v>27</v>
      </c>
      <c r="Q1113" t="s">
        <v>28</v>
      </c>
      <c r="R1113" t="s">
        <v>29</v>
      </c>
      <c r="S1113" t="s">
        <v>30</v>
      </c>
      <c r="T1113" t="s">
        <v>320</v>
      </c>
      <c r="U1113" t="s">
        <v>321</v>
      </c>
      <c r="V1113" t="s">
        <v>33</v>
      </c>
    </row>
    <row r="1114" spans="1:22">
      <c r="A1114" s="4">
        <v>46024</v>
      </c>
      <c r="B1114" t="s">
        <v>910</v>
      </c>
      <c r="C1114" t="s">
        <v>23</v>
      </c>
      <c r="D1114">
        <v>1</v>
      </c>
      <c r="E1114">
        <v>25999.999999999996</v>
      </c>
      <c r="F1114">
        <f>Table2[[#This Row],[Đơn Giá Chuẩn]]*Table2[[#This Row],[Tổng số lượng bán]]</f>
        <v>25999.999999999996</v>
      </c>
      <c r="G1114">
        <v>0</v>
      </c>
      <c r="H1114">
        <f>Table2[[#This Row],[Doanh số bán]]-Table2[[#This Row],[Chiết khấu]]</f>
        <v>25999.999999999996</v>
      </c>
      <c r="K1114" t="s">
        <v>24</v>
      </c>
      <c r="L1114">
        <v>0</v>
      </c>
      <c r="M1114" t="s">
        <v>319</v>
      </c>
      <c r="N1114" t="s">
        <v>26</v>
      </c>
      <c r="O1114">
        <v>0</v>
      </c>
      <c r="P1114" t="s">
        <v>47</v>
      </c>
      <c r="Q1114" t="s">
        <v>48</v>
      </c>
      <c r="R1114" t="s">
        <v>29</v>
      </c>
      <c r="S1114" t="s">
        <v>30</v>
      </c>
      <c r="T1114" t="s">
        <v>320</v>
      </c>
      <c r="U1114" t="s">
        <v>321</v>
      </c>
      <c r="V1114" t="s">
        <v>33</v>
      </c>
    </row>
    <row r="1115" spans="1:22">
      <c r="A1115" s="4">
        <v>46024</v>
      </c>
      <c r="B1115" t="s">
        <v>911</v>
      </c>
      <c r="C1115" t="s">
        <v>23</v>
      </c>
      <c r="D1115">
        <v>1</v>
      </c>
      <c r="E1115">
        <v>25999.999999999996</v>
      </c>
      <c r="F1115">
        <f>Table2[[#This Row],[Đơn Giá Chuẩn]]*Table2[[#This Row],[Tổng số lượng bán]]</f>
        <v>25999.999999999996</v>
      </c>
      <c r="G1115">
        <v>0</v>
      </c>
      <c r="H1115">
        <f>Table2[[#This Row],[Doanh số bán]]-Table2[[#This Row],[Chiết khấu]]</f>
        <v>25999.999999999996</v>
      </c>
      <c r="K1115" t="s">
        <v>24</v>
      </c>
      <c r="L1115">
        <v>0</v>
      </c>
      <c r="M1115" t="s">
        <v>319</v>
      </c>
      <c r="N1115" t="s">
        <v>26</v>
      </c>
      <c r="O1115">
        <v>0</v>
      </c>
      <c r="P1115" t="s">
        <v>47</v>
      </c>
      <c r="Q1115" t="s">
        <v>48</v>
      </c>
      <c r="R1115" t="s">
        <v>29</v>
      </c>
      <c r="S1115" t="s">
        <v>30</v>
      </c>
      <c r="T1115" t="s">
        <v>320</v>
      </c>
      <c r="U1115" t="s">
        <v>321</v>
      </c>
      <c r="V1115" t="s">
        <v>33</v>
      </c>
    </row>
    <row r="1116" spans="1:22">
      <c r="A1116" s="4">
        <v>46024</v>
      </c>
      <c r="B1116" t="s">
        <v>911</v>
      </c>
      <c r="C1116" t="s">
        <v>23</v>
      </c>
      <c r="D1116">
        <v>1</v>
      </c>
      <c r="E1116">
        <v>21000</v>
      </c>
      <c r="F1116">
        <f>Table2[[#This Row],[Đơn Giá Chuẩn]]*Table2[[#This Row],[Tổng số lượng bán]]</f>
        <v>21000</v>
      </c>
      <c r="G1116">
        <v>0</v>
      </c>
      <c r="H1116">
        <f>Table2[[#This Row],[Doanh số bán]]-Table2[[#This Row],[Chiết khấu]]</f>
        <v>21000</v>
      </c>
      <c r="K1116" t="s">
        <v>24</v>
      </c>
      <c r="L1116">
        <v>0</v>
      </c>
      <c r="M1116" t="s">
        <v>319</v>
      </c>
      <c r="N1116" t="s">
        <v>26</v>
      </c>
      <c r="O1116">
        <v>0</v>
      </c>
      <c r="P1116" t="s">
        <v>27</v>
      </c>
      <c r="Q1116" t="s">
        <v>28</v>
      </c>
      <c r="R1116" t="s">
        <v>29</v>
      </c>
      <c r="S1116" t="s">
        <v>30</v>
      </c>
      <c r="T1116" t="s">
        <v>320</v>
      </c>
      <c r="U1116" t="s">
        <v>321</v>
      </c>
      <c r="V1116" t="s">
        <v>33</v>
      </c>
    </row>
    <row r="1117" spans="1:22">
      <c r="A1117" s="4">
        <v>46024</v>
      </c>
      <c r="B1117" t="s">
        <v>912</v>
      </c>
      <c r="C1117" t="s">
        <v>23</v>
      </c>
      <c r="D1117">
        <v>1</v>
      </c>
      <c r="E1117">
        <v>42000</v>
      </c>
      <c r="F1117">
        <f>Table2[[#This Row],[Đơn Giá Chuẩn]]*Table2[[#This Row],[Tổng số lượng bán]]</f>
        <v>42000</v>
      </c>
      <c r="G1117">
        <v>0</v>
      </c>
      <c r="H1117">
        <f>Table2[[#This Row],[Doanh số bán]]-Table2[[#This Row],[Chiết khấu]]</f>
        <v>42000</v>
      </c>
      <c r="K1117" t="s">
        <v>24</v>
      </c>
      <c r="L1117">
        <v>0</v>
      </c>
      <c r="M1117" t="s">
        <v>319</v>
      </c>
      <c r="N1117" t="s">
        <v>26</v>
      </c>
      <c r="O1117">
        <v>0</v>
      </c>
      <c r="P1117" t="s">
        <v>54</v>
      </c>
      <c r="Q1117" t="s">
        <v>55</v>
      </c>
      <c r="R1117" t="s">
        <v>29</v>
      </c>
      <c r="S1117" t="s">
        <v>56</v>
      </c>
      <c r="T1117" t="s">
        <v>320</v>
      </c>
      <c r="U1117" t="s">
        <v>321</v>
      </c>
      <c r="V1117" t="s">
        <v>33</v>
      </c>
    </row>
    <row r="1118" spans="1:22">
      <c r="A1118" s="4">
        <v>46024</v>
      </c>
      <c r="B1118" t="s">
        <v>912</v>
      </c>
      <c r="C1118" t="s">
        <v>23</v>
      </c>
      <c r="D1118">
        <v>1</v>
      </c>
      <c r="E1118">
        <v>37000</v>
      </c>
      <c r="F1118">
        <f>Table2[[#This Row],[Đơn Giá Chuẩn]]*Table2[[#This Row],[Tổng số lượng bán]]</f>
        <v>37000</v>
      </c>
      <c r="G1118">
        <v>0</v>
      </c>
      <c r="H1118">
        <f>Table2[[#This Row],[Doanh số bán]]-Table2[[#This Row],[Chiết khấu]]</f>
        <v>37000</v>
      </c>
      <c r="K1118" t="s">
        <v>24</v>
      </c>
      <c r="L1118">
        <v>0</v>
      </c>
      <c r="M1118" t="s">
        <v>319</v>
      </c>
      <c r="N1118" t="s">
        <v>26</v>
      </c>
      <c r="O1118">
        <v>0</v>
      </c>
      <c r="P1118" t="s">
        <v>246</v>
      </c>
      <c r="Q1118" t="s">
        <v>247</v>
      </c>
      <c r="R1118" t="s">
        <v>29</v>
      </c>
      <c r="S1118" t="s">
        <v>30</v>
      </c>
      <c r="T1118" t="s">
        <v>320</v>
      </c>
      <c r="U1118" t="s">
        <v>321</v>
      </c>
      <c r="V1118" t="s">
        <v>33</v>
      </c>
    </row>
    <row r="1119" spans="1:22">
      <c r="A1119" s="4">
        <v>46024</v>
      </c>
      <c r="B1119" t="s">
        <v>912</v>
      </c>
      <c r="C1119" t="s">
        <v>23</v>
      </c>
      <c r="D1119">
        <v>1</v>
      </c>
      <c r="E1119">
        <v>47000</v>
      </c>
      <c r="F1119">
        <f>Table2[[#This Row],[Đơn Giá Chuẩn]]*Table2[[#This Row],[Tổng số lượng bán]]</f>
        <v>47000</v>
      </c>
      <c r="G1119">
        <v>0</v>
      </c>
      <c r="H1119">
        <f>Table2[[#This Row],[Doanh số bán]]-Table2[[#This Row],[Chiết khấu]]</f>
        <v>47000</v>
      </c>
      <c r="K1119" t="s">
        <v>24</v>
      </c>
      <c r="L1119">
        <v>0</v>
      </c>
      <c r="M1119" t="s">
        <v>319</v>
      </c>
      <c r="N1119" t="s">
        <v>26</v>
      </c>
      <c r="O1119">
        <v>0</v>
      </c>
      <c r="P1119" t="s">
        <v>876</v>
      </c>
      <c r="Q1119" t="s">
        <v>877</v>
      </c>
      <c r="R1119" t="s">
        <v>29</v>
      </c>
      <c r="S1119" t="s">
        <v>59</v>
      </c>
      <c r="T1119" t="s">
        <v>320</v>
      </c>
      <c r="U1119" t="s">
        <v>321</v>
      </c>
      <c r="V1119" t="s">
        <v>33</v>
      </c>
    </row>
    <row r="1120" spans="1:22">
      <c r="A1120" s="4">
        <v>46024</v>
      </c>
      <c r="B1120" t="s">
        <v>912</v>
      </c>
      <c r="C1120" t="s">
        <v>23</v>
      </c>
      <c r="D1120">
        <v>1</v>
      </c>
      <c r="E1120">
        <v>47000</v>
      </c>
      <c r="F1120">
        <f>Table2[[#This Row],[Đơn Giá Chuẩn]]*Table2[[#This Row],[Tổng số lượng bán]]</f>
        <v>47000</v>
      </c>
      <c r="G1120">
        <v>0</v>
      </c>
      <c r="H1120">
        <f>Table2[[#This Row],[Doanh số bán]]-Table2[[#This Row],[Chiết khấu]]</f>
        <v>47000</v>
      </c>
      <c r="K1120" t="s">
        <v>24</v>
      </c>
      <c r="L1120">
        <v>0</v>
      </c>
      <c r="M1120" t="s">
        <v>319</v>
      </c>
      <c r="N1120" t="s">
        <v>26</v>
      </c>
      <c r="O1120">
        <v>0</v>
      </c>
      <c r="P1120" t="s">
        <v>913</v>
      </c>
      <c r="Q1120" t="s">
        <v>914</v>
      </c>
      <c r="R1120" t="s">
        <v>29</v>
      </c>
      <c r="S1120" t="s">
        <v>30</v>
      </c>
      <c r="T1120" t="s">
        <v>320</v>
      </c>
      <c r="U1120" t="s">
        <v>321</v>
      </c>
      <c r="V1120" t="s">
        <v>33</v>
      </c>
    </row>
    <row r="1121" spans="1:22">
      <c r="A1121" s="4">
        <v>46024</v>
      </c>
      <c r="B1121" t="s">
        <v>915</v>
      </c>
      <c r="C1121" t="s">
        <v>23</v>
      </c>
      <c r="D1121">
        <v>2</v>
      </c>
      <c r="E1121">
        <v>25999.999999999996</v>
      </c>
      <c r="F1121">
        <f>Table2[[#This Row],[Đơn Giá Chuẩn]]*Table2[[#This Row],[Tổng số lượng bán]]</f>
        <v>51999.999999999993</v>
      </c>
      <c r="G1121">
        <v>0</v>
      </c>
      <c r="H1121">
        <f>Table2[[#This Row],[Doanh số bán]]-Table2[[#This Row],[Chiết khấu]]</f>
        <v>51999.999999999993</v>
      </c>
      <c r="K1121" t="s">
        <v>24</v>
      </c>
      <c r="L1121">
        <v>0</v>
      </c>
      <c r="M1121" t="s">
        <v>319</v>
      </c>
      <c r="N1121" t="s">
        <v>26</v>
      </c>
      <c r="O1121">
        <v>0</v>
      </c>
      <c r="P1121" t="s">
        <v>47</v>
      </c>
      <c r="Q1121" t="s">
        <v>48</v>
      </c>
      <c r="R1121" t="s">
        <v>29</v>
      </c>
      <c r="S1121" t="s">
        <v>30</v>
      </c>
      <c r="T1121" t="s">
        <v>320</v>
      </c>
      <c r="U1121" t="s">
        <v>321</v>
      </c>
      <c r="V1121" t="s">
        <v>33</v>
      </c>
    </row>
    <row r="1122" spans="1:22">
      <c r="A1122" s="4">
        <v>46024</v>
      </c>
      <c r="B1122" t="s">
        <v>915</v>
      </c>
      <c r="C1122" t="s">
        <v>23</v>
      </c>
      <c r="D1122">
        <v>1</v>
      </c>
      <c r="E1122">
        <v>42000</v>
      </c>
      <c r="F1122">
        <f>Table2[[#This Row],[Đơn Giá Chuẩn]]*Table2[[#This Row],[Tổng số lượng bán]]</f>
        <v>42000</v>
      </c>
      <c r="G1122">
        <v>0</v>
      </c>
      <c r="H1122">
        <f>Table2[[#This Row],[Doanh số bán]]-Table2[[#This Row],[Chiết khấu]]</f>
        <v>42000</v>
      </c>
      <c r="K1122" t="s">
        <v>24</v>
      </c>
      <c r="L1122">
        <v>0</v>
      </c>
      <c r="M1122" t="s">
        <v>319</v>
      </c>
      <c r="N1122" t="s">
        <v>26</v>
      </c>
      <c r="O1122">
        <v>0</v>
      </c>
      <c r="P1122" t="s">
        <v>886</v>
      </c>
      <c r="Q1122" t="s">
        <v>887</v>
      </c>
      <c r="R1122" t="s">
        <v>29</v>
      </c>
      <c r="S1122" t="s">
        <v>56</v>
      </c>
      <c r="T1122" t="s">
        <v>320</v>
      </c>
      <c r="U1122" t="s">
        <v>321</v>
      </c>
      <c r="V1122" t="s">
        <v>33</v>
      </c>
    </row>
    <row r="1123" spans="1:22">
      <c r="A1123" s="4">
        <v>46024</v>
      </c>
      <c r="B1123" t="s">
        <v>915</v>
      </c>
      <c r="C1123" t="s">
        <v>23</v>
      </c>
      <c r="D1123">
        <v>5</v>
      </c>
      <c r="E1123">
        <v>21000</v>
      </c>
      <c r="F1123">
        <f>Table2[[#This Row],[Đơn Giá Chuẩn]]*Table2[[#This Row],[Tổng số lượng bán]]</f>
        <v>105000</v>
      </c>
      <c r="G1123">
        <v>0</v>
      </c>
      <c r="H1123">
        <f>Table2[[#This Row],[Doanh số bán]]-Table2[[#This Row],[Chiết khấu]]</f>
        <v>105000</v>
      </c>
      <c r="K1123" t="s">
        <v>24</v>
      </c>
      <c r="L1123">
        <v>0</v>
      </c>
      <c r="M1123" t="s">
        <v>319</v>
      </c>
      <c r="N1123" t="s">
        <v>26</v>
      </c>
      <c r="O1123">
        <v>0</v>
      </c>
      <c r="P1123" t="s">
        <v>27</v>
      </c>
      <c r="Q1123" t="s">
        <v>28</v>
      </c>
      <c r="R1123" t="s">
        <v>29</v>
      </c>
      <c r="S1123" t="s">
        <v>30</v>
      </c>
      <c r="T1123" t="s">
        <v>320</v>
      </c>
      <c r="U1123" t="s">
        <v>321</v>
      </c>
      <c r="V1123" t="s">
        <v>33</v>
      </c>
    </row>
    <row r="1124" spans="1:22">
      <c r="A1124" s="4">
        <v>46024</v>
      </c>
      <c r="B1124" t="s">
        <v>916</v>
      </c>
      <c r="C1124" t="s">
        <v>23</v>
      </c>
      <c r="D1124">
        <v>1</v>
      </c>
      <c r="E1124">
        <v>25999.999999999996</v>
      </c>
      <c r="F1124">
        <f>Table2[[#This Row],[Đơn Giá Chuẩn]]*Table2[[#This Row],[Tổng số lượng bán]]</f>
        <v>25999.999999999996</v>
      </c>
      <c r="G1124">
        <v>0</v>
      </c>
      <c r="H1124">
        <f>Table2[[#This Row],[Doanh số bán]]-Table2[[#This Row],[Chiết khấu]]</f>
        <v>25999.999999999996</v>
      </c>
      <c r="K1124" t="s">
        <v>24</v>
      </c>
      <c r="L1124">
        <v>0</v>
      </c>
      <c r="M1124" t="s">
        <v>319</v>
      </c>
      <c r="N1124" t="s">
        <v>26</v>
      </c>
      <c r="O1124">
        <v>0</v>
      </c>
      <c r="P1124" t="s">
        <v>129</v>
      </c>
      <c r="Q1124" t="s">
        <v>130</v>
      </c>
      <c r="R1124" t="s">
        <v>29</v>
      </c>
      <c r="S1124" t="s">
        <v>30</v>
      </c>
      <c r="T1124" t="s">
        <v>320</v>
      </c>
      <c r="U1124" t="s">
        <v>321</v>
      </c>
      <c r="V1124" t="s">
        <v>33</v>
      </c>
    </row>
    <row r="1125" spans="1:22">
      <c r="A1125" s="4">
        <v>46101</v>
      </c>
      <c r="B1125" t="s">
        <v>7868</v>
      </c>
      <c r="C1125" t="s">
        <v>83</v>
      </c>
      <c r="D1125">
        <v>10</v>
      </c>
      <c r="E1125">
        <v>97000</v>
      </c>
      <c r="F1125">
        <f>Table2[[#This Row],[Đơn Giá Chuẩn]]*Table2[[#This Row],[Tổng số lượng bán]]</f>
        <v>970000</v>
      </c>
      <c r="G1125">
        <v>0</v>
      </c>
      <c r="H1125">
        <f>Table2[[#This Row],[Doanh số bán]]-Table2[[#This Row],[Chiết khấu]]</f>
        <v>970000</v>
      </c>
      <c r="K1125" t="s">
        <v>24</v>
      </c>
      <c r="L1125">
        <v>0.5</v>
      </c>
      <c r="M1125" t="s">
        <v>25</v>
      </c>
      <c r="N1125" t="s">
        <v>26</v>
      </c>
      <c r="O1125">
        <v>5</v>
      </c>
      <c r="P1125" t="s">
        <v>101</v>
      </c>
      <c r="Q1125" t="s">
        <v>102</v>
      </c>
      <c r="R1125" t="s">
        <v>41</v>
      </c>
      <c r="S1125" t="s">
        <v>42</v>
      </c>
      <c r="T1125" t="s">
        <v>31</v>
      </c>
      <c r="U1125" t="s">
        <v>32</v>
      </c>
      <c r="V1125" t="s">
        <v>33</v>
      </c>
    </row>
    <row r="1126" spans="1:22">
      <c r="A1126" s="4">
        <v>46024</v>
      </c>
      <c r="B1126" t="s">
        <v>924</v>
      </c>
      <c r="C1126" t="s">
        <v>23</v>
      </c>
      <c r="D1126">
        <v>1</v>
      </c>
      <c r="E1126">
        <v>42000</v>
      </c>
      <c r="F1126">
        <f>Table2[[#This Row],[Đơn Giá Chuẩn]]*Table2[[#This Row],[Tổng số lượng bán]]</f>
        <v>42000</v>
      </c>
      <c r="G1126">
        <v>0</v>
      </c>
      <c r="H1126">
        <f>Table2[[#This Row],[Doanh số bán]]-Table2[[#This Row],[Chiết khấu]]</f>
        <v>42000</v>
      </c>
      <c r="K1126" t="s">
        <v>24</v>
      </c>
      <c r="L1126">
        <v>0</v>
      </c>
      <c r="M1126" t="s">
        <v>319</v>
      </c>
      <c r="N1126" t="s">
        <v>26</v>
      </c>
      <c r="O1126">
        <v>0</v>
      </c>
      <c r="P1126" t="s">
        <v>54</v>
      </c>
      <c r="Q1126" t="s">
        <v>55</v>
      </c>
      <c r="R1126" t="s">
        <v>29</v>
      </c>
      <c r="S1126" t="s">
        <v>56</v>
      </c>
      <c r="T1126" t="s">
        <v>320</v>
      </c>
      <c r="U1126" t="s">
        <v>321</v>
      </c>
      <c r="V1126" t="s">
        <v>33</v>
      </c>
    </row>
    <row r="1127" spans="1:22">
      <c r="A1127" s="4">
        <v>46024</v>
      </c>
      <c r="B1127" t="s">
        <v>924</v>
      </c>
      <c r="C1127" t="s">
        <v>23</v>
      </c>
      <c r="D1127">
        <v>1</v>
      </c>
      <c r="E1127">
        <v>25999.999999999996</v>
      </c>
      <c r="F1127">
        <f>Table2[[#This Row],[Đơn Giá Chuẩn]]*Table2[[#This Row],[Tổng số lượng bán]]</f>
        <v>25999.999999999996</v>
      </c>
      <c r="G1127">
        <v>0</v>
      </c>
      <c r="H1127">
        <f>Table2[[#This Row],[Doanh số bán]]-Table2[[#This Row],[Chiết khấu]]</f>
        <v>25999.999999999996</v>
      </c>
      <c r="K1127" t="s">
        <v>24</v>
      </c>
      <c r="L1127">
        <v>0</v>
      </c>
      <c r="M1127" t="s">
        <v>319</v>
      </c>
      <c r="N1127" t="s">
        <v>26</v>
      </c>
      <c r="O1127">
        <v>0</v>
      </c>
      <c r="P1127" t="s">
        <v>47</v>
      </c>
      <c r="Q1127" t="s">
        <v>48</v>
      </c>
      <c r="R1127" t="s">
        <v>29</v>
      </c>
      <c r="S1127" t="s">
        <v>30</v>
      </c>
      <c r="T1127" t="s">
        <v>320</v>
      </c>
      <c r="U1127" t="s">
        <v>321</v>
      </c>
      <c r="V1127" t="s">
        <v>33</v>
      </c>
    </row>
    <row r="1128" spans="1:22">
      <c r="A1128" s="4">
        <v>46024</v>
      </c>
      <c r="B1128" t="s">
        <v>924</v>
      </c>
      <c r="C1128" t="s">
        <v>23</v>
      </c>
      <c r="D1128">
        <v>1</v>
      </c>
      <c r="E1128">
        <v>32000</v>
      </c>
      <c r="F1128">
        <f>Table2[[#This Row],[Đơn Giá Chuẩn]]*Table2[[#This Row],[Tổng số lượng bán]]</f>
        <v>32000</v>
      </c>
      <c r="G1128">
        <v>0</v>
      </c>
      <c r="H1128">
        <f>Table2[[#This Row],[Doanh số bán]]-Table2[[#This Row],[Chiết khấu]]</f>
        <v>32000</v>
      </c>
      <c r="K1128" t="s">
        <v>24</v>
      </c>
      <c r="L1128">
        <v>0</v>
      </c>
      <c r="M1128" t="s">
        <v>319</v>
      </c>
      <c r="N1128" t="s">
        <v>26</v>
      </c>
      <c r="O1128">
        <v>0</v>
      </c>
      <c r="P1128" t="s">
        <v>873</v>
      </c>
      <c r="Q1128" t="s">
        <v>874</v>
      </c>
      <c r="R1128" t="s">
        <v>29</v>
      </c>
      <c r="S1128" t="s">
        <v>30</v>
      </c>
      <c r="T1128" t="s">
        <v>320</v>
      </c>
      <c r="U1128" t="s">
        <v>321</v>
      </c>
      <c r="V1128" t="s">
        <v>33</v>
      </c>
    </row>
    <row r="1129" spans="1:22">
      <c r="A1129" s="4">
        <v>46024</v>
      </c>
      <c r="B1129" t="s">
        <v>925</v>
      </c>
      <c r="C1129" t="s">
        <v>23</v>
      </c>
      <c r="D1129">
        <v>1</v>
      </c>
      <c r="E1129">
        <v>32000</v>
      </c>
      <c r="F1129">
        <f>Table2[[#This Row],[Đơn Giá Chuẩn]]*Table2[[#This Row],[Tổng số lượng bán]]</f>
        <v>32000</v>
      </c>
      <c r="G1129">
        <v>0</v>
      </c>
      <c r="H1129">
        <f>Table2[[#This Row],[Doanh số bán]]-Table2[[#This Row],[Chiết khấu]]</f>
        <v>32000</v>
      </c>
      <c r="K1129" t="s">
        <v>24</v>
      </c>
      <c r="L1129">
        <v>0</v>
      </c>
      <c r="M1129" t="s">
        <v>319</v>
      </c>
      <c r="N1129" t="s">
        <v>26</v>
      </c>
      <c r="O1129">
        <v>0</v>
      </c>
      <c r="P1129" t="s">
        <v>873</v>
      </c>
      <c r="Q1129" t="s">
        <v>874</v>
      </c>
      <c r="R1129" t="s">
        <v>29</v>
      </c>
      <c r="S1129" t="s">
        <v>30</v>
      </c>
      <c r="T1129" t="s">
        <v>320</v>
      </c>
      <c r="U1129" t="s">
        <v>321</v>
      </c>
      <c r="V1129" t="s">
        <v>33</v>
      </c>
    </row>
    <row r="1130" spans="1:22">
      <c r="A1130" s="4">
        <v>46024</v>
      </c>
      <c r="B1130" t="s">
        <v>925</v>
      </c>
      <c r="C1130" t="s">
        <v>23</v>
      </c>
      <c r="D1130">
        <v>1</v>
      </c>
      <c r="E1130">
        <v>21000</v>
      </c>
      <c r="F1130">
        <f>Table2[[#This Row],[Đơn Giá Chuẩn]]*Table2[[#This Row],[Tổng số lượng bán]]</f>
        <v>21000</v>
      </c>
      <c r="G1130">
        <v>0</v>
      </c>
      <c r="H1130">
        <f>Table2[[#This Row],[Doanh số bán]]-Table2[[#This Row],[Chiết khấu]]</f>
        <v>21000</v>
      </c>
      <c r="K1130" t="s">
        <v>24</v>
      </c>
      <c r="L1130">
        <v>0</v>
      </c>
      <c r="M1130" t="s">
        <v>319</v>
      </c>
      <c r="N1130" t="s">
        <v>26</v>
      </c>
      <c r="O1130">
        <v>0</v>
      </c>
      <c r="P1130" t="s">
        <v>27</v>
      </c>
      <c r="Q1130" t="s">
        <v>28</v>
      </c>
      <c r="R1130" t="s">
        <v>29</v>
      </c>
      <c r="S1130" t="s">
        <v>30</v>
      </c>
      <c r="T1130" t="s">
        <v>320</v>
      </c>
      <c r="U1130" t="s">
        <v>321</v>
      </c>
      <c r="V1130" t="s">
        <v>33</v>
      </c>
    </row>
    <row r="1131" spans="1:22">
      <c r="A1131" s="4">
        <v>46024</v>
      </c>
      <c r="B1131" t="s">
        <v>926</v>
      </c>
      <c r="C1131" t="s">
        <v>23</v>
      </c>
      <c r="D1131">
        <v>1</v>
      </c>
      <c r="E1131">
        <v>37000</v>
      </c>
      <c r="F1131">
        <f>Table2[[#This Row],[Đơn Giá Chuẩn]]*Table2[[#This Row],[Tổng số lượng bán]]</f>
        <v>37000</v>
      </c>
      <c r="G1131">
        <v>0</v>
      </c>
      <c r="H1131">
        <f>Table2[[#This Row],[Doanh số bán]]-Table2[[#This Row],[Chiết khấu]]</f>
        <v>37000</v>
      </c>
      <c r="K1131" t="s">
        <v>24</v>
      </c>
      <c r="L1131">
        <v>0</v>
      </c>
      <c r="M1131" t="s">
        <v>319</v>
      </c>
      <c r="N1131" t="s">
        <v>26</v>
      </c>
      <c r="O1131">
        <v>0</v>
      </c>
      <c r="P1131" t="s">
        <v>402</v>
      </c>
      <c r="Q1131" t="s">
        <v>403</v>
      </c>
      <c r="R1131" t="s">
        <v>29</v>
      </c>
      <c r="S1131" t="s">
        <v>59</v>
      </c>
      <c r="T1131" t="s">
        <v>320</v>
      </c>
      <c r="U1131" t="s">
        <v>321</v>
      </c>
      <c r="V1131" t="s">
        <v>33</v>
      </c>
    </row>
    <row r="1132" spans="1:22">
      <c r="A1132" s="4">
        <v>46024</v>
      </c>
      <c r="B1132" t="s">
        <v>927</v>
      </c>
      <c r="C1132" t="s">
        <v>23</v>
      </c>
      <c r="D1132">
        <v>1</v>
      </c>
      <c r="E1132">
        <v>32000</v>
      </c>
      <c r="F1132">
        <f>Table2[[#This Row],[Đơn Giá Chuẩn]]*Table2[[#This Row],[Tổng số lượng bán]]</f>
        <v>32000</v>
      </c>
      <c r="G1132">
        <v>0</v>
      </c>
      <c r="H1132">
        <f>Table2[[#This Row],[Doanh số bán]]-Table2[[#This Row],[Chiết khấu]]</f>
        <v>32000</v>
      </c>
      <c r="K1132" t="s">
        <v>24</v>
      </c>
      <c r="L1132">
        <v>0</v>
      </c>
      <c r="M1132" t="s">
        <v>319</v>
      </c>
      <c r="N1132" t="s">
        <v>26</v>
      </c>
      <c r="O1132">
        <v>0</v>
      </c>
      <c r="P1132" t="s">
        <v>873</v>
      </c>
      <c r="Q1132" t="s">
        <v>874</v>
      </c>
      <c r="R1132" t="s">
        <v>29</v>
      </c>
      <c r="S1132" t="s">
        <v>30</v>
      </c>
      <c r="T1132" t="s">
        <v>320</v>
      </c>
      <c r="U1132" t="s">
        <v>321</v>
      </c>
      <c r="V1132" t="s">
        <v>33</v>
      </c>
    </row>
    <row r="1133" spans="1:22">
      <c r="A1133" s="4">
        <v>46024</v>
      </c>
      <c r="B1133" t="s">
        <v>927</v>
      </c>
      <c r="C1133" t="s">
        <v>23</v>
      </c>
      <c r="D1133">
        <v>1</v>
      </c>
      <c r="E1133">
        <v>32000</v>
      </c>
      <c r="F1133">
        <f>Table2[[#This Row],[Đơn Giá Chuẩn]]*Table2[[#This Row],[Tổng số lượng bán]]</f>
        <v>32000</v>
      </c>
      <c r="G1133">
        <v>0</v>
      </c>
      <c r="H1133">
        <f>Table2[[#This Row],[Doanh số bán]]-Table2[[#This Row],[Chiết khấu]]</f>
        <v>32000</v>
      </c>
      <c r="K1133" t="s">
        <v>24</v>
      </c>
      <c r="L1133">
        <v>0</v>
      </c>
      <c r="M1133" t="s">
        <v>319</v>
      </c>
      <c r="N1133" t="s">
        <v>26</v>
      </c>
      <c r="O1133">
        <v>0</v>
      </c>
      <c r="P1133" t="s">
        <v>580</v>
      </c>
      <c r="Q1133" t="s">
        <v>581</v>
      </c>
      <c r="R1133" t="s">
        <v>29</v>
      </c>
      <c r="S1133" t="s">
        <v>59</v>
      </c>
      <c r="T1133" t="s">
        <v>320</v>
      </c>
      <c r="U1133" t="s">
        <v>321</v>
      </c>
      <c r="V1133" t="s">
        <v>33</v>
      </c>
    </row>
    <row r="1134" spans="1:22">
      <c r="A1134" s="4">
        <v>46024</v>
      </c>
      <c r="B1134" t="s">
        <v>928</v>
      </c>
      <c r="C1134" t="s">
        <v>23</v>
      </c>
      <c r="D1134">
        <v>3</v>
      </c>
      <c r="E1134">
        <v>21000</v>
      </c>
      <c r="F1134">
        <f>Table2[[#This Row],[Đơn Giá Chuẩn]]*Table2[[#This Row],[Tổng số lượng bán]]</f>
        <v>63000</v>
      </c>
      <c r="G1134">
        <v>0</v>
      </c>
      <c r="H1134">
        <f>Table2[[#This Row],[Doanh số bán]]-Table2[[#This Row],[Chiết khấu]]</f>
        <v>63000</v>
      </c>
      <c r="K1134" t="s">
        <v>24</v>
      </c>
      <c r="L1134">
        <v>0</v>
      </c>
      <c r="M1134" t="s">
        <v>319</v>
      </c>
      <c r="N1134" t="s">
        <v>26</v>
      </c>
      <c r="O1134">
        <v>0</v>
      </c>
      <c r="P1134" t="s">
        <v>27</v>
      </c>
      <c r="Q1134" t="s">
        <v>28</v>
      </c>
      <c r="R1134" t="s">
        <v>29</v>
      </c>
      <c r="S1134" t="s">
        <v>30</v>
      </c>
      <c r="T1134" t="s">
        <v>320</v>
      </c>
      <c r="U1134" t="s">
        <v>321</v>
      </c>
      <c r="V1134" t="s">
        <v>33</v>
      </c>
    </row>
    <row r="1135" spans="1:22">
      <c r="A1135" s="4">
        <v>46024</v>
      </c>
      <c r="B1135" t="s">
        <v>928</v>
      </c>
      <c r="C1135" t="s">
        <v>23</v>
      </c>
      <c r="D1135">
        <v>1</v>
      </c>
      <c r="E1135">
        <v>25999.999999999996</v>
      </c>
      <c r="F1135">
        <f>Table2[[#This Row],[Đơn Giá Chuẩn]]*Table2[[#This Row],[Tổng số lượng bán]]</f>
        <v>25999.999999999996</v>
      </c>
      <c r="G1135">
        <v>0</v>
      </c>
      <c r="H1135">
        <f>Table2[[#This Row],[Doanh số bán]]-Table2[[#This Row],[Chiết khấu]]</f>
        <v>25999.999999999996</v>
      </c>
      <c r="K1135" t="s">
        <v>24</v>
      </c>
      <c r="L1135">
        <v>0</v>
      </c>
      <c r="M1135" t="s">
        <v>319</v>
      </c>
      <c r="N1135" t="s">
        <v>26</v>
      </c>
      <c r="O1135">
        <v>0</v>
      </c>
      <c r="P1135" t="s">
        <v>47</v>
      </c>
      <c r="Q1135" t="s">
        <v>48</v>
      </c>
      <c r="R1135" t="s">
        <v>29</v>
      </c>
      <c r="S1135" t="s">
        <v>30</v>
      </c>
      <c r="T1135" t="s">
        <v>320</v>
      </c>
      <c r="U1135" t="s">
        <v>321</v>
      </c>
      <c r="V1135" t="s">
        <v>33</v>
      </c>
    </row>
    <row r="1136" spans="1:22">
      <c r="A1136" s="4">
        <v>46024</v>
      </c>
      <c r="B1136" t="s">
        <v>929</v>
      </c>
      <c r="C1136" t="s">
        <v>23</v>
      </c>
      <c r="D1136">
        <v>1</v>
      </c>
      <c r="E1136">
        <v>25999.999999999996</v>
      </c>
      <c r="F1136">
        <f>Table2[[#This Row],[Đơn Giá Chuẩn]]*Table2[[#This Row],[Tổng số lượng bán]]</f>
        <v>25999.999999999996</v>
      </c>
      <c r="G1136">
        <v>0</v>
      </c>
      <c r="H1136">
        <f>Table2[[#This Row],[Doanh số bán]]-Table2[[#This Row],[Chiết khấu]]</f>
        <v>25999.999999999996</v>
      </c>
      <c r="K1136" t="s">
        <v>24</v>
      </c>
      <c r="L1136">
        <v>0</v>
      </c>
      <c r="M1136" t="s">
        <v>319</v>
      </c>
      <c r="N1136" t="s">
        <v>26</v>
      </c>
      <c r="O1136">
        <v>0</v>
      </c>
      <c r="P1136" t="s">
        <v>47</v>
      </c>
      <c r="Q1136" t="s">
        <v>48</v>
      </c>
      <c r="R1136" t="s">
        <v>29</v>
      </c>
      <c r="S1136" t="s">
        <v>30</v>
      </c>
      <c r="T1136" t="s">
        <v>320</v>
      </c>
      <c r="U1136" t="s">
        <v>321</v>
      </c>
      <c r="V1136" t="s">
        <v>33</v>
      </c>
    </row>
    <row r="1137" spans="1:22">
      <c r="A1137" s="4">
        <v>46025</v>
      </c>
      <c r="B1137" t="s">
        <v>930</v>
      </c>
      <c r="C1137" t="s">
        <v>23</v>
      </c>
      <c r="D1137">
        <v>3</v>
      </c>
      <c r="E1137">
        <v>25999.999999999996</v>
      </c>
      <c r="F1137">
        <f>Table2[[#This Row],[Đơn Giá Chuẩn]]*Table2[[#This Row],[Tổng số lượng bán]]</f>
        <v>77999.999999999985</v>
      </c>
      <c r="G1137">
        <v>0</v>
      </c>
      <c r="H1137">
        <f>Table2[[#This Row],[Doanh số bán]]-Table2[[#This Row],[Chiết khấu]]</f>
        <v>77999.999999999985</v>
      </c>
      <c r="K1137" t="s">
        <v>24</v>
      </c>
      <c r="L1137">
        <v>0</v>
      </c>
      <c r="M1137" t="s">
        <v>319</v>
      </c>
      <c r="N1137" t="s">
        <v>26</v>
      </c>
      <c r="O1137">
        <v>0</v>
      </c>
      <c r="P1137" t="s">
        <v>47</v>
      </c>
      <c r="Q1137" t="s">
        <v>48</v>
      </c>
      <c r="R1137" t="s">
        <v>29</v>
      </c>
      <c r="S1137" t="s">
        <v>30</v>
      </c>
      <c r="T1137" t="s">
        <v>320</v>
      </c>
      <c r="U1137" t="s">
        <v>321</v>
      </c>
      <c r="V1137" t="s">
        <v>33</v>
      </c>
    </row>
    <row r="1138" spans="1:22">
      <c r="A1138" s="4">
        <v>46025</v>
      </c>
      <c r="B1138" t="s">
        <v>931</v>
      </c>
      <c r="C1138" t="s">
        <v>23</v>
      </c>
      <c r="D1138">
        <v>1</v>
      </c>
      <c r="E1138">
        <v>21000</v>
      </c>
      <c r="F1138">
        <f>Table2[[#This Row],[Đơn Giá Chuẩn]]*Table2[[#This Row],[Tổng số lượng bán]]</f>
        <v>21000</v>
      </c>
      <c r="G1138">
        <v>0</v>
      </c>
      <c r="H1138">
        <f>Table2[[#This Row],[Doanh số bán]]-Table2[[#This Row],[Chiết khấu]]</f>
        <v>21000</v>
      </c>
      <c r="K1138" t="s">
        <v>24</v>
      </c>
      <c r="L1138">
        <v>0</v>
      </c>
      <c r="M1138" t="s">
        <v>319</v>
      </c>
      <c r="N1138" t="s">
        <v>26</v>
      </c>
      <c r="O1138">
        <v>0</v>
      </c>
      <c r="P1138" t="s">
        <v>27</v>
      </c>
      <c r="Q1138" t="s">
        <v>28</v>
      </c>
      <c r="R1138" t="s">
        <v>29</v>
      </c>
      <c r="S1138" t="s">
        <v>30</v>
      </c>
      <c r="T1138" t="s">
        <v>320</v>
      </c>
      <c r="U1138" t="s">
        <v>321</v>
      </c>
      <c r="V1138" t="s">
        <v>33</v>
      </c>
    </row>
    <row r="1139" spans="1:22">
      <c r="A1139" s="4">
        <v>46025</v>
      </c>
      <c r="B1139" t="s">
        <v>932</v>
      </c>
      <c r="C1139" t="s">
        <v>23</v>
      </c>
      <c r="D1139">
        <v>2</v>
      </c>
      <c r="E1139">
        <v>21000</v>
      </c>
      <c r="F1139">
        <f>Table2[[#This Row],[Đơn Giá Chuẩn]]*Table2[[#This Row],[Tổng số lượng bán]]</f>
        <v>42000</v>
      </c>
      <c r="G1139">
        <v>0</v>
      </c>
      <c r="H1139">
        <f>Table2[[#This Row],[Doanh số bán]]-Table2[[#This Row],[Chiết khấu]]</f>
        <v>42000</v>
      </c>
      <c r="K1139" t="s">
        <v>24</v>
      </c>
      <c r="L1139">
        <v>0</v>
      </c>
      <c r="M1139" t="s">
        <v>319</v>
      </c>
      <c r="N1139" t="s">
        <v>26</v>
      </c>
      <c r="O1139">
        <v>0</v>
      </c>
      <c r="P1139" t="s">
        <v>27</v>
      </c>
      <c r="Q1139" t="s">
        <v>28</v>
      </c>
      <c r="R1139" t="s">
        <v>29</v>
      </c>
      <c r="S1139" t="s">
        <v>30</v>
      </c>
      <c r="T1139" t="s">
        <v>320</v>
      </c>
      <c r="U1139" t="s">
        <v>321</v>
      </c>
      <c r="V1139" t="s">
        <v>33</v>
      </c>
    </row>
    <row r="1140" spans="1:22">
      <c r="A1140" s="4">
        <v>46025</v>
      </c>
      <c r="B1140" t="s">
        <v>933</v>
      </c>
      <c r="C1140" t="s">
        <v>23</v>
      </c>
      <c r="D1140">
        <v>1</v>
      </c>
      <c r="E1140">
        <v>42000</v>
      </c>
      <c r="F1140">
        <f>Table2[[#This Row],[Đơn Giá Chuẩn]]*Table2[[#This Row],[Tổng số lượng bán]]</f>
        <v>42000</v>
      </c>
      <c r="G1140">
        <v>0</v>
      </c>
      <c r="H1140">
        <f>Table2[[#This Row],[Doanh số bán]]-Table2[[#This Row],[Chiết khấu]]</f>
        <v>42000</v>
      </c>
      <c r="K1140" t="s">
        <v>24</v>
      </c>
      <c r="L1140">
        <v>0</v>
      </c>
      <c r="M1140" t="s">
        <v>319</v>
      </c>
      <c r="N1140" t="s">
        <v>26</v>
      </c>
      <c r="O1140">
        <v>0</v>
      </c>
      <c r="P1140" t="s">
        <v>886</v>
      </c>
      <c r="Q1140" t="s">
        <v>887</v>
      </c>
      <c r="R1140" t="s">
        <v>29</v>
      </c>
      <c r="S1140" t="s">
        <v>56</v>
      </c>
      <c r="T1140" t="s">
        <v>320</v>
      </c>
      <c r="U1140" t="s">
        <v>321</v>
      </c>
      <c r="V1140" t="s">
        <v>33</v>
      </c>
    </row>
    <row r="1141" spans="1:22">
      <c r="A1141" s="4">
        <v>46025</v>
      </c>
      <c r="B1141" t="s">
        <v>933</v>
      </c>
      <c r="C1141" t="s">
        <v>23</v>
      </c>
      <c r="D1141">
        <v>1</v>
      </c>
      <c r="E1141">
        <v>25999.999999999996</v>
      </c>
      <c r="F1141">
        <f>Table2[[#This Row],[Đơn Giá Chuẩn]]*Table2[[#This Row],[Tổng số lượng bán]]</f>
        <v>25999.999999999996</v>
      </c>
      <c r="G1141">
        <v>0</v>
      </c>
      <c r="H1141">
        <f>Table2[[#This Row],[Doanh số bán]]-Table2[[#This Row],[Chiết khấu]]</f>
        <v>25999.999999999996</v>
      </c>
      <c r="K1141" t="s">
        <v>24</v>
      </c>
      <c r="L1141">
        <v>0</v>
      </c>
      <c r="M1141" t="s">
        <v>319</v>
      </c>
      <c r="N1141" t="s">
        <v>26</v>
      </c>
      <c r="O1141">
        <v>0</v>
      </c>
      <c r="P1141" t="s">
        <v>129</v>
      </c>
      <c r="Q1141" t="s">
        <v>130</v>
      </c>
      <c r="R1141" t="s">
        <v>29</v>
      </c>
      <c r="S1141" t="s">
        <v>30</v>
      </c>
      <c r="T1141" t="s">
        <v>320</v>
      </c>
      <c r="U1141" t="s">
        <v>321</v>
      </c>
      <c r="V1141" t="s">
        <v>33</v>
      </c>
    </row>
    <row r="1142" spans="1:22">
      <c r="A1142" s="4">
        <v>46025</v>
      </c>
      <c r="B1142" t="s">
        <v>933</v>
      </c>
      <c r="C1142" t="s">
        <v>23</v>
      </c>
      <c r="D1142">
        <v>1</v>
      </c>
      <c r="E1142">
        <v>21000</v>
      </c>
      <c r="F1142">
        <f>Table2[[#This Row],[Đơn Giá Chuẩn]]*Table2[[#This Row],[Tổng số lượng bán]]</f>
        <v>21000</v>
      </c>
      <c r="G1142">
        <v>0</v>
      </c>
      <c r="H1142">
        <f>Table2[[#This Row],[Doanh số bán]]-Table2[[#This Row],[Chiết khấu]]</f>
        <v>21000</v>
      </c>
      <c r="K1142" t="s">
        <v>24</v>
      </c>
      <c r="L1142">
        <v>0</v>
      </c>
      <c r="M1142" t="s">
        <v>319</v>
      </c>
      <c r="N1142" t="s">
        <v>26</v>
      </c>
      <c r="O1142">
        <v>0</v>
      </c>
      <c r="P1142" t="s">
        <v>169</v>
      </c>
      <c r="Q1142" t="s">
        <v>170</v>
      </c>
      <c r="R1142" t="s">
        <v>29</v>
      </c>
      <c r="S1142" t="s">
        <v>30</v>
      </c>
      <c r="T1142" t="s">
        <v>320</v>
      </c>
      <c r="U1142" t="s">
        <v>321</v>
      </c>
      <c r="V1142" t="s">
        <v>33</v>
      </c>
    </row>
    <row r="1143" spans="1:22">
      <c r="A1143" s="4">
        <v>46025</v>
      </c>
      <c r="B1143" t="s">
        <v>934</v>
      </c>
      <c r="C1143" t="s">
        <v>23</v>
      </c>
      <c r="D1143">
        <v>1</v>
      </c>
      <c r="E1143">
        <v>21000</v>
      </c>
      <c r="F1143">
        <f>Table2[[#This Row],[Đơn Giá Chuẩn]]*Table2[[#This Row],[Tổng số lượng bán]]</f>
        <v>21000</v>
      </c>
      <c r="G1143">
        <v>0</v>
      </c>
      <c r="H1143">
        <f>Table2[[#This Row],[Doanh số bán]]-Table2[[#This Row],[Chiết khấu]]</f>
        <v>21000</v>
      </c>
      <c r="K1143" t="s">
        <v>24</v>
      </c>
      <c r="L1143">
        <v>0</v>
      </c>
      <c r="M1143" t="s">
        <v>319</v>
      </c>
      <c r="N1143" t="s">
        <v>26</v>
      </c>
      <c r="O1143">
        <v>0</v>
      </c>
      <c r="P1143" t="s">
        <v>169</v>
      </c>
      <c r="Q1143" t="s">
        <v>170</v>
      </c>
      <c r="R1143" t="s">
        <v>29</v>
      </c>
      <c r="S1143" t="s">
        <v>30</v>
      </c>
      <c r="T1143" t="s">
        <v>320</v>
      </c>
      <c r="U1143" t="s">
        <v>321</v>
      </c>
      <c r="V1143" t="s">
        <v>33</v>
      </c>
    </row>
    <row r="1144" spans="1:22">
      <c r="A1144" s="4">
        <v>46025</v>
      </c>
      <c r="B1144" t="s">
        <v>935</v>
      </c>
      <c r="C1144" t="s">
        <v>23</v>
      </c>
      <c r="D1144">
        <v>2</v>
      </c>
      <c r="E1144">
        <v>37000</v>
      </c>
      <c r="F1144">
        <f>Table2[[#This Row],[Đơn Giá Chuẩn]]*Table2[[#This Row],[Tổng số lượng bán]]</f>
        <v>74000</v>
      </c>
      <c r="G1144">
        <v>0</v>
      </c>
      <c r="H1144">
        <f>Table2[[#This Row],[Doanh số bán]]-Table2[[#This Row],[Chiết khấu]]</f>
        <v>74000</v>
      </c>
      <c r="K1144" t="s">
        <v>24</v>
      </c>
      <c r="L1144">
        <v>0</v>
      </c>
      <c r="M1144" t="s">
        <v>319</v>
      </c>
      <c r="N1144" t="s">
        <v>26</v>
      </c>
      <c r="O1144">
        <v>0</v>
      </c>
      <c r="P1144" t="s">
        <v>246</v>
      </c>
      <c r="Q1144" t="s">
        <v>247</v>
      </c>
      <c r="R1144" t="s">
        <v>29</v>
      </c>
      <c r="S1144" t="s">
        <v>30</v>
      </c>
      <c r="T1144" t="s">
        <v>320</v>
      </c>
      <c r="U1144" t="s">
        <v>321</v>
      </c>
      <c r="V1144" t="s">
        <v>33</v>
      </c>
    </row>
    <row r="1145" spans="1:22">
      <c r="A1145" s="4">
        <v>46025</v>
      </c>
      <c r="B1145" t="s">
        <v>935</v>
      </c>
      <c r="C1145" t="s">
        <v>23</v>
      </c>
      <c r="D1145">
        <v>2</v>
      </c>
      <c r="E1145">
        <v>25999.999999999996</v>
      </c>
      <c r="F1145">
        <f>Table2[[#This Row],[Đơn Giá Chuẩn]]*Table2[[#This Row],[Tổng số lượng bán]]</f>
        <v>51999.999999999993</v>
      </c>
      <c r="G1145">
        <v>0</v>
      </c>
      <c r="H1145">
        <f>Table2[[#This Row],[Doanh số bán]]-Table2[[#This Row],[Chiết khấu]]</f>
        <v>51999.999999999993</v>
      </c>
      <c r="K1145" t="s">
        <v>24</v>
      </c>
      <c r="L1145">
        <v>0</v>
      </c>
      <c r="M1145" t="s">
        <v>319</v>
      </c>
      <c r="N1145" t="s">
        <v>26</v>
      </c>
      <c r="O1145">
        <v>0</v>
      </c>
      <c r="P1145" t="s">
        <v>47</v>
      </c>
      <c r="Q1145" t="s">
        <v>48</v>
      </c>
      <c r="R1145" t="s">
        <v>29</v>
      </c>
      <c r="S1145" t="s">
        <v>30</v>
      </c>
      <c r="T1145" t="s">
        <v>320</v>
      </c>
      <c r="U1145" t="s">
        <v>321</v>
      </c>
      <c r="V1145" t="s">
        <v>33</v>
      </c>
    </row>
    <row r="1146" spans="1:22">
      <c r="A1146" s="4">
        <v>46025</v>
      </c>
      <c r="B1146" t="s">
        <v>935</v>
      </c>
      <c r="C1146" t="s">
        <v>23</v>
      </c>
      <c r="D1146">
        <v>2</v>
      </c>
      <c r="E1146">
        <v>21000</v>
      </c>
      <c r="F1146">
        <f>Table2[[#This Row],[Đơn Giá Chuẩn]]*Table2[[#This Row],[Tổng số lượng bán]]</f>
        <v>42000</v>
      </c>
      <c r="G1146">
        <v>0</v>
      </c>
      <c r="H1146">
        <f>Table2[[#This Row],[Doanh số bán]]-Table2[[#This Row],[Chiết khấu]]</f>
        <v>42000</v>
      </c>
      <c r="K1146" t="s">
        <v>24</v>
      </c>
      <c r="L1146">
        <v>0</v>
      </c>
      <c r="M1146" t="s">
        <v>319</v>
      </c>
      <c r="N1146" t="s">
        <v>26</v>
      </c>
      <c r="O1146">
        <v>0</v>
      </c>
      <c r="P1146" t="s">
        <v>27</v>
      </c>
      <c r="Q1146" t="s">
        <v>28</v>
      </c>
      <c r="R1146" t="s">
        <v>29</v>
      </c>
      <c r="S1146" t="s">
        <v>30</v>
      </c>
      <c r="T1146" t="s">
        <v>320</v>
      </c>
      <c r="U1146" t="s">
        <v>321</v>
      </c>
      <c r="V1146" t="s">
        <v>33</v>
      </c>
    </row>
    <row r="1147" spans="1:22">
      <c r="A1147" s="4">
        <v>46025</v>
      </c>
      <c r="B1147" t="s">
        <v>936</v>
      </c>
      <c r="C1147" t="s">
        <v>23</v>
      </c>
      <c r="D1147">
        <v>1</v>
      </c>
      <c r="E1147">
        <v>21000</v>
      </c>
      <c r="F1147">
        <f>Table2[[#This Row],[Đơn Giá Chuẩn]]*Table2[[#This Row],[Tổng số lượng bán]]</f>
        <v>21000</v>
      </c>
      <c r="G1147">
        <v>0</v>
      </c>
      <c r="H1147">
        <f>Table2[[#This Row],[Doanh số bán]]-Table2[[#This Row],[Chiết khấu]]</f>
        <v>21000</v>
      </c>
      <c r="K1147" t="s">
        <v>24</v>
      </c>
      <c r="L1147">
        <v>0</v>
      </c>
      <c r="M1147" t="s">
        <v>319</v>
      </c>
      <c r="N1147" t="s">
        <v>26</v>
      </c>
      <c r="O1147">
        <v>0</v>
      </c>
      <c r="P1147" t="s">
        <v>27</v>
      </c>
      <c r="Q1147" t="s">
        <v>28</v>
      </c>
      <c r="R1147" t="s">
        <v>29</v>
      </c>
      <c r="S1147" t="s">
        <v>30</v>
      </c>
      <c r="T1147" t="s">
        <v>320</v>
      </c>
      <c r="U1147" t="s">
        <v>321</v>
      </c>
      <c r="V1147" t="s">
        <v>33</v>
      </c>
    </row>
    <row r="1148" spans="1:22">
      <c r="A1148" s="4">
        <v>46025</v>
      </c>
      <c r="B1148" t="s">
        <v>937</v>
      </c>
      <c r="C1148" t="s">
        <v>23</v>
      </c>
      <c r="D1148">
        <v>1</v>
      </c>
      <c r="E1148">
        <v>25999.999999999996</v>
      </c>
      <c r="F1148">
        <f>Table2[[#This Row],[Đơn Giá Chuẩn]]*Table2[[#This Row],[Tổng số lượng bán]]</f>
        <v>25999.999999999996</v>
      </c>
      <c r="G1148">
        <v>0</v>
      </c>
      <c r="H1148">
        <f>Table2[[#This Row],[Doanh số bán]]-Table2[[#This Row],[Chiết khấu]]</f>
        <v>25999.999999999996</v>
      </c>
      <c r="K1148" t="s">
        <v>24</v>
      </c>
      <c r="L1148">
        <v>0</v>
      </c>
      <c r="M1148" t="s">
        <v>319</v>
      </c>
      <c r="N1148" t="s">
        <v>26</v>
      </c>
      <c r="O1148">
        <v>0</v>
      </c>
      <c r="P1148" t="s">
        <v>129</v>
      </c>
      <c r="Q1148" t="s">
        <v>130</v>
      </c>
      <c r="R1148" t="s">
        <v>29</v>
      </c>
      <c r="S1148" t="s">
        <v>30</v>
      </c>
      <c r="T1148" t="s">
        <v>320</v>
      </c>
      <c r="U1148" t="s">
        <v>321</v>
      </c>
      <c r="V1148" t="s">
        <v>33</v>
      </c>
    </row>
    <row r="1149" spans="1:22">
      <c r="A1149" s="4">
        <v>46025</v>
      </c>
      <c r="B1149" t="s">
        <v>937</v>
      </c>
      <c r="C1149" t="s">
        <v>23</v>
      </c>
      <c r="D1149">
        <v>1</v>
      </c>
      <c r="E1149">
        <v>37000</v>
      </c>
      <c r="F1149">
        <f>Table2[[#This Row],[Đơn Giá Chuẩn]]*Table2[[#This Row],[Tổng số lượng bán]]</f>
        <v>37000</v>
      </c>
      <c r="G1149">
        <v>0</v>
      </c>
      <c r="H1149">
        <f>Table2[[#This Row],[Doanh số bán]]-Table2[[#This Row],[Chiết khấu]]</f>
        <v>37000</v>
      </c>
      <c r="K1149" t="s">
        <v>24</v>
      </c>
      <c r="L1149">
        <v>0</v>
      </c>
      <c r="M1149" t="s">
        <v>319</v>
      </c>
      <c r="N1149" t="s">
        <v>26</v>
      </c>
      <c r="O1149">
        <v>0</v>
      </c>
      <c r="P1149" t="s">
        <v>246</v>
      </c>
      <c r="Q1149" t="s">
        <v>247</v>
      </c>
      <c r="R1149" t="s">
        <v>29</v>
      </c>
      <c r="S1149" t="s">
        <v>30</v>
      </c>
      <c r="T1149" t="s">
        <v>320</v>
      </c>
      <c r="U1149" t="s">
        <v>321</v>
      </c>
      <c r="V1149" t="s">
        <v>33</v>
      </c>
    </row>
    <row r="1150" spans="1:22">
      <c r="A1150" s="4">
        <v>46025</v>
      </c>
      <c r="B1150" t="s">
        <v>938</v>
      </c>
      <c r="C1150" t="s">
        <v>23</v>
      </c>
      <c r="D1150">
        <v>2</v>
      </c>
      <c r="E1150">
        <v>21000</v>
      </c>
      <c r="F1150">
        <f>Table2[[#This Row],[Đơn Giá Chuẩn]]*Table2[[#This Row],[Tổng số lượng bán]]</f>
        <v>42000</v>
      </c>
      <c r="G1150">
        <v>0</v>
      </c>
      <c r="H1150">
        <f>Table2[[#This Row],[Doanh số bán]]-Table2[[#This Row],[Chiết khấu]]</f>
        <v>42000</v>
      </c>
      <c r="K1150" t="s">
        <v>24</v>
      </c>
      <c r="L1150">
        <v>0</v>
      </c>
      <c r="M1150" t="s">
        <v>319</v>
      </c>
      <c r="N1150" t="s">
        <v>26</v>
      </c>
      <c r="O1150">
        <v>0</v>
      </c>
      <c r="P1150" t="s">
        <v>27</v>
      </c>
      <c r="Q1150" t="s">
        <v>28</v>
      </c>
      <c r="R1150" t="s">
        <v>29</v>
      </c>
      <c r="S1150" t="s">
        <v>30</v>
      </c>
      <c r="T1150" t="s">
        <v>320</v>
      </c>
      <c r="U1150" t="s">
        <v>321</v>
      </c>
      <c r="V1150" t="s">
        <v>33</v>
      </c>
    </row>
    <row r="1151" spans="1:22">
      <c r="A1151" s="4">
        <v>46104</v>
      </c>
      <c r="B1151" t="s">
        <v>8070</v>
      </c>
      <c r="C1151" t="s">
        <v>83</v>
      </c>
      <c r="D1151">
        <v>5</v>
      </c>
      <c r="E1151">
        <v>97000</v>
      </c>
      <c r="F1151">
        <f>Table2[[#This Row],[Đơn Giá Chuẩn]]*Table2[[#This Row],[Tổng số lượng bán]]</f>
        <v>485000</v>
      </c>
      <c r="G1151">
        <v>0</v>
      </c>
      <c r="H1151">
        <f>Table2[[#This Row],[Doanh số bán]]-Table2[[#This Row],[Chiết khấu]]</f>
        <v>485000</v>
      </c>
      <c r="K1151" t="s">
        <v>24</v>
      </c>
      <c r="L1151">
        <v>0.5</v>
      </c>
      <c r="M1151" t="s">
        <v>25</v>
      </c>
      <c r="N1151" t="s">
        <v>26</v>
      </c>
      <c r="O1151">
        <v>2.5</v>
      </c>
      <c r="P1151" t="s">
        <v>101</v>
      </c>
      <c r="Q1151" t="s">
        <v>102</v>
      </c>
      <c r="R1151" t="s">
        <v>41</v>
      </c>
      <c r="S1151" t="s">
        <v>42</v>
      </c>
      <c r="T1151" t="s">
        <v>31</v>
      </c>
      <c r="U1151" t="s">
        <v>32</v>
      </c>
      <c r="V1151" t="s">
        <v>33</v>
      </c>
    </row>
    <row r="1152" spans="1:22">
      <c r="A1152" s="4">
        <v>46025</v>
      </c>
      <c r="B1152" t="s">
        <v>939</v>
      </c>
      <c r="C1152" t="s">
        <v>23</v>
      </c>
      <c r="D1152">
        <v>4</v>
      </c>
      <c r="E1152">
        <v>25999.999999999996</v>
      </c>
      <c r="F1152">
        <f>Table2[[#This Row],[Đơn Giá Chuẩn]]*Table2[[#This Row],[Tổng số lượng bán]]</f>
        <v>103999.99999999999</v>
      </c>
      <c r="G1152">
        <v>0</v>
      </c>
      <c r="H1152">
        <f>Table2[[#This Row],[Doanh số bán]]-Table2[[#This Row],[Chiết khấu]]</f>
        <v>103999.99999999999</v>
      </c>
      <c r="K1152" t="s">
        <v>24</v>
      </c>
      <c r="L1152">
        <v>0</v>
      </c>
      <c r="M1152" t="s">
        <v>319</v>
      </c>
      <c r="N1152" t="s">
        <v>26</v>
      </c>
      <c r="O1152">
        <v>0</v>
      </c>
      <c r="P1152" t="s">
        <v>47</v>
      </c>
      <c r="Q1152" t="s">
        <v>48</v>
      </c>
      <c r="R1152" t="s">
        <v>29</v>
      </c>
      <c r="S1152" t="s">
        <v>30</v>
      </c>
      <c r="T1152" t="s">
        <v>320</v>
      </c>
      <c r="U1152" t="s">
        <v>321</v>
      </c>
      <c r="V1152" t="s">
        <v>33</v>
      </c>
    </row>
    <row r="1153" spans="1:22">
      <c r="A1153" s="4">
        <v>46025</v>
      </c>
      <c r="B1153" t="s">
        <v>940</v>
      </c>
      <c r="C1153" t="s">
        <v>23</v>
      </c>
      <c r="D1153">
        <v>1</v>
      </c>
      <c r="E1153">
        <v>21000</v>
      </c>
      <c r="F1153">
        <f>Table2[[#This Row],[Đơn Giá Chuẩn]]*Table2[[#This Row],[Tổng số lượng bán]]</f>
        <v>21000</v>
      </c>
      <c r="G1153">
        <v>0</v>
      </c>
      <c r="H1153">
        <f>Table2[[#This Row],[Doanh số bán]]-Table2[[#This Row],[Chiết khấu]]</f>
        <v>21000</v>
      </c>
      <c r="K1153" t="s">
        <v>24</v>
      </c>
      <c r="L1153">
        <v>0</v>
      </c>
      <c r="M1153" t="s">
        <v>319</v>
      </c>
      <c r="N1153" t="s">
        <v>26</v>
      </c>
      <c r="O1153">
        <v>0</v>
      </c>
      <c r="P1153" t="s">
        <v>27</v>
      </c>
      <c r="Q1153" t="s">
        <v>28</v>
      </c>
      <c r="R1153" t="s">
        <v>29</v>
      </c>
      <c r="S1153" t="s">
        <v>30</v>
      </c>
      <c r="T1153" t="s">
        <v>320</v>
      </c>
      <c r="U1153" t="s">
        <v>321</v>
      </c>
      <c r="V1153" t="s">
        <v>33</v>
      </c>
    </row>
    <row r="1154" spans="1:22">
      <c r="A1154" s="4">
        <v>46107</v>
      </c>
      <c r="B1154" t="s">
        <v>8352</v>
      </c>
      <c r="C1154" t="s">
        <v>83</v>
      </c>
      <c r="D1154">
        <v>10</v>
      </c>
      <c r="E1154">
        <v>97000</v>
      </c>
      <c r="F1154">
        <f>Table2[[#This Row],[Đơn Giá Chuẩn]]*Table2[[#This Row],[Tổng số lượng bán]]</f>
        <v>970000</v>
      </c>
      <c r="G1154">
        <v>0</v>
      </c>
      <c r="H1154">
        <f>Table2[[#This Row],[Doanh số bán]]-Table2[[#This Row],[Chiết khấu]]</f>
        <v>970000</v>
      </c>
      <c r="K1154" t="s">
        <v>24</v>
      </c>
      <c r="L1154">
        <v>0.5</v>
      </c>
      <c r="M1154" t="s">
        <v>319</v>
      </c>
      <c r="N1154" t="s">
        <v>26</v>
      </c>
      <c r="O1154">
        <v>5</v>
      </c>
      <c r="P1154" t="s">
        <v>101</v>
      </c>
      <c r="Q1154" t="s">
        <v>102</v>
      </c>
      <c r="R1154" t="s">
        <v>41</v>
      </c>
      <c r="S1154" t="s">
        <v>42</v>
      </c>
      <c r="T1154" t="s">
        <v>320</v>
      </c>
      <c r="U1154" t="s">
        <v>321</v>
      </c>
      <c r="V1154" t="s">
        <v>33</v>
      </c>
    </row>
    <row r="1155" spans="1:22">
      <c r="A1155" s="4">
        <v>46107</v>
      </c>
      <c r="B1155" t="s">
        <v>8360</v>
      </c>
      <c r="C1155" t="s">
        <v>83</v>
      </c>
      <c r="D1155">
        <v>21</v>
      </c>
      <c r="E1155">
        <v>97000</v>
      </c>
      <c r="F1155">
        <f>Table2[[#This Row],[Đơn Giá Chuẩn]]*Table2[[#This Row],[Tổng số lượng bán]]</f>
        <v>2037000</v>
      </c>
      <c r="G1155">
        <v>0</v>
      </c>
      <c r="H1155">
        <f>Table2[[#This Row],[Doanh số bán]]-Table2[[#This Row],[Chiết khấu]]</f>
        <v>2037000</v>
      </c>
      <c r="K1155" t="s">
        <v>24</v>
      </c>
      <c r="L1155">
        <v>0.5</v>
      </c>
      <c r="M1155" t="s">
        <v>25</v>
      </c>
      <c r="N1155" t="s">
        <v>26</v>
      </c>
      <c r="O1155">
        <v>10.5</v>
      </c>
      <c r="P1155" t="s">
        <v>101</v>
      </c>
      <c r="Q1155" t="s">
        <v>102</v>
      </c>
      <c r="R1155" t="s">
        <v>41</v>
      </c>
      <c r="S1155" t="s">
        <v>42</v>
      </c>
      <c r="T1155" t="s">
        <v>31</v>
      </c>
      <c r="U1155" t="s">
        <v>32</v>
      </c>
      <c r="V1155" t="s">
        <v>33</v>
      </c>
    </row>
    <row r="1156" spans="1:22">
      <c r="A1156" s="4">
        <v>46115</v>
      </c>
      <c r="B1156" t="s">
        <v>8871</v>
      </c>
      <c r="C1156" t="s">
        <v>83</v>
      </c>
      <c r="D1156">
        <v>1</v>
      </c>
      <c r="E1156">
        <v>102554.48000000001</v>
      </c>
      <c r="F1156">
        <f>Table2[[#This Row],[Đơn Giá Chuẩn]]*Table2[[#This Row],[Tổng số lượng bán]]</f>
        <v>102554.48000000001</v>
      </c>
      <c r="G1156">
        <v>0</v>
      </c>
      <c r="H1156">
        <f>Table2[[#This Row],[Doanh số bán]]-Table2[[#This Row],[Chiết khấu]]</f>
        <v>102554.48000000001</v>
      </c>
      <c r="I1156">
        <v>0</v>
      </c>
      <c r="J1156">
        <v>0</v>
      </c>
      <c r="K1156" t="s">
        <v>50</v>
      </c>
      <c r="L1156">
        <v>0.25</v>
      </c>
      <c r="M1156" t="s">
        <v>37</v>
      </c>
      <c r="N1156" t="s">
        <v>50</v>
      </c>
      <c r="O1156">
        <v>0.25</v>
      </c>
      <c r="P1156" t="s">
        <v>375</v>
      </c>
      <c r="Q1156" t="s">
        <v>376</v>
      </c>
      <c r="R1156" t="s">
        <v>41</v>
      </c>
      <c r="S1156" t="s">
        <v>42</v>
      </c>
      <c r="T1156" t="s">
        <v>74</v>
      </c>
      <c r="U1156" t="s">
        <v>75</v>
      </c>
      <c r="V1156" t="s">
        <v>50</v>
      </c>
    </row>
    <row r="1157" spans="1:22">
      <c r="A1157" s="4">
        <v>46025</v>
      </c>
      <c r="B1157" t="s">
        <v>943</v>
      </c>
      <c r="C1157" t="s">
        <v>23</v>
      </c>
      <c r="D1157">
        <v>1</v>
      </c>
      <c r="E1157">
        <v>77000</v>
      </c>
      <c r="F1157">
        <f>Table2[[#This Row],[Đơn Giá Chuẩn]]*Table2[[#This Row],[Tổng số lượng bán]]</f>
        <v>77000</v>
      </c>
      <c r="G1157">
        <v>0</v>
      </c>
      <c r="H1157">
        <f>Table2[[#This Row],[Doanh số bán]]-Table2[[#This Row],[Chiết khấu]]</f>
        <v>77000</v>
      </c>
      <c r="K1157" t="s">
        <v>24</v>
      </c>
      <c r="L1157">
        <v>0</v>
      </c>
      <c r="M1157" t="s">
        <v>319</v>
      </c>
      <c r="N1157" t="s">
        <v>26</v>
      </c>
      <c r="O1157">
        <v>0</v>
      </c>
      <c r="P1157" t="s">
        <v>944</v>
      </c>
      <c r="Q1157" t="s">
        <v>945</v>
      </c>
      <c r="R1157" t="s">
        <v>29</v>
      </c>
      <c r="S1157" t="s">
        <v>30</v>
      </c>
      <c r="T1157" t="s">
        <v>320</v>
      </c>
      <c r="U1157" t="s">
        <v>321</v>
      </c>
      <c r="V1157" t="s">
        <v>33</v>
      </c>
    </row>
    <row r="1158" spans="1:22">
      <c r="A1158" s="4">
        <v>46025</v>
      </c>
      <c r="B1158" t="s">
        <v>943</v>
      </c>
      <c r="C1158" t="s">
        <v>23</v>
      </c>
      <c r="D1158">
        <v>1</v>
      </c>
      <c r="E1158">
        <v>25999.999999999996</v>
      </c>
      <c r="F1158">
        <f>Table2[[#This Row],[Đơn Giá Chuẩn]]*Table2[[#This Row],[Tổng số lượng bán]]</f>
        <v>25999.999999999996</v>
      </c>
      <c r="G1158">
        <v>0</v>
      </c>
      <c r="H1158">
        <f>Table2[[#This Row],[Doanh số bán]]-Table2[[#This Row],[Chiết khấu]]</f>
        <v>25999.999999999996</v>
      </c>
      <c r="K1158" t="s">
        <v>24</v>
      </c>
      <c r="L1158">
        <v>0</v>
      </c>
      <c r="M1158" t="s">
        <v>319</v>
      </c>
      <c r="N1158" t="s">
        <v>26</v>
      </c>
      <c r="O1158">
        <v>0</v>
      </c>
      <c r="P1158" t="s">
        <v>47</v>
      </c>
      <c r="Q1158" t="s">
        <v>48</v>
      </c>
      <c r="R1158" t="s">
        <v>29</v>
      </c>
      <c r="S1158" t="s">
        <v>30</v>
      </c>
      <c r="T1158" t="s">
        <v>320</v>
      </c>
      <c r="U1158" t="s">
        <v>321</v>
      </c>
      <c r="V1158" t="s">
        <v>33</v>
      </c>
    </row>
    <row r="1159" spans="1:22">
      <c r="A1159" s="4">
        <v>46119</v>
      </c>
      <c r="B1159" t="s">
        <v>8920</v>
      </c>
      <c r="C1159" t="s">
        <v>83</v>
      </c>
      <c r="D1159">
        <v>1</v>
      </c>
      <c r="E1159">
        <v>102554.48000000001</v>
      </c>
      <c r="F1159">
        <f>Table2[[#This Row],[Đơn Giá Chuẩn]]*Table2[[#This Row],[Tổng số lượng bán]]</f>
        <v>102554.48000000001</v>
      </c>
      <c r="G1159">
        <v>0</v>
      </c>
      <c r="H1159">
        <f>Table2[[#This Row],[Doanh số bán]]-Table2[[#This Row],[Chiết khấu]]</f>
        <v>102554.48000000001</v>
      </c>
      <c r="K1159" t="s">
        <v>50</v>
      </c>
      <c r="L1159">
        <v>0.25</v>
      </c>
      <c r="M1159" t="s">
        <v>37</v>
      </c>
      <c r="N1159" t="s">
        <v>50</v>
      </c>
      <c r="O1159">
        <v>0.25</v>
      </c>
      <c r="P1159" t="s">
        <v>375</v>
      </c>
      <c r="Q1159" t="s">
        <v>376</v>
      </c>
      <c r="R1159" t="s">
        <v>41</v>
      </c>
      <c r="S1159" t="s">
        <v>42</v>
      </c>
      <c r="T1159" t="s">
        <v>74</v>
      </c>
      <c r="U1159" t="s">
        <v>75</v>
      </c>
      <c r="V1159" t="s">
        <v>50</v>
      </c>
    </row>
    <row r="1160" spans="1:22">
      <c r="A1160" s="4">
        <v>46025</v>
      </c>
      <c r="B1160" t="s">
        <v>947</v>
      </c>
      <c r="C1160" t="s">
        <v>23</v>
      </c>
      <c r="D1160">
        <v>1</v>
      </c>
      <c r="E1160">
        <v>25999.999999999996</v>
      </c>
      <c r="F1160">
        <f>Table2[[#This Row],[Đơn Giá Chuẩn]]*Table2[[#This Row],[Tổng số lượng bán]]</f>
        <v>25999.999999999996</v>
      </c>
      <c r="G1160">
        <v>0</v>
      </c>
      <c r="H1160">
        <f>Table2[[#This Row],[Doanh số bán]]-Table2[[#This Row],[Chiết khấu]]</f>
        <v>25999.999999999996</v>
      </c>
      <c r="K1160" t="s">
        <v>24</v>
      </c>
      <c r="L1160">
        <v>0</v>
      </c>
      <c r="M1160" t="s">
        <v>319</v>
      </c>
      <c r="N1160" t="s">
        <v>26</v>
      </c>
      <c r="O1160">
        <v>0</v>
      </c>
      <c r="P1160" t="s">
        <v>129</v>
      </c>
      <c r="Q1160" t="s">
        <v>130</v>
      </c>
      <c r="R1160" t="s">
        <v>29</v>
      </c>
      <c r="S1160" t="s">
        <v>30</v>
      </c>
      <c r="T1160" t="s">
        <v>320</v>
      </c>
      <c r="U1160" t="s">
        <v>321</v>
      </c>
      <c r="V1160" t="s">
        <v>33</v>
      </c>
    </row>
    <row r="1161" spans="1:22">
      <c r="A1161" s="4">
        <v>46025</v>
      </c>
      <c r="B1161" t="s">
        <v>948</v>
      </c>
      <c r="C1161" t="s">
        <v>23</v>
      </c>
      <c r="D1161">
        <v>2</v>
      </c>
      <c r="E1161">
        <v>21000</v>
      </c>
      <c r="F1161">
        <f>Table2[[#This Row],[Đơn Giá Chuẩn]]*Table2[[#This Row],[Tổng số lượng bán]]</f>
        <v>42000</v>
      </c>
      <c r="G1161">
        <v>0</v>
      </c>
      <c r="H1161">
        <f>Table2[[#This Row],[Doanh số bán]]-Table2[[#This Row],[Chiết khấu]]</f>
        <v>42000</v>
      </c>
      <c r="K1161" t="s">
        <v>24</v>
      </c>
      <c r="L1161">
        <v>0</v>
      </c>
      <c r="M1161" t="s">
        <v>319</v>
      </c>
      <c r="N1161" t="s">
        <v>26</v>
      </c>
      <c r="O1161">
        <v>0</v>
      </c>
      <c r="P1161" t="s">
        <v>27</v>
      </c>
      <c r="Q1161" t="s">
        <v>28</v>
      </c>
      <c r="R1161" t="s">
        <v>29</v>
      </c>
      <c r="S1161" t="s">
        <v>30</v>
      </c>
      <c r="T1161" t="s">
        <v>320</v>
      </c>
      <c r="U1161" t="s">
        <v>321</v>
      </c>
      <c r="V1161" t="s">
        <v>33</v>
      </c>
    </row>
    <row r="1162" spans="1:22">
      <c r="A1162" s="4">
        <v>46025</v>
      </c>
      <c r="B1162" t="s">
        <v>948</v>
      </c>
      <c r="C1162" t="s">
        <v>23</v>
      </c>
      <c r="D1162">
        <v>1</v>
      </c>
      <c r="E1162">
        <v>42000</v>
      </c>
      <c r="F1162">
        <f>Table2[[#This Row],[Đơn Giá Chuẩn]]*Table2[[#This Row],[Tổng số lượng bán]]</f>
        <v>42000</v>
      </c>
      <c r="G1162">
        <v>0</v>
      </c>
      <c r="H1162">
        <f>Table2[[#This Row],[Doanh số bán]]-Table2[[#This Row],[Chiết khấu]]</f>
        <v>42000</v>
      </c>
      <c r="K1162" t="s">
        <v>24</v>
      </c>
      <c r="L1162">
        <v>0</v>
      </c>
      <c r="M1162" t="s">
        <v>319</v>
      </c>
      <c r="N1162" t="s">
        <v>26</v>
      </c>
      <c r="O1162">
        <v>0</v>
      </c>
      <c r="P1162" t="s">
        <v>62</v>
      </c>
      <c r="Q1162" t="s">
        <v>63</v>
      </c>
      <c r="R1162" t="s">
        <v>29</v>
      </c>
      <c r="S1162" t="s">
        <v>56</v>
      </c>
      <c r="T1162" t="s">
        <v>320</v>
      </c>
      <c r="U1162" t="s">
        <v>321</v>
      </c>
      <c r="V1162" t="s">
        <v>33</v>
      </c>
    </row>
    <row r="1163" spans="1:22">
      <c r="A1163" s="4">
        <v>46025</v>
      </c>
      <c r="B1163" t="s">
        <v>948</v>
      </c>
      <c r="C1163" t="s">
        <v>23</v>
      </c>
      <c r="D1163">
        <v>1</v>
      </c>
      <c r="E1163">
        <v>32000</v>
      </c>
      <c r="F1163">
        <f>Table2[[#This Row],[Đơn Giá Chuẩn]]*Table2[[#This Row],[Tổng số lượng bán]]</f>
        <v>32000</v>
      </c>
      <c r="G1163">
        <v>0</v>
      </c>
      <c r="H1163">
        <f>Table2[[#This Row],[Doanh số bán]]-Table2[[#This Row],[Chiết khấu]]</f>
        <v>32000</v>
      </c>
      <c r="K1163" t="s">
        <v>24</v>
      </c>
      <c r="L1163">
        <v>0</v>
      </c>
      <c r="M1163" t="s">
        <v>319</v>
      </c>
      <c r="N1163" t="s">
        <v>26</v>
      </c>
      <c r="O1163">
        <v>0</v>
      </c>
      <c r="P1163" t="s">
        <v>580</v>
      </c>
      <c r="Q1163" t="s">
        <v>581</v>
      </c>
      <c r="R1163" t="s">
        <v>29</v>
      </c>
      <c r="S1163" t="s">
        <v>59</v>
      </c>
      <c r="T1163" t="s">
        <v>320</v>
      </c>
      <c r="U1163" t="s">
        <v>321</v>
      </c>
      <c r="V1163" t="s">
        <v>33</v>
      </c>
    </row>
    <row r="1164" spans="1:22">
      <c r="A1164" s="4">
        <v>46025</v>
      </c>
      <c r="B1164" t="s">
        <v>948</v>
      </c>
      <c r="C1164" t="s">
        <v>23</v>
      </c>
      <c r="D1164">
        <v>1</v>
      </c>
      <c r="E1164">
        <v>42000</v>
      </c>
      <c r="F1164">
        <f>Table2[[#This Row],[Đơn Giá Chuẩn]]*Table2[[#This Row],[Tổng số lượng bán]]</f>
        <v>42000</v>
      </c>
      <c r="G1164">
        <v>0</v>
      </c>
      <c r="H1164">
        <f>Table2[[#This Row],[Doanh số bán]]-Table2[[#This Row],[Chiết khấu]]</f>
        <v>42000</v>
      </c>
      <c r="K1164" t="s">
        <v>24</v>
      </c>
      <c r="L1164">
        <v>0</v>
      </c>
      <c r="M1164" t="s">
        <v>319</v>
      </c>
      <c r="N1164" t="s">
        <v>26</v>
      </c>
      <c r="O1164">
        <v>0</v>
      </c>
      <c r="P1164" t="s">
        <v>54</v>
      </c>
      <c r="Q1164" t="s">
        <v>55</v>
      </c>
      <c r="R1164" t="s">
        <v>29</v>
      </c>
      <c r="S1164" t="s">
        <v>56</v>
      </c>
      <c r="T1164" t="s">
        <v>320</v>
      </c>
      <c r="U1164" t="s">
        <v>321</v>
      </c>
      <c r="V1164" t="s">
        <v>33</v>
      </c>
    </row>
    <row r="1165" spans="1:22">
      <c r="A1165" s="4">
        <v>46025</v>
      </c>
      <c r="B1165" t="s">
        <v>948</v>
      </c>
      <c r="C1165" t="s">
        <v>23</v>
      </c>
      <c r="D1165">
        <v>1</v>
      </c>
      <c r="E1165">
        <v>42000</v>
      </c>
      <c r="F1165">
        <f>Table2[[#This Row],[Đơn Giá Chuẩn]]*Table2[[#This Row],[Tổng số lượng bán]]</f>
        <v>42000</v>
      </c>
      <c r="G1165">
        <v>0</v>
      </c>
      <c r="H1165">
        <f>Table2[[#This Row],[Doanh số bán]]-Table2[[#This Row],[Chiết khấu]]</f>
        <v>42000</v>
      </c>
      <c r="K1165" t="s">
        <v>24</v>
      </c>
      <c r="L1165">
        <v>0</v>
      </c>
      <c r="M1165" t="s">
        <v>319</v>
      </c>
      <c r="N1165" t="s">
        <v>26</v>
      </c>
      <c r="O1165">
        <v>0</v>
      </c>
      <c r="P1165" t="s">
        <v>368</v>
      </c>
      <c r="Q1165" t="s">
        <v>369</v>
      </c>
      <c r="R1165" t="s">
        <v>29</v>
      </c>
      <c r="S1165" t="s">
        <v>56</v>
      </c>
      <c r="T1165" t="s">
        <v>320</v>
      </c>
      <c r="U1165" t="s">
        <v>321</v>
      </c>
      <c r="V1165" t="s">
        <v>33</v>
      </c>
    </row>
    <row r="1166" spans="1:22">
      <c r="A1166" s="4">
        <v>46025</v>
      </c>
      <c r="B1166" t="s">
        <v>948</v>
      </c>
      <c r="C1166" t="s">
        <v>23</v>
      </c>
      <c r="D1166">
        <v>1</v>
      </c>
      <c r="E1166">
        <v>25999.999999999996</v>
      </c>
      <c r="F1166">
        <f>Table2[[#This Row],[Đơn Giá Chuẩn]]*Table2[[#This Row],[Tổng số lượng bán]]</f>
        <v>25999.999999999996</v>
      </c>
      <c r="G1166">
        <v>0</v>
      </c>
      <c r="H1166">
        <f>Table2[[#This Row],[Doanh số bán]]-Table2[[#This Row],[Chiết khấu]]</f>
        <v>25999.999999999996</v>
      </c>
      <c r="K1166" t="s">
        <v>24</v>
      </c>
      <c r="L1166">
        <v>0</v>
      </c>
      <c r="M1166" t="s">
        <v>319</v>
      </c>
      <c r="N1166" t="s">
        <v>26</v>
      </c>
      <c r="O1166">
        <v>0</v>
      </c>
      <c r="P1166" t="s">
        <v>47</v>
      </c>
      <c r="Q1166" t="s">
        <v>48</v>
      </c>
      <c r="R1166" t="s">
        <v>29</v>
      </c>
      <c r="S1166" t="s">
        <v>30</v>
      </c>
      <c r="T1166" t="s">
        <v>320</v>
      </c>
      <c r="U1166" t="s">
        <v>321</v>
      </c>
      <c r="V1166" t="s">
        <v>33</v>
      </c>
    </row>
    <row r="1167" spans="1:22">
      <c r="A1167" s="4">
        <v>46025</v>
      </c>
      <c r="B1167" t="s">
        <v>948</v>
      </c>
      <c r="C1167" t="s">
        <v>23</v>
      </c>
      <c r="D1167">
        <v>1</v>
      </c>
      <c r="E1167">
        <v>37000</v>
      </c>
      <c r="F1167">
        <f>Table2[[#This Row],[Đơn Giá Chuẩn]]*Table2[[#This Row],[Tổng số lượng bán]]</f>
        <v>37000</v>
      </c>
      <c r="G1167">
        <v>0</v>
      </c>
      <c r="H1167">
        <f>Table2[[#This Row],[Doanh số bán]]-Table2[[#This Row],[Chiết khấu]]</f>
        <v>37000</v>
      </c>
      <c r="K1167" t="s">
        <v>24</v>
      </c>
      <c r="L1167">
        <v>0</v>
      </c>
      <c r="M1167" t="s">
        <v>319</v>
      </c>
      <c r="N1167" t="s">
        <v>26</v>
      </c>
      <c r="O1167">
        <v>0</v>
      </c>
      <c r="P1167" t="s">
        <v>607</v>
      </c>
      <c r="Q1167" t="s">
        <v>608</v>
      </c>
      <c r="R1167" t="s">
        <v>29</v>
      </c>
      <c r="S1167" t="s">
        <v>91</v>
      </c>
      <c r="T1167" t="s">
        <v>320</v>
      </c>
      <c r="U1167" t="s">
        <v>321</v>
      </c>
      <c r="V1167" t="s">
        <v>33</v>
      </c>
    </row>
    <row r="1168" spans="1:22">
      <c r="A1168" s="4">
        <v>46025</v>
      </c>
      <c r="B1168" t="s">
        <v>948</v>
      </c>
      <c r="C1168" t="s">
        <v>23</v>
      </c>
      <c r="D1168">
        <v>1</v>
      </c>
      <c r="E1168">
        <v>42000</v>
      </c>
      <c r="F1168">
        <f>Table2[[#This Row],[Đơn Giá Chuẩn]]*Table2[[#This Row],[Tổng số lượng bán]]</f>
        <v>42000</v>
      </c>
      <c r="G1168">
        <v>0</v>
      </c>
      <c r="H1168">
        <f>Table2[[#This Row],[Doanh số bán]]-Table2[[#This Row],[Chiết khấu]]</f>
        <v>42000</v>
      </c>
      <c r="K1168" t="s">
        <v>24</v>
      </c>
      <c r="L1168">
        <v>0</v>
      </c>
      <c r="M1168" t="s">
        <v>319</v>
      </c>
      <c r="N1168" t="s">
        <v>26</v>
      </c>
      <c r="O1168">
        <v>0</v>
      </c>
      <c r="P1168" t="s">
        <v>141</v>
      </c>
      <c r="Q1168" t="s">
        <v>142</v>
      </c>
      <c r="R1168" t="s">
        <v>29</v>
      </c>
      <c r="S1168" t="s">
        <v>59</v>
      </c>
      <c r="T1168" t="s">
        <v>320</v>
      </c>
      <c r="U1168" t="s">
        <v>321</v>
      </c>
      <c r="V1168" t="s">
        <v>33</v>
      </c>
    </row>
    <row r="1169" spans="1:22">
      <c r="A1169" s="4">
        <v>46025</v>
      </c>
      <c r="B1169" t="s">
        <v>949</v>
      </c>
      <c r="C1169" t="s">
        <v>23</v>
      </c>
      <c r="D1169">
        <v>1</v>
      </c>
      <c r="E1169">
        <v>21000</v>
      </c>
      <c r="F1169">
        <f>Table2[[#This Row],[Đơn Giá Chuẩn]]*Table2[[#This Row],[Tổng số lượng bán]]</f>
        <v>21000</v>
      </c>
      <c r="G1169">
        <v>0</v>
      </c>
      <c r="H1169">
        <f>Table2[[#This Row],[Doanh số bán]]-Table2[[#This Row],[Chiết khấu]]</f>
        <v>21000</v>
      </c>
      <c r="K1169" t="s">
        <v>24</v>
      </c>
      <c r="L1169">
        <v>0</v>
      </c>
      <c r="M1169" t="s">
        <v>319</v>
      </c>
      <c r="N1169" t="s">
        <v>26</v>
      </c>
      <c r="O1169">
        <v>0</v>
      </c>
      <c r="P1169" t="s">
        <v>27</v>
      </c>
      <c r="Q1169" t="s">
        <v>28</v>
      </c>
      <c r="R1169" t="s">
        <v>29</v>
      </c>
      <c r="S1169" t="s">
        <v>30</v>
      </c>
      <c r="T1169" t="s">
        <v>320</v>
      </c>
      <c r="U1169" t="s">
        <v>321</v>
      </c>
      <c r="V1169" t="s">
        <v>33</v>
      </c>
    </row>
    <row r="1170" spans="1:22">
      <c r="A1170" s="4">
        <v>46120</v>
      </c>
      <c r="B1170" t="s">
        <v>8971</v>
      </c>
      <c r="C1170" t="s">
        <v>83</v>
      </c>
      <c r="D1170">
        <v>1</v>
      </c>
      <c r="E1170">
        <v>102554.48000000001</v>
      </c>
      <c r="F1170">
        <f>Table2[[#This Row],[Đơn Giá Chuẩn]]*Table2[[#This Row],[Tổng số lượng bán]]</f>
        <v>102554.48000000001</v>
      </c>
      <c r="G1170">
        <v>0</v>
      </c>
      <c r="H1170">
        <f>Table2[[#This Row],[Doanh số bán]]-Table2[[#This Row],[Chiết khấu]]</f>
        <v>102554.48000000001</v>
      </c>
      <c r="K1170" t="s">
        <v>50</v>
      </c>
      <c r="L1170">
        <v>0.25</v>
      </c>
      <c r="M1170" t="s">
        <v>37</v>
      </c>
      <c r="N1170" t="s">
        <v>50</v>
      </c>
      <c r="O1170">
        <v>0.25</v>
      </c>
      <c r="P1170" t="s">
        <v>375</v>
      </c>
      <c r="Q1170" t="s">
        <v>376</v>
      </c>
      <c r="R1170" t="s">
        <v>41</v>
      </c>
      <c r="S1170" t="s">
        <v>42</v>
      </c>
      <c r="T1170" t="s">
        <v>74</v>
      </c>
      <c r="U1170" t="s">
        <v>75</v>
      </c>
      <c r="V1170" t="s">
        <v>50</v>
      </c>
    </row>
    <row r="1171" spans="1:22">
      <c r="A1171" s="4">
        <v>46123</v>
      </c>
      <c r="B1171" t="s">
        <v>9097</v>
      </c>
      <c r="C1171" t="s">
        <v>83</v>
      </c>
      <c r="D1171">
        <v>1</v>
      </c>
      <c r="E1171">
        <v>102554.48000000001</v>
      </c>
      <c r="F1171">
        <f>Table2[[#This Row],[Đơn Giá Chuẩn]]*Table2[[#This Row],[Tổng số lượng bán]]</f>
        <v>102554.48000000001</v>
      </c>
      <c r="G1171">
        <v>0</v>
      </c>
      <c r="H1171">
        <f>Table2[[#This Row],[Doanh số bán]]-Table2[[#This Row],[Chiết khấu]]</f>
        <v>102554.48000000001</v>
      </c>
      <c r="K1171" t="s">
        <v>50</v>
      </c>
      <c r="L1171">
        <v>0.25</v>
      </c>
      <c r="M1171" t="s">
        <v>37</v>
      </c>
      <c r="N1171" t="s">
        <v>50</v>
      </c>
      <c r="O1171">
        <v>0.25</v>
      </c>
      <c r="P1171" t="s">
        <v>375</v>
      </c>
      <c r="Q1171" t="s">
        <v>376</v>
      </c>
      <c r="R1171" t="s">
        <v>41</v>
      </c>
      <c r="S1171" t="s">
        <v>42</v>
      </c>
      <c r="T1171" t="s">
        <v>74</v>
      </c>
      <c r="U1171" t="s">
        <v>75</v>
      </c>
      <c r="V1171" t="s">
        <v>50</v>
      </c>
    </row>
    <row r="1172" spans="1:22">
      <c r="A1172" s="4">
        <v>46130</v>
      </c>
      <c r="B1172" t="s">
        <v>9184</v>
      </c>
      <c r="C1172" t="s">
        <v>83</v>
      </c>
      <c r="D1172">
        <v>1</v>
      </c>
      <c r="E1172">
        <v>102554.48000000001</v>
      </c>
      <c r="F1172">
        <f>Table2[[#This Row],[Đơn Giá Chuẩn]]*Table2[[#This Row],[Tổng số lượng bán]]</f>
        <v>102554.48000000001</v>
      </c>
      <c r="G1172">
        <v>0</v>
      </c>
      <c r="H1172">
        <f>Table2[[#This Row],[Doanh số bán]]-Table2[[#This Row],[Chiết khấu]]</f>
        <v>102554.48000000001</v>
      </c>
      <c r="K1172" t="s">
        <v>50</v>
      </c>
      <c r="L1172">
        <v>0.25</v>
      </c>
      <c r="M1172" t="s">
        <v>37</v>
      </c>
      <c r="N1172" t="s">
        <v>50</v>
      </c>
      <c r="O1172">
        <v>0.25</v>
      </c>
      <c r="P1172" t="s">
        <v>375</v>
      </c>
      <c r="Q1172" t="s">
        <v>376</v>
      </c>
      <c r="R1172" t="s">
        <v>41</v>
      </c>
      <c r="S1172" t="s">
        <v>42</v>
      </c>
      <c r="T1172" t="s">
        <v>74</v>
      </c>
      <c r="U1172" t="s">
        <v>75</v>
      </c>
      <c r="V1172" t="s">
        <v>50</v>
      </c>
    </row>
    <row r="1173" spans="1:22">
      <c r="A1173" s="4">
        <v>46144</v>
      </c>
      <c r="B1173" t="s">
        <v>11789</v>
      </c>
      <c r="C1173" t="s">
        <v>83</v>
      </c>
      <c r="D1173">
        <v>1</v>
      </c>
      <c r="E1173">
        <v>102554.48000000001</v>
      </c>
      <c r="F1173">
        <f>Table2[[#This Row],[Đơn Giá Chuẩn]]*Table2[[#This Row],[Tổng số lượng bán]]</f>
        <v>102554.48000000001</v>
      </c>
      <c r="G1173">
        <v>0</v>
      </c>
      <c r="H1173">
        <f>Table2[[#This Row],[Doanh số bán]]-Table2[[#This Row],[Chiết khấu]]</f>
        <v>102554.48000000001</v>
      </c>
      <c r="K1173" t="s">
        <v>50</v>
      </c>
      <c r="L1173">
        <v>0.25</v>
      </c>
      <c r="M1173" t="s">
        <v>37</v>
      </c>
      <c r="N1173" t="s">
        <v>50</v>
      </c>
      <c r="O1173">
        <v>0.25</v>
      </c>
      <c r="P1173" t="s">
        <v>375</v>
      </c>
      <c r="Q1173" t="s">
        <v>376</v>
      </c>
      <c r="R1173" t="s">
        <v>41</v>
      </c>
      <c r="S1173" t="s">
        <v>42</v>
      </c>
      <c r="T1173" t="s">
        <v>74</v>
      </c>
      <c r="U1173" t="s">
        <v>75</v>
      </c>
      <c r="V1173" t="s">
        <v>50</v>
      </c>
    </row>
    <row r="1174" spans="1:22">
      <c r="A1174" s="4">
        <v>46057</v>
      </c>
      <c r="B1174" t="s">
        <v>3700</v>
      </c>
      <c r="C1174" t="s">
        <v>83</v>
      </c>
      <c r="D1174">
        <v>20</v>
      </c>
      <c r="E1174">
        <v>110000</v>
      </c>
      <c r="F1174">
        <f>Table2[[#This Row],[Đơn Giá Chuẩn]]*Table2[[#This Row],[Tổng số lượng bán]]</f>
        <v>2200000</v>
      </c>
      <c r="G1174">
        <v>0</v>
      </c>
      <c r="H1174">
        <f>Table2[[#This Row],[Doanh số bán]]-Table2[[#This Row],[Chiết khấu]]</f>
        <v>2200000</v>
      </c>
      <c r="I1174">
        <v>0</v>
      </c>
      <c r="J1174">
        <v>0</v>
      </c>
      <c r="K1174" t="s">
        <v>2207</v>
      </c>
      <c r="L1174">
        <v>0.5</v>
      </c>
      <c r="M1174" t="s">
        <v>37</v>
      </c>
      <c r="N1174" t="s">
        <v>919</v>
      </c>
      <c r="O1174">
        <v>10</v>
      </c>
      <c r="P1174" t="s">
        <v>101</v>
      </c>
      <c r="Q1174" t="s">
        <v>102</v>
      </c>
      <c r="R1174" t="s">
        <v>41</v>
      </c>
      <c r="S1174" t="s">
        <v>42</v>
      </c>
      <c r="T1174" t="s">
        <v>3701</v>
      </c>
      <c r="U1174" t="s">
        <v>3702</v>
      </c>
      <c r="V1174" t="s">
        <v>2210</v>
      </c>
    </row>
    <row r="1175" spans="1:22">
      <c r="A1175" s="4">
        <v>46058</v>
      </c>
      <c r="B1175" t="s">
        <v>3715</v>
      </c>
      <c r="C1175" t="s">
        <v>83</v>
      </c>
      <c r="D1175">
        <v>6</v>
      </c>
      <c r="E1175">
        <v>110000</v>
      </c>
      <c r="F1175">
        <f>Table2[[#This Row],[Đơn Giá Chuẩn]]*Table2[[#This Row],[Tổng số lượng bán]]</f>
        <v>660000</v>
      </c>
      <c r="G1175">
        <v>0</v>
      </c>
      <c r="H1175">
        <f>Table2[[#This Row],[Doanh số bán]]-Table2[[#This Row],[Chiết khấu]]</f>
        <v>660000</v>
      </c>
      <c r="I1175">
        <v>0</v>
      </c>
      <c r="J1175">
        <v>0</v>
      </c>
      <c r="K1175" t="s">
        <v>2207</v>
      </c>
      <c r="L1175">
        <v>0.5</v>
      </c>
      <c r="M1175" t="s">
        <v>37</v>
      </c>
      <c r="N1175" t="s">
        <v>919</v>
      </c>
      <c r="O1175">
        <v>3</v>
      </c>
      <c r="P1175" t="s">
        <v>101</v>
      </c>
      <c r="Q1175" t="s">
        <v>102</v>
      </c>
      <c r="R1175" t="s">
        <v>41</v>
      </c>
      <c r="S1175" t="s">
        <v>42</v>
      </c>
      <c r="T1175" t="s">
        <v>3701</v>
      </c>
      <c r="U1175" t="s">
        <v>3702</v>
      </c>
      <c r="V1175" t="s">
        <v>2210</v>
      </c>
    </row>
    <row r="1176" spans="1:22">
      <c r="A1176" s="4">
        <v>46025</v>
      </c>
      <c r="B1176" t="s">
        <v>956</v>
      </c>
      <c r="C1176" t="s">
        <v>23</v>
      </c>
      <c r="D1176">
        <v>1</v>
      </c>
      <c r="E1176">
        <v>42000</v>
      </c>
      <c r="F1176">
        <f>Table2[[#This Row],[Đơn Giá Chuẩn]]*Table2[[#This Row],[Tổng số lượng bán]]</f>
        <v>42000</v>
      </c>
      <c r="G1176">
        <v>0</v>
      </c>
      <c r="H1176">
        <f>Table2[[#This Row],[Doanh số bán]]-Table2[[#This Row],[Chiết khấu]]</f>
        <v>42000</v>
      </c>
      <c r="K1176" t="s">
        <v>24</v>
      </c>
      <c r="L1176">
        <v>0</v>
      </c>
      <c r="M1176" t="s">
        <v>319</v>
      </c>
      <c r="N1176" t="s">
        <v>26</v>
      </c>
      <c r="O1176">
        <v>0</v>
      </c>
      <c r="P1176" t="s">
        <v>389</v>
      </c>
      <c r="Q1176" t="s">
        <v>390</v>
      </c>
      <c r="R1176" t="s">
        <v>29</v>
      </c>
      <c r="S1176" t="s">
        <v>56</v>
      </c>
      <c r="T1176" t="s">
        <v>320</v>
      </c>
      <c r="U1176" t="s">
        <v>321</v>
      </c>
      <c r="V1176" t="s">
        <v>33</v>
      </c>
    </row>
    <row r="1177" spans="1:22">
      <c r="A1177" s="4">
        <v>46025</v>
      </c>
      <c r="B1177" t="s">
        <v>956</v>
      </c>
      <c r="C1177" t="s">
        <v>23</v>
      </c>
      <c r="D1177">
        <v>1</v>
      </c>
      <c r="E1177">
        <v>42000</v>
      </c>
      <c r="F1177">
        <f>Table2[[#This Row],[Đơn Giá Chuẩn]]*Table2[[#This Row],[Tổng số lượng bán]]</f>
        <v>42000</v>
      </c>
      <c r="G1177">
        <v>0</v>
      </c>
      <c r="H1177">
        <f>Table2[[#This Row],[Doanh số bán]]-Table2[[#This Row],[Chiết khấu]]</f>
        <v>42000</v>
      </c>
      <c r="K1177" t="s">
        <v>24</v>
      </c>
      <c r="L1177">
        <v>0</v>
      </c>
      <c r="M1177" t="s">
        <v>319</v>
      </c>
      <c r="N1177" t="s">
        <v>26</v>
      </c>
      <c r="O1177">
        <v>0</v>
      </c>
      <c r="P1177" t="s">
        <v>957</v>
      </c>
      <c r="Q1177" t="s">
        <v>958</v>
      </c>
      <c r="R1177" t="s">
        <v>29</v>
      </c>
      <c r="S1177" t="s">
        <v>222</v>
      </c>
      <c r="T1177" t="s">
        <v>320</v>
      </c>
      <c r="U1177" t="s">
        <v>321</v>
      </c>
      <c r="V1177" t="s">
        <v>33</v>
      </c>
    </row>
    <row r="1178" spans="1:22">
      <c r="A1178" s="4">
        <v>46025</v>
      </c>
      <c r="B1178" t="s">
        <v>956</v>
      </c>
      <c r="C1178" t="s">
        <v>23</v>
      </c>
      <c r="D1178">
        <v>1</v>
      </c>
      <c r="E1178">
        <v>42000</v>
      </c>
      <c r="F1178">
        <f>Table2[[#This Row],[Đơn Giá Chuẩn]]*Table2[[#This Row],[Tổng số lượng bán]]</f>
        <v>42000</v>
      </c>
      <c r="G1178">
        <v>0</v>
      </c>
      <c r="H1178">
        <f>Table2[[#This Row],[Doanh số bán]]-Table2[[#This Row],[Chiết khấu]]</f>
        <v>42000</v>
      </c>
      <c r="K1178" t="s">
        <v>24</v>
      </c>
      <c r="L1178">
        <v>0</v>
      </c>
      <c r="M1178" t="s">
        <v>319</v>
      </c>
      <c r="N1178" t="s">
        <v>26</v>
      </c>
      <c r="O1178">
        <v>0</v>
      </c>
      <c r="P1178" t="s">
        <v>368</v>
      </c>
      <c r="Q1178" t="s">
        <v>369</v>
      </c>
      <c r="R1178" t="s">
        <v>29</v>
      </c>
      <c r="S1178" t="s">
        <v>56</v>
      </c>
      <c r="T1178" t="s">
        <v>320</v>
      </c>
      <c r="U1178" t="s">
        <v>321</v>
      </c>
      <c r="V1178" t="s">
        <v>33</v>
      </c>
    </row>
    <row r="1179" spans="1:22">
      <c r="A1179" s="4">
        <v>46025</v>
      </c>
      <c r="B1179" t="s">
        <v>956</v>
      </c>
      <c r="C1179" t="s">
        <v>23</v>
      </c>
      <c r="D1179">
        <v>1</v>
      </c>
      <c r="E1179">
        <v>52000</v>
      </c>
      <c r="F1179">
        <f>Table2[[#This Row],[Đơn Giá Chuẩn]]*Table2[[#This Row],[Tổng số lượng bán]]</f>
        <v>52000</v>
      </c>
      <c r="G1179">
        <v>0</v>
      </c>
      <c r="H1179">
        <f>Table2[[#This Row],[Doanh số bán]]-Table2[[#This Row],[Chiết khấu]]</f>
        <v>52000</v>
      </c>
      <c r="K1179" t="s">
        <v>24</v>
      </c>
      <c r="L1179">
        <v>0</v>
      </c>
      <c r="M1179" t="s">
        <v>319</v>
      </c>
      <c r="N1179" t="s">
        <v>26</v>
      </c>
      <c r="O1179">
        <v>0</v>
      </c>
      <c r="P1179" t="s">
        <v>87</v>
      </c>
      <c r="Q1179" t="s">
        <v>88</v>
      </c>
      <c r="R1179" t="s">
        <v>29</v>
      </c>
      <c r="S1179" t="s">
        <v>30</v>
      </c>
      <c r="T1179" t="s">
        <v>320</v>
      </c>
      <c r="U1179" t="s">
        <v>321</v>
      </c>
      <c r="V1179" t="s">
        <v>33</v>
      </c>
    </row>
    <row r="1180" spans="1:22">
      <c r="A1180" s="4">
        <v>46026</v>
      </c>
      <c r="B1180" t="s">
        <v>959</v>
      </c>
      <c r="C1180" t="s">
        <v>23</v>
      </c>
      <c r="D1180">
        <v>2</v>
      </c>
      <c r="E1180">
        <v>21000</v>
      </c>
      <c r="F1180">
        <f>Table2[[#This Row],[Đơn Giá Chuẩn]]*Table2[[#This Row],[Tổng số lượng bán]]</f>
        <v>42000</v>
      </c>
      <c r="G1180">
        <v>0</v>
      </c>
      <c r="H1180">
        <f>Table2[[#This Row],[Doanh số bán]]-Table2[[#This Row],[Chiết khấu]]</f>
        <v>42000</v>
      </c>
      <c r="K1180" t="s">
        <v>24</v>
      </c>
      <c r="L1180">
        <v>0</v>
      </c>
      <c r="M1180" t="s">
        <v>319</v>
      </c>
      <c r="N1180" t="s">
        <v>26</v>
      </c>
      <c r="O1180">
        <v>0</v>
      </c>
      <c r="P1180" t="s">
        <v>27</v>
      </c>
      <c r="Q1180" t="s">
        <v>28</v>
      </c>
      <c r="R1180" t="s">
        <v>29</v>
      </c>
      <c r="S1180" t="s">
        <v>30</v>
      </c>
      <c r="T1180" t="s">
        <v>320</v>
      </c>
      <c r="U1180" t="s">
        <v>321</v>
      </c>
      <c r="V1180" t="s">
        <v>33</v>
      </c>
    </row>
    <row r="1181" spans="1:22">
      <c r="A1181" s="4">
        <v>46026</v>
      </c>
      <c r="B1181" t="s">
        <v>959</v>
      </c>
      <c r="C1181" t="s">
        <v>23</v>
      </c>
      <c r="D1181">
        <v>1</v>
      </c>
      <c r="E1181">
        <v>25999.999999999996</v>
      </c>
      <c r="F1181">
        <f>Table2[[#This Row],[Đơn Giá Chuẩn]]*Table2[[#This Row],[Tổng số lượng bán]]</f>
        <v>25999.999999999996</v>
      </c>
      <c r="G1181">
        <v>0</v>
      </c>
      <c r="H1181">
        <f>Table2[[#This Row],[Doanh số bán]]-Table2[[#This Row],[Chiết khấu]]</f>
        <v>25999.999999999996</v>
      </c>
      <c r="K1181" t="s">
        <v>24</v>
      </c>
      <c r="L1181">
        <v>0</v>
      </c>
      <c r="M1181" t="s">
        <v>319</v>
      </c>
      <c r="N1181" t="s">
        <v>26</v>
      </c>
      <c r="O1181">
        <v>0</v>
      </c>
      <c r="P1181" t="s">
        <v>47</v>
      </c>
      <c r="Q1181" t="s">
        <v>48</v>
      </c>
      <c r="R1181" t="s">
        <v>29</v>
      </c>
      <c r="S1181" t="s">
        <v>30</v>
      </c>
      <c r="T1181" t="s">
        <v>320</v>
      </c>
      <c r="U1181" t="s">
        <v>321</v>
      </c>
      <c r="V1181" t="s">
        <v>33</v>
      </c>
    </row>
    <row r="1182" spans="1:22">
      <c r="A1182" s="4">
        <v>46026</v>
      </c>
      <c r="B1182" t="s">
        <v>960</v>
      </c>
      <c r="C1182" t="s">
        <v>23</v>
      </c>
      <c r="D1182">
        <v>4</v>
      </c>
      <c r="E1182">
        <v>42000</v>
      </c>
      <c r="F1182">
        <f>Table2[[#This Row],[Đơn Giá Chuẩn]]*Table2[[#This Row],[Tổng số lượng bán]]</f>
        <v>168000</v>
      </c>
      <c r="G1182">
        <v>0</v>
      </c>
      <c r="H1182">
        <f>Table2[[#This Row],[Doanh số bán]]-Table2[[#This Row],[Chiết khấu]]</f>
        <v>168000</v>
      </c>
      <c r="K1182" t="s">
        <v>24</v>
      </c>
      <c r="L1182">
        <v>0</v>
      </c>
      <c r="M1182" t="s">
        <v>319</v>
      </c>
      <c r="N1182" t="s">
        <v>26</v>
      </c>
      <c r="O1182">
        <v>0</v>
      </c>
      <c r="P1182" t="s">
        <v>881</v>
      </c>
      <c r="Q1182" t="s">
        <v>882</v>
      </c>
      <c r="R1182" t="s">
        <v>29</v>
      </c>
      <c r="S1182" t="s">
        <v>30</v>
      </c>
      <c r="T1182" t="s">
        <v>320</v>
      </c>
      <c r="U1182" t="s">
        <v>321</v>
      </c>
      <c r="V1182" t="s">
        <v>33</v>
      </c>
    </row>
    <row r="1183" spans="1:22">
      <c r="A1183" s="4">
        <v>46026</v>
      </c>
      <c r="B1183" t="s">
        <v>960</v>
      </c>
      <c r="C1183" t="s">
        <v>23</v>
      </c>
      <c r="D1183">
        <v>7</v>
      </c>
      <c r="E1183">
        <v>42000</v>
      </c>
      <c r="F1183">
        <f>Table2[[#This Row],[Đơn Giá Chuẩn]]*Table2[[#This Row],[Tổng số lượng bán]]</f>
        <v>294000</v>
      </c>
      <c r="G1183">
        <v>0</v>
      </c>
      <c r="H1183">
        <f>Table2[[#This Row],[Doanh số bán]]-Table2[[#This Row],[Chiết khấu]]</f>
        <v>294000</v>
      </c>
      <c r="K1183" t="s">
        <v>24</v>
      </c>
      <c r="L1183">
        <v>0</v>
      </c>
      <c r="M1183" t="s">
        <v>319</v>
      </c>
      <c r="N1183" t="s">
        <v>26</v>
      </c>
      <c r="O1183">
        <v>0</v>
      </c>
      <c r="P1183" t="s">
        <v>208</v>
      </c>
      <c r="Q1183" t="s">
        <v>209</v>
      </c>
      <c r="R1183" t="s">
        <v>29</v>
      </c>
      <c r="S1183" t="s">
        <v>30</v>
      </c>
      <c r="T1183" t="s">
        <v>320</v>
      </c>
      <c r="U1183" t="s">
        <v>321</v>
      </c>
      <c r="V1183" t="s">
        <v>33</v>
      </c>
    </row>
    <row r="1184" spans="1:22">
      <c r="A1184" s="4">
        <v>46026</v>
      </c>
      <c r="B1184" t="s">
        <v>960</v>
      </c>
      <c r="C1184" t="s">
        <v>23</v>
      </c>
      <c r="D1184">
        <v>1</v>
      </c>
      <c r="E1184">
        <v>32000</v>
      </c>
      <c r="F1184">
        <f>Table2[[#This Row],[Đơn Giá Chuẩn]]*Table2[[#This Row],[Tổng số lượng bán]]</f>
        <v>32000</v>
      </c>
      <c r="G1184">
        <v>0</v>
      </c>
      <c r="H1184">
        <f>Table2[[#This Row],[Doanh số bán]]-Table2[[#This Row],[Chiết khấu]]</f>
        <v>32000</v>
      </c>
      <c r="K1184" t="s">
        <v>24</v>
      </c>
      <c r="L1184">
        <v>0</v>
      </c>
      <c r="M1184" t="s">
        <v>319</v>
      </c>
      <c r="N1184" t="s">
        <v>26</v>
      </c>
      <c r="O1184">
        <v>0</v>
      </c>
      <c r="P1184" t="s">
        <v>873</v>
      </c>
      <c r="Q1184" t="s">
        <v>874</v>
      </c>
      <c r="R1184" t="s">
        <v>29</v>
      </c>
      <c r="S1184" t="s">
        <v>30</v>
      </c>
      <c r="T1184" t="s">
        <v>320</v>
      </c>
      <c r="U1184" t="s">
        <v>321</v>
      </c>
      <c r="V1184" t="s">
        <v>33</v>
      </c>
    </row>
    <row r="1185" spans="1:22">
      <c r="A1185" s="4">
        <v>46026</v>
      </c>
      <c r="B1185" t="s">
        <v>960</v>
      </c>
      <c r="C1185" t="s">
        <v>23</v>
      </c>
      <c r="D1185">
        <v>1</v>
      </c>
      <c r="E1185">
        <v>32000</v>
      </c>
      <c r="F1185">
        <f>Table2[[#This Row],[Đơn Giá Chuẩn]]*Table2[[#This Row],[Tổng số lượng bán]]</f>
        <v>32000</v>
      </c>
      <c r="G1185">
        <v>0</v>
      </c>
      <c r="H1185">
        <f>Table2[[#This Row],[Doanh số bán]]-Table2[[#This Row],[Chiết khấu]]</f>
        <v>32000</v>
      </c>
      <c r="K1185" t="s">
        <v>24</v>
      </c>
      <c r="L1185">
        <v>0</v>
      </c>
      <c r="M1185" t="s">
        <v>319</v>
      </c>
      <c r="N1185" t="s">
        <v>26</v>
      </c>
      <c r="O1185">
        <v>0</v>
      </c>
      <c r="P1185" t="s">
        <v>125</v>
      </c>
      <c r="Q1185" t="s">
        <v>126</v>
      </c>
      <c r="R1185" t="s">
        <v>29</v>
      </c>
      <c r="S1185" t="s">
        <v>30</v>
      </c>
      <c r="T1185" t="s">
        <v>320</v>
      </c>
      <c r="U1185" t="s">
        <v>321</v>
      </c>
      <c r="V1185" t="s">
        <v>33</v>
      </c>
    </row>
    <row r="1186" spans="1:22">
      <c r="A1186" s="4">
        <v>46026</v>
      </c>
      <c r="B1186" t="s">
        <v>960</v>
      </c>
      <c r="C1186" t="s">
        <v>23</v>
      </c>
      <c r="D1186">
        <v>2</v>
      </c>
      <c r="E1186">
        <v>42000</v>
      </c>
      <c r="F1186">
        <f>Table2[[#This Row],[Đơn Giá Chuẩn]]*Table2[[#This Row],[Tổng số lượng bán]]</f>
        <v>84000</v>
      </c>
      <c r="G1186">
        <v>0</v>
      </c>
      <c r="H1186">
        <f>Table2[[#This Row],[Doanh số bán]]-Table2[[#This Row],[Chiết khấu]]</f>
        <v>84000</v>
      </c>
      <c r="K1186" t="s">
        <v>24</v>
      </c>
      <c r="L1186">
        <v>0</v>
      </c>
      <c r="M1186" t="s">
        <v>319</v>
      </c>
      <c r="N1186" t="s">
        <v>26</v>
      </c>
      <c r="O1186">
        <v>0</v>
      </c>
      <c r="P1186" t="s">
        <v>957</v>
      </c>
      <c r="Q1186" t="s">
        <v>958</v>
      </c>
      <c r="R1186" t="s">
        <v>29</v>
      </c>
      <c r="S1186" t="s">
        <v>222</v>
      </c>
      <c r="T1186" t="s">
        <v>320</v>
      </c>
      <c r="U1186" t="s">
        <v>321</v>
      </c>
      <c r="V1186" t="s">
        <v>33</v>
      </c>
    </row>
    <row r="1187" spans="1:22">
      <c r="A1187" s="4">
        <v>46026</v>
      </c>
      <c r="B1187" t="s">
        <v>960</v>
      </c>
      <c r="C1187" t="s">
        <v>23</v>
      </c>
      <c r="D1187">
        <v>1</v>
      </c>
      <c r="E1187">
        <v>37000</v>
      </c>
      <c r="F1187">
        <f>Table2[[#This Row],[Đơn Giá Chuẩn]]*Table2[[#This Row],[Tổng số lượng bán]]</f>
        <v>37000</v>
      </c>
      <c r="G1187">
        <v>0</v>
      </c>
      <c r="H1187">
        <f>Table2[[#This Row],[Doanh số bán]]-Table2[[#This Row],[Chiết khấu]]</f>
        <v>37000</v>
      </c>
      <c r="K1187" t="s">
        <v>24</v>
      </c>
      <c r="L1187">
        <v>0</v>
      </c>
      <c r="M1187" t="s">
        <v>319</v>
      </c>
      <c r="N1187" t="s">
        <v>26</v>
      </c>
      <c r="O1187">
        <v>0</v>
      </c>
      <c r="P1187" t="s">
        <v>961</v>
      </c>
      <c r="Q1187" t="s">
        <v>962</v>
      </c>
      <c r="R1187" t="s">
        <v>29</v>
      </c>
      <c r="S1187" t="s">
        <v>91</v>
      </c>
      <c r="T1187" t="s">
        <v>320</v>
      </c>
      <c r="U1187" t="s">
        <v>321</v>
      </c>
      <c r="V1187" t="s">
        <v>33</v>
      </c>
    </row>
    <row r="1188" spans="1:22">
      <c r="A1188" s="4">
        <v>46026</v>
      </c>
      <c r="B1188" t="s">
        <v>960</v>
      </c>
      <c r="C1188" t="s">
        <v>23</v>
      </c>
      <c r="D1188">
        <v>1</v>
      </c>
      <c r="E1188">
        <v>32000</v>
      </c>
      <c r="F1188">
        <f>Table2[[#This Row],[Đơn Giá Chuẩn]]*Table2[[#This Row],[Tổng số lượng bán]]</f>
        <v>32000</v>
      </c>
      <c r="G1188">
        <v>0</v>
      </c>
      <c r="H1188">
        <f>Table2[[#This Row],[Doanh số bán]]-Table2[[#This Row],[Chiết khấu]]</f>
        <v>32000</v>
      </c>
      <c r="K1188" t="s">
        <v>24</v>
      </c>
      <c r="L1188">
        <v>0</v>
      </c>
      <c r="M1188" t="s">
        <v>319</v>
      </c>
      <c r="N1188" t="s">
        <v>26</v>
      </c>
      <c r="O1188">
        <v>0</v>
      </c>
      <c r="P1188" t="s">
        <v>963</v>
      </c>
      <c r="Q1188" t="s">
        <v>964</v>
      </c>
      <c r="R1188" t="s">
        <v>29</v>
      </c>
      <c r="S1188" t="s">
        <v>240</v>
      </c>
      <c r="T1188" t="s">
        <v>320</v>
      </c>
      <c r="U1188" t="s">
        <v>321</v>
      </c>
      <c r="V1188" t="s">
        <v>33</v>
      </c>
    </row>
    <row r="1189" spans="1:22">
      <c r="A1189" s="4">
        <v>46026</v>
      </c>
      <c r="B1189" t="s">
        <v>960</v>
      </c>
      <c r="C1189" t="s">
        <v>23</v>
      </c>
      <c r="D1189">
        <v>1</v>
      </c>
      <c r="E1189">
        <v>42000</v>
      </c>
      <c r="F1189">
        <f>Table2[[#This Row],[Đơn Giá Chuẩn]]*Table2[[#This Row],[Tổng số lượng bán]]</f>
        <v>42000</v>
      </c>
      <c r="G1189">
        <v>0</v>
      </c>
      <c r="H1189">
        <f>Table2[[#This Row],[Doanh số bán]]-Table2[[#This Row],[Chiết khấu]]</f>
        <v>42000</v>
      </c>
      <c r="K1189" t="s">
        <v>24</v>
      </c>
      <c r="L1189">
        <v>0</v>
      </c>
      <c r="M1189" t="s">
        <v>319</v>
      </c>
      <c r="N1189" t="s">
        <v>26</v>
      </c>
      <c r="O1189">
        <v>0</v>
      </c>
      <c r="P1189" t="s">
        <v>54</v>
      </c>
      <c r="Q1189" t="s">
        <v>55</v>
      </c>
      <c r="R1189" t="s">
        <v>29</v>
      </c>
      <c r="S1189" t="s">
        <v>56</v>
      </c>
      <c r="T1189" t="s">
        <v>320</v>
      </c>
      <c r="U1189" t="s">
        <v>321</v>
      </c>
      <c r="V1189" t="s">
        <v>33</v>
      </c>
    </row>
    <row r="1190" spans="1:22">
      <c r="A1190" s="4">
        <v>46026</v>
      </c>
      <c r="B1190" t="s">
        <v>960</v>
      </c>
      <c r="C1190" t="s">
        <v>23</v>
      </c>
      <c r="D1190">
        <v>2</v>
      </c>
      <c r="E1190">
        <v>21000</v>
      </c>
      <c r="F1190">
        <f>Table2[[#This Row],[Đơn Giá Chuẩn]]*Table2[[#This Row],[Tổng số lượng bán]]</f>
        <v>42000</v>
      </c>
      <c r="G1190">
        <v>0</v>
      </c>
      <c r="H1190">
        <f>Table2[[#This Row],[Doanh số bán]]-Table2[[#This Row],[Chiết khấu]]</f>
        <v>42000</v>
      </c>
      <c r="K1190" t="s">
        <v>24</v>
      </c>
      <c r="L1190">
        <v>0</v>
      </c>
      <c r="M1190" t="s">
        <v>319</v>
      </c>
      <c r="N1190" t="s">
        <v>26</v>
      </c>
      <c r="O1190">
        <v>0</v>
      </c>
      <c r="P1190" t="s">
        <v>27</v>
      </c>
      <c r="Q1190" t="s">
        <v>28</v>
      </c>
      <c r="R1190" t="s">
        <v>29</v>
      </c>
      <c r="S1190" t="s">
        <v>30</v>
      </c>
      <c r="T1190" t="s">
        <v>320</v>
      </c>
      <c r="U1190" t="s">
        <v>321</v>
      </c>
      <c r="V1190" t="s">
        <v>33</v>
      </c>
    </row>
    <row r="1191" spans="1:22">
      <c r="A1191" s="4">
        <v>46026</v>
      </c>
      <c r="B1191" t="s">
        <v>960</v>
      </c>
      <c r="C1191" t="s">
        <v>23</v>
      </c>
      <c r="D1191">
        <v>2</v>
      </c>
      <c r="E1191">
        <v>37000</v>
      </c>
      <c r="F1191">
        <f>Table2[[#This Row],[Đơn Giá Chuẩn]]*Table2[[#This Row],[Tổng số lượng bán]]</f>
        <v>74000</v>
      </c>
      <c r="G1191">
        <v>0</v>
      </c>
      <c r="H1191">
        <f>Table2[[#This Row],[Doanh số bán]]-Table2[[#This Row],[Chiết khấu]]</f>
        <v>74000</v>
      </c>
      <c r="K1191" t="s">
        <v>24</v>
      </c>
      <c r="L1191">
        <v>0</v>
      </c>
      <c r="M1191" t="s">
        <v>319</v>
      </c>
      <c r="N1191" t="s">
        <v>26</v>
      </c>
      <c r="O1191">
        <v>0</v>
      </c>
      <c r="P1191" t="s">
        <v>99</v>
      </c>
      <c r="Q1191" t="s">
        <v>100</v>
      </c>
      <c r="R1191" t="s">
        <v>29</v>
      </c>
      <c r="S1191" t="s">
        <v>91</v>
      </c>
      <c r="T1191" t="s">
        <v>320</v>
      </c>
      <c r="U1191" t="s">
        <v>321</v>
      </c>
      <c r="V1191" t="s">
        <v>33</v>
      </c>
    </row>
    <row r="1192" spans="1:22">
      <c r="A1192" s="4">
        <v>46026</v>
      </c>
      <c r="B1192" t="s">
        <v>965</v>
      </c>
      <c r="C1192" t="s">
        <v>23</v>
      </c>
      <c r="D1192">
        <v>1</v>
      </c>
      <c r="E1192">
        <v>47000</v>
      </c>
      <c r="F1192">
        <f>Table2[[#This Row],[Đơn Giá Chuẩn]]*Table2[[#This Row],[Tổng số lượng bán]]</f>
        <v>47000</v>
      </c>
      <c r="G1192">
        <v>0</v>
      </c>
      <c r="H1192">
        <f>Table2[[#This Row],[Doanh số bán]]-Table2[[#This Row],[Chiết khấu]]</f>
        <v>47000</v>
      </c>
      <c r="K1192" t="s">
        <v>24</v>
      </c>
      <c r="L1192">
        <v>0</v>
      </c>
      <c r="M1192" t="s">
        <v>319</v>
      </c>
      <c r="N1192" t="s">
        <v>26</v>
      </c>
      <c r="O1192">
        <v>0</v>
      </c>
      <c r="P1192" t="s">
        <v>913</v>
      </c>
      <c r="Q1192" t="s">
        <v>914</v>
      </c>
      <c r="R1192" t="s">
        <v>29</v>
      </c>
      <c r="S1192" t="s">
        <v>30</v>
      </c>
      <c r="T1192" t="s">
        <v>320</v>
      </c>
      <c r="U1192" t="s">
        <v>321</v>
      </c>
      <c r="V1192" t="s">
        <v>33</v>
      </c>
    </row>
    <row r="1193" spans="1:22">
      <c r="A1193" s="4">
        <v>46026</v>
      </c>
      <c r="B1193" t="s">
        <v>965</v>
      </c>
      <c r="C1193" t="s">
        <v>23</v>
      </c>
      <c r="D1193">
        <v>1</v>
      </c>
      <c r="E1193">
        <v>37000</v>
      </c>
      <c r="F1193">
        <f>Table2[[#This Row],[Đơn Giá Chuẩn]]*Table2[[#This Row],[Tổng số lượng bán]]</f>
        <v>37000</v>
      </c>
      <c r="G1193">
        <v>0</v>
      </c>
      <c r="H1193">
        <f>Table2[[#This Row],[Doanh số bán]]-Table2[[#This Row],[Chiết khấu]]</f>
        <v>37000</v>
      </c>
      <c r="K1193" t="s">
        <v>24</v>
      </c>
      <c r="L1193">
        <v>0</v>
      </c>
      <c r="M1193" t="s">
        <v>319</v>
      </c>
      <c r="N1193" t="s">
        <v>26</v>
      </c>
      <c r="O1193">
        <v>0</v>
      </c>
      <c r="P1193" t="s">
        <v>961</v>
      </c>
      <c r="Q1193" t="s">
        <v>962</v>
      </c>
      <c r="R1193" t="s">
        <v>29</v>
      </c>
      <c r="S1193" t="s">
        <v>91</v>
      </c>
      <c r="T1193" t="s">
        <v>320</v>
      </c>
      <c r="U1193" t="s">
        <v>321</v>
      </c>
      <c r="V1193" t="s">
        <v>33</v>
      </c>
    </row>
    <row r="1194" spans="1:22">
      <c r="A1194" s="4">
        <v>46026</v>
      </c>
      <c r="B1194" t="s">
        <v>966</v>
      </c>
      <c r="C1194" t="s">
        <v>23</v>
      </c>
      <c r="D1194">
        <v>4</v>
      </c>
      <c r="E1194">
        <v>25999.999999999996</v>
      </c>
      <c r="F1194">
        <f>Table2[[#This Row],[Đơn Giá Chuẩn]]*Table2[[#This Row],[Tổng số lượng bán]]</f>
        <v>103999.99999999999</v>
      </c>
      <c r="G1194">
        <v>0</v>
      </c>
      <c r="H1194">
        <f>Table2[[#This Row],[Doanh số bán]]-Table2[[#This Row],[Chiết khấu]]</f>
        <v>103999.99999999999</v>
      </c>
      <c r="K1194" t="s">
        <v>24</v>
      </c>
      <c r="L1194">
        <v>0</v>
      </c>
      <c r="M1194" t="s">
        <v>319</v>
      </c>
      <c r="N1194" t="s">
        <v>26</v>
      </c>
      <c r="O1194">
        <v>0</v>
      </c>
      <c r="P1194" t="s">
        <v>47</v>
      </c>
      <c r="Q1194" t="s">
        <v>48</v>
      </c>
      <c r="R1194" t="s">
        <v>29</v>
      </c>
      <c r="S1194" t="s">
        <v>30</v>
      </c>
      <c r="T1194" t="s">
        <v>320</v>
      </c>
      <c r="U1194" t="s">
        <v>321</v>
      </c>
      <c r="V1194" t="s">
        <v>33</v>
      </c>
    </row>
    <row r="1195" spans="1:22">
      <c r="A1195" s="4">
        <v>46026</v>
      </c>
      <c r="B1195" t="s">
        <v>966</v>
      </c>
      <c r="C1195" t="s">
        <v>23</v>
      </c>
      <c r="D1195">
        <v>1</v>
      </c>
      <c r="E1195">
        <v>42000</v>
      </c>
      <c r="F1195">
        <f>Table2[[#This Row],[Đơn Giá Chuẩn]]*Table2[[#This Row],[Tổng số lượng bán]]</f>
        <v>42000</v>
      </c>
      <c r="G1195">
        <v>0</v>
      </c>
      <c r="H1195">
        <f>Table2[[#This Row],[Doanh số bán]]-Table2[[#This Row],[Chiết khấu]]</f>
        <v>42000</v>
      </c>
      <c r="K1195" t="s">
        <v>24</v>
      </c>
      <c r="L1195">
        <v>0</v>
      </c>
      <c r="M1195" t="s">
        <v>319</v>
      </c>
      <c r="N1195" t="s">
        <v>26</v>
      </c>
      <c r="O1195">
        <v>0</v>
      </c>
      <c r="P1195" t="s">
        <v>220</v>
      </c>
      <c r="Q1195" t="s">
        <v>221</v>
      </c>
      <c r="R1195" t="s">
        <v>29</v>
      </c>
      <c r="S1195" t="s">
        <v>222</v>
      </c>
      <c r="T1195" t="s">
        <v>320</v>
      </c>
      <c r="U1195" t="s">
        <v>321</v>
      </c>
      <c r="V1195" t="s">
        <v>33</v>
      </c>
    </row>
    <row r="1196" spans="1:22">
      <c r="A1196" s="4">
        <v>46026</v>
      </c>
      <c r="B1196" t="s">
        <v>967</v>
      </c>
      <c r="C1196" t="s">
        <v>23</v>
      </c>
      <c r="D1196">
        <v>1</v>
      </c>
      <c r="E1196">
        <v>21000</v>
      </c>
      <c r="F1196">
        <f>Table2[[#This Row],[Đơn Giá Chuẩn]]*Table2[[#This Row],[Tổng số lượng bán]]</f>
        <v>21000</v>
      </c>
      <c r="G1196">
        <v>0</v>
      </c>
      <c r="H1196">
        <f>Table2[[#This Row],[Doanh số bán]]-Table2[[#This Row],[Chiết khấu]]</f>
        <v>21000</v>
      </c>
      <c r="K1196" t="s">
        <v>24</v>
      </c>
      <c r="L1196">
        <v>0</v>
      </c>
      <c r="M1196" t="s">
        <v>319</v>
      </c>
      <c r="N1196" t="s">
        <v>26</v>
      </c>
      <c r="O1196">
        <v>0</v>
      </c>
      <c r="P1196" t="s">
        <v>27</v>
      </c>
      <c r="Q1196" t="s">
        <v>28</v>
      </c>
      <c r="R1196" t="s">
        <v>29</v>
      </c>
      <c r="S1196" t="s">
        <v>30</v>
      </c>
      <c r="T1196" t="s">
        <v>320</v>
      </c>
      <c r="U1196" t="s">
        <v>321</v>
      </c>
      <c r="V1196" t="s">
        <v>33</v>
      </c>
    </row>
    <row r="1197" spans="1:22">
      <c r="A1197" s="4">
        <v>46026</v>
      </c>
      <c r="B1197" t="s">
        <v>968</v>
      </c>
      <c r="C1197" t="s">
        <v>23</v>
      </c>
      <c r="D1197">
        <v>1</v>
      </c>
      <c r="E1197">
        <v>25999.999999999996</v>
      </c>
      <c r="F1197">
        <f>Table2[[#This Row],[Đơn Giá Chuẩn]]*Table2[[#This Row],[Tổng số lượng bán]]</f>
        <v>25999.999999999996</v>
      </c>
      <c r="G1197">
        <v>0</v>
      </c>
      <c r="H1197">
        <f>Table2[[#This Row],[Doanh số bán]]-Table2[[#This Row],[Chiết khấu]]</f>
        <v>25999.999999999996</v>
      </c>
      <c r="K1197" t="s">
        <v>24</v>
      </c>
      <c r="L1197">
        <v>0</v>
      </c>
      <c r="M1197" t="s">
        <v>319</v>
      </c>
      <c r="N1197" t="s">
        <v>26</v>
      </c>
      <c r="O1197">
        <v>0</v>
      </c>
      <c r="P1197" t="s">
        <v>47</v>
      </c>
      <c r="Q1197" t="s">
        <v>48</v>
      </c>
      <c r="R1197" t="s">
        <v>29</v>
      </c>
      <c r="S1197" t="s">
        <v>30</v>
      </c>
      <c r="T1197" t="s">
        <v>320</v>
      </c>
      <c r="U1197" t="s">
        <v>321</v>
      </c>
      <c r="V1197" t="s">
        <v>33</v>
      </c>
    </row>
    <row r="1198" spans="1:22">
      <c r="A1198" s="4">
        <v>46026</v>
      </c>
      <c r="B1198" t="s">
        <v>968</v>
      </c>
      <c r="C1198" t="s">
        <v>23</v>
      </c>
      <c r="D1198">
        <v>1</v>
      </c>
      <c r="E1198">
        <v>37000</v>
      </c>
      <c r="F1198">
        <f>Table2[[#This Row],[Đơn Giá Chuẩn]]*Table2[[#This Row],[Tổng số lượng bán]]</f>
        <v>37000</v>
      </c>
      <c r="G1198">
        <v>0</v>
      </c>
      <c r="H1198">
        <f>Table2[[#This Row],[Doanh số bán]]-Table2[[#This Row],[Chiết khấu]]</f>
        <v>37000</v>
      </c>
      <c r="K1198" t="s">
        <v>24</v>
      </c>
      <c r="L1198">
        <v>0</v>
      </c>
      <c r="M1198" t="s">
        <v>319</v>
      </c>
      <c r="N1198" t="s">
        <v>26</v>
      </c>
      <c r="O1198">
        <v>0</v>
      </c>
      <c r="P1198" t="s">
        <v>66</v>
      </c>
      <c r="Q1198" t="s">
        <v>67</v>
      </c>
      <c r="R1198" t="s">
        <v>29</v>
      </c>
      <c r="S1198" t="s">
        <v>68</v>
      </c>
      <c r="T1198" t="s">
        <v>320</v>
      </c>
      <c r="U1198" t="s">
        <v>321</v>
      </c>
      <c r="V1198" t="s">
        <v>33</v>
      </c>
    </row>
    <row r="1199" spans="1:22">
      <c r="A1199" s="4">
        <v>46026</v>
      </c>
      <c r="B1199" t="s">
        <v>968</v>
      </c>
      <c r="C1199" t="s">
        <v>23</v>
      </c>
      <c r="D1199">
        <v>1</v>
      </c>
      <c r="E1199">
        <v>32000</v>
      </c>
      <c r="F1199">
        <f>Table2[[#This Row],[Đơn Giá Chuẩn]]*Table2[[#This Row],[Tổng số lượng bán]]</f>
        <v>32000</v>
      </c>
      <c r="G1199">
        <v>0</v>
      </c>
      <c r="H1199">
        <f>Table2[[#This Row],[Doanh số bán]]-Table2[[#This Row],[Chiết khấu]]</f>
        <v>32000</v>
      </c>
      <c r="K1199" t="s">
        <v>24</v>
      </c>
      <c r="L1199">
        <v>0</v>
      </c>
      <c r="M1199" t="s">
        <v>319</v>
      </c>
      <c r="N1199" t="s">
        <v>26</v>
      </c>
      <c r="O1199">
        <v>0</v>
      </c>
      <c r="P1199" t="s">
        <v>873</v>
      </c>
      <c r="Q1199" t="s">
        <v>874</v>
      </c>
      <c r="R1199" t="s">
        <v>29</v>
      </c>
      <c r="S1199" t="s">
        <v>30</v>
      </c>
      <c r="T1199" t="s">
        <v>320</v>
      </c>
      <c r="U1199" t="s">
        <v>321</v>
      </c>
      <c r="V1199" t="s">
        <v>33</v>
      </c>
    </row>
    <row r="1200" spans="1:22">
      <c r="A1200" s="4">
        <v>46026</v>
      </c>
      <c r="B1200" t="s">
        <v>969</v>
      </c>
      <c r="C1200" t="s">
        <v>23</v>
      </c>
      <c r="D1200">
        <v>1</v>
      </c>
      <c r="E1200">
        <v>21000</v>
      </c>
      <c r="F1200">
        <f>Table2[[#This Row],[Đơn Giá Chuẩn]]*Table2[[#This Row],[Tổng số lượng bán]]</f>
        <v>21000</v>
      </c>
      <c r="G1200">
        <v>0</v>
      </c>
      <c r="H1200">
        <f>Table2[[#This Row],[Doanh số bán]]-Table2[[#This Row],[Chiết khấu]]</f>
        <v>21000</v>
      </c>
      <c r="K1200" t="s">
        <v>24</v>
      </c>
      <c r="L1200">
        <v>0</v>
      </c>
      <c r="M1200" t="s">
        <v>319</v>
      </c>
      <c r="N1200" t="s">
        <v>26</v>
      </c>
      <c r="O1200">
        <v>0</v>
      </c>
      <c r="P1200" t="s">
        <v>27</v>
      </c>
      <c r="Q1200" t="s">
        <v>28</v>
      </c>
      <c r="R1200" t="s">
        <v>29</v>
      </c>
      <c r="S1200" t="s">
        <v>30</v>
      </c>
      <c r="T1200" t="s">
        <v>320</v>
      </c>
      <c r="U1200" t="s">
        <v>321</v>
      </c>
      <c r="V1200" t="s">
        <v>33</v>
      </c>
    </row>
    <row r="1201" spans="1:22">
      <c r="A1201" s="4">
        <v>46026</v>
      </c>
      <c r="B1201" t="s">
        <v>970</v>
      </c>
      <c r="C1201" t="s">
        <v>23</v>
      </c>
      <c r="D1201">
        <v>2</v>
      </c>
      <c r="E1201">
        <v>21000</v>
      </c>
      <c r="F1201">
        <f>Table2[[#This Row],[Đơn Giá Chuẩn]]*Table2[[#This Row],[Tổng số lượng bán]]</f>
        <v>42000</v>
      </c>
      <c r="G1201">
        <v>0</v>
      </c>
      <c r="H1201">
        <f>Table2[[#This Row],[Doanh số bán]]-Table2[[#This Row],[Chiết khấu]]</f>
        <v>42000</v>
      </c>
      <c r="K1201" t="s">
        <v>24</v>
      </c>
      <c r="L1201">
        <v>0</v>
      </c>
      <c r="M1201" t="s">
        <v>319</v>
      </c>
      <c r="N1201" t="s">
        <v>26</v>
      </c>
      <c r="O1201">
        <v>0</v>
      </c>
      <c r="P1201" t="s">
        <v>27</v>
      </c>
      <c r="Q1201" t="s">
        <v>28</v>
      </c>
      <c r="R1201" t="s">
        <v>29</v>
      </c>
      <c r="S1201" t="s">
        <v>30</v>
      </c>
      <c r="T1201" t="s">
        <v>320</v>
      </c>
      <c r="U1201" t="s">
        <v>321</v>
      </c>
      <c r="V1201" t="s">
        <v>33</v>
      </c>
    </row>
    <row r="1202" spans="1:22">
      <c r="A1202" s="4">
        <v>46026</v>
      </c>
      <c r="B1202" t="s">
        <v>971</v>
      </c>
      <c r="C1202" t="s">
        <v>23</v>
      </c>
      <c r="D1202">
        <v>1</v>
      </c>
      <c r="E1202">
        <v>32000</v>
      </c>
      <c r="F1202">
        <f>Table2[[#This Row],[Đơn Giá Chuẩn]]*Table2[[#This Row],[Tổng số lượng bán]]</f>
        <v>32000</v>
      </c>
      <c r="G1202">
        <v>0</v>
      </c>
      <c r="H1202">
        <f>Table2[[#This Row],[Doanh số bán]]-Table2[[#This Row],[Chiết khấu]]</f>
        <v>32000</v>
      </c>
      <c r="K1202" t="s">
        <v>24</v>
      </c>
      <c r="L1202">
        <v>0</v>
      </c>
      <c r="M1202" t="s">
        <v>319</v>
      </c>
      <c r="N1202" t="s">
        <v>26</v>
      </c>
      <c r="O1202">
        <v>0</v>
      </c>
      <c r="P1202" t="s">
        <v>873</v>
      </c>
      <c r="Q1202" t="s">
        <v>874</v>
      </c>
      <c r="R1202" t="s">
        <v>29</v>
      </c>
      <c r="S1202" t="s">
        <v>30</v>
      </c>
      <c r="T1202" t="s">
        <v>320</v>
      </c>
      <c r="U1202" t="s">
        <v>321</v>
      </c>
      <c r="V1202" t="s">
        <v>33</v>
      </c>
    </row>
    <row r="1203" spans="1:22">
      <c r="A1203" s="4">
        <v>46026</v>
      </c>
      <c r="B1203" t="s">
        <v>971</v>
      </c>
      <c r="C1203" t="s">
        <v>23</v>
      </c>
      <c r="D1203">
        <v>1</v>
      </c>
      <c r="E1203">
        <v>42000</v>
      </c>
      <c r="F1203">
        <f>Table2[[#This Row],[Đơn Giá Chuẩn]]*Table2[[#This Row],[Tổng số lượng bán]]</f>
        <v>42000</v>
      </c>
      <c r="G1203">
        <v>0</v>
      </c>
      <c r="H1203">
        <f>Table2[[#This Row],[Doanh số bán]]-Table2[[#This Row],[Chiết khấu]]</f>
        <v>42000</v>
      </c>
      <c r="K1203" t="s">
        <v>24</v>
      </c>
      <c r="L1203">
        <v>0</v>
      </c>
      <c r="M1203" t="s">
        <v>319</v>
      </c>
      <c r="N1203" t="s">
        <v>26</v>
      </c>
      <c r="O1203">
        <v>0</v>
      </c>
      <c r="P1203" t="s">
        <v>203</v>
      </c>
      <c r="Q1203" t="s">
        <v>204</v>
      </c>
      <c r="R1203" t="s">
        <v>29</v>
      </c>
      <c r="S1203" t="s">
        <v>30</v>
      </c>
      <c r="T1203" t="s">
        <v>320</v>
      </c>
      <c r="U1203" t="s">
        <v>321</v>
      </c>
      <c r="V1203" t="s">
        <v>33</v>
      </c>
    </row>
    <row r="1204" spans="1:22">
      <c r="A1204" s="4">
        <v>46026</v>
      </c>
      <c r="B1204" t="s">
        <v>972</v>
      </c>
      <c r="C1204" t="s">
        <v>23</v>
      </c>
      <c r="D1204">
        <v>1</v>
      </c>
      <c r="E1204">
        <v>21000</v>
      </c>
      <c r="F1204">
        <f>Table2[[#This Row],[Đơn Giá Chuẩn]]*Table2[[#This Row],[Tổng số lượng bán]]</f>
        <v>21000</v>
      </c>
      <c r="G1204">
        <v>0</v>
      </c>
      <c r="H1204">
        <f>Table2[[#This Row],[Doanh số bán]]-Table2[[#This Row],[Chiết khấu]]</f>
        <v>21000</v>
      </c>
      <c r="K1204" t="s">
        <v>24</v>
      </c>
      <c r="L1204">
        <v>0</v>
      </c>
      <c r="M1204" t="s">
        <v>319</v>
      </c>
      <c r="N1204" t="s">
        <v>26</v>
      </c>
      <c r="O1204">
        <v>0</v>
      </c>
      <c r="P1204" t="s">
        <v>27</v>
      </c>
      <c r="Q1204" t="s">
        <v>28</v>
      </c>
      <c r="R1204" t="s">
        <v>29</v>
      </c>
      <c r="S1204" t="s">
        <v>30</v>
      </c>
      <c r="T1204" t="s">
        <v>320</v>
      </c>
      <c r="U1204" t="s">
        <v>321</v>
      </c>
      <c r="V1204" t="s">
        <v>33</v>
      </c>
    </row>
    <row r="1205" spans="1:22">
      <c r="A1205" s="4">
        <v>46026</v>
      </c>
      <c r="B1205" t="s">
        <v>972</v>
      </c>
      <c r="C1205" t="s">
        <v>23</v>
      </c>
      <c r="D1205">
        <v>2</v>
      </c>
      <c r="E1205">
        <v>25999.999999999996</v>
      </c>
      <c r="F1205">
        <f>Table2[[#This Row],[Đơn Giá Chuẩn]]*Table2[[#This Row],[Tổng số lượng bán]]</f>
        <v>51999.999999999993</v>
      </c>
      <c r="G1205">
        <v>0</v>
      </c>
      <c r="H1205">
        <f>Table2[[#This Row],[Doanh số bán]]-Table2[[#This Row],[Chiết khấu]]</f>
        <v>51999.999999999993</v>
      </c>
      <c r="K1205" t="s">
        <v>24</v>
      </c>
      <c r="L1205">
        <v>0</v>
      </c>
      <c r="M1205" t="s">
        <v>319</v>
      </c>
      <c r="N1205" t="s">
        <v>26</v>
      </c>
      <c r="O1205">
        <v>0</v>
      </c>
      <c r="P1205" t="s">
        <v>47</v>
      </c>
      <c r="Q1205" t="s">
        <v>48</v>
      </c>
      <c r="R1205" t="s">
        <v>29</v>
      </c>
      <c r="S1205" t="s">
        <v>30</v>
      </c>
      <c r="T1205" t="s">
        <v>320</v>
      </c>
      <c r="U1205" t="s">
        <v>321</v>
      </c>
      <c r="V1205" t="s">
        <v>33</v>
      </c>
    </row>
    <row r="1206" spans="1:22">
      <c r="A1206" s="4">
        <v>46026</v>
      </c>
      <c r="B1206" t="s">
        <v>973</v>
      </c>
      <c r="C1206" t="s">
        <v>23</v>
      </c>
      <c r="D1206">
        <v>2</v>
      </c>
      <c r="E1206">
        <v>21000</v>
      </c>
      <c r="F1206">
        <f>Table2[[#This Row],[Đơn Giá Chuẩn]]*Table2[[#This Row],[Tổng số lượng bán]]</f>
        <v>42000</v>
      </c>
      <c r="G1206">
        <v>0</v>
      </c>
      <c r="H1206">
        <f>Table2[[#This Row],[Doanh số bán]]-Table2[[#This Row],[Chiết khấu]]</f>
        <v>42000</v>
      </c>
      <c r="K1206" t="s">
        <v>24</v>
      </c>
      <c r="L1206">
        <v>0</v>
      </c>
      <c r="M1206" t="s">
        <v>319</v>
      </c>
      <c r="N1206" t="s">
        <v>26</v>
      </c>
      <c r="O1206">
        <v>0</v>
      </c>
      <c r="P1206" t="s">
        <v>27</v>
      </c>
      <c r="Q1206" t="s">
        <v>28</v>
      </c>
      <c r="R1206" t="s">
        <v>29</v>
      </c>
      <c r="S1206" t="s">
        <v>30</v>
      </c>
      <c r="T1206" t="s">
        <v>320</v>
      </c>
      <c r="U1206" t="s">
        <v>321</v>
      </c>
      <c r="V1206" t="s">
        <v>33</v>
      </c>
    </row>
    <row r="1207" spans="1:22">
      <c r="A1207" s="4">
        <v>46026</v>
      </c>
      <c r="B1207" t="s">
        <v>973</v>
      </c>
      <c r="C1207" t="s">
        <v>23</v>
      </c>
      <c r="D1207">
        <v>1</v>
      </c>
      <c r="E1207">
        <v>32000</v>
      </c>
      <c r="F1207">
        <f>Table2[[#This Row],[Đơn Giá Chuẩn]]*Table2[[#This Row],[Tổng số lượng bán]]</f>
        <v>32000</v>
      </c>
      <c r="G1207">
        <v>0</v>
      </c>
      <c r="H1207">
        <f>Table2[[#This Row],[Doanh số bán]]-Table2[[#This Row],[Chiết khấu]]</f>
        <v>32000</v>
      </c>
      <c r="K1207" t="s">
        <v>24</v>
      </c>
      <c r="L1207">
        <v>0</v>
      </c>
      <c r="M1207" t="s">
        <v>319</v>
      </c>
      <c r="N1207" t="s">
        <v>26</v>
      </c>
      <c r="O1207">
        <v>0</v>
      </c>
      <c r="P1207" t="s">
        <v>569</v>
      </c>
      <c r="Q1207" t="s">
        <v>570</v>
      </c>
      <c r="R1207" t="s">
        <v>29</v>
      </c>
      <c r="S1207" t="s">
        <v>59</v>
      </c>
      <c r="T1207" t="s">
        <v>320</v>
      </c>
      <c r="U1207" t="s">
        <v>321</v>
      </c>
      <c r="V1207" t="s">
        <v>33</v>
      </c>
    </row>
    <row r="1208" spans="1:22">
      <c r="A1208" s="4">
        <v>46026</v>
      </c>
      <c r="B1208" t="s">
        <v>974</v>
      </c>
      <c r="C1208" t="s">
        <v>23</v>
      </c>
      <c r="D1208">
        <v>1</v>
      </c>
      <c r="E1208">
        <v>21000</v>
      </c>
      <c r="F1208">
        <f>Table2[[#This Row],[Đơn Giá Chuẩn]]*Table2[[#This Row],[Tổng số lượng bán]]</f>
        <v>21000</v>
      </c>
      <c r="G1208">
        <v>0</v>
      </c>
      <c r="H1208">
        <f>Table2[[#This Row],[Doanh số bán]]-Table2[[#This Row],[Chiết khấu]]</f>
        <v>21000</v>
      </c>
      <c r="K1208" t="s">
        <v>24</v>
      </c>
      <c r="L1208">
        <v>0</v>
      </c>
      <c r="M1208" t="s">
        <v>319</v>
      </c>
      <c r="N1208" t="s">
        <v>26</v>
      </c>
      <c r="O1208">
        <v>0</v>
      </c>
      <c r="P1208" t="s">
        <v>27</v>
      </c>
      <c r="Q1208" t="s">
        <v>28</v>
      </c>
      <c r="R1208" t="s">
        <v>29</v>
      </c>
      <c r="S1208" t="s">
        <v>30</v>
      </c>
      <c r="T1208" t="s">
        <v>320</v>
      </c>
      <c r="U1208" t="s">
        <v>321</v>
      </c>
      <c r="V1208" t="s">
        <v>33</v>
      </c>
    </row>
    <row r="1209" spans="1:22">
      <c r="A1209" s="4">
        <v>46026</v>
      </c>
      <c r="B1209" t="s">
        <v>974</v>
      </c>
      <c r="C1209" t="s">
        <v>23</v>
      </c>
      <c r="D1209">
        <v>1</v>
      </c>
      <c r="E1209">
        <v>25999.999999999996</v>
      </c>
      <c r="F1209">
        <f>Table2[[#This Row],[Đơn Giá Chuẩn]]*Table2[[#This Row],[Tổng số lượng bán]]</f>
        <v>25999.999999999996</v>
      </c>
      <c r="G1209">
        <v>0</v>
      </c>
      <c r="H1209">
        <f>Table2[[#This Row],[Doanh số bán]]-Table2[[#This Row],[Chiết khấu]]</f>
        <v>25999.999999999996</v>
      </c>
      <c r="K1209" t="s">
        <v>24</v>
      </c>
      <c r="L1209">
        <v>0</v>
      </c>
      <c r="M1209" t="s">
        <v>319</v>
      </c>
      <c r="N1209" t="s">
        <v>26</v>
      </c>
      <c r="O1209">
        <v>0</v>
      </c>
      <c r="P1209" t="s">
        <v>47</v>
      </c>
      <c r="Q1209" t="s">
        <v>48</v>
      </c>
      <c r="R1209" t="s">
        <v>29</v>
      </c>
      <c r="S1209" t="s">
        <v>30</v>
      </c>
      <c r="T1209" t="s">
        <v>320</v>
      </c>
      <c r="U1209" t="s">
        <v>321</v>
      </c>
      <c r="V1209" t="s">
        <v>33</v>
      </c>
    </row>
    <row r="1210" spans="1:22">
      <c r="A1210" s="4">
        <v>46026</v>
      </c>
      <c r="B1210" t="s">
        <v>974</v>
      </c>
      <c r="C1210" t="s">
        <v>23</v>
      </c>
      <c r="D1210">
        <v>1</v>
      </c>
      <c r="E1210">
        <v>21000</v>
      </c>
      <c r="F1210">
        <f>Table2[[#This Row],[Đơn Giá Chuẩn]]*Table2[[#This Row],[Tổng số lượng bán]]</f>
        <v>21000</v>
      </c>
      <c r="G1210">
        <v>0</v>
      </c>
      <c r="H1210">
        <f>Table2[[#This Row],[Doanh số bán]]-Table2[[#This Row],[Chiết khấu]]</f>
        <v>21000</v>
      </c>
      <c r="K1210" t="s">
        <v>24</v>
      </c>
      <c r="L1210">
        <v>0</v>
      </c>
      <c r="M1210" t="s">
        <v>319</v>
      </c>
      <c r="N1210" t="s">
        <v>26</v>
      </c>
      <c r="O1210">
        <v>0</v>
      </c>
      <c r="P1210" t="s">
        <v>975</v>
      </c>
      <c r="Q1210" t="s">
        <v>976</v>
      </c>
      <c r="R1210" t="s">
        <v>29</v>
      </c>
      <c r="S1210" t="s">
        <v>240</v>
      </c>
      <c r="T1210" t="s">
        <v>320</v>
      </c>
      <c r="U1210" t="s">
        <v>321</v>
      </c>
      <c r="V1210" t="s">
        <v>33</v>
      </c>
    </row>
    <row r="1211" spans="1:22">
      <c r="A1211" s="4">
        <v>46026</v>
      </c>
      <c r="B1211" t="s">
        <v>974</v>
      </c>
      <c r="C1211" t="s">
        <v>23</v>
      </c>
      <c r="D1211">
        <v>1</v>
      </c>
      <c r="E1211">
        <v>47000</v>
      </c>
      <c r="F1211">
        <f>Table2[[#This Row],[Đơn Giá Chuẩn]]*Table2[[#This Row],[Tổng số lượng bán]]</f>
        <v>47000</v>
      </c>
      <c r="G1211">
        <v>0</v>
      </c>
      <c r="H1211">
        <f>Table2[[#This Row],[Doanh số bán]]-Table2[[#This Row],[Chiết khấu]]</f>
        <v>47000</v>
      </c>
      <c r="K1211" t="s">
        <v>24</v>
      </c>
      <c r="L1211">
        <v>0</v>
      </c>
      <c r="M1211" t="s">
        <v>319</v>
      </c>
      <c r="N1211" t="s">
        <v>26</v>
      </c>
      <c r="O1211">
        <v>0</v>
      </c>
      <c r="P1211" t="s">
        <v>913</v>
      </c>
      <c r="Q1211" t="s">
        <v>914</v>
      </c>
      <c r="R1211" t="s">
        <v>29</v>
      </c>
      <c r="S1211" t="s">
        <v>30</v>
      </c>
      <c r="T1211" t="s">
        <v>320</v>
      </c>
      <c r="U1211" t="s">
        <v>321</v>
      </c>
      <c r="V1211" t="s">
        <v>33</v>
      </c>
    </row>
    <row r="1212" spans="1:22">
      <c r="A1212" s="4">
        <v>46026</v>
      </c>
      <c r="B1212" t="s">
        <v>974</v>
      </c>
      <c r="C1212" t="s">
        <v>23</v>
      </c>
      <c r="D1212">
        <v>1</v>
      </c>
      <c r="E1212">
        <v>42000</v>
      </c>
      <c r="F1212">
        <f>Table2[[#This Row],[Đơn Giá Chuẩn]]*Table2[[#This Row],[Tổng số lượng bán]]</f>
        <v>42000</v>
      </c>
      <c r="G1212">
        <v>0</v>
      </c>
      <c r="H1212">
        <f>Table2[[#This Row],[Doanh số bán]]-Table2[[#This Row],[Chiết khấu]]</f>
        <v>42000</v>
      </c>
      <c r="K1212" t="s">
        <v>24</v>
      </c>
      <c r="L1212">
        <v>0</v>
      </c>
      <c r="M1212" t="s">
        <v>319</v>
      </c>
      <c r="N1212" t="s">
        <v>26</v>
      </c>
      <c r="O1212">
        <v>0</v>
      </c>
      <c r="P1212" t="s">
        <v>977</v>
      </c>
      <c r="Q1212" t="s">
        <v>978</v>
      </c>
      <c r="R1212" t="s">
        <v>29</v>
      </c>
      <c r="S1212" t="s">
        <v>59</v>
      </c>
      <c r="T1212" t="s">
        <v>320</v>
      </c>
      <c r="U1212" t="s">
        <v>321</v>
      </c>
      <c r="V1212" t="s">
        <v>33</v>
      </c>
    </row>
    <row r="1213" spans="1:22">
      <c r="A1213" s="4">
        <v>46026</v>
      </c>
      <c r="B1213" t="s">
        <v>979</v>
      </c>
      <c r="C1213" t="s">
        <v>23</v>
      </c>
      <c r="D1213">
        <v>1</v>
      </c>
      <c r="E1213">
        <v>21000</v>
      </c>
      <c r="F1213">
        <f>Table2[[#This Row],[Đơn Giá Chuẩn]]*Table2[[#This Row],[Tổng số lượng bán]]</f>
        <v>21000</v>
      </c>
      <c r="G1213">
        <v>0</v>
      </c>
      <c r="H1213">
        <f>Table2[[#This Row],[Doanh số bán]]-Table2[[#This Row],[Chiết khấu]]</f>
        <v>21000</v>
      </c>
      <c r="K1213" t="s">
        <v>24</v>
      </c>
      <c r="L1213">
        <v>0</v>
      </c>
      <c r="M1213" t="s">
        <v>319</v>
      </c>
      <c r="N1213" t="s">
        <v>26</v>
      </c>
      <c r="O1213">
        <v>0</v>
      </c>
      <c r="P1213" t="s">
        <v>27</v>
      </c>
      <c r="Q1213" t="s">
        <v>28</v>
      </c>
      <c r="R1213" t="s">
        <v>29</v>
      </c>
      <c r="S1213" t="s">
        <v>30</v>
      </c>
      <c r="T1213" t="s">
        <v>320</v>
      </c>
      <c r="U1213" t="s">
        <v>321</v>
      </c>
      <c r="V1213" t="s">
        <v>33</v>
      </c>
    </row>
    <row r="1214" spans="1:22">
      <c r="A1214" s="4">
        <v>46026</v>
      </c>
      <c r="B1214" t="s">
        <v>980</v>
      </c>
      <c r="C1214" t="s">
        <v>23</v>
      </c>
      <c r="D1214">
        <v>1</v>
      </c>
      <c r="E1214">
        <v>21000</v>
      </c>
      <c r="F1214">
        <f>Table2[[#This Row],[Đơn Giá Chuẩn]]*Table2[[#This Row],[Tổng số lượng bán]]</f>
        <v>21000</v>
      </c>
      <c r="G1214">
        <v>0</v>
      </c>
      <c r="H1214">
        <f>Table2[[#This Row],[Doanh số bán]]-Table2[[#This Row],[Chiết khấu]]</f>
        <v>21000</v>
      </c>
      <c r="K1214" t="s">
        <v>24</v>
      </c>
      <c r="L1214">
        <v>0</v>
      </c>
      <c r="M1214" t="s">
        <v>319</v>
      </c>
      <c r="N1214" t="s">
        <v>26</v>
      </c>
      <c r="O1214">
        <v>0</v>
      </c>
      <c r="P1214" t="s">
        <v>27</v>
      </c>
      <c r="Q1214" t="s">
        <v>28</v>
      </c>
      <c r="R1214" t="s">
        <v>29</v>
      </c>
      <c r="S1214" t="s">
        <v>30</v>
      </c>
      <c r="T1214" t="s">
        <v>320</v>
      </c>
      <c r="U1214" t="s">
        <v>321</v>
      </c>
      <c r="V1214" t="s">
        <v>33</v>
      </c>
    </row>
    <row r="1215" spans="1:22">
      <c r="A1215" s="4">
        <v>46026</v>
      </c>
      <c r="B1215" t="s">
        <v>980</v>
      </c>
      <c r="C1215" t="s">
        <v>23</v>
      </c>
      <c r="D1215">
        <v>1</v>
      </c>
      <c r="E1215">
        <v>42000</v>
      </c>
      <c r="F1215">
        <f>Table2[[#This Row],[Đơn Giá Chuẩn]]*Table2[[#This Row],[Tổng số lượng bán]]</f>
        <v>42000</v>
      </c>
      <c r="G1215">
        <v>0</v>
      </c>
      <c r="H1215">
        <f>Table2[[#This Row],[Doanh số bán]]-Table2[[#This Row],[Chiết khấu]]</f>
        <v>42000</v>
      </c>
      <c r="K1215" t="s">
        <v>24</v>
      </c>
      <c r="L1215">
        <v>0</v>
      </c>
      <c r="M1215" t="s">
        <v>319</v>
      </c>
      <c r="N1215" t="s">
        <v>26</v>
      </c>
      <c r="O1215">
        <v>0</v>
      </c>
      <c r="P1215" t="s">
        <v>208</v>
      </c>
      <c r="Q1215" t="s">
        <v>209</v>
      </c>
      <c r="R1215" t="s">
        <v>29</v>
      </c>
      <c r="S1215" t="s">
        <v>30</v>
      </c>
      <c r="T1215" t="s">
        <v>320</v>
      </c>
      <c r="U1215" t="s">
        <v>321</v>
      </c>
      <c r="V1215" t="s">
        <v>33</v>
      </c>
    </row>
    <row r="1216" spans="1:22">
      <c r="A1216" s="4">
        <v>46026</v>
      </c>
      <c r="B1216" t="s">
        <v>981</v>
      </c>
      <c r="C1216" t="s">
        <v>23</v>
      </c>
      <c r="D1216">
        <v>1</v>
      </c>
      <c r="E1216">
        <v>25999.999999999996</v>
      </c>
      <c r="F1216">
        <f>Table2[[#This Row],[Đơn Giá Chuẩn]]*Table2[[#This Row],[Tổng số lượng bán]]</f>
        <v>25999.999999999996</v>
      </c>
      <c r="G1216">
        <v>0</v>
      </c>
      <c r="H1216">
        <f>Table2[[#This Row],[Doanh số bán]]-Table2[[#This Row],[Chiết khấu]]</f>
        <v>25999.999999999996</v>
      </c>
      <c r="K1216" t="s">
        <v>24</v>
      </c>
      <c r="L1216">
        <v>0</v>
      </c>
      <c r="M1216" t="s">
        <v>319</v>
      </c>
      <c r="N1216" t="s">
        <v>26</v>
      </c>
      <c r="O1216">
        <v>0</v>
      </c>
      <c r="P1216" t="s">
        <v>129</v>
      </c>
      <c r="Q1216" t="s">
        <v>130</v>
      </c>
      <c r="R1216" t="s">
        <v>29</v>
      </c>
      <c r="S1216" t="s">
        <v>30</v>
      </c>
      <c r="T1216" t="s">
        <v>320</v>
      </c>
      <c r="U1216" t="s">
        <v>321</v>
      </c>
      <c r="V1216" t="s">
        <v>33</v>
      </c>
    </row>
    <row r="1217" spans="1:22">
      <c r="A1217" s="4">
        <v>46063</v>
      </c>
      <c r="B1217" t="s">
        <v>3919</v>
      </c>
      <c r="C1217" t="s">
        <v>83</v>
      </c>
      <c r="D1217">
        <v>0</v>
      </c>
      <c r="E1217">
        <v>110000</v>
      </c>
      <c r="F1217">
        <f>Table2[[#This Row],[Đơn Giá Chuẩn]]*Table2[[#This Row],[Tổng số lượng bán]]</f>
        <v>0</v>
      </c>
      <c r="G1217">
        <v>0</v>
      </c>
      <c r="H1217">
        <f>Table2[[#This Row],[Doanh số bán]]-Table2[[#This Row],[Chiết khấu]]</f>
        <v>0</v>
      </c>
      <c r="I1217">
        <v>6</v>
      </c>
      <c r="J1217">
        <v>600000</v>
      </c>
      <c r="K1217" t="s">
        <v>2207</v>
      </c>
      <c r="L1217">
        <v>0.5</v>
      </c>
      <c r="M1217" t="s">
        <v>37</v>
      </c>
      <c r="N1217" t="s">
        <v>919</v>
      </c>
      <c r="O1217">
        <v>0</v>
      </c>
      <c r="P1217" t="s">
        <v>101</v>
      </c>
      <c r="Q1217" t="s">
        <v>102</v>
      </c>
      <c r="R1217" t="s">
        <v>41</v>
      </c>
      <c r="S1217" t="s">
        <v>42</v>
      </c>
      <c r="T1217" t="s">
        <v>3701</v>
      </c>
      <c r="U1217" t="s">
        <v>3702</v>
      </c>
      <c r="V1217" t="s">
        <v>2210</v>
      </c>
    </row>
    <row r="1218" spans="1:22">
      <c r="A1218" s="4">
        <v>46064</v>
      </c>
      <c r="B1218" t="s">
        <v>3939</v>
      </c>
      <c r="C1218" t="s">
        <v>83</v>
      </c>
      <c r="D1218">
        <v>10</v>
      </c>
      <c r="E1218">
        <v>110000</v>
      </c>
      <c r="F1218">
        <f>Table2[[#This Row],[Đơn Giá Chuẩn]]*Table2[[#This Row],[Tổng số lượng bán]]</f>
        <v>1100000</v>
      </c>
      <c r="G1218">
        <v>0</v>
      </c>
      <c r="H1218">
        <f>Table2[[#This Row],[Doanh số bán]]-Table2[[#This Row],[Chiết khấu]]</f>
        <v>1100000</v>
      </c>
      <c r="I1218">
        <v>0</v>
      </c>
      <c r="J1218">
        <v>0</v>
      </c>
      <c r="K1218" t="s">
        <v>2207</v>
      </c>
      <c r="L1218">
        <v>0.5</v>
      </c>
      <c r="M1218" t="s">
        <v>37</v>
      </c>
      <c r="N1218" t="s">
        <v>919</v>
      </c>
      <c r="O1218">
        <v>5</v>
      </c>
      <c r="P1218" t="s">
        <v>101</v>
      </c>
      <c r="Q1218" t="s">
        <v>102</v>
      </c>
      <c r="R1218" t="s">
        <v>41</v>
      </c>
      <c r="S1218" t="s">
        <v>42</v>
      </c>
      <c r="T1218" t="s">
        <v>3701</v>
      </c>
      <c r="U1218" t="s">
        <v>3702</v>
      </c>
      <c r="V1218" t="s">
        <v>2210</v>
      </c>
    </row>
    <row r="1219" spans="1:22">
      <c r="A1219" s="4">
        <v>46065</v>
      </c>
      <c r="B1219" t="s">
        <v>3958</v>
      </c>
      <c r="C1219" t="s">
        <v>83</v>
      </c>
      <c r="D1219">
        <v>6</v>
      </c>
      <c r="E1219">
        <v>110000</v>
      </c>
      <c r="F1219">
        <f>Table2[[#This Row],[Đơn Giá Chuẩn]]*Table2[[#This Row],[Tổng số lượng bán]]</f>
        <v>660000</v>
      </c>
      <c r="G1219">
        <v>0</v>
      </c>
      <c r="H1219">
        <f>Table2[[#This Row],[Doanh số bán]]-Table2[[#This Row],[Chiết khấu]]</f>
        <v>660000</v>
      </c>
      <c r="I1219">
        <v>0</v>
      </c>
      <c r="J1219">
        <v>0</v>
      </c>
      <c r="K1219" t="s">
        <v>2207</v>
      </c>
      <c r="L1219">
        <v>0.5</v>
      </c>
      <c r="M1219" t="s">
        <v>37</v>
      </c>
      <c r="N1219" t="s">
        <v>919</v>
      </c>
      <c r="O1219">
        <v>3</v>
      </c>
      <c r="P1219" t="s">
        <v>101</v>
      </c>
      <c r="Q1219" t="s">
        <v>102</v>
      </c>
      <c r="R1219" t="s">
        <v>41</v>
      </c>
      <c r="S1219" t="s">
        <v>42</v>
      </c>
      <c r="T1219" t="s">
        <v>3701</v>
      </c>
      <c r="U1219" t="s">
        <v>3702</v>
      </c>
      <c r="V1219" t="s">
        <v>2210</v>
      </c>
    </row>
    <row r="1220" spans="1:22">
      <c r="A1220" s="4">
        <v>46026</v>
      </c>
      <c r="B1220" t="s">
        <v>985</v>
      </c>
      <c r="C1220" t="s">
        <v>23</v>
      </c>
      <c r="D1220">
        <v>2</v>
      </c>
      <c r="E1220">
        <v>42000</v>
      </c>
      <c r="F1220">
        <f>Table2[[#This Row],[Đơn Giá Chuẩn]]*Table2[[#This Row],[Tổng số lượng bán]]</f>
        <v>84000</v>
      </c>
      <c r="G1220">
        <v>0</v>
      </c>
      <c r="H1220">
        <f>Table2[[#This Row],[Doanh số bán]]-Table2[[#This Row],[Chiết khấu]]</f>
        <v>84000</v>
      </c>
      <c r="K1220" t="s">
        <v>24</v>
      </c>
      <c r="L1220">
        <v>0</v>
      </c>
      <c r="M1220" t="s">
        <v>319</v>
      </c>
      <c r="N1220" t="s">
        <v>26</v>
      </c>
      <c r="O1220">
        <v>0</v>
      </c>
      <c r="P1220" t="s">
        <v>881</v>
      </c>
      <c r="Q1220" t="s">
        <v>882</v>
      </c>
      <c r="R1220" t="s">
        <v>29</v>
      </c>
      <c r="S1220" t="s">
        <v>30</v>
      </c>
      <c r="T1220" t="s">
        <v>320</v>
      </c>
      <c r="U1220" t="s">
        <v>321</v>
      </c>
      <c r="V1220" t="s">
        <v>33</v>
      </c>
    </row>
    <row r="1221" spans="1:22">
      <c r="A1221" s="4">
        <v>46026</v>
      </c>
      <c r="B1221" t="s">
        <v>985</v>
      </c>
      <c r="C1221" t="s">
        <v>23</v>
      </c>
      <c r="D1221">
        <v>1</v>
      </c>
      <c r="E1221">
        <v>32000</v>
      </c>
      <c r="F1221">
        <f>Table2[[#This Row],[Đơn Giá Chuẩn]]*Table2[[#This Row],[Tổng số lượng bán]]</f>
        <v>32000</v>
      </c>
      <c r="G1221">
        <v>0</v>
      </c>
      <c r="H1221">
        <f>Table2[[#This Row],[Doanh số bán]]-Table2[[#This Row],[Chiết khấu]]</f>
        <v>32000</v>
      </c>
      <c r="K1221" t="s">
        <v>24</v>
      </c>
      <c r="L1221">
        <v>0</v>
      </c>
      <c r="M1221" t="s">
        <v>319</v>
      </c>
      <c r="N1221" t="s">
        <v>26</v>
      </c>
      <c r="O1221">
        <v>0</v>
      </c>
      <c r="P1221" t="s">
        <v>125</v>
      </c>
      <c r="Q1221" t="s">
        <v>126</v>
      </c>
      <c r="R1221" t="s">
        <v>29</v>
      </c>
      <c r="S1221" t="s">
        <v>30</v>
      </c>
      <c r="T1221" t="s">
        <v>320</v>
      </c>
      <c r="U1221" t="s">
        <v>321</v>
      </c>
      <c r="V1221" t="s">
        <v>33</v>
      </c>
    </row>
    <row r="1222" spans="1:22">
      <c r="A1222" s="4">
        <v>46092</v>
      </c>
      <c r="B1222" t="s">
        <v>7192</v>
      </c>
      <c r="C1222" t="s">
        <v>83</v>
      </c>
      <c r="D1222">
        <v>20</v>
      </c>
      <c r="E1222">
        <v>110000</v>
      </c>
      <c r="F1222">
        <f>Table2[[#This Row],[Đơn Giá Chuẩn]]*Table2[[#This Row],[Tổng số lượng bán]]</f>
        <v>2200000</v>
      </c>
      <c r="G1222">
        <v>0</v>
      </c>
      <c r="H1222">
        <f>Table2[[#This Row],[Doanh số bán]]-Table2[[#This Row],[Chiết khấu]]</f>
        <v>2200000</v>
      </c>
      <c r="I1222">
        <v>0</v>
      </c>
      <c r="J1222">
        <v>0</v>
      </c>
      <c r="K1222" t="s">
        <v>2207</v>
      </c>
      <c r="L1222">
        <v>0.5</v>
      </c>
      <c r="M1222" t="s">
        <v>37</v>
      </c>
      <c r="N1222" t="s">
        <v>919</v>
      </c>
      <c r="O1222">
        <v>10</v>
      </c>
      <c r="P1222" t="s">
        <v>101</v>
      </c>
      <c r="Q1222" t="s">
        <v>102</v>
      </c>
      <c r="R1222" t="s">
        <v>41</v>
      </c>
      <c r="S1222" t="s">
        <v>42</v>
      </c>
      <c r="T1222" t="s">
        <v>3701</v>
      </c>
      <c r="U1222" t="s">
        <v>3702</v>
      </c>
      <c r="V1222" t="s">
        <v>2210</v>
      </c>
    </row>
    <row r="1223" spans="1:22">
      <c r="A1223" s="4">
        <v>46040</v>
      </c>
      <c r="B1223" t="s">
        <v>283</v>
      </c>
      <c r="C1223" t="s">
        <v>83</v>
      </c>
      <c r="D1223">
        <v>1</v>
      </c>
      <c r="E1223">
        <v>112000</v>
      </c>
      <c r="F1223">
        <f>Table2[[#This Row],[Đơn Giá Chuẩn]]*Table2[[#This Row],[Tổng số lượng bán]]</f>
        <v>112000</v>
      </c>
      <c r="G1223">
        <v>0</v>
      </c>
      <c r="H1223">
        <f>Table2[[#This Row],[Doanh số bán]]-Table2[[#This Row],[Chiết khấu]]</f>
        <v>112000</v>
      </c>
      <c r="K1223" t="s">
        <v>24</v>
      </c>
      <c r="L1223">
        <v>0.25</v>
      </c>
      <c r="M1223" t="s">
        <v>25</v>
      </c>
      <c r="N1223" t="s">
        <v>26</v>
      </c>
      <c r="O1223">
        <v>0.25</v>
      </c>
      <c r="P1223" t="s">
        <v>286</v>
      </c>
      <c r="Q1223" t="s">
        <v>287</v>
      </c>
      <c r="R1223" t="s">
        <v>41</v>
      </c>
      <c r="S1223" t="s">
        <v>42</v>
      </c>
      <c r="T1223" t="s">
        <v>31</v>
      </c>
      <c r="U1223" t="s">
        <v>32</v>
      </c>
      <c r="V1223" t="s">
        <v>33</v>
      </c>
    </row>
    <row r="1224" spans="1:22">
      <c r="A1224" s="4">
        <v>46026</v>
      </c>
      <c r="B1224" t="s">
        <v>343</v>
      </c>
      <c r="C1224" t="s">
        <v>83</v>
      </c>
      <c r="D1224">
        <v>5</v>
      </c>
      <c r="E1224">
        <v>112000</v>
      </c>
      <c r="F1224">
        <f>Table2[[#This Row],[Đơn Giá Chuẩn]]*Table2[[#This Row],[Tổng số lượng bán]]</f>
        <v>560000</v>
      </c>
      <c r="G1224">
        <v>101852</v>
      </c>
      <c r="H1224">
        <f>Table2[[#This Row],[Doanh số bán]]-Table2[[#This Row],[Chiết khấu]]</f>
        <v>458148</v>
      </c>
      <c r="K1224" t="s">
        <v>24</v>
      </c>
      <c r="L1224">
        <v>0.25</v>
      </c>
      <c r="M1224" t="s">
        <v>319</v>
      </c>
      <c r="N1224" t="s">
        <v>26</v>
      </c>
      <c r="O1224">
        <v>1.25</v>
      </c>
      <c r="P1224" t="s">
        <v>286</v>
      </c>
      <c r="Q1224" t="s">
        <v>287</v>
      </c>
      <c r="R1224" t="s">
        <v>41</v>
      </c>
      <c r="S1224" t="s">
        <v>42</v>
      </c>
      <c r="T1224" t="s">
        <v>320</v>
      </c>
      <c r="U1224" t="s">
        <v>321</v>
      </c>
      <c r="V1224" t="s">
        <v>33</v>
      </c>
    </row>
    <row r="1225" spans="1:22">
      <c r="A1225" s="4">
        <v>46027</v>
      </c>
      <c r="B1225" t="s">
        <v>358</v>
      </c>
      <c r="C1225" t="s">
        <v>83</v>
      </c>
      <c r="D1225">
        <v>18</v>
      </c>
      <c r="E1225">
        <v>112000</v>
      </c>
      <c r="F1225">
        <f>Table2[[#This Row],[Đơn Giá Chuẩn]]*Table2[[#This Row],[Tổng số lượng bán]]</f>
        <v>2016000</v>
      </c>
      <c r="G1225">
        <v>366667</v>
      </c>
      <c r="H1225">
        <f>Table2[[#This Row],[Doanh số bán]]-Table2[[#This Row],[Chiết khấu]]</f>
        <v>1649333</v>
      </c>
      <c r="K1225" t="s">
        <v>24</v>
      </c>
      <c r="L1225">
        <v>0.25</v>
      </c>
      <c r="M1225" t="s">
        <v>319</v>
      </c>
      <c r="N1225" t="s">
        <v>26</v>
      </c>
      <c r="O1225">
        <v>4.5</v>
      </c>
      <c r="P1225" t="s">
        <v>286</v>
      </c>
      <c r="Q1225" t="s">
        <v>287</v>
      </c>
      <c r="R1225" t="s">
        <v>41</v>
      </c>
      <c r="S1225" t="s">
        <v>42</v>
      </c>
      <c r="T1225" t="s">
        <v>320</v>
      </c>
      <c r="U1225" t="s">
        <v>321</v>
      </c>
      <c r="V1225" t="s">
        <v>33</v>
      </c>
    </row>
    <row r="1226" spans="1:22">
      <c r="A1226" s="4">
        <v>46026</v>
      </c>
      <c r="B1226" t="s">
        <v>989</v>
      </c>
      <c r="C1226" t="s">
        <v>23</v>
      </c>
      <c r="D1226">
        <v>2</v>
      </c>
      <c r="E1226">
        <v>21000</v>
      </c>
      <c r="F1226">
        <f>Table2[[#This Row],[Đơn Giá Chuẩn]]*Table2[[#This Row],[Tổng số lượng bán]]</f>
        <v>42000</v>
      </c>
      <c r="G1226">
        <v>0</v>
      </c>
      <c r="H1226">
        <f>Table2[[#This Row],[Doanh số bán]]-Table2[[#This Row],[Chiết khấu]]</f>
        <v>42000</v>
      </c>
      <c r="K1226" t="s">
        <v>24</v>
      </c>
      <c r="L1226">
        <v>0</v>
      </c>
      <c r="M1226" t="s">
        <v>319</v>
      </c>
      <c r="N1226" t="s">
        <v>26</v>
      </c>
      <c r="O1226">
        <v>0</v>
      </c>
      <c r="P1226" t="s">
        <v>27</v>
      </c>
      <c r="Q1226" t="s">
        <v>28</v>
      </c>
      <c r="R1226" t="s">
        <v>29</v>
      </c>
      <c r="S1226" t="s">
        <v>30</v>
      </c>
      <c r="T1226" t="s">
        <v>320</v>
      </c>
      <c r="U1226" t="s">
        <v>321</v>
      </c>
      <c r="V1226" t="s">
        <v>33</v>
      </c>
    </row>
    <row r="1227" spans="1:22">
      <c r="A1227" s="4">
        <v>46026</v>
      </c>
      <c r="B1227" t="s">
        <v>989</v>
      </c>
      <c r="C1227" t="s">
        <v>23</v>
      </c>
      <c r="D1227">
        <v>1</v>
      </c>
      <c r="E1227">
        <v>42000</v>
      </c>
      <c r="F1227">
        <f>Table2[[#This Row],[Đơn Giá Chuẩn]]*Table2[[#This Row],[Tổng số lượng bán]]</f>
        <v>42000</v>
      </c>
      <c r="G1227">
        <v>0</v>
      </c>
      <c r="H1227">
        <f>Table2[[#This Row],[Doanh số bán]]-Table2[[#This Row],[Chiết khấu]]</f>
        <v>42000</v>
      </c>
      <c r="K1227" t="s">
        <v>24</v>
      </c>
      <c r="L1227">
        <v>0</v>
      </c>
      <c r="M1227" t="s">
        <v>319</v>
      </c>
      <c r="N1227" t="s">
        <v>26</v>
      </c>
      <c r="O1227">
        <v>0</v>
      </c>
      <c r="P1227" t="s">
        <v>368</v>
      </c>
      <c r="Q1227" t="s">
        <v>369</v>
      </c>
      <c r="R1227" t="s">
        <v>29</v>
      </c>
      <c r="S1227" t="s">
        <v>56</v>
      </c>
      <c r="T1227" t="s">
        <v>320</v>
      </c>
      <c r="U1227" t="s">
        <v>321</v>
      </c>
      <c r="V1227" t="s">
        <v>33</v>
      </c>
    </row>
    <row r="1228" spans="1:22">
      <c r="A1228" s="4">
        <v>46026</v>
      </c>
      <c r="B1228" t="s">
        <v>990</v>
      </c>
      <c r="C1228" t="s">
        <v>23</v>
      </c>
      <c r="D1228">
        <v>1</v>
      </c>
      <c r="E1228">
        <v>25999.999999999996</v>
      </c>
      <c r="F1228">
        <f>Table2[[#This Row],[Đơn Giá Chuẩn]]*Table2[[#This Row],[Tổng số lượng bán]]</f>
        <v>25999.999999999996</v>
      </c>
      <c r="G1228">
        <v>0</v>
      </c>
      <c r="H1228">
        <f>Table2[[#This Row],[Doanh số bán]]-Table2[[#This Row],[Chiết khấu]]</f>
        <v>25999.999999999996</v>
      </c>
      <c r="K1228" t="s">
        <v>24</v>
      </c>
      <c r="L1228">
        <v>0</v>
      </c>
      <c r="M1228" t="s">
        <v>319</v>
      </c>
      <c r="N1228" t="s">
        <v>26</v>
      </c>
      <c r="O1228">
        <v>0</v>
      </c>
      <c r="P1228" t="s">
        <v>47</v>
      </c>
      <c r="Q1228" t="s">
        <v>48</v>
      </c>
      <c r="R1228" t="s">
        <v>29</v>
      </c>
      <c r="S1228" t="s">
        <v>30</v>
      </c>
      <c r="T1228" t="s">
        <v>320</v>
      </c>
      <c r="U1228" t="s">
        <v>321</v>
      </c>
      <c r="V1228" t="s">
        <v>33</v>
      </c>
    </row>
    <row r="1229" spans="1:22">
      <c r="A1229" s="4">
        <v>46026</v>
      </c>
      <c r="B1229" t="s">
        <v>991</v>
      </c>
      <c r="C1229" t="s">
        <v>23</v>
      </c>
      <c r="D1229">
        <v>1</v>
      </c>
      <c r="E1229">
        <v>37000</v>
      </c>
      <c r="F1229">
        <f>Table2[[#This Row],[Đơn Giá Chuẩn]]*Table2[[#This Row],[Tổng số lượng bán]]</f>
        <v>37000</v>
      </c>
      <c r="G1229">
        <v>0</v>
      </c>
      <c r="H1229">
        <f>Table2[[#This Row],[Doanh số bán]]-Table2[[#This Row],[Chiết khấu]]</f>
        <v>37000</v>
      </c>
      <c r="K1229" t="s">
        <v>24</v>
      </c>
      <c r="L1229">
        <v>0</v>
      </c>
      <c r="M1229" t="s">
        <v>319</v>
      </c>
      <c r="N1229" t="s">
        <v>26</v>
      </c>
      <c r="O1229">
        <v>0</v>
      </c>
      <c r="P1229" t="s">
        <v>99</v>
      </c>
      <c r="Q1229" t="s">
        <v>100</v>
      </c>
      <c r="R1229" t="s">
        <v>29</v>
      </c>
      <c r="S1229" t="s">
        <v>91</v>
      </c>
      <c r="T1229" t="s">
        <v>320</v>
      </c>
      <c r="U1229" t="s">
        <v>321</v>
      </c>
      <c r="V1229" t="s">
        <v>33</v>
      </c>
    </row>
    <row r="1230" spans="1:22">
      <c r="A1230" s="4">
        <v>46026</v>
      </c>
      <c r="B1230" t="s">
        <v>992</v>
      </c>
      <c r="C1230" t="s">
        <v>23</v>
      </c>
      <c r="D1230">
        <v>1</v>
      </c>
      <c r="E1230">
        <v>32000</v>
      </c>
      <c r="F1230">
        <f>Table2[[#This Row],[Đơn Giá Chuẩn]]*Table2[[#This Row],[Tổng số lượng bán]]</f>
        <v>32000</v>
      </c>
      <c r="G1230">
        <v>0</v>
      </c>
      <c r="H1230">
        <f>Table2[[#This Row],[Doanh số bán]]-Table2[[#This Row],[Chiết khấu]]</f>
        <v>32000</v>
      </c>
      <c r="K1230" t="s">
        <v>24</v>
      </c>
      <c r="L1230">
        <v>0</v>
      </c>
      <c r="M1230" t="s">
        <v>319</v>
      </c>
      <c r="N1230" t="s">
        <v>26</v>
      </c>
      <c r="O1230">
        <v>0</v>
      </c>
      <c r="P1230" t="s">
        <v>125</v>
      </c>
      <c r="Q1230" t="s">
        <v>126</v>
      </c>
      <c r="R1230" t="s">
        <v>29</v>
      </c>
      <c r="S1230" t="s">
        <v>30</v>
      </c>
      <c r="T1230" t="s">
        <v>320</v>
      </c>
      <c r="U1230" t="s">
        <v>321</v>
      </c>
      <c r="V1230" t="s">
        <v>33</v>
      </c>
    </row>
    <row r="1231" spans="1:22">
      <c r="A1231" s="4">
        <v>46026</v>
      </c>
      <c r="B1231" t="s">
        <v>992</v>
      </c>
      <c r="C1231" t="s">
        <v>23</v>
      </c>
      <c r="D1231">
        <v>1</v>
      </c>
      <c r="E1231">
        <v>37000</v>
      </c>
      <c r="F1231">
        <f>Table2[[#This Row],[Đơn Giá Chuẩn]]*Table2[[#This Row],[Tổng số lượng bán]]</f>
        <v>37000</v>
      </c>
      <c r="G1231">
        <v>0</v>
      </c>
      <c r="H1231">
        <f>Table2[[#This Row],[Doanh số bán]]-Table2[[#This Row],[Chiết khấu]]</f>
        <v>37000</v>
      </c>
      <c r="K1231" t="s">
        <v>24</v>
      </c>
      <c r="L1231">
        <v>0</v>
      </c>
      <c r="M1231" t="s">
        <v>319</v>
      </c>
      <c r="N1231" t="s">
        <v>26</v>
      </c>
      <c r="O1231">
        <v>0</v>
      </c>
      <c r="P1231" t="s">
        <v>961</v>
      </c>
      <c r="Q1231" t="s">
        <v>962</v>
      </c>
      <c r="R1231" t="s">
        <v>29</v>
      </c>
      <c r="S1231" t="s">
        <v>91</v>
      </c>
      <c r="T1231" t="s">
        <v>320</v>
      </c>
      <c r="U1231" t="s">
        <v>321</v>
      </c>
      <c r="V1231" t="s">
        <v>33</v>
      </c>
    </row>
    <row r="1232" spans="1:22">
      <c r="A1232" s="4">
        <v>46031</v>
      </c>
      <c r="B1232" t="s">
        <v>952</v>
      </c>
      <c r="C1232" t="s">
        <v>83</v>
      </c>
      <c r="D1232">
        <v>1</v>
      </c>
      <c r="E1232">
        <v>112000</v>
      </c>
      <c r="F1232">
        <f>Table2[[#This Row],[Đơn Giá Chuẩn]]*Table2[[#This Row],[Tổng số lượng bán]]</f>
        <v>112000</v>
      </c>
      <c r="G1232">
        <v>0</v>
      </c>
      <c r="H1232">
        <f>Table2[[#This Row],[Doanh số bán]]-Table2[[#This Row],[Chiết khấu]]</f>
        <v>112000</v>
      </c>
      <c r="K1232" t="s">
        <v>24</v>
      </c>
      <c r="L1232">
        <v>0.25</v>
      </c>
      <c r="M1232" t="s">
        <v>918</v>
      </c>
      <c r="N1232" t="s">
        <v>919</v>
      </c>
      <c r="O1232">
        <v>0.25</v>
      </c>
      <c r="P1232" t="s">
        <v>286</v>
      </c>
      <c r="Q1232" t="s">
        <v>287</v>
      </c>
      <c r="R1232" t="s">
        <v>41</v>
      </c>
      <c r="S1232" t="s">
        <v>42</v>
      </c>
      <c r="T1232" t="s">
        <v>922</v>
      </c>
      <c r="U1232" t="s">
        <v>923</v>
      </c>
      <c r="V1232" t="s">
        <v>33</v>
      </c>
    </row>
    <row r="1233" spans="1:22">
      <c r="A1233" s="4">
        <v>46037</v>
      </c>
      <c r="B1233" t="s">
        <v>954</v>
      </c>
      <c r="C1233" t="s">
        <v>83</v>
      </c>
      <c r="D1233">
        <v>1</v>
      </c>
      <c r="E1233">
        <v>112000</v>
      </c>
      <c r="F1233">
        <f>Table2[[#This Row],[Đơn Giá Chuẩn]]*Table2[[#This Row],[Tổng số lượng bán]]</f>
        <v>112000</v>
      </c>
      <c r="G1233">
        <v>0</v>
      </c>
      <c r="H1233">
        <f>Table2[[#This Row],[Doanh số bán]]-Table2[[#This Row],[Chiết khấu]]</f>
        <v>112000</v>
      </c>
      <c r="K1233" t="s">
        <v>24</v>
      </c>
      <c r="L1233">
        <v>0.25</v>
      </c>
      <c r="M1233" t="s">
        <v>918</v>
      </c>
      <c r="N1233" t="s">
        <v>919</v>
      </c>
      <c r="O1233">
        <v>0.25</v>
      </c>
      <c r="P1233" t="s">
        <v>286</v>
      </c>
      <c r="Q1233" t="s">
        <v>287</v>
      </c>
      <c r="R1233" t="s">
        <v>41</v>
      </c>
      <c r="S1233" t="s">
        <v>42</v>
      </c>
      <c r="T1233" t="s">
        <v>922</v>
      </c>
      <c r="U1233" t="s">
        <v>923</v>
      </c>
      <c r="V1233" t="s">
        <v>33</v>
      </c>
    </row>
    <row r="1234" spans="1:22">
      <c r="A1234" s="4">
        <v>46055</v>
      </c>
      <c r="B1234" t="s">
        <v>4186</v>
      </c>
      <c r="C1234" t="s">
        <v>83</v>
      </c>
      <c r="D1234">
        <v>2</v>
      </c>
      <c r="E1234">
        <v>112000</v>
      </c>
      <c r="F1234">
        <f>Table2[[#This Row],[Đơn Giá Chuẩn]]*Table2[[#This Row],[Tổng số lượng bán]]</f>
        <v>224000</v>
      </c>
      <c r="G1234">
        <v>0</v>
      </c>
      <c r="H1234">
        <f>Table2[[#This Row],[Doanh số bán]]-Table2[[#This Row],[Chiết khấu]]</f>
        <v>224000</v>
      </c>
      <c r="K1234" t="s">
        <v>24</v>
      </c>
      <c r="L1234">
        <v>0.25</v>
      </c>
      <c r="M1234" t="s">
        <v>918</v>
      </c>
      <c r="N1234" t="s">
        <v>919</v>
      </c>
      <c r="O1234">
        <v>0.5</v>
      </c>
      <c r="P1234" t="s">
        <v>286</v>
      </c>
      <c r="Q1234" t="s">
        <v>287</v>
      </c>
      <c r="R1234" t="s">
        <v>41</v>
      </c>
      <c r="S1234" t="s">
        <v>42</v>
      </c>
      <c r="T1234" t="s">
        <v>922</v>
      </c>
      <c r="U1234" t="s">
        <v>923</v>
      </c>
      <c r="V1234" t="s">
        <v>33</v>
      </c>
    </row>
    <row r="1235" spans="1:22">
      <c r="A1235" s="4">
        <v>46027</v>
      </c>
      <c r="B1235" t="s">
        <v>996</v>
      </c>
      <c r="C1235" t="s">
        <v>23</v>
      </c>
      <c r="D1235">
        <v>1</v>
      </c>
      <c r="E1235">
        <v>21000</v>
      </c>
      <c r="F1235">
        <f>Table2[[#This Row],[Đơn Giá Chuẩn]]*Table2[[#This Row],[Tổng số lượng bán]]</f>
        <v>21000</v>
      </c>
      <c r="G1235">
        <v>0</v>
      </c>
      <c r="H1235">
        <f>Table2[[#This Row],[Doanh số bán]]-Table2[[#This Row],[Chiết khấu]]</f>
        <v>21000</v>
      </c>
      <c r="K1235" t="s">
        <v>24</v>
      </c>
      <c r="L1235">
        <v>0</v>
      </c>
      <c r="M1235" t="s">
        <v>319</v>
      </c>
      <c r="N1235" t="s">
        <v>26</v>
      </c>
      <c r="O1235">
        <v>0</v>
      </c>
      <c r="P1235" t="s">
        <v>27</v>
      </c>
      <c r="Q1235" t="s">
        <v>28</v>
      </c>
      <c r="R1235" t="s">
        <v>29</v>
      </c>
      <c r="S1235" t="s">
        <v>30</v>
      </c>
      <c r="T1235" t="s">
        <v>320</v>
      </c>
      <c r="U1235" t="s">
        <v>321</v>
      </c>
      <c r="V1235" t="s">
        <v>33</v>
      </c>
    </row>
    <row r="1236" spans="1:22">
      <c r="A1236" s="4">
        <v>46027</v>
      </c>
      <c r="B1236" t="s">
        <v>997</v>
      </c>
      <c r="C1236" t="s">
        <v>23</v>
      </c>
      <c r="D1236">
        <v>1</v>
      </c>
      <c r="E1236">
        <v>21000</v>
      </c>
      <c r="F1236">
        <f>Table2[[#This Row],[Đơn Giá Chuẩn]]*Table2[[#This Row],[Tổng số lượng bán]]</f>
        <v>21000</v>
      </c>
      <c r="G1236">
        <v>0</v>
      </c>
      <c r="H1236">
        <f>Table2[[#This Row],[Doanh số bán]]-Table2[[#This Row],[Chiết khấu]]</f>
        <v>21000</v>
      </c>
      <c r="K1236" t="s">
        <v>24</v>
      </c>
      <c r="L1236">
        <v>0</v>
      </c>
      <c r="M1236" t="s">
        <v>319</v>
      </c>
      <c r="N1236" t="s">
        <v>26</v>
      </c>
      <c r="O1236">
        <v>0</v>
      </c>
      <c r="P1236" t="s">
        <v>27</v>
      </c>
      <c r="Q1236" t="s">
        <v>28</v>
      </c>
      <c r="R1236" t="s">
        <v>29</v>
      </c>
      <c r="S1236" t="s">
        <v>30</v>
      </c>
      <c r="T1236" t="s">
        <v>320</v>
      </c>
      <c r="U1236" t="s">
        <v>321</v>
      </c>
      <c r="V1236" t="s">
        <v>33</v>
      </c>
    </row>
    <row r="1237" spans="1:22">
      <c r="A1237" s="4">
        <v>46027</v>
      </c>
      <c r="B1237" t="s">
        <v>998</v>
      </c>
      <c r="C1237" t="s">
        <v>23</v>
      </c>
      <c r="D1237">
        <v>1</v>
      </c>
      <c r="E1237">
        <v>25999.999999999996</v>
      </c>
      <c r="F1237">
        <f>Table2[[#This Row],[Đơn Giá Chuẩn]]*Table2[[#This Row],[Tổng số lượng bán]]</f>
        <v>25999.999999999996</v>
      </c>
      <c r="G1237">
        <v>0</v>
      </c>
      <c r="H1237">
        <f>Table2[[#This Row],[Doanh số bán]]-Table2[[#This Row],[Chiết khấu]]</f>
        <v>25999.999999999996</v>
      </c>
      <c r="K1237" t="s">
        <v>24</v>
      </c>
      <c r="L1237">
        <v>0</v>
      </c>
      <c r="M1237" t="s">
        <v>319</v>
      </c>
      <c r="N1237" t="s">
        <v>26</v>
      </c>
      <c r="O1237">
        <v>0</v>
      </c>
      <c r="P1237" t="s">
        <v>129</v>
      </c>
      <c r="Q1237" t="s">
        <v>130</v>
      </c>
      <c r="R1237" t="s">
        <v>29</v>
      </c>
      <c r="S1237" t="s">
        <v>30</v>
      </c>
      <c r="T1237" t="s">
        <v>320</v>
      </c>
      <c r="U1237" t="s">
        <v>321</v>
      </c>
      <c r="V1237" t="s">
        <v>33</v>
      </c>
    </row>
    <row r="1238" spans="1:22">
      <c r="A1238" s="4">
        <v>46027</v>
      </c>
      <c r="B1238" t="s">
        <v>999</v>
      </c>
      <c r="C1238" t="s">
        <v>23</v>
      </c>
      <c r="D1238">
        <v>1</v>
      </c>
      <c r="E1238">
        <v>25999.999999999996</v>
      </c>
      <c r="F1238">
        <f>Table2[[#This Row],[Đơn Giá Chuẩn]]*Table2[[#This Row],[Tổng số lượng bán]]</f>
        <v>25999.999999999996</v>
      </c>
      <c r="G1238">
        <v>0</v>
      </c>
      <c r="H1238">
        <f>Table2[[#This Row],[Doanh số bán]]-Table2[[#This Row],[Chiết khấu]]</f>
        <v>25999.999999999996</v>
      </c>
      <c r="K1238" t="s">
        <v>24</v>
      </c>
      <c r="L1238">
        <v>0</v>
      </c>
      <c r="M1238" t="s">
        <v>319</v>
      </c>
      <c r="N1238" t="s">
        <v>26</v>
      </c>
      <c r="O1238">
        <v>0</v>
      </c>
      <c r="P1238" t="s">
        <v>47</v>
      </c>
      <c r="Q1238" t="s">
        <v>48</v>
      </c>
      <c r="R1238" t="s">
        <v>29</v>
      </c>
      <c r="S1238" t="s">
        <v>30</v>
      </c>
      <c r="T1238" t="s">
        <v>320</v>
      </c>
      <c r="U1238" t="s">
        <v>321</v>
      </c>
      <c r="V1238" t="s">
        <v>33</v>
      </c>
    </row>
    <row r="1239" spans="1:22">
      <c r="A1239" s="4">
        <v>46027</v>
      </c>
      <c r="B1239" t="s">
        <v>1000</v>
      </c>
      <c r="C1239" t="s">
        <v>23</v>
      </c>
      <c r="D1239">
        <v>1</v>
      </c>
      <c r="E1239">
        <v>42000</v>
      </c>
      <c r="F1239">
        <f>Table2[[#This Row],[Đơn Giá Chuẩn]]*Table2[[#This Row],[Tổng số lượng bán]]</f>
        <v>42000</v>
      </c>
      <c r="G1239">
        <v>0</v>
      </c>
      <c r="H1239">
        <f>Table2[[#This Row],[Doanh số bán]]-Table2[[#This Row],[Chiết khấu]]</f>
        <v>42000</v>
      </c>
      <c r="K1239" t="s">
        <v>24</v>
      </c>
      <c r="L1239">
        <v>0</v>
      </c>
      <c r="M1239" t="s">
        <v>319</v>
      </c>
      <c r="N1239" t="s">
        <v>26</v>
      </c>
      <c r="O1239">
        <v>0</v>
      </c>
      <c r="P1239" t="s">
        <v>94</v>
      </c>
      <c r="Q1239" t="s">
        <v>95</v>
      </c>
      <c r="R1239" t="s">
        <v>29</v>
      </c>
      <c r="S1239" t="s">
        <v>30</v>
      </c>
      <c r="T1239" t="s">
        <v>320</v>
      </c>
      <c r="U1239" t="s">
        <v>321</v>
      </c>
      <c r="V1239" t="s">
        <v>33</v>
      </c>
    </row>
    <row r="1240" spans="1:22">
      <c r="A1240" s="4">
        <v>46027</v>
      </c>
      <c r="B1240" t="s">
        <v>1001</v>
      </c>
      <c r="C1240" t="s">
        <v>23</v>
      </c>
      <c r="D1240">
        <v>2</v>
      </c>
      <c r="E1240">
        <v>21000</v>
      </c>
      <c r="F1240">
        <f>Table2[[#This Row],[Đơn Giá Chuẩn]]*Table2[[#This Row],[Tổng số lượng bán]]</f>
        <v>42000</v>
      </c>
      <c r="G1240">
        <v>0</v>
      </c>
      <c r="H1240">
        <f>Table2[[#This Row],[Doanh số bán]]-Table2[[#This Row],[Chiết khấu]]</f>
        <v>42000</v>
      </c>
      <c r="K1240" t="s">
        <v>24</v>
      </c>
      <c r="L1240">
        <v>0</v>
      </c>
      <c r="M1240" t="s">
        <v>319</v>
      </c>
      <c r="N1240" t="s">
        <v>26</v>
      </c>
      <c r="O1240">
        <v>0</v>
      </c>
      <c r="P1240" t="s">
        <v>27</v>
      </c>
      <c r="Q1240" t="s">
        <v>28</v>
      </c>
      <c r="R1240" t="s">
        <v>29</v>
      </c>
      <c r="S1240" t="s">
        <v>30</v>
      </c>
      <c r="T1240" t="s">
        <v>320</v>
      </c>
      <c r="U1240" t="s">
        <v>321</v>
      </c>
      <c r="V1240" t="s">
        <v>33</v>
      </c>
    </row>
    <row r="1241" spans="1:22">
      <c r="A1241" s="4">
        <v>46027</v>
      </c>
      <c r="B1241" t="s">
        <v>1001</v>
      </c>
      <c r="C1241" t="s">
        <v>23</v>
      </c>
      <c r="D1241">
        <v>1</v>
      </c>
      <c r="E1241">
        <v>42000</v>
      </c>
      <c r="F1241">
        <f>Table2[[#This Row],[Đơn Giá Chuẩn]]*Table2[[#This Row],[Tổng số lượng bán]]</f>
        <v>42000</v>
      </c>
      <c r="G1241">
        <v>0</v>
      </c>
      <c r="H1241">
        <f>Table2[[#This Row],[Doanh số bán]]-Table2[[#This Row],[Chiết khấu]]</f>
        <v>42000</v>
      </c>
      <c r="K1241" t="s">
        <v>24</v>
      </c>
      <c r="L1241">
        <v>0</v>
      </c>
      <c r="M1241" t="s">
        <v>319</v>
      </c>
      <c r="N1241" t="s">
        <v>26</v>
      </c>
      <c r="O1241">
        <v>0</v>
      </c>
      <c r="P1241" t="s">
        <v>208</v>
      </c>
      <c r="Q1241" t="s">
        <v>209</v>
      </c>
      <c r="R1241" t="s">
        <v>29</v>
      </c>
      <c r="S1241" t="s">
        <v>30</v>
      </c>
      <c r="T1241" t="s">
        <v>320</v>
      </c>
      <c r="U1241" t="s">
        <v>321</v>
      </c>
      <c r="V1241" t="s">
        <v>33</v>
      </c>
    </row>
    <row r="1242" spans="1:22">
      <c r="A1242" s="4">
        <v>46027</v>
      </c>
      <c r="B1242" t="s">
        <v>1001</v>
      </c>
      <c r="C1242" t="s">
        <v>23</v>
      </c>
      <c r="D1242">
        <v>1</v>
      </c>
      <c r="E1242">
        <v>25999.999999999996</v>
      </c>
      <c r="F1242">
        <f>Table2[[#This Row],[Đơn Giá Chuẩn]]*Table2[[#This Row],[Tổng số lượng bán]]</f>
        <v>25999.999999999996</v>
      </c>
      <c r="G1242">
        <v>0</v>
      </c>
      <c r="H1242">
        <f>Table2[[#This Row],[Doanh số bán]]-Table2[[#This Row],[Chiết khấu]]</f>
        <v>25999.999999999996</v>
      </c>
      <c r="K1242" t="s">
        <v>24</v>
      </c>
      <c r="L1242">
        <v>0</v>
      </c>
      <c r="M1242" t="s">
        <v>319</v>
      </c>
      <c r="N1242" t="s">
        <v>26</v>
      </c>
      <c r="O1242">
        <v>0</v>
      </c>
      <c r="P1242" t="s">
        <v>47</v>
      </c>
      <c r="Q1242" t="s">
        <v>48</v>
      </c>
      <c r="R1242" t="s">
        <v>29</v>
      </c>
      <c r="S1242" t="s">
        <v>30</v>
      </c>
      <c r="T1242" t="s">
        <v>320</v>
      </c>
      <c r="U1242" t="s">
        <v>321</v>
      </c>
      <c r="V1242" t="s">
        <v>33</v>
      </c>
    </row>
    <row r="1243" spans="1:22">
      <c r="A1243" s="4">
        <v>46027</v>
      </c>
      <c r="B1243" t="s">
        <v>1002</v>
      </c>
      <c r="C1243" t="s">
        <v>23</v>
      </c>
      <c r="D1243">
        <v>2</v>
      </c>
      <c r="E1243">
        <v>21000</v>
      </c>
      <c r="F1243">
        <f>Table2[[#This Row],[Đơn Giá Chuẩn]]*Table2[[#This Row],[Tổng số lượng bán]]</f>
        <v>42000</v>
      </c>
      <c r="G1243">
        <v>0</v>
      </c>
      <c r="H1243">
        <f>Table2[[#This Row],[Doanh số bán]]-Table2[[#This Row],[Chiết khấu]]</f>
        <v>42000</v>
      </c>
      <c r="K1243" t="s">
        <v>24</v>
      </c>
      <c r="L1243">
        <v>0</v>
      </c>
      <c r="M1243" t="s">
        <v>319</v>
      </c>
      <c r="N1243" t="s">
        <v>26</v>
      </c>
      <c r="O1243">
        <v>0</v>
      </c>
      <c r="P1243" t="s">
        <v>27</v>
      </c>
      <c r="Q1243" t="s">
        <v>28</v>
      </c>
      <c r="R1243" t="s">
        <v>29</v>
      </c>
      <c r="S1243" t="s">
        <v>30</v>
      </c>
      <c r="T1243" t="s">
        <v>320</v>
      </c>
      <c r="U1243" t="s">
        <v>321</v>
      </c>
      <c r="V1243" t="s">
        <v>33</v>
      </c>
    </row>
    <row r="1244" spans="1:22">
      <c r="A1244" s="4">
        <v>46027</v>
      </c>
      <c r="B1244" t="s">
        <v>1002</v>
      </c>
      <c r="C1244" t="s">
        <v>23</v>
      </c>
      <c r="D1244">
        <v>1</v>
      </c>
      <c r="E1244">
        <v>25999.999999999996</v>
      </c>
      <c r="F1244">
        <f>Table2[[#This Row],[Đơn Giá Chuẩn]]*Table2[[#This Row],[Tổng số lượng bán]]</f>
        <v>25999.999999999996</v>
      </c>
      <c r="G1244">
        <v>0</v>
      </c>
      <c r="H1244">
        <f>Table2[[#This Row],[Doanh số bán]]-Table2[[#This Row],[Chiết khấu]]</f>
        <v>25999.999999999996</v>
      </c>
      <c r="K1244" t="s">
        <v>24</v>
      </c>
      <c r="L1244">
        <v>0</v>
      </c>
      <c r="M1244" t="s">
        <v>319</v>
      </c>
      <c r="N1244" t="s">
        <v>26</v>
      </c>
      <c r="O1244">
        <v>0</v>
      </c>
      <c r="P1244" t="s">
        <v>47</v>
      </c>
      <c r="Q1244" t="s">
        <v>48</v>
      </c>
      <c r="R1244" t="s">
        <v>29</v>
      </c>
      <c r="S1244" t="s">
        <v>30</v>
      </c>
      <c r="T1244" t="s">
        <v>320</v>
      </c>
      <c r="U1244" t="s">
        <v>321</v>
      </c>
      <c r="V1244" t="s">
        <v>33</v>
      </c>
    </row>
    <row r="1245" spans="1:22">
      <c r="A1245" s="4">
        <v>46027</v>
      </c>
      <c r="B1245" t="s">
        <v>1003</v>
      </c>
      <c r="C1245" t="s">
        <v>23</v>
      </c>
      <c r="D1245">
        <v>1</v>
      </c>
      <c r="E1245">
        <v>21000</v>
      </c>
      <c r="F1245">
        <f>Table2[[#This Row],[Đơn Giá Chuẩn]]*Table2[[#This Row],[Tổng số lượng bán]]</f>
        <v>21000</v>
      </c>
      <c r="G1245">
        <v>0</v>
      </c>
      <c r="H1245">
        <f>Table2[[#This Row],[Doanh số bán]]-Table2[[#This Row],[Chiết khấu]]</f>
        <v>21000</v>
      </c>
      <c r="K1245" t="s">
        <v>24</v>
      </c>
      <c r="L1245">
        <v>0</v>
      </c>
      <c r="M1245" t="s">
        <v>319</v>
      </c>
      <c r="N1245" t="s">
        <v>26</v>
      </c>
      <c r="O1245">
        <v>0</v>
      </c>
      <c r="P1245" t="s">
        <v>27</v>
      </c>
      <c r="Q1245" t="s">
        <v>28</v>
      </c>
      <c r="R1245" t="s">
        <v>29</v>
      </c>
      <c r="S1245" t="s">
        <v>30</v>
      </c>
      <c r="T1245" t="s">
        <v>320</v>
      </c>
      <c r="U1245" t="s">
        <v>321</v>
      </c>
      <c r="V1245" t="s">
        <v>33</v>
      </c>
    </row>
    <row r="1246" spans="1:22">
      <c r="A1246" s="4">
        <v>46027</v>
      </c>
      <c r="B1246" t="s">
        <v>1004</v>
      </c>
      <c r="C1246" t="s">
        <v>23</v>
      </c>
      <c r="D1246">
        <v>1</v>
      </c>
      <c r="E1246">
        <v>21000</v>
      </c>
      <c r="F1246">
        <f>Table2[[#This Row],[Đơn Giá Chuẩn]]*Table2[[#This Row],[Tổng số lượng bán]]</f>
        <v>21000</v>
      </c>
      <c r="G1246">
        <v>0</v>
      </c>
      <c r="H1246">
        <f>Table2[[#This Row],[Doanh số bán]]-Table2[[#This Row],[Chiết khấu]]</f>
        <v>21000</v>
      </c>
      <c r="K1246" t="s">
        <v>24</v>
      </c>
      <c r="L1246">
        <v>0</v>
      </c>
      <c r="M1246" t="s">
        <v>319</v>
      </c>
      <c r="N1246" t="s">
        <v>26</v>
      </c>
      <c r="O1246">
        <v>0</v>
      </c>
      <c r="P1246" t="s">
        <v>169</v>
      </c>
      <c r="Q1246" t="s">
        <v>170</v>
      </c>
      <c r="R1246" t="s">
        <v>29</v>
      </c>
      <c r="S1246" t="s">
        <v>30</v>
      </c>
      <c r="T1246" t="s">
        <v>320</v>
      </c>
      <c r="U1246" t="s">
        <v>321</v>
      </c>
      <c r="V1246" t="s">
        <v>33</v>
      </c>
    </row>
    <row r="1247" spans="1:22">
      <c r="A1247" s="4">
        <v>46027</v>
      </c>
      <c r="B1247" t="s">
        <v>1004</v>
      </c>
      <c r="C1247" t="s">
        <v>23</v>
      </c>
      <c r="D1247">
        <v>3</v>
      </c>
      <c r="E1247">
        <v>21000</v>
      </c>
      <c r="F1247">
        <f>Table2[[#This Row],[Đơn Giá Chuẩn]]*Table2[[#This Row],[Tổng số lượng bán]]</f>
        <v>63000</v>
      </c>
      <c r="G1247">
        <v>0</v>
      </c>
      <c r="H1247">
        <f>Table2[[#This Row],[Doanh số bán]]-Table2[[#This Row],[Chiết khấu]]</f>
        <v>63000</v>
      </c>
      <c r="K1247" t="s">
        <v>24</v>
      </c>
      <c r="L1247">
        <v>0</v>
      </c>
      <c r="M1247" t="s">
        <v>319</v>
      </c>
      <c r="N1247" t="s">
        <v>26</v>
      </c>
      <c r="O1247">
        <v>0</v>
      </c>
      <c r="P1247" t="s">
        <v>27</v>
      </c>
      <c r="Q1247" t="s">
        <v>28</v>
      </c>
      <c r="R1247" t="s">
        <v>29</v>
      </c>
      <c r="S1247" t="s">
        <v>30</v>
      </c>
      <c r="T1247" t="s">
        <v>320</v>
      </c>
      <c r="U1247" t="s">
        <v>321</v>
      </c>
      <c r="V1247" t="s">
        <v>33</v>
      </c>
    </row>
    <row r="1248" spans="1:22">
      <c r="A1248" s="4">
        <v>46027</v>
      </c>
      <c r="B1248" t="s">
        <v>1005</v>
      </c>
      <c r="C1248" t="s">
        <v>23</v>
      </c>
      <c r="D1248">
        <v>2</v>
      </c>
      <c r="E1248">
        <v>62000</v>
      </c>
      <c r="F1248">
        <f>Table2[[#This Row],[Đơn Giá Chuẩn]]*Table2[[#This Row],[Tổng số lượng bán]]</f>
        <v>124000</v>
      </c>
      <c r="G1248">
        <v>0</v>
      </c>
      <c r="H1248">
        <f>Table2[[#This Row],[Doanh số bán]]-Table2[[#This Row],[Chiết khấu]]</f>
        <v>124000</v>
      </c>
      <c r="K1248" t="s">
        <v>24</v>
      </c>
      <c r="L1248">
        <v>0</v>
      </c>
      <c r="M1248" t="s">
        <v>319</v>
      </c>
      <c r="N1248" t="s">
        <v>26</v>
      </c>
      <c r="O1248">
        <v>0</v>
      </c>
      <c r="P1248" t="s">
        <v>199</v>
      </c>
      <c r="Q1248" t="s">
        <v>200</v>
      </c>
      <c r="R1248" t="s">
        <v>29</v>
      </c>
      <c r="S1248" t="s">
        <v>30</v>
      </c>
      <c r="T1248" t="s">
        <v>320</v>
      </c>
      <c r="U1248" t="s">
        <v>321</v>
      </c>
      <c r="V1248" t="s">
        <v>33</v>
      </c>
    </row>
    <row r="1249" spans="1:22">
      <c r="A1249" s="4">
        <v>46027</v>
      </c>
      <c r="B1249" t="s">
        <v>1005</v>
      </c>
      <c r="C1249" t="s">
        <v>23</v>
      </c>
      <c r="D1249">
        <v>1</v>
      </c>
      <c r="E1249">
        <v>37000</v>
      </c>
      <c r="F1249">
        <f>Table2[[#This Row],[Đơn Giá Chuẩn]]*Table2[[#This Row],[Tổng số lượng bán]]</f>
        <v>37000</v>
      </c>
      <c r="G1249">
        <v>0</v>
      </c>
      <c r="H1249">
        <f>Table2[[#This Row],[Doanh số bán]]-Table2[[#This Row],[Chiết khấu]]</f>
        <v>37000</v>
      </c>
      <c r="K1249" t="s">
        <v>24</v>
      </c>
      <c r="L1249">
        <v>0</v>
      </c>
      <c r="M1249" t="s">
        <v>319</v>
      </c>
      <c r="N1249" t="s">
        <v>26</v>
      </c>
      <c r="O1249">
        <v>0</v>
      </c>
      <c r="P1249" t="s">
        <v>66</v>
      </c>
      <c r="Q1249" t="s">
        <v>67</v>
      </c>
      <c r="R1249" t="s">
        <v>29</v>
      </c>
      <c r="S1249" t="s">
        <v>68</v>
      </c>
      <c r="T1249" t="s">
        <v>320</v>
      </c>
      <c r="U1249" t="s">
        <v>321</v>
      </c>
      <c r="V1249" t="s">
        <v>33</v>
      </c>
    </row>
    <row r="1250" spans="1:22">
      <c r="A1250" s="4">
        <v>46027</v>
      </c>
      <c r="B1250" t="s">
        <v>1005</v>
      </c>
      <c r="C1250" t="s">
        <v>23</v>
      </c>
      <c r="D1250">
        <v>1</v>
      </c>
      <c r="E1250">
        <v>42000</v>
      </c>
      <c r="F1250">
        <f>Table2[[#This Row],[Đơn Giá Chuẩn]]*Table2[[#This Row],[Tổng số lượng bán]]</f>
        <v>42000</v>
      </c>
      <c r="G1250">
        <v>0</v>
      </c>
      <c r="H1250">
        <f>Table2[[#This Row],[Doanh số bán]]-Table2[[#This Row],[Chiết khấu]]</f>
        <v>42000</v>
      </c>
      <c r="K1250" t="s">
        <v>24</v>
      </c>
      <c r="L1250">
        <v>0</v>
      </c>
      <c r="M1250" t="s">
        <v>319</v>
      </c>
      <c r="N1250" t="s">
        <v>26</v>
      </c>
      <c r="O1250">
        <v>0</v>
      </c>
      <c r="P1250" t="s">
        <v>71</v>
      </c>
      <c r="Q1250" t="s">
        <v>72</v>
      </c>
      <c r="R1250" t="s">
        <v>29</v>
      </c>
      <c r="S1250" t="s">
        <v>30</v>
      </c>
      <c r="T1250" t="s">
        <v>320</v>
      </c>
      <c r="U1250" t="s">
        <v>321</v>
      </c>
      <c r="V1250" t="s">
        <v>33</v>
      </c>
    </row>
    <row r="1251" spans="1:22">
      <c r="A1251" s="4">
        <v>46058</v>
      </c>
      <c r="B1251" t="s">
        <v>4287</v>
      </c>
      <c r="C1251" t="s">
        <v>83</v>
      </c>
      <c r="D1251">
        <v>1</v>
      </c>
      <c r="E1251">
        <v>112000</v>
      </c>
      <c r="F1251">
        <f>Table2[[#This Row],[Đơn Giá Chuẩn]]*Table2[[#This Row],[Tổng số lượng bán]]</f>
        <v>112000</v>
      </c>
      <c r="G1251">
        <v>0</v>
      </c>
      <c r="H1251">
        <f>Table2[[#This Row],[Doanh số bán]]-Table2[[#This Row],[Chiết khấu]]</f>
        <v>112000</v>
      </c>
      <c r="K1251" t="s">
        <v>24</v>
      </c>
      <c r="L1251">
        <v>0.25</v>
      </c>
      <c r="M1251" t="s">
        <v>918</v>
      </c>
      <c r="N1251" t="s">
        <v>919</v>
      </c>
      <c r="O1251">
        <v>0.25</v>
      </c>
      <c r="P1251" t="s">
        <v>286</v>
      </c>
      <c r="Q1251" t="s">
        <v>287</v>
      </c>
      <c r="R1251" t="s">
        <v>41</v>
      </c>
      <c r="S1251" t="s">
        <v>42</v>
      </c>
      <c r="T1251" t="s">
        <v>922</v>
      </c>
      <c r="U1251" t="s">
        <v>923</v>
      </c>
      <c r="V1251" t="s">
        <v>33</v>
      </c>
    </row>
    <row r="1252" spans="1:22">
      <c r="A1252" s="4">
        <v>46063</v>
      </c>
      <c r="B1252" t="s">
        <v>4396</v>
      </c>
      <c r="C1252" t="s">
        <v>83</v>
      </c>
      <c r="D1252">
        <v>1</v>
      </c>
      <c r="E1252">
        <v>112000</v>
      </c>
      <c r="F1252">
        <f>Table2[[#This Row],[Đơn Giá Chuẩn]]*Table2[[#This Row],[Tổng số lượng bán]]</f>
        <v>112000</v>
      </c>
      <c r="G1252">
        <v>10185</v>
      </c>
      <c r="H1252">
        <f>Table2[[#This Row],[Doanh số bán]]-Table2[[#This Row],[Chiết khấu]]</f>
        <v>101815</v>
      </c>
      <c r="K1252" t="s">
        <v>24</v>
      </c>
      <c r="L1252">
        <v>0.25</v>
      </c>
      <c r="M1252" t="s">
        <v>918</v>
      </c>
      <c r="N1252" t="s">
        <v>919</v>
      </c>
      <c r="O1252">
        <v>0.25</v>
      </c>
      <c r="P1252" t="s">
        <v>286</v>
      </c>
      <c r="Q1252" t="s">
        <v>287</v>
      </c>
      <c r="R1252" t="s">
        <v>41</v>
      </c>
      <c r="S1252" t="s">
        <v>42</v>
      </c>
      <c r="T1252" t="s">
        <v>922</v>
      </c>
      <c r="U1252" t="s">
        <v>923</v>
      </c>
      <c r="V1252" t="s">
        <v>33</v>
      </c>
    </row>
    <row r="1253" spans="1:22">
      <c r="A1253" s="4">
        <v>46027</v>
      </c>
      <c r="B1253" t="s">
        <v>1008</v>
      </c>
      <c r="C1253" t="s">
        <v>23</v>
      </c>
      <c r="D1253">
        <v>1</v>
      </c>
      <c r="E1253">
        <v>21000</v>
      </c>
      <c r="F1253">
        <f>Table2[[#This Row],[Đơn Giá Chuẩn]]*Table2[[#This Row],[Tổng số lượng bán]]</f>
        <v>21000</v>
      </c>
      <c r="G1253">
        <v>0</v>
      </c>
      <c r="H1253">
        <f>Table2[[#This Row],[Doanh số bán]]-Table2[[#This Row],[Chiết khấu]]</f>
        <v>21000</v>
      </c>
      <c r="K1253" t="s">
        <v>24</v>
      </c>
      <c r="L1253">
        <v>0</v>
      </c>
      <c r="M1253" t="s">
        <v>319</v>
      </c>
      <c r="N1253" t="s">
        <v>26</v>
      </c>
      <c r="O1253">
        <v>0</v>
      </c>
      <c r="P1253" t="s">
        <v>27</v>
      </c>
      <c r="Q1253" t="s">
        <v>28</v>
      </c>
      <c r="R1253" t="s">
        <v>29</v>
      </c>
      <c r="S1253" t="s">
        <v>30</v>
      </c>
      <c r="T1253" t="s">
        <v>320</v>
      </c>
      <c r="U1253" t="s">
        <v>321</v>
      </c>
      <c r="V1253" t="s">
        <v>33</v>
      </c>
    </row>
    <row r="1254" spans="1:22">
      <c r="A1254" s="4">
        <v>46027</v>
      </c>
      <c r="B1254" t="s">
        <v>1008</v>
      </c>
      <c r="C1254" t="s">
        <v>23</v>
      </c>
      <c r="D1254">
        <v>1</v>
      </c>
      <c r="E1254">
        <v>25999.999999999996</v>
      </c>
      <c r="F1254">
        <f>Table2[[#This Row],[Đơn Giá Chuẩn]]*Table2[[#This Row],[Tổng số lượng bán]]</f>
        <v>25999.999999999996</v>
      </c>
      <c r="G1254">
        <v>0</v>
      </c>
      <c r="H1254">
        <f>Table2[[#This Row],[Doanh số bán]]-Table2[[#This Row],[Chiết khấu]]</f>
        <v>25999.999999999996</v>
      </c>
      <c r="K1254" t="s">
        <v>24</v>
      </c>
      <c r="L1254">
        <v>0</v>
      </c>
      <c r="M1254" t="s">
        <v>319</v>
      </c>
      <c r="N1254" t="s">
        <v>26</v>
      </c>
      <c r="O1254">
        <v>0</v>
      </c>
      <c r="P1254" t="s">
        <v>47</v>
      </c>
      <c r="Q1254" t="s">
        <v>48</v>
      </c>
      <c r="R1254" t="s">
        <v>29</v>
      </c>
      <c r="S1254" t="s">
        <v>30</v>
      </c>
      <c r="T1254" t="s">
        <v>320</v>
      </c>
      <c r="U1254" t="s">
        <v>321</v>
      </c>
      <c r="V1254" t="s">
        <v>33</v>
      </c>
    </row>
    <row r="1255" spans="1:22">
      <c r="A1255" s="4">
        <v>46064</v>
      </c>
      <c r="B1255" t="s">
        <v>4460</v>
      </c>
      <c r="C1255" t="s">
        <v>83</v>
      </c>
      <c r="D1255">
        <v>1</v>
      </c>
      <c r="E1255">
        <v>112000</v>
      </c>
      <c r="F1255">
        <f>Table2[[#This Row],[Đơn Giá Chuẩn]]*Table2[[#This Row],[Tổng số lượng bán]]</f>
        <v>112000</v>
      </c>
      <c r="G1255">
        <v>0</v>
      </c>
      <c r="H1255">
        <f>Table2[[#This Row],[Doanh số bán]]-Table2[[#This Row],[Chiết khấu]]</f>
        <v>112000</v>
      </c>
      <c r="K1255" t="s">
        <v>24</v>
      </c>
      <c r="L1255">
        <v>0.25</v>
      </c>
      <c r="M1255" t="s">
        <v>918</v>
      </c>
      <c r="N1255" t="s">
        <v>919</v>
      </c>
      <c r="O1255">
        <v>0.25</v>
      </c>
      <c r="P1255" t="s">
        <v>286</v>
      </c>
      <c r="Q1255" t="s">
        <v>287</v>
      </c>
      <c r="R1255" t="s">
        <v>41</v>
      </c>
      <c r="S1255" t="s">
        <v>42</v>
      </c>
      <c r="T1255" t="s">
        <v>922</v>
      </c>
      <c r="U1255" t="s">
        <v>923</v>
      </c>
      <c r="V1255" t="s">
        <v>33</v>
      </c>
    </row>
    <row r="1256" spans="1:22">
      <c r="A1256" s="4">
        <v>46027</v>
      </c>
      <c r="B1256" t="s">
        <v>1010</v>
      </c>
      <c r="C1256" t="s">
        <v>23</v>
      </c>
      <c r="D1256">
        <v>1</v>
      </c>
      <c r="E1256">
        <v>25999.999999999996</v>
      </c>
      <c r="F1256">
        <f>Table2[[#This Row],[Đơn Giá Chuẩn]]*Table2[[#This Row],[Tổng số lượng bán]]</f>
        <v>25999.999999999996</v>
      </c>
      <c r="G1256">
        <v>0</v>
      </c>
      <c r="H1256">
        <f>Table2[[#This Row],[Doanh số bán]]-Table2[[#This Row],[Chiết khấu]]</f>
        <v>25999.999999999996</v>
      </c>
      <c r="K1256" t="s">
        <v>24</v>
      </c>
      <c r="L1256">
        <v>0</v>
      </c>
      <c r="M1256" t="s">
        <v>319</v>
      </c>
      <c r="N1256" t="s">
        <v>26</v>
      </c>
      <c r="O1256">
        <v>0</v>
      </c>
      <c r="P1256" t="s">
        <v>47</v>
      </c>
      <c r="Q1256" t="s">
        <v>48</v>
      </c>
      <c r="R1256" t="s">
        <v>29</v>
      </c>
      <c r="S1256" t="s">
        <v>30</v>
      </c>
      <c r="T1256" t="s">
        <v>320</v>
      </c>
      <c r="U1256" t="s">
        <v>321</v>
      </c>
      <c r="V1256" t="s">
        <v>33</v>
      </c>
    </row>
    <row r="1257" spans="1:22">
      <c r="A1257" s="4">
        <v>46027</v>
      </c>
      <c r="B1257" t="s">
        <v>1011</v>
      </c>
      <c r="C1257" t="s">
        <v>23</v>
      </c>
      <c r="D1257">
        <v>2</v>
      </c>
      <c r="E1257">
        <v>25999.999999999996</v>
      </c>
      <c r="F1257">
        <f>Table2[[#This Row],[Đơn Giá Chuẩn]]*Table2[[#This Row],[Tổng số lượng bán]]</f>
        <v>51999.999999999993</v>
      </c>
      <c r="G1257">
        <v>0</v>
      </c>
      <c r="H1257">
        <f>Table2[[#This Row],[Doanh số bán]]-Table2[[#This Row],[Chiết khấu]]</f>
        <v>51999.999999999993</v>
      </c>
      <c r="K1257" t="s">
        <v>24</v>
      </c>
      <c r="L1257">
        <v>0</v>
      </c>
      <c r="M1257" t="s">
        <v>319</v>
      </c>
      <c r="N1257" t="s">
        <v>26</v>
      </c>
      <c r="O1257">
        <v>0</v>
      </c>
      <c r="P1257" t="s">
        <v>47</v>
      </c>
      <c r="Q1257" t="s">
        <v>48</v>
      </c>
      <c r="R1257" t="s">
        <v>29</v>
      </c>
      <c r="S1257" t="s">
        <v>30</v>
      </c>
      <c r="T1257" t="s">
        <v>320</v>
      </c>
      <c r="U1257" t="s">
        <v>321</v>
      </c>
      <c r="V1257" t="s">
        <v>33</v>
      </c>
    </row>
    <row r="1258" spans="1:22">
      <c r="A1258" s="4">
        <v>46027</v>
      </c>
      <c r="B1258" t="s">
        <v>1011</v>
      </c>
      <c r="C1258" t="s">
        <v>23</v>
      </c>
      <c r="D1258">
        <v>1</v>
      </c>
      <c r="E1258">
        <v>21000</v>
      </c>
      <c r="F1258">
        <f>Table2[[#This Row],[Đơn Giá Chuẩn]]*Table2[[#This Row],[Tổng số lượng bán]]</f>
        <v>21000</v>
      </c>
      <c r="G1258">
        <v>0</v>
      </c>
      <c r="H1258">
        <f>Table2[[#This Row],[Doanh số bán]]-Table2[[#This Row],[Chiết khấu]]</f>
        <v>21000</v>
      </c>
      <c r="K1258" t="s">
        <v>24</v>
      </c>
      <c r="L1258">
        <v>0</v>
      </c>
      <c r="M1258" t="s">
        <v>319</v>
      </c>
      <c r="N1258" t="s">
        <v>26</v>
      </c>
      <c r="O1258">
        <v>0</v>
      </c>
      <c r="P1258" t="s">
        <v>27</v>
      </c>
      <c r="Q1258" t="s">
        <v>28</v>
      </c>
      <c r="R1258" t="s">
        <v>29</v>
      </c>
      <c r="S1258" t="s">
        <v>30</v>
      </c>
      <c r="T1258" t="s">
        <v>320</v>
      </c>
      <c r="U1258" t="s">
        <v>321</v>
      </c>
      <c r="V1258" t="s">
        <v>33</v>
      </c>
    </row>
    <row r="1259" spans="1:22">
      <c r="A1259" s="4">
        <v>46027</v>
      </c>
      <c r="B1259" t="s">
        <v>1011</v>
      </c>
      <c r="C1259" t="s">
        <v>23</v>
      </c>
      <c r="D1259">
        <v>1</v>
      </c>
      <c r="E1259">
        <v>52000</v>
      </c>
      <c r="F1259">
        <f>Table2[[#This Row],[Đơn Giá Chuẩn]]*Table2[[#This Row],[Tổng số lượng bán]]</f>
        <v>52000</v>
      </c>
      <c r="G1259">
        <v>0</v>
      </c>
      <c r="H1259">
        <f>Table2[[#This Row],[Doanh số bán]]-Table2[[#This Row],[Chiết khấu]]</f>
        <v>52000</v>
      </c>
      <c r="K1259" t="s">
        <v>24</v>
      </c>
      <c r="L1259">
        <v>0</v>
      </c>
      <c r="M1259" t="s">
        <v>319</v>
      </c>
      <c r="N1259" t="s">
        <v>26</v>
      </c>
      <c r="O1259">
        <v>0</v>
      </c>
      <c r="P1259" t="s">
        <v>869</v>
      </c>
      <c r="Q1259" t="s">
        <v>870</v>
      </c>
      <c r="R1259" t="s">
        <v>29</v>
      </c>
      <c r="S1259" t="s">
        <v>30</v>
      </c>
      <c r="T1259" t="s">
        <v>320</v>
      </c>
      <c r="U1259" t="s">
        <v>321</v>
      </c>
      <c r="V1259" t="s">
        <v>33</v>
      </c>
    </row>
    <row r="1260" spans="1:22">
      <c r="A1260" s="4">
        <v>46027</v>
      </c>
      <c r="B1260" t="s">
        <v>1011</v>
      </c>
      <c r="C1260" t="s">
        <v>23</v>
      </c>
      <c r="D1260">
        <v>1</v>
      </c>
      <c r="E1260">
        <v>42000</v>
      </c>
      <c r="F1260">
        <f>Table2[[#This Row],[Đơn Giá Chuẩn]]*Table2[[#This Row],[Tổng số lượng bán]]</f>
        <v>42000</v>
      </c>
      <c r="G1260">
        <v>0</v>
      </c>
      <c r="H1260">
        <f>Table2[[#This Row],[Doanh số bán]]-Table2[[#This Row],[Chiết khấu]]</f>
        <v>42000</v>
      </c>
      <c r="K1260" t="s">
        <v>24</v>
      </c>
      <c r="L1260">
        <v>0</v>
      </c>
      <c r="M1260" t="s">
        <v>319</v>
      </c>
      <c r="N1260" t="s">
        <v>26</v>
      </c>
      <c r="O1260">
        <v>0</v>
      </c>
      <c r="P1260" t="s">
        <v>886</v>
      </c>
      <c r="Q1260" t="s">
        <v>887</v>
      </c>
      <c r="R1260" t="s">
        <v>29</v>
      </c>
      <c r="S1260" t="s">
        <v>56</v>
      </c>
      <c r="T1260" t="s">
        <v>320</v>
      </c>
      <c r="U1260" t="s">
        <v>321</v>
      </c>
      <c r="V1260" t="s">
        <v>33</v>
      </c>
    </row>
    <row r="1261" spans="1:22">
      <c r="A1261" s="4">
        <v>46076</v>
      </c>
      <c r="B1261" t="s">
        <v>5129</v>
      </c>
      <c r="C1261" t="s">
        <v>83</v>
      </c>
      <c r="D1261">
        <v>12</v>
      </c>
      <c r="E1261">
        <v>112000</v>
      </c>
      <c r="F1261">
        <f>Table2[[#This Row],[Đơn Giá Chuẩn]]*Table2[[#This Row],[Tổng số lượng bán]]</f>
        <v>1344000</v>
      </c>
      <c r="G1261">
        <v>0</v>
      </c>
      <c r="H1261">
        <f>Table2[[#This Row],[Doanh số bán]]-Table2[[#This Row],[Chiết khấu]]</f>
        <v>1344000</v>
      </c>
      <c r="K1261" t="s">
        <v>24</v>
      </c>
      <c r="L1261">
        <v>0.25</v>
      </c>
      <c r="M1261" t="s">
        <v>319</v>
      </c>
      <c r="N1261" t="s">
        <v>26</v>
      </c>
      <c r="O1261">
        <v>3</v>
      </c>
      <c r="P1261" t="s">
        <v>286</v>
      </c>
      <c r="Q1261" t="s">
        <v>287</v>
      </c>
      <c r="R1261" t="s">
        <v>41</v>
      </c>
      <c r="S1261" t="s">
        <v>42</v>
      </c>
      <c r="T1261" t="s">
        <v>320</v>
      </c>
      <c r="U1261" t="s">
        <v>321</v>
      </c>
      <c r="V1261" t="s">
        <v>33</v>
      </c>
    </row>
    <row r="1262" spans="1:22">
      <c r="A1262" s="4">
        <v>46027</v>
      </c>
      <c r="B1262" t="s">
        <v>1013</v>
      </c>
      <c r="C1262" t="s">
        <v>23</v>
      </c>
      <c r="D1262">
        <v>1</v>
      </c>
      <c r="E1262">
        <v>25999.999999999996</v>
      </c>
      <c r="F1262">
        <f>Table2[[#This Row],[Đơn Giá Chuẩn]]*Table2[[#This Row],[Tổng số lượng bán]]</f>
        <v>25999.999999999996</v>
      </c>
      <c r="G1262">
        <v>0</v>
      </c>
      <c r="H1262">
        <f>Table2[[#This Row],[Doanh số bán]]-Table2[[#This Row],[Chiết khấu]]</f>
        <v>25999.999999999996</v>
      </c>
      <c r="K1262" t="s">
        <v>24</v>
      </c>
      <c r="L1262">
        <v>0</v>
      </c>
      <c r="M1262" t="s">
        <v>319</v>
      </c>
      <c r="N1262" t="s">
        <v>26</v>
      </c>
      <c r="O1262">
        <v>0</v>
      </c>
      <c r="P1262" t="s">
        <v>129</v>
      </c>
      <c r="Q1262" t="s">
        <v>130</v>
      </c>
      <c r="R1262" t="s">
        <v>29</v>
      </c>
      <c r="S1262" t="s">
        <v>30</v>
      </c>
      <c r="T1262" t="s">
        <v>320</v>
      </c>
      <c r="U1262" t="s">
        <v>321</v>
      </c>
      <c r="V1262" t="s">
        <v>33</v>
      </c>
    </row>
    <row r="1263" spans="1:22">
      <c r="A1263" s="4">
        <v>46076</v>
      </c>
      <c r="B1263" t="s">
        <v>5131</v>
      </c>
      <c r="C1263" t="s">
        <v>83</v>
      </c>
      <c r="D1263">
        <v>1</v>
      </c>
      <c r="E1263">
        <v>112000</v>
      </c>
      <c r="F1263">
        <f>Table2[[#This Row],[Đơn Giá Chuẩn]]*Table2[[#This Row],[Tổng số lượng bán]]</f>
        <v>112000</v>
      </c>
      <c r="G1263">
        <v>0</v>
      </c>
      <c r="H1263">
        <f>Table2[[#This Row],[Doanh số bán]]-Table2[[#This Row],[Chiết khấu]]</f>
        <v>112000</v>
      </c>
      <c r="K1263" t="s">
        <v>24</v>
      </c>
      <c r="L1263">
        <v>0.25</v>
      </c>
      <c r="M1263" t="s">
        <v>319</v>
      </c>
      <c r="N1263" t="s">
        <v>26</v>
      </c>
      <c r="O1263">
        <v>0.25</v>
      </c>
      <c r="P1263" t="s">
        <v>286</v>
      </c>
      <c r="Q1263" t="s">
        <v>287</v>
      </c>
      <c r="R1263" t="s">
        <v>41</v>
      </c>
      <c r="S1263" t="s">
        <v>42</v>
      </c>
      <c r="T1263" t="s">
        <v>320</v>
      </c>
      <c r="U1263" t="s">
        <v>321</v>
      </c>
      <c r="V1263" t="s">
        <v>33</v>
      </c>
    </row>
    <row r="1264" spans="1:22">
      <c r="A1264" s="4">
        <v>46085</v>
      </c>
      <c r="B1264" t="s">
        <v>6305</v>
      </c>
      <c r="C1264" t="s">
        <v>83</v>
      </c>
      <c r="D1264">
        <v>1</v>
      </c>
      <c r="E1264">
        <v>112000</v>
      </c>
      <c r="F1264">
        <f>Table2[[#This Row],[Đơn Giá Chuẩn]]*Table2[[#This Row],[Tổng số lượng bán]]</f>
        <v>112000</v>
      </c>
      <c r="G1264">
        <v>0</v>
      </c>
      <c r="H1264">
        <f>Table2[[#This Row],[Doanh số bán]]-Table2[[#This Row],[Chiết khấu]]</f>
        <v>112000</v>
      </c>
      <c r="K1264" t="s">
        <v>24</v>
      </c>
      <c r="L1264">
        <v>0.25</v>
      </c>
      <c r="M1264" t="s">
        <v>25</v>
      </c>
      <c r="N1264" t="s">
        <v>26</v>
      </c>
      <c r="O1264">
        <v>0.25</v>
      </c>
      <c r="P1264" t="s">
        <v>286</v>
      </c>
      <c r="Q1264" t="s">
        <v>287</v>
      </c>
      <c r="R1264" t="s">
        <v>41</v>
      </c>
      <c r="S1264" t="s">
        <v>42</v>
      </c>
      <c r="T1264" t="s">
        <v>31</v>
      </c>
      <c r="U1264" t="s">
        <v>32</v>
      </c>
      <c r="V1264" t="s">
        <v>33</v>
      </c>
    </row>
    <row r="1265" spans="1:22">
      <c r="A1265" s="4">
        <v>46090</v>
      </c>
      <c r="B1265" t="s">
        <v>6385</v>
      </c>
      <c r="C1265" t="s">
        <v>83</v>
      </c>
      <c r="D1265">
        <v>1</v>
      </c>
      <c r="E1265">
        <v>112000</v>
      </c>
      <c r="F1265">
        <f>Table2[[#This Row],[Đơn Giá Chuẩn]]*Table2[[#This Row],[Tổng số lượng bán]]</f>
        <v>112000</v>
      </c>
      <c r="G1265">
        <v>0</v>
      </c>
      <c r="H1265">
        <f>Table2[[#This Row],[Doanh số bán]]-Table2[[#This Row],[Chiết khấu]]</f>
        <v>112000</v>
      </c>
      <c r="K1265" t="s">
        <v>24</v>
      </c>
      <c r="L1265">
        <v>0.25</v>
      </c>
      <c r="M1265" t="s">
        <v>25</v>
      </c>
      <c r="N1265" t="s">
        <v>26</v>
      </c>
      <c r="O1265">
        <v>0.25</v>
      </c>
      <c r="P1265" t="s">
        <v>286</v>
      </c>
      <c r="Q1265" t="s">
        <v>287</v>
      </c>
      <c r="R1265" t="s">
        <v>41</v>
      </c>
      <c r="S1265" t="s">
        <v>42</v>
      </c>
      <c r="T1265" t="s">
        <v>31</v>
      </c>
      <c r="U1265" t="s">
        <v>32</v>
      </c>
      <c r="V1265" t="s">
        <v>33</v>
      </c>
    </row>
    <row r="1266" spans="1:22">
      <c r="A1266" s="4">
        <v>46098</v>
      </c>
      <c r="B1266" t="s">
        <v>7518</v>
      </c>
      <c r="C1266" t="s">
        <v>83</v>
      </c>
      <c r="D1266">
        <v>1</v>
      </c>
      <c r="E1266">
        <v>112000</v>
      </c>
      <c r="F1266">
        <f>Table2[[#This Row],[Đơn Giá Chuẩn]]*Table2[[#This Row],[Tổng số lượng bán]]</f>
        <v>112000</v>
      </c>
      <c r="H1266">
        <f>Table2[[#This Row],[Doanh số bán]]-Table2[[#This Row],[Chiết khấu]]</f>
        <v>112000</v>
      </c>
      <c r="K1266" t="s">
        <v>24</v>
      </c>
      <c r="L1266">
        <v>0.25</v>
      </c>
      <c r="M1266" t="s">
        <v>25</v>
      </c>
      <c r="N1266" t="s">
        <v>26</v>
      </c>
      <c r="O1266">
        <v>0.25</v>
      </c>
      <c r="P1266" t="s">
        <v>286</v>
      </c>
      <c r="Q1266" t="s">
        <v>287</v>
      </c>
      <c r="R1266" t="s">
        <v>41</v>
      </c>
      <c r="S1266" t="s">
        <v>42</v>
      </c>
      <c r="T1266" t="s">
        <v>31</v>
      </c>
      <c r="U1266" t="s">
        <v>32</v>
      </c>
      <c r="V1266" t="s">
        <v>33</v>
      </c>
    </row>
    <row r="1267" spans="1:22">
      <c r="A1267" s="4">
        <v>46027</v>
      </c>
      <c r="B1267" t="s">
        <v>1018</v>
      </c>
      <c r="C1267" t="s">
        <v>23</v>
      </c>
      <c r="D1267">
        <v>1</v>
      </c>
      <c r="E1267">
        <v>37000</v>
      </c>
      <c r="F1267">
        <f>Table2[[#This Row],[Đơn Giá Chuẩn]]*Table2[[#This Row],[Tổng số lượng bán]]</f>
        <v>37000</v>
      </c>
      <c r="G1267">
        <v>0</v>
      </c>
      <c r="H1267">
        <f>Table2[[#This Row],[Doanh số bán]]-Table2[[#This Row],[Chiết khấu]]</f>
        <v>37000</v>
      </c>
      <c r="K1267" t="s">
        <v>24</v>
      </c>
      <c r="L1267">
        <v>0</v>
      </c>
      <c r="M1267" t="s">
        <v>319</v>
      </c>
      <c r="N1267" t="s">
        <v>26</v>
      </c>
      <c r="O1267">
        <v>0</v>
      </c>
      <c r="P1267" t="s">
        <v>246</v>
      </c>
      <c r="Q1267" t="s">
        <v>247</v>
      </c>
      <c r="R1267" t="s">
        <v>29</v>
      </c>
      <c r="S1267" t="s">
        <v>30</v>
      </c>
      <c r="T1267" t="s">
        <v>320</v>
      </c>
      <c r="U1267" t="s">
        <v>321</v>
      </c>
      <c r="V1267" t="s">
        <v>33</v>
      </c>
    </row>
    <row r="1268" spans="1:22">
      <c r="A1268" s="4">
        <v>46027</v>
      </c>
      <c r="B1268" t="s">
        <v>1019</v>
      </c>
      <c r="C1268" t="s">
        <v>23</v>
      </c>
      <c r="D1268">
        <v>1</v>
      </c>
      <c r="E1268">
        <v>42000</v>
      </c>
      <c r="F1268">
        <f>Table2[[#This Row],[Đơn Giá Chuẩn]]*Table2[[#This Row],[Tổng số lượng bán]]</f>
        <v>42000</v>
      </c>
      <c r="G1268">
        <v>0</v>
      </c>
      <c r="H1268">
        <f>Table2[[#This Row],[Doanh số bán]]-Table2[[#This Row],[Chiết khấu]]</f>
        <v>42000</v>
      </c>
      <c r="K1268" t="s">
        <v>24</v>
      </c>
      <c r="L1268">
        <v>0</v>
      </c>
      <c r="M1268" t="s">
        <v>319</v>
      </c>
      <c r="N1268" t="s">
        <v>26</v>
      </c>
      <c r="O1268">
        <v>0</v>
      </c>
      <c r="P1268" t="s">
        <v>1020</v>
      </c>
      <c r="Q1268" t="s">
        <v>1021</v>
      </c>
      <c r="R1268" t="s">
        <v>29</v>
      </c>
      <c r="S1268" t="s">
        <v>59</v>
      </c>
      <c r="T1268" t="s">
        <v>320</v>
      </c>
      <c r="U1268" t="s">
        <v>321</v>
      </c>
      <c r="V1268" t="s">
        <v>33</v>
      </c>
    </row>
    <row r="1269" spans="1:22">
      <c r="A1269" s="4">
        <v>46027</v>
      </c>
      <c r="B1269" t="s">
        <v>1022</v>
      </c>
      <c r="C1269" t="s">
        <v>23</v>
      </c>
      <c r="D1269">
        <v>1</v>
      </c>
      <c r="E1269">
        <v>42000</v>
      </c>
      <c r="F1269">
        <f>Table2[[#This Row],[Đơn Giá Chuẩn]]*Table2[[#This Row],[Tổng số lượng bán]]</f>
        <v>42000</v>
      </c>
      <c r="G1269">
        <v>0</v>
      </c>
      <c r="H1269">
        <f>Table2[[#This Row],[Doanh số bán]]-Table2[[#This Row],[Chiết khấu]]</f>
        <v>42000</v>
      </c>
      <c r="K1269" t="s">
        <v>24</v>
      </c>
      <c r="L1269">
        <v>0</v>
      </c>
      <c r="M1269" t="s">
        <v>319</v>
      </c>
      <c r="N1269" t="s">
        <v>26</v>
      </c>
      <c r="O1269">
        <v>0</v>
      </c>
      <c r="P1269" t="s">
        <v>449</v>
      </c>
      <c r="Q1269" t="s">
        <v>450</v>
      </c>
      <c r="R1269" t="s">
        <v>29</v>
      </c>
      <c r="S1269" t="s">
        <v>30</v>
      </c>
      <c r="T1269" t="s">
        <v>320</v>
      </c>
      <c r="U1269" t="s">
        <v>321</v>
      </c>
      <c r="V1269" t="s">
        <v>33</v>
      </c>
    </row>
    <row r="1270" spans="1:22">
      <c r="A1270" s="4">
        <v>46101</v>
      </c>
      <c r="B1270" t="s">
        <v>7824</v>
      </c>
      <c r="C1270" t="s">
        <v>83</v>
      </c>
      <c r="D1270">
        <v>1</v>
      </c>
      <c r="E1270">
        <v>112000</v>
      </c>
      <c r="F1270">
        <f>Table2[[#This Row],[Đơn Giá Chuẩn]]*Table2[[#This Row],[Tổng số lượng bán]]</f>
        <v>112000</v>
      </c>
      <c r="G1270">
        <v>0</v>
      </c>
      <c r="H1270">
        <f>Table2[[#This Row],[Doanh số bán]]-Table2[[#This Row],[Chiết khấu]]</f>
        <v>112000</v>
      </c>
      <c r="K1270" t="s">
        <v>24</v>
      </c>
      <c r="L1270">
        <v>0.25</v>
      </c>
      <c r="M1270" t="s">
        <v>918</v>
      </c>
      <c r="N1270" t="s">
        <v>919</v>
      </c>
      <c r="O1270">
        <v>0.25</v>
      </c>
      <c r="P1270" t="s">
        <v>286</v>
      </c>
      <c r="Q1270" t="s">
        <v>287</v>
      </c>
      <c r="R1270" t="s">
        <v>41</v>
      </c>
      <c r="S1270" t="s">
        <v>42</v>
      </c>
      <c r="T1270" t="s">
        <v>922</v>
      </c>
      <c r="U1270" t="s">
        <v>923</v>
      </c>
      <c r="V1270" t="s">
        <v>33</v>
      </c>
    </row>
    <row r="1271" spans="1:22">
      <c r="A1271" s="4">
        <v>46106</v>
      </c>
      <c r="B1271" t="s">
        <v>8279</v>
      </c>
      <c r="C1271" t="s">
        <v>83</v>
      </c>
      <c r="D1271">
        <v>1</v>
      </c>
      <c r="E1271">
        <v>112000</v>
      </c>
      <c r="F1271">
        <f>Table2[[#This Row],[Đơn Giá Chuẩn]]*Table2[[#This Row],[Tổng số lượng bán]]</f>
        <v>112000</v>
      </c>
      <c r="G1271">
        <v>35648</v>
      </c>
      <c r="H1271">
        <f>Table2[[#This Row],[Doanh số bán]]-Table2[[#This Row],[Chiết khấu]]</f>
        <v>76352</v>
      </c>
      <c r="K1271" t="s">
        <v>24</v>
      </c>
      <c r="L1271">
        <v>0.25</v>
      </c>
      <c r="M1271" t="s">
        <v>918</v>
      </c>
      <c r="N1271" t="s">
        <v>919</v>
      </c>
      <c r="O1271">
        <v>0.25</v>
      </c>
      <c r="P1271" t="s">
        <v>286</v>
      </c>
      <c r="Q1271" t="s">
        <v>287</v>
      </c>
      <c r="R1271" t="s">
        <v>41</v>
      </c>
      <c r="S1271" t="s">
        <v>42</v>
      </c>
      <c r="T1271" t="s">
        <v>922</v>
      </c>
      <c r="U1271" t="s">
        <v>923</v>
      </c>
      <c r="V1271" t="s">
        <v>33</v>
      </c>
    </row>
    <row r="1272" spans="1:22">
      <c r="A1272" s="4">
        <v>46120</v>
      </c>
      <c r="B1272" t="s">
        <v>8997</v>
      </c>
      <c r="C1272" t="s">
        <v>83</v>
      </c>
      <c r="D1272">
        <v>2</v>
      </c>
      <c r="E1272">
        <v>112000</v>
      </c>
      <c r="F1272">
        <f>Table2[[#This Row],[Đơn Giá Chuẩn]]*Table2[[#This Row],[Tổng số lượng bán]]</f>
        <v>224000</v>
      </c>
      <c r="G1272">
        <v>0</v>
      </c>
      <c r="H1272">
        <f>Table2[[#This Row],[Doanh số bán]]-Table2[[#This Row],[Chiết khấu]]</f>
        <v>224000</v>
      </c>
      <c r="K1272" t="s">
        <v>24</v>
      </c>
      <c r="L1272">
        <v>0.25</v>
      </c>
      <c r="M1272" t="s">
        <v>25</v>
      </c>
      <c r="N1272" t="s">
        <v>26</v>
      </c>
      <c r="O1272">
        <v>0.5</v>
      </c>
      <c r="P1272" t="s">
        <v>286</v>
      </c>
      <c r="Q1272" t="s">
        <v>287</v>
      </c>
      <c r="R1272" t="s">
        <v>41</v>
      </c>
      <c r="S1272" t="s">
        <v>42</v>
      </c>
      <c r="T1272" t="s">
        <v>31</v>
      </c>
      <c r="U1272" t="s">
        <v>32</v>
      </c>
      <c r="V1272" t="s">
        <v>33</v>
      </c>
    </row>
    <row r="1273" spans="1:22">
      <c r="A1273" s="4">
        <v>46027</v>
      </c>
      <c r="B1273" t="s">
        <v>1025</v>
      </c>
      <c r="C1273" t="s">
        <v>23</v>
      </c>
      <c r="D1273">
        <v>3</v>
      </c>
      <c r="E1273">
        <v>25999.999999999996</v>
      </c>
      <c r="F1273">
        <f>Table2[[#This Row],[Đơn Giá Chuẩn]]*Table2[[#This Row],[Tổng số lượng bán]]</f>
        <v>77999.999999999985</v>
      </c>
      <c r="G1273">
        <v>0</v>
      </c>
      <c r="H1273">
        <f>Table2[[#This Row],[Doanh số bán]]-Table2[[#This Row],[Chiết khấu]]</f>
        <v>77999.999999999985</v>
      </c>
      <c r="K1273" t="s">
        <v>24</v>
      </c>
      <c r="L1273">
        <v>0</v>
      </c>
      <c r="M1273" t="s">
        <v>319</v>
      </c>
      <c r="N1273" t="s">
        <v>26</v>
      </c>
      <c r="O1273">
        <v>0</v>
      </c>
      <c r="P1273" t="s">
        <v>47</v>
      </c>
      <c r="Q1273" t="s">
        <v>48</v>
      </c>
      <c r="R1273" t="s">
        <v>29</v>
      </c>
      <c r="S1273" t="s">
        <v>30</v>
      </c>
      <c r="T1273" t="s">
        <v>320</v>
      </c>
      <c r="U1273" t="s">
        <v>321</v>
      </c>
      <c r="V1273" t="s">
        <v>33</v>
      </c>
    </row>
    <row r="1274" spans="1:22">
      <c r="A1274" s="4">
        <v>46027</v>
      </c>
      <c r="B1274" t="s">
        <v>1026</v>
      </c>
      <c r="C1274" t="s">
        <v>23</v>
      </c>
      <c r="D1274">
        <v>1</v>
      </c>
      <c r="E1274">
        <v>25999.999999999996</v>
      </c>
      <c r="F1274">
        <f>Table2[[#This Row],[Đơn Giá Chuẩn]]*Table2[[#This Row],[Tổng số lượng bán]]</f>
        <v>25999.999999999996</v>
      </c>
      <c r="G1274">
        <v>0</v>
      </c>
      <c r="H1274">
        <f>Table2[[#This Row],[Doanh số bán]]-Table2[[#This Row],[Chiết khấu]]</f>
        <v>25999.999999999996</v>
      </c>
      <c r="K1274" t="s">
        <v>24</v>
      </c>
      <c r="L1274">
        <v>0</v>
      </c>
      <c r="M1274" t="s">
        <v>319</v>
      </c>
      <c r="N1274" t="s">
        <v>26</v>
      </c>
      <c r="O1274">
        <v>0</v>
      </c>
      <c r="P1274" t="s">
        <v>47</v>
      </c>
      <c r="Q1274" t="s">
        <v>48</v>
      </c>
      <c r="R1274" t="s">
        <v>29</v>
      </c>
      <c r="S1274" t="s">
        <v>30</v>
      </c>
      <c r="T1274" t="s">
        <v>320</v>
      </c>
      <c r="U1274" t="s">
        <v>321</v>
      </c>
      <c r="V1274" t="s">
        <v>33</v>
      </c>
    </row>
    <row r="1275" spans="1:22">
      <c r="A1275" s="4">
        <v>46027</v>
      </c>
      <c r="B1275" t="s">
        <v>1026</v>
      </c>
      <c r="C1275" t="s">
        <v>23</v>
      </c>
      <c r="D1275">
        <v>1</v>
      </c>
      <c r="E1275">
        <v>47000</v>
      </c>
      <c r="F1275">
        <f>Table2[[#This Row],[Đơn Giá Chuẩn]]*Table2[[#This Row],[Tổng số lượng bán]]</f>
        <v>47000</v>
      </c>
      <c r="G1275">
        <v>0</v>
      </c>
      <c r="H1275">
        <f>Table2[[#This Row],[Doanh số bán]]-Table2[[#This Row],[Chiết khấu]]</f>
        <v>47000</v>
      </c>
      <c r="K1275" t="s">
        <v>24</v>
      </c>
      <c r="L1275">
        <v>0</v>
      </c>
      <c r="M1275" t="s">
        <v>319</v>
      </c>
      <c r="N1275" t="s">
        <v>26</v>
      </c>
      <c r="O1275">
        <v>0</v>
      </c>
      <c r="P1275" t="s">
        <v>876</v>
      </c>
      <c r="Q1275" t="s">
        <v>877</v>
      </c>
      <c r="R1275" t="s">
        <v>29</v>
      </c>
      <c r="S1275" t="s">
        <v>59</v>
      </c>
      <c r="T1275" t="s">
        <v>320</v>
      </c>
      <c r="U1275" t="s">
        <v>321</v>
      </c>
      <c r="V1275" t="s">
        <v>33</v>
      </c>
    </row>
    <row r="1276" spans="1:22">
      <c r="A1276" s="4">
        <v>46027</v>
      </c>
      <c r="B1276" t="s">
        <v>1027</v>
      </c>
      <c r="C1276" t="s">
        <v>23</v>
      </c>
      <c r="D1276">
        <v>1</v>
      </c>
      <c r="E1276">
        <v>25999.999999999996</v>
      </c>
      <c r="F1276">
        <f>Table2[[#This Row],[Đơn Giá Chuẩn]]*Table2[[#This Row],[Tổng số lượng bán]]</f>
        <v>25999.999999999996</v>
      </c>
      <c r="G1276">
        <v>0</v>
      </c>
      <c r="H1276">
        <f>Table2[[#This Row],[Doanh số bán]]-Table2[[#This Row],[Chiết khấu]]</f>
        <v>25999.999999999996</v>
      </c>
      <c r="K1276" t="s">
        <v>24</v>
      </c>
      <c r="L1276">
        <v>0</v>
      </c>
      <c r="M1276" t="s">
        <v>319</v>
      </c>
      <c r="N1276" t="s">
        <v>26</v>
      </c>
      <c r="O1276">
        <v>0</v>
      </c>
      <c r="P1276" t="s">
        <v>47</v>
      </c>
      <c r="Q1276" t="s">
        <v>48</v>
      </c>
      <c r="R1276" t="s">
        <v>29</v>
      </c>
      <c r="S1276" t="s">
        <v>30</v>
      </c>
      <c r="T1276" t="s">
        <v>320</v>
      </c>
      <c r="U1276" t="s">
        <v>321</v>
      </c>
      <c r="V1276" t="s">
        <v>33</v>
      </c>
    </row>
    <row r="1277" spans="1:22">
      <c r="A1277" s="4">
        <v>46121</v>
      </c>
      <c r="B1277" t="s">
        <v>9013</v>
      </c>
      <c r="C1277" t="s">
        <v>83</v>
      </c>
      <c r="D1277">
        <v>1</v>
      </c>
      <c r="E1277">
        <v>112000</v>
      </c>
      <c r="F1277">
        <f>Table2[[#This Row],[Đơn Giá Chuẩn]]*Table2[[#This Row],[Tổng số lượng bán]]</f>
        <v>112000</v>
      </c>
      <c r="G1277">
        <v>35648</v>
      </c>
      <c r="H1277">
        <f>Table2[[#This Row],[Doanh số bán]]-Table2[[#This Row],[Chiết khấu]]</f>
        <v>76352</v>
      </c>
      <c r="K1277" t="s">
        <v>24</v>
      </c>
      <c r="L1277">
        <v>0.25</v>
      </c>
      <c r="M1277" t="s">
        <v>918</v>
      </c>
      <c r="N1277" t="s">
        <v>919</v>
      </c>
      <c r="O1277">
        <v>0.25</v>
      </c>
      <c r="P1277" t="s">
        <v>286</v>
      </c>
      <c r="Q1277" t="s">
        <v>287</v>
      </c>
      <c r="R1277" t="s">
        <v>41</v>
      </c>
      <c r="S1277" t="s">
        <v>42</v>
      </c>
      <c r="T1277" t="s">
        <v>922</v>
      </c>
      <c r="U1277" t="s">
        <v>923</v>
      </c>
      <c r="V1277" t="s">
        <v>33</v>
      </c>
    </row>
    <row r="1278" spans="1:22">
      <c r="A1278" s="4">
        <v>46028</v>
      </c>
      <c r="B1278" t="s">
        <v>1029</v>
      </c>
      <c r="C1278" t="s">
        <v>23</v>
      </c>
      <c r="D1278">
        <v>1</v>
      </c>
      <c r="E1278">
        <v>25999.999999999996</v>
      </c>
      <c r="F1278">
        <f>Table2[[#This Row],[Đơn Giá Chuẩn]]*Table2[[#This Row],[Tổng số lượng bán]]</f>
        <v>25999.999999999996</v>
      </c>
      <c r="G1278">
        <v>0</v>
      </c>
      <c r="H1278">
        <f>Table2[[#This Row],[Doanh số bán]]-Table2[[#This Row],[Chiết khấu]]</f>
        <v>25999.999999999996</v>
      </c>
      <c r="K1278" t="s">
        <v>24</v>
      </c>
      <c r="L1278">
        <v>0</v>
      </c>
      <c r="M1278" t="s">
        <v>319</v>
      </c>
      <c r="N1278" t="s">
        <v>26</v>
      </c>
      <c r="O1278">
        <v>0</v>
      </c>
      <c r="P1278" t="s">
        <v>129</v>
      </c>
      <c r="Q1278" t="s">
        <v>130</v>
      </c>
      <c r="R1278" t="s">
        <v>29</v>
      </c>
      <c r="S1278" t="s">
        <v>30</v>
      </c>
      <c r="T1278" t="s">
        <v>320</v>
      </c>
      <c r="U1278" t="s">
        <v>321</v>
      </c>
      <c r="V1278" t="s">
        <v>33</v>
      </c>
    </row>
    <row r="1279" spans="1:22">
      <c r="A1279" s="4">
        <v>46028</v>
      </c>
      <c r="B1279" t="s">
        <v>1030</v>
      </c>
      <c r="C1279" t="s">
        <v>23</v>
      </c>
      <c r="D1279">
        <v>1</v>
      </c>
      <c r="E1279">
        <v>21000</v>
      </c>
      <c r="F1279">
        <f>Table2[[#This Row],[Đơn Giá Chuẩn]]*Table2[[#This Row],[Tổng số lượng bán]]</f>
        <v>21000</v>
      </c>
      <c r="G1279">
        <v>0</v>
      </c>
      <c r="H1279">
        <f>Table2[[#This Row],[Doanh số bán]]-Table2[[#This Row],[Chiết khấu]]</f>
        <v>21000</v>
      </c>
      <c r="K1279" t="s">
        <v>24</v>
      </c>
      <c r="L1279">
        <v>0</v>
      </c>
      <c r="M1279" t="s">
        <v>319</v>
      </c>
      <c r="N1279" t="s">
        <v>26</v>
      </c>
      <c r="O1279">
        <v>0</v>
      </c>
      <c r="P1279" t="s">
        <v>27</v>
      </c>
      <c r="Q1279" t="s">
        <v>28</v>
      </c>
      <c r="R1279" t="s">
        <v>29</v>
      </c>
      <c r="S1279" t="s">
        <v>30</v>
      </c>
      <c r="T1279" t="s">
        <v>320</v>
      </c>
      <c r="U1279" t="s">
        <v>321</v>
      </c>
      <c r="V1279" t="s">
        <v>33</v>
      </c>
    </row>
    <row r="1280" spans="1:22">
      <c r="A1280" s="4">
        <v>46028</v>
      </c>
      <c r="B1280" t="s">
        <v>1031</v>
      </c>
      <c r="C1280" t="s">
        <v>23</v>
      </c>
      <c r="D1280">
        <v>3</v>
      </c>
      <c r="E1280">
        <v>25999.999999999996</v>
      </c>
      <c r="F1280">
        <f>Table2[[#This Row],[Đơn Giá Chuẩn]]*Table2[[#This Row],[Tổng số lượng bán]]</f>
        <v>77999.999999999985</v>
      </c>
      <c r="G1280">
        <v>0</v>
      </c>
      <c r="H1280">
        <f>Table2[[#This Row],[Doanh số bán]]-Table2[[#This Row],[Chiết khấu]]</f>
        <v>77999.999999999985</v>
      </c>
      <c r="K1280" t="s">
        <v>24</v>
      </c>
      <c r="L1280">
        <v>0</v>
      </c>
      <c r="M1280" t="s">
        <v>319</v>
      </c>
      <c r="N1280" t="s">
        <v>26</v>
      </c>
      <c r="O1280">
        <v>0</v>
      </c>
      <c r="P1280" t="s">
        <v>47</v>
      </c>
      <c r="Q1280" t="s">
        <v>48</v>
      </c>
      <c r="R1280" t="s">
        <v>29</v>
      </c>
      <c r="S1280" t="s">
        <v>30</v>
      </c>
      <c r="T1280" t="s">
        <v>320</v>
      </c>
      <c r="U1280" t="s">
        <v>321</v>
      </c>
      <c r="V1280" t="s">
        <v>33</v>
      </c>
    </row>
    <row r="1281" spans="1:22">
      <c r="A1281" s="4">
        <v>46028</v>
      </c>
      <c r="B1281" t="s">
        <v>1032</v>
      </c>
      <c r="C1281" t="s">
        <v>23</v>
      </c>
      <c r="D1281">
        <v>1</v>
      </c>
      <c r="E1281">
        <v>25999.999999999996</v>
      </c>
      <c r="F1281">
        <f>Table2[[#This Row],[Đơn Giá Chuẩn]]*Table2[[#This Row],[Tổng số lượng bán]]</f>
        <v>25999.999999999996</v>
      </c>
      <c r="G1281">
        <v>0</v>
      </c>
      <c r="H1281">
        <f>Table2[[#This Row],[Doanh số bán]]-Table2[[#This Row],[Chiết khấu]]</f>
        <v>25999.999999999996</v>
      </c>
      <c r="K1281" t="s">
        <v>24</v>
      </c>
      <c r="L1281">
        <v>0</v>
      </c>
      <c r="M1281" t="s">
        <v>319</v>
      </c>
      <c r="N1281" t="s">
        <v>26</v>
      </c>
      <c r="O1281">
        <v>0</v>
      </c>
      <c r="P1281" t="s">
        <v>47</v>
      </c>
      <c r="Q1281" t="s">
        <v>48</v>
      </c>
      <c r="R1281" t="s">
        <v>29</v>
      </c>
      <c r="S1281" t="s">
        <v>30</v>
      </c>
      <c r="T1281" t="s">
        <v>320</v>
      </c>
      <c r="U1281" t="s">
        <v>321</v>
      </c>
      <c r="V1281" t="s">
        <v>33</v>
      </c>
    </row>
    <row r="1282" spans="1:22">
      <c r="A1282" s="4">
        <v>46028</v>
      </c>
      <c r="B1282" t="s">
        <v>1033</v>
      </c>
      <c r="C1282" t="s">
        <v>23</v>
      </c>
      <c r="D1282">
        <v>2</v>
      </c>
      <c r="E1282">
        <v>21000</v>
      </c>
      <c r="F1282">
        <f>Table2[[#This Row],[Đơn Giá Chuẩn]]*Table2[[#This Row],[Tổng số lượng bán]]</f>
        <v>42000</v>
      </c>
      <c r="G1282">
        <v>0</v>
      </c>
      <c r="H1282">
        <f>Table2[[#This Row],[Doanh số bán]]-Table2[[#This Row],[Chiết khấu]]</f>
        <v>42000</v>
      </c>
      <c r="K1282" t="s">
        <v>24</v>
      </c>
      <c r="L1282">
        <v>0</v>
      </c>
      <c r="M1282" t="s">
        <v>319</v>
      </c>
      <c r="N1282" t="s">
        <v>26</v>
      </c>
      <c r="O1282">
        <v>0</v>
      </c>
      <c r="P1282" t="s">
        <v>27</v>
      </c>
      <c r="Q1282" t="s">
        <v>28</v>
      </c>
      <c r="R1282" t="s">
        <v>29</v>
      </c>
      <c r="S1282" t="s">
        <v>30</v>
      </c>
      <c r="T1282" t="s">
        <v>320</v>
      </c>
      <c r="U1282" t="s">
        <v>321</v>
      </c>
      <c r="V1282" t="s">
        <v>33</v>
      </c>
    </row>
    <row r="1283" spans="1:22">
      <c r="A1283" s="4">
        <v>46028</v>
      </c>
      <c r="B1283" t="s">
        <v>1033</v>
      </c>
      <c r="C1283" t="s">
        <v>23</v>
      </c>
      <c r="D1283">
        <v>1</v>
      </c>
      <c r="E1283">
        <v>25999.999999999996</v>
      </c>
      <c r="F1283">
        <f>Table2[[#This Row],[Đơn Giá Chuẩn]]*Table2[[#This Row],[Tổng số lượng bán]]</f>
        <v>25999.999999999996</v>
      </c>
      <c r="G1283">
        <v>0</v>
      </c>
      <c r="H1283">
        <f>Table2[[#This Row],[Doanh số bán]]-Table2[[#This Row],[Chiết khấu]]</f>
        <v>25999.999999999996</v>
      </c>
      <c r="K1283" t="s">
        <v>24</v>
      </c>
      <c r="L1283">
        <v>0</v>
      </c>
      <c r="M1283" t="s">
        <v>319</v>
      </c>
      <c r="N1283" t="s">
        <v>26</v>
      </c>
      <c r="O1283">
        <v>0</v>
      </c>
      <c r="P1283" t="s">
        <v>47</v>
      </c>
      <c r="Q1283" t="s">
        <v>48</v>
      </c>
      <c r="R1283" t="s">
        <v>29</v>
      </c>
      <c r="S1283" t="s">
        <v>30</v>
      </c>
      <c r="T1283" t="s">
        <v>320</v>
      </c>
      <c r="U1283" t="s">
        <v>321</v>
      </c>
      <c r="V1283" t="s">
        <v>33</v>
      </c>
    </row>
    <row r="1284" spans="1:22">
      <c r="A1284" s="4">
        <v>46028</v>
      </c>
      <c r="B1284" t="s">
        <v>1034</v>
      </c>
      <c r="C1284" t="s">
        <v>23</v>
      </c>
      <c r="D1284">
        <v>2</v>
      </c>
      <c r="E1284">
        <v>21000</v>
      </c>
      <c r="F1284">
        <f>Table2[[#This Row],[Đơn Giá Chuẩn]]*Table2[[#This Row],[Tổng số lượng bán]]</f>
        <v>42000</v>
      </c>
      <c r="G1284">
        <v>0</v>
      </c>
      <c r="H1284">
        <f>Table2[[#This Row],[Doanh số bán]]-Table2[[#This Row],[Chiết khấu]]</f>
        <v>42000</v>
      </c>
      <c r="K1284" t="s">
        <v>24</v>
      </c>
      <c r="L1284">
        <v>0</v>
      </c>
      <c r="M1284" t="s">
        <v>319</v>
      </c>
      <c r="N1284" t="s">
        <v>26</v>
      </c>
      <c r="O1284">
        <v>0</v>
      </c>
      <c r="P1284" t="s">
        <v>27</v>
      </c>
      <c r="Q1284" t="s">
        <v>28</v>
      </c>
      <c r="R1284" t="s">
        <v>29</v>
      </c>
      <c r="S1284" t="s">
        <v>30</v>
      </c>
      <c r="T1284" t="s">
        <v>320</v>
      </c>
      <c r="U1284" t="s">
        <v>321</v>
      </c>
      <c r="V1284" t="s">
        <v>33</v>
      </c>
    </row>
    <row r="1285" spans="1:22">
      <c r="A1285" s="4">
        <v>46028</v>
      </c>
      <c r="B1285" t="s">
        <v>1034</v>
      </c>
      <c r="C1285" t="s">
        <v>23</v>
      </c>
      <c r="D1285">
        <v>1</v>
      </c>
      <c r="E1285">
        <v>32000</v>
      </c>
      <c r="F1285">
        <f>Table2[[#This Row],[Đơn Giá Chuẩn]]*Table2[[#This Row],[Tổng số lượng bán]]</f>
        <v>32000</v>
      </c>
      <c r="G1285">
        <v>0</v>
      </c>
      <c r="H1285">
        <f>Table2[[#This Row],[Doanh số bán]]-Table2[[#This Row],[Chiết khấu]]</f>
        <v>32000</v>
      </c>
      <c r="K1285" t="s">
        <v>24</v>
      </c>
      <c r="L1285">
        <v>0</v>
      </c>
      <c r="M1285" t="s">
        <v>319</v>
      </c>
      <c r="N1285" t="s">
        <v>26</v>
      </c>
      <c r="O1285">
        <v>0</v>
      </c>
      <c r="P1285" t="s">
        <v>120</v>
      </c>
      <c r="Q1285" t="s">
        <v>121</v>
      </c>
      <c r="R1285" t="s">
        <v>29</v>
      </c>
      <c r="S1285" t="s">
        <v>30</v>
      </c>
      <c r="T1285" t="s">
        <v>320</v>
      </c>
      <c r="U1285" t="s">
        <v>321</v>
      </c>
      <c r="V1285" t="s">
        <v>33</v>
      </c>
    </row>
    <row r="1286" spans="1:22">
      <c r="A1286" s="4">
        <v>46028</v>
      </c>
      <c r="B1286" t="s">
        <v>1035</v>
      </c>
      <c r="C1286" t="s">
        <v>23</v>
      </c>
      <c r="D1286">
        <v>2</v>
      </c>
      <c r="E1286">
        <v>21000</v>
      </c>
      <c r="F1286">
        <f>Table2[[#This Row],[Đơn Giá Chuẩn]]*Table2[[#This Row],[Tổng số lượng bán]]</f>
        <v>42000</v>
      </c>
      <c r="G1286">
        <v>0</v>
      </c>
      <c r="H1286">
        <f>Table2[[#This Row],[Doanh số bán]]-Table2[[#This Row],[Chiết khấu]]</f>
        <v>42000</v>
      </c>
      <c r="K1286" t="s">
        <v>24</v>
      </c>
      <c r="L1286">
        <v>0</v>
      </c>
      <c r="M1286" t="s">
        <v>319</v>
      </c>
      <c r="N1286" t="s">
        <v>26</v>
      </c>
      <c r="O1286">
        <v>0</v>
      </c>
      <c r="P1286" t="s">
        <v>27</v>
      </c>
      <c r="Q1286" t="s">
        <v>28</v>
      </c>
      <c r="R1286" t="s">
        <v>29</v>
      </c>
      <c r="S1286" t="s">
        <v>30</v>
      </c>
      <c r="T1286" t="s">
        <v>320</v>
      </c>
      <c r="U1286" t="s">
        <v>321</v>
      </c>
      <c r="V1286" t="s">
        <v>33</v>
      </c>
    </row>
    <row r="1287" spans="1:22">
      <c r="A1287" s="4">
        <v>46028</v>
      </c>
      <c r="B1287" t="s">
        <v>1035</v>
      </c>
      <c r="C1287" t="s">
        <v>23</v>
      </c>
      <c r="D1287">
        <v>1</v>
      </c>
      <c r="E1287">
        <v>25999.999999999996</v>
      </c>
      <c r="F1287">
        <f>Table2[[#This Row],[Đơn Giá Chuẩn]]*Table2[[#This Row],[Tổng số lượng bán]]</f>
        <v>25999.999999999996</v>
      </c>
      <c r="G1287">
        <v>0</v>
      </c>
      <c r="H1287">
        <f>Table2[[#This Row],[Doanh số bán]]-Table2[[#This Row],[Chiết khấu]]</f>
        <v>25999.999999999996</v>
      </c>
      <c r="K1287" t="s">
        <v>24</v>
      </c>
      <c r="L1287">
        <v>0</v>
      </c>
      <c r="M1287" t="s">
        <v>319</v>
      </c>
      <c r="N1287" t="s">
        <v>26</v>
      </c>
      <c r="O1287">
        <v>0</v>
      </c>
      <c r="P1287" t="s">
        <v>47</v>
      </c>
      <c r="Q1287" t="s">
        <v>48</v>
      </c>
      <c r="R1287" t="s">
        <v>29</v>
      </c>
      <c r="S1287" t="s">
        <v>30</v>
      </c>
      <c r="T1287" t="s">
        <v>320</v>
      </c>
      <c r="U1287" t="s">
        <v>321</v>
      </c>
      <c r="V1287" t="s">
        <v>33</v>
      </c>
    </row>
    <row r="1288" spans="1:22">
      <c r="A1288" s="4">
        <v>46028</v>
      </c>
      <c r="B1288" t="s">
        <v>1036</v>
      </c>
      <c r="C1288" t="s">
        <v>23</v>
      </c>
      <c r="D1288">
        <v>1</v>
      </c>
      <c r="E1288">
        <v>25999.999999999996</v>
      </c>
      <c r="F1288">
        <f>Table2[[#This Row],[Đơn Giá Chuẩn]]*Table2[[#This Row],[Tổng số lượng bán]]</f>
        <v>25999.999999999996</v>
      </c>
      <c r="G1288">
        <v>0</v>
      </c>
      <c r="H1288">
        <f>Table2[[#This Row],[Doanh số bán]]-Table2[[#This Row],[Chiết khấu]]</f>
        <v>25999.999999999996</v>
      </c>
      <c r="K1288" t="s">
        <v>24</v>
      </c>
      <c r="L1288">
        <v>0</v>
      </c>
      <c r="M1288" t="s">
        <v>319</v>
      </c>
      <c r="N1288" t="s">
        <v>26</v>
      </c>
      <c r="O1288">
        <v>0</v>
      </c>
      <c r="P1288" t="s">
        <v>47</v>
      </c>
      <c r="Q1288" t="s">
        <v>48</v>
      </c>
      <c r="R1288" t="s">
        <v>29</v>
      </c>
      <c r="S1288" t="s">
        <v>30</v>
      </c>
      <c r="T1288" t="s">
        <v>320</v>
      </c>
      <c r="U1288" t="s">
        <v>321</v>
      </c>
      <c r="V1288" t="s">
        <v>33</v>
      </c>
    </row>
    <row r="1289" spans="1:22">
      <c r="A1289" s="4">
        <v>46028</v>
      </c>
      <c r="B1289" t="s">
        <v>1036</v>
      </c>
      <c r="C1289" t="s">
        <v>23</v>
      </c>
      <c r="D1289">
        <v>1</v>
      </c>
      <c r="E1289">
        <v>62000</v>
      </c>
      <c r="F1289">
        <f>Table2[[#This Row],[Đơn Giá Chuẩn]]*Table2[[#This Row],[Tổng số lượng bán]]</f>
        <v>62000</v>
      </c>
      <c r="G1289">
        <v>0</v>
      </c>
      <c r="H1289">
        <f>Table2[[#This Row],[Doanh số bán]]-Table2[[#This Row],[Chiết khấu]]</f>
        <v>62000</v>
      </c>
      <c r="K1289" t="s">
        <v>24</v>
      </c>
      <c r="L1289">
        <v>0</v>
      </c>
      <c r="M1289" t="s">
        <v>319</v>
      </c>
      <c r="N1289" t="s">
        <v>26</v>
      </c>
      <c r="O1289">
        <v>0</v>
      </c>
      <c r="P1289" t="s">
        <v>199</v>
      </c>
      <c r="Q1289" t="s">
        <v>200</v>
      </c>
      <c r="R1289" t="s">
        <v>29</v>
      </c>
      <c r="S1289" t="s">
        <v>30</v>
      </c>
      <c r="T1289" t="s">
        <v>320</v>
      </c>
      <c r="U1289" t="s">
        <v>321</v>
      </c>
      <c r="V1289" t="s">
        <v>33</v>
      </c>
    </row>
    <row r="1290" spans="1:22">
      <c r="A1290" s="4">
        <v>46028</v>
      </c>
      <c r="B1290" t="s">
        <v>1037</v>
      </c>
      <c r="C1290" t="s">
        <v>23</v>
      </c>
      <c r="D1290">
        <v>1</v>
      </c>
      <c r="E1290">
        <v>21000</v>
      </c>
      <c r="F1290">
        <f>Table2[[#This Row],[Đơn Giá Chuẩn]]*Table2[[#This Row],[Tổng số lượng bán]]</f>
        <v>21000</v>
      </c>
      <c r="G1290">
        <v>0</v>
      </c>
      <c r="H1290">
        <f>Table2[[#This Row],[Doanh số bán]]-Table2[[#This Row],[Chiết khấu]]</f>
        <v>21000</v>
      </c>
      <c r="K1290" t="s">
        <v>24</v>
      </c>
      <c r="L1290">
        <v>0</v>
      </c>
      <c r="M1290" t="s">
        <v>319</v>
      </c>
      <c r="N1290" t="s">
        <v>26</v>
      </c>
      <c r="O1290">
        <v>0</v>
      </c>
      <c r="P1290" t="s">
        <v>169</v>
      </c>
      <c r="Q1290" t="s">
        <v>170</v>
      </c>
      <c r="R1290" t="s">
        <v>29</v>
      </c>
      <c r="S1290" t="s">
        <v>30</v>
      </c>
      <c r="T1290" t="s">
        <v>320</v>
      </c>
      <c r="U1290" t="s">
        <v>321</v>
      </c>
      <c r="V1290" t="s">
        <v>33</v>
      </c>
    </row>
    <row r="1291" spans="1:22">
      <c r="A1291" s="4">
        <v>46028</v>
      </c>
      <c r="B1291" t="s">
        <v>1038</v>
      </c>
      <c r="C1291" t="s">
        <v>23</v>
      </c>
      <c r="D1291">
        <v>2</v>
      </c>
      <c r="E1291">
        <v>25999.999999999996</v>
      </c>
      <c r="F1291">
        <f>Table2[[#This Row],[Đơn Giá Chuẩn]]*Table2[[#This Row],[Tổng số lượng bán]]</f>
        <v>51999.999999999993</v>
      </c>
      <c r="G1291">
        <v>0</v>
      </c>
      <c r="H1291">
        <f>Table2[[#This Row],[Doanh số bán]]-Table2[[#This Row],[Chiết khấu]]</f>
        <v>51999.999999999993</v>
      </c>
      <c r="K1291" t="s">
        <v>24</v>
      </c>
      <c r="L1291">
        <v>0</v>
      </c>
      <c r="M1291" t="s">
        <v>319</v>
      </c>
      <c r="N1291" t="s">
        <v>26</v>
      </c>
      <c r="O1291">
        <v>0</v>
      </c>
      <c r="P1291" t="s">
        <v>47</v>
      </c>
      <c r="Q1291" t="s">
        <v>48</v>
      </c>
      <c r="R1291" t="s">
        <v>29</v>
      </c>
      <c r="S1291" t="s">
        <v>30</v>
      </c>
      <c r="T1291" t="s">
        <v>320</v>
      </c>
      <c r="U1291" t="s">
        <v>321</v>
      </c>
      <c r="V1291" t="s">
        <v>33</v>
      </c>
    </row>
    <row r="1292" spans="1:22">
      <c r="A1292" s="4">
        <v>46028</v>
      </c>
      <c r="B1292" t="s">
        <v>1039</v>
      </c>
      <c r="C1292" t="s">
        <v>23</v>
      </c>
      <c r="D1292">
        <v>1</v>
      </c>
      <c r="E1292">
        <v>42000</v>
      </c>
      <c r="F1292">
        <f>Table2[[#This Row],[Đơn Giá Chuẩn]]*Table2[[#This Row],[Tổng số lượng bán]]</f>
        <v>42000</v>
      </c>
      <c r="G1292">
        <v>0</v>
      </c>
      <c r="H1292">
        <f>Table2[[#This Row],[Doanh số bán]]-Table2[[#This Row],[Chiết khấu]]</f>
        <v>42000</v>
      </c>
      <c r="K1292" t="s">
        <v>24</v>
      </c>
      <c r="L1292">
        <v>0</v>
      </c>
      <c r="M1292" t="s">
        <v>319</v>
      </c>
      <c r="N1292" t="s">
        <v>26</v>
      </c>
      <c r="O1292">
        <v>0</v>
      </c>
      <c r="P1292" t="s">
        <v>94</v>
      </c>
      <c r="Q1292" t="s">
        <v>95</v>
      </c>
      <c r="R1292" t="s">
        <v>29</v>
      </c>
      <c r="S1292" t="s">
        <v>30</v>
      </c>
      <c r="T1292" t="s">
        <v>320</v>
      </c>
      <c r="U1292" t="s">
        <v>321</v>
      </c>
      <c r="V1292" t="s">
        <v>33</v>
      </c>
    </row>
    <row r="1293" spans="1:22">
      <c r="A1293" s="4">
        <v>46028</v>
      </c>
      <c r="B1293" t="s">
        <v>1040</v>
      </c>
      <c r="C1293" t="s">
        <v>23</v>
      </c>
      <c r="D1293">
        <v>2</v>
      </c>
      <c r="E1293">
        <v>62000</v>
      </c>
      <c r="F1293">
        <f>Table2[[#This Row],[Đơn Giá Chuẩn]]*Table2[[#This Row],[Tổng số lượng bán]]</f>
        <v>124000</v>
      </c>
      <c r="G1293">
        <v>0</v>
      </c>
      <c r="H1293">
        <f>Table2[[#This Row],[Doanh số bán]]-Table2[[#This Row],[Chiết khấu]]</f>
        <v>124000</v>
      </c>
      <c r="K1293" t="s">
        <v>24</v>
      </c>
      <c r="L1293">
        <v>0</v>
      </c>
      <c r="M1293" t="s">
        <v>319</v>
      </c>
      <c r="N1293" t="s">
        <v>26</v>
      </c>
      <c r="O1293">
        <v>0</v>
      </c>
      <c r="P1293" t="s">
        <v>199</v>
      </c>
      <c r="Q1293" t="s">
        <v>200</v>
      </c>
      <c r="R1293" t="s">
        <v>29</v>
      </c>
      <c r="S1293" t="s">
        <v>30</v>
      </c>
      <c r="T1293" t="s">
        <v>320</v>
      </c>
      <c r="U1293" t="s">
        <v>321</v>
      </c>
      <c r="V1293" t="s">
        <v>33</v>
      </c>
    </row>
    <row r="1294" spans="1:22">
      <c r="A1294" s="4">
        <v>46028</v>
      </c>
      <c r="B1294" t="s">
        <v>1040</v>
      </c>
      <c r="C1294" t="s">
        <v>23</v>
      </c>
      <c r="D1294">
        <v>1</v>
      </c>
      <c r="E1294">
        <v>32000</v>
      </c>
      <c r="F1294">
        <f>Table2[[#This Row],[Đơn Giá Chuẩn]]*Table2[[#This Row],[Tổng số lượng bán]]</f>
        <v>32000</v>
      </c>
      <c r="G1294">
        <v>0</v>
      </c>
      <c r="H1294">
        <f>Table2[[#This Row],[Doanh số bán]]-Table2[[#This Row],[Chiết khấu]]</f>
        <v>32000</v>
      </c>
      <c r="K1294" t="s">
        <v>24</v>
      </c>
      <c r="L1294">
        <v>0</v>
      </c>
      <c r="M1294" t="s">
        <v>319</v>
      </c>
      <c r="N1294" t="s">
        <v>26</v>
      </c>
      <c r="O1294">
        <v>0</v>
      </c>
      <c r="P1294" t="s">
        <v>235</v>
      </c>
      <c r="Q1294" t="s">
        <v>236</v>
      </c>
      <c r="R1294" t="s">
        <v>29</v>
      </c>
      <c r="S1294" t="s">
        <v>59</v>
      </c>
      <c r="T1294" t="s">
        <v>320</v>
      </c>
      <c r="U1294" t="s">
        <v>321</v>
      </c>
      <c r="V1294" t="s">
        <v>33</v>
      </c>
    </row>
    <row r="1295" spans="1:22">
      <c r="A1295" s="4">
        <v>46028</v>
      </c>
      <c r="B1295" t="s">
        <v>1041</v>
      </c>
      <c r="C1295" t="s">
        <v>23</v>
      </c>
      <c r="D1295">
        <v>2</v>
      </c>
      <c r="E1295">
        <v>21000</v>
      </c>
      <c r="F1295">
        <f>Table2[[#This Row],[Đơn Giá Chuẩn]]*Table2[[#This Row],[Tổng số lượng bán]]</f>
        <v>42000</v>
      </c>
      <c r="G1295">
        <v>0</v>
      </c>
      <c r="H1295">
        <f>Table2[[#This Row],[Doanh số bán]]-Table2[[#This Row],[Chiết khấu]]</f>
        <v>42000</v>
      </c>
      <c r="K1295" t="s">
        <v>24</v>
      </c>
      <c r="L1295">
        <v>0</v>
      </c>
      <c r="M1295" t="s">
        <v>319</v>
      </c>
      <c r="N1295" t="s">
        <v>26</v>
      </c>
      <c r="O1295">
        <v>0</v>
      </c>
      <c r="P1295" t="s">
        <v>27</v>
      </c>
      <c r="Q1295" t="s">
        <v>28</v>
      </c>
      <c r="R1295" t="s">
        <v>29</v>
      </c>
      <c r="S1295" t="s">
        <v>30</v>
      </c>
      <c r="T1295" t="s">
        <v>320</v>
      </c>
      <c r="U1295" t="s">
        <v>321</v>
      </c>
      <c r="V1295" t="s">
        <v>33</v>
      </c>
    </row>
    <row r="1296" spans="1:22">
      <c r="A1296" s="4">
        <v>46028</v>
      </c>
      <c r="B1296" t="s">
        <v>1041</v>
      </c>
      <c r="C1296" t="s">
        <v>23</v>
      </c>
      <c r="D1296">
        <v>1</v>
      </c>
      <c r="E1296">
        <v>25999.999999999996</v>
      </c>
      <c r="F1296">
        <f>Table2[[#This Row],[Đơn Giá Chuẩn]]*Table2[[#This Row],[Tổng số lượng bán]]</f>
        <v>25999.999999999996</v>
      </c>
      <c r="G1296">
        <v>0</v>
      </c>
      <c r="H1296">
        <f>Table2[[#This Row],[Doanh số bán]]-Table2[[#This Row],[Chiết khấu]]</f>
        <v>25999.999999999996</v>
      </c>
      <c r="K1296" t="s">
        <v>24</v>
      </c>
      <c r="L1296">
        <v>0</v>
      </c>
      <c r="M1296" t="s">
        <v>319</v>
      </c>
      <c r="N1296" t="s">
        <v>26</v>
      </c>
      <c r="O1296">
        <v>0</v>
      </c>
      <c r="P1296" t="s">
        <v>47</v>
      </c>
      <c r="Q1296" t="s">
        <v>48</v>
      </c>
      <c r="R1296" t="s">
        <v>29</v>
      </c>
      <c r="S1296" t="s">
        <v>30</v>
      </c>
      <c r="T1296" t="s">
        <v>320</v>
      </c>
      <c r="U1296" t="s">
        <v>321</v>
      </c>
      <c r="V1296" t="s">
        <v>33</v>
      </c>
    </row>
    <row r="1297" spans="1:22">
      <c r="A1297" s="4">
        <v>46028</v>
      </c>
      <c r="B1297" t="s">
        <v>1042</v>
      </c>
      <c r="C1297" t="s">
        <v>23</v>
      </c>
      <c r="D1297">
        <v>1</v>
      </c>
      <c r="E1297">
        <v>21000</v>
      </c>
      <c r="F1297">
        <f>Table2[[#This Row],[Đơn Giá Chuẩn]]*Table2[[#This Row],[Tổng số lượng bán]]</f>
        <v>21000</v>
      </c>
      <c r="G1297">
        <v>0</v>
      </c>
      <c r="H1297">
        <f>Table2[[#This Row],[Doanh số bán]]-Table2[[#This Row],[Chiết khấu]]</f>
        <v>21000</v>
      </c>
      <c r="K1297" t="s">
        <v>24</v>
      </c>
      <c r="L1297">
        <v>0</v>
      </c>
      <c r="M1297" t="s">
        <v>319</v>
      </c>
      <c r="N1297" t="s">
        <v>26</v>
      </c>
      <c r="O1297">
        <v>0</v>
      </c>
      <c r="P1297" t="s">
        <v>27</v>
      </c>
      <c r="Q1297" t="s">
        <v>28</v>
      </c>
      <c r="R1297" t="s">
        <v>29</v>
      </c>
      <c r="S1297" t="s">
        <v>30</v>
      </c>
      <c r="T1297" t="s">
        <v>320</v>
      </c>
      <c r="U1297" t="s">
        <v>321</v>
      </c>
      <c r="V1297" t="s">
        <v>33</v>
      </c>
    </row>
    <row r="1298" spans="1:22">
      <c r="A1298" s="4">
        <v>46028</v>
      </c>
      <c r="B1298" t="s">
        <v>1042</v>
      </c>
      <c r="C1298" t="s">
        <v>23</v>
      </c>
      <c r="D1298">
        <v>4</v>
      </c>
      <c r="E1298">
        <v>25999.999999999996</v>
      </c>
      <c r="F1298">
        <f>Table2[[#This Row],[Đơn Giá Chuẩn]]*Table2[[#This Row],[Tổng số lượng bán]]</f>
        <v>103999.99999999999</v>
      </c>
      <c r="G1298">
        <v>0</v>
      </c>
      <c r="H1298">
        <f>Table2[[#This Row],[Doanh số bán]]-Table2[[#This Row],[Chiết khấu]]</f>
        <v>103999.99999999999</v>
      </c>
      <c r="K1298" t="s">
        <v>24</v>
      </c>
      <c r="L1298">
        <v>0</v>
      </c>
      <c r="M1298" t="s">
        <v>319</v>
      </c>
      <c r="N1298" t="s">
        <v>26</v>
      </c>
      <c r="O1298">
        <v>0</v>
      </c>
      <c r="P1298" t="s">
        <v>47</v>
      </c>
      <c r="Q1298" t="s">
        <v>48</v>
      </c>
      <c r="R1298" t="s">
        <v>29</v>
      </c>
      <c r="S1298" t="s">
        <v>30</v>
      </c>
      <c r="T1298" t="s">
        <v>320</v>
      </c>
      <c r="U1298" t="s">
        <v>321</v>
      </c>
      <c r="V1298" t="s">
        <v>33</v>
      </c>
    </row>
    <row r="1299" spans="1:22">
      <c r="A1299" s="4">
        <v>46028</v>
      </c>
      <c r="B1299" t="s">
        <v>1042</v>
      </c>
      <c r="C1299" t="s">
        <v>104</v>
      </c>
      <c r="D1299">
        <v>1</v>
      </c>
      <c r="E1299">
        <v>47000</v>
      </c>
      <c r="F1299">
        <f>Table2[[#This Row],[Đơn Giá Chuẩn]]*Table2[[#This Row],[Tổng số lượng bán]]</f>
        <v>47000</v>
      </c>
      <c r="G1299">
        <v>0</v>
      </c>
      <c r="H1299">
        <f>Table2[[#This Row],[Doanh số bán]]-Table2[[#This Row],[Chiết khấu]]</f>
        <v>47000</v>
      </c>
      <c r="K1299" t="s">
        <v>24</v>
      </c>
      <c r="L1299">
        <v>0.16</v>
      </c>
      <c r="M1299" t="s">
        <v>319</v>
      </c>
      <c r="N1299" t="s">
        <v>26</v>
      </c>
      <c r="O1299">
        <v>0.16</v>
      </c>
      <c r="P1299" t="s">
        <v>1043</v>
      </c>
      <c r="Q1299" t="s">
        <v>1044</v>
      </c>
      <c r="R1299" t="s">
        <v>107</v>
      </c>
      <c r="S1299" t="s">
        <v>108</v>
      </c>
      <c r="T1299" t="s">
        <v>320</v>
      </c>
      <c r="U1299" t="s">
        <v>321</v>
      </c>
      <c r="V1299" t="s">
        <v>33</v>
      </c>
    </row>
    <row r="1300" spans="1:22">
      <c r="A1300" s="4">
        <v>46028</v>
      </c>
      <c r="B1300" t="s">
        <v>1042</v>
      </c>
      <c r="C1300" t="s">
        <v>23</v>
      </c>
      <c r="D1300">
        <v>1</v>
      </c>
      <c r="E1300">
        <v>42000</v>
      </c>
      <c r="F1300">
        <f>Table2[[#This Row],[Đơn Giá Chuẩn]]*Table2[[#This Row],[Tổng số lượng bán]]</f>
        <v>42000</v>
      </c>
      <c r="G1300">
        <v>0</v>
      </c>
      <c r="H1300">
        <f>Table2[[#This Row],[Doanh số bán]]-Table2[[#This Row],[Chiết khấu]]</f>
        <v>42000</v>
      </c>
      <c r="K1300" t="s">
        <v>24</v>
      </c>
      <c r="L1300">
        <v>0</v>
      </c>
      <c r="M1300" t="s">
        <v>319</v>
      </c>
      <c r="N1300" t="s">
        <v>26</v>
      </c>
      <c r="O1300">
        <v>0</v>
      </c>
      <c r="P1300" t="s">
        <v>220</v>
      </c>
      <c r="Q1300" t="s">
        <v>221</v>
      </c>
      <c r="R1300" t="s">
        <v>29</v>
      </c>
      <c r="S1300" t="s">
        <v>222</v>
      </c>
      <c r="T1300" t="s">
        <v>320</v>
      </c>
      <c r="U1300" t="s">
        <v>321</v>
      </c>
      <c r="V1300" t="s">
        <v>33</v>
      </c>
    </row>
    <row r="1301" spans="1:22">
      <c r="A1301" s="4">
        <v>46028</v>
      </c>
      <c r="B1301" t="s">
        <v>1045</v>
      </c>
      <c r="C1301" t="s">
        <v>23</v>
      </c>
      <c r="D1301">
        <v>2</v>
      </c>
      <c r="E1301">
        <v>21000</v>
      </c>
      <c r="F1301">
        <f>Table2[[#This Row],[Đơn Giá Chuẩn]]*Table2[[#This Row],[Tổng số lượng bán]]</f>
        <v>42000</v>
      </c>
      <c r="G1301">
        <v>0</v>
      </c>
      <c r="H1301">
        <f>Table2[[#This Row],[Doanh số bán]]-Table2[[#This Row],[Chiết khấu]]</f>
        <v>42000</v>
      </c>
      <c r="K1301" t="s">
        <v>24</v>
      </c>
      <c r="L1301">
        <v>0</v>
      </c>
      <c r="M1301" t="s">
        <v>319</v>
      </c>
      <c r="N1301" t="s">
        <v>26</v>
      </c>
      <c r="O1301">
        <v>0</v>
      </c>
      <c r="P1301" t="s">
        <v>27</v>
      </c>
      <c r="Q1301" t="s">
        <v>28</v>
      </c>
      <c r="R1301" t="s">
        <v>29</v>
      </c>
      <c r="S1301" t="s">
        <v>30</v>
      </c>
      <c r="T1301" t="s">
        <v>320</v>
      </c>
      <c r="U1301" t="s">
        <v>321</v>
      </c>
      <c r="V1301" t="s">
        <v>33</v>
      </c>
    </row>
    <row r="1302" spans="1:22">
      <c r="A1302" s="4">
        <v>46028</v>
      </c>
      <c r="B1302" t="s">
        <v>1046</v>
      </c>
      <c r="C1302" t="s">
        <v>23</v>
      </c>
      <c r="D1302">
        <v>1</v>
      </c>
      <c r="E1302">
        <v>25999.999999999996</v>
      </c>
      <c r="F1302">
        <f>Table2[[#This Row],[Đơn Giá Chuẩn]]*Table2[[#This Row],[Tổng số lượng bán]]</f>
        <v>25999.999999999996</v>
      </c>
      <c r="G1302">
        <v>0</v>
      </c>
      <c r="H1302">
        <f>Table2[[#This Row],[Doanh số bán]]-Table2[[#This Row],[Chiết khấu]]</f>
        <v>25999.999999999996</v>
      </c>
      <c r="K1302" t="s">
        <v>24</v>
      </c>
      <c r="L1302">
        <v>0</v>
      </c>
      <c r="M1302" t="s">
        <v>319</v>
      </c>
      <c r="N1302" t="s">
        <v>26</v>
      </c>
      <c r="O1302">
        <v>0</v>
      </c>
      <c r="P1302" t="s">
        <v>129</v>
      </c>
      <c r="Q1302" t="s">
        <v>130</v>
      </c>
      <c r="R1302" t="s">
        <v>29</v>
      </c>
      <c r="S1302" t="s">
        <v>30</v>
      </c>
      <c r="T1302" t="s">
        <v>320</v>
      </c>
      <c r="U1302" t="s">
        <v>321</v>
      </c>
      <c r="V1302" t="s">
        <v>33</v>
      </c>
    </row>
    <row r="1303" spans="1:22">
      <c r="A1303" s="4">
        <v>46028</v>
      </c>
      <c r="B1303" t="s">
        <v>1047</v>
      </c>
      <c r="C1303" t="s">
        <v>23</v>
      </c>
      <c r="D1303">
        <v>1</v>
      </c>
      <c r="E1303">
        <v>25999.999999999996</v>
      </c>
      <c r="F1303">
        <f>Table2[[#This Row],[Đơn Giá Chuẩn]]*Table2[[#This Row],[Tổng số lượng bán]]</f>
        <v>25999.999999999996</v>
      </c>
      <c r="G1303">
        <v>0</v>
      </c>
      <c r="H1303">
        <f>Table2[[#This Row],[Doanh số bán]]-Table2[[#This Row],[Chiết khấu]]</f>
        <v>25999.999999999996</v>
      </c>
      <c r="K1303" t="s">
        <v>24</v>
      </c>
      <c r="L1303">
        <v>0</v>
      </c>
      <c r="M1303" t="s">
        <v>319</v>
      </c>
      <c r="N1303" t="s">
        <v>26</v>
      </c>
      <c r="O1303">
        <v>0</v>
      </c>
      <c r="P1303" t="s">
        <v>47</v>
      </c>
      <c r="Q1303" t="s">
        <v>48</v>
      </c>
      <c r="R1303" t="s">
        <v>29</v>
      </c>
      <c r="S1303" t="s">
        <v>30</v>
      </c>
      <c r="T1303" t="s">
        <v>320</v>
      </c>
      <c r="U1303" t="s">
        <v>321</v>
      </c>
      <c r="V1303" t="s">
        <v>33</v>
      </c>
    </row>
    <row r="1304" spans="1:22">
      <c r="A1304" s="4">
        <v>46028</v>
      </c>
      <c r="B1304" t="s">
        <v>1047</v>
      </c>
      <c r="C1304" t="s">
        <v>23</v>
      </c>
      <c r="D1304">
        <v>1</v>
      </c>
      <c r="E1304">
        <v>37000</v>
      </c>
      <c r="F1304">
        <f>Table2[[#This Row],[Đơn Giá Chuẩn]]*Table2[[#This Row],[Tổng số lượng bán]]</f>
        <v>37000</v>
      </c>
      <c r="G1304">
        <v>0</v>
      </c>
      <c r="H1304">
        <f>Table2[[#This Row],[Doanh số bán]]-Table2[[#This Row],[Chiết khấu]]</f>
        <v>37000</v>
      </c>
      <c r="K1304" t="s">
        <v>24</v>
      </c>
      <c r="L1304">
        <v>0</v>
      </c>
      <c r="M1304" t="s">
        <v>319</v>
      </c>
      <c r="N1304" t="s">
        <v>26</v>
      </c>
      <c r="O1304">
        <v>0</v>
      </c>
      <c r="P1304" t="s">
        <v>89</v>
      </c>
      <c r="Q1304" t="s">
        <v>90</v>
      </c>
      <c r="R1304" t="s">
        <v>29</v>
      </c>
      <c r="S1304" t="s">
        <v>91</v>
      </c>
      <c r="T1304" t="s">
        <v>320</v>
      </c>
      <c r="U1304" t="s">
        <v>321</v>
      </c>
      <c r="V1304" t="s">
        <v>33</v>
      </c>
    </row>
    <row r="1305" spans="1:22">
      <c r="A1305" s="4">
        <v>46028</v>
      </c>
      <c r="B1305" t="s">
        <v>1047</v>
      </c>
      <c r="C1305" t="s">
        <v>23</v>
      </c>
      <c r="D1305">
        <v>2</v>
      </c>
      <c r="E1305">
        <v>32000</v>
      </c>
      <c r="F1305">
        <f>Table2[[#This Row],[Đơn Giá Chuẩn]]*Table2[[#This Row],[Tổng số lượng bán]]</f>
        <v>64000</v>
      </c>
      <c r="G1305">
        <v>0</v>
      </c>
      <c r="H1305">
        <f>Table2[[#This Row],[Doanh số bán]]-Table2[[#This Row],[Chiết khấu]]</f>
        <v>64000</v>
      </c>
      <c r="K1305" t="s">
        <v>24</v>
      </c>
      <c r="L1305">
        <v>0</v>
      </c>
      <c r="M1305" t="s">
        <v>319</v>
      </c>
      <c r="N1305" t="s">
        <v>26</v>
      </c>
      <c r="O1305">
        <v>0</v>
      </c>
      <c r="P1305" t="s">
        <v>120</v>
      </c>
      <c r="Q1305" t="s">
        <v>121</v>
      </c>
      <c r="R1305" t="s">
        <v>29</v>
      </c>
      <c r="S1305" t="s">
        <v>30</v>
      </c>
      <c r="T1305" t="s">
        <v>320</v>
      </c>
      <c r="U1305" t="s">
        <v>321</v>
      </c>
      <c r="V1305" t="s">
        <v>33</v>
      </c>
    </row>
    <row r="1306" spans="1:22">
      <c r="A1306" s="4">
        <v>46028</v>
      </c>
      <c r="B1306" t="s">
        <v>1047</v>
      </c>
      <c r="C1306" t="s">
        <v>23</v>
      </c>
      <c r="D1306">
        <v>1</v>
      </c>
      <c r="E1306">
        <v>42000</v>
      </c>
      <c r="F1306">
        <f>Table2[[#This Row],[Đơn Giá Chuẩn]]*Table2[[#This Row],[Tổng số lượng bán]]</f>
        <v>42000</v>
      </c>
      <c r="G1306">
        <v>0</v>
      </c>
      <c r="H1306">
        <f>Table2[[#This Row],[Doanh số bán]]-Table2[[#This Row],[Chiết khấu]]</f>
        <v>42000</v>
      </c>
      <c r="K1306" t="s">
        <v>24</v>
      </c>
      <c r="L1306">
        <v>0</v>
      </c>
      <c r="M1306" t="s">
        <v>319</v>
      </c>
      <c r="N1306" t="s">
        <v>26</v>
      </c>
      <c r="O1306">
        <v>0</v>
      </c>
      <c r="P1306" t="s">
        <v>141</v>
      </c>
      <c r="Q1306" t="s">
        <v>142</v>
      </c>
      <c r="R1306" t="s">
        <v>29</v>
      </c>
      <c r="S1306" t="s">
        <v>59</v>
      </c>
      <c r="T1306" t="s">
        <v>320</v>
      </c>
      <c r="U1306" t="s">
        <v>321</v>
      </c>
      <c r="V1306" t="s">
        <v>33</v>
      </c>
    </row>
    <row r="1307" spans="1:22">
      <c r="A1307" s="4">
        <v>46028</v>
      </c>
      <c r="B1307" t="s">
        <v>1048</v>
      </c>
      <c r="C1307" t="s">
        <v>23</v>
      </c>
      <c r="D1307">
        <v>1</v>
      </c>
      <c r="E1307">
        <v>25999.999999999996</v>
      </c>
      <c r="F1307">
        <f>Table2[[#This Row],[Đơn Giá Chuẩn]]*Table2[[#This Row],[Tổng số lượng bán]]</f>
        <v>25999.999999999996</v>
      </c>
      <c r="G1307">
        <v>0</v>
      </c>
      <c r="H1307">
        <f>Table2[[#This Row],[Doanh số bán]]-Table2[[#This Row],[Chiết khấu]]</f>
        <v>25999.999999999996</v>
      </c>
      <c r="K1307" t="s">
        <v>24</v>
      </c>
      <c r="L1307">
        <v>0</v>
      </c>
      <c r="M1307" t="s">
        <v>319</v>
      </c>
      <c r="N1307" t="s">
        <v>26</v>
      </c>
      <c r="O1307">
        <v>0</v>
      </c>
      <c r="P1307" t="s">
        <v>47</v>
      </c>
      <c r="Q1307" t="s">
        <v>48</v>
      </c>
      <c r="R1307" t="s">
        <v>29</v>
      </c>
      <c r="S1307" t="s">
        <v>30</v>
      </c>
      <c r="T1307" t="s">
        <v>320</v>
      </c>
      <c r="U1307" t="s">
        <v>321</v>
      </c>
      <c r="V1307" t="s">
        <v>33</v>
      </c>
    </row>
    <row r="1308" spans="1:22">
      <c r="A1308" s="4">
        <v>46028</v>
      </c>
      <c r="B1308" t="s">
        <v>1048</v>
      </c>
      <c r="C1308" t="s">
        <v>23</v>
      </c>
      <c r="D1308">
        <v>1</v>
      </c>
      <c r="E1308">
        <v>32000</v>
      </c>
      <c r="F1308">
        <f>Table2[[#This Row],[Đơn Giá Chuẩn]]*Table2[[#This Row],[Tổng số lượng bán]]</f>
        <v>32000</v>
      </c>
      <c r="G1308">
        <v>0</v>
      </c>
      <c r="H1308">
        <f>Table2[[#This Row],[Doanh số bán]]-Table2[[#This Row],[Chiết khấu]]</f>
        <v>32000</v>
      </c>
      <c r="K1308" t="s">
        <v>24</v>
      </c>
      <c r="L1308">
        <v>0</v>
      </c>
      <c r="M1308" t="s">
        <v>319</v>
      </c>
      <c r="N1308" t="s">
        <v>26</v>
      </c>
      <c r="O1308">
        <v>0</v>
      </c>
      <c r="P1308" t="s">
        <v>580</v>
      </c>
      <c r="Q1308" t="s">
        <v>581</v>
      </c>
      <c r="R1308" t="s">
        <v>29</v>
      </c>
      <c r="S1308" t="s">
        <v>59</v>
      </c>
      <c r="T1308" t="s">
        <v>320</v>
      </c>
      <c r="U1308" t="s">
        <v>321</v>
      </c>
      <c r="V1308" t="s">
        <v>33</v>
      </c>
    </row>
    <row r="1309" spans="1:22">
      <c r="A1309" s="4">
        <v>46028</v>
      </c>
      <c r="B1309" t="s">
        <v>1049</v>
      </c>
      <c r="C1309" t="s">
        <v>23</v>
      </c>
      <c r="D1309">
        <v>1</v>
      </c>
      <c r="E1309">
        <v>21000</v>
      </c>
      <c r="F1309">
        <f>Table2[[#This Row],[Đơn Giá Chuẩn]]*Table2[[#This Row],[Tổng số lượng bán]]</f>
        <v>21000</v>
      </c>
      <c r="G1309">
        <v>0</v>
      </c>
      <c r="H1309">
        <f>Table2[[#This Row],[Doanh số bán]]-Table2[[#This Row],[Chiết khấu]]</f>
        <v>21000</v>
      </c>
      <c r="K1309" t="s">
        <v>24</v>
      </c>
      <c r="L1309">
        <v>0</v>
      </c>
      <c r="M1309" t="s">
        <v>319</v>
      </c>
      <c r="N1309" t="s">
        <v>26</v>
      </c>
      <c r="O1309">
        <v>0</v>
      </c>
      <c r="P1309" t="s">
        <v>27</v>
      </c>
      <c r="Q1309" t="s">
        <v>28</v>
      </c>
      <c r="R1309" t="s">
        <v>29</v>
      </c>
      <c r="S1309" t="s">
        <v>30</v>
      </c>
      <c r="T1309" t="s">
        <v>320</v>
      </c>
      <c r="U1309" t="s">
        <v>321</v>
      </c>
      <c r="V1309" t="s">
        <v>33</v>
      </c>
    </row>
    <row r="1310" spans="1:22">
      <c r="A1310" s="4">
        <v>46123</v>
      </c>
      <c r="B1310" t="s">
        <v>9069</v>
      </c>
      <c r="C1310" t="s">
        <v>83</v>
      </c>
      <c r="D1310">
        <v>1</v>
      </c>
      <c r="E1310">
        <v>112000</v>
      </c>
      <c r="F1310">
        <f>Table2[[#This Row],[Đơn Giá Chuẩn]]*Table2[[#This Row],[Tổng số lượng bán]]</f>
        <v>112000</v>
      </c>
      <c r="G1310">
        <v>0</v>
      </c>
      <c r="H1310">
        <f>Table2[[#This Row],[Doanh số bán]]-Table2[[#This Row],[Chiết khấu]]</f>
        <v>112000</v>
      </c>
      <c r="K1310" t="s">
        <v>24</v>
      </c>
      <c r="L1310">
        <v>0.25</v>
      </c>
      <c r="M1310" t="s">
        <v>25</v>
      </c>
      <c r="N1310" t="s">
        <v>26</v>
      </c>
      <c r="O1310">
        <v>0.25</v>
      </c>
      <c r="P1310" t="s">
        <v>286</v>
      </c>
      <c r="Q1310" t="s">
        <v>287</v>
      </c>
      <c r="R1310" t="s">
        <v>41</v>
      </c>
      <c r="S1310" t="s">
        <v>42</v>
      </c>
      <c r="T1310" t="s">
        <v>31</v>
      </c>
      <c r="U1310" t="s">
        <v>32</v>
      </c>
      <c r="V1310" t="s">
        <v>33</v>
      </c>
    </row>
    <row r="1311" spans="1:22">
      <c r="A1311" s="4">
        <v>46126</v>
      </c>
      <c r="B1311" t="s">
        <v>9113</v>
      </c>
      <c r="C1311" t="s">
        <v>83</v>
      </c>
      <c r="D1311">
        <v>1</v>
      </c>
      <c r="E1311">
        <v>112000</v>
      </c>
      <c r="F1311">
        <f>Table2[[#This Row],[Đơn Giá Chuẩn]]*Table2[[#This Row],[Tổng số lượng bán]]</f>
        <v>112000</v>
      </c>
      <c r="G1311">
        <v>10185</v>
      </c>
      <c r="H1311">
        <f>Table2[[#This Row],[Doanh số bán]]-Table2[[#This Row],[Chiết khấu]]</f>
        <v>101815</v>
      </c>
      <c r="K1311" t="s">
        <v>24</v>
      </c>
      <c r="L1311">
        <v>0.25</v>
      </c>
      <c r="M1311" t="s">
        <v>918</v>
      </c>
      <c r="N1311" t="s">
        <v>919</v>
      </c>
      <c r="O1311">
        <v>0.25</v>
      </c>
      <c r="P1311" t="s">
        <v>286</v>
      </c>
      <c r="Q1311" t="s">
        <v>287</v>
      </c>
      <c r="R1311" t="s">
        <v>41</v>
      </c>
      <c r="S1311" t="s">
        <v>42</v>
      </c>
      <c r="T1311" t="s">
        <v>922</v>
      </c>
      <c r="U1311" t="s">
        <v>923</v>
      </c>
      <c r="V1311" t="s">
        <v>33</v>
      </c>
    </row>
    <row r="1312" spans="1:22">
      <c r="A1312" s="4">
        <v>46147</v>
      </c>
      <c r="B1312" t="s">
        <v>12150</v>
      </c>
      <c r="C1312" t="s">
        <v>83</v>
      </c>
      <c r="D1312">
        <v>1</v>
      </c>
      <c r="E1312">
        <v>112000</v>
      </c>
      <c r="F1312">
        <f>Table2[[#This Row],[Đơn Giá Chuẩn]]*Table2[[#This Row],[Tổng số lượng bán]]</f>
        <v>112000</v>
      </c>
      <c r="G1312">
        <v>20370</v>
      </c>
      <c r="H1312">
        <f>Table2[[#This Row],[Doanh số bán]]-Table2[[#This Row],[Chiết khấu]]</f>
        <v>91630</v>
      </c>
      <c r="K1312" t="s">
        <v>24</v>
      </c>
      <c r="L1312">
        <v>0.25</v>
      </c>
      <c r="M1312" t="s">
        <v>918</v>
      </c>
      <c r="N1312" t="s">
        <v>919</v>
      </c>
      <c r="O1312">
        <v>0.25</v>
      </c>
      <c r="P1312" t="s">
        <v>286</v>
      </c>
      <c r="Q1312" t="s">
        <v>287</v>
      </c>
      <c r="R1312" t="s">
        <v>41</v>
      </c>
      <c r="S1312" t="s">
        <v>42</v>
      </c>
      <c r="T1312" t="s">
        <v>922</v>
      </c>
      <c r="U1312" t="s">
        <v>923</v>
      </c>
      <c r="V1312" t="s">
        <v>33</v>
      </c>
    </row>
    <row r="1313" spans="1:22">
      <c r="A1313" s="4">
        <v>46028</v>
      </c>
      <c r="B1313" t="s">
        <v>1053</v>
      </c>
      <c r="C1313" t="s">
        <v>23</v>
      </c>
      <c r="D1313">
        <v>2</v>
      </c>
      <c r="E1313">
        <v>21000</v>
      </c>
      <c r="F1313">
        <f>Table2[[#This Row],[Đơn Giá Chuẩn]]*Table2[[#This Row],[Tổng số lượng bán]]</f>
        <v>42000</v>
      </c>
      <c r="G1313">
        <v>0</v>
      </c>
      <c r="H1313">
        <f>Table2[[#This Row],[Doanh số bán]]-Table2[[#This Row],[Chiết khấu]]</f>
        <v>42000</v>
      </c>
      <c r="K1313" t="s">
        <v>24</v>
      </c>
      <c r="L1313">
        <v>0</v>
      </c>
      <c r="M1313" t="s">
        <v>319</v>
      </c>
      <c r="N1313" t="s">
        <v>26</v>
      </c>
      <c r="O1313">
        <v>0</v>
      </c>
      <c r="P1313" t="s">
        <v>27</v>
      </c>
      <c r="Q1313" t="s">
        <v>28</v>
      </c>
      <c r="R1313" t="s">
        <v>29</v>
      </c>
      <c r="S1313" t="s">
        <v>30</v>
      </c>
      <c r="T1313" t="s">
        <v>320</v>
      </c>
      <c r="U1313" t="s">
        <v>321</v>
      </c>
      <c r="V1313" t="s">
        <v>33</v>
      </c>
    </row>
    <row r="1314" spans="1:22">
      <c r="A1314" s="4">
        <v>46154</v>
      </c>
      <c r="B1314" t="s">
        <v>12763</v>
      </c>
      <c r="C1314" t="s">
        <v>83</v>
      </c>
      <c r="D1314">
        <v>1</v>
      </c>
      <c r="E1314">
        <v>112000</v>
      </c>
      <c r="F1314">
        <f>Table2[[#This Row],[Đơn Giá Chuẩn]]*Table2[[#This Row],[Tổng số lượng bán]]</f>
        <v>112000</v>
      </c>
      <c r="H1314">
        <f>Table2[[#This Row],[Doanh số bán]]-Table2[[#This Row],[Chiết khấu]]</f>
        <v>112000</v>
      </c>
      <c r="K1314" t="s">
        <v>24</v>
      </c>
      <c r="L1314">
        <v>0.25</v>
      </c>
      <c r="M1314" t="s">
        <v>319</v>
      </c>
      <c r="N1314" t="s">
        <v>26</v>
      </c>
      <c r="O1314">
        <v>0.25</v>
      </c>
      <c r="P1314" t="s">
        <v>286</v>
      </c>
      <c r="Q1314" t="s">
        <v>287</v>
      </c>
      <c r="R1314" t="s">
        <v>41</v>
      </c>
      <c r="S1314" t="s">
        <v>42</v>
      </c>
      <c r="T1314" t="s">
        <v>320</v>
      </c>
      <c r="U1314" t="s">
        <v>321</v>
      </c>
      <c r="V1314" t="s">
        <v>33</v>
      </c>
    </row>
    <row r="1315" spans="1:22">
      <c r="A1315" s="4">
        <v>46154</v>
      </c>
      <c r="B1315" t="s">
        <v>12766</v>
      </c>
      <c r="C1315" t="s">
        <v>83</v>
      </c>
      <c r="D1315">
        <v>3</v>
      </c>
      <c r="E1315">
        <v>112000</v>
      </c>
      <c r="F1315">
        <f>Table2[[#This Row],[Đơn Giá Chuẩn]]*Table2[[#This Row],[Tổng số lượng bán]]</f>
        <v>336000</v>
      </c>
      <c r="G1315">
        <v>30556</v>
      </c>
      <c r="H1315">
        <f>Table2[[#This Row],[Doanh số bán]]-Table2[[#This Row],[Chiết khấu]]</f>
        <v>305444</v>
      </c>
      <c r="K1315" t="s">
        <v>24</v>
      </c>
      <c r="L1315">
        <v>0.25</v>
      </c>
      <c r="M1315" t="s">
        <v>25</v>
      </c>
      <c r="N1315" t="s">
        <v>26</v>
      </c>
      <c r="O1315">
        <v>0.75</v>
      </c>
      <c r="P1315" t="s">
        <v>286</v>
      </c>
      <c r="Q1315" t="s">
        <v>287</v>
      </c>
      <c r="R1315" t="s">
        <v>41</v>
      </c>
      <c r="S1315" t="s">
        <v>42</v>
      </c>
      <c r="T1315" t="s">
        <v>31</v>
      </c>
      <c r="U1315" t="s">
        <v>32</v>
      </c>
      <c r="V1315" t="s">
        <v>33</v>
      </c>
    </row>
    <row r="1316" spans="1:22">
      <c r="A1316" s="4">
        <v>46157</v>
      </c>
      <c r="B1316" t="s">
        <v>12973</v>
      </c>
      <c r="C1316" t="s">
        <v>83</v>
      </c>
      <c r="D1316">
        <v>2</v>
      </c>
      <c r="E1316">
        <v>112000</v>
      </c>
      <c r="F1316">
        <f>Table2[[#This Row],[Đơn Giá Chuẩn]]*Table2[[#This Row],[Tổng số lượng bán]]</f>
        <v>224000</v>
      </c>
      <c r="G1316">
        <v>0</v>
      </c>
      <c r="H1316">
        <f>Table2[[#This Row],[Doanh số bán]]-Table2[[#This Row],[Chiết khấu]]</f>
        <v>224000</v>
      </c>
      <c r="K1316" t="s">
        <v>24</v>
      </c>
      <c r="L1316">
        <v>0.25</v>
      </c>
      <c r="M1316" t="s">
        <v>319</v>
      </c>
      <c r="N1316" t="s">
        <v>26</v>
      </c>
      <c r="O1316">
        <v>0.5</v>
      </c>
      <c r="P1316" t="s">
        <v>286</v>
      </c>
      <c r="Q1316" t="s">
        <v>287</v>
      </c>
      <c r="R1316" t="s">
        <v>41</v>
      </c>
      <c r="S1316" t="s">
        <v>42</v>
      </c>
      <c r="T1316" t="s">
        <v>320</v>
      </c>
      <c r="U1316" t="s">
        <v>321</v>
      </c>
      <c r="V1316" t="s">
        <v>33</v>
      </c>
    </row>
    <row r="1317" spans="1:22">
      <c r="A1317" s="4">
        <v>46154</v>
      </c>
      <c r="B1317" t="s">
        <v>12707</v>
      </c>
      <c r="C1317" t="s">
        <v>83</v>
      </c>
      <c r="D1317">
        <v>1</v>
      </c>
      <c r="E1317">
        <v>112000.00016000001</v>
      </c>
      <c r="F1317">
        <f>Table2[[#This Row],[Đơn Giá Chuẩn]]*Table2[[#This Row],[Tổng số lượng bán]]</f>
        <v>112000.00016000001</v>
      </c>
      <c r="G1317">
        <v>0</v>
      </c>
      <c r="H1317">
        <f>Table2[[#This Row],[Doanh số bán]]-Table2[[#This Row],[Chiết khấu]]</f>
        <v>112000.00016000001</v>
      </c>
      <c r="K1317" t="s">
        <v>50</v>
      </c>
      <c r="L1317">
        <v>0.25</v>
      </c>
      <c r="M1317" t="s">
        <v>37</v>
      </c>
      <c r="N1317" t="s">
        <v>50</v>
      </c>
      <c r="O1317">
        <v>0.25</v>
      </c>
      <c r="P1317" t="s">
        <v>286</v>
      </c>
      <c r="Q1317" t="s">
        <v>287</v>
      </c>
      <c r="R1317" t="s">
        <v>41</v>
      </c>
      <c r="S1317" t="s">
        <v>42</v>
      </c>
      <c r="T1317" t="s">
        <v>51</v>
      </c>
      <c r="U1317" t="s">
        <v>52</v>
      </c>
      <c r="V1317" t="s">
        <v>50</v>
      </c>
    </row>
    <row r="1318" spans="1:22">
      <c r="A1318" s="4">
        <v>46050</v>
      </c>
      <c r="B1318" t="s">
        <v>3377</v>
      </c>
      <c r="C1318" t="s">
        <v>83</v>
      </c>
      <c r="D1318">
        <v>4</v>
      </c>
      <c r="E1318">
        <v>112499.93000000001</v>
      </c>
      <c r="F1318">
        <f>Table2[[#This Row],[Đơn Giá Chuẩn]]*Table2[[#This Row],[Tổng số lượng bán]]</f>
        <v>449999.72000000003</v>
      </c>
      <c r="G1318">
        <v>0</v>
      </c>
      <c r="H1318">
        <f>Table2[[#This Row],[Doanh số bán]]-Table2[[#This Row],[Chiết khấu]]</f>
        <v>449999.72000000003</v>
      </c>
      <c r="K1318" t="s">
        <v>50</v>
      </c>
      <c r="M1318" t="s">
        <v>37</v>
      </c>
      <c r="N1318" t="s">
        <v>50</v>
      </c>
      <c r="O1318">
        <v>16</v>
      </c>
      <c r="P1318" t="s">
        <v>375</v>
      </c>
      <c r="Q1318" t="s">
        <v>376</v>
      </c>
      <c r="R1318" t="s">
        <v>41</v>
      </c>
      <c r="S1318" t="s">
        <v>42</v>
      </c>
      <c r="T1318" t="s">
        <v>74</v>
      </c>
      <c r="U1318" t="s">
        <v>75</v>
      </c>
      <c r="V1318" t="s">
        <v>50</v>
      </c>
    </row>
    <row r="1319" spans="1:22">
      <c r="A1319" s="4">
        <v>46028</v>
      </c>
      <c r="B1319" t="s">
        <v>1058</v>
      </c>
      <c r="C1319" t="s">
        <v>23</v>
      </c>
      <c r="D1319">
        <v>1</v>
      </c>
      <c r="E1319">
        <v>52000</v>
      </c>
      <c r="F1319">
        <f>Table2[[#This Row],[Đơn Giá Chuẩn]]*Table2[[#This Row],[Tổng số lượng bán]]</f>
        <v>52000</v>
      </c>
      <c r="G1319">
        <v>0</v>
      </c>
      <c r="H1319">
        <f>Table2[[#This Row],[Doanh số bán]]-Table2[[#This Row],[Chiết khấu]]</f>
        <v>52000</v>
      </c>
      <c r="K1319" t="s">
        <v>24</v>
      </c>
      <c r="L1319">
        <v>0</v>
      </c>
      <c r="M1319" t="s">
        <v>319</v>
      </c>
      <c r="N1319" t="s">
        <v>26</v>
      </c>
      <c r="O1319">
        <v>0</v>
      </c>
      <c r="P1319" t="s">
        <v>763</v>
      </c>
      <c r="Q1319" t="s">
        <v>764</v>
      </c>
      <c r="R1319" t="s">
        <v>29</v>
      </c>
      <c r="S1319" t="s">
        <v>30</v>
      </c>
      <c r="T1319" t="s">
        <v>320</v>
      </c>
      <c r="U1319" t="s">
        <v>321</v>
      </c>
      <c r="V1319" t="s">
        <v>33</v>
      </c>
    </row>
    <row r="1320" spans="1:22">
      <c r="A1320" s="4">
        <v>46029</v>
      </c>
      <c r="B1320" t="s">
        <v>1059</v>
      </c>
      <c r="C1320" t="s">
        <v>23</v>
      </c>
      <c r="D1320">
        <v>1</v>
      </c>
      <c r="E1320">
        <v>21000</v>
      </c>
      <c r="F1320">
        <f>Table2[[#This Row],[Đơn Giá Chuẩn]]*Table2[[#This Row],[Tổng số lượng bán]]</f>
        <v>21000</v>
      </c>
      <c r="G1320">
        <v>0</v>
      </c>
      <c r="H1320">
        <f>Table2[[#This Row],[Doanh số bán]]-Table2[[#This Row],[Chiết khấu]]</f>
        <v>21000</v>
      </c>
      <c r="K1320" t="s">
        <v>24</v>
      </c>
      <c r="L1320">
        <v>0</v>
      </c>
      <c r="M1320" t="s">
        <v>319</v>
      </c>
      <c r="N1320" t="s">
        <v>26</v>
      </c>
      <c r="O1320">
        <v>0</v>
      </c>
      <c r="P1320" t="s">
        <v>27</v>
      </c>
      <c r="Q1320" t="s">
        <v>28</v>
      </c>
      <c r="R1320" t="s">
        <v>29</v>
      </c>
      <c r="S1320" t="s">
        <v>30</v>
      </c>
      <c r="T1320" t="s">
        <v>320</v>
      </c>
      <c r="U1320" t="s">
        <v>321</v>
      </c>
      <c r="V1320" t="s">
        <v>33</v>
      </c>
    </row>
    <row r="1321" spans="1:22">
      <c r="A1321" s="4">
        <v>46029</v>
      </c>
      <c r="B1321" t="s">
        <v>1060</v>
      </c>
      <c r="C1321" t="s">
        <v>23</v>
      </c>
      <c r="D1321">
        <v>1</v>
      </c>
      <c r="E1321">
        <v>21000</v>
      </c>
      <c r="F1321">
        <f>Table2[[#This Row],[Đơn Giá Chuẩn]]*Table2[[#This Row],[Tổng số lượng bán]]</f>
        <v>21000</v>
      </c>
      <c r="G1321">
        <v>0</v>
      </c>
      <c r="H1321">
        <f>Table2[[#This Row],[Doanh số bán]]-Table2[[#This Row],[Chiết khấu]]</f>
        <v>21000</v>
      </c>
      <c r="K1321" t="s">
        <v>24</v>
      </c>
      <c r="L1321">
        <v>0</v>
      </c>
      <c r="M1321" t="s">
        <v>319</v>
      </c>
      <c r="N1321" t="s">
        <v>26</v>
      </c>
      <c r="O1321">
        <v>0</v>
      </c>
      <c r="P1321" t="s">
        <v>27</v>
      </c>
      <c r="Q1321" t="s">
        <v>28</v>
      </c>
      <c r="R1321" t="s">
        <v>29</v>
      </c>
      <c r="S1321" t="s">
        <v>30</v>
      </c>
      <c r="T1321" t="s">
        <v>320</v>
      </c>
      <c r="U1321" t="s">
        <v>321</v>
      </c>
      <c r="V1321" t="s">
        <v>33</v>
      </c>
    </row>
    <row r="1322" spans="1:22">
      <c r="A1322" s="4">
        <v>46029</v>
      </c>
      <c r="B1322" t="s">
        <v>1061</v>
      </c>
      <c r="C1322" t="s">
        <v>23</v>
      </c>
      <c r="D1322">
        <v>1</v>
      </c>
      <c r="E1322">
        <v>25999.999999999996</v>
      </c>
      <c r="F1322">
        <f>Table2[[#This Row],[Đơn Giá Chuẩn]]*Table2[[#This Row],[Tổng số lượng bán]]</f>
        <v>25999.999999999996</v>
      </c>
      <c r="G1322">
        <v>0</v>
      </c>
      <c r="H1322">
        <f>Table2[[#This Row],[Doanh số bán]]-Table2[[#This Row],[Chiết khấu]]</f>
        <v>25999.999999999996</v>
      </c>
      <c r="K1322" t="s">
        <v>24</v>
      </c>
      <c r="L1322">
        <v>0</v>
      </c>
      <c r="M1322" t="s">
        <v>319</v>
      </c>
      <c r="N1322" t="s">
        <v>26</v>
      </c>
      <c r="O1322">
        <v>0</v>
      </c>
      <c r="P1322" t="s">
        <v>47</v>
      </c>
      <c r="Q1322" t="s">
        <v>48</v>
      </c>
      <c r="R1322" t="s">
        <v>29</v>
      </c>
      <c r="S1322" t="s">
        <v>30</v>
      </c>
      <c r="T1322" t="s">
        <v>320</v>
      </c>
      <c r="U1322" t="s">
        <v>321</v>
      </c>
      <c r="V1322" t="s">
        <v>33</v>
      </c>
    </row>
    <row r="1323" spans="1:22">
      <c r="A1323" s="4">
        <v>46029</v>
      </c>
      <c r="B1323" t="s">
        <v>1062</v>
      </c>
      <c r="C1323" t="s">
        <v>23</v>
      </c>
      <c r="D1323">
        <v>1</v>
      </c>
      <c r="E1323">
        <v>25999.999999999996</v>
      </c>
      <c r="F1323">
        <f>Table2[[#This Row],[Đơn Giá Chuẩn]]*Table2[[#This Row],[Tổng số lượng bán]]</f>
        <v>25999.999999999996</v>
      </c>
      <c r="G1323">
        <v>0</v>
      </c>
      <c r="H1323">
        <f>Table2[[#This Row],[Doanh số bán]]-Table2[[#This Row],[Chiết khấu]]</f>
        <v>25999.999999999996</v>
      </c>
      <c r="K1323" t="s">
        <v>24</v>
      </c>
      <c r="L1323">
        <v>0</v>
      </c>
      <c r="M1323" t="s">
        <v>319</v>
      </c>
      <c r="N1323" t="s">
        <v>26</v>
      </c>
      <c r="O1323">
        <v>0</v>
      </c>
      <c r="P1323" t="s">
        <v>129</v>
      </c>
      <c r="Q1323" t="s">
        <v>130</v>
      </c>
      <c r="R1323" t="s">
        <v>29</v>
      </c>
      <c r="S1323" t="s">
        <v>30</v>
      </c>
      <c r="T1323" t="s">
        <v>320</v>
      </c>
      <c r="U1323" t="s">
        <v>321</v>
      </c>
      <c r="V1323" t="s">
        <v>33</v>
      </c>
    </row>
    <row r="1324" spans="1:22">
      <c r="A1324" s="4">
        <v>46029</v>
      </c>
      <c r="B1324" t="s">
        <v>1063</v>
      </c>
      <c r="C1324" t="s">
        <v>23</v>
      </c>
      <c r="D1324">
        <v>3</v>
      </c>
      <c r="E1324">
        <v>25999.999999999996</v>
      </c>
      <c r="F1324">
        <f>Table2[[#This Row],[Đơn Giá Chuẩn]]*Table2[[#This Row],[Tổng số lượng bán]]</f>
        <v>77999.999999999985</v>
      </c>
      <c r="G1324">
        <v>0</v>
      </c>
      <c r="H1324">
        <f>Table2[[#This Row],[Doanh số bán]]-Table2[[#This Row],[Chiết khấu]]</f>
        <v>77999.999999999985</v>
      </c>
      <c r="K1324" t="s">
        <v>24</v>
      </c>
      <c r="L1324">
        <v>0</v>
      </c>
      <c r="M1324" t="s">
        <v>319</v>
      </c>
      <c r="N1324" t="s">
        <v>26</v>
      </c>
      <c r="O1324">
        <v>0</v>
      </c>
      <c r="P1324" t="s">
        <v>47</v>
      </c>
      <c r="Q1324" t="s">
        <v>48</v>
      </c>
      <c r="R1324" t="s">
        <v>29</v>
      </c>
      <c r="S1324" t="s">
        <v>30</v>
      </c>
      <c r="T1324" t="s">
        <v>320</v>
      </c>
      <c r="U1324" t="s">
        <v>321</v>
      </c>
      <c r="V1324" t="s">
        <v>33</v>
      </c>
    </row>
    <row r="1325" spans="1:22">
      <c r="A1325" s="4">
        <v>46165</v>
      </c>
      <c r="B1325" t="s">
        <v>13590</v>
      </c>
      <c r="C1325" t="s">
        <v>83</v>
      </c>
      <c r="D1325">
        <v>1</v>
      </c>
      <c r="E1325">
        <v>112500.00020000001</v>
      </c>
      <c r="F1325">
        <f>Table2[[#This Row],[Đơn Giá Chuẩn]]*Table2[[#This Row],[Tổng số lượng bán]]</f>
        <v>112500.00020000001</v>
      </c>
      <c r="G1325">
        <v>0</v>
      </c>
      <c r="H1325">
        <f>Table2[[#This Row],[Doanh số bán]]-Table2[[#This Row],[Chiết khấu]]</f>
        <v>112500.00020000001</v>
      </c>
      <c r="K1325" t="s">
        <v>50</v>
      </c>
      <c r="M1325" t="s">
        <v>37</v>
      </c>
      <c r="N1325" t="s">
        <v>50</v>
      </c>
      <c r="O1325">
        <v>0.25</v>
      </c>
      <c r="P1325" t="s">
        <v>375</v>
      </c>
      <c r="Q1325" t="s">
        <v>376</v>
      </c>
      <c r="R1325" t="s">
        <v>41</v>
      </c>
      <c r="S1325" t="s">
        <v>42</v>
      </c>
      <c r="T1325" t="s">
        <v>74</v>
      </c>
      <c r="U1325" t="s">
        <v>75</v>
      </c>
      <c r="V1325" t="s">
        <v>50</v>
      </c>
    </row>
    <row r="1326" spans="1:22">
      <c r="A1326" s="4">
        <v>46029</v>
      </c>
      <c r="B1326" t="s">
        <v>1065</v>
      </c>
      <c r="C1326" t="s">
        <v>23</v>
      </c>
      <c r="D1326">
        <v>1</v>
      </c>
      <c r="E1326">
        <v>42000</v>
      </c>
      <c r="F1326">
        <f>Table2[[#This Row],[Đơn Giá Chuẩn]]*Table2[[#This Row],[Tổng số lượng bán]]</f>
        <v>42000</v>
      </c>
      <c r="G1326">
        <v>0</v>
      </c>
      <c r="H1326">
        <f>Table2[[#This Row],[Doanh số bán]]-Table2[[#This Row],[Chiết khấu]]</f>
        <v>42000</v>
      </c>
      <c r="K1326" t="s">
        <v>24</v>
      </c>
      <c r="L1326">
        <v>0</v>
      </c>
      <c r="M1326" t="s">
        <v>319</v>
      </c>
      <c r="N1326" t="s">
        <v>26</v>
      </c>
      <c r="O1326">
        <v>0</v>
      </c>
      <c r="P1326" t="s">
        <v>449</v>
      </c>
      <c r="Q1326" t="s">
        <v>450</v>
      </c>
      <c r="R1326" t="s">
        <v>29</v>
      </c>
      <c r="S1326" t="s">
        <v>30</v>
      </c>
      <c r="T1326" t="s">
        <v>320</v>
      </c>
      <c r="U1326" t="s">
        <v>321</v>
      </c>
      <c r="V1326" t="s">
        <v>33</v>
      </c>
    </row>
    <row r="1327" spans="1:22">
      <c r="A1327" s="4">
        <v>46029</v>
      </c>
      <c r="B1327" t="s">
        <v>1065</v>
      </c>
      <c r="C1327" t="s">
        <v>23</v>
      </c>
      <c r="D1327">
        <v>2</v>
      </c>
      <c r="E1327">
        <v>32000</v>
      </c>
      <c r="F1327">
        <f>Table2[[#This Row],[Đơn Giá Chuẩn]]*Table2[[#This Row],[Tổng số lượng bán]]</f>
        <v>64000</v>
      </c>
      <c r="G1327">
        <v>0</v>
      </c>
      <c r="H1327">
        <f>Table2[[#This Row],[Doanh số bán]]-Table2[[#This Row],[Chiết khấu]]</f>
        <v>64000</v>
      </c>
      <c r="K1327" t="s">
        <v>24</v>
      </c>
      <c r="L1327">
        <v>0</v>
      </c>
      <c r="M1327" t="s">
        <v>319</v>
      </c>
      <c r="N1327" t="s">
        <v>26</v>
      </c>
      <c r="O1327">
        <v>0</v>
      </c>
      <c r="P1327" t="s">
        <v>873</v>
      </c>
      <c r="Q1327" t="s">
        <v>874</v>
      </c>
      <c r="R1327" t="s">
        <v>29</v>
      </c>
      <c r="S1327" t="s">
        <v>30</v>
      </c>
      <c r="T1327" t="s">
        <v>320</v>
      </c>
      <c r="U1327" t="s">
        <v>321</v>
      </c>
      <c r="V1327" t="s">
        <v>33</v>
      </c>
    </row>
    <row r="1328" spans="1:22">
      <c r="A1328" s="4">
        <v>46029</v>
      </c>
      <c r="B1328" t="s">
        <v>1065</v>
      </c>
      <c r="C1328" t="s">
        <v>23</v>
      </c>
      <c r="D1328">
        <v>2</v>
      </c>
      <c r="E1328">
        <v>21000</v>
      </c>
      <c r="F1328">
        <f>Table2[[#This Row],[Đơn Giá Chuẩn]]*Table2[[#This Row],[Tổng số lượng bán]]</f>
        <v>42000</v>
      </c>
      <c r="G1328">
        <v>0</v>
      </c>
      <c r="H1328">
        <f>Table2[[#This Row],[Doanh số bán]]-Table2[[#This Row],[Chiết khấu]]</f>
        <v>42000</v>
      </c>
      <c r="K1328" t="s">
        <v>24</v>
      </c>
      <c r="L1328">
        <v>0</v>
      </c>
      <c r="M1328" t="s">
        <v>319</v>
      </c>
      <c r="N1328" t="s">
        <v>26</v>
      </c>
      <c r="O1328">
        <v>0</v>
      </c>
      <c r="P1328" t="s">
        <v>27</v>
      </c>
      <c r="Q1328" t="s">
        <v>28</v>
      </c>
      <c r="R1328" t="s">
        <v>29</v>
      </c>
      <c r="S1328" t="s">
        <v>30</v>
      </c>
      <c r="T1328" t="s">
        <v>320</v>
      </c>
      <c r="U1328" t="s">
        <v>321</v>
      </c>
      <c r="V1328" t="s">
        <v>33</v>
      </c>
    </row>
    <row r="1329" spans="1:22">
      <c r="A1329" s="4">
        <v>46029</v>
      </c>
      <c r="B1329" t="s">
        <v>1066</v>
      </c>
      <c r="C1329" t="s">
        <v>23</v>
      </c>
      <c r="D1329">
        <v>3</v>
      </c>
      <c r="E1329">
        <v>21000</v>
      </c>
      <c r="F1329">
        <f>Table2[[#This Row],[Đơn Giá Chuẩn]]*Table2[[#This Row],[Tổng số lượng bán]]</f>
        <v>63000</v>
      </c>
      <c r="G1329">
        <v>0</v>
      </c>
      <c r="H1329">
        <f>Table2[[#This Row],[Doanh số bán]]-Table2[[#This Row],[Chiết khấu]]</f>
        <v>63000</v>
      </c>
      <c r="K1329" t="s">
        <v>24</v>
      </c>
      <c r="L1329">
        <v>0</v>
      </c>
      <c r="M1329" t="s">
        <v>319</v>
      </c>
      <c r="N1329" t="s">
        <v>26</v>
      </c>
      <c r="O1329">
        <v>0</v>
      </c>
      <c r="P1329" t="s">
        <v>27</v>
      </c>
      <c r="Q1329" t="s">
        <v>28</v>
      </c>
      <c r="R1329" t="s">
        <v>29</v>
      </c>
      <c r="S1329" t="s">
        <v>30</v>
      </c>
      <c r="T1329" t="s">
        <v>320</v>
      </c>
      <c r="U1329" t="s">
        <v>321</v>
      </c>
      <c r="V1329" t="s">
        <v>33</v>
      </c>
    </row>
    <row r="1330" spans="1:22">
      <c r="A1330" s="4">
        <v>46029</v>
      </c>
      <c r="B1330" t="s">
        <v>1066</v>
      </c>
      <c r="C1330" t="s">
        <v>23</v>
      </c>
      <c r="D1330">
        <v>2</v>
      </c>
      <c r="E1330">
        <v>25999.999999999996</v>
      </c>
      <c r="F1330">
        <f>Table2[[#This Row],[Đơn Giá Chuẩn]]*Table2[[#This Row],[Tổng số lượng bán]]</f>
        <v>51999.999999999993</v>
      </c>
      <c r="G1330">
        <v>0</v>
      </c>
      <c r="H1330">
        <f>Table2[[#This Row],[Doanh số bán]]-Table2[[#This Row],[Chiết khấu]]</f>
        <v>51999.999999999993</v>
      </c>
      <c r="K1330" t="s">
        <v>24</v>
      </c>
      <c r="L1330">
        <v>0</v>
      </c>
      <c r="M1330" t="s">
        <v>319</v>
      </c>
      <c r="N1330" t="s">
        <v>26</v>
      </c>
      <c r="O1330">
        <v>0</v>
      </c>
      <c r="P1330" t="s">
        <v>47</v>
      </c>
      <c r="Q1330" t="s">
        <v>48</v>
      </c>
      <c r="R1330" t="s">
        <v>29</v>
      </c>
      <c r="S1330" t="s">
        <v>30</v>
      </c>
      <c r="T1330" t="s">
        <v>320</v>
      </c>
      <c r="U1330" t="s">
        <v>321</v>
      </c>
      <c r="V1330" t="s">
        <v>33</v>
      </c>
    </row>
    <row r="1331" spans="1:22">
      <c r="A1331" s="4">
        <v>46029</v>
      </c>
      <c r="B1331" t="s">
        <v>1067</v>
      </c>
      <c r="C1331" t="s">
        <v>23</v>
      </c>
      <c r="D1331">
        <v>1</v>
      </c>
      <c r="E1331">
        <v>62000</v>
      </c>
      <c r="F1331">
        <f>Table2[[#This Row],[Đơn Giá Chuẩn]]*Table2[[#This Row],[Tổng số lượng bán]]</f>
        <v>62000</v>
      </c>
      <c r="G1331">
        <v>0</v>
      </c>
      <c r="H1331">
        <f>Table2[[#This Row],[Doanh số bán]]-Table2[[#This Row],[Chiết khấu]]</f>
        <v>62000</v>
      </c>
      <c r="K1331" t="s">
        <v>24</v>
      </c>
      <c r="L1331">
        <v>0</v>
      </c>
      <c r="M1331" t="s">
        <v>319</v>
      </c>
      <c r="N1331" t="s">
        <v>26</v>
      </c>
      <c r="O1331">
        <v>0</v>
      </c>
      <c r="P1331" t="s">
        <v>199</v>
      </c>
      <c r="Q1331" t="s">
        <v>200</v>
      </c>
      <c r="R1331" t="s">
        <v>29</v>
      </c>
      <c r="S1331" t="s">
        <v>30</v>
      </c>
      <c r="T1331" t="s">
        <v>320</v>
      </c>
      <c r="U1331" t="s">
        <v>321</v>
      </c>
      <c r="V1331" t="s">
        <v>33</v>
      </c>
    </row>
    <row r="1332" spans="1:22">
      <c r="A1332" s="4">
        <v>46029</v>
      </c>
      <c r="B1332" t="s">
        <v>1067</v>
      </c>
      <c r="C1332" t="s">
        <v>23</v>
      </c>
      <c r="D1332">
        <v>1</v>
      </c>
      <c r="E1332">
        <v>32000</v>
      </c>
      <c r="F1332">
        <f>Table2[[#This Row],[Đơn Giá Chuẩn]]*Table2[[#This Row],[Tổng số lượng bán]]</f>
        <v>32000</v>
      </c>
      <c r="G1332">
        <v>0</v>
      </c>
      <c r="H1332">
        <f>Table2[[#This Row],[Doanh số bán]]-Table2[[#This Row],[Chiết khấu]]</f>
        <v>32000</v>
      </c>
      <c r="K1332" t="s">
        <v>24</v>
      </c>
      <c r="L1332">
        <v>0</v>
      </c>
      <c r="M1332" t="s">
        <v>319</v>
      </c>
      <c r="N1332" t="s">
        <v>26</v>
      </c>
      <c r="O1332">
        <v>0</v>
      </c>
      <c r="P1332" t="s">
        <v>235</v>
      </c>
      <c r="Q1332" t="s">
        <v>236</v>
      </c>
      <c r="R1332" t="s">
        <v>29</v>
      </c>
      <c r="S1332" t="s">
        <v>59</v>
      </c>
      <c r="T1332" t="s">
        <v>320</v>
      </c>
      <c r="U1332" t="s">
        <v>321</v>
      </c>
      <c r="V1332" t="s">
        <v>33</v>
      </c>
    </row>
    <row r="1333" spans="1:22">
      <c r="A1333" s="4">
        <v>46029</v>
      </c>
      <c r="B1333" t="s">
        <v>1067</v>
      </c>
      <c r="C1333" t="s">
        <v>23</v>
      </c>
      <c r="D1333">
        <v>1</v>
      </c>
      <c r="E1333">
        <v>67000</v>
      </c>
      <c r="F1333">
        <f>Table2[[#This Row],[Đơn Giá Chuẩn]]*Table2[[#This Row],[Tổng số lượng bán]]</f>
        <v>67000</v>
      </c>
      <c r="G1333">
        <v>0</v>
      </c>
      <c r="H1333">
        <f>Table2[[#This Row],[Doanh số bán]]-Table2[[#This Row],[Chiết khấu]]</f>
        <v>67000</v>
      </c>
      <c r="K1333" t="s">
        <v>24</v>
      </c>
      <c r="L1333">
        <v>0</v>
      </c>
      <c r="M1333" t="s">
        <v>319</v>
      </c>
      <c r="N1333" t="s">
        <v>26</v>
      </c>
      <c r="O1333">
        <v>0</v>
      </c>
      <c r="P1333" t="s">
        <v>96</v>
      </c>
      <c r="Q1333" t="s">
        <v>97</v>
      </c>
      <c r="R1333" t="s">
        <v>29</v>
      </c>
      <c r="S1333" t="s">
        <v>30</v>
      </c>
      <c r="T1333" t="s">
        <v>320</v>
      </c>
      <c r="U1333" t="s">
        <v>321</v>
      </c>
      <c r="V1333" t="s">
        <v>33</v>
      </c>
    </row>
    <row r="1334" spans="1:22">
      <c r="A1334" s="4">
        <v>46029</v>
      </c>
      <c r="B1334" t="s">
        <v>1068</v>
      </c>
      <c r="C1334" t="s">
        <v>23</v>
      </c>
      <c r="D1334">
        <v>1</v>
      </c>
      <c r="E1334">
        <v>21000</v>
      </c>
      <c r="F1334">
        <f>Table2[[#This Row],[Đơn Giá Chuẩn]]*Table2[[#This Row],[Tổng số lượng bán]]</f>
        <v>21000</v>
      </c>
      <c r="G1334">
        <v>0</v>
      </c>
      <c r="H1334">
        <f>Table2[[#This Row],[Doanh số bán]]-Table2[[#This Row],[Chiết khấu]]</f>
        <v>21000</v>
      </c>
      <c r="K1334" t="s">
        <v>24</v>
      </c>
      <c r="L1334">
        <v>0</v>
      </c>
      <c r="M1334" t="s">
        <v>319</v>
      </c>
      <c r="N1334" t="s">
        <v>26</v>
      </c>
      <c r="O1334">
        <v>0</v>
      </c>
      <c r="P1334" t="s">
        <v>27</v>
      </c>
      <c r="Q1334" t="s">
        <v>28</v>
      </c>
      <c r="R1334" t="s">
        <v>29</v>
      </c>
      <c r="S1334" t="s">
        <v>30</v>
      </c>
      <c r="T1334" t="s">
        <v>320</v>
      </c>
      <c r="U1334" t="s">
        <v>321</v>
      </c>
      <c r="V1334" t="s">
        <v>33</v>
      </c>
    </row>
    <row r="1335" spans="1:22">
      <c r="A1335" s="4">
        <v>46165</v>
      </c>
      <c r="B1335" t="s">
        <v>13607</v>
      </c>
      <c r="C1335" t="s">
        <v>83</v>
      </c>
      <c r="D1335">
        <v>2</v>
      </c>
      <c r="E1335">
        <v>112500.00020000001</v>
      </c>
      <c r="F1335">
        <f>Table2[[#This Row],[Đơn Giá Chuẩn]]*Table2[[#This Row],[Tổng số lượng bán]]</f>
        <v>225000.00040000002</v>
      </c>
      <c r="G1335">
        <v>0</v>
      </c>
      <c r="H1335">
        <f>Table2[[#This Row],[Doanh số bán]]-Table2[[#This Row],[Chiết khấu]]</f>
        <v>225000.00040000002</v>
      </c>
      <c r="K1335" t="s">
        <v>50</v>
      </c>
      <c r="M1335" t="s">
        <v>37</v>
      </c>
      <c r="N1335" t="s">
        <v>50</v>
      </c>
      <c r="O1335">
        <v>0.5</v>
      </c>
      <c r="P1335" t="s">
        <v>375</v>
      </c>
      <c r="Q1335" t="s">
        <v>376</v>
      </c>
      <c r="R1335" t="s">
        <v>41</v>
      </c>
      <c r="S1335" t="s">
        <v>42</v>
      </c>
      <c r="T1335" t="s">
        <v>74</v>
      </c>
      <c r="U1335" t="s">
        <v>75</v>
      </c>
      <c r="V1335" t="s">
        <v>50</v>
      </c>
    </row>
    <row r="1336" spans="1:22">
      <c r="A1336" s="4">
        <v>46167</v>
      </c>
      <c r="B1336" t="s">
        <v>13714</v>
      </c>
      <c r="C1336" t="s">
        <v>83</v>
      </c>
      <c r="D1336">
        <v>4</v>
      </c>
      <c r="E1336">
        <v>112500.00020000001</v>
      </c>
      <c r="F1336">
        <f>Table2[[#This Row],[Đơn Giá Chuẩn]]*Table2[[#This Row],[Tổng số lượng bán]]</f>
        <v>450000.00080000004</v>
      </c>
      <c r="G1336">
        <v>0</v>
      </c>
      <c r="H1336">
        <f>Table2[[#This Row],[Doanh số bán]]-Table2[[#This Row],[Chiết khấu]]</f>
        <v>450000.00080000004</v>
      </c>
      <c r="K1336" t="s">
        <v>50</v>
      </c>
      <c r="M1336" t="s">
        <v>37</v>
      </c>
      <c r="N1336" t="s">
        <v>50</v>
      </c>
      <c r="O1336">
        <v>1</v>
      </c>
      <c r="P1336" t="s">
        <v>375</v>
      </c>
      <c r="Q1336" t="s">
        <v>376</v>
      </c>
      <c r="R1336" t="s">
        <v>41</v>
      </c>
      <c r="S1336" t="s">
        <v>42</v>
      </c>
      <c r="T1336" t="s">
        <v>74</v>
      </c>
      <c r="U1336" t="s">
        <v>75</v>
      </c>
      <c r="V1336" t="s">
        <v>50</v>
      </c>
    </row>
    <row r="1337" spans="1:22">
      <c r="A1337" s="4">
        <v>46167</v>
      </c>
      <c r="B1337" t="s">
        <v>13738</v>
      </c>
      <c r="C1337" t="s">
        <v>83</v>
      </c>
      <c r="D1337">
        <v>10</v>
      </c>
      <c r="E1337">
        <v>112500.00020000001</v>
      </c>
      <c r="F1337">
        <f>Table2[[#This Row],[Đơn Giá Chuẩn]]*Table2[[#This Row],[Tổng số lượng bán]]</f>
        <v>1125000.0020000001</v>
      </c>
      <c r="G1337">
        <v>0</v>
      </c>
      <c r="H1337">
        <f>Table2[[#This Row],[Doanh số bán]]-Table2[[#This Row],[Chiết khấu]]</f>
        <v>1125000.0020000001</v>
      </c>
      <c r="K1337" t="s">
        <v>50</v>
      </c>
      <c r="M1337" t="s">
        <v>37</v>
      </c>
      <c r="N1337" t="s">
        <v>50</v>
      </c>
      <c r="O1337">
        <v>2.5</v>
      </c>
      <c r="P1337" t="s">
        <v>375</v>
      </c>
      <c r="Q1337" t="s">
        <v>376</v>
      </c>
      <c r="R1337" t="s">
        <v>41</v>
      </c>
      <c r="S1337" t="s">
        <v>42</v>
      </c>
      <c r="T1337" t="s">
        <v>74</v>
      </c>
      <c r="U1337" t="s">
        <v>75</v>
      </c>
      <c r="V1337" t="s">
        <v>50</v>
      </c>
    </row>
    <row r="1338" spans="1:22">
      <c r="A1338" s="4">
        <v>46167</v>
      </c>
      <c r="B1338" t="s">
        <v>13759</v>
      </c>
      <c r="C1338" t="s">
        <v>83</v>
      </c>
      <c r="D1338">
        <v>1</v>
      </c>
      <c r="E1338">
        <v>112500.00020000001</v>
      </c>
      <c r="F1338">
        <f>Table2[[#This Row],[Đơn Giá Chuẩn]]*Table2[[#This Row],[Tổng số lượng bán]]</f>
        <v>112500.00020000001</v>
      </c>
      <c r="G1338">
        <v>9208</v>
      </c>
      <c r="H1338">
        <f>Table2[[#This Row],[Doanh số bán]]-Table2[[#This Row],[Chiết khấu]]</f>
        <v>103292.00020000001</v>
      </c>
      <c r="K1338" t="s">
        <v>50</v>
      </c>
      <c r="M1338" t="s">
        <v>37</v>
      </c>
      <c r="N1338" t="s">
        <v>50</v>
      </c>
      <c r="O1338">
        <v>0.25</v>
      </c>
      <c r="P1338" t="s">
        <v>375</v>
      </c>
      <c r="Q1338" t="s">
        <v>376</v>
      </c>
      <c r="R1338" t="s">
        <v>41</v>
      </c>
      <c r="S1338" t="s">
        <v>42</v>
      </c>
      <c r="T1338" t="s">
        <v>74</v>
      </c>
      <c r="U1338" t="s">
        <v>75</v>
      </c>
      <c r="V1338" t="s">
        <v>50</v>
      </c>
    </row>
    <row r="1339" spans="1:22">
      <c r="A1339" s="4">
        <v>46029</v>
      </c>
      <c r="B1339" t="s">
        <v>432</v>
      </c>
      <c r="C1339" t="s">
        <v>155</v>
      </c>
      <c r="D1339">
        <v>10</v>
      </c>
      <c r="E1339">
        <v>152150</v>
      </c>
      <c r="F1339">
        <f>Table2[[#This Row],[Đơn Giá Chuẩn]]*Table2[[#This Row],[Tổng số lượng bán]]</f>
        <v>1521500</v>
      </c>
      <c r="G1339">
        <v>278056</v>
      </c>
      <c r="H1339">
        <f>Table2[[#This Row],[Doanh số bán]]-Table2[[#This Row],[Chiết khấu]]</f>
        <v>1243444</v>
      </c>
      <c r="K1339" t="s">
        <v>24</v>
      </c>
      <c r="L1339">
        <v>0.2</v>
      </c>
      <c r="M1339" t="s">
        <v>319</v>
      </c>
      <c r="N1339" t="s">
        <v>26</v>
      </c>
      <c r="O1339">
        <v>2</v>
      </c>
      <c r="P1339" t="s">
        <v>156</v>
      </c>
      <c r="Q1339" t="s">
        <v>157</v>
      </c>
      <c r="R1339" t="s">
        <v>107</v>
      </c>
      <c r="S1339" t="s">
        <v>108</v>
      </c>
      <c r="T1339" t="s">
        <v>320</v>
      </c>
      <c r="U1339" t="s">
        <v>321</v>
      </c>
      <c r="V1339" t="s">
        <v>33</v>
      </c>
    </row>
    <row r="1340" spans="1:22">
      <c r="A1340" s="4">
        <v>46167</v>
      </c>
      <c r="B1340" t="s">
        <v>13763</v>
      </c>
      <c r="C1340" t="s">
        <v>83</v>
      </c>
      <c r="D1340">
        <v>1</v>
      </c>
      <c r="E1340">
        <v>112500.00020000001</v>
      </c>
      <c r="F1340">
        <f>Table2[[#This Row],[Đơn Giá Chuẩn]]*Table2[[#This Row],[Tổng số lượng bán]]</f>
        <v>112500.00020000001</v>
      </c>
      <c r="G1340">
        <v>9208</v>
      </c>
      <c r="H1340">
        <f>Table2[[#This Row],[Doanh số bán]]-Table2[[#This Row],[Chiết khấu]]</f>
        <v>103292.00020000001</v>
      </c>
      <c r="K1340" t="s">
        <v>50</v>
      </c>
      <c r="M1340" t="s">
        <v>37</v>
      </c>
      <c r="N1340" t="s">
        <v>50</v>
      </c>
      <c r="O1340">
        <v>0.25</v>
      </c>
      <c r="P1340" t="s">
        <v>375</v>
      </c>
      <c r="Q1340" t="s">
        <v>376</v>
      </c>
      <c r="R1340" t="s">
        <v>41</v>
      </c>
      <c r="S1340" t="s">
        <v>42</v>
      </c>
      <c r="T1340" t="s">
        <v>74</v>
      </c>
      <c r="U1340" t="s">
        <v>75</v>
      </c>
      <c r="V1340" t="s">
        <v>50</v>
      </c>
    </row>
    <row r="1341" spans="1:22">
      <c r="A1341" s="4">
        <v>46169</v>
      </c>
      <c r="B1341" t="s">
        <v>13961</v>
      </c>
      <c r="C1341" t="s">
        <v>83</v>
      </c>
      <c r="D1341">
        <v>1</v>
      </c>
      <c r="E1341">
        <v>112500.00020000001</v>
      </c>
      <c r="F1341">
        <f>Table2[[#This Row],[Đơn Giá Chuẩn]]*Table2[[#This Row],[Tổng số lượng bán]]</f>
        <v>112500.00020000001</v>
      </c>
      <c r="H1341">
        <f>Table2[[#This Row],[Doanh số bán]]-Table2[[#This Row],[Chiết khấu]]</f>
        <v>112500.00020000001</v>
      </c>
      <c r="K1341" t="s">
        <v>50</v>
      </c>
      <c r="M1341" t="s">
        <v>37</v>
      </c>
      <c r="N1341" t="s">
        <v>50</v>
      </c>
      <c r="O1341">
        <v>0.25</v>
      </c>
      <c r="P1341" t="s">
        <v>375</v>
      </c>
      <c r="Q1341" t="s">
        <v>376</v>
      </c>
      <c r="R1341" t="s">
        <v>41</v>
      </c>
      <c r="S1341" t="s">
        <v>42</v>
      </c>
      <c r="T1341" t="s">
        <v>74</v>
      </c>
      <c r="U1341" t="s">
        <v>75</v>
      </c>
      <c r="V1341" t="s">
        <v>50</v>
      </c>
    </row>
    <row r="1342" spans="1:22">
      <c r="A1342" s="4">
        <v>46169</v>
      </c>
      <c r="B1342" t="s">
        <v>13979</v>
      </c>
      <c r="C1342" t="s">
        <v>83</v>
      </c>
      <c r="D1342">
        <v>2</v>
      </c>
      <c r="E1342">
        <v>112500.00020000001</v>
      </c>
      <c r="F1342">
        <f>Table2[[#This Row],[Đơn Giá Chuẩn]]*Table2[[#This Row],[Tổng số lượng bán]]</f>
        <v>225000.00040000002</v>
      </c>
      <c r="H1342">
        <f>Table2[[#This Row],[Doanh số bán]]-Table2[[#This Row],[Chiết khấu]]</f>
        <v>225000.00040000002</v>
      </c>
      <c r="K1342" t="s">
        <v>50</v>
      </c>
      <c r="M1342" t="s">
        <v>37</v>
      </c>
      <c r="N1342" t="s">
        <v>50</v>
      </c>
      <c r="O1342">
        <v>0.5</v>
      </c>
      <c r="P1342" t="s">
        <v>375</v>
      </c>
      <c r="Q1342" t="s">
        <v>376</v>
      </c>
      <c r="R1342" t="s">
        <v>41</v>
      </c>
      <c r="S1342" t="s">
        <v>42</v>
      </c>
      <c r="T1342" t="s">
        <v>74</v>
      </c>
      <c r="U1342" t="s">
        <v>75</v>
      </c>
      <c r="V1342" t="s">
        <v>50</v>
      </c>
    </row>
    <row r="1343" spans="1:22">
      <c r="A1343" s="4">
        <v>46048</v>
      </c>
      <c r="B1343" t="s">
        <v>1235</v>
      </c>
      <c r="C1343" t="s">
        <v>83</v>
      </c>
      <c r="D1343">
        <v>1</v>
      </c>
      <c r="E1343">
        <v>112500.20000000001</v>
      </c>
      <c r="F1343">
        <f>Table2[[#This Row],[Đơn Giá Chuẩn]]*Table2[[#This Row],[Tổng số lượng bán]]</f>
        <v>112500.20000000001</v>
      </c>
      <c r="G1343">
        <v>0</v>
      </c>
      <c r="H1343">
        <f>Table2[[#This Row],[Doanh số bán]]-Table2[[#This Row],[Chiết khấu]]</f>
        <v>112500.20000000001</v>
      </c>
      <c r="K1343" t="s">
        <v>50</v>
      </c>
      <c r="M1343" t="s">
        <v>37</v>
      </c>
      <c r="N1343" t="s">
        <v>50</v>
      </c>
      <c r="O1343">
        <v>4</v>
      </c>
      <c r="P1343" t="s">
        <v>375</v>
      </c>
      <c r="Q1343" t="s">
        <v>376</v>
      </c>
      <c r="R1343" t="s">
        <v>41</v>
      </c>
      <c r="S1343" t="s">
        <v>42</v>
      </c>
      <c r="T1343" t="s">
        <v>74</v>
      </c>
      <c r="U1343" t="s">
        <v>75</v>
      </c>
      <c r="V1343" t="s">
        <v>50</v>
      </c>
    </row>
    <row r="1344" spans="1:22">
      <c r="A1344" s="4">
        <v>46053</v>
      </c>
      <c r="B1344" t="s">
        <v>3511</v>
      </c>
      <c r="C1344" t="s">
        <v>83</v>
      </c>
      <c r="D1344">
        <v>1</v>
      </c>
      <c r="E1344">
        <v>112500.20000000001</v>
      </c>
      <c r="F1344">
        <f>Table2[[#This Row],[Đơn Giá Chuẩn]]*Table2[[#This Row],[Tổng số lượng bán]]</f>
        <v>112500.20000000001</v>
      </c>
      <c r="G1344">
        <v>0</v>
      </c>
      <c r="H1344">
        <f>Table2[[#This Row],[Doanh số bán]]-Table2[[#This Row],[Chiết khấu]]</f>
        <v>112500.20000000001</v>
      </c>
      <c r="K1344" t="s">
        <v>50</v>
      </c>
      <c r="M1344" t="s">
        <v>37</v>
      </c>
      <c r="N1344" t="s">
        <v>50</v>
      </c>
      <c r="O1344">
        <v>4</v>
      </c>
      <c r="P1344" t="s">
        <v>375</v>
      </c>
      <c r="Q1344" t="s">
        <v>376</v>
      </c>
      <c r="R1344" t="s">
        <v>41</v>
      </c>
      <c r="S1344" t="s">
        <v>42</v>
      </c>
      <c r="T1344" t="s">
        <v>74</v>
      </c>
      <c r="U1344" t="s">
        <v>75</v>
      </c>
      <c r="V1344" t="s">
        <v>50</v>
      </c>
    </row>
    <row r="1345" spans="1:22">
      <c r="A1345" s="4">
        <v>46055</v>
      </c>
      <c r="B1345" t="s">
        <v>3576</v>
      </c>
      <c r="C1345" t="s">
        <v>83</v>
      </c>
      <c r="D1345">
        <v>1</v>
      </c>
      <c r="E1345">
        <v>112500.20000000001</v>
      </c>
      <c r="F1345">
        <f>Table2[[#This Row],[Đơn Giá Chuẩn]]*Table2[[#This Row],[Tổng số lượng bán]]</f>
        <v>112500.20000000001</v>
      </c>
      <c r="G1345">
        <v>0</v>
      </c>
      <c r="H1345">
        <f>Table2[[#This Row],[Doanh số bán]]-Table2[[#This Row],[Chiết khấu]]</f>
        <v>112500.20000000001</v>
      </c>
      <c r="I1345">
        <v>0</v>
      </c>
      <c r="J1345">
        <v>0</v>
      </c>
      <c r="K1345" t="s">
        <v>50</v>
      </c>
      <c r="L1345">
        <v>4</v>
      </c>
      <c r="M1345" t="s">
        <v>37</v>
      </c>
      <c r="N1345" t="s">
        <v>50</v>
      </c>
      <c r="O1345">
        <v>4</v>
      </c>
      <c r="P1345" t="s">
        <v>375</v>
      </c>
      <c r="Q1345" t="s">
        <v>376</v>
      </c>
      <c r="R1345" t="s">
        <v>41</v>
      </c>
      <c r="S1345" t="s">
        <v>42</v>
      </c>
      <c r="T1345" t="s">
        <v>74</v>
      </c>
      <c r="U1345" t="s">
        <v>75</v>
      </c>
      <c r="V1345" t="s">
        <v>50</v>
      </c>
    </row>
    <row r="1346" spans="1:22">
      <c r="A1346" s="4">
        <v>46029</v>
      </c>
      <c r="B1346" t="s">
        <v>1078</v>
      </c>
      <c r="C1346" t="s">
        <v>23</v>
      </c>
      <c r="D1346">
        <v>1</v>
      </c>
      <c r="E1346">
        <v>42000</v>
      </c>
      <c r="F1346">
        <f>Table2[[#This Row],[Đơn Giá Chuẩn]]*Table2[[#This Row],[Tổng số lượng bán]]</f>
        <v>42000</v>
      </c>
      <c r="G1346">
        <v>0</v>
      </c>
      <c r="H1346">
        <f>Table2[[#This Row],[Doanh số bán]]-Table2[[#This Row],[Chiết khấu]]</f>
        <v>42000</v>
      </c>
      <c r="K1346" t="s">
        <v>24</v>
      </c>
      <c r="L1346">
        <v>0</v>
      </c>
      <c r="M1346" t="s">
        <v>319</v>
      </c>
      <c r="N1346" t="s">
        <v>26</v>
      </c>
      <c r="O1346">
        <v>0</v>
      </c>
      <c r="P1346" t="s">
        <v>94</v>
      </c>
      <c r="Q1346" t="s">
        <v>95</v>
      </c>
      <c r="R1346" t="s">
        <v>29</v>
      </c>
      <c r="S1346" t="s">
        <v>30</v>
      </c>
      <c r="T1346" t="s">
        <v>320</v>
      </c>
      <c r="U1346" t="s">
        <v>321</v>
      </c>
      <c r="V1346" t="s">
        <v>33</v>
      </c>
    </row>
    <row r="1347" spans="1:22">
      <c r="A1347" s="4">
        <v>46029</v>
      </c>
      <c r="B1347" t="s">
        <v>1079</v>
      </c>
      <c r="C1347" t="s">
        <v>23</v>
      </c>
      <c r="D1347">
        <v>1</v>
      </c>
      <c r="E1347">
        <v>52000</v>
      </c>
      <c r="F1347">
        <f>Table2[[#This Row],[Đơn Giá Chuẩn]]*Table2[[#This Row],[Tổng số lượng bán]]</f>
        <v>52000</v>
      </c>
      <c r="G1347">
        <v>0</v>
      </c>
      <c r="H1347">
        <f>Table2[[#This Row],[Doanh số bán]]-Table2[[#This Row],[Chiết khấu]]</f>
        <v>52000</v>
      </c>
      <c r="K1347" t="s">
        <v>24</v>
      </c>
      <c r="L1347">
        <v>0</v>
      </c>
      <c r="M1347" t="s">
        <v>319</v>
      </c>
      <c r="N1347" t="s">
        <v>26</v>
      </c>
      <c r="O1347">
        <v>0</v>
      </c>
      <c r="P1347" t="s">
        <v>87</v>
      </c>
      <c r="Q1347" t="s">
        <v>88</v>
      </c>
      <c r="R1347" t="s">
        <v>29</v>
      </c>
      <c r="S1347" t="s">
        <v>30</v>
      </c>
      <c r="T1347" t="s">
        <v>320</v>
      </c>
      <c r="U1347" t="s">
        <v>321</v>
      </c>
      <c r="V1347" t="s">
        <v>33</v>
      </c>
    </row>
    <row r="1348" spans="1:22">
      <c r="A1348" s="4">
        <v>46029</v>
      </c>
      <c r="B1348" t="s">
        <v>1079</v>
      </c>
      <c r="C1348" t="s">
        <v>23</v>
      </c>
      <c r="D1348">
        <v>1</v>
      </c>
      <c r="E1348">
        <v>21000</v>
      </c>
      <c r="F1348">
        <f>Table2[[#This Row],[Đơn Giá Chuẩn]]*Table2[[#This Row],[Tổng số lượng bán]]</f>
        <v>21000</v>
      </c>
      <c r="G1348">
        <v>0</v>
      </c>
      <c r="H1348">
        <f>Table2[[#This Row],[Doanh số bán]]-Table2[[#This Row],[Chiết khấu]]</f>
        <v>21000</v>
      </c>
      <c r="K1348" t="s">
        <v>24</v>
      </c>
      <c r="L1348">
        <v>0</v>
      </c>
      <c r="M1348" t="s">
        <v>319</v>
      </c>
      <c r="N1348" t="s">
        <v>26</v>
      </c>
      <c r="O1348">
        <v>0</v>
      </c>
      <c r="P1348" t="s">
        <v>27</v>
      </c>
      <c r="Q1348" t="s">
        <v>28</v>
      </c>
      <c r="R1348" t="s">
        <v>29</v>
      </c>
      <c r="S1348" t="s">
        <v>30</v>
      </c>
      <c r="T1348" t="s">
        <v>320</v>
      </c>
      <c r="U1348" t="s">
        <v>321</v>
      </c>
      <c r="V1348" t="s">
        <v>33</v>
      </c>
    </row>
    <row r="1349" spans="1:22">
      <c r="A1349" s="4">
        <v>46029</v>
      </c>
      <c r="B1349" t="s">
        <v>1080</v>
      </c>
      <c r="C1349" t="s">
        <v>23</v>
      </c>
      <c r="D1349">
        <v>1</v>
      </c>
      <c r="E1349">
        <v>25999.999999999996</v>
      </c>
      <c r="F1349">
        <f>Table2[[#This Row],[Đơn Giá Chuẩn]]*Table2[[#This Row],[Tổng số lượng bán]]</f>
        <v>25999.999999999996</v>
      </c>
      <c r="G1349">
        <v>0</v>
      </c>
      <c r="H1349">
        <f>Table2[[#This Row],[Doanh số bán]]-Table2[[#This Row],[Chiết khấu]]</f>
        <v>25999.999999999996</v>
      </c>
      <c r="K1349" t="s">
        <v>24</v>
      </c>
      <c r="L1349">
        <v>0</v>
      </c>
      <c r="M1349" t="s">
        <v>319</v>
      </c>
      <c r="N1349" t="s">
        <v>26</v>
      </c>
      <c r="O1349">
        <v>0</v>
      </c>
      <c r="P1349" t="s">
        <v>129</v>
      </c>
      <c r="Q1349" t="s">
        <v>130</v>
      </c>
      <c r="R1349" t="s">
        <v>29</v>
      </c>
      <c r="S1349" t="s">
        <v>30</v>
      </c>
      <c r="T1349" t="s">
        <v>320</v>
      </c>
      <c r="U1349" t="s">
        <v>321</v>
      </c>
      <c r="V1349" t="s">
        <v>33</v>
      </c>
    </row>
    <row r="1350" spans="1:22">
      <c r="A1350" s="4">
        <v>46029</v>
      </c>
      <c r="B1350" t="s">
        <v>1081</v>
      </c>
      <c r="C1350" t="s">
        <v>23</v>
      </c>
      <c r="D1350">
        <v>2</v>
      </c>
      <c r="E1350">
        <v>42000</v>
      </c>
      <c r="F1350">
        <f>Table2[[#This Row],[Đơn Giá Chuẩn]]*Table2[[#This Row],[Tổng số lượng bán]]</f>
        <v>84000</v>
      </c>
      <c r="G1350">
        <v>0</v>
      </c>
      <c r="H1350">
        <f>Table2[[#This Row],[Doanh số bán]]-Table2[[#This Row],[Chiết khấu]]</f>
        <v>84000</v>
      </c>
      <c r="K1350" t="s">
        <v>24</v>
      </c>
      <c r="L1350">
        <v>0</v>
      </c>
      <c r="M1350" t="s">
        <v>319</v>
      </c>
      <c r="N1350" t="s">
        <v>26</v>
      </c>
      <c r="O1350">
        <v>0</v>
      </c>
      <c r="P1350" t="s">
        <v>881</v>
      </c>
      <c r="Q1350" t="s">
        <v>882</v>
      </c>
      <c r="R1350" t="s">
        <v>29</v>
      </c>
      <c r="S1350" t="s">
        <v>30</v>
      </c>
      <c r="T1350" t="s">
        <v>320</v>
      </c>
      <c r="U1350" t="s">
        <v>321</v>
      </c>
      <c r="V1350" t="s">
        <v>33</v>
      </c>
    </row>
    <row r="1351" spans="1:22">
      <c r="A1351" s="4">
        <v>46029</v>
      </c>
      <c r="B1351" t="s">
        <v>1081</v>
      </c>
      <c r="C1351" t="s">
        <v>23</v>
      </c>
      <c r="D1351">
        <v>2</v>
      </c>
      <c r="E1351">
        <v>32000</v>
      </c>
      <c r="F1351">
        <f>Table2[[#This Row],[Đơn Giá Chuẩn]]*Table2[[#This Row],[Tổng số lượng bán]]</f>
        <v>64000</v>
      </c>
      <c r="G1351">
        <v>0</v>
      </c>
      <c r="H1351">
        <f>Table2[[#This Row],[Doanh số bán]]-Table2[[#This Row],[Chiết khấu]]</f>
        <v>64000</v>
      </c>
      <c r="K1351" t="s">
        <v>24</v>
      </c>
      <c r="L1351">
        <v>0</v>
      </c>
      <c r="M1351" t="s">
        <v>319</v>
      </c>
      <c r="N1351" t="s">
        <v>26</v>
      </c>
      <c r="O1351">
        <v>0</v>
      </c>
      <c r="P1351" t="s">
        <v>873</v>
      </c>
      <c r="Q1351" t="s">
        <v>874</v>
      </c>
      <c r="R1351" t="s">
        <v>29</v>
      </c>
      <c r="S1351" t="s">
        <v>30</v>
      </c>
      <c r="T1351" t="s">
        <v>320</v>
      </c>
      <c r="U1351" t="s">
        <v>321</v>
      </c>
      <c r="V1351" t="s">
        <v>33</v>
      </c>
    </row>
    <row r="1352" spans="1:22">
      <c r="A1352" s="4">
        <v>46029</v>
      </c>
      <c r="B1352" t="s">
        <v>1082</v>
      </c>
      <c r="C1352" t="s">
        <v>23</v>
      </c>
      <c r="D1352">
        <v>1</v>
      </c>
      <c r="E1352">
        <v>21000</v>
      </c>
      <c r="F1352">
        <f>Table2[[#This Row],[Đơn Giá Chuẩn]]*Table2[[#This Row],[Tổng số lượng bán]]</f>
        <v>21000</v>
      </c>
      <c r="G1352">
        <v>0</v>
      </c>
      <c r="H1352">
        <f>Table2[[#This Row],[Doanh số bán]]-Table2[[#This Row],[Chiết khấu]]</f>
        <v>21000</v>
      </c>
      <c r="K1352" t="s">
        <v>24</v>
      </c>
      <c r="L1352">
        <v>0</v>
      </c>
      <c r="M1352" t="s">
        <v>319</v>
      </c>
      <c r="N1352" t="s">
        <v>26</v>
      </c>
      <c r="O1352">
        <v>0</v>
      </c>
      <c r="P1352" t="s">
        <v>27</v>
      </c>
      <c r="Q1352" t="s">
        <v>28</v>
      </c>
      <c r="R1352" t="s">
        <v>29</v>
      </c>
      <c r="S1352" t="s">
        <v>30</v>
      </c>
      <c r="T1352" t="s">
        <v>320</v>
      </c>
      <c r="U1352" t="s">
        <v>321</v>
      </c>
      <c r="V1352" t="s">
        <v>33</v>
      </c>
    </row>
    <row r="1353" spans="1:22">
      <c r="A1353" s="4">
        <v>46029</v>
      </c>
      <c r="B1353" t="s">
        <v>1083</v>
      </c>
      <c r="C1353" t="s">
        <v>23</v>
      </c>
      <c r="D1353">
        <v>1</v>
      </c>
      <c r="E1353">
        <v>25999.999999999996</v>
      </c>
      <c r="F1353">
        <f>Table2[[#This Row],[Đơn Giá Chuẩn]]*Table2[[#This Row],[Tổng số lượng bán]]</f>
        <v>25999.999999999996</v>
      </c>
      <c r="G1353">
        <v>0</v>
      </c>
      <c r="H1353">
        <f>Table2[[#This Row],[Doanh số bán]]-Table2[[#This Row],[Chiết khấu]]</f>
        <v>25999.999999999996</v>
      </c>
      <c r="K1353" t="s">
        <v>24</v>
      </c>
      <c r="L1353">
        <v>0</v>
      </c>
      <c r="M1353" t="s">
        <v>319</v>
      </c>
      <c r="N1353" t="s">
        <v>26</v>
      </c>
      <c r="O1353">
        <v>0</v>
      </c>
      <c r="P1353" t="s">
        <v>47</v>
      </c>
      <c r="Q1353" t="s">
        <v>48</v>
      </c>
      <c r="R1353" t="s">
        <v>29</v>
      </c>
      <c r="S1353" t="s">
        <v>30</v>
      </c>
      <c r="T1353" t="s">
        <v>320</v>
      </c>
      <c r="U1353" t="s">
        <v>321</v>
      </c>
      <c r="V1353" t="s">
        <v>33</v>
      </c>
    </row>
    <row r="1354" spans="1:22">
      <c r="A1354" s="4">
        <v>46029</v>
      </c>
      <c r="B1354" t="s">
        <v>1084</v>
      </c>
      <c r="C1354" t="s">
        <v>23</v>
      </c>
      <c r="D1354">
        <v>3</v>
      </c>
      <c r="E1354">
        <v>32000</v>
      </c>
      <c r="F1354">
        <f>Table2[[#This Row],[Đơn Giá Chuẩn]]*Table2[[#This Row],[Tổng số lượng bán]]</f>
        <v>96000</v>
      </c>
      <c r="G1354">
        <v>83333</v>
      </c>
      <c r="H1354">
        <f>Table2[[#This Row],[Doanh số bán]]-Table2[[#This Row],[Chiết khấu]]</f>
        <v>12667</v>
      </c>
      <c r="K1354" t="s">
        <v>24</v>
      </c>
      <c r="L1354">
        <v>0</v>
      </c>
      <c r="M1354" t="s">
        <v>319</v>
      </c>
      <c r="N1354" t="s">
        <v>26</v>
      </c>
      <c r="O1354">
        <v>0</v>
      </c>
      <c r="P1354" t="s">
        <v>235</v>
      </c>
      <c r="Q1354" t="s">
        <v>236</v>
      </c>
      <c r="R1354" t="s">
        <v>29</v>
      </c>
      <c r="S1354" t="s">
        <v>59</v>
      </c>
      <c r="T1354" t="s">
        <v>320</v>
      </c>
      <c r="U1354" t="s">
        <v>321</v>
      </c>
      <c r="V1354" t="s">
        <v>33</v>
      </c>
    </row>
    <row r="1355" spans="1:22">
      <c r="A1355" s="4">
        <v>46029</v>
      </c>
      <c r="B1355" t="s">
        <v>1084</v>
      </c>
      <c r="C1355" t="s">
        <v>23</v>
      </c>
      <c r="D1355">
        <v>2</v>
      </c>
      <c r="E1355">
        <v>21000</v>
      </c>
      <c r="F1355">
        <f>Table2[[#This Row],[Đơn Giá Chuẩn]]*Table2[[#This Row],[Tổng số lượng bán]]</f>
        <v>42000</v>
      </c>
      <c r="G1355">
        <v>35185</v>
      </c>
      <c r="H1355">
        <f>Table2[[#This Row],[Doanh số bán]]-Table2[[#This Row],[Chiết khấu]]</f>
        <v>6815</v>
      </c>
      <c r="K1355" t="s">
        <v>24</v>
      </c>
      <c r="L1355">
        <v>0</v>
      </c>
      <c r="M1355" t="s">
        <v>319</v>
      </c>
      <c r="N1355" t="s">
        <v>26</v>
      </c>
      <c r="O1355">
        <v>0</v>
      </c>
      <c r="P1355" t="s">
        <v>27</v>
      </c>
      <c r="Q1355" t="s">
        <v>28</v>
      </c>
      <c r="R1355" t="s">
        <v>29</v>
      </c>
      <c r="S1355" t="s">
        <v>30</v>
      </c>
      <c r="T1355" t="s">
        <v>320</v>
      </c>
      <c r="U1355" t="s">
        <v>321</v>
      </c>
      <c r="V1355" t="s">
        <v>33</v>
      </c>
    </row>
    <row r="1356" spans="1:22">
      <c r="A1356" s="4">
        <v>46029</v>
      </c>
      <c r="B1356" t="s">
        <v>1085</v>
      </c>
      <c r="C1356" t="s">
        <v>23</v>
      </c>
      <c r="D1356">
        <v>1</v>
      </c>
      <c r="E1356">
        <v>32000</v>
      </c>
      <c r="F1356">
        <f>Table2[[#This Row],[Đơn Giá Chuẩn]]*Table2[[#This Row],[Tổng số lượng bán]]</f>
        <v>32000</v>
      </c>
      <c r="G1356">
        <v>0</v>
      </c>
      <c r="H1356">
        <f>Table2[[#This Row],[Doanh số bán]]-Table2[[#This Row],[Chiết khấu]]</f>
        <v>32000</v>
      </c>
      <c r="K1356" t="s">
        <v>24</v>
      </c>
      <c r="L1356">
        <v>0</v>
      </c>
      <c r="M1356" t="s">
        <v>319</v>
      </c>
      <c r="N1356" t="s">
        <v>26</v>
      </c>
      <c r="O1356">
        <v>0</v>
      </c>
      <c r="P1356" t="s">
        <v>963</v>
      </c>
      <c r="Q1356" t="s">
        <v>964</v>
      </c>
      <c r="R1356" t="s">
        <v>29</v>
      </c>
      <c r="S1356" t="s">
        <v>240</v>
      </c>
      <c r="T1356" t="s">
        <v>320</v>
      </c>
      <c r="U1356" t="s">
        <v>321</v>
      </c>
      <c r="V1356" t="s">
        <v>33</v>
      </c>
    </row>
    <row r="1357" spans="1:22">
      <c r="A1357" s="4">
        <v>46029</v>
      </c>
      <c r="B1357" t="s">
        <v>1085</v>
      </c>
      <c r="C1357" t="s">
        <v>23</v>
      </c>
      <c r="D1357">
        <v>1</v>
      </c>
      <c r="E1357">
        <v>27000</v>
      </c>
      <c r="F1357">
        <f>Table2[[#This Row],[Đơn Giá Chuẩn]]*Table2[[#This Row],[Tổng số lượng bán]]</f>
        <v>27000</v>
      </c>
      <c r="G1357">
        <v>0</v>
      </c>
      <c r="H1357">
        <f>Table2[[#This Row],[Doanh số bán]]-Table2[[#This Row],[Chiết khấu]]</f>
        <v>27000</v>
      </c>
      <c r="K1357" t="s">
        <v>24</v>
      </c>
      <c r="L1357">
        <v>0</v>
      </c>
      <c r="M1357" t="s">
        <v>319</v>
      </c>
      <c r="N1357" t="s">
        <v>26</v>
      </c>
      <c r="O1357">
        <v>0</v>
      </c>
      <c r="P1357" t="s">
        <v>238</v>
      </c>
      <c r="Q1357" t="s">
        <v>239</v>
      </c>
      <c r="R1357" t="s">
        <v>29</v>
      </c>
      <c r="S1357" t="s">
        <v>240</v>
      </c>
      <c r="T1357" t="s">
        <v>320</v>
      </c>
      <c r="U1357" t="s">
        <v>321</v>
      </c>
      <c r="V1357" t="s">
        <v>33</v>
      </c>
    </row>
    <row r="1358" spans="1:22">
      <c r="A1358" s="4">
        <v>46029</v>
      </c>
      <c r="B1358" t="s">
        <v>1086</v>
      </c>
      <c r="C1358" t="s">
        <v>23</v>
      </c>
      <c r="D1358">
        <v>1</v>
      </c>
      <c r="E1358">
        <v>47000</v>
      </c>
      <c r="F1358">
        <f>Table2[[#This Row],[Đơn Giá Chuẩn]]*Table2[[#This Row],[Tổng số lượng bán]]</f>
        <v>47000</v>
      </c>
      <c r="G1358">
        <v>0</v>
      </c>
      <c r="H1358">
        <f>Table2[[#This Row],[Doanh số bán]]-Table2[[#This Row],[Chiết khấu]]</f>
        <v>47000</v>
      </c>
      <c r="K1358" t="s">
        <v>24</v>
      </c>
      <c r="L1358">
        <v>0</v>
      </c>
      <c r="M1358" t="s">
        <v>319</v>
      </c>
      <c r="N1358" t="s">
        <v>26</v>
      </c>
      <c r="O1358">
        <v>0</v>
      </c>
      <c r="P1358" t="s">
        <v>913</v>
      </c>
      <c r="Q1358" t="s">
        <v>914</v>
      </c>
      <c r="R1358" t="s">
        <v>29</v>
      </c>
      <c r="S1358" t="s">
        <v>30</v>
      </c>
      <c r="T1358" t="s">
        <v>320</v>
      </c>
      <c r="U1358" t="s">
        <v>321</v>
      </c>
      <c r="V1358" t="s">
        <v>33</v>
      </c>
    </row>
    <row r="1359" spans="1:22">
      <c r="A1359" s="4">
        <v>46029</v>
      </c>
      <c r="B1359" t="s">
        <v>1087</v>
      </c>
      <c r="C1359" t="s">
        <v>23</v>
      </c>
      <c r="D1359">
        <v>1</v>
      </c>
      <c r="E1359">
        <v>32000</v>
      </c>
      <c r="F1359">
        <f>Table2[[#This Row],[Đơn Giá Chuẩn]]*Table2[[#This Row],[Tổng số lượng bán]]</f>
        <v>32000</v>
      </c>
      <c r="G1359">
        <v>0</v>
      </c>
      <c r="H1359">
        <f>Table2[[#This Row],[Doanh số bán]]-Table2[[#This Row],[Chiết khấu]]</f>
        <v>32000</v>
      </c>
      <c r="K1359" t="s">
        <v>24</v>
      </c>
      <c r="L1359">
        <v>0</v>
      </c>
      <c r="M1359" t="s">
        <v>319</v>
      </c>
      <c r="N1359" t="s">
        <v>26</v>
      </c>
      <c r="O1359">
        <v>0</v>
      </c>
      <c r="P1359" t="s">
        <v>873</v>
      </c>
      <c r="Q1359" t="s">
        <v>874</v>
      </c>
      <c r="R1359" t="s">
        <v>29</v>
      </c>
      <c r="S1359" t="s">
        <v>30</v>
      </c>
      <c r="T1359" t="s">
        <v>320</v>
      </c>
      <c r="U1359" t="s">
        <v>321</v>
      </c>
      <c r="V1359" t="s">
        <v>33</v>
      </c>
    </row>
    <row r="1360" spans="1:22">
      <c r="A1360" s="4">
        <v>46079</v>
      </c>
      <c r="B1360" t="s">
        <v>4073</v>
      </c>
      <c r="C1360" t="s">
        <v>83</v>
      </c>
      <c r="D1360">
        <v>1</v>
      </c>
      <c r="E1360">
        <v>112500.20000000001</v>
      </c>
      <c r="F1360">
        <f>Table2[[#This Row],[Đơn Giá Chuẩn]]*Table2[[#This Row],[Tổng số lượng bán]]</f>
        <v>112500.20000000001</v>
      </c>
      <c r="G1360">
        <v>0</v>
      </c>
      <c r="H1360">
        <f>Table2[[#This Row],[Doanh số bán]]-Table2[[#This Row],[Chiết khấu]]</f>
        <v>112500.20000000001</v>
      </c>
      <c r="I1360">
        <v>0</v>
      </c>
      <c r="J1360">
        <v>0</v>
      </c>
      <c r="K1360" t="s">
        <v>50</v>
      </c>
      <c r="L1360">
        <v>4</v>
      </c>
      <c r="M1360" t="s">
        <v>37</v>
      </c>
      <c r="N1360" t="s">
        <v>50</v>
      </c>
      <c r="O1360">
        <v>4</v>
      </c>
      <c r="P1360" t="s">
        <v>375</v>
      </c>
      <c r="Q1360" t="s">
        <v>376</v>
      </c>
      <c r="R1360" t="s">
        <v>41</v>
      </c>
      <c r="S1360" t="s">
        <v>42</v>
      </c>
      <c r="T1360" t="s">
        <v>74</v>
      </c>
      <c r="U1360" t="s">
        <v>75</v>
      </c>
      <c r="V1360" t="s">
        <v>50</v>
      </c>
    </row>
    <row r="1361" spans="1:22">
      <c r="A1361" s="4">
        <v>46029</v>
      </c>
      <c r="B1361" t="s">
        <v>1089</v>
      </c>
      <c r="C1361" t="s">
        <v>23</v>
      </c>
      <c r="D1361">
        <v>2</v>
      </c>
      <c r="E1361">
        <v>21000</v>
      </c>
      <c r="F1361">
        <f>Table2[[#This Row],[Đơn Giá Chuẩn]]*Table2[[#This Row],[Tổng số lượng bán]]</f>
        <v>42000</v>
      </c>
      <c r="G1361">
        <v>0</v>
      </c>
      <c r="H1361">
        <f>Table2[[#This Row],[Doanh số bán]]-Table2[[#This Row],[Chiết khấu]]</f>
        <v>42000</v>
      </c>
      <c r="K1361" t="s">
        <v>24</v>
      </c>
      <c r="L1361">
        <v>0</v>
      </c>
      <c r="M1361" t="s">
        <v>319</v>
      </c>
      <c r="N1361" t="s">
        <v>26</v>
      </c>
      <c r="O1361">
        <v>0</v>
      </c>
      <c r="P1361" t="s">
        <v>27</v>
      </c>
      <c r="Q1361" t="s">
        <v>28</v>
      </c>
      <c r="R1361" t="s">
        <v>29</v>
      </c>
      <c r="S1361" t="s">
        <v>30</v>
      </c>
      <c r="T1361" t="s">
        <v>320</v>
      </c>
      <c r="U1361" t="s">
        <v>321</v>
      </c>
      <c r="V1361" t="s">
        <v>33</v>
      </c>
    </row>
    <row r="1362" spans="1:22">
      <c r="A1362" s="4">
        <v>46029</v>
      </c>
      <c r="B1362" t="s">
        <v>1089</v>
      </c>
      <c r="C1362" t="s">
        <v>23</v>
      </c>
      <c r="D1362">
        <v>1</v>
      </c>
      <c r="E1362">
        <v>25999.999999999996</v>
      </c>
      <c r="F1362">
        <f>Table2[[#This Row],[Đơn Giá Chuẩn]]*Table2[[#This Row],[Tổng số lượng bán]]</f>
        <v>25999.999999999996</v>
      </c>
      <c r="G1362">
        <v>0</v>
      </c>
      <c r="H1362">
        <f>Table2[[#This Row],[Doanh số bán]]-Table2[[#This Row],[Chiết khấu]]</f>
        <v>25999.999999999996</v>
      </c>
      <c r="K1362" t="s">
        <v>24</v>
      </c>
      <c r="L1362">
        <v>0</v>
      </c>
      <c r="M1362" t="s">
        <v>319</v>
      </c>
      <c r="N1362" t="s">
        <v>26</v>
      </c>
      <c r="O1362">
        <v>0</v>
      </c>
      <c r="P1362" t="s">
        <v>47</v>
      </c>
      <c r="Q1362" t="s">
        <v>48</v>
      </c>
      <c r="R1362" t="s">
        <v>29</v>
      </c>
      <c r="S1362" t="s">
        <v>30</v>
      </c>
      <c r="T1362" t="s">
        <v>320</v>
      </c>
      <c r="U1362" t="s">
        <v>321</v>
      </c>
      <c r="V1362" t="s">
        <v>33</v>
      </c>
    </row>
    <row r="1363" spans="1:22">
      <c r="A1363" s="4">
        <v>46030</v>
      </c>
      <c r="B1363" t="s">
        <v>1090</v>
      </c>
      <c r="C1363" t="s">
        <v>23</v>
      </c>
      <c r="D1363">
        <v>1</v>
      </c>
      <c r="E1363">
        <v>25999.999999999996</v>
      </c>
      <c r="F1363">
        <f>Table2[[#This Row],[Đơn Giá Chuẩn]]*Table2[[#This Row],[Tổng số lượng bán]]</f>
        <v>25999.999999999996</v>
      </c>
      <c r="G1363">
        <v>0</v>
      </c>
      <c r="H1363">
        <f>Table2[[#This Row],[Doanh số bán]]-Table2[[#This Row],[Chiết khấu]]</f>
        <v>25999.999999999996</v>
      </c>
      <c r="K1363" t="s">
        <v>24</v>
      </c>
      <c r="L1363">
        <v>0</v>
      </c>
      <c r="M1363" t="s">
        <v>319</v>
      </c>
      <c r="N1363" t="s">
        <v>26</v>
      </c>
      <c r="O1363">
        <v>0</v>
      </c>
      <c r="P1363" t="s">
        <v>129</v>
      </c>
      <c r="Q1363" t="s">
        <v>130</v>
      </c>
      <c r="R1363" t="s">
        <v>29</v>
      </c>
      <c r="S1363" t="s">
        <v>30</v>
      </c>
      <c r="T1363" t="s">
        <v>320</v>
      </c>
      <c r="U1363" t="s">
        <v>321</v>
      </c>
      <c r="V1363" t="s">
        <v>33</v>
      </c>
    </row>
    <row r="1364" spans="1:22">
      <c r="A1364" s="4">
        <v>46030</v>
      </c>
      <c r="B1364" t="s">
        <v>1091</v>
      </c>
      <c r="C1364" t="s">
        <v>23</v>
      </c>
      <c r="D1364">
        <v>1</v>
      </c>
      <c r="E1364">
        <v>21000</v>
      </c>
      <c r="F1364">
        <f>Table2[[#This Row],[Đơn Giá Chuẩn]]*Table2[[#This Row],[Tổng số lượng bán]]</f>
        <v>21000</v>
      </c>
      <c r="G1364">
        <v>0</v>
      </c>
      <c r="H1364">
        <f>Table2[[#This Row],[Doanh số bán]]-Table2[[#This Row],[Chiết khấu]]</f>
        <v>21000</v>
      </c>
      <c r="K1364" t="s">
        <v>24</v>
      </c>
      <c r="L1364">
        <v>0</v>
      </c>
      <c r="M1364" t="s">
        <v>319</v>
      </c>
      <c r="N1364" t="s">
        <v>26</v>
      </c>
      <c r="O1364">
        <v>0</v>
      </c>
      <c r="P1364" t="s">
        <v>27</v>
      </c>
      <c r="Q1364" t="s">
        <v>28</v>
      </c>
      <c r="R1364" t="s">
        <v>29</v>
      </c>
      <c r="S1364" t="s">
        <v>30</v>
      </c>
      <c r="T1364" t="s">
        <v>320</v>
      </c>
      <c r="U1364" t="s">
        <v>321</v>
      </c>
      <c r="V1364" t="s">
        <v>33</v>
      </c>
    </row>
    <row r="1365" spans="1:22">
      <c r="A1365" s="4">
        <v>46030</v>
      </c>
      <c r="B1365" t="s">
        <v>1092</v>
      </c>
      <c r="C1365" t="s">
        <v>23</v>
      </c>
      <c r="D1365">
        <v>2</v>
      </c>
      <c r="E1365">
        <v>62000</v>
      </c>
      <c r="F1365">
        <f>Table2[[#This Row],[Đơn Giá Chuẩn]]*Table2[[#This Row],[Tổng số lượng bán]]</f>
        <v>124000</v>
      </c>
      <c r="G1365">
        <v>0</v>
      </c>
      <c r="H1365">
        <f>Table2[[#This Row],[Doanh số bán]]-Table2[[#This Row],[Chiết khấu]]</f>
        <v>124000</v>
      </c>
      <c r="K1365" t="s">
        <v>24</v>
      </c>
      <c r="L1365">
        <v>0</v>
      </c>
      <c r="M1365" t="s">
        <v>319</v>
      </c>
      <c r="N1365" t="s">
        <v>26</v>
      </c>
      <c r="O1365">
        <v>0</v>
      </c>
      <c r="P1365" t="s">
        <v>199</v>
      </c>
      <c r="Q1365" t="s">
        <v>200</v>
      </c>
      <c r="R1365" t="s">
        <v>29</v>
      </c>
      <c r="S1365" t="s">
        <v>30</v>
      </c>
      <c r="T1365" t="s">
        <v>320</v>
      </c>
      <c r="U1365" t="s">
        <v>321</v>
      </c>
      <c r="V1365" t="s">
        <v>33</v>
      </c>
    </row>
    <row r="1366" spans="1:22">
      <c r="A1366" s="4">
        <v>46030</v>
      </c>
      <c r="B1366" t="s">
        <v>1092</v>
      </c>
      <c r="C1366" t="s">
        <v>23</v>
      </c>
      <c r="D1366">
        <v>1</v>
      </c>
      <c r="E1366">
        <v>25999.999999999996</v>
      </c>
      <c r="F1366">
        <f>Table2[[#This Row],[Đơn Giá Chuẩn]]*Table2[[#This Row],[Tổng số lượng bán]]</f>
        <v>25999.999999999996</v>
      </c>
      <c r="G1366">
        <v>0</v>
      </c>
      <c r="H1366">
        <f>Table2[[#This Row],[Doanh số bán]]-Table2[[#This Row],[Chiết khấu]]</f>
        <v>25999.999999999996</v>
      </c>
      <c r="K1366" t="s">
        <v>24</v>
      </c>
      <c r="L1366">
        <v>0</v>
      </c>
      <c r="M1366" t="s">
        <v>319</v>
      </c>
      <c r="N1366" t="s">
        <v>26</v>
      </c>
      <c r="O1366">
        <v>0</v>
      </c>
      <c r="P1366" t="s">
        <v>129</v>
      </c>
      <c r="Q1366" t="s">
        <v>130</v>
      </c>
      <c r="R1366" t="s">
        <v>29</v>
      </c>
      <c r="S1366" t="s">
        <v>30</v>
      </c>
      <c r="T1366" t="s">
        <v>320</v>
      </c>
      <c r="U1366" t="s">
        <v>321</v>
      </c>
      <c r="V1366" t="s">
        <v>33</v>
      </c>
    </row>
    <row r="1367" spans="1:22">
      <c r="A1367" s="4">
        <v>46030</v>
      </c>
      <c r="B1367" t="s">
        <v>1092</v>
      </c>
      <c r="C1367" t="s">
        <v>23</v>
      </c>
      <c r="D1367">
        <v>1</v>
      </c>
      <c r="E1367">
        <v>37000</v>
      </c>
      <c r="F1367">
        <f>Table2[[#This Row],[Đơn Giá Chuẩn]]*Table2[[#This Row],[Tổng số lượng bán]]</f>
        <v>37000</v>
      </c>
      <c r="G1367">
        <v>0</v>
      </c>
      <c r="H1367">
        <f>Table2[[#This Row],[Doanh số bán]]-Table2[[#This Row],[Chiết khấu]]</f>
        <v>37000</v>
      </c>
      <c r="K1367" t="s">
        <v>24</v>
      </c>
      <c r="L1367">
        <v>0</v>
      </c>
      <c r="M1367" t="s">
        <v>319</v>
      </c>
      <c r="N1367" t="s">
        <v>26</v>
      </c>
      <c r="O1367">
        <v>0</v>
      </c>
      <c r="P1367" t="s">
        <v>66</v>
      </c>
      <c r="Q1367" t="s">
        <v>67</v>
      </c>
      <c r="R1367" t="s">
        <v>29</v>
      </c>
      <c r="S1367" t="s">
        <v>68</v>
      </c>
      <c r="T1367" t="s">
        <v>320</v>
      </c>
      <c r="U1367" t="s">
        <v>321</v>
      </c>
      <c r="V1367" t="s">
        <v>33</v>
      </c>
    </row>
    <row r="1368" spans="1:22">
      <c r="A1368" s="4">
        <v>46030</v>
      </c>
      <c r="B1368" t="s">
        <v>1092</v>
      </c>
      <c r="C1368" t="s">
        <v>23</v>
      </c>
      <c r="D1368">
        <v>1</v>
      </c>
      <c r="E1368">
        <v>42000</v>
      </c>
      <c r="F1368">
        <f>Table2[[#This Row],[Đơn Giá Chuẩn]]*Table2[[#This Row],[Tổng số lượng bán]]</f>
        <v>42000</v>
      </c>
      <c r="G1368">
        <v>0</v>
      </c>
      <c r="H1368">
        <f>Table2[[#This Row],[Doanh số bán]]-Table2[[#This Row],[Chiết khấu]]</f>
        <v>42000</v>
      </c>
      <c r="K1368" t="s">
        <v>24</v>
      </c>
      <c r="L1368">
        <v>0</v>
      </c>
      <c r="M1368" t="s">
        <v>319</v>
      </c>
      <c r="N1368" t="s">
        <v>26</v>
      </c>
      <c r="O1368">
        <v>0</v>
      </c>
      <c r="P1368" t="s">
        <v>94</v>
      </c>
      <c r="Q1368" t="s">
        <v>95</v>
      </c>
      <c r="R1368" t="s">
        <v>29</v>
      </c>
      <c r="S1368" t="s">
        <v>30</v>
      </c>
      <c r="T1368" t="s">
        <v>320</v>
      </c>
      <c r="U1368" t="s">
        <v>321</v>
      </c>
      <c r="V1368" t="s">
        <v>33</v>
      </c>
    </row>
    <row r="1369" spans="1:22">
      <c r="A1369" s="4">
        <v>46030</v>
      </c>
      <c r="B1369" t="s">
        <v>1093</v>
      </c>
      <c r="C1369" t="s">
        <v>23</v>
      </c>
      <c r="D1369">
        <v>2</v>
      </c>
      <c r="E1369">
        <v>21000</v>
      </c>
      <c r="F1369">
        <f>Table2[[#This Row],[Đơn Giá Chuẩn]]*Table2[[#This Row],[Tổng số lượng bán]]</f>
        <v>42000</v>
      </c>
      <c r="G1369">
        <v>0</v>
      </c>
      <c r="H1369">
        <f>Table2[[#This Row],[Doanh số bán]]-Table2[[#This Row],[Chiết khấu]]</f>
        <v>42000</v>
      </c>
      <c r="K1369" t="s">
        <v>24</v>
      </c>
      <c r="L1369">
        <v>0</v>
      </c>
      <c r="M1369" t="s">
        <v>319</v>
      </c>
      <c r="N1369" t="s">
        <v>26</v>
      </c>
      <c r="O1369">
        <v>0</v>
      </c>
      <c r="P1369" t="s">
        <v>27</v>
      </c>
      <c r="Q1369" t="s">
        <v>28</v>
      </c>
      <c r="R1369" t="s">
        <v>29</v>
      </c>
      <c r="S1369" t="s">
        <v>30</v>
      </c>
      <c r="T1369" t="s">
        <v>320</v>
      </c>
      <c r="U1369" t="s">
        <v>321</v>
      </c>
      <c r="V1369" t="s">
        <v>33</v>
      </c>
    </row>
    <row r="1370" spans="1:22">
      <c r="A1370" s="4">
        <v>46030</v>
      </c>
      <c r="B1370" t="s">
        <v>1093</v>
      </c>
      <c r="C1370" t="s">
        <v>23</v>
      </c>
      <c r="D1370">
        <v>1</v>
      </c>
      <c r="E1370">
        <v>25999.999999999996</v>
      </c>
      <c r="F1370">
        <f>Table2[[#This Row],[Đơn Giá Chuẩn]]*Table2[[#This Row],[Tổng số lượng bán]]</f>
        <v>25999.999999999996</v>
      </c>
      <c r="G1370">
        <v>0</v>
      </c>
      <c r="H1370">
        <f>Table2[[#This Row],[Doanh số bán]]-Table2[[#This Row],[Chiết khấu]]</f>
        <v>25999.999999999996</v>
      </c>
      <c r="K1370" t="s">
        <v>24</v>
      </c>
      <c r="L1370">
        <v>0</v>
      </c>
      <c r="M1370" t="s">
        <v>319</v>
      </c>
      <c r="N1370" t="s">
        <v>26</v>
      </c>
      <c r="O1370">
        <v>0</v>
      </c>
      <c r="P1370" t="s">
        <v>47</v>
      </c>
      <c r="Q1370" t="s">
        <v>48</v>
      </c>
      <c r="R1370" t="s">
        <v>29</v>
      </c>
      <c r="S1370" t="s">
        <v>30</v>
      </c>
      <c r="T1370" t="s">
        <v>320</v>
      </c>
      <c r="U1370" t="s">
        <v>321</v>
      </c>
      <c r="V1370" t="s">
        <v>33</v>
      </c>
    </row>
    <row r="1371" spans="1:22">
      <c r="A1371" s="4">
        <v>46030</v>
      </c>
      <c r="B1371" t="s">
        <v>1094</v>
      </c>
      <c r="C1371" t="s">
        <v>23</v>
      </c>
      <c r="D1371">
        <v>1</v>
      </c>
      <c r="E1371">
        <v>25999.999999999996</v>
      </c>
      <c r="F1371">
        <f>Table2[[#This Row],[Đơn Giá Chuẩn]]*Table2[[#This Row],[Tổng số lượng bán]]</f>
        <v>25999.999999999996</v>
      </c>
      <c r="G1371">
        <v>0</v>
      </c>
      <c r="H1371">
        <f>Table2[[#This Row],[Doanh số bán]]-Table2[[#This Row],[Chiết khấu]]</f>
        <v>25999.999999999996</v>
      </c>
      <c r="K1371" t="s">
        <v>24</v>
      </c>
      <c r="L1371">
        <v>0</v>
      </c>
      <c r="M1371" t="s">
        <v>319</v>
      </c>
      <c r="N1371" t="s">
        <v>26</v>
      </c>
      <c r="O1371">
        <v>0</v>
      </c>
      <c r="P1371" t="s">
        <v>47</v>
      </c>
      <c r="Q1371" t="s">
        <v>48</v>
      </c>
      <c r="R1371" t="s">
        <v>29</v>
      </c>
      <c r="S1371" t="s">
        <v>30</v>
      </c>
      <c r="T1371" t="s">
        <v>320</v>
      </c>
      <c r="U1371" t="s">
        <v>321</v>
      </c>
      <c r="V1371" t="s">
        <v>33</v>
      </c>
    </row>
    <row r="1372" spans="1:22">
      <c r="A1372" s="4">
        <v>46030</v>
      </c>
      <c r="B1372" t="s">
        <v>1095</v>
      </c>
      <c r="C1372" t="s">
        <v>23</v>
      </c>
      <c r="D1372">
        <v>1</v>
      </c>
      <c r="E1372">
        <v>42000</v>
      </c>
      <c r="F1372">
        <f>Table2[[#This Row],[Đơn Giá Chuẩn]]*Table2[[#This Row],[Tổng số lượng bán]]</f>
        <v>42000</v>
      </c>
      <c r="G1372">
        <v>0</v>
      </c>
      <c r="H1372">
        <f>Table2[[#This Row],[Doanh số bán]]-Table2[[#This Row],[Chiết khấu]]</f>
        <v>42000</v>
      </c>
      <c r="K1372" t="s">
        <v>24</v>
      </c>
      <c r="L1372">
        <v>0</v>
      </c>
      <c r="M1372" t="s">
        <v>319</v>
      </c>
      <c r="N1372" t="s">
        <v>26</v>
      </c>
      <c r="O1372">
        <v>0</v>
      </c>
      <c r="P1372" t="s">
        <v>220</v>
      </c>
      <c r="Q1372" t="s">
        <v>221</v>
      </c>
      <c r="R1372" t="s">
        <v>29</v>
      </c>
      <c r="S1372" t="s">
        <v>222</v>
      </c>
      <c r="T1372" t="s">
        <v>320</v>
      </c>
      <c r="U1372" t="s">
        <v>321</v>
      </c>
      <c r="V1372" t="s">
        <v>33</v>
      </c>
    </row>
    <row r="1373" spans="1:22">
      <c r="A1373" s="4">
        <v>46030</v>
      </c>
      <c r="B1373" t="s">
        <v>1096</v>
      </c>
      <c r="C1373" t="s">
        <v>23</v>
      </c>
      <c r="D1373">
        <v>2</v>
      </c>
      <c r="E1373">
        <v>21000</v>
      </c>
      <c r="F1373">
        <f>Table2[[#This Row],[Đơn Giá Chuẩn]]*Table2[[#This Row],[Tổng số lượng bán]]</f>
        <v>42000</v>
      </c>
      <c r="G1373">
        <v>0</v>
      </c>
      <c r="H1373">
        <f>Table2[[#This Row],[Doanh số bán]]-Table2[[#This Row],[Chiết khấu]]</f>
        <v>42000</v>
      </c>
      <c r="K1373" t="s">
        <v>24</v>
      </c>
      <c r="L1373">
        <v>0</v>
      </c>
      <c r="M1373" t="s">
        <v>319</v>
      </c>
      <c r="N1373" t="s">
        <v>26</v>
      </c>
      <c r="O1373">
        <v>0</v>
      </c>
      <c r="P1373" t="s">
        <v>27</v>
      </c>
      <c r="Q1373" t="s">
        <v>28</v>
      </c>
      <c r="R1373" t="s">
        <v>29</v>
      </c>
      <c r="S1373" t="s">
        <v>30</v>
      </c>
      <c r="T1373" t="s">
        <v>320</v>
      </c>
      <c r="U1373" t="s">
        <v>321</v>
      </c>
      <c r="V1373" t="s">
        <v>33</v>
      </c>
    </row>
    <row r="1374" spans="1:22">
      <c r="A1374" s="4">
        <v>46030</v>
      </c>
      <c r="B1374" t="s">
        <v>1096</v>
      </c>
      <c r="C1374" t="s">
        <v>23</v>
      </c>
      <c r="D1374">
        <v>1</v>
      </c>
      <c r="E1374">
        <v>25999.999999999996</v>
      </c>
      <c r="F1374">
        <f>Table2[[#This Row],[Đơn Giá Chuẩn]]*Table2[[#This Row],[Tổng số lượng bán]]</f>
        <v>25999.999999999996</v>
      </c>
      <c r="G1374">
        <v>0</v>
      </c>
      <c r="H1374">
        <f>Table2[[#This Row],[Doanh số bán]]-Table2[[#This Row],[Chiết khấu]]</f>
        <v>25999.999999999996</v>
      </c>
      <c r="K1374" t="s">
        <v>24</v>
      </c>
      <c r="L1374">
        <v>0</v>
      </c>
      <c r="M1374" t="s">
        <v>319</v>
      </c>
      <c r="N1374" t="s">
        <v>26</v>
      </c>
      <c r="O1374">
        <v>0</v>
      </c>
      <c r="P1374" t="s">
        <v>47</v>
      </c>
      <c r="Q1374" t="s">
        <v>48</v>
      </c>
      <c r="R1374" t="s">
        <v>29</v>
      </c>
      <c r="S1374" t="s">
        <v>30</v>
      </c>
      <c r="T1374" t="s">
        <v>320</v>
      </c>
      <c r="U1374" t="s">
        <v>321</v>
      </c>
      <c r="V1374" t="s">
        <v>33</v>
      </c>
    </row>
    <row r="1375" spans="1:22">
      <c r="A1375" s="4">
        <v>46030</v>
      </c>
      <c r="B1375" t="s">
        <v>1097</v>
      </c>
      <c r="C1375" t="s">
        <v>23</v>
      </c>
      <c r="D1375">
        <v>1</v>
      </c>
      <c r="E1375">
        <v>21000</v>
      </c>
      <c r="F1375">
        <f>Table2[[#This Row],[Đơn Giá Chuẩn]]*Table2[[#This Row],[Tổng số lượng bán]]</f>
        <v>21000</v>
      </c>
      <c r="G1375">
        <v>0</v>
      </c>
      <c r="H1375">
        <f>Table2[[#This Row],[Doanh số bán]]-Table2[[#This Row],[Chiết khấu]]</f>
        <v>21000</v>
      </c>
      <c r="K1375" t="s">
        <v>24</v>
      </c>
      <c r="L1375">
        <v>0</v>
      </c>
      <c r="M1375" t="s">
        <v>319</v>
      </c>
      <c r="N1375" t="s">
        <v>26</v>
      </c>
      <c r="O1375">
        <v>0</v>
      </c>
      <c r="P1375" t="s">
        <v>27</v>
      </c>
      <c r="Q1375" t="s">
        <v>28</v>
      </c>
      <c r="R1375" t="s">
        <v>29</v>
      </c>
      <c r="S1375" t="s">
        <v>30</v>
      </c>
      <c r="T1375" t="s">
        <v>320</v>
      </c>
      <c r="U1375" t="s">
        <v>321</v>
      </c>
      <c r="V1375" t="s">
        <v>33</v>
      </c>
    </row>
    <row r="1376" spans="1:22">
      <c r="A1376" s="4">
        <v>46030</v>
      </c>
      <c r="B1376" t="s">
        <v>1097</v>
      </c>
      <c r="C1376" t="s">
        <v>23</v>
      </c>
      <c r="D1376">
        <v>1</v>
      </c>
      <c r="E1376">
        <v>25999.999999999996</v>
      </c>
      <c r="F1376">
        <f>Table2[[#This Row],[Đơn Giá Chuẩn]]*Table2[[#This Row],[Tổng số lượng bán]]</f>
        <v>25999.999999999996</v>
      </c>
      <c r="G1376">
        <v>0</v>
      </c>
      <c r="H1376">
        <f>Table2[[#This Row],[Doanh số bán]]-Table2[[#This Row],[Chiết khấu]]</f>
        <v>25999.999999999996</v>
      </c>
      <c r="K1376" t="s">
        <v>24</v>
      </c>
      <c r="L1376">
        <v>0</v>
      </c>
      <c r="M1376" t="s">
        <v>319</v>
      </c>
      <c r="N1376" t="s">
        <v>26</v>
      </c>
      <c r="O1376">
        <v>0</v>
      </c>
      <c r="P1376" t="s">
        <v>47</v>
      </c>
      <c r="Q1376" t="s">
        <v>48</v>
      </c>
      <c r="R1376" t="s">
        <v>29</v>
      </c>
      <c r="S1376" t="s">
        <v>30</v>
      </c>
      <c r="T1376" t="s">
        <v>320</v>
      </c>
      <c r="U1376" t="s">
        <v>321</v>
      </c>
      <c r="V1376" t="s">
        <v>33</v>
      </c>
    </row>
    <row r="1377" spans="1:22">
      <c r="A1377" s="4">
        <v>46030</v>
      </c>
      <c r="B1377" t="s">
        <v>1098</v>
      </c>
      <c r="C1377" t="s">
        <v>23</v>
      </c>
      <c r="D1377">
        <v>1</v>
      </c>
      <c r="E1377">
        <v>42000</v>
      </c>
      <c r="F1377">
        <f>Table2[[#This Row],[Đơn Giá Chuẩn]]*Table2[[#This Row],[Tổng số lượng bán]]</f>
        <v>42000</v>
      </c>
      <c r="G1377">
        <v>0</v>
      </c>
      <c r="H1377">
        <f>Table2[[#This Row],[Doanh số bán]]-Table2[[#This Row],[Chiết khấu]]</f>
        <v>42000</v>
      </c>
      <c r="K1377" t="s">
        <v>24</v>
      </c>
      <c r="L1377">
        <v>0</v>
      </c>
      <c r="M1377" t="s">
        <v>319</v>
      </c>
      <c r="N1377" t="s">
        <v>26</v>
      </c>
      <c r="O1377">
        <v>0</v>
      </c>
      <c r="P1377" t="s">
        <v>94</v>
      </c>
      <c r="Q1377" t="s">
        <v>95</v>
      </c>
      <c r="R1377" t="s">
        <v>29</v>
      </c>
      <c r="S1377" t="s">
        <v>30</v>
      </c>
      <c r="T1377" t="s">
        <v>320</v>
      </c>
      <c r="U1377" t="s">
        <v>321</v>
      </c>
      <c r="V1377" t="s">
        <v>33</v>
      </c>
    </row>
    <row r="1378" spans="1:22">
      <c r="A1378" s="4">
        <v>46030</v>
      </c>
      <c r="B1378" t="s">
        <v>1099</v>
      </c>
      <c r="C1378" t="s">
        <v>23</v>
      </c>
      <c r="D1378">
        <v>1</v>
      </c>
      <c r="E1378">
        <v>21000</v>
      </c>
      <c r="F1378">
        <f>Table2[[#This Row],[Đơn Giá Chuẩn]]*Table2[[#This Row],[Tổng số lượng bán]]</f>
        <v>21000</v>
      </c>
      <c r="G1378">
        <v>0</v>
      </c>
      <c r="H1378">
        <f>Table2[[#This Row],[Doanh số bán]]-Table2[[#This Row],[Chiết khấu]]</f>
        <v>21000</v>
      </c>
      <c r="K1378" t="s">
        <v>24</v>
      </c>
      <c r="L1378">
        <v>0</v>
      </c>
      <c r="M1378" t="s">
        <v>319</v>
      </c>
      <c r="N1378" t="s">
        <v>26</v>
      </c>
      <c r="O1378">
        <v>0</v>
      </c>
      <c r="P1378" t="s">
        <v>27</v>
      </c>
      <c r="Q1378" t="s">
        <v>28</v>
      </c>
      <c r="R1378" t="s">
        <v>29</v>
      </c>
      <c r="S1378" t="s">
        <v>30</v>
      </c>
      <c r="T1378" t="s">
        <v>320</v>
      </c>
      <c r="U1378" t="s">
        <v>321</v>
      </c>
      <c r="V1378" t="s">
        <v>33</v>
      </c>
    </row>
    <row r="1379" spans="1:22">
      <c r="A1379" s="4">
        <v>46030</v>
      </c>
      <c r="B1379" t="s">
        <v>1100</v>
      </c>
      <c r="C1379" t="s">
        <v>23</v>
      </c>
      <c r="D1379">
        <v>1</v>
      </c>
      <c r="E1379">
        <v>21000</v>
      </c>
      <c r="F1379">
        <f>Table2[[#This Row],[Đơn Giá Chuẩn]]*Table2[[#This Row],[Tổng số lượng bán]]</f>
        <v>21000</v>
      </c>
      <c r="G1379">
        <v>0</v>
      </c>
      <c r="H1379">
        <f>Table2[[#This Row],[Doanh số bán]]-Table2[[#This Row],[Chiết khấu]]</f>
        <v>21000</v>
      </c>
      <c r="K1379" t="s">
        <v>24</v>
      </c>
      <c r="L1379">
        <v>0</v>
      </c>
      <c r="M1379" t="s">
        <v>319</v>
      </c>
      <c r="N1379" t="s">
        <v>26</v>
      </c>
      <c r="O1379">
        <v>0</v>
      </c>
      <c r="P1379" t="s">
        <v>27</v>
      </c>
      <c r="Q1379" t="s">
        <v>28</v>
      </c>
      <c r="R1379" t="s">
        <v>29</v>
      </c>
      <c r="S1379" t="s">
        <v>30</v>
      </c>
      <c r="T1379" t="s">
        <v>320</v>
      </c>
      <c r="U1379" t="s">
        <v>321</v>
      </c>
      <c r="V1379" t="s">
        <v>33</v>
      </c>
    </row>
    <row r="1380" spans="1:22">
      <c r="A1380" s="4">
        <v>46030</v>
      </c>
      <c r="B1380" t="s">
        <v>1100</v>
      </c>
      <c r="C1380" t="s">
        <v>23</v>
      </c>
      <c r="D1380">
        <v>1</v>
      </c>
      <c r="E1380">
        <v>32000</v>
      </c>
      <c r="F1380">
        <f>Table2[[#This Row],[Đơn Giá Chuẩn]]*Table2[[#This Row],[Tổng số lượng bán]]</f>
        <v>32000</v>
      </c>
      <c r="G1380">
        <v>0</v>
      </c>
      <c r="H1380">
        <f>Table2[[#This Row],[Doanh số bán]]-Table2[[#This Row],[Chiết khấu]]</f>
        <v>32000</v>
      </c>
      <c r="K1380" t="s">
        <v>24</v>
      </c>
      <c r="L1380">
        <v>0</v>
      </c>
      <c r="M1380" t="s">
        <v>319</v>
      </c>
      <c r="N1380" t="s">
        <v>26</v>
      </c>
      <c r="O1380">
        <v>0</v>
      </c>
      <c r="P1380" t="s">
        <v>125</v>
      </c>
      <c r="Q1380" t="s">
        <v>126</v>
      </c>
      <c r="R1380" t="s">
        <v>29</v>
      </c>
      <c r="S1380" t="s">
        <v>30</v>
      </c>
      <c r="T1380" t="s">
        <v>320</v>
      </c>
      <c r="U1380" t="s">
        <v>321</v>
      </c>
      <c r="V1380" t="s">
        <v>33</v>
      </c>
    </row>
    <row r="1381" spans="1:22">
      <c r="A1381" s="4">
        <v>46030</v>
      </c>
      <c r="B1381" t="s">
        <v>1101</v>
      </c>
      <c r="C1381" t="s">
        <v>23</v>
      </c>
      <c r="D1381">
        <v>1</v>
      </c>
      <c r="E1381">
        <v>21000</v>
      </c>
      <c r="F1381">
        <f>Table2[[#This Row],[Đơn Giá Chuẩn]]*Table2[[#This Row],[Tổng số lượng bán]]</f>
        <v>21000</v>
      </c>
      <c r="G1381">
        <v>0</v>
      </c>
      <c r="H1381">
        <f>Table2[[#This Row],[Doanh số bán]]-Table2[[#This Row],[Chiết khấu]]</f>
        <v>21000</v>
      </c>
      <c r="K1381" t="s">
        <v>24</v>
      </c>
      <c r="L1381">
        <v>0</v>
      </c>
      <c r="M1381" t="s">
        <v>319</v>
      </c>
      <c r="N1381" t="s">
        <v>26</v>
      </c>
      <c r="O1381">
        <v>0</v>
      </c>
      <c r="P1381" t="s">
        <v>169</v>
      </c>
      <c r="Q1381" t="s">
        <v>170</v>
      </c>
      <c r="R1381" t="s">
        <v>29</v>
      </c>
      <c r="S1381" t="s">
        <v>30</v>
      </c>
      <c r="T1381" t="s">
        <v>320</v>
      </c>
      <c r="U1381" t="s">
        <v>321</v>
      </c>
      <c r="V1381" t="s">
        <v>33</v>
      </c>
    </row>
    <row r="1382" spans="1:22">
      <c r="A1382" s="4">
        <v>46030</v>
      </c>
      <c r="B1382" t="s">
        <v>1102</v>
      </c>
      <c r="C1382" t="s">
        <v>23</v>
      </c>
      <c r="D1382">
        <v>4</v>
      </c>
      <c r="E1382">
        <v>25999.999999999996</v>
      </c>
      <c r="F1382">
        <f>Table2[[#This Row],[Đơn Giá Chuẩn]]*Table2[[#This Row],[Tổng số lượng bán]]</f>
        <v>103999.99999999999</v>
      </c>
      <c r="G1382">
        <v>0</v>
      </c>
      <c r="H1382">
        <f>Table2[[#This Row],[Doanh số bán]]-Table2[[#This Row],[Chiết khấu]]</f>
        <v>103999.99999999999</v>
      </c>
      <c r="K1382" t="s">
        <v>24</v>
      </c>
      <c r="L1382">
        <v>0</v>
      </c>
      <c r="M1382" t="s">
        <v>319</v>
      </c>
      <c r="N1382" t="s">
        <v>26</v>
      </c>
      <c r="O1382">
        <v>0</v>
      </c>
      <c r="P1382" t="s">
        <v>47</v>
      </c>
      <c r="Q1382" t="s">
        <v>48</v>
      </c>
      <c r="R1382" t="s">
        <v>29</v>
      </c>
      <c r="S1382" t="s">
        <v>30</v>
      </c>
      <c r="T1382" t="s">
        <v>320</v>
      </c>
      <c r="U1382" t="s">
        <v>321</v>
      </c>
      <c r="V1382" t="s">
        <v>33</v>
      </c>
    </row>
    <row r="1383" spans="1:22">
      <c r="A1383" s="4">
        <v>46030</v>
      </c>
      <c r="B1383" t="s">
        <v>1103</v>
      </c>
      <c r="C1383" t="s">
        <v>23</v>
      </c>
      <c r="D1383">
        <v>2</v>
      </c>
      <c r="E1383">
        <v>32000</v>
      </c>
      <c r="F1383">
        <f>Table2[[#This Row],[Đơn Giá Chuẩn]]*Table2[[#This Row],[Tổng số lượng bán]]</f>
        <v>64000</v>
      </c>
      <c r="G1383">
        <v>0</v>
      </c>
      <c r="H1383">
        <f>Table2[[#This Row],[Doanh số bán]]-Table2[[#This Row],[Chiết khấu]]</f>
        <v>64000</v>
      </c>
      <c r="K1383" t="s">
        <v>24</v>
      </c>
      <c r="L1383">
        <v>0</v>
      </c>
      <c r="M1383" t="s">
        <v>319</v>
      </c>
      <c r="N1383" t="s">
        <v>26</v>
      </c>
      <c r="O1383">
        <v>0</v>
      </c>
      <c r="P1383" t="s">
        <v>873</v>
      </c>
      <c r="Q1383" t="s">
        <v>874</v>
      </c>
      <c r="R1383" t="s">
        <v>29</v>
      </c>
      <c r="S1383" t="s">
        <v>30</v>
      </c>
      <c r="T1383" t="s">
        <v>320</v>
      </c>
      <c r="U1383" t="s">
        <v>321</v>
      </c>
      <c r="V1383" t="s">
        <v>33</v>
      </c>
    </row>
    <row r="1384" spans="1:22">
      <c r="A1384" s="4">
        <v>46030</v>
      </c>
      <c r="B1384" t="s">
        <v>1104</v>
      </c>
      <c r="C1384" t="s">
        <v>23</v>
      </c>
      <c r="D1384">
        <v>1</v>
      </c>
      <c r="E1384">
        <v>21000</v>
      </c>
      <c r="F1384">
        <f>Table2[[#This Row],[Đơn Giá Chuẩn]]*Table2[[#This Row],[Tổng số lượng bán]]</f>
        <v>21000</v>
      </c>
      <c r="G1384">
        <v>0</v>
      </c>
      <c r="H1384">
        <f>Table2[[#This Row],[Doanh số bán]]-Table2[[#This Row],[Chiết khấu]]</f>
        <v>21000</v>
      </c>
      <c r="K1384" t="s">
        <v>24</v>
      </c>
      <c r="L1384">
        <v>0</v>
      </c>
      <c r="M1384" t="s">
        <v>319</v>
      </c>
      <c r="N1384" t="s">
        <v>26</v>
      </c>
      <c r="O1384">
        <v>0</v>
      </c>
      <c r="P1384" t="s">
        <v>27</v>
      </c>
      <c r="Q1384" t="s">
        <v>28</v>
      </c>
      <c r="R1384" t="s">
        <v>29</v>
      </c>
      <c r="S1384" t="s">
        <v>30</v>
      </c>
      <c r="T1384" t="s">
        <v>320</v>
      </c>
      <c r="U1384" t="s">
        <v>321</v>
      </c>
      <c r="V1384" t="s">
        <v>33</v>
      </c>
    </row>
    <row r="1385" spans="1:22">
      <c r="A1385" s="4">
        <v>46084</v>
      </c>
      <c r="B1385" t="s">
        <v>6969</v>
      </c>
      <c r="C1385" t="s">
        <v>83</v>
      </c>
      <c r="D1385">
        <v>1</v>
      </c>
      <c r="E1385">
        <v>112500.20000000001</v>
      </c>
      <c r="F1385">
        <f>Table2[[#This Row],[Đơn Giá Chuẩn]]*Table2[[#This Row],[Tổng số lượng bán]]</f>
        <v>112500.20000000001</v>
      </c>
      <c r="G1385">
        <v>0</v>
      </c>
      <c r="H1385">
        <f>Table2[[#This Row],[Doanh số bán]]-Table2[[#This Row],[Chiết khấu]]</f>
        <v>112500.20000000001</v>
      </c>
      <c r="I1385">
        <v>0</v>
      </c>
      <c r="J1385">
        <v>0</v>
      </c>
      <c r="K1385" t="s">
        <v>50</v>
      </c>
      <c r="L1385">
        <v>0.25</v>
      </c>
      <c r="M1385" t="s">
        <v>37</v>
      </c>
      <c r="N1385" t="s">
        <v>50</v>
      </c>
      <c r="O1385">
        <v>0.25</v>
      </c>
      <c r="P1385" t="s">
        <v>375</v>
      </c>
      <c r="Q1385" t="s">
        <v>376</v>
      </c>
      <c r="R1385" t="s">
        <v>41</v>
      </c>
      <c r="S1385" t="s">
        <v>42</v>
      </c>
      <c r="T1385" t="s">
        <v>74</v>
      </c>
      <c r="U1385" t="s">
        <v>75</v>
      </c>
      <c r="V1385" t="s">
        <v>50</v>
      </c>
    </row>
    <row r="1386" spans="1:22">
      <c r="A1386" s="4">
        <v>46084</v>
      </c>
      <c r="B1386" t="s">
        <v>7015</v>
      </c>
      <c r="C1386" t="s">
        <v>83</v>
      </c>
      <c r="D1386">
        <v>1</v>
      </c>
      <c r="E1386">
        <v>112500.20000000001</v>
      </c>
      <c r="F1386">
        <f>Table2[[#This Row],[Đơn Giá Chuẩn]]*Table2[[#This Row],[Tổng số lượng bán]]</f>
        <v>112500.20000000001</v>
      </c>
      <c r="G1386">
        <v>0</v>
      </c>
      <c r="H1386">
        <f>Table2[[#This Row],[Doanh số bán]]-Table2[[#This Row],[Chiết khấu]]</f>
        <v>112500.20000000001</v>
      </c>
      <c r="I1386">
        <v>0</v>
      </c>
      <c r="J1386">
        <v>0</v>
      </c>
      <c r="K1386" t="s">
        <v>50</v>
      </c>
      <c r="L1386">
        <v>0.25</v>
      </c>
      <c r="M1386" t="s">
        <v>37</v>
      </c>
      <c r="N1386" t="s">
        <v>50</v>
      </c>
      <c r="O1386">
        <v>0.25</v>
      </c>
      <c r="P1386" t="s">
        <v>375</v>
      </c>
      <c r="Q1386" t="s">
        <v>376</v>
      </c>
      <c r="R1386" t="s">
        <v>41</v>
      </c>
      <c r="S1386" t="s">
        <v>42</v>
      </c>
      <c r="T1386" t="s">
        <v>74</v>
      </c>
      <c r="U1386" t="s">
        <v>75</v>
      </c>
      <c r="V1386" t="s">
        <v>50</v>
      </c>
    </row>
    <row r="1387" spans="1:22">
      <c r="A1387" s="4">
        <v>46030</v>
      </c>
      <c r="B1387" t="s">
        <v>1107</v>
      </c>
      <c r="C1387" t="s">
        <v>23</v>
      </c>
      <c r="D1387">
        <v>1</v>
      </c>
      <c r="E1387">
        <v>21000</v>
      </c>
      <c r="F1387">
        <f>Table2[[#This Row],[Đơn Giá Chuẩn]]*Table2[[#This Row],[Tổng số lượng bán]]</f>
        <v>21000</v>
      </c>
      <c r="G1387">
        <v>0</v>
      </c>
      <c r="H1387">
        <f>Table2[[#This Row],[Doanh số bán]]-Table2[[#This Row],[Chiết khấu]]</f>
        <v>21000</v>
      </c>
      <c r="K1387" t="s">
        <v>24</v>
      </c>
      <c r="L1387">
        <v>0</v>
      </c>
      <c r="M1387" t="s">
        <v>319</v>
      </c>
      <c r="N1387" t="s">
        <v>26</v>
      </c>
      <c r="O1387">
        <v>0</v>
      </c>
      <c r="P1387" t="s">
        <v>27</v>
      </c>
      <c r="Q1387" t="s">
        <v>28</v>
      </c>
      <c r="R1387" t="s">
        <v>29</v>
      </c>
      <c r="S1387" t="s">
        <v>30</v>
      </c>
      <c r="T1387" t="s">
        <v>320</v>
      </c>
      <c r="U1387" t="s">
        <v>321</v>
      </c>
      <c r="V1387" t="s">
        <v>33</v>
      </c>
    </row>
    <row r="1388" spans="1:22">
      <c r="A1388" s="4">
        <v>46030</v>
      </c>
      <c r="B1388" t="s">
        <v>1108</v>
      </c>
      <c r="C1388" t="s">
        <v>23</v>
      </c>
      <c r="D1388">
        <v>1</v>
      </c>
      <c r="E1388">
        <v>25999.999999999996</v>
      </c>
      <c r="F1388">
        <f>Table2[[#This Row],[Đơn Giá Chuẩn]]*Table2[[#This Row],[Tổng số lượng bán]]</f>
        <v>25999.999999999996</v>
      </c>
      <c r="G1388">
        <v>0</v>
      </c>
      <c r="H1388">
        <f>Table2[[#This Row],[Doanh số bán]]-Table2[[#This Row],[Chiết khấu]]</f>
        <v>25999.999999999996</v>
      </c>
      <c r="K1388" t="s">
        <v>24</v>
      </c>
      <c r="L1388">
        <v>0</v>
      </c>
      <c r="M1388" t="s">
        <v>319</v>
      </c>
      <c r="N1388" t="s">
        <v>26</v>
      </c>
      <c r="O1388">
        <v>0</v>
      </c>
      <c r="P1388" t="s">
        <v>47</v>
      </c>
      <c r="Q1388" t="s">
        <v>48</v>
      </c>
      <c r="R1388" t="s">
        <v>29</v>
      </c>
      <c r="S1388" t="s">
        <v>30</v>
      </c>
      <c r="T1388" t="s">
        <v>320</v>
      </c>
      <c r="U1388" t="s">
        <v>321</v>
      </c>
      <c r="V1388" t="s">
        <v>33</v>
      </c>
    </row>
    <row r="1389" spans="1:22">
      <c r="A1389" s="4">
        <v>46030</v>
      </c>
      <c r="B1389" t="s">
        <v>1108</v>
      </c>
      <c r="C1389" t="s">
        <v>23</v>
      </c>
      <c r="D1389">
        <v>1</v>
      </c>
      <c r="E1389">
        <v>42000</v>
      </c>
      <c r="F1389">
        <f>Table2[[#This Row],[Đơn Giá Chuẩn]]*Table2[[#This Row],[Tổng số lượng bán]]</f>
        <v>42000</v>
      </c>
      <c r="G1389">
        <v>0</v>
      </c>
      <c r="H1389">
        <f>Table2[[#This Row],[Doanh số bán]]-Table2[[#This Row],[Chiết khấu]]</f>
        <v>42000</v>
      </c>
      <c r="K1389" t="s">
        <v>24</v>
      </c>
      <c r="L1389">
        <v>0</v>
      </c>
      <c r="M1389" t="s">
        <v>319</v>
      </c>
      <c r="N1389" t="s">
        <v>26</v>
      </c>
      <c r="O1389">
        <v>0</v>
      </c>
      <c r="P1389" t="s">
        <v>1109</v>
      </c>
      <c r="Q1389" t="s">
        <v>1110</v>
      </c>
      <c r="R1389" t="s">
        <v>29</v>
      </c>
      <c r="S1389" t="s">
        <v>30</v>
      </c>
      <c r="T1389" t="s">
        <v>320</v>
      </c>
      <c r="U1389" t="s">
        <v>321</v>
      </c>
      <c r="V1389" t="s">
        <v>33</v>
      </c>
    </row>
    <row r="1390" spans="1:22">
      <c r="A1390" s="4">
        <v>46030</v>
      </c>
      <c r="B1390" t="s">
        <v>1111</v>
      </c>
      <c r="C1390" t="s">
        <v>23</v>
      </c>
      <c r="D1390">
        <v>1</v>
      </c>
      <c r="E1390">
        <v>25999.999999999996</v>
      </c>
      <c r="F1390">
        <f>Table2[[#This Row],[Đơn Giá Chuẩn]]*Table2[[#This Row],[Tổng số lượng bán]]</f>
        <v>25999.999999999996</v>
      </c>
      <c r="G1390">
        <v>0</v>
      </c>
      <c r="H1390">
        <f>Table2[[#This Row],[Doanh số bán]]-Table2[[#This Row],[Chiết khấu]]</f>
        <v>25999.999999999996</v>
      </c>
      <c r="K1390" t="s">
        <v>24</v>
      </c>
      <c r="L1390">
        <v>0</v>
      </c>
      <c r="M1390" t="s">
        <v>319</v>
      </c>
      <c r="N1390" t="s">
        <v>26</v>
      </c>
      <c r="O1390">
        <v>0</v>
      </c>
      <c r="P1390" t="s">
        <v>129</v>
      </c>
      <c r="Q1390" t="s">
        <v>130</v>
      </c>
      <c r="R1390" t="s">
        <v>29</v>
      </c>
      <c r="S1390" t="s">
        <v>30</v>
      </c>
      <c r="T1390" t="s">
        <v>320</v>
      </c>
      <c r="U1390" t="s">
        <v>321</v>
      </c>
      <c r="V1390" t="s">
        <v>33</v>
      </c>
    </row>
    <row r="1391" spans="1:22">
      <c r="A1391" s="4">
        <v>46030</v>
      </c>
      <c r="B1391" t="s">
        <v>1112</v>
      </c>
      <c r="C1391" t="s">
        <v>23</v>
      </c>
      <c r="D1391">
        <v>2</v>
      </c>
      <c r="E1391">
        <v>42000</v>
      </c>
      <c r="F1391">
        <f>Table2[[#This Row],[Đơn Giá Chuẩn]]*Table2[[#This Row],[Tổng số lượng bán]]</f>
        <v>84000</v>
      </c>
      <c r="G1391">
        <v>0</v>
      </c>
      <c r="H1391">
        <f>Table2[[#This Row],[Doanh số bán]]-Table2[[#This Row],[Chiết khấu]]</f>
        <v>84000</v>
      </c>
      <c r="K1391" t="s">
        <v>24</v>
      </c>
      <c r="L1391">
        <v>0</v>
      </c>
      <c r="M1391" t="s">
        <v>319</v>
      </c>
      <c r="N1391" t="s">
        <v>26</v>
      </c>
      <c r="O1391">
        <v>0</v>
      </c>
      <c r="P1391" t="s">
        <v>881</v>
      </c>
      <c r="Q1391" t="s">
        <v>882</v>
      </c>
      <c r="R1391" t="s">
        <v>29</v>
      </c>
      <c r="S1391" t="s">
        <v>30</v>
      </c>
      <c r="T1391" t="s">
        <v>320</v>
      </c>
      <c r="U1391" t="s">
        <v>321</v>
      </c>
      <c r="V1391" t="s">
        <v>33</v>
      </c>
    </row>
    <row r="1392" spans="1:22">
      <c r="A1392" s="4">
        <v>46030</v>
      </c>
      <c r="B1392" t="s">
        <v>1112</v>
      </c>
      <c r="C1392" t="s">
        <v>23</v>
      </c>
      <c r="D1392">
        <v>1</v>
      </c>
      <c r="E1392">
        <v>42000</v>
      </c>
      <c r="F1392">
        <f>Table2[[#This Row],[Đơn Giá Chuẩn]]*Table2[[#This Row],[Tổng số lượng bán]]</f>
        <v>42000</v>
      </c>
      <c r="G1392">
        <v>0</v>
      </c>
      <c r="H1392">
        <f>Table2[[#This Row],[Doanh số bán]]-Table2[[#This Row],[Chiết khấu]]</f>
        <v>42000</v>
      </c>
      <c r="K1392" t="s">
        <v>24</v>
      </c>
      <c r="L1392">
        <v>0</v>
      </c>
      <c r="M1392" t="s">
        <v>319</v>
      </c>
      <c r="N1392" t="s">
        <v>26</v>
      </c>
      <c r="O1392">
        <v>0</v>
      </c>
      <c r="P1392" t="s">
        <v>71</v>
      </c>
      <c r="Q1392" t="s">
        <v>72</v>
      </c>
      <c r="R1392" t="s">
        <v>29</v>
      </c>
      <c r="S1392" t="s">
        <v>30</v>
      </c>
      <c r="T1392" t="s">
        <v>320</v>
      </c>
      <c r="U1392" t="s">
        <v>321</v>
      </c>
      <c r="V1392" t="s">
        <v>33</v>
      </c>
    </row>
    <row r="1393" spans="1:22">
      <c r="A1393" s="4">
        <v>46030</v>
      </c>
      <c r="B1393" t="s">
        <v>1112</v>
      </c>
      <c r="C1393" t="s">
        <v>23</v>
      </c>
      <c r="D1393">
        <v>1</v>
      </c>
      <c r="E1393">
        <v>25999.999999999996</v>
      </c>
      <c r="F1393">
        <f>Table2[[#This Row],[Đơn Giá Chuẩn]]*Table2[[#This Row],[Tổng số lượng bán]]</f>
        <v>25999.999999999996</v>
      </c>
      <c r="G1393">
        <v>0</v>
      </c>
      <c r="H1393">
        <f>Table2[[#This Row],[Doanh số bán]]-Table2[[#This Row],[Chiết khấu]]</f>
        <v>25999.999999999996</v>
      </c>
      <c r="K1393" t="s">
        <v>24</v>
      </c>
      <c r="L1393">
        <v>0</v>
      </c>
      <c r="M1393" t="s">
        <v>319</v>
      </c>
      <c r="N1393" t="s">
        <v>26</v>
      </c>
      <c r="O1393">
        <v>0</v>
      </c>
      <c r="P1393" t="s">
        <v>129</v>
      </c>
      <c r="Q1393" t="s">
        <v>130</v>
      </c>
      <c r="R1393" t="s">
        <v>29</v>
      </c>
      <c r="S1393" t="s">
        <v>30</v>
      </c>
      <c r="T1393" t="s">
        <v>320</v>
      </c>
      <c r="U1393" t="s">
        <v>321</v>
      </c>
      <c r="V1393" t="s">
        <v>33</v>
      </c>
    </row>
    <row r="1394" spans="1:22">
      <c r="A1394" s="4">
        <v>46030</v>
      </c>
      <c r="B1394" t="s">
        <v>1112</v>
      </c>
      <c r="C1394" t="s">
        <v>23</v>
      </c>
      <c r="D1394">
        <v>1</v>
      </c>
      <c r="E1394">
        <v>21000</v>
      </c>
      <c r="F1394">
        <f>Table2[[#This Row],[Đơn Giá Chuẩn]]*Table2[[#This Row],[Tổng số lượng bán]]</f>
        <v>21000</v>
      </c>
      <c r="G1394">
        <v>0</v>
      </c>
      <c r="H1394">
        <f>Table2[[#This Row],[Doanh số bán]]-Table2[[#This Row],[Chiết khấu]]</f>
        <v>21000</v>
      </c>
      <c r="K1394" t="s">
        <v>24</v>
      </c>
      <c r="L1394">
        <v>0</v>
      </c>
      <c r="M1394" t="s">
        <v>319</v>
      </c>
      <c r="N1394" t="s">
        <v>26</v>
      </c>
      <c r="O1394">
        <v>0</v>
      </c>
      <c r="P1394" t="s">
        <v>27</v>
      </c>
      <c r="Q1394" t="s">
        <v>28</v>
      </c>
      <c r="R1394" t="s">
        <v>29</v>
      </c>
      <c r="S1394" t="s">
        <v>30</v>
      </c>
      <c r="T1394" t="s">
        <v>320</v>
      </c>
      <c r="U1394" t="s">
        <v>321</v>
      </c>
      <c r="V1394" t="s">
        <v>33</v>
      </c>
    </row>
    <row r="1395" spans="1:22">
      <c r="A1395" s="4">
        <v>46030</v>
      </c>
      <c r="B1395" t="s">
        <v>1113</v>
      </c>
      <c r="C1395" t="s">
        <v>23</v>
      </c>
      <c r="D1395">
        <v>1</v>
      </c>
      <c r="E1395">
        <v>32000</v>
      </c>
      <c r="F1395">
        <f>Table2[[#This Row],[Đơn Giá Chuẩn]]*Table2[[#This Row],[Tổng số lượng bán]]</f>
        <v>32000</v>
      </c>
      <c r="G1395">
        <v>0</v>
      </c>
      <c r="H1395">
        <f>Table2[[#This Row],[Doanh số bán]]-Table2[[#This Row],[Chiết khấu]]</f>
        <v>32000</v>
      </c>
      <c r="K1395" t="s">
        <v>24</v>
      </c>
      <c r="L1395">
        <v>0</v>
      </c>
      <c r="M1395" t="s">
        <v>319</v>
      </c>
      <c r="N1395" t="s">
        <v>26</v>
      </c>
      <c r="O1395">
        <v>0</v>
      </c>
      <c r="P1395" t="s">
        <v>963</v>
      </c>
      <c r="Q1395" t="s">
        <v>964</v>
      </c>
      <c r="R1395" t="s">
        <v>29</v>
      </c>
      <c r="S1395" t="s">
        <v>240</v>
      </c>
      <c r="T1395" t="s">
        <v>320</v>
      </c>
      <c r="U1395" t="s">
        <v>321</v>
      </c>
      <c r="V1395" t="s">
        <v>33</v>
      </c>
    </row>
    <row r="1396" spans="1:22">
      <c r="A1396" s="4">
        <v>46030</v>
      </c>
      <c r="B1396" t="s">
        <v>1113</v>
      </c>
      <c r="C1396" t="s">
        <v>23</v>
      </c>
      <c r="D1396">
        <v>2</v>
      </c>
      <c r="E1396">
        <v>47000</v>
      </c>
      <c r="F1396">
        <f>Table2[[#This Row],[Đơn Giá Chuẩn]]*Table2[[#This Row],[Tổng số lượng bán]]</f>
        <v>94000</v>
      </c>
      <c r="G1396">
        <v>0</v>
      </c>
      <c r="H1396">
        <f>Table2[[#This Row],[Doanh số bán]]-Table2[[#This Row],[Chiết khấu]]</f>
        <v>94000</v>
      </c>
      <c r="K1396" t="s">
        <v>24</v>
      </c>
      <c r="L1396">
        <v>0</v>
      </c>
      <c r="M1396" t="s">
        <v>319</v>
      </c>
      <c r="N1396" t="s">
        <v>26</v>
      </c>
      <c r="O1396">
        <v>0</v>
      </c>
      <c r="P1396" t="s">
        <v>913</v>
      </c>
      <c r="Q1396" t="s">
        <v>914</v>
      </c>
      <c r="R1396" t="s">
        <v>29</v>
      </c>
      <c r="S1396" t="s">
        <v>30</v>
      </c>
      <c r="T1396" t="s">
        <v>320</v>
      </c>
      <c r="U1396" t="s">
        <v>321</v>
      </c>
      <c r="V1396" t="s">
        <v>33</v>
      </c>
    </row>
    <row r="1397" spans="1:22">
      <c r="A1397" s="4">
        <v>46030</v>
      </c>
      <c r="B1397" t="s">
        <v>1114</v>
      </c>
      <c r="C1397" t="s">
        <v>23</v>
      </c>
      <c r="D1397">
        <v>1</v>
      </c>
      <c r="E1397">
        <v>42000</v>
      </c>
      <c r="F1397">
        <f>Table2[[#This Row],[Đơn Giá Chuẩn]]*Table2[[#This Row],[Tổng số lượng bán]]</f>
        <v>42000</v>
      </c>
      <c r="G1397">
        <v>0</v>
      </c>
      <c r="H1397">
        <f>Table2[[#This Row],[Doanh số bán]]-Table2[[#This Row],[Chiết khấu]]</f>
        <v>42000</v>
      </c>
      <c r="K1397" t="s">
        <v>24</v>
      </c>
      <c r="L1397">
        <v>0</v>
      </c>
      <c r="M1397" t="s">
        <v>319</v>
      </c>
      <c r="N1397" t="s">
        <v>26</v>
      </c>
      <c r="O1397">
        <v>0</v>
      </c>
      <c r="P1397" t="s">
        <v>878</v>
      </c>
      <c r="Q1397" t="s">
        <v>879</v>
      </c>
      <c r="R1397" t="s">
        <v>29</v>
      </c>
      <c r="S1397" t="s">
        <v>59</v>
      </c>
      <c r="T1397" t="s">
        <v>320</v>
      </c>
      <c r="U1397" t="s">
        <v>321</v>
      </c>
      <c r="V1397" t="s">
        <v>33</v>
      </c>
    </row>
    <row r="1398" spans="1:22">
      <c r="A1398" s="4">
        <v>46085</v>
      </c>
      <c r="B1398" t="s">
        <v>7037</v>
      </c>
      <c r="C1398" t="s">
        <v>83</v>
      </c>
      <c r="D1398">
        <v>1</v>
      </c>
      <c r="E1398">
        <v>112500.20000000001</v>
      </c>
      <c r="F1398">
        <f>Table2[[#This Row],[Đơn Giá Chuẩn]]*Table2[[#This Row],[Tổng số lượng bán]]</f>
        <v>112500.20000000001</v>
      </c>
      <c r="G1398">
        <v>0</v>
      </c>
      <c r="H1398">
        <f>Table2[[#This Row],[Doanh số bán]]-Table2[[#This Row],[Chiết khấu]]</f>
        <v>112500.20000000001</v>
      </c>
      <c r="I1398">
        <v>0</v>
      </c>
      <c r="J1398">
        <v>0</v>
      </c>
      <c r="K1398" t="s">
        <v>50</v>
      </c>
      <c r="L1398">
        <v>0.25</v>
      </c>
      <c r="M1398" t="s">
        <v>37</v>
      </c>
      <c r="N1398" t="s">
        <v>50</v>
      </c>
      <c r="O1398">
        <v>0.25</v>
      </c>
      <c r="P1398" t="s">
        <v>375</v>
      </c>
      <c r="Q1398" t="s">
        <v>376</v>
      </c>
      <c r="R1398" t="s">
        <v>41</v>
      </c>
      <c r="S1398" t="s">
        <v>42</v>
      </c>
      <c r="T1398" t="s">
        <v>74</v>
      </c>
      <c r="U1398" t="s">
        <v>75</v>
      </c>
      <c r="V1398" t="s">
        <v>50</v>
      </c>
    </row>
    <row r="1399" spans="1:22">
      <c r="A1399" s="4">
        <v>46104</v>
      </c>
      <c r="B1399" t="s">
        <v>7959</v>
      </c>
      <c r="C1399" t="s">
        <v>83</v>
      </c>
      <c r="D1399">
        <v>2</v>
      </c>
      <c r="E1399">
        <v>112500.20000000001</v>
      </c>
      <c r="F1399">
        <f>Table2[[#This Row],[Đơn Giá Chuẩn]]*Table2[[#This Row],[Tổng số lượng bán]]</f>
        <v>225000.40000000002</v>
      </c>
      <c r="H1399">
        <f>Table2[[#This Row],[Doanh số bán]]-Table2[[#This Row],[Chiết khấu]]</f>
        <v>225000.40000000002</v>
      </c>
      <c r="I1399">
        <v>0</v>
      </c>
      <c r="J1399">
        <v>0</v>
      </c>
      <c r="K1399" t="s">
        <v>50</v>
      </c>
      <c r="L1399">
        <v>0.25</v>
      </c>
      <c r="M1399" t="s">
        <v>37</v>
      </c>
      <c r="N1399" t="s">
        <v>50</v>
      </c>
      <c r="O1399">
        <v>0.5</v>
      </c>
      <c r="P1399" t="s">
        <v>375</v>
      </c>
      <c r="Q1399" t="s">
        <v>376</v>
      </c>
      <c r="R1399" t="s">
        <v>41</v>
      </c>
      <c r="S1399" t="s">
        <v>42</v>
      </c>
      <c r="T1399" t="s">
        <v>74</v>
      </c>
      <c r="U1399" t="s">
        <v>75</v>
      </c>
      <c r="V1399" t="s">
        <v>50</v>
      </c>
    </row>
    <row r="1400" spans="1:22">
      <c r="A1400" s="4">
        <v>46107</v>
      </c>
      <c r="B1400" t="s">
        <v>8310</v>
      </c>
      <c r="C1400" t="s">
        <v>83</v>
      </c>
      <c r="D1400">
        <v>1</v>
      </c>
      <c r="E1400">
        <v>112500.20000000001</v>
      </c>
      <c r="F1400">
        <f>Table2[[#This Row],[Đơn Giá Chuẩn]]*Table2[[#This Row],[Tổng số lượng bán]]</f>
        <v>112500.20000000001</v>
      </c>
      <c r="G1400">
        <v>0</v>
      </c>
      <c r="H1400">
        <f>Table2[[#This Row],[Doanh số bán]]-Table2[[#This Row],[Chiết khấu]]</f>
        <v>112500.20000000001</v>
      </c>
      <c r="K1400" t="s">
        <v>50</v>
      </c>
      <c r="L1400">
        <v>0.25</v>
      </c>
      <c r="M1400" t="s">
        <v>37</v>
      </c>
      <c r="N1400" t="s">
        <v>50</v>
      </c>
      <c r="O1400">
        <v>0.25</v>
      </c>
      <c r="P1400" t="s">
        <v>375</v>
      </c>
      <c r="Q1400" t="s">
        <v>376</v>
      </c>
      <c r="R1400" t="s">
        <v>41</v>
      </c>
      <c r="S1400" t="s">
        <v>42</v>
      </c>
      <c r="T1400" t="s">
        <v>74</v>
      </c>
      <c r="U1400" t="s">
        <v>75</v>
      </c>
      <c r="V1400" t="s">
        <v>50</v>
      </c>
    </row>
    <row r="1401" spans="1:22">
      <c r="A1401" s="4">
        <v>46051</v>
      </c>
      <c r="B1401" t="s">
        <v>1360</v>
      </c>
      <c r="C1401" t="s">
        <v>83</v>
      </c>
      <c r="D1401">
        <v>1</v>
      </c>
      <c r="E1401">
        <v>120685</v>
      </c>
      <c r="F1401">
        <f>Table2[[#This Row],[Đơn Giá Chuẩn]]*Table2[[#This Row],[Tổng số lượng bán]]</f>
        <v>120685</v>
      </c>
      <c r="G1401">
        <v>0</v>
      </c>
      <c r="H1401">
        <f>Table2[[#This Row],[Doanh số bán]]-Table2[[#This Row],[Chiết khấu]]</f>
        <v>120685</v>
      </c>
      <c r="K1401" t="s">
        <v>50</v>
      </c>
      <c r="M1401" t="s">
        <v>37</v>
      </c>
      <c r="N1401" t="s">
        <v>50</v>
      </c>
      <c r="O1401">
        <v>0.5</v>
      </c>
      <c r="P1401" t="s">
        <v>101</v>
      </c>
      <c r="Q1401" t="s">
        <v>102</v>
      </c>
      <c r="R1401" t="s">
        <v>41</v>
      </c>
      <c r="S1401" t="s">
        <v>42</v>
      </c>
      <c r="T1401" t="s">
        <v>74</v>
      </c>
      <c r="U1401" t="s">
        <v>75</v>
      </c>
      <c r="V1401" t="s">
        <v>50</v>
      </c>
    </row>
    <row r="1402" spans="1:22">
      <c r="A1402" s="4">
        <v>46030</v>
      </c>
      <c r="B1402" t="s">
        <v>1119</v>
      </c>
      <c r="C1402" t="s">
        <v>23</v>
      </c>
      <c r="D1402">
        <v>2</v>
      </c>
      <c r="E1402">
        <v>25999.999999999996</v>
      </c>
      <c r="F1402">
        <f>Table2[[#This Row],[Đơn Giá Chuẩn]]*Table2[[#This Row],[Tổng số lượng bán]]</f>
        <v>51999.999999999993</v>
      </c>
      <c r="G1402">
        <v>0</v>
      </c>
      <c r="H1402">
        <f>Table2[[#This Row],[Doanh số bán]]-Table2[[#This Row],[Chiết khấu]]</f>
        <v>51999.999999999993</v>
      </c>
      <c r="K1402" t="s">
        <v>24</v>
      </c>
      <c r="L1402">
        <v>0</v>
      </c>
      <c r="M1402" t="s">
        <v>319</v>
      </c>
      <c r="N1402" t="s">
        <v>26</v>
      </c>
      <c r="O1402">
        <v>0</v>
      </c>
      <c r="P1402" t="s">
        <v>47</v>
      </c>
      <c r="Q1402" t="s">
        <v>48</v>
      </c>
      <c r="R1402" t="s">
        <v>29</v>
      </c>
      <c r="S1402" t="s">
        <v>30</v>
      </c>
      <c r="T1402" t="s">
        <v>320</v>
      </c>
      <c r="U1402" t="s">
        <v>321</v>
      </c>
      <c r="V1402" t="s">
        <v>33</v>
      </c>
    </row>
    <row r="1403" spans="1:22">
      <c r="A1403" s="4">
        <v>46030</v>
      </c>
      <c r="B1403" t="s">
        <v>1120</v>
      </c>
      <c r="C1403" t="s">
        <v>23</v>
      </c>
      <c r="D1403">
        <v>2</v>
      </c>
      <c r="E1403">
        <v>25999.999999999996</v>
      </c>
      <c r="F1403">
        <f>Table2[[#This Row],[Đơn Giá Chuẩn]]*Table2[[#This Row],[Tổng số lượng bán]]</f>
        <v>51999.999999999993</v>
      </c>
      <c r="G1403">
        <v>0</v>
      </c>
      <c r="H1403">
        <f>Table2[[#This Row],[Doanh số bán]]-Table2[[#This Row],[Chiết khấu]]</f>
        <v>51999.999999999993</v>
      </c>
      <c r="K1403" t="s">
        <v>24</v>
      </c>
      <c r="L1403">
        <v>0</v>
      </c>
      <c r="M1403" t="s">
        <v>319</v>
      </c>
      <c r="N1403" t="s">
        <v>26</v>
      </c>
      <c r="O1403">
        <v>0</v>
      </c>
      <c r="P1403" t="s">
        <v>47</v>
      </c>
      <c r="Q1403" t="s">
        <v>48</v>
      </c>
      <c r="R1403" t="s">
        <v>29</v>
      </c>
      <c r="S1403" t="s">
        <v>30</v>
      </c>
      <c r="T1403" t="s">
        <v>320</v>
      </c>
      <c r="U1403" t="s">
        <v>321</v>
      </c>
      <c r="V1403" t="s">
        <v>33</v>
      </c>
    </row>
    <row r="1404" spans="1:22">
      <c r="A1404" s="4">
        <v>46030</v>
      </c>
      <c r="B1404" t="s">
        <v>1121</v>
      </c>
      <c r="C1404" t="s">
        <v>23</v>
      </c>
      <c r="D1404">
        <v>1</v>
      </c>
      <c r="E1404">
        <v>42000</v>
      </c>
      <c r="F1404">
        <f>Table2[[#This Row],[Đơn Giá Chuẩn]]*Table2[[#This Row],[Tổng số lượng bán]]</f>
        <v>42000</v>
      </c>
      <c r="G1404">
        <v>0</v>
      </c>
      <c r="H1404">
        <f>Table2[[#This Row],[Doanh số bán]]-Table2[[#This Row],[Chiết khấu]]</f>
        <v>42000</v>
      </c>
      <c r="K1404" t="s">
        <v>24</v>
      </c>
      <c r="L1404">
        <v>0</v>
      </c>
      <c r="M1404" t="s">
        <v>319</v>
      </c>
      <c r="N1404" t="s">
        <v>26</v>
      </c>
      <c r="O1404">
        <v>0</v>
      </c>
      <c r="P1404" t="s">
        <v>62</v>
      </c>
      <c r="Q1404" t="s">
        <v>63</v>
      </c>
      <c r="R1404" t="s">
        <v>29</v>
      </c>
      <c r="S1404" t="s">
        <v>56</v>
      </c>
      <c r="T1404" t="s">
        <v>320</v>
      </c>
      <c r="U1404" t="s">
        <v>321</v>
      </c>
      <c r="V1404" t="s">
        <v>33</v>
      </c>
    </row>
    <row r="1405" spans="1:22">
      <c r="A1405" s="4">
        <v>46030</v>
      </c>
      <c r="B1405" t="s">
        <v>1121</v>
      </c>
      <c r="C1405" t="s">
        <v>23</v>
      </c>
      <c r="D1405">
        <v>1</v>
      </c>
      <c r="E1405">
        <v>32000</v>
      </c>
      <c r="F1405">
        <f>Table2[[#This Row],[Đơn Giá Chuẩn]]*Table2[[#This Row],[Tổng số lượng bán]]</f>
        <v>32000</v>
      </c>
      <c r="G1405">
        <v>0</v>
      </c>
      <c r="H1405">
        <f>Table2[[#This Row],[Doanh số bán]]-Table2[[#This Row],[Chiết khấu]]</f>
        <v>32000</v>
      </c>
      <c r="K1405" t="s">
        <v>24</v>
      </c>
      <c r="L1405">
        <v>0</v>
      </c>
      <c r="M1405" t="s">
        <v>319</v>
      </c>
      <c r="N1405" t="s">
        <v>26</v>
      </c>
      <c r="O1405">
        <v>0</v>
      </c>
      <c r="P1405" t="s">
        <v>580</v>
      </c>
      <c r="Q1405" t="s">
        <v>581</v>
      </c>
      <c r="R1405" t="s">
        <v>29</v>
      </c>
      <c r="S1405" t="s">
        <v>59</v>
      </c>
      <c r="T1405" t="s">
        <v>320</v>
      </c>
      <c r="U1405" t="s">
        <v>321</v>
      </c>
      <c r="V1405" t="s">
        <v>33</v>
      </c>
    </row>
    <row r="1406" spans="1:22">
      <c r="A1406" s="4">
        <v>46030</v>
      </c>
      <c r="B1406" t="s">
        <v>1122</v>
      </c>
      <c r="C1406" t="s">
        <v>23</v>
      </c>
      <c r="D1406">
        <v>1</v>
      </c>
      <c r="E1406">
        <v>25999.999999999996</v>
      </c>
      <c r="F1406">
        <f>Table2[[#This Row],[Đơn Giá Chuẩn]]*Table2[[#This Row],[Tổng số lượng bán]]</f>
        <v>25999.999999999996</v>
      </c>
      <c r="G1406">
        <v>0</v>
      </c>
      <c r="H1406">
        <f>Table2[[#This Row],[Doanh số bán]]-Table2[[#This Row],[Chiết khấu]]</f>
        <v>25999.999999999996</v>
      </c>
      <c r="K1406" t="s">
        <v>24</v>
      </c>
      <c r="L1406">
        <v>0</v>
      </c>
      <c r="M1406" t="s">
        <v>319</v>
      </c>
      <c r="N1406" t="s">
        <v>26</v>
      </c>
      <c r="O1406">
        <v>0</v>
      </c>
      <c r="P1406" t="s">
        <v>47</v>
      </c>
      <c r="Q1406" t="s">
        <v>48</v>
      </c>
      <c r="R1406" t="s">
        <v>29</v>
      </c>
      <c r="S1406" t="s">
        <v>30</v>
      </c>
      <c r="T1406" t="s">
        <v>320</v>
      </c>
      <c r="U1406" t="s">
        <v>321</v>
      </c>
      <c r="V1406" t="s">
        <v>33</v>
      </c>
    </row>
    <row r="1407" spans="1:22">
      <c r="A1407" s="4">
        <v>46031</v>
      </c>
      <c r="B1407" t="s">
        <v>1123</v>
      </c>
      <c r="C1407" t="s">
        <v>23</v>
      </c>
      <c r="D1407">
        <v>1</v>
      </c>
      <c r="E1407">
        <v>21000</v>
      </c>
      <c r="F1407">
        <f>Table2[[#This Row],[Đơn Giá Chuẩn]]*Table2[[#This Row],[Tổng số lượng bán]]</f>
        <v>21000</v>
      </c>
      <c r="G1407">
        <v>0</v>
      </c>
      <c r="H1407">
        <f>Table2[[#This Row],[Doanh số bán]]-Table2[[#This Row],[Chiết khấu]]</f>
        <v>21000</v>
      </c>
      <c r="K1407" t="s">
        <v>24</v>
      </c>
      <c r="L1407">
        <v>0</v>
      </c>
      <c r="M1407" t="s">
        <v>319</v>
      </c>
      <c r="N1407" t="s">
        <v>26</v>
      </c>
      <c r="O1407">
        <v>0</v>
      </c>
      <c r="P1407" t="s">
        <v>27</v>
      </c>
      <c r="Q1407" t="s">
        <v>28</v>
      </c>
      <c r="R1407" t="s">
        <v>29</v>
      </c>
      <c r="S1407" t="s">
        <v>30</v>
      </c>
      <c r="T1407" t="s">
        <v>320</v>
      </c>
      <c r="U1407" t="s">
        <v>321</v>
      </c>
      <c r="V1407" t="s">
        <v>33</v>
      </c>
    </row>
    <row r="1408" spans="1:22">
      <c r="A1408" s="4">
        <v>46031</v>
      </c>
      <c r="B1408" t="s">
        <v>1124</v>
      </c>
      <c r="C1408" t="s">
        <v>23</v>
      </c>
      <c r="D1408">
        <v>1</v>
      </c>
      <c r="E1408">
        <v>25999.999999999996</v>
      </c>
      <c r="F1408">
        <f>Table2[[#This Row],[Đơn Giá Chuẩn]]*Table2[[#This Row],[Tổng số lượng bán]]</f>
        <v>25999.999999999996</v>
      </c>
      <c r="G1408">
        <v>0</v>
      </c>
      <c r="H1408">
        <f>Table2[[#This Row],[Doanh số bán]]-Table2[[#This Row],[Chiết khấu]]</f>
        <v>25999.999999999996</v>
      </c>
      <c r="K1408" t="s">
        <v>24</v>
      </c>
      <c r="L1408">
        <v>0</v>
      </c>
      <c r="M1408" t="s">
        <v>319</v>
      </c>
      <c r="N1408" t="s">
        <v>26</v>
      </c>
      <c r="O1408">
        <v>0</v>
      </c>
      <c r="P1408" t="s">
        <v>129</v>
      </c>
      <c r="Q1408" t="s">
        <v>130</v>
      </c>
      <c r="R1408" t="s">
        <v>29</v>
      </c>
      <c r="S1408" t="s">
        <v>30</v>
      </c>
      <c r="T1408" t="s">
        <v>320</v>
      </c>
      <c r="U1408" t="s">
        <v>321</v>
      </c>
      <c r="V1408" t="s">
        <v>33</v>
      </c>
    </row>
    <row r="1409" spans="1:22">
      <c r="A1409" s="4">
        <v>46031</v>
      </c>
      <c r="B1409" t="s">
        <v>1125</v>
      </c>
      <c r="C1409" t="s">
        <v>23</v>
      </c>
      <c r="D1409">
        <v>1</v>
      </c>
      <c r="E1409">
        <v>25999.999999999996</v>
      </c>
      <c r="F1409">
        <f>Table2[[#This Row],[Đơn Giá Chuẩn]]*Table2[[#This Row],[Tổng số lượng bán]]</f>
        <v>25999.999999999996</v>
      </c>
      <c r="G1409">
        <v>0</v>
      </c>
      <c r="H1409">
        <f>Table2[[#This Row],[Doanh số bán]]-Table2[[#This Row],[Chiết khấu]]</f>
        <v>25999.999999999996</v>
      </c>
      <c r="K1409" t="s">
        <v>24</v>
      </c>
      <c r="L1409">
        <v>0</v>
      </c>
      <c r="M1409" t="s">
        <v>319</v>
      </c>
      <c r="N1409" t="s">
        <v>26</v>
      </c>
      <c r="O1409">
        <v>0</v>
      </c>
      <c r="P1409" t="s">
        <v>47</v>
      </c>
      <c r="Q1409" t="s">
        <v>48</v>
      </c>
      <c r="R1409" t="s">
        <v>29</v>
      </c>
      <c r="S1409" t="s">
        <v>30</v>
      </c>
      <c r="T1409" t="s">
        <v>320</v>
      </c>
      <c r="U1409" t="s">
        <v>321</v>
      </c>
      <c r="V1409" t="s">
        <v>33</v>
      </c>
    </row>
    <row r="1410" spans="1:22">
      <c r="A1410" s="4">
        <v>46031</v>
      </c>
      <c r="B1410" t="s">
        <v>1126</v>
      </c>
      <c r="C1410" t="s">
        <v>23</v>
      </c>
      <c r="D1410">
        <v>1</v>
      </c>
      <c r="E1410">
        <v>21000</v>
      </c>
      <c r="F1410">
        <f>Table2[[#This Row],[Đơn Giá Chuẩn]]*Table2[[#This Row],[Tổng số lượng bán]]</f>
        <v>21000</v>
      </c>
      <c r="G1410">
        <v>0</v>
      </c>
      <c r="H1410">
        <f>Table2[[#This Row],[Doanh số bán]]-Table2[[#This Row],[Chiết khấu]]</f>
        <v>21000</v>
      </c>
      <c r="K1410" t="s">
        <v>24</v>
      </c>
      <c r="L1410">
        <v>0</v>
      </c>
      <c r="M1410" t="s">
        <v>319</v>
      </c>
      <c r="N1410" t="s">
        <v>26</v>
      </c>
      <c r="O1410">
        <v>0</v>
      </c>
      <c r="P1410" t="s">
        <v>27</v>
      </c>
      <c r="Q1410" t="s">
        <v>28</v>
      </c>
      <c r="R1410" t="s">
        <v>29</v>
      </c>
      <c r="S1410" t="s">
        <v>30</v>
      </c>
      <c r="T1410" t="s">
        <v>320</v>
      </c>
      <c r="U1410" t="s">
        <v>321</v>
      </c>
      <c r="V1410" t="s">
        <v>33</v>
      </c>
    </row>
    <row r="1411" spans="1:22">
      <c r="A1411" s="4">
        <v>46031</v>
      </c>
      <c r="B1411" t="s">
        <v>1127</v>
      </c>
      <c r="C1411" t="s">
        <v>23</v>
      </c>
      <c r="D1411">
        <v>2</v>
      </c>
      <c r="E1411">
        <v>21000</v>
      </c>
      <c r="F1411">
        <f>Table2[[#This Row],[Đơn Giá Chuẩn]]*Table2[[#This Row],[Tổng số lượng bán]]</f>
        <v>42000</v>
      </c>
      <c r="G1411">
        <v>0</v>
      </c>
      <c r="H1411">
        <f>Table2[[#This Row],[Doanh số bán]]-Table2[[#This Row],[Chiết khấu]]</f>
        <v>42000</v>
      </c>
      <c r="K1411" t="s">
        <v>24</v>
      </c>
      <c r="L1411">
        <v>0</v>
      </c>
      <c r="M1411" t="s">
        <v>319</v>
      </c>
      <c r="N1411" t="s">
        <v>26</v>
      </c>
      <c r="O1411">
        <v>0</v>
      </c>
      <c r="P1411" t="s">
        <v>27</v>
      </c>
      <c r="Q1411" t="s">
        <v>28</v>
      </c>
      <c r="R1411" t="s">
        <v>29</v>
      </c>
      <c r="S1411" t="s">
        <v>30</v>
      </c>
      <c r="T1411" t="s">
        <v>320</v>
      </c>
      <c r="U1411" t="s">
        <v>321</v>
      </c>
      <c r="V1411" t="s">
        <v>33</v>
      </c>
    </row>
    <row r="1412" spans="1:22">
      <c r="A1412" s="4">
        <v>46031</v>
      </c>
      <c r="B1412" t="s">
        <v>1127</v>
      </c>
      <c r="C1412" t="s">
        <v>23</v>
      </c>
      <c r="D1412">
        <v>2</v>
      </c>
      <c r="E1412">
        <v>25999.999999999996</v>
      </c>
      <c r="F1412">
        <f>Table2[[#This Row],[Đơn Giá Chuẩn]]*Table2[[#This Row],[Tổng số lượng bán]]</f>
        <v>51999.999999999993</v>
      </c>
      <c r="G1412">
        <v>0</v>
      </c>
      <c r="H1412">
        <f>Table2[[#This Row],[Doanh số bán]]-Table2[[#This Row],[Chiết khấu]]</f>
        <v>51999.999999999993</v>
      </c>
      <c r="K1412" t="s">
        <v>24</v>
      </c>
      <c r="L1412">
        <v>0</v>
      </c>
      <c r="M1412" t="s">
        <v>319</v>
      </c>
      <c r="N1412" t="s">
        <v>26</v>
      </c>
      <c r="O1412">
        <v>0</v>
      </c>
      <c r="P1412" t="s">
        <v>47</v>
      </c>
      <c r="Q1412" t="s">
        <v>48</v>
      </c>
      <c r="R1412" t="s">
        <v>29</v>
      </c>
      <c r="S1412" t="s">
        <v>30</v>
      </c>
      <c r="T1412" t="s">
        <v>320</v>
      </c>
      <c r="U1412" t="s">
        <v>321</v>
      </c>
      <c r="V1412" t="s">
        <v>33</v>
      </c>
    </row>
    <row r="1413" spans="1:22">
      <c r="A1413" s="4">
        <v>46031</v>
      </c>
      <c r="B1413" t="s">
        <v>1128</v>
      </c>
      <c r="C1413" t="s">
        <v>23</v>
      </c>
      <c r="D1413">
        <v>2</v>
      </c>
      <c r="E1413">
        <v>62000</v>
      </c>
      <c r="F1413">
        <f>Table2[[#This Row],[Đơn Giá Chuẩn]]*Table2[[#This Row],[Tổng số lượng bán]]</f>
        <v>124000</v>
      </c>
      <c r="G1413">
        <v>0</v>
      </c>
      <c r="H1413">
        <f>Table2[[#This Row],[Doanh số bán]]-Table2[[#This Row],[Chiết khấu]]</f>
        <v>124000</v>
      </c>
      <c r="K1413" t="s">
        <v>24</v>
      </c>
      <c r="L1413">
        <v>0</v>
      </c>
      <c r="M1413" t="s">
        <v>319</v>
      </c>
      <c r="N1413" t="s">
        <v>26</v>
      </c>
      <c r="O1413">
        <v>0</v>
      </c>
      <c r="P1413" t="s">
        <v>199</v>
      </c>
      <c r="Q1413" t="s">
        <v>200</v>
      </c>
      <c r="R1413" t="s">
        <v>29</v>
      </c>
      <c r="S1413" t="s">
        <v>30</v>
      </c>
      <c r="T1413" t="s">
        <v>320</v>
      </c>
      <c r="U1413" t="s">
        <v>321</v>
      </c>
      <c r="V1413" t="s">
        <v>33</v>
      </c>
    </row>
    <row r="1414" spans="1:22">
      <c r="A1414" s="4">
        <v>46031</v>
      </c>
      <c r="B1414" t="s">
        <v>1129</v>
      </c>
      <c r="C1414" t="s">
        <v>23</v>
      </c>
      <c r="D1414">
        <v>2</v>
      </c>
      <c r="E1414">
        <v>21000</v>
      </c>
      <c r="F1414">
        <f>Table2[[#This Row],[Đơn Giá Chuẩn]]*Table2[[#This Row],[Tổng số lượng bán]]</f>
        <v>42000</v>
      </c>
      <c r="G1414">
        <v>0</v>
      </c>
      <c r="H1414">
        <f>Table2[[#This Row],[Doanh số bán]]-Table2[[#This Row],[Chiết khấu]]</f>
        <v>42000</v>
      </c>
      <c r="K1414" t="s">
        <v>24</v>
      </c>
      <c r="L1414">
        <v>0</v>
      </c>
      <c r="M1414" t="s">
        <v>319</v>
      </c>
      <c r="N1414" t="s">
        <v>26</v>
      </c>
      <c r="O1414">
        <v>0</v>
      </c>
      <c r="P1414" t="s">
        <v>27</v>
      </c>
      <c r="Q1414" t="s">
        <v>28</v>
      </c>
      <c r="R1414" t="s">
        <v>29</v>
      </c>
      <c r="S1414" t="s">
        <v>30</v>
      </c>
      <c r="T1414" t="s">
        <v>320</v>
      </c>
      <c r="U1414" t="s">
        <v>321</v>
      </c>
      <c r="V1414" t="s">
        <v>33</v>
      </c>
    </row>
    <row r="1415" spans="1:22">
      <c r="A1415" s="4">
        <v>46031</v>
      </c>
      <c r="B1415" t="s">
        <v>1130</v>
      </c>
      <c r="C1415" t="s">
        <v>23</v>
      </c>
      <c r="D1415">
        <v>2</v>
      </c>
      <c r="E1415">
        <v>25999.999999999996</v>
      </c>
      <c r="F1415">
        <f>Table2[[#This Row],[Đơn Giá Chuẩn]]*Table2[[#This Row],[Tổng số lượng bán]]</f>
        <v>51999.999999999993</v>
      </c>
      <c r="G1415">
        <v>0</v>
      </c>
      <c r="H1415">
        <f>Table2[[#This Row],[Doanh số bán]]-Table2[[#This Row],[Chiết khấu]]</f>
        <v>51999.999999999993</v>
      </c>
      <c r="K1415" t="s">
        <v>24</v>
      </c>
      <c r="L1415">
        <v>0</v>
      </c>
      <c r="M1415" t="s">
        <v>319</v>
      </c>
      <c r="N1415" t="s">
        <v>26</v>
      </c>
      <c r="O1415">
        <v>0</v>
      </c>
      <c r="P1415" t="s">
        <v>47</v>
      </c>
      <c r="Q1415" t="s">
        <v>48</v>
      </c>
      <c r="R1415" t="s">
        <v>29</v>
      </c>
      <c r="S1415" t="s">
        <v>30</v>
      </c>
      <c r="T1415" t="s">
        <v>320</v>
      </c>
      <c r="U1415" t="s">
        <v>321</v>
      </c>
      <c r="V1415" t="s">
        <v>33</v>
      </c>
    </row>
    <row r="1416" spans="1:22">
      <c r="A1416" s="4">
        <v>46031</v>
      </c>
      <c r="B1416" t="s">
        <v>1131</v>
      </c>
      <c r="C1416" t="s">
        <v>23</v>
      </c>
      <c r="D1416">
        <v>1</v>
      </c>
      <c r="E1416">
        <v>21000</v>
      </c>
      <c r="F1416">
        <f>Table2[[#This Row],[Đơn Giá Chuẩn]]*Table2[[#This Row],[Tổng số lượng bán]]</f>
        <v>21000</v>
      </c>
      <c r="G1416">
        <v>0</v>
      </c>
      <c r="H1416">
        <f>Table2[[#This Row],[Doanh số bán]]-Table2[[#This Row],[Chiết khấu]]</f>
        <v>21000</v>
      </c>
      <c r="K1416" t="s">
        <v>24</v>
      </c>
      <c r="L1416">
        <v>0</v>
      </c>
      <c r="M1416" t="s">
        <v>319</v>
      </c>
      <c r="N1416" t="s">
        <v>26</v>
      </c>
      <c r="O1416">
        <v>0</v>
      </c>
      <c r="P1416" t="s">
        <v>27</v>
      </c>
      <c r="Q1416" t="s">
        <v>28</v>
      </c>
      <c r="R1416" t="s">
        <v>29</v>
      </c>
      <c r="S1416" t="s">
        <v>30</v>
      </c>
      <c r="T1416" t="s">
        <v>320</v>
      </c>
      <c r="U1416" t="s">
        <v>321</v>
      </c>
      <c r="V1416" t="s">
        <v>33</v>
      </c>
    </row>
    <row r="1417" spans="1:22">
      <c r="A1417" s="4">
        <v>46031</v>
      </c>
      <c r="B1417" t="s">
        <v>1132</v>
      </c>
      <c r="C1417" t="s">
        <v>23</v>
      </c>
      <c r="D1417">
        <v>1</v>
      </c>
      <c r="E1417">
        <v>42000</v>
      </c>
      <c r="F1417">
        <f>Table2[[#This Row],[Đơn Giá Chuẩn]]*Table2[[#This Row],[Tổng số lượng bán]]</f>
        <v>42000</v>
      </c>
      <c r="G1417">
        <v>0</v>
      </c>
      <c r="H1417">
        <f>Table2[[#This Row],[Doanh số bán]]-Table2[[#This Row],[Chiết khấu]]</f>
        <v>42000</v>
      </c>
      <c r="K1417" t="s">
        <v>24</v>
      </c>
      <c r="L1417">
        <v>0</v>
      </c>
      <c r="M1417" t="s">
        <v>319</v>
      </c>
      <c r="N1417" t="s">
        <v>26</v>
      </c>
      <c r="O1417">
        <v>0</v>
      </c>
      <c r="P1417" t="s">
        <v>94</v>
      </c>
      <c r="Q1417" t="s">
        <v>95</v>
      </c>
      <c r="R1417" t="s">
        <v>29</v>
      </c>
      <c r="S1417" t="s">
        <v>30</v>
      </c>
      <c r="T1417" t="s">
        <v>320</v>
      </c>
      <c r="U1417" t="s">
        <v>321</v>
      </c>
      <c r="V1417" t="s">
        <v>33</v>
      </c>
    </row>
    <row r="1418" spans="1:22">
      <c r="A1418" s="4">
        <v>46031</v>
      </c>
      <c r="B1418" t="s">
        <v>1133</v>
      </c>
      <c r="C1418" t="s">
        <v>23</v>
      </c>
      <c r="D1418">
        <v>1</v>
      </c>
      <c r="E1418">
        <v>21000</v>
      </c>
      <c r="F1418">
        <f>Table2[[#This Row],[Đơn Giá Chuẩn]]*Table2[[#This Row],[Tổng số lượng bán]]</f>
        <v>21000</v>
      </c>
      <c r="G1418">
        <v>0</v>
      </c>
      <c r="H1418">
        <f>Table2[[#This Row],[Doanh số bán]]-Table2[[#This Row],[Chiết khấu]]</f>
        <v>21000</v>
      </c>
      <c r="K1418" t="s">
        <v>24</v>
      </c>
      <c r="L1418">
        <v>0</v>
      </c>
      <c r="M1418" t="s">
        <v>319</v>
      </c>
      <c r="N1418" t="s">
        <v>26</v>
      </c>
      <c r="O1418">
        <v>0</v>
      </c>
      <c r="P1418" t="s">
        <v>169</v>
      </c>
      <c r="Q1418" t="s">
        <v>170</v>
      </c>
      <c r="R1418" t="s">
        <v>29</v>
      </c>
      <c r="S1418" t="s">
        <v>30</v>
      </c>
      <c r="T1418" t="s">
        <v>320</v>
      </c>
      <c r="U1418" t="s">
        <v>321</v>
      </c>
      <c r="V1418" t="s">
        <v>33</v>
      </c>
    </row>
    <row r="1419" spans="1:22">
      <c r="A1419" s="4">
        <v>46031</v>
      </c>
      <c r="B1419" t="s">
        <v>1134</v>
      </c>
      <c r="C1419" t="s">
        <v>23</v>
      </c>
      <c r="D1419">
        <v>1</v>
      </c>
      <c r="E1419">
        <v>25999.999999999996</v>
      </c>
      <c r="F1419">
        <f>Table2[[#This Row],[Đơn Giá Chuẩn]]*Table2[[#This Row],[Tổng số lượng bán]]</f>
        <v>25999.999999999996</v>
      </c>
      <c r="G1419">
        <v>0</v>
      </c>
      <c r="H1419">
        <f>Table2[[#This Row],[Doanh số bán]]-Table2[[#This Row],[Chiết khấu]]</f>
        <v>25999.999999999996</v>
      </c>
      <c r="K1419" t="s">
        <v>24</v>
      </c>
      <c r="L1419">
        <v>0</v>
      </c>
      <c r="M1419" t="s">
        <v>319</v>
      </c>
      <c r="N1419" t="s">
        <v>26</v>
      </c>
      <c r="O1419">
        <v>0</v>
      </c>
      <c r="P1419" t="s">
        <v>47</v>
      </c>
      <c r="Q1419" t="s">
        <v>48</v>
      </c>
      <c r="R1419" t="s">
        <v>29</v>
      </c>
      <c r="S1419" t="s">
        <v>30</v>
      </c>
      <c r="T1419" t="s">
        <v>320</v>
      </c>
      <c r="U1419" t="s">
        <v>321</v>
      </c>
      <c r="V1419" t="s">
        <v>33</v>
      </c>
    </row>
    <row r="1420" spans="1:22">
      <c r="A1420" s="4">
        <v>46031</v>
      </c>
      <c r="B1420" t="s">
        <v>1135</v>
      </c>
      <c r="C1420" t="s">
        <v>23</v>
      </c>
      <c r="D1420">
        <v>1</v>
      </c>
      <c r="E1420">
        <v>21000</v>
      </c>
      <c r="F1420">
        <f>Table2[[#This Row],[Đơn Giá Chuẩn]]*Table2[[#This Row],[Tổng số lượng bán]]</f>
        <v>21000</v>
      </c>
      <c r="G1420">
        <v>0</v>
      </c>
      <c r="H1420">
        <f>Table2[[#This Row],[Doanh số bán]]-Table2[[#This Row],[Chiết khấu]]</f>
        <v>21000</v>
      </c>
      <c r="K1420" t="s">
        <v>24</v>
      </c>
      <c r="L1420">
        <v>0</v>
      </c>
      <c r="M1420" t="s">
        <v>319</v>
      </c>
      <c r="N1420" t="s">
        <v>26</v>
      </c>
      <c r="O1420">
        <v>0</v>
      </c>
      <c r="P1420" t="s">
        <v>27</v>
      </c>
      <c r="Q1420" t="s">
        <v>28</v>
      </c>
      <c r="R1420" t="s">
        <v>29</v>
      </c>
      <c r="S1420" t="s">
        <v>30</v>
      </c>
      <c r="T1420" t="s">
        <v>320</v>
      </c>
      <c r="U1420" t="s">
        <v>321</v>
      </c>
      <c r="V1420" t="s">
        <v>33</v>
      </c>
    </row>
    <row r="1421" spans="1:22">
      <c r="A1421" s="4">
        <v>46031</v>
      </c>
      <c r="B1421" t="s">
        <v>1136</v>
      </c>
      <c r="C1421" t="s">
        <v>23</v>
      </c>
      <c r="D1421">
        <v>1</v>
      </c>
      <c r="E1421">
        <v>21000</v>
      </c>
      <c r="F1421">
        <f>Table2[[#This Row],[Đơn Giá Chuẩn]]*Table2[[#This Row],[Tổng số lượng bán]]</f>
        <v>21000</v>
      </c>
      <c r="G1421">
        <v>0</v>
      </c>
      <c r="H1421">
        <f>Table2[[#This Row],[Doanh số bán]]-Table2[[#This Row],[Chiết khấu]]</f>
        <v>21000</v>
      </c>
      <c r="K1421" t="s">
        <v>24</v>
      </c>
      <c r="L1421">
        <v>0</v>
      </c>
      <c r="M1421" t="s">
        <v>319</v>
      </c>
      <c r="N1421" t="s">
        <v>26</v>
      </c>
      <c r="O1421">
        <v>0</v>
      </c>
      <c r="P1421" t="s">
        <v>27</v>
      </c>
      <c r="Q1421" t="s">
        <v>28</v>
      </c>
      <c r="R1421" t="s">
        <v>29</v>
      </c>
      <c r="S1421" t="s">
        <v>30</v>
      </c>
      <c r="T1421" t="s">
        <v>320</v>
      </c>
      <c r="U1421" t="s">
        <v>321</v>
      </c>
      <c r="V1421" t="s">
        <v>33</v>
      </c>
    </row>
    <row r="1422" spans="1:22">
      <c r="A1422" s="4">
        <v>46031</v>
      </c>
      <c r="B1422" t="s">
        <v>1136</v>
      </c>
      <c r="C1422" t="s">
        <v>23</v>
      </c>
      <c r="D1422">
        <v>1</v>
      </c>
      <c r="E1422">
        <v>25999.999999999996</v>
      </c>
      <c r="F1422">
        <f>Table2[[#This Row],[Đơn Giá Chuẩn]]*Table2[[#This Row],[Tổng số lượng bán]]</f>
        <v>25999.999999999996</v>
      </c>
      <c r="G1422">
        <v>0</v>
      </c>
      <c r="H1422">
        <f>Table2[[#This Row],[Doanh số bán]]-Table2[[#This Row],[Chiết khấu]]</f>
        <v>25999.999999999996</v>
      </c>
      <c r="K1422" t="s">
        <v>24</v>
      </c>
      <c r="L1422">
        <v>0</v>
      </c>
      <c r="M1422" t="s">
        <v>319</v>
      </c>
      <c r="N1422" t="s">
        <v>26</v>
      </c>
      <c r="O1422">
        <v>0</v>
      </c>
      <c r="P1422" t="s">
        <v>47</v>
      </c>
      <c r="Q1422" t="s">
        <v>48</v>
      </c>
      <c r="R1422" t="s">
        <v>29</v>
      </c>
      <c r="S1422" t="s">
        <v>30</v>
      </c>
      <c r="T1422" t="s">
        <v>320</v>
      </c>
      <c r="U1422" t="s">
        <v>321</v>
      </c>
      <c r="V1422" t="s">
        <v>33</v>
      </c>
    </row>
    <row r="1423" spans="1:22">
      <c r="A1423" s="4">
        <v>46031</v>
      </c>
      <c r="B1423" t="s">
        <v>1137</v>
      </c>
      <c r="C1423" t="s">
        <v>23</v>
      </c>
      <c r="D1423">
        <v>1</v>
      </c>
      <c r="E1423">
        <v>37000</v>
      </c>
      <c r="F1423">
        <f>Table2[[#This Row],[Đơn Giá Chuẩn]]*Table2[[#This Row],[Tổng số lượng bán]]</f>
        <v>37000</v>
      </c>
      <c r="G1423">
        <v>0</v>
      </c>
      <c r="H1423">
        <f>Table2[[#This Row],[Doanh số bán]]-Table2[[#This Row],[Chiết khấu]]</f>
        <v>37000</v>
      </c>
      <c r="K1423" t="s">
        <v>24</v>
      </c>
      <c r="L1423">
        <v>0</v>
      </c>
      <c r="M1423" t="s">
        <v>319</v>
      </c>
      <c r="N1423" t="s">
        <v>26</v>
      </c>
      <c r="O1423">
        <v>0</v>
      </c>
      <c r="P1423" t="s">
        <v>246</v>
      </c>
      <c r="Q1423" t="s">
        <v>247</v>
      </c>
      <c r="R1423" t="s">
        <v>29</v>
      </c>
      <c r="S1423" t="s">
        <v>30</v>
      </c>
      <c r="T1423" t="s">
        <v>320</v>
      </c>
      <c r="U1423" t="s">
        <v>321</v>
      </c>
      <c r="V1423" t="s">
        <v>33</v>
      </c>
    </row>
    <row r="1424" spans="1:22">
      <c r="A1424" s="4">
        <v>46031</v>
      </c>
      <c r="B1424" t="s">
        <v>1137</v>
      </c>
      <c r="C1424" t="s">
        <v>23</v>
      </c>
      <c r="D1424">
        <v>1</v>
      </c>
      <c r="E1424">
        <v>32000</v>
      </c>
      <c r="F1424">
        <f>Table2[[#This Row],[Đơn Giá Chuẩn]]*Table2[[#This Row],[Tổng số lượng bán]]</f>
        <v>32000</v>
      </c>
      <c r="G1424">
        <v>0</v>
      </c>
      <c r="H1424">
        <f>Table2[[#This Row],[Doanh số bán]]-Table2[[#This Row],[Chiết khấu]]</f>
        <v>32000</v>
      </c>
      <c r="K1424" t="s">
        <v>24</v>
      </c>
      <c r="L1424">
        <v>0</v>
      </c>
      <c r="M1424" t="s">
        <v>319</v>
      </c>
      <c r="N1424" t="s">
        <v>26</v>
      </c>
      <c r="O1424">
        <v>0</v>
      </c>
      <c r="P1424" t="s">
        <v>125</v>
      </c>
      <c r="Q1424" t="s">
        <v>126</v>
      </c>
      <c r="R1424" t="s">
        <v>29</v>
      </c>
      <c r="S1424" t="s">
        <v>30</v>
      </c>
      <c r="T1424" t="s">
        <v>320</v>
      </c>
      <c r="U1424" t="s">
        <v>321</v>
      </c>
      <c r="V1424" t="s">
        <v>33</v>
      </c>
    </row>
    <row r="1425" spans="1:22">
      <c r="A1425" s="4">
        <v>46031</v>
      </c>
      <c r="B1425" t="s">
        <v>1138</v>
      </c>
      <c r="C1425" t="s">
        <v>23</v>
      </c>
      <c r="D1425">
        <v>3</v>
      </c>
      <c r="E1425">
        <v>21000</v>
      </c>
      <c r="F1425">
        <f>Table2[[#This Row],[Đơn Giá Chuẩn]]*Table2[[#This Row],[Tổng số lượng bán]]</f>
        <v>63000</v>
      </c>
      <c r="G1425">
        <v>0</v>
      </c>
      <c r="H1425">
        <f>Table2[[#This Row],[Doanh số bán]]-Table2[[#This Row],[Chiết khấu]]</f>
        <v>63000</v>
      </c>
      <c r="K1425" t="s">
        <v>24</v>
      </c>
      <c r="L1425">
        <v>0</v>
      </c>
      <c r="M1425" t="s">
        <v>319</v>
      </c>
      <c r="N1425" t="s">
        <v>26</v>
      </c>
      <c r="O1425">
        <v>0</v>
      </c>
      <c r="P1425" t="s">
        <v>27</v>
      </c>
      <c r="Q1425" t="s">
        <v>28</v>
      </c>
      <c r="R1425" t="s">
        <v>29</v>
      </c>
      <c r="S1425" t="s">
        <v>30</v>
      </c>
      <c r="T1425" t="s">
        <v>320</v>
      </c>
      <c r="U1425" t="s">
        <v>321</v>
      </c>
      <c r="V1425" t="s">
        <v>33</v>
      </c>
    </row>
    <row r="1426" spans="1:22">
      <c r="A1426" s="4">
        <v>46031</v>
      </c>
      <c r="B1426" t="s">
        <v>1138</v>
      </c>
      <c r="C1426" t="s">
        <v>23</v>
      </c>
      <c r="D1426">
        <v>2</v>
      </c>
      <c r="E1426">
        <v>25999.999999999996</v>
      </c>
      <c r="F1426">
        <f>Table2[[#This Row],[Đơn Giá Chuẩn]]*Table2[[#This Row],[Tổng số lượng bán]]</f>
        <v>51999.999999999993</v>
      </c>
      <c r="G1426">
        <v>0</v>
      </c>
      <c r="H1426">
        <f>Table2[[#This Row],[Doanh số bán]]-Table2[[#This Row],[Chiết khấu]]</f>
        <v>51999.999999999993</v>
      </c>
      <c r="K1426" t="s">
        <v>24</v>
      </c>
      <c r="L1426">
        <v>0</v>
      </c>
      <c r="M1426" t="s">
        <v>319</v>
      </c>
      <c r="N1426" t="s">
        <v>26</v>
      </c>
      <c r="O1426">
        <v>0</v>
      </c>
      <c r="P1426" t="s">
        <v>47</v>
      </c>
      <c r="Q1426" t="s">
        <v>48</v>
      </c>
      <c r="R1426" t="s">
        <v>29</v>
      </c>
      <c r="S1426" t="s">
        <v>30</v>
      </c>
      <c r="T1426" t="s">
        <v>320</v>
      </c>
      <c r="U1426" t="s">
        <v>321</v>
      </c>
      <c r="V1426" t="s">
        <v>33</v>
      </c>
    </row>
    <row r="1427" spans="1:22">
      <c r="A1427" s="4">
        <v>46031</v>
      </c>
      <c r="B1427" t="s">
        <v>1139</v>
      </c>
      <c r="C1427" t="s">
        <v>23</v>
      </c>
      <c r="D1427">
        <v>1</v>
      </c>
      <c r="E1427">
        <v>25999.999999999996</v>
      </c>
      <c r="F1427">
        <f>Table2[[#This Row],[Đơn Giá Chuẩn]]*Table2[[#This Row],[Tổng số lượng bán]]</f>
        <v>25999.999999999996</v>
      </c>
      <c r="G1427">
        <v>0</v>
      </c>
      <c r="H1427">
        <f>Table2[[#This Row],[Doanh số bán]]-Table2[[#This Row],[Chiết khấu]]</f>
        <v>25999.999999999996</v>
      </c>
      <c r="K1427" t="s">
        <v>24</v>
      </c>
      <c r="L1427">
        <v>0</v>
      </c>
      <c r="M1427" t="s">
        <v>319</v>
      </c>
      <c r="N1427" t="s">
        <v>26</v>
      </c>
      <c r="O1427">
        <v>0</v>
      </c>
      <c r="P1427" t="s">
        <v>47</v>
      </c>
      <c r="Q1427" t="s">
        <v>48</v>
      </c>
      <c r="R1427" t="s">
        <v>29</v>
      </c>
      <c r="S1427" t="s">
        <v>30</v>
      </c>
      <c r="T1427" t="s">
        <v>320</v>
      </c>
      <c r="U1427" t="s">
        <v>321</v>
      </c>
      <c r="V1427" t="s">
        <v>33</v>
      </c>
    </row>
    <row r="1428" spans="1:22">
      <c r="A1428" s="4">
        <v>46031</v>
      </c>
      <c r="B1428" t="s">
        <v>1139</v>
      </c>
      <c r="C1428" t="s">
        <v>23</v>
      </c>
      <c r="D1428">
        <v>1</v>
      </c>
      <c r="E1428">
        <v>21000</v>
      </c>
      <c r="F1428">
        <f>Table2[[#This Row],[Đơn Giá Chuẩn]]*Table2[[#This Row],[Tổng số lượng bán]]</f>
        <v>21000</v>
      </c>
      <c r="G1428">
        <v>0</v>
      </c>
      <c r="H1428">
        <f>Table2[[#This Row],[Doanh số bán]]-Table2[[#This Row],[Chiết khấu]]</f>
        <v>21000</v>
      </c>
      <c r="K1428" t="s">
        <v>24</v>
      </c>
      <c r="L1428">
        <v>0</v>
      </c>
      <c r="M1428" t="s">
        <v>319</v>
      </c>
      <c r="N1428" t="s">
        <v>26</v>
      </c>
      <c r="O1428">
        <v>0</v>
      </c>
      <c r="P1428" t="s">
        <v>27</v>
      </c>
      <c r="Q1428" t="s">
        <v>28</v>
      </c>
      <c r="R1428" t="s">
        <v>29</v>
      </c>
      <c r="S1428" t="s">
        <v>30</v>
      </c>
      <c r="T1428" t="s">
        <v>320</v>
      </c>
      <c r="U1428" t="s">
        <v>321</v>
      </c>
      <c r="V1428" t="s">
        <v>33</v>
      </c>
    </row>
    <row r="1429" spans="1:22">
      <c r="A1429" s="4">
        <v>46031</v>
      </c>
      <c r="B1429" t="s">
        <v>1140</v>
      </c>
      <c r="C1429" t="s">
        <v>23</v>
      </c>
      <c r="D1429">
        <v>1</v>
      </c>
      <c r="E1429">
        <v>21000</v>
      </c>
      <c r="F1429">
        <f>Table2[[#This Row],[Đơn Giá Chuẩn]]*Table2[[#This Row],[Tổng số lượng bán]]</f>
        <v>21000</v>
      </c>
      <c r="G1429">
        <v>0</v>
      </c>
      <c r="H1429">
        <f>Table2[[#This Row],[Doanh số bán]]-Table2[[#This Row],[Chiết khấu]]</f>
        <v>21000</v>
      </c>
      <c r="K1429" t="s">
        <v>24</v>
      </c>
      <c r="L1429">
        <v>0</v>
      </c>
      <c r="M1429" t="s">
        <v>319</v>
      </c>
      <c r="N1429" t="s">
        <v>26</v>
      </c>
      <c r="O1429">
        <v>0</v>
      </c>
      <c r="P1429" t="s">
        <v>27</v>
      </c>
      <c r="Q1429" t="s">
        <v>28</v>
      </c>
      <c r="R1429" t="s">
        <v>29</v>
      </c>
      <c r="S1429" t="s">
        <v>30</v>
      </c>
      <c r="T1429" t="s">
        <v>320</v>
      </c>
      <c r="U1429" t="s">
        <v>321</v>
      </c>
      <c r="V1429" t="s">
        <v>33</v>
      </c>
    </row>
    <row r="1430" spans="1:22">
      <c r="A1430" s="4">
        <v>46031</v>
      </c>
      <c r="B1430" t="s">
        <v>1140</v>
      </c>
      <c r="C1430" t="s">
        <v>23</v>
      </c>
      <c r="D1430">
        <v>1</v>
      </c>
      <c r="E1430">
        <v>25999.999999999996</v>
      </c>
      <c r="F1430">
        <f>Table2[[#This Row],[Đơn Giá Chuẩn]]*Table2[[#This Row],[Tổng số lượng bán]]</f>
        <v>25999.999999999996</v>
      </c>
      <c r="G1430">
        <v>0</v>
      </c>
      <c r="H1430">
        <f>Table2[[#This Row],[Doanh số bán]]-Table2[[#This Row],[Chiết khấu]]</f>
        <v>25999.999999999996</v>
      </c>
      <c r="K1430" t="s">
        <v>24</v>
      </c>
      <c r="L1430">
        <v>0</v>
      </c>
      <c r="M1430" t="s">
        <v>319</v>
      </c>
      <c r="N1430" t="s">
        <v>26</v>
      </c>
      <c r="O1430">
        <v>0</v>
      </c>
      <c r="P1430" t="s">
        <v>47</v>
      </c>
      <c r="Q1430" t="s">
        <v>48</v>
      </c>
      <c r="R1430" t="s">
        <v>29</v>
      </c>
      <c r="S1430" t="s">
        <v>30</v>
      </c>
      <c r="T1430" t="s">
        <v>320</v>
      </c>
      <c r="U1430" t="s">
        <v>321</v>
      </c>
      <c r="V1430" t="s">
        <v>33</v>
      </c>
    </row>
    <row r="1431" spans="1:22">
      <c r="A1431" s="4">
        <v>46031</v>
      </c>
      <c r="B1431" t="s">
        <v>1141</v>
      </c>
      <c r="C1431" t="s">
        <v>23</v>
      </c>
      <c r="D1431">
        <v>1</v>
      </c>
      <c r="E1431">
        <v>21000</v>
      </c>
      <c r="F1431">
        <f>Table2[[#This Row],[Đơn Giá Chuẩn]]*Table2[[#This Row],[Tổng số lượng bán]]</f>
        <v>21000</v>
      </c>
      <c r="G1431">
        <v>0</v>
      </c>
      <c r="H1431">
        <f>Table2[[#This Row],[Doanh số bán]]-Table2[[#This Row],[Chiết khấu]]</f>
        <v>21000</v>
      </c>
      <c r="K1431" t="s">
        <v>24</v>
      </c>
      <c r="L1431">
        <v>0</v>
      </c>
      <c r="M1431" t="s">
        <v>319</v>
      </c>
      <c r="N1431" t="s">
        <v>26</v>
      </c>
      <c r="O1431">
        <v>0</v>
      </c>
      <c r="P1431" t="s">
        <v>27</v>
      </c>
      <c r="Q1431" t="s">
        <v>28</v>
      </c>
      <c r="R1431" t="s">
        <v>29</v>
      </c>
      <c r="S1431" t="s">
        <v>30</v>
      </c>
      <c r="T1431" t="s">
        <v>320</v>
      </c>
      <c r="U1431" t="s">
        <v>321</v>
      </c>
      <c r="V1431" t="s">
        <v>33</v>
      </c>
    </row>
    <row r="1432" spans="1:22">
      <c r="A1432" s="4">
        <v>46031</v>
      </c>
      <c r="B1432" t="s">
        <v>1142</v>
      </c>
      <c r="C1432" t="s">
        <v>23</v>
      </c>
      <c r="D1432">
        <v>1</v>
      </c>
      <c r="E1432">
        <v>47000</v>
      </c>
      <c r="F1432">
        <f>Table2[[#This Row],[Đơn Giá Chuẩn]]*Table2[[#This Row],[Tổng số lượng bán]]</f>
        <v>47000</v>
      </c>
      <c r="G1432">
        <v>0</v>
      </c>
      <c r="H1432">
        <f>Table2[[#This Row],[Doanh số bán]]-Table2[[#This Row],[Chiết khấu]]</f>
        <v>47000</v>
      </c>
      <c r="K1432" t="s">
        <v>24</v>
      </c>
      <c r="L1432">
        <v>0</v>
      </c>
      <c r="M1432" t="s">
        <v>319</v>
      </c>
      <c r="N1432" t="s">
        <v>26</v>
      </c>
      <c r="O1432">
        <v>0</v>
      </c>
      <c r="P1432" t="s">
        <v>913</v>
      </c>
      <c r="Q1432" t="s">
        <v>914</v>
      </c>
      <c r="R1432" t="s">
        <v>29</v>
      </c>
      <c r="S1432" t="s">
        <v>30</v>
      </c>
      <c r="T1432" t="s">
        <v>320</v>
      </c>
      <c r="U1432" t="s">
        <v>321</v>
      </c>
      <c r="V1432" t="s">
        <v>33</v>
      </c>
    </row>
    <row r="1433" spans="1:22">
      <c r="A1433" s="4">
        <v>46031</v>
      </c>
      <c r="B1433" t="s">
        <v>1142</v>
      </c>
      <c r="C1433" t="s">
        <v>23</v>
      </c>
      <c r="D1433">
        <v>1</v>
      </c>
      <c r="E1433">
        <v>22000</v>
      </c>
      <c r="F1433">
        <f>Table2[[#This Row],[Đơn Giá Chuẩn]]*Table2[[#This Row],[Tổng số lượng bán]]</f>
        <v>22000</v>
      </c>
      <c r="G1433">
        <v>0</v>
      </c>
      <c r="H1433">
        <f>Table2[[#This Row],[Doanh số bán]]-Table2[[#This Row],[Chiết khấu]]</f>
        <v>22000</v>
      </c>
      <c r="K1433" t="s">
        <v>24</v>
      </c>
      <c r="L1433">
        <v>0</v>
      </c>
      <c r="M1433" t="s">
        <v>319</v>
      </c>
      <c r="N1433" t="s">
        <v>26</v>
      </c>
      <c r="O1433">
        <v>0</v>
      </c>
      <c r="P1433" t="s">
        <v>352</v>
      </c>
      <c r="Q1433" t="s">
        <v>353</v>
      </c>
      <c r="R1433" t="s">
        <v>29</v>
      </c>
      <c r="S1433" t="s">
        <v>240</v>
      </c>
      <c r="T1433" t="s">
        <v>320</v>
      </c>
      <c r="U1433" t="s">
        <v>321</v>
      </c>
      <c r="V1433" t="s">
        <v>33</v>
      </c>
    </row>
    <row r="1434" spans="1:22">
      <c r="A1434" s="4">
        <v>46031</v>
      </c>
      <c r="B1434" t="s">
        <v>1143</v>
      </c>
      <c r="C1434" t="s">
        <v>23</v>
      </c>
      <c r="D1434">
        <v>5</v>
      </c>
      <c r="E1434">
        <v>21000</v>
      </c>
      <c r="F1434">
        <f>Table2[[#This Row],[Đơn Giá Chuẩn]]*Table2[[#This Row],[Tổng số lượng bán]]</f>
        <v>105000</v>
      </c>
      <c r="G1434">
        <v>0</v>
      </c>
      <c r="H1434">
        <f>Table2[[#This Row],[Doanh số bán]]-Table2[[#This Row],[Chiết khấu]]</f>
        <v>105000</v>
      </c>
      <c r="K1434" t="s">
        <v>24</v>
      </c>
      <c r="L1434">
        <v>0</v>
      </c>
      <c r="M1434" t="s">
        <v>319</v>
      </c>
      <c r="N1434" t="s">
        <v>26</v>
      </c>
      <c r="O1434">
        <v>0</v>
      </c>
      <c r="P1434" t="s">
        <v>27</v>
      </c>
      <c r="Q1434" t="s">
        <v>28</v>
      </c>
      <c r="R1434" t="s">
        <v>29</v>
      </c>
      <c r="S1434" t="s">
        <v>30</v>
      </c>
      <c r="T1434" t="s">
        <v>320</v>
      </c>
      <c r="U1434" t="s">
        <v>321</v>
      </c>
      <c r="V1434" t="s">
        <v>33</v>
      </c>
    </row>
    <row r="1435" spans="1:22">
      <c r="A1435" s="4">
        <v>46115</v>
      </c>
      <c r="B1435" t="s">
        <v>8870</v>
      </c>
      <c r="C1435" t="s">
        <v>83</v>
      </c>
      <c r="D1435">
        <v>1</v>
      </c>
      <c r="E1435">
        <v>121061.36</v>
      </c>
      <c r="F1435">
        <f>Table2[[#This Row],[Đơn Giá Chuẩn]]*Table2[[#This Row],[Tổng số lượng bán]]</f>
        <v>121061.36</v>
      </c>
      <c r="G1435">
        <v>0</v>
      </c>
      <c r="H1435">
        <f>Table2[[#This Row],[Doanh số bán]]-Table2[[#This Row],[Chiết khấu]]</f>
        <v>121061.36</v>
      </c>
      <c r="I1435">
        <v>0</v>
      </c>
      <c r="J1435">
        <v>0</v>
      </c>
      <c r="K1435" t="s">
        <v>50</v>
      </c>
      <c r="L1435">
        <v>0.25</v>
      </c>
      <c r="M1435" t="s">
        <v>37</v>
      </c>
      <c r="N1435" t="s">
        <v>50</v>
      </c>
      <c r="O1435">
        <v>0.25</v>
      </c>
      <c r="P1435" t="s">
        <v>516</v>
      </c>
      <c r="Q1435" t="s">
        <v>517</v>
      </c>
      <c r="R1435" t="s">
        <v>41</v>
      </c>
      <c r="S1435" t="s">
        <v>42</v>
      </c>
      <c r="T1435" t="s">
        <v>74</v>
      </c>
      <c r="U1435" t="s">
        <v>75</v>
      </c>
      <c r="V1435" t="s">
        <v>50</v>
      </c>
    </row>
    <row r="1436" spans="1:22">
      <c r="A1436" s="4">
        <v>46114</v>
      </c>
      <c r="B1436" t="s">
        <v>8838</v>
      </c>
      <c r="C1436" t="s">
        <v>83</v>
      </c>
      <c r="D1436">
        <v>2</v>
      </c>
      <c r="E1436">
        <v>123949.82</v>
      </c>
      <c r="F1436">
        <f>Table2[[#This Row],[Đơn Giá Chuẩn]]*Table2[[#This Row],[Tổng số lượng bán]]</f>
        <v>247899.64</v>
      </c>
      <c r="G1436">
        <v>0</v>
      </c>
      <c r="H1436">
        <f>Table2[[#This Row],[Doanh số bán]]-Table2[[#This Row],[Chiết khấu]]</f>
        <v>247899.64</v>
      </c>
      <c r="I1436">
        <v>0</v>
      </c>
      <c r="J1436">
        <v>0</v>
      </c>
      <c r="K1436" t="s">
        <v>50</v>
      </c>
      <c r="L1436">
        <v>0.25</v>
      </c>
      <c r="M1436" t="s">
        <v>37</v>
      </c>
      <c r="N1436" t="s">
        <v>50</v>
      </c>
      <c r="O1436">
        <v>0.5</v>
      </c>
      <c r="P1436" t="s">
        <v>516</v>
      </c>
      <c r="Q1436" t="s">
        <v>517</v>
      </c>
      <c r="R1436" t="s">
        <v>41</v>
      </c>
      <c r="S1436" t="s">
        <v>42</v>
      </c>
      <c r="T1436" t="s">
        <v>74</v>
      </c>
      <c r="U1436" t="s">
        <v>75</v>
      </c>
      <c r="V1436" t="s">
        <v>50</v>
      </c>
    </row>
    <row r="1437" spans="1:22">
      <c r="A1437" s="4">
        <v>46141</v>
      </c>
      <c r="B1437" t="s">
        <v>9354</v>
      </c>
      <c r="C1437" t="s">
        <v>83</v>
      </c>
      <c r="D1437">
        <v>11</v>
      </c>
      <c r="E1437">
        <v>127000.00028000001</v>
      </c>
      <c r="F1437">
        <f>Table2[[#This Row],[Đơn Giá Chuẩn]]*Table2[[#This Row],[Tổng số lượng bán]]</f>
        <v>1397000.0030800002</v>
      </c>
      <c r="G1437">
        <v>0</v>
      </c>
      <c r="H1437">
        <f>Table2[[#This Row],[Doanh số bán]]-Table2[[#This Row],[Chiết khấu]]</f>
        <v>1397000.0030800002</v>
      </c>
      <c r="I1437">
        <v>0</v>
      </c>
      <c r="J1437">
        <v>0</v>
      </c>
      <c r="K1437" t="s">
        <v>50</v>
      </c>
      <c r="L1437">
        <v>0.5</v>
      </c>
      <c r="M1437" t="s">
        <v>37</v>
      </c>
      <c r="N1437" t="s">
        <v>50</v>
      </c>
      <c r="O1437">
        <v>5.5</v>
      </c>
      <c r="P1437" t="s">
        <v>101</v>
      </c>
      <c r="Q1437" t="s">
        <v>102</v>
      </c>
      <c r="R1437" t="s">
        <v>41</v>
      </c>
      <c r="S1437" t="s">
        <v>42</v>
      </c>
      <c r="T1437" t="s">
        <v>74</v>
      </c>
      <c r="U1437" t="s">
        <v>75</v>
      </c>
      <c r="V1437" t="s">
        <v>50</v>
      </c>
    </row>
    <row r="1438" spans="1:22">
      <c r="A1438" s="4">
        <v>46031</v>
      </c>
      <c r="B1438" t="s">
        <v>1145</v>
      </c>
      <c r="C1438" t="s">
        <v>23</v>
      </c>
      <c r="D1438">
        <v>1</v>
      </c>
      <c r="E1438">
        <v>25999.999999999996</v>
      </c>
      <c r="F1438">
        <f>Table2[[#This Row],[Đơn Giá Chuẩn]]*Table2[[#This Row],[Tổng số lượng bán]]</f>
        <v>25999.999999999996</v>
      </c>
      <c r="G1438">
        <v>0</v>
      </c>
      <c r="H1438">
        <f>Table2[[#This Row],[Doanh số bán]]-Table2[[#This Row],[Chiết khấu]]</f>
        <v>25999.999999999996</v>
      </c>
      <c r="K1438" t="s">
        <v>24</v>
      </c>
      <c r="L1438">
        <v>0</v>
      </c>
      <c r="M1438" t="s">
        <v>319</v>
      </c>
      <c r="N1438" t="s">
        <v>26</v>
      </c>
      <c r="O1438">
        <v>0</v>
      </c>
      <c r="P1438" t="s">
        <v>129</v>
      </c>
      <c r="Q1438" t="s">
        <v>130</v>
      </c>
      <c r="R1438" t="s">
        <v>29</v>
      </c>
      <c r="S1438" t="s">
        <v>30</v>
      </c>
      <c r="T1438" t="s">
        <v>320</v>
      </c>
      <c r="U1438" t="s">
        <v>321</v>
      </c>
      <c r="V1438" t="s">
        <v>33</v>
      </c>
    </row>
    <row r="1439" spans="1:22">
      <c r="A1439" s="4">
        <v>46031</v>
      </c>
      <c r="B1439" t="s">
        <v>1146</v>
      </c>
      <c r="C1439" t="s">
        <v>23</v>
      </c>
      <c r="D1439">
        <v>1</v>
      </c>
      <c r="E1439">
        <v>21000</v>
      </c>
      <c r="F1439">
        <f>Table2[[#This Row],[Đơn Giá Chuẩn]]*Table2[[#This Row],[Tổng số lượng bán]]</f>
        <v>21000</v>
      </c>
      <c r="G1439">
        <v>0</v>
      </c>
      <c r="H1439">
        <f>Table2[[#This Row],[Doanh số bán]]-Table2[[#This Row],[Chiết khấu]]</f>
        <v>21000</v>
      </c>
      <c r="K1439" t="s">
        <v>24</v>
      </c>
      <c r="L1439">
        <v>0</v>
      </c>
      <c r="M1439" t="s">
        <v>319</v>
      </c>
      <c r="N1439" t="s">
        <v>26</v>
      </c>
      <c r="O1439">
        <v>0</v>
      </c>
      <c r="P1439" t="s">
        <v>27</v>
      </c>
      <c r="Q1439" t="s">
        <v>28</v>
      </c>
      <c r="R1439" t="s">
        <v>29</v>
      </c>
      <c r="S1439" t="s">
        <v>30</v>
      </c>
      <c r="T1439" t="s">
        <v>320</v>
      </c>
      <c r="U1439" t="s">
        <v>321</v>
      </c>
      <c r="V1439" t="s">
        <v>33</v>
      </c>
    </row>
    <row r="1440" spans="1:22">
      <c r="A1440" s="4">
        <v>46031</v>
      </c>
      <c r="B1440" t="s">
        <v>1146</v>
      </c>
      <c r="C1440" t="s">
        <v>23</v>
      </c>
      <c r="D1440">
        <v>1</v>
      </c>
      <c r="E1440">
        <v>42000</v>
      </c>
      <c r="F1440">
        <f>Table2[[#This Row],[Đơn Giá Chuẩn]]*Table2[[#This Row],[Tổng số lượng bán]]</f>
        <v>42000</v>
      </c>
      <c r="G1440">
        <v>0</v>
      </c>
      <c r="H1440">
        <f>Table2[[#This Row],[Doanh số bán]]-Table2[[#This Row],[Chiết khấu]]</f>
        <v>42000</v>
      </c>
      <c r="K1440" t="s">
        <v>24</v>
      </c>
      <c r="L1440">
        <v>0</v>
      </c>
      <c r="M1440" t="s">
        <v>319</v>
      </c>
      <c r="N1440" t="s">
        <v>26</v>
      </c>
      <c r="O1440">
        <v>0</v>
      </c>
      <c r="P1440" t="s">
        <v>878</v>
      </c>
      <c r="Q1440" t="s">
        <v>879</v>
      </c>
      <c r="R1440" t="s">
        <v>29</v>
      </c>
      <c r="S1440" t="s">
        <v>59</v>
      </c>
      <c r="T1440" t="s">
        <v>320</v>
      </c>
      <c r="U1440" t="s">
        <v>321</v>
      </c>
      <c r="V1440" t="s">
        <v>33</v>
      </c>
    </row>
    <row r="1441" spans="1:22">
      <c r="A1441" s="4">
        <v>46031</v>
      </c>
      <c r="B1441" t="s">
        <v>1147</v>
      </c>
      <c r="C1441" t="s">
        <v>23</v>
      </c>
      <c r="D1441">
        <v>1</v>
      </c>
      <c r="E1441">
        <v>32000</v>
      </c>
      <c r="F1441">
        <f>Table2[[#This Row],[Đơn Giá Chuẩn]]*Table2[[#This Row],[Tổng số lượng bán]]</f>
        <v>32000</v>
      </c>
      <c r="G1441">
        <v>0</v>
      </c>
      <c r="H1441">
        <f>Table2[[#This Row],[Doanh số bán]]-Table2[[#This Row],[Chiết khấu]]</f>
        <v>32000</v>
      </c>
      <c r="K1441" t="s">
        <v>24</v>
      </c>
      <c r="L1441">
        <v>0</v>
      </c>
      <c r="M1441" t="s">
        <v>319</v>
      </c>
      <c r="N1441" t="s">
        <v>26</v>
      </c>
      <c r="O1441">
        <v>0</v>
      </c>
      <c r="P1441" t="s">
        <v>489</v>
      </c>
      <c r="Q1441" t="s">
        <v>490</v>
      </c>
      <c r="R1441" t="s">
        <v>29</v>
      </c>
      <c r="S1441" t="s">
        <v>59</v>
      </c>
      <c r="T1441" t="s">
        <v>320</v>
      </c>
      <c r="U1441" t="s">
        <v>321</v>
      </c>
      <c r="V1441" t="s">
        <v>33</v>
      </c>
    </row>
    <row r="1442" spans="1:22">
      <c r="A1442" s="4">
        <v>46031</v>
      </c>
      <c r="B1442" t="s">
        <v>1147</v>
      </c>
      <c r="C1442" t="s">
        <v>23</v>
      </c>
      <c r="D1442">
        <v>1</v>
      </c>
      <c r="E1442">
        <v>37000</v>
      </c>
      <c r="F1442">
        <f>Table2[[#This Row],[Đơn Giá Chuẩn]]*Table2[[#This Row],[Tổng số lượng bán]]</f>
        <v>37000</v>
      </c>
      <c r="G1442">
        <v>0</v>
      </c>
      <c r="H1442">
        <f>Table2[[#This Row],[Doanh số bán]]-Table2[[#This Row],[Chiết khấu]]</f>
        <v>37000</v>
      </c>
      <c r="K1442" t="s">
        <v>24</v>
      </c>
      <c r="L1442">
        <v>0</v>
      </c>
      <c r="M1442" t="s">
        <v>319</v>
      </c>
      <c r="N1442" t="s">
        <v>26</v>
      </c>
      <c r="O1442">
        <v>0</v>
      </c>
      <c r="P1442" t="s">
        <v>402</v>
      </c>
      <c r="Q1442" t="s">
        <v>403</v>
      </c>
      <c r="R1442" t="s">
        <v>29</v>
      </c>
      <c r="S1442" t="s">
        <v>59</v>
      </c>
      <c r="T1442" t="s">
        <v>320</v>
      </c>
      <c r="U1442" t="s">
        <v>321</v>
      </c>
      <c r="V1442" t="s">
        <v>33</v>
      </c>
    </row>
    <row r="1443" spans="1:22">
      <c r="A1443" s="4">
        <v>46031</v>
      </c>
      <c r="B1443" t="s">
        <v>1148</v>
      </c>
      <c r="C1443" t="s">
        <v>23</v>
      </c>
      <c r="D1443">
        <v>1</v>
      </c>
      <c r="E1443">
        <v>25999.999999999996</v>
      </c>
      <c r="F1443">
        <f>Table2[[#This Row],[Đơn Giá Chuẩn]]*Table2[[#This Row],[Tổng số lượng bán]]</f>
        <v>25999.999999999996</v>
      </c>
      <c r="G1443">
        <v>0</v>
      </c>
      <c r="H1443">
        <f>Table2[[#This Row],[Doanh số bán]]-Table2[[#This Row],[Chiết khấu]]</f>
        <v>25999.999999999996</v>
      </c>
      <c r="K1443" t="s">
        <v>24</v>
      </c>
      <c r="L1443">
        <v>0</v>
      </c>
      <c r="M1443" t="s">
        <v>319</v>
      </c>
      <c r="N1443" t="s">
        <v>26</v>
      </c>
      <c r="O1443">
        <v>0</v>
      </c>
      <c r="P1443" t="s">
        <v>47</v>
      </c>
      <c r="Q1443" t="s">
        <v>48</v>
      </c>
      <c r="R1443" t="s">
        <v>29</v>
      </c>
      <c r="S1443" t="s">
        <v>30</v>
      </c>
      <c r="T1443" t="s">
        <v>320</v>
      </c>
      <c r="U1443" t="s">
        <v>321</v>
      </c>
      <c r="V1443" t="s">
        <v>33</v>
      </c>
    </row>
    <row r="1444" spans="1:22">
      <c r="A1444" s="4">
        <v>46031</v>
      </c>
      <c r="B1444" t="s">
        <v>1148</v>
      </c>
      <c r="C1444" t="s">
        <v>23</v>
      </c>
      <c r="D1444">
        <v>1</v>
      </c>
      <c r="E1444">
        <v>47000</v>
      </c>
      <c r="F1444">
        <f>Table2[[#This Row],[Đơn Giá Chuẩn]]*Table2[[#This Row],[Tổng số lượng bán]]</f>
        <v>47000</v>
      </c>
      <c r="G1444">
        <v>0</v>
      </c>
      <c r="H1444">
        <f>Table2[[#This Row],[Doanh số bán]]-Table2[[#This Row],[Chiết khấu]]</f>
        <v>47000</v>
      </c>
      <c r="K1444" t="s">
        <v>24</v>
      </c>
      <c r="L1444">
        <v>0</v>
      </c>
      <c r="M1444" t="s">
        <v>319</v>
      </c>
      <c r="N1444" t="s">
        <v>26</v>
      </c>
      <c r="O1444">
        <v>0</v>
      </c>
      <c r="P1444" t="s">
        <v>876</v>
      </c>
      <c r="Q1444" t="s">
        <v>877</v>
      </c>
      <c r="R1444" t="s">
        <v>29</v>
      </c>
      <c r="S1444" t="s">
        <v>59</v>
      </c>
      <c r="T1444" t="s">
        <v>320</v>
      </c>
      <c r="U1444" t="s">
        <v>321</v>
      </c>
      <c r="V1444" t="s">
        <v>33</v>
      </c>
    </row>
    <row r="1445" spans="1:22">
      <c r="A1445" s="4">
        <v>46031</v>
      </c>
      <c r="B1445" t="s">
        <v>1149</v>
      </c>
      <c r="C1445" t="s">
        <v>23</v>
      </c>
      <c r="D1445">
        <v>1</v>
      </c>
      <c r="E1445">
        <v>25999.999999999996</v>
      </c>
      <c r="F1445">
        <f>Table2[[#This Row],[Đơn Giá Chuẩn]]*Table2[[#This Row],[Tổng số lượng bán]]</f>
        <v>25999.999999999996</v>
      </c>
      <c r="G1445">
        <v>0</v>
      </c>
      <c r="H1445">
        <f>Table2[[#This Row],[Doanh số bán]]-Table2[[#This Row],[Chiết khấu]]</f>
        <v>25999.999999999996</v>
      </c>
      <c r="K1445" t="s">
        <v>24</v>
      </c>
      <c r="L1445">
        <v>0</v>
      </c>
      <c r="M1445" t="s">
        <v>319</v>
      </c>
      <c r="N1445" t="s">
        <v>26</v>
      </c>
      <c r="O1445">
        <v>0</v>
      </c>
      <c r="P1445" t="s">
        <v>47</v>
      </c>
      <c r="Q1445" t="s">
        <v>48</v>
      </c>
      <c r="R1445" t="s">
        <v>29</v>
      </c>
      <c r="S1445" t="s">
        <v>30</v>
      </c>
      <c r="T1445" t="s">
        <v>320</v>
      </c>
      <c r="U1445" t="s">
        <v>321</v>
      </c>
      <c r="V1445" t="s">
        <v>33</v>
      </c>
    </row>
    <row r="1446" spans="1:22">
      <c r="A1446" s="4">
        <v>46031</v>
      </c>
      <c r="B1446" t="s">
        <v>1149</v>
      </c>
      <c r="C1446" t="s">
        <v>23</v>
      </c>
      <c r="D1446">
        <v>1</v>
      </c>
      <c r="E1446">
        <v>62000</v>
      </c>
      <c r="F1446">
        <f>Table2[[#This Row],[Đơn Giá Chuẩn]]*Table2[[#This Row],[Tổng số lượng bán]]</f>
        <v>62000</v>
      </c>
      <c r="G1446">
        <v>0</v>
      </c>
      <c r="H1446">
        <f>Table2[[#This Row],[Doanh số bán]]-Table2[[#This Row],[Chiết khấu]]</f>
        <v>62000</v>
      </c>
      <c r="K1446" t="s">
        <v>24</v>
      </c>
      <c r="L1446">
        <v>0</v>
      </c>
      <c r="M1446" t="s">
        <v>319</v>
      </c>
      <c r="N1446" t="s">
        <v>26</v>
      </c>
      <c r="O1446">
        <v>0</v>
      </c>
      <c r="P1446" t="s">
        <v>199</v>
      </c>
      <c r="Q1446" t="s">
        <v>200</v>
      </c>
      <c r="R1446" t="s">
        <v>29</v>
      </c>
      <c r="S1446" t="s">
        <v>30</v>
      </c>
      <c r="T1446" t="s">
        <v>320</v>
      </c>
      <c r="U1446" t="s">
        <v>321</v>
      </c>
      <c r="V1446" t="s">
        <v>33</v>
      </c>
    </row>
    <row r="1447" spans="1:22">
      <c r="A1447" s="4">
        <v>46031</v>
      </c>
      <c r="B1447" t="s">
        <v>1150</v>
      </c>
      <c r="C1447" t="s">
        <v>23</v>
      </c>
      <c r="D1447">
        <v>1</v>
      </c>
      <c r="E1447">
        <v>25999.999999999996</v>
      </c>
      <c r="F1447">
        <f>Table2[[#This Row],[Đơn Giá Chuẩn]]*Table2[[#This Row],[Tổng số lượng bán]]</f>
        <v>25999.999999999996</v>
      </c>
      <c r="G1447">
        <v>0</v>
      </c>
      <c r="H1447">
        <f>Table2[[#This Row],[Doanh số bán]]-Table2[[#This Row],[Chiết khấu]]</f>
        <v>25999.999999999996</v>
      </c>
      <c r="K1447" t="s">
        <v>24</v>
      </c>
      <c r="L1447">
        <v>0</v>
      </c>
      <c r="M1447" t="s">
        <v>319</v>
      </c>
      <c r="N1447" t="s">
        <v>26</v>
      </c>
      <c r="O1447">
        <v>0</v>
      </c>
      <c r="P1447" t="s">
        <v>47</v>
      </c>
      <c r="Q1447" t="s">
        <v>48</v>
      </c>
      <c r="R1447" t="s">
        <v>29</v>
      </c>
      <c r="S1447" t="s">
        <v>30</v>
      </c>
      <c r="T1447" t="s">
        <v>320</v>
      </c>
      <c r="U1447" t="s">
        <v>321</v>
      </c>
      <c r="V1447" t="s">
        <v>33</v>
      </c>
    </row>
    <row r="1448" spans="1:22">
      <c r="A1448" s="4">
        <v>46141</v>
      </c>
      <c r="B1448" t="s">
        <v>9354</v>
      </c>
      <c r="C1448" t="s">
        <v>83</v>
      </c>
      <c r="D1448">
        <v>1</v>
      </c>
      <c r="E1448">
        <v>127000.00028000001</v>
      </c>
      <c r="F1448">
        <f>Table2[[#This Row],[Đơn Giá Chuẩn]]*Table2[[#This Row],[Tổng số lượng bán]]</f>
        <v>127000.00028000001</v>
      </c>
      <c r="G1448">
        <v>0</v>
      </c>
      <c r="H1448">
        <f>Table2[[#This Row],[Doanh số bán]]-Table2[[#This Row],[Chiết khấu]]</f>
        <v>127000.00028000001</v>
      </c>
      <c r="I1448">
        <v>0</v>
      </c>
      <c r="J1448">
        <v>0</v>
      </c>
      <c r="K1448" t="s">
        <v>50</v>
      </c>
      <c r="L1448">
        <v>0.5</v>
      </c>
      <c r="M1448" t="s">
        <v>37</v>
      </c>
      <c r="N1448" t="s">
        <v>50</v>
      </c>
      <c r="O1448">
        <v>0.5</v>
      </c>
      <c r="P1448" t="s">
        <v>101</v>
      </c>
      <c r="Q1448" t="s">
        <v>102</v>
      </c>
      <c r="R1448" t="s">
        <v>41</v>
      </c>
      <c r="S1448" t="s">
        <v>42</v>
      </c>
      <c r="T1448" t="s">
        <v>74</v>
      </c>
      <c r="U1448" t="s">
        <v>75</v>
      </c>
      <c r="V1448" t="s">
        <v>50</v>
      </c>
    </row>
    <row r="1449" spans="1:22">
      <c r="A1449" s="4">
        <v>46032</v>
      </c>
      <c r="B1449" t="s">
        <v>1152</v>
      </c>
      <c r="C1449" t="s">
        <v>23</v>
      </c>
      <c r="D1449">
        <v>1</v>
      </c>
      <c r="E1449">
        <v>25999.999999999996</v>
      </c>
      <c r="F1449">
        <f>Table2[[#This Row],[Đơn Giá Chuẩn]]*Table2[[#This Row],[Tổng số lượng bán]]</f>
        <v>25999.999999999996</v>
      </c>
      <c r="G1449">
        <v>0</v>
      </c>
      <c r="H1449">
        <f>Table2[[#This Row],[Doanh số bán]]-Table2[[#This Row],[Chiết khấu]]</f>
        <v>25999.999999999996</v>
      </c>
      <c r="K1449" t="s">
        <v>24</v>
      </c>
      <c r="L1449">
        <v>0</v>
      </c>
      <c r="M1449" t="s">
        <v>319</v>
      </c>
      <c r="N1449" t="s">
        <v>26</v>
      </c>
      <c r="O1449">
        <v>0</v>
      </c>
      <c r="P1449" t="s">
        <v>47</v>
      </c>
      <c r="Q1449" t="s">
        <v>48</v>
      </c>
      <c r="R1449" t="s">
        <v>29</v>
      </c>
      <c r="S1449" t="s">
        <v>30</v>
      </c>
      <c r="T1449" t="s">
        <v>320</v>
      </c>
      <c r="U1449" t="s">
        <v>321</v>
      </c>
      <c r="V1449" t="s">
        <v>33</v>
      </c>
    </row>
    <row r="1450" spans="1:22">
      <c r="A1450" s="4">
        <v>46032</v>
      </c>
      <c r="B1450" t="s">
        <v>1153</v>
      </c>
      <c r="C1450" t="s">
        <v>23</v>
      </c>
      <c r="D1450">
        <v>1</v>
      </c>
      <c r="E1450">
        <v>25999.999999999996</v>
      </c>
      <c r="F1450">
        <f>Table2[[#This Row],[Đơn Giá Chuẩn]]*Table2[[#This Row],[Tổng số lượng bán]]</f>
        <v>25999.999999999996</v>
      </c>
      <c r="G1450">
        <v>0</v>
      </c>
      <c r="H1450">
        <f>Table2[[#This Row],[Doanh số bán]]-Table2[[#This Row],[Chiết khấu]]</f>
        <v>25999.999999999996</v>
      </c>
      <c r="K1450" t="s">
        <v>24</v>
      </c>
      <c r="L1450">
        <v>0</v>
      </c>
      <c r="M1450" t="s">
        <v>319</v>
      </c>
      <c r="N1450" t="s">
        <v>26</v>
      </c>
      <c r="O1450">
        <v>0</v>
      </c>
      <c r="P1450" t="s">
        <v>129</v>
      </c>
      <c r="Q1450" t="s">
        <v>130</v>
      </c>
      <c r="R1450" t="s">
        <v>29</v>
      </c>
      <c r="S1450" t="s">
        <v>30</v>
      </c>
      <c r="T1450" t="s">
        <v>320</v>
      </c>
      <c r="U1450" t="s">
        <v>321</v>
      </c>
      <c r="V1450" t="s">
        <v>33</v>
      </c>
    </row>
    <row r="1451" spans="1:22">
      <c r="A1451" s="4">
        <v>46032</v>
      </c>
      <c r="B1451" t="s">
        <v>1154</v>
      </c>
      <c r="C1451" t="s">
        <v>23</v>
      </c>
      <c r="D1451">
        <v>3</v>
      </c>
      <c r="E1451">
        <v>21000</v>
      </c>
      <c r="F1451">
        <f>Table2[[#This Row],[Đơn Giá Chuẩn]]*Table2[[#This Row],[Tổng số lượng bán]]</f>
        <v>63000</v>
      </c>
      <c r="G1451">
        <v>0</v>
      </c>
      <c r="H1451">
        <f>Table2[[#This Row],[Doanh số bán]]-Table2[[#This Row],[Chiết khấu]]</f>
        <v>63000</v>
      </c>
      <c r="K1451" t="s">
        <v>24</v>
      </c>
      <c r="L1451">
        <v>0</v>
      </c>
      <c r="M1451" t="s">
        <v>319</v>
      </c>
      <c r="N1451" t="s">
        <v>26</v>
      </c>
      <c r="O1451">
        <v>0</v>
      </c>
      <c r="P1451" t="s">
        <v>27</v>
      </c>
      <c r="Q1451" t="s">
        <v>28</v>
      </c>
      <c r="R1451" t="s">
        <v>29</v>
      </c>
      <c r="S1451" t="s">
        <v>30</v>
      </c>
      <c r="T1451" t="s">
        <v>320</v>
      </c>
      <c r="U1451" t="s">
        <v>321</v>
      </c>
      <c r="V1451" t="s">
        <v>33</v>
      </c>
    </row>
    <row r="1452" spans="1:22">
      <c r="A1452" s="4">
        <v>46032</v>
      </c>
      <c r="B1452" t="s">
        <v>1154</v>
      </c>
      <c r="C1452" t="s">
        <v>23</v>
      </c>
      <c r="D1452">
        <v>1</v>
      </c>
      <c r="E1452">
        <v>25999.999999999996</v>
      </c>
      <c r="F1452">
        <f>Table2[[#This Row],[Đơn Giá Chuẩn]]*Table2[[#This Row],[Tổng số lượng bán]]</f>
        <v>25999.999999999996</v>
      </c>
      <c r="G1452">
        <v>0</v>
      </c>
      <c r="H1452">
        <f>Table2[[#This Row],[Doanh số bán]]-Table2[[#This Row],[Chiết khấu]]</f>
        <v>25999.999999999996</v>
      </c>
      <c r="K1452" t="s">
        <v>24</v>
      </c>
      <c r="L1452">
        <v>0</v>
      </c>
      <c r="M1452" t="s">
        <v>319</v>
      </c>
      <c r="N1452" t="s">
        <v>26</v>
      </c>
      <c r="O1452">
        <v>0</v>
      </c>
      <c r="P1452" t="s">
        <v>47</v>
      </c>
      <c r="Q1452" t="s">
        <v>48</v>
      </c>
      <c r="R1452" t="s">
        <v>29</v>
      </c>
      <c r="S1452" t="s">
        <v>30</v>
      </c>
      <c r="T1452" t="s">
        <v>320</v>
      </c>
      <c r="U1452" t="s">
        <v>321</v>
      </c>
      <c r="V1452" t="s">
        <v>33</v>
      </c>
    </row>
    <row r="1453" spans="1:22">
      <c r="A1453" s="4">
        <v>46032</v>
      </c>
      <c r="B1453" t="s">
        <v>1155</v>
      </c>
      <c r="C1453" t="s">
        <v>23</v>
      </c>
      <c r="D1453">
        <v>1</v>
      </c>
      <c r="E1453">
        <v>21000</v>
      </c>
      <c r="F1453">
        <f>Table2[[#This Row],[Đơn Giá Chuẩn]]*Table2[[#This Row],[Tổng số lượng bán]]</f>
        <v>21000</v>
      </c>
      <c r="G1453">
        <v>0</v>
      </c>
      <c r="H1453">
        <f>Table2[[#This Row],[Doanh số bán]]-Table2[[#This Row],[Chiết khấu]]</f>
        <v>21000</v>
      </c>
      <c r="K1453" t="s">
        <v>24</v>
      </c>
      <c r="L1453">
        <v>0</v>
      </c>
      <c r="M1453" t="s">
        <v>319</v>
      </c>
      <c r="N1453" t="s">
        <v>26</v>
      </c>
      <c r="O1453">
        <v>0</v>
      </c>
      <c r="P1453" t="s">
        <v>27</v>
      </c>
      <c r="Q1453" t="s">
        <v>28</v>
      </c>
      <c r="R1453" t="s">
        <v>29</v>
      </c>
      <c r="S1453" t="s">
        <v>30</v>
      </c>
      <c r="T1453" t="s">
        <v>320</v>
      </c>
      <c r="U1453" t="s">
        <v>321</v>
      </c>
      <c r="V1453" t="s">
        <v>33</v>
      </c>
    </row>
    <row r="1454" spans="1:22">
      <c r="A1454" s="4">
        <v>46032</v>
      </c>
      <c r="B1454" t="s">
        <v>1155</v>
      </c>
      <c r="C1454" t="s">
        <v>23</v>
      </c>
      <c r="D1454">
        <v>1</v>
      </c>
      <c r="E1454">
        <v>25999.999999999996</v>
      </c>
      <c r="F1454">
        <f>Table2[[#This Row],[Đơn Giá Chuẩn]]*Table2[[#This Row],[Tổng số lượng bán]]</f>
        <v>25999.999999999996</v>
      </c>
      <c r="G1454">
        <v>0</v>
      </c>
      <c r="H1454">
        <f>Table2[[#This Row],[Doanh số bán]]-Table2[[#This Row],[Chiết khấu]]</f>
        <v>25999.999999999996</v>
      </c>
      <c r="K1454" t="s">
        <v>24</v>
      </c>
      <c r="L1454">
        <v>0</v>
      </c>
      <c r="M1454" t="s">
        <v>319</v>
      </c>
      <c r="N1454" t="s">
        <v>26</v>
      </c>
      <c r="O1454">
        <v>0</v>
      </c>
      <c r="P1454" t="s">
        <v>47</v>
      </c>
      <c r="Q1454" t="s">
        <v>48</v>
      </c>
      <c r="R1454" t="s">
        <v>29</v>
      </c>
      <c r="S1454" t="s">
        <v>30</v>
      </c>
      <c r="T1454" t="s">
        <v>320</v>
      </c>
      <c r="U1454" t="s">
        <v>321</v>
      </c>
      <c r="V1454" t="s">
        <v>33</v>
      </c>
    </row>
    <row r="1455" spans="1:22">
      <c r="A1455" s="4">
        <v>46032</v>
      </c>
      <c r="B1455" t="s">
        <v>1155</v>
      </c>
      <c r="C1455" t="s">
        <v>23</v>
      </c>
      <c r="D1455">
        <v>1</v>
      </c>
      <c r="E1455">
        <v>21000</v>
      </c>
      <c r="F1455">
        <f>Table2[[#This Row],[Đơn Giá Chuẩn]]*Table2[[#This Row],[Tổng số lượng bán]]</f>
        <v>21000</v>
      </c>
      <c r="G1455">
        <v>0</v>
      </c>
      <c r="H1455">
        <f>Table2[[#This Row],[Doanh số bán]]-Table2[[#This Row],[Chiết khấu]]</f>
        <v>21000</v>
      </c>
      <c r="K1455" t="s">
        <v>24</v>
      </c>
      <c r="L1455">
        <v>0</v>
      </c>
      <c r="M1455" t="s">
        <v>319</v>
      </c>
      <c r="N1455" t="s">
        <v>26</v>
      </c>
      <c r="O1455">
        <v>0</v>
      </c>
      <c r="P1455" t="s">
        <v>169</v>
      </c>
      <c r="Q1455" t="s">
        <v>170</v>
      </c>
      <c r="R1455" t="s">
        <v>29</v>
      </c>
      <c r="S1455" t="s">
        <v>30</v>
      </c>
      <c r="T1455" t="s">
        <v>320</v>
      </c>
      <c r="U1455" t="s">
        <v>321</v>
      </c>
      <c r="V1455" t="s">
        <v>33</v>
      </c>
    </row>
    <row r="1456" spans="1:22">
      <c r="A1456" s="4">
        <v>46032</v>
      </c>
      <c r="B1456" t="s">
        <v>1156</v>
      </c>
      <c r="C1456" t="s">
        <v>23</v>
      </c>
      <c r="D1456">
        <v>1</v>
      </c>
      <c r="E1456">
        <v>21000</v>
      </c>
      <c r="F1456">
        <f>Table2[[#This Row],[Đơn Giá Chuẩn]]*Table2[[#This Row],[Tổng số lượng bán]]</f>
        <v>21000</v>
      </c>
      <c r="G1456">
        <v>0</v>
      </c>
      <c r="H1456">
        <f>Table2[[#This Row],[Doanh số bán]]-Table2[[#This Row],[Chiết khấu]]</f>
        <v>21000</v>
      </c>
      <c r="K1456" t="s">
        <v>24</v>
      </c>
      <c r="L1456">
        <v>0</v>
      </c>
      <c r="M1456" t="s">
        <v>319</v>
      </c>
      <c r="N1456" t="s">
        <v>26</v>
      </c>
      <c r="O1456">
        <v>0</v>
      </c>
      <c r="P1456" t="s">
        <v>27</v>
      </c>
      <c r="Q1456" t="s">
        <v>28</v>
      </c>
      <c r="R1456" t="s">
        <v>29</v>
      </c>
      <c r="S1456" t="s">
        <v>30</v>
      </c>
      <c r="T1456" t="s">
        <v>320</v>
      </c>
      <c r="U1456" t="s">
        <v>321</v>
      </c>
      <c r="V1456" t="s">
        <v>33</v>
      </c>
    </row>
    <row r="1457" spans="1:22">
      <c r="A1457" s="4">
        <v>46032</v>
      </c>
      <c r="B1457" t="s">
        <v>1157</v>
      </c>
      <c r="C1457" t="s">
        <v>23</v>
      </c>
      <c r="D1457">
        <v>1</v>
      </c>
      <c r="E1457">
        <v>67000</v>
      </c>
      <c r="F1457">
        <f>Table2[[#This Row],[Đơn Giá Chuẩn]]*Table2[[#This Row],[Tổng số lượng bán]]</f>
        <v>67000</v>
      </c>
      <c r="G1457">
        <v>0</v>
      </c>
      <c r="H1457">
        <f>Table2[[#This Row],[Doanh số bán]]-Table2[[#This Row],[Chiết khấu]]</f>
        <v>67000</v>
      </c>
      <c r="K1457" t="s">
        <v>24</v>
      </c>
      <c r="L1457">
        <v>0</v>
      </c>
      <c r="M1457" t="s">
        <v>319</v>
      </c>
      <c r="N1457" t="s">
        <v>26</v>
      </c>
      <c r="O1457">
        <v>0</v>
      </c>
      <c r="P1457" t="s">
        <v>96</v>
      </c>
      <c r="Q1457" t="s">
        <v>97</v>
      </c>
      <c r="R1457" t="s">
        <v>29</v>
      </c>
      <c r="S1457" t="s">
        <v>30</v>
      </c>
      <c r="T1457" t="s">
        <v>320</v>
      </c>
      <c r="U1457" t="s">
        <v>321</v>
      </c>
      <c r="V1457" t="s">
        <v>33</v>
      </c>
    </row>
    <row r="1458" spans="1:22">
      <c r="A1458" s="4">
        <v>46032</v>
      </c>
      <c r="B1458" t="s">
        <v>1157</v>
      </c>
      <c r="C1458" t="s">
        <v>23</v>
      </c>
      <c r="D1458">
        <v>1</v>
      </c>
      <c r="E1458">
        <v>21000</v>
      </c>
      <c r="F1458">
        <f>Table2[[#This Row],[Đơn Giá Chuẩn]]*Table2[[#This Row],[Tổng số lượng bán]]</f>
        <v>21000</v>
      </c>
      <c r="G1458">
        <v>0</v>
      </c>
      <c r="H1458">
        <f>Table2[[#This Row],[Doanh số bán]]-Table2[[#This Row],[Chiết khấu]]</f>
        <v>21000</v>
      </c>
      <c r="K1458" t="s">
        <v>24</v>
      </c>
      <c r="L1458">
        <v>0</v>
      </c>
      <c r="M1458" t="s">
        <v>319</v>
      </c>
      <c r="N1458" t="s">
        <v>26</v>
      </c>
      <c r="O1458">
        <v>0</v>
      </c>
      <c r="P1458" t="s">
        <v>27</v>
      </c>
      <c r="Q1458" t="s">
        <v>28</v>
      </c>
      <c r="R1458" t="s">
        <v>29</v>
      </c>
      <c r="S1458" t="s">
        <v>30</v>
      </c>
      <c r="T1458" t="s">
        <v>320</v>
      </c>
      <c r="U1458" t="s">
        <v>321</v>
      </c>
      <c r="V1458" t="s">
        <v>33</v>
      </c>
    </row>
    <row r="1459" spans="1:22">
      <c r="A1459" s="4">
        <v>46032</v>
      </c>
      <c r="B1459" t="s">
        <v>1157</v>
      </c>
      <c r="C1459" t="s">
        <v>23</v>
      </c>
      <c r="D1459">
        <v>1</v>
      </c>
      <c r="E1459">
        <v>42000</v>
      </c>
      <c r="F1459">
        <f>Table2[[#This Row],[Đơn Giá Chuẩn]]*Table2[[#This Row],[Tổng số lượng bán]]</f>
        <v>42000</v>
      </c>
      <c r="G1459">
        <v>0</v>
      </c>
      <c r="H1459">
        <f>Table2[[#This Row],[Doanh số bán]]-Table2[[#This Row],[Chiết khấu]]</f>
        <v>42000</v>
      </c>
      <c r="K1459" t="s">
        <v>24</v>
      </c>
      <c r="L1459">
        <v>0</v>
      </c>
      <c r="M1459" t="s">
        <v>319</v>
      </c>
      <c r="N1459" t="s">
        <v>26</v>
      </c>
      <c r="O1459">
        <v>0</v>
      </c>
      <c r="P1459" t="s">
        <v>977</v>
      </c>
      <c r="Q1459" t="s">
        <v>978</v>
      </c>
      <c r="R1459" t="s">
        <v>29</v>
      </c>
      <c r="S1459" t="s">
        <v>59</v>
      </c>
      <c r="T1459" t="s">
        <v>320</v>
      </c>
      <c r="U1459" t="s">
        <v>321</v>
      </c>
      <c r="V1459" t="s">
        <v>33</v>
      </c>
    </row>
    <row r="1460" spans="1:22">
      <c r="A1460" s="4">
        <v>46032</v>
      </c>
      <c r="B1460" t="s">
        <v>1157</v>
      </c>
      <c r="C1460" t="s">
        <v>23</v>
      </c>
      <c r="D1460">
        <v>1</v>
      </c>
      <c r="E1460">
        <v>21000</v>
      </c>
      <c r="F1460">
        <f>Table2[[#This Row],[Đơn Giá Chuẩn]]*Table2[[#This Row],[Tổng số lượng bán]]</f>
        <v>21000</v>
      </c>
      <c r="G1460">
        <v>0</v>
      </c>
      <c r="H1460">
        <f>Table2[[#This Row],[Doanh số bán]]-Table2[[#This Row],[Chiết khấu]]</f>
        <v>21000</v>
      </c>
      <c r="K1460" t="s">
        <v>24</v>
      </c>
      <c r="L1460">
        <v>0</v>
      </c>
      <c r="M1460" t="s">
        <v>319</v>
      </c>
      <c r="N1460" t="s">
        <v>26</v>
      </c>
      <c r="O1460">
        <v>0</v>
      </c>
      <c r="P1460" t="s">
        <v>169</v>
      </c>
      <c r="Q1460" t="s">
        <v>170</v>
      </c>
      <c r="R1460" t="s">
        <v>29</v>
      </c>
      <c r="S1460" t="s">
        <v>30</v>
      </c>
      <c r="T1460" t="s">
        <v>320</v>
      </c>
      <c r="U1460" t="s">
        <v>321</v>
      </c>
      <c r="V1460" t="s">
        <v>33</v>
      </c>
    </row>
    <row r="1461" spans="1:22">
      <c r="A1461" s="4">
        <v>46032</v>
      </c>
      <c r="B1461" t="s">
        <v>1158</v>
      </c>
      <c r="C1461" t="s">
        <v>23</v>
      </c>
      <c r="D1461">
        <v>1</v>
      </c>
      <c r="E1461">
        <v>21000</v>
      </c>
      <c r="F1461">
        <f>Table2[[#This Row],[Đơn Giá Chuẩn]]*Table2[[#This Row],[Tổng số lượng bán]]</f>
        <v>21000</v>
      </c>
      <c r="G1461">
        <v>0</v>
      </c>
      <c r="H1461">
        <f>Table2[[#This Row],[Doanh số bán]]-Table2[[#This Row],[Chiết khấu]]</f>
        <v>21000</v>
      </c>
      <c r="K1461" t="s">
        <v>24</v>
      </c>
      <c r="L1461">
        <v>0</v>
      </c>
      <c r="M1461" t="s">
        <v>319</v>
      </c>
      <c r="N1461" t="s">
        <v>26</v>
      </c>
      <c r="O1461">
        <v>0</v>
      </c>
      <c r="P1461" t="s">
        <v>169</v>
      </c>
      <c r="Q1461" t="s">
        <v>170</v>
      </c>
      <c r="R1461" t="s">
        <v>29</v>
      </c>
      <c r="S1461" t="s">
        <v>30</v>
      </c>
      <c r="T1461" t="s">
        <v>320</v>
      </c>
      <c r="U1461" t="s">
        <v>321</v>
      </c>
      <c r="V1461" t="s">
        <v>33</v>
      </c>
    </row>
    <row r="1462" spans="1:22">
      <c r="A1462" s="4">
        <v>46032</v>
      </c>
      <c r="B1462" t="s">
        <v>1159</v>
      </c>
      <c r="C1462" t="s">
        <v>23</v>
      </c>
      <c r="D1462">
        <v>1</v>
      </c>
      <c r="E1462">
        <v>62000</v>
      </c>
      <c r="F1462">
        <f>Table2[[#This Row],[Đơn Giá Chuẩn]]*Table2[[#This Row],[Tổng số lượng bán]]</f>
        <v>62000</v>
      </c>
      <c r="G1462">
        <v>0</v>
      </c>
      <c r="H1462">
        <f>Table2[[#This Row],[Doanh số bán]]-Table2[[#This Row],[Chiết khấu]]</f>
        <v>62000</v>
      </c>
      <c r="K1462" t="s">
        <v>24</v>
      </c>
      <c r="L1462">
        <v>0</v>
      </c>
      <c r="M1462" t="s">
        <v>319</v>
      </c>
      <c r="N1462" t="s">
        <v>26</v>
      </c>
      <c r="O1462">
        <v>0</v>
      </c>
      <c r="P1462" t="s">
        <v>199</v>
      </c>
      <c r="Q1462" t="s">
        <v>200</v>
      </c>
      <c r="R1462" t="s">
        <v>29</v>
      </c>
      <c r="S1462" t="s">
        <v>30</v>
      </c>
      <c r="T1462" t="s">
        <v>320</v>
      </c>
      <c r="U1462" t="s">
        <v>321</v>
      </c>
      <c r="V1462" t="s">
        <v>33</v>
      </c>
    </row>
    <row r="1463" spans="1:22">
      <c r="A1463" s="4">
        <v>46032</v>
      </c>
      <c r="B1463" t="s">
        <v>1159</v>
      </c>
      <c r="C1463" t="s">
        <v>23</v>
      </c>
      <c r="D1463">
        <v>1</v>
      </c>
      <c r="E1463">
        <v>37000</v>
      </c>
      <c r="F1463">
        <f>Table2[[#This Row],[Đơn Giá Chuẩn]]*Table2[[#This Row],[Tổng số lượng bán]]</f>
        <v>37000</v>
      </c>
      <c r="G1463">
        <v>0</v>
      </c>
      <c r="H1463">
        <f>Table2[[#This Row],[Doanh số bán]]-Table2[[#This Row],[Chiết khấu]]</f>
        <v>37000</v>
      </c>
      <c r="K1463" t="s">
        <v>24</v>
      </c>
      <c r="L1463">
        <v>0</v>
      </c>
      <c r="M1463" t="s">
        <v>319</v>
      </c>
      <c r="N1463" t="s">
        <v>26</v>
      </c>
      <c r="O1463">
        <v>0</v>
      </c>
      <c r="P1463" t="s">
        <v>66</v>
      </c>
      <c r="Q1463" t="s">
        <v>67</v>
      </c>
      <c r="R1463" t="s">
        <v>29</v>
      </c>
      <c r="S1463" t="s">
        <v>68</v>
      </c>
      <c r="T1463" t="s">
        <v>320</v>
      </c>
      <c r="U1463" t="s">
        <v>321</v>
      </c>
      <c r="V1463" t="s">
        <v>33</v>
      </c>
    </row>
    <row r="1464" spans="1:22">
      <c r="A1464" s="4">
        <v>46032</v>
      </c>
      <c r="B1464" t="s">
        <v>1159</v>
      </c>
      <c r="C1464" t="s">
        <v>23</v>
      </c>
      <c r="D1464">
        <v>1</v>
      </c>
      <c r="E1464">
        <v>42000</v>
      </c>
      <c r="F1464">
        <f>Table2[[#This Row],[Đơn Giá Chuẩn]]*Table2[[#This Row],[Tổng số lượng bán]]</f>
        <v>42000</v>
      </c>
      <c r="G1464">
        <v>0</v>
      </c>
      <c r="H1464">
        <f>Table2[[#This Row],[Doanh số bán]]-Table2[[#This Row],[Chiết khấu]]</f>
        <v>42000</v>
      </c>
      <c r="K1464" t="s">
        <v>24</v>
      </c>
      <c r="L1464">
        <v>0</v>
      </c>
      <c r="M1464" t="s">
        <v>319</v>
      </c>
      <c r="N1464" t="s">
        <v>26</v>
      </c>
      <c r="O1464">
        <v>0</v>
      </c>
      <c r="P1464" t="s">
        <v>94</v>
      </c>
      <c r="Q1464" t="s">
        <v>95</v>
      </c>
      <c r="R1464" t="s">
        <v>29</v>
      </c>
      <c r="S1464" t="s">
        <v>30</v>
      </c>
      <c r="T1464" t="s">
        <v>320</v>
      </c>
      <c r="U1464" t="s">
        <v>321</v>
      </c>
      <c r="V1464" t="s">
        <v>33</v>
      </c>
    </row>
    <row r="1465" spans="1:22">
      <c r="A1465" s="4">
        <v>46032</v>
      </c>
      <c r="B1465" t="s">
        <v>1160</v>
      </c>
      <c r="C1465" t="s">
        <v>23</v>
      </c>
      <c r="D1465">
        <v>3</v>
      </c>
      <c r="E1465">
        <v>25999.999999999996</v>
      </c>
      <c r="F1465">
        <f>Table2[[#This Row],[Đơn Giá Chuẩn]]*Table2[[#This Row],[Tổng số lượng bán]]</f>
        <v>77999.999999999985</v>
      </c>
      <c r="G1465">
        <v>0</v>
      </c>
      <c r="H1465">
        <f>Table2[[#This Row],[Doanh số bán]]-Table2[[#This Row],[Chiết khấu]]</f>
        <v>77999.999999999985</v>
      </c>
      <c r="K1465" t="s">
        <v>24</v>
      </c>
      <c r="L1465">
        <v>0</v>
      </c>
      <c r="M1465" t="s">
        <v>319</v>
      </c>
      <c r="N1465" t="s">
        <v>26</v>
      </c>
      <c r="O1465">
        <v>0</v>
      </c>
      <c r="P1465" t="s">
        <v>47</v>
      </c>
      <c r="Q1465" t="s">
        <v>48</v>
      </c>
      <c r="R1465" t="s">
        <v>29</v>
      </c>
      <c r="S1465" t="s">
        <v>30</v>
      </c>
      <c r="T1465" t="s">
        <v>320</v>
      </c>
      <c r="U1465" t="s">
        <v>321</v>
      </c>
      <c r="V1465" t="s">
        <v>33</v>
      </c>
    </row>
    <row r="1466" spans="1:22">
      <c r="A1466" s="4">
        <v>46032</v>
      </c>
      <c r="B1466" t="s">
        <v>1160</v>
      </c>
      <c r="C1466" t="s">
        <v>23</v>
      </c>
      <c r="D1466">
        <v>1</v>
      </c>
      <c r="E1466">
        <v>21000</v>
      </c>
      <c r="F1466">
        <f>Table2[[#This Row],[Đơn Giá Chuẩn]]*Table2[[#This Row],[Tổng số lượng bán]]</f>
        <v>21000</v>
      </c>
      <c r="G1466">
        <v>0</v>
      </c>
      <c r="H1466">
        <f>Table2[[#This Row],[Doanh số bán]]-Table2[[#This Row],[Chiết khấu]]</f>
        <v>21000</v>
      </c>
      <c r="K1466" t="s">
        <v>24</v>
      </c>
      <c r="L1466">
        <v>0</v>
      </c>
      <c r="M1466" t="s">
        <v>319</v>
      </c>
      <c r="N1466" t="s">
        <v>26</v>
      </c>
      <c r="O1466">
        <v>0</v>
      </c>
      <c r="P1466" t="s">
        <v>27</v>
      </c>
      <c r="Q1466" t="s">
        <v>28</v>
      </c>
      <c r="R1466" t="s">
        <v>29</v>
      </c>
      <c r="S1466" t="s">
        <v>30</v>
      </c>
      <c r="T1466" t="s">
        <v>320</v>
      </c>
      <c r="U1466" t="s">
        <v>321</v>
      </c>
      <c r="V1466" t="s">
        <v>33</v>
      </c>
    </row>
    <row r="1467" spans="1:22">
      <c r="A1467" s="4">
        <v>46032</v>
      </c>
      <c r="B1467" t="s">
        <v>1161</v>
      </c>
      <c r="C1467" t="s">
        <v>23</v>
      </c>
      <c r="D1467">
        <v>1</v>
      </c>
      <c r="E1467">
        <v>42000</v>
      </c>
      <c r="F1467">
        <f>Table2[[#This Row],[Đơn Giá Chuẩn]]*Table2[[#This Row],[Tổng số lượng bán]]</f>
        <v>42000</v>
      </c>
      <c r="G1467">
        <v>0</v>
      </c>
      <c r="H1467">
        <f>Table2[[#This Row],[Doanh số bán]]-Table2[[#This Row],[Chiết khấu]]</f>
        <v>42000</v>
      </c>
      <c r="K1467" t="s">
        <v>24</v>
      </c>
      <c r="L1467">
        <v>0</v>
      </c>
      <c r="M1467" t="s">
        <v>319</v>
      </c>
      <c r="N1467" t="s">
        <v>26</v>
      </c>
      <c r="O1467">
        <v>0</v>
      </c>
      <c r="P1467" t="s">
        <v>62</v>
      </c>
      <c r="Q1467" t="s">
        <v>63</v>
      </c>
      <c r="R1467" t="s">
        <v>29</v>
      </c>
      <c r="S1467" t="s">
        <v>56</v>
      </c>
      <c r="T1467" t="s">
        <v>320</v>
      </c>
      <c r="U1467" t="s">
        <v>321</v>
      </c>
      <c r="V1467" t="s">
        <v>33</v>
      </c>
    </row>
    <row r="1468" spans="1:22">
      <c r="A1468" s="4">
        <v>46032</v>
      </c>
      <c r="B1468" t="s">
        <v>1161</v>
      </c>
      <c r="C1468" t="s">
        <v>23</v>
      </c>
      <c r="D1468">
        <v>1</v>
      </c>
      <c r="E1468">
        <v>42000</v>
      </c>
      <c r="F1468">
        <f>Table2[[#This Row],[Đơn Giá Chuẩn]]*Table2[[#This Row],[Tổng số lượng bán]]</f>
        <v>42000</v>
      </c>
      <c r="G1468">
        <v>0</v>
      </c>
      <c r="H1468">
        <f>Table2[[#This Row],[Doanh số bán]]-Table2[[#This Row],[Chiết khấu]]</f>
        <v>42000</v>
      </c>
      <c r="K1468" t="s">
        <v>24</v>
      </c>
      <c r="L1468">
        <v>0</v>
      </c>
      <c r="M1468" t="s">
        <v>319</v>
      </c>
      <c r="N1468" t="s">
        <v>26</v>
      </c>
      <c r="O1468">
        <v>0</v>
      </c>
      <c r="P1468" t="s">
        <v>878</v>
      </c>
      <c r="Q1468" t="s">
        <v>879</v>
      </c>
      <c r="R1468" t="s">
        <v>29</v>
      </c>
      <c r="S1468" t="s">
        <v>59</v>
      </c>
      <c r="T1468" t="s">
        <v>320</v>
      </c>
      <c r="U1468" t="s">
        <v>321</v>
      </c>
      <c r="V1468" t="s">
        <v>33</v>
      </c>
    </row>
    <row r="1469" spans="1:22">
      <c r="A1469" s="4">
        <v>46032</v>
      </c>
      <c r="B1469" t="s">
        <v>1162</v>
      </c>
      <c r="C1469" t="s">
        <v>23</v>
      </c>
      <c r="D1469">
        <v>1</v>
      </c>
      <c r="E1469">
        <v>47000</v>
      </c>
      <c r="F1469">
        <f>Table2[[#This Row],[Đơn Giá Chuẩn]]*Table2[[#This Row],[Tổng số lượng bán]]</f>
        <v>47000</v>
      </c>
      <c r="G1469">
        <v>0</v>
      </c>
      <c r="H1469">
        <f>Table2[[#This Row],[Doanh số bán]]-Table2[[#This Row],[Chiết khấu]]</f>
        <v>47000</v>
      </c>
      <c r="K1469" t="s">
        <v>24</v>
      </c>
      <c r="L1469">
        <v>0</v>
      </c>
      <c r="M1469" t="s">
        <v>319</v>
      </c>
      <c r="N1469" t="s">
        <v>26</v>
      </c>
      <c r="O1469">
        <v>0</v>
      </c>
      <c r="P1469" t="s">
        <v>913</v>
      </c>
      <c r="Q1469" t="s">
        <v>914</v>
      </c>
      <c r="R1469" t="s">
        <v>29</v>
      </c>
      <c r="S1469" t="s">
        <v>30</v>
      </c>
      <c r="T1469" t="s">
        <v>320</v>
      </c>
      <c r="U1469" t="s">
        <v>321</v>
      </c>
      <c r="V1469" t="s">
        <v>33</v>
      </c>
    </row>
    <row r="1470" spans="1:22">
      <c r="A1470" s="4">
        <v>46032</v>
      </c>
      <c r="B1470" t="s">
        <v>1162</v>
      </c>
      <c r="C1470" t="s">
        <v>23</v>
      </c>
      <c r="D1470">
        <v>1</v>
      </c>
      <c r="E1470">
        <v>22000</v>
      </c>
      <c r="F1470">
        <f>Table2[[#This Row],[Đơn Giá Chuẩn]]*Table2[[#This Row],[Tổng số lượng bán]]</f>
        <v>22000</v>
      </c>
      <c r="G1470">
        <v>0</v>
      </c>
      <c r="H1470">
        <f>Table2[[#This Row],[Doanh số bán]]-Table2[[#This Row],[Chiết khấu]]</f>
        <v>22000</v>
      </c>
      <c r="K1470" t="s">
        <v>24</v>
      </c>
      <c r="L1470">
        <v>0</v>
      </c>
      <c r="M1470" t="s">
        <v>319</v>
      </c>
      <c r="N1470" t="s">
        <v>26</v>
      </c>
      <c r="O1470">
        <v>0</v>
      </c>
      <c r="P1470" t="s">
        <v>352</v>
      </c>
      <c r="Q1470" t="s">
        <v>353</v>
      </c>
      <c r="R1470" t="s">
        <v>29</v>
      </c>
      <c r="S1470" t="s">
        <v>240</v>
      </c>
      <c r="T1470" t="s">
        <v>320</v>
      </c>
      <c r="U1470" t="s">
        <v>321</v>
      </c>
      <c r="V1470" t="s">
        <v>33</v>
      </c>
    </row>
    <row r="1471" spans="1:22">
      <c r="A1471" s="4">
        <v>46032</v>
      </c>
      <c r="B1471" t="s">
        <v>1162</v>
      </c>
      <c r="C1471" t="s">
        <v>23</v>
      </c>
      <c r="D1471">
        <v>1</v>
      </c>
      <c r="E1471">
        <v>42000</v>
      </c>
      <c r="F1471">
        <f>Table2[[#This Row],[Đơn Giá Chuẩn]]*Table2[[#This Row],[Tổng số lượng bán]]</f>
        <v>42000</v>
      </c>
      <c r="G1471">
        <v>0</v>
      </c>
      <c r="H1471">
        <f>Table2[[#This Row],[Doanh số bán]]-Table2[[#This Row],[Chiết khấu]]</f>
        <v>42000</v>
      </c>
      <c r="K1471" t="s">
        <v>24</v>
      </c>
      <c r="L1471">
        <v>0</v>
      </c>
      <c r="M1471" t="s">
        <v>319</v>
      </c>
      <c r="N1471" t="s">
        <v>26</v>
      </c>
      <c r="O1471">
        <v>0</v>
      </c>
      <c r="P1471" t="s">
        <v>1020</v>
      </c>
      <c r="Q1471" t="s">
        <v>1021</v>
      </c>
      <c r="R1471" t="s">
        <v>29</v>
      </c>
      <c r="S1471" t="s">
        <v>59</v>
      </c>
      <c r="T1471" t="s">
        <v>320</v>
      </c>
      <c r="U1471" t="s">
        <v>321</v>
      </c>
      <c r="V1471" t="s">
        <v>33</v>
      </c>
    </row>
    <row r="1472" spans="1:22">
      <c r="A1472" s="4">
        <v>46032</v>
      </c>
      <c r="B1472" t="s">
        <v>1163</v>
      </c>
      <c r="C1472" t="s">
        <v>23</v>
      </c>
      <c r="D1472">
        <v>1</v>
      </c>
      <c r="E1472">
        <v>21000</v>
      </c>
      <c r="F1472">
        <f>Table2[[#This Row],[Đơn Giá Chuẩn]]*Table2[[#This Row],[Tổng số lượng bán]]</f>
        <v>21000</v>
      </c>
      <c r="G1472">
        <v>0</v>
      </c>
      <c r="H1472">
        <f>Table2[[#This Row],[Doanh số bán]]-Table2[[#This Row],[Chiết khấu]]</f>
        <v>21000</v>
      </c>
      <c r="K1472" t="s">
        <v>24</v>
      </c>
      <c r="L1472">
        <v>0</v>
      </c>
      <c r="M1472" t="s">
        <v>319</v>
      </c>
      <c r="N1472" t="s">
        <v>26</v>
      </c>
      <c r="O1472">
        <v>0</v>
      </c>
      <c r="P1472" t="s">
        <v>27</v>
      </c>
      <c r="Q1472" t="s">
        <v>28</v>
      </c>
      <c r="R1472" t="s">
        <v>29</v>
      </c>
      <c r="S1472" t="s">
        <v>30</v>
      </c>
      <c r="T1472" t="s">
        <v>320</v>
      </c>
      <c r="U1472" t="s">
        <v>321</v>
      </c>
      <c r="V1472" t="s">
        <v>33</v>
      </c>
    </row>
    <row r="1473" spans="1:22">
      <c r="A1473" s="4">
        <v>46032</v>
      </c>
      <c r="B1473" t="s">
        <v>1163</v>
      </c>
      <c r="C1473" t="s">
        <v>23</v>
      </c>
      <c r="D1473">
        <v>1</v>
      </c>
      <c r="E1473">
        <v>25999.999999999996</v>
      </c>
      <c r="F1473">
        <f>Table2[[#This Row],[Đơn Giá Chuẩn]]*Table2[[#This Row],[Tổng số lượng bán]]</f>
        <v>25999.999999999996</v>
      </c>
      <c r="G1473">
        <v>0</v>
      </c>
      <c r="H1473">
        <f>Table2[[#This Row],[Doanh số bán]]-Table2[[#This Row],[Chiết khấu]]</f>
        <v>25999.999999999996</v>
      </c>
      <c r="K1473" t="s">
        <v>24</v>
      </c>
      <c r="L1473">
        <v>0</v>
      </c>
      <c r="M1473" t="s">
        <v>319</v>
      </c>
      <c r="N1473" t="s">
        <v>26</v>
      </c>
      <c r="O1473">
        <v>0</v>
      </c>
      <c r="P1473" t="s">
        <v>47</v>
      </c>
      <c r="Q1473" t="s">
        <v>48</v>
      </c>
      <c r="R1473" t="s">
        <v>29</v>
      </c>
      <c r="S1473" t="s">
        <v>30</v>
      </c>
      <c r="T1473" t="s">
        <v>320</v>
      </c>
      <c r="U1473" t="s">
        <v>321</v>
      </c>
      <c r="V1473" t="s">
        <v>33</v>
      </c>
    </row>
    <row r="1474" spans="1:22">
      <c r="A1474" s="4">
        <v>46032</v>
      </c>
      <c r="B1474" t="s">
        <v>1164</v>
      </c>
      <c r="C1474" t="s">
        <v>23</v>
      </c>
      <c r="D1474">
        <v>1</v>
      </c>
      <c r="E1474">
        <v>25999.999999999996</v>
      </c>
      <c r="F1474">
        <f>Table2[[#This Row],[Đơn Giá Chuẩn]]*Table2[[#This Row],[Tổng số lượng bán]]</f>
        <v>25999.999999999996</v>
      </c>
      <c r="G1474">
        <v>0</v>
      </c>
      <c r="H1474">
        <f>Table2[[#This Row],[Doanh số bán]]-Table2[[#This Row],[Chiết khấu]]</f>
        <v>25999.999999999996</v>
      </c>
      <c r="K1474" t="s">
        <v>24</v>
      </c>
      <c r="L1474">
        <v>0</v>
      </c>
      <c r="M1474" t="s">
        <v>319</v>
      </c>
      <c r="N1474" t="s">
        <v>26</v>
      </c>
      <c r="O1474">
        <v>0</v>
      </c>
      <c r="P1474" t="s">
        <v>129</v>
      </c>
      <c r="Q1474" t="s">
        <v>130</v>
      </c>
      <c r="R1474" t="s">
        <v>29</v>
      </c>
      <c r="S1474" t="s">
        <v>30</v>
      </c>
      <c r="T1474" t="s">
        <v>320</v>
      </c>
      <c r="U1474" t="s">
        <v>321</v>
      </c>
      <c r="V1474" t="s">
        <v>33</v>
      </c>
    </row>
    <row r="1475" spans="1:22">
      <c r="A1475" s="4">
        <v>46032</v>
      </c>
      <c r="B1475" t="s">
        <v>1165</v>
      </c>
      <c r="C1475" t="s">
        <v>23</v>
      </c>
      <c r="D1475">
        <v>1</v>
      </c>
      <c r="E1475">
        <v>42000</v>
      </c>
      <c r="F1475">
        <f>Table2[[#This Row],[Đơn Giá Chuẩn]]*Table2[[#This Row],[Tổng số lượng bán]]</f>
        <v>42000</v>
      </c>
      <c r="G1475">
        <v>0</v>
      </c>
      <c r="H1475">
        <f>Table2[[#This Row],[Doanh số bán]]-Table2[[#This Row],[Chiết khấu]]</f>
        <v>42000</v>
      </c>
      <c r="K1475" t="s">
        <v>24</v>
      </c>
      <c r="L1475">
        <v>0</v>
      </c>
      <c r="M1475" t="s">
        <v>319</v>
      </c>
      <c r="N1475" t="s">
        <v>26</v>
      </c>
      <c r="O1475">
        <v>0</v>
      </c>
      <c r="P1475" t="s">
        <v>94</v>
      </c>
      <c r="Q1475" t="s">
        <v>95</v>
      </c>
      <c r="R1475" t="s">
        <v>29</v>
      </c>
      <c r="S1475" t="s">
        <v>30</v>
      </c>
      <c r="T1475" t="s">
        <v>320</v>
      </c>
      <c r="U1475" t="s">
        <v>321</v>
      </c>
      <c r="V1475" t="s">
        <v>33</v>
      </c>
    </row>
    <row r="1476" spans="1:22">
      <c r="A1476" s="4">
        <v>46032</v>
      </c>
      <c r="B1476" t="s">
        <v>1166</v>
      </c>
      <c r="C1476" t="s">
        <v>23</v>
      </c>
      <c r="D1476">
        <v>1</v>
      </c>
      <c r="E1476">
        <v>21000</v>
      </c>
      <c r="F1476">
        <f>Table2[[#This Row],[Đơn Giá Chuẩn]]*Table2[[#This Row],[Tổng số lượng bán]]</f>
        <v>21000</v>
      </c>
      <c r="G1476">
        <v>0</v>
      </c>
      <c r="H1476">
        <f>Table2[[#This Row],[Doanh số bán]]-Table2[[#This Row],[Chiết khấu]]</f>
        <v>21000</v>
      </c>
      <c r="K1476" t="s">
        <v>24</v>
      </c>
      <c r="L1476">
        <v>0</v>
      </c>
      <c r="M1476" t="s">
        <v>319</v>
      </c>
      <c r="N1476" t="s">
        <v>26</v>
      </c>
      <c r="O1476">
        <v>0</v>
      </c>
      <c r="P1476" t="s">
        <v>27</v>
      </c>
      <c r="Q1476" t="s">
        <v>28</v>
      </c>
      <c r="R1476" t="s">
        <v>29</v>
      </c>
      <c r="S1476" t="s">
        <v>30</v>
      </c>
      <c r="T1476" t="s">
        <v>320</v>
      </c>
      <c r="U1476" t="s">
        <v>321</v>
      </c>
      <c r="V1476" t="s">
        <v>33</v>
      </c>
    </row>
    <row r="1477" spans="1:22">
      <c r="A1477" s="4">
        <v>46032</v>
      </c>
      <c r="B1477" t="s">
        <v>1166</v>
      </c>
      <c r="C1477" t="s">
        <v>23</v>
      </c>
      <c r="D1477">
        <v>2</v>
      </c>
      <c r="E1477">
        <v>42000</v>
      </c>
      <c r="F1477">
        <f>Table2[[#This Row],[Đơn Giá Chuẩn]]*Table2[[#This Row],[Tổng số lượng bán]]</f>
        <v>84000</v>
      </c>
      <c r="G1477">
        <v>0</v>
      </c>
      <c r="H1477">
        <f>Table2[[#This Row],[Doanh số bán]]-Table2[[#This Row],[Chiết khấu]]</f>
        <v>84000</v>
      </c>
      <c r="K1477" t="s">
        <v>24</v>
      </c>
      <c r="L1477">
        <v>0</v>
      </c>
      <c r="M1477" t="s">
        <v>319</v>
      </c>
      <c r="N1477" t="s">
        <v>26</v>
      </c>
      <c r="O1477">
        <v>0</v>
      </c>
      <c r="P1477" t="s">
        <v>1020</v>
      </c>
      <c r="Q1477" t="s">
        <v>1021</v>
      </c>
      <c r="R1477" t="s">
        <v>29</v>
      </c>
      <c r="S1477" t="s">
        <v>59</v>
      </c>
      <c r="T1477" t="s">
        <v>320</v>
      </c>
      <c r="U1477" t="s">
        <v>321</v>
      </c>
      <c r="V1477" t="s">
        <v>33</v>
      </c>
    </row>
    <row r="1478" spans="1:22">
      <c r="A1478" s="4">
        <v>46032</v>
      </c>
      <c r="B1478" t="s">
        <v>1167</v>
      </c>
      <c r="C1478" t="s">
        <v>23</v>
      </c>
      <c r="D1478">
        <v>2</v>
      </c>
      <c r="E1478">
        <v>25999.999999999996</v>
      </c>
      <c r="F1478">
        <f>Table2[[#This Row],[Đơn Giá Chuẩn]]*Table2[[#This Row],[Tổng số lượng bán]]</f>
        <v>51999.999999999993</v>
      </c>
      <c r="G1478">
        <v>0</v>
      </c>
      <c r="H1478">
        <f>Table2[[#This Row],[Doanh số bán]]-Table2[[#This Row],[Chiết khấu]]</f>
        <v>51999.999999999993</v>
      </c>
      <c r="K1478" t="s">
        <v>24</v>
      </c>
      <c r="L1478">
        <v>0</v>
      </c>
      <c r="M1478" t="s">
        <v>319</v>
      </c>
      <c r="N1478" t="s">
        <v>26</v>
      </c>
      <c r="O1478">
        <v>0</v>
      </c>
      <c r="P1478" t="s">
        <v>47</v>
      </c>
      <c r="Q1478" t="s">
        <v>48</v>
      </c>
      <c r="R1478" t="s">
        <v>29</v>
      </c>
      <c r="S1478" t="s">
        <v>30</v>
      </c>
      <c r="T1478" t="s">
        <v>320</v>
      </c>
      <c r="U1478" t="s">
        <v>321</v>
      </c>
      <c r="V1478" t="s">
        <v>33</v>
      </c>
    </row>
    <row r="1479" spans="1:22">
      <c r="A1479" s="4">
        <v>46032</v>
      </c>
      <c r="B1479" t="s">
        <v>1168</v>
      </c>
      <c r="C1479" t="s">
        <v>23</v>
      </c>
      <c r="D1479">
        <v>1</v>
      </c>
      <c r="E1479">
        <v>21000</v>
      </c>
      <c r="F1479">
        <f>Table2[[#This Row],[Đơn Giá Chuẩn]]*Table2[[#This Row],[Tổng số lượng bán]]</f>
        <v>21000</v>
      </c>
      <c r="G1479">
        <v>0</v>
      </c>
      <c r="H1479">
        <f>Table2[[#This Row],[Doanh số bán]]-Table2[[#This Row],[Chiết khấu]]</f>
        <v>21000</v>
      </c>
      <c r="K1479" t="s">
        <v>24</v>
      </c>
      <c r="L1479">
        <v>0</v>
      </c>
      <c r="M1479" t="s">
        <v>319</v>
      </c>
      <c r="N1479" t="s">
        <v>26</v>
      </c>
      <c r="O1479">
        <v>0</v>
      </c>
      <c r="P1479" t="s">
        <v>27</v>
      </c>
      <c r="Q1479" t="s">
        <v>28</v>
      </c>
      <c r="R1479" t="s">
        <v>29</v>
      </c>
      <c r="S1479" t="s">
        <v>30</v>
      </c>
      <c r="T1479" t="s">
        <v>320</v>
      </c>
      <c r="U1479" t="s">
        <v>321</v>
      </c>
      <c r="V1479" t="s">
        <v>33</v>
      </c>
    </row>
    <row r="1480" spans="1:22">
      <c r="A1480" s="4">
        <v>46032</v>
      </c>
      <c r="B1480" t="s">
        <v>1169</v>
      </c>
      <c r="C1480" t="s">
        <v>23</v>
      </c>
      <c r="D1480">
        <v>1</v>
      </c>
      <c r="E1480">
        <v>42000</v>
      </c>
      <c r="F1480">
        <f>Table2[[#This Row],[Đơn Giá Chuẩn]]*Table2[[#This Row],[Tổng số lượng bán]]</f>
        <v>42000</v>
      </c>
      <c r="G1480">
        <v>0</v>
      </c>
      <c r="H1480">
        <f>Table2[[#This Row],[Doanh số bán]]-Table2[[#This Row],[Chiết khấu]]</f>
        <v>42000</v>
      </c>
      <c r="K1480" t="s">
        <v>24</v>
      </c>
      <c r="L1480">
        <v>0</v>
      </c>
      <c r="M1480" t="s">
        <v>319</v>
      </c>
      <c r="N1480" t="s">
        <v>26</v>
      </c>
      <c r="O1480">
        <v>0</v>
      </c>
      <c r="P1480" t="s">
        <v>878</v>
      </c>
      <c r="Q1480" t="s">
        <v>879</v>
      </c>
      <c r="R1480" t="s">
        <v>29</v>
      </c>
      <c r="S1480" t="s">
        <v>59</v>
      </c>
      <c r="T1480" t="s">
        <v>320</v>
      </c>
      <c r="U1480" t="s">
        <v>321</v>
      </c>
      <c r="V1480" t="s">
        <v>33</v>
      </c>
    </row>
    <row r="1481" spans="1:22">
      <c r="A1481" s="4">
        <v>46032</v>
      </c>
      <c r="B1481" t="s">
        <v>1169</v>
      </c>
      <c r="C1481" t="s">
        <v>23</v>
      </c>
      <c r="D1481">
        <v>1</v>
      </c>
      <c r="E1481">
        <v>42000</v>
      </c>
      <c r="F1481">
        <f>Table2[[#This Row],[Đơn Giá Chuẩn]]*Table2[[#This Row],[Tổng số lượng bán]]</f>
        <v>42000</v>
      </c>
      <c r="G1481">
        <v>0</v>
      </c>
      <c r="H1481">
        <f>Table2[[#This Row],[Doanh số bán]]-Table2[[#This Row],[Chiết khấu]]</f>
        <v>42000</v>
      </c>
      <c r="K1481" t="s">
        <v>24</v>
      </c>
      <c r="L1481">
        <v>0</v>
      </c>
      <c r="M1481" t="s">
        <v>319</v>
      </c>
      <c r="N1481" t="s">
        <v>26</v>
      </c>
      <c r="O1481">
        <v>0</v>
      </c>
      <c r="P1481" t="s">
        <v>62</v>
      </c>
      <c r="Q1481" t="s">
        <v>63</v>
      </c>
      <c r="R1481" t="s">
        <v>29</v>
      </c>
      <c r="S1481" t="s">
        <v>56</v>
      </c>
      <c r="T1481" t="s">
        <v>320</v>
      </c>
      <c r="U1481" t="s">
        <v>321</v>
      </c>
      <c r="V1481" t="s">
        <v>33</v>
      </c>
    </row>
    <row r="1482" spans="1:22">
      <c r="A1482" s="4">
        <v>46100</v>
      </c>
      <c r="B1482" t="s">
        <v>7658</v>
      </c>
      <c r="C1482" t="s">
        <v>83</v>
      </c>
      <c r="D1482">
        <v>6</v>
      </c>
      <c r="E1482">
        <v>130863.44</v>
      </c>
      <c r="F1482">
        <f>Table2[[#This Row],[Đơn Giá Chuẩn]]*Table2[[#This Row],[Tổng số lượng bán]]</f>
        <v>785180.64</v>
      </c>
      <c r="G1482">
        <v>0</v>
      </c>
      <c r="H1482">
        <f>Table2[[#This Row],[Doanh số bán]]-Table2[[#This Row],[Chiết khấu]]</f>
        <v>785180.64</v>
      </c>
      <c r="I1482">
        <v>0</v>
      </c>
      <c r="J1482">
        <v>0</v>
      </c>
      <c r="K1482" t="s">
        <v>2207</v>
      </c>
      <c r="L1482">
        <v>0.25</v>
      </c>
      <c r="M1482" t="s">
        <v>37</v>
      </c>
      <c r="N1482" t="s">
        <v>919</v>
      </c>
      <c r="O1482">
        <v>1.5</v>
      </c>
      <c r="P1482" t="s">
        <v>272</v>
      </c>
      <c r="Q1482" t="s">
        <v>273</v>
      </c>
      <c r="R1482" t="s">
        <v>41</v>
      </c>
      <c r="S1482" t="s">
        <v>42</v>
      </c>
      <c r="T1482" t="s">
        <v>7659</v>
      </c>
      <c r="U1482" t="s">
        <v>7660</v>
      </c>
      <c r="V1482" t="s">
        <v>2210</v>
      </c>
    </row>
    <row r="1483" spans="1:22">
      <c r="A1483" s="4">
        <v>46062</v>
      </c>
      <c r="B1483" t="s">
        <v>3796</v>
      </c>
      <c r="C1483" t="s">
        <v>83</v>
      </c>
      <c r="D1483">
        <v>1</v>
      </c>
      <c r="E1483">
        <v>130892.6</v>
      </c>
      <c r="F1483">
        <f>Table2[[#This Row],[Đơn Giá Chuẩn]]*Table2[[#This Row],[Tổng số lượng bán]]</f>
        <v>130892.6</v>
      </c>
      <c r="G1483">
        <v>0</v>
      </c>
      <c r="H1483">
        <f>Table2[[#This Row],[Doanh số bán]]-Table2[[#This Row],[Chiết khấu]]</f>
        <v>130892.6</v>
      </c>
      <c r="I1483">
        <v>0</v>
      </c>
      <c r="J1483">
        <v>0</v>
      </c>
      <c r="K1483" t="s">
        <v>50</v>
      </c>
      <c r="L1483">
        <v>0.5</v>
      </c>
      <c r="M1483" t="s">
        <v>37</v>
      </c>
      <c r="N1483" t="s">
        <v>50</v>
      </c>
      <c r="O1483">
        <v>0.5</v>
      </c>
      <c r="P1483" t="s">
        <v>101</v>
      </c>
      <c r="Q1483" t="s">
        <v>102</v>
      </c>
      <c r="R1483" t="s">
        <v>41</v>
      </c>
      <c r="S1483" t="s">
        <v>42</v>
      </c>
      <c r="T1483" t="s">
        <v>74</v>
      </c>
      <c r="U1483" t="s">
        <v>75</v>
      </c>
      <c r="V1483" t="s">
        <v>50</v>
      </c>
    </row>
    <row r="1484" spans="1:22">
      <c r="A1484" s="4">
        <v>46032</v>
      </c>
      <c r="B1484" t="s">
        <v>493</v>
      </c>
      <c r="C1484" t="s">
        <v>104</v>
      </c>
      <c r="D1484">
        <v>20</v>
      </c>
      <c r="E1484">
        <v>47000</v>
      </c>
      <c r="F1484">
        <f>Table2[[#This Row],[Đơn Giá Chuẩn]]*Table2[[#This Row],[Tổng số lượng bán]]</f>
        <v>940000</v>
      </c>
      <c r="G1484">
        <v>166667</v>
      </c>
      <c r="H1484">
        <f>Table2[[#This Row],[Doanh số bán]]-Table2[[#This Row],[Chiết khấu]]</f>
        <v>773333</v>
      </c>
      <c r="K1484" t="s">
        <v>24</v>
      </c>
      <c r="L1484">
        <v>0.16</v>
      </c>
      <c r="M1484" t="s">
        <v>319</v>
      </c>
      <c r="N1484" t="s">
        <v>26</v>
      </c>
      <c r="O1484">
        <v>3.2</v>
      </c>
      <c r="P1484" t="s">
        <v>1043</v>
      </c>
      <c r="Q1484" t="s">
        <v>1044</v>
      </c>
      <c r="R1484" t="s">
        <v>107</v>
      </c>
      <c r="S1484" t="s">
        <v>108</v>
      </c>
      <c r="T1484" t="s">
        <v>320</v>
      </c>
      <c r="U1484" t="s">
        <v>321</v>
      </c>
      <c r="V1484" t="s">
        <v>33</v>
      </c>
    </row>
    <row r="1485" spans="1:22">
      <c r="A1485" s="4">
        <v>46132</v>
      </c>
      <c r="B1485" t="s">
        <v>9218</v>
      </c>
      <c r="C1485" t="s">
        <v>83</v>
      </c>
      <c r="D1485">
        <v>2</v>
      </c>
      <c r="E1485">
        <v>132129.74</v>
      </c>
      <c r="F1485">
        <f>Table2[[#This Row],[Đơn Giá Chuẩn]]*Table2[[#This Row],[Tổng số lượng bán]]</f>
        <v>264259.48</v>
      </c>
      <c r="G1485">
        <v>0</v>
      </c>
      <c r="H1485">
        <f>Table2[[#This Row],[Doanh số bán]]-Table2[[#This Row],[Chiết khấu]]</f>
        <v>264259.48</v>
      </c>
      <c r="K1485" t="s">
        <v>50</v>
      </c>
      <c r="L1485">
        <v>0.25</v>
      </c>
      <c r="M1485" t="s">
        <v>37</v>
      </c>
      <c r="N1485" t="s">
        <v>50</v>
      </c>
      <c r="O1485">
        <v>0.5</v>
      </c>
      <c r="P1485" t="s">
        <v>286</v>
      </c>
      <c r="Q1485" t="s">
        <v>287</v>
      </c>
      <c r="R1485" t="s">
        <v>41</v>
      </c>
      <c r="S1485" t="s">
        <v>42</v>
      </c>
      <c r="T1485" t="s">
        <v>74</v>
      </c>
      <c r="U1485" t="s">
        <v>75</v>
      </c>
      <c r="V1485" t="s">
        <v>50</v>
      </c>
    </row>
    <row r="1486" spans="1:22">
      <c r="A1486" s="4">
        <v>46144</v>
      </c>
      <c r="B1486" t="s">
        <v>11796</v>
      </c>
      <c r="C1486" t="s">
        <v>83</v>
      </c>
      <c r="D1486">
        <v>2</v>
      </c>
      <c r="E1486">
        <v>132129.74</v>
      </c>
      <c r="F1486">
        <f>Table2[[#This Row],[Đơn Giá Chuẩn]]*Table2[[#This Row],[Tổng số lượng bán]]</f>
        <v>264259.48</v>
      </c>
      <c r="G1486">
        <v>0</v>
      </c>
      <c r="H1486">
        <f>Table2[[#This Row],[Doanh số bán]]-Table2[[#This Row],[Chiết khấu]]</f>
        <v>264259.48</v>
      </c>
      <c r="K1486" t="s">
        <v>50</v>
      </c>
      <c r="L1486">
        <v>0.25</v>
      </c>
      <c r="M1486" t="s">
        <v>37</v>
      </c>
      <c r="N1486" t="s">
        <v>50</v>
      </c>
      <c r="O1486">
        <v>0.5</v>
      </c>
      <c r="P1486" t="s">
        <v>286</v>
      </c>
      <c r="Q1486" t="s">
        <v>287</v>
      </c>
      <c r="R1486" t="s">
        <v>41</v>
      </c>
      <c r="S1486" t="s">
        <v>42</v>
      </c>
      <c r="T1486" t="s">
        <v>74</v>
      </c>
      <c r="U1486" t="s">
        <v>75</v>
      </c>
      <c r="V1486" t="s">
        <v>50</v>
      </c>
    </row>
    <row r="1487" spans="1:22">
      <c r="A1487" s="4">
        <v>46149</v>
      </c>
      <c r="B1487" t="s">
        <v>12310</v>
      </c>
      <c r="C1487" t="s">
        <v>83</v>
      </c>
      <c r="D1487">
        <v>2</v>
      </c>
      <c r="E1487">
        <v>132129.74</v>
      </c>
      <c r="F1487">
        <f>Table2[[#This Row],[Đơn Giá Chuẩn]]*Table2[[#This Row],[Tổng số lượng bán]]</f>
        <v>264259.48</v>
      </c>
      <c r="G1487">
        <v>0</v>
      </c>
      <c r="H1487">
        <f>Table2[[#This Row],[Doanh số bán]]-Table2[[#This Row],[Chiết khấu]]</f>
        <v>264259.48</v>
      </c>
      <c r="K1487" t="s">
        <v>50</v>
      </c>
      <c r="L1487">
        <v>0.25</v>
      </c>
      <c r="M1487" t="s">
        <v>37</v>
      </c>
      <c r="N1487" t="s">
        <v>50</v>
      </c>
      <c r="O1487">
        <v>0.5</v>
      </c>
      <c r="P1487" t="s">
        <v>286</v>
      </c>
      <c r="Q1487" t="s">
        <v>287</v>
      </c>
      <c r="R1487" t="s">
        <v>41</v>
      </c>
      <c r="S1487" t="s">
        <v>42</v>
      </c>
      <c r="T1487" t="s">
        <v>74</v>
      </c>
      <c r="U1487" t="s">
        <v>75</v>
      </c>
      <c r="V1487" t="s">
        <v>50</v>
      </c>
    </row>
    <row r="1488" spans="1:22">
      <c r="A1488" s="4">
        <v>46150</v>
      </c>
      <c r="B1488" t="s">
        <v>12417</v>
      </c>
      <c r="C1488" t="s">
        <v>83</v>
      </c>
      <c r="D1488">
        <v>2</v>
      </c>
      <c r="E1488">
        <v>132129.74</v>
      </c>
      <c r="F1488">
        <f>Table2[[#This Row],[Đơn Giá Chuẩn]]*Table2[[#This Row],[Tổng số lượng bán]]</f>
        <v>264259.48</v>
      </c>
      <c r="G1488">
        <v>0</v>
      </c>
      <c r="H1488">
        <f>Table2[[#This Row],[Doanh số bán]]-Table2[[#This Row],[Chiết khấu]]</f>
        <v>264259.48</v>
      </c>
      <c r="K1488" t="s">
        <v>50</v>
      </c>
      <c r="L1488">
        <v>0.25</v>
      </c>
      <c r="M1488" t="s">
        <v>37</v>
      </c>
      <c r="N1488" t="s">
        <v>50</v>
      </c>
      <c r="O1488">
        <v>0.5</v>
      </c>
      <c r="P1488" t="s">
        <v>286</v>
      </c>
      <c r="Q1488" t="s">
        <v>287</v>
      </c>
      <c r="R1488" t="s">
        <v>41</v>
      </c>
      <c r="S1488" t="s">
        <v>42</v>
      </c>
      <c r="T1488" t="s">
        <v>74</v>
      </c>
      <c r="U1488" t="s">
        <v>75</v>
      </c>
      <c r="V1488" t="s">
        <v>50</v>
      </c>
    </row>
    <row r="1489" spans="1:22">
      <c r="A1489" s="4">
        <v>46032</v>
      </c>
      <c r="B1489" t="s">
        <v>1176</v>
      </c>
      <c r="C1489" t="s">
        <v>23</v>
      </c>
      <c r="D1489">
        <v>1</v>
      </c>
      <c r="E1489">
        <v>21000</v>
      </c>
      <c r="F1489">
        <f>Table2[[#This Row],[Đơn Giá Chuẩn]]*Table2[[#This Row],[Tổng số lượng bán]]</f>
        <v>21000</v>
      </c>
      <c r="G1489">
        <v>0</v>
      </c>
      <c r="H1489">
        <f>Table2[[#This Row],[Doanh số bán]]-Table2[[#This Row],[Chiết khấu]]</f>
        <v>21000</v>
      </c>
      <c r="K1489" t="s">
        <v>24</v>
      </c>
      <c r="L1489">
        <v>0</v>
      </c>
      <c r="M1489" t="s">
        <v>319</v>
      </c>
      <c r="N1489" t="s">
        <v>26</v>
      </c>
      <c r="O1489">
        <v>0</v>
      </c>
      <c r="P1489" t="s">
        <v>27</v>
      </c>
      <c r="Q1489" t="s">
        <v>28</v>
      </c>
      <c r="R1489" t="s">
        <v>29</v>
      </c>
      <c r="S1489" t="s">
        <v>30</v>
      </c>
      <c r="T1489" t="s">
        <v>320</v>
      </c>
      <c r="U1489" t="s">
        <v>321</v>
      </c>
      <c r="V1489" t="s">
        <v>33</v>
      </c>
    </row>
    <row r="1490" spans="1:22">
      <c r="A1490" s="4">
        <v>46033</v>
      </c>
      <c r="B1490" t="s">
        <v>1177</v>
      </c>
      <c r="C1490" t="s">
        <v>23</v>
      </c>
      <c r="D1490">
        <v>1</v>
      </c>
      <c r="E1490">
        <v>32000</v>
      </c>
      <c r="F1490">
        <f>Table2[[#This Row],[Đơn Giá Chuẩn]]*Table2[[#This Row],[Tổng số lượng bán]]</f>
        <v>32000</v>
      </c>
      <c r="G1490">
        <v>0</v>
      </c>
      <c r="H1490">
        <f>Table2[[#This Row],[Doanh số bán]]-Table2[[#This Row],[Chiết khấu]]</f>
        <v>32000</v>
      </c>
      <c r="K1490" t="s">
        <v>24</v>
      </c>
      <c r="L1490">
        <v>0</v>
      </c>
      <c r="M1490" t="s">
        <v>319</v>
      </c>
      <c r="N1490" t="s">
        <v>26</v>
      </c>
      <c r="O1490">
        <v>0</v>
      </c>
      <c r="P1490" t="s">
        <v>125</v>
      </c>
      <c r="Q1490" t="s">
        <v>126</v>
      </c>
      <c r="R1490" t="s">
        <v>29</v>
      </c>
      <c r="S1490" t="s">
        <v>30</v>
      </c>
      <c r="T1490" t="s">
        <v>320</v>
      </c>
      <c r="U1490" t="s">
        <v>321</v>
      </c>
      <c r="V1490" t="s">
        <v>33</v>
      </c>
    </row>
    <row r="1491" spans="1:22">
      <c r="A1491" s="4">
        <v>46033</v>
      </c>
      <c r="B1491" t="s">
        <v>1178</v>
      </c>
      <c r="C1491" t="s">
        <v>23</v>
      </c>
      <c r="D1491">
        <v>2</v>
      </c>
      <c r="E1491">
        <v>25999.999999999996</v>
      </c>
      <c r="F1491">
        <f>Table2[[#This Row],[Đơn Giá Chuẩn]]*Table2[[#This Row],[Tổng số lượng bán]]</f>
        <v>51999.999999999993</v>
      </c>
      <c r="G1491">
        <v>0</v>
      </c>
      <c r="H1491">
        <f>Table2[[#This Row],[Doanh số bán]]-Table2[[#This Row],[Chiết khấu]]</f>
        <v>51999.999999999993</v>
      </c>
      <c r="K1491" t="s">
        <v>24</v>
      </c>
      <c r="L1491">
        <v>0</v>
      </c>
      <c r="M1491" t="s">
        <v>319</v>
      </c>
      <c r="N1491" t="s">
        <v>26</v>
      </c>
      <c r="O1491">
        <v>0</v>
      </c>
      <c r="P1491" t="s">
        <v>47</v>
      </c>
      <c r="Q1491" t="s">
        <v>48</v>
      </c>
      <c r="R1491" t="s">
        <v>29</v>
      </c>
      <c r="S1491" t="s">
        <v>30</v>
      </c>
      <c r="T1491" t="s">
        <v>320</v>
      </c>
      <c r="U1491" t="s">
        <v>321</v>
      </c>
      <c r="V1491" t="s">
        <v>33</v>
      </c>
    </row>
    <row r="1492" spans="1:22">
      <c r="A1492" s="4">
        <v>46033</v>
      </c>
      <c r="B1492" t="s">
        <v>1178</v>
      </c>
      <c r="C1492" t="s">
        <v>23</v>
      </c>
      <c r="D1492">
        <v>1</v>
      </c>
      <c r="E1492">
        <v>21000</v>
      </c>
      <c r="F1492">
        <f>Table2[[#This Row],[Đơn Giá Chuẩn]]*Table2[[#This Row],[Tổng số lượng bán]]</f>
        <v>21000</v>
      </c>
      <c r="G1492">
        <v>0</v>
      </c>
      <c r="H1492">
        <f>Table2[[#This Row],[Doanh số bán]]-Table2[[#This Row],[Chiết khấu]]</f>
        <v>21000</v>
      </c>
      <c r="K1492" t="s">
        <v>24</v>
      </c>
      <c r="L1492">
        <v>0</v>
      </c>
      <c r="M1492" t="s">
        <v>319</v>
      </c>
      <c r="N1492" t="s">
        <v>26</v>
      </c>
      <c r="O1492">
        <v>0</v>
      </c>
      <c r="P1492" t="s">
        <v>27</v>
      </c>
      <c r="Q1492" t="s">
        <v>28</v>
      </c>
      <c r="R1492" t="s">
        <v>29</v>
      </c>
      <c r="S1492" t="s">
        <v>30</v>
      </c>
      <c r="T1492" t="s">
        <v>320</v>
      </c>
      <c r="U1492" t="s">
        <v>321</v>
      </c>
      <c r="V1492" t="s">
        <v>33</v>
      </c>
    </row>
    <row r="1493" spans="1:22">
      <c r="A1493" s="4">
        <v>46033</v>
      </c>
      <c r="B1493" t="s">
        <v>1179</v>
      </c>
      <c r="C1493" t="s">
        <v>23</v>
      </c>
      <c r="D1493">
        <v>1</v>
      </c>
      <c r="E1493">
        <v>21000</v>
      </c>
      <c r="F1493">
        <f>Table2[[#This Row],[Đơn Giá Chuẩn]]*Table2[[#This Row],[Tổng số lượng bán]]</f>
        <v>21000</v>
      </c>
      <c r="G1493">
        <v>0</v>
      </c>
      <c r="H1493">
        <f>Table2[[#This Row],[Doanh số bán]]-Table2[[#This Row],[Chiết khấu]]</f>
        <v>21000</v>
      </c>
      <c r="K1493" t="s">
        <v>24</v>
      </c>
      <c r="L1493">
        <v>0</v>
      </c>
      <c r="M1493" t="s">
        <v>319</v>
      </c>
      <c r="N1493" t="s">
        <v>26</v>
      </c>
      <c r="O1493">
        <v>0</v>
      </c>
      <c r="P1493" t="s">
        <v>169</v>
      </c>
      <c r="Q1493" t="s">
        <v>170</v>
      </c>
      <c r="R1493" t="s">
        <v>29</v>
      </c>
      <c r="S1493" t="s">
        <v>30</v>
      </c>
      <c r="T1493" t="s">
        <v>320</v>
      </c>
      <c r="U1493" t="s">
        <v>321</v>
      </c>
      <c r="V1493" t="s">
        <v>33</v>
      </c>
    </row>
    <row r="1494" spans="1:22">
      <c r="A1494" s="4">
        <v>46033</v>
      </c>
      <c r="B1494" t="s">
        <v>1180</v>
      </c>
      <c r="C1494" t="s">
        <v>23</v>
      </c>
      <c r="D1494">
        <v>1</v>
      </c>
      <c r="E1494">
        <v>21000</v>
      </c>
      <c r="F1494">
        <f>Table2[[#This Row],[Đơn Giá Chuẩn]]*Table2[[#This Row],[Tổng số lượng bán]]</f>
        <v>21000</v>
      </c>
      <c r="G1494">
        <v>0</v>
      </c>
      <c r="H1494">
        <f>Table2[[#This Row],[Doanh số bán]]-Table2[[#This Row],[Chiết khấu]]</f>
        <v>21000</v>
      </c>
      <c r="K1494" t="s">
        <v>24</v>
      </c>
      <c r="L1494">
        <v>0</v>
      </c>
      <c r="M1494" t="s">
        <v>319</v>
      </c>
      <c r="N1494" t="s">
        <v>26</v>
      </c>
      <c r="O1494">
        <v>0</v>
      </c>
      <c r="P1494" t="s">
        <v>27</v>
      </c>
      <c r="Q1494" t="s">
        <v>28</v>
      </c>
      <c r="R1494" t="s">
        <v>29</v>
      </c>
      <c r="S1494" t="s">
        <v>30</v>
      </c>
      <c r="T1494" t="s">
        <v>320</v>
      </c>
      <c r="U1494" t="s">
        <v>321</v>
      </c>
      <c r="V1494" t="s">
        <v>33</v>
      </c>
    </row>
    <row r="1495" spans="1:22">
      <c r="A1495" s="4">
        <v>46033</v>
      </c>
      <c r="B1495" t="s">
        <v>1181</v>
      </c>
      <c r="C1495" t="s">
        <v>23</v>
      </c>
      <c r="D1495">
        <v>1</v>
      </c>
      <c r="E1495">
        <v>32000</v>
      </c>
      <c r="F1495">
        <f>Table2[[#This Row],[Đơn Giá Chuẩn]]*Table2[[#This Row],[Tổng số lượng bán]]</f>
        <v>32000</v>
      </c>
      <c r="G1495">
        <v>0</v>
      </c>
      <c r="H1495">
        <f>Table2[[#This Row],[Doanh số bán]]-Table2[[#This Row],[Chiết khấu]]</f>
        <v>32000</v>
      </c>
      <c r="K1495" t="s">
        <v>24</v>
      </c>
      <c r="L1495">
        <v>0</v>
      </c>
      <c r="M1495" t="s">
        <v>319</v>
      </c>
      <c r="N1495" t="s">
        <v>26</v>
      </c>
      <c r="O1495">
        <v>0</v>
      </c>
      <c r="P1495" t="s">
        <v>873</v>
      </c>
      <c r="Q1495" t="s">
        <v>874</v>
      </c>
      <c r="R1495" t="s">
        <v>29</v>
      </c>
      <c r="S1495" t="s">
        <v>30</v>
      </c>
      <c r="T1495" t="s">
        <v>320</v>
      </c>
      <c r="U1495" t="s">
        <v>321</v>
      </c>
      <c r="V1495" t="s">
        <v>33</v>
      </c>
    </row>
    <row r="1496" spans="1:22">
      <c r="A1496" s="4">
        <v>46033</v>
      </c>
      <c r="B1496" t="s">
        <v>1181</v>
      </c>
      <c r="C1496" t="s">
        <v>23</v>
      </c>
      <c r="D1496">
        <v>2</v>
      </c>
      <c r="E1496">
        <v>42000</v>
      </c>
      <c r="F1496">
        <f>Table2[[#This Row],[Đơn Giá Chuẩn]]*Table2[[#This Row],[Tổng số lượng bán]]</f>
        <v>84000</v>
      </c>
      <c r="G1496">
        <v>0</v>
      </c>
      <c r="H1496">
        <f>Table2[[#This Row],[Doanh số bán]]-Table2[[#This Row],[Chiết khấu]]</f>
        <v>84000</v>
      </c>
      <c r="K1496" t="s">
        <v>24</v>
      </c>
      <c r="L1496">
        <v>0</v>
      </c>
      <c r="M1496" t="s">
        <v>319</v>
      </c>
      <c r="N1496" t="s">
        <v>26</v>
      </c>
      <c r="O1496">
        <v>0</v>
      </c>
      <c r="P1496" t="s">
        <v>886</v>
      </c>
      <c r="Q1496" t="s">
        <v>887</v>
      </c>
      <c r="R1496" t="s">
        <v>29</v>
      </c>
      <c r="S1496" t="s">
        <v>56</v>
      </c>
      <c r="T1496" t="s">
        <v>320</v>
      </c>
      <c r="U1496" t="s">
        <v>321</v>
      </c>
      <c r="V1496" t="s">
        <v>33</v>
      </c>
    </row>
    <row r="1497" spans="1:22">
      <c r="A1497" s="4">
        <v>46033</v>
      </c>
      <c r="B1497" t="s">
        <v>1181</v>
      </c>
      <c r="C1497" t="s">
        <v>23</v>
      </c>
      <c r="D1497">
        <v>1</v>
      </c>
      <c r="E1497">
        <v>37000</v>
      </c>
      <c r="F1497">
        <f>Table2[[#This Row],[Đơn Giá Chuẩn]]*Table2[[#This Row],[Tổng số lượng bán]]</f>
        <v>37000</v>
      </c>
      <c r="G1497">
        <v>0</v>
      </c>
      <c r="H1497">
        <f>Table2[[#This Row],[Doanh số bán]]-Table2[[#This Row],[Chiết khấu]]</f>
        <v>37000</v>
      </c>
      <c r="K1497" t="s">
        <v>24</v>
      </c>
      <c r="L1497">
        <v>0</v>
      </c>
      <c r="M1497" t="s">
        <v>319</v>
      </c>
      <c r="N1497" t="s">
        <v>26</v>
      </c>
      <c r="O1497">
        <v>0</v>
      </c>
      <c r="P1497" t="s">
        <v>66</v>
      </c>
      <c r="Q1497" t="s">
        <v>67</v>
      </c>
      <c r="R1497" t="s">
        <v>29</v>
      </c>
      <c r="S1497" t="s">
        <v>68</v>
      </c>
      <c r="T1497" t="s">
        <v>320</v>
      </c>
      <c r="U1497" t="s">
        <v>321</v>
      </c>
      <c r="V1497" t="s">
        <v>33</v>
      </c>
    </row>
    <row r="1498" spans="1:22">
      <c r="A1498" s="4">
        <v>46033</v>
      </c>
      <c r="B1498" t="s">
        <v>1182</v>
      </c>
      <c r="C1498" t="s">
        <v>23</v>
      </c>
      <c r="D1498">
        <v>1</v>
      </c>
      <c r="E1498">
        <v>21000</v>
      </c>
      <c r="F1498">
        <f>Table2[[#This Row],[Đơn Giá Chuẩn]]*Table2[[#This Row],[Tổng số lượng bán]]</f>
        <v>21000</v>
      </c>
      <c r="G1498">
        <v>0</v>
      </c>
      <c r="H1498">
        <f>Table2[[#This Row],[Doanh số bán]]-Table2[[#This Row],[Chiết khấu]]</f>
        <v>21000</v>
      </c>
      <c r="K1498" t="s">
        <v>24</v>
      </c>
      <c r="L1498">
        <v>0</v>
      </c>
      <c r="M1498" t="s">
        <v>319</v>
      </c>
      <c r="N1498" t="s">
        <v>26</v>
      </c>
      <c r="O1498">
        <v>0</v>
      </c>
      <c r="P1498" t="s">
        <v>27</v>
      </c>
      <c r="Q1498" t="s">
        <v>28</v>
      </c>
      <c r="R1498" t="s">
        <v>29</v>
      </c>
      <c r="S1498" t="s">
        <v>30</v>
      </c>
      <c r="T1498" t="s">
        <v>320</v>
      </c>
      <c r="U1498" t="s">
        <v>321</v>
      </c>
      <c r="V1498" t="s">
        <v>33</v>
      </c>
    </row>
    <row r="1499" spans="1:22">
      <c r="A1499" s="4">
        <v>46033</v>
      </c>
      <c r="B1499" t="s">
        <v>1182</v>
      </c>
      <c r="C1499" t="s">
        <v>23</v>
      </c>
      <c r="D1499">
        <v>3</v>
      </c>
      <c r="E1499">
        <v>25999.999999999996</v>
      </c>
      <c r="F1499">
        <f>Table2[[#This Row],[Đơn Giá Chuẩn]]*Table2[[#This Row],[Tổng số lượng bán]]</f>
        <v>77999.999999999985</v>
      </c>
      <c r="G1499">
        <v>0</v>
      </c>
      <c r="H1499">
        <f>Table2[[#This Row],[Doanh số bán]]-Table2[[#This Row],[Chiết khấu]]</f>
        <v>77999.999999999985</v>
      </c>
      <c r="K1499" t="s">
        <v>24</v>
      </c>
      <c r="L1499">
        <v>0</v>
      </c>
      <c r="M1499" t="s">
        <v>319</v>
      </c>
      <c r="N1499" t="s">
        <v>26</v>
      </c>
      <c r="O1499">
        <v>0</v>
      </c>
      <c r="P1499" t="s">
        <v>47</v>
      </c>
      <c r="Q1499" t="s">
        <v>48</v>
      </c>
      <c r="R1499" t="s">
        <v>29</v>
      </c>
      <c r="S1499" t="s">
        <v>30</v>
      </c>
      <c r="T1499" t="s">
        <v>320</v>
      </c>
      <c r="U1499" t="s">
        <v>321</v>
      </c>
      <c r="V1499" t="s">
        <v>33</v>
      </c>
    </row>
    <row r="1500" spans="1:22">
      <c r="A1500" s="4">
        <v>46033</v>
      </c>
      <c r="B1500" t="s">
        <v>1183</v>
      </c>
      <c r="C1500" t="s">
        <v>23</v>
      </c>
      <c r="D1500">
        <v>1</v>
      </c>
      <c r="E1500">
        <v>25999.999999999996</v>
      </c>
      <c r="F1500">
        <f>Table2[[#This Row],[Đơn Giá Chuẩn]]*Table2[[#This Row],[Tổng số lượng bán]]</f>
        <v>25999.999999999996</v>
      </c>
      <c r="G1500">
        <v>0</v>
      </c>
      <c r="H1500">
        <f>Table2[[#This Row],[Doanh số bán]]-Table2[[#This Row],[Chiết khấu]]</f>
        <v>25999.999999999996</v>
      </c>
      <c r="K1500" t="s">
        <v>24</v>
      </c>
      <c r="L1500">
        <v>0</v>
      </c>
      <c r="M1500" t="s">
        <v>319</v>
      </c>
      <c r="N1500" t="s">
        <v>26</v>
      </c>
      <c r="O1500">
        <v>0</v>
      </c>
      <c r="P1500" t="s">
        <v>47</v>
      </c>
      <c r="Q1500" t="s">
        <v>48</v>
      </c>
      <c r="R1500" t="s">
        <v>29</v>
      </c>
      <c r="S1500" t="s">
        <v>30</v>
      </c>
      <c r="T1500" t="s">
        <v>320</v>
      </c>
      <c r="U1500" t="s">
        <v>321</v>
      </c>
      <c r="V1500" t="s">
        <v>33</v>
      </c>
    </row>
    <row r="1501" spans="1:22">
      <c r="A1501" s="4">
        <v>46033</v>
      </c>
      <c r="B1501" t="s">
        <v>1183</v>
      </c>
      <c r="C1501" t="s">
        <v>23</v>
      </c>
      <c r="D1501">
        <v>1</v>
      </c>
      <c r="E1501">
        <v>25999.999999999996</v>
      </c>
      <c r="F1501">
        <f>Table2[[#This Row],[Đơn Giá Chuẩn]]*Table2[[#This Row],[Tổng số lượng bán]]</f>
        <v>25999.999999999996</v>
      </c>
      <c r="G1501">
        <v>0</v>
      </c>
      <c r="H1501">
        <f>Table2[[#This Row],[Doanh số bán]]-Table2[[#This Row],[Chiết khấu]]</f>
        <v>25999.999999999996</v>
      </c>
      <c r="K1501" t="s">
        <v>24</v>
      </c>
      <c r="L1501">
        <v>0</v>
      </c>
      <c r="M1501" t="s">
        <v>319</v>
      </c>
      <c r="N1501" t="s">
        <v>26</v>
      </c>
      <c r="O1501">
        <v>0</v>
      </c>
      <c r="P1501" t="s">
        <v>129</v>
      </c>
      <c r="Q1501" t="s">
        <v>130</v>
      </c>
      <c r="R1501" t="s">
        <v>29</v>
      </c>
      <c r="S1501" t="s">
        <v>30</v>
      </c>
      <c r="T1501" t="s">
        <v>320</v>
      </c>
      <c r="U1501" t="s">
        <v>321</v>
      </c>
      <c r="V1501" t="s">
        <v>33</v>
      </c>
    </row>
    <row r="1502" spans="1:22">
      <c r="A1502" s="4">
        <v>46033</v>
      </c>
      <c r="B1502" t="s">
        <v>1184</v>
      </c>
      <c r="C1502" t="s">
        <v>23</v>
      </c>
      <c r="D1502">
        <v>1</v>
      </c>
      <c r="E1502">
        <v>21000</v>
      </c>
      <c r="F1502">
        <f>Table2[[#This Row],[Đơn Giá Chuẩn]]*Table2[[#This Row],[Tổng số lượng bán]]</f>
        <v>21000</v>
      </c>
      <c r="G1502">
        <v>0</v>
      </c>
      <c r="H1502">
        <f>Table2[[#This Row],[Doanh số bán]]-Table2[[#This Row],[Chiết khấu]]</f>
        <v>21000</v>
      </c>
      <c r="K1502" t="s">
        <v>24</v>
      </c>
      <c r="L1502">
        <v>0</v>
      </c>
      <c r="M1502" t="s">
        <v>319</v>
      </c>
      <c r="N1502" t="s">
        <v>26</v>
      </c>
      <c r="O1502">
        <v>0</v>
      </c>
      <c r="P1502" t="s">
        <v>27</v>
      </c>
      <c r="Q1502" t="s">
        <v>28</v>
      </c>
      <c r="R1502" t="s">
        <v>29</v>
      </c>
      <c r="S1502" t="s">
        <v>30</v>
      </c>
      <c r="T1502" t="s">
        <v>320</v>
      </c>
      <c r="U1502" t="s">
        <v>321</v>
      </c>
      <c r="V1502" t="s">
        <v>33</v>
      </c>
    </row>
    <row r="1503" spans="1:22">
      <c r="A1503" s="4">
        <v>46033</v>
      </c>
      <c r="B1503" t="s">
        <v>1185</v>
      </c>
      <c r="C1503" t="s">
        <v>23</v>
      </c>
      <c r="D1503">
        <v>1</v>
      </c>
      <c r="E1503">
        <v>32000</v>
      </c>
      <c r="F1503">
        <f>Table2[[#This Row],[Đơn Giá Chuẩn]]*Table2[[#This Row],[Tổng số lượng bán]]</f>
        <v>32000</v>
      </c>
      <c r="G1503">
        <v>0</v>
      </c>
      <c r="H1503">
        <f>Table2[[#This Row],[Doanh số bán]]-Table2[[#This Row],[Chiết khấu]]</f>
        <v>32000</v>
      </c>
      <c r="K1503" t="s">
        <v>24</v>
      </c>
      <c r="L1503">
        <v>0</v>
      </c>
      <c r="M1503" t="s">
        <v>319</v>
      </c>
      <c r="N1503" t="s">
        <v>26</v>
      </c>
      <c r="O1503">
        <v>0</v>
      </c>
      <c r="P1503" t="s">
        <v>125</v>
      </c>
      <c r="Q1503" t="s">
        <v>126</v>
      </c>
      <c r="R1503" t="s">
        <v>29</v>
      </c>
      <c r="S1503" t="s">
        <v>30</v>
      </c>
      <c r="T1503" t="s">
        <v>320</v>
      </c>
      <c r="U1503" t="s">
        <v>321</v>
      </c>
      <c r="V1503" t="s">
        <v>33</v>
      </c>
    </row>
    <row r="1504" spans="1:22">
      <c r="A1504" s="4">
        <v>46033</v>
      </c>
      <c r="B1504" t="s">
        <v>1186</v>
      </c>
      <c r="C1504" t="s">
        <v>23</v>
      </c>
      <c r="D1504">
        <v>1</v>
      </c>
      <c r="E1504">
        <v>25999.999999999996</v>
      </c>
      <c r="F1504">
        <f>Table2[[#This Row],[Đơn Giá Chuẩn]]*Table2[[#This Row],[Tổng số lượng bán]]</f>
        <v>25999.999999999996</v>
      </c>
      <c r="G1504">
        <v>0</v>
      </c>
      <c r="H1504">
        <f>Table2[[#This Row],[Doanh số bán]]-Table2[[#This Row],[Chiết khấu]]</f>
        <v>25999.999999999996</v>
      </c>
      <c r="K1504" t="s">
        <v>24</v>
      </c>
      <c r="L1504">
        <v>0</v>
      </c>
      <c r="M1504" t="s">
        <v>319</v>
      </c>
      <c r="N1504" t="s">
        <v>26</v>
      </c>
      <c r="O1504">
        <v>0</v>
      </c>
      <c r="P1504" t="s">
        <v>129</v>
      </c>
      <c r="Q1504" t="s">
        <v>130</v>
      </c>
      <c r="R1504" t="s">
        <v>29</v>
      </c>
      <c r="S1504" t="s">
        <v>30</v>
      </c>
      <c r="T1504" t="s">
        <v>320</v>
      </c>
      <c r="U1504" t="s">
        <v>321</v>
      </c>
      <c r="V1504" t="s">
        <v>33</v>
      </c>
    </row>
    <row r="1505" spans="1:22">
      <c r="A1505" s="4">
        <v>46033</v>
      </c>
      <c r="B1505" t="s">
        <v>1187</v>
      </c>
      <c r="C1505" t="s">
        <v>23</v>
      </c>
      <c r="D1505">
        <v>3</v>
      </c>
      <c r="E1505">
        <v>25999.999999999996</v>
      </c>
      <c r="F1505">
        <f>Table2[[#This Row],[Đơn Giá Chuẩn]]*Table2[[#This Row],[Tổng số lượng bán]]</f>
        <v>77999.999999999985</v>
      </c>
      <c r="G1505">
        <v>0</v>
      </c>
      <c r="H1505">
        <f>Table2[[#This Row],[Doanh số bán]]-Table2[[#This Row],[Chiết khấu]]</f>
        <v>77999.999999999985</v>
      </c>
      <c r="K1505" t="s">
        <v>24</v>
      </c>
      <c r="L1505">
        <v>0</v>
      </c>
      <c r="M1505" t="s">
        <v>319</v>
      </c>
      <c r="N1505" t="s">
        <v>26</v>
      </c>
      <c r="O1505">
        <v>0</v>
      </c>
      <c r="P1505" t="s">
        <v>47</v>
      </c>
      <c r="Q1505" t="s">
        <v>48</v>
      </c>
      <c r="R1505" t="s">
        <v>29</v>
      </c>
      <c r="S1505" t="s">
        <v>30</v>
      </c>
      <c r="T1505" t="s">
        <v>320</v>
      </c>
      <c r="U1505" t="s">
        <v>321</v>
      </c>
      <c r="V1505" t="s">
        <v>33</v>
      </c>
    </row>
    <row r="1506" spans="1:22">
      <c r="A1506" s="4">
        <v>46033</v>
      </c>
      <c r="B1506" t="s">
        <v>1187</v>
      </c>
      <c r="C1506" t="s">
        <v>23</v>
      </c>
      <c r="D1506">
        <v>1</v>
      </c>
      <c r="E1506">
        <v>47000</v>
      </c>
      <c r="F1506">
        <f>Table2[[#This Row],[Đơn Giá Chuẩn]]*Table2[[#This Row],[Tổng số lượng bán]]</f>
        <v>47000</v>
      </c>
      <c r="G1506">
        <v>0</v>
      </c>
      <c r="H1506">
        <f>Table2[[#This Row],[Doanh số bán]]-Table2[[#This Row],[Chiết khấu]]</f>
        <v>47000</v>
      </c>
      <c r="K1506" t="s">
        <v>24</v>
      </c>
      <c r="L1506">
        <v>0</v>
      </c>
      <c r="M1506" t="s">
        <v>319</v>
      </c>
      <c r="N1506" t="s">
        <v>26</v>
      </c>
      <c r="O1506">
        <v>0</v>
      </c>
      <c r="P1506" t="s">
        <v>913</v>
      </c>
      <c r="Q1506" t="s">
        <v>914</v>
      </c>
      <c r="R1506" t="s">
        <v>29</v>
      </c>
      <c r="S1506" t="s">
        <v>30</v>
      </c>
      <c r="T1506" t="s">
        <v>320</v>
      </c>
      <c r="U1506" t="s">
        <v>321</v>
      </c>
      <c r="V1506" t="s">
        <v>33</v>
      </c>
    </row>
    <row r="1507" spans="1:22">
      <c r="A1507" s="4">
        <v>46033</v>
      </c>
      <c r="B1507" t="s">
        <v>1187</v>
      </c>
      <c r="C1507" t="s">
        <v>23</v>
      </c>
      <c r="D1507">
        <v>1</v>
      </c>
      <c r="E1507">
        <v>22000</v>
      </c>
      <c r="F1507">
        <f>Table2[[#This Row],[Đơn Giá Chuẩn]]*Table2[[#This Row],[Tổng số lượng bán]]</f>
        <v>22000</v>
      </c>
      <c r="G1507">
        <v>0</v>
      </c>
      <c r="H1507">
        <f>Table2[[#This Row],[Doanh số bán]]-Table2[[#This Row],[Chiết khấu]]</f>
        <v>22000</v>
      </c>
      <c r="K1507" t="s">
        <v>24</v>
      </c>
      <c r="L1507">
        <v>0</v>
      </c>
      <c r="M1507" t="s">
        <v>319</v>
      </c>
      <c r="N1507" t="s">
        <v>26</v>
      </c>
      <c r="O1507">
        <v>0</v>
      </c>
      <c r="P1507" t="s">
        <v>352</v>
      </c>
      <c r="Q1507" t="s">
        <v>353</v>
      </c>
      <c r="R1507" t="s">
        <v>29</v>
      </c>
      <c r="S1507" t="s">
        <v>240</v>
      </c>
      <c r="T1507" t="s">
        <v>320</v>
      </c>
      <c r="U1507" t="s">
        <v>321</v>
      </c>
      <c r="V1507" t="s">
        <v>33</v>
      </c>
    </row>
    <row r="1508" spans="1:22">
      <c r="A1508" s="4">
        <v>46033</v>
      </c>
      <c r="B1508" t="s">
        <v>1187</v>
      </c>
      <c r="C1508" t="s">
        <v>23</v>
      </c>
      <c r="D1508">
        <v>1</v>
      </c>
      <c r="E1508">
        <v>21000</v>
      </c>
      <c r="F1508">
        <f>Table2[[#This Row],[Đơn Giá Chuẩn]]*Table2[[#This Row],[Tổng số lượng bán]]</f>
        <v>21000</v>
      </c>
      <c r="G1508">
        <v>0</v>
      </c>
      <c r="H1508">
        <f>Table2[[#This Row],[Doanh số bán]]-Table2[[#This Row],[Chiết khấu]]</f>
        <v>21000</v>
      </c>
      <c r="K1508" t="s">
        <v>24</v>
      </c>
      <c r="L1508">
        <v>0</v>
      </c>
      <c r="M1508" t="s">
        <v>319</v>
      </c>
      <c r="N1508" t="s">
        <v>26</v>
      </c>
      <c r="O1508">
        <v>0</v>
      </c>
      <c r="P1508" t="s">
        <v>27</v>
      </c>
      <c r="Q1508" t="s">
        <v>28</v>
      </c>
      <c r="R1508" t="s">
        <v>29</v>
      </c>
      <c r="S1508" t="s">
        <v>30</v>
      </c>
      <c r="T1508" t="s">
        <v>320</v>
      </c>
      <c r="U1508" t="s">
        <v>321</v>
      </c>
      <c r="V1508" t="s">
        <v>33</v>
      </c>
    </row>
    <row r="1509" spans="1:22">
      <c r="A1509" s="4">
        <v>46033</v>
      </c>
      <c r="B1509" t="s">
        <v>1188</v>
      </c>
      <c r="C1509" t="s">
        <v>23</v>
      </c>
      <c r="D1509">
        <v>2</v>
      </c>
      <c r="E1509">
        <v>21000</v>
      </c>
      <c r="F1509">
        <f>Table2[[#This Row],[Đơn Giá Chuẩn]]*Table2[[#This Row],[Tổng số lượng bán]]</f>
        <v>42000</v>
      </c>
      <c r="G1509">
        <v>0</v>
      </c>
      <c r="H1509">
        <f>Table2[[#This Row],[Doanh số bán]]-Table2[[#This Row],[Chiết khấu]]</f>
        <v>42000</v>
      </c>
      <c r="K1509" t="s">
        <v>24</v>
      </c>
      <c r="L1509">
        <v>0</v>
      </c>
      <c r="M1509" t="s">
        <v>319</v>
      </c>
      <c r="N1509" t="s">
        <v>26</v>
      </c>
      <c r="O1509">
        <v>0</v>
      </c>
      <c r="P1509" t="s">
        <v>27</v>
      </c>
      <c r="Q1509" t="s">
        <v>28</v>
      </c>
      <c r="R1509" t="s">
        <v>29</v>
      </c>
      <c r="S1509" t="s">
        <v>30</v>
      </c>
      <c r="T1509" t="s">
        <v>320</v>
      </c>
      <c r="U1509" t="s">
        <v>321</v>
      </c>
      <c r="V1509" t="s">
        <v>33</v>
      </c>
    </row>
    <row r="1510" spans="1:22">
      <c r="A1510" s="4">
        <v>46033</v>
      </c>
      <c r="B1510" t="s">
        <v>1188</v>
      </c>
      <c r="C1510" t="s">
        <v>23</v>
      </c>
      <c r="D1510">
        <v>1</v>
      </c>
      <c r="E1510">
        <v>25999.999999999996</v>
      </c>
      <c r="F1510">
        <f>Table2[[#This Row],[Đơn Giá Chuẩn]]*Table2[[#This Row],[Tổng số lượng bán]]</f>
        <v>25999.999999999996</v>
      </c>
      <c r="G1510">
        <v>0</v>
      </c>
      <c r="H1510">
        <f>Table2[[#This Row],[Doanh số bán]]-Table2[[#This Row],[Chiết khấu]]</f>
        <v>25999.999999999996</v>
      </c>
      <c r="K1510" t="s">
        <v>24</v>
      </c>
      <c r="L1510">
        <v>0</v>
      </c>
      <c r="M1510" t="s">
        <v>319</v>
      </c>
      <c r="N1510" t="s">
        <v>26</v>
      </c>
      <c r="O1510">
        <v>0</v>
      </c>
      <c r="P1510" t="s">
        <v>47</v>
      </c>
      <c r="Q1510" t="s">
        <v>48</v>
      </c>
      <c r="R1510" t="s">
        <v>29</v>
      </c>
      <c r="S1510" t="s">
        <v>30</v>
      </c>
      <c r="T1510" t="s">
        <v>320</v>
      </c>
      <c r="U1510" t="s">
        <v>321</v>
      </c>
      <c r="V1510" t="s">
        <v>33</v>
      </c>
    </row>
    <row r="1511" spans="1:22">
      <c r="A1511" s="4">
        <v>46033</v>
      </c>
      <c r="B1511" t="s">
        <v>1188</v>
      </c>
      <c r="C1511" t="s">
        <v>23</v>
      </c>
      <c r="D1511">
        <v>1</v>
      </c>
      <c r="E1511">
        <v>37000</v>
      </c>
      <c r="F1511">
        <f>Table2[[#This Row],[Đơn Giá Chuẩn]]*Table2[[#This Row],[Tổng số lượng bán]]</f>
        <v>37000</v>
      </c>
      <c r="G1511">
        <v>0</v>
      </c>
      <c r="H1511">
        <f>Table2[[#This Row],[Doanh số bán]]-Table2[[#This Row],[Chiết khấu]]</f>
        <v>37000</v>
      </c>
      <c r="K1511" t="s">
        <v>24</v>
      </c>
      <c r="L1511">
        <v>0</v>
      </c>
      <c r="M1511" t="s">
        <v>319</v>
      </c>
      <c r="N1511" t="s">
        <v>26</v>
      </c>
      <c r="O1511">
        <v>0</v>
      </c>
      <c r="P1511" t="s">
        <v>246</v>
      </c>
      <c r="Q1511" t="s">
        <v>247</v>
      </c>
      <c r="R1511" t="s">
        <v>29</v>
      </c>
      <c r="S1511" t="s">
        <v>30</v>
      </c>
      <c r="T1511" t="s">
        <v>320</v>
      </c>
      <c r="U1511" t="s">
        <v>321</v>
      </c>
      <c r="V1511" t="s">
        <v>33</v>
      </c>
    </row>
    <row r="1512" spans="1:22">
      <c r="A1512" s="4">
        <v>46033</v>
      </c>
      <c r="B1512" t="s">
        <v>1189</v>
      </c>
      <c r="C1512" t="s">
        <v>23</v>
      </c>
      <c r="D1512">
        <v>2</v>
      </c>
      <c r="E1512">
        <v>25999.999999999996</v>
      </c>
      <c r="F1512">
        <f>Table2[[#This Row],[Đơn Giá Chuẩn]]*Table2[[#This Row],[Tổng số lượng bán]]</f>
        <v>51999.999999999993</v>
      </c>
      <c r="G1512">
        <v>0</v>
      </c>
      <c r="H1512">
        <f>Table2[[#This Row],[Doanh số bán]]-Table2[[#This Row],[Chiết khấu]]</f>
        <v>51999.999999999993</v>
      </c>
      <c r="K1512" t="s">
        <v>24</v>
      </c>
      <c r="L1512">
        <v>0</v>
      </c>
      <c r="M1512" t="s">
        <v>319</v>
      </c>
      <c r="N1512" t="s">
        <v>26</v>
      </c>
      <c r="O1512">
        <v>0</v>
      </c>
      <c r="P1512" t="s">
        <v>129</v>
      </c>
      <c r="Q1512" t="s">
        <v>130</v>
      </c>
      <c r="R1512" t="s">
        <v>29</v>
      </c>
      <c r="S1512" t="s">
        <v>30</v>
      </c>
      <c r="T1512" t="s">
        <v>320</v>
      </c>
      <c r="U1512" t="s">
        <v>321</v>
      </c>
      <c r="V1512" t="s">
        <v>33</v>
      </c>
    </row>
    <row r="1513" spans="1:22">
      <c r="A1513" s="4">
        <v>46033</v>
      </c>
      <c r="B1513" t="s">
        <v>494</v>
      </c>
      <c r="C1513" t="s">
        <v>23</v>
      </c>
      <c r="D1513">
        <v>1</v>
      </c>
      <c r="E1513">
        <v>77000</v>
      </c>
      <c r="F1513">
        <f>Table2[[#This Row],[Đơn Giá Chuẩn]]*Table2[[#This Row],[Tổng số lượng bán]]</f>
        <v>77000</v>
      </c>
      <c r="G1513">
        <v>0</v>
      </c>
      <c r="H1513">
        <f>Table2[[#This Row],[Doanh số bán]]-Table2[[#This Row],[Chiết khấu]]</f>
        <v>77000</v>
      </c>
      <c r="K1513" t="s">
        <v>24</v>
      </c>
      <c r="L1513">
        <v>0</v>
      </c>
      <c r="M1513" t="s">
        <v>319</v>
      </c>
      <c r="N1513" t="s">
        <v>26</v>
      </c>
      <c r="O1513">
        <v>0</v>
      </c>
      <c r="P1513" t="s">
        <v>944</v>
      </c>
      <c r="Q1513" t="s">
        <v>945</v>
      </c>
      <c r="R1513" t="s">
        <v>29</v>
      </c>
      <c r="S1513" t="s">
        <v>30</v>
      </c>
      <c r="T1513" t="s">
        <v>320</v>
      </c>
      <c r="U1513" t="s">
        <v>321</v>
      </c>
      <c r="V1513" t="s">
        <v>33</v>
      </c>
    </row>
    <row r="1514" spans="1:22">
      <c r="A1514" s="4">
        <v>46033</v>
      </c>
      <c r="B1514" t="s">
        <v>494</v>
      </c>
      <c r="C1514" t="s">
        <v>23</v>
      </c>
      <c r="D1514">
        <v>1</v>
      </c>
      <c r="E1514">
        <v>37000</v>
      </c>
      <c r="F1514">
        <f>Table2[[#This Row],[Đơn Giá Chuẩn]]*Table2[[#This Row],[Tổng số lượng bán]]</f>
        <v>37000</v>
      </c>
      <c r="G1514">
        <v>0</v>
      </c>
      <c r="H1514">
        <f>Table2[[#This Row],[Doanh số bán]]-Table2[[#This Row],[Chiết khấu]]</f>
        <v>37000</v>
      </c>
      <c r="K1514" t="s">
        <v>24</v>
      </c>
      <c r="L1514">
        <v>0</v>
      </c>
      <c r="M1514" t="s">
        <v>319</v>
      </c>
      <c r="N1514" t="s">
        <v>26</v>
      </c>
      <c r="O1514">
        <v>0</v>
      </c>
      <c r="P1514" t="s">
        <v>427</v>
      </c>
      <c r="Q1514" t="s">
        <v>428</v>
      </c>
      <c r="R1514" t="s">
        <v>29</v>
      </c>
      <c r="S1514" t="s">
        <v>68</v>
      </c>
      <c r="T1514" t="s">
        <v>320</v>
      </c>
      <c r="U1514" t="s">
        <v>321</v>
      </c>
      <c r="V1514" t="s">
        <v>33</v>
      </c>
    </row>
    <row r="1515" spans="1:22">
      <c r="A1515" s="4">
        <v>46120</v>
      </c>
      <c r="B1515" t="s">
        <v>8990</v>
      </c>
      <c r="C1515" t="s">
        <v>83</v>
      </c>
      <c r="D1515">
        <v>1</v>
      </c>
      <c r="E1515">
        <v>132130.28000000003</v>
      </c>
      <c r="F1515">
        <f>Table2[[#This Row],[Đơn Giá Chuẩn]]*Table2[[#This Row],[Tổng số lượng bán]]</f>
        <v>132130.28000000003</v>
      </c>
      <c r="G1515">
        <v>0</v>
      </c>
      <c r="H1515">
        <f>Table2[[#This Row],[Doanh số bán]]-Table2[[#This Row],[Chiết khấu]]</f>
        <v>132130.28000000003</v>
      </c>
      <c r="K1515" t="s">
        <v>50</v>
      </c>
      <c r="L1515">
        <v>0.25</v>
      </c>
      <c r="M1515" t="s">
        <v>37</v>
      </c>
      <c r="N1515" t="s">
        <v>50</v>
      </c>
      <c r="O1515">
        <v>0.25</v>
      </c>
      <c r="P1515" t="s">
        <v>286</v>
      </c>
      <c r="Q1515" t="s">
        <v>287</v>
      </c>
      <c r="R1515" t="s">
        <v>41</v>
      </c>
      <c r="S1515" t="s">
        <v>42</v>
      </c>
      <c r="T1515" t="s">
        <v>74</v>
      </c>
      <c r="U1515" t="s">
        <v>75</v>
      </c>
      <c r="V1515" t="s">
        <v>50</v>
      </c>
    </row>
    <row r="1516" spans="1:22">
      <c r="A1516" s="4">
        <v>46033</v>
      </c>
      <c r="B1516" t="s">
        <v>1191</v>
      </c>
      <c r="C1516" t="s">
        <v>23</v>
      </c>
      <c r="D1516">
        <v>2</v>
      </c>
      <c r="E1516">
        <v>21000</v>
      </c>
      <c r="F1516">
        <f>Table2[[#This Row],[Đơn Giá Chuẩn]]*Table2[[#This Row],[Tổng số lượng bán]]</f>
        <v>42000</v>
      </c>
      <c r="G1516">
        <v>0</v>
      </c>
      <c r="H1516">
        <f>Table2[[#This Row],[Doanh số bán]]-Table2[[#This Row],[Chiết khấu]]</f>
        <v>42000</v>
      </c>
      <c r="K1516" t="s">
        <v>24</v>
      </c>
      <c r="L1516">
        <v>0</v>
      </c>
      <c r="M1516" t="s">
        <v>319</v>
      </c>
      <c r="N1516" t="s">
        <v>26</v>
      </c>
      <c r="O1516">
        <v>0</v>
      </c>
      <c r="P1516" t="s">
        <v>27</v>
      </c>
      <c r="Q1516" t="s">
        <v>28</v>
      </c>
      <c r="R1516" t="s">
        <v>29</v>
      </c>
      <c r="S1516" t="s">
        <v>30</v>
      </c>
      <c r="T1516" t="s">
        <v>320</v>
      </c>
      <c r="U1516" t="s">
        <v>321</v>
      </c>
      <c r="V1516" t="s">
        <v>33</v>
      </c>
    </row>
    <row r="1517" spans="1:22">
      <c r="A1517" s="4">
        <v>46033</v>
      </c>
      <c r="B1517" t="s">
        <v>1192</v>
      </c>
      <c r="C1517" t="s">
        <v>23</v>
      </c>
      <c r="D1517">
        <v>1</v>
      </c>
      <c r="E1517">
        <v>21000</v>
      </c>
      <c r="F1517">
        <f>Table2[[#This Row],[Đơn Giá Chuẩn]]*Table2[[#This Row],[Tổng số lượng bán]]</f>
        <v>21000</v>
      </c>
      <c r="G1517">
        <v>0</v>
      </c>
      <c r="H1517">
        <f>Table2[[#This Row],[Doanh số bán]]-Table2[[#This Row],[Chiết khấu]]</f>
        <v>21000</v>
      </c>
      <c r="K1517" t="s">
        <v>24</v>
      </c>
      <c r="L1517">
        <v>0</v>
      </c>
      <c r="M1517" t="s">
        <v>319</v>
      </c>
      <c r="N1517" t="s">
        <v>26</v>
      </c>
      <c r="O1517">
        <v>0</v>
      </c>
      <c r="P1517" t="s">
        <v>27</v>
      </c>
      <c r="Q1517" t="s">
        <v>28</v>
      </c>
      <c r="R1517" t="s">
        <v>29</v>
      </c>
      <c r="S1517" t="s">
        <v>30</v>
      </c>
      <c r="T1517" t="s">
        <v>320</v>
      </c>
      <c r="U1517" t="s">
        <v>321</v>
      </c>
      <c r="V1517" t="s">
        <v>33</v>
      </c>
    </row>
    <row r="1518" spans="1:22">
      <c r="A1518" s="4">
        <v>46033</v>
      </c>
      <c r="B1518" t="s">
        <v>1192</v>
      </c>
      <c r="C1518" t="s">
        <v>23</v>
      </c>
      <c r="D1518">
        <v>1</v>
      </c>
      <c r="E1518">
        <v>25999.999999999996</v>
      </c>
      <c r="F1518">
        <f>Table2[[#This Row],[Đơn Giá Chuẩn]]*Table2[[#This Row],[Tổng số lượng bán]]</f>
        <v>25999.999999999996</v>
      </c>
      <c r="G1518">
        <v>0</v>
      </c>
      <c r="H1518">
        <f>Table2[[#This Row],[Doanh số bán]]-Table2[[#This Row],[Chiết khấu]]</f>
        <v>25999.999999999996</v>
      </c>
      <c r="K1518" t="s">
        <v>24</v>
      </c>
      <c r="L1518">
        <v>0</v>
      </c>
      <c r="M1518" t="s">
        <v>319</v>
      </c>
      <c r="N1518" t="s">
        <v>26</v>
      </c>
      <c r="O1518">
        <v>0</v>
      </c>
      <c r="P1518" t="s">
        <v>47</v>
      </c>
      <c r="Q1518" t="s">
        <v>48</v>
      </c>
      <c r="R1518" t="s">
        <v>29</v>
      </c>
      <c r="S1518" t="s">
        <v>30</v>
      </c>
      <c r="T1518" t="s">
        <v>320</v>
      </c>
      <c r="U1518" t="s">
        <v>321</v>
      </c>
      <c r="V1518" t="s">
        <v>33</v>
      </c>
    </row>
    <row r="1519" spans="1:22">
      <c r="A1519" s="4">
        <v>46033</v>
      </c>
      <c r="B1519" t="s">
        <v>1193</v>
      </c>
      <c r="C1519" t="s">
        <v>23</v>
      </c>
      <c r="D1519">
        <v>1</v>
      </c>
      <c r="E1519">
        <v>25999.999999999996</v>
      </c>
      <c r="F1519">
        <f>Table2[[#This Row],[Đơn Giá Chuẩn]]*Table2[[#This Row],[Tổng số lượng bán]]</f>
        <v>25999.999999999996</v>
      </c>
      <c r="G1519">
        <v>0</v>
      </c>
      <c r="H1519">
        <f>Table2[[#This Row],[Doanh số bán]]-Table2[[#This Row],[Chiết khấu]]</f>
        <v>25999.999999999996</v>
      </c>
      <c r="K1519" t="s">
        <v>24</v>
      </c>
      <c r="L1519">
        <v>0</v>
      </c>
      <c r="M1519" t="s">
        <v>319</v>
      </c>
      <c r="N1519" t="s">
        <v>26</v>
      </c>
      <c r="O1519">
        <v>0</v>
      </c>
      <c r="P1519" t="s">
        <v>47</v>
      </c>
      <c r="Q1519" t="s">
        <v>48</v>
      </c>
      <c r="R1519" t="s">
        <v>29</v>
      </c>
      <c r="S1519" t="s">
        <v>30</v>
      </c>
      <c r="T1519" t="s">
        <v>320</v>
      </c>
      <c r="U1519" t="s">
        <v>321</v>
      </c>
      <c r="V1519" t="s">
        <v>33</v>
      </c>
    </row>
    <row r="1520" spans="1:22">
      <c r="A1520" s="4">
        <v>46033</v>
      </c>
      <c r="B1520" t="s">
        <v>1193</v>
      </c>
      <c r="C1520" t="s">
        <v>23</v>
      </c>
      <c r="D1520">
        <v>1</v>
      </c>
      <c r="E1520">
        <v>21000</v>
      </c>
      <c r="F1520">
        <f>Table2[[#This Row],[Đơn Giá Chuẩn]]*Table2[[#This Row],[Tổng số lượng bán]]</f>
        <v>21000</v>
      </c>
      <c r="G1520">
        <v>0</v>
      </c>
      <c r="H1520">
        <f>Table2[[#This Row],[Doanh số bán]]-Table2[[#This Row],[Chiết khấu]]</f>
        <v>21000</v>
      </c>
      <c r="K1520" t="s">
        <v>24</v>
      </c>
      <c r="L1520">
        <v>0</v>
      </c>
      <c r="M1520" t="s">
        <v>319</v>
      </c>
      <c r="N1520" t="s">
        <v>26</v>
      </c>
      <c r="O1520">
        <v>0</v>
      </c>
      <c r="P1520" t="s">
        <v>27</v>
      </c>
      <c r="Q1520" t="s">
        <v>28</v>
      </c>
      <c r="R1520" t="s">
        <v>29</v>
      </c>
      <c r="S1520" t="s">
        <v>30</v>
      </c>
      <c r="T1520" t="s">
        <v>320</v>
      </c>
      <c r="U1520" t="s">
        <v>321</v>
      </c>
      <c r="V1520" t="s">
        <v>33</v>
      </c>
    </row>
    <row r="1521" spans="1:22">
      <c r="A1521" s="4">
        <v>46033</v>
      </c>
      <c r="B1521" t="s">
        <v>1194</v>
      </c>
      <c r="C1521" t="s">
        <v>23</v>
      </c>
      <c r="D1521">
        <v>2</v>
      </c>
      <c r="E1521">
        <v>27000</v>
      </c>
      <c r="F1521">
        <f>Table2[[#This Row],[Đơn Giá Chuẩn]]*Table2[[#This Row],[Tổng số lượng bán]]</f>
        <v>54000</v>
      </c>
      <c r="G1521">
        <v>0</v>
      </c>
      <c r="H1521">
        <f>Table2[[#This Row],[Doanh số bán]]-Table2[[#This Row],[Chiết khấu]]</f>
        <v>54000</v>
      </c>
      <c r="K1521" t="s">
        <v>24</v>
      </c>
      <c r="L1521">
        <v>0</v>
      </c>
      <c r="M1521" t="s">
        <v>319</v>
      </c>
      <c r="N1521" t="s">
        <v>26</v>
      </c>
      <c r="O1521">
        <v>0</v>
      </c>
      <c r="P1521" t="s">
        <v>238</v>
      </c>
      <c r="Q1521" t="s">
        <v>239</v>
      </c>
      <c r="R1521" t="s">
        <v>29</v>
      </c>
      <c r="S1521" t="s">
        <v>240</v>
      </c>
      <c r="T1521" t="s">
        <v>320</v>
      </c>
      <c r="U1521" t="s">
        <v>321</v>
      </c>
      <c r="V1521" t="s">
        <v>33</v>
      </c>
    </row>
    <row r="1522" spans="1:22">
      <c r="A1522" s="4">
        <v>46033</v>
      </c>
      <c r="B1522" t="s">
        <v>1194</v>
      </c>
      <c r="C1522" t="s">
        <v>23</v>
      </c>
      <c r="D1522">
        <v>3</v>
      </c>
      <c r="E1522">
        <v>21000</v>
      </c>
      <c r="F1522">
        <f>Table2[[#This Row],[Đơn Giá Chuẩn]]*Table2[[#This Row],[Tổng số lượng bán]]</f>
        <v>63000</v>
      </c>
      <c r="G1522">
        <v>0</v>
      </c>
      <c r="H1522">
        <f>Table2[[#This Row],[Doanh số bán]]-Table2[[#This Row],[Chiết khấu]]</f>
        <v>63000</v>
      </c>
      <c r="K1522" t="s">
        <v>24</v>
      </c>
      <c r="L1522">
        <v>0</v>
      </c>
      <c r="M1522" t="s">
        <v>319</v>
      </c>
      <c r="N1522" t="s">
        <v>26</v>
      </c>
      <c r="O1522">
        <v>0</v>
      </c>
      <c r="P1522" t="s">
        <v>27</v>
      </c>
      <c r="Q1522" t="s">
        <v>28</v>
      </c>
      <c r="R1522" t="s">
        <v>29</v>
      </c>
      <c r="S1522" t="s">
        <v>30</v>
      </c>
      <c r="T1522" t="s">
        <v>320</v>
      </c>
      <c r="U1522" t="s">
        <v>321</v>
      </c>
      <c r="V1522" t="s">
        <v>33</v>
      </c>
    </row>
    <row r="1523" spans="1:22">
      <c r="A1523" s="4">
        <v>46033</v>
      </c>
      <c r="B1523" t="s">
        <v>1194</v>
      </c>
      <c r="C1523" t="s">
        <v>23</v>
      </c>
      <c r="D1523">
        <v>1</v>
      </c>
      <c r="E1523">
        <v>42000</v>
      </c>
      <c r="F1523">
        <f>Table2[[#This Row],[Đơn Giá Chuẩn]]*Table2[[#This Row],[Tổng số lượng bán]]</f>
        <v>42000</v>
      </c>
      <c r="G1523">
        <v>0</v>
      </c>
      <c r="H1523">
        <f>Table2[[#This Row],[Doanh số bán]]-Table2[[#This Row],[Chiết khấu]]</f>
        <v>42000</v>
      </c>
      <c r="K1523" t="s">
        <v>24</v>
      </c>
      <c r="L1523">
        <v>0</v>
      </c>
      <c r="M1523" t="s">
        <v>319</v>
      </c>
      <c r="N1523" t="s">
        <v>26</v>
      </c>
      <c r="O1523">
        <v>0</v>
      </c>
      <c r="P1523" t="s">
        <v>449</v>
      </c>
      <c r="Q1523" t="s">
        <v>450</v>
      </c>
      <c r="R1523" t="s">
        <v>29</v>
      </c>
      <c r="S1523" t="s">
        <v>30</v>
      </c>
      <c r="T1523" t="s">
        <v>320</v>
      </c>
      <c r="U1523" t="s">
        <v>321</v>
      </c>
      <c r="V1523" t="s">
        <v>33</v>
      </c>
    </row>
    <row r="1524" spans="1:22">
      <c r="A1524" s="4">
        <v>46033</v>
      </c>
      <c r="B1524" t="s">
        <v>1194</v>
      </c>
      <c r="C1524" t="s">
        <v>23</v>
      </c>
      <c r="D1524">
        <v>1</v>
      </c>
      <c r="E1524">
        <v>32000</v>
      </c>
      <c r="F1524">
        <f>Table2[[#This Row],[Đơn Giá Chuẩn]]*Table2[[#This Row],[Tổng số lượng bán]]</f>
        <v>32000</v>
      </c>
      <c r="G1524">
        <v>0</v>
      </c>
      <c r="H1524">
        <f>Table2[[#This Row],[Doanh số bán]]-Table2[[#This Row],[Chiết khấu]]</f>
        <v>32000</v>
      </c>
      <c r="K1524" t="s">
        <v>24</v>
      </c>
      <c r="L1524">
        <v>0</v>
      </c>
      <c r="M1524" t="s">
        <v>319</v>
      </c>
      <c r="N1524" t="s">
        <v>26</v>
      </c>
      <c r="O1524">
        <v>0</v>
      </c>
      <c r="P1524" t="s">
        <v>235</v>
      </c>
      <c r="Q1524" t="s">
        <v>236</v>
      </c>
      <c r="R1524" t="s">
        <v>29</v>
      </c>
      <c r="S1524" t="s">
        <v>59</v>
      </c>
      <c r="T1524" t="s">
        <v>320</v>
      </c>
      <c r="U1524" t="s">
        <v>321</v>
      </c>
      <c r="V1524" t="s">
        <v>33</v>
      </c>
    </row>
    <row r="1525" spans="1:22">
      <c r="A1525" s="4">
        <v>46033</v>
      </c>
      <c r="B1525" t="s">
        <v>1195</v>
      </c>
      <c r="C1525" t="s">
        <v>23</v>
      </c>
      <c r="D1525">
        <v>1</v>
      </c>
      <c r="E1525">
        <v>25999.999999999996</v>
      </c>
      <c r="F1525">
        <f>Table2[[#This Row],[Đơn Giá Chuẩn]]*Table2[[#This Row],[Tổng số lượng bán]]</f>
        <v>25999.999999999996</v>
      </c>
      <c r="G1525">
        <v>0</v>
      </c>
      <c r="H1525">
        <f>Table2[[#This Row],[Doanh số bán]]-Table2[[#This Row],[Chiết khấu]]</f>
        <v>25999.999999999996</v>
      </c>
      <c r="K1525" t="s">
        <v>24</v>
      </c>
      <c r="L1525">
        <v>0</v>
      </c>
      <c r="M1525" t="s">
        <v>319</v>
      </c>
      <c r="N1525" t="s">
        <v>26</v>
      </c>
      <c r="O1525">
        <v>0</v>
      </c>
      <c r="P1525" t="s">
        <v>47</v>
      </c>
      <c r="Q1525" t="s">
        <v>48</v>
      </c>
      <c r="R1525" t="s">
        <v>29</v>
      </c>
      <c r="S1525" t="s">
        <v>30</v>
      </c>
      <c r="T1525" t="s">
        <v>320</v>
      </c>
      <c r="U1525" t="s">
        <v>321</v>
      </c>
      <c r="V1525" t="s">
        <v>33</v>
      </c>
    </row>
    <row r="1526" spans="1:22">
      <c r="A1526" s="4">
        <v>46033</v>
      </c>
      <c r="B1526" t="s">
        <v>1195</v>
      </c>
      <c r="C1526" t="s">
        <v>23</v>
      </c>
      <c r="D1526">
        <v>1</v>
      </c>
      <c r="E1526">
        <v>42000</v>
      </c>
      <c r="F1526">
        <f>Table2[[#This Row],[Đơn Giá Chuẩn]]*Table2[[#This Row],[Tổng số lượng bán]]</f>
        <v>42000</v>
      </c>
      <c r="G1526">
        <v>0</v>
      </c>
      <c r="H1526">
        <f>Table2[[#This Row],[Doanh số bán]]-Table2[[#This Row],[Chiết khấu]]</f>
        <v>42000</v>
      </c>
      <c r="K1526" t="s">
        <v>24</v>
      </c>
      <c r="L1526">
        <v>0</v>
      </c>
      <c r="M1526" t="s">
        <v>319</v>
      </c>
      <c r="N1526" t="s">
        <v>26</v>
      </c>
      <c r="O1526">
        <v>0</v>
      </c>
      <c r="P1526" t="s">
        <v>261</v>
      </c>
      <c r="Q1526" t="s">
        <v>262</v>
      </c>
      <c r="R1526" t="s">
        <v>29</v>
      </c>
      <c r="S1526" t="s">
        <v>222</v>
      </c>
      <c r="T1526" t="s">
        <v>320</v>
      </c>
      <c r="U1526" t="s">
        <v>321</v>
      </c>
      <c r="V1526" t="s">
        <v>33</v>
      </c>
    </row>
    <row r="1527" spans="1:22">
      <c r="A1527" s="4">
        <v>46121</v>
      </c>
      <c r="B1527" t="s">
        <v>9002</v>
      </c>
      <c r="C1527" t="s">
        <v>83</v>
      </c>
      <c r="D1527">
        <v>1</v>
      </c>
      <c r="E1527">
        <v>132130.28000000003</v>
      </c>
      <c r="F1527">
        <f>Table2[[#This Row],[Đơn Giá Chuẩn]]*Table2[[#This Row],[Tổng số lượng bán]]</f>
        <v>132130.28000000003</v>
      </c>
      <c r="G1527">
        <v>0</v>
      </c>
      <c r="H1527">
        <f>Table2[[#This Row],[Doanh số bán]]-Table2[[#This Row],[Chiết khấu]]</f>
        <v>132130.28000000003</v>
      </c>
      <c r="I1527">
        <v>0</v>
      </c>
      <c r="J1527">
        <v>0</v>
      </c>
      <c r="K1527" t="s">
        <v>50</v>
      </c>
      <c r="L1527">
        <v>0.25</v>
      </c>
      <c r="M1527" t="s">
        <v>37</v>
      </c>
      <c r="N1527" t="s">
        <v>50</v>
      </c>
      <c r="O1527">
        <v>0.25</v>
      </c>
      <c r="P1527" t="s">
        <v>286</v>
      </c>
      <c r="Q1527" t="s">
        <v>287</v>
      </c>
      <c r="R1527" t="s">
        <v>41</v>
      </c>
      <c r="S1527" t="s">
        <v>42</v>
      </c>
      <c r="T1527" t="s">
        <v>74</v>
      </c>
      <c r="U1527" t="s">
        <v>75</v>
      </c>
      <c r="V1527" t="s">
        <v>50</v>
      </c>
    </row>
    <row r="1528" spans="1:22">
      <c r="A1528" s="4">
        <v>46123</v>
      </c>
      <c r="B1528" t="s">
        <v>9098</v>
      </c>
      <c r="C1528" t="s">
        <v>83</v>
      </c>
      <c r="D1528">
        <v>1</v>
      </c>
      <c r="E1528">
        <v>132130.28000000003</v>
      </c>
      <c r="F1528">
        <f>Table2[[#This Row],[Đơn Giá Chuẩn]]*Table2[[#This Row],[Tổng số lượng bán]]</f>
        <v>132130.28000000003</v>
      </c>
      <c r="G1528">
        <v>0</v>
      </c>
      <c r="H1528">
        <f>Table2[[#This Row],[Doanh số bán]]-Table2[[#This Row],[Chiết khấu]]</f>
        <v>132130.28000000003</v>
      </c>
      <c r="K1528" t="s">
        <v>50</v>
      </c>
      <c r="L1528">
        <v>0.25</v>
      </c>
      <c r="M1528" t="s">
        <v>37</v>
      </c>
      <c r="N1528" t="s">
        <v>50</v>
      </c>
      <c r="O1528">
        <v>0.25</v>
      </c>
      <c r="P1528" t="s">
        <v>286</v>
      </c>
      <c r="Q1528" t="s">
        <v>287</v>
      </c>
      <c r="R1528" t="s">
        <v>41</v>
      </c>
      <c r="S1528" t="s">
        <v>42</v>
      </c>
      <c r="T1528" t="s">
        <v>74</v>
      </c>
      <c r="U1528" t="s">
        <v>75</v>
      </c>
      <c r="V1528" t="s">
        <v>50</v>
      </c>
    </row>
    <row r="1529" spans="1:22">
      <c r="A1529" s="4">
        <v>46033</v>
      </c>
      <c r="B1529" t="s">
        <v>1198</v>
      </c>
      <c r="C1529" t="s">
        <v>23</v>
      </c>
      <c r="D1529">
        <v>1</v>
      </c>
      <c r="E1529">
        <v>25999.999999999996</v>
      </c>
      <c r="F1529">
        <f>Table2[[#This Row],[Đơn Giá Chuẩn]]*Table2[[#This Row],[Tổng số lượng bán]]</f>
        <v>25999.999999999996</v>
      </c>
      <c r="G1529">
        <v>0</v>
      </c>
      <c r="H1529">
        <f>Table2[[#This Row],[Doanh số bán]]-Table2[[#This Row],[Chiết khấu]]</f>
        <v>25999.999999999996</v>
      </c>
      <c r="K1529" t="s">
        <v>24</v>
      </c>
      <c r="L1529">
        <v>0</v>
      </c>
      <c r="M1529" t="s">
        <v>319</v>
      </c>
      <c r="N1529" t="s">
        <v>26</v>
      </c>
      <c r="O1529">
        <v>0</v>
      </c>
      <c r="P1529" t="s">
        <v>129</v>
      </c>
      <c r="Q1529" t="s">
        <v>130</v>
      </c>
      <c r="R1529" t="s">
        <v>29</v>
      </c>
      <c r="S1529" t="s">
        <v>30</v>
      </c>
      <c r="T1529" t="s">
        <v>320</v>
      </c>
      <c r="U1529" t="s">
        <v>321</v>
      </c>
      <c r="V1529" t="s">
        <v>33</v>
      </c>
    </row>
    <row r="1530" spans="1:22">
      <c r="A1530" s="4">
        <v>46033</v>
      </c>
      <c r="B1530" t="s">
        <v>1199</v>
      </c>
      <c r="C1530" t="s">
        <v>23</v>
      </c>
      <c r="D1530">
        <v>2</v>
      </c>
      <c r="E1530">
        <v>21000</v>
      </c>
      <c r="F1530">
        <f>Table2[[#This Row],[Đơn Giá Chuẩn]]*Table2[[#This Row],[Tổng số lượng bán]]</f>
        <v>42000</v>
      </c>
      <c r="G1530">
        <v>0</v>
      </c>
      <c r="H1530">
        <f>Table2[[#This Row],[Doanh số bán]]-Table2[[#This Row],[Chiết khấu]]</f>
        <v>42000</v>
      </c>
      <c r="K1530" t="s">
        <v>24</v>
      </c>
      <c r="L1530">
        <v>0</v>
      </c>
      <c r="M1530" t="s">
        <v>319</v>
      </c>
      <c r="N1530" t="s">
        <v>26</v>
      </c>
      <c r="O1530">
        <v>0</v>
      </c>
      <c r="P1530" t="s">
        <v>27</v>
      </c>
      <c r="Q1530" t="s">
        <v>28</v>
      </c>
      <c r="R1530" t="s">
        <v>29</v>
      </c>
      <c r="S1530" t="s">
        <v>30</v>
      </c>
      <c r="T1530" t="s">
        <v>320</v>
      </c>
      <c r="U1530" t="s">
        <v>321</v>
      </c>
      <c r="V1530" t="s">
        <v>33</v>
      </c>
    </row>
    <row r="1531" spans="1:22">
      <c r="A1531" s="4">
        <v>46033</v>
      </c>
      <c r="B1531" t="s">
        <v>1199</v>
      </c>
      <c r="C1531" t="s">
        <v>23</v>
      </c>
      <c r="D1531">
        <v>1</v>
      </c>
      <c r="E1531">
        <v>42000</v>
      </c>
      <c r="F1531">
        <f>Table2[[#This Row],[Đơn Giá Chuẩn]]*Table2[[#This Row],[Tổng số lượng bán]]</f>
        <v>42000</v>
      </c>
      <c r="G1531">
        <v>0</v>
      </c>
      <c r="H1531">
        <f>Table2[[#This Row],[Doanh số bán]]-Table2[[#This Row],[Chiết khấu]]</f>
        <v>42000</v>
      </c>
      <c r="K1531" t="s">
        <v>24</v>
      </c>
      <c r="L1531">
        <v>0</v>
      </c>
      <c r="M1531" t="s">
        <v>319</v>
      </c>
      <c r="N1531" t="s">
        <v>26</v>
      </c>
      <c r="O1531">
        <v>0</v>
      </c>
      <c r="P1531" t="s">
        <v>141</v>
      </c>
      <c r="Q1531" t="s">
        <v>142</v>
      </c>
      <c r="R1531" t="s">
        <v>29</v>
      </c>
      <c r="S1531" t="s">
        <v>59</v>
      </c>
      <c r="T1531" t="s">
        <v>320</v>
      </c>
      <c r="U1531" t="s">
        <v>321</v>
      </c>
      <c r="V1531" t="s">
        <v>33</v>
      </c>
    </row>
    <row r="1532" spans="1:22">
      <c r="A1532" s="4">
        <v>46125</v>
      </c>
      <c r="B1532" t="s">
        <v>9103</v>
      </c>
      <c r="C1532" t="s">
        <v>83</v>
      </c>
      <c r="D1532">
        <v>1</v>
      </c>
      <c r="E1532">
        <v>132130.28000000003</v>
      </c>
      <c r="F1532">
        <f>Table2[[#This Row],[Đơn Giá Chuẩn]]*Table2[[#This Row],[Tổng số lượng bán]]</f>
        <v>132130.28000000003</v>
      </c>
      <c r="G1532">
        <v>0</v>
      </c>
      <c r="H1532">
        <f>Table2[[#This Row],[Doanh số bán]]-Table2[[#This Row],[Chiết khấu]]</f>
        <v>132130.28000000003</v>
      </c>
      <c r="I1532">
        <v>0</v>
      </c>
      <c r="J1532">
        <v>0</v>
      </c>
      <c r="K1532" t="s">
        <v>50</v>
      </c>
      <c r="L1532">
        <v>0.25</v>
      </c>
      <c r="M1532" t="s">
        <v>37</v>
      </c>
      <c r="N1532" t="s">
        <v>50</v>
      </c>
      <c r="O1532">
        <v>0.25</v>
      </c>
      <c r="P1532" t="s">
        <v>286</v>
      </c>
      <c r="Q1532" t="s">
        <v>287</v>
      </c>
      <c r="R1532" t="s">
        <v>41</v>
      </c>
      <c r="S1532" t="s">
        <v>42</v>
      </c>
      <c r="T1532" t="s">
        <v>74</v>
      </c>
      <c r="U1532" t="s">
        <v>75</v>
      </c>
      <c r="V1532" t="s">
        <v>50</v>
      </c>
    </row>
    <row r="1533" spans="1:22">
      <c r="A1533" s="4">
        <v>46144</v>
      </c>
      <c r="B1533" t="s">
        <v>11797</v>
      </c>
      <c r="C1533" t="s">
        <v>83</v>
      </c>
      <c r="D1533">
        <v>1</v>
      </c>
      <c r="E1533">
        <v>132130.28000000003</v>
      </c>
      <c r="F1533">
        <f>Table2[[#This Row],[Đơn Giá Chuẩn]]*Table2[[#This Row],[Tổng số lượng bán]]</f>
        <v>132130.28000000003</v>
      </c>
      <c r="G1533">
        <v>0</v>
      </c>
      <c r="H1533">
        <f>Table2[[#This Row],[Doanh số bán]]-Table2[[#This Row],[Chiết khấu]]</f>
        <v>132130.28000000003</v>
      </c>
      <c r="K1533" t="s">
        <v>50</v>
      </c>
      <c r="L1533">
        <v>0.25</v>
      </c>
      <c r="M1533" t="s">
        <v>37</v>
      </c>
      <c r="N1533" t="s">
        <v>50</v>
      </c>
      <c r="O1533">
        <v>0.25</v>
      </c>
      <c r="P1533" t="s">
        <v>286</v>
      </c>
      <c r="Q1533" t="s">
        <v>287</v>
      </c>
      <c r="R1533" t="s">
        <v>41</v>
      </c>
      <c r="S1533" t="s">
        <v>42</v>
      </c>
      <c r="T1533" t="s">
        <v>74</v>
      </c>
      <c r="U1533" t="s">
        <v>75</v>
      </c>
      <c r="V1533" t="s">
        <v>50</v>
      </c>
    </row>
    <row r="1534" spans="1:22">
      <c r="A1534" s="4">
        <v>46033</v>
      </c>
      <c r="B1534" t="s">
        <v>511</v>
      </c>
      <c r="C1534" t="s">
        <v>23</v>
      </c>
      <c r="D1534">
        <v>1</v>
      </c>
      <c r="E1534">
        <v>32000</v>
      </c>
      <c r="F1534">
        <f>Table2[[#This Row],[Đơn Giá Chuẩn]]*Table2[[#This Row],[Tổng số lượng bán]]</f>
        <v>32000</v>
      </c>
      <c r="G1534">
        <v>0</v>
      </c>
      <c r="H1534">
        <f>Table2[[#This Row],[Doanh số bán]]-Table2[[#This Row],[Chiết khấu]]</f>
        <v>32000</v>
      </c>
      <c r="K1534" t="s">
        <v>24</v>
      </c>
      <c r="L1534">
        <v>0</v>
      </c>
      <c r="M1534" t="s">
        <v>319</v>
      </c>
      <c r="N1534" t="s">
        <v>26</v>
      </c>
      <c r="O1534">
        <v>0</v>
      </c>
      <c r="P1534" t="s">
        <v>873</v>
      </c>
      <c r="Q1534" t="s">
        <v>874</v>
      </c>
      <c r="R1534" t="s">
        <v>29</v>
      </c>
      <c r="S1534" t="s">
        <v>30</v>
      </c>
      <c r="T1534" t="s">
        <v>320</v>
      </c>
      <c r="U1534" t="s">
        <v>321</v>
      </c>
      <c r="V1534" t="s">
        <v>33</v>
      </c>
    </row>
    <row r="1535" spans="1:22">
      <c r="A1535" s="4">
        <v>46033</v>
      </c>
      <c r="B1535" t="s">
        <v>511</v>
      </c>
      <c r="C1535" t="s">
        <v>23</v>
      </c>
      <c r="D1535">
        <v>2</v>
      </c>
      <c r="E1535">
        <v>47000</v>
      </c>
      <c r="F1535">
        <f>Table2[[#This Row],[Đơn Giá Chuẩn]]*Table2[[#This Row],[Tổng số lượng bán]]</f>
        <v>94000</v>
      </c>
      <c r="G1535">
        <v>0</v>
      </c>
      <c r="H1535">
        <f>Table2[[#This Row],[Doanh số bán]]-Table2[[#This Row],[Chiết khấu]]</f>
        <v>94000</v>
      </c>
      <c r="K1535" t="s">
        <v>24</v>
      </c>
      <c r="L1535">
        <v>0</v>
      </c>
      <c r="M1535" t="s">
        <v>319</v>
      </c>
      <c r="N1535" t="s">
        <v>26</v>
      </c>
      <c r="O1535">
        <v>0</v>
      </c>
      <c r="P1535" t="s">
        <v>913</v>
      </c>
      <c r="Q1535" t="s">
        <v>914</v>
      </c>
      <c r="R1535" t="s">
        <v>29</v>
      </c>
      <c r="S1535" t="s">
        <v>30</v>
      </c>
      <c r="T1535" t="s">
        <v>320</v>
      </c>
      <c r="U1535" t="s">
        <v>321</v>
      </c>
      <c r="V1535" t="s">
        <v>33</v>
      </c>
    </row>
    <row r="1536" spans="1:22">
      <c r="A1536" s="4">
        <v>46146</v>
      </c>
      <c r="B1536" t="s">
        <v>11925</v>
      </c>
      <c r="C1536" t="s">
        <v>83</v>
      </c>
      <c r="D1536">
        <v>1</v>
      </c>
      <c r="E1536">
        <v>132130.28000000003</v>
      </c>
      <c r="F1536">
        <f>Table2[[#This Row],[Đơn Giá Chuẩn]]*Table2[[#This Row],[Tổng số lượng bán]]</f>
        <v>132130.28000000003</v>
      </c>
      <c r="G1536">
        <v>0</v>
      </c>
      <c r="H1536">
        <f>Table2[[#This Row],[Doanh số bán]]-Table2[[#This Row],[Chiết khấu]]</f>
        <v>132130.28000000003</v>
      </c>
      <c r="K1536" t="s">
        <v>50</v>
      </c>
      <c r="L1536">
        <v>0.25</v>
      </c>
      <c r="M1536" t="s">
        <v>37</v>
      </c>
      <c r="N1536" t="s">
        <v>50</v>
      </c>
      <c r="O1536">
        <v>0.25</v>
      </c>
      <c r="P1536" t="s">
        <v>286</v>
      </c>
      <c r="Q1536" t="s">
        <v>287</v>
      </c>
      <c r="R1536" t="s">
        <v>41</v>
      </c>
      <c r="S1536" t="s">
        <v>42</v>
      </c>
      <c r="T1536" t="s">
        <v>74</v>
      </c>
      <c r="U1536" t="s">
        <v>75</v>
      </c>
      <c r="V1536" t="s">
        <v>50</v>
      </c>
    </row>
    <row r="1537" spans="1:22">
      <c r="A1537" s="4">
        <v>46148</v>
      </c>
      <c r="B1537" t="s">
        <v>12199</v>
      </c>
      <c r="C1537" t="s">
        <v>83</v>
      </c>
      <c r="D1537">
        <v>1</v>
      </c>
      <c r="E1537">
        <v>132130.28000000003</v>
      </c>
      <c r="F1537">
        <f>Table2[[#This Row],[Đơn Giá Chuẩn]]*Table2[[#This Row],[Tổng số lượng bán]]</f>
        <v>132130.28000000003</v>
      </c>
      <c r="G1537">
        <v>0</v>
      </c>
      <c r="H1537">
        <f>Table2[[#This Row],[Doanh số bán]]-Table2[[#This Row],[Chiết khấu]]</f>
        <v>132130.28000000003</v>
      </c>
      <c r="I1537">
        <v>0</v>
      </c>
      <c r="J1537">
        <v>0</v>
      </c>
      <c r="K1537" t="s">
        <v>50</v>
      </c>
      <c r="L1537">
        <v>0.25</v>
      </c>
      <c r="M1537" t="s">
        <v>37</v>
      </c>
      <c r="N1537" t="s">
        <v>50</v>
      </c>
      <c r="O1537">
        <v>0.25</v>
      </c>
      <c r="P1537" t="s">
        <v>286</v>
      </c>
      <c r="Q1537" t="s">
        <v>287</v>
      </c>
      <c r="R1537" t="s">
        <v>41</v>
      </c>
      <c r="S1537" t="s">
        <v>42</v>
      </c>
      <c r="T1537" t="s">
        <v>74</v>
      </c>
      <c r="U1537" t="s">
        <v>75</v>
      </c>
      <c r="V1537" t="s">
        <v>50</v>
      </c>
    </row>
    <row r="1538" spans="1:22">
      <c r="A1538" s="4">
        <v>46153</v>
      </c>
      <c r="B1538" t="s">
        <v>12611</v>
      </c>
      <c r="C1538" t="s">
        <v>83</v>
      </c>
      <c r="D1538">
        <v>1</v>
      </c>
      <c r="E1538">
        <v>132130.28000000003</v>
      </c>
      <c r="F1538">
        <f>Table2[[#This Row],[Đơn Giá Chuẩn]]*Table2[[#This Row],[Tổng số lượng bán]]</f>
        <v>132130.28000000003</v>
      </c>
      <c r="G1538">
        <v>0</v>
      </c>
      <c r="H1538">
        <f>Table2[[#This Row],[Doanh số bán]]-Table2[[#This Row],[Chiết khấu]]</f>
        <v>132130.28000000003</v>
      </c>
      <c r="K1538" t="s">
        <v>50</v>
      </c>
      <c r="L1538">
        <v>0.25</v>
      </c>
      <c r="M1538" t="s">
        <v>37</v>
      </c>
      <c r="N1538" t="s">
        <v>50</v>
      </c>
      <c r="O1538">
        <v>0.25</v>
      </c>
      <c r="P1538" t="s">
        <v>286</v>
      </c>
      <c r="Q1538" t="s">
        <v>287</v>
      </c>
      <c r="R1538" t="s">
        <v>41</v>
      </c>
      <c r="S1538" t="s">
        <v>42</v>
      </c>
      <c r="T1538" t="s">
        <v>74</v>
      </c>
      <c r="U1538" t="s">
        <v>75</v>
      </c>
      <c r="V1538" t="s">
        <v>50</v>
      </c>
    </row>
    <row r="1539" spans="1:22">
      <c r="A1539" s="4">
        <v>46155</v>
      </c>
      <c r="B1539" t="s">
        <v>12797</v>
      </c>
      <c r="C1539" t="s">
        <v>83</v>
      </c>
      <c r="D1539">
        <v>1</v>
      </c>
      <c r="E1539">
        <v>132130.28000000003</v>
      </c>
      <c r="F1539">
        <f>Table2[[#This Row],[Đơn Giá Chuẩn]]*Table2[[#This Row],[Tổng số lượng bán]]</f>
        <v>132130.28000000003</v>
      </c>
      <c r="G1539">
        <v>0</v>
      </c>
      <c r="H1539">
        <f>Table2[[#This Row],[Doanh số bán]]-Table2[[#This Row],[Chiết khấu]]</f>
        <v>132130.28000000003</v>
      </c>
      <c r="K1539" t="s">
        <v>50</v>
      </c>
      <c r="L1539">
        <v>0.25</v>
      </c>
      <c r="M1539" t="s">
        <v>37</v>
      </c>
      <c r="N1539" t="s">
        <v>50</v>
      </c>
      <c r="O1539">
        <v>0.25</v>
      </c>
      <c r="P1539" t="s">
        <v>286</v>
      </c>
      <c r="Q1539" t="s">
        <v>287</v>
      </c>
      <c r="R1539" t="s">
        <v>41</v>
      </c>
      <c r="S1539" t="s">
        <v>42</v>
      </c>
      <c r="T1539" t="s">
        <v>74</v>
      </c>
      <c r="U1539" t="s">
        <v>75</v>
      </c>
      <c r="V1539" t="s">
        <v>50</v>
      </c>
    </row>
    <row r="1540" spans="1:22">
      <c r="A1540" s="4">
        <v>46033</v>
      </c>
      <c r="B1540" t="s">
        <v>1205</v>
      </c>
      <c r="C1540" t="s">
        <v>23</v>
      </c>
      <c r="D1540">
        <v>2</v>
      </c>
      <c r="E1540">
        <v>25999.999999999996</v>
      </c>
      <c r="F1540">
        <f>Table2[[#This Row],[Đơn Giá Chuẩn]]*Table2[[#This Row],[Tổng số lượng bán]]</f>
        <v>51999.999999999993</v>
      </c>
      <c r="G1540">
        <v>0</v>
      </c>
      <c r="H1540">
        <f>Table2[[#This Row],[Doanh số bán]]-Table2[[#This Row],[Chiết khấu]]</f>
        <v>51999.999999999993</v>
      </c>
      <c r="K1540" t="s">
        <v>24</v>
      </c>
      <c r="L1540">
        <v>0</v>
      </c>
      <c r="M1540" t="s">
        <v>319</v>
      </c>
      <c r="N1540" t="s">
        <v>26</v>
      </c>
      <c r="O1540">
        <v>0</v>
      </c>
      <c r="P1540" t="s">
        <v>47</v>
      </c>
      <c r="Q1540" t="s">
        <v>48</v>
      </c>
      <c r="R1540" t="s">
        <v>29</v>
      </c>
      <c r="S1540" t="s">
        <v>30</v>
      </c>
      <c r="T1540" t="s">
        <v>320</v>
      </c>
      <c r="U1540" t="s">
        <v>321</v>
      </c>
      <c r="V1540" t="s">
        <v>33</v>
      </c>
    </row>
    <row r="1541" spans="1:22">
      <c r="A1541" s="4">
        <v>46034</v>
      </c>
      <c r="B1541" t="s">
        <v>1206</v>
      </c>
      <c r="C1541" t="s">
        <v>23</v>
      </c>
      <c r="D1541">
        <v>1</v>
      </c>
      <c r="E1541">
        <v>25999.999999999996</v>
      </c>
      <c r="F1541">
        <f>Table2[[#This Row],[Đơn Giá Chuẩn]]*Table2[[#This Row],[Tổng số lượng bán]]</f>
        <v>25999.999999999996</v>
      </c>
      <c r="G1541">
        <v>0</v>
      </c>
      <c r="H1541">
        <f>Table2[[#This Row],[Doanh số bán]]-Table2[[#This Row],[Chiết khấu]]</f>
        <v>25999.999999999996</v>
      </c>
      <c r="K1541" t="s">
        <v>24</v>
      </c>
      <c r="L1541">
        <v>0</v>
      </c>
      <c r="M1541" t="s">
        <v>319</v>
      </c>
      <c r="N1541" t="s">
        <v>26</v>
      </c>
      <c r="O1541">
        <v>0</v>
      </c>
      <c r="P1541" t="s">
        <v>47</v>
      </c>
      <c r="Q1541" t="s">
        <v>48</v>
      </c>
      <c r="R1541" t="s">
        <v>29</v>
      </c>
      <c r="S1541" t="s">
        <v>30</v>
      </c>
      <c r="T1541" t="s">
        <v>320</v>
      </c>
      <c r="U1541" t="s">
        <v>321</v>
      </c>
      <c r="V1541" t="s">
        <v>33</v>
      </c>
    </row>
    <row r="1542" spans="1:22">
      <c r="A1542" s="4">
        <v>46034</v>
      </c>
      <c r="B1542" t="s">
        <v>1207</v>
      </c>
      <c r="C1542" t="s">
        <v>23</v>
      </c>
      <c r="D1542">
        <v>1</v>
      </c>
      <c r="E1542">
        <v>21000</v>
      </c>
      <c r="F1542">
        <f>Table2[[#This Row],[Đơn Giá Chuẩn]]*Table2[[#This Row],[Tổng số lượng bán]]</f>
        <v>21000</v>
      </c>
      <c r="G1542">
        <v>0</v>
      </c>
      <c r="H1542">
        <f>Table2[[#This Row],[Doanh số bán]]-Table2[[#This Row],[Chiết khấu]]</f>
        <v>21000</v>
      </c>
      <c r="K1542" t="s">
        <v>24</v>
      </c>
      <c r="L1542">
        <v>0</v>
      </c>
      <c r="M1542" t="s">
        <v>319</v>
      </c>
      <c r="N1542" t="s">
        <v>26</v>
      </c>
      <c r="O1542">
        <v>0</v>
      </c>
      <c r="P1542" t="s">
        <v>27</v>
      </c>
      <c r="Q1542" t="s">
        <v>28</v>
      </c>
      <c r="R1542" t="s">
        <v>29</v>
      </c>
      <c r="S1542" t="s">
        <v>30</v>
      </c>
      <c r="T1542" t="s">
        <v>320</v>
      </c>
      <c r="U1542" t="s">
        <v>321</v>
      </c>
      <c r="V1542" t="s">
        <v>33</v>
      </c>
    </row>
    <row r="1543" spans="1:22">
      <c r="A1543" s="4">
        <v>46034</v>
      </c>
      <c r="B1543" t="s">
        <v>1208</v>
      </c>
      <c r="C1543" t="s">
        <v>23</v>
      </c>
      <c r="D1543">
        <v>1</v>
      </c>
      <c r="E1543">
        <v>25999.999999999996</v>
      </c>
      <c r="F1543">
        <f>Table2[[#This Row],[Đơn Giá Chuẩn]]*Table2[[#This Row],[Tổng số lượng bán]]</f>
        <v>25999.999999999996</v>
      </c>
      <c r="G1543">
        <v>0</v>
      </c>
      <c r="H1543">
        <f>Table2[[#This Row],[Doanh số bán]]-Table2[[#This Row],[Chiết khấu]]</f>
        <v>25999.999999999996</v>
      </c>
      <c r="K1543" t="s">
        <v>24</v>
      </c>
      <c r="L1543">
        <v>0</v>
      </c>
      <c r="M1543" t="s">
        <v>319</v>
      </c>
      <c r="N1543" t="s">
        <v>26</v>
      </c>
      <c r="O1543">
        <v>0</v>
      </c>
      <c r="P1543" t="s">
        <v>129</v>
      </c>
      <c r="Q1543" t="s">
        <v>130</v>
      </c>
      <c r="R1543" t="s">
        <v>29</v>
      </c>
      <c r="S1543" t="s">
        <v>30</v>
      </c>
      <c r="T1543" t="s">
        <v>320</v>
      </c>
      <c r="U1543" t="s">
        <v>321</v>
      </c>
      <c r="V1543" t="s">
        <v>33</v>
      </c>
    </row>
    <row r="1544" spans="1:22">
      <c r="A1544" s="4">
        <v>46034</v>
      </c>
      <c r="B1544" t="s">
        <v>1209</v>
      </c>
      <c r="C1544" t="s">
        <v>23</v>
      </c>
      <c r="D1544">
        <v>1</v>
      </c>
      <c r="E1544">
        <v>62000</v>
      </c>
      <c r="F1544">
        <f>Table2[[#This Row],[Đơn Giá Chuẩn]]*Table2[[#This Row],[Tổng số lượng bán]]</f>
        <v>62000</v>
      </c>
      <c r="G1544">
        <v>0</v>
      </c>
      <c r="H1544">
        <f>Table2[[#This Row],[Doanh số bán]]-Table2[[#This Row],[Chiết khấu]]</f>
        <v>62000</v>
      </c>
      <c r="K1544" t="s">
        <v>24</v>
      </c>
      <c r="L1544">
        <v>0</v>
      </c>
      <c r="M1544" t="s">
        <v>319</v>
      </c>
      <c r="N1544" t="s">
        <v>26</v>
      </c>
      <c r="O1544">
        <v>0</v>
      </c>
      <c r="P1544" t="s">
        <v>199</v>
      </c>
      <c r="Q1544" t="s">
        <v>200</v>
      </c>
      <c r="R1544" t="s">
        <v>29</v>
      </c>
      <c r="S1544" t="s">
        <v>30</v>
      </c>
      <c r="T1544" t="s">
        <v>320</v>
      </c>
      <c r="U1544" t="s">
        <v>321</v>
      </c>
      <c r="V1544" t="s">
        <v>33</v>
      </c>
    </row>
    <row r="1545" spans="1:22">
      <c r="A1545" s="4">
        <v>46034</v>
      </c>
      <c r="B1545" t="s">
        <v>1210</v>
      </c>
      <c r="C1545" t="s">
        <v>23</v>
      </c>
      <c r="D1545">
        <v>2</v>
      </c>
      <c r="E1545">
        <v>25999.999999999996</v>
      </c>
      <c r="F1545">
        <f>Table2[[#This Row],[Đơn Giá Chuẩn]]*Table2[[#This Row],[Tổng số lượng bán]]</f>
        <v>51999.999999999993</v>
      </c>
      <c r="G1545">
        <v>0</v>
      </c>
      <c r="H1545">
        <f>Table2[[#This Row],[Doanh số bán]]-Table2[[#This Row],[Chiết khấu]]</f>
        <v>51999.999999999993</v>
      </c>
      <c r="K1545" t="s">
        <v>24</v>
      </c>
      <c r="L1545">
        <v>0</v>
      </c>
      <c r="M1545" t="s">
        <v>319</v>
      </c>
      <c r="N1545" t="s">
        <v>26</v>
      </c>
      <c r="O1545">
        <v>0</v>
      </c>
      <c r="P1545" t="s">
        <v>47</v>
      </c>
      <c r="Q1545" t="s">
        <v>48</v>
      </c>
      <c r="R1545" t="s">
        <v>29</v>
      </c>
      <c r="S1545" t="s">
        <v>30</v>
      </c>
      <c r="T1545" t="s">
        <v>320</v>
      </c>
      <c r="U1545" t="s">
        <v>321</v>
      </c>
      <c r="V1545" t="s">
        <v>33</v>
      </c>
    </row>
    <row r="1546" spans="1:22">
      <c r="A1546" s="4">
        <v>46034</v>
      </c>
      <c r="B1546" t="s">
        <v>1211</v>
      </c>
      <c r="C1546" t="s">
        <v>23</v>
      </c>
      <c r="D1546">
        <v>2</v>
      </c>
      <c r="E1546">
        <v>25999.999999999996</v>
      </c>
      <c r="F1546">
        <f>Table2[[#This Row],[Đơn Giá Chuẩn]]*Table2[[#This Row],[Tổng số lượng bán]]</f>
        <v>51999.999999999993</v>
      </c>
      <c r="G1546">
        <v>0</v>
      </c>
      <c r="H1546">
        <f>Table2[[#This Row],[Doanh số bán]]-Table2[[#This Row],[Chiết khấu]]</f>
        <v>51999.999999999993</v>
      </c>
      <c r="K1546" t="s">
        <v>24</v>
      </c>
      <c r="L1546">
        <v>0</v>
      </c>
      <c r="M1546" t="s">
        <v>319</v>
      </c>
      <c r="N1546" t="s">
        <v>26</v>
      </c>
      <c r="O1546">
        <v>0</v>
      </c>
      <c r="P1546" t="s">
        <v>47</v>
      </c>
      <c r="Q1546" t="s">
        <v>48</v>
      </c>
      <c r="R1546" t="s">
        <v>29</v>
      </c>
      <c r="S1546" t="s">
        <v>30</v>
      </c>
      <c r="T1546" t="s">
        <v>320</v>
      </c>
      <c r="U1546" t="s">
        <v>321</v>
      </c>
      <c r="V1546" t="s">
        <v>33</v>
      </c>
    </row>
    <row r="1547" spans="1:22">
      <c r="A1547" s="4">
        <v>46034</v>
      </c>
      <c r="B1547" t="s">
        <v>1212</v>
      </c>
      <c r="C1547" t="s">
        <v>23</v>
      </c>
      <c r="D1547">
        <v>1</v>
      </c>
      <c r="E1547">
        <v>21000</v>
      </c>
      <c r="F1547">
        <f>Table2[[#This Row],[Đơn Giá Chuẩn]]*Table2[[#This Row],[Tổng số lượng bán]]</f>
        <v>21000</v>
      </c>
      <c r="G1547">
        <v>0</v>
      </c>
      <c r="H1547">
        <f>Table2[[#This Row],[Doanh số bán]]-Table2[[#This Row],[Chiết khấu]]</f>
        <v>21000</v>
      </c>
      <c r="K1547" t="s">
        <v>24</v>
      </c>
      <c r="L1547">
        <v>0</v>
      </c>
      <c r="M1547" t="s">
        <v>319</v>
      </c>
      <c r="N1547" t="s">
        <v>26</v>
      </c>
      <c r="O1547">
        <v>0</v>
      </c>
      <c r="P1547" t="s">
        <v>27</v>
      </c>
      <c r="Q1547" t="s">
        <v>28</v>
      </c>
      <c r="R1547" t="s">
        <v>29</v>
      </c>
      <c r="S1547" t="s">
        <v>30</v>
      </c>
      <c r="T1547" t="s">
        <v>320</v>
      </c>
      <c r="U1547" t="s">
        <v>321</v>
      </c>
      <c r="V1547" t="s">
        <v>33</v>
      </c>
    </row>
    <row r="1548" spans="1:22">
      <c r="A1548" s="4">
        <v>46034</v>
      </c>
      <c r="B1548" t="s">
        <v>1212</v>
      </c>
      <c r="C1548" t="s">
        <v>23</v>
      </c>
      <c r="D1548">
        <v>1</v>
      </c>
      <c r="E1548">
        <v>25999.999999999996</v>
      </c>
      <c r="F1548">
        <f>Table2[[#This Row],[Đơn Giá Chuẩn]]*Table2[[#This Row],[Tổng số lượng bán]]</f>
        <v>25999.999999999996</v>
      </c>
      <c r="G1548">
        <v>0</v>
      </c>
      <c r="H1548">
        <f>Table2[[#This Row],[Doanh số bán]]-Table2[[#This Row],[Chiết khấu]]</f>
        <v>25999.999999999996</v>
      </c>
      <c r="K1548" t="s">
        <v>24</v>
      </c>
      <c r="L1548">
        <v>0</v>
      </c>
      <c r="M1548" t="s">
        <v>319</v>
      </c>
      <c r="N1548" t="s">
        <v>26</v>
      </c>
      <c r="O1548">
        <v>0</v>
      </c>
      <c r="P1548" t="s">
        <v>47</v>
      </c>
      <c r="Q1548" t="s">
        <v>48</v>
      </c>
      <c r="R1548" t="s">
        <v>29</v>
      </c>
      <c r="S1548" t="s">
        <v>30</v>
      </c>
      <c r="T1548" t="s">
        <v>320</v>
      </c>
      <c r="U1548" t="s">
        <v>321</v>
      </c>
      <c r="V1548" t="s">
        <v>33</v>
      </c>
    </row>
    <row r="1549" spans="1:22">
      <c r="A1549" s="4">
        <v>46034</v>
      </c>
      <c r="B1549" t="s">
        <v>1213</v>
      </c>
      <c r="C1549" t="s">
        <v>23</v>
      </c>
      <c r="D1549">
        <v>1</v>
      </c>
      <c r="E1549">
        <v>25999.999999999996</v>
      </c>
      <c r="F1549">
        <f>Table2[[#This Row],[Đơn Giá Chuẩn]]*Table2[[#This Row],[Tổng số lượng bán]]</f>
        <v>25999.999999999996</v>
      </c>
      <c r="G1549">
        <v>0</v>
      </c>
      <c r="H1549">
        <f>Table2[[#This Row],[Doanh số bán]]-Table2[[#This Row],[Chiết khấu]]</f>
        <v>25999.999999999996</v>
      </c>
      <c r="K1549" t="s">
        <v>24</v>
      </c>
      <c r="L1549">
        <v>0</v>
      </c>
      <c r="M1549" t="s">
        <v>319</v>
      </c>
      <c r="N1549" t="s">
        <v>26</v>
      </c>
      <c r="O1549">
        <v>0</v>
      </c>
      <c r="P1549" t="s">
        <v>47</v>
      </c>
      <c r="Q1549" t="s">
        <v>48</v>
      </c>
      <c r="R1549" t="s">
        <v>29</v>
      </c>
      <c r="S1549" t="s">
        <v>30</v>
      </c>
      <c r="T1549" t="s">
        <v>320</v>
      </c>
      <c r="U1549" t="s">
        <v>321</v>
      </c>
      <c r="V1549" t="s">
        <v>33</v>
      </c>
    </row>
    <row r="1550" spans="1:22">
      <c r="A1550" s="4">
        <v>46034</v>
      </c>
      <c r="B1550" t="s">
        <v>1213</v>
      </c>
      <c r="C1550" t="s">
        <v>23</v>
      </c>
      <c r="D1550">
        <v>1</v>
      </c>
      <c r="E1550">
        <v>62000</v>
      </c>
      <c r="F1550">
        <f>Table2[[#This Row],[Đơn Giá Chuẩn]]*Table2[[#This Row],[Tổng số lượng bán]]</f>
        <v>62000</v>
      </c>
      <c r="G1550">
        <v>0</v>
      </c>
      <c r="H1550">
        <f>Table2[[#This Row],[Doanh số bán]]-Table2[[#This Row],[Chiết khấu]]</f>
        <v>62000</v>
      </c>
      <c r="K1550" t="s">
        <v>24</v>
      </c>
      <c r="L1550">
        <v>0</v>
      </c>
      <c r="M1550" t="s">
        <v>319</v>
      </c>
      <c r="N1550" t="s">
        <v>26</v>
      </c>
      <c r="O1550">
        <v>0</v>
      </c>
      <c r="P1550" t="s">
        <v>199</v>
      </c>
      <c r="Q1550" t="s">
        <v>200</v>
      </c>
      <c r="R1550" t="s">
        <v>29</v>
      </c>
      <c r="S1550" t="s">
        <v>30</v>
      </c>
      <c r="T1550" t="s">
        <v>320</v>
      </c>
      <c r="U1550" t="s">
        <v>321</v>
      </c>
      <c r="V1550" t="s">
        <v>33</v>
      </c>
    </row>
    <row r="1551" spans="1:22">
      <c r="A1551" s="4">
        <v>46034</v>
      </c>
      <c r="B1551" t="s">
        <v>1214</v>
      </c>
      <c r="C1551" t="s">
        <v>23</v>
      </c>
      <c r="D1551">
        <v>1</v>
      </c>
      <c r="E1551">
        <v>21000</v>
      </c>
      <c r="F1551">
        <f>Table2[[#This Row],[Đơn Giá Chuẩn]]*Table2[[#This Row],[Tổng số lượng bán]]</f>
        <v>21000</v>
      </c>
      <c r="G1551">
        <v>0</v>
      </c>
      <c r="H1551">
        <f>Table2[[#This Row],[Doanh số bán]]-Table2[[#This Row],[Chiết khấu]]</f>
        <v>21000</v>
      </c>
      <c r="K1551" t="s">
        <v>24</v>
      </c>
      <c r="L1551">
        <v>0</v>
      </c>
      <c r="M1551" t="s">
        <v>319</v>
      </c>
      <c r="N1551" t="s">
        <v>26</v>
      </c>
      <c r="O1551">
        <v>0</v>
      </c>
      <c r="P1551" t="s">
        <v>27</v>
      </c>
      <c r="Q1551" t="s">
        <v>28</v>
      </c>
      <c r="R1551" t="s">
        <v>29</v>
      </c>
      <c r="S1551" t="s">
        <v>30</v>
      </c>
      <c r="T1551" t="s">
        <v>320</v>
      </c>
      <c r="U1551" t="s">
        <v>321</v>
      </c>
      <c r="V1551" t="s">
        <v>33</v>
      </c>
    </row>
    <row r="1552" spans="1:22">
      <c r="A1552" s="4">
        <v>46034</v>
      </c>
      <c r="B1552" t="s">
        <v>1215</v>
      </c>
      <c r="C1552" t="s">
        <v>23</v>
      </c>
      <c r="D1552">
        <v>1</v>
      </c>
      <c r="E1552">
        <v>21000</v>
      </c>
      <c r="F1552">
        <f>Table2[[#This Row],[Đơn Giá Chuẩn]]*Table2[[#This Row],[Tổng số lượng bán]]</f>
        <v>21000</v>
      </c>
      <c r="G1552">
        <v>0</v>
      </c>
      <c r="H1552">
        <f>Table2[[#This Row],[Doanh số bán]]-Table2[[#This Row],[Chiết khấu]]</f>
        <v>21000</v>
      </c>
      <c r="K1552" t="s">
        <v>24</v>
      </c>
      <c r="L1552">
        <v>0</v>
      </c>
      <c r="M1552" t="s">
        <v>319</v>
      </c>
      <c r="N1552" t="s">
        <v>26</v>
      </c>
      <c r="O1552">
        <v>0</v>
      </c>
      <c r="P1552" t="s">
        <v>27</v>
      </c>
      <c r="Q1552" t="s">
        <v>28</v>
      </c>
      <c r="R1552" t="s">
        <v>29</v>
      </c>
      <c r="S1552" t="s">
        <v>30</v>
      </c>
      <c r="T1552" t="s">
        <v>320</v>
      </c>
      <c r="U1552" t="s">
        <v>321</v>
      </c>
      <c r="V1552" t="s">
        <v>33</v>
      </c>
    </row>
    <row r="1553" spans="1:22">
      <c r="A1553" s="4">
        <v>46034</v>
      </c>
      <c r="B1553" t="s">
        <v>1216</v>
      </c>
      <c r="C1553" t="s">
        <v>23</v>
      </c>
      <c r="D1553">
        <v>1</v>
      </c>
      <c r="E1553">
        <v>21000</v>
      </c>
      <c r="F1553">
        <f>Table2[[#This Row],[Đơn Giá Chuẩn]]*Table2[[#This Row],[Tổng số lượng bán]]</f>
        <v>21000</v>
      </c>
      <c r="G1553">
        <v>0</v>
      </c>
      <c r="H1553">
        <f>Table2[[#This Row],[Doanh số bán]]-Table2[[#This Row],[Chiết khấu]]</f>
        <v>21000</v>
      </c>
      <c r="K1553" t="s">
        <v>24</v>
      </c>
      <c r="L1553">
        <v>0</v>
      </c>
      <c r="M1553" t="s">
        <v>319</v>
      </c>
      <c r="N1553" t="s">
        <v>26</v>
      </c>
      <c r="O1553">
        <v>0</v>
      </c>
      <c r="P1553" t="s">
        <v>169</v>
      </c>
      <c r="Q1553" t="s">
        <v>170</v>
      </c>
      <c r="R1553" t="s">
        <v>29</v>
      </c>
      <c r="S1553" t="s">
        <v>30</v>
      </c>
      <c r="T1553" t="s">
        <v>320</v>
      </c>
      <c r="U1553" t="s">
        <v>321</v>
      </c>
      <c r="V1553" t="s">
        <v>33</v>
      </c>
    </row>
    <row r="1554" spans="1:22">
      <c r="A1554" s="4">
        <v>46034</v>
      </c>
      <c r="B1554" t="s">
        <v>1217</v>
      </c>
      <c r="C1554" t="s">
        <v>23</v>
      </c>
      <c r="D1554">
        <v>1</v>
      </c>
      <c r="E1554">
        <v>32000</v>
      </c>
      <c r="F1554">
        <f>Table2[[#This Row],[Đơn Giá Chuẩn]]*Table2[[#This Row],[Tổng số lượng bán]]</f>
        <v>32000</v>
      </c>
      <c r="G1554">
        <v>0</v>
      </c>
      <c r="H1554">
        <f>Table2[[#This Row],[Doanh số bán]]-Table2[[#This Row],[Chiết khấu]]</f>
        <v>32000</v>
      </c>
      <c r="K1554" t="s">
        <v>24</v>
      </c>
      <c r="L1554">
        <v>0</v>
      </c>
      <c r="M1554" t="s">
        <v>319</v>
      </c>
      <c r="N1554" t="s">
        <v>26</v>
      </c>
      <c r="O1554">
        <v>0</v>
      </c>
      <c r="P1554" t="s">
        <v>235</v>
      </c>
      <c r="Q1554" t="s">
        <v>236</v>
      </c>
      <c r="R1554" t="s">
        <v>29</v>
      </c>
      <c r="S1554" t="s">
        <v>59</v>
      </c>
      <c r="T1554" t="s">
        <v>320</v>
      </c>
      <c r="U1554" t="s">
        <v>321</v>
      </c>
      <c r="V1554" t="s">
        <v>33</v>
      </c>
    </row>
    <row r="1555" spans="1:22">
      <c r="A1555" s="4">
        <v>46034</v>
      </c>
      <c r="B1555" t="s">
        <v>1217</v>
      </c>
      <c r="C1555" t="s">
        <v>23</v>
      </c>
      <c r="D1555">
        <v>1</v>
      </c>
      <c r="E1555">
        <v>21000</v>
      </c>
      <c r="F1555">
        <f>Table2[[#This Row],[Đơn Giá Chuẩn]]*Table2[[#This Row],[Tổng số lượng bán]]</f>
        <v>21000</v>
      </c>
      <c r="G1555">
        <v>0</v>
      </c>
      <c r="H1555">
        <f>Table2[[#This Row],[Doanh số bán]]-Table2[[#This Row],[Chiết khấu]]</f>
        <v>21000</v>
      </c>
      <c r="K1555" t="s">
        <v>24</v>
      </c>
      <c r="L1555">
        <v>0</v>
      </c>
      <c r="M1555" t="s">
        <v>319</v>
      </c>
      <c r="N1555" t="s">
        <v>26</v>
      </c>
      <c r="O1555">
        <v>0</v>
      </c>
      <c r="P1555" t="s">
        <v>27</v>
      </c>
      <c r="Q1555" t="s">
        <v>28</v>
      </c>
      <c r="R1555" t="s">
        <v>29</v>
      </c>
      <c r="S1555" t="s">
        <v>30</v>
      </c>
      <c r="T1555" t="s">
        <v>320</v>
      </c>
      <c r="U1555" t="s">
        <v>321</v>
      </c>
      <c r="V1555" t="s">
        <v>33</v>
      </c>
    </row>
    <row r="1556" spans="1:22">
      <c r="A1556" s="4">
        <v>46034</v>
      </c>
      <c r="B1556" t="s">
        <v>1217</v>
      </c>
      <c r="C1556" t="s">
        <v>23</v>
      </c>
      <c r="D1556">
        <v>1</v>
      </c>
      <c r="E1556">
        <v>42000</v>
      </c>
      <c r="F1556">
        <f>Table2[[#This Row],[Đơn Giá Chuẩn]]*Table2[[#This Row],[Tổng số lượng bán]]</f>
        <v>42000</v>
      </c>
      <c r="G1556">
        <v>0</v>
      </c>
      <c r="H1556">
        <f>Table2[[#This Row],[Doanh số bán]]-Table2[[#This Row],[Chiết khấu]]</f>
        <v>42000</v>
      </c>
      <c r="K1556" t="s">
        <v>24</v>
      </c>
      <c r="L1556">
        <v>0</v>
      </c>
      <c r="M1556" t="s">
        <v>319</v>
      </c>
      <c r="N1556" t="s">
        <v>26</v>
      </c>
      <c r="O1556">
        <v>0</v>
      </c>
      <c r="P1556" t="s">
        <v>62</v>
      </c>
      <c r="Q1556" t="s">
        <v>63</v>
      </c>
      <c r="R1556" t="s">
        <v>29</v>
      </c>
      <c r="S1556" t="s">
        <v>56</v>
      </c>
      <c r="T1556" t="s">
        <v>320</v>
      </c>
      <c r="U1556" t="s">
        <v>321</v>
      </c>
      <c r="V1556" t="s">
        <v>33</v>
      </c>
    </row>
    <row r="1557" spans="1:22">
      <c r="A1557" s="4">
        <v>46034</v>
      </c>
      <c r="B1557" t="s">
        <v>1217</v>
      </c>
      <c r="C1557" t="s">
        <v>23</v>
      </c>
      <c r="D1557">
        <v>1</v>
      </c>
      <c r="E1557">
        <v>37000</v>
      </c>
      <c r="F1557">
        <f>Table2[[#This Row],[Đơn Giá Chuẩn]]*Table2[[#This Row],[Tổng số lượng bán]]</f>
        <v>37000</v>
      </c>
      <c r="G1557">
        <v>0</v>
      </c>
      <c r="H1557">
        <f>Table2[[#This Row],[Doanh số bán]]-Table2[[#This Row],[Chiết khấu]]</f>
        <v>37000</v>
      </c>
      <c r="K1557" t="s">
        <v>24</v>
      </c>
      <c r="L1557">
        <v>0</v>
      </c>
      <c r="M1557" t="s">
        <v>319</v>
      </c>
      <c r="N1557" t="s">
        <v>26</v>
      </c>
      <c r="O1557">
        <v>0</v>
      </c>
      <c r="P1557" t="s">
        <v>402</v>
      </c>
      <c r="Q1557" t="s">
        <v>403</v>
      </c>
      <c r="R1557" t="s">
        <v>29</v>
      </c>
      <c r="S1557" t="s">
        <v>59</v>
      </c>
      <c r="T1557" t="s">
        <v>320</v>
      </c>
      <c r="U1557" t="s">
        <v>321</v>
      </c>
      <c r="V1557" t="s">
        <v>33</v>
      </c>
    </row>
    <row r="1558" spans="1:22">
      <c r="A1558" s="4">
        <v>46034</v>
      </c>
      <c r="B1558" t="s">
        <v>1217</v>
      </c>
      <c r="C1558" t="s">
        <v>23</v>
      </c>
      <c r="D1558">
        <v>1</v>
      </c>
      <c r="E1558">
        <v>42000</v>
      </c>
      <c r="F1558">
        <f>Table2[[#This Row],[Đơn Giá Chuẩn]]*Table2[[#This Row],[Tổng số lượng bán]]</f>
        <v>42000</v>
      </c>
      <c r="G1558">
        <v>0</v>
      </c>
      <c r="H1558">
        <f>Table2[[#This Row],[Doanh số bán]]-Table2[[#This Row],[Chiết khấu]]</f>
        <v>42000</v>
      </c>
      <c r="K1558" t="s">
        <v>24</v>
      </c>
      <c r="L1558">
        <v>0</v>
      </c>
      <c r="M1558" t="s">
        <v>319</v>
      </c>
      <c r="N1558" t="s">
        <v>26</v>
      </c>
      <c r="O1558">
        <v>0</v>
      </c>
      <c r="P1558" t="s">
        <v>977</v>
      </c>
      <c r="Q1558" t="s">
        <v>978</v>
      </c>
      <c r="R1558" t="s">
        <v>29</v>
      </c>
      <c r="S1558" t="s">
        <v>59</v>
      </c>
      <c r="T1558" t="s">
        <v>320</v>
      </c>
      <c r="U1558" t="s">
        <v>321</v>
      </c>
      <c r="V1558" t="s">
        <v>33</v>
      </c>
    </row>
    <row r="1559" spans="1:22">
      <c r="A1559" s="4">
        <v>46034</v>
      </c>
      <c r="B1559" t="s">
        <v>1218</v>
      </c>
      <c r="C1559" t="s">
        <v>23</v>
      </c>
      <c r="D1559">
        <v>1</v>
      </c>
      <c r="E1559">
        <v>42000</v>
      </c>
      <c r="F1559">
        <f>Table2[[#This Row],[Đơn Giá Chuẩn]]*Table2[[#This Row],[Tổng số lượng bán]]</f>
        <v>42000</v>
      </c>
      <c r="G1559">
        <v>0</v>
      </c>
      <c r="H1559">
        <f>Table2[[#This Row],[Doanh số bán]]-Table2[[#This Row],[Chiết khấu]]</f>
        <v>42000</v>
      </c>
      <c r="K1559" t="s">
        <v>24</v>
      </c>
      <c r="L1559">
        <v>0</v>
      </c>
      <c r="M1559" t="s">
        <v>319</v>
      </c>
      <c r="N1559" t="s">
        <v>26</v>
      </c>
      <c r="O1559">
        <v>0</v>
      </c>
      <c r="P1559" t="s">
        <v>977</v>
      </c>
      <c r="Q1559" t="s">
        <v>978</v>
      </c>
      <c r="R1559" t="s">
        <v>29</v>
      </c>
      <c r="S1559" t="s">
        <v>59</v>
      </c>
      <c r="T1559" t="s">
        <v>320</v>
      </c>
      <c r="U1559" t="s">
        <v>321</v>
      </c>
      <c r="V1559" t="s">
        <v>33</v>
      </c>
    </row>
    <row r="1560" spans="1:22">
      <c r="A1560" s="4">
        <v>46040</v>
      </c>
      <c r="B1560" t="s">
        <v>1028</v>
      </c>
      <c r="C1560" t="s">
        <v>83</v>
      </c>
      <c r="D1560">
        <v>1</v>
      </c>
      <c r="E1560">
        <v>132339.79999999999</v>
      </c>
      <c r="F1560">
        <f>Table2[[#This Row],[Đơn Giá Chuẩn]]*Table2[[#This Row],[Tổng số lượng bán]]</f>
        <v>132339.79999999999</v>
      </c>
      <c r="G1560">
        <v>0</v>
      </c>
      <c r="H1560">
        <f>Table2[[#This Row],[Doanh số bán]]-Table2[[#This Row],[Chiết khấu]]</f>
        <v>132339.79999999999</v>
      </c>
      <c r="K1560" t="s">
        <v>50</v>
      </c>
      <c r="M1560" t="s">
        <v>37</v>
      </c>
      <c r="N1560" t="s">
        <v>50</v>
      </c>
      <c r="O1560">
        <v>0.5</v>
      </c>
      <c r="P1560" t="s">
        <v>101</v>
      </c>
      <c r="Q1560" t="s">
        <v>102</v>
      </c>
      <c r="R1560" t="s">
        <v>41</v>
      </c>
      <c r="S1560" t="s">
        <v>42</v>
      </c>
      <c r="T1560" t="s">
        <v>74</v>
      </c>
      <c r="U1560" t="s">
        <v>75</v>
      </c>
      <c r="V1560" t="s">
        <v>50</v>
      </c>
    </row>
    <row r="1561" spans="1:22">
      <c r="A1561" s="4">
        <v>46040</v>
      </c>
      <c r="B1561" t="s">
        <v>1050</v>
      </c>
      <c r="C1561" t="s">
        <v>83</v>
      </c>
      <c r="D1561">
        <v>1</v>
      </c>
      <c r="E1561">
        <v>132339.79999999999</v>
      </c>
      <c r="F1561">
        <f>Table2[[#This Row],[Đơn Giá Chuẩn]]*Table2[[#This Row],[Tổng số lượng bán]]</f>
        <v>132339.79999999999</v>
      </c>
      <c r="G1561">
        <v>0</v>
      </c>
      <c r="H1561">
        <f>Table2[[#This Row],[Doanh số bán]]-Table2[[#This Row],[Chiết khấu]]</f>
        <v>132339.79999999999</v>
      </c>
      <c r="K1561" t="s">
        <v>50</v>
      </c>
      <c r="M1561" t="s">
        <v>37</v>
      </c>
      <c r="N1561" t="s">
        <v>50</v>
      </c>
      <c r="O1561">
        <v>0.5</v>
      </c>
      <c r="P1561" t="s">
        <v>101</v>
      </c>
      <c r="Q1561" t="s">
        <v>102</v>
      </c>
      <c r="R1561" t="s">
        <v>41</v>
      </c>
      <c r="S1561" t="s">
        <v>42</v>
      </c>
      <c r="T1561" t="s">
        <v>74</v>
      </c>
      <c r="U1561" t="s">
        <v>75</v>
      </c>
      <c r="V1561" t="s">
        <v>50</v>
      </c>
    </row>
    <row r="1562" spans="1:22">
      <c r="A1562" s="4">
        <v>46040</v>
      </c>
      <c r="B1562" t="s">
        <v>1051</v>
      </c>
      <c r="C1562" t="s">
        <v>83</v>
      </c>
      <c r="D1562">
        <v>2</v>
      </c>
      <c r="E1562">
        <v>132339.79999999999</v>
      </c>
      <c r="F1562">
        <f>Table2[[#This Row],[Đơn Giá Chuẩn]]*Table2[[#This Row],[Tổng số lượng bán]]</f>
        <v>264679.59999999998</v>
      </c>
      <c r="G1562">
        <v>0</v>
      </c>
      <c r="H1562">
        <f>Table2[[#This Row],[Doanh số bán]]-Table2[[#This Row],[Chiết khấu]]</f>
        <v>264679.59999999998</v>
      </c>
      <c r="K1562" t="s">
        <v>50</v>
      </c>
      <c r="M1562" t="s">
        <v>37</v>
      </c>
      <c r="N1562" t="s">
        <v>50</v>
      </c>
      <c r="O1562">
        <v>1</v>
      </c>
      <c r="P1562" t="s">
        <v>101</v>
      </c>
      <c r="Q1562" t="s">
        <v>102</v>
      </c>
      <c r="R1562" t="s">
        <v>41</v>
      </c>
      <c r="S1562" t="s">
        <v>42</v>
      </c>
      <c r="T1562" t="s">
        <v>74</v>
      </c>
      <c r="U1562" t="s">
        <v>75</v>
      </c>
      <c r="V1562" t="s">
        <v>50</v>
      </c>
    </row>
    <row r="1563" spans="1:22">
      <c r="A1563" s="4">
        <v>46034</v>
      </c>
      <c r="B1563" t="s">
        <v>1222</v>
      </c>
      <c r="C1563" t="s">
        <v>23</v>
      </c>
      <c r="D1563">
        <v>2</v>
      </c>
      <c r="E1563">
        <v>21000</v>
      </c>
      <c r="F1563">
        <f>Table2[[#This Row],[Đơn Giá Chuẩn]]*Table2[[#This Row],[Tổng số lượng bán]]</f>
        <v>42000</v>
      </c>
      <c r="G1563">
        <v>0</v>
      </c>
      <c r="H1563">
        <f>Table2[[#This Row],[Doanh số bán]]-Table2[[#This Row],[Chiết khấu]]</f>
        <v>42000</v>
      </c>
      <c r="K1563" t="s">
        <v>24</v>
      </c>
      <c r="L1563">
        <v>0</v>
      </c>
      <c r="M1563" t="s">
        <v>319</v>
      </c>
      <c r="N1563" t="s">
        <v>26</v>
      </c>
      <c r="O1563">
        <v>0</v>
      </c>
      <c r="P1563" t="s">
        <v>27</v>
      </c>
      <c r="Q1563" t="s">
        <v>28</v>
      </c>
      <c r="R1563" t="s">
        <v>29</v>
      </c>
      <c r="S1563" t="s">
        <v>30</v>
      </c>
      <c r="T1563" t="s">
        <v>320</v>
      </c>
      <c r="U1563" t="s">
        <v>321</v>
      </c>
      <c r="V1563" t="s">
        <v>33</v>
      </c>
    </row>
    <row r="1564" spans="1:22">
      <c r="A1564" s="4">
        <v>46034</v>
      </c>
      <c r="B1564" t="s">
        <v>1222</v>
      </c>
      <c r="C1564" t="s">
        <v>23</v>
      </c>
      <c r="D1564">
        <v>1</v>
      </c>
      <c r="E1564">
        <v>25999.999999999996</v>
      </c>
      <c r="F1564">
        <f>Table2[[#This Row],[Đơn Giá Chuẩn]]*Table2[[#This Row],[Tổng số lượng bán]]</f>
        <v>25999.999999999996</v>
      </c>
      <c r="G1564">
        <v>0</v>
      </c>
      <c r="H1564">
        <f>Table2[[#This Row],[Doanh số bán]]-Table2[[#This Row],[Chiết khấu]]</f>
        <v>25999.999999999996</v>
      </c>
      <c r="K1564" t="s">
        <v>24</v>
      </c>
      <c r="L1564">
        <v>0</v>
      </c>
      <c r="M1564" t="s">
        <v>319</v>
      </c>
      <c r="N1564" t="s">
        <v>26</v>
      </c>
      <c r="O1564">
        <v>0</v>
      </c>
      <c r="P1564" t="s">
        <v>47</v>
      </c>
      <c r="Q1564" t="s">
        <v>48</v>
      </c>
      <c r="R1564" t="s">
        <v>29</v>
      </c>
      <c r="S1564" t="s">
        <v>30</v>
      </c>
      <c r="T1564" t="s">
        <v>320</v>
      </c>
      <c r="U1564" t="s">
        <v>321</v>
      </c>
      <c r="V1564" t="s">
        <v>33</v>
      </c>
    </row>
    <row r="1565" spans="1:22">
      <c r="A1565" s="4">
        <v>46034</v>
      </c>
      <c r="B1565" t="s">
        <v>1222</v>
      </c>
      <c r="C1565" t="s">
        <v>23</v>
      </c>
      <c r="D1565">
        <v>1</v>
      </c>
      <c r="E1565">
        <v>47000</v>
      </c>
      <c r="F1565">
        <f>Table2[[#This Row],[Đơn Giá Chuẩn]]*Table2[[#This Row],[Tổng số lượng bán]]</f>
        <v>47000</v>
      </c>
      <c r="G1565">
        <v>0</v>
      </c>
      <c r="H1565">
        <f>Table2[[#This Row],[Doanh số bán]]-Table2[[#This Row],[Chiết khấu]]</f>
        <v>47000</v>
      </c>
      <c r="K1565" t="s">
        <v>24</v>
      </c>
      <c r="L1565">
        <v>0</v>
      </c>
      <c r="M1565" t="s">
        <v>319</v>
      </c>
      <c r="N1565" t="s">
        <v>26</v>
      </c>
      <c r="O1565">
        <v>0</v>
      </c>
      <c r="P1565" t="s">
        <v>876</v>
      </c>
      <c r="Q1565" t="s">
        <v>877</v>
      </c>
      <c r="R1565" t="s">
        <v>29</v>
      </c>
      <c r="S1565" t="s">
        <v>59</v>
      </c>
      <c r="T1565" t="s">
        <v>320</v>
      </c>
      <c r="U1565" t="s">
        <v>321</v>
      </c>
      <c r="V1565" t="s">
        <v>33</v>
      </c>
    </row>
    <row r="1566" spans="1:22">
      <c r="A1566" s="4">
        <v>46040</v>
      </c>
      <c r="B1566" t="s">
        <v>1054</v>
      </c>
      <c r="C1566" t="s">
        <v>83</v>
      </c>
      <c r="D1566">
        <v>2</v>
      </c>
      <c r="E1566">
        <v>132339.79999999999</v>
      </c>
      <c r="F1566">
        <f>Table2[[#This Row],[Đơn Giá Chuẩn]]*Table2[[#This Row],[Tổng số lượng bán]]</f>
        <v>264679.59999999998</v>
      </c>
      <c r="G1566">
        <v>0</v>
      </c>
      <c r="H1566">
        <f>Table2[[#This Row],[Doanh số bán]]-Table2[[#This Row],[Chiết khấu]]</f>
        <v>264679.59999999998</v>
      </c>
      <c r="K1566" t="s">
        <v>50</v>
      </c>
      <c r="M1566" t="s">
        <v>37</v>
      </c>
      <c r="N1566" t="s">
        <v>50</v>
      </c>
      <c r="O1566">
        <v>1</v>
      </c>
      <c r="P1566" t="s">
        <v>101</v>
      </c>
      <c r="Q1566" t="s">
        <v>102</v>
      </c>
      <c r="R1566" t="s">
        <v>41</v>
      </c>
      <c r="S1566" t="s">
        <v>42</v>
      </c>
      <c r="T1566" t="s">
        <v>74</v>
      </c>
      <c r="U1566" t="s">
        <v>75</v>
      </c>
      <c r="V1566" t="s">
        <v>50</v>
      </c>
    </row>
    <row r="1567" spans="1:22">
      <c r="A1567" s="4">
        <v>46034</v>
      </c>
      <c r="B1567" t="s">
        <v>1224</v>
      </c>
      <c r="C1567" t="s">
        <v>23</v>
      </c>
      <c r="D1567">
        <v>1</v>
      </c>
      <c r="E1567">
        <v>37000</v>
      </c>
      <c r="F1567">
        <f>Table2[[#This Row],[Đơn Giá Chuẩn]]*Table2[[#This Row],[Tổng số lượng bán]]</f>
        <v>37000</v>
      </c>
      <c r="G1567">
        <v>0</v>
      </c>
      <c r="H1567">
        <f>Table2[[#This Row],[Doanh số bán]]-Table2[[#This Row],[Chiết khấu]]</f>
        <v>37000</v>
      </c>
      <c r="K1567" t="s">
        <v>24</v>
      </c>
      <c r="L1567">
        <v>0</v>
      </c>
      <c r="M1567" t="s">
        <v>319</v>
      </c>
      <c r="N1567" t="s">
        <v>26</v>
      </c>
      <c r="O1567">
        <v>0</v>
      </c>
      <c r="P1567" t="s">
        <v>66</v>
      </c>
      <c r="Q1567" t="s">
        <v>67</v>
      </c>
      <c r="R1567" t="s">
        <v>29</v>
      </c>
      <c r="S1567" t="s">
        <v>68</v>
      </c>
      <c r="T1567" t="s">
        <v>320</v>
      </c>
      <c r="U1567" t="s">
        <v>321</v>
      </c>
      <c r="V1567" t="s">
        <v>33</v>
      </c>
    </row>
    <row r="1568" spans="1:22">
      <c r="A1568" s="4">
        <v>46034</v>
      </c>
      <c r="B1568" t="s">
        <v>1224</v>
      </c>
      <c r="C1568" t="s">
        <v>23</v>
      </c>
      <c r="D1568">
        <v>1</v>
      </c>
      <c r="E1568">
        <v>25999.999999999996</v>
      </c>
      <c r="F1568">
        <f>Table2[[#This Row],[Đơn Giá Chuẩn]]*Table2[[#This Row],[Tổng số lượng bán]]</f>
        <v>25999.999999999996</v>
      </c>
      <c r="G1568">
        <v>0</v>
      </c>
      <c r="H1568">
        <f>Table2[[#This Row],[Doanh số bán]]-Table2[[#This Row],[Chiết khấu]]</f>
        <v>25999.999999999996</v>
      </c>
      <c r="K1568" t="s">
        <v>24</v>
      </c>
      <c r="L1568">
        <v>0</v>
      </c>
      <c r="M1568" t="s">
        <v>319</v>
      </c>
      <c r="N1568" t="s">
        <v>26</v>
      </c>
      <c r="O1568">
        <v>0</v>
      </c>
      <c r="P1568" t="s">
        <v>47</v>
      </c>
      <c r="Q1568" t="s">
        <v>48</v>
      </c>
      <c r="R1568" t="s">
        <v>29</v>
      </c>
      <c r="S1568" t="s">
        <v>30</v>
      </c>
      <c r="T1568" t="s">
        <v>320</v>
      </c>
      <c r="U1568" t="s">
        <v>321</v>
      </c>
      <c r="V1568" t="s">
        <v>33</v>
      </c>
    </row>
    <row r="1569" spans="1:22">
      <c r="A1569" s="4">
        <v>46034</v>
      </c>
      <c r="B1569" t="s">
        <v>1224</v>
      </c>
      <c r="C1569" t="s">
        <v>23</v>
      </c>
      <c r="D1569">
        <v>1</v>
      </c>
      <c r="E1569">
        <v>42000</v>
      </c>
      <c r="F1569">
        <f>Table2[[#This Row],[Đơn Giá Chuẩn]]*Table2[[#This Row],[Tổng số lượng bán]]</f>
        <v>42000</v>
      </c>
      <c r="G1569">
        <v>0</v>
      </c>
      <c r="H1569">
        <f>Table2[[#This Row],[Doanh số bán]]-Table2[[#This Row],[Chiết khấu]]</f>
        <v>42000</v>
      </c>
      <c r="K1569" t="s">
        <v>24</v>
      </c>
      <c r="L1569">
        <v>0</v>
      </c>
      <c r="M1569" t="s">
        <v>319</v>
      </c>
      <c r="N1569" t="s">
        <v>26</v>
      </c>
      <c r="O1569">
        <v>0</v>
      </c>
      <c r="P1569" t="s">
        <v>62</v>
      </c>
      <c r="Q1569" t="s">
        <v>63</v>
      </c>
      <c r="R1569" t="s">
        <v>29</v>
      </c>
      <c r="S1569" t="s">
        <v>56</v>
      </c>
      <c r="T1569" t="s">
        <v>320</v>
      </c>
      <c r="U1569" t="s">
        <v>321</v>
      </c>
      <c r="V1569" t="s">
        <v>33</v>
      </c>
    </row>
    <row r="1570" spans="1:22">
      <c r="A1570" s="4">
        <v>46040</v>
      </c>
      <c r="B1570" t="s">
        <v>1055</v>
      </c>
      <c r="C1570" t="s">
        <v>83</v>
      </c>
      <c r="D1570">
        <v>1</v>
      </c>
      <c r="E1570">
        <v>132339.79999999999</v>
      </c>
      <c r="F1570">
        <f>Table2[[#This Row],[Đơn Giá Chuẩn]]*Table2[[#This Row],[Tổng số lượng bán]]</f>
        <v>132339.79999999999</v>
      </c>
      <c r="G1570">
        <v>0</v>
      </c>
      <c r="H1570">
        <f>Table2[[#This Row],[Doanh số bán]]-Table2[[#This Row],[Chiết khấu]]</f>
        <v>132339.79999999999</v>
      </c>
      <c r="K1570" t="s">
        <v>50</v>
      </c>
      <c r="M1570" t="s">
        <v>37</v>
      </c>
      <c r="N1570" t="s">
        <v>50</v>
      </c>
      <c r="O1570">
        <v>0.5</v>
      </c>
      <c r="P1570" t="s">
        <v>101</v>
      </c>
      <c r="Q1570" t="s">
        <v>102</v>
      </c>
      <c r="R1570" t="s">
        <v>41</v>
      </c>
      <c r="S1570" t="s">
        <v>42</v>
      </c>
      <c r="T1570" t="s">
        <v>74</v>
      </c>
      <c r="U1570" t="s">
        <v>75</v>
      </c>
      <c r="V1570" t="s">
        <v>50</v>
      </c>
    </row>
    <row r="1571" spans="1:22">
      <c r="A1571" s="4">
        <v>46040</v>
      </c>
      <c r="B1571" t="s">
        <v>1056</v>
      </c>
      <c r="C1571" t="s">
        <v>83</v>
      </c>
      <c r="D1571">
        <v>1</v>
      </c>
      <c r="E1571">
        <v>132339.79999999999</v>
      </c>
      <c r="F1571">
        <f>Table2[[#This Row],[Đơn Giá Chuẩn]]*Table2[[#This Row],[Tổng số lượng bán]]</f>
        <v>132339.79999999999</v>
      </c>
      <c r="G1571">
        <v>0</v>
      </c>
      <c r="H1571">
        <f>Table2[[#This Row],[Doanh số bán]]-Table2[[#This Row],[Chiết khấu]]</f>
        <v>132339.79999999999</v>
      </c>
      <c r="K1571" t="s">
        <v>50</v>
      </c>
      <c r="M1571" t="s">
        <v>37</v>
      </c>
      <c r="N1571" t="s">
        <v>50</v>
      </c>
      <c r="O1571">
        <v>0.5</v>
      </c>
      <c r="P1571" t="s">
        <v>101</v>
      </c>
      <c r="Q1571" t="s">
        <v>102</v>
      </c>
      <c r="R1571" t="s">
        <v>41</v>
      </c>
      <c r="S1571" t="s">
        <v>42</v>
      </c>
      <c r="T1571" t="s">
        <v>74</v>
      </c>
      <c r="U1571" t="s">
        <v>75</v>
      </c>
      <c r="V1571" t="s">
        <v>50</v>
      </c>
    </row>
    <row r="1572" spans="1:22">
      <c r="A1572" s="4">
        <v>46040</v>
      </c>
      <c r="B1572" t="s">
        <v>1057</v>
      </c>
      <c r="C1572" t="s">
        <v>83</v>
      </c>
      <c r="D1572">
        <v>1</v>
      </c>
      <c r="E1572">
        <v>132339.79999999999</v>
      </c>
      <c r="F1572">
        <f>Table2[[#This Row],[Đơn Giá Chuẩn]]*Table2[[#This Row],[Tổng số lượng bán]]</f>
        <v>132339.79999999999</v>
      </c>
      <c r="G1572">
        <v>0</v>
      </c>
      <c r="H1572">
        <f>Table2[[#This Row],[Doanh số bán]]-Table2[[#This Row],[Chiết khấu]]</f>
        <v>132339.79999999999</v>
      </c>
      <c r="K1572" t="s">
        <v>50</v>
      </c>
      <c r="M1572" t="s">
        <v>37</v>
      </c>
      <c r="N1572" t="s">
        <v>50</v>
      </c>
      <c r="O1572">
        <v>0.5</v>
      </c>
      <c r="P1572" t="s">
        <v>101</v>
      </c>
      <c r="Q1572" t="s">
        <v>102</v>
      </c>
      <c r="R1572" t="s">
        <v>41</v>
      </c>
      <c r="S1572" t="s">
        <v>42</v>
      </c>
      <c r="T1572" t="s">
        <v>74</v>
      </c>
      <c r="U1572" t="s">
        <v>75</v>
      </c>
      <c r="V1572" t="s">
        <v>50</v>
      </c>
    </row>
    <row r="1573" spans="1:22">
      <c r="A1573" s="4">
        <v>46034</v>
      </c>
      <c r="B1573" t="s">
        <v>1227</v>
      </c>
      <c r="C1573" t="s">
        <v>23</v>
      </c>
      <c r="D1573">
        <v>1</v>
      </c>
      <c r="E1573">
        <v>25999.999999999996</v>
      </c>
      <c r="F1573">
        <f>Table2[[#This Row],[Đơn Giá Chuẩn]]*Table2[[#This Row],[Tổng số lượng bán]]</f>
        <v>25999.999999999996</v>
      </c>
      <c r="G1573">
        <v>0</v>
      </c>
      <c r="H1573">
        <f>Table2[[#This Row],[Doanh số bán]]-Table2[[#This Row],[Chiết khấu]]</f>
        <v>25999.999999999996</v>
      </c>
      <c r="K1573" t="s">
        <v>24</v>
      </c>
      <c r="L1573">
        <v>0</v>
      </c>
      <c r="M1573" t="s">
        <v>319</v>
      </c>
      <c r="N1573" t="s">
        <v>26</v>
      </c>
      <c r="O1573">
        <v>0</v>
      </c>
      <c r="P1573" t="s">
        <v>47</v>
      </c>
      <c r="Q1573" t="s">
        <v>48</v>
      </c>
      <c r="R1573" t="s">
        <v>29</v>
      </c>
      <c r="S1573" t="s">
        <v>30</v>
      </c>
      <c r="T1573" t="s">
        <v>320</v>
      </c>
      <c r="U1573" t="s">
        <v>321</v>
      </c>
      <c r="V1573" t="s">
        <v>33</v>
      </c>
    </row>
    <row r="1574" spans="1:22">
      <c r="A1574" s="4">
        <v>46034</v>
      </c>
      <c r="B1574" t="s">
        <v>1228</v>
      </c>
      <c r="C1574" t="s">
        <v>23</v>
      </c>
      <c r="D1574">
        <v>1</v>
      </c>
      <c r="E1574">
        <v>77000</v>
      </c>
      <c r="F1574">
        <f>Table2[[#This Row],[Đơn Giá Chuẩn]]*Table2[[#This Row],[Tổng số lượng bán]]</f>
        <v>77000</v>
      </c>
      <c r="G1574">
        <v>0</v>
      </c>
      <c r="H1574">
        <f>Table2[[#This Row],[Doanh số bán]]-Table2[[#This Row],[Chiết khấu]]</f>
        <v>77000</v>
      </c>
      <c r="K1574" t="s">
        <v>24</v>
      </c>
      <c r="L1574">
        <v>0</v>
      </c>
      <c r="M1574" t="s">
        <v>319</v>
      </c>
      <c r="N1574" t="s">
        <v>26</v>
      </c>
      <c r="O1574">
        <v>0</v>
      </c>
      <c r="P1574" t="s">
        <v>944</v>
      </c>
      <c r="Q1574" t="s">
        <v>945</v>
      </c>
      <c r="R1574" t="s">
        <v>29</v>
      </c>
      <c r="S1574" t="s">
        <v>30</v>
      </c>
      <c r="T1574" t="s">
        <v>320</v>
      </c>
      <c r="U1574" t="s">
        <v>321</v>
      </c>
      <c r="V1574" t="s">
        <v>33</v>
      </c>
    </row>
    <row r="1575" spans="1:22">
      <c r="A1575" s="4">
        <v>46040</v>
      </c>
      <c r="B1575" t="s">
        <v>1069</v>
      </c>
      <c r="C1575" t="s">
        <v>83</v>
      </c>
      <c r="D1575">
        <v>2</v>
      </c>
      <c r="E1575">
        <v>132339.79999999999</v>
      </c>
      <c r="F1575">
        <f>Table2[[#This Row],[Đơn Giá Chuẩn]]*Table2[[#This Row],[Tổng số lượng bán]]</f>
        <v>264679.59999999998</v>
      </c>
      <c r="G1575">
        <v>0</v>
      </c>
      <c r="H1575">
        <f>Table2[[#This Row],[Doanh số bán]]-Table2[[#This Row],[Chiết khấu]]</f>
        <v>264679.59999999998</v>
      </c>
      <c r="K1575" t="s">
        <v>50</v>
      </c>
      <c r="M1575" t="s">
        <v>37</v>
      </c>
      <c r="N1575" t="s">
        <v>50</v>
      </c>
      <c r="O1575">
        <v>1</v>
      </c>
      <c r="P1575" t="s">
        <v>101</v>
      </c>
      <c r="Q1575" t="s">
        <v>102</v>
      </c>
      <c r="R1575" t="s">
        <v>41</v>
      </c>
      <c r="S1575" t="s">
        <v>42</v>
      </c>
      <c r="T1575" t="s">
        <v>74</v>
      </c>
      <c r="U1575" t="s">
        <v>75</v>
      </c>
      <c r="V1575" t="s">
        <v>50</v>
      </c>
    </row>
    <row r="1576" spans="1:22">
      <c r="A1576" s="4">
        <v>46040</v>
      </c>
      <c r="B1576" t="s">
        <v>1070</v>
      </c>
      <c r="C1576" t="s">
        <v>83</v>
      </c>
      <c r="D1576">
        <v>2</v>
      </c>
      <c r="E1576">
        <v>132339.79999999999</v>
      </c>
      <c r="F1576">
        <f>Table2[[#This Row],[Đơn Giá Chuẩn]]*Table2[[#This Row],[Tổng số lượng bán]]</f>
        <v>264679.59999999998</v>
      </c>
      <c r="G1576">
        <v>0</v>
      </c>
      <c r="H1576">
        <f>Table2[[#This Row],[Doanh số bán]]-Table2[[#This Row],[Chiết khấu]]</f>
        <v>264679.59999999998</v>
      </c>
      <c r="K1576" t="s">
        <v>50</v>
      </c>
      <c r="M1576" t="s">
        <v>37</v>
      </c>
      <c r="N1576" t="s">
        <v>50</v>
      </c>
      <c r="O1576">
        <v>1</v>
      </c>
      <c r="P1576" t="s">
        <v>101</v>
      </c>
      <c r="Q1576" t="s">
        <v>102</v>
      </c>
      <c r="R1576" t="s">
        <v>41</v>
      </c>
      <c r="S1576" t="s">
        <v>42</v>
      </c>
      <c r="T1576" t="s">
        <v>74</v>
      </c>
      <c r="U1576" t="s">
        <v>75</v>
      </c>
      <c r="V1576" t="s">
        <v>50</v>
      </c>
    </row>
    <row r="1577" spans="1:22">
      <c r="A1577" s="4">
        <v>46040</v>
      </c>
      <c r="B1577" t="s">
        <v>1071</v>
      </c>
      <c r="C1577" t="s">
        <v>83</v>
      </c>
      <c r="D1577">
        <v>2</v>
      </c>
      <c r="E1577">
        <v>132339.79999999999</v>
      </c>
      <c r="F1577">
        <f>Table2[[#This Row],[Đơn Giá Chuẩn]]*Table2[[#This Row],[Tổng số lượng bán]]</f>
        <v>264679.59999999998</v>
      </c>
      <c r="G1577">
        <v>0</v>
      </c>
      <c r="H1577">
        <f>Table2[[#This Row],[Doanh số bán]]-Table2[[#This Row],[Chiết khấu]]</f>
        <v>264679.59999999998</v>
      </c>
      <c r="K1577" t="s">
        <v>50</v>
      </c>
      <c r="M1577" t="s">
        <v>37</v>
      </c>
      <c r="N1577" t="s">
        <v>50</v>
      </c>
      <c r="O1577">
        <v>1</v>
      </c>
      <c r="P1577" t="s">
        <v>101</v>
      </c>
      <c r="Q1577" t="s">
        <v>102</v>
      </c>
      <c r="R1577" t="s">
        <v>41</v>
      </c>
      <c r="S1577" t="s">
        <v>42</v>
      </c>
      <c r="T1577" t="s">
        <v>74</v>
      </c>
      <c r="U1577" t="s">
        <v>75</v>
      </c>
      <c r="V1577" t="s">
        <v>50</v>
      </c>
    </row>
    <row r="1578" spans="1:22">
      <c r="A1578" s="4">
        <v>46040</v>
      </c>
      <c r="B1578" t="s">
        <v>1072</v>
      </c>
      <c r="C1578" t="s">
        <v>83</v>
      </c>
      <c r="D1578">
        <v>2</v>
      </c>
      <c r="E1578">
        <v>132339.79999999999</v>
      </c>
      <c r="F1578">
        <f>Table2[[#This Row],[Đơn Giá Chuẩn]]*Table2[[#This Row],[Tổng số lượng bán]]</f>
        <v>264679.59999999998</v>
      </c>
      <c r="G1578">
        <v>0</v>
      </c>
      <c r="H1578">
        <f>Table2[[#This Row],[Doanh số bán]]-Table2[[#This Row],[Chiết khấu]]</f>
        <v>264679.59999999998</v>
      </c>
      <c r="K1578" t="s">
        <v>50</v>
      </c>
      <c r="M1578" t="s">
        <v>37</v>
      </c>
      <c r="N1578" t="s">
        <v>50</v>
      </c>
      <c r="O1578">
        <v>1</v>
      </c>
      <c r="P1578" t="s">
        <v>101</v>
      </c>
      <c r="Q1578" t="s">
        <v>102</v>
      </c>
      <c r="R1578" t="s">
        <v>41</v>
      </c>
      <c r="S1578" t="s">
        <v>42</v>
      </c>
      <c r="T1578" t="s">
        <v>74</v>
      </c>
      <c r="U1578" t="s">
        <v>75</v>
      </c>
      <c r="V1578" t="s">
        <v>50</v>
      </c>
    </row>
    <row r="1579" spans="1:22">
      <c r="A1579" s="4">
        <v>46035</v>
      </c>
      <c r="B1579" t="s">
        <v>1237</v>
      </c>
      <c r="C1579" t="s">
        <v>23</v>
      </c>
      <c r="D1579">
        <v>1</v>
      </c>
      <c r="E1579">
        <v>25999.999999999996</v>
      </c>
      <c r="F1579">
        <f>Table2[[#This Row],[Đơn Giá Chuẩn]]*Table2[[#This Row],[Tổng số lượng bán]]</f>
        <v>25999.999999999996</v>
      </c>
      <c r="G1579">
        <v>0</v>
      </c>
      <c r="H1579">
        <f>Table2[[#This Row],[Doanh số bán]]-Table2[[#This Row],[Chiết khấu]]</f>
        <v>25999.999999999996</v>
      </c>
      <c r="K1579" t="s">
        <v>24</v>
      </c>
      <c r="L1579">
        <v>0</v>
      </c>
      <c r="M1579" t="s">
        <v>319</v>
      </c>
      <c r="N1579" t="s">
        <v>26</v>
      </c>
      <c r="O1579">
        <v>0</v>
      </c>
      <c r="P1579" t="s">
        <v>129</v>
      </c>
      <c r="Q1579" t="s">
        <v>130</v>
      </c>
      <c r="R1579" t="s">
        <v>29</v>
      </c>
      <c r="S1579" t="s">
        <v>30</v>
      </c>
      <c r="T1579" t="s">
        <v>320</v>
      </c>
      <c r="U1579" t="s">
        <v>321</v>
      </c>
      <c r="V1579" t="s">
        <v>33</v>
      </c>
    </row>
    <row r="1580" spans="1:22">
      <c r="A1580" s="4">
        <v>46035</v>
      </c>
      <c r="B1580" t="s">
        <v>1238</v>
      </c>
      <c r="C1580" t="s">
        <v>23</v>
      </c>
      <c r="D1580">
        <v>1</v>
      </c>
      <c r="E1580">
        <v>25999.999999999996</v>
      </c>
      <c r="F1580">
        <f>Table2[[#This Row],[Đơn Giá Chuẩn]]*Table2[[#This Row],[Tổng số lượng bán]]</f>
        <v>25999.999999999996</v>
      </c>
      <c r="G1580">
        <v>0</v>
      </c>
      <c r="H1580">
        <f>Table2[[#This Row],[Doanh số bán]]-Table2[[#This Row],[Chiết khấu]]</f>
        <v>25999.999999999996</v>
      </c>
      <c r="K1580" t="s">
        <v>24</v>
      </c>
      <c r="L1580">
        <v>0</v>
      </c>
      <c r="M1580" t="s">
        <v>319</v>
      </c>
      <c r="N1580" t="s">
        <v>26</v>
      </c>
      <c r="O1580">
        <v>0</v>
      </c>
      <c r="P1580" t="s">
        <v>47</v>
      </c>
      <c r="Q1580" t="s">
        <v>48</v>
      </c>
      <c r="R1580" t="s">
        <v>29</v>
      </c>
      <c r="S1580" t="s">
        <v>30</v>
      </c>
      <c r="T1580" t="s">
        <v>320</v>
      </c>
      <c r="U1580" t="s">
        <v>321</v>
      </c>
      <c r="V1580" t="s">
        <v>33</v>
      </c>
    </row>
    <row r="1581" spans="1:22">
      <c r="A1581" s="4">
        <v>46041</v>
      </c>
      <c r="B1581" t="s">
        <v>1077</v>
      </c>
      <c r="C1581" t="s">
        <v>83</v>
      </c>
      <c r="D1581">
        <v>1</v>
      </c>
      <c r="E1581">
        <v>132339.79999999999</v>
      </c>
      <c r="F1581">
        <f>Table2[[#This Row],[Đơn Giá Chuẩn]]*Table2[[#This Row],[Tổng số lượng bán]]</f>
        <v>132339.79999999999</v>
      </c>
      <c r="G1581">
        <v>0</v>
      </c>
      <c r="H1581">
        <f>Table2[[#This Row],[Doanh số bán]]-Table2[[#This Row],[Chiết khấu]]</f>
        <v>132339.79999999999</v>
      </c>
      <c r="K1581" t="s">
        <v>50</v>
      </c>
      <c r="M1581" t="s">
        <v>37</v>
      </c>
      <c r="N1581" t="s">
        <v>50</v>
      </c>
      <c r="O1581">
        <v>0.5</v>
      </c>
      <c r="P1581" t="s">
        <v>101</v>
      </c>
      <c r="Q1581" t="s">
        <v>102</v>
      </c>
      <c r="R1581" t="s">
        <v>41</v>
      </c>
      <c r="S1581" t="s">
        <v>42</v>
      </c>
      <c r="T1581" t="s">
        <v>74</v>
      </c>
      <c r="U1581" t="s">
        <v>75</v>
      </c>
      <c r="V1581" t="s">
        <v>50</v>
      </c>
    </row>
    <row r="1582" spans="1:22">
      <c r="A1582" s="4">
        <v>46043</v>
      </c>
      <c r="B1582" t="s">
        <v>1088</v>
      </c>
      <c r="C1582" t="s">
        <v>83</v>
      </c>
      <c r="D1582">
        <v>1</v>
      </c>
      <c r="E1582">
        <v>132339.79999999999</v>
      </c>
      <c r="F1582">
        <f>Table2[[#This Row],[Đơn Giá Chuẩn]]*Table2[[#This Row],[Tổng số lượng bán]]</f>
        <v>132339.79999999999</v>
      </c>
      <c r="G1582">
        <v>0</v>
      </c>
      <c r="H1582">
        <f>Table2[[#This Row],[Doanh số bán]]-Table2[[#This Row],[Chiết khấu]]</f>
        <v>132339.79999999999</v>
      </c>
      <c r="K1582" t="s">
        <v>50</v>
      </c>
      <c r="M1582" t="s">
        <v>37</v>
      </c>
      <c r="N1582" t="s">
        <v>50</v>
      </c>
      <c r="O1582">
        <v>0.5</v>
      </c>
      <c r="P1582" t="s">
        <v>101</v>
      </c>
      <c r="Q1582" t="s">
        <v>102</v>
      </c>
      <c r="R1582" t="s">
        <v>41</v>
      </c>
      <c r="S1582" t="s">
        <v>42</v>
      </c>
      <c r="T1582" t="s">
        <v>74</v>
      </c>
      <c r="U1582" t="s">
        <v>75</v>
      </c>
      <c r="V1582" t="s">
        <v>50</v>
      </c>
    </row>
    <row r="1583" spans="1:22">
      <c r="A1583" s="4">
        <v>46035</v>
      </c>
      <c r="B1583" t="s">
        <v>1241</v>
      </c>
      <c r="C1583" t="s">
        <v>23</v>
      </c>
      <c r="D1583">
        <v>3</v>
      </c>
      <c r="E1583">
        <v>25999.999999999996</v>
      </c>
      <c r="F1583">
        <f>Table2[[#This Row],[Đơn Giá Chuẩn]]*Table2[[#This Row],[Tổng số lượng bán]]</f>
        <v>77999.999999999985</v>
      </c>
      <c r="G1583">
        <v>0</v>
      </c>
      <c r="H1583">
        <f>Table2[[#This Row],[Doanh số bán]]-Table2[[#This Row],[Chiết khấu]]</f>
        <v>77999.999999999985</v>
      </c>
      <c r="K1583" t="s">
        <v>24</v>
      </c>
      <c r="L1583">
        <v>0</v>
      </c>
      <c r="M1583" t="s">
        <v>319</v>
      </c>
      <c r="N1583" t="s">
        <v>26</v>
      </c>
      <c r="O1583">
        <v>0</v>
      </c>
      <c r="P1583" t="s">
        <v>47</v>
      </c>
      <c r="Q1583" t="s">
        <v>48</v>
      </c>
      <c r="R1583" t="s">
        <v>29</v>
      </c>
      <c r="S1583" t="s">
        <v>30</v>
      </c>
      <c r="T1583" t="s">
        <v>320</v>
      </c>
      <c r="U1583" t="s">
        <v>321</v>
      </c>
      <c r="V1583" t="s">
        <v>33</v>
      </c>
    </row>
    <row r="1584" spans="1:22">
      <c r="A1584" s="4">
        <v>46035</v>
      </c>
      <c r="B1584" t="s">
        <v>1242</v>
      </c>
      <c r="C1584" t="s">
        <v>23</v>
      </c>
      <c r="D1584">
        <v>1</v>
      </c>
      <c r="E1584">
        <v>32000</v>
      </c>
      <c r="F1584">
        <f>Table2[[#This Row],[Đơn Giá Chuẩn]]*Table2[[#This Row],[Tổng số lượng bán]]</f>
        <v>32000</v>
      </c>
      <c r="G1584">
        <v>0</v>
      </c>
      <c r="H1584">
        <f>Table2[[#This Row],[Doanh số bán]]-Table2[[#This Row],[Chiết khấu]]</f>
        <v>32000</v>
      </c>
      <c r="K1584" t="s">
        <v>24</v>
      </c>
      <c r="L1584">
        <v>0</v>
      </c>
      <c r="M1584" t="s">
        <v>319</v>
      </c>
      <c r="N1584" t="s">
        <v>26</v>
      </c>
      <c r="O1584">
        <v>0</v>
      </c>
      <c r="P1584" t="s">
        <v>125</v>
      </c>
      <c r="Q1584" t="s">
        <v>126</v>
      </c>
      <c r="R1584" t="s">
        <v>29</v>
      </c>
      <c r="S1584" t="s">
        <v>30</v>
      </c>
      <c r="T1584" t="s">
        <v>320</v>
      </c>
      <c r="U1584" t="s">
        <v>321</v>
      </c>
      <c r="V1584" t="s">
        <v>33</v>
      </c>
    </row>
    <row r="1585" spans="1:22">
      <c r="A1585" s="4">
        <v>46035</v>
      </c>
      <c r="B1585" t="s">
        <v>1243</v>
      </c>
      <c r="C1585" t="s">
        <v>23</v>
      </c>
      <c r="D1585">
        <v>2</v>
      </c>
      <c r="E1585">
        <v>21000</v>
      </c>
      <c r="F1585">
        <f>Table2[[#This Row],[Đơn Giá Chuẩn]]*Table2[[#This Row],[Tổng số lượng bán]]</f>
        <v>42000</v>
      </c>
      <c r="G1585">
        <v>0</v>
      </c>
      <c r="H1585">
        <f>Table2[[#This Row],[Doanh số bán]]-Table2[[#This Row],[Chiết khấu]]</f>
        <v>42000</v>
      </c>
      <c r="K1585" t="s">
        <v>24</v>
      </c>
      <c r="L1585">
        <v>0</v>
      </c>
      <c r="M1585" t="s">
        <v>319</v>
      </c>
      <c r="N1585" t="s">
        <v>26</v>
      </c>
      <c r="O1585">
        <v>0</v>
      </c>
      <c r="P1585" t="s">
        <v>27</v>
      </c>
      <c r="Q1585" t="s">
        <v>28</v>
      </c>
      <c r="R1585" t="s">
        <v>29</v>
      </c>
      <c r="S1585" t="s">
        <v>30</v>
      </c>
      <c r="T1585" t="s">
        <v>320</v>
      </c>
      <c r="U1585" t="s">
        <v>321</v>
      </c>
      <c r="V1585" t="s">
        <v>33</v>
      </c>
    </row>
    <row r="1586" spans="1:22">
      <c r="A1586" s="4">
        <v>46035</v>
      </c>
      <c r="B1586" t="s">
        <v>1244</v>
      </c>
      <c r="C1586" t="s">
        <v>23</v>
      </c>
      <c r="D1586">
        <v>1</v>
      </c>
      <c r="E1586">
        <v>21000</v>
      </c>
      <c r="F1586">
        <f>Table2[[#This Row],[Đơn Giá Chuẩn]]*Table2[[#This Row],[Tổng số lượng bán]]</f>
        <v>21000</v>
      </c>
      <c r="G1586">
        <v>0</v>
      </c>
      <c r="H1586">
        <f>Table2[[#This Row],[Doanh số bán]]-Table2[[#This Row],[Chiết khấu]]</f>
        <v>21000</v>
      </c>
      <c r="K1586" t="s">
        <v>24</v>
      </c>
      <c r="L1586">
        <v>0</v>
      </c>
      <c r="M1586" t="s">
        <v>319</v>
      </c>
      <c r="N1586" t="s">
        <v>26</v>
      </c>
      <c r="O1586">
        <v>0</v>
      </c>
      <c r="P1586" t="s">
        <v>27</v>
      </c>
      <c r="Q1586" t="s">
        <v>28</v>
      </c>
      <c r="R1586" t="s">
        <v>29</v>
      </c>
      <c r="S1586" t="s">
        <v>30</v>
      </c>
      <c r="T1586" t="s">
        <v>320</v>
      </c>
      <c r="U1586" t="s">
        <v>321</v>
      </c>
      <c r="V1586" t="s">
        <v>33</v>
      </c>
    </row>
    <row r="1587" spans="1:22">
      <c r="A1587" s="4">
        <v>46035</v>
      </c>
      <c r="B1587" t="s">
        <v>1245</v>
      </c>
      <c r="C1587" t="s">
        <v>23</v>
      </c>
      <c r="D1587">
        <v>2</v>
      </c>
      <c r="E1587">
        <v>21000</v>
      </c>
      <c r="F1587">
        <f>Table2[[#This Row],[Đơn Giá Chuẩn]]*Table2[[#This Row],[Tổng số lượng bán]]</f>
        <v>42000</v>
      </c>
      <c r="G1587">
        <v>0</v>
      </c>
      <c r="H1587">
        <f>Table2[[#This Row],[Doanh số bán]]-Table2[[#This Row],[Chiết khấu]]</f>
        <v>42000</v>
      </c>
      <c r="K1587" t="s">
        <v>24</v>
      </c>
      <c r="L1587">
        <v>0</v>
      </c>
      <c r="M1587" t="s">
        <v>319</v>
      </c>
      <c r="N1587" t="s">
        <v>26</v>
      </c>
      <c r="O1587">
        <v>0</v>
      </c>
      <c r="P1587" t="s">
        <v>27</v>
      </c>
      <c r="Q1587" t="s">
        <v>28</v>
      </c>
      <c r="R1587" t="s">
        <v>29</v>
      </c>
      <c r="S1587" t="s">
        <v>30</v>
      </c>
      <c r="T1587" t="s">
        <v>320</v>
      </c>
      <c r="U1587" t="s">
        <v>321</v>
      </c>
      <c r="V1587" t="s">
        <v>33</v>
      </c>
    </row>
    <row r="1588" spans="1:22">
      <c r="A1588" s="4">
        <v>46035</v>
      </c>
      <c r="B1588" t="s">
        <v>1245</v>
      </c>
      <c r="C1588" t="s">
        <v>23</v>
      </c>
      <c r="D1588">
        <v>1</v>
      </c>
      <c r="E1588">
        <v>25999.999999999996</v>
      </c>
      <c r="F1588">
        <f>Table2[[#This Row],[Đơn Giá Chuẩn]]*Table2[[#This Row],[Tổng số lượng bán]]</f>
        <v>25999.999999999996</v>
      </c>
      <c r="G1588">
        <v>0</v>
      </c>
      <c r="H1588">
        <f>Table2[[#This Row],[Doanh số bán]]-Table2[[#This Row],[Chiết khấu]]</f>
        <v>25999.999999999996</v>
      </c>
      <c r="K1588" t="s">
        <v>24</v>
      </c>
      <c r="L1588">
        <v>0</v>
      </c>
      <c r="M1588" t="s">
        <v>319</v>
      </c>
      <c r="N1588" t="s">
        <v>26</v>
      </c>
      <c r="O1588">
        <v>0</v>
      </c>
      <c r="P1588" t="s">
        <v>47</v>
      </c>
      <c r="Q1588" t="s">
        <v>48</v>
      </c>
      <c r="R1588" t="s">
        <v>29</v>
      </c>
      <c r="S1588" t="s">
        <v>30</v>
      </c>
      <c r="T1588" t="s">
        <v>320</v>
      </c>
      <c r="U1588" t="s">
        <v>321</v>
      </c>
      <c r="V1588" t="s">
        <v>33</v>
      </c>
    </row>
    <row r="1589" spans="1:22">
      <c r="A1589" s="4">
        <v>46035</v>
      </c>
      <c r="B1589" t="s">
        <v>1246</v>
      </c>
      <c r="C1589" t="s">
        <v>23</v>
      </c>
      <c r="D1589">
        <v>1</v>
      </c>
      <c r="E1589">
        <v>21000</v>
      </c>
      <c r="F1589">
        <f>Table2[[#This Row],[Đơn Giá Chuẩn]]*Table2[[#This Row],[Tổng số lượng bán]]</f>
        <v>21000</v>
      </c>
      <c r="G1589">
        <v>0</v>
      </c>
      <c r="H1589">
        <f>Table2[[#This Row],[Doanh số bán]]-Table2[[#This Row],[Chiết khấu]]</f>
        <v>21000</v>
      </c>
      <c r="K1589" t="s">
        <v>24</v>
      </c>
      <c r="L1589">
        <v>0</v>
      </c>
      <c r="M1589" t="s">
        <v>319</v>
      </c>
      <c r="N1589" t="s">
        <v>26</v>
      </c>
      <c r="O1589">
        <v>0</v>
      </c>
      <c r="P1589" t="s">
        <v>27</v>
      </c>
      <c r="Q1589" t="s">
        <v>28</v>
      </c>
      <c r="R1589" t="s">
        <v>29</v>
      </c>
      <c r="S1589" t="s">
        <v>30</v>
      </c>
      <c r="T1589" t="s">
        <v>320</v>
      </c>
      <c r="U1589" t="s">
        <v>321</v>
      </c>
      <c r="V1589" t="s">
        <v>33</v>
      </c>
    </row>
    <row r="1590" spans="1:22">
      <c r="A1590" s="4">
        <v>46035</v>
      </c>
      <c r="B1590" t="s">
        <v>1246</v>
      </c>
      <c r="C1590" t="s">
        <v>23</v>
      </c>
      <c r="D1590">
        <v>1</v>
      </c>
      <c r="E1590">
        <v>25999.999999999996</v>
      </c>
      <c r="F1590">
        <f>Table2[[#This Row],[Đơn Giá Chuẩn]]*Table2[[#This Row],[Tổng số lượng bán]]</f>
        <v>25999.999999999996</v>
      </c>
      <c r="G1590">
        <v>0</v>
      </c>
      <c r="H1590">
        <f>Table2[[#This Row],[Doanh số bán]]-Table2[[#This Row],[Chiết khấu]]</f>
        <v>25999.999999999996</v>
      </c>
      <c r="K1590" t="s">
        <v>24</v>
      </c>
      <c r="L1590">
        <v>0</v>
      </c>
      <c r="M1590" t="s">
        <v>319</v>
      </c>
      <c r="N1590" t="s">
        <v>26</v>
      </c>
      <c r="O1590">
        <v>0</v>
      </c>
      <c r="P1590" t="s">
        <v>47</v>
      </c>
      <c r="Q1590" t="s">
        <v>48</v>
      </c>
      <c r="R1590" t="s">
        <v>29</v>
      </c>
      <c r="S1590" t="s">
        <v>30</v>
      </c>
      <c r="T1590" t="s">
        <v>320</v>
      </c>
      <c r="U1590" t="s">
        <v>321</v>
      </c>
      <c r="V1590" t="s">
        <v>33</v>
      </c>
    </row>
    <row r="1591" spans="1:22">
      <c r="A1591" s="4">
        <v>46035</v>
      </c>
      <c r="B1591" t="s">
        <v>1247</v>
      </c>
      <c r="C1591" t="s">
        <v>23</v>
      </c>
      <c r="D1591">
        <v>1</v>
      </c>
      <c r="E1591">
        <v>21000</v>
      </c>
      <c r="F1591">
        <f>Table2[[#This Row],[Đơn Giá Chuẩn]]*Table2[[#This Row],[Tổng số lượng bán]]</f>
        <v>21000</v>
      </c>
      <c r="G1591">
        <v>0</v>
      </c>
      <c r="H1591">
        <f>Table2[[#This Row],[Doanh số bán]]-Table2[[#This Row],[Chiết khấu]]</f>
        <v>21000</v>
      </c>
      <c r="K1591" t="s">
        <v>24</v>
      </c>
      <c r="L1591">
        <v>0</v>
      </c>
      <c r="M1591" t="s">
        <v>319</v>
      </c>
      <c r="N1591" t="s">
        <v>26</v>
      </c>
      <c r="O1591">
        <v>0</v>
      </c>
      <c r="P1591" t="s">
        <v>27</v>
      </c>
      <c r="Q1591" t="s">
        <v>28</v>
      </c>
      <c r="R1591" t="s">
        <v>29</v>
      </c>
      <c r="S1591" t="s">
        <v>30</v>
      </c>
      <c r="T1591" t="s">
        <v>320</v>
      </c>
      <c r="U1591" t="s">
        <v>321</v>
      </c>
      <c r="V1591" t="s">
        <v>33</v>
      </c>
    </row>
    <row r="1592" spans="1:22">
      <c r="A1592" s="4">
        <v>46035</v>
      </c>
      <c r="B1592" t="s">
        <v>1248</v>
      </c>
      <c r="C1592" t="s">
        <v>23</v>
      </c>
      <c r="D1592">
        <v>1</v>
      </c>
      <c r="E1592">
        <v>21000</v>
      </c>
      <c r="F1592">
        <f>Table2[[#This Row],[Đơn Giá Chuẩn]]*Table2[[#This Row],[Tổng số lượng bán]]</f>
        <v>21000</v>
      </c>
      <c r="G1592">
        <v>0</v>
      </c>
      <c r="H1592">
        <f>Table2[[#This Row],[Doanh số bán]]-Table2[[#This Row],[Chiết khấu]]</f>
        <v>21000</v>
      </c>
      <c r="K1592" t="s">
        <v>24</v>
      </c>
      <c r="L1592">
        <v>0</v>
      </c>
      <c r="M1592" t="s">
        <v>319</v>
      </c>
      <c r="N1592" t="s">
        <v>26</v>
      </c>
      <c r="O1592">
        <v>0</v>
      </c>
      <c r="P1592" t="s">
        <v>27</v>
      </c>
      <c r="Q1592" t="s">
        <v>28</v>
      </c>
      <c r="R1592" t="s">
        <v>29</v>
      </c>
      <c r="S1592" t="s">
        <v>30</v>
      </c>
      <c r="T1592" t="s">
        <v>320</v>
      </c>
      <c r="U1592" t="s">
        <v>321</v>
      </c>
      <c r="V1592" t="s">
        <v>33</v>
      </c>
    </row>
    <row r="1593" spans="1:22">
      <c r="A1593" s="4">
        <v>46043</v>
      </c>
      <c r="B1593" t="s">
        <v>1115</v>
      </c>
      <c r="C1593" t="s">
        <v>83</v>
      </c>
      <c r="D1593">
        <v>1</v>
      </c>
      <c r="E1593">
        <v>132339.79999999999</v>
      </c>
      <c r="F1593">
        <f>Table2[[#This Row],[Đơn Giá Chuẩn]]*Table2[[#This Row],[Tổng số lượng bán]]</f>
        <v>132339.79999999999</v>
      </c>
      <c r="G1593">
        <v>0</v>
      </c>
      <c r="H1593">
        <f>Table2[[#This Row],[Doanh số bán]]-Table2[[#This Row],[Chiết khấu]]</f>
        <v>132339.79999999999</v>
      </c>
      <c r="K1593" t="s">
        <v>50</v>
      </c>
      <c r="M1593" t="s">
        <v>37</v>
      </c>
      <c r="N1593" t="s">
        <v>50</v>
      </c>
      <c r="O1593">
        <v>0.5</v>
      </c>
      <c r="P1593" t="s">
        <v>101</v>
      </c>
      <c r="Q1593" t="s">
        <v>102</v>
      </c>
      <c r="R1593" t="s">
        <v>41</v>
      </c>
      <c r="S1593" t="s">
        <v>42</v>
      </c>
      <c r="T1593" t="s">
        <v>74</v>
      </c>
      <c r="U1593" t="s">
        <v>75</v>
      </c>
      <c r="V1593" t="s">
        <v>50</v>
      </c>
    </row>
    <row r="1594" spans="1:22">
      <c r="A1594" s="4">
        <v>46043</v>
      </c>
      <c r="B1594" t="s">
        <v>1116</v>
      </c>
      <c r="C1594" t="s">
        <v>83</v>
      </c>
      <c r="D1594">
        <v>2</v>
      </c>
      <c r="E1594">
        <v>132339.79999999999</v>
      </c>
      <c r="F1594">
        <f>Table2[[#This Row],[Đơn Giá Chuẩn]]*Table2[[#This Row],[Tổng số lượng bán]]</f>
        <v>264679.59999999998</v>
      </c>
      <c r="G1594">
        <v>0</v>
      </c>
      <c r="H1594">
        <f>Table2[[#This Row],[Doanh số bán]]-Table2[[#This Row],[Chiết khấu]]</f>
        <v>264679.59999999998</v>
      </c>
      <c r="K1594" t="s">
        <v>50</v>
      </c>
      <c r="M1594" t="s">
        <v>37</v>
      </c>
      <c r="N1594" t="s">
        <v>50</v>
      </c>
      <c r="O1594">
        <v>1</v>
      </c>
      <c r="P1594" t="s">
        <v>101</v>
      </c>
      <c r="Q1594" t="s">
        <v>102</v>
      </c>
      <c r="R1594" t="s">
        <v>41</v>
      </c>
      <c r="S1594" t="s">
        <v>42</v>
      </c>
      <c r="T1594" t="s">
        <v>74</v>
      </c>
      <c r="U1594" t="s">
        <v>75</v>
      </c>
      <c r="V1594" t="s">
        <v>50</v>
      </c>
    </row>
    <row r="1595" spans="1:22">
      <c r="A1595" s="4">
        <v>46043</v>
      </c>
      <c r="B1595" t="s">
        <v>1118</v>
      </c>
      <c r="C1595" t="s">
        <v>83</v>
      </c>
      <c r="D1595">
        <v>2</v>
      </c>
      <c r="E1595">
        <v>132339.79999999999</v>
      </c>
      <c r="F1595">
        <f>Table2[[#This Row],[Đơn Giá Chuẩn]]*Table2[[#This Row],[Tổng số lượng bán]]</f>
        <v>264679.59999999998</v>
      </c>
      <c r="G1595">
        <v>0</v>
      </c>
      <c r="H1595">
        <f>Table2[[#This Row],[Doanh số bán]]-Table2[[#This Row],[Chiết khấu]]</f>
        <v>264679.59999999998</v>
      </c>
      <c r="K1595" t="s">
        <v>50</v>
      </c>
      <c r="M1595" t="s">
        <v>37</v>
      </c>
      <c r="N1595" t="s">
        <v>50</v>
      </c>
      <c r="O1595">
        <v>1</v>
      </c>
      <c r="P1595" t="s">
        <v>101</v>
      </c>
      <c r="Q1595" t="s">
        <v>102</v>
      </c>
      <c r="R1595" t="s">
        <v>41</v>
      </c>
      <c r="S1595" t="s">
        <v>42</v>
      </c>
      <c r="T1595" t="s">
        <v>74</v>
      </c>
      <c r="U1595" t="s">
        <v>75</v>
      </c>
      <c r="V1595" t="s">
        <v>50</v>
      </c>
    </row>
    <row r="1596" spans="1:22">
      <c r="A1596" s="4">
        <v>46043</v>
      </c>
      <c r="B1596" t="s">
        <v>1144</v>
      </c>
      <c r="C1596" t="s">
        <v>83</v>
      </c>
      <c r="D1596">
        <v>1</v>
      </c>
      <c r="E1596">
        <v>132339.79999999999</v>
      </c>
      <c r="F1596">
        <f>Table2[[#This Row],[Đơn Giá Chuẩn]]*Table2[[#This Row],[Tổng số lượng bán]]</f>
        <v>132339.79999999999</v>
      </c>
      <c r="G1596">
        <v>0</v>
      </c>
      <c r="H1596">
        <f>Table2[[#This Row],[Doanh số bán]]-Table2[[#This Row],[Chiết khấu]]</f>
        <v>132339.79999999999</v>
      </c>
      <c r="K1596" t="s">
        <v>50</v>
      </c>
      <c r="M1596" t="s">
        <v>37</v>
      </c>
      <c r="N1596" t="s">
        <v>50</v>
      </c>
      <c r="O1596">
        <v>0.5</v>
      </c>
      <c r="P1596" t="s">
        <v>101</v>
      </c>
      <c r="Q1596" t="s">
        <v>102</v>
      </c>
      <c r="R1596" t="s">
        <v>41</v>
      </c>
      <c r="S1596" t="s">
        <v>42</v>
      </c>
      <c r="T1596" t="s">
        <v>74</v>
      </c>
      <c r="U1596" t="s">
        <v>75</v>
      </c>
      <c r="V1596" t="s">
        <v>50</v>
      </c>
    </row>
    <row r="1597" spans="1:22">
      <c r="A1597" s="4">
        <v>46035</v>
      </c>
      <c r="B1597" t="s">
        <v>1253</v>
      </c>
      <c r="C1597" t="s">
        <v>23</v>
      </c>
      <c r="D1597">
        <v>1</v>
      </c>
      <c r="E1597">
        <v>47000</v>
      </c>
      <c r="F1597">
        <f>Table2[[#This Row],[Đơn Giá Chuẩn]]*Table2[[#This Row],[Tổng số lượng bán]]</f>
        <v>47000</v>
      </c>
      <c r="G1597">
        <v>0</v>
      </c>
      <c r="H1597">
        <f>Table2[[#This Row],[Doanh số bán]]-Table2[[#This Row],[Chiết khấu]]</f>
        <v>47000</v>
      </c>
      <c r="K1597" t="s">
        <v>24</v>
      </c>
      <c r="L1597">
        <v>0</v>
      </c>
      <c r="M1597" t="s">
        <v>319</v>
      </c>
      <c r="N1597" t="s">
        <v>26</v>
      </c>
      <c r="O1597">
        <v>0</v>
      </c>
      <c r="P1597" t="s">
        <v>876</v>
      </c>
      <c r="Q1597" t="s">
        <v>877</v>
      </c>
      <c r="R1597" t="s">
        <v>29</v>
      </c>
      <c r="S1597" t="s">
        <v>59</v>
      </c>
      <c r="T1597" t="s">
        <v>320</v>
      </c>
      <c r="U1597" t="s">
        <v>321</v>
      </c>
      <c r="V1597" t="s">
        <v>33</v>
      </c>
    </row>
    <row r="1598" spans="1:22">
      <c r="A1598" s="4">
        <v>46035</v>
      </c>
      <c r="B1598" t="s">
        <v>1253</v>
      </c>
      <c r="C1598" t="s">
        <v>23</v>
      </c>
      <c r="D1598">
        <v>1</v>
      </c>
      <c r="E1598">
        <v>22000</v>
      </c>
      <c r="F1598">
        <f>Table2[[#This Row],[Đơn Giá Chuẩn]]*Table2[[#This Row],[Tổng số lượng bán]]</f>
        <v>22000</v>
      </c>
      <c r="G1598">
        <v>0</v>
      </c>
      <c r="H1598">
        <f>Table2[[#This Row],[Doanh số bán]]-Table2[[#This Row],[Chiết khấu]]</f>
        <v>22000</v>
      </c>
      <c r="K1598" t="s">
        <v>24</v>
      </c>
      <c r="L1598">
        <v>0</v>
      </c>
      <c r="M1598" t="s">
        <v>319</v>
      </c>
      <c r="N1598" t="s">
        <v>26</v>
      </c>
      <c r="O1598">
        <v>0</v>
      </c>
      <c r="P1598" t="s">
        <v>352</v>
      </c>
      <c r="Q1598" t="s">
        <v>353</v>
      </c>
      <c r="R1598" t="s">
        <v>29</v>
      </c>
      <c r="S1598" t="s">
        <v>240</v>
      </c>
      <c r="T1598" t="s">
        <v>320</v>
      </c>
      <c r="U1598" t="s">
        <v>321</v>
      </c>
      <c r="V1598" t="s">
        <v>33</v>
      </c>
    </row>
    <row r="1599" spans="1:22">
      <c r="A1599" s="4">
        <v>46035</v>
      </c>
      <c r="B1599" t="s">
        <v>1253</v>
      </c>
      <c r="C1599" t="s">
        <v>23</v>
      </c>
      <c r="D1599">
        <v>1</v>
      </c>
      <c r="E1599">
        <v>62000</v>
      </c>
      <c r="F1599">
        <f>Table2[[#This Row],[Đơn Giá Chuẩn]]*Table2[[#This Row],[Tổng số lượng bán]]</f>
        <v>62000</v>
      </c>
      <c r="G1599">
        <v>0</v>
      </c>
      <c r="H1599">
        <f>Table2[[#This Row],[Doanh số bán]]-Table2[[#This Row],[Chiết khấu]]</f>
        <v>62000</v>
      </c>
      <c r="K1599" t="s">
        <v>24</v>
      </c>
      <c r="L1599">
        <v>0</v>
      </c>
      <c r="M1599" t="s">
        <v>319</v>
      </c>
      <c r="N1599" t="s">
        <v>26</v>
      </c>
      <c r="O1599">
        <v>0</v>
      </c>
      <c r="P1599" t="s">
        <v>199</v>
      </c>
      <c r="Q1599" t="s">
        <v>200</v>
      </c>
      <c r="R1599" t="s">
        <v>29</v>
      </c>
      <c r="S1599" t="s">
        <v>30</v>
      </c>
      <c r="T1599" t="s">
        <v>320</v>
      </c>
      <c r="U1599" t="s">
        <v>321</v>
      </c>
      <c r="V1599" t="s">
        <v>33</v>
      </c>
    </row>
    <row r="1600" spans="1:22">
      <c r="A1600" s="4">
        <v>46035</v>
      </c>
      <c r="B1600" t="s">
        <v>1254</v>
      </c>
      <c r="C1600" t="s">
        <v>23</v>
      </c>
      <c r="D1600">
        <v>1</v>
      </c>
      <c r="E1600">
        <v>42000</v>
      </c>
      <c r="F1600">
        <f>Table2[[#This Row],[Đơn Giá Chuẩn]]*Table2[[#This Row],[Tổng số lượng bán]]</f>
        <v>42000</v>
      </c>
      <c r="G1600">
        <v>0</v>
      </c>
      <c r="H1600">
        <f>Table2[[#This Row],[Doanh số bán]]-Table2[[#This Row],[Chiết khấu]]</f>
        <v>42000</v>
      </c>
      <c r="K1600" t="s">
        <v>24</v>
      </c>
      <c r="L1600">
        <v>0</v>
      </c>
      <c r="M1600" t="s">
        <v>319</v>
      </c>
      <c r="N1600" t="s">
        <v>26</v>
      </c>
      <c r="O1600">
        <v>0</v>
      </c>
      <c r="P1600" t="s">
        <v>449</v>
      </c>
      <c r="Q1600" t="s">
        <v>450</v>
      </c>
      <c r="R1600" t="s">
        <v>29</v>
      </c>
      <c r="S1600" t="s">
        <v>30</v>
      </c>
      <c r="T1600" t="s">
        <v>320</v>
      </c>
      <c r="U1600" t="s">
        <v>321</v>
      </c>
      <c r="V1600" t="s">
        <v>33</v>
      </c>
    </row>
    <row r="1601" spans="1:22">
      <c r="A1601" s="4">
        <v>46035</v>
      </c>
      <c r="B1601" t="s">
        <v>1255</v>
      </c>
      <c r="C1601" t="s">
        <v>23</v>
      </c>
      <c r="D1601">
        <v>1</v>
      </c>
      <c r="E1601">
        <v>62000</v>
      </c>
      <c r="F1601">
        <f>Table2[[#This Row],[Đơn Giá Chuẩn]]*Table2[[#This Row],[Tổng số lượng bán]]</f>
        <v>62000</v>
      </c>
      <c r="G1601">
        <v>0</v>
      </c>
      <c r="H1601">
        <f>Table2[[#This Row],[Doanh số bán]]-Table2[[#This Row],[Chiết khấu]]</f>
        <v>62000</v>
      </c>
      <c r="K1601" t="s">
        <v>24</v>
      </c>
      <c r="L1601">
        <v>0</v>
      </c>
      <c r="M1601" t="s">
        <v>319</v>
      </c>
      <c r="N1601" t="s">
        <v>26</v>
      </c>
      <c r="O1601">
        <v>0</v>
      </c>
      <c r="P1601" t="s">
        <v>199</v>
      </c>
      <c r="Q1601" t="s">
        <v>200</v>
      </c>
      <c r="R1601" t="s">
        <v>29</v>
      </c>
      <c r="S1601" t="s">
        <v>30</v>
      </c>
      <c r="T1601" t="s">
        <v>320</v>
      </c>
      <c r="U1601" t="s">
        <v>321</v>
      </c>
      <c r="V1601" t="s">
        <v>33</v>
      </c>
    </row>
    <row r="1602" spans="1:22">
      <c r="A1602" s="4">
        <v>46035</v>
      </c>
      <c r="B1602" t="s">
        <v>1256</v>
      </c>
      <c r="C1602" t="s">
        <v>23</v>
      </c>
      <c r="D1602">
        <v>1</v>
      </c>
      <c r="E1602">
        <v>42000</v>
      </c>
      <c r="F1602">
        <f>Table2[[#This Row],[Đơn Giá Chuẩn]]*Table2[[#This Row],[Tổng số lượng bán]]</f>
        <v>42000</v>
      </c>
      <c r="G1602">
        <v>0</v>
      </c>
      <c r="H1602">
        <f>Table2[[#This Row],[Doanh số bán]]-Table2[[#This Row],[Chiết khấu]]</f>
        <v>42000</v>
      </c>
      <c r="K1602" t="s">
        <v>24</v>
      </c>
      <c r="L1602">
        <v>0</v>
      </c>
      <c r="M1602" t="s">
        <v>319</v>
      </c>
      <c r="N1602" t="s">
        <v>26</v>
      </c>
      <c r="O1602">
        <v>0</v>
      </c>
      <c r="P1602" t="s">
        <v>54</v>
      </c>
      <c r="Q1602" t="s">
        <v>55</v>
      </c>
      <c r="R1602" t="s">
        <v>29</v>
      </c>
      <c r="S1602" t="s">
        <v>56</v>
      </c>
      <c r="T1602" t="s">
        <v>320</v>
      </c>
      <c r="U1602" t="s">
        <v>321</v>
      </c>
      <c r="V1602" t="s">
        <v>33</v>
      </c>
    </row>
    <row r="1603" spans="1:22">
      <c r="A1603" s="4">
        <v>46035</v>
      </c>
      <c r="B1603" t="s">
        <v>1256</v>
      </c>
      <c r="C1603" t="s">
        <v>23</v>
      </c>
      <c r="D1603">
        <v>1</v>
      </c>
      <c r="E1603">
        <v>32000</v>
      </c>
      <c r="F1603">
        <f>Table2[[#This Row],[Đơn Giá Chuẩn]]*Table2[[#This Row],[Tổng số lượng bán]]</f>
        <v>32000</v>
      </c>
      <c r="G1603">
        <v>0</v>
      </c>
      <c r="H1603">
        <f>Table2[[#This Row],[Doanh số bán]]-Table2[[#This Row],[Chiết khấu]]</f>
        <v>32000</v>
      </c>
      <c r="K1603" t="s">
        <v>24</v>
      </c>
      <c r="L1603">
        <v>0</v>
      </c>
      <c r="M1603" t="s">
        <v>319</v>
      </c>
      <c r="N1603" t="s">
        <v>26</v>
      </c>
      <c r="O1603">
        <v>0</v>
      </c>
      <c r="P1603" t="s">
        <v>963</v>
      </c>
      <c r="Q1603" t="s">
        <v>964</v>
      </c>
      <c r="R1603" t="s">
        <v>29</v>
      </c>
      <c r="S1603" t="s">
        <v>240</v>
      </c>
      <c r="T1603" t="s">
        <v>320</v>
      </c>
      <c r="U1603" t="s">
        <v>321</v>
      </c>
      <c r="V1603" t="s">
        <v>33</v>
      </c>
    </row>
    <row r="1604" spans="1:22">
      <c r="A1604" s="4">
        <v>46035</v>
      </c>
      <c r="B1604" t="s">
        <v>1257</v>
      </c>
      <c r="C1604" t="s">
        <v>23</v>
      </c>
      <c r="D1604">
        <v>1</v>
      </c>
      <c r="E1604">
        <v>42000</v>
      </c>
      <c r="F1604">
        <f>Table2[[#This Row],[Đơn Giá Chuẩn]]*Table2[[#This Row],[Tổng số lượng bán]]</f>
        <v>42000</v>
      </c>
      <c r="G1604">
        <v>0</v>
      </c>
      <c r="H1604">
        <f>Table2[[#This Row],[Doanh số bán]]-Table2[[#This Row],[Chiết khấu]]</f>
        <v>42000</v>
      </c>
      <c r="K1604" t="s">
        <v>24</v>
      </c>
      <c r="L1604">
        <v>0</v>
      </c>
      <c r="M1604" t="s">
        <v>319</v>
      </c>
      <c r="N1604" t="s">
        <v>26</v>
      </c>
      <c r="O1604">
        <v>0</v>
      </c>
      <c r="P1604" t="s">
        <v>54</v>
      </c>
      <c r="Q1604" t="s">
        <v>55</v>
      </c>
      <c r="R1604" t="s">
        <v>29</v>
      </c>
      <c r="S1604" t="s">
        <v>56</v>
      </c>
      <c r="T1604" t="s">
        <v>320</v>
      </c>
      <c r="U1604" t="s">
        <v>321</v>
      </c>
      <c r="V1604" t="s">
        <v>33</v>
      </c>
    </row>
    <row r="1605" spans="1:22">
      <c r="A1605" s="4">
        <v>46035</v>
      </c>
      <c r="B1605" t="s">
        <v>1257</v>
      </c>
      <c r="C1605" t="s">
        <v>23</v>
      </c>
      <c r="D1605">
        <v>1</v>
      </c>
      <c r="E1605">
        <v>25999.999999999996</v>
      </c>
      <c r="F1605">
        <f>Table2[[#This Row],[Đơn Giá Chuẩn]]*Table2[[#This Row],[Tổng số lượng bán]]</f>
        <v>25999.999999999996</v>
      </c>
      <c r="G1605">
        <v>0</v>
      </c>
      <c r="H1605">
        <f>Table2[[#This Row],[Doanh số bán]]-Table2[[#This Row],[Chiết khấu]]</f>
        <v>25999.999999999996</v>
      </c>
      <c r="K1605" t="s">
        <v>24</v>
      </c>
      <c r="L1605">
        <v>0</v>
      </c>
      <c r="M1605" t="s">
        <v>319</v>
      </c>
      <c r="N1605" t="s">
        <v>26</v>
      </c>
      <c r="O1605">
        <v>0</v>
      </c>
      <c r="P1605" t="s">
        <v>47</v>
      </c>
      <c r="Q1605" t="s">
        <v>48</v>
      </c>
      <c r="R1605" t="s">
        <v>29</v>
      </c>
      <c r="S1605" t="s">
        <v>30</v>
      </c>
      <c r="T1605" t="s">
        <v>320</v>
      </c>
      <c r="U1605" t="s">
        <v>321</v>
      </c>
      <c r="V1605" t="s">
        <v>33</v>
      </c>
    </row>
    <row r="1606" spans="1:22">
      <c r="A1606" s="4">
        <v>46035</v>
      </c>
      <c r="B1606" t="s">
        <v>1257</v>
      </c>
      <c r="C1606" t="s">
        <v>23</v>
      </c>
      <c r="D1606">
        <v>1</v>
      </c>
      <c r="E1606">
        <v>32000</v>
      </c>
      <c r="F1606">
        <f>Table2[[#This Row],[Đơn Giá Chuẩn]]*Table2[[#This Row],[Tổng số lượng bán]]</f>
        <v>32000</v>
      </c>
      <c r="G1606">
        <v>0</v>
      </c>
      <c r="H1606">
        <f>Table2[[#This Row],[Doanh số bán]]-Table2[[#This Row],[Chiết khấu]]</f>
        <v>32000</v>
      </c>
      <c r="K1606" t="s">
        <v>24</v>
      </c>
      <c r="L1606">
        <v>0</v>
      </c>
      <c r="M1606" t="s">
        <v>319</v>
      </c>
      <c r="N1606" t="s">
        <v>26</v>
      </c>
      <c r="O1606">
        <v>0</v>
      </c>
      <c r="P1606" t="s">
        <v>873</v>
      </c>
      <c r="Q1606" t="s">
        <v>874</v>
      </c>
      <c r="R1606" t="s">
        <v>29</v>
      </c>
      <c r="S1606" t="s">
        <v>30</v>
      </c>
      <c r="T1606" t="s">
        <v>320</v>
      </c>
      <c r="U1606" t="s">
        <v>321</v>
      </c>
      <c r="V1606" t="s">
        <v>33</v>
      </c>
    </row>
    <row r="1607" spans="1:22">
      <c r="A1607" s="4">
        <v>46043</v>
      </c>
      <c r="B1607" t="s">
        <v>1174</v>
      </c>
      <c r="C1607" t="s">
        <v>83</v>
      </c>
      <c r="D1607">
        <v>2</v>
      </c>
      <c r="E1607">
        <v>132339.79999999999</v>
      </c>
      <c r="F1607">
        <f>Table2[[#This Row],[Đơn Giá Chuẩn]]*Table2[[#This Row],[Tổng số lượng bán]]</f>
        <v>264679.59999999998</v>
      </c>
      <c r="G1607">
        <v>0</v>
      </c>
      <c r="H1607">
        <f>Table2[[#This Row],[Doanh số bán]]-Table2[[#This Row],[Chiết khấu]]</f>
        <v>264679.59999999998</v>
      </c>
      <c r="K1607" t="s">
        <v>50</v>
      </c>
      <c r="M1607" t="s">
        <v>37</v>
      </c>
      <c r="N1607" t="s">
        <v>50</v>
      </c>
      <c r="O1607">
        <v>1</v>
      </c>
      <c r="P1607" t="s">
        <v>101</v>
      </c>
      <c r="Q1607" t="s">
        <v>102</v>
      </c>
      <c r="R1607" t="s">
        <v>41</v>
      </c>
      <c r="S1607" t="s">
        <v>42</v>
      </c>
      <c r="T1607" t="s">
        <v>74</v>
      </c>
      <c r="U1607" t="s">
        <v>75</v>
      </c>
      <c r="V1607" t="s">
        <v>50</v>
      </c>
    </row>
    <row r="1608" spans="1:22">
      <c r="A1608" s="4">
        <v>46043</v>
      </c>
      <c r="B1608" t="s">
        <v>1175</v>
      </c>
      <c r="C1608" t="s">
        <v>83</v>
      </c>
      <c r="D1608">
        <v>2</v>
      </c>
      <c r="E1608">
        <v>132339.79999999999</v>
      </c>
      <c r="F1608">
        <f>Table2[[#This Row],[Đơn Giá Chuẩn]]*Table2[[#This Row],[Tổng số lượng bán]]</f>
        <v>264679.59999999998</v>
      </c>
      <c r="G1608">
        <v>0</v>
      </c>
      <c r="H1608">
        <f>Table2[[#This Row],[Doanh số bán]]-Table2[[#This Row],[Chiết khấu]]</f>
        <v>264679.59999999998</v>
      </c>
      <c r="K1608" t="s">
        <v>50</v>
      </c>
      <c r="M1608" t="s">
        <v>37</v>
      </c>
      <c r="N1608" t="s">
        <v>50</v>
      </c>
      <c r="O1608">
        <v>1</v>
      </c>
      <c r="P1608" t="s">
        <v>101</v>
      </c>
      <c r="Q1608" t="s">
        <v>102</v>
      </c>
      <c r="R1608" t="s">
        <v>41</v>
      </c>
      <c r="S1608" t="s">
        <v>42</v>
      </c>
      <c r="T1608" t="s">
        <v>74</v>
      </c>
      <c r="U1608" t="s">
        <v>75</v>
      </c>
      <c r="V1608" t="s">
        <v>50</v>
      </c>
    </row>
    <row r="1609" spans="1:22">
      <c r="A1609" s="4">
        <v>46035</v>
      </c>
      <c r="B1609" t="s">
        <v>1260</v>
      </c>
      <c r="C1609" t="s">
        <v>23</v>
      </c>
      <c r="D1609">
        <v>1</v>
      </c>
      <c r="E1609">
        <v>25999.999999999996</v>
      </c>
      <c r="F1609">
        <f>Table2[[#This Row],[Đơn Giá Chuẩn]]*Table2[[#This Row],[Tổng số lượng bán]]</f>
        <v>25999.999999999996</v>
      </c>
      <c r="G1609">
        <v>0</v>
      </c>
      <c r="H1609">
        <f>Table2[[#This Row],[Doanh số bán]]-Table2[[#This Row],[Chiết khấu]]</f>
        <v>25999.999999999996</v>
      </c>
      <c r="K1609" t="s">
        <v>24</v>
      </c>
      <c r="L1609">
        <v>0</v>
      </c>
      <c r="M1609" t="s">
        <v>319</v>
      </c>
      <c r="N1609" t="s">
        <v>26</v>
      </c>
      <c r="O1609">
        <v>0</v>
      </c>
      <c r="P1609" t="s">
        <v>47</v>
      </c>
      <c r="Q1609" t="s">
        <v>48</v>
      </c>
      <c r="R1609" t="s">
        <v>29</v>
      </c>
      <c r="S1609" t="s">
        <v>30</v>
      </c>
      <c r="T1609" t="s">
        <v>320</v>
      </c>
      <c r="U1609" t="s">
        <v>321</v>
      </c>
      <c r="V1609" t="s">
        <v>33</v>
      </c>
    </row>
    <row r="1610" spans="1:22">
      <c r="A1610" s="4">
        <v>46035</v>
      </c>
      <c r="B1610" t="s">
        <v>1261</v>
      </c>
      <c r="C1610" t="s">
        <v>23</v>
      </c>
      <c r="D1610">
        <v>1</v>
      </c>
      <c r="E1610">
        <v>42000</v>
      </c>
      <c r="F1610">
        <f>Table2[[#This Row],[Đơn Giá Chuẩn]]*Table2[[#This Row],[Tổng số lượng bán]]</f>
        <v>42000</v>
      </c>
      <c r="G1610">
        <v>0</v>
      </c>
      <c r="H1610">
        <f>Table2[[#This Row],[Doanh số bán]]-Table2[[#This Row],[Chiết khấu]]</f>
        <v>42000</v>
      </c>
      <c r="K1610" t="s">
        <v>24</v>
      </c>
      <c r="L1610">
        <v>0</v>
      </c>
      <c r="M1610" t="s">
        <v>319</v>
      </c>
      <c r="N1610" t="s">
        <v>26</v>
      </c>
      <c r="O1610">
        <v>0</v>
      </c>
      <c r="P1610" t="s">
        <v>1262</v>
      </c>
      <c r="Q1610" t="s">
        <v>1263</v>
      </c>
      <c r="R1610" t="s">
        <v>29</v>
      </c>
      <c r="S1610" t="s">
        <v>222</v>
      </c>
      <c r="T1610" t="s">
        <v>320</v>
      </c>
      <c r="U1610" t="s">
        <v>321</v>
      </c>
      <c r="V1610" t="s">
        <v>33</v>
      </c>
    </row>
    <row r="1611" spans="1:22">
      <c r="A1611" s="4">
        <v>46035</v>
      </c>
      <c r="B1611" t="s">
        <v>1261</v>
      </c>
      <c r="C1611" t="s">
        <v>23</v>
      </c>
      <c r="D1611">
        <v>1</v>
      </c>
      <c r="E1611">
        <v>42000</v>
      </c>
      <c r="F1611">
        <f>Table2[[#This Row],[Đơn Giá Chuẩn]]*Table2[[#This Row],[Tổng số lượng bán]]</f>
        <v>42000</v>
      </c>
      <c r="G1611">
        <v>0</v>
      </c>
      <c r="H1611">
        <f>Table2[[#This Row],[Doanh số bán]]-Table2[[#This Row],[Chiết khấu]]</f>
        <v>42000</v>
      </c>
      <c r="K1611" t="s">
        <v>24</v>
      </c>
      <c r="L1611">
        <v>0</v>
      </c>
      <c r="M1611" t="s">
        <v>319</v>
      </c>
      <c r="N1611" t="s">
        <v>26</v>
      </c>
      <c r="O1611">
        <v>0</v>
      </c>
      <c r="P1611" t="s">
        <v>977</v>
      </c>
      <c r="Q1611" t="s">
        <v>978</v>
      </c>
      <c r="R1611" t="s">
        <v>29</v>
      </c>
      <c r="S1611" t="s">
        <v>59</v>
      </c>
      <c r="T1611" t="s">
        <v>320</v>
      </c>
      <c r="U1611" t="s">
        <v>321</v>
      </c>
      <c r="V1611" t="s">
        <v>33</v>
      </c>
    </row>
    <row r="1612" spans="1:22">
      <c r="A1612" s="4">
        <v>46036</v>
      </c>
      <c r="B1612" t="s">
        <v>1264</v>
      </c>
      <c r="C1612" t="s">
        <v>23</v>
      </c>
      <c r="D1612">
        <v>1</v>
      </c>
      <c r="E1612">
        <v>25999.999999999996</v>
      </c>
      <c r="F1612">
        <f>Table2[[#This Row],[Đơn Giá Chuẩn]]*Table2[[#This Row],[Tổng số lượng bán]]</f>
        <v>25999.999999999996</v>
      </c>
      <c r="G1612">
        <v>0</v>
      </c>
      <c r="H1612">
        <f>Table2[[#This Row],[Doanh số bán]]-Table2[[#This Row],[Chiết khấu]]</f>
        <v>25999.999999999996</v>
      </c>
      <c r="K1612" t="s">
        <v>24</v>
      </c>
      <c r="L1612">
        <v>0</v>
      </c>
      <c r="M1612" t="s">
        <v>319</v>
      </c>
      <c r="N1612" t="s">
        <v>26</v>
      </c>
      <c r="O1612">
        <v>0</v>
      </c>
      <c r="P1612" t="s">
        <v>129</v>
      </c>
      <c r="Q1612" t="s">
        <v>130</v>
      </c>
      <c r="R1612" t="s">
        <v>29</v>
      </c>
      <c r="S1612" t="s">
        <v>30</v>
      </c>
      <c r="T1612" t="s">
        <v>320</v>
      </c>
      <c r="U1612" t="s">
        <v>321</v>
      </c>
      <c r="V1612" t="s">
        <v>33</v>
      </c>
    </row>
    <row r="1613" spans="1:22">
      <c r="A1613" s="4">
        <v>46036</v>
      </c>
      <c r="B1613" t="s">
        <v>1265</v>
      </c>
      <c r="C1613" t="s">
        <v>23</v>
      </c>
      <c r="D1613">
        <v>1</v>
      </c>
      <c r="E1613">
        <v>21000</v>
      </c>
      <c r="F1613">
        <f>Table2[[#This Row],[Đơn Giá Chuẩn]]*Table2[[#This Row],[Tổng số lượng bán]]</f>
        <v>21000</v>
      </c>
      <c r="G1613">
        <v>0</v>
      </c>
      <c r="H1613">
        <f>Table2[[#This Row],[Doanh số bán]]-Table2[[#This Row],[Chiết khấu]]</f>
        <v>21000</v>
      </c>
      <c r="K1613" t="s">
        <v>24</v>
      </c>
      <c r="L1613">
        <v>0</v>
      </c>
      <c r="M1613" t="s">
        <v>319</v>
      </c>
      <c r="N1613" t="s">
        <v>26</v>
      </c>
      <c r="O1613">
        <v>0</v>
      </c>
      <c r="P1613" t="s">
        <v>27</v>
      </c>
      <c r="Q1613" t="s">
        <v>28</v>
      </c>
      <c r="R1613" t="s">
        <v>29</v>
      </c>
      <c r="S1613" t="s">
        <v>30</v>
      </c>
      <c r="T1613" t="s">
        <v>320</v>
      </c>
      <c r="U1613" t="s">
        <v>321</v>
      </c>
      <c r="V1613" t="s">
        <v>33</v>
      </c>
    </row>
    <row r="1614" spans="1:22">
      <c r="A1614" s="4">
        <v>46036</v>
      </c>
      <c r="B1614" t="s">
        <v>1266</v>
      </c>
      <c r="C1614" t="s">
        <v>23</v>
      </c>
      <c r="D1614">
        <v>3</v>
      </c>
      <c r="E1614">
        <v>25999.999999999996</v>
      </c>
      <c r="F1614">
        <f>Table2[[#This Row],[Đơn Giá Chuẩn]]*Table2[[#This Row],[Tổng số lượng bán]]</f>
        <v>77999.999999999985</v>
      </c>
      <c r="G1614">
        <v>0</v>
      </c>
      <c r="H1614">
        <f>Table2[[#This Row],[Doanh số bán]]-Table2[[#This Row],[Chiết khấu]]</f>
        <v>77999.999999999985</v>
      </c>
      <c r="K1614" t="s">
        <v>24</v>
      </c>
      <c r="L1614">
        <v>0</v>
      </c>
      <c r="M1614" t="s">
        <v>319</v>
      </c>
      <c r="N1614" t="s">
        <v>26</v>
      </c>
      <c r="O1614">
        <v>0</v>
      </c>
      <c r="P1614" t="s">
        <v>47</v>
      </c>
      <c r="Q1614" t="s">
        <v>48</v>
      </c>
      <c r="R1614" t="s">
        <v>29</v>
      </c>
      <c r="S1614" t="s">
        <v>30</v>
      </c>
      <c r="T1614" t="s">
        <v>320</v>
      </c>
      <c r="U1614" t="s">
        <v>321</v>
      </c>
      <c r="V1614" t="s">
        <v>33</v>
      </c>
    </row>
    <row r="1615" spans="1:22">
      <c r="A1615" s="4">
        <v>46036</v>
      </c>
      <c r="B1615" t="s">
        <v>1267</v>
      </c>
      <c r="C1615" t="s">
        <v>23</v>
      </c>
      <c r="D1615">
        <v>1</v>
      </c>
      <c r="E1615">
        <v>21000</v>
      </c>
      <c r="F1615">
        <f>Table2[[#This Row],[Đơn Giá Chuẩn]]*Table2[[#This Row],[Tổng số lượng bán]]</f>
        <v>21000</v>
      </c>
      <c r="G1615">
        <v>0</v>
      </c>
      <c r="H1615">
        <f>Table2[[#This Row],[Doanh số bán]]-Table2[[#This Row],[Chiết khấu]]</f>
        <v>21000</v>
      </c>
      <c r="K1615" t="s">
        <v>24</v>
      </c>
      <c r="L1615">
        <v>0</v>
      </c>
      <c r="M1615" t="s">
        <v>319</v>
      </c>
      <c r="N1615" t="s">
        <v>26</v>
      </c>
      <c r="O1615">
        <v>0</v>
      </c>
      <c r="P1615" t="s">
        <v>27</v>
      </c>
      <c r="Q1615" t="s">
        <v>28</v>
      </c>
      <c r="R1615" t="s">
        <v>29</v>
      </c>
      <c r="S1615" t="s">
        <v>30</v>
      </c>
      <c r="T1615" t="s">
        <v>320</v>
      </c>
      <c r="U1615" t="s">
        <v>321</v>
      </c>
      <c r="V1615" t="s">
        <v>33</v>
      </c>
    </row>
    <row r="1616" spans="1:22">
      <c r="A1616" s="4">
        <v>46036</v>
      </c>
      <c r="B1616" t="s">
        <v>1267</v>
      </c>
      <c r="C1616" t="s">
        <v>23</v>
      </c>
      <c r="D1616">
        <v>1</v>
      </c>
      <c r="E1616">
        <v>25999.999999999996</v>
      </c>
      <c r="F1616">
        <f>Table2[[#This Row],[Đơn Giá Chuẩn]]*Table2[[#This Row],[Tổng số lượng bán]]</f>
        <v>25999.999999999996</v>
      </c>
      <c r="G1616">
        <v>0</v>
      </c>
      <c r="H1616">
        <f>Table2[[#This Row],[Doanh số bán]]-Table2[[#This Row],[Chiết khấu]]</f>
        <v>25999.999999999996</v>
      </c>
      <c r="K1616" t="s">
        <v>24</v>
      </c>
      <c r="L1616">
        <v>0</v>
      </c>
      <c r="M1616" t="s">
        <v>319</v>
      </c>
      <c r="N1616" t="s">
        <v>26</v>
      </c>
      <c r="O1616">
        <v>0</v>
      </c>
      <c r="P1616" t="s">
        <v>47</v>
      </c>
      <c r="Q1616" t="s">
        <v>48</v>
      </c>
      <c r="R1616" t="s">
        <v>29</v>
      </c>
      <c r="S1616" t="s">
        <v>30</v>
      </c>
      <c r="T1616" t="s">
        <v>320</v>
      </c>
      <c r="U1616" t="s">
        <v>321</v>
      </c>
      <c r="V1616" t="s">
        <v>33</v>
      </c>
    </row>
    <row r="1617" spans="1:22">
      <c r="A1617" s="4">
        <v>46036</v>
      </c>
      <c r="B1617" t="s">
        <v>1268</v>
      </c>
      <c r="C1617" t="s">
        <v>23</v>
      </c>
      <c r="D1617">
        <v>1</v>
      </c>
      <c r="E1617">
        <v>42000</v>
      </c>
      <c r="F1617">
        <f>Table2[[#This Row],[Đơn Giá Chuẩn]]*Table2[[#This Row],[Tổng số lượng bán]]</f>
        <v>42000</v>
      </c>
      <c r="G1617">
        <v>0</v>
      </c>
      <c r="H1617">
        <f>Table2[[#This Row],[Doanh số bán]]-Table2[[#This Row],[Chiết khấu]]</f>
        <v>42000</v>
      </c>
      <c r="K1617" t="s">
        <v>24</v>
      </c>
      <c r="L1617">
        <v>0</v>
      </c>
      <c r="M1617" t="s">
        <v>319</v>
      </c>
      <c r="N1617" t="s">
        <v>26</v>
      </c>
      <c r="O1617">
        <v>0</v>
      </c>
      <c r="P1617" t="s">
        <v>94</v>
      </c>
      <c r="Q1617" t="s">
        <v>95</v>
      </c>
      <c r="R1617" t="s">
        <v>29</v>
      </c>
      <c r="S1617" t="s">
        <v>30</v>
      </c>
      <c r="T1617" t="s">
        <v>320</v>
      </c>
      <c r="U1617" t="s">
        <v>321</v>
      </c>
      <c r="V1617" t="s">
        <v>33</v>
      </c>
    </row>
    <row r="1618" spans="1:22">
      <c r="A1618" s="4">
        <v>46036</v>
      </c>
      <c r="B1618" t="s">
        <v>1269</v>
      </c>
      <c r="C1618" t="s">
        <v>23</v>
      </c>
      <c r="D1618">
        <v>1</v>
      </c>
      <c r="E1618">
        <v>25999.999999999996</v>
      </c>
      <c r="F1618">
        <f>Table2[[#This Row],[Đơn Giá Chuẩn]]*Table2[[#This Row],[Tổng số lượng bán]]</f>
        <v>25999.999999999996</v>
      </c>
      <c r="G1618">
        <v>0</v>
      </c>
      <c r="H1618">
        <f>Table2[[#This Row],[Doanh số bán]]-Table2[[#This Row],[Chiết khấu]]</f>
        <v>25999.999999999996</v>
      </c>
      <c r="K1618" t="s">
        <v>24</v>
      </c>
      <c r="L1618">
        <v>0</v>
      </c>
      <c r="M1618" t="s">
        <v>319</v>
      </c>
      <c r="N1618" t="s">
        <v>26</v>
      </c>
      <c r="O1618">
        <v>0</v>
      </c>
      <c r="P1618" t="s">
        <v>47</v>
      </c>
      <c r="Q1618" t="s">
        <v>48</v>
      </c>
      <c r="R1618" t="s">
        <v>29</v>
      </c>
      <c r="S1618" t="s">
        <v>30</v>
      </c>
      <c r="T1618" t="s">
        <v>320</v>
      </c>
      <c r="U1618" t="s">
        <v>321</v>
      </c>
      <c r="V1618" t="s">
        <v>33</v>
      </c>
    </row>
    <row r="1619" spans="1:22">
      <c r="A1619" s="4">
        <v>46036</v>
      </c>
      <c r="B1619" t="s">
        <v>1270</v>
      </c>
      <c r="C1619" t="s">
        <v>23</v>
      </c>
      <c r="D1619">
        <v>1</v>
      </c>
      <c r="E1619">
        <v>25999.999999999996</v>
      </c>
      <c r="F1619">
        <f>Table2[[#This Row],[Đơn Giá Chuẩn]]*Table2[[#This Row],[Tổng số lượng bán]]</f>
        <v>25999.999999999996</v>
      </c>
      <c r="G1619">
        <v>0</v>
      </c>
      <c r="H1619">
        <f>Table2[[#This Row],[Doanh số bán]]-Table2[[#This Row],[Chiết khấu]]</f>
        <v>25999.999999999996</v>
      </c>
      <c r="K1619" t="s">
        <v>24</v>
      </c>
      <c r="L1619">
        <v>0</v>
      </c>
      <c r="M1619" t="s">
        <v>319</v>
      </c>
      <c r="N1619" t="s">
        <v>26</v>
      </c>
      <c r="O1619">
        <v>0</v>
      </c>
      <c r="P1619" t="s">
        <v>47</v>
      </c>
      <c r="Q1619" t="s">
        <v>48</v>
      </c>
      <c r="R1619" t="s">
        <v>29</v>
      </c>
      <c r="S1619" t="s">
        <v>30</v>
      </c>
      <c r="T1619" t="s">
        <v>320</v>
      </c>
      <c r="U1619" t="s">
        <v>321</v>
      </c>
      <c r="V1619" t="s">
        <v>33</v>
      </c>
    </row>
    <row r="1620" spans="1:22">
      <c r="A1620" s="4">
        <v>46036</v>
      </c>
      <c r="B1620" t="s">
        <v>1271</v>
      </c>
      <c r="C1620" t="s">
        <v>23</v>
      </c>
      <c r="D1620">
        <v>1</v>
      </c>
      <c r="E1620">
        <v>25999.999999999996</v>
      </c>
      <c r="F1620">
        <f>Table2[[#This Row],[Đơn Giá Chuẩn]]*Table2[[#This Row],[Tổng số lượng bán]]</f>
        <v>25999.999999999996</v>
      </c>
      <c r="G1620">
        <v>0</v>
      </c>
      <c r="H1620">
        <f>Table2[[#This Row],[Doanh số bán]]-Table2[[#This Row],[Chiết khấu]]</f>
        <v>25999.999999999996</v>
      </c>
      <c r="K1620" t="s">
        <v>24</v>
      </c>
      <c r="L1620">
        <v>0</v>
      </c>
      <c r="M1620" t="s">
        <v>319</v>
      </c>
      <c r="N1620" t="s">
        <v>26</v>
      </c>
      <c r="O1620">
        <v>0</v>
      </c>
      <c r="P1620" t="s">
        <v>47</v>
      </c>
      <c r="Q1620" t="s">
        <v>48</v>
      </c>
      <c r="R1620" t="s">
        <v>29</v>
      </c>
      <c r="S1620" t="s">
        <v>30</v>
      </c>
      <c r="T1620" t="s">
        <v>320</v>
      </c>
      <c r="U1620" t="s">
        <v>321</v>
      </c>
      <c r="V1620" t="s">
        <v>33</v>
      </c>
    </row>
    <row r="1621" spans="1:22">
      <c r="A1621" s="4">
        <v>46036</v>
      </c>
      <c r="B1621" t="s">
        <v>1271</v>
      </c>
      <c r="C1621" t="s">
        <v>23</v>
      </c>
      <c r="D1621">
        <v>2</v>
      </c>
      <c r="E1621">
        <v>21000</v>
      </c>
      <c r="F1621">
        <f>Table2[[#This Row],[Đơn Giá Chuẩn]]*Table2[[#This Row],[Tổng số lượng bán]]</f>
        <v>42000</v>
      </c>
      <c r="G1621">
        <v>0</v>
      </c>
      <c r="H1621">
        <f>Table2[[#This Row],[Doanh số bán]]-Table2[[#This Row],[Chiết khấu]]</f>
        <v>42000</v>
      </c>
      <c r="K1621" t="s">
        <v>24</v>
      </c>
      <c r="L1621">
        <v>0</v>
      </c>
      <c r="M1621" t="s">
        <v>319</v>
      </c>
      <c r="N1621" t="s">
        <v>26</v>
      </c>
      <c r="O1621">
        <v>0</v>
      </c>
      <c r="P1621" t="s">
        <v>27</v>
      </c>
      <c r="Q1621" t="s">
        <v>28</v>
      </c>
      <c r="R1621" t="s">
        <v>29</v>
      </c>
      <c r="S1621" t="s">
        <v>30</v>
      </c>
      <c r="T1621" t="s">
        <v>320</v>
      </c>
      <c r="U1621" t="s">
        <v>321</v>
      </c>
      <c r="V1621" t="s">
        <v>33</v>
      </c>
    </row>
    <row r="1622" spans="1:22">
      <c r="A1622" s="4">
        <v>46043</v>
      </c>
      <c r="B1622" t="s">
        <v>1196</v>
      </c>
      <c r="C1622" t="s">
        <v>83</v>
      </c>
      <c r="D1622">
        <v>1</v>
      </c>
      <c r="E1622">
        <v>132339.79999999999</v>
      </c>
      <c r="F1622">
        <f>Table2[[#This Row],[Đơn Giá Chuẩn]]*Table2[[#This Row],[Tổng số lượng bán]]</f>
        <v>132339.79999999999</v>
      </c>
      <c r="G1622">
        <v>0</v>
      </c>
      <c r="H1622">
        <f>Table2[[#This Row],[Doanh số bán]]-Table2[[#This Row],[Chiết khấu]]</f>
        <v>132339.79999999999</v>
      </c>
      <c r="K1622" t="s">
        <v>50</v>
      </c>
      <c r="M1622" t="s">
        <v>37</v>
      </c>
      <c r="N1622" t="s">
        <v>50</v>
      </c>
      <c r="O1622">
        <v>0.5</v>
      </c>
      <c r="P1622" t="s">
        <v>101</v>
      </c>
      <c r="Q1622" t="s">
        <v>102</v>
      </c>
      <c r="R1622" t="s">
        <v>41</v>
      </c>
      <c r="S1622" t="s">
        <v>42</v>
      </c>
      <c r="T1622" t="s">
        <v>74</v>
      </c>
      <c r="U1622" t="s">
        <v>75</v>
      </c>
      <c r="V1622" t="s">
        <v>50</v>
      </c>
    </row>
    <row r="1623" spans="1:22">
      <c r="A1623" s="4">
        <v>46043</v>
      </c>
      <c r="B1623" t="s">
        <v>1197</v>
      </c>
      <c r="C1623" t="s">
        <v>83</v>
      </c>
      <c r="D1623">
        <v>1</v>
      </c>
      <c r="E1623">
        <v>132339.79999999999</v>
      </c>
      <c r="F1623">
        <f>Table2[[#This Row],[Đơn Giá Chuẩn]]*Table2[[#This Row],[Tổng số lượng bán]]</f>
        <v>132339.79999999999</v>
      </c>
      <c r="G1623">
        <v>0</v>
      </c>
      <c r="H1623">
        <f>Table2[[#This Row],[Doanh số bán]]-Table2[[#This Row],[Chiết khấu]]</f>
        <v>132339.79999999999</v>
      </c>
      <c r="K1623" t="s">
        <v>50</v>
      </c>
      <c r="M1623" t="s">
        <v>37</v>
      </c>
      <c r="N1623" t="s">
        <v>50</v>
      </c>
      <c r="O1623">
        <v>0.5</v>
      </c>
      <c r="P1623" t="s">
        <v>101</v>
      </c>
      <c r="Q1623" t="s">
        <v>102</v>
      </c>
      <c r="R1623" t="s">
        <v>41</v>
      </c>
      <c r="S1623" t="s">
        <v>42</v>
      </c>
      <c r="T1623" t="s">
        <v>74</v>
      </c>
      <c r="U1623" t="s">
        <v>75</v>
      </c>
      <c r="V1623" t="s">
        <v>50</v>
      </c>
    </row>
    <row r="1624" spans="1:22">
      <c r="A1624" s="4">
        <v>46036</v>
      </c>
      <c r="B1624" t="s">
        <v>1274</v>
      </c>
      <c r="C1624" t="s">
        <v>155</v>
      </c>
      <c r="D1624">
        <v>1</v>
      </c>
      <c r="E1624">
        <v>152150</v>
      </c>
      <c r="F1624">
        <f>Table2[[#This Row],[Đơn Giá Chuẩn]]*Table2[[#This Row],[Tổng số lượng bán]]</f>
        <v>152150</v>
      </c>
      <c r="G1624">
        <v>0</v>
      </c>
      <c r="H1624">
        <f>Table2[[#This Row],[Doanh số bán]]-Table2[[#This Row],[Chiết khấu]]</f>
        <v>152150</v>
      </c>
      <c r="K1624" t="s">
        <v>24</v>
      </c>
      <c r="L1624">
        <v>0.2</v>
      </c>
      <c r="M1624" t="s">
        <v>319</v>
      </c>
      <c r="N1624" t="s">
        <v>26</v>
      </c>
      <c r="O1624">
        <v>0.2</v>
      </c>
      <c r="P1624" t="s">
        <v>156</v>
      </c>
      <c r="Q1624" t="s">
        <v>157</v>
      </c>
      <c r="R1624" t="s">
        <v>107</v>
      </c>
      <c r="S1624" t="s">
        <v>108</v>
      </c>
      <c r="T1624" t="s">
        <v>320</v>
      </c>
      <c r="U1624" t="s">
        <v>321</v>
      </c>
      <c r="V1624" t="s">
        <v>33</v>
      </c>
    </row>
    <row r="1625" spans="1:22">
      <c r="A1625" s="4">
        <v>46036</v>
      </c>
      <c r="B1625" t="s">
        <v>1275</v>
      </c>
      <c r="C1625" t="s">
        <v>23</v>
      </c>
      <c r="D1625">
        <v>1</v>
      </c>
      <c r="E1625">
        <v>25999.999999999996</v>
      </c>
      <c r="F1625">
        <f>Table2[[#This Row],[Đơn Giá Chuẩn]]*Table2[[#This Row],[Tổng số lượng bán]]</f>
        <v>25999.999999999996</v>
      </c>
      <c r="G1625">
        <v>0</v>
      </c>
      <c r="H1625">
        <f>Table2[[#This Row],[Doanh số bán]]-Table2[[#This Row],[Chiết khấu]]</f>
        <v>25999.999999999996</v>
      </c>
      <c r="K1625" t="s">
        <v>24</v>
      </c>
      <c r="L1625">
        <v>0</v>
      </c>
      <c r="M1625" t="s">
        <v>319</v>
      </c>
      <c r="N1625" t="s">
        <v>26</v>
      </c>
      <c r="O1625">
        <v>0</v>
      </c>
      <c r="P1625" t="s">
        <v>47</v>
      </c>
      <c r="Q1625" t="s">
        <v>48</v>
      </c>
      <c r="R1625" t="s">
        <v>29</v>
      </c>
      <c r="S1625" t="s">
        <v>30</v>
      </c>
      <c r="T1625" t="s">
        <v>320</v>
      </c>
      <c r="U1625" t="s">
        <v>321</v>
      </c>
      <c r="V1625" t="s">
        <v>33</v>
      </c>
    </row>
    <row r="1626" spans="1:22">
      <c r="A1626" s="4">
        <v>46036</v>
      </c>
      <c r="B1626" t="s">
        <v>1275</v>
      </c>
      <c r="C1626" t="s">
        <v>23</v>
      </c>
      <c r="D1626">
        <v>1</v>
      </c>
      <c r="E1626">
        <v>62000</v>
      </c>
      <c r="F1626">
        <f>Table2[[#This Row],[Đơn Giá Chuẩn]]*Table2[[#This Row],[Tổng số lượng bán]]</f>
        <v>62000</v>
      </c>
      <c r="G1626">
        <v>0</v>
      </c>
      <c r="H1626">
        <f>Table2[[#This Row],[Doanh số bán]]-Table2[[#This Row],[Chiết khấu]]</f>
        <v>62000</v>
      </c>
      <c r="K1626" t="s">
        <v>24</v>
      </c>
      <c r="L1626">
        <v>0</v>
      </c>
      <c r="M1626" t="s">
        <v>319</v>
      </c>
      <c r="N1626" t="s">
        <v>26</v>
      </c>
      <c r="O1626">
        <v>0</v>
      </c>
      <c r="P1626" t="s">
        <v>199</v>
      </c>
      <c r="Q1626" t="s">
        <v>200</v>
      </c>
      <c r="R1626" t="s">
        <v>29</v>
      </c>
      <c r="S1626" t="s">
        <v>30</v>
      </c>
      <c r="T1626" t="s">
        <v>320</v>
      </c>
      <c r="U1626" t="s">
        <v>321</v>
      </c>
      <c r="V1626" t="s">
        <v>33</v>
      </c>
    </row>
    <row r="1627" spans="1:22">
      <c r="A1627" s="4">
        <v>46036</v>
      </c>
      <c r="B1627" t="s">
        <v>1276</v>
      </c>
      <c r="C1627" t="s">
        <v>23</v>
      </c>
      <c r="D1627">
        <v>2</v>
      </c>
      <c r="E1627">
        <v>25999.999999999996</v>
      </c>
      <c r="F1627">
        <f>Table2[[#This Row],[Đơn Giá Chuẩn]]*Table2[[#This Row],[Tổng số lượng bán]]</f>
        <v>51999.999999999993</v>
      </c>
      <c r="G1627">
        <v>0</v>
      </c>
      <c r="H1627">
        <f>Table2[[#This Row],[Doanh số bán]]-Table2[[#This Row],[Chiết khấu]]</f>
        <v>51999.999999999993</v>
      </c>
      <c r="K1627" t="s">
        <v>24</v>
      </c>
      <c r="L1627">
        <v>0</v>
      </c>
      <c r="M1627" t="s">
        <v>319</v>
      </c>
      <c r="N1627" t="s">
        <v>26</v>
      </c>
      <c r="O1627">
        <v>0</v>
      </c>
      <c r="P1627" t="s">
        <v>129</v>
      </c>
      <c r="Q1627" t="s">
        <v>130</v>
      </c>
      <c r="R1627" t="s">
        <v>29</v>
      </c>
      <c r="S1627" t="s">
        <v>30</v>
      </c>
      <c r="T1627" t="s">
        <v>320</v>
      </c>
      <c r="U1627" t="s">
        <v>321</v>
      </c>
      <c r="V1627" t="s">
        <v>33</v>
      </c>
    </row>
    <row r="1628" spans="1:22">
      <c r="A1628" s="4">
        <v>46036</v>
      </c>
      <c r="B1628" t="s">
        <v>1276</v>
      </c>
      <c r="C1628" t="s">
        <v>23</v>
      </c>
      <c r="D1628">
        <v>1</v>
      </c>
      <c r="E1628">
        <v>21000</v>
      </c>
      <c r="F1628">
        <f>Table2[[#This Row],[Đơn Giá Chuẩn]]*Table2[[#This Row],[Tổng số lượng bán]]</f>
        <v>21000</v>
      </c>
      <c r="G1628">
        <v>0</v>
      </c>
      <c r="H1628">
        <f>Table2[[#This Row],[Doanh số bán]]-Table2[[#This Row],[Chiết khấu]]</f>
        <v>21000</v>
      </c>
      <c r="K1628" t="s">
        <v>24</v>
      </c>
      <c r="L1628">
        <v>0</v>
      </c>
      <c r="M1628" t="s">
        <v>319</v>
      </c>
      <c r="N1628" t="s">
        <v>26</v>
      </c>
      <c r="O1628">
        <v>0</v>
      </c>
      <c r="P1628" t="s">
        <v>27</v>
      </c>
      <c r="Q1628" t="s">
        <v>28</v>
      </c>
      <c r="R1628" t="s">
        <v>29</v>
      </c>
      <c r="S1628" t="s">
        <v>30</v>
      </c>
      <c r="T1628" t="s">
        <v>320</v>
      </c>
      <c r="U1628" t="s">
        <v>321</v>
      </c>
      <c r="V1628" t="s">
        <v>33</v>
      </c>
    </row>
    <row r="1629" spans="1:22">
      <c r="A1629" s="4">
        <v>46036</v>
      </c>
      <c r="B1629" t="s">
        <v>1276</v>
      </c>
      <c r="C1629" t="s">
        <v>23</v>
      </c>
      <c r="D1629">
        <v>1</v>
      </c>
      <c r="E1629">
        <v>21000</v>
      </c>
      <c r="F1629">
        <f>Table2[[#This Row],[Đơn Giá Chuẩn]]*Table2[[#This Row],[Tổng số lượng bán]]</f>
        <v>21000</v>
      </c>
      <c r="G1629">
        <v>0</v>
      </c>
      <c r="H1629">
        <f>Table2[[#This Row],[Doanh số bán]]-Table2[[#This Row],[Chiết khấu]]</f>
        <v>21000</v>
      </c>
      <c r="K1629" t="s">
        <v>24</v>
      </c>
      <c r="L1629">
        <v>0</v>
      </c>
      <c r="M1629" t="s">
        <v>319</v>
      </c>
      <c r="N1629" t="s">
        <v>26</v>
      </c>
      <c r="O1629">
        <v>0</v>
      </c>
      <c r="P1629" t="s">
        <v>169</v>
      </c>
      <c r="Q1629" t="s">
        <v>170</v>
      </c>
      <c r="R1629" t="s">
        <v>29</v>
      </c>
      <c r="S1629" t="s">
        <v>30</v>
      </c>
      <c r="T1629" t="s">
        <v>320</v>
      </c>
      <c r="U1629" t="s">
        <v>321</v>
      </c>
      <c r="V1629" t="s">
        <v>33</v>
      </c>
    </row>
    <row r="1630" spans="1:22">
      <c r="A1630" s="4">
        <v>46036</v>
      </c>
      <c r="B1630" t="s">
        <v>1277</v>
      </c>
      <c r="C1630" t="s">
        <v>23</v>
      </c>
      <c r="D1630">
        <v>2</v>
      </c>
      <c r="E1630">
        <v>21000</v>
      </c>
      <c r="F1630">
        <f>Table2[[#This Row],[Đơn Giá Chuẩn]]*Table2[[#This Row],[Tổng số lượng bán]]</f>
        <v>42000</v>
      </c>
      <c r="G1630">
        <v>0</v>
      </c>
      <c r="H1630">
        <f>Table2[[#This Row],[Doanh số bán]]-Table2[[#This Row],[Chiết khấu]]</f>
        <v>42000</v>
      </c>
      <c r="K1630" t="s">
        <v>24</v>
      </c>
      <c r="L1630">
        <v>0</v>
      </c>
      <c r="M1630" t="s">
        <v>319</v>
      </c>
      <c r="N1630" t="s">
        <v>26</v>
      </c>
      <c r="O1630">
        <v>0</v>
      </c>
      <c r="P1630" t="s">
        <v>27</v>
      </c>
      <c r="Q1630" t="s">
        <v>28</v>
      </c>
      <c r="R1630" t="s">
        <v>29</v>
      </c>
      <c r="S1630" t="s">
        <v>30</v>
      </c>
      <c r="T1630" t="s">
        <v>320</v>
      </c>
      <c r="U1630" t="s">
        <v>321</v>
      </c>
      <c r="V1630" t="s">
        <v>33</v>
      </c>
    </row>
    <row r="1631" spans="1:22">
      <c r="A1631" s="4">
        <v>46036</v>
      </c>
      <c r="B1631" t="s">
        <v>1277</v>
      </c>
      <c r="C1631" t="s">
        <v>23</v>
      </c>
      <c r="D1631">
        <v>1</v>
      </c>
      <c r="E1631">
        <v>25999.999999999996</v>
      </c>
      <c r="F1631">
        <f>Table2[[#This Row],[Đơn Giá Chuẩn]]*Table2[[#This Row],[Tổng số lượng bán]]</f>
        <v>25999.999999999996</v>
      </c>
      <c r="G1631">
        <v>0</v>
      </c>
      <c r="H1631">
        <f>Table2[[#This Row],[Doanh số bán]]-Table2[[#This Row],[Chiết khấu]]</f>
        <v>25999.999999999996</v>
      </c>
      <c r="K1631" t="s">
        <v>24</v>
      </c>
      <c r="L1631">
        <v>0</v>
      </c>
      <c r="M1631" t="s">
        <v>319</v>
      </c>
      <c r="N1631" t="s">
        <v>26</v>
      </c>
      <c r="O1631">
        <v>0</v>
      </c>
      <c r="P1631" t="s">
        <v>129</v>
      </c>
      <c r="Q1631" t="s">
        <v>130</v>
      </c>
      <c r="R1631" t="s">
        <v>29</v>
      </c>
      <c r="S1631" t="s">
        <v>30</v>
      </c>
      <c r="T1631" t="s">
        <v>320</v>
      </c>
      <c r="U1631" t="s">
        <v>321</v>
      </c>
      <c r="V1631" t="s">
        <v>33</v>
      </c>
    </row>
    <row r="1632" spans="1:22">
      <c r="A1632" s="4">
        <v>46036</v>
      </c>
      <c r="B1632" t="s">
        <v>1278</v>
      </c>
      <c r="C1632" t="s">
        <v>23</v>
      </c>
      <c r="D1632">
        <v>2</v>
      </c>
      <c r="E1632">
        <v>25999.999999999996</v>
      </c>
      <c r="F1632">
        <f>Table2[[#This Row],[Đơn Giá Chuẩn]]*Table2[[#This Row],[Tổng số lượng bán]]</f>
        <v>51999.999999999993</v>
      </c>
      <c r="G1632">
        <v>0</v>
      </c>
      <c r="H1632">
        <f>Table2[[#This Row],[Doanh số bán]]-Table2[[#This Row],[Chiết khấu]]</f>
        <v>51999.999999999993</v>
      </c>
      <c r="K1632" t="s">
        <v>24</v>
      </c>
      <c r="L1632">
        <v>0</v>
      </c>
      <c r="M1632" t="s">
        <v>319</v>
      </c>
      <c r="N1632" t="s">
        <v>26</v>
      </c>
      <c r="O1632">
        <v>0</v>
      </c>
      <c r="P1632" t="s">
        <v>47</v>
      </c>
      <c r="Q1632" t="s">
        <v>48</v>
      </c>
      <c r="R1632" t="s">
        <v>29</v>
      </c>
      <c r="S1632" t="s">
        <v>30</v>
      </c>
      <c r="T1632" t="s">
        <v>320</v>
      </c>
      <c r="U1632" t="s">
        <v>321</v>
      </c>
      <c r="V1632" t="s">
        <v>33</v>
      </c>
    </row>
    <row r="1633" spans="1:22">
      <c r="A1633" s="4">
        <v>46036</v>
      </c>
      <c r="B1633" t="s">
        <v>1279</v>
      </c>
      <c r="C1633" t="s">
        <v>23</v>
      </c>
      <c r="D1633">
        <v>2</v>
      </c>
      <c r="E1633">
        <v>62000</v>
      </c>
      <c r="F1633">
        <f>Table2[[#This Row],[Đơn Giá Chuẩn]]*Table2[[#This Row],[Tổng số lượng bán]]</f>
        <v>124000</v>
      </c>
      <c r="G1633">
        <v>0</v>
      </c>
      <c r="H1633">
        <f>Table2[[#This Row],[Doanh số bán]]-Table2[[#This Row],[Chiết khấu]]</f>
        <v>124000</v>
      </c>
      <c r="K1633" t="s">
        <v>24</v>
      </c>
      <c r="L1633">
        <v>0</v>
      </c>
      <c r="M1633" t="s">
        <v>319</v>
      </c>
      <c r="N1633" t="s">
        <v>26</v>
      </c>
      <c r="O1633">
        <v>0</v>
      </c>
      <c r="P1633" t="s">
        <v>199</v>
      </c>
      <c r="Q1633" t="s">
        <v>200</v>
      </c>
      <c r="R1633" t="s">
        <v>29</v>
      </c>
      <c r="S1633" t="s">
        <v>30</v>
      </c>
      <c r="T1633" t="s">
        <v>320</v>
      </c>
      <c r="U1633" t="s">
        <v>321</v>
      </c>
      <c r="V1633" t="s">
        <v>33</v>
      </c>
    </row>
    <row r="1634" spans="1:22">
      <c r="A1634" s="4">
        <v>46036</v>
      </c>
      <c r="B1634" t="s">
        <v>1279</v>
      </c>
      <c r="C1634" t="s">
        <v>23</v>
      </c>
      <c r="D1634">
        <v>1</v>
      </c>
      <c r="E1634">
        <v>32000</v>
      </c>
      <c r="F1634">
        <f>Table2[[#This Row],[Đơn Giá Chuẩn]]*Table2[[#This Row],[Tổng số lượng bán]]</f>
        <v>32000</v>
      </c>
      <c r="G1634">
        <v>0</v>
      </c>
      <c r="H1634">
        <f>Table2[[#This Row],[Doanh số bán]]-Table2[[#This Row],[Chiết khấu]]</f>
        <v>32000</v>
      </c>
      <c r="K1634" t="s">
        <v>24</v>
      </c>
      <c r="L1634">
        <v>0</v>
      </c>
      <c r="M1634" t="s">
        <v>319</v>
      </c>
      <c r="N1634" t="s">
        <v>26</v>
      </c>
      <c r="O1634">
        <v>0</v>
      </c>
      <c r="P1634" t="s">
        <v>235</v>
      </c>
      <c r="Q1634" t="s">
        <v>236</v>
      </c>
      <c r="R1634" t="s">
        <v>29</v>
      </c>
      <c r="S1634" t="s">
        <v>59</v>
      </c>
      <c r="T1634" t="s">
        <v>320</v>
      </c>
      <c r="U1634" t="s">
        <v>321</v>
      </c>
      <c r="V1634" t="s">
        <v>33</v>
      </c>
    </row>
    <row r="1635" spans="1:22">
      <c r="A1635" s="4">
        <v>46036</v>
      </c>
      <c r="B1635" t="s">
        <v>1280</v>
      </c>
      <c r="C1635" t="s">
        <v>23</v>
      </c>
      <c r="D1635">
        <v>1</v>
      </c>
      <c r="E1635">
        <v>21000</v>
      </c>
      <c r="F1635">
        <f>Table2[[#This Row],[Đơn Giá Chuẩn]]*Table2[[#This Row],[Tổng số lượng bán]]</f>
        <v>21000</v>
      </c>
      <c r="G1635">
        <v>0</v>
      </c>
      <c r="H1635">
        <f>Table2[[#This Row],[Doanh số bán]]-Table2[[#This Row],[Chiết khấu]]</f>
        <v>21000</v>
      </c>
      <c r="K1635" t="s">
        <v>24</v>
      </c>
      <c r="L1635">
        <v>0</v>
      </c>
      <c r="M1635" t="s">
        <v>319</v>
      </c>
      <c r="N1635" t="s">
        <v>26</v>
      </c>
      <c r="O1635">
        <v>0</v>
      </c>
      <c r="P1635" t="s">
        <v>27</v>
      </c>
      <c r="Q1635" t="s">
        <v>28</v>
      </c>
      <c r="R1635" t="s">
        <v>29</v>
      </c>
      <c r="S1635" t="s">
        <v>30</v>
      </c>
      <c r="T1635" t="s">
        <v>320</v>
      </c>
      <c r="U1635" t="s">
        <v>321</v>
      </c>
      <c r="V1635" t="s">
        <v>33</v>
      </c>
    </row>
    <row r="1636" spans="1:22">
      <c r="A1636" s="4">
        <v>46036</v>
      </c>
      <c r="B1636" t="s">
        <v>1280</v>
      </c>
      <c r="C1636" t="s">
        <v>23</v>
      </c>
      <c r="D1636">
        <v>1</v>
      </c>
      <c r="E1636">
        <v>37000</v>
      </c>
      <c r="F1636">
        <f>Table2[[#This Row],[Đơn Giá Chuẩn]]*Table2[[#This Row],[Tổng số lượng bán]]</f>
        <v>37000</v>
      </c>
      <c r="G1636">
        <v>0</v>
      </c>
      <c r="H1636">
        <f>Table2[[#This Row],[Doanh số bán]]-Table2[[#This Row],[Chiết khấu]]</f>
        <v>37000</v>
      </c>
      <c r="K1636" t="s">
        <v>24</v>
      </c>
      <c r="L1636">
        <v>0</v>
      </c>
      <c r="M1636" t="s">
        <v>319</v>
      </c>
      <c r="N1636" t="s">
        <v>26</v>
      </c>
      <c r="O1636">
        <v>0</v>
      </c>
      <c r="P1636" t="s">
        <v>66</v>
      </c>
      <c r="Q1636" t="s">
        <v>67</v>
      </c>
      <c r="R1636" t="s">
        <v>29</v>
      </c>
      <c r="S1636" t="s">
        <v>68</v>
      </c>
      <c r="T1636" t="s">
        <v>320</v>
      </c>
      <c r="U1636" t="s">
        <v>321</v>
      </c>
      <c r="V1636" t="s">
        <v>33</v>
      </c>
    </row>
    <row r="1637" spans="1:22">
      <c r="A1637" s="4">
        <v>46036</v>
      </c>
      <c r="B1637" t="s">
        <v>1280</v>
      </c>
      <c r="C1637" t="s">
        <v>23</v>
      </c>
      <c r="D1637">
        <v>1</v>
      </c>
      <c r="E1637">
        <v>37000</v>
      </c>
      <c r="F1637">
        <f>Table2[[#This Row],[Đơn Giá Chuẩn]]*Table2[[#This Row],[Tổng số lượng bán]]</f>
        <v>37000</v>
      </c>
      <c r="G1637">
        <v>0</v>
      </c>
      <c r="H1637">
        <f>Table2[[#This Row],[Doanh số bán]]-Table2[[#This Row],[Chiết khấu]]</f>
        <v>37000</v>
      </c>
      <c r="K1637" t="s">
        <v>24</v>
      </c>
      <c r="L1637">
        <v>0</v>
      </c>
      <c r="M1637" t="s">
        <v>319</v>
      </c>
      <c r="N1637" t="s">
        <v>26</v>
      </c>
      <c r="O1637">
        <v>0</v>
      </c>
      <c r="P1637" t="s">
        <v>246</v>
      </c>
      <c r="Q1637" t="s">
        <v>247</v>
      </c>
      <c r="R1637" t="s">
        <v>29</v>
      </c>
      <c r="S1637" t="s">
        <v>30</v>
      </c>
      <c r="T1637" t="s">
        <v>320</v>
      </c>
      <c r="U1637" t="s">
        <v>321</v>
      </c>
      <c r="V1637" t="s">
        <v>33</v>
      </c>
    </row>
    <row r="1638" spans="1:22">
      <c r="A1638" s="4">
        <v>46036</v>
      </c>
      <c r="B1638" t="s">
        <v>1281</v>
      </c>
      <c r="C1638" t="s">
        <v>23</v>
      </c>
      <c r="D1638">
        <v>2</v>
      </c>
      <c r="E1638">
        <v>25999.999999999996</v>
      </c>
      <c r="F1638">
        <f>Table2[[#This Row],[Đơn Giá Chuẩn]]*Table2[[#This Row],[Tổng số lượng bán]]</f>
        <v>51999.999999999993</v>
      </c>
      <c r="G1638">
        <v>0</v>
      </c>
      <c r="H1638">
        <f>Table2[[#This Row],[Doanh số bán]]-Table2[[#This Row],[Chiết khấu]]</f>
        <v>51999.999999999993</v>
      </c>
      <c r="K1638" t="s">
        <v>24</v>
      </c>
      <c r="L1638">
        <v>0</v>
      </c>
      <c r="M1638" t="s">
        <v>319</v>
      </c>
      <c r="N1638" t="s">
        <v>26</v>
      </c>
      <c r="O1638">
        <v>0</v>
      </c>
      <c r="P1638" t="s">
        <v>129</v>
      </c>
      <c r="Q1638" t="s">
        <v>130</v>
      </c>
      <c r="R1638" t="s">
        <v>29</v>
      </c>
      <c r="S1638" t="s">
        <v>30</v>
      </c>
      <c r="T1638" t="s">
        <v>320</v>
      </c>
      <c r="U1638" t="s">
        <v>321</v>
      </c>
      <c r="V1638" t="s">
        <v>33</v>
      </c>
    </row>
    <row r="1639" spans="1:22">
      <c r="A1639" s="4">
        <v>46043</v>
      </c>
      <c r="B1639" t="s">
        <v>1201</v>
      </c>
      <c r="C1639" t="s">
        <v>83</v>
      </c>
      <c r="D1639">
        <v>1</v>
      </c>
      <c r="E1639">
        <v>132339.79999999999</v>
      </c>
      <c r="F1639">
        <f>Table2[[#This Row],[Đơn Giá Chuẩn]]*Table2[[#This Row],[Tổng số lượng bán]]</f>
        <v>132339.79999999999</v>
      </c>
      <c r="G1639">
        <v>0</v>
      </c>
      <c r="H1639">
        <f>Table2[[#This Row],[Doanh số bán]]-Table2[[#This Row],[Chiết khấu]]</f>
        <v>132339.79999999999</v>
      </c>
      <c r="K1639" t="s">
        <v>50</v>
      </c>
      <c r="M1639" t="s">
        <v>37</v>
      </c>
      <c r="N1639" t="s">
        <v>50</v>
      </c>
      <c r="O1639">
        <v>0.5</v>
      </c>
      <c r="P1639" t="s">
        <v>101</v>
      </c>
      <c r="Q1639" t="s">
        <v>102</v>
      </c>
      <c r="R1639" t="s">
        <v>41</v>
      </c>
      <c r="S1639" t="s">
        <v>42</v>
      </c>
      <c r="T1639" t="s">
        <v>74</v>
      </c>
      <c r="U1639" t="s">
        <v>75</v>
      </c>
      <c r="V1639" t="s">
        <v>50</v>
      </c>
    </row>
    <row r="1640" spans="1:22">
      <c r="A1640" s="4">
        <v>46045</v>
      </c>
      <c r="B1640" t="s">
        <v>1223</v>
      </c>
      <c r="C1640" t="s">
        <v>83</v>
      </c>
      <c r="D1640">
        <v>1</v>
      </c>
      <c r="E1640">
        <v>132339.79999999999</v>
      </c>
      <c r="F1640">
        <f>Table2[[#This Row],[Đơn Giá Chuẩn]]*Table2[[#This Row],[Tổng số lượng bán]]</f>
        <v>132339.79999999999</v>
      </c>
      <c r="G1640">
        <v>0</v>
      </c>
      <c r="H1640">
        <f>Table2[[#This Row],[Doanh số bán]]-Table2[[#This Row],[Chiết khấu]]</f>
        <v>132339.79999999999</v>
      </c>
      <c r="K1640" t="s">
        <v>50</v>
      </c>
      <c r="M1640" t="s">
        <v>37</v>
      </c>
      <c r="N1640" t="s">
        <v>50</v>
      </c>
      <c r="O1640">
        <v>0.5</v>
      </c>
      <c r="P1640" t="s">
        <v>101</v>
      </c>
      <c r="Q1640" t="s">
        <v>102</v>
      </c>
      <c r="R1640" t="s">
        <v>41</v>
      </c>
      <c r="S1640" t="s">
        <v>42</v>
      </c>
      <c r="T1640" t="s">
        <v>74</v>
      </c>
      <c r="U1640" t="s">
        <v>75</v>
      </c>
      <c r="V1640" t="s">
        <v>50</v>
      </c>
    </row>
    <row r="1641" spans="1:22">
      <c r="A1641" s="4">
        <v>46045</v>
      </c>
      <c r="B1641" t="s">
        <v>1225</v>
      </c>
      <c r="C1641" t="s">
        <v>83</v>
      </c>
      <c r="D1641">
        <v>1</v>
      </c>
      <c r="E1641">
        <v>132339.79999999999</v>
      </c>
      <c r="F1641">
        <f>Table2[[#This Row],[Đơn Giá Chuẩn]]*Table2[[#This Row],[Tổng số lượng bán]]</f>
        <v>132339.79999999999</v>
      </c>
      <c r="G1641">
        <v>0</v>
      </c>
      <c r="H1641">
        <f>Table2[[#This Row],[Doanh số bán]]-Table2[[#This Row],[Chiết khấu]]</f>
        <v>132339.79999999999</v>
      </c>
      <c r="K1641" t="s">
        <v>50</v>
      </c>
      <c r="M1641" t="s">
        <v>37</v>
      </c>
      <c r="N1641" t="s">
        <v>50</v>
      </c>
      <c r="O1641">
        <v>0.5</v>
      </c>
      <c r="P1641" t="s">
        <v>101</v>
      </c>
      <c r="Q1641" t="s">
        <v>102</v>
      </c>
      <c r="R1641" t="s">
        <v>41</v>
      </c>
      <c r="S1641" t="s">
        <v>42</v>
      </c>
      <c r="T1641" t="s">
        <v>74</v>
      </c>
      <c r="U1641" t="s">
        <v>75</v>
      </c>
      <c r="V1641" t="s">
        <v>50</v>
      </c>
    </row>
    <row r="1642" spans="1:22">
      <c r="A1642" s="4">
        <v>46045</v>
      </c>
      <c r="B1642" t="s">
        <v>1226</v>
      </c>
      <c r="C1642" t="s">
        <v>83</v>
      </c>
      <c r="D1642">
        <v>1</v>
      </c>
      <c r="E1642">
        <v>132339.79999999999</v>
      </c>
      <c r="F1642">
        <f>Table2[[#This Row],[Đơn Giá Chuẩn]]*Table2[[#This Row],[Tổng số lượng bán]]</f>
        <v>132339.79999999999</v>
      </c>
      <c r="G1642">
        <v>0</v>
      </c>
      <c r="H1642">
        <f>Table2[[#This Row],[Doanh số bán]]-Table2[[#This Row],[Chiết khấu]]</f>
        <v>132339.79999999999</v>
      </c>
      <c r="K1642" t="s">
        <v>50</v>
      </c>
      <c r="M1642" t="s">
        <v>37</v>
      </c>
      <c r="N1642" t="s">
        <v>50</v>
      </c>
      <c r="O1642">
        <v>0.5</v>
      </c>
      <c r="P1642" t="s">
        <v>101</v>
      </c>
      <c r="Q1642" t="s">
        <v>102</v>
      </c>
      <c r="R1642" t="s">
        <v>41</v>
      </c>
      <c r="S1642" t="s">
        <v>42</v>
      </c>
      <c r="T1642" t="s">
        <v>74</v>
      </c>
      <c r="U1642" t="s">
        <v>75</v>
      </c>
      <c r="V1642" t="s">
        <v>50</v>
      </c>
    </row>
    <row r="1643" spans="1:22">
      <c r="A1643" s="4">
        <v>46048</v>
      </c>
      <c r="B1643" t="s">
        <v>1235</v>
      </c>
      <c r="C1643" t="s">
        <v>83</v>
      </c>
      <c r="D1643">
        <v>1</v>
      </c>
      <c r="E1643">
        <v>132339.79999999999</v>
      </c>
      <c r="F1643">
        <f>Table2[[#This Row],[Đơn Giá Chuẩn]]*Table2[[#This Row],[Tổng số lượng bán]]</f>
        <v>132339.79999999999</v>
      </c>
      <c r="G1643">
        <v>0</v>
      </c>
      <c r="H1643">
        <f>Table2[[#This Row],[Doanh số bán]]-Table2[[#This Row],[Chiết khấu]]</f>
        <v>132339.79999999999</v>
      </c>
      <c r="K1643" t="s">
        <v>50</v>
      </c>
      <c r="M1643" t="s">
        <v>37</v>
      </c>
      <c r="N1643" t="s">
        <v>50</v>
      </c>
      <c r="O1643">
        <v>0.5</v>
      </c>
      <c r="P1643" t="s">
        <v>101</v>
      </c>
      <c r="Q1643" t="s">
        <v>102</v>
      </c>
      <c r="R1643" t="s">
        <v>41</v>
      </c>
      <c r="S1643" t="s">
        <v>42</v>
      </c>
      <c r="T1643" t="s">
        <v>74</v>
      </c>
      <c r="U1643" t="s">
        <v>75</v>
      </c>
      <c r="V1643" t="s">
        <v>50</v>
      </c>
    </row>
    <row r="1644" spans="1:22">
      <c r="A1644" s="4">
        <v>46036</v>
      </c>
      <c r="B1644" t="s">
        <v>1287</v>
      </c>
      <c r="C1644" t="s">
        <v>23</v>
      </c>
      <c r="D1644">
        <v>1</v>
      </c>
      <c r="E1644">
        <v>25999.999999999996</v>
      </c>
      <c r="F1644">
        <f>Table2[[#This Row],[Đơn Giá Chuẩn]]*Table2[[#This Row],[Tổng số lượng bán]]</f>
        <v>25999.999999999996</v>
      </c>
      <c r="G1644">
        <v>0</v>
      </c>
      <c r="H1644">
        <f>Table2[[#This Row],[Doanh số bán]]-Table2[[#This Row],[Chiết khấu]]</f>
        <v>25999.999999999996</v>
      </c>
      <c r="K1644" t="s">
        <v>24</v>
      </c>
      <c r="L1644">
        <v>0</v>
      </c>
      <c r="M1644" t="s">
        <v>319</v>
      </c>
      <c r="N1644" t="s">
        <v>26</v>
      </c>
      <c r="O1644">
        <v>0</v>
      </c>
      <c r="P1644" t="s">
        <v>129</v>
      </c>
      <c r="Q1644" t="s">
        <v>130</v>
      </c>
      <c r="R1644" t="s">
        <v>29</v>
      </c>
      <c r="S1644" t="s">
        <v>30</v>
      </c>
      <c r="T1644" t="s">
        <v>320</v>
      </c>
      <c r="U1644" t="s">
        <v>321</v>
      </c>
      <c r="V1644" t="s">
        <v>33</v>
      </c>
    </row>
    <row r="1645" spans="1:22">
      <c r="A1645" s="4">
        <v>46036</v>
      </c>
      <c r="B1645" t="s">
        <v>1287</v>
      </c>
      <c r="C1645" t="s">
        <v>23</v>
      </c>
      <c r="D1645">
        <v>1</v>
      </c>
      <c r="E1645">
        <v>21000</v>
      </c>
      <c r="F1645">
        <f>Table2[[#This Row],[Đơn Giá Chuẩn]]*Table2[[#This Row],[Tổng số lượng bán]]</f>
        <v>21000</v>
      </c>
      <c r="G1645">
        <v>0</v>
      </c>
      <c r="H1645">
        <f>Table2[[#This Row],[Doanh số bán]]-Table2[[#This Row],[Chiết khấu]]</f>
        <v>21000</v>
      </c>
      <c r="K1645" t="s">
        <v>24</v>
      </c>
      <c r="L1645">
        <v>0</v>
      </c>
      <c r="M1645" t="s">
        <v>319</v>
      </c>
      <c r="N1645" t="s">
        <v>26</v>
      </c>
      <c r="O1645">
        <v>0</v>
      </c>
      <c r="P1645" t="s">
        <v>27</v>
      </c>
      <c r="Q1645" t="s">
        <v>28</v>
      </c>
      <c r="R1645" t="s">
        <v>29</v>
      </c>
      <c r="S1645" t="s">
        <v>30</v>
      </c>
      <c r="T1645" t="s">
        <v>320</v>
      </c>
      <c r="U1645" t="s">
        <v>321</v>
      </c>
      <c r="V1645" t="s">
        <v>33</v>
      </c>
    </row>
    <row r="1646" spans="1:22">
      <c r="A1646" s="4">
        <v>46036</v>
      </c>
      <c r="B1646" t="s">
        <v>1287</v>
      </c>
      <c r="C1646" t="s">
        <v>23</v>
      </c>
      <c r="D1646">
        <v>1</v>
      </c>
      <c r="E1646">
        <v>37000</v>
      </c>
      <c r="F1646">
        <f>Table2[[#This Row],[Đơn Giá Chuẩn]]*Table2[[#This Row],[Tổng số lượng bán]]</f>
        <v>37000</v>
      </c>
      <c r="G1646">
        <v>0</v>
      </c>
      <c r="H1646">
        <f>Table2[[#This Row],[Doanh số bán]]-Table2[[#This Row],[Chiết khấu]]</f>
        <v>37000</v>
      </c>
      <c r="K1646" t="s">
        <v>24</v>
      </c>
      <c r="L1646">
        <v>0</v>
      </c>
      <c r="M1646" t="s">
        <v>319</v>
      </c>
      <c r="N1646" t="s">
        <v>26</v>
      </c>
      <c r="O1646">
        <v>0</v>
      </c>
      <c r="P1646" t="s">
        <v>66</v>
      </c>
      <c r="Q1646" t="s">
        <v>67</v>
      </c>
      <c r="R1646" t="s">
        <v>29</v>
      </c>
      <c r="S1646" t="s">
        <v>68</v>
      </c>
      <c r="T1646" t="s">
        <v>320</v>
      </c>
      <c r="U1646" t="s">
        <v>321</v>
      </c>
      <c r="V1646" t="s">
        <v>33</v>
      </c>
    </row>
    <row r="1647" spans="1:22">
      <c r="A1647" s="4">
        <v>46036</v>
      </c>
      <c r="B1647" t="s">
        <v>1287</v>
      </c>
      <c r="C1647" t="s">
        <v>23</v>
      </c>
      <c r="D1647">
        <v>1</v>
      </c>
      <c r="E1647">
        <v>25999.999999999996</v>
      </c>
      <c r="F1647">
        <f>Table2[[#This Row],[Đơn Giá Chuẩn]]*Table2[[#This Row],[Tổng số lượng bán]]</f>
        <v>25999.999999999996</v>
      </c>
      <c r="G1647">
        <v>0</v>
      </c>
      <c r="H1647">
        <f>Table2[[#This Row],[Doanh số bán]]-Table2[[#This Row],[Chiết khấu]]</f>
        <v>25999.999999999996</v>
      </c>
      <c r="K1647" t="s">
        <v>24</v>
      </c>
      <c r="L1647">
        <v>0</v>
      </c>
      <c r="M1647" t="s">
        <v>319</v>
      </c>
      <c r="N1647" t="s">
        <v>26</v>
      </c>
      <c r="O1647">
        <v>0</v>
      </c>
      <c r="P1647" t="s">
        <v>47</v>
      </c>
      <c r="Q1647" t="s">
        <v>48</v>
      </c>
      <c r="R1647" t="s">
        <v>29</v>
      </c>
      <c r="S1647" t="s">
        <v>30</v>
      </c>
      <c r="T1647" t="s">
        <v>320</v>
      </c>
      <c r="U1647" t="s">
        <v>321</v>
      </c>
      <c r="V1647" t="s">
        <v>33</v>
      </c>
    </row>
    <row r="1648" spans="1:22">
      <c r="A1648" s="4">
        <v>46036</v>
      </c>
      <c r="B1648" t="s">
        <v>1288</v>
      </c>
      <c r="C1648" t="s">
        <v>23</v>
      </c>
      <c r="D1648">
        <v>1</v>
      </c>
      <c r="E1648">
        <v>25999.999999999996</v>
      </c>
      <c r="F1648">
        <f>Table2[[#This Row],[Đơn Giá Chuẩn]]*Table2[[#This Row],[Tổng số lượng bán]]</f>
        <v>25999.999999999996</v>
      </c>
      <c r="G1648">
        <v>0</v>
      </c>
      <c r="H1648">
        <f>Table2[[#This Row],[Doanh số bán]]-Table2[[#This Row],[Chiết khấu]]</f>
        <v>25999.999999999996</v>
      </c>
      <c r="K1648" t="s">
        <v>24</v>
      </c>
      <c r="L1648">
        <v>0</v>
      </c>
      <c r="M1648" t="s">
        <v>319</v>
      </c>
      <c r="N1648" t="s">
        <v>26</v>
      </c>
      <c r="O1648">
        <v>0</v>
      </c>
      <c r="P1648" t="s">
        <v>47</v>
      </c>
      <c r="Q1648" t="s">
        <v>48</v>
      </c>
      <c r="R1648" t="s">
        <v>29</v>
      </c>
      <c r="S1648" t="s">
        <v>30</v>
      </c>
      <c r="T1648" t="s">
        <v>320</v>
      </c>
      <c r="U1648" t="s">
        <v>321</v>
      </c>
      <c r="V1648" t="s">
        <v>33</v>
      </c>
    </row>
    <row r="1649" spans="1:22">
      <c r="A1649" s="4">
        <v>46036</v>
      </c>
      <c r="B1649" t="s">
        <v>1289</v>
      </c>
      <c r="C1649" t="s">
        <v>23</v>
      </c>
      <c r="D1649">
        <v>1</v>
      </c>
      <c r="E1649">
        <v>21000</v>
      </c>
      <c r="F1649">
        <f>Table2[[#This Row],[Đơn Giá Chuẩn]]*Table2[[#This Row],[Tổng số lượng bán]]</f>
        <v>21000</v>
      </c>
      <c r="G1649">
        <v>0</v>
      </c>
      <c r="H1649">
        <f>Table2[[#This Row],[Doanh số bán]]-Table2[[#This Row],[Chiết khấu]]</f>
        <v>21000</v>
      </c>
      <c r="K1649" t="s">
        <v>24</v>
      </c>
      <c r="L1649">
        <v>0</v>
      </c>
      <c r="M1649" t="s">
        <v>319</v>
      </c>
      <c r="N1649" t="s">
        <v>26</v>
      </c>
      <c r="O1649">
        <v>0</v>
      </c>
      <c r="P1649" t="s">
        <v>27</v>
      </c>
      <c r="Q1649" t="s">
        <v>28</v>
      </c>
      <c r="R1649" t="s">
        <v>29</v>
      </c>
      <c r="S1649" t="s">
        <v>30</v>
      </c>
      <c r="T1649" t="s">
        <v>320</v>
      </c>
      <c r="U1649" t="s">
        <v>321</v>
      </c>
      <c r="V1649" t="s">
        <v>33</v>
      </c>
    </row>
    <row r="1650" spans="1:22">
      <c r="A1650" s="4">
        <v>46036</v>
      </c>
      <c r="B1650" t="s">
        <v>1290</v>
      </c>
      <c r="C1650" t="s">
        <v>23</v>
      </c>
      <c r="D1650">
        <v>1</v>
      </c>
      <c r="E1650">
        <v>42000</v>
      </c>
      <c r="F1650">
        <f>Table2[[#This Row],[Đơn Giá Chuẩn]]*Table2[[#This Row],[Tổng số lượng bán]]</f>
        <v>42000</v>
      </c>
      <c r="G1650">
        <v>0</v>
      </c>
      <c r="H1650">
        <f>Table2[[#This Row],[Doanh số bán]]-Table2[[#This Row],[Chiết khấu]]</f>
        <v>42000</v>
      </c>
      <c r="K1650" t="s">
        <v>24</v>
      </c>
      <c r="L1650">
        <v>0</v>
      </c>
      <c r="M1650" t="s">
        <v>319</v>
      </c>
      <c r="N1650" t="s">
        <v>26</v>
      </c>
      <c r="O1650">
        <v>0</v>
      </c>
      <c r="P1650" t="s">
        <v>71</v>
      </c>
      <c r="Q1650" t="s">
        <v>72</v>
      </c>
      <c r="R1650" t="s">
        <v>29</v>
      </c>
      <c r="S1650" t="s">
        <v>30</v>
      </c>
      <c r="T1650" t="s">
        <v>320</v>
      </c>
      <c r="U1650" t="s">
        <v>321</v>
      </c>
      <c r="V1650" t="s">
        <v>33</v>
      </c>
    </row>
    <row r="1651" spans="1:22">
      <c r="A1651" s="4">
        <v>46036</v>
      </c>
      <c r="B1651" t="s">
        <v>1291</v>
      </c>
      <c r="C1651" t="s">
        <v>23</v>
      </c>
      <c r="D1651">
        <v>1</v>
      </c>
      <c r="E1651">
        <v>62000</v>
      </c>
      <c r="F1651">
        <f>Table2[[#This Row],[Đơn Giá Chuẩn]]*Table2[[#This Row],[Tổng số lượng bán]]</f>
        <v>62000</v>
      </c>
      <c r="G1651">
        <v>0</v>
      </c>
      <c r="H1651">
        <f>Table2[[#This Row],[Doanh số bán]]-Table2[[#This Row],[Chiết khấu]]</f>
        <v>62000</v>
      </c>
      <c r="K1651" t="s">
        <v>24</v>
      </c>
      <c r="L1651">
        <v>0</v>
      </c>
      <c r="M1651" t="s">
        <v>319</v>
      </c>
      <c r="N1651" t="s">
        <v>26</v>
      </c>
      <c r="O1651">
        <v>0</v>
      </c>
      <c r="P1651" t="s">
        <v>1292</v>
      </c>
      <c r="Q1651" t="s">
        <v>1293</v>
      </c>
      <c r="R1651" t="s">
        <v>29</v>
      </c>
      <c r="S1651" t="s">
        <v>30</v>
      </c>
      <c r="T1651" t="s">
        <v>320</v>
      </c>
      <c r="U1651" t="s">
        <v>321</v>
      </c>
      <c r="V1651" t="s">
        <v>33</v>
      </c>
    </row>
    <row r="1652" spans="1:22">
      <c r="A1652" s="4">
        <v>46048</v>
      </c>
      <c r="B1652" t="s">
        <v>1239</v>
      </c>
      <c r="C1652" t="s">
        <v>83</v>
      </c>
      <c r="D1652">
        <v>1</v>
      </c>
      <c r="E1652">
        <v>132339.79999999999</v>
      </c>
      <c r="F1652">
        <f>Table2[[#This Row],[Đơn Giá Chuẩn]]*Table2[[#This Row],[Tổng số lượng bán]]</f>
        <v>132339.79999999999</v>
      </c>
      <c r="G1652">
        <v>0</v>
      </c>
      <c r="H1652">
        <f>Table2[[#This Row],[Doanh số bán]]-Table2[[#This Row],[Chiết khấu]]</f>
        <v>132339.79999999999</v>
      </c>
      <c r="K1652" t="s">
        <v>50</v>
      </c>
      <c r="M1652" t="s">
        <v>37</v>
      </c>
      <c r="N1652" t="s">
        <v>50</v>
      </c>
      <c r="O1652">
        <v>0.5</v>
      </c>
      <c r="P1652" t="s">
        <v>101</v>
      </c>
      <c r="Q1652" t="s">
        <v>102</v>
      </c>
      <c r="R1652" t="s">
        <v>41</v>
      </c>
      <c r="S1652" t="s">
        <v>42</v>
      </c>
      <c r="T1652" t="s">
        <v>74</v>
      </c>
      <c r="U1652" t="s">
        <v>75</v>
      </c>
      <c r="V1652" t="s">
        <v>50</v>
      </c>
    </row>
    <row r="1653" spans="1:22">
      <c r="A1653" s="4">
        <v>46048</v>
      </c>
      <c r="B1653" t="s">
        <v>1240</v>
      </c>
      <c r="C1653" t="s">
        <v>83</v>
      </c>
      <c r="D1653">
        <v>1</v>
      </c>
      <c r="E1653">
        <v>132339.79999999999</v>
      </c>
      <c r="F1653">
        <f>Table2[[#This Row],[Đơn Giá Chuẩn]]*Table2[[#This Row],[Tổng số lượng bán]]</f>
        <v>132339.79999999999</v>
      </c>
      <c r="G1653">
        <v>0</v>
      </c>
      <c r="H1653">
        <f>Table2[[#This Row],[Doanh số bán]]-Table2[[#This Row],[Chiết khấu]]</f>
        <v>132339.79999999999</v>
      </c>
      <c r="K1653" t="s">
        <v>50</v>
      </c>
      <c r="M1653" t="s">
        <v>37</v>
      </c>
      <c r="N1653" t="s">
        <v>50</v>
      </c>
      <c r="O1653">
        <v>0.5</v>
      </c>
      <c r="P1653" t="s">
        <v>101</v>
      </c>
      <c r="Q1653" t="s">
        <v>102</v>
      </c>
      <c r="R1653" t="s">
        <v>41</v>
      </c>
      <c r="S1653" t="s">
        <v>42</v>
      </c>
      <c r="T1653" t="s">
        <v>74</v>
      </c>
      <c r="U1653" t="s">
        <v>75</v>
      </c>
      <c r="V1653" t="s">
        <v>50</v>
      </c>
    </row>
    <row r="1654" spans="1:22">
      <c r="A1654" s="4">
        <v>46048</v>
      </c>
      <c r="B1654" t="s">
        <v>1252</v>
      </c>
      <c r="C1654" t="s">
        <v>83</v>
      </c>
      <c r="D1654">
        <v>2</v>
      </c>
      <c r="E1654">
        <v>132339.79999999999</v>
      </c>
      <c r="F1654">
        <f>Table2[[#This Row],[Đơn Giá Chuẩn]]*Table2[[#This Row],[Tổng số lượng bán]]</f>
        <v>264679.59999999998</v>
      </c>
      <c r="G1654">
        <v>0</v>
      </c>
      <c r="H1654">
        <f>Table2[[#This Row],[Doanh số bán]]-Table2[[#This Row],[Chiết khấu]]</f>
        <v>264679.59999999998</v>
      </c>
      <c r="K1654" t="s">
        <v>50</v>
      </c>
      <c r="M1654" t="s">
        <v>37</v>
      </c>
      <c r="N1654" t="s">
        <v>50</v>
      </c>
      <c r="O1654">
        <v>1</v>
      </c>
      <c r="P1654" t="s">
        <v>101</v>
      </c>
      <c r="Q1654" t="s">
        <v>102</v>
      </c>
      <c r="R1654" t="s">
        <v>41</v>
      </c>
      <c r="S1654" t="s">
        <v>42</v>
      </c>
      <c r="T1654" t="s">
        <v>74</v>
      </c>
      <c r="U1654" t="s">
        <v>75</v>
      </c>
      <c r="V1654" t="s">
        <v>50</v>
      </c>
    </row>
    <row r="1655" spans="1:22">
      <c r="A1655" s="4">
        <v>46036</v>
      </c>
      <c r="B1655" t="s">
        <v>1297</v>
      </c>
      <c r="C1655" t="s">
        <v>23</v>
      </c>
      <c r="D1655">
        <v>1</v>
      </c>
      <c r="E1655">
        <v>21000</v>
      </c>
      <c r="F1655">
        <f>Table2[[#This Row],[Đơn Giá Chuẩn]]*Table2[[#This Row],[Tổng số lượng bán]]</f>
        <v>21000</v>
      </c>
      <c r="G1655">
        <v>0</v>
      </c>
      <c r="H1655">
        <f>Table2[[#This Row],[Doanh số bán]]-Table2[[#This Row],[Chiết khấu]]</f>
        <v>21000</v>
      </c>
      <c r="K1655" t="s">
        <v>24</v>
      </c>
      <c r="L1655">
        <v>0</v>
      </c>
      <c r="M1655" t="s">
        <v>319</v>
      </c>
      <c r="N1655" t="s">
        <v>26</v>
      </c>
      <c r="O1655">
        <v>0</v>
      </c>
      <c r="P1655" t="s">
        <v>27</v>
      </c>
      <c r="Q1655" t="s">
        <v>28</v>
      </c>
      <c r="R1655" t="s">
        <v>29</v>
      </c>
      <c r="S1655" t="s">
        <v>30</v>
      </c>
      <c r="T1655" t="s">
        <v>320</v>
      </c>
      <c r="U1655" t="s">
        <v>321</v>
      </c>
      <c r="V1655" t="s">
        <v>33</v>
      </c>
    </row>
    <row r="1656" spans="1:22">
      <c r="A1656" s="4">
        <v>46037</v>
      </c>
      <c r="B1656" t="s">
        <v>1298</v>
      </c>
      <c r="C1656" t="s">
        <v>23</v>
      </c>
      <c r="D1656">
        <v>2</v>
      </c>
      <c r="E1656">
        <v>21000</v>
      </c>
      <c r="F1656">
        <f>Table2[[#This Row],[Đơn Giá Chuẩn]]*Table2[[#This Row],[Tổng số lượng bán]]</f>
        <v>42000</v>
      </c>
      <c r="G1656">
        <v>0</v>
      </c>
      <c r="H1656">
        <f>Table2[[#This Row],[Doanh số bán]]-Table2[[#This Row],[Chiết khấu]]</f>
        <v>42000</v>
      </c>
      <c r="K1656" t="s">
        <v>24</v>
      </c>
      <c r="L1656">
        <v>0</v>
      </c>
      <c r="M1656" t="s">
        <v>319</v>
      </c>
      <c r="N1656" t="s">
        <v>26</v>
      </c>
      <c r="O1656">
        <v>0</v>
      </c>
      <c r="P1656" t="s">
        <v>27</v>
      </c>
      <c r="Q1656" t="s">
        <v>28</v>
      </c>
      <c r="R1656" t="s">
        <v>29</v>
      </c>
      <c r="S1656" t="s">
        <v>30</v>
      </c>
      <c r="T1656" t="s">
        <v>320</v>
      </c>
      <c r="U1656" t="s">
        <v>321</v>
      </c>
      <c r="V1656" t="s">
        <v>33</v>
      </c>
    </row>
    <row r="1657" spans="1:22">
      <c r="A1657" s="4">
        <v>46037</v>
      </c>
      <c r="B1657" t="s">
        <v>1298</v>
      </c>
      <c r="C1657" t="s">
        <v>23</v>
      </c>
      <c r="D1657">
        <v>1</v>
      </c>
      <c r="E1657">
        <v>25999.999999999996</v>
      </c>
      <c r="F1657">
        <f>Table2[[#This Row],[Đơn Giá Chuẩn]]*Table2[[#This Row],[Tổng số lượng bán]]</f>
        <v>25999.999999999996</v>
      </c>
      <c r="G1657">
        <v>0</v>
      </c>
      <c r="H1657">
        <f>Table2[[#This Row],[Doanh số bán]]-Table2[[#This Row],[Chiết khấu]]</f>
        <v>25999.999999999996</v>
      </c>
      <c r="K1657" t="s">
        <v>24</v>
      </c>
      <c r="L1657">
        <v>0</v>
      </c>
      <c r="M1657" t="s">
        <v>319</v>
      </c>
      <c r="N1657" t="s">
        <v>26</v>
      </c>
      <c r="O1657">
        <v>0</v>
      </c>
      <c r="P1657" t="s">
        <v>47</v>
      </c>
      <c r="Q1657" t="s">
        <v>48</v>
      </c>
      <c r="R1657" t="s">
        <v>29</v>
      </c>
      <c r="S1657" t="s">
        <v>30</v>
      </c>
      <c r="T1657" t="s">
        <v>320</v>
      </c>
      <c r="U1657" t="s">
        <v>321</v>
      </c>
      <c r="V1657" t="s">
        <v>33</v>
      </c>
    </row>
    <row r="1658" spans="1:22">
      <c r="A1658" s="4">
        <v>46037</v>
      </c>
      <c r="B1658" t="s">
        <v>1299</v>
      </c>
      <c r="C1658" t="s">
        <v>23</v>
      </c>
      <c r="D1658">
        <v>3</v>
      </c>
      <c r="E1658">
        <v>25999.999999999996</v>
      </c>
      <c r="F1658">
        <f>Table2[[#This Row],[Đơn Giá Chuẩn]]*Table2[[#This Row],[Tổng số lượng bán]]</f>
        <v>77999.999999999985</v>
      </c>
      <c r="G1658">
        <v>0</v>
      </c>
      <c r="H1658">
        <f>Table2[[#This Row],[Doanh số bán]]-Table2[[#This Row],[Chiết khấu]]</f>
        <v>77999.999999999985</v>
      </c>
      <c r="K1658" t="s">
        <v>24</v>
      </c>
      <c r="L1658">
        <v>0</v>
      </c>
      <c r="M1658" t="s">
        <v>319</v>
      </c>
      <c r="N1658" t="s">
        <v>26</v>
      </c>
      <c r="O1658">
        <v>0</v>
      </c>
      <c r="P1658" t="s">
        <v>47</v>
      </c>
      <c r="Q1658" t="s">
        <v>48</v>
      </c>
      <c r="R1658" t="s">
        <v>29</v>
      </c>
      <c r="S1658" t="s">
        <v>30</v>
      </c>
      <c r="T1658" t="s">
        <v>320</v>
      </c>
      <c r="U1658" t="s">
        <v>321</v>
      </c>
      <c r="V1658" t="s">
        <v>33</v>
      </c>
    </row>
    <row r="1659" spans="1:22">
      <c r="A1659" s="4">
        <v>46037</v>
      </c>
      <c r="B1659" t="s">
        <v>1300</v>
      </c>
      <c r="C1659" t="s">
        <v>23</v>
      </c>
      <c r="D1659">
        <v>1</v>
      </c>
      <c r="E1659">
        <v>42000</v>
      </c>
      <c r="F1659">
        <f>Table2[[#This Row],[Đơn Giá Chuẩn]]*Table2[[#This Row],[Tổng số lượng bán]]</f>
        <v>42000</v>
      </c>
      <c r="G1659">
        <v>0</v>
      </c>
      <c r="H1659">
        <f>Table2[[#This Row],[Doanh số bán]]-Table2[[#This Row],[Chiết khấu]]</f>
        <v>42000</v>
      </c>
      <c r="K1659" t="s">
        <v>24</v>
      </c>
      <c r="L1659">
        <v>0</v>
      </c>
      <c r="M1659" t="s">
        <v>319</v>
      </c>
      <c r="N1659" t="s">
        <v>26</v>
      </c>
      <c r="O1659">
        <v>0</v>
      </c>
      <c r="P1659" t="s">
        <v>94</v>
      </c>
      <c r="Q1659" t="s">
        <v>95</v>
      </c>
      <c r="R1659" t="s">
        <v>29</v>
      </c>
      <c r="S1659" t="s">
        <v>30</v>
      </c>
      <c r="T1659" t="s">
        <v>320</v>
      </c>
      <c r="U1659" t="s">
        <v>321</v>
      </c>
      <c r="V1659" t="s">
        <v>33</v>
      </c>
    </row>
    <row r="1660" spans="1:22">
      <c r="A1660" s="4">
        <v>46037</v>
      </c>
      <c r="B1660" t="s">
        <v>1301</v>
      </c>
      <c r="C1660" t="s">
        <v>23</v>
      </c>
      <c r="D1660">
        <v>1</v>
      </c>
      <c r="E1660">
        <v>62000</v>
      </c>
      <c r="F1660">
        <f>Table2[[#This Row],[Đơn Giá Chuẩn]]*Table2[[#This Row],[Tổng số lượng bán]]</f>
        <v>62000</v>
      </c>
      <c r="G1660">
        <v>0</v>
      </c>
      <c r="H1660">
        <f>Table2[[#This Row],[Doanh số bán]]-Table2[[#This Row],[Chiết khấu]]</f>
        <v>62000</v>
      </c>
      <c r="K1660" t="s">
        <v>24</v>
      </c>
      <c r="L1660">
        <v>0</v>
      </c>
      <c r="M1660" t="s">
        <v>319</v>
      </c>
      <c r="N1660" t="s">
        <v>26</v>
      </c>
      <c r="O1660">
        <v>0</v>
      </c>
      <c r="P1660" t="s">
        <v>199</v>
      </c>
      <c r="Q1660" t="s">
        <v>200</v>
      </c>
      <c r="R1660" t="s">
        <v>29</v>
      </c>
      <c r="S1660" t="s">
        <v>30</v>
      </c>
      <c r="T1660" t="s">
        <v>320</v>
      </c>
      <c r="U1660" t="s">
        <v>321</v>
      </c>
      <c r="V1660" t="s">
        <v>33</v>
      </c>
    </row>
    <row r="1661" spans="1:22">
      <c r="A1661" s="4">
        <v>46037</v>
      </c>
      <c r="B1661" t="s">
        <v>1302</v>
      </c>
      <c r="C1661" t="s">
        <v>23</v>
      </c>
      <c r="D1661">
        <v>3</v>
      </c>
      <c r="E1661">
        <v>21000</v>
      </c>
      <c r="F1661">
        <f>Table2[[#This Row],[Đơn Giá Chuẩn]]*Table2[[#This Row],[Tổng số lượng bán]]</f>
        <v>63000</v>
      </c>
      <c r="G1661">
        <v>0</v>
      </c>
      <c r="H1661">
        <f>Table2[[#This Row],[Doanh số bán]]-Table2[[#This Row],[Chiết khấu]]</f>
        <v>63000</v>
      </c>
      <c r="K1661" t="s">
        <v>24</v>
      </c>
      <c r="L1661">
        <v>0</v>
      </c>
      <c r="M1661" t="s">
        <v>319</v>
      </c>
      <c r="N1661" t="s">
        <v>26</v>
      </c>
      <c r="O1661">
        <v>0</v>
      </c>
      <c r="P1661" t="s">
        <v>27</v>
      </c>
      <c r="Q1661" t="s">
        <v>28</v>
      </c>
      <c r="R1661" t="s">
        <v>29</v>
      </c>
      <c r="S1661" t="s">
        <v>30</v>
      </c>
      <c r="T1661" t="s">
        <v>320</v>
      </c>
      <c r="U1661" t="s">
        <v>321</v>
      </c>
      <c r="V1661" t="s">
        <v>33</v>
      </c>
    </row>
    <row r="1662" spans="1:22">
      <c r="A1662" s="4">
        <v>46037</v>
      </c>
      <c r="B1662" t="s">
        <v>1302</v>
      </c>
      <c r="C1662" t="s">
        <v>23</v>
      </c>
      <c r="D1662">
        <v>1</v>
      </c>
      <c r="E1662">
        <v>25999.999999999996</v>
      </c>
      <c r="F1662">
        <f>Table2[[#This Row],[Đơn Giá Chuẩn]]*Table2[[#This Row],[Tổng số lượng bán]]</f>
        <v>25999.999999999996</v>
      </c>
      <c r="G1662">
        <v>0</v>
      </c>
      <c r="H1662">
        <f>Table2[[#This Row],[Doanh số bán]]-Table2[[#This Row],[Chiết khấu]]</f>
        <v>25999.999999999996</v>
      </c>
      <c r="K1662" t="s">
        <v>24</v>
      </c>
      <c r="L1662">
        <v>0</v>
      </c>
      <c r="M1662" t="s">
        <v>319</v>
      </c>
      <c r="N1662" t="s">
        <v>26</v>
      </c>
      <c r="O1662">
        <v>0</v>
      </c>
      <c r="P1662" t="s">
        <v>47</v>
      </c>
      <c r="Q1662" t="s">
        <v>48</v>
      </c>
      <c r="R1662" t="s">
        <v>29</v>
      </c>
      <c r="S1662" t="s">
        <v>30</v>
      </c>
      <c r="T1662" t="s">
        <v>320</v>
      </c>
      <c r="U1662" t="s">
        <v>321</v>
      </c>
      <c r="V1662" t="s">
        <v>33</v>
      </c>
    </row>
    <row r="1663" spans="1:22">
      <c r="A1663" s="4">
        <v>46037</v>
      </c>
      <c r="B1663" t="s">
        <v>1303</v>
      </c>
      <c r="C1663" t="s">
        <v>23</v>
      </c>
      <c r="D1663">
        <v>1</v>
      </c>
      <c r="E1663">
        <v>21000</v>
      </c>
      <c r="F1663">
        <f>Table2[[#This Row],[Đơn Giá Chuẩn]]*Table2[[#This Row],[Tổng số lượng bán]]</f>
        <v>21000</v>
      </c>
      <c r="G1663">
        <v>0</v>
      </c>
      <c r="H1663">
        <f>Table2[[#This Row],[Doanh số bán]]-Table2[[#This Row],[Chiết khấu]]</f>
        <v>21000</v>
      </c>
      <c r="K1663" t="s">
        <v>24</v>
      </c>
      <c r="L1663">
        <v>0</v>
      </c>
      <c r="M1663" t="s">
        <v>319</v>
      </c>
      <c r="N1663" t="s">
        <v>26</v>
      </c>
      <c r="O1663">
        <v>0</v>
      </c>
      <c r="P1663" t="s">
        <v>27</v>
      </c>
      <c r="Q1663" t="s">
        <v>28</v>
      </c>
      <c r="R1663" t="s">
        <v>29</v>
      </c>
      <c r="S1663" t="s">
        <v>30</v>
      </c>
      <c r="T1663" t="s">
        <v>320</v>
      </c>
      <c r="U1663" t="s">
        <v>321</v>
      </c>
      <c r="V1663" t="s">
        <v>33</v>
      </c>
    </row>
    <row r="1664" spans="1:22">
      <c r="A1664" s="4">
        <v>46037</v>
      </c>
      <c r="B1664" t="s">
        <v>1304</v>
      </c>
      <c r="C1664" t="s">
        <v>23</v>
      </c>
      <c r="D1664">
        <v>1</v>
      </c>
      <c r="E1664">
        <v>32000</v>
      </c>
      <c r="F1664">
        <f>Table2[[#This Row],[Đơn Giá Chuẩn]]*Table2[[#This Row],[Tổng số lượng bán]]</f>
        <v>32000</v>
      </c>
      <c r="G1664">
        <v>0</v>
      </c>
      <c r="H1664">
        <f>Table2[[#This Row],[Doanh số bán]]-Table2[[#This Row],[Chiết khấu]]</f>
        <v>32000</v>
      </c>
      <c r="K1664" t="s">
        <v>24</v>
      </c>
      <c r="L1664">
        <v>0</v>
      </c>
      <c r="M1664" t="s">
        <v>319</v>
      </c>
      <c r="N1664" t="s">
        <v>26</v>
      </c>
      <c r="O1664">
        <v>0</v>
      </c>
      <c r="P1664" t="s">
        <v>873</v>
      </c>
      <c r="Q1664" t="s">
        <v>874</v>
      </c>
      <c r="R1664" t="s">
        <v>29</v>
      </c>
      <c r="S1664" t="s">
        <v>30</v>
      </c>
      <c r="T1664" t="s">
        <v>320</v>
      </c>
      <c r="U1664" t="s">
        <v>321</v>
      </c>
      <c r="V1664" t="s">
        <v>33</v>
      </c>
    </row>
    <row r="1665" spans="1:22">
      <c r="A1665" s="4">
        <v>46037</v>
      </c>
      <c r="B1665" t="s">
        <v>1305</v>
      </c>
      <c r="C1665" t="s">
        <v>23</v>
      </c>
      <c r="D1665">
        <v>1</v>
      </c>
      <c r="E1665">
        <v>21000</v>
      </c>
      <c r="F1665">
        <f>Table2[[#This Row],[Đơn Giá Chuẩn]]*Table2[[#This Row],[Tổng số lượng bán]]</f>
        <v>21000</v>
      </c>
      <c r="G1665">
        <v>0</v>
      </c>
      <c r="H1665">
        <f>Table2[[#This Row],[Doanh số bán]]-Table2[[#This Row],[Chiết khấu]]</f>
        <v>21000</v>
      </c>
      <c r="K1665" t="s">
        <v>24</v>
      </c>
      <c r="L1665">
        <v>0</v>
      </c>
      <c r="M1665" t="s">
        <v>319</v>
      </c>
      <c r="N1665" t="s">
        <v>26</v>
      </c>
      <c r="O1665">
        <v>0</v>
      </c>
      <c r="P1665" t="s">
        <v>27</v>
      </c>
      <c r="Q1665" t="s">
        <v>28</v>
      </c>
      <c r="R1665" t="s">
        <v>29</v>
      </c>
      <c r="S1665" t="s">
        <v>30</v>
      </c>
      <c r="T1665" t="s">
        <v>320</v>
      </c>
      <c r="U1665" t="s">
        <v>321</v>
      </c>
      <c r="V1665" t="s">
        <v>33</v>
      </c>
    </row>
    <row r="1666" spans="1:22">
      <c r="A1666" s="4">
        <v>46037</v>
      </c>
      <c r="B1666" t="s">
        <v>1305</v>
      </c>
      <c r="C1666" t="s">
        <v>23</v>
      </c>
      <c r="D1666">
        <v>1</v>
      </c>
      <c r="E1666">
        <v>25999.999999999996</v>
      </c>
      <c r="F1666">
        <f>Table2[[#This Row],[Đơn Giá Chuẩn]]*Table2[[#This Row],[Tổng số lượng bán]]</f>
        <v>25999.999999999996</v>
      </c>
      <c r="G1666">
        <v>0</v>
      </c>
      <c r="H1666">
        <f>Table2[[#This Row],[Doanh số bán]]-Table2[[#This Row],[Chiết khấu]]</f>
        <v>25999.999999999996</v>
      </c>
      <c r="K1666" t="s">
        <v>24</v>
      </c>
      <c r="L1666">
        <v>0</v>
      </c>
      <c r="M1666" t="s">
        <v>319</v>
      </c>
      <c r="N1666" t="s">
        <v>26</v>
      </c>
      <c r="O1666">
        <v>0</v>
      </c>
      <c r="P1666" t="s">
        <v>47</v>
      </c>
      <c r="Q1666" t="s">
        <v>48</v>
      </c>
      <c r="R1666" t="s">
        <v>29</v>
      </c>
      <c r="S1666" t="s">
        <v>30</v>
      </c>
      <c r="T1666" t="s">
        <v>320</v>
      </c>
      <c r="U1666" t="s">
        <v>321</v>
      </c>
      <c r="V1666" t="s">
        <v>33</v>
      </c>
    </row>
    <row r="1667" spans="1:22">
      <c r="A1667" s="4">
        <v>46037</v>
      </c>
      <c r="B1667" t="s">
        <v>1306</v>
      </c>
      <c r="C1667" t="s">
        <v>23</v>
      </c>
      <c r="D1667">
        <v>2</v>
      </c>
      <c r="E1667">
        <v>21000</v>
      </c>
      <c r="F1667">
        <f>Table2[[#This Row],[Đơn Giá Chuẩn]]*Table2[[#This Row],[Tổng số lượng bán]]</f>
        <v>42000</v>
      </c>
      <c r="G1667">
        <v>0</v>
      </c>
      <c r="H1667">
        <f>Table2[[#This Row],[Doanh số bán]]-Table2[[#This Row],[Chiết khấu]]</f>
        <v>42000</v>
      </c>
      <c r="K1667" t="s">
        <v>24</v>
      </c>
      <c r="L1667">
        <v>0</v>
      </c>
      <c r="M1667" t="s">
        <v>319</v>
      </c>
      <c r="N1667" t="s">
        <v>26</v>
      </c>
      <c r="O1667">
        <v>0</v>
      </c>
      <c r="P1667" t="s">
        <v>27</v>
      </c>
      <c r="Q1667" t="s">
        <v>28</v>
      </c>
      <c r="R1667" t="s">
        <v>29</v>
      </c>
      <c r="S1667" t="s">
        <v>30</v>
      </c>
      <c r="T1667" t="s">
        <v>320</v>
      </c>
      <c r="U1667" t="s">
        <v>321</v>
      </c>
      <c r="V1667" t="s">
        <v>33</v>
      </c>
    </row>
    <row r="1668" spans="1:22">
      <c r="A1668" s="4">
        <v>46037</v>
      </c>
      <c r="B1668" t="s">
        <v>1306</v>
      </c>
      <c r="C1668" t="s">
        <v>23</v>
      </c>
      <c r="D1668">
        <v>1</v>
      </c>
      <c r="E1668">
        <v>25999.999999999996</v>
      </c>
      <c r="F1668">
        <f>Table2[[#This Row],[Đơn Giá Chuẩn]]*Table2[[#This Row],[Tổng số lượng bán]]</f>
        <v>25999.999999999996</v>
      </c>
      <c r="G1668">
        <v>0</v>
      </c>
      <c r="H1668">
        <f>Table2[[#This Row],[Doanh số bán]]-Table2[[#This Row],[Chiết khấu]]</f>
        <v>25999.999999999996</v>
      </c>
      <c r="K1668" t="s">
        <v>24</v>
      </c>
      <c r="L1668">
        <v>0</v>
      </c>
      <c r="M1668" t="s">
        <v>319</v>
      </c>
      <c r="N1668" t="s">
        <v>26</v>
      </c>
      <c r="O1668">
        <v>0</v>
      </c>
      <c r="P1668" t="s">
        <v>47</v>
      </c>
      <c r="Q1668" t="s">
        <v>48</v>
      </c>
      <c r="R1668" t="s">
        <v>29</v>
      </c>
      <c r="S1668" t="s">
        <v>30</v>
      </c>
      <c r="T1668" t="s">
        <v>320</v>
      </c>
      <c r="U1668" t="s">
        <v>321</v>
      </c>
      <c r="V1668" t="s">
        <v>33</v>
      </c>
    </row>
    <row r="1669" spans="1:22">
      <c r="A1669" s="4">
        <v>46037</v>
      </c>
      <c r="B1669" t="s">
        <v>1307</v>
      </c>
      <c r="C1669" t="s">
        <v>23</v>
      </c>
      <c r="D1669">
        <v>2</v>
      </c>
      <c r="E1669">
        <v>25999.999999999996</v>
      </c>
      <c r="F1669">
        <f>Table2[[#This Row],[Đơn Giá Chuẩn]]*Table2[[#This Row],[Tổng số lượng bán]]</f>
        <v>51999.999999999993</v>
      </c>
      <c r="G1669">
        <v>0</v>
      </c>
      <c r="H1669">
        <f>Table2[[#This Row],[Doanh số bán]]-Table2[[#This Row],[Chiết khấu]]</f>
        <v>51999.999999999993</v>
      </c>
      <c r="K1669" t="s">
        <v>24</v>
      </c>
      <c r="L1669">
        <v>0</v>
      </c>
      <c r="M1669" t="s">
        <v>319</v>
      </c>
      <c r="N1669" t="s">
        <v>26</v>
      </c>
      <c r="O1669">
        <v>0</v>
      </c>
      <c r="P1669" t="s">
        <v>47</v>
      </c>
      <c r="Q1669" t="s">
        <v>48</v>
      </c>
      <c r="R1669" t="s">
        <v>29</v>
      </c>
      <c r="S1669" t="s">
        <v>30</v>
      </c>
      <c r="T1669" t="s">
        <v>320</v>
      </c>
      <c r="U1669" t="s">
        <v>321</v>
      </c>
      <c r="V1669" t="s">
        <v>33</v>
      </c>
    </row>
    <row r="1670" spans="1:22">
      <c r="A1670" s="4">
        <v>46037</v>
      </c>
      <c r="B1670" t="s">
        <v>1308</v>
      </c>
      <c r="C1670" t="s">
        <v>23</v>
      </c>
      <c r="D1670">
        <v>1</v>
      </c>
      <c r="E1670">
        <v>21000</v>
      </c>
      <c r="F1670">
        <f>Table2[[#This Row],[Đơn Giá Chuẩn]]*Table2[[#This Row],[Tổng số lượng bán]]</f>
        <v>21000</v>
      </c>
      <c r="G1670">
        <v>0</v>
      </c>
      <c r="H1670">
        <f>Table2[[#This Row],[Doanh số bán]]-Table2[[#This Row],[Chiết khấu]]</f>
        <v>21000</v>
      </c>
      <c r="K1670" t="s">
        <v>24</v>
      </c>
      <c r="L1670">
        <v>0</v>
      </c>
      <c r="M1670" t="s">
        <v>319</v>
      </c>
      <c r="N1670" t="s">
        <v>26</v>
      </c>
      <c r="O1670">
        <v>0</v>
      </c>
      <c r="P1670" t="s">
        <v>27</v>
      </c>
      <c r="Q1670" t="s">
        <v>28</v>
      </c>
      <c r="R1670" t="s">
        <v>29</v>
      </c>
      <c r="S1670" t="s">
        <v>30</v>
      </c>
      <c r="T1670" t="s">
        <v>320</v>
      </c>
      <c r="U1670" t="s">
        <v>321</v>
      </c>
      <c r="V1670" t="s">
        <v>33</v>
      </c>
    </row>
    <row r="1671" spans="1:22">
      <c r="A1671" s="4">
        <v>46037</v>
      </c>
      <c r="B1671" t="s">
        <v>1308</v>
      </c>
      <c r="C1671" t="s">
        <v>23</v>
      </c>
      <c r="D1671">
        <v>1</v>
      </c>
      <c r="E1671">
        <v>25999.999999999996</v>
      </c>
      <c r="F1671">
        <f>Table2[[#This Row],[Đơn Giá Chuẩn]]*Table2[[#This Row],[Tổng số lượng bán]]</f>
        <v>25999.999999999996</v>
      </c>
      <c r="G1671">
        <v>0</v>
      </c>
      <c r="H1671">
        <f>Table2[[#This Row],[Doanh số bán]]-Table2[[#This Row],[Chiết khấu]]</f>
        <v>25999.999999999996</v>
      </c>
      <c r="K1671" t="s">
        <v>24</v>
      </c>
      <c r="L1671">
        <v>0</v>
      </c>
      <c r="M1671" t="s">
        <v>319</v>
      </c>
      <c r="N1671" t="s">
        <v>26</v>
      </c>
      <c r="O1671">
        <v>0</v>
      </c>
      <c r="P1671" t="s">
        <v>47</v>
      </c>
      <c r="Q1671" t="s">
        <v>48</v>
      </c>
      <c r="R1671" t="s">
        <v>29</v>
      </c>
      <c r="S1671" t="s">
        <v>30</v>
      </c>
      <c r="T1671" t="s">
        <v>320</v>
      </c>
      <c r="U1671" t="s">
        <v>321</v>
      </c>
      <c r="V1671" t="s">
        <v>33</v>
      </c>
    </row>
    <row r="1672" spans="1:22">
      <c r="A1672" s="4">
        <v>46037</v>
      </c>
      <c r="B1672" t="s">
        <v>1309</v>
      </c>
      <c r="C1672" t="s">
        <v>23</v>
      </c>
      <c r="D1672">
        <v>1</v>
      </c>
      <c r="E1672">
        <v>21000</v>
      </c>
      <c r="F1672">
        <f>Table2[[#This Row],[Đơn Giá Chuẩn]]*Table2[[#This Row],[Tổng số lượng bán]]</f>
        <v>21000</v>
      </c>
      <c r="G1672">
        <v>0</v>
      </c>
      <c r="H1672">
        <f>Table2[[#This Row],[Doanh số bán]]-Table2[[#This Row],[Chiết khấu]]</f>
        <v>21000</v>
      </c>
      <c r="K1672" t="s">
        <v>24</v>
      </c>
      <c r="L1672">
        <v>0</v>
      </c>
      <c r="M1672" t="s">
        <v>319</v>
      </c>
      <c r="N1672" t="s">
        <v>26</v>
      </c>
      <c r="O1672">
        <v>0</v>
      </c>
      <c r="P1672" t="s">
        <v>27</v>
      </c>
      <c r="Q1672" t="s">
        <v>28</v>
      </c>
      <c r="R1672" t="s">
        <v>29</v>
      </c>
      <c r="S1672" t="s">
        <v>30</v>
      </c>
      <c r="T1672" t="s">
        <v>320</v>
      </c>
      <c r="U1672" t="s">
        <v>321</v>
      </c>
      <c r="V1672" t="s">
        <v>33</v>
      </c>
    </row>
    <row r="1673" spans="1:22">
      <c r="A1673" s="4">
        <v>46037</v>
      </c>
      <c r="B1673" t="s">
        <v>1310</v>
      </c>
      <c r="C1673" t="s">
        <v>23</v>
      </c>
      <c r="D1673">
        <v>1</v>
      </c>
      <c r="E1673">
        <v>21000</v>
      </c>
      <c r="F1673">
        <f>Table2[[#This Row],[Đơn Giá Chuẩn]]*Table2[[#This Row],[Tổng số lượng bán]]</f>
        <v>21000</v>
      </c>
      <c r="G1673">
        <v>0</v>
      </c>
      <c r="H1673">
        <f>Table2[[#This Row],[Doanh số bán]]-Table2[[#This Row],[Chiết khấu]]</f>
        <v>21000</v>
      </c>
      <c r="K1673" t="s">
        <v>24</v>
      </c>
      <c r="L1673">
        <v>0</v>
      </c>
      <c r="M1673" t="s">
        <v>319</v>
      </c>
      <c r="N1673" t="s">
        <v>26</v>
      </c>
      <c r="O1673">
        <v>0</v>
      </c>
      <c r="P1673" t="s">
        <v>27</v>
      </c>
      <c r="Q1673" t="s">
        <v>28</v>
      </c>
      <c r="R1673" t="s">
        <v>29</v>
      </c>
      <c r="S1673" t="s">
        <v>30</v>
      </c>
      <c r="T1673" t="s">
        <v>320</v>
      </c>
      <c r="U1673" t="s">
        <v>321</v>
      </c>
      <c r="V1673" t="s">
        <v>33</v>
      </c>
    </row>
    <row r="1674" spans="1:22">
      <c r="A1674" s="4">
        <v>46037</v>
      </c>
      <c r="B1674" t="s">
        <v>1311</v>
      </c>
      <c r="C1674" t="s">
        <v>23</v>
      </c>
      <c r="D1674">
        <v>2</v>
      </c>
      <c r="E1674">
        <v>21000</v>
      </c>
      <c r="F1674">
        <f>Table2[[#This Row],[Đơn Giá Chuẩn]]*Table2[[#This Row],[Tổng số lượng bán]]</f>
        <v>42000</v>
      </c>
      <c r="G1674">
        <v>0</v>
      </c>
      <c r="H1674">
        <f>Table2[[#This Row],[Doanh số bán]]-Table2[[#This Row],[Chiết khấu]]</f>
        <v>42000</v>
      </c>
      <c r="K1674" t="s">
        <v>24</v>
      </c>
      <c r="L1674">
        <v>0</v>
      </c>
      <c r="M1674" t="s">
        <v>319</v>
      </c>
      <c r="N1674" t="s">
        <v>26</v>
      </c>
      <c r="O1674">
        <v>0</v>
      </c>
      <c r="P1674" t="s">
        <v>27</v>
      </c>
      <c r="Q1674" t="s">
        <v>28</v>
      </c>
      <c r="R1674" t="s">
        <v>29</v>
      </c>
      <c r="S1674" t="s">
        <v>30</v>
      </c>
      <c r="T1674" t="s">
        <v>320</v>
      </c>
      <c r="U1674" t="s">
        <v>321</v>
      </c>
      <c r="V1674" t="s">
        <v>33</v>
      </c>
    </row>
    <row r="1675" spans="1:22">
      <c r="A1675" s="4">
        <v>46037</v>
      </c>
      <c r="B1675" t="s">
        <v>1311</v>
      </c>
      <c r="C1675" t="s">
        <v>23</v>
      </c>
      <c r="D1675">
        <v>1</v>
      </c>
      <c r="E1675">
        <v>37000</v>
      </c>
      <c r="F1675">
        <f>Table2[[#This Row],[Đơn Giá Chuẩn]]*Table2[[#This Row],[Tổng số lượng bán]]</f>
        <v>37000</v>
      </c>
      <c r="G1675">
        <v>0</v>
      </c>
      <c r="H1675">
        <f>Table2[[#This Row],[Doanh số bán]]-Table2[[#This Row],[Chiết khấu]]</f>
        <v>37000</v>
      </c>
      <c r="K1675" t="s">
        <v>24</v>
      </c>
      <c r="L1675">
        <v>0</v>
      </c>
      <c r="M1675" t="s">
        <v>319</v>
      </c>
      <c r="N1675" t="s">
        <v>26</v>
      </c>
      <c r="O1675">
        <v>0</v>
      </c>
      <c r="P1675" t="s">
        <v>246</v>
      </c>
      <c r="Q1675" t="s">
        <v>247</v>
      </c>
      <c r="R1675" t="s">
        <v>29</v>
      </c>
      <c r="S1675" t="s">
        <v>30</v>
      </c>
      <c r="T1675" t="s">
        <v>320</v>
      </c>
      <c r="U1675" t="s">
        <v>321</v>
      </c>
      <c r="V1675" t="s">
        <v>33</v>
      </c>
    </row>
    <row r="1676" spans="1:22">
      <c r="A1676" s="4">
        <v>46037</v>
      </c>
      <c r="B1676" t="s">
        <v>1312</v>
      </c>
      <c r="C1676" t="s">
        <v>23</v>
      </c>
      <c r="D1676">
        <v>1</v>
      </c>
      <c r="E1676">
        <v>21000</v>
      </c>
      <c r="F1676">
        <f>Table2[[#This Row],[Đơn Giá Chuẩn]]*Table2[[#This Row],[Tổng số lượng bán]]</f>
        <v>21000</v>
      </c>
      <c r="G1676">
        <v>0</v>
      </c>
      <c r="H1676">
        <f>Table2[[#This Row],[Doanh số bán]]-Table2[[#This Row],[Chiết khấu]]</f>
        <v>21000</v>
      </c>
      <c r="K1676" t="s">
        <v>24</v>
      </c>
      <c r="L1676">
        <v>0</v>
      </c>
      <c r="M1676" t="s">
        <v>319</v>
      </c>
      <c r="N1676" t="s">
        <v>26</v>
      </c>
      <c r="O1676">
        <v>0</v>
      </c>
      <c r="P1676" t="s">
        <v>169</v>
      </c>
      <c r="Q1676" t="s">
        <v>170</v>
      </c>
      <c r="R1676" t="s">
        <v>29</v>
      </c>
      <c r="S1676" t="s">
        <v>30</v>
      </c>
      <c r="T1676" t="s">
        <v>320</v>
      </c>
      <c r="U1676" t="s">
        <v>321</v>
      </c>
      <c r="V1676" t="s">
        <v>33</v>
      </c>
    </row>
    <row r="1677" spans="1:22">
      <c r="A1677" s="4">
        <v>46048</v>
      </c>
      <c r="B1677" t="s">
        <v>1258</v>
      </c>
      <c r="C1677" t="s">
        <v>83</v>
      </c>
      <c r="D1677">
        <v>2</v>
      </c>
      <c r="E1677">
        <v>132339.79999999999</v>
      </c>
      <c r="F1677">
        <f>Table2[[#This Row],[Đơn Giá Chuẩn]]*Table2[[#This Row],[Tổng số lượng bán]]</f>
        <v>264679.59999999998</v>
      </c>
      <c r="G1677">
        <v>0</v>
      </c>
      <c r="H1677">
        <f>Table2[[#This Row],[Doanh số bán]]-Table2[[#This Row],[Chiết khấu]]</f>
        <v>264679.59999999998</v>
      </c>
      <c r="K1677" t="s">
        <v>50</v>
      </c>
      <c r="M1677" t="s">
        <v>37</v>
      </c>
      <c r="N1677" t="s">
        <v>50</v>
      </c>
      <c r="O1677">
        <v>1</v>
      </c>
      <c r="P1677" t="s">
        <v>101</v>
      </c>
      <c r="Q1677" t="s">
        <v>102</v>
      </c>
      <c r="R1677" t="s">
        <v>41</v>
      </c>
      <c r="S1677" t="s">
        <v>42</v>
      </c>
      <c r="T1677" t="s">
        <v>74</v>
      </c>
      <c r="U1677" t="s">
        <v>75</v>
      </c>
      <c r="V1677" t="s">
        <v>50</v>
      </c>
    </row>
    <row r="1678" spans="1:22">
      <c r="A1678" s="4">
        <v>46048</v>
      </c>
      <c r="B1678" t="s">
        <v>1282</v>
      </c>
      <c r="C1678" t="s">
        <v>83</v>
      </c>
      <c r="D1678">
        <v>1</v>
      </c>
      <c r="E1678">
        <v>132339.79999999999</v>
      </c>
      <c r="F1678">
        <f>Table2[[#This Row],[Đơn Giá Chuẩn]]*Table2[[#This Row],[Tổng số lượng bán]]</f>
        <v>132339.79999999999</v>
      </c>
      <c r="G1678">
        <v>0</v>
      </c>
      <c r="H1678">
        <f>Table2[[#This Row],[Doanh số bán]]-Table2[[#This Row],[Chiết khấu]]</f>
        <v>132339.79999999999</v>
      </c>
      <c r="K1678" t="s">
        <v>50</v>
      </c>
      <c r="M1678" t="s">
        <v>37</v>
      </c>
      <c r="N1678" t="s">
        <v>50</v>
      </c>
      <c r="O1678">
        <v>0.5</v>
      </c>
      <c r="P1678" t="s">
        <v>101</v>
      </c>
      <c r="Q1678" t="s">
        <v>102</v>
      </c>
      <c r="R1678" t="s">
        <v>41</v>
      </c>
      <c r="S1678" t="s">
        <v>42</v>
      </c>
      <c r="T1678" t="s">
        <v>74</v>
      </c>
      <c r="U1678" t="s">
        <v>75</v>
      </c>
      <c r="V1678" t="s">
        <v>50</v>
      </c>
    </row>
    <row r="1679" spans="1:22">
      <c r="A1679" s="4">
        <v>46048</v>
      </c>
      <c r="B1679" t="s">
        <v>1284</v>
      </c>
      <c r="C1679" t="s">
        <v>83</v>
      </c>
      <c r="D1679">
        <v>1</v>
      </c>
      <c r="E1679">
        <v>132339.79999999999</v>
      </c>
      <c r="F1679">
        <f>Table2[[#This Row],[Đơn Giá Chuẩn]]*Table2[[#This Row],[Tổng số lượng bán]]</f>
        <v>132339.79999999999</v>
      </c>
      <c r="G1679">
        <v>0</v>
      </c>
      <c r="H1679">
        <f>Table2[[#This Row],[Doanh số bán]]-Table2[[#This Row],[Chiết khấu]]</f>
        <v>132339.79999999999</v>
      </c>
      <c r="K1679" t="s">
        <v>50</v>
      </c>
      <c r="M1679" t="s">
        <v>37</v>
      </c>
      <c r="N1679" t="s">
        <v>50</v>
      </c>
      <c r="O1679">
        <v>0.5</v>
      </c>
      <c r="P1679" t="s">
        <v>101</v>
      </c>
      <c r="Q1679" t="s">
        <v>102</v>
      </c>
      <c r="R1679" t="s">
        <v>41</v>
      </c>
      <c r="S1679" t="s">
        <v>42</v>
      </c>
      <c r="T1679" t="s">
        <v>74</v>
      </c>
      <c r="U1679" t="s">
        <v>75</v>
      </c>
      <c r="V1679" t="s">
        <v>50</v>
      </c>
    </row>
    <row r="1680" spans="1:22">
      <c r="A1680" s="4">
        <v>46050</v>
      </c>
      <c r="B1680" t="s">
        <v>1296</v>
      </c>
      <c r="C1680" t="s">
        <v>83</v>
      </c>
      <c r="D1680">
        <v>1</v>
      </c>
      <c r="E1680">
        <v>132339.79999999999</v>
      </c>
      <c r="F1680">
        <f>Table2[[#This Row],[Đơn Giá Chuẩn]]*Table2[[#This Row],[Tổng số lượng bán]]</f>
        <v>132339.79999999999</v>
      </c>
      <c r="G1680">
        <v>0</v>
      </c>
      <c r="H1680">
        <f>Table2[[#This Row],[Doanh số bán]]-Table2[[#This Row],[Chiết khấu]]</f>
        <v>132339.79999999999</v>
      </c>
      <c r="K1680" t="s">
        <v>50</v>
      </c>
      <c r="M1680" t="s">
        <v>37</v>
      </c>
      <c r="N1680" t="s">
        <v>50</v>
      </c>
      <c r="O1680">
        <v>0.5</v>
      </c>
      <c r="P1680" t="s">
        <v>101</v>
      </c>
      <c r="Q1680" t="s">
        <v>102</v>
      </c>
      <c r="R1680" t="s">
        <v>41</v>
      </c>
      <c r="S1680" t="s">
        <v>42</v>
      </c>
      <c r="T1680" t="s">
        <v>74</v>
      </c>
      <c r="U1680" t="s">
        <v>75</v>
      </c>
      <c r="V1680" t="s">
        <v>50</v>
      </c>
    </row>
    <row r="1681" spans="1:22">
      <c r="A1681" s="4">
        <v>46050</v>
      </c>
      <c r="B1681" t="s">
        <v>1315</v>
      </c>
      <c r="C1681" t="s">
        <v>83</v>
      </c>
      <c r="D1681">
        <v>2</v>
      </c>
      <c r="E1681">
        <v>132339.79999999999</v>
      </c>
      <c r="F1681">
        <f>Table2[[#This Row],[Đơn Giá Chuẩn]]*Table2[[#This Row],[Tổng số lượng bán]]</f>
        <v>264679.59999999998</v>
      </c>
      <c r="G1681">
        <v>0</v>
      </c>
      <c r="H1681">
        <f>Table2[[#This Row],[Doanh số bán]]-Table2[[#This Row],[Chiết khấu]]</f>
        <v>264679.59999999998</v>
      </c>
      <c r="K1681" t="s">
        <v>50</v>
      </c>
      <c r="M1681" t="s">
        <v>37</v>
      </c>
      <c r="N1681" t="s">
        <v>50</v>
      </c>
      <c r="O1681">
        <v>1</v>
      </c>
      <c r="P1681" t="s">
        <v>101</v>
      </c>
      <c r="Q1681" t="s">
        <v>102</v>
      </c>
      <c r="R1681" t="s">
        <v>41</v>
      </c>
      <c r="S1681" t="s">
        <v>42</v>
      </c>
      <c r="T1681" t="s">
        <v>74</v>
      </c>
      <c r="U1681" t="s">
        <v>75</v>
      </c>
      <c r="V1681" t="s">
        <v>50</v>
      </c>
    </row>
    <row r="1682" spans="1:22">
      <c r="A1682" s="4">
        <v>46050</v>
      </c>
      <c r="B1682" t="s">
        <v>1316</v>
      </c>
      <c r="C1682" t="s">
        <v>83</v>
      </c>
      <c r="D1682">
        <v>2</v>
      </c>
      <c r="E1682">
        <v>132339.79999999999</v>
      </c>
      <c r="F1682">
        <f>Table2[[#This Row],[Đơn Giá Chuẩn]]*Table2[[#This Row],[Tổng số lượng bán]]</f>
        <v>264679.59999999998</v>
      </c>
      <c r="G1682">
        <v>0</v>
      </c>
      <c r="H1682">
        <f>Table2[[#This Row],[Doanh số bán]]-Table2[[#This Row],[Chiết khấu]]</f>
        <v>264679.59999999998</v>
      </c>
      <c r="K1682" t="s">
        <v>50</v>
      </c>
      <c r="M1682" t="s">
        <v>37</v>
      </c>
      <c r="N1682" t="s">
        <v>50</v>
      </c>
      <c r="O1682">
        <v>1</v>
      </c>
      <c r="P1682" t="s">
        <v>101</v>
      </c>
      <c r="Q1682" t="s">
        <v>102</v>
      </c>
      <c r="R1682" t="s">
        <v>41</v>
      </c>
      <c r="S1682" t="s">
        <v>42</v>
      </c>
      <c r="T1682" t="s">
        <v>74</v>
      </c>
      <c r="U1682" t="s">
        <v>75</v>
      </c>
      <c r="V1682" t="s">
        <v>50</v>
      </c>
    </row>
    <row r="1683" spans="1:22">
      <c r="A1683" s="4">
        <v>46050</v>
      </c>
      <c r="B1683" t="s">
        <v>1318</v>
      </c>
      <c r="C1683" t="s">
        <v>83</v>
      </c>
      <c r="D1683">
        <v>1</v>
      </c>
      <c r="E1683">
        <v>132339.79999999999</v>
      </c>
      <c r="F1683">
        <f>Table2[[#This Row],[Đơn Giá Chuẩn]]*Table2[[#This Row],[Tổng số lượng bán]]</f>
        <v>132339.79999999999</v>
      </c>
      <c r="G1683">
        <v>0</v>
      </c>
      <c r="H1683">
        <f>Table2[[#This Row],[Doanh số bán]]-Table2[[#This Row],[Chiết khấu]]</f>
        <v>132339.79999999999</v>
      </c>
      <c r="K1683" t="s">
        <v>50</v>
      </c>
      <c r="M1683" t="s">
        <v>37</v>
      </c>
      <c r="N1683" t="s">
        <v>50</v>
      </c>
      <c r="O1683">
        <v>0.5</v>
      </c>
      <c r="P1683" t="s">
        <v>101</v>
      </c>
      <c r="Q1683" t="s">
        <v>102</v>
      </c>
      <c r="R1683" t="s">
        <v>41</v>
      </c>
      <c r="S1683" t="s">
        <v>42</v>
      </c>
      <c r="T1683" t="s">
        <v>74</v>
      </c>
      <c r="U1683" t="s">
        <v>75</v>
      </c>
      <c r="V1683" t="s">
        <v>50</v>
      </c>
    </row>
    <row r="1684" spans="1:22">
      <c r="A1684" s="4">
        <v>46037</v>
      </c>
      <c r="B1684" t="s">
        <v>1319</v>
      </c>
      <c r="C1684" t="s">
        <v>23</v>
      </c>
      <c r="D1684">
        <v>1</v>
      </c>
      <c r="E1684">
        <v>21000</v>
      </c>
      <c r="F1684">
        <f>Table2[[#This Row],[Đơn Giá Chuẩn]]*Table2[[#This Row],[Tổng số lượng bán]]</f>
        <v>21000</v>
      </c>
      <c r="G1684">
        <v>0</v>
      </c>
      <c r="H1684">
        <f>Table2[[#This Row],[Doanh số bán]]-Table2[[#This Row],[Chiết khấu]]</f>
        <v>21000</v>
      </c>
      <c r="K1684" t="s">
        <v>24</v>
      </c>
      <c r="L1684">
        <v>0</v>
      </c>
      <c r="M1684" t="s">
        <v>319</v>
      </c>
      <c r="N1684" t="s">
        <v>26</v>
      </c>
      <c r="O1684">
        <v>0</v>
      </c>
      <c r="P1684" t="s">
        <v>27</v>
      </c>
      <c r="Q1684" t="s">
        <v>28</v>
      </c>
      <c r="R1684" t="s">
        <v>29</v>
      </c>
      <c r="S1684" t="s">
        <v>30</v>
      </c>
      <c r="T1684" t="s">
        <v>320</v>
      </c>
      <c r="U1684" t="s">
        <v>321</v>
      </c>
      <c r="V1684" t="s">
        <v>33</v>
      </c>
    </row>
    <row r="1685" spans="1:22">
      <c r="A1685" s="4">
        <v>46037</v>
      </c>
      <c r="B1685" t="s">
        <v>1320</v>
      </c>
      <c r="C1685" t="s">
        <v>23</v>
      </c>
      <c r="D1685">
        <v>1</v>
      </c>
      <c r="E1685">
        <v>37000</v>
      </c>
      <c r="F1685">
        <f>Table2[[#This Row],[Đơn Giá Chuẩn]]*Table2[[#This Row],[Tổng số lượng bán]]</f>
        <v>37000</v>
      </c>
      <c r="G1685">
        <v>0</v>
      </c>
      <c r="H1685">
        <f>Table2[[#This Row],[Doanh số bán]]-Table2[[#This Row],[Chiết khấu]]</f>
        <v>37000</v>
      </c>
      <c r="K1685" t="s">
        <v>24</v>
      </c>
      <c r="L1685">
        <v>0</v>
      </c>
      <c r="M1685" t="s">
        <v>319</v>
      </c>
      <c r="N1685" t="s">
        <v>26</v>
      </c>
      <c r="O1685">
        <v>0</v>
      </c>
      <c r="P1685" t="s">
        <v>246</v>
      </c>
      <c r="Q1685" t="s">
        <v>247</v>
      </c>
      <c r="R1685" t="s">
        <v>29</v>
      </c>
      <c r="S1685" t="s">
        <v>30</v>
      </c>
      <c r="T1685" t="s">
        <v>320</v>
      </c>
      <c r="U1685" t="s">
        <v>321</v>
      </c>
      <c r="V1685" t="s">
        <v>33</v>
      </c>
    </row>
    <row r="1686" spans="1:22">
      <c r="A1686" s="4">
        <v>46037</v>
      </c>
      <c r="B1686" t="s">
        <v>1320</v>
      </c>
      <c r="C1686" t="s">
        <v>23</v>
      </c>
      <c r="D1686">
        <v>1</v>
      </c>
      <c r="E1686">
        <v>25999.999999999996</v>
      </c>
      <c r="F1686">
        <f>Table2[[#This Row],[Đơn Giá Chuẩn]]*Table2[[#This Row],[Tổng số lượng bán]]</f>
        <v>25999.999999999996</v>
      </c>
      <c r="G1686">
        <v>0</v>
      </c>
      <c r="H1686">
        <f>Table2[[#This Row],[Doanh số bán]]-Table2[[#This Row],[Chiết khấu]]</f>
        <v>25999.999999999996</v>
      </c>
      <c r="K1686" t="s">
        <v>24</v>
      </c>
      <c r="L1686">
        <v>0</v>
      </c>
      <c r="M1686" t="s">
        <v>319</v>
      </c>
      <c r="N1686" t="s">
        <v>26</v>
      </c>
      <c r="O1686">
        <v>0</v>
      </c>
      <c r="P1686" t="s">
        <v>47</v>
      </c>
      <c r="Q1686" t="s">
        <v>48</v>
      </c>
      <c r="R1686" t="s">
        <v>29</v>
      </c>
      <c r="S1686" t="s">
        <v>30</v>
      </c>
      <c r="T1686" t="s">
        <v>320</v>
      </c>
      <c r="U1686" t="s">
        <v>321</v>
      </c>
      <c r="V1686" t="s">
        <v>33</v>
      </c>
    </row>
    <row r="1687" spans="1:22">
      <c r="A1687" s="4">
        <v>46037</v>
      </c>
      <c r="B1687" t="s">
        <v>1321</v>
      </c>
      <c r="C1687" t="s">
        <v>23</v>
      </c>
      <c r="D1687">
        <v>1</v>
      </c>
      <c r="E1687">
        <v>62000</v>
      </c>
      <c r="F1687">
        <f>Table2[[#This Row],[Đơn Giá Chuẩn]]*Table2[[#This Row],[Tổng số lượng bán]]</f>
        <v>62000</v>
      </c>
      <c r="G1687">
        <v>0</v>
      </c>
      <c r="H1687">
        <f>Table2[[#This Row],[Doanh số bán]]-Table2[[#This Row],[Chiết khấu]]</f>
        <v>62000</v>
      </c>
      <c r="K1687" t="s">
        <v>24</v>
      </c>
      <c r="L1687">
        <v>0</v>
      </c>
      <c r="M1687" t="s">
        <v>319</v>
      </c>
      <c r="N1687" t="s">
        <v>26</v>
      </c>
      <c r="O1687">
        <v>0</v>
      </c>
      <c r="P1687" t="s">
        <v>199</v>
      </c>
      <c r="Q1687" t="s">
        <v>200</v>
      </c>
      <c r="R1687" t="s">
        <v>29</v>
      </c>
      <c r="S1687" t="s">
        <v>30</v>
      </c>
      <c r="T1687" t="s">
        <v>320</v>
      </c>
      <c r="U1687" t="s">
        <v>321</v>
      </c>
      <c r="V1687" t="s">
        <v>33</v>
      </c>
    </row>
    <row r="1688" spans="1:22">
      <c r="A1688" s="4">
        <v>46037</v>
      </c>
      <c r="B1688" t="s">
        <v>1321</v>
      </c>
      <c r="C1688" t="s">
        <v>23</v>
      </c>
      <c r="D1688">
        <v>1</v>
      </c>
      <c r="E1688">
        <v>22000</v>
      </c>
      <c r="F1688">
        <f>Table2[[#This Row],[Đơn Giá Chuẩn]]*Table2[[#This Row],[Tổng số lượng bán]]</f>
        <v>22000</v>
      </c>
      <c r="G1688">
        <v>0</v>
      </c>
      <c r="H1688">
        <f>Table2[[#This Row],[Doanh số bán]]-Table2[[#This Row],[Chiết khấu]]</f>
        <v>22000</v>
      </c>
      <c r="K1688" t="s">
        <v>24</v>
      </c>
      <c r="L1688">
        <v>0</v>
      </c>
      <c r="M1688" t="s">
        <v>319</v>
      </c>
      <c r="N1688" t="s">
        <v>26</v>
      </c>
      <c r="O1688">
        <v>0</v>
      </c>
      <c r="P1688" t="s">
        <v>352</v>
      </c>
      <c r="Q1688" t="s">
        <v>353</v>
      </c>
      <c r="R1688" t="s">
        <v>29</v>
      </c>
      <c r="S1688" t="s">
        <v>240</v>
      </c>
      <c r="T1688" t="s">
        <v>320</v>
      </c>
      <c r="U1688" t="s">
        <v>321</v>
      </c>
      <c r="V1688" t="s">
        <v>33</v>
      </c>
    </row>
    <row r="1689" spans="1:22">
      <c r="A1689" s="4">
        <v>46037</v>
      </c>
      <c r="B1689" t="s">
        <v>1321</v>
      </c>
      <c r="C1689" t="s">
        <v>23</v>
      </c>
      <c r="D1689">
        <v>1</v>
      </c>
      <c r="E1689">
        <v>47000</v>
      </c>
      <c r="F1689">
        <f>Table2[[#This Row],[Đơn Giá Chuẩn]]*Table2[[#This Row],[Tổng số lượng bán]]</f>
        <v>47000</v>
      </c>
      <c r="G1689">
        <v>0</v>
      </c>
      <c r="H1689">
        <f>Table2[[#This Row],[Doanh số bán]]-Table2[[#This Row],[Chiết khấu]]</f>
        <v>47000</v>
      </c>
      <c r="K1689" t="s">
        <v>24</v>
      </c>
      <c r="L1689">
        <v>0</v>
      </c>
      <c r="M1689" t="s">
        <v>319</v>
      </c>
      <c r="N1689" t="s">
        <v>26</v>
      </c>
      <c r="O1689">
        <v>0</v>
      </c>
      <c r="P1689" t="s">
        <v>876</v>
      </c>
      <c r="Q1689" t="s">
        <v>877</v>
      </c>
      <c r="R1689" t="s">
        <v>29</v>
      </c>
      <c r="S1689" t="s">
        <v>59</v>
      </c>
      <c r="T1689" t="s">
        <v>320</v>
      </c>
      <c r="U1689" t="s">
        <v>321</v>
      </c>
      <c r="V1689" t="s">
        <v>33</v>
      </c>
    </row>
    <row r="1690" spans="1:22">
      <c r="A1690" s="4">
        <v>46037</v>
      </c>
      <c r="B1690" t="s">
        <v>1322</v>
      </c>
      <c r="C1690" t="s">
        <v>23</v>
      </c>
      <c r="D1690">
        <v>3</v>
      </c>
      <c r="E1690">
        <v>21000</v>
      </c>
      <c r="F1690">
        <f>Table2[[#This Row],[Đơn Giá Chuẩn]]*Table2[[#This Row],[Tổng số lượng bán]]</f>
        <v>63000</v>
      </c>
      <c r="G1690">
        <v>0</v>
      </c>
      <c r="H1690">
        <f>Table2[[#This Row],[Doanh số bán]]-Table2[[#This Row],[Chiết khấu]]</f>
        <v>63000</v>
      </c>
      <c r="K1690" t="s">
        <v>24</v>
      </c>
      <c r="L1690">
        <v>0</v>
      </c>
      <c r="M1690" t="s">
        <v>319</v>
      </c>
      <c r="N1690" t="s">
        <v>26</v>
      </c>
      <c r="O1690">
        <v>0</v>
      </c>
      <c r="P1690" t="s">
        <v>27</v>
      </c>
      <c r="Q1690" t="s">
        <v>28</v>
      </c>
      <c r="R1690" t="s">
        <v>29</v>
      </c>
      <c r="S1690" t="s">
        <v>30</v>
      </c>
      <c r="T1690" t="s">
        <v>320</v>
      </c>
      <c r="U1690" t="s">
        <v>321</v>
      </c>
      <c r="V1690" t="s">
        <v>33</v>
      </c>
    </row>
    <row r="1691" spans="1:22">
      <c r="A1691" s="4">
        <v>46037</v>
      </c>
      <c r="B1691" t="s">
        <v>1322</v>
      </c>
      <c r="C1691" t="s">
        <v>23</v>
      </c>
      <c r="D1691">
        <v>1</v>
      </c>
      <c r="E1691">
        <v>42000</v>
      </c>
      <c r="F1691">
        <f>Table2[[#This Row],[Đơn Giá Chuẩn]]*Table2[[#This Row],[Tổng số lượng bán]]</f>
        <v>42000</v>
      </c>
      <c r="G1691">
        <v>0</v>
      </c>
      <c r="H1691">
        <f>Table2[[#This Row],[Doanh số bán]]-Table2[[#This Row],[Chiết khấu]]</f>
        <v>42000</v>
      </c>
      <c r="K1691" t="s">
        <v>24</v>
      </c>
      <c r="L1691">
        <v>0</v>
      </c>
      <c r="M1691" t="s">
        <v>319</v>
      </c>
      <c r="N1691" t="s">
        <v>26</v>
      </c>
      <c r="O1691">
        <v>0</v>
      </c>
      <c r="P1691" t="s">
        <v>62</v>
      </c>
      <c r="Q1691" t="s">
        <v>63</v>
      </c>
      <c r="R1691" t="s">
        <v>29</v>
      </c>
      <c r="S1691" t="s">
        <v>56</v>
      </c>
      <c r="T1691" t="s">
        <v>320</v>
      </c>
      <c r="U1691" t="s">
        <v>321</v>
      </c>
      <c r="V1691" t="s">
        <v>33</v>
      </c>
    </row>
    <row r="1692" spans="1:22">
      <c r="A1692" s="4">
        <v>46037</v>
      </c>
      <c r="B1692" t="s">
        <v>1322</v>
      </c>
      <c r="C1692" t="s">
        <v>23</v>
      </c>
      <c r="D1692">
        <v>1</v>
      </c>
      <c r="E1692">
        <v>37000</v>
      </c>
      <c r="F1692">
        <f>Table2[[#This Row],[Đơn Giá Chuẩn]]*Table2[[#This Row],[Tổng số lượng bán]]</f>
        <v>37000</v>
      </c>
      <c r="G1692">
        <v>0</v>
      </c>
      <c r="H1692">
        <f>Table2[[#This Row],[Doanh số bán]]-Table2[[#This Row],[Chiết khấu]]</f>
        <v>37000</v>
      </c>
      <c r="K1692" t="s">
        <v>24</v>
      </c>
      <c r="L1692">
        <v>0</v>
      </c>
      <c r="M1692" t="s">
        <v>319</v>
      </c>
      <c r="N1692" t="s">
        <v>26</v>
      </c>
      <c r="O1692">
        <v>0</v>
      </c>
      <c r="P1692" t="s">
        <v>246</v>
      </c>
      <c r="Q1692" t="s">
        <v>247</v>
      </c>
      <c r="R1692" t="s">
        <v>29</v>
      </c>
      <c r="S1692" t="s">
        <v>30</v>
      </c>
      <c r="T1692" t="s">
        <v>320</v>
      </c>
      <c r="U1692" t="s">
        <v>321</v>
      </c>
      <c r="V1692" t="s">
        <v>33</v>
      </c>
    </row>
    <row r="1693" spans="1:22">
      <c r="A1693" s="4">
        <v>46037</v>
      </c>
      <c r="B1693" t="s">
        <v>1322</v>
      </c>
      <c r="C1693" t="s">
        <v>23</v>
      </c>
      <c r="D1693">
        <v>1</v>
      </c>
      <c r="E1693">
        <v>32000</v>
      </c>
      <c r="F1693">
        <f>Table2[[#This Row],[Đơn Giá Chuẩn]]*Table2[[#This Row],[Tổng số lượng bán]]</f>
        <v>32000</v>
      </c>
      <c r="G1693">
        <v>0</v>
      </c>
      <c r="H1693">
        <f>Table2[[#This Row],[Doanh số bán]]-Table2[[#This Row],[Chiết khấu]]</f>
        <v>32000</v>
      </c>
      <c r="K1693" t="s">
        <v>24</v>
      </c>
      <c r="L1693">
        <v>0</v>
      </c>
      <c r="M1693" t="s">
        <v>319</v>
      </c>
      <c r="N1693" t="s">
        <v>26</v>
      </c>
      <c r="O1693">
        <v>0</v>
      </c>
      <c r="P1693" t="s">
        <v>873</v>
      </c>
      <c r="Q1693" t="s">
        <v>874</v>
      </c>
      <c r="R1693" t="s">
        <v>29</v>
      </c>
      <c r="S1693" t="s">
        <v>30</v>
      </c>
      <c r="T1693" t="s">
        <v>320</v>
      </c>
      <c r="U1693" t="s">
        <v>321</v>
      </c>
      <c r="V1693" t="s">
        <v>33</v>
      </c>
    </row>
    <row r="1694" spans="1:22">
      <c r="A1694" s="4">
        <v>46037</v>
      </c>
      <c r="B1694" t="s">
        <v>1322</v>
      </c>
      <c r="C1694" t="s">
        <v>23</v>
      </c>
      <c r="D1694">
        <v>1</v>
      </c>
      <c r="E1694">
        <v>42000</v>
      </c>
      <c r="F1694">
        <f>Table2[[#This Row],[Đơn Giá Chuẩn]]*Table2[[#This Row],[Tổng số lượng bán]]</f>
        <v>42000</v>
      </c>
      <c r="G1694">
        <v>0</v>
      </c>
      <c r="H1694">
        <f>Table2[[#This Row],[Doanh số bán]]-Table2[[#This Row],[Chiết khấu]]</f>
        <v>42000</v>
      </c>
      <c r="K1694" t="s">
        <v>24</v>
      </c>
      <c r="L1694">
        <v>0</v>
      </c>
      <c r="M1694" t="s">
        <v>319</v>
      </c>
      <c r="N1694" t="s">
        <v>26</v>
      </c>
      <c r="O1694">
        <v>0</v>
      </c>
      <c r="P1694" t="s">
        <v>977</v>
      </c>
      <c r="Q1694" t="s">
        <v>978</v>
      </c>
      <c r="R1694" t="s">
        <v>29</v>
      </c>
      <c r="S1694" t="s">
        <v>59</v>
      </c>
      <c r="T1694" t="s">
        <v>320</v>
      </c>
      <c r="U1694" t="s">
        <v>321</v>
      </c>
      <c r="V1694" t="s">
        <v>33</v>
      </c>
    </row>
    <row r="1695" spans="1:22">
      <c r="A1695" s="4">
        <v>46037</v>
      </c>
      <c r="B1695" t="s">
        <v>1322</v>
      </c>
      <c r="C1695" t="s">
        <v>23</v>
      </c>
      <c r="D1695">
        <v>1</v>
      </c>
      <c r="E1695">
        <v>32000</v>
      </c>
      <c r="F1695">
        <f>Table2[[#This Row],[Đơn Giá Chuẩn]]*Table2[[#This Row],[Tổng số lượng bán]]</f>
        <v>32000</v>
      </c>
      <c r="G1695">
        <v>0</v>
      </c>
      <c r="H1695">
        <f>Table2[[#This Row],[Doanh số bán]]-Table2[[#This Row],[Chiết khấu]]</f>
        <v>32000</v>
      </c>
      <c r="K1695" t="s">
        <v>24</v>
      </c>
      <c r="L1695">
        <v>0</v>
      </c>
      <c r="M1695" t="s">
        <v>319</v>
      </c>
      <c r="N1695" t="s">
        <v>26</v>
      </c>
      <c r="O1695">
        <v>0</v>
      </c>
      <c r="P1695" t="s">
        <v>235</v>
      </c>
      <c r="Q1695" t="s">
        <v>236</v>
      </c>
      <c r="R1695" t="s">
        <v>29</v>
      </c>
      <c r="S1695" t="s">
        <v>59</v>
      </c>
      <c r="T1695" t="s">
        <v>320</v>
      </c>
      <c r="U1695" t="s">
        <v>321</v>
      </c>
      <c r="V1695" t="s">
        <v>33</v>
      </c>
    </row>
    <row r="1696" spans="1:22">
      <c r="A1696" s="4">
        <v>46037</v>
      </c>
      <c r="B1696" t="s">
        <v>1322</v>
      </c>
      <c r="C1696" t="s">
        <v>23</v>
      </c>
      <c r="D1696">
        <v>2</v>
      </c>
      <c r="E1696">
        <v>25999.999999999996</v>
      </c>
      <c r="F1696">
        <f>Table2[[#This Row],[Đơn Giá Chuẩn]]*Table2[[#This Row],[Tổng số lượng bán]]</f>
        <v>51999.999999999993</v>
      </c>
      <c r="G1696">
        <v>0</v>
      </c>
      <c r="H1696">
        <f>Table2[[#This Row],[Doanh số bán]]-Table2[[#This Row],[Chiết khấu]]</f>
        <v>51999.999999999993</v>
      </c>
      <c r="K1696" t="s">
        <v>24</v>
      </c>
      <c r="L1696">
        <v>0</v>
      </c>
      <c r="M1696" t="s">
        <v>319</v>
      </c>
      <c r="N1696" t="s">
        <v>26</v>
      </c>
      <c r="O1696">
        <v>0</v>
      </c>
      <c r="P1696" t="s">
        <v>47</v>
      </c>
      <c r="Q1696" t="s">
        <v>48</v>
      </c>
      <c r="R1696" t="s">
        <v>29</v>
      </c>
      <c r="S1696" t="s">
        <v>30</v>
      </c>
      <c r="T1696" t="s">
        <v>320</v>
      </c>
      <c r="U1696" t="s">
        <v>321</v>
      </c>
      <c r="V1696" t="s">
        <v>33</v>
      </c>
    </row>
    <row r="1697" spans="1:22">
      <c r="A1697" s="4">
        <v>46037</v>
      </c>
      <c r="B1697" t="s">
        <v>1322</v>
      </c>
      <c r="C1697" t="s">
        <v>23</v>
      </c>
      <c r="D1697">
        <v>1</v>
      </c>
      <c r="E1697">
        <v>42000</v>
      </c>
      <c r="F1697">
        <f>Table2[[#This Row],[Đơn Giá Chuẩn]]*Table2[[#This Row],[Tổng số lượng bán]]</f>
        <v>42000</v>
      </c>
      <c r="G1697">
        <v>0</v>
      </c>
      <c r="H1697">
        <f>Table2[[#This Row],[Doanh số bán]]-Table2[[#This Row],[Chiết khấu]]</f>
        <v>42000</v>
      </c>
      <c r="K1697" t="s">
        <v>24</v>
      </c>
      <c r="L1697">
        <v>0</v>
      </c>
      <c r="M1697" t="s">
        <v>319</v>
      </c>
      <c r="N1697" t="s">
        <v>26</v>
      </c>
      <c r="O1697">
        <v>0</v>
      </c>
      <c r="P1697" t="s">
        <v>957</v>
      </c>
      <c r="Q1697" t="s">
        <v>958</v>
      </c>
      <c r="R1697" t="s">
        <v>29</v>
      </c>
      <c r="S1697" t="s">
        <v>222</v>
      </c>
      <c r="T1697" t="s">
        <v>320</v>
      </c>
      <c r="U1697" t="s">
        <v>321</v>
      </c>
      <c r="V1697" t="s">
        <v>33</v>
      </c>
    </row>
    <row r="1698" spans="1:22">
      <c r="A1698" s="4">
        <v>46050</v>
      </c>
      <c r="B1698" t="s">
        <v>1331</v>
      </c>
      <c r="C1698" t="s">
        <v>83</v>
      </c>
      <c r="D1698">
        <v>1</v>
      </c>
      <c r="E1698">
        <v>132339.79999999999</v>
      </c>
      <c r="F1698">
        <f>Table2[[#This Row],[Đơn Giá Chuẩn]]*Table2[[#This Row],[Tổng số lượng bán]]</f>
        <v>132339.79999999999</v>
      </c>
      <c r="G1698">
        <v>0</v>
      </c>
      <c r="H1698">
        <f>Table2[[#This Row],[Doanh số bán]]-Table2[[#This Row],[Chiết khấu]]</f>
        <v>132339.79999999999</v>
      </c>
      <c r="K1698" t="s">
        <v>50</v>
      </c>
      <c r="M1698" t="s">
        <v>37</v>
      </c>
      <c r="N1698" t="s">
        <v>50</v>
      </c>
      <c r="O1698">
        <v>0.5</v>
      </c>
      <c r="P1698" t="s">
        <v>101</v>
      </c>
      <c r="Q1698" t="s">
        <v>102</v>
      </c>
      <c r="R1698" t="s">
        <v>41</v>
      </c>
      <c r="S1698" t="s">
        <v>42</v>
      </c>
      <c r="T1698" t="s">
        <v>74</v>
      </c>
      <c r="U1698" t="s">
        <v>75</v>
      </c>
      <c r="V1698" t="s">
        <v>50</v>
      </c>
    </row>
    <row r="1699" spans="1:22">
      <c r="A1699" s="4">
        <v>46050</v>
      </c>
      <c r="B1699" t="s">
        <v>1345</v>
      </c>
      <c r="C1699" t="s">
        <v>83</v>
      </c>
      <c r="D1699">
        <v>0</v>
      </c>
      <c r="E1699">
        <v>132339.79999999999</v>
      </c>
      <c r="F1699">
        <f>Table2[[#This Row],[Đơn Giá Chuẩn]]*Table2[[#This Row],[Tổng số lượng bán]]</f>
        <v>0</v>
      </c>
      <c r="G1699">
        <v>0</v>
      </c>
      <c r="H1699">
        <f>Table2[[#This Row],[Doanh số bán]]-Table2[[#This Row],[Chiết khấu]]</f>
        <v>0</v>
      </c>
      <c r="K1699" t="s">
        <v>50</v>
      </c>
      <c r="M1699" t="s">
        <v>37</v>
      </c>
      <c r="N1699" t="s">
        <v>50</v>
      </c>
      <c r="O1699">
        <v>0</v>
      </c>
      <c r="P1699" t="s">
        <v>101</v>
      </c>
      <c r="Q1699" t="s">
        <v>102</v>
      </c>
      <c r="R1699" t="s">
        <v>41</v>
      </c>
      <c r="S1699" t="s">
        <v>42</v>
      </c>
      <c r="T1699" t="s">
        <v>74</v>
      </c>
      <c r="U1699" t="s">
        <v>75</v>
      </c>
      <c r="V1699" t="s">
        <v>50</v>
      </c>
    </row>
    <row r="1700" spans="1:22">
      <c r="A1700" s="4">
        <v>46037</v>
      </c>
      <c r="B1700" t="s">
        <v>1324</v>
      </c>
      <c r="C1700" t="s">
        <v>23</v>
      </c>
      <c r="D1700">
        <v>1</v>
      </c>
      <c r="E1700">
        <v>42000</v>
      </c>
      <c r="F1700">
        <f>Table2[[#This Row],[Đơn Giá Chuẩn]]*Table2[[#This Row],[Tổng số lượng bán]]</f>
        <v>42000</v>
      </c>
      <c r="G1700">
        <v>0</v>
      </c>
      <c r="H1700">
        <f>Table2[[#This Row],[Doanh số bán]]-Table2[[#This Row],[Chiết khấu]]</f>
        <v>42000</v>
      </c>
      <c r="K1700" t="s">
        <v>24</v>
      </c>
      <c r="L1700">
        <v>0</v>
      </c>
      <c r="M1700" t="s">
        <v>319</v>
      </c>
      <c r="N1700" t="s">
        <v>26</v>
      </c>
      <c r="O1700">
        <v>0</v>
      </c>
      <c r="P1700" t="s">
        <v>389</v>
      </c>
      <c r="Q1700" t="s">
        <v>390</v>
      </c>
      <c r="R1700" t="s">
        <v>29</v>
      </c>
      <c r="S1700" t="s">
        <v>56</v>
      </c>
      <c r="T1700" t="s">
        <v>320</v>
      </c>
      <c r="U1700" t="s">
        <v>321</v>
      </c>
      <c r="V1700" t="s">
        <v>33</v>
      </c>
    </row>
    <row r="1701" spans="1:22">
      <c r="A1701" s="4">
        <v>46037</v>
      </c>
      <c r="B1701" t="s">
        <v>1324</v>
      </c>
      <c r="C1701" t="s">
        <v>23</v>
      </c>
      <c r="D1701">
        <v>1</v>
      </c>
      <c r="E1701">
        <v>42000</v>
      </c>
      <c r="F1701">
        <f>Table2[[#This Row],[Đơn Giá Chuẩn]]*Table2[[#This Row],[Tổng số lượng bán]]</f>
        <v>42000</v>
      </c>
      <c r="G1701">
        <v>0</v>
      </c>
      <c r="H1701">
        <f>Table2[[#This Row],[Doanh số bán]]-Table2[[#This Row],[Chiết khấu]]</f>
        <v>42000</v>
      </c>
      <c r="K1701" t="s">
        <v>24</v>
      </c>
      <c r="L1701">
        <v>0</v>
      </c>
      <c r="M1701" t="s">
        <v>319</v>
      </c>
      <c r="N1701" t="s">
        <v>26</v>
      </c>
      <c r="O1701">
        <v>0</v>
      </c>
      <c r="P1701" t="s">
        <v>881</v>
      </c>
      <c r="Q1701" t="s">
        <v>882</v>
      </c>
      <c r="R1701" t="s">
        <v>29</v>
      </c>
      <c r="S1701" t="s">
        <v>30</v>
      </c>
      <c r="T1701" t="s">
        <v>320</v>
      </c>
      <c r="U1701" t="s">
        <v>321</v>
      </c>
      <c r="V1701" t="s">
        <v>33</v>
      </c>
    </row>
    <row r="1702" spans="1:22">
      <c r="A1702" s="4">
        <v>46037</v>
      </c>
      <c r="B1702" t="s">
        <v>1325</v>
      </c>
      <c r="C1702" t="s">
        <v>23</v>
      </c>
      <c r="D1702">
        <v>1</v>
      </c>
      <c r="E1702">
        <v>25999.999999999996</v>
      </c>
      <c r="F1702">
        <f>Table2[[#This Row],[Đơn Giá Chuẩn]]*Table2[[#This Row],[Tổng số lượng bán]]</f>
        <v>25999.999999999996</v>
      </c>
      <c r="G1702">
        <v>0</v>
      </c>
      <c r="H1702">
        <f>Table2[[#This Row],[Doanh số bán]]-Table2[[#This Row],[Chiết khấu]]</f>
        <v>25999.999999999996</v>
      </c>
      <c r="K1702" t="s">
        <v>24</v>
      </c>
      <c r="L1702">
        <v>0</v>
      </c>
      <c r="M1702" t="s">
        <v>319</v>
      </c>
      <c r="N1702" t="s">
        <v>26</v>
      </c>
      <c r="O1702">
        <v>0</v>
      </c>
      <c r="P1702" t="s">
        <v>47</v>
      </c>
      <c r="Q1702" t="s">
        <v>48</v>
      </c>
      <c r="R1702" t="s">
        <v>29</v>
      </c>
      <c r="S1702" t="s">
        <v>30</v>
      </c>
      <c r="T1702" t="s">
        <v>320</v>
      </c>
      <c r="U1702" t="s">
        <v>321</v>
      </c>
      <c r="V1702" t="s">
        <v>33</v>
      </c>
    </row>
    <row r="1703" spans="1:22">
      <c r="A1703" s="4">
        <v>46037</v>
      </c>
      <c r="B1703" t="s">
        <v>1325</v>
      </c>
      <c r="C1703" t="s">
        <v>23</v>
      </c>
      <c r="D1703">
        <v>1</v>
      </c>
      <c r="E1703">
        <v>37000</v>
      </c>
      <c r="F1703">
        <f>Table2[[#This Row],[Đơn Giá Chuẩn]]*Table2[[#This Row],[Tổng số lượng bán]]</f>
        <v>37000</v>
      </c>
      <c r="G1703">
        <v>0</v>
      </c>
      <c r="H1703">
        <f>Table2[[#This Row],[Doanh số bán]]-Table2[[#This Row],[Chiết khấu]]</f>
        <v>37000</v>
      </c>
      <c r="K1703" t="s">
        <v>24</v>
      </c>
      <c r="L1703">
        <v>0</v>
      </c>
      <c r="M1703" t="s">
        <v>319</v>
      </c>
      <c r="N1703" t="s">
        <v>26</v>
      </c>
      <c r="O1703">
        <v>0</v>
      </c>
      <c r="P1703" t="s">
        <v>427</v>
      </c>
      <c r="Q1703" t="s">
        <v>428</v>
      </c>
      <c r="R1703" t="s">
        <v>29</v>
      </c>
      <c r="S1703" t="s">
        <v>68</v>
      </c>
      <c r="T1703" t="s">
        <v>320</v>
      </c>
      <c r="U1703" t="s">
        <v>321</v>
      </c>
      <c r="V1703" t="s">
        <v>33</v>
      </c>
    </row>
    <row r="1704" spans="1:22">
      <c r="A1704" s="4">
        <v>46037</v>
      </c>
      <c r="B1704" t="s">
        <v>1326</v>
      </c>
      <c r="C1704" t="s">
        <v>23</v>
      </c>
      <c r="D1704">
        <v>1</v>
      </c>
      <c r="E1704">
        <v>25999.999999999996</v>
      </c>
      <c r="F1704">
        <f>Table2[[#This Row],[Đơn Giá Chuẩn]]*Table2[[#This Row],[Tổng số lượng bán]]</f>
        <v>25999.999999999996</v>
      </c>
      <c r="G1704">
        <v>0</v>
      </c>
      <c r="H1704">
        <f>Table2[[#This Row],[Doanh số bán]]-Table2[[#This Row],[Chiết khấu]]</f>
        <v>25999.999999999996</v>
      </c>
      <c r="K1704" t="s">
        <v>24</v>
      </c>
      <c r="L1704">
        <v>0</v>
      </c>
      <c r="M1704" t="s">
        <v>319</v>
      </c>
      <c r="N1704" t="s">
        <v>26</v>
      </c>
      <c r="O1704">
        <v>0</v>
      </c>
      <c r="P1704" t="s">
        <v>129</v>
      </c>
      <c r="Q1704" t="s">
        <v>130</v>
      </c>
      <c r="R1704" t="s">
        <v>29</v>
      </c>
      <c r="S1704" t="s">
        <v>30</v>
      </c>
      <c r="T1704" t="s">
        <v>320</v>
      </c>
      <c r="U1704" t="s">
        <v>321</v>
      </c>
      <c r="V1704" t="s">
        <v>33</v>
      </c>
    </row>
    <row r="1705" spans="1:22">
      <c r="A1705" s="4">
        <v>46037</v>
      </c>
      <c r="B1705" t="s">
        <v>1327</v>
      </c>
      <c r="C1705" t="s">
        <v>23</v>
      </c>
      <c r="D1705">
        <v>1</v>
      </c>
      <c r="E1705">
        <v>21000</v>
      </c>
      <c r="F1705">
        <f>Table2[[#This Row],[Đơn Giá Chuẩn]]*Table2[[#This Row],[Tổng số lượng bán]]</f>
        <v>21000</v>
      </c>
      <c r="G1705">
        <v>0</v>
      </c>
      <c r="H1705">
        <f>Table2[[#This Row],[Doanh số bán]]-Table2[[#This Row],[Chiết khấu]]</f>
        <v>21000</v>
      </c>
      <c r="K1705" t="s">
        <v>24</v>
      </c>
      <c r="L1705">
        <v>0</v>
      </c>
      <c r="M1705" t="s">
        <v>319</v>
      </c>
      <c r="N1705" t="s">
        <v>26</v>
      </c>
      <c r="O1705">
        <v>0</v>
      </c>
      <c r="P1705" t="s">
        <v>27</v>
      </c>
      <c r="Q1705" t="s">
        <v>28</v>
      </c>
      <c r="R1705" t="s">
        <v>29</v>
      </c>
      <c r="S1705" t="s">
        <v>30</v>
      </c>
      <c r="T1705" t="s">
        <v>320</v>
      </c>
      <c r="U1705" t="s">
        <v>321</v>
      </c>
      <c r="V1705" t="s">
        <v>33</v>
      </c>
    </row>
    <row r="1706" spans="1:22">
      <c r="A1706" s="4">
        <v>46051</v>
      </c>
      <c r="B1706" t="s">
        <v>1351</v>
      </c>
      <c r="C1706" t="s">
        <v>83</v>
      </c>
      <c r="D1706">
        <v>1</v>
      </c>
      <c r="E1706">
        <v>132339.79999999999</v>
      </c>
      <c r="F1706">
        <f>Table2[[#This Row],[Đơn Giá Chuẩn]]*Table2[[#This Row],[Tổng số lượng bán]]</f>
        <v>132339.79999999999</v>
      </c>
      <c r="G1706">
        <v>0</v>
      </c>
      <c r="H1706">
        <f>Table2[[#This Row],[Doanh số bán]]-Table2[[#This Row],[Chiết khấu]]</f>
        <v>132339.79999999999</v>
      </c>
      <c r="K1706" t="s">
        <v>50</v>
      </c>
      <c r="M1706" t="s">
        <v>37</v>
      </c>
      <c r="N1706" t="s">
        <v>50</v>
      </c>
      <c r="O1706">
        <v>0.5</v>
      </c>
      <c r="P1706" t="s">
        <v>101</v>
      </c>
      <c r="Q1706" t="s">
        <v>102</v>
      </c>
      <c r="R1706" t="s">
        <v>41</v>
      </c>
      <c r="S1706" t="s">
        <v>42</v>
      </c>
      <c r="T1706" t="s">
        <v>74</v>
      </c>
      <c r="U1706" t="s">
        <v>75</v>
      </c>
      <c r="V1706" t="s">
        <v>50</v>
      </c>
    </row>
    <row r="1707" spans="1:22">
      <c r="A1707" s="4">
        <v>46051</v>
      </c>
      <c r="B1707" t="s">
        <v>1354</v>
      </c>
      <c r="C1707" t="s">
        <v>83</v>
      </c>
      <c r="D1707">
        <v>1</v>
      </c>
      <c r="E1707">
        <v>132339.79999999999</v>
      </c>
      <c r="F1707">
        <f>Table2[[#This Row],[Đơn Giá Chuẩn]]*Table2[[#This Row],[Tổng số lượng bán]]</f>
        <v>132339.79999999999</v>
      </c>
      <c r="G1707">
        <v>0</v>
      </c>
      <c r="H1707">
        <f>Table2[[#This Row],[Doanh số bán]]-Table2[[#This Row],[Chiết khấu]]</f>
        <v>132339.79999999999</v>
      </c>
      <c r="K1707" t="s">
        <v>50</v>
      </c>
      <c r="M1707" t="s">
        <v>37</v>
      </c>
      <c r="N1707" t="s">
        <v>50</v>
      </c>
      <c r="O1707">
        <v>0.5</v>
      </c>
      <c r="P1707" t="s">
        <v>101</v>
      </c>
      <c r="Q1707" t="s">
        <v>102</v>
      </c>
      <c r="R1707" t="s">
        <v>41</v>
      </c>
      <c r="S1707" t="s">
        <v>42</v>
      </c>
      <c r="T1707" t="s">
        <v>74</v>
      </c>
      <c r="U1707" t="s">
        <v>75</v>
      </c>
      <c r="V1707" t="s">
        <v>50</v>
      </c>
    </row>
    <row r="1708" spans="1:22">
      <c r="A1708" s="4">
        <v>46051</v>
      </c>
      <c r="B1708" t="s">
        <v>1355</v>
      </c>
      <c r="C1708" t="s">
        <v>83</v>
      </c>
      <c r="D1708">
        <v>2</v>
      </c>
      <c r="E1708">
        <v>132339.79999999999</v>
      </c>
      <c r="F1708">
        <f>Table2[[#This Row],[Đơn Giá Chuẩn]]*Table2[[#This Row],[Tổng số lượng bán]]</f>
        <v>264679.59999999998</v>
      </c>
      <c r="G1708">
        <v>0</v>
      </c>
      <c r="H1708">
        <f>Table2[[#This Row],[Doanh số bán]]-Table2[[#This Row],[Chiết khấu]]</f>
        <v>264679.59999999998</v>
      </c>
      <c r="K1708" t="s">
        <v>50</v>
      </c>
      <c r="M1708" t="s">
        <v>37</v>
      </c>
      <c r="N1708" t="s">
        <v>50</v>
      </c>
      <c r="O1708">
        <v>1</v>
      </c>
      <c r="P1708" t="s">
        <v>101</v>
      </c>
      <c r="Q1708" t="s">
        <v>102</v>
      </c>
      <c r="R1708" t="s">
        <v>41</v>
      </c>
      <c r="S1708" t="s">
        <v>42</v>
      </c>
      <c r="T1708" t="s">
        <v>74</v>
      </c>
      <c r="U1708" t="s">
        <v>75</v>
      </c>
      <c r="V1708" t="s">
        <v>50</v>
      </c>
    </row>
    <row r="1709" spans="1:22">
      <c r="A1709" s="4">
        <v>46051</v>
      </c>
      <c r="B1709" t="s">
        <v>1359</v>
      </c>
      <c r="C1709" t="s">
        <v>83</v>
      </c>
      <c r="D1709">
        <v>1</v>
      </c>
      <c r="E1709">
        <v>132339.79999999999</v>
      </c>
      <c r="F1709">
        <f>Table2[[#This Row],[Đơn Giá Chuẩn]]*Table2[[#This Row],[Tổng số lượng bán]]</f>
        <v>132339.79999999999</v>
      </c>
      <c r="G1709">
        <v>0</v>
      </c>
      <c r="H1709">
        <f>Table2[[#This Row],[Doanh số bán]]-Table2[[#This Row],[Chiết khấu]]</f>
        <v>132339.79999999999</v>
      </c>
      <c r="K1709" t="s">
        <v>50</v>
      </c>
      <c r="M1709" t="s">
        <v>37</v>
      </c>
      <c r="N1709" t="s">
        <v>50</v>
      </c>
      <c r="O1709">
        <v>0.5</v>
      </c>
      <c r="P1709" t="s">
        <v>101</v>
      </c>
      <c r="Q1709" t="s">
        <v>102</v>
      </c>
      <c r="R1709" t="s">
        <v>41</v>
      </c>
      <c r="S1709" t="s">
        <v>42</v>
      </c>
      <c r="T1709" t="s">
        <v>74</v>
      </c>
      <c r="U1709" t="s">
        <v>75</v>
      </c>
      <c r="V1709" t="s">
        <v>50</v>
      </c>
    </row>
    <row r="1710" spans="1:22">
      <c r="A1710" s="4">
        <v>46052</v>
      </c>
      <c r="B1710" t="s">
        <v>73</v>
      </c>
      <c r="C1710" t="s">
        <v>83</v>
      </c>
      <c r="D1710">
        <v>1</v>
      </c>
      <c r="E1710">
        <v>132339.79999999999</v>
      </c>
      <c r="F1710">
        <f>Table2[[#This Row],[Đơn Giá Chuẩn]]*Table2[[#This Row],[Tổng số lượng bán]]</f>
        <v>132339.79999999999</v>
      </c>
      <c r="G1710">
        <v>0</v>
      </c>
      <c r="H1710">
        <f>Table2[[#This Row],[Doanh số bán]]-Table2[[#This Row],[Chiết khấu]]</f>
        <v>132339.79999999999</v>
      </c>
      <c r="K1710" t="s">
        <v>50</v>
      </c>
      <c r="M1710" t="s">
        <v>37</v>
      </c>
      <c r="N1710" t="s">
        <v>50</v>
      </c>
      <c r="O1710">
        <v>0.5</v>
      </c>
      <c r="P1710" t="s">
        <v>101</v>
      </c>
      <c r="Q1710" t="s">
        <v>102</v>
      </c>
      <c r="R1710" t="s">
        <v>41</v>
      </c>
      <c r="S1710" t="s">
        <v>42</v>
      </c>
      <c r="T1710" t="s">
        <v>74</v>
      </c>
      <c r="U1710" t="s">
        <v>75</v>
      </c>
      <c r="V1710" t="s">
        <v>50</v>
      </c>
    </row>
    <row r="1711" spans="1:22">
      <c r="A1711" s="4">
        <v>46037</v>
      </c>
      <c r="B1711" t="s">
        <v>1333</v>
      </c>
      <c r="C1711" t="s">
        <v>23</v>
      </c>
      <c r="D1711">
        <v>2</v>
      </c>
      <c r="E1711">
        <v>42000</v>
      </c>
      <c r="F1711">
        <f>Table2[[#This Row],[Đơn Giá Chuẩn]]*Table2[[#This Row],[Tổng số lượng bán]]</f>
        <v>84000</v>
      </c>
      <c r="G1711">
        <v>0</v>
      </c>
      <c r="H1711">
        <f>Table2[[#This Row],[Doanh số bán]]-Table2[[#This Row],[Chiết khấu]]</f>
        <v>84000</v>
      </c>
      <c r="K1711" t="s">
        <v>24</v>
      </c>
      <c r="L1711">
        <v>0</v>
      </c>
      <c r="M1711" t="s">
        <v>319</v>
      </c>
      <c r="N1711" t="s">
        <v>26</v>
      </c>
      <c r="O1711">
        <v>0</v>
      </c>
      <c r="P1711" t="s">
        <v>141</v>
      </c>
      <c r="Q1711" t="s">
        <v>142</v>
      </c>
      <c r="R1711" t="s">
        <v>29</v>
      </c>
      <c r="S1711" t="s">
        <v>59</v>
      </c>
      <c r="T1711" t="s">
        <v>320</v>
      </c>
      <c r="U1711" t="s">
        <v>321</v>
      </c>
      <c r="V1711" t="s">
        <v>33</v>
      </c>
    </row>
    <row r="1712" spans="1:22">
      <c r="A1712" s="4">
        <v>46037</v>
      </c>
      <c r="B1712" t="s">
        <v>1334</v>
      </c>
      <c r="C1712" t="s">
        <v>23</v>
      </c>
      <c r="D1712">
        <v>1</v>
      </c>
      <c r="E1712">
        <v>37000</v>
      </c>
      <c r="F1712">
        <f>Table2[[#This Row],[Đơn Giá Chuẩn]]*Table2[[#This Row],[Tổng số lượng bán]]</f>
        <v>37000</v>
      </c>
      <c r="G1712">
        <v>0</v>
      </c>
      <c r="H1712">
        <f>Table2[[#This Row],[Doanh số bán]]-Table2[[#This Row],[Chiết khấu]]</f>
        <v>37000</v>
      </c>
      <c r="K1712" t="s">
        <v>24</v>
      </c>
      <c r="L1712">
        <v>0</v>
      </c>
      <c r="M1712" t="s">
        <v>319</v>
      </c>
      <c r="N1712" t="s">
        <v>26</v>
      </c>
      <c r="O1712">
        <v>0</v>
      </c>
      <c r="P1712" t="s">
        <v>402</v>
      </c>
      <c r="Q1712" t="s">
        <v>403</v>
      </c>
      <c r="R1712" t="s">
        <v>29</v>
      </c>
      <c r="S1712" t="s">
        <v>59</v>
      </c>
      <c r="T1712" t="s">
        <v>320</v>
      </c>
      <c r="U1712" t="s">
        <v>321</v>
      </c>
      <c r="V1712" t="s">
        <v>33</v>
      </c>
    </row>
    <row r="1713" spans="1:22">
      <c r="A1713" s="4">
        <v>46037</v>
      </c>
      <c r="B1713" t="s">
        <v>1335</v>
      </c>
      <c r="C1713" t="s">
        <v>23</v>
      </c>
      <c r="D1713">
        <v>1</v>
      </c>
      <c r="E1713">
        <v>25999.999999999996</v>
      </c>
      <c r="F1713">
        <f>Table2[[#This Row],[Đơn Giá Chuẩn]]*Table2[[#This Row],[Tổng số lượng bán]]</f>
        <v>25999.999999999996</v>
      </c>
      <c r="G1713">
        <v>0</v>
      </c>
      <c r="H1713">
        <f>Table2[[#This Row],[Doanh số bán]]-Table2[[#This Row],[Chiết khấu]]</f>
        <v>25999.999999999996</v>
      </c>
      <c r="K1713" t="s">
        <v>24</v>
      </c>
      <c r="L1713">
        <v>0</v>
      </c>
      <c r="M1713" t="s">
        <v>319</v>
      </c>
      <c r="N1713" t="s">
        <v>26</v>
      </c>
      <c r="O1713">
        <v>0</v>
      </c>
      <c r="P1713" t="s">
        <v>47</v>
      </c>
      <c r="Q1713" t="s">
        <v>48</v>
      </c>
      <c r="R1713" t="s">
        <v>29</v>
      </c>
      <c r="S1713" t="s">
        <v>30</v>
      </c>
      <c r="T1713" t="s">
        <v>320</v>
      </c>
      <c r="U1713" t="s">
        <v>321</v>
      </c>
      <c r="V1713" t="s">
        <v>33</v>
      </c>
    </row>
    <row r="1714" spans="1:22">
      <c r="A1714" s="4">
        <v>46038</v>
      </c>
      <c r="B1714" t="s">
        <v>1336</v>
      </c>
      <c r="C1714" t="s">
        <v>23</v>
      </c>
      <c r="D1714">
        <v>2</v>
      </c>
      <c r="E1714">
        <v>42000</v>
      </c>
      <c r="F1714">
        <f>Table2[[#This Row],[Đơn Giá Chuẩn]]*Table2[[#This Row],[Tổng số lượng bán]]</f>
        <v>84000</v>
      </c>
      <c r="G1714">
        <v>0</v>
      </c>
      <c r="H1714">
        <f>Table2[[#This Row],[Doanh số bán]]-Table2[[#This Row],[Chiết khấu]]</f>
        <v>84000</v>
      </c>
      <c r="K1714" t="s">
        <v>24</v>
      </c>
      <c r="L1714">
        <v>0</v>
      </c>
      <c r="M1714" t="s">
        <v>319</v>
      </c>
      <c r="N1714" t="s">
        <v>26</v>
      </c>
      <c r="O1714">
        <v>0</v>
      </c>
      <c r="P1714" t="s">
        <v>886</v>
      </c>
      <c r="Q1714" t="s">
        <v>887</v>
      </c>
      <c r="R1714" t="s">
        <v>29</v>
      </c>
      <c r="S1714" t="s">
        <v>56</v>
      </c>
      <c r="T1714" t="s">
        <v>320</v>
      </c>
      <c r="U1714" t="s">
        <v>321</v>
      </c>
      <c r="V1714" t="s">
        <v>33</v>
      </c>
    </row>
    <row r="1715" spans="1:22">
      <c r="A1715" s="4">
        <v>46038</v>
      </c>
      <c r="B1715" t="s">
        <v>1337</v>
      </c>
      <c r="C1715" t="s">
        <v>23</v>
      </c>
      <c r="D1715">
        <v>3</v>
      </c>
      <c r="E1715">
        <v>25999.999999999996</v>
      </c>
      <c r="F1715">
        <f>Table2[[#This Row],[Đơn Giá Chuẩn]]*Table2[[#This Row],[Tổng số lượng bán]]</f>
        <v>77999.999999999985</v>
      </c>
      <c r="G1715">
        <v>0</v>
      </c>
      <c r="H1715">
        <f>Table2[[#This Row],[Doanh số bán]]-Table2[[#This Row],[Chiết khấu]]</f>
        <v>77999.999999999985</v>
      </c>
      <c r="K1715" t="s">
        <v>24</v>
      </c>
      <c r="L1715">
        <v>0</v>
      </c>
      <c r="M1715" t="s">
        <v>319</v>
      </c>
      <c r="N1715" t="s">
        <v>26</v>
      </c>
      <c r="O1715">
        <v>0</v>
      </c>
      <c r="P1715" t="s">
        <v>47</v>
      </c>
      <c r="Q1715" t="s">
        <v>48</v>
      </c>
      <c r="R1715" t="s">
        <v>29</v>
      </c>
      <c r="S1715" t="s">
        <v>30</v>
      </c>
      <c r="T1715" t="s">
        <v>320</v>
      </c>
      <c r="U1715" t="s">
        <v>321</v>
      </c>
      <c r="V1715" t="s">
        <v>33</v>
      </c>
    </row>
    <row r="1716" spans="1:22">
      <c r="A1716" s="4">
        <v>46038</v>
      </c>
      <c r="B1716" t="s">
        <v>1338</v>
      </c>
      <c r="C1716" t="s">
        <v>23</v>
      </c>
      <c r="D1716">
        <v>1</v>
      </c>
      <c r="E1716">
        <v>42000</v>
      </c>
      <c r="F1716">
        <f>Table2[[#This Row],[Đơn Giá Chuẩn]]*Table2[[#This Row],[Tổng số lượng bán]]</f>
        <v>42000</v>
      </c>
      <c r="G1716">
        <v>0</v>
      </c>
      <c r="H1716">
        <f>Table2[[#This Row],[Doanh số bán]]-Table2[[#This Row],[Chiết khấu]]</f>
        <v>42000</v>
      </c>
      <c r="K1716" t="s">
        <v>24</v>
      </c>
      <c r="L1716">
        <v>0</v>
      </c>
      <c r="M1716" t="s">
        <v>319</v>
      </c>
      <c r="N1716" t="s">
        <v>26</v>
      </c>
      <c r="O1716">
        <v>0</v>
      </c>
      <c r="P1716" t="s">
        <v>62</v>
      </c>
      <c r="Q1716" t="s">
        <v>63</v>
      </c>
      <c r="R1716" t="s">
        <v>29</v>
      </c>
      <c r="S1716" t="s">
        <v>56</v>
      </c>
      <c r="T1716" t="s">
        <v>320</v>
      </c>
      <c r="U1716" t="s">
        <v>321</v>
      </c>
      <c r="V1716" t="s">
        <v>33</v>
      </c>
    </row>
    <row r="1717" spans="1:22">
      <c r="A1717" s="4">
        <v>46038</v>
      </c>
      <c r="B1717" t="s">
        <v>1339</v>
      </c>
      <c r="C1717" t="s">
        <v>23</v>
      </c>
      <c r="D1717">
        <v>2</v>
      </c>
      <c r="E1717">
        <v>21000</v>
      </c>
      <c r="F1717">
        <f>Table2[[#This Row],[Đơn Giá Chuẩn]]*Table2[[#This Row],[Tổng số lượng bán]]</f>
        <v>42000</v>
      </c>
      <c r="G1717">
        <v>0</v>
      </c>
      <c r="H1717">
        <f>Table2[[#This Row],[Doanh số bán]]-Table2[[#This Row],[Chiết khấu]]</f>
        <v>42000</v>
      </c>
      <c r="K1717" t="s">
        <v>24</v>
      </c>
      <c r="L1717">
        <v>0</v>
      </c>
      <c r="M1717" t="s">
        <v>319</v>
      </c>
      <c r="N1717" t="s">
        <v>26</v>
      </c>
      <c r="O1717">
        <v>0</v>
      </c>
      <c r="P1717" t="s">
        <v>27</v>
      </c>
      <c r="Q1717" t="s">
        <v>28</v>
      </c>
      <c r="R1717" t="s">
        <v>29</v>
      </c>
      <c r="S1717" t="s">
        <v>30</v>
      </c>
      <c r="T1717" t="s">
        <v>320</v>
      </c>
      <c r="U1717" t="s">
        <v>321</v>
      </c>
      <c r="V1717" t="s">
        <v>33</v>
      </c>
    </row>
    <row r="1718" spans="1:22">
      <c r="A1718" s="4">
        <v>46038</v>
      </c>
      <c r="B1718" t="s">
        <v>1340</v>
      </c>
      <c r="C1718" t="s">
        <v>23</v>
      </c>
      <c r="D1718">
        <v>1</v>
      </c>
      <c r="E1718">
        <v>32000</v>
      </c>
      <c r="F1718">
        <f>Table2[[#This Row],[Đơn Giá Chuẩn]]*Table2[[#This Row],[Tổng số lượng bán]]</f>
        <v>32000</v>
      </c>
      <c r="G1718">
        <v>0</v>
      </c>
      <c r="H1718">
        <f>Table2[[#This Row],[Doanh số bán]]-Table2[[#This Row],[Chiết khấu]]</f>
        <v>32000</v>
      </c>
      <c r="K1718" t="s">
        <v>24</v>
      </c>
      <c r="L1718">
        <v>0</v>
      </c>
      <c r="M1718" t="s">
        <v>319</v>
      </c>
      <c r="N1718" t="s">
        <v>26</v>
      </c>
      <c r="O1718">
        <v>0</v>
      </c>
      <c r="P1718" t="s">
        <v>125</v>
      </c>
      <c r="Q1718" t="s">
        <v>126</v>
      </c>
      <c r="R1718" t="s">
        <v>29</v>
      </c>
      <c r="S1718" t="s">
        <v>30</v>
      </c>
      <c r="T1718" t="s">
        <v>320</v>
      </c>
      <c r="U1718" t="s">
        <v>321</v>
      </c>
      <c r="V1718" t="s">
        <v>33</v>
      </c>
    </row>
    <row r="1719" spans="1:22">
      <c r="A1719" s="4">
        <v>46038</v>
      </c>
      <c r="B1719" t="s">
        <v>1341</v>
      </c>
      <c r="C1719" t="s">
        <v>23</v>
      </c>
      <c r="D1719">
        <v>1</v>
      </c>
      <c r="E1719">
        <v>25999.999999999996</v>
      </c>
      <c r="F1719">
        <f>Table2[[#This Row],[Đơn Giá Chuẩn]]*Table2[[#This Row],[Tổng số lượng bán]]</f>
        <v>25999.999999999996</v>
      </c>
      <c r="G1719">
        <v>0</v>
      </c>
      <c r="H1719">
        <f>Table2[[#This Row],[Doanh số bán]]-Table2[[#This Row],[Chiết khấu]]</f>
        <v>25999.999999999996</v>
      </c>
      <c r="K1719" t="s">
        <v>24</v>
      </c>
      <c r="L1719">
        <v>0</v>
      </c>
      <c r="M1719" t="s">
        <v>319</v>
      </c>
      <c r="N1719" t="s">
        <v>26</v>
      </c>
      <c r="O1719">
        <v>0</v>
      </c>
      <c r="P1719" t="s">
        <v>47</v>
      </c>
      <c r="Q1719" t="s">
        <v>48</v>
      </c>
      <c r="R1719" t="s">
        <v>29</v>
      </c>
      <c r="S1719" t="s">
        <v>30</v>
      </c>
      <c r="T1719" t="s">
        <v>320</v>
      </c>
      <c r="U1719" t="s">
        <v>321</v>
      </c>
      <c r="V1719" t="s">
        <v>33</v>
      </c>
    </row>
    <row r="1720" spans="1:22">
      <c r="A1720" s="4">
        <v>46038</v>
      </c>
      <c r="B1720" t="s">
        <v>1341</v>
      </c>
      <c r="C1720" t="s">
        <v>23</v>
      </c>
      <c r="D1720">
        <v>1</v>
      </c>
      <c r="E1720">
        <v>62000</v>
      </c>
      <c r="F1720">
        <f>Table2[[#This Row],[Đơn Giá Chuẩn]]*Table2[[#This Row],[Tổng số lượng bán]]</f>
        <v>62000</v>
      </c>
      <c r="G1720">
        <v>0</v>
      </c>
      <c r="H1720">
        <f>Table2[[#This Row],[Doanh số bán]]-Table2[[#This Row],[Chiết khấu]]</f>
        <v>62000</v>
      </c>
      <c r="K1720" t="s">
        <v>24</v>
      </c>
      <c r="L1720">
        <v>0</v>
      </c>
      <c r="M1720" t="s">
        <v>319</v>
      </c>
      <c r="N1720" t="s">
        <v>26</v>
      </c>
      <c r="O1720">
        <v>0</v>
      </c>
      <c r="P1720" t="s">
        <v>199</v>
      </c>
      <c r="Q1720" t="s">
        <v>200</v>
      </c>
      <c r="R1720" t="s">
        <v>29</v>
      </c>
      <c r="S1720" t="s">
        <v>30</v>
      </c>
      <c r="T1720" t="s">
        <v>320</v>
      </c>
      <c r="U1720" t="s">
        <v>321</v>
      </c>
      <c r="V1720" t="s">
        <v>33</v>
      </c>
    </row>
    <row r="1721" spans="1:22">
      <c r="A1721" s="4">
        <v>46038</v>
      </c>
      <c r="B1721" t="s">
        <v>1342</v>
      </c>
      <c r="C1721" t="s">
        <v>23</v>
      </c>
      <c r="D1721">
        <v>1</v>
      </c>
      <c r="E1721">
        <v>21000</v>
      </c>
      <c r="F1721">
        <f>Table2[[#This Row],[Đơn Giá Chuẩn]]*Table2[[#This Row],[Tổng số lượng bán]]</f>
        <v>21000</v>
      </c>
      <c r="G1721">
        <v>0</v>
      </c>
      <c r="H1721">
        <f>Table2[[#This Row],[Doanh số bán]]-Table2[[#This Row],[Chiết khấu]]</f>
        <v>21000</v>
      </c>
      <c r="K1721" t="s">
        <v>24</v>
      </c>
      <c r="L1721">
        <v>0</v>
      </c>
      <c r="M1721" t="s">
        <v>319</v>
      </c>
      <c r="N1721" t="s">
        <v>26</v>
      </c>
      <c r="O1721">
        <v>0</v>
      </c>
      <c r="P1721" t="s">
        <v>27</v>
      </c>
      <c r="Q1721" t="s">
        <v>28</v>
      </c>
      <c r="R1721" t="s">
        <v>29</v>
      </c>
      <c r="S1721" t="s">
        <v>30</v>
      </c>
      <c r="T1721" t="s">
        <v>320</v>
      </c>
      <c r="U1721" t="s">
        <v>321</v>
      </c>
      <c r="V1721" t="s">
        <v>33</v>
      </c>
    </row>
    <row r="1722" spans="1:22">
      <c r="A1722" s="4">
        <v>46038</v>
      </c>
      <c r="B1722" t="s">
        <v>1343</v>
      </c>
      <c r="C1722" t="s">
        <v>23</v>
      </c>
      <c r="D1722">
        <v>2</v>
      </c>
      <c r="E1722">
        <v>21000</v>
      </c>
      <c r="F1722">
        <f>Table2[[#This Row],[Đơn Giá Chuẩn]]*Table2[[#This Row],[Tổng số lượng bán]]</f>
        <v>42000</v>
      </c>
      <c r="G1722">
        <v>0</v>
      </c>
      <c r="H1722">
        <f>Table2[[#This Row],[Doanh số bán]]-Table2[[#This Row],[Chiết khấu]]</f>
        <v>42000</v>
      </c>
      <c r="K1722" t="s">
        <v>24</v>
      </c>
      <c r="L1722">
        <v>0</v>
      </c>
      <c r="M1722" t="s">
        <v>319</v>
      </c>
      <c r="N1722" t="s">
        <v>26</v>
      </c>
      <c r="O1722">
        <v>0</v>
      </c>
      <c r="P1722" t="s">
        <v>27</v>
      </c>
      <c r="Q1722" t="s">
        <v>28</v>
      </c>
      <c r="R1722" t="s">
        <v>29</v>
      </c>
      <c r="S1722" t="s">
        <v>30</v>
      </c>
      <c r="T1722" t="s">
        <v>320</v>
      </c>
      <c r="U1722" t="s">
        <v>321</v>
      </c>
      <c r="V1722" t="s">
        <v>33</v>
      </c>
    </row>
    <row r="1723" spans="1:22">
      <c r="A1723" s="4">
        <v>46038</v>
      </c>
      <c r="B1723" t="s">
        <v>1343</v>
      </c>
      <c r="C1723" t="s">
        <v>23</v>
      </c>
      <c r="D1723">
        <v>1</v>
      </c>
      <c r="E1723">
        <v>32000</v>
      </c>
      <c r="F1723">
        <f>Table2[[#This Row],[Đơn Giá Chuẩn]]*Table2[[#This Row],[Tổng số lượng bán]]</f>
        <v>32000</v>
      </c>
      <c r="G1723">
        <v>0</v>
      </c>
      <c r="H1723">
        <f>Table2[[#This Row],[Doanh số bán]]-Table2[[#This Row],[Chiết khấu]]</f>
        <v>32000</v>
      </c>
      <c r="K1723" t="s">
        <v>24</v>
      </c>
      <c r="L1723">
        <v>0</v>
      </c>
      <c r="M1723" t="s">
        <v>319</v>
      </c>
      <c r="N1723" t="s">
        <v>26</v>
      </c>
      <c r="O1723">
        <v>0</v>
      </c>
      <c r="P1723" t="s">
        <v>235</v>
      </c>
      <c r="Q1723" t="s">
        <v>236</v>
      </c>
      <c r="R1723" t="s">
        <v>29</v>
      </c>
      <c r="S1723" t="s">
        <v>59</v>
      </c>
      <c r="T1723" t="s">
        <v>320</v>
      </c>
      <c r="U1723" t="s">
        <v>321</v>
      </c>
      <c r="V1723" t="s">
        <v>33</v>
      </c>
    </row>
    <row r="1724" spans="1:22">
      <c r="A1724" s="4">
        <v>46038</v>
      </c>
      <c r="B1724" t="s">
        <v>1344</v>
      </c>
      <c r="C1724" t="s">
        <v>23</v>
      </c>
      <c r="D1724">
        <v>2</v>
      </c>
      <c r="E1724">
        <v>21000</v>
      </c>
      <c r="F1724">
        <f>Table2[[#This Row],[Đơn Giá Chuẩn]]*Table2[[#This Row],[Tổng số lượng bán]]</f>
        <v>42000</v>
      </c>
      <c r="G1724">
        <v>0</v>
      </c>
      <c r="H1724">
        <f>Table2[[#This Row],[Doanh số bán]]-Table2[[#This Row],[Chiết khấu]]</f>
        <v>42000</v>
      </c>
      <c r="K1724" t="s">
        <v>24</v>
      </c>
      <c r="L1724">
        <v>0</v>
      </c>
      <c r="M1724" t="s">
        <v>319</v>
      </c>
      <c r="N1724" t="s">
        <v>26</v>
      </c>
      <c r="O1724">
        <v>0</v>
      </c>
      <c r="P1724" t="s">
        <v>27</v>
      </c>
      <c r="Q1724" t="s">
        <v>28</v>
      </c>
      <c r="R1724" t="s">
        <v>29</v>
      </c>
      <c r="S1724" t="s">
        <v>30</v>
      </c>
      <c r="T1724" t="s">
        <v>320</v>
      </c>
      <c r="U1724" t="s">
        <v>321</v>
      </c>
      <c r="V1724" t="s">
        <v>33</v>
      </c>
    </row>
    <row r="1725" spans="1:22">
      <c r="A1725" s="4">
        <v>46052</v>
      </c>
      <c r="B1725" t="s">
        <v>1362</v>
      </c>
      <c r="C1725" t="s">
        <v>83</v>
      </c>
      <c r="D1725">
        <v>2</v>
      </c>
      <c r="E1725">
        <v>132339.79999999999</v>
      </c>
      <c r="F1725">
        <f>Table2[[#This Row],[Đơn Giá Chuẩn]]*Table2[[#This Row],[Tổng số lượng bán]]</f>
        <v>264679.59999999998</v>
      </c>
      <c r="G1725">
        <v>0</v>
      </c>
      <c r="H1725">
        <f>Table2[[#This Row],[Doanh số bán]]-Table2[[#This Row],[Chiết khấu]]</f>
        <v>264679.59999999998</v>
      </c>
      <c r="K1725" t="s">
        <v>50</v>
      </c>
      <c r="M1725" t="s">
        <v>37</v>
      </c>
      <c r="N1725" t="s">
        <v>50</v>
      </c>
      <c r="O1725">
        <v>1</v>
      </c>
      <c r="P1725" t="s">
        <v>101</v>
      </c>
      <c r="Q1725" t="s">
        <v>102</v>
      </c>
      <c r="R1725" t="s">
        <v>41</v>
      </c>
      <c r="S1725" t="s">
        <v>42</v>
      </c>
      <c r="T1725" t="s">
        <v>74</v>
      </c>
      <c r="U1725" t="s">
        <v>75</v>
      </c>
      <c r="V1725" t="s">
        <v>50</v>
      </c>
    </row>
    <row r="1726" spans="1:22">
      <c r="A1726" s="4">
        <v>46038</v>
      </c>
      <c r="B1726" t="s">
        <v>1346</v>
      </c>
      <c r="C1726" t="s">
        <v>23</v>
      </c>
      <c r="D1726">
        <v>3</v>
      </c>
      <c r="E1726">
        <v>62000</v>
      </c>
      <c r="F1726">
        <f>Table2[[#This Row],[Đơn Giá Chuẩn]]*Table2[[#This Row],[Tổng số lượng bán]]</f>
        <v>186000</v>
      </c>
      <c r="G1726">
        <v>0</v>
      </c>
      <c r="H1726">
        <f>Table2[[#This Row],[Doanh số bán]]-Table2[[#This Row],[Chiết khấu]]</f>
        <v>186000</v>
      </c>
      <c r="K1726" t="s">
        <v>24</v>
      </c>
      <c r="L1726">
        <v>0</v>
      </c>
      <c r="M1726" t="s">
        <v>319</v>
      </c>
      <c r="N1726" t="s">
        <v>26</v>
      </c>
      <c r="O1726">
        <v>0</v>
      </c>
      <c r="P1726" t="s">
        <v>199</v>
      </c>
      <c r="Q1726" t="s">
        <v>200</v>
      </c>
      <c r="R1726" t="s">
        <v>29</v>
      </c>
      <c r="S1726" t="s">
        <v>30</v>
      </c>
      <c r="T1726" t="s">
        <v>320</v>
      </c>
      <c r="U1726" t="s">
        <v>321</v>
      </c>
      <c r="V1726" t="s">
        <v>33</v>
      </c>
    </row>
    <row r="1727" spans="1:22">
      <c r="A1727" s="4">
        <v>46038</v>
      </c>
      <c r="B1727" t="s">
        <v>1346</v>
      </c>
      <c r="C1727" t="s">
        <v>23</v>
      </c>
      <c r="D1727">
        <v>1</v>
      </c>
      <c r="E1727">
        <v>47000</v>
      </c>
      <c r="F1727">
        <f>Table2[[#This Row],[Đơn Giá Chuẩn]]*Table2[[#This Row],[Tổng số lượng bán]]</f>
        <v>47000</v>
      </c>
      <c r="G1727">
        <v>0</v>
      </c>
      <c r="H1727">
        <f>Table2[[#This Row],[Doanh số bán]]-Table2[[#This Row],[Chiết khấu]]</f>
        <v>47000</v>
      </c>
      <c r="K1727" t="s">
        <v>24</v>
      </c>
      <c r="L1727">
        <v>0</v>
      </c>
      <c r="M1727" t="s">
        <v>319</v>
      </c>
      <c r="N1727" t="s">
        <v>26</v>
      </c>
      <c r="O1727">
        <v>0</v>
      </c>
      <c r="P1727" t="s">
        <v>876</v>
      </c>
      <c r="Q1727" t="s">
        <v>877</v>
      </c>
      <c r="R1727" t="s">
        <v>29</v>
      </c>
      <c r="S1727" t="s">
        <v>59</v>
      </c>
      <c r="T1727" t="s">
        <v>320</v>
      </c>
      <c r="U1727" t="s">
        <v>321</v>
      </c>
      <c r="V1727" t="s">
        <v>33</v>
      </c>
    </row>
    <row r="1728" spans="1:22">
      <c r="A1728" s="4">
        <v>46038</v>
      </c>
      <c r="B1728" t="s">
        <v>1346</v>
      </c>
      <c r="C1728" t="s">
        <v>23</v>
      </c>
      <c r="D1728">
        <v>1</v>
      </c>
      <c r="E1728">
        <v>22000</v>
      </c>
      <c r="F1728">
        <f>Table2[[#This Row],[Đơn Giá Chuẩn]]*Table2[[#This Row],[Tổng số lượng bán]]</f>
        <v>22000</v>
      </c>
      <c r="G1728">
        <v>0</v>
      </c>
      <c r="H1728">
        <f>Table2[[#This Row],[Doanh số bán]]-Table2[[#This Row],[Chiết khấu]]</f>
        <v>22000</v>
      </c>
      <c r="K1728" t="s">
        <v>24</v>
      </c>
      <c r="L1728">
        <v>0</v>
      </c>
      <c r="M1728" t="s">
        <v>319</v>
      </c>
      <c r="N1728" t="s">
        <v>26</v>
      </c>
      <c r="O1728">
        <v>0</v>
      </c>
      <c r="P1728" t="s">
        <v>352</v>
      </c>
      <c r="Q1728" t="s">
        <v>353</v>
      </c>
      <c r="R1728" t="s">
        <v>29</v>
      </c>
      <c r="S1728" t="s">
        <v>240</v>
      </c>
      <c r="T1728" t="s">
        <v>320</v>
      </c>
      <c r="U1728" t="s">
        <v>321</v>
      </c>
      <c r="V1728" t="s">
        <v>33</v>
      </c>
    </row>
    <row r="1729" spans="1:22">
      <c r="A1729" s="4">
        <v>46038</v>
      </c>
      <c r="B1729" t="s">
        <v>1346</v>
      </c>
      <c r="C1729" t="s">
        <v>23</v>
      </c>
      <c r="D1729">
        <v>1</v>
      </c>
      <c r="E1729">
        <v>21000</v>
      </c>
      <c r="F1729">
        <f>Table2[[#This Row],[Đơn Giá Chuẩn]]*Table2[[#This Row],[Tổng số lượng bán]]</f>
        <v>21000</v>
      </c>
      <c r="G1729">
        <v>0</v>
      </c>
      <c r="H1729">
        <f>Table2[[#This Row],[Doanh số bán]]-Table2[[#This Row],[Chiết khấu]]</f>
        <v>21000</v>
      </c>
      <c r="K1729" t="s">
        <v>24</v>
      </c>
      <c r="L1729">
        <v>0</v>
      </c>
      <c r="M1729" t="s">
        <v>319</v>
      </c>
      <c r="N1729" t="s">
        <v>26</v>
      </c>
      <c r="O1729">
        <v>0</v>
      </c>
      <c r="P1729" t="s">
        <v>27</v>
      </c>
      <c r="Q1729" t="s">
        <v>28</v>
      </c>
      <c r="R1729" t="s">
        <v>29</v>
      </c>
      <c r="S1729" t="s">
        <v>30</v>
      </c>
      <c r="T1729" t="s">
        <v>320</v>
      </c>
      <c r="U1729" t="s">
        <v>321</v>
      </c>
      <c r="V1729" t="s">
        <v>33</v>
      </c>
    </row>
    <row r="1730" spans="1:22">
      <c r="A1730" s="4">
        <v>46038</v>
      </c>
      <c r="B1730" t="s">
        <v>1346</v>
      </c>
      <c r="C1730" t="s">
        <v>23</v>
      </c>
      <c r="D1730">
        <v>2</v>
      </c>
      <c r="E1730">
        <v>32000</v>
      </c>
      <c r="F1730">
        <f>Table2[[#This Row],[Đơn Giá Chuẩn]]*Table2[[#This Row],[Tổng số lượng bán]]</f>
        <v>64000</v>
      </c>
      <c r="G1730">
        <v>0</v>
      </c>
      <c r="H1730">
        <f>Table2[[#This Row],[Doanh số bán]]-Table2[[#This Row],[Chiết khấu]]</f>
        <v>64000</v>
      </c>
      <c r="K1730" t="s">
        <v>24</v>
      </c>
      <c r="L1730">
        <v>0</v>
      </c>
      <c r="M1730" t="s">
        <v>319</v>
      </c>
      <c r="N1730" t="s">
        <v>26</v>
      </c>
      <c r="O1730">
        <v>0</v>
      </c>
      <c r="P1730" t="s">
        <v>873</v>
      </c>
      <c r="Q1730" t="s">
        <v>874</v>
      </c>
      <c r="R1730" t="s">
        <v>29</v>
      </c>
      <c r="S1730" t="s">
        <v>30</v>
      </c>
      <c r="T1730" t="s">
        <v>320</v>
      </c>
      <c r="U1730" t="s">
        <v>321</v>
      </c>
      <c r="V1730" t="s">
        <v>33</v>
      </c>
    </row>
    <row r="1731" spans="1:22">
      <c r="A1731" s="4">
        <v>46038</v>
      </c>
      <c r="B1731" t="s">
        <v>1346</v>
      </c>
      <c r="C1731" t="s">
        <v>23</v>
      </c>
      <c r="D1731">
        <v>1</v>
      </c>
      <c r="E1731">
        <v>25999.999999999996</v>
      </c>
      <c r="F1731">
        <f>Table2[[#This Row],[Đơn Giá Chuẩn]]*Table2[[#This Row],[Tổng số lượng bán]]</f>
        <v>25999.999999999996</v>
      </c>
      <c r="G1731">
        <v>0</v>
      </c>
      <c r="H1731">
        <f>Table2[[#This Row],[Doanh số bán]]-Table2[[#This Row],[Chiết khấu]]</f>
        <v>25999.999999999996</v>
      </c>
      <c r="K1731" t="s">
        <v>24</v>
      </c>
      <c r="L1731">
        <v>0</v>
      </c>
      <c r="M1731" t="s">
        <v>319</v>
      </c>
      <c r="N1731" t="s">
        <v>26</v>
      </c>
      <c r="O1731">
        <v>0</v>
      </c>
      <c r="P1731" t="s">
        <v>47</v>
      </c>
      <c r="Q1731" t="s">
        <v>48</v>
      </c>
      <c r="R1731" t="s">
        <v>29</v>
      </c>
      <c r="S1731" t="s">
        <v>30</v>
      </c>
      <c r="T1731" t="s">
        <v>320</v>
      </c>
      <c r="U1731" t="s">
        <v>321</v>
      </c>
      <c r="V1731" t="s">
        <v>33</v>
      </c>
    </row>
    <row r="1732" spans="1:22">
      <c r="A1732" s="4">
        <v>46038</v>
      </c>
      <c r="B1732" t="s">
        <v>1347</v>
      </c>
      <c r="C1732" t="s">
        <v>104</v>
      </c>
      <c r="D1732">
        <v>62</v>
      </c>
      <c r="E1732">
        <v>47000</v>
      </c>
      <c r="F1732">
        <f>Table2[[#This Row],[Đơn Giá Chuẩn]]*Table2[[#This Row],[Tổng số lượng bán]]</f>
        <v>2914000</v>
      </c>
      <c r="G1732">
        <v>0</v>
      </c>
      <c r="H1732">
        <f>Table2[[#This Row],[Doanh số bán]]-Table2[[#This Row],[Chiết khấu]]</f>
        <v>2914000</v>
      </c>
      <c r="K1732" t="s">
        <v>24</v>
      </c>
      <c r="L1732">
        <v>0.16</v>
      </c>
      <c r="M1732" t="s">
        <v>319</v>
      </c>
      <c r="N1732" t="s">
        <v>26</v>
      </c>
      <c r="O1732">
        <v>9.92</v>
      </c>
      <c r="P1732" t="s">
        <v>1043</v>
      </c>
      <c r="Q1732" t="s">
        <v>1044</v>
      </c>
      <c r="R1732" t="s">
        <v>107</v>
      </c>
      <c r="S1732" t="s">
        <v>108</v>
      </c>
      <c r="T1732" t="s">
        <v>320</v>
      </c>
      <c r="U1732" t="s">
        <v>321</v>
      </c>
      <c r="V1732" t="s">
        <v>33</v>
      </c>
    </row>
    <row r="1733" spans="1:22">
      <c r="A1733" s="4">
        <v>46038</v>
      </c>
      <c r="B1733" t="s">
        <v>1348</v>
      </c>
      <c r="C1733" t="s">
        <v>23</v>
      </c>
      <c r="D1733">
        <v>1</v>
      </c>
      <c r="E1733">
        <v>62000</v>
      </c>
      <c r="F1733">
        <f>Table2[[#This Row],[Đơn Giá Chuẩn]]*Table2[[#This Row],[Tổng số lượng bán]]</f>
        <v>62000</v>
      </c>
      <c r="G1733">
        <v>0</v>
      </c>
      <c r="H1733">
        <f>Table2[[#This Row],[Doanh số bán]]-Table2[[#This Row],[Chiết khấu]]</f>
        <v>62000</v>
      </c>
      <c r="K1733" t="s">
        <v>24</v>
      </c>
      <c r="L1733">
        <v>0</v>
      </c>
      <c r="M1733" t="s">
        <v>319</v>
      </c>
      <c r="N1733" t="s">
        <v>26</v>
      </c>
      <c r="O1733">
        <v>0</v>
      </c>
      <c r="P1733" t="s">
        <v>199</v>
      </c>
      <c r="Q1733" t="s">
        <v>200</v>
      </c>
      <c r="R1733" t="s">
        <v>29</v>
      </c>
      <c r="S1733" t="s">
        <v>30</v>
      </c>
      <c r="T1733" t="s">
        <v>320</v>
      </c>
      <c r="U1733" t="s">
        <v>321</v>
      </c>
      <c r="V1733" t="s">
        <v>33</v>
      </c>
    </row>
    <row r="1734" spans="1:22">
      <c r="A1734" s="4">
        <v>46038</v>
      </c>
      <c r="B1734" t="s">
        <v>1348</v>
      </c>
      <c r="C1734" t="s">
        <v>23</v>
      </c>
      <c r="D1734">
        <v>1</v>
      </c>
      <c r="E1734">
        <v>42000</v>
      </c>
      <c r="F1734">
        <f>Table2[[#This Row],[Đơn Giá Chuẩn]]*Table2[[#This Row],[Tổng số lượng bán]]</f>
        <v>42000</v>
      </c>
      <c r="G1734">
        <v>0</v>
      </c>
      <c r="H1734">
        <f>Table2[[#This Row],[Doanh số bán]]-Table2[[#This Row],[Chiết khấu]]</f>
        <v>42000</v>
      </c>
      <c r="K1734" t="s">
        <v>24</v>
      </c>
      <c r="L1734">
        <v>0</v>
      </c>
      <c r="M1734" t="s">
        <v>319</v>
      </c>
      <c r="N1734" t="s">
        <v>26</v>
      </c>
      <c r="O1734">
        <v>0</v>
      </c>
      <c r="P1734" t="s">
        <v>977</v>
      </c>
      <c r="Q1734" t="s">
        <v>978</v>
      </c>
      <c r="R1734" t="s">
        <v>29</v>
      </c>
      <c r="S1734" t="s">
        <v>59</v>
      </c>
      <c r="T1734" t="s">
        <v>320</v>
      </c>
      <c r="U1734" t="s">
        <v>321</v>
      </c>
      <c r="V1734" t="s">
        <v>33</v>
      </c>
    </row>
    <row r="1735" spans="1:22">
      <c r="A1735" s="4">
        <v>46038</v>
      </c>
      <c r="B1735" t="s">
        <v>1348</v>
      </c>
      <c r="C1735" t="s">
        <v>23</v>
      </c>
      <c r="D1735">
        <v>2</v>
      </c>
      <c r="E1735">
        <v>22000</v>
      </c>
      <c r="F1735">
        <f>Table2[[#This Row],[Đơn Giá Chuẩn]]*Table2[[#This Row],[Tổng số lượng bán]]</f>
        <v>44000</v>
      </c>
      <c r="G1735">
        <v>0</v>
      </c>
      <c r="H1735">
        <f>Table2[[#This Row],[Doanh số bán]]-Table2[[#This Row],[Chiết khấu]]</f>
        <v>44000</v>
      </c>
      <c r="K1735" t="s">
        <v>24</v>
      </c>
      <c r="L1735">
        <v>0</v>
      </c>
      <c r="M1735" t="s">
        <v>319</v>
      </c>
      <c r="N1735" t="s">
        <v>26</v>
      </c>
      <c r="O1735">
        <v>0</v>
      </c>
      <c r="P1735" t="s">
        <v>352</v>
      </c>
      <c r="Q1735" t="s">
        <v>353</v>
      </c>
      <c r="R1735" t="s">
        <v>29</v>
      </c>
      <c r="S1735" t="s">
        <v>240</v>
      </c>
      <c r="T1735" t="s">
        <v>320</v>
      </c>
      <c r="U1735" t="s">
        <v>321</v>
      </c>
      <c r="V1735" t="s">
        <v>33</v>
      </c>
    </row>
    <row r="1736" spans="1:22">
      <c r="A1736" s="4">
        <v>46038</v>
      </c>
      <c r="B1736" t="s">
        <v>1348</v>
      </c>
      <c r="C1736" t="s">
        <v>23</v>
      </c>
      <c r="D1736">
        <v>1</v>
      </c>
      <c r="E1736">
        <v>21000</v>
      </c>
      <c r="F1736">
        <f>Table2[[#This Row],[Đơn Giá Chuẩn]]*Table2[[#This Row],[Tổng số lượng bán]]</f>
        <v>21000</v>
      </c>
      <c r="G1736">
        <v>0</v>
      </c>
      <c r="H1736">
        <f>Table2[[#This Row],[Doanh số bán]]-Table2[[#This Row],[Chiết khấu]]</f>
        <v>21000</v>
      </c>
      <c r="K1736" t="s">
        <v>24</v>
      </c>
      <c r="L1736">
        <v>0</v>
      </c>
      <c r="M1736" t="s">
        <v>319</v>
      </c>
      <c r="N1736" t="s">
        <v>26</v>
      </c>
      <c r="O1736">
        <v>0</v>
      </c>
      <c r="P1736" t="s">
        <v>27</v>
      </c>
      <c r="Q1736" t="s">
        <v>28</v>
      </c>
      <c r="R1736" t="s">
        <v>29</v>
      </c>
      <c r="S1736" t="s">
        <v>30</v>
      </c>
      <c r="T1736" t="s">
        <v>320</v>
      </c>
      <c r="U1736" t="s">
        <v>321</v>
      </c>
      <c r="V1736" t="s">
        <v>33</v>
      </c>
    </row>
    <row r="1737" spans="1:22">
      <c r="A1737" s="4">
        <v>46052</v>
      </c>
      <c r="B1737" t="s">
        <v>1363</v>
      </c>
      <c r="C1737" t="s">
        <v>83</v>
      </c>
      <c r="D1737">
        <v>1</v>
      </c>
      <c r="E1737">
        <v>132339.79999999999</v>
      </c>
      <c r="F1737">
        <f>Table2[[#This Row],[Đơn Giá Chuẩn]]*Table2[[#This Row],[Tổng số lượng bán]]</f>
        <v>132339.79999999999</v>
      </c>
      <c r="G1737">
        <v>0</v>
      </c>
      <c r="H1737">
        <f>Table2[[#This Row],[Doanh số bán]]-Table2[[#This Row],[Chiết khấu]]</f>
        <v>132339.79999999999</v>
      </c>
      <c r="K1737" t="s">
        <v>50</v>
      </c>
      <c r="M1737" t="s">
        <v>37</v>
      </c>
      <c r="N1737" t="s">
        <v>50</v>
      </c>
      <c r="O1737">
        <v>0.5</v>
      </c>
      <c r="P1737" t="s">
        <v>101</v>
      </c>
      <c r="Q1737" t="s">
        <v>102</v>
      </c>
      <c r="R1737" t="s">
        <v>41</v>
      </c>
      <c r="S1737" t="s">
        <v>42</v>
      </c>
      <c r="T1737" t="s">
        <v>74</v>
      </c>
      <c r="U1737" t="s">
        <v>75</v>
      </c>
      <c r="V1737" t="s">
        <v>50</v>
      </c>
    </row>
    <row r="1738" spans="1:22">
      <c r="A1738" s="4">
        <v>46052</v>
      </c>
      <c r="B1738" t="s">
        <v>1384</v>
      </c>
      <c r="C1738" t="s">
        <v>83</v>
      </c>
      <c r="D1738">
        <v>1</v>
      </c>
      <c r="E1738">
        <v>132339.79999999999</v>
      </c>
      <c r="F1738">
        <f>Table2[[#This Row],[Đơn Giá Chuẩn]]*Table2[[#This Row],[Tổng số lượng bán]]</f>
        <v>132339.79999999999</v>
      </c>
      <c r="G1738">
        <v>0</v>
      </c>
      <c r="H1738">
        <f>Table2[[#This Row],[Doanh số bán]]-Table2[[#This Row],[Chiết khấu]]</f>
        <v>132339.79999999999</v>
      </c>
      <c r="K1738" t="s">
        <v>50</v>
      </c>
      <c r="M1738" t="s">
        <v>37</v>
      </c>
      <c r="N1738" t="s">
        <v>50</v>
      </c>
      <c r="O1738">
        <v>0.5</v>
      </c>
      <c r="P1738" t="s">
        <v>101</v>
      </c>
      <c r="Q1738" t="s">
        <v>102</v>
      </c>
      <c r="R1738" t="s">
        <v>41</v>
      </c>
      <c r="S1738" t="s">
        <v>42</v>
      </c>
      <c r="T1738" t="s">
        <v>74</v>
      </c>
      <c r="U1738" t="s">
        <v>75</v>
      </c>
      <c r="V1738" t="s">
        <v>50</v>
      </c>
    </row>
    <row r="1739" spans="1:22">
      <c r="A1739" s="4">
        <v>46053</v>
      </c>
      <c r="B1739" t="s">
        <v>1402</v>
      </c>
      <c r="C1739" t="s">
        <v>83</v>
      </c>
      <c r="D1739">
        <v>1</v>
      </c>
      <c r="E1739">
        <v>132339.79999999999</v>
      </c>
      <c r="F1739">
        <f>Table2[[#This Row],[Đơn Giá Chuẩn]]*Table2[[#This Row],[Tổng số lượng bán]]</f>
        <v>132339.79999999999</v>
      </c>
      <c r="G1739">
        <v>0</v>
      </c>
      <c r="H1739">
        <f>Table2[[#This Row],[Doanh số bán]]-Table2[[#This Row],[Chiết khấu]]</f>
        <v>132339.79999999999</v>
      </c>
      <c r="K1739" t="s">
        <v>50</v>
      </c>
      <c r="M1739" t="s">
        <v>37</v>
      </c>
      <c r="N1739" t="s">
        <v>50</v>
      </c>
      <c r="O1739">
        <v>0.5</v>
      </c>
      <c r="P1739" t="s">
        <v>101</v>
      </c>
      <c r="Q1739" t="s">
        <v>102</v>
      </c>
      <c r="R1739" t="s">
        <v>41</v>
      </c>
      <c r="S1739" t="s">
        <v>42</v>
      </c>
      <c r="T1739" t="s">
        <v>74</v>
      </c>
      <c r="U1739" t="s">
        <v>75</v>
      </c>
      <c r="V1739" t="s">
        <v>50</v>
      </c>
    </row>
    <row r="1740" spans="1:22">
      <c r="A1740" s="4">
        <v>46038</v>
      </c>
      <c r="B1740" t="s">
        <v>1352</v>
      </c>
      <c r="C1740" t="s">
        <v>23</v>
      </c>
      <c r="D1740">
        <v>1</v>
      </c>
      <c r="E1740">
        <v>25999.999999999996</v>
      </c>
      <c r="F1740">
        <f>Table2[[#This Row],[Đơn Giá Chuẩn]]*Table2[[#This Row],[Tổng số lượng bán]]</f>
        <v>25999.999999999996</v>
      </c>
      <c r="G1740">
        <v>0</v>
      </c>
      <c r="H1740">
        <f>Table2[[#This Row],[Doanh số bán]]-Table2[[#This Row],[Chiết khấu]]</f>
        <v>25999.999999999996</v>
      </c>
      <c r="K1740" t="s">
        <v>24</v>
      </c>
      <c r="L1740">
        <v>0</v>
      </c>
      <c r="M1740" t="s">
        <v>319</v>
      </c>
      <c r="N1740" t="s">
        <v>26</v>
      </c>
      <c r="O1740">
        <v>0</v>
      </c>
      <c r="P1740" t="s">
        <v>129</v>
      </c>
      <c r="Q1740" t="s">
        <v>130</v>
      </c>
      <c r="R1740" t="s">
        <v>29</v>
      </c>
      <c r="S1740" t="s">
        <v>30</v>
      </c>
      <c r="T1740" t="s">
        <v>320</v>
      </c>
      <c r="U1740" t="s">
        <v>321</v>
      </c>
      <c r="V1740" t="s">
        <v>33</v>
      </c>
    </row>
    <row r="1741" spans="1:22">
      <c r="A1741" s="4">
        <v>46038</v>
      </c>
      <c r="B1741" t="s">
        <v>1353</v>
      </c>
      <c r="C1741" t="s">
        <v>23</v>
      </c>
      <c r="D1741">
        <v>1</v>
      </c>
      <c r="E1741">
        <v>21000</v>
      </c>
      <c r="F1741">
        <f>Table2[[#This Row],[Đơn Giá Chuẩn]]*Table2[[#This Row],[Tổng số lượng bán]]</f>
        <v>21000</v>
      </c>
      <c r="G1741">
        <v>0</v>
      </c>
      <c r="H1741">
        <f>Table2[[#This Row],[Doanh số bán]]-Table2[[#This Row],[Chiết khấu]]</f>
        <v>21000</v>
      </c>
      <c r="K1741" t="s">
        <v>24</v>
      </c>
      <c r="L1741">
        <v>0</v>
      </c>
      <c r="M1741" t="s">
        <v>319</v>
      </c>
      <c r="N1741" t="s">
        <v>26</v>
      </c>
      <c r="O1741">
        <v>0</v>
      </c>
      <c r="P1741" t="s">
        <v>169</v>
      </c>
      <c r="Q1741" t="s">
        <v>170</v>
      </c>
      <c r="R1741" t="s">
        <v>29</v>
      </c>
      <c r="S1741" t="s">
        <v>30</v>
      </c>
      <c r="T1741" t="s">
        <v>320</v>
      </c>
      <c r="U1741" t="s">
        <v>321</v>
      </c>
      <c r="V1741" t="s">
        <v>33</v>
      </c>
    </row>
    <row r="1742" spans="1:22">
      <c r="A1742" s="4">
        <v>46053</v>
      </c>
      <c r="B1742" t="s">
        <v>1409</v>
      </c>
      <c r="C1742" t="s">
        <v>83</v>
      </c>
      <c r="D1742">
        <v>2</v>
      </c>
      <c r="E1742">
        <v>132339.79999999999</v>
      </c>
      <c r="F1742">
        <f>Table2[[#This Row],[Đơn Giá Chuẩn]]*Table2[[#This Row],[Tổng số lượng bán]]</f>
        <v>264679.59999999998</v>
      </c>
      <c r="G1742">
        <v>0</v>
      </c>
      <c r="H1742">
        <f>Table2[[#This Row],[Doanh số bán]]-Table2[[#This Row],[Chiết khấu]]</f>
        <v>264679.59999999998</v>
      </c>
      <c r="K1742" t="s">
        <v>50</v>
      </c>
      <c r="M1742" t="s">
        <v>37</v>
      </c>
      <c r="N1742" t="s">
        <v>50</v>
      </c>
      <c r="O1742">
        <v>1</v>
      </c>
      <c r="P1742" t="s">
        <v>101</v>
      </c>
      <c r="Q1742" t="s">
        <v>102</v>
      </c>
      <c r="R1742" t="s">
        <v>41</v>
      </c>
      <c r="S1742" t="s">
        <v>42</v>
      </c>
      <c r="T1742" t="s">
        <v>74</v>
      </c>
      <c r="U1742" t="s">
        <v>75</v>
      </c>
      <c r="V1742" t="s">
        <v>50</v>
      </c>
    </row>
    <row r="1743" spans="1:22">
      <c r="A1743" s="4">
        <v>46053</v>
      </c>
      <c r="B1743" t="s">
        <v>1413</v>
      </c>
      <c r="C1743" t="s">
        <v>83</v>
      </c>
      <c r="D1743">
        <v>1</v>
      </c>
      <c r="E1743">
        <v>132339.79999999999</v>
      </c>
      <c r="F1743">
        <f>Table2[[#This Row],[Đơn Giá Chuẩn]]*Table2[[#This Row],[Tổng số lượng bán]]</f>
        <v>132339.79999999999</v>
      </c>
      <c r="G1743">
        <v>0</v>
      </c>
      <c r="H1743">
        <f>Table2[[#This Row],[Doanh số bán]]-Table2[[#This Row],[Chiết khấu]]</f>
        <v>132339.79999999999</v>
      </c>
      <c r="K1743" t="s">
        <v>50</v>
      </c>
      <c r="M1743" t="s">
        <v>37</v>
      </c>
      <c r="N1743" t="s">
        <v>50</v>
      </c>
      <c r="O1743">
        <v>0.5</v>
      </c>
      <c r="P1743" t="s">
        <v>101</v>
      </c>
      <c r="Q1743" t="s">
        <v>102</v>
      </c>
      <c r="R1743" t="s">
        <v>41</v>
      </c>
      <c r="S1743" t="s">
        <v>42</v>
      </c>
      <c r="T1743" t="s">
        <v>74</v>
      </c>
      <c r="U1743" t="s">
        <v>75</v>
      </c>
      <c r="V1743" t="s">
        <v>50</v>
      </c>
    </row>
    <row r="1744" spans="1:22">
      <c r="A1744" s="4">
        <v>46053</v>
      </c>
      <c r="B1744" t="s">
        <v>1414</v>
      </c>
      <c r="C1744" t="s">
        <v>83</v>
      </c>
      <c r="D1744">
        <v>1</v>
      </c>
      <c r="E1744">
        <v>132339.79999999999</v>
      </c>
      <c r="F1744">
        <f>Table2[[#This Row],[Đơn Giá Chuẩn]]*Table2[[#This Row],[Tổng số lượng bán]]</f>
        <v>132339.79999999999</v>
      </c>
      <c r="G1744">
        <v>0</v>
      </c>
      <c r="H1744">
        <f>Table2[[#This Row],[Doanh số bán]]-Table2[[#This Row],[Chiết khấu]]</f>
        <v>132339.79999999999</v>
      </c>
      <c r="K1744" t="s">
        <v>50</v>
      </c>
      <c r="M1744" t="s">
        <v>37</v>
      </c>
      <c r="N1744" t="s">
        <v>50</v>
      </c>
      <c r="O1744">
        <v>0.5</v>
      </c>
      <c r="P1744" t="s">
        <v>101</v>
      </c>
      <c r="Q1744" t="s">
        <v>102</v>
      </c>
      <c r="R1744" t="s">
        <v>41</v>
      </c>
      <c r="S1744" t="s">
        <v>42</v>
      </c>
      <c r="T1744" t="s">
        <v>74</v>
      </c>
      <c r="U1744" t="s">
        <v>75</v>
      </c>
      <c r="V1744" t="s">
        <v>50</v>
      </c>
    </row>
    <row r="1745" spans="1:22">
      <c r="A1745" s="4">
        <v>46038</v>
      </c>
      <c r="B1745" t="s">
        <v>668</v>
      </c>
      <c r="C1745" t="s">
        <v>104</v>
      </c>
      <c r="D1745">
        <v>1</v>
      </c>
      <c r="E1745">
        <v>47000</v>
      </c>
      <c r="F1745">
        <f>Table2[[#This Row],[Đơn Giá Chuẩn]]*Table2[[#This Row],[Tổng số lượng bán]]</f>
        <v>47000</v>
      </c>
      <c r="G1745">
        <v>0</v>
      </c>
      <c r="H1745">
        <f>Table2[[#This Row],[Doanh số bán]]-Table2[[#This Row],[Chiết khấu]]</f>
        <v>47000</v>
      </c>
      <c r="K1745" t="s">
        <v>24</v>
      </c>
      <c r="L1745">
        <v>0.16</v>
      </c>
      <c r="M1745" t="s">
        <v>319</v>
      </c>
      <c r="N1745" t="s">
        <v>26</v>
      </c>
      <c r="O1745">
        <v>0.16</v>
      </c>
      <c r="P1745" t="s">
        <v>105</v>
      </c>
      <c r="Q1745" t="s">
        <v>106</v>
      </c>
      <c r="R1745" t="s">
        <v>107</v>
      </c>
      <c r="S1745" t="s">
        <v>108</v>
      </c>
      <c r="T1745" t="s">
        <v>320</v>
      </c>
      <c r="U1745" t="s">
        <v>321</v>
      </c>
      <c r="V1745" t="s">
        <v>33</v>
      </c>
    </row>
    <row r="1746" spans="1:22">
      <c r="A1746" s="4">
        <v>46038</v>
      </c>
      <c r="B1746" t="s">
        <v>668</v>
      </c>
      <c r="C1746" t="s">
        <v>104</v>
      </c>
      <c r="D1746">
        <v>2</v>
      </c>
      <c r="E1746">
        <v>51000</v>
      </c>
      <c r="F1746">
        <f>Table2[[#This Row],[Đơn Giá Chuẩn]]*Table2[[#This Row],[Tổng số lượng bán]]</f>
        <v>102000</v>
      </c>
      <c r="G1746">
        <v>0</v>
      </c>
      <c r="H1746">
        <f>Table2[[#This Row],[Doanh số bán]]-Table2[[#This Row],[Chiết khấu]]</f>
        <v>102000</v>
      </c>
      <c r="K1746" t="s">
        <v>24</v>
      </c>
      <c r="L1746">
        <v>0.12</v>
      </c>
      <c r="M1746" t="s">
        <v>319</v>
      </c>
      <c r="N1746" t="s">
        <v>26</v>
      </c>
      <c r="O1746">
        <v>0.24</v>
      </c>
      <c r="P1746" t="s">
        <v>588</v>
      </c>
      <c r="Q1746" t="s">
        <v>589</v>
      </c>
      <c r="R1746" t="s">
        <v>107</v>
      </c>
      <c r="S1746" t="s">
        <v>108</v>
      </c>
      <c r="T1746" t="s">
        <v>320</v>
      </c>
      <c r="U1746" t="s">
        <v>321</v>
      </c>
      <c r="V1746" t="s">
        <v>33</v>
      </c>
    </row>
    <row r="1747" spans="1:22">
      <c r="A1747" s="4">
        <v>46038</v>
      </c>
      <c r="B1747" t="s">
        <v>668</v>
      </c>
      <c r="C1747" t="s">
        <v>104</v>
      </c>
      <c r="D1747">
        <v>2</v>
      </c>
      <c r="E1747">
        <v>51000</v>
      </c>
      <c r="F1747">
        <f>Table2[[#This Row],[Đơn Giá Chuẩn]]*Table2[[#This Row],[Tổng số lượng bán]]</f>
        <v>102000</v>
      </c>
      <c r="G1747">
        <v>0</v>
      </c>
      <c r="H1747">
        <f>Table2[[#This Row],[Doanh số bán]]-Table2[[#This Row],[Chiết khấu]]</f>
        <v>102000</v>
      </c>
      <c r="K1747" t="s">
        <v>24</v>
      </c>
      <c r="L1747">
        <v>0.12</v>
      </c>
      <c r="M1747" t="s">
        <v>319</v>
      </c>
      <c r="N1747" t="s">
        <v>26</v>
      </c>
      <c r="O1747">
        <v>0.24</v>
      </c>
      <c r="P1747" t="s">
        <v>586</v>
      </c>
      <c r="Q1747" t="s">
        <v>587</v>
      </c>
      <c r="R1747" t="s">
        <v>107</v>
      </c>
      <c r="S1747" t="s">
        <v>108</v>
      </c>
      <c r="T1747" t="s">
        <v>320</v>
      </c>
      <c r="U1747" t="s">
        <v>321</v>
      </c>
      <c r="V1747" t="s">
        <v>33</v>
      </c>
    </row>
    <row r="1748" spans="1:22">
      <c r="A1748" s="4">
        <v>46038</v>
      </c>
      <c r="B1748" t="s">
        <v>668</v>
      </c>
      <c r="C1748" t="s">
        <v>104</v>
      </c>
      <c r="D1748">
        <v>2</v>
      </c>
      <c r="E1748">
        <v>51000</v>
      </c>
      <c r="F1748">
        <f>Table2[[#This Row],[Đơn Giá Chuẩn]]*Table2[[#This Row],[Tổng số lượng bán]]</f>
        <v>102000</v>
      </c>
      <c r="G1748">
        <v>0</v>
      </c>
      <c r="H1748">
        <f>Table2[[#This Row],[Doanh số bán]]-Table2[[#This Row],[Chiết khấu]]</f>
        <v>102000</v>
      </c>
      <c r="K1748" t="s">
        <v>24</v>
      </c>
      <c r="L1748">
        <v>0.12</v>
      </c>
      <c r="M1748" t="s">
        <v>319</v>
      </c>
      <c r="N1748" t="s">
        <v>26</v>
      </c>
      <c r="O1748">
        <v>0.24</v>
      </c>
      <c r="P1748" t="s">
        <v>656</v>
      </c>
      <c r="Q1748" t="s">
        <v>657</v>
      </c>
      <c r="R1748" t="s">
        <v>107</v>
      </c>
      <c r="S1748" t="s">
        <v>108</v>
      </c>
      <c r="T1748" t="s">
        <v>320</v>
      </c>
      <c r="U1748" t="s">
        <v>321</v>
      </c>
      <c r="V1748" t="s">
        <v>33</v>
      </c>
    </row>
    <row r="1749" spans="1:22">
      <c r="A1749" s="4">
        <v>46038</v>
      </c>
      <c r="B1749" t="s">
        <v>668</v>
      </c>
      <c r="C1749" t="s">
        <v>104</v>
      </c>
      <c r="D1749">
        <v>2</v>
      </c>
      <c r="E1749">
        <v>47000</v>
      </c>
      <c r="F1749">
        <f>Table2[[#This Row],[Đơn Giá Chuẩn]]*Table2[[#This Row],[Tổng số lượng bán]]</f>
        <v>94000</v>
      </c>
      <c r="G1749">
        <v>0</v>
      </c>
      <c r="H1749">
        <f>Table2[[#This Row],[Doanh số bán]]-Table2[[#This Row],[Chiết khấu]]</f>
        <v>94000</v>
      </c>
      <c r="K1749" t="s">
        <v>24</v>
      </c>
      <c r="L1749">
        <v>0.12</v>
      </c>
      <c r="M1749" t="s">
        <v>319</v>
      </c>
      <c r="N1749" t="s">
        <v>26</v>
      </c>
      <c r="O1749">
        <v>0.24</v>
      </c>
      <c r="P1749" t="s">
        <v>520</v>
      </c>
      <c r="Q1749" t="s">
        <v>521</v>
      </c>
      <c r="R1749" t="s">
        <v>107</v>
      </c>
      <c r="S1749" t="s">
        <v>108</v>
      </c>
      <c r="T1749" t="s">
        <v>320</v>
      </c>
      <c r="U1749" t="s">
        <v>321</v>
      </c>
      <c r="V1749" t="s">
        <v>33</v>
      </c>
    </row>
    <row r="1750" spans="1:22">
      <c r="A1750" s="4">
        <v>46038</v>
      </c>
      <c r="B1750" t="s">
        <v>1356</v>
      </c>
      <c r="C1750" t="s">
        <v>23</v>
      </c>
      <c r="D1750">
        <v>1</v>
      </c>
      <c r="E1750">
        <v>21000</v>
      </c>
      <c r="F1750">
        <f>Table2[[#This Row],[Đơn Giá Chuẩn]]*Table2[[#This Row],[Tổng số lượng bán]]</f>
        <v>21000</v>
      </c>
      <c r="G1750">
        <v>0</v>
      </c>
      <c r="H1750">
        <f>Table2[[#This Row],[Doanh số bán]]-Table2[[#This Row],[Chiết khấu]]</f>
        <v>21000</v>
      </c>
      <c r="K1750" t="s">
        <v>24</v>
      </c>
      <c r="L1750">
        <v>0</v>
      </c>
      <c r="M1750" t="s">
        <v>319</v>
      </c>
      <c r="N1750" t="s">
        <v>26</v>
      </c>
      <c r="O1750">
        <v>0</v>
      </c>
      <c r="P1750" t="s">
        <v>27</v>
      </c>
      <c r="Q1750" t="s">
        <v>28</v>
      </c>
      <c r="R1750" t="s">
        <v>29</v>
      </c>
      <c r="S1750" t="s">
        <v>30</v>
      </c>
      <c r="T1750" t="s">
        <v>320</v>
      </c>
      <c r="U1750" t="s">
        <v>321</v>
      </c>
      <c r="V1750" t="s">
        <v>33</v>
      </c>
    </row>
    <row r="1751" spans="1:22">
      <c r="A1751" s="4">
        <v>46038</v>
      </c>
      <c r="B1751" t="s">
        <v>1356</v>
      </c>
      <c r="C1751" t="s">
        <v>23</v>
      </c>
      <c r="D1751">
        <v>1</v>
      </c>
      <c r="E1751">
        <v>25999.999999999996</v>
      </c>
      <c r="F1751">
        <f>Table2[[#This Row],[Đơn Giá Chuẩn]]*Table2[[#This Row],[Tổng số lượng bán]]</f>
        <v>25999.999999999996</v>
      </c>
      <c r="G1751">
        <v>0</v>
      </c>
      <c r="H1751">
        <f>Table2[[#This Row],[Doanh số bán]]-Table2[[#This Row],[Chiết khấu]]</f>
        <v>25999.999999999996</v>
      </c>
      <c r="K1751" t="s">
        <v>24</v>
      </c>
      <c r="L1751">
        <v>0</v>
      </c>
      <c r="M1751" t="s">
        <v>319</v>
      </c>
      <c r="N1751" t="s">
        <v>26</v>
      </c>
      <c r="O1751">
        <v>0</v>
      </c>
      <c r="P1751" t="s">
        <v>47</v>
      </c>
      <c r="Q1751" t="s">
        <v>48</v>
      </c>
      <c r="R1751" t="s">
        <v>29</v>
      </c>
      <c r="S1751" t="s">
        <v>30</v>
      </c>
      <c r="T1751" t="s">
        <v>320</v>
      </c>
      <c r="U1751" t="s">
        <v>321</v>
      </c>
      <c r="V1751" t="s">
        <v>33</v>
      </c>
    </row>
    <row r="1752" spans="1:22">
      <c r="A1752" s="4">
        <v>46038</v>
      </c>
      <c r="B1752" t="s">
        <v>1357</v>
      </c>
      <c r="C1752" t="s">
        <v>23</v>
      </c>
      <c r="D1752">
        <v>2</v>
      </c>
      <c r="E1752">
        <v>21000</v>
      </c>
      <c r="F1752">
        <f>Table2[[#This Row],[Đơn Giá Chuẩn]]*Table2[[#This Row],[Tổng số lượng bán]]</f>
        <v>42000</v>
      </c>
      <c r="G1752">
        <v>0</v>
      </c>
      <c r="H1752">
        <f>Table2[[#This Row],[Doanh số bán]]-Table2[[#This Row],[Chiết khấu]]</f>
        <v>42000</v>
      </c>
      <c r="K1752" t="s">
        <v>24</v>
      </c>
      <c r="L1752">
        <v>0</v>
      </c>
      <c r="M1752" t="s">
        <v>319</v>
      </c>
      <c r="N1752" t="s">
        <v>26</v>
      </c>
      <c r="O1752">
        <v>0</v>
      </c>
      <c r="P1752" t="s">
        <v>27</v>
      </c>
      <c r="Q1752" t="s">
        <v>28</v>
      </c>
      <c r="R1752" t="s">
        <v>29</v>
      </c>
      <c r="S1752" t="s">
        <v>30</v>
      </c>
      <c r="T1752" t="s">
        <v>320</v>
      </c>
      <c r="U1752" t="s">
        <v>321</v>
      </c>
      <c r="V1752" t="s">
        <v>33</v>
      </c>
    </row>
    <row r="1753" spans="1:22">
      <c r="A1753" s="4">
        <v>46038</v>
      </c>
      <c r="B1753" t="s">
        <v>1357</v>
      </c>
      <c r="C1753" t="s">
        <v>23</v>
      </c>
      <c r="D1753">
        <v>4</v>
      </c>
      <c r="E1753">
        <v>32000</v>
      </c>
      <c r="F1753">
        <f>Table2[[#This Row],[Đơn Giá Chuẩn]]*Table2[[#This Row],[Tổng số lượng bán]]</f>
        <v>128000</v>
      </c>
      <c r="G1753">
        <v>0</v>
      </c>
      <c r="H1753">
        <f>Table2[[#This Row],[Doanh số bán]]-Table2[[#This Row],[Chiết khấu]]</f>
        <v>128000</v>
      </c>
      <c r="K1753" t="s">
        <v>24</v>
      </c>
      <c r="L1753">
        <v>0</v>
      </c>
      <c r="M1753" t="s">
        <v>319</v>
      </c>
      <c r="N1753" t="s">
        <v>26</v>
      </c>
      <c r="O1753">
        <v>0</v>
      </c>
      <c r="P1753" t="s">
        <v>125</v>
      </c>
      <c r="Q1753" t="s">
        <v>126</v>
      </c>
      <c r="R1753" t="s">
        <v>29</v>
      </c>
      <c r="S1753" t="s">
        <v>30</v>
      </c>
      <c r="T1753" t="s">
        <v>320</v>
      </c>
      <c r="U1753" t="s">
        <v>321</v>
      </c>
      <c r="V1753" t="s">
        <v>33</v>
      </c>
    </row>
    <row r="1754" spans="1:22">
      <c r="A1754" s="4">
        <v>46038</v>
      </c>
      <c r="B1754" t="s">
        <v>1357</v>
      </c>
      <c r="C1754" t="s">
        <v>23</v>
      </c>
      <c r="D1754">
        <v>2</v>
      </c>
      <c r="E1754">
        <v>47000</v>
      </c>
      <c r="F1754">
        <f>Table2[[#This Row],[Đơn Giá Chuẩn]]*Table2[[#This Row],[Tổng số lượng bán]]</f>
        <v>94000</v>
      </c>
      <c r="G1754">
        <v>0</v>
      </c>
      <c r="H1754">
        <f>Table2[[#This Row],[Doanh số bán]]-Table2[[#This Row],[Chiết khấu]]</f>
        <v>94000</v>
      </c>
      <c r="K1754" t="s">
        <v>24</v>
      </c>
      <c r="L1754">
        <v>0</v>
      </c>
      <c r="M1754" t="s">
        <v>319</v>
      </c>
      <c r="N1754" t="s">
        <v>26</v>
      </c>
      <c r="O1754">
        <v>0</v>
      </c>
      <c r="P1754" t="s">
        <v>876</v>
      </c>
      <c r="Q1754" t="s">
        <v>877</v>
      </c>
      <c r="R1754" t="s">
        <v>29</v>
      </c>
      <c r="S1754" t="s">
        <v>59</v>
      </c>
      <c r="T1754" t="s">
        <v>320</v>
      </c>
      <c r="U1754" t="s">
        <v>321</v>
      </c>
      <c r="V1754" t="s">
        <v>33</v>
      </c>
    </row>
    <row r="1755" spans="1:22">
      <c r="A1755" s="4">
        <v>46038</v>
      </c>
      <c r="B1755" t="s">
        <v>1357</v>
      </c>
      <c r="C1755" t="s">
        <v>23</v>
      </c>
      <c r="D1755">
        <v>1</v>
      </c>
      <c r="E1755">
        <v>32000</v>
      </c>
      <c r="F1755">
        <f>Table2[[#This Row],[Đơn Giá Chuẩn]]*Table2[[#This Row],[Tổng số lượng bán]]</f>
        <v>32000</v>
      </c>
      <c r="G1755">
        <v>0</v>
      </c>
      <c r="H1755">
        <f>Table2[[#This Row],[Doanh số bán]]-Table2[[#This Row],[Chiết khấu]]</f>
        <v>32000</v>
      </c>
      <c r="K1755" t="s">
        <v>24</v>
      </c>
      <c r="L1755">
        <v>0</v>
      </c>
      <c r="M1755" t="s">
        <v>319</v>
      </c>
      <c r="N1755" t="s">
        <v>26</v>
      </c>
      <c r="O1755">
        <v>0</v>
      </c>
      <c r="P1755" t="s">
        <v>873</v>
      </c>
      <c r="Q1755" t="s">
        <v>874</v>
      </c>
      <c r="R1755" t="s">
        <v>29</v>
      </c>
      <c r="S1755" t="s">
        <v>30</v>
      </c>
      <c r="T1755" t="s">
        <v>320</v>
      </c>
      <c r="U1755" t="s">
        <v>321</v>
      </c>
      <c r="V1755" t="s">
        <v>33</v>
      </c>
    </row>
    <row r="1756" spans="1:22">
      <c r="A1756" s="4">
        <v>46038</v>
      </c>
      <c r="B1756" t="s">
        <v>1358</v>
      </c>
      <c r="C1756" t="s">
        <v>104</v>
      </c>
      <c r="D1756">
        <v>5</v>
      </c>
      <c r="E1756">
        <v>47000</v>
      </c>
      <c r="F1756">
        <f>Table2[[#This Row],[Đơn Giá Chuẩn]]*Table2[[#This Row],[Tổng số lượng bán]]</f>
        <v>235000</v>
      </c>
      <c r="G1756">
        <v>0</v>
      </c>
      <c r="H1756">
        <f>Table2[[#This Row],[Doanh số bán]]-Table2[[#This Row],[Chiết khấu]]</f>
        <v>235000</v>
      </c>
      <c r="K1756" t="s">
        <v>24</v>
      </c>
      <c r="L1756">
        <v>0.12</v>
      </c>
      <c r="M1756" t="s">
        <v>319</v>
      </c>
      <c r="N1756" t="s">
        <v>26</v>
      </c>
      <c r="O1756">
        <v>0.6</v>
      </c>
      <c r="P1756" t="s">
        <v>520</v>
      </c>
      <c r="Q1756" t="s">
        <v>521</v>
      </c>
      <c r="R1756" t="s">
        <v>107</v>
      </c>
      <c r="S1756" t="s">
        <v>108</v>
      </c>
      <c r="T1756" t="s">
        <v>320</v>
      </c>
      <c r="U1756" t="s">
        <v>321</v>
      </c>
      <c r="V1756" t="s">
        <v>33</v>
      </c>
    </row>
    <row r="1757" spans="1:22">
      <c r="A1757" s="4">
        <v>46038</v>
      </c>
      <c r="B1757" t="s">
        <v>1358</v>
      </c>
      <c r="C1757" t="s">
        <v>104</v>
      </c>
      <c r="D1757">
        <v>1</v>
      </c>
      <c r="E1757">
        <v>51000</v>
      </c>
      <c r="F1757">
        <f>Table2[[#This Row],[Đơn Giá Chuẩn]]*Table2[[#This Row],[Tổng số lượng bán]]</f>
        <v>51000</v>
      </c>
      <c r="G1757">
        <v>0</v>
      </c>
      <c r="H1757">
        <f>Table2[[#This Row],[Doanh số bán]]-Table2[[#This Row],[Chiết khấu]]</f>
        <v>51000</v>
      </c>
      <c r="K1757" t="s">
        <v>24</v>
      </c>
      <c r="L1757">
        <v>0.12</v>
      </c>
      <c r="M1757" t="s">
        <v>319</v>
      </c>
      <c r="N1757" t="s">
        <v>26</v>
      </c>
      <c r="O1757">
        <v>0.12</v>
      </c>
      <c r="P1757" t="s">
        <v>588</v>
      </c>
      <c r="Q1757" t="s">
        <v>589</v>
      </c>
      <c r="R1757" t="s">
        <v>107</v>
      </c>
      <c r="S1757" t="s">
        <v>108</v>
      </c>
      <c r="T1757" t="s">
        <v>320</v>
      </c>
      <c r="U1757" t="s">
        <v>321</v>
      </c>
      <c r="V1757" t="s">
        <v>33</v>
      </c>
    </row>
    <row r="1758" spans="1:22">
      <c r="A1758" s="4">
        <v>46055</v>
      </c>
      <c r="B1758" t="s">
        <v>3554</v>
      </c>
      <c r="C1758" t="s">
        <v>83</v>
      </c>
      <c r="D1758">
        <v>2</v>
      </c>
      <c r="E1758">
        <v>132339.79999999999</v>
      </c>
      <c r="F1758">
        <f>Table2[[#This Row],[Đơn Giá Chuẩn]]*Table2[[#This Row],[Tổng số lượng bán]]</f>
        <v>264679.59999999998</v>
      </c>
      <c r="G1758">
        <v>0</v>
      </c>
      <c r="H1758">
        <f>Table2[[#This Row],[Doanh số bán]]-Table2[[#This Row],[Chiết khấu]]</f>
        <v>264679.59999999998</v>
      </c>
      <c r="I1758">
        <v>0</v>
      </c>
      <c r="J1758">
        <v>0</v>
      </c>
      <c r="K1758" t="s">
        <v>50</v>
      </c>
      <c r="L1758">
        <v>0.5</v>
      </c>
      <c r="M1758" t="s">
        <v>37</v>
      </c>
      <c r="N1758" t="s">
        <v>50</v>
      </c>
      <c r="O1758">
        <v>1</v>
      </c>
      <c r="P1758" t="s">
        <v>101</v>
      </c>
      <c r="Q1758" t="s">
        <v>102</v>
      </c>
      <c r="R1758" t="s">
        <v>41</v>
      </c>
      <c r="S1758" t="s">
        <v>42</v>
      </c>
      <c r="T1758" t="s">
        <v>74</v>
      </c>
      <c r="U1758" t="s">
        <v>75</v>
      </c>
      <c r="V1758" t="s">
        <v>50</v>
      </c>
    </row>
    <row r="1759" spans="1:22">
      <c r="A1759" s="4">
        <v>46055</v>
      </c>
      <c r="B1759" t="s">
        <v>3563</v>
      </c>
      <c r="C1759" t="s">
        <v>83</v>
      </c>
      <c r="D1759">
        <v>1</v>
      </c>
      <c r="E1759">
        <v>132339.79999999999</v>
      </c>
      <c r="F1759">
        <f>Table2[[#This Row],[Đơn Giá Chuẩn]]*Table2[[#This Row],[Tổng số lượng bán]]</f>
        <v>132339.79999999999</v>
      </c>
      <c r="G1759">
        <v>0</v>
      </c>
      <c r="H1759">
        <f>Table2[[#This Row],[Doanh số bán]]-Table2[[#This Row],[Chiết khấu]]</f>
        <v>132339.79999999999</v>
      </c>
      <c r="I1759">
        <v>0</v>
      </c>
      <c r="J1759">
        <v>0</v>
      </c>
      <c r="K1759" t="s">
        <v>50</v>
      </c>
      <c r="L1759">
        <v>0.5</v>
      </c>
      <c r="M1759" t="s">
        <v>37</v>
      </c>
      <c r="N1759" t="s">
        <v>50</v>
      </c>
      <c r="O1759">
        <v>0.5</v>
      </c>
      <c r="P1759" t="s">
        <v>101</v>
      </c>
      <c r="Q1759" t="s">
        <v>102</v>
      </c>
      <c r="R1759" t="s">
        <v>41</v>
      </c>
      <c r="S1759" t="s">
        <v>42</v>
      </c>
      <c r="T1759" t="s">
        <v>74</v>
      </c>
      <c r="U1759" t="s">
        <v>75</v>
      </c>
      <c r="V1759" t="s">
        <v>50</v>
      </c>
    </row>
    <row r="1760" spans="1:22">
      <c r="A1760" s="4">
        <v>46055</v>
      </c>
      <c r="B1760" t="s">
        <v>3568</v>
      </c>
      <c r="C1760" t="s">
        <v>83</v>
      </c>
      <c r="D1760">
        <v>2</v>
      </c>
      <c r="E1760">
        <v>132339.79999999999</v>
      </c>
      <c r="F1760">
        <f>Table2[[#This Row],[Đơn Giá Chuẩn]]*Table2[[#This Row],[Tổng số lượng bán]]</f>
        <v>264679.59999999998</v>
      </c>
      <c r="G1760">
        <v>0</v>
      </c>
      <c r="H1760">
        <f>Table2[[#This Row],[Doanh số bán]]-Table2[[#This Row],[Chiết khấu]]</f>
        <v>264679.59999999998</v>
      </c>
      <c r="I1760">
        <v>0</v>
      </c>
      <c r="J1760">
        <v>0</v>
      </c>
      <c r="K1760" t="s">
        <v>50</v>
      </c>
      <c r="L1760">
        <v>0.5</v>
      </c>
      <c r="M1760" t="s">
        <v>37</v>
      </c>
      <c r="N1760" t="s">
        <v>50</v>
      </c>
      <c r="O1760">
        <v>1</v>
      </c>
      <c r="P1760" t="s">
        <v>101</v>
      </c>
      <c r="Q1760" t="s">
        <v>102</v>
      </c>
      <c r="R1760" t="s">
        <v>41</v>
      </c>
      <c r="S1760" t="s">
        <v>42</v>
      </c>
      <c r="T1760" t="s">
        <v>74</v>
      </c>
      <c r="U1760" t="s">
        <v>75</v>
      </c>
      <c r="V1760" t="s">
        <v>50</v>
      </c>
    </row>
    <row r="1761" spans="1:22">
      <c r="A1761" s="4">
        <v>46055</v>
      </c>
      <c r="B1761" t="s">
        <v>3573</v>
      </c>
      <c r="C1761" t="s">
        <v>83</v>
      </c>
      <c r="D1761">
        <v>1</v>
      </c>
      <c r="E1761">
        <v>132339.79999999999</v>
      </c>
      <c r="F1761">
        <f>Table2[[#This Row],[Đơn Giá Chuẩn]]*Table2[[#This Row],[Tổng số lượng bán]]</f>
        <v>132339.79999999999</v>
      </c>
      <c r="G1761">
        <v>0</v>
      </c>
      <c r="H1761">
        <f>Table2[[#This Row],[Doanh số bán]]-Table2[[#This Row],[Chiết khấu]]</f>
        <v>132339.79999999999</v>
      </c>
      <c r="I1761">
        <v>0</v>
      </c>
      <c r="J1761">
        <v>0</v>
      </c>
      <c r="K1761" t="s">
        <v>50</v>
      </c>
      <c r="L1761">
        <v>0.5</v>
      </c>
      <c r="M1761" t="s">
        <v>37</v>
      </c>
      <c r="N1761" t="s">
        <v>50</v>
      </c>
      <c r="O1761">
        <v>0.5</v>
      </c>
      <c r="P1761" t="s">
        <v>101</v>
      </c>
      <c r="Q1761" t="s">
        <v>102</v>
      </c>
      <c r="R1761" t="s">
        <v>41</v>
      </c>
      <c r="S1761" t="s">
        <v>42</v>
      </c>
      <c r="T1761" t="s">
        <v>74</v>
      </c>
      <c r="U1761" t="s">
        <v>75</v>
      </c>
      <c r="V1761" t="s">
        <v>50</v>
      </c>
    </row>
    <row r="1762" spans="1:22">
      <c r="A1762" s="4">
        <v>46055</v>
      </c>
      <c r="B1762" t="s">
        <v>3574</v>
      </c>
      <c r="C1762" t="s">
        <v>83</v>
      </c>
      <c r="D1762">
        <v>2</v>
      </c>
      <c r="E1762">
        <v>132339.79999999999</v>
      </c>
      <c r="F1762">
        <f>Table2[[#This Row],[Đơn Giá Chuẩn]]*Table2[[#This Row],[Tổng số lượng bán]]</f>
        <v>264679.59999999998</v>
      </c>
      <c r="G1762">
        <v>0</v>
      </c>
      <c r="H1762">
        <f>Table2[[#This Row],[Doanh số bán]]-Table2[[#This Row],[Chiết khấu]]</f>
        <v>264679.59999999998</v>
      </c>
      <c r="I1762">
        <v>0</v>
      </c>
      <c r="J1762">
        <v>0</v>
      </c>
      <c r="K1762" t="s">
        <v>50</v>
      </c>
      <c r="L1762">
        <v>0.5</v>
      </c>
      <c r="M1762" t="s">
        <v>37</v>
      </c>
      <c r="N1762" t="s">
        <v>50</v>
      </c>
      <c r="O1762">
        <v>1</v>
      </c>
      <c r="P1762" t="s">
        <v>101</v>
      </c>
      <c r="Q1762" t="s">
        <v>102</v>
      </c>
      <c r="R1762" t="s">
        <v>41</v>
      </c>
      <c r="S1762" t="s">
        <v>42</v>
      </c>
      <c r="T1762" t="s">
        <v>74</v>
      </c>
      <c r="U1762" t="s">
        <v>75</v>
      </c>
      <c r="V1762" t="s">
        <v>50</v>
      </c>
    </row>
    <row r="1763" spans="1:22">
      <c r="A1763" s="4">
        <v>46055</v>
      </c>
      <c r="B1763" t="s">
        <v>3579</v>
      </c>
      <c r="C1763" t="s">
        <v>83</v>
      </c>
      <c r="D1763">
        <v>2</v>
      </c>
      <c r="E1763">
        <v>132339.79999999999</v>
      </c>
      <c r="F1763">
        <f>Table2[[#This Row],[Đơn Giá Chuẩn]]*Table2[[#This Row],[Tổng số lượng bán]]</f>
        <v>264679.59999999998</v>
      </c>
      <c r="G1763">
        <v>0</v>
      </c>
      <c r="H1763">
        <f>Table2[[#This Row],[Doanh số bán]]-Table2[[#This Row],[Chiết khấu]]</f>
        <v>264679.59999999998</v>
      </c>
      <c r="I1763">
        <v>0</v>
      </c>
      <c r="J1763">
        <v>0</v>
      </c>
      <c r="K1763" t="s">
        <v>50</v>
      </c>
      <c r="L1763">
        <v>0.5</v>
      </c>
      <c r="M1763" t="s">
        <v>37</v>
      </c>
      <c r="N1763" t="s">
        <v>50</v>
      </c>
      <c r="O1763">
        <v>1</v>
      </c>
      <c r="P1763" t="s">
        <v>101</v>
      </c>
      <c r="Q1763" t="s">
        <v>102</v>
      </c>
      <c r="R1763" t="s">
        <v>41</v>
      </c>
      <c r="S1763" t="s">
        <v>42</v>
      </c>
      <c r="T1763" t="s">
        <v>74</v>
      </c>
      <c r="U1763" t="s">
        <v>75</v>
      </c>
      <c r="V1763" t="s">
        <v>50</v>
      </c>
    </row>
    <row r="1764" spans="1:22">
      <c r="A1764" s="4">
        <v>46038</v>
      </c>
      <c r="B1764" t="s">
        <v>1364</v>
      </c>
      <c r="C1764" t="s">
        <v>23</v>
      </c>
      <c r="D1764">
        <v>1</v>
      </c>
      <c r="E1764">
        <v>32000</v>
      </c>
      <c r="F1764">
        <f>Table2[[#This Row],[Đơn Giá Chuẩn]]*Table2[[#This Row],[Tổng số lượng bán]]</f>
        <v>32000</v>
      </c>
      <c r="G1764">
        <v>0</v>
      </c>
      <c r="H1764">
        <f>Table2[[#This Row],[Doanh số bán]]-Table2[[#This Row],[Chiết khấu]]</f>
        <v>32000</v>
      </c>
      <c r="K1764" t="s">
        <v>24</v>
      </c>
      <c r="L1764">
        <v>0</v>
      </c>
      <c r="M1764" t="s">
        <v>319</v>
      </c>
      <c r="N1764" t="s">
        <v>26</v>
      </c>
      <c r="O1764">
        <v>0</v>
      </c>
      <c r="P1764" t="s">
        <v>873</v>
      </c>
      <c r="Q1764" t="s">
        <v>874</v>
      </c>
      <c r="R1764" t="s">
        <v>29</v>
      </c>
      <c r="S1764" t="s">
        <v>30</v>
      </c>
      <c r="T1764" t="s">
        <v>320</v>
      </c>
      <c r="U1764" t="s">
        <v>321</v>
      </c>
      <c r="V1764" t="s">
        <v>33</v>
      </c>
    </row>
    <row r="1765" spans="1:22">
      <c r="A1765" s="4">
        <v>46038</v>
      </c>
      <c r="B1765" t="s">
        <v>1364</v>
      </c>
      <c r="C1765" t="s">
        <v>23</v>
      </c>
      <c r="D1765">
        <v>1</v>
      </c>
      <c r="E1765">
        <v>32000</v>
      </c>
      <c r="F1765">
        <f>Table2[[#This Row],[Đơn Giá Chuẩn]]*Table2[[#This Row],[Tổng số lượng bán]]</f>
        <v>32000</v>
      </c>
      <c r="G1765">
        <v>0</v>
      </c>
      <c r="H1765">
        <f>Table2[[#This Row],[Doanh số bán]]-Table2[[#This Row],[Chiết khấu]]</f>
        <v>32000</v>
      </c>
      <c r="K1765" t="s">
        <v>24</v>
      </c>
      <c r="L1765">
        <v>0</v>
      </c>
      <c r="M1765" t="s">
        <v>319</v>
      </c>
      <c r="N1765" t="s">
        <v>26</v>
      </c>
      <c r="O1765">
        <v>0</v>
      </c>
      <c r="P1765" t="s">
        <v>963</v>
      </c>
      <c r="Q1765" t="s">
        <v>964</v>
      </c>
      <c r="R1765" t="s">
        <v>29</v>
      </c>
      <c r="S1765" t="s">
        <v>240</v>
      </c>
      <c r="T1765" t="s">
        <v>320</v>
      </c>
      <c r="U1765" t="s">
        <v>321</v>
      </c>
      <c r="V1765" t="s">
        <v>33</v>
      </c>
    </row>
    <row r="1766" spans="1:22">
      <c r="A1766" s="4">
        <v>46038</v>
      </c>
      <c r="B1766" t="s">
        <v>1365</v>
      </c>
      <c r="C1766" t="s">
        <v>23</v>
      </c>
      <c r="D1766">
        <v>1</v>
      </c>
      <c r="E1766">
        <v>21000</v>
      </c>
      <c r="F1766">
        <f>Table2[[#This Row],[Đơn Giá Chuẩn]]*Table2[[#This Row],[Tổng số lượng bán]]</f>
        <v>21000</v>
      </c>
      <c r="G1766">
        <v>0</v>
      </c>
      <c r="H1766">
        <f>Table2[[#This Row],[Doanh số bán]]-Table2[[#This Row],[Chiết khấu]]</f>
        <v>21000</v>
      </c>
      <c r="K1766" t="s">
        <v>24</v>
      </c>
      <c r="L1766">
        <v>0</v>
      </c>
      <c r="M1766" t="s">
        <v>319</v>
      </c>
      <c r="N1766" t="s">
        <v>26</v>
      </c>
      <c r="O1766">
        <v>0</v>
      </c>
      <c r="P1766" t="s">
        <v>27</v>
      </c>
      <c r="Q1766" t="s">
        <v>28</v>
      </c>
      <c r="R1766" t="s">
        <v>29</v>
      </c>
      <c r="S1766" t="s">
        <v>30</v>
      </c>
      <c r="T1766" t="s">
        <v>320</v>
      </c>
      <c r="U1766" t="s">
        <v>321</v>
      </c>
      <c r="V1766" t="s">
        <v>33</v>
      </c>
    </row>
    <row r="1767" spans="1:22">
      <c r="A1767" s="4">
        <v>46038</v>
      </c>
      <c r="B1767" t="s">
        <v>1365</v>
      </c>
      <c r="C1767" t="s">
        <v>23</v>
      </c>
      <c r="D1767">
        <v>1</v>
      </c>
      <c r="E1767">
        <v>37000</v>
      </c>
      <c r="F1767">
        <f>Table2[[#This Row],[Đơn Giá Chuẩn]]*Table2[[#This Row],[Tổng số lượng bán]]</f>
        <v>37000</v>
      </c>
      <c r="G1767">
        <v>0</v>
      </c>
      <c r="H1767">
        <f>Table2[[#This Row],[Doanh số bán]]-Table2[[#This Row],[Chiết khấu]]</f>
        <v>37000</v>
      </c>
      <c r="K1767" t="s">
        <v>24</v>
      </c>
      <c r="L1767">
        <v>0</v>
      </c>
      <c r="M1767" t="s">
        <v>319</v>
      </c>
      <c r="N1767" t="s">
        <v>26</v>
      </c>
      <c r="O1767">
        <v>0</v>
      </c>
      <c r="P1767" t="s">
        <v>402</v>
      </c>
      <c r="Q1767" t="s">
        <v>403</v>
      </c>
      <c r="R1767" t="s">
        <v>29</v>
      </c>
      <c r="S1767" t="s">
        <v>59</v>
      </c>
      <c r="T1767" t="s">
        <v>320</v>
      </c>
      <c r="U1767" t="s">
        <v>321</v>
      </c>
      <c r="V1767" t="s">
        <v>33</v>
      </c>
    </row>
    <row r="1768" spans="1:22">
      <c r="A1768" s="4">
        <v>46039</v>
      </c>
      <c r="B1768" t="s">
        <v>1366</v>
      </c>
      <c r="C1768" t="s">
        <v>23</v>
      </c>
      <c r="D1768">
        <v>1</v>
      </c>
      <c r="E1768">
        <v>21000</v>
      </c>
      <c r="F1768">
        <f>Table2[[#This Row],[Đơn Giá Chuẩn]]*Table2[[#This Row],[Tổng số lượng bán]]</f>
        <v>21000</v>
      </c>
      <c r="G1768">
        <v>0</v>
      </c>
      <c r="H1768">
        <f>Table2[[#This Row],[Doanh số bán]]-Table2[[#This Row],[Chiết khấu]]</f>
        <v>21000</v>
      </c>
      <c r="K1768" t="s">
        <v>24</v>
      </c>
      <c r="L1768">
        <v>0</v>
      </c>
      <c r="M1768" t="s">
        <v>319</v>
      </c>
      <c r="N1768" t="s">
        <v>26</v>
      </c>
      <c r="O1768">
        <v>0</v>
      </c>
      <c r="P1768" t="s">
        <v>169</v>
      </c>
      <c r="Q1768" t="s">
        <v>170</v>
      </c>
      <c r="R1768" t="s">
        <v>29</v>
      </c>
      <c r="S1768" t="s">
        <v>30</v>
      </c>
      <c r="T1768" t="s">
        <v>320</v>
      </c>
      <c r="U1768" t="s">
        <v>321</v>
      </c>
      <c r="V1768" t="s">
        <v>33</v>
      </c>
    </row>
    <row r="1769" spans="1:22">
      <c r="A1769" s="4">
        <v>46039</v>
      </c>
      <c r="B1769" t="s">
        <v>1366</v>
      </c>
      <c r="C1769" t="s">
        <v>23</v>
      </c>
      <c r="D1769">
        <v>2</v>
      </c>
      <c r="E1769">
        <v>67000</v>
      </c>
      <c r="F1769">
        <f>Table2[[#This Row],[Đơn Giá Chuẩn]]*Table2[[#This Row],[Tổng số lượng bán]]</f>
        <v>134000</v>
      </c>
      <c r="G1769">
        <v>0</v>
      </c>
      <c r="H1769">
        <f>Table2[[#This Row],[Doanh số bán]]-Table2[[#This Row],[Chiết khấu]]</f>
        <v>134000</v>
      </c>
      <c r="K1769" t="s">
        <v>24</v>
      </c>
      <c r="L1769">
        <v>0</v>
      </c>
      <c r="M1769" t="s">
        <v>319</v>
      </c>
      <c r="N1769" t="s">
        <v>26</v>
      </c>
      <c r="O1769">
        <v>0</v>
      </c>
      <c r="P1769" t="s">
        <v>96</v>
      </c>
      <c r="Q1769" t="s">
        <v>97</v>
      </c>
      <c r="R1769" t="s">
        <v>29</v>
      </c>
      <c r="S1769" t="s">
        <v>30</v>
      </c>
      <c r="T1769" t="s">
        <v>320</v>
      </c>
      <c r="U1769" t="s">
        <v>321</v>
      </c>
      <c r="V1769" t="s">
        <v>33</v>
      </c>
    </row>
    <row r="1770" spans="1:22">
      <c r="A1770" s="4">
        <v>46039</v>
      </c>
      <c r="B1770" t="s">
        <v>1366</v>
      </c>
      <c r="C1770" t="s">
        <v>23</v>
      </c>
      <c r="D1770">
        <v>3</v>
      </c>
      <c r="E1770">
        <v>21000</v>
      </c>
      <c r="F1770">
        <f>Table2[[#This Row],[Đơn Giá Chuẩn]]*Table2[[#This Row],[Tổng số lượng bán]]</f>
        <v>63000</v>
      </c>
      <c r="G1770">
        <v>0</v>
      </c>
      <c r="H1770">
        <f>Table2[[#This Row],[Doanh số bán]]-Table2[[#This Row],[Chiết khấu]]</f>
        <v>63000</v>
      </c>
      <c r="K1770" t="s">
        <v>24</v>
      </c>
      <c r="L1770">
        <v>0</v>
      </c>
      <c r="M1770" t="s">
        <v>319</v>
      </c>
      <c r="N1770" t="s">
        <v>26</v>
      </c>
      <c r="O1770">
        <v>0</v>
      </c>
      <c r="P1770" t="s">
        <v>27</v>
      </c>
      <c r="Q1770" t="s">
        <v>28</v>
      </c>
      <c r="R1770" t="s">
        <v>29</v>
      </c>
      <c r="S1770" t="s">
        <v>30</v>
      </c>
      <c r="T1770" t="s">
        <v>320</v>
      </c>
      <c r="U1770" t="s">
        <v>321</v>
      </c>
      <c r="V1770" t="s">
        <v>33</v>
      </c>
    </row>
    <row r="1771" spans="1:22">
      <c r="A1771" s="4">
        <v>46039</v>
      </c>
      <c r="B1771" t="s">
        <v>1366</v>
      </c>
      <c r="C1771" t="s">
        <v>23</v>
      </c>
      <c r="D1771">
        <v>1</v>
      </c>
      <c r="E1771">
        <v>25999.999999999996</v>
      </c>
      <c r="F1771">
        <f>Table2[[#This Row],[Đơn Giá Chuẩn]]*Table2[[#This Row],[Tổng số lượng bán]]</f>
        <v>25999.999999999996</v>
      </c>
      <c r="G1771">
        <v>0</v>
      </c>
      <c r="H1771">
        <f>Table2[[#This Row],[Doanh số bán]]-Table2[[#This Row],[Chiết khấu]]</f>
        <v>25999.999999999996</v>
      </c>
      <c r="K1771" t="s">
        <v>24</v>
      </c>
      <c r="L1771">
        <v>0</v>
      </c>
      <c r="M1771" t="s">
        <v>319</v>
      </c>
      <c r="N1771" t="s">
        <v>26</v>
      </c>
      <c r="O1771">
        <v>0</v>
      </c>
      <c r="P1771" t="s">
        <v>47</v>
      </c>
      <c r="Q1771" t="s">
        <v>48</v>
      </c>
      <c r="R1771" t="s">
        <v>29</v>
      </c>
      <c r="S1771" t="s">
        <v>30</v>
      </c>
      <c r="T1771" t="s">
        <v>320</v>
      </c>
      <c r="U1771" t="s">
        <v>321</v>
      </c>
      <c r="V1771" t="s">
        <v>33</v>
      </c>
    </row>
    <row r="1772" spans="1:22">
      <c r="A1772" s="4">
        <v>46039</v>
      </c>
      <c r="B1772" t="s">
        <v>1367</v>
      </c>
      <c r="C1772" t="s">
        <v>23</v>
      </c>
      <c r="D1772">
        <v>1</v>
      </c>
      <c r="E1772">
        <v>32000</v>
      </c>
      <c r="F1772">
        <f>Table2[[#This Row],[Đơn Giá Chuẩn]]*Table2[[#This Row],[Tổng số lượng bán]]</f>
        <v>32000</v>
      </c>
      <c r="G1772">
        <v>0</v>
      </c>
      <c r="H1772">
        <f>Table2[[#This Row],[Doanh số bán]]-Table2[[#This Row],[Chiết khấu]]</f>
        <v>32000</v>
      </c>
      <c r="K1772" t="s">
        <v>24</v>
      </c>
      <c r="L1772">
        <v>0</v>
      </c>
      <c r="M1772" t="s">
        <v>319</v>
      </c>
      <c r="N1772" t="s">
        <v>26</v>
      </c>
      <c r="O1772">
        <v>0</v>
      </c>
      <c r="P1772" t="s">
        <v>125</v>
      </c>
      <c r="Q1772" t="s">
        <v>126</v>
      </c>
      <c r="R1772" t="s">
        <v>29</v>
      </c>
      <c r="S1772" t="s">
        <v>30</v>
      </c>
      <c r="T1772" t="s">
        <v>320</v>
      </c>
      <c r="U1772" t="s">
        <v>321</v>
      </c>
      <c r="V1772" t="s">
        <v>33</v>
      </c>
    </row>
    <row r="1773" spans="1:22">
      <c r="A1773" s="4">
        <v>46039</v>
      </c>
      <c r="B1773" t="s">
        <v>1368</v>
      </c>
      <c r="C1773" t="s">
        <v>23</v>
      </c>
      <c r="D1773">
        <v>1</v>
      </c>
      <c r="E1773">
        <v>21000</v>
      </c>
      <c r="F1773">
        <f>Table2[[#This Row],[Đơn Giá Chuẩn]]*Table2[[#This Row],[Tổng số lượng bán]]</f>
        <v>21000</v>
      </c>
      <c r="G1773">
        <v>0</v>
      </c>
      <c r="H1773">
        <f>Table2[[#This Row],[Doanh số bán]]-Table2[[#This Row],[Chiết khấu]]</f>
        <v>21000</v>
      </c>
      <c r="K1773" t="s">
        <v>24</v>
      </c>
      <c r="L1773">
        <v>0</v>
      </c>
      <c r="M1773" t="s">
        <v>319</v>
      </c>
      <c r="N1773" t="s">
        <v>26</v>
      </c>
      <c r="O1773">
        <v>0</v>
      </c>
      <c r="P1773" t="s">
        <v>27</v>
      </c>
      <c r="Q1773" t="s">
        <v>28</v>
      </c>
      <c r="R1773" t="s">
        <v>29</v>
      </c>
      <c r="S1773" t="s">
        <v>30</v>
      </c>
      <c r="T1773" t="s">
        <v>320</v>
      </c>
      <c r="U1773" t="s">
        <v>321</v>
      </c>
      <c r="V1773" t="s">
        <v>33</v>
      </c>
    </row>
    <row r="1774" spans="1:22">
      <c r="A1774" s="4">
        <v>46039</v>
      </c>
      <c r="B1774" t="s">
        <v>1369</v>
      </c>
      <c r="C1774" t="s">
        <v>23</v>
      </c>
      <c r="D1774">
        <v>1</v>
      </c>
      <c r="E1774">
        <v>42000</v>
      </c>
      <c r="F1774">
        <f>Table2[[#This Row],[Đơn Giá Chuẩn]]*Table2[[#This Row],[Tổng số lượng bán]]</f>
        <v>42000</v>
      </c>
      <c r="G1774">
        <v>0</v>
      </c>
      <c r="H1774">
        <f>Table2[[#This Row],[Doanh số bán]]-Table2[[#This Row],[Chiết khấu]]</f>
        <v>42000</v>
      </c>
      <c r="K1774" t="s">
        <v>24</v>
      </c>
      <c r="L1774">
        <v>0</v>
      </c>
      <c r="M1774" t="s">
        <v>319</v>
      </c>
      <c r="N1774" t="s">
        <v>26</v>
      </c>
      <c r="O1774">
        <v>0</v>
      </c>
      <c r="P1774" t="s">
        <v>94</v>
      </c>
      <c r="Q1774" t="s">
        <v>95</v>
      </c>
      <c r="R1774" t="s">
        <v>29</v>
      </c>
      <c r="S1774" t="s">
        <v>30</v>
      </c>
      <c r="T1774" t="s">
        <v>320</v>
      </c>
      <c r="U1774" t="s">
        <v>321</v>
      </c>
      <c r="V1774" t="s">
        <v>33</v>
      </c>
    </row>
    <row r="1775" spans="1:22">
      <c r="A1775" s="4">
        <v>46039</v>
      </c>
      <c r="B1775" t="s">
        <v>1370</v>
      </c>
      <c r="C1775" t="s">
        <v>23</v>
      </c>
      <c r="D1775">
        <v>1</v>
      </c>
      <c r="E1775">
        <v>21000</v>
      </c>
      <c r="F1775">
        <f>Table2[[#This Row],[Đơn Giá Chuẩn]]*Table2[[#This Row],[Tổng số lượng bán]]</f>
        <v>21000</v>
      </c>
      <c r="G1775">
        <v>0</v>
      </c>
      <c r="H1775">
        <f>Table2[[#This Row],[Doanh số bán]]-Table2[[#This Row],[Chiết khấu]]</f>
        <v>21000</v>
      </c>
      <c r="K1775" t="s">
        <v>24</v>
      </c>
      <c r="L1775">
        <v>0</v>
      </c>
      <c r="M1775" t="s">
        <v>319</v>
      </c>
      <c r="N1775" t="s">
        <v>26</v>
      </c>
      <c r="O1775">
        <v>0</v>
      </c>
      <c r="P1775" t="s">
        <v>27</v>
      </c>
      <c r="Q1775" t="s">
        <v>28</v>
      </c>
      <c r="R1775" t="s">
        <v>29</v>
      </c>
      <c r="S1775" t="s">
        <v>30</v>
      </c>
      <c r="T1775" t="s">
        <v>320</v>
      </c>
      <c r="U1775" t="s">
        <v>321</v>
      </c>
      <c r="V1775" t="s">
        <v>33</v>
      </c>
    </row>
    <row r="1776" spans="1:22">
      <c r="A1776" s="4">
        <v>46039</v>
      </c>
      <c r="B1776" t="s">
        <v>1370</v>
      </c>
      <c r="C1776" t="s">
        <v>23</v>
      </c>
      <c r="D1776">
        <v>1</v>
      </c>
      <c r="E1776">
        <v>32000</v>
      </c>
      <c r="F1776">
        <f>Table2[[#This Row],[Đơn Giá Chuẩn]]*Table2[[#This Row],[Tổng số lượng bán]]</f>
        <v>32000</v>
      </c>
      <c r="G1776">
        <v>0</v>
      </c>
      <c r="H1776">
        <f>Table2[[#This Row],[Doanh số bán]]-Table2[[#This Row],[Chiết khấu]]</f>
        <v>32000</v>
      </c>
      <c r="K1776" t="s">
        <v>24</v>
      </c>
      <c r="L1776">
        <v>0</v>
      </c>
      <c r="M1776" t="s">
        <v>319</v>
      </c>
      <c r="N1776" t="s">
        <v>26</v>
      </c>
      <c r="O1776">
        <v>0</v>
      </c>
      <c r="P1776" t="s">
        <v>125</v>
      </c>
      <c r="Q1776" t="s">
        <v>126</v>
      </c>
      <c r="R1776" t="s">
        <v>29</v>
      </c>
      <c r="S1776" t="s">
        <v>30</v>
      </c>
      <c r="T1776" t="s">
        <v>320</v>
      </c>
      <c r="U1776" t="s">
        <v>321</v>
      </c>
      <c r="V1776" t="s">
        <v>33</v>
      </c>
    </row>
    <row r="1777" spans="1:22">
      <c r="A1777" s="4">
        <v>46039</v>
      </c>
      <c r="B1777" t="s">
        <v>1371</v>
      </c>
      <c r="C1777" t="s">
        <v>23</v>
      </c>
      <c r="D1777">
        <v>3</v>
      </c>
      <c r="E1777">
        <v>67000</v>
      </c>
      <c r="F1777">
        <f>Table2[[#This Row],[Đơn Giá Chuẩn]]*Table2[[#This Row],[Tổng số lượng bán]]</f>
        <v>201000</v>
      </c>
      <c r="G1777">
        <v>0</v>
      </c>
      <c r="H1777">
        <f>Table2[[#This Row],[Doanh số bán]]-Table2[[#This Row],[Chiết khấu]]</f>
        <v>201000</v>
      </c>
      <c r="K1777" t="s">
        <v>24</v>
      </c>
      <c r="L1777">
        <v>0</v>
      </c>
      <c r="M1777" t="s">
        <v>319</v>
      </c>
      <c r="N1777" t="s">
        <v>26</v>
      </c>
      <c r="O1777">
        <v>0</v>
      </c>
      <c r="P1777" t="s">
        <v>96</v>
      </c>
      <c r="Q1777" t="s">
        <v>97</v>
      </c>
      <c r="R1777" t="s">
        <v>29</v>
      </c>
      <c r="S1777" t="s">
        <v>30</v>
      </c>
      <c r="T1777" t="s">
        <v>320</v>
      </c>
      <c r="U1777" t="s">
        <v>321</v>
      </c>
      <c r="V1777" t="s">
        <v>33</v>
      </c>
    </row>
    <row r="1778" spans="1:22">
      <c r="A1778" s="4">
        <v>46039</v>
      </c>
      <c r="B1778" t="s">
        <v>1371</v>
      </c>
      <c r="C1778" t="s">
        <v>23</v>
      </c>
      <c r="D1778">
        <v>2</v>
      </c>
      <c r="E1778">
        <v>21000</v>
      </c>
      <c r="F1778">
        <f>Table2[[#This Row],[Đơn Giá Chuẩn]]*Table2[[#This Row],[Tổng số lượng bán]]</f>
        <v>42000</v>
      </c>
      <c r="G1778">
        <v>0</v>
      </c>
      <c r="H1778">
        <f>Table2[[#This Row],[Doanh số bán]]-Table2[[#This Row],[Chiết khấu]]</f>
        <v>42000</v>
      </c>
      <c r="K1778" t="s">
        <v>24</v>
      </c>
      <c r="L1778">
        <v>0</v>
      </c>
      <c r="M1778" t="s">
        <v>319</v>
      </c>
      <c r="N1778" t="s">
        <v>26</v>
      </c>
      <c r="O1778">
        <v>0</v>
      </c>
      <c r="P1778" t="s">
        <v>27</v>
      </c>
      <c r="Q1778" t="s">
        <v>28</v>
      </c>
      <c r="R1778" t="s">
        <v>29</v>
      </c>
      <c r="S1778" t="s">
        <v>30</v>
      </c>
      <c r="T1778" t="s">
        <v>320</v>
      </c>
      <c r="U1778" t="s">
        <v>321</v>
      </c>
      <c r="V1778" t="s">
        <v>33</v>
      </c>
    </row>
    <row r="1779" spans="1:22">
      <c r="A1779" s="4">
        <v>46039</v>
      </c>
      <c r="B1779" t="s">
        <v>1371</v>
      </c>
      <c r="C1779" t="s">
        <v>23</v>
      </c>
      <c r="D1779">
        <v>1</v>
      </c>
      <c r="E1779">
        <v>32000</v>
      </c>
      <c r="F1779">
        <f>Table2[[#This Row],[Đơn Giá Chuẩn]]*Table2[[#This Row],[Tổng số lượng bán]]</f>
        <v>32000</v>
      </c>
      <c r="G1779">
        <v>0</v>
      </c>
      <c r="H1779">
        <f>Table2[[#This Row],[Doanh số bán]]-Table2[[#This Row],[Chiết khấu]]</f>
        <v>32000</v>
      </c>
      <c r="K1779" t="s">
        <v>24</v>
      </c>
      <c r="L1779">
        <v>0</v>
      </c>
      <c r="M1779" t="s">
        <v>319</v>
      </c>
      <c r="N1779" t="s">
        <v>26</v>
      </c>
      <c r="O1779">
        <v>0</v>
      </c>
      <c r="P1779" t="s">
        <v>125</v>
      </c>
      <c r="Q1779" t="s">
        <v>126</v>
      </c>
      <c r="R1779" t="s">
        <v>29</v>
      </c>
      <c r="S1779" t="s">
        <v>30</v>
      </c>
      <c r="T1779" t="s">
        <v>320</v>
      </c>
      <c r="U1779" t="s">
        <v>321</v>
      </c>
      <c r="V1779" t="s">
        <v>33</v>
      </c>
    </row>
    <row r="1780" spans="1:22">
      <c r="A1780" s="4">
        <v>46039</v>
      </c>
      <c r="B1780" t="s">
        <v>1371</v>
      </c>
      <c r="C1780" t="s">
        <v>23</v>
      </c>
      <c r="D1780">
        <v>1</v>
      </c>
      <c r="E1780">
        <v>25999.999999999996</v>
      </c>
      <c r="F1780">
        <f>Table2[[#This Row],[Đơn Giá Chuẩn]]*Table2[[#This Row],[Tổng số lượng bán]]</f>
        <v>25999.999999999996</v>
      </c>
      <c r="G1780">
        <v>0</v>
      </c>
      <c r="H1780">
        <f>Table2[[#This Row],[Doanh số bán]]-Table2[[#This Row],[Chiết khấu]]</f>
        <v>25999.999999999996</v>
      </c>
      <c r="K1780" t="s">
        <v>24</v>
      </c>
      <c r="L1780">
        <v>0</v>
      </c>
      <c r="M1780" t="s">
        <v>319</v>
      </c>
      <c r="N1780" t="s">
        <v>26</v>
      </c>
      <c r="O1780">
        <v>0</v>
      </c>
      <c r="P1780" t="s">
        <v>47</v>
      </c>
      <c r="Q1780" t="s">
        <v>48</v>
      </c>
      <c r="R1780" t="s">
        <v>29</v>
      </c>
      <c r="S1780" t="s">
        <v>30</v>
      </c>
      <c r="T1780" t="s">
        <v>320</v>
      </c>
      <c r="U1780" t="s">
        <v>321</v>
      </c>
      <c r="V1780" t="s">
        <v>33</v>
      </c>
    </row>
    <row r="1781" spans="1:22">
      <c r="A1781" s="4">
        <v>46039</v>
      </c>
      <c r="B1781" t="s">
        <v>1372</v>
      </c>
      <c r="C1781" t="s">
        <v>23</v>
      </c>
      <c r="D1781">
        <v>1</v>
      </c>
      <c r="E1781">
        <v>21000</v>
      </c>
      <c r="F1781">
        <f>Table2[[#This Row],[Đơn Giá Chuẩn]]*Table2[[#This Row],[Tổng số lượng bán]]</f>
        <v>21000</v>
      </c>
      <c r="G1781">
        <v>0</v>
      </c>
      <c r="H1781">
        <f>Table2[[#This Row],[Doanh số bán]]-Table2[[#This Row],[Chiết khấu]]</f>
        <v>21000</v>
      </c>
      <c r="K1781" t="s">
        <v>24</v>
      </c>
      <c r="L1781">
        <v>0</v>
      </c>
      <c r="M1781" t="s">
        <v>319</v>
      </c>
      <c r="N1781" t="s">
        <v>26</v>
      </c>
      <c r="O1781">
        <v>0</v>
      </c>
      <c r="P1781" t="s">
        <v>27</v>
      </c>
      <c r="Q1781" t="s">
        <v>28</v>
      </c>
      <c r="R1781" t="s">
        <v>29</v>
      </c>
      <c r="S1781" t="s">
        <v>30</v>
      </c>
      <c r="T1781" t="s">
        <v>320</v>
      </c>
      <c r="U1781" t="s">
        <v>321</v>
      </c>
      <c r="V1781" t="s">
        <v>33</v>
      </c>
    </row>
    <row r="1782" spans="1:22">
      <c r="A1782" s="4">
        <v>46039</v>
      </c>
      <c r="B1782" t="s">
        <v>1373</v>
      </c>
      <c r="C1782" t="s">
        <v>23</v>
      </c>
      <c r="D1782">
        <v>1</v>
      </c>
      <c r="E1782">
        <v>21000</v>
      </c>
      <c r="F1782">
        <f>Table2[[#This Row],[Đơn Giá Chuẩn]]*Table2[[#This Row],[Tổng số lượng bán]]</f>
        <v>21000</v>
      </c>
      <c r="G1782">
        <v>0</v>
      </c>
      <c r="H1782">
        <f>Table2[[#This Row],[Doanh số bán]]-Table2[[#This Row],[Chiết khấu]]</f>
        <v>21000</v>
      </c>
      <c r="K1782" t="s">
        <v>24</v>
      </c>
      <c r="L1782">
        <v>0</v>
      </c>
      <c r="M1782" t="s">
        <v>319</v>
      </c>
      <c r="N1782" t="s">
        <v>26</v>
      </c>
      <c r="O1782">
        <v>0</v>
      </c>
      <c r="P1782" t="s">
        <v>169</v>
      </c>
      <c r="Q1782" t="s">
        <v>170</v>
      </c>
      <c r="R1782" t="s">
        <v>29</v>
      </c>
      <c r="S1782" t="s">
        <v>30</v>
      </c>
      <c r="T1782" t="s">
        <v>320</v>
      </c>
      <c r="U1782" t="s">
        <v>321</v>
      </c>
      <c r="V1782" t="s">
        <v>33</v>
      </c>
    </row>
    <row r="1783" spans="1:22">
      <c r="A1783" s="4">
        <v>46039</v>
      </c>
      <c r="B1783" t="s">
        <v>1373</v>
      </c>
      <c r="C1783" t="s">
        <v>23</v>
      </c>
      <c r="D1783">
        <v>1</v>
      </c>
      <c r="E1783">
        <v>25999.999999999996</v>
      </c>
      <c r="F1783">
        <f>Table2[[#This Row],[Đơn Giá Chuẩn]]*Table2[[#This Row],[Tổng số lượng bán]]</f>
        <v>25999.999999999996</v>
      </c>
      <c r="G1783">
        <v>0</v>
      </c>
      <c r="H1783">
        <f>Table2[[#This Row],[Doanh số bán]]-Table2[[#This Row],[Chiết khấu]]</f>
        <v>25999.999999999996</v>
      </c>
      <c r="K1783" t="s">
        <v>24</v>
      </c>
      <c r="L1783">
        <v>0</v>
      </c>
      <c r="M1783" t="s">
        <v>319</v>
      </c>
      <c r="N1783" t="s">
        <v>26</v>
      </c>
      <c r="O1783">
        <v>0</v>
      </c>
      <c r="P1783" t="s">
        <v>47</v>
      </c>
      <c r="Q1783" t="s">
        <v>48</v>
      </c>
      <c r="R1783" t="s">
        <v>29</v>
      </c>
      <c r="S1783" t="s">
        <v>30</v>
      </c>
      <c r="T1783" t="s">
        <v>320</v>
      </c>
      <c r="U1783" t="s">
        <v>321</v>
      </c>
      <c r="V1783" t="s">
        <v>33</v>
      </c>
    </row>
    <row r="1784" spans="1:22">
      <c r="A1784" s="4">
        <v>46039</v>
      </c>
      <c r="B1784" t="s">
        <v>1373</v>
      </c>
      <c r="C1784" t="s">
        <v>23</v>
      </c>
      <c r="D1784">
        <v>1</v>
      </c>
      <c r="E1784">
        <v>21000</v>
      </c>
      <c r="F1784">
        <f>Table2[[#This Row],[Đơn Giá Chuẩn]]*Table2[[#This Row],[Tổng số lượng bán]]</f>
        <v>21000</v>
      </c>
      <c r="G1784">
        <v>0</v>
      </c>
      <c r="H1784">
        <f>Table2[[#This Row],[Doanh số bán]]-Table2[[#This Row],[Chiết khấu]]</f>
        <v>21000</v>
      </c>
      <c r="K1784" t="s">
        <v>24</v>
      </c>
      <c r="L1784">
        <v>0</v>
      </c>
      <c r="M1784" t="s">
        <v>319</v>
      </c>
      <c r="N1784" t="s">
        <v>26</v>
      </c>
      <c r="O1784">
        <v>0</v>
      </c>
      <c r="P1784" t="s">
        <v>27</v>
      </c>
      <c r="Q1784" t="s">
        <v>28</v>
      </c>
      <c r="R1784" t="s">
        <v>29</v>
      </c>
      <c r="S1784" t="s">
        <v>30</v>
      </c>
      <c r="T1784" t="s">
        <v>320</v>
      </c>
      <c r="U1784" t="s">
        <v>321</v>
      </c>
      <c r="V1784" t="s">
        <v>33</v>
      </c>
    </row>
    <row r="1785" spans="1:22">
      <c r="A1785" s="4">
        <v>46039</v>
      </c>
      <c r="B1785" t="s">
        <v>1374</v>
      </c>
      <c r="C1785" t="s">
        <v>23</v>
      </c>
      <c r="D1785">
        <v>2</v>
      </c>
      <c r="E1785">
        <v>21000</v>
      </c>
      <c r="F1785">
        <f>Table2[[#This Row],[Đơn Giá Chuẩn]]*Table2[[#This Row],[Tổng số lượng bán]]</f>
        <v>42000</v>
      </c>
      <c r="G1785">
        <v>0</v>
      </c>
      <c r="H1785">
        <f>Table2[[#This Row],[Doanh số bán]]-Table2[[#This Row],[Chiết khấu]]</f>
        <v>42000</v>
      </c>
      <c r="K1785" t="s">
        <v>24</v>
      </c>
      <c r="L1785">
        <v>0</v>
      </c>
      <c r="M1785" t="s">
        <v>319</v>
      </c>
      <c r="N1785" t="s">
        <v>26</v>
      </c>
      <c r="O1785">
        <v>0</v>
      </c>
      <c r="P1785" t="s">
        <v>27</v>
      </c>
      <c r="Q1785" t="s">
        <v>28</v>
      </c>
      <c r="R1785" t="s">
        <v>29</v>
      </c>
      <c r="S1785" t="s">
        <v>30</v>
      </c>
      <c r="T1785" t="s">
        <v>320</v>
      </c>
      <c r="U1785" t="s">
        <v>321</v>
      </c>
      <c r="V1785" t="s">
        <v>33</v>
      </c>
    </row>
    <row r="1786" spans="1:22">
      <c r="A1786" s="4">
        <v>46039</v>
      </c>
      <c r="B1786" t="s">
        <v>1375</v>
      </c>
      <c r="C1786" t="s">
        <v>23</v>
      </c>
      <c r="D1786">
        <v>1</v>
      </c>
      <c r="E1786">
        <v>21000</v>
      </c>
      <c r="F1786">
        <f>Table2[[#This Row],[Đơn Giá Chuẩn]]*Table2[[#This Row],[Tổng số lượng bán]]</f>
        <v>21000</v>
      </c>
      <c r="G1786">
        <v>0</v>
      </c>
      <c r="H1786">
        <f>Table2[[#This Row],[Doanh số bán]]-Table2[[#This Row],[Chiết khấu]]</f>
        <v>21000</v>
      </c>
      <c r="K1786" t="s">
        <v>24</v>
      </c>
      <c r="L1786">
        <v>0</v>
      </c>
      <c r="M1786" t="s">
        <v>319</v>
      </c>
      <c r="N1786" t="s">
        <v>26</v>
      </c>
      <c r="O1786">
        <v>0</v>
      </c>
      <c r="P1786" t="s">
        <v>27</v>
      </c>
      <c r="Q1786" t="s">
        <v>28</v>
      </c>
      <c r="R1786" t="s">
        <v>29</v>
      </c>
      <c r="S1786" t="s">
        <v>30</v>
      </c>
      <c r="T1786" t="s">
        <v>320</v>
      </c>
      <c r="U1786" t="s">
        <v>321</v>
      </c>
      <c r="V1786" t="s">
        <v>33</v>
      </c>
    </row>
    <row r="1787" spans="1:22">
      <c r="A1787" s="4">
        <v>46039</v>
      </c>
      <c r="B1787" t="s">
        <v>1376</v>
      </c>
      <c r="C1787" t="s">
        <v>23</v>
      </c>
      <c r="D1787">
        <v>1</v>
      </c>
      <c r="E1787">
        <v>25999.999999999996</v>
      </c>
      <c r="F1787">
        <f>Table2[[#This Row],[Đơn Giá Chuẩn]]*Table2[[#This Row],[Tổng số lượng bán]]</f>
        <v>25999.999999999996</v>
      </c>
      <c r="G1787">
        <v>0</v>
      </c>
      <c r="H1787">
        <f>Table2[[#This Row],[Doanh số bán]]-Table2[[#This Row],[Chiết khấu]]</f>
        <v>25999.999999999996</v>
      </c>
      <c r="K1787" t="s">
        <v>24</v>
      </c>
      <c r="L1787">
        <v>0</v>
      </c>
      <c r="M1787" t="s">
        <v>319</v>
      </c>
      <c r="N1787" t="s">
        <v>26</v>
      </c>
      <c r="O1787">
        <v>0</v>
      </c>
      <c r="P1787" t="s">
        <v>47</v>
      </c>
      <c r="Q1787" t="s">
        <v>48</v>
      </c>
      <c r="R1787" t="s">
        <v>29</v>
      </c>
      <c r="S1787" t="s">
        <v>30</v>
      </c>
      <c r="T1787" t="s">
        <v>320</v>
      </c>
      <c r="U1787" t="s">
        <v>321</v>
      </c>
      <c r="V1787" t="s">
        <v>33</v>
      </c>
    </row>
    <row r="1788" spans="1:22">
      <c r="A1788" s="4">
        <v>46039</v>
      </c>
      <c r="B1788" t="s">
        <v>1377</v>
      </c>
      <c r="C1788" t="s">
        <v>23</v>
      </c>
      <c r="D1788">
        <v>3</v>
      </c>
      <c r="E1788">
        <v>62000</v>
      </c>
      <c r="F1788">
        <f>Table2[[#This Row],[Đơn Giá Chuẩn]]*Table2[[#This Row],[Tổng số lượng bán]]</f>
        <v>186000</v>
      </c>
      <c r="G1788">
        <v>0</v>
      </c>
      <c r="H1788">
        <f>Table2[[#This Row],[Doanh số bán]]-Table2[[#This Row],[Chiết khấu]]</f>
        <v>186000</v>
      </c>
      <c r="K1788" t="s">
        <v>24</v>
      </c>
      <c r="L1788">
        <v>0</v>
      </c>
      <c r="M1788" t="s">
        <v>319</v>
      </c>
      <c r="N1788" t="s">
        <v>26</v>
      </c>
      <c r="O1788">
        <v>0</v>
      </c>
      <c r="P1788" t="s">
        <v>199</v>
      </c>
      <c r="Q1788" t="s">
        <v>200</v>
      </c>
      <c r="R1788" t="s">
        <v>29</v>
      </c>
      <c r="S1788" t="s">
        <v>30</v>
      </c>
      <c r="T1788" t="s">
        <v>320</v>
      </c>
      <c r="U1788" t="s">
        <v>321</v>
      </c>
      <c r="V1788" t="s">
        <v>33</v>
      </c>
    </row>
    <row r="1789" spans="1:22">
      <c r="A1789" s="4">
        <v>46055</v>
      </c>
      <c r="B1789" t="s">
        <v>3589</v>
      </c>
      <c r="C1789" t="s">
        <v>83</v>
      </c>
      <c r="D1789">
        <v>1</v>
      </c>
      <c r="E1789">
        <v>132339.79999999999</v>
      </c>
      <c r="F1789">
        <f>Table2[[#This Row],[Đơn Giá Chuẩn]]*Table2[[#This Row],[Tổng số lượng bán]]</f>
        <v>132339.79999999999</v>
      </c>
      <c r="G1789">
        <v>0</v>
      </c>
      <c r="H1789">
        <f>Table2[[#This Row],[Doanh số bán]]-Table2[[#This Row],[Chiết khấu]]</f>
        <v>132339.79999999999</v>
      </c>
      <c r="I1789">
        <v>0</v>
      </c>
      <c r="J1789">
        <v>0</v>
      </c>
      <c r="K1789" t="s">
        <v>50</v>
      </c>
      <c r="L1789">
        <v>0.5</v>
      </c>
      <c r="M1789" t="s">
        <v>37</v>
      </c>
      <c r="N1789" t="s">
        <v>50</v>
      </c>
      <c r="O1789">
        <v>0.5</v>
      </c>
      <c r="P1789" t="s">
        <v>101</v>
      </c>
      <c r="Q1789" t="s">
        <v>102</v>
      </c>
      <c r="R1789" t="s">
        <v>41</v>
      </c>
      <c r="S1789" t="s">
        <v>42</v>
      </c>
      <c r="T1789" t="s">
        <v>74</v>
      </c>
      <c r="U1789" t="s">
        <v>75</v>
      </c>
      <c r="V1789" t="s">
        <v>50</v>
      </c>
    </row>
    <row r="1790" spans="1:22">
      <c r="A1790" s="4">
        <v>46039</v>
      </c>
      <c r="B1790" t="s">
        <v>1379</v>
      </c>
      <c r="C1790" t="s">
        <v>23</v>
      </c>
      <c r="D1790">
        <v>2</v>
      </c>
      <c r="E1790">
        <v>67000</v>
      </c>
      <c r="F1790">
        <f>Table2[[#This Row],[Đơn Giá Chuẩn]]*Table2[[#This Row],[Tổng số lượng bán]]</f>
        <v>134000</v>
      </c>
      <c r="G1790">
        <v>0</v>
      </c>
      <c r="H1790">
        <f>Table2[[#This Row],[Doanh số bán]]-Table2[[#This Row],[Chiết khấu]]</f>
        <v>134000</v>
      </c>
      <c r="K1790" t="s">
        <v>24</v>
      </c>
      <c r="L1790">
        <v>0</v>
      </c>
      <c r="M1790" t="s">
        <v>319</v>
      </c>
      <c r="N1790" t="s">
        <v>26</v>
      </c>
      <c r="O1790">
        <v>0</v>
      </c>
      <c r="P1790" t="s">
        <v>96</v>
      </c>
      <c r="Q1790" t="s">
        <v>97</v>
      </c>
      <c r="R1790" t="s">
        <v>29</v>
      </c>
      <c r="S1790" t="s">
        <v>30</v>
      </c>
      <c r="T1790" t="s">
        <v>320</v>
      </c>
      <c r="U1790" t="s">
        <v>321</v>
      </c>
      <c r="V1790" t="s">
        <v>33</v>
      </c>
    </row>
    <row r="1791" spans="1:22">
      <c r="A1791" s="4">
        <v>46039</v>
      </c>
      <c r="B1791" t="s">
        <v>1380</v>
      </c>
      <c r="C1791" t="s">
        <v>23</v>
      </c>
      <c r="D1791">
        <v>4</v>
      </c>
      <c r="E1791">
        <v>25999.999999999996</v>
      </c>
      <c r="F1791">
        <f>Table2[[#This Row],[Đơn Giá Chuẩn]]*Table2[[#This Row],[Tổng số lượng bán]]</f>
        <v>103999.99999999999</v>
      </c>
      <c r="G1791">
        <v>0</v>
      </c>
      <c r="H1791">
        <f>Table2[[#This Row],[Doanh số bán]]-Table2[[#This Row],[Chiết khấu]]</f>
        <v>103999.99999999999</v>
      </c>
      <c r="K1791" t="s">
        <v>24</v>
      </c>
      <c r="L1791">
        <v>0</v>
      </c>
      <c r="M1791" t="s">
        <v>319</v>
      </c>
      <c r="N1791" t="s">
        <v>26</v>
      </c>
      <c r="O1791">
        <v>0</v>
      </c>
      <c r="P1791" t="s">
        <v>47</v>
      </c>
      <c r="Q1791" t="s">
        <v>48</v>
      </c>
      <c r="R1791" t="s">
        <v>29</v>
      </c>
      <c r="S1791" t="s">
        <v>30</v>
      </c>
      <c r="T1791" t="s">
        <v>320</v>
      </c>
      <c r="U1791" t="s">
        <v>321</v>
      </c>
      <c r="V1791" t="s">
        <v>33</v>
      </c>
    </row>
    <row r="1792" spans="1:22">
      <c r="A1792" s="4">
        <v>46039</v>
      </c>
      <c r="B1792" t="s">
        <v>1381</v>
      </c>
      <c r="C1792" t="s">
        <v>23</v>
      </c>
      <c r="D1792">
        <v>2</v>
      </c>
      <c r="E1792">
        <v>32000</v>
      </c>
      <c r="F1792">
        <f>Table2[[#This Row],[Đơn Giá Chuẩn]]*Table2[[#This Row],[Tổng số lượng bán]]</f>
        <v>64000</v>
      </c>
      <c r="G1792">
        <v>0</v>
      </c>
      <c r="H1792">
        <f>Table2[[#This Row],[Doanh số bán]]-Table2[[#This Row],[Chiết khấu]]</f>
        <v>64000</v>
      </c>
      <c r="K1792" t="s">
        <v>24</v>
      </c>
      <c r="L1792">
        <v>0</v>
      </c>
      <c r="M1792" t="s">
        <v>319</v>
      </c>
      <c r="N1792" t="s">
        <v>26</v>
      </c>
      <c r="O1792">
        <v>0</v>
      </c>
      <c r="P1792" t="s">
        <v>873</v>
      </c>
      <c r="Q1792" t="s">
        <v>874</v>
      </c>
      <c r="R1792" t="s">
        <v>29</v>
      </c>
      <c r="S1792" t="s">
        <v>30</v>
      </c>
      <c r="T1792" t="s">
        <v>320</v>
      </c>
      <c r="U1792" t="s">
        <v>321</v>
      </c>
      <c r="V1792" t="s">
        <v>33</v>
      </c>
    </row>
    <row r="1793" spans="1:22">
      <c r="A1793" s="4">
        <v>46039</v>
      </c>
      <c r="B1793" t="s">
        <v>1382</v>
      </c>
      <c r="C1793" t="s">
        <v>23</v>
      </c>
      <c r="D1793">
        <v>1</v>
      </c>
      <c r="E1793">
        <v>25999.999999999996</v>
      </c>
      <c r="F1793">
        <f>Table2[[#This Row],[Đơn Giá Chuẩn]]*Table2[[#This Row],[Tổng số lượng bán]]</f>
        <v>25999.999999999996</v>
      </c>
      <c r="G1793">
        <v>0</v>
      </c>
      <c r="H1793">
        <f>Table2[[#This Row],[Doanh số bán]]-Table2[[#This Row],[Chiết khấu]]</f>
        <v>25999.999999999996</v>
      </c>
      <c r="K1793" t="s">
        <v>24</v>
      </c>
      <c r="L1793">
        <v>0</v>
      </c>
      <c r="M1793" t="s">
        <v>319</v>
      </c>
      <c r="N1793" t="s">
        <v>26</v>
      </c>
      <c r="O1793">
        <v>0</v>
      </c>
      <c r="P1793" t="s">
        <v>129</v>
      </c>
      <c r="Q1793" t="s">
        <v>130</v>
      </c>
      <c r="R1793" t="s">
        <v>29</v>
      </c>
      <c r="S1793" t="s">
        <v>30</v>
      </c>
      <c r="T1793" t="s">
        <v>320</v>
      </c>
      <c r="U1793" t="s">
        <v>321</v>
      </c>
      <c r="V1793" t="s">
        <v>33</v>
      </c>
    </row>
    <row r="1794" spans="1:22">
      <c r="A1794" s="4">
        <v>46056</v>
      </c>
      <c r="B1794" t="s">
        <v>3598</v>
      </c>
      <c r="C1794" t="s">
        <v>83</v>
      </c>
      <c r="D1794">
        <v>1</v>
      </c>
      <c r="E1794">
        <v>132339.79999999999</v>
      </c>
      <c r="F1794">
        <f>Table2[[#This Row],[Đơn Giá Chuẩn]]*Table2[[#This Row],[Tổng số lượng bán]]</f>
        <v>132339.79999999999</v>
      </c>
      <c r="G1794">
        <v>0</v>
      </c>
      <c r="H1794">
        <f>Table2[[#This Row],[Doanh số bán]]-Table2[[#This Row],[Chiết khấu]]</f>
        <v>132339.79999999999</v>
      </c>
      <c r="I1794">
        <v>0</v>
      </c>
      <c r="J1794">
        <v>0</v>
      </c>
      <c r="K1794" t="s">
        <v>50</v>
      </c>
      <c r="L1794">
        <v>0.5</v>
      </c>
      <c r="M1794" t="s">
        <v>37</v>
      </c>
      <c r="N1794" t="s">
        <v>50</v>
      </c>
      <c r="O1794">
        <v>0.5</v>
      </c>
      <c r="P1794" t="s">
        <v>101</v>
      </c>
      <c r="Q1794" t="s">
        <v>102</v>
      </c>
      <c r="R1794" t="s">
        <v>41</v>
      </c>
      <c r="S1794" t="s">
        <v>42</v>
      </c>
      <c r="T1794" t="s">
        <v>74</v>
      </c>
      <c r="U1794" t="s">
        <v>75</v>
      </c>
      <c r="V1794" t="s">
        <v>50</v>
      </c>
    </row>
    <row r="1795" spans="1:22">
      <c r="A1795" s="4">
        <v>46056</v>
      </c>
      <c r="B1795" t="s">
        <v>3601</v>
      </c>
      <c r="C1795" t="s">
        <v>83</v>
      </c>
      <c r="D1795">
        <v>1</v>
      </c>
      <c r="E1795">
        <v>132339.79999999999</v>
      </c>
      <c r="F1795">
        <f>Table2[[#This Row],[Đơn Giá Chuẩn]]*Table2[[#This Row],[Tổng số lượng bán]]</f>
        <v>132339.79999999999</v>
      </c>
      <c r="G1795">
        <v>0</v>
      </c>
      <c r="H1795">
        <f>Table2[[#This Row],[Doanh số bán]]-Table2[[#This Row],[Chiết khấu]]</f>
        <v>132339.79999999999</v>
      </c>
      <c r="I1795">
        <v>0</v>
      </c>
      <c r="J1795">
        <v>0</v>
      </c>
      <c r="K1795" t="s">
        <v>50</v>
      </c>
      <c r="L1795">
        <v>0.5</v>
      </c>
      <c r="M1795" t="s">
        <v>37</v>
      </c>
      <c r="N1795" t="s">
        <v>50</v>
      </c>
      <c r="O1795">
        <v>0.5</v>
      </c>
      <c r="P1795" t="s">
        <v>101</v>
      </c>
      <c r="Q1795" t="s">
        <v>102</v>
      </c>
      <c r="R1795" t="s">
        <v>41</v>
      </c>
      <c r="S1795" t="s">
        <v>42</v>
      </c>
      <c r="T1795" t="s">
        <v>74</v>
      </c>
      <c r="U1795" t="s">
        <v>75</v>
      </c>
      <c r="V1795" t="s">
        <v>50</v>
      </c>
    </row>
    <row r="1796" spans="1:22">
      <c r="A1796" s="4">
        <v>46039</v>
      </c>
      <c r="B1796" t="s">
        <v>1385</v>
      </c>
      <c r="C1796" t="s">
        <v>23</v>
      </c>
      <c r="D1796">
        <v>1</v>
      </c>
      <c r="E1796">
        <v>37000</v>
      </c>
      <c r="F1796">
        <f>Table2[[#This Row],[Đơn Giá Chuẩn]]*Table2[[#This Row],[Tổng số lượng bán]]</f>
        <v>37000</v>
      </c>
      <c r="G1796">
        <v>0</v>
      </c>
      <c r="H1796">
        <f>Table2[[#This Row],[Doanh số bán]]-Table2[[#This Row],[Chiết khấu]]</f>
        <v>37000</v>
      </c>
      <c r="K1796" t="s">
        <v>24</v>
      </c>
      <c r="L1796">
        <v>0</v>
      </c>
      <c r="M1796" t="s">
        <v>319</v>
      </c>
      <c r="N1796" t="s">
        <v>26</v>
      </c>
      <c r="O1796">
        <v>0</v>
      </c>
      <c r="P1796" t="s">
        <v>66</v>
      </c>
      <c r="Q1796" t="s">
        <v>67</v>
      </c>
      <c r="R1796" t="s">
        <v>29</v>
      </c>
      <c r="S1796" t="s">
        <v>68</v>
      </c>
      <c r="T1796" t="s">
        <v>320</v>
      </c>
      <c r="U1796" t="s">
        <v>321</v>
      </c>
      <c r="V1796" t="s">
        <v>33</v>
      </c>
    </row>
    <row r="1797" spans="1:22">
      <c r="A1797" s="4">
        <v>46039</v>
      </c>
      <c r="B1797" t="s">
        <v>1385</v>
      </c>
      <c r="C1797" t="s">
        <v>23</v>
      </c>
      <c r="D1797">
        <v>1</v>
      </c>
      <c r="E1797">
        <v>42000</v>
      </c>
      <c r="F1797">
        <f>Table2[[#This Row],[Đơn Giá Chuẩn]]*Table2[[#This Row],[Tổng số lượng bán]]</f>
        <v>42000</v>
      </c>
      <c r="G1797">
        <v>0</v>
      </c>
      <c r="H1797">
        <f>Table2[[#This Row],[Doanh số bán]]-Table2[[#This Row],[Chiết khấu]]</f>
        <v>42000</v>
      </c>
      <c r="K1797" t="s">
        <v>24</v>
      </c>
      <c r="L1797">
        <v>0</v>
      </c>
      <c r="M1797" t="s">
        <v>319</v>
      </c>
      <c r="N1797" t="s">
        <v>26</v>
      </c>
      <c r="O1797">
        <v>0</v>
      </c>
      <c r="P1797" t="s">
        <v>62</v>
      </c>
      <c r="Q1797" t="s">
        <v>63</v>
      </c>
      <c r="R1797" t="s">
        <v>29</v>
      </c>
      <c r="S1797" t="s">
        <v>56</v>
      </c>
      <c r="T1797" t="s">
        <v>320</v>
      </c>
      <c r="U1797" t="s">
        <v>321</v>
      </c>
      <c r="V1797" t="s">
        <v>33</v>
      </c>
    </row>
    <row r="1798" spans="1:22">
      <c r="A1798" s="4">
        <v>46039</v>
      </c>
      <c r="B1798" t="s">
        <v>1386</v>
      </c>
      <c r="C1798" t="s">
        <v>23</v>
      </c>
      <c r="D1798">
        <v>1</v>
      </c>
      <c r="E1798">
        <v>77000</v>
      </c>
      <c r="F1798">
        <f>Table2[[#This Row],[Đơn Giá Chuẩn]]*Table2[[#This Row],[Tổng số lượng bán]]</f>
        <v>77000</v>
      </c>
      <c r="G1798">
        <v>0</v>
      </c>
      <c r="H1798">
        <f>Table2[[#This Row],[Doanh số bán]]-Table2[[#This Row],[Chiết khấu]]</f>
        <v>77000</v>
      </c>
      <c r="K1798" t="s">
        <v>24</v>
      </c>
      <c r="L1798">
        <v>0</v>
      </c>
      <c r="M1798" t="s">
        <v>319</v>
      </c>
      <c r="N1798" t="s">
        <v>26</v>
      </c>
      <c r="O1798">
        <v>0</v>
      </c>
      <c r="P1798" t="s">
        <v>1387</v>
      </c>
      <c r="Q1798" t="s">
        <v>1388</v>
      </c>
      <c r="R1798" t="s">
        <v>29</v>
      </c>
      <c r="S1798" t="s">
        <v>30</v>
      </c>
      <c r="T1798" t="s">
        <v>320</v>
      </c>
      <c r="U1798" t="s">
        <v>321</v>
      </c>
      <c r="V1798" t="s">
        <v>33</v>
      </c>
    </row>
    <row r="1799" spans="1:22">
      <c r="A1799" s="4">
        <v>46039</v>
      </c>
      <c r="B1799" t="s">
        <v>1386</v>
      </c>
      <c r="C1799" t="s">
        <v>23</v>
      </c>
      <c r="D1799">
        <v>1</v>
      </c>
      <c r="E1799">
        <v>32000</v>
      </c>
      <c r="F1799">
        <f>Table2[[#This Row],[Đơn Giá Chuẩn]]*Table2[[#This Row],[Tổng số lượng bán]]</f>
        <v>32000</v>
      </c>
      <c r="G1799">
        <v>0</v>
      </c>
      <c r="H1799">
        <f>Table2[[#This Row],[Doanh số bán]]-Table2[[#This Row],[Chiết khấu]]</f>
        <v>32000</v>
      </c>
      <c r="K1799" t="s">
        <v>24</v>
      </c>
      <c r="L1799">
        <v>0</v>
      </c>
      <c r="M1799" t="s">
        <v>319</v>
      </c>
      <c r="N1799" t="s">
        <v>26</v>
      </c>
      <c r="O1799">
        <v>0</v>
      </c>
      <c r="P1799" t="s">
        <v>873</v>
      </c>
      <c r="Q1799" t="s">
        <v>874</v>
      </c>
      <c r="R1799" t="s">
        <v>29</v>
      </c>
      <c r="S1799" t="s">
        <v>30</v>
      </c>
      <c r="T1799" t="s">
        <v>320</v>
      </c>
      <c r="U1799" t="s">
        <v>321</v>
      </c>
      <c r="V1799" t="s">
        <v>33</v>
      </c>
    </row>
    <row r="1800" spans="1:22">
      <c r="A1800" s="4">
        <v>46039</v>
      </c>
      <c r="B1800" t="s">
        <v>1389</v>
      </c>
      <c r="C1800" t="s">
        <v>23</v>
      </c>
      <c r="D1800">
        <v>1</v>
      </c>
      <c r="E1800">
        <v>25999.999999999996</v>
      </c>
      <c r="F1800">
        <f>Table2[[#This Row],[Đơn Giá Chuẩn]]*Table2[[#This Row],[Tổng số lượng bán]]</f>
        <v>25999.999999999996</v>
      </c>
      <c r="G1800">
        <v>0</v>
      </c>
      <c r="H1800">
        <f>Table2[[#This Row],[Doanh số bán]]-Table2[[#This Row],[Chiết khấu]]</f>
        <v>25999.999999999996</v>
      </c>
      <c r="K1800" t="s">
        <v>24</v>
      </c>
      <c r="L1800">
        <v>0</v>
      </c>
      <c r="M1800" t="s">
        <v>319</v>
      </c>
      <c r="N1800" t="s">
        <v>26</v>
      </c>
      <c r="O1800">
        <v>0</v>
      </c>
      <c r="P1800" t="s">
        <v>47</v>
      </c>
      <c r="Q1800" t="s">
        <v>48</v>
      </c>
      <c r="R1800" t="s">
        <v>29</v>
      </c>
      <c r="S1800" t="s">
        <v>30</v>
      </c>
      <c r="T1800" t="s">
        <v>320</v>
      </c>
      <c r="U1800" t="s">
        <v>321</v>
      </c>
      <c r="V1800" t="s">
        <v>33</v>
      </c>
    </row>
    <row r="1801" spans="1:22">
      <c r="A1801" s="4">
        <v>46039</v>
      </c>
      <c r="B1801" t="s">
        <v>1390</v>
      </c>
      <c r="C1801" t="s">
        <v>23</v>
      </c>
      <c r="D1801">
        <v>1</v>
      </c>
      <c r="E1801">
        <v>25999.999999999996</v>
      </c>
      <c r="F1801">
        <f>Table2[[#This Row],[Đơn Giá Chuẩn]]*Table2[[#This Row],[Tổng số lượng bán]]</f>
        <v>25999.999999999996</v>
      </c>
      <c r="G1801">
        <v>0</v>
      </c>
      <c r="H1801">
        <f>Table2[[#This Row],[Doanh số bán]]-Table2[[#This Row],[Chiết khấu]]</f>
        <v>25999.999999999996</v>
      </c>
      <c r="K1801" t="s">
        <v>24</v>
      </c>
      <c r="L1801">
        <v>0</v>
      </c>
      <c r="M1801" t="s">
        <v>319</v>
      </c>
      <c r="N1801" t="s">
        <v>26</v>
      </c>
      <c r="O1801">
        <v>0</v>
      </c>
      <c r="P1801" t="s">
        <v>47</v>
      </c>
      <c r="Q1801" t="s">
        <v>48</v>
      </c>
      <c r="R1801" t="s">
        <v>29</v>
      </c>
      <c r="S1801" t="s">
        <v>30</v>
      </c>
      <c r="T1801" t="s">
        <v>320</v>
      </c>
      <c r="U1801" t="s">
        <v>321</v>
      </c>
      <c r="V1801" t="s">
        <v>33</v>
      </c>
    </row>
    <row r="1802" spans="1:22">
      <c r="A1802" s="4">
        <v>46040</v>
      </c>
      <c r="B1802" t="s">
        <v>1391</v>
      </c>
      <c r="C1802" t="s">
        <v>23</v>
      </c>
      <c r="D1802">
        <v>1</v>
      </c>
      <c r="E1802">
        <v>62000</v>
      </c>
      <c r="F1802">
        <f>Table2[[#This Row],[Đơn Giá Chuẩn]]*Table2[[#This Row],[Tổng số lượng bán]]</f>
        <v>62000</v>
      </c>
      <c r="G1802">
        <v>0</v>
      </c>
      <c r="H1802">
        <f>Table2[[#This Row],[Doanh số bán]]-Table2[[#This Row],[Chiết khấu]]</f>
        <v>62000</v>
      </c>
      <c r="K1802" t="s">
        <v>24</v>
      </c>
      <c r="L1802">
        <v>0</v>
      </c>
      <c r="M1802" t="s">
        <v>319</v>
      </c>
      <c r="N1802" t="s">
        <v>26</v>
      </c>
      <c r="O1802">
        <v>0</v>
      </c>
      <c r="P1802" t="s">
        <v>199</v>
      </c>
      <c r="Q1802" t="s">
        <v>200</v>
      </c>
      <c r="R1802" t="s">
        <v>29</v>
      </c>
      <c r="S1802" t="s">
        <v>30</v>
      </c>
      <c r="T1802" t="s">
        <v>320</v>
      </c>
      <c r="U1802" t="s">
        <v>321</v>
      </c>
      <c r="V1802" t="s">
        <v>33</v>
      </c>
    </row>
    <row r="1803" spans="1:22">
      <c r="A1803" s="4">
        <v>46040</v>
      </c>
      <c r="B1803" t="s">
        <v>1392</v>
      </c>
      <c r="C1803" t="s">
        <v>23</v>
      </c>
      <c r="D1803">
        <v>1</v>
      </c>
      <c r="E1803">
        <v>21000</v>
      </c>
      <c r="F1803">
        <f>Table2[[#This Row],[Đơn Giá Chuẩn]]*Table2[[#This Row],[Tổng số lượng bán]]</f>
        <v>21000</v>
      </c>
      <c r="G1803">
        <v>0</v>
      </c>
      <c r="H1803">
        <f>Table2[[#This Row],[Doanh số bán]]-Table2[[#This Row],[Chiết khấu]]</f>
        <v>21000</v>
      </c>
      <c r="K1803" t="s">
        <v>24</v>
      </c>
      <c r="L1803">
        <v>0</v>
      </c>
      <c r="M1803" t="s">
        <v>319</v>
      </c>
      <c r="N1803" t="s">
        <v>26</v>
      </c>
      <c r="O1803">
        <v>0</v>
      </c>
      <c r="P1803" t="s">
        <v>27</v>
      </c>
      <c r="Q1803" t="s">
        <v>28</v>
      </c>
      <c r="R1803" t="s">
        <v>29</v>
      </c>
      <c r="S1803" t="s">
        <v>30</v>
      </c>
      <c r="T1803" t="s">
        <v>320</v>
      </c>
      <c r="U1803" t="s">
        <v>321</v>
      </c>
      <c r="V1803" t="s">
        <v>33</v>
      </c>
    </row>
    <row r="1804" spans="1:22">
      <c r="A1804" s="4">
        <v>46040</v>
      </c>
      <c r="B1804" t="s">
        <v>1393</v>
      </c>
      <c r="C1804" t="s">
        <v>23</v>
      </c>
      <c r="D1804">
        <v>2</v>
      </c>
      <c r="E1804">
        <v>25999.999999999996</v>
      </c>
      <c r="F1804">
        <f>Table2[[#This Row],[Đơn Giá Chuẩn]]*Table2[[#This Row],[Tổng số lượng bán]]</f>
        <v>51999.999999999993</v>
      </c>
      <c r="G1804">
        <v>0</v>
      </c>
      <c r="H1804">
        <f>Table2[[#This Row],[Doanh số bán]]-Table2[[#This Row],[Chiết khấu]]</f>
        <v>51999.999999999993</v>
      </c>
      <c r="K1804" t="s">
        <v>24</v>
      </c>
      <c r="L1804">
        <v>0</v>
      </c>
      <c r="M1804" t="s">
        <v>319</v>
      </c>
      <c r="N1804" t="s">
        <v>26</v>
      </c>
      <c r="O1804">
        <v>0</v>
      </c>
      <c r="P1804" t="s">
        <v>47</v>
      </c>
      <c r="Q1804" t="s">
        <v>48</v>
      </c>
      <c r="R1804" t="s">
        <v>29</v>
      </c>
      <c r="S1804" t="s">
        <v>30</v>
      </c>
      <c r="T1804" t="s">
        <v>320</v>
      </c>
      <c r="U1804" t="s">
        <v>321</v>
      </c>
      <c r="V1804" t="s">
        <v>33</v>
      </c>
    </row>
    <row r="1805" spans="1:22">
      <c r="A1805" s="4">
        <v>46040</v>
      </c>
      <c r="B1805" t="s">
        <v>1394</v>
      </c>
      <c r="C1805" t="s">
        <v>23</v>
      </c>
      <c r="D1805">
        <v>1</v>
      </c>
      <c r="E1805">
        <v>42000</v>
      </c>
      <c r="F1805">
        <f>Table2[[#This Row],[Đơn Giá Chuẩn]]*Table2[[#This Row],[Tổng số lượng bán]]</f>
        <v>42000</v>
      </c>
      <c r="G1805">
        <v>0</v>
      </c>
      <c r="H1805">
        <f>Table2[[#This Row],[Doanh số bán]]-Table2[[#This Row],[Chiết khấu]]</f>
        <v>42000</v>
      </c>
      <c r="K1805" t="s">
        <v>24</v>
      </c>
      <c r="L1805">
        <v>0</v>
      </c>
      <c r="M1805" t="s">
        <v>319</v>
      </c>
      <c r="N1805" t="s">
        <v>26</v>
      </c>
      <c r="O1805">
        <v>0</v>
      </c>
      <c r="P1805" t="s">
        <v>94</v>
      </c>
      <c r="Q1805" t="s">
        <v>95</v>
      </c>
      <c r="R1805" t="s">
        <v>29</v>
      </c>
      <c r="S1805" t="s">
        <v>30</v>
      </c>
      <c r="T1805" t="s">
        <v>320</v>
      </c>
      <c r="U1805" t="s">
        <v>321</v>
      </c>
      <c r="V1805" t="s">
        <v>33</v>
      </c>
    </row>
    <row r="1806" spans="1:22">
      <c r="A1806" s="4">
        <v>46040</v>
      </c>
      <c r="B1806" t="s">
        <v>1395</v>
      </c>
      <c r="C1806" t="s">
        <v>23</v>
      </c>
      <c r="D1806">
        <v>1</v>
      </c>
      <c r="E1806">
        <v>21000</v>
      </c>
      <c r="F1806">
        <f>Table2[[#This Row],[Đơn Giá Chuẩn]]*Table2[[#This Row],[Tổng số lượng bán]]</f>
        <v>21000</v>
      </c>
      <c r="G1806">
        <v>0</v>
      </c>
      <c r="H1806">
        <f>Table2[[#This Row],[Doanh số bán]]-Table2[[#This Row],[Chiết khấu]]</f>
        <v>21000</v>
      </c>
      <c r="K1806" t="s">
        <v>24</v>
      </c>
      <c r="L1806">
        <v>0</v>
      </c>
      <c r="M1806" t="s">
        <v>319</v>
      </c>
      <c r="N1806" t="s">
        <v>26</v>
      </c>
      <c r="O1806">
        <v>0</v>
      </c>
      <c r="P1806" t="s">
        <v>27</v>
      </c>
      <c r="Q1806" t="s">
        <v>28</v>
      </c>
      <c r="R1806" t="s">
        <v>29</v>
      </c>
      <c r="S1806" t="s">
        <v>30</v>
      </c>
      <c r="T1806" t="s">
        <v>320</v>
      </c>
      <c r="U1806" t="s">
        <v>321</v>
      </c>
      <c r="V1806" t="s">
        <v>33</v>
      </c>
    </row>
    <row r="1807" spans="1:22">
      <c r="A1807" s="4">
        <v>46040</v>
      </c>
      <c r="B1807" t="s">
        <v>1396</v>
      </c>
      <c r="C1807" t="s">
        <v>23</v>
      </c>
      <c r="D1807">
        <v>1</v>
      </c>
      <c r="E1807">
        <v>21000</v>
      </c>
      <c r="F1807">
        <f>Table2[[#This Row],[Đơn Giá Chuẩn]]*Table2[[#This Row],[Tổng số lượng bán]]</f>
        <v>21000</v>
      </c>
      <c r="G1807">
        <v>0</v>
      </c>
      <c r="H1807">
        <f>Table2[[#This Row],[Doanh số bán]]-Table2[[#This Row],[Chiết khấu]]</f>
        <v>21000</v>
      </c>
      <c r="K1807" t="s">
        <v>24</v>
      </c>
      <c r="L1807">
        <v>0</v>
      </c>
      <c r="M1807" t="s">
        <v>319</v>
      </c>
      <c r="N1807" t="s">
        <v>26</v>
      </c>
      <c r="O1807">
        <v>0</v>
      </c>
      <c r="P1807" t="s">
        <v>27</v>
      </c>
      <c r="Q1807" t="s">
        <v>28</v>
      </c>
      <c r="R1807" t="s">
        <v>29</v>
      </c>
      <c r="S1807" t="s">
        <v>30</v>
      </c>
      <c r="T1807" t="s">
        <v>320</v>
      </c>
      <c r="U1807" t="s">
        <v>321</v>
      </c>
      <c r="V1807" t="s">
        <v>33</v>
      </c>
    </row>
    <row r="1808" spans="1:22">
      <c r="A1808" s="4">
        <v>46040</v>
      </c>
      <c r="B1808" t="s">
        <v>1397</v>
      </c>
      <c r="C1808" t="s">
        <v>23</v>
      </c>
      <c r="D1808">
        <v>1</v>
      </c>
      <c r="E1808">
        <v>21000</v>
      </c>
      <c r="F1808">
        <f>Table2[[#This Row],[Đơn Giá Chuẩn]]*Table2[[#This Row],[Tổng số lượng bán]]</f>
        <v>21000</v>
      </c>
      <c r="G1808">
        <v>0</v>
      </c>
      <c r="H1808">
        <f>Table2[[#This Row],[Doanh số bán]]-Table2[[#This Row],[Chiết khấu]]</f>
        <v>21000</v>
      </c>
      <c r="K1808" t="s">
        <v>24</v>
      </c>
      <c r="L1808">
        <v>0</v>
      </c>
      <c r="M1808" t="s">
        <v>319</v>
      </c>
      <c r="N1808" t="s">
        <v>26</v>
      </c>
      <c r="O1808">
        <v>0</v>
      </c>
      <c r="P1808" t="s">
        <v>27</v>
      </c>
      <c r="Q1808" t="s">
        <v>28</v>
      </c>
      <c r="R1808" t="s">
        <v>29</v>
      </c>
      <c r="S1808" t="s">
        <v>30</v>
      </c>
      <c r="T1808" t="s">
        <v>320</v>
      </c>
      <c r="U1808" t="s">
        <v>321</v>
      </c>
      <c r="V1808" t="s">
        <v>33</v>
      </c>
    </row>
    <row r="1809" spans="1:22">
      <c r="A1809" s="4">
        <v>46040</v>
      </c>
      <c r="B1809" t="s">
        <v>1397</v>
      </c>
      <c r="C1809" t="s">
        <v>23</v>
      </c>
      <c r="D1809">
        <v>1</v>
      </c>
      <c r="E1809">
        <v>25999.999999999996</v>
      </c>
      <c r="F1809">
        <f>Table2[[#This Row],[Đơn Giá Chuẩn]]*Table2[[#This Row],[Tổng số lượng bán]]</f>
        <v>25999.999999999996</v>
      </c>
      <c r="G1809">
        <v>0</v>
      </c>
      <c r="H1809">
        <f>Table2[[#This Row],[Doanh số bán]]-Table2[[#This Row],[Chiết khấu]]</f>
        <v>25999.999999999996</v>
      </c>
      <c r="K1809" t="s">
        <v>24</v>
      </c>
      <c r="L1809">
        <v>0</v>
      </c>
      <c r="M1809" t="s">
        <v>319</v>
      </c>
      <c r="N1809" t="s">
        <v>26</v>
      </c>
      <c r="O1809">
        <v>0</v>
      </c>
      <c r="P1809" t="s">
        <v>47</v>
      </c>
      <c r="Q1809" t="s">
        <v>48</v>
      </c>
      <c r="R1809" t="s">
        <v>29</v>
      </c>
      <c r="S1809" t="s">
        <v>30</v>
      </c>
      <c r="T1809" t="s">
        <v>320</v>
      </c>
      <c r="U1809" t="s">
        <v>321</v>
      </c>
      <c r="V1809" t="s">
        <v>33</v>
      </c>
    </row>
    <row r="1810" spans="1:22">
      <c r="A1810" s="4">
        <v>46040</v>
      </c>
      <c r="B1810" t="s">
        <v>1398</v>
      </c>
      <c r="C1810" t="s">
        <v>23</v>
      </c>
      <c r="D1810">
        <v>1</v>
      </c>
      <c r="E1810">
        <v>25999.999999999996</v>
      </c>
      <c r="F1810">
        <f>Table2[[#This Row],[Đơn Giá Chuẩn]]*Table2[[#This Row],[Tổng số lượng bán]]</f>
        <v>25999.999999999996</v>
      </c>
      <c r="G1810">
        <v>0</v>
      </c>
      <c r="H1810">
        <f>Table2[[#This Row],[Doanh số bán]]-Table2[[#This Row],[Chiết khấu]]</f>
        <v>25999.999999999996</v>
      </c>
      <c r="K1810" t="s">
        <v>24</v>
      </c>
      <c r="L1810">
        <v>0</v>
      </c>
      <c r="M1810" t="s">
        <v>319</v>
      </c>
      <c r="N1810" t="s">
        <v>26</v>
      </c>
      <c r="O1810">
        <v>0</v>
      </c>
      <c r="P1810" t="s">
        <v>47</v>
      </c>
      <c r="Q1810" t="s">
        <v>48</v>
      </c>
      <c r="R1810" t="s">
        <v>29</v>
      </c>
      <c r="S1810" t="s">
        <v>30</v>
      </c>
      <c r="T1810" t="s">
        <v>320</v>
      </c>
      <c r="U1810" t="s">
        <v>321</v>
      </c>
      <c r="V1810" t="s">
        <v>33</v>
      </c>
    </row>
    <row r="1811" spans="1:22">
      <c r="A1811" s="4">
        <v>46040</v>
      </c>
      <c r="B1811" t="s">
        <v>1398</v>
      </c>
      <c r="C1811" t="s">
        <v>23</v>
      </c>
      <c r="D1811">
        <v>1</v>
      </c>
      <c r="E1811">
        <v>21000</v>
      </c>
      <c r="F1811">
        <f>Table2[[#This Row],[Đơn Giá Chuẩn]]*Table2[[#This Row],[Tổng số lượng bán]]</f>
        <v>21000</v>
      </c>
      <c r="G1811">
        <v>0</v>
      </c>
      <c r="H1811">
        <f>Table2[[#This Row],[Doanh số bán]]-Table2[[#This Row],[Chiết khấu]]</f>
        <v>21000</v>
      </c>
      <c r="K1811" t="s">
        <v>24</v>
      </c>
      <c r="L1811">
        <v>0</v>
      </c>
      <c r="M1811" t="s">
        <v>319</v>
      </c>
      <c r="N1811" t="s">
        <v>26</v>
      </c>
      <c r="O1811">
        <v>0</v>
      </c>
      <c r="P1811" t="s">
        <v>27</v>
      </c>
      <c r="Q1811" t="s">
        <v>28</v>
      </c>
      <c r="R1811" t="s">
        <v>29</v>
      </c>
      <c r="S1811" t="s">
        <v>30</v>
      </c>
      <c r="T1811" t="s">
        <v>320</v>
      </c>
      <c r="U1811" t="s">
        <v>321</v>
      </c>
      <c r="V1811" t="s">
        <v>33</v>
      </c>
    </row>
    <row r="1812" spans="1:22">
      <c r="A1812" s="4">
        <v>46040</v>
      </c>
      <c r="B1812" t="s">
        <v>1399</v>
      </c>
      <c r="C1812" t="s">
        <v>23</v>
      </c>
      <c r="D1812">
        <v>1</v>
      </c>
      <c r="E1812">
        <v>25999.999999999996</v>
      </c>
      <c r="F1812">
        <f>Table2[[#This Row],[Đơn Giá Chuẩn]]*Table2[[#This Row],[Tổng số lượng bán]]</f>
        <v>25999.999999999996</v>
      </c>
      <c r="G1812">
        <v>0</v>
      </c>
      <c r="H1812">
        <f>Table2[[#This Row],[Doanh số bán]]-Table2[[#This Row],[Chiết khấu]]</f>
        <v>25999.999999999996</v>
      </c>
      <c r="K1812" t="s">
        <v>24</v>
      </c>
      <c r="L1812">
        <v>0</v>
      </c>
      <c r="M1812" t="s">
        <v>319</v>
      </c>
      <c r="N1812" t="s">
        <v>26</v>
      </c>
      <c r="O1812">
        <v>0</v>
      </c>
      <c r="P1812" t="s">
        <v>47</v>
      </c>
      <c r="Q1812" t="s">
        <v>48</v>
      </c>
      <c r="R1812" t="s">
        <v>29</v>
      </c>
      <c r="S1812" t="s">
        <v>30</v>
      </c>
      <c r="T1812" t="s">
        <v>320</v>
      </c>
      <c r="U1812" t="s">
        <v>321</v>
      </c>
      <c r="V1812" t="s">
        <v>33</v>
      </c>
    </row>
    <row r="1813" spans="1:22">
      <c r="A1813" s="4">
        <v>46040</v>
      </c>
      <c r="B1813" t="s">
        <v>1399</v>
      </c>
      <c r="C1813" t="s">
        <v>23</v>
      </c>
      <c r="D1813">
        <v>2</v>
      </c>
      <c r="E1813">
        <v>21000</v>
      </c>
      <c r="F1813">
        <f>Table2[[#This Row],[Đơn Giá Chuẩn]]*Table2[[#This Row],[Tổng số lượng bán]]</f>
        <v>42000</v>
      </c>
      <c r="G1813">
        <v>0</v>
      </c>
      <c r="H1813">
        <f>Table2[[#This Row],[Doanh số bán]]-Table2[[#This Row],[Chiết khấu]]</f>
        <v>42000</v>
      </c>
      <c r="K1813" t="s">
        <v>24</v>
      </c>
      <c r="L1813">
        <v>0</v>
      </c>
      <c r="M1813" t="s">
        <v>319</v>
      </c>
      <c r="N1813" t="s">
        <v>26</v>
      </c>
      <c r="O1813">
        <v>0</v>
      </c>
      <c r="P1813" t="s">
        <v>27</v>
      </c>
      <c r="Q1813" t="s">
        <v>28</v>
      </c>
      <c r="R1813" t="s">
        <v>29</v>
      </c>
      <c r="S1813" t="s">
        <v>30</v>
      </c>
      <c r="T1813" t="s">
        <v>320</v>
      </c>
      <c r="U1813" t="s">
        <v>321</v>
      </c>
      <c r="V1813" t="s">
        <v>33</v>
      </c>
    </row>
    <row r="1814" spans="1:22">
      <c r="A1814" s="4">
        <v>46040</v>
      </c>
      <c r="B1814" t="s">
        <v>1400</v>
      </c>
      <c r="C1814" t="s">
        <v>23</v>
      </c>
      <c r="D1814">
        <v>1</v>
      </c>
      <c r="E1814">
        <v>21000</v>
      </c>
      <c r="F1814">
        <f>Table2[[#This Row],[Đơn Giá Chuẩn]]*Table2[[#This Row],[Tổng số lượng bán]]</f>
        <v>21000</v>
      </c>
      <c r="G1814">
        <v>0</v>
      </c>
      <c r="H1814">
        <f>Table2[[#This Row],[Doanh số bán]]-Table2[[#This Row],[Chiết khấu]]</f>
        <v>21000</v>
      </c>
      <c r="K1814" t="s">
        <v>24</v>
      </c>
      <c r="L1814">
        <v>0</v>
      </c>
      <c r="M1814" t="s">
        <v>319</v>
      </c>
      <c r="N1814" t="s">
        <v>26</v>
      </c>
      <c r="O1814">
        <v>0</v>
      </c>
      <c r="P1814" t="s">
        <v>27</v>
      </c>
      <c r="Q1814" t="s">
        <v>28</v>
      </c>
      <c r="R1814" t="s">
        <v>29</v>
      </c>
      <c r="S1814" t="s">
        <v>30</v>
      </c>
      <c r="T1814" t="s">
        <v>320</v>
      </c>
      <c r="U1814" t="s">
        <v>321</v>
      </c>
      <c r="V1814" t="s">
        <v>33</v>
      </c>
    </row>
    <row r="1815" spans="1:22">
      <c r="A1815" s="4">
        <v>46040</v>
      </c>
      <c r="B1815" t="s">
        <v>1400</v>
      </c>
      <c r="C1815" t="s">
        <v>23</v>
      </c>
      <c r="D1815">
        <v>1</v>
      </c>
      <c r="E1815">
        <v>32000</v>
      </c>
      <c r="F1815">
        <f>Table2[[#This Row],[Đơn Giá Chuẩn]]*Table2[[#This Row],[Tổng số lượng bán]]</f>
        <v>32000</v>
      </c>
      <c r="G1815">
        <v>0</v>
      </c>
      <c r="H1815">
        <f>Table2[[#This Row],[Doanh số bán]]-Table2[[#This Row],[Chiết khấu]]</f>
        <v>32000</v>
      </c>
      <c r="K1815" t="s">
        <v>24</v>
      </c>
      <c r="L1815">
        <v>0</v>
      </c>
      <c r="M1815" t="s">
        <v>319</v>
      </c>
      <c r="N1815" t="s">
        <v>26</v>
      </c>
      <c r="O1815">
        <v>0</v>
      </c>
      <c r="P1815" t="s">
        <v>125</v>
      </c>
      <c r="Q1815" t="s">
        <v>126</v>
      </c>
      <c r="R1815" t="s">
        <v>29</v>
      </c>
      <c r="S1815" t="s">
        <v>30</v>
      </c>
      <c r="T1815" t="s">
        <v>320</v>
      </c>
      <c r="U1815" t="s">
        <v>321</v>
      </c>
      <c r="V1815" t="s">
        <v>33</v>
      </c>
    </row>
    <row r="1816" spans="1:22">
      <c r="A1816" s="4">
        <v>46040</v>
      </c>
      <c r="B1816" t="s">
        <v>1401</v>
      </c>
      <c r="C1816" t="s">
        <v>23</v>
      </c>
      <c r="D1816">
        <v>1</v>
      </c>
      <c r="E1816">
        <v>25999.999999999996</v>
      </c>
      <c r="F1816">
        <f>Table2[[#This Row],[Đơn Giá Chuẩn]]*Table2[[#This Row],[Tổng số lượng bán]]</f>
        <v>25999.999999999996</v>
      </c>
      <c r="G1816">
        <v>0</v>
      </c>
      <c r="H1816">
        <f>Table2[[#This Row],[Doanh số bán]]-Table2[[#This Row],[Chiết khấu]]</f>
        <v>25999.999999999996</v>
      </c>
      <c r="K1816" t="s">
        <v>24</v>
      </c>
      <c r="L1816">
        <v>0</v>
      </c>
      <c r="M1816" t="s">
        <v>319</v>
      </c>
      <c r="N1816" t="s">
        <v>26</v>
      </c>
      <c r="O1816">
        <v>0</v>
      </c>
      <c r="P1816" t="s">
        <v>47</v>
      </c>
      <c r="Q1816" t="s">
        <v>48</v>
      </c>
      <c r="R1816" t="s">
        <v>29</v>
      </c>
      <c r="S1816" t="s">
        <v>30</v>
      </c>
      <c r="T1816" t="s">
        <v>320</v>
      </c>
      <c r="U1816" t="s">
        <v>321</v>
      </c>
      <c r="V1816" t="s">
        <v>33</v>
      </c>
    </row>
    <row r="1817" spans="1:22">
      <c r="A1817" s="4">
        <v>46040</v>
      </c>
      <c r="B1817" t="s">
        <v>1401</v>
      </c>
      <c r="C1817" t="s">
        <v>23</v>
      </c>
      <c r="D1817">
        <v>1</v>
      </c>
      <c r="E1817">
        <v>37000</v>
      </c>
      <c r="F1817">
        <f>Table2[[#This Row],[Đơn Giá Chuẩn]]*Table2[[#This Row],[Tổng số lượng bán]]</f>
        <v>37000</v>
      </c>
      <c r="G1817">
        <v>0</v>
      </c>
      <c r="H1817">
        <f>Table2[[#This Row],[Doanh số bán]]-Table2[[#This Row],[Chiết khấu]]</f>
        <v>37000</v>
      </c>
      <c r="K1817" t="s">
        <v>24</v>
      </c>
      <c r="L1817">
        <v>0</v>
      </c>
      <c r="M1817" t="s">
        <v>319</v>
      </c>
      <c r="N1817" t="s">
        <v>26</v>
      </c>
      <c r="O1817">
        <v>0</v>
      </c>
      <c r="P1817" t="s">
        <v>66</v>
      </c>
      <c r="Q1817" t="s">
        <v>67</v>
      </c>
      <c r="R1817" t="s">
        <v>29</v>
      </c>
      <c r="S1817" t="s">
        <v>68</v>
      </c>
      <c r="T1817" t="s">
        <v>320</v>
      </c>
      <c r="U1817" t="s">
        <v>321</v>
      </c>
      <c r="V1817" t="s">
        <v>33</v>
      </c>
    </row>
    <row r="1818" spans="1:22">
      <c r="A1818" s="4">
        <v>46040</v>
      </c>
      <c r="B1818" t="s">
        <v>1401</v>
      </c>
      <c r="C1818" t="s">
        <v>23</v>
      </c>
      <c r="D1818">
        <v>1</v>
      </c>
      <c r="E1818">
        <v>21000</v>
      </c>
      <c r="F1818">
        <f>Table2[[#This Row],[Đơn Giá Chuẩn]]*Table2[[#This Row],[Tổng số lượng bán]]</f>
        <v>21000</v>
      </c>
      <c r="G1818">
        <v>0</v>
      </c>
      <c r="H1818">
        <f>Table2[[#This Row],[Doanh số bán]]-Table2[[#This Row],[Chiết khấu]]</f>
        <v>21000</v>
      </c>
      <c r="K1818" t="s">
        <v>24</v>
      </c>
      <c r="L1818">
        <v>0</v>
      </c>
      <c r="M1818" t="s">
        <v>319</v>
      </c>
      <c r="N1818" t="s">
        <v>26</v>
      </c>
      <c r="O1818">
        <v>0</v>
      </c>
      <c r="P1818" t="s">
        <v>27</v>
      </c>
      <c r="Q1818" t="s">
        <v>28</v>
      </c>
      <c r="R1818" t="s">
        <v>29</v>
      </c>
      <c r="S1818" t="s">
        <v>30</v>
      </c>
      <c r="T1818" t="s">
        <v>320</v>
      </c>
      <c r="U1818" t="s">
        <v>321</v>
      </c>
      <c r="V1818" t="s">
        <v>33</v>
      </c>
    </row>
    <row r="1819" spans="1:22">
      <c r="A1819" s="4">
        <v>46040</v>
      </c>
      <c r="B1819" t="s">
        <v>1401</v>
      </c>
      <c r="C1819" t="s">
        <v>23</v>
      </c>
      <c r="D1819">
        <v>2</v>
      </c>
      <c r="E1819">
        <v>42000</v>
      </c>
      <c r="F1819">
        <f>Table2[[#This Row],[Đơn Giá Chuẩn]]*Table2[[#This Row],[Tổng số lượng bán]]</f>
        <v>84000</v>
      </c>
      <c r="G1819">
        <v>0</v>
      </c>
      <c r="H1819">
        <f>Table2[[#This Row],[Doanh số bán]]-Table2[[#This Row],[Chiết khấu]]</f>
        <v>84000</v>
      </c>
      <c r="K1819" t="s">
        <v>24</v>
      </c>
      <c r="L1819">
        <v>0</v>
      </c>
      <c r="M1819" t="s">
        <v>319</v>
      </c>
      <c r="N1819" t="s">
        <v>26</v>
      </c>
      <c r="O1819">
        <v>0</v>
      </c>
      <c r="P1819" t="s">
        <v>62</v>
      </c>
      <c r="Q1819" t="s">
        <v>63</v>
      </c>
      <c r="R1819" t="s">
        <v>29</v>
      </c>
      <c r="S1819" t="s">
        <v>56</v>
      </c>
      <c r="T1819" t="s">
        <v>320</v>
      </c>
      <c r="U1819" t="s">
        <v>321</v>
      </c>
      <c r="V1819" t="s">
        <v>33</v>
      </c>
    </row>
    <row r="1820" spans="1:22">
      <c r="A1820" s="4">
        <v>46040</v>
      </c>
      <c r="B1820" t="s">
        <v>1401</v>
      </c>
      <c r="C1820" t="s">
        <v>23</v>
      </c>
      <c r="D1820">
        <v>3</v>
      </c>
      <c r="E1820">
        <v>25999.999999999996</v>
      </c>
      <c r="F1820">
        <f>Table2[[#This Row],[Đơn Giá Chuẩn]]*Table2[[#This Row],[Tổng số lượng bán]]</f>
        <v>77999.999999999985</v>
      </c>
      <c r="G1820">
        <v>0</v>
      </c>
      <c r="H1820">
        <f>Table2[[#This Row],[Doanh số bán]]-Table2[[#This Row],[Chiết khấu]]</f>
        <v>77999.999999999985</v>
      </c>
      <c r="K1820" t="s">
        <v>24</v>
      </c>
      <c r="L1820">
        <v>0</v>
      </c>
      <c r="M1820" t="s">
        <v>319</v>
      </c>
      <c r="N1820" t="s">
        <v>26</v>
      </c>
      <c r="O1820">
        <v>0</v>
      </c>
      <c r="P1820" t="s">
        <v>129</v>
      </c>
      <c r="Q1820" t="s">
        <v>130</v>
      </c>
      <c r="R1820" t="s">
        <v>29</v>
      </c>
      <c r="S1820" t="s">
        <v>30</v>
      </c>
      <c r="T1820" t="s">
        <v>320</v>
      </c>
      <c r="U1820" t="s">
        <v>321</v>
      </c>
      <c r="V1820" t="s">
        <v>33</v>
      </c>
    </row>
    <row r="1821" spans="1:22">
      <c r="A1821" s="4">
        <v>46040</v>
      </c>
      <c r="B1821" t="s">
        <v>1401</v>
      </c>
      <c r="C1821" t="s">
        <v>23</v>
      </c>
      <c r="D1821">
        <v>2</v>
      </c>
      <c r="E1821">
        <v>22000</v>
      </c>
      <c r="F1821">
        <f>Table2[[#This Row],[Đơn Giá Chuẩn]]*Table2[[#This Row],[Tổng số lượng bán]]</f>
        <v>44000</v>
      </c>
      <c r="G1821">
        <v>0</v>
      </c>
      <c r="H1821">
        <f>Table2[[#This Row],[Doanh số bán]]-Table2[[#This Row],[Chiết khấu]]</f>
        <v>44000</v>
      </c>
      <c r="K1821" t="s">
        <v>24</v>
      </c>
      <c r="L1821">
        <v>0</v>
      </c>
      <c r="M1821" t="s">
        <v>319</v>
      </c>
      <c r="N1821" t="s">
        <v>26</v>
      </c>
      <c r="O1821">
        <v>0</v>
      </c>
      <c r="P1821" t="s">
        <v>352</v>
      </c>
      <c r="Q1821" t="s">
        <v>353</v>
      </c>
      <c r="R1821" t="s">
        <v>29</v>
      </c>
      <c r="S1821" t="s">
        <v>240</v>
      </c>
      <c r="T1821" t="s">
        <v>320</v>
      </c>
      <c r="U1821" t="s">
        <v>321</v>
      </c>
      <c r="V1821" t="s">
        <v>33</v>
      </c>
    </row>
    <row r="1822" spans="1:22">
      <c r="A1822" s="4">
        <v>46040</v>
      </c>
      <c r="B1822" t="s">
        <v>1401</v>
      </c>
      <c r="C1822" t="s">
        <v>23</v>
      </c>
      <c r="D1822">
        <v>1</v>
      </c>
      <c r="E1822">
        <v>47000</v>
      </c>
      <c r="F1822">
        <f>Table2[[#This Row],[Đơn Giá Chuẩn]]*Table2[[#This Row],[Tổng số lượng bán]]</f>
        <v>47000</v>
      </c>
      <c r="G1822">
        <v>0</v>
      </c>
      <c r="H1822">
        <f>Table2[[#This Row],[Doanh số bán]]-Table2[[#This Row],[Chiết khấu]]</f>
        <v>47000</v>
      </c>
      <c r="K1822" t="s">
        <v>24</v>
      </c>
      <c r="L1822">
        <v>0</v>
      </c>
      <c r="M1822" t="s">
        <v>319</v>
      </c>
      <c r="N1822" t="s">
        <v>26</v>
      </c>
      <c r="O1822">
        <v>0</v>
      </c>
      <c r="P1822" t="s">
        <v>876</v>
      </c>
      <c r="Q1822" t="s">
        <v>877</v>
      </c>
      <c r="R1822" t="s">
        <v>29</v>
      </c>
      <c r="S1822" t="s">
        <v>59</v>
      </c>
      <c r="T1822" t="s">
        <v>320</v>
      </c>
      <c r="U1822" t="s">
        <v>321</v>
      </c>
      <c r="V1822" t="s">
        <v>33</v>
      </c>
    </row>
    <row r="1823" spans="1:22">
      <c r="A1823" s="4">
        <v>46056</v>
      </c>
      <c r="B1823" t="s">
        <v>3602</v>
      </c>
      <c r="C1823" t="s">
        <v>83</v>
      </c>
      <c r="D1823">
        <v>1</v>
      </c>
      <c r="E1823">
        <v>132339.79999999999</v>
      </c>
      <c r="F1823">
        <f>Table2[[#This Row],[Đơn Giá Chuẩn]]*Table2[[#This Row],[Tổng số lượng bán]]</f>
        <v>132339.79999999999</v>
      </c>
      <c r="G1823">
        <v>0</v>
      </c>
      <c r="H1823">
        <f>Table2[[#This Row],[Doanh số bán]]-Table2[[#This Row],[Chiết khấu]]</f>
        <v>132339.79999999999</v>
      </c>
      <c r="I1823">
        <v>0</v>
      </c>
      <c r="J1823">
        <v>0</v>
      </c>
      <c r="K1823" t="s">
        <v>50</v>
      </c>
      <c r="L1823">
        <v>0.5</v>
      </c>
      <c r="M1823" t="s">
        <v>37</v>
      </c>
      <c r="N1823" t="s">
        <v>50</v>
      </c>
      <c r="O1823">
        <v>0.5</v>
      </c>
      <c r="P1823" t="s">
        <v>101</v>
      </c>
      <c r="Q1823" t="s">
        <v>102</v>
      </c>
      <c r="R1823" t="s">
        <v>41</v>
      </c>
      <c r="S1823" t="s">
        <v>42</v>
      </c>
      <c r="T1823" t="s">
        <v>74</v>
      </c>
      <c r="U1823" t="s">
        <v>75</v>
      </c>
      <c r="V1823" t="s">
        <v>50</v>
      </c>
    </row>
    <row r="1824" spans="1:22">
      <c r="A1824" s="4">
        <v>46040</v>
      </c>
      <c r="B1824" t="s">
        <v>1403</v>
      </c>
      <c r="C1824" t="s">
        <v>23</v>
      </c>
      <c r="D1824">
        <v>2</v>
      </c>
      <c r="E1824">
        <v>21000</v>
      </c>
      <c r="F1824">
        <f>Table2[[#This Row],[Đơn Giá Chuẩn]]*Table2[[#This Row],[Tổng số lượng bán]]</f>
        <v>42000</v>
      </c>
      <c r="G1824">
        <v>0</v>
      </c>
      <c r="H1824">
        <f>Table2[[#This Row],[Doanh số bán]]-Table2[[#This Row],[Chiết khấu]]</f>
        <v>42000</v>
      </c>
      <c r="K1824" t="s">
        <v>24</v>
      </c>
      <c r="L1824">
        <v>0</v>
      </c>
      <c r="M1824" t="s">
        <v>319</v>
      </c>
      <c r="N1824" t="s">
        <v>26</v>
      </c>
      <c r="O1824">
        <v>0</v>
      </c>
      <c r="P1824" t="s">
        <v>27</v>
      </c>
      <c r="Q1824" t="s">
        <v>28</v>
      </c>
      <c r="R1824" t="s">
        <v>29</v>
      </c>
      <c r="S1824" t="s">
        <v>30</v>
      </c>
      <c r="T1824" t="s">
        <v>320</v>
      </c>
      <c r="U1824" t="s">
        <v>321</v>
      </c>
      <c r="V1824" t="s">
        <v>33</v>
      </c>
    </row>
    <row r="1825" spans="1:22">
      <c r="A1825" s="4">
        <v>46040</v>
      </c>
      <c r="B1825" t="s">
        <v>1403</v>
      </c>
      <c r="C1825" t="s">
        <v>23</v>
      </c>
      <c r="D1825">
        <v>1</v>
      </c>
      <c r="E1825">
        <v>32000</v>
      </c>
      <c r="F1825">
        <f>Table2[[#This Row],[Đơn Giá Chuẩn]]*Table2[[#This Row],[Tổng số lượng bán]]</f>
        <v>32000</v>
      </c>
      <c r="G1825">
        <v>0</v>
      </c>
      <c r="H1825">
        <f>Table2[[#This Row],[Doanh số bán]]-Table2[[#This Row],[Chiết khấu]]</f>
        <v>32000</v>
      </c>
      <c r="K1825" t="s">
        <v>24</v>
      </c>
      <c r="L1825">
        <v>0</v>
      </c>
      <c r="M1825" t="s">
        <v>319</v>
      </c>
      <c r="N1825" t="s">
        <v>26</v>
      </c>
      <c r="O1825">
        <v>0</v>
      </c>
      <c r="P1825" t="s">
        <v>873</v>
      </c>
      <c r="Q1825" t="s">
        <v>874</v>
      </c>
      <c r="R1825" t="s">
        <v>29</v>
      </c>
      <c r="S1825" t="s">
        <v>30</v>
      </c>
      <c r="T1825" t="s">
        <v>320</v>
      </c>
      <c r="U1825" t="s">
        <v>321</v>
      </c>
      <c r="V1825" t="s">
        <v>33</v>
      </c>
    </row>
    <row r="1826" spans="1:22">
      <c r="A1826" s="4">
        <v>46040</v>
      </c>
      <c r="B1826" t="s">
        <v>1404</v>
      </c>
      <c r="C1826" t="s">
        <v>23</v>
      </c>
      <c r="D1826">
        <v>1</v>
      </c>
      <c r="E1826">
        <v>21000</v>
      </c>
      <c r="F1826">
        <f>Table2[[#This Row],[Đơn Giá Chuẩn]]*Table2[[#This Row],[Tổng số lượng bán]]</f>
        <v>21000</v>
      </c>
      <c r="G1826">
        <v>0</v>
      </c>
      <c r="H1826">
        <f>Table2[[#This Row],[Doanh số bán]]-Table2[[#This Row],[Chiết khấu]]</f>
        <v>21000</v>
      </c>
      <c r="K1826" t="s">
        <v>24</v>
      </c>
      <c r="L1826">
        <v>0</v>
      </c>
      <c r="M1826" t="s">
        <v>319</v>
      </c>
      <c r="N1826" t="s">
        <v>26</v>
      </c>
      <c r="O1826">
        <v>0</v>
      </c>
      <c r="P1826" t="s">
        <v>27</v>
      </c>
      <c r="Q1826" t="s">
        <v>28</v>
      </c>
      <c r="R1826" t="s">
        <v>29</v>
      </c>
      <c r="S1826" t="s">
        <v>30</v>
      </c>
      <c r="T1826" t="s">
        <v>320</v>
      </c>
      <c r="U1826" t="s">
        <v>321</v>
      </c>
      <c r="V1826" t="s">
        <v>33</v>
      </c>
    </row>
    <row r="1827" spans="1:22">
      <c r="A1827" s="4">
        <v>46040</v>
      </c>
      <c r="B1827" t="s">
        <v>1404</v>
      </c>
      <c r="C1827" t="s">
        <v>23</v>
      </c>
      <c r="D1827">
        <v>1</v>
      </c>
      <c r="E1827">
        <v>25999.999999999996</v>
      </c>
      <c r="F1827">
        <f>Table2[[#This Row],[Đơn Giá Chuẩn]]*Table2[[#This Row],[Tổng số lượng bán]]</f>
        <v>25999.999999999996</v>
      </c>
      <c r="G1827">
        <v>0</v>
      </c>
      <c r="H1827">
        <f>Table2[[#This Row],[Doanh số bán]]-Table2[[#This Row],[Chiết khấu]]</f>
        <v>25999.999999999996</v>
      </c>
      <c r="K1827" t="s">
        <v>24</v>
      </c>
      <c r="L1827">
        <v>0</v>
      </c>
      <c r="M1827" t="s">
        <v>319</v>
      </c>
      <c r="N1827" t="s">
        <v>26</v>
      </c>
      <c r="O1827">
        <v>0</v>
      </c>
      <c r="P1827" t="s">
        <v>47</v>
      </c>
      <c r="Q1827" t="s">
        <v>48</v>
      </c>
      <c r="R1827" t="s">
        <v>29</v>
      </c>
      <c r="S1827" t="s">
        <v>30</v>
      </c>
      <c r="T1827" t="s">
        <v>320</v>
      </c>
      <c r="U1827" t="s">
        <v>321</v>
      </c>
      <c r="V1827" t="s">
        <v>33</v>
      </c>
    </row>
    <row r="1828" spans="1:22">
      <c r="A1828" s="4">
        <v>46040</v>
      </c>
      <c r="B1828" t="s">
        <v>1404</v>
      </c>
      <c r="C1828" t="s">
        <v>23</v>
      </c>
      <c r="D1828">
        <v>1</v>
      </c>
      <c r="E1828">
        <v>62000</v>
      </c>
      <c r="F1828">
        <f>Table2[[#This Row],[Đơn Giá Chuẩn]]*Table2[[#This Row],[Tổng số lượng bán]]</f>
        <v>62000</v>
      </c>
      <c r="G1828">
        <v>0</v>
      </c>
      <c r="H1828">
        <f>Table2[[#This Row],[Doanh số bán]]-Table2[[#This Row],[Chiết khấu]]</f>
        <v>62000</v>
      </c>
      <c r="K1828" t="s">
        <v>24</v>
      </c>
      <c r="L1828">
        <v>0</v>
      </c>
      <c r="M1828" t="s">
        <v>319</v>
      </c>
      <c r="N1828" t="s">
        <v>26</v>
      </c>
      <c r="O1828">
        <v>0</v>
      </c>
      <c r="P1828" t="s">
        <v>199</v>
      </c>
      <c r="Q1828" t="s">
        <v>200</v>
      </c>
      <c r="R1828" t="s">
        <v>29</v>
      </c>
      <c r="S1828" t="s">
        <v>30</v>
      </c>
      <c r="T1828" t="s">
        <v>320</v>
      </c>
      <c r="U1828" t="s">
        <v>321</v>
      </c>
      <c r="V1828" t="s">
        <v>33</v>
      </c>
    </row>
    <row r="1829" spans="1:22">
      <c r="A1829" s="4">
        <v>46040</v>
      </c>
      <c r="B1829" t="s">
        <v>1404</v>
      </c>
      <c r="C1829" t="s">
        <v>23</v>
      </c>
      <c r="D1829">
        <v>1</v>
      </c>
      <c r="E1829">
        <v>42000</v>
      </c>
      <c r="F1829">
        <f>Table2[[#This Row],[Đơn Giá Chuẩn]]*Table2[[#This Row],[Tổng số lượng bán]]</f>
        <v>42000</v>
      </c>
      <c r="G1829">
        <v>0</v>
      </c>
      <c r="H1829">
        <f>Table2[[#This Row],[Doanh số bán]]-Table2[[#This Row],[Chiết khấu]]</f>
        <v>42000</v>
      </c>
      <c r="K1829" t="s">
        <v>24</v>
      </c>
      <c r="L1829">
        <v>0</v>
      </c>
      <c r="M1829" t="s">
        <v>319</v>
      </c>
      <c r="N1829" t="s">
        <v>26</v>
      </c>
      <c r="O1829">
        <v>0</v>
      </c>
      <c r="P1829" t="s">
        <v>977</v>
      </c>
      <c r="Q1829" t="s">
        <v>978</v>
      </c>
      <c r="R1829" t="s">
        <v>29</v>
      </c>
      <c r="S1829" t="s">
        <v>59</v>
      </c>
      <c r="T1829" t="s">
        <v>320</v>
      </c>
      <c r="U1829" t="s">
        <v>321</v>
      </c>
      <c r="V1829" t="s">
        <v>33</v>
      </c>
    </row>
    <row r="1830" spans="1:22">
      <c r="A1830" s="4">
        <v>46040</v>
      </c>
      <c r="B1830" t="s">
        <v>1404</v>
      </c>
      <c r="C1830" t="s">
        <v>23</v>
      </c>
      <c r="D1830">
        <v>1</v>
      </c>
      <c r="E1830">
        <v>42000</v>
      </c>
      <c r="F1830">
        <f>Table2[[#This Row],[Đơn Giá Chuẩn]]*Table2[[#This Row],[Tổng số lượng bán]]</f>
        <v>42000</v>
      </c>
      <c r="G1830">
        <v>0</v>
      </c>
      <c r="H1830">
        <f>Table2[[#This Row],[Doanh số bán]]-Table2[[#This Row],[Chiết khấu]]</f>
        <v>42000</v>
      </c>
      <c r="K1830" t="s">
        <v>24</v>
      </c>
      <c r="L1830">
        <v>0</v>
      </c>
      <c r="M1830" t="s">
        <v>319</v>
      </c>
      <c r="N1830" t="s">
        <v>26</v>
      </c>
      <c r="O1830">
        <v>0</v>
      </c>
      <c r="P1830" t="s">
        <v>1020</v>
      </c>
      <c r="Q1830" t="s">
        <v>1021</v>
      </c>
      <c r="R1830" t="s">
        <v>29</v>
      </c>
      <c r="S1830" t="s">
        <v>59</v>
      </c>
      <c r="T1830" t="s">
        <v>320</v>
      </c>
      <c r="U1830" t="s">
        <v>321</v>
      </c>
      <c r="V1830" t="s">
        <v>33</v>
      </c>
    </row>
    <row r="1831" spans="1:22">
      <c r="A1831" s="4">
        <v>46040</v>
      </c>
      <c r="B1831" t="s">
        <v>1405</v>
      </c>
      <c r="C1831" t="s">
        <v>23</v>
      </c>
      <c r="D1831">
        <v>1</v>
      </c>
      <c r="E1831">
        <v>25999.999999999996</v>
      </c>
      <c r="F1831">
        <f>Table2[[#This Row],[Đơn Giá Chuẩn]]*Table2[[#This Row],[Tổng số lượng bán]]</f>
        <v>25999.999999999996</v>
      </c>
      <c r="G1831">
        <v>0</v>
      </c>
      <c r="H1831">
        <f>Table2[[#This Row],[Doanh số bán]]-Table2[[#This Row],[Chiết khấu]]</f>
        <v>25999.999999999996</v>
      </c>
      <c r="K1831" t="s">
        <v>24</v>
      </c>
      <c r="L1831">
        <v>0</v>
      </c>
      <c r="M1831" t="s">
        <v>319</v>
      </c>
      <c r="N1831" t="s">
        <v>26</v>
      </c>
      <c r="O1831">
        <v>0</v>
      </c>
      <c r="P1831" t="s">
        <v>129</v>
      </c>
      <c r="Q1831" t="s">
        <v>130</v>
      </c>
      <c r="R1831" t="s">
        <v>29</v>
      </c>
      <c r="S1831" t="s">
        <v>30</v>
      </c>
      <c r="T1831" t="s">
        <v>320</v>
      </c>
      <c r="U1831" t="s">
        <v>321</v>
      </c>
      <c r="V1831" t="s">
        <v>33</v>
      </c>
    </row>
    <row r="1832" spans="1:22">
      <c r="A1832" s="4">
        <v>46040</v>
      </c>
      <c r="B1832" t="s">
        <v>1405</v>
      </c>
      <c r="C1832" t="s">
        <v>23</v>
      </c>
      <c r="D1832">
        <v>1</v>
      </c>
      <c r="E1832">
        <v>32000</v>
      </c>
      <c r="F1832">
        <f>Table2[[#This Row],[Đơn Giá Chuẩn]]*Table2[[#This Row],[Tổng số lượng bán]]</f>
        <v>32000</v>
      </c>
      <c r="G1832">
        <v>0</v>
      </c>
      <c r="H1832">
        <f>Table2[[#This Row],[Doanh số bán]]-Table2[[#This Row],[Chiết khấu]]</f>
        <v>32000</v>
      </c>
      <c r="K1832" t="s">
        <v>24</v>
      </c>
      <c r="L1832">
        <v>0</v>
      </c>
      <c r="M1832" t="s">
        <v>319</v>
      </c>
      <c r="N1832" t="s">
        <v>26</v>
      </c>
      <c r="O1832">
        <v>0</v>
      </c>
      <c r="P1832" t="s">
        <v>569</v>
      </c>
      <c r="Q1832" t="s">
        <v>570</v>
      </c>
      <c r="R1832" t="s">
        <v>29</v>
      </c>
      <c r="S1832" t="s">
        <v>59</v>
      </c>
      <c r="T1832" t="s">
        <v>320</v>
      </c>
      <c r="U1832" t="s">
        <v>321</v>
      </c>
      <c r="V1832" t="s">
        <v>33</v>
      </c>
    </row>
    <row r="1833" spans="1:22">
      <c r="A1833" s="4">
        <v>46040</v>
      </c>
      <c r="B1833" t="s">
        <v>1406</v>
      </c>
      <c r="C1833" t="s">
        <v>23</v>
      </c>
      <c r="D1833">
        <v>1</v>
      </c>
      <c r="E1833">
        <v>21000</v>
      </c>
      <c r="F1833">
        <f>Table2[[#This Row],[Đơn Giá Chuẩn]]*Table2[[#This Row],[Tổng số lượng bán]]</f>
        <v>21000</v>
      </c>
      <c r="G1833">
        <v>0</v>
      </c>
      <c r="H1833">
        <f>Table2[[#This Row],[Doanh số bán]]-Table2[[#This Row],[Chiết khấu]]</f>
        <v>21000</v>
      </c>
      <c r="K1833" t="s">
        <v>24</v>
      </c>
      <c r="L1833">
        <v>0</v>
      </c>
      <c r="M1833" t="s">
        <v>319</v>
      </c>
      <c r="N1833" t="s">
        <v>26</v>
      </c>
      <c r="O1833">
        <v>0</v>
      </c>
      <c r="P1833" t="s">
        <v>27</v>
      </c>
      <c r="Q1833" t="s">
        <v>28</v>
      </c>
      <c r="R1833" t="s">
        <v>29</v>
      </c>
      <c r="S1833" t="s">
        <v>30</v>
      </c>
      <c r="T1833" t="s">
        <v>320</v>
      </c>
      <c r="U1833" t="s">
        <v>321</v>
      </c>
      <c r="V1833" t="s">
        <v>33</v>
      </c>
    </row>
    <row r="1834" spans="1:22">
      <c r="A1834" s="4">
        <v>46040</v>
      </c>
      <c r="B1834" t="s">
        <v>1407</v>
      </c>
      <c r="C1834" t="s">
        <v>23</v>
      </c>
      <c r="D1834">
        <v>1</v>
      </c>
      <c r="E1834">
        <v>42000</v>
      </c>
      <c r="F1834">
        <f>Table2[[#This Row],[Đơn Giá Chuẩn]]*Table2[[#This Row],[Tổng số lượng bán]]</f>
        <v>42000</v>
      </c>
      <c r="G1834">
        <v>0</v>
      </c>
      <c r="H1834">
        <f>Table2[[#This Row],[Doanh số bán]]-Table2[[#This Row],[Chiết khấu]]</f>
        <v>42000</v>
      </c>
      <c r="K1834" t="s">
        <v>24</v>
      </c>
      <c r="L1834">
        <v>0</v>
      </c>
      <c r="M1834" t="s">
        <v>319</v>
      </c>
      <c r="N1834" t="s">
        <v>26</v>
      </c>
      <c r="O1834">
        <v>0</v>
      </c>
      <c r="P1834" t="s">
        <v>71</v>
      </c>
      <c r="Q1834" t="s">
        <v>72</v>
      </c>
      <c r="R1834" t="s">
        <v>29</v>
      </c>
      <c r="S1834" t="s">
        <v>30</v>
      </c>
      <c r="T1834" t="s">
        <v>320</v>
      </c>
      <c r="U1834" t="s">
        <v>321</v>
      </c>
      <c r="V1834" t="s">
        <v>33</v>
      </c>
    </row>
    <row r="1835" spans="1:22">
      <c r="A1835" s="4">
        <v>46040</v>
      </c>
      <c r="B1835" t="s">
        <v>1407</v>
      </c>
      <c r="C1835" t="s">
        <v>23</v>
      </c>
      <c r="D1835">
        <v>1</v>
      </c>
      <c r="E1835">
        <v>42000</v>
      </c>
      <c r="F1835">
        <f>Table2[[#This Row],[Đơn Giá Chuẩn]]*Table2[[#This Row],[Tổng số lượng bán]]</f>
        <v>42000</v>
      </c>
      <c r="G1835">
        <v>0</v>
      </c>
      <c r="H1835">
        <f>Table2[[#This Row],[Doanh số bán]]-Table2[[#This Row],[Chiết khấu]]</f>
        <v>42000</v>
      </c>
      <c r="K1835" t="s">
        <v>24</v>
      </c>
      <c r="L1835">
        <v>0</v>
      </c>
      <c r="M1835" t="s">
        <v>319</v>
      </c>
      <c r="N1835" t="s">
        <v>26</v>
      </c>
      <c r="O1835">
        <v>0</v>
      </c>
      <c r="P1835" t="s">
        <v>881</v>
      </c>
      <c r="Q1835" t="s">
        <v>882</v>
      </c>
      <c r="R1835" t="s">
        <v>29</v>
      </c>
      <c r="S1835" t="s">
        <v>30</v>
      </c>
      <c r="T1835" t="s">
        <v>320</v>
      </c>
      <c r="U1835" t="s">
        <v>321</v>
      </c>
      <c r="V1835" t="s">
        <v>33</v>
      </c>
    </row>
    <row r="1836" spans="1:22">
      <c r="A1836" s="4">
        <v>46040</v>
      </c>
      <c r="B1836" t="s">
        <v>1408</v>
      </c>
      <c r="C1836" t="s">
        <v>23</v>
      </c>
      <c r="D1836">
        <v>1</v>
      </c>
      <c r="E1836">
        <v>32000</v>
      </c>
      <c r="F1836">
        <f>Table2[[#This Row],[Đơn Giá Chuẩn]]*Table2[[#This Row],[Tổng số lượng bán]]</f>
        <v>32000</v>
      </c>
      <c r="G1836">
        <v>0</v>
      </c>
      <c r="H1836">
        <f>Table2[[#This Row],[Doanh số bán]]-Table2[[#This Row],[Chiết khấu]]</f>
        <v>32000</v>
      </c>
      <c r="K1836" t="s">
        <v>24</v>
      </c>
      <c r="L1836">
        <v>0</v>
      </c>
      <c r="M1836" t="s">
        <v>319</v>
      </c>
      <c r="N1836" t="s">
        <v>26</v>
      </c>
      <c r="O1836">
        <v>0</v>
      </c>
      <c r="P1836" t="s">
        <v>963</v>
      </c>
      <c r="Q1836" t="s">
        <v>964</v>
      </c>
      <c r="R1836" t="s">
        <v>29</v>
      </c>
      <c r="S1836" t="s">
        <v>240</v>
      </c>
      <c r="T1836" t="s">
        <v>320</v>
      </c>
      <c r="U1836" t="s">
        <v>321</v>
      </c>
      <c r="V1836" t="s">
        <v>33</v>
      </c>
    </row>
    <row r="1837" spans="1:22">
      <c r="A1837" s="4">
        <v>46040</v>
      </c>
      <c r="B1837" t="s">
        <v>1408</v>
      </c>
      <c r="C1837" t="s">
        <v>23</v>
      </c>
      <c r="D1837">
        <v>1</v>
      </c>
      <c r="E1837">
        <v>42000</v>
      </c>
      <c r="F1837">
        <f>Table2[[#This Row],[Đơn Giá Chuẩn]]*Table2[[#This Row],[Tổng số lượng bán]]</f>
        <v>42000</v>
      </c>
      <c r="G1837">
        <v>0</v>
      </c>
      <c r="H1837">
        <f>Table2[[#This Row],[Doanh số bán]]-Table2[[#This Row],[Chiết khấu]]</f>
        <v>42000</v>
      </c>
      <c r="K1837" t="s">
        <v>24</v>
      </c>
      <c r="L1837">
        <v>0</v>
      </c>
      <c r="M1837" t="s">
        <v>319</v>
      </c>
      <c r="N1837" t="s">
        <v>26</v>
      </c>
      <c r="O1837">
        <v>0</v>
      </c>
      <c r="P1837" t="s">
        <v>886</v>
      </c>
      <c r="Q1837" t="s">
        <v>887</v>
      </c>
      <c r="R1837" t="s">
        <v>29</v>
      </c>
      <c r="S1837" t="s">
        <v>56</v>
      </c>
      <c r="T1837" t="s">
        <v>320</v>
      </c>
      <c r="U1837" t="s">
        <v>321</v>
      </c>
      <c r="V1837" t="s">
        <v>33</v>
      </c>
    </row>
    <row r="1838" spans="1:22">
      <c r="A1838" s="4">
        <v>46040</v>
      </c>
      <c r="B1838" t="s">
        <v>1408</v>
      </c>
      <c r="C1838" t="s">
        <v>23</v>
      </c>
      <c r="D1838">
        <v>1</v>
      </c>
      <c r="E1838">
        <v>32000</v>
      </c>
      <c r="F1838">
        <f>Table2[[#This Row],[Đơn Giá Chuẩn]]*Table2[[#This Row],[Tổng số lượng bán]]</f>
        <v>32000</v>
      </c>
      <c r="G1838">
        <v>0</v>
      </c>
      <c r="H1838">
        <f>Table2[[#This Row],[Doanh số bán]]-Table2[[#This Row],[Chiết khấu]]</f>
        <v>32000</v>
      </c>
      <c r="K1838" t="s">
        <v>24</v>
      </c>
      <c r="L1838">
        <v>0</v>
      </c>
      <c r="M1838" t="s">
        <v>319</v>
      </c>
      <c r="N1838" t="s">
        <v>26</v>
      </c>
      <c r="O1838">
        <v>0</v>
      </c>
      <c r="P1838" t="s">
        <v>125</v>
      </c>
      <c r="Q1838" t="s">
        <v>126</v>
      </c>
      <c r="R1838" t="s">
        <v>29</v>
      </c>
      <c r="S1838" t="s">
        <v>30</v>
      </c>
      <c r="T1838" t="s">
        <v>320</v>
      </c>
      <c r="U1838" t="s">
        <v>321</v>
      </c>
      <c r="V1838" t="s">
        <v>33</v>
      </c>
    </row>
    <row r="1839" spans="1:22">
      <c r="A1839" s="4">
        <v>46056</v>
      </c>
      <c r="B1839" t="s">
        <v>3607</v>
      </c>
      <c r="C1839" t="s">
        <v>83</v>
      </c>
      <c r="D1839">
        <v>1</v>
      </c>
      <c r="E1839">
        <v>132339.79999999999</v>
      </c>
      <c r="F1839">
        <f>Table2[[#This Row],[Đơn Giá Chuẩn]]*Table2[[#This Row],[Tổng số lượng bán]]</f>
        <v>132339.79999999999</v>
      </c>
      <c r="G1839">
        <v>0</v>
      </c>
      <c r="H1839">
        <f>Table2[[#This Row],[Doanh số bán]]-Table2[[#This Row],[Chiết khấu]]</f>
        <v>132339.79999999999</v>
      </c>
      <c r="I1839">
        <v>0</v>
      </c>
      <c r="J1839">
        <v>0</v>
      </c>
      <c r="K1839" t="s">
        <v>50</v>
      </c>
      <c r="L1839">
        <v>0.5</v>
      </c>
      <c r="M1839" t="s">
        <v>37</v>
      </c>
      <c r="N1839" t="s">
        <v>50</v>
      </c>
      <c r="O1839">
        <v>0.5</v>
      </c>
      <c r="P1839" t="s">
        <v>101</v>
      </c>
      <c r="Q1839" t="s">
        <v>102</v>
      </c>
      <c r="R1839" t="s">
        <v>41</v>
      </c>
      <c r="S1839" t="s">
        <v>42</v>
      </c>
      <c r="T1839" t="s">
        <v>74</v>
      </c>
      <c r="U1839" t="s">
        <v>75</v>
      </c>
      <c r="V1839" t="s">
        <v>50</v>
      </c>
    </row>
    <row r="1840" spans="1:22">
      <c r="A1840" s="4">
        <v>46040</v>
      </c>
      <c r="B1840" t="s">
        <v>1410</v>
      </c>
      <c r="C1840" t="s">
        <v>23</v>
      </c>
      <c r="D1840">
        <v>1</v>
      </c>
      <c r="E1840">
        <v>25999.999999999996</v>
      </c>
      <c r="F1840">
        <f>Table2[[#This Row],[Đơn Giá Chuẩn]]*Table2[[#This Row],[Tổng số lượng bán]]</f>
        <v>25999.999999999996</v>
      </c>
      <c r="G1840">
        <v>0</v>
      </c>
      <c r="H1840">
        <f>Table2[[#This Row],[Doanh số bán]]-Table2[[#This Row],[Chiết khấu]]</f>
        <v>25999.999999999996</v>
      </c>
      <c r="K1840" t="s">
        <v>24</v>
      </c>
      <c r="L1840">
        <v>0</v>
      </c>
      <c r="M1840" t="s">
        <v>319</v>
      </c>
      <c r="N1840" t="s">
        <v>26</v>
      </c>
      <c r="O1840">
        <v>0</v>
      </c>
      <c r="P1840" t="s">
        <v>47</v>
      </c>
      <c r="Q1840" t="s">
        <v>48</v>
      </c>
      <c r="R1840" t="s">
        <v>29</v>
      </c>
      <c r="S1840" t="s">
        <v>30</v>
      </c>
      <c r="T1840" t="s">
        <v>320</v>
      </c>
      <c r="U1840" t="s">
        <v>321</v>
      </c>
      <c r="V1840" t="s">
        <v>33</v>
      </c>
    </row>
    <row r="1841" spans="1:22">
      <c r="A1841" s="4">
        <v>46040</v>
      </c>
      <c r="B1841" t="s">
        <v>1411</v>
      </c>
      <c r="C1841" t="s">
        <v>23</v>
      </c>
      <c r="D1841">
        <v>1</v>
      </c>
      <c r="E1841">
        <v>21000</v>
      </c>
      <c r="F1841">
        <f>Table2[[#This Row],[Đơn Giá Chuẩn]]*Table2[[#This Row],[Tổng số lượng bán]]</f>
        <v>21000</v>
      </c>
      <c r="G1841">
        <v>0</v>
      </c>
      <c r="H1841">
        <f>Table2[[#This Row],[Doanh số bán]]-Table2[[#This Row],[Chiết khấu]]</f>
        <v>21000</v>
      </c>
      <c r="K1841" t="s">
        <v>24</v>
      </c>
      <c r="L1841">
        <v>0</v>
      </c>
      <c r="M1841" t="s">
        <v>319</v>
      </c>
      <c r="N1841" t="s">
        <v>26</v>
      </c>
      <c r="O1841">
        <v>0</v>
      </c>
      <c r="P1841" t="s">
        <v>27</v>
      </c>
      <c r="Q1841" t="s">
        <v>28</v>
      </c>
      <c r="R1841" t="s">
        <v>29</v>
      </c>
      <c r="S1841" t="s">
        <v>30</v>
      </c>
      <c r="T1841" t="s">
        <v>320</v>
      </c>
      <c r="U1841" t="s">
        <v>321</v>
      </c>
      <c r="V1841" t="s">
        <v>33</v>
      </c>
    </row>
    <row r="1842" spans="1:22">
      <c r="A1842" s="4">
        <v>46056</v>
      </c>
      <c r="B1842" t="s">
        <v>3610</v>
      </c>
      <c r="C1842" t="s">
        <v>83</v>
      </c>
      <c r="D1842">
        <v>2</v>
      </c>
      <c r="E1842">
        <v>132339.79999999999</v>
      </c>
      <c r="F1842">
        <f>Table2[[#This Row],[Đơn Giá Chuẩn]]*Table2[[#This Row],[Tổng số lượng bán]]</f>
        <v>264679.59999999998</v>
      </c>
      <c r="G1842">
        <v>0</v>
      </c>
      <c r="H1842">
        <f>Table2[[#This Row],[Doanh số bán]]-Table2[[#This Row],[Chiết khấu]]</f>
        <v>264679.59999999998</v>
      </c>
      <c r="I1842">
        <v>0</v>
      </c>
      <c r="J1842">
        <v>0</v>
      </c>
      <c r="K1842" t="s">
        <v>50</v>
      </c>
      <c r="L1842">
        <v>0.5</v>
      </c>
      <c r="M1842" t="s">
        <v>37</v>
      </c>
      <c r="N1842" t="s">
        <v>50</v>
      </c>
      <c r="O1842">
        <v>1</v>
      </c>
      <c r="P1842" t="s">
        <v>101</v>
      </c>
      <c r="Q1842" t="s">
        <v>102</v>
      </c>
      <c r="R1842" t="s">
        <v>41</v>
      </c>
      <c r="S1842" t="s">
        <v>42</v>
      </c>
      <c r="T1842" t="s">
        <v>74</v>
      </c>
      <c r="U1842" t="s">
        <v>75</v>
      </c>
      <c r="V1842" t="s">
        <v>50</v>
      </c>
    </row>
    <row r="1843" spans="1:22">
      <c r="A1843" s="4">
        <v>46057</v>
      </c>
      <c r="B1843" t="s">
        <v>3668</v>
      </c>
      <c r="C1843" t="s">
        <v>83</v>
      </c>
      <c r="D1843">
        <v>1</v>
      </c>
      <c r="E1843">
        <v>132339.79999999999</v>
      </c>
      <c r="F1843">
        <f>Table2[[#This Row],[Đơn Giá Chuẩn]]*Table2[[#This Row],[Tổng số lượng bán]]</f>
        <v>132339.79999999999</v>
      </c>
      <c r="G1843">
        <v>0</v>
      </c>
      <c r="H1843">
        <f>Table2[[#This Row],[Doanh số bán]]-Table2[[#This Row],[Chiết khấu]]</f>
        <v>132339.79999999999</v>
      </c>
      <c r="I1843">
        <v>0</v>
      </c>
      <c r="J1843">
        <v>0</v>
      </c>
      <c r="K1843" t="s">
        <v>50</v>
      </c>
      <c r="L1843">
        <v>0.5</v>
      </c>
      <c r="M1843" t="s">
        <v>37</v>
      </c>
      <c r="N1843" t="s">
        <v>50</v>
      </c>
      <c r="O1843">
        <v>0.5</v>
      </c>
      <c r="P1843" t="s">
        <v>101</v>
      </c>
      <c r="Q1843" t="s">
        <v>102</v>
      </c>
      <c r="R1843" t="s">
        <v>41</v>
      </c>
      <c r="S1843" t="s">
        <v>42</v>
      </c>
      <c r="T1843" t="s">
        <v>74</v>
      </c>
      <c r="U1843" t="s">
        <v>75</v>
      </c>
      <c r="V1843" t="s">
        <v>50</v>
      </c>
    </row>
    <row r="1844" spans="1:22">
      <c r="A1844" s="4">
        <v>46057</v>
      </c>
      <c r="B1844" t="s">
        <v>3673</v>
      </c>
      <c r="C1844" t="s">
        <v>83</v>
      </c>
      <c r="D1844">
        <v>1</v>
      </c>
      <c r="E1844">
        <v>132339.79999999999</v>
      </c>
      <c r="F1844">
        <f>Table2[[#This Row],[Đơn Giá Chuẩn]]*Table2[[#This Row],[Tổng số lượng bán]]</f>
        <v>132339.79999999999</v>
      </c>
      <c r="G1844">
        <v>0</v>
      </c>
      <c r="H1844">
        <f>Table2[[#This Row],[Doanh số bán]]-Table2[[#This Row],[Chiết khấu]]</f>
        <v>132339.79999999999</v>
      </c>
      <c r="I1844">
        <v>0</v>
      </c>
      <c r="J1844">
        <v>0</v>
      </c>
      <c r="K1844" t="s">
        <v>50</v>
      </c>
      <c r="L1844">
        <v>0.5</v>
      </c>
      <c r="M1844" t="s">
        <v>37</v>
      </c>
      <c r="N1844" t="s">
        <v>50</v>
      </c>
      <c r="O1844">
        <v>0.5</v>
      </c>
      <c r="P1844" t="s">
        <v>101</v>
      </c>
      <c r="Q1844" t="s">
        <v>102</v>
      </c>
      <c r="R1844" t="s">
        <v>41</v>
      </c>
      <c r="S1844" t="s">
        <v>42</v>
      </c>
      <c r="T1844" t="s">
        <v>74</v>
      </c>
      <c r="U1844" t="s">
        <v>75</v>
      </c>
      <c r="V1844" t="s">
        <v>50</v>
      </c>
    </row>
    <row r="1845" spans="1:22">
      <c r="A1845" s="4">
        <v>46023</v>
      </c>
      <c r="B1845" t="s">
        <v>1415</v>
      </c>
      <c r="C1845" t="s">
        <v>104</v>
      </c>
      <c r="D1845">
        <v>2</v>
      </c>
      <c r="E1845">
        <v>51000</v>
      </c>
      <c r="F1845">
        <f>Table2[[#This Row],[Đơn Giá Chuẩn]]*Table2[[#This Row],[Tổng số lượng bán]]</f>
        <v>102000</v>
      </c>
      <c r="G1845">
        <v>0</v>
      </c>
      <c r="H1845">
        <f>Table2[[#This Row],[Doanh số bán]]-Table2[[#This Row],[Chiết khấu]]</f>
        <v>102000</v>
      </c>
      <c r="K1845" t="s">
        <v>24</v>
      </c>
      <c r="L1845">
        <v>0.252</v>
      </c>
      <c r="M1845" t="s">
        <v>25</v>
      </c>
      <c r="N1845" t="s">
        <v>26</v>
      </c>
      <c r="O1845">
        <v>0.504</v>
      </c>
      <c r="P1845" t="s">
        <v>1416</v>
      </c>
      <c r="Q1845" t="s">
        <v>1417</v>
      </c>
      <c r="R1845" t="s">
        <v>107</v>
      </c>
      <c r="S1845" t="s">
        <v>108</v>
      </c>
      <c r="T1845" t="s">
        <v>31</v>
      </c>
      <c r="U1845" t="s">
        <v>32</v>
      </c>
      <c r="V1845" t="s">
        <v>33</v>
      </c>
    </row>
    <row r="1846" spans="1:22">
      <c r="A1846" s="4">
        <v>46023</v>
      </c>
      <c r="B1846" t="s">
        <v>103</v>
      </c>
      <c r="C1846" t="s">
        <v>104</v>
      </c>
      <c r="D1846">
        <v>2</v>
      </c>
      <c r="E1846">
        <v>51000</v>
      </c>
      <c r="F1846">
        <f>Table2[[#This Row],[Đơn Giá Chuẩn]]*Table2[[#This Row],[Tổng số lượng bán]]</f>
        <v>102000</v>
      </c>
      <c r="G1846">
        <v>0</v>
      </c>
      <c r="H1846">
        <f>Table2[[#This Row],[Doanh số bán]]-Table2[[#This Row],[Chiết khấu]]</f>
        <v>102000</v>
      </c>
      <c r="K1846" t="s">
        <v>24</v>
      </c>
      <c r="L1846">
        <v>0.252</v>
      </c>
      <c r="M1846" t="s">
        <v>25</v>
      </c>
      <c r="N1846" t="s">
        <v>26</v>
      </c>
      <c r="O1846">
        <v>0.504</v>
      </c>
      <c r="P1846" t="s">
        <v>1416</v>
      </c>
      <c r="Q1846" t="s">
        <v>1417</v>
      </c>
      <c r="R1846" t="s">
        <v>107</v>
      </c>
      <c r="S1846" t="s">
        <v>108</v>
      </c>
      <c r="T1846" t="s">
        <v>31</v>
      </c>
      <c r="U1846" t="s">
        <v>32</v>
      </c>
      <c r="V1846" t="s">
        <v>33</v>
      </c>
    </row>
    <row r="1847" spans="1:22">
      <c r="A1847" s="4">
        <v>46040</v>
      </c>
      <c r="B1847" t="s">
        <v>1418</v>
      </c>
      <c r="C1847" t="s">
        <v>104</v>
      </c>
      <c r="D1847">
        <v>29</v>
      </c>
      <c r="E1847">
        <v>47000</v>
      </c>
      <c r="F1847">
        <f>Table2[[#This Row],[Đơn Giá Chuẩn]]*Table2[[#This Row],[Tổng số lượng bán]]</f>
        <v>1363000</v>
      </c>
      <c r="G1847">
        <v>0</v>
      </c>
      <c r="H1847">
        <f>Table2[[#This Row],[Doanh số bán]]-Table2[[#This Row],[Chiết khấu]]</f>
        <v>1363000</v>
      </c>
      <c r="K1847" t="s">
        <v>24</v>
      </c>
      <c r="L1847">
        <v>0.16</v>
      </c>
      <c r="M1847" t="s">
        <v>319</v>
      </c>
      <c r="N1847" t="s">
        <v>26</v>
      </c>
      <c r="O1847">
        <v>4.6399999999999997</v>
      </c>
      <c r="P1847" t="s">
        <v>1043</v>
      </c>
      <c r="Q1847" t="s">
        <v>1044</v>
      </c>
      <c r="R1847" t="s">
        <v>107</v>
      </c>
      <c r="S1847" t="s">
        <v>108</v>
      </c>
      <c r="T1847" t="s">
        <v>320</v>
      </c>
      <c r="U1847" t="s">
        <v>321</v>
      </c>
      <c r="V1847" t="s">
        <v>33</v>
      </c>
    </row>
    <row r="1848" spans="1:22">
      <c r="A1848" s="4">
        <v>46024</v>
      </c>
      <c r="B1848" t="s">
        <v>1419</v>
      </c>
      <c r="C1848" t="s">
        <v>104</v>
      </c>
      <c r="D1848">
        <v>2</v>
      </c>
      <c r="E1848">
        <v>52800</v>
      </c>
      <c r="F1848">
        <f>Table2[[#This Row],[Đơn Giá Chuẩn]]*Table2[[#This Row],[Tổng số lượng bán]]</f>
        <v>105600</v>
      </c>
      <c r="G1848">
        <v>0</v>
      </c>
      <c r="H1848">
        <f>Table2[[#This Row],[Doanh số bán]]-Table2[[#This Row],[Chiết khấu]]</f>
        <v>105600</v>
      </c>
      <c r="K1848" t="s">
        <v>24</v>
      </c>
      <c r="L1848">
        <v>0.18</v>
      </c>
      <c r="M1848" t="s">
        <v>25</v>
      </c>
      <c r="N1848" t="s">
        <v>26</v>
      </c>
      <c r="O1848">
        <v>0.36</v>
      </c>
      <c r="P1848" t="s">
        <v>1420</v>
      </c>
      <c r="Q1848" t="s">
        <v>1421</v>
      </c>
      <c r="R1848" t="s">
        <v>107</v>
      </c>
      <c r="S1848" t="s">
        <v>108</v>
      </c>
      <c r="T1848" t="s">
        <v>31</v>
      </c>
      <c r="U1848" t="s">
        <v>32</v>
      </c>
      <c r="V1848" t="s">
        <v>33</v>
      </c>
    </row>
    <row r="1849" spans="1:22">
      <c r="A1849" s="4">
        <v>46024</v>
      </c>
      <c r="B1849" t="s">
        <v>1422</v>
      </c>
      <c r="C1849" t="s">
        <v>104</v>
      </c>
      <c r="D1849">
        <v>1</v>
      </c>
      <c r="E1849">
        <v>51000</v>
      </c>
      <c r="F1849">
        <f>Table2[[#This Row],[Đơn Giá Chuẩn]]*Table2[[#This Row],[Tổng số lượng bán]]</f>
        <v>51000</v>
      </c>
      <c r="G1849">
        <v>0</v>
      </c>
      <c r="H1849">
        <f>Table2[[#This Row],[Doanh số bán]]-Table2[[#This Row],[Chiết khấu]]</f>
        <v>51000</v>
      </c>
      <c r="K1849" t="s">
        <v>24</v>
      </c>
      <c r="L1849">
        <v>0.252</v>
      </c>
      <c r="M1849" t="s">
        <v>25</v>
      </c>
      <c r="N1849" t="s">
        <v>26</v>
      </c>
      <c r="O1849">
        <v>0.252</v>
      </c>
      <c r="P1849" t="s">
        <v>1416</v>
      </c>
      <c r="Q1849" t="s">
        <v>1417</v>
      </c>
      <c r="R1849" t="s">
        <v>107</v>
      </c>
      <c r="S1849" t="s">
        <v>108</v>
      </c>
      <c r="T1849" t="s">
        <v>31</v>
      </c>
      <c r="U1849" t="s">
        <v>32</v>
      </c>
      <c r="V1849" t="s">
        <v>33</v>
      </c>
    </row>
    <row r="1850" spans="1:22">
      <c r="A1850" s="4">
        <v>46040</v>
      </c>
      <c r="B1850" t="s">
        <v>1418</v>
      </c>
      <c r="C1850" t="s">
        <v>155</v>
      </c>
      <c r="D1850">
        <v>2</v>
      </c>
      <c r="E1850">
        <v>152150</v>
      </c>
      <c r="F1850">
        <f>Table2[[#This Row],[Đơn Giá Chuẩn]]*Table2[[#This Row],[Tổng số lượng bán]]</f>
        <v>304300</v>
      </c>
      <c r="G1850">
        <v>0</v>
      </c>
      <c r="H1850">
        <f>Table2[[#This Row],[Doanh số bán]]-Table2[[#This Row],[Chiết khấu]]</f>
        <v>304300</v>
      </c>
      <c r="K1850" t="s">
        <v>24</v>
      </c>
      <c r="L1850">
        <v>0.2</v>
      </c>
      <c r="M1850" t="s">
        <v>319</v>
      </c>
      <c r="N1850" t="s">
        <v>26</v>
      </c>
      <c r="O1850">
        <v>0.4</v>
      </c>
      <c r="P1850" t="s">
        <v>156</v>
      </c>
      <c r="Q1850" t="s">
        <v>157</v>
      </c>
      <c r="R1850" t="s">
        <v>107</v>
      </c>
      <c r="S1850" t="s">
        <v>108</v>
      </c>
      <c r="T1850" t="s">
        <v>320</v>
      </c>
      <c r="U1850" t="s">
        <v>321</v>
      </c>
      <c r="V1850" t="s">
        <v>33</v>
      </c>
    </row>
    <row r="1851" spans="1:22">
      <c r="A1851" s="4">
        <v>46024</v>
      </c>
      <c r="B1851" t="s">
        <v>117</v>
      </c>
      <c r="C1851" t="s">
        <v>104</v>
      </c>
      <c r="D1851">
        <v>1</v>
      </c>
      <c r="E1851">
        <v>51000</v>
      </c>
      <c r="F1851">
        <f>Table2[[#This Row],[Đơn Giá Chuẩn]]*Table2[[#This Row],[Tổng số lượng bán]]</f>
        <v>51000</v>
      </c>
      <c r="G1851">
        <v>0</v>
      </c>
      <c r="H1851">
        <f>Table2[[#This Row],[Doanh số bán]]-Table2[[#This Row],[Chiết khấu]]</f>
        <v>51000</v>
      </c>
      <c r="K1851" t="s">
        <v>24</v>
      </c>
      <c r="L1851">
        <v>0.252</v>
      </c>
      <c r="M1851" t="s">
        <v>25</v>
      </c>
      <c r="N1851" t="s">
        <v>26</v>
      </c>
      <c r="O1851">
        <v>0.252</v>
      </c>
      <c r="P1851" t="s">
        <v>1416</v>
      </c>
      <c r="Q1851" t="s">
        <v>1417</v>
      </c>
      <c r="R1851" t="s">
        <v>107</v>
      </c>
      <c r="S1851" t="s">
        <v>108</v>
      </c>
      <c r="T1851" t="s">
        <v>31</v>
      </c>
      <c r="U1851" t="s">
        <v>32</v>
      </c>
      <c r="V1851" t="s">
        <v>33</v>
      </c>
    </row>
    <row r="1852" spans="1:22">
      <c r="A1852" s="4">
        <v>46040</v>
      </c>
      <c r="B1852" t="s">
        <v>1423</v>
      </c>
      <c r="C1852" t="s">
        <v>23</v>
      </c>
      <c r="D1852">
        <v>1</v>
      </c>
      <c r="E1852">
        <v>37000</v>
      </c>
      <c r="F1852">
        <f>Table2[[#This Row],[Đơn Giá Chuẩn]]*Table2[[#This Row],[Tổng số lượng bán]]</f>
        <v>37000</v>
      </c>
      <c r="G1852">
        <v>0</v>
      </c>
      <c r="H1852">
        <f>Table2[[#This Row],[Doanh số bán]]-Table2[[#This Row],[Chiết khấu]]</f>
        <v>37000</v>
      </c>
      <c r="K1852" t="s">
        <v>24</v>
      </c>
      <c r="L1852">
        <v>0</v>
      </c>
      <c r="M1852" t="s">
        <v>319</v>
      </c>
      <c r="N1852" t="s">
        <v>26</v>
      </c>
      <c r="O1852">
        <v>0</v>
      </c>
      <c r="P1852" t="s">
        <v>402</v>
      </c>
      <c r="Q1852" t="s">
        <v>403</v>
      </c>
      <c r="R1852" t="s">
        <v>29</v>
      </c>
      <c r="S1852" t="s">
        <v>59</v>
      </c>
      <c r="T1852" t="s">
        <v>320</v>
      </c>
      <c r="U1852" t="s">
        <v>321</v>
      </c>
      <c r="V1852" t="s">
        <v>33</v>
      </c>
    </row>
    <row r="1853" spans="1:22">
      <c r="A1853" s="4">
        <v>46041</v>
      </c>
      <c r="B1853" t="s">
        <v>1424</v>
      </c>
      <c r="C1853" t="s">
        <v>23</v>
      </c>
      <c r="D1853">
        <v>2</v>
      </c>
      <c r="E1853">
        <v>21000</v>
      </c>
      <c r="F1853">
        <f>Table2[[#This Row],[Đơn Giá Chuẩn]]*Table2[[#This Row],[Tổng số lượng bán]]</f>
        <v>42000</v>
      </c>
      <c r="G1853">
        <v>0</v>
      </c>
      <c r="H1853">
        <f>Table2[[#This Row],[Doanh số bán]]-Table2[[#This Row],[Chiết khấu]]</f>
        <v>42000</v>
      </c>
      <c r="K1853" t="s">
        <v>24</v>
      </c>
      <c r="L1853">
        <v>0</v>
      </c>
      <c r="M1853" t="s">
        <v>319</v>
      </c>
      <c r="N1853" t="s">
        <v>26</v>
      </c>
      <c r="O1853">
        <v>0</v>
      </c>
      <c r="P1853" t="s">
        <v>27</v>
      </c>
      <c r="Q1853" t="s">
        <v>28</v>
      </c>
      <c r="R1853" t="s">
        <v>29</v>
      </c>
      <c r="S1853" t="s">
        <v>30</v>
      </c>
      <c r="T1853" t="s">
        <v>320</v>
      </c>
      <c r="U1853" t="s">
        <v>321</v>
      </c>
      <c r="V1853" t="s">
        <v>33</v>
      </c>
    </row>
    <row r="1854" spans="1:22">
      <c r="A1854" s="4">
        <v>46041</v>
      </c>
      <c r="B1854" t="s">
        <v>1425</v>
      </c>
      <c r="C1854" t="s">
        <v>23</v>
      </c>
      <c r="D1854">
        <v>1</v>
      </c>
      <c r="E1854">
        <v>25999.999999999996</v>
      </c>
      <c r="F1854">
        <f>Table2[[#This Row],[Đơn Giá Chuẩn]]*Table2[[#This Row],[Tổng số lượng bán]]</f>
        <v>25999.999999999996</v>
      </c>
      <c r="G1854">
        <v>0</v>
      </c>
      <c r="H1854">
        <f>Table2[[#This Row],[Doanh số bán]]-Table2[[#This Row],[Chiết khấu]]</f>
        <v>25999.999999999996</v>
      </c>
      <c r="K1854" t="s">
        <v>24</v>
      </c>
      <c r="L1854">
        <v>0</v>
      </c>
      <c r="M1854" t="s">
        <v>319</v>
      </c>
      <c r="N1854" t="s">
        <v>26</v>
      </c>
      <c r="O1854">
        <v>0</v>
      </c>
      <c r="P1854" t="s">
        <v>47</v>
      </c>
      <c r="Q1854" t="s">
        <v>48</v>
      </c>
      <c r="R1854" t="s">
        <v>29</v>
      </c>
      <c r="S1854" t="s">
        <v>30</v>
      </c>
      <c r="T1854" t="s">
        <v>320</v>
      </c>
      <c r="U1854" t="s">
        <v>321</v>
      </c>
      <c r="V1854" t="s">
        <v>33</v>
      </c>
    </row>
    <row r="1855" spans="1:22">
      <c r="A1855" s="4">
        <v>46041</v>
      </c>
      <c r="B1855" t="s">
        <v>1426</v>
      </c>
      <c r="C1855" t="s">
        <v>23</v>
      </c>
      <c r="D1855">
        <v>1</v>
      </c>
      <c r="E1855">
        <v>21000</v>
      </c>
      <c r="F1855">
        <f>Table2[[#This Row],[Đơn Giá Chuẩn]]*Table2[[#This Row],[Tổng số lượng bán]]</f>
        <v>21000</v>
      </c>
      <c r="G1855">
        <v>0</v>
      </c>
      <c r="H1855">
        <f>Table2[[#This Row],[Doanh số bán]]-Table2[[#This Row],[Chiết khấu]]</f>
        <v>21000</v>
      </c>
      <c r="K1855" t="s">
        <v>24</v>
      </c>
      <c r="L1855">
        <v>0</v>
      </c>
      <c r="M1855" t="s">
        <v>319</v>
      </c>
      <c r="N1855" t="s">
        <v>26</v>
      </c>
      <c r="O1855">
        <v>0</v>
      </c>
      <c r="P1855" t="s">
        <v>27</v>
      </c>
      <c r="Q1855" t="s">
        <v>28</v>
      </c>
      <c r="R1855" t="s">
        <v>29</v>
      </c>
      <c r="S1855" t="s">
        <v>30</v>
      </c>
      <c r="T1855" t="s">
        <v>320</v>
      </c>
      <c r="U1855" t="s">
        <v>321</v>
      </c>
      <c r="V1855" t="s">
        <v>33</v>
      </c>
    </row>
    <row r="1856" spans="1:22">
      <c r="A1856" s="4">
        <v>46041</v>
      </c>
      <c r="B1856" t="s">
        <v>1427</v>
      </c>
      <c r="C1856" t="s">
        <v>23</v>
      </c>
      <c r="D1856">
        <v>2</v>
      </c>
      <c r="E1856">
        <v>32000</v>
      </c>
      <c r="F1856">
        <f>Table2[[#This Row],[Đơn Giá Chuẩn]]*Table2[[#This Row],[Tổng số lượng bán]]</f>
        <v>64000</v>
      </c>
      <c r="G1856">
        <v>0</v>
      </c>
      <c r="H1856">
        <f>Table2[[#This Row],[Doanh số bán]]-Table2[[#This Row],[Chiết khấu]]</f>
        <v>64000</v>
      </c>
      <c r="K1856" t="s">
        <v>24</v>
      </c>
      <c r="L1856">
        <v>0</v>
      </c>
      <c r="M1856" t="s">
        <v>319</v>
      </c>
      <c r="N1856" t="s">
        <v>26</v>
      </c>
      <c r="O1856">
        <v>0</v>
      </c>
      <c r="P1856" t="s">
        <v>873</v>
      </c>
      <c r="Q1856" t="s">
        <v>874</v>
      </c>
      <c r="R1856" t="s">
        <v>29</v>
      </c>
      <c r="S1856" t="s">
        <v>30</v>
      </c>
      <c r="T1856" t="s">
        <v>320</v>
      </c>
      <c r="U1856" t="s">
        <v>321</v>
      </c>
      <c r="V1856" t="s">
        <v>33</v>
      </c>
    </row>
    <row r="1857" spans="1:22">
      <c r="A1857" s="4">
        <v>46041</v>
      </c>
      <c r="B1857" t="s">
        <v>1428</v>
      </c>
      <c r="C1857" t="s">
        <v>23</v>
      </c>
      <c r="D1857">
        <v>1</v>
      </c>
      <c r="E1857">
        <v>21000</v>
      </c>
      <c r="F1857">
        <f>Table2[[#This Row],[Đơn Giá Chuẩn]]*Table2[[#This Row],[Tổng số lượng bán]]</f>
        <v>21000</v>
      </c>
      <c r="G1857">
        <v>0</v>
      </c>
      <c r="H1857">
        <f>Table2[[#This Row],[Doanh số bán]]-Table2[[#This Row],[Chiết khấu]]</f>
        <v>21000</v>
      </c>
      <c r="K1857" t="s">
        <v>24</v>
      </c>
      <c r="L1857">
        <v>0</v>
      </c>
      <c r="M1857" t="s">
        <v>319</v>
      </c>
      <c r="N1857" t="s">
        <v>26</v>
      </c>
      <c r="O1857">
        <v>0</v>
      </c>
      <c r="P1857" t="s">
        <v>27</v>
      </c>
      <c r="Q1857" t="s">
        <v>28</v>
      </c>
      <c r="R1857" t="s">
        <v>29</v>
      </c>
      <c r="S1857" t="s">
        <v>30</v>
      </c>
      <c r="T1857" t="s">
        <v>320</v>
      </c>
      <c r="U1857" t="s">
        <v>321</v>
      </c>
      <c r="V1857" t="s">
        <v>33</v>
      </c>
    </row>
    <row r="1858" spans="1:22">
      <c r="A1858" s="4">
        <v>46041</v>
      </c>
      <c r="B1858" t="s">
        <v>1428</v>
      </c>
      <c r="C1858" t="s">
        <v>23</v>
      </c>
      <c r="D1858">
        <v>1</v>
      </c>
      <c r="E1858">
        <v>25999.999999999996</v>
      </c>
      <c r="F1858">
        <f>Table2[[#This Row],[Đơn Giá Chuẩn]]*Table2[[#This Row],[Tổng số lượng bán]]</f>
        <v>25999.999999999996</v>
      </c>
      <c r="G1858">
        <v>0</v>
      </c>
      <c r="H1858">
        <f>Table2[[#This Row],[Doanh số bán]]-Table2[[#This Row],[Chiết khấu]]</f>
        <v>25999.999999999996</v>
      </c>
      <c r="K1858" t="s">
        <v>24</v>
      </c>
      <c r="L1858">
        <v>0</v>
      </c>
      <c r="M1858" t="s">
        <v>319</v>
      </c>
      <c r="N1858" t="s">
        <v>26</v>
      </c>
      <c r="O1858">
        <v>0</v>
      </c>
      <c r="P1858" t="s">
        <v>47</v>
      </c>
      <c r="Q1858" t="s">
        <v>48</v>
      </c>
      <c r="R1858" t="s">
        <v>29</v>
      </c>
      <c r="S1858" t="s">
        <v>30</v>
      </c>
      <c r="T1858" t="s">
        <v>320</v>
      </c>
      <c r="U1858" t="s">
        <v>321</v>
      </c>
      <c r="V1858" t="s">
        <v>33</v>
      </c>
    </row>
    <row r="1859" spans="1:22">
      <c r="A1859" s="4">
        <v>46041</v>
      </c>
      <c r="B1859" t="s">
        <v>1429</v>
      </c>
      <c r="C1859" t="s">
        <v>23</v>
      </c>
      <c r="D1859">
        <v>3</v>
      </c>
      <c r="E1859">
        <v>21000</v>
      </c>
      <c r="F1859">
        <f>Table2[[#This Row],[Đơn Giá Chuẩn]]*Table2[[#This Row],[Tổng số lượng bán]]</f>
        <v>63000</v>
      </c>
      <c r="G1859">
        <v>0</v>
      </c>
      <c r="H1859">
        <f>Table2[[#This Row],[Doanh số bán]]-Table2[[#This Row],[Chiết khấu]]</f>
        <v>63000</v>
      </c>
      <c r="K1859" t="s">
        <v>24</v>
      </c>
      <c r="L1859">
        <v>0</v>
      </c>
      <c r="M1859" t="s">
        <v>319</v>
      </c>
      <c r="N1859" t="s">
        <v>26</v>
      </c>
      <c r="O1859">
        <v>0</v>
      </c>
      <c r="P1859" t="s">
        <v>27</v>
      </c>
      <c r="Q1859" t="s">
        <v>28</v>
      </c>
      <c r="R1859" t="s">
        <v>29</v>
      </c>
      <c r="S1859" t="s">
        <v>30</v>
      </c>
      <c r="T1859" t="s">
        <v>320</v>
      </c>
      <c r="U1859" t="s">
        <v>321</v>
      </c>
      <c r="V1859" t="s">
        <v>33</v>
      </c>
    </row>
    <row r="1860" spans="1:22">
      <c r="A1860" s="4">
        <v>46041</v>
      </c>
      <c r="B1860" t="s">
        <v>1430</v>
      </c>
      <c r="C1860" t="s">
        <v>23</v>
      </c>
      <c r="D1860">
        <v>1</v>
      </c>
      <c r="E1860">
        <v>62000</v>
      </c>
      <c r="F1860">
        <f>Table2[[#This Row],[Đơn Giá Chuẩn]]*Table2[[#This Row],[Tổng số lượng bán]]</f>
        <v>62000</v>
      </c>
      <c r="G1860">
        <v>0</v>
      </c>
      <c r="H1860">
        <f>Table2[[#This Row],[Doanh số bán]]-Table2[[#This Row],[Chiết khấu]]</f>
        <v>62000</v>
      </c>
      <c r="K1860" t="s">
        <v>24</v>
      </c>
      <c r="L1860">
        <v>0</v>
      </c>
      <c r="M1860" t="s">
        <v>319</v>
      </c>
      <c r="N1860" t="s">
        <v>26</v>
      </c>
      <c r="O1860">
        <v>0</v>
      </c>
      <c r="P1860" t="s">
        <v>199</v>
      </c>
      <c r="Q1860" t="s">
        <v>200</v>
      </c>
      <c r="R1860" t="s">
        <v>29</v>
      </c>
      <c r="S1860" t="s">
        <v>30</v>
      </c>
      <c r="T1860" t="s">
        <v>320</v>
      </c>
      <c r="U1860" t="s">
        <v>321</v>
      </c>
      <c r="V1860" t="s">
        <v>33</v>
      </c>
    </row>
    <row r="1861" spans="1:22">
      <c r="A1861" s="4">
        <v>46041</v>
      </c>
      <c r="B1861" t="s">
        <v>1430</v>
      </c>
      <c r="C1861" t="s">
        <v>23</v>
      </c>
      <c r="D1861">
        <v>3</v>
      </c>
      <c r="E1861">
        <v>67000</v>
      </c>
      <c r="F1861">
        <f>Table2[[#This Row],[Đơn Giá Chuẩn]]*Table2[[#This Row],[Tổng số lượng bán]]</f>
        <v>201000</v>
      </c>
      <c r="G1861">
        <v>0</v>
      </c>
      <c r="H1861">
        <f>Table2[[#This Row],[Doanh số bán]]-Table2[[#This Row],[Chiết khấu]]</f>
        <v>201000</v>
      </c>
      <c r="K1861" t="s">
        <v>24</v>
      </c>
      <c r="L1861">
        <v>0</v>
      </c>
      <c r="M1861" t="s">
        <v>319</v>
      </c>
      <c r="N1861" t="s">
        <v>26</v>
      </c>
      <c r="O1861">
        <v>0</v>
      </c>
      <c r="P1861" t="s">
        <v>96</v>
      </c>
      <c r="Q1861" t="s">
        <v>97</v>
      </c>
      <c r="R1861" t="s">
        <v>29</v>
      </c>
      <c r="S1861" t="s">
        <v>30</v>
      </c>
      <c r="T1861" t="s">
        <v>320</v>
      </c>
      <c r="U1861" t="s">
        <v>321</v>
      </c>
      <c r="V1861" t="s">
        <v>33</v>
      </c>
    </row>
    <row r="1862" spans="1:22">
      <c r="A1862" s="4">
        <v>46041</v>
      </c>
      <c r="B1862" t="s">
        <v>1430</v>
      </c>
      <c r="C1862" t="s">
        <v>23</v>
      </c>
      <c r="D1862">
        <v>1</v>
      </c>
      <c r="E1862">
        <v>37000</v>
      </c>
      <c r="F1862">
        <f>Table2[[#This Row],[Đơn Giá Chuẩn]]*Table2[[#This Row],[Tổng số lượng bán]]</f>
        <v>37000</v>
      </c>
      <c r="G1862">
        <v>0</v>
      </c>
      <c r="H1862">
        <f>Table2[[#This Row],[Doanh số bán]]-Table2[[#This Row],[Chiết khấu]]</f>
        <v>37000</v>
      </c>
      <c r="K1862" t="s">
        <v>24</v>
      </c>
      <c r="L1862">
        <v>0</v>
      </c>
      <c r="M1862" t="s">
        <v>319</v>
      </c>
      <c r="N1862" t="s">
        <v>26</v>
      </c>
      <c r="O1862">
        <v>0</v>
      </c>
      <c r="P1862" t="s">
        <v>246</v>
      </c>
      <c r="Q1862" t="s">
        <v>247</v>
      </c>
      <c r="R1862" t="s">
        <v>29</v>
      </c>
      <c r="S1862" t="s">
        <v>30</v>
      </c>
      <c r="T1862" t="s">
        <v>320</v>
      </c>
      <c r="U1862" t="s">
        <v>321</v>
      </c>
      <c r="V1862" t="s">
        <v>33</v>
      </c>
    </row>
    <row r="1863" spans="1:22">
      <c r="A1863" s="4">
        <v>46041</v>
      </c>
      <c r="B1863" t="s">
        <v>1431</v>
      </c>
      <c r="C1863" t="s">
        <v>23</v>
      </c>
      <c r="D1863">
        <v>3</v>
      </c>
      <c r="E1863">
        <v>62000</v>
      </c>
      <c r="F1863">
        <f>Table2[[#This Row],[Đơn Giá Chuẩn]]*Table2[[#This Row],[Tổng số lượng bán]]</f>
        <v>186000</v>
      </c>
      <c r="G1863">
        <v>0</v>
      </c>
      <c r="H1863">
        <f>Table2[[#This Row],[Doanh số bán]]-Table2[[#This Row],[Chiết khấu]]</f>
        <v>186000</v>
      </c>
      <c r="K1863" t="s">
        <v>24</v>
      </c>
      <c r="L1863">
        <v>0</v>
      </c>
      <c r="M1863" t="s">
        <v>319</v>
      </c>
      <c r="N1863" t="s">
        <v>26</v>
      </c>
      <c r="O1863">
        <v>0</v>
      </c>
      <c r="P1863" t="s">
        <v>199</v>
      </c>
      <c r="Q1863" t="s">
        <v>200</v>
      </c>
      <c r="R1863" t="s">
        <v>29</v>
      </c>
      <c r="S1863" t="s">
        <v>30</v>
      </c>
      <c r="T1863" t="s">
        <v>320</v>
      </c>
      <c r="U1863" t="s">
        <v>321</v>
      </c>
      <c r="V1863" t="s">
        <v>33</v>
      </c>
    </row>
    <row r="1864" spans="1:22">
      <c r="A1864" s="4">
        <v>46041</v>
      </c>
      <c r="B1864" t="s">
        <v>1432</v>
      </c>
      <c r="C1864" t="s">
        <v>23</v>
      </c>
      <c r="D1864">
        <v>1</v>
      </c>
      <c r="E1864">
        <v>21000</v>
      </c>
      <c r="F1864">
        <f>Table2[[#This Row],[Đơn Giá Chuẩn]]*Table2[[#This Row],[Tổng số lượng bán]]</f>
        <v>21000</v>
      </c>
      <c r="G1864">
        <v>0</v>
      </c>
      <c r="H1864">
        <f>Table2[[#This Row],[Doanh số bán]]-Table2[[#This Row],[Chiết khấu]]</f>
        <v>21000</v>
      </c>
      <c r="K1864" t="s">
        <v>24</v>
      </c>
      <c r="L1864">
        <v>0</v>
      </c>
      <c r="M1864" t="s">
        <v>319</v>
      </c>
      <c r="N1864" t="s">
        <v>26</v>
      </c>
      <c r="O1864">
        <v>0</v>
      </c>
      <c r="P1864" t="s">
        <v>27</v>
      </c>
      <c r="Q1864" t="s">
        <v>28</v>
      </c>
      <c r="R1864" t="s">
        <v>29</v>
      </c>
      <c r="S1864" t="s">
        <v>30</v>
      </c>
      <c r="T1864" t="s">
        <v>320</v>
      </c>
      <c r="U1864" t="s">
        <v>321</v>
      </c>
      <c r="V1864" t="s">
        <v>33</v>
      </c>
    </row>
    <row r="1865" spans="1:22">
      <c r="A1865" s="4">
        <v>46041</v>
      </c>
      <c r="B1865" t="s">
        <v>1432</v>
      </c>
      <c r="C1865" t="s">
        <v>23</v>
      </c>
      <c r="D1865">
        <v>1</v>
      </c>
      <c r="E1865">
        <v>25999.999999999996</v>
      </c>
      <c r="F1865">
        <f>Table2[[#This Row],[Đơn Giá Chuẩn]]*Table2[[#This Row],[Tổng số lượng bán]]</f>
        <v>25999.999999999996</v>
      </c>
      <c r="G1865">
        <v>0</v>
      </c>
      <c r="H1865">
        <f>Table2[[#This Row],[Doanh số bán]]-Table2[[#This Row],[Chiết khấu]]</f>
        <v>25999.999999999996</v>
      </c>
      <c r="K1865" t="s">
        <v>24</v>
      </c>
      <c r="L1865">
        <v>0</v>
      </c>
      <c r="M1865" t="s">
        <v>319</v>
      </c>
      <c r="N1865" t="s">
        <v>26</v>
      </c>
      <c r="O1865">
        <v>0</v>
      </c>
      <c r="P1865" t="s">
        <v>47</v>
      </c>
      <c r="Q1865" t="s">
        <v>48</v>
      </c>
      <c r="R1865" t="s">
        <v>29</v>
      </c>
      <c r="S1865" t="s">
        <v>30</v>
      </c>
      <c r="T1865" t="s">
        <v>320</v>
      </c>
      <c r="U1865" t="s">
        <v>321</v>
      </c>
      <c r="V1865" t="s">
        <v>33</v>
      </c>
    </row>
    <row r="1866" spans="1:22">
      <c r="A1866" s="4">
        <v>46041</v>
      </c>
      <c r="B1866" t="s">
        <v>1433</v>
      </c>
      <c r="C1866" t="s">
        <v>23</v>
      </c>
      <c r="D1866">
        <v>1</v>
      </c>
      <c r="E1866">
        <v>21000</v>
      </c>
      <c r="F1866">
        <f>Table2[[#This Row],[Đơn Giá Chuẩn]]*Table2[[#This Row],[Tổng số lượng bán]]</f>
        <v>21000</v>
      </c>
      <c r="G1866">
        <v>0</v>
      </c>
      <c r="H1866">
        <f>Table2[[#This Row],[Doanh số bán]]-Table2[[#This Row],[Chiết khấu]]</f>
        <v>21000</v>
      </c>
      <c r="K1866" t="s">
        <v>24</v>
      </c>
      <c r="L1866">
        <v>0</v>
      </c>
      <c r="M1866" t="s">
        <v>319</v>
      </c>
      <c r="N1866" t="s">
        <v>26</v>
      </c>
      <c r="O1866">
        <v>0</v>
      </c>
      <c r="P1866" t="s">
        <v>27</v>
      </c>
      <c r="Q1866" t="s">
        <v>28</v>
      </c>
      <c r="R1866" t="s">
        <v>29</v>
      </c>
      <c r="S1866" t="s">
        <v>30</v>
      </c>
      <c r="T1866" t="s">
        <v>320</v>
      </c>
      <c r="U1866" t="s">
        <v>321</v>
      </c>
      <c r="V1866" t="s">
        <v>33</v>
      </c>
    </row>
    <row r="1867" spans="1:22">
      <c r="A1867" s="4">
        <v>46041</v>
      </c>
      <c r="B1867" t="s">
        <v>1434</v>
      </c>
      <c r="C1867" t="s">
        <v>23</v>
      </c>
      <c r="D1867">
        <v>1</v>
      </c>
      <c r="E1867">
        <v>21000</v>
      </c>
      <c r="F1867">
        <f>Table2[[#This Row],[Đơn Giá Chuẩn]]*Table2[[#This Row],[Tổng số lượng bán]]</f>
        <v>21000</v>
      </c>
      <c r="G1867">
        <v>0</v>
      </c>
      <c r="H1867">
        <f>Table2[[#This Row],[Doanh số bán]]-Table2[[#This Row],[Chiết khấu]]</f>
        <v>21000</v>
      </c>
      <c r="K1867" t="s">
        <v>24</v>
      </c>
      <c r="L1867">
        <v>0</v>
      </c>
      <c r="M1867" t="s">
        <v>319</v>
      </c>
      <c r="N1867" t="s">
        <v>26</v>
      </c>
      <c r="O1867">
        <v>0</v>
      </c>
      <c r="P1867" t="s">
        <v>27</v>
      </c>
      <c r="Q1867" t="s">
        <v>28</v>
      </c>
      <c r="R1867" t="s">
        <v>29</v>
      </c>
      <c r="S1867" t="s">
        <v>30</v>
      </c>
      <c r="T1867" t="s">
        <v>320</v>
      </c>
      <c r="U1867" t="s">
        <v>321</v>
      </c>
      <c r="V1867" t="s">
        <v>33</v>
      </c>
    </row>
    <row r="1868" spans="1:22">
      <c r="A1868" s="4">
        <v>46041</v>
      </c>
      <c r="B1868" t="s">
        <v>1435</v>
      </c>
      <c r="C1868" t="s">
        <v>23</v>
      </c>
      <c r="D1868">
        <v>1</v>
      </c>
      <c r="E1868">
        <v>21000</v>
      </c>
      <c r="F1868">
        <f>Table2[[#This Row],[Đơn Giá Chuẩn]]*Table2[[#This Row],[Tổng số lượng bán]]</f>
        <v>21000</v>
      </c>
      <c r="G1868">
        <v>0</v>
      </c>
      <c r="H1868">
        <f>Table2[[#This Row],[Doanh số bán]]-Table2[[#This Row],[Chiết khấu]]</f>
        <v>21000</v>
      </c>
      <c r="K1868" t="s">
        <v>24</v>
      </c>
      <c r="L1868">
        <v>0</v>
      </c>
      <c r="M1868" t="s">
        <v>319</v>
      </c>
      <c r="N1868" t="s">
        <v>26</v>
      </c>
      <c r="O1868">
        <v>0</v>
      </c>
      <c r="P1868" t="s">
        <v>27</v>
      </c>
      <c r="Q1868" t="s">
        <v>28</v>
      </c>
      <c r="R1868" t="s">
        <v>29</v>
      </c>
      <c r="S1868" t="s">
        <v>30</v>
      </c>
      <c r="T1868" t="s">
        <v>320</v>
      </c>
      <c r="U1868" t="s">
        <v>321</v>
      </c>
      <c r="V1868" t="s">
        <v>33</v>
      </c>
    </row>
    <row r="1869" spans="1:22">
      <c r="A1869" s="4">
        <v>46041</v>
      </c>
      <c r="B1869" t="s">
        <v>1436</v>
      </c>
      <c r="C1869" t="s">
        <v>23</v>
      </c>
      <c r="D1869">
        <v>3</v>
      </c>
      <c r="E1869">
        <v>21000</v>
      </c>
      <c r="F1869">
        <f>Table2[[#This Row],[Đơn Giá Chuẩn]]*Table2[[#This Row],[Tổng số lượng bán]]</f>
        <v>63000</v>
      </c>
      <c r="G1869">
        <v>0</v>
      </c>
      <c r="H1869">
        <f>Table2[[#This Row],[Doanh số bán]]-Table2[[#This Row],[Chiết khấu]]</f>
        <v>63000</v>
      </c>
      <c r="K1869" t="s">
        <v>24</v>
      </c>
      <c r="L1869">
        <v>0</v>
      </c>
      <c r="M1869" t="s">
        <v>319</v>
      </c>
      <c r="N1869" t="s">
        <v>26</v>
      </c>
      <c r="O1869">
        <v>0</v>
      </c>
      <c r="P1869" t="s">
        <v>27</v>
      </c>
      <c r="Q1869" t="s">
        <v>28</v>
      </c>
      <c r="R1869" t="s">
        <v>29</v>
      </c>
      <c r="S1869" t="s">
        <v>30</v>
      </c>
      <c r="T1869" t="s">
        <v>320</v>
      </c>
      <c r="U1869" t="s">
        <v>321</v>
      </c>
      <c r="V1869" t="s">
        <v>33</v>
      </c>
    </row>
    <row r="1870" spans="1:22">
      <c r="A1870" s="4">
        <v>46041</v>
      </c>
      <c r="B1870" t="s">
        <v>1436</v>
      </c>
      <c r="C1870" t="s">
        <v>23</v>
      </c>
      <c r="D1870">
        <v>1</v>
      </c>
      <c r="E1870">
        <v>25999.999999999996</v>
      </c>
      <c r="F1870">
        <f>Table2[[#This Row],[Đơn Giá Chuẩn]]*Table2[[#This Row],[Tổng số lượng bán]]</f>
        <v>25999.999999999996</v>
      </c>
      <c r="G1870">
        <v>0</v>
      </c>
      <c r="H1870">
        <f>Table2[[#This Row],[Doanh số bán]]-Table2[[#This Row],[Chiết khấu]]</f>
        <v>25999.999999999996</v>
      </c>
      <c r="K1870" t="s">
        <v>24</v>
      </c>
      <c r="L1870">
        <v>0</v>
      </c>
      <c r="M1870" t="s">
        <v>319</v>
      </c>
      <c r="N1870" t="s">
        <v>26</v>
      </c>
      <c r="O1870">
        <v>0</v>
      </c>
      <c r="P1870" t="s">
        <v>47</v>
      </c>
      <c r="Q1870" t="s">
        <v>48</v>
      </c>
      <c r="R1870" t="s">
        <v>29</v>
      </c>
      <c r="S1870" t="s">
        <v>30</v>
      </c>
      <c r="T1870" t="s">
        <v>320</v>
      </c>
      <c r="U1870" t="s">
        <v>321</v>
      </c>
      <c r="V1870" t="s">
        <v>33</v>
      </c>
    </row>
    <row r="1871" spans="1:22">
      <c r="A1871" s="4">
        <v>46041</v>
      </c>
      <c r="B1871" t="s">
        <v>1437</v>
      </c>
      <c r="C1871" t="s">
        <v>23</v>
      </c>
      <c r="D1871">
        <v>3</v>
      </c>
      <c r="E1871">
        <v>21000</v>
      </c>
      <c r="F1871">
        <f>Table2[[#This Row],[Đơn Giá Chuẩn]]*Table2[[#This Row],[Tổng số lượng bán]]</f>
        <v>63000</v>
      </c>
      <c r="G1871">
        <v>0</v>
      </c>
      <c r="H1871">
        <f>Table2[[#This Row],[Doanh số bán]]-Table2[[#This Row],[Chiết khấu]]</f>
        <v>63000</v>
      </c>
      <c r="K1871" t="s">
        <v>24</v>
      </c>
      <c r="L1871">
        <v>0</v>
      </c>
      <c r="M1871" t="s">
        <v>319</v>
      </c>
      <c r="N1871" t="s">
        <v>26</v>
      </c>
      <c r="O1871">
        <v>0</v>
      </c>
      <c r="P1871" t="s">
        <v>27</v>
      </c>
      <c r="Q1871" t="s">
        <v>28</v>
      </c>
      <c r="R1871" t="s">
        <v>29</v>
      </c>
      <c r="S1871" t="s">
        <v>30</v>
      </c>
      <c r="T1871" t="s">
        <v>320</v>
      </c>
      <c r="U1871" t="s">
        <v>321</v>
      </c>
      <c r="V1871" t="s">
        <v>33</v>
      </c>
    </row>
    <row r="1872" spans="1:22">
      <c r="A1872" s="4">
        <v>46041</v>
      </c>
      <c r="B1872" t="s">
        <v>1437</v>
      </c>
      <c r="C1872" t="s">
        <v>23</v>
      </c>
      <c r="D1872">
        <v>2</v>
      </c>
      <c r="E1872">
        <v>25999.999999999996</v>
      </c>
      <c r="F1872">
        <f>Table2[[#This Row],[Đơn Giá Chuẩn]]*Table2[[#This Row],[Tổng số lượng bán]]</f>
        <v>51999.999999999993</v>
      </c>
      <c r="G1872">
        <v>0</v>
      </c>
      <c r="H1872">
        <f>Table2[[#This Row],[Doanh số bán]]-Table2[[#This Row],[Chiết khấu]]</f>
        <v>51999.999999999993</v>
      </c>
      <c r="K1872" t="s">
        <v>24</v>
      </c>
      <c r="L1872">
        <v>0</v>
      </c>
      <c r="M1872" t="s">
        <v>319</v>
      </c>
      <c r="N1872" t="s">
        <v>26</v>
      </c>
      <c r="O1872">
        <v>0</v>
      </c>
      <c r="P1872" t="s">
        <v>47</v>
      </c>
      <c r="Q1872" t="s">
        <v>48</v>
      </c>
      <c r="R1872" t="s">
        <v>29</v>
      </c>
      <c r="S1872" t="s">
        <v>30</v>
      </c>
      <c r="T1872" t="s">
        <v>320</v>
      </c>
      <c r="U1872" t="s">
        <v>321</v>
      </c>
      <c r="V1872" t="s">
        <v>33</v>
      </c>
    </row>
    <row r="1873" spans="1:22">
      <c r="A1873" s="4">
        <v>46041</v>
      </c>
      <c r="B1873" t="s">
        <v>1438</v>
      </c>
      <c r="C1873" t="s">
        <v>23</v>
      </c>
      <c r="D1873">
        <v>2</v>
      </c>
      <c r="E1873">
        <v>42000</v>
      </c>
      <c r="F1873">
        <f>Table2[[#This Row],[Đơn Giá Chuẩn]]*Table2[[#This Row],[Tổng số lượng bán]]</f>
        <v>84000</v>
      </c>
      <c r="G1873">
        <v>0</v>
      </c>
      <c r="H1873">
        <f>Table2[[#This Row],[Doanh số bán]]-Table2[[#This Row],[Chiết khấu]]</f>
        <v>84000</v>
      </c>
      <c r="K1873" t="s">
        <v>24</v>
      </c>
      <c r="L1873">
        <v>0</v>
      </c>
      <c r="M1873" t="s">
        <v>319</v>
      </c>
      <c r="N1873" t="s">
        <v>26</v>
      </c>
      <c r="O1873">
        <v>0</v>
      </c>
      <c r="P1873" t="s">
        <v>208</v>
      </c>
      <c r="Q1873" t="s">
        <v>209</v>
      </c>
      <c r="R1873" t="s">
        <v>29</v>
      </c>
      <c r="S1873" t="s">
        <v>30</v>
      </c>
      <c r="T1873" t="s">
        <v>320</v>
      </c>
      <c r="U1873" t="s">
        <v>321</v>
      </c>
      <c r="V1873" t="s">
        <v>33</v>
      </c>
    </row>
    <row r="1874" spans="1:22">
      <c r="A1874" s="4">
        <v>46041</v>
      </c>
      <c r="B1874" t="s">
        <v>1439</v>
      </c>
      <c r="C1874" t="s">
        <v>23</v>
      </c>
      <c r="D1874">
        <v>3</v>
      </c>
      <c r="E1874">
        <v>25999.999999999996</v>
      </c>
      <c r="F1874">
        <f>Table2[[#This Row],[Đơn Giá Chuẩn]]*Table2[[#This Row],[Tổng số lượng bán]]</f>
        <v>77999.999999999985</v>
      </c>
      <c r="G1874">
        <v>0</v>
      </c>
      <c r="H1874">
        <f>Table2[[#This Row],[Doanh số bán]]-Table2[[#This Row],[Chiết khấu]]</f>
        <v>77999.999999999985</v>
      </c>
      <c r="K1874" t="s">
        <v>24</v>
      </c>
      <c r="L1874">
        <v>0</v>
      </c>
      <c r="M1874" t="s">
        <v>319</v>
      </c>
      <c r="N1874" t="s">
        <v>26</v>
      </c>
      <c r="O1874">
        <v>0</v>
      </c>
      <c r="P1874" t="s">
        <v>47</v>
      </c>
      <c r="Q1874" t="s">
        <v>48</v>
      </c>
      <c r="R1874" t="s">
        <v>29</v>
      </c>
      <c r="S1874" t="s">
        <v>30</v>
      </c>
      <c r="T1874" t="s">
        <v>320</v>
      </c>
      <c r="U1874" t="s">
        <v>321</v>
      </c>
      <c r="V1874" t="s">
        <v>33</v>
      </c>
    </row>
    <row r="1875" spans="1:22">
      <c r="A1875" s="4">
        <v>46041</v>
      </c>
      <c r="B1875" t="s">
        <v>1439</v>
      </c>
      <c r="C1875" t="s">
        <v>23</v>
      </c>
      <c r="D1875">
        <v>1</v>
      </c>
      <c r="E1875">
        <v>37000</v>
      </c>
      <c r="F1875">
        <f>Table2[[#This Row],[Đơn Giá Chuẩn]]*Table2[[#This Row],[Tổng số lượng bán]]</f>
        <v>37000</v>
      </c>
      <c r="G1875">
        <v>0</v>
      </c>
      <c r="H1875">
        <f>Table2[[#This Row],[Doanh số bán]]-Table2[[#This Row],[Chiết khấu]]</f>
        <v>37000</v>
      </c>
      <c r="K1875" t="s">
        <v>24</v>
      </c>
      <c r="L1875">
        <v>0</v>
      </c>
      <c r="M1875" t="s">
        <v>319</v>
      </c>
      <c r="N1875" t="s">
        <v>26</v>
      </c>
      <c r="O1875">
        <v>0</v>
      </c>
      <c r="P1875" t="s">
        <v>66</v>
      </c>
      <c r="Q1875" t="s">
        <v>67</v>
      </c>
      <c r="R1875" t="s">
        <v>29</v>
      </c>
      <c r="S1875" t="s">
        <v>68</v>
      </c>
      <c r="T1875" t="s">
        <v>320</v>
      </c>
      <c r="U1875" t="s">
        <v>321</v>
      </c>
      <c r="V1875" t="s">
        <v>33</v>
      </c>
    </row>
    <row r="1876" spans="1:22">
      <c r="A1876" s="4">
        <v>46041</v>
      </c>
      <c r="B1876" t="s">
        <v>1440</v>
      </c>
      <c r="C1876" t="s">
        <v>23</v>
      </c>
      <c r="D1876">
        <v>1</v>
      </c>
      <c r="E1876">
        <v>25999.999999999996</v>
      </c>
      <c r="F1876">
        <f>Table2[[#This Row],[Đơn Giá Chuẩn]]*Table2[[#This Row],[Tổng số lượng bán]]</f>
        <v>25999.999999999996</v>
      </c>
      <c r="G1876">
        <v>0</v>
      </c>
      <c r="H1876">
        <f>Table2[[#This Row],[Doanh số bán]]-Table2[[#This Row],[Chiết khấu]]</f>
        <v>25999.999999999996</v>
      </c>
      <c r="K1876" t="s">
        <v>24</v>
      </c>
      <c r="L1876">
        <v>0</v>
      </c>
      <c r="M1876" t="s">
        <v>319</v>
      </c>
      <c r="N1876" t="s">
        <v>26</v>
      </c>
      <c r="O1876">
        <v>0</v>
      </c>
      <c r="P1876" t="s">
        <v>47</v>
      </c>
      <c r="Q1876" t="s">
        <v>48</v>
      </c>
      <c r="R1876" t="s">
        <v>29</v>
      </c>
      <c r="S1876" t="s">
        <v>30</v>
      </c>
      <c r="T1876" t="s">
        <v>320</v>
      </c>
      <c r="U1876" t="s">
        <v>321</v>
      </c>
      <c r="V1876" t="s">
        <v>33</v>
      </c>
    </row>
    <row r="1877" spans="1:22">
      <c r="A1877" s="4">
        <v>46041</v>
      </c>
      <c r="B1877" t="s">
        <v>1441</v>
      </c>
      <c r="C1877" t="s">
        <v>23</v>
      </c>
      <c r="D1877">
        <v>1</v>
      </c>
      <c r="E1877">
        <v>37000</v>
      </c>
      <c r="F1877">
        <f>Table2[[#This Row],[Đơn Giá Chuẩn]]*Table2[[#This Row],[Tổng số lượng bán]]</f>
        <v>37000</v>
      </c>
      <c r="G1877">
        <v>0</v>
      </c>
      <c r="H1877">
        <f>Table2[[#This Row],[Doanh số bán]]-Table2[[#This Row],[Chiết khấu]]</f>
        <v>37000</v>
      </c>
      <c r="K1877" t="s">
        <v>24</v>
      </c>
      <c r="L1877">
        <v>0</v>
      </c>
      <c r="M1877" t="s">
        <v>319</v>
      </c>
      <c r="N1877" t="s">
        <v>26</v>
      </c>
      <c r="O1877">
        <v>0</v>
      </c>
      <c r="P1877" t="s">
        <v>89</v>
      </c>
      <c r="Q1877" t="s">
        <v>90</v>
      </c>
      <c r="R1877" t="s">
        <v>29</v>
      </c>
      <c r="S1877" t="s">
        <v>91</v>
      </c>
      <c r="T1877" t="s">
        <v>320</v>
      </c>
      <c r="U1877" t="s">
        <v>321</v>
      </c>
      <c r="V1877" t="s">
        <v>33</v>
      </c>
    </row>
    <row r="1878" spans="1:22">
      <c r="A1878" s="4">
        <v>46041</v>
      </c>
      <c r="B1878" t="s">
        <v>1442</v>
      </c>
      <c r="C1878" t="s">
        <v>23</v>
      </c>
      <c r="D1878">
        <v>1</v>
      </c>
      <c r="E1878">
        <v>25999.999999999996</v>
      </c>
      <c r="F1878">
        <f>Table2[[#This Row],[Đơn Giá Chuẩn]]*Table2[[#This Row],[Tổng số lượng bán]]</f>
        <v>25999.999999999996</v>
      </c>
      <c r="G1878">
        <v>0</v>
      </c>
      <c r="H1878">
        <f>Table2[[#This Row],[Doanh số bán]]-Table2[[#This Row],[Chiết khấu]]</f>
        <v>25999.999999999996</v>
      </c>
      <c r="K1878" t="s">
        <v>24</v>
      </c>
      <c r="L1878">
        <v>0</v>
      </c>
      <c r="M1878" t="s">
        <v>319</v>
      </c>
      <c r="N1878" t="s">
        <v>26</v>
      </c>
      <c r="O1878">
        <v>0</v>
      </c>
      <c r="P1878" t="s">
        <v>129</v>
      </c>
      <c r="Q1878" t="s">
        <v>130</v>
      </c>
      <c r="R1878" t="s">
        <v>29</v>
      </c>
      <c r="S1878" t="s">
        <v>30</v>
      </c>
      <c r="T1878" t="s">
        <v>320</v>
      </c>
      <c r="U1878" t="s">
        <v>321</v>
      </c>
      <c r="V1878" t="s">
        <v>33</v>
      </c>
    </row>
    <row r="1879" spans="1:22">
      <c r="A1879" s="4">
        <v>46041</v>
      </c>
      <c r="B1879" t="s">
        <v>1443</v>
      </c>
      <c r="C1879" t="s">
        <v>23</v>
      </c>
      <c r="D1879">
        <v>1</v>
      </c>
      <c r="E1879">
        <v>62000</v>
      </c>
      <c r="F1879">
        <f>Table2[[#This Row],[Đơn Giá Chuẩn]]*Table2[[#This Row],[Tổng số lượng bán]]</f>
        <v>62000</v>
      </c>
      <c r="G1879">
        <v>0</v>
      </c>
      <c r="H1879">
        <f>Table2[[#This Row],[Doanh số bán]]-Table2[[#This Row],[Chiết khấu]]</f>
        <v>62000</v>
      </c>
      <c r="K1879" t="s">
        <v>24</v>
      </c>
      <c r="L1879">
        <v>0</v>
      </c>
      <c r="M1879" t="s">
        <v>319</v>
      </c>
      <c r="N1879" t="s">
        <v>26</v>
      </c>
      <c r="O1879">
        <v>0</v>
      </c>
      <c r="P1879" t="s">
        <v>199</v>
      </c>
      <c r="Q1879" t="s">
        <v>200</v>
      </c>
      <c r="R1879" t="s">
        <v>29</v>
      </c>
      <c r="S1879" t="s">
        <v>30</v>
      </c>
      <c r="T1879" t="s">
        <v>320</v>
      </c>
      <c r="U1879" t="s">
        <v>321</v>
      </c>
      <c r="V1879" t="s">
        <v>33</v>
      </c>
    </row>
    <row r="1880" spans="1:22">
      <c r="A1880" s="4">
        <v>46041</v>
      </c>
      <c r="B1880" t="s">
        <v>1443</v>
      </c>
      <c r="C1880" t="s">
        <v>23</v>
      </c>
      <c r="D1880">
        <v>1</v>
      </c>
      <c r="E1880">
        <v>22000</v>
      </c>
      <c r="F1880">
        <f>Table2[[#This Row],[Đơn Giá Chuẩn]]*Table2[[#This Row],[Tổng số lượng bán]]</f>
        <v>22000</v>
      </c>
      <c r="G1880">
        <v>0</v>
      </c>
      <c r="H1880">
        <f>Table2[[#This Row],[Doanh số bán]]-Table2[[#This Row],[Chiết khấu]]</f>
        <v>22000</v>
      </c>
      <c r="K1880" t="s">
        <v>24</v>
      </c>
      <c r="L1880">
        <v>0</v>
      </c>
      <c r="M1880" t="s">
        <v>319</v>
      </c>
      <c r="N1880" t="s">
        <v>26</v>
      </c>
      <c r="O1880">
        <v>0</v>
      </c>
      <c r="P1880" t="s">
        <v>352</v>
      </c>
      <c r="Q1880" t="s">
        <v>353</v>
      </c>
      <c r="R1880" t="s">
        <v>29</v>
      </c>
      <c r="S1880" t="s">
        <v>240</v>
      </c>
      <c r="T1880" t="s">
        <v>320</v>
      </c>
      <c r="U1880" t="s">
        <v>321</v>
      </c>
      <c r="V1880" t="s">
        <v>33</v>
      </c>
    </row>
    <row r="1881" spans="1:22">
      <c r="A1881" s="4">
        <v>46041</v>
      </c>
      <c r="B1881" t="s">
        <v>1443</v>
      </c>
      <c r="C1881" t="s">
        <v>23</v>
      </c>
      <c r="D1881">
        <v>1</v>
      </c>
      <c r="E1881">
        <v>42000</v>
      </c>
      <c r="F1881">
        <f>Table2[[#This Row],[Đơn Giá Chuẩn]]*Table2[[#This Row],[Tổng số lượng bán]]</f>
        <v>42000</v>
      </c>
      <c r="G1881">
        <v>0</v>
      </c>
      <c r="H1881">
        <f>Table2[[#This Row],[Doanh số bán]]-Table2[[#This Row],[Chiết khấu]]</f>
        <v>42000</v>
      </c>
      <c r="K1881" t="s">
        <v>24</v>
      </c>
      <c r="L1881">
        <v>0</v>
      </c>
      <c r="M1881" t="s">
        <v>319</v>
      </c>
      <c r="N1881" t="s">
        <v>26</v>
      </c>
      <c r="O1881">
        <v>0</v>
      </c>
      <c r="P1881" t="s">
        <v>977</v>
      </c>
      <c r="Q1881" t="s">
        <v>978</v>
      </c>
      <c r="R1881" t="s">
        <v>29</v>
      </c>
      <c r="S1881" t="s">
        <v>59</v>
      </c>
      <c r="T1881" t="s">
        <v>320</v>
      </c>
      <c r="U1881" t="s">
        <v>321</v>
      </c>
      <c r="V1881" t="s">
        <v>33</v>
      </c>
    </row>
    <row r="1882" spans="1:22">
      <c r="A1882" s="4">
        <v>46041</v>
      </c>
      <c r="B1882" t="s">
        <v>1444</v>
      </c>
      <c r="C1882" t="s">
        <v>23</v>
      </c>
      <c r="D1882">
        <v>1</v>
      </c>
      <c r="E1882">
        <v>32000</v>
      </c>
      <c r="F1882">
        <f>Table2[[#This Row],[Đơn Giá Chuẩn]]*Table2[[#This Row],[Tổng số lượng bán]]</f>
        <v>32000</v>
      </c>
      <c r="G1882">
        <v>0</v>
      </c>
      <c r="H1882">
        <f>Table2[[#This Row],[Doanh số bán]]-Table2[[#This Row],[Chiết khấu]]</f>
        <v>32000</v>
      </c>
      <c r="K1882" t="s">
        <v>24</v>
      </c>
      <c r="L1882">
        <v>0</v>
      </c>
      <c r="M1882" t="s">
        <v>319</v>
      </c>
      <c r="N1882" t="s">
        <v>26</v>
      </c>
      <c r="O1882">
        <v>0</v>
      </c>
      <c r="P1882" t="s">
        <v>873</v>
      </c>
      <c r="Q1882" t="s">
        <v>874</v>
      </c>
      <c r="R1882" t="s">
        <v>29</v>
      </c>
      <c r="S1882" t="s">
        <v>30</v>
      </c>
      <c r="T1882" t="s">
        <v>320</v>
      </c>
      <c r="U1882" t="s">
        <v>321</v>
      </c>
      <c r="V1882" t="s">
        <v>33</v>
      </c>
    </row>
    <row r="1883" spans="1:22">
      <c r="A1883" s="4">
        <v>46041</v>
      </c>
      <c r="B1883" t="s">
        <v>1444</v>
      </c>
      <c r="C1883" t="s">
        <v>23</v>
      </c>
      <c r="D1883">
        <v>1</v>
      </c>
      <c r="E1883">
        <v>32000</v>
      </c>
      <c r="F1883">
        <f>Table2[[#This Row],[Đơn Giá Chuẩn]]*Table2[[#This Row],[Tổng số lượng bán]]</f>
        <v>32000</v>
      </c>
      <c r="G1883">
        <v>0</v>
      </c>
      <c r="H1883">
        <f>Table2[[#This Row],[Doanh số bán]]-Table2[[#This Row],[Chiết khấu]]</f>
        <v>32000</v>
      </c>
      <c r="K1883" t="s">
        <v>24</v>
      </c>
      <c r="L1883">
        <v>0</v>
      </c>
      <c r="M1883" t="s">
        <v>319</v>
      </c>
      <c r="N1883" t="s">
        <v>26</v>
      </c>
      <c r="O1883">
        <v>0</v>
      </c>
      <c r="P1883" t="s">
        <v>580</v>
      </c>
      <c r="Q1883" t="s">
        <v>581</v>
      </c>
      <c r="R1883" t="s">
        <v>29</v>
      </c>
      <c r="S1883" t="s">
        <v>59</v>
      </c>
      <c r="T1883" t="s">
        <v>320</v>
      </c>
      <c r="U1883" t="s">
        <v>321</v>
      </c>
      <c r="V1883" t="s">
        <v>33</v>
      </c>
    </row>
    <row r="1884" spans="1:22">
      <c r="A1884" s="4">
        <v>46041</v>
      </c>
      <c r="B1884" t="s">
        <v>1445</v>
      </c>
      <c r="C1884" t="s">
        <v>104</v>
      </c>
      <c r="D1884">
        <v>9</v>
      </c>
      <c r="E1884">
        <v>47000</v>
      </c>
      <c r="F1884">
        <f>Table2[[#This Row],[Đơn Giá Chuẩn]]*Table2[[#This Row],[Tổng số lượng bán]]</f>
        <v>423000</v>
      </c>
      <c r="G1884">
        <v>0</v>
      </c>
      <c r="H1884">
        <f>Table2[[#This Row],[Doanh số bán]]-Table2[[#This Row],[Chiết khấu]]</f>
        <v>423000</v>
      </c>
      <c r="K1884" t="s">
        <v>24</v>
      </c>
      <c r="L1884">
        <v>0.16</v>
      </c>
      <c r="M1884" t="s">
        <v>319</v>
      </c>
      <c r="N1884" t="s">
        <v>26</v>
      </c>
      <c r="O1884">
        <v>1.44</v>
      </c>
      <c r="P1884" t="s">
        <v>105</v>
      </c>
      <c r="Q1884" t="s">
        <v>106</v>
      </c>
      <c r="R1884" t="s">
        <v>107</v>
      </c>
      <c r="S1884" t="s">
        <v>108</v>
      </c>
      <c r="T1884" t="s">
        <v>320</v>
      </c>
      <c r="U1884" t="s">
        <v>321</v>
      </c>
      <c r="V1884" t="s">
        <v>33</v>
      </c>
    </row>
    <row r="1885" spans="1:22">
      <c r="A1885" s="4">
        <v>46024</v>
      </c>
      <c r="B1885" t="s">
        <v>1446</v>
      </c>
      <c r="C1885" t="s">
        <v>104</v>
      </c>
      <c r="D1885">
        <v>1</v>
      </c>
      <c r="E1885">
        <v>52800</v>
      </c>
      <c r="F1885">
        <f>Table2[[#This Row],[Đơn Giá Chuẩn]]*Table2[[#This Row],[Tổng số lượng bán]]</f>
        <v>52800</v>
      </c>
      <c r="G1885">
        <v>0</v>
      </c>
      <c r="H1885">
        <f>Table2[[#This Row],[Doanh số bán]]-Table2[[#This Row],[Chiết khấu]]</f>
        <v>52800</v>
      </c>
      <c r="K1885" t="s">
        <v>24</v>
      </c>
      <c r="L1885">
        <v>0.18</v>
      </c>
      <c r="M1885" t="s">
        <v>25</v>
      </c>
      <c r="N1885" t="s">
        <v>26</v>
      </c>
      <c r="O1885">
        <v>0.18</v>
      </c>
      <c r="P1885" t="s">
        <v>1420</v>
      </c>
      <c r="Q1885" t="s">
        <v>1421</v>
      </c>
      <c r="R1885" t="s">
        <v>107</v>
      </c>
      <c r="S1885" t="s">
        <v>108</v>
      </c>
      <c r="T1885" t="s">
        <v>31</v>
      </c>
      <c r="U1885" t="s">
        <v>32</v>
      </c>
      <c r="V1885" t="s">
        <v>33</v>
      </c>
    </row>
    <row r="1886" spans="1:22">
      <c r="A1886" s="4">
        <v>46057</v>
      </c>
      <c r="B1886" t="s">
        <v>3675</v>
      </c>
      <c r="C1886" t="s">
        <v>83</v>
      </c>
      <c r="D1886">
        <v>1</v>
      </c>
      <c r="E1886">
        <v>132339.79999999999</v>
      </c>
      <c r="F1886">
        <f>Table2[[#This Row],[Đơn Giá Chuẩn]]*Table2[[#This Row],[Tổng số lượng bán]]</f>
        <v>132339.79999999999</v>
      </c>
      <c r="G1886">
        <v>0</v>
      </c>
      <c r="H1886">
        <f>Table2[[#This Row],[Doanh số bán]]-Table2[[#This Row],[Chiết khấu]]</f>
        <v>132339.79999999999</v>
      </c>
      <c r="I1886">
        <v>0</v>
      </c>
      <c r="J1886">
        <v>0</v>
      </c>
      <c r="K1886" t="s">
        <v>50</v>
      </c>
      <c r="L1886">
        <v>0.5</v>
      </c>
      <c r="M1886" t="s">
        <v>37</v>
      </c>
      <c r="N1886" t="s">
        <v>50</v>
      </c>
      <c r="O1886">
        <v>0.5</v>
      </c>
      <c r="P1886" t="s">
        <v>101</v>
      </c>
      <c r="Q1886" t="s">
        <v>102</v>
      </c>
      <c r="R1886" t="s">
        <v>41</v>
      </c>
      <c r="S1886" t="s">
        <v>42</v>
      </c>
      <c r="T1886" t="s">
        <v>74</v>
      </c>
      <c r="U1886" t="s">
        <v>75</v>
      </c>
      <c r="V1886" t="s">
        <v>50</v>
      </c>
    </row>
    <row r="1887" spans="1:22">
      <c r="A1887" s="4">
        <v>46024</v>
      </c>
      <c r="B1887" t="s">
        <v>152</v>
      </c>
      <c r="C1887" t="s">
        <v>104</v>
      </c>
      <c r="D1887">
        <v>2</v>
      </c>
      <c r="E1887">
        <v>52800</v>
      </c>
      <c r="F1887">
        <f>Table2[[#This Row],[Đơn Giá Chuẩn]]*Table2[[#This Row],[Tổng số lượng bán]]</f>
        <v>105600</v>
      </c>
      <c r="G1887">
        <v>0</v>
      </c>
      <c r="H1887">
        <f>Table2[[#This Row],[Doanh số bán]]-Table2[[#This Row],[Chiết khấu]]</f>
        <v>105600</v>
      </c>
      <c r="K1887" t="s">
        <v>24</v>
      </c>
      <c r="L1887">
        <v>0.18</v>
      </c>
      <c r="M1887" t="s">
        <v>25</v>
      </c>
      <c r="N1887" t="s">
        <v>26</v>
      </c>
      <c r="O1887">
        <v>0.36</v>
      </c>
      <c r="P1887" t="s">
        <v>1420</v>
      </c>
      <c r="Q1887" t="s">
        <v>1421</v>
      </c>
      <c r="R1887" t="s">
        <v>107</v>
      </c>
      <c r="S1887" t="s">
        <v>108</v>
      </c>
      <c r="T1887" t="s">
        <v>31</v>
      </c>
      <c r="U1887" t="s">
        <v>32</v>
      </c>
      <c r="V1887" t="s">
        <v>33</v>
      </c>
    </row>
    <row r="1888" spans="1:22">
      <c r="A1888" s="4">
        <v>46025</v>
      </c>
      <c r="B1888" t="s">
        <v>1447</v>
      </c>
      <c r="C1888" t="s">
        <v>104</v>
      </c>
      <c r="D1888">
        <v>2</v>
      </c>
      <c r="E1888">
        <v>51000</v>
      </c>
      <c r="F1888">
        <f>Table2[[#This Row],[Đơn Giá Chuẩn]]*Table2[[#This Row],[Tổng số lượng bán]]</f>
        <v>102000</v>
      </c>
      <c r="G1888">
        <v>0</v>
      </c>
      <c r="H1888">
        <f>Table2[[#This Row],[Doanh số bán]]-Table2[[#This Row],[Chiết khấu]]</f>
        <v>102000</v>
      </c>
      <c r="K1888" t="s">
        <v>24</v>
      </c>
      <c r="L1888">
        <v>0.252</v>
      </c>
      <c r="M1888" t="s">
        <v>25</v>
      </c>
      <c r="N1888" t="s">
        <v>26</v>
      </c>
      <c r="O1888">
        <v>0.504</v>
      </c>
      <c r="P1888" t="s">
        <v>1416</v>
      </c>
      <c r="Q1888" t="s">
        <v>1417</v>
      </c>
      <c r="R1888" t="s">
        <v>107</v>
      </c>
      <c r="S1888" t="s">
        <v>108</v>
      </c>
      <c r="T1888" t="s">
        <v>31</v>
      </c>
      <c r="U1888" t="s">
        <v>32</v>
      </c>
      <c r="V1888" t="s">
        <v>33</v>
      </c>
    </row>
    <row r="1889" spans="1:22">
      <c r="A1889" s="4">
        <v>46026</v>
      </c>
      <c r="B1889" t="s">
        <v>1448</v>
      </c>
      <c r="C1889" t="s">
        <v>104</v>
      </c>
      <c r="D1889">
        <v>2</v>
      </c>
      <c r="E1889">
        <v>52800</v>
      </c>
      <c r="F1889">
        <f>Table2[[#This Row],[Đơn Giá Chuẩn]]*Table2[[#This Row],[Tổng số lượng bán]]</f>
        <v>105600</v>
      </c>
      <c r="G1889">
        <v>20320</v>
      </c>
      <c r="H1889">
        <f>Table2[[#This Row],[Doanh số bán]]-Table2[[#This Row],[Chiết khấu]]</f>
        <v>85280</v>
      </c>
      <c r="K1889" t="s">
        <v>24</v>
      </c>
      <c r="L1889">
        <v>0.18</v>
      </c>
      <c r="M1889" t="s">
        <v>25</v>
      </c>
      <c r="N1889" t="s">
        <v>26</v>
      </c>
      <c r="O1889">
        <v>0.36</v>
      </c>
      <c r="P1889" t="s">
        <v>1420</v>
      </c>
      <c r="Q1889" t="s">
        <v>1421</v>
      </c>
      <c r="R1889" t="s">
        <v>107</v>
      </c>
      <c r="S1889" t="s">
        <v>108</v>
      </c>
      <c r="T1889" t="s">
        <v>31</v>
      </c>
      <c r="U1889" t="s">
        <v>32</v>
      </c>
      <c r="V1889" t="s">
        <v>33</v>
      </c>
    </row>
    <row r="1890" spans="1:22">
      <c r="A1890" s="4">
        <v>46041</v>
      </c>
      <c r="B1890" t="s">
        <v>1449</v>
      </c>
      <c r="C1890" t="s">
        <v>23</v>
      </c>
      <c r="D1890">
        <v>2</v>
      </c>
      <c r="E1890">
        <v>32000</v>
      </c>
      <c r="F1890">
        <f>Table2[[#This Row],[Đơn Giá Chuẩn]]*Table2[[#This Row],[Tổng số lượng bán]]</f>
        <v>64000</v>
      </c>
      <c r="G1890">
        <v>0</v>
      </c>
      <c r="H1890">
        <f>Table2[[#This Row],[Doanh số bán]]-Table2[[#This Row],[Chiết khấu]]</f>
        <v>64000</v>
      </c>
      <c r="K1890" t="s">
        <v>24</v>
      </c>
      <c r="L1890">
        <v>0</v>
      </c>
      <c r="M1890" t="s">
        <v>319</v>
      </c>
      <c r="N1890" t="s">
        <v>26</v>
      </c>
      <c r="O1890">
        <v>0</v>
      </c>
      <c r="P1890" t="s">
        <v>963</v>
      </c>
      <c r="Q1890" t="s">
        <v>964</v>
      </c>
      <c r="R1890" t="s">
        <v>29</v>
      </c>
      <c r="S1890" t="s">
        <v>240</v>
      </c>
      <c r="T1890" t="s">
        <v>320</v>
      </c>
      <c r="U1890" t="s">
        <v>321</v>
      </c>
      <c r="V1890" t="s">
        <v>33</v>
      </c>
    </row>
    <row r="1891" spans="1:22">
      <c r="A1891" s="4">
        <v>46042</v>
      </c>
      <c r="B1891" t="s">
        <v>1450</v>
      </c>
      <c r="C1891" t="s">
        <v>23</v>
      </c>
      <c r="D1891">
        <v>1</v>
      </c>
      <c r="E1891">
        <v>32000</v>
      </c>
      <c r="F1891">
        <f>Table2[[#This Row],[Đơn Giá Chuẩn]]*Table2[[#This Row],[Tổng số lượng bán]]</f>
        <v>32000</v>
      </c>
      <c r="G1891">
        <v>0</v>
      </c>
      <c r="H1891">
        <f>Table2[[#This Row],[Doanh số bán]]-Table2[[#This Row],[Chiết khấu]]</f>
        <v>32000</v>
      </c>
      <c r="K1891" t="s">
        <v>24</v>
      </c>
      <c r="L1891">
        <v>0</v>
      </c>
      <c r="M1891" t="s">
        <v>319</v>
      </c>
      <c r="N1891" t="s">
        <v>26</v>
      </c>
      <c r="O1891">
        <v>0</v>
      </c>
      <c r="P1891" t="s">
        <v>873</v>
      </c>
      <c r="Q1891" t="s">
        <v>874</v>
      </c>
      <c r="R1891" t="s">
        <v>29</v>
      </c>
      <c r="S1891" t="s">
        <v>30</v>
      </c>
      <c r="T1891" t="s">
        <v>320</v>
      </c>
      <c r="U1891" t="s">
        <v>321</v>
      </c>
      <c r="V1891" t="s">
        <v>33</v>
      </c>
    </row>
    <row r="1892" spans="1:22">
      <c r="A1892" s="4">
        <v>46042</v>
      </c>
      <c r="B1892" t="s">
        <v>1451</v>
      </c>
      <c r="C1892" t="s">
        <v>23</v>
      </c>
      <c r="D1892">
        <v>1</v>
      </c>
      <c r="E1892">
        <v>25999.999999999996</v>
      </c>
      <c r="F1892">
        <f>Table2[[#This Row],[Đơn Giá Chuẩn]]*Table2[[#This Row],[Tổng số lượng bán]]</f>
        <v>25999.999999999996</v>
      </c>
      <c r="G1892">
        <v>0</v>
      </c>
      <c r="H1892">
        <f>Table2[[#This Row],[Doanh số bán]]-Table2[[#This Row],[Chiết khấu]]</f>
        <v>25999.999999999996</v>
      </c>
      <c r="K1892" t="s">
        <v>24</v>
      </c>
      <c r="L1892">
        <v>0</v>
      </c>
      <c r="M1892" t="s">
        <v>319</v>
      </c>
      <c r="N1892" t="s">
        <v>26</v>
      </c>
      <c r="O1892">
        <v>0</v>
      </c>
      <c r="P1892" t="s">
        <v>129</v>
      </c>
      <c r="Q1892" t="s">
        <v>130</v>
      </c>
      <c r="R1892" t="s">
        <v>29</v>
      </c>
      <c r="S1892" t="s">
        <v>30</v>
      </c>
      <c r="T1892" t="s">
        <v>320</v>
      </c>
      <c r="U1892" t="s">
        <v>321</v>
      </c>
      <c r="V1892" t="s">
        <v>33</v>
      </c>
    </row>
    <row r="1893" spans="1:22">
      <c r="A1893" s="4">
        <v>46042</v>
      </c>
      <c r="B1893" t="s">
        <v>1452</v>
      </c>
      <c r="C1893" t="s">
        <v>23</v>
      </c>
      <c r="D1893">
        <v>2</v>
      </c>
      <c r="E1893">
        <v>25999.999999999996</v>
      </c>
      <c r="F1893">
        <f>Table2[[#This Row],[Đơn Giá Chuẩn]]*Table2[[#This Row],[Tổng số lượng bán]]</f>
        <v>51999.999999999993</v>
      </c>
      <c r="G1893">
        <v>0</v>
      </c>
      <c r="H1893">
        <f>Table2[[#This Row],[Doanh số bán]]-Table2[[#This Row],[Chiết khấu]]</f>
        <v>51999.999999999993</v>
      </c>
      <c r="K1893" t="s">
        <v>24</v>
      </c>
      <c r="L1893">
        <v>0</v>
      </c>
      <c r="M1893" t="s">
        <v>319</v>
      </c>
      <c r="N1893" t="s">
        <v>26</v>
      </c>
      <c r="O1893">
        <v>0</v>
      </c>
      <c r="P1893" t="s">
        <v>47</v>
      </c>
      <c r="Q1893" t="s">
        <v>48</v>
      </c>
      <c r="R1893" t="s">
        <v>29</v>
      </c>
      <c r="S1893" t="s">
        <v>30</v>
      </c>
      <c r="T1893" t="s">
        <v>320</v>
      </c>
      <c r="U1893" t="s">
        <v>321</v>
      </c>
      <c r="V1893" t="s">
        <v>33</v>
      </c>
    </row>
    <row r="1894" spans="1:22">
      <c r="A1894" s="4">
        <v>46042</v>
      </c>
      <c r="B1894" t="s">
        <v>1453</v>
      </c>
      <c r="C1894" t="s">
        <v>23</v>
      </c>
      <c r="D1894">
        <v>3</v>
      </c>
      <c r="E1894">
        <v>25999.999999999996</v>
      </c>
      <c r="F1894">
        <f>Table2[[#This Row],[Đơn Giá Chuẩn]]*Table2[[#This Row],[Tổng số lượng bán]]</f>
        <v>77999.999999999985</v>
      </c>
      <c r="G1894">
        <v>0</v>
      </c>
      <c r="H1894">
        <f>Table2[[#This Row],[Doanh số bán]]-Table2[[#This Row],[Chiết khấu]]</f>
        <v>77999.999999999985</v>
      </c>
      <c r="K1894" t="s">
        <v>24</v>
      </c>
      <c r="L1894">
        <v>0</v>
      </c>
      <c r="M1894" t="s">
        <v>319</v>
      </c>
      <c r="N1894" t="s">
        <v>26</v>
      </c>
      <c r="O1894">
        <v>0</v>
      </c>
      <c r="P1894" t="s">
        <v>47</v>
      </c>
      <c r="Q1894" t="s">
        <v>48</v>
      </c>
      <c r="R1894" t="s">
        <v>29</v>
      </c>
      <c r="S1894" t="s">
        <v>30</v>
      </c>
      <c r="T1894" t="s">
        <v>320</v>
      </c>
      <c r="U1894" t="s">
        <v>321</v>
      </c>
      <c r="V1894" t="s">
        <v>33</v>
      </c>
    </row>
    <row r="1895" spans="1:22">
      <c r="A1895" s="4">
        <v>46042</v>
      </c>
      <c r="B1895" t="s">
        <v>1454</v>
      </c>
      <c r="C1895" t="s">
        <v>23</v>
      </c>
      <c r="D1895">
        <v>1</v>
      </c>
      <c r="E1895">
        <v>21000</v>
      </c>
      <c r="F1895">
        <f>Table2[[#This Row],[Đơn Giá Chuẩn]]*Table2[[#This Row],[Tổng số lượng bán]]</f>
        <v>21000</v>
      </c>
      <c r="G1895">
        <v>0</v>
      </c>
      <c r="H1895">
        <f>Table2[[#This Row],[Doanh số bán]]-Table2[[#This Row],[Chiết khấu]]</f>
        <v>21000</v>
      </c>
      <c r="K1895" t="s">
        <v>24</v>
      </c>
      <c r="L1895">
        <v>0</v>
      </c>
      <c r="M1895" t="s">
        <v>319</v>
      </c>
      <c r="N1895" t="s">
        <v>26</v>
      </c>
      <c r="O1895">
        <v>0</v>
      </c>
      <c r="P1895" t="s">
        <v>27</v>
      </c>
      <c r="Q1895" t="s">
        <v>28</v>
      </c>
      <c r="R1895" t="s">
        <v>29</v>
      </c>
      <c r="S1895" t="s">
        <v>30</v>
      </c>
      <c r="T1895" t="s">
        <v>320</v>
      </c>
      <c r="U1895" t="s">
        <v>321</v>
      </c>
      <c r="V1895" t="s">
        <v>33</v>
      </c>
    </row>
    <row r="1896" spans="1:22">
      <c r="A1896" s="4">
        <v>46042</v>
      </c>
      <c r="B1896" t="s">
        <v>1455</v>
      </c>
      <c r="C1896" t="s">
        <v>23</v>
      </c>
      <c r="D1896">
        <v>2</v>
      </c>
      <c r="E1896">
        <v>21000</v>
      </c>
      <c r="F1896">
        <f>Table2[[#This Row],[Đơn Giá Chuẩn]]*Table2[[#This Row],[Tổng số lượng bán]]</f>
        <v>42000</v>
      </c>
      <c r="G1896">
        <v>0</v>
      </c>
      <c r="H1896">
        <f>Table2[[#This Row],[Doanh số bán]]-Table2[[#This Row],[Chiết khấu]]</f>
        <v>42000</v>
      </c>
      <c r="K1896" t="s">
        <v>24</v>
      </c>
      <c r="L1896">
        <v>0</v>
      </c>
      <c r="M1896" t="s">
        <v>319</v>
      </c>
      <c r="N1896" t="s">
        <v>26</v>
      </c>
      <c r="O1896">
        <v>0</v>
      </c>
      <c r="P1896" t="s">
        <v>27</v>
      </c>
      <c r="Q1896" t="s">
        <v>28</v>
      </c>
      <c r="R1896" t="s">
        <v>29</v>
      </c>
      <c r="S1896" t="s">
        <v>30</v>
      </c>
      <c r="T1896" t="s">
        <v>320</v>
      </c>
      <c r="U1896" t="s">
        <v>321</v>
      </c>
      <c r="V1896" t="s">
        <v>33</v>
      </c>
    </row>
    <row r="1897" spans="1:22">
      <c r="A1897" s="4">
        <v>46042</v>
      </c>
      <c r="B1897" t="s">
        <v>1456</v>
      </c>
      <c r="C1897" t="s">
        <v>23</v>
      </c>
      <c r="D1897">
        <v>1</v>
      </c>
      <c r="E1897">
        <v>25999.999999999996</v>
      </c>
      <c r="F1897">
        <f>Table2[[#This Row],[Đơn Giá Chuẩn]]*Table2[[#This Row],[Tổng số lượng bán]]</f>
        <v>25999.999999999996</v>
      </c>
      <c r="G1897">
        <v>0</v>
      </c>
      <c r="H1897">
        <f>Table2[[#This Row],[Doanh số bán]]-Table2[[#This Row],[Chiết khấu]]</f>
        <v>25999.999999999996</v>
      </c>
      <c r="K1897" t="s">
        <v>24</v>
      </c>
      <c r="L1897">
        <v>0</v>
      </c>
      <c r="M1897" t="s">
        <v>319</v>
      </c>
      <c r="N1897" t="s">
        <v>26</v>
      </c>
      <c r="O1897">
        <v>0</v>
      </c>
      <c r="P1897" t="s">
        <v>47</v>
      </c>
      <c r="Q1897" t="s">
        <v>48</v>
      </c>
      <c r="R1897" t="s">
        <v>29</v>
      </c>
      <c r="S1897" t="s">
        <v>30</v>
      </c>
      <c r="T1897" t="s">
        <v>320</v>
      </c>
      <c r="U1897" t="s">
        <v>321</v>
      </c>
      <c r="V1897" t="s">
        <v>33</v>
      </c>
    </row>
    <row r="1898" spans="1:22">
      <c r="A1898" s="4">
        <v>46042</v>
      </c>
      <c r="B1898" t="s">
        <v>1456</v>
      </c>
      <c r="C1898" t="s">
        <v>23</v>
      </c>
      <c r="D1898">
        <v>1</v>
      </c>
      <c r="E1898">
        <v>62000</v>
      </c>
      <c r="F1898">
        <f>Table2[[#This Row],[Đơn Giá Chuẩn]]*Table2[[#This Row],[Tổng số lượng bán]]</f>
        <v>62000</v>
      </c>
      <c r="G1898">
        <v>0</v>
      </c>
      <c r="H1898">
        <f>Table2[[#This Row],[Doanh số bán]]-Table2[[#This Row],[Chiết khấu]]</f>
        <v>62000</v>
      </c>
      <c r="K1898" t="s">
        <v>24</v>
      </c>
      <c r="L1898">
        <v>0</v>
      </c>
      <c r="M1898" t="s">
        <v>319</v>
      </c>
      <c r="N1898" t="s">
        <v>26</v>
      </c>
      <c r="O1898">
        <v>0</v>
      </c>
      <c r="P1898" t="s">
        <v>199</v>
      </c>
      <c r="Q1898" t="s">
        <v>200</v>
      </c>
      <c r="R1898" t="s">
        <v>29</v>
      </c>
      <c r="S1898" t="s">
        <v>30</v>
      </c>
      <c r="T1898" t="s">
        <v>320</v>
      </c>
      <c r="U1898" t="s">
        <v>321</v>
      </c>
      <c r="V1898" t="s">
        <v>33</v>
      </c>
    </row>
    <row r="1899" spans="1:22">
      <c r="A1899" s="4">
        <v>46042</v>
      </c>
      <c r="B1899" t="s">
        <v>1457</v>
      </c>
      <c r="C1899" t="s">
        <v>23</v>
      </c>
      <c r="D1899">
        <v>2</v>
      </c>
      <c r="E1899">
        <v>62000</v>
      </c>
      <c r="F1899">
        <f>Table2[[#This Row],[Đơn Giá Chuẩn]]*Table2[[#This Row],[Tổng số lượng bán]]</f>
        <v>124000</v>
      </c>
      <c r="G1899">
        <v>0</v>
      </c>
      <c r="H1899">
        <f>Table2[[#This Row],[Doanh số bán]]-Table2[[#This Row],[Chiết khấu]]</f>
        <v>124000</v>
      </c>
      <c r="K1899" t="s">
        <v>24</v>
      </c>
      <c r="L1899">
        <v>0</v>
      </c>
      <c r="M1899" t="s">
        <v>319</v>
      </c>
      <c r="N1899" t="s">
        <v>26</v>
      </c>
      <c r="O1899">
        <v>0</v>
      </c>
      <c r="P1899" t="s">
        <v>199</v>
      </c>
      <c r="Q1899" t="s">
        <v>200</v>
      </c>
      <c r="R1899" t="s">
        <v>29</v>
      </c>
      <c r="S1899" t="s">
        <v>30</v>
      </c>
      <c r="T1899" t="s">
        <v>320</v>
      </c>
      <c r="U1899" t="s">
        <v>321</v>
      </c>
      <c r="V1899" t="s">
        <v>33</v>
      </c>
    </row>
    <row r="1900" spans="1:22">
      <c r="A1900" s="4">
        <v>46042</v>
      </c>
      <c r="B1900" t="s">
        <v>1458</v>
      </c>
      <c r="C1900" t="s">
        <v>23</v>
      </c>
      <c r="D1900">
        <v>1</v>
      </c>
      <c r="E1900">
        <v>25999.999999999996</v>
      </c>
      <c r="F1900">
        <f>Table2[[#This Row],[Đơn Giá Chuẩn]]*Table2[[#This Row],[Tổng số lượng bán]]</f>
        <v>25999.999999999996</v>
      </c>
      <c r="G1900">
        <v>0</v>
      </c>
      <c r="H1900">
        <f>Table2[[#This Row],[Doanh số bán]]-Table2[[#This Row],[Chiết khấu]]</f>
        <v>25999.999999999996</v>
      </c>
      <c r="K1900" t="s">
        <v>24</v>
      </c>
      <c r="L1900">
        <v>0</v>
      </c>
      <c r="M1900" t="s">
        <v>319</v>
      </c>
      <c r="N1900" t="s">
        <v>26</v>
      </c>
      <c r="O1900">
        <v>0</v>
      </c>
      <c r="P1900" t="s">
        <v>47</v>
      </c>
      <c r="Q1900" t="s">
        <v>48</v>
      </c>
      <c r="R1900" t="s">
        <v>29</v>
      </c>
      <c r="S1900" t="s">
        <v>30</v>
      </c>
      <c r="T1900" t="s">
        <v>320</v>
      </c>
      <c r="U1900" t="s">
        <v>321</v>
      </c>
      <c r="V1900" t="s">
        <v>33</v>
      </c>
    </row>
    <row r="1901" spans="1:22">
      <c r="A1901" s="4">
        <v>46042</v>
      </c>
      <c r="B1901" t="s">
        <v>1458</v>
      </c>
      <c r="C1901" t="s">
        <v>23</v>
      </c>
      <c r="D1901">
        <v>1</v>
      </c>
      <c r="E1901">
        <v>21000</v>
      </c>
      <c r="F1901">
        <f>Table2[[#This Row],[Đơn Giá Chuẩn]]*Table2[[#This Row],[Tổng số lượng bán]]</f>
        <v>21000</v>
      </c>
      <c r="G1901">
        <v>0</v>
      </c>
      <c r="H1901">
        <f>Table2[[#This Row],[Doanh số bán]]-Table2[[#This Row],[Chiết khấu]]</f>
        <v>21000</v>
      </c>
      <c r="K1901" t="s">
        <v>24</v>
      </c>
      <c r="L1901">
        <v>0</v>
      </c>
      <c r="M1901" t="s">
        <v>319</v>
      </c>
      <c r="N1901" t="s">
        <v>26</v>
      </c>
      <c r="O1901">
        <v>0</v>
      </c>
      <c r="P1901" t="s">
        <v>27</v>
      </c>
      <c r="Q1901" t="s">
        <v>28</v>
      </c>
      <c r="R1901" t="s">
        <v>29</v>
      </c>
      <c r="S1901" t="s">
        <v>30</v>
      </c>
      <c r="T1901" t="s">
        <v>320</v>
      </c>
      <c r="U1901" t="s">
        <v>321</v>
      </c>
      <c r="V1901" t="s">
        <v>33</v>
      </c>
    </row>
    <row r="1902" spans="1:22">
      <c r="A1902" s="4">
        <v>46042</v>
      </c>
      <c r="B1902" t="s">
        <v>1459</v>
      </c>
      <c r="C1902" t="s">
        <v>23</v>
      </c>
      <c r="D1902">
        <v>1</v>
      </c>
      <c r="E1902">
        <v>21000</v>
      </c>
      <c r="F1902">
        <f>Table2[[#This Row],[Đơn Giá Chuẩn]]*Table2[[#This Row],[Tổng số lượng bán]]</f>
        <v>21000</v>
      </c>
      <c r="G1902">
        <v>0</v>
      </c>
      <c r="H1902">
        <f>Table2[[#This Row],[Doanh số bán]]-Table2[[#This Row],[Chiết khấu]]</f>
        <v>21000</v>
      </c>
      <c r="K1902" t="s">
        <v>24</v>
      </c>
      <c r="L1902">
        <v>0</v>
      </c>
      <c r="M1902" t="s">
        <v>319</v>
      </c>
      <c r="N1902" t="s">
        <v>26</v>
      </c>
      <c r="O1902">
        <v>0</v>
      </c>
      <c r="P1902" t="s">
        <v>27</v>
      </c>
      <c r="Q1902" t="s">
        <v>28</v>
      </c>
      <c r="R1902" t="s">
        <v>29</v>
      </c>
      <c r="S1902" t="s">
        <v>30</v>
      </c>
      <c r="T1902" t="s">
        <v>320</v>
      </c>
      <c r="U1902" t="s">
        <v>321</v>
      </c>
      <c r="V1902" t="s">
        <v>33</v>
      </c>
    </row>
    <row r="1903" spans="1:22">
      <c r="A1903" s="4">
        <v>46042</v>
      </c>
      <c r="B1903" t="s">
        <v>1460</v>
      </c>
      <c r="C1903" t="s">
        <v>23</v>
      </c>
      <c r="D1903">
        <v>1</v>
      </c>
      <c r="E1903">
        <v>21000</v>
      </c>
      <c r="F1903">
        <f>Table2[[#This Row],[Đơn Giá Chuẩn]]*Table2[[#This Row],[Tổng số lượng bán]]</f>
        <v>21000</v>
      </c>
      <c r="G1903">
        <v>0</v>
      </c>
      <c r="H1903">
        <f>Table2[[#This Row],[Doanh số bán]]-Table2[[#This Row],[Chiết khấu]]</f>
        <v>21000</v>
      </c>
      <c r="K1903" t="s">
        <v>24</v>
      </c>
      <c r="L1903">
        <v>0</v>
      </c>
      <c r="M1903" t="s">
        <v>319</v>
      </c>
      <c r="N1903" t="s">
        <v>26</v>
      </c>
      <c r="O1903">
        <v>0</v>
      </c>
      <c r="P1903" t="s">
        <v>27</v>
      </c>
      <c r="Q1903" t="s">
        <v>28</v>
      </c>
      <c r="R1903" t="s">
        <v>29</v>
      </c>
      <c r="S1903" t="s">
        <v>30</v>
      </c>
      <c r="T1903" t="s">
        <v>320</v>
      </c>
      <c r="U1903" t="s">
        <v>321</v>
      </c>
      <c r="V1903" t="s">
        <v>33</v>
      </c>
    </row>
    <row r="1904" spans="1:22">
      <c r="A1904" s="4">
        <v>46042</v>
      </c>
      <c r="B1904" t="s">
        <v>1461</v>
      </c>
      <c r="C1904" t="s">
        <v>23</v>
      </c>
      <c r="D1904">
        <v>1</v>
      </c>
      <c r="E1904">
        <v>21000</v>
      </c>
      <c r="F1904">
        <f>Table2[[#This Row],[Đơn Giá Chuẩn]]*Table2[[#This Row],[Tổng số lượng bán]]</f>
        <v>21000</v>
      </c>
      <c r="G1904">
        <v>0</v>
      </c>
      <c r="H1904">
        <f>Table2[[#This Row],[Doanh số bán]]-Table2[[#This Row],[Chiết khấu]]</f>
        <v>21000</v>
      </c>
      <c r="K1904" t="s">
        <v>24</v>
      </c>
      <c r="L1904">
        <v>0</v>
      </c>
      <c r="M1904" t="s">
        <v>319</v>
      </c>
      <c r="N1904" t="s">
        <v>26</v>
      </c>
      <c r="O1904">
        <v>0</v>
      </c>
      <c r="P1904" t="s">
        <v>27</v>
      </c>
      <c r="Q1904" t="s">
        <v>28</v>
      </c>
      <c r="R1904" t="s">
        <v>29</v>
      </c>
      <c r="S1904" t="s">
        <v>30</v>
      </c>
      <c r="T1904" t="s">
        <v>320</v>
      </c>
      <c r="U1904" t="s">
        <v>321</v>
      </c>
      <c r="V1904" t="s">
        <v>33</v>
      </c>
    </row>
    <row r="1905" spans="1:22">
      <c r="A1905" s="4">
        <v>46042</v>
      </c>
      <c r="B1905" t="s">
        <v>1461</v>
      </c>
      <c r="C1905" t="s">
        <v>23</v>
      </c>
      <c r="D1905">
        <v>5</v>
      </c>
      <c r="E1905">
        <v>25999.999999999996</v>
      </c>
      <c r="F1905">
        <f>Table2[[#This Row],[Đơn Giá Chuẩn]]*Table2[[#This Row],[Tổng số lượng bán]]</f>
        <v>129999.99999999999</v>
      </c>
      <c r="G1905">
        <v>0</v>
      </c>
      <c r="H1905">
        <f>Table2[[#This Row],[Doanh số bán]]-Table2[[#This Row],[Chiết khấu]]</f>
        <v>129999.99999999999</v>
      </c>
      <c r="K1905" t="s">
        <v>24</v>
      </c>
      <c r="L1905">
        <v>0</v>
      </c>
      <c r="M1905" t="s">
        <v>319</v>
      </c>
      <c r="N1905" t="s">
        <v>26</v>
      </c>
      <c r="O1905">
        <v>0</v>
      </c>
      <c r="P1905" t="s">
        <v>47</v>
      </c>
      <c r="Q1905" t="s">
        <v>48</v>
      </c>
      <c r="R1905" t="s">
        <v>29</v>
      </c>
      <c r="S1905" t="s">
        <v>30</v>
      </c>
      <c r="T1905" t="s">
        <v>320</v>
      </c>
      <c r="U1905" t="s">
        <v>321</v>
      </c>
      <c r="V1905" t="s">
        <v>33</v>
      </c>
    </row>
    <row r="1906" spans="1:22">
      <c r="A1906" s="4">
        <v>46042</v>
      </c>
      <c r="B1906" t="s">
        <v>1461</v>
      </c>
      <c r="C1906" t="s">
        <v>23</v>
      </c>
      <c r="D1906">
        <v>2</v>
      </c>
      <c r="E1906">
        <v>21000</v>
      </c>
      <c r="F1906">
        <f>Table2[[#This Row],[Đơn Giá Chuẩn]]*Table2[[#This Row],[Tổng số lượng bán]]</f>
        <v>42000</v>
      </c>
      <c r="G1906">
        <v>0</v>
      </c>
      <c r="H1906">
        <f>Table2[[#This Row],[Doanh số bán]]-Table2[[#This Row],[Chiết khấu]]</f>
        <v>42000</v>
      </c>
      <c r="K1906" t="s">
        <v>24</v>
      </c>
      <c r="L1906">
        <v>0</v>
      </c>
      <c r="M1906" t="s">
        <v>319</v>
      </c>
      <c r="N1906" t="s">
        <v>26</v>
      </c>
      <c r="O1906">
        <v>0</v>
      </c>
      <c r="P1906" t="s">
        <v>169</v>
      </c>
      <c r="Q1906" t="s">
        <v>170</v>
      </c>
      <c r="R1906" t="s">
        <v>29</v>
      </c>
      <c r="S1906" t="s">
        <v>30</v>
      </c>
      <c r="T1906" t="s">
        <v>320</v>
      </c>
      <c r="U1906" t="s">
        <v>321</v>
      </c>
      <c r="V1906" t="s">
        <v>33</v>
      </c>
    </row>
    <row r="1907" spans="1:22">
      <c r="A1907" s="4">
        <v>46042</v>
      </c>
      <c r="B1907" t="s">
        <v>1461</v>
      </c>
      <c r="C1907" t="s">
        <v>23</v>
      </c>
      <c r="D1907">
        <v>1</v>
      </c>
      <c r="E1907">
        <v>32000</v>
      </c>
      <c r="F1907">
        <f>Table2[[#This Row],[Đơn Giá Chuẩn]]*Table2[[#This Row],[Tổng số lượng bán]]</f>
        <v>32000</v>
      </c>
      <c r="G1907">
        <v>0</v>
      </c>
      <c r="H1907">
        <f>Table2[[#This Row],[Doanh số bán]]-Table2[[#This Row],[Chiết khấu]]</f>
        <v>32000</v>
      </c>
      <c r="K1907" t="s">
        <v>24</v>
      </c>
      <c r="L1907">
        <v>0</v>
      </c>
      <c r="M1907" t="s">
        <v>319</v>
      </c>
      <c r="N1907" t="s">
        <v>26</v>
      </c>
      <c r="O1907">
        <v>0</v>
      </c>
      <c r="P1907" t="s">
        <v>235</v>
      </c>
      <c r="Q1907" t="s">
        <v>236</v>
      </c>
      <c r="R1907" t="s">
        <v>29</v>
      </c>
      <c r="S1907" t="s">
        <v>59</v>
      </c>
      <c r="T1907" t="s">
        <v>320</v>
      </c>
      <c r="U1907" t="s">
        <v>321</v>
      </c>
      <c r="V1907" t="s">
        <v>33</v>
      </c>
    </row>
    <row r="1908" spans="1:22">
      <c r="A1908" s="4">
        <v>46042</v>
      </c>
      <c r="B1908" t="s">
        <v>1462</v>
      </c>
      <c r="C1908" t="s">
        <v>23</v>
      </c>
      <c r="D1908">
        <v>1</v>
      </c>
      <c r="E1908">
        <v>42000</v>
      </c>
      <c r="F1908">
        <f>Table2[[#This Row],[Đơn Giá Chuẩn]]*Table2[[#This Row],[Tổng số lượng bán]]</f>
        <v>42000</v>
      </c>
      <c r="G1908">
        <v>0</v>
      </c>
      <c r="H1908">
        <f>Table2[[#This Row],[Doanh số bán]]-Table2[[#This Row],[Chiết khấu]]</f>
        <v>42000</v>
      </c>
      <c r="K1908" t="s">
        <v>24</v>
      </c>
      <c r="L1908">
        <v>0</v>
      </c>
      <c r="M1908" t="s">
        <v>319</v>
      </c>
      <c r="N1908" t="s">
        <v>26</v>
      </c>
      <c r="O1908">
        <v>0</v>
      </c>
      <c r="P1908" t="s">
        <v>94</v>
      </c>
      <c r="Q1908" t="s">
        <v>95</v>
      </c>
      <c r="R1908" t="s">
        <v>29</v>
      </c>
      <c r="S1908" t="s">
        <v>30</v>
      </c>
      <c r="T1908" t="s">
        <v>320</v>
      </c>
      <c r="U1908" t="s">
        <v>321</v>
      </c>
      <c r="V1908" t="s">
        <v>33</v>
      </c>
    </row>
    <row r="1909" spans="1:22">
      <c r="A1909" s="4">
        <v>46042</v>
      </c>
      <c r="B1909" t="s">
        <v>1463</v>
      </c>
      <c r="C1909" t="s">
        <v>23</v>
      </c>
      <c r="D1909">
        <v>1</v>
      </c>
      <c r="E1909">
        <v>25999.999999999996</v>
      </c>
      <c r="F1909">
        <f>Table2[[#This Row],[Đơn Giá Chuẩn]]*Table2[[#This Row],[Tổng số lượng bán]]</f>
        <v>25999.999999999996</v>
      </c>
      <c r="G1909">
        <v>0</v>
      </c>
      <c r="H1909">
        <f>Table2[[#This Row],[Doanh số bán]]-Table2[[#This Row],[Chiết khấu]]</f>
        <v>25999.999999999996</v>
      </c>
      <c r="K1909" t="s">
        <v>24</v>
      </c>
      <c r="L1909">
        <v>0</v>
      </c>
      <c r="M1909" t="s">
        <v>319</v>
      </c>
      <c r="N1909" t="s">
        <v>26</v>
      </c>
      <c r="O1909">
        <v>0</v>
      </c>
      <c r="P1909" t="s">
        <v>47</v>
      </c>
      <c r="Q1909" t="s">
        <v>48</v>
      </c>
      <c r="R1909" t="s">
        <v>29</v>
      </c>
      <c r="S1909" t="s">
        <v>30</v>
      </c>
      <c r="T1909" t="s">
        <v>320</v>
      </c>
      <c r="U1909" t="s">
        <v>321</v>
      </c>
      <c r="V1909" t="s">
        <v>33</v>
      </c>
    </row>
    <row r="1910" spans="1:22">
      <c r="A1910" s="4">
        <v>46042</v>
      </c>
      <c r="B1910" t="s">
        <v>1463</v>
      </c>
      <c r="C1910" t="s">
        <v>23</v>
      </c>
      <c r="D1910">
        <v>1</v>
      </c>
      <c r="E1910">
        <v>21000</v>
      </c>
      <c r="F1910">
        <f>Table2[[#This Row],[Đơn Giá Chuẩn]]*Table2[[#This Row],[Tổng số lượng bán]]</f>
        <v>21000</v>
      </c>
      <c r="G1910">
        <v>0</v>
      </c>
      <c r="H1910">
        <f>Table2[[#This Row],[Doanh số bán]]-Table2[[#This Row],[Chiết khấu]]</f>
        <v>21000</v>
      </c>
      <c r="K1910" t="s">
        <v>24</v>
      </c>
      <c r="L1910">
        <v>0</v>
      </c>
      <c r="M1910" t="s">
        <v>319</v>
      </c>
      <c r="N1910" t="s">
        <v>26</v>
      </c>
      <c r="O1910">
        <v>0</v>
      </c>
      <c r="P1910" t="s">
        <v>27</v>
      </c>
      <c r="Q1910" t="s">
        <v>28</v>
      </c>
      <c r="R1910" t="s">
        <v>29</v>
      </c>
      <c r="S1910" t="s">
        <v>30</v>
      </c>
      <c r="T1910" t="s">
        <v>320</v>
      </c>
      <c r="U1910" t="s">
        <v>321</v>
      </c>
      <c r="V1910" t="s">
        <v>33</v>
      </c>
    </row>
    <row r="1911" spans="1:22">
      <c r="A1911" s="4">
        <v>46042</v>
      </c>
      <c r="B1911" t="s">
        <v>1464</v>
      </c>
      <c r="C1911" t="s">
        <v>23</v>
      </c>
      <c r="D1911">
        <v>1</v>
      </c>
      <c r="E1911">
        <v>21000</v>
      </c>
      <c r="F1911">
        <f>Table2[[#This Row],[Đơn Giá Chuẩn]]*Table2[[#This Row],[Tổng số lượng bán]]</f>
        <v>21000</v>
      </c>
      <c r="G1911">
        <v>0</v>
      </c>
      <c r="H1911">
        <f>Table2[[#This Row],[Doanh số bán]]-Table2[[#This Row],[Chiết khấu]]</f>
        <v>21000</v>
      </c>
      <c r="K1911" t="s">
        <v>24</v>
      </c>
      <c r="L1911">
        <v>0</v>
      </c>
      <c r="M1911" t="s">
        <v>319</v>
      </c>
      <c r="N1911" t="s">
        <v>26</v>
      </c>
      <c r="O1911">
        <v>0</v>
      </c>
      <c r="P1911" t="s">
        <v>27</v>
      </c>
      <c r="Q1911" t="s">
        <v>28</v>
      </c>
      <c r="R1911" t="s">
        <v>29</v>
      </c>
      <c r="S1911" t="s">
        <v>30</v>
      </c>
      <c r="T1911" t="s">
        <v>320</v>
      </c>
      <c r="U1911" t="s">
        <v>321</v>
      </c>
      <c r="V1911" t="s">
        <v>33</v>
      </c>
    </row>
    <row r="1912" spans="1:22">
      <c r="A1912" s="4">
        <v>46042</v>
      </c>
      <c r="B1912" t="s">
        <v>1465</v>
      </c>
      <c r="C1912" t="s">
        <v>104</v>
      </c>
      <c r="D1912">
        <v>1</v>
      </c>
      <c r="E1912">
        <v>47000</v>
      </c>
      <c r="F1912">
        <f>Table2[[#This Row],[Đơn Giá Chuẩn]]*Table2[[#This Row],[Tổng số lượng bán]]</f>
        <v>47000</v>
      </c>
      <c r="G1912">
        <v>0</v>
      </c>
      <c r="H1912">
        <f>Table2[[#This Row],[Doanh số bán]]-Table2[[#This Row],[Chiết khấu]]</f>
        <v>47000</v>
      </c>
      <c r="K1912" t="s">
        <v>24</v>
      </c>
      <c r="L1912">
        <v>0.12</v>
      </c>
      <c r="M1912" t="s">
        <v>319</v>
      </c>
      <c r="N1912" t="s">
        <v>26</v>
      </c>
      <c r="O1912">
        <v>0.12</v>
      </c>
      <c r="P1912" t="s">
        <v>520</v>
      </c>
      <c r="Q1912" t="s">
        <v>521</v>
      </c>
      <c r="R1912" t="s">
        <v>107</v>
      </c>
      <c r="S1912" t="s">
        <v>108</v>
      </c>
      <c r="T1912" t="s">
        <v>320</v>
      </c>
      <c r="U1912" t="s">
        <v>321</v>
      </c>
      <c r="V1912" t="s">
        <v>33</v>
      </c>
    </row>
    <row r="1913" spans="1:22">
      <c r="A1913" s="4">
        <v>46042</v>
      </c>
      <c r="B1913" t="s">
        <v>1465</v>
      </c>
      <c r="C1913" t="s">
        <v>104</v>
      </c>
      <c r="D1913">
        <v>1</v>
      </c>
      <c r="E1913">
        <v>51000</v>
      </c>
      <c r="F1913">
        <f>Table2[[#This Row],[Đơn Giá Chuẩn]]*Table2[[#This Row],[Tổng số lượng bán]]</f>
        <v>51000</v>
      </c>
      <c r="G1913">
        <v>0</v>
      </c>
      <c r="H1913">
        <f>Table2[[#This Row],[Doanh số bán]]-Table2[[#This Row],[Chiết khấu]]</f>
        <v>51000</v>
      </c>
      <c r="K1913" t="s">
        <v>24</v>
      </c>
      <c r="L1913">
        <v>0.12</v>
      </c>
      <c r="M1913" t="s">
        <v>319</v>
      </c>
      <c r="N1913" t="s">
        <v>26</v>
      </c>
      <c r="O1913">
        <v>0.12</v>
      </c>
      <c r="P1913" t="s">
        <v>588</v>
      </c>
      <c r="Q1913" t="s">
        <v>589</v>
      </c>
      <c r="R1913" t="s">
        <v>107</v>
      </c>
      <c r="S1913" t="s">
        <v>108</v>
      </c>
      <c r="T1913" t="s">
        <v>320</v>
      </c>
      <c r="U1913" t="s">
        <v>321</v>
      </c>
      <c r="V1913" t="s">
        <v>33</v>
      </c>
    </row>
    <row r="1914" spans="1:22">
      <c r="A1914" s="4">
        <v>46042</v>
      </c>
      <c r="B1914" t="s">
        <v>1465</v>
      </c>
      <c r="C1914" t="s">
        <v>104</v>
      </c>
      <c r="D1914">
        <v>1</v>
      </c>
      <c r="E1914">
        <v>51000</v>
      </c>
      <c r="F1914">
        <f>Table2[[#This Row],[Đơn Giá Chuẩn]]*Table2[[#This Row],[Tổng số lượng bán]]</f>
        <v>51000</v>
      </c>
      <c r="G1914">
        <v>0</v>
      </c>
      <c r="H1914">
        <f>Table2[[#This Row],[Doanh số bán]]-Table2[[#This Row],[Chiết khấu]]</f>
        <v>51000</v>
      </c>
      <c r="K1914" t="s">
        <v>24</v>
      </c>
      <c r="L1914">
        <v>0.12</v>
      </c>
      <c r="M1914" t="s">
        <v>319</v>
      </c>
      <c r="N1914" t="s">
        <v>26</v>
      </c>
      <c r="O1914">
        <v>0.12</v>
      </c>
      <c r="P1914" t="s">
        <v>656</v>
      </c>
      <c r="Q1914" t="s">
        <v>657</v>
      </c>
      <c r="R1914" t="s">
        <v>107</v>
      </c>
      <c r="S1914" t="s">
        <v>108</v>
      </c>
      <c r="T1914" t="s">
        <v>320</v>
      </c>
      <c r="U1914" t="s">
        <v>321</v>
      </c>
      <c r="V1914" t="s">
        <v>33</v>
      </c>
    </row>
    <row r="1915" spans="1:22">
      <c r="A1915" s="4">
        <v>46042</v>
      </c>
      <c r="B1915" t="s">
        <v>1466</v>
      </c>
      <c r="C1915" t="s">
        <v>23</v>
      </c>
      <c r="D1915">
        <v>1</v>
      </c>
      <c r="E1915">
        <v>21000</v>
      </c>
      <c r="F1915">
        <f>Table2[[#This Row],[Đơn Giá Chuẩn]]*Table2[[#This Row],[Tổng số lượng bán]]</f>
        <v>21000</v>
      </c>
      <c r="G1915">
        <v>0</v>
      </c>
      <c r="H1915">
        <f>Table2[[#This Row],[Doanh số bán]]-Table2[[#This Row],[Chiết khấu]]</f>
        <v>21000</v>
      </c>
      <c r="K1915" t="s">
        <v>24</v>
      </c>
      <c r="L1915">
        <v>0</v>
      </c>
      <c r="M1915" t="s">
        <v>319</v>
      </c>
      <c r="N1915" t="s">
        <v>26</v>
      </c>
      <c r="O1915">
        <v>0</v>
      </c>
      <c r="P1915" t="s">
        <v>169</v>
      </c>
      <c r="Q1915" t="s">
        <v>170</v>
      </c>
      <c r="R1915" t="s">
        <v>29</v>
      </c>
      <c r="S1915" t="s">
        <v>30</v>
      </c>
      <c r="T1915" t="s">
        <v>320</v>
      </c>
      <c r="U1915" t="s">
        <v>321</v>
      </c>
      <c r="V1915" t="s">
        <v>33</v>
      </c>
    </row>
    <row r="1916" spans="1:22">
      <c r="A1916" s="4">
        <v>46042</v>
      </c>
      <c r="B1916" t="s">
        <v>1466</v>
      </c>
      <c r="C1916" t="s">
        <v>23</v>
      </c>
      <c r="D1916">
        <v>1</v>
      </c>
      <c r="E1916">
        <v>21000</v>
      </c>
      <c r="F1916">
        <f>Table2[[#This Row],[Đơn Giá Chuẩn]]*Table2[[#This Row],[Tổng số lượng bán]]</f>
        <v>21000</v>
      </c>
      <c r="G1916">
        <v>0</v>
      </c>
      <c r="H1916">
        <f>Table2[[#This Row],[Doanh số bán]]-Table2[[#This Row],[Chiết khấu]]</f>
        <v>21000</v>
      </c>
      <c r="K1916" t="s">
        <v>24</v>
      </c>
      <c r="L1916">
        <v>0</v>
      </c>
      <c r="M1916" t="s">
        <v>319</v>
      </c>
      <c r="N1916" t="s">
        <v>26</v>
      </c>
      <c r="O1916">
        <v>0</v>
      </c>
      <c r="P1916" t="s">
        <v>27</v>
      </c>
      <c r="Q1916" t="s">
        <v>28</v>
      </c>
      <c r="R1916" t="s">
        <v>29</v>
      </c>
      <c r="S1916" t="s">
        <v>30</v>
      </c>
      <c r="T1916" t="s">
        <v>320</v>
      </c>
      <c r="U1916" t="s">
        <v>321</v>
      </c>
      <c r="V1916" t="s">
        <v>33</v>
      </c>
    </row>
    <row r="1917" spans="1:22">
      <c r="A1917" s="4">
        <v>46042</v>
      </c>
      <c r="B1917" t="s">
        <v>1466</v>
      </c>
      <c r="C1917" t="s">
        <v>23</v>
      </c>
      <c r="D1917">
        <v>2</v>
      </c>
      <c r="E1917">
        <v>42000</v>
      </c>
      <c r="F1917">
        <f>Table2[[#This Row],[Đơn Giá Chuẩn]]*Table2[[#This Row],[Tổng số lượng bán]]</f>
        <v>84000</v>
      </c>
      <c r="G1917">
        <v>0</v>
      </c>
      <c r="H1917">
        <f>Table2[[#This Row],[Doanh số bán]]-Table2[[#This Row],[Chiết khấu]]</f>
        <v>84000</v>
      </c>
      <c r="K1917" t="s">
        <v>24</v>
      </c>
      <c r="L1917">
        <v>0</v>
      </c>
      <c r="M1917" t="s">
        <v>319</v>
      </c>
      <c r="N1917" t="s">
        <v>26</v>
      </c>
      <c r="O1917">
        <v>0</v>
      </c>
      <c r="P1917" t="s">
        <v>62</v>
      </c>
      <c r="Q1917" t="s">
        <v>63</v>
      </c>
      <c r="R1917" t="s">
        <v>29</v>
      </c>
      <c r="S1917" t="s">
        <v>56</v>
      </c>
      <c r="T1917" t="s">
        <v>320</v>
      </c>
      <c r="U1917" t="s">
        <v>321</v>
      </c>
      <c r="V1917" t="s">
        <v>33</v>
      </c>
    </row>
    <row r="1918" spans="1:22">
      <c r="A1918" s="4">
        <v>46042</v>
      </c>
      <c r="B1918" t="s">
        <v>1467</v>
      </c>
      <c r="C1918" t="s">
        <v>23</v>
      </c>
      <c r="D1918">
        <v>1</v>
      </c>
      <c r="E1918">
        <v>25999.999999999996</v>
      </c>
      <c r="F1918">
        <f>Table2[[#This Row],[Đơn Giá Chuẩn]]*Table2[[#This Row],[Tổng số lượng bán]]</f>
        <v>25999.999999999996</v>
      </c>
      <c r="G1918">
        <v>0</v>
      </c>
      <c r="H1918">
        <f>Table2[[#This Row],[Doanh số bán]]-Table2[[#This Row],[Chiết khấu]]</f>
        <v>25999.999999999996</v>
      </c>
      <c r="K1918" t="s">
        <v>24</v>
      </c>
      <c r="L1918">
        <v>0</v>
      </c>
      <c r="M1918" t="s">
        <v>319</v>
      </c>
      <c r="N1918" t="s">
        <v>26</v>
      </c>
      <c r="O1918">
        <v>0</v>
      </c>
      <c r="P1918" t="s">
        <v>47</v>
      </c>
      <c r="Q1918" t="s">
        <v>48</v>
      </c>
      <c r="R1918" t="s">
        <v>29</v>
      </c>
      <c r="S1918" t="s">
        <v>30</v>
      </c>
      <c r="T1918" t="s">
        <v>320</v>
      </c>
      <c r="U1918" t="s">
        <v>321</v>
      </c>
      <c r="V1918" t="s">
        <v>33</v>
      </c>
    </row>
    <row r="1919" spans="1:22">
      <c r="A1919" s="4">
        <v>46042</v>
      </c>
      <c r="B1919" t="s">
        <v>1467</v>
      </c>
      <c r="C1919" t="s">
        <v>23</v>
      </c>
      <c r="D1919">
        <v>1</v>
      </c>
      <c r="E1919">
        <v>42000</v>
      </c>
      <c r="F1919">
        <f>Table2[[#This Row],[Đơn Giá Chuẩn]]*Table2[[#This Row],[Tổng số lượng bán]]</f>
        <v>42000</v>
      </c>
      <c r="G1919">
        <v>0</v>
      </c>
      <c r="H1919">
        <f>Table2[[#This Row],[Doanh số bán]]-Table2[[#This Row],[Chiết khấu]]</f>
        <v>42000</v>
      </c>
      <c r="K1919" t="s">
        <v>24</v>
      </c>
      <c r="L1919">
        <v>0</v>
      </c>
      <c r="M1919" t="s">
        <v>319</v>
      </c>
      <c r="N1919" t="s">
        <v>26</v>
      </c>
      <c r="O1919">
        <v>0</v>
      </c>
      <c r="P1919" t="s">
        <v>1468</v>
      </c>
      <c r="Q1919" t="s">
        <v>1469</v>
      </c>
      <c r="R1919" t="s">
        <v>29</v>
      </c>
      <c r="S1919" t="s">
        <v>59</v>
      </c>
      <c r="T1919" t="s">
        <v>320</v>
      </c>
      <c r="U1919" t="s">
        <v>321</v>
      </c>
      <c r="V1919" t="s">
        <v>33</v>
      </c>
    </row>
    <row r="1920" spans="1:22">
      <c r="A1920" s="4">
        <v>46042</v>
      </c>
      <c r="B1920" t="s">
        <v>1470</v>
      </c>
      <c r="C1920" t="s">
        <v>23</v>
      </c>
      <c r="D1920">
        <v>1</v>
      </c>
      <c r="E1920">
        <v>25999.999999999996</v>
      </c>
      <c r="F1920">
        <f>Table2[[#This Row],[Đơn Giá Chuẩn]]*Table2[[#This Row],[Tổng số lượng bán]]</f>
        <v>25999.999999999996</v>
      </c>
      <c r="G1920">
        <v>0</v>
      </c>
      <c r="H1920">
        <f>Table2[[#This Row],[Doanh số bán]]-Table2[[#This Row],[Chiết khấu]]</f>
        <v>25999.999999999996</v>
      </c>
      <c r="K1920" t="s">
        <v>24</v>
      </c>
      <c r="L1920">
        <v>0</v>
      </c>
      <c r="M1920" t="s">
        <v>319</v>
      </c>
      <c r="N1920" t="s">
        <v>26</v>
      </c>
      <c r="O1920">
        <v>0</v>
      </c>
      <c r="P1920" t="s">
        <v>129</v>
      </c>
      <c r="Q1920" t="s">
        <v>130</v>
      </c>
      <c r="R1920" t="s">
        <v>29</v>
      </c>
      <c r="S1920" t="s">
        <v>30</v>
      </c>
      <c r="T1920" t="s">
        <v>320</v>
      </c>
      <c r="U1920" t="s">
        <v>321</v>
      </c>
      <c r="V1920" t="s">
        <v>33</v>
      </c>
    </row>
    <row r="1921" spans="1:22">
      <c r="A1921" s="4">
        <v>46042</v>
      </c>
      <c r="B1921" t="s">
        <v>1471</v>
      </c>
      <c r="C1921" t="s">
        <v>23</v>
      </c>
      <c r="D1921">
        <v>1</v>
      </c>
      <c r="E1921">
        <v>25999.999999999996</v>
      </c>
      <c r="F1921">
        <f>Table2[[#This Row],[Đơn Giá Chuẩn]]*Table2[[#This Row],[Tổng số lượng bán]]</f>
        <v>25999.999999999996</v>
      </c>
      <c r="G1921">
        <v>0</v>
      </c>
      <c r="H1921">
        <f>Table2[[#This Row],[Doanh số bán]]-Table2[[#This Row],[Chiết khấu]]</f>
        <v>25999.999999999996</v>
      </c>
      <c r="K1921" t="s">
        <v>24</v>
      </c>
      <c r="L1921">
        <v>0</v>
      </c>
      <c r="M1921" t="s">
        <v>319</v>
      </c>
      <c r="N1921" t="s">
        <v>26</v>
      </c>
      <c r="O1921">
        <v>0</v>
      </c>
      <c r="P1921" t="s">
        <v>47</v>
      </c>
      <c r="Q1921" t="s">
        <v>48</v>
      </c>
      <c r="R1921" t="s">
        <v>29</v>
      </c>
      <c r="S1921" t="s">
        <v>30</v>
      </c>
      <c r="T1921" t="s">
        <v>320</v>
      </c>
      <c r="U1921" t="s">
        <v>321</v>
      </c>
      <c r="V1921" t="s">
        <v>33</v>
      </c>
    </row>
    <row r="1922" spans="1:22">
      <c r="A1922" s="4">
        <v>46042</v>
      </c>
      <c r="B1922" t="s">
        <v>1472</v>
      </c>
      <c r="C1922" t="s">
        <v>23</v>
      </c>
      <c r="D1922">
        <v>2</v>
      </c>
      <c r="E1922">
        <v>21000</v>
      </c>
      <c r="F1922">
        <f>Table2[[#This Row],[Đơn Giá Chuẩn]]*Table2[[#This Row],[Tổng số lượng bán]]</f>
        <v>42000</v>
      </c>
      <c r="G1922">
        <v>0</v>
      </c>
      <c r="H1922">
        <f>Table2[[#This Row],[Doanh số bán]]-Table2[[#This Row],[Chiết khấu]]</f>
        <v>42000</v>
      </c>
      <c r="K1922" t="s">
        <v>24</v>
      </c>
      <c r="L1922">
        <v>0</v>
      </c>
      <c r="M1922" t="s">
        <v>319</v>
      </c>
      <c r="N1922" t="s">
        <v>26</v>
      </c>
      <c r="O1922">
        <v>0</v>
      </c>
      <c r="P1922" t="s">
        <v>27</v>
      </c>
      <c r="Q1922" t="s">
        <v>28</v>
      </c>
      <c r="R1922" t="s">
        <v>29</v>
      </c>
      <c r="S1922" t="s">
        <v>30</v>
      </c>
      <c r="T1922" t="s">
        <v>320</v>
      </c>
      <c r="U1922" t="s">
        <v>321</v>
      </c>
      <c r="V1922" t="s">
        <v>33</v>
      </c>
    </row>
    <row r="1923" spans="1:22">
      <c r="A1923" s="4">
        <v>46042</v>
      </c>
      <c r="B1923" t="s">
        <v>1473</v>
      </c>
      <c r="C1923" t="s">
        <v>23</v>
      </c>
      <c r="D1923">
        <v>1</v>
      </c>
      <c r="E1923">
        <v>25999.999999999996</v>
      </c>
      <c r="F1923">
        <f>Table2[[#This Row],[Đơn Giá Chuẩn]]*Table2[[#This Row],[Tổng số lượng bán]]</f>
        <v>25999.999999999996</v>
      </c>
      <c r="G1923">
        <v>0</v>
      </c>
      <c r="H1923">
        <f>Table2[[#This Row],[Doanh số bán]]-Table2[[#This Row],[Chiết khấu]]</f>
        <v>25999.999999999996</v>
      </c>
      <c r="K1923" t="s">
        <v>24</v>
      </c>
      <c r="L1923">
        <v>0</v>
      </c>
      <c r="M1923" t="s">
        <v>319</v>
      </c>
      <c r="N1923" t="s">
        <v>26</v>
      </c>
      <c r="O1923">
        <v>0</v>
      </c>
      <c r="P1923" t="s">
        <v>47</v>
      </c>
      <c r="Q1923" t="s">
        <v>48</v>
      </c>
      <c r="R1923" t="s">
        <v>29</v>
      </c>
      <c r="S1923" t="s">
        <v>30</v>
      </c>
      <c r="T1923" t="s">
        <v>320</v>
      </c>
      <c r="U1923" t="s">
        <v>321</v>
      </c>
      <c r="V1923" t="s">
        <v>33</v>
      </c>
    </row>
    <row r="1924" spans="1:22">
      <c r="A1924" s="4">
        <v>46042</v>
      </c>
      <c r="B1924" t="s">
        <v>1473</v>
      </c>
      <c r="C1924" t="s">
        <v>23</v>
      </c>
      <c r="D1924">
        <v>1</v>
      </c>
      <c r="E1924">
        <v>32000</v>
      </c>
      <c r="F1924">
        <f>Table2[[#This Row],[Đơn Giá Chuẩn]]*Table2[[#This Row],[Tổng số lượng bán]]</f>
        <v>32000</v>
      </c>
      <c r="G1924">
        <v>0</v>
      </c>
      <c r="H1924">
        <f>Table2[[#This Row],[Doanh số bán]]-Table2[[#This Row],[Chiết khấu]]</f>
        <v>32000</v>
      </c>
      <c r="K1924" t="s">
        <v>24</v>
      </c>
      <c r="L1924">
        <v>0</v>
      </c>
      <c r="M1924" t="s">
        <v>319</v>
      </c>
      <c r="N1924" t="s">
        <v>26</v>
      </c>
      <c r="O1924">
        <v>0</v>
      </c>
      <c r="P1924" t="s">
        <v>489</v>
      </c>
      <c r="Q1924" t="s">
        <v>490</v>
      </c>
      <c r="R1924" t="s">
        <v>29</v>
      </c>
      <c r="S1924" t="s">
        <v>59</v>
      </c>
      <c r="T1924" t="s">
        <v>320</v>
      </c>
      <c r="U1924" t="s">
        <v>321</v>
      </c>
      <c r="V1924" t="s">
        <v>33</v>
      </c>
    </row>
    <row r="1925" spans="1:22">
      <c r="A1925" s="4">
        <v>46042</v>
      </c>
      <c r="B1925" t="s">
        <v>1474</v>
      </c>
      <c r="C1925" t="s">
        <v>23</v>
      </c>
      <c r="D1925">
        <v>1</v>
      </c>
      <c r="E1925">
        <v>21000</v>
      </c>
      <c r="F1925">
        <f>Table2[[#This Row],[Đơn Giá Chuẩn]]*Table2[[#This Row],[Tổng số lượng bán]]</f>
        <v>21000</v>
      </c>
      <c r="G1925">
        <v>0</v>
      </c>
      <c r="H1925">
        <f>Table2[[#This Row],[Doanh số bán]]-Table2[[#This Row],[Chiết khấu]]</f>
        <v>21000</v>
      </c>
      <c r="K1925" t="s">
        <v>24</v>
      </c>
      <c r="L1925">
        <v>0</v>
      </c>
      <c r="M1925" t="s">
        <v>319</v>
      </c>
      <c r="N1925" t="s">
        <v>26</v>
      </c>
      <c r="O1925">
        <v>0</v>
      </c>
      <c r="P1925" t="s">
        <v>169</v>
      </c>
      <c r="Q1925" t="s">
        <v>170</v>
      </c>
      <c r="R1925" t="s">
        <v>29</v>
      </c>
      <c r="S1925" t="s">
        <v>30</v>
      </c>
      <c r="T1925" t="s">
        <v>320</v>
      </c>
      <c r="U1925" t="s">
        <v>321</v>
      </c>
      <c r="V1925" t="s">
        <v>33</v>
      </c>
    </row>
    <row r="1926" spans="1:22">
      <c r="A1926" s="4">
        <v>46042</v>
      </c>
      <c r="B1926" t="s">
        <v>1475</v>
      </c>
      <c r="C1926" t="s">
        <v>23</v>
      </c>
      <c r="D1926">
        <v>1</v>
      </c>
      <c r="E1926">
        <v>62000</v>
      </c>
      <c r="F1926">
        <f>Table2[[#This Row],[Đơn Giá Chuẩn]]*Table2[[#This Row],[Tổng số lượng bán]]</f>
        <v>62000</v>
      </c>
      <c r="G1926">
        <v>0</v>
      </c>
      <c r="H1926">
        <f>Table2[[#This Row],[Doanh số bán]]-Table2[[#This Row],[Chiết khấu]]</f>
        <v>62000</v>
      </c>
      <c r="K1926" t="s">
        <v>24</v>
      </c>
      <c r="L1926">
        <v>0</v>
      </c>
      <c r="M1926" t="s">
        <v>319</v>
      </c>
      <c r="N1926" t="s">
        <v>26</v>
      </c>
      <c r="O1926">
        <v>0</v>
      </c>
      <c r="P1926" t="s">
        <v>199</v>
      </c>
      <c r="Q1926" t="s">
        <v>200</v>
      </c>
      <c r="R1926" t="s">
        <v>29</v>
      </c>
      <c r="S1926" t="s">
        <v>30</v>
      </c>
      <c r="T1926" t="s">
        <v>320</v>
      </c>
      <c r="U1926" t="s">
        <v>321</v>
      </c>
      <c r="V1926" t="s">
        <v>33</v>
      </c>
    </row>
    <row r="1927" spans="1:22">
      <c r="A1927" s="4">
        <v>46042</v>
      </c>
      <c r="B1927" t="s">
        <v>1475</v>
      </c>
      <c r="C1927" t="s">
        <v>23</v>
      </c>
      <c r="D1927">
        <v>3</v>
      </c>
      <c r="E1927">
        <v>67000</v>
      </c>
      <c r="F1927">
        <f>Table2[[#This Row],[Đơn Giá Chuẩn]]*Table2[[#This Row],[Tổng số lượng bán]]</f>
        <v>201000</v>
      </c>
      <c r="G1927">
        <v>0</v>
      </c>
      <c r="H1927">
        <f>Table2[[#This Row],[Doanh số bán]]-Table2[[#This Row],[Chiết khấu]]</f>
        <v>201000</v>
      </c>
      <c r="K1927" t="s">
        <v>24</v>
      </c>
      <c r="L1927">
        <v>0</v>
      </c>
      <c r="M1927" t="s">
        <v>319</v>
      </c>
      <c r="N1927" t="s">
        <v>26</v>
      </c>
      <c r="O1927">
        <v>0</v>
      </c>
      <c r="P1927" t="s">
        <v>96</v>
      </c>
      <c r="Q1927" t="s">
        <v>97</v>
      </c>
      <c r="R1927" t="s">
        <v>29</v>
      </c>
      <c r="S1927" t="s">
        <v>30</v>
      </c>
      <c r="T1927" t="s">
        <v>320</v>
      </c>
      <c r="U1927" t="s">
        <v>321</v>
      </c>
      <c r="V1927" t="s">
        <v>33</v>
      </c>
    </row>
    <row r="1928" spans="1:22">
      <c r="A1928" s="4">
        <v>46042</v>
      </c>
      <c r="B1928" t="s">
        <v>1476</v>
      </c>
      <c r="C1928" t="s">
        <v>23</v>
      </c>
      <c r="D1928">
        <v>1</v>
      </c>
      <c r="E1928">
        <v>25999.999999999996</v>
      </c>
      <c r="F1928">
        <f>Table2[[#This Row],[Đơn Giá Chuẩn]]*Table2[[#This Row],[Tổng số lượng bán]]</f>
        <v>25999.999999999996</v>
      </c>
      <c r="G1928">
        <v>0</v>
      </c>
      <c r="H1928">
        <f>Table2[[#This Row],[Doanh số bán]]-Table2[[#This Row],[Chiết khấu]]</f>
        <v>25999.999999999996</v>
      </c>
      <c r="K1928" t="s">
        <v>24</v>
      </c>
      <c r="L1928">
        <v>0</v>
      </c>
      <c r="M1928" t="s">
        <v>319</v>
      </c>
      <c r="N1928" t="s">
        <v>26</v>
      </c>
      <c r="O1928">
        <v>0</v>
      </c>
      <c r="P1928" t="s">
        <v>47</v>
      </c>
      <c r="Q1928" t="s">
        <v>48</v>
      </c>
      <c r="R1928" t="s">
        <v>29</v>
      </c>
      <c r="S1928" t="s">
        <v>30</v>
      </c>
      <c r="T1928" t="s">
        <v>320</v>
      </c>
      <c r="U1928" t="s">
        <v>321</v>
      </c>
      <c r="V1928" t="s">
        <v>33</v>
      </c>
    </row>
    <row r="1929" spans="1:22">
      <c r="A1929" s="4">
        <v>46026</v>
      </c>
      <c r="B1929" t="s">
        <v>1448</v>
      </c>
      <c r="C1929" t="s">
        <v>104</v>
      </c>
      <c r="D1929">
        <v>2</v>
      </c>
      <c r="E1929">
        <v>51000</v>
      </c>
      <c r="F1929">
        <f>Table2[[#This Row],[Đơn Giá Chuẩn]]*Table2[[#This Row],[Tổng số lượng bán]]</f>
        <v>102000</v>
      </c>
      <c r="G1929">
        <v>19600</v>
      </c>
      <c r="H1929">
        <f>Table2[[#This Row],[Doanh số bán]]-Table2[[#This Row],[Chiết khấu]]</f>
        <v>82400</v>
      </c>
      <c r="K1929" t="s">
        <v>24</v>
      </c>
      <c r="L1929">
        <v>0.252</v>
      </c>
      <c r="M1929" t="s">
        <v>25</v>
      </c>
      <c r="N1929" t="s">
        <v>26</v>
      </c>
      <c r="O1929">
        <v>0.504</v>
      </c>
      <c r="P1929" t="s">
        <v>1416</v>
      </c>
      <c r="Q1929" t="s">
        <v>1417</v>
      </c>
      <c r="R1929" t="s">
        <v>107</v>
      </c>
      <c r="S1929" t="s">
        <v>108</v>
      </c>
      <c r="T1929" t="s">
        <v>31</v>
      </c>
      <c r="U1929" t="s">
        <v>32</v>
      </c>
      <c r="V1929" t="s">
        <v>33</v>
      </c>
    </row>
    <row r="1930" spans="1:22">
      <c r="A1930" s="4">
        <v>46057</v>
      </c>
      <c r="B1930" t="s">
        <v>3677</v>
      </c>
      <c r="C1930" t="s">
        <v>83</v>
      </c>
      <c r="D1930">
        <v>1</v>
      </c>
      <c r="E1930">
        <v>132339.79999999999</v>
      </c>
      <c r="F1930">
        <f>Table2[[#This Row],[Đơn Giá Chuẩn]]*Table2[[#This Row],[Tổng số lượng bán]]</f>
        <v>132339.79999999999</v>
      </c>
      <c r="G1930">
        <v>0</v>
      </c>
      <c r="H1930">
        <f>Table2[[#This Row],[Doanh số bán]]-Table2[[#This Row],[Chiết khấu]]</f>
        <v>132339.79999999999</v>
      </c>
      <c r="I1930">
        <v>0</v>
      </c>
      <c r="J1930">
        <v>0</v>
      </c>
      <c r="K1930" t="s">
        <v>50</v>
      </c>
      <c r="L1930">
        <v>0.5</v>
      </c>
      <c r="M1930" t="s">
        <v>37</v>
      </c>
      <c r="N1930" t="s">
        <v>50</v>
      </c>
      <c r="O1930">
        <v>0.5</v>
      </c>
      <c r="P1930" t="s">
        <v>101</v>
      </c>
      <c r="Q1930" t="s">
        <v>102</v>
      </c>
      <c r="R1930" t="s">
        <v>41</v>
      </c>
      <c r="S1930" t="s">
        <v>42</v>
      </c>
      <c r="T1930" t="s">
        <v>74</v>
      </c>
      <c r="U1930" t="s">
        <v>75</v>
      </c>
      <c r="V1930" t="s">
        <v>50</v>
      </c>
    </row>
    <row r="1931" spans="1:22">
      <c r="A1931" s="4">
        <v>46026</v>
      </c>
      <c r="B1931" t="s">
        <v>1448</v>
      </c>
      <c r="C1931" t="s">
        <v>104</v>
      </c>
      <c r="D1931">
        <v>2</v>
      </c>
      <c r="E1931">
        <v>44900</v>
      </c>
      <c r="F1931">
        <f>Table2[[#This Row],[Đơn Giá Chuẩn]]*Table2[[#This Row],[Tổng số lượng bán]]</f>
        <v>89800</v>
      </c>
      <c r="G1931">
        <v>17160</v>
      </c>
      <c r="H1931">
        <f>Table2[[#This Row],[Doanh số bán]]-Table2[[#This Row],[Chiết khấu]]</f>
        <v>72640</v>
      </c>
      <c r="K1931" t="s">
        <v>24</v>
      </c>
      <c r="L1931">
        <v>0.192</v>
      </c>
      <c r="M1931" t="s">
        <v>25</v>
      </c>
      <c r="N1931" t="s">
        <v>26</v>
      </c>
      <c r="O1931">
        <v>0.38400000000000001</v>
      </c>
      <c r="P1931" t="s">
        <v>1477</v>
      </c>
      <c r="Q1931" t="s">
        <v>1478</v>
      </c>
      <c r="R1931" t="s">
        <v>107</v>
      </c>
      <c r="S1931" t="s">
        <v>108</v>
      </c>
      <c r="T1931" t="s">
        <v>31</v>
      </c>
      <c r="U1931" t="s">
        <v>32</v>
      </c>
      <c r="V1931" t="s">
        <v>33</v>
      </c>
    </row>
    <row r="1932" spans="1:22">
      <c r="A1932" s="4">
        <v>46043</v>
      </c>
      <c r="B1932" t="s">
        <v>737</v>
      </c>
      <c r="C1932" t="s">
        <v>104</v>
      </c>
      <c r="D1932">
        <v>11</v>
      </c>
      <c r="E1932">
        <v>47000</v>
      </c>
      <c r="F1932">
        <f>Table2[[#This Row],[Đơn Giá Chuẩn]]*Table2[[#This Row],[Tổng số lượng bán]]</f>
        <v>517000</v>
      </c>
      <c r="G1932">
        <v>0</v>
      </c>
      <c r="H1932">
        <f>Table2[[#This Row],[Doanh số bán]]-Table2[[#This Row],[Chiết khấu]]</f>
        <v>517000</v>
      </c>
      <c r="K1932" t="s">
        <v>24</v>
      </c>
      <c r="L1932">
        <v>0.16</v>
      </c>
      <c r="M1932" t="s">
        <v>319</v>
      </c>
      <c r="N1932" t="s">
        <v>26</v>
      </c>
      <c r="O1932">
        <v>1.76</v>
      </c>
      <c r="P1932" t="s">
        <v>105</v>
      </c>
      <c r="Q1932" t="s">
        <v>106</v>
      </c>
      <c r="R1932" t="s">
        <v>107</v>
      </c>
      <c r="S1932" t="s">
        <v>108</v>
      </c>
      <c r="T1932" t="s">
        <v>320</v>
      </c>
      <c r="U1932" t="s">
        <v>321</v>
      </c>
      <c r="V1932" t="s">
        <v>33</v>
      </c>
    </row>
    <row r="1933" spans="1:22">
      <c r="A1933" s="4">
        <v>46043</v>
      </c>
      <c r="B1933" t="s">
        <v>737</v>
      </c>
      <c r="C1933" t="s">
        <v>104</v>
      </c>
      <c r="D1933">
        <v>29</v>
      </c>
      <c r="E1933">
        <v>47000</v>
      </c>
      <c r="F1933">
        <f>Table2[[#This Row],[Đơn Giá Chuẩn]]*Table2[[#This Row],[Tổng số lượng bán]]</f>
        <v>1363000</v>
      </c>
      <c r="G1933">
        <v>0</v>
      </c>
      <c r="H1933">
        <f>Table2[[#This Row],[Doanh số bán]]-Table2[[#This Row],[Chiết khấu]]</f>
        <v>1363000</v>
      </c>
      <c r="K1933" t="s">
        <v>24</v>
      </c>
      <c r="L1933">
        <v>0.12</v>
      </c>
      <c r="M1933" t="s">
        <v>319</v>
      </c>
      <c r="N1933" t="s">
        <v>26</v>
      </c>
      <c r="O1933">
        <v>3.48</v>
      </c>
      <c r="P1933" t="s">
        <v>520</v>
      </c>
      <c r="Q1933" t="s">
        <v>521</v>
      </c>
      <c r="R1933" t="s">
        <v>107</v>
      </c>
      <c r="S1933" t="s">
        <v>108</v>
      </c>
      <c r="T1933" t="s">
        <v>320</v>
      </c>
      <c r="U1933" t="s">
        <v>321</v>
      </c>
      <c r="V1933" t="s">
        <v>33</v>
      </c>
    </row>
    <row r="1934" spans="1:22">
      <c r="A1934" s="4">
        <v>46043</v>
      </c>
      <c r="B1934" t="s">
        <v>737</v>
      </c>
      <c r="C1934" t="s">
        <v>104</v>
      </c>
      <c r="D1934">
        <v>3</v>
      </c>
      <c r="E1934">
        <v>51000</v>
      </c>
      <c r="F1934">
        <f>Table2[[#This Row],[Đơn Giá Chuẩn]]*Table2[[#This Row],[Tổng số lượng bán]]</f>
        <v>153000</v>
      </c>
      <c r="G1934">
        <v>0</v>
      </c>
      <c r="H1934">
        <f>Table2[[#This Row],[Doanh số bán]]-Table2[[#This Row],[Chiết khấu]]</f>
        <v>153000</v>
      </c>
      <c r="K1934" t="s">
        <v>24</v>
      </c>
      <c r="L1934">
        <v>0.12</v>
      </c>
      <c r="M1934" t="s">
        <v>319</v>
      </c>
      <c r="N1934" t="s">
        <v>26</v>
      </c>
      <c r="O1934">
        <v>0.36</v>
      </c>
      <c r="P1934" t="s">
        <v>586</v>
      </c>
      <c r="Q1934" t="s">
        <v>587</v>
      </c>
      <c r="R1934" t="s">
        <v>107</v>
      </c>
      <c r="S1934" t="s">
        <v>108</v>
      </c>
      <c r="T1934" t="s">
        <v>320</v>
      </c>
      <c r="U1934" t="s">
        <v>321</v>
      </c>
      <c r="V1934" t="s">
        <v>33</v>
      </c>
    </row>
    <row r="1935" spans="1:22">
      <c r="A1935" s="4">
        <v>46027</v>
      </c>
      <c r="B1935" t="s">
        <v>1479</v>
      </c>
      <c r="C1935" t="s">
        <v>104</v>
      </c>
      <c r="D1935">
        <v>64</v>
      </c>
      <c r="E1935">
        <v>51000</v>
      </c>
      <c r="F1935">
        <f>Table2[[#This Row],[Đơn Giá Chuẩn]]*Table2[[#This Row],[Tổng số lượng bán]]</f>
        <v>3264000</v>
      </c>
      <c r="G1935">
        <v>627200</v>
      </c>
      <c r="H1935">
        <f>Table2[[#This Row],[Doanh số bán]]-Table2[[#This Row],[Chiết khấu]]</f>
        <v>2636800</v>
      </c>
      <c r="K1935" t="s">
        <v>24</v>
      </c>
      <c r="L1935">
        <v>0.252</v>
      </c>
      <c r="M1935" t="s">
        <v>25</v>
      </c>
      <c r="N1935" t="s">
        <v>26</v>
      </c>
      <c r="O1935">
        <v>16.128</v>
      </c>
      <c r="P1935" t="s">
        <v>1416</v>
      </c>
      <c r="Q1935" t="s">
        <v>1417</v>
      </c>
      <c r="R1935" t="s">
        <v>107</v>
      </c>
      <c r="S1935" t="s">
        <v>108</v>
      </c>
      <c r="T1935" t="s">
        <v>31</v>
      </c>
      <c r="U1935" t="s">
        <v>32</v>
      </c>
      <c r="V1935" t="s">
        <v>33</v>
      </c>
    </row>
    <row r="1936" spans="1:22">
      <c r="A1936" s="4">
        <v>46027</v>
      </c>
      <c r="B1936" t="s">
        <v>1480</v>
      </c>
      <c r="C1936" t="s">
        <v>104</v>
      </c>
      <c r="D1936">
        <v>2</v>
      </c>
      <c r="E1936">
        <v>52800</v>
      </c>
      <c r="F1936">
        <f>Table2[[#This Row],[Đơn Giá Chuẩn]]*Table2[[#This Row],[Tổng số lượng bán]]</f>
        <v>105600</v>
      </c>
      <c r="G1936">
        <v>15240</v>
      </c>
      <c r="H1936">
        <f>Table2[[#This Row],[Doanh số bán]]-Table2[[#This Row],[Chiết khấu]]</f>
        <v>90360</v>
      </c>
      <c r="K1936" t="s">
        <v>24</v>
      </c>
      <c r="L1936">
        <v>0.18</v>
      </c>
      <c r="M1936" t="s">
        <v>25</v>
      </c>
      <c r="N1936" t="s">
        <v>26</v>
      </c>
      <c r="O1936">
        <v>0.36</v>
      </c>
      <c r="P1936" t="s">
        <v>1420</v>
      </c>
      <c r="Q1936" t="s">
        <v>1421</v>
      </c>
      <c r="R1936" t="s">
        <v>107</v>
      </c>
      <c r="S1936" t="s">
        <v>108</v>
      </c>
      <c r="T1936" t="s">
        <v>31</v>
      </c>
      <c r="U1936" t="s">
        <v>32</v>
      </c>
      <c r="V1936" t="s">
        <v>33</v>
      </c>
    </row>
    <row r="1937" spans="1:22">
      <c r="A1937" s="4">
        <v>46043</v>
      </c>
      <c r="B1937" t="s">
        <v>737</v>
      </c>
      <c r="C1937" t="s">
        <v>104</v>
      </c>
      <c r="D1937">
        <v>3</v>
      </c>
      <c r="E1937">
        <v>51000</v>
      </c>
      <c r="F1937">
        <f>Table2[[#This Row],[Đơn Giá Chuẩn]]*Table2[[#This Row],[Tổng số lượng bán]]</f>
        <v>153000</v>
      </c>
      <c r="G1937">
        <v>0</v>
      </c>
      <c r="H1937">
        <f>Table2[[#This Row],[Doanh số bán]]-Table2[[#This Row],[Chiết khấu]]</f>
        <v>153000</v>
      </c>
      <c r="K1937" t="s">
        <v>24</v>
      </c>
      <c r="L1937">
        <v>0.12</v>
      </c>
      <c r="M1937" t="s">
        <v>319</v>
      </c>
      <c r="N1937" t="s">
        <v>26</v>
      </c>
      <c r="O1937">
        <v>0.36</v>
      </c>
      <c r="P1937" t="s">
        <v>656</v>
      </c>
      <c r="Q1937" t="s">
        <v>657</v>
      </c>
      <c r="R1937" t="s">
        <v>107</v>
      </c>
      <c r="S1937" t="s">
        <v>108</v>
      </c>
      <c r="T1937" t="s">
        <v>320</v>
      </c>
      <c r="U1937" t="s">
        <v>321</v>
      </c>
      <c r="V1937" t="s">
        <v>33</v>
      </c>
    </row>
    <row r="1938" spans="1:22">
      <c r="A1938" s="4">
        <v>46043</v>
      </c>
      <c r="B1938" t="s">
        <v>737</v>
      </c>
      <c r="C1938" t="s">
        <v>104</v>
      </c>
      <c r="D1938">
        <v>1</v>
      </c>
      <c r="E1938">
        <v>51000</v>
      </c>
      <c r="F1938">
        <f>Table2[[#This Row],[Đơn Giá Chuẩn]]*Table2[[#This Row],[Tổng số lượng bán]]</f>
        <v>51000</v>
      </c>
      <c r="G1938">
        <v>0</v>
      </c>
      <c r="H1938">
        <f>Table2[[#This Row],[Doanh số bán]]-Table2[[#This Row],[Chiết khấu]]</f>
        <v>51000</v>
      </c>
      <c r="K1938" t="s">
        <v>24</v>
      </c>
      <c r="L1938">
        <v>0.12</v>
      </c>
      <c r="M1938" t="s">
        <v>319</v>
      </c>
      <c r="N1938" t="s">
        <v>26</v>
      </c>
      <c r="O1938">
        <v>0.12</v>
      </c>
      <c r="P1938" t="s">
        <v>588</v>
      </c>
      <c r="Q1938" t="s">
        <v>589</v>
      </c>
      <c r="R1938" t="s">
        <v>107</v>
      </c>
      <c r="S1938" t="s">
        <v>108</v>
      </c>
      <c r="T1938" t="s">
        <v>320</v>
      </c>
      <c r="U1938" t="s">
        <v>321</v>
      </c>
      <c r="V1938" t="s">
        <v>33</v>
      </c>
    </row>
    <row r="1939" spans="1:22">
      <c r="A1939" s="4">
        <v>46027</v>
      </c>
      <c r="B1939" t="s">
        <v>241</v>
      </c>
      <c r="C1939" t="s">
        <v>104</v>
      </c>
      <c r="D1939">
        <v>3</v>
      </c>
      <c r="E1939">
        <v>52800</v>
      </c>
      <c r="F1939">
        <f>Table2[[#This Row],[Đơn Giá Chuẩn]]*Table2[[#This Row],[Tổng số lượng bán]]</f>
        <v>158400</v>
      </c>
      <c r="G1939">
        <v>0</v>
      </c>
      <c r="H1939">
        <f>Table2[[#This Row],[Doanh số bán]]-Table2[[#This Row],[Chiết khấu]]</f>
        <v>158400</v>
      </c>
      <c r="K1939" t="s">
        <v>24</v>
      </c>
      <c r="L1939">
        <v>0.18</v>
      </c>
      <c r="M1939" t="s">
        <v>25</v>
      </c>
      <c r="N1939" t="s">
        <v>26</v>
      </c>
      <c r="O1939">
        <v>0.54</v>
      </c>
      <c r="P1939" t="s">
        <v>1420</v>
      </c>
      <c r="Q1939" t="s">
        <v>1421</v>
      </c>
      <c r="R1939" t="s">
        <v>107</v>
      </c>
      <c r="S1939" t="s">
        <v>108</v>
      </c>
      <c r="T1939" t="s">
        <v>31</v>
      </c>
      <c r="U1939" t="s">
        <v>32</v>
      </c>
      <c r="V1939" t="s">
        <v>33</v>
      </c>
    </row>
    <row r="1940" spans="1:22">
      <c r="A1940" s="4">
        <v>46043</v>
      </c>
      <c r="B1940" t="s">
        <v>1481</v>
      </c>
      <c r="C1940" t="s">
        <v>23</v>
      </c>
      <c r="D1940">
        <v>1</v>
      </c>
      <c r="E1940">
        <v>25999.999999999996</v>
      </c>
      <c r="F1940">
        <f>Table2[[#This Row],[Đơn Giá Chuẩn]]*Table2[[#This Row],[Tổng số lượng bán]]</f>
        <v>25999.999999999996</v>
      </c>
      <c r="G1940">
        <v>0</v>
      </c>
      <c r="H1940">
        <f>Table2[[#This Row],[Doanh số bán]]-Table2[[#This Row],[Chiết khấu]]</f>
        <v>25999.999999999996</v>
      </c>
      <c r="K1940" t="s">
        <v>24</v>
      </c>
      <c r="L1940">
        <v>0</v>
      </c>
      <c r="M1940" t="s">
        <v>319</v>
      </c>
      <c r="N1940" t="s">
        <v>26</v>
      </c>
      <c r="O1940">
        <v>0</v>
      </c>
      <c r="P1940" t="s">
        <v>129</v>
      </c>
      <c r="Q1940" t="s">
        <v>130</v>
      </c>
      <c r="R1940" t="s">
        <v>29</v>
      </c>
      <c r="S1940" t="s">
        <v>30</v>
      </c>
      <c r="T1940" t="s">
        <v>320</v>
      </c>
      <c r="U1940" t="s">
        <v>321</v>
      </c>
      <c r="V1940" t="s">
        <v>33</v>
      </c>
    </row>
    <row r="1941" spans="1:22">
      <c r="A1941" s="4">
        <v>46043</v>
      </c>
      <c r="B1941" t="s">
        <v>1482</v>
      </c>
      <c r="C1941" t="s">
        <v>23</v>
      </c>
      <c r="D1941">
        <v>2</v>
      </c>
      <c r="E1941">
        <v>62000</v>
      </c>
      <c r="F1941">
        <f>Table2[[#This Row],[Đơn Giá Chuẩn]]*Table2[[#This Row],[Tổng số lượng bán]]</f>
        <v>124000</v>
      </c>
      <c r="G1941">
        <v>0</v>
      </c>
      <c r="H1941">
        <f>Table2[[#This Row],[Doanh số bán]]-Table2[[#This Row],[Chiết khấu]]</f>
        <v>124000</v>
      </c>
      <c r="K1941" t="s">
        <v>24</v>
      </c>
      <c r="L1941">
        <v>0</v>
      </c>
      <c r="M1941" t="s">
        <v>319</v>
      </c>
      <c r="N1941" t="s">
        <v>26</v>
      </c>
      <c r="O1941">
        <v>0</v>
      </c>
      <c r="P1941" t="s">
        <v>199</v>
      </c>
      <c r="Q1941" t="s">
        <v>200</v>
      </c>
      <c r="R1941" t="s">
        <v>29</v>
      </c>
      <c r="S1941" t="s">
        <v>30</v>
      </c>
      <c r="T1941" t="s">
        <v>320</v>
      </c>
      <c r="U1941" t="s">
        <v>321</v>
      </c>
      <c r="V1941" t="s">
        <v>33</v>
      </c>
    </row>
    <row r="1942" spans="1:22">
      <c r="A1942" s="4">
        <v>46043</v>
      </c>
      <c r="B1942" t="s">
        <v>1482</v>
      </c>
      <c r="C1942" t="s">
        <v>23</v>
      </c>
      <c r="D1942">
        <v>1</v>
      </c>
      <c r="E1942">
        <v>42000</v>
      </c>
      <c r="F1942">
        <f>Table2[[#This Row],[Đơn Giá Chuẩn]]*Table2[[#This Row],[Tổng số lượng bán]]</f>
        <v>42000</v>
      </c>
      <c r="G1942">
        <v>0</v>
      </c>
      <c r="H1942">
        <f>Table2[[#This Row],[Doanh số bán]]-Table2[[#This Row],[Chiết khấu]]</f>
        <v>42000</v>
      </c>
      <c r="K1942" t="s">
        <v>24</v>
      </c>
      <c r="L1942">
        <v>0</v>
      </c>
      <c r="M1942" t="s">
        <v>319</v>
      </c>
      <c r="N1942" t="s">
        <v>26</v>
      </c>
      <c r="O1942">
        <v>0</v>
      </c>
      <c r="P1942" t="s">
        <v>94</v>
      </c>
      <c r="Q1942" t="s">
        <v>95</v>
      </c>
      <c r="R1942" t="s">
        <v>29</v>
      </c>
      <c r="S1942" t="s">
        <v>30</v>
      </c>
      <c r="T1942" t="s">
        <v>320</v>
      </c>
      <c r="U1942" t="s">
        <v>321</v>
      </c>
      <c r="V1942" t="s">
        <v>33</v>
      </c>
    </row>
    <row r="1943" spans="1:22">
      <c r="A1943" s="4">
        <v>46043</v>
      </c>
      <c r="B1943" t="s">
        <v>1482</v>
      </c>
      <c r="C1943" t="s">
        <v>23</v>
      </c>
      <c r="D1943">
        <v>1</v>
      </c>
      <c r="E1943">
        <v>37000</v>
      </c>
      <c r="F1943">
        <f>Table2[[#This Row],[Đơn Giá Chuẩn]]*Table2[[#This Row],[Tổng số lượng bán]]</f>
        <v>37000</v>
      </c>
      <c r="G1943">
        <v>0</v>
      </c>
      <c r="H1943">
        <f>Table2[[#This Row],[Doanh số bán]]-Table2[[#This Row],[Chiết khấu]]</f>
        <v>37000</v>
      </c>
      <c r="K1943" t="s">
        <v>24</v>
      </c>
      <c r="L1943">
        <v>0</v>
      </c>
      <c r="M1943" t="s">
        <v>319</v>
      </c>
      <c r="N1943" t="s">
        <v>26</v>
      </c>
      <c r="O1943">
        <v>0</v>
      </c>
      <c r="P1943" t="s">
        <v>66</v>
      </c>
      <c r="Q1943" t="s">
        <v>67</v>
      </c>
      <c r="R1943" t="s">
        <v>29</v>
      </c>
      <c r="S1943" t="s">
        <v>68</v>
      </c>
      <c r="T1943" t="s">
        <v>320</v>
      </c>
      <c r="U1943" t="s">
        <v>321</v>
      </c>
      <c r="V1943" t="s">
        <v>33</v>
      </c>
    </row>
    <row r="1944" spans="1:22">
      <c r="A1944" s="4">
        <v>46043</v>
      </c>
      <c r="B1944" t="s">
        <v>1483</v>
      </c>
      <c r="C1944" t="s">
        <v>23</v>
      </c>
      <c r="D1944">
        <v>3</v>
      </c>
      <c r="E1944">
        <v>21000</v>
      </c>
      <c r="F1944">
        <f>Table2[[#This Row],[Đơn Giá Chuẩn]]*Table2[[#This Row],[Tổng số lượng bán]]</f>
        <v>63000</v>
      </c>
      <c r="G1944">
        <v>0</v>
      </c>
      <c r="H1944">
        <f>Table2[[#This Row],[Doanh số bán]]-Table2[[#This Row],[Chiết khấu]]</f>
        <v>63000</v>
      </c>
      <c r="K1944" t="s">
        <v>24</v>
      </c>
      <c r="L1944">
        <v>0</v>
      </c>
      <c r="M1944" t="s">
        <v>319</v>
      </c>
      <c r="N1944" t="s">
        <v>26</v>
      </c>
      <c r="O1944">
        <v>0</v>
      </c>
      <c r="P1944" t="s">
        <v>27</v>
      </c>
      <c r="Q1944" t="s">
        <v>28</v>
      </c>
      <c r="R1944" t="s">
        <v>29</v>
      </c>
      <c r="S1944" t="s">
        <v>30</v>
      </c>
      <c r="T1944" t="s">
        <v>320</v>
      </c>
      <c r="U1944" t="s">
        <v>321</v>
      </c>
      <c r="V1944" t="s">
        <v>33</v>
      </c>
    </row>
    <row r="1945" spans="1:22">
      <c r="A1945" s="4">
        <v>46043</v>
      </c>
      <c r="B1945" t="s">
        <v>1484</v>
      </c>
      <c r="C1945" t="s">
        <v>23</v>
      </c>
      <c r="D1945">
        <v>1</v>
      </c>
      <c r="E1945">
        <v>21000</v>
      </c>
      <c r="F1945">
        <f>Table2[[#This Row],[Đơn Giá Chuẩn]]*Table2[[#This Row],[Tổng số lượng bán]]</f>
        <v>21000</v>
      </c>
      <c r="G1945">
        <v>0</v>
      </c>
      <c r="H1945">
        <f>Table2[[#This Row],[Doanh số bán]]-Table2[[#This Row],[Chiết khấu]]</f>
        <v>21000</v>
      </c>
      <c r="K1945" t="s">
        <v>24</v>
      </c>
      <c r="L1945">
        <v>0</v>
      </c>
      <c r="M1945" t="s">
        <v>319</v>
      </c>
      <c r="N1945" t="s">
        <v>26</v>
      </c>
      <c r="O1945">
        <v>0</v>
      </c>
      <c r="P1945" t="s">
        <v>27</v>
      </c>
      <c r="Q1945" t="s">
        <v>28</v>
      </c>
      <c r="R1945" t="s">
        <v>29</v>
      </c>
      <c r="S1945" t="s">
        <v>30</v>
      </c>
      <c r="T1945" t="s">
        <v>320</v>
      </c>
      <c r="U1945" t="s">
        <v>321</v>
      </c>
      <c r="V1945" t="s">
        <v>33</v>
      </c>
    </row>
    <row r="1946" spans="1:22">
      <c r="A1946" s="4">
        <v>46043</v>
      </c>
      <c r="B1946" t="s">
        <v>1485</v>
      </c>
      <c r="C1946" t="s">
        <v>23</v>
      </c>
      <c r="D1946">
        <v>1</v>
      </c>
      <c r="E1946">
        <v>32000</v>
      </c>
      <c r="F1946">
        <f>Table2[[#This Row],[Đơn Giá Chuẩn]]*Table2[[#This Row],[Tổng số lượng bán]]</f>
        <v>32000</v>
      </c>
      <c r="G1946">
        <v>0</v>
      </c>
      <c r="H1946">
        <f>Table2[[#This Row],[Doanh số bán]]-Table2[[#This Row],[Chiết khấu]]</f>
        <v>32000</v>
      </c>
      <c r="K1946" t="s">
        <v>24</v>
      </c>
      <c r="L1946">
        <v>0</v>
      </c>
      <c r="M1946" t="s">
        <v>319</v>
      </c>
      <c r="N1946" t="s">
        <v>26</v>
      </c>
      <c r="O1946">
        <v>0</v>
      </c>
      <c r="P1946" t="s">
        <v>125</v>
      </c>
      <c r="Q1946" t="s">
        <v>126</v>
      </c>
      <c r="R1946" t="s">
        <v>29</v>
      </c>
      <c r="S1946" t="s">
        <v>30</v>
      </c>
      <c r="T1946" t="s">
        <v>320</v>
      </c>
      <c r="U1946" t="s">
        <v>321</v>
      </c>
      <c r="V1946" t="s">
        <v>33</v>
      </c>
    </row>
    <row r="1947" spans="1:22">
      <c r="A1947" s="4">
        <v>46043</v>
      </c>
      <c r="B1947" t="s">
        <v>1486</v>
      </c>
      <c r="C1947" t="s">
        <v>23</v>
      </c>
      <c r="D1947">
        <v>2</v>
      </c>
      <c r="E1947">
        <v>21000</v>
      </c>
      <c r="F1947">
        <f>Table2[[#This Row],[Đơn Giá Chuẩn]]*Table2[[#This Row],[Tổng số lượng bán]]</f>
        <v>42000</v>
      </c>
      <c r="G1947">
        <v>0</v>
      </c>
      <c r="H1947">
        <f>Table2[[#This Row],[Doanh số bán]]-Table2[[#This Row],[Chiết khấu]]</f>
        <v>42000</v>
      </c>
      <c r="K1947" t="s">
        <v>24</v>
      </c>
      <c r="L1947">
        <v>0</v>
      </c>
      <c r="M1947" t="s">
        <v>319</v>
      </c>
      <c r="N1947" t="s">
        <v>26</v>
      </c>
      <c r="O1947">
        <v>0</v>
      </c>
      <c r="P1947" t="s">
        <v>27</v>
      </c>
      <c r="Q1947" t="s">
        <v>28</v>
      </c>
      <c r="R1947" t="s">
        <v>29</v>
      </c>
      <c r="S1947" t="s">
        <v>30</v>
      </c>
      <c r="T1947" t="s">
        <v>320</v>
      </c>
      <c r="U1947" t="s">
        <v>321</v>
      </c>
      <c r="V1947" t="s">
        <v>33</v>
      </c>
    </row>
    <row r="1948" spans="1:22">
      <c r="A1948" s="4">
        <v>46043</v>
      </c>
      <c r="B1948" t="s">
        <v>1486</v>
      </c>
      <c r="C1948" t="s">
        <v>23</v>
      </c>
      <c r="D1948">
        <v>2</v>
      </c>
      <c r="E1948">
        <v>25999.999999999996</v>
      </c>
      <c r="F1948">
        <f>Table2[[#This Row],[Đơn Giá Chuẩn]]*Table2[[#This Row],[Tổng số lượng bán]]</f>
        <v>51999.999999999993</v>
      </c>
      <c r="G1948">
        <v>0</v>
      </c>
      <c r="H1948">
        <f>Table2[[#This Row],[Doanh số bán]]-Table2[[#This Row],[Chiết khấu]]</f>
        <v>51999.999999999993</v>
      </c>
      <c r="K1948" t="s">
        <v>24</v>
      </c>
      <c r="L1948">
        <v>0</v>
      </c>
      <c r="M1948" t="s">
        <v>319</v>
      </c>
      <c r="N1948" t="s">
        <v>26</v>
      </c>
      <c r="O1948">
        <v>0</v>
      </c>
      <c r="P1948" t="s">
        <v>129</v>
      </c>
      <c r="Q1948" t="s">
        <v>130</v>
      </c>
      <c r="R1948" t="s">
        <v>29</v>
      </c>
      <c r="S1948" t="s">
        <v>30</v>
      </c>
      <c r="T1948" t="s">
        <v>320</v>
      </c>
      <c r="U1948" t="s">
        <v>321</v>
      </c>
      <c r="V1948" t="s">
        <v>33</v>
      </c>
    </row>
    <row r="1949" spans="1:22">
      <c r="A1949" s="4">
        <v>46043</v>
      </c>
      <c r="B1949" t="s">
        <v>1487</v>
      </c>
      <c r="C1949" t="s">
        <v>23</v>
      </c>
      <c r="D1949">
        <v>1</v>
      </c>
      <c r="E1949">
        <v>21000</v>
      </c>
      <c r="F1949">
        <f>Table2[[#This Row],[Đơn Giá Chuẩn]]*Table2[[#This Row],[Tổng số lượng bán]]</f>
        <v>21000</v>
      </c>
      <c r="G1949">
        <v>0</v>
      </c>
      <c r="H1949">
        <f>Table2[[#This Row],[Doanh số bán]]-Table2[[#This Row],[Chiết khấu]]</f>
        <v>21000</v>
      </c>
      <c r="K1949" t="s">
        <v>24</v>
      </c>
      <c r="L1949">
        <v>0</v>
      </c>
      <c r="M1949" t="s">
        <v>319</v>
      </c>
      <c r="N1949" t="s">
        <v>26</v>
      </c>
      <c r="O1949">
        <v>0</v>
      </c>
      <c r="P1949" t="s">
        <v>27</v>
      </c>
      <c r="Q1949" t="s">
        <v>28</v>
      </c>
      <c r="R1949" t="s">
        <v>29</v>
      </c>
      <c r="S1949" t="s">
        <v>30</v>
      </c>
      <c r="T1949" t="s">
        <v>320</v>
      </c>
      <c r="U1949" t="s">
        <v>321</v>
      </c>
      <c r="V1949" t="s">
        <v>33</v>
      </c>
    </row>
    <row r="1950" spans="1:22">
      <c r="A1950" s="4">
        <v>46043</v>
      </c>
      <c r="B1950" t="s">
        <v>1487</v>
      </c>
      <c r="C1950" t="s">
        <v>23</v>
      </c>
      <c r="D1950">
        <v>1</v>
      </c>
      <c r="E1950">
        <v>25999.999999999996</v>
      </c>
      <c r="F1950">
        <f>Table2[[#This Row],[Đơn Giá Chuẩn]]*Table2[[#This Row],[Tổng số lượng bán]]</f>
        <v>25999.999999999996</v>
      </c>
      <c r="G1950">
        <v>0</v>
      </c>
      <c r="H1950">
        <f>Table2[[#This Row],[Doanh số bán]]-Table2[[#This Row],[Chiết khấu]]</f>
        <v>25999.999999999996</v>
      </c>
      <c r="K1950" t="s">
        <v>24</v>
      </c>
      <c r="L1950">
        <v>0</v>
      </c>
      <c r="M1950" t="s">
        <v>319</v>
      </c>
      <c r="N1950" t="s">
        <v>26</v>
      </c>
      <c r="O1950">
        <v>0</v>
      </c>
      <c r="P1950" t="s">
        <v>47</v>
      </c>
      <c r="Q1950" t="s">
        <v>48</v>
      </c>
      <c r="R1950" t="s">
        <v>29</v>
      </c>
      <c r="S1950" t="s">
        <v>30</v>
      </c>
      <c r="T1950" t="s">
        <v>320</v>
      </c>
      <c r="U1950" t="s">
        <v>321</v>
      </c>
      <c r="V1950" t="s">
        <v>33</v>
      </c>
    </row>
    <row r="1951" spans="1:22">
      <c r="A1951" s="4">
        <v>46043</v>
      </c>
      <c r="B1951" t="s">
        <v>1488</v>
      </c>
      <c r="C1951" t="s">
        <v>23</v>
      </c>
      <c r="D1951">
        <v>3</v>
      </c>
      <c r="E1951">
        <v>25999.999999999996</v>
      </c>
      <c r="F1951">
        <f>Table2[[#This Row],[Đơn Giá Chuẩn]]*Table2[[#This Row],[Tổng số lượng bán]]</f>
        <v>77999.999999999985</v>
      </c>
      <c r="G1951">
        <v>0</v>
      </c>
      <c r="H1951">
        <f>Table2[[#This Row],[Doanh số bán]]-Table2[[#This Row],[Chiết khấu]]</f>
        <v>77999.999999999985</v>
      </c>
      <c r="K1951" t="s">
        <v>24</v>
      </c>
      <c r="L1951">
        <v>0</v>
      </c>
      <c r="M1951" t="s">
        <v>319</v>
      </c>
      <c r="N1951" t="s">
        <v>26</v>
      </c>
      <c r="O1951">
        <v>0</v>
      </c>
      <c r="P1951" t="s">
        <v>47</v>
      </c>
      <c r="Q1951" t="s">
        <v>48</v>
      </c>
      <c r="R1951" t="s">
        <v>29</v>
      </c>
      <c r="S1951" t="s">
        <v>30</v>
      </c>
      <c r="T1951" t="s">
        <v>320</v>
      </c>
      <c r="U1951" t="s">
        <v>321</v>
      </c>
      <c r="V1951" t="s">
        <v>33</v>
      </c>
    </row>
    <row r="1952" spans="1:22">
      <c r="A1952" s="4">
        <v>46043</v>
      </c>
      <c r="B1952" t="s">
        <v>1489</v>
      </c>
      <c r="C1952" t="s">
        <v>23</v>
      </c>
      <c r="D1952">
        <v>2</v>
      </c>
      <c r="E1952">
        <v>25999.999999999996</v>
      </c>
      <c r="F1952">
        <f>Table2[[#This Row],[Đơn Giá Chuẩn]]*Table2[[#This Row],[Tổng số lượng bán]]</f>
        <v>51999.999999999993</v>
      </c>
      <c r="G1952">
        <v>0</v>
      </c>
      <c r="H1952">
        <f>Table2[[#This Row],[Doanh số bán]]-Table2[[#This Row],[Chiết khấu]]</f>
        <v>51999.999999999993</v>
      </c>
      <c r="K1952" t="s">
        <v>24</v>
      </c>
      <c r="L1952">
        <v>0</v>
      </c>
      <c r="M1952" t="s">
        <v>319</v>
      </c>
      <c r="N1952" t="s">
        <v>26</v>
      </c>
      <c r="O1952">
        <v>0</v>
      </c>
      <c r="P1952" t="s">
        <v>47</v>
      </c>
      <c r="Q1952" t="s">
        <v>48</v>
      </c>
      <c r="R1952" t="s">
        <v>29</v>
      </c>
      <c r="S1952" t="s">
        <v>30</v>
      </c>
      <c r="T1952" t="s">
        <v>320</v>
      </c>
      <c r="U1952" t="s">
        <v>321</v>
      </c>
      <c r="V1952" t="s">
        <v>33</v>
      </c>
    </row>
    <row r="1953" spans="1:22">
      <c r="A1953" s="4">
        <v>46043</v>
      </c>
      <c r="B1953" t="s">
        <v>1490</v>
      </c>
      <c r="C1953" t="s">
        <v>23</v>
      </c>
      <c r="D1953">
        <v>2</v>
      </c>
      <c r="E1953">
        <v>25999.999999999996</v>
      </c>
      <c r="F1953">
        <f>Table2[[#This Row],[Đơn Giá Chuẩn]]*Table2[[#This Row],[Tổng số lượng bán]]</f>
        <v>51999.999999999993</v>
      </c>
      <c r="G1953">
        <v>0</v>
      </c>
      <c r="H1953">
        <f>Table2[[#This Row],[Doanh số bán]]-Table2[[#This Row],[Chiết khấu]]</f>
        <v>51999.999999999993</v>
      </c>
      <c r="K1953" t="s">
        <v>24</v>
      </c>
      <c r="L1953">
        <v>0</v>
      </c>
      <c r="M1953" t="s">
        <v>319</v>
      </c>
      <c r="N1953" t="s">
        <v>26</v>
      </c>
      <c r="O1953">
        <v>0</v>
      </c>
      <c r="P1953" t="s">
        <v>47</v>
      </c>
      <c r="Q1953" t="s">
        <v>48</v>
      </c>
      <c r="R1953" t="s">
        <v>29</v>
      </c>
      <c r="S1953" t="s">
        <v>30</v>
      </c>
      <c r="T1953" t="s">
        <v>320</v>
      </c>
      <c r="U1953" t="s">
        <v>321</v>
      </c>
      <c r="V1953" t="s">
        <v>33</v>
      </c>
    </row>
    <row r="1954" spans="1:22">
      <c r="A1954" s="4">
        <v>46028</v>
      </c>
      <c r="B1954" t="s">
        <v>1491</v>
      </c>
      <c r="C1954" t="s">
        <v>104</v>
      </c>
      <c r="D1954">
        <v>5</v>
      </c>
      <c r="E1954">
        <v>51000</v>
      </c>
      <c r="F1954">
        <f>Table2[[#This Row],[Đơn Giá Chuẩn]]*Table2[[#This Row],[Tổng số lượng bán]]</f>
        <v>255000</v>
      </c>
      <c r="G1954">
        <v>36750</v>
      </c>
      <c r="H1954">
        <f>Table2[[#This Row],[Doanh số bán]]-Table2[[#This Row],[Chiết khấu]]</f>
        <v>218250</v>
      </c>
      <c r="K1954" t="s">
        <v>24</v>
      </c>
      <c r="L1954">
        <v>0.252</v>
      </c>
      <c r="M1954" t="s">
        <v>25</v>
      </c>
      <c r="N1954" t="s">
        <v>26</v>
      </c>
      <c r="O1954">
        <v>1.26</v>
      </c>
      <c r="P1954" t="s">
        <v>1416</v>
      </c>
      <c r="Q1954" t="s">
        <v>1417</v>
      </c>
      <c r="R1954" t="s">
        <v>107</v>
      </c>
      <c r="S1954" t="s">
        <v>108</v>
      </c>
      <c r="T1954" t="s">
        <v>31</v>
      </c>
      <c r="U1954" t="s">
        <v>32</v>
      </c>
      <c r="V1954" t="s">
        <v>33</v>
      </c>
    </row>
    <row r="1955" spans="1:22">
      <c r="A1955" s="4">
        <v>46028</v>
      </c>
      <c r="B1955" t="s">
        <v>1492</v>
      </c>
      <c r="C1955" t="s">
        <v>104</v>
      </c>
      <c r="D1955">
        <v>1</v>
      </c>
      <c r="E1955">
        <v>51000</v>
      </c>
      <c r="F1955">
        <f>Table2[[#This Row],[Đơn Giá Chuẩn]]*Table2[[#This Row],[Tổng số lượng bán]]</f>
        <v>51000</v>
      </c>
      <c r="G1955">
        <v>0</v>
      </c>
      <c r="H1955">
        <f>Table2[[#This Row],[Doanh số bán]]-Table2[[#This Row],[Chiết khấu]]</f>
        <v>51000</v>
      </c>
      <c r="K1955" t="s">
        <v>24</v>
      </c>
      <c r="L1955">
        <v>0.252</v>
      </c>
      <c r="M1955" t="s">
        <v>25</v>
      </c>
      <c r="N1955" t="s">
        <v>26</v>
      </c>
      <c r="O1955">
        <v>0.252</v>
      </c>
      <c r="P1955" t="s">
        <v>1416</v>
      </c>
      <c r="Q1955" t="s">
        <v>1417</v>
      </c>
      <c r="R1955" t="s">
        <v>107</v>
      </c>
      <c r="S1955" t="s">
        <v>108</v>
      </c>
      <c r="T1955" t="s">
        <v>31</v>
      </c>
      <c r="U1955" t="s">
        <v>32</v>
      </c>
      <c r="V1955" t="s">
        <v>33</v>
      </c>
    </row>
    <row r="1956" spans="1:22">
      <c r="A1956" s="4">
        <v>46028</v>
      </c>
      <c r="B1956" t="s">
        <v>1493</v>
      </c>
      <c r="C1956" t="s">
        <v>104</v>
      </c>
      <c r="D1956">
        <v>1</v>
      </c>
      <c r="E1956">
        <v>152000</v>
      </c>
      <c r="F1956">
        <f>Table2[[#This Row],[Đơn Giá Chuẩn]]*Table2[[#This Row],[Tổng số lượng bán]]</f>
        <v>152000</v>
      </c>
      <c r="G1956">
        <v>0</v>
      </c>
      <c r="H1956">
        <f>Table2[[#This Row],[Doanh số bán]]-Table2[[#This Row],[Chiết khấu]]</f>
        <v>152000</v>
      </c>
      <c r="K1956" t="s">
        <v>24</v>
      </c>
      <c r="L1956">
        <v>0.1</v>
      </c>
      <c r="M1956" t="s">
        <v>25</v>
      </c>
      <c r="N1956" t="s">
        <v>26</v>
      </c>
      <c r="O1956">
        <v>0.1</v>
      </c>
      <c r="P1956" t="s">
        <v>1494</v>
      </c>
      <c r="Q1956" t="s">
        <v>1495</v>
      </c>
      <c r="R1956" t="s">
        <v>41</v>
      </c>
      <c r="S1956" t="s">
        <v>42</v>
      </c>
      <c r="T1956" t="s">
        <v>31</v>
      </c>
      <c r="U1956" t="s">
        <v>32</v>
      </c>
      <c r="V1956" t="s">
        <v>33</v>
      </c>
    </row>
    <row r="1957" spans="1:22">
      <c r="A1957" s="4">
        <v>46043</v>
      </c>
      <c r="B1957" t="s">
        <v>1496</v>
      </c>
      <c r="C1957" t="s">
        <v>104</v>
      </c>
      <c r="D1957">
        <v>72</v>
      </c>
      <c r="E1957">
        <v>47000</v>
      </c>
      <c r="F1957">
        <f>Table2[[#This Row],[Đơn Giá Chuẩn]]*Table2[[#This Row],[Tổng số lượng bán]]</f>
        <v>3384000</v>
      </c>
      <c r="G1957">
        <v>0</v>
      </c>
      <c r="H1957">
        <f>Table2[[#This Row],[Doanh số bán]]-Table2[[#This Row],[Chiết khấu]]</f>
        <v>3384000</v>
      </c>
      <c r="K1957" t="s">
        <v>24</v>
      </c>
      <c r="L1957">
        <v>0.12</v>
      </c>
      <c r="M1957" t="s">
        <v>319</v>
      </c>
      <c r="N1957" t="s">
        <v>26</v>
      </c>
      <c r="O1957">
        <v>8.64</v>
      </c>
      <c r="P1957" t="s">
        <v>520</v>
      </c>
      <c r="Q1957" t="s">
        <v>521</v>
      </c>
      <c r="R1957" t="s">
        <v>107</v>
      </c>
      <c r="S1957" t="s">
        <v>108</v>
      </c>
      <c r="T1957" t="s">
        <v>320</v>
      </c>
      <c r="U1957" t="s">
        <v>321</v>
      </c>
      <c r="V1957" t="s">
        <v>33</v>
      </c>
    </row>
    <row r="1958" spans="1:22">
      <c r="A1958" s="4">
        <v>46043</v>
      </c>
      <c r="B1958" t="s">
        <v>1497</v>
      </c>
      <c r="C1958" t="s">
        <v>23</v>
      </c>
      <c r="D1958">
        <v>1</v>
      </c>
      <c r="E1958">
        <v>21000</v>
      </c>
      <c r="F1958">
        <f>Table2[[#This Row],[Đơn Giá Chuẩn]]*Table2[[#This Row],[Tổng số lượng bán]]</f>
        <v>21000</v>
      </c>
      <c r="G1958">
        <v>0</v>
      </c>
      <c r="H1958">
        <f>Table2[[#This Row],[Doanh số bán]]-Table2[[#This Row],[Chiết khấu]]</f>
        <v>21000</v>
      </c>
      <c r="K1958" t="s">
        <v>24</v>
      </c>
      <c r="L1958">
        <v>0</v>
      </c>
      <c r="M1958" t="s">
        <v>319</v>
      </c>
      <c r="N1958" t="s">
        <v>26</v>
      </c>
      <c r="O1958">
        <v>0</v>
      </c>
      <c r="P1958" t="s">
        <v>27</v>
      </c>
      <c r="Q1958" t="s">
        <v>28</v>
      </c>
      <c r="R1958" t="s">
        <v>29</v>
      </c>
      <c r="S1958" t="s">
        <v>30</v>
      </c>
      <c r="T1958" t="s">
        <v>320</v>
      </c>
      <c r="U1958" t="s">
        <v>321</v>
      </c>
      <c r="V1958" t="s">
        <v>33</v>
      </c>
    </row>
    <row r="1959" spans="1:22">
      <c r="A1959" s="4">
        <v>46043</v>
      </c>
      <c r="B1959" t="s">
        <v>1498</v>
      </c>
      <c r="C1959" t="s">
        <v>23</v>
      </c>
      <c r="D1959">
        <v>1</v>
      </c>
      <c r="E1959">
        <v>25999.999999999996</v>
      </c>
      <c r="F1959">
        <f>Table2[[#This Row],[Đơn Giá Chuẩn]]*Table2[[#This Row],[Tổng số lượng bán]]</f>
        <v>25999.999999999996</v>
      </c>
      <c r="G1959">
        <v>0</v>
      </c>
      <c r="H1959">
        <f>Table2[[#This Row],[Doanh số bán]]-Table2[[#This Row],[Chiết khấu]]</f>
        <v>25999.999999999996</v>
      </c>
      <c r="K1959" t="s">
        <v>24</v>
      </c>
      <c r="L1959">
        <v>0</v>
      </c>
      <c r="M1959" t="s">
        <v>319</v>
      </c>
      <c r="N1959" t="s">
        <v>26</v>
      </c>
      <c r="O1959">
        <v>0</v>
      </c>
      <c r="P1959" t="s">
        <v>47</v>
      </c>
      <c r="Q1959" t="s">
        <v>48</v>
      </c>
      <c r="R1959" t="s">
        <v>29</v>
      </c>
      <c r="S1959" t="s">
        <v>30</v>
      </c>
      <c r="T1959" t="s">
        <v>320</v>
      </c>
      <c r="U1959" t="s">
        <v>321</v>
      </c>
      <c r="V1959" t="s">
        <v>33</v>
      </c>
    </row>
    <row r="1960" spans="1:22">
      <c r="A1960" s="4">
        <v>46043</v>
      </c>
      <c r="B1960" t="s">
        <v>1499</v>
      </c>
      <c r="C1960" t="s">
        <v>23</v>
      </c>
      <c r="D1960">
        <v>1</v>
      </c>
      <c r="E1960">
        <v>62000</v>
      </c>
      <c r="F1960">
        <f>Table2[[#This Row],[Đơn Giá Chuẩn]]*Table2[[#This Row],[Tổng số lượng bán]]</f>
        <v>62000</v>
      </c>
      <c r="G1960">
        <v>0</v>
      </c>
      <c r="H1960">
        <f>Table2[[#This Row],[Doanh số bán]]-Table2[[#This Row],[Chiết khấu]]</f>
        <v>62000</v>
      </c>
      <c r="K1960" t="s">
        <v>24</v>
      </c>
      <c r="L1960">
        <v>0</v>
      </c>
      <c r="M1960" t="s">
        <v>319</v>
      </c>
      <c r="N1960" t="s">
        <v>26</v>
      </c>
      <c r="O1960">
        <v>0</v>
      </c>
      <c r="P1960" t="s">
        <v>199</v>
      </c>
      <c r="Q1960" t="s">
        <v>200</v>
      </c>
      <c r="R1960" t="s">
        <v>29</v>
      </c>
      <c r="S1960" t="s">
        <v>30</v>
      </c>
      <c r="T1960" t="s">
        <v>320</v>
      </c>
      <c r="U1960" t="s">
        <v>321</v>
      </c>
      <c r="V1960" t="s">
        <v>33</v>
      </c>
    </row>
    <row r="1961" spans="1:22">
      <c r="A1961" s="4">
        <v>46043</v>
      </c>
      <c r="B1961" t="s">
        <v>1499</v>
      </c>
      <c r="C1961" t="s">
        <v>23</v>
      </c>
      <c r="D1961">
        <v>1</v>
      </c>
      <c r="E1961">
        <v>42000</v>
      </c>
      <c r="F1961">
        <f>Table2[[#This Row],[Đơn Giá Chuẩn]]*Table2[[#This Row],[Tổng số lượng bán]]</f>
        <v>42000</v>
      </c>
      <c r="G1961">
        <v>0</v>
      </c>
      <c r="H1961">
        <f>Table2[[#This Row],[Doanh số bán]]-Table2[[#This Row],[Chiết khấu]]</f>
        <v>42000</v>
      </c>
      <c r="K1961" t="s">
        <v>24</v>
      </c>
      <c r="L1961">
        <v>0</v>
      </c>
      <c r="M1961" t="s">
        <v>319</v>
      </c>
      <c r="N1961" t="s">
        <v>26</v>
      </c>
      <c r="O1961">
        <v>0</v>
      </c>
      <c r="P1961" t="s">
        <v>977</v>
      </c>
      <c r="Q1961" t="s">
        <v>978</v>
      </c>
      <c r="R1961" t="s">
        <v>29</v>
      </c>
      <c r="S1961" t="s">
        <v>59</v>
      </c>
      <c r="T1961" t="s">
        <v>320</v>
      </c>
      <c r="U1961" t="s">
        <v>321</v>
      </c>
      <c r="V1961" t="s">
        <v>33</v>
      </c>
    </row>
    <row r="1962" spans="1:22">
      <c r="A1962" s="4">
        <v>46043</v>
      </c>
      <c r="B1962" t="s">
        <v>1499</v>
      </c>
      <c r="C1962" t="s">
        <v>23</v>
      </c>
      <c r="D1962">
        <v>1</v>
      </c>
      <c r="E1962">
        <v>22000</v>
      </c>
      <c r="F1962">
        <f>Table2[[#This Row],[Đơn Giá Chuẩn]]*Table2[[#This Row],[Tổng số lượng bán]]</f>
        <v>22000</v>
      </c>
      <c r="G1962">
        <v>0</v>
      </c>
      <c r="H1962">
        <f>Table2[[#This Row],[Doanh số bán]]-Table2[[#This Row],[Chiết khấu]]</f>
        <v>22000</v>
      </c>
      <c r="K1962" t="s">
        <v>24</v>
      </c>
      <c r="L1962">
        <v>0</v>
      </c>
      <c r="M1962" t="s">
        <v>319</v>
      </c>
      <c r="N1962" t="s">
        <v>26</v>
      </c>
      <c r="O1962">
        <v>0</v>
      </c>
      <c r="P1962" t="s">
        <v>352</v>
      </c>
      <c r="Q1962" t="s">
        <v>353</v>
      </c>
      <c r="R1962" t="s">
        <v>29</v>
      </c>
      <c r="S1962" t="s">
        <v>240</v>
      </c>
      <c r="T1962" t="s">
        <v>320</v>
      </c>
      <c r="U1962" t="s">
        <v>321</v>
      </c>
      <c r="V1962" t="s">
        <v>33</v>
      </c>
    </row>
    <row r="1963" spans="1:22">
      <c r="A1963" s="4">
        <v>46028</v>
      </c>
      <c r="B1963" t="s">
        <v>1493</v>
      </c>
      <c r="C1963" t="s">
        <v>104</v>
      </c>
      <c r="D1963">
        <v>2</v>
      </c>
      <c r="E1963">
        <v>152000</v>
      </c>
      <c r="F1963">
        <f>Table2[[#This Row],[Đơn Giá Chuẩn]]*Table2[[#This Row],[Tổng số lượng bán]]</f>
        <v>304000</v>
      </c>
      <c r="G1963">
        <v>0</v>
      </c>
      <c r="H1963">
        <f>Table2[[#This Row],[Doanh số bán]]-Table2[[#This Row],[Chiết khấu]]</f>
        <v>304000</v>
      </c>
      <c r="K1963" t="s">
        <v>24</v>
      </c>
      <c r="L1963">
        <v>0.125</v>
      </c>
      <c r="M1963" t="s">
        <v>25</v>
      </c>
      <c r="N1963" t="s">
        <v>26</v>
      </c>
      <c r="O1963">
        <v>0.25</v>
      </c>
      <c r="P1963" t="s">
        <v>1500</v>
      </c>
      <c r="Q1963" t="s">
        <v>1501</v>
      </c>
      <c r="R1963" t="s">
        <v>41</v>
      </c>
      <c r="S1963" t="s">
        <v>42</v>
      </c>
      <c r="T1963" t="s">
        <v>31</v>
      </c>
      <c r="U1963" t="s">
        <v>32</v>
      </c>
      <c r="V1963" t="s">
        <v>33</v>
      </c>
    </row>
    <row r="1964" spans="1:22">
      <c r="A1964" s="4">
        <v>46043</v>
      </c>
      <c r="B1964" t="s">
        <v>1502</v>
      </c>
      <c r="C1964" t="s">
        <v>23</v>
      </c>
      <c r="D1964">
        <v>1</v>
      </c>
      <c r="E1964">
        <v>25999.999999999996</v>
      </c>
      <c r="F1964">
        <f>Table2[[#This Row],[Đơn Giá Chuẩn]]*Table2[[#This Row],[Tổng số lượng bán]]</f>
        <v>25999.999999999996</v>
      </c>
      <c r="G1964">
        <v>0</v>
      </c>
      <c r="H1964">
        <f>Table2[[#This Row],[Doanh số bán]]-Table2[[#This Row],[Chiết khấu]]</f>
        <v>25999.999999999996</v>
      </c>
      <c r="K1964" t="s">
        <v>24</v>
      </c>
      <c r="L1964">
        <v>0</v>
      </c>
      <c r="M1964" t="s">
        <v>319</v>
      </c>
      <c r="N1964" t="s">
        <v>26</v>
      </c>
      <c r="O1964">
        <v>0</v>
      </c>
      <c r="P1964" t="s">
        <v>129</v>
      </c>
      <c r="Q1964" t="s">
        <v>130</v>
      </c>
      <c r="R1964" t="s">
        <v>29</v>
      </c>
      <c r="S1964" t="s">
        <v>30</v>
      </c>
      <c r="T1964" t="s">
        <v>320</v>
      </c>
      <c r="U1964" t="s">
        <v>321</v>
      </c>
      <c r="V1964" t="s">
        <v>33</v>
      </c>
    </row>
    <row r="1965" spans="1:22">
      <c r="A1965" s="4">
        <v>46043</v>
      </c>
      <c r="B1965" t="s">
        <v>1503</v>
      </c>
      <c r="C1965" t="s">
        <v>23</v>
      </c>
      <c r="D1965">
        <v>1</v>
      </c>
      <c r="E1965">
        <v>25999.999999999996</v>
      </c>
      <c r="F1965">
        <f>Table2[[#This Row],[Đơn Giá Chuẩn]]*Table2[[#This Row],[Tổng số lượng bán]]</f>
        <v>25999.999999999996</v>
      </c>
      <c r="G1965">
        <v>0</v>
      </c>
      <c r="H1965">
        <f>Table2[[#This Row],[Doanh số bán]]-Table2[[#This Row],[Chiết khấu]]</f>
        <v>25999.999999999996</v>
      </c>
      <c r="K1965" t="s">
        <v>24</v>
      </c>
      <c r="L1965">
        <v>0</v>
      </c>
      <c r="M1965" t="s">
        <v>319</v>
      </c>
      <c r="N1965" t="s">
        <v>26</v>
      </c>
      <c r="O1965">
        <v>0</v>
      </c>
      <c r="P1965" t="s">
        <v>47</v>
      </c>
      <c r="Q1965" t="s">
        <v>48</v>
      </c>
      <c r="R1965" t="s">
        <v>29</v>
      </c>
      <c r="S1965" t="s">
        <v>30</v>
      </c>
      <c r="T1965" t="s">
        <v>320</v>
      </c>
      <c r="U1965" t="s">
        <v>321</v>
      </c>
      <c r="V1965" t="s">
        <v>33</v>
      </c>
    </row>
    <row r="1966" spans="1:22">
      <c r="A1966" s="4">
        <v>46043</v>
      </c>
      <c r="B1966" t="s">
        <v>1504</v>
      </c>
      <c r="C1966" t="s">
        <v>23</v>
      </c>
      <c r="D1966">
        <v>2</v>
      </c>
      <c r="E1966">
        <v>25999.999999999996</v>
      </c>
      <c r="F1966">
        <f>Table2[[#This Row],[Đơn Giá Chuẩn]]*Table2[[#This Row],[Tổng số lượng bán]]</f>
        <v>51999.999999999993</v>
      </c>
      <c r="G1966">
        <v>0</v>
      </c>
      <c r="H1966">
        <f>Table2[[#This Row],[Doanh số bán]]-Table2[[#This Row],[Chiết khấu]]</f>
        <v>51999.999999999993</v>
      </c>
      <c r="K1966" t="s">
        <v>24</v>
      </c>
      <c r="L1966">
        <v>0</v>
      </c>
      <c r="M1966" t="s">
        <v>319</v>
      </c>
      <c r="N1966" t="s">
        <v>26</v>
      </c>
      <c r="O1966">
        <v>0</v>
      </c>
      <c r="P1966" t="s">
        <v>47</v>
      </c>
      <c r="Q1966" t="s">
        <v>48</v>
      </c>
      <c r="R1966" t="s">
        <v>29</v>
      </c>
      <c r="S1966" t="s">
        <v>30</v>
      </c>
      <c r="T1966" t="s">
        <v>320</v>
      </c>
      <c r="U1966" t="s">
        <v>321</v>
      </c>
      <c r="V1966" t="s">
        <v>33</v>
      </c>
    </row>
    <row r="1967" spans="1:22">
      <c r="A1967" s="4">
        <v>46044</v>
      </c>
      <c r="B1967" t="s">
        <v>1505</v>
      </c>
      <c r="C1967" t="s">
        <v>23</v>
      </c>
      <c r="D1967">
        <v>1</v>
      </c>
      <c r="E1967">
        <v>21000</v>
      </c>
      <c r="F1967">
        <f>Table2[[#This Row],[Đơn Giá Chuẩn]]*Table2[[#This Row],[Tổng số lượng bán]]</f>
        <v>21000</v>
      </c>
      <c r="G1967">
        <v>0</v>
      </c>
      <c r="H1967">
        <f>Table2[[#This Row],[Doanh số bán]]-Table2[[#This Row],[Chiết khấu]]</f>
        <v>21000</v>
      </c>
      <c r="K1967" t="s">
        <v>24</v>
      </c>
      <c r="L1967">
        <v>0</v>
      </c>
      <c r="M1967" t="s">
        <v>319</v>
      </c>
      <c r="N1967" t="s">
        <v>26</v>
      </c>
      <c r="O1967">
        <v>0</v>
      </c>
      <c r="P1967" t="s">
        <v>27</v>
      </c>
      <c r="Q1967" t="s">
        <v>28</v>
      </c>
      <c r="R1967" t="s">
        <v>29</v>
      </c>
      <c r="S1967" t="s">
        <v>30</v>
      </c>
      <c r="T1967" t="s">
        <v>320</v>
      </c>
      <c r="U1967" t="s">
        <v>321</v>
      </c>
      <c r="V1967" t="s">
        <v>33</v>
      </c>
    </row>
    <row r="1968" spans="1:22">
      <c r="A1968" s="4">
        <v>46044</v>
      </c>
      <c r="B1968" t="s">
        <v>1506</v>
      </c>
      <c r="C1968" t="s">
        <v>23</v>
      </c>
      <c r="D1968">
        <v>1</v>
      </c>
      <c r="E1968">
        <v>21000</v>
      </c>
      <c r="F1968">
        <f>Table2[[#This Row],[Đơn Giá Chuẩn]]*Table2[[#This Row],[Tổng số lượng bán]]</f>
        <v>21000</v>
      </c>
      <c r="G1968">
        <v>0</v>
      </c>
      <c r="H1968">
        <f>Table2[[#This Row],[Doanh số bán]]-Table2[[#This Row],[Chiết khấu]]</f>
        <v>21000</v>
      </c>
      <c r="K1968" t="s">
        <v>24</v>
      </c>
      <c r="L1968">
        <v>0</v>
      </c>
      <c r="M1968" t="s">
        <v>319</v>
      </c>
      <c r="N1968" t="s">
        <v>26</v>
      </c>
      <c r="O1968">
        <v>0</v>
      </c>
      <c r="P1968" t="s">
        <v>27</v>
      </c>
      <c r="Q1968" t="s">
        <v>28</v>
      </c>
      <c r="R1968" t="s">
        <v>29</v>
      </c>
      <c r="S1968" t="s">
        <v>30</v>
      </c>
      <c r="T1968" t="s">
        <v>320</v>
      </c>
      <c r="U1968" t="s">
        <v>321</v>
      </c>
      <c r="V1968" t="s">
        <v>33</v>
      </c>
    </row>
    <row r="1969" spans="1:22">
      <c r="A1969" s="4">
        <v>46044</v>
      </c>
      <c r="B1969" t="s">
        <v>1506</v>
      </c>
      <c r="C1969" t="s">
        <v>23</v>
      </c>
      <c r="D1969">
        <v>1</v>
      </c>
      <c r="E1969">
        <v>32000</v>
      </c>
      <c r="F1969">
        <f>Table2[[#This Row],[Đơn Giá Chuẩn]]*Table2[[#This Row],[Tổng số lượng bán]]</f>
        <v>32000</v>
      </c>
      <c r="G1969">
        <v>0</v>
      </c>
      <c r="H1969">
        <f>Table2[[#This Row],[Doanh số bán]]-Table2[[#This Row],[Chiết khấu]]</f>
        <v>32000</v>
      </c>
      <c r="K1969" t="s">
        <v>24</v>
      </c>
      <c r="L1969">
        <v>0</v>
      </c>
      <c r="M1969" t="s">
        <v>319</v>
      </c>
      <c r="N1969" t="s">
        <v>26</v>
      </c>
      <c r="O1969">
        <v>0</v>
      </c>
      <c r="P1969" t="s">
        <v>125</v>
      </c>
      <c r="Q1969" t="s">
        <v>126</v>
      </c>
      <c r="R1969" t="s">
        <v>29</v>
      </c>
      <c r="S1969" t="s">
        <v>30</v>
      </c>
      <c r="T1969" t="s">
        <v>320</v>
      </c>
      <c r="U1969" t="s">
        <v>321</v>
      </c>
      <c r="V1969" t="s">
        <v>33</v>
      </c>
    </row>
    <row r="1970" spans="1:22">
      <c r="A1970" s="4">
        <v>46044</v>
      </c>
      <c r="B1970" t="s">
        <v>1507</v>
      </c>
      <c r="C1970" t="s">
        <v>23</v>
      </c>
      <c r="D1970">
        <v>1</v>
      </c>
      <c r="E1970">
        <v>25999.999999999996</v>
      </c>
      <c r="F1970">
        <f>Table2[[#This Row],[Đơn Giá Chuẩn]]*Table2[[#This Row],[Tổng số lượng bán]]</f>
        <v>25999.999999999996</v>
      </c>
      <c r="G1970">
        <v>0</v>
      </c>
      <c r="H1970">
        <f>Table2[[#This Row],[Doanh số bán]]-Table2[[#This Row],[Chiết khấu]]</f>
        <v>25999.999999999996</v>
      </c>
      <c r="K1970" t="s">
        <v>24</v>
      </c>
      <c r="L1970">
        <v>0</v>
      </c>
      <c r="M1970" t="s">
        <v>319</v>
      </c>
      <c r="N1970" t="s">
        <v>26</v>
      </c>
      <c r="O1970">
        <v>0</v>
      </c>
      <c r="P1970" t="s">
        <v>129</v>
      </c>
      <c r="Q1970" t="s">
        <v>130</v>
      </c>
      <c r="R1970" t="s">
        <v>29</v>
      </c>
      <c r="S1970" t="s">
        <v>30</v>
      </c>
      <c r="T1970" t="s">
        <v>320</v>
      </c>
      <c r="U1970" t="s">
        <v>321</v>
      </c>
      <c r="V1970" t="s">
        <v>33</v>
      </c>
    </row>
    <row r="1971" spans="1:22">
      <c r="A1971" s="4">
        <v>46044</v>
      </c>
      <c r="B1971" t="s">
        <v>1508</v>
      </c>
      <c r="C1971" t="s">
        <v>23</v>
      </c>
      <c r="D1971">
        <v>3</v>
      </c>
      <c r="E1971">
        <v>25999.999999999996</v>
      </c>
      <c r="F1971">
        <f>Table2[[#This Row],[Đơn Giá Chuẩn]]*Table2[[#This Row],[Tổng số lượng bán]]</f>
        <v>77999.999999999985</v>
      </c>
      <c r="G1971">
        <v>0</v>
      </c>
      <c r="H1971">
        <f>Table2[[#This Row],[Doanh số bán]]-Table2[[#This Row],[Chiết khấu]]</f>
        <v>77999.999999999985</v>
      </c>
      <c r="K1971" t="s">
        <v>24</v>
      </c>
      <c r="L1971">
        <v>0</v>
      </c>
      <c r="M1971" t="s">
        <v>319</v>
      </c>
      <c r="N1971" t="s">
        <v>26</v>
      </c>
      <c r="O1971">
        <v>0</v>
      </c>
      <c r="P1971" t="s">
        <v>47</v>
      </c>
      <c r="Q1971" t="s">
        <v>48</v>
      </c>
      <c r="R1971" t="s">
        <v>29</v>
      </c>
      <c r="S1971" t="s">
        <v>30</v>
      </c>
      <c r="T1971" t="s">
        <v>320</v>
      </c>
      <c r="U1971" t="s">
        <v>321</v>
      </c>
      <c r="V1971" t="s">
        <v>33</v>
      </c>
    </row>
    <row r="1972" spans="1:22">
      <c r="A1972" s="4">
        <v>46044</v>
      </c>
      <c r="B1972" t="s">
        <v>1509</v>
      </c>
      <c r="C1972" t="s">
        <v>23</v>
      </c>
      <c r="D1972">
        <v>1</v>
      </c>
      <c r="E1972">
        <v>25999.999999999996</v>
      </c>
      <c r="F1972">
        <f>Table2[[#This Row],[Đơn Giá Chuẩn]]*Table2[[#This Row],[Tổng số lượng bán]]</f>
        <v>25999.999999999996</v>
      </c>
      <c r="G1972">
        <v>0</v>
      </c>
      <c r="H1972">
        <f>Table2[[#This Row],[Doanh số bán]]-Table2[[#This Row],[Chiết khấu]]</f>
        <v>25999.999999999996</v>
      </c>
      <c r="K1972" t="s">
        <v>24</v>
      </c>
      <c r="L1972">
        <v>0</v>
      </c>
      <c r="M1972" t="s">
        <v>319</v>
      </c>
      <c r="N1972" t="s">
        <v>26</v>
      </c>
      <c r="O1972">
        <v>0</v>
      </c>
      <c r="P1972" t="s">
        <v>47</v>
      </c>
      <c r="Q1972" t="s">
        <v>48</v>
      </c>
      <c r="R1972" t="s">
        <v>29</v>
      </c>
      <c r="S1972" t="s">
        <v>30</v>
      </c>
      <c r="T1972" t="s">
        <v>320</v>
      </c>
      <c r="U1972" t="s">
        <v>321</v>
      </c>
      <c r="V1972" t="s">
        <v>33</v>
      </c>
    </row>
    <row r="1973" spans="1:22">
      <c r="A1973" s="4">
        <v>46044</v>
      </c>
      <c r="B1973" t="s">
        <v>1510</v>
      </c>
      <c r="C1973" t="s">
        <v>23</v>
      </c>
      <c r="D1973">
        <v>1</v>
      </c>
      <c r="E1973">
        <v>21000</v>
      </c>
      <c r="F1973">
        <f>Table2[[#This Row],[Đơn Giá Chuẩn]]*Table2[[#This Row],[Tổng số lượng bán]]</f>
        <v>21000</v>
      </c>
      <c r="G1973">
        <v>0</v>
      </c>
      <c r="H1973">
        <f>Table2[[#This Row],[Doanh số bán]]-Table2[[#This Row],[Chiết khấu]]</f>
        <v>21000</v>
      </c>
      <c r="K1973" t="s">
        <v>24</v>
      </c>
      <c r="L1973">
        <v>0</v>
      </c>
      <c r="M1973" t="s">
        <v>319</v>
      </c>
      <c r="N1973" t="s">
        <v>26</v>
      </c>
      <c r="O1973">
        <v>0</v>
      </c>
      <c r="P1973" t="s">
        <v>27</v>
      </c>
      <c r="Q1973" t="s">
        <v>28</v>
      </c>
      <c r="R1973" t="s">
        <v>29</v>
      </c>
      <c r="S1973" t="s">
        <v>30</v>
      </c>
      <c r="T1973" t="s">
        <v>320</v>
      </c>
      <c r="U1973" t="s">
        <v>321</v>
      </c>
      <c r="V1973" t="s">
        <v>33</v>
      </c>
    </row>
    <row r="1974" spans="1:22">
      <c r="A1974" s="4">
        <v>46044</v>
      </c>
      <c r="B1974" t="s">
        <v>1510</v>
      </c>
      <c r="C1974" t="s">
        <v>23</v>
      </c>
      <c r="D1974">
        <v>1</v>
      </c>
      <c r="E1974">
        <v>25999.999999999996</v>
      </c>
      <c r="F1974">
        <f>Table2[[#This Row],[Đơn Giá Chuẩn]]*Table2[[#This Row],[Tổng số lượng bán]]</f>
        <v>25999.999999999996</v>
      </c>
      <c r="G1974">
        <v>0</v>
      </c>
      <c r="H1974">
        <f>Table2[[#This Row],[Doanh số bán]]-Table2[[#This Row],[Chiết khấu]]</f>
        <v>25999.999999999996</v>
      </c>
      <c r="K1974" t="s">
        <v>24</v>
      </c>
      <c r="L1974">
        <v>0</v>
      </c>
      <c r="M1974" t="s">
        <v>319</v>
      </c>
      <c r="N1974" t="s">
        <v>26</v>
      </c>
      <c r="O1974">
        <v>0</v>
      </c>
      <c r="P1974" t="s">
        <v>47</v>
      </c>
      <c r="Q1974" t="s">
        <v>48</v>
      </c>
      <c r="R1974" t="s">
        <v>29</v>
      </c>
      <c r="S1974" t="s">
        <v>30</v>
      </c>
      <c r="T1974" t="s">
        <v>320</v>
      </c>
      <c r="U1974" t="s">
        <v>321</v>
      </c>
      <c r="V1974" t="s">
        <v>33</v>
      </c>
    </row>
    <row r="1975" spans="1:22">
      <c r="A1975" s="4">
        <v>46044</v>
      </c>
      <c r="B1975" t="s">
        <v>1511</v>
      </c>
      <c r="C1975" t="s">
        <v>23</v>
      </c>
      <c r="D1975">
        <v>1</v>
      </c>
      <c r="E1975">
        <v>25999.999999999996</v>
      </c>
      <c r="F1975">
        <f>Table2[[#This Row],[Đơn Giá Chuẩn]]*Table2[[#This Row],[Tổng số lượng bán]]</f>
        <v>25999.999999999996</v>
      </c>
      <c r="G1975">
        <v>0</v>
      </c>
      <c r="H1975">
        <f>Table2[[#This Row],[Doanh số bán]]-Table2[[#This Row],[Chiết khấu]]</f>
        <v>25999.999999999996</v>
      </c>
      <c r="K1975" t="s">
        <v>24</v>
      </c>
      <c r="L1975">
        <v>0</v>
      </c>
      <c r="M1975" t="s">
        <v>319</v>
      </c>
      <c r="N1975" t="s">
        <v>26</v>
      </c>
      <c r="O1975">
        <v>0</v>
      </c>
      <c r="P1975" t="s">
        <v>47</v>
      </c>
      <c r="Q1975" t="s">
        <v>48</v>
      </c>
      <c r="R1975" t="s">
        <v>29</v>
      </c>
      <c r="S1975" t="s">
        <v>30</v>
      </c>
      <c r="T1975" t="s">
        <v>320</v>
      </c>
      <c r="U1975" t="s">
        <v>321</v>
      </c>
      <c r="V1975" t="s">
        <v>33</v>
      </c>
    </row>
    <row r="1976" spans="1:22">
      <c r="A1976" s="4">
        <v>46044</v>
      </c>
      <c r="B1976" t="s">
        <v>1512</v>
      </c>
      <c r="C1976" t="s">
        <v>23</v>
      </c>
      <c r="D1976">
        <v>2</v>
      </c>
      <c r="E1976">
        <v>21000</v>
      </c>
      <c r="F1976">
        <f>Table2[[#This Row],[Đơn Giá Chuẩn]]*Table2[[#This Row],[Tổng số lượng bán]]</f>
        <v>42000</v>
      </c>
      <c r="G1976">
        <v>0</v>
      </c>
      <c r="H1976">
        <f>Table2[[#This Row],[Doanh số bán]]-Table2[[#This Row],[Chiết khấu]]</f>
        <v>42000</v>
      </c>
      <c r="K1976" t="s">
        <v>24</v>
      </c>
      <c r="L1976">
        <v>0</v>
      </c>
      <c r="M1976" t="s">
        <v>319</v>
      </c>
      <c r="N1976" t="s">
        <v>26</v>
      </c>
      <c r="O1976">
        <v>0</v>
      </c>
      <c r="P1976" t="s">
        <v>27</v>
      </c>
      <c r="Q1976" t="s">
        <v>28</v>
      </c>
      <c r="R1976" t="s">
        <v>29</v>
      </c>
      <c r="S1976" t="s">
        <v>30</v>
      </c>
      <c r="T1976" t="s">
        <v>320</v>
      </c>
      <c r="U1976" t="s">
        <v>321</v>
      </c>
      <c r="V1976" t="s">
        <v>33</v>
      </c>
    </row>
    <row r="1977" spans="1:22">
      <c r="A1977" s="4">
        <v>46044</v>
      </c>
      <c r="B1977" t="s">
        <v>1512</v>
      </c>
      <c r="C1977" t="s">
        <v>23</v>
      </c>
      <c r="D1977">
        <v>1</v>
      </c>
      <c r="E1977">
        <v>42000</v>
      </c>
      <c r="F1977">
        <f>Table2[[#This Row],[Đơn Giá Chuẩn]]*Table2[[#This Row],[Tổng số lượng bán]]</f>
        <v>42000</v>
      </c>
      <c r="G1977">
        <v>0</v>
      </c>
      <c r="H1977">
        <f>Table2[[#This Row],[Doanh số bán]]-Table2[[#This Row],[Chiết khấu]]</f>
        <v>42000</v>
      </c>
      <c r="K1977" t="s">
        <v>24</v>
      </c>
      <c r="L1977">
        <v>0</v>
      </c>
      <c r="M1977" t="s">
        <v>319</v>
      </c>
      <c r="N1977" t="s">
        <v>26</v>
      </c>
      <c r="O1977">
        <v>0</v>
      </c>
      <c r="P1977" t="s">
        <v>71</v>
      </c>
      <c r="Q1977" t="s">
        <v>72</v>
      </c>
      <c r="R1977" t="s">
        <v>29</v>
      </c>
      <c r="S1977" t="s">
        <v>30</v>
      </c>
      <c r="T1977" t="s">
        <v>320</v>
      </c>
      <c r="U1977" t="s">
        <v>321</v>
      </c>
      <c r="V1977" t="s">
        <v>33</v>
      </c>
    </row>
    <row r="1978" spans="1:22">
      <c r="A1978" s="4">
        <v>46044</v>
      </c>
      <c r="B1978" t="s">
        <v>1513</v>
      </c>
      <c r="C1978" t="s">
        <v>23</v>
      </c>
      <c r="D1978">
        <v>2</v>
      </c>
      <c r="E1978">
        <v>25999.999999999996</v>
      </c>
      <c r="F1978">
        <f>Table2[[#This Row],[Đơn Giá Chuẩn]]*Table2[[#This Row],[Tổng số lượng bán]]</f>
        <v>51999.999999999993</v>
      </c>
      <c r="G1978">
        <v>0</v>
      </c>
      <c r="H1978">
        <f>Table2[[#This Row],[Doanh số bán]]-Table2[[#This Row],[Chiết khấu]]</f>
        <v>51999.999999999993</v>
      </c>
      <c r="K1978" t="s">
        <v>24</v>
      </c>
      <c r="L1978">
        <v>0</v>
      </c>
      <c r="M1978" t="s">
        <v>319</v>
      </c>
      <c r="N1978" t="s">
        <v>26</v>
      </c>
      <c r="O1978">
        <v>0</v>
      </c>
      <c r="P1978" t="s">
        <v>47</v>
      </c>
      <c r="Q1978" t="s">
        <v>48</v>
      </c>
      <c r="R1978" t="s">
        <v>29</v>
      </c>
      <c r="S1978" t="s">
        <v>30</v>
      </c>
      <c r="T1978" t="s">
        <v>320</v>
      </c>
      <c r="U1978" t="s">
        <v>321</v>
      </c>
      <c r="V1978" t="s">
        <v>33</v>
      </c>
    </row>
    <row r="1979" spans="1:22">
      <c r="A1979" s="4">
        <v>46044</v>
      </c>
      <c r="B1979" t="s">
        <v>1514</v>
      </c>
      <c r="C1979" t="s">
        <v>23</v>
      </c>
      <c r="D1979">
        <v>1</v>
      </c>
      <c r="E1979">
        <v>21000</v>
      </c>
      <c r="F1979">
        <f>Table2[[#This Row],[Đơn Giá Chuẩn]]*Table2[[#This Row],[Tổng số lượng bán]]</f>
        <v>21000</v>
      </c>
      <c r="G1979">
        <v>0</v>
      </c>
      <c r="H1979">
        <f>Table2[[#This Row],[Doanh số bán]]-Table2[[#This Row],[Chiết khấu]]</f>
        <v>21000</v>
      </c>
      <c r="K1979" t="s">
        <v>24</v>
      </c>
      <c r="L1979">
        <v>0</v>
      </c>
      <c r="M1979" t="s">
        <v>319</v>
      </c>
      <c r="N1979" t="s">
        <v>26</v>
      </c>
      <c r="O1979">
        <v>0</v>
      </c>
      <c r="P1979" t="s">
        <v>27</v>
      </c>
      <c r="Q1979" t="s">
        <v>28</v>
      </c>
      <c r="R1979" t="s">
        <v>29</v>
      </c>
      <c r="S1979" t="s">
        <v>30</v>
      </c>
      <c r="T1979" t="s">
        <v>320</v>
      </c>
      <c r="U1979" t="s">
        <v>321</v>
      </c>
      <c r="V1979" t="s">
        <v>33</v>
      </c>
    </row>
    <row r="1980" spans="1:22">
      <c r="A1980" s="4">
        <v>46044</v>
      </c>
      <c r="B1980" t="s">
        <v>1515</v>
      </c>
      <c r="C1980" t="s">
        <v>23</v>
      </c>
      <c r="D1980">
        <v>2</v>
      </c>
      <c r="E1980">
        <v>21000</v>
      </c>
      <c r="F1980">
        <f>Table2[[#This Row],[Đơn Giá Chuẩn]]*Table2[[#This Row],[Tổng số lượng bán]]</f>
        <v>42000</v>
      </c>
      <c r="G1980">
        <v>0</v>
      </c>
      <c r="H1980">
        <f>Table2[[#This Row],[Doanh số bán]]-Table2[[#This Row],[Chiết khấu]]</f>
        <v>42000</v>
      </c>
      <c r="K1980" t="s">
        <v>24</v>
      </c>
      <c r="L1980">
        <v>0</v>
      </c>
      <c r="M1980" t="s">
        <v>319</v>
      </c>
      <c r="N1980" t="s">
        <v>26</v>
      </c>
      <c r="O1980">
        <v>0</v>
      </c>
      <c r="P1980" t="s">
        <v>27</v>
      </c>
      <c r="Q1980" t="s">
        <v>28</v>
      </c>
      <c r="R1980" t="s">
        <v>29</v>
      </c>
      <c r="S1980" t="s">
        <v>30</v>
      </c>
      <c r="T1980" t="s">
        <v>320</v>
      </c>
      <c r="U1980" t="s">
        <v>321</v>
      </c>
      <c r="V1980" t="s">
        <v>33</v>
      </c>
    </row>
    <row r="1981" spans="1:22">
      <c r="A1981" s="4">
        <v>46044</v>
      </c>
      <c r="B1981" t="s">
        <v>1515</v>
      </c>
      <c r="C1981" t="s">
        <v>23</v>
      </c>
      <c r="D1981">
        <v>4</v>
      </c>
      <c r="E1981">
        <v>25999.999999999996</v>
      </c>
      <c r="F1981">
        <f>Table2[[#This Row],[Đơn Giá Chuẩn]]*Table2[[#This Row],[Tổng số lượng bán]]</f>
        <v>103999.99999999999</v>
      </c>
      <c r="G1981">
        <v>0</v>
      </c>
      <c r="H1981">
        <f>Table2[[#This Row],[Doanh số bán]]-Table2[[#This Row],[Chiết khấu]]</f>
        <v>103999.99999999999</v>
      </c>
      <c r="K1981" t="s">
        <v>24</v>
      </c>
      <c r="L1981">
        <v>0</v>
      </c>
      <c r="M1981" t="s">
        <v>319</v>
      </c>
      <c r="N1981" t="s">
        <v>26</v>
      </c>
      <c r="O1981">
        <v>0</v>
      </c>
      <c r="P1981" t="s">
        <v>47</v>
      </c>
      <c r="Q1981" t="s">
        <v>48</v>
      </c>
      <c r="R1981" t="s">
        <v>29</v>
      </c>
      <c r="S1981" t="s">
        <v>30</v>
      </c>
      <c r="T1981" t="s">
        <v>320</v>
      </c>
      <c r="U1981" t="s">
        <v>321</v>
      </c>
      <c r="V1981" t="s">
        <v>33</v>
      </c>
    </row>
    <row r="1982" spans="1:22">
      <c r="A1982" s="4">
        <v>46044</v>
      </c>
      <c r="B1982" t="s">
        <v>1516</v>
      </c>
      <c r="C1982" t="s">
        <v>23</v>
      </c>
      <c r="D1982">
        <v>3</v>
      </c>
      <c r="E1982">
        <v>21000</v>
      </c>
      <c r="F1982">
        <f>Table2[[#This Row],[Đơn Giá Chuẩn]]*Table2[[#This Row],[Tổng số lượng bán]]</f>
        <v>63000</v>
      </c>
      <c r="G1982">
        <v>0</v>
      </c>
      <c r="H1982">
        <f>Table2[[#This Row],[Doanh số bán]]-Table2[[#This Row],[Chiết khấu]]</f>
        <v>63000</v>
      </c>
      <c r="K1982" t="s">
        <v>24</v>
      </c>
      <c r="L1982">
        <v>0</v>
      </c>
      <c r="M1982" t="s">
        <v>319</v>
      </c>
      <c r="N1982" t="s">
        <v>26</v>
      </c>
      <c r="O1982">
        <v>0</v>
      </c>
      <c r="P1982" t="s">
        <v>27</v>
      </c>
      <c r="Q1982" t="s">
        <v>28</v>
      </c>
      <c r="R1982" t="s">
        <v>29</v>
      </c>
      <c r="S1982" t="s">
        <v>30</v>
      </c>
      <c r="T1982" t="s">
        <v>320</v>
      </c>
      <c r="U1982" t="s">
        <v>321</v>
      </c>
      <c r="V1982" t="s">
        <v>33</v>
      </c>
    </row>
    <row r="1983" spans="1:22">
      <c r="A1983" s="4">
        <v>46044</v>
      </c>
      <c r="B1983" t="s">
        <v>1517</v>
      </c>
      <c r="C1983" t="s">
        <v>23</v>
      </c>
      <c r="D1983">
        <v>1</v>
      </c>
      <c r="E1983">
        <v>62000</v>
      </c>
      <c r="F1983">
        <f>Table2[[#This Row],[Đơn Giá Chuẩn]]*Table2[[#This Row],[Tổng số lượng bán]]</f>
        <v>62000</v>
      </c>
      <c r="G1983">
        <v>0</v>
      </c>
      <c r="H1983">
        <f>Table2[[#This Row],[Doanh số bán]]-Table2[[#This Row],[Chiết khấu]]</f>
        <v>62000</v>
      </c>
      <c r="K1983" t="s">
        <v>24</v>
      </c>
      <c r="L1983">
        <v>0</v>
      </c>
      <c r="M1983" t="s">
        <v>319</v>
      </c>
      <c r="N1983" t="s">
        <v>26</v>
      </c>
      <c r="O1983">
        <v>0</v>
      </c>
      <c r="P1983" t="s">
        <v>199</v>
      </c>
      <c r="Q1983" t="s">
        <v>200</v>
      </c>
      <c r="R1983" t="s">
        <v>29</v>
      </c>
      <c r="S1983" t="s">
        <v>30</v>
      </c>
      <c r="T1983" t="s">
        <v>320</v>
      </c>
      <c r="U1983" t="s">
        <v>321</v>
      </c>
      <c r="V1983" t="s">
        <v>33</v>
      </c>
    </row>
    <row r="1984" spans="1:22">
      <c r="A1984" s="4">
        <v>46044</v>
      </c>
      <c r="B1984" t="s">
        <v>1517</v>
      </c>
      <c r="C1984" t="s">
        <v>23</v>
      </c>
      <c r="D1984">
        <v>1</v>
      </c>
      <c r="E1984">
        <v>25999.999999999996</v>
      </c>
      <c r="F1984">
        <f>Table2[[#This Row],[Đơn Giá Chuẩn]]*Table2[[#This Row],[Tổng số lượng bán]]</f>
        <v>25999.999999999996</v>
      </c>
      <c r="G1984">
        <v>0</v>
      </c>
      <c r="H1984">
        <f>Table2[[#This Row],[Doanh số bán]]-Table2[[#This Row],[Chiết khấu]]</f>
        <v>25999.999999999996</v>
      </c>
      <c r="K1984" t="s">
        <v>24</v>
      </c>
      <c r="L1984">
        <v>0</v>
      </c>
      <c r="M1984" t="s">
        <v>319</v>
      </c>
      <c r="N1984" t="s">
        <v>26</v>
      </c>
      <c r="O1984">
        <v>0</v>
      </c>
      <c r="P1984" t="s">
        <v>129</v>
      </c>
      <c r="Q1984" t="s">
        <v>130</v>
      </c>
      <c r="R1984" t="s">
        <v>29</v>
      </c>
      <c r="S1984" t="s">
        <v>30</v>
      </c>
      <c r="T1984" t="s">
        <v>320</v>
      </c>
      <c r="U1984" t="s">
        <v>321</v>
      </c>
      <c r="V1984" t="s">
        <v>33</v>
      </c>
    </row>
    <row r="1985" spans="1:22">
      <c r="A1985" s="4">
        <v>46044</v>
      </c>
      <c r="B1985" t="s">
        <v>1517</v>
      </c>
      <c r="C1985" t="s">
        <v>23</v>
      </c>
      <c r="D1985">
        <v>1</v>
      </c>
      <c r="E1985">
        <v>42000</v>
      </c>
      <c r="F1985">
        <f>Table2[[#This Row],[Đơn Giá Chuẩn]]*Table2[[#This Row],[Tổng số lượng bán]]</f>
        <v>42000</v>
      </c>
      <c r="G1985">
        <v>0</v>
      </c>
      <c r="H1985">
        <f>Table2[[#This Row],[Doanh số bán]]-Table2[[#This Row],[Chiết khấu]]</f>
        <v>42000</v>
      </c>
      <c r="K1985" t="s">
        <v>24</v>
      </c>
      <c r="L1985">
        <v>0</v>
      </c>
      <c r="M1985" t="s">
        <v>319</v>
      </c>
      <c r="N1985" t="s">
        <v>26</v>
      </c>
      <c r="O1985">
        <v>0</v>
      </c>
      <c r="P1985" t="s">
        <v>62</v>
      </c>
      <c r="Q1985" t="s">
        <v>63</v>
      </c>
      <c r="R1985" t="s">
        <v>29</v>
      </c>
      <c r="S1985" t="s">
        <v>56</v>
      </c>
      <c r="T1985" t="s">
        <v>320</v>
      </c>
      <c r="U1985" t="s">
        <v>321</v>
      </c>
      <c r="V1985" t="s">
        <v>33</v>
      </c>
    </row>
    <row r="1986" spans="1:22">
      <c r="A1986" s="4">
        <v>46044</v>
      </c>
      <c r="B1986" t="s">
        <v>1518</v>
      </c>
      <c r="C1986" t="s">
        <v>23</v>
      </c>
      <c r="D1986">
        <v>2</v>
      </c>
      <c r="E1986">
        <v>21000</v>
      </c>
      <c r="F1986">
        <f>Table2[[#This Row],[Đơn Giá Chuẩn]]*Table2[[#This Row],[Tổng số lượng bán]]</f>
        <v>42000</v>
      </c>
      <c r="G1986">
        <v>0</v>
      </c>
      <c r="H1986">
        <f>Table2[[#This Row],[Doanh số bán]]-Table2[[#This Row],[Chiết khấu]]</f>
        <v>42000</v>
      </c>
      <c r="K1986" t="s">
        <v>24</v>
      </c>
      <c r="L1986">
        <v>0</v>
      </c>
      <c r="M1986" t="s">
        <v>319</v>
      </c>
      <c r="N1986" t="s">
        <v>26</v>
      </c>
      <c r="O1986">
        <v>0</v>
      </c>
      <c r="P1986" t="s">
        <v>27</v>
      </c>
      <c r="Q1986" t="s">
        <v>28</v>
      </c>
      <c r="R1986" t="s">
        <v>29</v>
      </c>
      <c r="S1986" t="s">
        <v>30</v>
      </c>
      <c r="T1986" t="s">
        <v>320</v>
      </c>
      <c r="U1986" t="s">
        <v>321</v>
      </c>
      <c r="V1986" t="s">
        <v>33</v>
      </c>
    </row>
    <row r="1987" spans="1:22">
      <c r="A1987" s="4">
        <v>46044</v>
      </c>
      <c r="B1987" t="s">
        <v>1519</v>
      </c>
      <c r="C1987" t="s">
        <v>23</v>
      </c>
      <c r="D1987">
        <v>1</v>
      </c>
      <c r="E1987">
        <v>62000</v>
      </c>
      <c r="F1987">
        <f>Table2[[#This Row],[Đơn Giá Chuẩn]]*Table2[[#This Row],[Tổng số lượng bán]]</f>
        <v>62000</v>
      </c>
      <c r="G1987">
        <v>0</v>
      </c>
      <c r="H1987">
        <f>Table2[[#This Row],[Doanh số bán]]-Table2[[#This Row],[Chiết khấu]]</f>
        <v>62000</v>
      </c>
      <c r="K1987" t="s">
        <v>24</v>
      </c>
      <c r="L1987">
        <v>0</v>
      </c>
      <c r="M1987" t="s">
        <v>319</v>
      </c>
      <c r="N1987" t="s">
        <v>26</v>
      </c>
      <c r="O1987">
        <v>0</v>
      </c>
      <c r="P1987" t="s">
        <v>199</v>
      </c>
      <c r="Q1987" t="s">
        <v>200</v>
      </c>
      <c r="R1987" t="s">
        <v>29</v>
      </c>
      <c r="S1987" t="s">
        <v>30</v>
      </c>
      <c r="T1987" t="s">
        <v>320</v>
      </c>
      <c r="U1987" t="s">
        <v>321</v>
      </c>
      <c r="V1987" t="s">
        <v>33</v>
      </c>
    </row>
    <row r="1988" spans="1:22">
      <c r="A1988" s="4">
        <v>46044</v>
      </c>
      <c r="B1988" t="s">
        <v>1520</v>
      </c>
      <c r="C1988" t="s">
        <v>23</v>
      </c>
      <c r="D1988">
        <v>13</v>
      </c>
      <c r="E1988">
        <v>21000</v>
      </c>
      <c r="F1988">
        <f>Table2[[#This Row],[Đơn Giá Chuẩn]]*Table2[[#This Row],[Tổng số lượng bán]]</f>
        <v>273000</v>
      </c>
      <c r="G1988">
        <v>0</v>
      </c>
      <c r="H1988">
        <f>Table2[[#This Row],[Doanh số bán]]-Table2[[#This Row],[Chiết khấu]]</f>
        <v>273000</v>
      </c>
      <c r="K1988" t="s">
        <v>24</v>
      </c>
      <c r="L1988">
        <v>0</v>
      </c>
      <c r="M1988" t="s">
        <v>319</v>
      </c>
      <c r="N1988" t="s">
        <v>26</v>
      </c>
      <c r="O1988">
        <v>0</v>
      </c>
      <c r="P1988" t="s">
        <v>27</v>
      </c>
      <c r="Q1988" t="s">
        <v>28</v>
      </c>
      <c r="R1988" t="s">
        <v>29</v>
      </c>
      <c r="S1988" t="s">
        <v>30</v>
      </c>
      <c r="T1988" t="s">
        <v>320</v>
      </c>
      <c r="U1988" t="s">
        <v>321</v>
      </c>
      <c r="V1988" t="s">
        <v>33</v>
      </c>
    </row>
    <row r="1989" spans="1:22">
      <c r="A1989" s="4">
        <v>46044</v>
      </c>
      <c r="B1989" t="s">
        <v>1521</v>
      </c>
      <c r="C1989" t="s">
        <v>23</v>
      </c>
      <c r="D1989">
        <v>1</v>
      </c>
      <c r="E1989">
        <v>25999.999999999996</v>
      </c>
      <c r="F1989">
        <f>Table2[[#This Row],[Đơn Giá Chuẩn]]*Table2[[#This Row],[Tổng số lượng bán]]</f>
        <v>25999.999999999996</v>
      </c>
      <c r="G1989">
        <v>0</v>
      </c>
      <c r="H1989">
        <f>Table2[[#This Row],[Doanh số bán]]-Table2[[#This Row],[Chiết khấu]]</f>
        <v>25999.999999999996</v>
      </c>
      <c r="K1989" t="s">
        <v>24</v>
      </c>
      <c r="L1989">
        <v>0</v>
      </c>
      <c r="M1989" t="s">
        <v>319</v>
      </c>
      <c r="N1989" t="s">
        <v>26</v>
      </c>
      <c r="O1989">
        <v>0</v>
      </c>
      <c r="P1989" t="s">
        <v>47</v>
      </c>
      <c r="Q1989" t="s">
        <v>48</v>
      </c>
      <c r="R1989" t="s">
        <v>29</v>
      </c>
      <c r="S1989" t="s">
        <v>30</v>
      </c>
      <c r="T1989" t="s">
        <v>320</v>
      </c>
      <c r="U1989" t="s">
        <v>321</v>
      </c>
      <c r="V1989" t="s">
        <v>33</v>
      </c>
    </row>
    <row r="1990" spans="1:22">
      <c r="A1990" s="4">
        <v>46044</v>
      </c>
      <c r="B1990" t="s">
        <v>1521</v>
      </c>
      <c r="C1990" t="s">
        <v>23</v>
      </c>
      <c r="D1990">
        <v>1</v>
      </c>
      <c r="E1990">
        <v>62000</v>
      </c>
      <c r="F1990">
        <f>Table2[[#This Row],[Đơn Giá Chuẩn]]*Table2[[#This Row],[Tổng số lượng bán]]</f>
        <v>62000</v>
      </c>
      <c r="G1990">
        <v>0</v>
      </c>
      <c r="H1990">
        <f>Table2[[#This Row],[Doanh số bán]]-Table2[[#This Row],[Chiết khấu]]</f>
        <v>62000</v>
      </c>
      <c r="K1990" t="s">
        <v>24</v>
      </c>
      <c r="L1990">
        <v>0</v>
      </c>
      <c r="M1990" t="s">
        <v>319</v>
      </c>
      <c r="N1990" t="s">
        <v>26</v>
      </c>
      <c r="O1990">
        <v>0</v>
      </c>
      <c r="P1990" t="s">
        <v>199</v>
      </c>
      <c r="Q1990" t="s">
        <v>200</v>
      </c>
      <c r="R1990" t="s">
        <v>29</v>
      </c>
      <c r="S1990" t="s">
        <v>30</v>
      </c>
      <c r="T1990" t="s">
        <v>320</v>
      </c>
      <c r="U1990" t="s">
        <v>321</v>
      </c>
      <c r="V1990" t="s">
        <v>33</v>
      </c>
    </row>
    <row r="1991" spans="1:22">
      <c r="A1991" s="4">
        <v>46044</v>
      </c>
      <c r="B1991" t="s">
        <v>1521</v>
      </c>
      <c r="C1991" t="s">
        <v>23</v>
      </c>
      <c r="D1991">
        <v>1</v>
      </c>
      <c r="E1991">
        <v>22000</v>
      </c>
      <c r="F1991">
        <f>Table2[[#This Row],[Đơn Giá Chuẩn]]*Table2[[#This Row],[Tổng số lượng bán]]</f>
        <v>22000</v>
      </c>
      <c r="G1991">
        <v>0</v>
      </c>
      <c r="H1991">
        <f>Table2[[#This Row],[Doanh số bán]]-Table2[[#This Row],[Chiết khấu]]</f>
        <v>22000</v>
      </c>
      <c r="K1991" t="s">
        <v>24</v>
      </c>
      <c r="L1991">
        <v>0</v>
      </c>
      <c r="M1991" t="s">
        <v>319</v>
      </c>
      <c r="N1991" t="s">
        <v>26</v>
      </c>
      <c r="O1991">
        <v>0</v>
      </c>
      <c r="P1991" t="s">
        <v>352</v>
      </c>
      <c r="Q1991" t="s">
        <v>353</v>
      </c>
      <c r="R1991" t="s">
        <v>29</v>
      </c>
      <c r="S1991" t="s">
        <v>240</v>
      </c>
      <c r="T1991" t="s">
        <v>320</v>
      </c>
      <c r="U1991" t="s">
        <v>321</v>
      </c>
      <c r="V1991" t="s">
        <v>33</v>
      </c>
    </row>
    <row r="1992" spans="1:22">
      <c r="A1992" s="4">
        <v>46044</v>
      </c>
      <c r="B1992" t="s">
        <v>1521</v>
      </c>
      <c r="C1992" t="s">
        <v>23</v>
      </c>
      <c r="D1992">
        <v>1</v>
      </c>
      <c r="E1992">
        <v>42000</v>
      </c>
      <c r="F1992">
        <f>Table2[[#This Row],[Đơn Giá Chuẩn]]*Table2[[#This Row],[Tổng số lượng bán]]</f>
        <v>42000</v>
      </c>
      <c r="G1992">
        <v>0</v>
      </c>
      <c r="H1992">
        <f>Table2[[#This Row],[Doanh số bán]]-Table2[[#This Row],[Chiết khấu]]</f>
        <v>42000</v>
      </c>
      <c r="K1992" t="s">
        <v>24</v>
      </c>
      <c r="L1992">
        <v>0</v>
      </c>
      <c r="M1992" t="s">
        <v>319</v>
      </c>
      <c r="N1992" t="s">
        <v>26</v>
      </c>
      <c r="O1992">
        <v>0</v>
      </c>
      <c r="P1992" t="s">
        <v>977</v>
      </c>
      <c r="Q1992" t="s">
        <v>978</v>
      </c>
      <c r="R1992" t="s">
        <v>29</v>
      </c>
      <c r="S1992" t="s">
        <v>59</v>
      </c>
      <c r="T1992" t="s">
        <v>320</v>
      </c>
      <c r="U1992" t="s">
        <v>321</v>
      </c>
      <c r="V1992" t="s">
        <v>33</v>
      </c>
    </row>
    <row r="1993" spans="1:22">
      <c r="A1993" s="4">
        <v>46044</v>
      </c>
      <c r="B1993" t="s">
        <v>1521</v>
      </c>
      <c r="C1993" t="s">
        <v>23</v>
      </c>
      <c r="D1993">
        <v>1</v>
      </c>
      <c r="E1993">
        <v>21000</v>
      </c>
      <c r="F1993">
        <f>Table2[[#This Row],[Đơn Giá Chuẩn]]*Table2[[#This Row],[Tổng số lượng bán]]</f>
        <v>21000</v>
      </c>
      <c r="G1993">
        <v>0</v>
      </c>
      <c r="H1993">
        <f>Table2[[#This Row],[Doanh số bán]]-Table2[[#This Row],[Chiết khấu]]</f>
        <v>21000</v>
      </c>
      <c r="K1993" t="s">
        <v>24</v>
      </c>
      <c r="L1993">
        <v>0</v>
      </c>
      <c r="M1993" t="s">
        <v>319</v>
      </c>
      <c r="N1993" t="s">
        <v>26</v>
      </c>
      <c r="O1993">
        <v>0</v>
      </c>
      <c r="P1993" t="s">
        <v>27</v>
      </c>
      <c r="Q1993" t="s">
        <v>28</v>
      </c>
      <c r="R1993" t="s">
        <v>29</v>
      </c>
      <c r="S1993" t="s">
        <v>30</v>
      </c>
      <c r="T1993" t="s">
        <v>320</v>
      </c>
      <c r="U1993" t="s">
        <v>321</v>
      </c>
      <c r="V1993" t="s">
        <v>33</v>
      </c>
    </row>
    <row r="1994" spans="1:22">
      <c r="A1994" s="4">
        <v>46044</v>
      </c>
      <c r="B1994" t="s">
        <v>1522</v>
      </c>
      <c r="C1994" t="s">
        <v>23</v>
      </c>
      <c r="D1994">
        <v>1</v>
      </c>
      <c r="E1994">
        <v>25999.999999999996</v>
      </c>
      <c r="F1994">
        <f>Table2[[#This Row],[Đơn Giá Chuẩn]]*Table2[[#This Row],[Tổng số lượng bán]]</f>
        <v>25999.999999999996</v>
      </c>
      <c r="G1994">
        <v>0</v>
      </c>
      <c r="H1994">
        <f>Table2[[#This Row],[Doanh số bán]]-Table2[[#This Row],[Chiết khấu]]</f>
        <v>25999.999999999996</v>
      </c>
      <c r="K1994" t="s">
        <v>24</v>
      </c>
      <c r="L1994">
        <v>0</v>
      </c>
      <c r="M1994" t="s">
        <v>319</v>
      </c>
      <c r="N1994" t="s">
        <v>26</v>
      </c>
      <c r="O1994">
        <v>0</v>
      </c>
      <c r="P1994" t="s">
        <v>129</v>
      </c>
      <c r="Q1994" t="s">
        <v>130</v>
      </c>
      <c r="R1994" t="s">
        <v>29</v>
      </c>
      <c r="S1994" t="s">
        <v>30</v>
      </c>
      <c r="T1994" t="s">
        <v>320</v>
      </c>
      <c r="U1994" t="s">
        <v>321</v>
      </c>
      <c r="V1994" t="s">
        <v>33</v>
      </c>
    </row>
    <row r="1995" spans="1:22">
      <c r="A1995" s="4">
        <v>46044</v>
      </c>
      <c r="B1995" t="s">
        <v>1523</v>
      </c>
      <c r="C1995" t="s">
        <v>23</v>
      </c>
      <c r="D1995">
        <v>2</v>
      </c>
      <c r="E1995">
        <v>42000</v>
      </c>
      <c r="F1995">
        <f>Table2[[#This Row],[Đơn Giá Chuẩn]]*Table2[[#This Row],[Tổng số lượng bán]]</f>
        <v>84000</v>
      </c>
      <c r="G1995">
        <v>0</v>
      </c>
      <c r="H1995">
        <f>Table2[[#This Row],[Doanh số bán]]-Table2[[#This Row],[Chiết khấu]]</f>
        <v>84000</v>
      </c>
      <c r="K1995" t="s">
        <v>24</v>
      </c>
      <c r="L1995">
        <v>0</v>
      </c>
      <c r="M1995" t="s">
        <v>319</v>
      </c>
      <c r="N1995" t="s">
        <v>26</v>
      </c>
      <c r="O1995">
        <v>0</v>
      </c>
      <c r="P1995" t="s">
        <v>449</v>
      </c>
      <c r="Q1995" t="s">
        <v>450</v>
      </c>
      <c r="R1995" t="s">
        <v>29</v>
      </c>
      <c r="S1995" t="s">
        <v>30</v>
      </c>
      <c r="T1995" t="s">
        <v>320</v>
      </c>
      <c r="U1995" t="s">
        <v>321</v>
      </c>
      <c r="V1995" t="s">
        <v>33</v>
      </c>
    </row>
    <row r="1996" spans="1:22">
      <c r="A1996" s="4">
        <v>46044</v>
      </c>
      <c r="B1996" t="s">
        <v>1524</v>
      </c>
      <c r="C1996" t="s">
        <v>23</v>
      </c>
      <c r="D1996">
        <v>1</v>
      </c>
      <c r="E1996">
        <v>25999.999999999996</v>
      </c>
      <c r="F1996">
        <f>Table2[[#This Row],[Đơn Giá Chuẩn]]*Table2[[#This Row],[Tổng số lượng bán]]</f>
        <v>25999.999999999996</v>
      </c>
      <c r="G1996">
        <v>0</v>
      </c>
      <c r="H1996">
        <f>Table2[[#This Row],[Doanh số bán]]-Table2[[#This Row],[Chiết khấu]]</f>
        <v>25999.999999999996</v>
      </c>
      <c r="K1996" t="s">
        <v>24</v>
      </c>
      <c r="L1996">
        <v>0</v>
      </c>
      <c r="M1996" t="s">
        <v>319</v>
      </c>
      <c r="N1996" t="s">
        <v>26</v>
      </c>
      <c r="O1996">
        <v>0</v>
      </c>
      <c r="P1996" t="s">
        <v>129</v>
      </c>
      <c r="Q1996" t="s">
        <v>130</v>
      </c>
      <c r="R1996" t="s">
        <v>29</v>
      </c>
      <c r="S1996" t="s">
        <v>30</v>
      </c>
      <c r="T1996" t="s">
        <v>320</v>
      </c>
      <c r="U1996" t="s">
        <v>321</v>
      </c>
      <c r="V1996" t="s">
        <v>33</v>
      </c>
    </row>
    <row r="1997" spans="1:22">
      <c r="A1997" s="4">
        <v>46044</v>
      </c>
      <c r="B1997" t="s">
        <v>1525</v>
      </c>
      <c r="C1997" t="s">
        <v>23</v>
      </c>
      <c r="D1997">
        <v>1</v>
      </c>
      <c r="E1997">
        <v>21000</v>
      </c>
      <c r="F1997">
        <f>Table2[[#This Row],[Đơn Giá Chuẩn]]*Table2[[#This Row],[Tổng số lượng bán]]</f>
        <v>21000</v>
      </c>
      <c r="G1997">
        <v>0</v>
      </c>
      <c r="H1997">
        <f>Table2[[#This Row],[Doanh số bán]]-Table2[[#This Row],[Chiết khấu]]</f>
        <v>21000</v>
      </c>
      <c r="K1997" t="s">
        <v>24</v>
      </c>
      <c r="L1997">
        <v>0</v>
      </c>
      <c r="M1997" t="s">
        <v>319</v>
      </c>
      <c r="N1997" t="s">
        <v>26</v>
      </c>
      <c r="O1997">
        <v>0</v>
      </c>
      <c r="P1997" t="s">
        <v>27</v>
      </c>
      <c r="Q1997" t="s">
        <v>28</v>
      </c>
      <c r="R1997" t="s">
        <v>29</v>
      </c>
      <c r="S1997" t="s">
        <v>30</v>
      </c>
      <c r="T1997" t="s">
        <v>320</v>
      </c>
      <c r="U1997" t="s">
        <v>321</v>
      </c>
      <c r="V1997" t="s">
        <v>33</v>
      </c>
    </row>
    <row r="1998" spans="1:22">
      <c r="A1998" s="4">
        <v>46044</v>
      </c>
      <c r="B1998" t="s">
        <v>1525</v>
      </c>
      <c r="C1998" t="s">
        <v>23</v>
      </c>
      <c r="D1998">
        <v>1</v>
      </c>
      <c r="E1998">
        <v>42000</v>
      </c>
      <c r="F1998">
        <f>Table2[[#This Row],[Đơn Giá Chuẩn]]*Table2[[#This Row],[Tổng số lượng bán]]</f>
        <v>42000</v>
      </c>
      <c r="G1998">
        <v>0</v>
      </c>
      <c r="H1998">
        <f>Table2[[#This Row],[Doanh số bán]]-Table2[[#This Row],[Chiết khấu]]</f>
        <v>42000</v>
      </c>
      <c r="K1998" t="s">
        <v>24</v>
      </c>
      <c r="L1998">
        <v>0</v>
      </c>
      <c r="M1998" t="s">
        <v>319</v>
      </c>
      <c r="N1998" t="s">
        <v>26</v>
      </c>
      <c r="O1998">
        <v>0</v>
      </c>
      <c r="P1998" t="s">
        <v>62</v>
      </c>
      <c r="Q1998" t="s">
        <v>63</v>
      </c>
      <c r="R1998" t="s">
        <v>29</v>
      </c>
      <c r="S1998" t="s">
        <v>56</v>
      </c>
      <c r="T1998" t="s">
        <v>320</v>
      </c>
      <c r="U1998" t="s">
        <v>321</v>
      </c>
      <c r="V1998" t="s">
        <v>33</v>
      </c>
    </row>
    <row r="1999" spans="1:22">
      <c r="A1999" s="4">
        <v>46044</v>
      </c>
      <c r="B1999" t="s">
        <v>1525</v>
      </c>
      <c r="C1999" t="s">
        <v>23</v>
      </c>
      <c r="D1999">
        <v>1</v>
      </c>
      <c r="E1999">
        <v>32000</v>
      </c>
      <c r="F1999">
        <f>Table2[[#This Row],[Đơn Giá Chuẩn]]*Table2[[#This Row],[Tổng số lượng bán]]</f>
        <v>32000</v>
      </c>
      <c r="G1999">
        <v>0</v>
      </c>
      <c r="H1999">
        <f>Table2[[#This Row],[Doanh số bán]]-Table2[[#This Row],[Chiết khấu]]</f>
        <v>32000</v>
      </c>
      <c r="K1999" t="s">
        <v>24</v>
      </c>
      <c r="L1999">
        <v>0</v>
      </c>
      <c r="M1999" t="s">
        <v>319</v>
      </c>
      <c r="N1999" t="s">
        <v>26</v>
      </c>
      <c r="O1999">
        <v>0</v>
      </c>
      <c r="P1999" t="s">
        <v>580</v>
      </c>
      <c r="Q1999" t="s">
        <v>581</v>
      </c>
      <c r="R1999" t="s">
        <v>29</v>
      </c>
      <c r="S1999" t="s">
        <v>59</v>
      </c>
      <c r="T1999" t="s">
        <v>320</v>
      </c>
      <c r="U1999" t="s">
        <v>321</v>
      </c>
      <c r="V1999" t="s">
        <v>33</v>
      </c>
    </row>
    <row r="2000" spans="1:22">
      <c r="A2000" s="4">
        <v>46028</v>
      </c>
      <c r="B2000" t="s">
        <v>1526</v>
      </c>
      <c r="C2000" t="s">
        <v>104</v>
      </c>
      <c r="D2000">
        <v>1</v>
      </c>
      <c r="E2000">
        <v>51000</v>
      </c>
      <c r="F2000">
        <f>Table2[[#This Row],[Đơn Giá Chuẩn]]*Table2[[#This Row],[Tổng số lượng bán]]</f>
        <v>51000</v>
      </c>
      <c r="G2000">
        <v>4900</v>
      </c>
      <c r="H2000">
        <f>Table2[[#This Row],[Doanh số bán]]-Table2[[#This Row],[Chiết khấu]]</f>
        <v>46100</v>
      </c>
      <c r="K2000" t="s">
        <v>24</v>
      </c>
      <c r="L2000">
        <v>0.252</v>
      </c>
      <c r="M2000" t="s">
        <v>25</v>
      </c>
      <c r="N2000" t="s">
        <v>26</v>
      </c>
      <c r="O2000">
        <v>0.252</v>
      </c>
      <c r="P2000" t="s">
        <v>1416</v>
      </c>
      <c r="Q2000" t="s">
        <v>1417</v>
      </c>
      <c r="R2000" t="s">
        <v>107</v>
      </c>
      <c r="S2000" t="s">
        <v>108</v>
      </c>
      <c r="T2000" t="s">
        <v>31</v>
      </c>
      <c r="U2000" t="s">
        <v>32</v>
      </c>
      <c r="V2000" t="s">
        <v>33</v>
      </c>
    </row>
    <row r="2001" spans="1:22">
      <c r="A2001" s="4">
        <v>46028</v>
      </c>
      <c r="B2001" t="s">
        <v>1527</v>
      </c>
      <c r="C2001" t="s">
        <v>104</v>
      </c>
      <c r="D2001">
        <v>1</v>
      </c>
      <c r="E2001">
        <v>47000</v>
      </c>
      <c r="F2001">
        <f>Table2[[#This Row],[Đơn Giá Chuẩn]]*Table2[[#This Row],[Tổng số lượng bán]]</f>
        <v>47000</v>
      </c>
      <c r="G2001">
        <v>4500</v>
      </c>
      <c r="H2001">
        <f>Table2[[#This Row],[Doanh số bán]]-Table2[[#This Row],[Chiết khấu]]</f>
        <v>42500</v>
      </c>
      <c r="K2001" t="s">
        <v>24</v>
      </c>
      <c r="L2001">
        <v>0.5</v>
      </c>
      <c r="M2001" t="s">
        <v>25</v>
      </c>
      <c r="N2001" t="s">
        <v>26</v>
      </c>
      <c r="O2001">
        <v>0.5</v>
      </c>
      <c r="P2001" t="s">
        <v>158</v>
      </c>
      <c r="Q2001" t="s">
        <v>159</v>
      </c>
      <c r="R2001" t="s">
        <v>41</v>
      </c>
      <c r="S2001" t="s">
        <v>42</v>
      </c>
      <c r="T2001" t="s">
        <v>31</v>
      </c>
      <c r="U2001" t="s">
        <v>32</v>
      </c>
      <c r="V2001" t="s">
        <v>33</v>
      </c>
    </row>
    <row r="2002" spans="1:22">
      <c r="A2002" s="4">
        <v>46028</v>
      </c>
      <c r="B2002" t="s">
        <v>1528</v>
      </c>
      <c r="C2002" t="s">
        <v>104</v>
      </c>
      <c r="D2002">
        <v>2</v>
      </c>
      <c r="E2002">
        <v>47000</v>
      </c>
      <c r="F2002">
        <f>Table2[[#This Row],[Đơn Giá Chuẩn]]*Table2[[#This Row],[Tổng số lượng bán]]</f>
        <v>94000</v>
      </c>
      <c r="G2002">
        <v>0</v>
      </c>
      <c r="H2002">
        <f>Table2[[#This Row],[Doanh số bán]]-Table2[[#This Row],[Chiết khấu]]</f>
        <v>94000</v>
      </c>
      <c r="K2002" t="s">
        <v>24</v>
      </c>
      <c r="L2002">
        <v>0.5</v>
      </c>
      <c r="M2002" t="s">
        <v>25</v>
      </c>
      <c r="N2002" t="s">
        <v>26</v>
      </c>
      <c r="O2002">
        <v>1</v>
      </c>
      <c r="P2002" t="s">
        <v>158</v>
      </c>
      <c r="Q2002" t="s">
        <v>159</v>
      </c>
      <c r="R2002" t="s">
        <v>41</v>
      </c>
      <c r="S2002" t="s">
        <v>42</v>
      </c>
      <c r="T2002" t="s">
        <v>31</v>
      </c>
      <c r="U2002" t="s">
        <v>32</v>
      </c>
      <c r="V2002" t="s">
        <v>33</v>
      </c>
    </row>
    <row r="2003" spans="1:22">
      <c r="A2003" s="4">
        <v>46044</v>
      </c>
      <c r="B2003" t="s">
        <v>1529</v>
      </c>
      <c r="C2003" t="s">
        <v>23</v>
      </c>
      <c r="D2003">
        <v>1</v>
      </c>
      <c r="E2003">
        <v>21000</v>
      </c>
      <c r="F2003">
        <f>Table2[[#This Row],[Đơn Giá Chuẩn]]*Table2[[#This Row],[Tổng số lượng bán]]</f>
        <v>21000</v>
      </c>
      <c r="G2003">
        <v>0</v>
      </c>
      <c r="H2003">
        <f>Table2[[#This Row],[Doanh số bán]]-Table2[[#This Row],[Chiết khấu]]</f>
        <v>21000</v>
      </c>
      <c r="K2003" t="s">
        <v>24</v>
      </c>
      <c r="L2003">
        <v>0</v>
      </c>
      <c r="M2003" t="s">
        <v>319</v>
      </c>
      <c r="N2003" t="s">
        <v>26</v>
      </c>
      <c r="O2003">
        <v>0</v>
      </c>
      <c r="P2003" t="s">
        <v>27</v>
      </c>
      <c r="Q2003" t="s">
        <v>28</v>
      </c>
      <c r="R2003" t="s">
        <v>29</v>
      </c>
      <c r="S2003" t="s">
        <v>30</v>
      </c>
      <c r="T2003" t="s">
        <v>320</v>
      </c>
      <c r="U2003" t="s">
        <v>321</v>
      </c>
      <c r="V2003" t="s">
        <v>33</v>
      </c>
    </row>
    <row r="2004" spans="1:22">
      <c r="A2004" s="4">
        <v>46044</v>
      </c>
      <c r="B2004" t="s">
        <v>1530</v>
      </c>
      <c r="C2004" t="s">
        <v>155</v>
      </c>
      <c r="D2004">
        <v>13</v>
      </c>
      <c r="E2004">
        <v>152150</v>
      </c>
      <c r="F2004">
        <f>Table2[[#This Row],[Đơn Giá Chuẩn]]*Table2[[#This Row],[Tổng số lượng bán]]</f>
        <v>1977950</v>
      </c>
      <c r="G2004">
        <v>0</v>
      </c>
      <c r="H2004">
        <f>Table2[[#This Row],[Doanh số bán]]-Table2[[#This Row],[Chiết khấu]]</f>
        <v>1977950</v>
      </c>
      <c r="K2004" t="s">
        <v>24</v>
      </c>
      <c r="L2004">
        <v>0.2</v>
      </c>
      <c r="M2004" t="s">
        <v>319</v>
      </c>
      <c r="N2004" t="s">
        <v>26</v>
      </c>
      <c r="O2004">
        <v>2.6</v>
      </c>
      <c r="P2004" t="s">
        <v>156</v>
      </c>
      <c r="Q2004" t="s">
        <v>157</v>
      </c>
      <c r="R2004" t="s">
        <v>107</v>
      </c>
      <c r="S2004" t="s">
        <v>108</v>
      </c>
      <c r="T2004" t="s">
        <v>320</v>
      </c>
      <c r="U2004" t="s">
        <v>321</v>
      </c>
      <c r="V2004" t="s">
        <v>33</v>
      </c>
    </row>
    <row r="2005" spans="1:22">
      <c r="A2005" s="4">
        <v>46028</v>
      </c>
      <c r="B2005" t="s">
        <v>1531</v>
      </c>
      <c r="C2005" t="s">
        <v>104</v>
      </c>
      <c r="D2005">
        <v>8</v>
      </c>
      <c r="E2005">
        <v>51000</v>
      </c>
      <c r="F2005">
        <f>Table2[[#This Row],[Đơn Giá Chuẩn]]*Table2[[#This Row],[Tổng số lượng bán]]</f>
        <v>408000</v>
      </c>
      <c r="G2005">
        <v>72593</v>
      </c>
      <c r="H2005">
        <f>Table2[[#This Row],[Doanh số bán]]-Table2[[#This Row],[Chiết khấu]]</f>
        <v>335407</v>
      </c>
      <c r="K2005" t="s">
        <v>24</v>
      </c>
      <c r="L2005">
        <v>0.5</v>
      </c>
      <c r="M2005" t="s">
        <v>25</v>
      </c>
      <c r="N2005" t="s">
        <v>26</v>
      </c>
      <c r="O2005">
        <v>4</v>
      </c>
      <c r="P2005" t="s">
        <v>158</v>
      </c>
      <c r="Q2005" t="s">
        <v>159</v>
      </c>
      <c r="R2005" t="s">
        <v>41</v>
      </c>
      <c r="S2005" t="s">
        <v>42</v>
      </c>
      <c r="T2005" t="s">
        <v>31</v>
      </c>
      <c r="U2005" t="s">
        <v>32</v>
      </c>
      <c r="V2005" t="s">
        <v>33</v>
      </c>
    </row>
    <row r="2006" spans="1:22">
      <c r="A2006" s="4">
        <v>46045</v>
      </c>
      <c r="B2006" t="s">
        <v>1532</v>
      </c>
      <c r="C2006" t="s">
        <v>23</v>
      </c>
      <c r="D2006">
        <v>1</v>
      </c>
      <c r="E2006">
        <v>21000</v>
      </c>
      <c r="F2006">
        <f>Table2[[#This Row],[Đơn Giá Chuẩn]]*Table2[[#This Row],[Tổng số lượng bán]]</f>
        <v>21000</v>
      </c>
      <c r="G2006">
        <v>0</v>
      </c>
      <c r="H2006">
        <f>Table2[[#This Row],[Doanh số bán]]-Table2[[#This Row],[Chiết khấu]]</f>
        <v>21000</v>
      </c>
      <c r="K2006" t="s">
        <v>24</v>
      </c>
      <c r="L2006">
        <v>0</v>
      </c>
      <c r="M2006" t="s">
        <v>319</v>
      </c>
      <c r="N2006" t="s">
        <v>26</v>
      </c>
      <c r="O2006">
        <v>0</v>
      </c>
      <c r="P2006" t="s">
        <v>27</v>
      </c>
      <c r="Q2006" t="s">
        <v>28</v>
      </c>
      <c r="R2006" t="s">
        <v>29</v>
      </c>
      <c r="S2006" t="s">
        <v>30</v>
      </c>
      <c r="T2006" t="s">
        <v>320</v>
      </c>
      <c r="U2006" t="s">
        <v>321</v>
      </c>
      <c r="V2006" t="s">
        <v>33</v>
      </c>
    </row>
    <row r="2007" spans="1:22">
      <c r="A2007" s="4">
        <v>46045</v>
      </c>
      <c r="B2007" t="s">
        <v>1533</v>
      </c>
      <c r="C2007" t="s">
        <v>23</v>
      </c>
      <c r="D2007">
        <v>1</v>
      </c>
      <c r="E2007">
        <v>21000</v>
      </c>
      <c r="F2007">
        <f>Table2[[#This Row],[Đơn Giá Chuẩn]]*Table2[[#This Row],[Tổng số lượng bán]]</f>
        <v>21000</v>
      </c>
      <c r="G2007">
        <v>0</v>
      </c>
      <c r="H2007">
        <f>Table2[[#This Row],[Doanh số bán]]-Table2[[#This Row],[Chiết khấu]]</f>
        <v>21000</v>
      </c>
      <c r="K2007" t="s">
        <v>24</v>
      </c>
      <c r="L2007">
        <v>0</v>
      </c>
      <c r="M2007" t="s">
        <v>319</v>
      </c>
      <c r="N2007" t="s">
        <v>26</v>
      </c>
      <c r="O2007">
        <v>0</v>
      </c>
      <c r="P2007" t="s">
        <v>27</v>
      </c>
      <c r="Q2007" t="s">
        <v>28</v>
      </c>
      <c r="R2007" t="s">
        <v>29</v>
      </c>
      <c r="S2007" t="s">
        <v>30</v>
      </c>
      <c r="T2007" t="s">
        <v>320</v>
      </c>
      <c r="U2007" t="s">
        <v>321</v>
      </c>
      <c r="V2007" t="s">
        <v>33</v>
      </c>
    </row>
    <row r="2008" spans="1:22">
      <c r="A2008" s="4">
        <v>46045</v>
      </c>
      <c r="B2008" t="s">
        <v>1533</v>
      </c>
      <c r="C2008" t="s">
        <v>23</v>
      </c>
      <c r="D2008">
        <v>1</v>
      </c>
      <c r="E2008">
        <v>32000</v>
      </c>
      <c r="F2008">
        <f>Table2[[#This Row],[Đơn Giá Chuẩn]]*Table2[[#This Row],[Tổng số lượng bán]]</f>
        <v>32000</v>
      </c>
      <c r="G2008">
        <v>0</v>
      </c>
      <c r="H2008">
        <f>Table2[[#This Row],[Doanh số bán]]-Table2[[#This Row],[Chiết khấu]]</f>
        <v>32000</v>
      </c>
      <c r="K2008" t="s">
        <v>24</v>
      </c>
      <c r="L2008">
        <v>0</v>
      </c>
      <c r="M2008" t="s">
        <v>319</v>
      </c>
      <c r="N2008" t="s">
        <v>26</v>
      </c>
      <c r="O2008">
        <v>0</v>
      </c>
      <c r="P2008" t="s">
        <v>125</v>
      </c>
      <c r="Q2008" t="s">
        <v>126</v>
      </c>
      <c r="R2008" t="s">
        <v>29</v>
      </c>
      <c r="S2008" t="s">
        <v>30</v>
      </c>
      <c r="T2008" t="s">
        <v>320</v>
      </c>
      <c r="U2008" t="s">
        <v>321</v>
      </c>
      <c r="V2008" t="s">
        <v>33</v>
      </c>
    </row>
    <row r="2009" spans="1:22">
      <c r="A2009" s="4">
        <v>46045</v>
      </c>
      <c r="B2009" t="s">
        <v>1534</v>
      </c>
      <c r="C2009" t="s">
        <v>23</v>
      </c>
      <c r="D2009">
        <v>1</v>
      </c>
      <c r="E2009">
        <v>25999.999999999996</v>
      </c>
      <c r="F2009">
        <f>Table2[[#This Row],[Đơn Giá Chuẩn]]*Table2[[#This Row],[Tổng số lượng bán]]</f>
        <v>25999.999999999996</v>
      </c>
      <c r="G2009">
        <v>0</v>
      </c>
      <c r="H2009">
        <f>Table2[[#This Row],[Doanh số bán]]-Table2[[#This Row],[Chiết khấu]]</f>
        <v>25999.999999999996</v>
      </c>
      <c r="K2009" t="s">
        <v>24</v>
      </c>
      <c r="L2009">
        <v>0</v>
      </c>
      <c r="M2009" t="s">
        <v>319</v>
      </c>
      <c r="N2009" t="s">
        <v>26</v>
      </c>
      <c r="O2009">
        <v>0</v>
      </c>
      <c r="P2009" t="s">
        <v>129</v>
      </c>
      <c r="Q2009" t="s">
        <v>130</v>
      </c>
      <c r="R2009" t="s">
        <v>29</v>
      </c>
      <c r="S2009" t="s">
        <v>30</v>
      </c>
      <c r="T2009" t="s">
        <v>320</v>
      </c>
      <c r="U2009" t="s">
        <v>321</v>
      </c>
      <c r="V2009" t="s">
        <v>33</v>
      </c>
    </row>
    <row r="2010" spans="1:22">
      <c r="A2010" s="4">
        <v>46045</v>
      </c>
      <c r="B2010" t="s">
        <v>1535</v>
      </c>
      <c r="C2010" t="s">
        <v>23</v>
      </c>
      <c r="D2010">
        <v>3</v>
      </c>
      <c r="E2010">
        <v>25999.999999999996</v>
      </c>
      <c r="F2010">
        <f>Table2[[#This Row],[Đơn Giá Chuẩn]]*Table2[[#This Row],[Tổng số lượng bán]]</f>
        <v>77999.999999999985</v>
      </c>
      <c r="G2010">
        <v>0</v>
      </c>
      <c r="H2010">
        <f>Table2[[#This Row],[Doanh số bán]]-Table2[[#This Row],[Chiết khấu]]</f>
        <v>77999.999999999985</v>
      </c>
      <c r="K2010" t="s">
        <v>24</v>
      </c>
      <c r="L2010">
        <v>0</v>
      </c>
      <c r="M2010" t="s">
        <v>319</v>
      </c>
      <c r="N2010" t="s">
        <v>26</v>
      </c>
      <c r="O2010">
        <v>0</v>
      </c>
      <c r="P2010" t="s">
        <v>47</v>
      </c>
      <c r="Q2010" t="s">
        <v>48</v>
      </c>
      <c r="R2010" t="s">
        <v>29</v>
      </c>
      <c r="S2010" t="s">
        <v>30</v>
      </c>
      <c r="T2010" t="s">
        <v>320</v>
      </c>
      <c r="U2010" t="s">
        <v>321</v>
      </c>
      <c r="V2010" t="s">
        <v>33</v>
      </c>
    </row>
    <row r="2011" spans="1:22">
      <c r="A2011" s="4">
        <v>46045</v>
      </c>
      <c r="B2011" t="s">
        <v>1536</v>
      </c>
      <c r="C2011" t="s">
        <v>23</v>
      </c>
      <c r="D2011">
        <v>1</v>
      </c>
      <c r="E2011">
        <v>25999.999999999996</v>
      </c>
      <c r="F2011">
        <f>Table2[[#This Row],[Đơn Giá Chuẩn]]*Table2[[#This Row],[Tổng số lượng bán]]</f>
        <v>25999.999999999996</v>
      </c>
      <c r="G2011">
        <v>0</v>
      </c>
      <c r="H2011">
        <f>Table2[[#This Row],[Doanh số bán]]-Table2[[#This Row],[Chiết khấu]]</f>
        <v>25999.999999999996</v>
      </c>
      <c r="K2011" t="s">
        <v>24</v>
      </c>
      <c r="L2011">
        <v>0</v>
      </c>
      <c r="M2011" t="s">
        <v>319</v>
      </c>
      <c r="N2011" t="s">
        <v>26</v>
      </c>
      <c r="O2011">
        <v>0</v>
      </c>
      <c r="P2011" t="s">
        <v>47</v>
      </c>
      <c r="Q2011" t="s">
        <v>48</v>
      </c>
      <c r="R2011" t="s">
        <v>29</v>
      </c>
      <c r="S2011" t="s">
        <v>30</v>
      </c>
      <c r="T2011" t="s">
        <v>320</v>
      </c>
      <c r="U2011" t="s">
        <v>321</v>
      </c>
      <c r="V2011" t="s">
        <v>33</v>
      </c>
    </row>
    <row r="2012" spans="1:22">
      <c r="A2012" s="4">
        <v>46045</v>
      </c>
      <c r="B2012" t="s">
        <v>1536</v>
      </c>
      <c r="C2012" t="s">
        <v>23</v>
      </c>
      <c r="D2012">
        <v>1</v>
      </c>
      <c r="E2012">
        <v>62000</v>
      </c>
      <c r="F2012">
        <f>Table2[[#This Row],[Đơn Giá Chuẩn]]*Table2[[#This Row],[Tổng số lượng bán]]</f>
        <v>62000</v>
      </c>
      <c r="G2012">
        <v>0</v>
      </c>
      <c r="H2012">
        <f>Table2[[#This Row],[Doanh số bán]]-Table2[[#This Row],[Chiết khấu]]</f>
        <v>62000</v>
      </c>
      <c r="K2012" t="s">
        <v>24</v>
      </c>
      <c r="L2012">
        <v>0</v>
      </c>
      <c r="M2012" t="s">
        <v>319</v>
      </c>
      <c r="N2012" t="s">
        <v>26</v>
      </c>
      <c r="O2012">
        <v>0</v>
      </c>
      <c r="P2012" t="s">
        <v>199</v>
      </c>
      <c r="Q2012" t="s">
        <v>200</v>
      </c>
      <c r="R2012" t="s">
        <v>29</v>
      </c>
      <c r="S2012" t="s">
        <v>30</v>
      </c>
      <c r="T2012" t="s">
        <v>320</v>
      </c>
      <c r="U2012" t="s">
        <v>321</v>
      </c>
      <c r="V2012" t="s">
        <v>33</v>
      </c>
    </row>
    <row r="2013" spans="1:22">
      <c r="A2013" s="4">
        <v>46045</v>
      </c>
      <c r="B2013" t="s">
        <v>1537</v>
      </c>
      <c r="C2013" t="s">
        <v>23</v>
      </c>
      <c r="D2013">
        <v>2</v>
      </c>
      <c r="E2013">
        <v>62000</v>
      </c>
      <c r="F2013">
        <f>Table2[[#This Row],[Đơn Giá Chuẩn]]*Table2[[#This Row],[Tổng số lượng bán]]</f>
        <v>124000</v>
      </c>
      <c r="G2013">
        <v>0</v>
      </c>
      <c r="H2013">
        <f>Table2[[#This Row],[Doanh số bán]]-Table2[[#This Row],[Chiết khấu]]</f>
        <v>124000</v>
      </c>
      <c r="K2013" t="s">
        <v>24</v>
      </c>
      <c r="L2013">
        <v>0</v>
      </c>
      <c r="M2013" t="s">
        <v>319</v>
      </c>
      <c r="N2013" t="s">
        <v>26</v>
      </c>
      <c r="O2013">
        <v>0</v>
      </c>
      <c r="P2013" t="s">
        <v>199</v>
      </c>
      <c r="Q2013" t="s">
        <v>200</v>
      </c>
      <c r="R2013" t="s">
        <v>29</v>
      </c>
      <c r="S2013" t="s">
        <v>30</v>
      </c>
      <c r="T2013" t="s">
        <v>320</v>
      </c>
      <c r="U2013" t="s">
        <v>321</v>
      </c>
      <c r="V2013" t="s">
        <v>33</v>
      </c>
    </row>
    <row r="2014" spans="1:22">
      <c r="A2014" s="4">
        <v>46045</v>
      </c>
      <c r="B2014" t="s">
        <v>1538</v>
      </c>
      <c r="C2014" t="s">
        <v>23</v>
      </c>
      <c r="D2014">
        <v>2</v>
      </c>
      <c r="E2014">
        <v>25999.999999999996</v>
      </c>
      <c r="F2014">
        <f>Table2[[#This Row],[Đơn Giá Chuẩn]]*Table2[[#This Row],[Tổng số lượng bán]]</f>
        <v>51999.999999999993</v>
      </c>
      <c r="G2014">
        <v>0</v>
      </c>
      <c r="H2014">
        <f>Table2[[#This Row],[Doanh số bán]]-Table2[[#This Row],[Chiết khấu]]</f>
        <v>51999.999999999993</v>
      </c>
      <c r="K2014" t="s">
        <v>24</v>
      </c>
      <c r="L2014">
        <v>0</v>
      </c>
      <c r="M2014" t="s">
        <v>319</v>
      </c>
      <c r="N2014" t="s">
        <v>26</v>
      </c>
      <c r="O2014">
        <v>0</v>
      </c>
      <c r="P2014" t="s">
        <v>47</v>
      </c>
      <c r="Q2014" t="s">
        <v>48</v>
      </c>
      <c r="R2014" t="s">
        <v>29</v>
      </c>
      <c r="S2014" t="s">
        <v>30</v>
      </c>
      <c r="T2014" t="s">
        <v>320</v>
      </c>
      <c r="U2014" t="s">
        <v>321</v>
      </c>
      <c r="V2014" t="s">
        <v>33</v>
      </c>
    </row>
    <row r="2015" spans="1:22">
      <c r="A2015" s="4">
        <v>46045</v>
      </c>
      <c r="B2015" t="s">
        <v>1538</v>
      </c>
      <c r="C2015" t="s">
        <v>23</v>
      </c>
      <c r="D2015">
        <v>1</v>
      </c>
      <c r="E2015">
        <v>21000</v>
      </c>
      <c r="F2015">
        <f>Table2[[#This Row],[Đơn Giá Chuẩn]]*Table2[[#This Row],[Tổng số lượng bán]]</f>
        <v>21000</v>
      </c>
      <c r="G2015">
        <v>0</v>
      </c>
      <c r="H2015">
        <f>Table2[[#This Row],[Doanh số bán]]-Table2[[#This Row],[Chiết khấu]]</f>
        <v>21000</v>
      </c>
      <c r="K2015" t="s">
        <v>24</v>
      </c>
      <c r="L2015">
        <v>0</v>
      </c>
      <c r="M2015" t="s">
        <v>319</v>
      </c>
      <c r="N2015" t="s">
        <v>26</v>
      </c>
      <c r="O2015">
        <v>0</v>
      </c>
      <c r="P2015" t="s">
        <v>27</v>
      </c>
      <c r="Q2015" t="s">
        <v>28</v>
      </c>
      <c r="R2015" t="s">
        <v>29</v>
      </c>
      <c r="S2015" t="s">
        <v>30</v>
      </c>
      <c r="T2015" t="s">
        <v>320</v>
      </c>
      <c r="U2015" t="s">
        <v>321</v>
      </c>
      <c r="V2015" t="s">
        <v>33</v>
      </c>
    </row>
    <row r="2016" spans="1:22">
      <c r="A2016" s="4">
        <v>46045</v>
      </c>
      <c r="B2016" t="s">
        <v>1539</v>
      </c>
      <c r="C2016" t="s">
        <v>23</v>
      </c>
      <c r="D2016">
        <v>1</v>
      </c>
      <c r="E2016">
        <v>42000</v>
      </c>
      <c r="F2016">
        <f>Table2[[#This Row],[Đơn Giá Chuẩn]]*Table2[[#This Row],[Tổng số lượng bán]]</f>
        <v>42000</v>
      </c>
      <c r="G2016">
        <v>0</v>
      </c>
      <c r="H2016">
        <f>Table2[[#This Row],[Doanh số bán]]-Table2[[#This Row],[Chiết khấu]]</f>
        <v>42000</v>
      </c>
      <c r="K2016" t="s">
        <v>24</v>
      </c>
      <c r="L2016">
        <v>0</v>
      </c>
      <c r="M2016" t="s">
        <v>319</v>
      </c>
      <c r="N2016" t="s">
        <v>26</v>
      </c>
      <c r="O2016">
        <v>0</v>
      </c>
      <c r="P2016" t="s">
        <v>94</v>
      </c>
      <c r="Q2016" t="s">
        <v>95</v>
      </c>
      <c r="R2016" t="s">
        <v>29</v>
      </c>
      <c r="S2016" t="s">
        <v>30</v>
      </c>
      <c r="T2016" t="s">
        <v>320</v>
      </c>
      <c r="U2016" t="s">
        <v>321</v>
      </c>
      <c r="V2016" t="s">
        <v>33</v>
      </c>
    </row>
    <row r="2017" spans="1:22">
      <c r="A2017" s="4">
        <v>46045</v>
      </c>
      <c r="B2017" t="s">
        <v>1540</v>
      </c>
      <c r="C2017" t="s">
        <v>23</v>
      </c>
      <c r="D2017">
        <v>3</v>
      </c>
      <c r="E2017">
        <v>21000</v>
      </c>
      <c r="F2017">
        <f>Table2[[#This Row],[Đơn Giá Chuẩn]]*Table2[[#This Row],[Tổng số lượng bán]]</f>
        <v>63000</v>
      </c>
      <c r="G2017">
        <v>0</v>
      </c>
      <c r="H2017">
        <f>Table2[[#This Row],[Doanh số bán]]-Table2[[#This Row],[Chiết khấu]]</f>
        <v>63000</v>
      </c>
      <c r="K2017" t="s">
        <v>24</v>
      </c>
      <c r="L2017">
        <v>0</v>
      </c>
      <c r="M2017" t="s">
        <v>319</v>
      </c>
      <c r="N2017" t="s">
        <v>26</v>
      </c>
      <c r="O2017">
        <v>0</v>
      </c>
      <c r="P2017" t="s">
        <v>27</v>
      </c>
      <c r="Q2017" t="s">
        <v>28</v>
      </c>
      <c r="R2017" t="s">
        <v>29</v>
      </c>
      <c r="S2017" t="s">
        <v>30</v>
      </c>
      <c r="T2017" t="s">
        <v>320</v>
      </c>
      <c r="U2017" t="s">
        <v>321</v>
      </c>
      <c r="V2017" t="s">
        <v>33</v>
      </c>
    </row>
    <row r="2018" spans="1:22">
      <c r="A2018" s="4">
        <v>46045</v>
      </c>
      <c r="B2018" t="s">
        <v>1540</v>
      </c>
      <c r="C2018" t="s">
        <v>23</v>
      </c>
      <c r="D2018">
        <v>1</v>
      </c>
      <c r="E2018">
        <v>25999.999999999996</v>
      </c>
      <c r="F2018">
        <f>Table2[[#This Row],[Đơn Giá Chuẩn]]*Table2[[#This Row],[Tổng số lượng bán]]</f>
        <v>25999.999999999996</v>
      </c>
      <c r="G2018">
        <v>0</v>
      </c>
      <c r="H2018">
        <f>Table2[[#This Row],[Doanh số bán]]-Table2[[#This Row],[Chiết khấu]]</f>
        <v>25999.999999999996</v>
      </c>
      <c r="K2018" t="s">
        <v>24</v>
      </c>
      <c r="L2018">
        <v>0</v>
      </c>
      <c r="M2018" t="s">
        <v>319</v>
      </c>
      <c r="N2018" t="s">
        <v>26</v>
      </c>
      <c r="O2018">
        <v>0</v>
      </c>
      <c r="P2018" t="s">
        <v>47</v>
      </c>
      <c r="Q2018" t="s">
        <v>48</v>
      </c>
      <c r="R2018" t="s">
        <v>29</v>
      </c>
      <c r="S2018" t="s">
        <v>30</v>
      </c>
      <c r="T2018" t="s">
        <v>320</v>
      </c>
      <c r="U2018" t="s">
        <v>321</v>
      </c>
      <c r="V2018" t="s">
        <v>33</v>
      </c>
    </row>
    <row r="2019" spans="1:22">
      <c r="A2019" s="4">
        <v>46045</v>
      </c>
      <c r="B2019" t="s">
        <v>1541</v>
      </c>
      <c r="C2019" t="s">
        <v>23</v>
      </c>
      <c r="D2019">
        <v>1</v>
      </c>
      <c r="E2019">
        <v>21000</v>
      </c>
      <c r="F2019">
        <f>Table2[[#This Row],[Đơn Giá Chuẩn]]*Table2[[#This Row],[Tổng số lượng bán]]</f>
        <v>21000</v>
      </c>
      <c r="G2019">
        <v>0</v>
      </c>
      <c r="H2019">
        <f>Table2[[#This Row],[Doanh số bán]]-Table2[[#This Row],[Chiết khấu]]</f>
        <v>21000</v>
      </c>
      <c r="K2019" t="s">
        <v>24</v>
      </c>
      <c r="L2019">
        <v>0</v>
      </c>
      <c r="M2019" t="s">
        <v>319</v>
      </c>
      <c r="N2019" t="s">
        <v>26</v>
      </c>
      <c r="O2019">
        <v>0</v>
      </c>
      <c r="P2019" t="s">
        <v>27</v>
      </c>
      <c r="Q2019" t="s">
        <v>28</v>
      </c>
      <c r="R2019" t="s">
        <v>29</v>
      </c>
      <c r="S2019" t="s">
        <v>30</v>
      </c>
      <c r="T2019" t="s">
        <v>320</v>
      </c>
      <c r="U2019" t="s">
        <v>321</v>
      </c>
      <c r="V2019" t="s">
        <v>33</v>
      </c>
    </row>
    <row r="2020" spans="1:22">
      <c r="A2020" s="4">
        <v>46045</v>
      </c>
      <c r="B2020" t="s">
        <v>1541</v>
      </c>
      <c r="C2020" t="s">
        <v>23</v>
      </c>
      <c r="D2020">
        <v>1</v>
      </c>
      <c r="E2020">
        <v>25999.999999999996</v>
      </c>
      <c r="F2020">
        <f>Table2[[#This Row],[Đơn Giá Chuẩn]]*Table2[[#This Row],[Tổng số lượng bán]]</f>
        <v>25999.999999999996</v>
      </c>
      <c r="G2020">
        <v>0</v>
      </c>
      <c r="H2020">
        <f>Table2[[#This Row],[Doanh số bán]]-Table2[[#This Row],[Chiết khấu]]</f>
        <v>25999.999999999996</v>
      </c>
      <c r="K2020" t="s">
        <v>24</v>
      </c>
      <c r="L2020">
        <v>0</v>
      </c>
      <c r="M2020" t="s">
        <v>319</v>
      </c>
      <c r="N2020" t="s">
        <v>26</v>
      </c>
      <c r="O2020">
        <v>0</v>
      </c>
      <c r="P2020" t="s">
        <v>47</v>
      </c>
      <c r="Q2020" t="s">
        <v>48</v>
      </c>
      <c r="R2020" t="s">
        <v>29</v>
      </c>
      <c r="S2020" t="s">
        <v>30</v>
      </c>
      <c r="T2020" t="s">
        <v>320</v>
      </c>
      <c r="U2020" t="s">
        <v>321</v>
      </c>
      <c r="V2020" t="s">
        <v>33</v>
      </c>
    </row>
    <row r="2021" spans="1:22">
      <c r="A2021" s="4">
        <v>46045</v>
      </c>
      <c r="B2021" t="s">
        <v>1542</v>
      </c>
      <c r="C2021" t="s">
        <v>23</v>
      </c>
      <c r="D2021">
        <v>1</v>
      </c>
      <c r="E2021">
        <v>21000</v>
      </c>
      <c r="F2021">
        <f>Table2[[#This Row],[Đơn Giá Chuẩn]]*Table2[[#This Row],[Tổng số lượng bán]]</f>
        <v>21000</v>
      </c>
      <c r="G2021">
        <v>0</v>
      </c>
      <c r="H2021">
        <f>Table2[[#This Row],[Doanh số bán]]-Table2[[#This Row],[Chiết khấu]]</f>
        <v>21000</v>
      </c>
      <c r="K2021" t="s">
        <v>24</v>
      </c>
      <c r="L2021">
        <v>0</v>
      </c>
      <c r="M2021" t="s">
        <v>319</v>
      </c>
      <c r="N2021" t="s">
        <v>26</v>
      </c>
      <c r="O2021">
        <v>0</v>
      </c>
      <c r="P2021" t="s">
        <v>27</v>
      </c>
      <c r="Q2021" t="s">
        <v>28</v>
      </c>
      <c r="R2021" t="s">
        <v>29</v>
      </c>
      <c r="S2021" t="s">
        <v>30</v>
      </c>
      <c r="T2021" t="s">
        <v>320</v>
      </c>
      <c r="U2021" t="s">
        <v>321</v>
      </c>
      <c r="V2021" t="s">
        <v>33</v>
      </c>
    </row>
    <row r="2022" spans="1:22">
      <c r="A2022" s="4">
        <v>46045</v>
      </c>
      <c r="B2022" t="s">
        <v>1543</v>
      </c>
      <c r="C2022" t="s">
        <v>23</v>
      </c>
      <c r="D2022">
        <v>2</v>
      </c>
      <c r="E2022">
        <v>21000</v>
      </c>
      <c r="F2022">
        <f>Table2[[#This Row],[Đơn Giá Chuẩn]]*Table2[[#This Row],[Tổng số lượng bán]]</f>
        <v>42000</v>
      </c>
      <c r="G2022">
        <v>0</v>
      </c>
      <c r="H2022">
        <f>Table2[[#This Row],[Doanh số bán]]-Table2[[#This Row],[Chiết khấu]]</f>
        <v>42000</v>
      </c>
      <c r="K2022" t="s">
        <v>24</v>
      </c>
      <c r="L2022">
        <v>0</v>
      </c>
      <c r="M2022" t="s">
        <v>319</v>
      </c>
      <c r="N2022" t="s">
        <v>26</v>
      </c>
      <c r="O2022">
        <v>0</v>
      </c>
      <c r="P2022" t="s">
        <v>27</v>
      </c>
      <c r="Q2022" t="s">
        <v>28</v>
      </c>
      <c r="R2022" t="s">
        <v>29</v>
      </c>
      <c r="S2022" t="s">
        <v>30</v>
      </c>
      <c r="T2022" t="s">
        <v>320</v>
      </c>
      <c r="U2022" t="s">
        <v>321</v>
      </c>
      <c r="V2022" t="s">
        <v>33</v>
      </c>
    </row>
    <row r="2023" spans="1:22">
      <c r="A2023" s="4">
        <v>46045</v>
      </c>
      <c r="B2023" t="s">
        <v>1544</v>
      </c>
      <c r="C2023" t="s">
        <v>23</v>
      </c>
      <c r="D2023">
        <v>1</v>
      </c>
      <c r="E2023">
        <v>21000</v>
      </c>
      <c r="F2023">
        <f>Table2[[#This Row],[Đơn Giá Chuẩn]]*Table2[[#This Row],[Tổng số lượng bán]]</f>
        <v>21000</v>
      </c>
      <c r="G2023">
        <v>0</v>
      </c>
      <c r="H2023">
        <f>Table2[[#This Row],[Doanh số bán]]-Table2[[#This Row],[Chiết khấu]]</f>
        <v>21000</v>
      </c>
      <c r="K2023" t="s">
        <v>24</v>
      </c>
      <c r="L2023">
        <v>0</v>
      </c>
      <c r="M2023" t="s">
        <v>319</v>
      </c>
      <c r="N2023" t="s">
        <v>26</v>
      </c>
      <c r="O2023">
        <v>0</v>
      </c>
      <c r="P2023" t="s">
        <v>27</v>
      </c>
      <c r="Q2023" t="s">
        <v>28</v>
      </c>
      <c r="R2023" t="s">
        <v>29</v>
      </c>
      <c r="S2023" t="s">
        <v>30</v>
      </c>
      <c r="T2023" t="s">
        <v>320</v>
      </c>
      <c r="U2023" t="s">
        <v>321</v>
      </c>
      <c r="V2023" t="s">
        <v>33</v>
      </c>
    </row>
    <row r="2024" spans="1:22">
      <c r="A2024" s="4">
        <v>46028</v>
      </c>
      <c r="B2024" t="s">
        <v>1531</v>
      </c>
      <c r="C2024" t="s">
        <v>104</v>
      </c>
      <c r="D2024">
        <v>24</v>
      </c>
      <c r="E2024">
        <v>47000</v>
      </c>
      <c r="F2024">
        <f>Table2[[#This Row],[Đơn Giá Chuẩn]]*Table2[[#This Row],[Tổng số lượng bán]]</f>
        <v>1128000</v>
      </c>
      <c r="G2024">
        <v>200000</v>
      </c>
      <c r="H2024">
        <f>Table2[[#This Row],[Doanh số bán]]-Table2[[#This Row],[Chiết khấu]]</f>
        <v>928000</v>
      </c>
      <c r="K2024" t="s">
        <v>24</v>
      </c>
      <c r="L2024">
        <v>0.5</v>
      </c>
      <c r="M2024" t="s">
        <v>25</v>
      </c>
      <c r="N2024" t="s">
        <v>26</v>
      </c>
      <c r="O2024">
        <v>12</v>
      </c>
      <c r="P2024" t="s">
        <v>158</v>
      </c>
      <c r="Q2024" t="s">
        <v>159</v>
      </c>
      <c r="R2024" t="s">
        <v>41</v>
      </c>
      <c r="S2024" t="s">
        <v>42</v>
      </c>
      <c r="T2024" t="s">
        <v>31</v>
      </c>
      <c r="U2024" t="s">
        <v>32</v>
      </c>
      <c r="V2024" t="s">
        <v>33</v>
      </c>
    </row>
    <row r="2025" spans="1:22">
      <c r="A2025" s="4">
        <v>46045</v>
      </c>
      <c r="B2025" t="s">
        <v>1545</v>
      </c>
      <c r="C2025" t="s">
        <v>23</v>
      </c>
      <c r="D2025">
        <v>1</v>
      </c>
      <c r="E2025">
        <v>21000</v>
      </c>
      <c r="F2025">
        <f>Table2[[#This Row],[Đơn Giá Chuẩn]]*Table2[[#This Row],[Tổng số lượng bán]]</f>
        <v>21000</v>
      </c>
      <c r="G2025">
        <v>0</v>
      </c>
      <c r="H2025">
        <f>Table2[[#This Row],[Doanh số bán]]-Table2[[#This Row],[Chiết khấu]]</f>
        <v>21000</v>
      </c>
      <c r="K2025" t="s">
        <v>24</v>
      </c>
      <c r="L2025">
        <v>0</v>
      </c>
      <c r="M2025" t="s">
        <v>319</v>
      </c>
      <c r="N2025" t="s">
        <v>26</v>
      </c>
      <c r="O2025">
        <v>0</v>
      </c>
      <c r="P2025" t="s">
        <v>27</v>
      </c>
      <c r="Q2025" t="s">
        <v>28</v>
      </c>
      <c r="R2025" t="s">
        <v>29</v>
      </c>
      <c r="S2025" t="s">
        <v>30</v>
      </c>
      <c r="T2025" t="s">
        <v>320</v>
      </c>
      <c r="U2025" t="s">
        <v>321</v>
      </c>
      <c r="V2025" t="s">
        <v>33</v>
      </c>
    </row>
    <row r="2026" spans="1:22">
      <c r="A2026" s="4">
        <v>46045</v>
      </c>
      <c r="B2026" t="s">
        <v>1546</v>
      </c>
      <c r="C2026" t="s">
        <v>23</v>
      </c>
      <c r="D2026">
        <v>1</v>
      </c>
      <c r="E2026">
        <v>25999.999999999996</v>
      </c>
      <c r="F2026">
        <f>Table2[[#This Row],[Đơn Giá Chuẩn]]*Table2[[#This Row],[Tổng số lượng bán]]</f>
        <v>25999.999999999996</v>
      </c>
      <c r="G2026">
        <v>0</v>
      </c>
      <c r="H2026">
        <f>Table2[[#This Row],[Doanh số bán]]-Table2[[#This Row],[Chiết khấu]]</f>
        <v>25999.999999999996</v>
      </c>
      <c r="K2026" t="s">
        <v>24</v>
      </c>
      <c r="L2026">
        <v>0</v>
      </c>
      <c r="M2026" t="s">
        <v>319</v>
      </c>
      <c r="N2026" t="s">
        <v>26</v>
      </c>
      <c r="O2026">
        <v>0</v>
      </c>
      <c r="P2026" t="s">
        <v>129</v>
      </c>
      <c r="Q2026" t="s">
        <v>130</v>
      </c>
      <c r="R2026" t="s">
        <v>29</v>
      </c>
      <c r="S2026" t="s">
        <v>30</v>
      </c>
      <c r="T2026" t="s">
        <v>320</v>
      </c>
      <c r="U2026" t="s">
        <v>321</v>
      </c>
      <c r="V2026" t="s">
        <v>33</v>
      </c>
    </row>
    <row r="2027" spans="1:22">
      <c r="A2027" s="4">
        <v>46045</v>
      </c>
      <c r="B2027" t="s">
        <v>1547</v>
      </c>
      <c r="C2027" t="s">
        <v>23</v>
      </c>
      <c r="D2027">
        <v>1</v>
      </c>
      <c r="E2027">
        <v>21000</v>
      </c>
      <c r="F2027">
        <f>Table2[[#This Row],[Đơn Giá Chuẩn]]*Table2[[#This Row],[Tổng số lượng bán]]</f>
        <v>21000</v>
      </c>
      <c r="G2027">
        <v>0</v>
      </c>
      <c r="H2027">
        <f>Table2[[#This Row],[Doanh số bán]]-Table2[[#This Row],[Chiết khấu]]</f>
        <v>21000</v>
      </c>
      <c r="K2027" t="s">
        <v>24</v>
      </c>
      <c r="L2027">
        <v>0</v>
      </c>
      <c r="M2027" t="s">
        <v>319</v>
      </c>
      <c r="N2027" t="s">
        <v>26</v>
      </c>
      <c r="O2027">
        <v>0</v>
      </c>
      <c r="P2027" t="s">
        <v>27</v>
      </c>
      <c r="Q2027" t="s">
        <v>28</v>
      </c>
      <c r="R2027" t="s">
        <v>29</v>
      </c>
      <c r="S2027" t="s">
        <v>30</v>
      </c>
      <c r="T2027" t="s">
        <v>320</v>
      </c>
      <c r="U2027" t="s">
        <v>321</v>
      </c>
      <c r="V2027" t="s">
        <v>33</v>
      </c>
    </row>
    <row r="2028" spans="1:22">
      <c r="A2028" s="4">
        <v>46045</v>
      </c>
      <c r="B2028" t="s">
        <v>1547</v>
      </c>
      <c r="C2028" t="s">
        <v>23</v>
      </c>
      <c r="D2028">
        <v>1</v>
      </c>
      <c r="E2028">
        <v>25999.999999999996</v>
      </c>
      <c r="F2028">
        <f>Table2[[#This Row],[Đơn Giá Chuẩn]]*Table2[[#This Row],[Tổng số lượng bán]]</f>
        <v>25999.999999999996</v>
      </c>
      <c r="G2028">
        <v>0</v>
      </c>
      <c r="H2028">
        <f>Table2[[#This Row],[Doanh số bán]]-Table2[[#This Row],[Chiết khấu]]</f>
        <v>25999.999999999996</v>
      </c>
      <c r="K2028" t="s">
        <v>24</v>
      </c>
      <c r="L2028">
        <v>0</v>
      </c>
      <c r="M2028" t="s">
        <v>319</v>
      </c>
      <c r="N2028" t="s">
        <v>26</v>
      </c>
      <c r="O2028">
        <v>0</v>
      </c>
      <c r="P2028" t="s">
        <v>47</v>
      </c>
      <c r="Q2028" t="s">
        <v>48</v>
      </c>
      <c r="R2028" t="s">
        <v>29</v>
      </c>
      <c r="S2028" t="s">
        <v>30</v>
      </c>
      <c r="T2028" t="s">
        <v>320</v>
      </c>
      <c r="U2028" t="s">
        <v>321</v>
      </c>
      <c r="V2028" t="s">
        <v>33</v>
      </c>
    </row>
    <row r="2029" spans="1:22">
      <c r="A2029" s="4">
        <v>46045</v>
      </c>
      <c r="B2029" t="s">
        <v>1548</v>
      </c>
      <c r="C2029" t="s">
        <v>23</v>
      </c>
      <c r="D2029">
        <v>1</v>
      </c>
      <c r="E2029">
        <v>62000</v>
      </c>
      <c r="F2029">
        <f>Table2[[#This Row],[Đơn Giá Chuẩn]]*Table2[[#This Row],[Tổng số lượng bán]]</f>
        <v>62000</v>
      </c>
      <c r="G2029">
        <v>0</v>
      </c>
      <c r="H2029">
        <f>Table2[[#This Row],[Doanh số bán]]-Table2[[#This Row],[Chiết khấu]]</f>
        <v>62000</v>
      </c>
      <c r="K2029" t="s">
        <v>24</v>
      </c>
      <c r="L2029">
        <v>0</v>
      </c>
      <c r="M2029" t="s">
        <v>319</v>
      </c>
      <c r="N2029" t="s">
        <v>26</v>
      </c>
      <c r="O2029">
        <v>0</v>
      </c>
      <c r="P2029" t="s">
        <v>199</v>
      </c>
      <c r="Q2029" t="s">
        <v>200</v>
      </c>
      <c r="R2029" t="s">
        <v>29</v>
      </c>
      <c r="S2029" t="s">
        <v>30</v>
      </c>
      <c r="T2029" t="s">
        <v>320</v>
      </c>
      <c r="U2029" t="s">
        <v>321</v>
      </c>
      <c r="V2029" t="s">
        <v>33</v>
      </c>
    </row>
    <row r="2030" spans="1:22">
      <c r="A2030" s="4">
        <v>46045</v>
      </c>
      <c r="B2030" t="s">
        <v>1549</v>
      </c>
      <c r="C2030" t="s">
        <v>104</v>
      </c>
      <c r="D2030">
        <v>24</v>
      </c>
      <c r="E2030">
        <v>51000</v>
      </c>
      <c r="F2030">
        <f>Table2[[#This Row],[Đơn Giá Chuẩn]]*Table2[[#This Row],[Tổng số lượng bán]]</f>
        <v>1224000</v>
      </c>
      <c r="G2030">
        <v>0</v>
      </c>
      <c r="H2030">
        <f>Table2[[#This Row],[Doanh số bán]]-Table2[[#This Row],[Chiết khấu]]</f>
        <v>1224000</v>
      </c>
      <c r="K2030" t="s">
        <v>24</v>
      </c>
      <c r="L2030">
        <v>0.12</v>
      </c>
      <c r="M2030" t="s">
        <v>319</v>
      </c>
      <c r="N2030" t="s">
        <v>26</v>
      </c>
      <c r="O2030">
        <v>2.88</v>
      </c>
      <c r="P2030" t="s">
        <v>656</v>
      </c>
      <c r="Q2030" t="s">
        <v>657</v>
      </c>
      <c r="R2030" t="s">
        <v>107</v>
      </c>
      <c r="S2030" t="s">
        <v>108</v>
      </c>
      <c r="T2030" t="s">
        <v>320</v>
      </c>
      <c r="U2030" t="s">
        <v>321</v>
      </c>
      <c r="V2030" t="s">
        <v>33</v>
      </c>
    </row>
    <row r="2031" spans="1:22">
      <c r="A2031" s="4">
        <v>46045</v>
      </c>
      <c r="B2031" t="s">
        <v>1549</v>
      </c>
      <c r="C2031" t="s">
        <v>104</v>
      </c>
      <c r="D2031">
        <v>24</v>
      </c>
      <c r="E2031">
        <v>47000</v>
      </c>
      <c r="F2031">
        <f>Table2[[#This Row],[Đơn Giá Chuẩn]]*Table2[[#This Row],[Tổng số lượng bán]]</f>
        <v>1128000</v>
      </c>
      <c r="G2031">
        <v>0</v>
      </c>
      <c r="H2031">
        <f>Table2[[#This Row],[Doanh số bán]]-Table2[[#This Row],[Chiết khấu]]</f>
        <v>1128000</v>
      </c>
      <c r="K2031" t="s">
        <v>24</v>
      </c>
      <c r="L2031">
        <v>0.12</v>
      </c>
      <c r="M2031" t="s">
        <v>319</v>
      </c>
      <c r="N2031" t="s">
        <v>26</v>
      </c>
      <c r="O2031">
        <v>2.88</v>
      </c>
      <c r="P2031" t="s">
        <v>520</v>
      </c>
      <c r="Q2031" t="s">
        <v>521</v>
      </c>
      <c r="R2031" t="s">
        <v>107</v>
      </c>
      <c r="S2031" t="s">
        <v>108</v>
      </c>
      <c r="T2031" t="s">
        <v>320</v>
      </c>
      <c r="U2031" t="s">
        <v>321</v>
      </c>
      <c r="V2031" t="s">
        <v>33</v>
      </c>
    </row>
    <row r="2032" spans="1:22">
      <c r="A2032" s="4">
        <v>46045</v>
      </c>
      <c r="B2032" t="s">
        <v>1550</v>
      </c>
      <c r="C2032" t="s">
        <v>23</v>
      </c>
      <c r="D2032">
        <v>1</v>
      </c>
      <c r="E2032">
        <v>52000</v>
      </c>
      <c r="F2032">
        <f>Table2[[#This Row],[Đơn Giá Chuẩn]]*Table2[[#This Row],[Tổng số lượng bán]]</f>
        <v>52000</v>
      </c>
      <c r="G2032">
        <v>0</v>
      </c>
      <c r="H2032">
        <f>Table2[[#This Row],[Doanh số bán]]-Table2[[#This Row],[Chiết khấu]]</f>
        <v>52000</v>
      </c>
      <c r="K2032" t="s">
        <v>24</v>
      </c>
      <c r="L2032">
        <v>0</v>
      </c>
      <c r="M2032" t="s">
        <v>319</v>
      </c>
      <c r="N2032" t="s">
        <v>26</v>
      </c>
      <c r="O2032">
        <v>0</v>
      </c>
      <c r="P2032" t="s">
        <v>763</v>
      </c>
      <c r="Q2032" t="s">
        <v>764</v>
      </c>
      <c r="R2032" t="s">
        <v>29</v>
      </c>
      <c r="S2032" t="s">
        <v>30</v>
      </c>
      <c r="T2032" t="s">
        <v>320</v>
      </c>
      <c r="U2032" t="s">
        <v>321</v>
      </c>
      <c r="V2032" t="s">
        <v>33</v>
      </c>
    </row>
    <row r="2033" spans="1:22">
      <c r="A2033" s="4">
        <v>46045</v>
      </c>
      <c r="B2033" t="s">
        <v>1551</v>
      </c>
      <c r="C2033" t="s">
        <v>23</v>
      </c>
      <c r="D2033">
        <v>2</v>
      </c>
      <c r="E2033">
        <v>21000</v>
      </c>
      <c r="F2033">
        <f>Table2[[#This Row],[Đơn Giá Chuẩn]]*Table2[[#This Row],[Tổng số lượng bán]]</f>
        <v>42000</v>
      </c>
      <c r="G2033">
        <v>0</v>
      </c>
      <c r="H2033">
        <f>Table2[[#This Row],[Doanh số bán]]-Table2[[#This Row],[Chiết khấu]]</f>
        <v>42000</v>
      </c>
      <c r="K2033" t="s">
        <v>24</v>
      </c>
      <c r="L2033">
        <v>0</v>
      </c>
      <c r="M2033" t="s">
        <v>319</v>
      </c>
      <c r="N2033" t="s">
        <v>26</v>
      </c>
      <c r="O2033">
        <v>0</v>
      </c>
      <c r="P2033" t="s">
        <v>27</v>
      </c>
      <c r="Q2033" t="s">
        <v>28</v>
      </c>
      <c r="R2033" t="s">
        <v>29</v>
      </c>
      <c r="S2033" t="s">
        <v>30</v>
      </c>
      <c r="T2033" t="s">
        <v>320</v>
      </c>
      <c r="U2033" t="s">
        <v>321</v>
      </c>
      <c r="V2033" t="s">
        <v>33</v>
      </c>
    </row>
    <row r="2034" spans="1:22">
      <c r="A2034" s="4">
        <v>46045</v>
      </c>
      <c r="B2034" t="s">
        <v>1552</v>
      </c>
      <c r="C2034" t="s">
        <v>23</v>
      </c>
      <c r="D2034">
        <v>1</v>
      </c>
      <c r="E2034">
        <v>41000</v>
      </c>
      <c r="F2034">
        <f>Table2[[#This Row],[Đơn Giá Chuẩn]]*Table2[[#This Row],[Tổng số lượng bán]]</f>
        <v>41000</v>
      </c>
      <c r="G2034">
        <v>0</v>
      </c>
      <c r="H2034">
        <f>Table2[[#This Row],[Doanh số bán]]-Table2[[#This Row],[Chiết khấu]]</f>
        <v>41000</v>
      </c>
      <c r="K2034" t="s">
        <v>24</v>
      </c>
      <c r="L2034">
        <v>0</v>
      </c>
      <c r="M2034" t="s">
        <v>319</v>
      </c>
      <c r="N2034" t="s">
        <v>26</v>
      </c>
      <c r="O2034">
        <v>0</v>
      </c>
      <c r="P2034" t="s">
        <v>397</v>
      </c>
      <c r="Q2034" t="s">
        <v>398</v>
      </c>
      <c r="R2034" t="s">
        <v>29</v>
      </c>
      <c r="S2034" t="s">
        <v>30</v>
      </c>
      <c r="T2034" t="s">
        <v>320</v>
      </c>
      <c r="U2034" t="s">
        <v>321</v>
      </c>
      <c r="V2034" t="s">
        <v>33</v>
      </c>
    </row>
    <row r="2035" spans="1:22">
      <c r="A2035" s="4">
        <v>46045</v>
      </c>
      <c r="B2035" t="s">
        <v>1552</v>
      </c>
      <c r="C2035" t="s">
        <v>23</v>
      </c>
      <c r="D2035">
        <v>1</v>
      </c>
      <c r="E2035">
        <v>32000</v>
      </c>
      <c r="F2035">
        <f>Table2[[#This Row],[Đơn Giá Chuẩn]]*Table2[[#This Row],[Tổng số lượng bán]]</f>
        <v>32000</v>
      </c>
      <c r="G2035">
        <v>0</v>
      </c>
      <c r="H2035">
        <f>Table2[[#This Row],[Doanh số bán]]-Table2[[#This Row],[Chiết khấu]]</f>
        <v>32000</v>
      </c>
      <c r="K2035" t="s">
        <v>24</v>
      </c>
      <c r="L2035">
        <v>0</v>
      </c>
      <c r="M2035" t="s">
        <v>319</v>
      </c>
      <c r="N2035" t="s">
        <v>26</v>
      </c>
      <c r="O2035">
        <v>0</v>
      </c>
      <c r="P2035" t="s">
        <v>580</v>
      </c>
      <c r="Q2035" t="s">
        <v>581</v>
      </c>
      <c r="R2035" t="s">
        <v>29</v>
      </c>
      <c r="S2035" t="s">
        <v>59</v>
      </c>
      <c r="T2035" t="s">
        <v>320</v>
      </c>
      <c r="U2035" t="s">
        <v>321</v>
      </c>
      <c r="V2035" t="s">
        <v>33</v>
      </c>
    </row>
    <row r="2036" spans="1:22">
      <c r="A2036" s="4">
        <v>46029</v>
      </c>
      <c r="B2036" t="s">
        <v>1553</v>
      </c>
      <c r="C2036" t="s">
        <v>104</v>
      </c>
      <c r="D2036">
        <v>1</v>
      </c>
      <c r="E2036">
        <v>152000</v>
      </c>
      <c r="F2036">
        <f>Table2[[#This Row],[Đơn Giá Chuẩn]]*Table2[[#This Row],[Tổng số lượng bán]]</f>
        <v>152000</v>
      </c>
      <c r="G2036">
        <v>0</v>
      </c>
      <c r="H2036">
        <f>Table2[[#This Row],[Doanh số bán]]-Table2[[#This Row],[Chiết khấu]]</f>
        <v>152000</v>
      </c>
      <c r="K2036" t="s">
        <v>24</v>
      </c>
      <c r="L2036">
        <v>0.5</v>
      </c>
      <c r="M2036" t="s">
        <v>25</v>
      </c>
      <c r="N2036" t="s">
        <v>26</v>
      </c>
      <c r="O2036">
        <v>0.5</v>
      </c>
      <c r="P2036" t="s">
        <v>158</v>
      </c>
      <c r="Q2036" t="s">
        <v>159</v>
      </c>
      <c r="R2036" t="s">
        <v>41</v>
      </c>
      <c r="S2036" t="s">
        <v>42</v>
      </c>
      <c r="T2036" t="s">
        <v>31</v>
      </c>
      <c r="U2036" t="s">
        <v>32</v>
      </c>
      <c r="V2036" t="s">
        <v>33</v>
      </c>
    </row>
    <row r="2037" spans="1:22">
      <c r="A2037" s="4">
        <v>46029</v>
      </c>
      <c r="B2037" t="s">
        <v>1553</v>
      </c>
      <c r="C2037" t="s">
        <v>104</v>
      </c>
      <c r="D2037">
        <v>1</v>
      </c>
      <c r="E2037">
        <v>152000</v>
      </c>
      <c r="F2037">
        <f>Table2[[#This Row],[Đơn Giá Chuẩn]]*Table2[[#This Row],[Tổng số lượng bán]]</f>
        <v>152000</v>
      </c>
      <c r="G2037">
        <v>0</v>
      </c>
      <c r="H2037">
        <f>Table2[[#This Row],[Doanh số bán]]-Table2[[#This Row],[Chiết khấu]]</f>
        <v>152000</v>
      </c>
      <c r="K2037" t="s">
        <v>24</v>
      </c>
      <c r="L2037">
        <v>0.5</v>
      </c>
      <c r="M2037" t="s">
        <v>25</v>
      </c>
      <c r="N2037" t="s">
        <v>26</v>
      </c>
      <c r="O2037">
        <v>0.5</v>
      </c>
      <c r="P2037" t="s">
        <v>158</v>
      </c>
      <c r="Q2037" t="s">
        <v>159</v>
      </c>
      <c r="R2037" t="s">
        <v>41</v>
      </c>
      <c r="S2037" t="s">
        <v>42</v>
      </c>
      <c r="T2037" t="s">
        <v>31</v>
      </c>
      <c r="U2037" t="s">
        <v>32</v>
      </c>
      <c r="V2037" t="s">
        <v>33</v>
      </c>
    </row>
    <row r="2038" spans="1:22">
      <c r="A2038" s="4">
        <v>46046</v>
      </c>
      <c r="B2038" t="s">
        <v>1554</v>
      </c>
      <c r="C2038" t="s">
        <v>23</v>
      </c>
      <c r="D2038">
        <v>2</v>
      </c>
      <c r="E2038">
        <v>21000</v>
      </c>
      <c r="F2038">
        <f>Table2[[#This Row],[Đơn Giá Chuẩn]]*Table2[[#This Row],[Tổng số lượng bán]]</f>
        <v>42000</v>
      </c>
      <c r="G2038">
        <v>0</v>
      </c>
      <c r="H2038">
        <f>Table2[[#This Row],[Doanh số bán]]-Table2[[#This Row],[Chiết khấu]]</f>
        <v>42000</v>
      </c>
      <c r="K2038" t="s">
        <v>24</v>
      </c>
      <c r="L2038">
        <v>0</v>
      </c>
      <c r="M2038" t="s">
        <v>319</v>
      </c>
      <c r="N2038" t="s">
        <v>26</v>
      </c>
      <c r="O2038">
        <v>0</v>
      </c>
      <c r="P2038" t="s">
        <v>27</v>
      </c>
      <c r="Q2038" t="s">
        <v>28</v>
      </c>
      <c r="R2038" t="s">
        <v>29</v>
      </c>
      <c r="S2038" t="s">
        <v>30</v>
      </c>
      <c r="T2038" t="s">
        <v>320</v>
      </c>
      <c r="U2038" t="s">
        <v>321</v>
      </c>
      <c r="V2038" t="s">
        <v>33</v>
      </c>
    </row>
    <row r="2039" spans="1:22">
      <c r="A2039" s="4">
        <v>46046</v>
      </c>
      <c r="B2039" t="s">
        <v>1554</v>
      </c>
      <c r="C2039" t="s">
        <v>23</v>
      </c>
      <c r="D2039">
        <v>1</v>
      </c>
      <c r="E2039">
        <v>32000</v>
      </c>
      <c r="F2039">
        <f>Table2[[#This Row],[Đơn Giá Chuẩn]]*Table2[[#This Row],[Tổng số lượng bán]]</f>
        <v>32000</v>
      </c>
      <c r="G2039">
        <v>0</v>
      </c>
      <c r="H2039">
        <f>Table2[[#This Row],[Doanh số bán]]-Table2[[#This Row],[Chiết khấu]]</f>
        <v>32000</v>
      </c>
      <c r="K2039" t="s">
        <v>24</v>
      </c>
      <c r="L2039">
        <v>0</v>
      </c>
      <c r="M2039" t="s">
        <v>319</v>
      </c>
      <c r="N2039" t="s">
        <v>26</v>
      </c>
      <c r="O2039">
        <v>0</v>
      </c>
      <c r="P2039" t="s">
        <v>125</v>
      </c>
      <c r="Q2039" t="s">
        <v>126</v>
      </c>
      <c r="R2039" t="s">
        <v>29</v>
      </c>
      <c r="S2039" t="s">
        <v>30</v>
      </c>
      <c r="T2039" t="s">
        <v>320</v>
      </c>
      <c r="U2039" t="s">
        <v>321</v>
      </c>
      <c r="V2039" t="s">
        <v>33</v>
      </c>
    </row>
    <row r="2040" spans="1:22">
      <c r="A2040" s="4">
        <v>46046</v>
      </c>
      <c r="B2040" t="s">
        <v>1555</v>
      </c>
      <c r="C2040" t="s">
        <v>23</v>
      </c>
      <c r="D2040">
        <v>1</v>
      </c>
      <c r="E2040">
        <v>21000</v>
      </c>
      <c r="F2040">
        <f>Table2[[#This Row],[Đơn Giá Chuẩn]]*Table2[[#This Row],[Tổng số lượng bán]]</f>
        <v>21000</v>
      </c>
      <c r="G2040">
        <v>0</v>
      </c>
      <c r="H2040">
        <f>Table2[[#This Row],[Doanh số bán]]-Table2[[#This Row],[Chiết khấu]]</f>
        <v>21000</v>
      </c>
      <c r="K2040" t="s">
        <v>24</v>
      </c>
      <c r="L2040">
        <v>0</v>
      </c>
      <c r="M2040" t="s">
        <v>319</v>
      </c>
      <c r="N2040" t="s">
        <v>26</v>
      </c>
      <c r="O2040">
        <v>0</v>
      </c>
      <c r="P2040" t="s">
        <v>27</v>
      </c>
      <c r="Q2040" t="s">
        <v>28</v>
      </c>
      <c r="R2040" t="s">
        <v>29</v>
      </c>
      <c r="S2040" t="s">
        <v>30</v>
      </c>
      <c r="T2040" t="s">
        <v>320</v>
      </c>
      <c r="U2040" t="s">
        <v>321</v>
      </c>
      <c r="V2040" t="s">
        <v>33</v>
      </c>
    </row>
    <row r="2041" spans="1:22">
      <c r="A2041" s="4">
        <v>46046</v>
      </c>
      <c r="B2041" t="s">
        <v>1556</v>
      </c>
      <c r="C2041" t="s">
        <v>23</v>
      </c>
      <c r="D2041">
        <v>2</v>
      </c>
      <c r="E2041">
        <v>32000</v>
      </c>
      <c r="F2041">
        <f>Table2[[#This Row],[Đơn Giá Chuẩn]]*Table2[[#This Row],[Tổng số lượng bán]]</f>
        <v>64000</v>
      </c>
      <c r="G2041">
        <v>0</v>
      </c>
      <c r="H2041">
        <f>Table2[[#This Row],[Doanh số bán]]-Table2[[#This Row],[Chiết khấu]]</f>
        <v>64000</v>
      </c>
      <c r="K2041" t="s">
        <v>24</v>
      </c>
      <c r="L2041">
        <v>0</v>
      </c>
      <c r="M2041" t="s">
        <v>319</v>
      </c>
      <c r="N2041" t="s">
        <v>26</v>
      </c>
      <c r="O2041">
        <v>0</v>
      </c>
      <c r="P2041" t="s">
        <v>125</v>
      </c>
      <c r="Q2041" t="s">
        <v>126</v>
      </c>
      <c r="R2041" t="s">
        <v>29</v>
      </c>
      <c r="S2041" t="s">
        <v>30</v>
      </c>
      <c r="T2041" t="s">
        <v>320</v>
      </c>
      <c r="U2041" t="s">
        <v>321</v>
      </c>
      <c r="V2041" t="s">
        <v>33</v>
      </c>
    </row>
    <row r="2042" spans="1:22">
      <c r="A2042" s="4">
        <v>46046</v>
      </c>
      <c r="B2042" t="s">
        <v>1557</v>
      </c>
      <c r="C2042" t="s">
        <v>23</v>
      </c>
      <c r="D2042">
        <v>2</v>
      </c>
      <c r="E2042">
        <v>25999.999999999996</v>
      </c>
      <c r="F2042">
        <f>Table2[[#This Row],[Đơn Giá Chuẩn]]*Table2[[#This Row],[Tổng số lượng bán]]</f>
        <v>51999.999999999993</v>
      </c>
      <c r="G2042">
        <v>0</v>
      </c>
      <c r="H2042">
        <f>Table2[[#This Row],[Doanh số bán]]-Table2[[#This Row],[Chiết khấu]]</f>
        <v>51999.999999999993</v>
      </c>
      <c r="K2042" t="s">
        <v>24</v>
      </c>
      <c r="L2042">
        <v>0</v>
      </c>
      <c r="M2042" t="s">
        <v>319</v>
      </c>
      <c r="N2042" t="s">
        <v>26</v>
      </c>
      <c r="O2042">
        <v>0</v>
      </c>
      <c r="P2042" t="s">
        <v>47</v>
      </c>
      <c r="Q2042" t="s">
        <v>48</v>
      </c>
      <c r="R2042" t="s">
        <v>29</v>
      </c>
      <c r="S2042" t="s">
        <v>30</v>
      </c>
      <c r="T2042" t="s">
        <v>320</v>
      </c>
      <c r="U2042" t="s">
        <v>321</v>
      </c>
      <c r="V2042" t="s">
        <v>33</v>
      </c>
    </row>
    <row r="2043" spans="1:22">
      <c r="A2043" s="4">
        <v>46046</v>
      </c>
      <c r="B2043" t="s">
        <v>1558</v>
      </c>
      <c r="C2043" t="s">
        <v>23</v>
      </c>
      <c r="D2043">
        <v>1</v>
      </c>
      <c r="E2043">
        <v>25999.999999999996</v>
      </c>
      <c r="F2043">
        <f>Table2[[#This Row],[Đơn Giá Chuẩn]]*Table2[[#This Row],[Tổng số lượng bán]]</f>
        <v>25999.999999999996</v>
      </c>
      <c r="G2043">
        <v>0</v>
      </c>
      <c r="H2043">
        <f>Table2[[#This Row],[Doanh số bán]]-Table2[[#This Row],[Chiết khấu]]</f>
        <v>25999.999999999996</v>
      </c>
      <c r="K2043" t="s">
        <v>24</v>
      </c>
      <c r="L2043">
        <v>0</v>
      </c>
      <c r="M2043" t="s">
        <v>319</v>
      </c>
      <c r="N2043" t="s">
        <v>26</v>
      </c>
      <c r="O2043">
        <v>0</v>
      </c>
      <c r="P2043" t="s">
        <v>129</v>
      </c>
      <c r="Q2043" t="s">
        <v>130</v>
      </c>
      <c r="R2043" t="s">
        <v>29</v>
      </c>
      <c r="S2043" t="s">
        <v>30</v>
      </c>
      <c r="T2043" t="s">
        <v>320</v>
      </c>
      <c r="U2043" t="s">
        <v>321</v>
      </c>
      <c r="V2043" t="s">
        <v>33</v>
      </c>
    </row>
    <row r="2044" spans="1:22">
      <c r="A2044" s="4">
        <v>46046</v>
      </c>
      <c r="B2044" t="s">
        <v>1559</v>
      </c>
      <c r="C2044" t="s">
        <v>23</v>
      </c>
      <c r="D2044">
        <v>1</v>
      </c>
      <c r="E2044">
        <v>21000</v>
      </c>
      <c r="F2044">
        <f>Table2[[#This Row],[Đơn Giá Chuẩn]]*Table2[[#This Row],[Tổng số lượng bán]]</f>
        <v>21000</v>
      </c>
      <c r="G2044">
        <v>0</v>
      </c>
      <c r="H2044">
        <f>Table2[[#This Row],[Doanh số bán]]-Table2[[#This Row],[Chiết khấu]]</f>
        <v>21000</v>
      </c>
      <c r="K2044" t="s">
        <v>24</v>
      </c>
      <c r="L2044">
        <v>0</v>
      </c>
      <c r="M2044" t="s">
        <v>319</v>
      </c>
      <c r="N2044" t="s">
        <v>26</v>
      </c>
      <c r="O2044">
        <v>0</v>
      </c>
      <c r="P2044" t="s">
        <v>27</v>
      </c>
      <c r="Q2044" t="s">
        <v>28</v>
      </c>
      <c r="R2044" t="s">
        <v>29</v>
      </c>
      <c r="S2044" t="s">
        <v>30</v>
      </c>
      <c r="T2044" t="s">
        <v>320</v>
      </c>
      <c r="U2044" t="s">
        <v>321</v>
      </c>
      <c r="V2044" t="s">
        <v>33</v>
      </c>
    </row>
    <row r="2045" spans="1:22">
      <c r="A2045" s="4">
        <v>46046</v>
      </c>
      <c r="B2045" t="s">
        <v>1560</v>
      </c>
      <c r="C2045" t="s">
        <v>23</v>
      </c>
      <c r="D2045">
        <v>1</v>
      </c>
      <c r="E2045">
        <v>25999.999999999996</v>
      </c>
      <c r="F2045">
        <f>Table2[[#This Row],[Đơn Giá Chuẩn]]*Table2[[#This Row],[Tổng số lượng bán]]</f>
        <v>25999.999999999996</v>
      </c>
      <c r="G2045">
        <v>0</v>
      </c>
      <c r="H2045">
        <f>Table2[[#This Row],[Doanh số bán]]-Table2[[#This Row],[Chiết khấu]]</f>
        <v>25999.999999999996</v>
      </c>
      <c r="K2045" t="s">
        <v>24</v>
      </c>
      <c r="L2045">
        <v>0</v>
      </c>
      <c r="M2045" t="s">
        <v>319</v>
      </c>
      <c r="N2045" t="s">
        <v>26</v>
      </c>
      <c r="O2045">
        <v>0</v>
      </c>
      <c r="P2045" t="s">
        <v>47</v>
      </c>
      <c r="Q2045" t="s">
        <v>48</v>
      </c>
      <c r="R2045" t="s">
        <v>29</v>
      </c>
      <c r="S2045" t="s">
        <v>30</v>
      </c>
      <c r="T2045" t="s">
        <v>320</v>
      </c>
      <c r="U2045" t="s">
        <v>321</v>
      </c>
      <c r="V2045" t="s">
        <v>33</v>
      </c>
    </row>
    <row r="2046" spans="1:22">
      <c r="A2046" s="4">
        <v>46046</v>
      </c>
      <c r="B2046" t="s">
        <v>1561</v>
      </c>
      <c r="C2046" t="s">
        <v>23</v>
      </c>
      <c r="D2046">
        <v>1</v>
      </c>
      <c r="E2046">
        <v>21000</v>
      </c>
      <c r="F2046">
        <f>Table2[[#This Row],[Đơn Giá Chuẩn]]*Table2[[#This Row],[Tổng số lượng bán]]</f>
        <v>21000</v>
      </c>
      <c r="G2046">
        <v>0</v>
      </c>
      <c r="H2046">
        <f>Table2[[#This Row],[Doanh số bán]]-Table2[[#This Row],[Chiết khấu]]</f>
        <v>21000</v>
      </c>
      <c r="K2046" t="s">
        <v>24</v>
      </c>
      <c r="L2046">
        <v>0</v>
      </c>
      <c r="M2046" t="s">
        <v>319</v>
      </c>
      <c r="N2046" t="s">
        <v>26</v>
      </c>
      <c r="O2046">
        <v>0</v>
      </c>
      <c r="P2046" t="s">
        <v>27</v>
      </c>
      <c r="Q2046" t="s">
        <v>28</v>
      </c>
      <c r="R2046" t="s">
        <v>29</v>
      </c>
      <c r="S2046" t="s">
        <v>30</v>
      </c>
      <c r="T2046" t="s">
        <v>320</v>
      </c>
      <c r="U2046" t="s">
        <v>321</v>
      </c>
      <c r="V2046" t="s">
        <v>33</v>
      </c>
    </row>
    <row r="2047" spans="1:22">
      <c r="A2047" s="4">
        <v>46046</v>
      </c>
      <c r="B2047" t="s">
        <v>1562</v>
      </c>
      <c r="C2047" t="s">
        <v>23</v>
      </c>
      <c r="D2047">
        <v>1</v>
      </c>
      <c r="E2047">
        <v>21000</v>
      </c>
      <c r="F2047">
        <f>Table2[[#This Row],[Đơn Giá Chuẩn]]*Table2[[#This Row],[Tổng số lượng bán]]</f>
        <v>21000</v>
      </c>
      <c r="G2047">
        <v>0</v>
      </c>
      <c r="H2047">
        <f>Table2[[#This Row],[Doanh số bán]]-Table2[[#This Row],[Chiết khấu]]</f>
        <v>21000</v>
      </c>
      <c r="K2047" t="s">
        <v>24</v>
      </c>
      <c r="L2047">
        <v>0</v>
      </c>
      <c r="M2047" t="s">
        <v>319</v>
      </c>
      <c r="N2047" t="s">
        <v>26</v>
      </c>
      <c r="O2047">
        <v>0</v>
      </c>
      <c r="P2047" t="s">
        <v>27</v>
      </c>
      <c r="Q2047" t="s">
        <v>28</v>
      </c>
      <c r="R2047" t="s">
        <v>29</v>
      </c>
      <c r="S2047" t="s">
        <v>30</v>
      </c>
      <c r="T2047" t="s">
        <v>320</v>
      </c>
      <c r="U2047" t="s">
        <v>321</v>
      </c>
      <c r="V2047" t="s">
        <v>33</v>
      </c>
    </row>
    <row r="2048" spans="1:22">
      <c r="A2048" s="4">
        <v>46030</v>
      </c>
      <c r="B2048" t="s">
        <v>1563</v>
      </c>
      <c r="C2048" t="s">
        <v>104</v>
      </c>
      <c r="D2048">
        <v>10</v>
      </c>
      <c r="E2048">
        <v>51000</v>
      </c>
      <c r="F2048">
        <f>Table2[[#This Row],[Đơn Giá Chuẩn]]*Table2[[#This Row],[Tổng số lượng bán]]</f>
        <v>510000</v>
      </c>
      <c r="G2048">
        <v>90741</v>
      </c>
      <c r="H2048">
        <f>Table2[[#This Row],[Doanh số bán]]-Table2[[#This Row],[Chiết khấu]]</f>
        <v>419259</v>
      </c>
      <c r="K2048" t="s">
        <v>24</v>
      </c>
      <c r="L2048">
        <v>0.5</v>
      </c>
      <c r="M2048" t="s">
        <v>25</v>
      </c>
      <c r="N2048" t="s">
        <v>26</v>
      </c>
      <c r="O2048">
        <v>5</v>
      </c>
      <c r="P2048" t="s">
        <v>158</v>
      </c>
      <c r="Q2048" t="s">
        <v>159</v>
      </c>
      <c r="R2048" t="s">
        <v>41</v>
      </c>
      <c r="S2048" t="s">
        <v>42</v>
      </c>
      <c r="T2048" t="s">
        <v>31</v>
      </c>
      <c r="U2048" t="s">
        <v>32</v>
      </c>
      <c r="V2048" t="s">
        <v>33</v>
      </c>
    </row>
    <row r="2049" spans="1:22">
      <c r="A2049" s="4">
        <v>46046</v>
      </c>
      <c r="B2049" t="s">
        <v>1564</v>
      </c>
      <c r="C2049" t="s">
        <v>23</v>
      </c>
      <c r="D2049">
        <v>1</v>
      </c>
      <c r="E2049">
        <v>21000</v>
      </c>
      <c r="F2049">
        <f>Table2[[#This Row],[Đơn Giá Chuẩn]]*Table2[[#This Row],[Tổng số lượng bán]]</f>
        <v>21000</v>
      </c>
      <c r="G2049">
        <v>0</v>
      </c>
      <c r="H2049">
        <f>Table2[[#This Row],[Doanh số bán]]-Table2[[#This Row],[Chiết khấu]]</f>
        <v>21000</v>
      </c>
      <c r="K2049" t="s">
        <v>24</v>
      </c>
      <c r="L2049">
        <v>0</v>
      </c>
      <c r="M2049" t="s">
        <v>319</v>
      </c>
      <c r="N2049" t="s">
        <v>26</v>
      </c>
      <c r="O2049">
        <v>0</v>
      </c>
      <c r="P2049" t="s">
        <v>27</v>
      </c>
      <c r="Q2049" t="s">
        <v>28</v>
      </c>
      <c r="R2049" t="s">
        <v>29</v>
      </c>
      <c r="S2049" t="s">
        <v>30</v>
      </c>
      <c r="T2049" t="s">
        <v>320</v>
      </c>
      <c r="U2049" t="s">
        <v>321</v>
      </c>
      <c r="V2049" t="s">
        <v>33</v>
      </c>
    </row>
    <row r="2050" spans="1:22">
      <c r="A2050" s="4">
        <v>46046</v>
      </c>
      <c r="B2050" t="s">
        <v>1564</v>
      </c>
      <c r="C2050" t="s">
        <v>23</v>
      </c>
      <c r="D2050">
        <v>1</v>
      </c>
      <c r="E2050">
        <v>32000</v>
      </c>
      <c r="F2050">
        <f>Table2[[#This Row],[Đơn Giá Chuẩn]]*Table2[[#This Row],[Tổng số lượng bán]]</f>
        <v>32000</v>
      </c>
      <c r="G2050">
        <v>0</v>
      </c>
      <c r="H2050">
        <f>Table2[[#This Row],[Doanh số bán]]-Table2[[#This Row],[Chiết khấu]]</f>
        <v>32000</v>
      </c>
      <c r="K2050" t="s">
        <v>24</v>
      </c>
      <c r="L2050">
        <v>0</v>
      </c>
      <c r="M2050" t="s">
        <v>319</v>
      </c>
      <c r="N2050" t="s">
        <v>26</v>
      </c>
      <c r="O2050">
        <v>0</v>
      </c>
      <c r="P2050" t="s">
        <v>235</v>
      </c>
      <c r="Q2050" t="s">
        <v>236</v>
      </c>
      <c r="R2050" t="s">
        <v>29</v>
      </c>
      <c r="S2050" t="s">
        <v>59</v>
      </c>
      <c r="T2050" t="s">
        <v>320</v>
      </c>
      <c r="U2050" t="s">
        <v>321</v>
      </c>
      <c r="V2050" t="s">
        <v>33</v>
      </c>
    </row>
    <row r="2051" spans="1:22">
      <c r="A2051" s="4">
        <v>46046</v>
      </c>
      <c r="B2051" t="s">
        <v>1564</v>
      </c>
      <c r="C2051" t="s">
        <v>23</v>
      </c>
      <c r="D2051">
        <v>2</v>
      </c>
      <c r="E2051">
        <v>25999.999999999996</v>
      </c>
      <c r="F2051">
        <f>Table2[[#This Row],[Đơn Giá Chuẩn]]*Table2[[#This Row],[Tổng số lượng bán]]</f>
        <v>51999.999999999993</v>
      </c>
      <c r="G2051">
        <v>0</v>
      </c>
      <c r="H2051">
        <f>Table2[[#This Row],[Doanh số bán]]-Table2[[#This Row],[Chiết khấu]]</f>
        <v>51999.999999999993</v>
      </c>
      <c r="K2051" t="s">
        <v>24</v>
      </c>
      <c r="L2051">
        <v>0</v>
      </c>
      <c r="M2051" t="s">
        <v>319</v>
      </c>
      <c r="N2051" t="s">
        <v>26</v>
      </c>
      <c r="O2051">
        <v>0</v>
      </c>
      <c r="P2051" t="s">
        <v>47</v>
      </c>
      <c r="Q2051" t="s">
        <v>48</v>
      </c>
      <c r="R2051" t="s">
        <v>29</v>
      </c>
      <c r="S2051" t="s">
        <v>30</v>
      </c>
      <c r="T2051" t="s">
        <v>320</v>
      </c>
      <c r="U2051" t="s">
        <v>321</v>
      </c>
      <c r="V2051" t="s">
        <v>33</v>
      </c>
    </row>
    <row r="2052" spans="1:22">
      <c r="A2052" s="4">
        <v>46046</v>
      </c>
      <c r="B2052" t="s">
        <v>1565</v>
      </c>
      <c r="C2052" t="s">
        <v>23</v>
      </c>
      <c r="D2052">
        <v>1</v>
      </c>
      <c r="E2052">
        <v>21000</v>
      </c>
      <c r="F2052">
        <f>Table2[[#This Row],[Đơn Giá Chuẩn]]*Table2[[#This Row],[Tổng số lượng bán]]</f>
        <v>21000</v>
      </c>
      <c r="G2052">
        <v>0</v>
      </c>
      <c r="H2052">
        <f>Table2[[#This Row],[Doanh số bán]]-Table2[[#This Row],[Chiết khấu]]</f>
        <v>21000</v>
      </c>
      <c r="K2052" t="s">
        <v>24</v>
      </c>
      <c r="L2052">
        <v>0</v>
      </c>
      <c r="M2052" t="s">
        <v>319</v>
      </c>
      <c r="N2052" t="s">
        <v>26</v>
      </c>
      <c r="O2052">
        <v>0</v>
      </c>
      <c r="P2052" t="s">
        <v>27</v>
      </c>
      <c r="Q2052" t="s">
        <v>28</v>
      </c>
      <c r="R2052" t="s">
        <v>29</v>
      </c>
      <c r="S2052" t="s">
        <v>30</v>
      </c>
      <c r="T2052" t="s">
        <v>320</v>
      </c>
      <c r="U2052" t="s">
        <v>321</v>
      </c>
      <c r="V2052" t="s">
        <v>33</v>
      </c>
    </row>
    <row r="2053" spans="1:22">
      <c r="A2053" s="4">
        <v>46046</v>
      </c>
      <c r="B2053" t="s">
        <v>1565</v>
      </c>
      <c r="C2053" t="s">
        <v>23</v>
      </c>
      <c r="D2053">
        <v>1</v>
      </c>
      <c r="E2053">
        <v>25999.999999999996</v>
      </c>
      <c r="F2053">
        <f>Table2[[#This Row],[Đơn Giá Chuẩn]]*Table2[[#This Row],[Tổng số lượng bán]]</f>
        <v>25999.999999999996</v>
      </c>
      <c r="G2053">
        <v>0</v>
      </c>
      <c r="H2053">
        <f>Table2[[#This Row],[Doanh số bán]]-Table2[[#This Row],[Chiết khấu]]</f>
        <v>25999.999999999996</v>
      </c>
      <c r="K2053" t="s">
        <v>24</v>
      </c>
      <c r="L2053">
        <v>0</v>
      </c>
      <c r="M2053" t="s">
        <v>319</v>
      </c>
      <c r="N2053" t="s">
        <v>26</v>
      </c>
      <c r="O2053">
        <v>0</v>
      </c>
      <c r="P2053" t="s">
        <v>47</v>
      </c>
      <c r="Q2053" t="s">
        <v>48</v>
      </c>
      <c r="R2053" t="s">
        <v>29</v>
      </c>
      <c r="S2053" t="s">
        <v>30</v>
      </c>
      <c r="T2053" t="s">
        <v>320</v>
      </c>
      <c r="U2053" t="s">
        <v>321</v>
      </c>
      <c r="V2053" t="s">
        <v>33</v>
      </c>
    </row>
    <row r="2054" spans="1:22">
      <c r="A2054" s="4">
        <v>46046</v>
      </c>
      <c r="B2054" t="s">
        <v>1566</v>
      </c>
      <c r="C2054" t="s">
        <v>23</v>
      </c>
      <c r="D2054">
        <v>1</v>
      </c>
      <c r="E2054">
        <v>25999.999999999996</v>
      </c>
      <c r="F2054">
        <f>Table2[[#This Row],[Đơn Giá Chuẩn]]*Table2[[#This Row],[Tổng số lượng bán]]</f>
        <v>25999.999999999996</v>
      </c>
      <c r="G2054">
        <v>0</v>
      </c>
      <c r="H2054">
        <f>Table2[[#This Row],[Doanh số bán]]-Table2[[#This Row],[Chiết khấu]]</f>
        <v>25999.999999999996</v>
      </c>
      <c r="K2054" t="s">
        <v>24</v>
      </c>
      <c r="L2054">
        <v>0</v>
      </c>
      <c r="M2054" t="s">
        <v>319</v>
      </c>
      <c r="N2054" t="s">
        <v>26</v>
      </c>
      <c r="O2054">
        <v>0</v>
      </c>
      <c r="P2054" t="s">
        <v>47</v>
      </c>
      <c r="Q2054" t="s">
        <v>48</v>
      </c>
      <c r="R2054" t="s">
        <v>29</v>
      </c>
      <c r="S2054" t="s">
        <v>30</v>
      </c>
      <c r="T2054" t="s">
        <v>320</v>
      </c>
      <c r="U2054" t="s">
        <v>321</v>
      </c>
      <c r="V2054" t="s">
        <v>33</v>
      </c>
    </row>
    <row r="2055" spans="1:22">
      <c r="A2055" s="4">
        <v>46046</v>
      </c>
      <c r="B2055" t="s">
        <v>1567</v>
      </c>
      <c r="C2055" t="s">
        <v>23</v>
      </c>
      <c r="D2055">
        <v>1</v>
      </c>
      <c r="E2055">
        <v>21000</v>
      </c>
      <c r="F2055">
        <f>Table2[[#This Row],[Đơn Giá Chuẩn]]*Table2[[#This Row],[Tổng số lượng bán]]</f>
        <v>21000</v>
      </c>
      <c r="G2055">
        <v>0</v>
      </c>
      <c r="H2055">
        <f>Table2[[#This Row],[Doanh số bán]]-Table2[[#This Row],[Chiết khấu]]</f>
        <v>21000</v>
      </c>
      <c r="K2055" t="s">
        <v>24</v>
      </c>
      <c r="L2055">
        <v>0</v>
      </c>
      <c r="M2055" t="s">
        <v>319</v>
      </c>
      <c r="N2055" t="s">
        <v>26</v>
      </c>
      <c r="O2055">
        <v>0</v>
      </c>
      <c r="P2055" t="s">
        <v>27</v>
      </c>
      <c r="Q2055" t="s">
        <v>28</v>
      </c>
      <c r="R2055" t="s">
        <v>29</v>
      </c>
      <c r="S2055" t="s">
        <v>30</v>
      </c>
      <c r="T2055" t="s">
        <v>320</v>
      </c>
      <c r="U2055" t="s">
        <v>321</v>
      </c>
      <c r="V2055" t="s">
        <v>33</v>
      </c>
    </row>
    <row r="2056" spans="1:22">
      <c r="A2056" s="4">
        <v>46046</v>
      </c>
      <c r="B2056" t="s">
        <v>1567</v>
      </c>
      <c r="C2056" t="s">
        <v>23</v>
      </c>
      <c r="D2056">
        <v>1</v>
      </c>
      <c r="E2056">
        <v>25999.999999999996</v>
      </c>
      <c r="F2056">
        <f>Table2[[#This Row],[Đơn Giá Chuẩn]]*Table2[[#This Row],[Tổng số lượng bán]]</f>
        <v>25999.999999999996</v>
      </c>
      <c r="G2056">
        <v>0</v>
      </c>
      <c r="H2056">
        <f>Table2[[#This Row],[Doanh số bán]]-Table2[[#This Row],[Chiết khấu]]</f>
        <v>25999.999999999996</v>
      </c>
      <c r="K2056" t="s">
        <v>24</v>
      </c>
      <c r="L2056">
        <v>0</v>
      </c>
      <c r="M2056" t="s">
        <v>319</v>
      </c>
      <c r="N2056" t="s">
        <v>26</v>
      </c>
      <c r="O2056">
        <v>0</v>
      </c>
      <c r="P2056" t="s">
        <v>47</v>
      </c>
      <c r="Q2056" t="s">
        <v>48</v>
      </c>
      <c r="R2056" t="s">
        <v>29</v>
      </c>
      <c r="S2056" t="s">
        <v>30</v>
      </c>
      <c r="T2056" t="s">
        <v>320</v>
      </c>
      <c r="U2056" t="s">
        <v>321</v>
      </c>
      <c r="V2056" t="s">
        <v>33</v>
      </c>
    </row>
    <row r="2057" spans="1:22">
      <c r="A2057" s="4">
        <v>46046</v>
      </c>
      <c r="B2057" t="s">
        <v>1568</v>
      </c>
      <c r="C2057" t="s">
        <v>23</v>
      </c>
      <c r="D2057">
        <v>2</v>
      </c>
      <c r="E2057">
        <v>21000</v>
      </c>
      <c r="F2057">
        <f>Table2[[#This Row],[Đơn Giá Chuẩn]]*Table2[[#This Row],[Tổng số lượng bán]]</f>
        <v>42000</v>
      </c>
      <c r="G2057">
        <v>0</v>
      </c>
      <c r="H2057">
        <f>Table2[[#This Row],[Doanh số bán]]-Table2[[#This Row],[Chiết khấu]]</f>
        <v>42000</v>
      </c>
      <c r="K2057" t="s">
        <v>24</v>
      </c>
      <c r="L2057">
        <v>0</v>
      </c>
      <c r="M2057" t="s">
        <v>319</v>
      </c>
      <c r="N2057" t="s">
        <v>26</v>
      </c>
      <c r="O2057">
        <v>0</v>
      </c>
      <c r="P2057" t="s">
        <v>169</v>
      </c>
      <c r="Q2057" t="s">
        <v>170</v>
      </c>
      <c r="R2057" t="s">
        <v>29</v>
      </c>
      <c r="S2057" t="s">
        <v>30</v>
      </c>
      <c r="T2057" t="s">
        <v>320</v>
      </c>
      <c r="U2057" t="s">
        <v>321</v>
      </c>
      <c r="V2057" t="s">
        <v>33</v>
      </c>
    </row>
    <row r="2058" spans="1:22">
      <c r="A2058" s="4">
        <v>46046</v>
      </c>
      <c r="B2058" t="s">
        <v>1568</v>
      </c>
      <c r="C2058" t="s">
        <v>23</v>
      </c>
      <c r="D2058">
        <v>1</v>
      </c>
      <c r="E2058">
        <v>42000</v>
      </c>
      <c r="F2058">
        <f>Table2[[#This Row],[Đơn Giá Chuẩn]]*Table2[[#This Row],[Tổng số lượng bán]]</f>
        <v>42000</v>
      </c>
      <c r="G2058">
        <v>0</v>
      </c>
      <c r="H2058">
        <f>Table2[[#This Row],[Doanh số bán]]-Table2[[#This Row],[Chiết khấu]]</f>
        <v>42000</v>
      </c>
      <c r="K2058" t="s">
        <v>24</v>
      </c>
      <c r="L2058">
        <v>0</v>
      </c>
      <c r="M2058" t="s">
        <v>319</v>
      </c>
      <c r="N2058" t="s">
        <v>26</v>
      </c>
      <c r="O2058">
        <v>0</v>
      </c>
      <c r="P2058" t="s">
        <v>1468</v>
      </c>
      <c r="Q2058" t="s">
        <v>1469</v>
      </c>
      <c r="R2058" t="s">
        <v>29</v>
      </c>
      <c r="S2058" t="s">
        <v>59</v>
      </c>
      <c r="T2058" t="s">
        <v>320</v>
      </c>
      <c r="U2058" t="s">
        <v>321</v>
      </c>
      <c r="V2058" t="s">
        <v>33</v>
      </c>
    </row>
    <row r="2059" spans="1:22">
      <c r="A2059" s="4">
        <v>46046</v>
      </c>
      <c r="B2059" t="s">
        <v>1568</v>
      </c>
      <c r="C2059" t="s">
        <v>23</v>
      </c>
      <c r="D2059">
        <v>2</v>
      </c>
      <c r="E2059">
        <v>42000</v>
      </c>
      <c r="F2059">
        <f>Table2[[#This Row],[Đơn Giá Chuẩn]]*Table2[[#This Row],[Tổng số lượng bán]]</f>
        <v>84000</v>
      </c>
      <c r="G2059">
        <v>0</v>
      </c>
      <c r="H2059">
        <f>Table2[[#This Row],[Doanh số bán]]-Table2[[#This Row],[Chiết khấu]]</f>
        <v>84000</v>
      </c>
      <c r="K2059" t="s">
        <v>24</v>
      </c>
      <c r="L2059">
        <v>0</v>
      </c>
      <c r="M2059" t="s">
        <v>319</v>
      </c>
      <c r="N2059" t="s">
        <v>26</v>
      </c>
      <c r="O2059">
        <v>0</v>
      </c>
      <c r="P2059" t="s">
        <v>203</v>
      </c>
      <c r="Q2059" t="s">
        <v>204</v>
      </c>
      <c r="R2059" t="s">
        <v>29</v>
      </c>
      <c r="S2059" t="s">
        <v>30</v>
      </c>
      <c r="T2059" t="s">
        <v>320</v>
      </c>
      <c r="U2059" t="s">
        <v>321</v>
      </c>
      <c r="V2059" t="s">
        <v>33</v>
      </c>
    </row>
    <row r="2060" spans="1:22">
      <c r="A2060" s="4">
        <v>46046</v>
      </c>
      <c r="B2060" t="s">
        <v>1568</v>
      </c>
      <c r="C2060" t="s">
        <v>23</v>
      </c>
      <c r="D2060">
        <v>1</v>
      </c>
      <c r="E2060">
        <v>25999.999999999996</v>
      </c>
      <c r="F2060">
        <f>Table2[[#This Row],[Đơn Giá Chuẩn]]*Table2[[#This Row],[Tổng số lượng bán]]</f>
        <v>25999.999999999996</v>
      </c>
      <c r="G2060">
        <v>0</v>
      </c>
      <c r="H2060">
        <f>Table2[[#This Row],[Doanh số bán]]-Table2[[#This Row],[Chiết khấu]]</f>
        <v>25999.999999999996</v>
      </c>
      <c r="K2060" t="s">
        <v>24</v>
      </c>
      <c r="L2060">
        <v>0</v>
      </c>
      <c r="M2060" t="s">
        <v>319</v>
      </c>
      <c r="N2060" t="s">
        <v>26</v>
      </c>
      <c r="O2060">
        <v>0</v>
      </c>
      <c r="P2060" t="s">
        <v>47</v>
      </c>
      <c r="Q2060" t="s">
        <v>48</v>
      </c>
      <c r="R2060" t="s">
        <v>29</v>
      </c>
      <c r="S2060" t="s">
        <v>30</v>
      </c>
      <c r="T2060" t="s">
        <v>320</v>
      </c>
      <c r="U2060" t="s">
        <v>321</v>
      </c>
      <c r="V2060" t="s">
        <v>33</v>
      </c>
    </row>
    <row r="2061" spans="1:22">
      <c r="A2061" s="4">
        <v>46046</v>
      </c>
      <c r="B2061" t="s">
        <v>1568</v>
      </c>
      <c r="C2061" t="s">
        <v>23</v>
      </c>
      <c r="D2061">
        <v>1</v>
      </c>
      <c r="E2061">
        <v>32000</v>
      </c>
      <c r="F2061">
        <f>Table2[[#This Row],[Đơn Giá Chuẩn]]*Table2[[#This Row],[Tổng số lượng bán]]</f>
        <v>32000</v>
      </c>
      <c r="G2061">
        <v>0</v>
      </c>
      <c r="H2061">
        <f>Table2[[#This Row],[Doanh số bán]]-Table2[[#This Row],[Chiết khấu]]</f>
        <v>32000</v>
      </c>
      <c r="K2061" t="s">
        <v>24</v>
      </c>
      <c r="L2061">
        <v>0</v>
      </c>
      <c r="M2061" t="s">
        <v>319</v>
      </c>
      <c r="N2061" t="s">
        <v>26</v>
      </c>
      <c r="O2061">
        <v>0</v>
      </c>
      <c r="P2061" t="s">
        <v>873</v>
      </c>
      <c r="Q2061" t="s">
        <v>874</v>
      </c>
      <c r="R2061" t="s">
        <v>29</v>
      </c>
      <c r="S2061" t="s">
        <v>30</v>
      </c>
      <c r="T2061" t="s">
        <v>320</v>
      </c>
      <c r="U2061" t="s">
        <v>321</v>
      </c>
      <c r="V2061" t="s">
        <v>33</v>
      </c>
    </row>
    <row r="2062" spans="1:22">
      <c r="A2062" s="4">
        <v>46046</v>
      </c>
      <c r="B2062" t="s">
        <v>1569</v>
      </c>
      <c r="C2062" t="s">
        <v>23</v>
      </c>
      <c r="D2062">
        <v>1</v>
      </c>
      <c r="E2062">
        <v>42000</v>
      </c>
      <c r="F2062">
        <f>Table2[[#This Row],[Đơn Giá Chuẩn]]*Table2[[#This Row],[Tổng số lượng bán]]</f>
        <v>42000</v>
      </c>
      <c r="G2062">
        <v>0</v>
      </c>
      <c r="H2062">
        <f>Table2[[#This Row],[Doanh số bán]]-Table2[[#This Row],[Chiết khấu]]</f>
        <v>42000</v>
      </c>
      <c r="K2062" t="s">
        <v>24</v>
      </c>
      <c r="L2062">
        <v>0</v>
      </c>
      <c r="M2062" t="s">
        <v>319</v>
      </c>
      <c r="N2062" t="s">
        <v>26</v>
      </c>
      <c r="O2062">
        <v>0</v>
      </c>
      <c r="P2062" t="s">
        <v>1570</v>
      </c>
      <c r="Q2062" t="s">
        <v>1571</v>
      </c>
      <c r="R2062" t="s">
        <v>29</v>
      </c>
      <c r="S2062" t="s">
        <v>30</v>
      </c>
      <c r="T2062" t="s">
        <v>320</v>
      </c>
      <c r="U2062" t="s">
        <v>321</v>
      </c>
      <c r="V2062" t="s">
        <v>33</v>
      </c>
    </row>
    <row r="2063" spans="1:22">
      <c r="A2063" s="4">
        <v>46046</v>
      </c>
      <c r="B2063" t="s">
        <v>1572</v>
      </c>
      <c r="C2063" t="s">
        <v>23</v>
      </c>
      <c r="D2063">
        <v>1</v>
      </c>
      <c r="E2063">
        <v>25999.999999999996</v>
      </c>
      <c r="F2063">
        <f>Table2[[#This Row],[Đơn Giá Chuẩn]]*Table2[[#This Row],[Tổng số lượng bán]]</f>
        <v>25999.999999999996</v>
      </c>
      <c r="G2063">
        <v>0</v>
      </c>
      <c r="H2063">
        <f>Table2[[#This Row],[Doanh số bán]]-Table2[[#This Row],[Chiết khấu]]</f>
        <v>25999.999999999996</v>
      </c>
      <c r="K2063" t="s">
        <v>24</v>
      </c>
      <c r="L2063">
        <v>0</v>
      </c>
      <c r="M2063" t="s">
        <v>319</v>
      </c>
      <c r="N2063" t="s">
        <v>26</v>
      </c>
      <c r="O2063">
        <v>0</v>
      </c>
      <c r="P2063" t="s">
        <v>47</v>
      </c>
      <c r="Q2063" t="s">
        <v>48</v>
      </c>
      <c r="R2063" t="s">
        <v>29</v>
      </c>
      <c r="S2063" t="s">
        <v>30</v>
      </c>
      <c r="T2063" t="s">
        <v>320</v>
      </c>
      <c r="U2063" t="s">
        <v>321</v>
      </c>
      <c r="V2063" t="s">
        <v>33</v>
      </c>
    </row>
    <row r="2064" spans="1:22">
      <c r="A2064" s="4">
        <v>46046</v>
      </c>
      <c r="B2064" t="s">
        <v>1573</v>
      </c>
      <c r="C2064" t="s">
        <v>23</v>
      </c>
      <c r="D2064">
        <v>1</v>
      </c>
      <c r="E2064">
        <v>21000</v>
      </c>
      <c r="F2064">
        <f>Table2[[#This Row],[Đơn Giá Chuẩn]]*Table2[[#This Row],[Tổng số lượng bán]]</f>
        <v>21000</v>
      </c>
      <c r="G2064">
        <v>0</v>
      </c>
      <c r="H2064">
        <f>Table2[[#This Row],[Doanh số bán]]-Table2[[#This Row],[Chiết khấu]]</f>
        <v>21000</v>
      </c>
      <c r="K2064" t="s">
        <v>24</v>
      </c>
      <c r="L2064">
        <v>0</v>
      </c>
      <c r="M2064" t="s">
        <v>319</v>
      </c>
      <c r="N2064" t="s">
        <v>26</v>
      </c>
      <c r="O2064">
        <v>0</v>
      </c>
      <c r="P2064" t="s">
        <v>27</v>
      </c>
      <c r="Q2064" t="s">
        <v>28</v>
      </c>
      <c r="R2064" t="s">
        <v>29</v>
      </c>
      <c r="S2064" t="s">
        <v>30</v>
      </c>
      <c r="T2064" t="s">
        <v>320</v>
      </c>
      <c r="U2064" t="s">
        <v>321</v>
      </c>
      <c r="V2064" t="s">
        <v>33</v>
      </c>
    </row>
    <row r="2065" spans="1:22">
      <c r="A2065" s="4">
        <v>46030</v>
      </c>
      <c r="B2065" t="s">
        <v>1563</v>
      </c>
      <c r="C2065" t="s">
        <v>104</v>
      </c>
      <c r="D2065">
        <v>2</v>
      </c>
      <c r="E2065">
        <v>240150</v>
      </c>
      <c r="F2065">
        <f>Table2[[#This Row],[Đơn Giá Chuẩn]]*Table2[[#This Row],[Tổng số lượng bán]]</f>
        <v>480300</v>
      </c>
      <c r="G2065">
        <v>88204</v>
      </c>
      <c r="H2065">
        <f>Table2[[#This Row],[Doanh số bán]]-Table2[[#This Row],[Chiết khấu]]</f>
        <v>392096</v>
      </c>
      <c r="K2065" t="s">
        <v>24</v>
      </c>
      <c r="L2065">
        <v>0.5</v>
      </c>
      <c r="M2065" t="s">
        <v>25</v>
      </c>
      <c r="N2065" t="s">
        <v>26</v>
      </c>
      <c r="O2065">
        <v>1</v>
      </c>
      <c r="P2065" t="s">
        <v>158</v>
      </c>
      <c r="Q2065" t="s">
        <v>159</v>
      </c>
      <c r="R2065" t="s">
        <v>41</v>
      </c>
      <c r="S2065" t="s">
        <v>42</v>
      </c>
      <c r="T2065" t="s">
        <v>31</v>
      </c>
      <c r="U2065" t="s">
        <v>32</v>
      </c>
      <c r="V2065" t="s">
        <v>33</v>
      </c>
    </row>
    <row r="2066" spans="1:22">
      <c r="A2066" s="4">
        <v>46030</v>
      </c>
      <c r="B2066" t="s">
        <v>1574</v>
      </c>
      <c r="C2066" t="s">
        <v>104</v>
      </c>
      <c r="D2066">
        <v>4</v>
      </c>
      <c r="E2066">
        <v>47000</v>
      </c>
      <c r="F2066">
        <f>Table2[[#This Row],[Đơn Giá Chuẩn]]*Table2[[#This Row],[Tổng số lượng bán]]</f>
        <v>188000</v>
      </c>
      <c r="G2066">
        <v>0</v>
      </c>
      <c r="H2066">
        <f>Table2[[#This Row],[Doanh số bán]]-Table2[[#This Row],[Chiết khấu]]</f>
        <v>188000</v>
      </c>
      <c r="K2066" t="s">
        <v>24</v>
      </c>
      <c r="L2066">
        <v>0.5</v>
      </c>
      <c r="M2066" t="s">
        <v>25</v>
      </c>
      <c r="N2066" t="s">
        <v>26</v>
      </c>
      <c r="O2066">
        <v>2</v>
      </c>
      <c r="P2066" t="s">
        <v>158</v>
      </c>
      <c r="Q2066" t="s">
        <v>159</v>
      </c>
      <c r="R2066" t="s">
        <v>41</v>
      </c>
      <c r="S2066" t="s">
        <v>42</v>
      </c>
      <c r="T2066" t="s">
        <v>31</v>
      </c>
      <c r="U2066" t="s">
        <v>32</v>
      </c>
      <c r="V2066" t="s">
        <v>33</v>
      </c>
    </row>
    <row r="2067" spans="1:22">
      <c r="A2067" s="4">
        <v>46031</v>
      </c>
      <c r="B2067" t="s">
        <v>216</v>
      </c>
      <c r="C2067" t="s">
        <v>104</v>
      </c>
      <c r="D2067">
        <v>3</v>
      </c>
      <c r="E2067">
        <v>52800</v>
      </c>
      <c r="F2067">
        <f>Table2[[#This Row],[Đơn Giá Chuẩn]]*Table2[[#This Row],[Tổng số lượng bán]]</f>
        <v>158400</v>
      </c>
      <c r="G2067">
        <v>28222</v>
      </c>
      <c r="H2067">
        <f>Table2[[#This Row],[Doanh số bán]]-Table2[[#This Row],[Chiết khấu]]</f>
        <v>130178</v>
      </c>
      <c r="K2067" t="s">
        <v>24</v>
      </c>
      <c r="L2067">
        <v>0.18</v>
      </c>
      <c r="M2067" t="s">
        <v>25</v>
      </c>
      <c r="N2067" t="s">
        <v>26</v>
      </c>
      <c r="O2067">
        <v>0.54</v>
      </c>
      <c r="P2067" t="s">
        <v>1420</v>
      </c>
      <c r="Q2067" t="s">
        <v>1421</v>
      </c>
      <c r="R2067" t="s">
        <v>107</v>
      </c>
      <c r="S2067" t="s">
        <v>108</v>
      </c>
      <c r="T2067" t="s">
        <v>31</v>
      </c>
      <c r="U2067" t="s">
        <v>32</v>
      </c>
      <c r="V2067" t="s">
        <v>33</v>
      </c>
    </row>
    <row r="2068" spans="1:22">
      <c r="A2068" s="4">
        <v>46031</v>
      </c>
      <c r="B2068" t="s">
        <v>216</v>
      </c>
      <c r="C2068" t="s">
        <v>104</v>
      </c>
      <c r="D2068">
        <v>1</v>
      </c>
      <c r="E2068">
        <v>152000</v>
      </c>
      <c r="F2068">
        <f>Table2[[#This Row],[Đơn Giá Chuẩn]]*Table2[[#This Row],[Tổng số lượng bán]]</f>
        <v>152000</v>
      </c>
      <c r="G2068">
        <v>27778</v>
      </c>
      <c r="H2068">
        <f>Table2[[#This Row],[Doanh số bán]]-Table2[[#This Row],[Chiết khấu]]</f>
        <v>124222</v>
      </c>
      <c r="K2068" t="s">
        <v>24</v>
      </c>
      <c r="L2068">
        <v>0.1</v>
      </c>
      <c r="M2068" t="s">
        <v>25</v>
      </c>
      <c r="N2068" t="s">
        <v>26</v>
      </c>
      <c r="O2068">
        <v>0.1</v>
      </c>
      <c r="P2068" t="s">
        <v>1575</v>
      </c>
      <c r="Q2068" t="s">
        <v>1576</v>
      </c>
      <c r="R2068" t="s">
        <v>41</v>
      </c>
      <c r="S2068" t="s">
        <v>42</v>
      </c>
      <c r="T2068" t="s">
        <v>31</v>
      </c>
      <c r="U2068" t="s">
        <v>32</v>
      </c>
      <c r="V2068" t="s">
        <v>33</v>
      </c>
    </row>
    <row r="2069" spans="1:22">
      <c r="A2069" s="4">
        <v>46046</v>
      </c>
      <c r="B2069" t="s">
        <v>1577</v>
      </c>
      <c r="C2069" t="s">
        <v>23</v>
      </c>
      <c r="D2069">
        <v>1</v>
      </c>
      <c r="E2069">
        <v>42000</v>
      </c>
      <c r="F2069">
        <f>Table2[[#This Row],[Đơn Giá Chuẩn]]*Table2[[#This Row],[Tổng số lượng bán]]</f>
        <v>42000</v>
      </c>
      <c r="G2069">
        <v>0</v>
      </c>
      <c r="H2069">
        <f>Table2[[#This Row],[Doanh số bán]]-Table2[[#This Row],[Chiết khấu]]</f>
        <v>42000</v>
      </c>
      <c r="K2069" t="s">
        <v>24</v>
      </c>
      <c r="L2069">
        <v>0</v>
      </c>
      <c r="M2069" t="s">
        <v>319</v>
      </c>
      <c r="N2069" t="s">
        <v>26</v>
      </c>
      <c r="O2069">
        <v>0</v>
      </c>
      <c r="P2069" t="s">
        <v>957</v>
      </c>
      <c r="Q2069" t="s">
        <v>958</v>
      </c>
      <c r="R2069" t="s">
        <v>29</v>
      </c>
      <c r="S2069" t="s">
        <v>222</v>
      </c>
      <c r="T2069" t="s">
        <v>320</v>
      </c>
      <c r="U2069" t="s">
        <v>321</v>
      </c>
      <c r="V2069" t="s">
        <v>33</v>
      </c>
    </row>
    <row r="2070" spans="1:22">
      <c r="A2070" s="4">
        <v>46046</v>
      </c>
      <c r="B2070" t="s">
        <v>1577</v>
      </c>
      <c r="C2070" t="s">
        <v>23</v>
      </c>
      <c r="D2070">
        <v>1</v>
      </c>
      <c r="E2070">
        <v>37000</v>
      </c>
      <c r="F2070">
        <f>Table2[[#This Row],[Đơn Giá Chuẩn]]*Table2[[#This Row],[Tổng số lượng bán]]</f>
        <v>37000</v>
      </c>
      <c r="G2070">
        <v>0</v>
      </c>
      <c r="H2070">
        <f>Table2[[#This Row],[Doanh số bán]]-Table2[[#This Row],[Chiết khấu]]</f>
        <v>37000</v>
      </c>
      <c r="K2070" t="s">
        <v>24</v>
      </c>
      <c r="L2070">
        <v>0</v>
      </c>
      <c r="M2070" t="s">
        <v>319</v>
      </c>
      <c r="N2070" t="s">
        <v>26</v>
      </c>
      <c r="O2070">
        <v>0</v>
      </c>
      <c r="P2070" t="s">
        <v>66</v>
      </c>
      <c r="Q2070" t="s">
        <v>67</v>
      </c>
      <c r="R2070" t="s">
        <v>29</v>
      </c>
      <c r="S2070" t="s">
        <v>68</v>
      </c>
      <c r="T2070" t="s">
        <v>320</v>
      </c>
      <c r="U2070" t="s">
        <v>321</v>
      </c>
      <c r="V2070" t="s">
        <v>33</v>
      </c>
    </row>
    <row r="2071" spans="1:22">
      <c r="A2071" s="4">
        <v>46047</v>
      </c>
      <c r="B2071" t="s">
        <v>1578</v>
      </c>
      <c r="C2071" t="s">
        <v>23</v>
      </c>
      <c r="D2071">
        <v>3</v>
      </c>
      <c r="E2071">
        <v>25999.999999999996</v>
      </c>
      <c r="F2071">
        <f>Table2[[#This Row],[Đơn Giá Chuẩn]]*Table2[[#This Row],[Tổng số lượng bán]]</f>
        <v>77999.999999999985</v>
      </c>
      <c r="G2071">
        <v>0</v>
      </c>
      <c r="H2071">
        <f>Table2[[#This Row],[Doanh số bán]]-Table2[[#This Row],[Chiết khấu]]</f>
        <v>77999.999999999985</v>
      </c>
      <c r="K2071" t="s">
        <v>24</v>
      </c>
      <c r="L2071">
        <v>0</v>
      </c>
      <c r="M2071" t="s">
        <v>319</v>
      </c>
      <c r="N2071" t="s">
        <v>26</v>
      </c>
      <c r="O2071">
        <v>0</v>
      </c>
      <c r="P2071" t="s">
        <v>47</v>
      </c>
      <c r="Q2071" t="s">
        <v>48</v>
      </c>
      <c r="R2071" t="s">
        <v>29</v>
      </c>
      <c r="S2071" t="s">
        <v>30</v>
      </c>
      <c r="T2071" t="s">
        <v>320</v>
      </c>
      <c r="U2071" t="s">
        <v>321</v>
      </c>
      <c r="V2071" t="s">
        <v>33</v>
      </c>
    </row>
    <row r="2072" spans="1:22">
      <c r="A2072" s="4">
        <v>46047</v>
      </c>
      <c r="B2072" t="s">
        <v>1578</v>
      </c>
      <c r="C2072" t="s">
        <v>23</v>
      </c>
      <c r="D2072">
        <v>1</v>
      </c>
      <c r="E2072">
        <v>37000</v>
      </c>
      <c r="F2072">
        <f>Table2[[#This Row],[Đơn Giá Chuẩn]]*Table2[[#This Row],[Tổng số lượng bán]]</f>
        <v>37000</v>
      </c>
      <c r="G2072">
        <v>0</v>
      </c>
      <c r="H2072">
        <f>Table2[[#This Row],[Doanh số bán]]-Table2[[#This Row],[Chiết khấu]]</f>
        <v>37000</v>
      </c>
      <c r="K2072" t="s">
        <v>24</v>
      </c>
      <c r="L2072">
        <v>0</v>
      </c>
      <c r="M2072" t="s">
        <v>319</v>
      </c>
      <c r="N2072" t="s">
        <v>26</v>
      </c>
      <c r="O2072">
        <v>0</v>
      </c>
      <c r="P2072" t="s">
        <v>246</v>
      </c>
      <c r="Q2072" t="s">
        <v>247</v>
      </c>
      <c r="R2072" t="s">
        <v>29</v>
      </c>
      <c r="S2072" t="s">
        <v>30</v>
      </c>
      <c r="T2072" t="s">
        <v>320</v>
      </c>
      <c r="U2072" t="s">
        <v>321</v>
      </c>
      <c r="V2072" t="s">
        <v>33</v>
      </c>
    </row>
    <row r="2073" spans="1:22">
      <c r="A2073" s="4">
        <v>46047</v>
      </c>
      <c r="B2073" t="s">
        <v>1579</v>
      </c>
      <c r="C2073" t="s">
        <v>23</v>
      </c>
      <c r="D2073">
        <v>1</v>
      </c>
      <c r="E2073">
        <v>25999.999999999996</v>
      </c>
      <c r="F2073">
        <f>Table2[[#This Row],[Đơn Giá Chuẩn]]*Table2[[#This Row],[Tổng số lượng bán]]</f>
        <v>25999.999999999996</v>
      </c>
      <c r="G2073">
        <v>0</v>
      </c>
      <c r="H2073">
        <f>Table2[[#This Row],[Doanh số bán]]-Table2[[#This Row],[Chiết khấu]]</f>
        <v>25999.999999999996</v>
      </c>
      <c r="K2073" t="s">
        <v>24</v>
      </c>
      <c r="L2073">
        <v>0</v>
      </c>
      <c r="M2073" t="s">
        <v>319</v>
      </c>
      <c r="N2073" t="s">
        <v>26</v>
      </c>
      <c r="O2073">
        <v>0</v>
      </c>
      <c r="P2073" t="s">
        <v>47</v>
      </c>
      <c r="Q2073" t="s">
        <v>48</v>
      </c>
      <c r="R2073" t="s">
        <v>29</v>
      </c>
      <c r="S2073" t="s">
        <v>30</v>
      </c>
      <c r="T2073" t="s">
        <v>320</v>
      </c>
      <c r="U2073" t="s">
        <v>321</v>
      </c>
      <c r="V2073" t="s">
        <v>33</v>
      </c>
    </row>
    <row r="2074" spans="1:22">
      <c r="A2074" s="4">
        <v>46047</v>
      </c>
      <c r="B2074" t="s">
        <v>1580</v>
      </c>
      <c r="C2074" t="s">
        <v>23</v>
      </c>
      <c r="D2074">
        <v>1</v>
      </c>
      <c r="E2074">
        <v>25999.999999999996</v>
      </c>
      <c r="F2074">
        <f>Table2[[#This Row],[Đơn Giá Chuẩn]]*Table2[[#This Row],[Tổng số lượng bán]]</f>
        <v>25999.999999999996</v>
      </c>
      <c r="G2074">
        <v>0</v>
      </c>
      <c r="H2074">
        <f>Table2[[#This Row],[Doanh số bán]]-Table2[[#This Row],[Chiết khấu]]</f>
        <v>25999.999999999996</v>
      </c>
      <c r="K2074" t="s">
        <v>24</v>
      </c>
      <c r="L2074">
        <v>0</v>
      </c>
      <c r="M2074" t="s">
        <v>319</v>
      </c>
      <c r="N2074" t="s">
        <v>26</v>
      </c>
      <c r="O2074">
        <v>0</v>
      </c>
      <c r="P2074" t="s">
        <v>47</v>
      </c>
      <c r="Q2074" t="s">
        <v>48</v>
      </c>
      <c r="R2074" t="s">
        <v>29</v>
      </c>
      <c r="S2074" t="s">
        <v>30</v>
      </c>
      <c r="T2074" t="s">
        <v>320</v>
      </c>
      <c r="U2074" t="s">
        <v>321</v>
      </c>
      <c r="V2074" t="s">
        <v>33</v>
      </c>
    </row>
    <row r="2075" spans="1:22">
      <c r="A2075" s="4">
        <v>46047</v>
      </c>
      <c r="B2075" t="s">
        <v>1580</v>
      </c>
      <c r="C2075" t="s">
        <v>23</v>
      </c>
      <c r="D2075">
        <v>1</v>
      </c>
      <c r="E2075">
        <v>32000</v>
      </c>
      <c r="F2075">
        <f>Table2[[#This Row],[Đơn Giá Chuẩn]]*Table2[[#This Row],[Tổng số lượng bán]]</f>
        <v>32000</v>
      </c>
      <c r="G2075">
        <v>0</v>
      </c>
      <c r="H2075">
        <f>Table2[[#This Row],[Doanh số bán]]-Table2[[#This Row],[Chiết khấu]]</f>
        <v>32000</v>
      </c>
      <c r="K2075" t="s">
        <v>24</v>
      </c>
      <c r="L2075">
        <v>0</v>
      </c>
      <c r="M2075" t="s">
        <v>319</v>
      </c>
      <c r="N2075" t="s">
        <v>26</v>
      </c>
      <c r="O2075">
        <v>0</v>
      </c>
      <c r="P2075" t="s">
        <v>873</v>
      </c>
      <c r="Q2075" t="s">
        <v>874</v>
      </c>
      <c r="R2075" t="s">
        <v>29</v>
      </c>
      <c r="S2075" t="s">
        <v>30</v>
      </c>
      <c r="T2075" t="s">
        <v>320</v>
      </c>
      <c r="U2075" t="s">
        <v>321</v>
      </c>
      <c r="V2075" t="s">
        <v>33</v>
      </c>
    </row>
    <row r="2076" spans="1:22">
      <c r="A2076" s="4">
        <v>46047</v>
      </c>
      <c r="B2076" t="s">
        <v>1580</v>
      </c>
      <c r="C2076" t="s">
        <v>23</v>
      </c>
      <c r="D2076">
        <v>1</v>
      </c>
      <c r="E2076">
        <v>37000</v>
      </c>
      <c r="F2076">
        <f>Table2[[#This Row],[Đơn Giá Chuẩn]]*Table2[[#This Row],[Tổng số lượng bán]]</f>
        <v>37000</v>
      </c>
      <c r="G2076">
        <v>0</v>
      </c>
      <c r="H2076">
        <f>Table2[[#This Row],[Doanh số bán]]-Table2[[#This Row],[Chiết khấu]]</f>
        <v>37000</v>
      </c>
      <c r="K2076" t="s">
        <v>24</v>
      </c>
      <c r="L2076">
        <v>0</v>
      </c>
      <c r="M2076" t="s">
        <v>319</v>
      </c>
      <c r="N2076" t="s">
        <v>26</v>
      </c>
      <c r="O2076">
        <v>0</v>
      </c>
      <c r="P2076" t="s">
        <v>427</v>
      </c>
      <c r="Q2076" t="s">
        <v>428</v>
      </c>
      <c r="R2076" t="s">
        <v>29</v>
      </c>
      <c r="S2076" t="s">
        <v>68</v>
      </c>
      <c r="T2076" t="s">
        <v>320</v>
      </c>
      <c r="U2076" t="s">
        <v>321</v>
      </c>
      <c r="V2076" t="s">
        <v>33</v>
      </c>
    </row>
    <row r="2077" spans="1:22">
      <c r="A2077" s="4">
        <v>46047</v>
      </c>
      <c r="B2077" t="s">
        <v>1580</v>
      </c>
      <c r="C2077" t="s">
        <v>23</v>
      </c>
      <c r="D2077">
        <v>1</v>
      </c>
      <c r="E2077">
        <v>25999.999999999996</v>
      </c>
      <c r="F2077">
        <f>Table2[[#This Row],[Đơn Giá Chuẩn]]*Table2[[#This Row],[Tổng số lượng bán]]</f>
        <v>25999.999999999996</v>
      </c>
      <c r="G2077">
        <v>0</v>
      </c>
      <c r="H2077">
        <f>Table2[[#This Row],[Doanh số bán]]-Table2[[#This Row],[Chiết khấu]]</f>
        <v>25999.999999999996</v>
      </c>
      <c r="K2077" t="s">
        <v>24</v>
      </c>
      <c r="L2077">
        <v>0</v>
      </c>
      <c r="M2077" t="s">
        <v>319</v>
      </c>
      <c r="N2077" t="s">
        <v>26</v>
      </c>
      <c r="O2077">
        <v>0</v>
      </c>
      <c r="P2077" t="s">
        <v>129</v>
      </c>
      <c r="Q2077" t="s">
        <v>130</v>
      </c>
      <c r="R2077" t="s">
        <v>29</v>
      </c>
      <c r="S2077" t="s">
        <v>30</v>
      </c>
      <c r="T2077" t="s">
        <v>320</v>
      </c>
      <c r="U2077" t="s">
        <v>321</v>
      </c>
      <c r="V2077" t="s">
        <v>33</v>
      </c>
    </row>
    <row r="2078" spans="1:22">
      <c r="A2078" s="4">
        <v>46047</v>
      </c>
      <c r="B2078" t="s">
        <v>1581</v>
      </c>
      <c r="C2078" t="s">
        <v>23</v>
      </c>
      <c r="D2078">
        <v>4</v>
      </c>
      <c r="E2078">
        <v>62000</v>
      </c>
      <c r="F2078">
        <f>Table2[[#This Row],[Đơn Giá Chuẩn]]*Table2[[#This Row],[Tổng số lượng bán]]</f>
        <v>248000</v>
      </c>
      <c r="G2078">
        <v>0</v>
      </c>
      <c r="H2078">
        <f>Table2[[#This Row],[Doanh số bán]]-Table2[[#This Row],[Chiết khấu]]</f>
        <v>248000</v>
      </c>
      <c r="K2078" t="s">
        <v>24</v>
      </c>
      <c r="L2078">
        <v>0</v>
      </c>
      <c r="M2078" t="s">
        <v>319</v>
      </c>
      <c r="N2078" t="s">
        <v>26</v>
      </c>
      <c r="O2078">
        <v>0</v>
      </c>
      <c r="P2078" t="s">
        <v>199</v>
      </c>
      <c r="Q2078" t="s">
        <v>200</v>
      </c>
      <c r="R2078" t="s">
        <v>29</v>
      </c>
      <c r="S2078" t="s">
        <v>30</v>
      </c>
      <c r="T2078" t="s">
        <v>320</v>
      </c>
      <c r="U2078" t="s">
        <v>321</v>
      </c>
      <c r="V2078" t="s">
        <v>33</v>
      </c>
    </row>
    <row r="2079" spans="1:22">
      <c r="A2079" s="4">
        <v>46047</v>
      </c>
      <c r="B2079" t="s">
        <v>1582</v>
      </c>
      <c r="C2079" t="s">
        <v>23</v>
      </c>
      <c r="D2079">
        <v>1</v>
      </c>
      <c r="E2079">
        <v>21000</v>
      </c>
      <c r="F2079">
        <f>Table2[[#This Row],[Đơn Giá Chuẩn]]*Table2[[#This Row],[Tổng số lượng bán]]</f>
        <v>21000</v>
      </c>
      <c r="G2079">
        <v>0</v>
      </c>
      <c r="H2079">
        <f>Table2[[#This Row],[Doanh số bán]]-Table2[[#This Row],[Chiết khấu]]</f>
        <v>21000</v>
      </c>
      <c r="K2079" t="s">
        <v>24</v>
      </c>
      <c r="L2079">
        <v>0</v>
      </c>
      <c r="M2079" t="s">
        <v>319</v>
      </c>
      <c r="N2079" t="s">
        <v>26</v>
      </c>
      <c r="O2079">
        <v>0</v>
      </c>
      <c r="P2079" t="s">
        <v>27</v>
      </c>
      <c r="Q2079" t="s">
        <v>28</v>
      </c>
      <c r="R2079" t="s">
        <v>29</v>
      </c>
      <c r="S2079" t="s">
        <v>30</v>
      </c>
      <c r="T2079" t="s">
        <v>320</v>
      </c>
      <c r="U2079" t="s">
        <v>321</v>
      </c>
      <c r="V2079" t="s">
        <v>33</v>
      </c>
    </row>
    <row r="2080" spans="1:22">
      <c r="A2080" s="4">
        <v>46047</v>
      </c>
      <c r="B2080" t="s">
        <v>1583</v>
      </c>
      <c r="C2080" t="s">
        <v>23</v>
      </c>
      <c r="D2080">
        <v>1</v>
      </c>
      <c r="E2080">
        <v>21000</v>
      </c>
      <c r="F2080">
        <f>Table2[[#This Row],[Đơn Giá Chuẩn]]*Table2[[#This Row],[Tổng số lượng bán]]</f>
        <v>21000</v>
      </c>
      <c r="G2080">
        <v>0</v>
      </c>
      <c r="H2080">
        <f>Table2[[#This Row],[Doanh số bán]]-Table2[[#This Row],[Chiết khấu]]</f>
        <v>21000</v>
      </c>
      <c r="K2080" t="s">
        <v>24</v>
      </c>
      <c r="L2080">
        <v>0</v>
      </c>
      <c r="M2080" t="s">
        <v>319</v>
      </c>
      <c r="N2080" t="s">
        <v>26</v>
      </c>
      <c r="O2080">
        <v>0</v>
      </c>
      <c r="P2080" t="s">
        <v>27</v>
      </c>
      <c r="Q2080" t="s">
        <v>28</v>
      </c>
      <c r="R2080" t="s">
        <v>29</v>
      </c>
      <c r="S2080" t="s">
        <v>30</v>
      </c>
      <c r="T2080" t="s">
        <v>320</v>
      </c>
      <c r="U2080" t="s">
        <v>321</v>
      </c>
      <c r="V2080" t="s">
        <v>33</v>
      </c>
    </row>
    <row r="2081" spans="1:22">
      <c r="A2081" s="4">
        <v>46047</v>
      </c>
      <c r="B2081" t="s">
        <v>1583</v>
      </c>
      <c r="C2081" t="s">
        <v>23</v>
      </c>
      <c r="D2081">
        <v>1</v>
      </c>
      <c r="E2081">
        <v>37000</v>
      </c>
      <c r="F2081">
        <f>Table2[[#This Row],[Đơn Giá Chuẩn]]*Table2[[#This Row],[Tổng số lượng bán]]</f>
        <v>37000</v>
      </c>
      <c r="G2081">
        <v>0</v>
      </c>
      <c r="H2081">
        <f>Table2[[#This Row],[Doanh số bán]]-Table2[[#This Row],[Chiết khấu]]</f>
        <v>37000</v>
      </c>
      <c r="K2081" t="s">
        <v>24</v>
      </c>
      <c r="L2081">
        <v>0</v>
      </c>
      <c r="M2081" t="s">
        <v>319</v>
      </c>
      <c r="N2081" t="s">
        <v>26</v>
      </c>
      <c r="O2081">
        <v>0</v>
      </c>
      <c r="P2081" t="s">
        <v>246</v>
      </c>
      <c r="Q2081" t="s">
        <v>247</v>
      </c>
      <c r="R2081" t="s">
        <v>29</v>
      </c>
      <c r="S2081" t="s">
        <v>30</v>
      </c>
      <c r="T2081" t="s">
        <v>320</v>
      </c>
      <c r="U2081" t="s">
        <v>321</v>
      </c>
      <c r="V2081" t="s">
        <v>33</v>
      </c>
    </row>
    <row r="2082" spans="1:22">
      <c r="A2082" s="4">
        <v>46047</v>
      </c>
      <c r="B2082" t="s">
        <v>1584</v>
      </c>
      <c r="C2082" t="s">
        <v>23</v>
      </c>
      <c r="D2082">
        <v>1</v>
      </c>
      <c r="E2082">
        <v>25999.999999999996</v>
      </c>
      <c r="F2082">
        <f>Table2[[#This Row],[Đơn Giá Chuẩn]]*Table2[[#This Row],[Tổng số lượng bán]]</f>
        <v>25999.999999999996</v>
      </c>
      <c r="G2082">
        <v>0</v>
      </c>
      <c r="H2082">
        <f>Table2[[#This Row],[Doanh số bán]]-Table2[[#This Row],[Chiết khấu]]</f>
        <v>25999.999999999996</v>
      </c>
      <c r="K2082" t="s">
        <v>24</v>
      </c>
      <c r="L2082">
        <v>0</v>
      </c>
      <c r="M2082" t="s">
        <v>319</v>
      </c>
      <c r="N2082" t="s">
        <v>26</v>
      </c>
      <c r="O2082">
        <v>0</v>
      </c>
      <c r="P2082" t="s">
        <v>47</v>
      </c>
      <c r="Q2082" t="s">
        <v>48</v>
      </c>
      <c r="R2082" t="s">
        <v>29</v>
      </c>
      <c r="S2082" t="s">
        <v>30</v>
      </c>
      <c r="T2082" t="s">
        <v>320</v>
      </c>
      <c r="U2082" t="s">
        <v>321</v>
      </c>
      <c r="V2082" t="s">
        <v>33</v>
      </c>
    </row>
    <row r="2083" spans="1:22">
      <c r="A2083" s="4">
        <v>46047</v>
      </c>
      <c r="B2083" t="s">
        <v>1585</v>
      </c>
      <c r="C2083" t="s">
        <v>23</v>
      </c>
      <c r="D2083">
        <v>1</v>
      </c>
      <c r="E2083">
        <v>21000</v>
      </c>
      <c r="F2083">
        <f>Table2[[#This Row],[Đơn Giá Chuẩn]]*Table2[[#This Row],[Tổng số lượng bán]]</f>
        <v>21000</v>
      </c>
      <c r="G2083">
        <v>0</v>
      </c>
      <c r="H2083">
        <f>Table2[[#This Row],[Doanh số bán]]-Table2[[#This Row],[Chiết khấu]]</f>
        <v>21000</v>
      </c>
      <c r="K2083" t="s">
        <v>24</v>
      </c>
      <c r="L2083">
        <v>0</v>
      </c>
      <c r="M2083" t="s">
        <v>319</v>
      </c>
      <c r="N2083" t="s">
        <v>26</v>
      </c>
      <c r="O2083">
        <v>0</v>
      </c>
      <c r="P2083" t="s">
        <v>27</v>
      </c>
      <c r="Q2083" t="s">
        <v>28</v>
      </c>
      <c r="R2083" t="s">
        <v>29</v>
      </c>
      <c r="S2083" t="s">
        <v>30</v>
      </c>
      <c r="T2083" t="s">
        <v>320</v>
      </c>
      <c r="U2083" t="s">
        <v>321</v>
      </c>
      <c r="V2083" t="s">
        <v>33</v>
      </c>
    </row>
    <row r="2084" spans="1:22">
      <c r="A2084" s="4">
        <v>46047</v>
      </c>
      <c r="B2084" t="s">
        <v>1585</v>
      </c>
      <c r="C2084" t="s">
        <v>23</v>
      </c>
      <c r="D2084">
        <v>1</v>
      </c>
      <c r="E2084">
        <v>25999.999999999996</v>
      </c>
      <c r="F2084">
        <f>Table2[[#This Row],[Đơn Giá Chuẩn]]*Table2[[#This Row],[Tổng số lượng bán]]</f>
        <v>25999.999999999996</v>
      </c>
      <c r="G2084">
        <v>0</v>
      </c>
      <c r="H2084">
        <f>Table2[[#This Row],[Doanh số bán]]-Table2[[#This Row],[Chiết khấu]]</f>
        <v>25999.999999999996</v>
      </c>
      <c r="K2084" t="s">
        <v>24</v>
      </c>
      <c r="L2084">
        <v>0</v>
      </c>
      <c r="M2084" t="s">
        <v>319</v>
      </c>
      <c r="N2084" t="s">
        <v>26</v>
      </c>
      <c r="O2084">
        <v>0</v>
      </c>
      <c r="P2084" t="s">
        <v>47</v>
      </c>
      <c r="Q2084" t="s">
        <v>48</v>
      </c>
      <c r="R2084" t="s">
        <v>29</v>
      </c>
      <c r="S2084" t="s">
        <v>30</v>
      </c>
      <c r="T2084" t="s">
        <v>320</v>
      </c>
      <c r="U2084" t="s">
        <v>321</v>
      </c>
      <c r="V2084" t="s">
        <v>33</v>
      </c>
    </row>
    <row r="2085" spans="1:22">
      <c r="A2085" s="4">
        <v>46047</v>
      </c>
      <c r="B2085" t="s">
        <v>1586</v>
      </c>
      <c r="C2085" t="s">
        <v>23</v>
      </c>
      <c r="D2085">
        <v>1</v>
      </c>
      <c r="E2085">
        <v>21000</v>
      </c>
      <c r="F2085">
        <f>Table2[[#This Row],[Đơn Giá Chuẩn]]*Table2[[#This Row],[Tổng số lượng bán]]</f>
        <v>21000</v>
      </c>
      <c r="G2085">
        <v>0</v>
      </c>
      <c r="H2085">
        <f>Table2[[#This Row],[Doanh số bán]]-Table2[[#This Row],[Chiết khấu]]</f>
        <v>21000</v>
      </c>
      <c r="K2085" t="s">
        <v>24</v>
      </c>
      <c r="L2085">
        <v>0</v>
      </c>
      <c r="M2085" t="s">
        <v>319</v>
      </c>
      <c r="N2085" t="s">
        <v>26</v>
      </c>
      <c r="O2085">
        <v>0</v>
      </c>
      <c r="P2085" t="s">
        <v>27</v>
      </c>
      <c r="Q2085" t="s">
        <v>28</v>
      </c>
      <c r="R2085" t="s">
        <v>29</v>
      </c>
      <c r="S2085" t="s">
        <v>30</v>
      </c>
      <c r="T2085" t="s">
        <v>320</v>
      </c>
      <c r="U2085" t="s">
        <v>321</v>
      </c>
      <c r="V2085" t="s">
        <v>33</v>
      </c>
    </row>
    <row r="2086" spans="1:22">
      <c r="A2086" s="4">
        <v>46047</v>
      </c>
      <c r="B2086" t="s">
        <v>1586</v>
      </c>
      <c r="C2086" t="s">
        <v>23</v>
      </c>
      <c r="D2086">
        <v>1</v>
      </c>
      <c r="E2086">
        <v>25999.999999999996</v>
      </c>
      <c r="F2086">
        <f>Table2[[#This Row],[Đơn Giá Chuẩn]]*Table2[[#This Row],[Tổng số lượng bán]]</f>
        <v>25999.999999999996</v>
      </c>
      <c r="G2086">
        <v>0</v>
      </c>
      <c r="H2086">
        <f>Table2[[#This Row],[Doanh số bán]]-Table2[[#This Row],[Chiết khấu]]</f>
        <v>25999.999999999996</v>
      </c>
      <c r="K2086" t="s">
        <v>24</v>
      </c>
      <c r="L2086">
        <v>0</v>
      </c>
      <c r="M2086" t="s">
        <v>319</v>
      </c>
      <c r="N2086" t="s">
        <v>26</v>
      </c>
      <c r="O2086">
        <v>0</v>
      </c>
      <c r="P2086" t="s">
        <v>47</v>
      </c>
      <c r="Q2086" t="s">
        <v>48</v>
      </c>
      <c r="R2086" t="s">
        <v>29</v>
      </c>
      <c r="S2086" t="s">
        <v>30</v>
      </c>
      <c r="T2086" t="s">
        <v>320</v>
      </c>
      <c r="U2086" t="s">
        <v>321</v>
      </c>
      <c r="V2086" t="s">
        <v>33</v>
      </c>
    </row>
    <row r="2087" spans="1:22">
      <c r="A2087" s="4">
        <v>46047</v>
      </c>
      <c r="B2087" t="s">
        <v>1587</v>
      </c>
      <c r="C2087" t="s">
        <v>23</v>
      </c>
      <c r="D2087">
        <v>1</v>
      </c>
      <c r="E2087">
        <v>21000</v>
      </c>
      <c r="F2087">
        <f>Table2[[#This Row],[Đơn Giá Chuẩn]]*Table2[[#This Row],[Tổng số lượng bán]]</f>
        <v>21000</v>
      </c>
      <c r="G2087">
        <v>0</v>
      </c>
      <c r="H2087">
        <f>Table2[[#This Row],[Doanh số bán]]-Table2[[#This Row],[Chiết khấu]]</f>
        <v>21000</v>
      </c>
      <c r="K2087" t="s">
        <v>24</v>
      </c>
      <c r="L2087">
        <v>0</v>
      </c>
      <c r="M2087" t="s">
        <v>319</v>
      </c>
      <c r="N2087" t="s">
        <v>26</v>
      </c>
      <c r="O2087">
        <v>0</v>
      </c>
      <c r="P2087" t="s">
        <v>27</v>
      </c>
      <c r="Q2087" t="s">
        <v>28</v>
      </c>
      <c r="R2087" t="s">
        <v>29</v>
      </c>
      <c r="S2087" t="s">
        <v>30</v>
      </c>
      <c r="T2087" t="s">
        <v>320</v>
      </c>
      <c r="U2087" t="s">
        <v>321</v>
      </c>
      <c r="V2087" t="s">
        <v>33</v>
      </c>
    </row>
    <row r="2088" spans="1:22">
      <c r="A2088" s="4">
        <v>46047</v>
      </c>
      <c r="B2088" t="s">
        <v>1587</v>
      </c>
      <c r="C2088" t="s">
        <v>23</v>
      </c>
      <c r="D2088">
        <v>2</v>
      </c>
      <c r="E2088">
        <v>25999.999999999996</v>
      </c>
      <c r="F2088">
        <f>Table2[[#This Row],[Đơn Giá Chuẩn]]*Table2[[#This Row],[Tổng số lượng bán]]</f>
        <v>51999.999999999993</v>
      </c>
      <c r="G2088">
        <v>0</v>
      </c>
      <c r="H2088">
        <f>Table2[[#This Row],[Doanh số bán]]-Table2[[#This Row],[Chiết khấu]]</f>
        <v>51999.999999999993</v>
      </c>
      <c r="K2088" t="s">
        <v>24</v>
      </c>
      <c r="L2088">
        <v>0</v>
      </c>
      <c r="M2088" t="s">
        <v>319</v>
      </c>
      <c r="N2088" t="s">
        <v>26</v>
      </c>
      <c r="O2088">
        <v>0</v>
      </c>
      <c r="P2088" t="s">
        <v>47</v>
      </c>
      <c r="Q2088" t="s">
        <v>48</v>
      </c>
      <c r="R2088" t="s">
        <v>29</v>
      </c>
      <c r="S2088" t="s">
        <v>30</v>
      </c>
      <c r="T2088" t="s">
        <v>320</v>
      </c>
      <c r="U2088" t="s">
        <v>321</v>
      </c>
      <c r="V2088" t="s">
        <v>33</v>
      </c>
    </row>
    <row r="2089" spans="1:22">
      <c r="A2089" s="4">
        <v>46047</v>
      </c>
      <c r="B2089" t="s">
        <v>1587</v>
      </c>
      <c r="C2089" t="s">
        <v>23</v>
      </c>
      <c r="D2089">
        <v>1</v>
      </c>
      <c r="E2089">
        <v>62000</v>
      </c>
      <c r="F2089">
        <f>Table2[[#This Row],[Đơn Giá Chuẩn]]*Table2[[#This Row],[Tổng số lượng bán]]</f>
        <v>62000</v>
      </c>
      <c r="G2089">
        <v>0</v>
      </c>
      <c r="H2089">
        <f>Table2[[#This Row],[Doanh số bán]]-Table2[[#This Row],[Chiết khấu]]</f>
        <v>62000</v>
      </c>
      <c r="K2089" t="s">
        <v>24</v>
      </c>
      <c r="L2089">
        <v>0</v>
      </c>
      <c r="M2089" t="s">
        <v>319</v>
      </c>
      <c r="N2089" t="s">
        <v>26</v>
      </c>
      <c r="O2089">
        <v>0</v>
      </c>
      <c r="P2089" t="s">
        <v>199</v>
      </c>
      <c r="Q2089" t="s">
        <v>200</v>
      </c>
      <c r="R2089" t="s">
        <v>29</v>
      </c>
      <c r="S2089" t="s">
        <v>30</v>
      </c>
      <c r="T2089" t="s">
        <v>320</v>
      </c>
      <c r="U2089" t="s">
        <v>321</v>
      </c>
      <c r="V2089" t="s">
        <v>33</v>
      </c>
    </row>
    <row r="2090" spans="1:22">
      <c r="A2090" s="4">
        <v>46047</v>
      </c>
      <c r="B2090" t="s">
        <v>1587</v>
      </c>
      <c r="C2090" t="s">
        <v>23</v>
      </c>
      <c r="D2090">
        <v>1</v>
      </c>
      <c r="E2090">
        <v>22000</v>
      </c>
      <c r="F2090">
        <f>Table2[[#This Row],[Đơn Giá Chuẩn]]*Table2[[#This Row],[Tổng số lượng bán]]</f>
        <v>22000</v>
      </c>
      <c r="G2090">
        <v>0</v>
      </c>
      <c r="H2090">
        <f>Table2[[#This Row],[Doanh số bán]]-Table2[[#This Row],[Chiết khấu]]</f>
        <v>22000</v>
      </c>
      <c r="K2090" t="s">
        <v>24</v>
      </c>
      <c r="L2090">
        <v>0</v>
      </c>
      <c r="M2090" t="s">
        <v>319</v>
      </c>
      <c r="N2090" t="s">
        <v>26</v>
      </c>
      <c r="O2090">
        <v>0</v>
      </c>
      <c r="P2090" t="s">
        <v>352</v>
      </c>
      <c r="Q2090" t="s">
        <v>353</v>
      </c>
      <c r="R2090" t="s">
        <v>29</v>
      </c>
      <c r="S2090" t="s">
        <v>240</v>
      </c>
      <c r="T2090" t="s">
        <v>320</v>
      </c>
      <c r="U2090" t="s">
        <v>321</v>
      </c>
      <c r="V2090" t="s">
        <v>33</v>
      </c>
    </row>
    <row r="2091" spans="1:22">
      <c r="A2091" s="4">
        <v>46047</v>
      </c>
      <c r="B2091" t="s">
        <v>1587</v>
      </c>
      <c r="C2091" t="s">
        <v>23</v>
      </c>
      <c r="D2091">
        <v>2</v>
      </c>
      <c r="E2091">
        <v>47000</v>
      </c>
      <c r="F2091">
        <f>Table2[[#This Row],[Đơn Giá Chuẩn]]*Table2[[#This Row],[Tổng số lượng bán]]</f>
        <v>94000</v>
      </c>
      <c r="G2091">
        <v>0</v>
      </c>
      <c r="H2091">
        <f>Table2[[#This Row],[Doanh số bán]]-Table2[[#This Row],[Chiết khấu]]</f>
        <v>94000</v>
      </c>
      <c r="K2091" t="s">
        <v>24</v>
      </c>
      <c r="L2091">
        <v>0</v>
      </c>
      <c r="M2091" t="s">
        <v>319</v>
      </c>
      <c r="N2091" t="s">
        <v>26</v>
      </c>
      <c r="O2091">
        <v>0</v>
      </c>
      <c r="P2091" t="s">
        <v>876</v>
      </c>
      <c r="Q2091" t="s">
        <v>877</v>
      </c>
      <c r="R2091" t="s">
        <v>29</v>
      </c>
      <c r="S2091" t="s">
        <v>59</v>
      </c>
      <c r="T2091" t="s">
        <v>320</v>
      </c>
      <c r="U2091" t="s">
        <v>321</v>
      </c>
      <c r="V2091" t="s">
        <v>33</v>
      </c>
    </row>
    <row r="2092" spans="1:22">
      <c r="A2092" s="4">
        <v>46047</v>
      </c>
      <c r="B2092" t="s">
        <v>1587</v>
      </c>
      <c r="C2092" t="s">
        <v>23</v>
      </c>
      <c r="D2092">
        <v>1</v>
      </c>
      <c r="E2092">
        <v>42000</v>
      </c>
      <c r="F2092">
        <f>Table2[[#This Row],[Đơn Giá Chuẩn]]*Table2[[#This Row],[Tổng số lượng bán]]</f>
        <v>42000</v>
      </c>
      <c r="G2092">
        <v>0</v>
      </c>
      <c r="H2092">
        <f>Table2[[#This Row],[Doanh số bán]]-Table2[[#This Row],[Chiết khấu]]</f>
        <v>42000</v>
      </c>
      <c r="K2092" t="s">
        <v>24</v>
      </c>
      <c r="L2092">
        <v>0</v>
      </c>
      <c r="M2092" t="s">
        <v>319</v>
      </c>
      <c r="N2092" t="s">
        <v>26</v>
      </c>
      <c r="O2092">
        <v>0</v>
      </c>
      <c r="P2092" t="s">
        <v>1020</v>
      </c>
      <c r="Q2092" t="s">
        <v>1021</v>
      </c>
      <c r="R2092" t="s">
        <v>29</v>
      </c>
      <c r="S2092" t="s">
        <v>59</v>
      </c>
      <c r="T2092" t="s">
        <v>320</v>
      </c>
      <c r="U2092" t="s">
        <v>321</v>
      </c>
      <c r="V2092" t="s">
        <v>33</v>
      </c>
    </row>
    <row r="2093" spans="1:22">
      <c r="A2093" s="4">
        <v>46047</v>
      </c>
      <c r="B2093" t="s">
        <v>1588</v>
      </c>
      <c r="C2093" t="s">
        <v>23</v>
      </c>
      <c r="D2093">
        <v>1</v>
      </c>
      <c r="E2093">
        <v>32000</v>
      </c>
      <c r="F2093">
        <f>Table2[[#This Row],[Đơn Giá Chuẩn]]*Table2[[#This Row],[Tổng số lượng bán]]</f>
        <v>32000</v>
      </c>
      <c r="G2093">
        <v>0</v>
      </c>
      <c r="H2093">
        <f>Table2[[#This Row],[Doanh số bán]]-Table2[[#This Row],[Chiết khấu]]</f>
        <v>32000</v>
      </c>
      <c r="K2093" t="s">
        <v>24</v>
      </c>
      <c r="L2093">
        <v>0</v>
      </c>
      <c r="M2093" t="s">
        <v>319</v>
      </c>
      <c r="N2093" t="s">
        <v>26</v>
      </c>
      <c r="O2093">
        <v>0</v>
      </c>
      <c r="P2093" t="s">
        <v>125</v>
      </c>
      <c r="Q2093" t="s">
        <v>126</v>
      </c>
      <c r="R2093" t="s">
        <v>29</v>
      </c>
      <c r="S2093" t="s">
        <v>30</v>
      </c>
      <c r="T2093" t="s">
        <v>320</v>
      </c>
      <c r="U2093" t="s">
        <v>321</v>
      </c>
      <c r="V2093" t="s">
        <v>33</v>
      </c>
    </row>
    <row r="2094" spans="1:22">
      <c r="A2094" s="4">
        <v>46047</v>
      </c>
      <c r="B2094" t="s">
        <v>1589</v>
      </c>
      <c r="C2094" t="s">
        <v>23</v>
      </c>
      <c r="D2094">
        <v>2</v>
      </c>
      <c r="E2094">
        <v>42000</v>
      </c>
      <c r="F2094">
        <f>Table2[[#This Row],[Đơn Giá Chuẩn]]*Table2[[#This Row],[Tổng số lượng bán]]</f>
        <v>84000</v>
      </c>
      <c r="G2094">
        <v>0</v>
      </c>
      <c r="H2094">
        <f>Table2[[#This Row],[Doanh số bán]]-Table2[[#This Row],[Chiết khấu]]</f>
        <v>84000</v>
      </c>
      <c r="K2094" t="s">
        <v>24</v>
      </c>
      <c r="L2094">
        <v>0</v>
      </c>
      <c r="M2094" t="s">
        <v>319</v>
      </c>
      <c r="N2094" t="s">
        <v>26</v>
      </c>
      <c r="O2094">
        <v>0</v>
      </c>
      <c r="P2094" t="s">
        <v>71</v>
      </c>
      <c r="Q2094" t="s">
        <v>72</v>
      </c>
      <c r="R2094" t="s">
        <v>29</v>
      </c>
      <c r="S2094" t="s">
        <v>30</v>
      </c>
      <c r="T2094" t="s">
        <v>320</v>
      </c>
      <c r="U2094" t="s">
        <v>321</v>
      </c>
      <c r="V2094" t="s">
        <v>33</v>
      </c>
    </row>
    <row r="2095" spans="1:22">
      <c r="A2095" s="4">
        <v>46047</v>
      </c>
      <c r="B2095" t="s">
        <v>1590</v>
      </c>
      <c r="C2095" t="s">
        <v>23</v>
      </c>
      <c r="D2095">
        <v>1</v>
      </c>
      <c r="E2095">
        <v>32000</v>
      </c>
      <c r="F2095">
        <f>Table2[[#This Row],[Đơn Giá Chuẩn]]*Table2[[#This Row],[Tổng số lượng bán]]</f>
        <v>32000</v>
      </c>
      <c r="G2095">
        <v>0</v>
      </c>
      <c r="H2095">
        <f>Table2[[#This Row],[Doanh số bán]]-Table2[[#This Row],[Chiết khấu]]</f>
        <v>32000</v>
      </c>
      <c r="K2095" t="s">
        <v>24</v>
      </c>
      <c r="L2095">
        <v>0</v>
      </c>
      <c r="M2095" t="s">
        <v>319</v>
      </c>
      <c r="N2095" t="s">
        <v>26</v>
      </c>
      <c r="O2095">
        <v>0</v>
      </c>
      <c r="P2095" t="s">
        <v>873</v>
      </c>
      <c r="Q2095" t="s">
        <v>874</v>
      </c>
      <c r="R2095" t="s">
        <v>29</v>
      </c>
      <c r="S2095" t="s">
        <v>30</v>
      </c>
      <c r="T2095" t="s">
        <v>320</v>
      </c>
      <c r="U2095" t="s">
        <v>321</v>
      </c>
      <c r="V2095" t="s">
        <v>33</v>
      </c>
    </row>
    <row r="2096" spans="1:22">
      <c r="A2096" s="4">
        <v>46047</v>
      </c>
      <c r="B2096" t="s">
        <v>1590</v>
      </c>
      <c r="C2096" t="s">
        <v>23</v>
      </c>
      <c r="D2096">
        <v>1</v>
      </c>
      <c r="E2096">
        <v>21000</v>
      </c>
      <c r="F2096">
        <f>Table2[[#This Row],[Đơn Giá Chuẩn]]*Table2[[#This Row],[Tổng số lượng bán]]</f>
        <v>21000</v>
      </c>
      <c r="G2096">
        <v>0</v>
      </c>
      <c r="H2096">
        <f>Table2[[#This Row],[Doanh số bán]]-Table2[[#This Row],[Chiết khấu]]</f>
        <v>21000</v>
      </c>
      <c r="K2096" t="s">
        <v>24</v>
      </c>
      <c r="L2096">
        <v>0</v>
      </c>
      <c r="M2096" t="s">
        <v>319</v>
      </c>
      <c r="N2096" t="s">
        <v>26</v>
      </c>
      <c r="O2096">
        <v>0</v>
      </c>
      <c r="P2096" t="s">
        <v>27</v>
      </c>
      <c r="Q2096" t="s">
        <v>28</v>
      </c>
      <c r="R2096" t="s">
        <v>29</v>
      </c>
      <c r="S2096" t="s">
        <v>30</v>
      </c>
      <c r="T2096" t="s">
        <v>320</v>
      </c>
      <c r="U2096" t="s">
        <v>321</v>
      </c>
      <c r="V2096" t="s">
        <v>33</v>
      </c>
    </row>
    <row r="2097" spans="1:22">
      <c r="A2097" s="4">
        <v>46031</v>
      </c>
      <c r="B2097" t="s">
        <v>216</v>
      </c>
      <c r="C2097" t="s">
        <v>104</v>
      </c>
      <c r="D2097">
        <v>1</v>
      </c>
      <c r="E2097">
        <v>152000</v>
      </c>
      <c r="F2097">
        <f>Table2[[#This Row],[Đơn Giá Chuẩn]]*Table2[[#This Row],[Tổng số lượng bán]]</f>
        <v>152000</v>
      </c>
      <c r="G2097">
        <v>27778</v>
      </c>
      <c r="H2097">
        <f>Table2[[#This Row],[Doanh số bán]]-Table2[[#This Row],[Chiết khấu]]</f>
        <v>124222</v>
      </c>
      <c r="K2097" t="s">
        <v>24</v>
      </c>
      <c r="L2097">
        <v>0.125</v>
      </c>
      <c r="M2097" t="s">
        <v>25</v>
      </c>
      <c r="N2097" t="s">
        <v>26</v>
      </c>
      <c r="O2097">
        <v>0.125</v>
      </c>
      <c r="P2097" t="s">
        <v>1500</v>
      </c>
      <c r="Q2097" t="s">
        <v>1501</v>
      </c>
      <c r="R2097" t="s">
        <v>41</v>
      </c>
      <c r="S2097" t="s">
        <v>42</v>
      </c>
      <c r="T2097" t="s">
        <v>31</v>
      </c>
      <c r="U2097" t="s">
        <v>32</v>
      </c>
      <c r="V2097" t="s">
        <v>33</v>
      </c>
    </row>
    <row r="2098" spans="1:22">
      <c r="A2098" s="4">
        <v>46032</v>
      </c>
      <c r="B2098" t="s">
        <v>374</v>
      </c>
      <c r="C2098" t="s">
        <v>104</v>
      </c>
      <c r="D2098">
        <v>1</v>
      </c>
      <c r="E2098">
        <v>152000</v>
      </c>
      <c r="F2098">
        <f>Table2[[#This Row],[Đơn Giá Chuẩn]]*Table2[[#This Row],[Tổng số lượng bán]]</f>
        <v>152000</v>
      </c>
      <c r="G2098">
        <v>0</v>
      </c>
      <c r="H2098">
        <f>Table2[[#This Row],[Doanh số bán]]-Table2[[#This Row],[Chiết khấu]]</f>
        <v>152000</v>
      </c>
      <c r="K2098" t="s">
        <v>24</v>
      </c>
      <c r="L2098">
        <v>0.125</v>
      </c>
      <c r="M2098" t="s">
        <v>25</v>
      </c>
      <c r="N2098" t="s">
        <v>26</v>
      </c>
      <c r="O2098">
        <v>0.125</v>
      </c>
      <c r="P2098" t="s">
        <v>1500</v>
      </c>
      <c r="Q2098" t="s">
        <v>1501</v>
      </c>
      <c r="R2098" t="s">
        <v>41</v>
      </c>
      <c r="S2098" t="s">
        <v>42</v>
      </c>
      <c r="T2098" t="s">
        <v>31</v>
      </c>
      <c r="U2098" t="s">
        <v>32</v>
      </c>
      <c r="V2098" t="s">
        <v>33</v>
      </c>
    </row>
    <row r="2099" spans="1:22">
      <c r="A2099" s="4">
        <v>46047</v>
      </c>
      <c r="B2099" t="s">
        <v>1591</v>
      </c>
      <c r="C2099" t="s">
        <v>23</v>
      </c>
      <c r="D2099">
        <v>3</v>
      </c>
      <c r="E2099">
        <v>42000</v>
      </c>
      <c r="F2099">
        <f>Table2[[#This Row],[Đơn Giá Chuẩn]]*Table2[[#This Row],[Tổng số lượng bán]]</f>
        <v>126000</v>
      </c>
      <c r="G2099">
        <v>0</v>
      </c>
      <c r="H2099">
        <f>Table2[[#This Row],[Doanh số bán]]-Table2[[#This Row],[Chiết khấu]]</f>
        <v>126000</v>
      </c>
      <c r="K2099" t="s">
        <v>24</v>
      </c>
      <c r="L2099">
        <v>0</v>
      </c>
      <c r="M2099" t="s">
        <v>319</v>
      </c>
      <c r="N2099" t="s">
        <v>26</v>
      </c>
      <c r="O2099">
        <v>0</v>
      </c>
      <c r="P2099" t="s">
        <v>957</v>
      </c>
      <c r="Q2099" t="s">
        <v>958</v>
      </c>
      <c r="R2099" t="s">
        <v>29</v>
      </c>
      <c r="S2099" t="s">
        <v>222</v>
      </c>
      <c r="T2099" t="s">
        <v>320</v>
      </c>
      <c r="U2099" t="s">
        <v>321</v>
      </c>
      <c r="V2099" t="s">
        <v>33</v>
      </c>
    </row>
    <row r="2100" spans="1:22">
      <c r="A2100" s="4">
        <v>46047</v>
      </c>
      <c r="B2100" t="s">
        <v>1591</v>
      </c>
      <c r="C2100" t="s">
        <v>23</v>
      </c>
      <c r="D2100">
        <v>1</v>
      </c>
      <c r="E2100">
        <v>42000</v>
      </c>
      <c r="F2100">
        <f>Table2[[#This Row],[Đơn Giá Chuẩn]]*Table2[[#This Row],[Tổng số lượng bán]]</f>
        <v>42000</v>
      </c>
      <c r="G2100">
        <v>0</v>
      </c>
      <c r="H2100">
        <f>Table2[[#This Row],[Doanh số bán]]-Table2[[#This Row],[Chiết khấu]]</f>
        <v>42000</v>
      </c>
      <c r="K2100" t="s">
        <v>24</v>
      </c>
      <c r="L2100">
        <v>0</v>
      </c>
      <c r="M2100" t="s">
        <v>319</v>
      </c>
      <c r="N2100" t="s">
        <v>26</v>
      </c>
      <c r="O2100">
        <v>0</v>
      </c>
      <c r="P2100" t="s">
        <v>54</v>
      </c>
      <c r="Q2100" t="s">
        <v>55</v>
      </c>
      <c r="R2100" t="s">
        <v>29</v>
      </c>
      <c r="S2100" t="s">
        <v>56</v>
      </c>
      <c r="T2100" t="s">
        <v>320</v>
      </c>
      <c r="U2100" t="s">
        <v>321</v>
      </c>
      <c r="V2100" t="s">
        <v>33</v>
      </c>
    </row>
    <row r="2101" spans="1:22">
      <c r="A2101" s="4">
        <v>46047</v>
      </c>
      <c r="B2101" t="s">
        <v>1591</v>
      </c>
      <c r="C2101" t="s">
        <v>23</v>
      </c>
      <c r="D2101">
        <v>1</v>
      </c>
      <c r="E2101">
        <v>32000</v>
      </c>
      <c r="F2101">
        <f>Table2[[#This Row],[Đơn Giá Chuẩn]]*Table2[[#This Row],[Tổng số lượng bán]]</f>
        <v>32000</v>
      </c>
      <c r="G2101">
        <v>0</v>
      </c>
      <c r="H2101">
        <f>Table2[[#This Row],[Doanh số bán]]-Table2[[#This Row],[Chiết khấu]]</f>
        <v>32000</v>
      </c>
      <c r="K2101" t="s">
        <v>24</v>
      </c>
      <c r="L2101">
        <v>0</v>
      </c>
      <c r="M2101" t="s">
        <v>319</v>
      </c>
      <c r="N2101" t="s">
        <v>26</v>
      </c>
      <c r="O2101">
        <v>0</v>
      </c>
      <c r="P2101" t="s">
        <v>963</v>
      </c>
      <c r="Q2101" t="s">
        <v>964</v>
      </c>
      <c r="R2101" t="s">
        <v>29</v>
      </c>
      <c r="S2101" t="s">
        <v>240</v>
      </c>
      <c r="T2101" t="s">
        <v>320</v>
      </c>
      <c r="U2101" t="s">
        <v>321</v>
      </c>
      <c r="V2101" t="s">
        <v>33</v>
      </c>
    </row>
    <row r="2102" spans="1:22">
      <c r="A2102" s="4">
        <v>46047</v>
      </c>
      <c r="B2102" t="s">
        <v>1591</v>
      </c>
      <c r="C2102" t="s">
        <v>23</v>
      </c>
      <c r="D2102">
        <v>1</v>
      </c>
      <c r="E2102">
        <v>47000</v>
      </c>
      <c r="F2102">
        <f>Table2[[#This Row],[Đơn Giá Chuẩn]]*Table2[[#This Row],[Tổng số lượng bán]]</f>
        <v>47000</v>
      </c>
      <c r="G2102">
        <v>0</v>
      </c>
      <c r="H2102">
        <f>Table2[[#This Row],[Doanh số bán]]-Table2[[#This Row],[Chiết khấu]]</f>
        <v>47000</v>
      </c>
      <c r="K2102" t="s">
        <v>24</v>
      </c>
      <c r="L2102">
        <v>0</v>
      </c>
      <c r="M2102" t="s">
        <v>319</v>
      </c>
      <c r="N2102" t="s">
        <v>26</v>
      </c>
      <c r="O2102">
        <v>0</v>
      </c>
      <c r="P2102" t="s">
        <v>876</v>
      </c>
      <c r="Q2102" t="s">
        <v>877</v>
      </c>
      <c r="R2102" t="s">
        <v>29</v>
      </c>
      <c r="S2102" t="s">
        <v>59</v>
      </c>
      <c r="T2102" t="s">
        <v>320</v>
      </c>
      <c r="U2102" t="s">
        <v>321</v>
      </c>
      <c r="V2102" t="s">
        <v>33</v>
      </c>
    </row>
    <row r="2103" spans="1:22">
      <c r="A2103" s="4">
        <v>46047</v>
      </c>
      <c r="B2103" t="s">
        <v>1591</v>
      </c>
      <c r="C2103" t="s">
        <v>23</v>
      </c>
      <c r="D2103">
        <v>1</v>
      </c>
      <c r="E2103">
        <v>42000</v>
      </c>
      <c r="F2103">
        <f>Table2[[#This Row],[Đơn Giá Chuẩn]]*Table2[[#This Row],[Tổng số lượng bán]]</f>
        <v>42000</v>
      </c>
      <c r="G2103">
        <v>0</v>
      </c>
      <c r="H2103">
        <f>Table2[[#This Row],[Doanh số bán]]-Table2[[#This Row],[Chiết khấu]]</f>
        <v>42000</v>
      </c>
      <c r="K2103" t="s">
        <v>24</v>
      </c>
      <c r="L2103">
        <v>0</v>
      </c>
      <c r="M2103" t="s">
        <v>319</v>
      </c>
      <c r="N2103" t="s">
        <v>26</v>
      </c>
      <c r="O2103">
        <v>0</v>
      </c>
      <c r="P2103" t="s">
        <v>220</v>
      </c>
      <c r="Q2103" t="s">
        <v>221</v>
      </c>
      <c r="R2103" t="s">
        <v>29</v>
      </c>
      <c r="S2103" t="s">
        <v>222</v>
      </c>
      <c r="T2103" t="s">
        <v>320</v>
      </c>
      <c r="U2103" t="s">
        <v>321</v>
      </c>
      <c r="V2103" t="s">
        <v>33</v>
      </c>
    </row>
    <row r="2104" spans="1:22">
      <c r="A2104" s="4">
        <v>46048</v>
      </c>
      <c r="B2104" t="s">
        <v>1592</v>
      </c>
      <c r="C2104" t="s">
        <v>23</v>
      </c>
      <c r="D2104">
        <v>1</v>
      </c>
      <c r="E2104">
        <v>42000</v>
      </c>
      <c r="F2104">
        <f>Table2[[#This Row],[Đơn Giá Chuẩn]]*Table2[[#This Row],[Tổng số lượng bán]]</f>
        <v>42000</v>
      </c>
      <c r="G2104">
        <v>0</v>
      </c>
      <c r="H2104">
        <f>Table2[[#This Row],[Doanh số bán]]-Table2[[#This Row],[Chiết khấu]]</f>
        <v>42000</v>
      </c>
      <c r="K2104" t="s">
        <v>24</v>
      </c>
      <c r="L2104">
        <v>0</v>
      </c>
      <c r="M2104" t="s">
        <v>319</v>
      </c>
      <c r="N2104" t="s">
        <v>26</v>
      </c>
      <c r="O2104">
        <v>0</v>
      </c>
      <c r="P2104" t="s">
        <v>389</v>
      </c>
      <c r="Q2104" t="s">
        <v>390</v>
      </c>
      <c r="R2104" t="s">
        <v>29</v>
      </c>
      <c r="S2104" t="s">
        <v>56</v>
      </c>
      <c r="T2104" t="s">
        <v>320</v>
      </c>
      <c r="U2104" t="s">
        <v>321</v>
      </c>
      <c r="V2104" t="s">
        <v>33</v>
      </c>
    </row>
    <row r="2105" spans="1:22">
      <c r="A2105" s="4">
        <v>46048</v>
      </c>
      <c r="B2105" t="s">
        <v>1592</v>
      </c>
      <c r="C2105" t="s">
        <v>23</v>
      </c>
      <c r="D2105">
        <v>1</v>
      </c>
      <c r="E2105">
        <v>42000</v>
      </c>
      <c r="F2105">
        <f>Table2[[#This Row],[Đơn Giá Chuẩn]]*Table2[[#This Row],[Tổng số lượng bán]]</f>
        <v>42000</v>
      </c>
      <c r="G2105">
        <v>0</v>
      </c>
      <c r="H2105">
        <f>Table2[[#This Row],[Doanh số bán]]-Table2[[#This Row],[Chiết khấu]]</f>
        <v>42000</v>
      </c>
      <c r="K2105" t="s">
        <v>24</v>
      </c>
      <c r="L2105">
        <v>0</v>
      </c>
      <c r="M2105" t="s">
        <v>319</v>
      </c>
      <c r="N2105" t="s">
        <v>26</v>
      </c>
      <c r="O2105">
        <v>0</v>
      </c>
      <c r="P2105" t="s">
        <v>220</v>
      </c>
      <c r="Q2105" t="s">
        <v>221</v>
      </c>
      <c r="R2105" t="s">
        <v>29</v>
      </c>
      <c r="S2105" t="s">
        <v>222</v>
      </c>
      <c r="T2105" t="s">
        <v>320</v>
      </c>
      <c r="U2105" t="s">
        <v>321</v>
      </c>
      <c r="V2105" t="s">
        <v>33</v>
      </c>
    </row>
    <row r="2106" spans="1:22">
      <c r="A2106" s="4">
        <v>46048</v>
      </c>
      <c r="B2106" t="s">
        <v>1592</v>
      </c>
      <c r="C2106" t="s">
        <v>23</v>
      </c>
      <c r="D2106">
        <v>1</v>
      </c>
      <c r="E2106">
        <v>42000</v>
      </c>
      <c r="F2106">
        <f>Table2[[#This Row],[Đơn Giá Chuẩn]]*Table2[[#This Row],[Tổng số lượng bán]]</f>
        <v>42000</v>
      </c>
      <c r="G2106">
        <v>0</v>
      </c>
      <c r="H2106">
        <f>Table2[[#This Row],[Doanh số bán]]-Table2[[#This Row],[Chiết khấu]]</f>
        <v>42000</v>
      </c>
      <c r="K2106" t="s">
        <v>24</v>
      </c>
      <c r="L2106">
        <v>0</v>
      </c>
      <c r="M2106" t="s">
        <v>319</v>
      </c>
      <c r="N2106" t="s">
        <v>26</v>
      </c>
      <c r="O2106">
        <v>0</v>
      </c>
      <c r="P2106" t="s">
        <v>54</v>
      </c>
      <c r="Q2106" t="s">
        <v>55</v>
      </c>
      <c r="R2106" t="s">
        <v>29</v>
      </c>
      <c r="S2106" t="s">
        <v>56</v>
      </c>
      <c r="T2106" t="s">
        <v>320</v>
      </c>
      <c r="U2106" t="s">
        <v>321</v>
      </c>
      <c r="V2106" t="s">
        <v>33</v>
      </c>
    </row>
    <row r="2107" spans="1:22">
      <c r="A2107" s="4">
        <v>46048</v>
      </c>
      <c r="B2107" t="s">
        <v>1593</v>
      </c>
      <c r="C2107" t="s">
        <v>23</v>
      </c>
      <c r="D2107">
        <v>2</v>
      </c>
      <c r="E2107">
        <v>25999.999999999996</v>
      </c>
      <c r="F2107">
        <f>Table2[[#This Row],[Đơn Giá Chuẩn]]*Table2[[#This Row],[Tổng số lượng bán]]</f>
        <v>51999.999999999993</v>
      </c>
      <c r="G2107">
        <v>0</v>
      </c>
      <c r="H2107">
        <f>Table2[[#This Row],[Doanh số bán]]-Table2[[#This Row],[Chiết khấu]]</f>
        <v>51999.999999999993</v>
      </c>
      <c r="K2107" t="s">
        <v>24</v>
      </c>
      <c r="L2107">
        <v>0</v>
      </c>
      <c r="M2107" t="s">
        <v>319</v>
      </c>
      <c r="N2107" t="s">
        <v>26</v>
      </c>
      <c r="O2107">
        <v>0</v>
      </c>
      <c r="P2107" t="s">
        <v>47</v>
      </c>
      <c r="Q2107" t="s">
        <v>48</v>
      </c>
      <c r="R2107" t="s">
        <v>29</v>
      </c>
      <c r="S2107" t="s">
        <v>30</v>
      </c>
      <c r="T2107" t="s">
        <v>320</v>
      </c>
      <c r="U2107" t="s">
        <v>321</v>
      </c>
      <c r="V2107" t="s">
        <v>33</v>
      </c>
    </row>
    <row r="2108" spans="1:22">
      <c r="A2108" s="4">
        <v>46048</v>
      </c>
      <c r="B2108" t="s">
        <v>1594</v>
      </c>
      <c r="C2108" t="s">
        <v>23</v>
      </c>
      <c r="D2108">
        <v>2</v>
      </c>
      <c r="E2108">
        <v>21000</v>
      </c>
      <c r="F2108">
        <f>Table2[[#This Row],[Đơn Giá Chuẩn]]*Table2[[#This Row],[Tổng số lượng bán]]</f>
        <v>42000</v>
      </c>
      <c r="G2108">
        <v>0</v>
      </c>
      <c r="H2108">
        <f>Table2[[#This Row],[Doanh số bán]]-Table2[[#This Row],[Chiết khấu]]</f>
        <v>42000</v>
      </c>
      <c r="K2108" t="s">
        <v>24</v>
      </c>
      <c r="L2108">
        <v>0</v>
      </c>
      <c r="M2108" t="s">
        <v>319</v>
      </c>
      <c r="N2108" t="s">
        <v>26</v>
      </c>
      <c r="O2108">
        <v>0</v>
      </c>
      <c r="P2108" t="s">
        <v>27</v>
      </c>
      <c r="Q2108" t="s">
        <v>28</v>
      </c>
      <c r="R2108" t="s">
        <v>29</v>
      </c>
      <c r="S2108" t="s">
        <v>30</v>
      </c>
      <c r="T2108" t="s">
        <v>320</v>
      </c>
      <c r="U2108" t="s">
        <v>321</v>
      </c>
      <c r="V2108" t="s">
        <v>33</v>
      </c>
    </row>
    <row r="2109" spans="1:22">
      <c r="A2109" s="4">
        <v>46048</v>
      </c>
      <c r="B2109" t="s">
        <v>1595</v>
      </c>
      <c r="C2109" t="s">
        <v>23</v>
      </c>
      <c r="D2109">
        <v>1</v>
      </c>
      <c r="E2109">
        <v>25999.999999999996</v>
      </c>
      <c r="F2109">
        <f>Table2[[#This Row],[Đơn Giá Chuẩn]]*Table2[[#This Row],[Tổng số lượng bán]]</f>
        <v>25999.999999999996</v>
      </c>
      <c r="G2109">
        <v>0</v>
      </c>
      <c r="H2109">
        <f>Table2[[#This Row],[Doanh số bán]]-Table2[[#This Row],[Chiết khấu]]</f>
        <v>25999.999999999996</v>
      </c>
      <c r="K2109" t="s">
        <v>24</v>
      </c>
      <c r="L2109">
        <v>0</v>
      </c>
      <c r="M2109" t="s">
        <v>319</v>
      </c>
      <c r="N2109" t="s">
        <v>26</v>
      </c>
      <c r="O2109">
        <v>0</v>
      </c>
      <c r="P2109" t="s">
        <v>129</v>
      </c>
      <c r="Q2109" t="s">
        <v>130</v>
      </c>
      <c r="R2109" t="s">
        <v>29</v>
      </c>
      <c r="S2109" t="s">
        <v>30</v>
      </c>
      <c r="T2109" t="s">
        <v>320</v>
      </c>
      <c r="U2109" t="s">
        <v>321</v>
      </c>
      <c r="V2109" t="s">
        <v>33</v>
      </c>
    </row>
    <row r="2110" spans="1:22">
      <c r="A2110" s="4">
        <v>46048</v>
      </c>
      <c r="B2110" t="s">
        <v>1596</v>
      </c>
      <c r="C2110" t="s">
        <v>23</v>
      </c>
      <c r="D2110">
        <v>1</v>
      </c>
      <c r="E2110">
        <v>42000</v>
      </c>
      <c r="F2110">
        <f>Table2[[#This Row],[Đơn Giá Chuẩn]]*Table2[[#This Row],[Tổng số lượng bán]]</f>
        <v>42000</v>
      </c>
      <c r="G2110">
        <v>0</v>
      </c>
      <c r="H2110">
        <f>Table2[[#This Row],[Doanh số bán]]-Table2[[#This Row],[Chiết khấu]]</f>
        <v>42000</v>
      </c>
      <c r="K2110" t="s">
        <v>24</v>
      </c>
      <c r="L2110">
        <v>0</v>
      </c>
      <c r="M2110" t="s">
        <v>319</v>
      </c>
      <c r="N2110" t="s">
        <v>26</v>
      </c>
      <c r="O2110">
        <v>0</v>
      </c>
      <c r="P2110" t="s">
        <v>94</v>
      </c>
      <c r="Q2110" t="s">
        <v>95</v>
      </c>
      <c r="R2110" t="s">
        <v>29</v>
      </c>
      <c r="S2110" t="s">
        <v>30</v>
      </c>
      <c r="T2110" t="s">
        <v>320</v>
      </c>
      <c r="U2110" t="s">
        <v>321</v>
      </c>
      <c r="V2110" t="s">
        <v>33</v>
      </c>
    </row>
    <row r="2111" spans="1:22">
      <c r="A2111" s="4">
        <v>46048</v>
      </c>
      <c r="B2111" t="s">
        <v>1597</v>
      </c>
      <c r="C2111" t="s">
        <v>23</v>
      </c>
      <c r="D2111">
        <v>1</v>
      </c>
      <c r="E2111">
        <v>25999.999999999996</v>
      </c>
      <c r="F2111">
        <f>Table2[[#This Row],[Đơn Giá Chuẩn]]*Table2[[#This Row],[Tổng số lượng bán]]</f>
        <v>25999.999999999996</v>
      </c>
      <c r="G2111">
        <v>0</v>
      </c>
      <c r="H2111">
        <f>Table2[[#This Row],[Doanh số bán]]-Table2[[#This Row],[Chiết khấu]]</f>
        <v>25999.999999999996</v>
      </c>
      <c r="K2111" t="s">
        <v>24</v>
      </c>
      <c r="L2111">
        <v>0</v>
      </c>
      <c r="M2111" t="s">
        <v>319</v>
      </c>
      <c r="N2111" t="s">
        <v>26</v>
      </c>
      <c r="O2111">
        <v>0</v>
      </c>
      <c r="P2111" t="s">
        <v>47</v>
      </c>
      <c r="Q2111" t="s">
        <v>48</v>
      </c>
      <c r="R2111" t="s">
        <v>29</v>
      </c>
      <c r="S2111" t="s">
        <v>30</v>
      </c>
      <c r="T2111" t="s">
        <v>320</v>
      </c>
      <c r="U2111" t="s">
        <v>321</v>
      </c>
      <c r="V2111" t="s">
        <v>33</v>
      </c>
    </row>
    <row r="2112" spans="1:22">
      <c r="A2112" s="4">
        <v>46048</v>
      </c>
      <c r="B2112" t="s">
        <v>1597</v>
      </c>
      <c r="C2112" t="s">
        <v>23</v>
      </c>
      <c r="D2112">
        <v>1</v>
      </c>
      <c r="E2112">
        <v>62000</v>
      </c>
      <c r="F2112">
        <f>Table2[[#This Row],[Đơn Giá Chuẩn]]*Table2[[#This Row],[Tổng số lượng bán]]</f>
        <v>62000</v>
      </c>
      <c r="G2112">
        <v>0</v>
      </c>
      <c r="H2112">
        <f>Table2[[#This Row],[Doanh số bán]]-Table2[[#This Row],[Chiết khấu]]</f>
        <v>62000</v>
      </c>
      <c r="K2112" t="s">
        <v>24</v>
      </c>
      <c r="L2112">
        <v>0</v>
      </c>
      <c r="M2112" t="s">
        <v>319</v>
      </c>
      <c r="N2112" t="s">
        <v>26</v>
      </c>
      <c r="O2112">
        <v>0</v>
      </c>
      <c r="P2112" t="s">
        <v>199</v>
      </c>
      <c r="Q2112" t="s">
        <v>200</v>
      </c>
      <c r="R2112" t="s">
        <v>29</v>
      </c>
      <c r="S2112" t="s">
        <v>30</v>
      </c>
      <c r="T2112" t="s">
        <v>320</v>
      </c>
      <c r="U2112" t="s">
        <v>321</v>
      </c>
      <c r="V2112" t="s">
        <v>33</v>
      </c>
    </row>
    <row r="2113" spans="1:22">
      <c r="A2113" s="4">
        <v>46048</v>
      </c>
      <c r="B2113" t="s">
        <v>1598</v>
      </c>
      <c r="C2113" t="s">
        <v>23</v>
      </c>
      <c r="D2113">
        <v>1</v>
      </c>
      <c r="E2113">
        <v>21000</v>
      </c>
      <c r="F2113">
        <f>Table2[[#This Row],[Đơn Giá Chuẩn]]*Table2[[#This Row],[Tổng số lượng bán]]</f>
        <v>21000</v>
      </c>
      <c r="G2113">
        <v>0</v>
      </c>
      <c r="H2113">
        <f>Table2[[#This Row],[Doanh số bán]]-Table2[[#This Row],[Chiết khấu]]</f>
        <v>21000</v>
      </c>
      <c r="K2113" t="s">
        <v>24</v>
      </c>
      <c r="L2113">
        <v>0</v>
      </c>
      <c r="M2113" t="s">
        <v>319</v>
      </c>
      <c r="N2113" t="s">
        <v>26</v>
      </c>
      <c r="O2113">
        <v>0</v>
      </c>
      <c r="P2113" t="s">
        <v>27</v>
      </c>
      <c r="Q2113" t="s">
        <v>28</v>
      </c>
      <c r="R2113" t="s">
        <v>29</v>
      </c>
      <c r="S2113" t="s">
        <v>30</v>
      </c>
      <c r="T2113" t="s">
        <v>320</v>
      </c>
      <c r="U2113" t="s">
        <v>321</v>
      </c>
      <c r="V2113" t="s">
        <v>33</v>
      </c>
    </row>
    <row r="2114" spans="1:22">
      <c r="A2114" s="4">
        <v>46048</v>
      </c>
      <c r="B2114" t="s">
        <v>1599</v>
      </c>
      <c r="C2114" t="s">
        <v>23</v>
      </c>
      <c r="D2114">
        <v>2</v>
      </c>
      <c r="E2114">
        <v>21000</v>
      </c>
      <c r="F2114">
        <f>Table2[[#This Row],[Đơn Giá Chuẩn]]*Table2[[#This Row],[Tổng số lượng bán]]</f>
        <v>42000</v>
      </c>
      <c r="G2114">
        <v>0</v>
      </c>
      <c r="H2114">
        <f>Table2[[#This Row],[Doanh số bán]]-Table2[[#This Row],[Chiết khấu]]</f>
        <v>42000</v>
      </c>
      <c r="K2114" t="s">
        <v>24</v>
      </c>
      <c r="L2114">
        <v>0</v>
      </c>
      <c r="M2114" t="s">
        <v>319</v>
      </c>
      <c r="N2114" t="s">
        <v>26</v>
      </c>
      <c r="O2114">
        <v>0</v>
      </c>
      <c r="P2114" t="s">
        <v>27</v>
      </c>
      <c r="Q2114" t="s">
        <v>28</v>
      </c>
      <c r="R2114" t="s">
        <v>29</v>
      </c>
      <c r="S2114" t="s">
        <v>30</v>
      </c>
      <c r="T2114" t="s">
        <v>320</v>
      </c>
      <c r="U2114" t="s">
        <v>321</v>
      </c>
      <c r="V2114" t="s">
        <v>33</v>
      </c>
    </row>
    <row r="2115" spans="1:22">
      <c r="A2115" s="4">
        <v>46048</v>
      </c>
      <c r="B2115" t="s">
        <v>1600</v>
      </c>
      <c r="C2115" t="s">
        <v>23</v>
      </c>
      <c r="D2115">
        <v>2</v>
      </c>
      <c r="E2115">
        <v>62000</v>
      </c>
      <c r="F2115">
        <f>Table2[[#This Row],[Đơn Giá Chuẩn]]*Table2[[#This Row],[Tổng số lượng bán]]</f>
        <v>124000</v>
      </c>
      <c r="G2115">
        <v>0</v>
      </c>
      <c r="H2115">
        <f>Table2[[#This Row],[Doanh số bán]]-Table2[[#This Row],[Chiết khấu]]</f>
        <v>124000</v>
      </c>
      <c r="K2115" t="s">
        <v>24</v>
      </c>
      <c r="L2115">
        <v>0</v>
      </c>
      <c r="M2115" t="s">
        <v>319</v>
      </c>
      <c r="N2115" t="s">
        <v>26</v>
      </c>
      <c r="O2115">
        <v>0</v>
      </c>
      <c r="P2115" t="s">
        <v>199</v>
      </c>
      <c r="Q2115" t="s">
        <v>200</v>
      </c>
      <c r="R2115" t="s">
        <v>29</v>
      </c>
      <c r="S2115" t="s">
        <v>30</v>
      </c>
      <c r="T2115" t="s">
        <v>320</v>
      </c>
      <c r="U2115" t="s">
        <v>321</v>
      </c>
      <c r="V2115" t="s">
        <v>33</v>
      </c>
    </row>
    <row r="2116" spans="1:22">
      <c r="A2116" s="4">
        <v>46048</v>
      </c>
      <c r="B2116" t="s">
        <v>1600</v>
      </c>
      <c r="C2116" t="s">
        <v>23</v>
      </c>
      <c r="D2116">
        <v>1</v>
      </c>
      <c r="E2116">
        <v>32000</v>
      </c>
      <c r="F2116">
        <f>Table2[[#This Row],[Đơn Giá Chuẩn]]*Table2[[#This Row],[Tổng số lượng bán]]</f>
        <v>32000</v>
      </c>
      <c r="G2116">
        <v>0</v>
      </c>
      <c r="H2116">
        <f>Table2[[#This Row],[Doanh số bán]]-Table2[[#This Row],[Chiết khấu]]</f>
        <v>32000</v>
      </c>
      <c r="K2116" t="s">
        <v>24</v>
      </c>
      <c r="L2116">
        <v>0</v>
      </c>
      <c r="M2116" t="s">
        <v>319</v>
      </c>
      <c r="N2116" t="s">
        <v>26</v>
      </c>
      <c r="O2116">
        <v>0</v>
      </c>
      <c r="P2116" t="s">
        <v>235</v>
      </c>
      <c r="Q2116" t="s">
        <v>236</v>
      </c>
      <c r="R2116" t="s">
        <v>29</v>
      </c>
      <c r="S2116" t="s">
        <v>59</v>
      </c>
      <c r="T2116" t="s">
        <v>320</v>
      </c>
      <c r="U2116" t="s">
        <v>321</v>
      </c>
      <c r="V2116" t="s">
        <v>33</v>
      </c>
    </row>
    <row r="2117" spans="1:22">
      <c r="A2117" s="4">
        <v>46048</v>
      </c>
      <c r="B2117" t="s">
        <v>1600</v>
      </c>
      <c r="C2117" t="s">
        <v>23</v>
      </c>
      <c r="D2117">
        <v>1</v>
      </c>
      <c r="E2117">
        <v>42000</v>
      </c>
      <c r="F2117">
        <f>Table2[[#This Row],[Đơn Giá Chuẩn]]*Table2[[#This Row],[Tổng số lượng bán]]</f>
        <v>42000</v>
      </c>
      <c r="G2117">
        <v>0</v>
      </c>
      <c r="H2117">
        <f>Table2[[#This Row],[Doanh số bán]]-Table2[[#This Row],[Chiết khấu]]</f>
        <v>42000</v>
      </c>
      <c r="K2117" t="s">
        <v>24</v>
      </c>
      <c r="L2117">
        <v>0</v>
      </c>
      <c r="M2117" t="s">
        <v>319</v>
      </c>
      <c r="N2117" t="s">
        <v>26</v>
      </c>
      <c r="O2117">
        <v>0</v>
      </c>
      <c r="P2117" t="s">
        <v>449</v>
      </c>
      <c r="Q2117" t="s">
        <v>450</v>
      </c>
      <c r="R2117" t="s">
        <v>29</v>
      </c>
      <c r="S2117" t="s">
        <v>30</v>
      </c>
      <c r="T2117" t="s">
        <v>320</v>
      </c>
      <c r="U2117" t="s">
        <v>321</v>
      </c>
      <c r="V2117" t="s">
        <v>33</v>
      </c>
    </row>
    <row r="2118" spans="1:22">
      <c r="A2118" s="4">
        <v>46048</v>
      </c>
      <c r="B2118" t="s">
        <v>1600</v>
      </c>
      <c r="C2118" t="s">
        <v>23</v>
      </c>
      <c r="D2118">
        <v>1</v>
      </c>
      <c r="E2118">
        <v>47000</v>
      </c>
      <c r="F2118">
        <f>Table2[[#This Row],[Đơn Giá Chuẩn]]*Table2[[#This Row],[Tổng số lượng bán]]</f>
        <v>47000</v>
      </c>
      <c r="G2118">
        <v>0</v>
      </c>
      <c r="H2118">
        <f>Table2[[#This Row],[Doanh số bán]]-Table2[[#This Row],[Chiết khấu]]</f>
        <v>47000</v>
      </c>
      <c r="K2118" t="s">
        <v>24</v>
      </c>
      <c r="L2118">
        <v>0</v>
      </c>
      <c r="M2118" t="s">
        <v>319</v>
      </c>
      <c r="N2118" t="s">
        <v>26</v>
      </c>
      <c r="O2118">
        <v>0</v>
      </c>
      <c r="P2118" t="s">
        <v>913</v>
      </c>
      <c r="Q2118" t="s">
        <v>914</v>
      </c>
      <c r="R2118" t="s">
        <v>29</v>
      </c>
      <c r="S2118" t="s">
        <v>30</v>
      </c>
      <c r="T2118" t="s">
        <v>320</v>
      </c>
      <c r="U2118" t="s">
        <v>321</v>
      </c>
      <c r="V2118" t="s">
        <v>33</v>
      </c>
    </row>
    <row r="2119" spans="1:22">
      <c r="A2119" s="4">
        <v>46048</v>
      </c>
      <c r="B2119" t="s">
        <v>1601</v>
      </c>
      <c r="C2119" t="s">
        <v>23</v>
      </c>
      <c r="D2119">
        <v>1</v>
      </c>
      <c r="E2119">
        <v>21000</v>
      </c>
      <c r="F2119">
        <f>Table2[[#This Row],[Đơn Giá Chuẩn]]*Table2[[#This Row],[Tổng số lượng bán]]</f>
        <v>21000</v>
      </c>
      <c r="G2119">
        <v>0</v>
      </c>
      <c r="H2119">
        <f>Table2[[#This Row],[Doanh số bán]]-Table2[[#This Row],[Chiết khấu]]</f>
        <v>21000</v>
      </c>
      <c r="K2119" t="s">
        <v>24</v>
      </c>
      <c r="L2119">
        <v>0</v>
      </c>
      <c r="M2119" t="s">
        <v>319</v>
      </c>
      <c r="N2119" t="s">
        <v>26</v>
      </c>
      <c r="O2119">
        <v>0</v>
      </c>
      <c r="P2119" t="s">
        <v>27</v>
      </c>
      <c r="Q2119" t="s">
        <v>28</v>
      </c>
      <c r="R2119" t="s">
        <v>29</v>
      </c>
      <c r="S2119" t="s">
        <v>30</v>
      </c>
      <c r="T2119" t="s">
        <v>320</v>
      </c>
      <c r="U2119" t="s">
        <v>321</v>
      </c>
      <c r="V2119" t="s">
        <v>33</v>
      </c>
    </row>
    <row r="2120" spans="1:22">
      <c r="A2120" s="4">
        <v>46048</v>
      </c>
      <c r="B2120" t="s">
        <v>1602</v>
      </c>
      <c r="C2120" t="s">
        <v>23</v>
      </c>
      <c r="D2120">
        <v>1</v>
      </c>
      <c r="E2120">
        <v>21000</v>
      </c>
      <c r="F2120">
        <f>Table2[[#This Row],[Đơn Giá Chuẩn]]*Table2[[#This Row],[Tổng số lượng bán]]</f>
        <v>21000</v>
      </c>
      <c r="G2120">
        <v>0</v>
      </c>
      <c r="H2120">
        <f>Table2[[#This Row],[Doanh số bán]]-Table2[[#This Row],[Chiết khấu]]</f>
        <v>21000</v>
      </c>
      <c r="K2120" t="s">
        <v>24</v>
      </c>
      <c r="L2120">
        <v>0</v>
      </c>
      <c r="M2120" t="s">
        <v>319</v>
      </c>
      <c r="N2120" t="s">
        <v>26</v>
      </c>
      <c r="O2120">
        <v>0</v>
      </c>
      <c r="P2120" t="s">
        <v>27</v>
      </c>
      <c r="Q2120" t="s">
        <v>28</v>
      </c>
      <c r="R2120" t="s">
        <v>29</v>
      </c>
      <c r="S2120" t="s">
        <v>30</v>
      </c>
      <c r="T2120" t="s">
        <v>320</v>
      </c>
      <c r="U2120" t="s">
        <v>321</v>
      </c>
      <c r="V2120" t="s">
        <v>33</v>
      </c>
    </row>
    <row r="2121" spans="1:22">
      <c r="A2121" s="4">
        <v>46048</v>
      </c>
      <c r="B2121" t="s">
        <v>1603</v>
      </c>
      <c r="C2121" t="s">
        <v>23</v>
      </c>
      <c r="D2121">
        <v>1</v>
      </c>
      <c r="E2121">
        <v>21000</v>
      </c>
      <c r="F2121">
        <f>Table2[[#This Row],[Đơn Giá Chuẩn]]*Table2[[#This Row],[Tổng số lượng bán]]</f>
        <v>21000</v>
      </c>
      <c r="G2121">
        <v>0</v>
      </c>
      <c r="H2121">
        <f>Table2[[#This Row],[Doanh số bán]]-Table2[[#This Row],[Chiết khấu]]</f>
        <v>21000</v>
      </c>
      <c r="K2121" t="s">
        <v>24</v>
      </c>
      <c r="L2121">
        <v>0</v>
      </c>
      <c r="M2121" t="s">
        <v>319</v>
      </c>
      <c r="N2121" t="s">
        <v>26</v>
      </c>
      <c r="O2121">
        <v>0</v>
      </c>
      <c r="P2121" t="s">
        <v>27</v>
      </c>
      <c r="Q2121" t="s">
        <v>28</v>
      </c>
      <c r="R2121" t="s">
        <v>29</v>
      </c>
      <c r="S2121" t="s">
        <v>30</v>
      </c>
      <c r="T2121" t="s">
        <v>320</v>
      </c>
      <c r="U2121" t="s">
        <v>321</v>
      </c>
      <c r="V2121" t="s">
        <v>33</v>
      </c>
    </row>
    <row r="2122" spans="1:22">
      <c r="A2122" s="4">
        <v>46048</v>
      </c>
      <c r="B2122" t="s">
        <v>1603</v>
      </c>
      <c r="C2122" t="s">
        <v>23</v>
      </c>
      <c r="D2122">
        <v>1</v>
      </c>
      <c r="E2122">
        <v>25999.999999999996</v>
      </c>
      <c r="F2122">
        <f>Table2[[#This Row],[Đơn Giá Chuẩn]]*Table2[[#This Row],[Tổng số lượng bán]]</f>
        <v>25999.999999999996</v>
      </c>
      <c r="G2122">
        <v>0</v>
      </c>
      <c r="H2122">
        <f>Table2[[#This Row],[Doanh số bán]]-Table2[[#This Row],[Chiết khấu]]</f>
        <v>25999.999999999996</v>
      </c>
      <c r="K2122" t="s">
        <v>24</v>
      </c>
      <c r="L2122">
        <v>0</v>
      </c>
      <c r="M2122" t="s">
        <v>319</v>
      </c>
      <c r="N2122" t="s">
        <v>26</v>
      </c>
      <c r="O2122">
        <v>0</v>
      </c>
      <c r="P2122" t="s">
        <v>129</v>
      </c>
      <c r="Q2122" t="s">
        <v>130</v>
      </c>
      <c r="R2122" t="s">
        <v>29</v>
      </c>
      <c r="S2122" t="s">
        <v>30</v>
      </c>
      <c r="T2122" t="s">
        <v>320</v>
      </c>
      <c r="U2122" t="s">
        <v>321</v>
      </c>
      <c r="V2122" t="s">
        <v>33</v>
      </c>
    </row>
    <row r="2123" spans="1:22">
      <c r="A2123" s="4">
        <v>46048</v>
      </c>
      <c r="B2123" t="s">
        <v>1604</v>
      </c>
      <c r="C2123" t="s">
        <v>23</v>
      </c>
      <c r="D2123">
        <v>2</v>
      </c>
      <c r="E2123">
        <v>25999.999999999996</v>
      </c>
      <c r="F2123">
        <f>Table2[[#This Row],[Đơn Giá Chuẩn]]*Table2[[#This Row],[Tổng số lượng bán]]</f>
        <v>51999.999999999993</v>
      </c>
      <c r="G2123">
        <v>0</v>
      </c>
      <c r="H2123">
        <f>Table2[[#This Row],[Doanh số bán]]-Table2[[#This Row],[Chiết khấu]]</f>
        <v>51999.999999999993</v>
      </c>
      <c r="K2123" t="s">
        <v>24</v>
      </c>
      <c r="L2123">
        <v>0</v>
      </c>
      <c r="M2123" t="s">
        <v>319</v>
      </c>
      <c r="N2123" t="s">
        <v>26</v>
      </c>
      <c r="O2123">
        <v>0</v>
      </c>
      <c r="P2123" t="s">
        <v>47</v>
      </c>
      <c r="Q2123" t="s">
        <v>48</v>
      </c>
      <c r="R2123" t="s">
        <v>29</v>
      </c>
      <c r="S2123" t="s">
        <v>30</v>
      </c>
      <c r="T2123" t="s">
        <v>320</v>
      </c>
      <c r="U2123" t="s">
        <v>321</v>
      </c>
      <c r="V2123" t="s">
        <v>33</v>
      </c>
    </row>
    <row r="2124" spans="1:22">
      <c r="A2124" s="4">
        <v>46048</v>
      </c>
      <c r="B2124" t="s">
        <v>1605</v>
      </c>
      <c r="C2124" t="s">
        <v>104</v>
      </c>
      <c r="D2124">
        <v>5</v>
      </c>
      <c r="E2124">
        <v>47000</v>
      </c>
      <c r="F2124">
        <f>Table2[[#This Row],[Đơn Giá Chuẩn]]*Table2[[#This Row],[Tổng số lượng bán]]</f>
        <v>235000</v>
      </c>
      <c r="G2124">
        <v>0</v>
      </c>
      <c r="H2124">
        <f>Table2[[#This Row],[Doanh số bán]]-Table2[[#This Row],[Chiết khấu]]</f>
        <v>235000</v>
      </c>
      <c r="K2124" t="s">
        <v>24</v>
      </c>
      <c r="L2124">
        <v>0.12</v>
      </c>
      <c r="M2124" t="s">
        <v>319</v>
      </c>
      <c r="N2124" t="s">
        <v>26</v>
      </c>
      <c r="O2124">
        <v>0.6</v>
      </c>
      <c r="P2124" t="s">
        <v>520</v>
      </c>
      <c r="Q2124" t="s">
        <v>521</v>
      </c>
      <c r="R2124" t="s">
        <v>107</v>
      </c>
      <c r="S2124" t="s">
        <v>108</v>
      </c>
      <c r="T2124" t="s">
        <v>320</v>
      </c>
      <c r="U2124" t="s">
        <v>321</v>
      </c>
      <c r="V2124" t="s">
        <v>33</v>
      </c>
    </row>
    <row r="2125" spans="1:22">
      <c r="A2125" s="4">
        <v>46048</v>
      </c>
      <c r="B2125" t="s">
        <v>1605</v>
      </c>
      <c r="C2125" t="s">
        <v>104</v>
      </c>
      <c r="D2125">
        <v>5</v>
      </c>
      <c r="E2125">
        <v>51000</v>
      </c>
      <c r="F2125">
        <f>Table2[[#This Row],[Đơn Giá Chuẩn]]*Table2[[#This Row],[Tổng số lượng bán]]</f>
        <v>255000</v>
      </c>
      <c r="G2125">
        <v>0</v>
      </c>
      <c r="H2125">
        <f>Table2[[#This Row],[Doanh số bán]]-Table2[[#This Row],[Chiết khấu]]</f>
        <v>255000</v>
      </c>
      <c r="K2125" t="s">
        <v>24</v>
      </c>
      <c r="L2125">
        <v>0.12</v>
      </c>
      <c r="M2125" t="s">
        <v>319</v>
      </c>
      <c r="N2125" t="s">
        <v>26</v>
      </c>
      <c r="O2125">
        <v>0.6</v>
      </c>
      <c r="P2125" t="s">
        <v>656</v>
      </c>
      <c r="Q2125" t="s">
        <v>657</v>
      </c>
      <c r="R2125" t="s">
        <v>107</v>
      </c>
      <c r="S2125" t="s">
        <v>108</v>
      </c>
      <c r="T2125" t="s">
        <v>320</v>
      </c>
      <c r="U2125" t="s">
        <v>321</v>
      </c>
      <c r="V2125" t="s">
        <v>33</v>
      </c>
    </row>
    <row r="2126" spans="1:22">
      <c r="A2126" s="4">
        <v>46048</v>
      </c>
      <c r="B2126" t="s">
        <v>1605</v>
      </c>
      <c r="C2126" t="s">
        <v>104</v>
      </c>
      <c r="D2126">
        <v>5</v>
      </c>
      <c r="E2126">
        <v>47000</v>
      </c>
      <c r="F2126">
        <f>Table2[[#This Row],[Đơn Giá Chuẩn]]*Table2[[#This Row],[Tổng số lượng bán]]</f>
        <v>235000</v>
      </c>
      <c r="G2126">
        <v>0</v>
      </c>
      <c r="H2126">
        <f>Table2[[#This Row],[Doanh số bán]]-Table2[[#This Row],[Chiết khấu]]</f>
        <v>235000</v>
      </c>
      <c r="K2126" t="s">
        <v>24</v>
      </c>
      <c r="L2126">
        <v>0.16</v>
      </c>
      <c r="M2126" t="s">
        <v>319</v>
      </c>
      <c r="N2126" t="s">
        <v>26</v>
      </c>
      <c r="O2126">
        <v>0.8</v>
      </c>
      <c r="P2126" t="s">
        <v>105</v>
      </c>
      <c r="Q2126" t="s">
        <v>106</v>
      </c>
      <c r="R2126" t="s">
        <v>107</v>
      </c>
      <c r="S2126" t="s">
        <v>108</v>
      </c>
      <c r="T2126" t="s">
        <v>320</v>
      </c>
      <c r="U2126" t="s">
        <v>321</v>
      </c>
      <c r="V2126" t="s">
        <v>33</v>
      </c>
    </row>
    <row r="2127" spans="1:22">
      <c r="A2127" s="4">
        <v>46048</v>
      </c>
      <c r="B2127" t="s">
        <v>1605</v>
      </c>
      <c r="C2127" t="s">
        <v>104</v>
      </c>
      <c r="D2127">
        <v>5</v>
      </c>
      <c r="E2127">
        <v>51000</v>
      </c>
      <c r="F2127">
        <f>Table2[[#This Row],[Đơn Giá Chuẩn]]*Table2[[#This Row],[Tổng số lượng bán]]</f>
        <v>255000</v>
      </c>
      <c r="G2127">
        <v>0</v>
      </c>
      <c r="H2127">
        <f>Table2[[#This Row],[Doanh số bán]]-Table2[[#This Row],[Chiết khấu]]</f>
        <v>255000</v>
      </c>
      <c r="K2127" t="s">
        <v>24</v>
      </c>
      <c r="L2127">
        <v>0.12</v>
      </c>
      <c r="M2127" t="s">
        <v>319</v>
      </c>
      <c r="N2127" t="s">
        <v>26</v>
      </c>
      <c r="O2127">
        <v>0.6</v>
      </c>
      <c r="P2127" t="s">
        <v>588</v>
      </c>
      <c r="Q2127" t="s">
        <v>589</v>
      </c>
      <c r="R2127" t="s">
        <v>107</v>
      </c>
      <c r="S2127" t="s">
        <v>108</v>
      </c>
      <c r="T2127" t="s">
        <v>320</v>
      </c>
      <c r="U2127" t="s">
        <v>321</v>
      </c>
      <c r="V2127" t="s">
        <v>33</v>
      </c>
    </row>
    <row r="2128" spans="1:22">
      <c r="A2128" s="4">
        <v>46048</v>
      </c>
      <c r="B2128" t="s">
        <v>1605</v>
      </c>
      <c r="C2128" t="s">
        <v>104</v>
      </c>
      <c r="D2128">
        <v>5</v>
      </c>
      <c r="E2128">
        <v>51000</v>
      </c>
      <c r="F2128">
        <f>Table2[[#This Row],[Đơn Giá Chuẩn]]*Table2[[#This Row],[Tổng số lượng bán]]</f>
        <v>255000</v>
      </c>
      <c r="G2128">
        <v>0</v>
      </c>
      <c r="H2128">
        <f>Table2[[#This Row],[Doanh số bán]]-Table2[[#This Row],[Chiết khấu]]</f>
        <v>255000</v>
      </c>
      <c r="K2128" t="s">
        <v>24</v>
      </c>
      <c r="L2128">
        <v>0.12</v>
      </c>
      <c r="M2128" t="s">
        <v>319</v>
      </c>
      <c r="N2128" t="s">
        <v>26</v>
      </c>
      <c r="O2128">
        <v>0.6</v>
      </c>
      <c r="P2128" t="s">
        <v>586</v>
      </c>
      <c r="Q2128" t="s">
        <v>587</v>
      </c>
      <c r="R2128" t="s">
        <v>107</v>
      </c>
      <c r="S2128" t="s">
        <v>108</v>
      </c>
      <c r="T2128" t="s">
        <v>320</v>
      </c>
      <c r="U2128" t="s">
        <v>321</v>
      </c>
      <c r="V2128" t="s">
        <v>33</v>
      </c>
    </row>
    <row r="2129" spans="1:22">
      <c r="A2129" s="4">
        <v>46048</v>
      </c>
      <c r="B2129" t="s">
        <v>1606</v>
      </c>
      <c r="C2129" t="s">
        <v>23</v>
      </c>
      <c r="D2129">
        <v>1</v>
      </c>
      <c r="E2129">
        <v>62000</v>
      </c>
      <c r="F2129">
        <f>Table2[[#This Row],[Đơn Giá Chuẩn]]*Table2[[#This Row],[Tổng số lượng bán]]</f>
        <v>62000</v>
      </c>
      <c r="G2129">
        <v>0</v>
      </c>
      <c r="H2129">
        <f>Table2[[#This Row],[Doanh số bán]]-Table2[[#This Row],[Chiết khấu]]</f>
        <v>62000</v>
      </c>
      <c r="K2129" t="s">
        <v>24</v>
      </c>
      <c r="L2129">
        <v>0</v>
      </c>
      <c r="M2129" t="s">
        <v>319</v>
      </c>
      <c r="N2129" t="s">
        <v>26</v>
      </c>
      <c r="O2129">
        <v>0</v>
      </c>
      <c r="P2129" t="s">
        <v>199</v>
      </c>
      <c r="Q2129" t="s">
        <v>200</v>
      </c>
      <c r="R2129" t="s">
        <v>29</v>
      </c>
      <c r="S2129" t="s">
        <v>30</v>
      </c>
      <c r="T2129" t="s">
        <v>320</v>
      </c>
      <c r="U2129" t="s">
        <v>321</v>
      </c>
      <c r="V2129" t="s">
        <v>33</v>
      </c>
    </row>
    <row r="2130" spans="1:22">
      <c r="A2130" s="4">
        <v>46048</v>
      </c>
      <c r="B2130" t="s">
        <v>1606</v>
      </c>
      <c r="C2130" t="s">
        <v>23</v>
      </c>
      <c r="D2130">
        <v>1</v>
      </c>
      <c r="E2130">
        <v>22000</v>
      </c>
      <c r="F2130">
        <f>Table2[[#This Row],[Đơn Giá Chuẩn]]*Table2[[#This Row],[Tổng số lượng bán]]</f>
        <v>22000</v>
      </c>
      <c r="G2130">
        <v>0</v>
      </c>
      <c r="H2130">
        <f>Table2[[#This Row],[Doanh số bán]]-Table2[[#This Row],[Chiết khấu]]</f>
        <v>22000</v>
      </c>
      <c r="K2130" t="s">
        <v>24</v>
      </c>
      <c r="L2130">
        <v>0</v>
      </c>
      <c r="M2130" t="s">
        <v>319</v>
      </c>
      <c r="N2130" t="s">
        <v>26</v>
      </c>
      <c r="O2130">
        <v>0</v>
      </c>
      <c r="P2130" t="s">
        <v>352</v>
      </c>
      <c r="Q2130" t="s">
        <v>353</v>
      </c>
      <c r="R2130" t="s">
        <v>29</v>
      </c>
      <c r="S2130" t="s">
        <v>240</v>
      </c>
      <c r="T2130" t="s">
        <v>320</v>
      </c>
      <c r="U2130" t="s">
        <v>321</v>
      </c>
      <c r="V2130" t="s">
        <v>33</v>
      </c>
    </row>
    <row r="2131" spans="1:22">
      <c r="A2131" s="4">
        <v>46048</v>
      </c>
      <c r="B2131" t="s">
        <v>1606</v>
      </c>
      <c r="C2131" t="s">
        <v>23</v>
      </c>
      <c r="D2131">
        <v>1</v>
      </c>
      <c r="E2131">
        <v>42000</v>
      </c>
      <c r="F2131">
        <f>Table2[[#This Row],[Đơn Giá Chuẩn]]*Table2[[#This Row],[Tổng số lượng bán]]</f>
        <v>42000</v>
      </c>
      <c r="G2131">
        <v>0</v>
      </c>
      <c r="H2131">
        <f>Table2[[#This Row],[Doanh số bán]]-Table2[[#This Row],[Chiết khấu]]</f>
        <v>42000</v>
      </c>
      <c r="K2131" t="s">
        <v>24</v>
      </c>
      <c r="L2131">
        <v>0</v>
      </c>
      <c r="M2131" t="s">
        <v>319</v>
      </c>
      <c r="N2131" t="s">
        <v>26</v>
      </c>
      <c r="O2131">
        <v>0</v>
      </c>
      <c r="P2131" t="s">
        <v>977</v>
      </c>
      <c r="Q2131" t="s">
        <v>978</v>
      </c>
      <c r="R2131" t="s">
        <v>29</v>
      </c>
      <c r="S2131" t="s">
        <v>59</v>
      </c>
      <c r="T2131" t="s">
        <v>320</v>
      </c>
      <c r="U2131" t="s">
        <v>321</v>
      </c>
      <c r="V2131" t="s">
        <v>33</v>
      </c>
    </row>
    <row r="2132" spans="1:22">
      <c r="A2132" s="4">
        <v>46048</v>
      </c>
      <c r="B2132" t="s">
        <v>1607</v>
      </c>
      <c r="C2132" t="s">
        <v>23</v>
      </c>
      <c r="D2132">
        <v>1</v>
      </c>
      <c r="E2132">
        <v>21000</v>
      </c>
      <c r="F2132">
        <f>Table2[[#This Row],[Đơn Giá Chuẩn]]*Table2[[#This Row],[Tổng số lượng bán]]</f>
        <v>21000</v>
      </c>
      <c r="G2132">
        <v>0</v>
      </c>
      <c r="H2132">
        <f>Table2[[#This Row],[Doanh số bán]]-Table2[[#This Row],[Chiết khấu]]</f>
        <v>21000</v>
      </c>
      <c r="K2132" t="s">
        <v>24</v>
      </c>
      <c r="L2132">
        <v>0</v>
      </c>
      <c r="M2132" t="s">
        <v>319</v>
      </c>
      <c r="N2132" t="s">
        <v>26</v>
      </c>
      <c r="O2132">
        <v>0</v>
      </c>
      <c r="P2132" t="s">
        <v>27</v>
      </c>
      <c r="Q2132" t="s">
        <v>28</v>
      </c>
      <c r="R2132" t="s">
        <v>29</v>
      </c>
      <c r="S2132" t="s">
        <v>30</v>
      </c>
      <c r="T2132" t="s">
        <v>320</v>
      </c>
      <c r="U2132" t="s">
        <v>321</v>
      </c>
      <c r="V2132" t="s">
        <v>33</v>
      </c>
    </row>
    <row r="2133" spans="1:22">
      <c r="A2133" s="4">
        <v>46048</v>
      </c>
      <c r="B2133" t="s">
        <v>1608</v>
      </c>
      <c r="C2133" t="s">
        <v>23</v>
      </c>
      <c r="D2133">
        <v>1</v>
      </c>
      <c r="E2133">
        <v>27000</v>
      </c>
      <c r="F2133">
        <f>Table2[[#This Row],[Đơn Giá Chuẩn]]*Table2[[#This Row],[Tổng số lượng bán]]</f>
        <v>27000</v>
      </c>
      <c r="G2133">
        <v>0</v>
      </c>
      <c r="H2133">
        <f>Table2[[#This Row],[Doanh số bán]]-Table2[[#This Row],[Chiết khấu]]</f>
        <v>27000</v>
      </c>
      <c r="K2133" t="s">
        <v>24</v>
      </c>
      <c r="L2133">
        <v>0</v>
      </c>
      <c r="M2133" t="s">
        <v>319</v>
      </c>
      <c r="N2133" t="s">
        <v>26</v>
      </c>
      <c r="O2133">
        <v>0</v>
      </c>
      <c r="P2133" t="s">
        <v>238</v>
      </c>
      <c r="Q2133" t="s">
        <v>239</v>
      </c>
      <c r="R2133" t="s">
        <v>29</v>
      </c>
      <c r="S2133" t="s">
        <v>240</v>
      </c>
      <c r="T2133" t="s">
        <v>320</v>
      </c>
      <c r="U2133" t="s">
        <v>321</v>
      </c>
      <c r="V2133" t="s">
        <v>33</v>
      </c>
    </row>
    <row r="2134" spans="1:22">
      <c r="A2134" s="4">
        <v>46048</v>
      </c>
      <c r="B2134" t="s">
        <v>1608</v>
      </c>
      <c r="C2134" t="s">
        <v>23</v>
      </c>
      <c r="D2134">
        <v>1</v>
      </c>
      <c r="E2134">
        <v>32000</v>
      </c>
      <c r="F2134">
        <f>Table2[[#This Row],[Đơn Giá Chuẩn]]*Table2[[#This Row],[Tổng số lượng bán]]</f>
        <v>32000</v>
      </c>
      <c r="G2134">
        <v>0</v>
      </c>
      <c r="H2134">
        <f>Table2[[#This Row],[Doanh số bán]]-Table2[[#This Row],[Chiết khấu]]</f>
        <v>32000</v>
      </c>
      <c r="K2134" t="s">
        <v>24</v>
      </c>
      <c r="L2134">
        <v>0</v>
      </c>
      <c r="M2134" t="s">
        <v>319</v>
      </c>
      <c r="N2134" t="s">
        <v>26</v>
      </c>
      <c r="O2134">
        <v>0</v>
      </c>
      <c r="P2134" t="s">
        <v>963</v>
      </c>
      <c r="Q2134" t="s">
        <v>964</v>
      </c>
      <c r="R2134" t="s">
        <v>29</v>
      </c>
      <c r="S2134" t="s">
        <v>240</v>
      </c>
      <c r="T2134" t="s">
        <v>320</v>
      </c>
      <c r="U2134" t="s">
        <v>321</v>
      </c>
      <c r="V2134" t="s">
        <v>33</v>
      </c>
    </row>
    <row r="2135" spans="1:22">
      <c r="A2135" s="4">
        <v>46048</v>
      </c>
      <c r="B2135" t="s">
        <v>1609</v>
      </c>
      <c r="C2135" t="s">
        <v>23</v>
      </c>
      <c r="D2135">
        <v>1</v>
      </c>
      <c r="E2135">
        <v>42000</v>
      </c>
      <c r="F2135">
        <f>Table2[[#This Row],[Đơn Giá Chuẩn]]*Table2[[#This Row],[Tổng số lượng bán]]</f>
        <v>42000</v>
      </c>
      <c r="G2135">
        <v>0</v>
      </c>
      <c r="H2135">
        <f>Table2[[#This Row],[Doanh số bán]]-Table2[[#This Row],[Chiết khấu]]</f>
        <v>42000</v>
      </c>
      <c r="K2135" t="s">
        <v>24</v>
      </c>
      <c r="L2135">
        <v>0</v>
      </c>
      <c r="M2135" t="s">
        <v>319</v>
      </c>
      <c r="N2135" t="s">
        <v>26</v>
      </c>
      <c r="O2135">
        <v>0</v>
      </c>
      <c r="P2135" t="s">
        <v>141</v>
      </c>
      <c r="Q2135" t="s">
        <v>142</v>
      </c>
      <c r="R2135" t="s">
        <v>29</v>
      </c>
      <c r="S2135" t="s">
        <v>59</v>
      </c>
      <c r="T2135" t="s">
        <v>320</v>
      </c>
      <c r="U2135" t="s">
        <v>321</v>
      </c>
      <c r="V2135" t="s">
        <v>33</v>
      </c>
    </row>
    <row r="2136" spans="1:22">
      <c r="A2136" s="4">
        <v>46048</v>
      </c>
      <c r="B2136" t="s">
        <v>1609</v>
      </c>
      <c r="C2136" t="s">
        <v>23</v>
      </c>
      <c r="D2136">
        <v>1</v>
      </c>
      <c r="E2136">
        <v>21000</v>
      </c>
      <c r="F2136">
        <f>Table2[[#This Row],[Đơn Giá Chuẩn]]*Table2[[#This Row],[Tổng số lượng bán]]</f>
        <v>21000</v>
      </c>
      <c r="G2136">
        <v>0</v>
      </c>
      <c r="H2136">
        <f>Table2[[#This Row],[Doanh số bán]]-Table2[[#This Row],[Chiết khấu]]</f>
        <v>21000</v>
      </c>
      <c r="K2136" t="s">
        <v>24</v>
      </c>
      <c r="L2136">
        <v>0</v>
      </c>
      <c r="M2136" t="s">
        <v>319</v>
      </c>
      <c r="N2136" t="s">
        <v>26</v>
      </c>
      <c r="O2136">
        <v>0</v>
      </c>
      <c r="P2136" t="s">
        <v>27</v>
      </c>
      <c r="Q2136" t="s">
        <v>28</v>
      </c>
      <c r="R2136" t="s">
        <v>29</v>
      </c>
      <c r="S2136" t="s">
        <v>30</v>
      </c>
      <c r="T2136" t="s">
        <v>320</v>
      </c>
      <c r="U2136" t="s">
        <v>321</v>
      </c>
      <c r="V2136" t="s">
        <v>33</v>
      </c>
    </row>
    <row r="2137" spans="1:22">
      <c r="A2137" s="4">
        <v>46048</v>
      </c>
      <c r="B2137" t="s">
        <v>1609</v>
      </c>
      <c r="C2137" t="s">
        <v>23</v>
      </c>
      <c r="D2137">
        <v>2</v>
      </c>
      <c r="E2137">
        <v>42000</v>
      </c>
      <c r="F2137">
        <f>Table2[[#This Row],[Đơn Giá Chuẩn]]*Table2[[#This Row],[Tổng số lượng bán]]</f>
        <v>84000</v>
      </c>
      <c r="G2137">
        <v>0</v>
      </c>
      <c r="H2137">
        <f>Table2[[#This Row],[Doanh số bán]]-Table2[[#This Row],[Chiết khấu]]</f>
        <v>84000</v>
      </c>
      <c r="K2137" t="s">
        <v>24</v>
      </c>
      <c r="L2137">
        <v>0</v>
      </c>
      <c r="M2137" t="s">
        <v>319</v>
      </c>
      <c r="N2137" t="s">
        <v>26</v>
      </c>
      <c r="O2137">
        <v>0</v>
      </c>
      <c r="P2137" t="s">
        <v>878</v>
      </c>
      <c r="Q2137" t="s">
        <v>879</v>
      </c>
      <c r="R2137" t="s">
        <v>29</v>
      </c>
      <c r="S2137" t="s">
        <v>59</v>
      </c>
      <c r="T2137" t="s">
        <v>320</v>
      </c>
      <c r="U2137" t="s">
        <v>321</v>
      </c>
      <c r="V2137" t="s">
        <v>33</v>
      </c>
    </row>
    <row r="2138" spans="1:22">
      <c r="A2138" s="4">
        <v>46048</v>
      </c>
      <c r="B2138" t="s">
        <v>1609</v>
      </c>
      <c r="C2138" t="s">
        <v>23</v>
      </c>
      <c r="D2138">
        <v>1</v>
      </c>
      <c r="E2138">
        <v>42000</v>
      </c>
      <c r="F2138">
        <f>Table2[[#This Row],[Đơn Giá Chuẩn]]*Table2[[#This Row],[Tổng số lượng bán]]</f>
        <v>42000</v>
      </c>
      <c r="G2138">
        <v>0</v>
      </c>
      <c r="H2138">
        <f>Table2[[#This Row],[Doanh số bán]]-Table2[[#This Row],[Chiết khấu]]</f>
        <v>42000</v>
      </c>
      <c r="K2138" t="s">
        <v>24</v>
      </c>
      <c r="L2138">
        <v>0</v>
      </c>
      <c r="M2138" t="s">
        <v>319</v>
      </c>
      <c r="N2138" t="s">
        <v>26</v>
      </c>
      <c r="O2138">
        <v>0</v>
      </c>
      <c r="P2138" t="s">
        <v>54</v>
      </c>
      <c r="Q2138" t="s">
        <v>55</v>
      </c>
      <c r="R2138" t="s">
        <v>29</v>
      </c>
      <c r="S2138" t="s">
        <v>56</v>
      </c>
      <c r="T2138" t="s">
        <v>320</v>
      </c>
      <c r="U2138" t="s">
        <v>321</v>
      </c>
      <c r="V2138" t="s">
        <v>33</v>
      </c>
    </row>
    <row r="2139" spans="1:22">
      <c r="A2139" s="4">
        <v>46048</v>
      </c>
      <c r="B2139" t="s">
        <v>1610</v>
      </c>
      <c r="C2139" t="s">
        <v>23</v>
      </c>
      <c r="D2139">
        <v>2</v>
      </c>
      <c r="E2139">
        <v>42000</v>
      </c>
      <c r="F2139">
        <f>Table2[[#This Row],[Đơn Giá Chuẩn]]*Table2[[#This Row],[Tổng số lượng bán]]</f>
        <v>84000</v>
      </c>
      <c r="G2139">
        <v>0</v>
      </c>
      <c r="H2139">
        <f>Table2[[#This Row],[Doanh số bán]]-Table2[[#This Row],[Chiết khấu]]</f>
        <v>84000</v>
      </c>
      <c r="K2139" t="s">
        <v>24</v>
      </c>
      <c r="L2139">
        <v>0</v>
      </c>
      <c r="M2139" t="s">
        <v>319</v>
      </c>
      <c r="N2139" t="s">
        <v>26</v>
      </c>
      <c r="O2139">
        <v>0</v>
      </c>
      <c r="P2139" t="s">
        <v>449</v>
      </c>
      <c r="Q2139" t="s">
        <v>450</v>
      </c>
      <c r="R2139" t="s">
        <v>29</v>
      </c>
      <c r="S2139" t="s">
        <v>30</v>
      </c>
      <c r="T2139" t="s">
        <v>320</v>
      </c>
      <c r="U2139" t="s">
        <v>321</v>
      </c>
      <c r="V2139" t="s">
        <v>33</v>
      </c>
    </row>
    <row r="2140" spans="1:22">
      <c r="A2140" s="4">
        <v>46048</v>
      </c>
      <c r="B2140" t="s">
        <v>1611</v>
      </c>
      <c r="C2140" t="s">
        <v>23</v>
      </c>
      <c r="D2140">
        <v>1</v>
      </c>
      <c r="E2140">
        <v>25999.999999999996</v>
      </c>
      <c r="F2140">
        <f>Table2[[#This Row],[Đơn Giá Chuẩn]]*Table2[[#This Row],[Tổng số lượng bán]]</f>
        <v>25999.999999999996</v>
      </c>
      <c r="G2140">
        <v>0</v>
      </c>
      <c r="H2140">
        <f>Table2[[#This Row],[Doanh số bán]]-Table2[[#This Row],[Chiết khấu]]</f>
        <v>25999.999999999996</v>
      </c>
      <c r="K2140" t="s">
        <v>24</v>
      </c>
      <c r="L2140">
        <v>0</v>
      </c>
      <c r="M2140" t="s">
        <v>319</v>
      </c>
      <c r="N2140" t="s">
        <v>26</v>
      </c>
      <c r="O2140">
        <v>0</v>
      </c>
      <c r="P2140" t="s">
        <v>47</v>
      </c>
      <c r="Q2140" t="s">
        <v>48</v>
      </c>
      <c r="R2140" t="s">
        <v>29</v>
      </c>
      <c r="S2140" t="s">
        <v>30</v>
      </c>
      <c r="T2140" t="s">
        <v>320</v>
      </c>
      <c r="U2140" t="s">
        <v>321</v>
      </c>
      <c r="V2140" t="s">
        <v>33</v>
      </c>
    </row>
    <row r="2141" spans="1:22">
      <c r="A2141" s="4">
        <v>46048</v>
      </c>
      <c r="B2141" t="s">
        <v>1611</v>
      </c>
      <c r="C2141" t="s">
        <v>23</v>
      </c>
      <c r="D2141">
        <v>1</v>
      </c>
      <c r="E2141">
        <v>32000</v>
      </c>
      <c r="F2141">
        <f>Table2[[#This Row],[Đơn Giá Chuẩn]]*Table2[[#This Row],[Tổng số lượng bán]]</f>
        <v>32000</v>
      </c>
      <c r="G2141">
        <v>0</v>
      </c>
      <c r="H2141">
        <f>Table2[[#This Row],[Doanh số bán]]-Table2[[#This Row],[Chiết khấu]]</f>
        <v>32000</v>
      </c>
      <c r="K2141" t="s">
        <v>24</v>
      </c>
      <c r="L2141">
        <v>0</v>
      </c>
      <c r="M2141" t="s">
        <v>319</v>
      </c>
      <c r="N2141" t="s">
        <v>26</v>
      </c>
      <c r="O2141">
        <v>0</v>
      </c>
      <c r="P2141" t="s">
        <v>873</v>
      </c>
      <c r="Q2141" t="s">
        <v>874</v>
      </c>
      <c r="R2141" t="s">
        <v>29</v>
      </c>
      <c r="S2141" t="s">
        <v>30</v>
      </c>
      <c r="T2141" t="s">
        <v>320</v>
      </c>
      <c r="U2141" t="s">
        <v>321</v>
      </c>
      <c r="V2141" t="s">
        <v>33</v>
      </c>
    </row>
    <row r="2142" spans="1:22">
      <c r="A2142" s="4">
        <v>46033</v>
      </c>
      <c r="B2142" t="s">
        <v>1612</v>
      </c>
      <c r="C2142" t="s">
        <v>104</v>
      </c>
      <c r="D2142">
        <v>3</v>
      </c>
      <c r="E2142">
        <v>152000</v>
      </c>
      <c r="F2142">
        <f>Table2[[#This Row],[Đơn Giá Chuẩn]]*Table2[[#This Row],[Tổng số lượng bán]]</f>
        <v>456000</v>
      </c>
      <c r="G2142">
        <v>138889</v>
      </c>
      <c r="H2142">
        <f>Table2[[#This Row],[Doanh số bán]]-Table2[[#This Row],[Chiết khấu]]</f>
        <v>317111</v>
      </c>
      <c r="K2142" t="s">
        <v>24</v>
      </c>
      <c r="L2142">
        <v>0.1</v>
      </c>
      <c r="M2142" t="s">
        <v>25</v>
      </c>
      <c r="N2142" t="s">
        <v>26</v>
      </c>
      <c r="O2142">
        <v>0.30000000000000004</v>
      </c>
      <c r="P2142" t="s">
        <v>1575</v>
      </c>
      <c r="Q2142" t="s">
        <v>1576</v>
      </c>
      <c r="R2142" t="s">
        <v>41</v>
      </c>
      <c r="S2142" t="s">
        <v>42</v>
      </c>
      <c r="T2142" t="s">
        <v>31</v>
      </c>
      <c r="U2142" t="s">
        <v>32</v>
      </c>
      <c r="V2142" t="s">
        <v>33</v>
      </c>
    </row>
    <row r="2143" spans="1:22">
      <c r="A2143" s="4">
        <v>46037</v>
      </c>
      <c r="B2143" t="s">
        <v>1613</v>
      </c>
      <c r="C2143" t="s">
        <v>104</v>
      </c>
      <c r="D2143">
        <v>1</v>
      </c>
      <c r="E2143">
        <v>152000</v>
      </c>
      <c r="F2143">
        <f>Table2[[#This Row],[Đơn Giá Chuẩn]]*Table2[[#This Row],[Tổng số lượng bán]]</f>
        <v>152000</v>
      </c>
      <c r="G2143">
        <v>0</v>
      </c>
      <c r="H2143">
        <f>Table2[[#This Row],[Doanh số bán]]-Table2[[#This Row],[Chiết khấu]]</f>
        <v>152000</v>
      </c>
      <c r="K2143" t="s">
        <v>24</v>
      </c>
      <c r="L2143">
        <v>0.125</v>
      </c>
      <c r="M2143" t="s">
        <v>25</v>
      </c>
      <c r="N2143" t="s">
        <v>26</v>
      </c>
      <c r="O2143">
        <v>0.125</v>
      </c>
      <c r="P2143" t="s">
        <v>1500</v>
      </c>
      <c r="Q2143" t="s">
        <v>1501</v>
      </c>
      <c r="R2143" t="s">
        <v>41</v>
      </c>
      <c r="S2143" t="s">
        <v>42</v>
      </c>
      <c r="T2143" t="s">
        <v>31</v>
      </c>
      <c r="U2143" t="s">
        <v>32</v>
      </c>
      <c r="V2143" t="s">
        <v>33</v>
      </c>
    </row>
    <row r="2144" spans="1:22">
      <c r="A2144" s="4">
        <v>46048</v>
      </c>
      <c r="B2144" t="s">
        <v>1614</v>
      </c>
      <c r="C2144" t="s">
        <v>23</v>
      </c>
      <c r="D2144">
        <v>1</v>
      </c>
      <c r="E2144">
        <v>37000</v>
      </c>
      <c r="F2144">
        <f>Table2[[#This Row],[Đơn Giá Chuẩn]]*Table2[[#This Row],[Tổng số lượng bán]]</f>
        <v>37000</v>
      </c>
      <c r="G2144">
        <v>0</v>
      </c>
      <c r="H2144">
        <f>Table2[[#This Row],[Doanh số bán]]-Table2[[#This Row],[Chiết khấu]]</f>
        <v>37000</v>
      </c>
      <c r="K2144" t="s">
        <v>24</v>
      </c>
      <c r="L2144">
        <v>0</v>
      </c>
      <c r="M2144" t="s">
        <v>319</v>
      </c>
      <c r="N2144" t="s">
        <v>26</v>
      </c>
      <c r="O2144">
        <v>0</v>
      </c>
      <c r="P2144" t="s">
        <v>402</v>
      </c>
      <c r="Q2144" t="s">
        <v>403</v>
      </c>
      <c r="R2144" t="s">
        <v>29</v>
      </c>
      <c r="S2144" t="s">
        <v>59</v>
      </c>
      <c r="T2144" t="s">
        <v>320</v>
      </c>
      <c r="U2144" t="s">
        <v>321</v>
      </c>
      <c r="V2144" t="s">
        <v>33</v>
      </c>
    </row>
    <row r="2145" spans="1:22">
      <c r="A2145" s="4">
        <v>46048</v>
      </c>
      <c r="B2145" t="s">
        <v>1614</v>
      </c>
      <c r="C2145" t="s">
        <v>23</v>
      </c>
      <c r="D2145">
        <v>1</v>
      </c>
      <c r="E2145">
        <v>42000</v>
      </c>
      <c r="F2145">
        <f>Table2[[#This Row],[Đơn Giá Chuẩn]]*Table2[[#This Row],[Tổng số lượng bán]]</f>
        <v>42000</v>
      </c>
      <c r="G2145">
        <v>0</v>
      </c>
      <c r="H2145">
        <f>Table2[[#This Row],[Doanh số bán]]-Table2[[#This Row],[Chiết khấu]]</f>
        <v>42000</v>
      </c>
      <c r="K2145" t="s">
        <v>24</v>
      </c>
      <c r="L2145">
        <v>0</v>
      </c>
      <c r="M2145" t="s">
        <v>319</v>
      </c>
      <c r="N2145" t="s">
        <v>26</v>
      </c>
      <c r="O2145">
        <v>0</v>
      </c>
      <c r="P2145" t="s">
        <v>171</v>
      </c>
      <c r="Q2145" t="s">
        <v>172</v>
      </c>
      <c r="R2145" t="s">
        <v>29</v>
      </c>
      <c r="S2145" t="s">
        <v>59</v>
      </c>
      <c r="T2145" t="s">
        <v>320</v>
      </c>
      <c r="U2145" t="s">
        <v>321</v>
      </c>
      <c r="V2145" t="s">
        <v>33</v>
      </c>
    </row>
    <row r="2146" spans="1:22">
      <c r="A2146" s="4">
        <v>46049</v>
      </c>
      <c r="B2146" t="s">
        <v>1615</v>
      </c>
      <c r="C2146" t="s">
        <v>23</v>
      </c>
      <c r="D2146">
        <v>3</v>
      </c>
      <c r="E2146">
        <v>25999.999999999996</v>
      </c>
      <c r="F2146">
        <f>Table2[[#This Row],[Đơn Giá Chuẩn]]*Table2[[#This Row],[Tổng số lượng bán]]</f>
        <v>77999.999999999985</v>
      </c>
      <c r="G2146">
        <v>0</v>
      </c>
      <c r="H2146">
        <f>Table2[[#This Row],[Doanh số bán]]-Table2[[#This Row],[Chiết khấu]]</f>
        <v>77999.999999999985</v>
      </c>
      <c r="K2146" t="s">
        <v>24</v>
      </c>
      <c r="L2146">
        <v>0</v>
      </c>
      <c r="M2146" t="s">
        <v>319</v>
      </c>
      <c r="N2146" t="s">
        <v>26</v>
      </c>
      <c r="O2146">
        <v>0</v>
      </c>
      <c r="P2146" t="s">
        <v>47</v>
      </c>
      <c r="Q2146" t="s">
        <v>48</v>
      </c>
      <c r="R2146" t="s">
        <v>29</v>
      </c>
      <c r="S2146" t="s">
        <v>30</v>
      </c>
      <c r="T2146" t="s">
        <v>320</v>
      </c>
      <c r="U2146" t="s">
        <v>321</v>
      </c>
      <c r="V2146" t="s">
        <v>33</v>
      </c>
    </row>
    <row r="2147" spans="1:22">
      <c r="A2147" s="4">
        <v>46049</v>
      </c>
      <c r="B2147" t="s">
        <v>1616</v>
      </c>
      <c r="C2147" t="s">
        <v>23</v>
      </c>
      <c r="D2147">
        <v>1</v>
      </c>
      <c r="E2147">
        <v>25999.999999999996</v>
      </c>
      <c r="F2147">
        <f>Table2[[#This Row],[Đơn Giá Chuẩn]]*Table2[[#This Row],[Tổng số lượng bán]]</f>
        <v>25999.999999999996</v>
      </c>
      <c r="G2147">
        <v>0</v>
      </c>
      <c r="H2147">
        <f>Table2[[#This Row],[Doanh số bán]]-Table2[[#This Row],[Chiết khấu]]</f>
        <v>25999.999999999996</v>
      </c>
      <c r="K2147" t="s">
        <v>24</v>
      </c>
      <c r="L2147">
        <v>0</v>
      </c>
      <c r="M2147" t="s">
        <v>319</v>
      </c>
      <c r="N2147" t="s">
        <v>26</v>
      </c>
      <c r="O2147">
        <v>0</v>
      </c>
      <c r="P2147" t="s">
        <v>47</v>
      </c>
      <c r="Q2147" t="s">
        <v>48</v>
      </c>
      <c r="R2147" t="s">
        <v>29</v>
      </c>
      <c r="S2147" t="s">
        <v>30</v>
      </c>
      <c r="T2147" t="s">
        <v>320</v>
      </c>
      <c r="U2147" t="s">
        <v>321</v>
      </c>
      <c r="V2147" t="s">
        <v>33</v>
      </c>
    </row>
    <row r="2148" spans="1:22">
      <c r="A2148" s="4">
        <v>46037</v>
      </c>
      <c r="B2148" t="s">
        <v>280</v>
      </c>
      <c r="C2148" t="s">
        <v>104</v>
      </c>
      <c r="D2148">
        <v>1</v>
      </c>
      <c r="E2148">
        <v>152000</v>
      </c>
      <c r="F2148">
        <f>Table2[[#This Row],[Đơn Giá Chuẩn]]*Table2[[#This Row],[Tổng số lượng bán]]</f>
        <v>152000</v>
      </c>
      <c r="G2148">
        <v>0</v>
      </c>
      <c r="H2148">
        <f>Table2[[#This Row],[Doanh số bán]]-Table2[[#This Row],[Chiết khấu]]</f>
        <v>152000</v>
      </c>
      <c r="K2148" t="s">
        <v>24</v>
      </c>
      <c r="L2148">
        <v>0.1</v>
      </c>
      <c r="M2148" t="s">
        <v>25</v>
      </c>
      <c r="N2148" t="s">
        <v>26</v>
      </c>
      <c r="O2148">
        <v>0.1</v>
      </c>
      <c r="P2148" t="s">
        <v>1494</v>
      </c>
      <c r="Q2148" t="s">
        <v>1495</v>
      </c>
      <c r="R2148" t="s">
        <v>41</v>
      </c>
      <c r="S2148" t="s">
        <v>42</v>
      </c>
      <c r="T2148" t="s">
        <v>31</v>
      </c>
      <c r="U2148" t="s">
        <v>32</v>
      </c>
      <c r="V2148" t="s">
        <v>33</v>
      </c>
    </row>
    <row r="2149" spans="1:22">
      <c r="A2149" s="4">
        <v>46049</v>
      </c>
      <c r="B2149" t="s">
        <v>1617</v>
      </c>
      <c r="C2149" t="s">
        <v>23</v>
      </c>
      <c r="D2149">
        <v>2</v>
      </c>
      <c r="E2149">
        <v>25999.999999999996</v>
      </c>
      <c r="F2149">
        <f>Table2[[#This Row],[Đơn Giá Chuẩn]]*Table2[[#This Row],[Tổng số lượng bán]]</f>
        <v>51999.999999999993</v>
      </c>
      <c r="G2149">
        <v>0</v>
      </c>
      <c r="H2149">
        <f>Table2[[#This Row],[Doanh số bán]]-Table2[[#This Row],[Chiết khấu]]</f>
        <v>51999.999999999993</v>
      </c>
      <c r="K2149" t="s">
        <v>24</v>
      </c>
      <c r="L2149">
        <v>0</v>
      </c>
      <c r="M2149" t="s">
        <v>319</v>
      </c>
      <c r="N2149" t="s">
        <v>26</v>
      </c>
      <c r="O2149">
        <v>0</v>
      </c>
      <c r="P2149" t="s">
        <v>47</v>
      </c>
      <c r="Q2149" t="s">
        <v>48</v>
      </c>
      <c r="R2149" t="s">
        <v>29</v>
      </c>
      <c r="S2149" t="s">
        <v>30</v>
      </c>
      <c r="T2149" t="s">
        <v>320</v>
      </c>
      <c r="U2149" t="s">
        <v>321</v>
      </c>
      <c r="V2149" t="s">
        <v>33</v>
      </c>
    </row>
    <row r="2150" spans="1:22">
      <c r="A2150" s="4">
        <v>46049</v>
      </c>
      <c r="B2150" t="s">
        <v>1617</v>
      </c>
      <c r="C2150" t="s">
        <v>23</v>
      </c>
      <c r="D2150">
        <v>3</v>
      </c>
      <c r="E2150">
        <v>21000</v>
      </c>
      <c r="F2150">
        <f>Table2[[#This Row],[Đơn Giá Chuẩn]]*Table2[[#This Row],[Tổng số lượng bán]]</f>
        <v>63000</v>
      </c>
      <c r="G2150">
        <v>0</v>
      </c>
      <c r="H2150">
        <f>Table2[[#This Row],[Doanh số bán]]-Table2[[#This Row],[Chiết khấu]]</f>
        <v>63000</v>
      </c>
      <c r="K2150" t="s">
        <v>24</v>
      </c>
      <c r="L2150">
        <v>0</v>
      </c>
      <c r="M2150" t="s">
        <v>319</v>
      </c>
      <c r="N2150" t="s">
        <v>26</v>
      </c>
      <c r="O2150">
        <v>0</v>
      </c>
      <c r="P2150" t="s">
        <v>27</v>
      </c>
      <c r="Q2150" t="s">
        <v>28</v>
      </c>
      <c r="R2150" t="s">
        <v>29</v>
      </c>
      <c r="S2150" t="s">
        <v>30</v>
      </c>
      <c r="T2150" t="s">
        <v>320</v>
      </c>
      <c r="U2150" t="s">
        <v>321</v>
      </c>
      <c r="V2150" t="s">
        <v>33</v>
      </c>
    </row>
    <row r="2151" spans="1:22">
      <c r="A2151" s="4">
        <v>46049</v>
      </c>
      <c r="B2151" t="s">
        <v>1618</v>
      </c>
      <c r="C2151" t="s">
        <v>23</v>
      </c>
      <c r="D2151">
        <v>3</v>
      </c>
      <c r="E2151">
        <v>62000</v>
      </c>
      <c r="F2151">
        <f>Table2[[#This Row],[Đơn Giá Chuẩn]]*Table2[[#This Row],[Tổng số lượng bán]]</f>
        <v>186000</v>
      </c>
      <c r="G2151">
        <v>0</v>
      </c>
      <c r="H2151">
        <f>Table2[[#This Row],[Doanh số bán]]-Table2[[#This Row],[Chiết khấu]]</f>
        <v>186000</v>
      </c>
      <c r="K2151" t="s">
        <v>24</v>
      </c>
      <c r="L2151">
        <v>0</v>
      </c>
      <c r="M2151" t="s">
        <v>319</v>
      </c>
      <c r="N2151" t="s">
        <v>26</v>
      </c>
      <c r="O2151">
        <v>0</v>
      </c>
      <c r="P2151" t="s">
        <v>199</v>
      </c>
      <c r="Q2151" t="s">
        <v>200</v>
      </c>
      <c r="R2151" t="s">
        <v>29</v>
      </c>
      <c r="S2151" t="s">
        <v>30</v>
      </c>
      <c r="T2151" t="s">
        <v>320</v>
      </c>
      <c r="U2151" t="s">
        <v>321</v>
      </c>
      <c r="V2151" t="s">
        <v>33</v>
      </c>
    </row>
    <row r="2152" spans="1:22">
      <c r="A2152" s="4">
        <v>46049</v>
      </c>
      <c r="B2152" t="s">
        <v>1618</v>
      </c>
      <c r="C2152" t="s">
        <v>23</v>
      </c>
      <c r="D2152">
        <v>1</v>
      </c>
      <c r="E2152">
        <v>42000</v>
      </c>
      <c r="F2152">
        <f>Table2[[#This Row],[Đơn Giá Chuẩn]]*Table2[[#This Row],[Tổng số lượng bán]]</f>
        <v>42000</v>
      </c>
      <c r="G2152">
        <v>0</v>
      </c>
      <c r="H2152">
        <f>Table2[[#This Row],[Doanh số bán]]-Table2[[#This Row],[Chiết khấu]]</f>
        <v>42000</v>
      </c>
      <c r="K2152" t="s">
        <v>24</v>
      </c>
      <c r="L2152">
        <v>0</v>
      </c>
      <c r="M2152" t="s">
        <v>319</v>
      </c>
      <c r="N2152" t="s">
        <v>26</v>
      </c>
      <c r="O2152">
        <v>0</v>
      </c>
      <c r="P2152" t="s">
        <v>449</v>
      </c>
      <c r="Q2152" t="s">
        <v>450</v>
      </c>
      <c r="R2152" t="s">
        <v>29</v>
      </c>
      <c r="S2152" t="s">
        <v>30</v>
      </c>
      <c r="T2152" t="s">
        <v>320</v>
      </c>
      <c r="U2152" t="s">
        <v>321</v>
      </c>
      <c r="V2152" t="s">
        <v>33</v>
      </c>
    </row>
    <row r="2153" spans="1:22">
      <c r="A2153" s="4">
        <v>46049</v>
      </c>
      <c r="B2153" t="s">
        <v>1619</v>
      </c>
      <c r="C2153" t="s">
        <v>23</v>
      </c>
      <c r="D2153">
        <v>1</v>
      </c>
      <c r="E2153">
        <v>32000</v>
      </c>
      <c r="F2153">
        <f>Table2[[#This Row],[Đơn Giá Chuẩn]]*Table2[[#This Row],[Tổng số lượng bán]]</f>
        <v>32000</v>
      </c>
      <c r="G2153">
        <v>0</v>
      </c>
      <c r="H2153">
        <f>Table2[[#This Row],[Doanh số bán]]-Table2[[#This Row],[Chiết khấu]]</f>
        <v>32000</v>
      </c>
      <c r="K2153" t="s">
        <v>24</v>
      </c>
      <c r="L2153">
        <v>0</v>
      </c>
      <c r="M2153" t="s">
        <v>319</v>
      </c>
      <c r="N2153" t="s">
        <v>26</v>
      </c>
      <c r="O2153">
        <v>0</v>
      </c>
      <c r="P2153" t="s">
        <v>873</v>
      </c>
      <c r="Q2153" t="s">
        <v>874</v>
      </c>
      <c r="R2153" t="s">
        <v>29</v>
      </c>
      <c r="S2153" t="s">
        <v>30</v>
      </c>
      <c r="T2153" t="s">
        <v>320</v>
      </c>
      <c r="U2153" t="s">
        <v>321</v>
      </c>
      <c r="V2153" t="s">
        <v>33</v>
      </c>
    </row>
    <row r="2154" spans="1:22">
      <c r="A2154" s="4">
        <v>46049</v>
      </c>
      <c r="B2154" t="s">
        <v>1620</v>
      </c>
      <c r="C2154" t="s">
        <v>23</v>
      </c>
      <c r="D2154">
        <v>3</v>
      </c>
      <c r="E2154">
        <v>21000</v>
      </c>
      <c r="F2154">
        <f>Table2[[#This Row],[Đơn Giá Chuẩn]]*Table2[[#This Row],[Tổng số lượng bán]]</f>
        <v>63000</v>
      </c>
      <c r="G2154">
        <v>0</v>
      </c>
      <c r="H2154">
        <f>Table2[[#This Row],[Doanh số bán]]-Table2[[#This Row],[Chiết khấu]]</f>
        <v>63000</v>
      </c>
      <c r="K2154" t="s">
        <v>24</v>
      </c>
      <c r="L2154">
        <v>0</v>
      </c>
      <c r="M2154" t="s">
        <v>319</v>
      </c>
      <c r="N2154" t="s">
        <v>26</v>
      </c>
      <c r="O2154">
        <v>0</v>
      </c>
      <c r="P2154" t="s">
        <v>27</v>
      </c>
      <c r="Q2154" t="s">
        <v>28</v>
      </c>
      <c r="R2154" t="s">
        <v>29</v>
      </c>
      <c r="S2154" t="s">
        <v>30</v>
      </c>
      <c r="T2154" t="s">
        <v>320</v>
      </c>
      <c r="U2154" t="s">
        <v>321</v>
      </c>
      <c r="V2154" t="s">
        <v>33</v>
      </c>
    </row>
    <row r="2155" spans="1:22">
      <c r="A2155" s="4">
        <v>46049</v>
      </c>
      <c r="B2155" t="s">
        <v>1620</v>
      </c>
      <c r="C2155" t="s">
        <v>23</v>
      </c>
      <c r="D2155">
        <v>1</v>
      </c>
      <c r="E2155">
        <v>42000</v>
      </c>
      <c r="F2155">
        <f>Table2[[#This Row],[Đơn Giá Chuẩn]]*Table2[[#This Row],[Tổng số lượng bán]]</f>
        <v>42000</v>
      </c>
      <c r="G2155">
        <v>0</v>
      </c>
      <c r="H2155">
        <f>Table2[[#This Row],[Doanh số bán]]-Table2[[#This Row],[Chiết khấu]]</f>
        <v>42000</v>
      </c>
      <c r="K2155" t="s">
        <v>24</v>
      </c>
      <c r="L2155">
        <v>0</v>
      </c>
      <c r="M2155" t="s">
        <v>319</v>
      </c>
      <c r="N2155" t="s">
        <v>26</v>
      </c>
      <c r="O2155">
        <v>0</v>
      </c>
      <c r="P2155" t="s">
        <v>881</v>
      </c>
      <c r="Q2155" t="s">
        <v>882</v>
      </c>
      <c r="R2155" t="s">
        <v>29</v>
      </c>
      <c r="S2155" t="s">
        <v>30</v>
      </c>
      <c r="T2155" t="s">
        <v>320</v>
      </c>
      <c r="U2155" t="s">
        <v>321</v>
      </c>
      <c r="V2155" t="s">
        <v>33</v>
      </c>
    </row>
    <row r="2156" spans="1:22">
      <c r="A2156" s="4">
        <v>46049</v>
      </c>
      <c r="B2156" t="s">
        <v>1621</v>
      </c>
      <c r="C2156" t="s">
        <v>23</v>
      </c>
      <c r="D2156">
        <v>1</v>
      </c>
      <c r="E2156">
        <v>21000</v>
      </c>
      <c r="F2156">
        <f>Table2[[#This Row],[Đơn Giá Chuẩn]]*Table2[[#This Row],[Tổng số lượng bán]]</f>
        <v>21000</v>
      </c>
      <c r="G2156">
        <v>0</v>
      </c>
      <c r="H2156">
        <f>Table2[[#This Row],[Doanh số bán]]-Table2[[#This Row],[Chiết khấu]]</f>
        <v>21000</v>
      </c>
      <c r="K2156" t="s">
        <v>24</v>
      </c>
      <c r="L2156">
        <v>0</v>
      </c>
      <c r="M2156" t="s">
        <v>319</v>
      </c>
      <c r="N2156" t="s">
        <v>26</v>
      </c>
      <c r="O2156">
        <v>0</v>
      </c>
      <c r="P2156" t="s">
        <v>27</v>
      </c>
      <c r="Q2156" t="s">
        <v>28</v>
      </c>
      <c r="R2156" t="s">
        <v>29</v>
      </c>
      <c r="S2156" t="s">
        <v>30</v>
      </c>
      <c r="T2156" t="s">
        <v>320</v>
      </c>
      <c r="U2156" t="s">
        <v>321</v>
      </c>
      <c r="V2156" t="s">
        <v>33</v>
      </c>
    </row>
    <row r="2157" spans="1:22">
      <c r="A2157" s="4">
        <v>46049</v>
      </c>
      <c r="B2157" t="s">
        <v>1622</v>
      </c>
      <c r="C2157" t="s">
        <v>23</v>
      </c>
      <c r="D2157">
        <v>1</v>
      </c>
      <c r="E2157">
        <v>25999.999999999996</v>
      </c>
      <c r="F2157">
        <f>Table2[[#This Row],[Đơn Giá Chuẩn]]*Table2[[#This Row],[Tổng số lượng bán]]</f>
        <v>25999.999999999996</v>
      </c>
      <c r="G2157">
        <v>0</v>
      </c>
      <c r="H2157">
        <f>Table2[[#This Row],[Doanh số bán]]-Table2[[#This Row],[Chiết khấu]]</f>
        <v>25999.999999999996</v>
      </c>
      <c r="K2157" t="s">
        <v>24</v>
      </c>
      <c r="L2157">
        <v>0</v>
      </c>
      <c r="M2157" t="s">
        <v>319</v>
      </c>
      <c r="N2157" t="s">
        <v>26</v>
      </c>
      <c r="O2157">
        <v>0</v>
      </c>
      <c r="P2157" t="s">
        <v>129</v>
      </c>
      <c r="Q2157" t="s">
        <v>130</v>
      </c>
      <c r="R2157" t="s">
        <v>29</v>
      </c>
      <c r="S2157" t="s">
        <v>30</v>
      </c>
      <c r="T2157" t="s">
        <v>320</v>
      </c>
      <c r="U2157" t="s">
        <v>321</v>
      </c>
      <c r="V2157" t="s">
        <v>33</v>
      </c>
    </row>
    <row r="2158" spans="1:22">
      <c r="A2158" s="4">
        <v>46049</v>
      </c>
      <c r="B2158" t="s">
        <v>1623</v>
      </c>
      <c r="C2158" t="s">
        <v>23</v>
      </c>
      <c r="D2158">
        <v>2</v>
      </c>
      <c r="E2158">
        <v>21000</v>
      </c>
      <c r="F2158">
        <f>Table2[[#This Row],[Đơn Giá Chuẩn]]*Table2[[#This Row],[Tổng số lượng bán]]</f>
        <v>42000</v>
      </c>
      <c r="G2158">
        <v>0</v>
      </c>
      <c r="H2158">
        <f>Table2[[#This Row],[Doanh số bán]]-Table2[[#This Row],[Chiết khấu]]</f>
        <v>42000</v>
      </c>
      <c r="K2158" t="s">
        <v>24</v>
      </c>
      <c r="L2158">
        <v>0</v>
      </c>
      <c r="M2158" t="s">
        <v>319</v>
      </c>
      <c r="N2158" t="s">
        <v>26</v>
      </c>
      <c r="O2158">
        <v>0</v>
      </c>
      <c r="P2158" t="s">
        <v>27</v>
      </c>
      <c r="Q2158" t="s">
        <v>28</v>
      </c>
      <c r="R2158" t="s">
        <v>29</v>
      </c>
      <c r="S2158" t="s">
        <v>30</v>
      </c>
      <c r="T2158" t="s">
        <v>320</v>
      </c>
      <c r="U2158" t="s">
        <v>321</v>
      </c>
      <c r="V2158" t="s">
        <v>33</v>
      </c>
    </row>
    <row r="2159" spans="1:22">
      <c r="A2159" s="4">
        <v>46049</v>
      </c>
      <c r="B2159" t="s">
        <v>1623</v>
      </c>
      <c r="C2159" t="s">
        <v>23</v>
      </c>
      <c r="D2159">
        <v>1</v>
      </c>
      <c r="E2159">
        <v>25999.999999999996</v>
      </c>
      <c r="F2159">
        <f>Table2[[#This Row],[Đơn Giá Chuẩn]]*Table2[[#This Row],[Tổng số lượng bán]]</f>
        <v>25999.999999999996</v>
      </c>
      <c r="G2159">
        <v>0</v>
      </c>
      <c r="H2159">
        <f>Table2[[#This Row],[Doanh số bán]]-Table2[[#This Row],[Chiết khấu]]</f>
        <v>25999.999999999996</v>
      </c>
      <c r="K2159" t="s">
        <v>24</v>
      </c>
      <c r="L2159">
        <v>0</v>
      </c>
      <c r="M2159" t="s">
        <v>319</v>
      </c>
      <c r="N2159" t="s">
        <v>26</v>
      </c>
      <c r="O2159">
        <v>0</v>
      </c>
      <c r="P2159" t="s">
        <v>47</v>
      </c>
      <c r="Q2159" t="s">
        <v>48</v>
      </c>
      <c r="R2159" t="s">
        <v>29</v>
      </c>
      <c r="S2159" t="s">
        <v>30</v>
      </c>
      <c r="T2159" t="s">
        <v>320</v>
      </c>
      <c r="U2159" t="s">
        <v>321</v>
      </c>
      <c r="V2159" t="s">
        <v>33</v>
      </c>
    </row>
    <row r="2160" spans="1:22">
      <c r="A2160" s="4">
        <v>46049</v>
      </c>
      <c r="B2160" t="s">
        <v>1624</v>
      </c>
      <c r="C2160" t="s">
        <v>23</v>
      </c>
      <c r="D2160">
        <v>2</v>
      </c>
      <c r="E2160">
        <v>25999.999999999996</v>
      </c>
      <c r="F2160">
        <f>Table2[[#This Row],[Đơn Giá Chuẩn]]*Table2[[#This Row],[Tổng số lượng bán]]</f>
        <v>51999.999999999993</v>
      </c>
      <c r="G2160">
        <v>0</v>
      </c>
      <c r="H2160">
        <f>Table2[[#This Row],[Doanh số bán]]-Table2[[#This Row],[Chiết khấu]]</f>
        <v>51999.999999999993</v>
      </c>
      <c r="K2160" t="s">
        <v>24</v>
      </c>
      <c r="L2160">
        <v>0</v>
      </c>
      <c r="M2160" t="s">
        <v>319</v>
      </c>
      <c r="N2160" t="s">
        <v>26</v>
      </c>
      <c r="O2160">
        <v>0</v>
      </c>
      <c r="P2160" t="s">
        <v>129</v>
      </c>
      <c r="Q2160" t="s">
        <v>130</v>
      </c>
      <c r="R2160" t="s">
        <v>29</v>
      </c>
      <c r="S2160" t="s">
        <v>30</v>
      </c>
      <c r="T2160" t="s">
        <v>320</v>
      </c>
      <c r="U2160" t="s">
        <v>321</v>
      </c>
      <c r="V2160" t="s">
        <v>33</v>
      </c>
    </row>
    <row r="2161" spans="1:22">
      <c r="A2161" s="4">
        <v>46037</v>
      </c>
      <c r="B2161" t="s">
        <v>280</v>
      </c>
      <c r="C2161" t="s">
        <v>104</v>
      </c>
      <c r="D2161">
        <v>1</v>
      </c>
      <c r="E2161">
        <v>137000</v>
      </c>
      <c r="F2161">
        <f>Table2[[#This Row],[Đơn Giá Chuẩn]]*Table2[[#This Row],[Tổng số lượng bán]]</f>
        <v>137000</v>
      </c>
      <c r="G2161">
        <v>0</v>
      </c>
      <c r="H2161">
        <f>Table2[[#This Row],[Doanh số bán]]-Table2[[#This Row],[Chiết khấu]]</f>
        <v>137000</v>
      </c>
      <c r="K2161" t="s">
        <v>24</v>
      </c>
      <c r="L2161">
        <v>0.1</v>
      </c>
      <c r="M2161" t="s">
        <v>25</v>
      </c>
      <c r="N2161" t="s">
        <v>26</v>
      </c>
      <c r="O2161">
        <v>0.1</v>
      </c>
      <c r="P2161" t="s">
        <v>1625</v>
      </c>
      <c r="Q2161" t="s">
        <v>1626</v>
      </c>
      <c r="R2161" t="s">
        <v>41</v>
      </c>
      <c r="S2161" t="s">
        <v>42</v>
      </c>
      <c r="T2161" t="s">
        <v>31</v>
      </c>
      <c r="U2161" t="s">
        <v>32</v>
      </c>
      <c r="V2161" t="s">
        <v>33</v>
      </c>
    </row>
    <row r="2162" spans="1:22">
      <c r="A2162" s="4">
        <v>46038</v>
      </c>
      <c r="B2162" t="s">
        <v>1627</v>
      </c>
      <c r="C2162" t="s">
        <v>104</v>
      </c>
      <c r="D2162">
        <v>9</v>
      </c>
      <c r="E2162">
        <v>152000</v>
      </c>
      <c r="F2162">
        <f>Table2[[#This Row],[Đơn Giá Chuẩn]]*Table2[[#This Row],[Tổng số lượng bán]]</f>
        <v>1368000</v>
      </c>
      <c r="G2162">
        <v>416667</v>
      </c>
      <c r="H2162">
        <f>Table2[[#This Row],[Doanh số bán]]-Table2[[#This Row],[Chiết khấu]]</f>
        <v>951333</v>
      </c>
      <c r="K2162" t="s">
        <v>24</v>
      </c>
      <c r="L2162">
        <v>0.1</v>
      </c>
      <c r="M2162" t="s">
        <v>25</v>
      </c>
      <c r="N2162" t="s">
        <v>26</v>
      </c>
      <c r="O2162">
        <v>0.9</v>
      </c>
      <c r="P2162" t="s">
        <v>1575</v>
      </c>
      <c r="Q2162" t="s">
        <v>1576</v>
      </c>
      <c r="R2162" t="s">
        <v>41</v>
      </c>
      <c r="S2162" t="s">
        <v>42</v>
      </c>
      <c r="T2162" t="s">
        <v>31</v>
      </c>
      <c r="U2162" t="s">
        <v>32</v>
      </c>
      <c r="V2162" t="s">
        <v>33</v>
      </c>
    </row>
    <row r="2163" spans="1:22">
      <c r="A2163" s="4">
        <v>46057</v>
      </c>
      <c r="B2163" t="s">
        <v>3686</v>
      </c>
      <c r="C2163" t="s">
        <v>83</v>
      </c>
      <c r="D2163">
        <v>2</v>
      </c>
      <c r="E2163">
        <v>132339.79999999999</v>
      </c>
      <c r="F2163">
        <f>Table2[[#This Row],[Đơn Giá Chuẩn]]*Table2[[#This Row],[Tổng số lượng bán]]</f>
        <v>264679.59999999998</v>
      </c>
      <c r="G2163">
        <v>0</v>
      </c>
      <c r="H2163">
        <f>Table2[[#This Row],[Doanh số bán]]-Table2[[#This Row],[Chiết khấu]]</f>
        <v>264679.59999999998</v>
      </c>
      <c r="I2163">
        <v>0</v>
      </c>
      <c r="J2163">
        <v>0</v>
      </c>
      <c r="K2163" t="s">
        <v>50</v>
      </c>
      <c r="L2163">
        <v>0.5</v>
      </c>
      <c r="M2163" t="s">
        <v>37</v>
      </c>
      <c r="N2163" t="s">
        <v>50</v>
      </c>
      <c r="O2163">
        <v>1</v>
      </c>
      <c r="P2163" t="s">
        <v>101</v>
      </c>
      <c r="Q2163" t="s">
        <v>102</v>
      </c>
      <c r="R2163" t="s">
        <v>41</v>
      </c>
      <c r="S2163" t="s">
        <v>42</v>
      </c>
      <c r="T2163" t="s">
        <v>74</v>
      </c>
      <c r="U2163" t="s">
        <v>75</v>
      </c>
      <c r="V2163" t="s">
        <v>50</v>
      </c>
    </row>
    <row r="2164" spans="1:22">
      <c r="A2164" s="4">
        <v>46049</v>
      </c>
      <c r="B2164" t="s">
        <v>1628</v>
      </c>
      <c r="C2164" t="s">
        <v>23</v>
      </c>
      <c r="D2164">
        <v>1</v>
      </c>
      <c r="E2164">
        <v>25999.999999999996</v>
      </c>
      <c r="F2164">
        <f>Table2[[#This Row],[Đơn Giá Chuẩn]]*Table2[[#This Row],[Tổng số lượng bán]]</f>
        <v>25999.999999999996</v>
      </c>
      <c r="G2164">
        <v>0</v>
      </c>
      <c r="H2164">
        <f>Table2[[#This Row],[Doanh số bán]]-Table2[[#This Row],[Chiết khấu]]</f>
        <v>25999.999999999996</v>
      </c>
      <c r="K2164" t="s">
        <v>24</v>
      </c>
      <c r="L2164">
        <v>0</v>
      </c>
      <c r="M2164" t="s">
        <v>319</v>
      </c>
      <c r="N2164" t="s">
        <v>26</v>
      </c>
      <c r="O2164">
        <v>0</v>
      </c>
      <c r="P2164" t="s">
        <v>129</v>
      </c>
      <c r="Q2164" t="s">
        <v>130</v>
      </c>
      <c r="R2164" t="s">
        <v>29</v>
      </c>
      <c r="S2164" t="s">
        <v>30</v>
      </c>
      <c r="T2164" t="s">
        <v>320</v>
      </c>
      <c r="U2164" t="s">
        <v>321</v>
      </c>
      <c r="V2164" t="s">
        <v>33</v>
      </c>
    </row>
    <row r="2165" spans="1:22">
      <c r="A2165" s="4">
        <v>46049</v>
      </c>
      <c r="B2165" t="s">
        <v>1629</v>
      </c>
      <c r="C2165" t="s">
        <v>23</v>
      </c>
      <c r="D2165">
        <v>1</v>
      </c>
      <c r="E2165">
        <v>25999.999999999996</v>
      </c>
      <c r="F2165">
        <f>Table2[[#This Row],[Đơn Giá Chuẩn]]*Table2[[#This Row],[Tổng số lượng bán]]</f>
        <v>25999.999999999996</v>
      </c>
      <c r="G2165">
        <v>0</v>
      </c>
      <c r="H2165">
        <f>Table2[[#This Row],[Doanh số bán]]-Table2[[#This Row],[Chiết khấu]]</f>
        <v>25999.999999999996</v>
      </c>
      <c r="K2165" t="s">
        <v>24</v>
      </c>
      <c r="L2165">
        <v>0</v>
      </c>
      <c r="M2165" t="s">
        <v>319</v>
      </c>
      <c r="N2165" t="s">
        <v>26</v>
      </c>
      <c r="O2165">
        <v>0</v>
      </c>
      <c r="P2165" t="s">
        <v>129</v>
      </c>
      <c r="Q2165" t="s">
        <v>130</v>
      </c>
      <c r="R2165" t="s">
        <v>29</v>
      </c>
      <c r="S2165" t="s">
        <v>30</v>
      </c>
      <c r="T2165" t="s">
        <v>320</v>
      </c>
      <c r="U2165" t="s">
        <v>321</v>
      </c>
      <c r="V2165" t="s">
        <v>33</v>
      </c>
    </row>
    <row r="2166" spans="1:22">
      <c r="A2166" s="4">
        <v>46049</v>
      </c>
      <c r="B2166" t="s">
        <v>1629</v>
      </c>
      <c r="C2166" t="s">
        <v>23</v>
      </c>
      <c r="D2166">
        <v>1</v>
      </c>
      <c r="E2166">
        <v>21000</v>
      </c>
      <c r="F2166">
        <f>Table2[[#This Row],[Đơn Giá Chuẩn]]*Table2[[#This Row],[Tổng số lượng bán]]</f>
        <v>21000</v>
      </c>
      <c r="G2166">
        <v>0</v>
      </c>
      <c r="H2166">
        <f>Table2[[#This Row],[Doanh số bán]]-Table2[[#This Row],[Chiết khấu]]</f>
        <v>21000</v>
      </c>
      <c r="K2166" t="s">
        <v>24</v>
      </c>
      <c r="L2166">
        <v>0</v>
      </c>
      <c r="M2166" t="s">
        <v>319</v>
      </c>
      <c r="N2166" t="s">
        <v>26</v>
      </c>
      <c r="O2166">
        <v>0</v>
      </c>
      <c r="P2166" t="s">
        <v>27</v>
      </c>
      <c r="Q2166" t="s">
        <v>28</v>
      </c>
      <c r="R2166" t="s">
        <v>29</v>
      </c>
      <c r="S2166" t="s">
        <v>30</v>
      </c>
      <c r="T2166" t="s">
        <v>320</v>
      </c>
      <c r="U2166" t="s">
        <v>321</v>
      </c>
      <c r="V2166" t="s">
        <v>33</v>
      </c>
    </row>
    <row r="2167" spans="1:22">
      <c r="A2167" s="4">
        <v>46049</v>
      </c>
      <c r="B2167" t="s">
        <v>1630</v>
      </c>
      <c r="C2167" t="s">
        <v>23</v>
      </c>
      <c r="D2167">
        <v>1</v>
      </c>
      <c r="E2167">
        <v>25999.999999999996</v>
      </c>
      <c r="F2167">
        <f>Table2[[#This Row],[Đơn Giá Chuẩn]]*Table2[[#This Row],[Tổng số lượng bán]]</f>
        <v>25999.999999999996</v>
      </c>
      <c r="G2167">
        <v>0</v>
      </c>
      <c r="H2167">
        <f>Table2[[#This Row],[Doanh số bán]]-Table2[[#This Row],[Chiết khấu]]</f>
        <v>25999.999999999996</v>
      </c>
      <c r="K2167" t="s">
        <v>24</v>
      </c>
      <c r="L2167">
        <v>0</v>
      </c>
      <c r="M2167" t="s">
        <v>319</v>
      </c>
      <c r="N2167" t="s">
        <v>26</v>
      </c>
      <c r="O2167">
        <v>0</v>
      </c>
      <c r="P2167" t="s">
        <v>47</v>
      </c>
      <c r="Q2167" t="s">
        <v>48</v>
      </c>
      <c r="R2167" t="s">
        <v>29</v>
      </c>
      <c r="S2167" t="s">
        <v>30</v>
      </c>
      <c r="T2167" t="s">
        <v>320</v>
      </c>
      <c r="U2167" t="s">
        <v>321</v>
      </c>
      <c r="V2167" t="s">
        <v>33</v>
      </c>
    </row>
    <row r="2168" spans="1:22">
      <c r="A2168" s="4">
        <v>46049</v>
      </c>
      <c r="B2168" t="s">
        <v>1631</v>
      </c>
      <c r="C2168" t="s">
        <v>104</v>
      </c>
      <c r="D2168">
        <v>6</v>
      </c>
      <c r="E2168">
        <v>47000</v>
      </c>
      <c r="F2168">
        <f>Table2[[#This Row],[Đơn Giá Chuẩn]]*Table2[[#This Row],[Tổng số lượng bán]]</f>
        <v>282000</v>
      </c>
      <c r="G2168">
        <v>0</v>
      </c>
      <c r="H2168">
        <f>Table2[[#This Row],[Doanh số bán]]-Table2[[#This Row],[Chiết khấu]]</f>
        <v>282000</v>
      </c>
      <c r="K2168" t="s">
        <v>24</v>
      </c>
      <c r="L2168">
        <v>0.12</v>
      </c>
      <c r="M2168" t="s">
        <v>319</v>
      </c>
      <c r="N2168" t="s">
        <v>26</v>
      </c>
      <c r="O2168">
        <v>0.72</v>
      </c>
      <c r="P2168" t="s">
        <v>520</v>
      </c>
      <c r="Q2168" t="s">
        <v>521</v>
      </c>
      <c r="R2168" t="s">
        <v>107</v>
      </c>
      <c r="S2168" t="s">
        <v>108</v>
      </c>
      <c r="T2168" t="s">
        <v>320</v>
      </c>
      <c r="U2168" t="s">
        <v>321</v>
      </c>
      <c r="V2168" t="s">
        <v>33</v>
      </c>
    </row>
    <row r="2169" spans="1:22">
      <c r="A2169" s="4">
        <v>46049</v>
      </c>
      <c r="B2169" t="s">
        <v>1631</v>
      </c>
      <c r="C2169" t="s">
        <v>104</v>
      </c>
      <c r="D2169">
        <v>6</v>
      </c>
      <c r="E2169">
        <v>51000</v>
      </c>
      <c r="F2169">
        <f>Table2[[#This Row],[Đơn Giá Chuẩn]]*Table2[[#This Row],[Tổng số lượng bán]]</f>
        <v>306000</v>
      </c>
      <c r="G2169">
        <v>0</v>
      </c>
      <c r="H2169">
        <f>Table2[[#This Row],[Doanh số bán]]-Table2[[#This Row],[Chiết khấu]]</f>
        <v>306000</v>
      </c>
      <c r="K2169" t="s">
        <v>24</v>
      </c>
      <c r="L2169">
        <v>0.12</v>
      </c>
      <c r="M2169" t="s">
        <v>319</v>
      </c>
      <c r="N2169" t="s">
        <v>26</v>
      </c>
      <c r="O2169">
        <v>0.72</v>
      </c>
      <c r="P2169" t="s">
        <v>588</v>
      </c>
      <c r="Q2169" t="s">
        <v>589</v>
      </c>
      <c r="R2169" t="s">
        <v>107</v>
      </c>
      <c r="S2169" t="s">
        <v>108</v>
      </c>
      <c r="T2169" t="s">
        <v>320</v>
      </c>
      <c r="U2169" t="s">
        <v>321</v>
      </c>
      <c r="V2169" t="s">
        <v>33</v>
      </c>
    </row>
    <row r="2170" spans="1:22">
      <c r="A2170" s="4">
        <v>46049</v>
      </c>
      <c r="B2170" t="s">
        <v>1631</v>
      </c>
      <c r="C2170" t="s">
        <v>104</v>
      </c>
      <c r="D2170">
        <v>6</v>
      </c>
      <c r="E2170">
        <v>51000</v>
      </c>
      <c r="F2170">
        <f>Table2[[#This Row],[Đơn Giá Chuẩn]]*Table2[[#This Row],[Tổng số lượng bán]]</f>
        <v>306000</v>
      </c>
      <c r="G2170">
        <v>0</v>
      </c>
      <c r="H2170">
        <f>Table2[[#This Row],[Doanh số bán]]-Table2[[#This Row],[Chiết khấu]]</f>
        <v>306000</v>
      </c>
      <c r="K2170" t="s">
        <v>24</v>
      </c>
      <c r="L2170">
        <v>0.12</v>
      </c>
      <c r="M2170" t="s">
        <v>319</v>
      </c>
      <c r="N2170" t="s">
        <v>26</v>
      </c>
      <c r="O2170">
        <v>0.72</v>
      </c>
      <c r="P2170" t="s">
        <v>656</v>
      </c>
      <c r="Q2170" t="s">
        <v>657</v>
      </c>
      <c r="R2170" t="s">
        <v>107</v>
      </c>
      <c r="S2170" t="s">
        <v>108</v>
      </c>
      <c r="T2170" t="s">
        <v>320</v>
      </c>
      <c r="U2170" t="s">
        <v>321</v>
      </c>
      <c r="V2170" t="s">
        <v>33</v>
      </c>
    </row>
    <row r="2171" spans="1:22">
      <c r="A2171" s="4">
        <v>46049</v>
      </c>
      <c r="B2171" t="s">
        <v>1631</v>
      </c>
      <c r="C2171" t="s">
        <v>104</v>
      </c>
      <c r="D2171">
        <v>6</v>
      </c>
      <c r="E2171">
        <v>51000</v>
      </c>
      <c r="F2171">
        <f>Table2[[#This Row],[Đơn Giá Chuẩn]]*Table2[[#This Row],[Tổng số lượng bán]]</f>
        <v>306000</v>
      </c>
      <c r="G2171">
        <v>0</v>
      </c>
      <c r="H2171">
        <f>Table2[[#This Row],[Doanh số bán]]-Table2[[#This Row],[Chiết khấu]]</f>
        <v>306000</v>
      </c>
      <c r="K2171" t="s">
        <v>24</v>
      </c>
      <c r="L2171">
        <v>0.12</v>
      </c>
      <c r="M2171" t="s">
        <v>319</v>
      </c>
      <c r="N2171" t="s">
        <v>26</v>
      </c>
      <c r="O2171">
        <v>0.72</v>
      </c>
      <c r="P2171" t="s">
        <v>586</v>
      </c>
      <c r="Q2171" t="s">
        <v>587</v>
      </c>
      <c r="R2171" t="s">
        <v>107</v>
      </c>
      <c r="S2171" t="s">
        <v>108</v>
      </c>
      <c r="T2171" t="s">
        <v>320</v>
      </c>
      <c r="U2171" t="s">
        <v>321</v>
      </c>
      <c r="V2171" t="s">
        <v>33</v>
      </c>
    </row>
    <row r="2172" spans="1:22">
      <c r="A2172" s="4">
        <v>46049</v>
      </c>
      <c r="B2172" t="s">
        <v>1631</v>
      </c>
      <c r="C2172" t="s">
        <v>104</v>
      </c>
      <c r="D2172">
        <v>6</v>
      </c>
      <c r="E2172">
        <v>47000</v>
      </c>
      <c r="F2172">
        <f>Table2[[#This Row],[Đơn Giá Chuẩn]]*Table2[[#This Row],[Tổng số lượng bán]]</f>
        <v>282000</v>
      </c>
      <c r="G2172">
        <v>0</v>
      </c>
      <c r="H2172">
        <f>Table2[[#This Row],[Doanh số bán]]-Table2[[#This Row],[Chiết khấu]]</f>
        <v>282000</v>
      </c>
      <c r="K2172" t="s">
        <v>24</v>
      </c>
      <c r="L2172">
        <v>0.16</v>
      </c>
      <c r="M2172" t="s">
        <v>319</v>
      </c>
      <c r="N2172" t="s">
        <v>26</v>
      </c>
      <c r="O2172">
        <v>0.96</v>
      </c>
      <c r="P2172" t="s">
        <v>105</v>
      </c>
      <c r="Q2172" t="s">
        <v>106</v>
      </c>
      <c r="R2172" t="s">
        <v>107</v>
      </c>
      <c r="S2172" t="s">
        <v>108</v>
      </c>
      <c r="T2172" t="s">
        <v>320</v>
      </c>
      <c r="U2172" t="s">
        <v>321</v>
      </c>
      <c r="V2172" t="s">
        <v>33</v>
      </c>
    </row>
    <row r="2173" spans="1:22">
      <c r="A2173" s="4">
        <v>46038</v>
      </c>
      <c r="B2173" t="s">
        <v>1627</v>
      </c>
      <c r="C2173" t="s">
        <v>104</v>
      </c>
      <c r="D2173">
        <v>9</v>
      </c>
      <c r="E2173">
        <v>152000</v>
      </c>
      <c r="F2173">
        <f>Table2[[#This Row],[Đơn Giá Chuẩn]]*Table2[[#This Row],[Tổng số lượng bán]]</f>
        <v>1368000</v>
      </c>
      <c r="G2173">
        <v>416667</v>
      </c>
      <c r="H2173">
        <f>Table2[[#This Row],[Doanh số bán]]-Table2[[#This Row],[Chiết khấu]]</f>
        <v>951333</v>
      </c>
      <c r="K2173" t="s">
        <v>24</v>
      </c>
      <c r="L2173">
        <v>0.1</v>
      </c>
      <c r="M2173" t="s">
        <v>25</v>
      </c>
      <c r="N2173" t="s">
        <v>26</v>
      </c>
      <c r="O2173">
        <v>0.9</v>
      </c>
      <c r="P2173" t="s">
        <v>1494</v>
      </c>
      <c r="Q2173" t="s">
        <v>1495</v>
      </c>
      <c r="R2173" t="s">
        <v>41</v>
      </c>
      <c r="S2173" t="s">
        <v>42</v>
      </c>
      <c r="T2173" t="s">
        <v>31</v>
      </c>
      <c r="U2173" t="s">
        <v>32</v>
      </c>
      <c r="V2173" t="s">
        <v>33</v>
      </c>
    </row>
    <row r="2174" spans="1:22">
      <c r="A2174" s="4">
        <v>46057</v>
      </c>
      <c r="B2174" t="s">
        <v>3687</v>
      </c>
      <c r="C2174" t="s">
        <v>83</v>
      </c>
      <c r="D2174">
        <v>1</v>
      </c>
      <c r="E2174">
        <v>132339.79999999999</v>
      </c>
      <c r="F2174">
        <f>Table2[[#This Row],[Đơn Giá Chuẩn]]*Table2[[#This Row],[Tổng số lượng bán]]</f>
        <v>132339.79999999999</v>
      </c>
      <c r="G2174">
        <v>0</v>
      </c>
      <c r="H2174">
        <f>Table2[[#This Row],[Doanh số bán]]-Table2[[#This Row],[Chiết khấu]]</f>
        <v>132339.79999999999</v>
      </c>
      <c r="I2174">
        <v>0</v>
      </c>
      <c r="J2174">
        <v>0</v>
      </c>
      <c r="K2174" t="s">
        <v>50</v>
      </c>
      <c r="L2174">
        <v>0.5</v>
      </c>
      <c r="M2174" t="s">
        <v>37</v>
      </c>
      <c r="N2174" t="s">
        <v>50</v>
      </c>
      <c r="O2174">
        <v>0.5</v>
      </c>
      <c r="P2174" t="s">
        <v>101</v>
      </c>
      <c r="Q2174" t="s">
        <v>102</v>
      </c>
      <c r="R2174" t="s">
        <v>41</v>
      </c>
      <c r="S2174" t="s">
        <v>42</v>
      </c>
      <c r="T2174" t="s">
        <v>74</v>
      </c>
      <c r="U2174" t="s">
        <v>75</v>
      </c>
      <c r="V2174" t="s">
        <v>50</v>
      </c>
    </row>
    <row r="2175" spans="1:22">
      <c r="A2175" s="4">
        <v>46049</v>
      </c>
      <c r="B2175" t="s">
        <v>1633</v>
      </c>
      <c r="C2175" t="s">
        <v>23</v>
      </c>
      <c r="D2175">
        <v>1</v>
      </c>
      <c r="E2175">
        <v>42000</v>
      </c>
      <c r="F2175">
        <f>Table2[[#This Row],[Đơn Giá Chuẩn]]*Table2[[#This Row],[Tổng số lượng bán]]</f>
        <v>42000</v>
      </c>
      <c r="G2175">
        <v>0</v>
      </c>
      <c r="H2175">
        <f>Table2[[#This Row],[Doanh số bán]]-Table2[[#This Row],[Chiết khấu]]</f>
        <v>42000</v>
      </c>
      <c r="K2175" t="s">
        <v>24</v>
      </c>
      <c r="L2175">
        <v>0</v>
      </c>
      <c r="M2175" t="s">
        <v>319</v>
      </c>
      <c r="N2175" t="s">
        <v>26</v>
      </c>
      <c r="O2175">
        <v>0</v>
      </c>
      <c r="P2175" t="s">
        <v>54</v>
      </c>
      <c r="Q2175" t="s">
        <v>55</v>
      </c>
      <c r="R2175" t="s">
        <v>29</v>
      </c>
      <c r="S2175" t="s">
        <v>56</v>
      </c>
      <c r="T2175" t="s">
        <v>320</v>
      </c>
      <c r="U2175" t="s">
        <v>321</v>
      </c>
      <c r="V2175" t="s">
        <v>33</v>
      </c>
    </row>
    <row r="2176" spans="1:22">
      <c r="A2176" s="4">
        <v>46049</v>
      </c>
      <c r="B2176" t="s">
        <v>1633</v>
      </c>
      <c r="C2176" t="s">
        <v>23</v>
      </c>
      <c r="D2176">
        <v>2</v>
      </c>
      <c r="E2176">
        <v>42000</v>
      </c>
      <c r="F2176">
        <f>Table2[[#This Row],[Đơn Giá Chuẩn]]*Table2[[#This Row],[Tổng số lượng bán]]</f>
        <v>84000</v>
      </c>
      <c r="G2176">
        <v>0</v>
      </c>
      <c r="H2176">
        <f>Table2[[#This Row],[Doanh số bán]]-Table2[[#This Row],[Chiết khấu]]</f>
        <v>84000</v>
      </c>
      <c r="K2176" t="s">
        <v>24</v>
      </c>
      <c r="L2176">
        <v>0</v>
      </c>
      <c r="M2176" t="s">
        <v>319</v>
      </c>
      <c r="N2176" t="s">
        <v>26</v>
      </c>
      <c r="O2176">
        <v>0</v>
      </c>
      <c r="P2176" t="s">
        <v>1020</v>
      </c>
      <c r="Q2176" t="s">
        <v>1021</v>
      </c>
      <c r="R2176" t="s">
        <v>29</v>
      </c>
      <c r="S2176" t="s">
        <v>59</v>
      </c>
      <c r="T2176" t="s">
        <v>320</v>
      </c>
      <c r="U2176" t="s">
        <v>321</v>
      </c>
      <c r="V2176" t="s">
        <v>33</v>
      </c>
    </row>
    <row r="2177" spans="1:22">
      <c r="A2177" s="4">
        <v>46049</v>
      </c>
      <c r="B2177" t="s">
        <v>1634</v>
      </c>
      <c r="C2177" t="s">
        <v>104</v>
      </c>
      <c r="D2177">
        <v>9</v>
      </c>
      <c r="E2177">
        <v>51000</v>
      </c>
      <c r="F2177">
        <f>Table2[[#This Row],[Đơn Giá Chuẩn]]*Table2[[#This Row],[Tổng số lượng bán]]</f>
        <v>459000</v>
      </c>
      <c r="G2177">
        <v>0</v>
      </c>
      <c r="H2177">
        <f>Table2[[#This Row],[Doanh số bán]]-Table2[[#This Row],[Chiết khấu]]</f>
        <v>459000</v>
      </c>
      <c r="K2177" t="s">
        <v>24</v>
      </c>
      <c r="L2177">
        <v>0.12</v>
      </c>
      <c r="M2177" t="s">
        <v>319</v>
      </c>
      <c r="N2177" t="s">
        <v>26</v>
      </c>
      <c r="O2177">
        <v>1.08</v>
      </c>
      <c r="P2177" t="s">
        <v>656</v>
      </c>
      <c r="Q2177" t="s">
        <v>657</v>
      </c>
      <c r="R2177" t="s">
        <v>107</v>
      </c>
      <c r="S2177" t="s">
        <v>108</v>
      </c>
      <c r="T2177" t="s">
        <v>320</v>
      </c>
      <c r="U2177" t="s">
        <v>321</v>
      </c>
      <c r="V2177" t="s">
        <v>33</v>
      </c>
    </row>
    <row r="2178" spans="1:22">
      <c r="A2178" s="4">
        <v>46049</v>
      </c>
      <c r="B2178" t="s">
        <v>1634</v>
      </c>
      <c r="C2178" t="s">
        <v>104</v>
      </c>
      <c r="D2178">
        <v>9</v>
      </c>
      <c r="E2178">
        <v>51000</v>
      </c>
      <c r="F2178">
        <f>Table2[[#This Row],[Đơn Giá Chuẩn]]*Table2[[#This Row],[Tổng số lượng bán]]</f>
        <v>459000</v>
      </c>
      <c r="G2178">
        <v>0</v>
      </c>
      <c r="H2178">
        <f>Table2[[#This Row],[Doanh số bán]]-Table2[[#This Row],[Chiết khấu]]</f>
        <v>459000</v>
      </c>
      <c r="K2178" t="s">
        <v>24</v>
      </c>
      <c r="L2178">
        <v>0.12</v>
      </c>
      <c r="M2178" t="s">
        <v>319</v>
      </c>
      <c r="N2178" t="s">
        <v>26</v>
      </c>
      <c r="O2178">
        <v>1.08</v>
      </c>
      <c r="P2178" t="s">
        <v>588</v>
      </c>
      <c r="Q2178" t="s">
        <v>589</v>
      </c>
      <c r="R2178" t="s">
        <v>107</v>
      </c>
      <c r="S2178" t="s">
        <v>108</v>
      </c>
      <c r="T2178" t="s">
        <v>320</v>
      </c>
      <c r="U2178" t="s">
        <v>321</v>
      </c>
      <c r="V2178" t="s">
        <v>33</v>
      </c>
    </row>
    <row r="2179" spans="1:22">
      <c r="A2179" s="4">
        <v>46049</v>
      </c>
      <c r="B2179" t="s">
        <v>1634</v>
      </c>
      <c r="C2179" t="s">
        <v>104</v>
      </c>
      <c r="D2179">
        <v>9</v>
      </c>
      <c r="E2179">
        <v>47000</v>
      </c>
      <c r="F2179">
        <f>Table2[[#This Row],[Đơn Giá Chuẩn]]*Table2[[#This Row],[Tổng số lượng bán]]</f>
        <v>423000</v>
      </c>
      <c r="G2179">
        <v>0</v>
      </c>
      <c r="H2179">
        <f>Table2[[#This Row],[Doanh số bán]]-Table2[[#This Row],[Chiết khấu]]</f>
        <v>423000</v>
      </c>
      <c r="K2179" t="s">
        <v>24</v>
      </c>
      <c r="L2179">
        <v>0.16</v>
      </c>
      <c r="M2179" t="s">
        <v>319</v>
      </c>
      <c r="N2179" t="s">
        <v>26</v>
      </c>
      <c r="O2179">
        <v>1.44</v>
      </c>
      <c r="P2179" t="s">
        <v>105</v>
      </c>
      <c r="Q2179" t="s">
        <v>106</v>
      </c>
      <c r="R2179" t="s">
        <v>107</v>
      </c>
      <c r="S2179" t="s">
        <v>108</v>
      </c>
      <c r="T2179" t="s">
        <v>320</v>
      </c>
      <c r="U2179" t="s">
        <v>321</v>
      </c>
      <c r="V2179" t="s">
        <v>33</v>
      </c>
    </row>
    <row r="2180" spans="1:22">
      <c r="A2180" s="4">
        <v>46049</v>
      </c>
      <c r="B2180" t="s">
        <v>1634</v>
      </c>
      <c r="C2180" t="s">
        <v>104</v>
      </c>
      <c r="D2180">
        <v>9</v>
      </c>
      <c r="E2180">
        <v>51000</v>
      </c>
      <c r="F2180">
        <f>Table2[[#This Row],[Đơn Giá Chuẩn]]*Table2[[#This Row],[Tổng số lượng bán]]</f>
        <v>459000</v>
      </c>
      <c r="G2180">
        <v>0</v>
      </c>
      <c r="H2180">
        <f>Table2[[#This Row],[Doanh số bán]]-Table2[[#This Row],[Chiết khấu]]</f>
        <v>459000</v>
      </c>
      <c r="K2180" t="s">
        <v>24</v>
      </c>
      <c r="L2180">
        <v>0.12</v>
      </c>
      <c r="M2180" t="s">
        <v>319</v>
      </c>
      <c r="N2180" t="s">
        <v>26</v>
      </c>
      <c r="O2180">
        <v>1.08</v>
      </c>
      <c r="P2180" t="s">
        <v>586</v>
      </c>
      <c r="Q2180" t="s">
        <v>587</v>
      </c>
      <c r="R2180" t="s">
        <v>107</v>
      </c>
      <c r="S2180" t="s">
        <v>108</v>
      </c>
      <c r="T2180" t="s">
        <v>320</v>
      </c>
      <c r="U2180" t="s">
        <v>321</v>
      </c>
      <c r="V2180" t="s">
        <v>33</v>
      </c>
    </row>
    <row r="2181" spans="1:22">
      <c r="A2181" s="4">
        <v>46049</v>
      </c>
      <c r="B2181" t="s">
        <v>1634</v>
      </c>
      <c r="C2181" t="s">
        <v>104</v>
      </c>
      <c r="D2181">
        <v>9</v>
      </c>
      <c r="E2181">
        <v>47000</v>
      </c>
      <c r="F2181">
        <f>Table2[[#This Row],[Đơn Giá Chuẩn]]*Table2[[#This Row],[Tổng số lượng bán]]</f>
        <v>423000</v>
      </c>
      <c r="G2181">
        <v>0</v>
      </c>
      <c r="H2181">
        <f>Table2[[#This Row],[Doanh số bán]]-Table2[[#This Row],[Chiết khấu]]</f>
        <v>423000</v>
      </c>
      <c r="K2181" t="s">
        <v>24</v>
      </c>
      <c r="L2181">
        <v>0.12</v>
      </c>
      <c r="M2181" t="s">
        <v>319</v>
      </c>
      <c r="N2181" t="s">
        <v>26</v>
      </c>
      <c r="O2181">
        <v>1.08</v>
      </c>
      <c r="P2181" t="s">
        <v>520</v>
      </c>
      <c r="Q2181" t="s">
        <v>521</v>
      </c>
      <c r="R2181" t="s">
        <v>107</v>
      </c>
      <c r="S2181" t="s">
        <v>108</v>
      </c>
      <c r="T2181" t="s">
        <v>320</v>
      </c>
      <c r="U2181" t="s">
        <v>321</v>
      </c>
      <c r="V2181" t="s">
        <v>33</v>
      </c>
    </row>
    <row r="2182" spans="1:22">
      <c r="A2182" s="4">
        <v>46057</v>
      </c>
      <c r="B2182" t="s">
        <v>3692</v>
      </c>
      <c r="C2182" t="s">
        <v>83</v>
      </c>
      <c r="D2182">
        <v>2</v>
      </c>
      <c r="E2182">
        <v>132339.79999999999</v>
      </c>
      <c r="F2182">
        <f>Table2[[#This Row],[Đơn Giá Chuẩn]]*Table2[[#This Row],[Tổng số lượng bán]]</f>
        <v>264679.59999999998</v>
      </c>
      <c r="G2182">
        <v>0</v>
      </c>
      <c r="H2182">
        <f>Table2[[#This Row],[Doanh số bán]]-Table2[[#This Row],[Chiết khấu]]</f>
        <v>264679.59999999998</v>
      </c>
      <c r="I2182">
        <v>0</v>
      </c>
      <c r="J2182">
        <v>0</v>
      </c>
      <c r="K2182" t="s">
        <v>50</v>
      </c>
      <c r="L2182">
        <v>0.5</v>
      </c>
      <c r="M2182" t="s">
        <v>37</v>
      </c>
      <c r="N2182" t="s">
        <v>50</v>
      </c>
      <c r="O2182">
        <v>1</v>
      </c>
      <c r="P2182" t="s">
        <v>101</v>
      </c>
      <c r="Q2182" t="s">
        <v>102</v>
      </c>
      <c r="R2182" t="s">
        <v>41</v>
      </c>
      <c r="S2182" t="s">
        <v>42</v>
      </c>
      <c r="T2182" t="s">
        <v>74</v>
      </c>
      <c r="U2182" t="s">
        <v>75</v>
      </c>
      <c r="V2182" t="s">
        <v>50</v>
      </c>
    </row>
    <row r="2183" spans="1:22">
      <c r="A2183" s="4">
        <v>46038</v>
      </c>
      <c r="B2183" t="s">
        <v>1635</v>
      </c>
      <c r="C2183" t="s">
        <v>104</v>
      </c>
      <c r="D2183">
        <v>4</v>
      </c>
      <c r="E2183">
        <v>240150</v>
      </c>
      <c r="F2183">
        <f>Table2[[#This Row],[Đơn Giá Chuẩn]]*Table2[[#This Row],[Tổng số lượng bán]]</f>
        <v>960600</v>
      </c>
      <c r="G2183">
        <v>0</v>
      </c>
      <c r="H2183">
        <f>Table2[[#This Row],[Doanh số bán]]-Table2[[#This Row],[Chiết khấu]]</f>
        <v>960600</v>
      </c>
      <c r="K2183" t="s">
        <v>24</v>
      </c>
      <c r="L2183">
        <v>0.25</v>
      </c>
      <c r="M2183" t="s">
        <v>25</v>
      </c>
      <c r="N2183" t="s">
        <v>26</v>
      </c>
      <c r="O2183">
        <v>1</v>
      </c>
      <c r="P2183" t="s">
        <v>1636</v>
      </c>
      <c r="Q2183" t="s">
        <v>1637</v>
      </c>
      <c r="R2183" t="s">
        <v>107</v>
      </c>
      <c r="S2183" t="s">
        <v>108</v>
      </c>
      <c r="T2183" t="s">
        <v>31</v>
      </c>
      <c r="U2183" t="s">
        <v>32</v>
      </c>
      <c r="V2183" t="s">
        <v>33</v>
      </c>
    </row>
    <row r="2184" spans="1:22">
      <c r="A2184" s="4">
        <v>46049</v>
      </c>
      <c r="B2184" t="s">
        <v>1638</v>
      </c>
      <c r="C2184" t="s">
        <v>23</v>
      </c>
      <c r="D2184">
        <v>1</v>
      </c>
      <c r="E2184">
        <v>25999.999999999996</v>
      </c>
      <c r="F2184">
        <f>Table2[[#This Row],[Đơn Giá Chuẩn]]*Table2[[#This Row],[Tổng số lượng bán]]</f>
        <v>25999.999999999996</v>
      </c>
      <c r="G2184">
        <v>0</v>
      </c>
      <c r="H2184">
        <f>Table2[[#This Row],[Doanh số bán]]-Table2[[#This Row],[Chiết khấu]]</f>
        <v>25999.999999999996</v>
      </c>
      <c r="K2184" t="s">
        <v>24</v>
      </c>
      <c r="L2184">
        <v>0</v>
      </c>
      <c r="M2184" t="s">
        <v>319</v>
      </c>
      <c r="N2184" t="s">
        <v>26</v>
      </c>
      <c r="O2184">
        <v>0</v>
      </c>
      <c r="P2184" t="s">
        <v>47</v>
      </c>
      <c r="Q2184" t="s">
        <v>48</v>
      </c>
      <c r="R2184" t="s">
        <v>29</v>
      </c>
      <c r="S2184" t="s">
        <v>30</v>
      </c>
      <c r="T2184" t="s">
        <v>320</v>
      </c>
      <c r="U2184" t="s">
        <v>321</v>
      </c>
      <c r="V2184" t="s">
        <v>33</v>
      </c>
    </row>
    <row r="2185" spans="1:22">
      <c r="A2185" s="4">
        <v>46049</v>
      </c>
      <c r="B2185" t="s">
        <v>1639</v>
      </c>
      <c r="C2185" t="s">
        <v>23</v>
      </c>
      <c r="D2185">
        <v>1</v>
      </c>
      <c r="E2185">
        <v>21000</v>
      </c>
      <c r="F2185">
        <f>Table2[[#This Row],[Đơn Giá Chuẩn]]*Table2[[#This Row],[Tổng số lượng bán]]</f>
        <v>21000</v>
      </c>
      <c r="G2185">
        <v>0</v>
      </c>
      <c r="H2185">
        <f>Table2[[#This Row],[Doanh số bán]]-Table2[[#This Row],[Chiết khấu]]</f>
        <v>21000</v>
      </c>
      <c r="K2185" t="s">
        <v>24</v>
      </c>
      <c r="L2185">
        <v>0</v>
      </c>
      <c r="M2185" t="s">
        <v>319</v>
      </c>
      <c r="N2185" t="s">
        <v>26</v>
      </c>
      <c r="O2185">
        <v>0</v>
      </c>
      <c r="P2185" t="s">
        <v>27</v>
      </c>
      <c r="Q2185" t="s">
        <v>28</v>
      </c>
      <c r="R2185" t="s">
        <v>29</v>
      </c>
      <c r="S2185" t="s">
        <v>30</v>
      </c>
      <c r="T2185" t="s">
        <v>320</v>
      </c>
      <c r="U2185" t="s">
        <v>321</v>
      </c>
      <c r="V2185" t="s">
        <v>33</v>
      </c>
    </row>
    <row r="2186" spans="1:22">
      <c r="A2186" s="4">
        <v>46050</v>
      </c>
      <c r="B2186" t="s">
        <v>1640</v>
      </c>
      <c r="C2186" t="s">
        <v>23</v>
      </c>
      <c r="D2186">
        <v>1</v>
      </c>
      <c r="E2186">
        <v>25999.999999999996</v>
      </c>
      <c r="F2186">
        <f>Table2[[#This Row],[Đơn Giá Chuẩn]]*Table2[[#This Row],[Tổng số lượng bán]]</f>
        <v>25999.999999999996</v>
      </c>
      <c r="G2186">
        <v>0</v>
      </c>
      <c r="H2186">
        <f>Table2[[#This Row],[Doanh số bán]]-Table2[[#This Row],[Chiết khấu]]</f>
        <v>25999.999999999996</v>
      </c>
      <c r="K2186" t="s">
        <v>24</v>
      </c>
      <c r="L2186">
        <v>0</v>
      </c>
      <c r="M2186" t="s">
        <v>319</v>
      </c>
      <c r="N2186" t="s">
        <v>26</v>
      </c>
      <c r="O2186">
        <v>0</v>
      </c>
      <c r="P2186" t="s">
        <v>129</v>
      </c>
      <c r="Q2186" t="s">
        <v>130</v>
      </c>
      <c r="R2186" t="s">
        <v>29</v>
      </c>
      <c r="S2186" t="s">
        <v>30</v>
      </c>
      <c r="T2186" t="s">
        <v>320</v>
      </c>
      <c r="U2186" t="s">
        <v>321</v>
      </c>
      <c r="V2186" t="s">
        <v>33</v>
      </c>
    </row>
    <row r="2187" spans="1:22">
      <c r="A2187" s="4">
        <v>46050</v>
      </c>
      <c r="B2187" t="s">
        <v>1641</v>
      </c>
      <c r="C2187" t="s">
        <v>23</v>
      </c>
      <c r="D2187">
        <v>1</v>
      </c>
      <c r="E2187">
        <v>21000</v>
      </c>
      <c r="F2187">
        <f>Table2[[#This Row],[Đơn Giá Chuẩn]]*Table2[[#This Row],[Tổng số lượng bán]]</f>
        <v>21000</v>
      </c>
      <c r="G2187">
        <v>0</v>
      </c>
      <c r="H2187">
        <f>Table2[[#This Row],[Doanh số bán]]-Table2[[#This Row],[Chiết khấu]]</f>
        <v>21000</v>
      </c>
      <c r="K2187" t="s">
        <v>24</v>
      </c>
      <c r="L2187">
        <v>0</v>
      </c>
      <c r="M2187" t="s">
        <v>319</v>
      </c>
      <c r="N2187" t="s">
        <v>26</v>
      </c>
      <c r="O2187">
        <v>0</v>
      </c>
      <c r="P2187" t="s">
        <v>27</v>
      </c>
      <c r="Q2187" t="s">
        <v>28</v>
      </c>
      <c r="R2187" t="s">
        <v>29</v>
      </c>
      <c r="S2187" t="s">
        <v>30</v>
      </c>
      <c r="T2187" t="s">
        <v>320</v>
      </c>
      <c r="U2187" t="s">
        <v>321</v>
      </c>
      <c r="V2187" t="s">
        <v>33</v>
      </c>
    </row>
    <row r="2188" spans="1:22">
      <c r="A2188" s="4">
        <v>46050</v>
      </c>
      <c r="B2188" t="s">
        <v>1642</v>
      </c>
      <c r="C2188" t="s">
        <v>23</v>
      </c>
      <c r="D2188">
        <v>3</v>
      </c>
      <c r="E2188">
        <v>21000</v>
      </c>
      <c r="F2188">
        <f>Table2[[#This Row],[Đơn Giá Chuẩn]]*Table2[[#This Row],[Tổng số lượng bán]]</f>
        <v>63000</v>
      </c>
      <c r="G2188">
        <v>0</v>
      </c>
      <c r="H2188">
        <f>Table2[[#This Row],[Doanh số bán]]-Table2[[#This Row],[Chiết khấu]]</f>
        <v>63000</v>
      </c>
      <c r="K2188" t="s">
        <v>24</v>
      </c>
      <c r="L2188">
        <v>0</v>
      </c>
      <c r="M2188" t="s">
        <v>319</v>
      </c>
      <c r="N2188" t="s">
        <v>26</v>
      </c>
      <c r="O2188">
        <v>0</v>
      </c>
      <c r="P2188" t="s">
        <v>27</v>
      </c>
      <c r="Q2188" t="s">
        <v>28</v>
      </c>
      <c r="R2188" t="s">
        <v>29</v>
      </c>
      <c r="S2188" t="s">
        <v>30</v>
      </c>
      <c r="T2188" t="s">
        <v>320</v>
      </c>
      <c r="U2188" t="s">
        <v>321</v>
      </c>
      <c r="V2188" t="s">
        <v>33</v>
      </c>
    </row>
    <row r="2189" spans="1:22">
      <c r="A2189" s="4">
        <v>46050</v>
      </c>
      <c r="B2189" t="s">
        <v>1642</v>
      </c>
      <c r="C2189" t="s">
        <v>23</v>
      </c>
      <c r="D2189">
        <v>2</v>
      </c>
      <c r="E2189">
        <v>32000</v>
      </c>
      <c r="F2189">
        <f>Table2[[#This Row],[Đơn Giá Chuẩn]]*Table2[[#This Row],[Tổng số lượng bán]]</f>
        <v>64000</v>
      </c>
      <c r="G2189">
        <v>0</v>
      </c>
      <c r="H2189">
        <f>Table2[[#This Row],[Doanh số bán]]-Table2[[#This Row],[Chiết khấu]]</f>
        <v>64000</v>
      </c>
      <c r="K2189" t="s">
        <v>24</v>
      </c>
      <c r="L2189">
        <v>0</v>
      </c>
      <c r="M2189" t="s">
        <v>319</v>
      </c>
      <c r="N2189" t="s">
        <v>26</v>
      </c>
      <c r="O2189">
        <v>0</v>
      </c>
      <c r="P2189" t="s">
        <v>235</v>
      </c>
      <c r="Q2189" t="s">
        <v>236</v>
      </c>
      <c r="R2189" t="s">
        <v>29</v>
      </c>
      <c r="S2189" t="s">
        <v>59</v>
      </c>
      <c r="T2189" t="s">
        <v>320</v>
      </c>
      <c r="U2189" t="s">
        <v>321</v>
      </c>
      <c r="V2189" t="s">
        <v>33</v>
      </c>
    </row>
    <row r="2190" spans="1:22">
      <c r="A2190" s="4">
        <v>46050</v>
      </c>
      <c r="B2190" t="s">
        <v>1643</v>
      </c>
      <c r="C2190" t="s">
        <v>23</v>
      </c>
      <c r="D2190">
        <v>2</v>
      </c>
      <c r="E2190">
        <v>21000</v>
      </c>
      <c r="F2190">
        <f>Table2[[#This Row],[Đơn Giá Chuẩn]]*Table2[[#This Row],[Tổng số lượng bán]]</f>
        <v>42000</v>
      </c>
      <c r="G2190">
        <v>0</v>
      </c>
      <c r="H2190">
        <f>Table2[[#This Row],[Doanh số bán]]-Table2[[#This Row],[Chiết khấu]]</f>
        <v>42000</v>
      </c>
      <c r="K2190" t="s">
        <v>24</v>
      </c>
      <c r="L2190">
        <v>0</v>
      </c>
      <c r="M2190" t="s">
        <v>319</v>
      </c>
      <c r="N2190" t="s">
        <v>26</v>
      </c>
      <c r="O2190">
        <v>0</v>
      </c>
      <c r="P2190" t="s">
        <v>27</v>
      </c>
      <c r="Q2190" t="s">
        <v>28</v>
      </c>
      <c r="R2190" t="s">
        <v>29</v>
      </c>
      <c r="S2190" t="s">
        <v>30</v>
      </c>
      <c r="T2190" t="s">
        <v>320</v>
      </c>
      <c r="U2190" t="s">
        <v>321</v>
      </c>
      <c r="V2190" t="s">
        <v>33</v>
      </c>
    </row>
    <row r="2191" spans="1:22">
      <c r="A2191" s="4">
        <v>46050</v>
      </c>
      <c r="B2191" t="s">
        <v>1643</v>
      </c>
      <c r="C2191" t="s">
        <v>23</v>
      </c>
      <c r="D2191">
        <v>1</v>
      </c>
      <c r="E2191">
        <v>25999.999999999996</v>
      </c>
      <c r="F2191">
        <f>Table2[[#This Row],[Đơn Giá Chuẩn]]*Table2[[#This Row],[Tổng số lượng bán]]</f>
        <v>25999.999999999996</v>
      </c>
      <c r="G2191">
        <v>0</v>
      </c>
      <c r="H2191">
        <f>Table2[[#This Row],[Doanh số bán]]-Table2[[#This Row],[Chiết khấu]]</f>
        <v>25999.999999999996</v>
      </c>
      <c r="K2191" t="s">
        <v>24</v>
      </c>
      <c r="L2191">
        <v>0</v>
      </c>
      <c r="M2191" t="s">
        <v>319</v>
      </c>
      <c r="N2191" t="s">
        <v>26</v>
      </c>
      <c r="O2191">
        <v>0</v>
      </c>
      <c r="P2191" t="s">
        <v>47</v>
      </c>
      <c r="Q2191" t="s">
        <v>48</v>
      </c>
      <c r="R2191" t="s">
        <v>29</v>
      </c>
      <c r="S2191" t="s">
        <v>30</v>
      </c>
      <c r="T2191" t="s">
        <v>320</v>
      </c>
      <c r="U2191" t="s">
        <v>321</v>
      </c>
      <c r="V2191" t="s">
        <v>33</v>
      </c>
    </row>
    <row r="2192" spans="1:22">
      <c r="A2192" s="4">
        <v>46050</v>
      </c>
      <c r="B2192" t="s">
        <v>1644</v>
      </c>
      <c r="C2192" t="s">
        <v>23</v>
      </c>
      <c r="D2192">
        <v>1</v>
      </c>
      <c r="E2192">
        <v>62000</v>
      </c>
      <c r="F2192">
        <f>Table2[[#This Row],[Đơn Giá Chuẩn]]*Table2[[#This Row],[Tổng số lượng bán]]</f>
        <v>62000</v>
      </c>
      <c r="G2192">
        <v>0</v>
      </c>
      <c r="H2192">
        <f>Table2[[#This Row],[Doanh số bán]]-Table2[[#This Row],[Chiết khấu]]</f>
        <v>62000</v>
      </c>
      <c r="K2192" t="s">
        <v>24</v>
      </c>
      <c r="L2192">
        <v>0</v>
      </c>
      <c r="M2192" t="s">
        <v>319</v>
      </c>
      <c r="N2192" t="s">
        <v>26</v>
      </c>
      <c r="O2192">
        <v>0</v>
      </c>
      <c r="P2192" t="s">
        <v>199</v>
      </c>
      <c r="Q2192" t="s">
        <v>200</v>
      </c>
      <c r="R2192" t="s">
        <v>29</v>
      </c>
      <c r="S2192" t="s">
        <v>30</v>
      </c>
      <c r="T2192" t="s">
        <v>320</v>
      </c>
      <c r="U2192" t="s">
        <v>321</v>
      </c>
      <c r="V2192" t="s">
        <v>33</v>
      </c>
    </row>
    <row r="2193" spans="1:22">
      <c r="A2193" s="4">
        <v>46050</v>
      </c>
      <c r="B2193" t="s">
        <v>1645</v>
      </c>
      <c r="C2193" t="s">
        <v>23</v>
      </c>
      <c r="D2193">
        <v>1</v>
      </c>
      <c r="E2193">
        <v>25999.999999999996</v>
      </c>
      <c r="F2193">
        <f>Table2[[#This Row],[Đơn Giá Chuẩn]]*Table2[[#This Row],[Tổng số lượng bán]]</f>
        <v>25999.999999999996</v>
      </c>
      <c r="G2193">
        <v>0</v>
      </c>
      <c r="H2193">
        <f>Table2[[#This Row],[Doanh số bán]]-Table2[[#This Row],[Chiết khấu]]</f>
        <v>25999.999999999996</v>
      </c>
      <c r="K2193" t="s">
        <v>24</v>
      </c>
      <c r="L2193">
        <v>0</v>
      </c>
      <c r="M2193" t="s">
        <v>319</v>
      </c>
      <c r="N2193" t="s">
        <v>26</v>
      </c>
      <c r="O2193">
        <v>0</v>
      </c>
      <c r="P2193" t="s">
        <v>47</v>
      </c>
      <c r="Q2193" t="s">
        <v>48</v>
      </c>
      <c r="R2193" t="s">
        <v>29</v>
      </c>
      <c r="S2193" t="s">
        <v>30</v>
      </c>
      <c r="T2193" t="s">
        <v>320</v>
      </c>
      <c r="U2193" t="s">
        <v>321</v>
      </c>
      <c r="V2193" t="s">
        <v>33</v>
      </c>
    </row>
    <row r="2194" spans="1:22">
      <c r="A2194" s="4">
        <v>46050</v>
      </c>
      <c r="B2194" t="s">
        <v>1646</v>
      </c>
      <c r="C2194" t="s">
        <v>23</v>
      </c>
      <c r="D2194">
        <v>1</v>
      </c>
      <c r="E2194">
        <v>42000</v>
      </c>
      <c r="F2194">
        <f>Table2[[#This Row],[Đơn Giá Chuẩn]]*Table2[[#This Row],[Tổng số lượng bán]]</f>
        <v>42000</v>
      </c>
      <c r="G2194">
        <v>0</v>
      </c>
      <c r="H2194">
        <f>Table2[[#This Row],[Doanh số bán]]-Table2[[#This Row],[Chiết khấu]]</f>
        <v>42000</v>
      </c>
      <c r="K2194" t="s">
        <v>24</v>
      </c>
      <c r="L2194">
        <v>0</v>
      </c>
      <c r="M2194" t="s">
        <v>319</v>
      </c>
      <c r="N2194" t="s">
        <v>26</v>
      </c>
      <c r="O2194">
        <v>0</v>
      </c>
      <c r="P2194" t="s">
        <v>94</v>
      </c>
      <c r="Q2194" t="s">
        <v>95</v>
      </c>
      <c r="R2194" t="s">
        <v>29</v>
      </c>
      <c r="S2194" t="s">
        <v>30</v>
      </c>
      <c r="T2194" t="s">
        <v>320</v>
      </c>
      <c r="U2194" t="s">
        <v>321</v>
      </c>
      <c r="V2194" t="s">
        <v>33</v>
      </c>
    </row>
    <row r="2195" spans="1:22">
      <c r="A2195" s="4">
        <v>46050</v>
      </c>
      <c r="B2195" t="s">
        <v>1647</v>
      </c>
      <c r="C2195" t="s">
        <v>23</v>
      </c>
      <c r="D2195">
        <v>2</v>
      </c>
      <c r="E2195">
        <v>21000</v>
      </c>
      <c r="F2195">
        <f>Table2[[#This Row],[Đơn Giá Chuẩn]]*Table2[[#This Row],[Tổng số lượng bán]]</f>
        <v>42000</v>
      </c>
      <c r="G2195">
        <v>0</v>
      </c>
      <c r="H2195">
        <f>Table2[[#This Row],[Doanh số bán]]-Table2[[#This Row],[Chiết khấu]]</f>
        <v>42000</v>
      </c>
      <c r="K2195" t="s">
        <v>24</v>
      </c>
      <c r="L2195">
        <v>0</v>
      </c>
      <c r="M2195" t="s">
        <v>319</v>
      </c>
      <c r="N2195" t="s">
        <v>26</v>
      </c>
      <c r="O2195">
        <v>0</v>
      </c>
      <c r="P2195" t="s">
        <v>27</v>
      </c>
      <c r="Q2195" t="s">
        <v>28</v>
      </c>
      <c r="R2195" t="s">
        <v>29</v>
      </c>
      <c r="S2195" t="s">
        <v>30</v>
      </c>
      <c r="T2195" t="s">
        <v>320</v>
      </c>
      <c r="U2195" t="s">
        <v>321</v>
      </c>
      <c r="V2195" t="s">
        <v>33</v>
      </c>
    </row>
    <row r="2196" spans="1:22">
      <c r="A2196" s="4">
        <v>46050</v>
      </c>
      <c r="B2196" t="s">
        <v>1647</v>
      </c>
      <c r="C2196" t="s">
        <v>23</v>
      </c>
      <c r="D2196">
        <v>2</v>
      </c>
      <c r="E2196">
        <v>25999.999999999996</v>
      </c>
      <c r="F2196">
        <f>Table2[[#This Row],[Đơn Giá Chuẩn]]*Table2[[#This Row],[Tổng số lượng bán]]</f>
        <v>51999.999999999993</v>
      </c>
      <c r="G2196">
        <v>0</v>
      </c>
      <c r="H2196">
        <f>Table2[[#This Row],[Doanh số bán]]-Table2[[#This Row],[Chiết khấu]]</f>
        <v>51999.999999999993</v>
      </c>
      <c r="K2196" t="s">
        <v>24</v>
      </c>
      <c r="L2196">
        <v>0</v>
      </c>
      <c r="M2196" t="s">
        <v>319</v>
      </c>
      <c r="N2196" t="s">
        <v>26</v>
      </c>
      <c r="O2196">
        <v>0</v>
      </c>
      <c r="P2196" t="s">
        <v>129</v>
      </c>
      <c r="Q2196" t="s">
        <v>130</v>
      </c>
      <c r="R2196" t="s">
        <v>29</v>
      </c>
      <c r="S2196" t="s">
        <v>30</v>
      </c>
      <c r="T2196" t="s">
        <v>320</v>
      </c>
      <c r="U2196" t="s">
        <v>321</v>
      </c>
      <c r="V2196" t="s">
        <v>33</v>
      </c>
    </row>
    <row r="2197" spans="1:22">
      <c r="A2197" s="4">
        <v>46050</v>
      </c>
      <c r="B2197" t="s">
        <v>1648</v>
      </c>
      <c r="C2197" t="s">
        <v>23</v>
      </c>
      <c r="D2197">
        <v>2</v>
      </c>
      <c r="E2197">
        <v>21000</v>
      </c>
      <c r="F2197">
        <f>Table2[[#This Row],[Đơn Giá Chuẩn]]*Table2[[#This Row],[Tổng số lượng bán]]</f>
        <v>42000</v>
      </c>
      <c r="G2197">
        <v>0</v>
      </c>
      <c r="H2197">
        <f>Table2[[#This Row],[Doanh số bán]]-Table2[[#This Row],[Chiết khấu]]</f>
        <v>42000</v>
      </c>
      <c r="K2197" t="s">
        <v>24</v>
      </c>
      <c r="L2197">
        <v>0</v>
      </c>
      <c r="M2197" t="s">
        <v>319</v>
      </c>
      <c r="N2197" t="s">
        <v>26</v>
      </c>
      <c r="O2197">
        <v>0</v>
      </c>
      <c r="P2197" t="s">
        <v>27</v>
      </c>
      <c r="Q2197" t="s">
        <v>28</v>
      </c>
      <c r="R2197" t="s">
        <v>29</v>
      </c>
      <c r="S2197" t="s">
        <v>30</v>
      </c>
      <c r="T2197" t="s">
        <v>320</v>
      </c>
      <c r="U2197" t="s">
        <v>321</v>
      </c>
      <c r="V2197" t="s">
        <v>33</v>
      </c>
    </row>
    <row r="2198" spans="1:22">
      <c r="A2198" s="4">
        <v>46050</v>
      </c>
      <c r="B2198" t="s">
        <v>1648</v>
      </c>
      <c r="C2198" t="s">
        <v>23</v>
      </c>
      <c r="D2198">
        <v>1</v>
      </c>
      <c r="E2198">
        <v>25999.999999999996</v>
      </c>
      <c r="F2198">
        <f>Table2[[#This Row],[Đơn Giá Chuẩn]]*Table2[[#This Row],[Tổng số lượng bán]]</f>
        <v>25999.999999999996</v>
      </c>
      <c r="G2198">
        <v>0</v>
      </c>
      <c r="H2198">
        <f>Table2[[#This Row],[Doanh số bán]]-Table2[[#This Row],[Chiết khấu]]</f>
        <v>25999.999999999996</v>
      </c>
      <c r="K2198" t="s">
        <v>24</v>
      </c>
      <c r="L2198">
        <v>0</v>
      </c>
      <c r="M2198" t="s">
        <v>319</v>
      </c>
      <c r="N2198" t="s">
        <v>26</v>
      </c>
      <c r="O2198">
        <v>0</v>
      </c>
      <c r="P2198" t="s">
        <v>47</v>
      </c>
      <c r="Q2198" t="s">
        <v>48</v>
      </c>
      <c r="R2198" t="s">
        <v>29</v>
      </c>
      <c r="S2198" t="s">
        <v>30</v>
      </c>
      <c r="T2198" t="s">
        <v>320</v>
      </c>
      <c r="U2198" t="s">
        <v>321</v>
      </c>
      <c r="V2198" t="s">
        <v>33</v>
      </c>
    </row>
    <row r="2199" spans="1:22">
      <c r="A2199" s="4">
        <v>46050</v>
      </c>
      <c r="B2199" t="s">
        <v>1649</v>
      </c>
      <c r="C2199" t="s">
        <v>23</v>
      </c>
      <c r="D2199">
        <v>1</v>
      </c>
      <c r="E2199">
        <v>21000</v>
      </c>
      <c r="F2199">
        <f>Table2[[#This Row],[Đơn Giá Chuẩn]]*Table2[[#This Row],[Tổng số lượng bán]]</f>
        <v>21000</v>
      </c>
      <c r="G2199">
        <v>0</v>
      </c>
      <c r="H2199">
        <f>Table2[[#This Row],[Doanh số bán]]-Table2[[#This Row],[Chiết khấu]]</f>
        <v>21000</v>
      </c>
      <c r="K2199" t="s">
        <v>24</v>
      </c>
      <c r="L2199">
        <v>0</v>
      </c>
      <c r="M2199" t="s">
        <v>319</v>
      </c>
      <c r="N2199" t="s">
        <v>26</v>
      </c>
      <c r="O2199">
        <v>0</v>
      </c>
      <c r="P2199" t="s">
        <v>27</v>
      </c>
      <c r="Q2199" t="s">
        <v>28</v>
      </c>
      <c r="R2199" t="s">
        <v>29</v>
      </c>
      <c r="S2199" t="s">
        <v>30</v>
      </c>
      <c r="T2199" t="s">
        <v>320</v>
      </c>
      <c r="U2199" t="s">
        <v>321</v>
      </c>
      <c r="V2199" t="s">
        <v>33</v>
      </c>
    </row>
    <row r="2200" spans="1:22">
      <c r="A2200" s="4">
        <v>46050</v>
      </c>
      <c r="B2200" t="s">
        <v>1649</v>
      </c>
      <c r="C2200" t="s">
        <v>23</v>
      </c>
      <c r="D2200">
        <v>1</v>
      </c>
      <c r="E2200">
        <v>25999.999999999996</v>
      </c>
      <c r="F2200">
        <f>Table2[[#This Row],[Đơn Giá Chuẩn]]*Table2[[#This Row],[Tổng số lượng bán]]</f>
        <v>25999.999999999996</v>
      </c>
      <c r="G2200">
        <v>0</v>
      </c>
      <c r="H2200">
        <f>Table2[[#This Row],[Doanh số bán]]-Table2[[#This Row],[Chiết khấu]]</f>
        <v>25999.999999999996</v>
      </c>
      <c r="K2200" t="s">
        <v>24</v>
      </c>
      <c r="L2200">
        <v>0</v>
      </c>
      <c r="M2200" t="s">
        <v>319</v>
      </c>
      <c r="N2200" t="s">
        <v>26</v>
      </c>
      <c r="O2200">
        <v>0</v>
      </c>
      <c r="P2200" t="s">
        <v>47</v>
      </c>
      <c r="Q2200" t="s">
        <v>48</v>
      </c>
      <c r="R2200" t="s">
        <v>29</v>
      </c>
      <c r="S2200" t="s">
        <v>30</v>
      </c>
      <c r="T2200" t="s">
        <v>320</v>
      </c>
      <c r="U2200" t="s">
        <v>321</v>
      </c>
      <c r="V2200" t="s">
        <v>33</v>
      </c>
    </row>
    <row r="2201" spans="1:22">
      <c r="A2201" s="4">
        <v>46047</v>
      </c>
      <c r="B2201" t="s">
        <v>304</v>
      </c>
      <c r="C2201" t="s">
        <v>104</v>
      </c>
      <c r="D2201">
        <v>3</v>
      </c>
      <c r="E2201">
        <v>152000</v>
      </c>
      <c r="F2201">
        <f>Table2[[#This Row],[Đơn Giá Chuẩn]]*Table2[[#This Row],[Tổng số lượng bán]]</f>
        <v>456000</v>
      </c>
      <c r="G2201">
        <v>138889</v>
      </c>
      <c r="H2201">
        <f>Table2[[#This Row],[Doanh số bán]]-Table2[[#This Row],[Chiết khấu]]</f>
        <v>317111</v>
      </c>
      <c r="K2201" t="s">
        <v>24</v>
      </c>
      <c r="L2201">
        <v>0.125</v>
      </c>
      <c r="M2201" t="s">
        <v>25</v>
      </c>
      <c r="N2201" t="s">
        <v>26</v>
      </c>
      <c r="O2201">
        <v>0.375</v>
      </c>
      <c r="P2201" t="s">
        <v>1500</v>
      </c>
      <c r="Q2201" t="s">
        <v>1501</v>
      </c>
      <c r="R2201" t="s">
        <v>41</v>
      </c>
      <c r="S2201" t="s">
        <v>42</v>
      </c>
      <c r="T2201" t="s">
        <v>31</v>
      </c>
      <c r="U2201" t="s">
        <v>32</v>
      </c>
      <c r="V2201" t="s">
        <v>33</v>
      </c>
    </row>
    <row r="2202" spans="1:22">
      <c r="A2202" s="4">
        <v>46027</v>
      </c>
      <c r="B2202" t="s">
        <v>371</v>
      </c>
      <c r="C2202" t="s">
        <v>104</v>
      </c>
      <c r="D2202">
        <v>20</v>
      </c>
      <c r="E2202">
        <v>51000</v>
      </c>
      <c r="F2202">
        <f>Table2[[#This Row],[Đơn Giá Chuẩn]]*Table2[[#This Row],[Tổng số lượng bán]]</f>
        <v>1020000</v>
      </c>
      <c r="G2202">
        <v>181481</v>
      </c>
      <c r="H2202">
        <f>Table2[[#This Row],[Doanh số bán]]-Table2[[#This Row],[Chiết khấu]]</f>
        <v>838519</v>
      </c>
      <c r="K2202" t="s">
        <v>24</v>
      </c>
      <c r="L2202">
        <v>0.252</v>
      </c>
      <c r="M2202" t="s">
        <v>319</v>
      </c>
      <c r="N2202" t="s">
        <v>26</v>
      </c>
      <c r="O2202">
        <v>5.04</v>
      </c>
      <c r="P2202" t="s">
        <v>1416</v>
      </c>
      <c r="Q2202" t="s">
        <v>1417</v>
      </c>
      <c r="R2202" t="s">
        <v>107</v>
      </c>
      <c r="S2202" t="s">
        <v>108</v>
      </c>
      <c r="T2202" t="s">
        <v>320</v>
      </c>
      <c r="U2202" t="s">
        <v>321</v>
      </c>
      <c r="V2202" t="s">
        <v>33</v>
      </c>
    </row>
    <row r="2203" spans="1:22">
      <c r="A2203" s="4">
        <v>46028</v>
      </c>
      <c r="B2203" t="s">
        <v>1650</v>
      </c>
      <c r="C2203" t="s">
        <v>104</v>
      </c>
      <c r="D2203">
        <v>20</v>
      </c>
      <c r="E2203">
        <v>52800</v>
      </c>
      <c r="F2203">
        <f>Table2[[#This Row],[Đơn Giá Chuẩn]]*Table2[[#This Row],[Tổng số lượng bán]]</f>
        <v>1056000</v>
      </c>
      <c r="G2203">
        <v>188148</v>
      </c>
      <c r="H2203">
        <f>Table2[[#This Row],[Doanh số bán]]-Table2[[#This Row],[Chiết khấu]]</f>
        <v>867852</v>
      </c>
      <c r="K2203" t="s">
        <v>24</v>
      </c>
      <c r="L2203">
        <v>0.18</v>
      </c>
      <c r="M2203" t="s">
        <v>319</v>
      </c>
      <c r="N2203" t="s">
        <v>26</v>
      </c>
      <c r="O2203">
        <v>3.5999999999999996</v>
      </c>
      <c r="P2203" t="s">
        <v>1420</v>
      </c>
      <c r="Q2203" t="s">
        <v>1421</v>
      </c>
      <c r="R2203" t="s">
        <v>107</v>
      </c>
      <c r="S2203" t="s">
        <v>108</v>
      </c>
      <c r="T2203" t="s">
        <v>320</v>
      </c>
      <c r="U2203" t="s">
        <v>321</v>
      </c>
      <c r="V2203" t="s">
        <v>33</v>
      </c>
    </row>
    <row r="2204" spans="1:22">
      <c r="A2204" s="4">
        <v>46029</v>
      </c>
      <c r="B2204" t="s">
        <v>1651</v>
      </c>
      <c r="C2204" t="s">
        <v>104</v>
      </c>
      <c r="D2204">
        <v>1</v>
      </c>
      <c r="E2204">
        <v>152000</v>
      </c>
      <c r="F2204">
        <f>Table2[[#This Row],[Đơn Giá Chuẩn]]*Table2[[#This Row],[Tổng số lượng bán]]</f>
        <v>152000</v>
      </c>
      <c r="G2204">
        <v>0</v>
      </c>
      <c r="H2204">
        <f>Table2[[#This Row],[Doanh số bán]]-Table2[[#This Row],[Chiết khấu]]</f>
        <v>152000</v>
      </c>
      <c r="K2204" t="s">
        <v>24</v>
      </c>
      <c r="L2204">
        <v>0.125</v>
      </c>
      <c r="M2204" t="s">
        <v>319</v>
      </c>
      <c r="N2204" t="s">
        <v>26</v>
      </c>
      <c r="O2204">
        <v>0.125</v>
      </c>
      <c r="P2204" t="s">
        <v>1500</v>
      </c>
      <c r="Q2204" t="s">
        <v>1501</v>
      </c>
      <c r="R2204" t="s">
        <v>41</v>
      </c>
      <c r="S2204" t="s">
        <v>42</v>
      </c>
      <c r="T2204" t="s">
        <v>320</v>
      </c>
      <c r="U2204" t="s">
        <v>321</v>
      </c>
      <c r="V2204" t="s">
        <v>33</v>
      </c>
    </row>
    <row r="2205" spans="1:22">
      <c r="A2205" s="4">
        <v>46050</v>
      </c>
      <c r="B2205" t="s">
        <v>1652</v>
      </c>
      <c r="C2205" t="s">
        <v>23</v>
      </c>
      <c r="D2205">
        <v>2</v>
      </c>
      <c r="E2205">
        <v>32000</v>
      </c>
      <c r="F2205">
        <f>Table2[[#This Row],[Đơn Giá Chuẩn]]*Table2[[#This Row],[Tổng số lượng bán]]</f>
        <v>64000</v>
      </c>
      <c r="G2205">
        <v>0</v>
      </c>
      <c r="H2205">
        <f>Table2[[#This Row],[Doanh số bán]]-Table2[[#This Row],[Chiết khấu]]</f>
        <v>64000</v>
      </c>
      <c r="K2205" t="s">
        <v>24</v>
      </c>
      <c r="L2205">
        <v>0</v>
      </c>
      <c r="M2205" t="s">
        <v>319</v>
      </c>
      <c r="N2205" t="s">
        <v>26</v>
      </c>
      <c r="O2205">
        <v>0</v>
      </c>
      <c r="P2205" t="s">
        <v>873</v>
      </c>
      <c r="Q2205" t="s">
        <v>874</v>
      </c>
      <c r="R2205" t="s">
        <v>29</v>
      </c>
      <c r="S2205" t="s">
        <v>30</v>
      </c>
      <c r="T2205" t="s">
        <v>320</v>
      </c>
      <c r="U2205" t="s">
        <v>321</v>
      </c>
      <c r="V2205" t="s">
        <v>33</v>
      </c>
    </row>
    <row r="2206" spans="1:22">
      <c r="A2206" s="4">
        <v>46050</v>
      </c>
      <c r="B2206" t="s">
        <v>1652</v>
      </c>
      <c r="C2206" t="s">
        <v>23</v>
      </c>
      <c r="D2206">
        <v>1</v>
      </c>
      <c r="E2206">
        <v>25999.999999999996</v>
      </c>
      <c r="F2206">
        <f>Table2[[#This Row],[Đơn Giá Chuẩn]]*Table2[[#This Row],[Tổng số lượng bán]]</f>
        <v>25999.999999999996</v>
      </c>
      <c r="G2206">
        <v>0</v>
      </c>
      <c r="H2206">
        <f>Table2[[#This Row],[Doanh số bán]]-Table2[[#This Row],[Chiết khấu]]</f>
        <v>25999.999999999996</v>
      </c>
      <c r="K2206" t="s">
        <v>24</v>
      </c>
      <c r="L2206">
        <v>0</v>
      </c>
      <c r="M2206" t="s">
        <v>319</v>
      </c>
      <c r="N2206" t="s">
        <v>26</v>
      </c>
      <c r="O2206">
        <v>0</v>
      </c>
      <c r="P2206" t="s">
        <v>129</v>
      </c>
      <c r="Q2206" t="s">
        <v>130</v>
      </c>
      <c r="R2206" t="s">
        <v>29</v>
      </c>
      <c r="S2206" t="s">
        <v>30</v>
      </c>
      <c r="T2206" t="s">
        <v>320</v>
      </c>
      <c r="U2206" t="s">
        <v>321</v>
      </c>
      <c r="V2206" t="s">
        <v>33</v>
      </c>
    </row>
    <row r="2207" spans="1:22">
      <c r="A2207" s="4">
        <v>46050</v>
      </c>
      <c r="B2207" t="s">
        <v>1653</v>
      </c>
      <c r="C2207" t="s">
        <v>23</v>
      </c>
      <c r="D2207">
        <v>1</v>
      </c>
      <c r="E2207">
        <v>21000</v>
      </c>
      <c r="F2207">
        <f>Table2[[#This Row],[Đơn Giá Chuẩn]]*Table2[[#This Row],[Tổng số lượng bán]]</f>
        <v>21000</v>
      </c>
      <c r="G2207">
        <v>0</v>
      </c>
      <c r="H2207">
        <f>Table2[[#This Row],[Doanh số bán]]-Table2[[#This Row],[Chiết khấu]]</f>
        <v>21000</v>
      </c>
      <c r="K2207" t="s">
        <v>24</v>
      </c>
      <c r="L2207">
        <v>0</v>
      </c>
      <c r="M2207" t="s">
        <v>319</v>
      </c>
      <c r="N2207" t="s">
        <v>26</v>
      </c>
      <c r="O2207">
        <v>0</v>
      </c>
      <c r="P2207" t="s">
        <v>27</v>
      </c>
      <c r="Q2207" t="s">
        <v>28</v>
      </c>
      <c r="R2207" t="s">
        <v>29</v>
      </c>
      <c r="S2207" t="s">
        <v>30</v>
      </c>
      <c r="T2207" t="s">
        <v>320</v>
      </c>
      <c r="U2207" t="s">
        <v>321</v>
      </c>
      <c r="V2207" t="s">
        <v>33</v>
      </c>
    </row>
    <row r="2208" spans="1:22">
      <c r="A2208" s="4">
        <v>46050</v>
      </c>
      <c r="B2208" t="s">
        <v>1654</v>
      </c>
      <c r="C2208" t="s">
        <v>104</v>
      </c>
      <c r="D2208">
        <v>48</v>
      </c>
      <c r="E2208">
        <v>47000</v>
      </c>
      <c r="F2208">
        <f>Table2[[#This Row],[Đơn Giá Chuẩn]]*Table2[[#This Row],[Tổng số lượng bán]]</f>
        <v>2256000</v>
      </c>
      <c r="G2208">
        <v>0</v>
      </c>
      <c r="H2208">
        <f>Table2[[#This Row],[Doanh số bán]]-Table2[[#This Row],[Chiết khấu]]</f>
        <v>2256000</v>
      </c>
      <c r="K2208" t="s">
        <v>24</v>
      </c>
      <c r="L2208">
        <v>0.12</v>
      </c>
      <c r="M2208" t="s">
        <v>319</v>
      </c>
      <c r="N2208" t="s">
        <v>26</v>
      </c>
      <c r="O2208">
        <v>5.76</v>
      </c>
      <c r="P2208" t="s">
        <v>520</v>
      </c>
      <c r="Q2208" t="s">
        <v>521</v>
      </c>
      <c r="R2208" t="s">
        <v>107</v>
      </c>
      <c r="S2208" t="s">
        <v>108</v>
      </c>
      <c r="T2208" t="s">
        <v>320</v>
      </c>
      <c r="U2208" t="s">
        <v>321</v>
      </c>
      <c r="V2208" t="s">
        <v>33</v>
      </c>
    </row>
    <row r="2209" spans="1:22">
      <c r="A2209" s="4">
        <v>46029</v>
      </c>
      <c r="B2209" t="s">
        <v>1651</v>
      </c>
      <c r="C2209" t="s">
        <v>104</v>
      </c>
      <c r="D2209">
        <v>1</v>
      </c>
      <c r="E2209">
        <v>152000</v>
      </c>
      <c r="F2209">
        <f>Table2[[#This Row],[Đơn Giá Chuẩn]]*Table2[[#This Row],[Tổng số lượng bán]]</f>
        <v>152000</v>
      </c>
      <c r="G2209">
        <v>138889</v>
      </c>
      <c r="H2209">
        <f>Table2[[#This Row],[Doanh số bán]]-Table2[[#This Row],[Chiết khấu]]</f>
        <v>13111</v>
      </c>
      <c r="K2209" t="s">
        <v>24</v>
      </c>
      <c r="L2209">
        <v>0.1</v>
      </c>
      <c r="M2209" t="s">
        <v>319</v>
      </c>
      <c r="N2209" t="s">
        <v>26</v>
      </c>
      <c r="O2209">
        <v>0.1</v>
      </c>
      <c r="P2209" t="s">
        <v>1575</v>
      </c>
      <c r="Q2209" t="s">
        <v>1576</v>
      </c>
      <c r="R2209" t="s">
        <v>41</v>
      </c>
      <c r="S2209" t="s">
        <v>42</v>
      </c>
      <c r="T2209" t="s">
        <v>320</v>
      </c>
      <c r="U2209" t="s">
        <v>321</v>
      </c>
      <c r="V2209" t="s">
        <v>33</v>
      </c>
    </row>
    <row r="2210" spans="1:22">
      <c r="A2210" s="4">
        <v>46029</v>
      </c>
      <c r="B2210" t="s">
        <v>1651</v>
      </c>
      <c r="C2210" t="s">
        <v>104</v>
      </c>
      <c r="D2210">
        <v>1</v>
      </c>
      <c r="E2210">
        <v>152000</v>
      </c>
      <c r="F2210">
        <f>Table2[[#This Row],[Đơn Giá Chuẩn]]*Table2[[#This Row],[Tổng số lượng bán]]</f>
        <v>152000</v>
      </c>
      <c r="G2210">
        <v>0</v>
      </c>
      <c r="H2210">
        <f>Table2[[#This Row],[Doanh số bán]]-Table2[[#This Row],[Chiết khấu]]</f>
        <v>152000</v>
      </c>
      <c r="K2210" t="s">
        <v>24</v>
      </c>
      <c r="L2210">
        <v>0.1</v>
      </c>
      <c r="M2210" t="s">
        <v>319</v>
      </c>
      <c r="N2210" t="s">
        <v>26</v>
      </c>
      <c r="O2210">
        <v>0.1</v>
      </c>
      <c r="P2210" t="s">
        <v>1494</v>
      </c>
      <c r="Q2210" t="s">
        <v>1495</v>
      </c>
      <c r="R2210" t="s">
        <v>41</v>
      </c>
      <c r="S2210" t="s">
        <v>42</v>
      </c>
      <c r="T2210" t="s">
        <v>320</v>
      </c>
      <c r="U2210" t="s">
        <v>321</v>
      </c>
      <c r="V2210" t="s">
        <v>33</v>
      </c>
    </row>
    <row r="2211" spans="1:22">
      <c r="A2211" s="4">
        <v>46050</v>
      </c>
      <c r="B2211" t="s">
        <v>1655</v>
      </c>
      <c r="C2211" t="s">
        <v>23</v>
      </c>
      <c r="D2211">
        <v>1</v>
      </c>
      <c r="E2211">
        <v>25999.999999999996</v>
      </c>
      <c r="F2211">
        <f>Table2[[#This Row],[Đơn Giá Chuẩn]]*Table2[[#This Row],[Tổng số lượng bán]]</f>
        <v>25999.999999999996</v>
      </c>
      <c r="G2211">
        <v>0</v>
      </c>
      <c r="H2211">
        <f>Table2[[#This Row],[Doanh số bán]]-Table2[[#This Row],[Chiết khấu]]</f>
        <v>25999.999999999996</v>
      </c>
      <c r="K2211" t="s">
        <v>24</v>
      </c>
      <c r="L2211">
        <v>0</v>
      </c>
      <c r="M2211" t="s">
        <v>319</v>
      </c>
      <c r="N2211" t="s">
        <v>26</v>
      </c>
      <c r="O2211">
        <v>0</v>
      </c>
      <c r="P2211" t="s">
        <v>47</v>
      </c>
      <c r="Q2211" t="s">
        <v>48</v>
      </c>
      <c r="R2211" t="s">
        <v>29</v>
      </c>
      <c r="S2211" t="s">
        <v>30</v>
      </c>
      <c r="T2211" t="s">
        <v>320</v>
      </c>
      <c r="U2211" t="s">
        <v>321</v>
      </c>
      <c r="V2211" t="s">
        <v>33</v>
      </c>
    </row>
    <row r="2212" spans="1:22">
      <c r="A2212" s="4">
        <v>46050</v>
      </c>
      <c r="B2212" t="s">
        <v>1655</v>
      </c>
      <c r="C2212" t="s">
        <v>23</v>
      </c>
      <c r="D2212">
        <v>1</v>
      </c>
      <c r="E2212">
        <v>32000</v>
      </c>
      <c r="F2212">
        <f>Table2[[#This Row],[Đơn Giá Chuẩn]]*Table2[[#This Row],[Tổng số lượng bán]]</f>
        <v>32000</v>
      </c>
      <c r="G2212">
        <v>0</v>
      </c>
      <c r="H2212">
        <f>Table2[[#This Row],[Doanh số bán]]-Table2[[#This Row],[Chiết khấu]]</f>
        <v>32000</v>
      </c>
      <c r="K2212" t="s">
        <v>24</v>
      </c>
      <c r="L2212">
        <v>0</v>
      </c>
      <c r="M2212" t="s">
        <v>319</v>
      </c>
      <c r="N2212" t="s">
        <v>26</v>
      </c>
      <c r="O2212">
        <v>0</v>
      </c>
      <c r="P2212" t="s">
        <v>569</v>
      </c>
      <c r="Q2212" t="s">
        <v>570</v>
      </c>
      <c r="R2212" t="s">
        <v>29</v>
      </c>
      <c r="S2212" t="s">
        <v>59</v>
      </c>
      <c r="T2212" t="s">
        <v>320</v>
      </c>
      <c r="U2212" t="s">
        <v>321</v>
      </c>
      <c r="V2212" t="s">
        <v>33</v>
      </c>
    </row>
    <row r="2213" spans="1:22">
      <c r="A2213" s="4">
        <v>46051</v>
      </c>
      <c r="B2213" t="s">
        <v>1656</v>
      </c>
      <c r="C2213" t="s">
        <v>23</v>
      </c>
      <c r="D2213">
        <v>2</v>
      </c>
      <c r="E2213">
        <v>21000</v>
      </c>
      <c r="F2213">
        <f>Table2[[#This Row],[Đơn Giá Chuẩn]]*Table2[[#This Row],[Tổng số lượng bán]]</f>
        <v>42000</v>
      </c>
      <c r="G2213">
        <v>0</v>
      </c>
      <c r="H2213">
        <f>Table2[[#This Row],[Doanh số bán]]-Table2[[#This Row],[Chiết khấu]]</f>
        <v>42000</v>
      </c>
      <c r="K2213" t="s">
        <v>24</v>
      </c>
      <c r="L2213">
        <v>0</v>
      </c>
      <c r="M2213" t="s">
        <v>319</v>
      </c>
      <c r="N2213" t="s">
        <v>26</v>
      </c>
      <c r="O2213">
        <v>0</v>
      </c>
      <c r="P2213" t="s">
        <v>27</v>
      </c>
      <c r="Q2213" t="s">
        <v>28</v>
      </c>
      <c r="R2213" t="s">
        <v>29</v>
      </c>
      <c r="S2213" t="s">
        <v>30</v>
      </c>
      <c r="T2213" t="s">
        <v>320</v>
      </c>
      <c r="U2213" t="s">
        <v>321</v>
      </c>
      <c r="V2213" t="s">
        <v>33</v>
      </c>
    </row>
    <row r="2214" spans="1:22">
      <c r="A2214" s="4">
        <v>46051</v>
      </c>
      <c r="B2214" t="s">
        <v>1657</v>
      </c>
      <c r="C2214" t="s">
        <v>23</v>
      </c>
      <c r="D2214">
        <v>1</v>
      </c>
      <c r="E2214">
        <v>25999.999999999996</v>
      </c>
      <c r="F2214">
        <f>Table2[[#This Row],[Đơn Giá Chuẩn]]*Table2[[#This Row],[Tổng số lượng bán]]</f>
        <v>25999.999999999996</v>
      </c>
      <c r="G2214">
        <v>0</v>
      </c>
      <c r="H2214">
        <f>Table2[[#This Row],[Doanh số bán]]-Table2[[#This Row],[Chiết khấu]]</f>
        <v>25999.999999999996</v>
      </c>
      <c r="K2214" t="s">
        <v>24</v>
      </c>
      <c r="L2214">
        <v>0</v>
      </c>
      <c r="M2214" t="s">
        <v>319</v>
      </c>
      <c r="N2214" t="s">
        <v>26</v>
      </c>
      <c r="O2214">
        <v>0</v>
      </c>
      <c r="P2214" t="s">
        <v>129</v>
      </c>
      <c r="Q2214" t="s">
        <v>130</v>
      </c>
      <c r="R2214" t="s">
        <v>29</v>
      </c>
      <c r="S2214" t="s">
        <v>30</v>
      </c>
      <c r="T2214" t="s">
        <v>320</v>
      </c>
      <c r="U2214" t="s">
        <v>321</v>
      </c>
      <c r="V2214" t="s">
        <v>33</v>
      </c>
    </row>
    <row r="2215" spans="1:22">
      <c r="A2215" s="4">
        <v>46051</v>
      </c>
      <c r="B2215" t="s">
        <v>1658</v>
      </c>
      <c r="C2215" t="s">
        <v>23</v>
      </c>
      <c r="D2215">
        <v>3</v>
      </c>
      <c r="E2215">
        <v>25999.999999999996</v>
      </c>
      <c r="F2215">
        <f>Table2[[#This Row],[Đơn Giá Chuẩn]]*Table2[[#This Row],[Tổng số lượng bán]]</f>
        <v>77999.999999999985</v>
      </c>
      <c r="G2215">
        <v>0</v>
      </c>
      <c r="H2215">
        <f>Table2[[#This Row],[Doanh số bán]]-Table2[[#This Row],[Chiết khấu]]</f>
        <v>77999.999999999985</v>
      </c>
      <c r="K2215" t="s">
        <v>24</v>
      </c>
      <c r="L2215">
        <v>0</v>
      </c>
      <c r="M2215" t="s">
        <v>319</v>
      </c>
      <c r="N2215" t="s">
        <v>26</v>
      </c>
      <c r="O2215">
        <v>0</v>
      </c>
      <c r="P2215" t="s">
        <v>47</v>
      </c>
      <c r="Q2215" t="s">
        <v>48</v>
      </c>
      <c r="R2215" t="s">
        <v>29</v>
      </c>
      <c r="S2215" t="s">
        <v>30</v>
      </c>
      <c r="T2215" t="s">
        <v>320</v>
      </c>
      <c r="U2215" t="s">
        <v>321</v>
      </c>
      <c r="V2215" t="s">
        <v>33</v>
      </c>
    </row>
    <row r="2216" spans="1:22">
      <c r="A2216" s="4">
        <v>46051</v>
      </c>
      <c r="B2216" t="s">
        <v>1659</v>
      </c>
      <c r="C2216" t="s">
        <v>23</v>
      </c>
      <c r="D2216">
        <v>1</v>
      </c>
      <c r="E2216">
        <v>32000</v>
      </c>
      <c r="F2216">
        <f>Table2[[#This Row],[Đơn Giá Chuẩn]]*Table2[[#This Row],[Tổng số lượng bán]]</f>
        <v>32000</v>
      </c>
      <c r="G2216">
        <v>0</v>
      </c>
      <c r="H2216">
        <f>Table2[[#This Row],[Doanh số bán]]-Table2[[#This Row],[Chiết khấu]]</f>
        <v>32000</v>
      </c>
      <c r="K2216" t="s">
        <v>24</v>
      </c>
      <c r="L2216">
        <v>0</v>
      </c>
      <c r="M2216" t="s">
        <v>319</v>
      </c>
      <c r="N2216" t="s">
        <v>26</v>
      </c>
      <c r="O2216">
        <v>0</v>
      </c>
      <c r="P2216" t="s">
        <v>873</v>
      </c>
      <c r="Q2216" t="s">
        <v>874</v>
      </c>
      <c r="R2216" t="s">
        <v>29</v>
      </c>
      <c r="S2216" t="s">
        <v>30</v>
      </c>
      <c r="T2216" t="s">
        <v>320</v>
      </c>
      <c r="U2216" t="s">
        <v>321</v>
      </c>
      <c r="V2216" t="s">
        <v>33</v>
      </c>
    </row>
    <row r="2217" spans="1:22">
      <c r="A2217" s="4">
        <v>46051</v>
      </c>
      <c r="B2217" t="s">
        <v>1659</v>
      </c>
      <c r="C2217" t="s">
        <v>23</v>
      </c>
      <c r="D2217">
        <v>2</v>
      </c>
      <c r="E2217">
        <v>21000</v>
      </c>
      <c r="F2217">
        <f>Table2[[#This Row],[Đơn Giá Chuẩn]]*Table2[[#This Row],[Tổng số lượng bán]]</f>
        <v>42000</v>
      </c>
      <c r="G2217">
        <v>0</v>
      </c>
      <c r="H2217">
        <f>Table2[[#This Row],[Doanh số bán]]-Table2[[#This Row],[Chiết khấu]]</f>
        <v>42000</v>
      </c>
      <c r="K2217" t="s">
        <v>24</v>
      </c>
      <c r="L2217">
        <v>0</v>
      </c>
      <c r="M2217" t="s">
        <v>319</v>
      </c>
      <c r="N2217" t="s">
        <v>26</v>
      </c>
      <c r="O2217">
        <v>0</v>
      </c>
      <c r="P2217" t="s">
        <v>27</v>
      </c>
      <c r="Q2217" t="s">
        <v>28</v>
      </c>
      <c r="R2217" t="s">
        <v>29</v>
      </c>
      <c r="S2217" t="s">
        <v>30</v>
      </c>
      <c r="T2217" t="s">
        <v>320</v>
      </c>
      <c r="U2217" t="s">
        <v>321</v>
      </c>
      <c r="V2217" t="s">
        <v>33</v>
      </c>
    </row>
    <row r="2218" spans="1:22">
      <c r="A2218" s="4">
        <v>46051</v>
      </c>
      <c r="B2218" t="s">
        <v>1659</v>
      </c>
      <c r="C2218" t="s">
        <v>23</v>
      </c>
      <c r="D2218">
        <v>2</v>
      </c>
      <c r="E2218">
        <v>25999.999999999996</v>
      </c>
      <c r="F2218">
        <f>Table2[[#This Row],[Đơn Giá Chuẩn]]*Table2[[#This Row],[Tổng số lượng bán]]</f>
        <v>51999.999999999993</v>
      </c>
      <c r="G2218">
        <v>0</v>
      </c>
      <c r="H2218">
        <f>Table2[[#This Row],[Doanh số bán]]-Table2[[#This Row],[Chiết khấu]]</f>
        <v>51999.999999999993</v>
      </c>
      <c r="K2218" t="s">
        <v>24</v>
      </c>
      <c r="L2218">
        <v>0</v>
      </c>
      <c r="M2218" t="s">
        <v>319</v>
      </c>
      <c r="N2218" t="s">
        <v>26</v>
      </c>
      <c r="O2218">
        <v>0</v>
      </c>
      <c r="P2218" t="s">
        <v>47</v>
      </c>
      <c r="Q2218" t="s">
        <v>48</v>
      </c>
      <c r="R2218" t="s">
        <v>29</v>
      </c>
      <c r="S2218" t="s">
        <v>30</v>
      </c>
      <c r="T2218" t="s">
        <v>320</v>
      </c>
      <c r="U2218" t="s">
        <v>321</v>
      </c>
      <c r="V2218" t="s">
        <v>33</v>
      </c>
    </row>
    <row r="2219" spans="1:22">
      <c r="A2219" s="4">
        <v>46051</v>
      </c>
      <c r="B2219" t="s">
        <v>1659</v>
      </c>
      <c r="C2219" t="s">
        <v>23</v>
      </c>
      <c r="D2219">
        <v>1</v>
      </c>
      <c r="E2219">
        <v>42000</v>
      </c>
      <c r="F2219">
        <f>Table2[[#This Row],[Đơn Giá Chuẩn]]*Table2[[#This Row],[Tổng số lượng bán]]</f>
        <v>42000</v>
      </c>
      <c r="G2219">
        <v>0</v>
      </c>
      <c r="H2219">
        <f>Table2[[#This Row],[Doanh số bán]]-Table2[[#This Row],[Chiết khấu]]</f>
        <v>42000</v>
      </c>
      <c r="K2219" t="s">
        <v>24</v>
      </c>
      <c r="L2219">
        <v>0</v>
      </c>
      <c r="M2219" t="s">
        <v>319</v>
      </c>
      <c r="N2219" t="s">
        <v>26</v>
      </c>
      <c r="O2219">
        <v>0</v>
      </c>
      <c r="P2219" t="s">
        <v>71</v>
      </c>
      <c r="Q2219" t="s">
        <v>72</v>
      </c>
      <c r="R2219" t="s">
        <v>29</v>
      </c>
      <c r="S2219" t="s">
        <v>30</v>
      </c>
      <c r="T2219" t="s">
        <v>320</v>
      </c>
      <c r="U2219" t="s">
        <v>321</v>
      </c>
      <c r="V2219" t="s">
        <v>33</v>
      </c>
    </row>
    <row r="2220" spans="1:22">
      <c r="A2220" s="4">
        <v>46029</v>
      </c>
      <c r="B2220" t="s">
        <v>432</v>
      </c>
      <c r="C2220" t="s">
        <v>104</v>
      </c>
      <c r="D2220">
        <v>5</v>
      </c>
      <c r="E2220">
        <v>240150</v>
      </c>
      <c r="F2220">
        <f>Table2[[#This Row],[Đơn Giá Chuẩn]]*Table2[[#This Row],[Tổng số lượng bán]]</f>
        <v>1200750</v>
      </c>
      <c r="G2220">
        <v>220509</v>
      </c>
      <c r="H2220">
        <f>Table2[[#This Row],[Doanh số bán]]-Table2[[#This Row],[Chiết khấu]]</f>
        <v>980241</v>
      </c>
      <c r="K2220" t="s">
        <v>24</v>
      </c>
      <c r="L2220">
        <v>0.25</v>
      </c>
      <c r="M2220" t="s">
        <v>319</v>
      </c>
      <c r="N2220" t="s">
        <v>26</v>
      </c>
      <c r="O2220">
        <v>1.25</v>
      </c>
      <c r="P2220" t="s">
        <v>1636</v>
      </c>
      <c r="Q2220" t="s">
        <v>1637</v>
      </c>
      <c r="R2220" t="s">
        <v>107</v>
      </c>
      <c r="S2220" t="s">
        <v>108</v>
      </c>
      <c r="T2220" t="s">
        <v>320</v>
      </c>
      <c r="U2220" t="s">
        <v>321</v>
      </c>
      <c r="V2220" t="s">
        <v>33</v>
      </c>
    </row>
    <row r="2221" spans="1:22">
      <c r="A2221" s="4">
        <v>46051</v>
      </c>
      <c r="B2221" t="s">
        <v>1660</v>
      </c>
      <c r="C2221" t="s">
        <v>23</v>
      </c>
      <c r="D2221">
        <v>1</v>
      </c>
      <c r="E2221">
        <v>42000</v>
      </c>
      <c r="F2221">
        <f>Table2[[#This Row],[Đơn Giá Chuẩn]]*Table2[[#This Row],[Tổng số lượng bán]]</f>
        <v>42000</v>
      </c>
      <c r="G2221">
        <v>0</v>
      </c>
      <c r="H2221">
        <f>Table2[[#This Row],[Doanh số bán]]-Table2[[#This Row],[Chiết khấu]]</f>
        <v>42000</v>
      </c>
      <c r="K2221" t="s">
        <v>24</v>
      </c>
      <c r="L2221">
        <v>0</v>
      </c>
      <c r="M2221" t="s">
        <v>319</v>
      </c>
      <c r="N2221" t="s">
        <v>26</v>
      </c>
      <c r="O2221">
        <v>0</v>
      </c>
      <c r="P2221" t="s">
        <v>94</v>
      </c>
      <c r="Q2221" t="s">
        <v>95</v>
      </c>
      <c r="R2221" t="s">
        <v>29</v>
      </c>
      <c r="S2221" t="s">
        <v>30</v>
      </c>
      <c r="T2221" t="s">
        <v>320</v>
      </c>
      <c r="U2221" t="s">
        <v>321</v>
      </c>
      <c r="V2221" t="s">
        <v>33</v>
      </c>
    </row>
    <row r="2222" spans="1:22">
      <c r="A2222" s="4">
        <v>46051</v>
      </c>
      <c r="B2222" t="s">
        <v>1661</v>
      </c>
      <c r="C2222" t="s">
        <v>23</v>
      </c>
      <c r="D2222">
        <v>1</v>
      </c>
      <c r="E2222">
        <v>37000</v>
      </c>
      <c r="F2222">
        <f>Table2[[#This Row],[Đơn Giá Chuẩn]]*Table2[[#This Row],[Tổng số lượng bán]]</f>
        <v>37000</v>
      </c>
      <c r="G2222">
        <v>0</v>
      </c>
      <c r="H2222">
        <f>Table2[[#This Row],[Doanh số bán]]-Table2[[#This Row],[Chiết khấu]]</f>
        <v>37000</v>
      </c>
      <c r="K2222" t="s">
        <v>24</v>
      </c>
      <c r="L2222">
        <v>0</v>
      </c>
      <c r="M2222" t="s">
        <v>319</v>
      </c>
      <c r="N2222" t="s">
        <v>26</v>
      </c>
      <c r="O2222">
        <v>0</v>
      </c>
      <c r="P2222" t="s">
        <v>402</v>
      </c>
      <c r="Q2222" t="s">
        <v>403</v>
      </c>
      <c r="R2222" t="s">
        <v>29</v>
      </c>
      <c r="S2222" t="s">
        <v>59</v>
      </c>
      <c r="T2222" t="s">
        <v>320</v>
      </c>
      <c r="U2222" t="s">
        <v>321</v>
      </c>
      <c r="V2222" t="s">
        <v>33</v>
      </c>
    </row>
    <row r="2223" spans="1:22">
      <c r="A2223" s="4">
        <v>46051</v>
      </c>
      <c r="B2223" t="s">
        <v>1662</v>
      </c>
      <c r="C2223" t="s">
        <v>23</v>
      </c>
      <c r="D2223">
        <v>1</v>
      </c>
      <c r="E2223">
        <v>21000</v>
      </c>
      <c r="F2223">
        <f>Table2[[#This Row],[Đơn Giá Chuẩn]]*Table2[[#This Row],[Tổng số lượng bán]]</f>
        <v>21000</v>
      </c>
      <c r="G2223">
        <v>0</v>
      </c>
      <c r="H2223">
        <f>Table2[[#This Row],[Doanh số bán]]-Table2[[#This Row],[Chiết khấu]]</f>
        <v>21000</v>
      </c>
      <c r="K2223" t="s">
        <v>24</v>
      </c>
      <c r="L2223">
        <v>0</v>
      </c>
      <c r="M2223" t="s">
        <v>319</v>
      </c>
      <c r="N2223" t="s">
        <v>26</v>
      </c>
      <c r="O2223">
        <v>0</v>
      </c>
      <c r="P2223" t="s">
        <v>27</v>
      </c>
      <c r="Q2223" t="s">
        <v>28</v>
      </c>
      <c r="R2223" t="s">
        <v>29</v>
      </c>
      <c r="S2223" t="s">
        <v>30</v>
      </c>
      <c r="T2223" t="s">
        <v>320</v>
      </c>
      <c r="U2223" t="s">
        <v>321</v>
      </c>
      <c r="V2223" t="s">
        <v>33</v>
      </c>
    </row>
    <row r="2224" spans="1:22">
      <c r="A2224" s="4">
        <v>46051</v>
      </c>
      <c r="B2224" t="s">
        <v>1663</v>
      </c>
      <c r="C2224" t="s">
        <v>23</v>
      </c>
      <c r="D2224">
        <v>1</v>
      </c>
      <c r="E2224">
        <v>21000</v>
      </c>
      <c r="F2224">
        <f>Table2[[#This Row],[Đơn Giá Chuẩn]]*Table2[[#This Row],[Tổng số lượng bán]]</f>
        <v>21000</v>
      </c>
      <c r="G2224">
        <v>0</v>
      </c>
      <c r="H2224">
        <f>Table2[[#This Row],[Doanh số bán]]-Table2[[#This Row],[Chiết khấu]]</f>
        <v>21000</v>
      </c>
      <c r="K2224" t="s">
        <v>24</v>
      </c>
      <c r="L2224">
        <v>0</v>
      </c>
      <c r="M2224" t="s">
        <v>319</v>
      </c>
      <c r="N2224" t="s">
        <v>26</v>
      </c>
      <c r="O2224">
        <v>0</v>
      </c>
      <c r="P2224" t="s">
        <v>27</v>
      </c>
      <c r="Q2224" t="s">
        <v>28</v>
      </c>
      <c r="R2224" t="s">
        <v>29</v>
      </c>
      <c r="S2224" t="s">
        <v>30</v>
      </c>
      <c r="T2224" t="s">
        <v>320</v>
      </c>
      <c r="U2224" t="s">
        <v>321</v>
      </c>
      <c r="V2224" t="s">
        <v>33</v>
      </c>
    </row>
    <row r="2225" spans="1:22">
      <c r="A2225" s="4">
        <v>46051</v>
      </c>
      <c r="B2225" t="s">
        <v>1663</v>
      </c>
      <c r="C2225" t="s">
        <v>23</v>
      </c>
      <c r="D2225">
        <v>1</v>
      </c>
      <c r="E2225">
        <v>25999.999999999996</v>
      </c>
      <c r="F2225">
        <f>Table2[[#This Row],[Đơn Giá Chuẩn]]*Table2[[#This Row],[Tổng số lượng bán]]</f>
        <v>25999.999999999996</v>
      </c>
      <c r="G2225">
        <v>0</v>
      </c>
      <c r="H2225">
        <f>Table2[[#This Row],[Doanh số bán]]-Table2[[#This Row],[Chiết khấu]]</f>
        <v>25999.999999999996</v>
      </c>
      <c r="K2225" t="s">
        <v>24</v>
      </c>
      <c r="L2225">
        <v>0</v>
      </c>
      <c r="M2225" t="s">
        <v>319</v>
      </c>
      <c r="N2225" t="s">
        <v>26</v>
      </c>
      <c r="O2225">
        <v>0</v>
      </c>
      <c r="P2225" t="s">
        <v>47</v>
      </c>
      <c r="Q2225" t="s">
        <v>48</v>
      </c>
      <c r="R2225" t="s">
        <v>29</v>
      </c>
      <c r="S2225" t="s">
        <v>30</v>
      </c>
      <c r="T2225" t="s">
        <v>320</v>
      </c>
      <c r="U2225" t="s">
        <v>321</v>
      </c>
      <c r="V2225" t="s">
        <v>33</v>
      </c>
    </row>
    <row r="2226" spans="1:22">
      <c r="A2226" s="4">
        <v>46051</v>
      </c>
      <c r="B2226" t="s">
        <v>1664</v>
      </c>
      <c r="C2226" t="s">
        <v>23</v>
      </c>
      <c r="D2226">
        <v>1</v>
      </c>
      <c r="E2226">
        <v>21000</v>
      </c>
      <c r="F2226">
        <f>Table2[[#This Row],[Đơn Giá Chuẩn]]*Table2[[#This Row],[Tổng số lượng bán]]</f>
        <v>21000</v>
      </c>
      <c r="G2226">
        <v>0</v>
      </c>
      <c r="H2226">
        <f>Table2[[#This Row],[Doanh số bán]]-Table2[[#This Row],[Chiết khấu]]</f>
        <v>21000</v>
      </c>
      <c r="K2226" t="s">
        <v>24</v>
      </c>
      <c r="L2226">
        <v>0</v>
      </c>
      <c r="M2226" t="s">
        <v>319</v>
      </c>
      <c r="N2226" t="s">
        <v>26</v>
      </c>
      <c r="O2226">
        <v>0</v>
      </c>
      <c r="P2226" t="s">
        <v>27</v>
      </c>
      <c r="Q2226" t="s">
        <v>28</v>
      </c>
      <c r="R2226" t="s">
        <v>29</v>
      </c>
      <c r="S2226" t="s">
        <v>30</v>
      </c>
      <c r="T2226" t="s">
        <v>320</v>
      </c>
      <c r="U2226" t="s">
        <v>321</v>
      </c>
      <c r="V2226" t="s">
        <v>33</v>
      </c>
    </row>
    <row r="2227" spans="1:22">
      <c r="A2227" s="4">
        <v>46051</v>
      </c>
      <c r="B2227" t="s">
        <v>1665</v>
      </c>
      <c r="C2227" t="s">
        <v>23</v>
      </c>
      <c r="D2227">
        <v>1</v>
      </c>
      <c r="E2227">
        <v>21000</v>
      </c>
      <c r="F2227">
        <f>Table2[[#This Row],[Đơn Giá Chuẩn]]*Table2[[#This Row],[Tổng số lượng bán]]</f>
        <v>21000</v>
      </c>
      <c r="G2227">
        <v>0</v>
      </c>
      <c r="H2227">
        <f>Table2[[#This Row],[Doanh số bán]]-Table2[[#This Row],[Chiết khấu]]</f>
        <v>21000</v>
      </c>
      <c r="K2227" t="s">
        <v>24</v>
      </c>
      <c r="L2227">
        <v>0</v>
      </c>
      <c r="M2227" t="s">
        <v>319</v>
      </c>
      <c r="N2227" t="s">
        <v>26</v>
      </c>
      <c r="O2227">
        <v>0</v>
      </c>
      <c r="P2227" t="s">
        <v>27</v>
      </c>
      <c r="Q2227" t="s">
        <v>28</v>
      </c>
      <c r="R2227" t="s">
        <v>29</v>
      </c>
      <c r="S2227" t="s">
        <v>30</v>
      </c>
      <c r="T2227" t="s">
        <v>320</v>
      </c>
      <c r="U2227" t="s">
        <v>321</v>
      </c>
      <c r="V2227" t="s">
        <v>33</v>
      </c>
    </row>
    <row r="2228" spans="1:22">
      <c r="A2228" s="4">
        <v>46051</v>
      </c>
      <c r="B2228" t="s">
        <v>1665</v>
      </c>
      <c r="C2228" t="s">
        <v>23</v>
      </c>
      <c r="D2228">
        <v>1</v>
      </c>
      <c r="E2228">
        <v>25999.999999999996</v>
      </c>
      <c r="F2228">
        <f>Table2[[#This Row],[Đơn Giá Chuẩn]]*Table2[[#This Row],[Tổng số lượng bán]]</f>
        <v>25999.999999999996</v>
      </c>
      <c r="G2228">
        <v>0</v>
      </c>
      <c r="H2228">
        <f>Table2[[#This Row],[Doanh số bán]]-Table2[[#This Row],[Chiết khấu]]</f>
        <v>25999.999999999996</v>
      </c>
      <c r="K2228" t="s">
        <v>24</v>
      </c>
      <c r="L2228">
        <v>0</v>
      </c>
      <c r="M2228" t="s">
        <v>319</v>
      </c>
      <c r="N2228" t="s">
        <v>26</v>
      </c>
      <c r="O2228">
        <v>0</v>
      </c>
      <c r="P2228" t="s">
        <v>47</v>
      </c>
      <c r="Q2228" t="s">
        <v>48</v>
      </c>
      <c r="R2228" t="s">
        <v>29</v>
      </c>
      <c r="S2228" t="s">
        <v>30</v>
      </c>
      <c r="T2228" t="s">
        <v>320</v>
      </c>
      <c r="U2228" t="s">
        <v>321</v>
      </c>
      <c r="V2228" t="s">
        <v>33</v>
      </c>
    </row>
    <row r="2229" spans="1:22">
      <c r="A2229" s="4">
        <v>46051</v>
      </c>
      <c r="B2229" t="s">
        <v>1666</v>
      </c>
      <c r="C2229" t="s">
        <v>23</v>
      </c>
      <c r="D2229">
        <v>1</v>
      </c>
      <c r="E2229">
        <v>21000</v>
      </c>
      <c r="F2229">
        <f>Table2[[#This Row],[Đơn Giá Chuẩn]]*Table2[[#This Row],[Tổng số lượng bán]]</f>
        <v>21000</v>
      </c>
      <c r="G2229">
        <v>0</v>
      </c>
      <c r="H2229">
        <f>Table2[[#This Row],[Doanh số bán]]-Table2[[#This Row],[Chiết khấu]]</f>
        <v>21000</v>
      </c>
      <c r="K2229" t="s">
        <v>24</v>
      </c>
      <c r="L2229">
        <v>0</v>
      </c>
      <c r="M2229" t="s">
        <v>319</v>
      </c>
      <c r="N2229" t="s">
        <v>26</v>
      </c>
      <c r="O2229">
        <v>0</v>
      </c>
      <c r="P2229" t="s">
        <v>27</v>
      </c>
      <c r="Q2229" t="s">
        <v>28</v>
      </c>
      <c r="R2229" t="s">
        <v>29</v>
      </c>
      <c r="S2229" t="s">
        <v>30</v>
      </c>
      <c r="T2229" t="s">
        <v>320</v>
      </c>
      <c r="U2229" t="s">
        <v>321</v>
      </c>
      <c r="V2229" t="s">
        <v>33</v>
      </c>
    </row>
    <row r="2230" spans="1:22">
      <c r="A2230" s="4">
        <v>46051</v>
      </c>
      <c r="B2230" t="s">
        <v>1667</v>
      </c>
      <c r="C2230" t="s">
        <v>23</v>
      </c>
      <c r="D2230">
        <v>1</v>
      </c>
      <c r="E2230">
        <v>21000</v>
      </c>
      <c r="F2230">
        <f>Table2[[#This Row],[Đơn Giá Chuẩn]]*Table2[[#This Row],[Tổng số lượng bán]]</f>
        <v>21000</v>
      </c>
      <c r="G2230">
        <v>0</v>
      </c>
      <c r="H2230">
        <f>Table2[[#This Row],[Doanh số bán]]-Table2[[#This Row],[Chiết khấu]]</f>
        <v>21000</v>
      </c>
      <c r="K2230" t="s">
        <v>24</v>
      </c>
      <c r="L2230">
        <v>0</v>
      </c>
      <c r="M2230" t="s">
        <v>319</v>
      </c>
      <c r="N2230" t="s">
        <v>26</v>
      </c>
      <c r="O2230">
        <v>0</v>
      </c>
      <c r="P2230" t="s">
        <v>27</v>
      </c>
      <c r="Q2230" t="s">
        <v>28</v>
      </c>
      <c r="R2230" t="s">
        <v>29</v>
      </c>
      <c r="S2230" t="s">
        <v>30</v>
      </c>
      <c r="T2230" t="s">
        <v>320</v>
      </c>
      <c r="U2230" t="s">
        <v>321</v>
      </c>
      <c r="V2230" t="s">
        <v>33</v>
      </c>
    </row>
    <row r="2231" spans="1:22">
      <c r="A2231" s="4">
        <v>46051</v>
      </c>
      <c r="B2231" t="s">
        <v>1668</v>
      </c>
      <c r="C2231" t="s">
        <v>23</v>
      </c>
      <c r="D2231">
        <v>3</v>
      </c>
      <c r="E2231">
        <v>62000</v>
      </c>
      <c r="F2231">
        <f>Table2[[#This Row],[Đơn Giá Chuẩn]]*Table2[[#This Row],[Tổng số lượng bán]]</f>
        <v>186000</v>
      </c>
      <c r="G2231">
        <v>0</v>
      </c>
      <c r="H2231">
        <f>Table2[[#This Row],[Doanh số bán]]-Table2[[#This Row],[Chiết khấu]]</f>
        <v>186000</v>
      </c>
      <c r="K2231" t="s">
        <v>24</v>
      </c>
      <c r="L2231">
        <v>0</v>
      </c>
      <c r="M2231" t="s">
        <v>319</v>
      </c>
      <c r="N2231" t="s">
        <v>26</v>
      </c>
      <c r="O2231">
        <v>0</v>
      </c>
      <c r="P2231" t="s">
        <v>199</v>
      </c>
      <c r="Q2231" t="s">
        <v>200</v>
      </c>
      <c r="R2231" t="s">
        <v>29</v>
      </c>
      <c r="S2231" t="s">
        <v>30</v>
      </c>
      <c r="T2231" t="s">
        <v>320</v>
      </c>
      <c r="U2231" t="s">
        <v>321</v>
      </c>
      <c r="V2231" t="s">
        <v>33</v>
      </c>
    </row>
    <row r="2232" spans="1:22">
      <c r="A2232" s="4">
        <v>46030</v>
      </c>
      <c r="B2232" t="s">
        <v>1669</v>
      </c>
      <c r="C2232" t="s">
        <v>104</v>
      </c>
      <c r="D2232">
        <v>43</v>
      </c>
      <c r="E2232">
        <v>51000</v>
      </c>
      <c r="F2232">
        <f>Table2[[#This Row],[Đơn Giá Chuẩn]]*Table2[[#This Row],[Tổng số lượng bán]]</f>
        <v>2193000</v>
      </c>
      <c r="G2232">
        <v>291667</v>
      </c>
      <c r="H2232">
        <f>Table2[[#This Row],[Doanh số bán]]-Table2[[#This Row],[Chiết khấu]]</f>
        <v>1901333</v>
      </c>
      <c r="K2232" t="s">
        <v>24</v>
      </c>
      <c r="L2232">
        <v>0.252</v>
      </c>
      <c r="M2232" t="s">
        <v>319</v>
      </c>
      <c r="N2232" t="s">
        <v>26</v>
      </c>
      <c r="O2232">
        <v>10.836</v>
      </c>
      <c r="P2232" t="s">
        <v>1416</v>
      </c>
      <c r="Q2232" t="s">
        <v>1417</v>
      </c>
      <c r="R2232" t="s">
        <v>107</v>
      </c>
      <c r="S2232" t="s">
        <v>108</v>
      </c>
      <c r="T2232" t="s">
        <v>320</v>
      </c>
      <c r="U2232" t="s">
        <v>321</v>
      </c>
      <c r="V2232" t="s">
        <v>33</v>
      </c>
    </row>
    <row r="2233" spans="1:22">
      <c r="A2233" s="4">
        <v>46031</v>
      </c>
      <c r="B2233" t="s">
        <v>1670</v>
      </c>
      <c r="C2233" t="s">
        <v>104</v>
      </c>
      <c r="D2233">
        <v>85</v>
      </c>
      <c r="E2233">
        <v>51000</v>
      </c>
      <c r="F2233">
        <f>Table2[[#This Row],[Đơn Giá Chuẩn]]*Table2[[#This Row],[Tổng số lượng bán]]</f>
        <v>4335000</v>
      </c>
      <c r="G2233">
        <v>771296</v>
      </c>
      <c r="H2233">
        <f>Table2[[#This Row],[Doanh số bán]]-Table2[[#This Row],[Chiết khấu]]</f>
        <v>3563704</v>
      </c>
      <c r="K2233" t="s">
        <v>24</v>
      </c>
      <c r="L2233">
        <v>0.252</v>
      </c>
      <c r="M2233" t="s">
        <v>319</v>
      </c>
      <c r="N2233" t="s">
        <v>26</v>
      </c>
      <c r="O2233">
        <v>21.42</v>
      </c>
      <c r="P2233" t="s">
        <v>1416</v>
      </c>
      <c r="Q2233" t="s">
        <v>1417</v>
      </c>
      <c r="R2233" t="s">
        <v>107</v>
      </c>
      <c r="S2233" t="s">
        <v>108</v>
      </c>
      <c r="T2233" t="s">
        <v>320</v>
      </c>
      <c r="U2233" t="s">
        <v>321</v>
      </c>
      <c r="V2233" t="s">
        <v>33</v>
      </c>
    </row>
    <row r="2234" spans="1:22">
      <c r="A2234" s="4">
        <v>46051</v>
      </c>
      <c r="B2234" t="s">
        <v>1671</v>
      </c>
      <c r="C2234" t="s">
        <v>23</v>
      </c>
      <c r="D2234">
        <v>1</v>
      </c>
      <c r="E2234">
        <v>21000</v>
      </c>
      <c r="F2234">
        <f>Table2[[#This Row],[Đơn Giá Chuẩn]]*Table2[[#This Row],[Tổng số lượng bán]]</f>
        <v>21000</v>
      </c>
      <c r="G2234">
        <v>0</v>
      </c>
      <c r="H2234">
        <f>Table2[[#This Row],[Doanh số bán]]-Table2[[#This Row],[Chiết khấu]]</f>
        <v>21000</v>
      </c>
      <c r="K2234" t="s">
        <v>24</v>
      </c>
      <c r="L2234">
        <v>0</v>
      </c>
      <c r="M2234" t="s">
        <v>319</v>
      </c>
      <c r="N2234" t="s">
        <v>26</v>
      </c>
      <c r="O2234">
        <v>0</v>
      </c>
      <c r="P2234" t="s">
        <v>169</v>
      </c>
      <c r="Q2234" t="s">
        <v>170</v>
      </c>
      <c r="R2234" t="s">
        <v>29</v>
      </c>
      <c r="S2234" t="s">
        <v>30</v>
      </c>
      <c r="T2234" t="s">
        <v>320</v>
      </c>
      <c r="U2234" t="s">
        <v>321</v>
      </c>
      <c r="V2234" t="s">
        <v>33</v>
      </c>
    </row>
    <row r="2235" spans="1:22">
      <c r="A2235" s="4">
        <v>46051</v>
      </c>
      <c r="B2235" t="s">
        <v>1671</v>
      </c>
      <c r="C2235" t="s">
        <v>23</v>
      </c>
      <c r="D2235">
        <v>1</v>
      </c>
      <c r="E2235">
        <v>42000</v>
      </c>
      <c r="F2235">
        <f>Table2[[#This Row],[Đơn Giá Chuẩn]]*Table2[[#This Row],[Tổng số lượng bán]]</f>
        <v>42000</v>
      </c>
      <c r="G2235">
        <v>0</v>
      </c>
      <c r="H2235">
        <f>Table2[[#This Row],[Doanh số bán]]-Table2[[#This Row],[Chiết khấu]]</f>
        <v>42000</v>
      </c>
      <c r="K2235" t="s">
        <v>24</v>
      </c>
      <c r="L2235">
        <v>0</v>
      </c>
      <c r="M2235" t="s">
        <v>319</v>
      </c>
      <c r="N2235" t="s">
        <v>26</v>
      </c>
      <c r="O2235">
        <v>0</v>
      </c>
      <c r="P2235" t="s">
        <v>62</v>
      </c>
      <c r="Q2235" t="s">
        <v>63</v>
      </c>
      <c r="R2235" t="s">
        <v>29</v>
      </c>
      <c r="S2235" t="s">
        <v>56</v>
      </c>
      <c r="T2235" t="s">
        <v>320</v>
      </c>
      <c r="U2235" t="s">
        <v>321</v>
      </c>
      <c r="V2235" t="s">
        <v>33</v>
      </c>
    </row>
    <row r="2236" spans="1:22">
      <c r="A2236" s="4">
        <v>46032</v>
      </c>
      <c r="B2236" t="s">
        <v>493</v>
      </c>
      <c r="C2236" t="s">
        <v>104</v>
      </c>
      <c r="D2236">
        <v>20</v>
      </c>
      <c r="E2236">
        <v>52800</v>
      </c>
      <c r="F2236">
        <f>Table2[[#This Row],[Đơn Giá Chuẩn]]*Table2[[#This Row],[Tổng số lượng bán]]</f>
        <v>1056000</v>
      </c>
      <c r="G2236">
        <v>188148</v>
      </c>
      <c r="H2236">
        <f>Table2[[#This Row],[Doanh số bán]]-Table2[[#This Row],[Chiết khấu]]</f>
        <v>867852</v>
      </c>
      <c r="K2236" t="s">
        <v>24</v>
      </c>
      <c r="L2236">
        <v>0.18</v>
      </c>
      <c r="M2236" t="s">
        <v>319</v>
      </c>
      <c r="N2236" t="s">
        <v>26</v>
      </c>
      <c r="O2236">
        <v>3.5999999999999996</v>
      </c>
      <c r="P2236" t="s">
        <v>1420</v>
      </c>
      <c r="Q2236" t="s">
        <v>1421</v>
      </c>
      <c r="R2236" t="s">
        <v>107</v>
      </c>
      <c r="S2236" t="s">
        <v>108</v>
      </c>
      <c r="T2236" t="s">
        <v>320</v>
      </c>
      <c r="U2236" t="s">
        <v>321</v>
      </c>
      <c r="V2236" t="s">
        <v>33</v>
      </c>
    </row>
    <row r="2237" spans="1:22">
      <c r="A2237" s="4">
        <v>46032</v>
      </c>
      <c r="B2237" t="s">
        <v>493</v>
      </c>
      <c r="C2237" t="s">
        <v>104</v>
      </c>
      <c r="D2237">
        <v>6</v>
      </c>
      <c r="E2237">
        <v>240150</v>
      </c>
      <c r="F2237">
        <f>Table2[[#This Row],[Đơn Giá Chuẩn]]*Table2[[#This Row],[Tổng số lượng bán]]</f>
        <v>1440900</v>
      </c>
      <c r="G2237">
        <v>264611</v>
      </c>
      <c r="H2237">
        <f>Table2[[#This Row],[Doanh số bán]]-Table2[[#This Row],[Chiết khấu]]</f>
        <v>1176289</v>
      </c>
      <c r="K2237" t="s">
        <v>24</v>
      </c>
      <c r="L2237">
        <v>0.25</v>
      </c>
      <c r="M2237" t="s">
        <v>319</v>
      </c>
      <c r="N2237" t="s">
        <v>26</v>
      </c>
      <c r="O2237">
        <v>1.5</v>
      </c>
      <c r="P2237" t="s">
        <v>1636</v>
      </c>
      <c r="Q2237" t="s">
        <v>1637</v>
      </c>
      <c r="R2237" t="s">
        <v>107</v>
      </c>
      <c r="S2237" t="s">
        <v>108</v>
      </c>
      <c r="T2237" t="s">
        <v>320</v>
      </c>
      <c r="U2237" t="s">
        <v>321</v>
      </c>
      <c r="V2237" t="s">
        <v>33</v>
      </c>
    </row>
    <row r="2238" spans="1:22">
      <c r="A2238" s="4">
        <v>46051</v>
      </c>
      <c r="B2238" t="s">
        <v>855</v>
      </c>
      <c r="C2238" t="s">
        <v>104</v>
      </c>
      <c r="D2238">
        <v>2</v>
      </c>
      <c r="E2238">
        <v>51000</v>
      </c>
      <c r="F2238">
        <f>Table2[[#This Row],[Đơn Giá Chuẩn]]*Table2[[#This Row],[Tổng số lượng bán]]</f>
        <v>102000</v>
      </c>
      <c r="G2238">
        <v>0</v>
      </c>
      <c r="H2238">
        <f>Table2[[#This Row],[Doanh số bán]]-Table2[[#This Row],[Chiết khấu]]</f>
        <v>102000</v>
      </c>
      <c r="K2238" t="s">
        <v>24</v>
      </c>
      <c r="L2238">
        <v>0.12</v>
      </c>
      <c r="M2238" t="s">
        <v>319</v>
      </c>
      <c r="N2238" t="s">
        <v>26</v>
      </c>
      <c r="O2238">
        <v>0.24</v>
      </c>
      <c r="P2238" t="s">
        <v>586</v>
      </c>
      <c r="Q2238" t="s">
        <v>587</v>
      </c>
      <c r="R2238" t="s">
        <v>107</v>
      </c>
      <c r="S2238" t="s">
        <v>108</v>
      </c>
      <c r="T2238" t="s">
        <v>320</v>
      </c>
      <c r="U2238" t="s">
        <v>321</v>
      </c>
      <c r="V2238" t="s">
        <v>33</v>
      </c>
    </row>
    <row r="2239" spans="1:22">
      <c r="A2239" s="4">
        <v>46032</v>
      </c>
      <c r="B2239" t="s">
        <v>493</v>
      </c>
      <c r="C2239" t="s">
        <v>104</v>
      </c>
      <c r="D2239">
        <v>2</v>
      </c>
      <c r="E2239">
        <v>51000</v>
      </c>
      <c r="F2239">
        <f>Table2[[#This Row],[Đơn Giá Chuẩn]]*Table2[[#This Row],[Tổng số lượng bán]]</f>
        <v>102000</v>
      </c>
      <c r="G2239">
        <v>18148</v>
      </c>
      <c r="H2239">
        <f>Table2[[#This Row],[Doanh số bán]]-Table2[[#This Row],[Chiết khấu]]</f>
        <v>83852</v>
      </c>
      <c r="K2239" t="s">
        <v>24</v>
      </c>
      <c r="L2239">
        <v>0.252</v>
      </c>
      <c r="M2239" t="s">
        <v>319</v>
      </c>
      <c r="N2239" t="s">
        <v>26</v>
      </c>
      <c r="O2239">
        <v>0.504</v>
      </c>
      <c r="P2239" t="s">
        <v>1416</v>
      </c>
      <c r="Q2239" t="s">
        <v>1417</v>
      </c>
      <c r="R2239" t="s">
        <v>107</v>
      </c>
      <c r="S2239" t="s">
        <v>108</v>
      </c>
      <c r="T2239" t="s">
        <v>320</v>
      </c>
      <c r="U2239" t="s">
        <v>321</v>
      </c>
      <c r="V2239" t="s">
        <v>33</v>
      </c>
    </row>
    <row r="2240" spans="1:22">
      <c r="A2240" s="4">
        <v>46034</v>
      </c>
      <c r="B2240" t="s">
        <v>1672</v>
      </c>
      <c r="C2240" t="s">
        <v>104</v>
      </c>
      <c r="D2240">
        <v>6</v>
      </c>
      <c r="E2240">
        <v>152000</v>
      </c>
      <c r="F2240">
        <f>Table2[[#This Row],[Đơn Giá Chuẩn]]*Table2[[#This Row],[Tổng số lượng bán]]</f>
        <v>912000</v>
      </c>
      <c r="G2240">
        <v>277777</v>
      </c>
      <c r="H2240">
        <f>Table2[[#This Row],[Doanh số bán]]-Table2[[#This Row],[Chiết khấu]]</f>
        <v>634223</v>
      </c>
      <c r="K2240" t="s">
        <v>24</v>
      </c>
      <c r="L2240">
        <v>0.125</v>
      </c>
      <c r="M2240" t="s">
        <v>319</v>
      </c>
      <c r="N2240" t="s">
        <v>26</v>
      </c>
      <c r="O2240">
        <v>0.75</v>
      </c>
      <c r="P2240" t="s">
        <v>1500</v>
      </c>
      <c r="Q2240" t="s">
        <v>1501</v>
      </c>
      <c r="R2240" t="s">
        <v>41</v>
      </c>
      <c r="S2240" t="s">
        <v>42</v>
      </c>
      <c r="T2240" t="s">
        <v>320</v>
      </c>
      <c r="U2240" t="s">
        <v>321</v>
      </c>
      <c r="V2240" t="s">
        <v>33</v>
      </c>
    </row>
    <row r="2241" spans="1:22">
      <c r="A2241" s="4">
        <v>46034</v>
      </c>
      <c r="B2241" t="s">
        <v>1673</v>
      </c>
      <c r="C2241" t="s">
        <v>104</v>
      </c>
      <c r="D2241">
        <v>52</v>
      </c>
      <c r="E2241">
        <v>152000</v>
      </c>
      <c r="F2241">
        <f>Table2[[#This Row],[Đơn Giá Chuẩn]]*Table2[[#This Row],[Tổng số lượng bán]]</f>
        <v>7904000</v>
      </c>
      <c r="G2241">
        <v>2361111</v>
      </c>
      <c r="H2241">
        <f>Table2[[#This Row],[Doanh số bán]]-Table2[[#This Row],[Chiết khấu]]</f>
        <v>5542889</v>
      </c>
      <c r="K2241" t="s">
        <v>24</v>
      </c>
      <c r="L2241">
        <v>0.1</v>
      </c>
      <c r="M2241" t="s">
        <v>319</v>
      </c>
      <c r="N2241" t="s">
        <v>26</v>
      </c>
      <c r="O2241">
        <v>5.2</v>
      </c>
      <c r="P2241" t="s">
        <v>1494</v>
      </c>
      <c r="Q2241" t="s">
        <v>1495</v>
      </c>
      <c r="R2241" t="s">
        <v>41</v>
      </c>
      <c r="S2241" t="s">
        <v>42</v>
      </c>
      <c r="T2241" t="s">
        <v>320</v>
      </c>
      <c r="U2241" t="s">
        <v>321</v>
      </c>
      <c r="V2241" t="s">
        <v>33</v>
      </c>
    </row>
    <row r="2242" spans="1:22">
      <c r="A2242" s="4">
        <v>46051</v>
      </c>
      <c r="B2242" t="s">
        <v>1674</v>
      </c>
      <c r="C2242" t="s">
        <v>23</v>
      </c>
      <c r="D2242">
        <v>1</v>
      </c>
      <c r="E2242">
        <v>25999.999999999996</v>
      </c>
      <c r="F2242">
        <f>Table2[[#This Row],[Đơn Giá Chuẩn]]*Table2[[#This Row],[Tổng số lượng bán]]</f>
        <v>25999.999999999996</v>
      </c>
      <c r="G2242">
        <v>0</v>
      </c>
      <c r="H2242">
        <f>Table2[[#This Row],[Doanh số bán]]-Table2[[#This Row],[Chiết khấu]]</f>
        <v>25999.999999999996</v>
      </c>
      <c r="K2242" t="s">
        <v>24</v>
      </c>
      <c r="L2242">
        <v>0</v>
      </c>
      <c r="M2242" t="s">
        <v>319</v>
      </c>
      <c r="N2242" t="s">
        <v>26</v>
      </c>
      <c r="O2242">
        <v>0</v>
      </c>
      <c r="P2242" t="s">
        <v>129</v>
      </c>
      <c r="Q2242" t="s">
        <v>130</v>
      </c>
      <c r="R2242" t="s">
        <v>29</v>
      </c>
      <c r="S2242" t="s">
        <v>30</v>
      </c>
      <c r="T2242" t="s">
        <v>320</v>
      </c>
      <c r="U2242" t="s">
        <v>321</v>
      </c>
      <c r="V2242" t="s">
        <v>33</v>
      </c>
    </row>
    <row r="2243" spans="1:22">
      <c r="A2243" s="4">
        <v>46051</v>
      </c>
      <c r="B2243" t="s">
        <v>1675</v>
      </c>
      <c r="C2243" t="s">
        <v>23</v>
      </c>
      <c r="D2243">
        <v>1</v>
      </c>
      <c r="E2243">
        <v>25999.999999999996</v>
      </c>
      <c r="F2243">
        <f>Table2[[#This Row],[Đơn Giá Chuẩn]]*Table2[[#This Row],[Tổng số lượng bán]]</f>
        <v>25999.999999999996</v>
      </c>
      <c r="G2243">
        <v>0</v>
      </c>
      <c r="H2243">
        <f>Table2[[#This Row],[Doanh số bán]]-Table2[[#This Row],[Chiết khấu]]</f>
        <v>25999.999999999996</v>
      </c>
      <c r="K2243" t="s">
        <v>24</v>
      </c>
      <c r="L2243">
        <v>0</v>
      </c>
      <c r="M2243" t="s">
        <v>319</v>
      </c>
      <c r="N2243" t="s">
        <v>26</v>
      </c>
      <c r="O2243">
        <v>0</v>
      </c>
      <c r="P2243" t="s">
        <v>47</v>
      </c>
      <c r="Q2243" t="s">
        <v>48</v>
      </c>
      <c r="R2243" t="s">
        <v>29</v>
      </c>
      <c r="S2243" t="s">
        <v>30</v>
      </c>
      <c r="T2243" t="s">
        <v>320</v>
      </c>
      <c r="U2243" t="s">
        <v>321</v>
      </c>
      <c r="V2243" t="s">
        <v>33</v>
      </c>
    </row>
    <row r="2244" spans="1:22">
      <c r="A2244" s="4">
        <v>46051</v>
      </c>
      <c r="B2244" t="s">
        <v>1676</v>
      </c>
      <c r="C2244" t="s">
        <v>23</v>
      </c>
      <c r="D2244">
        <v>1</v>
      </c>
      <c r="E2244">
        <v>32000</v>
      </c>
      <c r="F2244">
        <f>Table2[[#This Row],[Đơn Giá Chuẩn]]*Table2[[#This Row],[Tổng số lượng bán]]</f>
        <v>32000</v>
      </c>
      <c r="G2244">
        <v>0</v>
      </c>
      <c r="H2244">
        <f>Table2[[#This Row],[Doanh số bán]]-Table2[[#This Row],[Chiết khấu]]</f>
        <v>32000</v>
      </c>
      <c r="K2244" t="s">
        <v>24</v>
      </c>
      <c r="L2244">
        <v>0</v>
      </c>
      <c r="M2244" t="s">
        <v>319</v>
      </c>
      <c r="N2244" t="s">
        <v>26</v>
      </c>
      <c r="O2244">
        <v>0</v>
      </c>
      <c r="P2244" t="s">
        <v>873</v>
      </c>
      <c r="Q2244" t="s">
        <v>874</v>
      </c>
      <c r="R2244" t="s">
        <v>29</v>
      </c>
      <c r="S2244" t="s">
        <v>30</v>
      </c>
      <c r="T2244" t="s">
        <v>320</v>
      </c>
      <c r="U2244" t="s">
        <v>321</v>
      </c>
      <c r="V2244" t="s">
        <v>33</v>
      </c>
    </row>
    <row r="2245" spans="1:22">
      <c r="A2245" s="4">
        <v>46051</v>
      </c>
      <c r="B2245" t="s">
        <v>1677</v>
      </c>
      <c r="C2245" t="s">
        <v>23</v>
      </c>
      <c r="D2245">
        <v>1</v>
      </c>
      <c r="E2245">
        <v>25999.999999999996</v>
      </c>
      <c r="F2245">
        <f>Table2[[#This Row],[Đơn Giá Chuẩn]]*Table2[[#This Row],[Tổng số lượng bán]]</f>
        <v>25999.999999999996</v>
      </c>
      <c r="G2245">
        <v>0</v>
      </c>
      <c r="H2245">
        <f>Table2[[#This Row],[Doanh số bán]]-Table2[[#This Row],[Chiết khấu]]</f>
        <v>25999.999999999996</v>
      </c>
      <c r="K2245" t="s">
        <v>24</v>
      </c>
      <c r="L2245">
        <v>0</v>
      </c>
      <c r="M2245" t="s">
        <v>319</v>
      </c>
      <c r="N2245" t="s">
        <v>26</v>
      </c>
      <c r="O2245">
        <v>0</v>
      </c>
      <c r="P2245" t="s">
        <v>47</v>
      </c>
      <c r="Q2245" t="s">
        <v>48</v>
      </c>
      <c r="R2245" t="s">
        <v>29</v>
      </c>
      <c r="S2245" t="s">
        <v>30</v>
      </c>
      <c r="T2245" t="s">
        <v>320</v>
      </c>
      <c r="U2245" t="s">
        <v>321</v>
      </c>
      <c r="V2245" t="s">
        <v>33</v>
      </c>
    </row>
    <row r="2246" spans="1:22">
      <c r="A2246" s="4">
        <v>46051</v>
      </c>
      <c r="B2246" t="s">
        <v>1678</v>
      </c>
      <c r="C2246" t="s">
        <v>23</v>
      </c>
      <c r="D2246">
        <v>1</v>
      </c>
      <c r="E2246">
        <v>21000</v>
      </c>
      <c r="F2246">
        <f>Table2[[#This Row],[Đơn Giá Chuẩn]]*Table2[[#This Row],[Tổng số lượng bán]]</f>
        <v>21000</v>
      </c>
      <c r="G2246">
        <v>0</v>
      </c>
      <c r="H2246">
        <f>Table2[[#This Row],[Doanh số bán]]-Table2[[#This Row],[Chiết khấu]]</f>
        <v>21000</v>
      </c>
      <c r="K2246" t="s">
        <v>24</v>
      </c>
      <c r="L2246">
        <v>0</v>
      </c>
      <c r="M2246" t="s">
        <v>319</v>
      </c>
      <c r="N2246" t="s">
        <v>26</v>
      </c>
      <c r="O2246">
        <v>0</v>
      </c>
      <c r="P2246" t="s">
        <v>27</v>
      </c>
      <c r="Q2246" t="s">
        <v>28</v>
      </c>
      <c r="R2246" t="s">
        <v>29</v>
      </c>
      <c r="S2246" t="s">
        <v>30</v>
      </c>
      <c r="T2246" t="s">
        <v>320</v>
      </c>
      <c r="U2246" t="s">
        <v>321</v>
      </c>
      <c r="V2246" t="s">
        <v>33</v>
      </c>
    </row>
    <row r="2247" spans="1:22">
      <c r="A2247" s="4">
        <v>46051</v>
      </c>
      <c r="B2247" t="s">
        <v>1679</v>
      </c>
      <c r="C2247" t="s">
        <v>23</v>
      </c>
      <c r="D2247">
        <v>1</v>
      </c>
      <c r="E2247">
        <v>25999.999999999996</v>
      </c>
      <c r="F2247">
        <f>Table2[[#This Row],[Đơn Giá Chuẩn]]*Table2[[#This Row],[Tổng số lượng bán]]</f>
        <v>25999.999999999996</v>
      </c>
      <c r="G2247">
        <v>0</v>
      </c>
      <c r="H2247">
        <f>Table2[[#This Row],[Doanh số bán]]-Table2[[#This Row],[Chiết khấu]]</f>
        <v>25999.999999999996</v>
      </c>
      <c r="K2247" t="s">
        <v>24</v>
      </c>
      <c r="L2247">
        <v>0</v>
      </c>
      <c r="M2247" t="s">
        <v>319</v>
      </c>
      <c r="N2247" t="s">
        <v>26</v>
      </c>
      <c r="O2247">
        <v>0</v>
      </c>
      <c r="P2247" t="s">
        <v>47</v>
      </c>
      <c r="Q2247" t="s">
        <v>48</v>
      </c>
      <c r="R2247" t="s">
        <v>29</v>
      </c>
      <c r="S2247" t="s">
        <v>30</v>
      </c>
      <c r="T2247" t="s">
        <v>320</v>
      </c>
      <c r="U2247" t="s">
        <v>321</v>
      </c>
      <c r="V2247" t="s">
        <v>33</v>
      </c>
    </row>
    <row r="2248" spans="1:22">
      <c r="A2248" s="4">
        <v>46052</v>
      </c>
      <c r="B2248" t="s">
        <v>1680</v>
      </c>
      <c r="C2248" t="s">
        <v>23</v>
      </c>
      <c r="D2248">
        <v>3</v>
      </c>
      <c r="E2248">
        <v>25999.999999999996</v>
      </c>
      <c r="F2248">
        <f>Table2[[#This Row],[Đơn Giá Chuẩn]]*Table2[[#This Row],[Tổng số lượng bán]]</f>
        <v>77999.999999999985</v>
      </c>
      <c r="G2248">
        <v>0</v>
      </c>
      <c r="H2248">
        <f>Table2[[#This Row],[Doanh số bán]]-Table2[[#This Row],[Chiết khấu]]</f>
        <v>77999.999999999985</v>
      </c>
      <c r="K2248" t="s">
        <v>24</v>
      </c>
      <c r="L2248">
        <v>0</v>
      </c>
      <c r="M2248" t="s">
        <v>319</v>
      </c>
      <c r="N2248" t="s">
        <v>26</v>
      </c>
      <c r="O2248">
        <v>0</v>
      </c>
      <c r="P2248" t="s">
        <v>47</v>
      </c>
      <c r="Q2248" t="s">
        <v>48</v>
      </c>
      <c r="R2248" t="s">
        <v>29</v>
      </c>
      <c r="S2248" t="s">
        <v>30</v>
      </c>
      <c r="T2248" t="s">
        <v>320</v>
      </c>
      <c r="U2248" t="s">
        <v>321</v>
      </c>
      <c r="V2248" t="s">
        <v>33</v>
      </c>
    </row>
    <row r="2249" spans="1:22">
      <c r="A2249" s="4">
        <v>46052</v>
      </c>
      <c r="B2249" t="s">
        <v>1681</v>
      </c>
      <c r="C2249" t="s">
        <v>23</v>
      </c>
      <c r="D2249">
        <v>1</v>
      </c>
      <c r="E2249">
        <v>25999.999999999996</v>
      </c>
      <c r="F2249">
        <f>Table2[[#This Row],[Đơn Giá Chuẩn]]*Table2[[#This Row],[Tổng số lượng bán]]</f>
        <v>25999.999999999996</v>
      </c>
      <c r="G2249">
        <v>0</v>
      </c>
      <c r="H2249">
        <f>Table2[[#This Row],[Doanh số bán]]-Table2[[#This Row],[Chiết khấu]]</f>
        <v>25999.999999999996</v>
      </c>
      <c r="K2249" t="s">
        <v>24</v>
      </c>
      <c r="L2249">
        <v>0</v>
      </c>
      <c r="M2249" t="s">
        <v>319</v>
      </c>
      <c r="N2249" t="s">
        <v>26</v>
      </c>
      <c r="O2249">
        <v>0</v>
      </c>
      <c r="P2249" t="s">
        <v>129</v>
      </c>
      <c r="Q2249" t="s">
        <v>130</v>
      </c>
      <c r="R2249" t="s">
        <v>29</v>
      </c>
      <c r="S2249" t="s">
        <v>30</v>
      </c>
      <c r="T2249" t="s">
        <v>320</v>
      </c>
      <c r="U2249" t="s">
        <v>321</v>
      </c>
      <c r="V2249" t="s">
        <v>33</v>
      </c>
    </row>
    <row r="2250" spans="1:22">
      <c r="A2250" s="4">
        <v>46052</v>
      </c>
      <c r="B2250" t="s">
        <v>1682</v>
      </c>
      <c r="C2250" t="s">
        <v>23</v>
      </c>
      <c r="D2250">
        <v>1</v>
      </c>
      <c r="E2250">
        <v>25999.999999999996</v>
      </c>
      <c r="F2250">
        <f>Table2[[#This Row],[Đơn Giá Chuẩn]]*Table2[[#This Row],[Tổng số lượng bán]]</f>
        <v>25999.999999999996</v>
      </c>
      <c r="G2250">
        <v>0</v>
      </c>
      <c r="H2250">
        <f>Table2[[#This Row],[Doanh số bán]]-Table2[[#This Row],[Chiết khấu]]</f>
        <v>25999.999999999996</v>
      </c>
      <c r="K2250" t="s">
        <v>24</v>
      </c>
      <c r="L2250">
        <v>0</v>
      </c>
      <c r="M2250" t="s">
        <v>319</v>
      </c>
      <c r="N2250" t="s">
        <v>26</v>
      </c>
      <c r="O2250">
        <v>0</v>
      </c>
      <c r="P2250" t="s">
        <v>47</v>
      </c>
      <c r="Q2250" t="s">
        <v>48</v>
      </c>
      <c r="R2250" t="s">
        <v>29</v>
      </c>
      <c r="S2250" t="s">
        <v>30</v>
      </c>
      <c r="T2250" t="s">
        <v>320</v>
      </c>
      <c r="U2250" t="s">
        <v>321</v>
      </c>
      <c r="V2250" t="s">
        <v>33</v>
      </c>
    </row>
    <row r="2251" spans="1:22">
      <c r="A2251" s="4">
        <v>46052</v>
      </c>
      <c r="B2251" t="s">
        <v>1683</v>
      </c>
      <c r="C2251" t="s">
        <v>23</v>
      </c>
      <c r="D2251">
        <v>1</v>
      </c>
      <c r="E2251">
        <v>21000</v>
      </c>
      <c r="F2251">
        <f>Table2[[#This Row],[Đơn Giá Chuẩn]]*Table2[[#This Row],[Tổng số lượng bán]]</f>
        <v>21000</v>
      </c>
      <c r="G2251">
        <v>0</v>
      </c>
      <c r="H2251">
        <f>Table2[[#This Row],[Doanh số bán]]-Table2[[#This Row],[Chiết khấu]]</f>
        <v>21000</v>
      </c>
      <c r="K2251" t="s">
        <v>24</v>
      </c>
      <c r="L2251">
        <v>0</v>
      </c>
      <c r="M2251" t="s">
        <v>319</v>
      </c>
      <c r="N2251" t="s">
        <v>26</v>
      </c>
      <c r="O2251">
        <v>0</v>
      </c>
      <c r="P2251" t="s">
        <v>27</v>
      </c>
      <c r="Q2251" t="s">
        <v>28</v>
      </c>
      <c r="R2251" t="s">
        <v>29</v>
      </c>
      <c r="S2251" t="s">
        <v>30</v>
      </c>
      <c r="T2251" t="s">
        <v>320</v>
      </c>
      <c r="U2251" t="s">
        <v>321</v>
      </c>
      <c r="V2251" t="s">
        <v>33</v>
      </c>
    </row>
    <row r="2252" spans="1:22">
      <c r="A2252" s="4">
        <v>46052</v>
      </c>
      <c r="B2252" t="s">
        <v>1684</v>
      </c>
      <c r="C2252" t="s">
        <v>23</v>
      </c>
      <c r="D2252">
        <v>1</v>
      </c>
      <c r="E2252">
        <v>21000</v>
      </c>
      <c r="F2252">
        <f>Table2[[#This Row],[Đơn Giá Chuẩn]]*Table2[[#This Row],[Tổng số lượng bán]]</f>
        <v>21000</v>
      </c>
      <c r="G2252">
        <v>0</v>
      </c>
      <c r="H2252">
        <f>Table2[[#This Row],[Doanh số bán]]-Table2[[#This Row],[Chiết khấu]]</f>
        <v>21000</v>
      </c>
      <c r="K2252" t="s">
        <v>24</v>
      </c>
      <c r="L2252">
        <v>0</v>
      </c>
      <c r="M2252" t="s">
        <v>319</v>
      </c>
      <c r="N2252" t="s">
        <v>26</v>
      </c>
      <c r="O2252">
        <v>0</v>
      </c>
      <c r="P2252" t="s">
        <v>27</v>
      </c>
      <c r="Q2252" t="s">
        <v>28</v>
      </c>
      <c r="R2252" t="s">
        <v>29</v>
      </c>
      <c r="S2252" t="s">
        <v>30</v>
      </c>
      <c r="T2252" t="s">
        <v>320</v>
      </c>
      <c r="U2252" t="s">
        <v>321</v>
      </c>
      <c r="V2252" t="s">
        <v>33</v>
      </c>
    </row>
    <row r="2253" spans="1:22">
      <c r="A2253" s="4">
        <v>46052</v>
      </c>
      <c r="B2253" t="s">
        <v>1684</v>
      </c>
      <c r="C2253" t="s">
        <v>23</v>
      </c>
      <c r="D2253">
        <v>1</v>
      </c>
      <c r="E2253">
        <v>42000</v>
      </c>
      <c r="F2253">
        <f>Table2[[#This Row],[Đơn Giá Chuẩn]]*Table2[[#This Row],[Tổng số lượng bán]]</f>
        <v>42000</v>
      </c>
      <c r="G2253">
        <v>0</v>
      </c>
      <c r="H2253">
        <f>Table2[[#This Row],[Doanh số bán]]-Table2[[#This Row],[Chiết khấu]]</f>
        <v>42000</v>
      </c>
      <c r="K2253" t="s">
        <v>24</v>
      </c>
      <c r="L2253">
        <v>0</v>
      </c>
      <c r="M2253" t="s">
        <v>319</v>
      </c>
      <c r="N2253" t="s">
        <v>26</v>
      </c>
      <c r="O2253">
        <v>0</v>
      </c>
      <c r="P2253" t="s">
        <v>62</v>
      </c>
      <c r="Q2253" t="s">
        <v>63</v>
      </c>
      <c r="R2253" t="s">
        <v>29</v>
      </c>
      <c r="S2253" t="s">
        <v>56</v>
      </c>
      <c r="T2253" t="s">
        <v>320</v>
      </c>
      <c r="U2253" t="s">
        <v>321</v>
      </c>
      <c r="V2253" t="s">
        <v>33</v>
      </c>
    </row>
    <row r="2254" spans="1:22">
      <c r="A2254" s="4">
        <v>46052</v>
      </c>
      <c r="B2254" t="s">
        <v>1685</v>
      </c>
      <c r="C2254" t="s">
        <v>23</v>
      </c>
      <c r="D2254">
        <v>3</v>
      </c>
      <c r="E2254">
        <v>62000</v>
      </c>
      <c r="F2254">
        <f>Table2[[#This Row],[Đơn Giá Chuẩn]]*Table2[[#This Row],[Tổng số lượng bán]]</f>
        <v>186000</v>
      </c>
      <c r="G2254">
        <v>0</v>
      </c>
      <c r="H2254">
        <f>Table2[[#This Row],[Doanh số bán]]-Table2[[#This Row],[Chiết khấu]]</f>
        <v>186000</v>
      </c>
      <c r="K2254" t="s">
        <v>24</v>
      </c>
      <c r="L2254">
        <v>0</v>
      </c>
      <c r="M2254" t="s">
        <v>319</v>
      </c>
      <c r="N2254" t="s">
        <v>26</v>
      </c>
      <c r="O2254">
        <v>0</v>
      </c>
      <c r="P2254" t="s">
        <v>199</v>
      </c>
      <c r="Q2254" t="s">
        <v>200</v>
      </c>
      <c r="R2254" t="s">
        <v>29</v>
      </c>
      <c r="S2254" t="s">
        <v>30</v>
      </c>
      <c r="T2254" t="s">
        <v>320</v>
      </c>
      <c r="U2254" t="s">
        <v>321</v>
      </c>
      <c r="V2254" t="s">
        <v>33</v>
      </c>
    </row>
    <row r="2255" spans="1:22">
      <c r="A2255" s="4">
        <v>46034</v>
      </c>
      <c r="B2255" t="s">
        <v>1673</v>
      </c>
      <c r="C2255" t="s">
        <v>104</v>
      </c>
      <c r="D2255">
        <v>91</v>
      </c>
      <c r="E2255">
        <v>152000</v>
      </c>
      <c r="F2255">
        <f>Table2[[#This Row],[Đơn Giá Chuẩn]]*Table2[[#This Row],[Tổng số lượng bán]]</f>
        <v>13832000</v>
      </c>
      <c r="G2255">
        <v>4166667</v>
      </c>
      <c r="H2255">
        <f>Table2[[#This Row],[Doanh số bán]]-Table2[[#This Row],[Chiết khấu]]</f>
        <v>9665333</v>
      </c>
      <c r="K2255" t="s">
        <v>24</v>
      </c>
      <c r="L2255">
        <v>0.1</v>
      </c>
      <c r="M2255" t="s">
        <v>319</v>
      </c>
      <c r="N2255" t="s">
        <v>26</v>
      </c>
      <c r="O2255">
        <v>9.1</v>
      </c>
      <c r="P2255" t="s">
        <v>1575</v>
      </c>
      <c r="Q2255" t="s">
        <v>1576</v>
      </c>
      <c r="R2255" t="s">
        <v>41</v>
      </c>
      <c r="S2255" t="s">
        <v>42</v>
      </c>
      <c r="T2255" t="s">
        <v>320</v>
      </c>
      <c r="U2255" t="s">
        <v>321</v>
      </c>
      <c r="V2255" t="s">
        <v>33</v>
      </c>
    </row>
    <row r="2256" spans="1:22">
      <c r="A2256" s="4">
        <v>46034</v>
      </c>
      <c r="B2256" t="s">
        <v>1673</v>
      </c>
      <c r="C2256" t="s">
        <v>104</v>
      </c>
      <c r="D2256">
        <v>1</v>
      </c>
      <c r="E2256">
        <v>152000</v>
      </c>
      <c r="F2256">
        <f>Table2[[#This Row],[Đơn Giá Chuẩn]]*Table2[[#This Row],[Tổng số lượng bán]]</f>
        <v>152000</v>
      </c>
      <c r="G2256">
        <v>138889</v>
      </c>
      <c r="H2256">
        <f>Table2[[#This Row],[Doanh số bán]]-Table2[[#This Row],[Chiết khấu]]</f>
        <v>13111</v>
      </c>
      <c r="K2256" t="s">
        <v>24</v>
      </c>
      <c r="L2256">
        <v>0.125</v>
      </c>
      <c r="M2256" t="s">
        <v>319</v>
      </c>
      <c r="N2256" t="s">
        <v>26</v>
      </c>
      <c r="O2256">
        <v>0.125</v>
      </c>
      <c r="P2256" t="s">
        <v>1500</v>
      </c>
      <c r="Q2256" t="s">
        <v>1501</v>
      </c>
      <c r="R2256" t="s">
        <v>41</v>
      </c>
      <c r="S2256" t="s">
        <v>42</v>
      </c>
      <c r="T2256" t="s">
        <v>320</v>
      </c>
      <c r="U2256" t="s">
        <v>321</v>
      </c>
      <c r="V2256" t="s">
        <v>33</v>
      </c>
    </row>
    <row r="2257" spans="1:22">
      <c r="A2257" s="4">
        <v>46052</v>
      </c>
      <c r="B2257" t="s">
        <v>1686</v>
      </c>
      <c r="C2257" t="s">
        <v>23</v>
      </c>
      <c r="D2257">
        <v>4</v>
      </c>
      <c r="E2257">
        <v>21000</v>
      </c>
      <c r="F2257">
        <f>Table2[[#This Row],[Đơn Giá Chuẩn]]*Table2[[#This Row],[Tổng số lượng bán]]</f>
        <v>84000</v>
      </c>
      <c r="G2257">
        <v>0</v>
      </c>
      <c r="H2257">
        <f>Table2[[#This Row],[Doanh số bán]]-Table2[[#This Row],[Chiết khấu]]</f>
        <v>84000</v>
      </c>
      <c r="K2257" t="s">
        <v>24</v>
      </c>
      <c r="L2257">
        <v>0</v>
      </c>
      <c r="M2257" t="s">
        <v>319</v>
      </c>
      <c r="N2257" t="s">
        <v>26</v>
      </c>
      <c r="O2257">
        <v>0</v>
      </c>
      <c r="P2257" t="s">
        <v>27</v>
      </c>
      <c r="Q2257" t="s">
        <v>28</v>
      </c>
      <c r="R2257" t="s">
        <v>29</v>
      </c>
      <c r="S2257" t="s">
        <v>30</v>
      </c>
      <c r="T2257" t="s">
        <v>320</v>
      </c>
      <c r="U2257" t="s">
        <v>321</v>
      </c>
      <c r="V2257" t="s">
        <v>33</v>
      </c>
    </row>
    <row r="2258" spans="1:22">
      <c r="A2258" s="4">
        <v>46052</v>
      </c>
      <c r="B2258" t="s">
        <v>1686</v>
      </c>
      <c r="C2258" t="s">
        <v>23</v>
      </c>
      <c r="D2258">
        <v>2</v>
      </c>
      <c r="E2258">
        <v>25999.999999999996</v>
      </c>
      <c r="F2258">
        <f>Table2[[#This Row],[Đơn Giá Chuẩn]]*Table2[[#This Row],[Tổng số lượng bán]]</f>
        <v>51999.999999999993</v>
      </c>
      <c r="G2258">
        <v>0</v>
      </c>
      <c r="H2258">
        <f>Table2[[#This Row],[Doanh số bán]]-Table2[[#This Row],[Chiết khấu]]</f>
        <v>51999.999999999993</v>
      </c>
      <c r="K2258" t="s">
        <v>24</v>
      </c>
      <c r="L2258">
        <v>0</v>
      </c>
      <c r="M2258" t="s">
        <v>319</v>
      </c>
      <c r="N2258" t="s">
        <v>26</v>
      </c>
      <c r="O2258">
        <v>0</v>
      </c>
      <c r="P2258" t="s">
        <v>47</v>
      </c>
      <c r="Q2258" t="s">
        <v>48</v>
      </c>
      <c r="R2258" t="s">
        <v>29</v>
      </c>
      <c r="S2258" t="s">
        <v>30</v>
      </c>
      <c r="T2258" t="s">
        <v>320</v>
      </c>
      <c r="U2258" t="s">
        <v>321</v>
      </c>
      <c r="V2258" t="s">
        <v>33</v>
      </c>
    </row>
    <row r="2259" spans="1:22">
      <c r="A2259" s="4">
        <v>46052</v>
      </c>
      <c r="B2259" t="s">
        <v>1686</v>
      </c>
      <c r="C2259" t="s">
        <v>23</v>
      </c>
      <c r="D2259">
        <v>1</v>
      </c>
      <c r="E2259">
        <v>25999.999999999996</v>
      </c>
      <c r="F2259">
        <f>Table2[[#This Row],[Đơn Giá Chuẩn]]*Table2[[#This Row],[Tổng số lượng bán]]</f>
        <v>25999.999999999996</v>
      </c>
      <c r="G2259">
        <v>0</v>
      </c>
      <c r="H2259">
        <f>Table2[[#This Row],[Doanh số bán]]-Table2[[#This Row],[Chiết khấu]]</f>
        <v>25999.999999999996</v>
      </c>
      <c r="K2259" t="s">
        <v>24</v>
      </c>
      <c r="L2259">
        <v>0</v>
      </c>
      <c r="M2259" t="s">
        <v>319</v>
      </c>
      <c r="N2259" t="s">
        <v>26</v>
      </c>
      <c r="O2259">
        <v>0</v>
      </c>
      <c r="P2259" t="s">
        <v>129</v>
      </c>
      <c r="Q2259" t="s">
        <v>130</v>
      </c>
      <c r="R2259" t="s">
        <v>29</v>
      </c>
      <c r="S2259" t="s">
        <v>30</v>
      </c>
      <c r="T2259" t="s">
        <v>320</v>
      </c>
      <c r="U2259" t="s">
        <v>321</v>
      </c>
      <c r="V2259" t="s">
        <v>33</v>
      </c>
    </row>
    <row r="2260" spans="1:22">
      <c r="A2260" s="4">
        <v>46052</v>
      </c>
      <c r="B2260" t="s">
        <v>1687</v>
      </c>
      <c r="C2260" t="s">
        <v>104</v>
      </c>
      <c r="D2260">
        <v>24</v>
      </c>
      <c r="E2260">
        <v>47000</v>
      </c>
      <c r="F2260">
        <f>Table2[[#This Row],[Đơn Giá Chuẩn]]*Table2[[#This Row],[Tổng số lượng bán]]</f>
        <v>1128000</v>
      </c>
      <c r="G2260">
        <v>0</v>
      </c>
      <c r="H2260">
        <f>Table2[[#This Row],[Doanh số bán]]-Table2[[#This Row],[Chiết khấu]]</f>
        <v>1128000</v>
      </c>
      <c r="K2260" t="s">
        <v>24</v>
      </c>
      <c r="L2260">
        <v>0.12</v>
      </c>
      <c r="M2260" t="s">
        <v>319</v>
      </c>
      <c r="N2260" t="s">
        <v>26</v>
      </c>
      <c r="O2260">
        <v>2.88</v>
      </c>
      <c r="P2260" t="s">
        <v>520</v>
      </c>
      <c r="Q2260" t="s">
        <v>521</v>
      </c>
      <c r="R2260" t="s">
        <v>107</v>
      </c>
      <c r="S2260" t="s">
        <v>108</v>
      </c>
      <c r="T2260" t="s">
        <v>320</v>
      </c>
      <c r="U2260" t="s">
        <v>321</v>
      </c>
      <c r="V2260" t="s">
        <v>33</v>
      </c>
    </row>
    <row r="2261" spans="1:22">
      <c r="A2261" s="4">
        <v>46052</v>
      </c>
      <c r="B2261" t="s">
        <v>1687</v>
      </c>
      <c r="C2261" t="s">
        <v>104</v>
      </c>
      <c r="D2261">
        <v>36</v>
      </c>
      <c r="E2261">
        <v>47000</v>
      </c>
      <c r="F2261">
        <f>Table2[[#This Row],[Đơn Giá Chuẩn]]*Table2[[#This Row],[Tổng số lượng bán]]</f>
        <v>1692000</v>
      </c>
      <c r="G2261">
        <v>0</v>
      </c>
      <c r="H2261">
        <f>Table2[[#This Row],[Doanh số bán]]-Table2[[#This Row],[Chiết khấu]]</f>
        <v>1692000</v>
      </c>
      <c r="K2261" t="s">
        <v>24</v>
      </c>
      <c r="L2261">
        <v>0.16</v>
      </c>
      <c r="M2261" t="s">
        <v>319</v>
      </c>
      <c r="N2261" t="s">
        <v>26</v>
      </c>
      <c r="O2261">
        <v>5.76</v>
      </c>
      <c r="P2261" t="s">
        <v>105</v>
      </c>
      <c r="Q2261" t="s">
        <v>106</v>
      </c>
      <c r="R2261" t="s">
        <v>107</v>
      </c>
      <c r="S2261" t="s">
        <v>108</v>
      </c>
      <c r="T2261" t="s">
        <v>320</v>
      </c>
      <c r="U2261" t="s">
        <v>321</v>
      </c>
      <c r="V2261" t="s">
        <v>33</v>
      </c>
    </row>
    <row r="2262" spans="1:22">
      <c r="A2262" s="4">
        <v>46034</v>
      </c>
      <c r="B2262" t="s">
        <v>530</v>
      </c>
      <c r="C2262" t="s">
        <v>104</v>
      </c>
      <c r="D2262">
        <v>6</v>
      </c>
      <c r="E2262">
        <v>52800</v>
      </c>
      <c r="F2262">
        <f>Table2[[#This Row],[Đơn Giá Chuẩn]]*Table2[[#This Row],[Tổng số lượng bán]]</f>
        <v>316800</v>
      </c>
      <c r="G2262">
        <v>0</v>
      </c>
      <c r="H2262">
        <f>Table2[[#This Row],[Doanh số bán]]-Table2[[#This Row],[Chiết khấu]]</f>
        <v>316800</v>
      </c>
      <c r="K2262" t="s">
        <v>24</v>
      </c>
      <c r="L2262">
        <v>0.18</v>
      </c>
      <c r="M2262" t="s">
        <v>319</v>
      </c>
      <c r="N2262" t="s">
        <v>26</v>
      </c>
      <c r="O2262">
        <v>1.08</v>
      </c>
      <c r="P2262" t="s">
        <v>1420</v>
      </c>
      <c r="Q2262" t="s">
        <v>1421</v>
      </c>
      <c r="R2262" t="s">
        <v>107</v>
      </c>
      <c r="S2262" t="s">
        <v>108</v>
      </c>
      <c r="T2262" t="s">
        <v>320</v>
      </c>
      <c r="U2262" t="s">
        <v>321</v>
      </c>
      <c r="V2262" t="s">
        <v>33</v>
      </c>
    </row>
    <row r="2263" spans="1:22">
      <c r="A2263" s="4">
        <v>46035</v>
      </c>
      <c r="B2263" t="s">
        <v>541</v>
      </c>
      <c r="C2263" t="s">
        <v>104</v>
      </c>
      <c r="D2263">
        <v>1</v>
      </c>
      <c r="E2263">
        <v>52800</v>
      </c>
      <c r="F2263">
        <f>Table2[[#This Row],[Đơn Giá Chuẩn]]*Table2[[#This Row],[Tổng số lượng bán]]</f>
        <v>52800</v>
      </c>
      <c r="G2263">
        <v>0</v>
      </c>
      <c r="H2263">
        <f>Table2[[#This Row],[Doanh số bán]]-Table2[[#This Row],[Chiết khấu]]</f>
        <v>52800</v>
      </c>
      <c r="K2263" t="s">
        <v>24</v>
      </c>
      <c r="L2263">
        <v>0.18</v>
      </c>
      <c r="M2263" t="s">
        <v>319</v>
      </c>
      <c r="N2263" t="s">
        <v>26</v>
      </c>
      <c r="O2263">
        <v>0.18</v>
      </c>
      <c r="P2263" t="s">
        <v>1420</v>
      </c>
      <c r="Q2263" t="s">
        <v>1421</v>
      </c>
      <c r="R2263" t="s">
        <v>107</v>
      </c>
      <c r="S2263" t="s">
        <v>108</v>
      </c>
      <c r="T2263" t="s">
        <v>320</v>
      </c>
      <c r="U2263" t="s">
        <v>321</v>
      </c>
      <c r="V2263" t="s">
        <v>33</v>
      </c>
    </row>
    <row r="2264" spans="1:22">
      <c r="A2264" s="4">
        <v>46052</v>
      </c>
      <c r="B2264" t="s">
        <v>1687</v>
      </c>
      <c r="C2264" t="s">
        <v>104</v>
      </c>
      <c r="D2264">
        <v>24</v>
      </c>
      <c r="E2264">
        <v>51000</v>
      </c>
      <c r="F2264">
        <f>Table2[[#This Row],[Đơn Giá Chuẩn]]*Table2[[#This Row],[Tổng số lượng bán]]</f>
        <v>1224000</v>
      </c>
      <c r="G2264">
        <v>0</v>
      </c>
      <c r="H2264">
        <f>Table2[[#This Row],[Doanh số bán]]-Table2[[#This Row],[Chiết khấu]]</f>
        <v>1224000</v>
      </c>
      <c r="K2264" t="s">
        <v>24</v>
      </c>
      <c r="L2264">
        <v>0.12</v>
      </c>
      <c r="M2264" t="s">
        <v>319</v>
      </c>
      <c r="N2264" t="s">
        <v>26</v>
      </c>
      <c r="O2264">
        <v>2.88</v>
      </c>
      <c r="P2264" t="s">
        <v>586</v>
      </c>
      <c r="Q2264" t="s">
        <v>587</v>
      </c>
      <c r="R2264" t="s">
        <v>107</v>
      </c>
      <c r="S2264" t="s">
        <v>108</v>
      </c>
      <c r="T2264" t="s">
        <v>320</v>
      </c>
      <c r="U2264" t="s">
        <v>321</v>
      </c>
      <c r="V2264" t="s">
        <v>33</v>
      </c>
    </row>
    <row r="2265" spans="1:22">
      <c r="A2265" s="4">
        <v>46052</v>
      </c>
      <c r="B2265" t="s">
        <v>1688</v>
      </c>
      <c r="C2265" t="s">
        <v>23</v>
      </c>
      <c r="D2265">
        <v>1</v>
      </c>
      <c r="E2265">
        <v>21000</v>
      </c>
      <c r="F2265">
        <f>Table2[[#This Row],[Đơn Giá Chuẩn]]*Table2[[#This Row],[Tổng số lượng bán]]</f>
        <v>21000</v>
      </c>
      <c r="G2265">
        <v>0</v>
      </c>
      <c r="H2265">
        <f>Table2[[#This Row],[Doanh số bán]]-Table2[[#This Row],[Chiết khấu]]</f>
        <v>21000</v>
      </c>
      <c r="K2265" t="s">
        <v>24</v>
      </c>
      <c r="L2265">
        <v>0</v>
      </c>
      <c r="M2265" t="s">
        <v>319</v>
      </c>
      <c r="N2265" t="s">
        <v>26</v>
      </c>
      <c r="O2265">
        <v>0</v>
      </c>
      <c r="P2265" t="s">
        <v>27</v>
      </c>
      <c r="Q2265" t="s">
        <v>28</v>
      </c>
      <c r="R2265" t="s">
        <v>29</v>
      </c>
      <c r="S2265" t="s">
        <v>30</v>
      </c>
      <c r="T2265" t="s">
        <v>320</v>
      </c>
      <c r="U2265" t="s">
        <v>321</v>
      </c>
      <c r="V2265" t="s">
        <v>33</v>
      </c>
    </row>
    <row r="2266" spans="1:22">
      <c r="A2266" s="4">
        <v>46052</v>
      </c>
      <c r="B2266" t="s">
        <v>1689</v>
      </c>
      <c r="C2266" t="s">
        <v>23</v>
      </c>
      <c r="D2266">
        <v>1</v>
      </c>
      <c r="E2266">
        <v>25999.999999999996</v>
      </c>
      <c r="F2266">
        <f>Table2[[#This Row],[Đơn Giá Chuẩn]]*Table2[[#This Row],[Tổng số lượng bán]]</f>
        <v>25999.999999999996</v>
      </c>
      <c r="G2266">
        <v>0</v>
      </c>
      <c r="H2266">
        <f>Table2[[#This Row],[Doanh số bán]]-Table2[[#This Row],[Chiết khấu]]</f>
        <v>25999.999999999996</v>
      </c>
      <c r="K2266" t="s">
        <v>24</v>
      </c>
      <c r="L2266">
        <v>0</v>
      </c>
      <c r="M2266" t="s">
        <v>319</v>
      </c>
      <c r="N2266" t="s">
        <v>26</v>
      </c>
      <c r="O2266">
        <v>0</v>
      </c>
      <c r="P2266" t="s">
        <v>47</v>
      </c>
      <c r="Q2266" t="s">
        <v>48</v>
      </c>
      <c r="R2266" t="s">
        <v>29</v>
      </c>
      <c r="S2266" t="s">
        <v>30</v>
      </c>
      <c r="T2266" t="s">
        <v>320</v>
      </c>
      <c r="U2266" t="s">
        <v>321</v>
      </c>
      <c r="V2266" t="s">
        <v>33</v>
      </c>
    </row>
    <row r="2267" spans="1:22">
      <c r="A2267" s="4">
        <v>46052</v>
      </c>
      <c r="B2267" t="s">
        <v>1689</v>
      </c>
      <c r="C2267" t="s">
        <v>23</v>
      </c>
      <c r="D2267">
        <v>1</v>
      </c>
      <c r="E2267">
        <v>21000</v>
      </c>
      <c r="F2267">
        <f>Table2[[#This Row],[Đơn Giá Chuẩn]]*Table2[[#This Row],[Tổng số lượng bán]]</f>
        <v>21000</v>
      </c>
      <c r="G2267">
        <v>0</v>
      </c>
      <c r="H2267">
        <f>Table2[[#This Row],[Doanh số bán]]-Table2[[#This Row],[Chiết khấu]]</f>
        <v>21000</v>
      </c>
      <c r="K2267" t="s">
        <v>24</v>
      </c>
      <c r="L2267">
        <v>0</v>
      </c>
      <c r="M2267" t="s">
        <v>319</v>
      </c>
      <c r="N2267" t="s">
        <v>26</v>
      </c>
      <c r="O2267">
        <v>0</v>
      </c>
      <c r="P2267" t="s">
        <v>27</v>
      </c>
      <c r="Q2267" t="s">
        <v>28</v>
      </c>
      <c r="R2267" t="s">
        <v>29</v>
      </c>
      <c r="S2267" t="s">
        <v>30</v>
      </c>
      <c r="T2267" t="s">
        <v>320</v>
      </c>
      <c r="U2267" t="s">
        <v>321</v>
      </c>
      <c r="V2267" t="s">
        <v>33</v>
      </c>
    </row>
    <row r="2268" spans="1:22">
      <c r="A2268" s="4">
        <v>46052</v>
      </c>
      <c r="B2268" t="s">
        <v>1690</v>
      </c>
      <c r="C2268" t="s">
        <v>23</v>
      </c>
      <c r="D2268">
        <v>1</v>
      </c>
      <c r="E2268">
        <v>25999.999999999996</v>
      </c>
      <c r="F2268">
        <f>Table2[[#This Row],[Đơn Giá Chuẩn]]*Table2[[#This Row],[Tổng số lượng bán]]</f>
        <v>25999.999999999996</v>
      </c>
      <c r="G2268">
        <v>0</v>
      </c>
      <c r="H2268">
        <f>Table2[[#This Row],[Doanh số bán]]-Table2[[#This Row],[Chiết khấu]]</f>
        <v>25999.999999999996</v>
      </c>
      <c r="K2268" t="s">
        <v>24</v>
      </c>
      <c r="L2268">
        <v>0</v>
      </c>
      <c r="M2268" t="s">
        <v>319</v>
      </c>
      <c r="N2268" t="s">
        <v>26</v>
      </c>
      <c r="O2268">
        <v>0</v>
      </c>
      <c r="P2268" t="s">
        <v>47</v>
      </c>
      <c r="Q2268" t="s">
        <v>48</v>
      </c>
      <c r="R2268" t="s">
        <v>29</v>
      </c>
      <c r="S2268" t="s">
        <v>30</v>
      </c>
      <c r="T2268" t="s">
        <v>320</v>
      </c>
      <c r="U2268" t="s">
        <v>321</v>
      </c>
      <c r="V2268" t="s">
        <v>33</v>
      </c>
    </row>
    <row r="2269" spans="1:22">
      <c r="A2269" s="4">
        <v>46052</v>
      </c>
      <c r="B2269" t="s">
        <v>1690</v>
      </c>
      <c r="C2269" t="s">
        <v>23</v>
      </c>
      <c r="D2269">
        <v>5</v>
      </c>
      <c r="E2269">
        <v>37000</v>
      </c>
      <c r="F2269">
        <f>Table2[[#This Row],[Đơn Giá Chuẩn]]*Table2[[#This Row],[Tổng số lượng bán]]</f>
        <v>185000</v>
      </c>
      <c r="G2269">
        <v>0</v>
      </c>
      <c r="H2269">
        <f>Table2[[#This Row],[Doanh số bán]]-Table2[[#This Row],[Chiết khấu]]</f>
        <v>185000</v>
      </c>
      <c r="K2269" t="s">
        <v>24</v>
      </c>
      <c r="L2269">
        <v>0</v>
      </c>
      <c r="M2269" t="s">
        <v>319</v>
      </c>
      <c r="N2269" t="s">
        <v>26</v>
      </c>
      <c r="O2269">
        <v>0</v>
      </c>
      <c r="P2269" t="s">
        <v>402</v>
      </c>
      <c r="Q2269" t="s">
        <v>403</v>
      </c>
      <c r="R2269" t="s">
        <v>29</v>
      </c>
      <c r="S2269" t="s">
        <v>59</v>
      </c>
      <c r="T2269" t="s">
        <v>320</v>
      </c>
      <c r="U2269" t="s">
        <v>321</v>
      </c>
      <c r="V2269" t="s">
        <v>33</v>
      </c>
    </row>
    <row r="2270" spans="1:22">
      <c r="A2270" s="4">
        <v>46052</v>
      </c>
      <c r="B2270" t="s">
        <v>1691</v>
      </c>
      <c r="C2270" t="s">
        <v>23</v>
      </c>
      <c r="D2270">
        <v>2</v>
      </c>
      <c r="E2270">
        <v>21000</v>
      </c>
      <c r="F2270">
        <f>Table2[[#This Row],[Đơn Giá Chuẩn]]*Table2[[#This Row],[Tổng số lượng bán]]</f>
        <v>42000</v>
      </c>
      <c r="G2270">
        <v>0</v>
      </c>
      <c r="H2270">
        <f>Table2[[#This Row],[Doanh số bán]]-Table2[[#This Row],[Chiết khấu]]</f>
        <v>42000</v>
      </c>
      <c r="K2270" t="s">
        <v>24</v>
      </c>
      <c r="L2270">
        <v>0</v>
      </c>
      <c r="M2270" t="s">
        <v>319</v>
      </c>
      <c r="N2270" t="s">
        <v>26</v>
      </c>
      <c r="O2270">
        <v>0</v>
      </c>
      <c r="P2270" t="s">
        <v>27</v>
      </c>
      <c r="Q2270" t="s">
        <v>28</v>
      </c>
      <c r="R2270" t="s">
        <v>29</v>
      </c>
      <c r="S2270" t="s">
        <v>30</v>
      </c>
      <c r="T2270" t="s">
        <v>320</v>
      </c>
      <c r="U2270" t="s">
        <v>321</v>
      </c>
      <c r="V2270" t="s">
        <v>33</v>
      </c>
    </row>
    <row r="2271" spans="1:22">
      <c r="A2271" s="4">
        <v>46052</v>
      </c>
      <c r="B2271" t="s">
        <v>1691</v>
      </c>
      <c r="C2271" t="s">
        <v>23</v>
      </c>
      <c r="D2271">
        <v>1</v>
      </c>
      <c r="E2271">
        <v>25999.999999999996</v>
      </c>
      <c r="F2271">
        <f>Table2[[#This Row],[Đơn Giá Chuẩn]]*Table2[[#This Row],[Tổng số lượng bán]]</f>
        <v>25999.999999999996</v>
      </c>
      <c r="G2271">
        <v>0</v>
      </c>
      <c r="H2271">
        <f>Table2[[#This Row],[Doanh số bán]]-Table2[[#This Row],[Chiết khấu]]</f>
        <v>25999.999999999996</v>
      </c>
      <c r="K2271" t="s">
        <v>24</v>
      </c>
      <c r="L2271">
        <v>0</v>
      </c>
      <c r="M2271" t="s">
        <v>319</v>
      </c>
      <c r="N2271" t="s">
        <v>26</v>
      </c>
      <c r="O2271">
        <v>0</v>
      </c>
      <c r="P2271" t="s">
        <v>47</v>
      </c>
      <c r="Q2271" t="s">
        <v>48</v>
      </c>
      <c r="R2271" t="s">
        <v>29</v>
      </c>
      <c r="S2271" t="s">
        <v>30</v>
      </c>
      <c r="T2271" t="s">
        <v>320</v>
      </c>
      <c r="U2271" t="s">
        <v>321</v>
      </c>
      <c r="V2271" t="s">
        <v>33</v>
      </c>
    </row>
    <row r="2272" spans="1:22">
      <c r="A2272" s="4">
        <v>46052</v>
      </c>
      <c r="B2272" t="s">
        <v>1692</v>
      </c>
      <c r="C2272" t="s">
        <v>23</v>
      </c>
      <c r="D2272">
        <v>2</v>
      </c>
      <c r="E2272">
        <v>21000</v>
      </c>
      <c r="F2272">
        <f>Table2[[#This Row],[Đơn Giá Chuẩn]]*Table2[[#This Row],[Tổng số lượng bán]]</f>
        <v>42000</v>
      </c>
      <c r="G2272">
        <v>0</v>
      </c>
      <c r="H2272">
        <f>Table2[[#This Row],[Doanh số bán]]-Table2[[#This Row],[Chiết khấu]]</f>
        <v>42000</v>
      </c>
      <c r="K2272" t="s">
        <v>24</v>
      </c>
      <c r="L2272">
        <v>0</v>
      </c>
      <c r="M2272" t="s">
        <v>319</v>
      </c>
      <c r="N2272" t="s">
        <v>26</v>
      </c>
      <c r="O2272">
        <v>0</v>
      </c>
      <c r="P2272" t="s">
        <v>27</v>
      </c>
      <c r="Q2272" t="s">
        <v>28</v>
      </c>
      <c r="R2272" t="s">
        <v>29</v>
      </c>
      <c r="S2272" t="s">
        <v>30</v>
      </c>
      <c r="T2272" t="s">
        <v>320</v>
      </c>
      <c r="U2272" t="s">
        <v>321</v>
      </c>
      <c r="V2272" t="s">
        <v>33</v>
      </c>
    </row>
    <row r="2273" spans="1:22">
      <c r="A2273" s="4">
        <v>46052</v>
      </c>
      <c r="B2273" t="s">
        <v>1692</v>
      </c>
      <c r="C2273" t="s">
        <v>23</v>
      </c>
      <c r="D2273">
        <v>1</v>
      </c>
      <c r="E2273">
        <v>25999.999999999996</v>
      </c>
      <c r="F2273">
        <f>Table2[[#This Row],[Đơn Giá Chuẩn]]*Table2[[#This Row],[Tổng số lượng bán]]</f>
        <v>25999.999999999996</v>
      </c>
      <c r="G2273">
        <v>0</v>
      </c>
      <c r="H2273">
        <f>Table2[[#This Row],[Doanh số bán]]-Table2[[#This Row],[Chiết khấu]]</f>
        <v>25999.999999999996</v>
      </c>
      <c r="K2273" t="s">
        <v>24</v>
      </c>
      <c r="L2273">
        <v>0</v>
      </c>
      <c r="M2273" t="s">
        <v>319</v>
      </c>
      <c r="N2273" t="s">
        <v>26</v>
      </c>
      <c r="O2273">
        <v>0</v>
      </c>
      <c r="P2273" t="s">
        <v>47</v>
      </c>
      <c r="Q2273" t="s">
        <v>48</v>
      </c>
      <c r="R2273" t="s">
        <v>29</v>
      </c>
      <c r="S2273" t="s">
        <v>30</v>
      </c>
      <c r="T2273" t="s">
        <v>320</v>
      </c>
      <c r="U2273" t="s">
        <v>321</v>
      </c>
      <c r="V2273" t="s">
        <v>33</v>
      </c>
    </row>
    <row r="2274" spans="1:22">
      <c r="A2274" s="4">
        <v>46052</v>
      </c>
      <c r="B2274" t="s">
        <v>1693</v>
      </c>
      <c r="C2274" t="s">
        <v>23</v>
      </c>
      <c r="D2274">
        <v>1</v>
      </c>
      <c r="E2274">
        <v>25999.999999999996</v>
      </c>
      <c r="F2274">
        <f>Table2[[#This Row],[Đơn Giá Chuẩn]]*Table2[[#This Row],[Tổng số lượng bán]]</f>
        <v>25999.999999999996</v>
      </c>
      <c r="G2274">
        <v>0</v>
      </c>
      <c r="H2274">
        <f>Table2[[#This Row],[Doanh số bán]]-Table2[[#This Row],[Chiết khấu]]</f>
        <v>25999.999999999996</v>
      </c>
      <c r="K2274" t="s">
        <v>24</v>
      </c>
      <c r="L2274">
        <v>0</v>
      </c>
      <c r="M2274" t="s">
        <v>319</v>
      </c>
      <c r="N2274" t="s">
        <v>26</v>
      </c>
      <c r="O2274">
        <v>0</v>
      </c>
      <c r="P2274" t="s">
        <v>47</v>
      </c>
      <c r="Q2274" t="s">
        <v>48</v>
      </c>
      <c r="R2274" t="s">
        <v>29</v>
      </c>
      <c r="S2274" t="s">
        <v>30</v>
      </c>
      <c r="T2274" t="s">
        <v>320</v>
      </c>
      <c r="U2274" t="s">
        <v>321</v>
      </c>
      <c r="V2274" t="s">
        <v>33</v>
      </c>
    </row>
    <row r="2275" spans="1:22">
      <c r="A2275" s="4">
        <v>46052</v>
      </c>
      <c r="B2275" t="s">
        <v>1693</v>
      </c>
      <c r="C2275" t="s">
        <v>23</v>
      </c>
      <c r="D2275">
        <v>2</v>
      </c>
      <c r="E2275">
        <v>62000</v>
      </c>
      <c r="F2275">
        <f>Table2[[#This Row],[Đơn Giá Chuẩn]]*Table2[[#This Row],[Tổng số lượng bán]]</f>
        <v>124000</v>
      </c>
      <c r="G2275">
        <v>0</v>
      </c>
      <c r="H2275">
        <f>Table2[[#This Row],[Doanh số bán]]-Table2[[#This Row],[Chiết khấu]]</f>
        <v>124000</v>
      </c>
      <c r="K2275" t="s">
        <v>24</v>
      </c>
      <c r="L2275">
        <v>0</v>
      </c>
      <c r="M2275" t="s">
        <v>319</v>
      </c>
      <c r="N2275" t="s">
        <v>26</v>
      </c>
      <c r="O2275">
        <v>0</v>
      </c>
      <c r="P2275" t="s">
        <v>1694</v>
      </c>
      <c r="Q2275" t="s">
        <v>1695</v>
      </c>
      <c r="R2275" t="s">
        <v>29</v>
      </c>
      <c r="S2275" t="s">
        <v>30</v>
      </c>
      <c r="T2275" t="s">
        <v>320</v>
      </c>
      <c r="U2275" t="s">
        <v>321</v>
      </c>
      <c r="V2275" t="s">
        <v>33</v>
      </c>
    </row>
    <row r="2276" spans="1:22">
      <c r="A2276" s="4">
        <v>46052</v>
      </c>
      <c r="B2276" t="s">
        <v>1693</v>
      </c>
      <c r="C2276" t="s">
        <v>23</v>
      </c>
      <c r="D2276">
        <v>1</v>
      </c>
      <c r="E2276">
        <v>42000</v>
      </c>
      <c r="F2276">
        <f>Table2[[#This Row],[Đơn Giá Chuẩn]]*Table2[[#This Row],[Tổng số lượng bán]]</f>
        <v>42000</v>
      </c>
      <c r="G2276">
        <v>0</v>
      </c>
      <c r="H2276">
        <f>Table2[[#This Row],[Doanh số bán]]-Table2[[#This Row],[Chiết khấu]]</f>
        <v>42000</v>
      </c>
      <c r="K2276" t="s">
        <v>24</v>
      </c>
      <c r="L2276">
        <v>0</v>
      </c>
      <c r="M2276" t="s">
        <v>319</v>
      </c>
      <c r="N2276" t="s">
        <v>26</v>
      </c>
      <c r="O2276">
        <v>0</v>
      </c>
      <c r="P2276" t="s">
        <v>203</v>
      </c>
      <c r="Q2276" t="s">
        <v>204</v>
      </c>
      <c r="R2276" t="s">
        <v>29</v>
      </c>
      <c r="S2276" t="s">
        <v>30</v>
      </c>
      <c r="T2276" t="s">
        <v>320</v>
      </c>
      <c r="U2276" t="s">
        <v>321</v>
      </c>
      <c r="V2276" t="s">
        <v>33</v>
      </c>
    </row>
    <row r="2277" spans="1:22">
      <c r="A2277" s="4">
        <v>46052</v>
      </c>
      <c r="B2277" t="s">
        <v>1696</v>
      </c>
      <c r="C2277" t="s">
        <v>23</v>
      </c>
      <c r="D2277">
        <v>2</v>
      </c>
      <c r="E2277">
        <v>25999.999999999996</v>
      </c>
      <c r="F2277">
        <f>Table2[[#This Row],[Đơn Giá Chuẩn]]*Table2[[#This Row],[Tổng số lượng bán]]</f>
        <v>51999.999999999993</v>
      </c>
      <c r="G2277">
        <v>0</v>
      </c>
      <c r="H2277">
        <f>Table2[[#This Row],[Doanh số bán]]-Table2[[#This Row],[Chiết khấu]]</f>
        <v>51999.999999999993</v>
      </c>
      <c r="K2277" t="s">
        <v>24</v>
      </c>
      <c r="L2277">
        <v>0</v>
      </c>
      <c r="M2277" t="s">
        <v>319</v>
      </c>
      <c r="N2277" t="s">
        <v>26</v>
      </c>
      <c r="O2277">
        <v>0</v>
      </c>
      <c r="P2277" t="s">
        <v>47</v>
      </c>
      <c r="Q2277" t="s">
        <v>48</v>
      </c>
      <c r="R2277" t="s">
        <v>29</v>
      </c>
      <c r="S2277" t="s">
        <v>30</v>
      </c>
      <c r="T2277" t="s">
        <v>320</v>
      </c>
      <c r="U2277" t="s">
        <v>321</v>
      </c>
      <c r="V2277" t="s">
        <v>33</v>
      </c>
    </row>
    <row r="2278" spans="1:22">
      <c r="A2278" s="4">
        <v>46052</v>
      </c>
      <c r="B2278" t="s">
        <v>1696</v>
      </c>
      <c r="C2278" t="s">
        <v>23</v>
      </c>
      <c r="D2278">
        <v>1</v>
      </c>
      <c r="E2278">
        <v>42000</v>
      </c>
      <c r="F2278">
        <f>Table2[[#This Row],[Đơn Giá Chuẩn]]*Table2[[#This Row],[Tổng số lượng bán]]</f>
        <v>42000</v>
      </c>
      <c r="G2278">
        <v>0</v>
      </c>
      <c r="H2278">
        <f>Table2[[#This Row],[Doanh số bán]]-Table2[[#This Row],[Chiết khấu]]</f>
        <v>42000</v>
      </c>
      <c r="K2278" t="s">
        <v>24</v>
      </c>
      <c r="L2278">
        <v>0</v>
      </c>
      <c r="M2278" t="s">
        <v>319</v>
      </c>
      <c r="N2278" t="s">
        <v>26</v>
      </c>
      <c r="O2278">
        <v>0</v>
      </c>
      <c r="P2278" t="s">
        <v>449</v>
      </c>
      <c r="Q2278" t="s">
        <v>450</v>
      </c>
      <c r="R2278" t="s">
        <v>29</v>
      </c>
      <c r="S2278" t="s">
        <v>30</v>
      </c>
      <c r="T2278" t="s">
        <v>320</v>
      </c>
      <c r="U2278" t="s">
        <v>321</v>
      </c>
      <c r="V2278" t="s">
        <v>33</v>
      </c>
    </row>
    <row r="2279" spans="1:22">
      <c r="A2279" s="4">
        <v>46052</v>
      </c>
      <c r="B2279" t="s">
        <v>1696</v>
      </c>
      <c r="C2279" t="s">
        <v>23</v>
      </c>
      <c r="D2279">
        <v>1</v>
      </c>
      <c r="E2279">
        <v>42000</v>
      </c>
      <c r="F2279">
        <f>Table2[[#This Row],[Đơn Giá Chuẩn]]*Table2[[#This Row],[Tổng số lượng bán]]</f>
        <v>42000</v>
      </c>
      <c r="G2279">
        <v>0</v>
      </c>
      <c r="H2279">
        <f>Table2[[#This Row],[Doanh số bán]]-Table2[[#This Row],[Chiết khấu]]</f>
        <v>42000</v>
      </c>
      <c r="K2279" t="s">
        <v>24</v>
      </c>
      <c r="L2279">
        <v>0</v>
      </c>
      <c r="M2279" t="s">
        <v>319</v>
      </c>
      <c r="N2279" t="s">
        <v>26</v>
      </c>
      <c r="O2279">
        <v>0</v>
      </c>
      <c r="P2279" t="s">
        <v>62</v>
      </c>
      <c r="Q2279" t="s">
        <v>63</v>
      </c>
      <c r="R2279" t="s">
        <v>29</v>
      </c>
      <c r="S2279" t="s">
        <v>56</v>
      </c>
      <c r="T2279" t="s">
        <v>320</v>
      </c>
      <c r="U2279" t="s">
        <v>321</v>
      </c>
      <c r="V2279" t="s">
        <v>33</v>
      </c>
    </row>
    <row r="2280" spans="1:22">
      <c r="A2280" s="4">
        <v>46052</v>
      </c>
      <c r="B2280" t="s">
        <v>1697</v>
      </c>
      <c r="C2280" t="s">
        <v>23</v>
      </c>
      <c r="D2280">
        <v>1</v>
      </c>
      <c r="E2280">
        <v>25999.999999999996</v>
      </c>
      <c r="F2280">
        <f>Table2[[#This Row],[Đơn Giá Chuẩn]]*Table2[[#This Row],[Tổng số lượng bán]]</f>
        <v>25999.999999999996</v>
      </c>
      <c r="G2280">
        <v>0</v>
      </c>
      <c r="H2280">
        <f>Table2[[#This Row],[Doanh số bán]]-Table2[[#This Row],[Chiết khấu]]</f>
        <v>25999.999999999996</v>
      </c>
      <c r="K2280" t="s">
        <v>24</v>
      </c>
      <c r="L2280">
        <v>0</v>
      </c>
      <c r="M2280" t="s">
        <v>319</v>
      </c>
      <c r="N2280" t="s">
        <v>26</v>
      </c>
      <c r="O2280">
        <v>0</v>
      </c>
      <c r="P2280" t="s">
        <v>129</v>
      </c>
      <c r="Q2280" t="s">
        <v>130</v>
      </c>
      <c r="R2280" t="s">
        <v>29</v>
      </c>
      <c r="S2280" t="s">
        <v>30</v>
      </c>
      <c r="T2280" t="s">
        <v>320</v>
      </c>
      <c r="U2280" t="s">
        <v>321</v>
      </c>
      <c r="V2280" t="s">
        <v>33</v>
      </c>
    </row>
    <row r="2281" spans="1:22">
      <c r="A2281" s="4">
        <v>46052</v>
      </c>
      <c r="B2281" t="s">
        <v>1698</v>
      </c>
      <c r="C2281" t="s">
        <v>23</v>
      </c>
      <c r="D2281">
        <v>1</v>
      </c>
      <c r="E2281">
        <v>21000</v>
      </c>
      <c r="F2281">
        <f>Table2[[#This Row],[Đơn Giá Chuẩn]]*Table2[[#This Row],[Tổng số lượng bán]]</f>
        <v>21000</v>
      </c>
      <c r="G2281">
        <v>0</v>
      </c>
      <c r="H2281">
        <f>Table2[[#This Row],[Doanh số bán]]-Table2[[#This Row],[Chiết khấu]]</f>
        <v>21000</v>
      </c>
      <c r="K2281" t="s">
        <v>24</v>
      </c>
      <c r="L2281">
        <v>0</v>
      </c>
      <c r="M2281" t="s">
        <v>319</v>
      </c>
      <c r="N2281" t="s">
        <v>26</v>
      </c>
      <c r="O2281">
        <v>0</v>
      </c>
      <c r="P2281" t="s">
        <v>27</v>
      </c>
      <c r="Q2281" t="s">
        <v>28</v>
      </c>
      <c r="R2281" t="s">
        <v>29</v>
      </c>
      <c r="S2281" t="s">
        <v>30</v>
      </c>
      <c r="T2281" t="s">
        <v>320</v>
      </c>
      <c r="U2281" t="s">
        <v>321</v>
      </c>
      <c r="V2281" t="s">
        <v>33</v>
      </c>
    </row>
    <row r="2282" spans="1:22">
      <c r="A2282" s="4">
        <v>46052</v>
      </c>
      <c r="B2282" t="s">
        <v>1698</v>
      </c>
      <c r="C2282" t="s">
        <v>23</v>
      </c>
      <c r="D2282">
        <v>1</v>
      </c>
      <c r="E2282">
        <v>32000</v>
      </c>
      <c r="F2282">
        <f>Table2[[#This Row],[Đơn Giá Chuẩn]]*Table2[[#This Row],[Tổng số lượng bán]]</f>
        <v>32000</v>
      </c>
      <c r="G2282">
        <v>0</v>
      </c>
      <c r="H2282">
        <f>Table2[[#This Row],[Doanh số bán]]-Table2[[#This Row],[Chiết khấu]]</f>
        <v>32000</v>
      </c>
      <c r="K2282" t="s">
        <v>24</v>
      </c>
      <c r="L2282">
        <v>0</v>
      </c>
      <c r="M2282" t="s">
        <v>319</v>
      </c>
      <c r="N2282" t="s">
        <v>26</v>
      </c>
      <c r="O2282">
        <v>0</v>
      </c>
      <c r="P2282" t="s">
        <v>569</v>
      </c>
      <c r="Q2282" t="s">
        <v>570</v>
      </c>
      <c r="R2282" t="s">
        <v>29</v>
      </c>
      <c r="S2282" t="s">
        <v>59</v>
      </c>
      <c r="T2282" t="s">
        <v>320</v>
      </c>
      <c r="U2282" t="s">
        <v>321</v>
      </c>
      <c r="V2282" t="s">
        <v>33</v>
      </c>
    </row>
    <row r="2283" spans="1:22">
      <c r="A2283" s="4">
        <v>46052</v>
      </c>
      <c r="B2283" t="s">
        <v>1698</v>
      </c>
      <c r="C2283" t="s">
        <v>23</v>
      </c>
      <c r="D2283">
        <v>1</v>
      </c>
      <c r="E2283">
        <v>52000</v>
      </c>
      <c r="F2283">
        <f>Table2[[#This Row],[Đơn Giá Chuẩn]]*Table2[[#This Row],[Tổng số lượng bán]]</f>
        <v>52000</v>
      </c>
      <c r="G2283">
        <v>0</v>
      </c>
      <c r="H2283">
        <f>Table2[[#This Row],[Doanh số bán]]-Table2[[#This Row],[Chiết khấu]]</f>
        <v>52000</v>
      </c>
      <c r="K2283" t="s">
        <v>24</v>
      </c>
      <c r="L2283">
        <v>0</v>
      </c>
      <c r="M2283" t="s">
        <v>319</v>
      </c>
      <c r="N2283" t="s">
        <v>26</v>
      </c>
      <c r="O2283">
        <v>0</v>
      </c>
      <c r="P2283" t="s">
        <v>1699</v>
      </c>
      <c r="Q2283" t="s">
        <v>1700</v>
      </c>
      <c r="R2283" t="s">
        <v>29</v>
      </c>
      <c r="S2283" t="s">
        <v>59</v>
      </c>
      <c r="T2283" t="s">
        <v>320</v>
      </c>
      <c r="U2283" t="s">
        <v>321</v>
      </c>
      <c r="V2283" t="s">
        <v>33</v>
      </c>
    </row>
    <row r="2284" spans="1:22">
      <c r="A2284" s="4">
        <v>46052</v>
      </c>
      <c r="B2284" t="s">
        <v>1701</v>
      </c>
      <c r="C2284" t="s">
        <v>23</v>
      </c>
      <c r="D2284">
        <v>1</v>
      </c>
      <c r="E2284">
        <v>32000</v>
      </c>
      <c r="F2284">
        <f>Table2[[#This Row],[Đơn Giá Chuẩn]]*Table2[[#This Row],[Tổng số lượng bán]]</f>
        <v>32000</v>
      </c>
      <c r="G2284">
        <v>0</v>
      </c>
      <c r="H2284">
        <f>Table2[[#This Row],[Doanh số bán]]-Table2[[#This Row],[Chiết khấu]]</f>
        <v>32000</v>
      </c>
      <c r="K2284" t="s">
        <v>24</v>
      </c>
      <c r="L2284">
        <v>0</v>
      </c>
      <c r="M2284" t="s">
        <v>319</v>
      </c>
      <c r="N2284" t="s">
        <v>26</v>
      </c>
      <c r="O2284">
        <v>0</v>
      </c>
      <c r="P2284" t="s">
        <v>125</v>
      </c>
      <c r="Q2284" t="s">
        <v>126</v>
      </c>
      <c r="R2284" t="s">
        <v>29</v>
      </c>
      <c r="S2284" t="s">
        <v>30</v>
      </c>
      <c r="T2284" t="s">
        <v>320</v>
      </c>
      <c r="U2284" t="s">
        <v>321</v>
      </c>
      <c r="V2284" t="s">
        <v>33</v>
      </c>
    </row>
    <row r="2285" spans="1:22">
      <c r="A2285" s="4">
        <v>46052</v>
      </c>
      <c r="B2285" t="s">
        <v>1701</v>
      </c>
      <c r="C2285" t="s">
        <v>23</v>
      </c>
      <c r="D2285">
        <v>1</v>
      </c>
      <c r="E2285">
        <v>32000</v>
      </c>
      <c r="F2285">
        <f>Table2[[#This Row],[Đơn Giá Chuẩn]]*Table2[[#This Row],[Tổng số lượng bán]]</f>
        <v>32000</v>
      </c>
      <c r="G2285">
        <v>0</v>
      </c>
      <c r="H2285">
        <f>Table2[[#This Row],[Doanh số bán]]-Table2[[#This Row],[Chiết khấu]]</f>
        <v>32000</v>
      </c>
      <c r="K2285" t="s">
        <v>24</v>
      </c>
      <c r="L2285">
        <v>0</v>
      </c>
      <c r="M2285" t="s">
        <v>319</v>
      </c>
      <c r="N2285" t="s">
        <v>26</v>
      </c>
      <c r="O2285">
        <v>0</v>
      </c>
      <c r="P2285" t="s">
        <v>120</v>
      </c>
      <c r="Q2285" t="s">
        <v>121</v>
      </c>
      <c r="R2285" t="s">
        <v>29</v>
      </c>
      <c r="S2285" t="s">
        <v>30</v>
      </c>
      <c r="T2285" t="s">
        <v>320</v>
      </c>
      <c r="U2285" t="s">
        <v>321</v>
      </c>
      <c r="V2285" t="s">
        <v>33</v>
      </c>
    </row>
    <row r="2286" spans="1:22">
      <c r="A2286" s="4">
        <v>46052</v>
      </c>
      <c r="B2286" t="s">
        <v>1702</v>
      </c>
      <c r="C2286" t="s">
        <v>23</v>
      </c>
      <c r="D2286">
        <v>1</v>
      </c>
      <c r="E2286">
        <v>21000</v>
      </c>
      <c r="F2286">
        <f>Table2[[#This Row],[Đơn Giá Chuẩn]]*Table2[[#This Row],[Tổng số lượng bán]]</f>
        <v>21000</v>
      </c>
      <c r="G2286">
        <v>0</v>
      </c>
      <c r="H2286">
        <f>Table2[[#This Row],[Doanh số bán]]-Table2[[#This Row],[Chiết khấu]]</f>
        <v>21000</v>
      </c>
      <c r="K2286" t="s">
        <v>24</v>
      </c>
      <c r="L2286">
        <v>0</v>
      </c>
      <c r="M2286" t="s">
        <v>319</v>
      </c>
      <c r="N2286" t="s">
        <v>26</v>
      </c>
      <c r="O2286">
        <v>0</v>
      </c>
      <c r="P2286" t="s">
        <v>27</v>
      </c>
      <c r="Q2286" t="s">
        <v>28</v>
      </c>
      <c r="R2286" t="s">
        <v>29</v>
      </c>
      <c r="S2286" t="s">
        <v>30</v>
      </c>
      <c r="T2286" t="s">
        <v>320</v>
      </c>
      <c r="U2286" t="s">
        <v>321</v>
      </c>
      <c r="V2286" t="s">
        <v>33</v>
      </c>
    </row>
    <row r="2287" spans="1:22">
      <c r="A2287" s="4">
        <v>46052</v>
      </c>
      <c r="B2287" t="s">
        <v>1703</v>
      </c>
      <c r="C2287" t="s">
        <v>23</v>
      </c>
      <c r="D2287">
        <v>15</v>
      </c>
      <c r="E2287">
        <v>21000</v>
      </c>
      <c r="F2287">
        <f>Table2[[#This Row],[Đơn Giá Chuẩn]]*Table2[[#This Row],[Tổng số lượng bán]]</f>
        <v>315000</v>
      </c>
      <c r="G2287">
        <v>0</v>
      </c>
      <c r="H2287">
        <f>Table2[[#This Row],[Doanh số bán]]-Table2[[#This Row],[Chiết khấu]]</f>
        <v>315000</v>
      </c>
      <c r="K2287" t="s">
        <v>24</v>
      </c>
      <c r="L2287">
        <v>0</v>
      </c>
      <c r="M2287" t="s">
        <v>319</v>
      </c>
      <c r="N2287" t="s">
        <v>26</v>
      </c>
      <c r="O2287">
        <v>0</v>
      </c>
      <c r="P2287" t="s">
        <v>27</v>
      </c>
      <c r="Q2287" t="s">
        <v>28</v>
      </c>
      <c r="R2287" t="s">
        <v>29</v>
      </c>
      <c r="S2287" t="s">
        <v>30</v>
      </c>
      <c r="T2287" t="s">
        <v>320</v>
      </c>
      <c r="U2287" t="s">
        <v>321</v>
      </c>
      <c r="V2287" t="s">
        <v>33</v>
      </c>
    </row>
    <row r="2288" spans="1:22">
      <c r="A2288" s="4">
        <v>46052</v>
      </c>
      <c r="B2288" t="s">
        <v>1704</v>
      </c>
      <c r="C2288" t="s">
        <v>23</v>
      </c>
      <c r="D2288">
        <v>1</v>
      </c>
      <c r="E2288">
        <v>37000</v>
      </c>
      <c r="F2288">
        <f>Table2[[#This Row],[Đơn Giá Chuẩn]]*Table2[[#This Row],[Tổng số lượng bán]]</f>
        <v>37000</v>
      </c>
      <c r="G2288">
        <v>0</v>
      </c>
      <c r="H2288">
        <f>Table2[[#This Row],[Doanh số bán]]-Table2[[#This Row],[Chiết khấu]]</f>
        <v>37000</v>
      </c>
      <c r="K2288" t="s">
        <v>24</v>
      </c>
      <c r="L2288">
        <v>0</v>
      </c>
      <c r="M2288" t="s">
        <v>319</v>
      </c>
      <c r="N2288" t="s">
        <v>26</v>
      </c>
      <c r="O2288">
        <v>0</v>
      </c>
      <c r="P2288" t="s">
        <v>402</v>
      </c>
      <c r="Q2288" t="s">
        <v>403</v>
      </c>
      <c r="R2288" t="s">
        <v>29</v>
      </c>
      <c r="S2288" t="s">
        <v>59</v>
      </c>
      <c r="T2288" t="s">
        <v>320</v>
      </c>
      <c r="U2288" t="s">
        <v>321</v>
      </c>
      <c r="V2288" t="s">
        <v>33</v>
      </c>
    </row>
    <row r="2289" spans="1:22">
      <c r="A2289" s="4">
        <v>46052</v>
      </c>
      <c r="B2289" t="s">
        <v>1704</v>
      </c>
      <c r="C2289" t="s">
        <v>23</v>
      </c>
      <c r="D2289">
        <v>1</v>
      </c>
      <c r="E2289">
        <v>32000</v>
      </c>
      <c r="F2289">
        <f>Table2[[#This Row],[Đơn Giá Chuẩn]]*Table2[[#This Row],[Tổng số lượng bán]]</f>
        <v>32000</v>
      </c>
      <c r="G2289">
        <v>0</v>
      </c>
      <c r="H2289">
        <f>Table2[[#This Row],[Doanh số bán]]-Table2[[#This Row],[Chiết khấu]]</f>
        <v>32000</v>
      </c>
      <c r="K2289" t="s">
        <v>24</v>
      </c>
      <c r="L2289">
        <v>0</v>
      </c>
      <c r="M2289" t="s">
        <v>319</v>
      </c>
      <c r="N2289" t="s">
        <v>26</v>
      </c>
      <c r="O2289">
        <v>0</v>
      </c>
      <c r="P2289" t="s">
        <v>963</v>
      </c>
      <c r="Q2289" t="s">
        <v>964</v>
      </c>
      <c r="R2289" t="s">
        <v>29</v>
      </c>
      <c r="S2289" t="s">
        <v>240</v>
      </c>
      <c r="T2289" t="s">
        <v>320</v>
      </c>
      <c r="U2289" t="s">
        <v>321</v>
      </c>
      <c r="V2289" t="s">
        <v>33</v>
      </c>
    </row>
    <row r="2290" spans="1:22">
      <c r="A2290" s="4">
        <v>46035</v>
      </c>
      <c r="B2290" t="s">
        <v>1705</v>
      </c>
      <c r="C2290" t="s">
        <v>104</v>
      </c>
      <c r="D2290">
        <v>3</v>
      </c>
      <c r="E2290">
        <v>240150</v>
      </c>
      <c r="F2290">
        <f>Table2[[#This Row],[Đơn Giá Chuẩn]]*Table2[[#This Row],[Tổng số lượng bán]]</f>
        <v>720450</v>
      </c>
      <c r="G2290">
        <v>0</v>
      </c>
      <c r="H2290">
        <f>Table2[[#This Row],[Doanh số bán]]-Table2[[#This Row],[Chiết khấu]]</f>
        <v>720450</v>
      </c>
      <c r="K2290" t="s">
        <v>24</v>
      </c>
      <c r="L2290">
        <v>0.25</v>
      </c>
      <c r="M2290" t="s">
        <v>319</v>
      </c>
      <c r="N2290" t="s">
        <v>26</v>
      </c>
      <c r="O2290">
        <v>0.75</v>
      </c>
      <c r="P2290" t="s">
        <v>1636</v>
      </c>
      <c r="Q2290" t="s">
        <v>1637</v>
      </c>
      <c r="R2290" t="s">
        <v>107</v>
      </c>
      <c r="S2290" t="s">
        <v>108</v>
      </c>
      <c r="T2290" t="s">
        <v>320</v>
      </c>
      <c r="U2290" t="s">
        <v>321</v>
      </c>
      <c r="V2290" t="s">
        <v>33</v>
      </c>
    </row>
    <row r="2291" spans="1:22">
      <c r="A2291" s="4">
        <v>46052</v>
      </c>
      <c r="B2291" t="s">
        <v>1706</v>
      </c>
      <c r="C2291" t="s">
        <v>23</v>
      </c>
      <c r="D2291">
        <v>1</v>
      </c>
      <c r="E2291">
        <v>42000</v>
      </c>
      <c r="F2291">
        <f>Table2[[#This Row],[Đơn Giá Chuẩn]]*Table2[[#This Row],[Tổng số lượng bán]]</f>
        <v>42000</v>
      </c>
      <c r="G2291">
        <v>0</v>
      </c>
      <c r="H2291">
        <f>Table2[[#This Row],[Doanh số bán]]-Table2[[#This Row],[Chiết khấu]]</f>
        <v>42000</v>
      </c>
      <c r="K2291" t="s">
        <v>24</v>
      </c>
      <c r="L2291">
        <v>0</v>
      </c>
      <c r="M2291" t="s">
        <v>319</v>
      </c>
      <c r="N2291" t="s">
        <v>26</v>
      </c>
      <c r="O2291">
        <v>0</v>
      </c>
      <c r="P2291" t="s">
        <v>878</v>
      </c>
      <c r="Q2291" t="s">
        <v>879</v>
      </c>
      <c r="R2291" t="s">
        <v>29</v>
      </c>
      <c r="S2291" t="s">
        <v>59</v>
      </c>
      <c r="T2291" t="s">
        <v>320</v>
      </c>
      <c r="U2291" t="s">
        <v>321</v>
      </c>
      <c r="V2291" t="s">
        <v>33</v>
      </c>
    </row>
    <row r="2292" spans="1:22">
      <c r="A2292" s="4">
        <v>46052</v>
      </c>
      <c r="B2292" t="s">
        <v>1706</v>
      </c>
      <c r="C2292" t="s">
        <v>23</v>
      </c>
      <c r="D2292">
        <v>2</v>
      </c>
      <c r="E2292">
        <v>42000</v>
      </c>
      <c r="F2292">
        <f>Table2[[#This Row],[Đơn Giá Chuẩn]]*Table2[[#This Row],[Tổng số lượng bán]]</f>
        <v>84000</v>
      </c>
      <c r="G2292">
        <v>0</v>
      </c>
      <c r="H2292">
        <f>Table2[[#This Row],[Doanh số bán]]-Table2[[#This Row],[Chiết khấu]]</f>
        <v>84000</v>
      </c>
      <c r="K2292" t="s">
        <v>24</v>
      </c>
      <c r="L2292">
        <v>0</v>
      </c>
      <c r="M2292" t="s">
        <v>319</v>
      </c>
      <c r="N2292" t="s">
        <v>26</v>
      </c>
      <c r="O2292">
        <v>0</v>
      </c>
      <c r="P2292" t="s">
        <v>1020</v>
      </c>
      <c r="Q2292" t="s">
        <v>1021</v>
      </c>
      <c r="R2292" t="s">
        <v>29</v>
      </c>
      <c r="S2292" t="s">
        <v>59</v>
      </c>
      <c r="T2292" t="s">
        <v>320</v>
      </c>
      <c r="U2292" t="s">
        <v>321</v>
      </c>
      <c r="V2292" t="s">
        <v>33</v>
      </c>
    </row>
    <row r="2293" spans="1:22">
      <c r="A2293" s="4">
        <v>46052</v>
      </c>
      <c r="B2293" t="s">
        <v>1706</v>
      </c>
      <c r="C2293" t="s">
        <v>23</v>
      </c>
      <c r="D2293">
        <v>1</v>
      </c>
      <c r="E2293">
        <v>42000</v>
      </c>
      <c r="F2293">
        <f>Table2[[#This Row],[Đơn Giá Chuẩn]]*Table2[[#This Row],[Tổng số lượng bán]]</f>
        <v>42000</v>
      </c>
      <c r="G2293">
        <v>0</v>
      </c>
      <c r="H2293">
        <f>Table2[[#This Row],[Doanh số bán]]-Table2[[#This Row],[Chiết khấu]]</f>
        <v>42000</v>
      </c>
      <c r="K2293" t="s">
        <v>24</v>
      </c>
      <c r="L2293">
        <v>0</v>
      </c>
      <c r="M2293" t="s">
        <v>319</v>
      </c>
      <c r="N2293" t="s">
        <v>26</v>
      </c>
      <c r="O2293">
        <v>0</v>
      </c>
      <c r="P2293" t="s">
        <v>62</v>
      </c>
      <c r="Q2293" t="s">
        <v>63</v>
      </c>
      <c r="R2293" t="s">
        <v>29</v>
      </c>
      <c r="S2293" t="s">
        <v>56</v>
      </c>
      <c r="T2293" t="s">
        <v>320</v>
      </c>
      <c r="U2293" t="s">
        <v>321</v>
      </c>
      <c r="V2293" t="s">
        <v>33</v>
      </c>
    </row>
    <row r="2294" spans="1:22">
      <c r="A2294" s="4">
        <v>46053</v>
      </c>
      <c r="B2294" t="s">
        <v>1707</v>
      </c>
      <c r="C2294" t="s">
        <v>23</v>
      </c>
      <c r="D2294">
        <v>1</v>
      </c>
      <c r="E2294">
        <v>32000</v>
      </c>
      <c r="F2294">
        <f>Table2[[#This Row],[Đơn Giá Chuẩn]]*Table2[[#This Row],[Tổng số lượng bán]]</f>
        <v>32000</v>
      </c>
      <c r="G2294">
        <v>0</v>
      </c>
      <c r="H2294">
        <f>Table2[[#This Row],[Doanh số bán]]-Table2[[#This Row],[Chiết khấu]]</f>
        <v>32000</v>
      </c>
      <c r="K2294" t="s">
        <v>24</v>
      </c>
      <c r="L2294">
        <v>0</v>
      </c>
      <c r="M2294" t="s">
        <v>319</v>
      </c>
      <c r="N2294" t="s">
        <v>26</v>
      </c>
      <c r="O2294">
        <v>0</v>
      </c>
      <c r="P2294" t="s">
        <v>125</v>
      </c>
      <c r="Q2294" t="s">
        <v>126</v>
      </c>
      <c r="R2294" t="s">
        <v>29</v>
      </c>
      <c r="S2294" t="s">
        <v>30</v>
      </c>
      <c r="T2294" t="s">
        <v>320</v>
      </c>
      <c r="U2294" t="s">
        <v>321</v>
      </c>
      <c r="V2294" t="s">
        <v>33</v>
      </c>
    </row>
    <row r="2295" spans="1:22">
      <c r="A2295" s="4">
        <v>46053</v>
      </c>
      <c r="B2295" t="s">
        <v>1708</v>
      </c>
      <c r="C2295" t="s">
        <v>23</v>
      </c>
      <c r="D2295">
        <v>7</v>
      </c>
      <c r="E2295">
        <v>62000</v>
      </c>
      <c r="F2295">
        <f>Table2[[#This Row],[Đơn Giá Chuẩn]]*Table2[[#This Row],[Tổng số lượng bán]]</f>
        <v>434000</v>
      </c>
      <c r="G2295">
        <v>0</v>
      </c>
      <c r="H2295">
        <f>Table2[[#This Row],[Doanh số bán]]-Table2[[#This Row],[Chiết khấu]]</f>
        <v>434000</v>
      </c>
      <c r="K2295" t="s">
        <v>24</v>
      </c>
      <c r="L2295">
        <v>0</v>
      </c>
      <c r="M2295" t="s">
        <v>319</v>
      </c>
      <c r="N2295" t="s">
        <v>26</v>
      </c>
      <c r="O2295">
        <v>0</v>
      </c>
      <c r="P2295" t="s">
        <v>199</v>
      </c>
      <c r="Q2295" t="s">
        <v>200</v>
      </c>
      <c r="R2295" t="s">
        <v>29</v>
      </c>
      <c r="S2295" t="s">
        <v>30</v>
      </c>
      <c r="T2295" t="s">
        <v>320</v>
      </c>
      <c r="U2295" t="s">
        <v>321</v>
      </c>
      <c r="V2295" t="s">
        <v>33</v>
      </c>
    </row>
    <row r="2296" spans="1:22">
      <c r="A2296" s="4">
        <v>46053</v>
      </c>
      <c r="B2296" t="s">
        <v>1708</v>
      </c>
      <c r="C2296" t="s">
        <v>23</v>
      </c>
      <c r="D2296">
        <v>1</v>
      </c>
      <c r="E2296">
        <v>32000</v>
      </c>
      <c r="F2296">
        <f>Table2[[#This Row],[Đơn Giá Chuẩn]]*Table2[[#This Row],[Tổng số lượng bán]]</f>
        <v>32000</v>
      </c>
      <c r="G2296">
        <v>0</v>
      </c>
      <c r="H2296">
        <f>Table2[[#This Row],[Doanh số bán]]-Table2[[#This Row],[Chiết khấu]]</f>
        <v>32000</v>
      </c>
      <c r="K2296" t="s">
        <v>24</v>
      </c>
      <c r="L2296">
        <v>0</v>
      </c>
      <c r="M2296" t="s">
        <v>319</v>
      </c>
      <c r="N2296" t="s">
        <v>26</v>
      </c>
      <c r="O2296">
        <v>0</v>
      </c>
      <c r="P2296" t="s">
        <v>125</v>
      </c>
      <c r="Q2296" t="s">
        <v>126</v>
      </c>
      <c r="R2296" t="s">
        <v>29</v>
      </c>
      <c r="S2296" t="s">
        <v>30</v>
      </c>
      <c r="T2296" t="s">
        <v>320</v>
      </c>
      <c r="U2296" t="s">
        <v>321</v>
      </c>
      <c r="V2296" t="s">
        <v>33</v>
      </c>
    </row>
    <row r="2297" spans="1:22">
      <c r="A2297" s="4">
        <v>46053</v>
      </c>
      <c r="B2297" t="s">
        <v>1708</v>
      </c>
      <c r="C2297" t="s">
        <v>23</v>
      </c>
      <c r="D2297">
        <v>1</v>
      </c>
      <c r="E2297">
        <v>42000</v>
      </c>
      <c r="F2297">
        <f>Table2[[#This Row],[Đơn Giá Chuẩn]]*Table2[[#This Row],[Tổng số lượng bán]]</f>
        <v>42000</v>
      </c>
      <c r="G2297">
        <v>0</v>
      </c>
      <c r="H2297">
        <f>Table2[[#This Row],[Doanh số bán]]-Table2[[#This Row],[Chiết khấu]]</f>
        <v>42000</v>
      </c>
      <c r="K2297" t="s">
        <v>24</v>
      </c>
      <c r="L2297">
        <v>0</v>
      </c>
      <c r="M2297" t="s">
        <v>319</v>
      </c>
      <c r="N2297" t="s">
        <v>26</v>
      </c>
      <c r="O2297">
        <v>0</v>
      </c>
      <c r="P2297" t="s">
        <v>171</v>
      </c>
      <c r="Q2297" t="s">
        <v>172</v>
      </c>
      <c r="R2297" t="s">
        <v>29</v>
      </c>
      <c r="S2297" t="s">
        <v>59</v>
      </c>
      <c r="T2297" t="s">
        <v>320</v>
      </c>
      <c r="U2297" t="s">
        <v>321</v>
      </c>
      <c r="V2297" t="s">
        <v>33</v>
      </c>
    </row>
    <row r="2298" spans="1:22">
      <c r="A2298" s="4">
        <v>46053</v>
      </c>
      <c r="B2298" t="s">
        <v>1709</v>
      </c>
      <c r="C2298" t="s">
        <v>23</v>
      </c>
      <c r="D2298">
        <v>2</v>
      </c>
      <c r="E2298">
        <v>37000</v>
      </c>
      <c r="F2298">
        <f>Table2[[#This Row],[Đơn Giá Chuẩn]]*Table2[[#This Row],[Tổng số lượng bán]]</f>
        <v>74000</v>
      </c>
      <c r="G2298">
        <v>0</v>
      </c>
      <c r="H2298">
        <f>Table2[[#This Row],[Doanh số bán]]-Table2[[#This Row],[Chiết khấu]]</f>
        <v>74000</v>
      </c>
      <c r="K2298" t="s">
        <v>24</v>
      </c>
      <c r="L2298">
        <v>0</v>
      </c>
      <c r="M2298" t="s">
        <v>319</v>
      </c>
      <c r="N2298" t="s">
        <v>26</v>
      </c>
      <c r="O2298">
        <v>0</v>
      </c>
      <c r="P2298" t="s">
        <v>66</v>
      </c>
      <c r="Q2298" t="s">
        <v>67</v>
      </c>
      <c r="R2298" t="s">
        <v>29</v>
      </c>
      <c r="S2298" t="s">
        <v>68</v>
      </c>
      <c r="T2298" t="s">
        <v>320</v>
      </c>
      <c r="U2298" t="s">
        <v>321</v>
      </c>
      <c r="V2298" t="s">
        <v>33</v>
      </c>
    </row>
    <row r="2299" spans="1:22">
      <c r="A2299" s="4">
        <v>46053</v>
      </c>
      <c r="B2299" t="s">
        <v>1709</v>
      </c>
      <c r="C2299" t="s">
        <v>23</v>
      </c>
      <c r="D2299">
        <v>1</v>
      </c>
      <c r="E2299">
        <v>25999.999999999996</v>
      </c>
      <c r="F2299">
        <f>Table2[[#This Row],[Đơn Giá Chuẩn]]*Table2[[#This Row],[Tổng số lượng bán]]</f>
        <v>25999.999999999996</v>
      </c>
      <c r="G2299">
        <v>0</v>
      </c>
      <c r="H2299">
        <f>Table2[[#This Row],[Doanh số bán]]-Table2[[#This Row],[Chiết khấu]]</f>
        <v>25999.999999999996</v>
      </c>
      <c r="K2299" t="s">
        <v>24</v>
      </c>
      <c r="L2299">
        <v>0</v>
      </c>
      <c r="M2299" t="s">
        <v>319</v>
      </c>
      <c r="N2299" t="s">
        <v>26</v>
      </c>
      <c r="O2299">
        <v>0</v>
      </c>
      <c r="P2299" t="s">
        <v>47</v>
      </c>
      <c r="Q2299" t="s">
        <v>48</v>
      </c>
      <c r="R2299" t="s">
        <v>29</v>
      </c>
      <c r="S2299" t="s">
        <v>30</v>
      </c>
      <c r="T2299" t="s">
        <v>320</v>
      </c>
      <c r="U2299" t="s">
        <v>321</v>
      </c>
      <c r="V2299" t="s">
        <v>33</v>
      </c>
    </row>
    <row r="2300" spans="1:22">
      <c r="A2300" s="4">
        <v>46053</v>
      </c>
      <c r="B2300" t="s">
        <v>1710</v>
      </c>
      <c r="C2300" t="s">
        <v>23</v>
      </c>
      <c r="D2300">
        <v>2</v>
      </c>
      <c r="E2300">
        <v>42000</v>
      </c>
      <c r="F2300">
        <f>Table2[[#This Row],[Đơn Giá Chuẩn]]*Table2[[#This Row],[Tổng số lượng bán]]</f>
        <v>84000</v>
      </c>
      <c r="G2300">
        <v>0</v>
      </c>
      <c r="H2300">
        <f>Table2[[#This Row],[Doanh số bán]]-Table2[[#This Row],[Chiết khấu]]</f>
        <v>84000</v>
      </c>
      <c r="K2300" t="s">
        <v>24</v>
      </c>
      <c r="L2300">
        <v>0</v>
      </c>
      <c r="M2300" t="s">
        <v>319</v>
      </c>
      <c r="N2300" t="s">
        <v>26</v>
      </c>
      <c r="O2300">
        <v>0</v>
      </c>
      <c r="P2300" t="s">
        <v>62</v>
      </c>
      <c r="Q2300" t="s">
        <v>63</v>
      </c>
      <c r="R2300" t="s">
        <v>29</v>
      </c>
      <c r="S2300" t="s">
        <v>56</v>
      </c>
      <c r="T2300" t="s">
        <v>320</v>
      </c>
      <c r="U2300" t="s">
        <v>321</v>
      </c>
      <c r="V2300" t="s">
        <v>33</v>
      </c>
    </row>
    <row r="2301" spans="1:22">
      <c r="A2301" s="4">
        <v>46053</v>
      </c>
      <c r="B2301" t="s">
        <v>1710</v>
      </c>
      <c r="C2301" t="s">
        <v>23</v>
      </c>
      <c r="D2301">
        <v>1</v>
      </c>
      <c r="E2301">
        <v>21000</v>
      </c>
      <c r="F2301">
        <f>Table2[[#This Row],[Đơn Giá Chuẩn]]*Table2[[#This Row],[Tổng số lượng bán]]</f>
        <v>21000</v>
      </c>
      <c r="G2301">
        <v>0</v>
      </c>
      <c r="H2301">
        <f>Table2[[#This Row],[Doanh số bán]]-Table2[[#This Row],[Chiết khấu]]</f>
        <v>21000</v>
      </c>
      <c r="K2301" t="s">
        <v>24</v>
      </c>
      <c r="L2301">
        <v>0</v>
      </c>
      <c r="M2301" t="s">
        <v>319</v>
      </c>
      <c r="N2301" t="s">
        <v>26</v>
      </c>
      <c r="O2301">
        <v>0</v>
      </c>
      <c r="P2301" t="s">
        <v>27</v>
      </c>
      <c r="Q2301" t="s">
        <v>28</v>
      </c>
      <c r="R2301" t="s">
        <v>29</v>
      </c>
      <c r="S2301" t="s">
        <v>30</v>
      </c>
      <c r="T2301" t="s">
        <v>320</v>
      </c>
      <c r="U2301" t="s">
        <v>321</v>
      </c>
      <c r="V2301" t="s">
        <v>33</v>
      </c>
    </row>
    <row r="2302" spans="1:22">
      <c r="A2302" s="4">
        <v>46053</v>
      </c>
      <c r="B2302" t="s">
        <v>1710</v>
      </c>
      <c r="C2302" t="s">
        <v>23</v>
      </c>
      <c r="D2302">
        <v>1</v>
      </c>
      <c r="E2302">
        <v>25999.999999999996</v>
      </c>
      <c r="F2302">
        <f>Table2[[#This Row],[Đơn Giá Chuẩn]]*Table2[[#This Row],[Tổng số lượng bán]]</f>
        <v>25999.999999999996</v>
      </c>
      <c r="G2302">
        <v>0</v>
      </c>
      <c r="H2302">
        <f>Table2[[#This Row],[Doanh số bán]]-Table2[[#This Row],[Chiết khấu]]</f>
        <v>25999.999999999996</v>
      </c>
      <c r="K2302" t="s">
        <v>24</v>
      </c>
      <c r="L2302">
        <v>0</v>
      </c>
      <c r="M2302" t="s">
        <v>319</v>
      </c>
      <c r="N2302" t="s">
        <v>26</v>
      </c>
      <c r="O2302">
        <v>0</v>
      </c>
      <c r="P2302" t="s">
        <v>47</v>
      </c>
      <c r="Q2302" t="s">
        <v>48</v>
      </c>
      <c r="R2302" t="s">
        <v>29</v>
      </c>
      <c r="S2302" t="s">
        <v>30</v>
      </c>
      <c r="T2302" t="s">
        <v>320</v>
      </c>
      <c r="U2302" t="s">
        <v>321</v>
      </c>
      <c r="V2302" t="s">
        <v>33</v>
      </c>
    </row>
    <row r="2303" spans="1:22">
      <c r="A2303" s="4">
        <v>46053</v>
      </c>
      <c r="B2303" t="s">
        <v>1711</v>
      </c>
      <c r="C2303" t="s">
        <v>23</v>
      </c>
      <c r="D2303">
        <v>1</v>
      </c>
      <c r="E2303">
        <v>21000</v>
      </c>
      <c r="F2303">
        <f>Table2[[#This Row],[Đơn Giá Chuẩn]]*Table2[[#This Row],[Tổng số lượng bán]]</f>
        <v>21000</v>
      </c>
      <c r="G2303">
        <v>0</v>
      </c>
      <c r="H2303">
        <f>Table2[[#This Row],[Doanh số bán]]-Table2[[#This Row],[Chiết khấu]]</f>
        <v>21000</v>
      </c>
      <c r="K2303" t="s">
        <v>24</v>
      </c>
      <c r="L2303">
        <v>0</v>
      </c>
      <c r="M2303" t="s">
        <v>319</v>
      </c>
      <c r="N2303" t="s">
        <v>26</v>
      </c>
      <c r="O2303">
        <v>0</v>
      </c>
      <c r="P2303" t="s">
        <v>27</v>
      </c>
      <c r="Q2303" t="s">
        <v>28</v>
      </c>
      <c r="R2303" t="s">
        <v>29</v>
      </c>
      <c r="S2303" t="s">
        <v>30</v>
      </c>
      <c r="T2303" t="s">
        <v>320</v>
      </c>
      <c r="U2303" t="s">
        <v>321</v>
      </c>
      <c r="V2303" t="s">
        <v>33</v>
      </c>
    </row>
    <row r="2304" spans="1:22">
      <c r="A2304" s="4">
        <v>46053</v>
      </c>
      <c r="B2304" t="s">
        <v>1712</v>
      </c>
      <c r="C2304" t="s">
        <v>23</v>
      </c>
      <c r="D2304">
        <v>1</v>
      </c>
      <c r="E2304">
        <v>21000</v>
      </c>
      <c r="F2304">
        <f>Table2[[#This Row],[Đơn Giá Chuẩn]]*Table2[[#This Row],[Tổng số lượng bán]]</f>
        <v>21000</v>
      </c>
      <c r="G2304">
        <v>0</v>
      </c>
      <c r="H2304">
        <f>Table2[[#This Row],[Doanh số bán]]-Table2[[#This Row],[Chiết khấu]]</f>
        <v>21000</v>
      </c>
      <c r="K2304" t="s">
        <v>24</v>
      </c>
      <c r="L2304">
        <v>0</v>
      </c>
      <c r="M2304" t="s">
        <v>319</v>
      </c>
      <c r="N2304" t="s">
        <v>26</v>
      </c>
      <c r="O2304">
        <v>0</v>
      </c>
      <c r="P2304" t="s">
        <v>27</v>
      </c>
      <c r="Q2304" t="s">
        <v>28</v>
      </c>
      <c r="R2304" t="s">
        <v>29</v>
      </c>
      <c r="S2304" t="s">
        <v>30</v>
      </c>
      <c r="T2304" t="s">
        <v>320</v>
      </c>
      <c r="U2304" t="s">
        <v>321</v>
      </c>
      <c r="V2304" t="s">
        <v>33</v>
      </c>
    </row>
    <row r="2305" spans="1:22">
      <c r="A2305" s="4">
        <v>46053</v>
      </c>
      <c r="B2305" t="s">
        <v>1713</v>
      </c>
      <c r="C2305" t="s">
        <v>23</v>
      </c>
      <c r="D2305">
        <v>1</v>
      </c>
      <c r="E2305">
        <v>25999.999999999996</v>
      </c>
      <c r="F2305">
        <f>Table2[[#This Row],[Đơn Giá Chuẩn]]*Table2[[#This Row],[Tổng số lượng bán]]</f>
        <v>25999.999999999996</v>
      </c>
      <c r="G2305">
        <v>0</v>
      </c>
      <c r="H2305">
        <f>Table2[[#This Row],[Doanh số bán]]-Table2[[#This Row],[Chiết khấu]]</f>
        <v>25999.999999999996</v>
      </c>
      <c r="K2305" t="s">
        <v>24</v>
      </c>
      <c r="L2305">
        <v>0</v>
      </c>
      <c r="M2305" t="s">
        <v>319</v>
      </c>
      <c r="N2305" t="s">
        <v>26</v>
      </c>
      <c r="O2305">
        <v>0</v>
      </c>
      <c r="P2305" t="s">
        <v>47</v>
      </c>
      <c r="Q2305" t="s">
        <v>48</v>
      </c>
      <c r="R2305" t="s">
        <v>29</v>
      </c>
      <c r="S2305" t="s">
        <v>30</v>
      </c>
      <c r="T2305" t="s">
        <v>320</v>
      </c>
      <c r="U2305" t="s">
        <v>321</v>
      </c>
      <c r="V2305" t="s">
        <v>33</v>
      </c>
    </row>
    <row r="2306" spans="1:22">
      <c r="A2306" s="4">
        <v>46053</v>
      </c>
      <c r="B2306" t="s">
        <v>1714</v>
      </c>
      <c r="C2306" t="s">
        <v>23</v>
      </c>
      <c r="D2306">
        <v>1</v>
      </c>
      <c r="E2306">
        <v>25999.999999999996</v>
      </c>
      <c r="F2306">
        <f>Table2[[#This Row],[Đơn Giá Chuẩn]]*Table2[[#This Row],[Tổng số lượng bán]]</f>
        <v>25999.999999999996</v>
      </c>
      <c r="G2306">
        <v>0</v>
      </c>
      <c r="H2306">
        <f>Table2[[#This Row],[Doanh số bán]]-Table2[[#This Row],[Chiết khấu]]</f>
        <v>25999.999999999996</v>
      </c>
      <c r="K2306" t="s">
        <v>24</v>
      </c>
      <c r="L2306">
        <v>0</v>
      </c>
      <c r="M2306" t="s">
        <v>319</v>
      </c>
      <c r="N2306" t="s">
        <v>26</v>
      </c>
      <c r="O2306">
        <v>0</v>
      </c>
      <c r="P2306" t="s">
        <v>129</v>
      </c>
      <c r="Q2306" t="s">
        <v>130</v>
      </c>
      <c r="R2306" t="s">
        <v>29</v>
      </c>
      <c r="S2306" t="s">
        <v>30</v>
      </c>
      <c r="T2306" t="s">
        <v>320</v>
      </c>
      <c r="U2306" t="s">
        <v>321</v>
      </c>
      <c r="V2306" t="s">
        <v>33</v>
      </c>
    </row>
    <row r="2307" spans="1:22">
      <c r="A2307" s="4">
        <v>46053</v>
      </c>
      <c r="B2307" t="s">
        <v>1715</v>
      </c>
      <c r="C2307" t="s">
        <v>23</v>
      </c>
      <c r="D2307">
        <v>1</v>
      </c>
      <c r="E2307">
        <v>32000</v>
      </c>
      <c r="F2307">
        <f>Table2[[#This Row],[Đơn Giá Chuẩn]]*Table2[[#This Row],[Tổng số lượng bán]]</f>
        <v>32000</v>
      </c>
      <c r="G2307">
        <v>0</v>
      </c>
      <c r="H2307">
        <f>Table2[[#This Row],[Doanh số bán]]-Table2[[#This Row],[Chiết khấu]]</f>
        <v>32000</v>
      </c>
      <c r="K2307" t="s">
        <v>24</v>
      </c>
      <c r="L2307">
        <v>0</v>
      </c>
      <c r="M2307" t="s">
        <v>319</v>
      </c>
      <c r="N2307" t="s">
        <v>26</v>
      </c>
      <c r="O2307">
        <v>0</v>
      </c>
      <c r="P2307" t="s">
        <v>873</v>
      </c>
      <c r="Q2307" t="s">
        <v>874</v>
      </c>
      <c r="R2307" t="s">
        <v>29</v>
      </c>
      <c r="S2307" t="s">
        <v>30</v>
      </c>
      <c r="T2307" t="s">
        <v>320</v>
      </c>
      <c r="U2307" t="s">
        <v>321</v>
      </c>
      <c r="V2307" t="s">
        <v>33</v>
      </c>
    </row>
    <row r="2308" spans="1:22">
      <c r="A2308" s="4">
        <v>46053</v>
      </c>
      <c r="B2308" t="s">
        <v>1715</v>
      </c>
      <c r="C2308" t="s">
        <v>23</v>
      </c>
      <c r="D2308">
        <v>1</v>
      </c>
      <c r="E2308">
        <v>21000</v>
      </c>
      <c r="F2308">
        <f>Table2[[#This Row],[Đơn Giá Chuẩn]]*Table2[[#This Row],[Tổng số lượng bán]]</f>
        <v>21000</v>
      </c>
      <c r="G2308">
        <v>0</v>
      </c>
      <c r="H2308">
        <f>Table2[[#This Row],[Doanh số bán]]-Table2[[#This Row],[Chiết khấu]]</f>
        <v>21000</v>
      </c>
      <c r="K2308" t="s">
        <v>24</v>
      </c>
      <c r="L2308">
        <v>0</v>
      </c>
      <c r="M2308" t="s">
        <v>319</v>
      </c>
      <c r="N2308" t="s">
        <v>26</v>
      </c>
      <c r="O2308">
        <v>0</v>
      </c>
      <c r="P2308" t="s">
        <v>27</v>
      </c>
      <c r="Q2308" t="s">
        <v>28</v>
      </c>
      <c r="R2308" t="s">
        <v>29</v>
      </c>
      <c r="S2308" t="s">
        <v>30</v>
      </c>
      <c r="T2308" t="s">
        <v>320</v>
      </c>
      <c r="U2308" t="s">
        <v>321</v>
      </c>
      <c r="V2308" t="s">
        <v>33</v>
      </c>
    </row>
    <row r="2309" spans="1:22">
      <c r="A2309" s="4">
        <v>46053</v>
      </c>
      <c r="B2309" t="s">
        <v>1716</v>
      </c>
      <c r="C2309" t="s">
        <v>23</v>
      </c>
      <c r="D2309">
        <v>3</v>
      </c>
      <c r="E2309">
        <v>21000</v>
      </c>
      <c r="F2309">
        <f>Table2[[#This Row],[Đơn Giá Chuẩn]]*Table2[[#This Row],[Tổng số lượng bán]]</f>
        <v>63000</v>
      </c>
      <c r="G2309">
        <v>0</v>
      </c>
      <c r="H2309">
        <f>Table2[[#This Row],[Doanh số bán]]-Table2[[#This Row],[Chiết khấu]]</f>
        <v>63000</v>
      </c>
      <c r="K2309" t="s">
        <v>24</v>
      </c>
      <c r="L2309">
        <v>0</v>
      </c>
      <c r="M2309" t="s">
        <v>319</v>
      </c>
      <c r="N2309" t="s">
        <v>26</v>
      </c>
      <c r="O2309">
        <v>0</v>
      </c>
      <c r="P2309" t="s">
        <v>27</v>
      </c>
      <c r="Q2309" t="s">
        <v>28</v>
      </c>
      <c r="R2309" t="s">
        <v>29</v>
      </c>
      <c r="S2309" t="s">
        <v>30</v>
      </c>
      <c r="T2309" t="s">
        <v>320</v>
      </c>
      <c r="U2309" t="s">
        <v>321</v>
      </c>
      <c r="V2309" t="s">
        <v>33</v>
      </c>
    </row>
    <row r="2310" spans="1:22">
      <c r="A2310" s="4">
        <v>46053</v>
      </c>
      <c r="B2310" t="s">
        <v>1716</v>
      </c>
      <c r="C2310" t="s">
        <v>23</v>
      </c>
      <c r="D2310">
        <v>2</v>
      </c>
      <c r="E2310">
        <v>25999.999999999996</v>
      </c>
      <c r="F2310">
        <f>Table2[[#This Row],[Đơn Giá Chuẩn]]*Table2[[#This Row],[Tổng số lượng bán]]</f>
        <v>51999.999999999993</v>
      </c>
      <c r="G2310">
        <v>0</v>
      </c>
      <c r="H2310">
        <f>Table2[[#This Row],[Doanh số bán]]-Table2[[#This Row],[Chiết khấu]]</f>
        <v>51999.999999999993</v>
      </c>
      <c r="K2310" t="s">
        <v>24</v>
      </c>
      <c r="L2310">
        <v>0</v>
      </c>
      <c r="M2310" t="s">
        <v>319</v>
      </c>
      <c r="N2310" t="s">
        <v>26</v>
      </c>
      <c r="O2310">
        <v>0</v>
      </c>
      <c r="P2310" t="s">
        <v>47</v>
      </c>
      <c r="Q2310" t="s">
        <v>48</v>
      </c>
      <c r="R2310" t="s">
        <v>29</v>
      </c>
      <c r="S2310" t="s">
        <v>30</v>
      </c>
      <c r="T2310" t="s">
        <v>320</v>
      </c>
      <c r="U2310" t="s">
        <v>321</v>
      </c>
      <c r="V2310" t="s">
        <v>33</v>
      </c>
    </row>
    <row r="2311" spans="1:22">
      <c r="A2311" s="4">
        <v>46053</v>
      </c>
      <c r="B2311" t="s">
        <v>1716</v>
      </c>
      <c r="C2311" t="s">
        <v>23</v>
      </c>
      <c r="D2311">
        <v>1</v>
      </c>
      <c r="E2311">
        <v>42000</v>
      </c>
      <c r="F2311">
        <f>Table2[[#This Row],[Đơn Giá Chuẩn]]*Table2[[#This Row],[Tổng số lượng bán]]</f>
        <v>42000</v>
      </c>
      <c r="G2311">
        <v>0</v>
      </c>
      <c r="H2311">
        <f>Table2[[#This Row],[Doanh số bán]]-Table2[[#This Row],[Chiết khấu]]</f>
        <v>42000</v>
      </c>
      <c r="K2311" t="s">
        <v>24</v>
      </c>
      <c r="L2311">
        <v>0</v>
      </c>
      <c r="M2311" t="s">
        <v>319</v>
      </c>
      <c r="N2311" t="s">
        <v>26</v>
      </c>
      <c r="O2311">
        <v>0</v>
      </c>
      <c r="P2311" t="s">
        <v>62</v>
      </c>
      <c r="Q2311" t="s">
        <v>63</v>
      </c>
      <c r="R2311" t="s">
        <v>29</v>
      </c>
      <c r="S2311" t="s">
        <v>56</v>
      </c>
      <c r="T2311" t="s">
        <v>320</v>
      </c>
      <c r="U2311" t="s">
        <v>321</v>
      </c>
      <c r="V2311" t="s">
        <v>33</v>
      </c>
    </row>
    <row r="2312" spans="1:22">
      <c r="A2312" s="4">
        <v>46053</v>
      </c>
      <c r="B2312" t="s">
        <v>1717</v>
      </c>
      <c r="C2312" t="s">
        <v>23</v>
      </c>
      <c r="D2312">
        <v>1</v>
      </c>
      <c r="E2312">
        <v>25999.999999999996</v>
      </c>
      <c r="F2312">
        <f>Table2[[#This Row],[Đơn Giá Chuẩn]]*Table2[[#This Row],[Tổng số lượng bán]]</f>
        <v>25999.999999999996</v>
      </c>
      <c r="G2312">
        <v>0</v>
      </c>
      <c r="H2312">
        <f>Table2[[#This Row],[Doanh số bán]]-Table2[[#This Row],[Chiết khấu]]</f>
        <v>25999.999999999996</v>
      </c>
      <c r="K2312" t="s">
        <v>24</v>
      </c>
      <c r="L2312">
        <v>0</v>
      </c>
      <c r="M2312" t="s">
        <v>319</v>
      </c>
      <c r="N2312" t="s">
        <v>26</v>
      </c>
      <c r="O2312">
        <v>0</v>
      </c>
      <c r="P2312" t="s">
        <v>47</v>
      </c>
      <c r="Q2312" t="s">
        <v>48</v>
      </c>
      <c r="R2312" t="s">
        <v>29</v>
      </c>
      <c r="S2312" t="s">
        <v>30</v>
      </c>
      <c r="T2312" t="s">
        <v>320</v>
      </c>
      <c r="U2312" t="s">
        <v>321</v>
      </c>
      <c r="V2312" t="s">
        <v>33</v>
      </c>
    </row>
    <row r="2313" spans="1:22">
      <c r="A2313" s="4">
        <v>46053</v>
      </c>
      <c r="B2313" t="s">
        <v>1717</v>
      </c>
      <c r="C2313" t="s">
        <v>23</v>
      </c>
      <c r="D2313">
        <v>1</v>
      </c>
      <c r="E2313">
        <v>21000</v>
      </c>
      <c r="F2313">
        <f>Table2[[#This Row],[Đơn Giá Chuẩn]]*Table2[[#This Row],[Tổng số lượng bán]]</f>
        <v>21000</v>
      </c>
      <c r="G2313">
        <v>0</v>
      </c>
      <c r="H2313">
        <f>Table2[[#This Row],[Doanh số bán]]-Table2[[#This Row],[Chiết khấu]]</f>
        <v>21000</v>
      </c>
      <c r="K2313" t="s">
        <v>24</v>
      </c>
      <c r="L2313">
        <v>0</v>
      </c>
      <c r="M2313" t="s">
        <v>319</v>
      </c>
      <c r="N2313" t="s">
        <v>26</v>
      </c>
      <c r="O2313">
        <v>0</v>
      </c>
      <c r="P2313" t="s">
        <v>27</v>
      </c>
      <c r="Q2313" t="s">
        <v>28</v>
      </c>
      <c r="R2313" t="s">
        <v>29</v>
      </c>
      <c r="S2313" t="s">
        <v>30</v>
      </c>
      <c r="T2313" t="s">
        <v>320</v>
      </c>
      <c r="U2313" t="s">
        <v>321</v>
      </c>
      <c r="V2313" t="s">
        <v>33</v>
      </c>
    </row>
    <row r="2314" spans="1:22">
      <c r="A2314" s="4">
        <v>46053</v>
      </c>
      <c r="B2314" t="s">
        <v>1717</v>
      </c>
      <c r="C2314" t="s">
        <v>23</v>
      </c>
      <c r="D2314">
        <v>1</v>
      </c>
      <c r="E2314">
        <v>42000</v>
      </c>
      <c r="F2314">
        <f>Table2[[#This Row],[Đơn Giá Chuẩn]]*Table2[[#This Row],[Tổng số lượng bán]]</f>
        <v>42000</v>
      </c>
      <c r="G2314">
        <v>0</v>
      </c>
      <c r="H2314">
        <f>Table2[[#This Row],[Doanh số bán]]-Table2[[#This Row],[Chiết khấu]]</f>
        <v>42000</v>
      </c>
      <c r="K2314" t="s">
        <v>24</v>
      </c>
      <c r="L2314">
        <v>0</v>
      </c>
      <c r="M2314" t="s">
        <v>319</v>
      </c>
      <c r="N2314" t="s">
        <v>26</v>
      </c>
      <c r="O2314">
        <v>0</v>
      </c>
      <c r="P2314" t="s">
        <v>1570</v>
      </c>
      <c r="Q2314" t="s">
        <v>1571</v>
      </c>
      <c r="R2314" t="s">
        <v>29</v>
      </c>
      <c r="S2314" t="s">
        <v>30</v>
      </c>
      <c r="T2314" t="s">
        <v>320</v>
      </c>
      <c r="U2314" t="s">
        <v>321</v>
      </c>
      <c r="V2314" t="s">
        <v>33</v>
      </c>
    </row>
    <row r="2315" spans="1:22">
      <c r="A2315" s="4">
        <v>46053</v>
      </c>
      <c r="B2315" t="s">
        <v>1718</v>
      </c>
      <c r="C2315" t="s">
        <v>23</v>
      </c>
      <c r="D2315">
        <v>2</v>
      </c>
      <c r="E2315">
        <v>25999.999999999996</v>
      </c>
      <c r="F2315">
        <f>Table2[[#This Row],[Đơn Giá Chuẩn]]*Table2[[#This Row],[Tổng số lượng bán]]</f>
        <v>51999.999999999993</v>
      </c>
      <c r="G2315">
        <v>0</v>
      </c>
      <c r="H2315">
        <f>Table2[[#This Row],[Doanh số bán]]-Table2[[#This Row],[Chiết khấu]]</f>
        <v>51999.999999999993</v>
      </c>
      <c r="K2315" t="s">
        <v>24</v>
      </c>
      <c r="L2315">
        <v>0</v>
      </c>
      <c r="M2315" t="s">
        <v>319</v>
      </c>
      <c r="N2315" t="s">
        <v>26</v>
      </c>
      <c r="O2315">
        <v>0</v>
      </c>
      <c r="P2315" t="s">
        <v>47</v>
      </c>
      <c r="Q2315" t="s">
        <v>48</v>
      </c>
      <c r="R2315" t="s">
        <v>29</v>
      </c>
      <c r="S2315" t="s">
        <v>30</v>
      </c>
      <c r="T2315" t="s">
        <v>320</v>
      </c>
      <c r="U2315" t="s">
        <v>321</v>
      </c>
      <c r="V2315" t="s">
        <v>33</v>
      </c>
    </row>
    <row r="2316" spans="1:22">
      <c r="A2316" s="4">
        <v>46053</v>
      </c>
      <c r="B2316" t="s">
        <v>1719</v>
      </c>
      <c r="C2316" t="s">
        <v>23</v>
      </c>
      <c r="D2316">
        <v>1</v>
      </c>
      <c r="E2316">
        <v>21000</v>
      </c>
      <c r="F2316">
        <f>Table2[[#This Row],[Đơn Giá Chuẩn]]*Table2[[#This Row],[Tổng số lượng bán]]</f>
        <v>21000</v>
      </c>
      <c r="G2316">
        <v>0</v>
      </c>
      <c r="H2316">
        <f>Table2[[#This Row],[Doanh số bán]]-Table2[[#This Row],[Chiết khấu]]</f>
        <v>21000</v>
      </c>
      <c r="K2316" t="s">
        <v>24</v>
      </c>
      <c r="L2316">
        <v>0</v>
      </c>
      <c r="M2316" t="s">
        <v>319</v>
      </c>
      <c r="N2316" t="s">
        <v>26</v>
      </c>
      <c r="O2316">
        <v>0</v>
      </c>
      <c r="P2316" t="s">
        <v>27</v>
      </c>
      <c r="Q2316" t="s">
        <v>28</v>
      </c>
      <c r="R2316" t="s">
        <v>29</v>
      </c>
      <c r="S2316" t="s">
        <v>30</v>
      </c>
      <c r="T2316" t="s">
        <v>320</v>
      </c>
      <c r="U2316" t="s">
        <v>321</v>
      </c>
      <c r="V2316" t="s">
        <v>33</v>
      </c>
    </row>
    <row r="2317" spans="1:22">
      <c r="A2317" s="4">
        <v>46053</v>
      </c>
      <c r="B2317" t="s">
        <v>1720</v>
      </c>
      <c r="C2317" t="s">
        <v>23</v>
      </c>
      <c r="D2317">
        <v>1</v>
      </c>
      <c r="E2317">
        <v>32000</v>
      </c>
      <c r="F2317">
        <f>Table2[[#This Row],[Đơn Giá Chuẩn]]*Table2[[#This Row],[Tổng số lượng bán]]</f>
        <v>32000</v>
      </c>
      <c r="G2317">
        <v>0</v>
      </c>
      <c r="H2317">
        <f>Table2[[#This Row],[Doanh số bán]]-Table2[[#This Row],[Chiết khấu]]</f>
        <v>32000</v>
      </c>
      <c r="K2317" t="s">
        <v>24</v>
      </c>
      <c r="L2317">
        <v>0</v>
      </c>
      <c r="M2317" t="s">
        <v>319</v>
      </c>
      <c r="N2317" t="s">
        <v>26</v>
      </c>
      <c r="O2317">
        <v>0</v>
      </c>
      <c r="P2317" t="s">
        <v>873</v>
      </c>
      <c r="Q2317" t="s">
        <v>874</v>
      </c>
      <c r="R2317" t="s">
        <v>29</v>
      </c>
      <c r="S2317" t="s">
        <v>30</v>
      </c>
      <c r="T2317" t="s">
        <v>320</v>
      </c>
      <c r="U2317" t="s">
        <v>321</v>
      </c>
      <c r="V2317" t="s">
        <v>33</v>
      </c>
    </row>
    <row r="2318" spans="1:22">
      <c r="A2318" s="4">
        <v>46053</v>
      </c>
      <c r="B2318" t="s">
        <v>1720</v>
      </c>
      <c r="C2318" t="s">
        <v>23</v>
      </c>
      <c r="D2318">
        <v>1</v>
      </c>
      <c r="E2318">
        <v>42000</v>
      </c>
      <c r="F2318">
        <f>Table2[[#This Row],[Đơn Giá Chuẩn]]*Table2[[#This Row],[Tổng số lượng bán]]</f>
        <v>42000</v>
      </c>
      <c r="G2318">
        <v>0</v>
      </c>
      <c r="H2318">
        <f>Table2[[#This Row],[Doanh số bán]]-Table2[[#This Row],[Chiết khấu]]</f>
        <v>42000</v>
      </c>
      <c r="K2318" t="s">
        <v>24</v>
      </c>
      <c r="L2318">
        <v>0</v>
      </c>
      <c r="M2318" t="s">
        <v>319</v>
      </c>
      <c r="N2318" t="s">
        <v>26</v>
      </c>
      <c r="O2318">
        <v>0</v>
      </c>
      <c r="P2318" t="s">
        <v>141</v>
      </c>
      <c r="Q2318" t="s">
        <v>142</v>
      </c>
      <c r="R2318" t="s">
        <v>29</v>
      </c>
      <c r="S2318" t="s">
        <v>59</v>
      </c>
      <c r="T2318" t="s">
        <v>320</v>
      </c>
      <c r="U2318" t="s">
        <v>321</v>
      </c>
      <c r="V2318" t="s">
        <v>33</v>
      </c>
    </row>
    <row r="2319" spans="1:22">
      <c r="A2319" s="4">
        <v>46053</v>
      </c>
      <c r="B2319" t="s">
        <v>1721</v>
      </c>
      <c r="C2319" t="s">
        <v>23</v>
      </c>
      <c r="D2319">
        <v>2</v>
      </c>
      <c r="E2319">
        <v>21000</v>
      </c>
      <c r="F2319">
        <f>Table2[[#This Row],[Đơn Giá Chuẩn]]*Table2[[#This Row],[Tổng số lượng bán]]</f>
        <v>42000</v>
      </c>
      <c r="G2319">
        <v>0</v>
      </c>
      <c r="H2319">
        <f>Table2[[#This Row],[Doanh số bán]]-Table2[[#This Row],[Chiết khấu]]</f>
        <v>42000</v>
      </c>
      <c r="K2319" t="s">
        <v>24</v>
      </c>
      <c r="L2319">
        <v>0</v>
      </c>
      <c r="M2319" t="s">
        <v>319</v>
      </c>
      <c r="N2319" t="s">
        <v>26</v>
      </c>
      <c r="O2319">
        <v>0</v>
      </c>
      <c r="P2319" t="s">
        <v>27</v>
      </c>
      <c r="Q2319" t="s">
        <v>28</v>
      </c>
      <c r="R2319" t="s">
        <v>29</v>
      </c>
      <c r="S2319" t="s">
        <v>30</v>
      </c>
      <c r="T2319" t="s">
        <v>320</v>
      </c>
      <c r="U2319" t="s">
        <v>321</v>
      </c>
      <c r="V2319" t="s">
        <v>33</v>
      </c>
    </row>
    <row r="2320" spans="1:22">
      <c r="A2320" s="4">
        <v>46035</v>
      </c>
      <c r="B2320" t="s">
        <v>1705</v>
      </c>
      <c r="C2320" t="s">
        <v>104</v>
      </c>
      <c r="D2320">
        <v>3</v>
      </c>
      <c r="E2320">
        <v>52800</v>
      </c>
      <c r="F2320">
        <f>Table2[[#This Row],[Đơn Giá Chuẩn]]*Table2[[#This Row],[Tổng số lượng bán]]</f>
        <v>158400</v>
      </c>
      <c r="G2320">
        <v>0</v>
      </c>
      <c r="H2320">
        <f>Table2[[#This Row],[Doanh số bán]]-Table2[[#This Row],[Chiết khấu]]</f>
        <v>158400</v>
      </c>
      <c r="K2320" t="s">
        <v>24</v>
      </c>
      <c r="L2320">
        <v>0.18</v>
      </c>
      <c r="M2320" t="s">
        <v>319</v>
      </c>
      <c r="N2320" t="s">
        <v>26</v>
      </c>
      <c r="O2320">
        <v>0.54</v>
      </c>
      <c r="P2320" t="s">
        <v>1420</v>
      </c>
      <c r="Q2320" t="s">
        <v>1421</v>
      </c>
      <c r="R2320" t="s">
        <v>107</v>
      </c>
      <c r="S2320" t="s">
        <v>108</v>
      </c>
      <c r="T2320" t="s">
        <v>320</v>
      </c>
      <c r="U2320" t="s">
        <v>321</v>
      </c>
      <c r="V2320" t="s">
        <v>33</v>
      </c>
    </row>
    <row r="2321" spans="1:22">
      <c r="A2321" s="4">
        <v>46036</v>
      </c>
      <c r="B2321" t="s">
        <v>1274</v>
      </c>
      <c r="C2321" t="s">
        <v>104</v>
      </c>
      <c r="D2321">
        <v>1</v>
      </c>
      <c r="E2321">
        <v>52800</v>
      </c>
      <c r="F2321">
        <f>Table2[[#This Row],[Đơn Giá Chuẩn]]*Table2[[#This Row],[Tổng số lượng bán]]</f>
        <v>52800</v>
      </c>
      <c r="G2321">
        <v>0</v>
      </c>
      <c r="H2321">
        <f>Table2[[#This Row],[Doanh số bán]]-Table2[[#This Row],[Chiết khấu]]</f>
        <v>52800</v>
      </c>
      <c r="K2321" t="s">
        <v>24</v>
      </c>
      <c r="L2321">
        <v>0.18</v>
      </c>
      <c r="M2321" t="s">
        <v>319</v>
      </c>
      <c r="N2321" t="s">
        <v>26</v>
      </c>
      <c r="O2321">
        <v>0.18</v>
      </c>
      <c r="P2321" t="s">
        <v>1420</v>
      </c>
      <c r="Q2321" t="s">
        <v>1421</v>
      </c>
      <c r="R2321" t="s">
        <v>107</v>
      </c>
      <c r="S2321" t="s">
        <v>108</v>
      </c>
      <c r="T2321" t="s">
        <v>320</v>
      </c>
      <c r="U2321" t="s">
        <v>321</v>
      </c>
      <c r="V2321" t="s">
        <v>33</v>
      </c>
    </row>
    <row r="2322" spans="1:22">
      <c r="A2322" s="4">
        <v>46036</v>
      </c>
      <c r="B2322" t="s">
        <v>1722</v>
      </c>
      <c r="C2322" t="s">
        <v>104</v>
      </c>
      <c r="D2322">
        <v>12</v>
      </c>
      <c r="E2322">
        <v>52800</v>
      </c>
      <c r="F2322">
        <f>Table2[[#This Row],[Đơn Giá Chuẩn]]*Table2[[#This Row],[Tổng số lượng bán]]</f>
        <v>633600</v>
      </c>
      <c r="G2322">
        <v>0</v>
      </c>
      <c r="H2322">
        <f>Table2[[#This Row],[Doanh số bán]]-Table2[[#This Row],[Chiết khấu]]</f>
        <v>633600</v>
      </c>
      <c r="K2322" t="s">
        <v>24</v>
      </c>
      <c r="L2322">
        <v>0.18</v>
      </c>
      <c r="M2322" t="s">
        <v>319</v>
      </c>
      <c r="N2322" t="s">
        <v>26</v>
      </c>
      <c r="O2322">
        <v>2.16</v>
      </c>
      <c r="P2322" t="s">
        <v>1420</v>
      </c>
      <c r="Q2322" t="s">
        <v>1421</v>
      </c>
      <c r="R2322" t="s">
        <v>107</v>
      </c>
      <c r="S2322" t="s">
        <v>108</v>
      </c>
      <c r="T2322" t="s">
        <v>320</v>
      </c>
      <c r="U2322" t="s">
        <v>321</v>
      </c>
      <c r="V2322" t="s">
        <v>33</v>
      </c>
    </row>
    <row r="2323" spans="1:22">
      <c r="A2323" s="4">
        <v>46053</v>
      </c>
      <c r="B2323" t="s">
        <v>1723</v>
      </c>
      <c r="C2323" t="s">
        <v>23</v>
      </c>
      <c r="D2323">
        <v>1</v>
      </c>
      <c r="E2323">
        <v>62000</v>
      </c>
      <c r="F2323">
        <f>Table2[[#This Row],[Đơn Giá Chuẩn]]*Table2[[#This Row],[Tổng số lượng bán]]</f>
        <v>62000</v>
      </c>
      <c r="G2323">
        <v>0</v>
      </c>
      <c r="H2323">
        <f>Table2[[#This Row],[Doanh số bán]]-Table2[[#This Row],[Chiết khấu]]</f>
        <v>62000</v>
      </c>
      <c r="K2323" t="s">
        <v>24</v>
      </c>
      <c r="L2323">
        <v>0</v>
      </c>
      <c r="M2323" t="s">
        <v>319</v>
      </c>
      <c r="N2323" t="s">
        <v>26</v>
      </c>
      <c r="O2323">
        <v>0</v>
      </c>
      <c r="P2323" t="s">
        <v>199</v>
      </c>
      <c r="Q2323" t="s">
        <v>200</v>
      </c>
      <c r="R2323" t="s">
        <v>29</v>
      </c>
      <c r="S2323" t="s">
        <v>30</v>
      </c>
      <c r="T2323" t="s">
        <v>320</v>
      </c>
      <c r="U2323" t="s">
        <v>321</v>
      </c>
      <c r="V2323" t="s">
        <v>33</v>
      </c>
    </row>
    <row r="2324" spans="1:22">
      <c r="A2324" s="4">
        <v>46053</v>
      </c>
      <c r="B2324" t="s">
        <v>1723</v>
      </c>
      <c r="C2324" t="s">
        <v>23</v>
      </c>
      <c r="D2324">
        <v>2</v>
      </c>
      <c r="E2324">
        <v>32000</v>
      </c>
      <c r="F2324">
        <f>Table2[[#This Row],[Đơn Giá Chuẩn]]*Table2[[#This Row],[Tổng số lượng bán]]</f>
        <v>64000</v>
      </c>
      <c r="G2324">
        <v>0</v>
      </c>
      <c r="H2324">
        <f>Table2[[#This Row],[Doanh số bán]]-Table2[[#This Row],[Chiết khấu]]</f>
        <v>64000</v>
      </c>
      <c r="K2324" t="s">
        <v>24</v>
      </c>
      <c r="L2324">
        <v>0</v>
      </c>
      <c r="M2324" t="s">
        <v>319</v>
      </c>
      <c r="N2324" t="s">
        <v>26</v>
      </c>
      <c r="O2324">
        <v>0</v>
      </c>
      <c r="P2324" t="s">
        <v>235</v>
      </c>
      <c r="Q2324" t="s">
        <v>236</v>
      </c>
      <c r="R2324" t="s">
        <v>29</v>
      </c>
      <c r="S2324" t="s">
        <v>59</v>
      </c>
      <c r="T2324" t="s">
        <v>320</v>
      </c>
      <c r="U2324" t="s">
        <v>321</v>
      </c>
      <c r="V2324" t="s">
        <v>33</v>
      </c>
    </row>
    <row r="2325" spans="1:22">
      <c r="A2325" s="4">
        <v>46053</v>
      </c>
      <c r="B2325" t="s">
        <v>1723</v>
      </c>
      <c r="C2325" t="s">
        <v>23</v>
      </c>
      <c r="D2325">
        <v>1</v>
      </c>
      <c r="E2325">
        <v>67000</v>
      </c>
      <c r="F2325">
        <f>Table2[[#This Row],[Đơn Giá Chuẩn]]*Table2[[#This Row],[Tổng số lượng bán]]</f>
        <v>67000</v>
      </c>
      <c r="G2325">
        <v>0</v>
      </c>
      <c r="H2325">
        <f>Table2[[#This Row],[Doanh số bán]]-Table2[[#This Row],[Chiết khấu]]</f>
        <v>67000</v>
      </c>
      <c r="K2325" t="s">
        <v>24</v>
      </c>
      <c r="L2325">
        <v>0</v>
      </c>
      <c r="M2325" t="s">
        <v>319</v>
      </c>
      <c r="N2325" t="s">
        <v>26</v>
      </c>
      <c r="O2325">
        <v>0</v>
      </c>
      <c r="P2325" t="s">
        <v>96</v>
      </c>
      <c r="Q2325" t="s">
        <v>97</v>
      </c>
      <c r="R2325" t="s">
        <v>29</v>
      </c>
      <c r="S2325" t="s">
        <v>30</v>
      </c>
      <c r="T2325" t="s">
        <v>320</v>
      </c>
      <c r="U2325" t="s">
        <v>321</v>
      </c>
      <c r="V2325" t="s">
        <v>33</v>
      </c>
    </row>
    <row r="2326" spans="1:22">
      <c r="A2326" s="4">
        <v>46053</v>
      </c>
      <c r="B2326" t="s">
        <v>1723</v>
      </c>
      <c r="C2326" t="s">
        <v>23</v>
      </c>
      <c r="D2326">
        <v>1</v>
      </c>
      <c r="E2326">
        <v>32000</v>
      </c>
      <c r="F2326">
        <f>Table2[[#This Row],[Đơn Giá Chuẩn]]*Table2[[#This Row],[Tổng số lượng bán]]</f>
        <v>32000</v>
      </c>
      <c r="G2326">
        <v>0</v>
      </c>
      <c r="H2326">
        <f>Table2[[#This Row],[Doanh số bán]]-Table2[[#This Row],[Chiết khấu]]</f>
        <v>32000</v>
      </c>
      <c r="K2326" t="s">
        <v>24</v>
      </c>
      <c r="L2326">
        <v>0</v>
      </c>
      <c r="M2326" t="s">
        <v>319</v>
      </c>
      <c r="N2326" t="s">
        <v>26</v>
      </c>
      <c r="O2326">
        <v>0</v>
      </c>
      <c r="P2326" t="s">
        <v>527</v>
      </c>
      <c r="Q2326" t="s">
        <v>528</v>
      </c>
      <c r="R2326" t="s">
        <v>29</v>
      </c>
      <c r="S2326" t="s">
        <v>30</v>
      </c>
      <c r="T2326" t="s">
        <v>320</v>
      </c>
      <c r="U2326" t="s">
        <v>321</v>
      </c>
      <c r="V2326" t="s">
        <v>33</v>
      </c>
    </row>
    <row r="2327" spans="1:22">
      <c r="A2327" s="4">
        <v>46053</v>
      </c>
      <c r="B2327" t="s">
        <v>1723</v>
      </c>
      <c r="C2327" t="s">
        <v>23</v>
      </c>
      <c r="D2327">
        <v>1</v>
      </c>
      <c r="E2327">
        <v>47000</v>
      </c>
      <c r="F2327">
        <f>Table2[[#This Row],[Đơn Giá Chuẩn]]*Table2[[#This Row],[Tổng số lượng bán]]</f>
        <v>47000</v>
      </c>
      <c r="G2327">
        <v>0</v>
      </c>
      <c r="H2327">
        <f>Table2[[#This Row],[Doanh số bán]]-Table2[[#This Row],[Chiết khấu]]</f>
        <v>47000</v>
      </c>
      <c r="K2327" t="s">
        <v>24</v>
      </c>
      <c r="L2327">
        <v>0</v>
      </c>
      <c r="M2327" t="s">
        <v>319</v>
      </c>
      <c r="N2327" t="s">
        <v>26</v>
      </c>
      <c r="O2327">
        <v>0</v>
      </c>
      <c r="P2327" t="s">
        <v>913</v>
      </c>
      <c r="Q2327" t="s">
        <v>914</v>
      </c>
      <c r="R2327" t="s">
        <v>29</v>
      </c>
      <c r="S2327" t="s">
        <v>30</v>
      </c>
      <c r="T2327" t="s">
        <v>320</v>
      </c>
      <c r="U2327" t="s">
        <v>321</v>
      </c>
      <c r="V2327" t="s">
        <v>33</v>
      </c>
    </row>
    <row r="2328" spans="1:22">
      <c r="A2328" s="4">
        <v>46053</v>
      </c>
      <c r="B2328" t="s">
        <v>1724</v>
      </c>
      <c r="C2328" t="s">
        <v>23</v>
      </c>
      <c r="D2328">
        <v>1</v>
      </c>
      <c r="E2328">
        <v>21000</v>
      </c>
      <c r="F2328">
        <f>Table2[[#This Row],[Đơn Giá Chuẩn]]*Table2[[#This Row],[Tổng số lượng bán]]</f>
        <v>21000</v>
      </c>
      <c r="G2328">
        <v>0</v>
      </c>
      <c r="H2328">
        <f>Table2[[#This Row],[Doanh số bán]]-Table2[[#This Row],[Chiết khấu]]</f>
        <v>21000</v>
      </c>
      <c r="K2328" t="s">
        <v>24</v>
      </c>
      <c r="L2328">
        <v>0</v>
      </c>
      <c r="M2328" t="s">
        <v>319</v>
      </c>
      <c r="N2328" t="s">
        <v>26</v>
      </c>
      <c r="O2328">
        <v>0</v>
      </c>
      <c r="P2328" t="s">
        <v>27</v>
      </c>
      <c r="Q2328" t="s">
        <v>28</v>
      </c>
      <c r="R2328" t="s">
        <v>29</v>
      </c>
      <c r="S2328" t="s">
        <v>30</v>
      </c>
      <c r="T2328" t="s">
        <v>320</v>
      </c>
      <c r="U2328" t="s">
        <v>321</v>
      </c>
      <c r="V2328" t="s">
        <v>33</v>
      </c>
    </row>
    <row r="2329" spans="1:22">
      <c r="A2329" s="4">
        <v>46053</v>
      </c>
      <c r="B2329" t="s">
        <v>1725</v>
      </c>
      <c r="C2329" t="s">
        <v>23</v>
      </c>
      <c r="D2329">
        <v>1</v>
      </c>
      <c r="E2329">
        <v>25999.999999999996</v>
      </c>
      <c r="F2329">
        <f>Table2[[#This Row],[Đơn Giá Chuẩn]]*Table2[[#This Row],[Tổng số lượng bán]]</f>
        <v>25999.999999999996</v>
      </c>
      <c r="G2329">
        <v>0</v>
      </c>
      <c r="H2329">
        <f>Table2[[#This Row],[Doanh số bán]]-Table2[[#This Row],[Chiết khấu]]</f>
        <v>25999.999999999996</v>
      </c>
      <c r="K2329" t="s">
        <v>24</v>
      </c>
      <c r="L2329">
        <v>0</v>
      </c>
      <c r="M2329" t="s">
        <v>319</v>
      </c>
      <c r="N2329" t="s">
        <v>26</v>
      </c>
      <c r="O2329">
        <v>0</v>
      </c>
      <c r="P2329" t="s">
        <v>129</v>
      </c>
      <c r="Q2329" t="s">
        <v>130</v>
      </c>
      <c r="R2329" t="s">
        <v>29</v>
      </c>
      <c r="S2329" t="s">
        <v>30</v>
      </c>
      <c r="T2329" t="s">
        <v>320</v>
      </c>
      <c r="U2329" t="s">
        <v>321</v>
      </c>
      <c r="V2329" t="s">
        <v>33</v>
      </c>
    </row>
    <row r="2330" spans="1:22">
      <c r="A2330" s="4">
        <v>46053</v>
      </c>
      <c r="B2330" t="s">
        <v>1726</v>
      </c>
      <c r="C2330" t="s">
        <v>23</v>
      </c>
      <c r="D2330">
        <v>1</v>
      </c>
      <c r="E2330">
        <v>32000</v>
      </c>
      <c r="F2330">
        <f>Table2[[#This Row],[Đơn Giá Chuẩn]]*Table2[[#This Row],[Tổng số lượng bán]]</f>
        <v>32000</v>
      </c>
      <c r="G2330">
        <v>0</v>
      </c>
      <c r="H2330">
        <f>Table2[[#This Row],[Doanh số bán]]-Table2[[#This Row],[Chiết khấu]]</f>
        <v>32000</v>
      </c>
      <c r="K2330" t="s">
        <v>24</v>
      </c>
      <c r="L2330">
        <v>0</v>
      </c>
      <c r="M2330" t="s">
        <v>319</v>
      </c>
      <c r="N2330" t="s">
        <v>26</v>
      </c>
      <c r="O2330">
        <v>0</v>
      </c>
      <c r="P2330" t="s">
        <v>235</v>
      </c>
      <c r="Q2330" t="s">
        <v>236</v>
      </c>
      <c r="R2330" t="s">
        <v>29</v>
      </c>
      <c r="S2330" t="s">
        <v>59</v>
      </c>
      <c r="T2330" t="s">
        <v>320</v>
      </c>
      <c r="U2330" t="s">
        <v>321</v>
      </c>
      <c r="V2330" t="s">
        <v>33</v>
      </c>
    </row>
    <row r="2331" spans="1:22">
      <c r="A2331" s="4">
        <v>46037</v>
      </c>
      <c r="B2331" t="s">
        <v>1727</v>
      </c>
      <c r="C2331" t="s">
        <v>104</v>
      </c>
      <c r="D2331">
        <v>1</v>
      </c>
      <c r="E2331">
        <v>240150</v>
      </c>
      <c r="F2331">
        <f>Table2[[#This Row],[Đơn Giá Chuẩn]]*Table2[[#This Row],[Tổng số lượng bán]]</f>
        <v>240150</v>
      </c>
      <c r="G2331">
        <v>0</v>
      </c>
      <c r="H2331">
        <f>Table2[[#This Row],[Doanh số bán]]-Table2[[#This Row],[Chiết khấu]]</f>
        <v>240150</v>
      </c>
      <c r="K2331" t="s">
        <v>24</v>
      </c>
      <c r="L2331">
        <v>0.25</v>
      </c>
      <c r="M2331" t="s">
        <v>319</v>
      </c>
      <c r="N2331" t="s">
        <v>26</v>
      </c>
      <c r="O2331">
        <v>0.25</v>
      </c>
      <c r="P2331" t="s">
        <v>1636</v>
      </c>
      <c r="Q2331" t="s">
        <v>1637</v>
      </c>
      <c r="R2331" t="s">
        <v>107</v>
      </c>
      <c r="S2331" t="s">
        <v>108</v>
      </c>
      <c r="T2331" t="s">
        <v>320</v>
      </c>
      <c r="U2331" t="s">
        <v>321</v>
      </c>
      <c r="V2331" t="s">
        <v>33</v>
      </c>
    </row>
    <row r="2332" spans="1:22">
      <c r="A2332" s="4">
        <v>46053</v>
      </c>
      <c r="B2332" t="s">
        <v>1728</v>
      </c>
      <c r="C2332" t="s">
        <v>23</v>
      </c>
      <c r="D2332">
        <v>1</v>
      </c>
      <c r="E2332">
        <v>37000</v>
      </c>
      <c r="F2332">
        <f>Table2[[#This Row],[Đơn Giá Chuẩn]]*Table2[[#This Row],[Tổng số lượng bán]]</f>
        <v>37000</v>
      </c>
      <c r="G2332">
        <v>0</v>
      </c>
      <c r="H2332">
        <f>Table2[[#This Row],[Doanh số bán]]-Table2[[#This Row],[Chiết khấu]]</f>
        <v>37000</v>
      </c>
      <c r="K2332" t="s">
        <v>24</v>
      </c>
      <c r="L2332">
        <v>0</v>
      </c>
      <c r="M2332" t="s">
        <v>319</v>
      </c>
      <c r="N2332" t="s">
        <v>26</v>
      </c>
      <c r="O2332">
        <v>0</v>
      </c>
      <c r="P2332" t="s">
        <v>402</v>
      </c>
      <c r="Q2332" t="s">
        <v>403</v>
      </c>
      <c r="R2332" t="s">
        <v>29</v>
      </c>
      <c r="S2332" t="s">
        <v>59</v>
      </c>
      <c r="T2332" t="s">
        <v>320</v>
      </c>
      <c r="U2332" t="s">
        <v>321</v>
      </c>
      <c r="V2332" t="s">
        <v>33</v>
      </c>
    </row>
    <row r="2333" spans="1:22">
      <c r="A2333" s="4">
        <v>46024</v>
      </c>
      <c r="B2333" t="s">
        <v>1729</v>
      </c>
      <c r="C2333" t="s">
        <v>23</v>
      </c>
      <c r="D2333">
        <v>1</v>
      </c>
      <c r="E2333">
        <v>52000</v>
      </c>
      <c r="F2333">
        <f>Table2[[#This Row],[Đơn Giá Chuẩn]]*Table2[[#This Row],[Tổng số lượng bán]]</f>
        <v>52000</v>
      </c>
      <c r="G2333">
        <v>0</v>
      </c>
      <c r="H2333">
        <f>Table2[[#This Row],[Doanh số bán]]-Table2[[#This Row],[Chiết khấu]]</f>
        <v>52000</v>
      </c>
      <c r="K2333" t="s">
        <v>24</v>
      </c>
      <c r="L2333">
        <v>0</v>
      </c>
      <c r="M2333" t="s">
        <v>918</v>
      </c>
      <c r="N2333" t="s">
        <v>919</v>
      </c>
      <c r="O2333">
        <v>0</v>
      </c>
      <c r="P2333" t="s">
        <v>1730</v>
      </c>
      <c r="Q2333" t="s">
        <v>1731</v>
      </c>
      <c r="R2333" t="s">
        <v>29</v>
      </c>
      <c r="S2333" t="s">
        <v>30</v>
      </c>
      <c r="T2333" t="s">
        <v>922</v>
      </c>
      <c r="U2333" t="s">
        <v>923</v>
      </c>
      <c r="V2333" t="s">
        <v>33</v>
      </c>
    </row>
    <row r="2334" spans="1:22">
      <c r="A2334" s="4">
        <v>46037</v>
      </c>
      <c r="B2334" t="s">
        <v>1727</v>
      </c>
      <c r="C2334" t="s">
        <v>104</v>
      </c>
      <c r="D2334">
        <v>4</v>
      </c>
      <c r="E2334">
        <v>52800</v>
      </c>
      <c r="F2334">
        <f>Table2[[#This Row],[Đơn Giá Chuẩn]]*Table2[[#This Row],[Tổng số lượng bán]]</f>
        <v>211200</v>
      </c>
      <c r="G2334">
        <v>0</v>
      </c>
      <c r="H2334">
        <f>Table2[[#This Row],[Doanh số bán]]-Table2[[#This Row],[Chiết khấu]]</f>
        <v>211200</v>
      </c>
      <c r="K2334" t="s">
        <v>24</v>
      </c>
      <c r="L2334">
        <v>0.18</v>
      </c>
      <c r="M2334" t="s">
        <v>319</v>
      </c>
      <c r="N2334" t="s">
        <v>26</v>
      </c>
      <c r="O2334">
        <v>0.72</v>
      </c>
      <c r="P2334" t="s">
        <v>1420</v>
      </c>
      <c r="Q2334" t="s">
        <v>1421</v>
      </c>
      <c r="R2334" t="s">
        <v>107</v>
      </c>
      <c r="S2334" t="s">
        <v>108</v>
      </c>
      <c r="T2334" t="s">
        <v>320</v>
      </c>
      <c r="U2334" t="s">
        <v>321</v>
      </c>
      <c r="V2334" t="s">
        <v>33</v>
      </c>
    </row>
    <row r="2335" spans="1:22">
      <c r="A2335" s="4">
        <v>46024</v>
      </c>
      <c r="B2335" t="s">
        <v>1732</v>
      </c>
      <c r="C2335" t="s">
        <v>23</v>
      </c>
      <c r="D2335">
        <v>2</v>
      </c>
      <c r="E2335">
        <v>51000</v>
      </c>
      <c r="F2335">
        <f>Table2[[#This Row],[Đơn Giá Chuẩn]]*Table2[[#This Row],[Tổng số lượng bán]]</f>
        <v>102000</v>
      </c>
      <c r="G2335">
        <v>0</v>
      </c>
      <c r="H2335">
        <f>Table2[[#This Row],[Doanh số bán]]-Table2[[#This Row],[Chiết khấu]]</f>
        <v>102000</v>
      </c>
      <c r="K2335" t="s">
        <v>24</v>
      </c>
      <c r="L2335">
        <v>0</v>
      </c>
      <c r="M2335" t="s">
        <v>918</v>
      </c>
      <c r="N2335" t="s">
        <v>919</v>
      </c>
      <c r="O2335">
        <v>0</v>
      </c>
      <c r="P2335" t="s">
        <v>1733</v>
      </c>
      <c r="Q2335" t="s">
        <v>1734</v>
      </c>
      <c r="R2335" t="s">
        <v>29</v>
      </c>
      <c r="S2335" t="s">
        <v>30</v>
      </c>
      <c r="T2335" t="s">
        <v>922</v>
      </c>
      <c r="U2335" t="s">
        <v>923</v>
      </c>
      <c r="V2335" t="s">
        <v>33</v>
      </c>
    </row>
    <row r="2336" spans="1:22">
      <c r="A2336" s="4">
        <v>46024</v>
      </c>
      <c r="B2336" t="s">
        <v>1732</v>
      </c>
      <c r="C2336" t="s">
        <v>1735</v>
      </c>
      <c r="D2336">
        <v>2</v>
      </c>
      <c r="E2336">
        <v>32000</v>
      </c>
      <c r="F2336">
        <f>Table2[[#This Row],[Đơn Giá Chuẩn]]*Table2[[#This Row],[Tổng số lượng bán]]</f>
        <v>64000</v>
      </c>
      <c r="G2336">
        <v>0</v>
      </c>
      <c r="H2336">
        <f>Table2[[#This Row],[Doanh số bán]]-Table2[[#This Row],[Chiết khấu]]</f>
        <v>64000</v>
      </c>
      <c r="K2336" t="s">
        <v>24</v>
      </c>
      <c r="L2336">
        <v>0</v>
      </c>
      <c r="M2336" t="s">
        <v>918</v>
      </c>
      <c r="N2336" t="s">
        <v>919</v>
      </c>
      <c r="O2336">
        <v>0</v>
      </c>
      <c r="P2336" t="s">
        <v>1736</v>
      </c>
      <c r="Q2336" t="s">
        <v>1737</v>
      </c>
      <c r="R2336" t="s">
        <v>29</v>
      </c>
      <c r="S2336" t="s">
        <v>1738</v>
      </c>
      <c r="T2336" t="s">
        <v>922</v>
      </c>
      <c r="U2336" t="s">
        <v>923</v>
      </c>
      <c r="V2336" t="s">
        <v>33</v>
      </c>
    </row>
    <row r="2337" spans="1:22">
      <c r="A2337" s="4">
        <v>46024</v>
      </c>
      <c r="B2337" t="s">
        <v>1739</v>
      </c>
      <c r="C2337" t="s">
        <v>23</v>
      </c>
      <c r="D2337">
        <v>1</v>
      </c>
      <c r="E2337">
        <v>47000</v>
      </c>
      <c r="F2337">
        <f>Table2[[#This Row],[Đơn Giá Chuẩn]]*Table2[[#This Row],[Tổng số lượng bán]]</f>
        <v>47000</v>
      </c>
      <c r="G2337">
        <v>0</v>
      </c>
      <c r="H2337">
        <f>Table2[[#This Row],[Doanh số bán]]-Table2[[#This Row],[Chiết khấu]]</f>
        <v>47000</v>
      </c>
      <c r="K2337" t="s">
        <v>24</v>
      </c>
      <c r="L2337">
        <v>0</v>
      </c>
      <c r="M2337" t="s">
        <v>918</v>
      </c>
      <c r="N2337" t="s">
        <v>919</v>
      </c>
      <c r="O2337">
        <v>0</v>
      </c>
      <c r="P2337" t="s">
        <v>1740</v>
      </c>
      <c r="Q2337" t="s">
        <v>1741</v>
      </c>
      <c r="R2337" t="s">
        <v>29</v>
      </c>
      <c r="S2337" t="s">
        <v>30</v>
      </c>
      <c r="T2337" t="s">
        <v>922</v>
      </c>
      <c r="U2337" t="s">
        <v>923</v>
      </c>
      <c r="V2337" t="s">
        <v>33</v>
      </c>
    </row>
    <row r="2338" spans="1:22">
      <c r="A2338" s="4">
        <v>46037</v>
      </c>
      <c r="B2338" t="s">
        <v>623</v>
      </c>
      <c r="C2338" t="s">
        <v>104</v>
      </c>
      <c r="D2338">
        <v>6</v>
      </c>
      <c r="E2338">
        <v>240150</v>
      </c>
      <c r="F2338">
        <f>Table2[[#This Row],[Đơn Giá Chuẩn]]*Table2[[#This Row],[Tổng số lượng bán]]</f>
        <v>1440900</v>
      </c>
      <c r="G2338">
        <v>0</v>
      </c>
      <c r="H2338">
        <f>Table2[[#This Row],[Doanh số bán]]-Table2[[#This Row],[Chiết khấu]]</f>
        <v>1440900</v>
      </c>
      <c r="K2338" t="s">
        <v>24</v>
      </c>
      <c r="L2338">
        <v>0.25</v>
      </c>
      <c r="M2338" t="s">
        <v>319</v>
      </c>
      <c r="N2338" t="s">
        <v>26</v>
      </c>
      <c r="O2338">
        <v>1.5</v>
      </c>
      <c r="P2338" t="s">
        <v>1636</v>
      </c>
      <c r="Q2338" t="s">
        <v>1637</v>
      </c>
      <c r="R2338" t="s">
        <v>107</v>
      </c>
      <c r="S2338" t="s">
        <v>108</v>
      </c>
      <c r="T2338" t="s">
        <v>320</v>
      </c>
      <c r="U2338" t="s">
        <v>321</v>
      </c>
      <c r="V2338" t="s">
        <v>33</v>
      </c>
    </row>
    <row r="2339" spans="1:22">
      <c r="A2339" s="4">
        <v>46040</v>
      </c>
      <c r="B2339" t="s">
        <v>1418</v>
      </c>
      <c r="C2339" t="s">
        <v>104</v>
      </c>
      <c r="D2339">
        <v>2</v>
      </c>
      <c r="E2339">
        <v>51000</v>
      </c>
      <c r="F2339">
        <f>Table2[[#This Row],[Đơn Giá Chuẩn]]*Table2[[#This Row],[Tổng số lượng bán]]</f>
        <v>102000</v>
      </c>
      <c r="G2339">
        <v>0</v>
      </c>
      <c r="H2339">
        <f>Table2[[#This Row],[Doanh số bán]]-Table2[[#This Row],[Chiết khấu]]</f>
        <v>102000</v>
      </c>
      <c r="K2339" t="s">
        <v>24</v>
      </c>
      <c r="L2339">
        <v>0.252</v>
      </c>
      <c r="M2339" t="s">
        <v>319</v>
      </c>
      <c r="N2339" t="s">
        <v>26</v>
      </c>
      <c r="O2339">
        <v>0.504</v>
      </c>
      <c r="P2339" t="s">
        <v>1416</v>
      </c>
      <c r="Q2339" t="s">
        <v>1417</v>
      </c>
      <c r="R2339" t="s">
        <v>107</v>
      </c>
      <c r="S2339" t="s">
        <v>108</v>
      </c>
      <c r="T2339" t="s">
        <v>320</v>
      </c>
      <c r="U2339" t="s">
        <v>321</v>
      </c>
      <c r="V2339" t="s">
        <v>33</v>
      </c>
    </row>
    <row r="2340" spans="1:22">
      <c r="A2340" s="4">
        <v>46024</v>
      </c>
      <c r="B2340" t="s">
        <v>1742</v>
      </c>
      <c r="C2340" t="s">
        <v>1735</v>
      </c>
      <c r="D2340">
        <v>2</v>
      </c>
      <c r="E2340">
        <v>32000</v>
      </c>
      <c r="F2340">
        <f>Table2[[#This Row],[Đơn Giá Chuẩn]]*Table2[[#This Row],[Tổng số lượng bán]]</f>
        <v>64000</v>
      </c>
      <c r="G2340">
        <v>0</v>
      </c>
      <c r="H2340">
        <f>Table2[[#This Row],[Doanh số bán]]-Table2[[#This Row],[Chiết khấu]]</f>
        <v>64000</v>
      </c>
      <c r="K2340" t="s">
        <v>24</v>
      </c>
      <c r="L2340">
        <v>0</v>
      </c>
      <c r="M2340" t="s">
        <v>918</v>
      </c>
      <c r="N2340" t="s">
        <v>919</v>
      </c>
      <c r="O2340">
        <v>0</v>
      </c>
      <c r="P2340" t="s">
        <v>1736</v>
      </c>
      <c r="Q2340" t="s">
        <v>1737</v>
      </c>
      <c r="R2340" t="s">
        <v>29</v>
      </c>
      <c r="S2340" t="s">
        <v>1738</v>
      </c>
      <c r="T2340" t="s">
        <v>922</v>
      </c>
      <c r="U2340" t="s">
        <v>923</v>
      </c>
      <c r="V2340" t="s">
        <v>33</v>
      </c>
    </row>
    <row r="2341" spans="1:22">
      <c r="A2341" s="4">
        <v>46024</v>
      </c>
      <c r="B2341" t="s">
        <v>1742</v>
      </c>
      <c r="C2341" t="s">
        <v>23</v>
      </c>
      <c r="D2341">
        <v>3</v>
      </c>
      <c r="E2341">
        <v>67000</v>
      </c>
      <c r="F2341">
        <f>Table2[[#This Row],[Đơn Giá Chuẩn]]*Table2[[#This Row],[Tổng số lượng bán]]</f>
        <v>201000</v>
      </c>
      <c r="G2341">
        <v>0</v>
      </c>
      <c r="H2341">
        <f>Table2[[#This Row],[Doanh số bán]]-Table2[[#This Row],[Chiết khấu]]</f>
        <v>201000</v>
      </c>
      <c r="K2341" t="s">
        <v>24</v>
      </c>
      <c r="L2341">
        <v>0</v>
      </c>
      <c r="M2341" t="s">
        <v>918</v>
      </c>
      <c r="N2341" t="s">
        <v>919</v>
      </c>
      <c r="O2341">
        <v>0</v>
      </c>
      <c r="P2341" t="s">
        <v>1743</v>
      </c>
      <c r="Q2341" t="s">
        <v>1744</v>
      </c>
      <c r="R2341" t="s">
        <v>29</v>
      </c>
      <c r="S2341" t="s">
        <v>30</v>
      </c>
      <c r="T2341" t="s">
        <v>922</v>
      </c>
      <c r="U2341" t="s">
        <v>923</v>
      </c>
      <c r="V2341" t="s">
        <v>33</v>
      </c>
    </row>
    <row r="2342" spans="1:22">
      <c r="A2342" s="4">
        <v>46024</v>
      </c>
      <c r="B2342" t="s">
        <v>1742</v>
      </c>
      <c r="C2342" t="s">
        <v>23</v>
      </c>
      <c r="D2342">
        <v>1</v>
      </c>
      <c r="E2342">
        <v>62000</v>
      </c>
      <c r="F2342">
        <f>Table2[[#This Row],[Đơn Giá Chuẩn]]*Table2[[#This Row],[Tổng số lượng bán]]</f>
        <v>62000</v>
      </c>
      <c r="G2342">
        <v>0</v>
      </c>
      <c r="H2342">
        <f>Table2[[#This Row],[Doanh số bán]]-Table2[[#This Row],[Chiết khấu]]</f>
        <v>62000</v>
      </c>
      <c r="K2342" t="s">
        <v>24</v>
      </c>
      <c r="L2342">
        <v>0</v>
      </c>
      <c r="M2342" t="s">
        <v>918</v>
      </c>
      <c r="N2342" t="s">
        <v>919</v>
      </c>
      <c r="O2342">
        <v>0</v>
      </c>
      <c r="P2342" t="s">
        <v>1745</v>
      </c>
      <c r="Q2342" t="s">
        <v>1746</v>
      </c>
      <c r="R2342" t="s">
        <v>29</v>
      </c>
      <c r="S2342" t="s">
        <v>30</v>
      </c>
      <c r="T2342" t="s">
        <v>922</v>
      </c>
      <c r="U2342" t="s">
        <v>923</v>
      </c>
      <c r="V2342" t="s">
        <v>33</v>
      </c>
    </row>
    <row r="2343" spans="1:22">
      <c r="A2343" s="4">
        <v>46024</v>
      </c>
      <c r="B2343" t="s">
        <v>1747</v>
      </c>
      <c r="C2343" t="s">
        <v>23</v>
      </c>
      <c r="D2343">
        <v>1</v>
      </c>
      <c r="E2343">
        <v>67000</v>
      </c>
      <c r="F2343">
        <f>Table2[[#This Row],[Đơn Giá Chuẩn]]*Table2[[#This Row],[Tổng số lượng bán]]</f>
        <v>67000</v>
      </c>
      <c r="G2343">
        <v>0</v>
      </c>
      <c r="H2343">
        <f>Table2[[#This Row],[Doanh số bán]]-Table2[[#This Row],[Chiết khấu]]</f>
        <v>67000</v>
      </c>
      <c r="K2343" t="s">
        <v>24</v>
      </c>
      <c r="L2343">
        <v>0</v>
      </c>
      <c r="M2343" t="s">
        <v>918</v>
      </c>
      <c r="N2343" t="s">
        <v>919</v>
      </c>
      <c r="O2343">
        <v>0</v>
      </c>
      <c r="P2343" t="s">
        <v>1743</v>
      </c>
      <c r="Q2343" t="s">
        <v>1744</v>
      </c>
      <c r="R2343" t="s">
        <v>29</v>
      </c>
      <c r="S2343" t="s">
        <v>30</v>
      </c>
      <c r="T2343" t="s">
        <v>922</v>
      </c>
      <c r="U2343" t="s">
        <v>923</v>
      </c>
      <c r="V2343" t="s">
        <v>33</v>
      </c>
    </row>
    <row r="2344" spans="1:22">
      <c r="A2344" s="4">
        <v>46024</v>
      </c>
      <c r="B2344" t="s">
        <v>1748</v>
      </c>
      <c r="C2344" t="s">
        <v>23</v>
      </c>
      <c r="D2344">
        <v>1</v>
      </c>
      <c r="E2344">
        <v>67000</v>
      </c>
      <c r="F2344">
        <f>Table2[[#This Row],[Đơn Giá Chuẩn]]*Table2[[#This Row],[Tổng số lượng bán]]</f>
        <v>67000</v>
      </c>
      <c r="G2344">
        <v>0</v>
      </c>
      <c r="H2344">
        <f>Table2[[#This Row],[Doanh số bán]]-Table2[[#This Row],[Chiết khấu]]</f>
        <v>67000</v>
      </c>
      <c r="K2344" t="s">
        <v>24</v>
      </c>
      <c r="L2344">
        <v>0</v>
      </c>
      <c r="M2344" t="s">
        <v>918</v>
      </c>
      <c r="N2344" t="s">
        <v>919</v>
      </c>
      <c r="O2344">
        <v>0</v>
      </c>
      <c r="P2344" t="s">
        <v>1749</v>
      </c>
      <c r="Q2344" t="s">
        <v>1750</v>
      </c>
      <c r="R2344" t="s">
        <v>29</v>
      </c>
      <c r="S2344" t="s">
        <v>56</v>
      </c>
      <c r="T2344" t="s">
        <v>922</v>
      </c>
      <c r="U2344" t="s">
        <v>923</v>
      </c>
      <c r="V2344" t="s">
        <v>33</v>
      </c>
    </row>
    <row r="2345" spans="1:22">
      <c r="A2345" s="4">
        <v>46024</v>
      </c>
      <c r="B2345" t="s">
        <v>1751</v>
      </c>
      <c r="C2345" t="s">
        <v>23</v>
      </c>
      <c r="D2345">
        <v>1</v>
      </c>
      <c r="E2345">
        <v>67000</v>
      </c>
      <c r="F2345">
        <f>Table2[[#This Row],[Đơn Giá Chuẩn]]*Table2[[#This Row],[Tổng số lượng bán]]</f>
        <v>67000</v>
      </c>
      <c r="G2345">
        <v>0</v>
      </c>
      <c r="H2345">
        <f>Table2[[#This Row],[Doanh số bán]]-Table2[[#This Row],[Chiết khấu]]</f>
        <v>67000</v>
      </c>
      <c r="K2345" t="s">
        <v>24</v>
      </c>
      <c r="L2345">
        <v>0</v>
      </c>
      <c r="M2345" t="s">
        <v>918</v>
      </c>
      <c r="N2345" t="s">
        <v>919</v>
      </c>
      <c r="O2345">
        <v>0</v>
      </c>
      <c r="P2345" t="s">
        <v>1752</v>
      </c>
      <c r="Q2345" t="s">
        <v>1753</v>
      </c>
      <c r="R2345" t="s">
        <v>29</v>
      </c>
      <c r="S2345" t="s">
        <v>91</v>
      </c>
      <c r="T2345" t="s">
        <v>922</v>
      </c>
      <c r="U2345" t="s">
        <v>923</v>
      </c>
      <c r="V2345" t="s">
        <v>33</v>
      </c>
    </row>
    <row r="2346" spans="1:22">
      <c r="A2346" s="4">
        <v>46024</v>
      </c>
      <c r="B2346" t="s">
        <v>1754</v>
      </c>
      <c r="C2346" t="s">
        <v>23</v>
      </c>
      <c r="D2346">
        <v>1</v>
      </c>
      <c r="E2346">
        <v>51000</v>
      </c>
      <c r="F2346">
        <f>Table2[[#This Row],[Đơn Giá Chuẩn]]*Table2[[#This Row],[Tổng số lượng bán]]</f>
        <v>51000</v>
      </c>
      <c r="G2346">
        <v>0</v>
      </c>
      <c r="H2346">
        <f>Table2[[#This Row],[Doanh số bán]]-Table2[[#This Row],[Chiết khấu]]</f>
        <v>51000</v>
      </c>
      <c r="K2346" t="s">
        <v>24</v>
      </c>
      <c r="L2346">
        <v>0</v>
      </c>
      <c r="M2346" t="s">
        <v>918</v>
      </c>
      <c r="N2346" t="s">
        <v>919</v>
      </c>
      <c r="O2346">
        <v>0</v>
      </c>
      <c r="P2346" t="s">
        <v>1733</v>
      </c>
      <c r="Q2346" t="s">
        <v>1734</v>
      </c>
      <c r="R2346" t="s">
        <v>29</v>
      </c>
      <c r="S2346" t="s">
        <v>30</v>
      </c>
      <c r="T2346" t="s">
        <v>922</v>
      </c>
      <c r="U2346" t="s">
        <v>923</v>
      </c>
      <c r="V2346" t="s">
        <v>33</v>
      </c>
    </row>
    <row r="2347" spans="1:22">
      <c r="A2347" s="4">
        <v>46024</v>
      </c>
      <c r="B2347" t="s">
        <v>1754</v>
      </c>
      <c r="C2347" t="s">
        <v>23</v>
      </c>
      <c r="D2347">
        <v>1</v>
      </c>
      <c r="E2347">
        <v>52000</v>
      </c>
      <c r="F2347">
        <f>Table2[[#This Row],[Đơn Giá Chuẩn]]*Table2[[#This Row],[Tổng số lượng bán]]</f>
        <v>52000</v>
      </c>
      <c r="G2347">
        <v>0</v>
      </c>
      <c r="H2347">
        <f>Table2[[#This Row],[Doanh số bán]]-Table2[[#This Row],[Chiết khấu]]</f>
        <v>52000</v>
      </c>
      <c r="K2347" t="s">
        <v>24</v>
      </c>
      <c r="L2347">
        <v>0</v>
      </c>
      <c r="M2347" t="s">
        <v>918</v>
      </c>
      <c r="N2347" t="s">
        <v>919</v>
      </c>
      <c r="O2347">
        <v>0</v>
      </c>
      <c r="P2347" t="s">
        <v>1730</v>
      </c>
      <c r="Q2347" t="s">
        <v>1731</v>
      </c>
      <c r="R2347" t="s">
        <v>29</v>
      </c>
      <c r="S2347" t="s">
        <v>30</v>
      </c>
      <c r="T2347" t="s">
        <v>922</v>
      </c>
      <c r="U2347" t="s">
        <v>923</v>
      </c>
      <c r="V2347" t="s">
        <v>33</v>
      </c>
    </row>
    <row r="2348" spans="1:22">
      <c r="A2348" s="4">
        <v>46024</v>
      </c>
      <c r="B2348" t="s">
        <v>1755</v>
      </c>
      <c r="C2348" t="s">
        <v>23</v>
      </c>
      <c r="D2348">
        <v>1</v>
      </c>
      <c r="E2348">
        <v>67000</v>
      </c>
      <c r="F2348">
        <f>Table2[[#This Row],[Đơn Giá Chuẩn]]*Table2[[#This Row],[Tổng số lượng bán]]</f>
        <v>67000</v>
      </c>
      <c r="G2348">
        <v>0</v>
      </c>
      <c r="H2348">
        <f>Table2[[#This Row],[Doanh số bán]]-Table2[[#This Row],[Chiết khấu]]</f>
        <v>67000</v>
      </c>
      <c r="K2348" t="s">
        <v>24</v>
      </c>
      <c r="L2348">
        <v>0</v>
      </c>
      <c r="M2348" t="s">
        <v>918</v>
      </c>
      <c r="N2348" t="s">
        <v>919</v>
      </c>
      <c r="O2348">
        <v>0</v>
      </c>
      <c r="P2348" t="s">
        <v>1756</v>
      </c>
      <c r="Q2348" t="s">
        <v>1757</v>
      </c>
      <c r="R2348" t="s">
        <v>29</v>
      </c>
      <c r="S2348" t="s">
        <v>30</v>
      </c>
      <c r="T2348" t="s">
        <v>922</v>
      </c>
      <c r="U2348" t="s">
        <v>923</v>
      </c>
      <c r="V2348" t="s">
        <v>33</v>
      </c>
    </row>
    <row r="2349" spans="1:22">
      <c r="A2349" s="4">
        <v>46024</v>
      </c>
      <c r="B2349" t="s">
        <v>1758</v>
      </c>
      <c r="C2349" t="s">
        <v>23</v>
      </c>
      <c r="D2349">
        <v>1</v>
      </c>
      <c r="E2349">
        <v>51000</v>
      </c>
      <c r="F2349">
        <f>Table2[[#This Row],[Đơn Giá Chuẩn]]*Table2[[#This Row],[Tổng số lượng bán]]</f>
        <v>51000</v>
      </c>
      <c r="G2349">
        <v>0</v>
      </c>
      <c r="H2349">
        <f>Table2[[#This Row],[Doanh số bán]]-Table2[[#This Row],[Chiết khấu]]</f>
        <v>51000</v>
      </c>
      <c r="K2349" t="s">
        <v>24</v>
      </c>
      <c r="L2349">
        <v>0</v>
      </c>
      <c r="M2349" t="s">
        <v>918</v>
      </c>
      <c r="N2349" t="s">
        <v>919</v>
      </c>
      <c r="O2349">
        <v>0</v>
      </c>
      <c r="P2349" t="s">
        <v>1733</v>
      </c>
      <c r="Q2349" t="s">
        <v>1734</v>
      </c>
      <c r="R2349" t="s">
        <v>29</v>
      </c>
      <c r="S2349" t="s">
        <v>30</v>
      </c>
      <c r="T2349" t="s">
        <v>922</v>
      </c>
      <c r="U2349" t="s">
        <v>923</v>
      </c>
      <c r="V2349" t="s">
        <v>33</v>
      </c>
    </row>
    <row r="2350" spans="1:22">
      <c r="A2350" s="4">
        <v>46024</v>
      </c>
      <c r="B2350" t="s">
        <v>1759</v>
      </c>
      <c r="C2350" t="s">
        <v>23</v>
      </c>
      <c r="D2350">
        <v>1</v>
      </c>
      <c r="E2350">
        <v>67000</v>
      </c>
      <c r="F2350">
        <f>Table2[[#This Row],[Đơn Giá Chuẩn]]*Table2[[#This Row],[Tổng số lượng bán]]</f>
        <v>67000</v>
      </c>
      <c r="G2350">
        <v>0</v>
      </c>
      <c r="H2350">
        <f>Table2[[#This Row],[Doanh số bán]]-Table2[[#This Row],[Chiết khấu]]</f>
        <v>67000</v>
      </c>
      <c r="K2350" t="s">
        <v>24</v>
      </c>
      <c r="L2350">
        <v>0</v>
      </c>
      <c r="M2350" t="s">
        <v>918</v>
      </c>
      <c r="N2350" t="s">
        <v>919</v>
      </c>
      <c r="O2350">
        <v>0</v>
      </c>
      <c r="P2350" t="s">
        <v>1760</v>
      </c>
      <c r="Q2350" t="s">
        <v>1761</v>
      </c>
      <c r="R2350" t="s">
        <v>29</v>
      </c>
      <c r="S2350" t="s">
        <v>91</v>
      </c>
      <c r="T2350" t="s">
        <v>922</v>
      </c>
      <c r="U2350" t="s">
        <v>923</v>
      </c>
      <c r="V2350" t="s">
        <v>33</v>
      </c>
    </row>
    <row r="2351" spans="1:22">
      <c r="A2351" s="4">
        <v>46024</v>
      </c>
      <c r="B2351" t="s">
        <v>1762</v>
      </c>
      <c r="C2351" t="s">
        <v>23</v>
      </c>
      <c r="D2351">
        <v>1</v>
      </c>
      <c r="E2351">
        <v>67000</v>
      </c>
      <c r="F2351">
        <f>Table2[[#This Row],[Đơn Giá Chuẩn]]*Table2[[#This Row],[Tổng số lượng bán]]</f>
        <v>67000</v>
      </c>
      <c r="G2351">
        <v>0</v>
      </c>
      <c r="H2351">
        <f>Table2[[#This Row],[Doanh số bán]]-Table2[[#This Row],[Chiết khấu]]</f>
        <v>67000</v>
      </c>
      <c r="K2351" t="s">
        <v>24</v>
      </c>
      <c r="L2351">
        <v>0</v>
      </c>
      <c r="M2351" t="s">
        <v>918</v>
      </c>
      <c r="N2351" t="s">
        <v>919</v>
      </c>
      <c r="O2351">
        <v>0</v>
      </c>
      <c r="P2351" t="s">
        <v>1763</v>
      </c>
      <c r="Q2351" t="s">
        <v>1764</v>
      </c>
      <c r="R2351" t="s">
        <v>29</v>
      </c>
      <c r="S2351" t="s">
        <v>30</v>
      </c>
      <c r="T2351" t="s">
        <v>922</v>
      </c>
      <c r="U2351" t="s">
        <v>923</v>
      </c>
      <c r="V2351" t="s">
        <v>33</v>
      </c>
    </row>
    <row r="2352" spans="1:22">
      <c r="A2352" s="4">
        <v>46024</v>
      </c>
      <c r="B2352" t="s">
        <v>1762</v>
      </c>
      <c r="C2352" t="s">
        <v>23</v>
      </c>
      <c r="D2352">
        <v>2</v>
      </c>
      <c r="E2352">
        <v>67000</v>
      </c>
      <c r="F2352">
        <f>Table2[[#This Row],[Đơn Giá Chuẩn]]*Table2[[#This Row],[Tổng số lượng bán]]</f>
        <v>134000</v>
      </c>
      <c r="G2352">
        <v>0</v>
      </c>
      <c r="H2352">
        <f>Table2[[#This Row],[Doanh số bán]]-Table2[[#This Row],[Chiết khấu]]</f>
        <v>134000</v>
      </c>
      <c r="K2352" t="s">
        <v>24</v>
      </c>
      <c r="L2352">
        <v>0</v>
      </c>
      <c r="M2352" t="s">
        <v>918</v>
      </c>
      <c r="N2352" t="s">
        <v>919</v>
      </c>
      <c r="O2352">
        <v>0</v>
      </c>
      <c r="P2352" t="s">
        <v>1749</v>
      </c>
      <c r="Q2352" t="s">
        <v>1750</v>
      </c>
      <c r="R2352" t="s">
        <v>29</v>
      </c>
      <c r="S2352" t="s">
        <v>56</v>
      </c>
      <c r="T2352" t="s">
        <v>922</v>
      </c>
      <c r="U2352" t="s">
        <v>923</v>
      </c>
      <c r="V2352" t="s">
        <v>33</v>
      </c>
    </row>
    <row r="2353" spans="1:22">
      <c r="A2353" s="4">
        <v>46040</v>
      </c>
      <c r="B2353" t="s">
        <v>1418</v>
      </c>
      <c r="C2353" t="s">
        <v>104</v>
      </c>
      <c r="D2353">
        <v>27</v>
      </c>
      <c r="E2353">
        <v>52800</v>
      </c>
      <c r="F2353">
        <f>Table2[[#This Row],[Đơn Giá Chuẩn]]*Table2[[#This Row],[Tổng số lượng bán]]</f>
        <v>1425600</v>
      </c>
      <c r="G2353">
        <v>0</v>
      </c>
      <c r="H2353">
        <f>Table2[[#This Row],[Doanh số bán]]-Table2[[#This Row],[Chiết khấu]]</f>
        <v>1425600</v>
      </c>
      <c r="K2353" t="s">
        <v>24</v>
      </c>
      <c r="L2353">
        <v>0.18</v>
      </c>
      <c r="M2353" t="s">
        <v>319</v>
      </c>
      <c r="N2353" t="s">
        <v>26</v>
      </c>
      <c r="O2353">
        <v>4.8599999999999994</v>
      </c>
      <c r="P2353" t="s">
        <v>1420</v>
      </c>
      <c r="Q2353" t="s">
        <v>1421</v>
      </c>
      <c r="R2353" t="s">
        <v>107</v>
      </c>
      <c r="S2353" t="s">
        <v>108</v>
      </c>
      <c r="T2353" t="s">
        <v>320</v>
      </c>
      <c r="U2353" t="s">
        <v>321</v>
      </c>
      <c r="V2353" t="s">
        <v>33</v>
      </c>
    </row>
    <row r="2354" spans="1:22">
      <c r="A2354" s="4">
        <v>46040</v>
      </c>
      <c r="B2354" t="s">
        <v>1418</v>
      </c>
      <c r="C2354" t="s">
        <v>104</v>
      </c>
      <c r="D2354">
        <v>6</v>
      </c>
      <c r="E2354">
        <v>240150</v>
      </c>
      <c r="F2354">
        <f>Table2[[#This Row],[Đơn Giá Chuẩn]]*Table2[[#This Row],[Tổng số lượng bán]]</f>
        <v>1440900</v>
      </c>
      <c r="G2354">
        <v>0</v>
      </c>
      <c r="H2354">
        <f>Table2[[#This Row],[Doanh số bán]]-Table2[[#This Row],[Chiết khấu]]</f>
        <v>1440900</v>
      </c>
      <c r="K2354" t="s">
        <v>24</v>
      </c>
      <c r="L2354">
        <v>0.25</v>
      </c>
      <c r="M2354" t="s">
        <v>319</v>
      </c>
      <c r="N2354" t="s">
        <v>26</v>
      </c>
      <c r="O2354">
        <v>1.5</v>
      </c>
      <c r="P2354" t="s">
        <v>1636</v>
      </c>
      <c r="Q2354" t="s">
        <v>1637</v>
      </c>
      <c r="R2354" t="s">
        <v>107</v>
      </c>
      <c r="S2354" t="s">
        <v>108</v>
      </c>
      <c r="T2354" t="s">
        <v>320</v>
      </c>
      <c r="U2354" t="s">
        <v>321</v>
      </c>
      <c r="V2354" t="s">
        <v>33</v>
      </c>
    </row>
    <row r="2355" spans="1:22">
      <c r="A2355" s="4">
        <v>46043</v>
      </c>
      <c r="B2355" t="s">
        <v>737</v>
      </c>
      <c r="C2355" t="s">
        <v>104</v>
      </c>
      <c r="D2355">
        <v>2</v>
      </c>
      <c r="E2355">
        <v>52800</v>
      </c>
      <c r="F2355">
        <f>Table2[[#This Row],[Đơn Giá Chuẩn]]*Table2[[#This Row],[Tổng số lượng bán]]</f>
        <v>105600</v>
      </c>
      <c r="G2355">
        <v>0</v>
      </c>
      <c r="H2355">
        <f>Table2[[#This Row],[Doanh số bán]]-Table2[[#This Row],[Chiết khấu]]</f>
        <v>105600</v>
      </c>
      <c r="K2355" t="s">
        <v>24</v>
      </c>
      <c r="L2355">
        <v>0.18</v>
      </c>
      <c r="M2355" t="s">
        <v>319</v>
      </c>
      <c r="N2355" t="s">
        <v>26</v>
      </c>
      <c r="O2355">
        <v>0.36</v>
      </c>
      <c r="P2355" t="s">
        <v>1420</v>
      </c>
      <c r="Q2355" t="s">
        <v>1421</v>
      </c>
      <c r="R2355" t="s">
        <v>107</v>
      </c>
      <c r="S2355" t="s">
        <v>108</v>
      </c>
      <c r="T2355" t="s">
        <v>320</v>
      </c>
      <c r="U2355" t="s">
        <v>321</v>
      </c>
      <c r="V2355" t="s">
        <v>33</v>
      </c>
    </row>
    <row r="2356" spans="1:22">
      <c r="A2356" s="4">
        <v>46024</v>
      </c>
      <c r="B2356" t="s">
        <v>1765</v>
      </c>
      <c r="C2356" t="s">
        <v>23</v>
      </c>
      <c r="D2356">
        <v>1</v>
      </c>
      <c r="E2356">
        <v>51000</v>
      </c>
      <c r="F2356">
        <f>Table2[[#This Row],[Đơn Giá Chuẩn]]*Table2[[#This Row],[Tổng số lượng bán]]</f>
        <v>51000</v>
      </c>
      <c r="G2356">
        <v>0</v>
      </c>
      <c r="H2356">
        <f>Table2[[#This Row],[Doanh số bán]]-Table2[[#This Row],[Chiết khấu]]</f>
        <v>51000</v>
      </c>
      <c r="K2356" t="s">
        <v>24</v>
      </c>
      <c r="L2356">
        <v>0</v>
      </c>
      <c r="M2356" t="s">
        <v>918</v>
      </c>
      <c r="N2356" t="s">
        <v>919</v>
      </c>
      <c r="O2356">
        <v>0</v>
      </c>
      <c r="P2356" t="s">
        <v>1733</v>
      </c>
      <c r="Q2356" t="s">
        <v>1734</v>
      </c>
      <c r="R2356" t="s">
        <v>29</v>
      </c>
      <c r="S2356" t="s">
        <v>30</v>
      </c>
      <c r="T2356" t="s">
        <v>922</v>
      </c>
      <c r="U2356" t="s">
        <v>923</v>
      </c>
      <c r="V2356" t="s">
        <v>33</v>
      </c>
    </row>
    <row r="2357" spans="1:22">
      <c r="A2357" s="4">
        <v>46024</v>
      </c>
      <c r="B2357" t="s">
        <v>1766</v>
      </c>
      <c r="C2357" t="s">
        <v>23</v>
      </c>
      <c r="D2357">
        <v>1</v>
      </c>
      <c r="E2357">
        <v>67000</v>
      </c>
      <c r="F2357">
        <f>Table2[[#This Row],[Đơn Giá Chuẩn]]*Table2[[#This Row],[Tổng số lượng bán]]</f>
        <v>67000</v>
      </c>
      <c r="G2357">
        <v>0</v>
      </c>
      <c r="H2357">
        <f>Table2[[#This Row],[Doanh số bán]]-Table2[[#This Row],[Chiết khấu]]</f>
        <v>67000</v>
      </c>
      <c r="K2357" t="s">
        <v>24</v>
      </c>
      <c r="L2357">
        <v>0</v>
      </c>
      <c r="M2357" t="s">
        <v>918</v>
      </c>
      <c r="N2357" t="s">
        <v>919</v>
      </c>
      <c r="O2357">
        <v>0</v>
      </c>
      <c r="P2357" t="s">
        <v>1767</v>
      </c>
      <c r="Q2357" t="s">
        <v>1768</v>
      </c>
      <c r="R2357" t="s">
        <v>29</v>
      </c>
      <c r="S2357" t="s">
        <v>91</v>
      </c>
      <c r="T2357" t="s">
        <v>922</v>
      </c>
      <c r="U2357" t="s">
        <v>923</v>
      </c>
      <c r="V2357" t="s">
        <v>33</v>
      </c>
    </row>
    <row r="2358" spans="1:22">
      <c r="A2358" s="4">
        <v>46025</v>
      </c>
      <c r="B2358" t="s">
        <v>1769</v>
      </c>
      <c r="C2358" t="s">
        <v>23</v>
      </c>
      <c r="D2358">
        <v>1</v>
      </c>
      <c r="E2358">
        <v>52000</v>
      </c>
      <c r="F2358">
        <f>Table2[[#This Row],[Đơn Giá Chuẩn]]*Table2[[#This Row],[Tổng số lượng bán]]</f>
        <v>52000</v>
      </c>
      <c r="G2358">
        <v>0</v>
      </c>
      <c r="H2358">
        <f>Table2[[#This Row],[Doanh số bán]]-Table2[[#This Row],[Chiết khấu]]</f>
        <v>52000</v>
      </c>
      <c r="K2358" t="s">
        <v>24</v>
      </c>
      <c r="L2358">
        <v>0</v>
      </c>
      <c r="M2358" t="s">
        <v>918</v>
      </c>
      <c r="N2358" t="s">
        <v>919</v>
      </c>
      <c r="O2358">
        <v>0</v>
      </c>
      <c r="P2358" t="s">
        <v>1730</v>
      </c>
      <c r="Q2358" t="s">
        <v>1731</v>
      </c>
      <c r="R2358" t="s">
        <v>29</v>
      </c>
      <c r="S2358" t="s">
        <v>30</v>
      </c>
      <c r="T2358" t="s">
        <v>922</v>
      </c>
      <c r="U2358" t="s">
        <v>923</v>
      </c>
      <c r="V2358" t="s">
        <v>33</v>
      </c>
    </row>
    <row r="2359" spans="1:22">
      <c r="A2359" s="4">
        <v>46025</v>
      </c>
      <c r="B2359" t="s">
        <v>1770</v>
      </c>
      <c r="C2359" t="s">
        <v>23</v>
      </c>
      <c r="D2359">
        <v>1</v>
      </c>
      <c r="E2359">
        <v>42000</v>
      </c>
      <c r="F2359">
        <f>Table2[[#This Row],[Đơn Giá Chuẩn]]*Table2[[#This Row],[Tổng số lượng bán]]</f>
        <v>42000</v>
      </c>
      <c r="G2359">
        <v>0</v>
      </c>
      <c r="H2359">
        <f>Table2[[#This Row],[Doanh số bán]]-Table2[[#This Row],[Chiết khấu]]</f>
        <v>42000</v>
      </c>
      <c r="K2359" t="s">
        <v>24</v>
      </c>
      <c r="L2359">
        <v>0</v>
      </c>
      <c r="M2359" t="s">
        <v>918</v>
      </c>
      <c r="N2359" t="s">
        <v>919</v>
      </c>
      <c r="O2359">
        <v>0</v>
      </c>
      <c r="P2359" t="s">
        <v>1771</v>
      </c>
      <c r="Q2359" t="s">
        <v>1772</v>
      </c>
      <c r="R2359" t="s">
        <v>29</v>
      </c>
      <c r="S2359" t="s">
        <v>30</v>
      </c>
      <c r="T2359" t="s">
        <v>922</v>
      </c>
      <c r="U2359" t="s">
        <v>923</v>
      </c>
      <c r="V2359" t="s">
        <v>33</v>
      </c>
    </row>
    <row r="2360" spans="1:22">
      <c r="A2360" s="4">
        <v>46025</v>
      </c>
      <c r="B2360" t="s">
        <v>1773</v>
      </c>
      <c r="C2360" t="s">
        <v>155</v>
      </c>
      <c r="D2360">
        <v>1</v>
      </c>
      <c r="E2360">
        <v>152000</v>
      </c>
      <c r="F2360">
        <f>Table2[[#This Row],[Đơn Giá Chuẩn]]*Table2[[#This Row],[Tổng số lượng bán]]</f>
        <v>152000</v>
      </c>
      <c r="G2360">
        <v>0</v>
      </c>
      <c r="H2360">
        <f>Table2[[#This Row],[Doanh số bán]]-Table2[[#This Row],[Chiết khấu]]</f>
        <v>152000</v>
      </c>
      <c r="K2360" t="s">
        <v>24</v>
      </c>
      <c r="L2360">
        <v>0.2</v>
      </c>
      <c r="M2360" t="s">
        <v>918</v>
      </c>
      <c r="N2360" t="s">
        <v>919</v>
      </c>
      <c r="O2360">
        <v>0.2</v>
      </c>
      <c r="P2360" t="s">
        <v>156</v>
      </c>
      <c r="Q2360" t="s">
        <v>157</v>
      </c>
      <c r="R2360" t="s">
        <v>107</v>
      </c>
      <c r="S2360" t="s">
        <v>108</v>
      </c>
      <c r="T2360" t="s">
        <v>922</v>
      </c>
      <c r="U2360" t="s">
        <v>923</v>
      </c>
      <c r="V2360" t="s">
        <v>33</v>
      </c>
    </row>
    <row r="2361" spans="1:22">
      <c r="A2361" s="4">
        <v>46043</v>
      </c>
      <c r="B2361" t="s">
        <v>737</v>
      </c>
      <c r="C2361" t="s">
        <v>104</v>
      </c>
      <c r="D2361">
        <v>1</v>
      </c>
      <c r="E2361">
        <v>240150</v>
      </c>
      <c r="F2361">
        <f>Table2[[#This Row],[Đơn Giá Chuẩn]]*Table2[[#This Row],[Tổng số lượng bán]]</f>
        <v>240150</v>
      </c>
      <c r="G2361">
        <v>0</v>
      </c>
      <c r="H2361">
        <f>Table2[[#This Row],[Doanh số bán]]-Table2[[#This Row],[Chiết khấu]]</f>
        <v>240150</v>
      </c>
      <c r="K2361" t="s">
        <v>24</v>
      </c>
      <c r="L2361">
        <v>0.25</v>
      </c>
      <c r="M2361" t="s">
        <v>319</v>
      </c>
      <c r="N2361" t="s">
        <v>26</v>
      </c>
      <c r="O2361">
        <v>0.25</v>
      </c>
      <c r="P2361" t="s">
        <v>1636</v>
      </c>
      <c r="Q2361" t="s">
        <v>1637</v>
      </c>
      <c r="R2361" t="s">
        <v>107</v>
      </c>
      <c r="S2361" t="s">
        <v>108</v>
      </c>
      <c r="T2361" t="s">
        <v>320</v>
      </c>
      <c r="U2361" t="s">
        <v>321</v>
      </c>
      <c r="V2361" t="s">
        <v>33</v>
      </c>
    </row>
    <row r="2362" spans="1:22">
      <c r="A2362" s="4">
        <v>46025</v>
      </c>
      <c r="B2362" t="s">
        <v>1774</v>
      </c>
      <c r="C2362" t="s">
        <v>23</v>
      </c>
      <c r="D2362">
        <v>1</v>
      </c>
      <c r="E2362">
        <v>52000</v>
      </c>
      <c r="F2362">
        <f>Table2[[#This Row],[Đơn Giá Chuẩn]]*Table2[[#This Row],[Tổng số lượng bán]]</f>
        <v>52000</v>
      </c>
      <c r="G2362">
        <v>0</v>
      </c>
      <c r="H2362">
        <f>Table2[[#This Row],[Doanh số bán]]-Table2[[#This Row],[Chiết khấu]]</f>
        <v>52000</v>
      </c>
      <c r="K2362" t="s">
        <v>24</v>
      </c>
      <c r="L2362">
        <v>0</v>
      </c>
      <c r="M2362" t="s">
        <v>918</v>
      </c>
      <c r="N2362" t="s">
        <v>919</v>
      </c>
      <c r="O2362">
        <v>0</v>
      </c>
      <c r="P2362" t="s">
        <v>1775</v>
      </c>
      <c r="Q2362" t="s">
        <v>1776</v>
      </c>
      <c r="R2362" t="s">
        <v>29</v>
      </c>
      <c r="S2362" t="s">
        <v>56</v>
      </c>
      <c r="T2362" t="s">
        <v>922</v>
      </c>
      <c r="U2362" t="s">
        <v>923</v>
      </c>
      <c r="V2362" t="s">
        <v>33</v>
      </c>
    </row>
    <row r="2363" spans="1:22">
      <c r="A2363" s="4">
        <v>46025</v>
      </c>
      <c r="B2363" t="s">
        <v>1774</v>
      </c>
      <c r="C2363" t="s">
        <v>23</v>
      </c>
      <c r="D2363">
        <v>1</v>
      </c>
      <c r="E2363">
        <v>52000</v>
      </c>
      <c r="F2363">
        <f>Table2[[#This Row],[Đơn Giá Chuẩn]]*Table2[[#This Row],[Tổng số lượng bán]]</f>
        <v>52000</v>
      </c>
      <c r="G2363">
        <v>0</v>
      </c>
      <c r="H2363">
        <f>Table2[[#This Row],[Doanh số bán]]-Table2[[#This Row],[Chiết khấu]]</f>
        <v>52000</v>
      </c>
      <c r="K2363" t="s">
        <v>24</v>
      </c>
      <c r="L2363">
        <v>0</v>
      </c>
      <c r="M2363" t="s">
        <v>918</v>
      </c>
      <c r="N2363" t="s">
        <v>919</v>
      </c>
      <c r="O2363">
        <v>0</v>
      </c>
      <c r="P2363" t="s">
        <v>1777</v>
      </c>
      <c r="Q2363" t="s">
        <v>1778</v>
      </c>
      <c r="R2363" t="s">
        <v>29</v>
      </c>
      <c r="S2363" t="s">
        <v>91</v>
      </c>
      <c r="T2363" t="s">
        <v>922</v>
      </c>
      <c r="U2363" t="s">
        <v>923</v>
      </c>
      <c r="V2363" t="s">
        <v>33</v>
      </c>
    </row>
    <row r="2364" spans="1:22">
      <c r="A2364" s="4">
        <v>46025</v>
      </c>
      <c r="B2364" t="s">
        <v>1779</v>
      </c>
      <c r="C2364" t="s">
        <v>23</v>
      </c>
      <c r="D2364">
        <v>2</v>
      </c>
      <c r="E2364">
        <v>67000</v>
      </c>
      <c r="F2364">
        <f>Table2[[#This Row],[Đơn Giá Chuẩn]]*Table2[[#This Row],[Tổng số lượng bán]]</f>
        <v>134000</v>
      </c>
      <c r="G2364">
        <v>0</v>
      </c>
      <c r="H2364">
        <f>Table2[[#This Row],[Doanh số bán]]-Table2[[#This Row],[Chiết khấu]]</f>
        <v>134000</v>
      </c>
      <c r="K2364" t="s">
        <v>24</v>
      </c>
      <c r="L2364">
        <v>0</v>
      </c>
      <c r="M2364" t="s">
        <v>918</v>
      </c>
      <c r="N2364" t="s">
        <v>919</v>
      </c>
      <c r="O2364">
        <v>0</v>
      </c>
      <c r="P2364" t="s">
        <v>1743</v>
      </c>
      <c r="Q2364" t="s">
        <v>1744</v>
      </c>
      <c r="R2364" t="s">
        <v>29</v>
      </c>
      <c r="S2364" t="s">
        <v>30</v>
      </c>
      <c r="T2364" t="s">
        <v>922</v>
      </c>
      <c r="U2364" t="s">
        <v>923</v>
      </c>
      <c r="V2364" t="s">
        <v>33</v>
      </c>
    </row>
    <row r="2365" spans="1:22">
      <c r="A2365" s="4">
        <v>46025</v>
      </c>
      <c r="B2365" t="s">
        <v>1779</v>
      </c>
      <c r="C2365" t="s">
        <v>23</v>
      </c>
      <c r="D2365">
        <v>2</v>
      </c>
      <c r="E2365">
        <v>47000</v>
      </c>
      <c r="F2365">
        <f>Table2[[#This Row],[Đơn Giá Chuẩn]]*Table2[[#This Row],[Tổng số lượng bán]]</f>
        <v>94000</v>
      </c>
      <c r="G2365">
        <v>0</v>
      </c>
      <c r="H2365">
        <f>Table2[[#This Row],[Doanh số bán]]-Table2[[#This Row],[Chiết khấu]]</f>
        <v>94000</v>
      </c>
      <c r="K2365" t="s">
        <v>24</v>
      </c>
      <c r="L2365">
        <v>0</v>
      </c>
      <c r="M2365" t="s">
        <v>918</v>
      </c>
      <c r="N2365" t="s">
        <v>919</v>
      </c>
      <c r="O2365">
        <v>0</v>
      </c>
      <c r="P2365" t="s">
        <v>1740</v>
      </c>
      <c r="Q2365" t="s">
        <v>1741</v>
      </c>
      <c r="R2365" t="s">
        <v>29</v>
      </c>
      <c r="S2365" t="s">
        <v>30</v>
      </c>
      <c r="T2365" t="s">
        <v>922</v>
      </c>
      <c r="U2365" t="s">
        <v>923</v>
      </c>
      <c r="V2365" t="s">
        <v>33</v>
      </c>
    </row>
    <row r="2366" spans="1:22">
      <c r="A2366" s="4">
        <v>46025</v>
      </c>
      <c r="B2366" t="s">
        <v>1779</v>
      </c>
      <c r="C2366" t="s">
        <v>23</v>
      </c>
      <c r="D2366">
        <v>1</v>
      </c>
      <c r="E2366">
        <v>51000</v>
      </c>
      <c r="F2366">
        <f>Table2[[#This Row],[Đơn Giá Chuẩn]]*Table2[[#This Row],[Tổng số lượng bán]]</f>
        <v>51000</v>
      </c>
      <c r="G2366">
        <v>0</v>
      </c>
      <c r="H2366">
        <f>Table2[[#This Row],[Doanh số bán]]-Table2[[#This Row],[Chiết khấu]]</f>
        <v>51000</v>
      </c>
      <c r="K2366" t="s">
        <v>24</v>
      </c>
      <c r="L2366">
        <v>0</v>
      </c>
      <c r="M2366" t="s">
        <v>918</v>
      </c>
      <c r="N2366" t="s">
        <v>919</v>
      </c>
      <c r="O2366">
        <v>0</v>
      </c>
      <c r="P2366" t="s">
        <v>1733</v>
      </c>
      <c r="Q2366" t="s">
        <v>1734</v>
      </c>
      <c r="R2366" t="s">
        <v>29</v>
      </c>
      <c r="S2366" t="s">
        <v>30</v>
      </c>
      <c r="T2366" t="s">
        <v>922</v>
      </c>
      <c r="U2366" t="s">
        <v>923</v>
      </c>
      <c r="V2366" t="s">
        <v>33</v>
      </c>
    </row>
    <row r="2367" spans="1:22">
      <c r="A2367" s="4">
        <v>46025</v>
      </c>
      <c r="B2367" t="s">
        <v>1780</v>
      </c>
      <c r="C2367" t="s">
        <v>23</v>
      </c>
      <c r="D2367">
        <v>1</v>
      </c>
      <c r="E2367">
        <v>52000</v>
      </c>
      <c r="F2367">
        <f>Table2[[#This Row],[Đơn Giá Chuẩn]]*Table2[[#This Row],[Tổng số lượng bán]]</f>
        <v>52000</v>
      </c>
      <c r="G2367">
        <v>0</v>
      </c>
      <c r="H2367">
        <f>Table2[[#This Row],[Doanh số bán]]-Table2[[#This Row],[Chiết khấu]]</f>
        <v>52000</v>
      </c>
      <c r="K2367" t="s">
        <v>24</v>
      </c>
      <c r="L2367">
        <v>0</v>
      </c>
      <c r="M2367" t="s">
        <v>918</v>
      </c>
      <c r="N2367" t="s">
        <v>919</v>
      </c>
      <c r="O2367">
        <v>0</v>
      </c>
      <c r="P2367" t="s">
        <v>1730</v>
      </c>
      <c r="Q2367" t="s">
        <v>1731</v>
      </c>
      <c r="R2367" t="s">
        <v>29</v>
      </c>
      <c r="S2367" t="s">
        <v>30</v>
      </c>
      <c r="T2367" t="s">
        <v>922</v>
      </c>
      <c r="U2367" t="s">
        <v>923</v>
      </c>
      <c r="V2367" t="s">
        <v>33</v>
      </c>
    </row>
    <row r="2368" spans="1:22">
      <c r="A2368" s="4">
        <v>46025</v>
      </c>
      <c r="B2368" t="s">
        <v>1781</v>
      </c>
      <c r="C2368" t="s">
        <v>23</v>
      </c>
      <c r="D2368">
        <v>2</v>
      </c>
      <c r="E2368">
        <v>67000</v>
      </c>
      <c r="F2368">
        <f>Table2[[#This Row],[Đơn Giá Chuẩn]]*Table2[[#This Row],[Tổng số lượng bán]]</f>
        <v>134000</v>
      </c>
      <c r="G2368">
        <v>0</v>
      </c>
      <c r="H2368">
        <f>Table2[[#This Row],[Doanh số bán]]-Table2[[#This Row],[Chiết khấu]]</f>
        <v>134000</v>
      </c>
      <c r="K2368" t="s">
        <v>24</v>
      </c>
      <c r="L2368">
        <v>0</v>
      </c>
      <c r="M2368" t="s">
        <v>918</v>
      </c>
      <c r="N2368" t="s">
        <v>919</v>
      </c>
      <c r="O2368">
        <v>0</v>
      </c>
      <c r="P2368" t="s">
        <v>1743</v>
      </c>
      <c r="Q2368" t="s">
        <v>1744</v>
      </c>
      <c r="R2368" t="s">
        <v>29</v>
      </c>
      <c r="S2368" t="s">
        <v>30</v>
      </c>
      <c r="T2368" t="s">
        <v>922</v>
      </c>
      <c r="U2368" t="s">
        <v>923</v>
      </c>
      <c r="V2368" t="s">
        <v>33</v>
      </c>
    </row>
    <row r="2369" spans="1:22">
      <c r="A2369" s="4">
        <v>46025</v>
      </c>
      <c r="B2369" t="s">
        <v>1782</v>
      </c>
      <c r="C2369" t="s">
        <v>23</v>
      </c>
      <c r="D2369">
        <v>2</v>
      </c>
      <c r="E2369">
        <v>52000</v>
      </c>
      <c r="F2369">
        <f>Table2[[#This Row],[Đơn Giá Chuẩn]]*Table2[[#This Row],[Tổng số lượng bán]]</f>
        <v>104000</v>
      </c>
      <c r="G2369">
        <v>0</v>
      </c>
      <c r="H2369">
        <f>Table2[[#This Row],[Doanh số bán]]-Table2[[#This Row],[Chiết khấu]]</f>
        <v>104000</v>
      </c>
      <c r="K2369" t="s">
        <v>24</v>
      </c>
      <c r="L2369">
        <v>0</v>
      </c>
      <c r="M2369" t="s">
        <v>918</v>
      </c>
      <c r="N2369" t="s">
        <v>919</v>
      </c>
      <c r="O2369">
        <v>0</v>
      </c>
      <c r="P2369" t="s">
        <v>1783</v>
      </c>
      <c r="Q2369" t="s">
        <v>1784</v>
      </c>
      <c r="R2369" t="s">
        <v>29</v>
      </c>
      <c r="S2369" t="s">
        <v>59</v>
      </c>
      <c r="T2369" t="s">
        <v>922</v>
      </c>
      <c r="U2369" t="s">
        <v>923</v>
      </c>
      <c r="V2369" t="s">
        <v>33</v>
      </c>
    </row>
    <row r="2370" spans="1:22">
      <c r="A2370" s="4">
        <v>46025</v>
      </c>
      <c r="B2370" t="s">
        <v>1782</v>
      </c>
      <c r="C2370" t="s">
        <v>23</v>
      </c>
      <c r="D2370">
        <v>2</v>
      </c>
      <c r="E2370">
        <v>62000</v>
      </c>
      <c r="F2370">
        <f>Table2[[#This Row],[Đơn Giá Chuẩn]]*Table2[[#This Row],[Tổng số lượng bán]]</f>
        <v>124000</v>
      </c>
      <c r="G2370">
        <v>0</v>
      </c>
      <c r="H2370">
        <f>Table2[[#This Row],[Doanh số bán]]-Table2[[#This Row],[Chiết khấu]]</f>
        <v>124000</v>
      </c>
      <c r="K2370" t="s">
        <v>24</v>
      </c>
      <c r="L2370">
        <v>0</v>
      </c>
      <c r="M2370" t="s">
        <v>918</v>
      </c>
      <c r="N2370" t="s">
        <v>919</v>
      </c>
      <c r="O2370">
        <v>0</v>
      </c>
      <c r="P2370" t="s">
        <v>1785</v>
      </c>
      <c r="Q2370" t="s">
        <v>1786</v>
      </c>
      <c r="R2370" t="s">
        <v>29</v>
      </c>
      <c r="S2370" t="s">
        <v>56</v>
      </c>
      <c r="T2370" t="s">
        <v>922</v>
      </c>
      <c r="U2370" t="s">
        <v>923</v>
      </c>
      <c r="V2370" t="s">
        <v>33</v>
      </c>
    </row>
    <row r="2371" spans="1:22">
      <c r="A2371" s="4">
        <v>46025</v>
      </c>
      <c r="B2371" t="s">
        <v>1787</v>
      </c>
      <c r="C2371" t="s">
        <v>23</v>
      </c>
      <c r="D2371">
        <v>2</v>
      </c>
      <c r="E2371">
        <v>52000</v>
      </c>
      <c r="F2371">
        <f>Table2[[#This Row],[Đơn Giá Chuẩn]]*Table2[[#This Row],[Tổng số lượng bán]]</f>
        <v>104000</v>
      </c>
      <c r="G2371">
        <v>0</v>
      </c>
      <c r="H2371">
        <f>Table2[[#This Row],[Doanh số bán]]-Table2[[#This Row],[Chiết khấu]]</f>
        <v>104000</v>
      </c>
      <c r="K2371" t="s">
        <v>24</v>
      </c>
      <c r="L2371">
        <v>0</v>
      </c>
      <c r="M2371" t="s">
        <v>918</v>
      </c>
      <c r="N2371" t="s">
        <v>919</v>
      </c>
      <c r="O2371">
        <v>0</v>
      </c>
      <c r="P2371" t="s">
        <v>1788</v>
      </c>
      <c r="Q2371" t="s">
        <v>1789</v>
      </c>
      <c r="R2371" t="s">
        <v>29</v>
      </c>
      <c r="S2371" t="s">
        <v>59</v>
      </c>
      <c r="T2371" t="s">
        <v>922</v>
      </c>
      <c r="U2371" t="s">
        <v>923</v>
      </c>
      <c r="V2371" t="s">
        <v>33</v>
      </c>
    </row>
    <row r="2372" spans="1:22">
      <c r="A2372" s="4">
        <v>46025</v>
      </c>
      <c r="B2372" t="s">
        <v>1787</v>
      </c>
      <c r="C2372" t="s">
        <v>23</v>
      </c>
      <c r="D2372">
        <v>1</v>
      </c>
      <c r="E2372">
        <v>52000</v>
      </c>
      <c r="F2372">
        <f>Table2[[#This Row],[Đơn Giá Chuẩn]]*Table2[[#This Row],[Tổng số lượng bán]]</f>
        <v>52000</v>
      </c>
      <c r="G2372">
        <v>0</v>
      </c>
      <c r="H2372">
        <f>Table2[[#This Row],[Doanh số bán]]-Table2[[#This Row],[Chiết khấu]]</f>
        <v>52000</v>
      </c>
      <c r="K2372" t="s">
        <v>24</v>
      </c>
      <c r="L2372">
        <v>0</v>
      </c>
      <c r="M2372" t="s">
        <v>918</v>
      </c>
      <c r="N2372" t="s">
        <v>919</v>
      </c>
      <c r="O2372">
        <v>0</v>
      </c>
      <c r="P2372" t="s">
        <v>1790</v>
      </c>
      <c r="Q2372" t="s">
        <v>1791</v>
      </c>
      <c r="R2372" t="s">
        <v>29</v>
      </c>
      <c r="S2372" t="s">
        <v>59</v>
      </c>
      <c r="T2372" t="s">
        <v>922</v>
      </c>
      <c r="U2372" t="s">
        <v>923</v>
      </c>
      <c r="V2372" t="s">
        <v>33</v>
      </c>
    </row>
    <row r="2373" spans="1:22">
      <c r="A2373" s="4">
        <v>46025</v>
      </c>
      <c r="B2373" t="s">
        <v>1792</v>
      </c>
      <c r="C2373" t="s">
        <v>23</v>
      </c>
      <c r="D2373">
        <v>1</v>
      </c>
      <c r="E2373">
        <v>52000</v>
      </c>
      <c r="F2373">
        <f>Table2[[#This Row],[Đơn Giá Chuẩn]]*Table2[[#This Row],[Tổng số lượng bán]]</f>
        <v>52000</v>
      </c>
      <c r="G2373">
        <v>0</v>
      </c>
      <c r="H2373">
        <f>Table2[[#This Row],[Doanh số bán]]-Table2[[#This Row],[Chiết khấu]]</f>
        <v>52000</v>
      </c>
      <c r="K2373" t="s">
        <v>24</v>
      </c>
      <c r="L2373">
        <v>0</v>
      </c>
      <c r="M2373" t="s">
        <v>918</v>
      </c>
      <c r="N2373" t="s">
        <v>919</v>
      </c>
      <c r="O2373">
        <v>0</v>
      </c>
      <c r="P2373" t="s">
        <v>1788</v>
      </c>
      <c r="Q2373" t="s">
        <v>1789</v>
      </c>
      <c r="R2373" t="s">
        <v>29</v>
      </c>
      <c r="S2373" t="s">
        <v>59</v>
      </c>
      <c r="T2373" t="s">
        <v>922</v>
      </c>
      <c r="U2373" t="s">
        <v>923</v>
      </c>
      <c r="V2373" t="s">
        <v>33</v>
      </c>
    </row>
    <row r="2374" spans="1:22">
      <c r="A2374" s="4">
        <v>46044</v>
      </c>
      <c r="B2374" t="s">
        <v>1530</v>
      </c>
      <c r="C2374" t="s">
        <v>104</v>
      </c>
      <c r="D2374">
        <v>4</v>
      </c>
      <c r="E2374">
        <v>137000</v>
      </c>
      <c r="F2374">
        <f>Table2[[#This Row],[Đơn Giá Chuẩn]]*Table2[[#This Row],[Tổng số lượng bán]]</f>
        <v>548000</v>
      </c>
      <c r="G2374">
        <v>0</v>
      </c>
      <c r="H2374">
        <f>Table2[[#This Row],[Doanh số bán]]-Table2[[#This Row],[Chiết khấu]]</f>
        <v>548000</v>
      </c>
      <c r="K2374" t="s">
        <v>24</v>
      </c>
      <c r="L2374">
        <v>0.1</v>
      </c>
      <c r="M2374" t="s">
        <v>319</v>
      </c>
      <c r="N2374" t="s">
        <v>26</v>
      </c>
      <c r="O2374">
        <v>0.4</v>
      </c>
      <c r="P2374" t="s">
        <v>1625</v>
      </c>
      <c r="Q2374" t="s">
        <v>1626</v>
      </c>
      <c r="R2374" t="s">
        <v>41</v>
      </c>
      <c r="S2374" t="s">
        <v>42</v>
      </c>
      <c r="T2374" t="s">
        <v>320</v>
      </c>
      <c r="U2374" t="s">
        <v>321</v>
      </c>
      <c r="V2374" t="s">
        <v>33</v>
      </c>
    </row>
    <row r="2375" spans="1:22">
      <c r="A2375" s="4">
        <v>46049</v>
      </c>
      <c r="B2375" t="s">
        <v>1632</v>
      </c>
      <c r="C2375" t="s">
        <v>104</v>
      </c>
      <c r="D2375">
        <v>10</v>
      </c>
      <c r="E2375">
        <v>52800</v>
      </c>
      <c r="F2375">
        <f>Table2[[#This Row],[Đơn Giá Chuẩn]]*Table2[[#This Row],[Tổng số lượng bán]]</f>
        <v>528000</v>
      </c>
      <c r="G2375">
        <v>0</v>
      </c>
      <c r="H2375">
        <f>Table2[[#This Row],[Doanh số bán]]-Table2[[#This Row],[Chiết khấu]]</f>
        <v>528000</v>
      </c>
      <c r="K2375" t="s">
        <v>24</v>
      </c>
      <c r="L2375">
        <v>0.18</v>
      </c>
      <c r="M2375" t="s">
        <v>319</v>
      </c>
      <c r="N2375" t="s">
        <v>26</v>
      </c>
      <c r="O2375">
        <v>1.7999999999999998</v>
      </c>
      <c r="P2375" t="s">
        <v>1420</v>
      </c>
      <c r="Q2375" t="s">
        <v>1421</v>
      </c>
      <c r="R2375" t="s">
        <v>107</v>
      </c>
      <c r="S2375" t="s">
        <v>108</v>
      </c>
      <c r="T2375" t="s">
        <v>320</v>
      </c>
      <c r="U2375" t="s">
        <v>321</v>
      </c>
      <c r="V2375" t="s">
        <v>33</v>
      </c>
    </row>
    <row r="2376" spans="1:22">
      <c r="A2376" s="4">
        <v>46025</v>
      </c>
      <c r="B2376" t="s">
        <v>1793</v>
      </c>
      <c r="C2376" t="s">
        <v>23</v>
      </c>
      <c r="D2376">
        <v>2</v>
      </c>
      <c r="E2376">
        <v>52000</v>
      </c>
      <c r="F2376">
        <f>Table2[[#This Row],[Đơn Giá Chuẩn]]*Table2[[#This Row],[Tổng số lượng bán]]</f>
        <v>104000</v>
      </c>
      <c r="G2376">
        <v>0</v>
      </c>
      <c r="H2376">
        <f>Table2[[#This Row],[Doanh số bán]]-Table2[[#This Row],[Chiết khấu]]</f>
        <v>104000</v>
      </c>
      <c r="K2376" t="s">
        <v>24</v>
      </c>
      <c r="L2376">
        <v>0</v>
      </c>
      <c r="M2376" t="s">
        <v>918</v>
      </c>
      <c r="N2376" t="s">
        <v>919</v>
      </c>
      <c r="O2376">
        <v>0</v>
      </c>
      <c r="P2376" t="s">
        <v>1788</v>
      </c>
      <c r="Q2376" t="s">
        <v>1789</v>
      </c>
      <c r="R2376" t="s">
        <v>29</v>
      </c>
      <c r="S2376" t="s">
        <v>59</v>
      </c>
      <c r="T2376" t="s">
        <v>922</v>
      </c>
      <c r="U2376" t="s">
        <v>923</v>
      </c>
      <c r="V2376" t="s">
        <v>33</v>
      </c>
    </row>
    <row r="2377" spans="1:22">
      <c r="A2377" s="4">
        <v>46025</v>
      </c>
      <c r="B2377" t="s">
        <v>1794</v>
      </c>
      <c r="C2377" t="s">
        <v>23</v>
      </c>
      <c r="D2377">
        <v>1</v>
      </c>
      <c r="E2377">
        <v>67000</v>
      </c>
      <c r="F2377">
        <f>Table2[[#This Row],[Đơn Giá Chuẩn]]*Table2[[#This Row],[Tổng số lượng bán]]</f>
        <v>67000</v>
      </c>
      <c r="G2377">
        <v>0</v>
      </c>
      <c r="H2377">
        <f>Table2[[#This Row],[Doanh số bán]]-Table2[[#This Row],[Chiết khấu]]</f>
        <v>67000</v>
      </c>
      <c r="K2377" t="s">
        <v>24</v>
      </c>
      <c r="L2377">
        <v>0</v>
      </c>
      <c r="M2377" t="s">
        <v>918</v>
      </c>
      <c r="N2377" t="s">
        <v>919</v>
      </c>
      <c r="O2377">
        <v>0</v>
      </c>
      <c r="P2377" t="s">
        <v>1743</v>
      </c>
      <c r="Q2377" t="s">
        <v>1744</v>
      </c>
      <c r="R2377" t="s">
        <v>29</v>
      </c>
      <c r="S2377" t="s">
        <v>30</v>
      </c>
      <c r="T2377" t="s">
        <v>922</v>
      </c>
      <c r="U2377" t="s">
        <v>923</v>
      </c>
      <c r="V2377" t="s">
        <v>33</v>
      </c>
    </row>
    <row r="2378" spans="1:22">
      <c r="A2378" s="4">
        <v>46025</v>
      </c>
      <c r="B2378" t="s">
        <v>1794</v>
      </c>
      <c r="C2378" t="s">
        <v>23</v>
      </c>
      <c r="D2378">
        <v>1</v>
      </c>
      <c r="E2378">
        <v>67000</v>
      </c>
      <c r="F2378">
        <f>Table2[[#This Row],[Đơn Giá Chuẩn]]*Table2[[#This Row],[Tổng số lượng bán]]</f>
        <v>67000</v>
      </c>
      <c r="G2378">
        <v>0</v>
      </c>
      <c r="H2378">
        <f>Table2[[#This Row],[Doanh số bán]]-Table2[[#This Row],[Chiết khấu]]</f>
        <v>67000</v>
      </c>
      <c r="K2378" t="s">
        <v>24</v>
      </c>
      <c r="L2378">
        <v>0</v>
      </c>
      <c r="M2378" t="s">
        <v>918</v>
      </c>
      <c r="N2378" t="s">
        <v>919</v>
      </c>
      <c r="O2378">
        <v>0</v>
      </c>
      <c r="P2378" t="s">
        <v>1756</v>
      </c>
      <c r="Q2378" t="s">
        <v>1757</v>
      </c>
      <c r="R2378" t="s">
        <v>29</v>
      </c>
      <c r="S2378" t="s">
        <v>30</v>
      </c>
      <c r="T2378" t="s">
        <v>922</v>
      </c>
      <c r="U2378" t="s">
        <v>923</v>
      </c>
      <c r="V2378" t="s">
        <v>33</v>
      </c>
    </row>
    <row r="2379" spans="1:22">
      <c r="A2379" s="4">
        <v>46025</v>
      </c>
      <c r="B2379" t="s">
        <v>1795</v>
      </c>
      <c r="C2379" t="s">
        <v>23</v>
      </c>
      <c r="D2379">
        <v>2</v>
      </c>
      <c r="E2379">
        <v>52000</v>
      </c>
      <c r="F2379">
        <f>Table2[[#This Row],[Đơn Giá Chuẩn]]*Table2[[#This Row],[Tổng số lượng bán]]</f>
        <v>104000</v>
      </c>
      <c r="G2379">
        <v>0</v>
      </c>
      <c r="H2379">
        <f>Table2[[#This Row],[Doanh số bán]]-Table2[[#This Row],[Chiết khấu]]</f>
        <v>104000</v>
      </c>
      <c r="K2379" t="s">
        <v>24</v>
      </c>
      <c r="L2379">
        <v>0</v>
      </c>
      <c r="M2379" t="s">
        <v>918</v>
      </c>
      <c r="N2379" t="s">
        <v>919</v>
      </c>
      <c r="O2379">
        <v>0</v>
      </c>
      <c r="P2379" t="s">
        <v>1788</v>
      </c>
      <c r="Q2379" t="s">
        <v>1789</v>
      </c>
      <c r="R2379" t="s">
        <v>29</v>
      </c>
      <c r="S2379" t="s">
        <v>59</v>
      </c>
      <c r="T2379" t="s">
        <v>922</v>
      </c>
      <c r="U2379" t="s">
        <v>923</v>
      </c>
      <c r="V2379" t="s">
        <v>33</v>
      </c>
    </row>
    <row r="2380" spans="1:22">
      <c r="A2380" s="4">
        <v>46025</v>
      </c>
      <c r="B2380" t="s">
        <v>1795</v>
      </c>
      <c r="C2380" t="s">
        <v>23</v>
      </c>
      <c r="D2380">
        <v>1</v>
      </c>
      <c r="E2380">
        <v>51000</v>
      </c>
      <c r="F2380">
        <f>Table2[[#This Row],[Đơn Giá Chuẩn]]*Table2[[#This Row],[Tổng số lượng bán]]</f>
        <v>51000</v>
      </c>
      <c r="G2380">
        <v>0</v>
      </c>
      <c r="H2380">
        <f>Table2[[#This Row],[Doanh số bán]]-Table2[[#This Row],[Chiết khấu]]</f>
        <v>51000</v>
      </c>
      <c r="K2380" t="s">
        <v>24</v>
      </c>
      <c r="L2380">
        <v>0</v>
      </c>
      <c r="M2380" t="s">
        <v>918</v>
      </c>
      <c r="N2380" t="s">
        <v>919</v>
      </c>
      <c r="O2380">
        <v>0</v>
      </c>
      <c r="P2380" t="s">
        <v>1733</v>
      </c>
      <c r="Q2380" t="s">
        <v>1734</v>
      </c>
      <c r="R2380" t="s">
        <v>29</v>
      </c>
      <c r="S2380" t="s">
        <v>30</v>
      </c>
      <c r="T2380" t="s">
        <v>922</v>
      </c>
      <c r="U2380" t="s">
        <v>923</v>
      </c>
      <c r="V2380" t="s">
        <v>33</v>
      </c>
    </row>
    <row r="2381" spans="1:22">
      <c r="A2381" s="4">
        <v>46025</v>
      </c>
      <c r="B2381" t="s">
        <v>1796</v>
      </c>
      <c r="C2381" t="s">
        <v>23</v>
      </c>
      <c r="D2381">
        <v>1</v>
      </c>
      <c r="E2381">
        <v>67000</v>
      </c>
      <c r="F2381">
        <f>Table2[[#This Row],[Đơn Giá Chuẩn]]*Table2[[#This Row],[Tổng số lượng bán]]</f>
        <v>67000</v>
      </c>
      <c r="G2381">
        <v>0</v>
      </c>
      <c r="H2381">
        <f>Table2[[#This Row],[Doanh số bán]]-Table2[[#This Row],[Chiết khấu]]</f>
        <v>67000</v>
      </c>
      <c r="K2381" t="s">
        <v>24</v>
      </c>
      <c r="L2381">
        <v>0</v>
      </c>
      <c r="M2381" t="s">
        <v>918</v>
      </c>
      <c r="N2381" t="s">
        <v>919</v>
      </c>
      <c r="O2381">
        <v>0</v>
      </c>
      <c r="P2381" t="s">
        <v>1743</v>
      </c>
      <c r="Q2381" t="s">
        <v>1744</v>
      </c>
      <c r="R2381" t="s">
        <v>29</v>
      </c>
      <c r="S2381" t="s">
        <v>30</v>
      </c>
      <c r="T2381" t="s">
        <v>922</v>
      </c>
      <c r="U2381" t="s">
        <v>923</v>
      </c>
      <c r="V2381" t="s">
        <v>33</v>
      </c>
    </row>
    <row r="2382" spans="1:22">
      <c r="A2382" s="4">
        <v>46025</v>
      </c>
      <c r="B2382" t="s">
        <v>1796</v>
      </c>
      <c r="C2382" t="s">
        <v>23</v>
      </c>
      <c r="D2382">
        <v>1</v>
      </c>
      <c r="E2382">
        <v>52000</v>
      </c>
      <c r="F2382">
        <f>Table2[[#This Row],[Đơn Giá Chuẩn]]*Table2[[#This Row],[Tổng số lượng bán]]</f>
        <v>52000</v>
      </c>
      <c r="G2382">
        <v>0</v>
      </c>
      <c r="H2382">
        <f>Table2[[#This Row],[Doanh số bán]]-Table2[[#This Row],[Chiết khấu]]</f>
        <v>52000</v>
      </c>
      <c r="K2382" t="s">
        <v>24</v>
      </c>
      <c r="L2382">
        <v>0</v>
      </c>
      <c r="M2382" t="s">
        <v>918</v>
      </c>
      <c r="N2382" t="s">
        <v>919</v>
      </c>
      <c r="O2382">
        <v>0</v>
      </c>
      <c r="P2382" t="s">
        <v>1788</v>
      </c>
      <c r="Q2382" t="s">
        <v>1789</v>
      </c>
      <c r="R2382" t="s">
        <v>29</v>
      </c>
      <c r="S2382" t="s">
        <v>59</v>
      </c>
      <c r="T2382" t="s">
        <v>922</v>
      </c>
      <c r="U2382" t="s">
        <v>923</v>
      </c>
      <c r="V2382" t="s">
        <v>33</v>
      </c>
    </row>
    <row r="2383" spans="1:22">
      <c r="A2383" s="4">
        <v>46027</v>
      </c>
      <c r="B2383" t="s">
        <v>1797</v>
      </c>
      <c r="C2383" t="s">
        <v>104</v>
      </c>
      <c r="D2383">
        <v>2</v>
      </c>
      <c r="E2383">
        <v>51000</v>
      </c>
      <c r="F2383">
        <f>Table2[[#This Row],[Đơn Giá Chuẩn]]*Table2[[#This Row],[Tổng số lượng bán]]</f>
        <v>102000</v>
      </c>
      <c r="G2383">
        <v>18148</v>
      </c>
      <c r="H2383">
        <f>Table2[[#This Row],[Doanh số bán]]-Table2[[#This Row],[Chiết khấu]]</f>
        <v>83852</v>
      </c>
      <c r="K2383" t="s">
        <v>24</v>
      </c>
      <c r="L2383">
        <v>1.7999999999999999E-2</v>
      </c>
      <c r="M2383" t="s">
        <v>918</v>
      </c>
      <c r="N2383" t="s">
        <v>919</v>
      </c>
      <c r="O2383">
        <v>3.5999999999999997E-2</v>
      </c>
      <c r="P2383" t="s">
        <v>1798</v>
      </c>
      <c r="Q2383" t="s">
        <v>1799</v>
      </c>
      <c r="R2383" t="s">
        <v>107</v>
      </c>
      <c r="S2383" t="s">
        <v>108</v>
      </c>
      <c r="T2383" t="s">
        <v>922</v>
      </c>
      <c r="U2383" t="s">
        <v>923</v>
      </c>
      <c r="V2383" t="s">
        <v>33</v>
      </c>
    </row>
    <row r="2384" spans="1:22">
      <c r="A2384" s="4">
        <v>46027</v>
      </c>
      <c r="B2384" t="s">
        <v>1800</v>
      </c>
      <c r="C2384" t="s">
        <v>23</v>
      </c>
      <c r="D2384">
        <v>1</v>
      </c>
      <c r="E2384">
        <v>42000</v>
      </c>
      <c r="F2384">
        <f>Table2[[#This Row],[Đơn Giá Chuẩn]]*Table2[[#This Row],[Tổng số lượng bán]]</f>
        <v>42000</v>
      </c>
      <c r="G2384">
        <v>0</v>
      </c>
      <c r="H2384">
        <f>Table2[[#This Row],[Doanh số bán]]-Table2[[#This Row],[Chiết khấu]]</f>
        <v>42000</v>
      </c>
      <c r="K2384" t="s">
        <v>24</v>
      </c>
      <c r="L2384">
        <v>0</v>
      </c>
      <c r="M2384" t="s">
        <v>918</v>
      </c>
      <c r="N2384" t="s">
        <v>919</v>
      </c>
      <c r="O2384">
        <v>0</v>
      </c>
      <c r="P2384" t="s">
        <v>1771</v>
      </c>
      <c r="Q2384" t="s">
        <v>1772</v>
      </c>
      <c r="R2384" t="s">
        <v>29</v>
      </c>
      <c r="S2384" t="s">
        <v>30</v>
      </c>
      <c r="T2384" t="s">
        <v>922</v>
      </c>
      <c r="U2384" t="s">
        <v>923</v>
      </c>
      <c r="V2384" t="s">
        <v>33</v>
      </c>
    </row>
    <row r="2385" spans="1:22">
      <c r="A2385" s="4">
        <v>46035</v>
      </c>
      <c r="B2385" t="s">
        <v>1801</v>
      </c>
      <c r="C2385" t="s">
        <v>104</v>
      </c>
      <c r="D2385">
        <v>1</v>
      </c>
      <c r="E2385">
        <v>240000</v>
      </c>
      <c r="F2385">
        <f>Table2[[#This Row],[Đơn Giá Chuẩn]]*Table2[[#This Row],[Tổng số lượng bán]]</f>
        <v>240000</v>
      </c>
      <c r="G2385">
        <v>22037</v>
      </c>
      <c r="H2385">
        <f>Table2[[#This Row],[Doanh số bán]]-Table2[[#This Row],[Chiết khấu]]</f>
        <v>217963</v>
      </c>
      <c r="K2385" t="s">
        <v>24</v>
      </c>
      <c r="L2385">
        <v>0.25</v>
      </c>
      <c r="M2385" t="s">
        <v>918</v>
      </c>
      <c r="N2385" t="s">
        <v>919</v>
      </c>
      <c r="O2385">
        <v>0.25</v>
      </c>
      <c r="P2385" t="s">
        <v>1636</v>
      </c>
      <c r="Q2385" t="s">
        <v>1637</v>
      </c>
      <c r="R2385" t="s">
        <v>107</v>
      </c>
      <c r="S2385" t="s">
        <v>108</v>
      </c>
      <c r="T2385" t="s">
        <v>922</v>
      </c>
      <c r="U2385" t="s">
        <v>923</v>
      </c>
      <c r="V2385" t="s">
        <v>33</v>
      </c>
    </row>
    <row r="2386" spans="1:22">
      <c r="A2386" s="4">
        <v>46027</v>
      </c>
      <c r="B2386" t="s">
        <v>1802</v>
      </c>
      <c r="C2386" t="s">
        <v>23</v>
      </c>
      <c r="D2386">
        <v>1</v>
      </c>
      <c r="E2386">
        <v>52000</v>
      </c>
      <c r="F2386">
        <f>Table2[[#This Row],[Đơn Giá Chuẩn]]*Table2[[#This Row],[Tổng số lượng bán]]</f>
        <v>52000</v>
      </c>
      <c r="G2386">
        <v>0</v>
      </c>
      <c r="H2386">
        <f>Table2[[#This Row],[Doanh số bán]]-Table2[[#This Row],[Chiết khấu]]</f>
        <v>52000</v>
      </c>
      <c r="K2386" t="s">
        <v>24</v>
      </c>
      <c r="L2386">
        <v>0</v>
      </c>
      <c r="M2386" t="s">
        <v>918</v>
      </c>
      <c r="N2386" t="s">
        <v>919</v>
      </c>
      <c r="O2386">
        <v>0</v>
      </c>
      <c r="P2386" t="s">
        <v>1730</v>
      </c>
      <c r="Q2386" t="s">
        <v>1731</v>
      </c>
      <c r="R2386" t="s">
        <v>29</v>
      </c>
      <c r="S2386" t="s">
        <v>30</v>
      </c>
      <c r="T2386" t="s">
        <v>922</v>
      </c>
      <c r="U2386" t="s">
        <v>923</v>
      </c>
      <c r="V2386" t="s">
        <v>33</v>
      </c>
    </row>
    <row r="2387" spans="1:22">
      <c r="A2387" s="4">
        <v>46027</v>
      </c>
      <c r="B2387" t="s">
        <v>1803</v>
      </c>
      <c r="C2387" t="s">
        <v>23</v>
      </c>
      <c r="D2387">
        <v>1</v>
      </c>
      <c r="E2387">
        <v>47000</v>
      </c>
      <c r="F2387">
        <f>Table2[[#This Row],[Đơn Giá Chuẩn]]*Table2[[#This Row],[Tổng số lượng bán]]</f>
        <v>47000</v>
      </c>
      <c r="G2387">
        <v>0</v>
      </c>
      <c r="H2387">
        <f>Table2[[#This Row],[Doanh số bán]]-Table2[[#This Row],[Chiết khấu]]</f>
        <v>47000</v>
      </c>
      <c r="K2387" t="s">
        <v>24</v>
      </c>
      <c r="L2387">
        <v>0</v>
      </c>
      <c r="M2387" t="s">
        <v>918</v>
      </c>
      <c r="N2387" t="s">
        <v>919</v>
      </c>
      <c r="O2387">
        <v>0</v>
      </c>
      <c r="P2387" t="s">
        <v>1740</v>
      </c>
      <c r="Q2387" t="s">
        <v>1741</v>
      </c>
      <c r="R2387" t="s">
        <v>29</v>
      </c>
      <c r="S2387" t="s">
        <v>30</v>
      </c>
      <c r="T2387" t="s">
        <v>922</v>
      </c>
      <c r="U2387" t="s">
        <v>923</v>
      </c>
      <c r="V2387" t="s">
        <v>33</v>
      </c>
    </row>
    <row r="2388" spans="1:22">
      <c r="A2388" s="4">
        <v>46027</v>
      </c>
      <c r="B2388" t="s">
        <v>1803</v>
      </c>
      <c r="C2388" t="s">
        <v>23</v>
      </c>
      <c r="D2388">
        <v>1</v>
      </c>
      <c r="E2388">
        <v>62000</v>
      </c>
      <c r="F2388">
        <f>Table2[[#This Row],[Đơn Giá Chuẩn]]*Table2[[#This Row],[Tổng số lượng bán]]</f>
        <v>62000</v>
      </c>
      <c r="G2388">
        <v>0</v>
      </c>
      <c r="H2388">
        <f>Table2[[#This Row],[Doanh số bán]]-Table2[[#This Row],[Chiết khấu]]</f>
        <v>62000</v>
      </c>
      <c r="K2388" t="s">
        <v>24</v>
      </c>
      <c r="L2388">
        <v>0</v>
      </c>
      <c r="M2388" t="s">
        <v>918</v>
      </c>
      <c r="N2388" t="s">
        <v>919</v>
      </c>
      <c r="O2388">
        <v>0</v>
      </c>
      <c r="P2388" t="s">
        <v>1745</v>
      </c>
      <c r="Q2388" t="s">
        <v>1746</v>
      </c>
      <c r="R2388" t="s">
        <v>29</v>
      </c>
      <c r="S2388" t="s">
        <v>30</v>
      </c>
      <c r="T2388" t="s">
        <v>922</v>
      </c>
      <c r="U2388" t="s">
        <v>923</v>
      </c>
      <c r="V2388" t="s">
        <v>33</v>
      </c>
    </row>
    <row r="2389" spans="1:22">
      <c r="A2389" s="4">
        <v>46027</v>
      </c>
      <c r="B2389" t="s">
        <v>1804</v>
      </c>
      <c r="C2389" t="s">
        <v>23</v>
      </c>
      <c r="D2389">
        <v>1</v>
      </c>
      <c r="E2389">
        <v>62000</v>
      </c>
      <c r="F2389">
        <f>Table2[[#This Row],[Đơn Giá Chuẩn]]*Table2[[#This Row],[Tổng số lượng bán]]</f>
        <v>62000</v>
      </c>
      <c r="G2389">
        <v>0</v>
      </c>
      <c r="H2389">
        <f>Table2[[#This Row],[Doanh số bán]]-Table2[[#This Row],[Chiết khấu]]</f>
        <v>62000</v>
      </c>
      <c r="K2389" t="s">
        <v>24</v>
      </c>
      <c r="L2389">
        <v>0</v>
      </c>
      <c r="M2389" t="s">
        <v>918</v>
      </c>
      <c r="N2389" t="s">
        <v>919</v>
      </c>
      <c r="O2389">
        <v>0</v>
      </c>
      <c r="P2389" t="s">
        <v>1745</v>
      </c>
      <c r="Q2389" t="s">
        <v>1746</v>
      </c>
      <c r="R2389" t="s">
        <v>29</v>
      </c>
      <c r="S2389" t="s">
        <v>30</v>
      </c>
      <c r="T2389" t="s">
        <v>922</v>
      </c>
      <c r="U2389" t="s">
        <v>923</v>
      </c>
      <c r="V2389" t="s">
        <v>33</v>
      </c>
    </row>
    <row r="2390" spans="1:22">
      <c r="A2390" s="4">
        <v>46027</v>
      </c>
      <c r="B2390" t="s">
        <v>1805</v>
      </c>
      <c r="C2390" t="s">
        <v>23</v>
      </c>
      <c r="D2390">
        <v>1</v>
      </c>
      <c r="E2390">
        <v>62000</v>
      </c>
      <c r="F2390">
        <f>Table2[[#This Row],[Đơn Giá Chuẩn]]*Table2[[#This Row],[Tổng số lượng bán]]</f>
        <v>62000</v>
      </c>
      <c r="G2390">
        <v>0</v>
      </c>
      <c r="H2390">
        <f>Table2[[#This Row],[Doanh số bán]]-Table2[[#This Row],[Chiết khấu]]</f>
        <v>62000</v>
      </c>
      <c r="K2390" t="s">
        <v>24</v>
      </c>
      <c r="L2390">
        <v>0</v>
      </c>
      <c r="M2390" t="s">
        <v>918</v>
      </c>
      <c r="N2390" t="s">
        <v>919</v>
      </c>
      <c r="O2390">
        <v>0</v>
      </c>
      <c r="P2390" t="s">
        <v>1806</v>
      </c>
      <c r="Q2390" t="s">
        <v>1807</v>
      </c>
      <c r="R2390" t="s">
        <v>29</v>
      </c>
      <c r="S2390" t="s">
        <v>30</v>
      </c>
      <c r="T2390" t="s">
        <v>922</v>
      </c>
      <c r="U2390" t="s">
        <v>923</v>
      </c>
      <c r="V2390" t="s">
        <v>33</v>
      </c>
    </row>
    <row r="2391" spans="1:22">
      <c r="A2391" s="4">
        <v>46035</v>
      </c>
      <c r="B2391" t="s">
        <v>1808</v>
      </c>
      <c r="C2391" t="s">
        <v>104</v>
      </c>
      <c r="D2391">
        <v>4</v>
      </c>
      <c r="E2391">
        <v>51000</v>
      </c>
      <c r="F2391">
        <f>Table2[[#This Row],[Đơn Giá Chuẩn]]*Table2[[#This Row],[Tổng số lượng bán]]</f>
        <v>204000</v>
      </c>
      <c r="G2391">
        <v>36296</v>
      </c>
      <c r="H2391">
        <f>Table2[[#This Row],[Doanh số bán]]-Table2[[#This Row],[Chiết khấu]]</f>
        <v>167704</v>
      </c>
      <c r="K2391" t="s">
        <v>24</v>
      </c>
      <c r="L2391">
        <v>1.7999999999999999E-2</v>
      </c>
      <c r="M2391" t="s">
        <v>918</v>
      </c>
      <c r="N2391" t="s">
        <v>919</v>
      </c>
      <c r="O2391">
        <v>7.1999999999999995E-2</v>
      </c>
      <c r="P2391" t="s">
        <v>1798</v>
      </c>
      <c r="Q2391" t="s">
        <v>1799</v>
      </c>
      <c r="R2391" t="s">
        <v>107</v>
      </c>
      <c r="S2391" t="s">
        <v>108</v>
      </c>
      <c r="T2391" t="s">
        <v>922</v>
      </c>
      <c r="U2391" t="s">
        <v>923</v>
      </c>
      <c r="V2391" t="s">
        <v>33</v>
      </c>
    </row>
    <row r="2392" spans="1:22">
      <c r="A2392" s="4">
        <v>46027</v>
      </c>
      <c r="B2392" t="s">
        <v>1809</v>
      </c>
      <c r="C2392" t="s">
        <v>23</v>
      </c>
      <c r="D2392">
        <v>1</v>
      </c>
      <c r="E2392">
        <v>67000</v>
      </c>
      <c r="F2392">
        <f>Table2[[#This Row],[Đơn Giá Chuẩn]]*Table2[[#This Row],[Tổng số lượng bán]]</f>
        <v>67000</v>
      </c>
      <c r="G2392">
        <v>0</v>
      </c>
      <c r="H2392">
        <f>Table2[[#This Row],[Doanh số bán]]-Table2[[#This Row],[Chiết khấu]]</f>
        <v>67000</v>
      </c>
      <c r="K2392" t="s">
        <v>24</v>
      </c>
      <c r="L2392">
        <v>0</v>
      </c>
      <c r="M2392" t="s">
        <v>918</v>
      </c>
      <c r="N2392" t="s">
        <v>919</v>
      </c>
      <c r="O2392">
        <v>0</v>
      </c>
      <c r="P2392" t="s">
        <v>1743</v>
      </c>
      <c r="Q2392" t="s">
        <v>1744</v>
      </c>
      <c r="R2392" t="s">
        <v>29</v>
      </c>
      <c r="S2392" t="s">
        <v>30</v>
      </c>
      <c r="T2392" t="s">
        <v>922</v>
      </c>
      <c r="U2392" t="s">
        <v>923</v>
      </c>
      <c r="V2392" t="s">
        <v>33</v>
      </c>
    </row>
    <row r="2393" spans="1:22">
      <c r="A2393" s="4">
        <v>46027</v>
      </c>
      <c r="B2393" t="s">
        <v>1809</v>
      </c>
      <c r="C2393" t="s">
        <v>23</v>
      </c>
      <c r="D2393">
        <v>1</v>
      </c>
      <c r="E2393">
        <v>62000</v>
      </c>
      <c r="F2393">
        <f>Table2[[#This Row],[Đơn Giá Chuẩn]]*Table2[[#This Row],[Tổng số lượng bán]]</f>
        <v>62000</v>
      </c>
      <c r="G2393">
        <v>0</v>
      </c>
      <c r="H2393">
        <f>Table2[[#This Row],[Doanh số bán]]-Table2[[#This Row],[Chiết khấu]]</f>
        <v>62000</v>
      </c>
      <c r="K2393" t="s">
        <v>24</v>
      </c>
      <c r="L2393">
        <v>0</v>
      </c>
      <c r="M2393" t="s">
        <v>918</v>
      </c>
      <c r="N2393" t="s">
        <v>919</v>
      </c>
      <c r="O2393">
        <v>0</v>
      </c>
      <c r="P2393" t="s">
        <v>1785</v>
      </c>
      <c r="Q2393" t="s">
        <v>1786</v>
      </c>
      <c r="R2393" t="s">
        <v>29</v>
      </c>
      <c r="S2393" t="s">
        <v>56</v>
      </c>
      <c r="T2393" t="s">
        <v>922</v>
      </c>
      <c r="U2393" t="s">
        <v>923</v>
      </c>
      <c r="V2393" t="s">
        <v>33</v>
      </c>
    </row>
    <row r="2394" spans="1:22">
      <c r="A2394" s="4">
        <v>46027</v>
      </c>
      <c r="B2394" t="s">
        <v>1809</v>
      </c>
      <c r="C2394" t="s">
        <v>23</v>
      </c>
      <c r="D2394">
        <v>1</v>
      </c>
      <c r="E2394">
        <v>52000</v>
      </c>
      <c r="F2394">
        <f>Table2[[#This Row],[Đơn Giá Chuẩn]]*Table2[[#This Row],[Tổng số lượng bán]]</f>
        <v>52000</v>
      </c>
      <c r="G2394">
        <v>0</v>
      </c>
      <c r="H2394">
        <f>Table2[[#This Row],[Doanh số bán]]-Table2[[#This Row],[Chiết khấu]]</f>
        <v>52000</v>
      </c>
      <c r="K2394" t="s">
        <v>24</v>
      </c>
      <c r="L2394">
        <v>0</v>
      </c>
      <c r="M2394" t="s">
        <v>918</v>
      </c>
      <c r="N2394" t="s">
        <v>919</v>
      </c>
      <c r="O2394">
        <v>0</v>
      </c>
      <c r="P2394" t="s">
        <v>1775</v>
      </c>
      <c r="Q2394" t="s">
        <v>1776</v>
      </c>
      <c r="R2394" t="s">
        <v>29</v>
      </c>
      <c r="S2394" t="s">
        <v>56</v>
      </c>
      <c r="T2394" t="s">
        <v>922</v>
      </c>
      <c r="U2394" t="s">
        <v>923</v>
      </c>
      <c r="V2394" t="s">
        <v>33</v>
      </c>
    </row>
    <row r="2395" spans="1:22">
      <c r="A2395" s="4">
        <v>46027</v>
      </c>
      <c r="B2395" t="s">
        <v>1809</v>
      </c>
      <c r="C2395" t="s">
        <v>23</v>
      </c>
      <c r="D2395">
        <v>1</v>
      </c>
      <c r="E2395">
        <v>62000</v>
      </c>
      <c r="F2395">
        <f>Table2[[#This Row],[Đơn Giá Chuẩn]]*Table2[[#This Row],[Tổng số lượng bán]]</f>
        <v>62000</v>
      </c>
      <c r="G2395">
        <v>0</v>
      </c>
      <c r="H2395">
        <f>Table2[[#This Row],[Doanh số bán]]-Table2[[#This Row],[Chiết khấu]]</f>
        <v>62000</v>
      </c>
      <c r="K2395" t="s">
        <v>24</v>
      </c>
      <c r="L2395">
        <v>0</v>
      </c>
      <c r="M2395" t="s">
        <v>918</v>
      </c>
      <c r="N2395" t="s">
        <v>919</v>
      </c>
      <c r="O2395">
        <v>0</v>
      </c>
      <c r="P2395" t="s">
        <v>1810</v>
      </c>
      <c r="Q2395" t="s">
        <v>1811</v>
      </c>
      <c r="R2395" t="s">
        <v>29</v>
      </c>
      <c r="S2395" t="s">
        <v>56</v>
      </c>
      <c r="T2395" t="s">
        <v>922</v>
      </c>
      <c r="U2395" t="s">
        <v>923</v>
      </c>
      <c r="V2395" t="s">
        <v>33</v>
      </c>
    </row>
    <row r="2396" spans="1:22">
      <c r="A2396" s="4">
        <v>46027</v>
      </c>
      <c r="B2396" t="s">
        <v>1812</v>
      </c>
      <c r="C2396" t="s">
        <v>23</v>
      </c>
      <c r="D2396">
        <v>1</v>
      </c>
      <c r="E2396">
        <v>51000</v>
      </c>
      <c r="F2396">
        <f>Table2[[#This Row],[Đơn Giá Chuẩn]]*Table2[[#This Row],[Tổng số lượng bán]]</f>
        <v>51000</v>
      </c>
      <c r="G2396">
        <v>0</v>
      </c>
      <c r="H2396">
        <f>Table2[[#This Row],[Doanh số bán]]-Table2[[#This Row],[Chiết khấu]]</f>
        <v>51000</v>
      </c>
      <c r="K2396" t="s">
        <v>24</v>
      </c>
      <c r="L2396">
        <v>0</v>
      </c>
      <c r="M2396" t="s">
        <v>918</v>
      </c>
      <c r="N2396" t="s">
        <v>919</v>
      </c>
      <c r="O2396">
        <v>0</v>
      </c>
      <c r="P2396" t="s">
        <v>1733</v>
      </c>
      <c r="Q2396" t="s">
        <v>1734</v>
      </c>
      <c r="R2396" t="s">
        <v>29</v>
      </c>
      <c r="S2396" t="s">
        <v>30</v>
      </c>
      <c r="T2396" t="s">
        <v>922</v>
      </c>
      <c r="U2396" t="s">
        <v>923</v>
      </c>
      <c r="V2396" t="s">
        <v>33</v>
      </c>
    </row>
    <row r="2397" spans="1:22">
      <c r="A2397" s="4">
        <v>46035</v>
      </c>
      <c r="B2397" t="s">
        <v>1813</v>
      </c>
      <c r="C2397" t="s">
        <v>104</v>
      </c>
      <c r="D2397">
        <v>3</v>
      </c>
      <c r="E2397">
        <v>51000</v>
      </c>
      <c r="F2397">
        <f>Table2[[#This Row],[Đơn Giá Chuẩn]]*Table2[[#This Row],[Tổng số lượng bán]]</f>
        <v>153000</v>
      </c>
      <c r="G2397">
        <v>0</v>
      </c>
      <c r="H2397">
        <f>Table2[[#This Row],[Doanh số bán]]-Table2[[#This Row],[Chiết khấu]]</f>
        <v>153000</v>
      </c>
      <c r="K2397" t="s">
        <v>24</v>
      </c>
      <c r="L2397">
        <v>1.7999999999999999E-2</v>
      </c>
      <c r="M2397" t="s">
        <v>918</v>
      </c>
      <c r="N2397" t="s">
        <v>919</v>
      </c>
      <c r="O2397">
        <v>5.3999999999999992E-2</v>
      </c>
      <c r="P2397" t="s">
        <v>1798</v>
      </c>
      <c r="Q2397" t="s">
        <v>1799</v>
      </c>
      <c r="R2397" t="s">
        <v>107</v>
      </c>
      <c r="S2397" t="s">
        <v>108</v>
      </c>
      <c r="T2397" t="s">
        <v>922</v>
      </c>
      <c r="U2397" t="s">
        <v>923</v>
      </c>
      <c r="V2397" t="s">
        <v>33</v>
      </c>
    </row>
    <row r="2398" spans="1:22">
      <c r="A2398" s="4">
        <v>46027</v>
      </c>
      <c r="B2398" t="s">
        <v>1814</v>
      </c>
      <c r="C2398" t="s">
        <v>23</v>
      </c>
      <c r="D2398">
        <v>1</v>
      </c>
      <c r="E2398">
        <v>62000</v>
      </c>
      <c r="F2398">
        <f>Table2[[#This Row],[Đơn Giá Chuẩn]]*Table2[[#This Row],[Tổng số lượng bán]]</f>
        <v>62000</v>
      </c>
      <c r="G2398">
        <v>55556</v>
      </c>
      <c r="H2398">
        <f>Table2[[#This Row],[Doanh số bán]]-Table2[[#This Row],[Chiết khấu]]</f>
        <v>6444</v>
      </c>
      <c r="K2398" t="s">
        <v>24</v>
      </c>
      <c r="L2398">
        <v>0</v>
      </c>
      <c r="M2398" t="s">
        <v>918</v>
      </c>
      <c r="N2398" t="s">
        <v>919</v>
      </c>
      <c r="O2398">
        <v>0</v>
      </c>
      <c r="P2398" t="s">
        <v>1815</v>
      </c>
      <c r="Q2398" t="s">
        <v>1816</v>
      </c>
      <c r="R2398" t="s">
        <v>29</v>
      </c>
      <c r="S2398" t="s">
        <v>30</v>
      </c>
      <c r="T2398" t="s">
        <v>922</v>
      </c>
      <c r="U2398" t="s">
        <v>923</v>
      </c>
      <c r="V2398" t="s">
        <v>33</v>
      </c>
    </row>
    <row r="2399" spans="1:22">
      <c r="A2399" s="4">
        <v>46027</v>
      </c>
      <c r="B2399" t="s">
        <v>1817</v>
      </c>
      <c r="C2399" t="s">
        <v>23</v>
      </c>
      <c r="D2399">
        <v>1</v>
      </c>
      <c r="E2399">
        <v>62000</v>
      </c>
      <c r="F2399">
        <f>Table2[[#This Row],[Đơn Giá Chuẩn]]*Table2[[#This Row],[Tổng số lượng bán]]</f>
        <v>62000</v>
      </c>
      <c r="G2399">
        <v>0</v>
      </c>
      <c r="H2399">
        <f>Table2[[#This Row],[Doanh số bán]]-Table2[[#This Row],[Chiết khấu]]</f>
        <v>62000</v>
      </c>
      <c r="K2399" t="s">
        <v>24</v>
      </c>
      <c r="L2399">
        <v>0</v>
      </c>
      <c r="M2399" t="s">
        <v>918</v>
      </c>
      <c r="N2399" t="s">
        <v>919</v>
      </c>
      <c r="O2399">
        <v>0</v>
      </c>
      <c r="P2399" t="s">
        <v>1745</v>
      </c>
      <c r="Q2399" t="s">
        <v>1746</v>
      </c>
      <c r="R2399" t="s">
        <v>29</v>
      </c>
      <c r="S2399" t="s">
        <v>30</v>
      </c>
      <c r="T2399" t="s">
        <v>922</v>
      </c>
      <c r="U2399" t="s">
        <v>923</v>
      </c>
      <c r="V2399" t="s">
        <v>33</v>
      </c>
    </row>
    <row r="2400" spans="1:22">
      <c r="A2400" s="4">
        <v>46027</v>
      </c>
      <c r="B2400" t="s">
        <v>1818</v>
      </c>
      <c r="C2400" t="s">
        <v>23</v>
      </c>
      <c r="D2400">
        <v>1</v>
      </c>
      <c r="E2400">
        <v>62000</v>
      </c>
      <c r="F2400">
        <f>Table2[[#This Row],[Đơn Giá Chuẩn]]*Table2[[#This Row],[Tổng số lượng bán]]</f>
        <v>62000</v>
      </c>
      <c r="G2400">
        <v>55556</v>
      </c>
      <c r="H2400">
        <f>Table2[[#This Row],[Doanh số bán]]-Table2[[#This Row],[Chiết khấu]]</f>
        <v>6444</v>
      </c>
      <c r="K2400" t="s">
        <v>24</v>
      </c>
      <c r="L2400">
        <v>0</v>
      </c>
      <c r="M2400" t="s">
        <v>918</v>
      </c>
      <c r="N2400" t="s">
        <v>919</v>
      </c>
      <c r="O2400">
        <v>0</v>
      </c>
      <c r="P2400" t="s">
        <v>1785</v>
      </c>
      <c r="Q2400" t="s">
        <v>1786</v>
      </c>
      <c r="R2400" t="s">
        <v>29</v>
      </c>
      <c r="S2400" t="s">
        <v>56</v>
      </c>
      <c r="T2400" t="s">
        <v>922</v>
      </c>
      <c r="U2400" t="s">
        <v>923</v>
      </c>
      <c r="V2400" t="s">
        <v>33</v>
      </c>
    </row>
    <row r="2401" spans="1:22">
      <c r="A2401" s="4">
        <v>46027</v>
      </c>
      <c r="B2401" t="s">
        <v>1819</v>
      </c>
      <c r="C2401" t="s">
        <v>23</v>
      </c>
      <c r="D2401">
        <v>1</v>
      </c>
      <c r="E2401">
        <v>51000</v>
      </c>
      <c r="F2401">
        <f>Table2[[#This Row],[Đơn Giá Chuẩn]]*Table2[[#This Row],[Tổng số lượng bán]]</f>
        <v>51000</v>
      </c>
      <c r="G2401">
        <v>0</v>
      </c>
      <c r="H2401">
        <f>Table2[[#This Row],[Doanh số bán]]-Table2[[#This Row],[Chiết khấu]]</f>
        <v>51000</v>
      </c>
      <c r="K2401" t="s">
        <v>24</v>
      </c>
      <c r="L2401">
        <v>0</v>
      </c>
      <c r="M2401" t="s">
        <v>918</v>
      </c>
      <c r="N2401" t="s">
        <v>919</v>
      </c>
      <c r="O2401">
        <v>0</v>
      </c>
      <c r="P2401" t="s">
        <v>1733</v>
      </c>
      <c r="Q2401" t="s">
        <v>1734</v>
      </c>
      <c r="R2401" t="s">
        <v>29</v>
      </c>
      <c r="S2401" t="s">
        <v>30</v>
      </c>
      <c r="T2401" t="s">
        <v>922</v>
      </c>
      <c r="U2401" t="s">
        <v>923</v>
      </c>
      <c r="V2401" t="s">
        <v>33</v>
      </c>
    </row>
    <row r="2402" spans="1:22">
      <c r="A2402" s="4">
        <v>46027</v>
      </c>
      <c r="B2402" t="s">
        <v>1819</v>
      </c>
      <c r="C2402" t="s">
        <v>23</v>
      </c>
      <c r="D2402">
        <v>1</v>
      </c>
      <c r="E2402">
        <v>47000</v>
      </c>
      <c r="F2402">
        <f>Table2[[#This Row],[Đơn Giá Chuẩn]]*Table2[[#This Row],[Tổng số lượng bán]]</f>
        <v>47000</v>
      </c>
      <c r="G2402">
        <v>0</v>
      </c>
      <c r="H2402">
        <f>Table2[[#This Row],[Doanh số bán]]-Table2[[#This Row],[Chiết khấu]]</f>
        <v>47000</v>
      </c>
      <c r="K2402" t="s">
        <v>24</v>
      </c>
      <c r="L2402">
        <v>0</v>
      </c>
      <c r="M2402" t="s">
        <v>918</v>
      </c>
      <c r="N2402" t="s">
        <v>919</v>
      </c>
      <c r="O2402">
        <v>0</v>
      </c>
      <c r="P2402" t="s">
        <v>1740</v>
      </c>
      <c r="Q2402" t="s">
        <v>1741</v>
      </c>
      <c r="R2402" t="s">
        <v>29</v>
      </c>
      <c r="S2402" t="s">
        <v>30</v>
      </c>
      <c r="T2402" t="s">
        <v>922</v>
      </c>
      <c r="U2402" t="s">
        <v>923</v>
      </c>
      <c r="V2402" t="s">
        <v>33</v>
      </c>
    </row>
    <row r="2403" spans="1:22">
      <c r="A2403" s="4">
        <v>46027</v>
      </c>
      <c r="B2403" t="s">
        <v>1820</v>
      </c>
      <c r="C2403" t="s">
        <v>23</v>
      </c>
      <c r="D2403">
        <v>1</v>
      </c>
      <c r="E2403">
        <v>47000</v>
      </c>
      <c r="F2403">
        <f>Table2[[#This Row],[Đơn Giá Chuẩn]]*Table2[[#This Row],[Tổng số lượng bán]]</f>
        <v>47000</v>
      </c>
      <c r="G2403">
        <v>8333</v>
      </c>
      <c r="H2403">
        <f>Table2[[#This Row],[Doanh số bán]]-Table2[[#This Row],[Chiết khấu]]</f>
        <v>38667</v>
      </c>
      <c r="K2403" t="s">
        <v>24</v>
      </c>
      <c r="L2403">
        <v>0</v>
      </c>
      <c r="M2403" t="s">
        <v>918</v>
      </c>
      <c r="N2403" t="s">
        <v>919</v>
      </c>
      <c r="O2403">
        <v>0</v>
      </c>
      <c r="P2403" t="s">
        <v>1740</v>
      </c>
      <c r="Q2403" t="s">
        <v>1741</v>
      </c>
      <c r="R2403" t="s">
        <v>29</v>
      </c>
      <c r="S2403" t="s">
        <v>30</v>
      </c>
      <c r="T2403" t="s">
        <v>922</v>
      </c>
      <c r="U2403" t="s">
        <v>923</v>
      </c>
      <c r="V2403" t="s">
        <v>33</v>
      </c>
    </row>
    <row r="2404" spans="1:22">
      <c r="A2404" s="4">
        <v>46027</v>
      </c>
      <c r="B2404" t="s">
        <v>1821</v>
      </c>
      <c r="C2404" t="s">
        <v>23</v>
      </c>
      <c r="D2404">
        <v>1</v>
      </c>
      <c r="E2404">
        <v>47000</v>
      </c>
      <c r="F2404">
        <f>Table2[[#This Row],[Đơn Giá Chuẩn]]*Table2[[#This Row],[Tổng số lượng bán]]</f>
        <v>47000</v>
      </c>
      <c r="G2404">
        <v>0</v>
      </c>
      <c r="H2404">
        <f>Table2[[#This Row],[Doanh số bán]]-Table2[[#This Row],[Chiết khấu]]</f>
        <v>47000</v>
      </c>
      <c r="K2404" t="s">
        <v>24</v>
      </c>
      <c r="L2404">
        <v>0</v>
      </c>
      <c r="M2404" t="s">
        <v>918</v>
      </c>
      <c r="N2404" t="s">
        <v>919</v>
      </c>
      <c r="O2404">
        <v>0</v>
      </c>
      <c r="P2404" t="s">
        <v>1740</v>
      </c>
      <c r="Q2404" t="s">
        <v>1741</v>
      </c>
      <c r="R2404" t="s">
        <v>29</v>
      </c>
      <c r="S2404" t="s">
        <v>30</v>
      </c>
      <c r="T2404" t="s">
        <v>922</v>
      </c>
      <c r="U2404" t="s">
        <v>923</v>
      </c>
      <c r="V2404" t="s">
        <v>33</v>
      </c>
    </row>
    <row r="2405" spans="1:22">
      <c r="A2405" s="4">
        <v>46027</v>
      </c>
      <c r="B2405" t="s">
        <v>1822</v>
      </c>
      <c r="C2405" t="s">
        <v>23</v>
      </c>
      <c r="D2405">
        <v>1</v>
      </c>
      <c r="E2405">
        <v>67000</v>
      </c>
      <c r="F2405">
        <f>Table2[[#This Row],[Đơn Giá Chuẩn]]*Table2[[#This Row],[Tổng số lượng bán]]</f>
        <v>67000</v>
      </c>
      <c r="G2405">
        <v>0</v>
      </c>
      <c r="H2405">
        <f>Table2[[#This Row],[Doanh số bán]]-Table2[[#This Row],[Chiết khấu]]</f>
        <v>67000</v>
      </c>
      <c r="K2405" t="s">
        <v>24</v>
      </c>
      <c r="L2405">
        <v>0</v>
      </c>
      <c r="M2405" t="s">
        <v>918</v>
      </c>
      <c r="N2405" t="s">
        <v>919</v>
      </c>
      <c r="O2405">
        <v>0</v>
      </c>
      <c r="P2405" t="s">
        <v>1749</v>
      </c>
      <c r="Q2405" t="s">
        <v>1750</v>
      </c>
      <c r="R2405" t="s">
        <v>29</v>
      </c>
      <c r="S2405" t="s">
        <v>56</v>
      </c>
      <c r="T2405" t="s">
        <v>922</v>
      </c>
      <c r="U2405" t="s">
        <v>923</v>
      </c>
      <c r="V2405" t="s">
        <v>33</v>
      </c>
    </row>
    <row r="2406" spans="1:22">
      <c r="A2406" s="4">
        <v>46027</v>
      </c>
      <c r="B2406" t="s">
        <v>942</v>
      </c>
      <c r="C2406" t="s">
        <v>23</v>
      </c>
      <c r="D2406">
        <v>1</v>
      </c>
      <c r="E2406">
        <v>42000</v>
      </c>
      <c r="F2406">
        <f>Table2[[#This Row],[Đơn Giá Chuẩn]]*Table2[[#This Row],[Tổng số lượng bán]]</f>
        <v>42000</v>
      </c>
      <c r="G2406">
        <v>0</v>
      </c>
      <c r="H2406">
        <f>Table2[[#This Row],[Doanh số bán]]-Table2[[#This Row],[Chiết khấu]]</f>
        <v>42000</v>
      </c>
      <c r="K2406" t="s">
        <v>24</v>
      </c>
      <c r="L2406">
        <v>0</v>
      </c>
      <c r="M2406" t="s">
        <v>918</v>
      </c>
      <c r="N2406" t="s">
        <v>919</v>
      </c>
      <c r="O2406">
        <v>0</v>
      </c>
      <c r="P2406" t="s">
        <v>1771</v>
      </c>
      <c r="Q2406" t="s">
        <v>1772</v>
      </c>
      <c r="R2406" t="s">
        <v>29</v>
      </c>
      <c r="S2406" t="s">
        <v>30</v>
      </c>
      <c r="T2406" t="s">
        <v>922</v>
      </c>
      <c r="U2406" t="s">
        <v>923</v>
      </c>
      <c r="V2406" t="s">
        <v>33</v>
      </c>
    </row>
    <row r="2407" spans="1:22">
      <c r="A2407" s="4">
        <v>46037</v>
      </c>
      <c r="B2407" t="s">
        <v>1823</v>
      </c>
      <c r="C2407" t="s">
        <v>104</v>
      </c>
      <c r="D2407">
        <v>1</v>
      </c>
      <c r="E2407">
        <v>152000</v>
      </c>
      <c r="F2407">
        <f>Table2[[#This Row],[Đơn Giá Chuẩn]]*Table2[[#This Row],[Tổng số lượng bán]]</f>
        <v>152000</v>
      </c>
      <c r="G2407">
        <v>0</v>
      </c>
      <c r="H2407">
        <f>Table2[[#This Row],[Doanh số bán]]-Table2[[#This Row],[Chiết khấu]]</f>
        <v>152000</v>
      </c>
      <c r="K2407" t="s">
        <v>24</v>
      </c>
      <c r="L2407">
        <v>0.1</v>
      </c>
      <c r="M2407" t="s">
        <v>918</v>
      </c>
      <c r="N2407" t="s">
        <v>919</v>
      </c>
      <c r="O2407">
        <v>0.1</v>
      </c>
      <c r="P2407" t="s">
        <v>1575</v>
      </c>
      <c r="Q2407" t="s">
        <v>1576</v>
      </c>
      <c r="R2407" t="s">
        <v>41</v>
      </c>
      <c r="S2407" t="s">
        <v>42</v>
      </c>
      <c r="T2407" t="s">
        <v>922</v>
      </c>
      <c r="U2407" t="s">
        <v>923</v>
      </c>
      <c r="V2407" t="s">
        <v>33</v>
      </c>
    </row>
    <row r="2408" spans="1:22">
      <c r="A2408" s="4">
        <v>46041</v>
      </c>
      <c r="B2408" t="s">
        <v>1824</v>
      </c>
      <c r="C2408" t="s">
        <v>104</v>
      </c>
      <c r="D2408">
        <v>2</v>
      </c>
      <c r="E2408">
        <v>51000</v>
      </c>
      <c r="F2408">
        <f>Table2[[#This Row],[Đơn Giá Chuẩn]]*Table2[[#This Row],[Tổng số lượng bán]]</f>
        <v>102000</v>
      </c>
      <c r="G2408">
        <v>0</v>
      </c>
      <c r="H2408">
        <f>Table2[[#This Row],[Doanh số bán]]-Table2[[#This Row],[Chiết khấu]]</f>
        <v>102000</v>
      </c>
      <c r="K2408" t="s">
        <v>24</v>
      </c>
      <c r="L2408">
        <v>1.7999999999999999E-2</v>
      </c>
      <c r="M2408" t="s">
        <v>918</v>
      </c>
      <c r="N2408" t="s">
        <v>919</v>
      </c>
      <c r="O2408">
        <v>3.5999999999999997E-2</v>
      </c>
      <c r="P2408" t="s">
        <v>1798</v>
      </c>
      <c r="Q2408" t="s">
        <v>1799</v>
      </c>
      <c r="R2408" t="s">
        <v>107</v>
      </c>
      <c r="S2408" t="s">
        <v>108</v>
      </c>
      <c r="T2408" t="s">
        <v>922</v>
      </c>
      <c r="U2408" t="s">
        <v>923</v>
      </c>
      <c r="V2408" t="s">
        <v>33</v>
      </c>
    </row>
    <row r="2409" spans="1:22">
      <c r="A2409" s="4">
        <v>46027</v>
      </c>
      <c r="B2409" t="s">
        <v>1825</v>
      </c>
      <c r="C2409" t="s">
        <v>23</v>
      </c>
      <c r="D2409">
        <v>1</v>
      </c>
      <c r="E2409">
        <v>52000</v>
      </c>
      <c r="F2409">
        <f>Table2[[#This Row],[Đơn Giá Chuẩn]]*Table2[[#This Row],[Tổng số lượng bán]]</f>
        <v>52000</v>
      </c>
      <c r="G2409">
        <v>0</v>
      </c>
      <c r="H2409">
        <f>Table2[[#This Row],[Doanh số bán]]-Table2[[#This Row],[Chiết khấu]]</f>
        <v>52000</v>
      </c>
      <c r="K2409" t="s">
        <v>24</v>
      </c>
      <c r="L2409">
        <v>0</v>
      </c>
      <c r="M2409" t="s">
        <v>918</v>
      </c>
      <c r="N2409" t="s">
        <v>919</v>
      </c>
      <c r="O2409">
        <v>0</v>
      </c>
      <c r="P2409" t="s">
        <v>1730</v>
      </c>
      <c r="Q2409" t="s">
        <v>1731</v>
      </c>
      <c r="R2409" t="s">
        <v>29</v>
      </c>
      <c r="S2409" t="s">
        <v>30</v>
      </c>
      <c r="T2409" t="s">
        <v>922</v>
      </c>
      <c r="U2409" t="s">
        <v>923</v>
      </c>
      <c r="V2409" t="s">
        <v>33</v>
      </c>
    </row>
    <row r="2410" spans="1:22">
      <c r="A2410" s="4">
        <v>46027</v>
      </c>
      <c r="B2410" t="s">
        <v>1826</v>
      </c>
      <c r="C2410" t="s">
        <v>23</v>
      </c>
      <c r="D2410">
        <v>1</v>
      </c>
      <c r="E2410">
        <v>62000</v>
      </c>
      <c r="F2410">
        <f>Table2[[#This Row],[Đơn Giá Chuẩn]]*Table2[[#This Row],[Tổng số lượng bán]]</f>
        <v>62000</v>
      </c>
      <c r="G2410">
        <v>55556</v>
      </c>
      <c r="H2410">
        <f>Table2[[#This Row],[Doanh số bán]]-Table2[[#This Row],[Chiết khấu]]</f>
        <v>6444</v>
      </c>
      <c r="K2410" t="s">
        <v>24</v>
      </c>
      <c r="L2410">
        <v>0</v>
      </c>
      <c r="M2410" t="s">
        <v>918</v>
      </c>
      <c r="N2410" t="s">
        <v>919</v>
      </c>
      <c r="O2410">
        <v>0</v>
      </c>
      <c r="P2410" t="s">
        <v>1785</v>
      </c>
      <c r="Q2410" t="s">
        <v>1786</v>
      </c>
      <c r="R2410" t="s">
        <v>29</v>
      </c>
      <c r="S2410" t="s">
        <v>56</v>
      </c>
      <c r="T2410" t="s">
        <v>922</v>
      </c>
      <c r="U2410" t="s">
        <v>923</v>
      </c>
      <c r="V2410" t="s">
        <v>33</v>
      </c>
    </row>
    <row r="2411" spans="1:22">
      <c r="A2411" s="4">
        <v>46027</v>
      </c>
      <c r="B2411" t="s">
        <v>1827</v>
      </c>
      <c r="C2411" t="s">
        <v>23</v>
      </c>
      <c r="D2411">
        <v>1</v>
      </c>
      <c r="E2411">
        <v>62000</v>
      </c>
      <c r="F2411">
        <f>Table2[[#This Row],[Đơn Giá Chuẩn]]*Table2[[#This Row],[Tổng số lượng bán]]</f>
        <v>62000</v>
      </c>
      <c r="G2411">
        <v>0</v>
      </c>
      <c r="H2411">
        <f>Table2[[#This Row],[Doanh số bán]]-Table2[[#This Row],[Chiết khấu]]</f>
        <v>62000</v>
      </c>
      <c r="K2411" t="s">
        <v>24</v>
      </c>
      <c r="L2411">
        <v>0</v>
      </c>
      <c r="M2411" t="s">
        <v>918</v>
      </c>
      <c r="N2411" t="s">
        <v>919</v>
      </c>
      <c r="O2411">
        <v>0</v>
      </c>
      <c r="P2411" t="s">
        <v>1745</v>
      </c>
      <c r="Q2411" t="s">
        <v>1746</v>
      </c>
      <c r="R2411" t="s">
        <v>29</v>
      </c>
      <c r="S2411" t="s">
        <v>30</v>
      </c>
      <c r="T2411" t="s">
        <v>922</v>
      </c>
      <c r="U2411" t="s">
        <v>923</v>
      </c>
      <c r="V2411" t="s">
        <v>33</v>
      </c>
    </row>
    <row r="2412" spans="1:22">
      <c r="A2412" s="4">
        <v>46043</v>
      </c>
      <c r="B2412" t="s">
        <v>1828</v>
      </c>
      <c r="C2412" t="s">
        <v>104</v>
      </c>
      <c r="D2412">
        <v>4</v>
      </c>
      <c r="E2412">
        <v>51000</v>
      </c>
      <c r="F2412">
        <f>Table2[[#This Row],[Đơn Giá Chuẩn]]*Table2[[#This Row],[Tổng số lượng bán]]</f>
        <v>204000</v>
      </c>
      <c r="G2412">
        <v>36296</v>
      </c>
      <c r="H2412">
        <f>Table2[[#This Row],[Doanh số bán]]-Table2[[#This Row],[Chiết khấu]]</f>
        <v>167704</v>
      </c>
      <c r="K2412" t="s">
        <v>24</v>
      </c>
      <c r="L2412">
        <v>1.7999999999999999E-2</v>
      </c>
      <c r="M2412" t="s">
        <v>918</v>
      </c>
      <c r="N2412" t="s">
        <v>919</v>
      </c>
      <c r="O2412">
        <v>7.1999999999999995E-2</v>
      </c>
      <c r="P2412" t="s">
        <v>1798</v>
      </c>
      <c r="Q2412" t="s">
        <v>1799</v>
      </c>
      <c r="R2412" t="s">
        <v>107</v>
      </c>
      <c r="S2412" t="s">
        <v>108</v>
      </c>
      <c r="T2412" t="s">
        <v>922</v>
      </c>
      <c r="U2412" t="s">
        <v>923</v>
      </c>
      <c r="V2412" t="s">
        <v>33</v>
      </c>
    </row>
    <row r="2413" spans="1:22">
      <c r="A2413" s="4">
        <v>46045</v>
      </c>
      <c r="B2413" t="s">
        <v>1829</v>
      </c>
      <c r="C2413" t="s">
        <v>104</v>
      </c>
      <c r="D2413">
        <v>1</v>
      </c>
      <c r="E2413">
        <v>152000</v>
      </c>
      <c r="F2413">
        <f>Table2[[#This Row],[Đơn Giá Chuẩn]]*Table2[[#This Row],[Tổng số lượng bán]]</f>
        <v>152000</v>
      </c>
      <c r="G2413">
        <v>0</v>
      </c>
      <c r="H2413">
        <f>Table2[[#This Row],[Doanh số bán]]-Table2[[#This Row],[Chiết khấu]]</f>
        <v>152000</v>
      </c>
      <c r="K2413" t="s">
        <v>24</v>
      </c>
      <c r="L2413">
        <v>0.1</v>
      </c>
      <c r="M2413" t="s">
        <v>918</v>
      </c>
      <c r="N2413" t="s">
        <v>919</v>
      </c>
      <c r="O2413">
        <v>0.1</v>
      </c>
      <c r="P2413" t="s">
        <v>1494</v>
      </c>
      <c r="Q2413" t="s">
        <v>1495</v>
      </c>
      <c r="R2413" t="s">
        <v>41</v>
      </c>
      <c r="S2413" t="s">
        <v>42</v>
      </c>
      <c r="T2413" t="s">
        <v>922</v>
      </c>
      <c r="U2413" t="s">
        <v>923</v>
      </c>
      <c r="V2413" t="s">
        <v>33</v>
      </c>
    </row>
    <row r="2414" spans="1:22">
      <c r="A2414" s="4">
        <v>46027</v>
      </c>
      <c r="B2414" t="s">
        <v>1830</v>
      </c>
      <c r="C2414" t="s">
        <v>23</v>
      </c>
      <c r="D2414">
        <v>3</v>
      </c>
      <c r="E2414">
        <v>62000</v>
      </c>
      <c r="F2414">
        <f>Table2[[#This Row],[Đơn Giá Chuẩn]]*Table2[[#This Row],[Tổng số lượng bán]]</f>
        <v>186000</v>
      </c>
      <c r="G2414">
        <v>0</v>
      </c>
      <c r="H2414">
        <f>Table2[[#This Row],[Doanh số bán]]-Table2[[#This Row],[Chiết khấu]]</f>
        <v>186000</v>
      </c>
      <c r="K2414" t="s">
        <v>24</v>
      </c>
      <c r="L2414">
        <v>0</v>
      </c>
      <c r="M2414" t="s">
        <v>918</v>
      </c>
      <c r="N2414" t="s">
        <v>919</v>
      </c>
      <c r="O2414">
        <v>0</v>
      </c>
      <c r="P2414" t="s">
        <v>1745</v>
      </c>
      <c r="Q2414" t="s">
        <v>1746</v>
      </c>
      <c r="R2414" t="s">
        <v>29</v>
      </c>
      <c r="S2414" t="s">
        <v>30</v>
      </c>
      <c r="T2414" t="s">
        <v>922</v>
      </c>
      <c r="U2414" t="s">
        <v>923</v>
      </c>
      <c r="V2414" t="s">
        <v>33</v>
      </c>
    </row>
    <row r="2415" spans="1:22">
      <c r="A2415" s="4">
        <v>46027</v>
      </c>
      <c r="B2415" t="s">
        <v>1831</v>
      </c>
      <c r="C2415" t="s">
        <v>23</v>
      </c>
      <c r="D2415">
        <v>1</v>
      </c>
      <c r="E2415">
        <v>67000</v>
      </c>
      <c r="F2415">
        <f>Table2[[#This Row],[Đơn Giá Chuẩn]]*Table2[[#This Row],[Tổng số lượng bán]]</f>
        <v>67000</v>
      </c>
      <c r="G2415">
        <v>0</v>
      </c>
      <c r="H2415">
        <f>Table2[[#This Row],[Doanh số bán]]-Table2[[#This Row],[Chiết khấu]]</f>
        <v>67000</v>
      </c>
      <c r="K2415" t="s">
        <v>24</v>
      </c>
      <c r="L2415">
        <v>0</v>
      </c>
      <c r="M2415" t="s">
        <v>918</v>
      </c>
      <c r="N2415" t="s">
        <v>919</v>
      </c>
      <c r="O2415">
        <v>0</v>
      </c>
      <c r="P2415" t="s">
        <v>1832</v>
      </c>
      <c r="Q2415" t="s">
        <v>1833</v>
      </c>
      <c r="R2415" t="s">
        <v>29</v>
      </c>
      <c r="S2415" t="s">
        <v>68</v>
      </c>
      <c r="T2415" t="s">
        <v>922</v>
      </c>
      <c r="U2415" t="s">
        <v>923</v>
      </c>
      <c r="V2415" t="s">
        <v>33</v>
      </c>
    </row>
    <row r="2416" spans="1:22">
      <c r="A2416" s="4">
        <v>46045</v>
      </c>
      <c r="B2416" t="s">
        <v>1829</v>
      </c>
      <c r="C2416" t="s">
        <v>104</v>
      </c>
      <c r="D2416">
        <v>1</v>
      </c>
      <c r="E2416">
        <v>152000</v>
      </c>
      <c r="F2416">
        <f>Table2[[#This Row],[Đơn Giá Chuẩn]]*Table2[[#This Row],[Tổng số lượng bán]]</f>
        <v>152000</v>
      </c>
      <c r="G2416">
        <v>0</v>
      </c>
      <c r="H2416">
        <f>Table2[[#This Row],[Doanh số bán]]-Table2[[#This Row],[Chiết khấu]]</f>
        <v>152000</v>
      </c>
      <c r="K2416" t="s">
        <v>24</v>
      </c>
      <c r="L2416">
        <v>0.1</v>
      </c>
      <c r="M2416" t="s">
        <v>918</v>
      </c>
      <c r="N2416" t="s">
        <v>919</v>
      </c>
      <c r="O2416">
        <v>0.1</v>
      </c>
      <c r="P2416" t="s">
        <v>1575</v>
      </c>
      <c r="Q2416" t="s">
        <v>1576</v>
      </c>
      <c r="R2416" t="s">
        <v>41</v>
      </c>
      <c r="S2416" t="s">
        <v>42</v>
      </c>
      <c r="T2416" t="s">
        <v>922</v>
      </c>
      <c r="U2416" t="s">
        <v>923</v>
      </c>
      <c r="V2416" t="s">
        <v>33</v>
      </c>
    </row>
    <row r="2417" spans="1:22">
      <c r="A2417" s="4">
        <v>46049</v>
      </c>
      <c r="B2417" t="s">
        <v>1014</v>
      </c>
      <c r="C2417" t="s">
        <v>104</v>
      </c>
      <c r="D2417">
        <v>1</v>
      </c>
      <c r="E2417">
        <v>152000</v>
      </c>
      <c r="F2417">
        <f>Table2[[#This Row],[Đơn Giá Chuẩn]]*Table2[[#This Row],[Tổng số lượng bán]]</f>
        <v>152000</v>
      </c>
      <c r="G2417">
        <v>0</v>
      </c>
      <c r="H2417">
        <f>Table2[[#This Row],[Doanh số bán]]-Table2[[#This Row],[Chiết khấu]]</f>
        <v>152000</v>
      </c>
      <c r="K2417" t="s">
        <v>24</v>
      </c>
      <c r="L2417">
        <v>0.1</v>
      </c>
      <c r="M2417" t="s">
        <v>918</v>
      </c>
      <c r="N2417" t="s">
        <v>919</v>
      </c>
      <c r="O2417">
        <v>0.1</v>
      </c>
      <c r="P2417" t="s">
        <v>1494</v>
      </c>
      <c r="Q2417" t="s">
        <v>1495</v>
      </c>
      <c r="R2417" t="s">
        <v>41</v>
      </c>
      <c r="S2417" t="s">
        <v>42</v>
      </c>
      <c r="T2417" t="s">
        <v>922</v>
      </c>
      <c r="U2417" t="s">
        <v>923</v>
      </c>
      <c r="V2417" t="s">
        <v>33</v>
      </c>
    </row>
    <row r="2418" spans="1:22">
      <c r="A2418" s="4">
        <v>46027</v>
      </c>
      <c r="B2418" t="s">
        <v>1834</v>
      </c>
      <c r="C2418" t="s">
        <v>155</v>
      </c>
      <c r="D2418">
        <v>1</v>
      </c>
      <c r="E2418">
        <v>152000</v>
      </c>
      <c r="F2418">
        <f>Table2[[#This Row],[Đơn Giá Chuẩn]]*Table2[[#This Row],[Tổng số lượng bán]]</f>
        <v>152000</v>
      </c>
      <c r="G2418">
        <v>0</v>
      </c>
      <c r="H2418">
        <f>Table2[[#This Row],[Doanh số bán]]-Table2[[#This Row],[Chiết khấu]]</f>
        <v>152000</v>
      </c>
      <c r="K2418" t="s">
        <v>24</v>
      </c>
      <c r="L2418">
        <v>0.2</v>
      </c>
      <c r="M2418" t="s">
        <v>918</v>
      </c>
      <c r="N2418" t="s">
        <v>919</v>
      </c>
      <c r="O2418">
        <v>0.2</v>
      </c>
      <c r="P2418" t="s">
        <v>156</v>
      </c>
      <c r="Q2418" t="s">
        <v>157</v>
      </c>
      <c r="R2418" t="s">
        <v>107</v>
      </c>
      <c r="S2418" t="s">
        <v>108</v>
      </c>
      <c r="T2418" t="s">
        <v>922</v>
      </c>
      <c r="U2418" t="s">
        <v>923</v>
      </c>
      <c r="V2418" t="s">
        <v>33</v>
      </c>
    </row>
    <row r="2419" spans="1:22">
      <c r="A2419" s="4">
        <v>46027</v>
      </c>
      <c r="B2419" t="s">
        <v>1835</v>
      </c>
      <c r="C2419" t="s">
        <v>23</v>
      </c>
      <c r="D2419">
        <v>2</v>
      </c>
      <c r="E2419">
        <v>67000</v>
      </c>
      <c r="F2419">
        <f>Table2[[#This Row],[Đơn Giá Chuẩn]]*Table2[[#This Row],[Tổng số lượng bán]]</f>
        <v>134000</v>
      </c>
      <c r="G2419">
        <v>0</v>
      </c>
      <c r="H2419">
        <f>Table2[[#This Row],[Doanh số bán]]-Table2[[#This Row],[Chiết khấu]]</f>
        <v>134000</v>
      </c>
      <c r="K2419" t="s">
        <v>24</v>
      </c>
      <c r="L2419">
        <v>0</v>
      </c>
      <c r="M2419" t="s">
        <v>918</v>
      </c>
      <c r="N2419" t="s">
        <v>919</v>
      </c>
      <c r="O2419">
        <v>0</v>
      </c>
      <c r="P2419" t="s">
        <v>1743</v>
      </c>
      <c r="Q2419" t="s">
        <v>1744</v>
      </c>
      <c r="R2419" t="s">
        <v>29</v>
      </c>
      <c r="S2419" t="s">
        <v>30</v>
      </c>
      <c r="T2419" t="s">
        <v>922</v>
      </c>
      <c r="U2419" t="s">
        <v>923</v>
      </c>
      <c r="V2419" t="s">
        <v>33</v>
      </c>
    </row>
    <row r="2420" spans="1:22">
      <c r="A2420" s="4">
        <v>46027</v>
      </c>
      <c r="B2420" t="s">
        <v>1836</v>
      </c>
      <c r="C2420" t="s">
        <v>23</v>
      </c>
      <c r="D2420">
        <v>1</v>
      </c>
      <c r="E2420">
        <v>47000</v>
      </c>
      <c r="F2420">
        <f>Table2[[#This Row],[Đơn Giá Chuẩn]]*Table2[[#This Row],[Tổng số lượng bán]]</f>
        <v>47000</v>
      </c>
      <c r="G2420">
        <v>0</v>
      </c>
      <c r="H2420">
        <f>Table2[[#This Row],[Doanh số bán]]-Table2[[#This Row],[Chiết khấu]]</f>
        <v>47000</v>
      </c>
      <c r="K2420" t="s">
        <v>24</v>
      </c>
      <c r="L2420">
        <v>0</v>
      </c>
      <c r="M2420" t="s">
        <v>918</v>
      </c>
      <c r="N2420" t="s">
        <v>919</v>
      </c>
      <c r="O2420">
        <v>0</v>
      </c>
      <c r="P2420" t="s">
        <v>1837</v>
      </c>
      <c r="Q2420" t="s">
        <v>1838</v>
      </c>
      <c r="R2420" t="s">
        <v>29</v>
      </c>
      <c r="S2420" t="s">
        <v>59</v>
      </c>
      <c r="T2420" t="s">
        <v>922</v>
      </c>
      <c r="U2420" t="s">
        <v>923</v>
      </c>
      <c r="V2420" t="s">
        <v>33</v>
      </c>
    </row>
    <row r="2421" spans="1:22">
      <c r="A2421" s="4">
        <v>46027</v>
      </c>
      <c r="B2421" t="s">
        <v>1839</v>
      </c>
      <c r="C2421" t="s">
        <v>1840</v>
      </c>
      <c r="D2421">
        <v>1</v>
      </c>
      <c r="E2421">
        <v>32000</v>
      </c>
      <c r="F2421">
        <f>Table2[[#This Row],[Đơn Giá Chuẩn]]*Table2[[#This Row],[Tổng số lượng bán]]</f>
        <v>32000</v>
      </c>
      <c r="G2421">
        <v>0</v>
      </c>
      <c r="H2421">
        <f>Table2[[#This Row],[Doanh số bán]]-Table2[[#This Row],[Chiết khấu]]</f>
        <v>32000</v>
      </c>
      <c r="K2421" t="s">
        <v>24</v>
      </c>
      <c r="L2421">
        <v>0</v>
      </c>
      <c r="M2421" t="s">
        <v>918</v>
      </c>
      <c r="N2421" t="s">
        <v>919</v>
      </c>
      <c r="O2421">
        <v>0</v>
      </c>
      <c r="P2421" t="s">
        <v>1841</v>
      </c>
      <c r="Q2421" t="s">
        <v>1842</v>
      </c>
      <c r="R2421" t="s">
        <v>29</v>
      </c>
      <c r="S2421" t="s">
        <v>1738</v>
      </c>
      <c r="T2421" t="s">
        <v>922</v>
      </c>
      <c r="U2421" t="s">
        <v>923</v>
      </c>
      <c r="V2421" t="s">
        <v>33</v>
      </c>
    </row>
    <row r="2422" spans="1:22">
      <c r="A2422" s="4">
        <v>46027</v>
      </c>
      <c r="B2422" t="s">
        <v>1843</v>
      </c>
      <c r="C2422" t="s">
        <v>23</v>
      </c>
      <c r="D2422">
        <v>1</v>
      </c>
      <c r="E2422">
        <v>52000</v>
      </c>
      <c r="F2422">
        <f>Table2[[#This Row],[Đơn Giá Chuẩn]]*Table2[[#This Row],[Tổng số lượng bán]]</f>
        <v>52000</v>
      </c>
      <c r="G2422">
        <v>0</v>
      </c>
      <c r="H2422">
        <f>Table2[[#This Row],[Doanh số bán]]-Table2[[#This Row],[Chiết khấu]]</f>
        <v>52000</v>
      </c>
      <c r="K2422" t="s">
        <v>24</v>
      </c>
      <c r="L2422">
        <v>0</v>
      </c>
      <c r="M2422" t="s">
        <v>918</v>
      </c>
      <c r="N2422" t="s">
        <v>919</v>
      </c>
      <c r="O2422">
        <v>0</v>
      </c>
      <c r="P2422" t="s">
        <v>1788</v>
      </c>
      <c r="Q2422" t="s">
        <v>1789</v>
      </c>
      <c r="R2422" t="s">
        <v>29</v>
      </c>
      <c r="S2422" t="s">
        <v>59</v>
      </c>
      <c r="T2422" t="s">
        <v>922</v>
      </c>
      <c r="U2422" t="s">
        <v>923</v>
      </c>
      <c r="V2422" t="s">
        <v>33</v>
      </c>
    </row>
    <row r="2423" spans="1:22">
      <c r="A2423" s="4">
        <v>46027</v>
      </c>
      <c r="B2423" t="s">
        <v>1844</v>
      </c>
      <c r="C2423" t="s">
        <v>1735</v>
      </c>
      <c r="D2423">
        <v>1</v>
      </c>
      <c r="E2423">
        <v>32000</v>
      </c>
      <c r="F2423">
        <f>Table2[[#This Row],[Đơn Giá Chuẩn]]*Table2[[#This Row],[Tổng số lượng bán]]</f>
        <v>32000</v>
      </c>
      <c r="G2423">
        <v>0</v>
      </c>
      <c r="H2423">
        <f>Table2[[#This Row],[Doanh số bán]]-Table2[[#This Row],[Chiết khấu]]</f>
        <v>32000</v>
      </c>
      <c r="K2423" t="s">
        <v>24</v>
      </c>
      <c r="L2423">
        <v>0</v>
      </c>
      <c r="M2423" t="s">
        <v>918</v>
      </c>
      <c r="N2423" t="s">
        <v>919</v>
      </c>
      <c r="O2423">
        <v>0</v>
      </c>
      <c r="P2423" t="s">
        <v>1736</v>
      </c>
      <c r="Q2423" t="s">
        <v>1737</v>
      </c>
      <c r="R2423" t="s">
        <v>29</v>
      </c>
      <c r="S2423" t="s">
        <v>1738</v>
      </c>
      <c r="T2423" t="s">
        <v>922</v>
      </c>
      <c r="U2423" t="s">
        <v>923</v>
      </c>
      <c r="V2423" t="s">
        <v>33</v>
      </c>
    </row>
    <row r="2424" spans="1:22">
      <c r="A2424" s="4">
        <v>46027</v>
      </c>
      <c r="B2424" t="s">
        <v>1845</v>
      </c>
      <c r="C2424" t="s">
        <v>1840</v>
      </c>
      <c r="D2424">
        <v>1</v>
      </c>
      <c r="E2424">
        <v>32000</v>
      </c>
      <c r="F2424">
        <f>Table2[[#This Row],[Đơn Giá Chuẩn]]*Table2[[#This Row],[Tổng số lượng bán]]</f>
        <v>32000</v>
      </c>
      <c r="G2424">
        <v>0</v>
      </c>
      <c r="H2424">
        <f>Table2[[#This Row],[Doanh số bán]]-Table2[[#This Row],[Chiết khấu]]</f>
        <v>32000</v>
      </c>
      <c r="K2424" t="s">
        <v>24</v>
      </c>
      <c r="L2424">
        <v>0</v>
      </c>
      <c r="M2424" t="s">
        <v>918</v>
      </c>
      <c r="N2424" t="s">
        <v>919</v>
      </c>
      <c r="O2424">
        <v>0</v>
      </c>
      <c r="P2424" t="s">
        <v>1841</v>
      </c>
      <c r="Q2424" t="s">
        <v>1842</v>
      </c>
      <c r="R2424" t="s">
        <v>29</v>
      </c>
      <c r="S2424" t="s">
        <v>1738</v>
      </c>
      <c r="T2424" t="s">
        <v>922</v>
      </c>
      <c r="U2424" t="s">
        <v>923</v>
      </c>
      <c r="V2424" t="s">
        <v>33</v>
      </c>
    </row>
    <row r="2425" spans="1:22">
      <c r="A2425" s="4">
        <v>46027</v>
      </c>
      <c r="B2425" t="s">
        <v>1846</v>
      </c>
      <c r="C2425" t="s">
        <v>23</v>
      </c>
      <c r="D2425">
        <v>2</v>
      </c>
      <c r="E2425">
        <v>67000</v>
      </c>
      <c r="F2425">
        <f>Table2[[#This Row],[Đơn Giá Chuẩn]]*Table2[[#This Row],[Tổng số lượng bán]]</f>
        <v>134000</v>
      </c>
      <c r="G2425">
        <v>0</v>
      </c>
      <c r="H2425">
        <f>Table2[[#This Row],[Doanh số bán]]-Table2[[#This Row],[Chiết khấu]]</f>
        <v>134000</v>
      </c>
      <c r="K2425" t="s">
        <v>24</v>
      </c>
      <c r="L2425">
        <v>0</v>
      </c>
      <c r="M2425" t="s">
        <v>918</v>
      </c>
      <c r="N2425" t="s">
        <v>919</v>
      </c>
      <c r="O2425">
        <v>0</v>
      </c>
      <c r="P2425" t="s">
        <v>1847</v>
      </c>
      <c r="Q2425" t="s">
        <v>1848</v>
      </c>
      <c r="R2425" t="s">
        <v>29</v>
      </c>
      <c r="S2425" t="s">
        <v>91</v>
      </c>
      <c r="T2425" t="s">
        <v>922</v>
      </c>
      <c r="U2425" t="s">
        <v>923</v>
      </c>
      <c r="V2425" t="s">
        <v>33</v>
      </c>
    </row>
    <row r="2426" spans="1:22">
      <c r="A2426" s="4">
        <v>46027</v>
      </c>
      <c r="B2426" t="s">
        <v>1849</v>
      </c>
      <c r="C2426" t="s">
        <v>1840</v>
      </c>
      <c r="D2426">
        <v>1</v>
      </c>
      <c r="E2426">
        <v>32000</v>
      </c>
      <c r="F2426">
        <f>Table2[[#This Row],[Đơn Giá Chuẩn]]*Table2[[#This Row],[Tổng số lượng bán]]</f>
        <v>32000</v>
      </c>
      <c r="G2426">
        <v>0</v>
      </c>
      <c r="H2426">
        <f>Table2[[#This Row],[Doanh số bán]]-Table2[[#This Row],[Chiết khấu]]</f>
        <v>32000</v>
      </c>
      <c r="K2426" t="s">
        <v>24</v>
      </c>
      <c r="L2426">
        <v>0</v>
      </c>
      <c r="M2426" t="s">
        <v>918</v>
      </c>
      <c r="N2426" t="s">
        <v>919</v>
      </c>
      <c r="O2426">
        <v>0</v>
      </c>
      <c r="P2426" t="s">
        <v>1841</v>
      </c>
      <c r="Q2426" t="s">
        <v>1842</v>
      </c>
      <c r="R2426" t="s">
        <v>29</v>
      </c>
      <c r="S2426" t="s">
        <v>1738</v>
      </c>
      <c r="T2426" t="s">
        <v>922</v>
      </c>
      <c r="U2426" t="s">
        <v>923</v>
      </c>
      <c r="V2426" t="s">
        <v>33</v>
      </c>
    </row>
    <row r="2427" spans="1:22">
      <c r="A2427" s="4">
        <v>46027</v>
      </c>
      <c r="B2427" t="s">
        <v>1850</v>
      </c>
      <c r="C2427" t="s">
        <v>23</v>
      </c>
      <c r="D2427">
        <v>1</v>
      </c>
      <c r="E2427">
        <v>52000</v>
      </c>
      <c r="F2427">
        <f>Table2[[#This Row],[Đơn Giá Chuẩn]]*Table2[[#This Row],[Tổng số lượng bán]]</f>
        <v>52000</v>
      </c>
      <c r="G2427">
        <v>0</v>
      </c>
      <c r="H2427">
        <f>Table2[[#This Row],[Doanh số bán]]-Table2[[#This Row],[Chiết khấu]]</f>
        <v>52000</v>
      </c>
      <c r="K2427" t="s">
        <v>24</v>
      </c>
      <c r="L2427">
        <v>0</v>
      </c>
      <c r="M2427" t="s">
        <v>918</v>
      </c>
      <c r="N2427" t="s">
        <v>919</v>
      </c>
      <c r="O2427">
        <v>0</v>
      </c>
      <c r="P2427" t="s">
        <v>1783</v>
      </c>
      <c r="Q2427" t="s">
        <v>1784</v>
      </c>
      <c r="R2427" t="s">
        <v>29</v>
      </c>
      <c r="S2427" t="s">
        <v>59</v>
      </c>
      <c r="T2427" t="s">
        <v>922</v>
      </c>
      <c r="U2427" t="s">
        <v>923</v>
      </c>
      <c r="V2427" t="s">
        <v>33</v>
      </c>
    </row>
    <row r="2428" spans="1:22">
      <c r="A2428" s="4">
        <v>46027</v>
      </c>
      <c r="B2428" t="s">
        <v>1851</v>
      </c>
      <c r="C2428" t="s">
        <v>23</v>
      </c>
      <c r="D2428">
        <v>2</v>
      </c>
      <c r="E2428">
        <v>47000</v>
      </c>
      <c r="F2428">
        <f>Table2[[#This Row],[Đơn Giá Chuẩn]]*Table2[[#This Row],[Tổng số lượng bán]]</f>
        <v>94000</v>
      </c>
      <c r="G2428">
        <v>0</v>
      </c>
      <c r="H2428">
        <f>Table2[[#This Row],[Doanh số bán]]-Table2[[#This Row],[Chiết khấu]]</f>
        <v>94000</v>
      </c>
      <c r="K2428" t="s">
        <v>24</v>
      </c>
      <c r="L2428">
        <v>0</v>
      </c>
      <c r="M2428" t="s">
        <v>918</v>
      </c>
      <c r="N2428" t="s">
        <v>919</v>
      </c>
      <c r="O2428">
        <v>0</v>
      </c>
      <c r="P2428" t="s">
        <v>1852</v>
      </c>
      <c r="Q2428" t="s">
        <v>1853</v>
      </c>
      <c r="R2428" t="s">
        <v>29</v>
      </c>
      <c r="S2428" t="s">
        <v>59</v>
      </c>
      <c r="T2428" t="s">
        <v>922</v>
      </c>
      <c r="U2428" t="s">
        <v>923</v>
      </c>
      <c r="V2428" t="s">
        <v>33</v>
      </c>
    </row>
    <row r="2429" spans="1:22">
      <c r="A2429" s="4">
        <v>46027</v>
      </c>
      <c r="B2429" t="s">
        <v>1854</v>
      </c>
      <c r="C2429" t="s">
        <v>23</v>
      </c>
      <c r="D2429">
        <v>1</v>
      </c>
      <c r="E2429">
        <v>47000</v>
      </c>
      <c r="F2429">
        <f>Table2[[#This Row],[Đơn Giá Chuẩn]]*Table2[[#This Row],[Tổng số lượng bán]]</f>
        <v>47000</v>
      </c>
      <c r="G2429">
        <v>0</v>
      </c>
      <c r="H2429">
        <f>Table2[[#This Row],[Doanh số bán]]-Table2[[#This Row],[Chiết khấu]]</f>
        <v>47000</v>
      </c>
      <c r="K2429" t="s">
        <v>24</v>
      </c>
      <c r="L2429">
        <v>0</v>
      </c>
      <c r="M2429" t="s">
        <v>918</v>
      </c>
      <c r="N2429" t="s">
        <v>919</v>
      </c>
      <c r="O2429">
        <v>0</v>
      </c>
      <c r="P2429" t="s">
        <v>1740</v>
      </c>
      <c r="Q2429" t="s">
        <v>1741</v>
      </c>
      <c r="R2429" t="s">
        <v>29</v>
      </c>
      <c r="S2429" t="s">
        <v>30</v>
      </c>
      <c r="T2429" t="s">
        <v>922</v>
      </c>
      <c r="U2429" t="s">
        <v>923</v>
      </c>
      <c r="V2429" t="s">
        <v>33</v>
      </c>
    </row>
    <row r="2430" spans="1:22">
      <c r="A2430" s="4">
        <v>46027</v>
      </c>
      <c r="B2430" t="s">
        <v>1854</v>
      </c>
      <c r="C2430" t="s">
        <v>23</v>
      </c>
      <c r="D2430">
        <v>1</v>
      </c>
      <c r="E2430">
        <v>51000</v>
      </c>
      <c r="F2430">
        <f>Table2[[#This Row],[Đơn Giá Chuẩn]]*Table2[[#This Row],[Tổng số lượng bán]]</f>
        <v>51000</v>
      </c>
      <c r="G2430">
        <v>0</v>
      </c>
      <c r="H2430">
        <f>Table2[[#This Row],[Doanh số bán]]-Table2[[#This Row],[Chiết khấu]]</f>
        <v>51000</v>
      </c>
      <c r="K2430" t="s">
        <v>24</v>
      </c>
      <c r="L2430">
        <v>0</v>
      </c>
      <c r="M2430" t="s">
        <v>918</v>
      </c>
      <c r="N2430" t="s">
        <v>919</v>
      </c>
      <c r="O2430">
        <v>0</v>
      </c>
      <c r="P2430" t="s">
        <v>1733</v>
      </c>
      <c r="Q2430" t="s">
        <v>1734</v>
      </c>
      <c r="R2430" t="s">
        <v>29</v>
      </c>
      <c r="S2430" t="s">
        <v>30</v>
      </c>
      <c r="T2430" t="s">
        <v>922</v>
      </c>
      <c r="U2430" t="s">
        <v>923</v>
      </c>
      <c r="V2430" t="s">
        <v>33</v>
      </c>
    </row>
    <row r="2431" spans="1:22">
      <c r="A2431" s="4">
        <v>46027</v>
      </c>
      <c r="B2431" t="s">
        <v>1855</v>
      </c>
      <c r="C2431" t="s">
        <v>23</v>
      </c>
      <c r="D2431">
        <v>1</v>
      </c>
      <c r="E2431">
        <v>67000</v>
      </c>
      <c r="F2431">
        <f>Table2[[#This Row],[Đơn Giá Chuẩn]]*Table2[[#This Row],[Tổng số lượng bán]]</f>
        <v>67000</v>
      </c>
      <c r="G2431">
        <v>0</v>
      </c>
      <c r="H2431">
        <f>Table2[[#This Row],[Doanh số bán]]-Table2[[#This Row],[Chiết khấu]]</f>
        <v>67000</v>
      </c>
      <c r="K2431" t="s">
        <v>24</v>
      </c>
      <c r="L2431">
        <v>0</v>
      </c>
      <c r="M2431" t="s">
        <v>918</v>
      </c>
      <c r="N2431" t="s">
        <v>919</v>
      </c>
      <c r="O2431">
        <v>0</v>
      </c>
      <c r="P2431" t="s">
        <v>1756</v>
      </c>
      <c r="Q2431" t="s">
        <v>1757</v>
      </c>
      <c r="R2431" t="s">
        <v>29</v>
      </c>
      <c r="S2431" t="s">
        <v>30</v>
      </c>
      <c r="T2431" t="s">
        <v>922</v>
      </c>
      <c r="U2431" t="s">
        <v>923</v>
      </c>
      <c r="V2431" t="s">
        <v>33</v>
      </c>
    </row>
    <row r="2432" spans="1:22">
      <c r="A2432" s="4">
        <v>46027</v>
      </c>
      <c r="B2432" t="s">
        <v>1856</v>
      </c>
      <c r="C2432" t="s">
        <v>23</v>
      </c>
      <c r="D2432">
        <v>1</v>
      </c>
      <c r="E2432">
        <v>47000</v>
      </c>
      <c r="F2432">
        <f>Table2[[#This Row],[Đơn Giá Chuẩn]]*Table2[[#This Row],[Tổng số lượng bán]]</f>
        <v>47000</v>
      </c>
      <c r="G2432">
        <v>0</v>
      </c>
      <c r="H2432">
        <f>Table2[[#This Row],[Doanh số bán]]-Table2[[#This Row],[Chiết khấu]]</f>
        <v>47000</v>
      </c>
      <c r="K2432" t="s">
        <v>24</v>
      </c>
      <c r="L2432">
        <v>0</v>
      </c>
      <c r="M2432" t="s">
        <v>918</v>
      </c>
      <c r="N2432" t="s">
        <v>919</v>
      </c>
      <c r="O2432">
        <v>0</v>
      </c>
      <c r="P2432" t="s">
        <v>1740</v>
      </c>
      <c r="Q2432" t="s">
        <v>1741</v>
      </c>
      <c r="R2432" t="s">
        <v>29</v>
      </c>
      <c r="S2432" t="s">
        <v>30</v>
      </c>
      <c r="T2432" t="s">
        <v>922</v>
      </c>
      <c r="U2432" t="s">
        <v>923</v>
      </c>
      <c r="V2432" t="s">
        <v>33</v>
      </c>
    </row>
    <row r="2433" spans="1:22">
      <c r="A2433" s="4">
        <v>46027</v>
      </c>
      <c r="B2433" t="s">
        <v>1856</v>
      </c>
      <c r="C2433" t="s">
        <v>23</v>
      </c>
      <c r="D2433">
        <v>1</v>
      </c>
      <c r="E2433">
        <v>42000</v>
      </c>
      <c r="F2433">
        <f>Table2[[#This Row],[Đơn Giá Chuẩn]]*Table2[[#This Row],[Tổng số lượng bán]]</f>
        <v>42000</v>
      </c>
      <c r="G2433">
        <v>0</v>
      </c>
      <c r="H2433">
        <f>Table2[[#This Row],[Doanh số bán]]-Table2[[#This Row],[Chiết khấu]]</f>
        <v>42000</v>
      </c>
      <c r="K2433" t="s">
        <v>24</v>
      </c>
      <c r="L2433">
        <v>0</v>
      </c>
      <c r="M2433" t="s">
        <v>918</v>
      </c>
      <c r="N2433" t="s">
        <v>919</v>
      </c>
      <c r="O2433">
        <v>0</v>
      </c>
      <c r="P2433" t="s">
        <v>1771</v>
      </c>
      <c r="Q2433" t="s">
        <v>1772</v>
      </c>
      <c r="R2433" t="s">
        <v>29</v>
      </c>
      <c r="S2433" t="s">
        <v>30</v>
      </c>
      <c r="T2433" t="s">
        <v>922</v>
      </c>
      <c r="U2433" t="s">
        <v>923</v>
      </c>
      <c r="V2433" t="s">
        <v>33</v>
      </c>
    </row>
    <row r="2434" spans="1:22">
      <c r="A2434" s="4">
        <v>46027</v>
      </c>
      <c r="B2434" t="s">
        <v>1857</v>
      </c>
      <c r="C2434" t="s">
        <v>23</v>
      </c>
      <c r="D2434">
        <v>1</v>
      </c>
      <c r="E2434">
        <v>62000</v>
      </c>
      <c r="F2434">
        <f>Table2[[#This Row],[Đơn Giá Chuẩn]]*Table2[[#This Row],[Tổng số lượng bán]]</f>
        <v>62000</v>
      </c>
      <c r="G2434">
        <v>0</v>
      </c>
      <c r="H2434">
        <f>Table2[[#This Row],[Doanh số bán]]-Table2[[#This Row],[Chiết khấu]]</f>
        <v>62000</v>
      </c>
      <c r="K2434" t="s">
        <v>24</v>
      </c>
      <c r="L2434">
        <v>0</v>
      </c>
      <c r="M2434" t="s">
        <v>918</v>
      </c>
      <c r="N2434" t="s">
        <v>919</v>
      </c>
      <c r="O2434">
        <v>0</v>
      </c>
      <c r="P2434" t="s">
        <v>1810</v>
      </c>
      <c r="Q2434" t="s">
        <v>1811</v>
      </c>
      <c r="R2434" t="s">
        <v>29</v>
      </c>
      <c r="S2434" t="s">
        <v>56</v>
      </c>
      <c r="T2434" t="s">
        <v>922</v>
      </c>
      <c r="U2434" t="s">
        <v>923</v>
      </c>
      <c r="V2434" t="s">
        <v>33</v>
      </c>
    </row>
    <row r="2435" spans="1:22">
      <c r="A2435" s="4">
        <v>46027</v>
      </c>
      <c r="B2435" t="s">
        <v>1857</v>
      </c>
      <c r="C2435" t="s">
        <v>23</v>
      </c>
      <c r="D2435">
        <v>1</v>
      </c>
      <c r="E2435">
        <v>67000</v>
      </c>
      <c r="F2435">
        <f>Table2[[#This Row],[Đơn Giá Chuẩn]]*Table2[[#This Row],[Tổng số lượng bán]]</f>
        <v>67000</v>
      </c>
      <c r="G2435">
        <v>0</v>
      </c>
      <c r="H2435">
        <f>Table2[[#This Row],[Doanh số bán]]-Table2[[#This Row],[Chiết khấu]]</f>
        <v>67000</v>
      </c>
      <c r="K2435" t="s">
        <v>24</v>
      </c>
      <c r="L2435">
        <v>0</v>
      </c>
      <c r="M2435" t="s">
        <v>918</v>
      </c>
      <c r="N2435" t="s">
        <v>919</v>
      </c>
      <c r="O2435">
        <v>0</v>
      </c>
      <c r="P2435" t="s">
        <v>1760</v>
      </c>
      <c r="Q2435" t="s">
        <v>1761</v>
      </c>
      <c r="R2435" t="s">
        <v>29</v>
      </c>
      <c r="S2435" t="s">
        <v>91</v>
      </c>
      <c r="T2435" t="s">
        <v>922</v>
      </c>
      <c r="U2435" t="s">
        <v>923</v>
      </c>
      <c r="V2435" t="s">
        <v>33</v>
      </c>
    </row>
    <row r="2436" spans="1:22">
      <c r="A2436" s="4">
        <v>46027</v>
      </c>
      <c r="B2436" t="s">
        <v>1858</v>
      </c>
      <c r="C2436" t="s">
        <v>23</v>
      </c>
      <c r="D2436">
        <v>1</v>
      </c>
      <c r="E2436">
        <v>67000</v>
      </c>
      <c r="F2436">
        <f>Table2[[#This Row],[Đơn Giá Chuẩn]]*Table2[[#This Row],[Tổng số lượng bán]]</f>
        <v>67000</v>
      </c>
      <c r="G2436">
        <v>0</v>
      </c>
      <c r="H2436">
        <f>Table2[[#This Row],[Doanh số bán]]-Table2[[#This Row],[Chiết khấu]]</f>
        <v>67000</v>
      </c>
      <c r="K2436" t="s">
        <v>24</v>
      </c>
      <c r="L2436">
        <v>0</v>
      </c>
      <c r="M2436" t="s">
        <v>918</v>
      </c>
      <c r="N2436" t="s">
        <v>919</v>
      </c>
      <c r="O2436">
        <v>0</v>
      </c>
      <c r="P2436" t="s">
        <v>1749</v>
      </c>
      <c r="Q2436" t="s">
        <v>1750</v>
      </c>
      <c r="R2436" t="s">
        <v>29</v>
      </c>
      <c r="S2436" t="s">
        <v>56</v>
      </c>
      <c r="T2436" t="s">
        <v>922</v>
      </c>
      <c r="U2436" t="s">
        <v>923</v>
      </c>
      <c r="V2436" t="s">
        <v>33</v>
      </c>
    </row>
    <row r="2437" spans="1:22">
      <c r="A2437" s="4">
        <v>46028</v>
      </c>
      <c r="B2437" t="s">
        <v>1859</v>
      </c>
      <c r="C2437" t="s">
        <v>23</v>
      </c>
      <c r="D2437">
        <v>1</v>
      </c>
      <c r="E2437">
        <v>67000</v>
      </c>
      <c r="F2437">
        <f>Table2[[#This Row],[Đơn Giá Chuẩn]]*Table2[[#This Row],[Tổng số lượng bán]]</f>
        <v>67000</v>
      </c>
      <c r="G2437">
        <v>0</v>
      </c>
      <c r="H2437">
        <f>Table2[[#This Row],[Doanh số bán]]-Table2[[#This Row],[Chiết khấu]]</f>
        <v>67000</v>
      </c>
      <c r="K2437" t="s">
        <v>24</v>
      </c>
      <c r="L2437">
        <v>0</v>
      </c>
      <c r="M2437" t="s">
        <v>918</v>
      </c>
      <c r="N2437" t="s">
        <v>919</v>
      </c>
      <c r="O2437">
        <v>0</v>
      </c>
      <c r="P2437" t="s">
        <v>1832</v>
      </c>
      <c r="Q2437" t="s">
        <v>1833</v>
      </c>
      <c r="R2437" t="s">
        <v>29</v>
      </c>
      <c r="S2437" t="s">
        <v>68</v>
      </c>
      <c r="T2437" t="s">
        <v>922</v>
      </c>
      <c r="U2437" t="s">
        <v>923</v>
      </c>
      <c r="V2437" t="s">
        <v>33</v>
      </c>
    </row>
    <row r="2438" spans="1:22">
      <c r="A2438" s="4">
        <v>46051</v>
      </c>
      <c r="B2438" t="s">
        <v>1860</v>
      </c>
      <c r="C2438" t="s">
        <v>104</v>
      </c>
      <c r="D2438">
        <v>2</v>
      </c>
      <c r="E2438">
        <v>137000</v>
      </c>
      <c r="F2438">
        <f>Table2[[#This Row],[Đơn Giá Chuẩn]]*Table2[[#This Row],[Tổng số lượng bán]]</f>
        <v>274000</v>
      </c>
      <c r="G2438">
        <v>50000</v>
      </c>
      <c r="H2438">
        <f>Table2[[#This Row],[Doanh số bán]]-Table2[[#This Row],[Chiết khấu]]</f>
        <v>224000</v>
      </c>
      <c r="K2438" t="s">
        <v>24</v>
      </c>
      <c r="L2438">
        <v>0.1</v>
      </c>
      <c r="M2438" t="s">
        <v>918</v>
      </c>
      <c r="N2438" t="s">
        <v>919</v>
      </c>
      <c r="O2438">
        <v>0.2</v>
      </c>
      <c r="P2438" t="s">
        <v>1625</v>
      </c>
      <c r="Q2438" t="s">
        <v>1626</v>
      </c>
      <c r="R2438" t="s">
        <v>41</v>
      </c>
      <c r="S2438" t="s">
        <v>42</v>
      </c>
      <c r="T2438" t="s">
        <v>922</v>
      </c>
      <c r="U2438" t="s">
        <v>923</v>
      </c>
      <c r="V2438" t="s">
        <v>33</v>
      </c>
    </row>
    <row r="2439" spans="1:22">
      <c r="A2439" s="4">
        <v>46025</v>
      </c>
      <c r="B2439" t="s">
        <v>1861</v>
      </c>
      <c r="C2439" t="s">
        <v>1862</v>
      </c>
      <c r="D2439">
        <v>6</v>
      </c>
      <c r="E2439">
        <v>326000</v>
      </c>
      <c r="F2439">
        <f>Table2[[#This Row],[Đơn Giá Chuẩn]]*Table2[[#This Row],[Tổng số lượng bán]]</f>
        <v>1956000</v>
      </c>
      <c r="G2439">
        <v>0</v>
      </c>
      <c r="H2439">
        <f>Table2[[#This Row],[Doanh số bán]]-Table2[[#This Row],[Chiết khấu]]</f>
        <v>1956000</v>
      </c>
      <c r="K2439" t="s">
        <v>36</v>
      </c>
      <c r="M2439" t="s">
        <v>37</v>
      </c>
      <c r="N2439" t="s">
        <v>26</v>
      </c>
      <c r="O2439">
        <v>6</v>
      </c>
      <c r="P2439" t="s">
        <v>1863</v>
      </c>
      <c r="Q2439" t="s">
        <v>1864</v>
      </c>
      <c r="R2439" t="s">
        <v>41</v>
      </c>
      <c r="S2439" t="s">
        <v>42</v>
      </c>
      <c r="T2439" t="s">
        <v>1233</v>
      </c>
      <c r="U2439" t="s">
        <v>1234</v>
      </c>
      <c r="V2439" t="s">
        <v>45</v>
      </c>
    </row>
    <row r="2440" spans="1:22">
      <c r="A2440" s="4">
        <v>46028</v>
      </c>
      <c r="B2440" t="s">
        <v>1865</v>
      </c>
      <c r="C2440" t="s">
        <v>23</v>
      </c>
      <c r="D2440">
        <v>1</v>
      </c>
      <c r="E2440">
        <v>42000</v>
      </c>
      <c r="F2440">
        <f>Table2[[#This Row],[Đơn Giá Chuẩn]]*Table2[[#This Row],[Tổng số lượng bán]]</f>
        <v>42000</v>
      </c>
      <c r="G2440">
        <v>0</v>
      </c>
      <c r="H2440">
        <f>Table2[[#This Row],[Doanh số bán]]-Table2[[#This Row],[Chiết khấu]]</f>
        <v>42000</v>
      </c>
      <c r="K2440" t="s">
        <v>24</v>
      </c>
      <c r="L2440">
        <v>0</v>
      </c>
      <c r="M2440" t="s">
        <v>918</v>
      </c>
      <c r="N2440" t="s">
        <v>919</v>
      </c>
      <c r="O2440">
        <v>0</v>
      </c>
      <c r="P2440" t="s">
        <v>1771</v>
      </c>
      <c r="Q2440" t="s">
        <v>1772</v>
      </c>
      <c r="R2440" t="s">
        <v>29</v>
      </c>
      <c r="S2440" t="s">
        <v>30</v>
      </c>
      <c r="T2440" t="s">
        <v>922</v>
      </c>
      <c r="U2440" t="s">
        <v>923</v>
      </c>
      <c r="V2440" t="s">
        <v>33</v>
      </c>
    </row>
    <row r="2441" spans="1:22">
      <c r="A2441" s="4">
        <v>46028</v>
      </c>
      <c r="B2441" t="s">
        <v>1866</v>
      </c>
      <c r="C2441" t="s">
        <v>23</v>
      </c>
      <c r="D2441">
        <v>3</v>
      </c>
      <c r="E2441">
        <v>47000</v>
      </c>
      <c r="F2441">
        <f>Table2[[#This Row],[Đơn Giá Chuẩn]]*Table2[[#This Row],[Tổng số lượng bán]]</f>
        <v>141000</v>
      </c>
      <c r="G2441">
        <v>25000</v>
      </c>
      <c r="H2441">
        <f>Table2[[#This Row],[Doanh số bán]]-Table2[[#This Row],[Chiết khấu]]</f>
        <v>116000</v>
      </c>
      <c r="K2441" t="s">
        <v>24</v>
      </c>
      <c r="L2441">
        <v>0</v>
      </c>
      <c r="M2441" t="s">
        <v>918</v>
      </c>
      <c r="N2441" t="s">
        <v>919</v>
      </c>
      <c r="O2441">
        <v>0</v>
      </c>
      <c r="P2441" t="s">
        <v>1740</v>
      </c>
      <c r="Q2441" t="s">
        <v>1741</v>
      </c>
      <c r="R2441" t="s">
        <v>29</v>
      </c>
      <c r="S2441" t="s">
        <v>30</v>
      </c>
      <c r="T2441" t="s">
        <v>922</v>
      </c>
      <c r="U2441" t="s">
        <v>923</v>
      </c>
      <c r="V2441" t="s">
        <v>33</v>
      </c>
    </row>
    <row r="2442" spans="1:22">
      <c r="A2442" s="4">
        <v>46028</v>
      </c>
      <c r="B2442" t="s">
        <v>1866</v>
      </c>
      <c r="C2442" t="s">
        <v>23</v>
      </c>
      <c r="D2442">
        <v>1</v>
      </c>
      <c r="E2442">
        <v>52000</v>
      </c>
      <c r="F2442">
        <f>Table2[[#This Row],[Đơn Giá Chuẩn]]*Table2[[#This Row],[Tổng số lượng bán]]</f>
        <v>52000</v>
      </c>
      <c r="G2442">
        <v>9259</v>
      </c>
      <c r="H2442">
        <f>Table2[[#This Row],[Doanh số bán]]-Table2[[#This Row],[Chiết khấu]]</f>
        <v>42741</v>
      </c>
      <c r="K2442" t="s">
        <v>24</v>
      </c>
      <c r="L2442">
        <v>0</v>
      </c>
      <c r="M2442" t="s">
        <v>918</v>
      </c>
      <c r="N2442" t="s">
        <v>919</v>
      </c>
      <c r="O2442">
        <v>0</v>
      </c>
      <c r="P2442" t="s">
        <v>1730</v>
      </c>
      <c r="Q2442" t="s">
        <v>1731</v>
      </c>
      <c r="R2442" t="s">
        <v>29</v>
      </c>
      <c r="S2442" t="s">
        <v>30</v>
      </c>
      <c r="T2442" t="s">
        <v>922</v>
      </c>
      <c r="U2442" t="s">
        <v>923</v>
      </c>
      <c r="V2442" t="s">
        <v>33</v>
      </c>
    </row>
    <row r="2443" spans="1:22">
      <c r="A2443" s="4">
        <v>46028</v>
      </c>
      <c r="B2443" t="s">
        <v>1866</v>
      </c>
      <c r="C2443" t="s">
        <v>23</v>
      </c>
      <c r="D2443">
        <v>1</v>
      </c>
      <c r="E2443">
        <v>51000</v>
      </c>
      <c r="F2443">
        <f>Table2[[#This Row],[Đơn Giá Chuẩn]]*Table2[[#This Row],[Tổng số lượng bán]]</f>
        <v>51000</v>
      </c>
      <c r="G2443">
        <v>9074</v>
      </c>
      <c r="H2443">
        <f>Table2[[#This Row],[Doanh số bán]]-Table2[[#This Row],[Chiết khấu]]</f>
        <v>41926</v>
      </c>
      <c r="K2443" t="s">
        <v>24</v>
      </c>
      <c r="L2443">
        <v>0</v>
      </c>
      <c r="M2443" t="s">
        <v>918</v>
      </c>
      <c r="N2443" t="s">
        <v>919</v>
      </c>
      <c r="O2443">
        <v>0</v>
      </c>
      <c r="P2443" t="s">
        <v>1733</v>
      </c>
      <c r="Q2443" t="s">
        <v>1734</v>
      </c>
      <c r="R2443" t="s">
        <v>29</v>
      </c>
      <c r="S2443" t="s">
        <v>30</v>
      </c>
      <c r="T2443" t="s">
        <v>922</v>
      </c>
      <c r="U2443" t="s">
        <v>923</v>
      </c>
      <c r="V2443" t="s">
        <v>33</v>
      </c>
    </row>
    <row r="2444" spans="1:22">
      <c r="A2444" s="4">
        <v>46028</v>
      </c>
      <c r="B2444" t="s">
        <v>1866</v>
      </c>
      <c r="C2444" t="s">
        <v>23</v>
      </c>
      <c r="D2444">
        <v>1</v>
      </c>
      <c r="E2444">
        <v>42000</v>
      </c>
      <c r="F2444">
        <f>Table2[[#This Row],[Đơn Giá Chuẩn]]*Table2[[#This Row],[Tổng số lượng bán]]</f>
        <v>42000</v>
      </c>
      <c r="G2444">
        <v>7407</v>
      </c>
      <c r="H2444">
        <f>Table2[[#This Row],[Doanh số bán]]-Table2[[#This Row],[Chiết khấu]]</f>
        <v>34593</v>
      </c>
      <c r="K2444" t="s">
        <v>24</v>
      </c>
      <c r="L2444">
        <v>0</v>
      </c>
      <c r="M2444" t="s">
        <v>918</v>
      </c>
      <c r="N2444" t="s">
        <v>919</v>
      </c>
      <c r="O2444">
        <v>0</v>
      </c>
      <c r="P2444" t="s">
        <v>1771</v>
      </c>
      <c r="Q2444" t="s">
        <v>1772</v>
      </c>
      <c r="R2444" t="s">
        <v>29</v>
      </c>
      <c r="S2444" t="s">
        <v>30</v>
      </c>
      <c r="T2444" t="s">
        <v>922</v>
      </c>
      <c r="U2444" t="s">
        <v>923</v>
      </c>
      <c r="V2444" t="s">
        <v>33</v>
      </c>
    </row>
    <row r="2445" spans="1:22">
      <c r="A2445" s="4">
        <v>46028</v>
      </c>
      <c r="B2445" t="s">
        <v>1867</v>
      </c>
      <c r="C2445" t="s">
        <v>23</v>
      </c>
      <c r="D2445">
        <v>2</v>
      </c>
      <c r="E2445">
        <v>52000</v>
      </c>
      <c r="F2445">
        <f>Table2[[#This Row],[Đơn Giá Chuẩn]]*Table2[[#This Row],[Tổng số lượng bán]]</f>
        <v>104000</v>
      </c>
      <c r="G2445">
        <v>0</v>
      </c>
      <c r="H2445">
        <f>Table2[[#This Row],[Doanh số bán]]-Table2[[#This Row],[Chiết khấu]]</f>
        <v>104000</v>
      </c>
      <c r="K2445" t="s">
        <v>24</v>
      </c>
      <c r="L2445">
        <v>0</v>
      </c>
      <c r="M2445" t="s">
        <v>918</v>
      </c>
      <c r="N2445" t="s">
        <v>919</v>
      </c>
      <c r="O2445">
        <v>0</v>
      </c>
      <c r="P2445" t="s">
        <v>1730</v>
      </c>
      <c r="Q2445" t="s">
        <v>1731</v>
      </c>
      <c r="R2445" t="s">
        <v>29</v>
      </c>
      <c r="S2445" t="s">
        <v>30</v>
      </c>
      <c r="T2445" t="s">
        <v>922</v>
      </c>
      <c r="U2445" t="s">
        <v>923</v>
      </c>
      <c r="V2445" t="s">
        <v>33</v>
      </c>
    </row>
    <row r="2446" spans="1:22">
      <c r="A2446" s="4">
        <v>46028</v>
      </c>
      <c r="B2446" t="s">
        <v>1868</v>
      </c>
      <c r="C2446" t="s">
        <v>1840</v>
      </c>
      <c r="D2446">
        <v>1</v>
      </c>
      <c r="E2446">
        <v>32000</v>
      </c>
      <c r="F2446">
        <f>Table2[[#This Row],[Đơn Giá Chuẩn]]*Table2[[#This Row],[Tổng số lượng bán]]</f>
        <v>32000</v>
      </c>
      <c r="G2446">
        <v>0</v>
      </c>
      <c r="H2446">
        <f>Table2[[#This Row],[Doanh số bán]]-Table2[[#This Row],[Chiết khấu]]</f>
        <v>32000</v>
      </c>
      <c r="K2446" t="s">
        <v>24</v>
      </c>
      <c r="L2446">
        <v>0</v>
      </c>
      <c r="M2446" t="s">
        <v>918</v>
      </c>
      <c r="N2446" t="s">
        <v>919</v>
      </c>
      <c r="O2446">
        <v>0</v>
      </c>
      <c r="P2446" t="s">
        <v>1841</v>
      </c>
      <c r="Q2446" t="s">
        <v>1842</v>
      </c>
      <c r="R2446" t="s">
        <v>29</v>
      </c>
      <c r="S2446" t="s">
        <v>1738</v>
      </c>
      <c r="T2446" t="s">
        <v>922</v>
      </c>
      <c r="U2446" t="s">
        <v>923</v>
      </c>
      <c r="V2446" t="s">
        <v>33</v>
      </c>
    </row>
    <row r="2447" spans="1:22">
      <c r="A2447" s="4">
        <v>46027</v>
      </c>
      <c r="B2447" t="s">
        <v>1869</v>
      </c>
      <c r="C2447" t="s">
        <v>1862</v>
      </c>
      <c r="D2447">
        <v>4</v>
      </c>
      <c r="E2447">
        <v>192000.00440000001</v>
      </c>
      <c r="F2447">
        <f>Table2[[#This Row],[Đơn Giá Chuẩn]]*Table2[[#This Row],[Tổng số lượng bán]]</f>
        <v>768000.01760000002</v>
      </c>
      <c r="G2447">
        <v>0</v>
      </c>
      <c r="H2447">
        <f>Table2[[#This Row],[Doanh số bán]]-Table2[[#This Row],[Chiết khấu]]</f>
        <v>768000.01760000002</v>
      </c>
      <c r="K2447" t="s">
        <v>50</v>
      </c>
      <c r="M2447" t="s">
        <v>37</v>
      </c>
      <c r="N2447" t="s">
        <v>50</v>
      </c>
      <c r="O2447">
        <v>4</v>
      </c>
      <c r="P2447" t="s">
        <v>325</v>
      </c>
      <c r="Q2447" t="s">
        <v>326</v>
      </c>
      <c r="R2447" t="s">
        <v>41</v>
      </c>
      <c r="S2447" t="s">
        <v>42</v>
      </c>
      <c r="T2447" t="s">
        <v>74</v>
      </c>
      <c r="U2447" t="s">
        <v>75</v>
      </c>
      <c r="V2447" t="s">
        <v>50</v>
      </c>
    </row>
    <row r="2448" spans="1:22">
      <c r="A2448" s="4">
        <v>46028</v>
      </c>
      <c r="B2448" t="s">
        <v>1870</v>
      </c>
      <c r="C2448" t="s">
        <v>1840</v>
      </c>
      <c r="D2448">
        <v>1</v>
      </c>
      <c r="E2448">
        <v>32000</v>
      </c>
      <c r="F2448">
        <f>Table2[[#This Row],[Đơn Giá Chuẩn]]*Table2[[#This Row],[Tổng số lượng bán]]</f>
        <v>32000</v>
      </c>
      <c r="G2448">
        <v>0</v>
      </c>
      <c r="H2448">
        <f>Table2[[#This Row],[Doanh số bán]]-Table2[[#This Row],[Chiết khấu]]</f>
        <v>32000</v>
      </c>
      <c r="K2448" t="s">
        <v>24</v>
      </c>
      <c r="L2448">
        <v>0</v>
      </c>
      <c r="M2448" t="s">
        <v>918</v>
      </c>
      <c r="N2448" t="s">
        <v>919</v>
      </c>
      <c r="O2448">
        <v>0</v>
      </c>
      <c r="P2448" t="s">
        <v>1841</v>
      </c>
      <c r="Q2448" t="s">
        <v>1842</v>
      </c>
      <c r="R2448" t="s">
        <v>29</v>
      </c>
      <c r="S2448" t="s">
        <v>1738</v>
      </c>
      <c r="T2448" t="s">
        <v>922</v>
      </c>
      <c r="U2448" t="s">
        <v>923</v>
      </c>
      <c r="V2448" t="s">
        <v>33</v>
      </c>
    </row>
    <row r="2449" spans="1:22">
      <c r="A2449" s="4">
        <v>46028</v>
      </c>
      <c r="B2449" t="s">
        <v>1871</v>
      </c>
      <c r="C2449" t="s">
        <v>23</v>
      </c>
      <c r="D2449">
        <v>1</v>
      </c>
      <c r="E2449">
        <v>67000</v>
      </c>
      <c r="F2449">
        <f>Table2[[#This Row],[Đơn Giá Chuẩn]]*Table2[[#This Row],[Tổng số lượng bán]]</f>
        <v>67000</v>
      </c>
      <c r="G2449">
        <v>0</v>
      </c>
      <c r="H2449">
        <f>Table2[[#This Row],[Doanh số bán]]-Table2[[#This Row],[Chiết khấu]]</f>
        <v>67000</v>
      </c>
      <c r="K2449" t="s">
        <v>24</v>
      </c>
      <c r="L2449">
        <v>0</v>
      </c>
      <c r="M2449" t="s">
        <v>918</v>
      </c>
      <c r="N2449" t="s">
        <v>919</v>
      </c>
      <c r="O2449">
        <v>0</v>
      </c>
      <c r="P2449" t="s">
        <v>1756</v>
      </c>
      <c r="Q2449" t="s">
        <v>1757</v>
      </c>
      <c r="R2449" t="s">
        <v>29</v>
      </c>
      <c r="S2449" t="s">
        <v>30</v>
      </c>
      <c r="T2449" t="s">
        <v>922</v>
      </c>
      <c r="U2449" t="s">
        <v>923</v>
      </c>
      <c r="V2449" t="s">
        <v>33</v>
      </c>
    </row>
    <row r="2450" spans="1:22">
      <c r="A2450" s="4">
        <v>46028</v>
      </c>
      <c r="B2450" t="s">
        <v>1872</v>
      </c>
      <c r="C2450" t="s">
        <v>23</v>
      </c>
      <c r="D2450">
        <v>1</v>
      </c>
      <c r="E2450">
        <v>67000</v>
      </c>
      <c r="F2450">
        <f>Table2[[#This Row],[Đơn Giá Chuẩn]]*Table2[[#This Row],[Tổng số lượng bán]]</f>
        <v>67000</v>
      </c>
      <c r="G2450">
        <v>0</v>
      </c>
      <c r="H2450">
        <f>Table2[[#This Row],[Doanh số bán]]-Table2[[#This Row],[Chiết khấu]]</f>
        <v>67000</v>
      </c>
      <c r="K2450" t="s">
        <v>24</v>
      </c>
      <c r="L2450">
        <v>0</v>
      </c>
      <c r="M2450" t="s">
        <v>918</v>
      </c>
      <c r="N2450" t="s">
        <v>919</v>
      </c>
      <c r="O2450">
        <v>0</v>
      </c>
      <c r="P2450" t="s">
        <v>1756</v>
      </c>
      <c r="Q2450" t="s">
        <v>1757</v>
      </c>
      <c r="R2450" t="s">
        <v>29</v>
      </c>
      <c r="S2450" t="s">
        <v>30</v>
      </c>
      <c r="T2450" t="s">
        <v>922</v>
      </c>
      <c r="U2450" t="s">
        <v>923</v>
      </c>
      <c r="V2450" t="s">
        <v>33</v>
      </c>
    </row>
    <row r="2451" spans="1:22">
      <c r="A2451" s="4">
        <v>46028</v>
      </c>
      <c r="B2451" t="s">
        <v>1873</v>
      </c>
      <c r="C2451" t="s">
        <v>23</v>
      </c>
      <c r="D2451">
        <v>1</v>
      </c>
      <c r="E2451">
        <v>52000</v>
      </c>
      <c r="F2451">
        <f>Table2[[#This Row],[Đơn Giá Chuẩn]]*Table2[[#This Row],[Tổng số lượng bán]]</f>
        <v>52000</v>
      </c>
      <c r="G2451">
        <v>0</v>
      </c>
      <c r="H2451">
        <f>Table2[[#This Row],[Doanh số bán]]-Table2[[#This Row],[Chiết khấu]]</f>
        <v>52000</v>
      </c>
      <c r="K2451" t="s">
        <v>24</v>
      </c>
      <c r="L2451">
        <v>0</v>
      </c>
      <c r="M2451" t="s">
        <v>918</v>
      </c>
      <c r="N2451" t="s">
        <v>919</v>
      </c>
      <c r="O2451">
        <v>0</v>
      </c>
      <c r="P2451" t="s">
        <v>1730</v>
      </c>
      <c r="Q2451" t="s">
        <v>1731</v>
      </c>
      <c r="R2451" t="s">
        <v>29</v>
      </c>
      <c r="S2451" t="s">
        <v>30</v>
      </c>
      <c r="T2451" t="s">
        <v>922</v>
      </c>
      <c r="U2451" t="s">
        <v>923</v>
      </c>
      <c r="V2451" t="s">
        <v>33</v>
      </c>
    </row>
    <row r="2452" spans="1:22">
      <c r="A2452" s="4">
        <v>46028</v>
      </c>
      <c r="B2452" t="s">
        <v>1874</v>
      </c>
      <c r="C2452" t="s">
        <v>23</v>
      </c>
      <c r="D2452">
        <v>1</v>
      </c>
      <c r="E2452">
        <v>42000</v>
      </c>
      <c r="F2452">
        <f>Table2[[#This Row],[Đơn Giá Chuẩn]]*Table2[[#This Row],[Tổng số lượng bán]]</f>
        <v>42000</v>
      </c>
      <c r="G2452">
        <v>37037</v>
      </c>
      <c r="H2452">
        <f>Table2[[#This Row],[Doanh số bán]]-Table2[[#This Row],[Chiết khấu]]</f>
        <v>4963</v>
      </c>
      <c r="K2452" t="s">
        <v>24</v>
      </c>
      <c r="L2452">
        <v>0</v>
      </c>
      <c r="M2452" t="s">
        <v>918</v>
      </c>
      <c r="N2452" t="s">
        <v>919</v>
      </c>
      <c r="O2452">
        <v>0</v>
      </c>
      <c r="P2452" t="s">
        <v>1875</v>
      </c>
      <c r="Q2452" t="s">
        <v>1876</v>
      </c>
      <c r="R2452" t="s">
        <v>29</v>
      </c>
      <c r="S2452" t="s">
        <v>56</v>
      </c>
      <c r="T2452" t="s">
        <v>922</v>
      </c>
      <c r="U2452" t="s">
        <v>923</v>
      </c>
      <c r="V2452" t="s">
        <v>33</v>
      </c>
    </row>
    <row r="2453" spans="1:22">
      <c r="A2453" s="4">
        <v>46028</v>
      </c>
      <c r="B2453" t="s">
        <v>1877</v>
      </c>
      <c r="C2453" t="s">
        <v>23</v>
      </c>
      <c r="D2453">
        <v>1</v>
      </c>
      <c r="E2453">
        <v>51000</v>
      </c>
      <c r="F2453">
        <f>Table2[[#This Row],[Đơn Giá Chuẩn]]*Table2[[#This Row],[Tổng số lượng bán]]</f>
        <v>51000</v>
      </c>
      <c r="G2453">
        <v>0</v>
      </c>
      <c r="H2453">
        <f>Table2[[#This Row],[Doanh số bán]]-Table2[[#This Row],[Chiết khấu]]</f>
        <v>51000</v>
      </c>
      <c r="K2453" t="s">
        <v>24</v>
      </c>
      <c r="L2453">
        <v>0</v>
      </c>
      <c r="M2453" t="s">
        <v>918</v>
      </c>
      <c r="N2453" t="s">
        <v>919</v>
      </c>
      <c r="O2453">
        <v>0</v>
      </c>
      <c r="P2453" t="s">
        <v>1733</v>
      </c>
      <c r="Q2453" t="s">
        <v>1734</v>
      </c>
      <c r="R2453" t="s">
        <v>29</v>
      </c>
      <c r="S2453" t="s">
        <v>30</v>
      </c>
      <c r="T2453" t="s">
        <v>922</v>
      </c>
      <c r="U2453" t="s">
        <v>923</v>
      </c>
      <c r="V2453" t="s">
        <v>33</v>
      </c>
    </row>
    <row r="2454" spans="1:22">
      <c r="A2454" s="4">
        <v>46028</v>
      </c>
      <c r="B2454" t="s">
        <v>1878</v>
      </c>
      <c r="C2454" t="s">
        <v>23</v>
      </c>
      <c r="D2454">
        <v>1</v>
      </c>
      <c r="E2454">
        <v>62000</v>
      </c>
      <c r="F2454">
        <f>Table2[[#This Row],[Đơn Giá Chuẩn]]*Table2[[#This Row],[Tổng số lượng bán]]</f>
        <v>62000</v>
      </c>
      <c r="G2454">
        <v>0</v>
      </c>
      <c r="H2454">
        <f>Table2[[#This Row],[Doanh số bán]]-Table2[[#This Row],[Chiết khấu]]</f>
        <v>62000</v>
      </c>
      <c r="K2454" t="s">
        <v>24</v>
      </c>
      <c r="L2454">
        <v>0</v>
      </c>
      <c r="M2454" t="s">
        <v>918</v>
      </c>
      <c r="N2454" t="s">
        <v>919</v>
      </c>
      <c r="O2454">
        <v>0</v>
      </c>
      <c r="P2454" t="s">
        <v>1745</v>
      </c>
      <c r="Q2454" t="s">
        <v>1746</v>
      </c>
      <c r="R2454" t="s">
        <v>29</v>
      </c>
      <c r="S2454" t="s">
        <v>30</v>
      </c>
      <c r="T2454" t="s">
        <v>922</v>
      </c>
      <c r="U2454" t="s">
        <v>923</v>
      </c>
      <c r="V2454" t="s">
        <v>33</v>
      </c>
    </row>
    <row r="2455" spans="1:22">
      <c r="A2455" s="4">
        <v>46028</v>
      </c>
      <c r="B2455" t="s">
        <v>1879</v>
      </c>
      <c r="C2455" t="s">
        <v>23</v>
      </c>
      <c r="D2455">
        <v>1</v>
      </c>
      <c r="E2455">
        <v>47000</v>
      </c>
      <c r="F2455">
        <f>Table2[[#This Row],[Đơn Giá Chuẩn]]*Table2[[#This Row],[Tổng số lượng bán]]</f>
        <v>47000</v>
      </c>
      <c r="G2455">
        <v>0</v>
      </c>
      <c r="H2455">
        <f>Table2[[#This Row],[Doanh số bán]]-Table2[[#This Row],[Chiết khấu]]</f>
        <v>47000</v>
      </c>
      <c r="K2455" t="s">
        <v>24</v>
      </c>
      <c r="L2455">
        <v>0</v>
      </c>
      <c r="M2455" t="s">
        <v>918</v>
      </c>
      <c r="N2455" t="s">
        <v>919</v>
      </c>
      <c r="O2455">
        <v>0</v>
      </c>
      <c r="P2455" t="s">
        <v>1852</v>
      </c>
      <c r="Q2455" t="s">
        <v>1853</v>
      </c>
      <c r="R2455" t="s">
        <v>29</v>
      </c>
      <c r="S2455" t="s">
        <v>59</v>
      </c>
      <c r="T2455" t="s">
        <v>922</v>
      </c>
      <c r="U2455" t="s">
        <v>923</v>
      </c>
      <c r="V2455" t="s">
        <v>33</v>
      </c>
    </row>
    <row r="2456" spans="1:22">
      <c r="A2456" s="4">
        <v>46028</v>
      </c>
      <c r="B2456" t="s">
        <v>1880</v>
      </c>
      <c r="C2456" t="s">
        <v>1735</v>
      </c>
      <c r="D2456">
        <v>1</v>
      </c>
      <c r="E2456">
        <v>32000</v>
      </c>
      <c r="F2456">
        <f>Table2[[#This Row],[Đơn Giá Chuẩn]]*Table2[[#This Row],[Tổng số lượng bán]]</f>
        <v>32000</v>
      </c>
      <c r="G2456">
        <v>0</v>
      </c>
      <c r="H2456">
        <f>Table2[[#This Row],[Doanh số bán]]-Table2[[#This Row],[Chiết khấu]]</f>
        <v>32000</v>
      </c>
      <c r="K2456" t="s">
        <v>24</v>
      </c>
      <c r="L2456">
        <v>0</v>
      </c>
      <c r="M2456" t="s">
        <v>918</v>
      </c>
      <c r="N2456" t="s">
        <v>919</v>
      </c>
      <c r="O2456">
        <v>0</v>
      </c>
      <c r="P2456" t="s">
        <v>1736</v>
      </c>
      <c r="Q2456" t="s">
        <v>1737</v>
      </c>
      <c r="R2456" t="s">
        <v>29</v>
      </c>
      <c r="S2456" t="s">
        <v>1738</v>
      </c>
      <c r="T2456" t="s">
        <v>922</v>
      </c>
      <c r="U2456" t="s">
        <v>923</v>
      </c>
      <c r="V2456" t="s">
        <v>33</v>
      </c>
    </row>
    <row r="2457" spans="1:22">
      <c r="A2457" s="4">
        <v>46028</v>
      </c>
      <c r="B2457" t="s">
        <v>1881</v>
      </c>
      <c r="C2457" t="s">
        <v>23</v>
      </c>
      <c r="D2457">
        <v>1</v>
      </c>
      <c r="E2457">
        <v>67000</v>
      </c>
      <c r="F2457">
        <f>Table2[[#This Row],[Đơn Giá Chuẩn]]*Table2[[#This Row],[Tổng số lượng bán]]</f>
        <v>67000</v>
      </c>
      <c r="G2457">
        <v>0</v>
      </c>
      <c r="H2457">
        <f>Table2[[#This Row],[Doanh số bán]]-Table2[[#This Row],[Chiết khấu]]</f>
        <v>67000</v>
      </c>
      <c r="K2457" t="s">
        <v>24</v>
      </c>
      <c r="L2457">
        <v>0</v>
      </c>
      <c r="M2457" t="s">
        <v>918</v>
      </c>
      <c r="N2457" t="s">
        <v>919</v>
      </c>
      <c r="O2457">
        <v>0</v>
      </c>
      <c r="P2457" t="s">
        <v>1760</v>
      </c>
      <c r="Q2457" t="s">
        <v>1761</v>
      </c>
      <c r="R2457" t="s">
        <v>29</v>
      </c>
      <c r="S2457" t="s">
        <v>91</v>
      </c>
      <c r="T2457" t="s">
        <v>922</v>
      </c>
      <c r="U2457" t="s">
        <v>923</v>
      </c>
      <c r="V2457" t="s">
        <v>33</v>
      </c>
    </row>
    <row r="2458" spans="1:22">
      <c r="A2458" s="4">
        <v>46029</v>
      </c>
      <c r="B2458" t="s">
        <v>1882</v>
      </c>
      <c r="C2458" t="s">
        <v>23</v>
      </c>
      <c r="D2458">
        <v>1</v>
      </c>
      <c r="E2458">
        <v>51000</v>
      </c>
      <c r="F2458">
        <f>Table2[[#This Row],[Đơn Giá Chuẩn]]*Table2[[#This Row],[Tổng số lượng bán]]</f>
        <v>51000</v>
      </c>
      <c r="G2458">
        <v>0</v>
      </c>
      <c r="H2458">
        <f>Table2[[#This Row],[Doanh số bán]]-Table2[[#This Row],[Chiết khấu]]</f>
        <v>51000</v>
      </c>
      <c r="K2458" t="s">
        <v>24</v>
      </c>
      <c r="L2458">
        <v>0</v>
      </c>
      <c r="M2458" t="s">
        <v>918</v>
      </c>
      <c r="N2458" t="s">
        <v>919</v>
      </c>
      <c r="O2458">
        <v>0</v>
      </c>
      <c r="P2458" t="s">
        <v>1733</v>
      </c>
      <c r="Q2458" t="s">
        <v>1734</v>
      </c>
      <c r="R2458" t="s">
        <v>29</v>
      </c>
      <c r="S2458" t="s">
        <v>30</v>
      </c>
      <c r="T2458" t="s">
        <v>922</v>
      </c>
      <c r="U2458" t="s">
        <v>923</v>
      </c>
      <c r="V2458" t="s">
        <v>33</v>
      </c>
    </row>
    <row r="2459" spans="1:22">
      <c r="A2459" s="4">
        <v>46029</v>
      </c>
      <c r="B2459" t="s">
        <v>1883</v>
      </c>
      <c r="C2459" t="s">
        <v>23</v>
      </c>
      <c r="D2459">
        <v>1</v>
      </c>
      <c r="E2459">
        <v>62000</v>
      </c>
      <c r="F2459">
        <f>Table2[[#This Row],[Đơn Giá Chuẩn]]*Table2[[#This Row],[Tổng số lượng bán]]</f>
        <v>62000</v>
      </c>
      <c r="G2459">
        <v>0</v>
      </c>
      <c r="H2459">
        <f>Table2[[#This Row],[Doanh số bán]]-Table2[[#This Row],[Chiết khấu]]</f>
        <v>62000</v>
      </c>
      <c r="K2459" t="s">
        <v>24</v>
      </c>
      <c r="L2459">
        <v>0</v>
      </c>
      <c r="M2459" t="s">
        <v>918</v>
      </c>
      <c r="N2459" t="s">
        <v>919</v>
      </c>
      <c r="O2459">
        <v>0</v>
      </c>
      <c r="P2459" t="s">
        <v>1745</v>
      </c>
      <c r="Q2459" t="s">
        <v>1746</v>
      </c>
      <c r="R2459" t="s">
        <v>29</v>
      </c>
      <c r="S2459" t="s">
        <v>30</v>
      </c>
      <c r="T2459" t="s">
        <v>922</v>
      </c>
      <c r="U2459" t="s">
        <v>923</v>
      </c>
      <c r="V2459" t="s">
        <v>33</v>
      </c>
    </row>
    <row r="2460" spans="1:22">
      <c r="A2460" s="4">
        <v>46029</v>
      </c>
      <c r="B2460" t="s">
        <v>1884</v>
      </c>
      <c r="C2460" t="s">
        <v>23</v>
      </c>
      <c r="D2460">
        <v>1</v>
      </c>
      <c r="E2460">
        <v>67000</v>
      </c>
      <c r="F2460">
        <f>Table2[[#This Row],[Đơn Giá Chuẩn]]*Table2[[#This Row],[Tổng số lượng bán]]</f>
        <v>67000</v>
      </c>
      <c r="G2460">
        <v>0</v>
      </c>
      <c r="H2460">
        <f>Table2[[#This Row],[Doanh số bán]]-Table2[[#This Row],[Chiết khấu]]</f>
        <v>67000</v>
      </c>
      <c r="K2460" t="s">
        <v>24</v>
      </c>
      <c r="L2460">
        <v>0</v>
      </c>
      <c r="M2460" t="s">
        <v>918</v>
      </c>
      <c r="N2460" t="s">
        <v>919</v>
      </c>
      <c r="O2460">
        <v>0</v>
      </c>
      <c r="P2460" t="s">
        <v>1760</v>
      </c>
      <c r="Q2460" t="s">
        <v>1761</v>
      </c>
      <c r="R2460" t="s">
        <v>29</v>
      </c>
      <c r="S2460" t="s">
        <v>91</v>
      </c>
      <c r="T2460" t="s">
        <v>922</v>
      </c>
      <c r="U2460" t="s">
        <v>923</v>
      </c>
      <c r="V2460" t="s">
        <v>33</v>
      </c>
    </row>
    <row r="2461" spans="1:22">
      <c r="A2461" s="4">
        <v>46029</v>
      </c>
      <c r="B2461" t="s">
        <v>1885</v>
      </c>
      <c r="C2461" t="s">
        <v>23</v>
      </c>
      <c r="D2461">
        <v>1</v>
      </c>
      <c r="E2461">
        <v>67000</v>
      </c>
      <c r="F2461">
        <f>Table2[[#This Row],[Đơn Giá Chuẩn]]*Table2[[#This Row],[Tổng số lượng bán]]</f>
        <v>67000</v>
      </c>
      <c r="G2461">
        <v>0</v>
      </c>
      <c r="H2461">
        <f>Table2[[#This Row],[Doanh số bán]]-Table2[[#This Row],[Chiết khấu]]</f>
        <v>67000</v>
      </c>
      <c r="K2461" t="s">
        <v>24</v>
      </c>
      <c r="L2461">
        <v>0</v>
      </c>
      <c r="M2461" t="s">
        <v>918</v>
      </c>
      <c r="N2461" t="s">
        <v>919</v>
      </c>
      <c r="O2461">
        <v>0</v>
      </c>
      <c r="P2461" t="s">
        <v>1756</v>
      </c>
      <c r="Q2461" t="s">
        <v>1757</v>
      </c>
      <c r="R2461" t="s">
        <v>29</v>
      </c>
      <c r="S2461" t="s">
        <v>30</v>
      </c>
      <c r="T2461" t="s">
        <v>922</v>
      </c>
      <c r="U2461" t="s">
        <v>923</v>
      </c>
      <c r="V2461" t="s">
        <v>33</v>
      </c>
    </row>
    <row r="2462" spans="1:22">
      <c r="A2462" s="4">
        <v>46029</v>
      </c>
      <c r="B2462" t="s">
        <v>1886</v>
      </c>
      <c r="C2462" t="s">
        <v>23</v>
      </c>
      <c r="D2462">
        <v>1</v>
      </c>
      <c r="E2462">
        <v>62000</v>
      </c>
      <c r="F2462">
        <f>Table2[[#This Row],[Đơn Giá Chuẩn]]*Table2[[#This Row],[Tổng số lượng bán]]</f>
        <v>62000</v>
      </c>
      <c r="G2462">
        <v>0</v>
      </c>
      <c r="H2462">
        <f>Table2[[#This Row],[Doanh số bán]]-Table2[[#This Row],[Chiết khấu]]</f>
        <v>62000</v>
      </c>
      <c r="K2462" t="s">
        <v>24</v>
      </c>
      <c r="L2462">
        <v>0</v>
      </c>
      <c r="M2462" t="s">
        <v>918</v>
      </c>
      <c r="N2462" t="s">
        <v>919</v>
      </c>
      <c r="O2462">
        <v>0</v>
      </c>
      <c r="P2462" t="s">
        <v>1745</v>
      </c>
      <c r="Q2462" t="s">
        <v>1746</v>
      </c>
      <c r="R2462" t="s">
        <v>29</v>
      </c>
      <c r="S2462" t="s">
        <v>30</v>
      </c>
      <c r="T2462" t="s">
        <v>922</v>
      </c>
      <c r="U2462" t="s">
        <v>923</v>
      </c>
      <c r="V2462" t="s">
        <v>33</v>
      </c>
    </row>
    <row r="2463" spans="1:22">
      <c r="A2463" s="4">
        <v>46029</v>
      </c>
      <c r="B2463" t="s">
        <v>1887</v>
      </c>
      <c r="C2463" t="s">
        <v>23</v>
      </c>
      <c r="D2463">
        <v>1</v>
      </c>
      <c r="E2463">
        <v>62000</v>
      </c>
      <c r="F2463">
        <f>Table2[[#This Row],[Đơn Giá Chuẩn]]*Table2[[#This Row],[Tổng số lượng bán]]</f>
        <v>62000</v>
      </c>
      <c r="G2463">
        <v>0</v>
      </c>
      <c r="H2463">
        <f>Table2[[#This Row],[Doanh số bán]]-Table2[[#This Row],[Chiết khấu]]</f>
        <v>62000</v>
      </c>
      <c r="K2463" t="s">
        <v>24</v>
      </c>
      <c r="L2463">
        <v>0</v>
      </c>
      <c r="M2463" t="s">
        <v>918</v>
      </c>
      <c r="N2463" t="s">
        <v>919</v>
      </c>
      <c r="O2463">
        <v>0</v>
      </c>
      <c r="P2463" t="s">
        <v>1745</v>
      </c>
      <c r="Q2463" t="s">
        <v>1746</v>
      </c>
      <c r="R2463" t="s">
        <v>29</v>
      </c>
      <c r="S2463" t="s">
        <v>30</v>
      </c>
      <c r="T2463" t="s">
        <v>922</v>
      </c>
      <c r="U2463" t="s">
        <v>923</v>
      </c>
      <c r="V2463" t="s">
        <v>33</v>
      </c>
    </row>
    <row r="2464" spans="1:22">
      <c r="A2464" s="4">
        <v>46029</v>
      </c>
      <c r="B2464" t="s">
        <v>1888</v>
      </c>
      <c r="C2464" t="s">
        <v>1840</v>
      </c>
      <c r="D2464">
        <v>1</v>
      </c>
      <c r="E2464">
        <v>32000</v>
      </c>
      <c r="F2464">
        <f>Table2[[#This Row],[Đơn Giá Chuẩn]]*Table2[[#This Row],[Tổng số lượng bán]]</f>
        <v>32000</v>
      </c>
      <c r="G2464">
        <v>0</v>
      </c>
      <c r="H2464">
        <f>Table2[[#This Row],[Doanh số bán]]-Table2[[#This Row],[Chiết khấu]]</f>
        <v>32000</v>
      </c>
      <c r="K2464" t="s">
        <v>24</v>
      </c>
      <c r="L2464">
        <v>0</v>
      </c>
      <c r="M2464" t="s">
        <v>918</v>
      </c>
      <c r="N2464" t="s">
        <v>919</v>
      </c>
      <c r="O2464">
        <v>0</v>
      </c>
      <c r="P2464" t="s">
        <v>1841</v>
      </c>
      <c r="Q2464" t="s">
        <v>1842</v>
      </c>
      <c r="R2464" t="s">
        <v>29</v>
      </c>
      <c r="S2464" t="s">
        <v>1738</v>
      </c>
      <c r="T2464" t="s">
        <v>922</v>
      </c>
      <c r="U2464" t="s">
        <v>923</v>
      </c>
      <c r="V2464" t="s">
        <v>33</v>
      </c>
    </row>
    <row r="2465" spans="1:22">
      <c r="A2465" s="4">
        <v>46029</v>
      </c>
      <c r="B2465" t="s">
        <v>1889</v>
      </c>
      <c r="C2465" t="s">
        <v>23</v>
      </c>
      <c r="D2465">
        <v>1</v>
      </c>
      <c r="E2465">
        <v>47000</v>
      </c>
      <c r="F2465">
        <f>Table2[[#This Row],[Đơn Giá Chuẩn]]*Table2[[#This Row],[Tổng số lượng bán]]</f>
        <v>47000</v>
      </c>
      <c r="G2465">
        <v>0</v>
      </c>
      <c r="H2465">
        <f>Table2[[#This Row],[Doanh số bán]]-Table2[[#This Row],[Chiết khấu]]</f>
        <v>47000</v>
      </c>
      <c r="K2465" t="s">
        <v>24</v>
      </c>
      <c r="L2465">
        <v>0</v>
      </c>
      <c r="M2465" t="s">
        <v>918</v>
      </c>
      <c r="N2465" t="s">
        <v>919</v>
      </c>
      <c r="O2465">
        <v>0</v>
      </c>
      <c r="P2465" t="s">
        <v>1740</v>
      </c>
      <c r="Q2465" t="s">
        <v>1741</v>
      </c>
      <c r="R2465" t="s">
        <v>29</v>
      </c>
      <c r="S2465" t="s">
        <v>30</v>
      </c>
      <c r="T2465" t="s">
        <v>922</v>
      </c>
      <c r="U2465" t="s">
        <v>923</v>
      </c>
      <c r="V2465" t="s">
        <v>33</v>
      </c>
    </row>
    <row r="2466" spans="1:22">
      <c r="A2466" s="4">
        <v>46029</v>
      </c>
      <c r="B2466" t="s">
        <v>1890</v>
      </c>
      <c r="C2466" t="s">
        <v>1735</v>
      </c>
      <c r="D2466">
        <v>1</v>
      </c>
      <c r="E2466">
        <v>32000</v>
      </c>
      <c r="F2466">
        <f>Table2[[#This Row],[Đơn Giá Chuẩn]]*Table2[[#This Row],[Tổng số lượng bán]]</f>
        <v>32000</v>
      </c>
      <c r="G2466">
        <v>0</v>
      </c>
      <c r="H2466">
        <f>Table2[[#This Row],[Doanh số bán]]-Table2[[#This Row],[Chiết khấu]]</f>
        <v>32000</v>
      </c>
      <c r="K2466" t="s">
        <v>24</v>
      </c>
      <c r="L2466">
        <v>0</v>
      </c>
      <c r="M2466" t="s">
        <v>918</v>
      </c>
      <c r="N2466" t="s">
        <v>919</v>
      </c>
      <c r="O2466">
        <v>0</v>
      </c>
      <c r="P2466" t="s">
        <v>1736</v>
      </c>
      <c r="Q2466" t="s">
        <v>1737</v>
      </c>
      <c r="R2466" t="s">
        <v>29</v>
      </c>
      <c r="S2466" t="s">
        <v>1738</v>
      </c>
      <c r="T2466" t="s">
        <v>922</v>
      </c>
      <c r="U2466" t="s">
        <v>923</v>
      </c>
      <c r="V2466" t="s">
        <v>33</v>
      </c>
    </row>
    <row r="2467" spans="1:22">
      <c r="A2467" s="4">
        <v>46029</v>
      </c>
      <c r="B2467" t="s">
        <v>1891</v>
      </c>
      <c r="C2467" t="s">
        <v>23</v>
      </c>
      <c r="D2467">
        <v>1</v>
      </c>
      <c r="E2467">
        <v>42000</v>
      </c>
      <c r="F2467">
        <f>Table2[[#This Row],[Đơn Giá Chuẩn]]*Table2[[#This Row],[Tổng số lượng bán]]</f>
        <v>42000</v>
      </c>
      <c r="G2467">
        <v>0</v>
      </c>
      <c r="H2467">
        <f>Table2[[#This Row],[Doanh số bán]]-Table2[[#This Row],[Chiết khấu]]</f>
        <v>42000</v>
      </c>
      <c r="K2467" t="s">
        <v>24</v>
      </c>
      <c r="L2467">
        <v>0</v>
      </c>
      <c r="M2467" t="s">
        <v>918</v>
      </c>
      <c r="N2467" t="s">
        <v>919</v>
      </c>
      <c r="O2467">
        <v>0</v>
      </c>
      <c r="P2467" t="s">
        <v>1875</v>
      </c>
      <c r="Q2467" t="s">
        <v>1876</v>
      </c>
      <c r="R2467" t="s">
        <v>29</v>
      </c>
      <c r="S2467" t="s">
        <v>56</v>
      </c>
      <c r="T2467" t="s">
        <v>922</v>
      </c>
      <c r="U2467" t="s">
        <v>923</v>
      </c>
      <c r="V2467" t="s">
        <v>33</v>
      </c>
    </row>
    <row r="2468" spans="1:22">
      <c r="A2468" s="4">
        <v>46029</v>
      </c>
      <c r="B2468" t="s">
        <v>1892</v>
      </c>
      <c r="C2468" t="s">
        <v>23</v>
      </c>
      <c r="D2468">
        <v>1</v>
      </c>
      <c r="E2468">
        <v>52000</v>
      </c>
      <c r="F2468">
        <f>Table2[[#This Row],[Đơn Giá Chuẩn]]*Table2[[#This Row],[Tổng số lượng bán]]</f>
        <v>52000</v>
      </c>
      <c r="G2468">
        <v>0</v>
      </c>
      <c r="H2468">
        <f>Table2[[#This Row],[Doanh số bán]]-Table2[[#This Row],[Chiết khấu]]</f>
        <v>52000</v>
      </c>
      <c r="K2468" t="s">
        <v>24</v>
      </c>
      <c r="L2468">
        <v>0</v>
      </c>
      <c r="M2468" t="s">
        <v>918</v>
      </c>
      <c r="N2468" t="s">
        <v>919</v>
      </c>
      <c r="O2468">
        <v>0</v>
      </c>
      <c r="P2468" t="s">
        <v>1788</v>
      </c>
      <c r="Q2468" t="s">
        <v>1789</v>
      </c>
      <c r="R2468" t="s">
        <v>29</v>
      </c>
      <c r="S2468" t="s">
        <v>59</v>
      </c>
      <c r="T2468" t="s">
        <v>922</v>
      </c>
      <c r="U2468" t="s">
        <v>923</v>
      </c>
      <c r="V2468" t="s">
        <v>33</v>
      </c>
    </row>
    <row r="2469" spans="1:22">
      <c r="A2469" s="4">
        <v>46029</v>
      </c>
      <c r="B2469" t="s">
        <v>1893</v>
      </c>
      <c r="C2469" t="s">
        <v>23</v>
      </c>
      <c r="D2469">
        <v>1</v>
      </c>
      <c r="E2469">
        <v>67000</v>
      </c>
      <c r="F2469">
        <f>Table2[[#This Row],[Đơn Giá Chuẩn]]*Table2[[#This Row],[Tổng số lượng bán]]</f>
        <v>67000</v>
      </c>
      <c r="G2469">
        <v>60185</v>
      </c>
      <c r="H2469">
        <f>Table2[[#This Row],[Doanh số bán]]-Table2[[#This Row],[Chiết khấu]]</f>
        <v>6815</v>
      </c>
      <c r="K2469" t="s">
        <v>24</v>
      </c>
      <c r="L2469">
        <v>0</v>
      </c>
      <c r="M2469" t="s">
        <v>918</v>
      </c>
      <c r="N2469" t="s">
        <v>919</v>
      </c>
      <c r="O2469">
        <v>0</v>
      </c>
      <c r="P2469" t="s">
        <v>1749</v>
      </c>
      <c r="Q2469" t="s">
        <v>1750</v>
      </c>
      <c r="R2469" t="s">
        <v>29</v>
      </c>
      <c r="S2469" t="s">
        <v>56</v>
      </c>
      <c r="T2469" t="s">
        <v>922</v>
      </c>
      <c r="U2469" t="s">
        <v>923</v>
      </c>
      <c r="V2469" t="s">
        <v>33</v>
      </c>
    </row>
    <row r="2470" spans="1:22">
      <c r="A2470" s="4">
        <v>46029</v>
      </c>
      <c r="B2470" t="s">
        <v>1894</v>
      </c>
      <c r="C2470" t="s">
        <v>23</v>
      </c>
      <c r="D2470">
        <v>1</v>
      </c>
      <c r="E2470">
        <v>52000</v>
      </c>
      <c r="F2470">
        <f>Table2[[#This Row],[Đơn Giá Chuẩn]]*Table2[[#This Row],[Tổng số lượng bán]]</f>
        <v>52000</v>
      </c>
      <c r="G2470">
        <v>0</v>
      </c>
      <c r="H2470">
        <f>Table2[[#This Row],[Doanh số bán]]-Table2[[#This Row],[Chiết khấu]]</f>
        <v>52000</v>
      </c>
      <c r="K2470" t="s">
        <v>24</v>
      </c>
      <c r="L2470">
        <v>0</v>
      </c>
      <c r="M2470" t="s">
        <v>918</v>
      </c>
      <c r="N2470" t="s">
        <v>919</v>
      </c>
      <c r="O2470">
        <v>0</v>
      </c>
      <c r="P2470" t="s">
        <v>1777</v>
      </c>
      <c r="Q2470" t="s">
        <v>1778</v>
      </c>
      <c r="R2470" t="s">
        <v>29</v>
      </c>
      <c r="S2470" t="s">
        <v>91</v>
      </c>
      <c r="T2470" t="s">
        <v>922</v>
      </c>
      <c r="U2470" t="s">
        <v>923</v>
      </c>
      <c r="V2470" t="s">
        <v>33</v>
      </c>
    </row>
    <row r="2471" spans="1:22">
      <c r="A2471" s="4">
        <v>46029</v>
      </c>
      <c r="B2471" t="s">
        <v>1895</v>
      </c>
      <c r="C2471" t="s">
        <v>23</v>
      </c>
      <c r="D2471">
        <v>1</v>
      </c>
      <c r="E2471">
        <v>42000</v>
      </c>
      <c r="F2471">
        <f>Table2[[#This Row],[Đơn Giá Chuẩn]]*Table2[[#This Row],[Tổng số lượng bán]]</f>
        <v>42000</v>
      </c>
      <c r="G2471">
        <v>0</v>
      </c>
      <c r="H2471">
        <f>Table2[[#This Row],[Doanh số bán]]-Table2[[#This Row],[Chiết khấu]]</f>
        <v>42000</v>
      </c>
      <c r="K2471" t="s">
        <v>24</v>
      </c>
      <c r="L2471">
        <v>0</v>
      </c>
      <c r="M2471" t="s">
        <v>918</v>
      </c>
      <c r="N2471" t="s">
        <v>919</v>
      </c>
      <c r="O2471">
        <v>0</v>
      </c>
      <c r="P2471" t="s">
        <v>1771</v>
      </c>
      <c r="Q2471" t="s">
        <v>1772</v>
      </c>
      <c r="R2471" t="s">
        <v>29</v>
      </c>
      <c r="S2471" t="s">
        <v>30</v>
      </c>
      <c r="T2471" t="s">
        <v>922</v>
      </c>
      <c r="U2471" t="s">
        <v>923</v>
      </c>
      <c r="V2471" t="s">
        <v>33</v>
      </c>
    </row>
    <row r="2472" spans="1:22">
      <c r="A2472" s="4">
        <v>46029</v>
      </c>
      <c r="B2472" t="s">
        <v>1896</v>
      </c>
      <c r="C2472" t="s">
        <v>23</v>
      </c>
      <c r="D2472">
        <v>1</v>
      </c>
      <c r="E2472">
        <v>67000</v>
      </c>
      <c r="F2472">
        <f>Table2[[#This Row],[Đơn Giá Chuẩn]]*Table2[[#This Row],[Tổng số lượng bán]]</f>
        <v>67000</v>
      </c>
      <c r="G2472">
        <v>0</v>
      </c>
      <c r="H2472">
        <f>Table2[[#This Row],[Doanh số bán]]-Table2[[#This Row],[Chiết khấu]]</f>
        <v>67000</v>
      </c>
      <c r="K2472" t="s">
        <v>24</v>
      </c>
      <c r="L2472">
        <v>0</v>
      </c>
      <c r="M2472" t="s">
        <v>918</v>
      </c>
      <c r="N2472" t="s">
        <v>919</v>
      </c>
      <c r="O2472">
        <v>0</v>
      </c>
      <c r="P2472" t="s">
        <v>1749</v>
      </c>
      <c r="Q2472" t="s">
        <v>1750</v>
      </c>
      <c r="R2472" t="s">
        <v>29</v>
      </c>
      <c r="S2472" t="s">
        <v>56</v>
      </c>
      <c r="T2472" t="s">
        <v>922</v>
      </c>
      <c r="U2472" t="s">
        <v>923</v>
      </c>
      <c r="V2472" t="s">
        <v>33</v>
      </c>
    </row>
    <row r="2473" spans="1:22">
      <c r="A2473" s="4">
        <v>46029</v>
      </c>
      <c r="B2473" t="s">
        <v>1897</v>
      </c>
      <c r="C2473" t="s">
        <v>23</v>
      </c>
      <c r="D2473">
        <v>1</v>
      </c>
      <c r="E2473">
        <v>67000</v>
      </c>
      <c r="F2473">
        <f>Table2[[#This Row],[Đơn Giá Chuẩn]]*Table2[[#This Row],[Tổng số lượng bán]]</f>
        <v>67000</v>
      </c>
      <c r="G2473">
        <v>0</v>
      </c>
      <c r="H2473">
        <f>Table2[[#This Row],[Doanh số bán]]-Table2[[#This Row],[Chiết khấu]]</f>
        <v>67000</v>
      </c>
      <c r="K2473" t="s">
        <v>24</v>
      </c>
      <c r="L2473">
        <v>0</v>
      </c>
      <c r="M2473" t="s">
        <v>918</v>
      </c>
      <c r="N2473" t="s">
        <v>919</v>
      </c>
      <c r="O2473">
        <v>0</v>
      </c>
      <c r="P2473" t="s">
        <v>1743</v>
      </c>
      <c r="Q2473" t="s">
        <v>1744</v>
      </c>
      <c r="R2473" t="s">
        <v>29</v>
      </c>
      <c r="S2473" t="s">
        <v>30</v>
      </c>
      <c r="T2473" t="s">
        <v>922</v>
      </c>
      <c r="U2473" t="s">
        <v>923</v>
      </c>
      <c r="V2473" t="s">
        <v>33</v>
      </c>
    </row>
    <row r="2474" spans="1:22">
      <c r="A2474" s="4">
        <v>46029</v>
      </c>
      <c r="B2474" t="s">
        <v>1897</v>
      </c>
      <c r="C2474" t="s">
        <v>23</v>
      </c>
      <c r="D2474">
        <v>1</v>
      </c>
      <c r="E2474">
        <v>67000</v>
      </c>
      <c r="F2474">
        <f>Table2[[#This Row],[Đơn Giá Chuẩn]]*Table2[[#This Row],[Tổng số lượng bán]]</f>
        <v>67000</v>
      </c>
      <c r="G2474">
        <v>0</v>
      </c>
      <c r="H2474">
        <f>Table2[[#This Row],[Doanh số bán]]-Table2[[#This Row],[Chiết khấu]]</f>
        <v>67000</v>
      </c>
      <c r="K2474" t="s">
        <v>24</v>
      </c>
      <c r="L2474">
        <v>0</v>
      </c>
      <c r="M2474" t="s">
        <v>918</v>
      </c>
      <c r="N2474" t="s">
        <v>919</v>
      </c>
      <c r="O2474">
        <v>0</v>
      </c>
      <c r="P2474" t="s">
        <v>1756</v>
      </c>
      <c r="Q2474" t="s">
        <v>1757</v>
      </c>
      <c r="R2474" t="s">
        <v>29</v>
      </c>
      <c r="S2474" t="s">
        <v>30</v>
      </c>
      <c r="T2474" t="s">
        <v>922</v>
      </c>
      <c r="U2474" t="s">
        <v>923</v>
      </c>
      <c r="V2474" t="s">
        <v>33</v>
      </c>
    </row>
    <row r="2475" spans="1:22">
      <c r="A2475" s="4">
        <v>46029</v>
      </c>
      <c r="B2475" t="s">
        <v>1898</v>
      </c>
      <c r="C2475" t="s">
        <v>23</v>
      </c>
      <c r="D2475">
        <v>1</v>
      </c>
      <c r="E2475">
        <v>67000</v>
      </c>
      <c r="F2475">
        <f>Table2[[#This Row],[Đơn Giá Chuẩn]]*Table2[[#This Row],[Tổng số lượng bán]]</f>
        <v>67000</v>
      </c>
      <c r="G2475">
        <v>0</v>
      </c>
      <c r="H2475">
        <f>Table2[[#This Row],[Doanh số bán]]-Table2[[#This Row],[Chiết khấu]]</f>
        <v>67000</v>
      </c>
      <c r="K2475" t="s">
        <v>24</v>
      </c>
      <c r="L2475">
        <v>0</v>
      </c>
      <c r="M2475" t="s">
        <v>918</v>
      </c>
      <c r="N2475" t="s">
        <v>919</v>
      </c>
      <c r="O2475">
        <v>0</v>
      </c>
      <c r="P2475" t="s">
        <v>1756</v>
      </c>
      <c r="Q2475" t="s">
        <v>1757</v>
      </c>
      <c r="R2475" t="s">
        <v>29</v>
      </c>
      <c r="S2475" t="s">
        <v>30</v>
      </c>
      <c r="T2475" t="s">
        <v>922</v>
      </c>
      <c r="U2475" t="s">
        <v>923</v>
      </c>
      <c r="V2475" t="s">
        <v>33</v>
      </c>
    </row>
    <row r="2476" spans="1:22">
      <c r="A2476" s="4">
        <v>46027</v>
      </c>
      <c r="B2476" t="s">
        <v>1899</v>
      </c>
      <c r="C2476" t="s">
        <v>1862</v>
      </c>
      <c r="D2476">
        <v>1</v>
      </c>
      <c r="E2476">
        <v>152000.12</v>
      </c>
      <c r="F2476">
        <f>Table2[[#This Row],[Đơn Giá Chuẩn]]*Table2[[#This Row],[Tổng số lượng bán]]</f>
        <v>152000.12</v>
      </c>
      <c r="G2476">
        <v>0</v>
      </c>
      <c r="H2476">
        <f>Table2[[#This Row],[Doanh số bán]]-Table2[[#This Row],[Chiết khấu]]</f>
        <v>152000.12</v>
      </c>
      <c r="K2476" t="s">
        <v>50</v>
      </c>
      <c r="M2476" t="s">
        <v>37</v>
      </c>
      <c r="N2476" t="s">
        <v>50</v>
      </c>
      <c r="O2476">
        <v>1</v>
      </c>
      <c r="P2476" t="s">
        <v>1575</v>
      </c>
      <c r="Q2476" t="s">
        <v>1576</v>
      </c>
      <c r="R2476" t="s">
        <v>41</v>
      </c>
      <c r="S2476" t="s">
        <v>42</v>
      </c>
      <c r="T2476" t="s">
        <v>74</v>
      </c>
      <c r="U2476" t="s">
        <v>75</v>
      </c>
      <c r="V2476" t="s">
        <v>50</v>
      </c>
    </row>
    <row r="2477" spans="1:22">
      <c r="A2477" s="4">
        <v>46030</v>
      </c>
      <c r="B2477" t="s">
        <v>1900</v>
      </c>
      <c r="C2477" t="s">
        <v>23</v>
      </c>
      <c r="D2477">
        <v>1</v>
      </c>
      <c r="E2477">
        <v>42000</v>
      </c>
      <c r="F2477">
        <f>Table2[[#This Row],[Đơn Giá Chuẩn]]*Table2[[#This Row],[Tổng số lượng bán]]</f>
        <v>42000</v>
      </c>
      <c r="G2477">
        <v>0</v>
      </c>
      <c r="H2477">
        <f>Table2[[#This Row],[Doanh số bán]]-Table2[[#This Row],[Chiết khấu]]</f>
        <v>42000</v>
      </c>
      <c r="K2477" t="s">
        <v>24</v>
      </c>
      <c r="L2477">
        <v>0</v>
      </c>
      <c r="M2477" t="s">
        <v>918</v>
      </c>
      <c r="N2477" t="s">
        <v>919</v>
      </c>
      <c r="O2477">
        <v>0</v>
      </c>
      <c r="P2477" t="s">
        <v>1771</v>
      </c>
      <c r="Q2477" t="s">
        <v>1772</v>
      </c>
      <c r="R2477" t="s">
        <v>29</v>
      </c>
      <c r="S2477" t="s">
        <v>30</v>
      </c>
      <c r="T2477" t="s">
        <v>922</v>
      </c>
      <c r="U2477" t="s">
        <v>923</v>
      </c>
      <c r="V2477" t="s">
        <v>33</v>
      </c>
    </row>
    <row r="2478" spans="1:22">
      <c r="A2478" s="4">
        <v>46030</v>
      </c>
      <c r="B2478" t="s">
        <v>1901</v>
      </c>
      <c r="C2478" t="s">
        <v>23</v>
      </c>
      <c r="D2478">
        <v>1</v>
      </c>
      <c r="E2478">
        <v>62000</v>
      </c>
      <c r="F2478">
        <f>Table2[[#This Row],[Đơn Giá Chuẩn]]*Table2[[#This Row],[Tổng số lượng bán]]</f>
        <v>62000</v>
      </c>
      <c r="G2478">
        <v>0</v>
      </c>
      <c r="H2478">
        <f>Table2[[#This Row],[Doanh số bán]]-Table2[[#This Row],[Chiết khấu]]</f>
        <v>62000</v>
      </c>
      <c r="K2478" t="s">
        <v>24</v>
      </c>
      <c r="L2478">
        <v>0</v>
      </c>
      <c r="M2478" t="s">
        <v>918</v>
      </c>
      <c r="N2478" t="s">
        <v>919</v>
      </c>
      <c r="O2478">
        <v>0</v>
      </c>
      <c r="P2478" t="s">
        <v>1745</v>
      </c>
      <c r="Q2478" t="s">
        <v>1746</v>
      </c>
      <c r="R2478" t="s">
        <v>29</v>
      </c>
      <c r="S2478" t="s">
        <v>30</v>
      </c>
      <c r="T2478" t="s">
        <v>922</v>
      </c>
      <c r="U2478" t="s">
        <v>923</v>
      </c>
      <c r="V2478" t="s">
        <v>33</v>
      </c>
    </row>
    <row r="2479" spans="1:22">
      <c r="A2479" s="4">
        <v>46030</v>
      </c>
      <c r="B2479" t="s">
        <v>1902</v>
      </c>
      <c r="C2479" t="s">
        <v>23</v>
      </c>
      <c r="D2479">
        <v>1</v>
      </c>
      <c r="E2479">
        <v>52000</v>
      </c>
      <c r="F2479">
        <f>Table2[[#This Row],[Đơn Giá Chuẩn]]*Table2[[#This Row],[Tổng số lượng bán]]</f>
        <v>52000</v>
      </c>
      <c r="G2479">
        <v>0</v>
      </c>
      <c r="H2479">
        <f>Table2[[#This Row],[Doanh số bán]]-Table2[[#This Row],[Chiết khấu]]</f>
        <v>52000</v>
      </c>
      <c r="K2479" t="s">
        <v>24</v>
      </c>
      <c r="L2479">
        <v>0</v>
      </c>
      <c r="M2479" t="s">
        <v>918</v>
      </c>
      <c r="N2479" t="s">
        <v>919</v>
      </c>
      <c r="O2479">
        <v>0</v>
      </c>
      <c r="P2479" t="s">
        <v>1730</v>
      </c>
      <c r="Q2479" t="s">
        <v>1731</v>
      </c>
      <c r="R2479" t="s">
        <v>29</v>
      </c>
      <c r="S2479" t="s">
        <v>30</v>
      </c>
      <c r="T2479" t="s">
        <v>922</v>
      </c>
      <c r="U2479" t="s">
        <v>923</v>
      </c>
      <c r="V2479" t="s">
        <v>33</v>
      </c>
    </row>
    <row r="2480" spans="1:22">
      <c r="A2480" s="4">
        <v>46030</v>
      </c>
      <c r="B2480" t="s">
        <v>1903</v>
      </c>
      <c r="C2480" t="s">
        <v>23</v>
      </c>
      <c r="D2480">
        <v>1</v>
      </c>
      <c r="E2480">
        <v>62000</v>
      </c>
      <c r="F2480">
        <f>Table2[[#This Row],[Đơn Giá Chuẩn]]*Table2[[#This Row],[Tổng số lượng bán]]</f>
        <v>62000</v>
      </c>
      <c r="G2480">
        <v>0</v>
      </c>
      <c r="H2480">
        <f>Table2[[#This Row],[Doanh số bán]]-Table2[[#This Row],[Chiết khấu]]</f>
        <v>62000</v>
      </c>
      <c r="K2480" t="s">
        <v>24</v>
      </c>
      <c r="L2480">
        <v>0</v>
      </c>
      <c r="M2480" t="s">
        <v>918</v>
      </c>
      <c r="N2480" t="s">
        <v>919</v>
      </c>
      <c r="O2480">
        <v>0</v>
      </c>
      <c r="P2480" t="s">
        <v>1815</v>
      </c>
      <c r="Q2480" t="s">
        <v>1816</v>
      </c>
      <c r="R2480" t="s">
        <v>29</v>
      </c>
      <c r="S2480" t="s">
        <v>30</v>
      </c>
      <c r="T2480" t="s">
        <v>922</v>
      </c>
      <c r="U2480" t="s">
        <v>923</v>
      </c>
      <c r="V2480" t="s">
        <v>33</v>
      </c>
    </row>
    <row r="2481" spans="1:22">
      <c r="A2481" s="4">
        <v>46030</v>
      </c>
      <c r="B2481" t="s">
        <v>1904</v>
      </c>
      <c r="C2481" t="s">
        <v>23</v>
      </c>
      <c r="D2481">
        <v>1</v>
      </c>
      <c r="E2481">
        <v>42000</v>
      </c>
      <c r="F2481">
        <f>Table2[[#This Row],[Đơn Giá Chuẩn]]*Table2[[#This Row],[Tổng số lượng bán]]</f>
        <v>42000</v>
      </c>
      <c r="G2481">
        <v>0</v>
      </c>
      <c r="H2481">
        <f>Table2[[#This Row],[Doanh số bán]]-Table2[[#This Row],[Chiết khấu]]</f>
        <v>42000</v>
      </c>
      <c r="K2481" t="s">
        <v>24</v>
      </c>
      <c r="L2481">
        <v>0</v>
      </c>
      <c r="M2481" t="s">
        <v>918</v>
      </c>
      <c r="N2481" t="s">
        <v>919</v>
      </c>
      <c r="O2481">
        <v>0</v>
      </c>
      <c r="P2481" t="s">
        <v>1771</v>
      </c>
      <c r="Q2481" t="s">
        <v>1772</v>
      </c>
      <c r="R2481" t="s">
        <v>29</v>
      </c>
      <c r="S2481" t="s">
        <v>30</v>
      </c>
      <c r="T2481" t="s">
        <v>922</v>
      </c>
      <c r="U2481" t="s">
        <v>923</v>
      </c>
      <c r="V2481" t="s">
        <v>33</v>
      </c>
    </row>
    <row r="2482" spans="1:22">
      <c r="A2482" s="4">
        <v>46030</v>
      </c>
      <c r="B2482" t="s">
        <v>1905</v>
      </c>
      <c r="C2482" t="s">
        <v>23</v>
      </c>
      <c r="D2482">
        <v>1</v>
      </c>
      <c r="E2482">
        <v>52000</v>
      </c>
      <c r="F2482">
        <f>Table2[[#This Row],[Đơn Giá Chuẩn]]*Table2[[#This Row],[Tổng số lượng bán]]</f>
        <v>52000</v>
      </c>
      <c r="G2482">
        <v>0</v>
      </c>
      <c r="H2482">
        <f>Table2[[#This Row],[Doanh số bán]]-Table2[[#This Row],[Chiết khấu]]</f>
        <v>52000</v>
      </c>
      <c r="K2482" t="s">
        <v>24</v>
      </c>
      <c r="L2482">
        <v>0</v>
      </c>
      <c r="M2482" t="s">
        <v>918</v>
      </c>
      <c r="N2482" t="s">
        <v>919</v>
      </c>
      <c r="O2482">
        <v>0</v>
      </c>
      <c r="P2482" t="s">
        <v>1775</v>
      </c>
      <c r="Q2482" t="s">
        <v>1776</v>
      </c>
      <c r="R2482" t="s">
        <v>29</v>
      </c>
      <c r="S2482" t="s">
        <v>56</v>
      </c>
      <c r="T2482" t="s">
        <v>922</v>
      </c>
      <c r="U2482" t="s">
        <v>923</v>
      </c>
      <c r="V2482" t="s">
        <v>33</v>
      </c>
    </row>
    <row r="2483" spans="1:22">
      <c r="A2483" s="4">
        <v>46030</v>
      </c>
      <c r="B2483" t="s">
        <v>1906</v>
      </c>
      <c r="C2483" t="s">
        <v>23</v>
      </c>
      <c r="D2483">
        <v>1</v>
      </c>
      <c r="E2483">
        <v>51000</v>
      </c>
      <c r="F2483">
        <f>Table2[[#This Row],[Đơn Giá Chuẩn]]*Table2[[#This Row],[Tổng số lượng bán]]</f>
        <v>51000</v>
      </c>
      <c r="G2483">
        <v>0</v>
      </c>
      <c r="H2483">
        <f>Table2[[#This Row],[Doanh số bán]]-Table2[[#This Row],[Chiết khấu]]</f>
        <v>51000</v>
      </c>
      <c r="K2483" t="s">
        <v>24</v>
      </c>
      <c r="L2483">
        <v>0</v>
      </c>
      <c r="M2483" t="s">
        <v>918</v>
      </c>
      <c r="N2483" t="s">
        <v>919</v>
      </c>
      <c r="O2483">
        <v>0</v>
      </c>
      <c r="P2483" t="s">
        <v>1733</v>
      </c>
      <c r="Q2483" t="s">
        <v>1734</v>
      </c>
      <c r="R2483" t="s">
        <v>29</v>
      </c>
      <c r="S2483" t="s">
        <v>30</v>
      </c>
      <c r="T2483" t="s">
        <v>922</v>
      </c>
      <c r="U2483" t="s">
        <v>923</v>
      </c>
      <c r="V2483" t="s">
        <v>33</v>
      </c>
    </row>
    <row r="2484" spans="1:22">
      <c r="A2484" s="4">
        <v>46030</v>
      </c>
      <c r="B2484" t="s">
        <v>1907</v>
      </c>
      <c r="C2484" t="s">
        <v>23</v>
      </c>
      <c r="D2484">
        <v>2</v>
      </c>
      <c r="E2484">
        <v>52000</v>
      </c>
      <c r="F2484">
        <f>Table2[[#This Row],[Đơn Giá Chuẩn]]*Table2[[#This Row],[Tổng số lượng bán]]</f>
        <v>104000</v>
      </c>
      <c r="G2484">
        <v>0</v>
      </c>
      <c r="H2484">
        <f>Table2[[#This Row],[Doanh số bán]]-Table2[[#This Row],[Chiết khấu]]</f>
        <v>104000</v>
      </c>
      <c r="K2484" t="s">
        <v>24</v>
      </c>
      <c r="L2484">
        <v>0</v>
      </c>
      <c r="M2484" t="s">
        <v>918</v>
      </c>
      <c r="N2484" t="s">
        <v>919</v>
      </c>
      <c r="O2484">
        <v>0</v>
      </c>
      <c r="P2484" t="s">
        <v>1730</v>
      </c>
      <c r="Q2484" t="s">
        <v>1731</v>
      </c>
      <c r="R2484" t="s">
        <v>29</v>
      </c>
      <c r="S2484" t="s">
        <v>30</v>
      </c>
      <c r="T2484" t="s">
        <v>922</v>
      </c>
      <c r="U2484" t="s">
        <v>923</v>
      </c>
      <c r="V2484" t="s">
        <v>33</v>
      </c>
    </row>
    <row r="2485" spans="1:22">
      <c r="A2485" s="4">
        <v>46030</v>
      </c>
      <c r="B2485" t="s">
        <v>1908</v>
      </c>
      <c r="C2485" t="s">
        <v>23</v>
      </c>
      <c r="D2485">
        <v>1</v>
      </c>
      <c r="E2485">
        <v>62000</v>
      </c>
      <c r="F2485">
        <f>Table2[[#This Row],[Đơn Giá Chuẩn]]*Table2[[#This Row],[Tổng số lượng bán]]</f>
        <v>62000</v>
      </c>
      <c r="G2485">
        <v>0</v>
      </c>
      <c r="H2485">
        <f>Table2[[#This Row],[Doanh số bán]]-Table2[[#This Row],[Chiết khấu]]</f>
        <v>62000</v>
      </c>
      <c r="K2485" t="s">
        <v>24</v>
      </c>
      <c r="L2485">
        <v>0</v>
      </c>
      <c r="M2485" t="s">
        <v>918</v>
      </c>
      <c r="N2485" t="s">
        <v>919</v>
      </c>
      <c r="O2485">
        <v>0</v>
      </c>
      <c r="P2485" t="s">
        <v>1810</v>
      </c>
      <c r="Q2485" t="s">
        <v>1811</v>
      </c>
      <c r="R2485" t="s">
        <v>29</v>
      </c>
      <c r="S2485" t="s">
        <v>56</v>
      </c>
      <c r="T2485" t="s">
        <v>922</v>
      </c>
      <c r="U2485" t="s">
        <v>923</v>
      </c>
      <c r="V2485" t="s">
        <v>33</v>
      </c>
    </row>
    <row r="2486" spans="1:22">
      <c r="A2486" s="4">
        <v>46030</v>
      </c>
      <c r="B2486" t="s">
        <v>1908</v>
      </c>
      <c r="C2486" t="s">
        <v>23</v>
      </c>
      <c r="D2486">
        <v>1</v>
      </c>
      <c r="E2486">
        <v>67000</v>
      </c>
      <c r="F2486">
        <f>Table2[[#This Row],[Đơn Giá Chuẩn]]*Table2[[#This Row],[Tổng số lượng bán]]</f>
        <v>67000</v>
      </c>
      <c r="G2486">
        <v>0</v>
      </c>
      <c r="H2486">
        <f>Table2[[#This Row],[Doanh số bán]]-Table2[[#This Row],[Chiết khấu]]</f>
        <v>67000</v>
      </c>
      <c r="K2486" t="s">
        <v>24</v>
      </c>
      <c r="L2486">
        <v>0</v>
      </c>
      <c r="M2486" t="s">
        <v>918</v>
      </c>
      <c r="N2486" t="s">
        <v>919</v>
      </c>
      <c r="O2486">
        <v>0</v>
      </c>
      <c r="P2486" t="s">
        <v>1749</v>
      </c>
      <c r="Q2486" t="s">
        <v>1750</v>
      </c>
      <c r="R2486" t="s">
        <v>29</v>
      </c>
      <c r="S2486" t="s">
        <v>56</v>
      </c>
      <c r="T2486" t="s">
        <v>922</v>
      </c>
      <c r="U2486" t="s">
        <v>923</v>
      </c>
      <c r="V2486" t="s">
        <v>33</v>
      </c>
    </row>
    <row r="2487" spans="1:22">
      <c r="A2487" s="4">
        <v>46030</v>
      </c>
      <c r="B2487" t="s">
        <v>1909</v>
      </c>
      <c r="C2487" t="s">
        <v>23</v>
      </c>
      <c r="D2487">
        <v>1</v>
      </c>
      <c r="E2487">
        <v>47000</v>
      </c>
      <c r="F2487">
        <f>Table2[[#This Row],[Đơn Giá Chuẩn]]*Table2[[#This Row],[Tổng số lượng bán]]</f>
        <v>47000</v>
      </c>
      <c r="G2487">
        <v>0</v>
      </c>
      <c r="H2487">
        <f>Table2[[#This Row],[Doanh số bán]]-Table2[[#This Row],[Chiết khấu]]</f>
        <v>47000</v>
      </c>
      <c r="K2487" t="s">
        <v>24</v>
      </c>
      <c r="L2487">
        <v>0</v>
      </c>
      <c r="M2487" t="s">
        <v>918</v>
      </c>
      <c r="N2487" t="s">
        <v>919</v>
      </c>
      <c r="O2487">
        <v>0</v>
      </c>
      <c r="P2487" t="s">
        <v>1852</v>
      </c>
      <c r="Q2487" t="s">
        <v>1853</v>
      </c>
      <c r="R2487" t="s">
        <v>29</v>
      </c>
      <c r="S2487" t="s">
        <v>59</v>
      </c>
      <c r="T2487" t="s">
        <v>922</v>
      </c>
      <c r="U2487" t="s">
        <v>923</v>
      </c>
      <c r="V2487" t="s">
        <v>33</v>
      </c>
    </row>
    <row r="2488" spans="1:22">
      <c r="A2488" s="4">
        <v>46030</v>
      </c>
      <c r="B2488" t="s">
        <v>1910</v>
      </c>
      <c r="C2488" t="s">
        <v>1840</v>
      </c>
      <c r="D2488">
        <v>2</v>
      </c>
      <c r="E2488">
        <v>32000</v>
      </c>
      <c r="F2488">
        <f>Table2[[#This Row],[Đơn Giá Chuẩn]]*Table2[[#This Row],[Tổng số lượng bán]]</f>
        <v>64000</v>
      </c>
      <c r="G2488">
        <v>0</v>
      </c>
      <c r="H2488">
        <f>Table2[[#This Row],[Doanh số bán]]-Table2[[#This Row],[Chiết khấu]]</f>
        <v>64000</v>
      </c>
      <c r="K2488" t="s">
        <v>24</v>
      </c>
      <c r="L2488">
        <v>0</v>
      </c>
      <c r="M2488" t="s">
        <v>918</v>
      </c>
      <c r="N2488" t="s">
        <v>919</v>
      </c>
      <c r="O2488">
        <v>0</v>
      </c>
      <c r="P2488" t="s">
        <v>1841</v>
      </c>
      <c r="Q2488" t="s">
        <v>1842</v>
      </c>
      <c r="R2488" t="s">
        <v>29</v>
      </c>
      <c r="S2488" t="s">
        <v>1738</v>
      </c>
      <c r="T2488" t="s">
        <v>922</v>
      </c>
      <c r="U2488" t="s">
        <v>923</v>
      </c>
      <c r="V2488" t="s">
        <v>33</v>
      </c>
    </row>
    <row r="2489" spans="1:22">
      <c r="A2489" s="4">
        <v>46030</v>
      </c>
      <c r="B2489" t="s">
        <v>1911</v>
      </c>
      <c r="C2489" t="s">
        <v>23</v>
      </c>
      <c r="D2489">
        <v>1</v>
      </c>
      <c r="E2489">
        <v>42000</v>
      </c>
      <c r="F2489">
        <f>Table2[[#This Row],[Đơn Giá Chuẩn]]*Table2[[#This Row],[Tổng số lượng bán]]</f>
        <v>42000</v>
      </c>
      <c r="G2489">
        <v>0</v>
      </c>
      <c r="H2489">
        <f>Table2[[#This Row],[Doanh số bán]]-Table2[[#This Row],[Chiết khấu]]</f>
        <v>42000</v>
      </c>
      <c r="K2489" t="s">
        <v>24</v>
      </c>
      <c r="L2489">
        <v>0</v>
      </c>
      <c r="M2489" t="s">
        <v>918</v>
      </c>
      <c r="N2489" t="s">
        <v>919</v>
      </c>
      <c r="O2489">
        <v>0</v>
      </c>
      <c r="P2489" t="s">
        <v>1771</v>
      </c>
      <c r="Q2489" t="s">
        <v>1772</v>
      </c>
      <c r="R2489" t="s">
        <v>29</v>
      </c>
      <c r="S2489" t="s">
        <v>30</v>
      </c>
      <c r="T2489" t="s">
        <v>922</v>
      </c>
      <c r="U2489" t="s">
        <v>923</v>
      </c>
      <c r="V2489" t="s">
        <v>33</v>
      </c>
    </row>
    <row r="2490" spans="1:22">
      <c r="A2490" s="4">
        <v>46030</v>
      </c>
      <c r="B2490" t="s">
        <v>1912</v>
      </c>
      <c r="C2490" t="s">
        <v>1840</v>
      </c>
      <c r="D2490">
        <v>1</v>
      </c>
      <c r="E2490">
        <v>32000</v>
      </c>
      <c r="F2490">
        <f>Table2[[#This Row],[Đơn Giá Chuẩn]]*Table2[[#This Row],[Tổng số lượng bán]]</f>
        <v>32000</v>
      </c>
      <c r="G2490">
        <v>0</v>
      </c>
      <c r="H2490">
        <f>Table2[[#This Row],[Doanh số bán]]-Table2[[#This Row],[Chiết khấu]]</f>
        <v>32000</v>
      </c>
      <c r="K2490" t="s">
        <v>24</v>
      </c>
      <c r="L2490">
        <v>0</v>
      </c>
      <c r="M2490" t="s">
        <v>918</v>
      </c>
      <c r="N2490" t="s">
        <v>919</v>
      </c>
      <c r="O2490">
        <v>0</v>
      </c>
      <c r="P2490" t="s">
        <v>1841</v>
      </c>
      <c r="Q2490" t="s">
        <v>1842</v>
      </c>
      <c r="R2490" t="s">
        <v>29</v>
      </c>
      <c r="S2490" t="s">
        <v>1738</v>
      </c>
      <c r="T2490" t="s">
        <v>922</v>
      </c>
      <c r="U2490" t="s">
        <v>923</v>
      </c>
      <c r="V2490" t="s">
        <v>33</v>
      </c>
    </row>
    <row r="2491" spans="1:22">
      <c r="A2491" s="4">
        <v>46030</v>
      </c>
      <c r="B2491" t="s">
        <v>1913</v>
      </c>
      <c r="C2491" t="s">
        <v>23</v>
      </c>
      <c r="D2491">
        <v>1</v>
      </c>
      <c r="E2491">
        <v>62000</v>
      </c>
      <c r="F2491">
        <f>Table2[[#This Row],[Đơn Giá Chuẩn]]*Table2[[#This Row],[Tổng số lượng bán]]</f>
        <v>62000</v>
      </c>
      <c r="G2491">
        <v>0</v>
      </c>
      <c r="H2491">
        <f>Table2[[#This Row],[Doanh số bán]]-Table2[[#This Row],[Chiết khấu]]</f>
        <v>62000</v>
      </c>
      <c r="K2491" t="s">
        <v>24</v>
      </c>
      <c r="L2491">
        <v>0</v>
      </c>
      <c r="M2491" t="s">
        <v>918</v>
      </c>
      <c r="N2491" t="s">
        <v>919</v>
      </c>
      <c r="O2491">
        <v>0</v>
      </c>
      <c r="P2491" t="s">
        <v>1914</v>
      </c>
      <c r="Q2491" t="s">
        <v>1915</v>
      </c>
      <c r="R2491" t="s">
        <v>29</v>
      </c>
      <c r="S2491" t="s">
        <v>30</v>
      </c>
      <c r="T2491" t="s">
        <v>922</v>
      </c>
      <c r="U2491" t="s">
        <v>923</v>
      </c>
      <c r="V2491" t="s">
        <v>33</v>
      </c>
    </row>
    <row r="2492" spans="1:22">
      <c r="A2492" s="4">
        <v>46027</v>
      </c>
      <c r="B2492" t="s">
        <v>1916</v>
      </c>
      <c r="C2492" t="s">
        <v>1862</v>
      </c>
      <c r="D2492">
        <v>1</v>
      </c>
      <c r="E2492">
        <v>192000.08000000002</v>
      </c>
      <c r="F2492">
        <f>Table2[[#This Row],[Đơn Giá Chuẩn]]*Table2[[#This Row],[Tổng số lượng bán]]</f>
        <v>192000.08000000002</v>
      </c>
      <c r="G2492">
        <v>0</v>
      </c>
      <c r="H2492">
        <f>Table2[[#This Row],[Doanh số bán]]-Table2[[#This Row],[Chiết khấu]]</f>
        <v>192000.08000000002</v>
      </c>
      <c r="K2492" t="s">
        <v>50</v>
      </c>
      <c r="M2492" t="s">
        <v>37</v>
      </c>
      <c r="N2492" t="s">
        <v>50</v>
      </c>
      <c r="O2492">
        <v>1</v>
      </c>
      <c r="P2492" t="s">
        <v>325</v>
      </c>
      <c r="Q2492" t="s">
        <v>326</v>
      </c>
      <c r="R2492" t="s">
        <v>41</v>
      </c>
      <c r="S2492" t="s">
        <v>42</v>
      </c>
      <c r="T2492" t="s">
        <v>74</v>
      </c>
      <c r="U2492" t="s">
        <v>75</v>
      </c>
      <c r="V2492" t="s">
        <v>50</v>
      </c>
    </row>
    <row r="2493" spans="1:22">
      <c r="A2493" s="4">
        <v>46030</v>
      </c>
      <c r="B2493" t="s">
        <v>1917</v>
      </c>
      <c r="C2493" t="s">
        <v>23</v>
      </c>
      <c r="D2493">
        <v>1</v>
      </c>
      <c r="E2493">
        <v>67000</v>
      </c>
      <c r="F2493">
        <f>Table2[[#This Row],[Đơn Giá Chuẩn]]*Table2[[#This Row],[Tổng số lượng bán]]</f>
        <v>67000</v>
      </c>
      <c r="G2493">
        <v>0</v>
      </c>
      <c r="H2493">
        <f>Table2[[#This Row],[Doanh số bán]]-Table2[[#This Row],[Chiết khấu]]</f>
        <v>67000</v>
      </c>
      <c r="K2493" t="s">
        <v>24</v>
      </c>
      <c r="L2493">
        <v>0</v>
      </c>
      <c r="M2493" t="s">
        <v>918</v>
      </c>
      <c r="N2493" t="s">
        <v>919</v>
      </c>
      <c r="O2493">
        <v>0</v>
      </c>
      <c r="P2493" t="s">
        <v>1756</v>
      </c>
      <c r="Q2493" t="s">
        <v>1757</v>
      </c>
      <c r="R2493" t="s">
        <v>29</v>
      </c>
      <c r="S2493" t="s">
        <v>30</v>
      </c>
      <c r="T2493" t="s">
        <v>922</v>
      </c>
      <c r="U2493" t="s">
        <v>923</v>
      </c>
      <c r="V2493" t="s">
        <v>33</v>
      </c>
    </row>
    <row r="2494" spans="1:22">
      <c r="A2494" s="4">
        <v>46030</v>
      </c>
      <c r="B2494" t="s">
        <v>1918</v>
      </c>
      <c r="C2494" t="s">
        <v>23</v>
      </c>
      <c r="D2494">
        <v>1</v>
      </c>
      <c r="E2494">
        <v>67000</v>
      </c>
      <c r="F2494">
        <f>Table2[[#This Row],[Đơn Giá Chuẩn]]*Table2[[#This Row],[Tổng số lượng bán]]</f>
        <v>67000</v>
      </c>
      <c r="G2494">
        <v>0</v>
      </c>
      <c r="H2494">
        <f>Table2[[#This Row],[Doanh số bán]]-Table2[[#This Row],[Chiết khấu]]</f>
        <v>67000</v>
      </c>
      <c r="K2494" t="s">
        <v>24</v>
      </c>
      <c r="L2494">
        <v>0</v>
      </c>
      <c r="M2494" t="s">
        <v>918</v>
      </c>
      <c r="N2494" t="s">
        <v>919</v>
      </c>
      <c r="O2494">
        <v>0</v>
      </c>
      <c r="P2494" t="s">
        <v>1919</v>
      </c>
      <c r="Q2494" t="s">
        <v>1920</v>
      </c>
      <c r="R2494" t="s">
        <v>29</v>
      </c>
      <c r="S2494" t="s">
        <v>91</v>
      </c>
      <c r="T2494" t="s">
        <v>922</v>
      </c>
      <c r="U2494" t="s">
        <v>923</v>
      </c>
      <c r="V2494" t="s">
        <v>33</v>
      </c>
    </row>
    <row r="2495" spans="1:22">
      <c r="A2495" s="4">
        <v>46030</v>
      </c>
      <c r="B2495" t="s">
        <v>1918</v>
      </c>
      <c r="C2495" t="s">
        <v>23</v>
      </c>
      <c r="D2495">
        <v>1</v>
      </c>
      <c r="E2495">
        <v>52000</v>
      </c>
      <c r="F2495">
        <f>Table2[[#This Row],[Đơn Giá Chuẩn]]*Table2[[#This Row],[Tổng số lượng bán]]</f>
        <v>52000</v>
      </c>
      <c r="G2495">
        <v>0</v>
      </c>
      <c r="H2495">
        <f>Table2[[#This Row],[Doanh số bán]]-Table2[[#This Row],[Chiết khấu]]</f>
        <v>52000</v>
      </c>
      <c r="K2495" t="s">
        <v>24</v>
      </c>
      <c r="L2495">
        <v>0</v>
      </c>
      <c r="M2495" t="s">
        <v>918</v>
      </c>
      <c r="N2495" t="s">
        <v>919</v>
      </c>
      <c r="O2495">
        <v>0</v>
      </c>
      <c r="P2495" t="s">
        <v>1730</v>
      </c>
      <c r="Q2495" t="s">
        <v>1731</v>
      </c>
      <c r="R2495" t="s">
        <v>29</v>
      </c>
      <c r="S2495" t="s">
        <v>30</v>
      </c>
      <c r="T2495" t="s">
        <v>922</v>
      </c>
      <c r="U2495" t="s">
        <v>923</v>
      </c>
      <c r="V2495" t="s">
        <v>33</v>
      </c>
    </row>
    <row r="2496" spans="1:22">
      <c r="A2496" s="4">
        <v>46030</v>
      </c>
      <c r="B2496" t="s">
        <v>1918</v>
      </c>
      <c r="C2496" t="s">
        <v>23</v>
      </c>
      <c r="D2496">
        <v>1</v>
      </c>
      <c r="E2496">
        <v>52000</v>
      </c>
      <c r="F2496">
        <f>Table2[[#This Row],[Đơn Giá Chuẩn]]*Table2[[#This Row],[Tổng số lượng bán]]</f>
        <v>52000</v>
      </c>
      <c r="G2496">
        <v>0</v>
      </c>
      <c r="H2496">
        <f>Table2[[#This Row],[Doanh số bán]]-Table2[[#This Row],[Chiết khấu]]</f>
        <v>52000</v>
      </c>
      <c r="K2496" t="s">
        <v>24</v>
      </c>
      <c r="L2496">
        <v>0</v>
      </c>
      <c r="M2496" t="s">
        <v>918</v>
      </c>
      <c r="N2496" t="s">
        <v>919</v>
      </c>
      <c r="O2496">
        <v>0</v>
      </c>
      <c r="P2496" t="s">
        <v>1775</v>
      </c>
      <c r="Q2496" t="s">
        <v>1776</v>
      </c>
      <c r="R2496" t="s">
        <v>29</v>
      </c>
      <c r="S2496" t="s">
        <v>56</v>
      </c>
      <c r="T2496" t="s">
        <v>922</v>
      </c>
      <c r="U2496" t="s">
        <v>923</v>
      </c>
      <c r="V2496" t="s">
        <v>33</v>
      </c>
    </row>
    <row r="2497" spans="1:22">
      <c r="A2497" s="4">
        <v>46030</v>
      </c>
      <c r="B2497" t="s">
        <v>1921</v>
      </c>
      <c r="C2497" t="s">
        <v>23</v>
      </c>
      <c r="D2497">
        <v>1</v>
      </c>
      <c r="E2497">
        <v>52000</v>
      </c>
      <c r="F2497">
        <f>Table2[[#This Row],[Đơn Giá Chuẩn]]*Table2[[#This Row],[Tổng số lượng bán]]</f>
        <v>52000</v>
      </c>
      <c r="G2497">
        <v>0</v>
      </c>
      <c r="H2497">
        <f>Table2[[#This Row],[Doanh số bán]]-Table2[[#This Row],[Chiết khấu]]</f>
        <v>52000</v>
      </c>
      <c r="K2497" t="s">
        <v>24</v>
      </c>
      <c r="L2497">
        <v>0</v>
      </c>
      <c r="M2497" t="s">
        <v>918</v>
      </c>
      <c r="N2497" t="s">
        <v>919</v>
      </c>
      <c r="O2497">
        <v>0</v>
      </c>
      <c r="P2497" t="s">
        <v>1788</v>
      </c>
      <c r="Q2497" t="s">
        <v>1789</v>
      </c>
      <c r="R2497" t="s">
        <v>29</v>
      </c>
      <c r="S2497" t="s">
        <v>59</v>
      </c>
      <c r="T2497" t="s">
        <v>922</v>
      </c>
      <c r="U2497" t="s">
        <v>923</v>
      </c>
      <c r="V2497" t="s">
        <v>33</v>
      </c>
    </row>
    <row r="2498" spans="1:22">
      <c r="A2498" s="4">
        <v>46030</v>
      </c>
      <c r="B2498" t="s">
        <v>1922</v>
      </c>
      <c r="C2498" t="s">
        <v>1840</v>
      </c>
      <c r="D2498">
        <v>1</v>
      </c>
      <c r="E2498">
        <v>32000</v>
      </c>
      <c r="F2498">
        <f>Table2[[#This Row],[Đơn Giá Chuẩn]]*Table2[[#This Row],[Tổng số lượng bán]]</f>
        <v>32000</v>
      </c>
      <c r="G2498">
        <v>0</v>
      </c>
      <c r="H2498">
        <f>Table2[[#This Row],[Doanh số bán]]-Table2[[#This Row],[Chiết khấu]]</f>
        <v>32000</v>
      </c>
      <c r="K2498" t="s">
        <v>24</v>
      </c>
      <c r="L2498">
        <v>0</v>
      </c>
      <c r="M2498" t="s">
        <v>918</v>
      </c>
      <c r="N2498" t="s">
        <v>919</v>
      </c>
      <c r="O2498">
        <v>0</v>
      </c>
      <c r="P2498" t="s">
        <v>1841</v>
      </c>
      <c r="Q2498" t="s">
        <v>1842</v>
      </c>
      <c r="R2498" t="s">
        <v>29</v>
      </c>
      <c r="S2498" t="s">
        <v>1738</v>
      </c>
      <c r="T2498" t="s">
        <v>922</v>
      </c>
      <c r="U2498" t="s">
        <v>923</v>
      </c>
      <c r="V2498" t="s">
        <v>33</v>
      </c>
    </row>
    <row r="2499" spans="1:22">
      <c r="A2499" s="4">
        <v>46030</v>
      </c>
      <c r="B2499" t="s">
        <v>1923</v>
      </c>
      <c r="C2499" t="s">
        <v>23</v>
      </c>
      <c r="D2499">
        <v>1</v>
      </c>
      <c r="E2499">
        <v>67000</v>
      </c>
      <c r="F2499">
        <f>Table2[[#This Row],[Đơn Giá Chuẩn]]*Table2[[#This Row],[Tổng số lượng bán]]</f>
        <v>67000</v>
      </c>
      <c r="G2499">
        <v>0</v>
      </c>
      <c r="H2499">
        <f>Table2[[#This Row],[Doanh số bán]]-Table2[[#This Row],[Chiết khấu]]</f>
        <v>67000</v>
      </c>
      <c r="K2499" t="s">
        <v>24</v>
      </c>
      <c r="L2499">
        <v>0</v>
      </c>
      <c r="M2499" t="s">
        <v>918</v>
      </c>
      <c r="N2499" t="s">
        <v>919</v>
      </c>
      <c r="O2499">
        <v>0</v>
      </c>
      <c r="P2499" t="s">
        <v>1743</v>
      </c>
      <c r="Q2499" t="s">
        <v>1744</v>
      </c>
      <c r="R2499" t="s">
        <v>29</v>
      </c>
      <c r="S2499" t="s">
        <v>30</v>
      </c>
      <c r="T2499" t="s">
        <v>922</v>
      </c>
      <c r="U2499" t="s">
        <v>923</v>
      </c>
      <c r="V2499" t="s">
        <v>33</v>
      </c>
    </row>
    <row r="2500" spans="1:22">
      <c r="A2500" s="4">
        <v>46030</v>
      </c>
      <c r="B2500" t="s">
        <v>1924</v>
      </c>
      <c r="C2500" t="s">
        <v>1840</v>
      </c>
      <c r="D2500">
        <v>1</v>
      </c>
      <c r="E2500">
        <v>32000</v>
      </c>
      <c r="F2500">
        <f>Table2[[#This Row],[Đơn Giá Chuẩn]]*Table2[[#This Row],[Tổng số lượng bán]]</f>
        <v>32000</v>
      </c>
      <c r="G2500">
        <v>0</v>
      </c>
      <c r="H2500">
        <f>Table2[[#This Row],[Doanh số bán]]-Table2[[#This Row],[Chiết khấu]]</f>
        <v>32000</v>
      </c>
      <c r="K2500" t="s">
        <v>24</v>
      </c>
      <c r="L2500">
        <v>0</v>
      </c>
      <c r="M2500" t="s">
        <v>918</v>
      </c>
      <c r="N2500" t="s">
        <v>919</v>
      </c>
      <c r="O2500">
        <v>0</v>
      </c>
      <c r="P2500" t="s">
        <v>1841</v>
      </c>
      <c r="Q2500" t="s">
        <v>1842</v>
      </c>
      <c r="R2500" t="s">
        <v>29</v>
      </c>
      <c r="S2500" t="s">
        <v>1738</v>
      </c>
      <c r="T2500" t="s">
        <v>922</v>
      </c>
      <c r="U2500" t="s">
        <v>923</v>
      </c>
      <c r="V2500" t="s">
        <v>33</v>
      </c>
    </row>
    <row r="2501" spans="1:22">
      <c r="A2501" s="4">
        <v>46027</v>
      </c>
      <c r="B2501" t="s">
        <v>1925</v>
      </c>
      <c r="C2501" t="s">
        <v>1862</v>
      </c>
      <c r="D2501">
        <v>2</v>
      </c>
      <c r="E2501">
        <v>50999.999600000003</v>
      </c>
      <c r="F2501">
        <f>Table2[[#This Row],[Đơn Giá Chuẩn]]*Table2[[#This Row],[Tổng số lượng bán]]</f>
        <v>101999.99920000001</v>
      </c>
      <c r="G2501">
        <v>0</v>
      </c>
      <c r="H2501">
        <f>Table2[[#This Row],[Doanh số bán]]-Table2[[#This Row],[Chiết khấu]]</f>
        <v>101999.99920000001</v>
      </c>
      <c r="K2501" t="s">
        <v>50</v>
      </c>
      <c r="M2501" t="s">
        <v>37</v>
      </c>
      <c r="N2501" t="s">
        <v>50</v>
      </c>
      <c r="O2501">
        <v>2</v>
      </c>
      <c r="P2501" t="s">
        <v>1416</v>
      </c>
      <c r="Q2501" t="s">
        <v>1417</v>
      </c>
      <c r="R2501" t="s">
        <v>107</v>
      </c>
      <c r="S2501" t="s">
        <v>108</v>
      </c>
      <c r="T2501" t="s">
        <v>74</v>
      </c>
      <c r="U2501" t="s">
        <v>75</v>
      </c>
      <c r="V2501" t="s">
        <v>50</v>
      </c>
    </row>
    <row r="2502" spans="1:22">
      <c r="A2502" s="4">
        <v>46030</v>
      </c>
      <c r="B2502" t="s">
        <v>1926</v>
      </c>
      <c r="C2502" t="s">
        <v>23</v>
      </c>
      <c r="D2502">
        <v>1</v>
      </c>
      <c r="E2502">
        <v>67000</v>
      </c>
      <c r="F2502">
        <f>Table2[[#This Row],[Đơn Giá Chuẩn]]*Table2[[#This Row],[Tổng số lượng bán]]</f>
        <v>67000</v>
      </c>
      <c r="G2502">
        <v>0</v>
      </c>
      <c r="H2502">
        <f>Table2[[#This Row],[Doanh số bán]]-Table2[[#This Row],[Chiết khấu]]</f>
        <v>67000</v>
      </c>
      <c r="K2502" t="s">
        <v>24</v>
      </c>
      <c r="L2502">
        <v>0</v>
      </c>
      <c r="M2502" t="s">
        <v>918</v>
      </c>
      <c r="N2502" t="s">
        <v>919</v>
      </c>
      <c r="O2502">
        <v>0</v>
      </c>
      <c r="P2502" t="s">
        <v>1760</v>
      </c>
      <c r="Q2502" t="s">
        <v>1761</v>
      </c>
      <c r="R2502" t="s">
        <v>29</v>
      </c>
      <c r="S2502" t="s">
        <v>91</v>
      </c>
      <c r="T2502" t="s">
        <v>922</v>
      </c>
      <c r="U2502" t="s">
        <v>923</v>
      </c>
      <c r="V2502" t="s">
        <v>33</v>
      </c>
    </row>
    <row r="2503" spans="1:22">
      <c r="A2503" s="4">
        <v>46031</v>
      </c>
      <c r="B2503" t="s">
        <v>1927</v>
      </c>
      <c r="C2503" t="s">
        <v>23</v>
      </c>
      <c r="D2503">
        <v>1</v>
      </c>
      <c r="E2503">
        <v>47000</v>
      </c>
      <c r="F2503">
        <f>Table2[[#This Row],[Đơn Giá Chuẩn]]*Table2[[#This Row],[Tổng số lượng bán]]</f>
        <v>47000</v>
      </c>
      <c r="G2503">
        <v>0</v>
      </c>
      <c r="H2503">
        <f>Table2[[#This Row],[Doanh số bán]]-Table2[[#This Row],[Chiết khấu]]</f>
        <v>47000</v>
      </c>
      <c r="K2503" t="s">
        <v>24</v>
      </c>
      <c r="L2503">
        <v>0</v>
      </c>
      <c r="M2503" t="s">
        <v>918</v>
      </c>
      <c r="N2503" t="s">
        <v>919</v>
      </c>
      <c r="O2503">
        <v>0</v>
      </c>
      <c r="P2503" t="s">
        <v>1740</v>
      </c>
      <c r="Q2503" t="s">
        <v>1741</v>
      </c>
      <c r="R2503" t="s">
        <v>29</v>
      </c>
      <c r="S2503" t="s">
        <v>30</v>
      </c>
      <c r="T2503" t="s">
        <v>922</v>
      </c>
      <c r="U2503" t="s">
        <v>923</v>
      </c>
      <c r="V2503" t="s">
        <v>33</v>
      </c>
    </row>
    <row r="2504" spans="1:22">
      <c r="A2504" s="4">
        <v>46031</v>
      </c>
      <c r="B2504" t="s">
        <v>1928</v>
      </c>
      <c r="C2504" t="s">
        <v>23</v>
      </c>
      <c r="D2504">
        <v>1</v>
      </c>
      <c r="E2504">
        <v>47000</v>
      </c>
      <c r="F2504">
        <f>Table2[[#This Row],[Đơn Giá Chuẩn]]*Table2[[#This Row],[Tổng số lượng bán]]</f>
        <v>47000</v>
      </c>
      <c r="G2504">
        <v>0</v>
      </c>
      <c r="H2504">
        <f>Table2[[#This Row],[Doanh số bán]]-Table2[[#This Row],[Chiết khấu]]</f>
        <v>47000</v>
      </c>
      <c r="K2504" t="s">
        <v>24</v>
      </c>
      <c r="L2504">
        <v>0</v>
      </c>
      <c r="M2504" t="s">
        <v>918</v>
      </c>
      <c r="N2504" t="s">
        <v>919</v>
      </c>
      <c r="O2504">
        <v>0</v>
      </c>
      <c r="P2504" t="s">
        <v>1852</v>
      </c>
      <c r="Q2504" t="s">
        <v>1853</v>
      </c>
      <c r="R2504" t="s">
        <v>29</v>
      </c>
      <c r="S2504" t="s">
        <v>59</v>
      </c>
      <c r="T2504" t="s">
        <v>922</v>
      </c>
      <c r="U2504" t="s">
        <v>923</v>
      </c>
      <c r="V2504" t="s">
        <v>33</v>
      </c>
    </row>
    <row r="2505" spans="1:22">
      <c r="A2505" s="4">
        <v>46027</v>
      </c>
      <c r="B2505" t="s">
        <v>1929</v>
      </c>
      <c r="C2505" t="s">
        <v>1862</v>
      </c>
      <c r="D2505">
        <v>1</v>
      </c>
      <c r="E2505">
        <v>311594.96000000002</v>
      </c>
      <c r="F2505">
        <f>Table2[[#This Row],[Đơn Giá Chuẩn]]*Table2[[#This Row],[Tổng số lượng bán]]</f>
        <v>311594.96000000002</v>
      </c>
      <c r="G2505">
        <v>0</v>
      </c>
      <c r="H2505">
        <f>Table2[[#This Row],[Doanh số bán]]-Table2[[#This Row],[Chiết khấu]]</f>
        <v>311594.96000000002</v>
      </c>
      <c r="K2505" t="s">
        <v>50</v>
      </c>
      <c r="M2505" t="s">
        <v>37</v>
      </c>
      <c r="N2505" t="s">
        <v>50</v>
      </c>
      <c r="O2505">
        <v>1</v>
      </c>
      <c r="P2505" t="s">
        <v>1636</v>
      </c>
      <c r="Q2505" t="s">
        <v>1637</v>
      </c>
      <c r="R2505" t="s">
        <v>107</v>
      </c>
      <c r="S2505" t="s">
        <v>108</v>
      </c>
      <c r="T2505" t="s">
        <v>74</v>
      </c>
      <c r="U2505" t="s">
        <v>75</v>
      </c>
      <c r="V2505" t="s">
        <v>50</v>
      </c>
    </row>
    <row r="2506" spans="1:22">
      <c r="A2506" s="4">
        <v>46031</v>
      </c>
      <c r="B2506" t="s">
        <v>1930</v>
      </c>
      <c r="C2506" t="s">
        <v>23</v>
      </c>
      <c r="D2506">
        <v>1</v>
      </c>
      <c r="E2506">
        <v>67000</v>
      </c>
      <c r="F2506">
        <f>Table2[[#This Row],[Đơn Giá Chuẩn]]*Table2[[#This Row],[Tổng số lượng bán]]</f>
        <v>67000</v>
      </c>
      <c r="G2506">
        <v>0</v>
      </c>
      <c r="H2506">
        <f>Table2[[#This Row],[Doanh số bán]]-Table2[[#This Row],[Chiết khấu]]</f>
        <v>67000</v>
      </c>
      <c r="K2506" t="s">
        <v>24</v>
      </c>
      <c r="L2506">
        <v>0</v>
      </c>
      <c r="M2506" t="s">
        <v>918</v>
      </c>
      <c r="N2506" t="s">
        <v>919</v>
      </c>
      <c r="O2506">
        <v>0</v>
      </c>
      <c r="P2506" t="s">
        <v>1760</v>
      </c>
      <c r="Q2506" t="s">
        <v>1761</v>
      </c>
      <c r="R2506" t="s">
        <v>29</v>
      </c>
      <c r="S2506" t="s">
        <v>91</v>
      </c>
      <c r="T2506" t="s">
        <v>922</v>
      </c>
      <c r="U2506" t="s">
        <v>923</v>
      </c>
      <c r="V2506" t="s">
        <v>33</v>
      </c>
    </row>
    <row r="2507" spans="1:22">
      <c r="A2507" s="4">
        <v>46031</v>
      </c>
      <c r="B2507" t="s">
        <v>1930</v>
      </c>
      <c r="C2507" t="s">
        <v>23</v>
      </c>
      <c r="D2507">
        <v>1</v>
      </c>
      <c r="E2507">
        <v>52000</v>
      </c>
      <c r="F2507">
        <f>Table2[[#This Row],[Đơn Giá Chuẩn]]*Table2[[#This Row],[Tổng số lượng bán]]</f>
        <v>52000</v>
      </c>
      <c r="G2507">
        <v>0</v>
      </c>
      <c r="H2507">
        <f>Table2[[#This Row],[Doanh số bán]]-Table2[[#This Row],[Chiết khấu]]</f>
        <v>52000</v>
      </c>
      <c r="K2507" t="s">
        <v>24</v>
      </c>
      <c r="L2507">
        <v>0</v>
      </c>
      <c r="M2507" t="s">
        <v>918</v>
      </c>
      <c r="N2507" t="s">
        <v>919</v>
      </c>
      <c r="O2507">
        <v>0</v>
      </c>
      <c r="P2507" t="s">
        <v>1775</v>
      </c>
      <c r="Q2507" t="s">
        <v>1776</v>
      </c>
      <c r="R2507" t="s">
        <v>29</v>
      </c>
      <c r="S2507" t="s">
        <v>56</v>
      </c>
      <c r="T2507" t="s">
        <v>922</v>
      </c>
      <c r="U2507" t="s">
        <v>923</v>
      </c>
      <c r="V2507" t="s">
        <v>33</v>
      </c>
    </row>
    <row r="2508" spans="1:22">
      <c r="A2508" s="4">
        <v>46031</v>
      </c>
      <c r="B2508" t="s">
        <v>1931</v>
      </c>
      <c r="C2508" t="s">
        <v>23</v>
      </c>
      <c r="D2508">
        <v>1</v>
      </c>
      <c r="E2508">
        <v>62000</v>
      </c>
      <c r="F2508">
        <f>Table2[[#This Row],[Đơn Giá Chuẩn]]*Table2[[#This Row],[Tổng số lượng bán]]</f>
        <v>62000</v>
      </c>
      <c r="G2508">
        <v>0</v>
      </c>
      <c r="H2508">
        <f>Table2[[#This Row],[Doanh số bán]]-Table2[[#This Row],[Chiết khấu]]</f>
        <v>62000</v>
      </c>
      <c r="K2508" t="s">
        <v>24</v>
      </c>
      <c r="L2508">
        <v>0</v>
      </c>
      <c r="M2508" t="s">
        <v>918</v>
      </c>
      <c r="N2508" t="s">
        <v>919</v>
      </c>
      <c r="O2508">
        <v>0</v>
      </c>
      <c r="P2508" t="s">
        <v>1810</v>
      </c>
      <c r="Q2508" t="s">
        <v>1811</v>
      </c>
      <c r="R2508" t="s">
        <v>29</v>
      </c>
      <c r="S2508" t="s">
        <v>56</v>
      </c>
      <c r="T2508" t="s">
        <v>922</v>
      </c>
      <c r="U2508" t="s">
        <v>923</v>
      </c>
      <c r="V2508" t="s">
        <v>33</v>
      </c>
    </row>
    <row r="2509" spans="1:22">
      <c r="A2509" s="4">
        <v>46031</v>
      </c>
      <c r="B2509" t="s">
        <v>1932</v>
      </c>
      <c r="C2509" t="s">
        <v>23</v>
      </c>
      <c r="D2509">
        <v>1</v>
      </c>
      <c r="E2509">
        <v>51000</v>
      </c>
      <c r="F2509">
        <f>Table2[[#This Row],[Đơn Giá Chuẩn]]*Table2[[#This Row],[Tổng số lượng bán]]</f>
        <v>51000</v>
      </c>
      <c r="G2509">
        <v>0</v>
      </c>
      <c r="H2509">
        <f>Table2[[#This Row],[Doanh số bán]]-Table2[[#This Row],[Chiết khấu]]</f>
        <v>51000</v>
      </c>
      <c r="K2509" t="s">
        <v>24</v>
      </c>
      <c r="L2509">
        <v>0</v>
      </c>
      <c r="M2509" t="s">
        <v>918</v>
      </c>
      <c r="N2509" t="s">
        <v>919</v>
      </c>
      <c r="O2509">
        <v>0</v>
      </c>
      <c r="P2509" t="s">
        <v>1733</v>
      </c>
      <c r="Q2509" t="s">
        <v>1734</v>
      </c>
      <c r="R2509" t="s">
        <v>29</v>
      </c>
      <c r="S2509" t="s">
        <v>30</v>
      </c>
      <c r="T2509" t="s">
        <v>922</v>
      </c>
      <c r="U2509" t="s">
        <v>923</v>
      </c>
      <c r="V2509" t="s">
        <v>33</v>
      </c>
    </row>
    <row r="2510" spans="1:22">
      <c r="A2510" s="4">
        <v>46031</v>
      </c>
      <c r="B2510" t="s">
        <v>1933</v>
      </c>
      <c r="C2510" t="s">
        <v>23</v>
      </c>
      <c r="D2510">
        <v>1</v>
      </c>
      <c r="E2510">
        <v>67000</v>
      </c>
      <c r="F2510">
        <f>Table2[[#This Row],[Đơn Giá Chuẩn]]*Table2[[#This Row],[Tổng số lượng bán]]</f>
        <v>67000</v>
      </c>
      <c r="G2510">
        <v>0</v>
      </c>
      <c r="H2510">
        <f>Table2[[#This Row],[Doanh số bán]]-Table2[[#This Row],[Chiết khấu]]</f>
        <v>67000</v>
      </c>
      <c r="K2510" t="s">
        <v>24</v>
      </c>
      <c r="L2510">
        <v>0</v>
      </c>
      <c r="M2510" t="s">
        <v>918</v>
      </c>
      <c r="N2510" t="s">
        <v>919</v>
      </c>
      <c r="O2510">
        <v>0</v>
      </c>
      <c r="P2510" t="s">
        <v>1760</v>
      </c>
      <c r="Q2510" t="s">
        <v>1761</v>
      </c>
      <c r="R2510" t="s">
        <v>29</v>
      </c>
      <c r="S2510" t="s">
        <v>91</v>
      </c>
      <c r="T2510" t="s">
        <v>922</v>
      </c>
      <c r="U2510" t="s">
        <v>923</v>
      </c>
      <c r="V2510" t="s">
        <v>33</v>
      </c>
    </row>
    <row r="2511" spans="1:22">
      <c r="A2511" s="4">
        <v>46031</v>
      </c>
      <c r="B2511" t="s">
        <v>1934</v>
      </c>
      <c r="C2511" t="s">
        <v>1840</v>
      </c>
      <c r="D2511">
        <v>1</v>
      </c>
      <c r="E2511">
        <v>32000</v>
      </c>
      <c r="F2511">
        <f>Table2[[#This Row],[Đơn Giá Chuẩn]]*Table2[[#This Row],[Tổng số lượng bán]]</f>
        <v>32000</v>
      </c>
      <c r="G2511">
        <v>0</v>
      </c>
      <c r="H2511">
        <f>Table2[[#This Row],[Doanh số bán]]-Table2[[#This Row],[Chiết khấu]]</f>
        <v>32000</v>
      </c>
      <c r="K2511" t="s">
        <v>24</v>
      </c>
      <c r="L2511">
        <v>0</v>
      </c>
      <c r="M2511" t="s">
        <v>918</v>
      </c>
      <c r="N2511" t="s">
        <v>919</v>
      </c>
      <c r="O2511">
        <v>0</v>
      </c>
      <c r="P2511" t="s">
        <v>1841</v>
      </c>
      <c r="Q2511" t="s">
        <v>1842</v>
      </c>
      <c r="R2511" t="s">
        <v>29</v>
      </c>
      <c r="S2511" t="s">
        <v>1738</v>
      </c>
      <c r="T2511" t="s">
        <v>922</v>
      </c>
      <c r="U2511" t="s">
        <v>923</v>
      </c>
      <c r="V2511" t="s">
        <v>33</v>
      </c>
    </row>
    <row r="2512" spans="1:22">
      <c r="A2512" s="4">
        <v>46031</v>
      </c>
      <c r="B2512" t="s">
        <v>1935</v>
      </c>
      <c r="C2512" t="s">
        <v>23</v>
      </c>
      <c r="D2512">
        <v>1</v>
      </c>
      <c r="E2512">
        <v>52000</v>
      </c>
      <c r="F2512">
        <f>Table2[[#This Row],[Đơn Giá Chuẩn]]*Table2[[#This Row],[Tổng số lượng bán]]</f>
        <v>52000</v>
      </c>
      <c r="G2512">
        <v>0</v>
      </c>
      <c r="H2512">
        <f>Table2[[#This Row],[Doanh số bán]]-Table2[[#This Row],[Chiết khấu]]</f>
        <v>52000</v>
      </c>
      <c r="K2512" t="s">
        <v>24</v>
      </c>
      <c r="L2512">
        <v>0</v>
      </c>
      <c r="M2512" t="s">
        <v>918</v>
      </c>
      <c r="N2512" t="s">
        <v>919</v>
      </c>
      <c r="O2512">
        <v>0</v>
      </c>
      <c r="P2512" t="s">
        <v>1775</v>
      </c>
      <c r="Q2512" t="s">
        <v>1776</v>
      </c>
      <c r="R2512" t="s">
        <v>29</v>
      </c>
      <c r="S2512" t="s">
        <v>56</v>
      </c>
      <c r="T2512" t="s">
        <v>922</v>
      </c>
      <c r="U2512" t="s">
        <v>923</v>
      </c>
      <c r="V2512" t="s">
        <v>33</v>
      </c>
    </row>
    <row r="2513" spans="1:22">
      <c r="A2513" s="4">
        <v>46031</v>
      </c>
      <c r="B2513" t="s">
        <v>1936</v>
      </c>
      <c r="C2513" t="s">
        <v>23</v>
      </c>
      <c r="D2513">
        <v>1</v>
      </c>
      <c r="E2513">
        <v>67000</v>
      </c>
      <c r="F2513">
        <f>Table2[[#This Row],[Đơn Giá Chuẩn]]*Table2[[#This Row],[Tổng số lượng bán]]</f>
        <v>67000</v>
      </c>
      <c r="G2513">
        <v>0</v>
      </c>
      <c r="H2513">
        <f>Table2[[#This Row],[Doanh số bán]]-Table2[[#This Row],[Chiết khấu]]</f>
        <v>67000</v>
      </c>
      <c r="K2513" t="s">
        <v>24</v>
      </c>
      <c r="L2513">
        <v>0</v>
      </c>
      <c r="M2513" t="s">
        <v>918</v>
      </c>
      <c r="N2513" t="s">
        <v>919</v>
      </c>
      <c r="O2513">
        <v>0</v>
      </c>
      <c r="P2513" t="s">
        <v>1760</v>
      </c>
      <c r="Q2513" t="s">
        <v>1761</v>
      </c>
      <c r="R2513" t="s">
        <v>29</v>
      </c>
      <c r="S2513" t="s">
        <v>91</v>
      </c>
      <c r="T2513" t="s">
        <v>922</v>
      </c>
      <c r="U2513" t="s">
        <v>923</v>
      </c>
      <c r="V2513" t="s">
        <v>33</v>
      </c>
    </row>
    <row r="2514" spans="1:22">
      <c r="A2514" s="4">
        <v>46031</v>
      </c>
      <c r="B2514" t="s">
        <v>952</v>
      </c>
      <c r="C2514" t="s">
        <v>23</v>
      </c>
      <c r="D2514">
        <v>1</v>
      </c>
      <c r="E2514">
        <v>62000</v>
      </c>
      <c r="F2514">
        <f>Table2[[#This Row],[Đơn Giá Chuẩn]]*Table2[[#This Row],[Tổng số lượng bán]]</f>
        <v>62000</v>
      </c>
      <c r="G2514">
        <v>0</v>
      </c>
      <c r="H2514">
        <f>Table2[[#This Row],[Doanh số bán]]-Table2[[#This Row],[Chiết khấu]]</f>
        <v>62000</v>
      </c>
      <c r="K2514" t="s">
        <v>24</v>
      </c>
      <c r="L2514">
        <v>0</v>
      </c>
      <c r="M2514" t="s">
        <v>918</v>
      </c>
      <c r="N2514" t="s">
        <v>919</v>
      </c>
      <c r="O2514">
        <v>0</v>
      </c>
      <c r="P2514" t="s">
        <v>1745</v>
      </c>
      <c r="Q2514" t="s">
        <v>1746</v>
      </c>
      <c r="R2514" t="s">
        <v>29</v>
      </c>
      <c r="S2514" t="s">
        <v>30</v>
      </c>
      <c r="T2514" t="s">
        <v>922</v>
      </c>
      <c r="U2514" t="s">
        <v>923</v>
      </c>
      <c r="V2514" t="s">
        <v>33</v>
      </c>
    </row>
    <row r="2515" spans="1:22">
      <c r="A2515" s="4">
        <v>46027</v>
      </c>
      <c r="B2515" t="s">
        <v>1937</v>
      </c>
      <c r="C2515" t="s">
        <v>1862</v>
      </c>
      <c r="D2515">
        <v>2</v>
      </c>
      <c r="E2515">
        <v>152000.12</v>
      </c>
      <c r="F2515">
        <f>Table2[[#This Row],[Đơn Giá Chuẩn]]*Table2[[#This Row],[Tổng số lượng bán]]</f>
        <v>304000.24</v>
      </c>
      <c r="G2515">
        <v>0</v>
      </c>
      <c r="H2515">
        <f>Table2[[#This Row],[Doanh số bán]]-Table2[[#This Row],[Chiết khấu]]</f>
        <v>304000.24</v>
      </c>
      <c r="K2515" t="s">
        <v>50</v>
      </c>
      <c r="M2515" t="s">
        <v>37</v>
      </c>
      <c r="N2515" t="s">
        <v>50</v>
      </c>
      <c r="O2515">
        <v>2</v>
      </c>
      <c r="P2515" t="s">
        <v>1575</v>
      </c>
      <c r="Q2515" t="s">
        <v>1576</v>
      </c>
      <c r="R2515" t="s">
        <v>41</v>
      </c>
      <c r="S2515" t="s">
        <v>42</v>
      </c>
      <c r="T2515" t="s">
        <v>74</v>
      </c>
      <c r="U2515" t="s">
        <v>75</v>
      </c>
      <c r="V2515" t="s">
        <v>50</v>
      </c>
    </row>
    <row r="2516" spans="1:22">
      <c r="A2516" s="4">
        <v>46031</v>
      </c>
      <c r="B2516" t="s">
        <v>1938</v>
      </c>
      <c r="C2516" t="s">
        <v>23</v>
      </c>
      <c r="D2516">
        <v>1</v>
      </c>
      <c r="E2516">
        <v>62000</v>
      </c>
      <c r="F2516">
        <f>Table2[[#This Row],[Đơn Giá Chuẩn]]*Table2[[#This Row],[Tổng số lượng bán]]</f>
        <v>62000</v>
      </c>
      <c r="G2516">
        <v>55556</v>
      </c>
      <c r="H2516">
        <f>Table2[[#This Row],[Doanh số bán]]-Table2[[#This Row],[Chiết khấu]]</f>
        <v>6444</v>
      </c>
      <c r="K2516" t="s">
        <v>24</v>
      </c>
      <c r="L2516">
        <v>0</v>
      </c>
      <c r="M2516" t="s">
        <v>918</v>
      </c>
      <c r="N2516" t="s">
        <v>919</v>
      </c>
      <c r="O2516">
        <v>0</v>
      </c>
      <c r="P2516" t="s">
        <v>1785</v>
      </c>
      <c r="Q2516" t="s">
        <v>1786</v>
      </c>
      <c r="R2516" t="s">
        <v>29</v>
      </c>
      <c r="S2516" t="s">
        <v>56</v>
      </c>
      <c r="T2516" t="s">
        <v>922</v>
      </c>
      <c r="U2516" t="s">
        <v>923</v>
      </c>
      <c r="V2516" t="s">
        <v>33</v>
      </c>
    </row>
    <row r="2517" spans="1:22">
      <c r="A2517" s="4">
        <v>46031</v>
      </c>
      <c r="B2517" t="s">
        <v>1939</v>
      </c>
      <c r="C2517" t="s">
        <v>23</v>
      </c>
      <c r="D2517">
        <v>1</v>
      </c>
      <c r="E2517">
        <v>47000</v>
      </c>
      <c r="F2517">
        <f>Table2[[#This Row],[Đơn Giá Chuẩn]]*Table2[[#This Row],[Tổng số lượng bán]]</f>
        <v>47000</v>
      </c>
      <c r="G2517">
        <v>0</v>
      </c>
      <c r="H2517">
        <f>Table2[[#This Row],[Doanh số bán]]-Table2[[#This Row],[Chiết khấu]]</f>
        <v>47000</v>
      </c>
      <c r="K2517" t="s">
        <v>24</v>
      </c>
      <c r="L2517">
        <v>0</v>
      </c>
      <c r="M2517" t="s">
        <v>918</v>
      </c>
      <c r="N2517" t="s">
        <v>919</v>
      </c>
      <c r="O2517">
        <v>0</v>
      </c>
      <c r="P2517" t="s">
        <v>1740</v>
      </c>
      <c r="Q2517" t="s">
        <v>1741</v>
      </c>
      <c r="R2517" t="s">
        <v>29</v>
      </c>
      <c r="S2517" t="s">
        <v>30</v>
      </c>
      <c r="T2517" t="s">
        <v>922</v>
      </c>
      <c r="U2517" t="s">
        <v>923</v>
      </c>
      <c r="V2517" t="s">
        <v>33</v>
      </c>
    </row>
    <row r="2518" spans="1:22">
      <c r="A2518" s="4">
        <v>46031</v>
      </c>
      <c r="B2518" t="s">
        <v>1940</v>
      </c>
      <c r="C2518" t="s">
        <v>23</v>
      </c>
      <c r="D2518">
        <v>3</v>
      </c>
      <c r="E2518">
        <v>62000</v>
      </c>
      <c r="F2518">
        <f>Table2[[#This Row],[Đơn Giá Chuẩn]]*Table2[[#This Row],[Tổng số lượng bán]]</f>
        <v>186000</v>
      </c>
      <c r="G2518">
        <v>166667</v>
      </c>
      <c r="H2518">
        <f>Table2[[#This Row],[Doanh số bán]]-Table2[[#This Row],[Chiết khấu]]</f>
        <v>19333</v>
      </c>
      <c r="K2518" t="s">
        <v>24</v>
      </c>
      <c r="L2518">
        <v>0</v>
      </c>
      <c r="M2518" t="s">
        <v>918</v>
      </c>
      <c r="N2518" t="s">
        <v>919</v>
      </c>
      <c r="O2518">
        <v>0</v>
      </c>
      <c r="P2518" t="s">
        <v>1815</v>
      </c>
      <c r="Q2518" t="s">
        <v>1816</v>
      </c>
      <c r="R2518" t="s">
        <v>29</v>
      </c>
      <c r="S2518" t="s">
        <v>30</v>
      </c>
      <c r="T2518" t="s">
        <v>922</v>
      </c>
      <c r="U2518" t="s">
        <v>923</v>
      </c>
      <c r="V2518" t="s">
        <v>33</v>
      </c>
    </row>
    <row r="2519" spans="1:22">
      <c r="A2519" s="4">
        <v>46031</v>
      </c>
      <c r="B2519" t="s">
        <v>1940</v>
      </c>
      <c r="C2519" t="s">
        <v>23</v>
      </c>
      <c r="D2519">
        <v>1</v>
      </c>
      <c r="E2519">
        <v>62000</v>
      </c>
      <c r="F2519">
        <f>Table2[[#This Row],[Đơn Giá Chuẩn]]*Table2[[#This Row],[Tổng số lượng bán]]</f>
        <v>62000</v>
      </c>
      <c r="G2519">
        <v>55556</v>
      </c>
      <c r="H2519">
        <f>Table2[[#This Row],[Doanh số bán]]-Table2[[#This Row],[Chiết khấu]]</f>
        <v>6444</v>
      </c>
      <c r="K2519" t="s">
        <v>24</v>
      </c>
      <c r="L2519">
        <v>0</v>
      </c>
      <c r="M2519" t="s">
        <v>918</v>
      </c>
      <c r="N2519" t="s">
        <v>919</v>
      </c>
      <c r="O2519">
        <v>0</v>
      </c>
      <c r="P2519" t="s">
        <v>1745</v>
      </c>
      <c r="Q2519" t="s">
        <v>1746</v>
      </c>
      <c r="R2519" t="s">
        <v>29</v>
      </c>
      <c r="S2519" t="s">
        <v>30</v>
      </c>
      <c r="T2519" t="s">
        <v>922</v>
      </c>
      <c r="U2519" t="s">
        <v>923</v>
      </c>
      <c r="V2519" t="s">
        <v>33</v>
      </c>
    </row>
    <row r="2520" spans="1:22">
      <c r="A2520" s="4">
        <v>46031</v>
      </c>
      <c r="B2520" t="s">
        <v>1940</v>
      </c>
      <c r="C2520" t="s">
        <v>23</v>
      </c>
      <c r="D2520">
        <v>1</v>
      </c>
      <c r="E2520">
        <v>47000</v>
      </c>
      <c r="F2520">
        <f>Table2[[#This Row],[Đơn Giá Chuẩn]]*Table2[[#This Row],[Tổng số lượng bán]]</f>
        <v>47000</v>
      </c>
      <c r="G2520">
        <v>41667</v>
      </c>
      <c r="H2520">
        <f>Table2[[#This Row],[Doanh số bán]]-Table2[[#This Row],[Chiết khấu]]</f>
        <v>5333</v>
      </c>
      <c r="K2520" t="s">
        <v>24</v>
      </c>
      <c r="L2520">
        <v>0</v>
      </c>
      <c r="M2520" t="s">
        <v>918</v>
      </c>
      <c r="N2520" t="s">
        <v>919</v>
      </c>
      <c r="O2520">
        <v>0</v>
      </c>
      <c r="P2520" t="s">
        <v>1740</v>
      </c>
      <c r="Q2520" t="s">
        <v>1741</v>
      </c>
      <c r="R2520" t="s">
        <v>29</v>
      </c>
      <c r="S2520" t="s">
        <v>30</v>
      </c>
      <c r="T2520" t="s">
        <v>922</v>
      </c>
      <c r="U2520" t="s">
        <v>923</v>
      </c>
      <c r="V2520" t="s">
        <v>33</v>
      </c>
    </row>
    <row r="2521" spans="1:22">
      <c r="A2521" s="4">
        <v>46031</v>
      </c>
      <c r="B2521" t="s">
        <v>1941</v>
      </c>
      <c r="C2521" t="s">
        <v>23</v>
      </c>
      <c r="D2521">
        <v>1</v>
      </c>
      <c r="E2521">
        <v>47000</v>
      </c>
      <c r="F2521">
        <f>Table2[[#This Row],[Đơn Giá Chuẩn]]*Table2[[#This Row],[Tổng số lượng bán]]</f>
        <v>47000</v>
      </c>
      <c r="G2521">
        <v>41667</v>
      </c>
      <c r="H2521">
        <f>Table2[[#This Row],[Doanh số bán]]-Table2[[#This Row],[Chiết khấu]]</f>
        <v>5333</v>
      </c>
      <c r="K2521" t="s">
        <v>24</v>
      </c>
      <c r="L2521">
        <v>0</v>
      </c>
      <c r="M2521" t="s">
        <v>918</v>
      </c>
      <c r="N2521" t="s">
        <v>919</v>
      </c>
      <c r="O2521">
        <v>0</v>
      </c>
      <c r="P2521" t="s">
        <v>1740</v>
      </c>
      <c r="Q2521" t="s">
        <v>1741</v>
      </c>
      <c r="R2521" t="s">
        <v>29</v>
      </c>
      <c r="S2521" t="s">
        <v>30</v>
      </c>
      <c r="T2521" t="s">
        <v>922</v>
      </c>
      <c r="U2521" t="s">
        <v>923</v>
      </c>
      <c r="V2521" t="s">
        <v>33</v>
      </c>
    </row>
    <row r="2522" spans="1:22">
      <c r="A2522" s="4">
        <v>46031</v>
      </c>
      <c r="B2522" t="s">
        <v>1941</v>
      </c>
      <c r="C2522" t="s">
        <v>23</v>
      </c>
      <c r="D2522">
        <v>1</v>
      </c>
      <c r="E2522">
        <v>62000</v>
      </c>
      <c r="F2522">
        <f>Table2[[#This Row],[Đơn Giá Chuẩn]]*Table2[[#This Row],[Tổng số lượng bán]]</f>
        <v>62000</v>
      </c>
      <c r="G2522">
        <v>55556</v>
      </c>
      <c r="H2522">
        <f>Table2[[#This Row],[Doanh số bán]]-Table2[[#This Row],[Chiết khấu]]</f>
        <v>6444</v>
      </c>
      <c r="K2522" t="s">
        <v>24</v>
      </c>
      <c r="L2522">
        <v>0</v>
      </c>
      <c r="M2522" t="s">
        <v>918</v>
      </c>
      <c r="N2522" t="s">
        <v>919</v>
      </c>
      <c r="O2522">
        <v>0</v>
      </c>
      <c r="P2522" t="s">
        <v>1815</v>
      </c>
      <c r="Q2522" t="s">
        <v>1816</v>
      </c>
      <c r="R2522" t="s">
        <v>29</v>
      </c>
      <c r="S2522" t="s">
        <v>30</v>
      </c>
      <c r="T2522" t="s">
        <v>922</v>
      </c>
      <c r="U2522" t="s">
        <v>923</v>
      </c>
      <c r="V2522" t="s">
        <v>33</v>
      </c>
    </row>
    <row r="2523" spans="1:22">
      <c r="A2523" s="4">
        <v>46031</v>
      </c>
      <c r="B2523" t="s">
        <v>1942</v>
      </c>
      <c r="C2523" t="s">
        <v>23</v>
      </c>
      <c r="D2523">
        <v>1</v>
      </c>
      <c r="E2523">
        <v>52000</v>
      </c>
      <c r="F2523">
        <f>Table2[[#This Row],[Đơn Giá Chuẩn]]*Table2[[#This Row],[Tổng số lượng bán]]</f>
        <v>52000</v>
      </c>
      <c r="G2523">
        <v>0</v>
      </c>
      <c r="H2523">
        <f>Table2[[#This Row],[Doanh số bán]]-Table2[[#This Row],[Chiết khấu]]</f>
        <v>52000</v>
      </c>
      <c r="K2523" t="s">
        <v>24</v>
      </c>
      <c r="L2523">
        <v>0</v>
      </c>
      <c r="M2523" t="s">
        <v>918</v>
      </c>
      <c r="N2523" t="s">
        <v>919</v>
      </c>
      <c r="O2523">
        <v>0</v>
      </c>
      <c r="P2523" t="s">
        <v>1775</v>
      </c>
      <c r="Q2523" t="s">
        <v>1776</v>
      </c>
      <c r="R2523" t="s">
        <v>29</v>
      </c>
      <c r="S2523" t="s">
        <v>56</v>
      </c>
      <c r="T2523" t="s">
        <v>922</v>
      </c>
      <c r="U2523" t="s">
        <v>923</v>
      </c>
      <c r="V2523" t="s">
        <v>33</v>
      </c>
    </row>
    <row r="2524" spans="1:22">
      <c r="A2524" s="4">
        <v>46031</v>
      </c>
      <c r="B2524" t="s">
        <v>1943</v>
      </c>
      <c r="C2524" t="s">
        <v>23</v>
      </c>
      <c r="D2524">
        <v>1</v>
      </c>
      <c r="E2524">
        <v>52000</v>
      </c>
      <c r="F2524">
        <f>Table2[[#This Row],[Đơn Giá Chuẩn]]*Table2[[#This Row],[Tổng số lượng bán]]</f>
        <v>52000</v>
      </c>
      <c r="G2524">
        <v>0</v>
      </c>
      <c r="H2524">
        <f>Table2[[#This Row],[Doanh số bán]]-Table2[[#This Row],[Chiết khấu]]</f>
        <v>52000</v>
      </c>
      <c r="K2524" t="s">
        <v>24</v>
      </c>
      <c r="L2524">
        <v>0</v>
      </c>
      <c r="M2524" t="s">
        <v>918</v>
      </c>
      <c r="N2524" t="s">
        <v>919</v>
      </c>
      <c r="O2524">
        <v>0</v>
      </c>
      <c r="P2524" t="s">
        <v>1788</v>
      </c>
      <c r="Q2524" t="s">
        <v>1789</v>
      </c>
      <c r="R2524" t="s">
        <v>29</v>
      </c>
      <c r="S2524" t="s">
        <v>59</v>
      </c>
      <c r="T2524" t="s">
        <v>922</v>
      </c>
      <c r="U2524" t="s">
        <v>923</v>
      </c>
      <c r="V2524" t="s">
        <v>33</v>
      </c>
    </row>
    <row r="2525" spans="1:22">
      <c r="A2525" s="4">
        <v>46031</v>
      </c>
      <c r="B2525" t="s">
        <v>1943</v>
      </c>
      <c r="C2525" t="s">
        <v>23</v>
      </c>
      <c r="D2525">
        <v>1</v>
      </c>
      <c r="E2525">
        <v>47000</v>
      </c>
      <c r="F2525">
        <f>Table2[[#This Row],[Đơn Giá Chuẩn]]*Table2[[#This Row],[Tổng số lượng bán]]</f>
        <v>47000</v>
      </c>
      <c r="G2525">
        <v>0</v>
      </c>
      <c r="H2525">
        <f>Table2[[#This Row],[Doanh số bán]]-Table2[[#This Row],[Chiết khấu]]</f>
        <v>47000</v>
      </c>
      <c r="K2525" t="s">
        <v>24</v>
      </c>
      <c r="L2525">
        <v>0</v>
      </c>
      <c r="M2525" t="s">
        <v>918</v>
      </c>
      <c r="N2525" t="s">
        <v>919</v>
      </c>
      <c r="O2525">
        <v>0</v>
      </c>
      <c r="P2525" t="s">
        <v>1852</v>
      </c>
      <c r="Q2525" t="s">
        <v>1853</v>
      </c>
      <c r="R2525" t="s">
        <v>29</v>
      </c>
      <c r="S2525" t="s">
        <v>59</v>
      </c>
      <c r="T2525" t="s">
        <v>922</v>
      </c>
      <c r="U2525" t="s">
        <v>923</v>
      </c>
      <c r="V2525" t="s">
        <v>33</v>
      </c>
    </row>
    <row r="2526" spans="1:22">
      <c r="A2526" s="4">
        <v>46031</v>
      </c>
      <c r="B2526" t="s">
        <v>1944</v>
      </c>
      <c r="C2526" t="s">
        <v>23</v>
      </c>
      <c r="D2526">
        <v>1</v>
      </c>
      <c r="E2526">
        <v>52000</v>
      </c>
      <c r="F2526">
        <f>Table2[[#This Row],[Đơn Giá Chuẩn]]*Table2[[#This Row],[Tổng số lượng bán]]</f>
        <v>52000</v>
      </c>
      <c r="G2526">
        <v>46296</v>
      </c>
      <c r="H2526">
        <f>Table2[[#This Row],[Doanh số bán]]-Table2[[#This Row],[Chiết khấu]]</f>
        <v>5704</v>
      </c>
      <c r="K2526" t="s">
        <v>24</v>
      </c>
      <c r="L2526">
        <v>0</v>
      </c>
      <c r="M2526" t="s">
        <v>918</v>
      </c>
      <c r="N2526" t="s">
        <v>919</v>
      </c>
      <c r="O2526">
        <v>0</v>
      </c>
      <c r="P2526" t="s">
        <v>1788</v>
      </c>
      <c r="Q2526" t="s">
        <v>1789</v>
      </c>
      <c r="R2526" t="s">
        <v>29</v>
      </c>
      <c r="S2526" t="s">
        <v>59</v>
      </c>
      <c r="T2526" t="s">
        <v>922</v>
      </c>
      <c r="U2526" t="s">
        <v>923</v>
      </c>
      <c r="V2526" t="s">
        <v>33</v>
      </c>
    </row>
    <row r="2527" spans="1:22">
      <c r="A2527" s="4">
        <v>46031</v>
      </c>
      <c r="B2527" t="s">
        <v>1945</v>
      </c>
      <c r="C2527" t="s">
        <v>23</v>
      </c>
      <c r="D2527">
        <v>1</v>
      </c>
      <c r="E2527">
        <v>67000</v>
      </c>
      <c r="F2527">
        <f>Table2[[#This Row],[Đơn Giá Chuẩn]]*Table2[[#This Row],[Tổng số lượng bán]]</f>
        <v>67000</v>
      </c>
      <c r="G2527">
        <v>0</v>
      </c>
      <c r="H2527">
        <f>Table2[[#This Row],[Doanh số bán]]-Table2[[#This Row],[Chiết khấu]]</f>
        <v>67000</v>
      </c>
      <c r="K2527" t="s">
        <v>24</v>
      </c>
      <c r="L2527">
        <v>0</v>
      </c>
      <c r="M2527" t="s">
        <v>918</v>
      </c>
      <c r="N2527" t="s">
        <v>919</v>
      </c>
      <c r="O2527">
        <v>0</v>
      </c>
      <c r="P2527" t="s">
        <v>1946</v>
      </c>
      <c r="Q2527" t="s">
        <v>1947</v>
      </c>
      <c r="R2527" t="s">
        <v>29</v>
      </c>
      <c r="S2527" t="s">
        <v>91</v>
      </c>
      <c r="T2527" t="s">
        <v>922</v>
      </c>
      <c r="U2527" t="s">
        <v>923</v>
      </c>
      <c r="V2527" t="s">
        <v>33</v>
      </c>
    </row>
    <row r="2528" spans="1:22">
      <c r="A2528" s="4">
        <v>46027</v>
      </c>
      <c r="B2528" t="s">
        <v>1948</v>
      </c>
      <c r="C2528" t="s">
        <v>1862</v>
      </c>
      <c r="D2528">
        <v>1</v>
      </c>
      <c r="E2528">
        <v>311594.96000000002</v>
      </c>
      <c r="F2528">
        <f>Table2[[#This Row],[Đơn Giá Chuẩn]]*Table2[[#This Row],[Tổng số lượng bán]]</f>
        <v>311594.96000000002</v>
      </c>
      <c r="G2528">
        <v>0</v>
      </c>
      <c r="H2528">
        <f>Table2[[#This Row],[Doanh số bán]]-Table2[[#This Row],[Chiết khấu]]</f>
        <v>311594.96000000002</v>
      </c>
      <c r="K2528" t="s">
        <v>50</v>
      </c>
      <c r="M2528" t="s">
        <v>37</v>
      </c>
      <c r="N2528" t="s">
        <v>50</v>
      </c>
      <c r="O2528">
        <v>1</v>
      </c>
      <c r="P2528" t="s">
        <v>1636</v>
      </c>
      <c r="Q2528" t="s">
        <v>1637</v>
      </c>
      <c r="R2528" t="s">
        <v>107</v>
      </c>
      <c r="S2528" t="s">
        <v>108</v>
      </c>
      <c r="T2528" t="s">
        <v>74</v>
      </c>
      <c r="U2528" t="s">
        <v>75</v>
      </c>
      <c r="V2528" t="s">
        <v>50</v>
      </c>
    </row>
    <row r="2529" spans="1:22">
      <c r="A2529" s="4">
        <v>46031</v>
      </c>
      <c r="B2529" t="s">
        <v>1949</v>
      </c>
      <c r="C2529" t="s">
        <v>23</v>
      </c>
      <c r="D2529">
        <v>1</v>
      </c>
      <c r="E2529">
        <v>42000</v>
      </c>
      <c r="F2529">
        <f>Table2[[#This Row],[Đơn Giá Chuẩn]]*Table2[[#This Row],[Tổng số lượng bán]]</f>
        <v>42000</v>
      </c>
      <c r="G2529">
        <v>0</v>
      </c>
      <c r="H2529">
        <f>Table2[[#This Row],[Doanh số bán]]-Table2[[#This Row],[Chiết khấu]]</f>
        <v>42000</v>
      </c>
      <c r="K2529" t="s">
        <v>24</v>
      </c>
      <c r="L2529">
        <v>0</v>
      </c>
      <c r="M2529" t="s">
        <v>918</v>
      </c>
      <c r="N2529" t="s">
        <v>919</v>
      </c>
      <c r="O2529">
        <v>0</v>
      </c>
      <c r="P2529" t="s">
        <v>1875</v>
      </c>
      <c r="Q2529" t="s">
        <v>1876</v>
      </c>
      <c r="R2529" t="s">
        <v>29</v>
      </c>
      <c r="S2529" t="s">
        <v>56</v>
      </c>
      <c r="T2529" t="s">
        <v>922</v>
      </c>
      <c r="U2529" t="s">
        <v>923</v>
      </c>
      <c r="V2529" t="s">
        <v>33</v>
      </c>
    </row>
    <row r="2530" spans="1:22">
      <c r="A2530" s="4">
        <v>46031</v>
      </c>
      <c r="B2530" t="s">
        <v>1950</v>
      </c>
      <c r="C2530" t="s">
        <v>155</v>
      </c>
      <c r="D2530">
        <v>2</v>
      </c>
      <c r="E2530">
        <v>152000</v>
      </c>
      <c r="F2530">
        <f>Table2[[#This Row],[Đơn Giá Chuẩn]]*Table2[[#This Row],[Tổng số lượng bán]]</f>
        <v>304000</v>
      </c>
      <c r="G2530">
        <v>0</v>
      </c>
      <c r="H2530">
        <f>Table2[[#This Row],[Doanh số bán]]-Table2[[#This Row],[Chiết khấu]]</f>
        <v>304000</v>
      </c>
      <c r="K2530" t="s">
        <v>24</v>
      </c>
      <c r="L2530">
        <v>0.2</v>
      </c>
      <c r="M2530" t="s">
        <v>918</v>
      </c>
      <c r="N2530" t="s">
        <v>919</v>
      </c>
      <c r="O2530">
        <v>0.4</v>
      </c>
      <c r="P2530" t="s">
        <v>156</v>
      </c>
      <c r="Q2530" t="s">
        <v>157</v>
      </c>
      <c r="R2530" t="s">
        <v>107</v>
      </c>
      <c r="S2530" t="s">
        <v>108</v>
      </c>
      <c r="T2530" t="s">
        <v>922</v>
      </c>
      <c r="U2530" t="s">
        <v>923</v>
      </c>
      <c r="V2530" t="s">
        <v>33</v>
      </c>
    </row>
    <row r="2531" spans="1:22">
      <c r="A2531" s="4">
        <v>46032</v>
      </c>
      <c r="B2531" t="s">
        <v>1951</v>
      </c>
      <c r="C2531" t="s">
        <v>23</v>
      </c>
      <c r="D2531">
        <v>1</v>
      </c>
      <c r="E2531">
        <v>52000</v>
      </c>
      <c r="F2531">
        <f>Table2[[#This Row],[Đơn Giá Chuẩn]]*Table2[[#This Row],[Tổng số lượng bán]]</f>
        <v>52000</v>
      </c>
      <c r="G2531">
        <v>0</v>
      </c>
      <c r="H2531">
        <f>Table2[[#This Row],[Doanh số bán]]-Table2[[#This Row],[Chiết khấu]]</f>
        <v>52000</v>
      </c>
      <c r="K2531" t="s">
        <v>24</v>
      </c>
      <c r="L2531">
        <v>0</v>
      </c>
      <c r="M2531" t="s">
        <v>918</v>
      </c>
      <c r="N2531" t="s">
        <v>919</v>
      </c>
      <c r="O2531">
        <v>0</v>
      </c>
      <c r="P2531" t="s">
        <v>1730</v>
      </c>
      <c r="Q2531" t="s">
        <v>1731</v>
      </c>
      <c r="R2531" t="s">
        <v>29</v>
      </c>
      <c r="S2531" t="s">
        <v>30</v>
      </c>
      <c r="T2531" t="s">
        <v>922</v>
      </c>
      <c r="U2531" t="s">
        <v>923</v>
      </c>
      <c r="V2531" t="s">
        <v>33</v>
      </c>
    </row>
    <row r="2532" spans="1:22">
      <c r="A2532" s="4">
        <v>46032</v>
      </c>
      <c r="B2532" t="s">
        <v>1952</v>
      </c>
      <c r="C2532" t="s">
        <v>23</v>
      </c>
      <c r="D2532">
        <v>1</v>
      </c>
      <c r="E2532">
        <v>47000</v>
      </c>
      <c r="F2532">
        <f>Table2[[#This Row],[Đơn Giá Chuẩn]]*Table2[[#This Row],[Tổng số lượng bán]]</f>
        <v>47000</v>
      </c>
      <c r="G2532">
        <v>0</v>
      </c>
      <c r="H2532">
        <f>Table2[[#This Row],[Doanh số bán]]-Table2[[#This Row],[Chiết khấu]]</f>
        <v>47000</v>
      </c>
      <c r="K2532" t="s">
        <v>24</v>
      </c>
      <c r="L2532">
        <v>0</v>
      </c>
      <c r="M2532" t="s">
        <v>918</v>
      </c>
      <c r="N2532" t="s">
        <v>919</v>
      </c>
      <c r="O2532">
        <v>0</v>
      </c>
      <c r="P2532" t="s">
        <v>1852</v>
      </c>
      <c r="Q2532" t="s">
        <v>1853</v>
      </c>
      <c r="R2532" t="s">
        <v>29</v>
      </c>
      <c r="S2532" t="s">
        <v>59</v>
      </c>
      <c r="T2532" t="s">
        <v>922</v>
      </c>
      <c r="U2532" t="s">
        <v>923</v>
      </c>
      <c r="V2532" t="s">
        <v>33</v>
      </c>
    </row>
    <row r="2533" spans="1:22">
      <c r="A2533" s="4">
        <v>46032</v>
      </c>
      <c r="B2533" t="s">
        <v>1953</v>
      </c>
      <c r="C2533" t="s">
        <v>23</v>
      </c>
      <c r="D2533">
        <v>1</v>
      </c>
      <c r="E2533">
        <v>62000</v>
      </c>
      <c r="F2533">
        <f>Table2[[#This Row],[Đơn Giá Chuẩn]]*Table2[[#This Row],[Tổng số lượng bán]]</f>
        <v>62000</v>
      </c>
      <c r="G2533">
        <v>0</v>
      </c>
      <c r="H2533">
        <f>Table2[[#This Row],[Doanh số bán]]-Table2[[#This Row],[Chiết khấu]]</f>
        <v>62000</v>
      </c>
      <c r="K2533" t="s">
        <v>24</v>
      </c>
      <c r="L2533">
        <v>0</v>
      </c>
      <c r="M2533" t="s">
        <v>918</v>
      </c>
      <c r="N2533" t="s">
        <v>919</v>
      </c>
      <c r="O2533">
        <v>0</v>
      </c>
      <c r="P2533" t="s">
        <v>1745</v>
      </c>
      <c r="Q2533" t="s">
        <v>1746</v>
      </c>
      <c r="R2533" t="s">
        <v>29</v>
      </c>
      <c r="S2533" t="s">
        <v>30</v>
      </c>
      <c r="T2533" t="s">
        <v>922</v>
      </c>
      <c r="U2533" t="s">
        <v>923</v>
      </c>
      <c r="V2533" t="s">
        <v>33</v>
      </c>
    </row>
    <row r="2534" spans="1:22">
      <c r="A2534" s="4">
        <v>46032</v>
      </c>
      <c r="B2534" t="s">
        <v>1954</v>
      </c>
      <c r="C2534" t="s">
        <v>23</v>
      </c>
      <c r="D2534">
        <v>1</v>
      </c>
      <c r="E2534">
        <v>42000</v>
      </c>
      <c r="F2534">
        <f>Table2[[#This Row],[Đơn Giá Chuẩn]]*Table2[[#This Row],[Tổng số lượng bán]]</f>
        <v>42000</v>
      </c>
      <c r="G2534">
        <v>0</v>
      </c>
      <c r="H2534">
        <f>Table2[[#This Row],[Doanh số bán]]-Table2[[#This Row],[Chiết khấu]]</f>
        <v>42000</v>
      </c>
      <c r="K2534" t="s">
        <v>24</v>
      </c>
      <c r="L2534">
        <v>0</v>
      </c>
      <c r="M2534" t="s">
        <v>918</v>
      </c>
      <c r="N2534" t="s">
        <v>919</v>
      </c>
      <c r="O2534">
        <v>0</v>
      </c>
      <c r="P2534" t="s">
        <v>1771</v>
      </c>
      <c r="Q2534" t="s">
        <v>1772</v>
      </c>
      <c r="R2534" t="s">
        <v>29</v>
      </c>
      <c r="S2534" t="s">
        <v>30</v>
      </c>
      <c r="T2534" t="s">
        <v>922</v>
      </c>
      <c r="U2534" t="s">
        <v>923</v>
      </c>
      <c r="V2534" t="s">
        <v>33</v>
      </c>
    </row>
    <row r="2535" spans="1:22">
      <c r="A2535" s="4">
        <v>46032</v>
      </c>
      <c r="B2535" t="s">
        <v>1955</v>
      </c>
      <c r="C2535" t="s">
        <v>23</v>
      </c>
      <c r="D2535">
        <v>1</v>
      </c>
      <c r="E2535">
        <v>42000</v>
      </c>
      <c r="F2535">
        <f>Table2[[#This Row],[Đơn Giá Chuẩn]]*Table2[[#This Row],[Tổng số lượng bán]]</f>
        <v>42000</v>
      </c>
      <c r="G2535">
        <v>0</v>
      </c>
      <c r="H2535">
        <f>Table2[[#This Row],[Doanh số bán]]-Table2[[#This Row],[Chiết khấu]]</f>
        <v>42000</v>
      </c>
      <c r="K2535" t="s">
        <v>24</v>
      </c>
      <c r="L2535">
        <v>0</v>
      </c>
      <c r="M2535" t="s">
        <v>918</v>
      </c>
      <c r="N2535" t="s">
        <v>919</v>
      </c>
      <c r="O2535">
        <v>0</v>
      </c>
      <c r="P2535" t="s">
        <v>1771</v>
      </c>
      <c r="Q2535" t="s">
        <v>1772</v>
      </c>
      <c r="R2535" t="s">
        <v>29</v>
      </c>
      <c r="S2535" t="s">
        <v>30</v>
      </c>
      <c r="T2535" t="s">
        <v>922</v>
      </c>
      <c r="U2535" t="s">
        <v>923</v>
      </c>
      <c r="V2535" t="s">
        <v>33</v>
      </c>
    </row>
    <row r="2536" spans="1:22">
      <c r="A2536" s="4">
        <v>46032</v>
      </c>
      <c r="B2536" t="s">
        <v>1956</v>
      </c>
      <c r="C2536" t="s">
        <v>23</v>
      </c>
      <c r="D2536">
        <v>1</v>
      </c>
      <c r="E2536">
        <v>67000</v>
      </c>
      <c r="F2536">
        <f>Table2[[#This Row],[Đơn Giá Chuẩn]]*Table2[[#This Row],[Tổng số lượng bán]]</f>
        <v>67000</v>
      </c>
      <c r="G2536">
        <v>0</v>
      </c>
      <c r="H2536">
        <f>Table2[[#This Row],[Doanh số bán]]-Table2[[#This Row],[Chiết khấu]]</f>
        <v>67000</v>
      </c>
      <c r="K2536" t="s">
        <v>24</v>
      </c>
      <c r="L2536">
        <v>0</v>
      </c>
      <c r="M2536" t="s">
        <v>918</v>
      </c>
      <c r="N2536" t="s">
        <v>919</v>
      </c>
      <c r="O2536">
        <v>0</v>
      </c>
      <c r="P2536" t="s">
        <v>1832</v>
      </c>
      <c r="Q2536" t="s">
        <v>1833</v>
      </c>
      <c r="R2536" t="s">
        <v>29</v>
      </c>
      <c r="S2536" t="s">
        <v>68</v>
      </c>
      <c r="T2536" t="s">
        <v>922</v>
      </c>
      <c r="U2536" t="s">
        <v>923</v>
      </c>
      <c r="V2536" t="s">
        <v>33</v>
      </c>
    </row>
    <row r="2537" spans="1:22">
      <c r="A2537" s="4">
        <v>46032</v>
      </c>
      <c r="B2537" t="s">
        <v>1957</v>
      </c>
      <c r="C2537" t="s">
        <v>23</v>
      </c>
      <c r="D2537">
        <v>1</v>
      </c>
      <c r="E2537">
        <v>67000</v>
      </c>
      <c r="F2537">
        <f>Table2[[#This Row],[Đơn Giá Chuẩn]]*Table2[[#This Row],[Tổng số lượng bán]]</f>
        <v>67000</v>
      </c>
      <c r="G2537">
        <v>0</v>
      </c>
      <c r="H2537">
        <f>Table2[[#This Row],[Doanh số bán]]-Table2[[#This Row],[Chiết khấu]]</f>
        <v>67000</v>
      </c>
      <c r="K2537" t="s">
        <v>24</v>
      </c>
      <c r="L2537">
        <v>0</v>
      </c>
      <c r="M2537" t="s">
        <v>918</v>
      </c>
      <c r="N2537" t="s">
        <v>919</v>
      </c>
      <c r="O2537">
        <v>0</v>
      </c>
      <c r="P2537" t="s">
        <v>1832</v>
      </c>
      <c r="Q2537" t="s">
        <v>1833</v>
      </c>
      <c r="R2537" t="s">
        <v>29</v>
      </c>
      <c r="S2537" t="s">
        <v>68</v>
      </c>
      <c r="T2537" t="s">
        <v>922</v>
      </c>
      <c r="U2537" t="s">
        <v>923</v>
      </c>
      <c r="V2537" t="s">
        <v>33</v>
      </c>
    </row>
    <row r="2538" spans="1:22">
      <c r="A2538" s="4">
        <v>46032</v>
      </c>
      <c r="B2538" t="s">
        <v>1958</v>
      </c>
      <c r="C2538" t="s">
        <v>23</v>
      </c>
      <c r="D2538">
        <v>1</v>
      </c>
      <c r="E2538">
        <v>67000</v>
      </c>
      <c r="F2538">
        <f>Table2[[#This Row],[Đơn Giá Chuẩn]]*Table2[[#This Row],[Tổng số lượng bán]]</f>
        <v>67000</v>
      </c>
      <c r="G2538">
        <v>0</v>
      </c>
      <c r="H2538">
        <f>Table2[[#This Row],[Doanh số bán]]-Table2[[#This Row],[Chiết khấu]]</f>
        <v>67000</v>
      </c>
      <c r="K2538" t="s">
        <v>24</v>
      </c>
      <c r="L2538">
        <v>0</v>
      </c>
      <c r="M2538" t="s">
        <v>918</v>
      </c>
      <c r="N2538" t="s">
        <v>919</v>
      </c>
      <c r="O2538">
        <v>0</v>
      </c>
      <c r="P2538" t="s">
        <v>1760</v>
      </c>
      <c r="Q2538" t="s">
        <v>1761</v>
      </c>
      <c r="R2538" t="s">
        <v>29</v>
      </c>
      <c r="S2538" t="s">
        <v>91</v>
      </c>
      <c r="T2538" t="s">
        <v>922</v>
      </c>
      <c r="U2538" t="s">
        <v>923</v>
      </c>
      <c r="V2538" t="s">
        <v>33</v>
      </c>
    </row>
    <row r="2539" spans="1:22">
      <c r="A2539" s="4">
        <v>46032</v>
      </c>
      <c r="B2539" t="s">
        <v>1959</v>
      </c>
      <c r="C2539" t="s">
        <v>23</v>
      </c>
      <c r="D2539">
        <v>1</v>
      </c>
      <c r="E2539">
        <v>42000</v>
      </c>
      <c r="F2539">
        <f>Table2[[#This Row],[Đơn Giá Chuẩn]]*Table2[[#This Row],[Tổng số lượng bán]]</f>
        <v>42000</v>
      </c>
      <c r="G2539">
        <v>37037</v>
      </c>
      <c r="H2539">
        <f>Table2[[#This Row],[Doanh số bán]]-Table2[[#This Row],[Chiết khấu]]</f>
        <v>4963</v>
      </c>
      <c r="K2539" t="s">
        <v>24</v>
      </c>
      <c r="L2539">
        <v>0</v>
      </c>
      <c r="M2539" t="s">
        <v>918</v>
      </c>
      <c r="N2539" t="s">
        <v>919</v>
      </c>
      <c r="O2539">
        <v>0</v>
      </c>
      <c r="P2539" t="s">
        <v>1960</v>
      </c>
      <c r="Q2539" t="s">
        <v>1961</v>
      </c>
      <c r="R2539" t="s">
        <v>29</v>
      </c>
      <c r="S2539" t="s">
        <v>30</v>
      </c>
      <c r="T2539" t="s">
        <v>922</v>
      </c>
      <c r="U2539" t="s">
        <v>923</v>
      </c>
      <c r="V2539" t="s">
        <v>33</v>
      </c>
    </row>
    <row r="2540" spans="1:22">
      <c r="A2540" s="4">
        <v>46032</v>
      </c>
      <c r="B2540" t="s">
        <v>1962</v>
      </c>
      <c r="C2540" t="s">
        <v>23</v>
      </c>
      <c r="D2540">
        <v>1</v>
      </c>
      <c r="E2540">
        <v>67000</v>
      </c>
      <c r="F2540">
        <f>Table2[[#This Row],[Đơn Giá Chuẩn]]*Table2[[#This Row],[Tổng số lượng bán]]</f>
        <v>67000</v>
      </c>
      <c r="G2540">
        <v>0</v>
      </c>
      <c r="H2540">
        <f>Table2[[#This Row],[Doanh số bán]]-Table2[[#This Row],[Chiết khấu]]</f>
        <v>67000</v>
      </c>
      <c r="K2540" t="s">
        <v>24</v>
      </c>
      <c r="L2540">
        <v>0</v>
      </c>
      <c r="M2540" t="s">
        <v>918</v>
      </c>
      <c r="N2540" t="s">
        <v>919</v>
      </c>
      <c r="O2540">
        <v>0</v>
      </c>
      <c r="P2540" t="s">
        <v>1760</v>
      </c>
      <c r="Q2540" t="s">
        <v>1761</v>
      </c>
      <c r="R2540" t="s">
        <v>29</v>
      </c>
      <c r="S2540" t="s">
        <v>91</v>
      </c>
      <c r="T2540" t="s">
        <v>922</v>
      </c>
      <c r="U2540" t="s">
        <v>923</v>
      </c>
      <c r="V2540" t="s">
        <v>33</v>
      </c>
    </row>
    <row r="2541" spans="1:22">
      <c r="A2541" s="4">
        <v>46032</v>
      </c>
      <c r="B2541" t="s">
        <v>1963</v>
      </c>
      <c r="C2541" t="s">
        <v>23</v>
      </c>
      <c r="D2541">
        <v>1</v>
      </c>
      <c r="E2541">
        <v>52000</v>
      </c>
      <c r="F2541">
        <f>Table2[[#This Row],[Đơn Giá Chuẩn]]*Table2[[#This Row],[Tổng số lượng bán]]</f>
        <v>52000</v>
      </c>
      <c r="G2541">
        <v>0</v>
      </c>
      <c r="H2541">
        <f>Table2[[#This Row],[Doanh số bán]]-Table2[[#This Row],[Chiết khấu]]</f>
        <v>52000</v>
      </c>
      <c r="K2541" t="s">
        <v>24</v>
      </c>
      <c r="L2541">
        <v>0</v>
      </c>
      <c r="M2541" t="s">
        <v>918</v>
      </c>
      <c r="N2541" t="s">
        <v>919</v>
      </c>
      <c r="O2541">
        <v>0</v>
      </c>
      <c r="P2541" t="s">
        <v>1775</v>
      </c>
      <c r="Q2541" t="s">
        <v>1776</v>
      </c>
      <c r="R2541" t="s">
        <v>29</v>
      </c>
      <c r="S2541" t="s">
        <v>56</v>
      </c>
      <c r="T2541" t="s">
        <v>922</v>
      </c>
      <c r="U2541" t="s">
        <v>923</v>
      </c>
      <c r="V2541" t="s">
        <v>33</v>
      </c>
    </row>
    <row r="2542" spans="1:22">
      <c r="A2542" s="4">
        <v>46032</v>
      </c>
      <c r="B2542" t="s">
        <v>1964</v>
      </c>
      <c r="C2542" t="s">
        <v>23</v>
      </c>
      <c r="D2542">
        <v>1</v>
      </c>
      <c r="E2542">
        <v>47000</v>
      </c>
      <c r="F2542">
        <f>Table2[[#This Row],[Đơn Giá Chuẩn]]*Table2[[#This Row],[Tổng số lượng bán]]</f>
        <v>47000</v>
      </c>
      <c r="G2542">
        <v>0</v>
      </c>
      <c r="H2542">
        <f>Table2[[#This Row],[Doanh số bán]]-Table2[[#This Row],[Chiết khấu]]</f>
        <v>47000</v>
      </c>
      <c r="K2542" t="s">
        <v>24</v>
      </c>
      <c r="L2542">
        <v>0</v>
      </c>
      <c r="M2542" t="s">
        <v>918</v>
      </c>
      <c r="N2542" t="s">
        <v>919</v>
      </c>
      <c r="O2542">
        <v>0</v>
      </c>
      <c r="P2542" t="s">
        <v>1852</v>
      </c>
      <c r="Q2542" t="s">
        <v>1853</v>
      </c>
      <c r="R2542" t="s">
        <v>29</v>
      </c>
      <c r="S2542" t="s">
        <v>59</v>
      </c>
      <c r="T2542" t="s">
        <v>922</v>
      </c>
      <c r="U2542" t="s">
        <v>923</v>
      </c>
      <c r="V2542" t="s">
        <v>33</v>
      </c>
    </row>
    <row r="2543" spans="1:22">
      <c r="A2543" s="4">
        <v>46032</v>
      </c>
      <c r="B2543" t="s">
        <v>1965</v>
      </c>
      <c r="C2543" t="s">
        <v>23</v>
      </c>
      <c r="D2543">
        <v>1</v>
      </c>
      <c r="E2543">
        <v>62000</v>
      </c>
      <c r="F2543">
        <f>Table2[[#This Row],[Đơn Giá Chuẩn]]*Table2[[#This Row],[Tổng số lượng bán]]</f>
        <v>62000</v>
      </c>
      <c r="G2543">
        <v>55556</v>
      </c>
      <c r="H2543">
        <f>Table2[[#This Row],[Doanh số bán]]-Table2[[#This Row],[Chiết khấu]]</f>
        <v>6444</v>
      </c>
      <c r="K2543" t="s">
        <v>24</v>
      </c>
      <c r="L2543">
        <v>0</v>
      </c>
      <c r="M2543" t="s">
        <v>918</v>
      </c>
      <c r="N2543" t="s">
        <v>919</v>
      </c>
      <c r="O2543">
        <v>0</v>
      </c>
      <c r="P2543" t="s">
        <v>1815</v>
      </c>
      <c r="Q2543" t="s">
        <v>1816</v>
      </c>
      <c r="R2543" t="s">
        <v>29</v>
      </c>
      <c r="S2543" t="s">
        <v>30</v>
      </c>
      <c r="T2543" t="s">
        <v>922</v>
      </c>
      <c r="U2543" t="s">
        <v>923</v>
      </c>
      <c r="V2543" t="s">
        <v>33</v>
      </c>
    </row>
    <row r="2544" spans="1:22">
      <c r="A2544" s="4">
        <v>46032</v>
      </c>
      <c r="B2544" t="s">
        <v>1965</v>
      </c>
      <c r="C2544" t="s">
        <v>23</v>
      </c>
      <c r="D2544">
        <v>1</v>
      </c>
      <c r="E2544">
        <v>67000</v>
      </c>
      <c r="F2544">
        <f>Table2[[#This Row],[Đơn Giá Chuẩn]]*Table2[[#This Row],[Tổng số lượng bán]]</f>
        <v>67000</v>
      </c>
      <c r="G2544">
        <v>60185</v>
      </c>
      <c r="H2544">
        <f>Table2[[#This Row],[Doanh số bán]]-Table2[[#This Row],[Chiết khấu]]</f>
        <v>6815</v>
      </c>
      <c r="K2544" t="s">
        <v>24</v>
      </c>
      <c r="L2544">
        <v>0</v>
      </c>
      <c r="M2544" t="s">
        <v>918</v>
      </c>
      <c r="N2544" t="s">
        <v>919</v>
      </c>
      <c r="O2544">
        <v>0</v>
      </c>
      <c r="P2544" t="s">
        <v>1756</v>
      </c>
      <c r="Q2544" t="s">
        <v>1757</v>
      </c>
      <c r="R2544" t="s">
        <v>29</v>
      </c>
      <c r="S2544" t="s">
        <v>30</v>
      </c>
      <c r="T2544" t="s">
        <v>922</v>
      </c>
      <c r="U2544" t="s">
        <v>923</v>
      </c>
      <c r="V2544" t="s">
        <v>33</v>
      </c>
    </row>
    <row r="2545" spans="1:22">
      <c r="A2545" s="4">
        <v>46032</v>
      </c>
      <c r="B2545" t="s">
        <v>1966</v>
      </c>
      <c r="C2545" t="s">
        <v>23</v>
      </c>
      <c r="D2545">
        <v>1</v>
      </c>
      <c r="E2545">
        <v>67000</v>
      </c>
      <c r="F2545">
        <f>Table2[[#This Row],[Đơn Giá Chuẩn]]*Table2[[#This Row],[Tổng số lượng bán]]</f>
        <v>67000</v>
      </c>
      <c r="G2545">
        <v>0</v>
      </c>
      <c r="H2545">
        <f>Table2[[#This Row],[Doanh số bán]]-Table2[[#This Row],[Chiết khấu]]</f>
        <v>67000</v>
      </c>
      <c r="K2545" t="s">
        <v>24</v>
      </c>
      <c r="L2545">
        <v>0</v>
      </c>
      <c r="M2545" t="s">
        <v>918</v>
      </c>
      <c r="N2545" t="s">
        <v>919</v>
      </c>
      <c r="O2545">
        <v>0</v>
      </c>
      <c r="P2545" t="s">
        <v>1946</v>
      </c>
      <c r="Q2545" t="s">
        <v>1947</v>
      </c>
      <c r="R2545" t="s">
        <v>29</v>
      </c>
      <c r="S2545" t="s">
        <v>91</v>
      </c>
      <c r="T2545" t="s">
        <v>922</v>
      </c>
      <c r="U2545" t="s">
        <v>923</v>
      </c>
      <c r="V2545" t="s">
        <v>33</v>
      </c>
    </row>
    <row r="2546" spans="1:22">
      <c r="A2546" s="4">
        <v>46032</v>
      </c>
      <c r="B2546" t="s">
        <v>1966</v>
      </c>
      <c r="C2546" t="s">
        <v>1735</v>
      </c>
      <c r="D2546">
        <v>1</v>
      </c>
      <c r="E2546">
        <v>32000</v>
      </c>
      <c r="F2546">
        <f>Table2[[#This Row],[Đơn Giá Chuẩn]]*Table2[[#This Row],[Tổng số lượng bán]]</f>
        <v>32000</v>
      </c>
      <c r="G2546">
        <v>0</v>
      </c>
      <c r="H2546">
        <f>Table2[[#This Row],[Doanh số bán]]-Table2[[#This Row],[Chiết khấu]]</f>
        <v>32000</v>
      </c>
      <c r="K2546" t="s">
        <v>24</v>
      </c>
      <c r="L2546">
        <v>0</v>
      </c>
      <c r="M2546" t="s">
        <v>918</v>
      </c>
      <c r="N2546" t="s">
        <v>919</v>
      </c>
      <c r="O2546">
        <v>0</v>
      </c>
      <c r="P2546" t="s">
        <v>1736</v>
      </c>
      <c r="Q2546" t="s">
        <v>1737</v>
      </c>
      <c r="R2546" t="s">
        <v>29</v>
      </c>
      <c r="S2546" t="s">
        <v>1738</v>
      </c>
      <c r="T2546" t="s">
        <v>922</v>
      </c>
      <c r="U2546" t="s">
        <v>923</v>
      </c>
      <c r="V2546" t="s">
        <v>33</v>
      </c>
    </row>
    <row r="2547" spans="1:22">
      <c r="A2547" s="4">
        <v>46032</v>
      </c>
      <c r="B2547" t="s">
        <v>1967</v>
      </c>
      <c r="C2547" t="s">
        <v>23</v>
      </c>
      <c r="D2547">
        <v>1</v>
      </c>
      <c r="E2547">
        <v>47000</v>
      </c>
      <c r="F2547">
        <f>Table2[[#This Row],[Đơn Giá Chuẩn]]*Table2[[#This Row],[Tổng số lượng bán]]</f>
        <v>47000</v>
      </c>
      <c r="G2547">
        <v>0</v>
      </c>
      <c r="H2547">
        <f>Table2[[#This Row],[Doanh số bán]]-Table2[[#This Row],[Chiết khấu]]</f>
        <v>47000</v>
      </c>
      <c r="K2547" t="s">
        <v>24</v>
      </c>
      <c r="L2547">
        <v>0</v>
      </c>
      <c r="M2547" t="s">
        <v>918</v>
      </c>
      <c r="N2547" t="s">
        <v>919</v>
      </c>
      <c r="O2547">
        <v>0</v>
      </c>
      <c r="P2547" t="s">
        <v>1852</v>
      </c>
      <c r="Q2547" t="s">
        <v>1853</v>
      </c>
      <c r="R2547" t="s">
        <v>29</v>
      </c>
      <c r="S2547" t="s">
        <v>59</v>
      </c>
      <c r="T2547" t="s">
        <v>922</v>
      </c>
      <c r="U2547" t="s">
        <v>923</v>
      </c>
      <c r="V2547" t="s">
        <v>33</v>
      </c>
    </row>
    <row r="2548" spans="1:22">
      <c r="A2548" s="4">
        <v>46032</v>
      </c>
      <c r="B2548" t="s">
        <v>1967</v>
      </c>
      <c r="C2548" t="s">
        <v>23</v>
      </c>
      <c r="D2548">
        <v>1</v>
      </c>
      <c r="E2548">
        <v>62000</v>
      </c>
      <c r="F2548">
        <f>Table2[[#This Row],[Đơn Giá Chuẩn]]*Table2[[#This Row],[Tổng số lượng bán]]</f>
        <v>62000</v>
      </c>
      <c r="G2548">
        <v>0</v>
      </c>
      <c r="H2548">
        <f>Table2[[#This Row],[Doanh số bán]]-Table2[[#This Row],[Chiết khấu]]</f>
        <v>62000</v>
      </c>
      <c r="K2548" t="s">
        <v>24</v>
      </c>
      <c r="L2548">
        <v>0</v>
      </c>
      <c r="M2548" t="s">
        <v>918</v>
      </c>
      <c r="N2548" t="s">
        <v>919</v>
      </c>
      <c r="O2548">
        <v>0</v>
      </c>
      <c r="P2548" t="s">
        <v>1785</v>
      </c>
      <c r="Q2548" t="s">
        <v>1786</v>
      </c>
      <c r="R2548" t="s">
        <v>29</v>
      </c>
      <c r="S2548" t="s">
        <v>56</v>
      </c>
      <c r="T2548" t="s">
        <v>922</v>
      </c>
      <c r="U2548" t="s">
        <v>923</v>
      </c>
      <c r="V2548" t="s">
        <v>33</v>
      </c>
    </row>
    <row r="2549" spans="1:22">
      <c r="A2549" s="4">
        <v>46032</v>
      </c>
      <c r="B2549" t="s">
        <v>1968</v>
      </c>
      <c r="C2549" t="s">
        <v>23</v>
      </c>
      <c r="D2549">
        <v>1</v>
      </c>
      <c r="E2549">
        <v>67000</v>
      </c>
      <c r="F2549">
        <f>Table2[[#This Row],[Đơn Giá Chuẩn]]*Table2[[#This Row],[Tổng số lượng bán]]</f>
        <v>67000</v>
      </c>
      <c r="G2549">
        <v>0</v>
      </c>
      <c r="H2549">
        <f>Table2[[#This Row],[Doanh số bán]]-Table2[[#This Row],[Chiết khấu]]</f>
        <v>67000</v>
      </c>
      <c r="K2549" t="s">
        <v>24</v>
      </c>
      <c r="L2549">
        <v>0</v>
      </c>
      <c r="M2549" t="s">
        <v>918</v>
      </c>
      <c r="N2549" t="s">
        <v>919</v>
      </c>
      <c r="O2549">
        <v>0</v>
      </c>
      <c r="P2549" t="s">
        <v>1749</v>
      </c>
      <c r="Q2549" t="s">
        <v>1750</v>
      </c>
      <c r="R2549" t="s">
        <v>29</v>
      </c>
      <c r="S2549" t="s">
        <v>56</v>
      </c>
      <c r="T2549" t="s">
        <v>922</v>
      </c>
      <c r="U2549" t="s">
        <v>923</v>
      </c>
      <c r="V2549" t="s">
        <v>33</v>
      </c>
    </row>
    <row r="2550" spans="1:22">
      <c r="A2550" s="4">
        <v>46032</v>
      </c>
      <c r="B2550" t="s">
        <v>1968</v>
      </c>
      <c r="C2550" t="s">
        <v>23</v>
      </c>
      <c r="D2550">
        <v>1</v>
      </c>
      <c r="E2550">
        <v>52000</v>
      </c>
      <c r="F2550">
        <f>Table2[[#This Row],[Đơn Giá Chuẩn]]*Table2[[#This Row],[Tổng số lượng bán]]</f>
        <v>52000</v>
      </c>
      <c r="G2550">
        <v>0</v>
      </c>
      <c r="H2550">
        <f>Table2[[#This Row],[Doanh số bán]]-Table2[[#This Row],[Chiết khấu]]</f>
        <v>52000</v>
      </c>
      <c r="K2550" t="s">
        <v>24</v>
      </c>
      <c r="L2550">
        <v>0</v>
      </c>
      <c r="M2550" t="s">
        <v>918</v>
      </c>
      <c r="N2550" t="s">
        <v>919</v>
      </c>
      <c r="O2550">
        <v>0</v>
      </c>
      <c r="P2550" t="s">
        <v>1775</v>
      </c>
      <c r="Q2550" t="s">
        <v>1776</v>
      </c>
      <c r="R2550" t="s">
        <v>29</v>
      </c>
      <c r="S2550" t="s">
        <v>56</v>
      </c>
      <c r="T2550" t="s">
        <v>922</v>
      </c>
      <c r="U2550" t="s">
        <v>923</v>
      </c>
      <c r="V2550" t="s">
        <v>33</v>
      </c>
    </row>
    <row r="2551" spans="1:22">
      <c r="A2551" s="4">
        <v>46032</v>
      </c>
      <c r="B2551" t="s">
        <v>1969</v>
      </c>
      <c r="C2551" t="s">
        <v>23</v>
      </c>
      <c r="D2551">
        <v>1</v>
      </c>
      <c r="E2551">
        <v>52000</v>
      </c>
      <c r="F2551">
        <f>Table2[[#This Row],[Đơn Giá Chuẩn]]*Table2[[#This Row],[Tổng số lượng bán]]</f>
        <v>52000</v>
      </c>
      <c r="G2551">
        <v>0</v>
      </c>
      <c r="H2551">
        <f>Table2[[#This Row],[Doanh số bán]]-Table2[[#This Row],[Chiết khấu]]</f>
        <v>52000</v>
      </c>
      <c r="K2551" t="s">
        <v>24</v>
      </c>
      <c r="L2551">
        <v>0</v>
      </c>
      <c r="M2551" t="s">
        <v>918</v>
      </c>
      <c r="N2551" t="s">
        <v>919</v>
      </c>
      <c r="O2551">
        <v>0</v>
      </c>
      <c r="P2551" t="s">
        <v>1790</v>
      </c>
      <c r="Q2551" t="s">
        <v>1791</v>
      </c>
      <c r="R2551" t="s">
        <v>29</v>
      </c>
      <c r="S2551" t="s">
        <v>59</v>
      </c>
      <c r="T2551" t="s">
        <v>922</v>
      </c>
      <c r="U2551" t="s">
        <v>923</v>
      </c>
      <c r="V2551" t="s">
        <v>33</v>
      </c>
    </row>
    <row r="2552" spans="1:22">
      <c r="A2552" s="4">
        <v>46032</v>
      </c>
      <c r="B2552" t="s">
        <v>1970</v>
      </c>
      <c r="C2552" t="s">
        <v>23</v>
      </c>
      <c r="D2552">
        <v>1</v>
      </c>
      <c r="E2552">
        <v>67000</v>
      </c>
      <c r="F2552">
        <f>Table2[[#This Row],[Đơn Giá Chuẩn]]*Table2[[#This Row],[Tổng số lượng bán]]</f>
        <v>67000</v>
      </c>
      <c r="G2552">
        <v>0</v>
      </c>
      <c r="H2552">
        <f>Table2[[#This Row],[Doanh số bán]]-Table2[[#This Row],[Chiết khấu]]</f>
        <v>67000</v>
      </c>
      <c r="K2552" t="s">
        <v>24</v>
      </c>
      <c r="L2552">
        <v>0</v>
      </c>
      <c r="M2552" t="s">
        <v>918</v>
      </c>
      <c r="N2552" t="s">
        <v>919</v>
      </c>
      <c r="O2552">
        <v>0</v>
      </c>
      <c r="P2552" t="s">
        <v>1749</v>
      </c>
      <c r="Q2552" t="s">
        <v>1750</v>
      </c>
      <c r="R2552" t="s">
        <v>29</v>
      </c>
      <c r="S2552" t="s">
        <v>56</v>
      </c>
      <c r="T2552" t="s">
        <v>922</v>
      </c>
      <c r="U2552" t="s">
        <v>923</v>
      </c>
      <c r="V2552" t="s">
        <v>33</v>
      </c>
    </row>
    <row r="2553" spans="1:22">
      <c r="A2553" s="4">
        <v>46032</v>
      </c>
      <c r="B2553" t="s">
        <v>1971</v>
      </c>
      <c r="C2553" t="s">
        <v>23</v>
      </c>
      <c r="D2553">
        <v>1</v>
      </c>
      <c r="E2553">
        <v>52000</v>
      </c>
      <c r="F2553">
        <f>Table2[[#This Row],[Đơn Giá Chuẩn]]*Table2[[#This Row],[Tổng số lượng bán]]</f>
        <v>52000</v>
      </c>
      <c r="G2553">
        <v>0</v>
      </c>
      <c r="H2553">
        <f>Table2[[#This Row],[Doanh số bán]]-Table2[[#This Row],[Chiết khấu]]</f>
        <v>52000</v>
      </c>
      <c r="K2553" t="s">
        <v>24</v>
      </c>
      <c r="L2553">
        <v>0</v>
      </c>
      <c r="M2553" t="s">
        <v>918</v>
      </c>
      <c r="N2553" t="s">
        <v>919</v>
      </c>
      <c r="O2553">
        <v>0</v>
      </c>
      <c r="P2553" t="s">
        <v>1775</v>
      </c>
      <c r="Q2553" t="s">
        <v>1776</v>
      </c>
      <c r="R2553" t="s">
        <v>29</v>
      </c>
      <c r="S2553" t="s">
        <v>56</v>
      </c>
      <c r="T2553" t="s">
        <v>922</v>
      </c>
      <c r="U2553" t="s">
        <v>923</v>
      </c>
      <c r="V2553" t="s">
        <v>33</v>
      </c>
    </row>
    <row r="2554" spans="1:22">
      <c r="A2554" s="4">
        <v>46034</v>
      </c>
      <c r="B2554" t="s">
        <v>1972</v>
      </c>
      <c r="C2554" t="s">
        <v>23</v>
      </c>
      <c r="D2554">
        <v>1</v>
      </c>
      <c r="E2554">
        <v>62000</v>
      </c>
      <c r="F2554">
        <f>Table2[[#This Row],[Đơn Giá Chuẩn]]*Table2[[#This Row],[Tổng số lượng bán]]</f>
        <v>62000</v>
      </c>
      <c r="G2554">
        <v>0</v>
      </c>
      <c r="H2554">
        <f>Table2[[#This Row],[Doanh số bán]]-Table2[[#This Row],[Chiết khấu]]</f>
        <v>62000</v>
      </c>
      <c r="K2554" t="s">
        <v>24</v>
      </c>
      <c r="L2554">
        <v>0</v>
      </c>
      <c r="M2554" t="s">
        <v>918</v>
      </c>
      <c r="N2554" t="s">
        <v>919</v>
      </c>
      <c r="O2554">
        <v>0</v>
      </c>
      <c r="P2554" t="s">
        <v>1973</v>
      </c>
      <c r="Q2554" t="s">
        <v>1974</v>
      </c>
      <c r="R2554" t="s">
        <v>29</v>
      </c>
      <c r="S2554" t="s">
        <v>30</v>
      </c>
      <c r="T2554" t="s">
        <v>922</v>
      </c>
      <c r="U2554" t="s">
        <v>923</v>
      </c>
      <c r="V2554" t="s">
        <v>33</v>
      </c>
    </row>
    <row r="2555" spans="1:22">
      <c r="A2555" s="4">
        <v>46034</v>
      </c>
      <c r="B2555" t="s">
        <v>1972</v>
      </c>
      <c r="C2555" t="s">
        <v>23</v>
      </c>
      <c r="D2555">
        <v>1</v>
      </c>
      <c r="E2555">
        <v>62000</v>
      </c>
      <c r="F2555">
        <f>Table2[[#This Row],[Đơn Giá Chuẩn]]*Table2[[#This Row],[Tổng số lượng bán]]</f>
        <v>62000</v>
      </c>
      <c r="G2555">
        <v>0</v>
      </c>
      <c r="H2555">
        <f>Table2[[#This Row],[Doanh số bán]]-Table2[[#This Row],[Chiết khấu]]</f>
        <v>62000</v>
      </c>
      <c r="K2555" t="s">
        <v>24</v>
      </c>
      <c r="L2555">
        <v>0</v>
      </c>
      <c r="M2555" t="s">
        <v>918</v>
      </c>
      <c r="N2555" t="s">
        <v>919</v>
      </c>
      <c r="O2555">
        <v>0</v>
      </c>
      <c r="P2555" t="s">
        <v>1815</v>
      </c>
      <c r="Q2555" t="s">
        <v>1816</v>
      </c>
      <c r="R2555" t="s">
        <v>29</v>
      </c>
      <c r="S2555" t="s">
        <v>30</v>
      </c>
      <c r="T2555" t="s">
        <v>922</v>
      </c>
      <c r="U2555" t="s">
        <v>923</v>
      </c>
      <c r="V2555" t="s">
        <v>33</v>
      </c>
    </row>
    <row r="2556" spans="1:22">
      <c r="A2556" s="4">
        <v>46034</v>
      </c>
      <c r="B2556" t="s">
        <v>1972</v>
      </c>
      <c r="C2556" t="s">
        <v>23</v>
      </c>
      <c r="D2556">
        <v>2</v>
      </c>
      <c r="E2556">
        <v>62000</v>
      </c>
      <c r="F2556">
        <f>Table2[[#This Row],[Đơn Giá Chuẩn]]*Table2[[#This Row],[Tổng số lượng bán]]</f>
        <v>124000</v>
      </c>
      <c r="G2556">
        <v>0</v>
      </c>
      <c r="H2556">
        <f>Table2[[#This Row],[Doanh số bán]]-Table2[[#This Row],[Chiết khấu]]</f>
        <v>124000</v>
      </c>
      <c r="K2556" t="s">
        <v>24</v>
      </c>
      <c r="L2556">
        <v>0</v>
      </c>
      <c r="M2556" t="s">
        <v>918</v>
      </c>
      <c r="N2556" t="s">
        <v>919</v>
      </c>
      <c r="O2556">
        <v>0</v>
      </c>
      <c r="P2556" t="s">
        <v>1745</v>
      </c>
      <c r="Q2556" t="s">
        <v>1746</v>
      </c>
      <c r="R2556" t="s">
        <v>29</v>
      </c>
      <c r="S2556" t="s">
        <v>30</v>
      </c>
      <c r="T2556" t="s">
        <v>922</v>
      </c>
      <c r="U2556" t="s">
        <v>923</v>
      </c>
      <c r="V2556" t="s">
        <v>33</v>
      </c>
    </row>
    <row r="2557" spans="1:22">
      <c r="A2557" s="4">
        <v>46034</v>
      </c>
      <c r="B2557" t="s">
        <v>1975</v>
      </c>
      <c r="C2557" t="s">
        <v>23</v>
      </c>
      <c r="D2557">
        <v>1</v>
      </c>
      <c r="E2557">
        <v>62000</v>
      </c>
      <c r="F2557">
        <f>Table2[[#This Row],[Đơn Giá Chuẩn]]*Table2[[#This Row],[Tổng số lượng bán]]</f>
        <v>62000</v>
      </c>
      <c r="G2557">
        <v>55556</v>
      </c>
      <c r="H2557">
        <f>Table2[[#This Row],[Doanh số bán]]-Table2[[#This Row],[Chiết khấu]]</f>
        <v>6444</v>
      </c>
      <c r="K2557" t="s">
        <v>24</v>
      </c>
      <c r="L2557">
        <v>0</v>
      </c>
      <c r="M2557" t="s">
        <v>918</v>
      </c>
      <c r="N2557" t="s">
        <v>919</v>
      </c>
      <c r="O2557">
        <v>0</v>
      </c>
      <c r="P2557" t="s">
        <v>1815</v>
      </c>
      <c r="Q2557" t="s">
        <v>1816</v>
      </c>
      <c r="R2557" t="s">
        <v>29</v>
      </c>
      <c r="S2557" t="s">
        <v>30</v>
      </c>
      <c r="T2557" t="s">
        <v>922</v>
      </c>
      <c r="U2557" t="s">
        <v>923</v>
      </c>
      <c r="V2557" t="s">
        <v>33</v>
      </c>
    </row>
    <row r="2558" spans="1:22">
      <c r="A2558" s="4">
        <v>46034</v>
      </c>
      <c r="B2558" t="s">
        <v>1976</v>
      </c>
      <c r="C2558" t="s">
        <v>23</v>
      </c>
      <c r="D2558">
        <v>1</v>
      </c>
      <c r="E2558">
        <v>52000</v>
      </c>
      <c r="F2558">
        <f>Table2[[#This Row],[Đơn Giá Chuẩn]]*Table2[[#This Row],[Tổng số lượng bán]]</f>
        <v>52000</v>
      </c>
      <c r="G2558">
        <v>0</v>
      </c>
      <c r="H2558">
        <f>Table2[[#This Row],[Doanh số bán]]-Table2[[#This Row],[Chiết khấu]]</f>
        <v>52000</v>
      </c>
      <c r="K2558" t="s">
        <v>24</v>
      </c>
      <c r="L2558">
        <v>0</v>
      </c>
      <c r="M2558" t="s">
        <v>918</v>
      </c>
      <c r="N2558" t="s">
        <v>919</v>
      </c>
      <c r="O2558">
        <v>0</v>
      </c>
      <c r="P2558" t="s">
        <v>1730</v>
      </c>
      <c r="Q2558" t="s">
        <v>1731</v>
      </c>
      <c r="R2558" t="s">
        <v>29</v>
      </c>
      <c r="S2558" t="s">
        <v>30</v>
      </c>
      <c r="T2558" t="s">
        <v>922</v>
      </c>
      <c r="U2558" t="s">
        <v>923</v>
      </c>
      <c r="V2558" t="s">
        <v>33</v>
      </c>
    </row>
    <row r="2559" spans="1:22">
      <c r="A2559" s="4">
        <v>46034</v>
      </c>
      <c r="B2559" t="s">
        <v>1977</v>
      </c>
      <c r="C2559" t="s">
        <v>23</v>
      </c>
      <c r="D2559">
        <v>1</v>
      </c>
      <c r="E2559">
        <v>51000</v>
      </c>
      <c r="F2559">
        <f>Table2[[#This Row],[Đơn Giá Chuẩn]]*Table2[[#This Row],[Tổng số lượng bán]]</f>
        <v>51000</v>
      </c>
      <c r="G2559">
        <v>0</v>
      </c>
      <c r="H2559">
        <f>Table2[[#This Row],[Doanh số bán]]-Table2[[#This Row],[Chiết khấu]]</f>
        <v>51000</v>
      </c>
      <c r="K2559" t="s">
        <v>24</v>
      </c>
      <c r="L2559">
        <v>0</v>
      </c>
      <c r="M2559" t="s">
        <v>918</v>
      </c>
      <c r="N2559" t="s">
        <v>919</v>
      </c>
      <c r="O2559">
        <v>0</v>
      </c>
      <c r="P2559" t="s">
        <v>1733</v>
      </c>
      <c r="Q2559" t="s">
        <v>1734</v>
      </c>
      <c r="R2559" t="s">
        <v>29</v>
      </c>
      <c r="S2559" t="s">
        <v>30</v>
      </c>
      <c r="T2559" t="s">
        <v>922</v>
      </c>
      <c r="U2559" t="s">
        <v>923</v>
      </c>
      <c r="V2559" t="s">
        <v>33</v>
      </c>
    </row>
    <row r="2560" spans="1:22">
      <c r="A2560" s="4">
        <v>46034</v>
      </c>
      <c r="B2560" t="s">
        <v>1978</v>
      </c>
      <c r="C2560" t="s">
        <v>23</v>
      </c>
      <c r="D2560">
        <v>1</v>
      </c>
      <c r="E2560">
        <v>51000</v>
      </c>
      <c r="F2560">
        <f>Table2[[#This Row],[Đơn Giá Chuẩn]]*Table2[[#This Row],[Tổng số lượng bán]]</f>
        <v>51000</v>
      </c>
      <c r="G2560">
        <v>0</v>
      </c>
      <c r="H2560">
        <f>Table2[[#This Row],[Doanh số bán]]-Table2[[#This Row],[Chiết khấu]]</f>
        <v>51000</v>
      </c>
      <c r="K2560" t="s">
        <v>24</v>
      </c>
      <c r="L2560">
        <v>0</v>
      </c>
      <c r="M2560" t="s">
        <v>918</v>
      </c>
      <c r="N2560" t="s">
        <v>919</v>
      </c>
      <c r="O2560">
        <v>0</v>
      </c>
      <c r="P2560" t="s">
        <v>1733</v>
      </c>
      <c r="Q2560" t="s">
        <v>1734</v>
      </c>
      <c r="R2560" t="s">
        <v>29</v>
      </c>
      <c r="S2560" t="s">
        <v>30</v>
      </c>
      <c r="T2560" t="s">
        <v>922</v>
      </c>
      <c r="U2560" t="s">
        <v>923</v>
      </c>
      <c r="V2560" t="s">
        <v>33</v>
      </c>
    </row>
    <row r="2561" spans="1:22">
      <c r="A2561" s="4">
        <v>46034</v>
      </c>
      <c r="B2561" t="s">
        <v>1979</v>
      </c>
      <c r="C2561" t="s">
        <v>23</v>
      </c>
      <c r="D2561">
        <v>1</v>
      </c>
      <c r="E2561">
        <v>67000</v>
      </c>
      <c r="F2561">
        <f>Table2[[#This Row],[Đơn Giá Chuẩn]]*Table2[[#This Row],[Tổng số lượng bán]]</f>
        <v>67000</v>
      </c>
      <c r="G2561">
        <v>0</v>
      </c>
      <c r="H2561">
        <f>Table2[[#This Row],[Doanh số bán]]-Table2[[#This Row],[Chiết khấu]]</f>
        <v>67000</v>
      </c>
      <c r="K2561" t="s">
        <v>24</v>
      </c>
      <c r="L2561">
        <v>0</v>
      </c>
      <c r="M2561" t="s">
        <v>918</v>
      </c>
      <c r="N2561" t="s">
        <v>919</v>
      </c>
      <c r="O2561">
        <v>0</v>
      </c>
      <c r="P2561" t="s">
        <v>1756</v>
      </c>
      <c r="Q2561" t="s">
        <v>1757</v>
      </c>
      <c r="R2561" t="s">
        <v>29</v>
      </c>
      <c r="S2561" t="s">
        <v>30</v>
      </c>
      <c r="T2561" t="s">
        <v>922</v>
      </c>
      <c r="U2561" t="s">
        <v>923</v>
      </c>
      <c r="V2561" t="s">
        <v>33</v>
      </c>
    </row>
    <row r="2562" spans="1:22">
      <c r="A2562" s="4">
        <v>46027</v>
      </c>
      <c r="B2562" t="s">
        <v>1980</v>
      </c>
      <c r="C2562" t="s">
        <v>1862</v>
      </c>
      <c r="D2562">
        <v>1</v>
      </c>
      <c r="E2562">
        <v>152000.12</v>
      </c>
      <c r="F2562">
        <f>Table2[[#This Row],[Đơn Giá Chuẩn]]*Table2[[#This Row],[Tổng số lượng bán]]</f>
        <v>152000.12</v>
      </c>
      <c r="G2562">
        <v>0</v>
      </c>
      <c r="H2562">
        <f>Table2[[#This Row],[Doanh số bán]]-Table2[[#This Row],[Chiết khấu]]</f>
        <v>152000.12</v>
      </c>
      <c r="K2562" t="s">
        <v>50</v>
      </c>
      <c r="M2562" t="s">
        <v>37</v>
      </c>
      <c r="N2562" t="s">
        <v>50</v>
      </c>
      <c r="O2562">
        <v>1</v>
      </c>
      <c r="P2562" t="s">
        <v>1575</v>
      </c>
      <c r="Q2562" t="s">
        <v>1576</v>
      </c>
      <c r="R2562" t="s">
        <v>41</v>
      </c>
      <c r="S2562" t="s">
        <v>42</v>
      </c>
      <c r="T2562" t="s">
        <v>74</v>
      </c>
      <c r="U2562" t="s">
        <v>75</v>
      </c>
      <c r="V2562" t="s">
        <v>50</v>
      </c>
    </row>
    <row r="2563" spans="1:22">
      <c r="A2563" s="4">
        <v>46034</v>
      </c>
      <c r="B2563" t="s">
        <v>1981</v>
      </c>
      <c r="C2563" t="s">
        <v>23</v>
      </c>
      <c r="D2563">
        <v>1</v>
      </c>
      <c r="E2563">
        <v>42000</v>
      </c>
      <c r="F2563">
        <f>Table2[[#This Row],[Đơn Giá Chuẩn]]*Table2[[#This Row],[Tổng số lượng bán]]</f>
        <v>42000</v>
      </c>
      <c r="G2563">
        <v>37037</v>
      </c>
      <c r="H2563">
        <f>Table2[[#This Row],[Doanh số bán]]-Table2[[#This Row],[Chiết khấu]]</f>
        <v>4963</v>
      </c>
      <c r="K2563" t="s">
        <v>24</v>
      </c>
      <c r="L2563">
        <v>0</v>
      </c>
      <c r="M2563" t="s">
        <v>918</v>
      </c>
      <c r="N2563" t="s">
        <v>919</v>
      </c>
      <c r="O2563">
        <v>0</v>
      </c>
      <c r="P2563" t="s">
        <v>1771</v>
      </c>
      <c r="Q2563" t="s">
        <v>1772</v>
      </c>
      <c r="R2563" t="s">
        <v>29</v>
      </c>
      <c r="S2563" t="s">
        <v>30</v>
      </c>
      <c r="T2563" t="s">
        <v>922</v>
      </c>
      <c r="U2563" t="s">
        <v>923</v>
      </c>
      <c r="V2563" t="s">
        <v>33</v>
      </c>
    </row>
    <row r="2564" spans="1:22">
      <c r="A2564" s="4">
        <v>46034</v>
      </c>
      <c r="B2564" t="s">
        <v>1982</v>
      </c>
      <c r="C2564" t="s">
        <v>1735</v>
      </c>
      <c r="D2564">
        <v>1</v>
      </c>
      <c r="E2564">
        <v>32000</v>
      </c>
      <c r="F2564">
        <f>Table2[[#This Row],[Đơn Giá Chuẩn]]*Table2[[#This Row],[Tổng số lượng bán]]</f>
        <v>32000</v>
      </c>
      <c r="G2564">
        <v>0</v>
      </c>
      <c r="H2564">
        <f>Table2[[#This Row],[Doanh số bán]]-Table2[[#This Row],[Chiết khấu]]</f>
        <v>32000</v>
      </c>
      <c r="K2564" t="s">
        <v>24</v>
      </c>
      <c r="L2564">
        <v>0</v>
      </c>
      <c r="M2564" t="s">
        <v>918</v>
      </c>
      <c r="N2564" t="s">
        <v>919</v>
      </c>
      <c r="O2564">
        <v>0</v>
      </c>
      <c r="P2564" t="s">
        <v>1736</v>
      </c>
      <c r="Q2564" t="s">
        <v>1737</v>
      </c>
      <c r="R2564" t="s">
        <v>29</v>
      </c>
      <c r="S2564" t="s">
        <v>1738</v>
      </c>
      <c r="T2564" t="s">
        <v>922</v>
      </c>
      <c r="U2564" t="s">
        <v>923</v>
      </c>
      <c r="V2564" t="s">
        <v>33</v>
      </c>
    </row>
    <row r="2565" spans="1:22">
      <c r="A2565" s="4">
        <v>46034</v>
      </c>
      <c r="B2565" t="s">
        <v>1983</v>
      </c>
      <c r="C2565" t="s">
        <v>23</v>
      </c>
      <c r="D2565">
        <v>1</v>
      </c>
      <c r="E2565">
        <v>52000</v>
      </c>
      <c r="F2565">
        <f>Table2[[#This Row],[Đơn Giá Chuẩn]]*Table2[[#This Row],[Tổng số lượng bán]]</f>
        <v>52000</v>
      </c>
      <c r="G2565">
        <v>0</v>
      </c>
      <c r="H2565">
        <f>Table2[[#This Row],[Doanh số bán]]-Table2[[#This Row],[Chiết khấu]]</f>
        <v>52000</v>
      </c>
      <c r="K2565" t="s">
        <v>24</v>
      </c>
      <c r="L2565">
        <v>0</v>
      </c>
      <c r="M2565" t="s">
        <v>918</v>
      </c>
      <c r="N2565" t="s">
        <v>919</v>
      </c>
      <c r="O2565">
        <v>0</v>
      </c>
      <c r="P2565" t="s">
        <v>1730</v>
      </c>
      <c r="Q2565" t="s">
        <v>1731</v>
      </c>
      <c r="R2565" t="s">
        <v>29</v>
      </c>
      <c r="S2565" t="s">
        <v>30</v>
      </c>
      <c r="T2565" t="s">
        <v>922</v>
      </c>
      <c r="U2565" t="s">
        <v>923</v>
      </c>
      <c r="V2565" t="s">
        <v>33</v>
      </c>
    </row>
    <row r="2566" spans="1:22">
      <c r="A2566" s="4">
        <v>46034</v>
      </c>
      <c r="B2566" t="s">
        <v>1984</v>
      </c>
      <c r="C2566" t="s">
        <v>23</v>
      </c>
      <c r="D2566">
        <v>1</v>
      </c>
      <c r="E2566">
        <v>67000</v>
      </c>
      <c r="F2566">
        <f>Table2[[#This Row],[Đơn Giá Chuẩn]]*Table2[[#This Row],[Tổng số lượng bán]]</f>
        <v>67000</v>
      </c>
      <c r="G2566">
        <v>0</v>
      </c>
      <c r="H2566">
        <f>Table2[[#This Row],[Doanh số bán]]-Table2[[#This Row],[Chiết khấu]]</f>
        <v>67000</v>
      </c>
      <c r="K2566" t="s">
        <v>24</v>
      </c>
      <c r="L2566">
        <v>0</v>
      </c>
      <c r="M2566" t="s">
        <v>918</v>
      </c>
      <c r="N2566" t="s">
        <v>919</v>
      </c>
      <c r="O2566">
        <v>0</v>
      </c>
      <c r="P2566" t="s">
        <v>1760</v>
      </c>
      <c r="Q2566" t="s">
        <v>1761</v>
      </c>
      <c r="R2566" t="s">
        <v>29</v>
      </c>
      <c r="S2566" t="s">
        <v>91</v>
      </c>
      <c r="T2566" t="s">
        <v>922</v>
      </c>
      <c r="U2566" t="s">
        <v>923</v>
      </c>
      <c r="V2566" t="s">
        <v>33</v>
      </c>
    </row>
    <row r="2567" spans="1:22">
      <c r="A2567" s="4">
        <v>46034</v>
      </c>
      <c r="B2567" t="s">
        <v>1985</v>
      </c>
      <c r="C2567" t="s">
        <v>23</v>
      </c>
      <c r="D2567">
        <v>1</v>
      </c>
      <c r="E2567">
        <v>67000</v>
      </c>
      <c r="F2567">
        <f>Table2[[#This Row],[Đơn Giá Chuẩn]]*Table2[[#This Row],[Tổng số lượng bán]]</f>
        <v>67000</v>
      </c>
      <c r="G2567">
        <v>0</v>
      </c>
      <c r="H2567">
        <f>Table2[[#This Row],[Doanh số bán]]-Table2[[#This Row],[Chiết khấu]]</f>
        <v>67000</v>
      </c>
      <c r="K2567" t="s">
        <v>24</v>
      </c>
      <c r="L2567">
        <v>0</v>
      </c>
      <c r="M2567" t="s">
        <v>918</v>
      </c>
      <c r="N2567" t="s">
        <v>919</v>
      </c>
      <c r="O2567">
        <v>0</v>
      </c>
      <c r="P2567" t="s">
        <v>1760</v>
      </c>
      <c r="Q2567" t="s">
        <v>1761</v>
      </c>
      <c r="R2567" t="s">
        <v>29</v>
      </c>
      <c r="S2567" t="s">
        <v>91</v>
      </c>
      <c r="T2567" t="s">
        <v>922</v>
      </c>
      <c r="U2567" t="s">
        <v>923</v>
      </c>
      <c r="V2567" t="s">
        <v>33</v>
      </c>
    </row>
    <row r="2568" spans="1:22">
      <c r="A2568" s="4">
        <v>46034</v>
      </c>
      <c r="B2568" t="s">
        <v>1986</v>
      </c>
      <c r="C2568" t="s">
        <v>23</v>
      </c>
      <c r="D2568">
        <v>1</v>
      </c>
      <c r="E2568">
        <v>67000</v>
      </c>
      <c r="F2568">
        <f>Table2[[#This Row],[Đơn Giá Chuẩn]]*Table2[[#This Row],[Tổng số lượng bán]]</f>
        <v>67000</v>
      </c>
      <c r="G2568">
        <v>0</v>
      </c>
      <c r="H2568">
        <f>Table2[[#This Row],[Doanh số bán]]-Table2[[#This Row],[Chiết khấu]]</f>
        <v>67000</v>
      </c>
      <c r="K2568" t="s">
        <v>24</v>
      </c>
      <c r="L2568">
        <v>0</v>
      </c>
      <c r="M2568" t="s">
        <v>918</v>
      </c>
      <c r="N2568" t="s">
        <v>919</v>
      </c>
      <c r="O2568">
        <v>0</v>
      </c>
      <c r="P2568" t="s">
        <v>1752</v>
      </c>
      <c r="Q2568" t="s">
        <v>1753</v>
      </c>
      <c r="R2568" t="s">
        <v>29</v>
      </c>
      <c r="S2568" t="s">
        <v>91</v>
      </c>
      <c r="T2568" t="s">
        <v>922</v>
      </c>
      <c r="U2568" t="s">
        <v>923</v>
      </c>
      <c r="V2568" t="s">
        <v>33</v>
      </c>
    </row>
    <row r="2569" spans="1:22">
      <c r="A2569" s="4">
        <v>46027</v>
      </c>
      <c r="B2569" t="s">
        <v>1987</v>
      </c>
      <c r="C2569" t="s">
        <v>1862</v>
      </c>
      <c r="D2569">
        <v>2</v>
      </c>
      <c r="E2569">
        <v>50999.999600000003</v>
      </c>
      <c r="F2569">
        <f>Table2[[#This Row],[Đơn Giá Chuẩn]]*Table2[[#This Row],[Tổng số lượng bán]]</f>
        <v>101999.99920000001</v>
      </c>
      <c r="G2569">
        <v>0</v>
      </c>
      <c r="H2569">
        <f>Table2[[#This Row],[Doanh số bán]]-Table2[[#This Row],[Chiết khấu]]</f>
        <v>101999.99920000001</v>
      </c>
      <c r="K2569" t="s">
        <v>50</v>
      </c>
      <c r="M2569" t="s">
        <v>37</v>
      </c>
      <c r="N2569" t="s">
        <v>50</v>
      </c>
      <c r="O2569">
        <v>2</v>
      </c>
      <c r="P2569" t="s">
        <v>1416</v>
      </c>
      <c r="Q2569" t="s">
        <v>1417</v>
      </c>
      <c r="R2569" t="s">
        <v>107</v>
      </c>
      <c r="S2569" t="s">
        <v>108</v>
      </c>
      <c r="T2569" t="s">
        <v>51</v>
      </c>
      <c r="U2569" t="s">
        <v>52</v>
      </c>
      <c r="V2569" t="s">
        <v>50</v>
      </c>
    </row>
    <row r="2570" spans="1:22">
      <c r="A2570" s="4">
        <v>46034</v>
      </c>
      <c r="B2570" t="s">
        <v>1988</v>
      </c>
      <c r="C2570" t="s">
        <v>23</v>
      </c>
      <c r="D2570">
        <v>1</v>
      </c>
      <c r="E2570">
        <v>62000</v>
      </c>
      <c r="F2570">
        <f>Table2[[#This Row],[Đơn Giá Chuẩn]]*Table2[[#This Row],[Tổng số lượng bán]]</f>
        <v>62000</v>
      </c>
      <c r="G2570">
        <v>55556</v>
      </c>
      <c r="H2570">
        <f>Table2[[#This Row],[Doanh số bán]]-Table2[[#This Row],[Chiết khấu]]</f>
        <v>6444</v>
      </c>
      <c r="K2570" t="s">
        <v>24</v>
      </c>
      <c r="L2570">
        <v>0</v>
      </c>
      <c r="M2570" t="s">
        <v>918</v>
      </c>
      <c r="N2570" t="s">
        <v>919</v>
      </c>
      <c r="O2570">
        <v>0</v>
      </c>
      <c r="P2570" t="s">
        <v>1785</v>
      </c>
      <c r="Q2570" t="s">
        <v>1786</v>
      </c>
      <c r="R2570" t="s">
        <v>29</v>
      </c>
      <c r="S2570" t="s">
        <v>56</v>
      </c>
      <c r="T2570" t="s">
        <v>922</v>
      </c>
      <c r="U2570" t="s">
        <v>923</v>
      </c>
      <c r="V2570" t="s">
        <v>33</v>
      </c>
    </row>
    <row r="2571" spans="1:22">
      <c r="A2571" s="4">
        <v>46034</v>
      </c>
      <c r="B2571" t="s">
        <v>1989</v>
      </c>
      <c r="C2571" t="s">
        <v>23</v>
      </c>
      <c r="D2571">
        <v>1</v>
      </c>
      <c r="E2571">
        <v>67000</v>
      </c>
      <c r="F2571">
        <f>Table2[[#This Row],[Đơn Giá Chuẩn]]*Table2[[#This Row],[Tổng số lượng bán]]</f>
        <v>67000</v>
      </c>
      <c r="G2571">
        <v>0</v>
      </c>
      <c r="H2571">
        <f>Table2[[#This Row],[Doanh số bán]]-Table2[[#This Row],[Chiết khấu]]</f>
        <v>67000</v>
      </c>
      <c r="K2571" t="s">
        <v>24</v>
      </c>
      <c r="L2571">
        <v>0</v>
      </c>
      <c r="M2571" t="s">
        <v>918</v>
      </c>
      <c r="N2571" t="s">
        <v>919</v>
      </c>
      <c r="O2571">
        <v>0</v>
      </c>
      <c r="P2571" t="s">
        <v>1743</v>
      </c>
      <c r="Q2571" t="s">
        <v>1744</v>
      </c>
      <c r="R2571" t="s">
        <v>29</v>
      </c>
      <c r="S2571" t="s">
        <v>30</v>
      </c>
      <c r="T2571" t="s">
        <v>922</v>
      </c>
      <c r="U2571" t="s">
        <v>923</v>
      </c>
      <c r="V2571" t="s">
        <v>33</v>
      </c>
    </row>
    <row r="2572" spans="1:22">
      <c r="A2572" s="4">
        <v>46034</v>
      </c>
      <c r="B2572" t="s">
        <v>1990</v>
      </c>
      <c r="C2572" t="s">
        <v>23</v>
      </c>
      <c r="D2572">
        <v>2</v>
      </c>
      <c r="E2572">
        <v>52000</v>
      </c>
      <c r="F2572">
        <f>Table2[[#This Row],[Đơn Giá Chuẩn]]*Table2[[#This Row],[Tổng số lượng bán]]</f>
        <v>104000</v>
      </c>
      <c r="G2572">
        <v>0</v>
      </c>
      <c r="H2572">
        <f>Table2[[#This Row],[Doanh số bán]]-Table2[[#This Row],[Chiết khấu]]</f>
        <v>104000</v>
      </c>
      <c r="K2572" t="s">
        <v>24</v>
      </c>
      <c r="L2572">
        <v>0</v>
      </c>
      <c r="M2572" t="s">
        <v>918</v>
      </c>
      <c r="N2572" t="s">
        <v>919</v>
      </c>
      <c r="O2572">
        <v>0</v>
      </c>
      <c r="P2572" t="s">
        <v>1775</v>
      </c>
      <c r="Q2572" t="s">
        <v>1776</v>
      </c>
      <c r="R2572" t="s">
        <v>29</v>
      </c>
      <c r="S2572" t="s">
        <v>56</v>
      </c>
      <c r="T2572" t="s">
        <v>922</v>
      </c>
      <c r="U2572" t="s">
        <v>923</v>
      </c>
      <c r="V2572" t="s">
        <v>33</v>
      </c>
    </row>
    <row r="2573" spans="1:22">
      <c r="A2573" s="4">
        <v>46034</v>
      </c>
      <c r="B2573" t="s">
        <v>1991</v>
      </c>
      <c r="C2573" t="s">
        <v>104</v>
      </c>
      <c r="D2573">
        <v>6</v>
      </c>
      <c r="E2573">
        <v>47000</v>
      </c>
      <c r="F2573">
        <f>Table2[[#This Row],[Đơn Giá Chuẩn]]*Table2[[#This Row],[Tổng số lượng bán]]</f>
        <v>282000</v>
      </c>
      <c r="G2573">
        <v>50000</v>
      </c>
      <c r="H2573">
        <f>Table2[[#This Row],[Doanh số bán]]-Table2[[#This Row],[Chiết khấu]]</f>
        <v>232000</v>
      </c>
      <c r="K2573" t="s">
        <v>24</v>
      </c>
      <c r="L2573">
        <v>0.16</v>
      </c>
      <c r="M2573" t="s">
        <v>918</v>
      </c>
      <c r="N2573" t="s">
        <v>919</v>
      </c>
      <c r="O2573">
        <v>0.96</v>
      </c>
      <c r="P2573" t="s">
        <v>1992</v>
      </c>
      <c r="Q2573" t="s">
        <v>1993</v>
      </c>
      <c r="R2573" t="s">
        <v>107</v>
      </c>
      <c r="S2573" t="s">
        <v>108</v>
      </c>
      <c r="T2573" t="s">
        <v>922</v>
      </c>
      <c r="U2573" t="s">
        <v>923</v>
      </c>
      <c r="V2573" t="s">
        <v>33</v>
      </c>
    </row>
    <row r="2574" spans="1:22">
      <c r="A2574" s="4">
        <v>46034</v>
      </c>
      <c r="B2574" t="s">
        <v>1994</v>
      </c>
      <c r="C2574" t="s">
        <v>23</v>
      </c>
      <c r="D2574">
        <v>1</v>
      </c>
      <c r="E2574">
        <v>42000</v>
      </c>
      <c r="F2574">
        <f>Table2[[#This Row],[Đơn Giá Chuẩn]]*Table2[[#This Row],[Tổng số lượng bán]]</f>
        <v>42000</v>
      </c>
      <c r="G2574">
        <v>0</v>
      </c>
      <c r="H2574">
        <f>Table2[[#This Row],[Doanh số bán]]-Table2[[#This Row],[Chiết khấu]]</f>
        <v>42000</v>
      </c>
      <c r="K2574" t="s">
        <v>24</v>
      </c>
      <c r="L2574">
        <v>0</v>
      </c>
      <c r="M2574" t="s">
        <v>918</v>
      </c>
      <c r="N2574" t="s">
        <v>919</v>
      </c>
      <c r="O2574">
        <v>0</v>
      </c>
      <c r="P2574" t="s">
        <v>1771</v>
      </c>
      <c r="Q2574" t="s">
        <v>1772</v>
      </c>
      <c r="R2574" t="s">
        <v>29</v>
      </c>
      <c r="S2574" t="s">
        <v>30</v>
      </c>
      <c r="T2574" t="s">
        <v>922</v>
      </c>
      <c r="U2574" t="s">
        <v>923</v>
      </c>
      <c r="V2574" t="s">
        <v>33</v>
      </c>
    </row>
    <row r="2575" spans="1:22">
      <c r="A2575" s="4">
        <v>46034</v>
      </c>
      <c r="B2575" t="s">
        <v>1995</v>
      </c>
      <c r="C2575" t="s">
        <v>23</v>
      </c>
      <c r="D2575">
        <v>1</v>
      </c>
      <c r="E2575">
        <v>47000</v>
      </c>
      <c r="F2575">
        <f>Table2[[#This Row],[Đơn Giá Chuẩn]]*Table2[[#This Row],[Tổng số lượng bán]]</f>
        <v>47000</v>
      </c>
      <c r="G2575">
        <v>0</v>
      </c>
      <c r="H2575">
        <f>Table2[[#This Row],[Doanh số bán]]-Table2[[#This Row],[Chiết khấu]]</f>
        <v>47000</v>
      </c>
      <c r="K2575" t="s">
        <v>24</v>
      </c>
      <c r="L2575">
        <v>0</v>
      </c>
      <c r="M2575" t="s">
        <v>918</v>
      </c>
      <c r="N2575" t="s">
        <v>919</v>
      </c>
      <c r="O2575">
        <v>0</v>
      </c>
      <c r="P2575" t="s">
        <v>1996</v>
      </c>
      <c r="Q2575" t="s">
        <v>1997</v>
      </c>
      <c r="R2575" t="s">
        <v>29</v>
      </c>
      <c r="S2575" t="s">
        <v>30</v>
      </c>
      <c r="T2575" t="s">
        <v>922</v>
      </c>
      <c r="U2575" t="s">
        <v>923</v>
      </c>
      <c r="V2575" t="s">
        <v>33</v>
      </c>
    </row>
    <row r="2576" spans="1:22">
      <c r="A2576" s="4">
        <v>46034</v>
      </c>
      <c r="B2576" t="s">
        <v>1998</v>
      </c>
      <c r="C2576" t="s">
        <v>23</v>
      </c>
      <c r="D2576">
        <v>1</v>
      </c>
      <c r="E2576">
        <v>67000</v>
      </c>
      <c r="F2576">
        <f>Table2[[#This Row],[Đơn Giá Chuẩn]]*Table2[[#This Row],[Tổng số lượng bán]]</f>
        <v>67000</v>
      </c>
      <c r="G2576">
        <v>0</v>
      </c>
      <c r="H2576">
        <f>Table2[[#This Row],[Doanh số bán]]-Table2[[#This Row],[Chiết khấu]]</f>
        <v>67000</v>
      </c>
      <c r="K2576" t="s">
        <v>24</v>
      </c>
      <c r="L2576">
        <v>0</v>
      </c>
      <c r="M2576" t="s">
        <v>918</v>
      </c>
      <c r="N2576" t="s">
        <v>919</v>
      </c>
      <c r="O2576">
        <v>0</v>
      </c>
      <c r="P2576" t="s">
        <v>1760</v>
      </c>
      <c r="Q2576" t="s">
        <v>1761</v>
      </c>
      <c r="R2576" t="s">
        <v>29</v>
      </c>
      <c r="S2576" t="s">
        <v>91</v>
      </c>
      <c r="T2576" t="s">
        <v>922</v>
      </c>
      <c r="U2576" t="s">
        <v>923</v>
      </c>
      <c r="V2576" t="s">
        <v>33</v>
      </c>
    </row>
    <row r="2577" spans="1:22">
      <c r="A2577" s="4">
        <v>46034</v>
      </c>
      <c r="B2577" t="s">
        <v>1999</v>
      </c>
      <c r="C2577" t="s">
        <v>23</v>
      </c>
      <c r="D2577">
        <v>1</v>
      </c>
      <c r="E2577">
        <v>47000</v>
      </c>
      <c r="F2577">
        <f>Table2[[#This Row],[Đơn Giá Chuẩn]]*Table2[[#This Row],[Tổng số lượng bán]]</f>
        <v>47000</v>
      </c>
      <c r="G2577">
        <v>0</v>
      </c>
      <c r="H2577">
        <f>Table2[[#This Row],[Doanh số bán]]-Table2[[#This Row],[Chiết khấu]]</f>
        <v>47000</v>
      </c>
      <c r="K2577" t="s">
        <v>24</v>
      </c>
      <c r="L2577">
        <v>0</v>
      </c>
      <c r="M2577" t="s">
        <v>918</v>
      </c>
      <c r="N2577" t="s">
        <v>919</v>
      </c>
      <c r="O2577">
        <v>0</v>
      </c>
      <c r="P2577" t="s">
        <v>1852</v>
      </c>
      <c r="Q2577" t="s">
        <v>1853</v>
      </c>
      <c r="R2577" t="s">
        <v>29</v>
      </c>
      <c r="S2577" t="s">
        <v>59</v>
      </c>
      <c r="T2577" t="s">
        <v>922</v>
      </c>
      <c r="U2577" t="s">
        <v>923</v>
      </c>
      <c r="V2577" t="s">
        <v>33</v>
      </c>
    </row>
    <row r="2578" spans="1:22">
      <c r="A2578" s="4">
        <v>46034</v>
      </c>
      <c r="B2578" t="s">
        <v>2000</v>
      </c>
      <c r="C2578" t="s">
        <v>1840</v>
      </c>
      <c r="D2578">
        <v>1</v>
      </c>
      <c r="E2578">
        <v>32000</v>
      </c>
      <c r="F2578">
        <f>Table2[[#This Row],[Đơn Giá Chuẩn]]*Table2[[#This Row],[Tổng số lượng bán]]</f>
        <v>32000</v>
      </c>
      <c r="G2578">
        <v>0</v>
      </c>
      <c r="H2578">
        <f>Table2[[#This Row],[Doanh số bán]]-Table2[[#This Row],[Chiết khấu]]</f>
        <v>32000</v>
      </c>
      <c r="K2578" t="s">
        <v>24</v>
      </c>
      <c r="L2578">
        <v>0</v>
      </c>
      <c r="M2578" t="s">
        <v>918</v>
      </c>
      <c r="N2578" t="s">
        <v>919</v>
      </c>
      <c r="O2578">
        <v>0</v>
      </c>
      <c r="P2578" t="s">
        <v>1841</v>
      </c>
      <c r="Q2578" t="s">
        <v>1842</v>
      </c>
      <c r="R2578" t="s">
        <v>29</v>
      </c>
      <c r="S2578" t="s">
        <v>1738</v>
      </c>
      <c r="T2578" t="s">
        <v>922</v>
      </c>
      <c r="U2578" t="s">
        <v>923</v>
      </c>
      <c r="V2578" t="s">
        <v>33</v>
      </c>
    </row>
    <row r="2579" spans="1:22">
      <c r="A2579" s="4">
        <v>46034</v>
      </c>
      <c r="B2579" t="s">
        <v>2001</v>
      </c>
      <c r="C2579" t="s">
        <v>1840</v>
      </c>
      <c r="D2579">
        <v>1</v>
      </c>
      <c r="E2579">
        <v>32000</v>
      </c>
      <c r="F2579">
        <f>Table2[[#This Row],[Đơn Giá Chuẩn]]*Table2[[#This Row],[Tổng số lượng bán]]</f>
        <v>32000</v>
      </c>
      <c r="G2579">
        <v>0</v>
      </c>
      <c r="H2579">
        <f>Table2[[#This Row],[Doanh số bán]]-Table2[[#This Row],[Chiết khấu]]</f>
        <v>32000</v>
      </c>
      <c r="K2579" t="s">
        <v>24</v>
      </c>
      <c r="L2579">
        <v>0</v>
      </c>
      <c r="M2579" t="s">
        <v>918</v>
      </c>
      <c r="N2579" t="s">
        <v>919</v>
      </c>
      <c r="O2579">
        <v>0</v>
      </c>
      <c r="P2579" t="s">
        <v>1841</v>
      </c>
      <c r="Q2579" t="s">
        <v>1842</v>
      </c>
      <c r="R2579" t="s">
        <v>29</v>
      </c>
      <c r="S2579" t="s">
        <v>1738</v>
      </c>
      <c r="T2579" t="s">
        <v>922</v>
      </c>
      <c r="U2579" t="s">
        <v>923</v>
      </c>
      <c r="V2579" t="s">
        <v>33</v>
      </c>
    </row>
    <row r="2580" spans="1:22">
      <c r="A2580" s="4">
        <v>46035</v>
      </c>
      <c r="B2580" t="s">
        <v>2002</v>
      </c>
      <c r="C2580" t="s">
        <v>23</v>
      </c>
      <c r="D2580">
        <v>1</v>
      </c>
      <c r="E2580">
        <v>62000</v>
      </c>
      <c r="F2580">
        <f>Table2[[#This Row],[Đơn Giá Chuẩn]]*Table2[[#This Row],[Tổng số lượng bán]]</f>
        <v>62000</v>
      </c>
      <c r="G2580">
        <v>55556</v>
      </c>
      <c r="H2580">
        <f>Table2[[#This Row],[Doanh số bán]]-Table2[[#This Row],[Chiết khấu]]</f>
        <v>6444</v>
      </c>
      <c r="K2580" t="s">
        <v>24</v>
      </c>
      <c r="L2580">
        <v>0</v>
      </c>
      <c r="M2580" t="s">
        <v>918</v>
      </c>
      <c r="N2580" t="s">
        <v>919</v>
      </c>
      <c r="O2580">
        <v>0</v>
      </c>
      <c r="P2580" t="s">
        <v>1815</v>
      </c>
      <c r="Q2580" t="s">
        <v>1816</v>
      </c>
      <c r="R2580" t="s">
        <v>29</v>
      </c>
      <c r="S2580" t="s">
        <v>30</v>
      </c>
      <c r="T2580" t="s">
        <v>922</v>
      </c>
      <c r="U2580" t="s">
        <v>923</v>
      </c>
      <c r="V2580" t="s">
        <v>33</v>
      </c>
    </row>
    <row r="2581" spans="1:22">
      <c r="A2581" s="4">
        <v>46035</v>
      </c>
      <c r="B2581" t="s">
        <v>2003</v>
      </c>
      <c r="C2581" t="s">
        <v>23</v>
      </c>
      <c r="D2581">
        <v>1</v>
      </c>
      <c r="E2581">
        <v>47000</v>
      </c>
      <c r="F2581">
        <f>Table2[[#This Row],[Đơn Giá Chuẩn]]*Table2[[#This Row],[Tổng số lượng bán]]</f>
        <v>47000</v>
      </c>
      <c r="G2581">
        <v>0</v>
      </c>
      <c r="H2581">
        <f>Table2[[#This Row],[Doanh số bán]]-Table2[[#This Row],[Chiết khấu]]</f>
        <v>47000</v>
      </c>
      <c r="K2581" t="s">
        <v>24</v>
      </c>
      <c r="L2581">
        <v>0</v>
      </c>
      <c r="M2581" t="s">
        <v>918</v>
      </c>
      <c r="N2581" t="s">
        <v>919</v>
      </c>
      <c r="O2581">
        <v>0</v>
      </c>
      <c r="P2581" t="s">
        <v>1740</v>
      </c>
      <c r="Q2581" t="s">
        <v>1741</v>
      </c>
      <c r="R2581" t="s">
        <v>29</v>
      </c>
      <c r="S2581" t="s">
        <v>30</v>
      </c>
      <c r="T2581" t="s">
        <v>922</v>
      </c>
      <c r="U2581" t="s">
        <v>923</v>
      </c>
      <c r="V2581" t="s">
        <v>33</v>
      </c>
    </row>
    <row r="2582" spans="1:22">
      <c r="A2582" s="4">
        <v>46035</v>
      </c>
      <c r="B2582" t="s">
        <v>2004</v>
      </c>
      <c r="C2582" t="s">
        <v>23</v>
      </c>
      <c r="D2582">
        <v>1</v>
      </c>
      <c r="E2582">
        <v>42000</v>
      </c>
      <c r="F2582">
        <f>Table2[[#This Row],[Đơn Giá Chuẩn]]*Table2[[#This Row],[Tổng số lượng bán]]</f>
        <v>42000</v>
      </c>
      <c r="G2582">
        <v>0</v>
      </c>
      <c r="H2582">
        <f>Table2[[#This Row],[Doanh số bán]]-Table2[[#This Row],[Chiết khấu]]</f>
        <v>42000</v>
      </c>
      <c r="K2582" t="s">
        <v>24</v>
      </c>
      <c r="L2582">
        <v>0</v>
      </c>
      <c r="M2582" t="s">
        <v>918</v>
      </c>
      <c r="N2582" t="s">
        <v>919</v>
      </c>
      <c r="O2582">
        <v>0</v>
      </c>
      <c r="P2582" t="s">
        <v>1771</v>
      </c>
      <c r="Q2582" t="s">
        <v>1772</v>
      </c>
      <c r="R2582" t="s">
        <v>29</v>
      </c>
      <c r="S2582" t="s">
        <v>30</v>
      </c>
      <c r="T2582" t="s">
        <v>922</v>
      </c>
      <c r="U2582" t="s">
        <v>923</v>
      </c>
      <c r="V2582" t="s">
        <v>33</v>
      </c>
    </row>
    <row r="2583" spans="1:22">
      <c r="A2583" s="4">
        <v>46035</v>
      </c>
      <c r="B2583" t="s">
        <v>2005</v>
      </c>
      <c r="C2583" t="s">
        <v>23</v>
      </c>
      <c r="D2583">
        <v>2</v>
      </c>
      <c r="E2583">
        <v>52000</v>
      </c>
      <c r="F2583">
        <f>Table2[[#This Row],[Đơn Giá Chuẩn]]*Table2[[#This Row],[Tổng số lượng bán]]</f>
        <v>104000</v>
      </c>
      <c r="G2583">
        <v>0</v>
      </c>
      <c r="H2583">
        <f>Table2[[#This Row],[Doanh số bán]]-Table2[[#This Row],[Chiết khấu]]</f>
        <v>104000</v>
      </c>
      <c r="K2583" t="s">
        <v>24</v>
      </c>
      <c r="L2583">
        <v>0</v>
      </c>
      <c r="M2583" t="s">
        <v>918</v>
      </c>
      <c r="N2583" t="s">
        <v>919</v>
      </c>
      <c r="O2583">
        <v>0</v>
      </c>
      <c r="P2583" t="s">
        <v>1730</v>
      </c>
      <c r="Q2583" t="s">
        <v>1731</v>
      </c>
      <c r="R2583" t="s">
        <v>29</v>
      </c>
      <c r="S2583" t="s">
        <v>30</v>
      </c>
      <c r="T2583" t="s">
        <v>922</v>
      </c>
      <c r="U2583" t="s">
        <v>923</v>
      </c>
      <c r="V2583" t="s">
        <v>33</v>
      </c>
    </row>
    <row r="2584" spans="1:22">
      <c r="A2584" s="4">
        <v>46027</v>
      </c>
      <c r="B2584" t="s">
        <v>2006</v>
      </c>
      <c r="C2584" t="s">
        <v>1862</v>
      </c>
      <c r="D2584">
        <v>5</v>
      </c>
      <c r="E2584">
        <v>50999.999600000003</v>
      </c>
      <c r="F2584">
        <f>Table2[[#This Row],[Đơn Giá Chuẩn]]*Table2[[#This Row],[Tổng số lượng bán]]</f>
        <v>254999.99800000002</v>
      </c>
      <c r="G2584">
        <v>0</v>
      </c>
      <c r="H2584">
        <f>Table2[[#This Row],[Doanh số bán]]-Table2[[#This Row],[Chiết khấu]]</f>
        <v>254999.99800000002</v>
      </c>
      <c r="K2584" t="s">
        <v>50</v>
      </c>
      <c r="M2584" t="s">
        <v>37</v>
      </c>
      <c r="N2584" t="s">
        <v>50</v>
      </c>
      <c r="O2584">
        <v>5</v>
      </c>
      <c r="P2584" t="s">
        <v>1416</v>
      </c>
      <c r="Q2584" t="s">
        <v>1417</v>
      </c>
      <c r="R2584" t="s">
        <v>107</v>
      </c>
      <c r="S2584" t="s">
        <v>108</v>
      </c>
      <c r="T2584" t="s">
        <v>51</v>
      </c>
      <c r="U2584" t="s">
        <v>52</v>
      </c>
      <c r="V2584" t="s">
        <v>50</v>
      </c>
    </row>
    <row r="2585" spans="1:22">
      <c r="A2585" s="4">
        <v>46035</v>
      </c>
      <c r="B2585" t="s">
        <v>2007</v>
      </c>
      <c r="C2585" t="s">
        <v>23</v>
      </c>
      <c r="D2585">
        <v>1</v>
      </c>
      <c r="E2585">
        <v>51000</v>
      </c>
      <c r="F2585">
        <f>Table2[[#This Row],[Đơn Giá Chuẩn]]*Table2[[#This Row],[Tổng số lượng bán]]</f>
        <v>51000</v>
      </c>
      <c r="G2585">
        <v>0</v>
      </c>
      <c r="H2585">
        <f>Table2[[#This Row],[Doanh số bán]]-Table2[[#This Row],[Chiết khấu]]</f>
        <v>51000</v>
      </c>
      <c r="K2585" t="s">
        <v>24</v>
      </c>
      <c r="L2585">
        <v>0</v>
      </c>
      <c r="M2585" t="s">
        <v>918</v>
      </c>
      <c r="N2585" t="s">
        <v>919</v>
      </c>
      <c r="O2585">
        <v>0</v>
      </c>
      <c r="P2585" t="s">
        <v>1733</v>
      </c>
      <c r="Q2585" t="s">
        <v>1734</v>
      </c>
      <c r="R2585" t="s">
        <v>29</v>
      </c>
      <c r="S2585" t="s">
        <v>30</v>
      </c>
      <c r="T2585" t="s">
        <v>922</v>
      </c>
      <c r="U2585" t="s">
        <v>923</v>
      </c>
      <c r="V2585" t="s">
        <v>33</v>
      </c>
    </row>
    <row r="2586" spans="1:22">
      <c r="A2586" s="4">
        <v>46035</v>
      </c>
      <c r="B2586" t="s">
        <v>2008</v>
      </c>
      <c r="C2586" t="s">
        <v>1840</v>
      </c>
      <c r="D2586">
        <v>1</v>
      </c>
      <c r="E2586">
        <v>32000</v>
      </c>
      <c r="F2586">
        <f>Table2[[#This Row],[Đơn Giá Chuẩn]]*Table2[[#This Row],[Tổng số lượng bán]]</f>
        <v>32000</v>
      </c>
      <c r="G2586">
        <v>0</v>
      </c>
      <c r="H2586">
        <f>Table2[[#This Row],[Doanh số bán]]-Table2[[#This Row],[Chiết khấu]]</f>
        <v>32000</v>
      </c>
      <c r="K2586" t="s">
        <v>24</v>
      </c>
      <c r="L2586">
        <v>0</v>
      </c>
      <c r="M2586" t="s">
        <v>918</v>
      </c>
      <c r="N2586" t="s">
        <v>919</v>
      </c>
      <c r="O2586">
        <v>0</v>
      </c>
      <c r="P2586" t="s">
        <v>1841</v>
      </c>
      <c r="Q2586" t="s">
        <v>1842</v>
      </c>
      <c r="R2586" t="s">
        <v>29</v>
      </c>
      <c r="S2586" t="s">
        <v>1738</v>
      </c>
      <c r="T2586" t="s">
        <v>922</v>
      </c>
      <c r="U2586" t="s">
        <v>923</v>
      </c>
      <c r="V2586" t="s">
        <v>33</v>
      </c>
    </row>
    <row r="2587" spans="1:22">
      <c r="A2587" s="4">
        <v>46035</v>
      </c>
      <c r="B2587" t="s">
        <v>2009</v>
      </c>
      <c r="C2587" t="s">
        <v>23</v>
      </c>
      <c r="D2587">
        <v>1</v>
      </c>
      <c r="E2587">
        <v>62000</v>
      </c>
      <c r="F2587">
        <f>Table2[[#This Row],[Đơn Giá Chuẩn]]*Table2[[#This Row],[Tổng số lượng bán]]</f>
        <v>62000</v>
      </c>
      <c r="G2587">
        <v>55556</v>
      </c>
      <c r="H2587">
        <f>Table2[[#This Row],[Doanh số bán]]-Table2[[#This Row],[Chiết khấu]]</f>
        <v>6444</v>
      </c>
      <c r="K2587" t="s">
        <v>24</v>
      </c>
      <c r="L2587">
        <v>0</v>
      </c>
      <c r="M2587" t="s">
        <v>918</v>
      </c>
      <c r="N2587" t="s">
        <v>919</v>
      </c>
      <c r="O2587">
        <v>0</v>
      </c>
      <c r="P2587" t="s">
        <v>1785</v>
      </c>
      <c r="Q2587" t="s">
        <v>1786</v>
      </c>
      <c r="R2587" t="s">
        <v>29</v>
      </c>
      <c r="S2587" t="s">
        <v>56</v>
      </c>
      <c r="T2587" t="s">
        <v>922</v>
      </c>
      <c r="U2587" t="s">
        <v>923</v>
      </c>
      <c r="V2587" t="s">
        <v>33</v>
      </c>
    </row>
    <row r="2588" spans="1:22">
      <c r="A2588" s="4">
        <v>46035</v>
      </c>
      <c r="B2588" t="s">
        <v>2010</v>
      </c>
      <c r="C2588" t="s">
        <v>23</v>
      </c>
      <c r="D2588">
        <v>1</v>
      </c>
      <c r="E2588">
        <v>51000</v>
      </c>
      <c r="F2588">
        <f>Table2[[#This Row],[Đơn Giá Chuẩn]]*Table2[[#This Row],[Tổng số lượng bán]]</f>
        <v>51000</v>
      </c>
      <c r="G2588">
        <v>0</v>
      </c>
      <c r="H2588">
        <f>Table2[[#This Row],[Doanh số bán]]-Table2[[#This Row],[Chiết khấu]]</f>
        <v>51000</v>
      </c>
      <c r="K2588" t="s">
        <v>24</v>
      </c>
      <c r="L2588">
        <v>0</v>
      </c>
      <c r="M2588" t="s">
        <v>918</v>
      </c>
      <c r="N2588" t="s">
        <v>919</v>
      </c>
      <c r="O2588">
        <v>0</v>
      </c>
      <c r="P2588" t="s">
        <v>1733</v>
      </c>
      <c r="Q2588" t="s">
        <v>1734</v>
      </c>
      <c r="R2588" t="s">
        <v>29</v>
      </c>
      <c r="S2588" t="s">
        <v>30</v>
      </c>
      <c r="T2588" t="s">
        <v>922</v>
      </c>
      <c r="U2588" t="s">
        <v>923</v>
      </c>
      <c r="V2588" t="s">
        <v>33</v>
      </c>
    </row>
    <row r="2589" spans="1:22">
      <c r="A2589" s="4">
        <v>46028</v>
      </c>
      <c r="B2589" t="s">
        <v>2011</v>
      </c>
      <c r="C2589" t="s">
        <v>1862</v>
      </c>
      <c r="D2589">
        <v>15</v>
      </c>
      <c r="E2589">
        <v>41200.004000000008</v>
      </c>
      <c r="F2589">
        <f>Table2[[#This Row],[Đơn Giá Chuẩn]]*Table2[[#This Row],[Tổng số lượng bán]]</f>
        <v>618000.06000000017</v>
      </c>
      <c r="G2589">
        <v>0</v>
      </c>
      <c r="H2589">
        <f>Table2[[#This Row],[Doanh số bán]]-Table2[[#This Row],[Chiết khấu]]</f>
        <v>618000.06000000017</v>
      </c>
      <c r="K2589" t="s">
        <v>36</v>
      </c>
      <c r="M2589" t="s">
        <v>37</v>
      </c>
      <c r="N2589" t="s">
        <v>26</v>
      </c>
      <c r="O2589">
        <v>15</v>
      </c>
      <c r="P2589" t="s">
        <v>1416</v>
      </c>
      <c r="Q2589" t="s">
        <v>1417</v>
      </c>
      <c r="R2589" t="s">
        <v>107</v>
      </c>
      <c r="S2589" t="s">
        <v>108</v>
      </c>
      <c r="T2589" t="s">
        <v>2012</v>
      </c>
      <c r="U2589" t="s">
        <v>2013</v>
      </c>
      <c r="V2589" t="s">
        <v>2014</v>
      </c>
    </row>
    <row r="2590" spans="1:22">
      <c r="A2590" s="4">
        <v>46035</v>
      </c>
      <c r="B2590" t="s">
        <v>2015</v>
      </c>
      <c r="C2590" t="s">
        <v>23</v>
      </c>
      <c r="D2590">
        <v>1</v>
      </c>
      <c r="E2590">
        <v>42000</v>
      </c>
      <c r="F2590">
        <f>Table2[[#This Row],[Đơn Giá Chuẩn]]*Table2[[#This Row],[Tổng số lượng bán]]</f>
        <v>42000</v>
      </c>
      <c r="G2590">
        <v>0</v>
      </c>
      <c r="H2590">
        <f>Table2[[#This Row],[Doanh số bán]]-Table2[[#This Row],[Chiết khấu]]</f>
        <v>42000</v>
      </c>
      <c r="K2590" t="s">
        <v>24</v>
      </c>
      <c r="L2590">
        <v>0</v>
      </c>
      <c r="M2590" t="s">
        <v>918</v>
      </c>
      <c r="N2590" t="s">
        <v>919</v>
      </c>
      <c r="O2590">
        <v>0</v>
      </c>
      <c r="P2590" t="s">
        <v>1771</v>
      </c>
      <c r="Q2590" t="s">
        <v>1772</v>
      </c>
      <c r="R2590" t="s">
        <v>29</v>
      </c>
      <c r="S2590" t="s">
        <v>30</v>
      </c>
      <c r="T2590" t="s">
        <v>922</v>
      </c>
      <c r="U2590" t="s">
        <v>923</v>
      </c>
      <c r="V2590" t="s">
        <v>33</v>
      </c>
    </row>
    <row r="2591" spans="1:22">
      <c r="A2591" s="4">
        <v>46035</v>
      </c>
      <c r="B2591" t="s">
        <v>2016</v>
      </c>
      <c r="C2591" t="s">
        <v>23</v>
      </c>
      <c r="D2591">
        <v>1</v>
      </c>
      <c r="E2591">
        <v>67000</v>
      </c>
      <c r="F2591">
        <f>Table2[[#This Row],[Đơn Giá Chuẩn]]*Table2[[#This Row],[Tổng số lượng bán]]</f>
        <v>67000</v>
      </c>
      <c r="G2591">
        <v>0</v>
      </c>
      <c r="H2591">
        <f>Table2[[#This Row],[Doanh số bán]]-Table2[[#This Row],[Chiết khấu]]</f>
        <v>67000</v>
      </c>
      <c r="K2591" t="s">
        <v>24</v>
      </c>
      <c r="L2591">
        <v>0</v>
      </c>
      <c r="M2591" t="s">
        <v>918</v>
      </c>
      <c r="N2591" t="s">
        <v>919</v>
      </c>
      <c r="O2591">
        <v>0</v>
      </c>
      <c r="P2591" t="s">
        <v>1743</v>
      </c>
      <c r="Q2591" t="s">
        <v>1744</v>
      </c>
      <c r="R2591" t="s">
        <v>29</v>
      </c>
      <c r="S2591" t="s">
        <v>30</v>
      </c>
      <c r="T2591" t="s">
        <v>922</v>
      </c>
      <c r="U2591" t="s">
        <v>923</v>
      </c>
      <c r="V2591" t="s">
        <v>33</v>
      </c>
    </row>
    <row r="2592" spans="1:22">
      <c r="A2592" s="4">
        <v>46035</v>
      </c>
      <c r="B2592" t="s">
        <v>1801</v>
      </c>
      <c r="C2592" t="s">
        <v>155</v>
      </c>
      <c r="D2592">
        <v>3</v>
      </c>
      <c r="E2592">
        <v>152000</v>
      </c>
      <c r="F2592">
        <f>Table2[[#This Row],[Đơn Giá Chuẩn]]*Table2[[#This Row],[Tổng số lượng bán]]</f>
        <v>456000</v>
      </c>
      <c r="G2592">
        <v>41667</v>
      </c>
      <c r="H2592">
        <f>Table2[[#This Row],[Doanh số bán]]-Table2[[#This Row],[Chiết khấu]]</f>
        <v>414333</v>
      </c>
      <c r="K2592" t="s">
        <v>24</v>
      </c>
      <c r="L2592">
        <v>0.2</v>
      </c>
      <c r="M2592" t="s">
        <v>918</v>
      </c>
      <c r="N2592" t="s">
        <v>919</v>
      </c>
      <c r="O2592">
        <v>0.60000000000000009</v>
      </c>
      <c r="P2592" t="s">
        <v>156</v>
      </c>
      <c r="Q2592" t="s">
        <v>157</v>
      </c>
      <c r="R2592" t="s">
        <v>107</v>
      </c>
      <c r="S2592" t="s">
        <v>108</v>
      </c>
      <c r="T2592" t="s">
        <v>922</v>
      </c>
      <c r="U2592" t="s">
        <v>923</v>
      </c>
      <c r="V2592" t="s">
        <v>33</v>
      </c>
    </row>
    <row r="2593" spans="1:22">
      <c r="A2593" s="4">
        <v>46028</v>
      </c>
      <c r="B2593" t="s">
        <v>2011</v>
      </c>
      <c r="C2593" t="s">
        <v>1862</v>
      </c>
      <c r="D2593">
        <v>1</v>
      </c>
      <c r="E2593">
        <v>153999.99919999999</v>
      </c>
      <c r="F2593">
        <f>Table2[[#This Row],[Đơn Giá Chuẩn]]*Table2[[#This Row],[Tổng số lượng bán]]</f>
        <v>153999.99919999999</v>
      </c>
      <c r="G2593">
        <v>0</v>
      </c>
      <c r="H2593">
        <f>Table2[[#This Row],[Doanh số bán]]-Table2[[#This Row],[Chiết khấu]]</f>
        <v>153999.99919999999</v>
      </c>
      <c r="K2593" t="s">
        <v>36</v>
      </c>
      <c r="M2593" t="s">
        <v>37</v>
      </c>
      <c r="N2593" t="s">
        <v>26</v>
      </c>
      <c r="O2593">
        <v>1</v>
      </c>
      <c r="P2593" t="s">
        <v>325</v>
      </c>
      <c r="Q2593" t="s">
        <v>326</v>
      </c>
      <c r="R2593" t="s">
        <v>41</v>
      </c>
      <c r="S2593" t="s">
        <v>42</v>
      </c>
      <c r="T2593" t="s">
        <v>2012</v>
      </c>
      <c r="U2593" t="s">
        <v>2013</v>
      </c>
      <c r="V2593" t="s">
        <v>2014</v>
      </c>
    </row>
    <row r="2594" spans="1:22">
      <c r="A2594" s="4">
        <v>46028</v>
      </c>
      <c r="B2594" t="s">
        <v>2011</v>
      </c>
      <c r="C2594" t="s">
        <v>1862</v>
      </c>
      <c r="D2594">
        <v>14</v>
      </c>
      <c r="E2594">
        <v>30350.000000000004</v>
      </c>
      <c r="F2594">
        <f>Table2[[#This Row],[Đơn Giá Chuẩn]]*Table2[[#This Row],[Tổng số lượng bán]]</f>
        <v>424900.00000000006</v>
      </c>
      <c r="G2594">
        <v>0</v>
      </c>
      <c r="H2594">
        <f>Table2[[#This Row],[Doanh số bán]]-Table2[[#This Row],[Chiết khấu]]</f>
        <v>424900.00000000006</v>
      </c>
      <c r="K2594" t="s">
        <v>36</v>
      </c>
      <c r="M2594" t="s">
        <v>37</v>
      </c>
      <c r="N2594" t="s">
        <v>26</v>
      </c>
      <c r="O2594">
        <v>14</v>
      </c>
      <c r="P2594" t="s">
        <v>2017</v>
      </c>
      <c r="Q2594" t="s">
        <v>2018</v>
      </c>
      <c r="R2594" t="s">
        <v>107</v>
      </c>
      <c r="S2594" t="s">
        <v>108</v>
      </c>
      <c r="T2594" t="s">
        <v>2012</v>
      </c>
      <c r="U2594" t="s">
        <v>2013</v>
      </c>
      <c r="V2594" t="s">
        <v>2014</v>
      </c>
    </row>
    <row r="2595" spans="1:22">
      <c r="A2595" s="4">
        <v>46035</v>
      </c>
      <c r="B2595" t="s">
        <v>2019</v>
      </c>
      <c r="C2595" t="s">
        <v>23</v>
      </c>
      <c r="D2595">
        <v>1</v>
      </c>
      <c r="E2595">
        <v>52000</v>
      </c>
      <c r="F2595">
        <f>Table2[[#This Row],[Đơn Giá Chuẩn]]*Table2[[#This Row],[Tổng số lượng bán]]</f>
        <v>52000</v>
      </c>
      <c r="G2595">
        <v>0</v>
      </c>
      <c r="H2595">
        <f>Table2[[#This Row],[Doanh số bán]]-Table2[[#This Row],[Chiết khấu]]</f>
        <v>52000</v>
      </c>
      <c r="K2595" t="s">
        <v>24</v>
      </c>
      <c r="L2595">
        <v>0</v>
      </c>
      <c r="M2595" t="s">
        <v>918</v>
      </c>
      <c r="N2595" t="s">
        <v>919</v>
      </c>
      <c r="O2595">
        <v>0</v>
      </c>
      <c r="P2595" t="s">
        <v>1775</v>
      </c>
      <c r="Q2595" t="s">
        <v>1776</v>
      </c>
      <c r="R2595" t="s">
        <v>29</v>
      </c>
      <c r="S2595" t="s">
        <v>56</v>
      </c>
      <c r="T2595" t="s">
        <v>922</v>
      </c>
      <c r="U2595" t="s">
        <v>923</v>
      </c>
      <c r="V2595" t="s">
        <v>33</v>
      </c>
    </row>
    <row r="2596" spans="1:22">
      <c r="A2596" s="4">
        <v>46035</v>
      </c>
      <c r="B2596" t="s">
        <v>2020</v>
      </c>
      <c r="C2596" t="s">
        <v>23</v>
      </c>
      <c r="D2596">
        <v>1</v>
      </c>
      <c r="E2596">
        <v>62000</v>
      </c>
      <c r="F2596">
        <f>Table2[[#This Row],[Đơn Giá Chuẩn]]*Table2[[#This Row],[Tổng số lượng bán]]</f>
        <v>62000</v>
      </c>
      <c r="G2596">
        <v>0</v>
      </c>
      <c r="H2596">
        <f>Table2[[#This Row],[Doanh số bán]]-Table2[[#This Row],[Chiết khấu]]</f>
        <v>62000</v>
      </c>
      <c r="K2596" t="s">
        <v>24</v>
      </c>
      <c r="L2596">
        <v>0</v>
      </c>
      <c r="M2596" t="s">
        <v>918</v>
      </c>
      <c r="N2596" t="s">
        <v>919</v>
      </c>
      <c r="O2596">
        <v>0</v>
      </c>
      <c r="P2596" t="s">
        <v>1785</v>
      </c>
      <c r="Q2596" t="s">
        <v>1786</v>
      </c>
      <c r="R2596" t="s">
        <v>29</v>
      </c>
      <c r="S2596" t="s">
        <v>56</v>
      </c>
      <c r="T2596" t="s">
        <v>922</v>
      </c>
      <c r="U2596" t="s">
        <v>923</v>
      </c>
      <c r="V2596" t="s">
        <v>33</v>
      </c>
    </row>
    <row r="2597" spans="1:22">
      <c r="A2597" s="4">
        <v>46035</v>
      </c>
      <c r="B2597" t="s">
        <v>2021</v>
      </c>
      <c r="C2597" t="s">
        <v>23</v>
      </c>
      <c r="D2597">
        <v>1</v>
      </c>
      <c r="E2597">
        <v>52000</v>
      </c>
      <c r="F2597">
        <f>Table2[[#This Row],[Đơn Giá Chuẩn]]*Table2[[#This Row],[Tổng số lượng bán]]</f>
        <v>52000</v>
      </c>
      <c r="G2597">
        <v>0</v>
      </c>
      <c r="H2597">
        <f>Table2[[#This Row],[Doanh số bán]]-Table2[[#This Row],[Chiết khấu]]</f>
        <v>52000</v>
      </c>
      <c r="K2597" t="s">
        <v>24</v>
      </c>
      <c r="L2597">
        <v>0</v>
      </c>
      <c r="M2597" t="s">
        <v>918</v>
      </c>
      <c r="N2597" t="s">
        <v>919</v>
      </c>
      <c r="O2597">
        <v>0</v>
      </c>
      <c r="P2597" t="s">
        <v>1790</v>
      </c>
      <c r="Q2597" t="s">
        <v>1791</v>
      </c>
      <c r="R2597" t="s">
        <v>29</v>
      </c>
      <c r="S2597" t="s">
        <v>59</v>
      </c>
      <c r="T2597" t="s">
        <v>922</v>
      </c>
      <c r="U2597" t="s">
        <v>923</v>
      </c>
      <c r="V2597" t="s">
        <v>33</v>
      </c>
    </row>
    <row r="2598" spans="1:22">
      <c r="A2598" s="4">
        <v>46028</v>
      </c>
      <c r="B2598" t="s">
        <v>2011</v>
      </c>
      <c r="C2598" t="s">
        <v>1862</v>
      </c>
      <c r="D2598">
        <v>4</v>
      </c>
      <c r="E2598">
        <v>98000.001199999999</v>
      </c>
      <c r="F2598">
        <f>Table2[[#This Row],[Đơn Giá Chuẩn]]*Table2[[#This Row],[Tổng số lượng bán]]</f>
        <v>392000.0048</v>
      </c>
      <c r="G2598">
        <v>0</v>
      </c>
      <c r="H2598">
        <f>Table2[[#This Row],[Doanh số bán]]-Table2[[#This Row],[Chiết khấu]]</f>
        <v>392000.0048</v>
      </c>
      <c r="K2598" t="s">
        <v>36</v>
      </c>
      <c r="M2598" t="s">
        <v>37</v>
      </c>
      <c r="N2598" t="s">
        <v>26</v>
      </c>
      <c r="O2598">
        <v>4</v>
      </c>
      <c r="P2598" t="s">
        <v>1500</v>
      </c>
      <c r="Q2598" t="s">
        <v>1501</v>
      </c>
      <c r="R2598" t="s">
        <v>41</v>
      </c>
      <c r="S2598" t="s">
        <v>42</v>
      </c>
      <c r="T2598" t="s">
        <v>2012</v>
      </c>
      <c r="U2598" t="s">
        <v>2013</v>
      </c>
      <c r="V2598" t="s">
        <v>2014</v>
      </c>
    </row>
    <row r="2599" spans="1:22">
      <c r="A2599" s="4">
        <v>46028</v>
      </c>
      <c r="B2599" t="s">
        <v>2011</v>
      </c>
      <c r="C2599" t="s">
        <v>1862</v>
      </c>
      <c r="D2599">
        <v>15</v>
      </c>
      <c r="E2599">
        <v>94000.005200000014</v>
      </c>
      <c r="F2599">
        <f>Table2[[#This Row],[Đơn Giá Chuẩn]]*Table2[[#This Row],[Tổng số lượng bán]]</f>
        <v>1410000.0780000002</v>
      </c>
      <c r="G2599">
        <v>0</v>
      </c>
      <c r="H2599">
        <f>Table2[[#This Row],[Doanh số bán]]-Table2[[#This Row],[Chiết khấu]]</f>
        <v>1410000.0780000002</v>
      </c>
      <c r="K2599" t="s">
        <v>36</v>
      </c>
      <c r="M2599" t="s">
        <v>37</v>
      </c>
      <c r="N2599" t="s">
        <v>26</v>
      </c>
      <c r="O2599">
        <v>15</v>
      </c>
      <c r="P2599" t="s">
        <v>1575</v>
      </c>
      <c r="Q2599" t="s">
        <v>1576</v>
      </c>
      <c r="R2599" t="s">
        <v>41</v>
      </c>
      <c r="S2599" t="s">
        <v>42</v>
      </c>
      <c r="T2599" t="s">
        <v>2012</v>
      </c>
      <c r="U2599" t="s">
        <v>2013</v>
      </c>
      <c r="V2599" t="s">
        <v>2014</v>
      </c>
    </row>
    <row r="2600" spans="1:22">
      <c r="A2600" s="4">
        <v>46028</v>
      </c>
      <c r="B2600" t="s">
        <v>2011</v>
      </c>
      <c r="C2600" t="s">
        <v>1862</v>
      </c>
      <c r="D2600">
        <v>1</v>
      </c>
      <c r="E2600">
        <v>36399.998</v>
      </c>
      <c r="F2600">
        <f>Table2[[#This Row],[Đơn Giá Chuẩn]]*Table2[[#This Row],[Tổng số lượng bán]]</f>
        <v>36399.998</v>
      </c>
      <c r="G2600">
        <v>0</v>
      </c>
      <c r="H2600">
        <f>Table2[[#This Row],[Doanh số bán]]-Table2[[#This Row],[Chiết khấu]]</f>
        <v>36399.998</v>
      </c>
      <c r="K2600" t="s">
        <v>36</v>
      </c>
      <c r="M2600" t="s">
        <v>37</v>
      </c>
      <c r="N2600" t="s">
        <v>26</v>
      </c>
      <c r="O2600">
        <v>1</v>
      </c>
      <c r="P2600" t="s">
        <v>1477</v>
      </c>
      <c r="Q2600" t="s">
        <v>1478</v>
      </c>
      <c r="R2600" t="s">
        <v>107</v>
      </c>
      <c r="S2600" t="s">
        <v>108</v>
      </c>
      <c r="T2600" t="s">
        <v>2012</v>
      </c>
      <c r="U2600" t="s">
        <v>2013</v>
      </c>
      <c r="V2600" t="s">
        <v>2014</v>
      </c>
    </row>
    <row r="2601" spans="1:22">
      <c r="A2601" s="4">
        <v>46028</v>
      </c>
      <c r="B2601" t="s">
        <v>2011</v>
      </c>
      <c r="C2601" t="s">
        <v>1862</v>
      </c>
      <c r="D2601">
        <v>5</v>
      </c>
      <c r="E2601">
        <v>91599.996800000008</v>
      </c>
      <c r="F2601">
        <f>Table2[[#This Row],[Đơn Giá Chuẩn]]*Table2[[#This Row],[Tổng số lượng bán]]</f>
        <v>457999.98400000005</v>
      </c>
      <c r="G2601">
        <v>0</v>
      </c>
      <c r="H2601">
        <f>Table2[[#This Row],[Doanh số bán]]-Table2[[#This Row],[Chiết khấu]]</f>
        <v>457999.98400000005</v>
      </c>
      <c r="K2601" t="s">
        <v>36</v>
      </c>
      <c r="M2601" t="s">
        <v>37</v>
      </c>
      <c r="N2601" t="s">
        <v>26</v>
      </c>
      <c r="O2601">
        <v>5</v>
      </c>
      <c r="P2601" t="s">
        <v>1494</v>
      </c>
      <c r="Q2601" t="s">
        <v>1495</v>
      </c>
      <c r="R2601" t="s">
        <v>41</v>
      </c>
      <c r="S2601" t="s">
        <v>42</v>
      </c>
      <c r="T2601" t="s">
        <v>2012</v>
      </c>
      <c r="U2601" t="s">
        <v>2013</v>
      </c>
      <c r="V2601" t="s">
        <v>2014</v>
      </c>
    </row>
    <row r="2602" spans="1:22">
      <c r="A2602" s="4">
        <v>46035</v>
      </c>
      <c r="B2602" t="s">
        <v>2022</v>
      </c>
      <c r="C2602" t="s">
        <v>23</v>
      </c>
      <c r="D2602">
        <v>1</v>
      </c>
      <c r="E2602">
        <v>52000</v>
      </c>
      <c r="F2602">
        <f>Table2[[#This Row],[Đơn Giá Chuẩn]]*Table2[[#This Row],[Tổng số lượng bán]]</f>
        <v>52000</v>
      </c>
      <c r="G2602">
        <v>0</v>
      </c>
      <c r="H2602">
        <f>Table2[[#This Row],[Doanh số bán]]-Table2[[#This Row],[Chiết khấu]]</f>
        <v>52000</v>
      </c>
      <c r="K2602" t="s">
        <v>24</v>
      </c>
      <c r="L2602">
        <v>0</v>
      </c>
      <c r="M2602" t="s">
        <v>918</v>
      </c>
      <c r="N2602" t="s">
        <v>919</v>
      </c>
      <c r="O2602">
        <v>0</v>
      </c>
      <c r="P2602" t="s">
        <v>1775</v>
      </c>
      <c r="Q2602" t="s">
        <v>1776</v>
      </c>
      <c r="R2602" t="s">
        <v>29</v>
      </c>
      <c r="S2602" t="s">
        <v>56</v>
      </c>
      <c r="T2602" t="s">
        <v>922</v>
      </c>
      <c r="U2602" t="s">
        <v>923</v>
      </c>
      <c r="V2602" t="s">
        <v>33</v>
      </c>
    </row>
    <row r="2603" spans="1:22">
      <c r="A2603" s="4">
        <v>46035</v>
      </c>
      <c r="B2603" t="s">
        <v>2022</v>
      </c>
      <c r="C2603" t="s">
        <v>23</v>
      </c>
      <c r="D2603">
        <v>1</v>
      </c>
      <c r="E2603">
        <v>67000</v>
      </c>
      <c r="F2603">
        <f>Table2[[#This Row],[Đơn Giá Chuẩn]]*Table2[[#This Row],[Tổng số lượng bán]]</f>
        <v>67000</v>
      </c>
      <c r="G2603">
        <v>0</v>
      </c>
      <c r="H2603">
        <f>Table2[[#This Row],[Doanh số bán]]-Table2[[#This Row],[Chiết khấu]]</f>
        <v>67000</v>
      </c>
      <c r="K2603" t="s">
        <v>24</v>
      </c>
      <c r="L2603">
        <v>0</v>
      </c>
      <c r="M2603" t="s">
        <v>918</v>
      </c>
      <c r="N2603" t="s">
        <v>919</v>
      </c>
      <c r="O2603">
        <v>0</v>
      </c>
      <c r="P2603" t="s">
        <v>1919</v>
      </c>
      <c r="Q2603" t="s">
        <v>1920</v>
      </c>
      <c r="R2603" t="s">
        <v>29</v>
      </c>
      <c r="S2603" t="s">
        <v>91</v>
      </c>
      <c r="T2603" t="s">
        <v>922</v>
      </c>
      <c r="U2603" t="s">
        <v>923</v>
      </c>
      <c r="V2603" t="s">
        <v>33</v>
      </c>
    </row>
    <row r="2604" spans="1:22">
      <c r="A2604" s="4">
        <v>46035</v>
      </c>
      <c r="B2604" t="s">
        <v>2022</v>
      </c>
      <c r="C2604" t="s">
        <v>23</v>
      </c>
      <c r="D2604">
        <v>1</v>
      </c>
      <c r="E2604">
        <v>52000</v>
      </c>
      <c r="F2604">
        <f>Table2[[#This Row],[Đơn Giá Chuẩn]]*Table2[[#This Row],[Tổng số lượng bán]]</f>
        <v>52000</v>
      </c>
      <c r="G2604">
        <v>0</v>
      </c>
      <c r="H2604">
        <f>Table2[[#This Row],[Doanh số bán]]-Table2[[#This Row],[Chiết khấu]]</f>
        <v>52000</v>
      </c>
      <c r="K2604" t="s">
        <v>24</v>
      </c>
      <c r="L2604">
        <v>0</v>
      </c>
      <c r="M2604" t="s">
        <v>918</v>
      </c>
      <c r="N2604" t="s">
        <v>919</v>
      </c>
      <c r="O2604">
        <v>0</v>
      </c>
      <c r="P2604" t="s">
        <v>1788</v>
      </c>
      <c r="Q2604" t="s">
        <v>1789</v>
      </c>
      <c r="R2604" t="s">
        <v>29</v>
      </c>
      <c r="S2604" t="s">
        <v>59</v>
      </c>
      <c r="T2604" t="s">
        <v>922</v>
      </c>
      <c r="U2604" t="s">
        <v>923</v>
      </c>
      <c r="V2604" t="s">
        <v>33</v>
      </c>
    </row>
    <row r="2605" spans="1:22">
      <c r="A2605" s="4">
        <v>46035</v>
      </c>
      <c r="B2605" t="s">
        <v>2022</v>
      </c>
      <c r="C2605" t="s">
        <v>23</v>
      </c>
      <c r="D2605">
        <v>1</v>
      </c>
      <c r="E2605">
        <v>47000</v>
      </c>
      <c r="F2605">
        <f>Table2[[#This Row],[Đơn Giá Chuẩn]]*Table2[[#This Row],[Tổng số lượng bán]]</f>
        <v>47000</v>
      </c>
      <c r="G2605">
        <v>0</v>
      </c>
      <c r="H2605">
        <f>Table2[[#This Row],[Doanh số bán]]-Table2[[#This Row],[Chiết khấu]]</f>
        <v>47000</v>
      </c>
      <c r="K2605" t="s">
        <v>24</v>
      </c>
      <c r="L2605">
        <v>0</v>
      </c>
      <c r="M2605" t="s">
        <v>918</v>
      </c>
      <c r="N2605" t="s">
        <v>919</v>
      </c>
      <c r="O2605">
        <v>0</v>
      </c>
      <c r="P2605" t="s">
        <v>2023</v>
      </c>
      <c r="Q2605" t="s">
        <v>2024</v>
      </c>
      <c r="R2605" t="s">
        <v>29</v>
      </c>
      <c r="S2605" t="s">
        <v>59</v>
      </c>
      <c r="T2605" t="s">
        <v>922</v>
      </c>
      <c r="U2605" t="s">
        <v>923</v>
      </c>
      <c r="V2605" t="s">
        <v>33</v>
      </c>
    </row>
    <row r="2606" spans="1:22">
      <c r="A2606" s="4">
        <v>46036</v>
      </c>
      <c r="B2606" t="s">
        <v>2025</v>
      </c>
      <c r="C2606" t="s">
        <v>23</v>
      </c>
      <c r="D2606">
        <v>6</v>
      </c>
      <c r="E2606">
        <v>51000</v>
      </c>
      <c r="F2606">
        <f>Table2[[#This Row],[Đơn Giá Chuẩn]]*Table2[[#This Row],[Tổng số lượng bán]]</f>
        <v>306000</v>
      </c>
      <c r="G2606">
        <v>0</v>
      </c>
      <c r="H2606">
        <f>Table2[[#This Row],[Doanh số bán]]-Table2[[#This Row],[Chiết khấu]]</f>
        <v>306000</v>
      </c>
      <c r="K2606" t="s">
        <v>24</v>
      </c>
      <c r="L2606">
        <v>0</v>
      </c>
      <c r="M2606" t="s">
        <v>918</v>
      </c>
      <c r="N2606" t="s">
        <v>919</v>
      </c>
      <c r="O2606">
        <v>0</v>
      </c>
      <c r="P2606" t="s">
        <v>1733</v>
      </c>
      <c r="Q2606" t="s">
        <v>1734</v>
      </c>
      <c r="R2606" t="s">
        <v>29</v>
      </c>
      <c r="S2606" t="s">
        <v>30</v>
      </c>
      <c r="T2606" t="s">
        <v>922</v>
      </c>
      <c r="U2606" t="s">
        <v>923</v>
      </c>
      <c r="V2606" t="s">
        <v>33</v>
      </c>
    </row>
    <row r="2607" spans="1:22">
      <c r="A2607" s="4">
        <v>46028</v>
      </c>
      <c r="B2607" t="s">
        <v>2011</v>
      </c>
      <c r="C2607" t="s">
        <v>1862</v>
      </c>
      <c r="D2607">
        <v>9</v>
      </c>
      <c r="E2607">
        <v>56399.999600000003</v>
      </c>
      <c r="F2607">
        <f>Table2[[#This Row],[Đơn Giá Chuẩn]]*Table2[[#This Row],[Tổng số lượng bán]]</f>
        <v>507599.9964</v>
      </c>
      <c r="G2607">
        <v>0</v>
      </c>
      <c r="H2607">
        <f>Table2[[#This Row],[Doanh số bán]]-Table2[[#This Row],[Chiết khấu]]</f>
        <v>507599.9964</v>
      </c>
      <c r="K2607" t="s">
        <v>36</v>
      </c>
      <c r="M2607" t="s">
        <v>37</v>
      </c>
      <c r="N2607" t="s">
        <v>26</v>
      </c>
      <c r="O2607">
        <v>9</v>
      </c>
      <c r="P2607" t="s">
        <v>1420</v>
      </c>
      <c r="Q2607" t="s">
        <v>1421</v>
      </c>
      <c r="R2607" t="s">
        <v>107</v>
      </c>
      <c r="S2607" t="s">
        <v>108</v>
      </c>
      <c r="T2607" t="s">
        <v>2012</v>
      </c>
      <c r="U2607" t="s">
        <v>2013</v>
      </c>
      <c r="V2607" t="s">
        <v>2014</v>
      </c>
    </row>
    <row r="2608" spans="1:22">
      <c r="A2608" s="4">
        <v>46036</v>
      </c>
      <c r="B2608" t="s">
        <v>2026</v>
      </c>
      <c r="C2608" t="s">
        <v>23</v>
      </c>
      <c r="D2608">
        <v>1</v>
      </c>
      <c r="E2608">
        <v>51000</v>
      </c>
      <c r="F2608">
        <f>Table2[[#This Row],[Đơn Giá Chuẩn]]*Table2[[#This Row],[Tổng số lượng bán]]</f>
        <v>51000</v>
      </c>
      <c r="G2608">
        <v>0</v>
      </c>
      <c r="H2608">
        <f>Table2[[#This Row],[Doanh số bán]]-Table2[[#This Row],[Chiết khấu]]</f>
        <v>51000</v>
      </c>
      <c r="K2608" t="s">
        <v>24</v>
      </c>
      <c r="L2608">
        <v>0</v>
      </c>
      <c r="M2608" t="s">
        <v>918</v>
      </c>
      <c r="N2608" t="s">
        <v>919</v>
      </c>
      <c r="O2608">
        <v>0</v>
      </c>
      <c r="P2608" t="s">
        <v>1733</v>
      </c>
      <c r="Q2608" t="s">
        <v>1734</v>
      </c>
      <c r="R2608" t="s">
        <v>29</v>
      </c>
      <c r="S2608" t="s">
        <v>30</v>
      </c>
      <c r="T2608" t="s">
        <v>922</v>
      </c>
      <c r="U2608" t="s">
        <v>923</v>
      </c>
      <c r="V2608" t="s">
        <v>33</v>
      </c>
    </row>
    <row r="2609" spans="1:22">
      <c r="A2609" s="4">
        <v>46036</v>
      </c>
      <c r="B2609" t="s">
        <v>2027</v>
      </c>
      <c r="C2609" t="s">
        <v>23</v>
      </c>
      <c r="D2609">
        <v>1</v>
      </c>
      <c r="E2609">
        <v>42000</v>
      </c>
      <c r="F2609">
        <f>Table2[[#This Row],[Đơn Giá Chuẩn]]*Table2[[#This Row],[Tổng số lượng bán]]</f>
        <v>42000</v>
      </c>
      <c r="G2609">
        <v>0</v>
      </c>
      <c r="H2609">
        <f>Table2[[#This Row],[Doanh số bán]]-Table2[[#This Row],[Chiết khấu]]</f>
        <v>42000</v>
      </c>
      <c r="K2609" t="s">
        <v>24</v>
      </c>
      <c r="L2609">
        <v>0</v>
      </c>
      <c r="M2609" t="s">
        <v>918</v>
      </c>
      <c r="N2609" t="s">
        <v>919</v>
      </c>
      <c r="O2609">
        <v>0</v>
      </c>
      <c r="P2609" t="s">
        <v>1771</v>
      </c>
      <c r="Q2609" t="s">
        <v>1772</v>
      </c>
      <c r="R2609" t="s">
        <v>29</v>
      </c>
      <c r="S2609" t="s">
        <v>30</v>
      </c>
      <c r="T2609" t="s">
        <v>922</v>
      </c>
      <c r="U2609" t="s">
        <v>923</v>
      </c>
      <c r="V2609" t="s">
        <v>33</v>
      </c>
    </row>
    <row r="2610" spans="1:22">
      <c r="A2610" s="4">
        <v>46036</v>
      </c>
      <c r="B2610" t="s">
        <v>2028</v>
      </c>
      <c r="C2610" t="s">
        <v>1840</v>
      </c>
      <c r="D2610">
        <v>2</v>
      </c>
      <c r="E2610">
        <v>32000</v>
      </c>
      <c r="F2610">
        <f>Table2[[#This Row],[Đơn Giá Chuẩn]]*Table2[[#This Row],[Tổng số lượng bán]]</f>
        <v>64000</v>
      </c>
      <c r="G2610">
        <v>0</v>
      </c>
      <c r="H2610">
        <f>Table2[[#This Row],[Doanh số bán]]-Table2[[#This Row],[Chiết khấu]]</f>
        <v>64000</v>
      </c>
      <c r="K2610" t="s">
        <v>24</v>
      </c>
      <c r="L2610">
        <v>0</v>
      </c>
      <c r="M2610" t="s">
        <v>918</v>
      </c>
      <c r="N2610" t="s">
        <v>919</v>
      </c>
      <c r="O2610">
        <v>0</v>
      </c>
      <c r="P2610" t="s">
        <v>1841</v>
      </c>
      <c r="Q2610" t="s">
        <v>1842</v>
      </c>
      <c r="R2610" t="s">
        <v>29</v>
      </c>
      <c r="S2610" t="s">
        <v>1738</v>
      </c>
      <c r="T2610" t="s">
        <v>922</v>
      </c>
      <c r="U2610" t="s">
        <v>923</v>
      </c>
      <c r="V2610" t="s">
        <v>33</v>
      </c>
    </row>
    <row r="2611" spans="1:22">
      <c r="A2611" s="4">
        <v>46036</v>
      </c>
      <c r="B2611" t="s">
        <v>2029</v>
      </c>
      <c r="C2611" t="s">
        <v>23</v>
      </c>
      <c r="D2611">
        <v>1</v>
      </c>
      <c r="E2611">
        <v>52000</v>
      </c>
      <c r="F2611">
        <f>Table2[[#This Row],[Đơn Giá Chuẩn]]*Table2[[#This Row],[Tổng số lượng bán]]</f>
        <v>52000</v>
      </c>
      <c r="G2611">
        <v>0</v>
      </c>
      <c r="H2611">
        <f>Table2[[#This Row],[Doanh số bán]]-Table2[[#This Row],[Chiết khấu]]</f>
        <v>52000</v>
      </c>
      <c r="K2611" t="s">
        <v>24</v>
      </c>
      <c r="L2611">
        <v>0</v>
      </c>
      <c r="M2611" t="s">
        <v>918</v>
      </c>
      <c r="N2611" t="s">
        <v>919</v>
      </c>
      <c r="O2611">
        <v>0</v>
      </c>
      <c r="P2611" t="s">
        <v>1775</v>
      </c>
      <c r="Q2611" t="s">
        <v>1776</v>
      </c>
      <c r="R2611" t="s">
        <v>29</v>
      </c>
      <c r="S2611" t="s">
        <v>56</v>
      </c>
      <c r="T2611" t="s">
        <v>922</v>
      </c>
      <c r="U2611" t="s">
        <v>923</v>
      </c>
      <c r="V2611" t="s">
        <v>33</v>
      </c>
    </row>
    <row r="2612" spans="1:22">
      <c r="A2612" s="4">
        <v>46036</v>
      </c>
      <c r="B2612" t="s">
        <v>2030</v>
      </c>
      <c r="C2612" t="s">
        <v>1840</v>
      </c>
      <c r="D2612">
        <v>1</v>
      </c>
      <c r="E2612">
        <v>32000</v>
      </c>
      <c r="F2612">
        <f>Table2[[#This Row],[Đơn Giá Chuẩn]]*Table2[[#This Row],[Tổng số lượng bán]]</f>
        <v>32000</v>
      </c>
      <c r="G2612">
        <v>0</v>
      </c>
      <c r="H2612">
        <f>Table2[[#This Row],[Doanh số bán]]-Table2[[#This Row],[Chiết khấu]]</f>
        <v>32000</v>
      </c>
      <c r="K2612" t="s">
        <v>24</v>
      </c>
      <c r="L2612">
        <v>0</v>
      </c>
      <c r="M2612" t="s">
        <v>918</v>
      </c>
      <c r="N2612" t="s">
        <v>919</v>
      </c>
      <c r="O2612">
        <v>0</v>
      </c>
      <c r="P2612" t="s">
        <v>1841</v>
      </c>
      <c r="Q2612" t="s">
        <v>1842</v>
      </c>
      <c r="R2612" t="s">
        <v>29</v>
      </c>
      <c r="S2612" t="s">
        <v>1738</v>
      </c>
      <c r="T2612" t="s">
        <v>922</v>
      </c>
      <c r="U2612" t="s">
        <v>923</v>
      </c>
      <c r="V2612" t="s">
        <v>33</v>
      </c>
    </row>
    <row r="2613" spans="1:22">
      <c r="A2613" s="4">
        <v>46036</v>
      </c>
      <c r="B2613" t="s">
        <v>2031</v>
      </c>
      <c r="C2613" t="s">
        <v>1840</v>
      </c>
      <c r="D2613">
        <v>1</v>
      </c>
      <c r="E2613">
        <v>32000</v>
      </c>
      <c r="F2613">
        <f>Table2[[#This Row],[Đơn Giá Chuẩn]]*Table2[[#This Row],[Tổng số lượng bán]]</f>
        <v>32000</v>
      </c>
      <c r="G2613">
        <v>0</v>
      </c>
      <c r="H2613">
        <f>Table2[[#This Row],[Doanh số bán]]-Table2[[#This Row],[Chiết khấu]]</f>
        <v>32000</v>
      </c>
      <c r="K2613" t="s">
        <v>24</v>
      </c>
      <c r="L2613">
        <v>0</v>
      </c>
      <c r="M2613" t="s">
        <v>918</v>
      </c>
      <c r="N2613" t="s">
        <v>919</v>
      </c>
      <c r="O2613">
        <v>0</v>
      </c>
      <c r="P2613" t="s">
        <v>1841</v>
      </c>
      <c r="Q2613" t="s">
        <v>1842</v>
      </c>
      <c r="R2613" t="s">
        <v>29</v>
      </c>
      <c r="S2613" t="s">
        <v>1738</v>
      </c>
      <c r="T2613" t="s">
        <v>922</v>
      </c>
      <c r="U2613" t="s">
        <v>923</v>
      </c>
      <c r="V2613" t="s">
        <v>33</v>
      </c>
    </row>
    <row r="2614" spans="1:22">
      <c r="A2614" s="4">
        <v>46036</v>
      </c>
      <c r="B2614" t="s">
        <v>2032</v>
      </c>
      <c r="C2614" t="s">
        <v>23</v>
      </c>
      <c r="D2614">
        <v>1</v>
      </c>
      <c r="E2614">
        <v>52000</v>
      </c>
      <c r="F2614">
        <f>Table2[[#This Row],[Đơn Giá Chuẩn]]*Table2[[#This Row],[Tổng số lượng bán]]</f>
        <v>52000</v>
      </c>
      <c r="G2614">
        <v>0</v>
      </c>
      <c r="H2614">
        <f>Table2[[#This Row],[Doanh số bán]]-Table2[[#This Row],[Chiết khấu]]</f>
        <v>52000</v>
      </c>
      <c r="K2614" t="s">
        <v>24</v>
      </c>
      <c r="L2614">
        <v>0</v>
      </c>
      <c r="M2614" t="s">
        <v>918</v>
      </c>
      <c r="N2614" t="s">
        <v>919</v>
      </c>
      <c r="O2614">
        <v>0</v>
      </c>
      <c r="P2614" t="s">
        <v>1775</v>
      </c>
      <c r="Q2614" t="s">
        <v>1776</v>
      </c>
      <c r="R2614" t="s">
        <v>29</v>
      </c>
      <c r="S2614" t="s">
        <v>56</v>
      </c>
      <c r="T2614" t="s">
        <v>922</v>
      </c>
      <c r="U2614" t="s">
        <v>923</v>
      </c>
      <c r="V2614" t="s">
        <v>33</v>
      </c>
    </row>
    <row r="2615" spans="1:22">
      <c r="A2615" s="4">
        <v>46036</v>
      </c>
      <c r="B2615" t="s">
        <v>2033</v>
      </c>
      <c r="C2615" t="s">
        <v>1735</v>
      </c>
      <c r="D2615">
        <v>1</v>
      </c>
      <c r="E2615">
        <v>32000</v>
      </c>
      <c r="F2615">
        <f>Table2[[#This Row],[Đơn Giá Chuẩn]]*Table2[[#This Row],[Tổng số lượng bán]]</f>
        <v>32000</v>
      </c>
      <c r="G2615">
        <v>0</v>
      </c>
      <c r="H2615">
        <f>Table2[[#This Row],[Doanh số bán]]-Table2[[#This Row],[Chiết khấu]]</f>
        <v>32000</v>
      </c>
      <c r="K2615" t="s">
        <v>24</v>
      </c>
      <c r="L2615">
        <v>0</v>
      </c>
      <c r="M2615" t="s">
        <v>918</v>
      </c>
      <c r="N2615" t="s">
        <v>919</v>
      </c>
      <c r="O2615">
        <v>0</v>
      </c>
      <c r="P2615" t="s">
        <v>1736</v>
      </c>
      <c r="Q2615" t="s">
        <v>1737</v>
      </c>
      <c r="R2615" t="s">
        <v>29</v>
      </c>
      <c r="S2615" t="s">
        <v>1738</v>
      </c>
      <c r="T2615" t="s">
        <v>922</v>
      </c>
      <c r="U2615" t="s">
        <v>923</v>
      </c>
      <c r="V2615" t="s">
        <v>33</v>
      </c>
    </row>
    <row r="2616" spans="1:22">
      <c r="A2616" s="4">
        <v>46028</v>
      </c>
      <c r="B2616" t="s">
        <v>2011</v>
      </c>
      <c r="C2616" t="s">
        <v>1862</v>
      </c>
      <c r="D2616">
        <v>25</v>
      </c>
      <c r="E2616">
        <v>56399.999600000003</v>
      </c>
      <c r="F2616">
        <f>Table2[[#This Row],[Đơn Giá Chuẩn]]*Table2[[#This Row],[Tổng số lượng bán]]</f>
        <v>1409999.99</v>
      </c>
      <c r="G2616">
        <v>0</v>
      </c>
      <c r="H2616">
        <f>Table2[[#This Row],[Doanh số bán]]-Table2[[#This Row],[Chiết khấu]]</f>
        <v>1409999.99</v>
      </c>
      <c r="K2616" t="s">
        <v>36</v>
      </c>
      <c r="M2616" t="s">
        <v>37</v>
      </c>
      <c r="N2616" t="s">
        <v>26</v>
      </c>
      <c r="O2616">
        <v>25</v>
      </c>
      <c r="P2616" t="s">
        <v>1420</v>
      </c>
      <c r="Q2616" t="s">
        <v>1421</v>
      </c>
      <c r="R2616" t="s">
        <v>107</v>
      </c>
      <c r="S2616" t="s">
        <v>108</v>
      </c>
      <c r="T2616" t="s">
        <v>2012</v>
      </c>
      <c r="U2616" t="s">
        <v>2013</v>
      </c>
      <c r="V2616" t="s">
        <v>2014</v>
      </c>
    </row>
    <row r="2617" spans="1:22">
      <c r="A2617" s="4">
        <v>46028</v>
      </c>
      <c r="B2617" t="s">
        <v>2034</v>
      </c>
      <c r="C2617" t="s">
        <v>1862</v>
      </c>
      <c r="D2617">
        <v>2</v>
      </c>
      <c r="E2617">
        <v>50999.999600000003</v>
      </c>
      <c r="F2617">
        <f>Table2[[#This Row],[Đơn Giá Chuẩn]]*Table2[[#This Row],[Tổng số lượng bán]]</f>
        <v>101999.99920000001</v>
      </c>
      <c r="G2617">
        <v>0</v>
      </c>
      <c r="H2617">
        <f>Table2[[#This Row],[Doanh số bán]]-Table2[[#This Row],[Chiết khấu]]</f>
        <v>101999.99920000001</v>
      </c>
      <c r="K2617" t="s">
        <v>50</v>
      </c>
      <c r="M2617" t="s">
        <v>37</v>
      </c>
      <c r="N2617" t="s">
        <v>50</v>
      </c>
      <c r="O2617">
        <v>2</v>
      </c>
      <c r="P2617" t="s">
        <v>1416</v>
      </c>
      <c r="Q2617" t="s">
        <v>1417</v>
      </c>
      <c r="R2617" t="s">
        <v>107</v>
      </c>
      <c r="S2617" t="s">
        <v>108</v>
      </c>
      <c r="T2617" t="s">
        <v>74</v>
      </c>
      <c r="U2617" t="s">
        <v>75</v>
      </c>
      <c r="V2617" t="s">
        <v>50</v>
      </c>
    </row>
    <row r="2618" spans="1:22">
      <c r="A2618" s="4">
        <v>46036</v>
      </c>
      <c r="B2618" t="s">
        <v>2035</v>
      </c>
      <c r="C2618" t="s">
        <v>23</v>
      </c>
      <c r="D2618">
        <v>1</v>
      </c>
      <c r="E2618">
        <v>67000</v>
      </c>
      <c r="F2618">
        <f>Table2[[#This Row],[Đơn Giá Chuẩn]]*Table2[[#This Row],[Tổng số lượng bán]]</f>
        <v>67000</v>
      </c>
      <c r="G2618">
        <v>0</v>
      </c>
      <c r="H2618">
        <f>Table2[[#This Row],[Doanh số bán]]-Table2[[#This Row],[Chiết khấu]]</f>
        <v>67000</v>
      </c>
      <c r="K2618" t="s">
        <v>24</v>
      </c>
      <c r="L2618">
        <v>0</v>
      </c>
      <c r="M2618" t="s">
        <v>918</v>
      </c>
      <c r="N2618" t="s">
        <v>919</v>
      </c>
      <c r="O2618">
        <v>0</v>
      </c>
      <c r="P2618" t="s">
        <v>1946</v>
      </c>
      <c r="Q2618" t="s">
        <v>1947</v>
      </c>
      <c r="R2618" t="s">
        <v>29</v>
      </c>
      <c r="S2618" t="s">
        <v>91</v>
      </c>
      <c r="T2618" t="s">
        <v>922</v>
      </c>
      <c r="U2618" t="s">
        <v>923</v>
      </c>
      <c r="V2618" t="s">
        <v>33</v>
      </c>
    </row>
    <row r="2619" spans="1:22">
      <c r="A2619" s="4">
        <v>46036</v>
      </c>
      <c r="B2619" t="s">
        <v>2036</v>
      </c>
      <c r="C2619" t="s">
        <v>23</v>
      </c>
      <c r="D2619">
        <v>1</v>
      </c>
      <c r="E2619">
        <v>47000</v>
      </c>
      <c r="F2619">
        <f>Table2[[#This Row],[Đơn Giá Chuẩn]]*Table2[[#This Row],[Tổng số lượng bán]]</f>
        <v>47000</v>
      </c>
      <c r="G2619">
        <v>0</v>
      </c>
      <c r="H2619">
        <f>Table2[[#This Row],[Doanh số bán]]-Table2[[#This Row],[Chiết khấu]]</f>
        <v>47000</v>
      </c>
      <c r="K2619" t="s">
        <v>24</v>
      </c>
      <c r="L2619">
        <v>0</v>
      </c>
      <c r="M2619" t="s">
        <v>918</v>
      </c>
      <c r="N2619" t="s">
        <v>919</v>
      </c>
      <c r="O2619">
        <v>0</v>
      </c>
      <c r="P2619" t="s">
        <v>1852</v>
      </c>
      <c r="Q2619" t="s">
        <v>1853</v>
      </c>
      <c r="R2619" t="s">
        <v>29</v>
      </c>
      <c r="S2619" t="s">
        <v>59</v>
      </c>
      <c r="T2619" t="s">
        <v>922</v>
      </c>
      <c r="U2619" t="s">
        <v>923</v>
      </c>
      <c r="V2619" t="s">
        <v>33</v>
      </c>
    </row>
    <row r="2620" spans="1:22">
      <c r="A2620" s="4">
        <v>46036</v>
      </c>
      <c r="B2620" t="s">
        <v>2037</v>
      </c>
      <c r="C2620" t="s">
        <v>23</v>
      </c>
      <c r="D2620">
        <v>1</v>
      </c>
      <c r="E2620">
        <v>51000</v>
      </c>
      <c r="F2620">
        <f>Table2[[#This Row],[Đơn Giá Chuẩn]]*Table2[[#This Row],[Tổng số lượng bán]]</f>
        <v>51000</v>
      </c>
      <c r="G2620">
        <v>0</v>
      </c>
      <c r="H2620">
        <f>Table2[[#This Row],[Doanh số bán]]-Table2[[#This Row],[Chiết khấu]]</f>
        <v>51000</v>
      </c>
      <c r="K2620" t="s">
        <v>24</v>
      </c>
      <c r="L2620">
        <v>0</v>
      </c>
      <c r="M2620" t="s">
        <v>918</v>
      </c>
      <c r="N2620" t="s">
        <v>919</v>
      </c>
      <c r="O2620">
        <v>0</v>
      </c>
      <c r="P2620" t="s">
        <v>1733</v>
      </c>
      <c r="Q2620" t="s">
        <v>1734</v>
      </c>
      <c r="R2620" t="s">
        <v>29</v>
      </c>
      <c r="S2620" t="s">
        <v>30</v>
      </c>
      <c r="T2620" t="s">
        <v>922</v>
      </c>
      <c r="U2620" t="s">
        <v>923</v>
      </c>
      <c r="V2620" t="s">
        <v>33</v>
      </c>
    </row>
    <row r="2621" spans="1:22">
      <c r="A2621" s="4">
        <v>46036</v>
      </c>
      <c r="B2621" t="s">
        <v>2038</v>
      </c>
      <c r="C2621" t="s">
        <v>23</v>
      </c>
      <c r="D2621">
        <v>1</v>
      </c>
      <c r="E2621">
        <v>67000</v>
      </c>
      <c r="F2621">
        <f>Table2[[#This Row],[Đơn Giá Chuẩn]]*Table2[[#This Row],[Tổng số lượng bán]]</f>
        <v>67000</v>
      </c>
      <c r="G2621">
        <v>0</v>
      </c>
      <c r="H2621">
        <f>Table2[[#This Row],[Doanh số bán]]-Table2[[#This Row],[Chiết khấu]]</f>
        <v>67000</v>
      </c>
      <c r="K2621" t="s">
        <v>24</v>
      </c>
      <c r="L2621">
        <v>0</v>
      </c>
      <c r="M2621" t="s">
        <v>918</v>
      </c>
      <c r="N2621" t="s">
        <v>919</v>
      </c>
      <c r="O2621">
        <v>0</v>
      </c>
      <c r="P2621" t="s">
        <v>1767</v>
      </c>
      <c r="Q2621" t="s">
        <v>1768</v>
      </c>
      <c r="R2621" t="s">
        <v>29</v>
      </c>
      <c r="S2621" t="s">
        <v>91</v>
      </c>
      <c r="T2621" t="s">
        <v>922</v>
      </c>
      <c r="U2621" t="s">
        <v>923</v>
      </c>
      <c r="V2621" t="s">
        <v>33</v>
      </c>
    </row>
    <row r="2622" spans="1:22">
      <c r="A2622" s="4">
        <v>46036</v>
      </c>
      <c r="B2622" t="s">
        <v>2039</v>
      </c>
      <c r="C2622" t="s">
        <v>23</v>
      </c>
      <c r="D2622">
        <v>1</v>
      </c>
      <c r="E2622">
        <v>42000</v>
      </c>
      <c r="F2622">
        <f>Table2[[#This Row],[Đơn Giá Chuẩn]]*Table2[[#This Row],[Tổng số lượng bán]]</f>
        <v>42000</v>
      </c>
      <c r="G2622">
        <v>0</v>
      </c>
      <c r="H2622">
        <f>Table2[[#This Row],[Doanh số bán]]-Table2[[#This Row],[Chiết khấu]]</f>
        <v>42000</v>
      </c>
      <c r="K2622" t="s">
        <v>24</v>
      </c>
      <c r="L2622">
        <v>0</v>
      </c>
      <c r="M2622" t="s">
        <v>918</v>
      </c>
      <c r="N2622" t="s">
        <v>919</v>
      </c>
      <c r="O2622">
        <v>0</v>
      </c>
      <c r="P2622" t="s">
        <v>1875</v>
      </c>
      <c r="Q2622" t="s">
        <v>1876</v>
      </c>
      <c r="R2622" t="s">
        <v>29</v>
      </c>
      <c r="S2622" t="s">
        <v>56</v>
      </c>
      <c r="T2622" t="s">
        <v>922</v>
      </c>
      <c r="U2622" t="s">
        <v>923</v>
      </c>
      <c r="V2622" t="s">
        <v>33</v>
      </c>
    </row>
    <row r="2623" spans="1:22">
      <c r="A2623" s="4">
        <v>46037</v>
      </c>
      <c r="B2623" t="s">
        <v>2040</v>
      </c>
      <c r="C2623" t="s">
        <v>23</v>
      </c>
      <c r="D2623">
        <v>1</v>
      </c>
      <c r="E2623">
        <v>67000</v>
      </c>
      <c r="F2623">
        <f>Table2[[#This Row],[Đơn Giá Chuẩn]]*Table2[[#This Row],[Tổng số lượng bán]]</f>
        <v>67000</v>
      </c>
      <c r="G2623">
        <v>0</v>
      </c>
      <c r="H2623">
        <f>Table2[[#This Row],[Doanh số bán]]-Table2[[#This Row],[Chiết khấu]]</f>
        <v>67000</v>
      </c>
      <c r="K2623" t="s">
        <v>24</v>
      </c>
      <c r="L2623">
        <v>0</v>
      </c>
      <c r="M2623" t="s">
        <v>918</v>
      </c>
      <c r="N2623" t="s">
        <v>919</v>
      </c>
      <c r="O2623">
        <v>0</v>
      </c>
      <c r="P2623" t="s">
        <v>1749</v>
      </c>
      <c r="Q2623" t="s">
        <v>1750</v>
      </c>
      <c r="R2623" t="s">
        <v>29</v>
      </c>
      <c r="S2623" t="s">
        <v>56</v>
      </c>
      <c r="T2623" t="s">
        <v>922</v>
      </c>
      <c r="U2623" t="s">
        <v>923</v>
      </c>
      <c r="V2623" t="s">
        <v>33</v>
      </c>
    </row>
    <row r="2624" spans="1:22">
      <c r="A2624" s="4">
        <v>46037</v>
      </c>
      <c r="B2624" t="s">
        <v>2040</v>
      </c>
      <c r="C2624" t="s">
        <v>23</v>
      </c>
      <c r="D2624">
        <v>1</v>
      </c>
      <c r="E2624">
        <v>42000</v>
      </c>
      <c r="F2624">
        <f>Table2[[#This Row],[Đơn Giá Chuẩn]]*Table2[[#This Row],[Tổng số lượng bán]]</f>
        <v>42000</v>
      </c>
      <c r="G2624">
        <v>0</v>
      </c>
      <c r="H2624">
        <f>Table2[[#This Row],[Doanh số bán]]-Table2[[#This Row],[Chiết khấu]]</f>
        <v>42000</v>
      </c>
      <c r="K2624" t="s">
        <v>24</v>
      </c>
      <c r="L2624">
        <v>0</v>
      </c>
      <c r="M2624" t="s">
        <v>918</v>
      </c>
      <c r="N2624" t="s">
        <v>919</v>
      </c>
      <c r="O2624">
        <v>0</v>
      </c>
      <c r="P2624" t="s">
        <v>1771</v>
      </c>
      <c r="Q2624" t="s">
        <v>1772</v>
      </c>
      <c r="R2624" t="s">
        <v>29</v>
      </c>
      <c r="S2624" t="s">
        <v>30</v>
      </c>
      <c r="T2624" t="s">
        <v>922</v>
      </c>
      <c r="U2624" t="s">
        <v>923</v>
      </c>
      <c r="V2624" t="s">
        <v>33</v>
      </c>
    </row>
    <row r="2625" spans="1:22">
      <c r="A2625" s="4">
        <v>46037</v>
      </c>
      <c r="B2625" t="s">
        <v>2041</v>
      </c>
      <c r="C2625" t="s">
        <v>23</v>
      </c>
      <c r="D2625">
        <v>1</v>
      </c>
      <c r="E2625">
        <v>52000</v>
      </c>
      <c r="F2625">
        <f>Table2[[#This Row],[Đơn Giá Chuẩn]]*Table2[[#This Row],[Tổng số lượng bán]]</f>
        <v>52000</v>
      </c>
      <c r="G2625">
        <v>0</v>
      </c>
      <c r="H2625">
        <f>Table2[[#This Row],[Doanh số bán]]-Table2[[#This Row],[Chiết khấu]]</f>
        <v>52000</v>
      </c>
      <c r="K2625" t="s">
        <v>24</v>
      </c>
      <c r="L2625">
        <v>0</v>
      </c>
      <c r="M2625" t="s">
        <v>918</v>
      </c>
      <c r="N2625" t="s">
        <v>919</v>
      </c>
      <c r="O2625">
        <v>0</v>
      </c>
      <c r="P2625" t="s">
        <v>1788</v>
      </c>
      <c r="Q2625" t="s">
        <v>1789</v>
      </c>
      <c r="R2625" t="s">
        <v>29</v>
      </c>
      <c r="S2625" t="s">
        <v>59</v>
      </c>
      <c r="T2625" t="s">
        <v>922</v>
      </c>
      <c r="U2625" t="s">
        <v>923</v>
      </c>
      <c r="V2625" t="s">
        <v>33</v>
      </c>
    </row>
    <row r="2626" spans="1:22">
      <c r="A2626" s="4">
        <v>46037</v>
      </c>
      <c r="B2626" t="s">
        <v>2042</v>
      </c>
      <c r="C2626" t="s">
        <v>23</v>
      </c>
      <c r="D2626">
        <v>1</v>
      </c>
      <c r="E2626">
        <v>47000</v>
      </c>
      <c r="F2626">
        <f>Table2[[#This Row],[Đơn Giá Chuẩn]]*Table2[[#This Row],[Tổng số lượng bán]]</f>
        <v>47000</v>
      </c>
      <c r="G2626">
        <v>0</v>
      </c>
      <c r="H2626">
        <f>Table2[[#This Row],[Doanh số bán]]-Table2[[#This Row],[Chiết khấu]]</f>
        <v>47000</v>
      </c>
      <c r="K2626" t="s">
        <v>24</v>
      </c>
      <c r="L2626">
        <v>0</v>
      </c>
      <c r="M2626" t="s">
        <v>918</v>
      </c>
      <c r="N2626" t="s">
        <v>919</v>
      </c>
      <c r="O2626">
        <v>0</v>
      </c>
      <c r="P2626" t="s">
        <v>1852</v>
      </c>
      <c r="Q2626" t="s">
        <v>1853</v>
      </c>
      <c r="R2626" t="s">
        <v>29</v>
      </c>
      <c r="S2626" t="s">
        <v>59</v>
      </c>
      <c r="T2626" t="s">
        <v>922</v>
      </c>
      <c r="U2626" t="s">
        <v>923</v>
      </c>
      <c r="V2626" t="s">
        <v>33</v>
      </c>
    </row>
    <row r="2627" spans="1:22">
      <c r="A2627" s="4">
        <v>46037</v>
      </c>
      <c r="B2627" t="s">
        <v>2043</v>
      </c>
      <c r="C2627" t="s">
        <v>23</v>
      </c>
      <c r="D2627">
        <v>1</v>
      </c>
      <c r="E2627">
        <v>52000</v>
      </c>
      <c r="F2627">
        <f>Table2[[#This Row],[Đơn Giá Chuẩn]]*Table2[[#This Row],[Tổng số lượng bán]]</f>
        <v>52000</v>
      </c>
      <c r="G2627">
        <v>0</v>
      </c>
      <c r="H2627">
        <f>Table2[[#This Row],[Doanh số bán]]-Table2[[#This Row],[Chiết khấu]]</f>
        <v>52000</v>
      </c>
      <c r="K2627" t="s">
        <v>24</v>
      </c>
      <c r="L2627">
        <v>0</v>
      </c>
      <c r="M2627" t="s">
        <v>918</v>
      </c>
      <c r="N2627" t="s">
        <v>919</v>
      </c>
      <c r="O2627">
        <v>0</v>
      </c>
      <c r="P2627" t="s">
        <v>1788</v>
      </c>
      <c r="Q2627" t="s">
        <v>1789</v>
      </c>
      <c r="R2627" t="s">
        <v>29</v>
      </c>
      <c r="S2627" t="s">
        <v>59</v>
      </c>
      <c r="T2627" t="s">
        <v>922</v>
      </c>
      <c r="U2627" t="s">
        <v>923</v>
      </c>
      <c r="V2627" t="s">
        <v>33</v>
      </c>
    </row>
    <row r="2628" spans="1:22">
      <c r="A2628" s="4">
        <v>46037</v>
      </c>
      <c r="B2628" t="s">
        <v>2043</v>
      </c>
      <c r="C2628" t="s">
        <v>23</v>
      </c>
      <c r="D2628">
        <v>1</v>
      </c>
      <c r="E2628">
        <v>52000</v>
      </c>
      <c r="F2628">
        <f>Table2[[#This Row],[Đơn Giá Chuẩn]]*Table2[[#This Row],[Tổng số lượng bán]]</f>
        <v>52000</v>
      </c>
      <c r="G2628">
        <v>0</v>
      </c>
      <c r="H2628">
        <f>Table2[[#This Row],[Doanh số bán]]-Table2[[#This Row],[Chiết khấu]]</f>
        <v>52000</v>
      </c>
      <c r="K2628" t="s">
        <v>24</v>
      </c>
      <c r="L2628">
        <v>0</v>
      </c>
      <c r="M2628" t="s">
        <v>918</v>
      </c>
      <c r="N2628" t="s">
        <v>919</v>
      </c>
      <c r="O2628">
        <v>0</v>
      </c>
      <c r="P2628" t="s">
        <v>1730</v>
      </c>
      <c r="Q2628" t="s">
        <v>1731</v>
      </c>
      <c r="R2628" t="s">
        <v>29</v>
      </c>
      <c r="S2628" t="s">
        <v>30</v>
      </c>
      <c r="T2628" t="s">
        <v>922</v>
      </c>
      <c r="U2628" t="s">
        <v>923</v>
      </c>
      <c r="V2628" t="s">
        <v>33</v>
      </c>
    </row>
    <row r="2629" spans="1:22">
      <c r="A2629" s="4">
        <v>46028</v>
      </c>
      <c r="B2629" t="s">
        <v>2044</v>
      </c>
      <c r="C2629" t="s">
        <v>1862</v>
      </c>
      <c r="D2629">
        <v>1</v>
      </c>
      <c r="E2629">
        <v>145999.9964</v>
      </c>
      <c r="F2629">
        <f>Table2[[#This Row],[Đơn Giá Chuẩn]]*Table2[[#This Row],[Tổng số lượng bán]]</f>
        <v>145999.9964</v>
      </c>
      <c r="G2629">
        <v>0</v>
      </c>
      <c r="H2629">
        <f>Table2[[#This Row],[Doanh số bán]]-Table2[[#This Row],[Chiết khấu]]</f>
        <v>145999.9964</v>
      </c>
      <c r="K2629" t="s">
        <v>36</v>
      </c>
      <c r="M2629" t="s">
        <v>37</v>
      </c>
      <c r="N2629" t="s">
        <v>26</v>
      </c>
      <c r="O2629">
        <v>1</v>
      </c>
      <c r="P2629" t="s">
        <v>2045</v>
      </c>
      <c r="Q2629" t="s">
        <v>2046</v>
      </c>
      <c r="R2629" t="s">
        <v>41</v>
      </c>
      <c r="S2629" t="s">
        <v>42</v>
      </c>
      <c r="T2629" t="s">
        <v>2047</v>
      </c>
      <c r="U2629" t="s">
        <v>2048</v>
      </c>
      <c r="V2629" t="s">
        <v>2014</v>
      </c>
    </row>
    <row r="2630" spans="1:22">
      <c r="A2630" s="4">
        <v>46028</v>
      </c>
      <c r="B2630" t="s">
        <v>2044</v>
      </c>
      <c r="C2630" t="s">
        <v>1862</v>
      </c>
      <c r="D2630">
        <v>38</v>
      </c>
      <c r="E2630">
        <v>41200.004000000008</v>
      </c>
      <c r="F2630">
        <f>Table2[[#This Row],[Đơn Giá Chuẩn]]*Table2[[#This Row],[Tổng số lượng bán]]</f>
        <v>1565600.1520000002</v>
      </c>
      <c r="G2630">
        <v>0</v>
      </c>
      <c r="H2630">
        <f>Table2[[#This Row],[Doanh số bán]]-Table2[[#This Row],[Chiết khấu]]</f>
        <v>1565600.1520000002</v>
      </c>
      <c r="K2630" t="s">
        <v>36</v>
      </c>
      <c r="M2630" t="s">
        <v>37</v>
      </c>
      <c r="N2630" t="s">
        <v>26</v>
      </c>
      <c r="O2630">
        <v>38</v>
      </c>
      <c r="P2630" t="s">
        <v>1416</v>
      </c>
      <c r="Q2630" t="s">
        <v>1417</v>
      </c>
      <c r="R2630" t="s">
        <v>107</v>
      </c>
      <c r="S2630" t="s">
        <v>108</v>
      </c>
      <c r="T2630" t="s">
        <v>2047</v>
      </c>
      <c r="U2630" t="s">
        <v>2048</v>
      </c>
      <c r="V2630" t="s">
        <v>2014</v>
      </c>
    </row>
    <row r="2631" spans="1:22">
      <c r="A2631" s="4">
        <v>46037</v>
      </c>
      <c r="B2631" t="s">
        <v>2049</v>
      </c>
      <c r="C2631" t="s">
        <v>23</v>
      </c>
      <c r="D2631">
        <v>1</v>
      </c>
      <c r="E2631">
        <v>42000</v>
      </c>
      <c r="F2631">
        <f>Table2[[#This Row],[Đơn Giá Chuẩn]]*Table2[[#This Row],[Tổng số lượng bán]]</f>
        <v>42000</v>
      </c>
      <c r="G2631">
        <v>0</v>
      </c>
      <c r="H2631">
        <f>Table2[[#This Row],[Doanh số bán]]-Table2[[#This Row],[Chiết khấu]]</f>
        <v>42000</v>
      </c>
      <c r="K2631" t="s">
        <v>24</v>
      </c>
      <c r="L2631">
        <v>0</v>
      </c>
      <c r="M2631" t="s">
        <v>918</v>
      </c>
      <c r="N2631" t="s">
        <v>919</v>
      </c>
      <c r="O2631">
        <v>0</v>
      </c>
      <c r="P2631" t="s">
        <v>1960</v>
      </c>
      <c r="Q2631" t="s">
        <v>1961</v>
      </c>
      <c r="R2631" t="s">
        <v>29</v>
      </c>
      <c r="S2631" t="s">
        <v>30</v>
      </c>
      <c r="T2631" t="s">
        <v>922</v>
      </c>
      <c r="U2631" t="s">
        <v>923</v>
      </c>
      <c r="V2631" t="s">
        <v>33</v>
      </c>
    </row>
    <row r="2632" spans="1:22">
      <c r="A2632" s="4">
        <v>46037</v>
      </c>
      <c r="B2632" t="s">
        <v>2050</v>
      </c>
      <c r="C2632" t="s">
        <v>23</v>
      </c>
      <c r="D2632">
        <v>1</v>
      </c>
      <c r="E2632">
        <v>52000</v>
      </c>
      <c r="F2632">
        <f>Table2[[#This Row],[Đơn Giá Chuẩn]]*Table2[[#This Row],[Tổng số lượng bán]]</f>
        <v>52000</v>
      </c>
      <c r="G2632">
        <v>0</v>
      </c>
      <c r="H2632">
        <f>Table2[[#This Row],[Doanh số bán]]-Table2[[#This Row],[Chiết khấu]]</f>
        <v>52000</v>
      </c>
      <c r="K2632" t="s">
        <v>24</v>
      </c>
      <c r="L2632">
        <v>0</v>
      </c>
      <c r="M2632" t="s">
        <v>918</v>
      </c>
      <c r="N2632" t="s">
        <v>919</v>
      </c>
      <c r="O2632">
        <v>0</v>
      </c>
      <c r="P2632" t="s">
        <v>1730</v>
      </c>
      <c r="Q2632" t="s">
        <v>1731</v>
      </c>
      <c r="R2632" t="s">
        <v>29</v>
      </c>
      <c r="S2632" t="s">
        <v>30</v>
      </c>
      <c r="T2632" t="s">
        <v>922</v>
      </c>
      <c r="U2632" t="s">
        <v>923</v>
      </c>
      <c r="V2632" t="s">
        <v>33</v>
      </c>
    </row>
    <row r="2633" spans="1:22">
      <c r="A2633" s="4">
        <v>46037</v>
      </c>
      <c r="B2633" t="s">
        <v>2051</v>
      </c>
      <c r="C2633" t="s">
        <v>1840</v>
      </c>
      <c r="D2633">
        <v>2</v>
      </c>
      <c r="E2633">
        <v>32000</v>
      </c>
      <c r="F2633">
        <f>Table2[[#This Row],[Đơn Giá Chuẩn]]*Table2[[#This Row],[Tổng số lượng bán]]</f>
        <v>64000</v>
      </c>
      <c r="G2633">
        <v>0</v>
      </c>
      <c r="H2633">
        <f>Table2[[#This Row],[Doanh số bán]]-Table2[[#This Row],[Chiết khấu]]</f>
        <v>64000</v>
      </c>
      <c r="K2633" t="s">
        <v>24</v>
      </c>
      <c r="L2633">
        <v>0</v>
      </c>
      <c r="M2633" t="s">
        <v>918</v>
      </c>
      <c r="N2633" t="s">
        <v>919</v>
      </c>
      <c r="O2633">
        <v>0</v>
      </c>
      <c r="P2633" t="s">
        <v>1841</v>
      </c>
      <c r="Q2633" t="s">
        <v>1842</v>
      </c>
      <c r="R2633" t="s">
        <v>29</v>
      </c>
      <c r="S2633" t="s">
        <v>1738</v>
      </c>
      <c r="T2633" t="s">
        <v>922</v>
      </c>
      <c r="U2633" t="s">
        <v>923</v>
      </c>
      <c r="V2633" t="s">
        <v>33</v>
      </c>
    </row>
    <row r="2634" spans="1:22">
      <c r="A2634" s="4">
        <v>46037</v>
      </c>
      <c r="B2634" t="s">
        <v>2052</v>
      </c>
      <c r="C2634" t="s">
        <v>23</v>
      </c>
      <c r="D2634">
        <v>1</v>
      </c>
      <c r="E2634">
        <v>47000</v>
      </c>
      <c r="F2634">
        <f>Table2[[#This Row],[Đơn Giá Chuẩn]]*Table2[[#This Row],[Tổng số lượng bán]]</f>
        <v>47000</v>
      </c>
      <c r="G2634">
        <v>0</v>
      </c>
      <c r="H2634">
        <f>Table2[[#This Row],[Doanh số bán]]-Table2[[#This Row],[Chiết khấu]]</f>
        <v>47000</v>
      </c>
      <c r="K2634" t="s">
        <v>24</v>
      </c>
      <c r="L2634">
        <v>0</v>
      </c>
      <c r="M2634" t="s">
        <v>918</v>
      </c>
      <c r="N2634" t="s">
        <v>919</v>
      </c>
      <c r="O2634">
        <v>0</v>
      </c>
      <c r="P2634" t="s">
        <v>1852</v>
      </c>
      <c r="Q2634" t="s">
        <v>1853</v>
      </c>
      <c r="R2634" t="s">
        <v>29</v>
      </c>
      <c r="S2634" t="s">
        <v>59</v>
      </c>
      <c r="T2634" t="s">
        <v>922</v>
      </c>
      <c r="U2634" t="s">
        <v>923</v>
      </c>
      <c r="V2634" t="s">
        <v>33</v>
      </c>
    </row>
    <row r="2635" spans="1:22">
      <c r="A2635" s="4">
        <v>46037</v>
      </c>
      <c r="B2635" t="s">
        <v>2053</v>
      </c>
      <c r="C2635" t="s">
        <v>23</v>
      </c>
      <c r="D2635">
        <v>1</v>
      </c>
      <c r="E2635">
        <v>62000</v>
      </c>
      <c r="F2635">
        <f>Table2[[#This Row],[Đơn Giá Chuẩn]]*Table2[[#This Row],[Tổng số lượng bán]]</f>
        <v>62000</v>
      </c>
      <c r="G2635">
        <v>0</v>
      </c>
      <c r="H2635">
        <f>Table2[[#This Row],[Doanh số bán]]-Table2[[#This Row],[Chiết khấu]]</f>
        <v>62000</v>
      </c>
      <c r="K2635" t="s">
        <v>24</v>
      </c>
      <c r="L2635">
        <v>0</v>
      </c>
      <c r="M2635" t="s">
        <v>918</v>
      </c>
      <c r="N2635" t="s">
        <v>919</v>
      </c>
      <c r="O2635">
        <v>0</v>
      </c>
      <c r="P2635" t="s">
        <v>1810</v>
      </c>
      <c r="Q2635" t="s">
        <v>1811</v>
      </c>
      <c r="R2635" t="s">
        <v>29</v>
      </c>
      <c r="S2635" t="s">
        <v>56</v>
      </c>
      <c r="T2635" t="s">
        <v>922</v>
      </c>
      <c r="U2635" t="s">
        <v>923</v>
      </c>
      <c r="V2635" t="s">
        <v>33</v>
      </c>
    </row>
    <row r="2636" spans="1:22">
      <c r="A2636" s="4">
        <v>46037</v>
      </c>
      <c r="B2636" t="s">
        <v>2054</v>
      </c>
      <c r="C2636" t="s">
        <v>23</v>
      </c>
      <c r="D2636">
        <v>2</v>
      </c>
      <c r="E2636">
        <v>67000</v>
      </c>
      <c r="F2636">
        <f>Table2[[#This Row],[Đơn Giá Chuẩn]]*Table2[[#This Row],[Tổng số lượng bán]]</f>
        <v>134000</v>
      </c>
      <c r="G2636">
        <v>0</v>
      </c>
      <c r="H2636">
        <f>Table2[[#This Row],[Doanh số bán]]-Table2[[#This Row],[Chiết khấu]]</f>
        <v>134000</v>
      </c>
      <c r="K2636" t="s">
        <v>24</v>
      </c>
      <c r="L2636">
        <v>0</v>
      </c>
      <c r="M2636" t="s">
        <v>918</v>
      </c>
      <c r="N2636" t="s">
        <v>919</v>
      </c>
      <c r="O2636">
        <v>0</v>
      </c>
      <c r="P2636" t="s">
        <v>1752</v>
      </c>
      <c r="Q2636" t="s">
        <v>1753</v>
      </c>
      <c r="R2636" t="s">
        <v>29</v>
      </c>
      <c r="S2636" t="s">
        <v>91</v>
      </c>
      <c r="T2636" t="s">
        <v>922</v>
      </c>
      <c r="U2636" t="s">
        <v>923</v>
      </c>
      <c r="V2636" t="s">
        <v>33</v>
      </c>
    </row>
    <row r="2637" spans="1:22">
      <c r="A2637" s="4">
        <v>46037</v>
      </c>
      <c r="B2637" t="s">
        <v>2054</v>
      </c>
      <c r="C2637" t="s">
        <v>23</v>
      </c>
      <c r="D2637">
        <v>1</v>
      </c>
      <c r="E2637">
        <v>67000</v>
      </c>
      <c r="F2637">
        <f>Table2[[#This Row],[Đơn Giá Chuẩn]]*Table2[[#This Row],[Tổng số lượng bán]]</f>
        <v>67000</v>
      </c>
      <c r="G2637">
        <v>0</v>
      </c>
      <c r="H2637">
        <f>Table2[[#This Row],[Doanh số bán]]-Table2[[#This Row],[Chiết khấu]]</f>
        <v>67000</v>
      </c>
      <c r="K2637" t="s">
        <v>24</v>
      </c>
      <c r="L2637">
        <v>0</v>
      </c>
      <c r="M2637" t="s">
        <v>918</v>
      </c>
      <c r="N2637" t="s">
        <v>919</v>
      </c>
      <c r="O2637">
        <v>0</v>
      </c>
      <c r="P2637" t="s">
        <v>1847</v>
      </c>
      <c r="Q2637" t="s">
        <v>1848</v>
      </c>
      <c r="R2637" t="s">
        <v>29</v>
      </c>
      <c r="S2637" t="s">
        <v>91</v>
      </c>
      <c r="T2637" t="s">
        <v>922</v>
      </c>
      <c r="U2637" t="s">
        <v>923</v>
      </c>
      <c r="V2637" t="s">
        <v>33</v>
      </c>
    </row>
    <row r="2638" spans="1:22">
      <c r="A2638" s="4">
        <v>46037</v>
      </c>
      <c r="B2638" t="s">
        <v>2055</v>
      </c>
      <c r="C2638" t="s">
        <v>23</v>
      </c>
      <c r="D2638">
        <v>1</v>
      </c>
      <c r="E2638">
        <v>47000</v>
      </c>
      <c r="F2638">
        <f>Table2[[#This Row],[Đơn Giá Chuẩn]]*Table2[[#This Row],[Tổng số lượng bán]]</f>
        <v>47000</v>
      </c>
      <c r="G2638">
        <v>41667</v>
      </c>
      <c r="H2638">
        <f>Table2[[#This Row],[Doanh số bán]]-Table2[[#This Row],[Chiết khấu]]</f>
        <v>5333</v>
      </c>
      <c r="K2638" t="s">
        <v>24</v>
      </c>
      <c r="L2638">
        <v>0</v>
      </c>
      <c r="M2638" t="s">
        <v>918</v>
      </c>
      <c r="N2638" t="s">
        <v>919</v>
      </c>
      <c r="O2638">
        <v>0</v>
      </c>
      <c r="P2638" t="s">
        <v>1740</v>
      </c>
      <c r="Q2638" t="s">
        <v>1741</v>
      </c>
      <c r="R2638" t="s">
        <v>29</v>
      </c>
      <c r="S2638" t="s">
        <v>30</v>
      </c>
      <c r="T2638" t="s">
        <v>922</v>
      </c>
      <c r="U2638" t="s">
        <v>923</v>
      </c>
      <c r="V2638" t="s">
        <v>33</v>
      </c>
    </row>
    <row r="2639" spans="1:22">
      <c r="A2639" s="4">
        <v>46037</v>
      </c>
      <c r="B2639" t="s">
        <v>2056</v>
      </c>
      <c r="C2639" t="s">
        <v>23</v>
      </c>
      <c r="D2639">
        <v>1</v>
      </c>
      <c r="E2639">
        <v>67000</v>
      </c>
      <c r="F2639">
        <f>Table2[[#This Row],[Đơn Giá Chuẩn]]*Table2[[#This Row],[Tổng số lượng bán]]</f>
        <v>67000</v>
      </c>
      <c r="G2639">
        <v>60185</v>
      </c>
      <c r="H2639">
        <f>Table2[[#This Row],[Doanh số bán]]-Table2[[#This Row],[Chiết khấu]]</f>
        <v>6815</v>
      </c>
      <c r="K2639" t="s">
        <v>24</v>
      </c>
      <c r="L2639">
        <v>0</v>
      </c>
      <c r="M2639" t="s">
        <v>918</v>
      </c>
      <c r="N2639" t="s">
        <v>919</v>
      </c>
      <c r="O2639">
        <v>0</v>
      </c>
      <c r="P2639" t="s">
        <v>1749</v>
      </c>
      <c r="Q2639" t="s">
        <v>1750</v>
      </c>
      <c r="R2639" t="s">
        <v>29</v>
      </c>
      <c r="S2639" t="s">
        <v>56</v>
      </c>
      <c r="T2639" t="s">
        <v>922</v>
      </c>
      <c r="U2639" t="s">
        <v>923</v>
      </c>
      <c r="V2639" t="s">
        <v>33</v>
      </c>
    </row>
    <row r="2640" spans="1:22">
      <c r="A2640" s="4">
        <v>46037</v>
      </c>
      <c r="B2640" t="s">
        <v>2057</v>
      </c>
      <c r="C2640" t="s">
        <v>23</v>
      </c>
      <c r="D2640">
        <v>1</v>
      </c>
      <c r="E2640">
        <v>62000</v>
      </c>
      <c r="F2640">
        <f>Table2[[#This Row],[Đơn Giá Chuẩn]]*Table2[[#This Row],[Tổng số lượng bán]]</f>
        <v>62000</v>
      </c>
      <c r="G2640">
        <v>0</v>
      </c>
      <c r="H2640">
        <f>Table2[[#This Row],[Doanh số bán]]-Table2[[#This Row],[Chiết khấu]]</f>
        <v>62000</v>
      </c>
      <c r="K2640" t="s">
        <v>24</v>
      </c>
      <c r="L2640">
        <v>0</v>
      </c>
      <c r="M2640" t="s">
        <v>918</v>
      </c>
      <c r="N2640" t="s">
        <v>919</v>
      </c>
      <c r="O2640">
        <v>0</v>
      </c>
      <c r="P2640" t="s">
        <v>1815</v>
      </c>
      <c r="Q2640" t="s">
        <v>1816</v>
      </c>
      <c r="R2640" t="s">
        <v>29</v>
      </c>
      <c r="S2640" t="s">
        <v>30</v>
      </c>
      <c r="T2640" t="s">
        <v>922</v>
      </c>
      <c r="U2640" t="s">
        <v>923</v>
      </c>
      <c r="V2640" t="s">
        <v>33</v>
      </c>
    </row>
    <row r="2641" spans="1:22">
      <c r="A2641" s="4">
        <v>46028</v>
      </c>
      <c r="B2641" t="s">
        <v>2044</v>
      </c>
      <c r="C2641" t="s">
        <v>1862</v>
      </c>
      <c r="D2641">
        <v>1</v>
      </c>
      <c r="E2641">
        <v>153999.99919999999</v>
      </c>
      <c r="F2641">
        <f>Table2[[#This Row],[Đơn Giá Chuẩn]]*Table2[[#This Row],[Tổng số lượng bán]]</f>
        <v>153999.99919999999</v>
      </c>
      <c r="G2641">
        <v>0</v>
      </c>
      <c r="H2641">
        <f>Table2[[#This Row],[Doanh số bán]]-Table2[[#This Row],[Chiết khấu]]</f>
        <v>153999.99919999999</v>
      </c>
      <c r="K2641" t="s">
        <v>36</v>
      </c>
      <c r="M2641" t="s">
        <v>37</v>
      </c>
      <c r="N2641" t="s">
        <v>26</v>
      </c>
      <c r="O2641">
        <v>1</v>
      </c>
      <c r="P2641" t="s">
        <v>325</v>
      </c>
      <c r="Q2641" t="s">
        <v>326</v>
      </c>
      <c r="R2641" t="s">
        <v>41</v>
      </c>
      <c r="S2641" t="s">
        <v>42</v>
      </c>
      <c r="T2641" t="s">
        <v>2047</v>
      </c>
      <c r="U2641" t="s">
        <v>2048</v>
      </c>
      <c r="V2641" t="s">
        <v>2014</v>
      </c>
    </row>
    <row r="2642" spans="1:22">
      <c r="A2642" s="4">
        <v>46028</v>
      </c>
      <c r="B2642" t="s">
        <v>2044</v>
      </c>
      <c r="C2642" t="s">
        <v>1862</v>
      </c>
      <c r="D2642">
        <v>3</v>
      </c>
      <c r="E2642">
        <v>30350.000000000004</v>
      </c>
      <c r="F2642">
        <f>Table2[[#This Row],[Đơn Giá Chuẩn]]*Table2[[#This Row],[Tổng số lượng bán]]</f>
        <v>91050.000000000015</v>
      </c>
      <c r="G2642">
        <v>0</v>
      </c>
      <c r="H2642">
        <f>Table2[[#This Row],[Doanh số bán]]-Table2[[#This Row],[Chiết khấu]]</f>
        <v>91050.000000000015</v>
      </c>
      <c r="K2642" t="s">
        <v>36</v>
      </c>
      <c r="M2642" t="s">
        <v>37</v>
      </c>
      <c r="N2642" t="s">
        <v>26</v>
      </c>
      <c r="O2642">
        <v>3</v>
      </c>
      <c r="P2642" t="s">
        <v>2017</v>
      </c>
      <c r="Q2642" t="s">
        <v>2018</v>
      </c>
      <c r="R2642" t="s">
        <v>107</v>
      </c>
      <c r="S2642" t="s">
        <v>108</v>
      </c>
      <c r="T2642" t="s">
        <v>2047</v>
      </c>
      <c r="U2642" t="s">
        <v>2048</v>
      </c>
      <c r="V2642" t="s">
        <v>2014</v>
      </c>
    </row>
    <row r="2643" spans="1:22">
      <c r="A2643" s="4">
        <v>46037</v>
      </c>
      <c r="B2643" t="s">
        <v>2058</v>
      </c>
      <c r="C2643" t="s">
        <v>23</v>
      </c>
      <c r="D2643">
        <v>1</v>
      </c>
      <c r="E2643">
        <v>47000</v>
      </c>
      <c r="F2643">
        <f>Table2[[#This Row],[Đơn Giá Chuẩn]]*Table2[[#This Row],[Tổng số lượng bán]]</f>
        <v>47000</v>
      </c>
      <c r="G2643">
        <v>0</v>
      </c>
      <c r="H2643">
        <f>Table2[[#This Row],[Doanh số bán]]-Table2[[#This Row],[Chiết khấu]]</f>
        <v>47000</v>
      </c>
      <c r="K2643" t="s">
        <v>24</v>
      </c>
      <c r="L2643">
        <v>0</v>
      </c>
      <c r="M2643" t="s">
        <v>918</v>
      </c>
      <c r="N2643" t="s">
        <v>919</v>
      </c>
      <c r="O2643">
        <v>0</v>
      </c>
      <c r="P2643" t="s">
        <v>1852</v>
      </c>
      <c r="Q2643" t="s">
        <v>1853</v>
      </c>
      <c r="R2643" t="s">
        <v>29</v>
      </c>
      <c r="S2643" t="s">
        <v>59</v>
      </c>
      <c r="T2643" t="s">
        <v>922</v>
      </c>
      <c r="U2643" t="s">
        <v>923</v>
      </c>
      <c r="V2643" t="s">
        <v>33</v>
      </c>
    </row>
    <row r="2644" spans="1:22">
      <c r="A2644" s="4">
        <v>46037</v>
      </c>
      <c r="B2644" t="s">
        <v>2058</v>
      </c>
      <c r="C2644" t="s">
        <v>23</v>
      </c>
      <c r="D2644">
        <v>1</v>
      </c>
      <c r="E2644">
        <v>67000</v>
      </c>
      <c r="F2644">
        <f>Table2[[#This Row],[Đơn Giá Chuẩn]]*Table2[[#This Row],[Tổng số lượng bán]]</f>
        <v>67000</v>
      </c>
      <c r="G2644">
        <v>0</v>
      </c>
      <c r="H2644">
        <f>Table2[[#This Row],[Doanh số bán]]-Table2[[#This Row],[Chiết khấu]]</f>
        <v>67000</v>
      </c>
      <c r="K2644" t="s">
        <v>24</v>
      </c>
      <c r="L2644">
        <v>0</v>
      </c>
      <c r="M2644" t="s">
        <v>918</v>
      </c>
      <c r="N2644" t="s">
        <v>919</v>
      </c>
      <c r="O2644">
        <v>0</v>
      </c>
      <c r="P2644" t="s">
        <v>1763</v>
      </c>
      <c r="Q2644" t="s">
        <v>1764</v>
      </c>
      <c r="R2644" t="s">
        <v>29</v>
      </c>
      <c r="S2644" t="s">
        <v>30</v>
      </c>
      <c r="T2644" t="s">
        <v>922</v>
      </c>
      <c r="U2644" t="s">
        <v>923</v>
      </c>
      <c r="V2644" t="s">
        <v>33</v>
      </c>
    </row>
    <row r="2645" spans="1:22">
      <c r="A2645" s="4">
        <v>46037</v>
      </c>
      <c r="B2645" t="s">
        <v>2059</v>
      </c>
      <c r="C2645" t="s">
        <v>23</v>
      </c>
      <c r="D2645">
        <v>1</v>
      </c>
      <c r="E2645">
        <v>67000</v>
      </c>
      <c r="F2645">
        <f>Table2[[#This Row],[Đơn Giá Chuẩn]]*Table2[[#This Row],[Tổng số lượng bán]]</f>
        <v>67000</v>
      </c>
      <c r="G2645">
        <v>0</v>
      </c>
      <c r="H2645">
        <f>Table2[[#This Row],[Doanh số bán]]-Table2[[#This Row],[Chiết khấu]]</f>
        <v>67000</v>
      </c>
      <c r="K2645" t="s">
        <v>24</v>
      </c>
      <c r="L2645">
        <v>0</v>
      </c>
      <c r="M2645" t="s">
        <v>918</v>
      </c>
      <c r="N2645" t="s">
        <v>919</v>
      </c>
      <c r="O2645">
        <v>0</v>
      </c>
      <c r="P2645" t="s">
        <v>1760</v>
      </c>
      <c r="Q2645" t="s">
        <v>1761</v>
      </c>
      <c r="R2645" t="s">
        <v>29</v>
      </c>
      <c r="S2645" t="s">
        <v>91</v>
      </c>
      <c r="T2645" t="s">
        <v>922</v>
      </c>
      <c r="U2645" t="s">
        <v>923</v>
      </c>
      <c r="V2645" t="s">
        <v>33</v>
      </c>
    </row>
    <row r="2646" spans="1:22">
      <c r="A2646" s="4">
        <v>46037</v>
      </c>
      <c r="B2646" t="s">
        <v>2060</v>
      </c>
      <c r="C2646" t="s">
        <v>1840</v>
      </c>
      <c r="D2646">
        <v>1</v>
      </c>
      <c r="E2646">
        <v>32000</v>
      </c>
      <c r="F2646">
        <f>Table2[[#This Row],[Đơn Giá Chuẩn]]*Table2[[#This Row],[Tổng số lượng bán]]</f>
        <v>32000</v>
      </c>
      <c r="G2646">
        <v>0</v>
      </c>
      <c r="H2646">
        <f>Table2[[#This Row],[Doanh số bán]]-Table2[[#This Row],[Chiết khấu]]</f>
        <v>32000</v>
      </c>
      <c r="K2646" t="s">
        <v>24</v>
      </c>
      <c r="L2646">
        <v>0</v>
      </c>
      <c r="M2646" t="s">
        <v>918</v>
      </c>
      <c r="N2646" t="s">
        <v>919</v>
      </c>
      <c r="O2646">
        <v>0</v>
      </c>
      <c r="P2646" t="s">
        <v>1841</v>
      </c>
      <c r="Q2646" t="s">
        <v>1842</v>
      </c>
      <c r="R2646" t="s">
        <v>29</v>
      </c>
      <c r="S2646" t="s">
        <v>1738</v>
      </c>
      <c r="T2646" t="s">
        <v>922</v>
      </c>
      <c r="U2646" t="s">
        <v>923</v>
      </c>
      <c r="V2646" t="s">
        <v>33</v>
      </c>
    </row>
    <row r="2647" spans="1:22">
      <c r="A2647" s="4">
        <v>46037</v>
      </c>
      <c r="B2647" t="s">
        <v>2061</v>
      </c>
      <c r="C2647" t="s">
        <v>23</v>
      </c>
      <c r="D2647">
        <v>1</v>
      </c>
      <c r="E2647">
        <v>67000</v>
      </c>
      <c r="F2647">
        <f>Table2[[#This Row],[Đơn Giá Chuẩn]]*Table2[[#This Row],[Tổng số lượng bán]]</f>
        <v>67000</v>
      </c>
      <c r="G2647">
        <v>0</v>
      </c>
      <c r="H2647">
        <f>Table2[[#This Row],[Doanh số bán]]-Table2[[#This Row],[Chiết khấu]]</f>
        <v>67000</v>
      </c>
      <c r="K2647" t="s">
        <v>24</v>
      </c>
      <c r="L2647">
        <v>0</v>
      </c>
      <c r="M2647" t="s">
        <v>918</v>
      </c>
      <c r="N2647" t="s">
        <v>919</v>
      </c>
      <c r="O2647">
        <v>0</v>
      </c>
      <c r="P2647" t="s">
        <v>1743</v>
      </c>
      <c r="Q2647" t="s">
        <v>1744</v>
      </c>
      <c r="R2647" t="s">
        <v>29</v>
      </c>
      <c r="S2647" t="s">
        <v>30</v>
      </c>
      <c r="T2647" t="s">
        <v>922</v>
      </c>
      <c r="U2647" t="s">
        <v>923</v>
      </c>
      <c r="V2647" t="s">
        <v>33</v>
      </c>
    </row>
    <row r="2648" spans="1:22">
      <c r="A2648" s="4">
        <v>46028</v>
      </c>
      <c r="B2648" t="s">
        <v>2044</v>
      </c>
      <c r="C2648" t="s">
        <v>1862</v>
      </c>
      <c r="D2648">
        <v>2</v>
      </c>
      <c r="E2648">
        <v>98000.001199999999</v>
      </c>
      <c r="F2648">
        <f>Table2[[#This Row],[Đơn Giá Chuẩn]]*Table2[[#This Row],[Tổng số lượng bán]]</f>
        <v>196000.0024</v>
      </c>
      <c r="G2648">
        <v>0</v>
      </c>
      <c r="H2648">
        <f>Table2[[#This Row],[Doanh số bán]]-Table2[[#This Row],[Chiết khấu]]</f>
        <v>196000.0024</v>
      </c>
      <c r="K2648" t="s">
        <v>36</v>
      </c>
      <c r="M2648" t="s">
        <v>37</v>
      </c>
      <c r="N2648" t="s">
        <v>26</v>
      </c>
      <c r="O2648">
        <v>2</v>
      </c>
      <c r="P2648" t="s">
        <v>1500</v>
      </c>
      <c r="Q2648" t="s">
        <v>1501</v>
      </c>
      <c r="R2648" t="s">
        <v>41</v>
      </c>
      <c r="S2648" t="s">
        <v>42</v>
      </c>
      <c r="T2648" t="s">
        <v>2047</v>
      </c>
      <c r="U2648" t="s">
        <v>2048</v>
      </c>
      <c r="V2648" t="s">
        <v>2014</v>
      </c>
    </row>
    <row r="2649" spans="1:22">
      <c r="A2649" s="4">
        <v>46028</v>
      </c>
      <c r="B2649" t="s">
        <v>2044</v>
      </c>
      <c r="C2649" t="s">
        <v>1862</v>
      </c>
      <c r="D2649">
        <v>2</v>
      </c>
      <c r="E2649">
        <v>94000.005200000014</v>
      </c>
      <c r="F2649">
        <f>Table2[[#This Row],[Đơn Giá Chuẩn]]*Table2[[#This Row],[Tổng số lượng bán]]</f>
        <v>188000.01040000003</v>
      </c>
      <c r="G2649">
        <v>0</v>
      </c>
      <c r="H2649">
        <f>Table2[[#This Row],[Doanh số bán]]-Table2[[#This Row],[Chiết khấu]]</f>
        <v>188000.01040000003</v>
      </c>
      <c r="K2649" t="s">
        <v>36</v>
      </c>
      <c r="M2649" t="s">
        <v>37</v>
      </c>
      <c r="N2649" t="s">
        <v>26</v>
      </c>
      <c r="O2649">
        <v>2</v>
      </c>
      <c r="P2649" t="s">
        <v>1575</v>
      </c>
      <c r="Q2649" t="s">
        <v>1576</v>
      </c>
      <c r="R2649" t="s">
        <v>41</v>
      </c>
      <c r="S2649" t="s">
        <v>42</v>
      </c>
      <c r="T2649" t="s">
        <v>2047</v>
      </c>
      <c r="U2649" t="s">
        <v>2048</v>
      </c>
      <c r="V2649" t="s">
        <v>2014</v>
      </c>
    </row>
    <row r="2650" spans="1:22">
      <c r="A2650" s="4">
        <v>46028</v>
      </c>
      <c r="B2650" t="s">
        <v>2044</v>
      </c>
      <c r="C2650" t="s">
        <v>1862</v>
      </c>
      <c r="D2650">
        <v>9</v>
      </c>
      <c r="E2650">
        <v>91599.996800000008</v>
      </c>
      <c r="F2650">
        <f>Table2[[#This Row],[Đơn Giá Chuẩn]]*Table2[[#This Row],[Tổng số lượng bán]]</f>
        <v>824399.97120000003</v>
      </c>
      <c r="G2650">
        <v>0</v>
      </c>
      <c r="H2650">
        <f>Table2[[#This Row],[Doanh số bán]]-Table2[[#This Row],[Chiết khấu]]</f>
        <v>824399.97120000003</v>
      </c>
      <c r="K2650" t="s">
        <v>36</v>
      </c>
      <c r="M2650" t="s">
        <v>37</v>
      </c>
      <c r="N2650" t="s">
        <v>26</v>
      </c>
      <c r="O2650">
        <v>9</v>
      </c>
      <c r="P2650" t="s">
        <v>1494</v>
      </c>
      <c r="Q2650" t="s">
        <v>1495</v>
      </c>
      <c r="R2650" t="s">
        <v>41</v>
      </c>
      <c r="S2650" t="s">
        <v>42</v>
      </c>
      <c r="T2650" t="s">
        <v>2047</v>
      </c>
      <c r="U2650" t="s">
        <v>2048</v>
      </c>
      <c r="V2650" t="s">
        <v>2014</v>
      </c>
    </row>
    <row r="2651" spans="1:22">
      <c r="A2651" s="4">
        <v>46038</v>
      </c>
      <c r="B2651" t="s">
        <v>2062</v>
      </c>
      <c r="C2651" t="s">
        <v>23</v>
      </c>
      <c r="D2651">
        <v>1</v>
      </c>
      <c r="E2651">
        <v>51000</v>
      </c>
      <c r="F2651">
        <f>Table2[[#This Row],[Đơn Giá Chuẩn]]*Table2[[#This Row],[Tổng số lượng bán]]</f>
        <v>51000</v>
      </c>
      <c r="G2651">
        <v>0</v>
      </c>
      <c r="H2651">
        <f>Table2[[#This Row],[Doanh số bán]]-Table2[[#This Row],[Chiết khấu]]</f>
        <v>51000</v>
      </c>
      <c r="K2651" t="s">
        <v>24</v>
      </c>
      <c r="L2651">
        <v>0</v>
      </c>
      <c r="M2651" t="s">
        <v>918</v>
      </c>
      <c r="N2651" t="s">
        <v>919</v>
      </c>
      <c r="O2651">
        <v>0</v>
      </c>
      <c r="P2651" t="s">
        <v>1733</v>
      </c>
      <c r="Q2651" t="s">
        <v>1734</v>
      </c>
      <c r="R2651" t="s">
        <v>29</v>
      </c>
      <c r="S2651" t="s">
        <v>30</v>
      </c>
      <c r="T2651" t="s">
        <v>922</v>
      </c>
      <c r="U2651" t="s">
        <v>923</v>
      </c>
      <c r="V2651" t="s">
        <v>33</v>
      </c>
    </row>
    <row r="2652" spans="1:22">
      <c r="A2652" s="4">
        <v>46038</v>
      </c>
      <c r="B2652" t="s">
        <v>2062</v>
      </c>
      <c r="C2652" t="s">
        <v>23</v>
      </c>
      <c r="D2652">
        <v>1</v>
      </c>
      <c r="E2652">
        <v>47000</v>
      </c>
      <c r="F2652">
        <f>Table2[[#This Row],[Đơn Giá Chuẩn]]*Table2[[#This Row],[Tổng số lượng bán]]</f>
        <v>47000</v>
      </c>
      <c r="G2652">
        <v>0</v>
      </c>
      <c r="H2652">
        <f>Table2[[#This Row],[Doanh số bán]]-Table2[[#This Row],[Chiết khấu]]</f>
        <v>47000</v>
      </c>
      <c r="K2652" t="s">
        <v>24</v>
      </c>
      <c r="L2652">
        <v>0</v>
      </c>
      <c r="M2652" t="s">
        <v>918</v>
      </c>
      <c r="N2652" t="s">
        <v>919</v>
      </c>
      <c r="O2652">
        <v>0</v>
      </c>
      <c r="P2652" t="s">
        <v>1740</v>
      </c>
      <c r="Q2652" t="s">
        <v>1741</v>
      </c>
      <c r="R2652" t="s">
        <v>29</v>
      </c>
      <c r="S2652" t="s">
        <v>30</v>
      </c>
      <c r="T2652" t="s">
        <v>922</v>
      </c>
      <c r="U2652" t="s">
        <v>923</v>
      </c>
      <c r="V2652" t="s">
        <v>33</v>
      </c>
    </row>
    <row r="2653" spans="1:22">
      <c r="A2653" s="4">
        <v>46038</v>
      </c>
      <c r="B2653" t="s">
        <v>2062</v>
      </c>
      <c r="C2653" t="s">
        <v>23</v>
      </c>
      <c r="D2653">
        <v>2</v>
      </c>
      <c r="E2653">
        <v>42000</v>
      </c>
      <c r="F2653">
        <f>Table2[[#This Row],[Đơn Giá Chuẩn]]*Table2[[#This Row],[Tổng số lượng bán]]</f>
        <v>84000</v>
      </c>
      <c r="G2653">
        <v>0</v>
      </c>
      <c r="H2653">
        <f>Table2[[#This Row],[Doanh số bán]]-Table2[[#This Row],[Chiết khấu]]</f>
        <v>84000</v>
      </c>
      <c r="K2653" t="s">
        <v>24</v>
      </c>
      <c r="L2653">
        <v>0</v>
      </c>
      <c r="M2653" t="s">
        <v>918</v>
      </c>
      <c r="N2653" t="s">
        <v>919</v>
      </c>
      <c r="O2653">
        <v>0</v>
      </c>
      <c r="P2653" t="s">
        <v>1771</v>
      </c>
      <c r="Q2653" t="s">
        <v>1772</v>
      </c>
      <c r="R2653" t="s">
        <v>29</v>
      </c>
      <c r="S2653" t="s">
        <v>30</v>
      </c>
      <c r="T2653" t="s">
        <v>922</v>
      </c>
      <c r="U2653" t="s">
        <v>923</v>
      </c>
      <c r="V2653" t="s">
        <v>33</v>
      </c>
    </row>
    <row r="2654" spans="1:22">
      <c r="A2654" s="4">
        <v>46038</v>
      </c>
      <c r="B2654" t="s">
        <v>2062</v>
      </c>
      <c r="C2654" t="s">
        <v>23</v>
      </c>
      <c r="D2654">
        <v>1</v>
      </c>
      <c r="E2654">
        <v>42000</v>
      </c>
      <c r="F2654">
        <f>Table2[[#This Row],[Đơn Giá Chuẩn]]*Table2[[#This Row],[Tổng số lượng bán]]</f>
        <v>42000</v>
      </c>
      <c r="G2654">
        <v>0</v>
      </c>
      <c r="H2654">
        <f>Table2[[#This Row],[Doanh số bán]]-Table2[[#This Row],[Chiết khấu]]</f>
        <v>42000</v>
      </c>
      <c r="K2654" t="s">
        <v>24</v>
      </c>
      <c r="L2654">
        <v>0</v>
      </c>
      <c r="M2654" t="s">
        <v>918</v>
      </c>
      <c r="N2654" t="s">
        <v>919</v>
      </c>
      <c r="O2654">
        <v>0</v>
      </c>
      <c r="P2654" t="s">
        <v>1875</v>
      </c>
      <c r="Q2654" t="s">
        <v>1876</v>
      </c>
      <c r="R2654" t="s">
        <v>29</v>
      </c>
      <c r="S2654" t="s">
        <v>56</v>
      </c>
      <c r="T2654" t="s">
        <v>922</v>
      </c>
      <c r="U2654" t="s">
        <v>923</v>
      </c>
      <c r="V2654" t="s">
        <v>33</v>
      </c>
    </row>
    <row r="2655" spans="1:22">
      <c r="A2655" s="4">
        <v>46038</v>
      </c>
      <c r="B2655" t="s">
        <v>2063</v>
      </c>
      <c r="C2655" t="s">
        <v>23</v>
      </c>
      <c r="D2655">
        <v>1</v>
      </c>
      <c r="E2655">
        <v>42000</v>
      </c>
      <c r="F2655">
        <f>Table2[[#This Row],[Đơn Giá Chuẩn]]*Table2[[#This Row],[Tổng số lượng bán]]</f>
        <v>42000</v>
      </c>
      <c r="G2655">
        <v>0</v>
      </c>
      <c r="H2655">
        <f>Table2[[#This Row],[Doanh số bán]]-Table2[[#This Row],[Chiết khấu]]</f>
        <v>42000</v>
      </c>
      <c r="K2655" t="s">
        <v>24</v>
      </c>
      <c r="L2655">
        <v>0</v>
      </c>
      <c r="M2655" t="s">
        <v>918</v>
      </c>
      <c r="N2655" t="s">
        <v>919</v>
      </c>
      <c r="O2655">
        <v>0</v>
      </c>
      <c r="P2655" t="s">
        <v>1771</v>
      </c>
      <c r="Q2655" t="s">
        <v>1772</v>
      </c>
      <c r="R2655" t="s">
        <v>29</v>
      </c>
      <c r="S2655" t="s">
        <v>30</v>
      </c>
      <c r="T2655" t="s">
        <v>922</v>
      </c>
      <c r="U2655" t="s">
        <v>923</v>
      </c>
      <c r="V2655" t="s">
        <v>33</v>
      </c>
    </row>
    <row r="2656" spans="1:22">
      <c r="A2656" s="4">
        <v>46038</v>
      </c>
      <c r="B2656" t="s">
        <v>2064</v>
      </c>
      <c r="C2656" t="s">
        <v>23</v>
      </c>
      <c r="D2656">
        <v>1</v>
      </c>
      <c r="E2656">
        <v>47000</v>
      </c>
      <c r="F2656">
        <f>Table2[[#This Row],[Đơn Giá Chuẩn]]*Table2[[#This Row],[Tổng số lượng bán]]</f>
        <v>47000</v>
      </c>
      <c r="G2656">
        <v>0</v>
      </c>
      <c r="H2656">
        <f>Table2[[#This Row],[Doanh số bán]]-Table2[[#This Row],[Chiết khấu]]</f>
        <v>47000</v>
      </c>
      <c r="K2656" t="s">
        <v>24</v>
      </c>
      <c r="L2656">
        <v>0</v>
      </c>
      <c r="M2656" t="s">
        <v>918</v>
      </c>
      <c r="N2656" t="s">
        <v>919</v>
      </c>
      <c r="O2656">
        <v>0</v>
      </c>
      <c r="P2656" t="s">
        <v>1740</v>
      </c>
      <c r="Q2656" t="s">
        <v>1741</v>
      </c>
      <c r="R2656" t="s">
        <v>29</v>
      </c>
      <c r="S2656" t="s">
        <v>30</v>
      </c>
      <c r="T2656" t="s">
        <v>922</v>
      </c>
      <c r="U2656" t="s">
        <v>923</v>
      </c>
      <c r="V2656" t="s">
        <v>33</v>
      </c>
    </row>
    <row r="2657" spans="1:22">
      <c r="A2657" s="4">
        <v>46038</v>
      </c>
      <c r="B2657" t="s">
        <v>2065</v>
      </c>
      <c r="C2657" t="s">
        <v>1840</v>
      </c>
      <c r="D2657">
        <v>2</v>
      </c>
      <c r="E2657">
        <v>32000</v>
      </c>
      <c r="F2657">
        <f>Table2[[#This Row],[Đơn Giá Chuẩn]]*Table2[[#This Row],[Tổng số lượng bán]]</f>
        <v>64000</v>
      </c>
      <c r="G2657">
        <v>0</v>
      </c>
      <c r="H2657">
        <f>Table2[[#This Row],[Doanh số bán]]-Table2[[#This Row],[Chiết khấu]]</f>
        <v>64000</v>
      </c>
      <c r="K2657" t="s">
        <v>24</v>
      </c>
      <c r="L2657">
        <v>0</v>
      </c>
      <c r="M2657" t="s">
        <v>918</v>
      </c>
      <c r="N2657" t="s">
        <v>919</v>
      </c>
      <c r="O2657">
        <v>0</v>
      </c>
      <c r="P2657" t="s">
        <v>1841</v>
      </c>
      <c r="Q2657" t="s">
        <v>1842</v>
      </c>
      <c r="R2657" t="s">
        <v>29</v>
      </c>
      <c r="S2657" t="s">
        <v>1738</v>
      </c>
      <c r="T2657" t="s">
        <v>922</v>
      </c>
      <c r="U2657" t="s">
        <v>923</v>
      </c>
      <c r="V2657" t="s">
        <v>33</v>
      </c>
    </row>
    <row r="2658" spans="1:22">
      <c r="A2658" s="4">
        <v>46038</v>
      </c>
      <c r="B2658" t="s">
        <v>2066</v>
      </c>
      <c r="C2658" t="s">
        <v>1840</v>
      </c>
      <c r="D2658">
        <v>1</v>
      </c>
      <c r="E2658">
        <v>32000</v>
      </c>
      <c r="F2658">
        <f>Table2[[#This Row],[Đơn Giá Chuẩn]]*Table2[[#This Row],[Tổng số lượng bán]]</f>
        <v>32000</v>
      </c>
      <c r="G2658">
        <v>0</v>
      </c>
      <c r="H2658">
        <f>Table2[[#This Row],[Doanh số bán]]-Table2[[#This Row],[Chiết khấu]]</f>
        <v>32000</v>
      </c>
      <c r="K2658" t="s">
        <v>24</v>
      </c>
      <c r="L2658">
        <v>0</v>
      </c>
      <c r="M2658" t="s">
        <v>918</v>
      </c>
      <c r="N2658" t="s">
        <v>919</v>
      </c>
      <c r="O2658">
        <v>0</v>
      </c>
      <c r="P2658" t="s">
        <v>1841</v>
      </c>
      <c r="Q2658" t="s">
        <v>1842</v>
      </c>
      <c r="R2658" t="s">
        <v>29</v>
      </c>
      <c r="S2658" t="s">
        <v>1738</v>
      </c>
      <c r="T2658" t="s">
        <v>922</v>
      </c>
      <c r="U2658" t="s">
        <v>923</v>
      </c>
      <c r="V2658" t="s">
        <v>33</v>
      </c>
    </row>
    <row r="2659" spans="1:22">
      <c r="A2659" s="4">
        <v>46038</v>
      </c>
      <c r="B2659" t="s">
        <v>2067</v>
      </c>
      <c r="C2659" t="s">
        <v>23</v>
      </c>
      <c r="D2659">
        <v>1</v>
      </c>
      <c r="E2659">
        <v>52000</v>
      </c>
      <c r="F2659">
        <f>Table2[[#This Row],[Đơn Giá Chuẩn]]*Table2[[#This Row],[Tổng số lượng bán]]</f>
        <v>52000</v>
      </c>
      <c r="G2659">
        <v>0</v>
      </c>
      <c r="H2659">
        <f>Table2[[#This Row],[Doanh số bán]]-Table2[[#This Row],[Chiết khấu]]</f>
        <v>52000</v>
      </c>
      <c r="K2659" t="s">
        <v>24</v>
      </c>
      <c r="L2659">
        <v>0</v>
      </c>
      <c r="M2659" t="s">
        <v>918</v>
      </c>
      <c r="N2659" t="s">
        <v>919</v>
      </c>
      <c r="O2659">
        <v>0</v>
      </c>
      <c r="P2659" t="s">
        <v>1775</v>
      </c>
      <c r="Q2659" t="s">
        <v>1776</v>
      </c>
      <c r="R2659" t="s">
        <v>29</v>
      </c>
      <c r="S2659" t="s">
        <v>56</v>
      </c>
      <c r="T2659" t="s">
        <v>922</v>
      </c>
      <c r="U2659" t="s">
        <v>923</v>
      </c>
      <c r="V2659" t="s">
        <v>33</v>
      </c>
    </row>
    <row r="2660" spans="1:22">
      <c r="A2660" s="4">
        <v>46038</v>
      </c>
      <c r="B2660" t="s">
        <v>2068</v>
      </c>
      <c r="C2660" t="s">
        <v>23</v>
      </c>
      <c r="D2660">
        <v>1</v>
      </c>
      <c r="E2660">
        <v>52000</v>
      </c>
      <c r="F2660">
        <f>Table2[[#This Row],[Đơn Giá Chuẩn]]*Table2[[#This Row],[Tổng số lượng bán]]</f>
        <v>52000</v>
      </c>
      <c r="G2660">
        <v>0</v>
      </c>
      <c r="H2660">
        <f>Table2[[#This Row],[Doanh số bán]]-Table2[[#This Row],[Chiết khấu]]</f>
        <v>52000</v>
      </c>
      <c r="K2660" t="s">
        <v>24</v>
      </c>
      <c r="L2660">
        <v>0</v>
      </c>
      <c r="M2660" t="s">
        <v>918</v>
      </c>
      <c r="N2660" t="s">
        <v>919</v>
      </c>
      <c r="O2660">
        <v>0</v>
      </c>
      <c r="P2660" t="s">
        <v>1788</v>
      </c>
      <c r="Q2660" t="s">
        <v>1789</v>
      </c>
      <c r="R2660" t="s">
        <v>29</v>
      </c>
      <c r="S2660" t="s">
        <v>59</v>
      </c>
      <c r="T2660" t="s">
        <v>922</v>
      </c>
      <c r="U2660" t="s">
        <v>923</v>
      </c>
      <c r="V2660" t="s">
        <v>33</v>
      </c>
    </row>
    <row r="2661" spans="1:22">
      <c r="A2661" s="4">
        <v>46038</v>
      </c>
      <c r="B2661" t="s">
        <v>2069</v>
      </c>
      <c r="C2661" t="s">
        <v>1735</v>
      </c>
      <c r="D2661">
        <v>1</v>
      </c>
      <c r="E2661">
        <v>32000</v>
      </c>
      <c r="F2661">
        <f>Table2[[#This Row],[Đơn Giá Chuẩn]]*Table2[[#This Row],[Tổng số lượng bán]]</f>
        <v>32000</v>
      </c>
      <c r="G2661">
        <v>0</v>
      </c>
      <c r="H2661">
        <f>Table2[[#This Row],[Doanh số bán]]-Table2[[#This Row],[Chiết khấu]]</f>
        <v>32000</v>
      </c>
      <c r="K2661" t="s">
        <v>24</v>
      </c>
      <c r="L2661">
        <v>0</v>
      </c>
      <c r="M2661" t="s">
        <v>918</v>
      </c>
      <c r="N2661" t="s">
        <v>919</v>
      </c>
      <c r="O2661">
        <v>0</v>
      </c>
      <c r="P2661" t="s">
        <v>1736</v>
      </c>
      <c r="Q2661" t="s">
        <v>1737</v>
      </c>
      <c r="R2661" t="s">
        <v>29</v>
      </c>
      <c r="S2661" t="s">
        <v>1738</v>
      </c>
      <c r="T2661" t="s">
        <v>922</v>
      </c>
      <c r="U2661" t="s">
        <v>923</v>
      </c>
      <c r="V2661" t="s">
        <v>33</v>
      </c>
    </row>
    <row r="2662" spans="1:22">
      <c r="A2662" s="4">
        <v>46038</v>
      </c>
      <c r="B2662" t="s">
        <v>2070</v>
      </c>
      <c r="C2662" t="s">
        <v>23</v>
      </c>
      <c r="D2662">
        <v>1</v>
      </c>
      <c r="E2662">
        <v>47000</v>
      </c>
      <c r="F2662">
        <f>Table2[[#This Row],[Đơn Giá Chuẩn]]*Table2[[#This Row],[Tổng số lượng bán]]</f>
        <v>47000</v>
      </c>
      <c r="G2662">
        <v>0</v>
      </c>
      <c r="H2662">
        <f>Table2[[#This Row],[Doanh số bán]]-Table2[[#This Row],[Chiết khấu]]</f>
        <v>47000</v>
      </c>
      <c r="K2662" t="s">
        <v>24</v>
      </c>
      <c r="L2662">
        <v>0</v>
      </c>
      <c r="M2662" t="s">
        <v>918</v>
      </c>
      <c r="N2662" t="s">
        <v>919</v>
      </c>
      <c r="O2662">
        <v>0</v>
      </c>
      <c r="P2662" t="s">
        <v>1852</v>
      </c>
      <c r="Q2662" t="s">
        <v>1853</v>
      </c>
      <c r="R2662" t="s">
        <v>29</v>
      </c>
      <c r="S2662" t="s">
        <v>59</v>
      </c>
      <c r="T2662" t="s">
        <v>922</v>
      </c>
      <c r="U2662" t="s">
        <v>923</v>
      </c>
      <c r="V2662" t="s">
        <v>33</v>
      </c>
    </row>
    <row r="2663" spans="1:22">
      <c r="A2663" s="4">
        <v>46038</v>
      </c>
      <c r="B2663" t="s">
        <v>2071</v>
      </c>
      <c r="C2663" t="s">
        <v>23</v>
      </c>
      <c r="D2663">
        <v>1</v>
      </c>
      <c r="E2663">
        <v>67000</v>
      </c>
      <c r="F2663">
        <f>Table2[[#This Row],[Đơn Giá Chuẩn]]*Table2[[#This Row],[Tổng số lượng bán]]</f>
        <v>67000</v>
      </c>
      <c r="G2663">
        <v>0</v>
      </c>
      <c r="H2663">
        <f>Table2[[#This Row],[Doanh số bán]]-Table2[[#This Row],[Chiết khấu]]</f>
        <v>67000</v>
      </c>
      <c r="K2663" t="s">
        <v>24</v>
      </c>
      <c r="L2663">
        <v>0</v>
      </c>
      <c r="M2663" t="s">
        <v>918</v>
      </c>
      <c r="N2663" t="s">
        <v>919</v>
      </c>
      <c r="O2663">
        <v>0</v>
      </c>
      <c r="P2663" t="s">
        <v>1743</v>
      </c>
      <c r="Q2663" t="s">
        <v>1744</v>
      </c>
      <c r="R2663" t="s">
        <v>29</v>
      </c>
      <c r="S2663" t="s">
        <v>30</v>
      </c>
      <c r="T2663" t="s">
        <v>922</v>
      </c>
      <c r="U2663" t="s">
        <v>923</v>
      </c>
      <c r="V2663" t="s">
        <v>33</v>
      </c>
    </row>
    <row r="2664" spans="1:22">
      <c r="A2664" s="4">
        <v>46038</v>
      </c>
      <c r="B2664" t="s">
        <v>2072</v>
      </c>
      <c r="C2664" t="s">
        <v>23</v>
      </c>
      <c r="D2664">
        <v>1</v>
      </c>
      <c r="E2664">
        <v>52000</v>
      </c>
      <c r="F2664">
        <f>Table2[[#This Row],[Đơn Giá Chuẩn]]*Table2[[#This Row],[Tổng số lượng bán]]</f>
        <v>52000</v>
      </c>
      <c r="G2664">
        <v>0</v>
      </c>
      <c r="H2664">
        <f>Table2[[#This Row],[Doanh số bán]]-Table2[[#This Row],[Chiết khấu]]</f>
        <v>52000</v>
      </c>
      <c r="K2664" t="s">
        <v>24</v>
      </c>
      <c r="L2664">
        <v>0</v>
      </c>
      <c r="M2664" t="s">
        <v>918</v>
      </c>
      <c r="N2664" t="s">
        <v>919</v>
      </c>
      <c r="O2664">
        <v>0</v>
      </c>
      <c r="P2664" t="s">
        <v>1783</v>
      </c>
      <c r="Q2664" t="s">
        <v>1784</v>
      </c>
      <c r="R2664" t="s">
        <v>29</v>
      </c>
      <c r="S2664" t="s">
        <v>59</v>
      </c>
      <c r="T2664" t="s">
        <v>922</v>
      </c>
      <c r="U2664" t="s">
        <v>923</v>
      </c>
      <c r="V2664" t="s">
        <v>33</v>
      </c>
    </row>
    <row r="2665" spans="1:22">
      <c r="A2665" s="4">
        <v>46038</v>
      </c>
      <c r="B2665" t="s">
        <v>2073</v>
      </c>
      <c r="C2665" t="s">
        <v>23</v>
      </c>
      <c r="D2665">
        <v>1</v>
      </c>
      <c r="E2665">
        <v>67000</v>
      </c>
      <c r="F2665">
        <f>Table2[[#This Row],[Đơn Giá Chuẩn]]*Table2[[#This Row],[Tổng số lượng bán]]</f>
        <v>67000</v>
      </c>
      <c r="G2665">
        <v>60185</v>
      </c>
      <c r="H2665">
        <f>Table2[[#This Row],[Doanh số bán]]-Table2[[#This Row],[Chiết khấu]]</f>
        <v>6815</v>
      </c>
      <c r="K2665" t="s">
        <v>24</v>
      </c>
      <c r="L2665">
        <v>0</v>
      </c>
      <c r="M2665" t="s">
        <v>918</v>
      </c>
      <c r="N2665" t="s">
        <v>919</v>
      </c>
      <c r="O2665">
        <v>0</v>
      </c>
      <c r="P2665" t="s">
        <v>1749</v>
      </c>
      <c r="Q2665" t="s">
        <v>1750</v>
      </c>
      <c r="R2665" t="s">
        <v>29</v>
      </c>
      <c r="S2665" t="s">
        <v>56</v>
      </c>
      <c r="T2665" t="s">
        <v>922</v>
      </c>
      <c r="U2665" t="s">
        <v>923</v>
      </c>
      <c r="V2665" t="s">
        <v>33</v>
      </c>
    </row>
    <row r="2666" spans="1:22">
      <c r="A2666" s="4">
        <v>46038</v>
      </c>
      <c r="B2666" t="s">
        <v>2074</v>
      </c>
      <c r="C2666" t="s">
        <v>23</v>
      </c>
      <c r="D2666">
        <v>1</v>
      </c>
      <c r="E2666">
        <v>67000</v>
      </c>
      <c r="F2666">
        <f>Table2[[#This Row],[Đơn Giá Chuẩn]]*Table2[[#This Row],[Tổng số lượng bán]]</f>
        <v>67000</v>
      </c>
      <c r="G2666">
        <v>0</v>
      </c>
      <c r="H2666">
        <f>Table2[[#This Row],[Doanh số bán]]-Table2[[#This Row],[Chiết khấu]]</f>
        <v>67000</v>
      </c>
      <c r="K2666" t="s">
        <v>24</v>
      </c>
      <c r="L2666">
        <v>0</v>
      </c>
      <c r="M2666" t="s">
        <v>918</v>
      </c>
      <c r="N2666" t="s">
        <v>919</v>
      </c>
      <c r="O2666">
        <v>0</v>
      </c>
      <c r="P2666" t="s">
        <v>1752</v>
      </c>
      <c r="Q2666" t="s">
        <v>1753</v>
      </c>
      <c r="R2666" t="s">
        <v>29</v>
      </c>
      <c r="S2666" t="s">
        <v>91</v>
      </c>
      <c r="T2666" t="s">
        <v>922</v>
      </c>
      <c r="U2666" t="s">
        <v>923</v>
      </c>
      <c r="V2666" t="s">
        <v>33</v>
      </c>
    </row>
    <row r="2667" spans="1:22">
      <c r="A2667" s="4">
        <v>46038</v>
      </c>
      <c r="B2667" t="s">
        <v>2075</v>
      </c>
      <c r="C2667" t="s">
        <v>2076</v>
      </c>
      <c r="D2667">
        <v>1</v>
      </c>
      <c r="E2667">
        <v>42000</v>
      </c>
      <c r="F2667">
        <f>Table2[[#This Row],[Đơn Giá Chuẩn]]*Table2[[#This Row],[Tổng số lượng bán]]</f>
        <v>42000</v>
      </c>
      <c r="G2667">
        <v>0</v>
      </c>
      <c r="H2667">
        <f>Table2[[#This Row],[Doanh số bán]]-Table2[[#This Row],[Chiết khấu]]</f>
        <v>42000</v>
      </c>
      <c r="K2667" t="s">
        <v>24</v>
      </c>
      <c r="L2667">
        <v>0</v>
      </c>
      <c r="M2667" t="s">
        <v>918</v>
      </c>
      <c r="N2667" t="s">
        <v>919</v>
      </c>
      <c r="O2667">
        <v>0</v>
      </c>
      <c r="P2667" t="s">
        <v>2077</v>
      </c>
      <c r="Q2667" t="s">
        <v>2078</v>
      </c>
      <c r="R2667" t="s">
        <v>29</v>
      </c>
      <c r="S2667" t="s">
        <v>56</v>
      </c>
      <c r="T2667" t="s">
        <v>922</v>
      </c>
      <c r="U2667" t="s">
        <v>923</v>
      </c>
      <c r="V2667" t="s">
        <v>33</v>
      </c>
    </row>
    <row r="2668" spans="1:22">
      <c r="A2668" s="4">
        <v>46028</v>
      </c>
      <c r="B2668" t="s">
        <v>2044</v>
      </c>
      <c r="C2668" t="s">
        <v>1862</v>
      </c>
      <c r="D2668">
        <v>13</v>
      </c>
      <c r="E2668">
        <v>52400.003600000004</v>
      </c>
      <c r="F2668">
        <f>Table2[[#This Row],[Đơn Giá Chuẩn]]*Table2[[#This Row],[Tổng số lượng bán]]</f>
        <v>681200.04680000001</v>
      </c>
      <c r="G2668">
        <v>0</v>
      </c>
      <c r="H2668">
        <f>Table2[[#This Row],[Doanh số bán]]-Table2[[#This Row],[Chiết khấu]]</f>
        <v>681200.04680000001</v>
      </c>
      <c r="K2668" t="s">
        <v>36</v>
      </c>
      <c r="M2668" t="s">
        <v>37</v>
      </c>
      <c r="N2668" t="s">
        <v>26</v>
      </c>
      <c r="O2668">
        <v>13</v>
      </c>
      <c r="P2668" t="s">
        <v>2079</v>
      </c>
      <c r="Q2668" t="s">
        <v>2080</v>
      </c>
      <c r="R2668" t="s">
        <v>107</v>
      </c>
      <c r="S2668" t="s">
        <v>108</v>
      </c>
      <c r="T2668" t="s">
        <v>2047</v>
      </c>
      <c r="U2668" t="s">
        <v>2048</v>
      </c>
      <c r="V2668" t="s">
        <v>2014</v>
      </c>
    </row>
    <row r="2669" spans="1:22">
      <c r="A2669" s="4">
        <v>46028</v>
      </c>
      <c r="B2669" t="s">
        <v>2044</v>
      </c>
      <c r="C2669" t="s">
        <v>1862</v>
      </c>
      <c r="D2669">
        <v>11</v>
      </c>
      <c r="E2669">
        <v>56399.999600000003</v>
      </c>
      <c r="F2669">
        <f>Table2[[#This Row],[Đơn Giá Chuẩn]]*Table2[[#This Row],[Tổng số lượng bán]]</f>
        <v>620399.99560000002</v>
      </c>
      <c r="G2669">
        <v>0</v>
      </c>
      <c r="H2669">
        <f>Table2[[#This Row],[Doanh số bán]]-Table2[[#This Row],[Chiết khấu]]</f>
        <v>620399.99560000002</v>
      </c>
      <c r="K2669" t="s">
        <v>36</v>
      </c>
      <c r="M2669" t="s">
        <v>37</v>
      </c>
      <c r="N2669" t="s">
        <v>26</v>
      </c>
      <c r="O2669">
        <v>11</v>
      </c>
      <c r="P2669" t="s">
        <v>1420</v>
      </c>
      <c r="Q2669" t="s">
        <v>1421</v>
      </c>
      <c r="R2669" t="s">
        <v>107</v>
      </c>
      <c r="S2669" t="s">
        <v>108</v>
      </c>
      <c r="T2669" t="s">
        <v>2047</v>
      </c>
      <c r="U2669" t="s">
        <v>2048</v>
      </c>
      <c r="V2669" t="s">
        <v>2014</v>
      </c>
    </row>
    <row r="2670" spans="1:22">
      <c r="A2670" s="4">
        <v>46038</v>
      </c>
      <c r="B2670" t="s">
        <v>2081</v>
      </c>
      <c r="C2670" t="s">
        <v>23</v>
      </c>
      <c r="D2670">
        <v>1</v>
      </c>
      <c r="E2670">
        <v>67000</v>
      </c>
      <c r="F2670">
        <f>Table2[[#This Row],[Đơn Giá Chuẩn]]*Table2[[#This Row],[Tổng số lượng bán]]</f>
        <v>67000</v>
      </c>
      <c r="G2670">
        <v>0</v>
      </c>
      <c r="H2670">
        <f>Table2[[#This Row],[Doanh số bán]]-Table2[[#This Row],[Chiết khấu]]</f>
        <v>67000</v>
      </c>
      <c r="K2670" t="s">
        <v>24</v>
      </c>
      <c r="L2670">
        <v>0</v>
      </c>
      <c r="M2670" t="s">
        <v>918</v>
      </c>
      <c r="N2670" t="s">
        <v>919</v>
      </c>
      <c r="O2670">
        <v>0</v>
      </c>
      <c r="P2670" t="s">
        <v>1767</v>
      </c>
      <c r="Q2670" t="s">
        <v>1768</v>
      </c>
      <c r="R2670" t="s">
        <v>29</v>
      </c>
      <c r="S2670" t="s">
        <v>91</v>
      </c>
      <c r="T2670" t="s">
        <v>922</v>
      </c>
      <c r="U2670" t="s">
        <v>923</v>
      </c>
      <c r="V2670" t="s">
        <v>33</v>
      </c>
    </row>
    <row r="2671" spans="1:22">
      <c r="A2671" s="4">
        <v>46038</v>
      </c>
      <c r="B2671" t="s">
        <v>2082</v>
      </c>
      <c r="C2671" t="s">
        <v>23</v>
      </c>
      <c r="D2671">
        <v>1</v>
      </c>
      <c r="E2671">
        <v>42000</v>
      </c>
      <c r="F2671">
        <f>Table2[[#This Row],[Đơn Giá Chuẩn]]*Table2[[#This Row],[Tổng số lượng bán]]</f>
        <v>42000</v>
      </c>
      <c r="G2671">
        <v>0</v>
      </c>
      <c r="H2671">
        <f>Table2[[#This Row],[Doanh số bán]]-Table2[[#This Row],[Chiết khấu]]</f>
        <v>42000</v>
      </c>
      <c r="K2671" t="s">
        <v>24</v>
      </c>
      <c r="L2671">
        <v>0</v>
      </c>
      <c r="M2671" t="s">
        <v>918</v>
      </c>
      <c r="N2671" t="s">
        <v>919</v>
      </c>
      <c r="O2671">
        <v>0</v>
      </c>
      <c r="P2671" t="s">
        <v>1771</v>
      </c>
      <c r="Q2671" t="s">
        <v>1772</v>
      </c>
      <c r="R2671" t="s">
        <v>29</v>
      </c>
      <c r="S2671" t="s">
        <v>30</v>
      </c>
      <c r="T2671" t="s">
        <v>922</v>
      </c>
      <c r="U2671" t="s">
        <v>923</v>
      </c>
      <c r="V2671" t="s">
        <v>33</v>
      </c>
    </row>
    <row r="2672" spans="1:22">
      <c r="A2672" s="4">
        <v>46028</v>
      </c>
      <c r="B2672" t="s">
        <v>2083</v>
      </c>
      <c r="C2672" t="s">
        <v>1862</v>
      </c>
      <c r="D2672">
        <v>1</v>
      </c>
      <c r="E2672">
        <v>177999.99679999999</v>
      </c>
      <c r="F2672">
        <f>Table2[[#This Row],[Đơn Giá Chuẩn]]*Table2[[#This Row],[Tổng số lượng bán]]</f>
        <v>177999.99679999999</v>
      </c>
      <c r="G2672">
        <v>0</v>
      </c>
      <c r="H2672">
        <f>Table2[[#This Row],[Doanh số bán]]-Table2[[#This Row],[Chiết khấu]]</f>
        <v>177999.99679999999</v>
      </c>
      <c r="K2672" t="s">
        <v>36</v>
      </c>
      <c r="M2672" t="s">
        <v>37</v>
      </c>
      <c r="N2672" t="s">
        <v>919</v>
      </c>
      <c r="O2672">
        <v>1</v>
      </c>
      <c r="P2672" t="s">
        <v>2084</v>
      </c>
      <c r="Q2672" t="s">
        <v>2085</v>
      </c>
      <c r="R2672" t="s">
        <v>41</v>
      </c>
      <c r="S2672" t="s">
        <v>42</v>
      </c>
      <c r="T2672" t="s">
        <v>2086</v>
      </c>
      <c r="U2672" t="s">
        <v>2087</v>
      </c>
      <c r="V2672" t="s">
        <v>2014</v>
      </c>
    </row>
    <row r="2673" spans="1:22">
      <c r="A2673" s="4">
        <v>46038</v>
      </c>
      <c r="B2673" t="s">
        <v>2088</v>
      </c>
      <c r="C2673" t="s">
        <v>23</v>
      </c>
      <c r="D2673">
        <v>1</v>
      </c>
      <c r="E2673">
        <v>52000</v>
      </c>
      <c r="F2673">
        <f>Table2[[#This Row],[Đơn Giá Chuẩn]]*Table2[[#This Row],[Tổng số lượng bán]]</f>
        <v>52000</v>
      </c>
      <c r="G2673">
        <v>0</v>
      </c>
      <c r="H2673">
        <f>Table2[[#This Row],[Doanh số bán]]-Table2[[#This Row],[Chiết khấu]]</f>
        <v>52000</v>
      </c>
      <c r="K2673" t="s">
        <v>24</v>
      </c>
      <c r="L2673">
        <v>0</v>
      </c>
      <c r="M2673" t="s">
        <v>918</v>
      </c>
      <c r="N2673" t="s">
        <v>919</v>
      </c>
      <c r="O2673">
        <v>0</v>
      </c>
      <c r="P2673" t="s">
        <v>1788</v>
      </c>
      <c r="Q2673" t="s">
        <v>1789</v>
      </c>
      <c r="R2673" t="s">
        <v>29</v>
      </c>
      <c r="S2673" t="s">
        <v>59</v>
      </c>
      <c r="T2673" t="s">
        <v>922</v>
      </c>
      <c r="U2673" t="s">
        <v>923</v>
      </c>
      <c r="V2673" t="s">
        <v>33</v>
      </c>
    </row>
    <row r="2674" spans="1:22">
      <c r="A2674" s="4">
        <v>46038</v>
      </c>
      <c r="B2674" t="s">
        <v>2089</v>
      </c>
      <c r="C2674" t="s">
        <v>23</v>
      </c>
      <c r="D2674">
        <v>1</v>
      </c>
      <c r="E2674">
        <v>52000</v>
      </c>
      <c r="F2674">
        <f>Table2[[#This Row],[Đơn Giá Chuẩn]]*Table2[[#This Row],[Tổng số lượng bán]]</f>
        <v>52000</v>
      </c>
      <c r="G2674">
        <v>0</v>
      </c>
      <c r="H2674">
        <f>Table2[[#This Row],[Doanh số bán]]-Table2[[#This Row],[Chiết khấu]]</f>
        <v>52000</v>
      </c>
      <c r="K2674" t="s">
        <v>24</v>
      </c>
      <c r="L2674">
        <v>0</v>
      </c>
      <c r="M2674" t="s">
        <v>918</v>
      </c>
      <c r="N2674" t="s">
        <v>919</v>
      </c>
      <c r="O2674">
        <v>0</v>
      </c>
      <c r="P2674" t="s">
        <v>1790</v>
      </c>
      <c r="Q2674" t="s">
        <v>1791</v>
      </c>
      <c r="R2674" t="s">
        <v>29</v>
      </c>
      <c r="S2674" t="s">
        <v>59</v>
      </c>
      <c r="T2674" t="s">
        <v>922</v>
      </c>
      <c r="U2674" t="s">
        <v>923</v>
      </c>
      <c r="V2674" t="s">
        <v>33</v>
      </c>
    </row>
    <row r="2675" spans="1:22">
      <c r="A2675" s="4">
        <v>46038</v>
      </c>
      <c r="B2675" t="s">
        <v>2090</v>
      </c>
      <c r="C2675" t="s">
        <v>23</v>
      </c>
      <c r="D2675">
        <v>1</v>
      </c>
      <c r="E2675">
        <v>67000</v>
      </c>
      <c r="F2675">
        <f>Table2[[#This Row],[Đơn Giá Chuẩn]]*Table2[[#This Row],[Tổng số lượng bán]]</f>
        <v>67000</v>
      </c>
      <c r="G2675">
        <v>0</v>
      </c>
      <c r="H2675">
        <f>Table2[[#This Row],[Doanh số bán]]-Table2[[#This Row],[Chiết khấu]]</f>
        <v>67000</v>
      </c>
      <c r="K2675" t="s">
        <v>24</v>
      </c>
      <c r="L2675">
        <v>0</v>
      </c>
      <c r="M2675" t="s">
        <v>918</v>
      </c>
      <c r="N2675" t="s">
        <v>919</v>
      </c>
      <c r="O2675">
        <v>0</v>
      </c>
      <c r="P2675" t="s">
        <v>1763</v>
      </c>
      <c r="Q2675" t="s">
        <v>1764</v>
      </c>
      <c r="R2675" t="s">
        <v>29</v>
      </c>
      <c r="S2675" t="s">
        <v>30</v>
      </c>
      <c r="T2675" t="s">
        <v>922</v>
      </c>
      <c r="U2675" t="s">
        <v>923</v>
      </c>
      <c r="V2675" t="s">
        <v>33</v>
      </c>
    </row>
    <row r="2676" spans="1:22">
      <c r="A2676" s="4">
        <v>46038</v>
      </c>
      <c r="B2676" t="s">
        <v>2091</v>
      </c>
      <c r="C2676" t="s">
        <v>23</v>
      </c>
      <c r="D2676">
        <v>2</v>
      </c>
      <c r="E2676">
        <v>47000</v>
      </c>
      <c r="F2676">
        <f>Table2[[#This Row],[Đơn Giá Chuẩn]]*Table2[[#This Row],[Tổng số lượng bán]]</f>
        <v>94000</v>
      </c>
      <c r="G2676">
        <v>0</v>
      </c>
      <c r="H2676">
        <f>Table2[[#This Row],[Doanh số bán]]-Table2[[#This Row],[Chiết khấu]]</f>
        <v>94000</v>
      </c>
      <c r="K2676" t="s">
        <v>24</v>
      </c>
      <c r="L2676">
        <v>0</v>
      </c>
      <c r="M2676" t="s">
        <v>918</v>
      </c>
      <c r="N2676" t="s">
        <v>919</v>
      </c>
      <c r="O2676">
        <v>0</v>
      </c>
      <c r="P2676" t="s">
        <v>1740</v>
      </c>
      <c r="Q2676" t="s">
        <v>1741</v>
      </c>
      <c r="R2676" t="s">
        <v>29</v>
      </c>
      <c r="S2676" t="s">
        <v>30</v>
      </c>
      <c r="T2676" t="s">
        <v>922</v>
      </c>
      <c r="U2676" t="s">
        <v>923</v>
      </c>
      <c r="V2676" t="s">
        <v>33</v>
      </c>
    </row>
    <row r="2677" spans="1:22">
      <c r="A2677" s="4">
        <v>46038</v>
      </c>
      <c r="B2677" t="s">
        <v>2092</v>
      </c>
      <c r="C2677" t="s">
        <v>23</v>
      </c>
      <c r="D2677">
        <v>1</v>
      </c>
      <c r="E2677">
        <v>67000</v>
      </c>
      <c r="F2677">
        <f>Table2[[#This Row],[Đơn Giá Chuẩn]]*Table2[[#This Row],[Tổng số lượng bán]]</f>
        <v>67000</v>
      </c>
      <c r="G2677">
        <v>0</v>
      </c>
      <c r="H2677">
        <f>Table2[[#This Row],[Doanh số bán]]-Table2[[#This Row],[Chiết khấu]]</f>
        <v>67000</v>
      </c>
      <c r="K2677" t="s">
        <v>24</v>
      </c>
      <c r="L2677">
        <v>0</v>
      </c>
      <c r="M2677" t="s">
        <v>918</v>
      </c>
      <c r="N2677" t="s">
        <v>919</v>
      </c>
      <c r="O2677">
        <v>0</v>
      </c>
      <c r="P2677" t="s">
        <v>1760</v>
      </c>
      <c r="Q2677" t="s">
        <v>1761</v>
      </c>
      <c r="R2677" t="s">
        <v>29</v>
      </c>
      <c r="S2677" t="s">
        <v>91</v>
      </c>
      <c r="T2677" t="s">
        <v>922</v>
      </c>
      <c r="U2677" t="s">
        <v>923</v>
      </c>
      <c r="V2677" t="s">
        <v>33</v>
      </c>
    </row>
    <row r="2678" spans="1:22">
      <c r="A2678" s="4">
        <v>46038</v>
      </c>
      <c r="B2678" t="s">
        <v>2093</v>
      </c>
      <c r="C2678" t="s">
        <v>23</v>
      </c>
      <c r="D2678">
        <v>1</v>
      </c>
      <c r="E2678">
        <v>67000</v>
      </c>
      <c r="F2678">
        <f>Table2[[#This Row],[Đơn Giá Chuẩn]]*Table2[[#This Row],[Tổng số lượng bán]]</f>
        <v>67000</v>
      </c>
      <c r="G2678">
        <v>0</v>
      </c>
      <c r="H2678">
        <f>Table2[[#This Row],[Doanh số bán]]-Table2[[#This Row],[Chiết khấu]]</f>
        <v>67000</v>
      </c>
      <c r="K2678" t="s">
        <v>24</v>
      </c>
      <c r="L2678">
        <v>0</v>
      </c>
      <c r="M2678" t="s">
        <v>918</v>
      </c>
      <c r="N2678" t="s">
        <v>919</v>
      </c>
      <c r="O2678">
        <v>0</v>
      </c>
      <c r="P2678" t="s">
        <v>1946</v>
      </c>
      <c r="Q2678" t="s">
        <v>1947</v>
      </c>
      <c r="R2678" t="s">
        <v>29</v>
      </c>
      <c r="S2678" t="s">
        <v>91</v>
      </c>
      <c r="T2678" t="s">
        <v>922</v>
      </c>
      <c r="U2678" t="s">
        <v>923</v>
      </c>
      <c r="V2678" t="s">
        <v>33</v>
      </c>
    </row>
    <row r="2679" spans="1:22">
      <c r="A2679" s="4">
        <v>46039</v>
      </c>
      <c r="B2679" t="s">
        <v>2094</v>
      </c>
      <c r="C2679" t="s">
        <v>23</v>
      </c>
      <c r="D2679">
        <v>1</v>
      </c>
      <c r="E2679">
        <v>67000</v>
      </c>
      <c r="F2679">
        <f>Table2[[#This Row],[Đơn Giá Chuẩn]]*Table2[[#This Row],[Tổng số lượng bán]]</f>
        <v>67000</v>
      </c>
      <c r="G2679">
        <v>0</v>
      </c>
      <c r="H2679">
        <f>Table2[[#This Row],[Doanh số bán]]-Table2[[#This Row],[Chiết khấu]]</f>
        <v>67000</v>
      </c>
      <c r="K2679" t="s">
        <v>24</v>
      </c>
      <c r="L2679">
        <v>0</v>
      </c>
      <c r="M2679" t="s">
        <v>918</v>
      </c>
      <c r="N2679" t="s">
        <v>919</v>
      </c>
      <c r="O2679">
        <v>0</v>
      </c>
      <c r="P2679" t="s">
        <v>1749</v>
      </c>
      <c r="Q2679" t="s">
        <v>1750</v>
      </c>
      <c r="R2679" t="s">
        <v>29</v>
      </c>
      <c r="S2679" t="s">
        <v>56</v>
      </c>
      <c r="T2679" t="s">
        <v>922</v>
      </c>
      <c r="U2679" t="s">
        <v>923</v>
      </c>
      <c r="V2679" t="s">
        <v>33</v>
      </c>
    </row>
    <row r="2680" spans="1:22">
      <c r="A2680" s="4">
        <v>46039</v>
      </c>
      <c r="B2680" t="s">
        <v>2095</v>
      </c>
      <c r="C2680" t="s">
        <v>23</v>
      </c>
      <c r="D2680">
        <v>1</v>
      </c>
      <c r="E2680">
        <v>67000</v>
      </c>
      <c r="F2680">
        <f>Table2[[#This Row],[Đơn Giá Chuẩn]]*Table2[[#This Row],[Tổng số lượng bán]]</f>
        <v>67000</v>
      </c>
      <c r="G2680">
        <v>0</v>
      </c>
      <c r="H2680">
        <f>Table2[[#This Row],[Doanh số bán]]-Table2[[#This Row],[Chiết khấu]]</f>
        <v>67000</v>
      </c>
      <c r="K2680" t="s">
        <v>24</v>
      </c>
      <c r="L2680">
        <v>0</v>
      </c>
      <c r="M2680" t="s">
        <v>918</v>
      </c>
      <c r="N2680" t="s">
        <v>919</v>
      </c>
      <c r="O2680">
        <v>0</v>
      </c>
      <c r="P2680" t="s">
        <v>1756</v>
      </c>
      <c r="Q2680" t="s">
        <v>1757</v>
      </c>
      <c r="R2680" t="s">
        <v>29</v>
      </c>
      <c r="S2680" t="s">
        <v>30</v>
      </c>
      <c r="T2680" t="s">
        <v>922</v>
      </c>
      <c r="U2680" t="s">
        <v>923</v>
      </c>
      <c r="V2680" t="s">
        <v>33</v>
      </c>
    </row>
    <row r="2681" spans="1:22">
      <c r="A2681" s="4">
        <v>46039</v>
      </c>
      <c r="B2681" t="s">
        <v>2096</v>
      </c>
      <c r="C2681" t="s">
        <v>23</v>
      </c>
      <c r="D2681">
        <v>1</v>
      </c>
      <c r="E2681">
        <v>51000</v>
      </c>
      <c r="F2681">
        <f>Table2[[#This Row],[Đơn Giá Chuẩn]]*Table2[[#This Row],[Tổng số lượng bán]]</f>
        <v>51000</v>
      </c>
      <c r="G2681">
        <v>0</v>
      </c>
      <c r="H2681">
        <f>Table2[[#This Row],[Doanh số bán]]-Table2[[#This Row],[Chiết khấu]]</f>
        <v>51000</v>
      </c>
      <c r="K2681" t="s">
        <v>24</v>
      </c>
      <c r="L2681">
        <v>0</v>
      </c>
      <c r="M2681" t="s">
        <v>918</v>
      </c>
      <c r="N2681" t="s">
        <v>919</v>
      </c>
      <c r="O2681">
        <v>0</v>
      </c>
      <c r="P2681" t="s">
        <v>1733</v>
      </c>
      <c r="Q2681" t="s">
        <v>1734</v>
      </c>
      <c r="R2681" t="s">
        <v>29</v>
      </c>
      <c r="S2681" t="s">
        <v>30</v>
      </c>
      <c r="T2681" t="s">
        <v>922</v>
      </c>
      <c r="U2681" t="s">
        <v>923</v>
      </c>
      <c r="V2681" t="s">
        <v>33</v>
      </c>
    </row>
    <row r="2682" spans="1:22">
      <c r="A2682" s="4">
        <v>46039</v>
      </c>
      <c r="B2682" t="s">
        <v>2097</v>
      </c>
      <c r="C2682" t="s">
        <v>23</v>
      </c>
      <c r="D2682">
        <v>1</v>
      </c>
      <c r="E2682">
        <v>42000</v>
      </c>
      <c r="F2682">
        <f>Table2[[#This Row],[Đơn Giá Chuẩn]]*Table2[[#This Row],[Tổng số lượng bán]]</f>
        <v>42000</v>
      </c>
      <c r="G2682">
        <v>0</v>
      </c>
      <c r="H2682">
        <f>Table2[[#This Row],[Doanh số bán]]-Table2[[#This Row],[Chiết khấu]]</f>
        <v>42000</v>
      </c>
      <c r="K2682" t="s">
        <v>24</v>
      </c>
      <c r="L2682">
        <v>0</v>
      </c>
      <c r="M2682" t="s">
        <v>918</v>
      </c>
      <c r="N2682" t="s">
        <v>919</v>
      </c>
      <c r="O2682">
        <v>0</v>
      </c>
      <c r="P2682" t="s">
        <v>1771</v>
      </c>
      <c r="Q2682" t="s">
        <v>1772</v>
      </c>
      <c r="R2682" t="s">
        <v>29</v>
      </c>
      <c r="S2682" t="s">
        <v>30</v>
      </c>
      <c r="T2682" t="s">
        <v>922</v>
      </c>
      <c r="U2682" t="s">
        <v>923</v>
      </c>
      <c r="V2682" t="s">
        <v>33</v>
      </c>
    </row>
    <row r="2683" spans="1:22">
      <c r="A2683" s="4">
        <v>46039</v>
      </c>
      <c r="B2683" t="s">
        <v>2098</v>
      </c>
      <c r="C2683" t="s">
        <v>23</v>
      </c>
      <c r="D2683">
        <v>1</v>
      </c>
      <c r="E2683">
        <v>42000</v>
      </c>
      <c r="F2683">
        <f>Table2[[#This Row],[Đơn Giá Chuẩn]]*Table2[[#This Row],[Tổng số lượng bán]]</f>
        <v>42000</v>
      </c>
      <c r="G2683">
        <v>0</v>
      </c>
      <c r="H2683">
        <f>Table2[[#This Row],[Doanh số bán]]-Table2[[#This Row],[Chiết khấu]]</f>
        <v>42000</v>
      </c>
      <c r="K2683" t="s">
        <v>24</v>
      </c>
      <c r="L2683">
        <v>0</v>
      </c>
      <c r="M2683" t="s">
        <v>918</v>
      </c>
      <c r="N2683" t="s">
        <v>919</v>
      </c>
      <c r="O2683">
        <v>0</v>
      </c>
      <c r="P2683" t="s">
        <v>1771</v>
      </c>
      <c r="Q2683" t="s">
        <v>1772</v>
      </c>
      <c r="R2683" t="s">
        <v>29</v>
      </c>
      <c r="S2683" t="s">
        <v>30</v>
      </c>
      <c r="T2683" t="s">
        <v>922</v>
      </c>
      <c r="U2683" t="s">
        <v>923</v>
      </c>
      <c r="V2683" t="s">
        <v>33</v>
      </c>
    </row>
    <row r="2684" spans="1:22">
      <c r="A2684" s="4">
        <v>46039</v>
      </c>
      <c r="B2684" t="s">
        <v>2098</v>
      </c>
      <c r="C2684" t="s">
        <v>23</v>
      </c>
      <c r="D2684">
        <v>5</v>
      </c>
      <c r="E2684">
        <v>52000</v>
      </c>
      <c r="F2684">
        <f>Table2[[#This Row],[Đơn Giá Chuẩn]]*Table2[[#This Row],[Tổng số lượng bán]]</f>
        <v>260000</v>
      </c>
      <c r="G2684">
        <v>0</v>
      </c>
      <c r="H2684">
        <f>Table2[[#This Row],[Doanh số bán]]-Table2[[#This Row],[Chiết khấu]]</f>
        <v>260000</v>
      </c>
      <c r="K2684" t="s">
        <v>24</v>
      </c>
      <c r="L2684">
        <v>0</v>
      </c>
      <c r="M2684" t="s">
        <v>918</v>
      </c>
      <c r="N2684" t="s">
        <v>919</v>
      </c>
      <c r="O2684">
        <v>0</v>
      </c>
      <c r="P2684" t="s">
        <v>1730</v>
      </c>
      <c r="Q2684" t="s">
        <v>1731</v>
      </c>
      <c r="R2684" t="s">
        <v>29</v>
      </c>
      <c r="S2684" t="s">
        <v>30</v>
      </c>
      <c r="T2684" t="s">
        <v>922</v>
      </c>
      <c r="U2684" t="s">
        <v>923</v>
      </c>
      <c r="V2684" t="s">
        <v>33</v>
      </c>
    </row>
    <row r="2685" spans="1:22">
      <c r="A2685" s="4">
        <v>46039</v>
      </c>
      <c r="B2685" t="s">
        <v>2099</v>
      </c>
      <c r="C2685" t="s">
        <v>23</v>
      </c>
      <c r="D2685">
        <v>1</v>
      </c>
      <c r="E2685">
        <v>67000</v>
      </c>
      <c r="F2685">
        <f>Table2[[#This Row],[Đơn Giá Chuẩn]]*Table2[[#This Row],[Tổng số lượng bán]]</f>
        <v>67000</v>
      </c>
      <c r="G2685">
        <v>0</v>
      </c>
      <c r="H2685">
        <f>Table2[[#This Row],[Doanh số bán]]-Table2[[#This Row],[Chiết khấu]]</f>
        <v>67000</v>
      </c>
      <c r="K2685" t="s">
        <v>24</v>
      </c>
      <c r="L2685">
        <v>0</v>
      </c>
      <c r="M2685" t="s">
        <v>918</v>
      </c>
      <c r="N2685" t="s">
        <v>919</v>
      </c>
      <c r="O2685">
        <v>0</v>
      </c>
      <c r="P2685" t="s">
        <v>1749</v>
      </c>
      <c r="Q2685" t="s">
        <v>1750</v>
      </c>
      <c r="R2685" t="s">
        <v>29</v>
      </c>
      <c r="S2685" t="s">
        <v>56</v>
      </c>
      <c r="T2685" t="s">
        <v>922</v>
      </c>
      <c r="U2685" t="s">
        <v>923</v>
      </c>
      <c r="V2685" t="s">
        <v>33</v>
      </c>
    </row>
    <row r="2686" spans="1:22">
      <c r="A2686" s="4">
        <v>46028</v>
      </c>
      <c r="B2686" t="s">
        <v>2083</v>
      </c>
      <c r="C2686" t="s">
        <v>1862</v>
      </c>
      <c r="D2686">
        <v>2</v>
      </c>
      <c r="E2686">
        <v>41200.004000000008</v>
      </c>
      <c r="F2686">
        <f>Table2[[#This Row],[Đơn Giá Chuẩn]]*Table2[[#This Row],[Tổng số lượng bán]]</f>
        <v>82400.008000000016</v>
      </c>
      <c r="G2686">
        <v>0</v>
      </c>
      <c r="H2686">
        <f>Table2[[#This Row],[Doanh số bán]]-Table2[[#This Row],[Chiết khấu]]</f>
        <v>82400.008000000016</v>
      </c>
      <c r="K2686" t="s">
        <v>36</v>
      </c>
      <c r="M2686" t="s">
        <v>37</v>
      </c>
      <c r="N2686" t="s">
        <v>919</v>
      </c>
      <c r="O2686">
        <v>2</v>
      </c>
      <c r="P2686" t="s">
        <v>1416</v>
      </c>
      <c r="Q2686" t="s">
        <v>1417</v>
      </c>
      <c r="R2686" t="s">
        <v>107</v>
      </c>
      <c r="S2686" t="s">
        <v>108</v>
      </c>
      <c r="T2686" t="s">
        <v>2086</v>
      </c>
      <c r="U2686" t="s">
        <v>2087</v>
      </c>
      <c r="V2686" t="s">
        <v>2014</v>
      </c>
    </row>
    <row r="2687" spans="1:22">
      <c r="A2687" s="4">
        <v>46039</v>
      </c>
      <c r="B2687" t="s">
        <v>2100</v>
      </c>
      <c r="C2687" t="s">
        <v>23</v>
      </c>
      <c r="D2687">
        <v>1</v>
      </c>
      <c r="E2687">
        <v>67000</v>
      </c>
      <c r="F2687">
        <f>Table2[[#This Row],[Đơn Giá Chuẩn]]*Table2[[#This Row],[Tổng số lượng bán]]</f>
        <v>67000</v>
      </c>
      <c r="G2687">
        <v>0</v>
      </c>
      <c r="H2687">
        <f>Table2[[#This Row],[Doanh số bán]]-Table2[[#This Row],[Chiết khấu]]</f>
        <v>67000</v>
      </c>
      <c r="K2687" t="s">
        <v>24</v>
      </c>
      <c r="L2687">
        <v>0</v>
      </c>
      <c r="M2687" t="s">
        <v>918</v>
      </c>
      <c r="N2687" t="s">
        <v>919</v>
      </c>
      <c r="O2687">
        <v>0</v>
      </c>
      <c r="P2687" t="s">
        <v>1756</v>
      </c>
      <c r="Q2687" t="s">
        <v>1757</v>
      </c>
      <c r="R2687" t="s">
        <v>29</v>
      </c>
      <c r="S2687" t="s">
        <v>30</v>
      </c>
      <c r="T2687" t="s">
        <v>922</v>
      </c>
      <c r="U2687" t="s">
        <v>923</v>
      </c>
      <c r="V2687" t="s">
        <v>33</v>
      </c>
    </row>
    <row r="2688" spans="1:22">
      <c r="A2688" s="4">
        <v>46039</v>
      </c>
      <c r="B2688" t="s">
        <v>2101</v>
      </c>
      <c r="C2688" t="s">
        <v>23</v>
      </c>
      <c r="D2688">
        <v>1</v>
      </c>
      <c r="E2688">
        <v>52000</v>
      </c>
      <c r="F2688">
        <f>Table2[[#This Row],[Đơn Giá Chuẩn]]*Table2[[#This Row],[Tổng số lượng bán]]</f>
        <v>52000</v>
      </c>
      <c r="G2688">
        <v>0</v>
      </c>
      <c r="H2688">
        <f>Table2[[#This Row],[Doanh số bán]]-Table2[[#This Row],[Chiết khấu]]</f>
        <v>52000</v>
      </c>
      <c r="K2688" t="s">
        <v>24</v>
      </c>
      <c r="L2688">
        <v>0</v>
      </c>
      <c r="M2688" t="s">
        <v>918</v>
      </c>
      <c r="N2688" t="s">
        <v>919</v>
      </c>
      <c r="O2688">
        <v>0</v>
      </c>
      <c r="P2688" t="s">
        <v>1730</v>
      </c>
      <c r="Q2688" t="s">
        <v>1731</v>
      </c>
      <c r="R2688" t="s">
        <v>29</v>
      </c>
      <c r="S2688" t="s">
        <v>30</v>
      </c>
      <c r="T2688" t="s">
        <v>922</v>
      </c>
      <c r="U2688" t="s">
        <v>923</v>
      </c>
      <c r="V2688" t="s">
        <v>33</v>
      </c>
    </row>
    <row r="2689" spans="1:22">
      <c r="A2689" s="4">
        <v>46039</v>
      </c>
      <c r="B2689" t="s">
        <v>2102</v>
      </c>
      <c r="C2689" t="s">
        <v>23</v>
      </c>
      <c r="D2689">
        <v>1</v>
      </c>
      <c r="E2689">
        <v>67000</v>
      </c>
      <c r="F2689">
        <f>Table2[[#This Row],[Đơn Giá Chuẩn]]*Table2[[#This Row],[Tổng số lượng bán]]</f>
        <v>67000</v>
      </c>
      <c r="G2689">
        <v>0</v>
      </c>
      <c r="H2689">
        <f>Table2[[#This Row],[Doanh số bán]]-Table2[[#This Row],[Chiết khấu]]</f>
        <v>67000</v>
      </c>
      <c r="K2689" t="s">
        <v>24</v>
      </c>
      <c r="L2689">
        <v>0</v>
      </c>
      <c r="M2689" t="s">
        <v>918</v>
      </c>
      <c r="N2689" t="s">
        <v>919</v>
      </c>
      <c r="O2689">
        <v>0</v>
      </c>
      <c r="P2689" t="s">
        <v>1749</v>
      </c>
      <c r="Q2689" t="s">
        <v>1750</v>
      </c>
      <c r="R2689" t="s">
        <v>29</v>
      </c>
      <c r="S2689" t="s">
        <v>56</v>
      </c>
      <c r="T2689" t="s">
        <v>922</v>
      </c>
      <c r="U2689" t="s">
        <v>923</v>
      </c>
      <c r="V2689" t="s">
        <v>33</v>
      </c>
    </row>
    <row r="2690" spans="1:22">
      <c r="A2690" s="4">
        <v>46039</v>
      </c>
      <c r="B2690" t="s">
        <v>2103</v>
      </c>
      <c r="C2690" t="s">
        <v>23</v>
      </c>
      <c r="D2690">
        <v>1</v>
      </c>
      <c r="E2690">
        <v>67000</v>
      </c>
      <c r="F2690">
        <f>Table2[[#This Row],[Đơn Giá Chuẩn]]*Table2[[#This Row],[Tổng số lượng bán]]</f>
        <v>67000</v>
      </c>
      <c r="G2690">
        <v>0</v>
      </c>
      <c r="H2690">
        <f>Table2[[#This Row],[Doanh số bán]]-Table2[[#This Row],[Chiết khấu]]</f>
        <v>67000</v>
      </c>
      <c r="K2690" t="s">
        <v>24</v>
      </c>
      <c r="L2690">
        <v>0</v>
      </c>
      <c r="M2690" t="s">
        <v>918</v>
      </c>
      <c r="N2690" t="s">
        <v>919</v>
      </c>
      <c r="O2690">
        <v>0</v>
      </c>
      <c r="P2690" t="s">
        <v>1756</v>
      </c>
      <c r="Q2690" t="s">
        <v>1757</v>
      </c>
      <c r="R2690" t="s">
        <v>29</v>
      </c>
      <c r="S2690" t="s">
        <v>30</v>
      </c>
      <c r="T2690" t="s">
        <v>922</v>
      </c>
      <c r="U2690" t="s">
        <v>923</v>
      </c>
      <c r="V2690" t="s">
        <v>33</v>
      </c>
    </row>
    <row r="2691" spans="1:22">
      <c r="A2691" s="4">
        <v>46039</v>
      </c>
      <c r="B2691" t="s">
        <v>2104</v>
      </c>
      <c r="C2691" t="s">
        <v>23</v>
      </c>
      <c r="D2691">
        <v>1</v>
      </c>
      <c r="E2691">
        <v>67000</v>
      </c>
      <c r="F2691">
        <f>Table2[[#This Row],[Đơn Giá Chuẩn]]*Table2[[#This Row],[Tổng số lượng bán]]</f>
        <v>67000</v>
      </c>
      <c r="G2691">
        <v>0</v>
      </c>
      <c r="H2691">
        <f>Table2[[#This Row],[Doanh số bán]]-Table2[[#This Row],[Chiết khấu]]</f>
        <v>67000</v>
      </c>
      <c r="K2691" t="s">
        <v>24</v>
      </c>
      <c r="L2691">
        <v>0</v>
      </c>
      <c r="M2691" t="s">
        <v>918</v>
      </c>
      <c r="N2691" t="s">
        <v>919</v>
      </c>
      <c r="O2691">
        <v>0</v>
      </c>
      <c r="P2691" t="s">
        <v>1832</v>
      </c>
      <c r="Q2691" t="s">
        <v>1833</v>
      </c>
      <c r="R2691" t="s">
        <v>29</v>
      </c>
      <c r="S2691" t="s">
        <v>68</v>
      </c>
      <c r="T2691" t="s">
        <v>922</v>
      </c>
      <c r="U2691" t="s">
        <v>923</v>
      </c>
      <c r="V2691" t="s">
        <v>33</v>
      </c>
    </row>
    <row r="2692" spans="1:22">
      <c r="A2692" s="4">
        <v>46039</v>
      </c>
      <c r="B2692" t="s">
        <v>2105</v>
      </c>
      <c r="C2692" t="s">
        <v>23</v>
      </c>
      <c r="D2692">
        <v>1</v>
      </c>
      <c r="E2692">
        <v>62000</v>
      </c>
      <c r="F2692">
        <f>Table2[[#This Row],[Đơn Giá Chuẩn]]*Table2[[#This Row],[Tổng số lượng bán]]</f>
        <v>62000</v>
      </c>
      <c r="G2692">
        <v>0</v>
      </c>
      <c r="H2692">
        <f>Table2[[#This Row],[Doanh số bán]]-Table2[[#This Row],[Chiết khấu]]</f>
        <v>62000</v>
      </c>
      <c r="K2692" t="s">
        <v>24</v>
      </c>
      <c r="L2692">
        <v>0</v>
      </c>
      <c r="M2692" t="s">
        <v>918</v>
      </c>
      <c r="N2692" t="s">
        <v>919</v>
      </c>
      <c r="O2692">
        <v>0</v>
      </c>
      <c r="P2692" t="s">
        <v>1815</v>
      </c>
      <c r="Q2692" t="s">
        <v>1816</v>
      </c>
      <c r="R2692" t="s">
        <v>29</v>
      </c>
      <c r="S2692" t="s">
        <v>30</v>
      </c>
      <c r="T2692" t="s">
        <v>922</v>
      </c>
      <c r="U2692" t="s">
        <v>923</v>
      </c>
      <c r="V2692" t="s">
        <v>33</v>
      </c>
    </row>
    <row r="2693" spans="1:22">
      <c r="A2693" s="4">
        <v>46039</v>
      </c>
      <c r="B2693" t="s">
        <v>2106</v>
      </c>
      <c r="C2693" t="s">
        <v>23</v>
      </c>
      <c r="D2693">
        <v>1</v>
      </c>
      <c r="E2693">
        <v>67000</v>
      </c>
      <c r="F2693">
        <f>Table2[[#This Row],[Đơn Giá Chuẩn]]*Table2[[#This Row],[Tổng số lượng bán]]</f>
        <v>67000</v>
      </c>
      <c r="G2693">
        <v>0</v>
      </c>
      <c r="H2693">
        <f>Table2[[#This Row],[Doanh số bán]]-Table2[[#This Row],[Chiết khấu]]</f>
        <v>67000</v>
      </c>
      <c r="K2693" t="s">
        <v>24</v>
      </c>
      <c r="L2693">
        <v>0</v>
      </c>
      <c r="M2693" t="s">
        <v>918</v>
      </c>
      <c r="N2693" t="s">
        <v>919</v>
      </c>
      <c r="O2693">
        <v>0</v>
      </c>
      <c r="P2693" t="s">
        <v>1749</v>
      </c>
      <c r="Q2693" t="s">
        <v>1750</v>
      </c>
      <c r="R2693" t="s">
        <v>29</v>
      </c>
      <c r="S2693" t="s">
        <v>56</v>
      </c>
      <c r="T2693" t="s">
        <v>922</v>
      </c>
      <c r="U2693" t="s">
        <v>923</v>
      </c>
      <c r="V2693" t="s">
        <v>33</v>
      </c>
    </row>
    <row r="2694" spans="1:22">
      <c r="A2694" s="4">
        <v>46039</v>
      </c>
      <c r="B2694" t="s">
        <v>2107</v>
      </c>
      <c r="C2694" t="s">
        <v>23</v>
      </c>
      <c r="D2694">
        <v>1</v>
      </c>
      <c r="E2694">
        <v>67000</v>
      </c>
      <c r="F2694">
        <f>Table2[[#This Row],[Đơn Giá Chuẩn]]*Table2[[#This Row],[Tổng số lượng bán]]</f>
        <v>67000</v>
      </c>
      <c r="G2694">
        <v>0</v>
      </c>
      <c r="H2694">
        <f>Table2[[#This Row],[Doanh số bán]]-Table2[[#This Row],[Chiết khấu]]</f>
        <v>67000</v>
      </c>
      <c r="K2694" t="s">
        <v>24</v>
      </c>
      <c r="L2694">
        <v>0</v>
      </c>
      <c r="M2694" t="s">
        <v>918</v>
      </c>
      <c r="N2694" t="s">
        <v>919</v>
      </c>
      <c r="O2694">
        <v>0</v>
      </c>
      <c r="P2694" t="s">
        <v>1919</v>
      </c>
      <c r="Q2694" t="s">
        <v>1920</v>
      </c>
      <c r="R2694" t="s">
        <v>29</v>
      </c>
      <c r="S2694" t="s">
        <v>91</v>
      </c>
      <c r="T2694" t="s">
        <v>922</v>
      </c>
      <c r="U2694" t="s">
        <v>923</v>
      </c>
      <c r="V2694" t="s">
        <v>33</v>
      </c>
    </row>
    <row r="2695" spans="1:22">
      <c r="A2695" s="4">
        <v>46039</v>
      </c>
      <c r="B2695" t="s">
        <v>2108</v>
      </c>
      <c r="C2695" t="s">
        <v>23</v>
      </c>
      <c r="D2695">
        <v>1</v>
      </c>
      <c r="E2695">
        <v>42000</v>
      </c>
      <c r="F2695">
        <f>Table2[[#This Row],[Đơn Giá Chuẩn]]*Table2[[#This Row],[Tổng số lượng bán]]</f>
        <v>42000</v>
      </c>
      <c r="G2695">
        <v>0</v>
      </c>
      <c r="H2695">
        <f>Table2[[#This Row],[Doanh số bán]]-Table2[[#This Row],[Chiết khấu]]</f>
        <v>42000</v>
      </c>
      <c r="K2695" t="s">
        <v>24</v>
      </c>
      <c r="L2695">
        <v>0</v>
      </c>
      <c r="M2695" t="s">
        <v>918</v>
      </c>
      <c r="N2695" t="s">
        <v>919</v>
      </c>
      <c r="O2695">
        <v>0</v>
      </c>
      <c r="P2695" t="s">
        <v>1771</v>
      </c>
      <c r="Q2695" t="s">
        <v>1772</v>
      </c>
      <c r="R2695" t="s">
        <v>29</v>
      </c>
      <c r="S2695" t="s">
        <v>30</v>
      </c>
      <c r="T2695" t="s">
        <v>922</v>
      </c>
      <c r="U2695" t="s">
        <v>923</v>
      </c>
      <c r="V2695" t="s">
        <v>33</v>
      </c>
    </row>
    <row r="2696" spans="1:22">
      <c r="A2696" s="4">
        <v>46039</v>
      </c>
      <c r="B2696" t="s">
        <v>2108</v>
      </c>
      <c r="C2696" t="s">
        <v>23</v>
      </c>
      <c r="D2696">
        <v>1</v>
      </c>
      <c r="E2696">
        <v>67000</v>
      </c>
      <c r="F2696">
        <f>Table2[[#This Row],[Đơn Giá Chuẩn]]*Table2[[#This Row],[Tổng số lượng bán]]</f>
        <v>67000</v>
      </c>
      <c r="G2696">
        <v>0</v>
      </c>
      <c r="H2696">
        <f>Table2[[#This Row],[Doanh số bán]]-Table2[[#This Row],[Chiết khấu]]</f>
        <v>67000</v>
      </c>
      <c r="K2696" t="s">
        <v>24</v>
      </c>
      <c r="L2696">
        <v>0</v>
      </c>
      <c r="M2696" t="s">
        <v>918</v>
      </c>
      <c r="N2696" t="s">
        <v>919</v>
      </c>
      <c r="O2696">
        <v>0</v>
      </c>
      <c r="P2696" t="s">
        <v>1756</v>
      </c>
      <c r="Q2696" t="s">
        <v>1757</v>
      </c>
      <c r="R2696" t="s">
        <v>29</v>
      </c>
      <c r="S2696" t="s">
        <v>30</v>
      </c>
      <c r="T2696" t="s">
        <v>922</v>
      </c>
      <c r="U2696" t="s">
        <v>923</v>
      </c>
      <c r="V2696" t="s">
        <v>33</v>
      </c>
    </row>
    <row r="2697" spans="1:22">
      <c r="A2697" s="4">
        <v>46039</v>
      </c>
      <c r="B2697" t="s">
        <v>2109</v>
      </c>
      <c r="C2697" t="s">
        <v>23</v>
      </c>
      <c r="D2697">
        <v>1</v>
      </c>
      <c r="E2697">
        <v>42000</v>
      </c>
      <c r="F2697">
        <f>Table2[[#This Row],[Đơn Giá Chuẩn]]*Table2[[#This Row],[Tổng số lượng bán]]</f>
        <v>42000</v>
      </c>
      <c r="G2697">
        <v>0</v>
      </c>
      <c r="H2697">
        <f>Table2[[#This Row],[Doanh số bán]]-Table2[[#This Row],[Chiết khấu]]</f>
        <v>42000</v>
      </c>
      <c r="K2697" t="s">
        <v>24</v>
      </c>
      <c r="L2697">
        <v>0</v>
      </c>
      <c r="M2697" t="s">
        <v>918</v>
      </c>
      <c r="N2697" t="s">
        <v>919</v>
      </c>
      <c r="O2697">
        <v>0</v>
      </c>
      <c r="P2697" t="s">
        <v>1771</v>
      </c>
      <c r="Q2697" t="s">
        <v>1772</v>
      </c>
      <c r="R2697" t="s">
        <v>29</v>
      </c>
      <c r="S2697" t="s">
        <v>30</v>
      </c>
      <c r="T2697" t="s">
        <v>922</v>
      </c>
      <c r="U2697" t="s">
        <v>923</v>
      </c>
      <c r="V2697" t="s">
        <v>33</v>
      </c>
    </row>
    <row r="2698" spans="1:22">
      <c r="A2698" s="4">
        <v>46039</v>
      </c>
      <c r="B2698" t="s">
        <v>2109</v>
      </c>
      <c r="C2698" t="s">
        <v>23</v>
      </c>
      <c r="D2698">
        <v>1</v>
      </c>
      <c r="E2698">
        <v>42000</v>
      </c>
      <c r="F2698">
        <f>Table2[[#This Row],[Đơn Giá Chuẩn]]*Table2[[#This Row],[Tổng số lượng bán]]</f>
        <v>42000</v>
      </c>
      <c r="G2698">
        <v>0</v>
      </c>
      <c r="H2698">
        <f>Table2[[#This Row],[Doanh số bán]]-Table2[[#This Row],[Chiết khấu]]</f>
        <v>42000</v>
      </c>
      <c r="K2698" t="s">
        <v>24</v>
      </c>
      <c r="L2698">
        <v>0</v>
      </c>
      <c r="M2698" t="s">
        <v>918</v>
      </c>
      <c r="N2698" t="s">
        <v>919</v>
      </c>
      <c r="O2698">
        <v>0</v>
      </c>
      <c r="P2698" t="s">
        <v>1875</v>
      </c>
      <c r="Q2698" t="s">
        <v>1876</v>
      </c>
      <c r="R2698" t="s">
        <v>29</v>
      </c>
      <c r="S2698" t="s">
        <v>56</v>
      </c>
      <c r="T2698" t="s">
        <v>922</v>
      </c>
      <c r="U2698" t="s">
        <v>923</v>
      </c>
      <c r="V2698" t="s">
        <v>33</v>
      </c>
    </row>
    <row r="2699" spans="1:22">
      <c r="A2699" s="4">
        <v>46039</v>
      </c>
      <c r="B2699" t="s">
        <v>2109</v>
      </c>
      <c r="C2699" t="s">
        <v>23</v>
      </c>
      <c r="D2699">
        <v>1</v>
      </c>
      <c r="E2699">
        <v>67000</v>
      </c>
      <c r="F2699">
        <f>Table2[[#This Row],[Đơn Giá Chuẩn]]*Table2[[#This Row],[Tổng số lượng bán]]</f>
        <v>67000</v>
      </c>
      <c r="G2699">
        <v>0</v>
      </c>
      <c r="H2699">
        <f>Table2[[#This Row],[Doanh số bán]]-Table2[[#This Row],[Chiết khấu]]</f>
        <v>67000</v>
      </c>
      <c r="K2699" t="s">
        <v>24</v>
      </c>
      <c r="L2699">
        <v>0</v>
      </c>
      <c r="M2699" t="s">
        <v>918</v>
      </c>
      <c r="N2699" t="s">
        <v>919</v>
      </c>
      <c r="O2699">
        <v>0</v>
      </c>
      <c r="P2699" t="s">
        <v>1743</v>
      </c>
      <c r="Q2699" t="s">
        <v>1744</v>
      </c>
      <c r="R2699" t="s">
        <v>29</v>
      </c>
      <c r="S2699" t="s">
        <v>30</v>
      </c>
      <c r="T2699" t="s">
        <v>922</v>
      </c>
      <c r="U2699" t="s">
        <v>923</v>
      </c>
      <c r="V2699" t="s">
        <v>33</v>
      </c>
    </row>
    <row r="2700" spans="1:22">
      <c r="A2700" s="4">
        <v>46039</v>
      </c>
      <c r="B2700" t="s">
        <v>2109</v>
      </c>
      <c r="C2700" t="s">
        <v>23</v>
      </c>
      <c r="D2700">
        <v>1</v>
      </c>
      <c r="E2700">
        <v>62000</v>
      </c>
      <c r="F2700">
        <f>Table2[[#This Row],[Đơn Giá Chuẩn]]*Table2[[#This Row],[Tổng số lượng bán]]</f>
        <v>62000</v>
      </c>
      <c r="G2700">
        <v>0</v>
      </c>
      <c r="H2700">
        <f>Table2[[#This Row],[Doanh số bán]]-Table2[[#This Row],[Chiết khấu]]</f>
        <v>62000</v>
      </c>
      <c r="K2700" t="s">
        <v>24</v>
      </c>
      <c r="L2700">
        <v>0</v>
      </c>
      <c r="M2700" t="s">
        <v>918</v>
      </c>
      <c r="N2700" t="s">
        <v>919</v>
      </c>
      <c r="O2700">
        <v>0</v>
      </c>
      <c r="P2700" t="s">
        <v>1745</v>
      </c>
      <c r="Q2700" t="s">
        <v>1746</v>
      </c>
      <c r="R2700" t="s">
        <v>29</v>
      </c>
      <c r="S2700" t="s">
        <v>30</v>
      </c>
      <c r="T2700" t="s">
        <v>922</v>
      </c>
      <c r="U2700" t="s">
        <v>923</v>
      </c>
      <c r="V2700" t="s">
        <v>33</v>
      </c>
    </row>
    <row r="2701" spans="1:22">
      <c r="A2701" s="4">
        <v>46039</v>
      </c>
      <c r="B2701" t="s">
        <v>2110</v>
      </c>
      <c r="C2701" t="s">
        <v>23</v>
      </c>
      <c r="D2701">
        <v>1</v>
      </c>
      <c r="E2701">
        <v>62000</v>
      </c>
      <c r="F2701">
        <f>Table2[[#This Row],[Đơn Giá Chuẩn]]*Table2[[#This Row],[Tổng số lượng bán]]</f>
        <v>62000</v>
      </c>
      <c r="G2701">
        <v>0</v>
      </c>
      <c r="H2701">
        <f>Table2[[#This Row],[Doanh số bán]]-Table2[[#This Row],[Chiết khấu]]</f>
        <v>62000</v>
      </c>
      <c r="K2701" t="s">
        <v>24</v>
      </c>
      <c r="L2701">
        <v>0</v>
      </c>
      <c r="M2701" t="s">
        <v>918</v>
      </c>
      <c r="N2701" t="s">
        <v>919</v>
      </c>
      <c r="O2701">
        <v>0</v>
      </c>
      <c r="P2701" t="s">
        <v>1745</v>
      </c>
      <c r="Q2701" t="s">
        <v>1746</v>
      </c>
      <c r="R2701" t="s">
        <v>29</v>
      </c>
      <c r="S2701" t="s">
        <v>30</v>
      </c>
      <c r="T2701" t="s">
        <v>922</v>
      </c>
      <c r="U2701" t="s">
        <v>923</v>
      </c>
      <c r="V2701" t="s">
        <v>33</v>
      </c>
    </row>
    <row r="2702" spans="1:22">
      <c r="A2702" s="4">
        <v>46028</v>
      </c>
      <c r="B2702" t="s">
        <v>2083</v>
      </c>
      <c r="C2702" t="s">
        <v>1862</v>
      </c>
      <c r="D2702">
        <v>1</v>
      </c>
      <c r="E2702">
        <v>56399.999600000003</v>
      </c>
      <c r="F2702">
        <f>Table2[[#This Row],[Đơn Giá Chuẩn]]*Table2[[#This Row],[Tổng số lượng bán]]</f>
        <v>56399.999600000003</v>
      </c>
      <c r="G2702">
        <v>0</v>
      </c>
      <c r="H2702">
        <f>Table2[[#This Row],[Doanh số bán]]-Table2[[#This Row],[Chiết khấu]]</f>
        <v>56399.999600000003</v>
      </c>
      <c r="K2702" t="s">
        <v>36</v>
      </c>
      <c r="M2702" t="s">
        <v>37</v>
      </c>
      <c r="N2702" t="s">
        <v>919</v>
      </c>
      <c r="O2702">
        <v>1</v>
      </c>
      <c r="P2702" t="s">
        <v>1420</v>
      </c>
      <c r="Q2702" t="s">
        <v>1421</v>
      </c>
      <c r="R2702" t="s">
        <v>107</v>
      </c>
      <c r="S2702" t="s">
        <v>108</v>
      </c>
      <c r="T2702" t="s">
        <v>2086</v>
      </c>
      <c r="U2702" t="s">
        <v>2087</v>
      </c>
      <c r="V2702" t="s">
        <v>2014</v>
      </c>
    </row>
    <row r="2703" spans="1:22">
      <c r="A2703" s="4">
        <v>46028</v>
      </c>
      <c r="B2703" t="s">
        <v>2111</v>
      </c>
      <c r="C2703" t="s">
        <v>1862</v>
      </c>
      <c r="D2703">
        <v>2</v>
      </c>
      <c r="E2703">
        <v>145999.9964</v>
      </c>
      <c r="F2703">
        <f>Table2[[#This Row],[Đơn Giá Chuẩn]]*Table2[[#This Row],[Tổng số lượng bán]]</f>
        <v>291999.99280000001</v>
      </c>
      <c r="G2703">
        <v>0</v>
      </c>
      <c r="H2703">
        <f>Table2[[#This Row],[Doanh số bán]]-Table2[[#This Row],[Chiết khấu]]</f>
        <v>291999.99280000001</v>
      </c>
      <c r="K2703" t="s">
        <v>36</v>
      </c>
      <c r="M2703" t="s">
        <v>37</v>
      </c>
      <c r="N2703" t="s">
        <v>2112</v>
      </c>
      <c r="O2703">
        <v>2</v>
      </c>
      <c r="P2703" t="s">
        <v>2045</v>
      </c>
      <c r="Q2703" t="s">
        <v>2046</v>
      </c>
      <c r="R2703" t="s">
        <v>41</v>
      </c>
      <c r="S2703" t="s">
        <v>42</v>
      </c>
      <c r="T2703" t="s">
        <v>2113</v>
      </c>
      <c r="U2703" t="s">
        <v>2114</v>
      </c>
      <c r="V2703" t="s">
        <v>2014</v>
      </c>
    </row>
    <row r="2704" spans="1:22">
      <c r="A2704" s="4">
        <v>46028</v>
      </c>
      <c r="B2704" t="s">
        <v>2111</v>
      </c>
      <c r="C2704" t="s">
        <v>1862</v>
      </c>
      <c r="D2704">
        <v>8</v>
      </c>
      <c r="E2704">
        <v>177999.99679999999</v>
      </c>
      <c r="F2704">
        <f>Table2[[#This Row],[Đơn Giá Chuẩn]]*Table2[[#This Row],[Tổng số lượng bán]]</f>
        <v>1423999.9743999999</v>
      </c>
      <c r="G2704">
        <v>0</v>
      </c>
      <c r="H2704">
        <f>Table2[[#This Row],[Doanh số bán]]-Table2[[#This Row],[Chiết khấu]]</f>
        <v>1423999.9743999999</v>
      </c>
      <c r="K2704" t="s">
        <v>36</v>
      </c>
      <c r="M2704" t="s">
        <v>37</v>
      </c>
      <c r="N2704" t="s">
        <v>2112</v>
      </c>
      <c r="O2704">
        <v>8</v>
      </c>
      <c r="P2704" t="s">
        <v>2084</v>
      </c>
      <c r="Q2704" t="s">
        <v>2085</v>
      </c>
      <c r="R2704" t="s">
        <v>41</v>
      </c>
      <c r="S2704" t="s">
        <v>42</v>
      </c>
      <c r="T2704" t="s">
        <v>2113</v>
      </c>
      <c r="U2704" t="s">
        <v>2114</v>
      </c>
      <c r="V2704" t="s">
        <v>2014</v>
      </c>
    </row>
    <row r="2705" spans="1:22">
      <c r="A2705" s="4">
        <v>46028</v>
      </c>
      <c r="B2705" t="s">
        <v>2111</v>
      </c>
      <c r="C2705" t="s">
        <v>1862</v>
      </c>
      <c r="D2705">
        <v>9</v>
      </c>
      <c r="E2705">
        <v>41200.004000000008</v>
      </c>
      <c r="F2705">
        <f>Table2[[#This Row],[Đơn Giá Chuẩn]]*Table2[[#This Row],[Tổng số lượng bán]]</f>
        <v>370800.03600000008</v>
      </c>
      <c r="G2705">
        <v>0</v>
      </c>
      <c r="H2705">
        <f>Table2[[#This Row],[Doanh số bán]]-Table2[[#This Row],[Chiết khấu]]</f>
        <v>370800.03600000008</v>
      </c>
      <c r="K2705" t="s">
        <v>36</v>
      </c>
      <c r="M2705" t="s">
        <v>37</v>
      </c>
      <c r="N2705" t="s">
        <v>2112</v>
      </c>
      <c r="O2705">
        <v>9</v>
      </c>
      <c r="P2705" t="s">
        <v>1416</v>
      </c>
      <c r="Q2705" t="s">
        <v>1417</v>
      </c>
      <c r="R2705" t="s">
        <v>107</v>
      </c>
      <c r="S2705" t="s">
        <v>108</v>
      </c>
      <c r="T2705" t="s">
        <v>2113</v>
      </c>
      <c r="U2705" t="s">
        <v>2114</v>
      </c>
      <c r="V2705" t="s">
        <v>2014</v>
      </c>
    </row>
    <row r="2706" spans="1:22">
      <c r="A2706" s="4">
        <v>46028</v>
      </c>
      <c r="B2706" t="s">
        <v>2111</v>
      </c>
      <c r="C2706" t="s">
        <v>1862</v>
      </c>
      <c r="D2706">
        <v>5</v>
      </c>
      <c r="E2706">
        <v>153999.99919999999</v>
      </c>
      <c r="F2706">
        <f>Table2[[#This Row],[Đơn Giá Chuẩn]]*Table2[[#This Row],[Tổng số lượng bán]]</f>
        <v>769999.99599999993</v>
      </c>
      <c r="G2706">
        <v>0</v>
      </c>
      <c r="H2706">
        <f>Table2[[#This Row],[Doanh số bán]]-Table2[[#This Row],[Chiết khấu]]</f>
        <v>769999.99599999993</v>
      </c>
      <c r="K2706" t="s">
        <v>36</v>
      </c>
      <c r="M2706" t="s">
        <v>37</v>
      </c>
      <c r="N2706" t="s">
        <v>2112</v>
      </c>
      <c r="O2706">
        <v>5</v>
      </c>
      <c r="P2706" t="s">
        <v>325</v>
      </c>
      <c r="Q2706" t="s">
        <v>326</v>
      </c>
      <c r="R2706" t="s">
        <v>41</v>
      </c>
      <c r="S2706" t="s">
        <v>42</v>
      </c>
      <c r="T2706" t="s">
        <v>2113</v>
      </c>
      <c r="U2706" t="s">
        <v>2114</v>
      </c>
      <c r="V2706" t="s">
        <v>2014</v>
      </c>
    </row>
    <row r="2707" spans="1:22">
      <c r="A2707" s="4">
        <v>46039</v>
      </c>
      <c r="B2707" t="s">
        <v>2115</v>
      </c>
      <c r="C2707" t="s">
        <v>23</v>
      </c>
      <c r="D2707">
        <v>1</v>
      </c>
      <c r="E2707">
        <v>42000</v>
      </c>
      <c r="F2707">
        <f>Table2[[#This Row],[Đơn Giá Chuẩn]]*Table2[[#This Row],[Tổng số lượng bán]]</f>
        <v>42000</v>
      </c>
      <c r="G2707">
        <v>0</v>
      </c>
      <c r="H2707">
        <f>Table2[[#This Row],[Doanh số bán]]-Table2[[#This Row],[Chiết khấu]]</f>
        <v>42000</v>
      </c>
      <c r="K2707" t="s">
        <v>24</v>
      </c>
      <c r="L2707">
        <v>0</v>
      </c>
      <c r="M2707" t="s">
        <v>918</v>
      </c>
      <c r="N2707" t="s">
        <v>919</v>
      </c>
      <c r="O2707">
        <v>0</v>
      </c>
      <c r="P2707" t="s">
        <v>1771</v>
      </c>
      <c r="Q2707" t="s">
        <v>1772</v>
      </c>
      <c r="R2707" t="s">
        <v>29</v>
      </c>
      <c r="S2707" t="s">
        <v>30</v>
      </c>
      <c r="T2707" t="s">
        <v>922</v>
      </c>
      <c r="U2707" t="s">
        <v>923</v>
      </c>
      <c r="V2707" t="s">
        <v>33</v>
      </c>
    </row>
    <row r="2708" spans="1:22">
      <c r="A2708" s="4">
        <v>46041</v>
      </c>
      <c r="B2708" t="s">
        <v>2116</v>
      </c>
      <c r="C2708" t="s">
        <v>23</v>
      </c>
      <c r="D2708">
        <v>2</v>
      </c>
      <c r="E2708">
        <v>47000</v>
      </c>
      <c r="F2708">
        <f>Table2[[#This Row],[Đơn Giá Chuẩn]]*Table2[[#This Row],[Tổng số lượng bán]]</f>
        <v>94000</v>
      </c>
      <c r="G2708">
        <v>0</v>
      </c>
      <c r="H2708">
        <f>Table2[[#This Row],[Doanh số bán]]-Table2[[#This Row],[Chiết khấu]]</f>
        <v>94000</v>
      </c>
      <c r="K2708" t="s">
        <v>24</v>
      </c>
      <c r="L2708">
        <v>0</v>
      </c>
      <c r="M2708" t="s">
        <v>918</v>
      </c>
      <c r="N2708" t="s">
        <v>919</v>
      </c>
      <c r="O2708">
        <v>0</v>
      </c>
      <c r="P2708" t="s">
        <v>1740</v>
      </c>
      <c r="Q2708" t="s">
        <v>1741</v>
      </c>
      <c r="R2708" t="s">
        <v>29</v>
      </c>
      <c r="S2708" t="s">
        <v>30</v>
      </c>
      <c r="T2708" t="s">
        <v>922</v>
      </c>
      <c r="U2708" t="s">
        <v>923</v>
      </c>
      <c r="V2708" t="s">
        <v>33</v>
      </c>
    </row>
    <row r="2709" spans="1:22">
      <c r="A2709" s="4">
        <v>46041</v>
      </c>
      <c r="B2709" t="s">
        <v>2117</v>
      </c>
      <c r="C2709" t="s">
        <v>23</v>
      </c>
      <c r="D2709">
        <v>1</v>
      </c>
      <c r="E2709">
        <v>47000</v>
      </c>
      <c r="F2709">
        <f>Table2[[#This Row],[Đơn Giá Chuẩn]]*Table2[[#This Row],[Tổng số lượng bán]]</f>
        <v>47000</v>
      </c>
      <c r="G2709">
        <v>0</v>
      </c>
      <c r="H2709">
        <f>Table2[[#This Row],[Doanh số bán]]-Table2[[#This Row],[Chiết khấu]]</f>
        <v>47000</v>
      </c>
      <c r="K2709" t="s">
        <v>24</v>
      </c>
      <c r="L2709">
        <v>0</v>
      </c>
      <c r="M2709" t="s">
        <v>918</v>
      </c>
      <c r="N2709" t="s">
        <v>919</v>
      </c>
      <c r="O2709">
        <v>0</v>
      </c>
      <c r="P2709" t="s">
        <v>1852</v>
      </c>
      <c r="Q2709" t="s">
        <v>1853</v>
      </c>
      <c r="R2709" t="s">
        <v>29</v>
      </c>
      <c r="S2709" t="s">
        <v>59</v>
      </c>
      <c r="T2709" t="s">
        <v>922</v>
      </c>
      <c r="U2709" t="s">
        <v>923</v>
      </c>
      <c r="V2709" t="s">
        <v>33</v>
      </c>
    </row>
    <row r="2710" spans="1:22">
      <c r="A2710" s="4">
        <v>46028</v>
      </c>
      <c r="B2710" t="s">
        <v>2111</v>
      </c>
      <c r="C2710" t="s">
        <v>1862</v>
      </c>
      <c r="D2710">
        <v>20</v>
      </c>
      <c r="E2710">
        <v>30350.000000000004</v>
      </c>
      <c r="F2710">
        <f>Table2[[#This Row],[Đơn Giá Chuẩn]]*Table2[[#This Row],[Tổng số lượng bán]]</f>
        <v>607000.00000000012</v>
      </c>
      <c r="G2710">
        <v>0</v>
      </c>
      <c r="H2710">
        <f>Table2[[#This Row],[Doanh số bán]]-Table2[[#This Row],[Chiết khấu]]</f>
        <v>607000.00000000012</v>
      </c>
      <c r="K2710" t="s">
        <v>36</v>
      </c>
      <c r="M2710" t="s">
        <v>37</v>
      </c>
      <c r="N2710" t="s">
        <v>2112</v>
      </c>
      <c r="O2710">
        <v>20</v>
      </c>
      <c r="P2710" t="s">
        <v>2017</v>
      </c>
      <c r="Q2710" t="s">
        <v>2018</v>
      </c>
      <c r="R2710" t="s">
        <v>107</v>
      </c>
      <c r="S2710" t="s">
        <v>108</v>
      </c>
      <c r="T2710" t="s">
        <v>2113</v>
      </c>
      <c r="U2710" t="s">
        <v>2114</v>
      </c>
      <c r="V2710" t="s">
        <v>2014</v>
      </c>
    </row>
    <row r="2711" spans="1:22">
      <c r="A2711" s="4">
        <v>46041</v>
      </c>
      <c r="B2711" t="s">
        <v>2118</v>
      </c>
      <c r="C2711" t="s">
        <v>23</v>
      </c>
      <c r="D2711">
        <v>1</v>
      </c>
      <c r="E2711">
        <v>47000</v>
      </c>
      <c r="F2711">
        <f>Table2[[#This Row],[Đơn Giá Chuẩn]]*Table2[[#This Row],[Tổng số lượng bán]]</f>
        <v>47000</v>
      </c>
      <c r="G2711">
        <v>0</v>
      </c>
      <c r="H2711">
        <f>Table2[[#This Row],[Doanh số bán]]-Table2[[#This Row],[Chiết khấu]]</f>
        <v>47000</v>
      </c>
      <c r="K2711" t="s">
        <v>24</v>
      </c>
      <c r="L2711">
        <v>0</v>
      </c>
      <c r="M2711" t="s">
        <v>918</v>
      </c>
      <c r="N2711" t="s">
        <v>919</v>
      </c>
      <c r="O2711">
        <v>0</v>
      </c>
      <c r="P2711" t="s">
        <v>1740</v>
      </c>
      <c r="Q2711" t="s">
        <v>1741</v>
      </c>
      <c r="R2711" t="s">
        <v>29</v>
      </c>
      <c r="S2711" t="s">
        <v>30</v>
      </c>
      <c r="T2711" t="s">
        <v>922</v>
      </c>
      <c r="U2711" t="s">
        <v>923</v>
      </c>
      <c r="V2711" t="s">
        <v>33</v>
      </c>
    </row>
    <row r="2712" spans="1:22">
      <c r="A2712" s="4">
        <v>46041</v>
      </c>
      <c r="B2712" t="s">
        <v>2119</v>
      </c>
      <c r="C2712" t="s">
        <v>23</v>
      </c>
      <c r="D2712">
        <v>1</v>
      </c>
      <c r="E2712">
        <v>47000</v>
      </c>
      <c r="F2712">
        <f>Table2[[#This Row],[Đơn Giá Chuẩn]]*Table2[[#This Row],[Tổng số lượng bán]]</f>
        <v>47000</v>
      </c>
      <c r="G2712">
        <v>0</v>
      </c>
      <c r="H2712">
        <f>Table2[[#This Row],[Doanh số bán]]-Table2[[#This Row],[Chiết khấu]]</f>
        <v>47000</v>
      </c>
      <c r="K2712" t="s">
        <v>24</v>
      </c>
      <c r="L2712">
        <v>0</v>
      </c>
      <c r="M2712" t="s">
        <v>918</v>
      </c>
      <c r="N2712" t="s">
        <v>919</v>
      </c>
      <c r="O2712">
        <v>0</v>
      </c>
      <c r="P2712" t="s">
        <v>1740</v>
      </c>
      <c r="Q2712" t="s">
        <v>1741</v>
      </c>
      <c r="R2712" t="s">
        <v>29</v>
      </c>
      <c r="S2712" t="s">
        <v>30</v>
      </c>
      <c r="T2712" t="s">
        <v>922</v>
      </c>
      <c r="U2712" t="s">
        <v>923</v>
      </c>
      <c r="V2712" t="s">
        <v>33</v>
      </c>
    </row>
    <row r="2713" spans="1:22">
      <c r="A2713" s="4">
        <v>46041</v>
      </c>
      <c r="B2713" t="s">
        <v>2119</v>
      </c>
      <c r="C2713" t="s">
        <v>23</v>
      </c>
      <c r="D2713">
        <v>1</v>
      </c>
      <c r="E2713">
        <v>52000</v>
      </c>
      <c r="F2713">
        <f>Table2[[#This Row],[Đơn Giá Chuẩn]]*Table2[[#This Row],[Tổng số lượng bán]]</f>
        <v>52000</v>
      </c>
      <c r="G2713">
        <v>0</v>
      </c>
      <c r="H2713">
        <f>Table2[[#This Row],[Doanh số bán]]-Table2[[#This Row],[Chiết khấu]]</f>
        <v>52000</v>
      </c>
      <c r="K2713" t="s">
        <v>24</v>
      </c>
      <c r="L2713">
        <v>0</v>
      </c>
      <c r="M2713" t="s">
        <v>918</v>
      </c>
      <c r="N2713" t="s">
        <v>919</v>
      </c>
      <c r="O2713">
        <v>0</v>
      </c>
      <c r="P2713" t="s">
        <v>1730</v>
      </c>
      <c r="Q2713" t="s">
        <v>1731</v>
      </c>
      <c r="R2713" t="s">
        <v>29</v>
      </c>
      <c r="S2713" t="s">
        <v>30</v>
      </c>
      <c r="T2713" t="s">
        <v>922</v>
      </c>
      <c r="U2713" t="s">
        <v>923</v>
      </c>
      <c r="V2713" t="s">
        <v>33</v>
      </c>
    </row>
    <row r="2714" spans="1:22">
      <c r="A2714" s="4">
        <v>46041</v>
      </c>
      <c r="B2714" t="s">
        <v>2120</v>
      </c>
      <c r="C2714" t="s">
        <v>23</v>
      </c>
      <c r="D2714">
        <v>1</v>
      </c>
      <c r="E2714">
        <v>42000</v>
      </c>
      <c r="F2714">
        <f>Table2[[#This Row],[Đơn Giá Chuẩn]]*Table2[[#This Row],[Tổng số lượng bán]]</f>
        <v>42000</v>
      </c>
      <c r="G2714">
        <v>0</v>
      </c>
      <c r="H2714">
        <f>Table2[[#This Row],[Doanh số bán]]-Table2[[#This Row],[Chiết khấu]]</f>
        <v>42000</v>
      </c>
      <c r="K2714" t="s">
        <v>24</v>
      </c>
      <c r="L2714">
        <v>0</v>
      </c>
      <c r="M2714" t="s">
        <v>918</v>
      </c>
      <c r="N2714" t="s">
        <v>919</v>
      </c>
      <c r="O2714">
        <v>0</v>
      </c>
      <c r="P2714" t="s">
        <v>1875</v>
      </c>
      <c r="Q2714" t="s">
        <v>1876</v>
      </c>
      <c r="R2714" t="s">
        <v>29</v>
      </c>
      <c r="S2714" t="s">
        <v>56</v>
      </c>
      <c r="T2714" t="s">
        <v>922</v>
      </c>
      <c r="U2714" t="s">
        <v>923</v>
      </c>
      <c r="V2714" t="s">
        <v>33</v>
      </c>
    </row>
    <row r="2715" spans="1:22">
      <c r="A2715" s="4">
        <v>46041</v>
      </c>
      <c r="B2715" t="s">
        <v>2120</v>
      </c>
      <c r="C2715" t="s">
        <v>23</v>
      </c>
      <c r="D2715">
        <v>1</v>
      </c>
      <c r="E2715">
        <v>52000</v>
      </c>
      <c r="F2715">
        <f>Table2[[#This Row],[Đơn Giá Chuẩn]]*Table2[[#This Row],[Tổng số lượng bán]]</f>
        <v>52000</v>
      </c>
      <c r="G2715">
        <v>0</v>
      </c>
      <c r="H2715">
        <f>Table2[[#This Row],[Doanh số bán]]-Table2[[#This Row],[Chiết khấu]]</f>
        <v>52000</v>
      </c>
      <c r="K2715" t="s">
        <v>24</v>
      </c>
      <c r="L2715">
        <v>0</v>
      </c>
      <c r="M2715" t="s">
        <v>918</v>
      </c>
      <c r="N2715" t="s">
        <v>919</v>
      </c>
      <c r="O2715">
        <v>0</v>
      </c>
      <c r="P2715" t="s">
        <v>1783</v>
      </c>
      <c r="Q2715" t="s">
        <v>1784</v>
      </c>
      <c r="R2715" t="s">
        <v>29</v>
      </c>
      <c r="S2715" t="s">
        <v>59</v>
      </c>
      <c r="T2715" t="s">
        <v>922</v>
      </c>
      <c r="U2715" t="s">
        <v>923</v>
      </c>
      <c r="V2715" t="s">
        <v>33</v>
      </c>
    </row>
    <row r="2716" spans="1:22">
      <c r="A2716" s="4">
        <v>46028</v>
      </c>
      <c r="B2716" t="s">
        <v>2111</v>
      </c>
      <c r="C2716" t="s">
        <v>1862</v>
      </c>
      <c r="D2716">
        <v>8</v>
      </c>
      <c r="E2716">
        <v>98000.001199999999</v>
      </c>
      <c r="F2716">
        <f>Table2[[#This Row],[Đơn Giá Chuẩn]]*Table2[[#This Row],[Tổng số lượng bán]]</f>
        <v>784000.00959999999</v>
      </c>
      <c r="G2716">
        <v>0</v>
      </c>
      <c r="H2716">
        <f>Table2[[#This Row],[Doanh số bán]]-Table2[[#This Row],[Chiết khấu]]</f>
        <v>784000.00959999999</v>
      </c>
      <c r="K2716" t="s">
        <v>36</v>
      </c>
      <c r="M2716" t="s">
        <v>37</v>
      </c>
      <c r="N2716" t="s">
        <v>2112</v>
      </c>
      <c r="O2716">
        <v>8</v>
      </c>
      <c r="P2716" t="s">
        <v>1500</v>
      </c>
      <c r="Q2716" t="s">
        <v>1501</v>
      </c>
      <c r="R2716" t="s">
        <v>41</v>
      </c>
      <c r="S2716" t="s">
        <v>42</v>
      </c>
      <c r="T2716" t="s">
        <v>2113</v>
      </c>
      <c r="U2716" t="s">
        <v>2114</v>
      </c>
      <c r="V2716" t="s">
        <v>2014</v>
      </c>
    </row>
    <row r="2717" spans="1:22">
      <c r="A2717" s="4">
        <v>46041</v>
      </c>
      <c r="B2717" t="s">
        <v>2121</v>
      </c>
      <c r="C2717" t="s">
        <v>23</v>
      </c>
      <c r="D2717">
        <v>1</v>
      </c>
      <c r="E2717">
        <v>52000</v>
      </c>
      <c r="F2717">
        <f>Table2[[#This Row],[Đơn Giá Chuẩn]]*Table2[[#This Row],[Tổng số lượng bán]]</f>
        <v>52000</v>
      </c>
      <c r="G2717">
        <v>0</v>
      </c>
      <c r="H2717">
        <f>Table2[[#This Row],[Doanh số bán]]-Table2[[#This Row],[Chiết khấu]]</f>
        <v>52000</v>
      </c>
      <c r="K2717" t="s">
        <v>24</v>
      </c>
      <c r="L2717">
        <v>0</v>
      </c>
      <c r="M2717" t="s">
        <v>918</v>
      </c>
      <c r="N2717" t="s">
        <v>919</v>
      </c>
      <c r="O2717">
        <v>0</v>
      </c>
      <c r="P2717" t="s">
        <v>1730</v>
      </c>
      <c r="Q2717" t="s">
        <v>1731</v>
      </c>
      <c r="R2717" t="s">
        <v>29</v>
      </c>
      <c r="S2717" t="s">
        <v>30</v>
      </c>
      <c r="T2717" t="s">
        <v>922</v>
      </c>
      <c r="U2717" t="s">
        <v>923</v>
      </c>
      <c r="V2717" t="s">
        <v>33</v>
      </c>
    </row>
    <row r="2718" spans="1:22">
      <c r="A2718" s="4">
        <v>46041</v>
      </c>
      <c r="B2718" t="s">
        <v>2121</v>
      </c>
      <c r="C2718" t="s">
        <v>23</v>
      </c>
      <c r="D2718">
        <v>1</v>
      </c>
      <c r="E2718">
        <v>67000</v>
      </c>
      <c r="F2718">
        <f>Table2[[#This Row],[Đơn Giá Chuẩn]]*Table2[[#This Row],[Tổng số lượng bán]]</f>
        <v>67000</v>
      </c>
      <c r="G2718">
        <v>0</v>
      </c>
      <c r="H2718">
        <f>Table2[[#This Row],[Doanh số bán]]-Table2[[#This Row],[Chiết khấu]]</f>
        <v>67000</v>
      </c>
      <c r="K2718" t="s">
        <v>24</v>
      </c>
      <c r="L2718">
        <v>0</v>
      </c>
      <c r="M2718" t="s">
        <v>918</v>
      </c>
      <c r="N2718" t="s">
        <v>919</v>
      </c>
      <c r="O2718">
        <v>0</v>
      </c>
      <c r="P2718" t="s">
        <v>1749</v>
      </c>
      <c r="Q2718" t="s">
        <v>1750</v>
      </c>
      <c r="R2718" t="s">
        <v>29</v>
      </c>
      <c r="S2718" t="s">
        <v>56</v>
      </c>
      <c r="T2718" t="s">
        <v>922</v>
      </c>
      <c r="U2718" t="s">
        <v>923</v>
      </c>
      <c r="V2718" t="s">
        <v>33</v>
      </c>
    </row>
    <row r="2719" spans="1:22">
      <c r="A2719" s="4">
        <v>46041</v>
      </c>
      <c r="B2719" t="s">
        <v>2122</v>
      </c>
      <c r="C2719" t="s">
        <v>23</v>
      </c>
      <c r="D2719">
        <v>1</v>
      </c>
      <c r="E2719">
        <v>67000</v>
      </c>
      <c r="F2719">
        <f>Table2[[#This Row],[Đơn Giá Chuẩn]]*Table2[[#This Row],[Tổng số lượng bán]]</f>
        <v>67000</v>
      </c>
      <c r="G2719">
        <v>0</v>
      </c>
      <c r="H2719">
        <f>Table2[[#This Row],[Doanh số bán]]-Table2[[#This Row],[Chiết khấu]]</f>
        <v>67000</v>
      </c>
      <c r="K2719" t="s">
        <v>24</v>
      </c>
      <c r="L2719">
        <v>0</v>
      </c>
      <c r="M2719" t="s">
        <v>918</v>
      </c>
      <c r="N2719" t="s">
        <v>919</v>
      </c>
      <c r="O2719">
        <v>0</v>
      </c>
      <c r="P2719" t="s">
        <v>1743</v>
      </c>
      <c r="Q2719" t="s">
        <v>1744</v>
      </c>
      <c r="R2719" t="s">
        <v>29</v>
      </c>
      <c r="S2719" t="s">
        <v>30</v>
      </c>
      <c r="T2719" t="s">
        <v>922</v>
      </c>
      <c r="U2719" t="s">
        <v>923</v>
      </c>
      <c r="V2719" t="s">
        <v>33</v>
      </c>
    </row>
    <row r="2720" spans="1:22">
      <c r="A2720" s="4">
        <v>46041</v>
      </c>
      <c r="B2720" t="s">
        <v>2122</v>
      </c>
      <c r="C2720" t="s">
        <v>23</v>
      </c>
      <c r="D2720">
        <v>1</v>
      </c>
      <c r="E2720">
        <v>52000</v>
      </c>
      <c r="F2720">
        <f>Table2[[#This Row],[Đơn Giá Chuẩn]]*Table2[[#This Row],[Tổng số lượng bán]]</f>
        <v>52000</v>
      </c>
      <c r="G2720">
        <v>0</v>
      </c>
      <c r="H2720">
        <f>Table2[[#This Row],[Doanh số bán]]-Table2[[#This Row],[Chiết khấu]]</f>
        <v>52000</v>
      </c>
      <c r="K2720" t="s">
        <v>24</v>
      </c>
      <c r="L2720">
        <v>0</v>
      </c>
      <c r="M2720" t="s">
        <v>918</v>
      </c>
      <c r="N2720" t="s">
        <v>919</v>
      </c>
      <c r="O2720">
        <v>0</v>
      </c>
      <c r="P2720" t="s">
        <v>1730</v>
      </c>
      <c r="Q2720" t="s">
        <v>1731</v>
      </c>
      <c r="R2720" t="s">
        <v>29</v>
      </c>
      <c r="S2720" t="s">
        <v>30</v>
      </c>
      <c r="T2720" t="s">
        <v>922</v>
      </c>
      <c r="U2720" t="s">
        <v>923</v>
      </c>
      <c r="V2720" t="s">
        <v>33</v>
      </c>
    </row>
    <row r="2721" spans="1:22">
      <c r="A2721" s="4">
        <v>46041</v>
      </c>
      <c r="B2721" t="s">
        <v>2122</v>
      </c>
      <c r="C2721" t="s">
        <v>23</v>
      </c>
      <c r="D2721">
        <v>1</v>
      </c>
      <c r="E2721">
        <v>47000</v>
      </c>
      <c r="F2721">
        <f>Table2[[#This Row],[Đơn Giá Chuẩn]]*Table2[[#This Row],[Tổng số lượng bán]]</f>
        <v>47000</v>
      </c>
      <c r="G2721">
        <v>0</v>
      </c>
      <c r="H2721">
        <f>Table2[[#This Row],[Doanh số bán]]-Table2[[#This Row],[Chiết khấu]]</f>
        <v>47000</v>
      </c>
      <c r="K2721" t="s">
        <v>24</v>
      </c>
      <c r="L2721">
        <v>0</v>
      </c>
      <c r="M2721" t="s">
        <v>918</v>
      </c>
      <c r="N2721" t="s">
        <v>919</v>
      </c>
      <c r="O2721">
        <v>0</v>
      </c>
      <c r="P2721" t="s">
        <v>1740</v>
      </c>
      <c r="Q2721" t="s">
        <v>1741</v>
      </c>
      <c r="R2721" t="s">
        <v>29</v>
      </c>
      <c r="S2721" t="s">
        <v>30</v>
      </c>
      <c r="T2721" t="s">
        <v>922</v>
      </c>
      <c r="U2721" t="s">
        <v>923</v>
      </c>
      <c r="V2721" t="s">
        <v>33</v>
      </c>
    </row>
    <row r="2722" spans="1:22">
      <c r="A2722" s="4">
        <v>46041</v>
      </c>
      <c r="B2722" t="s">
        <v>2123</v>
      </c>
      <c r="C2722" t="s">
        <v>23</v>
      </c>
      <c r="D2722">
        <v>2</v>
      </c>
      <c r="E2722">
        <v>47000</v>
      </c>
      <c r="F2722">
        <f>Table2[[#This Row],[Đơn Giá Chuẩn]]*Table2[[#This Row],[Tổng số lượng bán]]</f>
        <v>94000</v>
      </c>
      <c r="G2722">
        <v>0</v>
      </c>
      <c r="H2722">
        <f>Table2[[#This Row],[Doanh số bán]]-Table2[[#This Row],[Chiết khấu]]</f>
        <v>94000</v>
      </c>
      <c r="K2722" t="s">
        <v>24</v>
      </c>
      <c r="L2722">
        <v>0</v>
      </c>
      <c r="M2722" t="s">
        <v>918</v>
      </c>
      <c r="N2722" t="s">
        <v>919</v>
      </c>
      <c r="O2722">
        <v>0</v>
      </c>
      <c r="P2722" t="s">
        <v>1852</v>
      </c>
      <c r="Q2722" t="s">
        <v>1853</v>
      </c>
      <c r="R2722" t="s">
        <v>29</v>
      </c>
      <c r="S2722" t="s">
        <v>59</v>
      </c>
      <c r="T2722" t="s">
        <v>922</v>
      </c>
      <c r="U2722" t="s">
        <v>923</v>
      </c>
      <c r="V2722" t="s">
        <v>33</v>
      </c>
    </row>
    <row r="2723" spans="1:22">
      <c r="A2723" s="4">
        <v>46041</v>
      </c>
      <c r="B2723" t="s">
        <v>2123</v>
      </c>
      <c r="C2723" t="s">
        <v>23</v>
      </c>
      <c r="D2723">
        <v>1</v>
      </c>
      <c r="E2723">
        <v>52000</v>
      </c>
      <c r="F2723">
        <f>Table2[[#This Row],[Đơn Giá Chuẩn]]*Table2[[#This Row],[Tổng số lượng bán]]</f>
        <v>52000</v>
      </c>
      <c r="G2723">
        <v>0</v>
      </c>
      <c r="H2723">
        <f>Table2[[#This Row],[Doanh số bán]]-Table2[[#This Row],[Chiết khấu]]</f>
        <v>52000</v>
      </c>
      <c r="K2723" t="s">
        <v>24</v>
      </c>
      <c r="L2723">
        <v>0</v>
      </c>
      <c r="M2723" t="s">
        <v>918</v>
      </c>
      <c r="N2723" t="s">
        <v>919</v>
      </c>
      <c r="O2723">
        <v>0</v>
      </c>
      <c r="P2723" t="s">
        <v>1730</v>
      </c>
      <c r="Q2723" t="s">
        <v>1731</v>
      </c>
      <c r="R2723" t="s">
        <v>29</v>
      </c>
      <c r="S2723" t="s">
        <v>30</v>
      </c>
      <c r="T2723" t="s">
        <v>922</v>
      </c>
      <c r="U2723" t="s">
        <v>923</v>
      </c>
      <c r="V2723" t="s">
        <v>33</v>
      </c>
    </row>
    <row r="2724" spans="1:22">
      <c r="A2724" s="4">
        <v>46041</v>
      </c>
      <c r="B2724" t="s">
        <v>2123</v>
      </c>
      <c r="C2724" t="s">
        <v>23</v>
      </c>
      <c r="D2724">
        <v>1</v>
      </c>
      <c r="E2724">
        <v>51000</v>
      </c>
      <c r="F2724">
        <f>Table2[[#This Row],[Đơn Giá Chuẩn]]*Table2[[#This Row],[Tổng số lượng bán]]</f>
        <v>51000</v>
      </c>
      <c r="G2724">
        <v>0</v>
      </c>
      <c r="H2724">
        <f>Table2[[#This Row],[Doanh số bán]]-Table2[[#This Row],[Chiết khấu]]</f>
        <v>51000</v>
      </c>
      <c r="K2724" t="s">
        <v>24</v>
      </c>
      <c r="L2724">
        <v>0</v>
      </c>
      <c r="M2724" t="s">
        <v>918</v>
      </c>
      <c r="N2724" t="s">
        <v>919</v>
      </c>
      <c r="O2724">
        <v>0</v>
      </c>
      <c r="P2724" t="s">
        <v>1733</v>
      </c>
      <c r="Q2724" t="s">
        <v>1734</v>
      </c>
      <c r="R2724" t="s">
        <v>29</v>
      </c>
      <c r="S2724" t="s">
        <v>30</v>
      </c>
      <c r="T2724" t="s">
        <v>922</v>
      </c>
      <c r="U2724" t="s">
        <v>923</v>
      </c>
      <c r="V2724" t="s">
        <v>33</v>
      </c>
    </row>
    <row r="2725" spans="1:22">
      <c r="A2725" s="4">
        <v>46041</v>
      </c>
      <c r="B2725" t="s">
        <v>2124</v>
      </c>
      <c r="C2725" t="s">
        <v>23</v>
      </c>
      <c r="D2725">
        <v>1</v>
      </c>
      <c r="E2725">
        <v>52000</v>
      </c>
      <c r="F2725">
        <f>Table2[[#This Row],[Đơn Giá Chuẩn]]*Table2[[#This Row],[Tổng số lượng bán]]</f>
        <v>52000</v>
      </c>
      <c r="G2725">
        <v>0</v>
      </c>
      <c r="H2725">
        <f>Table2[[#This Row],[Doanh số bán]]-Table2[[#This Row],[Chiết khấu]]</f>
        <v>52000</v>
      </c>
      <c r="K2725" t="s">
        <v>24</v>
      </c>
      <c r="L2725">
        <v>0</v>
      </c>
      <c r="M2725" t="s">
        <v>918</v>
      </c>
      <c r="N2725" t="s">
        <v>919</v>
      </c>
      <c r="O2725">
        <v>0</v>
      </c>
      <c r="P2725" t="s">
        <v>1783</v>
      </c>
      <c r="Q2725" t="s">
        <v>1784</v>
      </c>
      <c r="R2725" t="s">
        <v>29</v>
      </c>
      <c r="S2725" t="s">
        <v>59</v>
      </c>
      <c r="T2725" t="s">
        <v>922</v>
      </c>
      <c r="U2725" t="s">
        <v>923</v>
      </c>
      <c r="V2725" t="s">
        <v>33</v>
      </c>
    </row>
    <row r="2726" spans="1:22">
      <c r="A2726" s="4">
        <v>46041</v>
      </c>
      <c r="B2726" t="s">
        <v>2125</v>
      </c>
      <c r="C2726" t="s">
        <v>23</v>
      </c>
      <c r="D2726">
        <v>1</v>
      </c>
      <c r="E2726">
        <v>67000</v>
      </c>
      <c r="F2726">
        <f>Table2[[#This Row],[Đơn Giá Chuẩn]]*Table2[[#This Row],[Tổng số lượng bán]]</f>
        <v>67000</v>
      </c>
      <c r="G2726">
        <v>0</v>
      </c>
      <c r="H2726">
        <f>Table2[[#This Row],[Doanh số bán]]-Table2[[#This Row],[Chiết khấu]]</f>
        <v>67000</v>
      </c>
      <c r="K2726" t="s">
        <v>24</v>
      </c>
      <c r="L2726">
        <v>0</v>
      </c>
      <c r="M2726" t="s">
        <v>918</v>
      </c>
      <c r="N2726" t="s">
        <v>919</v>
      </c>
      <c r="O2726">
        <v>0</v>
      </c>
      <c r="P2726" t="s">
        <v>1756</v>
      </c>
      <c r="Q2726" t="s">
        <v>1757</v>
      </c>
      <c r="R2726" t="s">
        <v>29</v>
      </c>
      <c r="S2726" t="s">
        <v>30</v>
      </c>
      <c r="T2726" t="s">
        <v>922</v>
      </c>
      <c r="U2726" t="s">
        <v>923</v>
      </c>
      <c r="V2726" t="s">
        <v>33</v>
      </c>
    </row>
    <row r="2727" spans="1:22">
      <c r="A2727" s="4">
        <v>46041</v>
      </c>
      <c r="B2727" t="s">
        <v>2126</v>
      </c>
      <c r="C2727" t="s">
        <v>23</v>
      </c>
      <c r="D2727">
        <v>1</v>
      </c>
      <c r="E2727">
        <v>62000</v>
      </c>
      <c r="F2727">
        <f>Table2[[#This Row],[Đơn Giá Chuẩn]]*Table2[[#This Row],[Tổng số lượng bán]]</f>
        <v>62000</v>
      </c>
      <c r="G2727">
        <v>55556</v>
      </c>
      <c r="H2727">
        <f>Table2[[#This Row],[Doanh số bán]]-Table2[[#This Row],[Chiết khấu]]</f>
        <v>6444</v>
      </c>
      <c r="K2727" t="s">
        <v>24</v>
      </c>
      <c r="L2727">
        <v>0</v>
      </c>
      <c r="M2727" t="s">
        <v>918</v>
      </c>
      <c r="N2727" t="s">
        <v>919</v>
      </c>
      <c r="O2727">
        <v>0</v>
      </c>
      <c r="P2727" t="s">
        <v>1815</v>
      </c>
      <c r="Q2727" t="s">
        <v>1816</v>
      </c>
      <c r="R2727" t="s">
        <v>29</v>
      </c>
      <c r="S2727" t="s">
        <v>30</v>
      </c>
      <c r="T2727" t="s">
        <v>922</v>
      </c>
      <c r="U2727" t="s">
        <v>923</v>
      </c>
      <c r="V2727" t="s">
        <v>33</v>
      </c>
    </row>
    <row r="2728" spans="1:22">
      <c r="A2728" s="4">
        <v>46041</v>
      </c>
      <c r="B2728" t="s">
        <v>2127</v>
      </c>
      <c r="C2728" t="s">
        <v>23</v>
      </c>
      <c r="D2728">
        <v>2</v>
      </c>
      <c r="E2728">
        <v>62000</v>
      </c>
      <c r="F2728">
        <f>Table2[[#This Row],[Đơn Giá Chuẩn]]*Table2[[#This Row],[Tổng số lượng bán]]</f>
        <v>124000</v>
      </c>
      <c r="G2728">
        <v>111111</v>
      </c>
      <c r="H2728">
        <f>Table2[[#This Row],[Doanh số bán]]-Table2[[#This Row],[Chiết khấu]]</f>
        <v>12889</v>
      </c>
      <c r="K2728" t="s">
        <v>24</v>
      </c>
      <c r="L2728">
        <v>0</v>
      </c>
      <c r="M2728" t="s">
        <v>918</v>
      </c>
      <c r="N2728" t="s">
        <v>919</v>
      </c>
      <c r="O2728">
        <v>0</v>
      </c>
      <c r="P2728" t="s">
        <v>1815</v>
      </c>
      <c r="Q2728" t="s">
        <v>1816</v>
      </c>
      <c r="R2728" t="s">
        <v>29</v>
      </c>
      <c r="S2728" t="s">
        <v>30</v>
      </c>
      <c r="T2728" t="s">
        <v>922</v>
      </c>
      <c r="U2728" t="s">
        <v>923</v>
      </c>
      <c r="V2728" t="s">
        <v>33</v>
      </c>
    </row>
    <row r="2729" spans="1:22">
      <c r="A2729" s="4">
        <v>46041</v>
      </c>
      <c r="B2729" t="s">
        <v>2128</v>
      </c>
      <c r="C2729" t="s">
        <v>23</v>
      </c>
      <c r="D2729">
        <v>1</v>
      </c>
      <c r="E2729">
        <v>62000</v>
      </c>
      <c r="F2729">
        <f>Table2[[#This Row],[Đơn Giá Chuẩn]]*Table2[[#This Row],[Tổng số lượng bán]]</f>
        <v>62000</v>
      </c>
      <c r="G2729">
        <v>0</v>
      </c>
      <c r="H2729">
        <f>Table2[[#This Row],[Doanh số bán]]-Table2[[#This Row],[Chiết khấu]]</f>
        <v>62000</v>
      </c>
      <c r="K2729" t="s">
        <v>24</v>
      </c>
      <c r="L2729">
        <v>0</v>
      </c>
      <c r="M2729" t="s">
        <v>918</v>
      </c>
      <c r="N2729" t="s">
        <v>919</v>
      </c>
      <c r="O2729">
        <v>0</v>
      </c>
      <c r="P2729" t="s">
        <v>1785</v>
      </c>
      <c r="Q2729" t="s">
        <v>1786</v>
      </c>
      <c r="R2729" t="s">
        <v>29</v>
      </c>
      <c r="S2729" t="s">
        <v>56</v>
      </c>
      <c r="T2729" t="s">
        <v>922</v>
      </c>
      <c r="U2729" t="s">
        <v>923</v>
      </c>
      <c r="V2729" t="s">
        <v>33</v>
      </c>
    </row>
    <row r="2730" spans="1:22">
      <c r="A2730" s="4">
        <v>46041</v>
      </c>
      <c r="B2730" t="s">
        <v>2129</v>
      </c>
      <c r="C2730" t="s">
        <v>23</v>
      </c>
      <c r="D2730">
        <v>1</v>
      </c>
      <c r="E2730">
        <v>67000</v>
      </c>
      <c r="F2730">
        <f>Table2[[#This Row],[Đơn Giá Chuẩn]]*Table2[[#This Row],[Tổng số lượng bán]]</f>
        <v>67000</v>
      </c>
      <c r="G2730">
        <v>0</v>
      </c>
      <c r="H2730">
        <f>Table2[[#This Row],[Doanh số bán]]-Table2[[#This Row],[Chiết khấu]]</f>
        <v>67000</v>
      </c>
      <c r="K2730" t="s">
        <v>24</v>
      </c>
      <c r="L2730">
        <v>0</v>
      </c>
      <c r="M2730" t="s">
        <v>918</v>
      </c>
      <c r="N2730" t="s">
        <v>919</v>
      </c>
      <c r="O2730">
        <v>0</v>
      </c>
      <c r="P2730" t="s">
        <v>1752</v>
      </c>
      <c r="Q2730" t="s">
        <v>1753</v>
      </c>
      <c r="R2730" t="s">
        <v>29</v>
      </c>
      <c r="S2730" t="s">
        <v>91</v>
      </c>
      <c r="T2730" t="s">
        <v>922</v>
      </c>
      <c r="U2730" t="s">
        <v>923</v>
      </c>
      <c r="V2730" t="s">
        <v>33</v>
      </c>
    </row>
    <row r="2731" spans="1:22">
      <c r="A2731" s="4">
        <v>46041</v>
      </c>
      <c r="B2731" t="s">
        <v>2130</v>
      </c>
      <c r="C2731" t="s">
        <v>23</v>
      </c>
      <c r="D2731">
        <v>1</v>
      </c>
      <c r="E2731">
        <v>52000</v>
      </c>
      <c r="F2731">
        <f>Table2[[#This Row],[Đơn Giá Chuẩn]]*Table2[[#This Row],[Tổng số lượng bán]]</f>
        <v>52000</v>
      </c>
      <c r="G2731">
        <v>0</v>
      </c>
      <c r="H2731">
        <f>Table2[[#This Row],[Doanh số bán]]-Table2[[#This Row],[Chiết khấu]]</f>
        <v>52000</v>
      </c>
      <c r="K2731" t="s">
        <v>24</v>
      </c>
      <c r="L2731">
        <v>0</v>
      </c>
      <c r="M2731" t="s">
        <v>918</v>
      </c>
      <c r="N2731" t="s">
        <v>919</v>
      </c>
      <c r="O2731">
        <v>0</v>
      </c>
      <c r="P2731" t="s">
        <v>1788</v>
      </c>
      <c r="Q2731" t="s">
        <v>1789</v>
      </c>
      <c r="R2731" t="s">
        <v>29</v>
      </c>
      <c r="S2731" t="s">
        <v>59</v>
      </c>
      <c r="T2731" t="s">
        <v>922</v>
      </c>
      <c r="U2731" t="s">
        <v>923</v>
      </c>
      <c r="V2731" t="s">
        <v>33</v>
      </c>
    </row>
    <row r="2732" spans="1:22">
      <c r="A2732" s="4">
        <v>46041</v>
      </c>
      <c r="B2732" t="s">
        <v>2131</v>
      </c>
      <c r="C2732" t="s">
        <v>23</v>
      </c>
      <c r="D2732">
        <v>1</v>
      </c>
      <c r="E2732">
        <v>47000</v>
      </c>
      <c r="F2732">
        <f>Table2[[#This Row],[Đơn Giá Chuẩn]]*Table2[[#This Row],[Tổng số lượng bán]]</f>
        <v>47000</v>
      </c>
      <c r="G2732">
        <v>0</v>
      </c>
      <c r="H2732">
        <f>Table2[[#This Row],[Doanh số bán]]-Table2[[#This Row],[Chiết khấu]]</f>
        <v>47000</v>
      </c>
      <c r="K2732" t="s">
        <v>24</v>
      </c>
      <c r="L2732">
        <v>0</v>
      </c>
      <c r="M2732" t="s">
        <v>918</v>
      </c>
      <c r="N2732" t="s">
        <v>919</v>
      </c>
      <c r="O2732">
        <v>0</v>
      </c>
      <c r="P2732" t="s">
        <v>1837</v>
      </c>
      <c r="Q2732" t="s">
        <v>1838</v>
      </c>
      <c r="R2732" t="s">
        <v>29</v>
      </c>
      <c r="S2732" t="s">
        <v>59</v>
      </c>
      <c r="T2732" t="s">
        <v>922</v>
      </c>
      <c r="U2732" t="s">
        <v>923</v>
      </c>
      <c r="V2732" t="s">
        <v>33</v>
      </c>
    </row>
    <row r="2733" spans="1:22">
      <c r="A2733" s="4">
        <v>46041</v>
      </c>
      <c r="B2733" t="s">
        <v>2132</v>
      </c>
      <c r="C2733" t="s">
        <v>23</v>
      </c>
      <c r="D2733">
        <v>1</v>
      </c>
      <c r="E2733">
        <v>42000</v>
      </c>
      <c r="F2733">
        <f>Table2[[#This Row],[Đơn Giá Chuẩn]]*Table2[[#This Row],[Tổng số lượng bán]]</f>
        <v>42000</v>
      </c>
      <c r="G2733">
        <v>0</v>
      </c>
      <c r="H2733">
        <f>Table2[[#This Row],[Doanh số bán]]-Table2[[#This Row],[Chiết khấu]]</f>
        <v>42000</v>
      </c>
      <c r="K2733" t="s">
        <v>24</v>
      </c>
      <c r="L2733">
        <v>0</v>
      </c>
      <c r="M2733" t="s">
        <v>918</v>
      </c>
      <c r="N2733" t="s">
        <v>919</v>
      </c>
      <c r="O2733">
        <v>0</v>
      </c>
      <c r="P2733" t="s">
        <v>1771</v>
      </c>
      <c r="Q2733" t="s">
        <v>1772</v>
      </c>
      <c r="R2733" t="s">
        <v>29</v>
      </c>
      <c r="S2733" t="s">
        <v>30</v>
      </c>
      <c r="T2733" t="s">
        <v>922</v>
      </c>
      <c r="U2733" t="s">
        <v>923</v>
      </c>
      <c r="V2733" t="s">
        <v>33</v>
      </c>
    </row>
    <row r="2734" spans="1:22">
      <c r="A2734" s="4">
        <v>46028</v>
      </c>
      <c r="B2734" t="s">
        <v>2111</v>
      </c>
      <c r="C2734" t="s">
        <v>1862</v>
      </c>
      <c r="D2734">
        <v>8</v>
      </c>
      <c r="E2734">
        <v>94000.005200000014</v>
      </c>
      <c r="F2734">
        <f>Table2[[#This Row],[Đơn Giá Chuẩn]]*Table2[[#This Row],[Tổng số lượng bán]]</f>
        <v>752000.04160000011</v>
      </c>
      <c r="G2734">
        <v>0</v>
      </c>
      <c r="H2734">
        <f>Table2[[#This Row],[Doanh số bán]]-Table2[[#This Row],[Chiết khấu]]</f>
        <v>752000.04160000011</v>
      </c>
      <c r="K2734" t="s">
        <v>36</v>
      </c>
      <c r="M2734" t="s">
        <v>37</v>
      </c>
      <c r="N2734" t="s">
        <v>2112</v>
      </c>
      <c r="O2734">
        <v>8</v>
      </c>
      <c r="P2734" t="s">
        <v>1575</v>
      </c>
      <c r="Q2734" t="s">
        <v>1576</v>
      </c>
      <c r="R2734" t="s">
        <v>41</v>
      </c>
      <c r="S2734" t="s">
        <v>42</v>
      </c>
      <c r="T2734" t="s">
        <v>2113</v>
      </c>
      <c r="U2734" t="s">
        <v>2114</v>
      </c>
      <c r="V2734" t="s">
        <v>2014</v>
      </c>
    </row>
    <row r="2735" spans="1:22">
      <c r="A2735" s="4">
        <v>46028</v>
      </c>
      <c r="B2735" t="s">
        <v>2111</v>
      </c>
      <c r="C2735" t="s">
        <v>1862</v>
      </c>
      <c r="D2735">
        <v>10</v>
      </c>
      <c r="E2735">
        <v>52400.003600000004</v>
      </c>
      <c r="F2735">
        <f>Table2[[#This Row],[Đơn Giá Chuẩn]]*Table2[[#This Row],[Tổng số lượng bán]]</f>
        <v>524000.03600000002</v>
      </c>
      <c r="G2735">
        <v>0</v>
      </c>
      <c r="H2735">
        <f>Table2[[#This Row],[Doanh số bán]]-Table2[[#This Row],[Chiết khấu]]</f>
        <v>524000.03600000002</v>
      </c>
      <c r="K2735" t="s">
        <v>36</v>
      </c>
      <c r="M2735" t="s">
        <v>37</v>
      </c>
      <c r="N2735" t="s">
        <v>2112</v>
      </c>
      <c r="O2735">
        <v>10</v>
      </c>
      <c r="P2735" t="s">
        <v>2079</v>
      </c>
      <c r="Q2735" t="s">
        <v>2080</v>
      </c>
      <c r="R2735" t="s">
        <v>107</v>
      </c>
      <c r="S2735" t="s">
        <v>108</v>
      </c>
      <c r="T2735" t="s">
        <v>2113</v>
      </c>
      <c r="U2735" t="s">
        <v>2114</v>
      </c>
      <c r="V2735" t="s">
        <v>2014</v>
      </c>
    </row>
    <row r="2736" spans="1:22">
      <c r="A2736" s="4">
        <v>46041</v>
      </c>
      <c r="B2736" t="s">
        <v>2133</v>
      </c>
      <c r="C2736" t="s">
        <v>23</v>
      </c>
      <c r="D2736">
        <v>1</v>
      </c>
      <c r="E2736">
        <v>67000</v>
      </c>
      <c r="F2736">
        <f>Table2[[#This Row],[Đơn Giá Chuẩn]]*Table2[[#This Row],[Tổng số lượng bán]]</f>
        <v>67000</v>
      </c>
      <c r="G2736">
        <v>0</v>
      </c>
      <c r="H2736">
        <f>Table2[[#This Row],[Doanh số bán]]-Table2[[#This Row],[Chiết khấu]]</f>
        <v>67000</v>
      </c>
      <c r="K2736" t="s">
        <v>24</v>
      </c>
      <c r="L2736">
        <v>0</v>
      </c>
      <c r="M2736" t="s">
        <v>918</v>
      </c>
      <c r="N2736" t="s">
        <v>919</v>
      </c>
      <c r="O2736">
        <v>0</v>
      </c>
      <c r="P2736" t="s">
        <v>1760</v>
      </c>
      <c r="Q2736" t="s">
        <v>1761</v>
      </c>
      <c r="R2736" t="s">
        <v>29</v>
      </c>
      <c r="S2736" t="s">
        <v>91</v>
      </c>
      <c r="T2736" t="s">
        <v>922</v>
      </c>
      <c r="U2736" t="s">
        <v>923</v>
      </c>
      <c r="V2736" t="s">
        <v>33</v>
      </c>
    </row>
    <row r="2737" spans="1:22">
      <c r="A2737" s="4">
        <v>46041</v>
      </c>
      <c r="B2737" t="s">
        <v>2134</v>
      </c>
      <c r="C2737" t="s">
        <v>104</v>
      </c>
      <c r="D2737">
        <v>1</v>
      </c>
      <c r="E2737">
        <v>51000</v>
      </c>
      <c r="F2737">
        <f>Table2[[#This Row],[Đơn Giá Chuẩn]]*Table2[[#This Row],[Tổng số lượng bán]]</f>
        <v>51000</v>
      </c>
      <c r="G2737">
        <v>0</v>
      </c>
      <c r="H2737">
        <f>Table2[[#This Row],[Doanh số bán]]-Table2[[#This Row],[Chiết khấu]]</f>
        <v>51000</v>
      </c>
      <c r="K2737" t="s">
        <v>24</v>
      </c>
      <c r="L2737">
        <v>0.12</v>
      </c>
      <c r="M2737" t="s">
        <v>918</v>
      </c>
      <c r="N2737" t="s">
        <v>919</v>
      </c>
      <c r="O2737">
        <v>0.12</v>
      </c>
      <c r="P2737" t="s">
        <v>656</v>
      </c>
      <c r="Q2737" t="s">
        <v>657</v>
      </c>
      <c r="R2737" t="s">
        <v>107</v>
      </c>
      <c r="S2737" t="s">
        <v>108</v>
      </c>
      <c r="T2737" t="s">
        <v>922</v>
      </c>
      <c r="U2737" t="s">
        <v>923</v>
      </c>
      <c r="V2737" t="s">
        <v>33</v>
      </c>
    </row>
    <row r="2738" spans="1:22">
      <c r="A2738" s="4">
        <v>46028</v>
      </c>
      <c r="B2738" t="s">
        <v>2111</v>
      </c>
      <c r="C2738" t="s">
        <v>1862</v>
      </c>
      <c r="D2738">
        <v>6</v>
      </c>
      <c r="E2738">
        <v>91599.996800000008</v>
      </c>
      <c r="F2738">
        <f>Table2[[#This Row],[Đơn Giá Chuẩn]]*Table2[[#This Row],[Tổng số lượng bán]]</f>
        <v>549599.98080000002</v>
      </c>
      <c r="G2738">
        <v>0</v>
      </c>
      <c r="H2738">
        <f>Table2[[#This Row],[Doanh số bán]]-Table2[[#This Row],[Chiết khấu]]</f>
        <v>549599.98080000002</v>
      </c>
      <c r="K2738" t="s">
        <v>36</v>
      </c>
      <c r="M2738" t="s">
        <v>37</v>
      </c>
      <c r="N2738" t="s">
        <v>2112</v>
      </c>
      <c r="O2738">
        <v>6</v>
      </c>
      <c r="P2738" t="s">
        <v>1494</v>
      </c>
      <c r="Q2738" t="s">
        <v>1495</v>
      </c>
      <c r="R2738" t="s">
        <v>41</v>
      </c>
      <c r="S2738" t="s">
        <v>42</v>
      </c>
      <c r="T2738" t="s">
        <v>2113</v>
      </c>
      <c r="U2738" t="s">
        <v>2114</v>
      </c>
      <c r="V2738" t="s">
        <v>2014</v>
      </c>
    </row>
    <row r="2739" spans="1:22">
      <c r="A2739" s="4">
        <v>46028</v>
      </c>
      <c r="B2739" t="s">
        <v>2111</v>
      </c>
      <c r="C2739" t="s">
        <v>1862</v>
      </c>
      <c r="D2739">
        <v>60</v>
      </c>
      <c r="E2739">
        <v>56399.999600000003</v>
      </c>
      <c r="F2739">
        <f>Table2[[#This Row],[Đơn Giá Chuẩn]]*Table2[[#This Row],[Tổng số lượng bán]]</f>
        <v>3383999.9760000003</v>
      </c>
      <c r="G2739">
        <v>0</v>
      </c>
      <c r="H2739">
        <f>Table2[[#This Row],[Doanh số bán]]-Table2[[#This Row],[Chiết khấu]]</f>
        <v>3383999.9760000003</v>
      </c>
      <c r="K2739" t="s">
        <v>36</v>
      </c>
      <c r="M2739" t="s">
        <v>37</v>
      </c>
      <c r="N2739" t="s">
        <v>2112</v>
      </c>
      <c r="O2739">
        <v>60</v>
      </c>
      <c r="P2739" t="s">
        <v>1420</v>
      </c>
      <c r="Q2739" t="s">
        <v>1421</v>
      </c>
      <c r="R2739" t="s">
        <v>107</v>
      </c>
      <c r="S2739" t="s">
        <v>108</v>
      </c>
      <c r="T2739" t="s">
        <v>2113</v>
      </c>
      <c r="U2739" t="s">
        <v>2114</v>
      </c>
      <c r="V2739" t="s">
        <v>2014</v>
      </c>
    </row>
    <row r="2740" spans="1:22">
      <c r="A2740" s="4">
        <v>46042</v>
      </c>
      <c r="B2740" t="s">
        <v>2135</v>
      </c>
      <c r="C2740" t="s">
        <v>23</v>
      </c>
      <c r="D2740">
        <v>2</v>
      </c>
      <c r="E2740">
        <v>52000</v>
      </c>
      <c r="F2740">
        <f>Table2[[#This Row],[Đơn Giá Chuẩn]]*Table2[[#This Row],[Tổng số lượng bán]]</f>
        <v>104000</v>
      </c>
      <c r="G2740">
        <v>0</v>
      </c>
      <c r="H2740">
        <f>Table2[[#This Row],[Doanh số bán]]-Table2[[#This Row],[Chiết khấu]]</f>
        <v>104000</v>
      </c>
      <c r="K2740" t="s">
        <v>24</v>
      </c>
      <c r="L2740">
        <v>0</v>
      </c>
      <c r="M2740" t="s">
        <v>918</v>
      </c>
      <c r="N2740" t="s">
        <v>919</v>
      </c>
      <c r="O2740">
        <v>0</v>
      </c>
      <c r="P2740" t="s">
        <v>1730</v>
      </c>
      <c r="Q2740" t="s">
        <v>1731</v>
      </c>
      <c r="R2740" t="s">
        <v>29</v>
      </c>
      <c r="S2740" t="s">
        <v>30</v>
      </c>
      <c r="T2740" t="s">
        <v>922</v>
      </c>
      <c r="U2740" t="s">
        <v>923</v>
      </c>
      <c r="V2740" t="s">
        <v>33</v>
      </c>
    </row>
    <row r="2741" spans="1:22">
      <c r="A2741" s="4">
        <v>46042</v>
      </c>
      <c r="B2741" t="s">
        <v>2136</v>
      </c>
      <c r="C2741" t="s">
        <v>23</v>
      </c>
      <c r="D2741">
        <v>1</v>
      </c>
      <c r="E2741">
        <v>62000</v>
      </c>
      <c r="F2741">
        <f>Table2[[#This Row],[Đơn Giá Chuẩn]]*Table2[[#This Row],[Tổng số lượng bán]]</f>
        <v>62000</v>
      </c>
      <c r="G2741">
        <v>55556</v>
      </c>
      <c r="H2741">
        <f>Table2[[#This Row],[Doanh số bán]]-Table2[[#This Row],[Chiết khấu]]</f>
        <v>6444</v>
      </c>
      <c r="K2741" t="s">
        <v>24</v>
      </c>
      <c r="L2741">
        <v>0</v>
      </c>
      <c r="M2741" t="s">
        <v>918</v>
      </c>
      <c r="N2741" t="s">
        <v>919</v>
      </c>
      <c r="O2741">
        <v>0</v>
      </c>
      <c r="P2741" t="s">
        <v>1815</v>
      </c>
      <c r="Q2741" t="s">
        <v>1816</v>
      </c>
      <c r="R2741" t="s">
        <v>29</v>
      </c>
      <c r="S2741" t="s">
        <v>30</v>
      </c>
      <c r="T2741" t="s">
        <v>922</v>
      </c>
      <c r="U2741" t="s">
        <v>923</v>
      </c>
      <c r="V2741" t="s">
        <v>33</v>
      </c>
    </row>
    <row r="2742" spans="1:22">
      <c r="A2742" s="4">
        <v>46042</v>
      </c>
      <c r="B2742" t="s">
        <v>2137</v>
      </c>
      <c r="C2742" t="s">
        <v>23</v>
      </c>
      <c r="D2742">
        <v>1</v>
      </c>
      <c r="E2742">
        <v>67000</v>
      </c>
      <c r="F2742">
        <f>Table2[[#This Row],[Đơn Giá Chuẩn]]*Table2[[#This Row],[Tổng số lượng bán]]</f>
        <v>67000</v>
      </c>
      <c r="G2742">
        <v>60185</v>
      </c>
      <c r="H2742">
        <f>Table2[[#This Row],[Doanh số bán]]-Table2[[#This Row],[Chiết khấu]]</f>
        <v>6815</v>
      </c>
      <c r="K2742" t="s">
        <v>24</v>
      </c>
      <c r="L2742">
        <v>0</v>
      </c>
      <c r="M2742" t="s">
        <v>918</v>
      </c>
      <c r="N2742" t="s">
        <v>919</v>
      </c>
      <c r="O2742">
        <v>0</v>
      </c>
      <c r="P2742" t="s">
        <v>1763</v>
      </c>
      <c r="Q2742" t="s">
        <v>1764</v>
      </c>
      <c r="R2742" t="s">
        <v>29</v>
      </c>
      <c r="S2742" t="s">
        <v>30</v>
      </c>
      <c r="T2742" t="s">
        <v>922</v>
      </c>
      <c r="U2742" t="s">
        <v>923</v>
      </c>
      <c r="V2742" t="s">
        <v>33</v>
      </c>
    </row>
    <row r="2743" spans="1:22">
      <c r="A2743" s="4">
        <v>46030</v>
      </c>
      <c r="B2743" t="s">
        <v>2138</v>
      </c>
      <c r="C2743" t="s">
        <v>1862</v>
      </c>
      <c r="D2743">
        <v>1</v>
      </c>
      <c r="E2743">
        <v>240149.99971999999</v>
      </c>
      <c r="F2743">
        <f>Table2[[#This Row],[Đơn Giá Chuẩn]]*Table2[[#This Row],[Tổng số lượng bán]]</f>
        <v>240149.99971999999</v>
      </c>
      <c r="G2743">
        <v>0</v>
      </c>
      <c r="H2743">
        <f>Table2[[#This Row],[Doanh số bán]]-Table2[[#This Row],[Chiết khấu]]</f>
        <v>240149.99971999999</v>
      </c>
      <c r="K2743" t="s">
        <v>50</v>
      </c>
      <c r="M2743" t="s">
        <v>37</v>
      </c>
      <c r="N2743" t="s">
        <v>50</v>
      </c>
      <c r="O2743">
        <v>1</v>
      </c>
      <c r="P2743" t="s">
        <v>1636</v>
      </c>
      <c r="Q2743" t="s">
        <v>1637</v>
      </c>
      <c r="R2743" t="s">
        <v>107</v>
      </c>
      <c r="S2743" t="s">
        <v>108</v>
      </c>
      <c r="T2743" t="s">
        <v>51</v>
      </c>
      <c r="U2743" t="s">
        <v>52</v>
      </c>
      <c r="V2743" t="s">
        <v>50</v>
      </c>
    </row>
    <row r="2744" spans="1:22">
      <c r="A2744" s="4">
        <v>46042</v>
      </c>
      <c r="B2744" t="s">
        <v>2139</v>
      </c>
      <c r="C2744" t="s">
        <v>1840</v>
      </c>
      <c r="D2744">
        <v>1</v>
      </c>
      <c r="E2744">
        <v>32000</v>
      </c>
      <c r="F2744">
        <f>Table2[[#This Row],[Đơn Giá Chuẩn]]*Table2[[#This Row],[Tổng số lượng bán]]</f>
        <v>32000</v>
      </c>
      <c r="G2744">
        <v>0</v>
      </c>
      <c r="H2744">
        <f>Table2[[#This Row],[Doanh số bán]]-Table2[[#This Row],[Chiết khấu]]</f>
        <v>32000</v>
      </c>
      <c r="K2744" t="s">
        <v>24</v>
      </c>
      <c r="L2744">
        <v>0</v>
      </c>
      <c r="M2744" t="s">
        <v>918</v>
      </c>
      <c r="N2744" t="s">
        <v>919</v>
      </c>
      <c r="O2744">
        <v>0</v>
      </c>
      <c r="P2744" t="s">
        <v>1841</v>
      </c>
      <c r="Q2744" t="s">
        <v>1842</v>
      </c>
      <c r="R2744" t="s">
        <v>29</v>
      </c>
      <c r="S2744" t="s">
        <v>1738</v>
      </c>
      <c r="T2744" t="s">
        <v>922</v>
      </c>
      <c r="U2744" t="s">
        <v>923</v>
      </c>
      <c r="V2744" t="s">
        <v>33</v>
      </c>
    </row>
    <row r="2745" spans="1:22">
      <c r="A2745" s="4">
        <v>46042</v>
      </c>
      <c r="B2745" t="s">
        <v>2140</v>
      </c>
      <c r="C2745" t="s">
        <v>23</v>
      </c>
      <c r="D2745">
        <v>1</v>
      </c>
      <c r="E2745">
        <v>47000</v>
      </c>
      <c r="F2745">
        <f>Table2[[#This Row],[Đơn Giá Chuẩn]]*Table2[[#This Row],[Tổng số lượng bán]]</f>
        <v>47000</v>
      </c>
      <c r="G2745">
        <v>0</v>
      </c>
      <c r="H2745">
        <f>Table2[[#This Row],[Doanh số bán]]-Table2[[#This Row],[Chiết khấu]]</f>
        <v>47000</v>
      </c>
      <c r="K2745" t="s">
        <v>24</v>
      </c>
      <c r="L2745">
        <v>0</v>
      </c>
      <c r="M2745" t="s">
        <v>918</v>
      </c>
      <c r="N2745" t="s">
        <v>919</v>
      </c>
      <c r="O2745">
        <v>0</v>
      </c>
      <c r="P2745" t="s">
        <v>1740</v>
      </c>
      <c r="Q2745" t="s">
        <v>1741</v>
      </c>
      <c r="R2745" t="s">
        <v>29</v>
      </c>
      <c r="S2745" t="s">
        <v>30</v>
      </c>
      <c r="T2745" t="s">
        <v>922</v>
      </c>
      <c r="U2745" t="s">
        <v>923</v>
      </c>
      <c r="V2745" t="s">
        <v>33</v>
      </c>
    </row>
    <row r="2746" spans="1:22">
      <c r="A2746" s="4">
        <v>46042</v>
      </c>
      <c r="B2746" t="s">
        <v>2141</v>
      </c>
      <c r="C2746" t="s">
        <v>23</v>
      </c>
      <c r="D2746">
        <v>1</v>
      </c>
      <c r="E2746">
        <v>67000</v>
      </c>
      <c r="F2746">
        <f>Table2[[#This Row],[Đơn Giá Chuẩn]]*Table2[[#This Row],[Tổng số lượng bán]]</f>
        <v>67000</v>
      </c>
      <c r="G2746">
        <v>0</v>
      </c>
      <c r="H2746">
        <f>Table2[[#This Row],[Doanh số bán]]-Table2[[#This Row],[Chiết khấu]]</f>
        <v>67000</v>
      </c>
      <c r="K2746" t="s">
        <v>24</v>
      </c>
      <c r="L2746">
        <v>0</v>
      </c>
      <c r="M2746" t="s">
        <v>918</v>
      </c>
      <c r="N2746" t="s">
        <v>919</v>
      </c>
      <c r="O2746">
        <v>0</v>
      </c>
      <c r="P2746" t="s">
        <v>1756</v>
      </c>
      <c r="Q2746" t="s">
        <v>1757</v>
      </c>
      <c r="R2746" t="s">
        <v>29</v>
      </c>
      <c r="S2746" t="s">
        <v>30</v>
      </c>
      <c r="T2746" t="s">
        <v>922</v>
      </c>
      <c r="U2746" t="s">
        <v>923</v>
      </c>
      <c r="V2746" t="s">
        <v>33</v>
      </c>
    </row>
    <row r="2747" spans="1:22">
      <c r="A2747" s="4">
        <v>46042</v>
      </c>
      <c r="B2747" t="s">
        <v>2142</v>
      </c>
      <c r="C2747" t="s">
        <v>23</v>
      </c>
      <c r="D2747">
        <v>2</v>
      </c>
      <c r="E2747">
        <v>42000</v>
      </c>
      <c r="F2747">
        <f>Table2[[#This Row],[Đơn Giá Chuẩn]]*Table2[[#This Row],[Tổng số lượng bán]]</f>
        <v>84000</v>
      </c>
      <c r="G2747">
        <v>0</v>
      </c>
      <c r="H2747">
        <f>Table2[[#This Row],[Doanh số bán]]-Table2[[#This Row],[Chiết khấu]]</f>
        <v>84000</v>
      </c>
      <c r="K2747" t="s">
        <v>24</v>
      </c>
      <c r="L2747">
        <v>0</v>
      </c>
      <c r="M2747" t="s">
        <v>918</v>
      </c>
      <c r="N2747" t="s">
        <v>919</v>
      </c>
      <c r="O2747">
        <v>0</v>
      </c>
      <c r="P2747" t="s">
        <v>1771</v>
      </c>
      <c r="Q2747" t="s">
        <v>1772</v>
      </c>
      <c r="R2747" t="s">
        <v>29</v>
      </c>
      <c r="S2747" t="s">
        <v>30</v>
      </c>
      <c r="T2747" t="s">
        <v>922</v>
      </c>
      <c r="U2747" t="s">
        <v>923</v>
      </c>
      <c r="V2747" t="s">
        <v>33</v>
      </c>
    </row>
    <row r="2748" spans="1:22">
      <c r="A2748" s="4">
        <v>46042</v>
      </c>
      <c r="B2748" t="s">
        <v>2143</v>
      </c>
      <c r="C2748" t="s">
        <v>23</v>
      </c>
      <c r="D2748">
        <v>1</v>
      </c>
      <c r="E2748">
        <v>47000</v>
      </c>
      <c r="F2748">
        <f>Table2[[#This Row],[Đơn Giá Chuẩn]]*Table2[[#This Row],[Tổng số lượng bán]]</f>
        <v>47000</v>
      </c>
      <c r="G2748">
        <v>0</v>
      </c>
      <c r="H2748">
        <f>Table2[[#This Row],[Doanh số bán]]-Table2[[#This Row],[Chiết khấu]]</f>
        <v>47000</v>
      </c>
      <c r="K2748" t="s">
        <v>24</v>
      </c>
      <c r="L2748">
        <v>0</v>
      </c>
      <c r="M2748" t="s">
        <v>918</v>
      </c>
      <c r="N2748" t="s">
        <v>919</v>
      </c>
      <c r="O2748">
        <v>0</v>
      </c>
      <c r="P2748" t="s">
        <v>1852</v>
      </c>
      <c r="Q2748" t="s">
        <v>1853</v>
      </c>
      <c r="R2748" t="s">
        <v>29</v>
      </c>
      <c r="S2748" t="s">
        <v>59</v>
      </c>
      <c r="T2748" t="s">
        <v>922</v>
      </c>
      <c r="U2748" t="s">
        <v>923</v>
      </c>
      <c r="V2748" t="s">
        <v>33</v>
      </c>
    </row>
    <row r="2749" spans="1:22">
      <c r="A2749" s="4">
        <v>46042</v>
      </c>
      <c r="B2749" t="s">
        <v>2144</v>
      </c>
      <c r="C2749" t="s">
        <v>23</v>
      </c>
      <c r="D2749">
        <v>1</v>
      </c>
      <c r="E2749">
        <v>62000</v>
      </c>
      <c r="F2749">
        <f>Table2[[#This Row],[Đơn Giá Chuẩn]]*Table2[[#This Row],[Tổng số lượng bán]]</f>
        <v>62000</v>
      </c>
      <c r="G2749">
        <v>55556</v>
      </c>
      <c r="H2749">
        <f>Table2[[#This Row],[Doanh số bán]]-Table2[[#This Row],[Chiết khấu]]</f>
        <v>6444</v>
      </c>
      <c r="K2749" t="s">
        <v>24</v>
      </c>
      <c r="L2749">
        <v>0</v>
      </c>
      <c r="M2749" t="s">
        <v>918</v>
      </c>
      <c r="N2749" t="s">
        <v>919</v>
      </c>
      <c r="O2749">
        <v>0</v>
      </c>
      <c r="P2749" t="s">
        <v>1785</v>
      </c>
      <c r="Q2749" t="s">
        <v>1786</v>
      </c>
      <c r="R2749" t="s">
        <v>29</v>
      </c>
      <c r="S2749" t="s">
        <v>56</v>
      </c>
      <c r="T2749" t="s">
        <v>922</v>
      </c>
      <c r="U2749" t="s">
        <v>923</v>
      </c>
      <c r="V2749" t="s">
        <v>33</v>
      </c>
    </row>
    <row r="2750" spans="1:22">
      <c r="A2750" s="4">
        <v>46042</v>
      </c>
      <c r="B2750" t="s">
        <v>2145</v>
      </c>
      <c r="C2750" t="s">
        <v>23</v>
      </c>
      <c r="D2750">
        <v>1</v>
      </c>
      <c r="E2750">
        <v>52000</v>
      </c>
      <c r="F2750">
        <f>Table2[[#This Row],[Đơn Giá Chuẩn]]*Table2[[#This Row],[Tổng số lượng bán]]</f>
        <v>52000</v>
      </c>
      <c r="G2750">
        <v>0</v>
      </c>
      <c r="H2750">
        <f>Table2[[#This Row],[Doanh số bán]]-Table2[[#This Row],[Chiết khấu]]</f>
        <v>52000</v>
      </c>
      <c r="K2750" t="s">
        <v>24</v>
      </c>
      <c r="L2750">
        <v>0</v>
      </c>
      <c r="M2750" t="s">
        <v>918</v>
      </c>
      <c r="N2750" t="s">
        <v>919</v>
      </c>
      <c r="O2750">
        <v>0</v>
      </c>
      <c r="P2750" t="s">
        <v>1790</v>
      </c>
      <c r="Q2750" t="s">
        <v>1791</v>
      </c>
      <c r="R2750" t="s">
        <v>29</v>
      </c>
      <c r="S2750" t="s">
        <v>59</v>
      </c>
      <c r="T2750" t="s">
        <v>922</v>
      </c>
      <c r="U2750" t="s">
        <v>923</v>
      </c>
      <c r="V2750" t="s">
        <v>33</v>
      </c>
    </row>
    <row r="2751" spans="1:22">
      <c r="A2751" s="4">
        <v>46031</v>
      </c>
      <c r="B2751" t="s">
        <v>2146</v>
      </c>
      <c r="C2751" t="s">
        <v>1862</v>
      </c>
      <c r="D2751">
        <v>2</v>
      </c>
      <c r="E2751">
        <v>50999.999600000003</v>
      </c>
      <c r="F2751">
        <f>Table2[[#This Row],[Đơn Giá Chuẩn]]*Table2[[#This Row],[Tổng số lượng bán]]</f>
        <v>101999.99920000001</v>
      </c>
      <c r="G2751">
        <v>0</v>
      </c>
      <c r="H2751">
        <f>Table2[[#This Row],[Doanh số bán]]-Table2[[#This Row],[Chiết khấu]]</f>
        <v>101999.99920000001</v>
      </c>
      <c r="K2751" t="s">
        <v>50</v>
      </c>
      <c r="M2751" t="s">
        <v>37</v>
      </c>
      <c r="N2751" t="s">
        <v>50</v>
      </c>
      <c r="O2751">
        <v>2</v>
      </c>
      <c r="P2751" t="s">
        <v>1416</v>
      </c>
      <c r="Q2751" t="s">
        <v>1417</v>
      </c>
      <c r="R2751" t="s">
        <v>107</v>
      </c>
      <c r="S2751" t="s">
        <v>108</v>
      </c>
      <c r="T2751" t="s">
        <v>51</v>
      </c>
      <c r="U2751" t="s">
        <v>52</v>
      </c>
      <c r="V2751" t="s">
        <v>50</v>
      </c>
    </row>
    <row r="2752" spans="1:22">
      <c r="A2752" s="4">
        <v>46042</v>
      </c>
      <c r="B2752" t="s">
        <v>2147</v>
      </c>
      <c r="C2752" t="s">
        <v>155</v>
      </c>
      <c r="D2752">
        <v>1</v>
      </c>
      <c r="E2752">
        <v>152000</v>
      </c>
      <c r="F2752">
        <f>Table2[[#This Row],[Đơn Giá Chuẩn]]*Table2[[#This Row],[Tổng số lượng bán]]</f>
        <v>152000</v>
      </c>
      <c r="G2752">
        <v>0</v>
      </c>
      <c r="H2752">
        <f>Table2[[#This Row],[Doanh số bán]]-Table2[[#This Row],[Chiết khấu]]</f>
        <v>152000</v>
      </c>
      <c r="K2752" t="s">
        <v>24</v>
      </c>
      <c r="L2752">
        <v>0.2</v>
      </c>
      <c r="M2752" t="s">
        <v>918</v>
      </c>
      <c r="N2752" t="s">
        <v>919</v>
      </c>
      <c r="O2752">
        <v>0.2</v>
      </c>
      <c r="P2752" t="s">
        <v>156</v>
      </c>
      <c r="Q2752" t="s">
        <v>157</v>
      </c>
      <c r="R2752" t="s">
        <v>107</v>
      </c>
      <c r="S2752" t="s">
        <v>108</v>
      </c>
      <c r="T2752" t="s">
        <v>922</v>
      </c>
      <c r="U2752" t="s">
        <v>923</v>
      </c>
      <c r="V2752" t="s">
        <v>33</v>
      </c>
    </row>
    <row r="2753" spans="1:22">
      <c r="A2753" s="4">
        <v>46042</v>
      </c>
      <c r="B2753" t="s">
        <v>2148</v>
      </c>
      <c r="C2753" t="s">
        <v>23</v>
      </c>
      <c r="D2753">
        <v>1</v>
      </c>
      <c r="E2753">
        <v>47000</v>
      </c>
      <c r="F2753">
        <f>Table2[[#This Row],[Đơn Giá Chuẩn]]*Table2[[#This Row],[Tổng số lượng bán]]</f>
        <v>47000</v>
      </c>
      <c r="G2753">
        <v>0</v>
      </c>
      <c r="H2753">
        <f>Table2[[#This Row],[Doanh số bán]]-Table2[[#This Row],[Chiết khấu]]</f>
        <v>47000</v>
      </c>
      <c r="K2753" t="s">
        <v>24</v>
      </c>
      <c r="L2753">
        <v>0</v>
      </c>
      <c r="M2753" t="s">
        <v>918</v>
      </c>
      <c r="N2753" t="s">
        <v>919</v>
      </c>
      <c r="O2753">
        <v>0</v>
      </c>
      <c r="P2753" t="s">
        <v>1837</v>
      </c>
      <c r="Q2753" t="s">
        <v>1838</v>
      </c>
      <c r="R2753" t="s">
        <v>29</v>
      </c>
      <c r="S2753" t="s">
        <v>59</v>
      </c>
      <c r="T2753" t="s">
        <v>922</v>
      </c>
      <c r="U2753" t="s">
        <v>923</v>
      </c>
      <c r="V2753" t="s">
        <v>33</v>
      </c>
    </row>
    <row r="2754" spans="1:22">
      <c r="A2754" s="4">
        <v>46042</v>
      </c>
      <c r="B2754" t="s">
        <v>2149</v>
      </c>
      <c r="C2754" t="s">
        <v>23</v>
      </c>
      <c r="D2754">
        <v>1</v>
      </c>
      <c r="E2754">
        <v>47000</v>
      </c>
      <c r="F2754">
        <f>Table2[[#This Row],[Đơn Giá Chuẩn]]*Table2[[#This Row],[Tổng số lượng bán]]</f>
        <v>47000</v>
      </c>
      <c r="G2754">
        <v>0</v>
      </c>
      <c r="H2754">
        <f>Table2[[#This Row],[Doanh số bán]]-Table2[[#This Row],[Chiết khấu]]</f>
        <v>47000</v>
      </c>
      <c r="K2754" t="s">
        <v>24</v>
      </c>
      <c r="L2754">
        <v>0</v>
      </c>
      <c r="M2754" t="s">
        <v>918</v>
      </c>
      <c r="N2754" t="s">
        <v>919</v>
      </c>
      <c r="O2754">
        <v>0</v>
      </c>
      <c r="P2754" t="s">
        <v>1852</v>
      </c>
      <c r="Q2754" t="s">
        <v>1853</v>
      </c>
      <c r="R2754" t="s">
        <v>29</v>
      </c>
      <c r="S2754" t="s">
        <v>59</v>
      </c>
      <c r="T2754" t="s">
        <v>922</v>
      </c>
      <c r="U2754" t="s">
        <v>923</v>
      </c>
      <c r="V2754" t="s">
        <v>33</v>
      </c>
    </row>
    <row r="2755" spans="1:22">
      <c r="A2755" s="4">
        <v>46043</v>
      </c>
      <c r="B2755" t="s">
        <v>2150</v>
      </c>
      <c r="C2755" t="s">
        <v>23</v>
      </c>
      <c r="D2755">
        <v>1</v>
      </c>
      <c r="E2755">
        <v>52000</v>
      </c>
      <c r="F2755">
        <f>Table2[[#This Row],[Đơn Giá Chuẩn]]*Table2[[#This Row],[Tổng số lượng bán]]</f>
        <v>52000</v>
      </c>
      <c r="G2755">
        <v>0</v>
      </c>
      <c r="H2755">
        <f>Table2[[#This Row],[Doanh số bán]]-Table2[[#This Row],[Chiết khấu]]</f>
        <v>52000</v>
      </c>
      <c r="K2755" t="s">
        <v>24</v>
      </c>
      <c r="L2755">
        <v>0</v>
      </c>
      <c r="M2755" t="s">
        <v>918</v>
      </c>
      <c r="N2755" t="s">
        <v>919</v>
      </c>
      <c r="O2755">
        <v>0</v>
      </c>
      <c r="P2755" t="s">
        <v>1788</v>
      </c>
      <c r="Q2755" t="s">
        <v>1789</v>
      </c>
      <c r="R2755" t="s">
        <v>29</v>
      </c>
      <c r="S2755" t="s">
        <v>59</v>
      </c>
      <c r="T2755" t="s">
        <v>922</v>
      </c>
      <c r="U2755" t="s">
        <v>923</v>
      </c>
      <c r="V2755" t="s">
        <v>33</v>
      </c>
    </row>
    <row r="2756" spans="1:22">
      <c r="A2756" s="4">
        <v>46043</v>
      </c>
      <c r="B2756" t="s">
        <v>2151</v>
      </c>
      <c r="C2756" t="s">
        <v>23</v>
      </c>
      <c r="D2756">
        <v>1</v>
      </c>
      <c r="E2756">
        <v>52000</v>
      </c>
      <c r="F2756">
        <f>Table2[[#This Row],[Đơn Giá Chuẩn]]*Table2[[#This Row],[Tổng số lượng bán]]</f>
        <v>52000</v>
      </c>
      <c r="G2756">
        <v>0</v>
      </c>
      <c r="H2756">
        <f>Table2[[#This Row],[Doanh số bán]]-Table2[[#This Row],[Chiết khấu]]</f>
        <v>52000</v>
      </c>
      <c r="K2756" t="s">
        <v>24</v>
      </c>
      <c r="L2756">
        <v>0</v>
      </c>
      <c r="M2756" t="s">
        <v>918</v>
      </c>
      <c r="N2756" t="s">
        <v>919</v>
      </c>
      <c r="O2756">
        <v>0</v>
      </c>
      <c r="P2756" t="s">
        <v>1730</v>
      </c>
      <c r="Q2756" t="s">
        <v>1731</v>
      </c>
      <c r="R2756" t="s">
        <v>29</v>
      </c>
      <c r="S2756" t="s">
        <v>30</v>
      </c>
      <c r="T2756" t="s">
        <v>922</v>
      </c>
      <c r="U2756" t="s">
        <v>923</v>
      </c>
      <c r="V2756" t="s">
        <v>33</v>
      </c>
    </row>
    <row r="2757" spans="1:22">
      <c r="A2757" s="4">
        <v>46043</v>
      </c>
      <c r="B2757" t="s">
        <v>2152</v>
      </c>
      <c r="C2757" t="s">
        <v>23</v>
      </c>
      <c r="D2757">
        <v>1</v>
      </c>
      <c r="E2757">
        <v>52000</v>
      </c>
      <c r="F2757">
        <f>Table2[[#This Row],[Đơn Giá Chuẩn]]*Table2[[#This Row],[Tổng số lượng bán]]</f>
        <v>52000</v>
      </c>
      <c r="G2757">
        <v>0</v>
      </c>
      <c r="H2757">
        <f>Table2[[#This Row],[Doanh số bán]]-Table2[[#This Row],[Chiết khấu]]</f>
        <v>52000</v>
      </c>
      <c r="K2757" t="s">
        <v>24</v>
      </c>
      <c r="L2757">
        <v>0</v>
      </c>
      <c r="M2757" t="s">
        <v>918</v>
      </c>
      <c r="N2757" t="s">
        <v>919</v>
      </c>
      <c r="O2757">
        <v>0</v>
      </c>
      <c r="P2757" t="s">
        <v>1730</v>
      </c>
      <c r="Q2757" t="s">
        <v>1731</v>
      </c>
      <c r="R2757" t="s">
        <v>29</v>
      </c>
      <c r="S2757" t="s">
        <v>30</v>
      </c>
      <c r="T2757" t="s">
        <v>922</v>
      </c>
      <c r="U2757" t="s">
        <v>923</v>
      </c>
      <c r="V2757" t="s">
        <v>33</v>
      </c>
    </row>
    <row r="2758" spans="1:22">
      <c r="A2758" s="4">
        <v>46043</v>
      </c>
      <c r="B2758" t="s">
        <v>2153</v>
      </c>
      <c r="C2758" t="s">
        <v>1840</v>
      </c>
      <c r="D2758">
        <v>1</v>
      </c>
      <c r="E2758">
        <v>32000</v>
      </c>
      <c r="F2758">
        <f>Table2[[#This Row],[Đơn Giá Chuẩn]]*Table2[[#This Row],[Tổng số lượng bán]]</f>
        <v>32000</v>
      </c>
      <c r="G2758">
        <v>0</v>
      </c>
      <c r="H2758">
        <f>Table2[[#This Row],[Doanh số bán]]-Table2[[#This Row],[Chiết khấu]]</f>
        <v>32000</v>
      </c>
      <c r="K2758" t="s">
        <v>24</v>
      </c>
      <c r="L2758">
        <v>0</v>
      </c>
      <c r="M2758" t="s">
        <v>918</v>
      </c>
      <c r="N2758" t="s">
        <v>919</v>
      </c>
      <c r="O2758">
        <v>0</v>
      </c>
      <c r="P2758" t="s">
        <v>1841</v>
      </c>
      <c r="Q2758" t="s">
        <v>1842</v>
      </c>
      <c r="R2758" t="s">
        <v>29</v>
      </c>
      <c r="S2758" t="s">
        <v>1738</v>
      </c>
      <c r="T2758" t="s">
        <v>922</v>
      </c>
      <c r="U2758" t="s">
        <v>923</v>
      </c>
      <c r="V2758" t="s">
        <v>33</v>
      </c>
    </row>
    <row r="2759" spans="1:22">
      <c r="A2759" s="4">
        <v>46043</v>
      </c>
      <c r="B2759" t="s">
        <v>2154</v>
      </c>
      <c r="C2759" t="s">
        <v>23</v>
      </c>
      <c r="D2759">
        <v>1</v>
      </c>
      <c r="E2759">
        <v>52000</v>
      </c>
      <c r="F2759">
        <f>Table2[[#This Row],[Đơn Giá Chuẩn]]*Table2[[#This Row],[Tổng số lượng bán]]</f>
        <v>52000</v>
      </c>
      <c r="G2759">
        <v>0</v>
      </c>
      <c r="H2759">
        <f>Table2[[#This Row],[Doanh số bán]]-Table2[[#This Row],[Chiết khấu]]</f>
        <v>52000</v>
      </c>
      <c r="K2759" t="s">
        <v>24</v>
      </c>
      <c r="L2759">
        <v>0</v>
      </c>
      <c r="M2759" t="s">
        <v>918</v>
      </c>
      <c r="N2759" t="s">
        <v>919</v>
      </c>
      <c r="O2759">
        <v>0</v>
      </c>
      <c r="P2759" t="s">
        <v>1783</v>
      </c>
      <c r="Q2759" t="s">
        <v>1784</v>
      </c>
      <c r="R2759" t="s">
        <v>29</v>
      </c>
      <c r="S2759" t="s">
        <v>59</v>
      </c>
      <c r="T2759" t="s">
        <v>922</v>
      </c>
      <c r="U2759" t="s">
        <v>923</v>
      </c>
      <c r="V2759" t="s">
        <v>33</v>
      </c>
    </row>
    <row r="2760" spans="1:22">
      <c r="A2760" s="4">
        <v>46043</v>
      </c>
      <c r="B2760" t="s">
        <v>2154</v>
      </c>
      <c r="C2760" t="s">
        <v>23</v>
      </c>
      <c r="D2760">
        <v>1</v>
      </c>
      <c r="E2760">
        <v>62000</v>
      </c>
      <c r="F2760">
        <f>Table2[[#This Row],[Đơn Giá Chuẩn]]*Table2[[#This Row],[Tổng số lượng bán]]</f>
        <v>62000</v>
      </c>
      <c r="G2760">
        <v>0</v>
      </c>
      <c r="H2760">
        <f>Table2[[#This Row],[Doanh số bán]]-Table2[[#This Row],[Chiết khấu]]</f>
        <v>62000</v>
      </c>
      <c r="K2760" t="s">
        <v>24</v>
      </c>
      <c r="L2760">
        <v>0</v>
      </c>
      <c r="M2760" t="s">
        <v>918</v>
      </c>
      <c r="N2760" t="s">
        <v>919</v>
      </c>
      <c r="O2760">
        <v>0</v>
      </c>
      <c r="P2760" t="s">
        <v>1745</v>
      </c>
      <c r="Q2760" t="s">
        <v>1746</v>
      </c>
      <c r="R2760" t="s">
        <v>29</v>
      </c>
      <c r="S2760" t="s">
        <v>30</v>
      </c>
      <c r="T2760" t="s">
        <v>922</v>
      </c>
      <c r="U2760" t="s">
        <v>923</v>
      </c>
      <c r="V2760" t="s">
        <v>33</v>
      </c>
    </row>
    <row r="2761" spans="1:22">
      <c r="A2761" s="4">
        <v>46043</v>
      </c>
      <c r="B2761" t="s">
        <v>2155</v>
      </c>
      <c r="C2761" t="s">
        <v>23</v>
      </c>
      <c r="D2761">
        <v>1</v>
      </c>
      <c r="E2761">
        <v>52000</v>
      </c>
      <c r="F2761">
        <f>Table2[[#This Row],[Đơn Giá Chuẩn]]*Table2[[#This Row],[Tổng số lượng bán]]</f>
        <v>52000</v>
      </c>
      <c r="G2761">
        <v>0</v>
      </c>
      <c r="H2761">
        <f>Table2[[#This Row],[Doanh số bán]]-Table2[[#This Row],[Chiết khấu]]</f>
        <v>52000</v>
      </c>
      <c r="K2761" t="s">
        <v>24</v>
      </c>
      <c r="L2761">
        <v>0</v>
      </c>
      <c r="M2761" t="s">
        <v>918</v>
      </c>
      <c r="N2761" t="s">
        <v>919</v>
      </c>
      <c r="O2761">
        <v>0</v>
      </c>
      <c r="P2761" t="s">
        <v>1783</v>
      </c>
      <c r="Q2761" t="s">
        <v>1784</v>
      </c>
      <c r="R2761" t="s">
        <v>29</v>
      </c>
      <c r="S2761" t="s">
        <v>59</v>
      </c>
      <c r="T2761" t="s">
        <v>922</v>
      </c>
      <c r="U2761" t="s">
        <v>923</v>
      </c>
      <c r="V2761" t="s">
        <v>33</v>
      </c>
    </row>
    <row r="2762" spans="1:22">
      <c r="A2762" s="4">
        <v>46043</v>
      </c>
      <c r="B2762" t="s">
        <v>2156</v>
      </c>
      <c r="C2762" t="s">
        <v>104</v>
      </c>
      <c r="D2762">
        <v>3</v>
      </c>
      <c r="E2762">
        <v>47000</v>
      </c>
      <c r="F2762">
        <f>Table2[[#This Row],[Đơn Giá Chuẩn]]*Table2[[#This Row],[Tổng số lượng bán]]</f>
        <v>141000</v>
      </c>
      <c r="G2762">
        <v>0</v>
      </c>
      <c r="H2762">
        <f>Table2[[#This Row],[Doanh số bán]]-Table2[[#This Row],[Chiết khấu]]</f>
        <v>141000</v>
      </c>
      <c r="K2762" t="s">
        <v>24</v>
      </c>
      <c r="L2762">
        <v>0.16</v>
      </c>
      <c r="M2762" t="s">
        <v>918</v>
      </c>
      <c r="N2762" t="s">
        <v>919</v>
      </c>
      <c r="O2762">
        <v>0.48</v>
      </c>
      <c r="P2762" t="s">
        <v>105</v>
      </c>
      <c r="Q2762" t="s">
        <v>106</v>
      </c>
      <c r="R2762" t="s">
        <v>107</v>
      </c>
      <c r="S2762" t="s">
        <v>108</v>
      </c>
      <c r="T2762" t="s">
        <v>922</v>
      </c>
      <c r="U2762" t="s">
        <v>923</v>
      </c>
      <c r="V2762" t="s">
        <v>33</v>
      </c>
    </row>
    <row r="2763" spans="1:22">
      <c r="A2763" s="4">
        <v>46043</v>
      </c>
      <c r="B2763" t="s">
        <v>2157</v>
      </c>
      <c r="C2763" t="s">
        <v>23</v>
      </c>
      <c r="D2763">
        <v>2</v>
      </c>
      <c r="E2763">
        <v>51000</v>
      </c>
      <c r="F2763">
        <f>Table2[[#This Row],[Đơn Giá Chuẩn]]*Table2[[#This Row],[Tổng số lượng bán]]</f>
        <v>102000</v>
      </c>
      <c r="G2763">
        <v>0</v>
      </c>
      <c r="H2763">
        <f>Table2[[#This Row],[Doanh số bán]]-Table2[[#This Row],[Chiết khấu]]</f>
        <v>102000</v>
      </c>
      <c r="K2763" t="s">
        <v>24</v>
      </c>
      <c r="L2763">
        <v>0</v>
      </c>
      <c r="M2763" t="s">
        <v>918</v>
      </c>
      <c r="N2763" t="s">
        <v>919</v>
      </c>
      <c r="O2763">
        <v>0</v>
      </c>
      <c r="P2763" t="s">
        <v>1733</v>
      </c>
      <c r="Q2763" t="s">
        <v>1734</v>
      </c>
      <c r="R2763" t="s">
        <v>29</v>
      </c>
      <c r="S2763" t="s">
        <v>30</v>
      </c>
      <c r="T2763" t="s">
        <v>922</v>
      </c>
      <c r="U2763" t="s">
        <v>923</v>
      </c>
      <c r="V2763" t="s">
        <v>33</v>
      </c>
    </row>
    <row r="2764" spans="1:22">
      <c r="A2764" s="4">
        <v>46043</v>
      </c>
      <c r="B2764" t="s">
        <v>2157</v>
      </c>
      <c r="C2764" t="s">
        <v>23</v>
      </c>
      <c r="D2764">
        <v>1</v>
      </c>
      <c r="E2764">
        <v>42000</v>
      </c>
      <c r="F2764">
        <f>Table2[[#This Row],[Đơn Giá Chuẩn]]*Table2[[#This Row],[Tổng số lượng bán]]</f>
        <v>42000</v>
      </c>
      <c r="G2764">
        <v>0</v>
      </c>
      <c r="H2764">
        <f>Table2[[#This Row],[Doanh số bán]]-Table2[[#This Row],[Chiết khấu]]</f>
        <v>42000</v>
      </c>
      <c r="K2764" t="s">
        <v>24</v>
      </c>
      <c r="L2764">
        <v>0</v>
      </c>
      <c r="M2764" t="s">
        <v>918</v>
      </c>
      <c r="N2764" t="s">
        <v>919</v>
      </c>
      <c r="O2764">
        <v>0</v>
      </c>
      <c r="P2764" t="s">
        <v>1875</v>
      </c>
      <c r="Q2764" t="s">
        <v>1876</v>
      </c>
      <c r="R2764" t="s">
        <v>29</v>
      </c>
      <c r="S2764" t="s">
        <v>56</v>
      </c>
      <c r="T2764" t="s">
        <v>922</v>
      </c>
      <c r="U2764" t="s">
        <v>923</v>
      </c>
      <c r="V2764" t="s">
        <v>33</v>
      </c>
    </row>
    <row r="2765" spans="1:22">
      <c r="A2765" s="4">
        <v>46043</v>
      </c>
      <c r="B2765" t="s">
        <v>2158</v>
      </c>
      <c r="C2765" t="s">
        <v>23</v>
      </c>
      <c r="D2765">
        <v>1</v>
      </c>
      <c r="E2765">
        <v>47000</v>
      </c>
      <c r="F2765">
        <f>Table2[[#This Row],[Đơn Giá Chuẩn]]*Table2[[#This Row],[Tổng số lượng bán]]</f>
        <v>47000</v>
      </c>
      <c r="G2765">
        <v>0</v>
      </c>
      <c r="H2765">
        <f>Table2[[#This Row],[Doanh số bán]]-Table2[[#This Row],[Chiết khấu]]</f>
        <v>47000</v>
      </c>
      <c r="K2765" t="s">
        <v>24</v>
      </c>
      <c r="L2765">
        <v>0</v>
      </c>
      <c r="M2765" t="s">
        <v>918</v>
      </c>
      <c r="N2765" t="s">
        <v>919</v>
      </c>
      <c r="O2765">
        <v>0</v>
      </c>
      <c r="P2765" t="s">
        <v>1852</v>
      </c>
      <c r="Q2765" t="s">
        <v>1853</v>
      </c>
      <c r="R2765" t="s">
        <v>29</v>
      </c>
      <c r="S2765" t="s">
        <v>59</v>
      </c>
      <c r="T2765" t="s">
        <v>922</v>
      </c>
      <c r="U2765" t="s">
        <v>923</v>
      </c>
      <c r="V2765" t="s">
        <v>33</v>
      </c>
    </row>
    <row r="2766" spans="1:22">
      <c r="A2766" s="4">
        <v>46043</v>
      </c>
      <c r="B2766" t="s">
        <v>2159</v>
      </c>
      <c r="C2766" t="s">
        <v>23</v>
      </c>
      <c r="D2766">
        <v>1</v>
      </c>
      <c r="E2766">
        <v>67000</v>
      </c>
      <c r="F2766">
        <f>Table2[[#This Row],[Đơn Giá Chuẩn]]*Table2[[#This Row],[Tổng số lượng bán]]</f>
        <v>67000</v>
      </c>
      <c r="G2766">
        <v>60185</v>
      </c>
      <c r="H2766">
        <f>Table2[[#This Row],[Doanh số bán]]-Table2[[#This Row],[Chiết khấu]]</f>
        <v>6815</v>
      </c>
      <c r="K2766" t="s">
        <v>24</v>
      </c>
      <c r="L2766">
        <v>0</v>
      </c>
      <c r="M2766" t="s">
        <v>918</v>
      </c>
      <c r="N2766" t="s">
        <v>919</v>
      </c>
      <c r="O2766">
        <v>0</v>
      </c>
      <c r="P2766" t="s">
        <v>1763</v>
      </c>
      <c r="Q2766" t="s">
        <v>1764</v>
      </c>
      <c r="R2766" t="s">
        <v>29</v>
      </c>
      <c r="S2766" t="s">
        <v>30</v>
      </c>
      <c r="T2766" t="s">
        <v>922</v>
      </c>
      <c r="U2766" t="s">
        <v>923</v>
      </c>
      <c r="V2766" t="s">
        <v>33</v>
      </c>
    </row>
    <row r="2767" spans="1:22">
      <c r="A2767" s="4">
        <v>46031</v>
      </c>
      <c r="B2767" t="s">
        <v>2160</v>
      </c>
      <c r="C2767" t="s">
        <v>1862</v>
      </c>
      <c r="D2767">
        <v>1</v>
      </c>
      <c r="E2767">
        <v>152000.12</v>
      </c>
      <c r="F2767">
        <f>Table2[[#This Row],[Đơn Giá Chuẩn]]*Table2[[#This Row],[Tổng số lượng bán]]</f>
        <v>152000.12</v>
      </c>
      <c r="G2767">
        <v>0</v>
      </c>
      <c r="H2767">
        <f>Table2[[#This Row],[Doanh số bán]]-Table2[[#This Row],[Chiết khấu]]</f>
        <v>152000.12</v>
      </c>
      <c r="K2767" t="s">
        <v>50</v>
      </c>
      <c r="M2767" t="s">
        <v>37</v>
      </c>
      <c r="N2767" t="s">
        <v>50</v>
      </c>
      <c r="O2767">
        <v>1</v>
      </c>
      <c r="P2767" t="s">
        <v>1500</v>
      </c>
      <c r="Q2767" t="s">
        <v>1501</v>
      </c>
      <c r="R2767" t="s">
        <v>41</v>
      </c>
      <c r="S2767" t="s">
        <v>42</v>
      </c>
      <c r="T2767" t="s">
        <v>74</v>
      </c>
      <c r="U2767" t="s">
        <v>75</v>
      </c>
      <c r="V2767" t="s">
        <v>50</v>
      </c>
    </row>
    <row r="2768" spans="1:22">
      <c r="A2768" s="4">
        <v>46043</v>
      </c>
      <c r="B2768" t="s">
        <v>2161</v>
      </c>
      <c r="C2768" t="s">
        <v>23</v>
      </c>
      <c r="D2768">
        <v>1</v>
      </c>
      <c r="E2768">
        <v>67000</v>
      </c>
      <c r="F2768">
        <f>Table2[[#This Row],[Đơn Giá Chuẩn]]*Table2[[#This Row],[Tổng số lượng bán]]</f>
        <v>67000</v>
      </c>
      <c r="G2768">
        <v>0</v>
      </c>
      <c r="H2768">
        <f>Table2[[#This Row],[Doanh số bán]]-Table2[[#This Row],[Chiết khấu]]</f>
        <v>67000</v>
      </c>
      <c r="K2768" t="s">
        <v>24</v>
      </c>
      <c r="L2768">
        <v>0</v>
      </c>
      <c r="M2768" t="s">
        <v>918</v>
      </c>
      <c r="N2768" t="s">
        <v>919</v>
      </c>
      <c r="O2768">
        <v>0</v>
      </c>
      <c r="P2768" t="s">
        <v>1756</v>
      </c>
      <c r="Q2768" t="s">
        <v>1757</v>
      </c>
      <c r="R2768" t="s">
        <v>29</v>
      </c>
      <c r="S2768" t="s">
        <v>30</v>
      </c>
      <c r="T2768" t="s">
        <v>922</v>
      </c>
      <c r="U2768" t="s">
        <v>923</v>
      </c>
      <c r="V2768" t="s">
        <v>33</v>
      </c>
    </row>
    <row r="2769" spans="1:22">
      <c r="A2769" s="4">
        <v>46043</v>
      </c>
      <c r="B2769" t="s">
        <v>2162</v>
      </c>
      <c r="C2769" t="s">
        <v>23</v>
      </c>
      <c r="D2769">
        <v>1</v>
      </c>
      <c r="E2769">
        <v>52000</v>
      </c>
      <c r="F2769">
        <f>Table2[[#This Row],[Đơn Giá Chuẩn]]*Table2[[#This Row],[Tổng số lượng bán]]</f>
        <v>52000</v>
      </c>
      <c r="G2769">
        <v>0</v>
      </c>
      <c r="H2769">
        <f>Table2[[#This Row],[Doanh số bán]]-Table2[[#This Row],[Chiết khấu]]</f>
        <v>52000</v>
      </c>
      <c r="K2769" t="s">
        <v>24</v>
      </c>
      <c r="L2769">
        <v>0</v>
      </c>
      <c r="M2769" t="s">
        <v>918</v>
      </c>
      <c r="N2769" t="s">
        <v>919</v>
      </c>
      <c r="O2769">
        <v>0</v>
      </c>
      <c r="P2769" t="s">
        <v>1788</v>
      </c>
      <c r="Q2769" t="s">
        <v>1789</v>
      </c>
      <c r="R2769" t="s">
        <v>29</v>
      </c>
      <c r="S2769" t="s">
        <v>59</v>
      </c>
      <c r="T2769" t="s">
        <v>922</v>
      </c>
      <c r="U2769" t="s">
        <v>923</v>
      </c>
      <c r="V2769" t="s">
        <v>33</v>
      </c>
    </row>
    <row r="2770" spans="1:22">
      <c r="A2770" s="4">
        <v>46043</v>
      </c>
      <c r="B2770" t="s">
        <v>2163</v>
      </c>
      <c r="C2770" t="s">
        <v>23</v>
      </c>
      <c r="D2770">
        <v>1</v>
      </c>
      <c r="E2770">
        <v>67000</v>
      </c>
      <c r="F2770">
        <f>Table2[[#This Row],[Đơn Giá Chuẩn]]*Table2[[#This Row],[Tổng số lượng bán]]</f>
        <v>67000</v>
      </c>
      <c r="G2770">
        <v>0</v>
      </c>
      <c r="H2770">
        <f>Table2[[#This Row],[Doanh số bán]]-Table2[[#This Row],[Chiết khấu]]</f>
        <v>67000</v>
      </c>
      <c r="K2770" t="s">
        <v>24</v>
      </c>
      <c r="L2770">
        <v>0</v>
      </c>
      <c r="M2770" t="s">
        <v>918</v>
      </c>
      <c r="N2770" t="s">
        <v>919</v>
      </c>
      <c r="O2770">
        <v>0</v>
      </c>
      <c r="P2770" t="s">
        <v>1763</v>
      </c>
      <c r="Q2770" t="s">
        <v>1764</v>
      </c>
      <c r="R2770" t="s">
        <v>29</v>
      </c>
      <c r="S2770" t="s">
        <v>30</v>
      </c>
      <c r="T2770" t="s">
        <v>922</v>
      </c>
      <c r="U2770" t="s">
        <v>923</v>
      </c>
      <c r="V2770" t="s">
        <v>33</v>
      </c>
    </row>
    <row r="2771" spans="1:22">
      <c r="A2771" s="4">
        <v>46031</v>
      </c>
      <c r="B2771" t="s">
        <v>2164</v>
      </c>
      <c r="C2771" t="s">
        <v>1862</v>
      </c>
      <c r="D2771">
        <v>1</v>
      </c>
      <c r="E2771">
        <v>235388.00000000003</v>
      </c>
      <c r="F2771">
        <f>Table2[[#This Row],[Đơn Giá Chuẩn]]*Table2[[#This Row],[Tổng số lượng bán]]</f>
        <v>235388.00000000003</v>
      </c>
      <c r="G2771">
        <v>0</v>
      </c>
      <c r="H2771">
        <f>Table2[[#This Row],[Doanh số bán]]-Table2[[#This Row],[Chiết khấu]]</f>
        <v>235388.00000000003</v>
      </c>
      <c r="K2771" t="s">
        <v>50</v>
      </c>
      <c r="M2771" t="s">
        <v>37</v>
      </c>
      <c r="N2771" t="s">
        <v>50</v>
      </c>
      <c r="O2771">
        <v>1</v>
      </c>
      <c r="P2771" t="s">
        <v>1636</v>
      </c>
      <c r="Q2771" t="s">
        <v>1637</v>
      </c>
      <c r="R2771" t="s">
        <v>107</v>
      </c>
      <c r="S2771" t="s">
        <v>108</v>
      </c>
      <c r="T2771" t="s">
        <v>74</v>
      </c>
      <c r="U2771" t="s">
        <v>75</v>
      </c>
      <c r="V2771" t="s">
        <v>50</v>
      </c>
    </row>
    <row r="2772" spans="1:22">
      <c r="A2772" s="4">
        <v>46043</v>
      </c>
      <c r="B2772" t="s">
        <v>1828</v>
      </c>
      <c r="C2772" t="s">
        <v>104</v>
      </c>
      <c r="D2772">
        <v>1</v>
      </c>
      <c r="E2772">
        <v>47000</v>
      </c>
      <c r="F2772">
        <f>Table2[[#This Row],[Đơn Giá Chuẩn]]*Table2[[#This Row],[Tổng số lượng bán]]</f>
        <v>47000</v>
      </c>
      <c r="G2772">
        <v>8333</v>
      </c>
      <c r="H2772">
        <f>Table2[[#This Row],[Doanh số bán]]-Table2[[#This Row],[Chiết khấu]]</f>
        <v>38667</v>
      </c>
      <c r="K2772" t="s">
        <v>24</v>
      </c>
      <c r="L2772">
        <v>0.16</v>
      </c>
      <c r="M2772" t="s">
        <v>918</v>
      </c>
      <c r="N2772" t="s">
        <v>919</v>
      </c>
      <c r="O2772">
        <v>0.16</v>
      </c>
      <c r="P2772" t="s">
        <v>105</v>
      </c>
      <c r="Q2772" t="s">
        <v>106</v>
      </c>
      <c r="R2772" t="s">
        <v>107</v>
      </c>
      <c r="S2772" t="s">
        <v>108</v>
      </c>
      <c r="T2772" t="s">
        <v>922</v>
      </c>
      <c r="U2772" t="s">
        <v>923</v>
      </c>
      <c r="V2772" t="s">
        <v>33</v>
      </c>
    </row>
    <row r="2773" spans="1:22">
      <c r="A2773" s="4">
        <v>46043</v>
      </c>
      <c r="B2773" t="s">
        <v>2165</v>
      </c>
      <c r="C2773" t="s">
        <v>23</v>
      </c>
      <c r="D2773">
        <v>1</v>
      </c>
      <c r="E2773">
        <v>42000</v>
      </c>
      <c r="F2773">
        <f>Table2[[#This Row],[Đơn Giá Chuẩn]]*Table2[[#This Row],[Tổng số lượng bán]]</f>
        <v>42000</v>
      </c>
      <c r="G2773">
        <v>37037</v>
      </c>
      <c r="H2773">
        <f>Table2[[#This Row],[Doanh số bán]]-Table2[[#This Row],[Chiết khấu]]</f>
        <v>4963</v>
      </c>
      <c r="K2773" t="s">
        <v>24</v>
      </c>
      <c r="L2773">
        <v>0</v>
      </c>
      <c r="M2773" t="s">
        <v>918</v>
      </c>
      <c r="N2773" t="s">
        <v>919</v>
      </c>
      <c r="O2773">
        <v>0</v>
      </c>
      <c r="P2773" t="s">
        <v>1875</v>
      </c>
      <c r="Q2773" t="s">
        <v>1876</v>
      </c>
      <c r="R2773" t="s">
        <v>29</v>
      </c>
      <c r="S2773" t="s">
        <v>56</v>
      </c>
      <c r="T2773" t="s">
        <v>922</v>
      </c>
      <c r="U2773" t="s">
        <v>923</v>
      </c>
      <c r="V2773" t="s">
        <v>33</v>
      </c>
    </row>
    <row r="2774" spans="1:22">
      <c r="A2774" s="4">
        <v>46043</v>
      </c>
      <c r="B2774" t="s">
        <v>2166</v>
      </c>
      <c r="C2774" t="s">
        <v>23</v>
      </c>
      <c r="D2774">
        <v>1</v>
      </c>
      <c r="E2774">
        <v>51000</v>
      </c>
      <c r="F2774">
        <f>Table2[[#This Row],[Đơn Giá Chuẩn]]*Table2[[#This Row],[Tổng số lượng bán]]</f>
        <v>51000</v>
      </c>
      <c r="G2774">
        <v>0</v>
      </c>
      <c r="H2774">
        <f>Table2[[#This Row],[Doanh số bán]]-Table2[[#This Row],[Chiết khấu]]</f>
        <v>51000</v>
      </c>
      <c r="K2774" t="s">
        <v>24</v>
      </c>
      <c r="L2774">
        <v>0</v>
      </c>
      <c r="M2774" t="s">
        <v>918</v>
      </c>
      <c r="N2774" t="s">
        <v>919</v>
      </c>
      <c r="O2774">
        <v>0</v>
      </c>
      <c r="P2774" t="s">
        <v>1733</v>
      </c>
      <c r="Q2774" t="s">
        <v>1734</v>
      </c>
      <c r="R2774" t="s">
        <v>29</v>
      </c>
      <c r="S2774" t="s">
        <v>30</v>
      </c>
      <c r="T2774" t="s">
        <v>922</v>
      </c>
      <c r="U2774" t="s">
        <v>923</v>
      </c>
      <c r="V2774" t="s">
        <v>33</v>
      </c>
    </row>
    <row r="2775" spans="1:22">
      <c r="A2775" s="4">
        <v>46043</v>
      </c>
      <c r="B2775" t="s">
        <v>2167</v>
      </c>
      <c r="C2775" t="s">
        <v>23</v>
      </c>
      <c r="D2775">
        <v>1</v>
      </c>
      <c r="E2775">
        <v>47000</v>
      </c>
      <c r="F2775">
        <f>Table2[[#This Row],[Đơn Giá Chuẩn]]*Table2[[#This Row],[Tổng số lượng bán]]</f>
        <v>47000</v>
      </c>
      <c r="G2775">
        <v>0</v>
      </c>
      <c r="H2775">
        <f>Table2[[#This Row],[Doanh số bán]]-Table2[[#This Row],[Chiết khấu]]</f>
        <v>47000</v>
      </c>
      <c r="K2775" t="s">
        <v>24</v>
      </c>
      <c r="L2775">
        <v>0</v>
      </c>
      <c r="M2775" t="s">
        <v>918</v>
      </c>
      <c r="N2775" t="s">
        <v>919</v>
      </c>
      <c r="O2775">
        <v>0</v>
      </c>
      <c r="P2775" t="s">
        <v>1837</v>
      </c>
      <c r="Q2775" t="s">
        <v>1838</v>
      </c>
      <c r="R2775" t="s">
        <v>29</v>
      </c>
      <c r="S2775" t="s">
        <v>59</v>
      </c>
      <c r="T2775" t="s">
        <v>922</v>
      </c>
      <c r="U2775" t="s">
        <v>923</v>
      </c>
      <c r="V2775" t="s">
        <v>33</v>
      </c>
    </row>
    <row r="2776" spans="1:22">
      <c r="A2776" s="4">
        <v>46043</v>
      </c>
      <c r="B2776" t="s">
        <v>2168</v>
      </c>
      <c r="C2776" t="s">
        <v>23</v>
      </c>
      <c r="D2776">
        <v>1</v>
      </c>
      <c r="E2776">
        <v>67000</v>
      </c>
      <c r="F2776">
        <f>Table2[[#This Row],[Đơn Giá Chuẩn]]*Table2[[#This Row],[Tổng số lượng bán]]</f>
        <v>67000</v>
      </c>
      <c r="G2776">
        <v>0</v>
      </c>
      <c r="H2776">
        <f>Table2[[#This Row],[Doanh số bán]]-Table2[[#This Row],[Chiết khấu]]</f>
        <v>67000</v>
      </c>
      <c r="K2776" t="s">
        <v>24</v>
      </c>
      <c r="L2776">
        <v>0</v>
      </c>
      <c r="M2776" t="s">
        <v>918</v>
      </c>
      <c r="N2776" t="s">
        <v>919</v>
      </c>
      <c r="O2776">
        <v>0</v>
      </c>
      <c r="P2776" t="s">
        <v>1919</v>
      </c>
      <c r="Q2776" t="s">
        <v>1920</v>
      </c>
      <c r="R2776" t="s">
        <v>29</v>
      </c>
      <c r="S2776" t="s">
        <v>91</v>
      </c>
      <c r="T2776" t="s">
        <v>922</v>
      </c>
      <c r="U2776" t="s">
        <v>923</v>
      </c>
      <c r="V2776" t="s">
        <v>33</v>
      </c>
    </row>
    <row r="2777" spans="1:22">
      <c r="A2777" s="4">
        <v>46043</v>
      </c>
      <c r="B2777" t="s">
        <v>2169</v>
      </c>
      <c r="C2777" t="s">
        <v>23</v>
      </c>
      <c r="D2777">
        <v>1</v>
      </c>
      <c r="E2777">
        <v>67000</v>
      </c>
      <c r="F2777">
        <f>Table2[[#This Row],[Đơn Giá Chuẩn]]*Table2[[#This Row],[Tổng số lượng bán]]</f>
        <v>67000</v>
      </c>
      <c r="G2777">
        <v>0</v>
      </c>
      <c r="H2777">
        <f>Table2[[#This Row],[Doanh số bán]]-Table2[[#This Row],[Chiết khấu]]</f>
        <v>67000</v>
      </c>
      <c r="K2777" t="s">
        <v>24</v>
      </c>
      <c r="L2777">
        <v>0</v>
      </c>
      <c r="M2777" t="s">
        <v>918</v>
      </c>
      <c r="N2777" t="s">
        <v>919</v>
      </c>
      <c r="O2777">
        <v>0</v>
      </c>
      <c r="P2777" t="s">
        <v>1749</v>
      </c>
      <c r="Q2777" t="s">
        <v>1750</v>
      </c>
      <c r="R2777" t="s">
        <v>29</v>
      </c>
      <c r="S2777" t="s">
        <v>56</v>
      </c>
      <c r="T2777" t="s">
        <v>922</v>
      </c>
      <c r="U2777" t="s">
        <v>923</v>
      </c>
      <c r="V2777" t="s">
        <v>33</v>
      </c>
    </row>
    <row r="2778" spans="1:22">
      <c r="A2778" s="4">
        <v>46043</v>
      </c>
      <c r="B2778" t="s">
        <v>2170</v>
      </c>
      <c r="C2778" t="s">
        <v>23</v>
      </c>
      <c r="D2778">
        <v>1</v>
      </c>
      <c r="E2778">
        <v>67000</v>
      </c>
      <c r="F2778">
        <f>Table2[[#This Row],[Đơn Giá Chuẩn]]*Table2[[#This Row],[Tổng số lượng bán]]</f>
        <v>67000</v>
      </c>
      <c r="G2778">
        <v>0</v>
      </c>
      <c r="H2778">
        <f>Table2[[#This Row],[Doanh số bán]]-Table2[[#This Row],[Chiết khấu]]</f>
        <v>67000</v>
      </c>
      <c r="K2778" t="s">
        <v>24</v>
      </c>
      <c r="L2778">
        <v>0</v>
      </c>
      <c r="M2778" t="s">
        <v>918</v>
      </c>
      <c r="N2778" t="s">
        <v>919</v>
      </c>
      <c r="O2778">
        <v>0</v>
      </c>
      <c r="P2778" t="s">
        <v>1749</v>
      </c>
      <c r="Q2778" t="s">
        <v>1750</v>
      </c>
      <c r="R2778" t="s">
        <v>29</v>
      </c>
      <c r="S2778" t="s">
        <v>56</v>
      </c>
      <c r="T2778" t="s">
        <v>922</v>
      </c>
      <c r="U2778" t="s">
        <v>923</v>
      </c>
      <c r="V2778" t="s">
        <v>33</v>
      </c>
    </row>
    <row r="2779" spans="1:22">
      <c r="A2779" s="4">
        <v>46031</v>
      </c>
      <c r="B2779" t="s">
        <v>2171</v>
      </c>
      <c r="C2779" t="s">
        <v>1862</v>
      </c>
      <c r="D2779">
        <v>1</v>
      </c>
      <c r="E2779">
        <v>235388.00000000003</v>
      </c>
      <c r="F2779">
        <f>Table2[[#This Row],[Đơn Giá Chuẩn]]*Table2[[#This Row],[Tổng số lượng bán]]</f>
        <v>235388.00000000003</v>
      </c>
      <c r="G2779">
        <v>0</v>
      </c>
      <c r="H2779">
        <f>Table2[[#This Row],[Doanh số bán]]-Table2[[#This Row],[Chiết khấu]]</f>
        <v>235388.00000000003</v>
      </c>
      <c r="K2779" t="s">
        <v>50</v>
      </c>
      <c r="M2779" t="s">
        <v>37</v>
      </c>
      <c r="N2779" t="s">
        <v>50</v>
      </c>
      <c r="O2779">
        <v>1</v>
      </c>
      <c r="P2779" t="s">
        <v>1636</v>
      </c>
      <c r="Q2779" t="s">
        <v>1637</v>
      </c>
      <c r="R2779" t="s">
        <v>107</v>
      </c>
      <c r="S2779" t="s">
        <v>108</v>
      </c>
      <c r="T2779" t="s">
        <v>74</v>
      </c>
      <c r="U2779" t="s">
        <v>75</v>
      </c>
      <c r="V2779" t="s">
        <v>50</v>
      </c>
    </row>
    <row r="2780" spans="1:22">
      <c r="A2780" s="4">
        <v>46043</v>
      </c>
      <c r="B2780" t="s">
        <v>2172</v>
      </c>
      <c r="C2780" t="s">
        <v>23</v>
      </c>
      <c r="D2780">
        <v>1</v>
      </c>
      <c r="E2780">
        <v>67000</v>
      </c>
      <c r="F2780">
        <f>Table2[[#This Row],[Đơn Giá Chuẩn]]*Table2[[#This Row],[Tổng số lượng bán]]</f>
        <v>67000</v>
      </c>
      <c r="G2780">
        <v>0</v>
      </c>
      <c r="H2780">
        <f>Table2[[#This Row],[Doanh số bán]]-Table2[[#This Row],[Chiết khấu]]</f>
        <v>67000</v>
      </c>
      <c r="K2780" t="s">
        <v>24</v>
      </c>
      <c r="L2780">
        <v>0</v>
      </c>
      <c r="M2780" t="s">
        <v>918</v>
      </c>
      <c r="N2780" t="s">
        <v>919</v>
      </c>
      <c r="O2780">
        <v>0</v>
      </c>
      <c r="P2780" t="s">
        <v>1756</v>
      </c>
      <c r="Q2780" t="s">
        <v>1757</v>
      </c>
      <c r="R2780" t="s">
        <v>29</v>
      </c>
      <c r="S2780" t="s">
        <v>30</v>
      </c>
      <c r="T2780" t="s">
        <v>922</v>
      </c>
      <c r="U2780" t="s">
        <v>923</v>
      </c>
      <c r="V2780" t="s">
        <v>33</v>
      </c>
    </row>
    <row r="2781" spans="1:22">
      <c r="A2781" s="4">
        <v>46031</v>
      </c>
      <c r="B2781" t="s">
        <v>2173</v>
      </c>
      <c r="C2781" t="s">
        <v>1862</v>
      </c>
      <c r="D2781">
        <v>1</v>
      </c>
      <c r="E2781">
        <v>311594.96000000002</v>
      </c>
      <c r="F2781">
        <f>Table2[[#This Row],[Đơn Giá Chuẩn]]*Table2[[#This Row],[Tổng số lượng bán]]</f>
        <v>311594.96000000002</v>
      </c>
      <c r="G2781">
        <v>0</v>
      </c>
      <c r="H2781">
        <f>Table2[[#This Row],[Doanh số bán]]-Table2[[#This Row],[Chiết khấu]]</f>
        <v>311594.96000000002</v>
      </c>
      <c r="K2781" t="s">
        <v>50</v>
      </c>
      <c r="M2781" t="s">
        <v>37</v>
      </c>
      <c r="N2781" t="s">
        <v>50</v>
      </c>
      <c r="O2781">
        <v>1</v>
      </c>
      <c r="P2781" t="s">
        <v>1636</v>
      </c>
      <c r="Q2781" t="s">
        <v>1637</v>
      </c>
      <c r="R2781" t="s">
        <v>107</v>
      </c>
      <c r="S2781" t="s">
        <v>108</v>
      </c>
      <c r="T2781" t="s">
        <v>74</v>
      </c>
      <c r="U2781" t="s">
        <v>75</v>
      </c>
      <c r="V2781" t="s">
        <v>50</v>
      </c>
    </row>
    <row r="2782" spans="1:22">
      <c r="A2782" s="4">
        <v>46043</v>
      </c>
      <c r="B2782" t="s">
        <v>2174</v>
      </c>
      <c r="C2782" t="s">
        <v>104</v>
      </c>
      <c r="D2782">
        <v>2</v>
      </c>
      <c r="E2782">
        <v>51000</v>
      </c>
      <c r="F2782">
        <f>Table2[[#This Row],[Đơn Giá Chuẩn]]*Table2[[#This Row],[Tổng số lượng bán]]</f>
        <v>102000</v>
      </c>
      <c r="G2782">
        <v>0</v>
      </c>
      <c r="H2782">
        <f>Table2[[#This Row],[Doanh số bán]]-Table2[[#This Row],[Chiết khấu]]</f>
        <v>102000</v>
      </c>
      <c r="K2782" t="s">
        <v>24</v>
      </c>
      <c r="L2782">
        <v>0.12</v>
      </c>
      <c r="M2782" t="s">
        <v>918</v>
      </c>
      <c r="N2782" t="s">
        <v>919</v>
      </c>
      <c r="O2782">
        <v>0.24</v>
      </c>
      <c r="P2782" t="s">
        <v>656</v>
      </c>
      <c r="Q2782" t="s">
        <v>657</v>
      </c>
      <c r="R2782" t="s">
        <v>107</v>
      </c>
      <c r="S2782" t="s">
        <v>108</v>
      </c>
      <c r="T2782" t="s">
        <v>922</v>
      </c>
      <c r="U2782" t="s">
        <v>923</v>
      </c>
      <c r="V2782" t="s">
        <v>33</v>
      </c>
    </row>
    <row r="2783" spans="1:22">
      <c r="A2783" s="4">
        <v>46043</v>
      </c>
      <c r="B2783" t="s">
        <v>2174</v>
      </c>
      <c r="C2783" t="s">
        <v>104</v>
      </c>
      <c r="D2783">
        <v>1</v>
      </c>
      <c r="E2783">
        <v>47000</v>
      </c>
      <c r="F2783">
        <f>Table2[[#This Row],[Đơn Giá Chuẩn]]*Table2[[#This Row],[Tổng số lượng bán]]</f>
        <v>47000</v>
      </c>
      <c r="G2783">
        <v>0</v>
      </c>
      <c r="H2783">
        <f>Table2[[#This Row],[Doanh số bán]]-Table2[[#This Row],[Chiết khấu]]</f>
        <v>47000</v>
      </c>
      <c r="K2783" t="s">
        <v>24</v>
      </c>
      <c r="L2783">
        <v>0.16</v>
      </c>
      <c r="M2783" t="s">
        <v>918</v>
      </c>
      <c r="N2783" t="s">
        <v>919</v>
      </c>
      <c r="O2783">
        <v>0.16</v>
      </c>
      <c r="P2783" t="s">
        <v>105</v>
      </c>
      <c r="Q2783" t="s">
        <v>106</v>
      </c>
      <c r="R2783" t="s">
        <v>107</v>
      </c>
      <c r="S2783" t="s">
        <v>108</v>
      </c>
      <c r="T2783" t="s">
        <v>922</v>
      </c>
      <c r="U2783" t="s">
        <v>923</v>
      </c>
      <c r="V2783" t="s">
        <v>33</v>
      </c>
    </row>
    <row r="2784" spans="1:22">
      <c r="A2784" s="4">
        <v>46043</v>
      </c>
      <c r="B2784" t="s">
        <v>2174</v>
      </c>
      <c r="C2784" t="s">
        <v>104</v>
      </c>
      <c r="D2784">
        <v>1</v>
      </c>
      <c r="E2784">
        <v>51000</v>
      </c>
      <c r="F2784">
        <f>Table2[[#This Row],[Đơn Giá Chuẩn]]*Table2[[#This Row],[Tổng số lượng bán]]</f>
        <v>51000</v>
      </c>
      <c r="G2784">
        <v>0</v>
      </c>
      <c r="H2784">
        <f>Table2[[#This Row],[Doanh số bán]]-Table2[[#This Row],[Chiết khấu]]</f>
        <v>51000</v>
      </c>
      <c r="K2784" t="s">
        <v>24</v>
      </c>
      <c r="L2784">
        <v>0.12</v>
      </c>
      <c r="M2784" t="s">
        <v>918</v>
      </c>
      <c r="N2784" t="s">
        <v>919</v>
      </c>
      <c r="O2784">
        <v>0.12</v>
      </c>
      <c r="P2784" t="s">
        <v>588</v>
      </c>
      <c r="Q2784" t="s">
        <v>589</v>
      </c>
      <c r="R2784" t="s">
        <v>107</v>
      </c>
      <c r="S2784" t="s">
        <v>108</v>
      </c>
      <c r="T2784" t="s">
        <v>922</v>
      </c>
      <c r="U2784" t="s">
        <v>923</v>
      </c>
      <c r="V2784" t="s">
        <v>33</v>
      </c>
    </row>
    <row r="2785" spans="1:22">
      <c r="A2785" s="4">
        <v>46043</v>
      </c>
      <c r="B2785" t="s">
        <v>2174</v>
      </c>
      <c r="C2785" t="s">
        <v>104</v>
      </c>
      <c r="D2785">
        <v>2</v>
      </c>
      <c r="E2785">
        <v>47000</v>
      </c>
      <c r="F2785">
        <f>Table2[[#This Row],[Đơn Giá Chuẩn]]*Table2[[#This Row],[Tổng số lượng bán]]</f>
        <v>94000</v>
      </c>
      <c r="G2785">
        <v>0</v>
      </c>
      <c r="H2785">
        <f>Table2[[#This Row],[Doanh số bán]]-Table2[[#This Row],[Chiết khấu]]</f>
        <v>94000</v>
      </c>
      <c r="K2785" t="s">
        <v>24</v>
      </c>
      <c r="L2785">
        <v>0.12</v>
      </c>
      <c r="M2785" t="s">
        <v>918</v>
      </c>
      <c r="N2785" t="s">
        <v>919</v>
      </c>
      <c r="O2785">
        <v>0.24</v>
      </c>
      <c r="P2785" t="s">
        <v>520</v>
      </c>
      <c r="Q2785" t="s">
        <v>521</v>
      </c>
      <c r="R2785" t="s">
        <v>107</v>
      </c>
      <c r="S2785" t="s">
        <v>108</v>
      </c>
      <c r="T2785" t="s">
        <v>922</v>
      </c>
      <c r="U2785" t="s">
        <v>923</v>
      </c>
      <c r="V2785" t="s">
        <v>33</v>
      </c>
    </row>
    <row r="2786" spans="1:22">
      <c r="A2786" s="4">
        <v>46043</v>
      </c>
      <c r="B2786" t="s">
        <v>2174</v>
      </c>
      <c r="C2786" t="s">
        <v>104</v>
      </c>
      <c r="D2786">
        <v>1</v>
      </c>
      <c r="E2786">
        <v>51000</v>
      </c>
      <c r="F2786">
        <f>Table2[[#This Row],[Đơn Giá Chuẩn]]*Table2[[#This Row],[Tổng số lượng bán]]</f>
        <v>51000</v>
      </c>
      <c r="G2786">
        <v>0</v>
      </c>
      <c r="H2786">
        <f>Table2[[#This Row],[Doanh số bán]]-Table2[[#This Row],[Chiết khấu]]</f>
        <v>51000</v>
      </c>
      <c r="K2786" t="s">
        <v>24</v>
      </c>
      <c r="L2786">
        <v>0.12</v>
      </c>
      <c r="M2786" t="s">
        <v>918</v>
      </c>
      <c r="N2786" t="s">
        <v>919</v>
      </c>
      <c r="O2786">
        <v>0.12</v>
      </c>
      <c r="P2786" t="s">
        <v>586</v>
      </c>
      <c r="Q2786" t="s">
        <v>587</v>
      </c>
      <c r="R2786" t="s">
        <v>107</v>
      </c>
      <c r="S2786" t="s">
        <v>108</v>
      </c>
      <c r="T2786" t="s">
        <v>922</v>
      </c>
      <c r="U2786" t="s">
        <v>923</v>
      </c>
      <c r="V2786" t="s">
        <v>33</v>
      </c>
    </row>
    <row r="2787" spans="1:22">
      <c r="A2787" s="4">
        <v>46034</v>
      </c>
      <c r="B2787" t="s">
        <v>2175</v>
      </c>
      <c r="C2787" t="s">
        <v>1862</v>
      </c>
      <c r="D2787">
        <v>3</v>
      </c>
      <c r="E2787">
        <v>65699.999479999999</v>
      </c>
      <c r="F2787">
        <f>Table2[[#This Row],[Đơn Giá Chuẩn]]*Table2[[#This Row],[Tổng số lượng bán]]</f>
        <v>197099.99844</v>
      </c>
      <c r="G2787">
        <v>0</v>
      </c>
      <c r="H2787">
        <f>Table2[[#This Row],[Doanh số bán]]-Table2[[#This Row],[Chiết khấu]]</f>
        <v>197099.99844</v>
      </c>
      <c r="K2787" t="s">
        <v>50</v>
      </c>
      <c r="M2787" t="s">
        <v>37</v>
      </c>
      <c r="N2787" t="s">
        <v>50</v>
      </c>
      <c r="O2787">
        <v>3</v>
      </c>
      <c r="P2787" t="s">
        <v>1416</v>
      </c>
      <c r="Q2787" t="s">
        <v>1417</v>
      </c>
      <c r="R2787" t="s">
        <v>107</v>
      </c>
      <c r="S2787" t="s">
        <v>108</v>
      </c>
      <c r="T2787" t="s">
        <v>2176</v>
      </c>
      <c r="U2787" t="s">
        <v>2177</v>
      </c>
      <c r="V2787" t="s">
        <v>50</v>
      </c>
    </row>
    <row r="2788" spans="1:22">
      <c r="A2788" s="4">
        <v>46034</v>
      </c>
      <c r="B2788" t="s">
        <v>2178</v>
      </c>
      <c r="C2788" t="s">
        <v>1862</v>
      </c>
      <c r="D2788">
        <v>1</v>
      </c>
      <c r="E2788">
        <v>235388.00000000003</v>
      </c>
      <c r="F2788">
        <f>Table2[[#This Row],[Đơn Giá Chuẩn]]*Table2[[#This Row],[Tổng số lượng bán]]</f>
        <v>235388.00000000003</v>
      </c>
      <c r="G2788">
        <v>0</v>
      </c>
      <c r="H2788">
        <f>Table2[[#This Row],[Doanh số bán]]-Table2[[#This Row],[Chiết khấu]]</f>
        <v>235388.00000000003</v>
      </c>
      <c r="K2788" t="s">
        <v>50</v>
      </c>
      <c r="M2788" t="s">
        <v>37</v>
      </c>
      <c r="N2788" t="s">
        <v>50</v>
      </c>
      <c r="O2788">
        <v>1</v>
      </c>
      <c r="P2788" t="s">
        <v>1636</v>
      </c>
      <c r="Q2788" t="s">
        <v>1637</v>
      </c>
      <c r="R2788" t="s">
        <v>107</v>
      </c>
      <c r="S2788" t="s">
        <v>108</v>
      </c>
      <c r="T2788" t="s">
        <v>74</v>
      </c>
      <c r="U2788" t="s">
        <v>75</v>
      </c>
      <c r="V2788" t="s">
        <v>50</v>
      </c>
    </row>
    <row r="2789" spans="1:22">
      <c r="A2789" s="4">
        <v>46034</v>
      </c>
      <c r="B2789" t="s">
        <v>2179</v>
      </c>
      <c r="C2789" t="s">
        <v>1862</v>
      </c>
      <c r="D2789">
        <v>1</v>
      </c>
      <c r="E2789">
        <v>152000.12</v>
      </c>
      <c r="F2789">
        <f>Table2[[#This Row],[Đơn Giá Chuẩn]]*Table2[[#This Row],[Tổng số lượng bán]]</f>
        <v>152000.12</v>
      </c>
      <c r="G2789">
        <v>0</v>
      </c>
      <c r="H2789">
        <f>Table2[[#This Row],[Doanh số bán]]-Table2[[#This Row],[Chiết khấu]]</f>
        <v>152000.12</v>
      </c>
      <c r="K2789" t="s">
        <v>50</v>
      </c>
      <c r="M2789" t="s">
        <v>37</v>
      </c>
      <c r="N2789" t="s">
        <v>50</v>
      </c>
      <c r="O2789">
        <v>1</v>
      </c>
      <c r="P2789" t="s">
        <v>1575</v>
      </c>
      <c r="Q2789" t="s">
        <v>1576</v>
      </c>
      <c r="R2789" t="s">
        <v>41</v>
      </c>
      <c r="S2789" t="s">
        <v>42</v>
      </c>
      <c r="T2789" t="s">
        <v>74</v>
      </c>
      <c r="U2789" t="s">
        <v>75</v>
      </c>
      <c r="V2789" t="s">
        <v>50</v>
      </c>
    </row>
    <row r="2790" spans="1:22">
      <c r="A2790" s="4">
        <v>46034</v>
      </c>
      <c r="B2790" t="s">
        <v>2180</v>
      </c>
      <c r="C2790" t="s">
        <v>1862</v>
      </c>
      <c r="D2790">
        <v>1</v>
      </c>
      <c r="E2790">
        <v>235388.00000000003</v>
      </c>
      <c r="F2790">
        <f>Table2[[#This Row],[Đơn Giá Chuẩn]]*Table2[[#This Row],[Tổng số lượng bán]]</f>
        <v>235388.00000000003</v>
      </c>
      <c r="G2790">
        <v>0</v>
      </c>
      <c r="H2790">
        <f>Table2[[#This Row],[Doanh số bán]]-Table2[[#This Row],[Chiết khấu]]</f>
        <v>235388.00000000003</v>
      </c>
      <c r="K2790" t="s">
        <v>50</v>
      </c>
      <c r="M2790" t="s">
        <v>37</v>
      </c>
      <c r="N2790" t="s">
        <v>50</v>
      </c>
      <c r="O2790">
        <v>1</v>
      </c>
      <c r="P2790" t="s">
        <v>1636</v>
      </c>
      <c r="Q2790" t="s">
        <v>1637</v>
      </c>
      <c r="R2790" t="s">
        <v>107</v>
      </c>
      <c r="S2790" t="s">
        <v>108</v>
      </c>
      <c r="T2790" t="s">
        <v>74</v>
      </c>
      <c r="U2790" t="s">
        <v>75</v>
      </c>
      <c r="V2790" t="s">
        <v>50</v>
      </c>
    </row>
    <row r="2791" spans="1:22">
      <c r="A2791" s="4">
        <v>46043</v>
      </c>
      <c r="B2791" t="s">
        <v>1006</v>
      </c>
      <c r="C2791" t="s">
        <v>104</v>
      </c>
      <c r="D2791">
        <v>2</v>
      </c>
      <c r="E2791">
        <v>51000</v>
      </c>
      <c r="F2791">
        <f>Table2[[#This Row],[Đơn Giá Chuẩn]]*Table2[[#This Row],[Tổng số lượng bán]]</f>
        <v>102000</v>
      </c>
      <c r="G2791">
        <v>0</v>
      </c>
      <c r="H2791">
        <f>Table2[[#This Row],[Doanh số bán]]-Table2[[#This Row],[Chiết khấu]]</f>
        <v>102000</v>
      </c>
      <c r="K2791" t="s">
        <v>24</v>
      </c>
      <c r="L2791">
        <v>0.12</v>
      </c>
      <c r="M2791" t="s">
        <v>918</v>
      </c>
      <c r="N2791" t="s">
        <v>919</v>
      </c>
      <c r="O2791">
        <v>0.24</v>
      </c>
      <c r="P2791" t="s">
        <v>656</v>
      </c>
      <c r="Q2791" t="s">
        <v>657</v>
      </c>
      <c r="R2791" t="s">
        <v>107</v>
      </c>
      <c r="S2791" t="s">
        <v>108</v>
      </c>
      <c r="T2791" t="s">
        <v>922</v>
      </c>
      <c r="U2791" t="s">
        <v>923</v>
      </c>
      <c r="V2791" t="s">
        <v>33</v>
      </c>
    </row>
    <row r="2792" spans="1:22">
      <c r="A2792" s="4">
        <v>46034</v>
      </c>
      <c r="B2792" t="s">
        <v>2181</v>
      </c>
      <c r="C2792" t="s">
        <v>1862</v>
      </c>
      <c r="D2792">
        <v>1</v>
      </c>
      <c r="E2792">
        <v>235388.00000000003</v>
      </c>
      <c r="F2792">
        <f>Table2[[#This Row],[Đơn Giá Chuẩn]]*Table2[[#This Row],[Tổng số lượng bán]]</f>
        <v>235388.00000000003</v>
      </c>
      <c r="G2792">
        <v>0</v>
      </c>
      <c r="H2792">
        <f>Table2[[#This Row],[Doanh số bán]]-Table2[[#This Row],[Chiết khấu]]</f>
        <v>235388.00000000003</v>
      </c>
      <c r="K2792" t="s">
        <v>50</v>
      </c>
      <c r="M2792" t="s">
        <v>37</v>
      </c>
      <c r="N2792" t="s">
        <v>50</v>
      </c>
      <c r="O2792">
        <v>1</v>
      </c>
      <c r="P2792" t="s">
        <v>1636</v>
      </c>
      <c r="Q2792" t="s">
        <v>1637</v>
      </c>
      <c r="R2792" t="s">
        <v>107</v>
      </c>
      <c r="S2792" t="s">
        <v>108</v>
      </c>
      <c r="T2792" t="s">
        <v>74</v>
      </c>
      <c r="U2792" t="s">
        <v>75</v>
      </c>
      <c r="V2792" t="s">
        <v>50</v>
      </c>
    </row>
    <row r="2793" spans="1:22">
      <c r="A2793" s="4">
        <v>46043</v>
      </c>
      <c r="B2793" t="s">
        <v>1006</v>
      </c>
      <c r="C2793" t="s">
        <v>104</v>
      </c>
      <c r="D2793">
        <v>1</v>
      </c>
      <c r="E2793">
        <v>51000</v>
      </c>
      <c r="F2793">
        <f>Table2[[#This Row],[Đơn Giá Chuẩn]]*Table2[[#This Row],[Tổng số lượng bán]]</f>
        <v>51000</v>
      </c>
      <c r="G2793">
        <v>0</v>
      </c>
      <c r="H2793">
        <f>Table2[[#This Row],[Doanh số bán]]-Table2[[#This Row],[Chiết khấu]]</f>
        <v>51000</v>
      </c>
      <c r="K2793" t="s">
        <v>24</v>
      </c>
      <c r="L2793">
        <v>0.12</v>
      </c>
      <c r="M2793" t="s">
        <v>918</v>
      </c>
      <c r="N2793" t="s">
        <v>919</v>
      </c>
      <c r="O2793">
        <v>0.12</v>
      </c>
      <c r="P2793" t="s">
        <v>588</v>
      </c>
      <c r="Q2793" t="s">
        <v>589</v>
      </c>
      <c r="R2793" t="s">
        <v>107</v>
      </c>
      <c r="S2793" t="s">
        <v>108</v>
      </c>
      <c r="T2793" t="s">
        <v>922</v>
      </c>
      <c r="U2793" t="s">
        <v>923</v>
      </c>
      <c r="V2793" t="s">
        <v>33</v>
      </c>
    </row>
    <row r="2794" spans="1:22">
      <c r="A2794" s="4">
        <v>46043</v>
      </c>
      <c r="B2794" t="s">
        <v>2182</v>
      </c>
      <c r="C2794" t="s">
        <v>104</v>
      </c>
      <c r="D2794">
        <v>1</v>
      </c>
      <c r="E2794">
        <v>47000</v>
      </c>
      <c r="F2794">
        <f>Table2[[#This Row],[Đơn Giá Chuẩn]]*Table2[[#This Row],[Tổng số lượng bán]]</f>
        <v>47000</v>
      </c>
      <c r="G2794">
        <v>0</v>
      </c>
      <c r="H2794">
        <f>Table2[[#This Row],[Doanh số bán]]-Table2[[#This Row],[Chiết khấu]]</f>
        <v>47000</v>
      </c>
      <c r="K2794" t="s">
        <v>24</v>
      </c>
      <c r="L2794">
        <v>0.12</v>
      </c>
      <c r="M2794" t="s">
        <v>918</v>
      </c>
      <c r="N2794" t="s">
        <v>919</v>
      </c>
      <c r="O2794">
        <v>0.12</v>
      </c>
      <c r="P2794" t="s">
        <v>520</v>
      </c>
      <c r="Q2794" t="s">
        <v>521</v>
      </c>
      <c r="R2794" t="s">
        <v>107</v>
      </c>
      <c r="S2794" t="s">
        <v>108</v>
      </c>
      <c r="T2794" t="s">
        <v>922</v>
      </c>
      <c r="U2794" t="s">
        <v>923</v>
      </c>
      <c r="V2794" t="s">
        <v>33</v>
      </c>
    </row>
    <row r="2795" spans="1:22">
      <c r="A2795" s="4">
        <v>46043</v>
      </c>
      <c r="B2795" t="s">
        <v>2183</v>
      </c>
      <c r="C2795" t="s">
        <v>1840</v>
      </c>
      <c r="D2795">
        <v>1</v>
      </c>
      <c r="E2795">
        <v>32000</v>
      </c>
      <c r="F2795">
        <f>Table2[[#This Row],[Đơn Giá Chuẩn]]*Table2[[#This Row],[Tổng số lượng bán]]</f>
        <v>32000</v>
      </c>
      <c r="G2795">
        <v>0</v>
      </c>
      <c r="H2795">
        <f>Table2[[#This Row],[Doanh số bán]]-Table2[[#This Row],[Chiết khấu]]</f>
        <v>32000</v>
      </c>
      <c r="K2795" t="s">
        <v>24</v>
      </c>
      <c r="L2795">
        <v>0</v>
      </c>
      <c r="M2795" t="s">
        <v>918</v>
      </c>
      <c r="N2795" t="s">
        <v>919</v>
      </c>
      <c r="O2795">
        <v>0</v>
      </c>
      <c r="P2795" t="s">
        <v>1841</v>
      </c>
      <c r="Q2795" t="s">
        <v>1842</v>
      </c>
      <c r="R2795" t="s">
        <v>29</v>
      </c>
      <c r="S2795" t="s">
        <v>1738</v>
      </c>
      <c r="T2795" t="s">
        <v>922</v>
      </c>
      <c r="U2795" t="s">
        <v>923</v>
      </c>
      <c r="V2795" t="s">
        <v>33</v>
      </c>
    </row>
    <row r="2796" spans="1:22">
      <c r="A2796" s="4">
        <v>46044</v>
      </c>
      <c r="B2796" t="s">
        <v>2184</v>
      </c>
      <c r="C2796" t="s">
        <v>23</v>
      </c>
      <c r="D2796">
        <v>1</v>
      </c>
      <c r="E2796">
        <v>52000</v>
      </c>
      <c r="F2796">
        <f>Table2[[#This Row],[Đơn Giá Chuẩn]]*Table2[[#This Row],[Tổng số lượng bán]]</f>
        <v>52000</v>
      </c>
      <c r="G2796">
        <v>0</v>
      </c>
      <c r="H2796">
        <f>Table2[[#This Row],[Doanh số bán]]-Table2[[#This Row],[Chiết khấu]]</f>
        <v>52000</v>
      </c>
      <c r="K2796" t="s">
        <v>24</v>
      </c>
      <c r="L2796">
        <v>0</v>
      </c>
      <c r="M2796" t="s">
        <v>918</v>
      </c>
      <c r="N2796" t="s">
        <v>919</v>
      </c>
      <c r="O2796">
        <v>0</v>
      </c>
      <c r="P2796" t="s">
        <v>1788</v>
      </c>
      <c r="Q2796" t="s">
        <v>1789</v>
      </c>
      <c r="R2796" t="s">
        <v>29</v>
      </c>
      <c r="S2796" t="s">
        <v>59</v>
      </c>
      <c r="T2796" t="s">
        <v>922</v>
      </c>
      <c r="U2796" t="s">
        <v>923</v>
      </c>
      <c r="V2796" t="s">
        <v>33</v>
      </c>
    </row>
    <row r="2797" spans="1:22">
      <c r="A2797" s="4">
        <v>46044</v>
      </c>
      <c r="B2797" t="s">
        <v>2185</v>
      </c>
      <c r="C2797" t="s">
        <v>23</v>
      </c>
      <c r="D2797">
        <v>1</v>
      </c>
      <c r="E2797">
        <v>52000</v>
      </c>
      <c r="F2797">
        <f>Table2[[#This Row],[Đơn Giá Chuẩn]]*Table2[[#This Row],[Tổng số lượng bán]]</f>
        <v>52000</v>
      </c>
      <c r="G2797">
        <v>0</v>
      </c>
      <c r="H2797">
        <f>Table2[[#This Row],[Doanh số bán]]-Table2[[#This Row],[Chiết khấu]]</f>
        <v>52000</v>
      </c>
      <c r="K2797" t="s">
        <v>24</v>
      </c>
      <c r="L2797">
        <v>0</v>
      </c>
      <c r="M2797" t="s">
        <v>918</v>
      </c>
      <c r="N2797" t="s">
        <v>919</v>
      </c>
      <c r="O2797">
        <v>0</v>
      </c>
      <c r="P2797" t="s">
        <v>1788</v>
      </c>
      <c r="Q2797" t="s">
        <v>1789</v>
      </c>
      <c r="R2797" t="s">
        <v>29</v>
      </c>
      <c r="S2797" t="s">
        <v>59</v>
      </c>
      <c r="T2797" t="s">
        <v>922</v>
      </c>
      <c r="U2797" t="s">
        <v>923</v>
      </c>
      <c r="V2797" t="s">
        <v>33</v>
      </c>
    </row>
    <row r="2798" spans="1:22">
      <c r="A2798" s="4">
        <v>46044</v>
      </c>
      <c r="B2798" t="s">
        <v>2186</v>
      </c>
      <c r="C2798" t="s">
        <v>23</v>
      </c>
      <c r="D2798">
        <v>1</v>
      </c>
      <c r="E2798">
        <v>67000</v>
      </c>
      <c r="F2798">
        <f>Table2[[#This Row],[Đơn Giá Chuẩn]]*Table2[[#This Row],[Tổng số lượng bán]]</f>
        <v>67000</v>
      </c>
      <c r="G2798">
        <v>0</v>
      </c>
      <c r="H2798">
        <f>Table2[[#This Row],[Doanh số bán]]-Table2[[#This Row],[Chiết khấu]]</f>
        <v>67000</v>
      </c>
      <c r="K2798" t="s">
        <v>24</v>
      </c>
      <c r="L2798">
        <v>0</v>
      </c>
      <c r="M2798" t="s">
        <v>918</v>
      </c>
      <c r="N2798" t="s">
        <v>919</v>
      </c>
      <c r="O2798">
        <v>0</v>
      </c>
      <c r="P2798" t="s">
        <v>2187</v>
      </c>
      <c r="Q2798" t="s">
        <v>2188</v>
      </c>
      <c r="R2798" t="s">
        <v>29</v>
      </c>
      <c r="S2798" t="s">
        <v>30</v>
      </c>
      <c r="T2798" t="s">
        <v>922</v>
      </c>
      <c r="U2798" t="s">
        <v>923</v>
      </c>
      <c r="V2798" t="s">
        <v>33</v>
      </c>
    </row>
    <row r="2799" spans="1:22">
      <c r="A2799" s="4">
        <v>46044</v>
      </c>
      <c r="B2799" t="s">
        <v>2189</v>
      </c>
      <c r="C2799" t="s">
        <v>23</v>
      </c>
      <c r="D2799">
        <v>1</v>
      </c>
      <c r="E2799">
        <v>67000</v>
      </c>
      <c r="F2799">
        <f>Table2[[#This Row],[Đơn Giá Chuẩn]]*Table2[[#This Row],[Tổng số lượng bán]]</f>
        <v>67000</v>
      </c>
      <c r="G2799">
        <v>0</v>
      </c>
      <c r="H2799">
        <f>Table2[[#This Row],[Doanh số bán]]-Table2[[#This Row],[Chiết khấu]]</f>
        <v>67000</v>
      </c>
      <c r="K2799" t="s">
        <v>24</v>
      </c>
      <c r="L2799">
        <v>0</v>
      </c>
      <c r="M2799" t="s">
        <v>918</v>
      </c>
      <c r="N2799" t="s">
        <v>919</v>
      </c>
      <c r="O2799">
        <v>0</v>
      </c>
      <c r="P2799" t="s">
        <v>1763</v>
      </c>
      <c r="Q2799" t="s">
        <v>1764</v>
      </c>
      <c r="R2799" t="s">
        <v>29</v>
      </c>
      <c r="S2799" t="s">
        <v>30</v>
      </c>
      <c r="T2799" t="s">
        <v>922</v>
      </c>
      <c r="U2799" t="s">
        <v>923</v>
      </c>
      <c r="V2799" t="s">
        <v>33</v>
      </c>
    </row>
    <row r="2800" spans="1:22">
      <c r="A2800" s="4">
        <v>46044</v>
      </c>
      <c r="B2800" t="s">
        <v>2190</v>
      </c>
      <c r="C2800" t="s">
        <v>23</v>
      </c>
      <c r="D2800">
        <v>1</v>
      </c>
      <c r="E2800">
        <v>51000</v>
      </c>
      <c r="F2800">
        <f>Table2[[#This Row],[Đơn Giá Chuẩn]]*Table2[[#This Row],[Tổng số lượng bán]]</f>
        <v>51000</v>
      </c>
      <c r="G2800">
        <v>0</v>
      </c>
      <c r="H2800">
        <f>Table2[[#This Row],[Doanh số bán]]-Table2[[#This Row],[Chiết khấu]]</f>
        <v>51000</v>
      </c>
      <c r="K2800" t="s">
        <v>24</v>
      </c>
      <c r="L2800">
        <v>0</v>
      </c>
      <c r="M2800" t="s">
        <v>918</v>
      </c>
      <c r="N2800" t="s">
        <v>919</v>
      </c>
      <c r="O2800">
        <v>0</v>
      </c>
      <c r="P2800" t="s">
        <v>1733</v>
      </c>
      <c r="Q2800" t="s">
        <v>1734</v>
      </c>
      <c r="R2800" t="s">
        <v>29</v>
      </c>
      <c r="S2800" t="s">
        <v>30</v>
      </c>
      <c r="T2800" t="s">
        <v>922</v>
      </c>
      <c r="U2800" t="s">
        <v>923</v>
      </c>
      <c r="V2800" t="s">
        <v>33</v>
      </c>
    </row>
    <row r="2801" spans="1:22">
      <c r="A2801" s="4">
        <v>46044</v>
      </c>
      <c r="B2801" t="s">
        <v>2191</v>
      </c>
      <c r="C2801" t="s">
        <v>23</v>
      </c>
      <c r="D2801">
        <v>3</v>
      </c>
      <c r="E2801">
        <v>42000</v>
      </c>
      <c r="F2801">
        <f>Table2[[#This Row],[Đơn Giá Chuẩn]]*Table2[[#This Row],[Tổng số lượng bán]]</f>
        <v>126000</v>
      </c>
      <c r="G2801">
        <v>0</v>
      </c>
      <c r="H2801">
        <f>Table2[[#This Row],[Doanh số bán]]-Table2[[#This Row],[Chiết khấu]]</f>
        <v>126000</v>
      </c>
      <c r="K2801" t="s">
        <v>24</v>
      </c>
      <c r="L2801">
        <v>0</v>
      </c>
      <c r="M2801" t="s">
        <v>918</v>
      </c>
      <c r="N2801" t="s">
        <v>919</v>
      </c>
      <c r="O2801">
        <v>0</v>
      </c>
      <c r="P2801" t="s">
        <v>1771</v>
      </c>
      <c r="Q2801" t="s">
        <v>1772</v>
      </c>
      <c r="R2801" t="s">
        <v>29</v>
      </c>
      <c r="S2801" t="s">
        <v>30</v>
      </c>
      <c r="T2801" t="s">
        <v>922</v>
      </c>
      <c r="U2801" t="s">
        <v>923</v>
      </c>
      <c r="V2801" t="s">
        <v>33</v>
      </c>
    </row>
    <row r="2802" spans="1:22">
      <c r="A2802" s="4">
        <v>46044</v>
      </c>
      <c r="B2802" t="s">
        <v>2192</v>
      </c>
      <c r="C2802" t="s">
        <v>23</v>
      </c>
      <c r="D2802">
        <v>1</v>
      </c>
      <c r="E2802">
        <v>67000</v>
      </c>
      <c r="F2802">
        <f>Table2[[#This Row],[Đơn Giá Chuẩn]]*Table2[[#This Row],[Tổng số lượng bán]]</f>
        <v>67000</v>
      </c>
      <c r="G2802">
        <v>60185</v>
      </c>
      <c r="H2802">
        <f>Table2[[#This Row],[Doanh số bán]]-Table2[[#This Row],[Chiết khấu]]</f>
        <v>6815</v>
      </c>
      <c r="K2802" t="s">
        <v>24</v>
      </c>
      <c r="L2802">
        <v>0</v>
      </c>
      <c r="M2802" t="s">
        <v>918</v>
      </c>
      <c r="N2802" t="s">
        <v>919</v>
      </c>
      <c r="O2802">
        <v>0</v>
      </c>
      <c r="P2802" t="s">
        <v>1749</v>
      </c>
      <c r="Q2802" t="s">
        <v>1750</v>
      </c>
      <c r="R2802" t="s">
        <v>29</v>
      </c>
      <c r="S2802" t="s">
        <v>56</v>
      </c>
      <c r="T2802" t="s">
        <v>922</v>
      </c>
      <c r="U2802" t="s">
        <v>923</v>
      </c>
      <c r="V2802" t="s">
        <v>33</v>
      </c>
    </row>
    <row r="2803" spans="1:22">
      <c r="A2803" s="4">
        <v>46044</v>
      </c>
      <c r="B2803" t="s">
        <v>2193</v>
      </c>
      <c r="C2803" t="s">
        <v>23</v>
      </c>
      <c r="D2803">
        <v>1</v>
      </c>
      <c r="E2803">
        <v>52000</v>
      </c>
      <c r="F2803">
        <f>Table2[[#This Row],[Đơn Giá Chuẩn]]*Table2[[#This Row],[Tổng số lượng bán]]</f>
        <v>52000</v>
      </c>
      <c r="G2803">
        <v>0</v>
      </c>
      <c r="H2803">
        <f>Table2[[#This Row],[Doanh số bán]]-Table2[[#This Row],[Chiết khấu]]</f>
        <v>52000</v>
      </c>
      <c r="K2803" t="s">
        <v>24</v>
      </c>
      <c r="L2803">
        <v>0</v>
      </c>
      <c r="M2803" t="s">
        <v>918</v>
      </c>
      <c r="N2803" t="s">
        <v>919</v>
      </c>
      <c r="O2803">
        <v>0</v>
      </c>
      <c r="P2803" t="s">
        <v>1783</v>
      </c>
      <c r="Q2803" t="s">
        <v>1784</v>
      </c>
      <c r="R2803" t="s">
        <v>29</v>
      </c>
      <c r="S2803" t="s">
        <v>59</v>
      </c>
      <c r="T2803" t="s">
        <v>922</v>
      </c>
      <c r="U2803" t="s">
        <v>923</v>
      </c>
      <c r="V2803" t="s">
        <v>33</v>
      </c>
    </row>
    <row r="2804" spans="1:22">
      <c r="A2804" s="4">
        <v>46044</v>
      </c>
      <c r="B2804" t="s">
        <v>2194</v>
      </c>
      <c r="C2804" t="s">
        <v>23</v>
      </c>
      <c r="D2804">
        <v>1</v>
      </c>
      <c r="E2804">
        <v>67000</v>
      </c>
      <c r="F2804">
        <f>Table2[[#This Row],[Đơn Giá Chuẩn]]*Table2[[#This Row],[Tổng số lượng bán]]</f>
        <v>67000</v>
      </c>
      <c r="G2804">
        <v>0</v>
      </c>
      <c r="H2804">
        <f>Table2[[#This Row],[Doanh số bán]]-Table2[[#This Row],[Chiết khấu]]</f>
        <v>67000</v>
      </c>
      <c r="K2804" t="s">
        <v>24</v>
      </c>
      <c r="L2804">
        <v>0</v>
      </c>
      <c r="M2804" t="s">
        <v>918</v>
      </c>
      <c r="N2804" t="s">
        <v>919</v>
      </c>
      <c r="O2804">
        <v>0</v>
      </c>
      <c r="P2804" t="s">
        <v>1832</v>
      </c>
      <c r="Q2804" t="s">
        <v>1833</v>
      </c>
      <c r="R2804" t="s">
        <v>29</v>
      </c>
      <c r="S2804" t="s">
        <v>68</v>
      </c>
      <c r="T2804" t="s">
        <v>922</v>
      </c>
      <c r="U2804" t="s">
        <v>923</v>
      </c>
      <c r="V2804" t="s">
        <v>33</v>
      </c>
    </row>
    <row r="2805" spans="1:22">
      <c r="A2805" s="4">
        <v>46044</v>
      </c>
      <c r="B2805" t="s">
        <v>2195</v>
      </c>
      <c r="C2805" t="s">
        <v>23</v>
      </c>
      <c r="D2805">
        <v>1</v>
      </c>
      <c r="E2805">
        <v>52000</v>
      </c>
      <c r="F2805">
        <f>Table2[[#This Row],[Đơn Giá Chuẩn]]*Table2[[#This Row],[Tổng số lượng bán]]</f>
        <v>52000</v>
      </c>
      <c r="G2805">
        <v>0</v>
      </c>
      <c r="H2805">
        <f>Table2[[#This Row],[Doanh số bán]]-Table2[[#This Row],[Chiết khấu]]</f>
        <v>52000</v>
      </c>
      <c r="K2805" t="s">
        <v>24</v>
      </c>
      <c r="L2805">
        <v>0</v>
      </c>
      <c r="M2805" t="s">
        <v>918</v>
      </c>
      <c r="N2805" t="s">
        <v>919</v>
      </c>
      <c r="O2805">
        <v>0</v>
      </c>
      <c r="P2805" t="s">
        <v>1788</v>
      </c>
      <c r="Q2805" t="s">
        <v>1789</v>
      </c>
      <c r="R2805" t="s">
        <v>29</v>
      </c>
      <c r="S2805" t="s">
        <v>59</v>
      </c>
      <c r="T2805" t="s">
        <v>922</v>
      </c>
      <c r="U2805" t="s">
        <v>923</v>
      </c>
      <c r="V2805" t="s">
        <v>33</v>
      </c>
    </row>
    <row r="2806" spans="1:22">
      <c r="A2806" s="4">
        <v>46044</v>
      </c>
      <c r="B2806" t="s">
        <v>2196</v>
      </c>
      <c r="C2806" t="s">
        <v>23</v>
      </c>
      <c r="D2806">
        <v>1</v>
      </c>
      <c r="E2806">
        <v>67000</v>
      </c>
      <c r="F2806">
        <f>Table2[[#This Row],[Đơn Giá Chuẩn]]*Table2[[#This Row],[Tổng số lượng bán]]</f>
        <v>67000</v>
      </c>
      <c r="G2806">
        <v>0</v>
      </c>
      <c r="H2806">
        <f>Table2[[#This Row],[Doanh số bán]]-Table2[[#This Row],[Chiết khấu]]</f>
        <v>67000</v>
      </c>
      <c r="K2806" t="s">
        <v>24</v>
      </c>
      <c r="L2806">
        <v>0</v>
      </c>
      <c r="M2806" t="s">
        <v>918</v>
      </c>
      <c r="N2806" t="s">
        <v>919</v>
      </c>
      <c r="O2806">
        <v>0</v>
      </c>
      <c r="P2806" t="s">
        <v>1743</v>
      </c>
      <c r="Q2806" t="s">
        <v>1744</v>
      </c>
      <c r="R2806" t="s">
        <v>29</v>
      </c>
      <c r="S2806" t="s">
        <v>30</v>
      </c>
      <c r="T2806" t="s">
        <v>922</v>
      </c>
      <c r="U2806" t="s">
        <v>923</v>
      </c>
      <c r="V2806" t="s">
        <v>33</v>
      </c>
    </row>
    <row r="2807" spans="1:22">
      <c r="A2807" s="4">
        <v>46034</v>
      </c>
      <c r="B2807" t="s">
        <v>2197</v>
      </c>
      <c r="C2807" t="s">
        <v>1862</v>
      </c>
      <c r="D2807">
        <v>1</v>
      </c>
      <c r="E2807">
        <v>235388.00000000003</v>
      </c>
      <c r="F2807">
        <f>Table2[[#This Row],[Đơn Giá Chuẩn]]*Table2[[#This Row],[Tổng số lượng bán]]</f>
        <v>235388.00000000003</v>
      </c>
      <c r="G2807">
        <v>0</v>
      </c>
      <c r="H2807">
        <f>Table2[[#This Row],[Doanh số bán]]-Table2[[#This Row],[Chiết khấu]]</f>
        <v>235388.00000000003</v>
      </c>
      <c r="K2807" t="s">
        <v>50</v>
      </c>
      <c r="M2807" t="s">
        <v>37</v>
      </c>
      <c r="N2807" t="s">
        <v>50</v>
      </c>
      <c r="O2807">
        <v>1</v>
      </c>
      <c r="P2807" t="s">
        <v>1636</v>
      </c>
      <c r="Q2807" t="s">
        <v>1637</v>
      </c>
      <c r="R2807" t="s">
        <v>107</v>
      </c>
      <c r="S2807" t="s">
        <v>108</v>
      </c>
      <c r="T2807" t="s">
        <v>74</v>
      </c>
      <c r="U2807" t="s">
        <v>75</v>
      </c>
      <c r="V2807" t="s">
        <v>50</v>
      </c>
    </row>
    <row r="2808" spans="1:22">
      <c r="A2808" s="4">
        <v>46044</v>
      </c>
      <c r="B2808" t="s">
        <v>2198</v>
      </c>
      <c r="C2808" t="s">
        <v>23</v>
      </c>
      <c r="D2808">
        <v>1</v>
      </c>
      <c r="E2808">
        <v>52000</v>
      </c>
      <c r="F2808">
        <f>Table2[[#This Row],[Đơn Giá Chuẩn]]*Table2[[#This Row],[Tổng số lượng bán]]</f>
        <v>52000</v>
      </c>
      <c r="G2808">
        <v>0</v>
      </c>
      <c r="H2808">
        <f>Table2[[#This Row],[Doanh số bán]]-Table2[[#This Row],[Chiết khấu]]</f>
        <v>52000</v>
      </c>
      <c r="K2808" t="s">
        <v>24</v>
      </c>
      <c r="L2808">
        <v>0</v>
      </c>
      <c r="M2808" t="s">
        <v>918</v>
      </c>
      <c r="N2808" t="s">
        <v>919</v>
      </c>
      <c r="O2808">
        <v>0</v>
      </c>
      <c r="P2808" t="s">
        <v>1783</v>
      </c>
      <c r="Q2808" t="s">
        <v>1784</v>
      </c>
      <c r="R2808" t="s">
        <v>29</v>
      </c>
      <c r="S2808" t="s">
        <v>59</v>
      </c>
      <c r="T2808" t="s">
        <v>922</v>
      </c>
      <c r="U2808" t="s">
        <v>923</v>
      </c>
      <c r="V2808" t="s">
        <v>33</v>
      </c>
    </row>
    <row r="2809" spans="1:22">
      <c r="A2809" s="4">
        <v>46044</v>
      </c>
      <c r="B2809" t="s">
        <v>2198</v>
      </c>
      <c r="C2809" t="s">
        <v>23</v>
      </c>
      <c r="D2809">
        <v>1</v>
      </c>
      <c r="E2809">
        <v>52000</v>
      </c>
      <c r="F2809">
        <f>Table2[[#This Row],[Đơn Giá Chuẩn]]*Table2[[#This Row],[Tổng số lượng bán]]</f>
        <v>52000</v>
      </c>
      <c r="G2809">
        <v>0</v>
      </c>
      <c r="H2809">
        <f>Table2[[#This Row],[Doanh số bán]]-Table2[[#This Row],[Chiết khấu]]</f>
        <v>52000</v>
      </c>
      <c r="K2809" t="s">
        <v>24</v>
      </c>
      <c r="L2809">
        <v>0</v>
      </c>
      <c r="M2809" t="s">
        <v>918</v>
      </c>
      <c r="N2809" t="s">
        <v>919</v>
      </c>
      <c r="O2809">
        <v>0</v>
      </c>
      <c r="P2809" t="s">
        <v>1730</v>
      </c>
      <c r="Q2809" t="s">
        <v>1731</v>
      </c>
      <c r="R2809" t="s">
        <v>29</v>
      </c>
      <c r="S2809" t="s">
        <v>30</v>
      </c>
      <c r="T2809" t="s">
        <v>922</v>
      </c>
      <c r="U2809" t="s">
        <v>923</v>
      </c>
      <c r="V2809" t="s">
        <v>33</v>
      </c>
    </row>
    <row r="2810" spans="1:22">
      <c r="A2810" s="4">
        <v>46044</v>
      </c>
      <c r="B2810" t="s">
        <v>2199</v>
      </c>
      <c r="C2810" t="s">
        <v>23</v>
      </c>
      <c r="D2810">
        <v>2</v>
      </c>
      <c r="E2810">
        <v>52000</v>
      </c>
      <c r="F2810">
        <f>Table2[[#This Row],[Đơn Giá Chuẩn]]*Table2[[#This Row],[Tổng số lượng bán]]</f>
        <v>104000</v>
      </c>
      <c r="G2810">
        <v>0</v>
      </c>
      <c r="H2810">
        <f>Table2[[#This Row],[Doanh số bán]]-Table2[[#This Row],[Chiết khấu]]</f>
        <v>104000</v>
      </c>
      <c r="K2810" t="s">
        <v>24</v>
      </c>
      <c r="L2810">
        <v>0</v>
      </c>
      <c r="M2810" t="s">
        <v>918</v>
      </c>
      <c r="N2810" t="s">
        <v>919</v>
      </c>
      <c r="O2810">
        <v>0</v>
      </c>
      <c r="P2810" t="s">
        <v>1730</v>
      </c>
      <c r="Q2810" t="s">
        <v>1731</v>
      </c>
      <c r="R2810" t="s">
        <v>29</v>
      </c>
      <c r="S2810" t="s">
        <v>30</v>
      </c>
      <c r="T2810" t="s">
        <v>922</v>
      </c>
      <c r="U2810" t="s">
        <v>923</v>
      </c>
      <c r="V2810" t="s">
        <v>33</v>
      </c>
    </row>
    <row r="2811" spans="1:22">
      <c r="A2811" s="4">
        <v>46044</v>
      </c>
      <c r="B2811" t="s">
        <v>2200</v>
      </c>
      <c r="C2811" t="s">
        <v>1840</v>
      </c>
      <c r="D2811">
        <v>1</v>
      </c>
      <c r="E2811">
        <v>32000</v>
      </c>
      <c r="F2811">
        <f>Table2[[#This Row],[Đơn Giá Chuẩn]]*Table2[[#This Row],[Tổng số lượng bán]]</f>
        <v>32000</v>
      </c>
      <c r="G2811">
        <v>0</v>
      </c>
      <c r="H2811">
        <f>Table2[[#This Row],[Doanh số bán]]-Table2[[#This Row],[Chiết khấu]]</f>
        <v>32000</v>
      </c>
      <c r="K2811" t="s">
        <v>24</v>
      </c>
      <c r="L2811">
        <v>0</v>
      </c>
      <c r="M2811" t="s">
        <v>918</v>
      </c>
      <c r="N2811" t="s">
        <v>919</v>
      </c>
      <c r="O2811">
        <v>0</v>
      </c>
      <c r="P2811" t="s">
        <v>1841</v>
      </c>
      <c r="Q2811" t="s">
        <v>1842</v>
      </c>
      <c r="R2811" t="s">
        <v>29</v>
      </c>
      <c r="S2811" t="s">
        <v>1738</v>
      </c>
      <c r="T2811" t="s">
        <v>922</v>
      </c>
      <c r="U2811" t="s">
        <v>923</v>
      </c>
      <c r="V2811" t="s">
        <v>33</v>
      </c>
    </row>
    <row r="2812" spans="1:22">
      <c r="A2812" s="4">
        <v>46044</v>
      </c>
      <c r="B2812" t="s">
        <v>2201</v>
      </c>
      <c r="C2812" t="s">
        <v>23</v>
      </c>
      <c r="D2812">
        <v>1</v>
      </c>
      <c r="E2812">
        <v>42000</v>
      </c>
      <c r="F2812">
        <f>Table2[[#This Row],[Đơn Giá Chuẩn]]*Table2[[#This Row],[Tổng số lượng bán]]</f>
        <v>42000</v>
      </c>
      <c r="G2812">
        <v>37037</v>
      </c>
      <c r="H2812">
        <f>Table2[[#This Row],[Doanh số bán]]-Table2[[#This Row],[Chiết khấu]]</f>
        <v>4963</v>
      </c>
      <c r="K2812" t="s">
        <v>24</v>
      </c>
      <c r="L2812">
        <v>0</v>
      </c>
      <c r="M2812" t="s">
        <v>918</v>
      </c>
      <c r="N2812" t="s">
        <v>919</v>
      </c>
      <c r="O2812">
        <v>0</v>
      </c>
      <c r="P2812" t="s">
        <v>1771</v>
      </c>
      <c r="Q2812" t="s">
        <v>1772</v>
      </c>
      <c r="R2812" t="s">
        <v>29</v>
      </c>
      <c r="S2812" t="s">
        <v>30</v>
      </c>
      <c r="T2812" t="s">
        <v>922</v>
      </c>
      <c r="U2812" t="s">
        <v>923</v>
      </c>
      <c r="V2812" t="s">
        <v>33</v>
      </c>
    </row>
    <row r="2813" spans="1:22">
      <c r="A2813" s="4">
        <v>46044</v>
      </c>
      <c r="B2813" t="s">
        <v>2202</v>
      </c>
      <c r="C2813" t="s">
        <v>1840</v>
      </c>
      <c r="D2813">
        <v>2</v>
      </c>
      <c r="E2813">
        <v>32000</v>
      </c>
      <c r="F2813">
        <f>Table2[[#This Row],[Đơn Giá Chuẩn]]*Table2[[#This Row],[Tổng số lượng bán]]</f>
        <v>64000</v>
      </c>
      <c r="G2813">
        <v>0</v>
      </c>
      <c r="H2813">
        <f>Table2[[#This Row],[Doanh số bán]]-Table2[[#This Row],[Chiết khấu]]</f>
        <v>64000</v>
      </c>
      <c r="K2813" t="s">
        <v>24</v>
      </c>
      <c r="L2813">
        <v>0</v>
      </c>
      <c r="M2813" t="s">
        <v>918</v>
      </c>
      <c r="N2813" t="s">
        <v>919</v>
      </c>
      <c r="O2813">
        <v>0</v>
      </c>
      <c r="P2813" t="s">
        <v>1841</v>
      </c>
      <c r="Q2813" t="s">
        <v>1842</v>
      </c>
      <c r="R2813" t="s">
        <v>29</v>
      </c>
      <c r="S2813" t="s">
        <v>1738</v>
      </c>
      <c r="T2813" t="s">
        <v>922</v>
      </c>
      <c r="U2813" t="s">
        <v>923</v>
      </c>
      <c r="V2813" t="s">
        <v>33</v>
      </c>
    </row>
    <row r="2814" spans="1:22">
      <c r="A2814" s="4">
        <v>46044</v>
      </c>
      <c r="B2814" t="s">
        <v>2203</v>
      </c>
      <c r="C2814" t="s">
        <v>23</v>
      </c>
      <c r="D2814">
        <v>1</v>
      </c>
      <c r="E2814">
        <v>62000</v>
      </c>
      <c r="F2814">
        <f>Table2[[#This Row],[Đơn Giá Chuẩn]]*Table2[[#This Row],[Tổng số lượng bán]]</f>
        <v>62000</v>
      </c>
      <c r="G2814">
        <v>55556</v>
      </c>
      <c r="H2814">
        <f>Table2[[#This Row],[Doanh số bán]]-Table2[[#This Row],[Chiết khấu]]</f>
        <v>6444</v>
      </c>
      <c r="K2814" t="s">
        <v>24</v>
      </c>
      <c r="L2814">
        <v>0</v>
      </c>
      <c r="M2814" t="s">
        <v>918</v>
      </c>
      <c r="N2814" t="s">
        <v>919</v>
      </c>
      <c r="O2814">
        <v>0</v>
      </c>
      <c r="P2814" t="s">
        <v>1815</v>
      </c>
      <c r="Q2814" t="s">
        <v>1816</v>
      </c>
      <c r="R2814" t="s">
        <v>29</v>
      </c>
      <c r="S2814" t="s">
        <v>30</v>
      </c>
      <c r="T2814" t="s">
        <v>922</v>
      </c>
      <c r="U2814" t="s">
        <v>923</v>
      </c>
      <c r="V2814" t="s">
        <v>33</v>
      </c>
    </row>
    <row r="2815" spans="1:22">
      <c r="A2815" s="4">
        <v>46044</v>
      </c>
      <c r="B2815" t="s">
        <v>2204</v>
      </c>
      <c r="C2815" t="s">
        <v>1840</v>
      </c>
      <c r="D2815">
        <v>1</v>
      </c>
      <c r="E2815">
        <v>32000</v>
      </c>
      <c r="F2815">
        <f>Table2[[#This Row],[Đơn Giá Chuẩn]]*Table2[[#This Row],[Tổng số lượng bán]]</f>
        <v>32000</v>
      </c>
      <c r="G2815">
        <v>0</v>
      </c>
      <c r="H2815">
        <f>Table2[[#This Row],[Doanh số bán]]-Table2[[#This Row],[Chiết khấu]]</f>
        <v>32000</v>
      </c>
      <c r="K2815" t="s">
        <v>24</v>
      </c>
      <c r="L2815">
        <v>0</v>
      </c>
      <c r="M2815" t="s">
        <v>918</v>
      </c>
      <c r="N2815" t="s">
        <v>919</v>
      </c>
      <c r="O2815">
        <v>0</v>
      </c>
      <c r="P2815" t="s">
        <v>1841</v>
      </c>
      <c r="Q2815" t="s">
        <v>1842</v>
      </c>
      <c r="R2815" t="s">
        <v>29</v>
      </c>
      <c r="S2815" t="s">
        <v>1738</v>
      </c>
      <c r="T2815" t="s">
        <v>922</v>
      </c>
      <c r="U2815" t="s">
        <v>923</v>
      </c>
      <c r="V2815" t="s">
        <v>33</v>
      </c>
    </row>
    <row r="2816" spans="1:22">
      <c r="A2816" s="4">
        <v>46044</v>
      </c>
      <c r="B2816" t="s">
        <v>2205</v>
      </c>
      <c r="C2816" t="s">
        <v>23</v>
      </c>
      <c r="D2816">
        <v>1</v>
      </c>
      <c r="E2816">
        <v>67000</v>
      </c>
      <c r="F2816">
        <f>Table2[[#This Row],[Đơn Giá Chuẩn]]*Table2[[#This Row],[Tổng số lượng bán]]</f>
        <v>67000</v>
      </c>
      <c r="G2816">
        <v>0</v>
      </c>
      <c r="H2816">
        <f>Table2[[#This Row],[Doanh số bán]]-Table2[[#This Row],[Chiết khấu]]</f>
        <v>67000</v>
      </c>
      <c r="K2816" t="s">
        <v>24</v>
      </c>
      <c r="L2816">
        <v>0</v>
      </c>
      <c r="M2816" t="s">
        <v>918</v>
      </c>
      <c r="N2816" t="s">
        <v>919</v>
      </c>
      <c r="O2816">
        <v>0</v>
      </c>
      <c r="P2816" t="s">
        <v>1847</v>
      </c>
      <c r="Q2816" t="s">
        <v>1848</v>
      </c>
      <c r="R2816" t="s">
        <v>29</v>
      </c>
      <c r="S2816" t="s">
        <v>91</v>
      </c>
      <c r="T2816" t="s">
        <v>922</v>
      </c>
      <c r="U2816" t="s">
        <v>923</v>
      </c>
      <c r="V2816" t="s">
        <v>33</v>
      </c>
    </row>
    <row r="2817" spans="1:22">
      <c r="A2817" s="4">
        <v>46044</v>
      </c>
      <c r="B2817" t="s">
        <v>2205</v>
      </c>
      <c r="C2817" t="s">
        <v>23</v>
      </c>
      <c r="D2817">
        <v>1</v>
      </c>
      <c r="E2817">
        <v>42000</v>
      </c>
      <c r="F2817">
        <f>Table2[[#This Row],[Đơn Giá Chuẩn]]*Table2[[#This Row],[Tổng số lượng bán]]</f>
        <v>42000</v>
      </c>
      <c r="G2817">
        <v>0</v>
      </c>
      <c r="H2817">
        <f>Table2[[#This Row],[Doanh số bán]]-Table2[[#This Row],[Chiết khấu]]</f>
        <v>42000</v>
      </c>
      <c r="K2817" t="s">
        <v>24</v>
      </c>
      <c r="L2817">
        <v>0</v>
      </c>
      <c r="M2817" t="s">
        <v>918</v>
      </c>
      <c r="N2817" t="s">
        <v>919</v>
      </c>
      <c r="O2817">
        <v>0</v>
      </c>
      <c r="P2817" t="s">
        <v>1771</v>
      </c>
      <c r="Q2817" t="s">
        <v>1772</v>
      </c>
      <c r="R2817" t="s">
        <v>29</v>
      </c>
      <c r="S2817" t="s">
        <v>30</v>
      </c>
      <c r="T2817" t="s">
        <v>922</v>
      </c>
      <c r="U2817" t="s">
        <v>923</v>
      </c>
      <c r="V2817" t="s">
        <v>33</v>
      </c>
    </row>
    <row r="2818" spans="1:22">
      <c r="A2818" s="4">
        <v>46044</v>
      </c>
      <c r="B2818" t="s">
        <v>2205</v>
      </c>
      <c r="C2818" t="s">
        <v>23</v>
      </c>
      <c r="D2818">
        <v>1</v>
      </c>
      <c r="E2818">
        <v>67000</v>
      </c>
      <c r="F2818">
        <f>Table2[[#This Row],[Đơn Giá Chuẩn]]*Table2[[#This Row],[Tổng số lượng bán]]</f>
        <v>67000</v>
      </c>
      <c r="G2818">
        <v>0</v>
      </c>
      <c r="H2818">
        <f>Table2[[#This Row],[Doanh số bán]]-Table2[[#This Row],[Chiết khấu]]</f>
        <v>67000</v>
      </c>
      <c r="K2818" t="s">
        <v>24</v>
      </c>
      <c r="L2818">
        <v>0</v>
      </c>
      <c r="M2818" t="s">
        <v>918</v>
      </c>
      <c r="N2818" t="s">
        <v>919</v>
      </c>
      <c r="O2818">
        <v>0</v>
      </c>
      <c r="P2818" t="s">
        <v>1756</v>
      </c>
      <c r="Q2818" t="s">
        <v>1757</v>
      </c>
      <c r="R2818" t="s">
        <v>29</v>
      </c>
      <c r="S2818" t="s">
        <v>30</v>
      </c>
      <c r="T2818" t="s">
        <v>922</v>
      </c>
      <c r="U2818" t="s">
        <v>923</v>
      </c>
      <c r="V2818" t="s">
        <v>33</v>
      </c>
    </row>
    <row r="2819" spans="1:22">
      <c r="A2819" s="4">
        <v>46044</v>
      </c>
      <c r="B2819" t="s">
        <v>2205</v>
      </c>
      <c r="C2819" t="s">
        <v>23</v>
      </c>
      <c r="D2819">
        <v>1</v>
      </c>
      <c r="E2819">
        <v>51000</v>
      </c>
      <c r="F2819">
        <f>Table2[[#This Row],[Đơn Giá Chuẩn]]*Table2[[#This Row],[Tổng số lượng bán]]</f>
        <v>51000</v>
      </c>
      <c r="G2819">
        <v>0</v>
      </c>
      <c r="H2819">
        <f>Table2[[#This Row],[Doanh số bán]]-Table2[[#This Row],[Chiết khấu]]</f>
        <v>51000</v>
      </c>
      <c r="K2819" t="s">
        <v>24</v>
      </c>
      <c r="L2819">
        <v>0</v>
      </c>
      <c r="M2819" t="s">
        <v>918</v>
      </c>
      <c r="N2819" t="s">
        <v>919</v>
      </c>
      <c r="O2819">
        <v>0</v>
      </c>
      <c r="P2819" t="s">
        <v>1733</v>
      </c>
      <c r="Q2819" t="s">
        <v>1734</v>
      </c>
      <c r="R2819" t="s">
        <v>29</v>
      </c>
      <c r="S2819" t="s">
        <v>30</v>
      </c>
      <c r="T2819" t="s">
        <v>922</v>
      </c>
      <c r="U2819" t="s">
        <v>923</v>
      </c>
      <c r="V2819" t="s">
        <v>33</v>
      </c>
    </row>
    <row r="2820" spans="1:22">
      <c r="A2820" s="4">
        <v>46035</v>
      </c>
      <c r="B2820" t="s">
        <v>2206</v>
      </c>
      <c r="C2820" t="s">
        <v>1862</v>
      </c>
      <c r="D2820">
        <v>6</v>
      </c>
      <c r="E2820">
        <v>114500.00036000001</v>
      </c>
      <c r="F2820">
        <f>Table2[[#This Row],[Đơn Giá Chuẩn]]*Table2[[#This Row],[Tổng số lượng bán]]</f>
        <v>687000.00216000003</v>
      </c>
      <c r="G2820">
        <v>0</v>
      </c>
      <c r="H2820">
        <f>Table2[[#This Row],[Doanh số bán]]-Table2[[#This Row],[Chiết khấu]]</f>
        <v>687000.00216000003</v>
      </c>
      <c r="K2820" t="s">
        <v>2207</v>
      </c>
      <c r="M2820" t="s">
        <v>37</v>
      </c>
      <c r="N2820" t="s">
        <v>919</v>
      </c>
      <c r="O2820">
        <v>6</v>
      </c>
      <c r="P2820" t="s">
        <v>1575</v>
      </c>
      <c r="Q2820" t="s">
        <v>1576</v>
      </c>
      <c r="R2820" t="s">
        <v>41</v>
      </c>
      <c r="S2820" t="s">
        <v>42</v>
      </c>
      <c r="T2820" t="s">
        <v>2208</v>
      </c>
      <c r="U2820" t="s">
        <v>2209</v>
      </c>
      <c r="V2820" t="s">
        <v>2210</v>
      </c>
    </row>
    <row r="2821" spans="1:22">
      <c r="A2821" s="4">
        <v>46035</v>
      </c>
      <c r="B2821" t="s">
        <v>2206</v>
      </c>
      <c r="C2821" t="s">
        <v>1862</v>
      </c>
      <c r="D2821">
        <v>6</v>
      </c>
      <c r="E2821">
        <v>114500.00036000001</v>
      </c>
      <c r="F2821">
        <f>Table2[[#This Row],[Đơn Giá Chuẩn]]*Table2[[#This Row],[Tổng số lượng bán]]</f>
        <v>687000.00216000003</v>
      </c>
      <c r="G2821">
        <v>0</v>
      </c>
      <c r="H2821">
        <f>Table2[[#This Row],[Doanh số bán]]-Table2[[#This Row],[Chiết khấu]]</f>
        <v>687000.00216000003</v>
      </c>
      <c r="K2821" t="s">
        <v>2207</v>
      </c>
      <c r="M2821" t="s">
        <v>37</v>
      </c>
      <c r="N2821" t="s">
        <v>919</v>
      </c>
      <c r="O2821">
        <v>6</v>
      </c>
      <c r="P2821" t="s">
        <v>1500</v>
      </c>
      <c r="Q2821" t="s">
        <v>1501</v>
      </c>
      <c r="R2821" t="s">
        <v>41</v>
      </c>
      <c r="S2821" t="s">
        <v>42</v>
      </c>
      <c r="T2821" t="s">
        <v>2208</v>
      </c>
      <c r="U2821" t="s">
        <v>2209</v>
      </c>
      <c r="V2821" t="s">
        <v>2210</v>
      </c>
    </row>
    <row r="2822" spans="1:22">
      <c r="A2822" s="4">
        <v>46044</v>
      </c>
      <c r="B2822" t="s">
        <v>2211</v>
      </c>
      <c r="C2822" t="s">
        <v>23</v>
      </c>
      <c r="D2822">
        <v>1</v>
      </c>
      <c r="E2822">
        <v>47000</v>
      </c>
      <c r="F2822">
        <f>Table2[[#This Row],[Đơn Giá Chuẩn]]*Table2[[#This Row],[Tổng số lượng bán]]</f>
        <v>47000</v>
      </c>
      <c r="G2822">
        <v>0</v>
      </c>
      <c r="H2822">
        <f>Table2[[#This Row],[Doanh số bán]]-Table2[[#This Row],[Chiết khấu]]</f>
        <v>47000</v>
      </c>
      <c r="K2822" t="s">
        <v>24</v>
      </c>
      <c r="L2822">
        <v>0</v>
      </c>
      <c r="M2822" t="s">
        <v>918</v>
      </c>
      <c r="N2822" t="s">
        <v>919</v>
      </c>
      <c r="O2822">
        <v>0</v>
      </c>
      <c r="P2822" t="s">
        <v>1740</v>
      </c>
      <c r="Q2822" t="s">
        <v>1741</v>
      </c>
      <c r="R2822" t="s">
        <v>29</v>
      </c>
      <c r="S2822" t="s">
        <v>30</v>
      </c>
      <c r="T2822" t="s">
        <v>922</v>
      </c>
      <c r="U2822" t="s">
        <v>923</v>
      </c>
      <c r="V2822" t="s">
        <v>33</v>
      </c>
    </row>
    <row r="2823" spans="1:22">
      <c r="A2823" s="4">
        <v>46044</v>
      </c>
      <c r="B2823" t="s">
        <v>2212</v>
      </c>
      <c r="C2823" t="s">
        <v>23</v>
      </c>
      <c r="D2823">
        <v>1</v>
      </c>
      <c r="E2823">
        <v>62000</v>
      </c>
      <c r="F2823">
        <f>Table2[[#This Row],[Đơn Giá Chuẩn]]*Table2[[#This Row],[Tổng số lượng bán]]</f>
        <v>62000</v>
      </c>
      <c r="G2823">
        <v>0</v>
      </c>
      <c r="H2823">
        <f>Table2[[#This Row],[Doanh số bán]]-Table2[[#This Row],[Chiết khấu]]</f>
        <v>62000</v>
      </c>
      <c r="K2823" t="s">
        <v>24</v>
      </c>
      <c r="L2823">
        <v>0</v>
      </c>
      <c r="M2823" t="s">
        <v>918</v>
      </c>
      <c r="N2823" t="s">
        <v>919</v>
      </c>
      <c r="O2823">
        <v>0</v>
      </c>
      <c r="P2823" t="s">
        <v>1810</v>
      </c>
      <c r="Q2823" t="s">
        <v>1811</v>
      </c>
      <c r="R2823" t="s">
        <v>29</v>
      </c>
      <c r="S2823" t="s">
        <v>56</v>
      </c>
      <c r="T2823" t="s">
        <v>922</v>
      </c>
      <c r="U2823" t="s">
        <v>923</v>
      </c>
      <c r="V2823" t="s">
        <v>33</v>
      </c>
    </row>
    <row r="2824" spans="1:22">
      <c r="A2824" s="4">
        <v>46044</v>
      </c>
      <c r="B2824" t="s">
        <v>2213</v>
      </c>
      <c r="C2824" t="s">
        <v>23</v>
      </c>
      <c r="D2824">
        <v>1</v>
      </c>
      <c r="E2824">
        <v>47000</v>
      </c>
      <c r="F2824">
        <f>Table2[[#This Row],[Đơn Giá Chuẩn]]*Table2[[#This Row],[Tổng số lượng bán]]</f>
        <v>47000</v>
      </c>
      <c r="G2824">
        <v>8333</v>
      </c>
      <c r="H2824">
        <f>Table2[[#This Row],[Doanh số bán]]-Table2[[#This Row],[Chiết khấu]]</f>
        <v>38667</v>
      </c>
      <c r="K2824" t="s">
        <v>24</v>
      </c>
      <c r="L2824">
        <v>0</v>
      </c>
      <c r="M2824" t="s">
        <v>918</v>
      </c>
      <c r="N2824" t="s">
        <v>919</v>
      </c>
      <c r="O2824">
        <v>0</v>
      </c>
      <c r="P2824" t="s">
        <v>1740</v>
      </c>
      <c r="Q2824" t="s">
        <v>1741</v>
      </c>
      <c r="R2824" t="s">
        <v>29</v>
      </c>
      <c r="S2824" t="s">
        <v>30</v>
      </c>
      <c r="T2824" t="s">
        <v>922</v>
      </c>
      <c r="U2824" t="s">
        <v>923</v>
      </c>
      <c r="V2824" t="s">
        <v>33</v>
      </c>
    </row>
    <row r="2825" spans="1:22">
      <c r="A2825" s="4">
        <v>46044</v>
      </c>
      <c r="B2825" t="s">
        <v>2214</v>
      </c>
      <c r="C2825" t="s">
        <v>23</v>
      </c>
      <c r="D2825">
        <v>1</v>
      </c>
      <c r="E2825">
        <v>62000</v>
      </c>
      <c r="F2825">
        <f>Table2[[#This Row],[Đơn Giá Chuẩn]]*Table2[[#This Row],[Tổng số lượng bán]]</f>
        <v>62000</v>
      </c>
      <c r="G2825">
        <v>0</v>
      </c>
      <c r="H2825">
        <f>Table2[[#This Row],[Doanh số bán]]-Table2[[#This Row],[Chiết khấu]]</f>
        <v>62000</v>
      </c>
      <c r="K2825" t="s">
        <v>24</v>
      </c>
      <c r="L2825">
        <v>0</v>
      </c>
      <c r="M2825" t="s">
        <v>918</v>
      </c>
      <c r="N2825" t="s">
        <v>919</v>
      </c>
      <c r="O2825">
        <v>0</v>
      </c>
      <c r="P2825" t="s">
        <v>1745</v>
      </c>
      <c r="Q2825" t="s">
        <v>1746</v>
      </c>
      <c r="R2825" t="s">
        <v>29</v>
      </c>
      <c r="S2825" t="s">
        <v>30</v>
      </c>
      <c r="T2825" t="s">
        <v>922</v>
      </c>
      <c r="U2825" t="s">
        <v>923</v>
      </c>
      <c r="V2825" t="s">
        <v>33</v>
      </c>
    </row>
    <row r="2826" spans="1:22">
      <c r="A2826" s="4">
        <v>46044</v>
      </c>
      <c r="B2826" t="s">
        <v>2215</v>
      </c>
      <c r="C2826" t="s">
        <v>1840</v>
      </c>
      <c r="D2826">
        <v>1</v>
      </c>
      <c r="E2826">
        <v>32000</v>
      </c>
      <c r="F2826">
        <f>Table2[[#This Row],[Đơn Giá Chuẩn]]*Table2[[#This Row],[Tổng số lượng bán]]</f>
        <v>32000</v>
      </c>
      <c r="G2826">
        <v>0</v>
      </c>
      <c r="H2826">
        <f>Table2[[#This Row],[Doanh số bán]]-Table2[[#This Row],[Chiết khấu]]</f>
        <v>32000</v>
      </c>
      <c r="K2826" t="s">
        <v>24</v>
      </c>
      <c r="L2826">
        <v>0</v>
      </c>
      <c r="M2826" t="s">
        <v>918</v>
      </c>
      <c r="N2826" t="s">
        <v>919</v>
      </c>
      <c r="O2826">
        <v>0</v>
      </c>
      <c r="P2826" t="s">
        <v>1841</v>
      </c>
      <c r="Q2826" t="s">
        <v>1842</v>
      </c>
      <c r="R2826" t="s">
        <v>29</v>
      </c>
      <c r="S2826" t="s">
        <v>1738</v>
      </c>
      <c r="T2826" t="s">
        <v>922</v>
      </c>
      <c r="U2826" t="s">
        <v>923</v>
      </c>
      <c r="V2826" t="s">
        <v>33</v>
      </c>
    </row>
    <row r="2827" spans="1:22">
      <c r="A2827" s="4">
        <v>46035</v>
      </c>
      <c r="B2827" t="s">
        <v>2216</v>
      </c>
      <c r="C2827" t="s">
        <v>1862</v>
      </c>
      <c r="D2827">
        <v>32</v>
      </c>
      <c r="E2827">
        <v>36299.99972</v>
      </c>
      <c r="F2827">
        <f>Table2[[#This Row],[Đơn Giá Chuẩn]]*Table2[[#This Row],[Tổng số lượng bán]]</f>
        <v>1161599.99104</v>
      </c>
      <c r="G2827">
        <v>0</v>
      </c>
      <c r="H2827">
        <f>Table2[[#This Row],[Doanh số bán]]-Table2[[#This Row],[Chiết khấu]]</f>
        <v>1161599.99104</v>
      </c>
      <c r="K2827" t="s">
        <v>2217</v>
      </c>
      <c r="M2827" t="s">
        <v>37</v>
      </c>
      <c r="N2827" t="s">
        <v>919</v>
      </c>
      <c r="O2827">
        <v>32</v>
      </c>
      <c r="P2827" t="s">
        <v>1416</v>
      </c>
      <c r="Q2827" t="s">
        <v>1417</v>
      </c>
      <c r="R2827" t="s">
        <v>107</v>
      </c>
      <c r="S2827" t="s">
        <v>108</v>
      </c>
      <c r="T2827" t="s">
        <v>2218</v>
      </c>
      <c r="U2827" t="s">
        <v>2219</v>
      </c>
      <c r="V2827" t="s">
        <v>2210</v>
      </c>
    </row>
    <row r="2828" spans="1:22">
      <c r="A2828" s="4">
        <v>46035</v>
      </c>
      <c r="B2828" t="s">
        <v>2220</v>
      </c>
      <c r="C2828" t="s">
        <v>1862</v>
      </c>
      <c r="D2828">
        <v>1</v>
      </c>
      <c r="E2828">
        <v>240149.99971999999</v>
      </c>
      <c r="F2828">
        <f>Table2[[#This Row],[Đơn Giá Chuẩn]]*Table2[[#This Row],[Tổng số lượng bán]]</f>
        <v>240149.99971999999</v>
      </c>
      <c r="G2828">
        <v>0</v>
      </c>
      <c r="H2828">
        <f>Table2[[#This Row],[Doanh số bán]]-Table2[[#This Row],[Chiết khấu]]</f>
        <v>240149.99971999999</v>
      </c>
      <c r="K2828" t="s">
        <v>50</v>
      </c>
      <c r="M2828" t="s">
        <v>37</v>
      </c>
      <c r="N2828" t="s">
        <v>50</v>
      </c>
      <c r="O2828">
        <v>1</v>
      </c>
      <c r="P2828" t="s">
        <v>1636</v>
      </c>
      <c r="Q2828" t="s">
        <v>1637</v>
      </c>
      <c r="R2828" t="s">
        <v>107</v>
      </c>
      <c r="S2828" t="s">
        <v>108</v>
      </c>
      <c r="T2828" t="s">
        <v>51</v>
      </c>
      <c r="U2828" t="s">
        <v>52</v>
      </c>
      <c r="V2828" t="s">
        <v>50</v>
      </c>
    </row>
    <row r="2829" spans="1:22">
      <c r="A2829" s="4">
        <v>46044</v>
      </c>
      <c r="B2829" t="s">
        <v>2221</v>
      </c>
      <c r="C2829" t="s">
        <v>23</v>
      </c>
      <c r="D2829">
        <v>1</v>
      </c>
      <c r="E2829">
        <v>52000</v>
      </c>
      <c r="F2829">
        <f>Table2[[#This Row],[Đơn Giá Chuẩn]]*Table2[[#This Row],[Tổng số lượng bán]]</f>
        <v>52000</v>
      </c>
      <c r="G2829">
        <v>0</v>
      </c>
      <c r="H2829">
        <f>Table2[[#This Row],[Doanh số bán]]-Table2[[#This Row],[Chiết khấu]]</f>
        <v>52000</v>
      </c>
      <c r="K2829" t="s">
        <v>24</v>
      </c>
      <c r="L2829">
        <v>0</v>
      </c>
      <c r="M2829" t="s">
        <v>918</v>
      </c>
      <c r="N2829" t="s">
        <v>919</v>
      </c>
      <c r="O2829">
        <v>0</v>
      </c>
      <c r="P2829" t="s">
        <v>1775</v>
      </c>
      <c r="Q2829" t="s">
        <v>1776</v>
      </c>
      <c r="R2829" t="s">
        <v>29</v>
      </c>
      <c r="S2829" t="s">
        <v>56</v>
      </c>
      <c r="T2829" t="s">
        <v>922</v>
      </c>
      <c r="U2829" t="s">
        <v>923</v>
      </c>
      <c r="V2829" t="s">
        <v>33</v>
      </c>
    </row>
    <row r="2830" spans="1:22">
      <c r="A2830" s="4">
        <v>46044</v>
      </c>
      <c r="B2830" t="s">
        <v>2222</v>
      </c>
      <c r="C2830" t="s">
        <v>23</v>
      </c>
      <c r="D2830">
        <v>1</v>
      </c>
      <c r="E2830">
        <v>42000</v>
      </c>
      <c r="F2830">
        <f>Table2[[#This Row],[Đơn Giá Chuẩn]]*Table2[[#This Row],[Tổng số lượng bán]]</f>
        <v>42000</v>
      </c>
      <c r="G2830">
        <v>0</v>
      </c>
      <c r="H2830">
        <f>Table2[[#This Row],[Doanh số bán]]-Table2[[#This Row],[Chiết khấu]]</f>
        <v>42000</v>
      </c>
      <c r="K2830" t="s">
        <v>24</v>
      </c>
      <c r="L2830">
        <v>0</v>
      </c>
      <c r="M2830" t="s">
        <v>918</v>
      </c>
      <c r="N2830" t="s">
        <v>919</v>
      </c>
      <c r="O2830">
        <v>0</v>
      </c>
      <c r="P2830" t="s">
        <v>1875</v>
      </c>
      <c r="Q2830" t="s">
        <v>1876</v>
      </c>
      <c r="R2830" t="s">
        <v>29</v>
      </c>
      <c r="S2830" t="s">
        <v>56</v>
      </c>
      <c r="T2830" t="s">
        <v>922</v>
      </c>
      <c r="U2830" t="s">
        <v>923</v>
      </c>
      <c r="V2830" t="s">
        <v>33</v>
      </c>
    </row>
    <row r="2831" spans="1:22">
      <c r="A2831" s="4">
        <v>46044</v>
      </c>
      <c r="B2831" t="s">
        <v>2223</v>
      </c>
      <c r="C2831" t="s">
        <v>1735</v>
      </c>
      <c r="D2831">
        <v>2</v>
      </c>
      <c r="E2831">
        <v>32000</v>
      </c>
      <c r="F2831">
        <f>Table2[[#This Row],[Đơn Giá Chuẩn]]*Table2[[#This Row],[Tổng số lượng bán]]</f>
        <v>64000</v>
      </c>
      <c r="G2831">
        <v>0</v>
      </c>
      <c r="H2831">
        <f>Table2[[#This Row],[Doanh số bán]]-Table2[[#This Row],[Chiết khấu]]</f>
        <v>64000</v>
      </c>
      <c r="K2831" t="s">
        <v>24</v>
      </c>
      <c r="L2831">
        <v>0</v>
      </c>
      <c r="M2831" t="s">
        <v>918</v>
      </c>
      <c r="N2831" t="s">
        <v>919</v>
      </c>
      <c r="O2831">
        <v>0</v>
      </c>
      <c r="P2831" t="s">
        <v>1736</v>
      </c>
      <c r="Q2831" t="s">
        <v>1737</v>
      </c>
      <c r="R2831" t="s">
        <v>29</v>
      </c>
      <c r="S2831" t="s">
        <v>1738</v>
      </c>
      <c r="T2831" t="s">
        <v>922</v>
      </c>
      <c r="U2831" t="s">
        <v>923</v>
      </c>
      <c r="V2831" t="s">
        <v>33</v>
      </c>
    </row>
    <row r="2832" spans="1:22">
      <c r="A2832" s="4">
        <v>46045</v>
      </c>
      <c r="B2832" t="s">
        <v>2224</v>
      </c>
      <c r="C2832" t="s">
        <v>23</v>
      </c>
      <c r="D2832">
        <v>1</v>
      </c>
      <c r="E2832">
        <v>52000</v>
      </c>
      <c r="F2832">
        <f>Table2[[#This Row],[Đơn Giá Chuẩn]]*Table2[[#This Row],[Tổng số lượng bán]]</f>
        <v>52000</v>
      </c>
      <c r="G2832">
        <v>0</v>
      </c>
      <c r="H2832">
        <f>Table2[[#This Row],[Doanh số bán]]-Table2[[#This Row],[Chiết khấu]]</f>
        <v>52000</v>
      </c>
      <c r="K2832" t="s">
        <v>24</v>
      </c>
      <c r="L2832">
        <v>0</v>
      </c>
      <c r="M2832" t="s">
        <v>918</v>
      </c>
      <c r="N2832" t="s">
        <v>919</v>
      </c>
      <c r="O2832">
        <v>0</v>
      </c>
      <c r="P2832" t="s">
        <v>1775</v>
      </c>
      <c r="Q2832" t="s">
        <v>1776</v>
      </c>
      <c r="R2832" t="s">
        <v>29</v>
      </c>
      <c r="S2832" t="s">
        <v>56</v>
      </c>
      <c r="T2832" t="s">
        <v>922</v>
      </c>
      <c r="U2832" t="s">
        <v>923</v>
      </c>
      <c r="V2832" t="s">
        <v>33</v>
      </c>
    </row>
    <row r="2833" spans="1:22">
      <c r="A2833" s="4">
        <v>46045</v>
      </c>
      <c r="B2833" t="s">
        <v>2225</v>
      </c>
      <c r="C2833" t="s">
        <v>23</v>
      </c>
      <c r="D2833">
        <v>1</v>
      </c>
      <c r="E2833">
        <v>47000</v>
      </c>
      <c r="F2833">
        <f>Table2[[#This Row],[Đơn Giá Chuẩn]]*Table2[[#This Row],[Tổng số lượng bán]]</f>
        <v>47000</v>
      </c>
      <c r="G2833">
        <v>0</v>
      </c>
      <c r="H2833">
        <f>Table2[[#This Row],[Doanh số bán]]-Table2[[#This Row],[Chiết khấu]]</f>
        <v>47000</v>
      </c>
      <c r="K2833" t="s">
        <v>24</v>
      </c>
      <c r="L2833">
        <v>0</v>
      </c>
      <c r="M2833" t="s">
        <v>918</v>
      </c>
      <c r="N2833" t="s">
        <v>919</v>
      </c>
      <c r="O2833">
        <v>0</v>
      </c>
      <c r="P2833" t="s">
        <v>1740</v>
      </c>
      <c r="Q2833" t="s">
        <v>1741</v>
      </c>
      <c r="R2833" t="s">
        <v>29</v>
      </c>
      <c r="S2833" t="s">
        <v>30</v>
      </c>
      <c r="T2833" t="s">
        <v>922</v>
      </c>
      <c r="U2833" t="s">
        <v>923</v>
      </c>
      <c r="V2833" t="s">
        <v>33</v>
      </c>
    </row>
    <row r="2834" spans="1:22">
      <c r="A2834" s="4">
        <v>46045</v>
      </c>
      <c r="B2834" t="s">
        <v>2226</v>
      </c>
      <c r="C2834" t="s">
        <v>23</v>
      </c>
      <c r="D2834">
        <v>1</v>
      </c>
      <c r="E2834">
        <v>67000</v>
      </c>
      <c r="F2834">
        <f>Table2[[#This Row],[Đơn Giá Chuẩn]]*Table2[[#This Row],[Tổng số lượng bán]]</f>
        <v>67000</v>
      </c>
      <c r="G2834">
        <v>0</v>
      </c>
      <c r="H2834">
        <f>Table2[[#This Row],[Doanh số bán]]-Table2[[#This Row],[Chiết khấu]]</f>
        <v>67000</v>
      </c>
      <c r="K2834" t="s">
        <v>24</v>
      </c>
      <c r="L2834">
        <v>0</v>
      </c>
      <c r="M2834" t="s">
        <v>918</v>
      </c>
      <c r="N2834" t="s">
        <v>919</v>
      </c>
      <c r="O2834">
        <v>0</v>
      </c>
      <c r="P2834" t="s">
        <v>1832</v>
      </c>
      <c r="Q2834" t="s">
        <v>1833</v>
      </c>
      <c r="R2834" t="s">
        <v>29</v>
      </c>
      <c r="S2834" t="s">
        <v>68</v>
      </c>
      <c r="T2834" t="s">
        <v>922</v>
      </c>
      <c r="U2834" t="s">
        <v>923</v>
      </c>
      <c r="V2834" t="s">
        <v>33</v>
      </c>
    </row>
    <row r="2835" spans="1:22">
      <c r="A2835" s="4">
        <v>46045</v>
      </c>
      <c r="B2835" t="s">
        <v>2226</v>
      </c>
      <c r="C2835" t="s">
        <v>23</v>
      </c>
      <c r="D2835">
        <v>1</v>
      </c>
      <c r="E2835">
        <v>67000</v>
      </c>
      <c r="F2835">
        <f>Table2[[#This Row],[Đơn Giá Chuẩn]]*Table2[[#This Row],[Tổng số lượng bán]]</f>
        <v>67000</v>
      </c>
      <c r="G2835">
        <v>0</v>
      </c>
      <c r="H2835">
        <f>Table2[[#This Row],[Doanh số bán]]-Table2[[#This Row],[Chiết khấu]]</f>
        <v>67000</v>
      </c>
      <c r="K2835" t="s">
        <v>24</v>
      </c>
      <c r="L2835">
        <v>0</v>
      </c>
      <c r="M2835" t="s">
        <v>918</v>
      </c>
      <c r="N2835" t="s">
        <v>919</v>
      </c>
      <c r="O2835">
        <v>0</v>
      </c>
      <c r="P2835" t="s">
        <v>1743</v>
      </c>
      <c r="Q2835" t="s">
        <v>1744</v>
      </c>
      <c r="R2835" t="s">
        <v>29</v>
      </c>
      <c r="S2835" t="s">
        <v>30</v>
      </c>
      <c r="T2835" t="s">
        <v>922</v>
      </c>
      <c r="U2835" t="s">
        <v>923</v>
      </c>
      <c r="V2835" t="s">
        <v>33</v>
      </c>
    </row>
    <row r="2836" spans="1:22">
      <c r="A2836" s="4">
        <v>46045</v>
      </c>
      <c r="B2836" t="s">
        <v>2227</v>
      </c>
      <c r="C2836" t="s">
        <v>1840</v>
      </c>
      <c r="D2836">
        <v>1</v>
      </c>
      <c r="E2836">
        <v>32000</v>
      </c>
      <c r="F2836">
        <f>Table2[[#This Row],[Đơn Giá Chuẩn]]*Table2[[#This Row],[Tổng số lượng bán]]</f>
        <v>32000</v>
      </c>
      <c r="G2836">
        <v>0</v>
      </c>
      <c r="H2836">
        <f>Table2[[#This Row],[Doanh số bán]]-Table2[[#This Row],[Chiết khấu]]</f>
        <v>32000</v>
      </c>
      <c r="K2836" t="s">
        <v>24</v>
      </c>
      <c r="L2836">
        <v>0</v>
      </c>
      <c r="M2836" t="s">
        <v>918</v>
      </c>
      <c r="N2836" t="s">
        <v>919</v>
      </c>
      <c r="O2836">
        <v>0</v>
      </c>
      <c r="P2836" t="s">
        <v>1841</v>
      </c>
      <c r="Q2836" t="s">
        <v>1842</v>
      </c>
      <c r="R2836" t="s">
        <v>29</v>
      </c>
      <c r="S2836" t="s">
        <v>1738</v>
      </c>
      <c r="T2836" t="s">
        <v>922</v>
      </c>
      <c r="U2836" t="s">
        <v>923</v>
      </c>
      <c r="V2836" t="s">
        <v>33</v>
      </c>
    </row>
    <row r="2837" spans="1:22">
      <c r="A2837" s="4">
        <v>46045</v>
      </c>
      <c r="B2837" t="s">
        <v>2228</v>
      </c>
      <c r="C2837" t="s">
        <v>23</v>
      </c>
      <c r="D2837">
        <v>1</v>
      </c>
      <c r="E2837">
        <v>67000</v>
      </c>
      <c r="F2837">
        <f>Table2[[#This Row],[Đơn Giá Chuẩn]]*Table2[[#This Row],[Tổng số lượng bán]]</f>
        <v>67000</v>
      </c>
      <c r="G2837">
        <v>0</v>
      </c>
      <c r="H2837">
        <f>Table2[[#This Row],[Doanh số bán]]-Table2[[#This Row],[Chiết khấu]]</f>
        <v>67000</v>
      </c>
      <c r="K2837" t="s">
        <v>24</v>
      </c>
      <c r="L2837">
        <v>0</v>
      </c>
      <c r="M2837" t="s">
        <v>918</v>
      </c>
      <c r="N2837" t="s">
        <v>919</v>
      </c>
      <c r="O2837">
        <v>0</v>
      </c>
      <c r="P2837" t="s">
        <v>1760</v>
      </c>
      <c r="Q2837" t="s">
        <v>1761</v>
      </c>
      <c r="R2837" t="s">
        <v>29</v>
      </c>
      <c r="S2837" t="s">
        <v>91</v>
      </c>
      <c r="T2837" t="s">
        <v>922</v>
      </c>
      <c r="U2837" t="s">
        <v>923</v>
      </c>
      <c r="V2837" t="s">
        <v>33</v>
      </c>
    </row>
    <row r="2838" spans="1:22">
      <c r="A2838" s="4">
        <v>46045</v>
      </c>
      <c r="B2838" t="s">
        <v>2229</v>
      </c>
      <c r="C2838" t="s">
        <v>1840</v>
      </c>
      <c r="D2838">
        <v>1</v>
      </c>
      <c r="E2838">
        <v>32000</v>
      </c>
      <c r="F2838">
        <f>Table2[[#This Row],[Đơn Giá Chuẩn]]*Table2[[#This Row],[Tổng số lượng bán]]</f>
        <v>32000</v>
      </c>
      <c r="G2838">
        <v>0</v>
      </c>
      <c r="H2838">
        <f>Table2[[#This Row],[Doanh số bán]]-Table2[[#This Row],[Chiết khấu]]</f>
        <v>32000</v>
      </c>
      <c r="K2838" t="s">
        <v>24</v>
      </c>
      <c r="L2838">
        <v>0</v>
      </c>
      <c r="M2838" t="s">
        <v>918</v>
      </c>
      <c r="N2838" t="s">
        <v>919</v>
      </c>
      <c r="O2838">
        <v>0</v>
      </c>
      <c r="P2838" t="s">
        <v>1841</v>
      </c>
      <c r="Q2838" t="s">
        <v>1842</v>
      </c>
      <c r="R2838" t="s">
        <v>29</v>
      </c>
      <c r="S2838" t="s">
        <v>1738</v>
      </c>
      <c r="T2838" t="s">
        <v>922</v>
      </c>
      <c r="U2838" t="s">
        <v>923</v>
      </c>
      <c r="V2838" t="s">
        <v>33</v>
      </c>
    </row>
    <row r="2839" spans="1:22">
      <c r="A2839" s="4">
        <v>46045</v>
      </c>
      <c r="B2839" t="s">
        <v>2230</v>
      </c>
      <c r="C2839" t="s">
        <v>23</v>
      </c>
      <c r="D2839">
        <v>1</v>
      </c>
      <c r="E2839">
        <v>52000</v>
      </c>
      <c r="F2839">
        <f>Table2[[#This Row],[Đơn Giá Chuẩn]]*Table2[[#This Row],[Tổng số lượng bán]]</f>
        <v>52000</v>
      </c>
      <c r="G2839">
        <v>0</v>
      </c>
      <c r="H2839">
        <f>Table2[[#This Row],[Doanh số bán]]-Table2[[#This Row],[Chiết khấu]]</f>
        <v>52000</v>
      </c>
      <c r="K2839" t="s">
        <v>24</v>
      </c>
      <c r="L2839">
        <v>0</v>
      </c>
      <c r="M2839" t="s">
        <v>918</v>
      </c>
      <c r="N2839" t="s">
        <v>919</v>
      </c>
      <c r="O2839">
        <v>0</v>
      </c>
      <c r="P2839" t="s">
        <v>1775</v>
      </c>
      <c r="Q2839" t="s">
        <v>1776</v>
      </c>
      <c r="R2839" t="s">
        <v>29</v>
      </c>
      <c r="S2839" t="s">
        <v>56</v>
      </c>
      <c r="T2839" t="s">
        <v>922</v>
      </c>
      <c r="U2839" t="s">
        <v>923</v>
      </c>
      <c r="V2839" t="s">
        <v>33</v>
      </c>
    </row>
    <row r="2840" spans="1:22">
      <c r="A2840" s="4">
        <v>46045</v>
      </c>
      <c r="B2840" t="s">
        <v>2231</v>
      </c>
      <c r="C2840" t="s">
        <v>23</v>
      </c>
      <c r="D2840">
        <v>1</v>
      </c>
      <c r="E2840">
        <v>42000</v>
      </c>
      <c r="F2840">
        <f>Table2[[#This Row],[Đơn Giá Chuẩn]]*Table2[[#This Row],[Tổng số lượng bán]]</f>
        <v>42000</v>
      </c>
      <c r="G2840">
        <v>0</v>
      </c>
      <c r="H2840">
        <f>Table2[[#This Row],[Doanh số bán]]-Table2[[#This Row],[Chiết khấu]]</f>
        <v>42000</v>
      </c>
      <c r="K2840" t="s">
        <v>24</v>
      </c>
      <c r="L2840">
        <v>0</v>
      </c>
      <c r="M2840" t="s">
        <v>918</v>
      </c>
      <c r="N2840" t="s">
        <v>919</v>
      </c>
      <c r="O2840">
        <v>0</v>
      </c>
      <c r="P2840" t="s">
        <v>1875</v>
      </c>
      <c r="Q2840" t="s">
        <v>1876</v>
      </c>
      <c r="R2840" t="s">
        <v>29</v>
      </c>
      <c r="S2840" t="s">
        <v>56</v>
      </c>
      <c r="T2840" t="s">
        <v>922</v>
      </c>
      <c r="U2840" t="s">
        <v>923</v>
      </c>
      <c r="V2840" t="s">
        <v>33</v>
      </c>
    </row>
    <row r="2841" spans="1:22">
      <c r="A2841" s="4">
        <v>46045</v>
      </c>
      <c r="B2841" t="s">
        <v>2231</v>
      </c>
      <c r="C2841" t="s">
        <v>23</v>
      </c>
      <c r="D2841">
        <v>1</v>
      </c>
      <c r="E2841">
        <v>51000</v>
      </c>
      <c r="F2841">
        <f>Table2[[#This Row],[Đơn Giá Chuẩn]]*Table2[[#This Row],[Tổng số lượng bán]]</f>
        <v>51000</v>
      </c>
      <c r="G2841">
        <v>0</v>
      </c>
      <c r="H2841">
        <f>Table2[[#This Row],[Doanh số bán]]-Table2[[#This Row],[Chiết khấu]]</f>
        <v>51000</v>
      </c>
      <c r="K2841" t="s">
        <v>24</v>
      </c>
      <c r="L2841">
        <v>0</v>
      </c>
      <c r="M2841" t="s">
        <v>918</v>
      </c>
      <c r="N2841" t="s">
        <v>919</v>
      </c>
      <c r="O2841">
        <v>0</v>
      </c>
      <c r="P2841" t="s">
        <v>1733</v>
      </c>
      <c r="Q2841" t="s">
        <v>1734</v>
      </c>
      <c r="R2841" t="s">
        <v>29</v>
      </c>
      <c r="S2841" t="s">
        <v>30</v>
      </c>
      <c r="T2841" t="s">
        <v>922</v>
      </c>
      <c r="U2841" t="s">
        <v>923</v>
      </c>
      <c r="V2841" t="s">
        <v>33</v>
      </c>
    </row>
    <row r="2842" spans="1:22">
      <c r="A2842" s="4">
        <v>46045</v>
      </c>
      <c r="B2842" t="s">
        <v>2232</v>
      </c>
      <c r="C2842" t="s">
        <v>1840</v>
      </c>
      <c r="D2842">
        <v>1</v>
      </c>
      <c r="E2842">
        <v>32000</v>
      </c>
      <c r="F2842">
        <f>Table2[[#This Row],[Đơn Giá Chuẩn]]*Table2[[#This Row],[Tổng số lượng bán]]</f>
        <v>32000</v>
      </c>
      <c r="G2842">
        <v>0</v>
      </c>
      <c r="H2842">
        <f>Table2[[#This Row],[Doanh số bán]]-Table2[[#This Row],[Chiết khấu]]</f>
        <v>32000</v>
      </c>
      <c r="K2842" t="s">
        <v>24</v>
      </c>
      <c r="L2842">
        <v>0</v>
      </c>
      <c r="M2842" t="s">
        <v>918</v>
      </c>
      <c r="N2842" t="s">
        <v>919</v>
      </c>
      <c r="O2842">
        <v>0</v>
      </c>
      <c r="P2842" t="s">
        <v>1841</v>
      </c>
      <c r="Q2842" t="s">
        <v>1842</v>
      </c>
      <c r="R2842" t="s">
        <v>29</v>
      </c>
      <c r="S2842" t="s">
        <v>1738</v>
      </c>
      <c r="T2842" t="s">
        <v>922</v>
      </c>
      <c r="U2842" t="s">
        <v>923</v>
      </c>
      <c r="V2842" t="s">
        <v>33</v>
      </c>
    </row>
    <row r="2843" spans="1:22">
      <c r="A2843" s="4">
        <v>46045</v>
      </c>
      <c r="B2843" t="s">
        <v>2233</v>
      </c>
      <c r="C2843" t="s">
        <v>23</v>
      </c>
      <c r="D2843">
        <v>1</v>
      </c>
      <c r="E2843">
        <v>52000</v>
      </c>
      <c r="F2843">
        <f>Table2[[#This Row],[Đơn Giá Chuẩn]]*Table2[[#This Row],[Tổng số lượng bán]]</f>
        <v>52000</v>
      </c>
      <c r="G2843">
        <v>0</v>
      </c>
      <c r="H2843">
        <f>Table2[[#This Row],[Doanh số bán]]-Table2[[#This Row],[Chiết khấu]]</f>
        <v>52000</v>
      </c>
      <c r="K2843" t="s">
        <v>24</v>
      </c>
      <c r="L2843">
        <v>0</v>
      </c>
      <c r="M2843" t="s">
        <v>918</v>
      </c>
      <c r="N2843" t="s">
        <v>919</v>
      </c>
      <c r="O2843">
        <v>0</v>
      </c>
      <c r="P2843" t="s">
        <v>1790</v>
      </c>
      <c r="Q2843" t="s">
        <v>1791</v>
      </c>
      <c r="R2843" t="s">
        <v>29</v>
      </c>
      <c r="S2843" t="s">
        <v>59</v>
      </c>
      <c r="T2843" t="s">
        <v>922</v>
      </c>
      <c r="U2843" t="s">
        <v>923</v>
      </c>
      <c r="V2843" t="s">
        <v>33</v>
      </c>
    </row>
    <row r="2844" spans="1:22">
      <c r="A2844" s="4">
        <v>46045</v>
      </c>
      <c r="B2844" t="s">
        <v>2234</v>
      </c>
      <c r="C2844" t="s">
        <v>23</v>
      </c>
      <c r="D2844">
        <v>1</v>
      </c>
      <c r="E2844">
        <v>52000</v>
      </c>
      <c r="F2844">
        <f>Table2[[#This Row],[Đơn Giá Chuẩn]]*Table2[[#This Row],[Tổng số lượng bán]]</f>
        <v>52000</v>
      </c>
      <c r="G2844">
        <v>0</v>
      </c>
      <c r="H2844">
        <f>Table2[[#This Row],[Doanh số bán]]-Table2[[#This Row],[Chiết khấu]]</f>
        <v>52000</v>
      </c>
      <c r="K2844" t="s">
        <v>24</v>
      </c>
      <c r="L2844">
        <v>0</v>
      </c>
      <c r="M2844" t="s">
        <v>918</v>
      </c>
      <c r="N2844" t="s">
        <v>919</v>
      </c>
      <c r="O2844">
        <v>0</v>
      </c>
      <c r="P2844" t="s">
        <v>1783</v>
      </c>
      <c r="Q2844" t="s">
        <v>1784</v>
      </c>
      <c r="R2844" t="s">
        <v>29</v>
      </c>
      <c r="S2844" t="s">
        <v>59</v>
      </c>
      <c r="T2844" t="s">
        <v>922</v>
      </c>
      <c r="U2844" t="s">
        <v>923</v>
      </c>
      <c r="V2844" t="s">
        <v>33</v>
      </c>
    </row>
    <row r="2845" spans="1:22">
      <c r="A2845" s="4">
        <v>46045</v>
      </c>
      <c r="B2845" t="s">
        <v>2235</v>
      </c>
      <c r="C2845" t="s">
        <v>23</v>
      </c>
      <c r="D2845">
        <v>1</v>
      </c>
      <c r="E2845">
        <v>42000</v>
      </c>
      <c r="F2845">
        <f>Table2[[#This Row],[Đơn Giá Chuẩn]]*Table2[[#This Row],[Tổng số lượng bán]]</f>
        <v>42000</v>
      </c>
      <c r="G2845">
        <v>0</v>
      </c>
      <c r="H2845">
        <f>Table2[[#This Row],[Doanh số bán]]-Table2[[#This Row],[Chiết khấu]]</f>
        <v>42000</v>
      </c>
      <c r="K2845" t="s">
        <v>24</v>
      </c>
      <c r="L2845">
        <v>0</v>
      </c>
      <c r="M2845" t="s">
        <v>918</v>
      </c>
      <c r="N2845" t="s">
        <v>919</v>
      </c>
      <c r="O2845">
        <v>0</v>
      </c>
      <c r="P2845" t="s">
        <v>1771</v>
      </c>
      <c r="Q2845" t="s">
        <v>1772</v>
      </c>
      <c r="R2845" t="s">
        <v>29</v>
      </c>
      <c r="S2845" t="s">
        <v>30</v>
      </c>
      <c r="T2845" t="s">
        <v>922</v>
      </c>
      <c r="U2845" t="s">
        <v>923</v>
      </c>
      <c r="V2845" t="s">
        <v>33</v>
      </c>
    </row>
    <row r="2846" spans="1:22">
      <c r="A2846" s="4">
        <v>46035</v>
      </c>
      <c r="B2846" t="s">
        <v>2236</v>
      </c>
      <c r="C2846" t="s">
        <v>1862</v>
      </c>
      <c r="D2846">
        <v>1</v>
      </c>
      <c r="E2846">
        <v>240149.99971999999</v>
      </c>
      <c r="F2846">
        <f>Table2[[#This Row],[Đơn Giá Chuẩn]]*Table2[[#This Row],[Tổng số lượng bán]]</f>
        <v>240149.99971999999</v>
      </c>
      <c r="G2846">
        <v>0</v>
      </c>
      <c r="H2846">
        <f>Table2[[#This Row],[Doanh số bán]]-Table2[[#This Row],[Chiết khấu]]</f>
        <v>240149.99971999999</v>
      </c>
      <c r="K2846" t="s">
        <v>50</v>
      </c>
      <c r="M2846" t="s">
        <v>37</v>
      </c>
      <c r="N2846" t="s">
        <v>50</v>
      </c>
      <c r="O2846">
        <v>1</v>
      </c>
      <c r="P2846" t="s">
        <v>1636</v>
      </c>
      <c r="Q2846" t="s">
        <v>1637</v>
      </c>
      <c r="R2846" t="s">
        <v>107</v>
      </c>
      <c r="S2846" t="s">
        <v>108</v>
      </c>
      <c r="T2846" t="s">
        <v>51</v>
      </c>
      <c r="U2846" t="s">
        <v>52</v>
      </c>
      <c r="V2846" t="s">
        <v>50</v>
      </c>
    </row>
    <row r="2847" spans="1:22">
      <c r="A2847" s="4">
        <v>46036</v>
      </c>
      <c r="B2847" t="s">
        <v>2237</v>
      </c>
      <c r="C2847" t="s">
        <v>1862</v>
      </c>
      <c r="D2847">
        <v>1</v>
      </c>
      <c r="E2847">
        <v>235388.00000000003</v>
      </c>
      <c r="F2847">
        <f>Table2[[#This Row],[Đơn Giá Chuẩn]]*Table2[[#This Row],[Tổng số lượng bán]]</f>
        <v>235388.00000000003</v>
      </c>
      <c r="G2847">
        <v>0</v>
      </c>
      <c r="H2847">
        <f>Table2[[#This Row],[Doanh số bán]]-Table2[[#This Row],[Chiết khấu]]</f>
        <v>235388.00000000003</v>
      </c>
      <c r="K2847" t="s">
        <v>50</v>
      </c>
      <c r="M2847" t="s">
        <v>37</v>
      </c>
      <c r="N2847" t="s">
        <v>50</v>
      </c>
      <c r="O2847">
        <v>1</v>
      </c>
      <c r="P2847" t="s">
        <v>1636</v>
      </c>
      <c r="Q2847" t="s">
        <v>1637</v>
      </c>
      <c r="R2847" t="s">
        <v>107</v>
      </c>
      <c r="S2847" t="s">
        <v>108</v>
      </c>
      <c r="T2847" t="s">
        <v>74</v>
      </c>
      <c r="U2847" t="s">
        <v>75</v>
      </c>
      <c r="V2847" t="s">
        <v>50</v>
      </c>
    </row>
    <row r="2848" spans="1:22">
      <c r="A2848" s="4">
        <v>46045</v>
      </c>
      <c r="B2848" t="s">
        <v>2238</v>
      </c>
      <c r="C2848" t="s">
        <v>23</v>
      </c>
      <c r="D2848">
        <v>1</v>
      </c>
      <c r="E2848">
        <v>52000</v>
      </c>
      <c r="F2848">
        <f>Table2[[#This Row],[Đơn Giá Chuẩn]]*Table2[[#This Row],[Tổng số lượng bán]]</f>
        <v>52000</v>
      </c>
      <c r="G2848">
        <v>0</v>
      </c>
      <c r="H2848">
        <f>Table2[[#This Row],[Doanh số bán]]-Table2[[#This Row],[Chiết khấu]]</f>
        <v>52000</v>
      </c>
      <c r="K2848" t="s">
        <v>24</v>
      </c>
      <c r="L2848">
        <v>0</v>
      </c>
      <c r="M2848" t="s">
        <v>918</v>
      </c>
      <c r="N2848" t="s">
        <v>919</v>
      </c>
      <c r="O2848">
        <v>0</v>
      </c>
      <c r="P2848" t="s">
        <v>1783</v>
      </c>
      <c r="Q2848" t="s">
        <v>1784</v>
      </c>
      <c r="R2848" t="s">
        <v>29</v>
      </c>
      <c r="S2848" t="s">
        <v>59</v>
      </c>
      <c r="T2848" t="s">
        <v>922</v>
      </c>
      <c r="U2848" t="s">
        <v>923</v>
      </c>
      <c r="V2848" t="s">
        <v>33</v>
      </c>
    </row>
    <row r="2849" spans="1:22">
      <c r="A2849" s="4">
        <v>46045</v>
      </c>
      <c r="B2849" t="s">
        <v>2239</v>
      </c>
      <c r="C2849" t="s">
        <v>23</v>
      </c>
      <c r="D2849">
        <v>2</v>
      </c>
      <c r="E2849">
        <v>67000</v>
      </c>
      <c r="F2849">
        <f>Table2[[#This Row],[Đơn Giá Chuẩn]]*Table2[[#This Row],[Tổng số lượng bán]]</f>
        <v>134000</v>
      </c>
      <c r="G2849">
        <v>0</v>
      </c>
      <c r="H2849">
        <f>Table2[[#This Row],[Doanh số bán]]-Table2[[#This Row],[Chiết khấu]]</f>
        <v>134000</v>
      </c>
      <c r="K2849" t="s">
        <v>24</v>
      </c>
      <c r="L2849">
        <v>0</v>
      </c>
      <c r="M2849" t="s">
        <v>918</v>
      </c>
      <c r="N2849" t="s">
        <v>919</v>
      </c>
      <c r="O2849">
        <v>0</v>
      </c>
      <c r="P2849" t="s">
        <v>1760</v>
      </c>
      <c r="Q2849" t="s">
        <v>1761</v>
      </c>
      <c r="R2849" t="s">
        <v>29</v>
      </c>
      <c r="S2849" t="s">
        <v>91</v>
      </c>
      <c r="T2849" t="s">
        <v>922</v>
      </c>
      <c r="U2849" t="s">
        <v>923</v>
      </c>
      <c r="V2849" t="s">
        <v>33</v>
      </c>
    </row>
    <row r="2850" spans="1:22">
      <c r="A2850" s="4">
        <v>46045</v>
      </c>
      <c r="B2850" t="s">
        <v>2239</v>
      </c>
      <c r="C2850" t="s">
        <v>23</v>
      </c>
      <c r="D2850">
        <v>1</v>
      </c>
      <c r="E2850">
        <v>67000</v>
      </c>
      <c r="F2850">
        <f>Table2[[#This Row],[Đơn Giá Chuẩn]]*Table2[[#This Row],[Tổng số lượng bán]]</f>
        <v>67000</v>
      </c>
      <c r="G2850">
        <v>0</v>
      </c>
      <c r="H2850">
        <f>Table2[[#This Row],[Doanh số bán]]-Table2[[#This Row],[Chiết khấu]]</f>
        <v>67000</v>
      </c>
      <c r="K2850" t="s">
        <v>24</v>
      </c>
      <c r="L2850">
        <v>0</v>
      </c>
      <c r="M2850" t="s">
        <v>918</v>
      </c>
      <c r="N2850" t="s">
        <v>919</v>
      </c>
      <c r="O2850">
        <v>0</v>
      </c>
      <c r="P2850" t="s">
        <v>1767</v>
      </c>
      <c r="Q2850" t="s">
        <v>1768</v>
      </c>
      <c r="R2850" t="s">
        <v>29</v>
      </c>
      <c r="S2850" t="s">
        <v>91</v>
      </c>
      <c r="T2850" t="s">
        <v>922</v>
      </c>
      <c r="U2850" t="s">
        <v>923</v>
      </c>
      <c r="V2850" t="s">
        <v>33</v>
      </c>
    </row>
    <row r="2851" spans="1:22">
      <c r="A2851" s="4">
        <v>46045</v>
      </c>
      <c r="B2851" t="s">
        <v>2240</v>
      </c>
      <c r="C2851" t="s">
        <v>23</v>
      </c>
      <c r="D2851">
        <v>1</v>
      </c>
      <c r="E2851">
        <v>47000</v>
      </c>
      <c r="F2851">
        <f>Table2[[#This Row],[Đơn Giá Chuẩn]]*Table2[[#This Row],[Tổng số lượng bán]]</f>
        <v>47000</v>
      </c>
      <c r="G2851">
        <v>0</v>
      </c>
      <c r="H2851">
        <f>Table2[[#This Row],[Doanh số bán]]-Table2[[#This Row],[Chiết khấu]]</f>
        <v>47000</v>
      </c>
      <c r="K2851" t="s">
        <v>24</v>
      </c>
      <c r="L2851">
        <v>0</v>
      </c>
      <c r="M2851" t="s">
        <v>918</v>
      </c>
      <c r="N2851" t="s">
        <v>919</v>
      </c>
      <c r="O2851">
        <v>0</v>
      </c>
      <c r="P2851" t="s">
        <v>1852</v>
      </c>
      <c r="Q2851" t="s">
        <v>1853</v>
      </c>
      <c r="R2851" t="s">
        <v>29</v>
      </c>
      <c r="S2851" t="s">
        <v>59</v>
      </c>
      <c r="T2851" t="s">
        <v>922</v>
      </c>
      <c r="U2851" t="s">
        <v>923</v>
      </c>
      <c r="V2851" t="s">
        <v>33</v>
      </c>
    </row>
    <row r="2852" spans="1:22">
      <c r="A2852" s="4">
        <v>46045</v>
      </c>
      <c r="B2852" t="s">
        <v>2240</v>
      </c>
      <c r="C2852" t="s">
        <v>23</v>
      </c>
      <c r="D2852">
        <v>1</v>
      </c>
      <c r="E2852">
        <v>52000</v>
      </c>
      <c r="F2852">
        <f>Table2[[#This Row],[Đơn Giá Chuẩn]]*Table2[[#This Row],[Tổng số lượng bán]]</f>
        <v>52000</v>
      </c>
      <c r="G2852">
        <v>0</v>
      </c>
      <c r="H2852">
        <f>Table2[[#This Row],[Doanh số bán]]-Table2[[#This Row],[Chiết khấu]]</f>
        <v>52000</v>
      </c>
      <c r="K2852" t="s">
        <v>24</v>
      </c>
      <c r="L2852">
        <v>0</v>
      </c>
      <c r="M2852" t="s">
        <v>918</v>
      </c>
      <c r="N2852" t="s">
        <v>919</v>
      </c>
      <c r="O2852">
        <v>0</v>
      </c>
      <c r="P2852" t="s">
        <v>1790</v>
      </c>
      <c r="Q2852" t="s">
        <v>1791</v>
      </c>
      <c r="R2852" t="s">
        <v>29</v>
      </c>
      <c r="S2852" t="s">
        <v>59</v>
      </c>
      <c r="T2852" t="s">
        <v>922</v>
      </c>
      <c r="U2852" t="s">
        <v>923</v>
      </c>
      <c r="V2852" t="s">
        <v>33</v>
      </c>
    </row>
    <row r="2853" spans="1:22">
      <c r="A2853" s="4">
        <v>46036</v>
      </c>
      <c r="B2853" t="s">
        <v>2241</v>
      </c>
      <c r="C2853" t="s">
        <v>1862</v>
      </c>
      <c r="D2853">
        <v>2</v>
      </c>
      <c r="E2853">
        <v>235388.00000000003</v>
      </c>
      <c r="F2853">
        <f>Table2[[#This Row],[Đơn Giá Chuẩn]]*Table2[[#This Row],[Tổng số lượng bán]]</f>
        <v>470776.00000000006</v>
      </c>
      <c r="G2853">
        <v>0</v>
      </c>
      <c r="H2853">
        <f>Table2[[#This Row],[Doanh số bán]]-Table2[[#This Row],[Chiết khấu]]</f>
        <v>470776.00000000006</v>
      </c>
      <c r="K2853" t="s">
        <v>50</v>
      </c>
      <c r="M2853" t="s">
        <v>37</v>
      </c>
      <c r="N2853" t="s">
        <v>50</v>
      </c>
      <c r="O2853">
        <v>2</v>
      </c>
      <c r="P2853" t="s">
        <v>1636</v>
      </c>
      <c r="Q2853" t="s">
        <v>1637</v>
      </c>
      <c r="R2853" t="s">
        <v>107</v>
      </c>
      <c r="S2853" t="s">
        <v>108</v>
      </c>
      <c r="T2853" t="s">
        <v>74</v>
      </c>
      <c r="U2853" t="s">
        <v>75</v>
      </c>
      <c r="V2853" t="s">
        <v>50</v>
      </c>
    </row>
    <row r="2854" spans="1:22">
      <c r="A2854" s="4">
        <v>46046</v>
      </c>
      <c r="B2854" t="s">
        <v>2242</v>
      </c>
      <c r="C2854" t="s">
        <v>23</v>
      </c>
      <c r="D2854">
        <v>1</v>
      </c>
      <c r="E2854">
        <v>42000</v>
      </c>
      <c r="F2854">
        <f>Table2[[#This Row],[Đơn Giá Chuẩn]]*Table2[[#This Row],[Tổng số lượng bán]]</f>
        <v>42000</v>
      </c>
      <c r="G2854">
        <v>0</v>
      </c>
      <c r="H2854">
        <f>Table2[[#This Row],[Doanh số bán]]-Table2[[#This Row],[Chiết khấu]]</f>
        <v>42000</v>
      </c>
      <c r="K2854" t="s">
        <v>24</v>
      </c>
      <c r="L2854">
        <v>0</v>
      </c>
      <c r="M2854" t="s">
        <v>918</v>
      </c>
      <c r="N2854" t="s">
        <v>919</v>
      </c>
      <c r="O2854">
        <v>0</v>
      </c>
      <c r="P2854" t="s">
        <v>1771</v>
      </c>
      <c r="Q2854" t="s">
        <v>1772</v>
      </c>
      <c r="R2854" t="s">
        <v>29</v>
      </c>
      <c r="S2854" t="s">
        <v>30</v>
      </c>
      <c r="T2854" t="s">
        <v>922</v>
      </c>
      <c r="U2854" t="s">
        <v>923</v>
      </c>
      <c r="V2854" t="s">
        <v>33</v>
      </c>
    </row>
    <row r="2855" spans="1:22">
      <c r="A2855" s="4">
        <v>46046</v>
      </c>
      <c r="B2855" t="s">
        <v>2243</v>
      </c>
      <c r="C2855" t="s">
        <v>23</v>
      </c>
      <c r="D2855">
        <v>1</v>
      </c>
      <c r="E2855">
        <v>52000</v>
      </c>
      <c r="F2855">
        <f>Table2[[#This Row],[Đơn Giá Chuẩn]]*Table2[[#This Row],[Tổng số lượng bán]]</f>
        <v>52000</v>
      </c>
      <c r="G2855">
        <v>0</v>
      </c>
      <c r="H2855">
        <f>Table2[[#This Row],[Doanh số bán]]-Table2[[#This Row],[Chiết khấu]]</f>
        <v>52000</v>
      </c>
      <c r="K2855" t="s">
        <v>24</v>
      </c>
      <c r="L2855">
        <v>0</v>
      </c>
      <c r="M2855" t="s">
        <v>918</v>
      </c>
      <c r="N2855" t="s">
        <v>919</v>
      </c>
      <c r="O2855">
        <v>0</v>
      </c>
      <c r="P2855" t="s">
        <v>1730</v>
      </c>
      <c r="Q2855" t="s">
        <v>1731</v>
      </c>
      <c r="R2855" t="s">
        <v>29</v>
      </c>
      <c r="S2855" t="s">
        <v>30</v>
      </c>
      <c r="T2855" t="s">
        <v>922</v>
      </c>
      <c r="U2855" t="s">
        <v>923</v>
      </c>
      <c r="V2855" t="s">
        <v>33</v>
      </c>
    </row>
    <row r="2856" spans="1:22">
      <c r="A2856" s="4">
        <v>46046</v>
      </c>
      <c r="B2856" t="s">
        <v>2244</v>
      </c>
      <c r="C2856" t="s">
        <v>104</v>
      </c>
      <c r="D2856">
        <v>1</v>
      </c>
      <c r="E2856">
        <v>51000</v>
      </c>
      <c r="F2856">
        <f>Table2[[#This Row],[Đơn Giá Chuẩn]]*Table2[[#This Row],[Tổng số lượng bán]]</f>
        <v>51000</v>
      </c>
      <c r="G2856">
        <v>9074</v>
      </c>
      <c r="H2856">
        <f>Table2[[#This Row],[Doanh số bán]]-Table2[[#This Row],[Chiết khấu]]</f>
        <v>41926</v>
      </c>
      <c r="K2856" t="s">
        <v>24</v>
      </c>
      <c r="L2856">
        <v>0.12</v>
      </c>
      <c r="M2856" t="s">
        <v>918</v>
      </c>
      <c r="N2856" t="s">
        <v>919</v>
      </c>
      <c r="O2856">
        <v>0.12</v>
      </c>
      <c r="P2856" t="s">
        <v>656</v>
      </c>
      <c r="Q2856" t="s">
        <v>657</v>
      </c>
      <c r="R2856" t="s">
        <v>107</v>
      </c>
      <c r="S2856" t="s">
        <v>108</v>
      </c>
      <c r="T2856" t="s">
        <v>922</v>
      </c>
      <c r="U2856" t="s">
        <v>923</v>
      </c>
      <c r="V2856" t="s">
        <v>33</v>
      </c>
    </row>
    <row r="2857" spans="1:22">
      <c r="A2857" s="4">
        <v>46046</v>
      </c>
      <c r="B2857" t="s">
        <v>2245</v>
      </c>
      <c r="C2857" t="s">
        <v>23</v>
      </c>
      <c r="D2857">
        <v>1</v>
      </c>
      <c r="E2857">
        <v>42000</v>
      </c>
      <c r="F2857">
        <f>Table2[[#This Row],[Đơn Giá Chuẩn]]*Table2[[#This Row],[Tổng số lượng bán]]</f>
        <v>42000</v>
      </c>
      <c r="G2857">
        <v>0</v>
      </c>
      <c r="H2857">
        <f>Table2[[#This Row],[Doanh số bán]]-Table2[[#This Row],[Chiết khấu]]</f>
        <v>42000</v>
      </c>
      <c r="K2857" t="s">
        <v>24</v>
      </c>
      <c r="L2857">
        <v>0</v>
      </c>
      <c r="M2857" t="s">
        <v>918</v>
      </c>
      <c r="N2857" t="s">
        <v>919</v>
      </c>
      <c r="O2857">
        <v>0</v>
      </c>
      <c r="P2857" t="s">
        <v>1771</v>
      </c>
      <c r="Q2857" t="s">
        <v>1772</v>
      </c>
      <c r="R2857" t="s">
        <v>29</v>
      </c>
      <c r="S2857" t="s">
        <v>30</v>
      </c>
      <c r="T2857" t="s">
        <v>922</v>
      </c>
      <c r="U2857" t="s">
        <v>923</v>
      </c>
      <c r="V2857" t="s">
        <v>33</v>
      </c>
    </row>
    <row r="2858" spans="1:22">
      <c r="A2858" s="4">
        <v>46046</v>
      </c>
      <c r="B2858" t="s">
        <v>2246</v>
      </c>
      <c r="C2858" t="s">
        <v>23</v>
      </c>
      <c r="D2858">
        <v>1</v>
      </c>
      <c r="E2858">
        <v>52000</v>
      </c>
      <c r="F2858">
        <f>Table2[[#This Row],[Đơn Giá Chuẩn]]*Table2[[#This Row],[Tổng số lượng bán]]</f>
        <v>52000</v>
      </c>
      <c r="G2858">
        <v>0</v>
      </c>
      <c r="H2858">
        <f>Table2[[#This Row],[Doanh số bán]]-Table2[[#This Row],[Chiết khấu]]</f>
        <v>52000</v>
      </c>
      <c r="K2858" t="s">
        <v>24</v>
      </c>
      <c r="L2858">
        <v>0</v>
      </c>
      <c r="M2858" t="s">
        <v>918</v>
      </c>
      <c r="N2858" t="s">
        <v>919</v>
      </c>
      <c r="O2858">
        <v>0</v>
      </c>
      <c r="P2858" t="s">
        <v>1788</v>
      </c>
      <c r="Q2858" t="s">
        <v>1789</v>
      </c>
      <c r="R2858" t="s">
        <v>29</v>
      </c>
      <c r="S2858" t="s">
        <v>59</v>
      </c>
      <c r="T2858" t="s">
        <v>922</v>
      </c>
      <c r="U2858" t="s">
        <v>923</v>
      </c>
      <c r="V2858" t="s">
        <v>33</v>
      </c>
    </row>
    <row r="2859" spans="1:22">
      <c r="A2859" s="4">
        <v>46046</v>
      </c>
      <c r="B2859" t="s">
        <v>2247</v>
      </c>
      <c r="C2859" t="s">
        <v>23</v>
      </c>
      <c r="D2859">
        <v>1</v>
      </c>
      <c r="E2859">
        <v>52000</v>
      </c>
      <c r="F2859">
        <f>Table2[[#This Row],[Đơn Giá Chuẩn]]*Table2[[#This Row],[Tổng số lượng bán]]</f>
        <v>52000</v>
      </c>
      <c r="G2859">
        <v>0</v>
      </c>
      <c r="H2859">
        <f>Table2[[#This Row],[Doanh số bán]]-Table2[[#This Row],[Chiết khấu]]</f>
        <v>52000</v>
      </c>
      <c r="K2859" t="s">
        <v>24</v>
      </c>
      <c r="L2859">
        <v>0</v>
      </c>
      <c r="M2859" t="s">
        <v>918</v>
      </c>
      <c r="N2859" t="s">
        <v>919</v>
      </c>
      <c r="O2859">
        <v>0</v>
      </c>
      <c r="P2859" t="s">
        <v>1730</v>
      </c>
      <c r="Q2859" t="s">
        <v>1731</v>
      </c>
      <c r="R2859" t="s">
        <v>29</v>
      </c>
      <c r="S2859" t="s">
        <v>30</v>
      </c>
      <c r="T2859" t="s">
        <v>922</v>
      </c>
      <c r="U2859" t="s">
        <v>923</v>
      </c>
      <c r="V2859" t="s">
        <v>33</v>
      </c>
    </row>
    <row r="2860" spans="1:22">
      <c r="A2860" s="4">
        <v>46046</v>
      </c>
      <c r="B2860" t="s">
        <v>2248</v>
      </c>
      <c r="C2860" t="s">
        <v>23</v>
      </c>
      <c r="D2860">
        <v>1</v>
      </c>
      <c r="E2860">
        <v>51000</v>
      </c>
      <c r="F2860">
        <f>Table2[[#This Row],[Đơn Giá Chuẩn]]*Table2[[#This Row],[Tổng số lượng bán]]</f>
        <v>51000</v>
      </c>
      <c r="G2860">
        <v>9074</v>
      </c>
      <c r="H2860">
        <f>Table2[[#This Row],[Doanh số bán]]-Table2[[#This Row],[Chiết khấu]]</f>
        <v>41926</v>
      </c>
      <c r="K2860" t="s">
        <v>24</v>
      </c>
      <c r="L2860">
        <v>0</v>
      </c>
      <c r="M2860" t="s">
        <v>918</v>
      </c>
      <c r="N2860" t="s">
        <v>919</v>
      </c>
      <c r="O2860">
        <v>0</v>
      </c>
      <c r="P2860" t="s">
        <v>1733</v>
      </c>
      <c r="Q2860" t="s">
        <v>1734</v>
      </c>
      <c r="R2860" t="s">
        <v>29</v>
      </c>
      <c r="S2860" t="s">
        <v>30</v>
      </c>
      <c r="T2860" t="s">
        <v>922</v>
      </c>
      <c r="U2860" t="s">
        <v>923</v>
      </c>
      <c r="V2860" t="s">
        <v>33</v>
      </c>
    </row>
    <row r="2861" spans="1:22">
      <c r="A2861" s="4">
        <v>46046</v>
      </c>
      <c r="B2861" t="s">
        <v>2249</v>
      </c>
      <c r="C2861" t="s">
        <v>23</v>
      </c>
      <c r="D2861">
        <v>1</v>
      </c>
      <c r="E2861">
        <v>62000</v>
      </c>
      <c r="F2861">
        <f>Table2[[#This Row],[Đơn Giá Chuẩn]]*Table2[[#This Row],[Tổng số lượng bán]]</f>
        <v>62000</v>
      </c>
      <c r="G2861">
        <v>0</v>
      </c>
      <c r="H2861">
        <f>Table2[[#This Row],[Doanh số bán]]-Table2[[#This Row],[Chiết khấu]]</f>
        <v>62000</v>
      </c>
      <c r="K2861" t="s">
        <v>24</v>
      </c>
      <c r="L2861">
        <v>0</v>
      </c>
      <c r="M2861" t="s">
        <v>918</v>
      </c>
      <c r="N2861" t="s">
        <v>919</v>
      </c>
      <c r="O2861">
        <v>0</v>
      </c>
      <c r="P2861" t="s">
        <v>1815</v>
      </c>
      <c r="Q2861" t="s">
        <v>1816</v>
      </c>
      <c r="R2861" t="s">
        <v>29</v>
      </c>
      <c r="S2861" t="s">
        <v>30</v>
      </c>
      <c r="T2861" t="s">
        <v>922</v>
      </c>
      <c r="U2861" t="s">
        <v>923</v>
      </c>
      <c r="V2861" t="s">
        <v>33</v>
      </c>
    </row>
    <row r="2862" spans="1:22">
      <c r="A2862" s="4">
        <v>46046</v>
      </c>
      <c r="B2862" t="s">
        <v>2250</v>
      </c>
      <c r="C2862" t="s">
        <v>23</v>
      </c>
      <c r="D2862">
        <v>1</v>
      </c>
      <c r="E2862">
        <v>67000</v>
      </c>
      <c r="F2862">
        <f>Table2[[#This Row],[Đơn Giá Chuẩn]]*Table2[[#This Row],[Tổng số lượng bán]]</f>
        <v>67000</v>
      </c>
      <c r="G2862">
        <v>0</v>
      </c>
      <c r="H2862">
        <f>Table2[[#This Row],[Doanh số bán]]-Table2[[#This Row],[Chiết khấu]]</f>
        <v>67000</v>
      </c>
      <c r="K2862" t="s">
        <v>24</v>
      </c>
      <c r="L2862">
        <v>0</v>
      </c>
      <c r="M2862" t="s">
        <v>918</v>
      </c>
      <c r="N2862" t="s">
        <v>919</v>
      </c>
      <c r="O2862">
        <v>0</v>
      </c>
      <c r="P2862" t="s">
        <v>1749</v>
      </c>
      <c r="Q2862" t="s">
        <v>1750</v>
      </c>
      <c r="R2862" t="s">
        <v>29</v>
      </c>
      <c r="S2862" t="s">
        <v>56</v>
      </c>
      <c r="T2862" t="s">
        <v>922</v>
      </c>
      <c r="U2862" t="s">
        <v>923</v>
      </c>
      <c r="V2862" t="s">
        <v>33</v>
      </c>
    </row>
    <row r="2863" spans="1:22">
      <c r="A2863" s="4">
        <v>46046</v>
      </c>
      <c r="B2863" t="s">
        <v>2251</v>
      </c>
      <c r="C2863" t="s">
        <v>23</v>
      </c>
      <c r="D2863">
        <v>1</v>
      </c>
      <c r="E2863">
        <v>67000</v>
      </c>
      <c r="F2863">
        <f>Table2[[#This Row],[Đơn Giá Chuẩn]]*Table2[[#This Row],[Tổng số lượng bán]]</f>
        <v>67000</v>
      </c>
      <c r="G2863">
        <v>0</v>
      </c>
      <c r="H2863">
        <f>Table2[[#This Row],[Doanh số bán]]-Table2[[#This Row],[Chiết khấu]]</f>
        <v>67000</v>
      </c>
      <c r="K2863" t="s">
        <v>24</v>
      </c>
      <c r="L2863">
        <v>0</v>
      </c>
      <c r="M2863" t="s">
        <v>918</v>
      </c>
      <c r="N2863" t="s">
        <v>919</v>
      </c>
      <c r="O2863">
        <v>0</v>
      </c>
      <c r="P2863" t="s">
        <v>1756</v>
      </c>
      <c r="Q2863" t="s">
        <v>1757</v>
      </c>
      <c r="R2863" t="s">
        <v>29</v>
      </c>
      <c r="S2863" t="s">
        <v>30</v>
      </c>
      <c r="T2863" t="s">
        <v>922</v>
      </c>
      <c r="U2863" t="s">
        <v>923</v>
      </c>
      <c r="V2863" t="s">
        <v>33</v>
      </c>
    </row>
    <row r="2864" spans="1:22">
      <c r="A2864" s="4">
        <v>46046</v>
      </c>
      <c r="B2864" t="s">
        <v>2252</v>
      </c>
      <c r="C2864" t="s">
        <v>23</v>
      </c>
      <c r="D2864">
        <v>1</v>
      </c>
      <c r="E2864">
        <v>67000</v>
      </c>
      <c r="F2864">
        <f>Table2[[#This Row],[Đơn Giá Chuẩn]]*Table2[[#This Row],[Tổng số lượng bán]]</f>
        <v>67000</v>
      </c>
      <c r="G2864">
        <v>0</v>
      </c>
      <c r="H2864">
        <f>Table2[[#This Row],[Doanh số bán]]-Table2[[#This Row],[Chiết khấu]]</f>
        <v>67000</v>
      </c>
      <c r="K2864" t="s">
        <v>24</v>
      </c>
      <c r="L2864">
        <v>0</v>
      </c>
      <c r="M2864" t="s">
        <v>918</v>
      </c>
      <c r="N2864" t="s">
        <v>919</v>
      </c>
      <c r="O2864">
        <v>0</v>
      </c>
      <c r="P2864" t="s">
        <v>1767</v>
      </c>
      <c r="Q2864" t="s">
        <v>1768</v>
      </c>
      <c r="R2864" t="s">
        <v>29</v>
      </c>
      <c r="S2864" t="s">
        <v>91</v>
      </c>
      <c r="T2864" t="s">
        <v>922</v>
      </c>
      <c r="U2864" t="s">
        <v>923</v>
      </c>
      <c r="V2864" t="s">
        <v>33</v>
      </c>
    </row>
    <row r="2865" spans="1:22">
      <c r="A2865" s="4">
        <v>46046</v>
      </c>
      <c r="B2865" t="s">
        <v>2253</v>
      </c>
      <c r="C2865" t="s">
        <v>23</v>
      </c>
      <c r="D2865">
        <v>1</v>
      </c>
      <c r="E2865">
        <v>62000</v>
      </c>
      <c r="F2865">
        <f>Table2[[#This Row],[Đơn Giá Chuẩn]]*Table2[[#This Row],[Tổng số lượng bán]]</f>
        <v>62000</v>
      </c>
      <c r="G2865">
        <v>0</v>
      </c>
      <c r="H2865">
        <f>Table2[[#This Row],[Doanh số bán]]-Table2[[#This Row],[Chiết khấu]]</f>
        <v>62000</v>
      </c>
      <c r="K2865" t="s">
        <v>24</v>
      </c>
      <c r="L2865">
        <v>0</v>
      </c>
      <c r="M2865" t="s">
        <v>918</v>
      </c>
      <c r="N2865" t="s">
        <v>919</v>
      </c>
      <c r="O2865">
        <v>0</v>
      </c>
      <c r="P2865" t="s">
        <v>1810</v>
      </c>
      <c r="Q2865" t="s">
        <v>1811</v>
      </c>
      <c r="R2865" t="s">
        <v>29</v>
      </c>
      <c r="S2865" t="s">
        <v>56</v>
      </c>
      <c r="T2865" t="s">
        <v>922</v>
      </c>
      <c r="U2865" t="s">
        <v>923</v>
      </c>
      <c r="V2865" t="s">
        <v>33</v>
      </c>
    </row>
    <row r="2866" spans="1:22">
      <c r="A2866" s="4">
        <v>46046</v>
      </c>
      <c r="B2866" t="s">
        <v>2254</v>
      </c>
      <c r="C2866" t="s">
        <v>23</v>
      </c>
      <c r="D2866">
        <v>1</v>
      </c>
      <c r="E2866">
        <v>42000</v>
      </c>
      <c r="F2866">
        <f>Table2[[#This Row],[Đơn Giá Chuẩn]]*Table2[[#This Row],[Tổng số lượng bán]]</f>
        <v>42000</v>
      </c>
      <c r="G2866">
        <v>0</v>
      </c>
      <c r="H2866">
        <f>Table2[[#This Row],[Doanh số bán]]-Table2[[#This Row],[Chiết khấu]]</f>
        <v>42000</v>
      </c>
      <c r="K2866" t="s">
        <v>24</v>
      </c>
      <c r="L2866">
        <v>0</v>
      </c>
      <c r="M2866" t="s">
        <v>918</v>
      </c>
      <c r="N2866" t="s">
        <v>919</v>
      </c>
      <c r="O2866">
        <v>0</v>
      </c>
      <c r="P2866" t="s">
        <v>1875</v>
      </c>
      <c r="Q2866" t="s">
        <v>1876</v>
      </c>
      <c r="R2866" t="s">
        <v>29</v>
      </c>
      <c r="S2866" t="s">
        <v>56</v>
      </c>
      <c r="T2866" t="s">
        <v>922</v>
      </c>
      <c r="U2866" t="s">
        <v>923</v>
      </c>
      <c r="V2866" t="s">
        <v>33</v>
      </c>
    </row>
    <row r="2867" spans="1:22">
      <c r="A2867" s="4">
        <v>46046</v>
      </c>
      <c r="B2867" t="s">
        <v>2254</v>
      </c>
      <c r="C2867" t="s">
        <v>23</v>
      </c>
      <c r="D2867">
        <v>1</v>
      </c>
      <c r="E2867">
        <v>67000</v>
      </c>
      <c r="F2867">
        <f>Table2[[#This Row],[Đơn Giá Chuẩn]]*Table2[[#This Row],[Tổng số lượng bán]]</f>
        <v>67000</v>
      </c>
      <c r="G2867">
        <v>0</v>
      </c>
      <c r="H2867">
        <f>Table2[[#This Row],[Doanh số bán]]-Table2[[#This Row],[Chiết khấu]]</f>
        <v>67000</v>
      </c>
      <c r="K2867" t="s">
        <v>24</v>
      </c>
      <c r="L2867">
        <v>0</v>
      </c>
      <c r="M2867" t="s">
        <v>918</v>
      </c>
      <c r="N2867" t="s">
        <v>919</v>
      </c>
      <c r="O2867">
        <v>0</v>
      </c>
      <c r="P2867" t="s">
        <v>1756</v>
      </c>
      <c r="Q2867" t="s">
        <v>1757</v>
      </c>
      <c r="R2867" t="s">
        <v>29</v>
      </c>
      <c r="S2867" t="s">
        <v>30</v>
      </c>
      <c r="T2867" t="s">
        <v>922</v>
      </c>
      <c r="U2867" t="s">
        <v>923</v>
      </c>
      <c r="V2867" t="s">
        <v>33</v>
      </c>
    </row>
    <row r="2868" spans="1:22">
      <c r="A2868" s="4">
        <v>46046</v>
      </c>
      <c r="B2868" t="s">
        <v>2254</v>
      </c>
      <c r="C2868" t="s">
        <v>23</v>
      </c>
      <c r="D2868">
        <v>1</v>
      </c>
      <c r="E2868">
        <v>62000</v>
      </c>
      <c r="F2868">
        <f>Table2[[#This Row],[Đơn Giá Chuẩn]]*Table2[[#This Row],[Tổng số lượng bán]]</f>
        <v>62000</v>
      </c>
      <c r="G2868">
        <v>0</v>
      </c>
      <c r="H2868">
        <f>Table2[[#This Row],[Doanh số bán]]-Table2[[#This Row],[Chiết khấu]]</f>
        <v>62000</v>
      </c>
      <c r="K2868" t="s">
        <v>24</v>
      </c>
      <c r="L2868">
        <v>0</v>
      </c>
      <c r="M2868" t="s">
        <v>918</v>
      </c>
      <c r="N2868" t="s">
        <v>919</v>
      </c>
      <c r="O2868">
        <v>0</v>
      </c>
      <c r="P2868" t="s">
        <v>1785</v>
      </c>
      <c r="Q2868" t="s">
        <v>1786</v>
      </c>
      <c r="R2868" t="s">
        <v>29</v>
      </c>
      <c r="S2868" t="s">
        <v>56</v>
      </c>
      <c r="T2868" t="s">
        <v>922</v>
      </c>
      <c r="U2868" t="s">
        <v>923</v>
      </c>
      <c r="V2868" t="s">
        <v>33</v>
      </c>
    </row>
    <row r="2869" spans="1:22">
      <c r="A2869" s="4">
        <v>46046</v>
      </c>
      <c r="B2869" t="s">
        <v>2255</v>
      </c>
      <c r="C2869" t="s">
        <v>23</v>
      </c>
      <c r="D2869">
        <v>1</v>
      </c>
      <c r="E2869">
        <v>52000</v>
      </c>
      <c r="F2869">
        <f>Table2[[#This Row],[Đơn Giá Chuẩn]]*Table2[[#This Row],[Tổng số lượng bán]]</f>
        <v>52000</v>
      </c>
      <c r="G2869">
        <v>0</v>
      </c>
      <c r="H2869">
        <f>Table2[[#This Row],[Doanh số bán]]-Table2[[#This Row],[Chiết khấu]]</f>
        <v>52000</v>
      </c>
      <c r="K2869" t="s">
        <v>24</v>
      </c>
      <c r="L2869">
        <v>0</v>
      </c>
      <c r="M2869" t="s">
        <v>918</v>
      </c>
      <c r="N2869" t="s">
        <v>919</v>
      </c>
      <c r="O2869">
        <v>0</v>
      </c>
      <c r="P2869" t="s">
        <v>1730</v>
      </c>
      <c r="Q2869" t="s">
        <v>1731</v>
      </c>
      <c r="R2869" t="s">
        <v>29</v>
      </c>
      <c r="S2869" t="s">
        <v>30</v>
      </c>
      <c r="T2869" t="s">
        <v>922</v>
      </c>
      <c r="U2869" t="s">
        <v>923</v>
      </c>
      <c r="V2869" t="s">
        <v>33</v>
      </c>
    </row>
    <row r="2870" spans="1:22">
      <c r="A2870" s="4">
        <v>46046</v>
      </c>
      <c r="B2870" t="s">
        <v>2256</v>
      </c>
      <c r="C2870" t="s">
        <v>23</v>
      </c>
      <c r="D2870">
        <v>1</v>
      </c>
      <c r="E2870">
        <v>67000</v>
      </c>
      <c r="F2870">
        <f>Table2[[#This Row],[Đơn Giá Chuẩn]]*Table2[[#This Row],[Tổng số lượng bán]]</f>
        <v>67000</v>
      </c>
      <c r="G2870">
        <v>0</v>
      </c>
      <c r="H2870">
        <f>Table2[[#This Row],[Doanh số bán]]-Table2[[#This Row],[Chiết khấu]]</f>
        <v>67000</v>
      </c>
      <c r="K2870" t="s">
        <v>24</v>
      </c>
      <c r="L2870">
        <v>0</v>
      </c>
      <c r="M2870" t="s">
        <v>918</v>
      </c>
      <c r="N2870" t="s">
        <v>919</v>
      </c>
      <c r="O2870">
        <v>0</v>
      </c>
      <c r="P2870" t="s">
        <v>1743</v>
      </c>
      <c r="Q2870" t="s">
        <v>1744</v>
      </c>
      <c r="R2870" t="s">
        <v>29</v>
      </c>
      <c r="S2870" t="s">
        <v>30</v>
      </c>
      <c r="T2870" t="s">
        <v>922</v>
      </c>
      <c r="U2870" t="s">
        <v>923</v>
      </c>
      <c r="V2870" t="s">
        <v>33</v>
      </c>
    </row>
    <row r="2871" spans="1:22">
      <c r="A2871" s="4">
        <v>46046</v>
      </c>
      <c r="B2871" t="s">
        <v>2257</v>
      </c>
      <c r="C2871" t="s">
        <v>23</v>
      </c>
      <c r="D2871">
        <v>1</v>
      </c>
      <c r="E2871">
        <v>42000</v>
      </c>
      <c r="F2871">
        <f>Table2[[#This Row],[Đơn Giá Chuẩn]]*Table2[[#This Row],[Tổng số lượng bán]]</f>
        <v>42000</v>
      </c>
      <c r="G2871">
        <v>0</v>
      </c>
      <c r="H2871">
        <f>Table2[[#This Row],[Doanh số bán]]-Table2[[#This Row],[Chiết khấu]]</f>
        <v>42000</v>
      </c>
      <c r="K2871" t="s">
        <v>24</v>
      </c>
      <c r="L2871">
        <v>0</v>
      </c>
      <c r="M2871" t="s">
        <v>918</v>
      </c>
      <c r="N2871" t="s">
        <v>919</v>
      </c>
      <c r="O2871">
        <v>0</v>
      </c>
      <c r="P2871" t="s">
        <v>1771</v>
      </c>
      <c r="Q2871" t="s">
        <v>1772</v>
      </c>
      <c r="R2871" t="s">
        <v>29</v>
      </c>
      <c r="S2871" t="s">
        <v>30</v>
      </c>
      <c r="T2871" t="s">
        <v>922</v>
      </c>
      <c r="U2871" t="s">
        <v>923</v>
      </c>
      <c r="V2871" t="s">
        <v>33</v>
      </c>
    </row>
    <row r="2872" spans="1:22">
      <c r="A2872" s="4">
        <v>46046</v>
      </c>
      <c r="B2872" t="s">
        <v>2257</v>
      </c>
      <c r="C2872" t="s">
        <v>23</v>
      </c>
      <c r="D2872">
        <v>1</v>
      </c>
      <c r="E2872">
        <v>62000</v>
      </c>
      <c r="F2872">
        <f>Table2[[#This Row],[Đơn Giá Chuẩn]]*Table2[[#This Row],[Tổng số lượng bán]]</f>
        <v>62000</v>
      </c>
      <c r="G2872">
        <v>0</v>
      </c>
      <c r="H2872">
        <f>Table2[[#This Row],[Doanh số bán]]-Table2[[#This Row],[Chiết khấu]]</f>
        <v>62000</v>
      </c>
      <c r="K2872" t="s">
        <v>24</v>
      </c>
      <c r="L2872">
        <v>0</v>
      </c>
      <c r="M2872" t="s">
        <v>918</v>
      </c>
      <c r="N2872" t="s">
        <v>919</v>
      </c>
      <c r="O2872">
        <v>0</v>
      </c>
      <c r="P2872" t="s">
        <v>1785</v>
      </c>
      <c r="Q2872" t="s">
        <v>1786</v>
      </c>
      <c r="R2872" t="s">
        <v>29</v>
      </c>
      <c r="S2872" t="s">
        <v>56</v>
      </c>
      <c r="T2872" t="s">
        <v>922</v>
      </c>
      <c r="U2872" t="s">
        <v>923</v>
      </c>
      <c r="V2872" t="s">
        <v>33</v>
      </c>
    </row>
    <row r="2873" spans="1:22">
      <c r="A2873" s="4">
        <v>46046</v>
      </c>
      <c r="B2873" t="s">
        <v>2258</v>
      </c>
      <c r="C2873" t="s">
        <v>23</v>
      </c>
      <c r="D2873">
        <v>1</v>
      </c>
      <c r="E2873">
        <v>51000</v>
      </c>
      <c r="F2873">
        <f>Table2[[#This Row],[Đơn Giá Chuẩn]]*Table2[[#This Row],[Tổng số lượng bán]]</f>
        <v>51000</v>
      </c>
      <c r="G2873">
        <v>0</v>
      </c>
      <c r="H2873">
        <f>Table2[[#This Row],[Doanh số bán]]-Table2[[#This Row],[Chiết khấu]]</f>
        <v>51000</v>
      </c>
      <c r="K2873" t="s">
        <v>24</v>
      </c>
      <c r="L2873">
        <v>0</v>
      </c>
      <c r="M2873" t="s">
        <v>918</v>
      </c>
      <c r="N2873" t="s">
        <v>919</v>
      </c>
      <c r="O2873">
        <v>0</v>
      </c>
      <c r="P2873" t="s">
        <v>1733</v>
      </c>
      <c r="Q2873" t="s">
        <v>1734</v>
      </c>
      <c r="R2873" t="s">
        <v>29</v>
      </c>
      <c r="S2873" t="s">
        <v>30</v>
      </c>
      <c r="T2873" t="s">
        <v>922</v>
      </c>
      <c r="U2873" t="s">
        <v>923</v>
      </c>
      <c r="V2873" t="s">
        <v>33</v>
      </c>
    </row>
    <row r="2874" spans="1:22">
      <c r="A2874" s="4">
        <v>46046</v>
      </c>
      <c r="B2874" t="s">
        <v>2259</v>
      </c>
      <c r="C2874" t="s">
        <v>23</v>
      </c>
      <c r="D2874">
        <v>1</v>
      </c>
      <c r="E2874">
        <v>67000</v>
      </c>
      <c r="F2874">
        <f>Table2[[#This Row],[Đơn Giá Chuẩn]]*Table2[[#This Row],[Tổng số lượng bán]]</f>
        <v>67000</v>
      </c>
      <c r="G2874">
        <v>0</v>
      </c>
      <c r="H2874">
        <f>Table2[[#This Row],[Doanh số bán]]-Table2[[#This Row],[Chiết khấu]]</f>
        <v>67000</v>
      </c>
      <c r="K2874" t="s">
        <v>24</v>
      </c>
      <c r="L2874">
        <v>0</v>
      </c>
      <c r="M2874" t="s">
        <v>918</v>
      </c>
      <c r="N2874" t="s">
        <v>919</v>
      </c>
      <c r="O2874">
        <v>0</v>
      </c>
      <c r="P2874" t="s">
        <v>1760</v>
      </c>
      <c r="Q2874" t="s">
        <v>1761</v>
      </c>
      <c r="R2874" t="s">
        <v>29</v>
      </c>
      <c r="S2874" t="s">
        <v>91</v>
      </c>
      <c r="T2874" t="s">
        <v>922</v>
      </c>
      <c r="U2874" t="s">
        <v>923</v>
      </c>
      <c r="V2874" t="s">
        <v>33</v>
      </c>
    </row>
    <row r="2875" spans="1:22">
      <c r="A2875" s="4">
        <v>46046</v>
      </c>
      <c r="B2875" t="s">
        <v>2260</v>
      </c>
      <c r="C2875" t="s">
        <v>23</v>
      </c>
      <c r="D2875">
        <v>1</v>
      </c>
      <c r="E2875">
        <v>47000</v>
      </c>
      <c r="F2875">
        <f>Table2[[#This Row],[Đơn Giá Chuẩn]]*Table2[[#This Row],[Tổng số lượng bán]]</f>
        <v>47000</v>
      </c>
      <c r="G2875">
        <v>0</v>
      </c>
      <c r="H2875">
        <f>Table2[[#This Row],[Doanh số bán]]-Table2[[#This Row],[Chiết khấu]]</f>
        <v>47000</v>
      </c>
      <c r="K2875" t="s">
        <v>24</v>
      </c>
      <c r="L2875">
        <v>0</v>
      </c>
      <c r="M2875" t="s">
        <v>918</v>
      </c>
      <c r="N2875" t="s">
        <v>919</v>
      </c>
      <c r="O2875">
        <v>0</v>
      </c>
      <c r="P2875" t="s">
        <v>1852</v>
      </c>
      <c r="Q2875" t="s">
        <v>1853</v>
      </c>
      <c r="R2875" t="s">
        <v>29</v>
      </c>
      <c r="S2875" t="s">
        <v>59</v>
      </c>
      <c r="T2875" t="s">
        <v>922</v>
      </c>
      <c r="U2875" t="s">
        <v>923</v>
      </c>
      <c r="V2875" t="s">
        <v>33</v>
      </c>
    </row>
    <row r="2876" spans="1:22">
      <c r="A2876" s="4">
        <v>46046</v>
      </c>
      <c r="B2876" t="s">
        <v>2261</v>
      </c>
      <c r="C2876" t="s">
        <v>23</v>
      </c>
      <c r="D2876">
        <v>1</v>
      </c>
      <c r="E2876">
        <v>67000</v>
      </c>
      <c r="F2876">
        <f>Table2[[#This Row],[Đơn Giá Chuẩn]]*Table2[[#This Row],[Tổng số lượng bán]]</f>
        <v>67000</v>
      </c>
      <c r="G2876">
        <v>0</v>
      </c>
      <c r="H2876">
        <f>Table2[[#This Row],[Doanh số bán]]-Table2[[#This Row],[Chiết khấu]]</f>
        <v>67000</v>
      </c>
      <c r="K2876" t="s">
        <v>24</v>
      </c>
      <c r="L2876">
        <v>0</v>
      </c>
      <c r="M2876" t="s">
        <v>918</v>
      </c>
      <c r="N2876" t="s">
        <v>919</v>
      </c>
      <c r="O2876">
        <v>0</v>
      </c>
      <c r="P2876" t="s">
        <v>1767</v>
      </c>
      <c r="Q2876" t="s">
        <v>1768</v>
      </c>
      <c r="R2876" t="s">
        <v>29</v>
      </c>
      <c r="S2876" t="s">
        <v>91</v>
      </c>
      <c r="T2876" t="s">
        <v>922</v>
      </c>
      <c r="U2876" t="s">
        <v>923</v>
      </c>
      <c r="V2876" t="s">
        <v>33</v>
      </c>
    </row>
    <row r="2877" spans="1:22">
      <c r="A2877" s="4">
        <v>46046</v>
      </c>
      <c r="B2877" t="s">
        <v>2262</v>
      </c>
      <c r="C2877" t="s">
        <v>1840</v>
      </c>
      <c r="D2877">
        <v>2</v>
      </c>
      <c r="E2877">
        <v>32000</v>
      </c>
      <c r="F2877">
        <f>Table2[[#This Row],[Đơn Giá Chuẩn]]*Table2[[#This Row],[Tổng số lượng bán]]</f>
        <v>64000</v>
      </c>
      <c r="G2877">
        <v>0</v>
      </c>
      <c r="H2877">
        <f>Table2[[#This Row],[Doanh số bán]]-Table2[[#This Row],[Chiết khấu]]</f>
        <v>64000</v>
      </c>
      <c r="K2877" t="s">
        <v>24</v>
      </c>
      <c r="L2877">
        <v>0</v>
      </c>
      <c r="M2877" t="s">
        <v>918</v>
      </c>
      <c r="N2877" t="s">
        <v>919</v>
      </c>
      <c r="O2877">
        <v>0</v>
      </c>
      <c r="P2877" t="s">
        <v>1841</v>
      </c>
      <c r="Q2877" t="s">
        <v>1842</v>
      </c>
      <c r="R2877" t="s">
        <v>29</v>
      </c>
      <c r="S2877" t="s">
        <v>1738</v>
      </c>
      <c r="T2877" t="s">
        <v>922</v>
      </c>
      <c r="U2877" t="s">
        <v>923</v>
      </c>
      <c r="V2877" t="s">
        <v>33</v>
      </c>
    </row>
    <row r="2878" spans="1:22">
      <c r="A2878" s="4">
        <v>46046</v>
      </c>
      <c r="B2878" t="s">
        <v>2263</v>
      </c>
      <c r="C2878" t="s">
        <v>23</v>
      </c>
      <c r="D2878">
        <v>1</v>
      </c>
      <c r="E2878">
        <v>67000</v>
      </c>
      <c r="F2878">
        <f>Table2[[#This Row],[Đơn Giá Chuẩn]]*Table2[[#This Row],[Tổng số lượng bán]]</f>
        <v>67000</v>
      </c>
      <c r="G2878">
        <v>0</v>
      </c>
      <c r="H2878">
        <f>Table2[[#This Row],[Doanh số bán]]-Table2[[#This Row],[Chiết khấu]]</f>
        <v>67000</v>
      </c>
      <c r="K2878" t="s">
        <v>24</v>
      </c>
      <c r="L2878">
        <v>0</v>
      </c>
      <c r="M2878" t="s">
        <v>918</v>
      </c>
      <c r="N2878" t="s">
        <v>919</v>
      </c>
      <c r="O2878">
        <v>0</v>
      </c>
      <c r="P2878" t="s">
        <v>1760</v>
      </c>
      <c r="Q2878" t="s">
        <v>1761</v>
      </c>
      <c r="R2878" t="s">
        <v>29</v>
      </c>
      <c r="S2878" t="s">
        <v>91</v>
      </c>
      <c r="T2878" t="s">
        <v>922</v>
      </c>
      <c r="U2878" t="s">
        <v>923</v>
      </c>
      <c r="V2878" t="s">
        <v>33</v>
      </c>
    </row>
    <row r="2879" spans="1:22">
      <c r="A2879" s="4">
        <v>46036</v>
      </c>
      <c r="B2879" t="s">
        <v>2264</v>
      </c>
      <c r="C2879" t="s">
        <v>1862</v>
      </c>
      <c r="D2879">
        <v>1</v>
      </c>
      <c r="E2879">
        <v>192000.08000000002</v>
      </c>
      <c r="F2879">
        <f>Table2[[#This Row],[Đơn Giá Chuẩn]]*Table2[[#This Row],[Tổng số lượng bán]]</f>
        <v>192000.08000000002</v>
      </c>
      <c r="G2879">
        <v>0</v>
      </c>
      <c r="H2879">
        <f>Table2[[#This Row],[Doanh số bán]]-Table2[[#This Row],[Chiết khấu]]</f>
        <v>192000.08000000002</v>
      </c>
      <c r="K2879" t="s">
        <v>50</v>
      </c>
      <c r="M2879" t="s">
        <v>37</v>
      </c>
      <c r="N2879" t="s">
        <v>50</v>
      </c>
      <c r="O2879">
        <v>1</v>
      </c>
      <c r="P2879" t="s">
        <v>325</v>
      </c>
      <c r="Q2879" t="s">
        <v>326</v>
      </c>
      <c r="R2879" t="s">
        <v>41</v>
      </c>
      <c r="S2879" t="s">
        <v>42</v>
      </c>
      <c r="T2879" t="s">
        <v>74</v>
      </c>
      <c r="U2879" t="s">
        <v>75</v>
      </c>
      <c r="V2879" t="s">
        <v>50</v>
      </c>
    </row>
    <row r="2880" spans="1:22">
      <c r="A2880" s="4">
        <v>46036</v>
      </c>
      <c r="B2880" t="s">
        <v>2265</v>
      </c>
      <c r="C2880" t="s">
        <v>1862</v>
      </c>
      <c r="D2880">
        <v>1</v>
      </c>
      <c r="E2880">
        <v>152000.00012000001</v>
      </c>
      <c r="F2880">
        <f>Table2[[#This Row],[Đơn Giá Chuẩn]]*Table2[[#This Row],[Tổng số lượng bán]]</f>
        <v>152000.00012000001</v>
      </c>
      <c r="G2880">
        <v>0</v>
      </c>
      <c r="H2880">
        <f>Table2[[#This Row],[Doanh số bán]]-Table2[[#This Row],[Chiết khấu]]</f>
        <v>152000.00012000001</v>
      </c>
      <c r="K2880" t="s">
        <v>50</v>
      </c>
      <c r="M2880" t="s">
        <v>37</v>
      </c>
      <c r="N2880" t="s">
        <v>50</v>
      </c>
      <c r="O2880">
        <v>1</v>
      </c>
      <c r="P2880" t="s">
        <v>1494</v>
      </c>
      <c r="Q2880" t="s">
        <v>1495</v>
      </c>
      <c r="R2880" t="s">
        <v>41</v>
      </c>
      <c r="S2880" t="s">
        <v>42</v>
      </c>
      <c r="T2880" t="s">
        <v>2176</v>
      </c>
      <c r="U2880" t="s">
        <v>2177</v>
      </c>
      <c r="V2880" t="s">
        <v>50</v>
      </c>
    </row>
    <row r="2881" spans="1:22">
      <c r="A2881" s="4">
        <v>46046</v>
      </c>
      <c r="B2881" t="s">
        <v>2266</v>
      </c>
      <c r="C2881" t="s">
        <v>23</v>
      </c>
      <c r="D2881">
        <v>1</v>
      </c>
      <c r="E2881">
        <v>47000</v>
      </c>
      <c r="F2881">
        <f>Table2[[#This Row],[Đơn Giá Chuẩn]]*Table2[[#This Row],[Tổng số lượng bán]]</f>
        <v>47000</v>
      </c>
      <c r="G2881">
        <v>0</v>
      </c>
      <c r="H2881">
        <f>Table2[[#This Row],[Doanh số bán]]-Table2[[#This Row],[Chiết khấu]]</f>
        <v>47000</v>
      </c>
      <c r="K2881" t="s">
        <v>24</v>
      </c>
      <c r="L2881">
        <v>0</v>
      </c>
      <c r="M2881" t="s">
        <v>918</v>
      </c>
      <c r="N2881" t="s">
        <v>919</v>
      </c>
      <c r="O2881">
        <v>0</v>
      </c>
      <c r="P2881" t="s">
        <v>1837</v>
      </c>
      <c r="Q2881" t="s">
        <v>1838</v>
      </c>
      <c r="R2881" t="s">
        <v>29</v>
      </c>
      <c r="S2881" t="s">
        <v>59</v>
      </c>
      <c r="T2881" t="s">
        <v>922</v>
      </c>
      <c r="U2881" t="s">
        <v>923</v>
      </c>
      <c r="V2881" t="s">
        <v>33</v>
      </c>
    </row>
    <row r="2882" spans="1:22">
      <c r="A2882" s="4">
        <v>46046</v>
      </c>
      <c r="B2882" t="s">
        <v>2266</v>
      </c>
      <c r="C2882" t="s">
        <v>23</v>
      </c>
      <c r="D2882">
        <v>1</v>
      </c>
      <c r="E2882">
        <v>62000</v>
      </c>
      <c r="F2882">
        <f>Table2[[#This Row],[Đơn Giá Chuẩn]]*Table2[[#This Row],[Tổng số lượng bán]]</f>
        <v>62000</v>
      </c>
      <c r="G2882">
        <v>0</v>
      </c>
      <c r="H2882">
        <f>Table2[[#This Row],[Doanh số bán]]-Table2[[#This Row],[Chiết khấu]]</f>
        <v>62000</v>
      </c>
      <c r="K2882" t="s">
        <v>24</v>
      </c>
      <c r="L2882">
        <v>0</v>
      </c>
      <c r="M2882" t="s">
        <v>918</v>
      </c>
      <c r="N2882" t="s">
        <v>919</v>
      </c>
      <c r="O2882">
        <v>0</v>
      </c>
      <c r="P2882" t="s">
        <v>1806</v>
      </c>
      <c r="Q2882" t="s">
        <v>1807</v>
      </c>
      <c r="R2882" t="s">
        <v>29</v>
      </c>
      <c r="S2882" t="s">
        <v>30</v>
      </c>
      <c r="T2882" t="s">
        <v>922</v>
      </c>
      <c r="U2882" t="s">
        <v>923</v>
      </c>
      <c r="V2882" t="s">
        <v>33</v>
      </c>
    </row>
    <row r="2883" spans="1:22">
      <c r="A2883" s="4">
        <v>46046</v>
      </c>
      <c r="B2883" t="s">
        <v>2267</v>
      </c>
      <c r="C2883" t="s">
        <v>23</v>
      </c>
      <c r="D2883">
        <v>1</v>
      </c>
      <c r="E2883">
        <v>47000</v>
      </c>
      <c r="F2883">
        <f>Table2[[#This Row],[Đơn Giá Chuẩn]]*Table2[[#This Row],[Tổng số lượng bán]]</f>
        <v>47000</v>
      </c>
      <c r="G2883">
        <v>0</v>
      </c>
      <c r="H2883">
        <f>Table2[[#This Row],[Doanh số bán]]-Table2[[#This Row],[Chiết khấu]]</f>
        <v>47000</v>
      </c>
      <c r="K2883" t="s">
        <v>24</v>
      </c>
      <c r="L2883">
        <v>0</v>
      </c>
      <c r="M2883" t="s">
        <v>918</v>
      </c>
      <c r="N2883" t="s">
        <v>919</v>
      </c>
      <c r="O2883">
        <v>0</v>
      </c>
      <c r="P2883" t="s">
        <v>1837</v>
      </c>
      <c r="Q2883" t="s">
        <v>1838</v>
      </c>
      <c r="R2883" t="s">
        <v>29</v>
      </c>
      <c r="S2883" t="s">
        <v>59</v>
      </c>
      <c r="T2883" t="s">
        <v>922</v>
      </c>
      <c r="U2883" t="s">
        <v>923</v>
      </c>
      <c r="V2883" t="s">
        <v>33</v>
      </c>
    </row>
    <row r="2884" spans="1:22">
      <c r="A2884" s="4">
        <v>46037</v>
      </c>
      <c r="B2884" t="s">
        <v>2268</v>
      </c>
      <c r="C2884" t="s">
        <v>1862</v>
      </c>
      <c r="D2884">
        <v>104</v>
      </c>
      <c r="E2884">
        <v>43650.000200000002</v>
      </c>
      <c r="F2884">
        <f>Table2[[#This Row],[Đơn Giá Chuẩn]]*Table2[[#This Row],[Tổng số lượng bán]]</f>
        <v>4539600.0208000001</v>
      </c>
      <c r="G2884">
        <v>0</v>
      </c>
      <c r="H2884">
        <f>Table2[[#This Row],[Doanh số bán]]-Table2[[#This Row],[Chiết khấu]]</f>
        <v>4539600.0208000001</v>
      </c>
      <c r="K2884" t="s">
        <v>2217</v>
      </c>
      <c r="M2884" t="s">
        <v>37</v>
      </c>
      <c r="N2884" t="s">
        <v>26</v>
      </c>
      <c r="O2884">
        <v>104</v>
      </c>
      <c r="P2884" t="s">
        <v>1416</v>
      </c>
      <c r="Q2884" t="s">
        <v>1417</v>
      </c>
      <c r="R2884" t="s">
        <v>107</v>
      </c>
      <c r="S2884" t="s">
        <v>108</v>
      </c>
      <c r="T2884" t="s">
        <v>2269</v>
      </c>
      <c r="U2884" t="s">
        <v>2270</v>
      </c>
      <c r="V2884" t="s">
        <v>2271</v>
      </c>
    </row>
    <row r="2885" spans="1:22">
      <c r="A2885" s="4">
        <v>46048</v>
      </c>
      <c r="B2885" t="s">
        <v>2272</v>
      </c>
      <c r="C2885" t="s">
        <v>23</v>
      </c>
      <c r="D2885">
        <v>1</v>
      </c>
      <c r="E2885">
        <v>47000</v>
      </c>
      <c r="F2885">
        <f>Table2[[#This Row],[Đơn Giá Chuẩn]]*Table2[[#This Row],[Tổng số lượng bán]]</f>
        <v>47000</v>
      </c>
      <c r="G2885">
        <v>0</v>
      </c>
      <c r="H2885">
        <f>Table2[[#This Row],[Doanh số bán]]-Table2[[#This Row],[Chiết khấu]]</f>
        <v>47000</v>
      </c>
      <c r="K2885" t="s">
        <v>24</v>
      </c>
      <c r="L2885">
        <v>0</v>
      </c>
      <c r="M2885" t="s">
        <v>918</v>
      </c>
      <c r="N2885" t="s">
        <v>919</v>
      </c>
      <c r="O2885">
        <v>0</v>
      </c>
      <c r="P2885" t="s">
        <v>1740</v>
      </c>
      <c r="Q2885" t="s">
        <v>1741</v>
      </c>
      <c r="R2885" t="s">
        <v>29</v>
      </c>
      <c r="S2885" t="s">
        <v>30</v>
      </c>
      <c r="T2885" t="s">
        <v>922</v>
      </c>
      <c r="U2885" t="s">
        <v>923</v>
      </c>
      <c r="V2885" t="s">
        <v>33</v>
      </c>
    </row>
    <row r="2886" spans="1:22">
      <c r="A2886" s="4">
        <v>46048</v>
      </c>
      <c r="B2886" t="s">
        <v>2273</v>
      </c>
      <c r="C2886" t="s">
        <v>23</v>
      </c>
      <c r="D2886">
        <v>1</v>
      </c>
      <c r="E2886">
        <v>47000</v>
      </c>
      <c r="F2886">
        <f>Table2[[#This Row],[Đơn Giá Chuẩn]]*Table2[[#This Row],[Tổng số lượng bán]]</f>
        <v>47000</v>
      </c>
      <c r="G2886">
        <v>0</v>
      </c>
      <c r="H2886">
        <f>Table2[[#This Row],[Doanh số bán]]-Table2[[#This Row],[Chiết khấu]]</f>
        <v>47000</v>
      </c>
      <c r="K2886" t="s">
        <v>24</v>
      </c>
      <c r="L2886">
        <v>0</v>
      </c>
      <c r="M2886" t="s">
        <v>918</v>
      </c>
      <c r="N2886" t="s">
        <v>919</v>
      </c>
      <c r="O2886">
        <v>0</v>
      </c>
      <c r="P2886" t="s">
        <v>1740</v>
      </c>
      <c r="Q2886" t="s">
        <v>1741</v>
      </c>
      <c r="R2886" t="s">
        <v>29</v>
      </c>
      <c r="S2886" t="s">
        <v>30</v>
      </c>
      <c r="T2886" t="s">
        <v>922</v>
      </c>
      <c r="U2886" t="s">
        <v>923</v>
      </c>
      <c r="V2886" t="s">
        <v>33</v>
      </c>
    </row>
    <row r="2887" spans="1:22">
      <c r="A2887" s="4">
        <v>46048</v>
      </c>
      <c r="B2887" t="s">
        <v>2274</v>
      </c>
      <c r="C2887" t="s">
        <v>23</v>
      </c>
      <c r="D2887">
        <v>1</v>
      </c>
      <c r="E2887">
        <v>67000</v>
      </c>
      <c r="F2887">
        <f>Table2[[#This Row],[Đơn Giá Chuẩn]]*Table2[[#This Row],[Tổng số lượng bán]]</f>
        <v>67000</v>
      </c>
      <c r="G2887">
        <v>0</v>
      </c>
      <c r="H2887">
        <f>Table2[[#This Row],[Doanh số bán]]-Table2[[#This Row],[Chiết khấu]]</f>
        <v>67000</v>
      </c>
      <c r="K2887" t="s">
        <v>24</v>
      </c>
      <c r="L2887">
        <v>0</v>
      </c>
      <c r="M2887" t="s">
        <v>918</v>
      </c>
      <c r="N2887" t="s">
        <v>919</v>
      </c>
      <c r="O2887">
        <v>0</v>
      </c>
      <c r="P2887" t="s">
        <v>1760</v>
      </c>
      <c r="Q2887" t="s">
        <v>1761</v>
      </c>
      <c r="R2887" t="s">
        <v>29</v>
      </c>
      <c r="S2887" t="s">
        <v>91</v>
      </c>
      <c r="T2887" t="s">
        <v>922</v>
      </c>
      <c r="U2887" t="s">
        <v>923</v>
      </c>
      <c r="V2887" t="s">
        <v>33</v>
      </c>
    </row>
    <row r="2888" spans="1:22">
      <c r="A2888" s="4">
        <v>46048</v>
      </c>
      <c r="B2888" t="s">
        <v>2274</v>
      </c>
      <c r="C2888" t="s">
        <v>23</v>
      </c>
      <c r="D2888">
        <v>1</v>
      </c>
      <c r="E2888">
        <v>42000</v>
      </c>
      <c r="F2888">
        <f>Table2[[#This Row],[Đơn Giá Chuẩn]]*Table2[[#This Row],[Tổng số lượng bán]]</f>
        <v>42000</v>
      </c>
      <c r="G2888">
        <v>0</v>
      </c>
      <c r="H2888">
        <f>Table2[[#This Row],[Doanh số bán]]-Table2[[#This Row],[Chiết khấu]]</f>
        <v>42000</v>
      </c>
      <c r="K2888" t="s">
        <v>24</v>
      </c>
      <c r="L2888">
        <v>0</v>
      </c>
      <c r="M2888" t="s">
        <v>918</v>
      </c>
      <c r="N2888" t="s">
        <v>919</v>
      </c>
      <c r="O2888">
        <v>0</v>
      </c>
      <c r="P2888" t="s">
        <v>1875</v>
      </c>
      <c r="Q2888" t="s">
        <v>1876</v>
      </c>
      <c r="R2888" t="s">
        <v>29</v>
      </c>
      <c r="S2888" t="s">
        <v>56</v>
      </c>
      <c r="T2888" t="s">
        <v>922</v>
      </c>
      <c r="U2888" t="s">
        <v>923</v>
      </c>
      <c r="V2888" t="s">
        <v>33</v>
      </c>
    </row>
    <row r="2889" spans="1:22">
      <c r="A2889" s="4">
        <v>46048</v>
      </c>
      <c r="B2889" t="s">
        <v>2274</v>
      </c>
      <c r="C2889" t="s">
        <v>23</v>
      </c>
      <c r="D2889">
        <v>1</v>
      </c>
      <c r="E2889">
        <v>51000</v>
      </c>
      <c r="F2889">
        <f>Table2[[#This Row],[Đơn Giá Chuẩn]]*Table2[[#This Row],[Tổng số lượng bán]]</f>
        <v>51000</v>
      </c>
      <c r="G2889">
        <v>0</v>
      </c>
      <c r="H2889">
        <f>Table2[[#This Row],[Doanh số bán]]-Table2[[#This Row],[Chiết khấu]]</f>
        <v>51000</v>
      </c>
      <c r="K2889" t="s">
        <v>24</v>
      </c>
      <c r="L2889">
        <v>0</v>
      </c>
      <c r="M2889" t="s">
        <v>918</v>
      </c>
      <c r="N2889" t="s">
        <v>919</v>
      </c>
      <c r="O2889">
        <v>0</v>
      </c>
      <c r="P2889" t="s">
        <v>1733</v>
      </c>
      <c r="Q2889" t="s">
        <v>1734</v>
      </c>
      <c r="R2889" t="s">
        <v>29</v>
      </c>
      <c r="S2889" t="s">
        <v>30</v>
      </c>
      <c r="T2889" t="s">
        <v>922</v>
      </c>
      <c r="U2889" t="s">
        <v>923</v>
      </c>
      <c r="V2889" t="s">
        <v>33</v>
      </c>
    </row>
    <row r="2890" spans="1:22">
      <c r="A2890" s="4">
        <v>46048</v>
      </c>
      <c r="B2890" t="s">
        <v>2274</v>
      </c>
      <c r="C2890" t="s">
        <v>23</v>
      </c>
      <c r="D2890">
        <v>1</v>
      </c>
      <c r="E2890">
        <v>52000</v>
      </c>
      <c r="F2890">
        <f>Table2[[#This Row],[Đơn Giá Chuẩn]]*Table2[[#This Row],[Tổng số lượng bán]]</f>
        <v>52000</v>
      </c>
      <c r="G2890">
        <v>0</v>
      </c>
      <c r="H2890">
        <f>Table2[[#This Row],[Doanh số bán]]-Table2[[#This Row],[Chiết khấu]]</f>
        <v>52000</v>
      </c>
      <c r="K2890" t="s">
        <v>24</v>
      </c>
      <c r="L2890">
        <v>0</v>
      </c>
      <c r="M2890" t="s">
        <v>918</v>
      </c>
      <c r="N2890" t="s">
        <v>919</v>
      </c>
      <c r="O2890">
        <v>0</v>
      </c>
      <c r="P2890" t="s">
        <v>1730</v>
      </c>
      <c r="Q2890" t="s">
        <v>1731</v>
      </c>
      <c r="R2890" t="s">
        <v>29</v>
      </c>
      <c r="S2890" t="s">
        <v>30</v>
      </c>
      <c r="T2890" t="s">
        <v>922</v>
      </c>
      <c r="U2890" t="s">
        <v>923</v>
      </c>
      <c r="V2890" t="s">
        <v>33</v>
      </c>
    </row>
    <row r="2891" spans="1:22">
      <c r="A2891" s="4">
        <v>46048</v>
      </c>
      <c r="B2891" t="s">
        <v>2275</v>
      </c>
      <c r="C2891" t="s">
        <v>23</v>
      </c>
      <c r="D2891">
        <v>1</v>
      </c>
      <c r="E2891">
        <v>67000</v>
      </c>
      <c r="F2891">
        <f>Table2[[#This Row],[Đơn Giá Chuẩn]]*Table2[[#This Row],[Tổng số lượng bán]]</f>
        <v>67000</v>
      </c>
      <c r="G2891">
        <v>0</v>
      </c>
      <c r="H2891">
        <f>Table2[[#This Row],[Doanh số bán]]-Table2[[#This Row],[Chiết khấu]]</f>
        <v>67000</v>
      </c>
      <c r="K2891" t="s">
        <v>24</v>
      </c>
      <c r="L2891">
        <v>0</v>
      </c>
      <c r="M2891" t="s">
        <v>918</v>
      </c>
      <c r="N2891" t="s">
        <v>919</v>
      </c>
      <c r="O2891">
        <v>0</v>
      </c>
      <c r="P2891" t="s">
        <v>1760</v>
      </c>
      <c r="Q2891" t="s">
        <v>1761</v>
      </c>
      <c r="R2891" t="s">
        <v>29</v>
      </c>
      <c r="S2891" t="s">
        <v>91</v>
      </c>
      <c r="T2891" t="s">
        <v>922</v>
      </c>
      <c r="U2891" t="s">
        <v>923</v>
      </c>
      <c r="V2891" t="s">
        <v>33</v>
      </c>
    </row>
    <row r="2892" spans="1:22">
      <c r="A2892" s="4">
        <v>46048</v>
      </c>
      <c r="B2892" t="s">
        <v>2276</v>
      </c>
      <c r="C2892" t="s">
        <v>1840</v>
      </c>
      <c r="D2892">
        <v>1</v>
      </c>
      <c r="E2892">
        <v>32000</v>
      </c>
      <c r="F2892">
        <f>Table2[[#This Row],[Đơn Giá Chuẩn]]*Table2[[#This Row],[Tổng số lượng bán]]</f>
        <v>32000</v>
      </c>
      <c r="G2892">
        <v>0</v>
      </c>
      <c r="H2892">
        <f>Table2[[#This Row],[Doanh số bán]]-Table2[[#This Row],[Chiết khấu]]</f>
        <v>32000</v>
      </c>
      <c r="K2892" t="s">
        <v>24</v>
      </c>
      <c r="L2892">
        <v>0</v>
      </c>
      <c r="M2892" t="s">
        <v>918</v>
      </c>
      <c r="N2892" t="s">
        <v>919</v>
      </c>
      <c r="O2892">
        <v>0</v>
      </c>
      <c r="P2892" t="s">
        <v>1841</v>
      </c>
      <c r="Q2892" t="s">
        <v>1842</v>
      </c>
      <c r="R2892" t="s">
        <v>29</v>
      </c>
      <c r="S2892" t="s">
        <v>1738</v>
      </c>
      <c r="T2892" t="s">
        <v>922</v>
      </c>
      <c r="U2892" t="s">
        <v>923</v>
      </c>
      <c r="V2892" t="s">
        <v>33</v>
      </c>
    </row>
    <row r="2893" spans="1:22">
      <c r="A2893" s="4">
        <v>46048</v>
      </c>
      <c r="B2893" t="s">
        <v>2277</v>
      </c>
      <c r="C2893" t="s">
        <v>23</v>
      </c>
      <c r="D2893">
        <v>1</v>
      </c>
      <c r="E2893">
        <v>67000</v>
      </c>
      <c r="F2893">
        <f>Table2[[#This Row],[Đơn Giá Chuẩn]]*Table2[[#This Row],[Tổng số lượng bán]]</f>
        <v>67000</v>
      </c>
      <c r="G2893">
        <v>0</v>
      </c>
      <c r="H2893">
        <f>Table2[[#This Row],[Doanh số bán]]-Table2[[#This Row],[Chiết khấu]]</f>
        <v>67000</v>
      </c>
      <c r="K2893" t="s">
        <v>24</v>
      </c>
      <c r="L2893">
        <v>0</v>
      </c>
      <c r="M2893" t="s">
        <v>918</v>
      </c>
      <c r="N2893" t="s">
        <v>919</v>
      </c>
      <c r="O2893">
        <v>0</v>
      </c>
      <c r="P2893" t="s">
        <v>1752</v>
      </c>
      <c r="Q2893" t="s">
        <v>1753</v>
      </c>
      <c r="R2893" t="s">
        <v>29</v>
      </c>
      <c r="S2893" t="s">
        <v>91</v>
      </c>
      <c r="T2893" t="s">
        <v>922</v>
      </c>
      <c r="U2893" t="s">
        <v>923</v>
      </c>
      <c r="V2893" t="s">
        <v>33</v>
      </c>
    </row>
    <row r="2894" spans="1:22">
      <c r="A2894" s="4">
        <v>46048</v>
      </c>
      <c r="B2894" t="s">
        <v>2278</v>
      </c>
      <c r="C2894" t="s">
        <v>23</v>
      </c>
      <c r="D2894">
        <v>1</v>
      </c>
      <c r="E2894">
        <v>67000</v>
      </c>
      <c r="F2894">
        <f>Table2[[#This Row],[Đơn Giá Chuẩn]]*Table2[[#This Row],[Tổng số lượng bán]]</f>
        <v>67000</v>
      </c>
      <c r="G2894">
        <v>60185</v>
      </c>
      <c r="H2894">
        <f>Table2[[#This Row],[Doanh số bán]]-Table2[[#This Row],[Chiết khấu]]</f>
        <v>6815</v>
      </c>
      <c r="K2894" t="s">
        <v>24</v>
      </c>
      <c r="L2894">
        <v>0</v>
      </c>
      <c r="M2894" t="s">
        <v>918</v>
      </c>
      <c r="N2894" t="s">
        <v>919</v>
      </c>
      <c r="O2894">
        <v>0</v>
      </c>
      <c r="P2894" t="s">
        <v>1763</v>
      </c>
      <c r="Q2894" t="s">
        <v>1764</v>
      </c>
      <c r="R2894" t="s">
        <v>29</v>
      </c>
      <c r="S2894" t="s">
        <v>30</v>
      </c>
      <c r="T2894" t="s">
        <v>922</v>
      </c>
      <c r="U2894" t="s">
        <v>923</v>
      </c>
      <c r="V2894" t="s">
        <v>33</v>
      </c>
    </row>
    <row r="2895" spans="1:22">
      <c r="A2895" s="4">
        <v>46048</v>
      </c>
      <c r="B2895" t="s">
        <v>2279</v>
      </c>
      <c r="C2895" t="s">
        <v>23</v>
      </c>
      <c r="D2895">
        <v>1</v>
      </c>
      <c r="E2895">
        <v>47000</v>
      </c>
      <c r="F2895">
        <f>Table2[[#This Row],[Đơn Giá Chuẩn]]*Table2[[#This Row],[Tổng số lượng bán]]</f>
        <v>47000</v>
      </c>
      <c r="G2895">
        <v>0</v>
      </c>
      <c r="H2895">
        <f>Table2[[#This Row],[Doanh số bán]]-Table2[[#This Row],[Chiết khấu]]</f>
        <v>47000</v>
      </c>
      <c r="K2895" t="s">
        <v>24</v>
      </c>
      <c r="L2895">
        <v>0</v>
      </c>
      <c r="M2895" t="s">
        <v>918</v>
      </c>
      <c r="N2895" t="s">
        <v>919</v>
      </c>
      <c r="O2895">
        <v>0</v>
      </c>
      <c r="P2895" t="s">
        <v>1740</v>
      </c>
      <c r="Q2895" t="s">
        <v>1741</v>
      </c>
      <c r="R2895" t="s">
        <v>29</v>
      </c>
      <c r="S2895" t="s">
        <v>30</v>
      </c>
      <c r="T2895" t="s">
        <v>922</v>
      </c>
      <c r="U2895" t="s">
        <v>923</v>
      </c>
      <c r="V2895" t="s">
        <v>33</v>
      </c>
    </row>
    <row r="2896" spans="1:22">
      <c r="A2896" s="4">
        <v>46048</v>
      </c>
      <c r="B2896" t="s">
        <v>2280</v>
      </c>
      <c r="C2896" t="s">
        <v>23</v>
      </c>
      <c r="D2896">
        <v>1</v>
      </c>
      <c r="E2896">
        <v>51000</v>
      </c>
      <c r="F2896">
        <f>Table2[[#This Row],[Đơn Giá Chuẩn]]*Table2[[#This Row],[Tổng số lượng bán]]</f>
        <v>51000</v>
      </c>
      <c r="G2896">
        <v>0</v>
      </c>
      <c r="H2896">
        <f>Table2[[#This Row],[Doanh số bán]]-Table2[[#This Row],[Chiết khấu]]</f>
        <v>51000</v>
      </c>
      <c r="K2896" t="s">
        <v>24</v>
      </c>
      <c r="L2896">
        <v>0</v>
      </c>
      <c r="M2896" t="s">
        <v>918</v>
      </c>
      <c r="N2896" t="s">
        <v>919</v>
      </c>
      <c r="O2896">
        <v>0</v>
      </c>
      <c r="P2896" t="s">
        <v>1733</v>
      </c>
      <c r="Q2896" t="s">
        <v>1734</v>
      </c>
      <c r="R2896" t="s">
        <v>29</v>
      </c>
      <c r="S2896" t="s">
        <v>30</v>
      </c>
      <c r="T2896" t="s">
        <v>922</v>
      </c>
      <c r="U2896" t="s">
        <v>923</v>
      </c>
      <c r="V2896" t="s">
        <v>33</v>
      </c>
    </row>
    <row r="2897" spans="1:22">
      <c r="A2897" s="4">
        <v>46048</v>
      </c>
      <c r="B2897" t="s">
        <v>2281</v>
      </c>
      <c r="C2897" t="s">
        <v>23</v>
      </c>
      <c r="D2897">
        <v>1</v>
      </c>
      <c r="E2897">
        <v>67000</v>
      </c>
      <c r="F2897">
        <f>Table2[[#This Row],[Đơn Giá Chuẩn]]*Table2[[#This Row],[Tổng số lượng bán]]</f>
        <v>67000</v>
      </c>
      <c r="G2897">
        <v>0</v>
      </c>
      <c r="H2897">
        <f>Table2[[#This Row],[Doanh số bán]]-Table2[[#This Row],[Chiết khấu]]</f>
        <v>67000</v>
      </c>
      <c r="K2897" t="s">
        <v>24</v>
      </c>
      <c r="L2897">
        <v>0</v>
      </c>
      <c r="M2897" t="s">
        <v>918</v>
      </c>
      <c r="N2897" t="s">
        <v>919</v>
      </c>
      <c r="O2897">
        <v>0</v>
      </c>
      <c r="P2897" t="s">
        <v>1749</v>
      </c>
      <c r="Q2897" t="s">
        <v>1750</v>
      </c>
      <c r="R2897" t="s">
        <v>29</v>
      </c>
      <c r="S2897" t="s">
        <v>56</v>
      </c>
      <c r="T2897" t="s">
        <v>922</v>
      </c>
      <c r="U2897" t="s">
        <v>923</v>
      </c>
      <c r="V2897" t="s">
        <v>33</v>
      </c>
    </row>
    <row r="2898" spans="1:22">
      <c r="A2898" s="4">
        <v>46048</v>
      </c>
      <c r="B2898" t="s">
        <v>2282</v>
      </c>
      <c r="C2898" t="s">
        <v>23</v>
      </c>
      <c r="D2898">
        <v>1</v>
      </c>
      <c r="E2898">
        <v>52000</v>
      </c>
      <c r="F2898">
        <f>Table2[[#This Row],[Đơn Giá Chuẩn]]*Table2[[#This Row],[Tổng số lượng bán]]</f>
        <v>52000</v>
      </c>
      <c r="G2898">
        <v>0</v>
      </c>
      <c r="H2898">
        <f>Table2[[#This Row],[Doanh số bán]]-Table2[[#This Row],[Chiết khấu]]</f>
        <v>52000</v>
      </c>
      <c r="K2898" t="s">
        <v>24</v>
      </c>
      <c r="L2898">
        <v>0</v>
      </c>
      <c r="M2898" t="s">
        <v>918</v>
      </c>
      <c r="N2898" t="s">
        <v>919</v>
      </c>
      <c r="O2898">
        <v>0</v>
      </c>
      <c r="P2898" t="s">
        <v>1775</v>
      </c>
      <c r="Q2898" t="s">
        <v>1776</v>
      </c>
      <c r="R2898" t="s">
        <v>29</v>
      </c>
      <c r="S2898" t="s">
        <v>56</v>
      </c>
      <c r="T2898" t="s">
        <v>922</v>
      </c>
      <c r="U2898" t="s">
        <v>923</v>
      </c>
      <c r="V2898" t="s">
        <v>33</v>
      </c>
    </row>
    <row r="2899" spans="1:22">
      <c r="A2899" s="4">
        <v>46048</v>
      </c>
      <c r="B2899" t="s">
        <v>2283</v>
      </c>
      <c r="C2899" t="s">
        <v>23</v>
      </c>
      <c r="D2899">
        <v>1</v>
      </c>
      <c r="E2899">
        <v>47000</v>
      </c>
      <c r="F2899">
        <f>Table2[[#This Row],[Đơn Giá Chuẩn]]*Table2[[#This Row],[Tổng số lượng bán]]</f>
        <v>47000</v>
      </c>
      <c r="G2899">
        <v>0</v>
      </c>
      <c r="H2899">
        <f>Table2[[#This Row],[Doanh số bán]]-Table2[[#This Row],[Chiết khấu]]</f>
        <v>47000</v>
      </c>
      <c r="K2899" t="s">
        <v>24</v>
      </c>
      <c r="L2899">
        <v>0</v>
      </c>
      <c r="M2899" t="s">
        <v>918</v>
      </c>
      <c r="N2899" t="s">
        <v>919</v>
      </c>
      <c r="O2899">
        <v>0</v>
      </c>
      <c r="P2899" t="s">
        <v>1740</v>
      </c>
      <c r="Q2899" t="s">
        <v>1741</v>
      </c>
      <c r="R2899" t="s">
        <v>29</v>
      </c>
      <c r="S2899" t="s">
        <v>30</v>
      </c>
      <c r="T2899" t="s">
        <v>922</v>
      </c>
      <c r="U2899" t="s">
        <v>923</v>
      </c>
      <c r="V2899" t="s">
        <v>33</v>
      </c>
    </row>
    <row r="2900" spans="1:22">
      <c r="A2900" s="4">
        <v>46048</v>
      </c>
      <c r="B2900" t="s">
        <v>2284</v>
      </c>
      <c r="C2900" t="s">
        <v>23</v>
      </c>
      <c r="D2900">
        <v>1</v>
      </c>
      <c r="E2900">
        <v>42000</v>
      </c>
      <c r="F2900">
        <f>Table2[[#This Row],[Đơn Giá Chuẩn]]*Table2[[#This Row],[Tổng số lượng bán]]</f>
        <v>42000</v>
      </c>
      <c r="G2900">
        <v>7407</v>
      </c>
      <c r="H2900">
        <f>Table2[[#This Row],[Doanh số bán]]-Table2[[#This Row],[Chiết khấu]]</f>
        <v>34593</v>
      </c>
      <c r="K2900" t="s">
        <v>24</v>
      </c>
      <c r="L2900">
        <v>0</v>
      </c>
      <c r="M2900" t="s">
        <v>918</v>
      </c>
      <c r="N2900" t="s">
        <v>919</v>
      </c>
      <c r="O2900">
        <v>0</v>
      </c>
      <c r="P2900" t="s">
        <v>1771</v>
      </c>
      <c r="Q2900" t="s">
        <v>1772</v>
      </c>
      <c r="R2900" t="s">
        <v>29</v>
      </c>
      <c r="S2900" t="s">
        <v>30</v>
      </c>
      <c r="T2900" t="s">
        <v>922</v>
      </c>
      <c r="U2900" t="s">
        <v>923</v>
      </c>
      <c r="V2900" t="s">
        <v>33</v>
      </c>
    </row>
    <row r="2901" spans="1:22">
      <c r="A2901" s="4">
        <v>46048</v>
      </c>
      <c r="B2901" t="s">
        <v>2285</v>
      </c>
      <c r="C2901" t="s">
        <v>23</v>
      </c>
      <c r="D2901">
        <v>1</v>
      </c>
      <c r="E2901">
        <v>42000</v>
      </c>
      <c r="F2901">
        <f>Table2[[#This Row],[Đơn Giá Chuẩn]]*Table2[[#This Row],[Tổng số lượng bán]]</f>
        <v>42000</v>
      </c>
      <c r="G2901">
        <v>37037</v>
      </c>
      <c r="H2901">
        <f>Table2[[#This Row],[Doanh số bán]]-Table2[[#This Row],[Chiết khấu]]</f>
        <v>4963</v>
      </c>
      <c r="K2901" t="s">
        <v>24</v>
      </c>
      <c r="L2901">
        <v>0</v>
      </c>
      <c r="M2901" t="s">
        <v>918</v>
      </c>
      <c r="N2901" t="s">
        <v>919</v>
      </c>
      <c r="O2901">
        <v>0</v>
      </c>
      <c r="P2901" t="s">
        <v>1875</v>
      </c>
      <c r="Q2901" t="s">
        <v>1876</v>
      </c>
      <c r="R2901" t="s">
        <v>29</v>
      </c>
      <c r="S2901" t="s">
        <v>56</v>
      </c>
      <c r="T2901" t="s">
        <v>922</v>
      </c>
      <c r="U2901" t="s">
        <v>923</v>
      </c>
      <c r="V2901" t="s">
        <v>33</v>
      </c>
    </row>
    <row r="2902" spans="1:22">
      <c r="A2902" s="4">
        <v>46048</v>
      </c>
      <c r="B2902" t="s">
        <v>2286</v>
      </c>
      <c r="C2902" t="s">
        <v>23</v>
      </c>
      <c r="D2902">
        <v>1</v>
      </c>
      <c r="E2902">
        <v>47000</v>
      </c>
      <c r="F2902">
        <f>Table2[[#This Row],[Đơn Giá Chuẩn]]*Table2[[#This Row],[Tổng số lượng bán]]</f>
        <v>47000</v>
      </c>
      <c r="G2902">
        <v>0</v>
      </c>
      <c r="H2902">
        <f>Table2[[#This Row],[Doanh số bán]]-Table2[[#This Row],[Chiết khấu]]</f>
        <v>47000</v>
      </c>
      <c r="K2902" t="s">
        <v>24</v>
      </c>
      <c r="L2902">
        <v>0</v>
      </c>
      <c r="M2902" t="s">
        <v>918</v>
      </c>
      <c r="N2902" t="s">
        <v>919</v>
      </c>
      <c r="O2902">
        <v>0</v>
      </c>
      <c r="P2902" t="s">
        <v>1740</v>
      </c>
      <c r="Q2902" t="s">
        <v>1741</v>
      </c>
      <c r="R2902" t="s">
        <v>29</v>
      </c>
      <c r="S2902" t="s">
        <v>30</v>
      </c>
      <c r="T2902" t="s">
        <v>922</v>
      </c>
      <c r="U2902" t="s">
        <v>923</v>
      </c>
      <c r="V2902" t="s">
        <v>33</v>
      </c>
    </row>
    <row r="2903" spans="1:22">
      <c r="A2903" s="4">
        <v>46048</v>
      </c>
      <c r="B2903" t="s">
        <v>2286</v>
      </c>
      <c r="C2903" t="s">
        <v>23</v>
      </c>
      <c r="D2903">
        <v>1</v>
      </c>
      <c r="E2903">
        <v>52000</v>
      </c>
      <c r="F2903">
        <f>Table2[[#This Row],[Đơn Giá Chuẩn]]*Table2[[#This Row],[Tổng số lượng bán]]</f>
        <v>52000</v>
      </c>
      <c r="G2903">
        <v>0</v>
      </c>
      <c r="H2903">
        <f>Table2[[#This Row],[Doanh số bán]]-Table2[[#This Row],[Chiết khấu]]</f>
        <v>52000</v>
      </c>
      <c r="K2903" t="s">
        <v>24</v>
      </c>
      <c r="L2903">
        <v>0</v>
      </c>
      <c r="M2903" t="s">
        <v>918</v>
      </c>
      <c r="N2903" t="s">
        <v>919</v>
      </c>
      <c r="O2903">
        <v>0</v>
      </c>
      <c r="P2903" t="s">
        <v>1775</v>
      </c>
      <c r="Q2903" t="s">
        <v>1776</v>
      </c>
      <c r="R2903" t="s">
        <v>29</v>
      </c>
      <c r="S2903" t="s">
        <v>56</v>
      </c>
      <c r="T2903" t="s">
        <v>922</v>
      </c>
      <c r="U2903" t="s">
        <v>923</v>
      </c>
      <c r="V2903" t="s">
        <v>33</v>
      </c>
    </row>
    <row r="2904" spans="1:22">
      <c r="A2904" s="4">
        <v>46048</v>
      </c>
      <c r="B2904" t="s">
        <v>2287</v>
      </c>
      <c r="C2904" t="s">
        <v>23</v>
      </c>
      <c r="D2904">
        <v>1</v>
      </c>
      <c r="E2904">
        <v>42000</v>
      </c>
      <c r="F2904">
        <f>Table2[[#This Row],[Đơn Giá Chuẩn]]*Table2[[#This Row],[Tổng số lượng bán]]</f>
        <v>42000</v>
      </c>
      <c r="G2904">
        <v>0</v>
      </c>
      <c r="H2904">
        <f>Table2[[#This Row],[Doanh số bán]]-Table2[[#This Row],[Chiết khấu]]</f>
        <v>42000</v>
      </c>
      <c r="K2904" t="s">
        <v>24</v>
      </c>
      <c r="L2904">
        <v>0</v>
      </c>
      <c r="M2904" t="s">
        <v>918</v>
      </c>
      <c r="N2904" t="s">
        <v>919</v>
      </c>
      <c r="O2904">
        <v>0</v>
      </c>
      <c r="P2904" t="s">
        <v>1875</v>
      </c>
      <c r="Q2904" t="s">
        <v>1876</v>
      </c>
      <c r="R2904" t="s">
        <v>29</v>
      </c>
      <c r="S2904" t="s">
        <v>56</v>
      </c>
      <c r="T2904" t="s">
        <v>922</v>
      </c>
      <c r="U2904" t="s">
        <v>923</v>
      </c>
      <c r="V2904" t="s">
        <v>33</v>
      </c>
    </row>
    <row r="2905" spans="1:22">
      <c r="A2905" s="4">
        <v>46048</v>
      </c>
      <c r="B2905" t="s">
        <v>2288</v>
      </c>
      <c r="C2905" t="s">
        <v>23</v>
      </c>
      <c r="D2905">
        <v>1</v>
      </c>
      <c r="E2905">
        <v>51000</v>
      </c>
      <c r="F2905">
        <f>Table2[[#This Row],[Đơn Giá Chuẩn]]*Table2[[#This Row],[Tổng số lượng bán]]</f>
        <v>51000</v>
      </c>
      <c r="G2905">
        <v>0</v>
      </c>
      <c r="H2905">
        <f>Table2[[#This Row],[Doanh số bán]]-Table2[[#This Row],[Chiết khấu]]</f>
        <v>51000</v>
      </c>
      <c r="K2905" t="s">
        <v>24</v>
      </c>
      <c r="L2905">
        <v>0</v>
      </c>
      <c r="M2905" t="s">
        <v>918</v>
      </c>
      <c r="N2905" t="s">
        <v>919</v>
      </c>
      <c r="O2905">
        <v>0</v>
      </c>
      <c r="P2905" t="s">
        <v>1733</v>
      </c>
      <c r="Q2905" t="s">
        <v>1734</v>
      </c>
      <c r="R2905" t="s">
        <v>29</v>
      </c>
      <c r="S2905" t="s">
        <v>30</v>
      </c>
      <c r="T2905" t="s">
        <v>922</v>
      </c>
      <c r="U2905" t="s">
        <v>923</v>
      </c>
      <c r="V2905" t="s">
        <v>33</v>
      </c>
    </row>
    <row r="2906" spans="1:22">
      <c r="A2906" s="4">
        <v>46048</v>
      </c>
      <c r="B2906" t="s">
        <v>2289</v>
      </c>
      <c r="C2906" t="s">
        <v>23</v>
      </c>
      <c r="D2906">
        <v>2</v>
      </c>
      <c r="E2906">
        <v>42000</v>
      </c>
      <c r="F2906">
        <f>Table2[[#This Row],[Đơn Giá Chuẩn]]*Table2[[#This Row],[Tổng số lượng bán]]</f>
        <v>84000</v>
      </c>
      <c r="G2906">
        <v>0</v>
      </c>
      <c r="H2906">
        <f>Table2[[#This Row],[Doanh số bán]]-Table2[[#This Row],[Chiết khấu]]</f>
        <v>84000</v>
      </c>
      <c r="K2906" t="s">
        <v>24</v>
      </c>
      <c r="L2906">
        <v>0</v>
      </c>
      <c r="M2906" t="s">
        <v>918</v>
      </c>
      <c r="N2906" t="s">
        <v>919</v>
      </c>
      <c r="O2906">
        <v>0</v>
      </c>
      <c r="P2906" t="s">
        <v>1875</v>
      </c>
      <c r="Q2906" t="s">
        <v>1876</v>
      </c>
      <c r="R2906" t="s">
        <v>29</v>
      </c>
      <c r="S2906" t="s">
        <v>56</v>
      </c>
      <c r="T2906" t="s">
        <v>922</v>
      </c>
      <c r="U2906" t="s">
        <v>923</v>
      </c>
      <c r="V2906" t="s">
        <v>33</v>
      </c>
    </row>
    <row r="2907" spans="1:22">
      <c r="A2907" s="4">
        <v>46048</v>
      </c>
      <c r="B2907" t="s">
        <v>2290</v>
      </c>
      <c r="C2907" t="s">
        <v>23</v>
      </c>
      <c r="D2907">
        <v>1</v>
      </c>
      <c r="E2907">
        <v>52000</v>
      </c>
      <c r="F2907">
        <f>Table2[[#This Row],[Đơn Giá Chuẩn]]*Table2[[#This Row],[Tổng số lượng bán]]</f>
        <v>52000</v>
      </c>
      <c r="G2907">
        <v>0</v>
      </c>
      <c r="H2907">
        <f>Table2[[#This Row],[Doanh số bán]]-Table2[[#This Row],[Chiết khấu]]</f>
        <v>52000</v>
      </c>
      <c r="K2907" t="s">
        <v>24</v>
      </c>
      <c r="L2907">
        <v>0</v>
      </c>
      <c r="M2907" t="s">
        <v>918</v>
      </c>
      <c r="N2907" t="s">
        <v>919</v>
      </c>
      <c r="O2907">
        <v>0</v>
      </c>
      <c r="P2907" t="s">
        <v>1775</v>
      </c>
      <c r="Q2907" t="s">
        <v>1776</v>
      </c>
      <c r="R2907" t="s">
        <v>29</v>
      </c>
      <c r="S2907" t="s">
        <v>56</v>
      </c>
      <c r="T2907" t="s">
        <v>922</v>
      </c>
      <c r="U2907" t="s">
        <v>923</v>
      </c>
      <c r="V2907" t="s">
        <v>33</v>
      </c>
    </row>
    <row r="2908" spans="1:22">
      <c r="A2908" s="4">
        <v>46048</v>
      </c>
      <c r="B2908" t="s">
        <v>2291</v>
      </c>
      <c r="C2908" t="s">
        <v>23</v>
      </c>
      <c r="D2908">
        <v>1</v>
      </c>
      <c r="E2908">
        <v>67000</v>
      </c>
      <c r="F2908">
        <f>Table2[[#This Row],[Đơn Giá Chuẩn]]*Table2[[#This Row],[Tổng số lượng bán]]</f>
        <v>67000</v>
      </c>
      <c r="G2908">
        <v>0</v>
      </c>
      <c r="H2908">
        <f>Table2[[#This Row],[Doanh số bán]]-Table2[[#This Row],[Chiết khấu]]</f>
        <v>67000</v>
      </c>
      <c r="K2908" t="s">
        <v>24</v>
      </c>
      <c r="L2908">
        <v>0</v>
      </c>
      <c r="M2908" t="s">
        <v>918</v>
      </c>
      <c r="N2908" t="s">
        <v>919</v>
      </c>
      <c r="O2908">
        <v>0</v>
      </c>
      <c r="P2908" t="s">
        <v>1847</v>
      </c>
      <c r="Q2908" t="s">
        <v>1848</v>
      </c>
      <c r="R2908" t="s">
        <v>29</v>
      </c>
      <c r="S2908" t="s">
        <v>91</v>
      </c>
      <c r="T2908" t="s">
        <v>922</v>
      </c>
      <c r="U2908" t="s">
        <v>923</v>
      </c>
      <c r="V2908" t="s">
        <v>33</v>
      </c>
    </row>
    <row r="2909" spans="1:22">
      <c r="A2909" s="4">
        <v>46037</v>
      </c>
      <c r="B2909" t="s">
        <v>2268</v>
      </c>
      <c r="C2909" t="s">
        <v>1862</v>
      </c>
      <c r="D2909">
        <v>1</v>
      </c>
      <c r="E2909">
        <v>45179.999480000006</v>
      </c>
      <c r="F2909">
        <f>Table2[[#This Row],[Đơn Giá Chuẩn]]*Table2[[#This Row],[Tổng số lượng bán]]</f>
        <v>45179.999480000006</v>
      </c>
      <c r="G2909">
        <v>0</v>
      </c>
      <c r="H2909">
        <f>Table2[[#This Row],[Doanh số bán]]-Table2[[#This Row],[Chiết khấu]]</f>
        <v>45179.999480000006</v>
      </c>
      <c r="K2909" t="s">
        <v>2217</v>
      </c>
      <c r="M2909" t="s">
        <v>37</v>
      </c>
      <c r="N2909" t="s">
        <v>26</v>
      </c>
      <c r="O2909">
        <v>1</v>
      </c>
      <c r="P2909" t="s">
        <v>1420</v>
      </c>
      <c r="Q2909" t="s">
        <v>1421</v>
      </c>
      <c r="R2909" t="s">
        <v>107</v>
      </c>
      <c r="S2909" t="s">
        <v>108</v>
      </c>
      <c r="T2909" t="s">
        <v>2269</v>
      </c>
      <c r="U2909" t="s">
        <v>2270</v>
      </c>
      <c r="V2909" t="s">
        <v>2271</v>
      </c>
    </row>
    <row r="2910" spans="1:22">
      <c r="A2910" s="4">
        <v>46040</v>
      </c>
      <c r="B2910" t="s">
        <v>2292</v>
      </c>
      <c r="C2910" t="s">
        <v>1862</v>
      </c>
      <c r="D2910">
        <v>1</v>
      </c>
      <c r="E2910">
        <v>136998.92000000001</v>
      </c>
      <c r="F2910">
        <f>Table2[[#This Row],[Đơn Giá Chuẩn]]*Table2[[#This Row],[Tổng số lượng bán]]</f>
        <v>136998.92000000001</v>
      </c>
      <c r="G2910">
        <v>0</v>
      </c>
      <c r="H2910">
        <f>Table2[[#This Row],[Doanh số bán]]-Table2[[#This Row],[Chiết khấu]]</f>
        <v>136998.92000000001</v>
      </c>
      <c r="K2910" t="s">
        <v>50</v>
      </c>
      <c r="M2910" t="s">
        <v>37</v>
      </c>
      <c r="N2910" t="s">
        <v>50</v>
      </c>
      <c r="O2910">
        <v>1</v>
      </c>
      <c r="P2910" t="s">
        <v>1625</v>
      </c>
      <c r="Q2910" t="s">
        <v>1626</v>
      </c>
      <c r="R2910" t="s">
        <v>41</v>
      </c>
      <c r="S2910" t="s">
        <v>42</v>
      </c>
      <c r="T2910" t="s">
        <v>74</v>
      </c>
      <c r="U2910" t="s">
        <v>75</v>
      </c>
      <c r="V2910" t="s">
        <v>50</v>
      </c>
    </row>
    <row r="2911" spans="1:22">
      <c r="A2911" s="4">
        <v>46041</v>
      </c>
      <c r="B2911" t="s">
        <v>2293</v>
      </c>
      <c r="C2911" t="s">
        <v>1862</v>
      </c>
      <c r="D2911">
        <v>1</v>
      </c>
      <c r="E2911">
        <v>129500.00048</v>
      </c>
      <c r="F2911">
        <f>Table2[[#This Row],[Đơn Giá Chuẩn]]*Table2[[#This Row],[Tổng số lượng bán]]</f>
        <v>129500.00048</v>
      </c>
      <c r="G2911">
        <v>0</v>
      </c>
      <c r="H2911">
        <f>Table2[[#This Row],[Doanh số bán]]-Table2[[#This Row],[Chiết khấu]]</f>
        <v>129500.00048</v>
      </c>
      <c r="K2911" t="s">
        <v>2217</v>
      </c>
      <c r="M2911" t="s">
        <v>37</v>
      </c>
      <c r="N2911" t="s">
        <v>919</v>
      </c>
      <c r="O2911">
        <v>1</v>
      </c>
      <c r="P2911" t="s">
        <v>1494</v>
      </c>
      <c r="Q2911" t="s">
        <v>1495</v>
      </c>
      <c r="R2911" t="s">
        <v>41</v>
      </c>
      <c r="S2911" t="s">
        <v>42</v>
      </c>
      <c r="T2911" t="s">
        <v>2218</v>
      </c>
      <c r="U2911" t="s">
        <v>2219</v>
      </c>
      <c r="V2911" t="s">
        <v>2210</v>
      </c>
    </row>
    <row r="2912" spans="1:22">
      <c r="A2912" s="4">
        <v>46048</v>
      </c>
      <c r="B2912" t="s">
        <v>2294</v>
      </c>
      <c r="C2912" t="s">
        <v>23</v>
      </c>
      <c r="D2912">
        <v>2</v>
      </c>
      <c r="E2912">
        <v>52000</v>
      </c>
      <c r="F2912">
        <f>Table2[[#This Row],[Đơn Giá Chuẩn]]*Table2[[#This Row],[Tổng số lượng bán]]</f>
        <v>104000</v>
      </c>
      <c r="G2912">
        <v>0</v>
      </c>
      <c r="H2912">
        <f>Table2[[#This Row],[Doanh số bán]]-Table2[[#This Row],[Chiết khấu]]</f>
        <v>104000</v>
      </c>
      <c r="K2912" t="s">
        <v>24</v>
      </c>
      <c r="L2912">
        <v>0</v>
      </c>
      <c r="M2912" t="s">
        <v>918</v>
      </c>
      <c r="N2912" t="s">
        <v>919</v>
      </c>
      <c r="O2912">
        <v>0</v>
      </c>
      <c r="P2912" t="s">
        <v>1730</v>
      </c>
      <c r="Q2912" t="s">
        <v>1731</v>
      </c>
      <c r="R2912" t="s">
        <v>29</v>
      </c>
      <c r="S2912" t="s">
        <v>30</v>
      </c>
      <c r="T2912" t="s">
        <v>922</v>
      </c>
      <c r="U2912" t="s">
        <v>923</v>
      </c>
      <c r="V2912" t="s">
        <v>33</v>
      </c>
    </row>
    <row r="2913" spans="1:22">
      <c r="A2913" s="4">
        <v>46049</v>
      </c>
      <c r="B2913" t="s">
        <v>2295</v>
      </c>
      <c r="C2913" t="s">
        <v>23</v>
      </c>
      <c r="D2913">
        <v>1</v>
      </c>
      <c r="E2913">
        <v>52000</v>
      </c>
      <c r="F2913">
        <f>Table2[[#This Row],[Đơn Giá Chuẩn]]*Table2[[#This Row],[Tổng số lượng bán]]</f>
        <v>52000</v>
      </c>
      <c r="G2913">
        <v>0</v>
      </c>
      <c r="H2913">
        <f>Table2[[#This Row],[Doanh số bán]]-Table2[[#This Row],[Chiết khấu]]</f>
        <v>52000</v>
      </c>
      <c r="K2913" t="s">
        <v>24</v>
      </c>
      <c r="L2913">
        <v>0</v>
      </c>
      <c r="M2913" t="s">
        <v>918</v>
      </c>
      <c r="N2913" t="s">
        <v>919</v>
      </c>
      <c r="O2913">
        <v>0</v>
      </c>
      <c r="P2913" t="s">
        <v>1730</v>
      </c>
      <c r="Q2913" t="s">
        <v>1731</v>
      </c>
      <c r="R2913" t="s">
        <v>29</v>
      </c>
      <c r="S2913" t="s">
        <v>30</v>
      </c>
      <c r="T2913" t="s">
        <v>922</v>
      </c>
      <c r="U2913" t="s">
        <v>923</v>
      </c>
      <c r="V2913" t="s">
        <v>33</v>
      </c>
    </row>
    <row r="2914" spans="1:22">
      <c r="A2914" s="4">
        <v>46049</v>
      </c>
      <c r="B2914" t="s">
        <v>2295</v>
      </c>
      <c r="C2914" t="s">
        <v>23</v>
      </c>
      <c r="D2914">
        <v>1</v>
      </c>
      <c r="E2914">
        <v>67000</v>
      </c>
      <c r="F2914">
        <f>Table2[[#This Row],[Đơn Giá Chuẩn]]*Table2[[#This Row],[Tổng số lượng bán]]</f>
        <v>67000</v>
      </c>
      <c r="G2914">
        <v>0</v>
      </c>
      <c r="H2914">
        <f>Table2[[#This Row],[Doanh số bán]]-Table2[[#This Row],[Chiết khấu]]</f>
        <v>67000</v>
      </c>
      <c r="K2914" t="s">
        <v>24</v>
      </c>
      <c r="L2914">
        <v>0</v>
      </c>
      <c r="M2914" t="s">
        <v>918</v>
      </c>
      <c r="N2914" t="s">
        <v>919</v>
      </c>
      <c r="O2914">
        <v>0</v>
      </c>
      <c r="P2914" t="s">
        <v>1743</v>
      </c>
      <c r="Q2914" t="s">
        <v>1744</v>
      </c>
      <c r="R2914" t="s">
        <v>29</v>
      </c>
      <c r="S2914" t="s">
        <v>30</v>
      </c>
      <c r="T2914" t="s">
        <v>922</v>
      </c>
      <c r="U2914" t="s">
        <v>923</v>
      </c>
      <c r="V2914" t="s">
        <v>33</v>
      </c>
    </row>
    <row r="2915" spans="1:22">
      <c r="A2915" s="4">
        <v>46049</v>
      </c>
      <c r="B2915" t="s">
        <v>2296</v>
      </c>
      <c r="C2915" t="s">
        <v>23</v>
      </c>
      <c r="D2915">
        <v>1</v>
      </c>
      <c r="E2915">
        <v>42000</v>
      </c>
      <c r="F2915">
        <f>Table2[[#This Row],[Đơn Giá Chuẩn]]*Table2[[#This Row],[Tổng số lượng bán]]</f>
        <v>42000</v>
      </c>
      <c r="G2915">
        <v>0</v>
      </c>
      <c r="H2915">
        <f>Table2[[#This Row],[Doanh số bán]]-Table2[[#This Row],[Chiết khấu]]</f>
        <v>42000</v>
      </c>
      <c r="K2915" t="s">
        <v>24</v>
      </c>
      <c r="L2915">
        <v>0</v>
      </c>
      <c r="M2915" t="s">
        <v>918</v>
      </c>
      <c r="N2915" t="s">
        <v>919</v>
      </c>
      <c r="O2915">
        <v>0</v>
      </c>
      <c r="P2915" t="s">
        <v>1875</v>
      </c>
      <c r="Q2915" t="s">
        <v>1876</v>
      </c>
      <c r="R2915" t="s">
        <v>29</v>
      </c>
      <c r="S2915" t="s">
        <v>56</v>
      </c>
      <c r="T2915" t="s">
        <v>922</v>
      </c>
      <c r="U2915" t="s">
        <v>923</v>
      </c>
      <c r="V2915" t="s">
        <v>33</v>
      </c>
    </row>
    <row r="2916" spans="1:22">
      <c r="A2916" s="4">
        <v>46041</v>
      </c>
      <c r="B2916" t="s">
        <v>2297</v>
      </c>
      <c r="C2916" t="s">
        <v>1862</v>
      </c>
      <c r="D2916">
        <v>1</v>
      </c>
      <c r="E2916">
        <v>137000</v>
      </c>
      <c r="F2916">
        <f>Table2[[#This Row],[Đơn Giá Chuẩn]]*Table2[[#This Row],[Tổng số lượng bán]]</f>
        <v>137000</v>
      </c>
      <c r="G2916">
        <v>0</v>
      </c>
      <c r="H2916">
        <f>Table2[[#This Row],[Doanh số bán]]-Table2[[#This Row],[Chiết khấu]]</f>
        <v>137000</v>
      </c>
      <c r="K2916" t="s">
        <v>50</v>
      </c>
      <c r="M2916" t="s">
        <v>37</v>
      </c>
      <c r="N2916" t="s">
        <v>50</v>
      </c>
      <c r="O2916">
        <v>1</v>
      </c>
      <c r="P2916" t="s">
        <v>1625</v>
      </c>
      <c r="Q2916" t="s">
        <v>1626</v>
      </c>
      <c r="R2916" t="s">
        <v>41</v>
      </c>
      <c r="S2916" t="s">
        <v>42</v>
      </c>
      <c r="T2916" t="s">
        <v>2298</v>
      </c>
      <c r="U2916" t="s">
        <v>2299</v>
      </c>
      <c r="V2916" t="s">
        <v>50</v>
      </c>
    </row>
    <row r="2917" spans="1:22">
      <c r="A2917" s="4">
        <v>46042</v>
      </c>
      <c r="B2917" t="s">
        <v>2300</v>
      </c>
      <c r="C2917" t="s">
        <v>1862</v>
      </c>
      <c r="D2917">
        <v>4</v>
      </c>
      <c r="E2917">
        <v>401999.99960000004</v>
      </c>
      <c r="F2917">
        <f>Table2[[#This Row],[Đơn Giá Chuẩn]]*Table2[[#This Row],[Tổng số lượng bán]]</f>
        <v>1607999.9984000002</v>
      </c>
      <c r="G2917">
        <v>0</v>
      </c>
      <c r="H2917">
        <f>Table2[[#This Row],[Doanh số bán]]-Table2[[#This Row],[Chiết khấu]]</f>
        <v>1607999.9984000002</v>
      </c>
      <c r="K2917" t="s">
        <v>2217</v>
      </c>
      <c r="M2917" t="s">
        <v>37</v>
      </c>
      <c r="N2917" t="s">
        <v>919</v>
      </c>
      <c r="O2917">
        <v>4</v>
      </c>
      <c r="P2917" t="s">
        <v>1863</v>
      </c>
      <c r="Q2917" t="s">
        <v>1864</v>
      </c>
      <c r="R2917" t="s">
        <v>41</v>
      </c>
      <c r="S2917" t="s">
        <v>42</v>
      </c>
      <c r="T2917" t="s">
        <v>2301</v>
      </c>
      <c r="U2917" t="s">
        <v>2302</v>
      </c>
      <c r="V2917" t="s">
        <v>45</v>
      </c>
    </row>
    <row r="2918" spans="1:22">
      <c r="A2918" s="4">
        <v>46041</v>
      </c>
      <c r="B2918" t="s">
        <v>2303</v>
      </c>
      <c r="C2918" t="s">
        <v>1862</v>
      </c>
      <c r="D2918">
        <v>92</v>
      </c>
      <c r="E2918">
        <v>38956.516760000006</v>
      </c>
      <c r="F2918">
        <f>Table2[[#This Row],[Đơn Giá Chuẩn]]*Table2[[#This Row],[Tổng số lượng bán]]</f>
        <v>3583999.5419200007</v>
      </c>
      <c r="G2918">
        <v>0</v>
      </c>
      <c r="H2918">
        <f>Table2[[#This Row],[Doanh số bán]]-Table2[[#This Row],[Chiết khấu]]</f>
        <v>3583999.5419200007</v>
      </c>
      <c r="K2918" t="s">
        <v>2217</v>
      </c>
      <c r="M2918" t="s">
        <v>37</v>
      </c>
      <c r="N2918" t="s">
        <v>26</v>
      </c>
      <c r="O2918">
        <v>92</v>
      </c>
      <c r="P2918" t="s">
        <v>1416</v>
      </c>
      <c r="Q2918" t="s">
        <v>1417</v>
      </c>
      <c r="R2918" t="s">
        <v>107</v>
      </c>
      <c r="S2918" t="s">
        <v>108</v>
      </c>
      <c r="T2918" t="s">
        <v>2304</v>
      </c>
      <c r="U2918" t="s">
        <v>2305</v>
      </c>
      <c r="V2918" t="s">
        <v>2271</v>
      </c>
    </row>
    <row r="2919" spans="1:22">
      <c r="A2919" s="4">
        <v>46049</v>
      </c>
      <c r="B2919" t="s">
        <v>2306</v>
      </c>
      <c r="C2919" t="s">
        <v>23</v>
      </c>
      <c r="D2919">
        <v>1</v>
      </c>
      <c r="E2919">
        <v>42000</v>
      </c>
      <c r="F2919">
        <f>Table2[[#This Row],[Đơn Giá Chuẩn]]*Table2[[#This Row],[Tổng số lượng bán]]</f>
        <v>42000</v>
      </c>
      <c r="G2919">
        <v>0</v>
      </c>
      <c r="H2919">
        <f>Table2[[#This Row],[Doanh số bán]]-Table2[[#This Row],[Chiết khấu]]</f>
        <v>42000</v>
      </c>
      <c r="K2919" t="s">
        <v>24</v>
      </c>
      <c r="L2919">
        <v>0</v>
      </c>
      <c r="M2919" t="s">
        <v>918</v>
      </c>
      <c r="N2919" t="s">
        <v>919</v>
      </c>
      <c r="O2919">
        <v>0</v>
      </c>
      <c r="P2919" t="s">
        <v>1960</v>
      </c>
      <c r="Q2919" t="s">
        <v>1961</v>
      </c>
      <c r="R2919" t="s">
        <v>29</v>
      </c>
      <c r="S2919" t="s">
        <v>30</v>
      </c>
      <c r="T2919" t="s">
        <v>922</v>
      </c>
      <c r="U2919" t="s">
        <v>923</v>
      </c>
      <c r="V2919" t="s">
        <v>33</v>
      </c>
    </row>
    <row r="2920" spans="1:22">
      <c r="A2920" s="4">
        <v>46049</v>
      </c>
      <c r="B2920" t="s">
        <v>2306</v>
      </c>
      <c r="C2920" t="s">
        <v>23</v>
      </c>
      <c r="D2920">
        <v>1</v>
      </c>
      <c r="E2920">
        <v>47000</v>
      </c>
      <c r="F2920">
        <f>Table2[[#This Row],[Đơn Giá Chuẩn]]*Table2[[#This Row],[Tổng số lượng bán]]</f>
        <v>47000</v>
      </c>
      <c r="G2920">
        <v>0</v>
      </c>
      <c r="H2920">
        <f>Table2[[#This Row],[Doanh số bán]]-Table2[[#This Row],[Chiết khấu]]</f>
        <v>47000</v>
      </c>
      <c r="K2920" t="s">
        <v>24</v>
      </c>
      <c r="L2920">
        <v>0</v>
      </c>
      <c r="M2920" t="s">
        <v>918</v>
      </c>
      <c r="N2920" t="s">
        <v>919</v>
      </c>
      <c r="O2920">
        <v>0</v>
      </c>
      <c r="P2920" t="s">
        <v>1996</v>
      </c>
      <c r="Q2920" t="s">
        <v>1997</v>
      </c>
      <c r="R2920" t="s">
        <v>29</v>
      </c>
      <c r="S2920" t="s">
        <v>30</v>
      </c>
      <c r="T2920" t="s">
        <v>922</v>
      </c>
      <c r="U2920" t="s">
        <v>923</v>
      </c>
      <c r="V2920" t="s">
        <v>33</v>
      </c>
    </row>
    <row r="2921" spans="1:22">
      <c r="A2921" s="4">
        <v>46049</v>
      </c>
      <c r="B2921" t="s">
        <v>2307</v>
      </c>
      <c r="C2921" t="s">
        <v>23</v>
      </c>
      <c r="D2921">
        <v>1</v>
      </c>
      <c r="E2921">
        <v>62000</v>
      </c>
      <c r="F2921">
        <f>Table2[[#This Row],[Đơn Giá Chuẩn]]*Table2[[#This Row],[Tổng số lượng bán]]</f>
        <v>62000</v>
      </c>
      <c r="G2921">
        <v>0</v>
      </c>
      <c r="H2921">
        <f>Table2[[#This Row],[Doanh số bán]]-Table2[[#This Row],[Chiết khấu]]</f>
        <v>62000</v>
      </c>
      <c r="K2921" t="s">
        <v>24</v>
      </c>
      <c r="L2921">
        <v>0</v>
      </c>
      <c r="M2921" t="s">
        <v>918</v>
      </c>
      <c r="N2921" t="s">
        <v>919</v>
      </c>
      <c r="O2921">
        <v>0</v>
      </c>
      <c r="P2921" t="s">
        <v>1810</v>
      </c>
      <c r="Q2921" t="s">
        <v>1811</v>
      </c>
      <c r="R2921" t="s">
        <v>29</v>
      </c>
      <c r="S2921" t="s">
        <v>56</v>
      </c>
      <c r="T2921" t="s">
        <v>922</v>
      </c>
      <c r="U2921" t="s">
        <v>923</v>
      </c>
      <c r="V2921" t="s">
        <v>33</v>
      </c>
    </row>
    <row r="2922" spans="1:22">
      <c r="A2922" s="4">
        <v>46049</v>
      </c>
      <c r="B2922" t="s">
        <v>2307</v>
      </c>
      <c r="C2922" t="s">
        <v>1840</v>
      </c>
      <c r="D2922">
        <v>1</v>
      </c>
      <c r="E2922">
        <v>32000</v>
      </c>
      <c r="F2922">
        <f>Table2[[#This Row],[Đơn Giá Chuẩn]]*Table2[[#This Row],[Tổng số lượng bán]]</f>
        <v>32000</v>
      </c>
      <c r="G2922">
        <v>0</v>
      </c>
      <c r="H2922">
        <f>Table2[[#This Row],[Doanh số bán]]-Table2[[#This Row],[Chiết khấu]]</f>
        <v>32000</v>
      </c>
      <c r="K2922" t="s">
        <v>24</v>
      </c>
      <c r="L2922">
        <v>0</v>
      </c>
      <c r="M2922" t="s">
        <v>918</v>
      </c>
      <c r="N2922" t="s">
        <v>919</v>
      </c>
      <c r="O2922">
        <v>0</v>
      </c>
      <c r="P2922" t="s">
        <v>1841</v>
      </c>
      <c r="Q2922" t="s">
        <v>1842</v>
      </c>
      <c r="R2922" t="s">
        <v>29</v>
      </c>
      <c r="S2922" t="s">
        <v>1738</v>
      </c>
      <c r="T2922" t="s">
        <v>922</v>
      </c>
      <c r="U2922" t="s">
        <v>923</v>
      </c>
      <c r="V2922" t="s">
        <v>33</v>
      </c>
    </row>
    <row r="2923" spans="1:22">
      <c r="A2923" s="4">
        <v>46049</v>
      </c>
      <c r="B2923" t="s">
        <v>2308</v>
      </c>
      <c r="C2923" t="s">
        <v>23</v>
      </c>
      <c r="D2923">
        <v>2</v>
      </c>
      <c r="E2923">
        <v>62000</v>
      </c>
      <c r="F2923">
        <f>Table2[[#This Row],[Đơn Giá Chuẩn]]*Table2[[#This Row],[Tổng số lượng bán]]</f>
        <v>124000</v>
      </c>
      <c r="G2923">
        <v>0</v>
      </c>
      <c r="H2923">
        <f>Table2[[#This Row],[Doanh số bán]]-Table2[[#This Row],[Chiết khấu]]</f>
        <v>124000</v>
      </c>
      <c r="K2923" t="s">
        <v>24</v>
      </c>
      <c r="L2923">
        <v>0</v>
      </c>
      <c r="M2923" t="s">
        <v>918</v>
      </c>
      <c r="N2923" t="s">
        <v>919</v>
      </c>
      <c r="O2923">
        <v>0</v>
      </c>
      <c r="P2923" t="s">
        <v>1745</v>
      </c>
      <c r="Q2923" t="s">
        <v>1746</v>
      </c>
      <c r="R2923" t="s">
        <v>29</v>
      </c>
      <c r="S2923" t="s">
        <v>30</v>
      </c>
      <c r="T2923" t="s">
        <v>922</v>
      </c>
      <c r="U2923" t="s">
        <v>923</v>
      </c>
      <c r="V2923" t="s">
        <v>33</v>
      </c>
    </row>
    <row r="2924" spans="1:22">
      <c r="A2924" s="4">
        <v>46049</v>
      </c>
      <c r="B2924" t="s">
        <v>2309</v>
      </c>
      <c r="C2924" t="s">
        <v>23</v>
      </c>
      <c r="D2924">
        <v>1</v>
      </c>
      <c r="E2924">
        <v>67000</v>
      </c>
      <c r="F2924">
        <f>Table2[[#This Row],[Đơn Giá Chuẩn]]*Table2[[#This Row],[Tổng số lượng bán]]</f>
        <v>67000</v>
      </c>
      <c r="G2924">
        <v>0</v>
      </c>
      <c r="H2924">
        <f>Table2[[#This Row],[Doanh số bán]]-Table2[[#This Row],[Chiết khấu]]</f>
        <v>67000</v>
      </c>
      <c r="K2924" t="s">
        <v>24</v>
      </c>
      <c r="L2924">
        <v>0</v>
      </c>
      <c r="M2924" t="s">
        <v>918</v>
      </c>
      <c r="N2924" t="s">
        <v>919</v>
      </c>
      <c r="O2924">
        <v>0</v>
      </c>
      <c r="P2924" t="s">
        <v>1767</v>
      </c>
      <c r="Q2924" t="s">
        <v>1768</v>
      </c>
      <c r="R2924" t="s">
        <v>29</v>
      </c>
      <c r="S2924" t="s">
        <v>91</v>
      </c>
      <c r="T2924" t="s">
        <v>922</v>
      </c>
      <c r="U2924" t="s">
        <v>923</v>
      </c>
      <c r="V2924" t="s">
        <v>33</v>
      </c>
    </row>
    <row r="2925" spans="1:22">
      <c r="A2925" s="4">
        <v>46049</v>
      </c>
      <c r="B2925" t="s">
        <v>2309</v>
      </c>
      <c r="C2925" t="s">
        <v>23</v>
      </c>
      <c r="D2925">
        <v>1</v>
      </c>
      <c r="E2925">
        <v>67000</v>
      </c>
      <c r="F2925">
        <f>Table2[[#This Row],[Đơn Giá Chuẩn]]*Table2[[#This Row],[Tổng số lượng bán]]</f>
        <v>67000</v>
      </c>
      <c r="G2925">
        <v>0</v>
      </c>
      <c r="H2925">
        <f>Table2[[#This Row],[Doanh số bán]]-Table2[[#This Row],[Chiết khấu]]</f>
        <v>67000</v>
      </c>
      <c r="K2925" t="s">
        <v>24</v>
      </c>
      <c r="L2925">
        <v>0</v>
      </c>
      <c r="M2925" t="s">
        <v>918</v>
      </c>
      <c r="N2925" t="s">
        <v>919</v>
      </c>
      <c r="O2925">
        <v>0</v>
      </c>
      <c r="P2925" t="s">
        <v>1919</v>
      </c>
      <c r="Q2925" t="s">
        <v>1920</v>
      </c>
      <c r="R2925" t="s">
        <v>29</v>
      </c>
      <c r="S2925" t="s">
        <v>91</v>
      </c>
      <c r="T2925" t="s">
        <v>922</v>
      </c>
      <c r="U2925" t="s">
        <v>923</v>
      </c>
      <c r="V2925" t="s">
        <v>33</v>
      </c>
    </row>
    <row r="2926" spans="1:22">
      <c r="A2926" s="4">
        <v>46049</v>
      </c>
      <c r="B2926" t="s">
        <v>2310</v>
      </c>
      <c r="C2926" t="s">
        <v>23</v>
      </c>
      <c r="D2926">
        <v>1</v>
      </c>
      <c r="E2926">
        <v>47000</v>
      </c>
      <c r="F2926">
        <f>Table2[[#This Row],[Đơn Giá Chuẩn]]*Table2[[#This Row],[Tổng số lượng bán]]</f>
        <v>47000</v>
      </c>
      <c r="G2926">
        <v>0</v>
      </c>
      <c r="H2926">
        <f>Table2[[#This Row],[Doanh số bán]]-Table2[[#This Row],[Chiết khấu]]</f>
        <v>47000</v>
      </c>
      <c r="K2926" t="s">
        <v>24</v>
      </c>
      <c r="L2926">
        <v>0</v>
      </c>
      <c r="M2926" t="s">
        <v>918</v>
      </c>
      <c r="N2926" t="s">
        <v>919</v>
      </c>
      <c r="O2926">
        <v>0</v>
      </c>
      <c r="P2926" t="s">
        <v>1852</v>
      </c>
      <c r="Q2926" t="s">
        <v>1853</v>
      </c>
      <c r="R2926" t="s">
        <v>29</v>
      </c>
      <c r="S2926" t="s">
        <v>59</v>
      </c>
      <c r="T2926" t="s">
        <v>922</v>
      </c>
      <c r="U2926" t="s">
        <v>923</v>
      </c>
      <c r="V2926" t="s">
        <v>33</v>
      </c>
    </row>
    <row r="2927" spans="1:22">
      <c r="A2927" s="4">
        <v>46042</v>
      </c>
      <c r="B2927" t="s">
        <v>2311</v>
      </c>
      <c r="C2927" t="s">
        <v>1862</v>
      </c>
      <c r="D2927">
        <v>5</v>
      </c>
      <c r="E2927">
        <v>52799.999960000001</v>
      </c>
      <c r="F2927">
        <f>Table2[[#This Row],[Đơn Giá Chuẩn]]*Table2[[#This Row],[Tổng số lượng bán]]</f>
        <v>263999.99979999999</v>
      </c>
      <c r="G2927">
        <v>0</v>
      </c>
      <c r="H2927">
        <f>Table2[[#This Row],[Doanh số bán]]-Table2[[#This Row],[Chiết khấu]]</f>
        <v>263999.99979999999</v>
      </c>
      <c r="K2927" t="s">
        <v>36</v>
      </c>
      <c r="M2927" t="s">
        <v>37</v>
      </c>
      <c r="N2927" t="s">
        <v>38</v>
      </c>
      <c r="O2927">
        <v>5</v>
      </c>
      <c r="P2927" t="s">
        <v>1420</v>
      </c>
      <c r="Q2927" t="s">
        <v>1421</v>
      </c>
      <c r="R2927" t="s">
        <v>107</v>
      </c>
      <c r="S2927" t="s">
        <v>108</v>
      </c>
      <c r="T2927" t="s">
        <v>2312</v>
      </c>
      <c r="U2927" t="s">
        <v>2313</v>
      </c>
      <c r="V2927" t="s">
        <v>2314</v>
      </c>
    </row>
    <row r="2928" spans="1:22">
      <c r="A2928" s="4">
        <v>46043</v>
      </c>
      <c r="B2928" t="s">
        <v>2315</v>
      </c>
      <c r="C2928" t="s">
        <v>1862</v>
      </c>
      <c r="D2928">
        <v>15</v>
      </c>
      <c r="E2928">
        <v>99500.000240000008</v>
      </c>
      <c r="F2928">
        <f>Table2[[#This Row],[Đơn Giá Chuẩn]]*Table2[[#This Row],[Tổng số lượng bán]]</f>
        <v>1492500.0036000002</v>
      </c>
      <c r="G2928">
        <v>0</v>
      </c>
      <c r="H2928">
        <f>Table2[[#This Row],[Doanh số bán]]-Table2[[#This Row],[Chiết khấu]]</f>
        <v>1492500.0036000002</v>
      </c>
      <c r="K2928" t="s">
        <v>2217</v>
      </c>
      <c r="M2928" t="s">
        <v>37</v>
      </c>
      <c r="N2928" t="s">
        <v>38</v>
      </c>
      <c r="O2928">
        <v>15</v>
      </c>
      <c r="P2928" t="s">
        <v>1500</v>
      </c>
      <c r="Q2928" t="s">
        <v>1501</v>
      </c>
      <c r="R2928" t="s">
        <v>41</v>
      </c>
      <c r="S2928" t="s">
        <v>42</v>
      </c>
      <c r="T2928" t="s">
        <v>2304</v>
      </c>
      <c r="U2928" t="s">
        <v>2305</v>
      </c>
      <c r="V2928" t="s">
        <v>2271</v>
      </c>
    </row>
    <row r="2929" spans="1:22">
      <c r="A2929" s="4">
        <v>46049</v>
      </c>
      <c r="B2929" t="s">
        <v>1014</v>
      </c>
      <c r="C2929" t="s">
        <v>23</v>
      </c>
      <c r="D2929">
        <v>1</v>
      </c>
      <c r="E2929">
        <v>62000</v>
      </c>
      <c r="F2929">
        <f>Table2[[#This Row],[Đơn Giá Chuẩn]]*Table2[[#This Row],[Tổng số lượng bán]]</f>
        <v>62000</v>
      </c>
      <c r="G2929">
        <v>0</v>
      </c>
      <c r="H2929">
        <f>Table2[[#This Row],[Doanh số bán]]-Table2[[#This Row],[Chiết khấu]]</f>
        <v>62000</v>
      </c>
      <c r="K2929" t="s">
        <v>24</v>
      </c>
      <c r="L2929">
        <v>0</v>
      </c>
      <c r="M2929" t="s">
        <v>918</v>
      </c>
      <c r="N2929" t="s">
        <v>919</v>
      </c>
      <c r="O2929">
        <v>0</v>
      </c>
      <c r="P2929" t="s">
        <v>1973</v>
      </c>
      <c r="Q2929" t="s">
        <v>1974</v>
      </c>
      <c r="R2929" t="s">
        <v>29</v>
      </c>
      <c r="S2929" t="s">
        <v>30</v>
      </c>
      <c r="T2929" t="s">
        <v>922</v>
      </c>
      <c r="U2929" t="s">
        <v>923</v>
      </c>
      <c r="V2929" t="s">
        <v>33</v>
      </c>
    </row>
    <row r="2930" spans="1:22">
      <c r="A2930" s="4">
        <v>46049</v>
      </c>
      <c r="B2930" t="s">
        <v>2316</v>
      </c>
      <c r="C2930" t="s">
        <v>23</v>
      </c>
      <c r="D2930">
        <v>1</v>
      </c>
      <c r="E2930">
        <v>67000</v>
      </c>
      <c r="F2930">
        <f>Table2[[#This Row],[Đơn Giá Chuẩn]]*Table2[[#This Row],[Tổng số lượng bán]]</f>
        <v>67000</v>
      </c>
      <c r="G2930">
        <v>0</v>
      </c>
      <c r="H2930">
        <f>Table2[[#This Row],[Doanh số bán]]-Table2[[#This Row],[Chiết khấu]]</f>
        <v>67000</v>
      </c>
      <c r="K2930" t="s">
        <v>24</v>
      </c>
      <c r="L2930">
        <v>0</v>
      </c>
      <c r="M2930" t="s">
        <v>918</v>
      </c>
      <c r="N2930" t="s">
        <v>919</v>
      </c>
      <c r="O2930">
        <v>0</v>
      </c>
      <c r="P2930" t="s">
        <v>1767</v>
      </c>
      <c r="Q2930" t="s">
        <v>1768</v>
      </c>
      <c r="R2930" t="s">
        <v>29</v>
      </c>
      <c r="S2930" t="s">
        <v>91</v>
      </c>
      <c r="T2930" t="s">
        <v>922</v>
      </c>
      <c r="U2930" t="s">
        <v>923</v>
      </c>
      <c r="V2930" t="s">
        <v>33</v>
      </c>
    </row>
    <row r="2931" spans="1:22">
      <c r="A2931" s="4">
        <v>46049</v>
      </c>
      <c r="B2931" t="s">
        <v>2317</v>
      </c>
      <c r="C2931" t="s">
        <v>23</v>
      </c>
      <c r="D2931">
        <v>1</v>
      </c>
      <c r="E2931">
        <v>67000</v>
      </c>
      <c r="F2931">
        <f>Table2[[#This Row],[Đơn Giá Chuẩn]]*Table2[[#This Row],[Tổng số lượng bán]]</f>
        <v>67000</v>
      </c>
      <c r="G2931">
        <v>0</v>
      </c>
      <c r="H2931">
        <f>Table2[[#This Row],[Doanh số bán]]-Table2[[#This Row],[Chiết khấu]]</f>
        <v>67000</v>
      </c>
      <c r="K2931" t="s">
        <v>24</v>
      </c>
      <c r="L2931">
        <v>0</v>
      </c>
      <c r="M2931" t="s">
        <v>918</v>
      </c>
      <c r="N2931" t="s">
        <v>919</v>
      </c>
      <c r="O2931">
        <v>0</v>
      </c>
      <c r="P2931" t="s">
        <v>1756</v>
      </c>
      <c r="Q2931" t="s">
        <v>1757</v>
      </c>
      <c r="R2931" t="s">
        <v>29</v>
      </c>
      <c r="S2931" t="s">
        <v>30</v>
      </c>
      <c r="T2931" t="s">
        <v>922</v>
      </c>
      <c r="U2931" t="s">
        <v>923</v>
      </c>
      <c r="V2931" t="s">
        <v>33</v>
      </c>
    </row>
    <row r="2932" spans="1:22">
      <c r="A2932" s="4">
        <v>46049</v>
      </c>
      <c r="B2932" t="s">
        <v>2318</v>
      </c>
      <c r="C2932" t="s">
        <v>23</v>
      </c>
      <c r="D2932">
        <v>1</v>
      </c>
      <c r="E2932">
        <v>67000</v>
      </c>
      <c r="F2932">
        <f>Table2[[#This Row],[Đơn Giá Chuẩn]]*Table2[[#This Row],[Tổng số lượng bán]]</f>
        <v>67000</v>
      </c>
      <c r="G2932">
        <v>0</v>
      </c>
      <c r="H2932">
        <f>Table2[[#This Row],[Doanh số bán]]-Table2[[#This Row],[Chiết khấu]]</f>
        <v>67000</v>
      </c>
      <c r="K2932" t="s">
        <v>24</v>
      </c>
      <c r="L2932">
        <v>0</v>
      </c>
      <c r="M2932" t="s">
        <v>918</v>
      </c>
      <c r="N2932" t="s">
        <v>919</v>
      </c>
      <c r="O2932">
        <v>0</v>
      </c>
      <c r="P2932" t="s">
        <v>1760</v>
      </c>
      <c r="Q2932" t="s">
        <v>1761</v>
      </c>
      <c r="R2932" t="s">
        <v>29</v>
      </c>
      <c r="S2932" t="s">
        <v>91</v>
      </c>
      <c r="T2932" t="s">
        <v>922</v>
      </c>
      <c r="U2932" t="s">
        <v>923</v>
      </c>
      <c r="V2932" t="s">
        <v>33</v>
      </c>
    </row>
    <row r="2933" spans="1:22">
      <c r="A2933" s="4">
        <v>46049</v>
      </c>
      <c r="B2933" t="s">
        <v>2318</v>
      </c>
      <c r="C2933" t="s">
        <v>23</v>
      </c>
      <c r="D2933">
        <v>2</v>
      </c>
      <c r="E2933">
        <v>47000</v>
      </c>
      <c r="F2933">
        <f>Table2[[#This Row],[Đơn Giá Chuẩn]]*Table2[[#This Row],[Tổng số lượng bán]]</f>
        <v>94000</v>
      </c>
      <c r="G2933">
        <v>0</v>
      </c>
      <c r="H2933">
        <f>Table2[[#This Row],[Doanh số bán]]-Table2[[#This Row],[Chiết khấu]]</f>
        <v>94000</v>
      </c>
      <c r="K2933" t="s">
        <v>24</v>
      </c>
      <c r="L2933">
        <v>0</v>
      </c>
      <c r="M2933" t="s">
        <v>918</v>
      </c>
      <c r="N2933" t="s">
        <v>919</v>
      </c>
      <c r="O2933">
        <v>0</v>
      </c>
      <c r="P2933" t="s">
        <v>1740</v>
      </c>
      <c r="Q2933" t="s">
        <v>1741</v>
      </c>
      <c r="R2933" t="s">
        <v>29</v>
      </c>
      <c r="S2933" t="s">
        <v>30</v>
      </c>
      <c r="T2933" t="s">
        <v>922</v>
      </c>
      <c r="U2933" t="s">
        <v>923</v>
      </c>
      <c r="V2933" t="s">
        <v>33</v>
      </c>
    </row>
    <row r="2934" spans="1:22">
      <c r="A2934" s="4">
        <v>46049</v>
      </c>
      <c r="B2934" t="s">
        <v>2318</v>
      </c>
      <c r="C2934" t="s">
        <v>23</v>
      </c>
      <c r="D2934">
        <v>1</v>
      </c>
      <c r="E2934">
        <v>67000</v>
      </c>
      <c r="F2934">
        <f>Table2[[#This Row],[Đơn Giá Chuẩn]]*Table2[[#This Row],[Tổng số lượng bán]]</f>
        <v>67000</v>
      </c>
      <c r="G2934">
        <v>0</v>
      </c>
      <c r="H2934">
        <f>Table2[[#This Row],[Doanh số bán]]-Table2[[#This Row],[Chiết khấu]]</f>
        <v>67000</v>
      </c>
      <c r="K2934" t="s">
        <v>24</v>
      </c>
      <c r="L2934">
        <v>0</v>
      </c>
      <c r="M2934" t="s">
        <v>918</v>
      </c>
      <c r="N2934" t="s">
        <v>919</v>
      </c>
      <c r="O2934">
        <v>0</v>
      </c>
      <c r="P2934" t="s">
        <v>1832</v>
      </c>
      <c r="Q2934" t="s">
        <v>1833</v>
      </c>
      <c r="R2934" t="s">
        <v>29</v>
      </c>
      <c r="S2934" t="s">
        <v>68</v>
      </c>
      <c r="T2934" t="s">
        <v>922</v>
      </c>
      <c r="U2934" t="s">
        <v>923</v>
      </c>
      <c r="V2934" t="s">
        <v>33</v>
      </c>
    </row>
    <row r="2935" spans="1:22">
      <c r="A2935" s="4">
        <v>46049</v>
      </c>
      <c r="B2935" t="s">
        <v>2318</v>
      </c>
      <c r="C2935" t="s">
        <v>23</v>
      </c>
      <c r="D2935">
        <v>1</v>
      </c>
      <c r="E2935">
        <v>62000</v>
      </c>
      <c r="F2935">
        <f>Table2[[#This Row],[Đơn Giá Chuẩn]]*Table2[[#This Row],[Tổng số lượng bán]]</f>
        <v>62000</v>
      </c>
      <c r="G2935">
        <v>0</v>
      </c>
      <c r="H2935">
        <f>Table2[[#This Row],[Doanh số bán]]-Table2[[#This Row],[Chiết khấu]]</f>
        <v>62000</v>
      </c>
      <c r="K2935" t="s">
        <v>24</v>
      </c>
      <c r="L2935">
        <v>0</v>
      </c>
      <c r="M2935" t="s">
        <v>918</v>
      </c>
      <c r="N2935" t="s">
        <v>919</v>
      </c>
      <c r="O2935">
        <v>0</v>
      </c>
      <c r="P2935" t="s">
        <v>1745</v>
      </c>
      <c r="Q2935" t="s">
        <v>1746</v>
      </c>
      <c r="R2935" t="s">
        <v>29</v>
      </c>
      <c r="S2935" t="s">
        <v>30</v>
      </c>
      <c r="T2935" t="s">
        <v>922</v>
      </c>
      <c r="U2935" t="s">
        <v>923</v>
      </c>
      <c r="V2935" t="s">
        <v>33</v>
      </c>
    </row>
    <row r="2936" spans="1:22">
      <c r="A2936" s="4">
        <v>46049</v>
      </c>
      <c r="B2936" t="s">
        <v>2318</v>
      </c>
      <c r="C2936" t="s">
        <v>23</v>
      </c>
      <c r="D2936">
        <v>2</v>
      </c>
      <c r="E2936">
        <v>62000</v>
      </c>
      <c r="F2936">
        <f>Table2[[#This Row],[Đơn Giá Chuẩn]]*Table2[[#This Row],[Tổng số lượng bán]]</f>
        <v>124000</v>
      </c>
      <c r="G2936">
        <v>0</v>
      </c>
      <c r="H2936">
        <f>Table2[[#This Row],[Doanh số bán]]-Table2[[#This Row],[Chiết khấu]]</f>
        <v>124000</v>
      </c>
      <c r="K2936" t="s">
        <v>24</v>
      </c>
      <c r="L2936">
        <v>0</v>
      </c>
      <c r="M2936" t="s">
        <v>918</v>
      </c>
      <c r="N2936" t="s">
        <v>919</v>
      </c>
      <c r="O2936">
        <v>0</v>
      </c>
      <c r="P2936" t="s">
        <v>1815</v>
      </c>
      <c r="Q2936" t="s">
        <v>1816</v>
      </c>
      <c r="R2936" t="s">
        <v>29</v>
      </c>
      <c r="S2936" t="s">
        <v>30</v>
      </c>
      <c r="T2936" t="s">
        <v>922</v>
      </c>
      <c r="U2936" t="s">
        <v>923</v>
      </c>
      <c r="V2936" t="s">
        <v>33</v>
      </c>
    </row>
    <row r="2937" spans="1:22">
      <c r="A2937" s="4">
        <v>46043</v>
      </c>
      <c r="B2937" t="s">
        <v>2315</v>
      </c>
      <c r="C2937" t="s">
        <v>1862</v>
      </c>
      <c r="D2937">
        <v>4</v>
      </c>
      <c r="E2937">
        <v>38750.000240000001</v>
      </c>
      <c r="F2937">
        <f>Table2[[#This Row],[Đơn Giá Chuẩn]]*Table2[[#This Row],[Tổng số lượng bán]]</f>
        <v>155000.00096</v>
      </c>
      <c r="G2937">
        <v>0</v>
      </c>
      <c r="H2937">
        <f>Table2[[#This Row],[Doanh số bán]]-Table2[[#This Row],[Chiết khấu]]</f>
        <v>155000.00096</v>
      </c>
      <c r="K2937" t="s">
        <v>2217</v>
      </c>
      <c r="M2937" t="s">
        <v>37</v>
      </c>
      <c r="N2937" t="s">
        <v>38</v>
      </c>
      <c r="O2937">
        <v>4</v>
      </c>
      <c r="P2937" t="s">
        <v>1416</v>
      </c>
      <c r="Q2937" t="s">
        <v>1417</v>
      </c>
      <c r="R2937" t="s">
        <v>107</v>
      </c>
      <c r="S2937" t="s">
        <v>108</v>
      </c>
      <c r="T2937" t="s">
        <v>2304</v>
      </c>
      <c r="U2937" t="s">
        <v>2305</v>
      </c>
      <c r="V2937" t="s">
        <v>2271</v>
      </c>
    </row>
    <row r="2938" spans="1:22">
      <c r="A2938" s="4">
        <v>46049</v>
      </c>
      <c r="B2938" t="s">
        <v>2319</v>
      </c>
      <c r="C2938" t="s">
        <v>23</v>
      </c>
      <c r="D2938">
        <v>1</v>
      </c>
      <c r="E2938">
        <v>42000</v>
      </c>
      <c r="F2938">
        <f>Table2[[#This Row],[Đơn Giá Chuẩn]]*Table2[[#This Row],[Tổng số lượng bán]]</f>
        <v>42000</v>
      </c>
      <c r="G2938">
        <v>0</v>
      </c>
      <c r="H2938">
        <f>Table2[[#This Row],[Doanh số bán]]-Table2[[#This Row],[Chiết khấu]]</f>
        <v>42000</v>
      </c>
      <c r="K2938" t="s">
        <v>24</v>
      </c>
      <c r="L2938">
        <v>0</v>
      </c>
      <c r="M2938" t="s">
        <v>918</v>
      </c>
      <c r="N2938" t="s">
        <v>919</v>
      </c>
      <c r="O2938">
        <v>0</v>
      </c>
      <c r="P2938" t="s">
        <v>1875</v>
      </c>
      <c r="Q2938" t="s">
        <v>1876</v>
      </c>
      <c r="R2938" t="s">
        <v>29</v>
      </c>
      <c r="S2938" t="s">
        <v>56</v>
      </c>
      <c r="T2938" t="s">
        <v>922</v>
      </c>
      <c r="U2938" t="s">
        <v>923</v>
      </c>
      <c r="V2938" t="s">
        <v>33</v>
      </c>
    </row>
    <row r="2939" spans="1:22">
      <c r="A2939" s="4">
        <v>46049</v>
      </c>
      <c r="B2939" t="s">
        <v>2320</v>
      </c>
      <c r="C2939" t="s">
        <v>23</v>
      </c>
      <c r="D2939">
        <v>1</v>
      </c>
      <c r="E2939">
        <v>62000</v>
      </c>
      <c r="F2939">
        <f>Table2[[#This Row],[Đơn Giá Chuẩn]]*Table2[[#This Row],[Tổng số lượng bán]]</f>
        <v>62000</v>
      </c>
      <c r="G2939">
        <v>0</v>
      </c>
      <c r="H2939">
        <f>Table2[[#This Row],[Doanh số bán]]-Table2[[#This Row],[Chiết khấu]]</f>
        <v>62000</v>
      </c>
      <c r="K2939" t="s">
        <v>24</v>
      </c>
      <c r="L2939">
        <v>0</v>
      </c>
      <c r="M2939" t="s">
        <v>918</v>
      </c>
      <c r="N2939" t="s">
        <v>919</v>
      </c>
      <c r="O2939">
        <v>0</v>
      </c>
      <c r="P2939" t="s">
        <v>1785</v>
      </c>
      <c r="Q2939" t="s">
        <v>1786</v>
      </c>
      <c r="R2939" t="s">
        <v>29</v>
      </c>
      <c r="S2939" t="s">
        <v>56</v>
      </c>
      <c r="T2939" t="s">
        <v>922</v>
      </c>
      <c r="U2939" t="s">
        <v>923</v>
      </c>
      <c r="V2939" t="s">
        <v>33</v>
      </c>
    </row>
    <row r="2940" spans="1:22">
      <c r="A2940" s="4">
        <v>46049</v>
      </c>
      <c r="B2940" t="s">
        <v>2320</v>
      </c>
      <c r="C2940" t="s">
        <v>23</v>
      </c>
      <c r="D2940">
        <v>1</v>
      </c>
      <c r="E2940">
        <v>62000</v>
      </c>
      <c r="F2940">
        <f>Table2[[#This Row],[Đơn Giá Chuẩn]]*Table2[[#This Row],[Tổng số lượng bán]]</f>
        <v>62000</v>
      </c>
      <c r="G2940">
        <v>0</v>
      </c>
      <c r="H2940">
        <f>Table2[[#This Row],[Doanh số bán]]-Table2[[#This Row],[Chiết khấu]]</f>
        <v>62000</v>
      </c>
      <c r="K2940" t="s">
        <v>24</v>
      </c>
      <c r="L2940">
        <v>0</v>
      </c>
      <c r="M2940" t="s">
        <v>918</v>
      </c>
      <c r="N2940" t="s">
        <v>919</v>
      </c>
      <c r="O2940">
        <v>0</v>
      </c>
      <c r="P2940" t="s">
        <v>1745</v>
      </c>
      <c r="Q2940" t="s">
        <v>1746</v>
      </c>
      <c r="R2940" t="s">
        <v>29</v>
      </c>
      <c r="S2940" t="s">
        <v>30</v>
      </c>
      <c r="T2940" t="s">
        <v>922</v>
      </c>
      <c r="U2940" t="s">
        <v>923</v>
      </c>
      <c r="V2940" t="s">
        <v>33</v>
      </c>
    </row>
    <row r="2941" spans="1:22">
      <c r="A2941" s="4">
        <v>46049</v>
      </c>
      <c r="B2941" t="s">
        <v>2321</v>
      </c>
      <c r="C2941" t="s">
        <v>23</v>
      </c>
      <c r="D2941">
        <v>1</v>
      </c>
      <c r="E2941">
        <v>67000</v>
      </c>
      <c r="F2941">
        <f>Table2[[#This Row],[Đơn Giá Chuẩn]]*Table2[[#This Row],[Tổng số lượng bán]]</f>
        <v>67000</v>
      </c>
      <c r="G2941">
        <v>0</v>
      </c>
      <c r="H2941">
        <f>Table2[[#This Row],[Doanh số bán]]-Table2[[#This Row],[Chiết khấu]]</f>
        <v>67000</v>
      </c>
      <c r="K2941" t="s">
        <v>24</v>
      </c>
      <c r="L2941">
        <v>0</v>
      </c>
      <c r="M2941" t="s">
        <v>918</v>
      </c>
      <c r="N2941" t="s">
        <v>919</v>
      </c>
      <c r="O2941">
        <v>0</v>
      </c>
      <c r="P2941" t="s">
        <v>1743</v>
      </c>
      <c r="Q2941" t="s">
        <v>1744</v>
      </c>
      <c r="R2941" t="s">
        <v>29</v>
      </c>
      <c r="S2941" t="s">
        <v>30</v>
      </c>
      <c r="T2941" t="s">
        <v>922</v>
      </c>
      <c r="U2941" t="s">
        <v>923</v>
      </c>
      <c r="V2941" t="s">
        <v>33</v>
      </c>
    </row>
    <row r="2942" spans="1:22">
      <c r="A2942" s="4">
        <v>46049</v>
      </c>
      <c r="B2942" t="s">
        <v>2322</v>
      </c>
      <c r="C2942" t="s">
        <v>1840</v>
      </c>
      <c r="D2942">
        <v>1</v>
      </c>
      <c r="E2942">
        <v>32000</v>
      </c>
      <c r="F2942">
        <f>Table2[[#This Row],[Đơn Giá Chuẩn]]*Table2[[#This Row],[Tổng số lượng bán]]</f>
        <v>32000</v>
      </c>
      <c r="G2942">
        <v>0</v>
      </c>
      <c r="H2942">
        <f>Table2[[#This Row],[Doanh số bán]]-Table2[[#This Row],[Chiết khấu]]</f>
        <v>32000</v>
      </c>
      <c r="K2942" t="s">
        <v>24</v>
      </c>
      <c r="L2942">
        <v>0</v>
      </c>
      <c r="M2942" t="s">
        <v>918</v>
      </c>
      <c r="N2942" t="s">
        <v>919</v>
      </c>
      <c r="O2942">
        <v>0</v>
      </c>
      <c r="P2942" t="s">
        <v>1841</v>
      </c>
      <c r="Q2942" t="s">
        <v>1842</v>
      </c>
      <c r="R2942" t="s">
        <v>29</v>
      </c>
      <c r="S2942" t="s">
        <v>1738</v>
      </c>
      <c r="T2942" t="s">
        <v>922</v>
      </c>
      <c r="U2942" t="s">
        <v>923</v>
      </c>
      <c r="V2942" t="s">
        <v>33</v>
      </c>
    </row>
    <row r="2943" spans="1:22">
      <c r="A2943" s="4">
        <v>46049</v>
      </c>
      <c r="B2943" t="s">
        <v>2323</v>
      </c>
      <c r="C2943" t="s">
        <v>23</v>
      </c>
      <c r="D2943">
        <v>1</v>
      </c>
      <c r="E2943">
        <v>42000</v>
      </c>
      <c r="F2943">
        <f>Table2[[#This Row],[Đơn Giá Chuẩn]]*Table2[[#This Row],[Tổng số lượng bán]]</f>
        <v>42000</v>
      </c>
      <c r="G2943">
        <v>0</v>
      </c>
      <c r="H2943">
        <f>Table2[[#This Row],[Doanh số bán]]-Table2[[#This Row],[Chiết khấu]]</f>
        <v>42000</v>
      </c>
      <c r="K2943" t="s">
        <v>24</v>
      </c>
      <c r="L2943">
        <v>0</v>
      </c>
      <c r="M2943" t="s">
        <v>918</v>
      </c>
      <c r="N2943" t="s">
        <v>919</v>
      </c>
      <c r="O2943">
        <v>0</v>
      </c>
      <c r="P2943" t="s">
        <v>1875</v>
      </c>
      <c r="Q2943" t="s">
        <v>1876</v>
      </c>
      <c r="R2943" t="s">
        <v>29</v>
      </c>
      <c r="S2943" t="s">
        <v>56</v>
      </c>
      <c r="T2943" t="s">
        <v>922</v>
      </c>
      <c r="U2943" t="s">
        <v>923</v>
      </c>
      <c r="V2943" t="s">
        <v>33</v>
      </c>
    </row>
    <row r="2944" spans="1:22">
      <c r="A2944" s="4">
        <v>46049</v>
      </c>
      <c r="B2944" t="s">
        <v>2324</v>
      </c>
      <c r="C2944" t="s">
        <v>23</v>
      </c>
      <c r="D2944">
        <v>1</v>
      </c>
      <c r="E2944">
        <v>67000</v>
      </c>
      <c r="F2944">
        <f>Table2[[#This Row],[Đơn Giá Chuẩn]]*Table2[[#This Row],[Tổng số lượng bán]]</f>
        <v>67000</v>
      </c>
      <c r="G2944">
        <v>0</v>
      </c>
      <c r="H2944">
        <f>Table2[[#This Row],[Doanh số bán]]-Table2[[#This Row],[Chiết khấu]]</f>
        <v>67000</v>
      </c>
      <c r="K2944" t="s">
        <v>24</v>
      </c>
      <c r="L2944">
        <v>0</v>
      </c>
      <c r="M2944" t="s">
        <v>918</v>
      </c>
      <c r="N2944" t="s">
        <v>919</v>
      </c>
      <c r="O2944">
        <v>0</v>
      </c>
      <c r="P2944" t="s">
        <v>1749</v>
      </c>
      <c r="Q2944" t="s">
        <v>1750</v>
      </c>
      <c r="R2944" t="s">
        <v>29</v>
      </c>
      <c r="S2944" t="s">
        <v>56</v>
      </c>
      <c r="T2944" t="s">
        <v>922</v>
      </c>
      <c r="U2944" t="s">
        <v>923</v>
      </c>
      <c r="V2944" t="s">
        <v>33</v>
      </c>
    </row>
    <row r="2945" spans="1:22">
      <c r="A2945" s="4">
        <v>46050</v>
      </c>
      <c r="B2945" t="s">
        <v>2325</v>
      </c>
      <c r="C2945" t="s">
        <v>23</v>
      </c>
      <c r="D2945">
        <v>3</v>
      </c>
      <c r="E2945">
        <v>42000</v>
      </c>
      <c r="F2945">
        <f>Table2[[#This Row],[Đơn Giá Chuẩn]]*Table2[[#This Row],[Tổng số lượng bán]]</f>
        <v>126000</v>
      </c>
      <c r="G2945">
        <v>0</v>
      </c>
      <c r="H2945">
        <f>Table2[[#This Row],[Doanh số bán]]-Table2[[#This Row],[Chiết khấu]]</f>
        <v>126000</v>
      </c>
      <c r="K2945" t="s">
        <v>24</v>
      </c>
      <c r="L2945">
        <v>0</v>
      </c>
      <c r="M2945" t="s">
        <v>918</v>
      </c>
      <c r="N2945" t="s">
        <v>919</v>
      </c>
      <c r="O2945">
        <v>0</v>
      </c>
      <c r="P2945" t="s">
        <v>1771</v>
      </c>
      <c r="Q2945" t="s">
        <v>1772</v>
      </c>
      <c r="R2945" t="s">
        <v>29</v>
      </c>
      <c r="S2945" t="s">
        <v>30</v>
      </c>
      <c r="T2945" t="s">
        <v>922</v>
      </c>
      <c r="U2945" t="s">
        <v>923</v>
      </c>
      <c r="V2945" t="s">
        <v>33</v>
      </c>
    </row>
    <row r="2946" spans="1:22">
      <c r="A2946" s="4">
        <v>46050</v>
      </c>
      <c r="B2946" t="s">
        <v>2325</v>
      </c>
      <c r="C2946" t="s">
        <v>23</v>
      </c>
      <c r="D2946">
        <v>1</v>
      </c>
      <c r="E2946">
        <v>47000</v>
      </c>
      <c r="F2946">
        <f>Table2[[#This Row],[Đơn Giá Chuẩn]]*Table2[[#This Row],[Tổng số lượng bán]]</f>
        <v>47000</v>
      </c>
      <c r="G2946">
        <v>0</v>
      </c>
      <c r="H2946">
        <f>Table2[[#This Row],[Doanh số bán]]-Table2[[#This Row],[Chiết khấu]]</f>
        <v>47000</v>
      </c>
      <c r="K2946" t="s">
        <v>24</v>
      </c>
      <c r="L2946">
        <v>0</v>
      </c>
      <c r="M2946" t="s">
        <v>918</v>
      </c>
      <c r="N2946" t="s">
        <v>919</v>
      </c>
      <c r="O2946">
        <v>0</v>
      </c>
      <c r="P2946" t="s">
        <v>1740</v>
      </c>
      <c r="Q2946" t="s">
        <v>1741</v>
      </c>
      <c r="R2946" t="s">
        <v>29</v>
      </c>
      <c r="S2946" t="s">
        <v>30</v>
      </c>
      <c r="T2946" t="s">
        <v>922</v>
      </c>
      <c r="U2946" t="s">
        <v>923</v>
      </c>
      <c r="V2946" t="s">
        <v>33</v>
      </c>
    </row>
    <row r="2947" spans="1:22">
      <c r="A2947" s="4">
        <v>46043</v>
      </c>
      <c r="B2947" t="s">
        <v>2326</v>
      </c>
      <c r="C2947" t="s">
        <v>1862</v>
      </c>
      <c r="D2947">
        <v>1</v>
      </c>
      <c r="E2947">
        <v>235388.00000000003</v>
      </c>
      <c r="F2947">
        <f>Table2[[#This Row],[Đơn Giá Chuẩn]]*Table2[[#This Row],[Tổng số lượng bán]]</f>
        <v>235388.00000000003</v>
      </c>
      <c r="G2947">
        <v>0</v>
      </c>
      <c r="H2947">
        <f>Table2[[#This Row],[Doanh số bán]]-Table2[[#This Row],[Chiết khấu]]</f>
        <v>235388.00000000003</v>
      </c>
      <c r="K2947" t="s">
        <v>50</v>
      </c>
      <c r="M2947" t="s">
        <v>37</v>
      </c>
      <c r="N2947" t="s">
        <v>50</v>
      </c>
      <c r="O2947">
        <v>1</v>
      </c>
      <c r="P2947" t="s">
        <v>1636</v>
      </c>
      <c r="Q2947" t="s">
        <v>1637</v>
      </c>
      <c r="R2947" t="s">
        <v>107</v>
      </c>
      <c r="S2947" t="s">
        <v>108</v>
      </c>
      <c r="T2947" t="s">
        <v>74</v>
      </c>
      <c r="U2947" t="s">
        <v>75</v>
      </c>
      <c r="V2947" t="s">
        <v>50</v>
      </c>
    </row>
    <row r="2948" spans="1:22">
      <c r="A2948" s="4">
        <v>46050</v>
      </c>
      <c r="B2948" t="s">
        <v>2327</v>
      </c>
      <c r="C2948" t="s">
        <v>23</v>
      </c>
      <c r="D2948">
        <v>2</v>
      </c>
      <c r="E2948">
        <v>51000</v>
      </c>
      <c r="F2948">
        <f>Table2[[#This Row],[Đơn Giá Chuẩn]]*Table2[[#This Row],[Tổng số lượng bán]]</f>
        <v>102000</v>
      </c>
      <c r="G2948">
        <v>0</v>
      </c>
      <c r="H2948">
        <f>Table2[[#This Row],[Doanh số bán]]-Table2[[#This Row],[Chiết khấu]]</f>
        <v>102000</v>
      </c>
      <c r="K2948" t="s">
        <v>24</v>
      </c>
      <c r="L2948">
        <v>0</v>
      </c>
      <c r="M2948" t="s">
        <v>918</v>
      </c>
      <c r="N2948" t="s">
        <v>919</v>
      </c>
      <c r="O2948">
        <v>0</v>
      </c>
      <c r="P2948" t="s">
        <v>1733</v>
      </c>
      <c r="Q2948" t="s">
        <v>1734</v>
      </c>
      <c r="R2948" t="s">
        <v>29</v>
      </c>
      <c r="S2948" t="s">
        <v>30</v>
      </c>
      <c r="T2948" t="s">
        <v>922</v>
      </c>
      <c r="U2948" t="s">
        <v>923</v>
      </c>
      <c r="V2948" t="s">
        <v>33</v>
      </c>
    </row>
    <row r="2949" spans="1:22">
      <c r="A2949" s="4">
        <v>46043</v>
      </c>
      <c r="B2949" t="s">
        <v>2328</v>
      </c>
      <c r="C2949" t="s">
        <v>1862</v>
      </c>
      <c r="D2949">
        <v>1</v>
      </c>
      <c r="E2949">
        <v>235388.00000000003</v>
      </c>
      <c r="F2949">
        <f>Table2[[#This Row],[Đơn Giá Chuẩn]]*Table2[[#This Row],[Tổng số lượng bán]]</f>
        <v>235388.00000000003</v>
      </c>
      <c r="G2949">
        <v>0</v>
      </c>
      <c r="H2949">
        <f>Table2[[#This Row],[Doanh số bán]]-Table2[[#This Row],[Chiết khấu]]</f>
        <v>235388.00000000003</v>
      </c>
      <c r="K2949" t="s">
        <v>50</v>
      </c>
      <c r="M2949" t="s">
        <v>37</v>
      </c>
      <c r="N2949" t="s">
        <v>50</v>
      </c>
      <c r="O2949">
        <v>1</v>
      </c>
      <c r="P2949" t="s">
        <v>1636</v>
      </c>
      <c r="Q2949" t="s">
        <v>1637</v>
      </c>
      <c r="R2949" t="s">
        <v>107</v>
      </c>
      <c r="S2949" t="s">
        <v>108</v>
      </c>
      <c r="T2949" t="s">
        <v>74</v>
      </c>
      <c r="U2949" t="s">
        <v>75</v>
      </c>
      <c r="V2949" t="s">
        <v>50</v>
      </c>
    </row>
    <row r="2950" spans="1:22">
      <c r="A2950" s="4">
        <v>46050</v>
      </c>
      <c r="B2950" t="s">
        <v>2329</v>
      </c>
      <c r="C2950" t="s">
        <v>23</v>
      </c>
      <c r="D2950">
        <v>1</v>
      </c>
      <c r="E2950">
        <v>42000</v>
      </c>
      <c r="F2950">
        <f>Table2[[#This Row],[Đơn Giá Chuẩn]]*Table2[[#This Row],[Tổng số lượng bán]]</f>
        <v>42000</v>
      </c>
      <c r="G2950">
        <v>0</v>
      </c>
      <c r="H2950">
        <f>Table2[[#This Row],[Doanh số bán]]-Table2[[#This Row],[Chiết khấu]]</f>
        <v>42000</v>
      </c>
      <c r="K2950" t="s">
        <v>24</v>
      </c>
      <c r="L2950">
        <v>0</v>
      </c>
      <c r="M2950" t="s">
        <v>918</v>
      </c>
      <c r="N2950" t="s">
        <v>919</v>
      </c>
      <c r="O2950">
        <v>0</v>
      </c>
      <c r="P2950" t="s">
        <v>1875</v>
      </c>
      <c r="Q2950" t="s">
        <v>1876</v>
      </c>
      <c r="R2950" t="s">
        <v>29</v>
      </c>
      <c r="S2950" t="s">
        <v>56</v>
      </c>
      <c r="T2950" t="s">
        <v>922</v>
      </c>
      <c r="U2950" t="s">
        <v>923</v>
      </c>
      <c r="V2950" t="s">
        <v>33</v>
      </c>
    </row>
    <row r="2951" spans="1:22">
      <c r="A2951" s="4">
        <v>46043</v>
      </c>
      <c r="B2951" t="s">
        <v>2330</v>
      </c>
      <c r="C2951" t="s">
        <v>1862</v>
      </c>
      <c r="D2951">
        <v>1</v>
      </c>
      <c r="E2951">
        <v>235388.00000000003</v>
      </c>
      <c r="F2951">
        <f>Table2[[#This Row],[Đơn Giá Chuẩn]]*Table2[[#This Row],[Tổng số lượng bán]]</f>
        <v>235388.00000000003</v>
      </c>
      <c r="G2951">
        <v>0</v>
      </c>
      <c r="H2951">
        <f>Table2[[#This Row],[Doanh số bán]]-Table2[[#This Row],[Chiết khấu]]</f>
        <v>235388.00000000003</v>
      </c>
      <c r="K2951" t="s">
        <v>50</v>
      </c>
      <c r="M2951" t="s">
        <v>37</v>
      </c>
      <c r="N2951" t="s">
        <v>50</v>
      </c>
      <c r="O2951">
        <v>1</v>
      </c>
      <c r="P2951" t="s">
        <v>1636</v>
      </c>
      <c r="Q2951" t="s">
        <v>1637</v>
      </c>
      <c r="R2951" t="s">
        <v>107</v>
      </c>
      <c r="S2951" t="s">
        <v>108</v>
      </c>
      <c r="T2951" t="s">
        <v>74</v>
      </c>
      <c r="U2951" t="s">
        <v>75</v>
      </c>
      <c r="V2951" t="s">
        <v>50</v>
      </c>
    </row>
    <row r="2952" spans="1:22">
      <c r="A2952" s="4">
        <v>46043</v>
      </c>
      <c r="B2952" t="s">
        <v>2331</v>
      </c>
      <c r="C2952" t="s">
        <v>1862</v>
      </c>
      <c r="D2952">
        <v>1</v>
      </c>
      <c r="E2952">
        <v>192000.08000000002</v>
      </c>
      <c r="F2952">
        <f>Table2[[#This Row],[Đơn Giá Chuẩn]]*Table2[[#This Row],[Tổng số lượng bán]]</f>
        <v>192000.08000000002</v>
      </c>
      <c r="G2952">
        <v>0</v>
      </c>
      <c r="H2952">
        <f>Table2[[#This Row],[Doanh số bán]]-Table2[[#This Row],[Chiết khấu]]</f>
        <v>192000.08000000002</v>
      </c>
      <c r="K2952" t="s">
        <v>50</v>
      </c>
      <c r="M2952" t="s">
        <v>37</v>
      </c>
      <c r="N2952" t="s">
        <v>50</v>
      </c>
      <c r="O2952">
        <v>1</v>
      </c>
      <c r="P2952" t="s">
        <v>325</v>
      </c>
      <c r="Q2952" t="s">
        <v>326</v>
      </c>
      <c r="R2952" t="s">
        <v>41</v>
      </c>
      <c r="S2952" t="s">
        <v>42</v>
      </c>
      <c r="T2952" t="s">
        <v>74</v>
      </c>
      <c r="U2952" t="s">
        <v>75</v>
      </c>
      <c r="V2952" t="s">
        <v>50</v>
      </c>
    </row>
    <row r="2953" spans="1:22">
      <c r="A2953" s="4">
        <v>46043</v>
      </c>
      <c r="B2953" t="s">
        <v>1204</v>
      </c>
      <c r="C2953" t="s">
        <v>1862</v>
      </c>
      <c r="D2953">
        <v>1</v>
      </c>
      <c r="E2953">
        <v>192000.08000000002</v>
      </c>
      <c r="F2953">
        <f>Table2[[#This Row],[Đơn Giá Chuẩn]]*Table2[[#This Row],[Tổng số lượng bán]]</f>
        <v>192000.08000000002</v>
      </c>
      <c r="G2953">
        <v>0</v>
      </c>
      <c r="H2953">
        <f>Table2[[#This Row],[Doanh số bán]]-Table2[[#This Row],[Chiết khấu]]</f>
        <v>192000.08000000002</v>
      </c>
      <c r="K2953" t="s">
        <v>50</v>
      </c>
      <c r="M2953" t="s">
        <v>37</v>
      </c>
      <c r="N2953" t="s">
        <v>50</v>
      </c>
      <c r="O2953">
        <v>1</v>
      </c>
      <c r="P2953" t="s">
        <v>325</v>
      </c>
      <c r="Q2953" t="s">
        <v>326</v>
      </c>
      <c r="R2953" t="s">
        <v>41</v>
      </c>
      <c r="S2953" t="s">
        <v>42</v>
      </c>
      <c r="T2953" t="s">
        <v>74</v>
      </c>
      <c r="U2953" t="s">
        <v>75</v>
      </c>
      <c r="V2953" t="s">
        <v>50</v>
      </c>
    </row>
    <row r="2954" spans="1:22">
      <c r="A2954" s="4">
        <v>46050</v>
      </c>
      <c r="B2954" t="s">
        <v>2332</v>
      </c>
      <c r="C2954" t="s">
        <v>104</v>
      </c>
      <c r="D2954">
        <v>3</v>
      </c>
      <c r="E2954">
        <v>51000</v>
      </c>
      <c r="F2954">
        <f>Table2[[#This Row],[Đơn Giá Chuẩn]]*Table2[[#This Row],[Tổng số lượng bán]]</f>
        <v>153000</v>
      </c>
      <c r="G2954">
        <v>0</v>
      </c>
      <c r="H2954">
        <f>Table2[[#This Row],[Doanh số bán]]-Table2[[#This Row],[Chiết khấu]]</f>
        <v>153000</v>
      </c>
      <c r="K2954" t="s">
        <v>24</v>
      </c>
      <c r="L2954">
        <v>0.12</v>
      </c>
      <c r="M2954" t="s">
        <v>918</v>
      </c>
      <c r="N2954" t="s">
        <v>919</v>
      </c>
      <c r="O2954">
        <v>0.36</v>
      </c>
      <c r="P2954" t="s">
        <v>656</v>
      </c>
      <c r="Q2954" t="s">
        <v>657</v>
      </c>
      <c r="R2954" t="s">
        <v>107</v>
      </c>
      <c r="S2954" t="s">
        <v>108</v>
      </c>
      <c r="T2954" t="s">
        <v>922</v>
      </c>
      <c r="U2954" t="s">
        <v>923</v>
      </c>
      <c r="V2954" t="s">
        <v>33</v>
      </c>
    </row>
    <row r="2955" spans="1:22">
      <c r="A2955" s="4">
        <v>46050</v>
      </c>
      <c r="B2955" t="s">
        <v>2333</v>
      </c>
      <c r="C2955" t="s">
        <v>1840</v>
      </c>
      <c r="D2955">
        <v>1</v>
      </c>
      <c r="E2955">
        <v>32000</v>
      </c>
      <c r="F2955">
        <f>Table2[[#This Row],[Đơn Giá Chuẩn]]*Table2[[#This Row],[Tổng số lượng bán]]</f>
        <v>32000</v>
      </c>
      <c r="G2955">
        <v>0</v>
      </c>
      <c r="H2955">
        <f>Table2[[#This Row],[Doanh số bán]]-Table2[[#This Row],[Chiết khấu]]</f>
        <v>32000</v>
      </c>
      <c r="K2955" t="s">
        <v>24</v>
      </c>
      <c r="L2955">
        <v>0</v>
      </c>
      <c r="M2955" t="s">
        <v>918</v>
      </c>
      <c r="N2955" t="s">
        <v>919</v>
      </c>
      <c r="O2955">
        <v>0</v>
      </c>
      <c r="P2955" t="s">
        <v>1841</v>
      </c>
      <c r="Q2955" t="s">
        <v>1842</v>
      </c>
      <c r="R2955" t="s">
        <v>29</v>
      </c>
      <c r="S2955" t="s">
        <v>1738</v>
      </c>
      <c r="T2955" t="s">
        <v>922</v>
      </c>
      <c r="U2955" t="s">
        <v>923</v>
      </c>
      <c r="V2955" t="s">
        <v>33</v>
      </c>
    </row>
    <row r="2956" spans="1:22">
      <c r="A2956" s="4">
        <v>46050</v>
      </c>
      <c r="B2956" t="s">
        <v>2334</v>
      </c>
      <c r="C2956" t="s">
        <v>23</v>
      </c>
      <c r="D2956">
        <v>1</v>
      </c>
      <c r="E2956">
        <v>52000</v>
      </c>
      <c r="F2956">
        <f>Table2[[#This Row],[Đơn Giá Chuẩn]]*Table2[[#This Row],[Tổng số lượng bán]]</f>
        <v>52000</v>
      </c>
      <c r="G2956">
        <v>0</v>
      </c>
      <c r="H2956">
        <f>Table2[[#This Row],[Doanh số bán]]-Table2[[#This Row],[Chiết khấu]]</f>
        <v>52000</v>
      </c>
      <c r="K2956" t="s">
        <v>24</v>
      </c>
      <c r="L2956">
        <v>0</v>
      </c>
      <c r="M2956" t="s">
        <v>918</v>
      </c>
      <c r="N2956" t="s">
        <v>919</v>
      </c>
      <c r="O2956">
        <v>0</v>
      </c>
      <c r="P2956" t="s">
        <v>1730</v>
      </c>
      <c r="Q2956" t="s">
        <v>1731</v>
      </c>
      <c r="R2956" t="s">
        <v>29</v>
      </c>
      <c r="S2956" t="s">
        <v>30</v>
      </c>
      <c r="T2956" t="s">
        <v>922</v>
      </c>
      <c r="U2956" t="s">
        <v>923</v>
      </c>
      <c r="V2956" t="s">
        <v>33</v>
      </c>
    </row>
    <row r="2957" spans="1:22">
      <c r="A2957" s="4">
        <v>46050</v>
      </c>
      <c r="B2957" t="s">
        <v>2335</v>
      </c>
      <c r="C2957" t="s">
        <v>23</v>
      </c>
      <c r="D2957">
        <v>1</v>
      </c>
      <c r="E2957">
        <v>42000</v>
      </c>
      <c r="F2957">
        <f>Table2[[#This Row],[Đơn Giá Chuẩn]]*Table2[[#This Row],[Tổng số lượng bán]]</f>
        <v>42000</v>
      </c>
      <c r="G2957">
        <v>0</v>
      </c>
      <c r="H2957">
        <f>Table2[[#This Row],[Doanh số bán]]-Table2[[#This Row],[Chiết khấu]]</f>
        <v>42000</v>
      </c>
      <c r="K2957" t="s">
        <v>24</v>
      </c>
      <c r="L2957">
        <v>0</v>
      </c>
      <c r="M2957" t="s">
        <v>918</v>
      </c>
      <c r="N2957" t="s">
        <v>919</v>
      </c>
      <c r="O2957">
        <v>0</v>
      </c>
      <c r="P2957" t="s">
        <v>1875</v>
      </c>
      <c r="Q2957" t="s">
        <v>1876</v>
      </c>
      <c r="R2957" t="s">
        <v>29</v>
      </c>
      <c r="S2957" t="s">
        <v>56</v>
      </c>
      <c r="T2957" t="s">
        <v>922</v>
      </c>
      <c r="U2957" t="s">
        <v>923</v>
      </c>
      <c r="V2957" t="s">
        <v>33</v>
      </c>
    </row>
    <row r="2958" spans="1:22">
      <c r="A2958" s="4">
        <v>46050</v>
      </c>
      <c r="B2958" t="s">
        <v>2336</v>
      </c>
      <c r="C2958" t="s">
        <v>23</v>
      </c>
      <c r="D2958">
        <v>1</v>
      </c>
      <c r="E2958">
        <v>52000</v>
      </c>
      <c r="F2958">
        <f>Table2[[#This Row],[Đơn Giá Chuẩn]]*Table2[[#This Row],[Tổng số lượng bán]]</f>
        <v>52000</v>
      </c>
      <c r="G2958">
        <v>0</v>
      </c>
      <c r="H2958">
        <f>Table2[[#This Row],[Doanh số bán]]-Table2[[#This Row],[Chiết khấu]]</f>
        <v>52000</v>
      </c>
      <c r="K2958" t="s">
        <v>24</v>
      </c>
      <c r="L2958">
        <v>0</v>
      </c>
      <c r="M2958" t="s">
        <v>918</v>
      </c>
      <c r="N2958" t="s">
        <v>919</v>
      </c>
      <c r="O2958">
        <v>0</v>
      </c>
      <c r="P2958" t="s">
        <v>1790</v>
      </c>
      <c r="Q2958" t="s">
        <v>1791</v>
      </c>
      <c r="R2958" t="s">
        <v>29</v>
      </c>
      <c r="S2958" t="s">
        <v>59</v>
      </c>
      <c r="T2958" t="s">
        <v>922</v>
      </c>
      <c r="U2958" t="s">
        <v>923</v>
      </c>
      <c r="V2958" t="s">
        <v>33</v>
      </c>
    </row>
    <row r="2959" spans="1:22">
      <c r="A2959" s="4">
        <v>46043</v>
      </c>
      <c r="B2959" t="s">
        <v>2337</v>
      </c>
      <c r="C2959" t="s">
        <v>1862</v>
      </c>
      <c r="D2959">
        <v>10</v>
      </c>
      <c r="E2959">
        <v>192000.00008000003</v>
      </c>
      <c r="F2959">
        <f>Table2[[#This Row],[Đơn Giá Chuẩn]]*Table2[[#This Row],[Tổng số lượng bán]]</f>
        <v>1920000.0008000003</v>
      </c>
      <c r="G2959">
        <v>0</v>
      </c>
      <c r="H2959">
        <f>Table2[[#This Row],[Doanh số bán]]-Table2[[#This Row],[Chiết khấu]]</f>
        <v>1920000.0008000003</v>
      </c>
      <c r="K2959" t="s">
        <v>36</v>
      </c>
      <c r="M2959" t="s">
        <v>37</v>
      </c>
      <c r="N2959" t="s">
        <v>2338</v>
      </c>
      <c r="O2959">
        <v>10</v>
      </c>
      <c r="P2959" t="s">
        <v>325</v>
      </c>
      <c r="Q2959" t="s">
        <v>326</v>
      </c>
      <c r="R2959" t="s">
        <v>41</v>
      </c>
      <c r="S2959" t="s">
        <v>42</v>
      </c>
      <c r="T2959" t="s">
        <v>2339</v>
      </c>
      <c r="U2959" t="s">
        <v>2340</v>
      </c>
      <c r="V2959" t="s">
        <v>45</v>
      </c>
    </row>
    <row r="2960" spans="1:22">
      <c r="A2960" s="4">
        <v>46045</v>
      </c>
      <c r="B2960" t="s">
        <v>2341</v>
      </c>
      <c r="C2960" t="s">
        <v>1862</v>
      </c>
      <c r="D2960">
        <v>1</v>
      </c>
      <c r="E2960">
        <v>152000.00012000001</v>
      </c>
      <c r="F2960">
        <f>Table2[[#This Row],[Đơn Giá Chuẩn]]*Table2[[#This Row],[Tổng số lượng bán]]</f>
        <v>152000.00012000001</v>
      </c>
      <c r="G2960">
        <v>0</v>
      </c>
      <c r="H2960">
        <f>Table2[[#This Row],[Doanh số bán]]-Table2[[#This Row],[Chiết khấu]]</f>
        <v>152000.00012000001</v>
      </c>
      <c r="K2960" t="s">
        <v>50</v>
      </c>
      <c r="M2960" t="s">
        <v>37</v>
      </c>
      <c r="N2960" t="s">
        <v>50</v>
      </c>
      <c r="O2960">
        <v>1</v>
      </c>
      <c r="P2960" t="s">
        <v>1575</v>
      </c>
      <c r="Q2960" t="s">
        <v>1576</v>
      </c>
      <c r="R2960" t="s">
        <v>41</v>
      </c>
      <c r="S2960" t="s">
        <v>42</v>
      </c>
      <c r="T2960" t="s">
        <v>2298</v>
      </c>
      <c r="U2960" t="s">
        <v>2299</v>
      </c>
      <c r="V2960" t="s">
        <v>50</v>
      </c>
    </row>
    <row r="2961" spans="1:22">
      <c r="A2961" s="4">
        <v>46050</v>
      </c>
      <c r="B2961" t="s">
        <v>2342</v>
      </c>
      <c r="C2961" t="s">
        <v>23</v>
      </c>
      <c r="D2961">
        <v>1</v>
      </c>
      <c r="E2961">
        <v>52000</v>
      </c>
      <c r="F2961">
        <f>Table2[[#This Row],[Đơn Giá Chuẩn]]*Table2[[#This Row],[Tổng số lượng bán]]</f>
        <v>52000</v>
      </c>
      <c r="G2961">
        <v>0</v>
      </c>
      <c r="H2961">
        <f>Table2[[#This Row],[Doanh số bán]]-Table2[[#This Row],[Chiết khấu]]</f>
        <v>52000</v>
      </c>
      <c r="K2961" t="s">
        <v>24</v>
      </c>
      <c r="L2961">
        <v>0</v>
      </c>
      <c r="M2961" t="s">
        <v>918</v>
      </c>
      <c r="N2961" t="s">
        <v>919</v>
      </c>
      <c r="O2961">
        <v>0</v>
      </c>
      <c r="P2961" t="s">
        <v>1730</v>
      </c>
      <c r="Q2961" t="s">
        <v>1731</v>
      </c>
      <c r="R2961" t="s">
        <v>29</v>
      </c>
      <c r="S2961" t="s">
        <v>30</v>
      </c>
      <c r="T2961" t="s">
        <v>922</v>
      </c>
      <c r="U2961" t="s">
        <v>923</v>
      </c>
      <c r="V2961" t="s">
        <v>33</v>
      </c>
    </row>
    <row r="2962" spans="1:22">
      <c r="A2962" s="4">
        <v>46050</v>
      </c>
      <c r="B2962" t="s">
        <v>2343</v>
      </c>
      <c r="C2962" t="s">
        <v>23</v>
      </c>
      <c r="D2962">
        <v>1</v>
      </c>
      <c r="E2962">
        <v>52000</v>
      </c>
      <c r="F2962">
        <f>Table2[[#This Row],[Đơn Giá Chuẩn]]*Table2[[#This Row],[Tổng số lượng bán]]</f>
        <v>52000</v>
      </c>
      <c r="G2962">
        <v>46296</v>
      </c>
      <c r="H2962">
        <f>Table2[[#This Row],[Doanh số bán]]-Table2[[#This Row],[Chiết khấu]]</f>
        <v>5704</v>
      </c>
      <c r="K2962" t="s">
        <v>24</v>
      </c>
      <c r="L2962">
        <v>0</v>
      </c>
      <c r="M2962" t="s">
        <v>918</v>
      </c>
      <c r="N2962" t="s">
        <v>919</v>
      </c>
      <c r="O2962">
        <v>0</v>
      </c>
      <c r="P2962" t="s">
        <v>1788</v>
      </c>
      <c r="Q2962" t="s">
        <v>1789</v>
      </c>
      <c r="R2962" t="s">
        <v>29</v>
      </c>
      <c r="S2962" t="s">
        <v>59</v>
      </c>
      <c r="T2962" t="s">
        <v>922</v>
      </c>
      <c r="U2962" t="s">
        <v>923</v>
      </c>
      <c r="V2962" t="s">
        <v>33</v>
      </c>
    </row>
    <row r="2963" spans="1:22">
      <c r="A2963" s="4">
        <v>46050</v>
      </c>
      <c r="B2963" t="s">
        <v>2344</v>
      </c>
      <c r="C2963" t="s">
        <v>23</v>
      </c>
      <c r="D2963">
        <v>1</v>
      </c>
      <c r="E2963">
        <v>47000</v>
      </c>
      <c r="F2963">
        <f>Table2[[#This Row],[Đơn Giá Chuẩn]]*Table2[[#This Row],[Tổng số lượng bán]]</f>
        <v>47000</v>
      </c>
      <c r="G2963">
        <v>0</v>
      </c>
      <c r="H2963">
        <f>Table2[[#This Row],[Doanh số bán]]-Table2[[#This Row],[Chiết khấu]]</f>
        <v>47000</v>
      </c>
      <c r="K2963" t="s">
        <v>24</v>
      </c>
      <c r="L2963">
        <v>0</v>
      </c>
      <c r="M2963" t="s">
        <v>918</v>
      </c>
      <c r="N2963" t="s">
        <v>919</v>
      </c>
      <c r="O2963">
        <v>0</v>
      </c>
      <c r="P2963" t="s">
        <v>1852</v>
      </c>
      <c r="Q2963" t="s">
        <v>1853</v>
      </c>
      <c r="R2963" t="s">
        <v>29</v>
      </c>
      <c r="S2963" t="s">
        <v>59</v>
      </c>
      <c r="T2963" t="s">
        <v>922</v>
      </c>
      <c r="U2963" t="s">
        <v>923</v>
      </c>
      <c r="V2963" t="s">
        <v>33</v>
      </c>
    </row>
    <row r="2964" spans="1:22">
      <c r="A2964" s="4">
        <v>46050</v>
      </c>
      <c r="B2964" t="s">
        <v>2345</v>
      </c>
      <c r="C2964" t="s">
        <v>23</v>
      </c>
      <c r="D2964">
        <v>1</v>
      </c>
      <c r="E2964">
        <v>67000</v>
      </c>
      <c r="F2964">
        <f>Table2[[#This Row],[Đơn Giá Chuẩn]]*Table2[[#This Row],[Tổng số lượng bán]]</f>
        <v>67000</v>
      </c>
      <c r="G2964">
        <v>0</v>
      </c>
      <c r="H2964">
        <f>Table2[[#This Row],[Doanh số bán]]-Table2[[#This Row],[Chiết khấu]]</f>
        <v>67000</v>
      </c>
      <c r="K2964" t="s">
        <v>24</v>
      </c>
      <c r="L2964">
        <v>0</v>
      </c>
      <c r="M2964" t="s">
        <v>918</v>
      </c>
      <c r="N2964" t="s">
        <v>919</v>
      </c>
      <c r="O2964">
        <v>0</v>
      </c>
      <c r="P2964" t="s">
        <v>1767</v>
      </c>
      <c r="Q2964" t="s">
        <v>1768</v>
      </c>
      <c r="R2964" t="s">
        <v>29</v>
      </c>
      <c r="S2964" t="s">
        <v>91</v>
      </c>
      <c r="T2964" t="s">
        <v>922</v>
      </c>
      <c r="U2964" t="s">
        <v>923</v>
      </c>
      <c r="V2964" t="s">
        <v>33</v>
      </c>
    </row>
    <row r="2965" spans="1:22">
      <c r="A2965" s="4">
        <v>46050</v>
      </c>
      <c r="B2965" t="s">
        <v>2346</v>
      </c>
      <c r="C2965" t="s">
        <v>23</v>
      </c>
      <c r="D2965">
        <v>1</v>
      </c>
      <c r="E2965">
        <v>67000</v>
      </c>
      <c r="F2965">
        <f>Table2[[#This Row],[Đơn Giá Chuẩn]]*Table2[[#This Row],[Tổng số lượng bán]]</f>
        <v>67000</v>
      </c>
      <c r="G2965">
        <v>0</v>
      </c>
      <c r="H2965">
        <f>Table2[[#This Row],[Doanh số bán]]-Table2[[#This Row],[Chiết khấu]]</f>
        <v>67000</v>
      </c>
      <c r="K2965" t="s">
        <v>24</v>
      </c>
      <c r="L2965">
        <v>0</v>
      </c>
      <c r="M2965" t="s">
        <v>918</v>
      </c>
      <c r="N2965" t="s">
        <v>919</v>
      </c>
      <c r="O2965">
        <v>0</v>
      </c>
      <c r="P2965" t="s">
        <v>1767</v>
      </c>
      <c r="Q2965" t="s">
        <v>1768</v>
      </c>
      <c r="R2965" t="s">
        <v>29</v>
      </c>
      <c r="S2965" t="s">
        <v>91</v>
      </c>
      <c r="T2965" t="s">
        <v>922</v>
      </c>
      <c r="U2965" t="s">
        <v>923</v>
      </c>
      <c r="V2965" t="s">
        <v>33</v>
      </c>
    </row>
    <row r="2966" spans="1:22">
      <c r="A2966" s="4">
        <v>46050</v>
      </c>
      <c r="B2966" t="s">
        <v>2347</v>
      </c>
      <c r="C2966" t="s">
        <v>104</v>
      </c>
      <c r="D2966">
        <v>10</v>
      </c>
      <c r="E2966">
        <v>51000</v>
      </c>
      <c r="F2966">
        <f>Table2[[#This Row],[Đơn Giá Chuẩn]]*Table2[[#This Row],[Tổng số lượng bán]]</f>
        <v>510000</v>
      </c>
      <c r="G2966">
        <v>0</v>
      </c>
      <c r="H2966">
        <f>Table2[[#This Row],[Doanh số bán]]-Table2[[#This Row],[Chiết khấu]]</f>
        <v>510000</v>
      </c>
      <c r="K2966" t="s">
        <v>24</v>
      </c>
      <c r="L2966">
        <v>0.12</v>
      </c>
      <c r="M2966" t="s">
        <v>918</v>
      </c>
      <c r="N2966" t="s">
        <v>919</v>
      </c>
      <c r="O2966">
        <v>1.2</v>
      </c>
      <c r="P2966" t="s">
        <v>656</v>
      </c>
      <c r="Q2966" t="s">
        <v>657</v>
      </c>
      <c r="R2966" t="s">
        <v>107</v>
      </c>
      <c r="S2966" t="s">
        <v>108</v>
      </c>
      <c r="T2966" t="s">
        <v>922</v>
      </c>
      <c r="U2966" t="s">
        <v>923</v>
      </c>
      <c r="V2966" t="s">
        <v>33</v>
      </c>
    </row>
    <row r="2967" spans="1:22">
      <c r="A2967" s="4">
        <v>46045</v>
      </c>
      <c r="B2967" t="s">
        <v>2348</v>
      </c>
      <c r="C2967" t="s">
        <v>1862</v>
      </c>
      <c r="D2967">
        <v>1</v>
      </c>
      <c r="E2967">
        <v>152000.00012000001</v>
      </c>
      <c r="F2967">
        <f>Table2[[#This Row],[Đơn Giá Chuẩn]]*Table2[[#This Row],[Tổng số lượng bán]]</f>
        <v>152000.00012000001</v>
      </c>
      <c r="G2967">
        <v>0</v>
      </c>
      <c r="H2967">
        <f>Table2[[#This Row],[Doanh số bán]]-Table2[[#This Row],[Chiết khấu]]</f>
        <v>152000.00012000001</v>
      </c>
      <c r="K2967" t="s">
        <v>50</v>
      </c>
      <c r="M2967" t="s">
        <v>37</v>
      </c>
      <c r="N2967" t="s">
        <v>50</v>
      </c>
      <c r="O2967">
        <v>1</v>
      </c>
      <c r="P2967" t="s">
        <v>1575</v>
      </c>
      <c r="Q2967" t="s">
        <v>1576</v>
      </c>
      <c r="R2967" t="s">
        <v>41</v>
      </c>
      <c r="S2967" t="s">
        <v>42</v>
      </c>
      <c r="T2967" t="s">
        <v>2349</v>
      </c>
      <c r="U2967" t="s">
        <v>2350</v>
      </c>
      <c r="V2967" t="s">
        <v>50</v>
      </c>
    </row>
    <row r="2968" spans="1:22">
      <c r="A2968" s="4">
        <v>46050</v>
      </c>
      <c r="B2968" t="s">
        <v>2351</v>
      </c>
      <c r="C2968" t="s">
        <v>23</v>
      </c>
      <c r="D2968">
        <v>1</v>
      </c>
      <c r="E2968">
        <v>42000</v>
      </c>
      <c r="F2968">
        <f>Table2[[#This Row],[Đơn Giá Chuẩn]]*Table2[[#This Row],[Tổng số lượng bán]]</f>
        <v>42000</v>
      </c>
      <c r="G2968">
        <v>0</v>
      </c>
      <c r="H2968">
        <f>Table2[[#This Row],[Doanh số bán]]-Table2[[#This Row],[Chiết khấu]]</f>
        <v>42000</v>
      </c>
      <c r="K2968" t="s">
        <v>24</v>
      </c>
      <c r="L2968">
        <v>0</v>
      </c>
      <c r="M2968" t="s">
        <v>918</v>
      </c>
      <c r="N2968" t="s">
        <v>919</v>
      </c>
      <c r="O2968">
        <v>0</v>
      </c>
      <c r="P2968" t="s">
        <v>1875</v>
      </c>
      <c r="Q2968" t="s">
        <v>1876</v>
      </c>
      <c r="R2968" t="s">
        <v>29</v>
      </c>
      <c r="S2968" t="s">
        <v>56</v>
      </c>
      <c r="T2968" t="s">
        <v>922</v>
      </c>
      <c r="U2968" t="s">
        <v>923</v>
      </c>
      <c r="V2968" t="s">
        <v>33</v>
      </c>
    </row>
    <row r="2969" spans="1:22">
      <c r="A2969" s="4">
        <v>46050</v>
      </c>
      <c r="B2969" t="s">
        <v>2352</v>
      </c>
      <c r="C2969" t="s">
        <v>23</v>
      </c>
      <c r="D2969">
        <v>1</v>
      </c>
      <c r="E2969">
        <v>52000</v>
      </c>
      <c r="F2969">
        <f>Table2[[#This Row],[Đơn Giá Chuẩn]]*Table2[[#This Row],[Tổng số lượng bán]]</f>
        <v>52000</v>
      </c>
      <c r="G2969">
        <v>0</v>
      </c>
      <c r="H2969">
        <f>Table2[[#This Row],[Doanh số bán]]-Table2[[#This Row],[Chiết khấu]]</f>
        <v>52000</v>
      </c>
      <c r="K2969" t="s">
        <v>24</v>
      </c>
      <c r="L2969">
        <v>0</v>
      </c>
      <c r="M2969" t="s">
        <v>918</v>
      </c>
      <c r="N2969" t="s">
        <v>919</v>
      </c>
      <c r="O2969">
        <v>0</v>
      </c>
      <c r="P2969" t="s">
        <v>1788</v>
      </c>
      <c r="Q2969" t="s">
        <v>1789</v>
      </c>
      <c r="R2969" t="s">
        <v>29</v>
      </c>
      <c r="S2969" t="s">
        <v>59</v>
      </c>
      <c r="T2969" t="s">
        <v>922</v>
      </c>
      <c r="U2969" t="s">
        <v>923</v>
      </c>
      <c r="V2969" t="s">
        <v>33</v>
      </c>
    </row>
    <row r="2970" spans="1:22">
      <c r="A2970" s="4">
        <v>46050</v>
      </c>
      <c r="B2970" t="s">
        <v>2353</v>
      </c>
      <c r="C2970" t="s">
        <v>23</v>
      </c>
      <c r="D2970">
        <v>2</v>
      </c>
      <c r="E2970">
        <v>67000</v>
      </c>
      <c r="F2970">
        <f>Table2[[#This Row],[Đơn Giá Chuẩn]]*Table2[[#This Row],[Tổng số lượng bán]]</f>
        <v>134000</v>
      </c>
      <c r="G2970">
        <v>0</v>
      </c>
      <c r="H2970">
        <f>Table2[[#This Row],[Doanh số bán]]-Table2[[#This Row],[Chiết khấu]]</f>
        <v>134000</v>
      </c>
      <c r="K2970" t="s">
        <v>24</v>
      </c>
      <c r="L2970">
        <v>0</v>
      </c>
      <c r="M2970" t="s">
        <v>918</v>
      </c>
      <c r="N2970" t="s">
        <v>919</v>
      </c>
      <c r="O2970">
        <v>0</v>
      </c>
      <c r="P2970" t="s">
        <v>1749</v>
      </c>
      <c r="Q2970" t="s">
        <v>1750</v>
      </c>
      <c r="R2970" t="s">
        <v>29</v>
      </c>
      <c r="S2970" t="s">
        <v>56</v>
      </c>
      <c r="T2970" t="s">
        <v>922</v>
      </c>
      <c r="U2970" t="s">
        <v>923</v>
      </c>
      <c r="V2970" t="s">
        <v>33</v>
      </c>
    </row>
    <row r="2971" spans="1:22">
      <c r="A2971" s="4">
        <v>46050</v>
      </c>
      <c r="B2971" t="s">
        <v>2354</v>
      </c>
      <c r="C2971" t="s">
        <v>1840</v>
      </c>
      <c r="D2971">
        <v>1</v>
      </c>
      <c r="E2971">
        <v>32000</v>
      </c>
      <c r="F2971">
        <f>Table2[[#This Row],[Đơn Giá Chuẩn]]*Table2[[#This Row],[Tổng số lượng bán]]</f>
        <v>32000</v>
      </c>
      <c r="G2971">
        <v>0</v>
      </c>
      <c r="H2971">
        <f>Table2[[#This Row],[Doanh số bán]]-Table2[[#This Row],[Chiết khấu]]</f>
        <v>32000</v>
      </c>
      <c r="K2971" t="s">
        <v>24</v>
      </c>
      <c r="L2971">
        <v>0</v>
      </c>
      <c r="M2971" t="s">
        <v>918</v>
      </c>
      <c r="N2971" t="s">
        <v>919</v>
      </c>
      <c r="O2971">
        <v>0</v>
      </c>
      <c r="P2971" t="s">
        <v>1841</v>
      </c>
      <c r="Q2971" t="s">
        <v>1842</v>
      </c>
      <c r="R2971" t="s">
        <v>29</v>
      </c>
      <c r="S2971" t="s">
        <v>1738</v>
      </c>
      <c r="T2971" t="s">
        <v>922</v>
      </c>
      <c r="U2971" t="s">
        <v>923</v>
      </c>
      <c r="V2971" t="s">
        <v>33</v>
      </c>
    </row>
    <row r="2972" spans="1:22">
      <c r="A2972" s="4">
        <v>46050</v>
      </c>
      <c r="B2972" t="s">
        <v>2354</v>
      </c>
      <c r="C2972" t="s">
        <v>23</v>
      </c>
      <c r="D2972">
        <v>1</v>
      </c>
      <c r="E2972">
        <v>52000</v>
      </c>
      <c r="F2972">
        <f>Table2[[#This Row],[Đơn Giá Chuẩn]]*Table2[[#This Row],[Tổng số lượng bán]]</f>
        <v>52000</v>
      </c>
      <c r="G2972">
        <v>0</v>
      </c>
      <c r="H2972">
        <f>Table2[[#This Row],[Doanh số bán]]-Table2[[#This Row],[Chiết khấu]]</f>
        <v>52000</v>
      </c>
      <c r="K2972" t="s">
        <v>24</v>
      </c>
      <c r="L2972">
        <v>0</v>
      </c>
      <c r="M2972" t="s">
        <v>918</v>
      </c>
      <c r="N2972" t="s">
        <v>919</v>
      </c>
      <c r="O2972">
        <v>0</v>
      </c>
      <c r="P2972" t="s">
        <v>1790</v>
      </c>
      <c r="Q2972" t="s">
        <v>1791</v>
      </c>
      <c r="R2972" t="s">
        <v>29</v>
      </c>
      <c r="S2972" t="s">
        <v>59</v>
      </c>
      <c r="T2972" t="s">
        <v>922</v>
      </c>
      <c r="U2972" t="s">
        <v>923</v>
      </c>
      <c r="V2972" t="s">
        <v>33</v>
      </c>
    </row>
    <row r="2973" spans="1:22">
      <c r="A2973" s="4">
        <v>46050</v>
      </c>
      <c r="B2973" t="s">
        <v>2355</v>
      </c>
      <c r="C2973" t="s">
        <v>23</v>
      </c>
      <c r="D2973">
        <v>1</v>
      </c>
      <c r="E2973">
        <v>47000</v>
      </c>
      <c r="F2973">
        <f>Table2[[#This Row],[Đơn Giá Chuẩn]]*Table2[[#This Row],[Tổng số lượng bán]]</f>
        <v>47000</v>
      </c>
      <c r="G2973">
        <v>0</v>
      </c>
      <c r="H2973">
        <f>Table2[[#This Row],[Doanh số bán]]-Table2[[#This Row],[Chiết khấu]]</f>
        <v>47000</v>
      </c>
      <c r="K2973" t="s">
        <v>24</v>
      </c>
      <c r="L2973">
        <v>0</v>
      </c>
      <c r="M2973" t="s">
        <v>918</v>
      </c>
      <c r="N2973" t="s">
        <v>919</v>
      </c>
      <c r="O2973">
        <v>0</v>
      </c>
      <c r="P2973" t="s">
        <v>1852</v>
      </c>
      <c r="Q2973" t="s">
        <v>1853</v>
      </c>
      <c r="R2973" t="s">
        <v>29</v>
      </c>
      <c r="S2973" t="s">
        <v>59</v>
      </c>
      <c r="T2973" t="s">
        <v>922</v>
      </c>
      <c r="U2973" t="s">
        <v>923</v>
      </c>
      <c r="V2973" t="s">
        <v>33</v>
      </c>
    </row>
    <row r="2974" spans="1:22">
      <c r="A2974" s="4">
        <v>46050</v>
      </c>
      <c r="B2974" t="s">
        <v>2356</v>
      </c>
      <c r="C2974" t="s">
        <v>23</v>
      </c>
      <c r="D2974">
        <v>1</v>
      </c>
      <c r="E2974">
        <v>52000</v>
      </c>
      <c r="F2974">
        <f>Table2[[#This Row],[Đơn Giá Chuẩn]]*Table2[[#This Row],[Tổng số lượng bán]]</f>
        <v>52000</v>
      </c>
      <c r="G2974">
        <v>0</v>
      </c>
      <c r="H2974">
        <f>Table2[[#This Row],[Doanh số bán]]-Table2[[#This Row],[Chiết khấu]]</f>
        <v>52000</v>
      </c>
      <c r="K2974" t="s">
        <v>24</v>
      </c>
      <c r="L2974">
        <v>0</v>
      </c>
      <c r="M2974" t="s">
        <v>918</v>
      </c>
      <c r="N2974" t="s">
        <v>919</v>
      </c>
      <c r="O2974">
        <v>0</v>
      </c>
      <c r="P2974" t="s">
        <v>1730</v>
      </c>
      <c r="Q2974" t="s">
        <v>1731</v>
      </c>
      <c r="R2974" t="s">
        <v>29</v>
      </c>
      <c r="S2974" t="s">
        <v>30</v>
      </c>
      <c r="T2974" t="s">
        <v>922</v>
      </c>
      <c r="U2974" t="s">
        <v>923</v>
      </c>
      <c r="V2974" t="s">
        <v>33</v>
      </c>
    </row>
    <row r="2975" spans="1:22">
      <c r="A2975" s="4">
        <v>46051</v>
      </c>
      <c r="B2975" t="s">
        <v>2357</v>
      </c>
      <c r="C2975" t="s">
        <v>23</v>
      </c>
      <c r="D2975">
        <v>1</v>
      </c>
      <c r="E2975">
        <v>42000</v>
      </c>
      <c r="F2975">
        <f>Table2[[#This Row],[Đơn Giá Chuẩn]]*Table2[[#This Row],[Tổng số lượng bán]]</f>
        <v>42000</v>
      </c>
      <c r="G2975">
        <v>0</v>
      </c>
      <c r="H2975">
        <f>Table2[[#This Row],[Doanh số bán]]-Table2[[#This Row],[Chiết khấu]]</f>
        <v>42000</v>
      </c>
      <c r="K2975" t="s">
        <v>24</v>
      </c>
      <c r="L2975">
        <v>0</v>
      </c>
      <c r="M2975" t="s">
        <v>918</v>
      </c>
      <c r="N2975" t="s">
        <v>919</v>
      </c>
      <c r="O2975">
        <v>0</v>
      </c>
      <c r="P2975" t="s">
        <v>1771</v>
      </c>
      <c r="Q2975" t="s">
        <v>1772</v>
      </c>
      <c r="R2975" t="s">
        <v>29</v>
      </c>
      <c r="S2975" t="s">
        <v>30</v>
      </c>
      <c r="T2975" t="s">
        <v>922</v>
      </c>
      <c r="U2975" t="s">
        <v>923</v>
      </c>
      <c r="V2975" t="s">
        <v>33</v>
      </c>
    </row>
    <row r="2976" spans="1:22">
      <c r="A2976" s="4">
        <v>46051</v>
      </c>
      <c r="B2976" t="s">
        <v>2358</v>
      </c>
      <c r="C2976" t="s">
        <v>23</v>
      </c>
      <c r="D2976">
        <v>1</v>
      </c>
      <c r="E2976">
        <v>42000</v>
      </c>
      <c r="F2976">
        <f>Table2[[#This Row],[Đơn Giá Chuẩn]]*Table2[[#This Row],[Tổng số lượng bán]]</f>
        <v>42000</v>
      </c>
      <c r="G2976">
        <v>0</v>
      </c>
      <c r="H2976">
        <f>Table2[[#This Row],[Doanh số bán]]-Table2[[#This Row],[Chiết khấu]]</f>
        <v>42000</v>
      </c>
      <c r="K2976" t="s">
        <v>24</v>
      </c>
      <c r="L2976">
        <v>0</v>
      </c>
      <c r="M2976" t="s">
        <v>918</v>
      </c>
      <c r="N2976" t="s">
        <v>919</v>
      </c>
      <c r="O2976">
        <v>0</v>
      </c>
      <c r="P2976" t="s">
        <v>1771</v>
      </c>
      <c r="Q2976" t="s">
        <v>1772</v>
      </c>
      <c r="R2976" t="s">
        <v>29</v>
      </c>
      <c r="S2976" t="s">
        <v>30</v>
      </c>
      <c r="T2976" t="s">
        <v>922</v>
      </c>
      <c r="U2976" t="s">
        <v>923</v>
      </c>
      <c r="V2976" t="s">
        <v>33</v>
      </c>
    </row>
    <row r="2977" spans="1:22">
      <c r="A2977" s="4">
        <v>46051</v>
      </c>
      <c r="B2977" t="s">
        <v>2359</v>
      </c>
      <c r="C2977" t="s">
        <v>23</v>
      </c>
      <c r="D2977">
        <v>1</v>
      </c>
      <c r="E2977">
        <v>42000</v>
      </c>
      <c r="F2977">
        <f>Table2[[#This Row],[Đơn Giá Chuẩn]]*Table2[[#This Row],[Tổng số lượng bán]]</f>
        <v>42000</v>
      </c>
      <c r="G2977">
        <v>12963</v>
      </c>
      <c r="H2977">
        <f>Table2[[#This Row],[Doanh số bán]]-Table2[[#This Row],[Chiết khấu]]</f>
        <v>29037</v>
      </c>
      <c r="K2977" t="s">
        <v>24</v>
      </c>
      <c r="L2977">
        <v>0</v>
      </c>
      <c r="M2977" t="s">
        <v>918</v>
      </c>
      <c r="N2977" t="s">
        <v>919</v>
      </c>
      <c r="O2977">
        <v>0</v>
      </c>
      <c r="P2977" t="s">
        <v>1771</v>
      </c>
      <c r="Q2977" t="s">
        <v>1772</v>
      </c>
      <c r="R2977" t="s">
        <v>29</v>
      </c>
      <c r="S2977" t="s">
        <v>30</v>
      </c>
      <c r="T2977" t="s">
        <v>922</v>
      </c>
      <c r="U2977" t="s">
        <v>923</v>
      </c>
      <c r="V2977" t="s">
        <v>33</v>
      </c>
    </row>
    <row r="2978" spans="1:22">
      <c r="A2978" s="4">
        <v>46051</v>
      </c>
      <c r="B2978" t="s">
        <v>2360</v>
      </c>
      <c r="C2978" t="s">
        <v>23</v>
      </c>
      <c r="D2978">
        <v>1</v>
      </c>
      <c r="E2978">
        <v>52000</v>
      </c>
      <c r="F2978">
        <f>Table2[[#This Row],[Đơn Giá Chuẩn]]*Table2[[#This Row],[Tổng số lượng bán]]</f>
        <v>52000</v>
      </c>
      <c r="G2978">
        <v>16204</v>
      </c>
      <c r="H2978">
        <f>Table2[[#This Row],[Doanh số bán]]-Table2[[#This Row],[Chiết khấu]]</f>
        <v>35796</v>
      </c>
      <c r="K2978" t="s">
        <v>24</v>
      </c>
      <c r="L2978">
        <v>0</v>
      </c>
      <c r="M2978" t="s">
        <v>918</v>
      </c>
      <c r="N2978" t="s">
        <v>919</v>
      </c>
      <c r="O2978">
        <v>0</v>
      </c>
      <c r="P2978" t="s">
        <v>1730</v>
      </c>
      <c r="Q2978" t="s">
        <v>1731</v>
      </c>
      <c r="R2978" t="s">
        <v>29</v>
      </c>
      <c r="S2978" t="s">
        <v>30</v>
      </c>
      <c r="T2978" t="s">
        <v>922</v>
      </c>
      <c r="U2978" t="s">
        <v>923</v>
      </c>
      <c r="V2978" t="s">
        <v>33</v>
      </c>
    </row>
    <row r="2979" spans="1:22">
      <c r="A2979" s="4">
        <v>46051</v>
      </c>
      <c r="B2979" t="s">
        <v>2361</v>
      </c>
      <c r="C2979" t="s">
        <v>23</v>
      </c>
      <c r="D2979">
        <v>1</v>
      </c>
      <c r="E2979">
        <v>67000</v>
      </c>
      <c r="F2979">
        <f>Table2[[#This Row],[Đơn Giá Chuẩn]]*Table2[[#This Row],[Tổng số lượng bán]]</f>
        <v>67000</v>
      </c>
      <c r="G2979">
        <v>0</v>
      </c>
      <c r="H2979">
        <f>Table2[[#This Row],[Doanh số bán]]-Table2[[#This Row],[Chiết khấu]]</f>
        <v>67000</v>
      </c>
      <c r="K2979" t="s">
        <v>24</v>
      </c>
      <c r="L2979">
        <v>0</v>
      </c>
      <c r="M2979" t="s">
        <v>918</v>
      </c>
      <c r="N2979" t="s">
        <v>919</v>
      </c>
      <c r="O2979">
        <v>0</v>
      </c>
      <c r="P2979" t="s">
        <v>1756</v>
      </c>
      <c r="Q2979" t="s">
        <v>1757</v>
      </c>
      <c r="R2979" t="s">
        <v>29</v>
      </c>
      <c r="S2979" t="s">
        <v>30</v>
      </c>
      <c r="T2979" t="s">
        <v>922</v>
      </c>
      <c r="U2979" t="s">
        <v>923</v>
      </c>
      <c r="V2979" t="s">
        <v>33</v>
      </c>
    </row>
    <row r="2980" spans="1:22">
      <c r="A2980" s="4">
        <v>46051</v>
      </c>
      <c r="B2980" t="s">
        <v>2362</v>
      </c>
      <c r="C2980" t="s">
        <v>23</v>
      </c>
      <c r="D2980">
        <v>1</v>
      </c>
      <c r="E2980">
        <v>52000</v>
      </c>
      <c r="F2980">
        <f>Table2[[#This Row],[Đơn Giá Chuẩn]]*Table2[[#This Row],[Tổng số lượng bán]]</f>
        <v>52000</v>
      </c>
      <c r="G2980">
        <v>0</v>
      </c>
      <c r="H2980">
        <f>Table2[[#This Row],[Doanh số bán]]-Table2[[#This Row],[Chiết khấu]]</f>
        <v>52000</v>
      </c>
      <c r="K2980" t="s">
        <v>24</v>
      </c>
      <c r="L2980">
        <v>0</v>
      </c>
      <c r="M2980" t="s">
        <v>918</v>
      </c>
      <c r="N2980" t="s">
        <v>919</v>
      </c>
      <c r="O2980">
        <v>0</v>
      </c>
      <c r="P2980" t="s">
        <v>1790</v>
      </c>
      <c r="Q2980" t="s">
        <v>1791</v>
      </c>
      <c r="R2980" t="s">
        <v>29</v>
      </c>
      <c r="S2980" t="s">
        <v>59</v>
      </c>
      <c r="T2980" t="s">
        <v>922</v>
      </c>
      <c r="U2980" t="s">
        <v>923</v>
      </c>
      <c r="V2980" t="s">
        <v>33</v>
      </c>
    </row>
    <row r="2981" spans="1:22">
      <c r="A2981" s="4">
        <v>46051</v>
      </c>
      <c r="B2981" t="s">
        <v>2362</v>
      </c>
      <c r="C2981" t="s">
        <v>23</v>
      </c>
      <c r="D2981">
        <v>1</v>
      </c>
      <c r="E2981">
        <v>51000</v>
      </c>
      <c r="F2981">
        <f>Table2[[#This Row],[Đơn Giá Chuẩn]]*Table2[[#This Row],[Tổng số lượng bán]]</f>
        <v>51000</v>
      </c>
      <c r="G2981">
        <v>0</v>
      </c>
      <c r="H2981">
        <f>Table2[[#This Row],[Doanh số bán]]-Table2[[#This Row],[Chiết khấu]]</f>
        <v>51000</v>
      </c>
      <c r="K2981" t="s">
        <v>24</v>
      </c>
      <c r="L2981">
        <v>0</v>
      </c>
      <c r="M2981" t="s">
        <v>918</v>
      </c>
      <c r="N2981" t="s">
        <v>919</v>
      </c>
      <c r="O2981">
        <v>0</v>
      </c>
      <c r="P2981" t="s">
        <v>1733</v>
      </c>
      <c r="Q2981" t="s">
        <v>1734</v>
      </c>
      <c r="R2981" t="s">
        <v>29</v>
      </c>
      <c r="S2981" t="s">
        <v>30</v>
      </c>
      <c r="T2981" t="s">
        <v>922</v>
      </c>
      <c r="U2981" t="s">
        <v>923</v>
      </c>
      <c r="V2981" t="s">
        <v>33</v>
      </c>
    </row>
    <row r="2982" spans="1:22">
      <c r="A2982" s="4">
        <v>46051</v>
      </c>
      <c r="B2982" t="s">
        <v>2362</v>
      </c>
      <c r="C2982" t="s">
        <v>23</v>
      </c>
      <c r="D2982">
        <v>1</v>
      </c>
      <c r="E2982">
        <v>67000</v>
      </c>
      <c r="F2982">
        <f>Table2[[#This Row],[Đơn Giá Chuẩn]]*Table2[[#This Row],[Tổng số lượng bán]]</f>
        <v>67000</v>
      </c>
      <c r="G2982">
        <v>0</v>
      </c>
      <c r="H2982">
        <f>Table2[[#This Row],[Doanh số bán]]-Table2[[#This Row],[Chiết khấu]]</f>
        <v>67000</v>
      </c>
      <c r="K2982" t="s">
        <v>24</v>
      </c>
      <c r="L2982">
        <v>0</v>
      </c>
      <c r="M2982" t="s">
        <v>918</v>
      </c>
      <c r="N2982" t="s">
        <v>919</v>
      </c>
      <c r="O2982">
        <v>0</v>
      </c>
      <c r="P2982" t="s">
        <v>1763</v>
      </c>
      <c r="Q2982" t="s">
        <v>1764</v>
      </c>
      <c r="R2982" t="s">
        <v>29</v>
      </c>
      <c r="S2982" t="s">
        <v>30</v>
      </c>
      <c r="T2982" t="s">
        <v>922</v>
      </c>
      <c r="U2982" t="s">
        <v>923</v>
      </c>
      <c r="V2982" t="s">
        <v>33</v>
      </c>
    </row>
    <row r="2983" spans="1:22">
      <c r="A2983" s="4">
        <v>46051</v>
      </c>
      <c r="B2983" t="s">
        <v>2363</v>
      </c>
      <c r="C2983" t="s">
        <v>23</v>
      </c>
      <c r="D2983">
        <v>1</v>
      </c>
      <c r="E2983">
        <v>52000</v>
      </c>
      <c r="F2983">
        <f>Table2[[#This Row],[Đơn Giá Chuẩn]]*Table2[[#This Row],[Tổng số lượng bán]]</f>
        <v>52000</v>
      </c>
      <c r="G2983">
        <v>0</v>
      </c>
      <c r="H2983">
        <f>Table2[[#This Row],[Doanh số bán]]-Table2[[#This Row],[Chiết khấu]]</f>
        <v>52000</v>
      </c>
      <c r="K2983" t="s">
        <v>24</v>
      </c>
      <c r="L2983">
        <v>0</v>
      </c>
      <c r="M2983" t="s">
        <v>918</v>
      </c>
      <c r="N2983" t="s">
        <v>919</v>
      </c>
      <c r="O2983">
        <v>0</v>
      </c>
      <c r="P2983" t="s">
        <v>1783</v>
      </c>
      <c r="Q2983" t="s">
        <v>1784</v>
      </c>
      <c r="R2983" t="s">
        <v>29</v>
      </c>
      <c r="S2983" t="s">
        <v>59</v>
      </c>
      <c r="T2983" t="s">
        <v>922</v>
      </c>
      <c r="U2983" t="s">
        <v>923</v>
      </c>
      <c r="V2983" t="s">
        <v>33</v>
      </c>
    </row>
    <row r="2984" spans="1:22">
      <c r="A2984" s="4">
        <v>46051</v>
      </c>
      <c r="B2984" t="s">
        <v>2363</v>
      </c>
      <c r="C2984" t="s">
        <v>23</v>
      </c>
      <c r="D2984">
        <v>1</v>
      </c>
      <c r="E2984">
        <v>52000</v>
      </c>
      <c r="F2984">
        <f>Table2[[#This Row],[Đơn Giá Chuẩn]]*Table2[[#This Row],[Tổng số lượng bán]]</f>
        <v>52000</v>
      </c>
      <c r="G2984">
        <v>0</v>
      </c>
      <c r="H2984">
        <f>Table2[[#This Row],[Doanh số bán]]-Table2[[#This Row],[Chiết khấu]]</f>
        <v>52000</v>
      </c>
      <c r="K2984" t="s">
        <v>24</v>
      </c>
      <c r="L2984">
        <v>0</v>
      </c>
      <c r="M2984" t="s">
        <v>918</v>
      </c>
      <c r="N2984" t="s">
        <v>919</v>
      </c>
      <c r="O2984">
        <v>0</v>
      </c>
      <c r="P2984" t="s">
        <v>1730</v>
      </c>
      <c r="Q2984" t="s">
        <v>1731</v>
      </c>
      <c r="R2984" t="s">
        <v>29</v>
      </c>
      <c r="S2984" t="s">
        <v>30</v>
      </c>
      <c r="T2984" t="s">
        <v>922</v>
      </c>
      <c r="U2984" t="s">
        <v>923</v>
      </c>
      <c r="V2984" t="s">
        <v>33</v>
      </c>
    </row>
    <row r="2985" spans="1:22">
      <c r="A2985" s="4">
        <v>46051</v>
      </c>
      <c r="B2985" t="s">
        <v>2364</v>
      </c>
      <c r="C2985" t="s">
        <v>23</v>
      </c>
      <c r="D2985">
        <v>2</v>
      </c>
      <c r="E2985">
        <v>52000</v>
      </c>
      <c r="F2985">
        <f>Table2[[#This Row],[Đơn Giá Chuẩn]]*Table2[[#This Row],[Tổng số lượng bán]]</f>
        <v>104000</v>
      </c>
      <c r="G2985">
        <v>0</v>
      </c>
      <c r="H2985">
        <f>Table2[[#This Row],[Doanh số bán]]-Table2[[#This Row],[Chiết khấu]]</f>
        <v>104000</v>
      </c>
      <c r="K2985" t="s">
        <v>24</v>
      </c>
      <c r="L2985">
        <v>0</v>
      </c>
      <c r="M2985" t="s">
        <v>918</v>
      </c>
      <c r="N2985" t="s">
        <v>919</v>
      </c>
      <c r="O2985">
        <v>0</v>
      </c>
      <c r="P2985" t="s">
        <v>1730</v>
      </c>
      <c r="Q2985" t="s">
        <v>1731</v>
      </c>
      <c r="R2985" t="s">
        <v>29</v>
      </c>
      <c r="S2985" t="s">
        <v>30</v>
      </c>
      <c r="T2985" t="s">
        <v>922</v>
      </c>
      <c r="U2985" t="s">
        <v>923</v>
      </c>
      <c r="V2985" t="s">
        <v>33</v>
      </c>
    </row>
    <row r="2986" spans="1:22">
      <c r="A2986" s="4">
        <v>46051</v>
      </c>
      <c r="B2986" t="s">
        <v>2365</v>
      </c>
      <c r="C2986" t="s">
        <v>1840</v>
      </c>
      <c r="D2986">
        <v>1</v>
      </c>
      <c r="E2986">
        <v>32000</v>
      </c>
      <c r="F2986">
        <f>Table2[[#This Row],[Đơn Giá Chuẩn]]*Table2[[#This Row],[Tổng số lượng bán]]</f>
        <v>32000</v>
      </c>
      <c r="G2986">
        <v>0</v>
      </c>
      <c r="H2986">
        <f>Table2[[#This Row],[Doanh số bán]]-Table2[[#This Row],[Chiết khấu]]</f>
        <v>32000</v>
      </c>
      <c r="K2986" t="s">
        <v>24</v>
      </c>
      <c r="L2986">
        <v>0</v>
      </c>
      <c r="M2986" t="s">
        <v>918</v>
      </c>
      <c r="N2986" t="s">
        <v>919</v>
      </c>
      <c r="O2986">
        <v>0</v>
      </c>
      <c r="P2986" t="s">
        <v>1841</v>
      </c>
      <c r="Q2986" t="s">
        <v>1842</v>
      </c>
      <c r="R2986" t="s">
        <v>29</v>
      </c>
      <c r="S2986" t="s">
        <v>1738</v>
      </c>
      <c r="T2986" t="s">
        <v>922</v>
      </c>
      <c r="U2986" t="s">
        <v>923</v>
      </c>
      <c r="V2986" t="s">
        <v>33</v>
      </c>
    </row>
    <row r="2987" spans="1:22">
      <c r="A2987" s="4">
        <v>46051</v>
      </c>
      <c r="B2987" t="s">
        <v>2366</v>
      </c>
      <c r="C2987" t="s">
        <v>1840</v>
      </c>
      <c r="D2987">
        <v>1</v>
      </c>
      <c r="E2987">
        <v>32000</v>
      </c>
      <c r="F2987">
        <f>Table2[[#This Row],[Đơn Giá Chuẩn]]*Table2[[#This Row],[Tổng số lượng bán]]</f>
        <v>32000</v>
      </c>
      <c r="G2987">
        <v>0</v>
      </c>
      <c r="H2987">
        <f>Table2[[#This Row],[Doanh số bán]]-Table2[[#This Row],[Chiết khấu]]</f>
        <v>32000</v>
      </c>
      <c r="K2987" t="s">
        <v>24</v>
      </c>
      <c r="L2987">
        <v>0</v>
      </c>
      <c r="M2987" t="s">
        <v>918</v>
      </c>
      <c r="N2987" t="s">
        <v>919</v>
      </c>
      <c r="O2987">
        <v>0</v>
      </c>
      <c r="P2987" t="s">
        <v>1841</v>
      </c>
      <c r="Q2987" t="s">
        <v>1842</v>
      </c>
      <c r="R2987" t="s">
        <v>29</v>
      </c>
      <c r="S2987" t="s">
        <v>1738</v>
      </c>
      <c r="T2987" t="s">
        <v>922</v>
      </c>
      <c r="U2987" t="s">
        <v>923</v>
      </c>
      <c r="V2987" t="s">
        <v>33</v>
      </c>
    </row>
    <row r="2988" spans="1:22">
      <c r="A2988" s="4">
        <v>46051</v>
      </c>
      <c r="B2988" t="s">
        <v>2367</v>
      </c>
      <c r="C2988" t="s">
        <v>1735</v>
      </c>
      <c r="D2988">
        <v>1</v>
      </c>
      <c r="E2988">
        <v>32000</v>
      </c>
      <c r="F2988">
        <f>Table2[[#This Row],[Đơn Giá Chuẩn]]*Table2[[#This Row],[Tổng số lượng bán]]</f>
        <v>32000</v>
      </c>
      <c r="G2988">
        <v>0</v>
      </c>
      <c r="H2988">
        <f>Table2[[#This Row],[Doanh số bán]]-Table2[[#This Row],[Chiết khấu]]</f>
        <v>32000</v>
      </c>
      <c r="K2988" t="s">
        <v>24</v>
      </c>
      <c r="L2988">
        <v>0</v>
      </c>
      <c r="M2988" t="s">
        <v>918</v>
      </c>
      <c r="N2988" t="s">
        <v>919</v>
      </c>
      <c r="O2988">
        <v>0</v>
      </c>
      <c r="P2988" t="s">
        <v>1736</v>
      </c>
      <c r="Q2988" t="s">
        <v>1737</v>
      </c>
      <c r="R2988" t="s">
        <v>29</v>
      </c>
      <c r="S2988" t="s">
        <v>1738</v>
      </c>
      <c r="T2988" t="s">
        <v>922</v>
      </c>
      <c r="U2988" t="s">
        <v>923</v>
      </c>
      <c r="V2988" t="s">
        <v>33</v>
      </c>
    </row>
    <row r="2989" spans="1:22">
      <c r="A2989" s="4">
        <v>46051</v>
      </c>
      <c r="B2989" t="s">
        <v>2368</v>
      </c>
      <c r="C2989" t="s">
        <v>23</v>
      </c>
      <c r="D2989">
        <v>1</v>
      </c>
      <c r="E2989">
        <v>52000</v>
      </c>
      <c r="F2989">
        <f>Table2[[#This Row],[Đơn Giá Chuẩn]]*Table2[[#This Row],[Tổng số lượng bán]]</f>
        <v>52000</v>
      </c>
      <c r="G2989">
        <v>0</v>
      </c>
      <c r="H2989">
        <f>Table2[[#This Row],[Doanh số bán]]-Table2[[#This Row],[Chiết khấu]]</f>
        <v>52000</v>
      </c>
      <c r="K2989" t="s">
        <v>24</v>
      </c>
      <c r="L2989">
        <v>0</v>
      </c>
      <c r="M2989" t="s">
        <v>918</v>
      </c>
      <c r="N2989" t="s">
        <v>919</v>
      </c>
      <c r="O2989">
        <v>0</v>
      </c>
      <c r="P2989" t="s">
        <v>1775</v>
      </c>
      <c r="Q2989" t="s">
        <v>1776</v>
      </c>
      <c r="R2989" t="s">
        <v>29</v>
      </c>
      <c r="S2989" t="s">
        <v>56</v>
      </c>
      <c r="T2989" t="s">
        <v>922</v>
      </c>
      <c r="U2989" t="s">
        <v>923</v>
      </c>
      <c r="V2989" t="s">
        <v>33</v>
      </c>
    </row>
    <row r="2990" spans="1:22">
      <c r="A2990" s="4">
        <v>46051</v>
      </c>
      <c r="B2990" t="s">
        <v>2369</v>
      </c>
      <c r="C2990" t="s">
        <v>23</v>
      </c>
      <c r="D2990">
        <v>1</v>
      </c>
      <c r="E2990">
        <v>67000</v>
      </c>
      <c r="F2990">
        <f>Table2[[#This Row],[Đơn Giá Chuẩn]]*Table2[[#This Row],[Tổng số lượng bán]]</f>
        <v>67000</v>
      </c>
      <c r="G2990">
        <v>21065</v>
      </c>
      <c r="H2990">
        <f>Table2[[#This Row],[Doanh số bán]]-Table2[[#This Row],[Chiết khấu]]</f>
        <v>45935</v>
      </c>
      <c r="K2990" t="s">
        <v>24</v>
      </c>
      <c r="L2990">
        <v>0</v>
      </c>
      <c r="M2990" t="s">
        <v>918</v>
      </c>
      <c r="N2990" t="s">
        <v>919</v>
      </c>
      <c r="O2990">
        <v>0</v>
      </c>
      <c r="P2990" t="s">
        <v>1847</v>
      </c>
      <c r="Q2990" t="s">
        <v>1848</v>
      </c>
      <c r="R2990" t="s">
        <v>29</v>
      </c>
      <c r="S2990" t="s">
        <v>91</v>
      </c>
      <c r="T2990" t="s">
        <v>922</v>
      </c>
      <c r="U2990" t="s">
        <v>923</v>
      </c>
      <c r="V2990" t="s">
        <v>33</v>
      </c>
    </row>
    <row r="2991" spans="1:22">
      <c r="A2991" s="4">
        <v>46051</v>
      </c>
      <c r="B2991" t="s">
        <v>2370</v>
      </c>
      <c r="C2991" t="s">
        <v>104</v>
      </c>
      <c r="D2991">
        <v>48</v>
      </c>
      <c r="E2991">
        <v>47000</v>
      </c>
      <c r="F2991">
        <f>Table2[[#This Row],[Đơn Giá Chuẩn]]*Table2[[#This Row],[Tổng số lượng bán]]</f>
        <v>2256000</v>
      </c>
      <c r="G2991">
        <v>700000</v>
      </c>
      <c r="H2991">
        <f>Table2[[#This Row],[Doanh số bán]]-Table2[[#This Row],[Chiết khấu]]</f>
        <v>1556000</v>
      </c>
      <c r="K2991" t="s">
        <v>24</v>
      </c>
      <c r="L2991">
        <v>0.12</v>
      </c>
      <c r="M2991" t="s">
        <v>918</v>
      </c>
      <c r="N2991" t="s">
        <v>919</v>
      </c>
      <c r="O2991">
        <v>5.76</v>
      </c>
      <c r="P2991" t="s">
        <v>520</v>
      </c>
      <c r="Q2991" t="s">
        <v>521</v>
      </c>
      <c r="R2991" t="s">
        <v>107</v>
      </c>
      <c r="S2991" t="s">
        <v>108</v>
      </c>
      <c r="T2991" t="s">
        <v>922</v>
      </c>
      <c r="U2991" t="s">
        <v>923</v>
      </c>
      <c r="V2991" t="s">
        <v>33</v>
      </c>
    </row>
    <row r="2992" spans="1:22">
      <c r="A2992" s="4">
        <v>46051</v>
      </c>
      <c r="B2992" t="s">
        <v>2371</v>
      </c>
      <c r="C2992" t="s">
        <v>155</v>
      </c>
      <c r="D2992">
        <v>6</v>
      </c>
      <c r="E2992">
        <v>152000</v>
      </c>
      <c r="F2992">
        <f>Table2[[#This Row],[Đơn Giá Chuẩn]]*Table2[[#This Row],[Tổng số lượng bán]]</f>
        <v>912000</v>
      </c>
      <c r="G2992">
        <v>0</v>
      </c>
      <c r="H2992">
        <f>Table2[[#This Row],[Doanh số bán]]-Table2[[#This Row],[Chiết khấu]]</f>
        <v>912000</v>
      </c>
      <c r="K2992" t="s">
        <v>24</v>
      </c>
      <c r="L2992">
        <v>0.2</v>
      </c>
      <c r="M2992" t="s">
        <v>918</v>
      </c>
      <c r="N2992" t="s">
        <v>919</v>
      </c>
      <c r="O2992">
        <v>1.2000000000000002</v>
      </c>
      <c r="P2992" t="s">
        <v>156</v>
      </c>
      <c r="Q2992" t="s">
        <v>157</v>
      </c>
      <c r="R2992" t="s">
        <v>107</v>
      </c>
      <c r="S2992" t="s">
        <v>108</v>
      </c>
      <c r="T2992" t="s">
        <v>922</v>
      </c>
      <c r="U2992" t="s">
        <v>923</v>
      </c>
      <c r="V2992" t="s">
        <v>33</v>
      </c>
    </row>
    <row r="2993" spans="1:22">
      <c r="A2993" s="4">
        <v>46045</v>
      </c>
      <c r="B2993" t="s">
        <v>2372</v>
      </c>
      <c r="C2993" t="s">
        <v>1862</v>
      </c>
      <c r="D2993">
        <v>1</v>
      </c>
      <c r="E2993">
        <v>235388.00000000003</v>
      </c>
      <c r="F2993">
        <f>Table2[[#This Row],[Đơn Giá Chuẩn]]*Table2[[#This Row],[Tổng số lượng bán]]</f>
        <v>235388.00000000003</v>
      </c>
      <c r="G2993">
        <v>0</v>
      </c>
      <c r="H2993">
        <f>Table2[[#This Row],[Doanh số bán]]-Table2[[#This Row],[Chiết khấu]]</f>
        <v>235388.00000000003</v>
      </c>
      <c r="K2993" t="s">
        <v>50</v>
      </c>
      <c r="M2993" t="s">
        <v>37</v>
      </c>
      <c r="N2993" t="s">
        <v>50</v>
      </c>
      <c r="O2993">
        <v>1</v>
      </c>
      <c r="P2993" t="s">
        <v>1636</v>
      </c>
      <c r="Q2993" t="s">
        <v>1637</v>
      </c>
      <c r="R2993" t="s">
        <v>107</v>
      </c>
      <c r="S2993" t="s">
        <v>108</v>
      </c>
      <c r="T2993" t="s">
        <v>74</v>
      </c>
      <c r="U2993" t="s">
        <v>75</v>
      </c>
      <c r="V2993" t="s">
        <v>50</v>
      </c>
    </row>
    <row r="2994" spans="1:22">
      <c r="A2994" s="4">
        <v>46045</v>
      </c>
      <c r="B2994" t="s">
        <v>1220</v>
      </c>
      <c r="C2994" t="s">
        <v>1862</v>
      </c>
      <c r="D2994">
        <v>1</v>
      </c>
      <c r="E2994">
        <v>136998.92000000001</v>
      </c>
      <c r="F2994">
        <f>Table2[[#This Row],[Đơn Giá Chuẩn]]*Table2[[#This Row],[Tổng số lượng bán]]</f>
        <v>136998.92000000001</v>
      </c>
      <c r="G2994">
        <v>0</v>
      </c>
      <c r="H2994">
        <f>Table2[[#This Row],[Doanh số bán]]-Table2[[#This Row],[Chiết khấu]]</f>
        <v>136998.92000000001</v>
      </c>
      <c r="K2994" t="s">
        <v>50</v>
      </c>
      <c r="M2994" t="s">
        <v>37</v>
      </c>
      <c r="N2994" t="s">
        <v>50</v>
      </c>
      <c r="O2994">
        <v>1</v>
      </c>
      <c r="P2994" t="s">
        <v>1625</v>
      </c>
      <c r="Q2994" t="s">
        <v>1626</v>
      </c>
      <c r="R2994" t="s">
        <v>41</v>
      </c>
      <c r="S2994" t="s">
        <v>42</v>
      </c>
      <c r="T2994" t="s">
        <v>74</v>
      </c>
      <c r="U2994" t="s">
        <v>75</v>
      </c>
      <c r="V2994" t="s">
        <v>50</v>
      </c>
    </row>
    <row r="2995" spans="1:22">
      <c r="A2995" s="4">
        <v>46051</v>
      </c>
      <c r="B2995" t="s">
        <v>2373</v>
      </c>
      <c r="C2995" t="s">
        <v>23</v>
      </c>
      <c r="D2995">
        <v>1</v>
      </c>
      <c r="E2995">
        <v>62000</v>
      </c>
      <c r="F2995">
        <f>Table2[[#This Row],[Đơn Giá Chuẩn]]*Table2[[#This Row],[Tổng số lượng bán]]</f>
        <v>62000</v>
      </c>
      <c r="G2995">
        <v>19444</v>
      </c>
      <c r="H2995">
        <f>Table2[[#This Row],[Doanh số bán]]-Table2[[#This Row],[Chiết khấu]]</f>
        <v>42556</v>
      </c>
      <c r="K2995" t="s">
        <v>24</v>
      </c>
      <c r="L2995">
        <v>0</v>
      </c>
      <c r="M2995" t="s">
        <v>918</v>
      </c>
      <c r="N2995" t="s">
        <v>919</v>
      </c>
      <c r="O2995">
        <v>0</v>
      </c>
      <c r="P2995" t="s">
        <v>1785</v>
      </c>
      <c r="Q2995" t="s">
        <v>1786</v>
      </c>
      <c r="R2995" t="s">
        <v>29</v>
      </c>
      <c r="S2995" t="s">
        <v>56</v>
      </c>
      <c r="T2995" t="s">
        <v>922</v>
      </c>
      <c r="U2995" t="s">
        <v>923</v>
      </c>
      <c r="V2995" t="s">
        <v>33</v>
      </c>
    </row>
    <row r="2996" spans="1:22">
      <c r="A2996" s="4">
        <v>46051</v>
      </c>
      <c r="B2996" t="s">
        <v>2374</v>
      </c>
      <c r="C2996" t="s">
        <v>23</v>
      </c>
      <c r="D2996">
        <v>2</v>
      </c>
      <c r="E2996">
        <v>67000</v>
      </c>
      <c r="F2996">
        <f>Table2[[#This Row],[Đơn Giá Chuẩn]]*Table2[[#This Row],[Tổng số lượng bán]]</f>
        <v>134000</v>
      </c>
      <c r="G2996">
        <v>0</v>
      </c>
      <c r="H2996">
        <f>Table2[[#This Row],[Doanh số bán]]-Table2[[#This Row],[Chiết khấu]]</f>
        <v>134000</v>
      </c>
      <c r="K2996" t="s">
        <v>24</v>
      </c>
      <c r="L2996">
        <v>0</v>
      </c>
      <c r="M2996" t="s">
        <v>918</v>
      </c>
      <c r="N2996" t="s">
        <v>919</v>
      </c>
      <c r="O2996">
        <v>0</v>
      </c>
      <c r="P2996" t="s">
        <v>1749</v>
      </c>
      <c r="Q2996" t="s">
        <v>1750</v>
      </c>
      <c r="R2996" t="s">
        <v>29</v>
      </c>
      <c r="S2996" t="s">
        <v>56</v>
      </c>
      <c r="T2996" t="s">
        <v>922</v>
      </c>
      <c r="U2996" t="s">
        <v>923</v>
      </c>
      <c r="V2996" t="s">
        <v>33</v>
      </c>
    </row>
    <row r="2997" spans="1:22">
      <c r="A2997" s="4">
        <v>46045</v>
      </c>
      <c r="B2997" t="s">
        <v>1221</v>
      </c>
      <c r="C2997" t="s">
        <v>1862</v>
      </c>
      <c r="D2997">
        <v>4</v>
      </c>
      <c r="E2997">
        <v>192000.08000000002</v>
      </c>
      <c r="F2997">
        <f>Table2[[#This Row],[Đơn Giá Chuẩn]]*Table2[[#This Row],[Tổng số lượng bán]]</f>
        <v>768000.32000000007</v>
      </c>
      <c r="G2997">
        <v>0</v>
      </c>
      <c r="H2997">
        <f>Table2[[#This Row],[Doanh số bán]]-Table2[[#This Row],[Chiết khấu]]</f>
        <v>768000.32000000007</v>
      </c>
      <c r="K2997" t="s">
        <v>50</v>
      </c>
      <c r="M2997" t="s">
        <v>37</v>
      </c>
      <c r="N2997" t="s">
        <v>50</v>
      </c>
      <c r="O2997">
        <v>4</v>
      </c>
      <c r="P2997" t="s">
        <v>325</v>
      </c>
      <c r="Q2997" t="s">
        <v>326</v>
      </c>
      <c r="R2997" t="s">
        <v>41</v>
      </c>
      <c r="S2997" t="s">
        <v>42</v>
      </c>
      <c r="T2997" t="s">
        <v>74</v>
      </c>
      <c r="U2997" t="s">
        <v>75</v>
      </c>
      <c r="V2997" t="s">
        <v>50</v>
      </c>
    </row>
    <row r="2998" spans="1:22">
      <c r="A2998" s="4">
        <v>46051</v>
      </c>
      <c r="B2998" t="s">
        <v>2375</v>
      </c>
      <c r="C2998" t="s">
        <v>1840</v>
      </c>
      <c r="D2998">
        <v>1</v>
      </c>
      <c r="E2998">
        <v>32000</v>
      </c>
      <c r="F2998">
        <f>Table2[[#This Row],[Đơn Giá Chuẩn]]*Table2[[#This Row],[Tổng số lượng bán]]</f>
        <v>32000</v>
      </c>
      <c r="G2998">
        <v>0</v>
      </c>
      <c r="H2998">
        <f>Table2[[#This Row],[Doanh số bán]]-Table2[[#This Row],[Chiết khấu]]</f>
        <v>32000</v>
      </c>
      <c r="K2998" t="s">
        <v>24</v>
      </c>
      <c r="L2998">
        <v>0</v>
      </c>
      <c r="M2998" t="s">
        <v>918</v>
      </c>
      <c r="N2998" t="s">
        <v>919</v>
      </c>
      <c r="O2998">
        <v>0</v>
      </c>
      <c r="P2998" t="s">
        <v>1841</v>
      </c>
      <c r="Q2998" t="s">
        <v>1842</v>
      </c>
      <c r="R2998" t="s">
        <v>29</v>
      </c>
      <c r="S2998" t="s">
        <v>1738</v>
      </c>
      <c r="T2998" t="s">
        <v>922</v>
      </c>
      <c r="U2998" t="s">
        <v>923</v>
      </c>
      <c r="V2998" t="s">
        <v>33</v>
      </c>
    </row>
    <row r="2999" spans="1:22">
      <c r="A2999" s="4">
        <v>46051</v>
      </c>
      <c r="B2999" t="s">
        <v>2376</v>
      </c>
      <c r="C2999" t="s">
        <v>23</v>
      </c>
      <c r="D2999">
        <v>1</v>
      </c>
      <c r="E2999">
        <v>52000</v>
      </c>
      <c r="F2999">
        <f>Table2[[#This Row],[Đơn Giá Chuẩn]]*Table2[[#This Row],[Tổng số lượng bán]]</f>
        <v>52000</v>
      </c>
      <c r="G2999">
        <v>0</v>
      </c>
      <c r="H2999">
        <f>Table2[[#This Row],[Doanh số bán]]-Table2[[#This Row],[Chiết khấu]]</f>
        <v>52000</v>
      </c>
      <c r="K2999" t="s">
        <v>24</v>
      </c>
      <c r="L2999">
        <v>0</v>
      </c>
      <c r="M2999" t="s">
        <v>918</v>
      </c>
      <c r="N2999" t="s">
        <v>919</v>
      </c>
      <c r="O2999">
        <v>0</v>
      </c>
      <c r="P2999" t="s">
        <v>1790</v>
      </c>
      <c r="Q2999" t="s">
        <v>1791</v>
      </c>
      <c r="R2999" t="s">
        <v>29</v>
      </c>
      <c r="S2999" t="s">
        <v>59</v>
      </c>
      <c r="T2999" t="s">
        <v>922</v>
      </c>
      <c r="U2999" t="s">
        <v>923</v>
      </c>
      <c r="V2999" t="s">
        <v>33</v>
      </c>
    </row>
    <row r="3000" spans="1:22">
      <c r="A3000" s="4">
        <v>46051</v>
      </c>
      <c r="B3000" t="s">
        <v>2377</v>
      </c>
      <c r="C3000" t="s">
        <v>23</v>
      </c>
      <c r="D3000">
        <v>1</v>
      </c>
      <c r="E3000">
        <v>42000</v>
      </c>
      <c r="F3000">
        <f>Table2[[#This Row],[Đơn Giá Chuẩn]]*Table2[[#This Row],[Tổng số lượng bán]]</f>
        <v>42000</v>
      </c>
      <c r="G3000">
        <v>0</v>
      </c>
      <c r="H3000">
        <f>Table2[[#This Row],[Doanh số bán]]-Table2[[#This Row],[Chiết khấu]]</f>
        <v>42000</v>
      </c>
      <c r="K3000" t="s">
        <v>24</v>
      </c>
      <c r="L3000">
        <v>0</v>
      </c>
      <c r="M3000" t="s">
        <v>918</v>
      </c>
      <c r="N3000" t="s">
        <v>919</v>
      </c>
      <c r="O3000">
        <v>0</v>
      </c>
      <c r="P3000" t="s">
        <v>1875</v>
      </c>
      <c r="Q3000" t="s">
        <v>1876</v>
      </c>
      <c r="R3000" t="s">
        <v>29</v>
      </c>
      <c r="S3000" t="s">
        <v>56</v>
      </c>
      <c r="T3000" t="s">
        <v>922</v>
      </c>
      <c r="U3000" t="s">
        <v>923</v>
      </c>
      <c r="V3000" t="s">
        <v>33</v>
      </c>
    </row>
    <row r="3001" spans="1:22">
      <c r="A3001" s="4">
        <v>46051</v>
      </c>
      <c r="B3001" t="s">
        <v>2378</v>
      </c>
      <c r="C3001" t="s">
        <v>23</v>
      </c>
      <c r="D3001">
        <v>2</v>
      </c>
      <c r="E3001">
        <v>42000</v>
      </c>
      <c r="F3001">
        <f>Table2[[#This Row],[Đơn Giá Chuẩn]]*Table2[[#This Row],[Tổng số lượng bán]]</f>
        <v>84000</v>
      </c>
      <c r="G3001">
        <v>0</v>
      </c>
      <c r="H3001">
        <f>Table2[[#This Row],[Doanh số bán]]-Table2[[#This Row],[Chiết khấu]]</f>
        <v>84000</v>
      </c>
      <c r="K3001" t="s">
        <v>24</v>
      </c>
      <c r="L3001">
        <v>0</v>
      </c>
      <c r="M3001" t="s">
        <v>918</v>
      </c>
      <c r="N3001" t="s">
        <v>919</v>
      </c>
      <c r="O3001">
        <v>0</v>
      </c>
      <c r="P3001" t="s">
        <v>1960</v>
      </c>
      <c r="Q3001" t="s">
        <v>1961</v>
      </c>
      <c r="R3001" t="s">
        <v>29</v>
      </c>
      <c r="S3001" t="s">
        <v>30</v>
      </c>
      <c r="T3001" t="s">
        <v>922</v>
      </c>
      <c r="U3001" t="s">
        <v>923</v>
      </c>
      <c r="V3001" t="s">
        <v>33</v>
      </c>
    </row>
    <row r="3002" spans="1:22">
      <c r="A3002" s="4">
        <v>46051</v>
      </c>
      <c r="B3002" t="s">
        <v>2379</v>
      </c>
      <c r="C3002" t="s">
        <v>104</v>
      </c>
      <c r="D3002">
        <v>10</v>
      </c>
      <c r="E3002">
        <v>47000</v>
      </c>
      <c r="F3002">
        <f>Table2[[#This Row],[Đơn Giá Chuẩn]]*Table2[[#This Row],[Tổng số lượng bán]]</f>
        <v>470000</v>
      </c>
      <c r="G3002">
        <v>0</v>
      </c>
      <c r="H3002">
        <f>Table2[[#This Row],[Doanh số bán]]-Table2[[#This Row],[Chiết khấu]]</f>
        <v>470000</v>
      </c>
      <c r="K3002" t="s">
        <v>24</v>
      </c>
      <c r="L3002">
        <v>0.12</v>
      </c>
      <c r="M3002" t="s">
        <v>918</v>
      </c>
      <c r="N3002" t="s">
        <v>919</v>
      </c>
      <c r="O3002">
        <v>1.2</v>
      </c>
      <c r="P3002" t="s">
        <v>520</v>
      </c>
      <c r="Q3002" t="s">
        <v>521</v>
      </c>
      <c r="R3002" t="s">
        <v>107</v>
      </c>
      <c r="S3002" t="s">
        <v>108</v>
      </c>
      <c r="T3002" t="s">
        <v>922</v>
      </c>
      <c r="U3002" t="s">
        <v>923</v>
      </c>
      <c r="V3002" t="s">
        <v>33</v>
      </c>
    </row>
    <row r="3003" spans="1:22">
      <c r="A3003" s="4">
        <v>46051</v>
      </c>
      <c r="B3003" t="s">
        <v>2379</v>
      </c>
      <c r="C3003" t="s">
        <v>104</v>
      </c>
      <c r="D3003">
        <v>10</v>
      </c>
      <c r="E3003">
        <v>51000</v>
      </c>
      <c r="F3003">
        <f>Table2[[#This Row],[Đơn Giá Chuẩn]]*Table2[[#This Row],[Tổng số lượng bán]]</f>
        <v>510000</v>
      </c>
      <c r="G3003">
        <v>0</v>
      </c>
      <c r="H3003">
        <f>Table2[[#This Row],[Doanh số bán]]-Table2[[#This Row],[Chiết khấu]]</f>
        <v>510000</v>
      </c>
      <c r="K3003" t="s">
        <v>24</v>
      </c>
      <c r="L3003">
        <v>0.12</v>
      </c>
      <c r="M3003" t="s">
        <v>918</v>
      </c>
      <c r="N3003" t="s">
        <v>919</v>
      </c>
      <c r="O3003">
        <v>1.2</v>
      </c>
      <c r="P3003" t="s">
        <v>586</v>
      </c>
      <c r="Q3003" t="s">
        <v>587</v>
      </c>
      <c r="R3003" t="s">
        <v>107</v>
      </c>
      <c r="S3003" t="s">
        <v>108</v>
      </c>
      <c r="T3003" t="s">
        <v>922</v>
      </c>
      <c r="U3003" t="s">
        <v>923</v>
      </c>
      <c r="V3003" t="s">
        <v>33</v>
      </c>
    </row>
    <row r="3004" spans="1:22">
      <c r="A3004" s="4">
        <v>46051</v>
      </c>
      <c r="B3004" t="s">
        <v>2379</v>
      </c>
      <c r="C3004" t="s">
        <v>104</v>
      </c>
      <c r="D3004">
        <v>10</v>
      </c>
      <c r="E3004">
        <v>51000</v>
      </c>
      <c r="F3004">
        <f>Table2[[#This Row],[Đơn Giá Chuẩn]]*Table2[[#This Row],[Tổng số lượng bán]]</f>
        <v>510000</v>
      </c>
      <c r="G3004">
        <v>0</v>
      </c>
      <c r="H3004">
        <f>Table2[[#This Row],[Doanh số bán]]-Table2[[#This Row],[Chiết khấu]]</f>
        <v>510000</v>
      </c>
      <c r="K3004" t="s">
        <v>24</v>
      </c>
      <c r="L3004">
        <v>0.12</v>
      </c>
      <c r="M3004" t="s">
        <v>918</v>
      </c>
      <c r="N3004" t="s">
        <v>919</v>
      </c>
      <c r="O3004">
        <v>1.2</v>
      </c>
      <c r="P3004" t="s">
        <v>656</v>
      </c>
      <c r="Q3004" t="s">
        <v>657</v>
      </c>
      <c r="R3004" t="s">
        <v>107</v>
      </c>
      <c r="S3004" t="s">
        <v>108</v>
      </c>
      <c r="T3004" t="s">
        <v>922</v>
      </c>
      <c r="U3004" t="s">
        <v>923</v>
      </c>
      <c r="V3004" t="s">
        <v>33</v>
      </c>
    </row>
    <row r="3005" spans="1:22">
      <c r="A3005" s="4">
        <v>46045</v>
      </c>
      <c r="B3005" t="s">
        <v>34</v>
      </c>
      <c r="C3005" t="s">
        <v>1862</v>
      </c>
      <c r="D3005">
        <v>5</v>
      </c>
      <c r="E3005">
        <v>342000.00020000001</v>
      </c>
      <c r="F3005">
        <f>Table2[[#This Row],[Đơn Giá Chuẩn]]*Table2[[#This Row],[Tổng số lượng bán]]</f>
        <v>1710000.0010000002</v>
      </c>
      <c r="G3005">
        <v>0</v>
      </c>
      <c r="H3005">
        <f>Table2[[#This Row],[Doanh số bán]]-Table2[[#This Row],[Chiết khấu]]</f>
        <v>1710000.0010000002</v>
      </c>
      <c r="K3005" t="s">
        <v>36</v>
      </c>
      <c r="M3005" t="s">
        <v>37</v>
      </c>
      <c r="N3005" t="s">
        <v>38</v>
      </c>
      <c r="O3005">
        <v>5</v>
      </c>
      <c r="P3005" t="s">
        <v>1863</v>
      </c>
      <c r="Q3005" t="s">
        <v>1864</v>
      </c>
      <c r="R3005" t="s">
        <v>41</v>
      </c>
      <c r="S3005" t="s">
        <v>42</v>
      </c>
      <c r="T3005" t="s">
        <v>43</v>
      </c>
      <c r="U3005" t="s">
        <v>44</v>
      </c>
      <c r="V3005" t="s">
        <v>45</v>
      </c>
    </row>
    <row r="3006" spans="1:22">
      <c r="A3006" s="4">
        <v>46051</v>
      </c>
      <c r="B3006" t="s">
        <v>2380</v>
      </c>
      <c r="C3006" t="s">
        <v>23</v>
      </c>
      <c r="D3006">
        <v>1</v>
      </c>
      <c r="E3006">
        <v>42000</v>
      </c>
      <c r="F3006">
        <f>Table2[[#This Row],[Đơn Giá Chuẩn]]*Table2[[#This Row],[Tổng số lượng bán]]</f>
        <v>42000</v>
      </c>
      <c r="G3006">
        <v>0</v>
      </c>
      <c r="H3006">
        <f>Table2[[#This Row],[Doanh số bán]]-Table2[[#This Row],[Chiết khấu]]</f>
        <v>42000</v>
      </c>
      <c r="K3006" t="s">
        <v>24</v>
      </c>
      <c r="L3006">
        <v>0</v>
      </c>
      <c r="M3006" t="s">
        <v>918</v>
      </c>
      <c r="N3006" t="s">
        <v>919</v>
      </c>
      <c r="O3006">
        <v>0</v>
      </c>
      <c r="P3006" t="s">
        <v>1771</v>
      </c>
      <c r="Q3006" t="s">
        <v>1772</v>
      </c>
      <c r="R3006" t="s">
        <v>29</v>
      </c>
      <c r="S3006" t="s">
        <v>30</v>
      </c>
      <c r="T3006" t="s">
        <v>922</v>
      </c>
      <c r="U3006" t="s">
        <v>923</v>
      </c>
      <c r="V3006" t="s">
        <v>33</v>
      </c>
    </row>
    <row r="3007" spans="1:22">
      <c r="A3007" s="4">
        <v>46051</v>
      </c>
      <c r="B3007" t="s">
        <v>1860</v>
      </c>
      <c r="C3007" t="s">
        <v>104</v>
      </c>
      <c r="D3007">
        <v>11</v>
      </c>
      <c r="E3007">
        <v>51000</v>
      </c>
      <c r="F3007">
        <f>Table2[[#This Row],[Đơn Giá Chuẩn]]*Table2[[#This Row],[Tổng số lượng bán]]</f>
        <v>561000</v>
      </c>
      <c r="G3007">
        <v>99815</v>
      </c>
      <c r="H3007">
        <f>Table2[[#This Row],[Doanh số bán]]-Table2[[#This Row],[Chiết khấu]]</f>
        <v>461185</v>
      </c>
      <c r="K3007" t="s">
        <v>24</v>
      </c>
      <c r="L3007">
        <v>0.12</v>
      </c>
      <c r="M3007" t="s">
        <v>918</v>
      </c>
      <c r="N3007" t="s">
        <v>919</v>
      </c>
      <c r="O3007">
        <v>1.3199999999999998</v>
      </c>
      <c r="P3007" t="s">
        <v>656</v>
      </c>
      <c r="Q3007" t="s">
        <v>657</v>
      </c>
      <c r="R3007" t="s">
        <v>107</v>
      </c>
      <c r="S3007" t="s">
        <v>108</v>
      </c>
      <c r="T3007" t="s">
        <v>922</v>
      </c>
      <c r="U3007" t="s">
        <v>923</v>
      </c>
      <c r="V3007" t="s">
        <v>33</v>
      </c>
    </row>
    <row r="3008" spans="1:22">
      <c r="A3008" s="4">
        <v>46051</v>
      </c>
      <c r="B3008" t="s">
        <v>1860</v>
      </c>
      <c r="C3008" t="s">
        <v>104</v>
      </c>
      <c r="D3008">
        <v>1</v>
      </c>
      <c r="E3008">
        <v>51000</v>
      </c>
      <c r="F3008">
        <f>Table2[[#This Row],[Đơn Giá Chuẩn]]*Table2[[#This Row],[Tổng số lượng bán]]</f>
        <v>51000</v>
      </c>
      <c r="G3008">
        <v>9074</v>
      </c>
      <c r="H3008">
        <f>Table2[[#This Row],[Doanh số bán]]-Table2[[#This Row],[Chiết khấu]]</f>
        <v>41926</v>
      </c>
      <c r="K3008" t="s">
        <v>24</v>
      </c>
      <c r="L3008">
        <v>0.12</v>
      </c>
      <c r="M3008" t="s">
        <v>918</v>
      </c>
      <c r="N3008" t="s">
        <v>919</v>
      </c>
      <c r="O3008">
        <v>0.12</v>
      </c>
      <c r="P3008" t="s">
        <v>588</v>
      </c>
      <c r="Q3008" t="s">
        <v>589</v>
      </c>
      <c r="R3008" t="s">
        <v>107</v>
      </c>
      <c r="S3008" t="s">
        <v>108</v>
      </c>
      <c r="T3008" t="s">
        <v>922</v>
      </c>
      <c r="U3008" t="s">
        <v>923</v>
      </c>
      <c r="V3008" t="s">
        <v>33</v>
      </c>
    </row>
    <row r="3009" spans="1:22">
      <c r="A3009" s="4">
        <v>46051</v>
      </c>
      <c r="B3009" t="s">
        <v>1860</v>
      </c>
      <c r="C3009" t="s">
        <v>104</v>
      </c>
      <c r="D3009">
        <v>5</v>
      </c>
      <c r="E3009">
        <v>47000</v>
      </c>
      <c r="F3009">
        <f>Table2[[#This Row],[Đơn Giá Chuẩn]]*Table2[[#This Row],[Tổng số lượng bán]]</f>
        <v>235000</v>
      </c>
      <c r="G3009">
        <v>41667</v>
      </c>
      <c r="H3009">
        <f>Table2[[#This Row],[Doanh số bán]]-Table2[[#This Row],[Chiết khấu]]</f>
        <v>193333</v>
      </c>
      <c r="K3009" t="s">
        <v>24</v>
      </c>
      <c r="L3009">
        <v>0.16</v>
      </c>
      <c r="M3009" t="s">
        <v>918</v>
      </c>
      <c r="N3009" t="s">
        <v>919</v>
      </c>
      <c r="O3009">
        <v>0.8</v>
      </c>
      <c r="P3009" t="s">
        <v>105</v>
      </c>
      <c r="Q3009" t="s">
        <v>106</v>
      </c>
      <c r="R3009" t="s">
        <v>107</v>
      </c>
      <c r="S3009" t="s">
        <v>108</v>
      </c>
      <c r="T3009" t="s">
        <v>922</v>
      </c>
      <c r="U3009" t="s">
        <v>923</v>
      </c>
      <c r="V3009" t="s">
        <v>33</v>
      </c>
    </row>
    <row r="3010" spans="1:22">
      <c r="A3010" s="4">
        <v>46046</v>
      </c>
      <c r="B3010" t="s">
        <v>2381</v>
      </c>
      <c r="C3010" t="s">
        <v>1862</v>
      </c>
      <c r="D3010">
        <v>6</v>
      </c>
      <c r="E3010">
        <v>180989.99948</v>
      </c>
      <c r="F3010">
        <f>Table2[[#This Row],[Đơn Giá Chuẩn]]*Table2[[#This Row],[Tổng số lượng bán]]</f>
        <v>1085939.99688</v>
      </c>
      <c r="G3010">
        <v>0</v>
      </c>
      <c r="H3010">
        <f>Table2[[#This Row],[Doanh số bán]]-Table2[[#This Row],[Chiết khấu]]</f>
        <v>1085939.99688</v>
      </c>
      <c r="K3010" t="s">
        <v>2217</v>
      </c>
      <c r="M3010" t="s">
        <v>37</v>
      </c>
      <c r="N3010" t="s">
        <v>38</v>
      </c>
      <c r="O3010">
        <v>6</v>
      </c>
      <c r="P3010" t="s">
        <v>1636</v>
      </c>
      <c r="Q3010" t="s">
        <v>1637</v>
      </c>
      <c r="R3010" t="s">
        <v>107</v>
      </c>
      <c r="S3010" t="s">
        <v>108</v>
      </c>
      <c r="T3010" t="s">
        <v>2304</v>
      </c>
      <c r="U3010" t="s">
        <v>2305</v>
      </c>
      <c r="V3010" t="s">
        <v>2271</v>
      </c>
    </row>
    <row r="3011" spans="1:22">
      <c r="A3011" s="4">
        <v>46051</v>
      </c>
      <c r="B3011" t="s">
        <v>2382</v>
      </c>
      <c r="C3011" t="s">
        <v>104</v>
      </c>
      <c r="D3011">
        <v>24</v>
      </c>
      <c r="E3011">
        <v>51000</v>
      </c>
      <c r="F3011">
        <f>Table2[[#This Row],[Đơn Giá Chuẩn]]*Table2[[#This Row],[Tổng số lượng bán]]</f>
        <v>1224000</v>
      </c>
      <c r="G3011">
        <v>381111</v>
      </c>
      <c r="H3011">
        <f>Table2[[#This Row],[Doanh số bán]]-Table2[[#This Row],[Chiết khấu]]</f>
        <v>842889</v>
      </c>
      <c r="K3011" t="s">
        <v>24</v>
      </c>
      <c r="L3011">
        <v>0.12</v>
      </c>
      <c r="M3011" t="s">
        <v>918</v>
      </c>
      <c r="N3011" t="s">
        <v>919</v>
      </c>
      <c r="O3011">
        <v>2.88</v>
      </c>
      <c r="P3011" t="s">
        <v>656</v>
      </c>
      <c r="Q3011" t="s">
        <v>657</v>
      </c>
      <c r="R3011" t="s">
        <v>107</v>
      </c>
      <c r="S3011" t="s">
        <v>108</v>
      </c>
      <c r="T3011" t="s">
        <v>922</v>
      </c>
      <c r="U3011" t="s">
        <v>923</v>
      </c>
      <c r="V3011" t="s">
        <v>33</v>
      </c>
    </row>
    <row r="3012" spans="1:22">
      <c r="A3012" s="4">
        <v>46051</v>
      </c>
      <c r="B3012" t="s">
        <v>2382</v>
      </c>
      <c r="C3012" t="s">
        <v>104</v>
      </c>
      <c r="D3012">
        <v>24</v>
      </c>
      <c r="E3012">
        <v>51000</v>
      </c>
      <c r="F3012">
        <f>Table2[[#This Row],[Đơn Giá Chuẩn]]*Table2[[#This Row],[Tổng số lượng bán]]</f>
        <v>1224000</v>
      </c>
      <c r="G3012">
        <v>381111</v>
      </c>
      <c r="H3012">
        <f>Table2[[#This Row],[Doanh số bán]]-Table2[[#This Row],[Chiết khấu]]</f>
        <v>842889</v>
      </c>
      <c r="K3012" t="s">
        <v>24</v>
      </c>
      <c r="L3012">
        <v>0.12</v>
      </c>
      <c r="M3012" t="s">
        <v>918</v>
      </c>
      <c r="N3012" t="s">
        <v>919</v>
      </c>
      <c r="O3012">
        <v>2.88</v>
      </c>
      <c r="P3012" t="s">
        <v>588</v>
      </c>
      <c r="Q3012" t="s">
        <v>589</v>
      </c>
      <c r="R3012" t="s">
        <v>107</v>
      </c>
      <c r="S3012" t="s">
        <v>108</v>
      </c>
      <c r="T3012" t="s">
        <v>922</v>
      </c>
      <c r="U3012" t="s">
        <v>923</v>
      </c>
      <c r="V3012" t="s">
        <v>33</v>
      </c>
    </row>
    <row r="3013" spans="1:22">
      <c r="A3013" s="4">
        <v>46051</v>
      </c>
      <c r="B3013" t="s">
        <v>2382</v>
      </c>
      <c r="C3013" t="s">
        <v>104</v>
      </c>
      <c r="D3013">
        <v>8</v>
      </c>
      <c r="E3013">
        <v>47000</v>
      </c>
      <c r="F3013">
        <f>Table2[[#This Row],[Đơn Giá Chuẩn]]*Table2[[#This Row],[Tổng số lượng bán]]</f>
        <v>376000</v>
      </c>
      <c r="G3013">
        <v>116667</v>
      </c>
      <c r="H3013">
        <f>Table2[[#This Row],[Doanh số bán]]-Table2[[#This Row],[Chiết khấu]]</f>
        <v>259333</v>
      </c>
      <c r="K3013" t="s">
        <v>24</v>
      </c>
      <c r="L3013">
        <v>0.12</v>
      </c>
      <c r="M3013" t="s">
        <v>918</v>
      </c>
      <c r="N3013" t="s">
        <v>919</v>
      </c>
      <c r="O3013">
        <v>0.96</v>
      </c>
      <c r="P3013" t="s">
        <v>520</v>
      </c>
      <c r="Q3013" t="s">
        <v>521</v>
      </c>
      <c r="R3013" t="s">
        <v>107</v>
      </c>
      <c r="S3013" t="s">
        <v>108</v>
      </c>
      <c r="T3013" t="s">
        <v>922</v>
      </c>
      <c r="U3013" t="s">
        <v>923</v>
      </c>
      <c r="V3013" t="s">
        <v>33</v>
      </c>
    </row>
    <row r="3014" spans="1:22">
      <c r="A3014" s="4">
        <v>46051</v>
      </c>
      <c r="B3014" t="s">
        <v>2382</v>
      </c>
      <c r="C3014" t="s">
        <v>104</v>
      </c>
      <c r="D3014">
        <v>6</v>
      </c>
      <c r="E3014">
        <v>47000</v>
      </c>
      <c r="F3014">
        <f>Table2[[#This Row],[Đơn Giá Chuẩn]]*Table2[[#This Row],[Tổng số lượng bán]]</f>
        <v>282000</v>
      </c>
      <c r="G3014">
        <v>87500</v>
      </c>
      <c r="H3014">
        <f>Table2[[#This Row],[Doanh số bán]]-Table2[[#This Row],[Chiết khấu]]</f>
        <v>194500</v>
      </c>
      <c r="K3014" t="s">
        <v>24</v>
      </c>
      <c r="L3014">
        <v>0.16</v>
      </c>
      <c r="M3014" t="s">
        <v>918</v>
      </c>
      <c r="N3014" t="s">
        <v>919</v>
      </c>
      <c r="O3014">
        <v>0.96</v>
      </c>
      <c r="P3014" t="s">
        <v>105</v>
      </c>
      <c r="Q3014" t="s">
        <v>106</v>
      </c>
      <c r="R3014" t="s">
        <v>107</v>
      </c>
      <c r="S3014" t="s">
        <v>108</v>
      </c>
      <c r="T3014" t="s">
        <v>922</v>
      </c>
      <c r="U3014" t="s">
        <v>923</v>
      </c>
      <c r="V3014" t="s">
        <v>33</v>
      </c>
    </row>
    <row r="3015" spans="1:22">
      <c r="A3015" s="4">
        <v>46051</v>
      </c>
      <c r="B3015" t="s">
        <v>2383</v>
      </c>
      <c r="C3015" t="s">
        <v>104</v>
      </c>
      <c r="D3015">
        <v>10</v>
      </c>
      <c r="E3015">
        <v>47000</v>
      </c>
      <c r="F3015">
        <f>Table2[[#This Row],[Đơn Giá Chuẩn]]*Table2[[#This Row],[Tổng số lượng bán]]</f>
        <v>470000</v>
      </c>
      <c r="G3015">
        <v>0</v>
      </c>
      <c r="H3015">
        <f>Table2[[#This Row],[Doanh số bán]]-Table2[[#This Row],[Chiết khấu]]</f>
        <v>470000</v>
      </c>
      <c r="K3015" t="s">
        <v>24</v>
      </c>
      <c r="L3015">
        <v>0.16</v>
      </c>
      <c r="M3015" t="s">
        <v>918</v>
      </c>
      <c r="N3015" t="s">
        <v>919</v>
      </c>
      <c r="O3015">
        <v>1.6</v>
      </c>
      <c r="P3015" t="s">
        <v>105</v>
      </c>
      <c r="Q3015" t="s">
        <v>106</v>
      </c>
      <c r="R3015" t="s">
        <v>107</v>
      </c>
      <c r="S3015" t="s">
        <v>108</v>
      </c>
      <c r="T3015" t="s">
        <v>922</v>
      </c>
      <c r="U3015" t="s">
        <v>923</v>
      </c>
      <c r="V3015" t="s">
        <v>33</v>
      </c>
    </row>
    <row r="3016" spans="1:22">
      <c r="A3016" s="4">
        <v>46052</v>
      </c>
      <c r="B3016" t="s">
        <v>2384</v>
      </c>
      <c r="C3016" t="s">
        <v>23</v>
      </c>
      <c r="D3016">
        <v>1</v>
      </c>
      <c r="E3016">
        <v>42000</v>
      </c>
      <c r="F3016">
        <f>Table2[[#This Row],[Đơn Giá Chuẩn]]*Table2[[#This Row],[Tổng số lượng bán]]</f>
        <v>42000</v>
      </c>
      <c r="G3016">
        <v>12963</v>
      </c>
      <c r="H3016">
        <f>Table2[[#This Row],[Doanh số bán]]-Table2[[#This Row],[Chiết khấu]]</f>
        <v>29037</v>
      </c>
      <c r="K3016" t="s">
        <v>24</v>
      </c>
      <c r="L3016">
        <v>0</v>
      </c>
      <c r="M3016" t="s">
        <v>918</v>
      </c>
      <c r="N3016" t="s">
        <v>919</v>
      </c>
      <c r="O3016">
        <v>0</v>
      </c>
      <c r="P3016" t="s">
        <v>1875</v>
      </c>
      <c r="Q3016" t="s">
        <v>1876</v>
      </c>
      <c r="R3016" t="s">
        <v>29</v>
      </c>
      <c r="S3016" t="s">
        <v>56</v>
      </c>
      <c r="T3016" t="s">
        <v>922</v>
      </c>
      <c r="U3016" t="s">
        <v>923</v>
      </c>
      <c r="V3016" t="s">
        <v>33</v>
      </c>
    </row>
    <row r="3017" spans="1:22">
      <c r="A3017" s="4">
        <v>46052</v>
      </c>
      <c r="B3017" t="s">
        <v>2385</v>
      </c>
      <c r="C3017" t="s">
        <v>23</v>
      </c>
      <c r="D3017">
        <v>1</v>
      </c>
      <c r="E3017">
        <v>52000</v>
      </c>
      <c r="F3017">
        <f>Table2[[#This Row],[Đơn Giá Chuẩn]]*Table2[[#This Row],[Tổng số lượng bán]]</f>
        <v>52000</v>
      </c>
      <c r="G3017">
        <v>0</v>
      </c>
      <c r="H3017">
        <f>Table2[[#This Row],[Doanh số bán]]-Table2[[#This Row],[Chiết khấu]]</f>
        <v>52000</v>
      </c>
      <c r="K3017" t="s">
        <v>24</v>
      </c>
      <c r="L3017">
        <v>0</v>
      </c>
      <c r="M3017" t="s">
        <v>918</v>
      </c>
      <c r="N3017" t="s">
        <v>919</v>
      </c>
      <c r="O3017">
        <v>0</v>
      </c>
      <c r="P3017" t="s">
        <v>1788</v>
      </c>
      <c r="Q3017" t="s">
        <v>1789</v>
      </c>
      <c r="R3017" t="s">
        <v>29</v>
      </c>
      <c r="S3017" t="s">
        <v>59</v>
      </c>
      <c r="T3017" t="s">
        <v>922</v>
      </c>
      <c r="U3017" t="s">
        <v>923</v>
      </c>
      <c r="V3017" t="s">
        <v>33</v>
      </c>
    </row>
    <row r="3018" spans="1:22">
      <c r="A3018" s="4">
        <v>46052</v>
      </c>
      <c r="B3018" t="s">
        <v>2386</v>
      </c>
      <c r="C3018" t="s">
        <v>104</v>
      </c>
      <c r="D3018">
        <v>5</v>
      </c>
      <c r="E3018">
        <v>47000</v>
      </c>
      <c r="F3018">
        <f>Table2[[#This Row],[Đơn Giá Chuẩn]]*Table2[[#This Row],[Tổng số lượng bán]]</f>
        <v>235000</v>
      </c>
      <c r="G3018">
        <v>72917</v>
      </c>
      <c r="H3018">
        <f>Table2[[#This Row],[Doanh số bán]]-Table2[[#This Row],[Chiết khấu]]</f>
        <v>162083</v>
      </c>
      <c r="K3018" t="s">
        <v>24</v>
      </c>
      <c r="L3018">
        <v>0.16</v>
      </c>
      <c r="M3018" t="s">
        <v>918</v>
      </c>
      <c r="N3018" t="s">
        <v>919</v>
      </c>
      <c r="O3018">
        <v>0.8</v>
      </c>
      <c r="P3018" t="s">
        <v>105</v>
      </c>
      <c r="Q3018" t="s">
        <v>106</v>
      </c>
      <c r="R3018" t="s">
        <v>107</v>
      </c>
      <c r="S3018" t="s">
        <v>108</v>
      </c>
      <c r="T3018" t="s">
        <v>922</v>
      </c>
      <c r="U3018" t="s">
        <v>923</v>
      </c>
      <c r="V3018" t="s">
        <v>33</v>
      </c>
    </row>
    <row r="3019" spans="1:22">
      <c r="A3019" s="4">
        <v>46052</v>
      </c>
      <c r="B3019" t="s">
        <v>2386</v>
      </c>
      <c r="C3019" t="s">
        <v>104</v>
      </c>
      <c r="D3019">
        <v>5</v>
      </c>
      <c r="E3019">
        <v>51000</v>
      </c>
      <c r="F3019">
        <f>Table2[[#This Row],[Đơn Giá Chuẩn]]*Table2[[#This Row],[Tổng số lượng bán]]</f>
        <v>255000</v>
      </c>
      <c r="G3019">
        <v>79398</v>
      </c>
      <c r="H3019">
        <f>Table2[[#This Row],[Doanh số bán]]-Table2[[#This Row],[Chiết khấu]]</f>
        <v>175602</v>
      </c>
      <c r="K3019" t="s">
        <v>24</v>
      </c>
      <c r="L3019">
        <v>0.12</v>
      </c>
      <c r="M3019" t="s">
        <v>918</v>
      </c>
      <c r="N3019" t="s">
        <v>919</v>
      </c>
      <c r="O3019">
        <v>0.6</v>
      </c>
      <c r="P3019" t="s">
        <v>656</v>
      </c>
      <c r="Q3019" t="s">
        <v>657</v>
      </c>
      <c r="R3019" t="s">
        <v>107</v>
      </c>
      <c r="S3019" t="s">
        <v>108</v>
      </c>
      <c r="T3019" t="s">
        <v>922</v>
      </c>
      <c r="U3019" t="s">
        <v>923</v>
      </c>
      <c r="V3019" t="s">
        <v>33</v>
      </c>
    </row>
    <row r="3020" spans="1:22">
      <c r="A3020" s="4">
        <v>46052</v>
      </c>
      <c r="B3020" t="s">
        <v>2386</v>
      </c>
      <c r="C3020" t="s">
        <v>104</v>
      </c>
      <c r="D3020">
        <v>5</v>
      </c>
      <c r="E3020">
        <v>51000</v>
      </c>
      <c r="F3020">
        <f>Table2[[#This Row],[Đơn Giá Chuẩn]]*Table2[[#This Row],[Tổng số lượng bán]]</f>
        <v>255000</v>
      </c>
      <c r="G3020">
        <v>79398</v>
      </c>
      <c r="H3020">
        <f>Table2[[#This Row],[Doanh số bán]]-Table2[[#This Row],[Chiết khấu]]</f>
        <v>175602</v>
      </c>
      <c r="K3020" t="s">
        <v>24</v>
      </c>
      <c r="L3020">
        <v>0.12</v>
      </c>
      <c r="M3020" t="s">
        <v>918</v>
      </c>
      <c r="N3020" t="s">
        <v>919</v>
      </c>
      <c r="O3020">
        <v>0.6</v>
      </c>
      <c r="P3020" t="s">
        <v>588</v>
      </c>
      <c r="Q3020" t="s">
        <v>589</v>
      </c>
      <c r="R3020" t="s">
        <v>107</v>
      </c>
      <c r="S3020" t="s">
        <v>108</v>
      </c>
      <c r="T3020" t="s">
        <v>922</v>
      </c>
      <c r="U3020" t="s">
        <v>923</v>
      </c>
      <c r="V3020" t="s">
        <v>33</v>
      </c>
    </row>
    <row r="3021" spans="1:22">
      <c r="A3021" s="4">
        <v>46052</v>
      </c>
      <c r="B3021" t="s">
        <v>2387</v>
      </c>
      <c r="C3021" t="s">
        <v>104</v>
      </c>
      <c r="D3021">
        <v>1</v>
      </c>
      <c r="E3021">
        <v>51000</v>
      </c>
      <c r="F3021">
        <f>Table2[[#This Row],[Đơn Giá Chuẩn]]*Table2[[#This Row],[Tổng số lượng bán]]</f>
        <v>51000</v>
      </c>
      <c r="G3021">
        <v>15880</v>
      </c>
      <c r="H3021">
        <f>Table2[[#This Row],[Doanh số bán]]-Table2[[#This Row],[Chiết khấu]]</f>
        <v>35120</v>
      </c>
      <c r="K3021" t="s">
        <v>24</v>
      </c>
      <c r="L3021">
        <v>0.12</v>
      </c>
      <c r="M3021" t="s">
        <v>918</v>
      </c>
      <c r="N3021" t="s">
        <v>919</v>
      </c>
      <c r="O3021">
        <v>0.12</v>
      </c>
      <c r="P3021" t="s">
        <v>656</v>
      </c>
      <c r="Q3021" t="s">
        <v>657</v>
      </c>
      <c r="R3021" t="s">
        <v>107</v>
      </c>
      <c r="S3021" t="s">
        <v>108</v>
      </c>
      <c r="T3021" t="s">
        <v>922</v>
      </c>
      <c r="U3021" t="s">
        <v>923</v>
      </c>
      <c r="V3021" t="s">
        <v>33</v>
      </c>
    </row>
    <row r="3022" spans="1:22">
      <c r="A3022" s="4">
        <v>46052</v>
      </c>
      <c r="B3022" t="s">
        <v>2388</v>
      </c>
      <c r="C3022" t="s">
        <v>104</v>
      </c>
      <c r="D3022">
        <v>2</v>
      </c>
      <c r="E3022">
        <v>51000</v>
      </c>
      <c r="F3022">
        <f>Table2[[#This Row],[Đơn Giá Chuẩn]]*Table2[[#This Row],[Tổng số lượng bán]]</f>
        <v>102000</v>
      </c>
      <c r="G3022">
        <v>0</v>
      </c>
      <c r="H3022">
        <f>Table2[[#This Row],[Doanh số bán]]-Table2[[#This Row],[Chiết khấu]]</f>
        <v>102000</v>
      </c>
      <c r="K3022" t="s">
        <v>24</v>
      </c>
      <c r="L3022">
        <v>0.12</v>
      </c>
      <c r="M3022" t="s">
        <v>918</v>
      </c>
      <c r="N3022" t="s">
        <v>919</v>
      </c>
      <c r="O3022">
        <v>0.24</v>
      </c>
      <c r="P3022" t="s">
        <v>656</v>
      </c>
      <c r="Q3022" t="s">
        <v>657</v>
      </c>
      <c r="R3022" t="s">
        <v>107</v>
      </c>
      <c r="S3022" t="s">
        <v>108</v>
      </c>
      <c r="T3022" t="s">
        <v>922</v>
      </c>
      <c r="U3022" t="s">
        <v>923</v>
      </c>
      <c r="V3022" t="s">
        <v>33</v>
      </c>
    </row>
    <row r="3023" spans="1:22">
      <c r="A3023" s="4">
        <v>46052</v>
      </c>
      <c r="B3023" t="s">
        <v>2388</v>
      </c>
      <c r="C3023" t="s">
        <v>104</v>
      </c>
      <c r="D3023">
        <v>2</v>
      </c>
      <c r="E3023">
        <v>51000</v>
      </c>
      <c r="F3023">
        <f>Table2[[#This Row],[Đơn Giá Chuẩn]]*Table2[[#This Row],[Tổng số lượng bán]]</f>
        <v>102000</v>
      </c>
      <c r="G3023">
        <v>0</v>
      </c>
      <c r="H3023">
        <f>Table2[[#This Row],[Doanh số bán]]-Table2[[#This Row],[Chiết khấu]]</f>
        <v>102000</v>
      </c>
      <c r="K3023" t="s">
        <v>24</v>
      </c>
      <c r="L3023">
        <v>0.12</v>
      </c>
      <c r="M3023" t="s">
        <v>918</v>
      </c>
      <c r="N3023" t="s">
        <v>919</v>
      </c>
      <c r="O3023">
        <v>0.24</v>
      </c>
      <c r="P3023" t="s">
        <v>588</v>
      </c>
      <c r="Q3023" t="s">
        <v>589</v>
      </c>
      <c r="R3023" t="s">
        <v>107</v>
      </c>
      <c r="S3023" t="s">
        <v>108</v>
      </c>
      <c r="T3023" t="s">
        <v>922</v>
      </c>
      <c r="U3023" t="s">
        <v>923</v>
      </c>
      <c r="V3023" t="s">
        <v>33</v>
      </c>
    </row>
    <row r="3024" spans="1:22">
      <c r="A3024" s="4">
        <v>46052</v>
      </c>
      <c r="B3024" t="s">
        <v>2388</v>
      </c>
      <c r="C3024" t="s">
        <v>104</v>
      </c>
      <c r="D3024">
        <v>2</v>
      </c>
      <c r="E3024">
        <v>47000</v>
      </c>
      <c r="F3024">
        <f>Table2[[#This Row],[Đơn Giá Chuẩn]]*Table2[[#This Row],[Tổng số lượng bán]]</f>
        <v>94000</v>
      </c>
      <c r="G3024">
        <v>0</v>
      </c>
      <c r="H3024">
        <f>Table2[[#This Row],[Doanh số bán]]-Table2[[#This Row],[Chiết khấu]]</f>
        <v>94000</v>
      </c>
      <c r="K3024" t="s">
        <v>24</v>
      </c>
      <c r="L3024">
        <v>0.12</v>
      </c>
      <c r="M3024" t="s">
        <v>918</v>
      </c>
      <c r="N3024" t="s">
        <v>919</v>
      </c>
      <c r="O3024">
        <v>0.24</v>
      </c>
      <c r="P3024" t="s">
        <v>520</v>
      </c>
      <c r="Q3024" t="s">
        <v>521</v>
      </c>
      <c r="R3024" t="s">
        <v>107</v>
      </c>
      <c r="S3024" t="s">
        <v>108</v>
      </c>
      <c r="T3024" t="s">
        <v>922</v>
      </c>
      <c r="U3024" t="s">
        <v>923</v>
      </c>
      <c r="V3024" t="s">
        <v>33</v>
      </c>
    </row>
    <row r="3025" spans="1:22">
      <c r="A3025" s="4">
        <v>46052</v>
      </c>
      <c r="B3025" t="s">
        <v>2389</v>
      </c>
      <c r="C3025" t="s">
        <v>23</v>
      </c>
      <c r="D3025">
        <v>1</v>
      </c>
      <c r="E3025">
        <v>67000</v>
      </c>
      <c r="F3025">
        <f>Table2[[#This Row],[Đơn Giá Chuẩn]]*Table2[[#This Row],[Tổng số lượng bán]]</f>
        <v>67000</v>
      </c>
      <c r="G3025">
        <v>0</v>
      </c>
      <c r="H3025">
        <f>Table2[[#This Row],[Doanh số bán]]-Table2[[#This Row],[Chiết khấu]]</f>
        <v>67000</v>
      </c>
      <c r="K3025" t="s">
        <v>24</v>
      </c>
      <c r="L3025">
        <v>0</v>
      </c>
      <c r="M3025" t="s">
        <v>918</v>
      </c>
      <c r="N3025" t="s">
        <v>919</v>
      </c>
      <c r="O3025">
        <v>0</v>
      </c>
      <c r="P3025" t="s">
        <v>1919</v>
      </c>
      <c r="Q3025" t="s">
        <v>1920</v>
      </c>
      <c r="R3025" t="s">
        <v>29</v>
      </c>
      <c r="S3025" t="s">
        <v>91</v>
      </c>
      <c r="T3025" t="s">
        <v>922</v>
      </c>
      <c r="U3025" t="s">
        <v>923</v>
      </c>
      <c r="V3025" t="s">
        <v>33</v>
      </c>
    </row>
    <row r="3026" spans="1:22">
      <c r="A3026" s="4">
        <v>46052</v>
      </c>
      <c r="B3026" t="s">
        <v>2390</v>
      </c>
      <c r="C3026" t="s">
        <v>23</v>
      </c>
      <c r="D3026">
        <v>1</v>
      </c>
      <c r="E3026">
        <v>51000</v>
      </c>
      <c r="F3026">
        <f>Table2[[#This Row],[Đơn Giá Chuẩn]]*Table2[[#This Row],[Tổng số lượng bán]]</f>
        <v>51000</v>
      </c>
      <c r="G3026">
        <v>45370</v>
      </c>
      <c r="H3026">
        <f>Table2[[#This Row],[Doanh số bán]]-Table2[[#This Row],[Chiết khấu]]</f>
        <v>5630</v>
      </c>
      <c r="K3026" t="s">
        <v>24</v>
      </c>
      <c r="L3026">
        <v>0</v>
      </c>
      <c r="M3026" t="s">
        <v>918</v>
      </c>
      <c r="N3026" t="s">
        <v>919</v>
      </c>
      <c r="O3026">
        <v>0</v>
      </c>
      <c r="P3026" t="s">
        <v>1733</v>
      </c>
      <c r="Q3026" t="s">
        <v>1734</v>
      </c>
      <c r="R3026" t="s">
        <v>29</v>
      </c>
      <c r="S3026" t="s">
        <v>30</v>
      </c>
      <c r="T3026" t="s">
        <v>922</v>
      </c>
      <c r="U3026" t="s">
        <v>923</v>
      </c>
      <c r="V3026" t="s">
        <v>33</v>
      </c>
    </row>
    <row r="3027" spans="1:22">
      <c r="A3027" s="4">
        <v>46052</v>
      </c>
      <c r="B3027" t="s">
        <v>2391</v>
      </c>
      <c r="C3027" t="s">
        <v>23</v>
      </c>
      <c r="D3027">
        <v>1</v>
      </c>
      <c r="E3027">
        <v>67000</v>
      </c>
      <c r="F3027">
        <f>Table2[[#This Row],[Đơn Giá Chuẩn]]*Table2[[#This Row],[Tổng số lượng bán]]</f>
        <v>67000</v>
      </c>
      <c r="G3027">
        <v>0</v>
      </c>
      <c r="H3027">
        <f>Table2[[#This Row],[Doanh số bán]]-Table2[[#This Row],[Chiết khấu]]</f>
        <v>67000</v>
      </c>
      <c r="K3027" t="s">
        <v>24</v>
      </c>
      <c r="L3027">
        <v>0</v>
      </c>
      <c r="M3027" t="s">
        <v>918</v>
      </c>
      <c r="N3027" t="s">
        <v>919</v>
      </c>
      <c r="O3027">
        <v>0</v>
      </c>
      <c r="P3027" t="s">
        <v>1919</v>
      </c>
      <c r="Q3027" t="s">
        <v>1920</v>
      </c>
      <c r="R3027" t="s">
        <v>29</v>
      </c>
      <c r="S3027" t="s">
        <v>91</v>
      </c>
      <c r="T3027" t="s">
        <v>922</v>
      </c>
      <c r="U3027" t="s">
        <v>923</v>
      </c>
      <c r="V3027" t="s">
        <v>33</v>
      </c>
    </row>
    <row r="3028" spans="1:22">
      <c r="A3028" s="4">
        <v>46046</v>
      </c>
      <c r="B3028" t="s">
        <v>2392</v>
      </c>
      <c r="C3028" t="s">
        <v>1862</v>
      </c>
      <c r="D3028">
        <v>4</v>
      </c>
      <c r="E3028">
        <v>180611.99948</v>
      </c>
      <c r="F3028">
        <f>Table2[[#This Row],[Đơn Giá Chuẩn]]*Table2[[#This Row],[Tổng số lượng bán]]</f>
        <v>722447.99791999999</v>
      </c>
      <c r="G3028">
        <v>0</v>
      </c>
      <c r="H3028">
        <f>Table2[[#This Row],[Doanh số bán]]-Table2[[#This Row],[Chiết khấu]]</f>
        <v>722447.99791999999</v>
      </c>
      <c r="K3028" t="s">
        <v>2217</v>
      </c>
      <c r="M3028" t="s">
        <v>37</v>
      </c>
      <c r="N3028" t="s">
        <v>26</v>
      </c>
      <c r="O3028">
        <v>4</v>
      </c>
      <c r="P3028" t="s">
        <v>1636</v>
      </c>
      <c r="Q3028" t="s">
        <v>1637</v>
      </c>
      <c r="R3028" t="s">
        <v>107</v>
      </c>
      <c r="S3028" t="s">
        <v>108</v>
      </c>
      <c r="T3028" t="s">
        <v>2393</v>
      </c>
      <c r="U3028" t="s">
        <v>2394</v>
      </c>
      <c r="V3028" t="s">
        <v>2271</v>
      </c>
    </row>
    <row r="3029" spans="1:22">
      <c r="A3029" s="4">
        <v>46052</v>
      </c>
      <c r="B3029" t="s">
        <v>2395</v>
      </c>
      <c r="C3029" t="s">
        <v>1735</v>
      </c>
      <c r="D3029">
        <v>1</v>
      </c>
      <c r="E3029">
        <v>32000</v>
      </c>
      <c r="F3029">
        <f>Table2[[#This Row],[Đơn Giá Chuẩn]]*Table2[[#This Row],[Tổng số lượng bán]]</f>
        <v>32000</v>
      </c>
      <c r="G3029">
        <v>0</v>
      </c>
      <c r="H3029">
        <f>Table2[[#This Row],[Doanh số bán]]-Table2[[#This Row],[Chiết khấu]]</f>
        <v>32000</v>
      </c>
      <c r="K3029" t="s">
        <v>24</v>
      </c>
      <c r="L3029">
        <v>0</v>
      </c>
      <c r="M3029" t="s">
        <v>918</v>
      </c>
      <c r="N3029" t="s">
        <v>919</v>
      </c>
      <c r="O3029">
        <v>0</v>
      </c>
      <c r="P3029" t="s">
        <v>1736</v>
      </c>
      <c r="Q3029" t="s">
        <v>1737</v>
      </c>
      <c r="R3029" t="s">
        <v>29</v>
      </c>
      <c r="S3029" t="s">
        <v>1738</v>
      </c>
      <c r="T3029" t="s">
        <v>922</v>
      </c>
      <c r="U3029" t="s">
        <v>923</v>
      </c>
      <c r="V3029" t="s">
        <v>33</v>
      </c>
    </row>
    <row r="3030" spans="1:22">
      <c r="A3030" s="4">
        <v>46052</v>
      </c>
      <c r="B3030" t="s">
        <v>2396</v>
      </c>
      <c r="C3030" t="s">
        <v>1840</v>
      </c>
      <c r="D3030">
        <v>1</v>
      </c>
      <c r="E3030">
        <v>32000</v>
      </c>
      <c r="F3030">
        <f>Table2[[#This Row],[Đơn Giá Chuẩn]]*Table2[[#This Row],[Tổng số lượng bán]]</f>
        <v>32000</v>
      </c>
      <c r="G3030">
        <v>0</v>
      </c>
      <c r="H3030">
        <f>Table2[[#This Row],[Doanh số bán]]-Table2[[#This Row],[Chiết khấu]]</f>
        <v>32000</v>
      </c>
      <c r="K3030" t="s">
        <v>24</v>
      </c>
      <c r="L3030">
        <v>0</v>
      </c>
      <c r="M3030" t="s">
        <v>918</v>
      </c>
      <c r="N3030" t="s">
        <v>919</v>
      </c>
      <c r="O3030">
        <v>0</v>
      </c>
      <c r="P3030" t="s">
        <v>1841</v>
      </c>
      <c r="Q3030" t="s">
        <v>1842</v>
      </c>
      <c r="R3030" t="s">
        <v>29</v>
      </c>
      <c r="S3030" t="s">
        <v>1738</v>
      </c>
      <c r="T3030" t="s">
        <v>922</v>
      </c>
      <c r="U3030" t="s">
        <v>923</v>
      </c>
      <c r="V3030" t="s">
        <v>33</v>
      </c>
    </row>
    <row r="3031" spans="1:22">
      <c r="A3031" s="4">
        <v>46052</v>
      </c>
      <c r="B3031" t="s">
        <v>2397</v>
      </c>
      <c r="C3031" t="s">
        <v>1840</v>
      </c>
      <c r="D3031">
        <v>2</v>
      </c>
      <c r="E3031">
        <v>32000</v>
      </c>
      <c r="F3031">
        <f>Table2[[#This Row],[Đơn Giá Chuẩn]]*Table2[[#This Row],[Tổng số lượng bán]]</f>
        <v>64000</v>
      </c>
      <c r="G3031">
        <v>0</v>
      </c>
      <c r="H3031">
        <f>Table2[[#This Row],[Doanh số bán]]-Table2[[#This Row],[Chiết khấu]]</f>
        <v>64000</v>
      </c>
      <c r="K3031" t="s">
        <v>24</v>
      </c>
      <c r="L3031">
        <v>0</v>
      </c>
      <c r="M3031" t="s">
        <v>918</v>
      </c>
      <c r="N3031" t="s">
        <v>919</v>
      </c>
      <c r="O3031">
        <v>0</v>
      </c>
      <c r="P3031" t="s">
        <v>1841</v>
      </c>
      <c r="Q3031" t="s">
        <v>1842</v>
      </c>
      <c r="R3031" t="s">
        <v>29</v>
      </c>
      <c r="S3031" t="s">
        <v>1738</v>
      </c>
      <c r="T3031" t="s">
        <v>922</v>
      </c>
      <c r="U3031" t="s">
        <v>923</v>
      </c>
      <c r="V3031" t="s">
        <v>33</v>
      </c>
    </row>
    <row r="3032" spans="1:22">
      <c r="A3032" s="4">
        <v>46052</v>
      </c>
      <c r="B3032" t="s">
        <v>2398</v>
      </c>
      <c r="C3032" t="s">
        <v>104</v>
      </c>
      <c r="D3032">
        <v>1</v>
      </c>
      <c r="E3032">
        <v>51000</v>
      </c>
      <c r="F3032">
        <f>Table2[[#This Row],[Đơn Giá Chuẩn]]*Table2[[#This Row],[Tổng số lượng bán]]</f>
        <v>51000</v>
      </c>
      <c r="G3032">
        <v>15880</v>
      </c>
      <c r="H3032">
        <f>Table2[[#This Row],[Doanh số bán]]-Table2[[#This Row],[Chiết khấu]]</f>
        <v>35120</v>
      </c>
      <c r="K3032" t="s">
        <v>24</v>
      </c>
      <c r="L3032">
        <v>0.12</v>
      </c>
      <c r="M3032" t="s">
        <v>918</v>
      </c>
      <c r="N3032" t="s">
        <v>919</v>
      </c>
      <c r="O3032">
        <v>0.12</v>
      </c>
      <c r="P3032" t="s">
        <v>586</v>
      </c>
      <c r="Q3032" t="s">
        <v>587</v>
      </c>
      <c r="R3032" t="s">
        <v>107</v>
      </c>
      <c r="S3032" t="s">
        <v>108</v>
      </c>
      <c r="T3032" t="s">
        <v>922</v>
      </c>
      <c r="U3032" t="s">
        <v>923</v>
      </c>
      <c r="V3032" t="s">
        <v>33</v>
      </c>
    </row>
    <row r="3033" spans="1:22">
      <c r="A3033" s="4">
        <v>46052</v>
      </c>
      <c r="B3033" t="s">
        <v>2399</v>
      </c>
      <c r="C3033" t="s">
        <v>23</v>
      </c>
      <c r="D3033">
        <v>1</v>
      </c>
      <c r="E3033">
        <v>62000</v>
      </c>
      <c r="F3033">
        <f>Table2[[#This Row],[Đơn Giá Chuẩn]]*Table2[[#This Row],[Tổng số lượng bán]]</f>
        <v>62000</v>
      </c>
      <c r="G3033">
        <v>19444</v>
      </c>
      <c r="H3033">
        <f>Table2[[#This Row],[Doanh số bán]]-Table2[[#This Row],[Chiết khấu]]</f>
        <v>42556</v>
      </c>
      <c r="K3033" t="s">
        <v>24</v>
      </c>
      <c r="L3033">
        <v>0</v>
      </c>
      <c r="M3033" t="s">
        <v>918</v>
      </c>
      <c r="N3033" t="s">
        <v>919</v>
      </c>
      <c r="O3033">
        <v>0</v>
      </c>
      <c r="P3033" t="s">
        <v>1810</v>
      </c>
      <c r="Q3033" t="s">
        <v>1811</v>
      </c>
      <c r="R3033" t="s">
        <v>29</v>
      </c>
      <c r="S3033" t="s">
        <v>56</v>
      </c>
      <c r="T3033" t="s">
        <v>922</v>
      </c>
      <c r="U3033" t="s">
        <v>923</v>
      </c>
      <c r="V3033" t="s">
        <v>33</v>
      </c>
    </row>
    <row r="3034" spans="1:22">
      <c r="A3034" s="4">
        <v>46052</v>
      </c>
      <c r="B3034" t="s">
        <v>2400</v>
      </c>
      <c r="C3034" t="s">
        <v>1840</v>
      </c>
      <c r="D3034">
        <v>1</v>
      </c>
      <c r="E3034">
        <v>32000</v>
      </c>
      <c r="F3034">
        <f>Table2[[#This Row],[Đơn Giá Chuẩn]]*Table2[[#This Row],[Tổng số lượng bán]]</f>
        <v>32000</v>
      </c>
      <c r="G3034">
        <v>0</v>
      </c>
      <c r="H3034">
        <f>Table2[[#This Row],[Doanh số bán]]-Table2[[#This Row],[Chiết khấu]]</f>
        <v>32000</v>
      </c>
      <c r="K3034" t="s">
        <v>24</v>
      </c>
      <c r="L3034">
        <v>0</v>
      </c>
      <c r="M3034" t="s">
        <v>918</v>
      </c>
      <c r="N3034" t="s">
        <v>919</v>
      </c>
      <c r="O3034">
        <v>0</v>
      </c>
      <c r="P3034" t="s">
        <v>1841</v>
      </c>
      <c r="Q3034" t="s">
        <v>1842</v>
      </c>
      <c r="R3034" t="s">
        <v>29</v>
      </c>
      <c r="S3034" t="s">
        <v>1738</v>
      </c>
      <c r="T3034" t="s">
        <v>922</v>
      </c>
      <c r="U3034" t="s">
        <v>923</v>
      </c>
      <c r="V3034" t="s">
        <v>33</v>
      </c>
    </row>
    <row r="3035" spans="1:22">
      <c r="A3035" s="4">
        <v>46052</v>
      </c>
      <c r="B3035" t="s">
        <v>2401</v>
      </c>
      <c r="C3035" t="s">
        <v>23</v>
      </c>
      <c r="D3035">
        <v>1</v>
      </c>
      <c r="E3035">
        <v>52000</v>
      </c>
      <c r="F3035">
        <f>Table2[[#This Row],[Đơn Giá Chuẩn]]*Table2[[#This Row],[Tổng số lượng bán]]</f>
        <v>52000</v>
      </c>
      <c r="G3035">
        <v>0</v>
      </c>
      <c r="H3035">
        <f>Table2[[#This Row],[Doanh số bán]]-Table2[[#This Row],[Chiết khấu]]</f>
        <v>52000</v>
      </c>
      <c r="K3035" t="s">
        <v>24</v>
      </c>
      <c r="L3035">
        <v>0</v>
      </c>
      <c r="M3035" t="s">
        <v>918</v>
      </c>
      <c r="N3035" t="s">
        <v>919</v>
      </c>
      <c r="O3035">
        <v>0</v>
      </c>
      <c r="P3035" t="s">
        <v>1775</v>
      </c>
      <c r="Q3035" t="s">
        <v>1776</v>
      </c>
      <c r="R3035" t="s">
        <v>29</v>
      </c>
      <c r="S3035" t="s">
        <v>56</v>
      </c>
      <c r="T3035" t="s">
        <v>922</v>
      </c>
      <c r="U3035" t="s">
        <v>923</v>
      </c>
      <c r="V3035" t="s">
        <v>33</v>
      </c>
    </row>
    <row r="3036" spans="1:22">
      <c r="A3036" s="4">
        <v>46052</v>
      </c>
      <c r="B3036" t="s">
        <v>2402</v>
      </c>
      <c r="C3036" t="s">
        <v>1735</v>
      </c>
      <c r="D3036">
        <v>1</v>
      </c>
      <c r="E3036">
        <v>32000</v>
      </c>
      <c r="F3036">
        <f>Table2[[#This Row],[Đơn Giá Chuẩn]]*Table2[[#This Row],[Tổng số lượng bán]]</f>
        <v>32000</v>
      </c>
      <c r="G3036">
        <v>0</v>
      </c>
      <c r="H3036">
        <f>Table2[[#This Row],[Doanh số bán]]-Table2[[#This Row],[Chiết khấu]]</f>
        <v>32000</v>
      </c>
      <c r="K3036" t="s">
        <v>24</v>
      </c>
      <c r="L3036">
        <v>0</v>
      </c>
      <c r="M3036" t="s">
        <v>918</v>
      </c>
      <c r="N3036" t="s">
        <v>919</v>
      </c>
      <c r="O3036">
        <v>0</v>
      </c>
      <c r="P3036" t="s">
        <v>1736</v>
      </c>
      <c r="Q3036" t="s">
        <v>1737</v>
      </c>
      <c r="R3036" t="s">
        <v>29</v>
      </c>
      <c r="S3036" t="s">
        <v>1738</v>
      </c>
      <c r="T3036" t="s">
        <v>922</v>
      </c>
      <c r="U3036" t="s">
        <v>923</v>
      </c>
      <c r="V3036" t="s">
        <v>33</v>
      </c>
    </row>
    <row r="3037" spans="1:22">
      <c r="A3037" s="4">
        <v>46052</v>
      </c>
      <c r="B3037" t="s">
        <v>2403</v>
      </c>
      <c r="C3037" t="s">
        <v>1735</v>
      </c>
      <c r="D3037">
        <v>1</v>
      </c>
      <c r="E3037">
        <v>32000</v>
      </c>
      <c r="F3037">
        <f>Table2[[#This Row],[Đơn Giá Chuẩn]]*Table2[[#This Row],[Tổng số lượng bán]]</f>
        <v>32000</v>
      </c>
      <c r="G3037">
        <v>0</v>
      </c>
      <c r="H3037">
        <f>Table2[[#This Row],[Doanh số bán]]-Table2[[#This Row],[Chiết khấu]]</f>
        <v>32000</v>
      </c>
      <c r="K3037" t="s">
        <v>24</v>
      </c>
      <c r="L3037">
        <v>0</v>
      </c>
      <c r="M3037" t="s">
        <v>918</v>
      </c>
      <c r="N3037" t="s">
        <v>919</v>
      </c>
      <c r="O3037">
        <v>0</v>
      </c>
      <c r="P3037" t="s">
        <v>1736</v>
      </c>
      <c r="Q3037" t="s">
        <v>1737</v>
      </c>
      <c r="R3037" t="s">
        <v>29</v>
      </c>
      <c r="S3037" t="s">
        <v>1738</v>
      </c>
      <c r="T3037" t="s">
        <v>922</v>
      </c>
      <c r="U3037" t="s">
        <v>923</v>
      </c>
      <c r="V3037" t="s">
        <v>33</v>
      </c>
    </row>
    <row r="3038" spans="1:22">
      <c r="A3038" s="4">
        <v>46052</v>
      </c>
      <c r="B3038" t="s">
        <v>2404</v>
      </c>
      <c r="C3038" t="s">
        <v>104</v>
      </c>
      <c r="D3038">
        <v>20</v>
      </c>
      <c r="E3038">
        <v>51000</v>
      </c>
      <c r="F3038">
        <f>Table2[[#This Row],[Đơn Giá Chuẩn]]*Table2[[#This Row],[Tổng số lượng bán]]</f>
        <v>1020000</v>
      </c>
      <c r="G3038">
        <v>0</v>
      </c>
      <c r="H3038">
        <f>Table2[[#This Row],[Doanh số bán]]-Table2[[#This Row],[Chiết khấu]]</f>
        <v>1020000</v>
      </c>
      <c r="K3038" t="s">
        <v>24</v>
      </c>
      <c r="L3038">
        <v>0.12</v>
      </c>
      <c r="M3038" t="s">
        <v>918</v>
      </c>
      <c r="N3038" t="s">
        <v>919</v>
      </c>
      <c r="O3038">
        <v>2.4</v>
      </c>
      <c r="P3038" t="s">
        <v>656</v>
      </c>
      <c r="Q3038" t="s">
        <v>657</v>
      </c>
      <c r="R3038" t="s">
        <v>107</v>
      </c>
      <c r="S3038" t="s">
        <v>108</v>
      </c>
      <c r="T3038" t="s">
        <v>922</v>
      </c>
      <c r="U3038" t="s">
        <v>923</v>
      </c>
      <c r="V3038" t="s">
        <v>33</v>
      </c>
    </row>
    <row r="3039" spans="1:22">
      <c r="A3039" s="4">
        <v>46052</v>
      </c>
      <c r="B3039" t="s">
        <v>2405</v>
      </c>
      <c r="C3039" t="s">
        <v>1840</v>
      </c>
      <c r="D3039">
        <v>1</v>
      </c>
      <c r="E3039">
        <v>32000</v>
      </c>
      <c r="F3039">
        <f>Table2[[#This Row],[Đơn Giá Chuẩn]]*Table2[[#This Row],[Tổng số lượng bán]]</f>
        <v>32000</v>
      </c>
      <c r="G3039">
        <v>0</v>
      </c>
      <c r="H3039">
        <f>Table2[[#This Row],[Doanh số bán]]-Table2[[#This Row],[Chiết khấu]]</f>
        <v>32000</v>
      </c>
      <c r="K3039" t="s">
        <v>24</v>
      </c>
      <c r="L3039">
        <v>0</v>
      </c>
      <c r="M3039" t="s">
        <v>918</v>
      </c>
      <c r="N3039" t="s">
        <v>919</v>
      </c>
      <c r="O3039">
        <v>0</v>
      </c>
      <c r="P3039" t="s">
        <v>1841</v>
      </c>
      <c r="Q3039" t="s">
        <v>1842</v>
      </c>
      <c r="R3039" t="s">
        <v>29</v>
      </c>
      <c r="S3039" t="s">
        <v>1738</v>
      </c>
      <c r="T3039" t="s">
        <v>922</v>
      </c>
      <c r="U3039" t="s">
        <v>923</v>
      </c>
      <c r="V3039" t="s">
        <v>33</v>
      </c>
    </row>
    <row r="3040" spans="1:22">
      <c r="A3040" s="4">
        <v>46052</v>
      </c>
      <c r="B3040" t="s">
        <v>2406</v>
      </c>
      <c r="C3040" t="s">
        <v>1840</v>
      </c>
      <c r="D3040">
        <v>1</v>
      </c>
      <c r="E3040">
        <v>32000</v>
      </c>
      <c r="F3040">
        <f>Table2[[#This Row],[Đơn Giá Chuẩn]]*Table2[[#This Row],[Tổng số lượng bán]]</f>
        <v>32000</v>
      </c>
      <c r="G3040">
        <v>0</v>
      </c>
      <c r="H3040">
        <f>Table2[[#This Row],[Doanh số bán]]-Table2[[#This Row],[Chiết khấu]]</f>
        <v>32000</v>
      </c>
      <c r="K3040" t="s">
        <v>24</v>
      </c>
      <c r="L3040">
        <v>0</v>
      </c>
      <c r="M3040" t="s">
        <v>918</v>
      </c>
      <c r="N3040" t="s">
        <v>919</v>
      </c>
      <c r="O3040">
        <v>0</v>
      </c>
      <c r="P3040" t="s">
        <v>1841</v>
      </c>
      <c r="Q3040" t="s">
        <v>1842</v>
      </c>
      <c r="R3040" t="s">
        <v>29</v>
      </c>
      <c r="S3040" t="s">
        <v>1738</v>
      </c>
      <c r="T3040" t="s">
        <v>922</v>
      </c>
      <c r="U3040" t="s">
        <v>923</v>
      </c>
      <c r="V3040" t="s">
        <v>33</v>
      </c>
    </row>
    <row r="3041" spans="1:22">
      <c r="A3041" s="4">
        <v>46046</v>
      </c>
      <c r="B3041" t="s">
        <v>1230</v>
      </c>
      <c r="C3041" t="s">
        <v>1862</v>
      </c>
      <c r="D3041">
        <v>8</v>
      </c>
      <c r="E3041">
        <v>326000</v>
      </c>
      <c r="F3041">
        <f>Table2[[#This Row],[Đơn Giá Chuẩn]]*Table2[[#This Row],[Tổng số lượng bán]]</f>
        <v>2608000</v>
      </c>
      <c r="G3041">
        <v>0</v>
      </c>
      <c r="H3041">
        <f>Table2[[#This Row],[Doanh số bán]]-Table2[[#This Row],[Chiết khấu]]</f>
        <v>2608000</v>
      </c>
      <c r="K3041" t="s">
        <v>36</v>
      </c>
      <c r="M3041" t="s">
        <v>37</v>
      </c>
      <c r="N3041" t="s">
        <v>26</v>
      </c>
      <c r="O3041">
        <v>8</v>
      </c>
      <c r="P3041" t="s">
        <v>1863</v>
      </c>
      <c r="Q3041" t="s">
        <v>1864</v>
      </c>
      <c r="R3041" t="s">
        <v>41</v>
      </c>
      <c r="S3041" t="s">
        <v>42</v>
      </c>
      <c r="T3041" t="s">
        <v>1233</v>
      </c>
      <c r="U3041" t="s">
        <v>1234</v>
      </c>
      <c r="V3041" t="s">
        <v>45</v>
      </c>
    </row>
    <row r="3042" spans="1:22">
      <c r="A3042" s="4">
        <v>46052</v>
      </c>
      <c r="B3042" t="s">
        <v>2407</v>
      </c>
      <c r="C3042" t="s">
        <v>23</v>
      </c>
      <c r="D3042">
        <v>2</v>
      </c>
      <c r="E3042">
        <v>67000</v>
      </c>
      <c r="F3042">
        <f>Table2[[#This Row],[Đơn Giá Chuẩn]]*Table2[[#This Row],[Tổng số lượng bán]]</f>
        <v>134000</v>
      </c>
      <c r="G3042">
        <v>0</v>
      </c>
      <c r="H3042">
        <f>Table2[[#This Row],[Doanh số bán]]-Table2[[#This Row],[Chiết khấu]]</f>
        <v>134000</v>
      </c>
      <c r="K3042" t="s">
        <v>24</v>
      </c>
      <c r="L3042">
        <v>0</v>
      </c>
      <c r="M3042" t="s">
        <v>918</v>
      </c>
      <c r="N3042" t="s">
        <v>919</v>
      </c>
      <c r="O3042">
        <v>0</v>
      </c>
      <c r="P3042" t="s">
        <v>1756</v>
      </c>
      <c r="Q3042" t="s">
        <v>1757</v>
      </c>
      <c r="R3042" t="s">
        <v>29</v>
      </c>
      <c r="S3042" t="s">
        <v>30</v>
      </c>
      <c r="T3042" t="s">
        <v>922</v>
      </c>
      <c r="U3042" t="s">
        <v>923</v>
      </c>
      <c r="V3042" t="s">
        <v>33</v>
      </c>
    </row>
    <row r="3043" spans="1:22">
      <c r="A3043" s="4">
        <v>46052</v>
      </c>
      <c r="B3043" t="s">
        <v>2408</v>
      </c>
      <c r="C3043" t="s">
        <v>23</v>
      </c>
      <c r="D3043">
        <v>1</v>
      </c>
      <c r="E3043">
        <v>62000</v>
      </c>
      <c r="F3043">
        <f>Table2[[#This Row],[Đơn Giá Chuẩn]]*Table2[[#This Row],[Tổng số lượng bán]]</f>
        <v>62000</v>
      </c>
      <c r="G3043">
        <v>0</v>
      </c>
      <c r="H3043">
        <f>Table2[[#This Row],[Doanh số bán]]-Table2[[#This Row],[Chiết khấu]]</f>
        <v>62000</v>
      </c>
      <c r="K3043" t="s">
        <v>24</v>
      </c>
      <c r="L3043">
        <v>0</v>
      </c>
      <c r="M3043" t="s">
        <v>918</v>
      </c>
      <c r="N3043" t="s">
        <v>919</v>
      </c>
      <c r="O3043">
        <v>0</v>
      </c>
      <c r="P3043" t="s">
        <v>1815</v>
      </c>
      <c r="Q3043" t="s">
        <v>1816</v>
      </c>
      <c r="R3043" t="s">
        <v>29</v>
      </c>
      <c r="S3043" t="s">
        <v>30</v>
      </c>
      <c r="T3043" t="s">
        <v>922</v>
      </c>
      <c r="U3043" t="s">
        <v>923</v>
      </c>
      <c r="V3043" t="s">
        <v>33</v>
      </c>
    </row>
    <row r="3044" spans="1:22">
      <c r="A3044" s="4">
        <v>46052</v>
      </c>
      <c r="B3044" t="s">
        <v>2408</v>
      </c>
      <c r="C3044" t="s">
        <v>23</v>
      </c>
      <c r="D3044">
        <v>1</v>
      </c>
      <c r="E3044">
        <v>52000</v>
      </c>
      <c r="F3044">
        <f>Table2[[#This Row],[Đơn Giá Chuẩn]]*Table2[[#This Row],[Tổng số lượng bán]]</f>
        <v>52000</v>
      </c>
      <c r="G3044">
        <v>0</v>
      </c>
      <c r="H3044">
        <f>Table2[[#This Row],[Doanh số bán]]-Table2[[#This Row],[Chiết khấu]]</f>
        <v>52000</v>
      </c>
      <c r="K3044" t="s">
        <v>24</v>
      </c>
      <c r="L3044">
        <v>0</v>
      </c>
      <c r="M3044" t="s">
        <v>918</v>
      </c>
      <c r="N3044" t="s">
        <v>919</v>
      </c>
      <c r="O3044">
        <v>0</v>
      </c>
      <c r="P3044" t="s">
        <v>1775</v>
      </c>
      <c r="Q3044" t="s">
        <v>1776</v>
      </c>
      <c r="R3044" t="s">
        <v>29</v>
      </c>
      <c r="S3044" t="s">
        <v>56</v>
      </c>
      <c r="T3044" t="s">
        <v>922</v>
      </c>
      <c r="U3044" t="s">
        <v>923</v>
      </c>
      <c r="V3044" t="s">
        <v>33</v>
      </c>
    </row>
    <row r="3045" spans="1:22">
      <c r="A3045" s="4">
        <v>46052</v>
      </c>
      <c r="B3045" t="s">
        <v>2409</v>
      </c>
      <c r="C3045" t="s">
        <v>1840</v>
      </c>
      <c r="D3045">
        <v>1</v>
      </c>
      <c r="E3045">
        <v>32000</v>
      </c>
      <c r="F3045">
        <f>Table2[[#This Row],[Đơn Giá Chuẩn]]*Table2[[#This Row],[Tổng số lượng bán]]</f>
        <v>32000</v>
      </c>
      <c r="G3045">
        <v>0</v>
      </c>
      <c r="H3045">
        <f>Table2[[#This Row],[Doanh số bán]]-Table2[[#This Row],[Chiết khấu]]</f>
        <v>32000</v>
      </c>
      <c r="K3045" t="s">
        <v>24</v>
      </c>
      <c r="L3045">
        <v>0</v>
      </c>
      <c r="M3045" t="s">
        <v>918</v>
      </c>
      <c r="N3045" t="s">
        <v>919</v>
      </c>
      <c r="O3045">
        <v>0</v>
      </c>
      <c r="P3045" t="s">
        <v>1841</v>
      </c>
      <c r="Q3045" t="s">
        <v>1842</v>
      </c>
      <c r="R3045" t="s">
        <v>29</v>
      </c>
      <c r="S3045" t="s">
        <v>1738</v>
      </c>
      <c r="T3045" t="s">
        <v>922</v>
      </c>
      <c r="U3045" t="s">
        <v>923</v>
      </c>
      <c r="V3045" t="s">
        <v>33</v>
      </c>
    </row>
    <row r="3046" spans="1:22">
      <c r="A3046" s="4">
        <v>46052</v>
      </c>
      <c r="B3046" t="s">
        <v>2410</v>
      </c>
      <c r="C3046" t="s">
        <v>23</v>
      </c>
      <c r="D3046">
        <v>1</v>
      </c>
      <c r="E3046">
        <v>67000</v>
      </c>
      <c r="F3046">
        <f>Table2[[#This Row],[Đơn Giá Chuẩn]]*Table2[[#This Row],[Tổng số lượng bán]]</f>
        <v>67000</v>
      </c>
      <c r="G3046">
        <v>0</v>
      </c>
      <c r="H3046">
        <f>Table2[[#This Row],[Doanh số bán]]-Table2[[#This Row],[Chiết khấu]]</f>
        <v>67000</v>
      </c>
      <c r="K3046" t="s">
        <v>24</v>
      </c>
      <c r="L3046">
        <v>0</v>
      </c>
      <c r="M3046" t="s">
        <v>918</v>
      </c>
      <c r="N3046" t="s">
        <v>919</v>
      </c>
      <c r="O3046">
        <v>0</v>
      </c>
      <c r="P3046" t="s">
        <v>1749</v>
      </c>
      <c r="Q3046" t="s">
        <v>1750</v>
      </c>
      <c r="R3046" t="s">
        <v>29</v>
      </c>
      <c r="S3046" t="s">
        <v>56</v>
      </c>
      <c r="T3046" t="s">
        <v>922</v>
      </c>
      <c r="U3046" t="s">
        <v>923</v>
      </c>
      <c r="V3046" t="s">
        <v>33</v>
      </c>
    </row>
    <row r="3047" spans="1:22">
      <c r="A3047" s="4">
        <v>46048</v>
      </c>
      <c r="B3047" t="s">
        <v>2411</v>
      </c>
      <c r="C3047" t="s">
        <v>1862</v>
      </c>
      <c r="D3047">
        <v>5</v>
      </c>
      <c r="E3047">
        <v>239999.99960000001</v>
      </c>
      <c r="F3047">
        <f>Table2[[#This Row],[Đơn Giá Chuẩn]]*Table2[[#This Row],[Tổng số lượng bán]]</f>
        <v>1199999.9980000001</v>
      </c>
      <c r="G3047">
        <v>0</v>
      </c>
      <c r="H3047">
        <f>Table2[[#This Row],[Doanh số bán]]-Table2[[#This Row],[Chiết khấu]]</f>
        <v>1199999.9980000001</v>
      </c>
      <c r="K3047" t="s">
        <v>50</v>
      </c>
      <c r="M3047" t="s">
        <v>37</v>
      </c>
      <c r="N3047" t="s">
        <v>50</v>
      </c>
      <c r="O3047">
        <v>5</v>
      </c>
      <c r="P3047" t="s">
        <v>1636</v>
      </c>
      <c r="Q3047" t="s">
        <v>1637</v>
      </c>
      <c r="R3047" t="s">
        <v>107</v>
      </c>
      <c r="S3047" t="s">
        <v>108</v>
      </c>
      <c r="T3047" t="s">
        <v>51</v>
      </c>
      <c r="U3047" t="s">
        <v>52</v>
      </c>
      <c r="V3047" t="s">
        <v>50</v>
      </c>
    </row>
    <row r="3048" spans="1:22">
      <c r="A3048" s="4">
        <v>46052</v>
      </c>
      <c r="B3048" t="s">
        <v>2410</v>
      </c>
      <c r="C3048" t="s">
        <v>104</v>
      </c>
      <c r="D3048">
        <v>1</v>
      </c>
      <c r="E3048">
        <v>51000</v>
      </c>
      <c r="F3048">
        <f>Table2[[#This Row],[Đơn Giá Chuẩn]]*Table2[[#This Row],[Tổng số lượng bán]]</f>
        <v>51000</v>
      </c>
      <c r="G3048">
        <v>0</v>
      </c>
      <c r="H3048">
        <f>Table2[[#This Row],[Doanh số bán]]-Table2[[#This Row],[Chiết khấu]]</f>
        <v>51000</v>
      </c>
      <c r="K3048" t="s">
        <v>24</v>
      </c>
      <c r="L3048">
        <v>0.12</v>
      </c>
      <c r="M3048" t="s">
        <v>918</v>
      </c>
      <c r="N3048" t="s">
        <v>919</v>
      </c>
      <c r="O3048">
        <v>0.12</v>
      </c>
      <c r="P3048" t="s">
        <v>656</v>
      </c>
      <c r="Q3048" t="s">
        <v>657</v>
      </c>
      <c r="R3048" t="s">
        <v>107</v>
      </c>
      <c r="S3048" t="s">
        <v>108</v>
      </c>
      <c r="T3048" t="s">
        <v>922</v>
      </c>
      <c r="U3048" t="s">
        <v>923</v>
      </c>
      <c r="V3048" t="s">
        <v>33</v>
      </c>
    </row>
    <row r="3049" spans="1:22">
      <c r="A3049" s="4">
        <v>46052</v>
      </c>
      <c r="B3049" t="s">
        <v>2410</v>
      </c>
      <c r="C3049" t="s">
        <v>104</v>
      </c>
      <c r="D3049">
        <v>1</v>
      </c>
      <c r="E3049">
        <v>47000</v>
      </c>
      <c r="F3049">
        <f>Table2[[#This Row],[Đơn Giá Chuẩn]]*Table2[[#This Row],[Tổng số lượng bán]]</f>
        <v>47000</v>
      </c>
      <c r="G3049">
        <v>0</v>
      </c>
      <c r="H3049">
        <f>Table2[[#This Row],[Doanh số bán]]-Table2[[#This Row],[Chiết khấu]]</f>
        <v>47000</v>
      </c>
      <c r="K3049" t="s">
        <v>24</v>
      </c>
      <c r="L3049">
        <v>0.16</v>
      </c>
      <c r="M3049" t="s">
        <v>918</v>
      </c>
      <c r="N3049" t="s">
        <v>919</v>
      </c>
      <c r="O3049">
        <v>0.16</v>
      </c>
      <c r="P3049" t="s">
        <v>105</v>
      </c>
      <c r="Q3049" t="s">
        <v>106</v>
      </c>
      <c r="R3049" t="s">
        <v>107</v>
      </c>
      <c r="S3049" t="s">
        <v>108</v>
      </c>
      <c r="T3049" t="s">
        <v>922</v>
      </c>
      <c r="U3049" t="s">
        <v>923</v>
      </c>
      <c r="V3049" t="s">
        <v>33</v>
      </c>
    </row>
    <row r="3050" spans="1:22">
      <c r="A3050" s="4">
        <v>46052</v>
      </c>
      <c r="B3050" t="s">
        <v>2410</v>
      </c>
      <c r="C3050" t="s">
        <v>104</v>
      </c>
      <c r="D3050">
        <v>1</v>
      </c>
      <c r="E3050">
        <v>51000</v>
      </c>
      <c r="F3050">
        <f>Table2[[#This Row],[Đơn Giá Chuẩn]]*Table2[[#This Row],[Tổng số lượng bán]]</f>
        <v>51000</v>
      </c>
      <c r="G3050">
        <v>0</v>
      </c>
      <c r="H3050">
        <f>Table2[[#This Row],[Doanh số bán]]-Table2[[#This Row],[Chiết khấu]]</f>
        <v>51000</v>
      </c>
      <c r="K3050" t="s">
        <v>24</v>
      </c>
      <c r="L3050">
        <v>0.12</v>
      </c>
      <c r="M3050" t="s">
        <v>918</v>
      </c>
      <c r="N3050" t="s">
        <v>919</v>
      </c>
      <c r="O3050">
        <v>0.12</v>
      </c>
      <c r="P3050" t="s">
        <v>586</v>
      </c>
      <c r="Q3050" t="s">
        <v>587</v>
      </c>
      <c r="R3050" t="s">
        <v>107</v>
      </c>
      <c r="S3050" t="s">
        <v>108</v>
      </c>
      <c r="T3050" t="s">
        <v>922</v>
      </c>
      <c r="U3050" t="s">
        <v>923</v>
      </c>
      <c r="V3050" t="s">
        <v>33</v>
      </c>
    </row>
    <row r="3051" spans="1:22">
      <c r="A3051" s="4">
        <v>46052</v>
      </c>
      <c r="B3051" t="s">
        <v>2412</v>
      </c>
      <c r="C3051" t="s">
        <v>23</v>
      </c>
      <c r="D3051">
        <v>1</v>
      </c>
      <c r="E3051">
        <v>47000</v>
      </c>
      <c r="F3051">
        <f>Table2[[#This Row],[Đơn Giá Chuẩn]]*Table2[[#This Row],[Tổng số lượng bán]]</f>
        <v>47000</v>
      </c>
      <c r="G3051">
        <v>0</v>
      </c>
      <c r="H3051">
        <f>Table2[[#This Row],[Doanh số bán]]-Table2[[#This Row],[Chiết khấu]]</f>
        <v>47000</v>
      </c>
      <c r="K3051" t="s">
        <v>24</v>
      </c>
      <c r="L3051">
        <v>0</v>
      </c>
      <c r="M3051" t="s">
        <v>918</v>
      </c>
      <c r="N3051" t="s">
        <v>919</v>
      </c>
      <c r="O3051">
        <v>0</v>
      </c>
      <c r="P3051" t="s">
        <v>1740</v>
      </c>
      <c r="Q3051" t="s">
        <v>1741</v>
      </c>
      <c r="R3051" t="s">
        <v>29</v>
      </c>
      <c r="S3051" t="s">
        <v>30</v>
      </c>
      <c r="T3051" t="s">
        <v>922</v>
      </c>
      <c r="U3051" t="s">
        <v>923</v>
      </c>
      <c r="V3051" t="s">
        <v>33</v>
      </c>
    </row>
    <row r="3052" spans="1:22">
      <c r="A3052" s="4">
        <v>46052</v>
      </c>
      <c r="B3052" t="s">
        <v>2412</v>
      </c>
      <c r="C3052" t="s">
        <v>23</v>
      </c>
      <c r="D3052">
        <v>1</v>
      </c>
      <c r="E3052">
        <v>42000</v>
      </c>
      <c r="F3052">
        <f>Table2[[#This Row],[Đơn Giá Chuẩn]]*Table2[[#This Row],[Tổng số lượng bán]]</f>
        <v>42000</v>
      </c>
      <c r="G3052">
        <v>0</v>
      </c>
      <c r="H3052">
        <f>Table2[[#This Row],[Doanh số bán]]-Table2[[#This Row],[Chiết khấu]]</f>
        <v>42000</v>
      </c>
      <c r="K3052" t="s">
        <v>24</v>
      </c>
      <c r="L3052">
        <v>0</v>
      </c>
      <c r="M3052" t="s">
        <v>918</v>
      </c>
      <c r="N3052" t="s">
        <v>919</v>
      </c>
      <c r="O3052">
        <v>0</v>
      </c>
      <c r="P3052" t="s">
        <v>1771</v>
      </c>
      <c r="Q3052" t="s">
        <v>1772</v>
      </c>
      <c r="R3052" t="s">
        <v>29</v>
      </c>
      <c r="S3052" t="s">
        <v>30</v>
      </c>
      <c r="T3052" t="s">
        <v>922</v>
      </c>
      <c r="U3052" t="s">
        <v>923</v>
      </c>
      <c r="V3052" t="s">
        <v>33</v>
      </c>
    </row>
    <row r="3053" spans="1:22">
      <c r="A3053" s="4">
        <v>46052</v>
      </c>
      <c r="B3053" t="s">
        <v>2413</v>
      </c>
      <c r="C3053" t="s">
        <v>23</v>
      </c>
      <c r="D3053">
        <v>1</v>
      </c>
      <c r="E3053">
        <v>52000</v>
      </c>
      <c r="F3053">
        <f>Table2[[#This Row],[Đơn Giá Chuẩn]]*Table2[[#This Row],[Tổng số lượng bán]]</f>
        <v>52000</v>
      </c>
      <c r="G3053">
        <v>16204</v>
      </c>
      <c r="H3053">
        <f>Table2[[#This Row],[Doanh số bán]]-Table2[[#This Row],[Chiết khấu]]</f>
        <v>35796</v>
      </c>
      <c r="K3053" t="s">
        <v>24</v>
      </c>
      <c r="L3053">
        <v>0</v>
      </c>
      <c r="M3053" t="s">
        <v>918</v>
      </c>
      <c r="N3053" t="s">
        <v>919</v>
      </c>
      <c r="O3053">
        <v>0</v>
      </c>
      <c r="P3053" t="s">
        <v>1730</v>
      </c>
      <c r="Q3053" t="s">
        <v>1731</v>
      </c>
      <c r="R3053" t="s">
        <v>29</v>
      </c>
      <c r="S3053" t="s">
        <v>30</v>
      </c>
      <c r="T3053" t="s">
        <v>922</v>
      </c>
      <c r="U3053" t="s">
        <v>923</v>
      </c>
      <c r="V3053" t="s">
        <v>33</v>
      </c>
    </row>
    <row r="3054" spans="1:22">
      <c r="A3054" s="4">
        <v>46052</v>
      </c>
      <c r="B3054" t="s">
        <v>2414</v>
      </c>
      <c r="C3054" t="s">
        <v>23</v>
      </c>
      <c r="D3054">
        <v>1</v>
      </c>
      <c r="E3054">
        <v>52000</v>
      </c>
      <c r="F3054">
        <f>Table2[[#This Row],[Đơn Giá Chuẩn]]*Table2[[#This Row],[Tổng số lượng bán]]</f>
        <v>52000</v>
      </c>
      <c r="G3054">
        <v>0</v>
      </c>
      <c r="H3054">
        <f>Table2[[#This Row],[Doanh số bán]]-Table2[[#This Row],[Chiết khấu]]</f>
        <v>52000</v>
      </c>
      <c r="K3054" t="s">
        <v>24</v>
      </c>
      <c r="L3054">
        <v>0</v>
      </c>
      <c r="M3054" t="s">
        <v>918</v>
      </c>
      <c r="N3054" t="s">
        <v>919</v>
      </c>
      <c r="O3054">
        <v>0</v>
      </c>
      <c r="P3054" t="s">
        <v>1775</v>
      </c>
      <c r="Q3054" t="s">
        <v>1776</v>
      </c>
      <c r="R3054" t="s">
        <v>29</v>
      </c>
      <c r="S3054" t="s">
        <v>56</v>
      </c>
      <c r="T3054" t="s">
        <v>922</v>
      </c>
      <c r="U3054" t="s">
        <v>923</v>
      </c>
      <c r="V3054" t="s">
        <v>33</v>
      </c>
    </row>
    <row r="3055" spans="1:22">
      <c r="A3055" s="4">
        <v>46052</v>
      </c>
      <c r="B3055" t="s">
        <v>2414</v>
      </c>
      <c r="C3055" t="s">
        <v>23</v>
      </c>
      <c r="D3055">
        <v>1</v>
      </c>
      <c r="E3055">
        <v>42000</v>
      </c>
      <c r="F3055">
        <f>Table2[[#This Row],[Đơn Giá Chuẩn]]*Table2[[#This Row],[Tổng số lượng bán]]</f>
        <v>42000</v>
      </c>
      <c r="G3055">
        <v>0</v>
      </c>
      <c r="H3055">
        <f>Table2[[#This Row],[Doanh số bán]]-Table2[[#This Row],[Chiết khấu]]</f>
        <v>42000</v>
      </c>
      <c r="K3055" t="s">
        <v>24</v>
      </c>
      <c r="L3055">
        <v>0</v>
      </c>
      <c r="M3055" t="s">
        <v>918</v>
      </c>
      <c r="N3055" t="s">
        <v>919</v>
      </c>
      <c r="O3055">
        <v>0</v>
      </c>
      <c r="P3055" t="s">
        <v>1771</v>
      </c>
      <c r="Q3055" t="s">
        <v>1772</v>
      </c>
      <c r="R3055" t="s">
        <v>29</v>
      </c>
      <c r="S3055" t="s">
        <v>30</v>
      </c>
      <c r="T3055" t="s">
        <v>922</v>
      </c>
      <c r="U3055" t="s">
        <v>923</v>
      </c>
      <c r="V3055" t="s">
        <v>33</v>
      </c>
    </row>
    <row r="3056" spans="1:22">
      <c r="A3056" s="4">
        <v>46052</v>
      </c>
      <c r="B3056" t="s">
        <v>2415</v>
      </c>
      <c r="C3056" t="s">
        <v>23</v>
      </c>
      <c r="D3056">
        <v>2</v>
      </c>
      <c r="E3056">
        <v>52000</v>
      </c>
      <c r="F3056">
        <f>Table2[[#This Row],[Đơn Giá Chuẩn]]*Table2[[#This Row],[Tổng số lượng bán]]</f>
        <v>104000</v>
      </c>
      <c r="G3056">
        <v>0</v>
      </c>
      <c r="H3056">
        <f>Table2[[#This Row],[Doanh số bán]]-Table2[[#This Row],[Chiết khấu]]</f>
        <v>104000</v>
      </c>
      <c r="K3056" t="s">
        <v>24</v>
      </c>
      <c r="L3056">
        <v>0</v>
      </c>
      <c r="M3056" t="s">
        <v>918</v>
      </c>
      <c r="N3056" t="s">
        <v>919</v>
      </c>
      <c r="O3056">
        <v>0</v>
      </c>
      <c r="P3056" t="s">
        <v>1783</v>
      </c>
      <c r="Q3056" t="s">
        <v>1784</v>
      </c>
      <c r="R3056" t="s">
        <v>29</v>
      </c>
      <c r="S3056" t="s">
        <v>59</v>
      </c>
      <c r="T3056" t="s">
        <v>922</v>
      </c>
      <c r="U3056" t="s">
        <v>923</v>
      </c>
      <c r="V3056" t="s">
        <v>33</v>
      </c>
    </row>
    <row r="3057" spans="1:22">
      <c r="A3057" s="4">
        <v>46052</v>
      </c>
      <c r="B3057" t="s">
        <v>2416</v>
      </c>
      <c r="C3057" t="s">
        <v>155</v>
      </c>
      <c r="D3057">
        <v>2</v>
      </c>
      <c r="E3057">
        <v>152000</v>
      </c>
      <c r="F3057">
        <f>Table2[[#This Row],[Đơn Giá Chuẩn]]*Table2[[#This Row],[Tổng số lượng bán]]</f>
        <v>304000</v>
      </c>
      <c r="G3057">
        <v>97222</v>
      </c>
      <c r="H3057">
        <f>Table2[[#This Row],[Doanh số bán]]-Table2[[#This Row],[Chiết khấu]]</f>
        <v>206778</v>
      </c>
      <c r="K3057" t="s">
        <v>24</v>
      </c>
      <c r="L3057">
        <v>0.2</v>
      </c>
      <c r="M3057" t="s">
        <v>918</v>
      </c>
      <c r="N3057" t="s">
        <v>919</v>
      </c>
      <c r="O3057">
        <v>0.4</v>
      </c>
      <c r="P3057" t="s">
        <v>156</v>
      </c>
      <c r="Q3057" t="s">
        <v>157</v>
      </c>
      <c r="R3057" t="s">
        <v>107</v>
      </c>
      <c r="S3057" t="s">
        <v>108</v>
      </c>
      <c r="T3057" t="s">
        <v>922</v>
      </c>
      <c r="U3057" t="s">
        <v>923</v>
      </c>
      <c r="V3057" t="s">
        <v>33</v>
      </c>
    </row>
    <row r="3058" spans="1:22">
      <c r="A3058" s="4">
        <v>46052</v>
      </c>
      <c r="B3058" t="s">
        <v>2417</v>
      </c>
      <c r="C3058" t="s">
        <v>23</v>
      </c>
      <c r="D3058">
        <v>1</v>
      </c>
      <c r="E3058">
        <v>51000</v>
      </c>
      <c r="F3058">
        <f>Table2[[#This Row],[Đơn Giá Chuẩn]]*Table2[[#This Row],[Tổng số lượng bán]]</f>
        <v>51000</v>
      </c>
      <c r="G3058">
        <v>15880</v>
      </c>
      <c r="H3058">
        <f>Table2[[#This Row],[Doanh số bán]]-Table2[[#This Row],[Chiết khấu]]</f>
        <v>35120</v>
      </c>
      <c r="K3058" t="s">
        <v>24</v>
      </c>
      <c r="L3058">
        <v>0</v>
      </c>
      <c r="M3058" t="s">
        <v>918</v>
      </c>
      <c r="N3058" t="s">
        <v>919</v>
      </c>
      <c r="O3058">
        <v>0</v>
      </c>
      <c r="P3058" t="s">
        <v>1733</v>
      </c>
      <c r="Q3058" t="s">
        <v>1734</v>
      </c>
      <c r="R3058" t="s">
        <v>29</v>
      </c>
      <c r="S3058" t="s">
        <v>30</v>
      </c>
      <c r="T3058" t="s">
        <v>922</v>
      </c>
      <c r="U3058" t="s">
        <v>923</v>
      </c>
      <c r="V3058" t="s">
        <v>33</v>
      </c>
    </row>
    <row r="3059" spans="1:22">
      <c r="A3059" s="4">
        <v>46052</v>
      </c>
      <c r="B3059" t="s">
        <v>2418</v>
      </c>
      <c r="C3059" t="s">
        <v>104</v>
      </c>
      <c r="D3059">
        <v>1</v>
      </c>
      <c r="E3059">
        <v>51000</v>
      </c>
      <c r="F3059">
        <f>Table2[[#This Row],[Đơn Giá Chuẩn]]*Table2[[#This Row],[Tổng số lượng bán]]</f>
        <v>51000</v>
      </c>
      <c r="G3059">
        <v>15880</v>
      </c>
      <c r="H3059">
        <f>Table2[[#This Row],[Doanh số bán]]-Table2[[#This Row],[Chiết khấu]]</f>
        <v>35120</v>
      </c>
      <c r="K3059" t="s">
        <v>24</v>
      </c>
      <c r="L3059">
        <v>0.12</v>
      </c>
      <c r="M3059" t="s">
        <v>918</v>
      </c>
      <c r="N3059" t="s">
        <v>919</v>
      </c>
      <c r="O3059">
        <v>0.12</v>
      </c>
      <c r="P3059" t="s">
        <v>656</v>
      </c>
      <c r="Q3059" t="s">
        <v>657</v>
      </c>
      <c r="R3059" t="s">
        <v>107</v>
      </c>
      <c r="S3059" t="s">
        <v>108</v>
      </c>
      <c r="T3059" t="s">
        <v>922</v>
      </c>
      <c r="U3059" t="s">
        <v>923</v>
      </c>
      <c r="V3059" t="s">
        <v>33</v>
      </c>
    </row>
    <row r="3060" spans="1:22">
      <c r="A3060" s="4">
        <v>46052</v>
      </c>
      <c r="B3060" t="s">
        <v>2418</v>
      </c>
      <c r="C3060" t="s">
        <v>104</v>
      </c>
      <c r="D3060">
        <v>1</v>
      </c>
      <c r="E3060">
        <v>51000</v>
      </c>
      <c r="F3060">
        <f>Table2[[#This Row],[Đơn Giá Chuẩn]]*Table2[[#This Row],[Tổng số lượng bán]]</f>
        <v>51000</v>
      </c>
      <c r="G3060">
        <v>15880</v>
      </c>
      <c r="H3060">
        <f>Table2[[#This Row],[Doanh số bán]]-Table2[[#This Row],[Chiết khấu]]</f>
        <v>35120</v>
      </c>
      <c r="K3060" t="s">
        <v>24</v>
      </c>
      <c r="L3060">
        <v>0.12</v>
      </c>
      <c r="M3060" t="s">
        <v>918</v>
      </c>
      <c r="N3060" t="s">
        <v>919</v>
      </c>
      <c r="O3060">
        <v>0.12</v>
      </c>
      <c r="P3060" t="s">
        <v>588</v>
      </c>
      <c r="Q3060" t="s">
        <v>589</v>
      </c>
      <c r="R3060" t="s">
        <v>107</v>
      </c>
      <c r="S3060" t="s">
        <v>108</v>
      </c>
      <c r="T3060" t="s">
        <v>922</v>
      </c>
      <c r="U3060" t="s">
        <v>923</v>
      </c>
      <c r="V3060" t="s">
        <v>33</v>
      </c>
    </row>
    <row r="3061" spans="1:22">
      <c r="A3061" s="4">
        <v>46053</v>
      </c>
      <c r="B3061" t="s">
        <v>2419</v>
      </c>
      <c r="C3061" t="s">
        <v>23</v>
      </c>
      <c r="D3061">
        <v>1</v>
      </c>
      <c r="E3061">
        <v>51000</v>
      </c>
      <c r="F3061">
        <f>Table2[[#This Row],[Đơn Giá Chuẩn]]*Table2[[#This Row],[Tổng số lượng bán]]</f>
        <v>51000</v>
      </c>
      <c r="G3061">
        <v>0</v>
      </c>
      <c r="H3061">
        <f>Table2[[#This Row],[Doanh số bán]]-Table2[[#This Row],[Chiết khấu]]</f>
        <v>51000</v>
      </c>
      <c r="K3061" t="s">
        <v>24</v>
      </c>
      <c r="L3061">
        <v>0</v>
      </c>
      <c r="M3061" t="s">
        <v>918</v>
      </c>
      <c r="N3061" t="s">
        <v>919</v>
      </c>
      <c r="O3061">
        <v>0</v>
      </c>
      <c r="P3061" t="s">
        <v>1733</v>
      </c>
      <c r="Q3061" t="s">
        <v>1734</v>
      </c>
      <c r="R3061" t="s">
        <v>29</v>
      </c>
      <c r="S3061" t="s">
        <v>30</v>
      </c>
      <c r="T3061" t="s">
        <v>922</v>
      </c>
      <c r="U3061" t="s">
        <v>923</v>
      </c>
      <c r="V3061" t="s">
        <v>33</v>
      </c>
    </row>
    <row r="3062" spans="1:22">
      <c r="A3062" s="4">
        <v>46053</v>
      </c>
      <c r="B3062" t="s">
        <v>2420</v>
      </c>
      <c r="C3062" t="s">
        <v>23</v>
      </c>
      <c r="D3062">
        <v>2</v>
      </c>
      <c r="E3062">
        <v>52000</v>
      </c>
      <c r="F3062">
        <f>Table2[[#This Row],[Đơn Giá Chuẩn]]*Table2[[#This Row],[Tổng số lượng bán]]</f>
        <v>104000</v>
      </c>
      <c r="G3062">
        <v>0</v>
      </c>
      <c r="H3062">
        <f>Table2[[#This Row],[Doanh số bán]]-Table2[[#This Row],[Chiết khấu]]</f>
        <v>104000</v>
      </c>
      <c r="K3062" t="s">
        <v>24</v>
      </c>
      <c r="L3062">
        <v>0</v>
      </c>
      <c r="M3062" t="s">
        <v>918</v>
      </c>
      <c r="N3062" t="s">
        <v>919</v>
      </c>
      <c r="O3062">
        <v>0</v>
      </c>
      <c r="P3062" t="s">
        <v>1730</v>
      </c>
      <c r="Q3062" t="s">
        <v>1731</v>
      </c>
      <c r="R3062" t="s">
        <v>29</v>
      </c>
      <c r="S3062" t="s">
        <v>30</v>
      </c>
      <c r="T3062" t="s">
        <v>922</v>
      </c>
      <c r="U3062" t="s">
        <v>923</v>
      </c>
      <c r="V3062" t="s">
        <v>33</v>
      </c>
    </row>
    <row r="3063" spans="1:22">
      <c r="A3063" s="4">
        <v>46053</v>
      </c>
      <c r="B3063" t="s">
        <v>2421</v>
      </c>
      <c r="C3063" t="s">
        <v>23</v>
      </c>
      <c r="D3063">
        <v>1</v>
      </c>
      <c r="E3063">
        <v>67000</v>
      </c>
      <c r="F3063">
        <f>Table2[[#This Row],[Đơn Giá Chuẩn]]*Table2[[#This Row],[Tổng số lượng bán]]</f>
        <v>67000</v>
      </c>
      <c r="G3063">
        <v>0</v>
      </c>
      <c r="H3063">
        <f>Table2[[#This Row],[Doanh số bán]]-Table2[[#This Row],[Chiết khấu]]</f>
        <v>67000</v>
      </c>
      <c r="K3063" t="s">
        <v>24</v>
      </c>
      <c r="L3063">
        <v>0</v>
      </c>
      <c r="M3063" t="s">
        <v>918</v>
      </c>
      <c r="N3063" t="s">
        <v>919</v>
      </c>
      <c r="O3063">
        <v>0</v>
      </c>
      <c r="P3063" t="s">
        <v>2187</v>
      </c>
      <c r="Q3063" t="s">
        <v>2188</v>
      </c>
      <c r="R3063" t="s">
        <v>29</v>
      </c>
      <c r="S3063" t="s">
        <v>30</v>
      </c>
      <c r="T3063" t="s">
        <v>922</v>
      </c>
      <c r="U3063" t="s">
        <v>923</v>
      </c>
      <c r="V3063" t="s">
        <v>33</v>
      </c>
    </row>
    <row r="3064" spans="1:22">
      <c r="A3064" s="4">
        <v>46053</v>
      </c>
      <c r="B3064" t="s">
        <v>2422</v>
      </c>
      <c r="C3064" t="s">
        <v>23</v>
      </c>
      <c r="D3064">
        <v>1</v>
      </c>
      <c r="E3064">
        <v>67000</v>
      </c>
      <c r="F3064">
        <f>Table2[[#This Row],[Đơn Giá Chuẩn]]*Table2[[#This Row],[Tổng số lượng bán]]</f>
        <v>67000</v>
      </c>
      <c r="G3064">
        <v>0</v>
      </c>
      <c r="H3064">
        <f>Table2[[#This Row],[Doanh số bán]]-Table2[[#This Row],[Chiết khấu]]</f>
        <v>67000</v>
      </c>
      <c r="K3064" t="s">
        <v>24</v>
      </c>
      <c r="L3064">
        <v>0</v>
      </c>
      <c r="M3064" t="s">
        <v>918</v>
      </c>
      <c r="N3064" t="s">
        <v>919</v>
      </c>
      <c r="O3064">
        <v>0</v>
      </c>
      <c r="P3064" t="s">
        <v>1763</v>
      </c>
      <c r="Q3064" t="s">
        <v>1764</v>
      </c>
      <c r="R3064" t="s">
        <v>29</v>
      </c>
      <c r="S3064" t="s">
        <v>30</v>
      </c>
      <c r="T3064" t="s">
        <v>922</v>
      </c>
      <c r="U3064" t="s">
        <v>923</v>
      </c>
      <c r="V3064" t="s">
        <v>33</v>
      </c>
    </row>
    <row r="3065" spans="1:22">
      <c r="A3065" s="4">
        <v>46053</v>
      </c>
      <c r="B3065" t="s">
        <v>2423</v>
      </c>
      <c r="C3065" t="s">
        <v>23</v>
      </c>
      <c r="D3065">
        <v>1</v>
      </c>
      <c r="E3065">
        <v>62000</v>
      </c>
      <c r="F3065">
        <f>Table2[[#This Row],[Đơn Giá Chuẩn]]*Table2[[#This Row],[Tổng số lượng bán]]</f>
        <v>62000</v>
      </c>
      <c r="G3065">
        <v>0</v>
      </c>
      <c r="H3065">
        <f>Table2[[#This Row],[Doanh số bán]]-Table2[[#This Row],[Chiết khấu]]</f>
        <v>62000</v>
      </c>
      <c r="K3065" t="s">
        <v>24</v>
      </c>
      <c r="L3065">
        <v>0</v>
      </c>
      <c r="M3065" t="s">
        <v>918</v>
      </c>
      <c r="N3065" t="s">
        <v>919</v>
      </c>
      <c r="O3065">
        <v>0</v>
      </c>
      <c r="P3065" t="s">
        <v>1806</v>
      </c>
      <c r="Q3065" t="s">
        <v>1807</v>
      </c>
      <c r="R3065" t="s">
        <v>29</v>
      </c>
      <c r="S3065" t="s">
        <v>30</v>
      </c>
      <c r="T3065" t="s">
        <v>922</v>
      </c>
      <c r="U3065" t="s">
        <v>923</v>
      </c>
      <c r="V3065" t="s">
        <v>33</v>
      </c>
    </row>
    <row r="3066" spans="1:22">
      <c r="A3066" s="4">
        <v>46053</v>
      </c>
      <c r="B3066" t="s">
        <v>2424</v>
      </c>
      <c r="C3066" t="s">
        <v>23</v>
      </c>
      <c r="D3066">
        <v>1</v>
      </c>
      <c r="E3066">
        <v>62000</v>
      </c>
      <c r="F3066">
        <f>Table2[[#This Row],[Đơn Giá Chuẩn]]*Table2[[#This Row],[Tổng số lượng bán]]</f>
        <v>62000</v>
      </c>
      <c r="G3066">
        <v>0</v>
      </c>
      <c r="H3066">
        <f>Table2[[#This Row],[Doanh số bán]]-Table2[[#This Row],[Chiết khấu]]</f>
        <v>62000</v>
      </c>
      <c r="K3066" t="s">
        <v>24</v>
      </c>
      <c r="L3066">
        <v>0</v>
      </c>
      <c r="M3066" t="s">
        <v>918</v>
      </c>
      <c r="N3066" t="s">
        <v>919</v>
      </c>
      <c r="O3066">
        <v>0</v>
      </c>
      <c r="P3066" t="s">
        <v>1914</v>
      </c>
      <c r="Q3066" t="s">
        <v>1915</v>
      </c>
      <c r="R3066" t="s">
        <v>29</v>
      </c>
      <c r="S3066" t="s">
        <v>30</v>
      </c>
      <c r="T3066" t="s">
        <v>922</v>
      </c>
      <c r="U3066" t="s">
        <v>923</v>
      </c>
      <c r="V3066" t="s">
        <v>33</v>
      </c>
    </row>
    <row r="3067" spans="1:22">
      <c r="A3067" s="4">
        <v>46053</v>
      </c>
      <c r="B3067" t="s">
        <v>2425</v>
      </c>
      <c r="C3067" t="s">
        <v>23</v>
      </c>
      <c r="D3067">
        <v>1</v>
      </c>
      <c r="E3067">
        <v>67000</v>
      </c>
      <c r="F3067">
        <f>Table2[[#This Row],[Đơn Giá Chuẩn]]*Table2[[#This Row],[Tổng số lượng bán]]</f>
        <v>67000</v>
      </c>
      <c r="G3067">
        <v>0</v>
      </c>
      <c r="H3067">
        <f>Table2[[#This Row],[Doanh số bán]]-Table2[[#This Row],[Chiết khấu]]</f>
        <v>67000</v>
      </c>
      <c r="K3067" t="s">
        <v>24</v>
      </c>
      <c r="L3067">
        <v>0</v>
      </c>
      <c r="M3067" t="s">
        <v>918</v>
      </c>
      <c r="N3067" t="s">
        <v>919</v>
      </c>
      <c r="O3067">
        <v>0</v>
      </c>
      <c r="P3067" t="s">
        <v>1756</v>
      </c>
      <c r="Q3067" t="s">
        <v>1757</v>
      </c>
      <c r="R3067" t="s">
        <v>29</v>
      </c>
      <c r="S3067" t="s">
        <v>30</v>
      </c>
      <c r="T3067" t="s">
        <v>922</v>
      </c>
      <c r="U3067" t="s">
        <v>923</v>
      </c>
      <c r="V3067" t="s">
        <v>33</v>
      </c>
    </row>
    <row r="3068" spans="1:22">
      <c r="A3068" s="4">
        <v>46053</v>
      </c>
      <c r="B3068" t="s">
        <v>2426</v>
      </c>
      <c r="C3068" t="s">
        <v>23</v>
      </c>
      <c r="D3068">
        <v>1</v>
      </c>
      <c r="E3068">
        <v>67000</v>
      </c>
      <c r="F3068">
        <f>Table2[[#This Row],[Đơn Giá Chuẩn]]*Table2[[#This Row],[Tổng số lượng bán]]</f>
        <v>67000</v>
      </c>
      <c r="G3068">
        <v>0</v>
      </c>
      <c r="H3068">
        <f>Table2[[#This Row],[Doanh số bán]]-Table2[[#This Row],[Chiết khấu]]</f>
        <v>67000</v>
      </c>
      <c r="K3068" t="s">
        <v>24</v>
      </c>
      <c r="L3068">
        <v>0</v>
      </c>
      <c r="M3068" t="s">
        <v>918</v>
      </c>
      <c r="N3068" t="s">
        <v>919</v>
      </c>
      <c r="O3068">
        <v>0</v>
      </c>
      <c r="P3068" t="s">
        <v>1749</v>
      </c>
      <c r="Q3068" t="s">
        <v>1750</v>
      </c>
      <c r="R3068" t="s">
        <v>29</v>
      </c>
      <c r="S3068" t="s">
        <v>56</v>
      </c>
      <c r="T3068" t="s">
        <v>922</v>
      </c>
      <c r="U3068" t="s">
        <v>923</v>
      </c>
      <c r="V3068" t="s">
        <v>33</v>
      </c>
    </row>
    <row r="3069" spans="1:22">
      <c r="A3069" s="4">
        <v>46053</v>
      </c>
      <c r="B3069" t="s">
        <v>2426</v>
      </c>
      <c r="C3069" t="s">
        <v>23</v>
      </c>
      <c r="D3069">
        <v>1</v>
      </c>
      <c r="E3069">
        <v>67000</v>
      </c>
      <c r="F3069">
        <f>Table2[[#This Row],[Đơn Giá Chuẩn]]*Table2[[#This Row],[Tổng số lượng bán]]</f>
        <v>67000</v>
      </c>
      <c r="G3069">
        <v>0</v>
      </c>
      <c r="H3069">
        <f>Table2[[#This Row],[Doanh số bán]]-Table2[[#This Row],[Chiết khấu]]</f>
        <v>67000</v>
      </c>
      <c r="K3069" t="s">
        <v>24</v>
      </c>
      <c r="L3069">
        <v>0</v>
      </c>
      <c r="M3069" t="s">
        <v>918</v>
      </c>
      <c r="N3069" t="s">
        <v>919</v>
      </c>
      <c r="O3069">
        <v>0</v>
      </c>
      <c r="P3069" t="s">
        <v>1832</v>
      </c>
      <c r="Q3069" t="s">
        <v>1833</v>
      </c>
      <c r="R3069" t="s">
        <v>29</v>
      </c>
      <c r="S3069" t="s">
        <v>68</v>
      </c>
      <c r="T3069" t="s">
        <v>922</v>
      </c>
      <c r="U3069" t="s">
        <v>923</v>
      </c>
      <c r="V3069" t="s">
        <v>33</v>
      </c>
    </row>
    <row r="3070" spans="1:22">
      <c r="A3070" s="4">
        <v>46053</v>
      </c>
      <c r="B3070" t="s">
        <v>2427</v>
      </c>
      <c r="C3070" t="s">
        <v>1840</v>
      </c>
      <c r="D3070">
        <v>1</v>
      </c>
      <c r="E3070">
        <v>32000</v>
      </c>
      <c r="F3070">
        <f>Table2[[#This Row],[Đơn Giá Chuẩn]]*Table2[[#This Row],[Tổng số lượng bán]]</f>
        <v>32000</v>
      </c>
      <c r="G3070">
        <v>0</v>
      </c>
      <c r="H3070">
        <f>Table2[[#This Row],[Doanh số bán]]-Table2[[#This Row],[Chiết khấu]]</f>
        <v>32000</v>
      </c>
      <c r="K3070" t="s">
        <v>24</v>
      </c>
      <c r="L3070">
        <v>0</v>
      </c>
      <c r="M3070" t="s">
        <v>918</v>
      </c>
      <c r="N3070" t="s">
        <v>919</v>
      </c>
      <c r="O3070">
        <v>0</v>
      </c>
      <c r="P3070" t="s">
        <v>1841</v>
      </c>
      <c r="Q3070" t="s">
        <v>1842</v>
      </c>
      <c r="R3070" t="s">
        <v>29</v>
      </c>
      <c r="S3070" t="s">
        <v>1738</v>
      </c>
      <c r="T3070" t="s">
        <v>922</v>
      </c>
      <c r="U3070" t="s">
        <v>923</v>
      </c>
      <c r="V3070" t="s">
        <v>33</v>
      </c>
    </row>
    <row r="3071" spans="1:22">
      <c r="A3071" s="4">
        <v>46053</v>
      </c>
      <c r="B3071" t="s">
        <v>2428</v>
      </c>
      <c r="C3071" t="s">
        <v>23</v>
      </c>
      <c r="D3071">
        <v>1</v>
      </c>
      <c r="E3071">
        <v>42000</v>
      </c>
      <c r="F3071">
        <f>Table2[[#This Row],[Đơn Giá Chuẩn]]*Table2[[#This Row],[Tổng số lượng bán]]</f>
        <v>42000</v>
      </c>
      <c r="G3071">
        <v>0</v>
      </c>
      <c r="H3071">
        <f>Table2[[#This Row],[Doanh số bán]]-Table2[[#This Row],[Chiết khấu]]</f>
        <v>42000</v>
      </c>
      <c r="K3071" t="s">
        <v>24</v>
      </c>
      <c r="L3071">
        <v>0</v>
      </c>
      <c r="M3071" t="s">
        <v>918</v>
      </c>
      <c r="N3071" t="s">
        <v>919</v>
      </c>
      <c r="O3071">
        <v>0</v>
      </c>
      <c r="P3071" t="s">
        <v>1771</v>
      </c>
      <c r="Q3071" t="s">
        <v>1772</v>
      </c>
      <c r="R3071" t="s">
        <v>29</v>
      </c>
      <c r="S3071" t="s">
        <v>30</v>
      </c>
      <c r="T3071" t="s">
        <v>922</v>
      </c>
      <c r="U3071" t="s">
        <v>923</v>
      </c>
      <c r="V3071" t="s">
        <v>33</v>
      </c>
    </row>
    <row r="3072" spans="1:22">
      <c r="A3072" s="4">
        <v>46053</v>
      </c>
      <c r="B3072" t="s">
        <v>2429</v>
      </c>
      <c r="C3072" t="s">
        <v>104</v>
      </c>
      <c r="D3072">
        <v>7</v>
      </c>
      <c r="E3072">
        <v>51000</v>
      </c>
      <c r="F3072">
        <f>Table2[[#This Row],[Đơn Giá Chuẩn]]*Table2[[#This Row],[Tổng số lượng bán]]</f>
        <v>357000</v>
      </c>
      <c r="G3072">
        <v>111157</v>
      </c>
      <c r="H3072">
        <f>Table2[[#This Row],[Doanh số bán]]-Table2[[#This Row],[Chiết khấu]]</f>
        <v>245843</v>
      </c>
      <c r="K3072" t="s">
        <v>24</v>
      </c>
      <c r="L3072">
        <v>0.12</v>
      </c>
      <c r="M3072" t="s">
        <v>918</v>
      </c>
      <c r="N3072" t="s">
        <v>919</v>
      </c>
      <c r="O3072">
        <v>0.84</v>
      </c>
      <c r="P3072" t="s">
        <v>656</v>
      </c>
      <c r="Q3072" t="s">
        <v>657</v>
      </c>
      <c r="R3072" t="s">
        <v>107</v>
      </c>
      <c r="S3072" t="s">
        <v>108</v>
      </c>
      <c r="T3072" t="s">
        <v>922</v>
      </c>
      <c r="U3072" t="s">
        <v>923</v>
      </c>
      <c r="V3072" t="s">
        <v>33</v>
      </c>
    </row>
    <row r="3073" spans="1:22">
      <c r="A3073" s="4">
        <v>46053</v>
      </c>
      <c r="B3073" t="s">
        <v>2429</v>
      </c>
      <c r="C3073" t="s">
        <v>104</v>
      </c>
      <c r="D3073">
        <v>4</v>
      </c>
      <c r="E3073">
        <v>47000</v>
      </c>
      <c r="F3073">
        <f>Table2[[#This Row],[Đơn Giá Chuẩn]]*Table2[[#This Row],[Tổng số lượng bán]]</f>
        <v>188000</v>
      </c>
      <c r="G3073">
        <v>58333</v>
      </c>
      <c r="H3073">
        <f>Table2[[#This Row],[Doanh số bán]]-Table2[[#This Row],[Chiết khấu]]</f>
        <v>129667</v>
      </c>
      <c r="K3073" t="s">
        <v>24</v>
      </c>
      <c r="L3073">
        <v>0.16</v>
      </c>
      <c r="M3073" t="s">
        <v>918</v>
      </c>
      <c r="N3073" t="s">
        <v>919</v>
      </c>
      <c r="O3073">
        <v>0.64</v>
      </c>
      <c r="P3073" t="s">
        <v>105</v>
      </c>
      <c r="Q3073" t="s">
        <v>106</v>
      </c>
      <c r="R3073" t="s">
        <v>107</v>
      </c>
      <c r="S3073" t="s">
        <v>108</v>
      </c>
      <c r="T3073" t="s">
        <v>922</v>
      </c>
      <c r="U3073" t="s">
        <v>923</v>
      </c>
      <c r="V3073" t="s">
        <v>33</v>
      </c>
    </row>
    <row r="3074" spans="1:22">
      <c r="A3074" s="4">
        <v>46053</v>
      </c>
      <c r="B3074" t="s">
        <v>2429</v>
      </c>
      <c r="C3074" t="s">
        <v>104</v>
      </c>
      <c r="D3074">
        <v>3</v>
      </c>
      <c r="E3074">
        <v>51000</v>
      </c>
      <c r="F3074">
        <f>Table2[[#This Row],[Đơn Giá Chuẩn]]*Table2[[#This Row],[Tổng số lượng bán]]</f>
        <v>153000</v>
      </c>
      <c r="G3074">
        <v>47639</v>
      </c>
      <c r="H3074">
        <f>Table2[[#This Row],[Doanh số bán]]-Table2[[#This Row],[Chiết khấu]]</f>
        <v>105361</v>
      </c>
      <c r="K3074" t="s">
        <v>24</v>
      </c>
      <c r="L3074">
        <v>0.12</v>
      </c>
      <c r="M3074" t="s">
        <v>918</v>
      </c>
      <c r="N3074" t="s">
        <v>919</v>
      </c>
      <c r="O3074">
        <v>0.36</v>
      </c>
      <c r="P3074" t="s">
        <v>588</v>
      </c>
      <c r="Q3074" t="s">
        <v>589</v>
      </c>
      <c r="R3074" t="s">
        <v>107</v>
      </c>
      <c r="S3074" t="s">
        <v>108</v>
      </c>
      <c r="T3074" t="s">
        <v>922</v>
      </c>
      <c r="U3074" t="s">
        <v>923</v>
      </c>
      <c r="V3074" t="s">
        <v>33</v>
      </c>
    </row>
    <row r="3075" spans="1:22">
      <c r="A3075" s="4">
        <v>46053</v>
      </c>
      <c r="B3075" t="s">
        <v>2430</v>
      </c>
      <c r="C3075" t="s">
        <v>1735</v>
      </c>
      <c r="D3075">
        <v>1</v>
      </c>
      <c r="E3075">
        <v>32000</v>
      </c>
      <c r="F3075">
        <f>Table2[[#This Row],[Đơn Giá Chuẩn]]*Table2[[#This Row],[Tổng số lượng bán]]</f>
        <v>32000</v>
      </c>
      <c r="G3075">
        <v>0</v>
      </c>
      <c r="H3075">
        <f>Table2[[#This Row],[Doanh số bán]]-Table2[[#This Row],[Chiết khấu]]</f>
        <v>32000</v>
      </c>
      <c r="K3075" t="s">
        <v>24</v>
      </c>
      <c r="L3075">
        <v>0</v>
      </c>
      <c r="M3075" t="s">
        <v>918</v>
      </c>
      <c r="N3075" t="s">
        <v>919</v>
      </c>
      <c r="O3075">
        <v>0</v>
      </c>
      <c r="P3075" t="s">
        <v>1736</v>
      </c>
      <c r="Q3075" t="s">
        <v>1737</v>
      </c>
      <c r="R3075" t="s">
        <v>29</v>
      </c>
      <c r="S3075" t="s">
        <v>1738</v>
      </c>
      <c r="T3075" t="s">
        <v>922</v>
      </c>
      <c r="U3075" t="s">
        <v>923</v>
      </c>
      <c r="V3075" t="s">
        <v>33</v>
      </c>
    </row>
    <row r="3076" spans="1:22">
      <c r="A3076" s="4">
        <v>46053</v>
      </c>
      <c r="B3076" t="s">
        <v>2431</v>
      </c>
      <c r="C3076" t="s">
        <v>23</v>
      </c>
      <c r="D3076">
        <v>1</v>
      </c>
      <c r="E3076">
        <v>52000</v>
      </c>
      <c r="F3076">
        <f>Table2[[#This Row],[Đơn Giá Chuẩn]]*Table2[[#This Row],[Tổng số lượng bán]]</f>
        <v>52000</v>
      </c>
      <c r="G3076">
        <v>0</v>
      </c>
      <c r="H3076">
        <f>Table2[[#This Row],[Doanh số bán]]-Table2[[#This Row],[Chiết khấu]]</f>
        <v>52000</v>
      </c>
      <c r="K3076" t="s">
        <v>24</v>
      </c>
      <c r="L3076">
        <v>0</v>
      </c>
      <c r="M3076" t="s">
        <v>918</v>
      </c>
      <c r="N3076" t="s">
        <v>919</v>
      </c>
      <c r="O3076">
        <v>0</v>
      </c>
      <c r="P3076" t="s">
        <v>1730</v>
      </c>
      <c r="Q3076" t="s">
        <v>1731</v>
      </c>
      <c r="R3076" t="s">
        <v>29</v>
      </c>
      <c r="S3076" t="s">
        <v>30</v>
      </c>
      <c r="T3076" t="s">
        <v>922</v>
      </c>
      <c r="U3076" t="s">
        <v>923</v>
      </c>
      <c r="V3076" t="s">
        <v>33</v>
      </c>
    </row>
    <row r="3077" spans="1:22">
      <c r="A3077" s="4">
        <v>46048</v>
      </c>
      <c r="B3077" t="s">
        <v>2432</v>
      </c>
      <c r="C3077" t="s">
        <v>1862</v>
      </c>
      <c r="D3077">
        <v>1</v>
      </c>
      <c r="E3077">
        <v>235388.00000000003</v>
      </c>
      <c r="F3077">
        <f>Table2[[#This Row],[Đơn Giá Chuẩn]]*Table2[[#This Row],[Tổng số lượng bán]]</f>
        <v>235388.00000000003</v>
      </c>
      <c r="G3077">
        <v>0</v>
      </c>
      <c r="H3077">
        <f>Table2[[#This Row],[Doanh số bán]]-Table2[[#This Row],[Chiết khấu]]</f>
        <v>235388.00000000003</v>
      </c>
      <c r="K3077" t="s">
        <v>50</v>
      </c>
      <c r="M3077" t="s">
        <v>37</v>
      </c>
      <c r="N3077" t="s">
        <v>50</v>
      </c>
      <c r="O3077">
        <v>1</v>
      </c>
      <c r="P3077" t="s">
        <v>1636</v>
      </c>
      <c r="Q3077" t="s">
        <v>1637</v>
      </c>
      <c r="R3077" t="s">
        <v>107</v>
      </c>
      <c r="S3077" t="s">
        <v>108</v>
      </c>
      <c r="T3077" t="s">
        <v>74</v>
      </c>
      <c r="U3077" t="s">
        <v>75</v>
      </c>
      <c r="V3077" t="s">
        <v>50</v>
      </c>
    </row>
    <row r="3078" spans="1:22">
      <c r="A3078" s="4">
        <v>46048</v>
      </c>
      <c r="B3078" t="s">
        <v>2433</v>
      </c>
      <c r="C3078" t="s">
        <v>1862</v>
      </c>
      <c r="D3078">
        <v>1</v>
      </c>
      <c r="E3078">
        <v>235388.00000000003</v>
      </c>
      <c r="F3078">
        <f>Table2[[#This Row],[Đơn Giá Chuẩn]]*Table2[[#This Row],[Tổng số lượng bán]]</f>
        <v>235388.00000000003</v>
      </c>
      <c r="G3078">
        <v>0</v>
      </c>
      <c r="H3078">
        <f>Table2[[#This Row],[Doanh số bán]]-Table2[[#This Row],[Chiết khấu]]</f>
        <v>235388.00000000003</v>
      </c>
      <c r="K3078" t="s">
        <v>50</v>
      </c>
      <c r="M3078" t="s">
        <v>37</v>
      </c>
      <c r="N3078" t="s">
        <v>50</v>
      </c>
      <c r="O3078">
        <v>1</v>
      </c>
      <c r="P3078" t="s">
        <v>1636</v>
      </c>
      <c r="Q3078" t="s">
        <v>1637</v>
      </c>
      <c r="R3078" t="s">
        <v>107</v>
      </c>
      <c r="S3078" t="s">
        <v>108</v>
      </c>
      <c r="T3078" t="s">
        <v>74</v>
      </c>
      <c r="U3078" t="s">
        <v>75</v>
      </c>
      <c r="V3078" t="s">
        <v>50</v>
      </c>
    </row>
    <row r="3079" spans="1:22">
      <c r="A3079" s="4">
        <v>46053</v>
      </c>
      <c r="B3079" t="s">
        <v>2434</v>
      </c>
      <c r="C3079" t="s">
        <v>23</v>
      </c>
      <c r="D3079">
        <v>1</v>
      </c>
      <c r="E3079">
        <v>42000</v>
      </c>
      <c r="F3079">
        <f>Table2[[#This Row],[Đơn Giá Chuẩn]]*Table2[[#This Row],[Tổng số lượng bán]]</f>
        <v>42000</v>
      </c>
      <c r="G3079">
        <v>12963</v>
      </c>
      <c r="H3079">
        <f>Table2[[#This Row],[Doanh số bán]]-Table2[[#This Row],[Chiết khấu]]</f>
        <v>29037</v>
      </c>
      <c r="K3079" t="s">
        <v>24</v>
      </c>
      <c r="L3079">
        <v>0</v>
      </c>
      <c r="M3079" t="s">
        <v>918</v>
      </c>
      <c r="N3079" t="s">
        <v>919</v>
      </c>
      <c r="O3079">
        <v>0</v>
      </c>
      <c r="P3079" t="s">
        <v>1875</v>
      </c>
      <c r="Q3079" t="s">
        <v>1876</v>
      </c>
      <c r="R3079" t="s">
        <v>29</v>
      </c>
      <c r="S3079" t="s">
        <v>56</v>
      </c>
      <c r="T3079" t="s">
        <v>922</v>
      </c>
      <c r="U3079" t="s">
        <v>923</v>
      </c>
      <c r="V3079" t="s">
        <v>33</v>
      </c>
    </row>
    <row r="3080" spans="1:22">
      <c r="A3080" s="4">
        <v>46053</v>
      </c>
      <c r="B3080" t="s">
        <v>2435</v>
      </c>
      <c r="C3080" t="s">
        <v>23</v>
      </c>
      <c r="D3080">
        <v>1</v>
      </c>
      <c r="E3080">
        <v>67000</v>
      </c>
      <c r="F3080">
        <f>Table2[[#This Row],[Đơn Giá Chuẩn]]*Table2[[#This Row],[Tổng số lượng bán]]</f>
        <v>67000</v>
      </c>
      <c r="G3080">
        <v>0</v>
      </c>
      <c r="H3080">
        <f>Table2[[#This Row],[Doanh số bán]]-Table2[[#This Row],[Chiết khấu]]</f>
        <v>67000</v>
      </c>
      <c r="K3080" t="s">
        <v>24</v>
      </c>
      <c r="L3080">
        <v>0</v>
      </c>
      <c r="M3080" t="s">
        <v>918</v>
      </c>
      <c r="N3080" t="s">
        <v>919</v>
      </c>
      <c r="O3080">
        <v>0</v>
      </c>
      <c r="P3080" t="s">
        <v>1832</v>
      </c>
      <c r="Q3080" t="s">
        <v>1833</v>
      </c>
      <c r="R3080" t="s">
        <v>29</v>
      </c>
      <c r="S3080" t="s">
        <v>68</v>
      </c>
      <c r="T3080" t="s">
        <v>922</v>
      </c>
      <c r="U3080" t="s">
        <v>923</v>
      </c>
      <c r="V3080" t="s">
        <v>33</v>
      </c>
    </row>
    <row r="3081" spans="1:22">
      <c r="A3081" s="4">
        <v>46053</v>
      </c>
      <c r="B3081" t="s">
        <v>2435</v>
      </c>
      <c r="C3081" t="s">
        <v>1840</v>
      </c>
      <c r="D3081">
        <v>3</v>
      </c>
      <c r="E3081">
        <v>32000</v>
      </c>
      <c r="F3081">
        <f>Table2[[#This Row],[Đơn Giá Chuẩn]]*Table2[[#This Row],[Tổng số lượng bán]]</f>
        <v>96000</v>
      </c>
      <c r="G3081">
        <v>0</v>
      </c>
      <c r="H3081">
        <f>Table2[[#This Row],[Doanh số bán]]-Table2[[#This Row],[Chiết khấu]]</f>
        <v>96000</v>
      </c>
      <c r="K3081" t="s">
        <v>24</v>
      </c>
      <c r="L3081">
        <v>0</v>
      </c>
      <c r="M3081" t="s">
        <v>918</v>
      </c>
      <c r="N3081" t="s">
        <v>919</v>
      </c>
      <c r="O3081">
        <v>0</v>
      </c>
      <c r="P3081" t="s">
        <v>1841</v>
      </c>
      <c r="Q3081" t="s">
        <v>1842</v>
      </c>
      <c r="R3081" t="s">
        <v>29</v>
      </c>
      <c r="S3081" t="s">
        <v>1738</v>
      </c>
      <c r="T3081" t="s">
        <v>922</v>
      </c>
      <c r="U3081" t="s">
        <v>923</v>
      </c>
      <c r="V3081" t="s">
        <v>33</v>
      </c>
    </row>
    <row r="3082" spans="1:22">
      <c r="A3082" s="4">
        <v>46053</v>
      </c>
      <c r="B3082" t="s">
        <v>2436</v>
      </c>
      <c r="C3082" t="s">
        <v>1840</v>
      </c>
      <c r="D3082">
        <v>1</v>
      </c>
      <c r="E3082">
        <v>32000</v>
      </c>
      <c r="F3082">
        <f>Table2[[#This Row],[Đơn Giá Chuẩn]]*Table2[[#This Row],[Tổng số lượng bán]]</f>
        <v>32000</v>
      </c>
      <c r="G3082">
        <v>0</v>
      </c>
      <c r="H3082">
        <f>Table2[[#This Row],[Doanh số bán]]-Table2[[#This Row],[Chiết khấu]]</f>
        <v>32000</v>
      </c>
      <c r="K3082" t="s">
        <v>24</v>
      </c>
      <c r="L3082">
        <v>0</v>
      </c>
      <c r="M3082" t="s">
        <v>918</v>
      </c>
      <c r="N3082" t="s">
        <v>919</v>
      </c>
      <c r="O3082">
        <v>0</v>
      </c>
      <c r="P3082" t="s">
        <v>1841</v>
      </c>
      <c r="Q3082" t="s">
        <v>1842</v>
      </c>
      <c r="R3082" t="s">
        <v>29</v>
      </c>
      <c r="S3082" t="s">
        <v>1738</v>
      </c>
      <c r="T3082" t="s">
        <v>922</v>
      </c>
      <c r="U3082" t="s">
        <v>923</v>
      </c>
      <c r="V3082" t="s">
        <v>33</v>
      </c>
    </row>
    <row r="3083" spans="1:22">
      <c r="A3083" s="4">
        <v>46053</v>
      </c>
      <c r="B3083" t="s">
        <v>2437</v>
      </c>
      <c r="C3083" t="s">
        <v>1735</v>
      </c>
      <c r="D3083">
        <v>1</v>
      </c>
      <c r="E3083">
        <v>32000</v>
      </c>
      <c r="F3083">
        <f>Table2[[#This Row],[Đơn Giá Chuẩn]]*Table2[[#This Row],[Tổng số lượng bán]]</f>
        <v>32000</v>
      </c>
      <c r="G3083">
        <v>0</v>
      </c>
      <c r="H3083">
        <f>Table2[[#This Row],[Doanh số bán]]-Table2[[#This Row],[Chiết khấu]]</f>
        <v>32000</v>
      </c>
      <c r="K3083" t="s">
        <v>24</v>
      </c>
      <c r="L3083">
        <v>0</v>
      </c>
      <c r="M3083" t="s">
        <v>918</v>
      </c>
      <c r="N3083" t="s">
        <v>919</v>
      </c>
      <c r="O3083">
        <v>0</v>
      </c>
      <c r="P3083" t="s">
        <v>1736</v>
      </c>
      <c r="Q3083" t="s">
        <v>1737</v>
      </c>
      <c r="R3083" t="s">
        <v>29</v>
      </c>
      <c r="S3083" t="s">
        <v>1738</v>
      </c>
      <c r="T3083" t="s">
        <v>922</v>
      </c>
      <c r="U3083" t="s">
        <v>923</v>
      </c>
      <c r="V3083" t="s">
        <v>33</v>
      </c>
    </row>
    <row r="3084" spans="1:22">
      <c r="A3084" s="4">
        <v>46053</v>
      </c>
      <c r="B3084" t="s">
        <v>2438</v>
      </c>
      <c r="C3084" t="s">
        <v>1735</v>
      </c>
      <c r="D3084">
        <v>1</v>
      </c>
      <c r="E3084">
        <v>32000</v>
      </c>
      <c r="F3084">
        <f>Table2[[#This Row],[Đơn Giá Chuẩn]]*Table2[[#This Row],[Tổng số lượng bán]]</f>
        <v>32000</v>
      </c>
      <c r="G3084">
        <v>0</v>
      </c>
      <c r="H3084">
        <f>Table2[[#This Row],[Doanh số bán]]-Table2[[#This Row],[Chiết khấu]]</f>
        <v>32000</v>
      </c>
      <c r="K3084" t="s">
        <v>24</v>
      </c>
      <c r="L3084">
        <v>0</v>
      </c>
      <c r="M3084" t="s">
        <v>918</v>
      </c>
      <c r="N3084" t="s">
        <v>919</v>
      </c>
      <c r="O3084">
        <v>0</v>
      </c>
      <c r="P3084" t="s">
        <v>1736</v>
      </c>
      <c r="Q3084" t="s">
        <v>1737</v>
      </c>
      <c r="R3084" t="s">
        <v>29</v>
      </c>
      <c r="S3084" t="s">
        <v>1738</v>
      </c>
      <c r="T3084" t="s">
        <v>922</v>
      </c>
      <c r="U3084" t="s">
        <v>923</v>
      </c>
      <c r="V3084" t="s">
        <v>33</v>
      </c>
    </row>
    <row r="3085" spans="1:22">
      <c r="A3085" s="4">
        <v>46053</v>
      </c>
      <c r="B3085" t="s">
        <v>2439</v>
      </c>
      <c r="C3085" t="s">
        <v>1735</v>
      </c>
      <c r="D3085">
        <v>1</v>
      </c>
      <c r="E3085">
        <v>32000</v>
      </c>
      <c r="F3085">
        <f>Table2[[#This Row],[Đơn Giá Chuẩn]]*Table2[[#This Row],[Tổng số lượng bán]]</f>
        <v>32000</v>
      </c>
      <c r="G3085">
        <v>0</v>
      </c>
      <c r="H3085">
        <f>Table2[[#This Row],[Doanh số bán]]-Table2[[#This Row],[Chiết khấu]]</f>
        <v>32000</v>
      </c>
      <c r="K3085" t="s">
        <v>24</v>
      </c>
      <c r="L3085">
        <v>0</v>
      </c>
      <c r="M3085" t="s">
        <v>918</v>
      </c>
      <c r="N3085" t="s">
        <v>919</v>
      </c>
      <c r="O3085">
        <v>0</v>
      </c>
      <c r="P3085" t="s">
        <v>1736</v>
      </c>
      <c r="Q3085" t="s">
        <v>1737</v>
      </c>
      <c r="R3085" t="s">
        <v>29</v>
      </c>
      <c r="S3085" t="s">
        <v>1738</v>
      </c>
      <c r="T3085" t="s">
        <v>922</v>
      </c>
      <c r="U3085" t="s">
        <v>923</v>
      </c>
      <c r="V3085" t="s">
        <v>33</v>
      </c>
    </row>
    <row r="3086" spans="1:22">
      <c r="A3086" s="4">
        <v>46053</v>
      </c>
      <c r="B3086" t="s">
        <v>2440</v>
      </c>
      <c r="C3086" t="s">
        <v>23</v>
      </c>
      <c r="D3086">
        <v>1</v>
      </c>
      <c r="E3086">
        <v>67000</v>
      </c>
      <c r="F3086">
        <f>Table2[[#This Row],[Đơn Giá Chuẩn]]*Table2[[#This Row],[Tổng số lượng bán]]</f>
        <v>67000</v>
      </c>
      <c r="G3086">
        <v>0</v>
      </c>
      <c r="H3086">
        <f>Table2[[#This Row],[Doanh số bán]]-Table2[[#This Row],[Chiết khấu]]</f>
        <v>67000</v>
      </c>
      <c r="K3086" t="s">
        <v>24</v>
      </c>
      <c r="L3086">
        <v>0</v>
      </c>
      <c r="M3086" t="s">
        <v>918</v>
      </c>
      <c r="N3086" t="s">
        <v>919</v>
      </c>
      <c r="O3086">
        <v>0</v>
      </c>
      <c r="P3086" t="s">
        <v>1749</v>
      </c>
      <c r="Q3086" t="s">
        <v>1750</v>
      </c>
      <c r="R3086" t="s">
        <v>29</v>
      </c>
      <c r="S3086" t="s">
        <v>56</v>
      </c>
      <c r="T3086" t="s">
        <v>922</v>
      </c>
      <c r="U3086" t="s">
        <v>923</v>
      </c>
      <c r="V3086" t="s">
        <v>33</v>
      </c>
    </row>
    <row r="3087" spans="1:22">
      <c r="A3087" s="4">
        <v>46053</v>
      </c>
      <c r="B3087" t="s">
        <v>2440</v>
      </c>
      <c r="C3087" t="s">
        <v>1735</v>
      </c>
      <c r="D3087">
        <v>1</v>
      </c>
      <c r="E3087">
        <v>32000</v>
      </c>
      <c r="F3087">
        <f>Table2[[#This Row],[Đơn Giá Chuẩn]]*Table2[[#This Row],[Tổng số lượng bán]]</f>
        <v>32000</v>
      </c>
      <c r="G3087">
        <v>0</v>
      </c>
      <c r="H3087">
        <f>Table2[[#This Row],[Doanh số bán]]-Table2[[#This Row],[Chiết khấu]]</f>
        <v>32000</v>
      </c>
      <c r="K3087" t="s">
        <v>24</v>
      </c>
      <c r="L3087">
        <v>0</v>
      </c>
      <c r="M3087" t="s">
        <v>918</v>
      </c>
      <c r="N3087" t="s">
        <v>919</v>
      </c>
      <c r="O3087">
        <v>0</v>
      </c>
      <c r="P3087" t="s">
        <v>1736</v>
      </c>
      <c r="Q3087" t="s">
        <v>1737</v>
      </c>
      <c r="R3087" t="s">
        <v>29</v>
      </c>
      <c r="S3087" t="s">
        <v>1738</v>
      </c>
      <c r="T3087" t="s">
        <v>922</v>
      </c>
      <c r="U3087" t="s">
        <v>923</v>
      </c>
      <c r="V3087" t="s">
        <v>33</v>
      </c>
    </row>
    <row r="3088" spans="1:22">
      <c r="A3088" s="4">
        <v>46053</v>
      </c>
      <c r="B3088" t="s">
        <v>2441</v>
      </c>
      <c r="C3088" t="s">
        <v>104</v>
      </c>
      <c r="D3088">
        <v>3</v>
      </c>
      <c r="E3088">
        <v>51000</v>
      </c>
      <c r="F3088">
        <f>Table2[[#This Row],[Đơn Giá Chuẩn]]*Table2[[#This Row],[Tổng số lượng bán]]</f>
        <v>153000</v>
      </c>
      <c r="G3088">
        <v>47639</v>
      </c>
      <c r="H3088">
        <f>Table2[[#This Row],[Doanh số bán]]-Table2[[#This Row],[Chiết khấu]]</f>
        <v>105361</v>
      </c>
      <c r="K3088" t="s">
        <v>24</v>
      </c>
      <c r="L3088">
        <v>0.12</v>
      </c>
      <c r="M3088" t="s">
        <v>918</v>
      </c>
      <c r="N3088" t="s">
        <v>919</v>
      </c>
      <c r="O3088">
        <v>0.36</v>
      </c>
      <c r="P3088" t="s">
        <v>656</v>
      </c>
      <c r="Q3088" t="s">
        <v>657</v>
      </c>
      <c r="R3088" t="s">
        <v>107</v>
      </c>
      <c r="S3088" t="s">
        <v>108</v>
      </c>
      <c r="T3088" t="s">
        <v>922</v>
      </c>
      <c r="U3088" t="s">
        <v>923</v>
      </c>
      <c r="V3088" t="s">
        <v>33</v>
      </c>
    </row>
    <row r="3089" spans="1:22">
      <c r="A3089" s="4">
        <v>46053</v>
      </c>
      <c r="B3089" t="s">
        <v>2441</v>
      </c>
      <c r="C3089" t="s">
        <v>104</v>
      </c>
      <c r="D3089">
        <v>3</v>
      </c>
      <c r="E3089">
        <v>51000</v>
      </c>
      <c r="F3089">
        <f>Table2[[#This Row],[Đơn Giá Chuẩn]]*Table2[[#This Row],[Tổng số lượng bán]]</f>
        <v>153000</v>
      </c>
      <c r="G3089">
        <v>47639</v>
      </c>
      <c r="H3089">
        <f>Table2[[#This Row],[Doanh số bán]]-Table2[[#This Row],[Chiết khấu]]</f>
        <v>105361</v>
      </c>
      <c r="K3089" t="s">
        <v>24</v>
      </c>
      <c r="L3089">
        <v>0.12</v>
      </c>
      <c r="M3089" t="s">
        <v>918</v>
      </c>
      <c r="N3089" t="s">
        <v>919</v>
      </c>
      <c r="O3089">
        <v>0.36</v>
      </c>
      <c r="P3089" t="s">
        <v>588</v>
      </c>
      <c r="Q3089" t="s">
        <v>589</v>
      </c>
      <c r="R3089" t="s">
        <v>107</v>
      </c>
      <c r="S3089" t="s">
        <v>108</v>
      </c>
      <c r="T3089" t="s">
        <v>922</v>
      </c>
      <c r="U3089" t="s">
        <v>923</v>
      </c>
      <c r="V3089" t="s">
        <v>33</v>
      </c>
    </row>
    <row r="3090" spans="1:22">
      <c r="A3090" s="4">
        <v>46053</v>
      </c>
      <c r="B3090" t="s">
        <v>2441</v>
      </c>
      <c r="C3090" t="s">
        <v>104</v>
      </c>
      <c r="D3090">
        <v>3</v>
      </c>
      <c r="E3090">
        <v>47000</v>
      </c>
      <c r="F3090">
        <f>Table2[[#This Row],[Đơn Giá Chuẩn]]*Table2[[#This Row],[Tổng số lượng bán]]</f>
        <v>141000</v>
      </c>
      <c r="G3090">
        <v>43750</v>
      </c>
      <c r="H3090">
        <f>Table2[[#This Row],[Doanh số bán]]-Table2[[#This Row],[Chiết khấu]]</f>
        <v>97250</v>
      </c>
      <c r="K3090" t="s">
        <v>24</v>
      </c>
      <c r="L3090">
        <v>0.12</v>
      </c>
      <c r="M3090" t="s">
        <v>918</v>
      </c>
      <c r="N3090" t="s">
        <v>919</v>
      </c>
      <c r="O3090">
        <v>0.36</v>
      </c>
      <c r="P3090" t="s">
        <v>520</v>
      </c>
      <c r="Q3090" t="s">
        <v>521</v>
      </c>
      <c r="R3090" t="s">
        <v>107</v>
      </c>
      <c r="S3090" t="s">
        <v>108</v>
      </c>
      <c r="T3090" t="s">
        <v>922</v>
      </c>
      <c r="U3090" t="s">
        <v>923</v>
      </c>
      <c r="V3090" t="s">
        <v>33</v>
      </c>
    </row>
    <row r="3091" spans="1:22">
      <c r="A3091" s="4">
        <v>46053</v>
      </c>
      <c r="B3091" t="s">
        <v>2441</v>
      </c>
      <c r="C3091" t="s">
        <v>104</v>
      </c>
      <c r="D3091">
        <v>3</v>
      </c>
      <c r="E3091">
        <v>47000</v>
      </c>
      <c r="F3091">
        <f>Table2[[#This Row],[Đơn Giá Chuẩn]]*Table2[[#This Row],[Tổng số lượng bán]]</f>
        <v>141000</v>
      </c>
      <c r="G3091">
        <v>43750</v>
      </c>
      <c r="H3091">
        <f>Table2[[#This Row],[Doanh số bán]]-Table2[[#This Row],[Chiết khấu]]</f>
        <v>97250</v>
      </c>
      <c r="K3091" t="s">
        <v>24</v>
      </c>
      <c r="L3091">
        <v>0.16</v>
      </c>
      <c r="M3091" t="s">
        <v>918</v>
      </c>
      <c r="N3091" t="s">
        <v>919</v>
      </c>
      <c r="O3091">
        <v>0.48</v>
      </c>
      <c r="P3091" t="s">
        <v>105</v>
      </c>
      <c r="Q3091" t="s">
        <v>106</v>
      </c>
      <c r="R3091" t="s">
        <v>107</v>
      </c>
      <c r="S3091" t="s">
        <v>108</v>
      </c>
      <c r="T3091" t="s">
        <v>922</v>
      </c>
      <c r="U3091" t="s">
        <v>923</v>
      </c>
      <c r="V3091" t="s">
        <v>33</v>
      </c>
    </row>
    <row r="3092" spans="1:22">
      <c r="A3092" s="4">
        <v>46053</v>
      </c>
      <c r="B3092" t="s">
        <v>2442</v>
      </c>
      <c r="C3092" t="s">
        <v>23</v>
      </c>
      <c r="D3092">
        <v>1</v>
      </c>
      <c r="E3092">
        <v>52000</v>
      </c>
      <c r="F3092">
        <f>Table2[[#This Row],[Đơn Giá Chuẩn]]*Table2[[#This Row],[Tổng số lượng bán]]</f>
        <v>52000</v>
      </c>
      <c r="G3092">
        <v>0</v>
      </c>
      <c r="H3092">
        <f>Table2[[#This Row],[Doanh số bán]]-Table2[[#This Row],[Chiết khấu]]</f>
        <v>52000</v>
      </c>
      <c r="K3092" t="s">
        <v>24</v>
      </c>
      <c r="L3092">
        <v>0</v>
      </c>
      <c r="M3092" t="s">
        <v>918</v>
      </c>
      <c r="N3092" t="s">
        <v>919</v>
      </c>
      <c r="O3092">
        <v>0</v>
      </c>
      <c r="P3092" t="s">
        <v>1730</v>
      </c>
      <c r="Q3092" t="s">
        <v>1731</v>
      </c>
      <c r="R3092" t="s">
        <v>29</v>
      </c>
      <c r="S3092" t="s">
        <v>30</v>
      </c>
      <c r="T3092" t="s">
        <v>922</v>
      </c>
      <c r="U3092" t="s">
        <v>923</v>
      </c>
      <c r="V3092" t="s">
        <v>33</v>
      </c>
    </row>
    <row r="3093" spans="1:22">
      <c r="A3093" s="4">
        <v>46053</v>
      </c>
      <c r="B3093" t="s">
        <v>2443</v>
      </c>
      <c r="C3093" t="s">
        <v>23</v>
      </c>
      <c r="D3093">
        <v>1</v>
      </c>
      <c r="E3093">
        <v>52000</v>
      </c>
      <c r="F3093">
        <f>Table2[[#This Row],[Đơn Giá Chuẩn]]*Table2[[#This Row],[Tổng số lượng bán]]</f>
        <v>52000</v>
      </c>
      <c r="G3093">
        <v>0</v>
      </c>
      <c r="H3093">
        <f>Table2[[#This Row],[Doanh số bán]]-Table2[[#This Row],[Chiết khấu]]</f>
        <v>52000</v>
      </c>
      <c r="K3093" t="s">
        <v>24</v>
      </c>
      <c r="L3093">
        <v>0</v>
      </c>
      <c r="M3093" t="s">
        <v>918</v>
      </c>
      <c r="N3093" t="s">
        <v>919</v>
      </c>
      <c r="O3093">
        <v>0</v>
      </c>
      <c r="P3093" t="s">
        <v>1730</v>
      </c>
      <c r="Q3093" t="s">
        <v>1731</v>
      </c>
      <c r="R3093" t="s">
        <v>29</v>
      </c>
      <c r="S3093" t="s">
        <v>30</v>
      </c>
      <c r="T3093" t="s">
        <v>922</v>
      </c>
      <c r="U3093" t="s">
        <v>923</v>
      </c>
      <c r="V3093" t="s">
        <v>33</v>
      </c>
    </row>
    <row r="3094" spans="1:22">
      <c r="A3094" s="4">
        <v>46053</v>
      </c>
      <c r="B3094" t="s">
        <v>2443</v>
      </c>
      <c r="C3094" t="s">
        <v>23</v>
      </c>
      <c r="D3094">
        <v>1</v>
      </c>
      <c r="E3094">
        <v>52000</v>
      </c>
      <c r="F3094">
        <f>Table2[[#This Row],[Đơn Giá Chuẩn]]*Table2[[#This Row],[Tổng số lượng bán]]</f>
        <v>52000</v>
      </c>
      <c r="G3094">
        <v>0</v>
      </c>
      <c r="H3094">
        <f>Table2[[#This Row],[Doanh số bán]]-Table2[[#This Row],[Chiết khấu]]</f>
        <v>52000</v>
      </c>
      <c r="K3094" t="s">
        <v>24</v>
      </c>
      <c r="L3094">
        <v>0</v>
      </c>
      <c r="M3094" t="s">
        <v>918</v>
      </c>
      <c r="N3094" t="s">
        <v>919</v>
      </c>
      <c r="O3094">
        <v>0</v>
      </c>
      <c r="P3094" t="s">
        <v>1788</v>
      </c>
      <c r="Q3094" t="s">
        <v>1789</v>
      </c>
      <c r="R3094" t="s">
        <v>29</v>
      </c>
      <c r="S3094" t="s">
        <v>59</v>
      </c>
      <c r="T3094" t="s">
        <v>922</v>
      </c>
      <c r="U3094" t="s">
        <v>923</v>
      </c>
      <c r="V3094" t="s">
        <v>33</v>
      </c>
    </row>
    <row r="3095" spans="1:22">
      <c r="A3095" s="4">
        <v>46024</v>
      </c>
      <c r="B3095" t="s">
        <v>2444</v>
      </c>
      <c r="C3095" t="s">
        <v>155</v>
      </c>
      <c r="D3095">
        <v>3</v>
      </c>
      <c r="E3095">
        <v>152149.99160000001</v>
      </c>
      <c r="F3095">
        <f>Table2[[#This Row],[Đơn Giá Chuẩn]]*Table2[[#This Row],[Tổng số lượng bán]]</f>
        <v>456449.97480000003</v>
      </c>
      <c r="G3095">
        <v>0</v>
      </c>
      <c r="H3095">
        <f>Table2[[#This Row],[Doanh số bán]]-Table2[[#This Row],[Chiết khấu]]</f>
        <v>456449.97480000003</v>
      </c>
      <c r="K3095" t="s">
        <v>36</v>
      </c>
      <c r="M3095" t="s">
        <v>37</v>
      </c>
      <c r="N3095" t="s">
        <v>919</v>
      </c>
      <c r="O3095">
        <v>3</v>
      </c>
      <c r="P3095" t="s">
        <v>156</v>
      </c>
      <c r="Q3095" t="s">
        <v>157</v>
      </c>
      <c r="R3095" t="s">
        <v>107</v>
      </c>
      <c r="S3095" t="s">
        <v>108</v>
      </c>
      <c r="T3095" t="s">
        <v>2312</v>
      </c>
      <c r="U3095" t="s">
        <v>2313</v>
      </c>
      <c r="V3095" t="s">
        <v>2314</v>
      </c>
    </row>
    <row r="3096" spans="1:22">
      <c r="A3096" s="4">
        <v>46024</v>
      </c>
      <c r="B3096" t="s">
        <v>2445</v>
      </c>
      <c r="C3096" t="s">
        <v>155</v>
      </c>
      <c r="D3096">
        <v>2</v>
      </c>
      <c r="E3096">
        <v>152150.24000000002</v>
      </c>
      <c r="F3096">
        <f>Table2[[#This Row],[Đơn Giá Chuẩn]]*Table2[[#This Row],[Tổng số lượng bán]]</f>
        <v>304300.48000000004</v>
      </c>
      <c r="G3096">
        <v>0</v>
      </c>
      <c r="H3096">
        <f>Table2[[#This Row],[Doanh số bán]]-Table2[[#This Row],[Chiết khấu]]</f>
        <v>304300.48000000004</v>
      </c>
      <c r="K3096" t="s">
        <v>50</v>
      </c>
      <c r="M3096" t="s">
        <v>37</v>
      </c>
      <c r="N3096" t="s">
        <v>50</v>
      </c>
      <c r="O3096">
        <v>2</v>
      </c>
      <c r="P3096" t="s">
        <v>156</v>
      </c>
      <c r="Q3096" t="s">
        <v>157</v>
      </c>
      <c r="R3096" t="s">
        <v>107</v>
      </c>
      <c r="S3096" t="s">
        <v>108</v>
      </c>
      <c r="T3096" t="s">
        <v>51</v>
      </c>
      <c r="U3096" t="s">
        <v>52</v>
      </c>
      <c r="V3096" t="s">
        <v>50</v>
      </c>
    </row>
    <row r="3097" spans="1:22">
      <c r="A3097" s="4">
        <v>46048</v>
      </c>
      <c r="B3097" t="s">
        <v>2446</v>
      </c>
      <c r="C3097" t="s">
        <v>1862</v>
      </c>
      <c r="D3097">
        <v>1</v>
      </c>
      <c r="E3097">
        <v>235388.00000000003</v>
      </c>
      <c r="F3097">
        <f>Table2[[#This Row],[Đơn Giá Chuẩn]]*Table2[[#This Row],[Tổng số lượng bán]]</f>
        <v>235388.00000000003</v>
      </c>
      <c r="G3097">
        <v>0</v>
      </c>
      <c r="H3097">
        <f>Table2[[#This Row],[Doanh số bán]]-Table2[[#This Row],[Chiết khấu]]</f>
        <v>235388.00000000003</v>
      </c>
      <c r="K3097" t="s">
        <v>50</v>
      </c>
      <c r="M3097" t="s">
        <v>37</v>
      </c>
      <c r="N3097" t="s">
        <v>50</v>
      </c>
      <c r="O3097">
        <v>1</v>
      </c>
      <c r="P3097" t="s">
        <v>1636</v>
      </c>
      <c r="Q3097" t="s">
        <v>1637</v>
      </c>
      <c r="R3097" t="s">
        <v>107</v>
      </c>
      <c r="S3097" t="s">
        <v>108</v>
      </c>
      <c r="T3097" t="s">
        <v>74</v>
      </c>
      <c r="U3097" t="s">
        <v>75</v>
      </c>
      <c r="V3097" t="s">
        <v>50</v>
      </c>
    </row>
    <row r="3098" spans="1:22">
      <c r="A3098" s="4">
        <v>46025</v>
      </c>
      <c r="B3098" t="s">
        <v>2447</v>
      </c>
      <c r="C3098" t="s">
        <v>155</v>
      </c>
      <c r="D3098">
        <v>20</v>
      </c>
      <c r="E3098">
        <v>121988.00000000001</v>
      </c>
      <c r="F3098">
        <f>Table2[[#This Row],[Đơn Giá Chuẩn]]*Table2[[#This Row],[Tổng số lượng bán]]</f>
        <v>2439760.0000000005</v>
      </c>
      <c r="G3098">
        <v>0</v>
      </c>
      <c r="H3098">
        <f>Table2[[#This Row],[Doanh số bán]]-Table2[[#This Row],[Chiết khấu]]</f>
        <v>2439760.0000000005</v>
      </c>
      <c r="K3098" t="s">
        <v>36</v>
      </c>
      <c r="M3098" t="s">
        <v>37</v>
      </c>
      <c r="N3098" t="s">
        <v>919</v>
      </c>
      <c r="O3098">
        <v>20</v>
      </c>
      <c r="P3098" t="s">
        <v>156</v>
      </c>
      <c r="Q3098" t="s">
        <v>157</v>
      </c>
      <c r="R3098" t="s">
        <v>107</v>
      </c>
      <c r="S3098" t="s">
        <v>108</v>
      </c>
      <c r="T3098" t="s">
        <v>2448</v>
      </c>
      <c r="U3098" t="s">
        <v>2449</v>
      </c>
      <c r="V3098" t="s">
        <v>45</v>
      </c>
    </row>
    <row r="3099" spans="1:22">
      <c r="A3099" s="4">
        <v>46048</v>
      </c>
      <c r="B3099" t="s">
        <v>2450</v>
      </c>
      <c r="C3099" t="s">
        <v>1862</v>
      </c>
      <c r="D3099">
        <v>1</v>
      </c>
      <c r="E3099">
        <v>235388.00000000003</v>
      </c>
      <c r="F3099">
        <f>Table2[[#This Row],[Đơn Giá Chuẩn]]*Table2[[#This Row],[Tổng số lượng bán]]</f>
        <v>235388.00000000003</v>
      </c>
      <c r="G3099">
        <v>0</v>
      </c>
      <c r="H3099">
        <f>Table2[[#This Row],[Doanh số bán]]-Table2[[#This Row],[Chiết khấu]]</f>
        <v>235388.00000000003</v>
      </c>
      <c r="K3099" t="s">
        <v>50</v>
      </c>
      <c r="M3099" t="s">
        <v>37</v>
      </c>
      <c r="N3099" t="s">
        <v>50</v>
      </c>
      <c r="O3099">
        <v>1</v>
      </c>
      <c r="P3099" t="s">
        <v>1636</v>
      </c>
      <c r="Q3099" t="s">
        <v>1637</v>
      </c>
      <c r="R3099" t="s">
        <v>107</v>
      </c>
      <c r="S3099" t="s">
        <v>108</v>
      </c>
      <c r="T3099" t="s">
        <v>74</v>
      </c>
      <c r="U3099" t="s">
        <v>75</v>
      </c>
      <c r="V3099" t="s">
        <v>50</v>
      </c>
    </row>
    <row r="3100" spans="1:22">
      <c r="A3100" s="4">
        <v>46048</v>
      </c>
      <c r="B3100" t="s">
        <v>2451</v>
      </c>
      <c r="C3100" t="s">
        <v>1862</v>
      </c>
      <c r="D3100">
        <v>1</v>
      </c>
      <c r="E3100">
        <v>235388.00000000003</v>
      </c>
      <c r="F3100">
        <f>Table2[[#This Row],[Đơn Giá Chuẩn]]*Table2[[#This Row],[Tổng số lượng bán]]</f>
        <v>235388.00000000003</v>
      </c>
      <c r="G3100">
        <v>0</v>
      </c>
      <c r="H3100">
        <f>Table2[[#This Row],[Doanh số bán]]-Table2[[#This Row],[Chiết khấu]]</f>
        <v>235388.00000000003</v>
      </c>
      <c r="K3100" t="s">
        <v>50</v>
      </c>
      <c r="M3100" t="s">
        <v>37</v>
      </c>
      <c r="N3100" t="s">
        <v>50</v>
      </c>
      <c r="O3100">
        <v>1</v>
      </c>
      <c r="P3100" t="s">
        <v>1636</v>
      </c>
      <c r="Q3100" t="s">
        <v>1637</v>
      </c>
      <c r="R3100" t="s">
        <v>107</v>
      </c>
      <c r="S3100" t="s">
        <v>108</v>
      </c>
      <c r="T3100" t="s">
        <v>74</v>
      </c>
      <c r="U3100" t="s">
        <v>75</v>
      </c>
      <c r="V3100" t="s">
        <v>50</v>
      </c>
    </row>
    <row r="3101" spans="1:22">
      <c r="A3101" s="4">
        <v>46048</v>
      </c>
      <c r="B3101" t="s">
        <v>1282</v>
      </c>
      <c r="C3101" t="s">
        <v>1862</v>
      </c>
      <c r="D3101">
        <v>1</v>
      </c>
      <c r="E3101">
        <v>136998.92000000001</v>
      </c>
      <c r="F3101">
        <f>Table2[[#This Row],[Đơn Giá Chuẩn]]*Table2[[#This Row],[Tổng số lượng bán]]</f>
        <v>136998.92000000001</v>
      </c>
      <c r="G3101">
        <v>0</v>
      </c>
      <c r="H3101">
        <f>Table2[[#This Row],[Doanh số bán]]-Table2[[#This Row],[Chiết khấu]]</f>
        <v>136998.92000000001</v>
      </c>
      <c r="K3101" t="s">
        <v>50</v>
      </c>
      <c r="M3101" t="s">
        <v>37</v>
      </c>
      <c r="N3101" t="s">
        <v>50</v>
      </c>
      <c r="O3101">
        <v>1</v>
      </c>
      <c r="P3101" t="s">
        <v>1625</v>
      </c>
      <c r="Q3101" t="s">
        <v>1626</v>
      </c>
      <c r="R3101" t="s">
        <v>41</v>
      </c>
      <c r="S3101" t="s">
        <v>42</v>
      </c>
      <c r="T3101" t="s">
        <v>74</v>
      </c>
      <c r="U3101" t="s">
        <v>75</v>
      </c>
      <c r="V3101" t="s">
        <v>50</v>
      </c>
    </row>
    <row r="3102" spans="1:22">
      <c r="A3102" s="4">
        <v>46048</v>
      </c>
      <c r="B3102" t="s">
        <v>2452</v>
      </c>
      <c r="C3102" t="s">
        <v>1862</v>
      </c>
      <c r="D3102">
        <v>1</v>
      </c>
      <c r="E3102">
        <v>235388.00000000003</v>
      </c>
      <c r="F3102">
        <f>Table2[[#This Row],[Đơn Giá Chuẩn]]*Table2[[#This Row],[Tổng số lượng bán]]</f>
        <v>235388.00000000003</v>
      </c>
      <c r="G3102">
        <v>0</v>
      </c>
      <c r="H3102">
        <f>Table2[[#This Row],[Doanh số bán]]-Table2[[#This Row],[Chiết khấu]]</f>
        <v>235388.00000000003</v>
      </c>
      <c r="K3102" t="s">
        <v>50</v>
      </c>
      <c r="M3102" t="s">
        <v>37</v>
      </c>
      <c r="N3102" t="s">
        <v>50</v>
      </c>
      <c r="O3102">
        <v>1</v>
      </c>
      <c r="P3102" t="s">
        <v>1636</v>
      </c>
      <c r="Q3102" t="s">
        <v>1637</v>
      </c>
      <c r="R3102" t="s">
        <v>107</v>
      </c>
      <c r="S3102" t="s">
        <v>108</v>
      </c>
      <c r="T3102" t="s">
        <v>74</v>
      </c>
      <c r="U3102" t="s">
        <v>75</v>
      </c>
      <c r="V3102" t="s">
        <v>50</v>
      </c>
    </row>
    <row r="3103" spans="1:22">
      <c r="A3103" s="4">
        <v>46049</v>
      </c>
      <c r="B3103" t="s">
        <v>2453</v>
      </c>
      <c r="C3103" t="s">
        <v>1862</v>
      </c>
      <c r="D3103">
        <v>2</v>
      </c>
      <c r="E3103">
        <v>152000.12</v>
      </c>
      <c r="F3103">
        <f>Table2[[#This Row],[Đơn Giá Chuẩn]]*Table2[[#This Row],[Tổng số lượng bán]]</f>
        <v>304000.24</v>
      </c>
      <c r="G3103">
        <v>0</v>
      </c>
      <c r="H3103">
        <f>Table2[[#This Row],[Doanh số bán]]-Table2[[#This Row],[Chiết khấu]]</f>
        <v>304000.24</v>
      </c>
      <c r="K3103" t="s">
        <v>50</v>
      </c>
      <c r="M3103" t="s">
        <v>37</v>
      </c>
      <c r="N3103" t="s">
        <v>50</v>
      </c>
      <c r="O3103">
        <v>2</v>
      </c>
      <c r="P3103" t="s">
        <v>1494</v>
      </c>
      <c r="Q3103" t="s">
        <v>1495</v>
      </c>
      <c r="R3103" t="s">
        <v>41</v>
      </c>
      <c r="S3103" t="s">
        <v>42</v>
      </c>
      <c r="T3103" t="s">
        <v>74</v>
      </c>
      <c r="U3103" t="s">
        <v>75</v>
      </c>
      <c r="V3103" t="s">
        <v>50</v>
      </c>
    </row>
    <row r="3104" spans="1:22">
      <c r="A3104" s="4">
        <v>46050</v>
      </c>
      <c r="B3104" t="s">
        <v>2454</v>
      </c>
      <c r="C3104" t="s">
        <v>1862</v>
      </c>
      <c r="D3104">
        <v>20</v>
      </c>
      <c r="E3104">
        <v>125500.00016000001</v>
      </c>
      <c r="F3104">
        <f>Table2[[#This Row],[Đơn Giá Chuẩn]]*Table2[[#This Row],[Tổng số lượng bán]]</f>
        <v>2510000.0032000002</v>
      </c>
      <c r="G3104">
        <v>0</v>
      </c>
      <c r="H3104">
        <f>Table2[[#This Row],[Doanh số bán]]-Table2[[#This Row],[Chiết khấu]]</f>
        <v>2510000.0032000002</v>
      </c>
      <c r="K3104" t="s">
        <v>2217</v>
      </c>
      <c r="M3104" t="s">
        <v>37</v>
      </c>
      <c r="N3104" t="s">
        <v>26</v>
      </c>
      <c r="O3104">
        <v>20</v>
      </c>
      <c r="P3104" t="s">
        <v>325</v>
      </c>
      <c r="Q3104" t="s">
        <v>326</v>
      </c>
      <c r="R3104" t="s">
        <v>41</v>
      </c>
      <c r="S3104" t="s">
        <v>42</v>
      </c>
      <c r="T3104" t="s">
        <v>2393</v>
      </c>
      <c r="U3104" t="s">
        <v>2394</v>
      </c>
      <c r="V3104" t="s">
        <v>2271</v>
      </c>
    </row>
    <row r="3105" spans="1:22">
      <c r="A3105" s="4">
        <v>46050</v>
      </c>
      <c r="B3105" t="s">
        <v>2454</v>
      </c>
      <c r="C3105" t="s">
        <v>1862</v>
      </c>
      <c r="D3105">
        <v>26</v>
      </c>
      <c r="E3105">
        <v>125500.00016000001</v>
      </c>
      <c r="F3105">
        <f>Table2[[#This Row],[Đơn Giá Chuẩn]]*Table2[[#This Row],[Tổng số lượng bán]]</f>
        <v>3263000.0041600005</v>
      </c>
      <c r="G3105">
        <v>0</v>
      </c>
      <c r="H3105">
        <f>Table2[[#This Row],[Doanh số bán]]-Table2[[#This Row],[Chiết khấu]]</f>
        <v>3263000.0041600005</v>
      </c>
      <c r="K3105" t="s">
        <v>2217</v>
      </c>
      <c r="M3105" t="s">
        <v>37</v>
      </c>
      <c r="N3105" t="s">
        <v>26</v>
      </c>
      <c r="O3105">
        <v>26</v>
      </c>
      <c r="P3105" t="s">
        <v>325</v>
      </c>
      <c r="Q3105" t="s">
        <v>326</v>
      </c>
      <c r="R3105" t="s">
        <v>41</v>
      </c>
      <c r="S3105" t="s">
        <v>42</v>
      </c>
      <c r="T3105" t="s">
        <v>2393</v>
      </c>
      <c r="U3105" t="s">
        <v>2394</v>
      </c>
      <c r="V3105" t="s">
        <v>2271</v>
      </c>
    </row>
    <row r="3106" spans="1:22">
      <c r="A3106" s="4">
        <v>46050</v>
      </c>
      <c r="B3106" t="s">
        <v>2454</v>
      </c>
      <c r="C3106" t="s">
        <v>1862</v>
      </c>
      <c r="D3106">
        <v>252</v>
      </c>
      <c r="E3106">
        <v>125500.00016000001</v>
      </c>
      <c r="F3106">
        <f>Table2[[#This Row],[Đơn Giá Chuẩn]]*Table2[[#This Row],[Tổng số lượng bán]]</f>
        <v>31626000.040320002</v>
      </c>
      <c r="G3106">
        <v>0</v>
      </c>
      <c r="H3106">
        <f>Table2[[#This Row],[Doanh số bán]]-Table2[[#This Row],[Chiết khấu]]</f>
        <v>31626000.040320002</v>
      </c>
      <c r="K3106" t="s">
        <v>2217</v>
      </c>
      <c r="M3106" t="s">
        <v>37</v>
      </c>
      <c r="N3106" t="s">
        <v>26</v>
      </c>
      <c r="O3106">
        <v>252</v>
      </c>
      <c r="P3106" t="s">
        <v>325</v>
      </c>
      <c r="Q3106" t="s">
        <v>326</v>
      </c>
      <c r="R3106" t="s">
        <v>41</v>
      </c>
      <c r="S3106" t="s">
        <v>42</v>
      </c>
      <c r="T3106" t="s">
        <v>2393</v>
      </c>
      <c r="U3106" t="s">
        <v>2394</v>
      </c>
      <c r="V3106" t="s">
        <v>2271</v>
      </c>
    </row>
    <row r="3107" spans="1:22">
      <c r="A3107" s="4">
        <v>46050</v>
      </c>
      <c r="B3107" t="s">
        <v>2455</v>
      </c>
      <c r="C3107" t="s">
        <v>1862</v>
      </c>
      <c r="D3107">
        <v>44</v>
      </c>
      <c r="E3107">
        <v>125500.00016000001</v>
      </c>
      <c r="F3107">
        <f>Table2[[#This Row],[Đơn Giá Chuẩn]]*Table2[[#This Row],[Tổng số lượng bán]]</f>
        <v>5522000.0070400005</v>
      </c>
      <c r="G3107">
        <v>0</v>
      </c>
      <c r="H3107">
        <f>Table2[[#This Row],[Doanh số bán]]-Table2[[#This Row],[Chiết khấu]]</f>
        <v>5522000.0070400005</v>
      </c>
      <c r="K3107" t="s">
        <v>2217</v>
      </c>
      <c r="M3107" t="s">
        <v>37</v>
      </c>
      <c r="N3107" t="s">
        <v>26</v>
      </c>
      <c r="O3107">
        <v>44</v>
      </c>
      <c r="P3107" t="s">
        <v>325</v>
      </c>
      <c r="Q3107" t="s">
        <v>326</v>
      </c>
      <c r="R3107" t="s">
        <v>41</v>
      </c>
      <c r="S3107" t="s">
        <v>42</v>
      </c>
      <c r="T3107" t="s">
        <v>2393</v>
      </c>
      <c r="U3107" t="s">
        <v>2394</v>
      </c>
      <c r="V3107" t="s">
        <v>2271</v>
      </c>
    </row>
    <row r="3108" spans="1:22">
      <c r="A3108" s="4">
        <v>46050</v>
      </c>
      <c r="B3108" t="s">
        <v>2456</v>
      </c>
      <c r="C3108" t="s">
        <v>1862</v>
      </c>
      <c r="D3108">
        <v>1</v>
      </c>
      <c r="E3108">
        <v>235388.00000000003</v>
      </c>
      <c r="F3108">
        <f>Table2[[#This Row],[Đơn Giá Chuẩn]]*Table2[[#This Row],[Tổng số lượng bán]]</f>
        <v>235388.00000000003</v>
      </c>
      <c r="G3108">
        <v>0</v>
      </c>
      <c r="H3108">
        <f>Table2[[#This Row],[Doanh số bán]]-Table2[[#This Row],[Chiết khấu]]</f>
        <v>235388.00000000003</v>
      </c>
      <c r="K3108" t="s">
        <v>50</v>
      </c>
      <c r="M3108" t="s">
        <v>37</v>
      </c>
      <c r="N3108" t="s">
        <v>50</v>
      </c>
      <c r="O3108">
        <v>1</v>
      </c>
      <c r="P3108" t="s">
        <v>1636</v>
      </c>
      <c r="Q3108" t="s">
        <v>1637</v>
      </c>
      <c r="R3108" t="s">
        <v>107</v>
      </c>
      <c r="S3108" t="s">
        <v>108</v>
      </c>
      <c r="T3108" t="s">
        <v>74</v>
      </c>
      <c r="U3108" t="s">
        <v>75</v>
      </c>
      <c r="V3108" t="s">
        <v>50</v>
      </c>
    </row>
    <row r="3109" spans="1:22">
      <c r="A3109" s="4">
        <v>46050</v>
      </c>
      <c r="B3109" t="s">
        <v>2457</v>
      </c>
      <c r="C3109" t="s">
        <v>1862</v>
      </c>
      <c r="D3109">
        <v>1</v>
      </c>
      <c r="E3109">
        <v>152000.12</v>
      </c>
      <c r="F3109">
        <f>Table2[[#This Row],[Đơn Giá Chuẩn]]*Table2[[#This Row],[Tổng số lượng bán]]</f>
        <v>152000.12</v>
      </c>
      <c r="G3109">
        <v>0</v>
      </c>
      <c r="H3109">
        <f>Table2[[#This Row],[Doanh số bán]]-Table2[[#This Row],[Chiết khấu]]</f>
        <v>152000.12</v>
      </c>
      <c r="K3109" t="s">
        <v>50</v>
      </c>
      <c r="M3109" t="s">
        <v>37</v>
      </c>
      <c r="N3109" t="s">
        <v>50</v>
      </c>
      <c r="O3109">
        <v>1</v>
      </c>
      <c r="P3109" t="s">
        <v>1500</v>
      </c>
      <c r="Q3109" t="s">
        <v>1501</v>
      </c>
      <c r="R3109" t="s">
        <v>41</v>
      </c>
      <c r="S3109" t="s">
        <v>42</v>
      </c>
      <c r="T3109" t="s">
        <v>74</v>
      </c>
      <c r="U3109" t="s">
        <v>75</v>
      </c>
      <c r="V3109" t="s">
        <v>50</v>
      </c>
    </row>
    <row r="3110" spans="1:22">
      <c r="A3110" s="4">
        <v>46025</v>
      </c>
      <c r="B3110" t="s">
        <v>2458</v>
      </c>
      <c r="C3110" t="s">
        <v>155</v>
      </c>
      <c r="D3110">
        <v>40</v>
      </c>
      <c r="E3110">
        <v>118856.00000000001</v>
      </c>
      <c r="F3110">
        <f>Table2[[#This Row],[Đơn Giá Chuẩn]]*Table2[[#This Row],[Tổng số lượng bán]]</f>
        <v>4754240.0000000009</v>
      </c>
      <c r="G3110">
        <v>0</v>
      </c>
      <c r="H3110">
        <f>Table2[[#This Row],[Doanh số bán]]-Table2[[#This Row],[Chiết khấu]]</f>
        <v>4754240.0000000009</v>
      </c>
      <c r="K3110" t="s">
        <v>36</v>
      </c>
      <c r="M3110" t="s">
        <v>37</v>
      </c>
      <c r="N3110" t="s">
        <v>919</v>
      </c>
      <c r="O3110">
        <v>40</v>
      </c>
      <c r="P3110" t="s">
        <v>156</v>
      </c>
      <c r="Q3110" t="s">
        <v>157</v>
      </c>
      <c r="R3110" t="s">
        <v>107</v>
      </c>
      <c r="S3110" t="s">
        <v>108</v>
      </c>
      <c r="T3110" t="s">
        <v>2459</v>
      </c>
      <c r="U3110" t="s">
        <v>2460</v>
      </c>
      <c r="V3110" t="s">
        <v>45</v>
      </c>
    </row>
    <row r="3111" spans="1:22">
      <c r="A3111" s="4">
        <v>46050</v>
      </c>
      <c r="B3111" t="s">
        <v>2461</v>
      </c>
      <c r="C3111" t="s">
        <v>1862</v>
      </c>
      <c r="D3111">
        <v>1</v>
      </c>
      <c r="E3111">
        <v>152000.12</v>
      </c>
      <c r="F3111">
        <f>Table2[[#This Row],[Đơn Giá Chuẩn]]*Table2[[#This Row],[Tổng số lượng bán]]</f>
        <v>152000.12</v>
      </c>
      <c r="G3111">
        <v>0</v>
      </c>
      <c r="H3111">
        <f>Table2[[#This Row],[Doanh số bán]]-Table2[[#This Row],[Chiết khấu]]</f>
        <v>152000.12</v>
      </c>
      <c r="K3111" t="s">
        <v>50</v>
      </c>
      <c r="M3111" t="s">
        <v>37</v>
      </c>
      <c r="N3111" t="s">
        <v>50</v>
      </c>
      <c r="O3111">
        <v>1</v>
      </c>
      <c r="P3111" t="s">
        <v>1500</v>
      </c>
      <c r="Q3111" t="s">
        <v>1501</v>
      </c>
      <c r="R3111" t="s">
        <v>41</v>
      </c>
      <c r="S3111" t="s">
        <v>42</v>
      </c>
      <c r="T3111" t="s">
        <v>74</v>
      </c>
      <c r="U3111" t="s">
        <v>75</v>
      </c>
      <c r="V3111" t="s">
        <v>50</v>
      </c>
    </row>
    <row r="3112" spans="1:22">
      <c r="A3112" s="4">
        <v>46050</v>
      </c>
      <c r="B3112" t="s">
        <v>2462</v>
      </c>
      <c r="C3112" t="s">
        <v>1862</v>
      </c>
      <c r="D3112">
        <v>1</v>
      </c>
      <c r="E3112">
        <v>152000.12</v>
      </c>
      <c r="F3112">
        <f>Table2[[#This Row],[Đơn Giá Chuẩn]]*Table2[[#This Row],[Tổng số lượng bán]]</f>
        <v>152000.12</v>
      </c>
      <c r="G3112">
        <v>0</v>
      </c>
      <c r="H3112">
        <f>Table2[[#This Row],[Doanh số bán]]-Table2[[#This Row],[Chiết khấu]]</f>
        <v>152000.12</v>
      </c>
      <c r="K3112" t="s">
        <v>50</v>
      </c>
      <c r="M3112" t="s">
        <v>37</v>
      </c>
      <c r="N3112" t="s">
        <v>50</v>
      </c>
      <c r="O3112">
        <v>1</v>
      </c>
      <c r="P3112" t="s">
        <v>1500</v>
      </c>
      <c r="Q3112" t="s">
        <v>1501</v>
      </c>
      <c r="R3112" t="s">
        <v>41</v>
      </c>
      <c r="S3112" t="s">
        <v>42</v>
      </c>
      <c r="T3112" t="s">
        <v>74</v>
      </c>
      <c r="U3112" t="s">
        <v>75</v>
      </c>
      <c r="V3112" t="s">
        <v>50</v>
      </c>
    </row>
    <row r="3113" spans="1:22">
      <c r="A3113" s="4">
        <v>46050</v>
      </c>
      <c r="B3113" t="s">
        <v>2463</v>
      </c>
      <c r="C3113" t="s">
        <v>1862</v>
      </c>
      <c r="D3113">
        <v>1</v>
      </c>
      <c r="E3113">
        <v>152000.12</v>
      </c>
      <c r="F3113">
        <f>Table2[[#This Row],[Đơn Giá Chuẩn]]*Table2[[#This Row],[Tổng số lượng bán]]</f>
        <v>152000.12</v>
      </c>
      <c r="G3113">
        <v>0</v>
      </c>
      <c r="H3113">
        <f>Table2[[#This Row],[Doanh số bán]]-Table2[[#This Row],[Chiết khấu]]</f>
        <v>152000.12</v>
      </c>
      <c r="K3113" t="s">
        <v>50</v>
      </c>
      <c r="M3113" t="s">
        <v>37</v>
      </c>
      <c r="N3113" t="s">
        <v>50</v>
      </c>
      <c r="O3113">
        <v>1</v>
      </c>
      <c r="P3113" t="s">
        <v>1500</v>
      </c>
      <c r="Q3113" t="s">
        <v>1501</v>
      </c>
      <c r="R3113" t="s">
        <v>41</v>
      </c>
      <c r="S3113" t="s">
        <v>42</v>
      </c>
      <c r="T3113" t="s">
        <v>74</v>
      </c>
      <c r="U3113" t="s">
        <v>75</v>
      </c>
      <c r="V3113" t="s">
        <v>50</v>
      </c>
    </row>
    <row r="3114" spans="1:22">
      <c r="A3114" s="4">
        <v>46051</v>
      </c>
      <c r="B3114" t="s">
        <v>2464</v>
      </c>
      <c r="C3114" t="s">
        <v>1862</v>
      </c>
      <c r="D3114">
        <v>10</v>
      </c>
      <c r="E3114">
        <v>125500.00016000001</v>
      </c>
      <c r="F3114">
        <f>Table2[[#This Row],[Đơn Giá Chuẩn]]*Table2[[#This Row],[Tổng số lượng bán]]</f>
        <v>1255000.0016000001</v>
      </c>
      <c r="G3114">
        <v>0</v>
      </c>
      <c r="H3114">
        <f>Table2[[#This Row],[Doanh số bán]]-Table2[[#This Row],[Chiết khấu]]</f>
        <v>1255000.0016000001</v>
      </c>
      <c r="K3114" t="s">
        <v>2217</v>
      </c>
      <c r="M3114" t="s">
        <v>37</v>
      </c>
      <c r="N3114" t="s">
        <v>26</v>
      </c>
      <c r="O3114">
        <v>10</v>
      </c>
      <c r="P3114" t="s">
        <v>325</v>
      </c>
      <c r="Q3114" t="s">
        <v>326</v>
      </c>
      <c r="R3114" t="s">
        <v>41</v>
      </c>
      <c r="S3114" t="s">
        <v>42</v>
      </c>
      <c r="T3114" t="s">
        <v>2393</v>
      </c>
      <c r="U3114" t="s">
        <v>2394</v>
      </c>
      <c r="V3114" t="s">
        <v>2271</v>
      </c>
    </row>
    <row r="3115" spans="1:22">
      <c r="A3115" s="4">
        <v>46051</v>
      </c>
      <c r="B3115" t="s">
        <v>2465</v>
      </c>
      <c r="C3115" t="s">
        <v>1862</v>
      </c>
      <c r="D3115">
        <v>1</v>
      </c>
      <c r="E3115">
        <v>192000.08000000002</v>
      </c>
      <c r="F3115">
        <f>Table2[[#This Row],[Đơn Giá Chuẩn]]*Table2[[#This Row],[Tổng số lượng bán]]</f>
        <v>192000.08000000002</v>
      </c>
      <c r="G3115">
        <v>0</v>
      </c>
      <c r="H3115">
        <f>Table2[[#This Row],[Doanh số bán]]-Table2[[#This Row],[Chiết khấu]]</f>
        <v>192000.08000000002</v>
      </c>
      <c r="K3115" t="s">
        <v>50</v>
      </c>
      <c r="M3115" t="s">
        <v>37</v>
      </c>
      <c r="N3115" t="s">
        <v>50</v>
      </c>
      <c r="O3115">
        <v>1</v>
      </c>
      <c r="P3115" t="s">
        <v>325</v>
      </c>
      <c r="Q3115" t="s">
        <v>326</v>
      </c>
      <c r="R3115" t="s">
        <v>41</v>
      </c>
      <c r="S3115" t="s">
        <v>42</v>
      </c>
      <c r="T3115" t="s">
        <v>74</v>
      </c>
      <c r="U3115" t="s">
        <v>75</v>
      </c>
      <c r="V3115" t="s">
        <v>50</v>
      </c>
    </row>
    <row r="3116" spans="1:22">
      <c r="A3116" s="4">
        <v>46051</v>
      </c>
      <c r="B3116" t="s">
        <v>2466</v>
      </c>
      <c r="C3116" t="s">
        <v>1862</v>
      </c>
      <c r="D3116">
        <v>1</v>
      </c>
      <c r="E3116">
        <v>302000.24</v>
      </c>
      <c r="F3116">
        <f>Table2[[#This Row],[Đơn Giá Chuẩn]]*Table2[[#This Row],[Tổng số lượng bán]]</f>
        <v>302000.24</v>
      </c>
      <c r="G3116">
        <v>0</v>
      </c>
      <c r="H3116">
        <f>Table2[[#This Row],[Doanh số bán]]-Table2[[#This Row],[Chiết khấu]]</f>
        <v>302000.24</v>
      </c>
      <c r="K3116" t="s">
        <v>50</v>
      </c>
      <c r="M3116" t="s">
        <v>37</v>
      </c>
      <c r="N3116" t="s">
        <v>50</v>
      </c>
      <c r="O3116">
        <v>1</v>
      </c>
      <c r="P3116" t="s">
        <v>1500</v>
      </c>
      <c r="Q3116" t="s">
        <v>1501</v>
      </c>
      <c r="R3116" t="s">
        <v>41</v>
      </c>
      <c r="S3116" t="s">
        <v>42</v>
      </c>
      <c r="T3116" t="s">
        <v>74</v>
      </c>
      <c r="U3116" t="s">
        <v>75</v>
      </c>
      <c r="V3116" t="s">
        <v>50</v>
      </c>
    </row>
    <row r="3117" spans="1:22">
      <c r="A3117" s="4">
        <v>46051</v>
      </c>
      <c r="B3117" t="s">
        <v>2467</v>
      </c>
      <c r="C3117" t="s">
        <v>1862</v>
      </c>
      <c r="D3117">
        <v>1</v>
      </c>
      <c r="E3117">
        <v>152000.12</v>
      </c>
      <c r="F3117">
        <f>Table2[[#This Row],[Đơn Giá Chuẩn]]*Table2[[#This Row],[Tổng số lượng bán]]</f>
        <v>152000.12</v>
      </c>
      <c r="G3117">
        <v>0</v>
      </c>
      <c r="H3117">
        <f>Table2[[#This Row],[Doanh số bán]]-Table2[[#This Row],[Chiết khấu]]</f>
        <v>152000.12</v>
      </c>
      <c r="K3117" t="s">
        <v>50</v>
      </c>
      <c r="M3117" t="s">
        <v>37</v>
      </c>
      <c r="N3117" t="s">
        <v>50</v>
      </c>
      <c r="O3117">
        <v>1</v>
      </c>
      <c r="P3117" t="s">
        <v>1500</v>
      </c>
      <c r="Q3117" t="s">
        <v>1501</v>
      </c>
      <c r="R3117" t="s">
        <v>41</v>
      </c>
      <c r="S3117" t="s">
        <v>42</v>
      </c>
      <c r="T3117" t="s">
        <v>74</v>
      </c>
      <c r="U3117" t="s">
        <v>75</v>
      </c>
      <c r="V3117" t="s">
        <v>50</v>
      </c>
    </row>
    <row r="3118" spans="1:22">
      <c r="A3118" s="4">
        <v>46051</v>
      </c>
      <c r="B3118" t="s">
        <v>2468</v>
      </c>
      <c r="C3118" t="s">
        <v>1862</v>
      </c>
      <c r="D3118">
        <v>1</v>
      </c>
      <c r="E3118">
        <v>45179.999480000006</v>
      </c>
      <c r="F3118">
        <f>Table2[[#This Row],[Đơn Giá Chuẩn]]*Table2[[#This Row],[Tổng số lượng bán]]</f>
        <v>45179.999480000006</v>
      </c>
      <c r="G3118">
        <v>0</v>
      </c>
      <c r="H3118">
        <f>Table2[[#This Row],[Doanh số bán]]-Table2[[#This Row],[Chiết khấu]]</f>
        <v>45179.999480000006</v>
      </c>
      <c r="K3118" t="s">
        <v>2217</v>
      </c>
      <c r="M3118" t="s">
        <v>37</v>
      </c>
      <c r="N3118" t="s">
        <v>26</v>
      </c>
      <c r="O3118">
        <v>1</v>
      </c>
      <c r="P3118" t="s">
        <v>1420</v>
      </c>
      <c r="Q3118" t="s">
        <v>1421</v>
      </c>
      <c r="R3118" t="s">
        <v>107</v>
      </c>
      <c r="S3118" t="s">
        <v>108</v>
      </c>
      <c r="T3118" t="s">
        <v>2269</v>
      </c>
      <c r="U3118" t="s">
        <v>2270</v>
      </c>
      <c r="V3118" t="s">
        <v>2271</v>
      </c>
    </row>
    <row r="3119" spans="1:22">
      <c r="A3119" s="4">
        <v>46027</v>
      </c>
      <c r="B3119" t="s">
        <v>2469</v>
      </c>
      <c r="C3119" t="s">
        <v>155</v>
      </c>
      <c r="D3119">
        <v>60</v>
      </c>
      <c r="E3119">
        <v>114500.36</v>
      </c>
      <c r="F3119">
        <f>Table2[[#This Row],[Đơn Giá Chuẩn]]*Table2[[#This Row],[Tổng số lượng bán]]</f>
        <v>6870021.5999999996</v>
      </c>
      <c r="G3119">
        <v>0</v>
      </c>
      <c r="H3119">
        <f>Table2[[#This Row],[Doanh số bán]]-Table2[[#This Row],[Chiết khấu]]</f>
        <v>6870021.5999999996</v>
      </c>
      <c r="K3119" t="s">
        <v>36</v>
      </c>
      <c r="M3119" t="s">
        <v>37</v>
      </c>
      <c r="N3119" t="s">
        <v>919</v>
      </c>
      <c r="O3119">
        <v>60</v>
      </c>
      <c r="P3119" t="s">
        <v>156</v>
      </c>
      <c r="Q3119" t="s">
        <v>157</v>
      </c>
      <c r="R3119" t="s">
        <v>107</v>
      </c>
      <c r="S3119" t="s">
        <v>108</v>
      </c>
      <c r="T3119" t="s">
        <v>2470</v>
      </c>
      <c r="U3119" t="s">
        <v>2471</v>
      </c>
      <c r="V3119" t="s">
        <v>45</v>
      </c>
    </row>
    <row r="3120" spans="1:22">
      <c r="A3120" s="4">
        <v>46051</v>
      </c>
      <c r="B3120" t="s">
        <v>2472</v>
      </c>
      <c r="C3120" t="s">
        <v>1862</v>
      </c>
      <c r="D3120">
        <v>1</v>
      </c>
      <c r="E3120">
        <v>311594.99996000004</v>
      </c>
      <c r="F3120">
        <f>Table2[[#This Row],[Đơn Giá Chuẩn]]*Table2[[#This Row],[Tổng số lượng bán]]</f>
        <v>311594.99996000004</v>
      </c>
      <c r="G3120">
        <v>0</v>
      </c>
      <c r="H3120">
        <f>Table2[[#This Row],[Doanh số bán]]-Table2[[#This Row],[Chiết khấu]]</f>
        <v>311594.99996000004</v>
      </c>
      <c r="K3120" t="s">
        <v>50</v>
      </c>
      <c r="M3120" t="s">
        <v>37</v>
      </c>
      <c r="N3120" t="s">
        <v>50</v>
      </c>
      <c r="O3120">
        <v>1</v>
      </c>
      <c r="P3120" t="s">
        <v>1636</v>
      </c>
      <c r="Q3120" t="s">
        <v>1637</v>
      </c>
      <c r="R3120" t="s">
        <v>107</v>
      </c>
      <c r="S3120" t="s">
        <v>108</v>
      </c>
      <c r="T3120" t="s">
        <v>2349</v>
      </c>
      <c r="U3120" t="s">
        <v>2350</v>
      </c>
      <c r="V3120" t="s">
        <v>50</v>
      </c>
    </row>
    <row r="3121" spans="1:22">
      <c r="A3121" s="4">
        <v>46051</v>
      </c>
      <c r="B3121" t="s">
        <v>2473</v>
      </c>
      <c r="C3121" t="s">
        <v>1862</v>
      </c>
      <c r="D3121">
        <v>1</v>
      </c>
      <c r="E3121">
        <v>311594.99996000004</v>
      </c>
      <c r="F3121">
        <f>Table2[[#This Row],[Đơn Giá Chuẩn]]*Table2[[#This Row],[Tổng số lượng bán]]</f>
        <v>311594.99996000004</v>
      </c>
      <c r="G3121">
        <v>0</v>
      </c>
      <c r="H3121">
        <f>Table2[[#This Row],[Doanh số bán]]-Table2[[#This Row],[Chiết khấu]]</f>
        <v>311594.99996000004</v>
      </c>
      <c r="K3121" t="s">
        <v>50</v>
      </c>
      <c r="M3121" t="s">
        <v>37</v>
      </c>
      <c r="N3121" t="s">
        <v>50</v>
      </c>
      <c r="O3121">
        <v>1</v>
      </c>
      <c r="P3121" t="s">
        <v>1636</v>
      </c>
      <c r="Q3121" t="s">
        <v>1637</v>
      </c>
      <c r="R3121" t="s">
        <v>107</v>
      </c>
      <c r="S3121" t="s">
        <v>108</v>
      </c>
      <c r="T3121" t="s">
        <v>2349</v>
      </c>
      <c r="U3121" t="s">
        <v>2350</v>
      </c>
      <c r="V3121" t="s">
        <v>50</v>
      </c>
    </row>
    <row r="3122" spans="1:22">
      <c r="A3122" s="4">
        <v>46051</v>
      </c>
      <c r="B3122" t="s">
        <v>2474</v>
      </c>
      <c r="C3122" t="s">
        <v>1862</v>
      </c>
      <c r="D3122">
        <v>1</v>
      </c>
      <c r="E3122">
        <v>152000.00012000001</v>
      </c>
      <c r="F3122">
        <f>Table2[[#This Row],[Đơn Giá Chuẩn]]*Table2[[#This Row],[Tổng số lượng bán]]</f>
        <v>152000.00012000001</v>
      </c>
      <c r="G3122">
        <v>0</v>
      </c>
      <c r="H3122">
        <f>Table2[[#This Row],[Doanh số bán]]-Table2[[#This Row],[Chiết khấu]]</f>
        <v>152000.00012000001</v>
      </c>
      <c r="K3122" t="s">
        <v>50</v>
      </c>
      <c r="M3122" t="s">
        <v>37</v>
      </c>
      <c r="N3122" t="s">
        <v>50</v>
      </c>
      <c r="O3122">
        <v>1</v>
      </c>
      <c r="P3122" t="s">
        <v>1500</v>
      </c>
      <c r="Q3122" t="s">
        <v>1501</v>
      </c>
      <c r="R3122" t="s">
        <v>41</v>
      </c>
      <c r="S3122" t="s">
        <v>42</v>
      </c>
      <c r="T3122" t="s">
        <v>2349</v>
      </c>
      <c r="U3122" t="s">
        <v>2350</v>
      </c>
      <c r="V3122" t="s">
        <v>50</v>
      </c>
    </row>
    <row r="3123" spans="1:22">
      <c r="A3123" s="4">
        <v>46052</v>
      </c>
      <c r="B3123" t="s">
        <v>2475</v>
      </c>
      <c r="C3123" t="s">
        <v>1862</v>
      </c>
      <c r="D3123">
        <v>4</v>
      </c>
      <c r="E3123">
        <v>401999.99960000004</v>
      </c>
      <c r="F3123">
        <f>Table2[[#This Row],[Đơn Giá Chuẩn]]*Table2[[#This Row],[Tổng số lượng bán]]</f>
        <v>1607999.9984000002</v>
      </c>
      <c r="G3123">
        <v>0</v>
      </c>
      <c r="H3123">
        <f>Table2[[#This Row],[Doanh số bán]]-Table2[[#This Row],[Chiết khấu]]</f>
        <v>1607999.9984000002</v>
      </c>
      <c r="K3123" t="s">
        <v>36</v>
      </c>
      <c r="M3123" t="s">
        <v>37</v>
      </c>
      <c r="N3123" t="s">
        <v>26</v>
      </c>
      <c r="O3123">
        <v>4</v>
      </c>
      <c r="P3123" t="s">
        <v>1863</v>
      </c>
      <c r="Q3123" t="s">
        <v>1864</v>
      </c>
      <c r="R3123" t="s">
        <v>41</v>
      </c>
      <c r="S3123" t="s">
        <v>42</v>
      </c>
      <c r="T3123" t="s">
        <v>2476</v>
      </c>
      <c r="U3123" t="s">
        <v>2477</v>
      </c>
      <c r="V3123" t="s">
        <v>2314</v>
      </c>
    </row>
    <row r="3124" spans="1:22">
      <c r="A3124" s="4">
        <v>46027</v>
      </c>
      <c r="B3124" t="s">
        <v>2478</v>
      </c>
      <c r="C3124" t="s">
        <v>155</v>
      </c>
      <c r="D3124">
        <v>1</v>
      </c>
      <c r="E3124">
        <v>150461.12</v>
      </c>
      <c r="F3124">
        <f>Table2[[#This Row],[Đơn Giá Chuẩn]]*Table2[[#This Row],[Tổng số lượng bán]]</f>
        <v>150461.12</v>
      </c>
      <c r="G3124">
        <v>0</v>
      </c>
      <c r="H3124">
        <f>Table2[[#This Row],[Doanh số bán]]-Table2[[#This Row],[Chiết khấu]]</f>
        <v>150461.12</v>
      </c>
      <c r="K3124" t="s">
        <v>50</v>
      </c>
      <c r="M3124" t="s">
        <v>37</v>
      </c>
      <c r="N3124" t="s">
        <v>50</v>
      </c>
      <c r="O3124">
        <v>1</v>
      </c>
      <c r="P3124" t="s">
        <v>156</v>
      </c>
      <c r="Q3124" t="s">
        <v>157</v>
      </c>
      <c r="R3124" t="s">
        <v>107</v>
      </c>
      <c r="S3124" t="s">
        <v>108</v>
      </c>
      <c r="T3124" t="s">
        <v>74</v>
      </c>
      <c r="U3124" t="s">
        <v>75</v>
      </c>
      <c r="V3124" t="s">
        <v>50</v>
      </c>
    </row>
    <row r="3125" spans="1:22">
      <c r="A3125" s="4">
        <v>46052</v>
      </c>
      <c r="B3125" t="s">
        <v>2479</v>
      </c>
      <c r="C3125" t="s">
        <v>1862</v>
      </c>
      <c r="D3125">
        <v>1</v>
      </c>
      <c r="E3125">
        <v>137000</v>
      </c>
      <c r="F3125">
        <f>Table2[[#This Row],[Đơn Giá Chuẩn]]*Table2[[#This Row],[Tổng số lượng bán]]</f>
        <v>137000</v>
      </c>
      <c r="G3125">
        <v>0</v>
      </c>
      <c r="H3125">
        <f>Table2[[#This Row],[Doanh số bán]]-Table2[[#This Row],[Chiết khấu]]</f>
        <v>137000</v>
      </c>
      <c r="K3125" t="s">
        <v>50</v>
      </c>
      <c r="M3125" t="s">
        <v>37</v>
      </c>
      <c r="N3125" t="s">
        <v>50</v>
      </c>
      <c r="O3125">
        <v>1</v>
      </c>
      <c r="P3125" t="s">
        <v>1625</v>
      </c>
      <c r="Q3125" t="s">
        <v>1626</v>
      </c>
      <c r="R3125" t="s">
        <v>41</v>
      </c>
      <c r="S3125" t="s">
        <v>42</v>
      </c>
      <c r="T3125" t="s">
        <v>2298</v>
      </c>
      <c r="U3125" t="s">
        <v>2299</v>
      </c>
      <c r="V3125" t="s">
        <v>50</v>
      </c>
    </row>
    <row r="3126" spans="1:22">
      <c r="A3126" s="4">
        <v>46027</v>
      </c>
      <c r="B3126" t="s">
        <v>2480</v>
      </c>
      <c r="C3126" t="s">
        <v>155</v>
      </c>
      <c r="D3126">
        <v>1</v>
      </c>
      <c r="E3126">
        <v>150461.12</v>
      </c>
      <c r="F3126">
        <f>Table2[[#This Row],[Đơn Giá Chuẩn]]*Table2[[#This Row],[Tổng số lượng bán]]</f>
        <v>150461.12</v>
      </c>
      <c r="G3126">
        <v>0</v>
      </c>
      <c r="H3126">
        <f>Table2[[#This Row],[Doanh số bán]]-Table2[[#This Row],[Chiết khấu]]</f>
        <v>150461.12</v>
      </c>
      <c r="K3126" t="s">
        <v>50</v>
      </c>
      <c r="M3126" t="s">
        <v>37</v>
      </c>
      <c r="N3126" t="s">
        <v>50</v>
      </c>
      <c r="O3126">
        <v>1</v>
      </c>
      <c r="P3126" t="s">
        <v>156</v>
      </c>
      <c r="Q3126" t="s">
        <v>157</v>
      </c>
      <c r="R3126" t="s">
        <v>107</v>
      </c>
      <c r="S3126" t="s">
        <v>108</v>
      </c>
      <c r="T3126" t="s">
        <v>74</v>
      </c>
      <c r="U3126" t="s">
        <v>75</v>
      </c>
      <c r="V3126" t="s">
        <v>50</v>
      </c>
    </row>
    <row r="3127" spans="1:22">
      <c r="A3127" s="4">
        <v>46027</v>
      </c>
      <c r="B3127" t="s">
        <v>2481</v>
      </c>
      <c r="C3127" t="s">
        <v>155</v>
      </c>
      <c r="D3127">
        <v>1</v>
      </c>
      <c r="E3127">
        <v>150461.12</v>
      </c>
      <c r="F3127">
        <f>Table2[[#This Row],[Đơn Giá Chuẩn]]*Table2[[#This Row],[Tổng số lượng bán]]</f>
        <v>150461.12</v>
      </c>
      <c r="G3127">
        <v>0</v>
      </c>
      <c r="H3127">
        <f>Table2[[#This Row],[Doanh số bán]]-Table2[[#This Row],[Chiết khấu]]</f>
        <v>150461.12</v>
      </c>
      <c r="K3127" t="s">
        <v>50</v>
      </c>
      <c r="M3127" t="s">
        <v>37</v>
      </c>
      <c r="N3127" t="s">
        <v>50</v>
      </c>
      <c r="O3127">
        <v>1</v>
      </c>
      <c r="P3127" t="s">
        <v>156</v>
      </c>
      <c r="Q3127" t="s">
        <v>157</v>
      </c>
      <c r="R3127" t="s">
        <v>107</v>
      </c>
      <c r="S3127" t="s">
        <v>108</v>
      </c>
      <c r="T3127" t="s">
        <v>74</v>
      </c>
      <c r="U3127" t="s">
        <v>75</v>
      </c>
      <c r="V3127" t="s">
        <v>50</v>
      </c>
    </row>
    <row r="3128" spans="1:22">
      <c r="A3128" s="4">
        <v>46027</v>
      </c>
      <c r="B3128" t="s">
        <v>2482</v>
      </c>
      <c r="C3128" t="s">
        <v>155</v>
      </c>
      <c r="D3128">
        <v>1</v>
      </c>
      <c r="E3128">
        <v>150461.12</v>
      </c>
      <c r="F3128">
        <f>Table2[[#This Row],[Đơn Giá Chuẩn]]*Table2[[#This Row],[Tổng số lượng bán]]</f>
        <v>150461.12</v>
      </c>
      <c r="G3128">
        <v>0</v>
      </c>
      <c r="H3128">
        <f>Table2[[#This Row],[Doanh số bán]]-Table2[[#This Row],[Chiết khấu]]</f>
        <v>150461.12</v>
      </c>
      <c r="K3128" t="s">
        <v>50</v>
      </c>
      <c r="M3128" t="s">
        <v>37</v>
      </c>
      <c r="N3128" t="s">
        <v>50</v>
      </c>
      <c r="O3128">
        <v>1</v>
      </c>
      <c r="P3128" t="s">
        <v>156</v>
      </c>
      <c r="Q3128" t="s">
        <v>157</v>
      </c>
      <c r="R3128" t="s">
        <v>107</v>
      </c>
      <c r="S3128" t="s">
        <v>108</v>
      </c>
      <c r="T3128" t="s">
        <v>74</v>
      </c>
      <c r="U3128" t="s">
        <v>75</v>
      </c>
      <c r="V3128" t="s">
        <v>50</v>
      </c>
    </row>
    <row r="3129" spans="1:22">
      <c r="A3129" s="4">
        <v>46052</v>
      </c>
      <c r="B3129" t="s">
        <v>2483</v>
      </c>
      <c r="C3129" t="s">
        <v>1862</v>
      </c>
      <c r="D3129">
        <v>1</v>
      </c>
      <c r="E3129">
        <v>152000.00012000001</v>
      </c>
      <c r="F3129">
        <f>Table2[[#This Row],[Đơn Giá Chuẩn]]*Table2[[#This Row],[Tổng số lượng bán]]</f>
        <v>152000.00012000001</v>
      </c>
      <c r="G3129">
        <v>0</v>
      </c>
      <c r="H3129">
        <f>Table2[[#This Row],[Doanh số bán]]-Table2[[#This Row],[Chiết khấu]]</f>
        <v>152000.00012000001</v>
      </c>
      <c r="K3129" t="s">
        <v>50</v>
      </c>
      <c r="M3129" t="s">
        <v>37</v>
      </c>
      <c r="N3129" t="s">
        <v>50</v>
      </c>
      <c r="O3129">
        <v>1</v>
      </c>
      <c r="P3129" t="s">
        <v>1494</v>
      </c>
      <c r="Q3129" t="s">
        <v>1495</v>
      </c>
      <c r="R3129" t="s">
        <v>41</v>
      </c>
      <c r="S3129" t="s">
        <v>42</v>
      </c>
      <c r="T3129" t="s">
        <v>2298</v>
      </c>
      <c r="U3129" t="s">
        <v>2299</v>
      </c>
      <c r="V3129" t="s">
        <v>50</v>
      </c>
    </row>
    <row r="3130" spans="1:22">
      <c r="A3130" s="4">
        <v>46052</v>
      </c>
      <c r="B3130" t="s">
        <v>2483</v>
      </c>
      <c r="C3130" t="s">
        <v>1862</v>
      </c>
      <c r="D3130">
        <v>1</v>
      </c>
      <c r="E3130">
        <v>137000</v>
      </c>
      <c r="F3130">
        <f>Table2[[#This Row],[Đơn Giá Chuẩn]]*Table2[[#This Row],[Tổng số lượng bán]]</f>
        <v>137000</v>
      </c>
      <c r="G3130">
        <v>0</v>
      </c>
      <c r="H3130">
        <f>Table2[[#This Row],[Doanh số bán]]-Table2[[#This Row],[Chiết khấu]]</f>
        <v>137000</v>
      </c>
      <c r="K3130" t="s">
        <v>50</v>
      </c>
      <c r="M3130" t="s">
        <v>37</v>
      </c>
      <c r="N3130" t="s">
        <v>50</v>
      </c>
      <c r="O3130">
        <v>1</v>
      </c>
      <c r="P3130" t="s">
        <v>1625</v>
      </c>
      <c r="Q3130" t="s">
        <v>1626</v>
      </c>
      <c r="R3130" t="s">
        <v>41</v>
      </c>
      <c r="S3130" t="s">
        <v>42</v>
      </c>
      <c r="T3130" t="s">
        <v>2298</v>
      </c>
      <c r="U3130" t="s">
        <v>2299</v>
      </c>
      <c r="V3130" t="s">
        <v>50</v>
      </c>
    </row>
    <row r="3131" spans="1:22">
      <c r="A3131" s="4">
        <v>46052</v>
      </c>
      <c r="B3131" t="s">
        <v>2484</v>
      </c>
      <c r="C3131" t="s">
        <v>1862</v>
      </c>
      <c r="D3131">
        <v>1</v>
      </c>
      <c r="E3131">
        <v>240149.99971999999</v>
      </c>
      <c r="F3131">
        <f>Table2[[#This Row],[Đơn Giá Chuẩn]]*Table2[[#This Row],[Tổng số lượng bán]]</f>
        <v>240149.99971999999</v>
      </c>
      <c r="G3131">
        <v>0</v>
      </c>
      <c r="H3131">
        <f>Table2[[#This Row],[Doanh số bán]]-Table2[[#This Row],[Chiết khấu]]</f>
        <v>240149.99971999999</v>
      </c>
      <c r="K3131" t="s">
        <v>50</v>
      </c>
      <c r="M3131" t="s">
        <v>37</v>
      </c>
      <c r="N3131" t="s">
        <v>50</v>
      </c>
      <c r="O3131">
        <v>1</v>
      </c>
      <c r="P3131" t="s">
        <v>1636</v>
      </c>
      <c r="Q3131" t="s">
        <v>1637</v>
      </c>
      <c r="R3131" t="s">
        <v>107</v>
      </c>
      <c r="S3131" t="s">
        <v>108</v>
      </c>
      <c r="T3131" t="s">
        <v>51</v>
      </c>
      <c r="U3131" t="s">
        <v>52</v>
      </c>
      <c r="V3131" t="s">
        <v>50</v>
      </c>
    </row>
    <row r="3132" spans="1:22">
      <c r="A3132" s="4">
        <v>46052</v>
      </c>
      <c r="B3132" t="s">
        <v>2485</v>
      </c>
      <c r="C3132" t="s">
        <v>1862</v>
      </c>
      <c r="D3132">
        <v>2</v>
      </c>
      <c r="E3132">
        <v>235388.00000000003</v>
      </c>
      <c r="F3132">
        <f>Table2[[#This Row],[Đơn Giá Chuẩn]]*Table2[[#This Row],[Tổng số lượng bán]]</f>
        <v>470776.00000000006</v>
      </c>
      <c r="G3132">
        <v>0</v>
      </c>
      <c r="H3132">
        <f>Table2[[#This Row],[Doanh số bán]]-Table2[[#This Row],[Chiết khấu]]</f>
        <v>470776.00000000006</v>
      </c>
      <c r="K3132" t="s">
        <v>50</v>
      </c>
      <c r="M3132" t="s">
        <v>37</v>
      </c>
      <c r="N3132" t="s">
        <v>50</v>
      </c>
      <c r="O3132">
        <v>2</v>
      </c>
      <c r="P3132" t="s">
        <v>1636</v>
      </c>
      <c r="Q3132" t="s">
        <v>1637</v>
      </c>
      <c r="R3132" t="s">
        <v>107</v>
      </c>
      <c r="S3132" t="s">
        <v>108</v>
      </c>
      <c r="T3132" t="s">
        <v>74</v>
      </c>
      <c r="U3132" t="s">
        <v>75</v>
      </c>
      <c r="V3132" t="s">
        <v>50</v>
      </c>
    </row>
    <row r="3133" spans="1:22">
      <c r="A3133" s="4">
        <v>46052</v>
      </c>
      <c r="B3133" t="s">
        <v>1378</v>
      </c>
      <c r="C3133" t="s">
        <v>1862</v>
      </c>
      <c r="D3133">
        <v>1</v>
      </c>
      <c r="E3133">
        <v>235388.00000000003</v>
      </c>
      <c r="F3133">
        <f>Table2[[#This Row],[Đơn Giá Chuẩn]]*Table2[[#This Row],[Tổng số lượng bán]]</f>
        <v>235388.00000000003</v>
      </c>
      <c r="G3133">
        <v>0</v>
      </c>
      <c r="H3133">
        <f>Table2[[#This Row],[Doanh số bán]]-Table2[[#This Row],[Chiết khấu]]</f>
        <v>235388.00000000003</v>
      </c>
      <c r="K3133" t="s">
        <v>50</v>
      </c>
      <c r="M3133" t="s">
        <v>37</v>
      </c>
      <c r="N3133" t="s">
        <v>50</v>
      </c>
      <c r="O3133">
        <v>1</v>
      </c>
      <c r="P3133" t="s">
        <v>1636</v>
      </c>
      <c r="Q3133" t="s">
        <v>1637</v>
      </c>
      <c r="R3133" t="s">
        <v>107</v>
      </c>
      <c r="S3133" t="s">
        <v>108</v>
      </c>
      <c r="T3133" t="s">
        <v>74</v>
      </c>
      <c r="U3133" t="s">
        <v>75</v>
      </c>
      <c r="V3133" t="s">
        <v>50</v>
      </c>
    </row>
    <row r="3134" spans="1:22">
      <c r="A3134" s="4">
        <v>46027</v>
      </c>
      <c r="B3134" t="s">
        <v>1899</v>
      </c>
      <c r="C3134" t="s">
        <v>155</v>
      </c>
      <c r="D3134">
        <v>2</v>
      </c>
      <c r="E3134">
        <v>150461.12</v>
      </c>
      <c r="F3134">
        <f>Table2[[#This Row],[Đơn Giá Chuẩn]]*Table2[[#This Row],[Tổng số lượng bán]]</f>
        <v>300922.23999999999</v>
      </c>
      <c r="G3134">
        <v>0</v>
      </c>
      <c r="H3134">
        <f>Table2[[#This Row],[Doanh số bán]]-Table2[[#This Row],[Chiết khấu]]</f>
        <v>300922.23999999999</v>
      </c>
      <c r="K3134" t="s">
        <v>50</v>
      </c>
      <c r="M3134" t="s">
        <v>37</v>
      </c>
      <c r="N3134" t="s">
        <v>50</v>
      </c>
      <c r="O3134">
        <v>2</v>
      </c>
      <c r="P3134" t="s">
        <v>156</v>
      </c>
      <c r="Q3134" t="s">
        <v>157</v>
      </c>
      <c r="R3134" t="s">
        <v>107</v>
      </c>
      <c r="S3134" t="s">
        <v>108</v>
      </c>
      <c r="T3134" t="s">
        <v>74</v>
      </c>
      <c r="U3134" t="s">
        <v>75</v>
      </c>
      <c r="V3134" t="s">
        <v>50</v>
      </c>
    </row>
    <row r="3135" spans="1:22">
      <c r="A3135" s="4">
        <v>46052</v>
      </c>
      <c r="B3135" t="s">
        <v>2486</v>
      </c>
      <c r="C3135" t="s">
        <v>1862</v>
      </c>
      <c r="D3135">
        <v>2</v>
      </c>
      <c r="E3135">
        <v>0</v>
      </c>
      <c r="F3135">
        <f>Table2[[#This Row],[Đơn Giá Chuẩn]]*Table2[[#This Row],[Tổng số lượng bán]]</f>
        <v>0</v>
      </c>
      <c r="G3135">
        <v>0</v>
      </c>
      <c r="H3135">
        <f>Table2[[#This Row],[Doanh số bán]]-Table2[[#This Row],[Chiết khấu]]</f>
        <v>0</v>
      </c>
      <c r="K3135" t="s">
        <v>36</v>
      </c>
      <c r="M3135" t="s">
        <v>37</v>
      </c>
      <c r="N3135" t="s">
        <v>38</v>
      </c>
      <c r="O3135">
        <v>2</v>
      </c>
      <c r="P3135" t="s">
        <v>1494</v>
      </c>
      <c r="Q3135" t="s">
        <v>1495</v>
      </c>
      <c r="R3135" t="s">
        <v>41</v>
      </c>
      <c r="S3135" t="s">
        <v>42</v>
      </c>
      <c r="T3135" t="s">
        <v>2487</v>
      </c>
      <c r="U3135" t="s">
        <v>2488</v>
      </c>
      <c r="V3135" t="s">
        <v>2314</v>
      </c>
    </row>
    <row r="3136" spans="1:22">
      <c r="A3136" s="4">
        <v>46053</v>
      </c>
      <c r="B3136" t="s">
        <v>2489</v>
      </c>
      <c r="C3136" t="s">
        <v>1862</v>
      </c>
      <c r="D3136">
        <v>30</v>
      </c>
      <c r="E3136">
        <v>99500.000240000008</v>
      </c>
      <c r="F3136">
        <f>Table2[[#This Row],[Đơn Giá Chuẩn]]*Table2[[#This Row],[Tổng số lượng bán]]</f>
        <v>2985000.0072000003</v>
      </c>
      <c r="G3136">
        <v>0</v>
      </c>
      <c r="H3136">
        <f>Table2[[#This Row],[Doanh số bán]]-Table2[[#This Row],[Chiết khấu]]</f>
        <v>2985000.0072000003</v>
      </c>
      <c r="K3136" t="s">
        <v>2217</v>
      </c>
      <c r="M3136" t="s">
        <v>37</v>
      </c>
      <c r="N3136" t="s">
        <v>26</v>
      </c>
      <c r="O3136">
        <v>30</v>
      </c>
      <c r="P3136" t="s">
        <v>1500</v>
      </c>
      <c r="Q3136" t="s">
        <v>1501</v>
      </c>
      <c r="R3136" t="s">
        <v>41</v>
      </c>
      <c r="S3136" t="s">
        <v>42</v>
      </c>
      <c r="T3136" t="s">
        <v>2393</v>
      </c>
      <c r="U3136" t="s">
        <v>2394</v>
      </c>
      <c r="V3136" t="s">
        <v>2271</v>
      </c>
    </row>
    <row r="3137" spans="1:22">
      <c r="A3137" s="4">
        <v>46053</v>
      </c>
      <c r="B3137" t="s">
        <v>2490</v>
      </c>
      <c r="C3137" t="s">
        <v>1862</v>
      </c>
      <c r="D3137">
        <v>2</v>
      </c>
      <c r="E3137">
        <v>99500.000240000008</v>
      </c>
      <c r="F3137">
        <f>Table2[[#This Row],[Đơn Giá Chuẩn]]*Table2[[#This Row],[Tổng số lượng bán]]</f>
        <v>199000.00048000002</v>
      </c>
      <c r="G3137">
        <v>0</v>
      </c>
      <c r="H3137">
        <f>Table2[[#This Row],[Doanh số bán]]-Table2[[#This Row],[Chiết khấu]]</f>
        <v>199000.00048000002</v>
      </c>
      <c r="K3137" t="s">
        <v>2217</v>
      </c>
      <c r="M3137" t="s">
        <v>37</v>
      </c>
      <c r="N3137" t="s">
        <v>26</v>
      </c>
      <c r="O3137">
        <v>2</v>
      </c>
      <c r="P3137" t="s">
        <v>1500</v>
      </c>
      <c r="Q3137" t="s">
        <v>1501</v>
      </c>
      <c r="R3137" t="s">
        <v>41</v>
      </c>
      <c r="S3137" t="s">
        <v>42</v>
      </c>
      <c r="T3137" t="s">
        <v>2491</v>
      </c>
      <c r="U3137" t="s">
        <v>2492</v>
      </c>
      <c r="V3137" t="s">
        <v>45</v>
      </c>
    </row>
    <row r="3138" spans="1:22">
      <c r="A3138" s="4">
        <v>46050</v>
      </c>
      <c r="B3138" t="s">
        <v>1015</v>
      </c>
      <c r="C3138" t="s">
        <v>2493</v>
      </c>
      <c r="D3138">
        <v>6</v>
      </c>
      <c r="E3138">
        <v>192000</v>
      </c>
      <c r="F3138">
        <f>Table2[[#This Row],[Đơn Giá Chuẩn]]*Table2[[#This Row],[Tổng số lượng bán]]</f>
        <v>1152000</v>
      </c>
      <c r="G3138">
        <v>0</v>
      </c>
      <c r="H3138">
        <f>Table2[[#This Row],[Doanh số bán]]-Table2[[#This Row],[Chiết khấu]]</f>
        <v>1152000</v>
      </c>
      <c r="K3138" t="s">
        <v>24</v>
      </c>
      <c r="L3138">
        <v>0.1</v>
      </c>
      <c r="M3138" t="s">
        <v>918</v>
      </c>
      <c r="N3138" t="s">
        <v>919</v>
      </c>
      <c r="O3138">
        <v>0.60000000000000009</v>
      </c>
      <c r="P3138" t="s">
        <v>325</v>
      </c>
      <c r="Q3138" t="s">
        <v>326</v>
      </c>
      <c r="R3138" t="s">
        <v>41</v>
      </c>
      <c r="S3138" t="s">
        <v>42</v>
      </c>
      <c r="T3138" t="s">
        <v>922</v>
      </c>
      <c r="U3138" t="s">
        <v>923</v>
      </c>
      <c r="V3138" t="s">
        <v>33</v>
      </c>
    </row>
    <row r="3139" spans="1:22">
      <c r="A3139" s="4">
        <v>46050</v>
      </c>
      <c r="B3139" t="s">
        <v>1016</v>
      </c>
      <c r="C3139" t="s">
        <v>2493</v>
      </c>
      <c r="D3139">
        <v>10</v>
      </c>
      <c r="E3139">
        <v>192000</v>
      </c>
      <c r="F3139">
        <f>Table2[[#This Row],[Đơn Giá Chuẩn]]*Table2[[#This Row],[Tổng số lượng bán]]</f>
        <v>1920000</v>
      </c>
      <c r="G3139">
        <v>0</v>
      </c>
      <c r="H3139">
        <f>Table2[[#This Row],[Doanh số bán]]-Table2[[#This Row],[Chiết khấu]]</f>
        <v>1920000</v>
      </c>
      <c r="K3139" t="s">
        <v>24</v>
      </c>
      <c r="L3139">
        <v>0.1</v>
      </c>
      <c r="M3139" t="s">
        <v>918</v>
      </c>
      <c r="N3139" t="s">
        <v>919</v>
      </c>
      <c r="O3139">
        <v>1</v>
      </c>
      <c r="P3139" t="s">
        <v>325</v>
      </c>
      <c r="Q3139" t="s">
        <v>326</v>
      </c>
      <c r="R3139" t="s">
        <v>41</v>
      </c>
      <c r="S3139" t="s">
        <v>42</v>
      </c>
      <c r="T3139" t="s">
        <v>922</v>
      </c>
      <c r="U3139" t="s">
        <v>923</v>
      </c>
      <c r="V3139" t="s">
        <v>33</v>
      </c>
    </row>
    <row r="3140" spans="1:22">
      <c r="A3140" s="4">
        <v>46027</v>
      </c>
      <c r="B3140" t="s">
        <v>1916</v>
      </c>
      <c r="C3140" t="s">
        <v>155</v>
      </c>
      <c r="D3140">
        <v>1</v>
      </c>
      <c r="E3140">
        <v>150461.12</v>
      </c>
      <c r="F3140">
        <f>Table2[[#This Row],[Đơn Giá Chuẩn]]*Table2[[#This Row],[Tổng số lượng bán]]</f>
        <v>150461.12</v>
      </c>
      <c r="G3140">
        <v>0</v>
      </c>
      <c r="H3140">
        <f>Table2[[#This Row],[Doanh số bán]]-Table2[[#This Row],[Chiết khấu]]</f>
        <v>150461.12</v>
      </c>
      <c r="K3140" t="s">
        <v>50</v>
      </c>
      <c r="M3140" t="s">
        <v>37</v>
      </c>
      <c r="N3140" t="s">
        <v>50</v>
      </c>
      <c r="O3140">
        <v>1</v>
      </c>
      <c r="P3140" t="s">
        <v>156</v>
      </c>
      <c r="Q3140" t="s">
        <v>157</v>
      </c>
      <c r="R3140" t="s">
        <v>107</v>
      </c>
      <c r="S3140" t="s">
        <v>108</v>
      </c>
      <c r="T3140" t="s">
        <v>74</v>
      </c>
      <c r="U3140" t="s">
        <v>75</v>
      </c>
      <c r="V3140" t="s">
        <v>50</v>
      </c>
    </row>
    <row r="3141" spans="1:22">
      <c r="A3141" s="4">
        <v>46027</v>
      </c>
      <c r="B3141" t="s">
        <v>2494</v>
      </c>
      <c r="C3141" t="s">
        <v>155</v>
      </c>
      <c r="D3141">
        <v>1</v>
      </c>
      <c r="E3141">
        <v>150461.12</v>
      </c>
      <c r="F3141">
        <f>Table2[[#This Row],[Đơn Giá Chuẩn]]*Table2[[#This Row],[Tổng số lượng bán]]</f>
        <v>150461.12</v>
      </c>
      <c r="G3141">
        <v>0</v>
      </c>
      <c r="H3141">
        <f>Table2[[#This Row],[Doanh số bán]]-Table2[[#This Row],[Chiết khấu]]</f>
        <v>150461.12</v>
      </c>
      <c r="K3141" t="s">
        <v>50</v>
      </c>
      <c r="M3141" t="s">
        <v>37</v>
      </c>
      <c r="N3141" t="s">
        <v>50</v>
      </c>
      <c r="O3141">
        <v>1</v>
      </c>
      <c r="P3141" t="s">
        <v>156</v>
      </c>
      <c r="Q3141" t="s">
        <v>157</v>
      </c>
      <c r="R3141" t="s">
        <v>107</v>
      </c>
      <c r="S3141" t="s">
        <v>108</v>
      </c>
      <c r="T3141" t="s">
        <v>74</v>
      </c>
      <c r="U3141" t="s">
        <v>75</v>
      </c>
      <c r="V3141" t="s">
        <v>50</v>
      </c>
    </row>
    <row r="3142" spans="1:22">
      <c r="A3142" s="4">
        <v>46027</v>
      </c>
      <c r="B3142" t="s">
        <v>2495</v>
      </c>
      <c r="C3142" t="s">
        <v>155</v>
      </c>
      <c r="D3142">
        <v>1</v>
      </c>
      <c r="E3142">
        <v>150461.12</v>
      </c>
      <c r="F3142">
        <f>Table2[[#This Row],[Đơn Giá Chuẩn]]*Table2[[#This Row],[Tổng số lượng bán]]</f>
        <v>150461.12</v>
      </c>
      <c r="G3142">
        <v>0</v>
      </c>
      <c r="H3142">
        <f>Table2[[#This Row],[Doanh số bán]]-Table2[[#This Row],[Chiết khấu]]</f>
        <v>150461.12</v>
      </c>
      <c r="K3142" t="s">
        <v>50</v>
      </c>
      <c r="M3142" t="s">
        <v>37</v>
      </c>
      <c r="N3142" t="s">
        <v>50</v>
      </c>
      <c r="O3142">
        <v>1</v>
      </c>
      <c r="P3142" t="s">
        <v>156</v>
      </c>
      <c r="Q3142" t="s">
        <v>157</v>
      </c>
      <c r="R3142" t="s">
        <v>107</v>
      </c>
      <c r="S3142" t="s">
        <v>108</v>
      </c>
      <c r="T3142" t="s">
        <v>74</v>
      </c>
      <c r="U3142" t="s">
        <v>75</v>
      </c>
      <c r="V3142" t="s">
        <v>50</v>
      </c>
    </row>
    <row r="3143" spans="1:22">
      <c r="A3143" s="4">
        <v>46027</v>
      </c>
      <c r="B3143" t="s">
        <v>2496</v>
      </c>
      <c r="C3143" t="s">
        <v>155</v>
      </c>
      <c r="D3143">
        <v>1</v>
      </c>
      <c r="E3143">
        <v>150461.12</v>
      </c>
      <c r="F3143">
        <f>Table2[[#This Row],[Đơn Giá Chuẩn]]*Table2[[#This Row],[Tổng số lượng bán]]</f>
        <v>150461.12</v>
      </c>
      <c r="G3143">
        <v>0</v>
      </c>
      <c r="H3143">
        <f>Table2[[#This Row],[Doanh số bán]]-Table2[[#This Row],[Chiết khấu]]</f>
        <v>150461.12</v>
      </c>
      <c r="K3143" t="s">
        <v>50</v>
      </c>
      <c r="M3143" t="s">
        <v>37</v>
      </c>
      <c r="N3143" t="s">
        <v>50</v>
      </c>
      <c r="O3143">
        <v>1</v>
      </c>
      <c r="P3143" t="s">
        <v>156</v>
      </c>
      <c r="Q3143" t="s">
        <v>157</v>
      </c>
      <c r="R3143" t="s">
        <v>107</v>
      </c>
      <c r="S3143" t="s">
        <v>108</v>
      </c>
      <c r="T3143" t="s">
        <v>74</v>
      </c>
      <c r="U3143" t="s">
        <v>75</v>
      </c>
      <c r="V3143" t="s">
        <v>50</v>
      </c>
    </row>
    <row r="3144" spans="1:22">
      <c r="A3144" s="4">
        <v>46027</v>
      </c>
      <c r="B3144" t="s">
        <v>2497</v>
      </c>
      <c r="C3144" t="s">
        <v>155</v>
      </c>
      <c r="D3144">
        <v>1</v>
      </c>
      <c r="E3144">
        <v>150461.12</v>
      </c>
      <c r="F3144">
        <f>Table2[[#This Row],[Đơn Giá Chuẩn]]*Table2[[#This Row],[Tổng số lượng bán]]</f>
        <v>150461.12</v>
      </c>
      <c r="G3144">
        <v>0</v>
      </c>
      <c r="H3144">
        <f>Table2[[#This Row],[Doanh số bán]]-Table2[[#This Row],[Chiết khấu]]</f>
        <v>150461.12</v>
      </c>
      <c r="K3144" t="s">
        <v>50</v>
      </c>
      <c r="M3144" t="s">
        <v>37</v>
      </c>
      <c r="N3144" t="s">
        <v>50</v>
      </c>
      <c r="O3144">
        <v>1</v>
      </c>
      <c r="P3144" t="s">
        <v>156</v>
      </c>
      <c r="Q3144" t="s">
        <v>157</v>
      </c>
      <c r="R3144" t="s">
        <v>107</v>
      </c>
      <c r="S3144" t="s">
        <v>108</v>
      </c>
      <c r="T3144" t="s">
        <v>74</v>
      </c>
      <c r="U3144" t="s">
        <v>75</v>
      </c>
      <c r="V3144" t="s">
        <v>50</v>
      </c>
    </row>
    <row r="3145" spans="1:22">
      <c r="A3145" s="4">
        <v>46027</v>
      </c>
      <c r="B3145" t="s">
        <v>2498</v>
      </c>
      <c r="C3145" t="s">
        <v>155</v>
      </c>
      <c r="D3145">
        <v>1</v>
      </c>
      <c r="E3145">
        <v>150461.12</v>
      </c>
      <c r="F3145">
        <f>Table2[[#This Row],[Đơn Giá Chuẩn]]*Table2[[#This Row],[Tổng số lượng bán]]</f>
        <v>150461.12</v>
      </c>
      <c r="G3145">
        <v>0</v>
      </c>
      <c r="H3145">
        <f>Table2[[#This Row],[Doanh số bán]]-Table2[[#This Row],[Chiết khấu]]</f>
        <v>150461.12</v>
      </c>
      <c r="K3145" t="s">
        <v>50</v>
      </c>
      <c r="M3145" t="s">
        <v>37</v>
      </c>
      <c r="N3145" t="s">
        <v>50</v>
      </c>
      <c r="O3145">
        <v>1</v>
      </c>
      <c r="P3145" t="s">
        <v>156</v>
      </c>
      <c r="Q3145" t="s">
        <v>157</v>
      </c>
      <c r="R3145" t="s">
        <v>107</v>
      </c>
      <c r="S3145" t="s">
        <v>108</v>
      </c>
      <c r="T3145" t="s">
        <v>74</v>
      </c>
      <c r="U3145" t="s">
        <v>75</v>
      </c>
      <c r="V3145" t="s">
        <v>50</v>
      </c>
    </row>
    <row r="3146" spans="1:22">
      <c r="A3146" s="4">
        <v>46027</v>
      </c>
      <c r="B3146" t="s">
        <v>2499</v>
      </c>
      <c r="C3146" t="s">
        <v>155</v>
      </c>
      <c r="D3146">
        <v>1</v>
      </c>
      <c r="E3146">
        <v>150461.12</v>
      </c>
      <c r="F3146">
        <f>Table2[[#This Row],[Đơn Giá Chuẩn]]*Table2[[#This Row],[Tổng số lượng bán]]</f>
        <v>150461.12</v>
      </c>
      <c r="G3146">
        <v>0</v>
      </c>
      <c r="H3146">
        <f>Table2[[#This Row],[Doanh số bán]]-Table2[[#This Row],[Chiết khấu]]</f>
        <v>150461.12</v>
      </c>
      <c r="K3146" t="s">
        <v>50</v>
      </c>
      <c r="M3146" t="s">
        <v>37</v>
      </c>
      <c r="N3146" t="s">
        <v>50</v>
      </c>
      <c r="O3146">
        <v>1</v>
      </c>
      <c r="P3146" t="s">
        <v>156</v>
      </c>
      <c r="Q3146" t="s">
        <v>157</v>
      </c>
      <c r="R3146" t="s">
        <v>107</v>
      </c>
      <c r="S3146" t="s">
        <v>108</v>
      </c>
      <c r="T3146" t="s">
        <v>74</v>
      </c>
      <c r="U3146" t="s">
        <v>75</v>
      </c>
      <c r="V3146" t="s">
        <v>50</v>
      </c>
    </row>
    <row r="3147" spans="1:22">
      <c r="A3147" s="4">
        <v>46026</v>
      </c>
      <c r="B3147" t="s">
        <v>1448</v>
      </c>
      <c r="C3147" t="s">
        <v>2500</v>
      </c>
      <c r="D3147">
        <v>3</v>
      </c>
      <c r="E3147">
        <v>302000</v>
      </c>
      <c r="F3147">
        <f>Table2[[#This Row],[Đơn Giá Chuẩn]]*Table2[[#This Row],[Tổng số lượng bán]]</f>
        <v>906000</v>
      </c>
      <c r="G3147">
        <v>180000</v>
      </c>
      <c r="H3147">
        <f>Table2[[#This Row],[Doanh số bán]]-Table2[[#This Row],[Chiết khấu]]</f>
        <v>726000</v>
      </c>
      <c r="K3147" t="s">
        <v>24</v>
      </c>
      <c r="L3147">
        <v>1</v>
      </c>
      <c r="M3147" t="s">
        <v>25</v>
      </c>
      <c r="N3147" t="s">
        <v>26</v>
      </c>
      <c r="O3147">
        <v>3</v>
      </c>
      <c r="P3147" t="s">
        <v>84</v>
      </c>
      <c r="Q3147" t="s">
        <v>85</v>
      </c>
      <c r="R3147" t="s">
        <v>41</v>
      </c>
      <c r="S3147" t="s">
        <v>42</v>
      </c>
      <c r="T3147" t="s">
        <v>31</v>
      </c>
      <c r="U3147" t="s">
        <v>32</v>
      </c>
      <c r="V3147" t="s">
        <v>33</v>
      </c>
    </row>
    <row r="3148" spans="1:22">
      <c r="A3148" s="4">
        <v>46033</v>
      </c>
      <c r="B3148" t="s">
        <v>2501</v>
      </c>
      <c r="C3148" t="s">
        <v>2500</v>
      </c>
      <c r="D3148">
        <v>1</v>
      </c>
      <c r="E3148">
        <v>302000</v>
      </c>
      <c r="F3148">
        <f>Table2[[#This Row],[Đơn Giá Chuẩn]]*Table2[[#This Row],[Tổng số lượng bán]]</f>
        <v>302000</v>
      </c>
      <c r="G3148">
        <v>41667</v>
      </c>
      <c r="H3148">
        <f>Table2[[#This Row],[Doanh số bán]]-Table2[[#This Row],[Chiết khấu]]</f>
        <v>260333</v>
      </c>
      <c r="K3148" t="s">
        <v>24</v>
      </c>
      <c r="L3148">
        <v>1</v>
      </c>
      <c r="M3148" t="s">
        <v>25</v>
      </c>
      <c r="N3148" t="s">
        <v>26</v>
      </c>
      <c r="O3148">
        <v>1</v>
      </c>
      <c r="P3148" t="s">
        <v>84</v>
      </c>
      <c r="Q3148" t="s">
        <v>85</v>
      </c>
      <c r="R3148" t="s">
        <v>41</v>
      </c>
      <c r="S3148" t="s">
        <v>42</v>
      </c>
      <c r="T3148" t="s">
        <v>31</v>
      </c>
      <c r="U3148" t="s">
        <v>32</v>
      </c>
      <c r="V3148" t="s">
        <v>33</v>
      </c>
    </row>
    <row r="3149" spans="1:22">
      <c r="A3149" s="4">
        <v>46037</v>
      </c>
      <c r="B3149" t="s">
        <v>280</v>
      </c>
      <c r="C3149" t="s">
        <v>2500</v>
      </c>
      <c r="D3149">
        <v>1</v>
      </c>
      <c r="E3149">
        <v>302000</v>
      </c>
      <c r="F3149">
        <f>Table2[[#This Row],[Đơn Giá Chuẩn]]*Table2[[#This Row],[Tổng số lượng bán]]</f>
        <v>302000</v>
      </c>
      <c r="G3149">
        <v>0</v>
      </c>
      <c r="H3149">
        <f>Table2[[#This Row],[Doanh số bán]]-Table2[[#This Row],[Chiết khấu]]</f>
        <v>302000</v>
      </c>
      <c r="K3149" t="s">
        <v>24</v>
      </c>
      <c r="L3149">
        <v>1</v>
      </c>
      <c r="M3149" t="s">
        <v>25</v>
      </c>
      <c r="N3149" t="s">
        <v>26</v>
      </c>
      <c r="O3149">
        <v>1</v>
      </c>
      <c r="P3149" t="s">
        <v>84</v>
      </c>
      <c r="Q3149" t="s">
        <v>85</v>
      </c>
      <c r="R3149" t="s">
        <v>41</v>
      </c>
      <c r="S3149" t="s">
        <v>42</v>
      </c>
      <c r="T3149" t="s">
        <v>31</v>
      </c>
      <c r="U3149" t="s">
        <v>32</v>
      </c>
      <c r="V3149" t="s">
        <v>33</v>
      </c>
    </row>
    <row r="3150" spans="1:22">
      <c r="A3150" s="4">
        <v>46039</v>
      </c>
      <c r="B3150" t="s">
        <v>2502</v>
      </c>
      <c r="C3150" t="s">
        <v>2500</v>
      </c>
      <c r="D3150">
        <v>1</v>
      </c>
      <c r="E3150">
        <v>302000</v>
      </c>
      <c r="F3150">
        <f>Table2[[#This Row],[Đơn Giá Chuẩn]]*Table2[[#This Row],[Tổng số lượng bán]]</f>
        <v>302000</v>
      </c>
      <c r="G3150">
        <v>0</v>
      </c>
      <c r="H3150">
        <f>Table2[[#This Row],[Doanh số bán]]-Table2[[#This Row],[Chiết khấu]]</f>
        <v>302000</v>
      </c>
      <c r="K3150" t="s">
        <v>24</v>
      </c>
      <c r="L3150">
        <v>1</v>
      </c>
      <c r="M3150" t="s">
        <v>25</v>
      </c>
      <c r="N3150" t="s">
        <v>26</v>
      </c>
      <c r="O3150">
        <v>1</v>
      </c>
      <c r="P3150" t="s">
        <v>84</v>
      </c>
      <c r="Q3150" t="s">
        <v>85</v>
      </c>
      <c r="R3150" t="s">
        <v>41</v>
      </c>
      <c r="S3150" t="s">
        <v>42</v>
      </c>
      <c r="T3150" t="s">
        <v>31</v>
      </c>
      <c r="U3150" t="s">
        <v>32</v>
      </c>
      <c r="V3150" t="s">
        <v>33</v>
      </c>
    </row>
    <row r="3151" spans="1:22">
      <c r="A3151" s="4">
        <v>46039</v>
      </c>
      <c r="B3151" t="s">
        <v>2503</v>
      </c>
      <c r="C3151" t="s">
        <v>2500</v>
      </c>
      <c r="D3151">
        <v>1</v>
      </c>
      <c r="E3151">
        <v>340000</v>
      </c>
      <c r="F3151">
        <f>Table2[[#This Row],[Đơn Giá Chuẩn]]*Table2[[#This Row],[Tổng số lượng bán]]</f>
        <v>340000</v>
      </c>
      <c r="G3151">
        <v>31296</v>
      </c>
      <c r="H3151">
        <f>Table2[[#This Row],[Doanh số bán]]-Table2[[#This Row],[Chiết khấu]]</f>
        <v>308704</v>
      </c>
      <c r="K3151" t="s">
        <v>24</v>
      </c>
      <c r="L3151">
        <v>1</v>
      </c>
      <c r="M3151" t="s">
        <v>25</v>
      </c>
      <c r="N3151" t="s">
        <v>26</v>
      </c>
      <c r="O3151">
        <v>1</v>
      </c>
      <c r="P3151" t="s">
        <v>2504</v>
      </c>
      <c r="Q3151" t="s">
        <v>2505</v>
      </c>
      <c r="R3151" t="s">
        <v>41</v>
      </c>
      <c r="S3151" t="s">
        <v>42</v>
      </c>
      <c r="T3151" t="s">
        <v>31</v>
      </c>
      <c r="U3151" t="s">
        <v>32</v>
      </c>
      <c r="V3151" t="s">
        <v>33</v>
      </c>
    </row>
    <row r="3152" spans="1:22">
      <c r="A3152" s="4">
        <v>46040</v>
      </c>
      <c r="B3152" t="s">
        <v>2506</v>
      </c>
      <c r="C3152" t="s">
        <v>2500</v>
      </c>
      <c r="D3152">
        <v>1</v>
      </c>
      <c r="E3152">
        <v>302000</v>
      </c>
      <c r="F3152">
        <f>Table2[[#This Row],[Đơn Giá Chuẩn]]*Table2[[#This Row],[Tổng số lượng bán]]</f>
        <v>302000</v>
      </c>
      <c r="G3152">
        <v>0</v>
      </c>
      <c r="H3152">
        <f>Table2[[#This Row],[Doanh số bán]]-Table2[[#This Row],[Chiết khấu]]</f>
        <v>302000</v>
      </c>
      <c r="K3152" t="s">
        <v>24</v>
      </c>
      <c r="L3152">
        <v>1</v>
      </c>
      <c r="M3152" t="s">
        <v>25</v>
      </c>
      <c r="N3152" t="s">
        <v>26</v>
      </c>
      <c r="O3152">
        <v>1</v>
      </c>
      <c r="P3152" t="s">
        <v>84</v>
      </c>
      <c r="Q3152" t="s">
        <v>85</v>
      </c>
      <c r="R3152" t="s">
        <v>41</v>
      </c>
      <c r="S3152" t="s">
        <v>42</v>
      </c>
      <c r="T3152" t="s">
        <v>31</v>
      </c>
      <c r="U3152" t="s">
        <v>32</v>
      </c>
      <c r="V3152" t="s">
        <v>33</v>
      </c>
    </row>
    <row r="3153" spans="1:22">
      <c r="A3153" s="4">
        <v>46027</v>
      </c>
      <c r="B3153" t="s">
        <v>2507</v>
      </c>
      <c r="C3153" t="s">
        <v>155</v>
      </c>
      <c r="D3153">
        <v>1</v>
      </c>
      <c r="E3153">
        <v>150461.12</v>
      </c>
      <c r="F3153">
        <f>Table2[[#This Row],[Đơn Giá Chuẩn]]*Table2[[#This Row],[Tổng số lượng bán]]</f>
        <v>150461.12</v>
      </c>
      <c r="G3153">
        <v>0</v>
      </c>
      <c r="H3153">
        <f>Table2[[#This Row],[Doanh số bán]]-Table2[[#This Row],[Chiết khấu]]</f>
        <v>150461.12</v>
      </c>
      <c r="K3153" t="s">
        <v>50</v>
      </c>
      <c r="M3153" t="s">
        <v>37</v>
      </c>
      <c r="N3153" t="s">
        <v>50</v>
      </c>
      <c r="O3153">
        <v>1</v>
      </c>
      <c r="P3153" t="s">
        <v>156</v>
      </c>
      <c r="Q3153" t="s">
        <v>157</v>
      </c>
      <c r="R3153" t="s">
        <v>107</v>
      </c>
      <c r="S3153" t="s">
        <v>108</v>
      </c>
      <c r="T3153" t="s">
        <v>74</v>
      </c>
      <c r="U3153" t="s">
        <v>75</v>
      </c>
      <c r="V3153" t="s">
        <v>50</v>
      </c>
    </row>
    <row r="3154" spans="1:22">
      <c r="A3154" s="4">
        <v>46050</v>
      </c>
      <c r="B3154" t="s">
        <v>2508</v>
      </c>
      <c r="C3154" t="s">
        <v>2500</v>
      </c>
      <c r="D3154">
        <v>2</v>
      </c>
      <c r="E3154">
        <v>402000</v>
      </c>
      <c r="F3154">
        <f>Table2[[#This Row],[Đơn Giá Chuẩn]]*Table2[[#This Row],[Tổng số lượng bán]]</f>
        <v>804000</v>
      </c>
      <c r="G3154">
        <v>148148</v>
      </c>
      <c r="H3154">
        <f>Table2[[#This Row],[Doanh số bán]]-Table2[[#This Row],[Chiết khấu]]</f>
        <v>655852</v>
      </c>
      <c r="K3154" t="s">
        <v>24</v>
      </c>
      <c r="L3154">
        <v>1</v>
      </c>
      <c r="M3154" t="s">
        <v>25</v>
      </c>
      <c r="N3154" t="s">
        <v>26</v>
      </c>
      <c r="O3154">
        <v>2</v>
      </c>
      <c r="P3154" t="s">
        <v>411</v>
      </c>
      <c r="Q3154" t="s">
        <v>412</v>
      </c>
      <c r="R3154" t="s">
        <v>41</v>
      </c>
      <c r="S3154" t="s">
        <v>42</v>
      </c>
      <c r="T3154" t="s">
        <v>31</v>
      </c>
      <c r="U3154" t="s">
        <v>32</v>
      </c>
      <c r="V3154" t="s">
        <v>33</v>
      </c>
    </row>
    <row r="3155" spans="1:22">
      <c r="A3155" s="4">
        <v>46050</v>
      </c>
      <c r="B3155" t="s">
        <v>2508</v>
      </c>
      <c r="C3155" t="s">
        <v>2500</v>
      </c>
      <c r="D3155">
        <v>1</v>
      </c>
      <c r="E3155">
        <v>340000</v>
      </c>
      <c r="F3155">
        <f>Table2[[#This Row],[Đơn Giá Chuẩn]]*Table2[[#This Row],[Tổng số lượng bán]]</f>
        <v>340000</v>
      </c>
      <c r="G3155">
        <v>62593</v>
      </c>
      <c r="H3155">
        <f>Table2[[#This Row],[Doanh số bán]]-Table2[[#This Row],[Chiết khấu]]</f>
        <v>277407</v>
      </c>
      <c r="K3155" t="s">
        <v>24</v>
      </c>
      <c r="L3155">
        <v>1</v>
      </c>
      <c r="M3155" t="s">
        <v>25</v>
      </c>
      <c r="N3155" t="s">
        <v>26</v>
      </c>
      <c r="O3155">
        <v>1</v>
      </c>
      <c r="P3155" t="s">
        <v>2504</v>
      </c>
      <c r="Q3155" t="s">
        <v>2505</v>
      </c>
      <c r="R3155" t="s">
        <v>41</v>
      </c>
      <c r="S3155" t="s">
        <v>42</v>
      </c>
      <c r="T3155" t="s">
        <v>31</v>
      </c>
      <c r="U3155" t="s">
        <v>32</v>
      </c>
      <c r="V3155" t="s">
        <v>33</v>
      </c>
    </row>
    <row r="3156" spans="1:22">
      <c r="A3156" s="4">
        <v>46050</v>
      </c>
      <c r="B3156" t="s">
        <v>804</v>
      </c>
      <c r="C3156" t="s">
        <v>2500</v>
      </c>
      <c r="D3156">
        <v>1</v>
      </c>
      <c r="E3156">
        <v>302000</v>
      </c>
      <c r="F3156">
        <f>Table2[[#This Row],[Đơn Giá Chuẩn]]*Table2[[#This Row],[Tổng số lượng bán]]</f>
        <v>302000</v>
      </c>
      <c r="G3156">
        <v>0</v>
      </c>
      <c r="H3156">
        <f>Table2[[#This Row],[Doanh số bán]]-Table2[[#This Row],[Chiết khấu]]</f>
        <v>302000</v>
      </c>
      <c r="K3156" t="s">
        <v>24</v>
      </c>
      <c r="L3156">
        <v>1</v>
      </c>
      <c r="M3156" t="s">
        <v>25</v>
      </c>
      <c r="N3156" t="s">
        <v>26</v>
      </c>
      <c r="O3156">
        <v>1</v>
      </c>
      <c r="P3156" t="s">
        <v>84</v>
      </c>
      <c r="Q3156" t="s">
        <v>85</v>
      </c>
      <c r="R3156" t="s">
        <v>41</v>
      </c>
      <c r="S3156" t="s">
        <v>42</v>
      </c>
      <c r="T3156" t="s">
        <v>31</v>
      </c>
      <c r="U3156" t="s">
        <v>32</v>
      </c>
      <c r="V3156" t="s">
        <v>33</v>
      </c>
    </row>
    <row r="3157" spans="1:22">
      <c r="A3157" s="4">
        <v>46051</v>
      </c>
      <c r="B3157" t="s">
        <v>2509</v>
      </c>
      <c r="C3157" t="s">
        <v>2500</v>
      </c>
      <c r="D3157">
        <v>3</v>
      </c>
      <c r="E3157">
        <v>302000</v>
      </c>
      <c r="F3157">
        <f>Table2[[#This Row],[Đơn Giá Chuẩn]]*Table2[[#This Row],[Tổng số lượng bán]]</f>
        <v>906000</v>
      </c>
      <c r="G3157">
        <v>166666</v>
      </c>
      <c r="H3157">
        <f>Table2[[#This Row],[Doanh số bán]]-Table2[[#This Row],[Chiết khấu]]</f>
        <v>739334</v>
      </c>
      <c r="K3157" t="s">
        <v>24</v>
      </c>
      <c r="L3157">
        <v>1</v>
      </c>
      <c r="M3157" t="s">
        <v>25</v>
      </c>
      <c r="N3157" t="s">
        <v>26</v>
      </c>
      <c r="O3157">
        <v>3</v>
      </c>
      <c r="P3157" t="s">
        <v>84</v>
      </c>
      <c r="Q3157" t="s">
        <v>85</v>
      </c>
      <c r="R3157" t="s">
        <v>41</v>
      </c>
      <c r="S3157" t="s">
        <v>42</v>
      </c>
      <c r="T3157" t="s">
        <v>31</v>
      </c>
      <c r="U3157" t="s">
        <v>32</v>
      </c>
      <c r="V3157" t="s">
        <v>33</v>
      </c>
    </row>
    <row r="3158" spans="1:22">
      <c r="A3158" s="4">
        <v>46024</v>
      </c>
      <c r="B3158" t="s">
        <v>2510</v>
      </c>
      <c r="C3158" t="s">
        <v>2500</v>
      </c>
      <c r="D3158">
        <v>3</v>
      </c>
      <c r="E3158">
        <v>262000</v>
      </c>
      <c r="F3158">
        <f>Table2[[#This Row],[Đơn Giá Chuẩn]]*Table2[[#This Row],[Tổng số lượng bán]]</f>
        <v>786000</v>
      </c>
      <c r="G3158">
        <v>0</v>
      </c>
      <c r="H3158">
        <f>Table2[[#This Row],[Doanh số bán]]-Table2[[#This Row],[Chiết khấu]]</f>
        <v>786000</v>
      </c>
      <c r="K3158" t="s">
        <v>24</v>
      </c>
      <c r="L3158">
        <v>1</v>
      </c>
      <c r="M3158" t="s">
        <v>918</v>
      </c>
      <c r="N3158" t="s">
        <v>919</v>
      </c>
      <c r="O3158">
        <v>3</v>
      </c>
      <c r="P3158" t="s">
        <v>2511</v>
      </c>
      <c r="Q3158" t="s">
        <v>2512</v>
      </c>
      <c r="R3158" t="s">
        <v>41</v>
      </c>
      <c r="S3158" t="s">
        <v>42</v>
      </c>
      <c r="T3158" t="s">
        <v>922</v>
      </c>
      <c r="U3158" t="s">
        <v>923</v>
      </c>
      <c r="V3158" t="s">
        <v>33</v>
      </c>
    </row>
    <row r="3159" spans="1:22">
      <c r="A3159" s="4">
        <v>46024</v>
      </c>
      <c r="B3159" t="s">
        <v>2513</v>
      </c>
      <c r="C3159" t="s">
        <v>2500</v>
      </c>
      <c r="D3159">
        <v>2</v>
      </c>
      <c r="E3159">
        <v>302000</v>
      </c>
      <c r="F3159">
        <f>Table2[[#This Row],[Đơn Giá Chuẩn]]*Table2[[#This Row],[Tổng số lượng bán]]</f>
        <v>604000</v>
      </c>
      <c r="G3159">
        <v>0</v>
      </c>
      <c r="H3159">
        <f>Table2[[#This Row],[Doanh số bán]]-Table2[[#This Row],[Chiết khấu]]</f>
        <v>604000</v>
      </c>
      <c r="K3159" t="s">
        <v>24</v>
      </c>
      <c r="L3159">
        <v>1</v>
      </c>
      <c r="M3159" t="s">
        <v>918</v>
      </c>
      <c r="N3159" t="s">
        <v>919</v>
      </c>
      <c r="O3159">
        <v>2</v>
      </c>
      <c r="P3159" t="s">
        <v>84</v>
      </c>
      <c r="Q3159" t="s">
        <v>85</v>
      </c>
      <c r="R3159" t="s">
        <v>41</v>
      </c>
      <c r="S3159" t="s">
        <v>42</v>
      </c>
      <c r="T3159" t="s">
        <v>922</v>
      </c>
      <c r="U3159" t="s">
        <v>923</v>
      </c>
      <c r="V3159" t="s">
        <v>33</v>
      </c>
    </row>
    <row r="3160" spans="1:22">
      <c r="A3160" s="4">
        <v>46024</v>
      </c>
      <c r="B3160" t="s">
        <v>2514</v>
      </c>
      <c r="C3160" t="s">
        <v>2500</v>
      </c>
      <c r="D3160">
        <v>5</v>
      </c>
      <c r="E3160">
        <v>302000</v>
      </c>
      <c r="F3160">
        <f>Table2[[#This Row],[Đơn Giá Chuẩn]]*Table2[[#This Row],[Tổng số lượng bán]]</f>
        <v>1510000</v>
      </c>
      <c r="G3160">
        <v>0</v>
      </c>
      <c r="H3160">
        <f>Table2[[#This Row],[Doanh số bán]]-Table2[[#This Row],[Chiết khấu]]</f>
        <v>1510000</v>
      </c>
      <c r="K3160" t="s">
        <v>24</v>
      </c>
      <c r="L3160">
        <v>1</v>
      </c>
      <c r="M3160" t="s">
        <v>918</v>
      </c>
      <c r="N3160" t="s">
        <v>919</v>
      </c>
      <c r="O3160">
        <v>5</v>
      </c>
      <c r="P3160" t="s">
        <v>84</v>
      </c>
      <c r="Q3160" t="s">
        <v>85</v>
      </c>
      <c r="R3160" t="s">
        <v>41</v>
      </c>
      <c r="S3160" t="s">
        <v>42</v>
      </c>
      <c r="T3160" t="s">
        <v>922</v>
      </c>
      <c r="U3160" t="s">
        <v>923</v>
      </c>
      <c r="V3160" t="s">
        <v>33</v>
      </c>
    </row>
    <row r="3161" spans="1:22">
      <c r="A3161" s="4">
        <v>46025</v>
      </c>
      <c r="B3161" t="s">
        <v>1796</v>
      </c>
      <c r="C3161" t="s">
        <v>2500</v>
      </c>
      <c r="D3161">
        <v>1</v>
      </c>
      <c r="E3161">
        <v>262000</v>
      </c>
      <c r="F3161">
        <f>Table2[[#This Row],[Đơn Giá Chuẩn]]*Table2[[#This Row],[Tổng số lượng bán]]</f>
        <v>262000</v>
      </c>
      <c r="G3161">
        <v>0</v>
      </c>
      <c r="H3161">
        <f>Table2[[#This Row],[Doanh số bán]]-Table2[[#This Row],[Chiết khấu]]</f>
        <v>262000</v>
      </c>
      <c r="K3161" t="s">
        <v>24</v>
      </c>
      <c r="L3161">
        <v>1</v>
      </c>
      <c r="M3161" t="s">
        <v>918</v>
      </c>
      <c r="N3161" t="s">
        <v>919</v>
      </c>
      <c r="O3161">
        <v>1</v>
      </c>
      <c r="P3161" t="s">
        <v>2511</v>
      </c>
      <c r="Q3161" t="s">
        <v>2512</v>
      </c>
      <c r="R3161" t="s">
        <v>41</v>
      </c>
      <c r="S3161" t="s">
        <v>42</v>
      </c>
      <c r="T3161" t="s">
        <v>922</v>
      </c>
      <c r="U3161" t="s">
        <v>923</v>
      </c>
      <c r="V3161" t="s">
        <v>33</v>
      </c>
    </row>
    <row r="3162" spans="1:22">
      <c r="A3162" s="4">
        <v>46027</v>
      </c>
      <c r="B3162" t="s">
        <v>2515</v>
      </c>
      <c r="C3162" t="s">
        <v>2500</v>
      </c>
      <c r="D3162">
        <v>2</v>
      </c>
      <c r="E3162">
        <v>402000</v>
      </c>
      <c r="F3162">
        <f>Table2[[#This Row],[Đơn Giá Chuẩn]]*Table2[[#This Row],[Tổng số lượng bán]]</f>
        <v>804000</v>
      </c>
      <c r="G3162">
        <v>0</v>
      </c>
      <c r="H3162">
        <f>Table2[[#This Row],[Doanh số bán]]-Table2[[#This Row],[Chiết khấu]]</f>
        <v>804000</v>
      </c>
      <c r="K3162" t="s">
        <v>24</v>
      </c>
      <c r="L3162">
        <v>1</v>
      </c>
      <c r="M3162" t="s">
        <v>918</v>
      </c>
      <c r="N3162" t="s">
        <v>919</v>
      </c>
      <c r="O3162">
        <v>2</v>
      </c>
      <c r="P3162" t="s">
        <v>411</v>
      </c>
      <c r="Q3162" t="s">
        <v>412</v>
      </c>
      <c r="R3162" t="s">
        <v>41</v>
      </c>
      <c r="S3162" t="s">
        <v>42</v>
      </c>
      <c r="T3162" t="s">
        <v>922</v>
      </c>
      <c r="U3162" t="s">
        <v>923</v>
      </c>
      <c r="V3162" t="s">
        <v>33</v>
      </c>
    </row>
    <row r="3163" spans="1:22">
      <c r="A3163" s="4">
        <v>46027</v>
      </c>
      <c r="B3163" t="s">
        <v>2516</v>
      </c>
      <c r="C3163" t="s">
        <v>2500</v>
      </c>
      <c r="D3163">
        <v>5</v>
      </c>
      <c r="E3163">
        <v>302000</v>
      </c>
      <c r="F3163">
        <f>Table2[[#This Row],[Đơn Giá Chuẩn]]*Table2[[#This Row],[Tổng số lượng bán]]</f>
        <v>1510000</v>
      </c>
      <c r="G3163">
        <v>277778</v>
      </c>
      <c r="H3163">
        <f>Table2[[#This Row],[Doanh số bán]]-Table2[[#This Row],[Chiết khấu]]</f>
        <v>1232222</v>
      </c>
      <c r="K3163" t="s">
        <v>24</v>
      </c>
      <c r="L3163">
        <v>1</v>
      </c>
      <c r="M3163" t="s">
        <v>918</v>
      </c>
      <c r="N3163" t="s">
        <v>919</v>
      </c>
      <c r="O3163">
        <v>5</v>
      </c>
      <c r="P3163" t="s">
        <v>84</v>
      </c>
      <c r="Q3163" t="s">
        <v>85</v>
      </c>
      <c r="R3163" t="s">
        <v>41</v>
      </c>
      <c r="S3163" t="s">
        <v>42</v>
      </c>
      <c r="T3163" t="s">
        <v>922</v>
      </c>
      <c r="U3163" t="s">
        <v>923</v>
      </c>
      <c r="V3163" t="s">
        <v>33</v>
      </c>
    </row>
    <row r="3164" spans="1:22">
      <c r="A3164" s="4">
        <v>46027</v>
      </c>
      <c r="B3164" t="s">
        <v>1827</v>
      </c>
      <c r="C3164" t="s">
        <v>2500</v>
      </c>
      <c r="D3164">
        <v>1</v>
      </c>
      <c r="E3164">
        <v>302000</v>
      </c>
      <c r="F3164">
        <f>Table2[[#This Row],[Đơn Giá Chuẩn]]*Table2[[#This Row],[Tổng số lượng bán]]</f>
        <v>302000</v>
      </c>
      <c r="G3164">
        <v>0</v>
      </c>
      <c r="H3164">
        <f>Table2[[#This Row],[Doanh số bán]]-Table2[[#This Row],[Chiết khấu]]</f>
        <v>302000</v>
      </c>
      <c r="K3164" t="s">
        <v>24</v>
      </c>
      <c r="L3164">
        <v>1</v>
      </c>
      <c r="M3164" t="s">
        <v>918</v>
      </c>
      <c r="N3164" t="s">
        <v>919</v>
      </c>
      <c r="O3164">
        <v>1</v>
      </c>
      <c r="P3164" t="s">
        <v>84</v>
      </c>
      <c r="Q3164" t="s">
        <v>85</v>
      </c>
      <c r="R3164" t="s">
        <v>41</v>
      </c>
      <c r="S3164" t="s">
        <v>42</v>
      </c>
      <c r="T3164" t="s">
        <v>922</v>
      </c>
      <c r="U3164" t="s">
        <v>923</v>
      </c>
      <c r="V3164" t="s">
        <v>33</v>
      </c>
    </row>
    <row r="3165" spans="1:22">
      <c r="A3165" s="4">
        <v>46028</v>
      </c>
      <c r="B3165" t="s">
        <v>2517</v>
      </c>
      <c r="C3165" t="s">
        <v>2500</v>
      </c>
      <c r="D3165">
        <v>1</v>
      </c>
      <c r="E3165">
        <v>302000</v>
      </c>
      <c r="F3165">
        <f>Table2[[#This Row],[Đơn Giá Chuẩn]]*Table2[[#This Row],[Tổng số lượng bán]]</f>
        <v>302000</v>
      </c>
      <c r="G3165">
        <v>55556</v>
      </c>
      <c r="H3165">
        <f>Table2[[#This Row],[Doanh số bán]]-Table2[[#This Row],[Chiết khấu]]</f>
        <v>246444</v>
      </c>
      <c r="K3165" t="s">
        <v>24</v>
      </c>
      <c r="L3165">
        <v>1</v>
      </c>
      <c r="M3165" t="s">
        <v>918</v>
      </c>
      <c r="N3165" t="s">
        <v>919</v>
      </c>
      <c r="O3165">
        <v>1</v>
      </c>
      <c r="P3165" t="s">
        <v>84</v>
      </c>
      <c r="Q3165" t="s">
        <v>85</v>
      </c>
      <c r="R3165" t="s">
        <v>41</v>
      </c>
      <c r="S3165" t="s">
        <v>42</v>
      </c>
      <c r="T3165" t="s">
        <v>922</v>
      </c>
      <c r="U3165" t="s">
        <v>923</v>
      </c>
      <c r="V3165" t="s">
        <v>33</v>
      </c>
    </row>
    <row r="3166" spans="1:22">
      <c r="A3166" s="4">
        <v>46028</v>
      </c>
      <c r="B3166" t="s">
        <v>2518</v>
      </c>
      <c r="C3166" t="s">
        <v>2500</v>
      </c>
      <c r="D3166">
        <v>5</v>
      </c>
      <c r="E3166">
        <v>262000</v>
      </c>
      <c r="F3166">
        <f>Table2[[#This Row],[Đơn Giá Chuẩn]]*Table2[[#This Row],[Tổng số lượng bán]]</f>
        <v>1310000</v>
      </c>
      <c r="G3166">
        <v>240741</v>
      </c>
      <c r="H3166">
        <f>Table2[[#This Row],[Doanh số bán]]-Table2[[#This Row],[Chiết khấu]]</f>
        <v>1069259</v>
      </c>
      <c r="K3166" t="s">
        <v>24</v>
      </c>
      <c r="L3166">
        <v>1</v>
      </c>
      <c r="M3166" t="s">
        <v>918</v>
      </c>
      <c r="N3166" t="s">
        <v>919</v>
      </c>
      <c r="O3166">
        <v>5</v>
      </c>
      <c r="P3166" t="s">
        <v>2511</v>
      </c>
      <c r="Q3166" t="s">
        <v>2512</v>
      </c>
      <c r="R3166" t="s">
        <v>41</v>
      </c>
      <c r="S3166" t="s">
        <v>42</v>
      </c>
      <c r="T3166" t="s">
        <v>922</v>
      </c>
      <c r="U3166" t="s">
        <v>923</v>
      </c>
      <c r="V3166" t="s">
        <v>33</v>
      </c>
    </row>
    <row r="3167" spans="1:22">
      <c r="A3167" s="4">
        <v>46027</v>
      </c>
      <c r="B3167" t="s">
        <v>1925</v>
      </c>
      <c r="C3167" t="s">
        <v>155</v>
      </c>
      <c r="D3167">
        <v>1</v>
      </c>
      <c r="E3167">
        <v>150461.12</v>
      </c>
      <c r="F3167">
        <f>Table2[[#This Row],[Đơn Giá Chuẩn]]*Table2[[#This Row],[Tổng số lượng bán]]</f>
        <v>150461.12</v>
      </c>
      <c r="G3167">
        <v>0</v>
      </c>
      <c r="H3167">
        <f>Table2[[#This Row],[Doanh số bán]]-Table2[[#This Row],[Chiết khấu]]</f>
        <v>150461.12</v>
      </c>
      <c r="K3167" t="s">
        <v>50</v>
      </c>
      <c r="M3167" t="s">
        <v>37</v>
      </c>
      <c r="N3167" t="s">
        <v>50</v>
      </c>
      <c r="O3167">
        <v>1</v>
      </c>
      <c r="P3167" t="s">
        <v>156</v>
      </c>
      <c r="Q3167" t="s">
        <v>157</v>
      </c>
      <c r="R3167" t="s">
        <v>107</v>
      </c>
      <c r="S3167" t="s">
        <v>108</v>
      </c>
      <c r="T3167" t="s">
        <v>74</v>
      </c>
      <c r="U3167" t="s">
        <v>75</v>
      </c>
      <c r="V3167" t="s">
        <v>50</v>
      </c>
    </row>
    <row r="3168" spans="1:22">
      <c r="A3168" s="4">
        <v>46029</v>
      </c>
      <c r="B3168" t="s">
        <v>2519</v>
      </c>
      <c r="C3168" t="s">
        <v>2500</v>
      </c>
      <c r="D3168">
        <v>2</v>
      </c>
      <c r="E3168">
        <v>402000</v>
      </c>
      <c r="F3168">
        <f>Table2[[#This Row],[Đơn Giá Chuẩn]]*Table2[[#This Row],[Tổng số lượng bán]]</f>
        <v>804000</v>
      </c>
      <c r="G3168">
        <v>148148</v>
      </c>
      <c r="H3168">
        <f>Table2[[#This Row],[Doanh số bán]]-Table2[[#This Row],[Chiết khấu]]</f>
        <v>655852</v>
      </c>
      <c r="K3168" t="s">
        <v>24</v>
      </c>
      <c r="L3168">
        <v>1</v>
      </c>
      <c r="M3168" t="s">
        <v>918</v>
      </c>
      <c r="N3168" t="s">
        <v>919</v>
      </c>
      <c r="O3168">
        <v>2</v>
      </c>
      <c r="P3168" t="s">
        <v>411</v>
      </c>
      <c r="Q3168" t="s">
        <v>412</v>
      </c>
      <c r="R3168" t="s">
        <v>41</v>
      </c>
      <c r="S3168" t="s">
        <v>42</v>
      </c>
      <c r="T3168" t="s">
        <v>922</v>
      </c>
      <c r="U3168" t="s">
        <v>923</v>
      </c>
      <c r="V3168" t="s">
        <v>33</v>
      </c>
    </row>
    <row r="3169" spans="1:22">
      <c r="A3169" s="4">
        <v>46030</v>
      </c>
      <c r="B3169" t="s">
        <v>1913</v>
      </c>
      <c r="C3169" t="s">
        <v>2500</v>
      </c>
      <c r="D3169">
        <v>1</v>
      </c>
      <c r="E3169">
        <v>402000</v>
      </c>
      <c r="F3169">
        <f>Table2[[#This Row],[Đơn Giá Chuẩn]]*Table2[[#This Row],[Tổng số lượng bán]]</f>
        <v>402000</v>
      </c>
      <c r="G3169">
        <v>0</v>
      </c>
      <c r="H3169">
        <f>Table2[[#This Row],[Doanh số bán]]-Table2[[#This Row],[Chiết khấu]]</f>
        <v>402000</v>
      </c>
      <c r="K3169" t="s">
        <v>24</v>
      </c>
      <c r="L3169">
        <v>1</v>
      </c>
      <c r="M3169" t="s">
        <v>918</v>
      </c>
      <c r="N3169" t="s">
        <v>919</v>
      </c>
      <c r="O3169">
        <v>1</v>
      </c>
      <c r="P3169" t="s">
        <v>411</v>
      </c>
      <c r="Q3169" t="s">
        <v>412</v>
      </c>
      <c r="R3169" t="s">
        <v>41</v>
      </c>
      <c r="S3169" t="s">
        <v>42</v>
      </c>
      <c r="T3169" t="s">
        <v>922</v>
      </c>
      <c r="U3169" t="s">
        <v>923</v>
      </c>
      <c r="V3169" t="s">
        <v>33</v>
      </c>
    </row>
    <row r="3170" spans="1:22">
      <c r="A3170" s="4">
        <v>46031</v>
      </c>
      <c r="B3170" t="s">
        <v>2520</v>
      </c>
      <c r="C3170" t="s">
        <v>2500</v>
      </c>
      <c r="D3170">
        <v>10</v>
      </c>
      <c r="E3170">
        <v>302000</v>
      </c>
      <c r="F3170">
        <f>Table2[[#This Row],[Đơn Giá Chuẩn]]*Table2[[#This Row],[Tổng số lượng bán]]</f>
        <v>3020000</v>
      </c>
      <c r="G3170">
        <v>555556</v>
      </c>
      <c r="H3170">
        <f>Table2[[#This Row],[Doanh số bán]]-Table2[[#This Row],[Chiết khấu]]</f>
        <v>2464444</v>
      </c>
      <c r="K3170" t="s">
        <v>24</v>
      </c>
      <c r="L3170">
        <v>1</v>
      </c>
      <c r="M3170" t="s">
        <v>918</v>
      </c>
      <c r="N3170" t="s">
        <v>919</v>
      </c>
      <c r="O3170">
        <v>10</v>
      </c>
      <c r="P3170" t="s">
        <v>84</v>
      </c>
      <c r="Q3170" t="s">
        <v>85</v>
      </c>
      <c r="R3170" t="s">
        <v>41</v>
      </c>
      <c r="S3170" t="s">
        <v>42</v>
      </c>
      <c r="T3170" t="s">
        <v>922</v>
      </c>
      <c r="U3170" t="s">
        <v>923</v>
      </c>
      <c r="V3170" t="s">
        <v>33</v>
      </c>
    </row>
    <row r="3171" spans="1:22">
      <c r="A3171" s="4">
        <v>46031</v>
      </c>
      <c r="B3171" t="s">
        <v>2521</v>
      </c>
      <c r="C3171" t="s">
        <v>2500</v>
      </c>
      <c r="D3171">
        <v>1</v>
      </c>
      <c r="E3171">
        <v>262000</v>
      </c>
      <c r="F3171">
        <f>Table2[[#This Row],[Đơn Giá Chuẩn]]*Table2[[#This Row],[Tổng số lượng bán]]</f>
        <v>262000</v>
      </c>
      <c r="G3171">
        <v>0</v>
      </c>
      <c r="H3171">
        <f>Table2[[#This Row],[Doanh số bán]]-Table2[[#This Row],[Chiết khấu]]</f>
        <v>262000</v>
      </c>
      <c r="K3171" t="s">
        <v>24</v>
      </c>
      <c r="L3171">
        <v>1</v>
      </c>
      <c r="M3171" t="s">
        <v>918</v>
      </c>
      <c r="N3171" t="s">
        <v>919</v>
      </c>
      <c r="O3171">
        <v>1</v>
      </c>
      <c r="P3171" t="s">
        <v>2511</v>
      </c>
      <c r="Q3171" t="s">
        <v>2512</v>
      </c>
      <c r="R3171" t="s">
        <v>41</v>
      </c>
      <c r="S3171" t="s">
        <v>42</v>
      </c>
      <c r="T3171" t="s">
        <v>922</v>
      </c>
      <c r="U3171" t="s">
        <v>923</v>
      </c>
      <c r="V3171" t="s">
        <v>33</v>
      </c>
    </row>
    <row r="3172" spans="1:22">
      <c r="A3172" s="4">
        <v>46027</v>
      </c>
      <c r="B3172" t="s">
        <v>2522</v>
      </c>
      <c r="C3172" t="s">
        <v>155</v>
      </c>
      <c r="D3172">
        <v>1</v>
      </c>
      <c r="E3172">
        <v>152150.24000000002</v>
      </c>
      <c r="F3172">
        <f>Table2[[#This Row],[Đơn Giá Chuẩn]]*Table2[[#This Row],[Tổng số lượng bán]]</f>
        <v>152150.24000000002</v>
      </c>
      <c r="G3172">
        <v>0</v>
      </c>
      <c r="H3172">
        <f>Table2[[#This Row],[Doanh số bán]]-Table2[[#This Row],[Chiết khấu]]</f>
        <v>152150.24000000002</v>
      </c>
      <c r="K3172" t="s">
        <v>50</v>
      </c>
      <c r="M3172" t="s">
        <v>37</v>
      </c>
      <c r="N3172" t="s">
        <v>50</v>
      </c>
      <c r="O3172">
        <v>1</v>
      </c>
      <c r="P3172" t="s">
        <v>156</v>
      </c>
      <c r="Q3172" t="s">
        <v>157</v>
      </c>
      <c r="R3172" t="s">
        <v>107</v>
      </c>
      <c r="S3172" t="s">
        <v>108</v>
      </c>
      <c r="T3172" t="s">
        <v>74</v>
      </c>
      <c r="U3172" t="s">
        <v>75</v>
      </c>
      <c r="V3172" t="s">
        <v>50</v>
      </c>
    </row>
    <row r="3173" spans="1:22">
      <c r="A3173" s="4">
        <v>46027</v>
      </c>
      <c r="B3173" t="s">
        <v>2523</v>
      </c>
      <c r="C3173" t="s">
        <v>155</v>
      </c>
      <c r="D3173">
        <v>1</v>
      </c>
      <c r="E3173">
        <v>152150.24000000002</v>
      </c>
      <c r="F3173">
        <f>Table2[[#This Row],[Đơn Giá Chuẩn]]*Table2[[#This Row],[Tổng số lượng bán]]</f>
        <v>152150.24000000002</v>
      </c>
      <c r="G3173">
        <v>0</v>
      </c>
      <c r="H3173">
        <f>Table2[[#This Row],[Doanh số bán]]-Table2[[#This Row],[Chiết khấu]]</f>
        <v>152150.24000000002</v>
      </c>
      <c r="K3173" t="s">
        <v>50</v>
      </c>
      <c r="M3173" t="s">
        <v>37</v>
      </c>
      <c r="N3173" t="s">
        <v>50</v>
      </c>
      <c r="O3173">
        <v>1</v>
      </c>
      <c r="P3173" t="s">
        <v>156</v>
      </c>
      <c r="Q3173" t="s">
        <v>157</v>
      </c>
      <c r="R3173" t="s">
        <v>107</v>
      </c>
      <c r="S3173" t="s">
        <v>108</v>
      </c>
      <c r="T3173" t="s">
        <v>74</v>
      </c>
      <c r="U3173" t="s">
        <v>75</v>
      </c>
      <c r="V3173" t="s">
        <v>50</v>
      </c>
    </row>
    <row r="3174" spans="1:22">
      <c r="A3174" s="4">
        <v>46034</v>
      </c>
      <c r="B3174" t="s">
        <v>2524</v>
      </c>
      <c r="C3174" t="s">
        <v>2500</v>
      </c>
      <c r="D3174">
        <v>2</v>
      </c>
      <c r="E3174">
        <v>302000</v>
      </c>
      <c r="F3174">
        <f>Table2[[#This Row],[Đơn Giá Chuẩn]]*Table2[[#This Row],[Tổng số lượng bán]]</f>
        <v>604000</v>
      </c>
      <c r="G3174">
        <v>111111</v>
      </c>
      <c r="H3174">
        <f>Table2[[#This Row],[Doanh số bán]]-Table2[[#This Row],[Chiết khấu]]</f>
        <v>492889</v>
      </c>
      <c r="K3174" t="s">
        <v>24</v>
      </c>
      <c r="L3174">
        <v>1</v>
      </c>
      <c r="M3174" t="s">
        <v>918</v>
      </c>
      <c r="N3174" t="s">
        <v>919</v>
      </c>
      <c r="O3174">
        <v>2</v>
      </c>
      <c r="P3174" t="s">
        <v>84</v>
      </c>
      <c r="Q3174" t="s">
        <v>85</v>
      </c>
      <c r="R3174" t="s">
        <v>41</v>
      </c>
      <c r="S3174" t="s">
        <v>42</v>
      </c>
      <c r="T3174" t="s">
        <v>922</v>
      </c>
      <c r="U3174" t="s">
        <v>923</v>
      </c>
      <c r="V3174" t="s">
        <v>33</v>
      </c>
    </row>
    <row r="3175" spans="1:22">
      <c r="A3175" s="4">
        <v>46035</v>
      </c>
      <c r="B3175" t="s">
        <v>2525</v>
      </c>
      <c r="C3175" t="s">
        <v>2500</v>
      </c>
      <c r="D3175">
        <v>1</v>
      </c>
      <c r="E3175">
        <v>262000</v>
      </c>
      <c r="F3175">
        <f>Table2[[#This Row],[Đơn Giá Chuẩn]]*Table2[[#This Row],[Tổng số lượng bán]]</f>
        <v>262000</v>
      </c>
      <c r="G3175">
        <v>0</v>
      </c>
      <c r="H3175">
        <f>Table2[[#This Row],[Doanh số bán]]-Table2[[#This Row],[Chiết khấu]]</f>
        <v>262000</v>
      </c>
      <c r="K3175" t="s">
        <v>24</v>
      </c>
      <c r="L3175">
        <v>1</v>
      </c>
      <c r="M3175" t="s">
        <v>918</v>
      </c>
      <c r="N3175" t="s">
        <v>919</v>
      </c>
      <c r="O3175">
        <v>1</v>
      </c>
      <c r="P3175" t="s">
        <v>150</v>
      </c>
      <c r="Q3175" t="s">
        <v>151</v>
      </c>
      <c r="R3175" t="s">
        <v>41</v>
      </c>
      <c r="S3175" t="s">
        <v>42</v>
      </c>
      <c r="T3175" t="s">
        <v>922</v>
      </c>
      <c r="U3175" t="s">
        <v>923</v>
      </c>
      <c r="V3175" t="s">
        <v>33</v>
      </c>
    </row>
    <row r="3176" spans="1:22">
      <c r="A3176" s="4">
        <v>46027</v>
      </c>
      <c r="B3176" t="s">
        <v>2526</v>
      </c>
      <c r="C3176" t="s">
        <v>155</v>
      </c>
      <c r="D3176">
        <v>1</v>
      </c>
      <c r="E3176">
        <v>152150.24000000002</v>
      </c>
      <c r="F3176">
        <f>Table2[[#This Row],[Đơn Giá Chuẩn]]*Table2[[#This Row],[Tổng số lượng bán]]</f>
        <v>152150.24000000002</v>
      </c>
      <c r="G3176">
        <v>0</v>
      </c>
      <c r="H3176">
        <f>Table2[[#This Row],[Doanh số bán]]-Table2[[#This Row],[Chiết khấu]]</f>
        <v>152150.24000000002</v>
      </c>
      <c r="K3176" t="s">
        <v>50</v>
      </c>
      <c r="M3176" t="s">
        <v>37</v>
      </c>
      <c r="N3176" t="s">
        <v>50</v>
      </c>
      <c r="O3176">
        <v>1</v>
      </c>
      <c r="P3176" t="s">
        <v>156</v>
      </c>
      <c r="Q3176" t="s">
        <v>157</v>
      </c>
      <c r="R3176" t="s">
        <v>107</v>
      </c>
      <c r="S3176" t="s">
        <v>108</v>
      </c>
      <c r="T3176" t="s">
        <v>74</v>
      </c>
      <c r="U3176" t="s">
        <v>75</v>
      </c>
      <c r="V3176" t="s">
        <v>50</v>
      </c>
    </row>
    <row r="3177" spans="1:22">
      <c r="A3177" s="4">
        <v>46027</v>
      </c>
      <c r="B3177" t="s">
        <v>2527</v>
      </c>
      <c r="C3177" t="s">
        <v>155</v>
      </c>
      <c r="D3177">
        <v>1</v>
      </c>
      <c r="E3177">
        <v>152150.24000000002</v>
      </c>
      <c r="F3177">
        <f>Table2[[#This Row],[Đơn Giá Chuẩn]]*Table2[[#This Row],[Tổng số lượng bán]]</f>
        <v>152150.24000000002</v>
      </c>
      <c r="G3177">
        <v>0</v>
      </c>
      <c r="H3177">
        <f>Table2[[#This Row],[Doanh số bán]]-Table2[[#This Row],[Chiết khấu]]</f>
        <v>152150.24000000002</v>
      </c>
      <c r="K3177" t="s">
        <v>50</v>
      </c>
      <c r="M3177" t="s">
        <v>37</v>
      </c>
      <c r="N3177" t="s">
        <v>50</v>
      </c>
      <c r="O3177">
        <v>1</v>
      </c>
      <c r="P3177" t="s">
        <v>156</v>
      </c>
      <c r="Q3177" t="s">
        <v>157</v>
      </c>
      <c r="R3177" t="s">
        <v>107</v>
      </c>
      <c r="S3177" t="s">
        <v>108</v>
      </c>
      <c r="T3177" t="s">
        <v>74</v>
      </c>
      <c r="U3177" t="s">
        <v>75</v>
      </c>
      <c r="V3177" t="s">
        <v>50</v>
      </c>
    </row>
    <row r="3178" spans="1:22">
      <c r="A3178" s="4">
        <v>46027</v>
      </c>
      <c r="B3178" t="s">
        <v>2528</v>
      </c>
      <c r="C3178" t="s">
        <v>155</v>
      </c>
      <c r="D3178">
        <v>1</v>
      </c>
      <c r="E3178">
        <v>150461.12</v>
      </c>
      <c r="F3178">
        <f>Table2[[#This Row],[Đơn Giá Chuẩn]]*Table2[[#This Row],[Tổng số lượng bán]]</f>
        <v>150461.12</v>
      </c>
      <c r="G3178">
        <v>0</v>
      </c>
      <c r="H3178">
        <f>Table2[[#This Row],[Doanh số bán]]-Table2[[#This Row],[Chiết khấu]]</f>
        <v>150461.12</v>
      </c>
      <c r="K3178" t="s">
        <v>50</v>
      </c>
      <c r="M3178" t="s">
        <v>37</v>
      </c>
      <c r="N3178" t="s">
        <v>50</v>
      </c>
      <c r="O3178">
        <v>1</v>
      </c>
      <c r="P3178" t="s">
        <v>156</v>
      </c>
      <c r="Q3178" t="s">
        <v>157</v>
      </c>
      <c r="R3178" t="s">
        <v>107</v>
      </c>
      <c r="S3178" t="s">
        <v>108</v>
      </c>
      <c r="T3178" t="s">
        <v>74</v>
      </c>
      <c r="U3178" t="s">
        <v>75</v>
      </c>
      <c r="V3178" t="s">
        <v>50</v>
      </c>
    </row>
    <row r="3179" spans="1:22">
      <c r="A3179" s="4">
        <v>46027</v>
      </c>
      <c r="B3179" t="s">
        <v>2529</v>
      </c>
      <c r="C3179" t="s">
        <v>155</v>
      </c>
      <c r="D3179">
        <v>1</v>
      </c>
      <c r="E3179">
        <v>150461.12</v>
      </c>
      <c r="F3179">
        <f>Table2[[#This Row],[Đơn Giá Chuẩn]]*Table2[[#This Row],[Tổng số lượng bán]]</f>
        <v>150461.12</v>
      </c>
      <c r="G3179">
        <v>0</v>
      </c>
      <c r="H3179">
        <f>Table2[[#This Row],[Doanh số bán]]-Table2[[#This Row],[Chiết khấu]]</f>
        <v>150461.12</v>
      </c>
      <c r="K3179" t="s">
        <v>50</v>
      </c>
      <c r="M3179" t="s">
        <v>37</v>
      </c>
      <c r="N3179" t="s">
        <v>50</v>
      </c>
      <c r="O3179">
        <v>1</v>
      </c>
      <c r="P3179" t="s">
        <v>156</v>
      </c>
      <c r="Q3179" t="s">
        <v>157</v>
      </c>
      <c r="R3179" t="s">
        <v>107</v>
      </c>
      <c r="S3179" t="s">
        <v>108</v>
      </c>
      <c r="T3179" t="s">
        <v>74</v>
      </c>
      <c r="U3179" t="s">
        <v>75</v>
      </c>
      <c r="V3179" t="s">
        <v>50</v>
      </c>
    </row>
    <row r="3180" spans="1:22">
      <c r="A3180" s="4">
        <v>46035</v>
      </c>
      <c r="B3180" t="s">
        <v>2530</v>
      </c>
      <c r="C3180" t="s">
        <v>2500</v>
      </c>
      <c r="D3180">
        <v>2</v>
      </c>
      <c r="E3180">
        <v>302000</v>
      </c>
      <c r="F3180">
        <f>Table2[[#This Row],[Đơn Giá Chuẩn]]*Table2[[#This Row],[Tổng số lượng bán]]</f>
        <v>604000</v>
      </c>
      <c r="G3180">
        <v>0</v>
      </c>
      <c r="H3180">
        <f>Table2[[#This Row],[Doanh số bán]]-Table2[[#This Row],[Chiết khấu]]</f>
        <v>604000</v>
      </c>
      <c r="K3180" t="s">
        <v>24</v>
      </c>
      <c r="L3180">
        <v>1</v>
      </c>
      <c r="M3180" t="s">
        <v>918</v>
      </c>
      <c r="N3180" t="s">
        <v>919</v>
      </c>
      <c r="O3180">
        <v>2</v>
      </c>
      <c r="P3180" t="s">
        <v>84</v>
      </c>
      <c r="Q3180" t="s">
        <v>85</v>
      </c>
      <c r="R3180" t="s">
        <v>41</v>
      </c>
      <c r="S3180" t="s">
        <v>42</v>
      </c>
      <c r="T3180" t="s">
        <v>922</v>
      </c>
      <c r="U3180" t="s">
        <v>923</v>
      </c>
      <c r="V3180" t="s">
        <v>33</v>
      </c>
    </row>
    <row r="3181" spans="1:22">
      <c r="A3181" s="4">
        <v>46027</v>
      </c>
      <c r="B3181" t="s">
        <v>2531</v>
      </c>
      <c r="C3181" t="s">
        <v>155</v>
      </c>
      <c r="D3181">
        <v>1</v>
      </c>
      <c r="E3181">
        <v>150461.12</v>
      </c>
      <c r="F3181">
        <f>Table2[[#This Row],[Đơn Giá Chuẩn]]*Table2[[#This Row],[Tổng số lượng bán]]</f>
        <v>150461.12</v>
      </c>
      <c r="G3181">
        <v>0</v>
      </c>
      <c r="H3181">
        <f>Table2[[#This Row],[Doanh số bán]]-Table2[[#This Row],[Chiết khấu]]</f>
        <v>150461.12</v>
      </c>
      <c r="K3181" t="s">
        <v>50</v>
      </c>
      <c r="M3181" t="s">
        <v>37</v>
      </c>
      <c r="N3181" t="s">
        <v>50</v>
      </c>
      <c r="O3181">
        <v>1</v>
      </c>
      <c r="P3181" t="s">
        <v>156</v>
      </c>
      <c r="Q3181" t="s">
        <v>157</v>
      </c>
      <c r="R3181" t="s">
        <v>107</v>
      </c>
      <c r="S3181" t="s">
        <v>108</v>
      </c>
      <c r="T3181" t="s">
        <v>74</v>
      </c>
      <c r="U3181" t="s">
        <v>75</v>
      </c>
      <c r="V3181" t="s">
        <v>50</v>
      </c>
    </row>
    <row r="3182" spans="1:22">
      <c r="A3182" s="4">
        <v>46027</v>
      </c>
      <c r="B3182" t="s">
        <v>2532</v>
      </c>
      <c r="C3182" t="s">
        <v>155</v>
      </c>
      <c r="D3182">
        <v>1</v>
      </c>
      <c r="E3182">
        <v>152150.24000000002</v>
      </c>
      <c r="F3182">
        <f>Table2[[#This Row],[Đơn Giá Chuẩn]]*Table2[[#This Row],[Tổng số lượng bán]]</f>
        <v>152150.24000000002</v>
      </c>
      <c r="G3182">
        <v>0</v>
      </c>
      <c r="H3182">
        <f>Table2[[#This Row],[Doanh số bán]]-Table2[[#This Row],[Chiết khấu]]</f>
        <v>152150.24000000002</v>
      </c>
      <c r="K3182" t="s">
        <v>50</v>
      </c>
      <c r="M3182" t="s">
        <v>37</v>
      </c>
      <c r="N3182" t="s">
        <v>50</v>
      </c>
      <c r="O3182">
        <v>1</v>
      </c>
      <c r="P3182" t="s">
        <v>156</v>
      </c>
      <c r="Q3182" t="s">
        <v>157</v>
      </c>
      <c r="R3182" t="s">
        <v>107</v>
      </c>
      <c r="S3182" t="s">
        <v>108</v>
      </c>
      <c r="T3182" t="s">
        <v>74</v>
      </c>
      <c r="U3182" t="s">
        <v>75</v>
      </c>
      <c r="V3182" t="s">
        <v>50</v>
      </c>
    </row>
    <row r="3183" spans="1:22">
      <c r="A3183" s="4">
        <v>46036</v>
      </c>
      <c r="B3183" t="s">
        <v>2533</v>
      </c>
      <c r="C3183" t="s">
        <v>2500</v>
      </c>
      <c r="D3183">
        <v>1</v>
      </c>
      <c r="E3183">
        <v>262000</v>
      </c>
      <c r="F3183">
        <f>Table2[[#This Row],[Đơn Giá Chuẩn]]*Table2[[#This Row],[Tổng số lượng bán]]</f>
        <v>262000</v>
      </c>
      <c r="G3183">
        <v>48148</v>
      </c>
      <c r="H3183">
        <f>Table2[[#This Row],[Doanh số bán]]-Table2[[#This Row],[Chiết khấu]]</f>
        <v>213852</v>
      </c>
      <c r="K3183" t="s">
        <v>24</v>
      </c>
      <c r="L3183">
        <v>1</v>
      </c>
      <c r="M3183" t="s">
        <v>918</v>
      </c>
      <c r="N3183" t="s">
        <v>919</v>
      </c>
      <c r="O3183">
        <v>1</v>
      </c>
      <c r="P3183" t="s">
        <v>150</v>
      </c>
      <c r="Q3183" t="s">
        <v>151</v>
      </c>
      <c r="R3183" t="s">
        <v>41</v>
      </c>
      <c r="S3183" t="s">
        <v>42</v>
      </c>
      <c r="T3183" t="s">
        <v>922</v>
      </c>
      <c r="U3183" t="s">
        <v>923</v>
      </c>
      <c r="V3183" t="s">
        <v>33</v>
      </c>
    </row>
    <row r="3184" spans="1:22">
      <c r="A3184" s="4">
        <v>46036</v>
      </c>
      <c r="B3184" t="s">
        <v>2534</v>
      </c>
      <c r="C3184" t="s">
        <v>2500</v>
      </c>
      <c r="D3184">
        <v>1</v>
      </c>
      <c r="E3184">
        <v>302000</v>
      </c>
      <c r="F3184">
        <f>Table2[[#This Row],[Đơn Giá Chuẩn]]*Table2[[#This Row],[Tổng số lượng bán]]</f>
        <v>302000</v>
      </c>
      <c r="G3184">
        <v>0</v>
      </c>
      <c r="H3184">
        <f>Table2[[#This Row],[Doanh số bán]]-Table2[[#This Row],[Chiết khấu]]</f>
        <v>302000</v>
      </c>
      <c r="K3184" t="s">
        <v>24</v>
      </c>
      <c r="L3184">
        <v>1</v>
      </c>
      <c r="M3184" t="s">
        <v>918</v>
      </c>
      <c r="N3184" t="s">
        <v>919</v>
      </c>
      <c r="O3184">
        <v>1</v>
      </c>
      <c r="P3184" t="s">
        <v>84</v>
      </c>
      <c r="Q3184" t="s">
        <v>85</v>
      </c>
      <c r="R3184" t="s">
        <v>41</v>
      </c>
      <c r="S3184" t="s">
        <v>42</v>
      </c>
      <c r="T3184" t="s">
        <v>922</v>
      </c>
      <c r="U3184" t="s">
        <v>923</v>
      </c>
      <c r="V3184" t="s">
        <v>33</v>
      </c>
    </row>
    <row r="3185" spans="1:22">
      <c r="A3185" s="4">
        <v>46037</v>
      </c>
      <c r="B3185" t="s">
        <v>2535</v>
      </c>
      <c r="C3185" t="s">
        <v>2500</v>
      </c>
      <c r="D3185">
        <v>5</v>
      </c>
      <c r="E3185">
        <v>302000</v>
      </c>
      <c r="F3185">
        <f>Table2[[#This Row],[Đơn Giá Chuẩn]]*Table2[[#This Row],[Tổng số lượng bán]]</f>
        <v>1510000</v>
      </c>
      <c r="G3185">
        <v>0</v>
      </c>
      <c r="H3185">
        <f>Table2[[#This Row],[Doanh số bán]]-Table2[[#This Row],[Chiết khấu]]</f>
        <v>1510000</v>
      </c>
      <c r="K3185" t="s">
        <v>24</v>
      </c>
      <c r="L3185">
        <v>1</v>
      </c>
      <c r="M3185" t="s">
        <v>918</v>
      </c>
      <c r="N3185" t="s">
        <v>919</v>
      </c>
      <c r="O3185">
        <v>5</v>
      </c>
      <c r="P3185" t="s">
        <v>84</v>
      </c>
      <c r="Q3185" t="s">
        <v>85</v>
      </c>
      <c r="R3185" t="s">
        <v>41</v>
      </c>
      <c r="S3185" t="s">
        <v>42</v>
      </c>
      <c r="T3185" t="s">
        <v>922</v>
      </c>
      <c r="U3185" t="s">
        <v>923</v>
      </c>
      <c r="V3185" t="s">
        <v>33</v>
      </c>
    </row>
    <row r="3186" spans="1:22">
      <c r="A3186" s="4">
        <v>46037</v>
      </c>
      <c r="B3186" t="s">
        <v>983</v>
      </c>
      <c r="C3186" t="s">
        <v>2500</v>
      </c>
      <c r="D3186">
        <v>2</v>
      </c>
      <c r="E3186">
        <v>402000</v>
      </c>
      <c r="F3186">
        <f>Table2[[#This Row],[Đơn Giá Chuẩn]]*Table2[[#This Row],[Tổng số lượng bán]]</f>
        <v>804000</v>
      </c>
      <c r="G3186">
        <v>148148</v>
      </c>
      <c r="H3186">
        <f>Table2[[#This Row],[Doanh số bán]]-Table2[[#This Row],[Chiết khấu]]</f>
        <v>655852</v>
      </c>
      <c r="K3186" t="s">
        <v>24</v>
      </c>
      <c r="L3186">
        <v>1</v>
      </c>
      <c r="M3186" t="s">
        <v>918</v>
      </c>
      <c r="N3186" t="s">
        <v>919</v>
      </c>
      <c r="O3186">
        <v>2</v>
      </c>
      <c r="P3186" t="s">
        <v>411</v>
      </c>
      <c r="Q3186" t="s">
        <v>412</v>
      </c>
      <c r="R3186" t="s">
        <v>41</v>
      </c>
      <c r="S3186" t="s">
        <v>42</v>
      </c>
      <c r="T3186" t="s">
        <v>922</v>
      </c>
      <c r="U3186" t="s">
        <v>923</v>
      </c>
      <c r="V3186" t="s">
        <v>33</v>
      </c>
    </row>
    <row r="3187" spans="1:22">
      <c r="A3187" s="4">
        <v>46038</v>
      </c>
      <c r="B3187" t="s">
        <v>2536</v>
      </c>
      <c r="C3187" t="s">
        <v>2500</v>
      </c>
      <c r="D3187">
        <v>3</v>
      </c>
      <c r="E3187">
        <v>302000</v>
      </c>
      <c r="F3187">
        <f>Table2[[#This Row],[Đơn Giá Chuẩn]]*Table2[[#This Row],[Tổng số lượng bán]]</f>
        <v>906000</v>
      </c>
      <c r="G3187">
        <v>0</v>
      </c>
      <c r="H3187">
        <f>Table2[[#This Row],[Doanh số bán]]-Table2[[#This Row],[Chiết khấu]]</f>
        <v>906000</v>
      </c>
      <c r="K3187" t="s">
        <v>24</v>
      </c>
      <c r="L3187">
        <v>1</v>
      </c>
      <c r="M3187" t="s">
        <v>918</v>
      </c>
      <c r="N3187" t="s">
        <v>919</v>
      </c>
      <c r="O3187">
        <v>3</v>
      </c>
      <c r="P3187" t="s">
        <v>84</v>
      </c>
      <c r="Q3187" t="s">
        <v>85</v>
      </c>
      <c r="R3187" t="s">
        <v>41</v>
      </c>
      <c r="S3187" t="s">
        <v>42</v>
      </c>
      <c r="T3187" t="s">
        <v>922</v>
      </c>
      <c r="U3187" t="s">
        <v>923</v>
      </c>
      <c r="V3187" t="s">
        <v>33</v>
      </c>
    </row>
    <row r="3188" spans="1:22">
      <c r="A3188" s="4">
        <v>46027</v>
      </c>
      <c r="B3188" t="s">
        <v>2537</v>
      </c>
      <c r="C3188" t="s">
        <v>155</v>
      </c>
      <c r="D3188">
        <v>1</v>
      </c>
      <c r="E3188">
        <v>150461.12</v>
      </c>
      <c r="F3188">
        <f>Table2[[#This Row],[Đơn Giá Chuẩn]]*Table2[[#This Row],[Tổng số lượng bán]]</f>
        <v>150461.12</v>
      </c>
      <c r="G3188">
        <v>0</v>
      </c>
      <c r="H3188">
        <f>Table2[[#This Row],[Doanh số bán]]-Table2[[#This Row],[Chiết khấu]]</f>
        <v>150461.12</v>
      </c>
      <c r="K3188" t="s">
        <v>50</v>
      </c>
      <c r="M3188" t="s">
        <v>37</v>
      </c>
      <c r="N3188" t="s">
        <v>50</v>
      </c>
      <c r="O3188">
        <v>1</v>
      </c>
      <c r="P3188" t="s">
        <v>156</v>
      </c>
      <c r="Q3188" t="s">
        <v>157</v>
      </c>
      <c r="R3188" t="s">
        <v>107</v>
      </c>
      <c r="S3188" t="s">
        <v>108</v>
      </c>
      <c r="T3188" t="s">
        <v>74</v>
      </c>
      <c r="U3188" t="s">
        <v>75</v>
      </c>
      <c r="V3188" t="s">
        <v>50</v>
      </c>
    </row>
    <row r="3189" spans="1:22">
      <c r="A3189" s="4">
        <v>46039</v>
      </c>
      <c r="B3189" t="s">
        <v>2538</v>
      </c>
      <c r="C3189" t="s">
        <v>2500</v>
      </c>
      <c r="D3189">
        <v>2</v>
      </c>
      <c r="E3189">
        <v>302000</v>
      </c>
      <c r="F3189">
        <f>Table2[[#This Row],[Đơn Giá Chuẩn]]*Table2[[#This Row],[Tổng số lượng bán]]</f>
        <v>604000</v>
      </c>
      <c r="G3189">
        <v>111111</v>
      </c>
      <c r="H3189">
        <f>Table2[[#This Row],[Doanh số bán]]-Table2[[#This Row],[Chiết khấu]]</f>
        <v>492889</v>
      </c>
      <c r="K3189" t="s">
        <v>24</v>
      </c>
      <c r="L3189">
        <v>1</v>
      </c>
      <c r="M3189" t="s">
        <v>918</v>
      </c>
      <c r="N3189" t="s">
        <v>919</v>
      </c>
      <c r="O3189">
        <v>2</v>
      </c>
      <c r="P3189" t="s">
        <v>84</v>
      </c>
      <c r="Q3189" t="s">
        <v>85</v>
      </c>
      <c r="R3189" t="s">
        <v>41</v>
      </c>
      <c r="S3189" t="s">
        <v>42</v>
      </c>
      <c r="T3189" t="s">
        <v>922</v>
      </c>
      <c r="U3189" t="s">
        <v>923</v>
      </c>
      <c r="V3189" t="s">
        <v>33</v>
      </c>
    </row>
    <row r="3190" spans="1:22">
      <c r="A3190" s="4">
        <v>46041</v>
      </c>
      <c r="B3190" t="s">
        <v>2539</v>
      </c>
      <c r="C3190" t="s">
        <v>2500</v>
      </c>
      <c r="D3190">
        <v>1</v>
      </c>
      <c r="E3190">
        <v>262000</v>
      </c>
      <c r="F3190">
        <f>Table2[[#This Row],[Đơn Giá Chuẩn]]*Table2[[#This Row],[Tổng số lượng bán]]</f>
        <v>262000</v>
      </c>
      <c r="G3190">
        <v>0</v>
      </c>
      <c r="H3190">
        <f>Table2[[#This Row],[Doanh số bán]]-Table2[[#This Row],[Chiết khấu]]</f>
        <v>262000</v>
      </c>
      <c r="K3190" t="s">
        <v>24</v>
      </c>
      <c r="L3190">
        <v>1</v>
      </c>
      <c r="M3190" t="s">
        <v>918</v>
      </c>
      <c r="N3190" t="s">
        <v>919</v>
      </c>
      <c r="O3190">
        <v>1</v>
      </c>
      <c r="P3190" t="s">
        <v>150</v>
      </c>
      <c r="Q3190" t="s">
        <v>151</v>
      </c>
      <c r="R3190" t="s">
        <v>41</v>
      </c>
      <c r="S3190" t="s">
        <v>42</v>
      </c>
      <c r="T3190" t="s">
        <v>922</v>
      </c>
      <c r="U3190" t="s">
        <v>923</v>
      </c>
      <c r="V3190" t="s">
        <v>33</v>
      </c>
    </row>
    <row r="3191" spans="1:22">
      <c r="A3191" s="4">
        <v>46027</v>
      </c>
      <c r="B3191" t="s">
        <v>2540</v>
      </c>
      <c r="C3191" t="s">
        <v>155</v>
      </c>
      <c r="D3191">
        <v>1</v>
      </c>
      <c r="E3191">
        <v>150461.12</v>
      </c>
      <c r="F3191">
        <f>Table2[[#This Row],[Đơn Giá Chuẩn]]*Table2[[#This Row],[Tổng số lượng bán]]</f>
        <v>150461.12</v>
      </c>
      <c r="G3191">
        <v>0</v>
      </c>
      <c r="H3191">
        <f>Table2[[#This Row],[Doanh số bán]]-Table2[[#This Row],[Chiết khấu]]</f>
        <v>150461.12</v>
      </c>
      <c r="K3191" t="s">
        <v>50</v>
      </c>
      <c r="M3191" t="s">
        <v>37</v>
      </c>
      <c r="N3191" t="s">
        <v>50</v>
      </c>
      <c r="O3191">
        <v>1</v>
      </c>
      <c r="P3191" t="s">
        <v>156</v>
      </c>
      <c r="Q3191" t="s">
        <v>157</v>
      </c>
      <c r="R3191" t="s">
        <v>107</v>
      </c>
      <c r="S3191" t="s">
        <v>108</v>
      </c>
      <c r="T3191" t="s">
        <v>74</v>
      </c>
      <c r="U3191" t="s">
        <v>75</v>
      </c>
      <c r="V3191" t="s">
        <v>50</v>
      </c>
    </row>
    <row r="3192" spans="1:22">
      <c r="A3192" s="4">
        <v>46027</v>
      </c>
      <c r="B3192" t="s">
        <v>2541</v>
      </c>
      <c r="C3192" t="s">
        <v>155</v>
      </c>
      <c r="D3192">
        <v>1</v>
      </c>
      <c r="E3192">
        <v>150461.12</v>
      </c>
      <c r="F3192">
        <f>Table2[[#This Row],[Đơn Giá Chuẩn]]*Table2[[#This Row],[Tổng số lượng bán]]</f>
        <v>150461.12</v>
      </c>
      <c r="G3192">
        <v>0</v>
      </c>
      <c r="H3192">
        <f>Table2[[#This Row],[Doanh số bán]]-Table2[[#This Row],[Chiết khấu]]</f>
        <v>150461.12</v>
      </c>
      <c r="K3192" t="s">
        <v>50</v>
      </c>
      <c r="M3192" t="s">
        <v>37</v>
      </c>
      <c r="N3192" t="s">
        <v>50</v>
      </c>
      <c r="O3192">
        <v>1</v>
      </c>
      <c r="P3192" t="s">
        <v>156</v>
      </c>
      <c r="Q3192" t="s">
        <v>157</v>
      </c>
      <c r="R3192" t="s">
        <v>107</v>
      </c>
      <c r="S3192" t="s">
        <v>108</v>
      </c>
      <c r="T3192" t="s">
        <v>74</v>
      </c>
      <c r="U3192" t="s">
        <v>75</v>
      </c>
      <c r="V3192" t="s">
        <v>50</v>
      </c>
    </row>
    <row r="3193" spans="1:22">
      <c r="A3193" s="4">
        <v>46027</v>
      </c>
      <c r="B3193" t="s">
        <v>2542</v>
      </c>
      <c r="C3193" t="s">
        <v>155</v>
      </c>
      <c r="D3193">
        <v>1</v>
      </c>
      <c r="E3193">
        <v>150461.12</v>
      </c>
      <c r="F3193">
        <f>Table2[[#This Row],[Đơn Giá Chuẩn]]*Table2[[#This Row],[Tổng số lượng bán]]</f>
        <v>150461.12</v>
      </c>
      <c r="G3193">
        <v>0</v>
      </c>
      <c r="H3193">
        <f>Table2[[#This Row],[Doanh số bán]]-Table2[[#This Row],[Chiết khấu]]</f>
        <v>150461.12</v>
      </c>
      <c r="K3193" t="s">
        <v>50</v>
      </c>
      <c r="M3193" t="s">
        <v>37</v>
      </c>
      <c r="N3193" t="s">
        <v>50</v>
      </c>
      <c r="O3193">
        <v>1</v>
      </c>
      <c r="P3193" t="s">
        <v>156</v>
      </c>
      <c r="Q3193" t="s">
        <v>157</v>
      </c>
      <c r="R3193" t="s">
        <v>107</v>
      </c>
      <c r="S3193" t="s">
        <v>108</v>
      </c>
      <c r="T3193" t="s">
        <v>74</v>
      </c>
      <c r="U3193" t="s">
        <v>75</v>
      </c>
      <c r="V3193" t="s">
        <v>50</v>
      </c>
    </row>
    <row r="3194" spans="1:22">
      <c r="A3194" s="4">
        <v>46027</v>
      </c>
      <c r="B3194" t="s">
        <v>2543</v>
      </c>
      <c r="C3194" t="s">
        <v>155</v>
      </c>
      <c r="D3194">
        <v>1</v>
      </c>
      <c r="E3194">
        <v>150461.12</v>
      </c>
      <c r="F3194">
        <f>Table2[[#This Row],[Đơn Giá Chuẩn]]*Table2[[#This Row],[Tổng số lượng bán]]</f>
        <v>150461.12</v>
      </c>
      <c r="G3194">
        <v>0</v>
      </c>
      <c r="H3194">
        <f>Table2[[#This Row],[Doanh số bán]]-Table2[[#This Row],[Chiết khấu]]</f>
        <v>150461.12</v>
      </c>
      <c r="K3194" t="s">
        <v>50</v>
      </c>
      <c r="M3194" t="s">
        <v>37</v>
      </c>
      <c r="N3194" t="s">
        <v>50</v>
      </c>
      <c r="O3194">
        <v>1</v>
      </c>
      <c r="P3194" t="s">
        <v>156</v>
      </c>
      <c r="Q3194" t="s">
        <v>157</v>
      </c>
      <c r="R3194" t="s">
        <v>107</v>
      </c>
      <c r="S3194" t="s">
        <v>108</v>
      </c>
      <c r="T3194" t="s">
        <v>74</v>
      </c>
      <c r="U3194" t="s">
        <v>75</v>
      </c>
      <c r="V3194" t="s">
        <v>50</v>
      </c>
    </row>
    <row r="3195" spans="1:22">
      <c r="A3195" s="4">
        <v>46041</v>
      </c>
      <c r="B3195" t="s">
        <v>2544</v>
      </c>
      <c r="C3195" t="s">
        <v>2500</v>
      </c>
      <c r="D3195">
        <v>2</v>
      </c>
      <c r="E3195">
        <v>302000</v>
      </c>
      <c r="F3195">
        <f>Table2[[#This Row],[Đơn Giá Chuẩn]]*Table2[[#This Row],[Tổng số lượng bán]]</f>
        <v>604000</v>
      </c>
      <c r="G3195">
        <v>0</v>
      </c>
      <c r="H3195">
        <f>Table2[[#This Row],[Doanh số bán]]-Table2[[#This Row],[Chiết khấu]]</f>
        <v>604000</v>
      </c>
      <c r="K3195" t="s">
        <v>24</v>
      </c>
      <c r="L3195">
        <v>1</v>
      </c>
      <c r="M3195" t="s">
        <v>918</v>
      </c>
      <c r="N3195" t="s">
        <v>919</v>
      </c>
      <c r="O3195">
        <v>2</v>
      </c>
      <c r="P3195" t="s">
        <v>84</v>
      </c>
      <c r="Q3195" t="s">
        <v>85</v>
      </c>
      <c r="R3195" t="s">
        <v>41</v>
      </c>
      <c r="S3195" t="s">
        <v>42</v>
      </c>
      <c r="T3195" t="s">
        <v>922</v>
      </c>
      <c r="U3195" t="s">
        <v>923</v>
      </c>
      <c r="V3195" t="s">
        <v>33</v>
      </c>
    </row>
    <row r="3196" spans="1:22">
      <c r="A3196" s="4">
        <v>46027</v>
      </c>
      <c r="B3196" t="s">
        <v>2545</v>
      </c>
      <c r="C3196" t="s">
        <v>155</v>
      </c>
      <c r="D3196">
        <v>1</v>
      </c>
      <c r="E3196">
        <v>150461.12</v>
      </c>
      <c r="F3196">
        <f>Table2[[#This Row],[Đơn Giá Chuẩn]]*Table2[[#This Row],[Tổng số lượng bán]]</f>
        <v>150461.12</v>
      </c>
      <c r="G3196">
        <v>0</v>
      </c>
      <c r="H3196">
        <f>Table2[[#This Row],[Doanh số bán]]-Table2[[#This Row],[Chiết khấu]]</f>
        <v>150461.12</v>
      </c>
      <c r="K3196" t="s">
        <v>50</v>
      </c>
      <c r="M3196" t="s">
        <v>37</v>
      </c>
      <c r="N3196" t="s">
        <v>50</v>
      </c>
      <c r="O3196">
        <v>1</v>
      </c>
      <c r="P3196" t="s">
        <v>156</v>
      </c>
      <c r="Q3196" t="s">
        <v>157</v>
      </c>
      <c r="R3196" t="s">
        <v>107</v>
      </c>
      <c r="S3196" t="s">
        <v>108</v>
      </c>
      <c r="T3196" t="s">
        <v>74</v>
      </c>
      <c r="U3196" t="s">
        <v>75</v>
      </c>
      <c r="V3196" t="s">
        <v>50</v>
      </c>
    </row>
    <row r="3197" spans="1:22">
      <c r="A3197" s="4">
        <v>46027</v>
      </c>
      <c r="B3197" t="s">
        <v>2546</v>
      </c>
      <c r="C3197" t="s">
        <v>155</v>
      </c>
      <c r="D3197">
        <v>1</v>
      </c>
      <c r="E3197">
        <v>150461.12</v>
      </c>
      <c r="F3197">
        <f>Table2[[#This Row],[Đơn Giá Chuẩn]]*Table2[[#This Row],[Tổng số lượng bán]]</f>
        <v>150461.12</v>
      </c>
      <c r="G3197">
        <v>0</v>
      </c>
      <c r="H3197">
        <f>Table2[[#This Row],[Doanh số bán]]-Table2[[#This Row],[Chiết khấu]]</f>
        <v>150461.12</v>
      </c>
      <c r="K3197" t="s">
        <v>50</v>
      </c>
      <c r="M3197" t="s">
        <v>37</v>
      </c>
      <c r="N3197" t="s">
        <v>50</v>
      </c>
      <c r="O3197">
        <v>1</v>
      </c>
      <c r="P3197" t="s">
        <v>156</v>
      </c>
      <c r="Q3197" t="s">
        <v>157</v>
      </c>
      <c r="R3197" t="s">
        <v>107</v>
      </c>
      <c r="S3197" t="s">
        <v>108</v>
      </c>
      <c r="T3197" t="s">
        <v>74</v>
      </c>
      <c r="U3197" t="s">
        <v>75</v>
      </c>
      <c r="V3197" t="s">
        <v>50</v>
      </c>
    </row>
    <row r="3198" spans="1:22">
      <c r="A3198" s="4">
        <v>46041</v>
      </c>
      <c r="B3198" t="s">
        <v>2547</v>
      </c>
      <c r="C3198" t="s">
        <v>2500</v>
      </c>
      <c r="D3198">
        <v>1</v>
      </c>
      <c r="E3198">
        <v>262000</v>
      </c>
      <c r="F3198">
        <f>Table2[[#This Row],[Đơn Giá Chuẩn]]*Table2[[#This Row],[Tổng số lượng bán]]</f>
        <v>262000</v>
      </c>
      <c r="G3198">
        <v>0</v>
      </c>
      <c r="H3198">
        <f>Table2[[#This Row],[Doanh số bán]]-Table2[[#This Row],[Chiết khấu]]</f>
        <v>262000</v>
      </c>
      <c r="K3198" t="s">
        <v>24</v>
      </c>
      <c r="L3198">
        <v>1</v>
      </c>
      <c r="M3198" t="s">
        <v>918</v>
      </c>
      <c r="N3198" t="s">
        <v>919</v>
      </c>
      <c r="O3198">
        <v>1</v>
      </c>
      <c r="P3198" t="s">
        <v>150</v>
      </c>
      <c r="Q3198" t="s">
        <v>151</v>
      </c>
      <c r="R3198" t="s">
        <v>41</v>
      </c>
      <c r="S3198" t="s">
        <v>42</v>
      </c>
      <c r="T3198" t="s">
        <v>922</v>
      </c>
      <c r="U3198" t="s">
        <v>923</v>
      </c>
      <c r="V3198" t="s">
        <v>33</v>
      </c>
    </row>
    <row r="3199" spans="1:22">
      <c r="A3199" s="4">
        <v>46043</v>
      </c>
      <c r="B3199" t="s">
        <v>2548</v>
      </c>
      <c r="C3199" t="s">
        <v>2500</v>
      </c>
      <c r="D3199">
        <v>1</v>
      </c>
      <c r="E3199">
        <v>302000</v>
      </c>
      <c r="F3199">
        <f>Table2[[#This Row],[Đơn Giá Chuẩn]]*Table2[[#This Row],[Tổng số lượng bán]]</f>
        <v>302000</v>
      </c>
      <c r="G3199">
        <v>0</v>
      </c>
      <c r="H3199">
        <f>Table2[[#This Row],[Doanh số bán]]-Table2[[#This Row],[Chiết khấu]]</f>
        <v>302000</v>
      </c>
      <c r="K3199" t="s">
        <v>24</v>
      </c>
      <c r="L3199">
        <v>1</v>
      </c>
      <c r="M3199" t="s">
        <v>918</v>
      </c>
      <c r="N3199" t="s">
        <v>919</v>
      </c>
      <c r="O3199">
        <v>1</v>
      </c>
      <c r="P3199" t="s">
        <v>84</v>
      </c>
      <c r="Q3199" t="s">
        <v>85</v>
      </c>
      <c r="R3199" t="s">
        <v>41</v>
      </c>
      <c r="S3199" t="s">
        <v>42</v>
      </c>
      <c r="T3199" t="s">
        <v>922</v>
      </c>
      <c r="U3199" t="s">
        <v>923</v>
      </c>
      <c r="V3199" t="s">
        <v>33</v>
      </c>
    </row>
    <row r="3200" spans="1:22">
      <c r="A3200" s="4">
        <v>46043</v>
      </c>
      <c r="B3200" t="s">
        <v>2549</v>
      </c>
      <c r="C3200" t="s">
        <v>2500</v>
      </c>
      <c r="D3200">
        <v>1</v>
      </c>
      <c r="E3200">
        <v>302000</v>
      </c>
      <c r="F3200">
        <f>Table2[[#This Row],[Đơn Giá Chuẩn]]*Table2[[#This Row],[Tổng số lượng bán]]</f>
        <v>302000</v>
      </c>
      <c r="G3200">
        <v>0</v>
      </c>
      <c r="H3200">
        <f>Table2[[#This Row],[Doanh số bán]]-Table2[[#This Row],[Chiết khấu]]</f>
        <v>302000</v>
      </c>
      <c r="K3200" t="s">
        <v>24</v>
      </c>
      <c r="L3200">
        <v>1</v>
      </c>
      <c r="M3200" t="s">
        <v>918</v>
      </c>
      <c r="N3200" t="s">
        <v>919</v>
      </c>
      <c r="O3200">
        <v>1</v>
      </c>
      <c r="P3200" t="s">
        <v>84</v>
      </c>
      <c r="Q3200" t="s">
        <v>85</v>
      </c>
      <c r="R3200" t="s">
        <v>41</v>
      </c>
      <c r="S3200" t="s">
        <v>42</v>
      </c>
      <c r="T3200" t="s">
        <v>922</v>
      </c>
      <c r="U3200" t="s">
        <v>923</v>
      </c>
      <c r="V3200" t="s">
        <v>33</v>
      </c>
    </row>
    <row r="3201" spans="1:22">
      <c r="A3201" s="4">
        <v>46043</v>
      </c>
      <c r="B3201" t="s">
        <v>1006</v>
      </c>
      <c r="C3201" t="s">
        <v>2500</v>
      </c>
      <c r="D3201">
        <v>1</v>
      </c>
      <c r="E3201">
        <v>302000</v>
      </c>
      <c r="F3201">
        <f>Table2[[#This Row],[Đơn Giá Chuẩn]]*Table2[[#This Row],[Tổng số lượng bán]]</f>
        <v>302000</v>
      </c>
      <c r="G3201">
        <v>0</v>
      </c>
      <c r="H3201">
        <f>Table2[[#This Row],[Doanh số bán]]-Table2[[#This Row],[Chiết khấu]]</f>
        <v>302000</v>
      </c>
      <c r="K3201" t="s">
        <v>24</v>
      </c>
      <c r="L3201">
        <v>1</v>
      </c>
      <c r="M3201" t="s">
        <v>918</v>
      </c>
      <c r="N3201" t="s">
        <v>919</v>
      </c>
      <c r="O3201">
        <v>1</v>
      </c>
      <c r="P3201" t="s">
        <v>84</v>
      </c>
      <c r="Q3201" t="s">
        <v>85</v>
      </c>
      <c r="R3201" t="s">
        <v>41</v>
      </c>
      <c r="S3201" t="s">
        <v>42</v>
      </c>
      <c r="T3201" t="s">
        <v>922</v>
      </c>
      <c r="U3201" t="s">
        <v>923</v>
      </c>
      <c r="V3201" t="s">
        <v>33</v>
      </c>
    </row>
    <row r="3202" spans="1:22">
      <c r="A3202" s="4">
        <v>46044</v>
      </c>
      <c r="B3202" t="s">
        <v>2550</v>
      </c>
      <c r="C3202" t="s">
        <v>2500</v>
      </c>
      <c r="D3202">
        <v>3</v>
      </c>
      <c r="E3202">
        <v>402000</v>
      </c>
      <c r="F3202">
        <f>Table2[[#This Row],[Đơn Giá Chuẩn]]*Table2[[#This Row],[Tổng số lượng bán]]</f>
        <v>1206000</v>
      </c>
      <c r="G3202">
        <v>0</v>
      </c>
      <c r="H3202">
        <f>Table2[[#This Row],[Doanh số bán]]-Table2[[#This Row],[Chiết khấu]]</f>
        <v>1206000</v>
      </c>
      <c r="K3202" t="s">
        <v>24</v>
      </c>
      <c r="L3202">
        <v>1</v>
      </c>
      <c r="M3202" t="s">
        <v>918</v>
      </c>
      <c r="N3202" t="s">
        <v>919</v>
      </c>
      <c r="O3202">
        <v>3</v>
      </c>
      <c r="P3202" t="s">
        <v>411</v>
      </c>
      <c r="Q3202" t="s">
        <v>412</v>
      </c>
      <c r="R3202" t="s">
        <v>41</v>
      </c>
      <c r="S3202" t="s">
        <v>42</v>
      </c>
      <c r="T3202" t="s">
        <v>922</v>
      </c>
      <c r="U3202" t="s">
        <v>923</v>
      </c>
      <c r="V3202" t="s">
        <v>33</v>
      </c>
    </row>
    <row r="3203" spans="1:22">
      <c r="A3203" s="4">
        <v>46044</v>
      </c>
      <c r="B3203" t="s">
        <v>2551</v>
      </c>
      <c r="C3203" t="s">
        <v>2500</v>
      </c>
      <c r="D3203">
        <v>1</v>
      </c>
      <c r="E3203">
        <v>402000</v>
      </c>
      <c r="F3203">
        <f>Table2[[#This Row],[Đơn Giá Chuẩn]]*Table2[[#This Row],[Tổng số lượng bán]]</f>
        <v>402000</v>
      </c>
      <c r="G3203">
        <v>0</v>
      </c>
      <c r="H3203">
        <f>Table2[[#This Row],[Doanh số bán]]-Table2[[#This Row],[Chiết khấu]]</f>
        <v>402000</v>
      </c>
      <c r="K3203" t="s">
        <v>24</v>
      </c>
      <c r="L3203">
        <v>1</v>
      </c>
      <c r="M3203" t="s">
        <v>918</v>
      </c>
      <c r="N3203" t="s">
        <v>919</v>
      </c>
      <c r="O3203">
        <v>1</v>
      </c>
      <c r="P3203" t="s">
        <v>411</v>
      </c>
      <c r="Q3203" t="s">
        <v>412</v>
      </c>
      <c r="R3203" t="s">
        <v>41</v>
      </c>
      <c r="S3203" t="s">
        <v>42</v>
      </c>
      <c r="T3203" t="s">
        <v>922</v>
      </c>
      <c r="U3203" t="s">
        <v>923</v>
      </c>
      <c r="V3203" t="s">
        <v>33</v>
      </c>
    </row>
    <row r="3204" spans="1:22">
      <c r="A3204" s="4">
        <v>46044</v>
      </c>
      <c r="B3204" t="s">
        <v>2552</v>
      </c>
      <c r="C3204" t="s">
        <v>2500</v>
      </c>
      <c r="D3204">
        <v>3</v>
      </c>
      <c r="E3204">
        <v>302000</v>
      </c>
      <c r="F3204">
        <f>Table2[[#This Row],[Đơn Giá Chuẩn]]*Table2[[#This Row],[Tổng số lượng bán]]</f>
        <v>906000</v>
      </c>
      <c r="G3204">
        <v>166667</v>
      </c>
      <c r="H3204">
        <f>Table2[[#This Row],[Doanh số bán]]-Table2[[#This Row],[Chiết khấu]]</f>
        <v>739333</v>
      </c>
      <c r="K3204" t="s">
        <v>24</v>
      </c>
      <c r="L3204">
        <v>1</v>
      </c>
      <c r="M3204" t="s">
        <v>918</v>
      </c>
      <c r="N3204" t="s">
        <v>919</v>
      </c>
      <c r="O3204">
        <v>3</v>
      </c>
      <c r="P3204" t="s">
        <v>84</v>
      </c>
      <c r="Q3204" t="s">
        <v>85</v>
      </c>
      <c r="R3204" t="s">
        <v>41</v>
      </c>
      <c r="S3204" t="s">
        <v>42</v>
      </c>
      <c r="T3204" t="s">
        <v>922</v>
      </c>
      <c r="U3204" t="s">
        <v>923</v>
      </c>
      <c r="V3204" t="s">
        <v>33</v>
      </c>
    </row>
    <row r="3205" spans="1:22">
      <c r="A3205" s="4">
        <v>46027</v>
      </c>
      <c r="B3205" t="s">
        <v>2553</v>
      </c>
      <c r="C3205" t="s">
        <v>155</v>
      </c>
      <c r="D3205">
        <v>1</v>
      </c>
      <c r="E3205">
        <v>152150.24000000002</v>
      </c>
      <c r="F3205">
        <f>Table2[[#This Row],[Đơn Giá Chuẩn]]*Table2[[#This Row],[Tổng số lượng bán]]</f>
        <v>152150.24000000002</v>
      </c>
      <c r="G3205">
        <v>0</v>
      </c>
      <c r="H3205">
        <f>Table2[[#This Row],[Doanh số bán]]-Table2[[#This Row],[Chiết khấu]]</f>
        <v>152150.24000000002</v>
      </c>
      <c r="K3205" t="s">
        <v>50</v>
      </c>
      <c r="M3205" t="s">
        <v>37</v>
      </c>
      <c r="N3205" t="s">
        <v>50</v>
      </c>
      <c r="O3205">
        <v>1</v>
      </c>
      <c r="P3205" t="s">
        <v>156</v>
      </c>
      <c r="Q3205" t="s">
        <v>157</v>
      </c>
      <c r="R3205" t="s">
        <v>107</v>
      </c>
      <c r="S3205" t="s">
        <v>108</v>
      </c>
      <c r="T3205" t="s">
        <v>74</v>
      </c>
      <c r="U3205" t="s">
        <v>75</v>
      </c>
      <c r="V3205" t="s">
        <v>50</v>
      </c>
    </row>
    <row r="3206" spans="1:22">
      <c r="A3206" s="4">
        <v>46027</v>
      </c>
      <c r="B3206" t="s">
        <v>2554</v>
      </c>
      <c r="C3206" t="s">
        <v>155</v>
      </c>
      <c r="D3206">
        <v>1</v>
      </c>
      <c r="E3206">
        <v>150461.12</v>
      </c>
      <c r="F3206">
        <f>Table2[[#This Row],[Đơn Giá Chuẩn]]*Table2[[#This Row],[Tổng số lượng bán]]</f>
        <v>150461.12</v>
      </c>
      <c r="G3206">
        <v>0</v>
      </c>
      <c r="H3206">
        <f>Table2[[#This Row],[Doanh số bán]]-Table2[[#This Row],[Chiết khấu]]</f>
        <v>150461.12</v>
      </c>
      <c r="K3206" t="s">
        <v>50</v>
      </c>
      <c r="M3206" t="s">
        <v>37</v>
      </c>
      <c r="N3206" t="s">
        <v>50</v>
      </c>
      <c r="O3206">
        <v>1</v>
      </c>
      <c r="P3206" t="s">
        <v>156</v>
      </c>
      <c r="Q3206" t="s">
        <v>157</v>
      </c>
      <c r="R3206" t="s">
        <v>107</v>
      </c>
      <c r="S3206" t="s">
        <v>108</v>
      </c>
      <c r="T3206" t="s">
        <v>74</v>
      </c>
      <c r="U3206" t="s">
        <v>75</v>
      </c>
      <c r="V3206" t="s">
        <v>50</v>
      </c>
    </row>
    <row r="3207" spans="1:22">
      <c r="A3207" s="4">
        <v>46044</v>
      </c>
      <c r="B3207" t="s">
        <v>2555</v>
      </c>
      <c r="C3207" t="s">
        <v>2500</v>
      </c>
      <c r="D3207">
        <v>1</v>
      </c>
      <c r="E3207">
        <v>402000</v>
      </c>
      <c r="F3207">
        <f>Table2[[#This Row],[Đơn Giá Chuẩn]]*Table2[[#This Row],[Tổng số lượng bán]]</f>
        <v>402000</v>
      </c>
      <c r="G3207">
        <v>0</v>
      </c>
      <c r="H3207">
        <f>Table2[[#This Row],[Doanh số bán]]-Table2[[#This Row],[Chiết khấu]]</f>
        <v>402000</v>
      </c>
      <c r="K3207" t="s">
        <v>24</v>
      </c>
      <c r="L3207">
        <v>1</v>
      </c>
      <c r="M3207" t="s">
        <v>918</v>
      </c>
      <c r="N3207" t="s">
        <v>919</v>
      </c>
      <c r="O3207">
        <v>1</v>
      </c>
      <c r="P3207" t="s">
        <v>411</v>
      </c>
      <c r="Q3207" t="s">
        <v>412</v>
      </c>
      <c r="R3207" t="s">
        <v>41</v>
      </c>
      <c r="S3207" t="s">
        <v>42</v>
      </c>
      <c r="T3207" t="s">
        <v>922</v>
      </c>
      <c r="U3207" t="s">
        <v>923</v>
      </c>
      <c r="V3207" t="s">
        <v>33</v>
      </c>
    </row>
    <row r="3208" spans="1:22">
      <c r="A3208" s="4">
        <v>46045</v>
      </c>
      <c r="B3208" t="s">
        <v>2556</v>
      </c>
      <c r="C3208" t="s">
        <v>2500</v>
      </c>
      <c r="D3208">
        <v>2</v>
      </c>
      <c r="E3208">
        <v>340000</v>
      </c>
      <c r="F3208">
        <f>Table2[[#This Row],[Đơn Giá Chuẩn]]*Table2[[#This Row],[Tổng số lượng bán]]</f>
        <v>680000</v>
      </c>
      <c r="G3208">
        <v>0</v>
      </c>
      <c r="H3208">
        <f>Table2[[#This Row],[Doanh số bán]]-Table2[[#This Row],[Chiết khấu]]</f>
        <v>680000</v>
      </c>
      <c r="K3208" t="s">
        <v>24</v>
      </c>
      <c r="L3208">
        <v>1</v>
      </c>
      <c r="M3208" t="s">
        <v>918</v>
      </c>
      <c r="N3208" t="s">
        <v>919</v>
      </c>
      <c r="O3208">
        <v>2</v>
      </c>
      <c r="P3208" t="s">
        <v>2504</v>
      </c>
      <c r="Q3208" t="s">
        <v>2505</v>
      </c>
      <c r="R3208" t="s">
        <v>41</v>
      </c>
      <c r="S3208" t="s">
        <v>42</v>
      </c>
      <c r="T3208" t="s">
        <v>922</v>
      </c>
      <c r="U3208" t="s">
        <v>923</v>
      </c>
      <c r="V3208" t="s">
        <v>33</v>
      </c>
    </row>
    <row r="3209" spans="1:22">
      <c r="A3209" s="4">
        <v>46027</v>
      </c>
      <c r="B3209" t="s">
        <v>2557</v>
      </c>
      <c r="C3209" t="s">
        <v>155</v>
      </c>
      <c r="D3209">
        <v>1</v>
      </c>
      <c r="E3209">
        <v>150461.12</v>
      </c>
      <c r="F3209">
        <f>Table2[[#This Row],[Đơn Giá Chuẩn]]*Table2[[#This Row],[Tổng số lượng bán]]</f>
        <v>150461.12</v>
      </c>
      <c r="G3209">
        <v>0</v>
      </c>
      <c r="H3209">
        <f>Table2[[#This Row],[Doanh số bán]]-Table2[[#This Row],[Chiết khấu]]</f>
        <v>150461.12</v>
      </c>
      <c r="K3209" t="s">
        <v>50</v>
      </c>
      <c r="M3209" t="s">
        <v>37</v>
      </c>
      <c r="N3209" t="s">
        <v>50</v>
      </c>
      <c r="O3209">
        <v>1</v>
      </c>
      <c r="P3209" t="s">
        <v>156</v>
      </c>
      <c r="Q3209" t="s">
        <v>157</v>
      </c>
      <c r="R3209" t="s">
        <v>107</v>
      </c>
      <c r="S3209" t="s">
        <v>108</v>
      </c>
      <c r="T3209" t="s">
        <v>74</v>
      </c>
      <c r="U3209" t="s">
        <v>75</v>
      </c>
      <c r="V3209" t="s">
        <v>50</v>
      </c>
    </row>
    <row r="3210" spans="1:22">
      <c r="A3210" s="4">
        <v>46046</v>
      </c>
      <c r="B3210" t="s">
        <v>2558</v>
      </c>
      <c r="C3210" t="s">
        <v>2500</v>
      </c>
      <c r="D3210">
        <v>1</v>
      </c>
      <c r="E3210">
        <v>272000</v>
      </c>
      <c r="F3210">
        <f>Table2[[#This Row],[Đơn Giá Chuẩn]]*Table2[[#This Row],[Tổng số lượng bán]]</f>
        <v>272000</v>
      </c>
      <c r="G3210">
        <v>0</v>
      </c>
      <c r="H3210">
        <f>Table2[[#This Row],[Doanh số bán]]-Table2[[#This Row],[Chiết khấu]]</f>
        <v>272000</v>
      </c>
      <c r="K3210" t="s">
        <v>24</v>
      </c>
      <c r="L3210">
        <v>1</v>
      </c>
      <c r="M3210" t="s">
        <v>918</v>
      </c>
      <c r="N3210" t="s">
        <v>919</v>
      </c>
      <c r="O3210">
        <v>1</v>
      </c>
      <c r="P3210" t="s">
        <v>512</v>
      </c>
      <c r="Q3210" t="s">
        <v>513</v>
      </c>
      <c r="R3210" t="s">
        <v>41</v>
      </c>
      <c r="S3210" t="s">
        <v>42</v>
      </c>
      <c r="T3210" t="s">
        <v>922</v>
      </c>
      <c r="U3210" t="s">
        <v>923</v>
      </c>
      <c r="V3210" t="s">
        <v>33</v>
      </c>
    </row>
    <row r="3211" spans="1:22">
      <c r="A3211" s="4">
        <v>46048</v>
      </c>
      <c r="B3211" t="s">
        <v>2559</v>
      </c>
      <c r="C3211" t="s">
        <v>2500</v>
      </c>
      <c r="D3211">
        <v>2</v>
      </c>
      <c r="E3211">
        <v>302000</v>
      </c>
      <c r="F3211">
        <f>Table2[[#This Row],[Đơn Giá Chuẩn]]*Table2[[#This Row],[Tổng số lượng bán]]</f>
        <v>604000</v>
      </c>
      <c r="G3211">
        <v>0</v>
      </c>
      <c r="H3211">
        <f>Table2[[#This Row],[Doanh số bán]]-Table2[[#This Row],[Chiết khấu]]</f>
        <v>604000</v>
      </c>
      <c r="K3211" t="s">
        <v>24</v>
      </c>
      <c r="L3211">
        <v>1</v>
      </c>
      <c r="M3211" t="s">
        <v>918</v>
      </c>
      <c r="N3211" t="s">
        <v>919</v>
      </c>
      <c r="O3211">
        <v>2</v>
      </c>
      <c r="P3211" t="s">
        <v>84</v>
      </c>
      <c r="Q3211" t="s">
        <v>85</v>
      </c>
      <c r="R3211" t="s">
        <v>41</v>
      </c>
      <c r="S3211" t="s">
        <v>42</v>
      </c>
      <c r="T3211" t="s">
        <v>922</v>
      </c>
      <c r="U3211" t="s">
        <v>923</v>
      </c>
      <c r="V3211" t="s">
        <v>33</v>
      </c>
    </row>
    <row r="3212" spans="1:22">
      <c r="A3212" s="4">
        <v>46027</v>
      </c>
      <c r="B3212" t="s">
        <v>2560</v>
      </c>
      <c r="C3212" t="s">
        <v>155</v>
      </c>
      <c r="D3212">
        <v>1</v>
      </c>
      <c r="E3212">
        <v>152150.24000000002</v>
      </c>
      <c r="F3212">
        <f>Table2[[#This Row],[Đơn Giá Chuẩn]]*Table2[[#This Row],[Tổng số lượng bán]]</f>
        <v>152150.24000000002</v>
      </c>
      <c r="G3212">
        <v>0</v>
      </c>
      <c r="H3212">
        <f>Table2[[#This Row],[Doanh số bán]]-Table2[[#This Row],[Chiết khấu]]</f>
        <v>152150.24000000002</v>
      </c>
      <c r="K3212" t="s">
        <v>50</v>
      </c>
      <c r="M3212" t="s">
        <v>37</v>
      </c>
      <c r="N3212" t="s">
        <v>50</v>
      </c>
      <c r="O3212">
        <v>1</v>
      </c>
      <c r="P3212" t="s">
        <v>156</v>
      </c>
      <c r="Q3212" t="s">
        <v>157</v>
      </c>
      <c r="R3212" t="s">
        <v>107</v>
      </c>
      <c r="S3212" t="s">
        <v>108</v>
      </c>
      <c r="T3212" t="s">
        <v>74</v>
      </c>
      <c r="U3212" t="s">
        <v>75</v>
      </c>
      <c r="V3212" t="s">
        <v>50</v>
      </c>
    </row>
    <row r="3213" spans="1:22">
      <c r="A3213" s="4">
        <v>46048</v>
      </c>
      <c r="B3213" t="s">
        <v>1009</v>
      </c>
      <c r="C3213" t="s">
        <v>2500</v>
      </c>
      <c r="D3213">
        <v>2</v>
      </c>
      <c r="E3213">
        <v>302000</v>
      </c>
      <c r="F3213">
        <f>Table2[[#This Row],[Đơn Giá Chuẩn]]*Table2[[#This Row],[Tổng số lượng bán]]</f>
        <v>604000</v>
      </c>
      <c r="G3213">
        <v>0</v>
      </c>
      <c r="H3213">
        <f>Table2[[#This Row],[Doanh số bán]]-Table2[[#This Row],[Chiết khấu]]</f>
        <v>604000</v>
      </c>
      <c r="K3213" t="s">
        <v>24</v>
      </c>
      <c r="L3213">
        <v>1</v>
      </c>
      <c r="M3213" t="s">
        <v>918</v>
      </c>
      <c r="N3213" t="s">
        <v>919</v>
      </c>
      <c r="O3213">
        <v>2</v>
      </c>
      <c r="P3213" t="s">
        <v>84</v>
      </c>
      <c r="Q3213" t="s">
        <v>85</v>
      </c>
      <c r="R3213" t="s">
        <v>41</v>
      </c>
      <c r="S3213" t="s">
        <v>42</v>
      </c>
      <c r="T3213" t="s">
        <v>922</v>
      </c>
      <c r="U3213" t="s">
        <v>923</v>
      </c>
      <c r="V3213" t="s">
        <v>33</v>
      </c>
    </row>
    <row r="3214" spans="1:22">
      <c r="A3214" s="4">
        <v>46027</v>
      </c>
      <c r="B3214" t="s">
        <v>2561</v>
      </c>
      <c r="C3214" t="s">
        <v>155</v>
      </c>
      <c r="D3214">
        <v>1</v>
      </c>
      <c r="E3214">
        <v>150461.12</v>
      </c>
      <c r="F3214">
        <f>Table2[[#This Row],[Đơn Giá Chuẩn]]*Table2[[#This Row],[Tổng số lượng bán]]</f>
        <v>150461.12</v>
      </c>
      <c r="G3214">
        <v>0</v>
      </c>
      <c r="H3214">
        <f>Table2[[#This Row],[Doanh số bán]]-Table2[[#This Row],[Chiết khấu]]</f>
        <v>150461.12</v>
      </c>
      <c r="K3214" t="s">
        <v>50</v>
      </c>
      <c r="M3214" t="s">
        <v>37</v>
      </c>
      <c r="N3214" t="s">
        <v>50</v>
      </c>
      <c r="O3214">
        <v>1</v>
      </c>
      <c r="P3214" t="s">
        <v>156</v>
      </c>
      <c r="Q3214" t="s">
        <v>157</v>
      </c>
      <c r="R3214" t="s">
        <v>107</v>
      </c>
      <c r="S3214" t="s">
        <v>108</v>
      </c>
      <c r="T3214" t="s">
        <v>74</v>
      </c>
      <c r="U3214" t="s">
        <v>75</v>
      </c>
      <c r="V3214" t="s">
        <v>50</v>
      </c>
    </row>
    <row r="3215" spans="1:22">
      <c r="A3215" s="4">
        <v>46027</v>
      </c>
      <c r="B3215" t="s">
        <v>2561</v>
      </c>
      <c r="C3215" t="s">
        <v>155</v>
      </c>
      <c r="D3215">
        <v>1</v>
      </c>
      <c r="E3215">
        <v>239999.6</v>
      </c>
      <c r="F3215">
        <f>Table2[[#This Row],[Đơn Giá Chuẩn]]*Table2[[#This Row],[Tổng số lượng bán]]</f>
        <v>239999.6</v>
      </c>
      <c r="G3215">
        <v>0</v>
      </c>
      <c r="H3215">
        <f>Table2[[#This Row],[Doanh số bán]]-Table2[[#This Row],[Chiết khấu]]</f>
        <v>239999.6</v>
      </c>
      <c r="K3215" t="s">
        <v>50</v>
      </c>
      <c r="M3215" t="s">
        <v>37</v>
      </c>
      <c r="N3215" t="s">
        <v>50</v>
      </c>
      <c r="O3215">
        <v>1</v>
      </c>
      <c r="P3215" t="s">
        <v>156</v>
      </c>
      <c r="Q3215" t="s">
        <v>157</v>
      </c>
      <c r="R3215" t="s">
        <v>107</v>
      </c>
      <c r="S3215" t="s">
        <v>108</v>
      </c>
      <c r="T3215" t="s">
        <v>74</v>
      </c>
      <c r="U3215" t="s">
        <v>75</v>
      </c>
      <c r="V3215" t="s">
        <v>50</v>
      </c>
    </row>
    <row r="3216" spans="1:22">
      <c r="A3216" s="4">
        <v>46049</v>
      </c>
      <c r="B3216" t="s">
        <v>2562</v>
      </c>
      <c r="C3216" t="s">
        <v>2500</v>
      </c>
      <c r="D3216">
        <v>2</v>
      </c>
      <c r="E3216">
        <v>302000</v>
      </c>
      <c r="F3216">
        <f>Table2[[#This Row],[Đơn Giá Chuẩn]]*Table2[[#This Row],[Tổng số lượng bán]]</f>
        <v>604000</v>
      </c>
      <c r="G3216">
        <v>0</v>
      </c>
      <c r="H3216">
        <f>Table2[[#This Row],[Doanh số bán]]-Table2[[#This Row],[Chiết khấu]]</f>
        <v>604000</v>
      </c>
      <c r="K3216" t="s">
        <v>24</v>
      </c>
      <c r="L3216">
        <v>1</v>
      </c>
      <c r="M3216" t="s">
        <v>918</v>
      </c>
      <c r="N3216" t="s">
        <v>919</v>
      </c>
      <c r="O3216">
        <v>2</v>
      </c>
      <c r="P3216" t="s">
        <v>84</v>
      </c>
      <c r="Q3216" t="s">
        <v>85</v>
      </c>
      <c r="R3216" t="s">
        <v>41</v>
      </c>
      <c r="S3216" t="s">
        <v>42</v>
      </c>
      <c r="T3216" t="s">
        <v>922</v>
      </c>
      <c r="U3216" t="s">
        <v>923</v>
      </c>
      <c r="V3216" t="s">
        <v>33</v>
      </c>
    </row>
    <row r="3217" spans="1:22">
      <c r="A3217" s="4">
        <v>46049</v>
      </c>
      <c r="B3217" t="s">
        <v>2306</v>
      </c>
      <c r="C3217" t="s">
        <v>2500</v>
      </c>
      <c r="D3217">
        <v>1</v>
      </c>
      <c r="E3217">
        <v>302000</v>
      </c>
      <c r="F3217">
        <f>Table2[[#This Row],[Đơn Giá Chuẩn]]*Table2[[#This Row],[Tổng số lượng bán]]</f>
        <v>302000</v>
      </c>
      <c r="G3217">
        <v>0</v>
      </c>
      <c r="H3217">
        <f>Table2[[#This Row],[Doanh số bán]]-Table2[[#This Row],[Chiết khấu]]</f>
        <v>302000</v>
      </c>
      <c r="K3217" t="s">
        <v>24</v>
      </c>
      <c r="L3217">
        <v>1</v>
      </c>
      <c r="M3217" t="s">
        <v>918</v>
      </c>
      <c r="N3217" t="s">
        <v>919</v>
      </c>
      <c r="O3217">
        <v>1</v>
      </c>
      <c r="P3217" t="s">
        <v>84</v>
      </c>
      <c r="Q3217" t="s">
        <v>85</v>
      </c>
      <c r="R3217" t="s">
        <v>41</v>
      </c>
      <c r="S3217" t="s">
        <v>42</v>
      </c>
      <c r="T3217" t="s">
        <v>922</v>
      </c>
      <c r="U3217" t="s">
        <v>923</v>
      </c>
      <c r="V3217" t="s">
        <v>33</v>
      </c>
    </row>
    <row r="3218" spans="1:22">
      <c r="A3218" s="4">
        <v>46027</v>
      </c>
      <c r="B3218" t="s">
        <v>2563</v>
      </c>
      <c r="C3218" t="s">
        <v>155</v>
      </c>
      <c r="D3218">
        <v>1</v>
      </c>
      <c r="E3218">
        <v>150461.12</v>
      </c>
      <c r="F3218">
        <f>Table2[[#This Row],[Đơn Giá Chuẩn]]*Table2[[#This Row],[Tổng số lượng bán]]</f>
        <v>150461.12</v>
      </c>
      <c r="G3218">
        <v>0</v>
      </c>
      <c r="H3218">
        <f>Table2[[#This Row],[Doanh số bán]]-Table2[[#This Row],[Chiết khấu]]</f>
        <v>150461.12</v>
      </c>
      <c r="K3218" t="s">
        <v>50</v>
      </c>
      <c r="M3218" t="s">
        <v>37</v>
      </c>
      <c r="N3218" t="s">
        <v>50</v>
      </c>
      <c r="O3218">
        <v>1</v>
      </c>
      <c r="P3218" t="s">
        <v>156</v>
      </c>
      <c r="Q3218" t="s">
        <v>157</v>
      </c>
      <c r="R3218" t="s">
        <v>107</v>
      </c>
      <c r="S3218" t="s">
        <v>108</v>
      </c>
      <c r="T3218" t="s">
        <v>74</v>
      </c>
      <c r="U3218" t="s">
        <v>75</v>
      </c>
      <c r="V3218" t="s">
        <v>50</v>
      </c>
    </row>
    <row r="3219" spans="1:22">
      <c r="A3219" s="4">
        <v>46049</v>
      </c>
      <c r="B3219" t="s">
        <v>2564</v>
      </c>
      <c r="C3219" t="s">
        <v>2500</v>
      </c>
      <c r="D3219">
        <v>2</v>
      </c>
      <c r="E3219">
        <v>272000</v>
      </c>
      <c r="F3219">
        <f>Table2[[#This Row],[Đơn Giá Chuẩn]]*Table2[[#This Row],[Tổng số lượng bán]]</f>
        <v>544000</v>
      </c>
      <c r="G3219">
        <v>100000</v>
      </c>
      <c r="H3219">
        <f>Table2[[#This Row],[Doanh số bán]]-Table2[[#This Row],[Chiết khấu]]</f>
        <v>444000</v>
      </c>
      <c r="K3219" t="s">
        <v>24</v>
      </c>
      <c r="L3219">
        <v>1</v>
      </c>
      <c r="M3219" t="s">
        <v>918</v>
      </c>
      <c r="N3219" t="s">
        <v>919</v>
      </c>
      <c r="O3219">
        <v>2</v>
      </c>
      <c r="P3219" t="s">
        <v>512</v>
      </c>
      <c r="Q3219" t="s">
        <v>513</v>
      </c>
      <c r="R3219" t="s">
        <v>41</v>
      </c>
      <c r="S3219" t="s">
        <v>42</v>
      </c>
      <c r="T3219" t="s">
        <v>922</v>
      </c>
      <c r="U3219" t="s">
        <v>923</v>
      </c>
      <c r="V3219" t="s">
        <v>33</v>
      </c>
    </row>
    <row r="3220" spans="1:22">
      <c r="A3220" s="4">
        <v>46027</v>
      </c>
      <c r="B3220" t="s">
        <v>2565</v>
      </c>
      <c r="C3220" t="s">
        <v>155</v>
      </c>
      <c r="D3220">
        <v>1</v>
      </c>
      <c r="E3220">
        <v>150461.12</v>
      </c>
      <c r="F3220">
        <f>Table2[[#This Row],[Đơn Giá Chuẩn]]*Table2[[#This Row],[Tổng số lượng bán]]</f>
        <v>150461.12</v>
      </c>
      <c r="G3220">
        <v>0</v>
      </c>
      <c r="H3220">
        <f>Table2[[#This Row],[Doanh số bán]]-Table2[[#This Row],[Chiết khấu]]</f>
        <v>150461.12</v>
      </c>
      <c r="K3220" t="s">
        <v>50</v>
      </c>
      <c r="M3220" t="s">
        <v>37</v>
      </c>
      <c r="N3220" t="s">
        <v>50</v>
      </c>
      <c r="O3220">
        <v>1</v>
      </c>
      <c r="P3220" t="s">
        <v>156</v>
      </c>
      <c r="Q3220" t="s">
        <v>157</v>
      </c>
      <c r="R3220" t="s">
        <v>107</v>
      </c>
      <c r="S3220" t="s">
        <v>108</v>
      </c>
      <c r="T3220" t="s">
        <v>74</v>
      </c>
      <c r="U3220" t="s">
        <v>75</v>
      </c>
      <c r="V3220" t="s">
        <v>50</v>
      </c>
    </row>
    <row r="3221" spans="1:22">
      <c r="A3221" s="4">
        <v>46051</v>
      </c>
      <c r="B3221" t="s">
        <v>2566</v>
      </c>
      <c r="C3221" t="s">
        <v>2500</v>
      </c>
      <c r="D3221">
        <v>5</v>
      </c>
      <c r="E3221">
        <v>302000</v>
      </c>
      <c r="F3221">
        <f>Table2[[#This Row],[Đơn Giá Chuẩn]]*Table2[[#This Row],[Tổng số lượng bán]]</f>
        <v>1510000</v>
      </c>
      <c r="G3221">
        <v>486111</v>
      </c>
      <c r="H3221">
        <f>Table2[[#This Row],[Doanh số bán]]-Table2[[#This Row],[Chiết khấu]]</f>
        <v>1023889</v>
      </c>
      <c r="K3221" t="s">
        <v>24</v>
      </c>
      <c r="L3221">
        <v>1</v>
      </c>
      <c r="M3221" t="s">
        <v>918</v>
      </c>
      <c r="N3221" t="s">
        <v>919</v>
      </c>
      <c r="O3221">
        <v>5</v>
      </c>
      <c r="P3221" t="s">
        <v>84</v>
      </c>
      <c r="Q3221" t="s">
        <v>85</v>
      </c>
      <c r="R3221" t="s">
        <v>41</v>
      </c>
      <c r="S3221" t="s">
        <v>42</v>
      </c>
      <c r="T3221" t="s">
        <v>922</v>
      </c>
      <c r="U3221" t="s">
        <v>923</v>
      </c>
      <c r="V3221" t="s">
        <v>33</v>
      </c>
    </row>
    <row r="3222" spans="1:22">
      <c r="A3222" s="4">
        <v>46027</v>
      </c>
      <c r="B3222" t="s">
        <v>2567</v>
      </c>
      <c r="C3222" t="s">
        <v>2568</v>
      </c>
      <c r="D3222">
        <v>0</v>
      </c>
      <c r="E3222">
        <v>444000.00080000004</v>
      </c>
      <c r="F3222">
        <f>Table2[[#This Row],[Đơn Giá Chuẩn]]*Table2[[#This Row],[Tổng số lượng bán]]</f>
        <v>0</v>
      </c>
      <c r="G3222">
        <v>0</v>
      </c>
      <c r="H3222">
        <f>Table2[[#This Row],[Doanh số bán]]-Table2[[#This Row],[Chiết khấu]]</f>
        <v>0</v>
      </c>
      <c r="K3222" t="s">
        <v>50</v>
      </c>
      <c r="M3222" t="s">
        <v>37</v>
      </c>
      <c r="N3222" t="s">
        <v>50</v>
      </c>
      <c r="O3222">
        <v>0.25</v>
      </c>
      <c r="P3222" t="s">
        <v>375</v>
      </c>
      <c r="Q3222" t="s">
        <v>376</v>
      </c>
      <c r="R3222" t="s">
        <v>41</v>
      </c>
      <c r="S3222" t="s">
        <v>42</v>
      </c>
      <c r="T3222" t="s">
        <v>74</v>
      </c>
      <c r="U3222" t="s">
        <v>75</v>
      </c>
      <c r="V3222" t="s">
        <v>50</v>
      </c>
    </row>
    <row r="3223" spans="1:22">
      <c r="A3223" s="4">
        <v>46051</v>
      </c>
      <c r="B3223" t="s">
        <v>2569</v>
      </c>
      <c r="C3223" t="s">
        <v>2500</v>
      </c>
      <c r="D3223">
        <v>1</v>
      </c>
      <c r="E3223">
        <v>402000</v>
      </c>
      <c r="F3223">
        <f>Table2[[#This Row],[Đơn Giá Chuẩn]]*Table2[[#This Row],[Tổng số lượng bán]]</f>
        <v>402000</v>
      </c>
      <c r="G3223">
        <v>0</v>
      </c>
      <c r="H3223">
        <f>Table2[[#This Row],[Doanh số bán]]-Table2[[#This Row],[Chiết khấu]]</f>
        <v>402000</v>
      </c>
      <c r="K3223" t="s">
        <v>24</v>
      </c>
      <c r="L3223">
        <v>1</v>
      </c>
      <c r="M3223" t="s">
        <v>918</v>
      </c>
      <c r="N3223" t="s">
        <v>919</v>
      </c>
      <c r="O3223">
        <v>1</v>
      </c>
      <c r="P3223" t="s">
        <v>411</v>
      </c>
      <c r="Q3223" t="s">
        <v>412</v>
      </c>
      <c r="R3223" t="s">
        <v>41</v>
      </c>
      <c r="S3223" t="s">
        <v>42</v>
      </c>
      <c r="T3223" t="s">
        <v>922</v>
      </c>
      <c r="U3223" t="s">
        <v>923</v>
      </c>
      <c r="V3223" t="s">
        <v>33</v>
      </c>
    </row>
    <row r="3224" spans="1:22">
      <c r="A3224" s="4">
        <v>46027</v>
      </c>
      <c r="B3224" t="s">
        <v>2570</v>
      </c>
      <c r="C3224" t="s">
        <v>155</v>
      </c>
      <c r="D3224">
        <v>1</v>
      </c>
      <c r="E3224">
        <v>150461.12</v>
      </c>
      <c r="F3224">
        <f>Table2[[#This Row],[Đơn Giá Chuẩn]]*Table2[[#This Row],[Tổng số lượng bán]]</f>
        <v>150461.12</v>
      </c>
      <c r="G3224">
        <v>0</v>
      </c>
      <c r="H3224">
        <f>Table2[[#This Row],[Doanh số bán]]-Table2[[#This Row],[Chiết khấu]]</f>
        <v>150461.12</v>
      </c>
      <c r="K3224" t="s">
        <v>50</v>
      </c>
      <c r="M3224" t="s">
        <v>37</v>
      </c>
      <c r="N3224" t="s">
        <v>50</v>
      </c>
      <c r="O3224">
        <v>1</v>
      </c>
      <c r="P3224" t="s">
        <v>156</v>
      </c>
      <c r="Q3224" t="s">
        <v>157</v>
      </c>
      <c r="R3224" t="s">
        <v>107</v>
      </c>
      <c r="S3224" t="s">
        <v>108</v>
      </c>
      <c r="T3224" t="s">
        <v>74</v>
      </c>
      <c r="U3224" t="s">
        <v>75</v>
      </c>
      <c r="V3224" t="s">
        <v>50</v>
      </c>
    </row>
    <row r="3225" spans="1:22">
      <c r="A3225" s="4">
        <v>46027</v>
      </c>
      <c r="B3225" t="s">
        <v>2571</v>
      </c>
      <c r="C3225" t="s">
        <v>155</v>
      </c>
      <c r="D3225">
        <v>1</v>
      </c>
      <c r="E3225">
        <v>150461.12</v>
      </c>
      <c r="F3225">
        <f>Table2[[#This Row],[Đơn Giá Chuẩn]]*Table2[[#This Row],[Tổng số lượng bán]]</f>
        <v>150461.12</v>
      </c>
      <c r="G3225">
        <v>0</v>
      </c>
      <c r="H3225">
        <f>Table2[[#This Row],[Doanh số bán]]-Table2[[#This Row],[Chiết khấu]]</f>
        <v>150461.12</v>
      </c>
      <c r="K3225" t="s">
        <v>50</v>
      </c>
      <c r="M3225" t="s">
        <v>37</v>
      </c>
      <c r="N3225" t="s">
        <v>50</v>
      </c>
      <c r="O3225">
        <v>1</v>
      </c>
      <c r="P3225" t="s">
        <v>156</v>
      </c>
      <c r="Q3225" t="s">
        <v>157</v>
      </c>
      <c r="R3225" t="s">
        <v>107</v>
      </c>
      <c r="S3225" t="s">
        <v>108</v>
      </c>
      <c r="T3225" t="s">
        <v>74</v>
      </c>
      <c r="U3225" t="s">
        <v>75</v>
      </c>
      <c r="V3225" t="s">
        <v>50</v>
      </c>
    </row>
    <row r="3226" spans="1:22">
      <c r="A3226" s="4">
        <v>46052</v>
      </c>
      <c r="B3226" t="s">
        <v>2572</v>
      </c>
      <c r="C3226" t="s">
        <v>2500</v>
      </c>
      <c r="D3226">
        <v>1</v>
      </c>
      <c r="E3226">
        <v>302000</v>
      </c>
      <c r="F3226">
        <f>Table2[[#This Row],[Đơn Giá Chuẩn]]*Table2[[#This Row],[Tổng số lượng bán]]</f>
        <v>302000</v>
      </c>
      <c r="G3226">
        <v>0</v>
      </c>
      <c r="H3226">
        <f>Table2[[#This Row],[Doanh số bán]]-Table2[[#This Row],[Chiết khấu]]</f>
        <v>302000</v>
      </c>
      <c r="K3226" t="s">
        <v>24</v>
      </c>
      <c r="L3226">
        <v>1</v>
      </c>
      <c r="M3226" t="s">
        <v>918</v>
      </c>
      <c r="N3226" t="s">
        <v>919</v>
      </c>
      <c r="O3226">
        <v>1</v>
      </c>
      <c r="P3226" t="s">
        <v>84</v>
      </c>
      <c r="Q3226" t="s">
        <v>85</v>
      </c>
      <c r="R3226" t="s">
        <v>41</v>
      </c>
      <c r="S3226" t="s">
        <v>42</v>
      </c>
      <c r="T3226" t="s">
        <v>922</v>
      </c>
      <c r="U3226" t="s">
        <v>923</v>
      </c>
      <c r="V3226" t="s">
        <v>33</v>
      </c>
    </row>
    <row r="3227" spans="1:22">
      <c r="A3227" s="4">
        <v>46024</v>
      </c>
      <c r="B3227" t="s">
        <v>2573</v>
      </c>
      <c r="C3227" t="s">
        <v>2568</v>
      </c>
      <c r="D3227">
        <v>10</v>
      </c>
      <c r="E3227">
        <v>228399.9896</v>
      </c>
      <c r="F3227">
        <f>Table2[[#This Row],[Đơn Giá Chuẩn]]*Table2[[#This Row],[Tổng số lượng bán]]</f>
        <v>2283999.8960000002</v>
      </c>
      <c r="G3227">
        <v>0</v>
      </c>
      <c r="H3227">
        <f>Table2[[#This Row],[Doanh số bán]]-Table2[[#This Row],[Chiết khấu]]</f>
        <v>2283999.8960000002</v>
      </c>
      <c r="K3227" t="s">
        <v>36</v>
      </c>
      <c r="M3227" t="s">
        <v>37</v>
      </c>
      <c r="N3227" t="s">
        <v>38</v>
      </c>
      <c r="O3227">
        <v>10</v>
      </c>
      <c r="P3227" t="s">
        <v>84</v>
      </c>
      <c r="Q3227" t="s">
        <v>85</v>
      </c>
      <c r="R3227" t="s">
        <v>41</v>
      </c>
      <c r="S3227" t="s">
        <v>42</v>
      </c>
      <c r="T3227" t="s">
        <v>2574</v>
      </c>
      <c r="U3227" t="s">
        <v>2575</v>
      </c>
      <c r="V3227" t="s">
        <v>45</v>
      </c>
    </row>
    <row r="3228" spans="1:22">
      <c r="A3228" s="4">
        <v>46025</v>
      </c>
      <c r="B3228" t="s">
        <v>2576</v>
      </c>
      <c r="C3228" t="s">
        <v>2568</v>
      </c>
      <c r="D3228">
        <v>20</v>
      </c>
      <c r="E3228">
        <v>192000.08000000002</v>
      </c>
      <c r="F3228">
        <f>Table2[[#This Row],[Đơn Giá Chuẩn]]*Table2[[#This Row],[Tổng số lượng bán]]</f>
        <v>3840001.6000000006</v>
      </c>
      <c r="G3228">
        <v>0</v>
      </c>
      <c r="H3228">
        <f>Table2[[#This Row],[Doanh số bán]]-Table2[[#This Row],[Chiết khấu]]</f>
        <v>3840001.6000000006</v>
      </c>
      <c r="K3228" t="s">
        <v>2217</v>
      </c>
      <c r="M3228" t="s">
        <v>37</v>
      </c>
      <c r="N3228" t="s">
        <v>919</v>
      </c>
      <c r="O3228">
        <v>20</v>
      </c>
      <c r="P3228" t="s">
        <v>101</v>
      </c>
      <c r="Q3228" t="s">
        <v>102</v>
      </c>
      <c r="R3228" t="s">
        <v>41</v>
      </c>
      <c r="S3228" t="s">
        <v>42</v>
      </c>
      <c r="T3228" t="s">
        <v>2218</v>
      </c>
      <c r="U3228" t="s">
        <v>2219</v>
      </c>
      <c r="V3228" t="s">
        <v>2210</v>
      </c>
    </row>
    <row r="3229" spans="1:22">
      <c r="A3229" s="4">
        <v>46025</v>
      </c>
      <c r="B3229" t="s">
        <v>2576</v>
      </c>
      <c r="C3229" t="s">
        <v>2568</v>
      </c>
      <c r="D3229">
        <v>10</v>
      </c>
      <c r="E3229">
        <v>186999.68000000002</v>
      </c>
      <c r="F3229">
        <f>Table2[[#This Row],[Đơn Giá Chuẩn]]*Table2[[#This Row],[Tổng số lượng bán]]</f>
        <v>1869996.8000000003</v>
      </c>
      <c r="G3229">
        <v>0</v>
      </c>
      <c r="H3229">
        <f>Table2[[#This Row],[Doanh số bán]]-Table2[[#This Row],[Chiết khấu]]</f>
        <v>1869996.8000000003</v>
      </c>
      <c r="K3229" t="s">
        <v>2217</v>
      </c>
      <c r="M3229" t="s">
        <v>37</v>
      </c>
      <c r="N3229" t="s">
        <v>919</v>
      </c>
      <c r="O3229">
        <v>10</v>
      </c>
      <c r="P3229" t="s">
        <v>2511</v>
      </c>
      <c r="Q3229" t="s">
        <v>2512</v>
      </c>
      <c r="R3229" t="s">
        <v>41</v>
      </c>
      <c r="S3229" t="s">
        <v>42</v>
      </c>
      <c r="T3229" t="s">
        <v>2218</v>
      </c>
      <c r="U3229" t="s">
        <v>2219</v>
      </c>
      <c r="V3229" t="s">
        <v>2210</v>
      </c>
    </row>
    <row r="3230" spans="1:22">
      <c r="A3230" s="4">
        <v>46027</v>
      </c>
      <c r="B3230" t="s">
        <v>2577</v>
      </c>
      <c r="C3230" t="s">
        <v>1862</v>
      </c>
      <c r="D3230">
        <v>72</v>
      </c>
      <c r="E3230">
        <v>47000.003600000004</v>
      </c>
      <c r="F3230">
        <f>Table2[[#This Row],[Đơn Giá Chuẩn]]*Table2[[#This Row],[Tổng số lượng bán]]</f>
        <v>3384000.2592000002</v>
      </c>
      <c r="G3230">
        <v>0</v>
      </c>
      <c r="H3230">
        <f>Table2[[#This Row],[Doanh số bán]]-Table2[[#This Row],[Chiết khấu]]</f>
        <v>3384000.2592000002</v>
      </c>
      <c r="K3230" t="s">
        <v>36</v>
      </c>
      <c r="M3230" t="s">
        <v>37</v>
      </c>
      <c r="N3230" t="s">
        <v>38</v>
      </c>
      <c r="O3230">
        <v>72</v>
      </c>
      <c r="P3230" t="s">
        <v>1992</v>
      </c>
      <c r="Q3230" t="s">
        <v>1993</v>
      </c>
      <c r="R3230" t="s">
        <v>107</v>
      </c>
      <c r="S3230" t="s">
        <v>108</v>
      </c>
      <c r="T3230" t="s">
        <v>2312</v>
      </c>
      <c r="U3230" t="s">
        <v>2313</v>
      </c>
      <c r="V3230" t="s">
        <v>2314</v>
      </c>
    </row>
    <row r="3231" spans="1:22">
      <c r="A3231" s="4">
        <v>46025</v>
      </c>
      <c r="B3231" t="s">
        <v>2576</v>
      </c>
      <c r="C3231" t="s">
        <v>2568</v>
      </c>
      <c r="D3231">
        <v>10</v>
      </c>
      <c r="E3231">
        <v>238599.92</v>
      </c>
      <c r="F3231">
        <f>Table2[[#This Row],[Đơn Giá Chuẩn]]*Table2[[#This Row],[Tổng số lượng bán]]</f>
        <v>2385999.2000000002</v>
      </c>
      <c r="G3231">
        <v>0</v>
      </c>
      <c r="H3231">
        <f>Table2[[#This Row],[Doanh số bán]]-Table2[[#This Row],[Chiết khấu]]</f>
        <v>2385999.2000000002</v>
      </c>
      <c r="K3231" t="s">
        <v>2217</v>
      </c>
      <c r="M3231" t="s">
        <v>37</v>
      </c>
      <c r="N3231" t="s">
        <v>919</v>
      </c>
      <c r="O3231">
        <v>10</v>
      </c>
      <c r="P3231" t="s">
        <v>2504</v>
      </c>
      <c r="Q3231" t="s">
        <v>2505</v>
      </c>
      <c r="R3231" t="s">
        <v>41</v>
      </c>
      <c r="S3231" t="s">
        <v>42</v>
      </c>
      <c r="T3231" t="s">
        <v>2218</v>
      </c>
      <c r="U3231" t="s">
        <v>2219</v>
      </c>
      <c r="V3231" t="s">
        <v>2210</v>
      </c>
    </row>
    <row r="3232" spans="1:22">
      <c r="A3232" s="4">
        <v>46025</v>
      </c>
      <c r="B3232" t="s">
        <v>2578</v>
      </c>
      <c r="C3232" t="s">
        <v>2568</v>
      </c>
      <c r="D3232">
        <v>20</v>
      </c>
      <c r="E3232">
        <v>211999.9952</v>
      </c>
      <c r="F3232">
        <f>Table2[[#This Row],[Đơn Giá Chuẩn]]*Table2[[#This Row],[Tổng số lượng bán]]</f>
        <v>4239999.9040000001</v>
      </c>
      <c r="G3232">
        <v>0</v>
      </c>
      <c r="H3232">
        <f>Table2[[#This Row],[Doanh số bán]]-Table2[[#This Row],[Chiết khấu]]</f>
        <v>4239999.9040000001</v>
      </c>
      <c r="K3232" t="s">
        <v>36</v>
      </c>
      <c r="M3232" t="s">
        <v>37</v>
      </c>
      <c r="N3232" t="s">
        <v>919</v>
      </c>
      <c r="O3232">
        <v>20</v>
      </c>
      <c r="P3232" t="s">
        <v>84</v>
      </c>
      <c r="Q3232" t="s">
        <v>85</v>
      </c>
      <c r="R3232" t="s">
        <v>41</v>
      </c>
      <c r="S3232" t="s">
        <v>42</v>
      </c>
      <c r="T3232" t="s">
        <v>2579</v>
      </c>
      <c r="U3232" t="s">
        <v>2580</v>
      </c>
      <c r="V3232" t="s">
        <v>2314</v>
      </c>
    </row>
    <row r="3233" spans="1:22">
      <c r="A3233" s="4">
        <v>46025</v>
      </c>
      <c r="B3233" t="s">
        <v>2581</v>
      </c>
      <c r="C3233" t="s">
        <v>2568</v>
      </c>
      <c r="D3233">
        <v>2</v>
      </c>
      <c r="E3233">
        <v>211999.9952</v>
      </c>
      <c r="F3233">
        <f>Table2[[#This Row],[Đơn Giá Chuẩn]]*Table2[[#This Row],[Tổng số lượng bán]]</f>
        <v>423999.99040000001</v>
      </c>
      <c r="G3233">
        <v>0</v>
      </c>
      <c r="H3233">
        <f>Table2[[#This Row],[Doanh số bán]]-Table2[[#This Row],[Chiết khấu]]</f>
        <v>423999.99040000001</v>
      </c>
      <c r="K3233" t="s">
        <v>36</v>
      </c>
      <c r="M3233" t="s">
        <v>37</v>
      </c>
      <c r="N3233" t="s">
        <v>919</v>
      </c>
      <c r="O3233">
        <v>2</v>
      </c>
      <c r="P3233" t="s">
        <v>84</v>
      </c>
      <c r="Q3233" t="s">
        <v>85</v>
      </c>
      <c r="R3233" t="s">
        <v>41</v>
      </c>
      <c r="S3233" t="s">
        <v>42</v>
      </c>
      <c r="T3233" t="s">
        <v>2579</v>
      </c>
      <c r="U3233" t="s">
        <v>2580</v>
      </c>
      <c r="V3233" t="s">
        <v>2314</v>
      </c>
    </row>
    <row r="3234" spans="1:22">
      <c r="A3234" s="4">
        <v>46025</v>
      </c>
      <c r="B3234" t="s">
        <v>2582</v>
      </c>
      <c r="C3234" t="s">
        <v>2568</v>
      </c>
      <c r="D3234">
        <v>10</v>
      </c>
      <c r="E3234">
        <v>206999.99480000001</v>
      </c>
      <c r="F3234">
        <f>Table2[[#This Row],[Đơn Giá Chuẩn]]*Table2[[#This Row],[Tổng số lượng bán]]</f>
        <v>2069999.9480000001</v>
      </c>
      <c r="G3234">
        <v>0</v>
      </c>
      <c r="H3234">
        <f>Table2[[#This Row],[Doanh số bán]]-Table2[[#This Row],[Chiết khấu]]</f>
        <v>2069999.9480000001</v>
      </c>
      <c r="K3234" t="s">
        <v>36</v>
      </c>
      <c r="M3234" t="s">
        <v>37</v>
      </c>
      <c r="N3234" t="s">
        <v>26</v>
      </c>
      <c r="O3234">
        <v>10</v>
      </c>
      <c r="P3234" t="s">
        <v>84</v>
      </c>
      <c r="Q3234" t="s">
        <v>85</v>
      </c>
      <c r="R3234" t="s">
        <v>41</v>
      </c>
      <c r="S3234" t="s">
        <v>42</v>
      </c>
      <c r="T3234" t="s">
        <v>2047</v>
      </c>
      <c r="U3234" t="s">
        <v>2048</v>
      </c>
      <c r="V3234" t="s">
        <v>2014</v>
      </c>
    </row>
    <row r="3235" spans="1:22">
      <c r="A3235" s="4">
        <v>46025</v>
      </c>
      <c r="B3235" t="s">
        <v>2583</v>
      </c>
      <c r="C3235" t="s">
        <v>2568</v>
      </c>
      <c r="D3235">
        <v>10</v>
      </c>
      <c r="E3235">
        <v>191999.99360000002</v>
      </c>
      <c r="F3235">
        <f>Table2[[#This Row],[Đơn Giá Chuẩn]]*Table2[[#This Row],[Tổng số lượng bán]]</f>
        <v>1919999.9360000002</v>
      </c>
      <c r="G3235">
        <v>0</v>
      </c>
      <c r="H3235">
        <f>Table2[[#This Row],[Doanh số bán]]-Table2[[#This Row],[Chiết khấu]]</f>
        <v>1919999.9360000002</v>
      </c>
      <c r="K3235" t="s">
        <v>2217</v>
      </c>
      <c r="M3235" t="s">
        <v>37</v>
      </c>
      <c r="N3235" t="s">
        <v>26</v>
      </c>
      <c r="O3235">
        <v>10</v>
      </c>
      <c r="P3235" t="s">
        <v>512</v>
      </c>
      <c r="Q3235" t="s">
        <v>513</v>
      </c>
      <c r="R3235" t="s">
        <v>41</v>
      </c>
      <c r="S3235" t="s">
        <v>42</v>
      </c>
      <c r="T3235" t="s">
        <v>2584</v>
      </c>
      <c r="U3235" t="s">
        <v>2585</v>
      </c>
      <c r="V3235" t="s">
        <v>45</v>
      </c>
    </row>
    <row r="3236" spans="1:22">
      <c r="A3236" s="4">
        <v>46025</v>
      </c>
      <c r="B3236" t="s">
        <v>2586</v>
      </c>
      <c r="C3236" t="s">
        <v>2568</v>
      </c>
      <c r="D3236">
        <v>10</v>
      </c>
      <c r="E3236">
        <v>191999.99360000002</v>
      </c>
      <c r="F3236">
        <f>Table2[[#This Row],[Đơn Giá Chuẩn]]*Table2[[#This Row],[Tổng số lượng bán]]</f>
        <v>1919999.9360000002</v>
      </c>
      <c r="G3236">
        <v>0</v>
      </c>
      <c r="H3236">
        <f>Table2[[#This Row],[Doanh số bán]]-Table2[[#This Row],[Chiết khấu]]</f>
        <v>1919999.9360000002</v>
      </c>
      <c r="K3236" t="s">
        <v>2217</v>
      </c>
      <c r="M3236" t="s">
        <v>37</v>
      </c>
      <c r="N3236" t="s">
        <v>26</v>
      </c>
      <c r="O3236">
        <v>10</v>
      </c>
      <c r="P3236" t="s">
        <v>512</v>
      </c>
      <c r="Q3236" t="s">
        <v>513</v>
      </c>
      <c r="R3236" t="s">
        <v>41</v>
      </c>
      <c r="S3236" t="s">
        <v>42</v>
      </c>
      <c r="T3236" t="s">
        <v>2587</v>
      </c>
      <c r="U3236" t="s">
        <v>2588</v>
      </c>
      <c r="V3236" t="s">
        <v>45</v>
      </c>
    </row>
    <row r="3237" spans="1:22">
      <c r="A3237" s="4">
        <v>46025</v>
      </c>
      <c r="B3237" t="s">
        <v>2589</v>
      </c>
      <c r="C3237" t="s">
        <v>2568</v>
      </c>
      <c r="D3237">
        <v>10</v>
      </c>
      <c r="E3237">
        <v>206999.99480000001</v>
      </c>
      <c r="F3237">
        <f>Table2[[#This Row],[Đơn Giá Chuẩn]]*Table2[[#This Row],[Tổng số lượng bán]]</f>
        <v>2069999.9480000001</v>
      </c>
      <c r="G3237">
        <v>0</v>
      </c>
      <c r="H3237">
        <f>Table2[[#This Row],[Doanh số bán]]-Table2[[#This Row],[Chiết khấu]]</f>
        <v>2069999.9480000001</v>
      </c>
      <c r="K3237" t="s">
        <v>2217</v>
      </c>
      <c r="M3237" t="s">
        <v>37</v>
      </c>
      <c r="N3237" t="s">
        <v>26</v>
      </c>
      <c r="O3237">
        <v>10</v>
      </c>
      <c r="P3237" t="s">
        <v>84</v>
      </c>
      <c r="Q3237" t="s">
        <v>85</v>
      </c>
      <c r="R3237" t="s">
        <v>41</v>
      </c>
      <c r="S3237" t="s">
        <v>42</v>
      </c>
      <c r="T3237" t="s">
        <v>2590</v>
      </c>
      <c r="U3237" t="s">
        <v>2591</v>
      </c>
      <c r="V3237" t="s">
        <v>45</v>
      </c>
    </row>
    <row r="3238" spans="1:22">
      <c r="A3238" s="4">
        <v>46025</v>
      </c>
      <c r="B3238" t="s">
        <v>2592</v>
      </c>
      <c r="C3238" t="s">
        <v>2568</v>
      </c>
      <c r="D3238">
        <v>30</v>
      </c>
      <c r="E3238">
        <v>207696.80000000002</v>
      </c>
      <c r="F3238">
        <f>Table2[[#This Row],[Đơn Giá Chuẩn]]*Table2[[#This Row],[Tổng số lượng bán]]</f>
        <v>6230904.0000000009</v>
      </c>
      <c r="G3238">
        <v>0</v>
      </c>
      <c r="H3238">
        <f>Table2[[#This Row],[Doanh số bán]]-Table2[[#This Row],[Chiết khấu]]</f>
        <v>6230904.0000000009</v>
      </c>
      <c r="K3238" t="s">
        <v>36</v>
      </c>
      <c r="M3238" t="s">
        <v>37</v>
      </c>
      <c r="N3238" t="s">
        <v>26</v>
      </c>
      <c r="O3238">
        <v>30</v>
      </c>
      <c r="P3238" t="s">
        <v>101</v>
      </c>
      <c r="Q3238" t="s">
        <v>102</v>
      </c>
      <c r="R3238" t="s">
        <v>41</v>
      </c>
      <c r="S3238" t="s">
        <v>42</v>
      </c>
      <c r="T3238" t="s">
        <v>1233</v>
      </c>
      <c r="U3238" t="s">
        <v>1234</v>
      </c>
      <c r="V3238" t="s">
        <v>45</v>
      </c>
    </row>
    <row r="3239" spans="1:22">
      <c r="A3239" s="4">
        <v>46025</v>
      </c>
      <c r="B3239" t="s">
        <v>2592</v>
      </c>
      <c r="C3239" t="s">
        <v>2568</v>
      </c>
      <c r="D3239">
        <v>20</v>
      </c>
      <c r="E3239">
        <v>250616.00000000003</v>
      </c>
      <c r="F3239">
        <f>Table2[[#This Row],[Đơn Giá Chuẩn]]*Table2[[#This Row],[Tổng số lượng bán]]</f>
        <v>5012320.0000000009</v>
      </c>
      <c r="G3239">
        <v>0</v>
      </c>
      <c r="H3239">
        <f>Table2[[#This Row],[Doanh số bán]]-Table2[[#This Row],[Chiết khấu]]</f>
        <v>5012320.0000000009</v>
      </c>
      <c r="K3239" t="s">
        <v>36</v>
      </c>
      <c r="M3239" t="s">
        <v>37</v>
      </c>
      <c r="N3239" t="s">
        <v>26</v>
      </c>
      <c r="O3239">
        <v>20</v>
      </c>
      <c r="P3239" t="s">
        <v>512</v>
      </c>
      <c r="Q3239" t="s">
        <v>513</v>
      </c>
      <c r="R3239" t="s">
        <v>41</v>
      </c>
      <c r="S3239" t="s">
        <v>42</v>
      </c>
      <c r="T3239" t="s">
        <v>1233</v>
      </c>
      <c r="U3239" t="s">
        <v>1234</v>
      </c>
      <c r="V3239" t="s">
        <v>45</v>
      </c>
    </row>
    <row r="3240" spans="1:22">
      <c r="A3240" s="4">
        <v>46025</v>
      </c>
      <c r="B3240" t="s">
        <v>2593</v>
      </c>
      <c r="C3240" t="s">
        <v>2568</v>
      </c>
      <c r="D3240">
        <v>10</v>
      </c>
      <c r="E3240">
        <v>226999.99964000002</v>
      </c>
      <c r="F3240">
        <f>Table2[[#This Row],[Đơn Giá Chuẩn]]*Table2[[#This Row],[Tổng số lượng bán]]</f>
        <v>2269999.9964000001</v>
      </c>
      <c r="G3240">
        <v>0</v>
      </c>
      <c r="H3240">
        <f>Table2[[#This Row],[Doanh số bán]]-Table2[[#This Row],[Chiết khấu]]</f>
        <v>2269999.9964000001</v>
      </c>
      <c r="K3240" t="s">
        <v>2217</v>
      </c>
      <c r="M3240" t="s">
        <v>37</v>
      </c>
      <c r="N3240" t="s">
        <v>26</v>
      </c>
      <c r="O3240">
        <v>10</v>
      </c>
      <c r="P3240" t="s">
        <v>84</v>
      </c>
      <c r="Q3240" t="s">
        <v>85</v>
      </c>
      <c r="R3240" t="s">
        <v>41</v>
      </c>
      <c r="S3240" t="s">
        <v>42</v>
      </c>
      <c r="T3240" t="s">
        <v>2594</v>
      </c>
      <c r="U3240" t="s">
        <v>2595</v>
      </c>
      <c r="V3240" t="s">
        <v>45</v>
      </c>
    </row>
    <row r="3241" spans="1:22">
      <c r="A3241" s="4">
        <v>46025</v>
      </c>
      <c r="B3241" t="s">
        <v>2596</v>
      </c>
      <c r="C3241" t="s">
        <v>2568</v>
      </c>
      <c r="D3241">
        <v>10</v>
      </c>
      <c r="E3241">
        <v>187000.00399999999</v>
      </c>
      <c r="F3241">
        <f>Table2[[#This Row],[Đơn Giá Chuẩn]]*Table2[[#This Row],[Tổng số lượng bán]]</f>
        <v>1870000.0399999998</v>
      </c>
      <c r="G3241">
        <v>0</v>
      </c>
      <c r="H3241">
        <f>Table2[[#This Row],[Doanh số bán]]-Table2[[#This Row],[Chiết khấu]]</f>
        <v>1870000.0399999998</v>
      </c>
      <c r="K3241" t="s">
        <v>2217</v>
      </c>
      <c r="M3241" t="s">
        <v>37</v>
      </c>
      <c r="N3241" t="s">
        <v>919</v>
      </c>
      <c r="O3241">
        <v>10</v>
      </c>
      <c r="P3241" t="s">
        <v>2511</v>
      </c>
      <c r="Q3241" t="s">
        <v>2512</v>
      </c>
      <c r="R3241" t="s">
        <v>41</v>
      </c>
      <c r="S3241" t="s">
        <v>42</v>
      </c>
      <c r="T3241" t="s">
        <v>2597</v>
      </c>
      <c r="U3241" t="s">
        <v>2598</v>
      </c>
      <c r="V3241" t="s">
        <v>45</v>
      </c>
    </row>
    <row r="3242" spans="1:22">
      <c r="A3242" s="4">
        <v>46025</v>
      </c>
      <c r="B3242" t="s">
        <v>2599</v>
      </c>
      <c r="C3242" t="s">
        <v>2568</v>
      </c>
      <c r="D3242">
        <v>10</v>
      </c>
      <c r="E3242">
        <v>186999.99320000003</v>
      </c>
      <c r="F3242">
        <f>Table2[[#This Row],[Đơn Giá Chuẩn]]*Table2[[#This Row],[Tổng số lượng bán]]</f>
        <v>1869999.9320000003</v>
      </c>
      <c r="G3242">
        <v>0</v>
      </c>
      <c r="H3242">
        <f>Table2[[#This Row],[Doanh số bán]]-Table2[[#This Row],[Chiết khấu]]</f>
        <v>1869999.9320000003</v>
      </c>
      <c r="K3242" t="s">
        <v>2217</v>
      </c>
      <c r="M3242" t="s">
        <v>37</v>
      </c>
      <c r="N3242" t="s">
        <v>26</v>
      </c>
      <c r="O3242">
        <v>10</v>
      </c>
      <c r="P3242" t="s">
        <v>150</v>
      </c>
      <c r="Q3242" t="s">
        <v>151</v>
      </c>
      <c r="R3242" t="s">
        <v>41</v>
      </c>
      <c r="S3242" t="s">
        <v>42</v>
      </c>
      <c r="T3242" t="s">
        <v>2600</v>
      </c>
      <c r="U3242" t="s">
        <v>2601</v>
      </c>
      <c r="V3242" t="s">
        <v>45</v>
      </c>
    </row>
    <row r="3243" spans="1:22">
      <c r="A3243" s="4">
        <v>46026</v>
      </c>
      <c r="B3243" t="s">
        <v>2602</v>
      </c>
      <c r="C3243" t="s">
        <v>2568</v>
      </c>
      <c r="D3243">
        <v>10</v>
      </c>
      <c r="E3243">
        <v>206999.99480000001</v>
      </c>
      <c r="F3243">
        <f>Table2[[#This Row],[Đơn Giá Chuẩn]]*Table2[[#This Row],[Tổng số lượng bán]]</f>
        <v>2069999.9480000001</v>
      </c>
      <c r="G3243">
        <v>0</v>
      </c>
      <c r="H3243">
        <f>Table2[[#This Row],[Doanh số bán]]-Table2[[#This Row],[Chiết khấu]]</f>
        <v>2069999.9480000001</v>
      </c>
      <c r="K3243" t="s">
        <v>2217</v>
      </c>
      <c r="M3243" t="s">
        <v>37</v>
      </c>
      <c r="N3243" t="s">
        <v>26</v>
      </c>
      <c r="O3243">
        <v>10</v>
      </c>
      <c r="P3243" t="s">
        <v>84</v>
      </c>
      <c r="Q3243" t="s">
        <v>85</v>
      </c>
      <c r="R3243" t="s">
        <v>41</v>
      </c>
      <c r="S3243" t="s">
        <v>42</v>
      </c>
      <c r="T3243" t="s">
        <v>2603</v>
      </c>
      <c r="U3243" t="s">
        <v>2604</v>
      </c>
      <c r="V3243" t="s">
        <v>45</v>
      </c>
    </row>
    <row r="3244" spans="1:22">
      <c r="A3244" s="4">
        <v>46026</v>
      </c>
      <c r="B3244" t="s">
        <v>2605</v>
      </c>
      <c r="C3244" t="s">
        <v>2568</v>
      </c>
      <c r="D3244">
        <v>10</v>
      </c>
      <c r="E3244">
        <v>206999.99480000001</v>
      </c>
      <c r="F3244">
        <f>Table2[[#This Row],[Đơn Giá Chuẩn]]*Table2[[#This Row],[Tổng số lượng bán]]</f>
        <v>2069999.9480000001</v>
      </c>
      <c r="G3244">
        <v>0</v>
      </c>
      <c r="H3244">
        <f>Table2[[#This Row],[Doanh số bán]]-Table2[[#This Row],[Chiết khấu]]</f>
        <v>2069999.9480000001</v>
      </c>
      <c r="K3244" t="s">
        <v>2217</v>
      </c>
      <c r="M3244" t="s">
        <v>37</v>
      </c>
      <c r="N3244" t="s">
        <v>26</v>
      </c>
      <c r="O3244">
        <v>10</v>
      </c>
      <c r="P3244" t="s">
        <v>84</v>
      </c>
      <c r="Q3244" t="s">
        <v>85</v>
      </c>
      <c r="R3244" t="s">
        <v>41</v>
      </c>
      <c r="S3244" t="s">
        <v>42</v>
      </c>
      <c r="T3244" t="s">
        <v>2606</v>
      </c>
      <c r="U3244" t="s">
        <v>2607</v>
      </c>
      <c r="V3244" t="s">
        <v>45</v>
      </c>
    </row>
    <row r="3245" spans="1:22">
      <c r="A3245" s="4">
        <v>46026</v>
      </c>
      <c r="B3245" t="s">
        <v>2608</v>
      </c>
      <c r="C3245" t="s">
        <v>2568</v>
      </c>
      <c r="D3245">
        <v>1</v>
      </c>
      <c r="E3245">
        <v>341999.99480000004</v>
      </c>
      <c r="F3245">
        <f>Table2[[#This Row],[Đơn Giá Chuẩn]]*Table2[[#This Row],[Tổng số lượng bán]]</f>
        <v>341999.99480000004</v>
      </c>
      <c r="G3245">
        <v>0</v>
      </c>
      <c r="H3245">
        <f>Table2[[#This Row],[Doanh số bán]]-Table2[[#This Row],[Chiết khấu]]</f>
        <v>341999.99480000004</v>
      </c>
      <c r="K3245" t="s">
        <v>50</v>
      </c>
      <c r="M3245" t="s">
        <v>37</v>
      </c>
      <c r="N3245" t="s">
        <v>50</v>
      </c>
      <c r="O3245">
        <v>1</v>
      </c>
      <c r="P3245" t="s">
        <v>158</v>
      </c>
      <c r="Q3245" t="s">
        <v>159</v>
      </c>
      <c r="R3245" t="s">
        <v>41</v>
      </c>
      <c r="S3245" t="s">
        <v>42</v>
      </c>
      <c r="T3245" t="s">
        <v>74</v>
      </c>
      <c r="U3245" t="s">
        <v>75</v>
      </c>
      <c r="V3245" t="s">
        <v>50</v>
      </c>
    </row>
    <row r="3246" spans="1:22">
      <c r="A3246" s="4">
        <v>46027</v>
      </c>
      <c r="B3246" t="s">
        <v>2609</v>
      </c>
      <c r="C3246" t="s">
        <v>2568</v>
      </c>
      <c r="D3246">
        <v>0</v>
      </c>
      <c r="E3246">
        <v>704000</v>
      </c>
      <c r="F3246">
        <f>Table2[[#This Row],[Đơn Giá Chuẩn]]*Table2[[#This Row],[Tổng số lượng bán]]</f>
        <v>0</v>
      </c>
      <c r="G3246">
        <v>0</v>
      </c>
      <c r="H3246">
        <f>Table2[[#This Row],[Doanh số bán]]-Table2[[#This Row],[Chiết khấu]]</f>
        <v>0</v>
      </c>
      <c r="K3246" t="s">
        <v>50</v>
      </c>
      <c r="M3246" t="s">
        <v>37</v>
      </c>
      <c r="N3246" t="s">
        <v>50</v>
      </c>
      <c r="O3246">
        <v>0.5</v>
      </c>
      <c r="P3246" t="s">
        <v>344</v>
      </c>
      <c r="Q3246" t="s">
        <v>345</v>
      </c>
      <c r="R3246" t="s">
        <v>41</v>
      </c>
      <c r="S3246" t="s">
        <v>42</v>
      </c>
      <c r="T3246" t="s">
        <v>74</v>
      </c>
      <c r="U3246" t="s">
        <v>75</v>
      </c>
      <c r="V3246" t="s">
        <v>50</v>
      </c>
    </row>
    <row r="3247" spans="1:22">
      <c r="A3247" s="4">
        <v>46027</v>
      </c>
      <c r="B3247" t="s">
        <v>2478</v>
      </c>
      <c r="C3247" t="s">
        <v>2568</v>
      </c>
      <c r="D3247">
        <v>0</v>
      </c>
      <c r="E3247">
        <v>268965.99920000002</v>
      </c>
      <c r="F3247">
        <f>Table2[[#This Row],[Đơn Giá Chuẩn]]*Table2[[#This Row],[Tổng số lượng bán]]</f>
        <v>0</v>
      </c>
      <c r="G3247">
        <v>0</v>
      </c>
      <c r="H3247">
        <f>Table2[[#This Row],[Doanh số bán]]-Table2[[#This Row],[Chiết khấu]]</f>
        <v>0</v>
      </c>
      <c r="K3247" t="s">
        <v>50</v>
      </c>
      <c r="M3247" t="s">
        <v>37</v>
      </c>
      <c r="N3247" t="s">
        <v>50</v>
      </c>
      <c r="O3247">
        <v>0.5</v>
      </c>
      <c r="P3247" t="s">
        <v>101</v>
      </c>
      <c r="Q3247" t="s">
        <v>102</v>
      </c>
      <c r="R3247" t="s">
        <v>41</v>
      </c>
      <c r="S3247" t="s">
        <v>42</v>
      </c>
      <c r="T3247" t="s">
        <v>74</v>
      </c>
      <c r="U3247" t="s">
        <v>75</v>
      </c>
      <c r="V3247" t="s">
        <v>50</v>
      </c>
    </row>
    <row r="3248" spans="1:22">
      <c r="A3248" s="4">
        <v>46027</v>
      </c>
      <c r="B3248" t="s">
        <v>2610</v>
      </c>
      <c r="C3248" t="s">
        <v>2568</v>
      </c>
      <c r="D3248">
        <v>0</v>
      </c>
      <c r="E3248">
        <v>268965.99920000002</v>
      </c>
      <c r="F3248">
        <f>Table2[[#This Row],[Đơn Giá Chuẩn]]*Table2[[#This Row],[Tổng số lượng bán]]</f>
        <v>0</v>
      </c>
      <c r="G3248">
        <v>0</v>
      </c>
      <c r="H3248">
        <f>Table2[[#This Row],[Doanh số bán]]-Table2[[#This Row],[Chiết khấu]]</f>
        <v>0</v>
      </c>
      <c r="K3248" t="s">
        <v>50</v>
      </c>
      <c r="M3248" t="s">
        <v>37</v>
      </c>
      <c r="N3248" t="s">
        <v>50</v>
      </c>
      <c r="O3248">
        <v>0.5</v>
      </c>
      <c r="P3248" t="s">
        <v>101</v>
      </c>
      <c r="Q3248" t="s">
        <v>102</v>
      </c>
      <c r="R3248" t="s">
        <v>41</v>
      </c>
      <c r="S3248" t="s">
        <v>42</v>
      </c>
      <c r="T3248" t="s">
        <v>74</v>
      </c>
      <c r="U3248" t="s">
        <v>75</v>
      </c>
      <c r="V3248" t="s">
        <v>50</v>
      </c>
    </row>
    <row r="3249" spans="1:22">
      <c r="A3249" s="4">
        <v>46027</v>
      </c>
      <c r="B3249" t="s">
        <v>2611</v>
      </c>
      <c r="C3249" t="s">
        <v>2568</v>
      </c>
      <c r="D3249">
        <v>2</v>
      </c>
      <c r="E3249">
        <v>268965.99920000002</v>
      </c>
      <c r="F3249">
        <f>Table2[[#This Row],[Đơn Giá Chuẩn]]*Table2[[#This Row],[Tổng số lượng bán]]</f>
        <v>537931.99840000004</v>
      </c>
      <c r="G3249">
        <v>0</v>
      </c>
      <c r="H3249">
        <f>Table2[[#This Row],[Doanh số bán]]-Table2[[#This Row],[Chiết khấu]]</f>
        <v>537931.99840000004</v>
      </c>
      <c r="K3249" t="s">
        <v>50</v>
      </c>
      <c r="M3249" t="s">
        <v>37</v>
      </c>
      <c r="N3249" t="s">
        <v>50</v>
      </c>
      <c r="O3249">
        <v>1.5</v>
      </c>
      <c r="P3249" t="s">
        <v>101</v>
      </c>
      <c r="Q3249" t="s">
        <v>102</v>
      </c>
      <c r="R3249" t="s">
        <v>41</v>
      </c>
      <c r="S3249" t="s">
        <v>42</v>
      </c>
      <c r="T3249" t="s">
        <v>74</v>
      </c>
      <c r="U3249" t="s">
        <v>75</v>
      </c>
      <c r="V3249" t="s">
        <v>50</v>
      </c>
    </row>
    <row r="3250" spans="1:22">
      <c r="A3250" s="4">
        <v>46027</v>
      </c>
      <c r="B3250" t="s">
        <v>2612</v>
      </c>
      <c r="C3250" t="s">
        <v>2568</v>
      </c>
      <c r="D3250">
        <v>0</v>
      </c>
      <c r="E3250">
        <v>702000.00200000009</v>
      </c>
      <c r="F3250">
        <f>Table2[[#This Row],[Đơn Giá Chuẩn]]*Table2[[#This Row],[Tổng số lượng bán]]</f>
        <v>0</v>
      </c>
      <c r="G3250">
        <v>0</v>
      </c>
      <c r="H3250">
        <f>Table2[[#This Row],[Doanh số bán]]-Table2[[#This Row],[Chiết khấu]]</f>
        <v>0</v>
      </c>
      <c r="K3250" t="s">
        <v>50</v>
      </c>
      <c r="M3250" t="s">
        <v>37</v>
      </c>
      <c r="N3250" t="s">
        <v>50</v>
      </c>
      <c r="O3250">
        <v>0.25</v>
      </c>
      <c r="P3250" t="s">
        <v>272</v>
      </c>
      <c r="Q3250" t="s">
        <v>273</v>
      </c>
      <c r="R3250" t="s">
        <v>41</v>
      </c>
      <c r="S3250" t="s">
        <v>42</v>
      </c>
      <c r="T3250" t="s">
        <v>74</v>
      </c>
      <c r="U3250" t="s">
        <v>75</v>
      </c>
      <c r="V3250" t="s">
        <v>50</v>
      </c>
    </row>
    <row r="3251" spans="1:22">
      <c r="A3251" s="4">
        <v>46027</v>
      </c>
      <c r="B3251" t="s">
        <v>2613</v>
      </c>
      <c r="C3251" t="s">
        <v>2568</v>
      </c>
      <c r="D3251">
        <v>1</v>
      </c>
      <c r="E3251">
        <v>302000.24</v>
      </c>
      <c r="F3251">
        <f>Table2[[#This Row],[Đơn Giá Chuẩn]]*Table2[[#This Row],[Tổng số lượng bán]]</f>
        <v>302000.24</v>
      </c>
      <c r="G3251">
        <v>0</v>
      </c>
      <c r="H3251">
        <f>Table2[[#This Row],[Doanh số bán]]-Table2[[#This Row],[Chiết khấu]]</f>
        <v>302000.24</v>
      </c>
      <c r="K3251" t="s">
        <v>50</v>
      </c>
      <c r="M3251" t="s">
        <v>37</v>
      </c>
      <c r="N3251" t="s">
        <v>50</v>
      </c>
      <c r="O3251">
        <v>1</v>
      </c>
      <c r="P3251" t="s">
        <v>84</v>
      </c>
      <c r="Q3251" t="s">
        <v>85</v>
      </c>
      <c r="R3251" t="s">
        <v>41</v>
      </c>
      <c r="S3251" t="s">
        <v>42</v>
      </c>
      <c r="T3251" t="s">
        <v>74</v>
      </c>
      <c r="U3251" t="s">
        <v>75</v>
      </c>
      <c r="V3251" t="s">
        <v>50</v>
      </c>
    </row>
    <row r="3252" spans="1:22">
      <c r="A3252" s="4">
        <v>46027</v>
      </c>
      <c r="B3252" t="s">
        <v>1916</v>
      </c>
      <c r="C3252" t="s">
        <v>2568</v>
      </c>
      <c r="D3252">
        <v>1</v>
      </c>
      <c r="E3252">
        <v>262000.28000000003</v>
      </c>
      <c r="F3252">
        <f>Table2[[#This Row],[Đơn Giá Chuẩn]]*Table2[[#This Row],[Tổng số lượng bán]]</f>
        <v>262000.28000000003</v>
      </c>
      <c r="G3252">
        <v>0</v>
      </c>
      <c r="H3252">
        <f>Table2[[#This Row],[Doanh số bán]]-Table2[[#This Row],[Chiết khấu]]</f>
        <v>262000.28000000003</v>
      </c>
      <c r="K3252" t="s">
        <v>50</v>
      </c>
      <c r="M3252" t="s">
        <v>37</v>
      </c>
      <c r="N3252" t="s">
        <v>50</v>
      </c>
      <c r="O3252">
        <v>1</v>
      </c>
      <c r="P3252" t="s">
        <v>2511</v>
      </c>
      <c r="Q3252" t="s">
        <v>2512</v>
      </c>
      <c r="R3252" t="s">
        <v>41</v>
      </c>
      <c r="S3252" t="s">
        <v>42</v>
      </c>
      <c r="T3252" t="s">
        <v>74</v>
      </c>
      <c r="U3252" t="s">
        <v>75</v>
      </c>
      <c r="V3252" t="s">
        <v>50</v>
      </c>
    </row>
    <row r="3253" spans="1:22">
      <c r="A3253" s="4">
        <v>46027</v>
      </c>
      <c r="B3253" t="s">
        <v>1916</v>
      </c>
      <c r="C3253" t="s">
        <v>2568</v>
      </c>
      <c r="D3253">
        <v>0</v>
      </c>
      <c r="E3253">
        <v>702000.00200000009</v>
      </c>
      <c r="F3253">
        <f>Table2[[#This Row],[Đơn Giá Chuẩn]]*Table2[[#This Row],[Tổng số lượng bán]]</f>
        <v>0</v>
      </c>
      <c r="G3253">
        <v>0</v>
      </c>
      <c r="H3253">
        <f>Table2[[#This Row],[Doanh số bán]]-Table2[[#This Row],[Chiết khấu]]</f>
        <v>0</v>
      </c>
      <c r="K3253" t="s">
        <v>50</v>
      </c>
      <c r="M3253" t="s">
        <v>37</v>
      </c>
      <c r="N3253" t="s">
        <v>50</v>
      </c>
      <c r="O3253">
        <v>0.25</v>
      </c>
      <c r="P3253" t="s">
        <v>272</v>
      </c>
      <c r="Q3253" t="s">
        <v>273</v>
      </c>
      <c r="R3253" t="s">
        <v>41</v>
      </c>
      <c r="S3253" t="s">
        <v>42</v>
      </c>
      <c r="T3253" t="s">
        <v>74</v>
      </c>
      <c r="U3253" t="s">
        <v>75</v>
      </c>
      <c r="V3253" t="s">
        <v>50</v>
      </c>
    </row>
    <row r="3254" spans="1:22">
      <c r="A3254" s="4">
        <v>46027</v>
      </c>
      <c r="B3254" t="s">
        <v>2614</v>
      </c>
      <c r="C3254" t="s">
        <v>2568</v>
      </c>
      <c r="D3254">
        <v>1</v>
      </c>
      <c r="E3254">
        <v>302000.24</v>
      </c>
      <c r="F3254">
        <f>Table2[[#This Row],[Đơn Giá Chuẩn]]*Table2[[#This Row],[Tổng số lượng bán]]</f>
        <v>302000.24</v>
      </c>
      <c r="G3254">
        <v>0</v>
      </c>
      <c r="H3254">
        <f>Table2[[#This Row],[Doanh số bán]]-Table2[[#This Row],[Chiết khấu]]</f>
        <v>302000.24</v>
      </c>
      <c r="K3254" t="s">
        <v>50</v>
      </c>
      <c r="M3254" t="s">
        <v>37</v>
      </c>
      <c r="N3254" t="s">
        <v>50</v>
      </c>
      <c r="O3254">
        <v>1</v>
      </c>
      <c r="P3254" t="s">
        <v>84</v>
      </c>
      <c r="Q3254" t="s">
        <v>85</v>
      </c>
      <c r="R3254" t="s">
        <v>41</v>
      </c>
      <c r="S3254" t="s">
        <v>42</v>
      </c>
      <c r="T3254" t="s">
        <v>74</v>
      </c>
      <c r="U3254" t="s">
        <v>75</v>
      </c>
      <c r="V3254" t="s">
        <v>50</v>
      </c>
    </row>
    <row r="3255" spans="1:22">
      <c r="A3255" s="4">
        <v>46027</v>
      </c>
      <c r="B3255" t="s">
        <v>2615</v>
      </c>
      <c r="C3255" t="s">
        <v>2568</v>
      </c>
      <c r="D3255">
        <v>1</v>
      </c>
      <c r="E3255">
        <v>302000.24</v>
      </c>
      <c r="F3255">
        <f>Table2[[#This Row],[Đơn Giá Chuẩn]]*Table2[[#This Row],[Tổng số lượng bán]]</f>
        <v>302000.24</v>
      </c>
      <c r="G3255">
        <v>0</v>
      </c>
      <c r="H3255">
        <f>Table2[[#This Row],[Doanh số bán]]-Table2[[#This Row],[Chiết khấu]]</f>
        <v>302000.24</v>
      </c>
      <c r="K3255" t="s">
        <v>50</v>
      </c>
      <c r="M3255" t="s">
        <v>37</v>
      </c>
      <c r="N3255" t="s">
        <v>50</v>
      </c>
      <c r="O3255">
        <v>1</v>
      </c>
      <c r="P3255" t="s">
        <v>84</v>
      </c>
      <c r="Q3255" t="s">
        <v>85</v>
      </c>
      <c r="R3255" t="s">
        <v>41</v>
      </c>
      <c r="S3255" t="s">
        <v>42</v>
      </c>
      <c r="T3255" t="s">
        <v>74</v>
      </c>
      <c r="U3255" t="s">
        <v>75</v>
      </c>
      <c r="V3255" t="s">
        <v>50</v>
      </c>
    </row>
    <row r="3256" spans="1:22">
      <c r="A3256" s="4">
        <v>46027</v>
      </c>
      <c r="B3256" t="s">
        <v>2616</v>
      </c>
      <c r="C3256" t="s">
        <v>2568</v>
      </c>
      <c r="D3256">
        <v>2</v>
      </c>
      <c r="E3256">
        <v>353000</v>
      </c>
      <c r="F3256">
        <f>Table2[[#This Row],[Đơn Giá Chuẩn]]*Table2[[#This Row],[Tổng số lượng bán]]</f>
        <v>706000</v>
      </c>
      <c r="G3256">
        <v>0</v>
      </c>
      <c r="H3256">
        <f>Table2[[#This Row],[Doanh số bán]]-Table2[[#This Row],[Chiết khấu]]</f>
        <v>706000</v>
      </c>
      <c r="K3256" t="s">
        <v>50</v>
      </c>
      <c r="M3256" t="s">
        <v>37</v>
      </c>
      <c r="N3256" t="s">
        <v>50</v>
      </c>
      <c r="O3256">
        <v>2</v>
      </c>
      <c r="P3256" t="s">
        <v>101</v>
      </c>
      <c r="Q3256" t="s">
        <v>102</v>
      </c>
      <c r="R3256" t="s">
        <v>41</v>
      </c>
      <c r="S3256" t="s">
        <v>42</v>
      </c>
      <c r="T3256" t="s">
        <v>74</v>
      </c>
      <c r="U3256" t="s">
        <v>75</v>
      </c>
      <c r="V3256" t="s">
        <v>50</v>
      </c>
    </row>
    <row r="3257" spans="1:22">
      <c r="A3257" s="4">
        <v>46027</v>
      </c>
      <c r="B3257" t="s">
        <v>2617</v>
      </c>
      <c r="C3257" t="s">
        <v>2568</v>
      </c>
      <c r="D3257">
        <v>1</v>
      </c>
      <c r="E3257">
        <v>272000</v>
      </c>
      <c r="F3257">
        <f>Table2[[#This Row],[Đơn Giá Chuẩn]]*Table2[[#This Row],[Tổng số lượng bán]]</f>
        <v>272000</v>
      </c>
      <c r="G3257">
        <v>0</v>
      </c>
      <c r="H3257">
        <f>Table2[[#This Row],[Doanh số bán]]-Table2[[#This Row],[Chiết khấu]]</f>
        <v>272000</v>
      </c>
      <c r="K3257" t="s">
        <v>50</v>
      </c>
      <c r="M3257" t="s">
        <v>37</v>
      </c>
      <c r="N3257" t="s">
        <v>50</v>
      </c>
      <c r="O3257">
        <v>1</v>
      </c>
      <c r="P3257" t="s">
        <v>512</v>
      </c>
      <c r="Q3257" t="s">
        <v>513</v>
      </c>
      <c r="R3257" t="s">
        <v>41</v>
      </c>
      <c r="S3257" t="s">
        <v>42</v>
      </c>
      <c r="T3257" t="s">
        <v>74</v>
      </c>
      <c r="U3257" t="s">
        <v>75</v>
      </c>
      <c r="V3257" t="s">
        <v>50</v>
      </c>
    </row>
    <row r="3258" spans="1:22">
      <c r="A3258" s="4">
        <v>46027</v>
      </c>
      <c r="B3258" t="s">
        <v>2618</v>
      </c>
      <c r="C3258" t="s">
        <v>2568</v>
      </c>
      <c r="D3258">
        <v>1</v>
      </c>
      <c r="E3258">
        <v>353000</v>
      </c>
      <c r="F3258">
        <f>Table2[[#This Row],[Đơn Giá Chuẩn]]*Table2[[#This Row],[Tổng số lượng bán]]</f>
        <v>353000</v>
      </c>
      <c r="G3258">
        <v>0</v>
      </c>
      <c r="H3258">
        <f>Table2[[#This Row],[Doanh số bán]]-Table2[[#This Row],[Chiết khấu]]</f>
        <v>353000</v>
      </c>
      <c r="K3258" t="s">
        <v>50</v>
      </c>
      <c r="M3258" t="s">
        <v>37</v>
      </c>
      <c r="N3258" t="s">
        <v>50</v>
      </c>
      <c r="O3258">
        <v>1</v>
      </c>
      <c r="P3258" t="s">
        <v>101</v>
      </c>
      <c r="Q3258" t="s">
        <v>102</v>
      </c>
      <c r="R3258" t="s">
        <v>41</v>
      </c>
      <c r="S3258" t="s">
        <v>42</v>
      </c>
      <c r="T3258" t="s">
        <v>74</v>
      </c>
      <c r="U3258" t="s">
        <v>75</v>
      </c>
      <c r="V3258" t="s">
        <v>50</v>
      </c>
    </row>
    <row r="3259" spans="1:22">
      <c r="A3259" s="4">
        <v>46027</v>
      </c>
      <c r="B3259" t="s">
        <v>2619</v>
      </c>
      <c r="C3259" t="s">
        <v>2568</v>
      </c>
      <c r="D3259">
        <v>1</v>
      </c>
      <c r="E3259">
        <v>302000.24</v>
      </c>
      <c r="F3259">
        <f>Table2[[#This Row],[Đơn Giá Chuẩn]]*Table2[[#This Row],[Tổng số lượng bán]]</f>
        <v>302000.24</v>
      </c>
      <c r="G3259">
        <v>0</v>
      </c>
      <c r="H3259">
        <f>Table2[[#This Row],[Doanh số bán]]-Table2[[#This Row],[Chiết khấu]]</f>
        <v>302000.24</v>
      </c>
      <c r="K3259" t="s">
        <v>50</v>
      </c>
      <c r="M3259" t="s">
        <v>37</v>
      </c>
      <c r="N3259" t="s">
        <v>50</v>
      </c>
      <c r="O3259">
        <v>1</v>
      </c>
      <c r="P3259" t="s">
        <v>84</v>
      </c>
      <c r="Q3259" t="s">
        <v>85</v>
      </c>
      <c r="R3259" t="s">
        <v>41</v>
      </c>
      <c r="S3259" t="s">
        <v>42</v>
      </c>
      <c r="T3259" t="s">
        <v>74</v>
      </c>
      <c r="U3259" t="s">
        <v>75</v>
      </c>
      <c r="V3259" t="s">
        <v>50</v>
      </c>
    </row>
    <row r="3260" spans="1:22">
      <c r="A3260" s="4">
        <v>46028</v>
      </c>
      <c r="B3260" t="s">
        <v>2620</v>
      </c>
      <c r="C3260" t="s">
        <v>155</v>
      </c>
      <c r="D3260">
        <v>1</v>
      </c>
      <c r="E3260">
        <v>152150.24000000002</v>
      </c>
      <c r="F3260">
        <f>Table2[[#This Row],[Đơn Giá Chuẩn]]*Table2[[#This Row],[Tổng số lượng bán]]</f>
        <v>152150.24000000002</v>
      </c>
      <c r="G3260">
        <v>0</v>
      </c>
      <c r="H3260">
        <f>Table2[[#This Row],[Doanh số bán]]-Table2[[#This Row],[Chiết khấu]]</f>
        <v>152150.24000000002</v>
      </c>
      <c r="K3260" t="s">
        <v>50</v>
      </c>
      <c r="M3260" t="s">
        <v>37</v>
      </c>
      <c r="N3260" t="s">
        <v>50</v>
      </c>
      <c r="O3260">
        <v>1</v>
      </c>
      <c r="P3260" t="s">
        <v>156</v>
      </c>
      <c r="Q3260" t="s">
        <v>157</v>
      </c>
      <c r="R3260" t="s">
        <v>107</v>
      </c>
      <c r="S3260" t="s">
        <v>108</v>
      </c>
      <c r="T3260" t="s">
        <v>74</v>
      </c>
      <c r="U3260" t="s">
        <v>75</v>
      </c>
      <c r="V3260" t="s">
        <v>50</v>
      </c>
    </row>
    <row r="3261" spans="1:22">
      <c r="A3261" s="4">
        <v>46027</v>
      </c>
      <c r="B3261" t="s">
        <v>2621</v>
      </c>
      <c r="C3261" t="s">
        <v>2568</v>
      </c>
      <c r="D3261">
        <v>1</v>
      </c>
      <c r="E3261">
        <v>341999.99480000004</v>
      </c>
      <c r="F3261">
        <f>Table2[[#This Row],[Đơn Giá Chuẩn]]*Table2[[#This Row],[Tổng số lượng bán]]</f>
        <v>341999.99480000004</v>
      </c>
      <c r="G3261">
        <v>0</v>
      </c>
      <c r="H3261">
        <f>Table2[[#This Row],[Doanh số bán]]-Table2[[#This Row],[Chiết khấu]]</f>
        <v>341999.99480000004</v>
      </c>
      <c r="K3261" t="s">
        <v>50</v>
      </c>
      <c r="M3261" t="s">
        <v>37</v>
      </c>
      <c r="N3261" t="s">
        <v>50</v>
      </c>
      <c r="O3261">
        <v>1</v>
      </c>
      <c r="P3261" t="s">
        <v>158</v>
      </c>
      <c r="Q3261" t="s">
        <v>159</v>
      </c>
      <c r="R3261" t="s">
        <v>41</v>
      </c>
      <c r="S3261" t="s">
        <v>42</v>
      </c>
      <c r="T3261" t="s">
        <v>74</v>
      </c>
      <c r="U3261" t="s">
        <v>75</v>
      </c>
      <c r="V3261" t="s">
        <v>50</v>
      </c>
    </row>
    <row r="3262" spans="1:22">
      <c r="A3262" s="4">
        <v>46027</v>
      </c>
      <c r="B3262" t="s">
        <v>2622</v>
      </c>
      <c r="C3262" t="s">
        <v>2568</v>
      </c>
      <c r="D3262">
        <v>1</v>
      </c>
      <c r="E3262">
        <v>401999.60000000003</v>
      </c>
      <c r="F3262">
        <f>Table2[[#This Row],[Đơn Giá Chuẩn]]*Table2[[#This Row],[Tổng số lượng bán]]</f>
        <v>401999.60000000003</v>
      </c>
      <c r="G3262">
        <v>0</v>
      </c>
      <c r="H3262">
        <f>Table2[[#This Row],[Doanh số bán]]-Table2[[#This Row],[Chiết khấu]]</f>
        <v>401999.60000000003</v>
      </c>
      <c r="K3262" t="s">
        <v>50</v>
      </c>
      <c r="M3262" t="s">
        <v>37</v>
      </c>
      <c r="N3262" t="s">
        <v>50</v>
      </c>
      <c r="O3262">
        <v>1</v>
      </c>
      <c r="P3262" t="s">
        <v>411</v>
      </c>
      <c r="Q3262" t="s">
        <v>412</v>
      </c>
      <c r="R3262" t="s">
        <v>41</v>
      </c>
      <c r="S3262" t="s">
        <v>42</v>
      </c>
      <c r="T3262" t="s">
        <v>74</v>
      </c>
      <c r="U3262" t="s">
        <v>75</v>
      </c>
      <c r="V3262" t="s">
        <v>50</v>
      </c>
    </row>
    <row r="3263" spans="1:22">
      <c r="A3263" s="4">
        <v>46027</v>
      </c>
      <c r="B3263" t="s">
        <v>2623</v>
      </c>
      <c r="C3263" t="s">
        <v>2568</v>
      </c>
      <c r="D3263">
        <v>10</v>
      </c>
      <c r="E3263">
        <v>261999.99920000002</v>
      </c>
      <c r="F3263">
        <f>Table2[[#This Row],[Đơn Giá Chuẩn]]*Table2[[#This Row],[Tổng số lượng bán]]</f>
        <v>2619999.9920000001</v>
      </c>
      <c r="G3263">
        <v>0</v>
      </c>
      <c r="H3263">
        <f>Table2[[#This Row],[Doanh số bán]]-Table2[[#This Row],[Chiết khấu]]</f>
        <v>2619999.9920000001</v>
      </c>
      <c r="K3263" t="s">
        <v>50</v>
      </c>
      <c r="M3263" t="s">
        <v>37</v>
      </c>
      <c r="N3263" t="s">
        <v>50</v>
      </c>
      <c r="O3263">
        <v>10</v>
      </c>
      <c r="P3263" t="s">
        <v>2511</v>
      </c>
      <c r="Q3263" t="s">
        <v>2512</v>
      </c>
      <c r="R3263" t="s">
        <v>41</v>
      </c>
      <c r="S3263" t="s">
        <v>42</v>
      </c>
      <c r="T3263" t="s">
        <v>74</v>
      </c>
      <c r="U3263" t="s">
        <v>75</v>
      </c>
      <c r="V3263" t="s">
        <v>50</v>
      </c>
    </row>
    <row r="3264" spans="1:22">
      <c r="A3264" s="4">
        <v>46028</v>
      </c>
      <c r="B3264" t="s">
        <v>2624</v>
      </c>
      <c r="C3264" t="s">
        <v>155</v>
      </c>
      <c r="D3264">
        <v>1</v>
      </c>
      <c r="E3264">
        <v>152150.24000000002</v>
      </c>
      <c r="F3264">
        <f>Table2[[#This Row],[Đơn Giá Chuẩn]]*Table2[[#This Row],[Tổng số lượng bán]]</f>
        <v>152150.24000000002</v>
      </c>
      <c r="G3264">
        <v>0</v>
      </c>
      <c r="H3264">
        <f>Table2[[#This Row],[Doanh số bán]]-Table2[[#This Row],[Chiết khấu]]</f>
        <v>152150.24000000002</v>
      </c>
      <c r="K3264" t="s">
        <v>50</v>
      </c>
      <c r="M3264" t="s">
        <v>37</v>
      </c>
      <c r="N3264" t="s">
        <v>50</v>
      </c>
      <c r="O3264">
        <v>1</v>
      </c>
      <c r="P3264" t="s">
        <v>156</v>
      </c>
      <c r="Q3264" t="s">
        <v>157</v>
      </c>
      <c r="R3264" t="s">
        <v>107</v>
      </c>
      <c r="S3264" t="s">
        <v>108</v>
      </c>
      <c r="T3264" t="s">
        <v>74</v>
      </c>
      <c r="U3264" t="s">
        <v>75</v>
      </c>
      <c r="V3264" t="s">
        <v>50</v>
      </c>
    </row>
    <row r="3265" spans="1:22">
      <c r="A3265" s="4">
        <v>46028</v>
      </c>
      <c r="B3265" t="s">
        <v>2625</v>
      </c>
      <c r="C3265" t="s">
        <v>155</v>
      </c>
      <c r="D3265">
        <v>1</v>
      </c>
      <c r="E3265">
        <v>152150.24000000002</v>
      </c>
      <c r="F3265">
        <f>Table2[[#This Row],[Đơn Giá Chuẩn]]*Table2[[#This Row],[Tổng số lượng bán]]</f>
        <v>152150.24000000002</v>
      </c>
      <c r="G3265">
        <v>0</v>
      </c>
      <c r="H3265">
        <f>Table2[[#This Row],[Doanh số bán]]-Table2[[#This Row],[Chiết khấu]]</f>
        <v>152150.24000000002</v>
      </c>
      <c r="K3265" t="s">
        <v>50</v>
      </c>
      <c r="M3265" t="s">
        <v>37</v>
      </c>
      <c r="N3265" t="s">
        <v>50</v>
      </c>
      <c r="O3265">
        <v>1</v>
      </c>
      <c r="P3265" t="s">
        <v>156</v>
      </c>
      <c r="Q3265" t="s">
        <v>157</v>
      </c>
      <c r="R3265" t="s">
        <v>107</v>
      </c>
      <c r="S3265" t="s">
        <v>108</v>
      </c>
      <c r="T3265" t="s">
        <v>74</v>
      </c>
      <c r="U3265" t="s">
        <v>75</v>
      </c>
      <c r="V3265" t="s">
        <v>50</v>
      </c>
    </row>
    <row r="3266" spans="1:22">
      <c r="A3266" s="4">
        <v>46028</v>
      </c>
      <c r="B3266" t="s">
        <v>2626</v>
      </c>
      <c r="C3266" t="s">
        <v>155</v>
      </c>
      <c r="D3266">
        <v>1</v>
      </c>
      <c r="E3266">
        <v>152150.24000000002</v>
      </c>
      <c r="F3266">
        <f>Table2[[#This Row],[Đơn Giá Chuẩn]]*Table2[[#This Row],[Tổng số lượng bán]]</f>
        <v>152150.24000000002</v>
      </c>
      <c r="G3266">
        <v>0</v>
      </c>
      <c r="H3266">
        <f>Table2[[#This Row],[Doanh số bán]]-Table2[[#This Row],[Chiết khấu]]</f>
        <v>152150.24000000002</v>
      </c>
      <c r="K3266" t="s">
        <v>50</v>
      </c>
      <c r="M3266" t="s">
        <v>37</v>
      </c>
      <c r="N3266" t="s">
        <v>50</v>
      </c>
      <c r="O3266">
        <v>1</v>
      </c>
      <c r="P3266" t="s">
        <v>156</v>
      </c>
      <c r="Q3266" t="s">
        <v>157</v>
      </c>
      <c r="R3266" t="s">
        <v>107</v>
      </c>
      <c r="S3266" t="s">
        <v>108</v>
      </c>
      <c r="T3266" t="s">
        <v>74</v>
      </c>
      <c r="U3266" t="s">
        <v>75</v>
      </c>
      <c r="V3266" t="s">
        <v>50</v>
      </c>
    </row>
    <row r="3267" spans="1:22">
      <c r="A3267" s="4">
        <v>46027</v>
      </c>
      <c r="B3267" t="s">
        <v>2627</v>
      </c>
      <c r="C3267" t="s">
        <v>2568</v>
      </c>
      <c r="D3267">
        <v>0</v>
      </c>
      <c r="E3267">
        <v>704000</v>
      </c>
      <c r="F3267">
        <f>Table2[[#This Row],[Đơn Giá Chuẩn]]*Table2[[#This Row],[Tổng số lượng bán]]</f>
        <v>0</v>
      </c>
      <c r="G3267">
        <v>0</v>
      </c>
      <c r="H3267">
        <f>Table2[[#This Row],[Doanh số bán]]-Table2[[#This Row],[Chiết khấu]]</f>
        <v>0</v>
      </c>
      <c r="K3267" t="s">
        <v>50</v>
      </c>
      <c r="M3267" t="s">
        <v>37</v>
      </c>
      <c r="N3267" t="s">
        <v>50</v>
      </c>
      <c r="O3267">
        <v>0.25</v>
      </c>
      <c r="P3267" t="s">
        <v>344</v>
      </c>
      <c r="Q3267" t="s">
        <v>345</v>
      </c>
      <c r="R3267" t="s">
        <v>41</v>
      </c>
      <c r="S3267" t="s">
        <v>42</v>
      </c>
      <c r="T3267" t="s">
        <v>74</v>
      </c>
      <c r="U3267" t="s">
        <v>75</v>
      </c>
      <c r="V3267" t="s">
        <v>50</v>
      </c>
    </row>
    <row r="3268" spans="1:22">
      <c r="A3268" s="4">
        <v>46027</v>
      </c>
      <c r="B3268" t="s">
        <v>2628</v>
      </c>
      <c r="C3268" t="s">
        <v>2568</v>
      </c>
      <c r="D3268">
        <v>0</v>
      </c>
      <c r="E3268">
        <v>704000</v>
      </c>
      <c r="F3268">
        <f>Table2[[#This Row],[Đơn Giá Chuẩn]]*Table2[[#This Row],[Tổng số lượng bán]]</f>
        <v>0</v>
      </c>
      <c r="G3268">
        <v>0</v>
      </c>
      <c r="H3268">
        <f>Table2[[#This Row],[Doanh số bán]]-Table2[[#This Row],[Chiết khấu]]</f>
        <v>0</v>
      </c>
      <c r="K3268" t="s">
        <v>50</v>
      </c>
      <c r="M3268" t="s">
        <v>37</v>
      </c>
      <c r="N3268" t="s">
        <v>50</v>
      </c>
      <c r="O3268">
        <v>0.25</v>
      </c>
      <c r="P3268" t="s">
        <v>344</v>
      </c>
      <c r="Q3268" t="s">
        <v>345</v>
      </c>
      <c r="R3268" t="s">
        <v>41</v>
      </c>
      <c r="S3268" t="s">
        <v>42</v>
      </c>
      <c r="T3268" t="s">
        <v>74</v>
      </c>
      <c r="U3268" t="s">
        <v>75</v>
      </c>
      <c r="V3268" t="s">
        <v>50</v>
      </c>
    </row>
    <row r="3269" spans="1:22">
      <c r="A3269" s="4">
        <v>46028</v>
      </c>
      <c r="B3269" t="s">
        <v>2629</v>
      </c>
      <c r="C3269" t="s">
        <v>155</v>
      </c>
      <c r="D3269">
        <v>1</v>
      </c>
      <c r="E3269">
        <v>152150.24000000002</v>
      </c>
      <c r="F3269">
        <f>Table2[[#This Row],[Đơn Giá Chuẩn]]*Table2[[#This Row],[Tổng số lượng bán]]</f>
        <v>152150.24000000002</v>
      </c>
      <c r="G3269">
        <v>0</v>
      </c>
      <c r="H3269">
        <f>Table2[[#This Row],[Doanh số bán]]-Table2[[#This Row],[Chiết khấu]]</f>
        <v>152150.24000000002</v>
      </c>
      <c r="K3269" t="s">
        <v>50</v>
      </c>
      <c r="M3269" t="s">
        <v>37</v>
      </c>
      <c r="N3269" t="s">
        <v>50</v>
      </c>
      <c r="O3269">
        <v>1</v>
      </c>
      <c r="P3269" t="s">
        <v>156</v>
      </c>
      <c r="Q3269" t="s">
        <v>157</v>
      </c>
      <c r="R3269" t="s">
        <v>107</v>
      </c>
      <c r="S3269" t="s">
        <v>108</v>
      </c>
      <c r="T3269" t="s">
        <v>74</v>
      </c>
      <c r="U3269" t="s">
        <v>75</v>
      </c>
      <c r="V3269" t="s">
        <v>50</v>
      </c>
    </row>
    <row r="3270" spans="1:22">
      <c r="A3270" s="4">
        <v>46028</v>
      </c>
      <c r="B3270" t="s">
        <v>2630</v>
      </c>
      <c r="C3270" t="s">
        <v>155</v>
      </c>
      <c r="D3270">
        <v>2</v>
      </c>
      <c r="E3270">
        <v>152150.24000000002</v>
      </c>
      <c r="F3270">
        <f>Table2[[#This Row],[Đơn Giá Chuẩn]]*Table2[[#This Row],[Tổng số lượng bán]]</f>
        <v>304300.48000000004</v>
      </c>
      <c r="G3270">
        <v>0</v>
      </c>
      <c r="H3270">
        <f>Table2[[#This Row],[Doanh số bán]]-Table2[[#This Row],[Chiết khấu]]</f>
        <v>304300.48000000004</v>
      </c>
      <c r="K3270" t="s">
        <v>50</v>
      </c>
      <c r="M3270" t="s">
        <v>37</v>
      </c>
      <c r="N3270" t="s">
        <v>50</v>
      </c>
      <c r="O3270">
        <v>2</v>
      </c>
      <c r="P3270" t="s">
        <v>156</v>
      </c>
      <c r="Q3270" t="s">
        <v>157</v>
      </c>
      <c r="R3270" t="s">
        <v>107</v>
      </c>
      <c r="S3270" t="s">
        <v>108</v>
      </c>
      <c r="T3270" t="s">
        <v>74</v>
      </c>
      <c r="U3270" t="s">
        <v>75</v>
      </c>
      <c r="V3270" t="s">
        <v>50</v>
      </c>
    </row>
    <row r="3271" spans="1:22">
      <c r="A3271" s="4">
        <v>46028</v>
      </c>
      <c r="B3271" t="s">
        <v>2631</v>
      </c>
      <c r="C3271" t="s">
        <v>155</v>
      </c>
      <c r="D3271">
        <v>1</v>
      </c>
      <c r="E3271">
        <v>152150.24000000002</v>
      </c>
      <c r="F3271">
        <f>Table2[[#This Row],[Đơn Giá Chuẩn]]*Table2[[#This Row],[Tổng số lượng bán]]</f>
        <v>152150.24000000002</v>
      </c>
      <c r="G3271">
        <v>0</v>
      </c>
      <c r="H3271">
        <f>Table2[[#This Row],[Doanh số bán]]-Table2[[#This Row],[Chiết khấu]]</f>
        <v>152150.24000000002</v>
      </c>
      <c r="K3271" t="s">
        <v>50</v>
      </c>
      <c r="M3271" t="s">
        <v>37</v>
      </c>
      <c r="N3271" t="s">
        <v>50</v>
      </c>
      <c r="O3271">
        <v>1</v>
      </c>
      <c r="P3271" t="s">
        <v>156</v>
      </c>
      <c r="Q3271" t="s">
        <v>157</v>
      </c>
      <c r="R3271" t="s">
        <v>107</v>
      </c>
      <c r="S3271" t="s">
        <v>108</v>
      </c>
      <c r="T3271" t="s">
        <v>74</v>
      </c>
      <c r="U3271" t="s">
        <v>75</v>
      </c>
      <c r="V3271" t="s">
        <v>50</v>
      </c>
    </row>
    <row r="3272" spans="1:22">
      <c r="A3272" s="4">
        <v>46027</v>
      </c>
      <c r="B3272" t="s">
        <v>2632</v>
      </c>
      <c r="C3272" t="s">
        <v>2568</v>
      </c>
      <c r="D3272">
        <v>0</v>
      </c>
      <c r="E3272">
        <v>704000</v>
      </c>
      <c r="F3272">
        <f>Table2[[#This Row],[Đơn Giá Chuẩn]]*Table2[[#This Row],[Tổng số lượng bán]]</f>
        <v>0</v>
      </c>
      <c r="G3272">
        <v>0</v>
      </c>
      <c r="H3272">
        <f>Table2[[#This Row],[Doanh số bán]]-Table2[[#This Row],[Chiết khấu]]</f>
        <v>0</v>
      </c>
      <c r="K3272" t="s">
        <v>50</v>
      </c>
      <c r="M3272" t="s">
        <v>37</v>
      </c>
      <c r="N3272" t="s">
        <v>50</v>
      </c>
      <c r="O3272">
        <v>0.25</v>
      </c>
      <c r="P3272" t="s">
        <v>344</v>
      </c>
      <c r="Q3272" t="s">
        <v>345</v>
      </c>
      <c r="R3272" t="s">
        <v>41</v>
      </c>
      <c r="S3272" t="s">
        <v>42</v>
      </c>
      <c r="T3272" t="s">
        <v>74</v>
      </c>
      <c r="U3272" t="s">
        <v>75</v>
      </c>
      <c r="V3272" t="s">
        <v>50</v>
      </c>
    </row>
    <row r="3273" spans="1:22">
      <c r="A3273" s="4">
        <v>46027</v>
      </c>
      <c r="B3273" t="s">
        <v>2633</v>
      </c>
      <c r="C3273" t="s">
        <v>2568</v>
      </c>
      <c r="D3273">
        <v>2</v>
      </c>
      <c r="E3273">
        <v>268965.99920000002</v>
      </c>
      <c r="F3273">
        <f>Table2[[#This Row],[Đơn Giá Chuẩn]]*Table2[[#This Row],[Tổng số lượng bán]]</f>
        <v>537931.99840000004</v>
      </c>
      <c r="G3273">
        <v>0</v>
      </c>
      <c r="H3273">
        <f>Table2[[#This Row],[Doanh số bán]]-Table2[[#This Row],[Chiết khấu]]</f>
        <v>537931.99840000004</v>
      </c>
      <c r="K3273" t="s">
        <v>50</v>
      </c>
      <c r="M3273" t="s">
        <v>37</v>
      </c>
      <c r="N3273" t="s">
        <v>50</v>
      </c>
      <c r="O3273">
        <v>2</v>
      </c>
      <c r="P3273" t="s">
        <v>101</v>
      </c>
      <c r="Q3273" t="s">
        <v>102</v>
      </c>
      <c r="R3273" t="s">
        <v>41</v>
      </c>
      <c r="S3273" t="s">
        <v>42</v>
      </c>
      <c r="T3273" t="s">
        <v>74</v>
      </c>
      <c r="U3273" t="s">
        <v>75</v>
      </c>
      <c r="V3273" t="s">
        <v>50</v>
      </c>
    </row>
    <row r="3274" spans="1:22">
      <c r="A3274" s="4">
        <v>46027</v>
      </c>
      <c r="B3274" t="s">
        <v>2634</v>
      </c>
      <c r="C3274" t="s">
        <v>2568</v>
      </c>
      <c r="D3274">
        <v>0</v>
      </c>
      <c r="E3274">
        <v>574000.00040000002</v>
      </c>
      <c r="F3274">
        <f>Table2[[#This Row],[Đơn Giá Chuẩn]]*Table2[[#This Row],[Tổng số lượng bán]]</f>
        <v>0</v>
      </c>
      <c r="G3274">
        <v>0</v>
      </c>
      <c r="H3274">
        <f>Table2[[#This Row],[Doanh số bán]]-Table2[[#This Row],[Chiết khấu]]</f>
        <v>0</v>
      </c>
      <c r="K3274" t="s">
        <v>50</v>
      </c>
      <c r="M3274" t="s">
        <v>37</v>
      </c>
      <c r="N3274" t="s">
        <v>50</v>
      </c>
      <c r="O3274">
        <v>0.25</v>
      </c>
      <c r="P3274" t="s">
        <v>286</v>
      </c>
      <c r="Q3274" t="s">
        <v>287</v>
      </c>
      <c r="R3274" t="s">
        <v>41</v>
      </c>
      <c r="S3274" t="s">
        <v>42</v>
      </c>
      <c r="T3274" t="s">
        <v>74</v>
      </c>
      <c r="U3274" t="s">
        <v>75</v>
      </c>
      <c r="V3274" t="s">
        <v>50</v>
      </c>
    </row>
    <row r="3275" spans="1:22">
      <c r="A3275" s="4">
        <v>46028</v>
      </c>
      <c r="B3275" t="s">
        <v>2635</v>
      </c>
      <c r="C3275" t="s">
        <v>155</v>
      </c>
      <c r="D3275">
        <v>1</v>
      </c>
      <c r="E3275">
        <v>152150.24000000002</v>
      </c>
      <c r="F3275">
        <f>Table2[[#This Row],[Đơn Giá Chuẩn]]*Table2[[#This Row],[Tổng số lượng bán]]</f>
        <v>152150.24000000002</v>
      </c>
      <c r="G3275">
        <v>0</v>
      </c>
      <c r="H3275">
        <f>Table2[[#This Row],[Doanh số bán]]-Table2[[#This Row],[Chiết khấu]]</f>
        <v>152150.24000000002</v>
      </c>
      <c r="K3275" t="s">
        <v>50</v>
      </c>
      <c r="M3275" t="s">
        <v>37</v>
      </c>
      <c r="N3275" t="s">
        <v>50</v>
      </c>
      <c r="O3275">
        <v>1</v>
      </c>
      <c r="P3275" t="s">
        <v>156</v>
      </c>
      <c r="Q3275" t="s">
        <v>157</v>
      </c>
      <c r="R3275" t="s">
        <v>107</v>
      </c>
      <c r="S3275" t="s">
        <v>108</v>
      </c>
      <c r="T3275" t="s">
        <v>74</v>
      </c>
      <c r="U3275" t="s">
        <v>75</v>
      </c>
      <c r="V3275" t="s">
        <v>50</v>
      </c>
    </row>
    <row r="3276" spans="1:22">
      <c r="A3276" s="4">
        <v>46027</v>
      </c>
      <c r="B3276" t="s">
        <v>2636</v>
      </c>
      <c r="C3276" t="s">
        <v>2568</v>
      </c>
      <c r="D3276">
        <v>0</v>
      </c>
      <c r="E3276">
        <v>268965.99920000002</v>
      </c>
      <c r="F3276">
        <f>Table2[[#This Row],[Đơn Giá Chuẩn]]*Table2[[#This Row],[Tổng số lượng bán]]</f>
        <v>0</v>
      </c>
      <c r="G3276">
        <v>0</v>
      </c>
      <c r="H3276">
        <f>Table2[[#This Row],[Doanh số bán]]-Table2[[#This Row],[Chiết khấu]]</f>
        <v>0</v>
      </c>
      <c r="K3276" t="s">
        <v>50</v>
      </c>
      <c r="M3276" t="s">
        <v>37</v>
      </c>
      <c r="N3276" t="s">
        <v>50</v>
      </c>
      <c r="O3276">
        <v>0.5</v>
      </c>
      <c r="P3276" t="s">
        <v>101</v>
      </c>
      <c r="Q3276" t="s">
        <v>102</v>
      </c>
      <c r="R3276" t="s">
        <v>41</v>
      </c>
      <c r="S3276" t="s">
        <v>42</v>
      </c>
      <c r="T3276" t="s">
        <v>74</v>
      </c>
      <c r="U3276" t="s">
        <v>75</v>
      </c>
      <c r="V3276" t="s">
        <v>50</v>
      </c>
    </row>
    <row r="3277" spans="1:22">
      <c r="A3277" s="4">
        <v>46027</v>
      </c>
      <c r="B3277" t="s">
        <v>2637</v>
      </c>
      <c r="C3277" t="s">
        <v>2568</v>
      </c>
      <c r="D3277">
        <v>1</v>
      </c>
      <c r="E3277">
        <v>268965.99920000002</v>
      </c>
      <c r="F3277">
        <f>Table2[[#This Row],[Đơn Giá Chuẩn]]*Table2[[#This Row],[Tổng số lượng bán]]</f>
        <v>268965.99920000002</v>
      </c>
      <c r="G3277">
        <v>0</v>
      </c>
      <c r="H3277">
        <f>Table2[[#This Row],[Doanh số bán]]-Table2[[#This Row],[Chiết khấu]]</f>
        <v>268965.99920000002</v>
      </c>
      <c r="K3277" t="s">
        <v>50</v>
      </c>
      <c r="M3277" t="s">
        <v>37</v>
      </c>
      <c r="N3277" t="s">
        <v>50</v>
      </c>
      <c r="O3277">
        <v>1</v>
      </c>
      <c r="P3277" t="s">
        <v>101</v>
      </c>
      <c r="Q3277" t="s">
        <v>102</v>
      </c>
      <c r="R3277" t="s">
        <v>41</v>
      </c>
      <c r="S3277" t="s">
        <v>42</v>
      </c>
      <c r="T3277" t="s">
        <v>74</v>
      </c>
      <c r="U3277" t="s">
        <v>75</v>
      </c>
      <c r="V3277" t="s">
        <v>50</v>
      </c>
    </row>
    <row r="3278" spans="1:22">
      <c r="A3278" s="4">
        <v>46027</v>
      </c>
      <c r="B3278" t="s">
        <v>2638</v>
      </c>
      <c r="C3278" t="s">
        <v>2568</v>
      </c>
      <c r="D3278">
        <v>1</v>
      </c>
      <c r="E3278">
        <v>268965.99920000002</v>
      </c>
      <c r="F3278">
        <f>Table2[[#This Row],[Đơn Giá Chuẩn]]*Table2[[#This Row],[Tổng số lượng bán]]</f>
        <v>268965.99920000002</v>
      </c>
      <c r="G3278">
        <v>0</v>
      </c>
      <c r="H3278">
        <f>Table2[[#This Row],[Doanh số bán]]-Table2[[#This Row],[Chiết khấu]]</f>
        <v>268965.99920000002</v>
      </c>
      <c r="K3278" t="s">
        <v>50</v>
      </c>
      <c r="M3278" t="s">
        <v>37</v>
      </c>
      <c r="N3278" t="s">
        <v>50</v>
      </c>
      <c r="O3278">
        <v>1</v>
      </c>
      <c r="P3278" t="s">
        <v>101</v>
      </c>
      <c r="Q3278" t="s">
        <v>102</v>
      </c>
      <c r="R3278" t="s">
        <v>41</v>
      </c>
      <c r="S3278" t="s">
        <v>42</v>
      </c>
      <c r="T3278" t="s">
        <v>74</v>
      </c>
      <c r="U3278" t="s">
        <v>75</v>
      </c>
      <c r="V3278" t="s">
        <v>50</v>
      </c>
    </row>
    <row r="3279" spans="1:22">
      <c r="A3279" s="4">
        <v>46027</v>
      </c>
      <c r="B3279" t="s">
        <v>2639</v>
      </c>
      <c r="C3279" t="s">
        <v>2568</v>
      </c>
      <c r="D3279">
        <v>1</v>
      </c>
      <c r="E3279">
        <v>340000.04000000004</v>
      </c>
      <c r="F3279">
        <f>Table2[[#This Row],[Đơn Giá Chuẩn]]*Table2[[#This Row],[Tổng số lượng bán]]</f>
        <v>340000.04000000004</v>
      </c>
      <c r="G3279">
        <v>0</v>
      </c>
      <c r="H3279">
        <f>Table2[[#This Row],[Doanh số bán]]-Table2[[#This Row],[Chiết khấu]]</f>
        <v>340000.04000000004</v>
      </c>
      <c r="K3279" t="s">
        <v>50</v>
      </c>
      <c r="M3279" t="s">
        <v>37</v>
      </c>
      <c r="N3279" t="s">
        <v>50</v>
      </c>
      <c r="O3279">
        <v>1</v>
      </c>
      <c r="P3279" t="s">
        <v>2504</v>
      </c>
      <c r="Q3279" t="s">
        <v>2505</v>
      </c>
      <c r="R3279" t="s">
        <v>41</v>
      </c>
      <c r="S3279" t="s">
        <v>42</v>
      </c>
      <c r="T3279" t="s">
        <v>74</v>
      </c>
      <c r="U3279" t="s">
        <v>75</v>
      </c>
      <c r="V3279" t="s">
        <v>50</v>
      </c>
    </row>
    <row r="3280" spans="1:22">
      <c r="A3280" s="4">
        <v>46027</v>
      </c>
      <c r="B3280" t="s">
        <v>2640</v>
      </c>
      <c r="C3280" t="s">
        <v>2568</v>
      </c>
      <c r="D3280">
        <v>1</v>
      </c>
      <c r="E3280">
        <v>302000.24</v>
      </c>
      <c r="F3280">
        <f>Table2[[#This Row],[Đơn Giá Chuẩn]]*Table2[[#This Row],[Tổng số lượng bán]]</f>
        <v>302000.24</v>
      </c>
      <c r="G3280">
        <v>0</v>
      </c>
      <c r="H3280">
        <f>Table2[[#This Row],[Doanh số bán]]-Table2[[#This Row],[Chiết khấu]]</f>
        <v>302000.24</v>
      </c>
      <c r="K3280" t="s">
        <v>50</v>
      </c>
      <c r="M3280" t="s">
        <v>37</v>
      </c>
      <c r="N3280" t="s">
        <v>50</v>
      </c>
      <c r="O3280">
        <v>1</v>
      </c>
      <c r="P3280" t="s">
        <v>84</v>
      </c>
      <c r="Q3280" t="s">
        <v>85</v>
      </c>
      <c r="R3280" t="s">
        <v>41</v>
      </c>
      <c r="S3280" t="s">
        <v>42</v>
      </c>
      <c r="T3280" t="s">
        <v>74</v>
      </c>
      <c r="U3280" t="s">
        <v>75</v>
      </c>
      <c r="V3280" t="s">
        <v>50</v>
      </c>
    </row>
    <row r="3281" spans="1:22">
      <c r="A3281" s="4">
        <v>46027</v>
      </c>
      <c r="B3281" t="s">
        <v>2641</v>
      </c>
      <c r="C3281" t="s">
        <v>2568</v>
      </c>
      <c r="D3281">
        <v>0</v>
      </c>
      <c r="E3281">
        <v>268945.9976</v>
      </c>
      <c r="F3281">
        <f>Table2[[#This Row],[Đơn Giá Chuẩn]]*Table2[[#This Row],[Tổng số lượng bán]]</f>
        <v>0</v>
      </c>
      <c r="G3281">
        <v>0</v>
      </c>
      <c r="H3281">
        <f>Table2[[#This Row],[Doanh số bán]]-Table2[[#This Row],[Chiết khấu]]</f>
        <v>0</v>
      </c>
      <c r="K3281" t="s">
        <v>50</v>
      </c>
      <c r="M3281" t="s">
        <v>37</v>
      </c>
      <c r="N3281" t="s">
        <v>50</v>
      </c>
      <c r="O3281">
        <v>0.5</v>
      </c>
      <c r="P3281" t="s">
        <v>101</v>
      </c>
      <c r="Q3281" t="s">
        <v>102</v>
      </c>
      <c r="R3281" t="s">
        <v>41</v>
      </c>
      <c r="S3281" t="s">
        <v>42</v>
      </c>
      <c r="T3281" t="s">
        <v>74</v>
      </c>
      <c r="U3281" t="s">
        <v>75</v>
      </c>
      <c r="V3281" t="s">
        <v>50</v>
      </c>
    </row>
    <row r="3282" spans="1:22">
      <c r="A3282" s="4">
        <v>46027</v>
      </c>
      <c r="B3282" t="s">
        <v>2642</v>
      </c>
      <c r="C3282" t="s">
        <v>2568</v>
      </c>
      <c r="D3282">
        <v>1</v>
      </c>
      <c r="E3282">
        <v>262000.28000000003</v>
      </c>
      <c r="F3282">
        <f>Table2[[#This Row],[Đơn Giá Chuẩn]]*Table2[[#This Row],[Tổng số lượng bán]]</f>
        <v>262000.28000000003</v>
      </c>
      <c r="G3282">
        <v>0</v>
      </c>
      <c r="H3282">
        <f>Table2[[#This Row],[Doanh số bán]]-Table2[[#This Row],[Chiết khấu]]</f>
        <v>262000.28000000003</v>
      </c>
      <c r="K3282" t="s">
        <v>50</v>
      </c>
      <c r="M3282" t="s">
        <v>37</v>
      </c>
      <c r="N3282" t="s">
        <v>50</v>
      </c>
      <c r="O3282">
        <v>1</v>
      </c>
      <c r="P3282" t="s">
        <v>2511</v>
      </c>
      <c r="Q3282" t="s">
        <v>2512</v>
      </c>
      <c r="R3282" t="s">
        <v>41</v>
      </c>
      <c r="S3282" t="s">
        <v>42</v>
      </c>
      <c r="T3282" t="s">
        <v>74</v>
      </c>
      <c r="U3282" t="s">
        <v>75</v>
      </c>
      <c r="V3282" t="s">
        <v>50</v>
      </c>
    </row>
    <row r="3283" spans="1:22">
      <c r="A3283" s="4">
        <v>46027</v>
      </c>
      <c r="B3283" t="s">
        <v>2643</v>
      </c>
      <c r="C3283" t="s">
        <v>2568</v>
      </c>
      <c r="D3283">
        <v>1</v>
      </c>
      <c r="E3283">
        <v>268965.99920000002</v>
      </c>
      <c r="F3283">
        <f>Table2[[#This Row],[Đơn Giá Chuẩn]]*Table2[[#This Row],[Tổng số lượng bán]]</f>
        <v>268965.99920000002</v>
      </c>
      <c r="G3283">
        <v>0</v>
      </c>
      <c r="H3283">
        <f>Table2[[#This Row],[Doanh số bán]]-Table2[[#This Row],[Chiết khấu]]</f>
        <v>268965.99920000002</v>
      </c>
      <c r="K3283" t="s">
        <v>50</v>
      </c>
      <c r="M3283" t="s">
        <v>37</v>
      </c>
      <c r="N3283" t="s">
        <v>50</v>
      </c>
      <c r="O3283">
        <v>1</v>
      </c>
      <c r="P3283" t="s">
        <v>101</v>
      </c>
      <c r="Q3283" t="s">
        <v>102</v>
      </c>
      <c r="R3283" t="s">
        <v>41</v>
      </c>
      <c r="S3283" t="s">
        <v>42</v>
      </c>
      <c r="T3283" t="s">
        <v>74</v>
      </c>
      <c r="U3283" t="s">
        <v>75</v>
      </c>
      <c r="V3283" t="s">
        <v>50</v>
      </c>
    </row>
    <row r="3284" spans="1:22">
      <c r="A3284" s="4">
        <v>46027</v>
      </c>
      <c r="B3284" t="s">
        <v>2644</v>
      </c>
      <c r="C3284" t="s">
        <v>2568</v>
      </c>
      <c r="D3284">
        <v>0</v>
      </c>
      <c r="E3284">
        <v>268945.9976</v>
      </c>
      <c r="F3284">
        <f>Table2[[#This Row],[Đơn Giá Chuẩn]]*Table2[[#This Row],[Tổng số lượng bán]]</f>
        <v>0</v>
      </c>
      <c r="G3284">
        <v>0</v>
      </c>
      <c r="H3284">
        <f>Table2[[#This Row],[Doanh số bán]]-Table2[[#This Row],[Chiết khấu]]</f>
        <v>0</v>
      </c>
      <c r="K3284" t="s">
        <v>50</v>
      </c>
      <c r="M3284" t="s">
        <v>37</v>
      </c>
      <c r="N3284" t="s">
        <v>50</v>
      </c>
      <c r="O3284">
        <v>0.5</v>
      </c>
      <c r="P3284" t="s">
        <v>101</v>
      </c>
      <c r="Q3284" t="s">
        <v>102</v>
      </c>
      <c r="R3284" t="s">
        <v>41</v>
      </c>
      <c r="S3284" t="s">
        <v>42</v>
      </c>
      <c r="T3284" t="s">
        <v>74</v>
      </c>
      <c r="U3284" t="s">
        <v>75</v>
      </c>
      <c r="V3284" t="s">
        <v>50</v>
      </c>
    </row>
    <row r="3285" spans="1:22">
      <c r="A3285" s="4">
        <v>46027</v>
      </c>
      <c r="B3285" t="s">
        <v>2645</v>
      </c>
      <c r="C3285" t="s">
        <v>2568</v>
      </c>
      <c r="D3285">
        <v>0</v>
      </c>
      <c r="E3285">
        <v>702000.00200000009</v>
      </c>
      <c r="F3285">
        <f>Table2[[#This Row],[Đơn Giá Chuẩn]]*Table2[[#This Row],[Tổng số lượng bán]]</f>
        <v>0</v>
      </c>
      <c r="G3285">
        <v>0</v>
      </c>
      <c r="H3285">
        <f>Table2[[#This Row],[Doanh số bán]]-Table2[[#This Row],[Chiết khấu]]</f>
        <v>0</v>
      </c>
      <c r="K3285" t="s">
        <v>50</v>
      </c>
      <c r="M3285" t="s">
        <v>37</v>
      </c>
      <c r="N3285" t="s">
        <v>50</v>
      </c>
      <c r="O3285">
        <v>0.25</v>
      </c>
      <c r="P3285" t="s">
        <v>272</v>
      </c>
      <c r="Q3285" t="s">
        <v>273</v>
      </c>
      <c r="R3285" t="s">
        <v>41</v>
      </c>
      <c r="S3285" t="s">
        <v>42</v>
      </c>
      <c r="T3285" t="s">
        <v>74</v>
      </c>
      <c r="U3285" t="s">
        <v>75</v>
      </c>
      <c r="V3285" t="s">
        <v>50</v>
      </c>
    </row>
    <row r="3286" spans="1:22">
      <c r="A3286" s="4">
        <v>46027</v>
      </c>
      <c r="B3286" t="s">
        <v>2646</v>
      </c>
      <c r="C3286" t="s">
        <v>2568</v>
      </c>
      <c r="D3286">
        <v>20</v>
      </c>
      <c r="E3286">
        <v>192000.00440000001</v>
      </c>
      <c r="F3286">
        <f>Table2[[#This Row],[Đơn Giá Chuẩn]]*Table2[[#This Row],[Tổng số lượng bán]]</f>
        <v>3840000.088</v>
      </c>
      <c r="G3286">
        <v>0</v>
      </c>
      <c r="H3286">
        <f>Table2[[#This Row],[Doanh số bán]]-Table2[[#This Row],[Chiết khấu]]</f>
        <v>3840000.088</v>
      </c>
      <c r="K3286" t="s">
        <v>2217</v>
      </c>
      <c r="M3286" t="s">
        <v>37</v>
      </c>
      <c r="N3286" t="s">
        <v>26</v>
      </c>
      <c r="O3286">
        <v>20</v>
      </c>
      <c r="P3286" t="s">
        <v>101</v>
      </c>
      <c r="Q3286" t="s">
        <v>102</v>
      </c>
      <c r="R3286" t="s">
        <v>41</v>
      </c>
      <c r="S3286" t="s">
        <v>42</v>
      </c>
      <c r="T3286" t="s">
        <v>2647</v>
      </c>
      <c r="U3286" t="s">
        <v>2648</v>
      </c>
      <c r="V3286" t="s">
        <v>45</v>
      </c>
    </row>
    <row r="3287" spans="1:22">
      <c r="A3287" s="4">
        <v>46027</v>
      </c>
      <c r="B3287" t="s">
        <v>2649</v>
      </c>
      <c r="C3287" t="s">
        <v>2568</v>
      </c>
      <c r="D3287">
        <v>20</v>
      </c>
      <c r="E3287">
        <v>206999.99480000001</v>
      </c>
      <c r="F3287">
        <f>Table2[[#This Row],[Đơn Giá Chuẩn]]*Table2[[#This Row],[Tổng số lượng bán]]</f>
        <v>4139999.8960000002</v>
      </c>
      <c r="G3287">
        <v>0</v>
      </c>
      <c r="H3287">
        <f>Table2[[#This Row],[Doanh số bán]]-Table2[[#This Row],[Chiết khấu]]</f>
        <v>4139999.8960000002</v>
      </c>
      <c r="K3287" t="s">
        <v>2217</v>
      </c>
      <c r="M3287" t="s">
        <v>37</v>
      </c>
      <c r="N3287" t="s">
        <v>26</v>
      </c>
      <c r="O3287">
        <v>20</v>
      </c>
      <c r="P3287" t="s">
        <v>84</v>
      </c>
      <c r="Q3287" t="s">
        <v>85</v>
      </c>
      <c r="R3287" t="s">
        <v>41</v>
      </c>
      <c r="S3287" t="s">
        <v>42</v>
      </c>
      <c r="T3287" t="s">
        <v>2304</v>
      </c>
      <c r="U3287" t="s">
        <v>2305</v>
      </c>
      <c r="V3287" t="s">
        <v>2271</v>
      </c>
    </row>
    <row r="3288" spans="1:22">
      <c r="A3288" s="4">
        <v>46027</v>
      </c>
      <c r="B3288" t="s">
        <v>2650</v>
      </c>
      <c r="C3288" t="s">
        <v>2568</v>
      </c>
      <c r="D3288">
        <v>10</v>
      </c>
      <c r="E3288">
        <v>302000.00240000006</v>
      </c>
      <c r="F3288">
        <f>Table2[[#This Row],[Đơn Giá Chuẩn]]*Table2[[#This Row],[Tổng số lượng bán]]</f>
        <v>3020000.0240000007</v>
      </c>
      <c r="G3288">
        <v>0</v>
      </c>
      <c r="H3288">
        <f>Table2[[#This Row],[Doanh số bán]]-Table2[[#This Row],[Chiết khấu]]</f>
        <v>3020000.0240000007</v>
      </c>
      <c r="K3288" t="s">
        <v>36</v>
      </c>
      <c r="M3288" t="s">
        <v>37</v>
      </c>
      <c r="N3288" t="s">
        <v>2338</v>
      </c>
      <c r="O3288">
        <v>10</v>
      </c>
      <c r="P3288" t="s">
        <v>84</v>
      </c>
      <c r="Q3288" t="s">
        <v>85</v>
      </c>
      <c r="R3288" t="s">
        <v>41</v>
      </c>
      <c r="S3288" t="s">
        <v>42</v>
      </c>
      <c r="T3288" t="s">
        <v>2339</v>
      </c>
      <c r="U3288" t="s">
        <v>2340</v>
      </c>
      <c r="V3288" t="s">
        <v>45</v>
      </c>
    </row>
    <row r="3289" spans="1:22">
      <c r="A3289" s="4">
        <v>46027</v>
      </c>
      <c r="B3289" t="s">
        <v>1980</v>
      </c>
      <c r="C3289" t="s">
        <v>2568</v>
      </c>
      <c r="D3289">
        <v>0</v>
      </c>
      <c r="E3289">
        <v>702000.00200000009</v>
      </c>
      <c r="F3289">
        <f>Table2[[#This Row],[Đơn Giá Chuẩn]]*Table2[[#This Row],[Tổng số lượng bán]]</f>
        <v>0</v>
      </c>
      <c r="G3289">
        <v>0</v>
      </c>
      <c r="H3289">
        <f>Table2[[#This Row],[Doanh số bán]]-Table2[[#This Row],[Chiết khấu]]</f>
        <v>0</v>
      </c>
      <c r="K3289" t="s">
        <v>50</v>
      </c>
      <c r="M3289" t="s">
        <v>37</v>
      </c>
      <c r="N3289" t="s">
        <v>50</v>
      </c>
      <c r="O3289">
        <v>0.25</v>
      </c>
      <c r="P3289" t="s">
        <v>272</v>
      </c>
      <c r="Q3289" t="s">
        <v>273</v>
      </c>
      <c r="R3289" t="s">
        <v>41</v>
      </c>
      <c r="S3289" t="s">
        <v>42</v>
      </c>
      <c r="T3289" t="s">
        <v>74</v>
      </c>
      <c r="U3289" t="s">
        <v>75</v>
      </c>
      <c r="V3289" t="s">
        <v>50</v>
      </c>
    </row>
    <row r="3290" spans="1:22">
      <c r="A3290" s="4">
        <v>46027</v>
      </c>
      <c r="B3290" t="s">
        <v>2651</v>
      </c>
      <c r="C3290" t="s">
        <v>2568</v>
      </c>
      <c r="D3290">
        <v>1</v>
      </c>
      <c r="E3290">
        <v>442000.00280000002</v>
      </c>
      <c r="F3290">
        <f>Table2[[#This Row],[Đơn Giá Chuẩn]]*Table2[[#This Row],[Tổng số lượng bán]]</f>
        <v>442000.00280000002</v>
      </c>
      <c r="G3290">
        <v>0</v>
      </c>
      <c r="H3290">
        <f>Table2[[#This Row],[Doanh số bán]]-Table2[[#This Row],[Chiết khấu]]</f>
        <v>442000.00280000002</v>
      </c>
      <c r="K3290" t="s">
        <v>50</v>
      </c>
      <c r="M3290" t="s">
        <v>37</v>
      </c>
      <c r="N3290" t="s">
        <v>50</v>
      </c>
      <c r="O3290">
        <v>1</v>
      </c>
      <c r="P3290" t="s">
        <v>286</v>
      </c>
      <c r="Q3290" t="s">
        <v>287</v>
      </c>
      <c r="R3290" t="s">
        <v>41</v>
      </c>
      <c r="S3290" t="s">
        <v>42</v>
      </c>
      <c r="T3290" t="s">
        <v>51</v>
      </c>
      <c r="U3290" t="s">
        <v>52</v>
      </c>
      <c r="V3290" t="s">
        <v>50</v>
      </c>
    </row>
    <row r="3291" spans="1:22">
      <c r="A3291" s="4">
        <v>46027</v>
      </c>
      <c r="B3291" t="s">
        <v>2651</v>
      </c>
      <c r="C3291" t="s">
        <v>2568</v>
      </c>
      <c r="D3291">
        <v>3</v>
      </c>
      <c r="E3291">
        <v>401999.99960000004</v>
      </c>
      <c r="F3291">
        <f>Table2[[#This Row],[Đơn Giá Chuẩn]]*Table2[[#This Row],[Tổng số lượng bán]]</f>
        <v>1205999.9988000002</v>
      </c>
      <c r="G3291">
        <v>0</v>
      </c>
      <c r="H3291">
        <f>Table2[[#This Row],[Doanh số bán]]-Table2[[#This Row],[Chiết khấu]]</f>
        <v>1205999.9988000002</v>
      </c>
      <c r="K3291" t="s">
        <v>50</v>
      </c>
      <c r="M3291" t="s">
        <v>37</v>
      </c>
      <c r="N3291" t="s">
        <v>50</v>
      </c>
      <c r="O3291">
        <v>3</v>
      </c>
      <c r="P3291" t="s">
        <v>411</v>
      </c>
      <c r="Q3291" t="s">
        <v>412</v>
      </c>
      <c r="R3291" t="s">
        <v>41</v>
      </c>
      <c r="S3291" t="s">
        <v>42</v>
      </c>
      <c r="T3291" t="s">
        <v>51</v>
      </c>
      <c r="U3291" t="s">
        <v>52</v>
      </c>
      <c r="V3291" t="s">
        <v>50</v>
      </c>
    </row>
    <row r="3292" spans="1:22">
      <c r="A3292" s="4">
        <v>46027</v>
      </c>
      <c r="B3292" t="s">
        <v>2651</v>
      </c>
      <c r="C3292" t="s">
        <v>2568</v>
      </c>
      <c r="D3292">
        <v>0</v>
      </c>
      <c r="E3292">
        <v>582000.00320000004</v>
      </c>
      <c r="F3292">
        <f>Table2[[#This Row],[Đơn Giá Chuẩn]]*Table2[[#This Row],[Tổng số lượng bán]]</f>
        <v>0</v>
      </c>
      <c r="G3292">
        <v>0</v>
      </c>
      <c r="H3292">
        <f>Table2[[#This Row],[Doanh số bán]]-Table2[[#This Row],[Chiết khấu]]</f>
        <v>0</v>
      </c>
      <c r="K3292" t="s">
        <v>50</v>
      </c>
      <c r="M3292" t="s">
        <v>37</v>
      </c>
      <c r="N3292" t="s">
        <v>50</v>
      </c>
      <c r="O3292">
        <v>0.25</v>
      </c>
      <c r="P3292" t="s">
        <v>516</v>
      </c>
      <c r="Q3292" t="s">
        <v>517</v>
      </c>
      <c r="R3292" t="s">
        <v>41</v>
      </c>
      <c r="S3292" t="s">
        <v>42</v>
      </c>
      <c r="T3292" t="s">
        <v>51</v>
      </c>
      <c r="U3292" t="s">
        <v>52</v>
      </c>
      <c r="V3292" t="s">
        <v>50</v>
      </c>
    </row>
    <row r="3293" spans="1:22">
      <c r="A3293" s="4">
        <v>46027</v>
      </c>
      <c r="B3293" t="s">
        <v>2006</v>
      </c>
      <c r="C3293" t="s">
        <v>2568</v>
      </c>
      <c r="D3293">
        <v>3</v>
      </c>
      <c r="E3293">
        <v>261999.99920000002</v>
      </c>
      <c r="F3293">
        <f>Table2[[#This Row],[Đơn Giá Chuẩn]]*Table2[[#This Row],[Tổng số lượng bán]]</f>
        <v>785999.99760000012</v>
      </c>
      <c r="G3293">
        <v>0</v>
      </c>
      <c r="H3293">
        <f>Table2[[#This Row],[Doanh số bán]]-Table2[[#This Row],[Chiết khấu]]</f>
        <v>785999.99760000012</v>
      </c>
      <c r="K3293" t="s">
        <v>50</v>
      </c>
      <c r="M3293" t="s">
        <v>37</v>
      </c>
      <c r="N3293" t="s">
        <v>50</v>
      </c>
      <c r="O3293">
        <v>3</v>
      </c>
      <c r="P3293" t="s">
        <v>2511</v>
      </c>
      <c r="Q3293" t="s">
        <v>2512</v>
      </c>
      <c r="R3293" t="s">
        <v>41</v>
      </c>
      <c r="S3293" t="s">
        <v>42</v>
      </c>
      <c r="T3293" t="s">
        <v>51</v>
      </c>
      <c r="U3293" t="s">
        <v>52</v>
      </c>
      <c r="V3293" t="s">
        <v>50</v>
      </c>
    </row>
    <row r="3294" spans="1:22">
      <c r="A3294" s="4">
        <v>46027</v>
      </c>
      <c r="B3294" t="s">
        <v>2006</v>
      </c>
      <c r="C3294" t="s">
        <v>2568</v>
      </c>
      <c r="D3294">
        <v>1</v>
      </c>
      <c r="E3294">
        <v>401999.99960000004</v>
      </c>
      <c r="F3294">
        <f>Table2[[#This Row],[Đơn Giá Chuẩn]]*Table2[[#This Row],[Tổng số lượng bán]]</f>
        <v>401999.99960000004</v>
      </c>
      <c r="G3294">
        <v>0</v>
      </c>
      <c r="H3294">
        <f>Table2[[#This Row],[Doanh số bán]]-Table2[[#This Row],[Chiết khấu]]</f>
        <v>401999.99960000004</v>
      </c>
      <c r="K3294" t="s">
        <v>50</v>
      </c>
      <c r="M3294" t="s">
        <v>37</v>
      </c>
      <c r="N3294" t="s">
        <v>50</v>
      </c>
      <c r="O3294">
        <v>1</v>
      </c>
      <c r="P3294" t="s">
        <v>411</v>
      </c>
      <c r="Q3294" t="s">
        <v>412</v>
      </c>
      <c r="R3294" t="s">
        <v>41</v>
      </c>
      <c r="S3294" t="s">
        <v>42</v>
      </c>
      <c r="T3294" t="s">
        <v>51</v>
      </c>
      <c r="U3294" t="s">
        <v>52</v>
      </c>
      <c r="V3294" t="s">
        <v>50</v>
      </c>
    </row>
    <row r="3295" spans="1:22">
      <c r="A3295" s="4">
        <v>46027</v>
      </c>
      <c r="B3295" t="s">
        <v>2006</v>
      </c>
      <c r="C3295" t="s">
        <v>2568</v>
      </c>
      <c r="D3295">
        <v>1</v>
      </c>
      <c r="E3295">
        <v>302000.00240000006</v>
      </c>
      <c r="F3295">
        <f>Table2[[#This Row],[Đơn Giá Chuẩn]]*Table2[[#This Row],[Tổng số lượng bán]]</f>
        <v>302000.00240000006</v>
      </c>
      <c r="G3295">
        <v>0</v>
      </c>
      <c r="H3295">
        <f>Table2[[#This Row],[Doanh số bán]]-Table2[[#This Row],[Chiết khấu]]</f>
        <v>302000.00240000006</v>
      </c>
      <c r="K3295" t="s">
        <v>50</v>
      </c>
      <c r="M3295" t="s">
        <v>37</v>
      </c>
      <c r="N3295" t="s">
        <v>50</v>
      </c>
      <c r="O3295">
        <v>1</v>
      </c>
      <c r="P3295" t="s">
        <v>84</v>
      </c>
      <c r="Q3295" t="s">
        <v>85</v>
      </c>
      <c r="R3295" t="s">
        <v>41</v>
      </c>
      <c r="S3295" t="s">
        <v>42</v>
      </c>
      <c r="T3295" t="s">
        <v>51</v>
      </c>
      <c r="U3295" t="s">
        <v>52</v>
      </c>
      <c r="V3295" t="s">
        <v>50</v>
      </c>
    </row>
    <row r="3296" spans="1:22">
      <c r="A3296" s="4">
        <v>46028</v>
      </c>
      <c r="B3296" t="s">
        <v>2652</v>
      </c>
      <c r="C3296" t="s">
        <v>2568</v>
      </c>
      <c r="D3296">
        <v>10</v>
      </c>
      <c r="E3296">
        <v>192000.00008000003</v>
      </c>
      <c r="F3296">
        <f>Table2[[#This Row],[Đơn Giá Chuẩn]]*Table2[[#This Row],[Tổng số lượng bán]]</f>
        <v>1920000.0008000003</v>
      </c>
      <c r="G3296">
        <v>0</v>
      </c>
      <c r="H3296">
        <f>Table2[[#This Row],[Doanh số bán]]-Table2[[#This Row],[Chiết khấu]]</f>
        <v>1920000.0008000003</v>
      </c>
      <c r="K3296" t="s">
        <v>2217</v>
      </c>
      <c r="M3296" t="s">
        <v>37</v>
      </c>
      <c r="N3296" t="s">
        <v>26</v>
      </c>
      <c r="O3296">
        <v>10</v>
      </c>
      <c r="P3296" t="s">
        <v>101</v>
      </c>
      <c r="Q3296" t="s">
        <v>102</v>
      </c>
      <c r="R3296" t="s">
        <v>41</v>
      </c>
      <c r="S3296" t="s">
        <v>42</v>
      </c>
      <c r="T3296" t="s">
        <v>2491</v>
      </c>
      <c r="U3296" t="s">
        <v>2492</v>
      </c>
      <c r="V3296" t="s">
        <v>45</v>
      </c>
    </row>
    <row r="3297" spans="1:22">
      <c r="A3297" s="4">
        <v>46028</v>
      </c>
      <c r="B3297" t="s">
        <v>2652</v>
      </c>
      <c r="C3297" t="s">
        <v>2568</v>
      </c>
      <c r="D3297">
        <v>10</v>
      </c>
      <c r="E3297">
        <v>186999.99968000001</v>
      </c>
      <c r="F3297">
        <f>Table2[[#This Row],[Đơn Giá Chuẩn]]*Table2[[#This Row],[Tổng số lượng bán]]</f>
        <v>1869999.9968000001</v>
      </c>
      <c r="G3297">
        <v>0</v>
      </c>
      <c r="H3297">
        <f>Table2[[#This Row],[Doanh số bán]]-Table2[[#This Row],[Chiết khấu]]</f>
        <v>1869999.9968000001</v>
      </c>
      <c r="K3297" t="s">
        <v>2217</v>
      </c>
      <c r="M3297" t="s">
        <v>37</v>
      </c>
      <c r="N3297" t="s">
        <v>26</v>
      </c>
      <c r="O3297">
        <v>10</v>
      </c>
      <c r="P3297" t="s">
        <v>150</v>
      </c>
      <c r="Q3297" t="s">
        <v>151</v>
      </c>
      <c r="R3297" t="s">
        <v>41</v>
      </c>
      <c r="S3297" t="s">
        <v>42</v>
      </c>
      <c r="T3297" t="s">
        <v>2491</v>
      </c>
      <c r="U3297" t="s">
        <v>2492</v>
      </c>
      <c r="V3297" t="s">
        <v>45</v>
      </c>
    </row>
    <row r="3298" spans="1:22">
      <c r="A3298" s="4">
        <v>46028</v>
      </c>
      <c r="B3298" t="s">
        <v>2653</v>
      </c>
      <c r="C3298" t="s">
        <v>2568</v>
      </c>
      <c r="D3298">
        <v>30</v>
      </c>
      <c r="E3298">
        <v>210000.00044</v>
      </c>
      <c r="F3298">
        <f>Table2[[#This Row],[Đơn Giá Chuẩn]]*Table2[[#This Row],[Tổng số lượng bán]]</f>
        <v>6300000.0131999999</v>
      </c>
      <c r="G3298">
        <v>0</v>
      </c>
      <c r="H3298">
        <f>Table2[[#This Row],[Doanh số bán]]-Table2[[#This Row],[Chiết khấu]]</f>
        <v>6300000.0131999999</v>
      </c>
      <c r="K3298" t="s">
        <v>36</v>
      </c>
      <c r="M3298" t="s">
        <v>37</v>
      </c>
      <c r="N3298" t="s">
        <v>26</v>
      </c>
      <c r="O3298">
        <v>30</v>
      </c>
      <c r="P3298" t="s">
        <v>150</v>
      </c>
      <c r="Q3298" t="s">
        <v>151</v>
      </c>
      <c r="R3298" t="s">
        <v>41</v>
      </c>
      <c r="S3298" t="s">
        <v>42</v>
      </c>
      <c r="T3298" t="s">
        <v>2654</v>
      </c>
      <c r="U3298" t="s">
        <v>2655</v>
      </c>
      <c r="V3298" t="s">
        <v>45</v>
      </c>
    </row>
    <row r="3299" spans="1:22">
      <c r="A3299" s="4">
        <v>46028</v>
      </c>
      <c r="B3299" t="s">
        <v>2653</v>
      </c>
      <c r="C3299" t="s">
        <v>2568</v>
      </c>
      <c r="D3299">
        <v>20</v>
      </c>
      <c r="E3299">
        <v>241999.99976000004</v>
      </c>
      <c r="F3299">
        <f>Table2[[#This Row],[Đơn Giá Chuẩn]]*Table2[[#This Row],[Tổng số lượng bán]]</f>
        <v>4839999.9952000007</v>
      </c>
      <c r="G3299">
        <v>0</v>
      </c>
      <c r="H3299">
        <f>Table2[[#This Row],[Doanh số bán]]-Table2[[#This Row],[Chiết khấu]]</f>
        <v>4839999.9952000007</v>
      </c>
      <c r="K3299" t="s">
        <v>36</v>
      </c>
      <c r="M3299" t="s">
        <v>37</v>
      </c>
      <c r="N3299" t="s">
        <v>26</v>
      </c>
      <c r="O3299">
        <v>20</v>
      </c>
      <c r="P3299" t="s">
        <v>84</v>
      </c>
      <c r="Q3299" t="s">
        <v>85</v>
      </c>
      <c r="R3299" t="s">
        <v>41</v>
      </c>
      <c r="S3299" t="s">
        <v>42</v>
      </c>
      <c r="T3299" t="s">
        <v>2654</v>
      </c>
      <c r="U3299" t="s">
        <v>2655</v>
      </c>
      <c r="V3299" t="s">
        <v>45</v>
      </c>
    </row>
    <row r="3300" spans="1:22">
      <c r="A3300" s="4">
        <v>46028</v>
      </c>
      <c r="B3300" t="s">
        <v>2656</v>
      </c>
      <c r="C3300" t="s">
        <v>2568</v>
      </c>
      <c r="D3300">
        <v>2</v>
      </c>
      <c r="E3300">
        <v>268965.99920000002</v>
      </c>
      <c r="F3300">
        <f>Table2[[#This Row],[Đơn Giá Chuẩn]]*Table2[[#This Row],[Tổng số lượng bán]]</f>
        <v>537931.99840000004</v>
      </c>
      <c r="G3300">
        <v>0</v>
      </c>
      <c r="H3300">
        <f>Table2[[#This Row],[Doanh số bán]]-Table2[[#This Row],[Chiết khấu]]</f>
        <v>537931.99840000004</v>
      </c>
      <c r="K3300" t="s">
        <v>50</v>
      </c>
      <c r="M3300" t="s">
        <v>37</v>
      </c>
      <c r="N3300" t="s">
        <v>50</v>
      </c>
      <c r="O3300">
        <v>2</v>
      </c>
      <c r="P3300" t="s">
        <v>101</v>
      </c>
      <c r="Q3300" t="s">
        <v>102</v>
      </c>
      <c r="R3300" t="s">
        <v>41</v>
      </c>
      <c r="S3300" t="s">
        <v>42</v>
      </c>
      <c r="T3300" t="s">
        <v>74</v>
      </c>
      <c r="U3300" t="s">
        <v>75</v>
      </c>
      <c r="V3300" t="s">
        <v>50</v>
      </c>
    </row>
    <row r="3301" spans="1:22">
      <c r="A3301" s="4">
        <v>46028</v>
      </c>
      <c r="B3301" t="s">
        <v>2657</v>
      </c>
      <c r="C3301" t="s">
        <v>2568</v>
      </c>
      <c r="D3301">
        <v>0</v>
      </c>
      <c r="E3301">
        <v>574000.00040000002</v>
      </c>
      <c r="F3301">
        <f>Table2[[#This Row],[Đơn Giá Chuẩn]]*Table2[[#This Row],[Tổng số lượng bán]]</f>
        <v>0</v>
      </c>
      <c r="G3301">
        <v>0</v>
      </c>
      <c r="H3301">
        <f>Table2[[#This Row],[Doanh số bán]]-Table2[[#This Row],[Chiết khấu]]</f>
        <v>0</v>
      </c>
      <c r="K3301" t="s">
        <v>50</v>
      </c>
      <c r="M3301" t="s">
        <v>37</v>
      </c>
      <c r="N3301" t="s">
        <v>50</v>
      </c>
      <c r="O3301">
        <v>0.25</v>
      </c>
      <c r="P3301" t="s">
        <v>286</v>
      </c>
      <c r="Q3301" t="s">
        <v>287</v>
      </c>
      <c r="R3301" t="s">
        <v>41</v>
      </c>
      <c r="S3301" t="s">
        <v>42</v>
      </c>
      <c r="T3301" t="s">
        <v>74</v>
      </c>
      <c r="U3301" t="s">
        <v>75</v>
      </c>
      <c r="V3301" t="s">
        <v>50</v>
      </c>
    </row>
    <row r="3302" spans="1:22">
      <c r="A3302" s="4">
        <v>46028</v>
      </c>
      <c r="B3302" t="s">
        <v>2657</v>
      </c>
      <c r="C3302" t="s">
        <v>2568</v>
      </c>
      <c r="D3302">
        <v>0</v>
      </c>
      <c r="E3302">
        <v>704000</v>
      </c>
      <c r="F3302">
        <f>Table2[[#This Row],[Đơn Giá Chuẩn]]*Table2[[#This Row],[Tổng số lượng bán]]</f>
        <v>0</v>
      </c>
      <c r="G3302">
        <v>0</v>
      </c>
      <c r="H3302">
        <f>Table2[[#This Row],[Doanh số bán]]-Table2[[#This Row],[Chiết khấu]]</f>
        <v>0</v>
      </c>
      <c r="K3302" t="s">
        <v>50</v>
      </c>
      <c r="M3302" t="s">
        <v>37</v>
      </c>
      <c r="N3302" t="s">
        <v>50</v>
      </c>
      <c r="O3302">
        <v>0.25</v>
      </c>
      <c r="P3302" t="s">
        <v>344</v>
      </c>
      <c r="Q3302" t="s">
        <v>345</v>
      </c>
      <c r="R3302" t="s">
        <v>41</v>
      </c>
      <c r="S3302" t="s">
        <v>42</v>
      </c>
      <c r="T3302" t="s">
        <v>74</v>
      </c>
      <c r="U3302" t="s">
        <v>75</v>
      </c>
      <c r="V3302" t="s">
        <v>50</v>
      </c>
    </row>
    <row r="3303" spans="1:22">
      <c r="A3303" s="4">
        <v>46028</v>
      </c>
      <c r="B3303" t="s">
        <v>2658</v>
      </c>
      <c r="C3303" t="s">
        <v>2568</v>
      </c>
      <c r="D3303">
        <v>1</v>
      </c>
      <c r="E3303">
        <v>268965.99920000002</v>
      </c>
      <c r="F3303">
        <f>Table2[[#This Row],[Đơn Giá Chuẩn]]*Table2[[#This Row],[Tổng số lượng bán]]</f>
        <v>268965.99920000002</v>
      </c>
      <c r="G3303">
        <v>0</v>
      </c>
      <c r="H3303">
        <f>Table2[[#This Row],[Doanh số bán]]-Table2[[#This Row],[Chiết khấu]]</f>
        <v>268965.99920000002</v>
      </c>
      <c r="K3303" t="s">
        <v>50</v>
      </c>
      <c r="M3303" t="s">
        <v>37</v>
      </c>
      <c r="N3303" t="s">
        <v>50</v>
      </c>
      <c r="O3303">
        <v>1</v>
      </c>
      <c r="P3303" t="s">
        <v>101</v>
      </c>
      <c r="Q3303" t="s">
        <v>102</v>
      </c>
      <c r="R3303" t="s">
        <v>41</v>
      </c>
      <c r="S3303" t="s">
        <v>42</v>
      </c>
      <c r="T3303" t="s">
        <v>74</v>
      </c>
      <c r="U3303" t="s">
        <v>75</v>
      </c>
      <c r="V3303" t="s">
        <v>50</v>
      </c>
    </row>
    <row r="3304" spans="1:22">
      <c r="A3304" s="4">
        <v>46028</v>
      </c>
      <c r="B3304" t="s">
        <v>2659</v>
      </c>
      <c r="C3304" t="s">
        <v>2568</v>
      </c>
      <c r="D3304">
        <v>0</v>
      </c>
      <c r="E3304">
        <v>704000</v>
      </c>
      <c r="F3304">
        <f>Table2[[#This Row],[Đơn Giá Chuẩn]]*Table2[[#This Row],[Tổng số lượng bán]]</f>
        <v>0</v>
      </c>
      <c r="G3304">
        <v>0</v>
      </c>
      <c r="H3304">
        <f>Table2[[#This Row],[Doanh số bán]]-Table2[[#This Row],[Chiết khấu]]</f>
        <v>0</v>
      </c>
      <c r="K3304" t="s">
        <v>50</v>
      </c>
      <c r="M3304" t="s">
        <v>37</v>
      </c>
      <c r="N3304" t="s">
        <v>50</v>
      </c>
      <c r="O3304">
        <v>0.25</v>
      </c>
      <c r="P3304" t="s">
        <v>344</v>
      </c>
      <c r="Q3304" t="s">
        <v>345</v>
      </c>
      <c r="R3304" t="s">
        <v>41</v>
      </c>
      <c r="S3304" t="s">
        <v>42</v>
      </c>
      <c r="T3304" t="s">
        <v>74</v>
      </c>
      <c r="U3304" t="s">
        <v>75</v>
      </c>
      <c r="V3304" t="s">
        <v>50</v>
      </c>
    </row>
    <row r="3305" spans="1:22">
      <c r="A3305" s="4">
        <v>46028</v>
      </c>
      <c r="B3305" t="s">
        <v>2660</v>
      </c>
      <c r="C3305" t="s">
        <v>2568</v>
      </c>
      <c r="D3305">
        <v>2</v>
      </c>
      <c r="E3305">
        <v>268965.99920000002</v>
      </c>
      <c r="F3305">
        <f>Table2[[#This Row],[Đơn Giá Chuẩn]]*Table2[[#This Row],[Tổng số lượng bán]]</f>
        <v>537931.99840000004</v>
      </c>
      <c r="G3305">
        <v>0</v>
      </c>
      <c r="H3305">
        <f>Table2[[#This Row],[Doanh số bán]]-Table2[[#This Row],[Chiết khấu]]</f>
        <v>537931.99840000004</v>
      </c>
      <c r="K3305" t="s">
        <v>50</v>
      </c>
      <c r="M3305" t="s">
        <v>37</v>
      </c>
      <c r="N3305" t="s">
        <v>50</v>
      </c>
      <c r="O3305">
        <v>2</v>
      </c>
      <c r="P3305" t="s">
        <v>101</v>
      </c>
      <c r="Q3305" t="s">
        <v>102</v>
      </c>
      <c r="R3305" t="s">
        <v>41</v>
      </c>
      <c r="S3305" t="s">
        <v>42</v>
      </c>
      <c r="T3305" t="s">
        <v>74</v>
      </c>
      <c r="U3305" t="s">
        <v>75</v>
      </c>
      <c r="V3305" t="s">
        <v>50</v>
      </c>
    </row>
    <row r="3306" spans="1:22">
      <c r="A3306" s="4">
        <v>46028</v>
      </c>
      <c r="B3306" t="s">
        <v>2661</v>
      </c>
      <c r="C3306" t="s">
        <v>2568</v>
      </c>
      <c r="D3306">
        <v>0</v>
      </c>
      <c r="E3306">
        <v>268965.99920000002</v>
      </c>
      <c r="F3306">
        <f>Table2[[#This Row],[Đơn Giá Chuẩn]]*Table2[[#This Row],[Tổng số lượng bán]]</f>
        <v>0</v>
      </c>
      <c r="G3306">
        <v>0</v>
      </c>
      <c r="H3306">
        <f>Table2[[#This Row],[Doanh số bán]]-Table2[[#This Row],[Chiết khấu]]</f>
        <v>0</v>
      </c>
      <c r="K3306" t="s">
        <v>50</v>
      </c>
      <c r="M3306" t="s">
        <v>37</v>
      </c>
      <c r="N3306" t="s">
        <v>50</v>
      </c>
      <c r="O3306">
        <v>0.5</v>
      </c>
      <c r="P3306" t="s">
        <v>101</v>
      </c>
      <c r="Q3306" t="s">
        <v>102</v>
      </c>
      <c r="R3306" t="s">
        <v>41</v>
      </c>
      <c r="S3306" t="s">
        <v>42</v>
      </c>
      <c r="T3306" t="s">
        <v>74</v>
      </c>
      <c r="U3306" t="s">
        <v>75</v>
      </c>
      <c r="V3306" t="s">
        <v>50</v>
      </c>
    </row>
    <row r="3307" spans="1:22">
      <c r="A3307" s="4">
        <v>46028</v>
      </c>
      <c r="B3307" t="s">
        <v>2662</v>
      </c>
      <c r="C3307" t="s">
        <v>2568</v>
      </c>
      <c r="D3307">
        <v>1</v>
      </c>
      <c r="E3307">
        <v>340000.04000000004</v>
      </c>
      <c r="F3307">
        <f>Table2[[#This Row],[Đơn Giá Chuẩn]]*Table2[[#This Row],[Tổng số lượng bán]]</f>
        <v>340000.04000000004</v>
      </c>
      <c r="G3307">
        <v>0</v>
      </c>
      <c r="H3307">
        <f>Table2[[#This Row],[Doanh số bán]]-Table2[[#This Row],[Chiết khấu]]</f>
        <v>340000.04000000004</v>
      </c>
      <c r="K3307" t="s">
        <v>50</v>
      </c>
      <c r="M3307" t="s">
        <v>37</v>
      </c>
      <c r="N3307" t="s">
        <v>50</v>
      </c>
      <c r="O3307">
        <v>1</v>
      </c>
      <c r="P3307" t="s">
        <v>2504</v>
      </c>
      <c r="Q3307" t="s">
        <v>2505</v>
      </c>
      <c r="R3307" t="s">
        <v>41</v>
      </c>
      <c r="S3307" t="s">
        <v>42</v>
      </c>
      <c r="T3307" t="s">
        <v>74</v>
      </c>
      <c r="U3307" t="s">
        <v>75</v>
      </c>
      <c r="V3307" t="s">
        <v>50</v>
      </c>
    </row>
    <row r="3308" spans="1:22">
      <c r="A3308" s="4">
        <v>46028</v>
      </c>
      <c r="B3308" t="s">
        <v>2663</v>
      </c>
      <c r="C3308" t="s">
        <v>2568</v>
      </c>
      <c r="D3308">
        <v>10</v>
      </c>
      <c r="E3308">
        <v>192000.00440000001</v>
      </c>
      <c r="F3308">
        <f>Table2[[#This Row],[Đơn Giá Chuẩn]]*Table2[[#This Row],[Tổng số lượng bán]]</f>
        <v>1920000.044</v>
      </c>
      <c r="G3308">
        <v>0</v>
      </c>
      <c r="H3308">
        <f>Table2[[#This Row],[Doanh số bán]]-Table2[[#This Row],[Chiết khấu]]</f>
        <v>1920000.044</v>
      </c>
      <c r="K3308" t="s">
        <v>2217</v>
      </c>
      <c r="M3308" t="s">
        <v>37</v>
      </c>
      <c r="N3308" t="s">
        <v>26</v>
      </c>
      <c r="O3308">
        <v>10</v>
      </c>
      <c r="P3308" t="s">
        <v>512</v>
      </c>
      <c r="Q3308" t="s">
        <v>513</v>
      </c>
      <c r="R3308" t="s">
        <v>41</v>
      </c>
      <c r="S3308" t="s">
        <v>42</v>
      </c>
      <c r="T3308" t="s">
        <v>2664</v>
      </c>
      <c r="U3308" t="s">
        <v>2665</v>
      </c>
      <c r="V3308" t="s">
        <v>45</v>
      </c>
    </row>
    <row r="3309" spans="1:22">
      <c r="A3309" s="4">
        <v>46028</v>
      </c>
      <c r="B3309" t="s">
        <v>2666</v>
      </c>
      <c r="C3309" t="s">
        <v>2568</v>
      </c>
      <c r="D3309">
        <v>1</v>
      </c>
      <c r="E3309">
        <v>702000.00200000009</v>
      </c>
      <c r="F3309">
        <f>Table2[[#This Row],[Đơn Giá Chuẩn]]*Table2[[#This Row],[Tổng số lượng bán]]</f>
        <v>702000.00200000009</v>
      </c>
      <c r="G3309">
        <v>0</v>
      </c>
      <c r="H3309">
        <f>Table2[[#This Row],[Doanh số bán]]-Table2[[#This Row],[Chiết khấu]]</f>
        <v>702000.00200000009</v>
      </c>
      <c r="K3309" t="s">
        <v>50</v>
      </c>
      <c r="M3309" t="s">
        <v>37</v>
      </c>
      <c r="N3309" t="s">
        <v>50</v>
      </c>
      <c r="O3309">
        <v>1</v>
      </c>
      <c r="P3309" t="s">
        <v>272</v>
      </c>
      <c r="Q3309" t="s">
        <v>273</v>
      </c>
      <c r="R3309" t="s">
        <v>41</v>
      </c>
      <c r="S3309" t="s">
        <v>42</v>
      </c>
      <c r="T3309" t="s">
        <v>2667</v>
      </c>
      <c r="U3309" t="s">
        <v>2668</v>
      </c>
      <c r="V3309" t="s">
        <v>50</v>
      </c>
    </row>
    <row r="3310" spans="1:22">
      <c r="A3310" s="4">
        <v>46029</v>
      </c>
      <c r="B3310" t="s">
        <v>2669</v>
      </c>
      <c r="C3310" t="s">
        <v>2568</v>
      </c>
      <c r="D3310">
        <v>10</v>
      </c>
      <c r="E3310">
        <v>380000</v>
      </c>
      <c r="F3310">
        <f>Table2[[#This Row],[Đơn Giá Chuẩn]]*Table2[[#This Row],[Tổng số lượng bán]]</f>
        <v>3800000</v>
      </c>
      <c r="G3310">
        <v>0</v>
      </c>
      <c r="H3310">
        <f>Table2[[#This Row],[Doanh số bán]]-Table2[[#This Row],[Chiết khấu]]</f>
        <v>3800000</v>
      </c>
      <c r="K3310" t="s">
        <v>2217</v>
      </c>
      <c r="M3310" t="s">
        <v>37</v>
      </c>
      <c r="N3310" t="s">
        <v>919</v>
      </c>
      <c r="O3310">
        <v>10</v>
      </c>
      <c r="P3310" t="s">
        <v>344</v>
      </c>
      <c r="Q3310" t="s">
        <v>345</v>
      </c>
      <c r="R3310" t="s">
        <v>41</v>
      </c>
      <c r="S3310" t="s">
        <v>42</v>
      </c>
      <c r="T3310" t="s">
        <v>2218</v>
      </c>
      <c r="U3310" t="s">
        <v>2219</v>
      </c>
      <c r="V3310" t="s">
        <v>2210</v>
      </c>
    </row>
    <row r="3311" spans="1:22">
      <c r="A3311" s="4">
        <v>46029</v>
      </c>
      <c r="B3311" t="s">
        <v>2670</v>
      </c>
      <c r="C3311" t="s">
        <v>2568</v>
      </c>
      <c r="D3311">
        <v>30</v>
      </c>
      <c r="E3311">
        <v>206999.99480000001</v>
      </c>
      <c r="F3311">
        <f>Table2[[#This Row],[Đơn Giá Chuẩn]]*Table2[[#This Row],[Tổng số lượng bán]]</f>
        <v>6209999.8440000005</v>
      </c>
      <c r="G3311">
        <v>0</v>
      </c>
      <c r="H3311">
        <f>Table2[[#This Row],[Doanh số bán]]-Table2[[#This Row],[Chiết khấu]]</f>
        <v>6209999.8440000005</v>
      </c>
      <c r="K3311" t="s">
        <v>2217</v>
      </c>
      <c r="M3311" t="s">
        <v>37</v>
      </c>
      <c r="N3311" t="s">
        <v>919</v>
      </c>
      <c r="O3311">
        <v>30</v>
      </c>
      <c r="P3311" t="s">
        <v>2511</v>
      </c>
      <c r="Q3311" t="s">
        <v>2512</v>
      </c>
      <c r="R3311" t="s">
        <v>41</v>
      </c>
      <c r="S3311" t="s">
        <v>42</v>
      </c>
      <c r="T3311" t="s">
        <v>2671</v>
      </c>
      <c r="U3311" t="s">
        <v>2672</v>
      </c>
      <c r="V3311" t="s">
        <v>45</v>
      </c>
    </row>
    <row r="3312" spans="1:22">
      <c r="A3312" s="4">
        <v>46029</v>
      </c>
      <c r="B3312" t="s">
        <v>2673</v>
      </c>
      <c r="C3312" t="s">
        <v>2568</v>
      </c>
      <c r="D3312">
        <v>2</v>
      </c>
      <c r="E3312">
        <v>340000.00004000001</v>
      </c>
      <c r="F3312">
        <f>Table2[[#This Row],[Đơn Giá Chuẩn]]*Table2[[#This Row],[Tổng số lượng bán]]</f>
        <v>680000.00008000003</v>
      </c>
      <c r="G3312">
        <v>0</v>
      </c>
      <c r="H3312">
        <f>Table2[[#This Row],[Doanh số bán]]-Table2[[#This Row],[Chiết khấu]]</f>
        <v>680000.00008000003</v>
      </c>
      <c r="K3312" t="s">
        <v>36</v>
      </c>
      <c r="M3312" t="s">
        <v>37</v>
      </c>
      <c r="N3312" t="s">
        <v>919</v>
      </c>
      <c r="O3312">
        <v>2</v>
      </c>
      <c r="P3312" t="s">
        <v>2504</v>
      </c>
      <c r="Q3312" t="s">
        <v>2505</v>
      </c>
      <c r="R3312" t="s">
        <v>41</v>
      </c>
      <c r="S3312" t="s">
        <v>42</v>
      </c>
      <c r="T3312" t="s">
        <v>2312</v>
      </c>
      <c r="U3312" t="s">
        <v>2313</v>
      </c>
      <c r="V3312" t="s">
        <v>2314</v>
      </c>
    </row>
    <row r="3313" spans="1:22">
      <c r="A3313" s="4">
        <v>46029</v>
      </c>
      <c r="B3313" t="s">
        <v>2673</v>
      </c>
      <c r="C3313" t="s">
        <v>2568</v>
      </c>
      <c r="D3313">
        <v>2</v>
      </c>
      <c r="E3313">
        <v>302000.00024000002</v>
      </c>
      <c r="F3313">
        <f>Table2[[#This Row],[Đơn Giá Chuẩn]]*Table2[[#This Row],[Tổng số lượng bán]]</f>
        <v>604000.00048000005</v>
      </c>
      <c r="G3313">
        <v>0</v>
      </c>
      <c r="H3313">
        <f>Table2[[#This Row],[Doanh số bán]]-Table2[[#This Row],[Chiết khấu]]</f>
        <v>604000.00048000005</v>
      </c>
      <c r="K3313" t="s">
        <v>36</v>
      </c>
      <c r="M3313" t="s">
        <v>37</v>
      </c>
      <c r="N3313" t="s">
        <v>919</v>
      </c>
      <c r="O3313">
        <v>2</v>
      </c>
      <c r="P3313" t="s">
        <v>84</v>
      </c>
      <c r="Q3313" t="s">
        <v>85</v>
      </c>
      <c r="R3313" t="s">
        <v>41</v>
      </c>
      <c r="S3313" t="s">
        <v>42</v>
      </c>
      <c r="T3313" t="s">
        <v>2312</v>
      </c>
      <c r="U3313" t="s">
        <v>2313</v>
      </c>
      <c r="V3313" t="s">
        <v>2314</v>
      </c>
    </row>
    <row r="3314" spans="1:22">
      <c r="A3314" s="4">
        <v>46030</v>
      </c>
      <c r="B3314" t="s">
        <v>2674</v>
      </c>
      <c r="C3314" t="s">
        <v>2568</v>
      </c>
      <c r="D3314">
        <v>10</v>
      </c>
      <c r="E3314">
        <v>207000.00020000001</v>
      </c>
      <c r="F3314">
        <f>Table2[[#This Row],[Đơn Giá Chuẩn]]*Table2[[#This Row],[Tổng số lượng bán]]</f>
        <v>2070000.0020000001</v>
      </c>
      <c r="G3314">
        <v>0</v>
      </c>
      <c r="H3314">
        <f>Table2[[#This Row],[Doanh số bán]]-Table2[[#This Row],[Chiết khấu]]</f>
        <v>2070000.0020000001</v>
      </c>
      <c r="K3314" t="s">
        <v>2217</v>
      </c>
      <c r="M3314" t="s">
        <v>37</v>
      </c>
      <c r="N3314" t="s">
        <v>26</v>
      </c>
      <c r="O3314">
        <v>10</v>
      </c>
      <c r="P3314" t="s">
        <v>84</v>
      </c>
      <c r="Q3314" t="s">
        <v>85</v>
      </c>
      <c r="R3314" t="s">
        <v>41</v>
      </c>
      <c r="S3314" t="s">
        <v>42</v>
      </c>
      <c r="T3314" t="s">
        <v>2675</v>
      </c>
      <c r="U3314" t="s">
        <v>2676</v>
      </c>
      <c r="V3314" t="s">
        <v>45</v>
      </c>
    </row>
    <row r="3315" spans="1:22">
      <c r="A3315" s="4">
        <v>46030</v>
      </c>
      <c r="B3315" t="s">
        <v>2677</v>
      </c>
      <c r="C3315" t="s">
        <v>2568</v>
      </c>
      <c r="D3315">
        <v>5</v>
      </c>
      <c r="E3315">
        <v>321999.99968000001</v>
      </c>
      <c r="F3315">
        <f>Table2[[#This Row],[Đơn Giá Chuẩn]]*Table2[[#This Row],[Tổng số lượng bán]]</f>
        <v>1609999.9983999999</v>
      </c>
      <c r="G3315">
        <v>0</v>
      </c>
      <c r="H3315">
        <f>Table2[[#This Row],[Doanh số bán]]-Table2[[#This Row],[Chiết khấu]]</f>
        <v>1609999.9983999999</v>
      </c>
      <c r="K3315" t="s">
        <v>36</v>
      </c>
      <c r="M3315" t="s">
        <v>37</v>
      </c>
      <c r="N3315" t="s">
        <v>26</v>
      </c>
      <c r="O3315">
        <v>5</v>
      </c>
      <c r="P3315" t="s">
        <v>411</v>
      </c>
      <c r="Q3315" t="s">
        <v>412</v>
      </c>
      <c r="R3315" t="s">
        <v>41</v>
      </c>
      <c r="S3315" t="s">
        <v>42</v>
      </c>
      <c r="T3315" t="s">
        <v>2678</v>
      </c>
      <c r="U3315" t="s">
        <v>2679</v>
      </c>
      <c r="V3315" t="s">
        <v>45</v>
      </c>
    </row>
    <row r="3316" spans="1:22">
      <c r="A3316" s="4">
        <v>46030</v>
      </c>
      <c r="B3316" t="s">
        <v>2680</v>
      </c>
      <c r="C3316" t="s">
        <v>1862</v>
      </c>
      <c r="D3316">
        <v>40</v>
      </c>
      <c r="E3316">
        <v>47000.003600000004</v>
      </c>
      <c r="F3316">
        <f>Table2[[#This Row],[Đơn Giá Chuẩn]]*Table2[[#This Row],[Tổng số lượng bán]]</f>
        <v>1880000.1440000001</v>
      </c>
      <c r="G3316">
        <v>0</v>
      </c>
      <c r="H3316">
        <f>Table2[[#This Row],[Doanh số bán]]-Table2[[#This Row],[Chiết khấu]]</f>
        <v>1880000.1440000001</v>
      </c>
      <c r="K3316" t="s">
        <v>36</v>
      </c>
      <c r="M3316" t="s">
        <v>37</v>
      </c>
      <c r="N3316" t="s">
        <v>50</v>
      </c>
      <c r="O3316">
        <v>40</v>
      </c>
      <c r="P3316" t="s">
        <v>1992</v>
      </c>
      <c r="Q3316" t="s">
        <v>1993</v>
      </c>
      <c r="R3316" t="s">
        <v>107</v>
      </c>
      <c r="S3316" t="s">
        <v>108</v>
      </c>
      <c r="T3316" t="s">
        <v>2312</v>
      </c>
      <c r="U3316" t="s">
        <v>2313</v>
      </c>
      <c r="V3316" t="s">
        <v>2314</v>
      </c>
    </row>
    <row r="3317" spans="1:22">
      <c r="A3317" s="4">
        <v>46030</v>
      </c>
      <c r="B3317" t="s">
        <v>2681</v>
      </c>
      <c r="C3317" t="s">
        <v>155</v>
      </c>
      <c r="D3317">
        <v>50</v>
      </c>
      <c r="E3317">
        <v>114500.36</v>
      </c>
      <c r="F3317">
        <f>Table2[[#This Row],[Đơn Giá Chuẩn]]*Table2[[#This Row],[Tổng số lượng bán]]</f>
        <v>5725018</v>
      </c>
      <c r="G3317">
        <v>0</v>
      </c>
      <c r="H3317">
        <f>Table2[[#This Row],[Doanh số bán]]-Table2[[#This Row],[Chiết khấu]]</f>
        <v>5725018</v>
      </c>
      <c r="K3317" t="s">
        <v>36</v>
      </c>
      <c r="M3317" t="s">
        <v>37</v>
      </c>
      <c r="N3317" t="s">
        <v>919</v>
      </c>
      <c r="O3317">
        <v>50</v>
      </c>
      <c r="P3317" t="s">
        <v>156</v>
      </c>
      <c r="Q3317" t="s">
        <v>157</v>
      </c>
      <c r="R3317" t="s">
        <v>107</v>
      </c>
      <c r="S3317" t="s">
        <v>108</v>
      </c>
      <c r="T3317" t="s">
        <v>2682</v>
      </c>
      <c r="U3317" t="s">
        <v>2683</v>
      </c>
      <c r="V3317" t="s">
        <v>45</v>
      </c>
    </row>
    <row r="3318" spans="1:22">
      <c r="A3318" s="4">
        <v>46030</v>
      </c>
      <c r="B3318" t="s">
        <v>2684</v>
      </c>
      <c r="C3318" t="s">
        <v>2568</v>
      </c>
      <c r="D3318">
        <v>10</v>
      </c>
      <c r="E3318">
        <v>207000.00020000001</v>
      </c>
      <c r="F3318">
        <f>Table2[[#This Row],[Đơn Giá Chuẩn]]*Table2[[#This Row],[Tổng số lượng bán]]</f>
        <v>2070000.0020000001</v>
      </c>
      <c r="G3318">
        <v>0</v>
      </c>
      <c r="H3318">
        <f>Table2[[#This Row],[Doanh số bán]]-Table2[[#This Row],[Chiết khấu]]</f>
        <v>2070000.0020000001</v>
      </c>
      <c r="K3318" t="s">
        <v>2217</v>
      </c>
      <c r="M3318" t="s">
        <v>37</v>
      </c>
      <c r="N3318" t="s">
        <v>26</v>
      </c>
      <c r="O3318">
        <v>10</v>
      </c>
      <c r="P3318" t="s">
        <v>84</v>
      </c>
      <c r="Q3318" t="s">
        <v>85</v>
      </c>
      <c r="R3318" t="s">
        <v>41</v>
      </c>
      <c r="S3318" t="s">
        <v>42</v>
      </c>
      <c r="T3318" t="s">
        <v>2685</v>
      </c>
      <c r="U3318" t="s">
        <v>2686</v>
      </c>
      <c r="V3318" t="s">
        <v>45</v>
      </c>
    </row>
    <row r="3319" spans="1:22">
      <c r="A3319" s="4">
        <v>46030</v>
      </c>
      <c r="B3319" t="s">
        <v>2687</v>
      </c>
      <c r="C3319" t="s">
        <v>2568</v>
      </c>
      <c r="D3319">
        <v>20</v>
      </c>
      <c r="E3319">
        <v>207000.00020000001</v>
      </c>
      <c r="F3319">
        <f>Table2[[#This Row],[Đơn Giá Chuẩn]]*Table2[[#This Row],[Tổng số lượng bán]]</f>
        <v>4140000.0040000002</v>
      </c>
      <c r="G3319">
        <v>0</v>
      </c>
      <c r="H3319">
        <f>Table2[[#This Row],[Doanh số bán]]-Table2[[#This Row],[Chiết khấu]]</f>
        <v>4140000.0040000002</v>
      </c>
      <c r="K3319" t="s">
        <v>2217</v>
      </c>
      <c r="M3319" t="s">
        <v>37</v>
      </c>
      <c r="N3319" t="s">
        <v>26</v>
      </c>
      <c r="O3319">
        <v>20</v>
      </c>
      <c r="P3319" t="s">
        <v>84</v>
      </c>
      <c r="Q3319" t="s">
        <v>85</v>
      </c>
      <c r="R3319" t="s">
        <v>41</v>
      </c>
      <c r="S3319" t="s">
        <v>42</v>
      </c>
      <c r="T3319" t="s">
        <v>2688</v>
      </c>
      <c r="U3319" t="s">
        <v>2689</v>
      </c>
      <c r="V3319" t="s">
        <v>45</v>
      </c>
    </row>
    <row r="3320" spans="1:22">
      <c r="A3320" s="4">
        <v>46030</v>
      </c>
      <c r="B3320" t="s">
        <v>2690</v>
      </c>
      <c r="C3320" t="s">
        <v>2568</v>
      </c>
      <c r="D3320">
        <v>1</v>
      </c>
      <c r="E3320">
        <v>342000.00020000001</v>
      </c>
      <c r="F3320">
        <f>Table2[[#This Row],[Đơn Giá Chuẩn]]*Table2[[#This Row],[Tổng số lượng bán]]</f>
        <v>342000.00020000001</v>
      </c>
      <c r="G3320">
        <v>0</v>
      </c>
      <c r="H3320">
        <f>Table2[[#This Row],[Doanh số bán]]-Table2[[#This Row],[Chiết khấu]]</f>
        <v>342000.00020000001</v>
      </c>
      <c r="K3320" t="s">
        <v>50</v>
      </c>
      <c r="M3320" t="s">
        <v>37</v>
      </c>
      <c r="N3320" t="s">
        <v>50</v>
      </c>
      <c r="O3320">
        <v>4</v>
      </c>
      <c r="P3320" t="s">
        <v>375</v>
      </c>
      <c r="Q3320" t="s">
        <v>376</v>
      </c>
      <c r="R3320" t="s">
        <v>41</v>
      </c>
      <c r="S3320" t="s">
        <v>42</v>
      </c>
      <c r="T3320" t="s">
        <v>51</v>
      </c>
      <c r="U3320" t="s">
        <v>52</v>
      </c>
      <c r="V3320" t="s">
        <v>50</v>
      </c>
    </row>
    <row r="3321" spans="1:22">
      <c r="A3321" s="4">
        <v>46030</v>
      </c>
      <c r="B3321" t="s">
        <v>2691</v>
      </c>
      <c r="C3321" t="s">
        <v>2568</v>
      </c>
      <c r="D3321">
        <v>10</v>
      </c>
      <c r="E3321">
        <v>207000.00020000001</v>
      </c>
      <c r="F3321">
        <f>Table2[[#This Row],[Đơn Giá Chuẩn]]*Table2[[#This Row],[Tổng số lượng bán]]</f>
        <v>2070000.0020000001</v>
      </c>
      <c r="G3321">
        <v>0</v>
      </c>
      <c r="H3321">
        <f>Table2[[#This Row],[Doanh số bán]]-Table2[[#This Row],[Chiết khấu]]</f>
        <v>2070000.0020000001</v>
      </c>
      <c r="K3321" t="s">
        <v>2217</v>
      </c>
      <c r="M3321" t="s">
        <v>37</v>
      </c>
      <c r="N3321" t="s">
        <v>26</v>
      </c>
      <c r="O3321">
        <v>10</v>
      </c>
      <c r="P3321" t="s">
        <v>84</v>
      </c>
      <c r="Q3321" t="s">
        <v>85</v>
      </c>
      <c r="R3321" t="s">
        <v>41</v>
      </c>
      <c r="S3321" t="s">
        <v>42</v>
      </c>
      <c r="T3321" t="s">
        <v>2692</v>
      </c>
      <c r="U3321" t="s">
        <v>2693</v>
      </c>
      <c r="V3321" t="s">
        <v>45</v>
      </c>
    </row>
    <row r="3322" spans="1:22">
      <c r="A3322" s="4">
        <v>46030</v>
      </c>
      <c r="B3322" t="s">
        <v>2694</v>
      </c>
      <c r="C3322" t="s">
        <v>155</v>
      </c>
      <c r="D3322">
        <v>1</v>
      </c>
      <c r="E3322">
        <v>152150.00023999999</v>
      </c>
      <c r="F3322">
        <f>Table2[[#This Row],[Đơn Giá Chuẩn]]*Table2[[#This Row],[Tổng số lượng bán]]</f>
        <v>152150.00023999999</v>
      </c>
      <c r="G3322">
        <v>0</v>
      </c>
      <c r="H3322">
        <f>Table2[[#This Row],[Doanh số bán]]-Table2[[#This Row],[Chiết khấu]]</f>
        <v>152150.00023999999</v>
      </c>
      <c r="K3322" t="s">
        <v>50</v>
      </c>
      <c r="M3322" t="s">
        <v>37</v>
      </c>
      <c r="N3322" t="s">
        <v>50</v>
      </c>
      <c r="O3322">
        <v>1</v>
      </c>
      <c r="P3322" t="s">
        <v>156</v>
      </c>
      <c r="Q3322" t="s">
        <v>157</v>
      </c>
      <c r="R3322" t="s">
        <v>107</v>
      </c>
      <c r="S3322" t="s">
        <v>108</v>
      </c>
      <c r="T3322" t="s">
        <v>51</v>
      </c>
      <c r="U3322" t="s">
        <v>52</v>
      </c>
      <c r="V3322" t="s">
        <v>50</v>
      </c>
    </row>
    <row r="3323" spans="1:22">
      <c r="A3323" s="4">
        <v>46030</v>
      </c>
      <c r="B3323" t="s">
        <v>2695</v>
      </c>
      <c r="C3323" t="s">
        <v>2568</v>
      </c>
      <c r="D3323">
        <v>20</v>
      </c>
      <c r="E3323">
        <v>201999.99980000002</v>
      </c>
      <c r="F3323">
        <f>Table2[[#This Row],[Đơn Giá Chuẩn]]*Table2[[#This Row],[Tổng số lượng bán]]</f>
        <v>4039999.9960000003</v>
      </c>
      <c r="G3323">
        <v>0</v>
      </c>
      <c r="H3323">
        <f>Table2[[#This Row],[Doanh số bán]]-Table2[[#This Row],[Chiết khấu]]</f>
        <v>4039999.9960000003</v>
      </c>
      <c r="K3323" t="s">
        <v>2217</v>
      </c>
      <c r="M3323" t="s">
        <v>37</v>
      </c>
      <c r="N3323" t="s">
        <v>2338</v>
      </c>
      <c r="O3323">
        <v>20</v>
      </c>
      <c r="P3323" t="s">
        <v>512</v>
      </c>
      <c r="Q3323" t="s">
        <v>513</v>
      </c>
      <c r="R3323" t="s">
        <v>41</v>
      </c>
      <c r="S3323" t="s">
        <v>42</v>
      </c>
      <c r="T3323" t="s">
        <v>2696</v>
      </c>
      <c r="U3323" t="s">
        <v>2697</v>
      </c>
      <c r="V3323" t="s">
        <v>45</v>
      </c>
    </row>
    <row r="3324" spans="1:22">
      <c r="A3324" s="4">
        <v>46030</v>
      </c>
      <c r="B3324" t="s">
        <v>2698</v>
      </c>
      <c r="C3324" t="s">
        <v>2568</v>
      </c>
      <c r="D3324">
        <v>0</v>
      </c>
      <c r="E3324">
        <v>701999.99984000006</v>
      </c>
      <c r="F3324">
        <f>Table2[[#This Row],[Đơn Giá Chuẩn]]*Table2[[#This Row],[Tổng số lượng bán]]</f>
        <v>0</v>
      </c>
      <c r="G3324">
        <v>0</v>
      </c>
      <c r="H3324">
        <f>Table2[[#This Row],[Doanh số bán]]-Table2[[#This Row],[Chiết khấu]]</f>
        <v>0</v>
      </c>
      <c r="K3324" t="s">
        <v>50</v>
      </c>
      <c r="M3324" t="s">
        <v>37</v>
      </c>
      <c r="N3324" t="s">
        <v>50</v>
      </c>
      <c r="O3324">
        <v>1</v>
      </c>
      <c r="P3324" t="s">
        <v>272</v>
      </c>
      <c r="Q3324" t="s">
        <v>273</v>
      </c>
      <c r="R3324" t="s">
        <v>41</v>
      </c>
      <c r="S3324" t="s">
        <v>42</v>
      </c>
      <c r="T3324" t="s">
        <v>51</v>
      </c>
      <c r="U3324" t="s">
        <v>52</v>
      </c>
      <c r="V3324" t="s">
        <v>50</v>
      </c>
    </row>
    <row r="3325" spans="1:22">
      <c r="A3325" s="4">
        <v>46030</v>
      </c>
      <c r="B3325" t="s">
        <v>2699</v>
      </c>
      <c r="C3325" t="s">
        <v>2568</v>
      </c>
      <c r="D3325">
        <v>20</v>
      </c>
      <c r="E3325">
        <v>235673.12000000002</v>
      </c>
      <c r="F3325">
        <f>Table2[[#This Row],[Đơn Giá Chuẩn]]*Table2[[#This Row],[Tổng số lượng bán]]</f>
        <v>4713462.4000000004</v>
      </c>
      <c r="G3325">
        <v>0</v>
      </c>
      <c r="H3325">
        <f>Table2[[#This Row],[Doanh số bán]]-Table2[[#This Row],[Chiết khấu]]</f>
        <v>4713462.4000000004</v>
      </c>
      <c r="K3325" t="s">
        <v>2217</v>
      </c>
      <c r="M3325" t="s">
        <v>37</v>
      </c>
      <c r="N3325" t="s">
        <v>919</v>
      </c>
      <c r="O3325">
        <v>20</v>
      </c>
      <c r="P3325" t="s">
        <v>84</v>
      </c>
      <c r="Q3325" t="s">
        <v>85</v>
      </c>
      <c r="R3325" t="s">
        <v>41</v>
      </c>
      <c r="S3325" t="s">
        <v>42</v>
      </c>
      <c r="T3325" t="s">
        <v>2700</v>
      </c>
      <c r="U3325" t="s">
        <v>2701</v>
      </c>
      <c r="V3325" t="s">
        <v>45</v>
      </c>
    </row>
    <row r="3326" spans="1:22">
      <c r="A3326" s="4">
        <v>46030</v>
      </c>
      <c r="B3326" t="s">
        <v>2702</v>
      </c>
      <c r="C3326" t="s">
        <v>2568</v>
      </c>
      <c r="D3326">
        <v>1</v>
      </c>
      <c r="E3326">
        <v>272000</v>
      </c>
      <c r="F3326">
        <f>Table2[[#This Row],[Đơn Giá Chuẩn]]*Table2[[#This Row],[Tổng số lượng bán]]</f>
        <v>272000</v>
      </c>
      <c r="G3326">
        <v>0</v>
      </c>
      <c r="H3326">
        <f>Table2[[#This Row],[Doanh số bán]]-Table2[[#This Row],[Chiết khấu]]</f>
        <v>272000</v>
      </c>
      <c r="K3326" t="s">
        <v>50</v>
      </c>
      <c r="M3326" t="s">
        <v>37</v>
      </c>
      <c r="N3326" t="s">
        <v>50</v>
      </c>
      <c r="O3326">
        <v>2</v>
      </c>
      <c r="P3326" t="s">
        <v>101</v>
      </c>
      <c r="Q3326" t="s">
        <v>102</v>
      </c>
      <c r="R3326" t="s">
        <v>41</v>
      </c>
      <c r="S3326" t="s">
        <v>42</v>
      </c>
      <c r="T3326" t="s">
        <v>51</v>
      </c>
      <c r="U3326" t="s">
        <v>52</v>
      </c>
      <c r="V3326" t="s">
        <v>50</v>
      </c>
    </row>
    <row r="3327" spans="1:22">
      <c r="A3327" s="4">
        <v>46030</v>
      </c>
      <c r="B3327" t="s">
        <v>2702</v>
      </c>
      <c r="C3327" t="s">
        <v>2568</v>
      </c>
      <c r="D3327">
        <v>0</v>
      </c>
      <c r="E3327">
        <v>701999.99984000006</v>
      </c>
      <c r="F3327">
        <f>Table2[[#This Row],[Đơn Giá Chuẩn]]*Table2[[#This Row],[Tổng số lượng bán]]</f>
        <v>0</v>
      </c>
      <c r="G3327">
        <v>0</v>
      </c>
      <c r="H3327">
        <f>Table2[[#This Row],[Doanh số bán]]-Table2[[#This Row],[Chiết khấu]]</f>
        <v>0</v>
      </c>
      <c r="K3327" t="s">
        <v>50</v>
      </c>
      <c r="M3327" t="s">
        <v>37</v>
      </c>
      <c r="N3327" t="s">
        <v>50</v>
      </c>
      <c r="O3327">
        <v>1</v>
      </c>
      <c r="P3327" t="s">
        <v>272</v>
      </c>
      <c r="Q3327" t="s">
        <v>273</v>
      </c>
      <c r="R3327" t="s">
        <v>41</v>
      </c>
      <c r="S3327" t="s">
        <v>42</v>
      </c>
      <c r="T3327" t="s">
        <v>51</v>
      </c>
      <c r="U3327" t="s">
        <v>52</v>
      </c>
      <c r="V3327" t="s">
        <v>50</v>
      </c>
    </row>
    <row r="3328" spans="1:22">
      <c r="A3328" s="4">
        <v>46030</v>
      </c>
      <c r="B3328" t="s">
        <v>2703</v>
      </c>
      <c r="C3328" t="s">
        <v>2568</v>
      </c>
      <c r="D3328">
        <v>1</v>
      </c>
      <c r="E3328">
        <v>342000.00020000001</v>
      </c>
      <c r="F3328">
        <f>Table2[[#This Row],[Đơn Giá Chuẩn]]*Table2[[#This Row],[Tổng số lượng bán]]</f>
        <v>342000.00020000001</v>
      </c>
      <c r="G3328">
        <v>0</v>
      </c>
      <c r="H3328">
        <f>Table2[[#This Row],[Doanh số bán]]-Table2[[#This Row],[Chiết khấu]]</f>
        <v>342000.00020000001</v>
      </c>
      <c r="K3328" t="s">
        <v>50</v>
      </c>
      <c r="M3328" t="s">
        <v>37</v>
      </c>
      <c r="N3328" t="s">
        <v>50</v>
      </c>
      <c r="O3328">
        <v>4</v>
      </c>
      <c r="P3328" t="s">
        <v>375</v>
      </c>
      <c r="Q3328" t="s">
        <v>376</v>
      </c>
      <c r="R3328" t="s">
        <v>41</v>
      </c>
      <c r="S3328" t="s">
        <v>42</v>
      </c>
      <c r="T3328" t="s">
        <v>51</v>
      </c>
      <c r="U3328" t="s">
        <v>52</v>
      </c>
      <c r="V3328" t="s">
        <v>50</v>
      </c>
    </row>
    <row r="3329" spans="1:22">
      <c r="A3329" s="4">
        <v>46030</v>
      </c>
      <c r="B3329" t="s">
        <v>2704</v>
      </c>
      <c r="C3329" t="s">
        <v>2568</v>
      </c>
      <c r="D3329">
        <v>2</v>
      </c>
      <c r="E3329">
        <v>272000</v>
      </c>
      <c r="F3329">
        <f>Table2[[#This Row],[Đơn Giá Chuẩn]]*Table2[[#This Row],[Tổng số lượng bán]]</f>
        <v>544000</v>
      </c>
      <c r="G3329">
        <v>0</v>
      </c>
      <c r="H3329">
        <f>Table2[[#This Row],[Doanh số bán]]-Table2[[#This Row],[Chiết khấu]]</f>
        <v>544000</v>
      </c>
      <c r="K3329" t="s">
        <v>50</v>
      </c>
      <c r="M3329" t="s">
        <v>37</v>
      </c>
      <c r="N3329" t="s">
        <v>26</v>
      </c>
      <c r="O3329">
        <v>2</v>
      </c>
      <c r="P3329" t="s">
        <v>512</v>
      </c>
      <c r="Q3329" t="s">
        <v>513</v>
      </c>
      <c r="R3329" t="s">
        <v>41</v>
      </c>
      <c r="S3329" t="s">
        <v>42</v>
      </c>
      <c r="T3329" t="s">
        <v>51</v>
      </c>
      <c r="U3329" t="s">
        <v>52</v>
      </c>
      <c r="V3329" t="s">
        <v>50</v>
      </c>
    </row>
    <row r="3330" spans="1:22">
      <c r="A3330" s="4">
        <v>46031</v>
      </c>
      <c r="B3330" t="s">
        <v>2705</v>
      </c>
      <c r="C3330" t="s">
        <v>2568</v>
      </c>
      <c r="D3330">
        <v>5</v>
      </c>
      <c r="E3330">
        <v>262000.00028000004</v>
      </c>
      <c r="F3330">
        <f>Table2[[#This Row],[Đơn Giá Chuẩn]]*Table2[[#This Row],[Tổng số lượng bán]]</f>
        <v>1310000.0014000002</v>
      </c>
      <c r="G3330">
        <v>0</v>
      </c>
      <c r="H3330">
        <f>Table2[[#This Row],[Doanh số bán]]-Table2[[#This Row],[Chiết khấu]]</f>
        <v>1310000.0014000002</v>
      </c>
      <c r="K3330" t="s">
        <v>50</v>
      </c>
      <c r="M3330" t="s">
        <v>37</v>
      </c>
      <c r="N3330" t="s">
        <v>919</v>
      </c>
      <c r="O3330">
        <v>5</v>
      </c>
      <c r="P3330" t="s">
        <v>2511</v>
      </c>
      <c r="Q3330" t="s">
        <v>2512</v>
      </c>
      <c r="R3330" t="s">
        <v>41</v>
      </c>
      <c r="S3330" t="s">
        <v>42</v>
      </c>
      <c r="T3330" t="s">
        <v>51</v>
      </c>
      <c r="U3330" t="s">
        <v>52</v>
      </c>
      <c r="V3330" t="s">
        <v>50</v>
      </c>
    </row>
    <row r="3331" spans="1:22">
      <c r="A3331" s="4">
        <v>46031</v>
      </c>
      <c r="B3331" t="s">
        <v>2706</v>
      </c>
      <c r="C3331" t="s">
        <v>2568</v>
      </c>
      <c r="D3331">
        <v>5</v>
      </c>
      <c r="E3331">
        <v>401999.99960000004</v>
      </c>
      <c r="F3331">
        <f>Table2[[#This Row],[Đơn Giá Chuẩn]]*Table2[[#This Row],[Tổng số lượng bán]]</f>
        <v>2009999.9980000001</v>
      </c>
      <c r="G3331">
        <v>0</v>
      </c>
      <c r="H3331">
        <f>Table2[[#This Row],[Doanh số bán]]-Table2[[#This Row],[Chiết khấu]]</f>
        <v>2009999.9980000001</v>
      </c>
      <c r="K3331" t="s">
        <v>50</v>
      </c>
      <c r="M3331" t="s">
        <v>37</v>
      </c>
      <c r="N3331" t="s">
        <v>50</v>
      </c>
      <c r="O3331">
        <v>5</v>
      </c>
      <c r="P3331" t="s">
        <v>411</v>
      </c>
      <c r="Q3331" t="s">
        <v>412</v>
      </c>
      <c r="R3331" t="s">
        <v>41</v>
      </c>
      <c r="S3331" t="s">
        <v>42</v>
      </c>
      <c r="T3331" t="s">
        <v>51</v>
      </c>
      <c r="U3331" t="s">
        <v>52</v>
      </c>
      <c r="V3331" t="s">
        <v>50</v>
      </c>
    </row>
    <row r="3332" spans="1:22">
      <c r="A3332" s="4">
        <v>46031</v>
      </c>
      <c r="B3332" t="s">
        <v>2707</v>
      </c>
      <c r="C3332" t="s">
        <v>2568</v>
      </c>
      <c r="D3332">
        <v>0</v>
      </c>
      <c r="E3332">
        <v>701999.99984000006</v>
      </c>
      <c r="F3332">
        <f>Table2[[#This Row],[Đơn Giá Chuẩn]]*Table2[[#This Row],[Tổng số lượng bán]]</f>
        <v>0</v>
      </c>
      <c r="G3332">
        <v>0</v>
      </c>
      <c r="H3332">
        <f>Table2[[#This Row],[Doanh số bán]]-Table2[[#This Row],[Chiết khấu]]</f>
        <v>0</v>
      </c>
      <c r="K3332" t="s">
        <v>50</v>
      </c>
      <c r="M3332" t="s">
        <v>37</v>
      </c>
      <c r="N3332" t="s">
        <v>50</v>
      </c>
      <c r="O3332">
        <v>2</v>
      </c>
      <c r="P3332" t="s">
        <v>272</v>
      </c>
      <c r="Q3332" t="s">
        <v>273</v>
      </c>
      <c r="R3332" t="s">
        <v>41</v>
      </c>
      <c r="S3332" t="s">
        <v>42</v>
      </c>
      <c r="T3332" t="s">
        <v>51</v>
      </c>
      <c r="U3332" t="s">
        <v>52</v>
      </c>
      <c r="V3332" t="s">
        <v>50</v>
      </c>
    </row>
    <row r="3333" spans="1:22">
      <c r="A3333" s="4">
        <v>46031</v>
      </c>
      <c r="B3333" t="s">
        <v>2707</v>
      </c>
      <c r="C3333" t="s">
        <v>2568</v>
      </c>
      <c r="D3333">
        <v>2</v>
      </c>
      <c r="E3333">
        <v>302000.00024000002</v>
      </c>
      <c r="F3333">
        <f>Table2[[#This Row],[Đơn Giá Chuẩn]]*Table2[[#This Row],[Tổng số lượng bán]]</f>
        <v>604000.00048000005</v>
      </c>
      <c r="G3333">
        <v>0</v>
      </c>
      <c r="H3333">
        <f>Table2[[#This Row],[Doanh số bán]]-Table2[[#This Row],[Chiết khấu]]</f>
        <v>604000.00048000005</v>
      </c>
      <c r="K3333" t="s">
        <v>50</v>
      </c>
      <c r="M3333" t="s">
        <v>37</v>
      </c>
      <c r="N3333" t="s">
        <v>50</v>
      </c>
      <c r="O3333">
        <v>2</v>
      </c>
      <c r="P3333" t="s">
        <v>84</v>
      </c>
      <c r="Q3333" t="s">
        <v>85</v>
      </c>
      <c r="R3333" t="s">
        <v>41</v>
      </c>
      <c r="S3333" t="s">
        <v>42</v>
      </c>
      <c r="T3333" t="s">
        <v>51</v>
      </c>
      <c r="U3333" t="s">
        <v>52</v>
      </c>
      <c r="V3333" t="s">
        <v>50</v>
      </c>
    </row>
    <row r="3334" spans="1:22">
      <c r="A3334" s="4">
        <v>46031</v>
      </c>
      <c r="B3334" t="s">
        <v>2707</v>
      </c>
      <c r="C3334" t="s">
        <v>2568</v>
      </c>
      <c r="D3334">
        <v>1</v>
      </c>
      <c r="E3334">
        <v>272000</v>
      </c>
      <c r="F3334">
        <f>Table2[[#This Row],[Đơn Giá Chuẩn]]*Table2[[#This Row],[Tổng số lượng bán]]</f>
        <v>272000</v>
      </c>
      <c r="G3334">
        <v>0</v>
      </c>
      <c r="H3334">
        <f>Table2[[#This Row],[Doanh số bán]]-Table2[[#This Row],[Chiết khấu]]</f>
        <v>272000</v>
      </c>
      <c r="K3334" t="s">
        <v>50</v>
      </c>
      <c r="M3334" t="s">
        <v>37</v>
      </c>
      <c r="N3334" t="s">
        <v>50</v>
      </c>
      <c r="O3334">
        <v>1</v>
      </c>
      <c r="P3334" t="s">
        <v>512</v>
      </c>
      <c r="Q3334" t="s">
        <v>513</v>
      </c>
      <c r="R3334" t="s">
        <v>41</v>
      </c>
      <c r="S3334" t="s">
        <v>42</v>
      </c>
      <c r="T3334" t="s">
        <v>51</v>
      </c>
      <c r="U3334" t="s">
        <v>52</v>
      </c>
      <c r="V3334" t="s">
        <v>50</v>
      </c>
    </row>
    <row r="3335" spans="1:22">
      <c r="A3335" s="4">
        <v>46031</v>
      </c>
      <c r="B3335" t="s">
        <v>2708</v>
      </c>
      <c r="C3335" t="s">
        <v>2568</v>
      </c>
      <c r="D3335">
        <v>0</v>
      </c>
      <c r="E3335">
        <v>268966.00028000004</v>
      </c>
      <c r="F3335">
        <f>Table2[[#This Row],[Đơn Giá Chuẩn]]*Table2[[#This Row],[Tổng số lượng bán]]</f>
        <v>0</v>
      </c>
      <c r="G3335">
        <v>0</v>
      </c>
      <c r="H3335">
        <f>Table2[[#This Row],[Doanh số bán]]-Table2[[#This Row],[Chiết khấu]]</f>
        <v>0</v>
      </c>
      <c r="K3335" t="s">
        <v>50</v>
      </c>
      <c r="M3335" t="s">
        <v>37</v>
      </c>
      <c r="N3335" t="s">
        <v>50</v>
      </c>
      <c r="O3335">
        <v>0.5</v>
      </c>
      <c r="P3335" t="s">
        <v>101</v>
      </c>
      <c r="Q3335" t="s">
        <v>102</v>
      </c>
      <c r="R3335" t="s">
        <v>41</v>
      </c>
      <c r="S3335" t="s">
        <v>42</v>
      </c>
      <c r="T3335" t="s">
        <v>74</v>
      </c>
      <c r="U3335" t="s">
        <v>75</v>
      </c>
      <c r="V3335" t="s">
        <v>50</v>
      </c>
    </row>
    <row r="3336" spans="1:22">
      <c r="A3336" s="4">
        <v>46031</v>
      </c>
      <c r="B3336" t="s">
        <v>2709</v>
      </c>
      <c r="C3336" t="s">
        <v>2568</v>
      </c>
      <c r="D3336">
        <v>1</v>
      </c>
      <c r="E3336">
        <v>262000.28000000003</v>
      </c>
      <c r="F3336">
        <f>Table2[[#This Row],[Đơn Giá Chuẩn]]*Table2[[#This Row],[Tổng số lượng bán]]</f>
        <v>262000.28000000003</v>
      </c>
      <c r="G3336">
        <v>0</v>
      </c>
      <c r="H3336">
        <f>Table2[[#This Row],[Doanh số bán]]-Table2[[#This Row],[Chiết khấu]]</f>
        <v>262000.28000000003</v>
      </c>
      <c r="K3336" t="s">
        <v>50</v>
      </c>
      <c r="M3336" t="s">
        <v>37</v>
      </c>
      <c r="N3336" t="s">
        <v>50</v>
      </c>
      <c r="O3336">
        <v>1</v>
      </c>
      <c r="P3336" t="s">
        <v>2511</v>
      </c>
      <c r="Q3336" t="s">
        <v>2512</v>
      </c>
      <c r="R3336" t="s">
        <v>41</v>
      </c>
      <c r="S3336" t="s">
        <v>42</v>
      </c>
      <c r="T3336" t="s">
        <v>74</v>
      </c>
      <c r="U3336" t="s">
        <v>75</v>
      </c>
      <c r="V3336" t="s">
        <v>50</v>
      </c>
    </row>
    <row r="3337" spans="1:22">
      <c r="A3337" s="4">
        <v>46031</v>
      </c>
      <c r="B3337" t="s">
        <v>2710</v>
      </c>
      <c r="C3337" t="s">
        <v>155</v>
      </c>
      <c r="D3337">
        <v>1</v>
      </c>
      <c r="E3337">
        <v>142607.36000000002</v>
      </c>
      <c r="F3337">
        <f>Table2[[#This Row],[Đơn Giá Chuẩn]]*Table2[[#This Row],[Tổng số lượng bán]]</f>
        <v>142607.36000000002</v>
      </c>
      <c r="G3337">
        <v>0</v>
      </c>
      <c r="H3337">
        <f>Table2[[#This Row],[Doanh số bán]]-Table2[[#This Row],[Chiết khấu]]</f>
        <v>142607.36000000002</v>
      </c>
      <c r="K3337" t="s">
        <v>50</v>
      </c>
      <c r="M3337" t="s">
        <v>37</v>
      </c>
      <c r="N3337" t="s">
        <v>50</v>
      </c>
      <c r="O3337">
        <v>1</v>
      </c>
      <c r="P3337" t="s">
        <v>156</v>
      </c>
      <c r="Q3337" t="s">
        <v>157</v>
      </c>
      <c r="R3337" t="s">
        <v>107</v>
      </c>
      <c r="S3337" t="s">
        <v>108</v>
      </c>
      <c r="T3337" t="s">
        <v>74</v>
      </c>
      <c r="U3337" t="s">
        <v>75</v>
      </c>
      <c r="V3337" t="s">
        <v>50</v>
      </c>
    </row>
    <row r="3338" spans="1:22">
      <c r="A3338" s="4">
        <v>46031</v>
      </c>
      <c r="B3338" t="s">
        <v>2711</v>
      </c>
      <c r="C3338" t="s">
        <v>155</v>
      </c>
      <c r="D3338">
        <v>1</v>
      </c>
      <c r="E3338">
        <v>142607.36000000002</v>
      </c>
      <c r="F3338">
        <f>Table2[[#This Row],[Đơn Giá Chuẩn]]*Table2[[#This Row],[Tổng số lượng bán]]</f>
        <v>142607.36000000002</v>
      </c>
      <c r="G3338">
        <v>0</v>
      </c>
      <c r="H3338">
        <f>Table2[[#This Row],[Doanh số bán]]-Table2[[#This Row],[Chiết khấu]]</f>
        <v>142607.36000000002</v>
      </c>
      <c r="K3338" t="s">
        <v>50</v>
      </c>
      <c r="M3338" t="s">
        <v>37</v>
      </c>
      <c r="N3338" t="s">
        <v>50</v>
      </c>
      <c r="O3338">
        <v>1</v>
      </c>
      <c r="P3338" t="s">
        <v>156</v>
      </c>
      <c r="Q3338" t="s">
        <v>157</v>
      </c>
      <c r="R3338" t="s">
        <v>107</v>
      </c>
      <c r="S3338" t="s">
        <v>108</v>
      </c>
      <c r="T3338" t="s">
        <v>74</v>
      </c>
      <c r="U3338" t="s">
        <v>75</v>
      </c>
      <c r="V3338" t="s">
        <v>50</v>
      </c>
    </row>
    <row r="3339" spans="1:22">
      <c r="A3339" s="4">
        <v>46031</v>
      </c>
      <c r="B3339" t="s">
        <v>2712</v>
      </c>
      <c r="C3339" t="s">
        <v>155</v>
      </c>
      <c r="D3339">
        <v>1</v>
      </c>
      <c r="E3339">
        <v>142607.36000000002</v>
      </c>
      <c r="F3339">
        <f>Table2[[#This Row],[Đơn Giá Chuẩn]]*Table2[[#This Row],[Tổng số lượng bán]]</f>
        <v>142607.36000000002</v>
      </c>
      <c r="G3339">
        <v>0</v>
      </c>
      <c r="H3339">
        <f>Table2[[#This Row],[Doanh số bán]]-Table2[[#This Row],[Chiết khấu]]</f>
        <v>142607.36000000002</v>
      </c>
      <c r="K3339" t="s">
        <v>50</v>
      </c>
      <c r="M3339" t="s">
        <v>37</v>
      </c>
      <c r="N3339" t="s">
        <v>50</v>
      </c>
      <c r="O3339">
        <v>1</v>
      </c>
      <c r="P3339" t="s">
        <v>156</v>
      </c>
      <c r="Q3339" t="s">
        <v>157</v>
      </c>
      <c r="R3339" t="s">
        <v>107</v>
      </c>
      <c r="S3339" t="s">
        <v>108</v>
      </c>
      <c r="T3339" t="s">
        <v>74</v>
      </c>
      <c r="U3339" t="s">
        <v>75</v>
      </c>
      <c r="V3339" t="s">
        <v>50</v>
      </c>
    </row>
    <row r="3340" spans="1:22">
      <c r="A3340" s="4">
        <v>46031</v>
      </c>
      <c r="B3340" t="s">
        <v>2713</v>
      </c>
      <c r="C3340" t="s">
        <v>155</v>
      </c>
      <c r="D3340">
        <v>1</v>
      </c>
      <c r="E3340">
        <v>142607.36000000002</v>
      </c>
      <c r="F3340">
        <f>Table2[[#This Row],[Đơn Giá Chuẩn]]*Table2[[#This Row],[Tổng số lượng bán]]</f>
        <v>142607.36000000002</v>
      </c>
      <c r="G3340">
        <v>0</v>
      </c>
      <c r="H3340">
        <f>Table2[[#This Row],[Doanh số bán]]-Table2[[#This Row],[Chiết khấu]]</f>
        <v>142607.36000000002</v>
      </c>
      <c r="K3340" t="s">
        <v>50</v>
      </c>
      <c r="M3340" t="s">
        <v>37</v>
      </c>
      <c r="N3340" t="s">
        <v>50</v>
      </c>
      <c r="O3340">
        <v>1</v>
      </c>
      <c r="P3340" t="s">
        <v>156</v>
      </c>
      <c r="Q3340" t="s">
        <v>157</v>
      </c>
      <c r="R3340" t="s">
        <v>107</v>
      </c>
      <c r="S3340" t="s">
        <v>108</v>
      </c>
      <c r="T3340" t="s">
        <v>74</v>
      </c>
      <c r="U3340" t="s">
        <v>75</v>
      </c>
      <c r="V3340" t="s">
        <v>50</v>
      </c>
    </row>
    <row r="3341" spans="1:22">
      <c r="A3341" s="4">
        <v>46031</v>
      </c>
      <c r="B3341" t="s">
        <v>2714</v>
      </c>
      <c r="C3341" t="s">
        <v>155</v>
      </c>
      <c r="D3341">
        <v>1</v>
      </c>
      <c r="E3341">
        <v>142607.36000000002</v>
      </c>
      <c r="F3341">
        <f>Table2[[#This Row],[Đơn Giá Chuẩn]]*Table2[[#This Row],[Tổng số lượng bán]]</f>
        <v>142607.36000000002</v>
      </c>
      <c r="G3341">
        <v>0</v>
      </c>
      <c r="H3341">
        <f>Table2[[#This Row],[Doanh số bán]]-Table2[[#This Row],[Chiết khấu]]</f>
        <v>142607.36000000002</v>
      </c>
      <c r="K3341" t="s">
        <v>50</v>
      </c>
      <c r="M3341" t="s">
        <v>37</v>
      </c>
      <c r="N3341" t="s">
        <v>50</v>
      </c>
      <c r="O3341">
        <v>1</v>
      </c>
      <c r="P3341" t="s">
        <v>156</v>
      </c>
      <c r="Q3341" t="s">
        <v>157</v>
      </c>
      <c r="R3341" t="s">
        <v>107</v>
      </c>
      <c r="S3341" t="s">
        <v>108</v>
      </c>
      <c r="T3341" t="s">
        <v>74</v>
      </c>
      <c r="U3341" t="s">
        <v>75</v>
      </c>
      <c r="V3341" t="s">
        <v>50</v>
      </c>
    </row>
    <row r="3342" spans="1:22">
      <c r="A3342" s="4">
        <v>46031</v>
      </c>
      <c r="B3342" t="s">
        <v>2715</v>
      </c>
      <c r="C3342" t="s">
        <v>2568</v>
      </c>
      <c r="D3342">
        <v>0</v>
      </c>
      <c r="E3342">
        <v>342000.00020000001</v>
      </c>
      <c r="F3342">
        <f>Table2[[#This Row],[Đơn Giá Chuẩn]]*Table2[[#This Row],[Tổng số lượng bán]]</f>
        <v>0</v>
      </c>
      <c r="G3342">
        <v>0</v>
      </c>
      <c r="H3342">
        <f>Table2[[#This Row],[Doanh số bán]]-Table2[[#This Row],[Chiết khấu]]</f>
        <v>0</v>
      </c>
      <c r="K3342" t="s">
        <v>50</v>
      </c>
      <c r="M3342" t="s">
        <v>37</v>
      </c>
      <c r="N3342" t="s">
        <v>50</v>
      </c>
      <c r="O3342">
        <v>0.5</v>
      </c>
      <c r="P3342" t="s">
        <v>158</v>
      </c>
      <c r="Q3342" t="s">
        <v>159</v>
      </c>
      <c r="R3342" t="s">
        <v>41</v>
      </c>
      <c r="S3342" t="s">
        <v>42</v>
      </c>
      <c r="T3342" t="s">
        <v>74</v>
      </c>
      <c r="U3342" t="s">
        <v>75</v>
      </c>
      <c r="V3342" t="s">
        <v>50</v>
      </c>
    </row>
    <row r="3343" spans="1:22">
      <c r="A3343" s="4">
        <v>46031</v>
      </c>
      <c r="B3343" t="s">
        <v>2716</v>
      </c>
      <c r="C3343" t="s">
        <v>155</v>
      </c>
      <c r="D3343">
        <v>1</v>
      </c>
      <c r="E3343">
        <v>142607.36000000002</v>
      </c>
      <c r="F3343">
        <f>Table2[[#This Row],[Đơn Giá Chuẩn]]*Table2[[#This Row],[Tổng số lượng bán]]</f>
        <v>142607.36000000002</v>
      </c>
      <c r="G3343">
        <v>0</v>
      </c>
      <c r="H3343">
        <f>Table2[[#This Row],[Doanh số bán]]-Table2[[#This Row],[Chiết khấu]]</f>
        <v>142607.36000000002</v>
      </c>
      <c r="K3343" t="s">
        <v>50</v>
      </c>
      <c r="M3343" t="s">
        <v>37</v>
      </c>
      <c r="N3343" t="s">
        <v>50</v>
      </c>
      <c r="O3343">
        <v>1</v>
      </c>
      <c r="P3343" t="s">
        <v>156</v>
      </c>
      <c r="Q3343" t="s">
        <v>157</v>
      </c>
      <c r="R3343" t="s">
        <v>107</v>
      </c>
      <c r="S3343" t="s">
        <v>108</v>
      </c>
      <c r="T3343" t="s">
        <v>74</v>
      </c>
      <c r="U3343" t="s">
        <v>75</v>
      </c>
      <c r="V3343" t="s">
        <v>50</v>
      </c>
    </row>
    <row r="3344" spans="1:22">
      <c r="A3344" s="4">
        <v>46031</v>
      </c>
      <c r="B3344" t="s">
        <v>2717</v>
      </c>
      <c r="C3344" t="s">
        <v>2568</v>
      </c>
      <c r="D3344">
        <v>1</v>
      </c>
      <c r="E3344">
        <v>268966.00028000004</v>
      </c>
      <c r="F3344">
        <f>Table2[[#This Row],[Đơn Giá Chuẩn]]*Table2[[#This Row],[Tổng số lượng bán]]</f>
        <v>268966.00028000004</v>
      </c>
      <c r="G3344">
        <v>0</v>
      </c>
      <c r="H3344">
        <f>Table2[[#This Row],[Doanh số bán]]-Table2[[#This Row],[Chiết khấu]]</f>
        <v>268966.00028000004</v>
      </c>
      <c r="K3344" t="s">
        <v>50</v>
      </c>
      <c r="M3344" t="s">
        <v>37</v>
      </c>
      <c r="N3344" t="s">
        <v>50</v>
      </c>
      <c r="O3344">
        <v>1</v>
      </c>
      <c r="P3344" t="s">
        <v>101</v>
      </c>
      <c r="Q3344" t="s">
        <v>102</v>
      </c>
      <c r="R3344" t="s">
        <v>41</v>
      </c>
      <c r="S3344" t="s">
        <v>42</v>
      </c>
      <c r="T3344" t="s">
        <v>74</v>
      </c>
      <c r="U3344" t="s">
        <v>75</v>
      </c>
      <c r="V3344" t="s">
        <v>50</v>
      </c>
    </row>
    <row r="3345" spans="1:22">
      <c r="A3345" s="4">
        <v>46031</v>
      </c>
      <c r="B3345" t="s">
        <v>2718</v>
      </c>
      <c r="C3345" t="s">
        <v>155</v>
      </c>
      <c r="D3345">
        <v>1</v>
      </c>
      <c r="E3345">
        <v>142607.36000000002</v>
      </c>
      <c r="F3345">
        <f>Table2[[#This Row],[Đơn Giá Chuẩn]]*Table2[[#This Row],[Tổng số lượng bán]]</f>
        <v>142607.36000000002</v>
      </c>
      <c r="G3345">
        <v>0</v>
      </c>
      <c r="H3345">
        <f>Table2[[#This Row],[Doanh số bán]]-Table2[[#This Row],[Chiết khấu]]</f>
        <v>142607.36000000002</v>
      </c>
      <c r="K3345" t="s">
        <v>50</v>
      </c>
      <c r="M3345" t="s">
        <v>37</v>
      </c>
      <c r="N3345" t="s">
        <v>50</v>
      </c>
      <c r="O3345">
        <v>1</v>
      </c>
      <c r="P3345" t="s">
        <v>156</v>
      </c>
      <c r="Q3345" t="s">
        <v>157</v>
      </c>
      <c r="R3345" t="s">
        <v>107</v>
      </c>
      <c r="S3345" t="s">
        <v>108</v>
      </c>
      <c r="T3345" t="s">
        <v>74</v>
      </c>
      <c r="U3345" t="s">
        <v>75</v>
      </c>
      <c r="V3345" t="s">
        <v>50</v>
      </c>
    </row>
    <row r="3346" spans="1:22">
      <c r="A3346" s="4">
        <v>46031</v>
      </c>
      <c r="B3346" t="s">
        <v>2160</v>
      </c>
      <c r="C3346" t="s">
        <v>2568</v>
      </c>
      <c r="D3346">
        <v>0</v>
      </c>
      <c r="E3346">
        <v>268966.00028000004</v>
      </c>
      <c r="F3346">
        <f>Table2[[#This Row],[Đơn Giá Chuẩn]]*Table2[[#This Row],[Tổng số lượng bán]]</f>
        <v>0</v>
      </c>
      <c r="G3346">
        <v>0</v>
      </c>
      <c r="H3346">
        <f>Table2[[#This Row],[Doanh số bán]]-Table2[[#This Row],[Chiết khấu]]</f>
        <v>0</v>
      </c>
      <c r="K3346" t="s">
        <v>50</v>
      </c>
      <c r="M3346" t="s">
        <v>37</v>
      </c>
      <c r="N3346" t="s">
        <v>50</v>
      </c>
      <c r="O3346">
        <v>0.5</v>
      </c>
      <c r="P3346" t="s">
        <v>101</v>
      </c>
      <c r="Q3346" t="s">
        <v>102</v>
      </c>
      <c r="R3346" t="s">
        <v>41</v>
      </c>
      <c r="S3346" t="s">
        <v>42</v>
      </c>
      <c r="T3346" t="s">
        <v>74</v>
      </c>
      <c r="U3346" t="s">
        <v>75</v>
      </c>
      <c r="V3346" t="s">
        <v>50</v>
      </c>
    </row>
    <row r="3347" spans="1:22">
      <c r="A3347" s="4">
        <v>46031</v>
      </c>
      <c r="B3347" t="s">
        <v>2719</v>
      </c>
      <c r="C3347" t="s">
        <v>155</v>
      </c>
      <c r="D3347">
        <v>1</v>
      </c>
      <c r="E3347">
        <v>142607.36000000002</v>
      </c>
      <c r="F3347">
        <f>Table2[[#This Row],[Đơn Giá Chuẩn]]*Table2[[#This Row],[Tổng số lượng bán]]</f>
        <v>142607.36000000002</v>
      </c>
      <c r="G3347">
        <v>0</v>
      </c>
      <c r="H3347">
        <f>Table2[[#This Row],[Doanh số bán]]-Table2[[#This Row],[Chiết khấu]]</f>
        <v>142607.36000000002</v>
      </c>
      <c r="K3347" t="s">
        <v>50</v>
      </c>
      <c r="M3347" t="s">
        <v>37</v>
      </c>
      <c r="N3347" t="s">
        <v>50</v>
      </c>
      <c r="O3347">
        <v>1</v>
      </c>
      <c r="P3347" t="s">
        <v>156</v>
      </c>
      <c r="Q3347" t="s">
        <v>157</v>
      </c>
      <c r="R3347" t="s">
        <v>107</v>
      </c>
      <c r="S3347" t="s">
        <v>108</v>
      </c>
      <c r="T3347" t="s">
        <v>74</v>
      </c>
      <c r="U3347" t="s">
        <v>75</v>
      </c>
      <c r="V3347" t="s">
        <v>50</v>
      </c>
    </row>
    <row r="3348" spans="1:22">
      <c r="A3348" s="4">
        <v>46031</v>
      </c>
      <c r="B3348" t="s">
        <v>2720</v>
      </c>
      <c r="C3348" t="s">
        <v>2568</v>
      </c>
      <c r="D3348">
        <v>1</v>
      </c>
      <c r="E3348">
        <v>340000.04000000004</v>
      </c>
      <c r="F3348">
        <f>Table2[[#This Row],[Đơn Giá Chuẩn]]*Table2[[#This Row],[Tổng số lượng bán]]</f>
        <v>340000.04000000004</v>
      </c>
      <c r="G3348">
        <v>0</v>
      </c>
      <c r="H3348">
        <f>Table2[[#This Row],[Doanh số bán]]-Table2[[#This Row],[Chiết khấu]]</f>
        <v>340000.04000000004</v>
      </c>
      <c r="K3348" t="s">
        <v>50</v>
      </c>
      <c r="M3348" t="s">
        <v>37</v>
      </c>
      <c r="N3348" t="s">
        <v>50</v>
      </c>
      <c r="O3348">
        <v>1</v>
      </c>
      <c r="P3348" t="s">
        <v>2504</v>
      </c>
      <c r="Q3348" t="s">
        <v>2505</v>
      </c>
      <c r="R3348" t="s">
        <v>41</v>
      </c>
      <c r="S3348" t="s">
        <v>42</v>
      </c>
      <c r="T3348" t="s">
        <v>74</v>
      </c>
      <c r="U3348" t="s">
        <v>75</v>
      </c>
      <c r="V3348" t="s">
        <v>50</v>
      </c>
    </row>
    <row r="3349" spans="1:22">
      <c r="A3349" s="4">
        <v>46031</v>
      </c>
      <c r="B3349" t="s">
        <v>2721</v>
      </c>
      <c r="C3349" t="s">
        <v>2568</v>
      </c>
      <c r="D3349">
        <v>1</v>
      </c>
      <c r="E3349">
        <v>262000.28000000003</v>
      </c>
      <c r="F3349">
        <f>Table2[[#This Row],[Đơn Giá Chuẩn]]*Table2[[#This Row],[Tổng số lượng bán]]</f>
        <v>262000.28000000003</v>
      </c>
      <c r="G3349">
        <v>0</v>
      </c>
      <c r="H3349">
        <f>Table2[[#This Row],[Doanh số bán]]-Table2[[#This Row],[Chiết khấu]]</f>
        <v>262000.28000000003</v>
      </c>
      <c r="K3349" t="s">
        <v>50</v>
      </c>
      <c r="M3349" t="s">
        <v>37</v>
      </c>
      <c r="N3349" t="s">
        <v>50</v>
      </c>
      <c r="O3349">
        <v>1</v>
      </c>
      <c r="P3349" t="s">
        <v>2511</v>
      </c>
      <c r="Q3349" t="s">
        <v>2512</v>
      </c>
      <c r="R3349" t="s">
        <v>41</v>
      </c>
      <c r="S3349" t="s">
        <v>42</v>
      </c>
      <c r="T3349" t="s">
        <v>74</v>
      </c>
      <c r="U3349" t="s">
        <v>75</v>
      </c>
      <c r="V3349" t="s">
        <v>50</v>
      </c>
    </row>
    <row r="3350" spans="1:22">
      <c r="A3350" s="4">
        <v>46031</v>
      </c>
      <c r="B3350" t="s">
        <v>2722</v>
      </c>
      <c r="C3350" t="s">
        <v>2568</v>
      </c>
      <c r="D3350">
        <v>1</v>
      </c>
      <c r="E3350">
        <v>340000.04000000004</v>
      </c>
      <c r="F3350">
        <f>Table2[[#This Row],[Đơn Giá Chuẩn]]*Table2[[#This Row],[Tổng số lượng bán]]</f>
        <v>340000.04000000004</v>
      </c>
      <c r="G3350">
        <v>0</v>
      </c>
      <c r="H3350">
        <f>Table2[[#This Row],[Doanh số bán]]-Table2[[#This Row],[Chiết khấu]]</f>
        <v>340000.04000000004</v>
      </c>
      <c r="K3350" t="s">
        <v>50</v>
      </c>
      <c r="M3350" t="s">
        <v>37</v>
      </c>
      <c r="N3350" t="s">
        <v>50</v>
      </c>
      <c r="O3350">
        <v>1</v>
      </c>
      <c r="P3350" t="s">
        <v>2504</v>
      </c>
      <c r="Q3350" t="s">
        <v>2505</v>
      </c>
      <c r="R3350" t="s">
        <v>41</v>
      </c>
      <c r="S3350" t="s">
        <v>42</v>
      </c>
      <c r="T3350" t="s">
        <v>74</v>
      </c>
      <c r="U3350" t="s">
        <v>75</v>
      </c>
      <c r="V3350" t="s">
        <v>50</v>
      </c>
    </row>
    <row r="3351" spans="1:22">
      <c r="A3351" s="4">
        <v>46031</v>
      </c>
      <c r="B3351" t="s">
        <v>2723</v>
      </c>
      <c r="C3351" t="s">
        <v>2568</v>
      </c>
      <c r="D3351">
        <v>1</v>
      </c>
      <c r="E3351">
        <v>262000.28000000003</v>
      </c>
      <c r="F3351">
        <f>Table2[[#This Row],[Đơn Giá Chuẩn]]*Table2[[#This Row],[Tổng số lượng bán]]</f>
        <v>262000.28000000003</v>
      </c>
      <c r="G3351">
        <v>0</v>
      </c>
      <c r="H3351">
        <f>Table2[[#This Row],[Doanh số bán]]-Table2[[#This Row],[Chiết khấu]]</f>
        <v>262000.28000000003</v>
      </c>
      <c r="K3351" t="s">
        <v>50</v>
      </c>
      <c r="M3351" t="s">
        <v>37</v>
      </c>
      <c r="N3351" t="s">
        <v>50</v>
      </c>
      <c r="O3351">
        <v>1</v>
      </c>
      <c r="P3351" t="s">
        <v>2511</v>
      </c>
      <c r="Q3351" t="s">
        <v>2512</v>
      </c>
      <c r="R3351" t="s">
        <v>41</v>
      </c>
      <c r="S3351" t="s">
        <v>42</v>
      </c>
      <c r="T3351" t="s">
        <v>74</v>
      </c>
      <c r="U3351" t="s">
        <v>75</v>
      </c>
      <c r="V3351" t="s">
        <v>50</v>
      </c>
    </row>
    <row r="3352" spans="1:22">
      <c r="A3352" s="4">
        <v>46031</v>
      </c>
      <c r="B3352" t="s">
        <v>2723</v>
      </c>
      <c r="C3352" t="s">
        <v>2568</v>
      </c>
      <c r="D3352">
        <v>1</v>
      </c>
      <c r="E3352">
        <v>302000.24</v>
      </c>
      <c r="F3352">
        <f>Table2[[#This Row],[Đơn Giá Chuẩn]]*Table2[[#This Row],[Tổng số lượng bán]]</f>
        <v>302000.24</v>
      </c>
      <c r="G3352">
        <v>0</v>
      </c>
      <c r="H3352">
        <f>Table2[[#This Row],[Doanh số bán]]-Table2[[#This Row],[Chiết khấu]]</f>
        <v>302000.24</v>
      </c>
      <c r="K3352" t="s">
        <v>50</v>
      </c>
      <c r="M3352" t="s">
        <v>37</v>
      </c>
      <c r="N3352" t="s">
        <v>50</v>
      </c>
      <c r="O3352">
        <v>1</v>
      </c>
      <c r="P3352" t="s">
        <v>84</v>
      </c>
      <c r="Q3352" t="s">
        <v>85</v>
      </c>
      <c r="R3352" t="s">
        <v>41</v>
      </c>
      <c r="S3352" t="s">
        <v>42</v>
      </c>
      <c r="T3352" t="s">
        <v>74</v>
      </c>
      <c r="U3352" t="s">
        <v>75</v>
      </c>
      <c r="V3352" t="s">
        <v>50</v>
      </c>
    </row>
    <row r="3353" spans="1:22">
      <c r="A3353" s="4">
        <v>46031</v>
      </c>
      <c r="B3353" t="s">
        <v>2724</v>
      </c>
      <c r="C3353" t="s">
        <v>2568</v>
      </c>
      <c r="D3353">
        <v>0</v>
      </c>
      <c r="E3353">
        <v>574000.00040000002</v>
      </c>
      <c r="F3353">
        <f>Table2[[#This Row],[Đơn Giá Chuẩn]]*Table2[[#This Row],[Tổng số lượng bán]]</f>
        <v>0</v>
      </c>
      <c r="G3353">
        <v>0</v>
      </c>
      <c r="H3353">
        <f>Table2[[#This Row],[Doanh số bán]]-Table2[[#This Row],[Chiết khấu]]</f>
        <v>0</v>
      </c>
      <c r="K3353" t="s">
        <v>50</v>
      </c>
      <c r="M3353" t="s">
        <v>37</v>
      </c>
      <c r="N3353" t="s">
        <v>50</v>
      </c>
      <c r="O3353">
        <v>0.5</v>
      </c>
      <c r="P3353" t="s">
        <v>286</v>
      </c>
      <c r="Q3353" t="s">
        <v>287</v>
      </c>
      <c r="R3353" t="s">
        <v>41</v>
      </c>
      <c r="S3353" t="s">
        <v>42</v>
      </c>
      <c r="T3353" t="s">
        <v>74</v>
      </c>
      <c r="U3353" t="s">
        <v>75</v>
      </c>
      <c r="V3353" t="s">
        <v>50</v>
      </c>
    </row>
    <row r="3354" spans="1:22">
      <c r="A3354" s="4">
        <v>46031</v>
      </c>
      <c r="B3354" t="s">
        <v>2725</v>
      </c>
      <c r="C3354" t="s">
        <v>155</v>
      </c>
      <c r="D3354">
        <v>1</v>
      </c>
      <c r="E3354">
        <v>142607.36000000002</v>
      </c>
      <c r="F3354">
        <f>Table2[[#This Row],[Đơn Giá Chuẩn]]*Table2[[#This Row],[Tổng số lượng bán]]</f>
        <v>142607.36000000002</v>
      </c>
      <c r="G3354">
        <v>0</v>
      </c>
      <c r="H3354">
        <f>Table2[[#This Row],[Doanh số bán]]-Table2[[#This Row],[Chiết khấu]]</f>
        <v>142607.36000000002</v>
      </c>
      <c r="K3354" t="s">
        <v>50</v>
      </c>
      <c r="M3354" t="s">
        <v>37</v>
      </c>
      <c r="N3354" t="s">
        <v>50</v>
      </c>
      <c r="O3354">
        <v>1</v>
      </c>
      <c r="P3354" t="s">
        <v>156</v>
      </c>
      <c r="Q3354" t="s">
        <v>157</v>
      </c>
      <c r="R3354" t="s">
        <v>107</v>
      </c>
      <c r="S3354" t="s">
        <v>108</v>
      </c>
      <c r="T3354" t="s">
        <v>74</v>
      </c>
      <c r="U3354" t="s">
        <v>75</v>
      </c>
      <c r="V3354" t="s">
        <v>50</v>
      </c>
    </row>
    <row r="3355" spans="1:22">
      <c r="A3355" s="4">
        <v>46031</v>
      </c>
      <c r="B3355" t="s">
        <v>2726</v>
      </c>
      <c r="C3355" t="s">
        <v>2568</v>
      </c>
      <c r="D3355">
        <v>0</v>
      </c>
      <c r="E3355">
        <v>704000</v>
      </c>
      <c r="F3355">
        <f>Table2[[#This Row],[Đơn Giá Chuẩn]]*Table2[[#This Row],[Tổng số lượng bán]]</f>
        <v>0</v>
      </c>
      <c r="G3355">
        <v>0</v>
      </c>
      <c r="H3355">
        <f>Table2[[#This Row],[Doanh số bán]]-Table2[[#This Row],[Chiết khấu]]</f>
        <v>0</v>
      </c>
      <c r="K3355" t="s">
        <v>50</v>
      </c>
      <c r="M3355" t="s">
        <v>37</v>
      </c>
      <c r="N3355" t="s">
        <v>50</v>
      </c>
      <c r="O3355">
        <v>0.25</v>
      </c>
      <c r="P3355" t="s">
        <v>344</v>
      </c>
      <c r="Q3355" t="s">
        <v>345</v>
      </c>
      <c r="R3355" t="s">
        <v>41</v>
      </c>
      <c r="S3355" t="s">
        <v>42</v>
      </c>
      <c r="T3355" t="s">
        <v>74</v>
      </c>
      <c r="U3355" t="s">
        <v>75</v>
      </c>
      <c r="V3355" t="s">
        <v>50</v>
      </c>
    </row>
    <row r="3356" spans="1:22">
      <c r="A3356" s="4">
        <v>46031</v>
      </c>
      <c r="B3356" t="s">
        <v>2727</v>
      </c>
      <c r="C3356" t="s">
        <v>2568</v>
      </c>
      <c r="D3356">
        <v>1</v>
      </c>
      <c r="E3356">
        <v>401999.60000000003</v>
      </c>
      <c r="F3356">
        <f>Table2[[#This Row],[Đơn Giá Chuẩn]]*Table2[[#This Row],[Tổng số lượng bán]]</f>
        <v>401999.60000000003</v>
      </c>
      <c r="G3356">
        <v>0</v>
      </c>
      <c r="H3356">
        <f>Table2[[#This Row],[Doanh số bán]]-Table2[[#This Row],[Chiết khấu]]</f>
        <v>401999.60000000003</v>
      </c>
      <c r="K3356" t="s">
        <v>50</v>
      </c>
      <c r="M3356" t="s">
        <v>37</v>
      </c>
      <c r="N3356" t="s">
        <v>50</v>
      </c>
      <c r="O3356">
        <v>1</v>
      </c>
      <c r="P3356" t="s">
        <v>411</v>
      </c>
      <c r="Q3356" t="s">
        <v>412</v>
      </c>
      <c r="R3356" t="s">
        <v>41</v>
      </c>
      <c r="S3356" t="s">
        <v>42</v>
      </c>
      <c r="T3356" t="s">
        <v>74</v>
      </c>
      <c r="U3356" t="s">
        <v>75</v>
      </c>
      <c r="V3356" t="s">
        <v>50</v>
      </c>
    </row>
    <row r="3357" spans="1:22">
      <c r="A3357" s="4">
        <v>46031</v>
      </c>
      <c r="B3357" t="s">
        <v>2728</v>
      </c>
      <c r="C3357" t="s">
        <v>2568</v>
      </c>
      <c r="D3357">
        <v>0</v>
      </c>
      <c r="E3357">
        <v>268966.00028000004</v>
      </c>
      <c r="F3357">
        <f>Table2[[#This Row],[Đơn Giá Chuẩn]]*Table2[[#This Row],[Tổng số lượng bán]]</f>
        <v>0</v>
      </c>
      <c r="G3357">
        <v>0</v>
      </c>
      <c r="H3357">
        <f>Table2[[#This Row],[Doanh số bán]]-Table2[[#This Row],[Chiết khấu]]</f>
        <v>0</v>
      </c>
      <c r="K3357" t="s">
        <v>50</v>
      </c>
      <c r="M3357" t="s">
        <v>37</v>
      </c>
      <c r="N3357" t="s">
        <v>50</v>
      </c>
      <c r="O3357">
        <v>0.5</v>
      </c>
      <c r="P3357" t="s">
        <v>101</v>
      </c>
      <c r="Q3357" t="s">
        <v>102</v>
      </c>
      <c r="R3357" t="s">
        <v>41</v>
      </c>
      <c r="S3357" t="s">
        <v>42</v>
      </c>
      <c r="T3357" t="s">
        <v>74</v>
      </c>
      <c r="U3357" t="s">
        <v>75</v>
      </c>
      <c r="V3357" t="s">
        <v>50</v>
      </c>
    </row>
    <row r="3358" spans="1:22">
      <c r="A3358" s="4">
        <v>46031</v>
      </c>
      <c r="B3358" t="s">
        <v>2729</v>
      </c>
      <c r="C3358" t="s">
        <v>2568</v>
      </c>
      <c r="D3358">
        <v>1</v>
      </c>
      <c r="E3358">
        <v>268966.00028000004</v>
      </c>
      <c r="F3358">
        <f>Table2[[#This Row],[Đơn Giá Chuẩn]]*Table2[[#This Row],[Tổng số lượng bán]]</f>
        <v>268966.00028000004</v>
      </c>
      <c r="G3358">
        <v>0</v>
      </c>
      <c r="H3358">
        <f>Table2[[#This Row],[Doanh số bán]]-Table2[[#This Row],[Chiết khấu]]</f>
        <v>268966.00028000004</v>
      </c>
      <c r="K3358" t="s">
        <v>50</v>
      </c>
      <c r="M3358" t="s">
        <v>37</v>
      </c>
      <c r="N3358" t="s">
        <v>50</v>
      </c>
      <c r="O3358">
        <v>1</v>
      </c>
      <c r="P3358" t="s">
        <v>101</v>
      </c>
      <c r="Q3358" t="s">
        <v>102</v>
      </c>
      <c r="R3358" t="s">
        <v>41</v>
      </c>
      <c r="S3358" t="s">
        <v>42</v>
      </c>
      <c r="T3358" t="s">
        <v>74</v>
      </c>
      <c r="U3358" t="s">
        <v>75</v>
      </c>
      <c r="V3358" t="s">
        <v>50</v>
      </c>
    </row>
    <row r="3359" spans="1:22">
      <c r="A3359" s="4">
        <v>46031</v>
      </c>
      <c r="B3359" t="s">
        <v>2723</v>
      </c>
      <c r="C3359" t="s">
        <v>155</v>
      </c>
      <c r="D3359">
        <v>1</v>
      </c>
      <c r="E3359">
        <v>142607.36000000002</v>
      </c>
      <c r="F3359">
        <f>Table2[[#This Row],[Đơn Giá Chuẩn]]*Table2[[#This Row],[Tổng số lượng bán]]</f>
        <v>142607.36000000002</v>
      </c>
      <c r="G3359">
        <v>0</v>
      </c>
      <c r="H3359">
        <f>Table2[[#This Row],[Doanh số bán]]-Table2[[#This Row],[Chiết khấu]]</f>
        <v>142607.36000000002</v>
      </c>
      <c r="K3359" t="s">
        <v>50</v>
      </c>
      <c r="M3359" t="s">
        <v>37</v>
      </c>
      <c r="N3359" t="s">
        <v>50</v>
      </c>
      <c r="O3359">
        <v>1</v>
      </c>
      <c r="P3359" t="s">
        <v>156</v>
      </c>
      <c r="Q3359" t="s">
        <v>157</v>
      </c>
      <c r="R3359" t="s">
        <v>107</v>
      </c>
      <c r="S3359" t="s">
        <v>108</v>
      </c>
      <c r="T3359" t="s">
        <v>74</v>
      </c>
      <c r="U3359" t="s">
        <v>75</v>
      </c>
      <c r="V3359" t="s">
        <v>50</v>
      </c>
    </row>
    <row r="3360" spans="1:22">
      <c r="A3360" s="4">
        <v>46031</v>
      </c>
      <c r="B3360" t="s">
        <v>2730</v>
      </c>
      <c r="C3360" t="s">
        <v>155</v>
      </c>
      <c r="D3360">
        <v>1</v>
      </c>
      <c r="E3360">
        <v>142607.36000000002</v>
      </c>
      <c r="F3360">
        <f>Table2[[#This Row],[Đơn Giá Chuẩn]]*Table2[[#This Row],[Tổng số lượng bán]]</f>
        <v>142607.36000000002</v>
      </c>
      <c r="G3360">
        <v>0</v>
      </c>
      <c r="H3360">
        <f>Table2[[#This Row],[Doanh số bán]]-Table2[[#This Row],[Chiết khấu]]</f>
        <v>142607.36000000002</v>
      </c>
      <c r="K3360" t="s">
        <v>50</v>
      </c>
      <c r="M3360" t="s">
        <v>37</v>
      </c>
      <c r="N3360" t="s">
        <v>50</v>
      </c>
      <c r="O3360">
        <v>1</v>
      </c>
      <c r="P3360" t="s">
        <v>156</v>
      </c>
      <c r="Q3360" t="s">
        <v>157</v>
      </c>
      <c r="R3360" t="s">
        <v>107</v>
      </c>
      <c r="S3360" t="s">
        <v>108</v>
      </c>
      <c r="T3360" t="s">
        <v>74</v>
      </c>
      <c r="U3360" t="s">
        <v>75</v>
      </c>
      <c r="V3360" t="s">
        <v>50</v>
      </c>
    </row>
    <row r="3361" spans="1:22">
      <c r="A3361" s="4">
        <v>46031</v>
      </c>
      <c r="B3361" t="s">
        <v>2731</v>
      </c>
      <c r="C3361" t="s">
        <v>2568</v>
      </c>
      <c r="D3361">
        <v>0</v>
      </c>
      <c r="E3361">
        <v>704000</v>
      </c>
      <c r="F3361">
        <f>Table2[[#This Row],[Đơn Giá Chuẩn]]*Table2[[#This Row],[Tổng số lượng bán]]</f>
        <v>0</v>
      </c>
      <c r="G3361">
        <v>0</v>
      </c>
      <c r="H3361">
        <f>Table2[[#This Row],[Doanh số bán]]-Table2[[#This Row],[Chiết khấu]]</f>
        <v>0</v>
      </c>
      <c r="K3361" t="s">
        <v>50</v>
      </c>
      <c r="M3361" t="s">
        <v>37</v>
      </c>
      <c r="N3361" t="s">
        <v>50</v>
      </c>
      <c r="O3361">
        <v>0.25</v>
      </c>
      <c r="P3361" t="s">
        <v>344</v>
      </c>
      <c r="Q3361" t="s">
        <v>345</v>
      </c>
      <c r="R3361" t="s">
        <v>41</v>
      </c>
      <c r="S3361" t="s">
        <v>42</v>
      </c>
      <c r="T3361" t="s">
        <v>74</v>
      </c>
      <c r="U3361" t="s">
        <v>75</v>
      </c>
      <c r="V3361" t="s">
        <v>50</v>
      </c>
    </row>
    <row r="3362" spans="1:22">
      <c r="A3362" s="4">
        <v>46031</v>
      </c>
      <c r="B3362" t="s">
        <v>2731</v>
      </c>
      <c r="C3362" t="s">
        <v>2568</v>
      </c>
      <c r="D3362">
        <v>0</v>
      </c>
      <c r="E3362">
        <v>706000.00016000005</v>
      </c>
      <c r="F3362">
        <f>Table2[[#This Row],[Đơn Giá Chuẩn]]*Table2[[#This Row],[Tổng số lượng bán]]</f>
        <v>0</v>
      </c>
      <c r="G3362">
        <v>0</v>
      </c>
      <c r="H3362">
        <f>Table2[[#This Row],[Doanh số bán]]-Table2[[#This Row],[Chiết khấu]]</f>
        <v>0</v>
      </c>
      <c r="K3362" t="s">
        <v>50</v>
      </c>
      <c r="M3362" t="s">
        <v>37</v>
      </c>
      <c r="N3362" t="s">
        <v>50</v>
      </c>
      <c r="O3362">
        <v>0.25</v>
      </c>
      <c r="P3362" t="s">
        <v>272</v>
      </c>
      <c r="Q3362" t="s">
        <v>273</v>
      </c>
      <c r="R3362" t="s">
        <v>41</v>
      </c>
      <c r="S3362" t="s">
        <v>42</v>
      </c>
      <c r="T3362" t="s">
        <v>74</v>
      </c>
      <c r="U3362" t="s">
        <v>75</v>
      </c>
      <c r="V3362" t="s">
        <v>50</v>
      </c>
    </row>
    <row r="3363" spans="1:22">
      <c r="A3363" s="4">
        <v>46031</v>
      </c>
      <c r="B3363" t="s">
        <v>2732</v>
      </c>
      <c r="C3363" t="s">
        <v>155</v>
      </c>
      <c r="D3363">
        <v>1</v>
      </c>
      <c r="E3363">
        <v>142607.36000000002</v>
      </c>
      <c r="F3363">
        <f>Table2[[#This Row],[Đơn Giá Chuẩn]]*Table2[[#This Row],[Tổng số lượng bán]]</f>
        <v>142607.36000000002</v>
      </c>
      <c r="G3363">
        <v>0</v>
      </c>
      <c r="H3363">
        <f>Table2[[#This Row],[Doanh số bán]]-Table2[[#This Row],[Chiết khấu]]</f>
        <v>142607.36000000002</v>
      </c>
      <c r="K3363" t="s">
        <v>50</v>
      </c>
      <c r="M3363" t="s">
        <v>37</v>
      </c>
      <c r="N3363" t="s">
        <v>50</v>
      </c>
      <c r="O3363">
        <v>1</v>
      </c>
      <c r="P3363" t="s">
        <v>156</v>
      </c>
      <c r="Q3363" t="s">
        <v>157</v>
      </c>
      <c r="R3363" t="s">
        <v>107</v>
      </c>
      <c r="S3363" t="s">
        <v>108</v>
      </c>
      <c r="T3363" t="s">
        <v>74</v>
      </c>
      <c r="U3363" t="s">
        <v>75</v>
      </c>
      <c r="V3363" t="s">
        <v>50</v>
      </c>
    </row>
    <row r="3364" spans="1:22">
      <c r="A3364" s="4">
        <v>46031</v>
      </c>
      <c r="B3364" t="s">
        <v>2733</v>
      </c>
      <c r="C3364" t="s">
        <v>2568</v>
      </c>
      <c r="D3364">
        <v>0</v>
      </c>
      <c r="E3364">
        <v>704000</v>
      </c>
      <c r="F3364">
        <f>Table2[[#This Row],[Đơn Giá Chuẩn]]*Table2[[#This Row],[Tổng số lượng bán]]</f>
        <v>0</v>
      </c>
      <c r="G3364">
        <v>0</v>
      </c>
      <c r="H3364">
        <f>Table2[[#This Row],[Doanh số bán]]-Table2[[#This Row],[Chiết khấu]]</f>
        <v>0</v>
      </c>
      <c r="K3364" t="s">
        <v>50</v>
      </c>
      <c r="M3364" t="s">
        <v>37</v>
      </c>
      <c r="N3364" t="s">
        <v>50</v>
      </c>
      <c r="O3364">
        <v>0.5</v>
      </c>
      <c r="P3364" t="s">
        <v>344</v>
      </c>
      <c r="Q3364" t="s">
        <v>345</v>
      </c>
      <c r="R3364" t="s">
        <v>41</v>
      </c>
      <c r="S3364" t="s">
        <v>42</v>
      </c>
      <c r="T3364" t="s">
        <v>74</v>
      </c>
      <c r="U3364" t="s">
        <v>75</v>
      </c>
      <c r="V3364" t="s">
        <v>50</v>
      </c>
    </row>
    <row r="3365" spans="1:22">
      <c r="A3365" s="4">
        <v>46031</v>
      </c>
      <c r="B3365" t="s">
        <v>2734</v>
      </c>
      <c r="C3365" t="s">
        <v>155</v>
      </c>
      <c r="D3365">
        <v>1</v>
      </c>
      <c r="E3365">
        <v>142607.36000000002</v>
      </c>
      <c r="F3365">
        <f>Table2[[#This Row],[Đơn Giá Chuẩn]]*Table2[[#This Row],[Tổng số lượng bán]]</f>
        <v>142607.36000000002</v>
      </c>
      <c r="G3365">
        <v>0</v>
      </c>
      <c r="H3365">
        <f>Table2[[#This Row],[Doanh số bán]]-Table2[[#This Row],[Chiết khấu]]</f>
        <v>142607.36000000002</v>
      </c>
      <c r="K3365" t="s">
        <v>50</v>
      </c>
      <c r="M3365" t="s">
        <v>37</v>
      </c>
      <c r="N3365" t="s">
        <v>50</v>
      </c>
      <c r="O3365">
        <v>1</v>
      </c>
      <c r="P3365" t="s">
        <v>156</v>
      </c>
      <c r="Q3365" t="s">
        <v>157</v>
      </c>
      <c r="R3365" t="s">
        <v>107</v>
      </c>
      <c r="S3365" t="s">
        <v>108</v>
      </c>
      <c r="T3365" t="s">
        <v>74</v>
      </c>
      <c r="U3365" t="s">
        <v>75</v>
      </c>
      <c r="V3365" t="s">
        <v>50</v>
      </c>
    </row>
    <row r="3366" spans="1:22">
      <c r="A3366" s="4">
        <v>46031</v>
      </c>
      <c r="B3366" t="s">
        <v>2735</v>
      </c>
      <c r="C3366" t="s">
        <v>2568</v>
      </c>
      <c r="D3366">
        <v>1</v>
      </c>
      <c r="E3366">
        <v>268966.00028000004</v>
      </c>
      <c r="F3366">
        <f>Table2[[#This Row],[Đơn Giá Chuẩn]]*Table2[[#This Row],[Tổng số lượng bán]]</f>
        <v>268966.00028000004</v>
      </c>
      <c r="G3366">
        <v>0</v>
      </c>
      <c r="H3366">
        <f>Table2[[#This Row],[Doanh số bán]]-Table2[[#This Row],[Chiết khấu]]</f>
        <v>268966.00028000004</v>
      </c>
      <c r="K3366" t="s">
        <v>50</v>
      </c>
      <c r="M3366" t="s">
        <v>37</v>
      </c>
      <c r="N3366" t="s">
        <v>50</v>
      </c>
      <c r="O3366">
        <v>1</v>
      </c>
      <c r="P3366" t="s">
        <v>101</v>
      </c>
      <c r="Q3366" t="s">
        <v>102</v>
      </c>
      <c r="R3366" t="s">
        <v>41</v>
      </c>
      <c r="S3366" t="s">
        <v>42</v>
      </c>
      <c r="T3366" t="s">
        <v>74</v>
      </c>
      <c r="U3366" t="s">
        <v>75</v>
      </c>
      <c r="V3366" t="s">
        <v>50</v>
      </c>
    </row>
    <row r="3367" spans="1:22">
      <c r="A3367" s="4">
        <v>46031</v>
      </c>
      <c r="B3367" t="s">
        <v>2736</v>
      </c>
      <c r="C3367" t="s">
        <v>2568</v>
      </c>
      <c r="D3367">
        <v>0</v>
      </c>
      <c r="E3367">
        <v>574000.00040000002</v>
      </c>
      <c r="F3367">
        <f>Table2[[#This Row],[Đơn Giá Chuẩn]]*Table2[[#This Row],[Tổng số lượng bán]]</f>
        <v>0</v>
      </c>
      <c r="G3367">
        <v>0</v>
      </c>
      <c r="H3367">
        <f>Table2[[#This Row],[Doanh số bán]]-Table2[[#This Row],[Chiết khấu]]</f>
        <v>0</v>
      </c>
      <c r="K3367" t="s">
        <v>50</v>
      </c>
      <c r="M3367" t="s">
        <v>37</v>
      </c>
      <c r="N3367" t="s">
        <v>50</v>
      </c>
      <c r="O3367">
        <v>0.25</v>
      </c>
      <c r="P3367" t="s">
        <v>286</v>
      </c>
      <c r="Q3367" t="s">
        <v>287</v>
      </c>
      <c r="R3367" t="s">
        <v>41</v>
      </c>
      <c r="S3367" t="s">
        <v>42</v>
      </c>
      <c r="T3367" t="s">
        <v>74</v>
      </c>
      <c r="U3367" t="s">
        <v>75</v>
      </c>
      <c r="V3367" t="s">
        <v>50</v>
      </c>
    </row>
    <row r="3368" spans="1:22">
      <c r="A3368" s="4">
        <v>46031</v>
      </c>
      <c r="B3368" t="s">
        <v>2737</v>
      </c>
      <c r="C3368" t="s">
        <v>155</v>
      </c>
      <c r="D3368">
        <v>1</v>
      </c>
      <c r="E3368">
        <v>142607.36000000002</v>
      </c>
      <c r="F3368">
        <f>Table2[[#This Row],[Đơn Giá Chuẩn]]*Table2[[#This Row],[Tổng số lượng bán]]</f>
        <v>142607.36000000002</v>
      </c>
      <c r="G3368">
        <v>0</v>
      </c>
      <c r="H3368">
        <f>Table2[[#This Row],[Doanh số bán]]-Table2[[#This Row],[Chiết khấu]]</f>
        <v>142607.36000000002</v>
      </c>
      <c r="K3368" t="s">
        <v>50</v>
      </c>
      <c r="M3368" t="s">
        <v>37</v>
      </c>
      <c r="N3368" t="s">
        <v>50</v>
      </c>
      <c r="O3368">
        <v>1</v>
      </c>
      <c r="P3368" t="s">
        <v>156</v>
      </c>
      <c r="Q3368" t="s">
        <v>157</v>
      </c>
      <c r="R3368" t="s">
        <v>107</v>
      </c>
      <c r="S3368" t="s">
        <v>108</v>
      </c>
      <c r="T3368" t="s">
        <v>74</v>
      </c>
      <c r="U3368" t="s">
        <v>75</v>
      </c>
      <c r="V3368" t="s">
        <v>50</v>
      </c>
    </row>
    <row r="3369" spans="1:22">
      <c r="A3369" s="4">
        <v>46031</v>
      </c>
      <c r="B3369" t="s">
        <v>2171</v>
      </c>
      <c r="C3369" t="s">
        <v>2568</v>
      </c>
      <c r="D3369">
        <v>0</v>
      </c>
      <c r="E3369">
        <v>574000.00040000002</v>
      </c>
      <c r="F3369">
        <f>Table2[[#This Row],[Đơn Giá Chuẩn]]*Table2[[#This Row],[Tổng số lượng bán]]</f>
        <v>0</v>
      </c>
      <c r="G3369">
        <v>0</v>
      </c>
      <c r="H3369">
        <f>Table2[[#This Row],[Doanh số bán]]-Table2[[#This Row],[Chiết khấu]]</f>
        <v>0</v>
      </c>
      <c r="K3369" t="s">
        <v>50</v>
      </c>
      <c r="M3369" t="s">
        <v>37</v>
      </c>
      <c r="N3369" t="s">
        <v>50</v>
      </c>
      <c r="O3369">
        <v>0.5</v>
      </c>
      <c r="P3369" t="s">
        <v>286</v>
      </c>
      <c r="Q3369" t="s">
        <v>287</v>
      </c>
      <c r="R3369" t="s">
        <v>41</v>
      </c>
      <c r="S3369" t="s">
        <v>42</v>
      </c>
      <c r="T3369" t="s">
        <v>74</v>
      </c>
      <c r="U3369" t="s">
        <v>75</v>
      </c>
      <c r="V3369" t="s">
        <v>50</v>
      </c>
    </row>
    <row r="3370" spans="1:22">
      <c r="A3370" s="4">
        <v>46031</v>
      </c>
      <c r="B3370" t="s">
        <v>2171</v>
      </c>
      <c r="C3370" t="s">
        <v>2568</v>
      </c>
      <c r="D3370">
        <v>0</v>
      </c>
      <c r="E3370">
        <v>581999.99996000004</v>
      </c>
      <c r="F3370">
        <f>Table2[[#This Row],[Đơn Giá Chuẩn]]*Table2[[#This Row],[Tổng số lượng bán]]</f>
        <v>0</v>
      </c>
      <c r="G3370">
        <v>0</v>
      </c>
      <c r="H3370">
        <f>Table2[[#This Row],[Doanh số bán]]-Table2[[#This Row],[Chiết khấu]]</f>
        <v>0</v>
      </c>
      <c r="K3370" t="s">
        <v>50</v>
      </c>
      <c r="M3370" t="s">
        <v>37</v>
      </c>
      <c r="N3370" t="s">
        <v>50</v>
      </c>
      <c r="O3370">
        <v>0.25</v>
      </c>
      <c r="P3370" t="s">
        <v>516</v>
      </c>
      <c r="Q3370" t="s">
        <v>517</v>
      </c>
      <c r="R3370" t="s">
        <v>41</v>
      </c>
      <c r="S3370" t="s">
        <v>42</v>
      </c>
      <c r="T3370" t="s">
        <v>74</v>
      </c>
      <c r="U3370" t="s">
        <v>75</v>
      </c>
      <c r="V3370" t="s">
        <v>50</v>
      </c>
    </row>
    <row r="3371" spans="1:22">
      <c r="A3371" s="4">
        <v>46031</v>
      </c>
      <c r="B3371" t="s">
        <v>2738</v>
      </c>
      <c r="C3371" t="s">
        <v>2568</v>
      </c>
      <c r="D3371">
        <v>2</v>
      </c>
      <c r="E3371">
        <v>340000.04000000004</v>
      </c>
      <c r="F3371">
        <f>Table2[[#This Row],[Đơn Giá Chuẩn]]*Table2[[#This Row],[Tổng số lượng bán]]</f>
        <v>680000.08000000007</v>
      </c>
      <c r="G3371">
        <v>0</v>
      </c>
      <c r="H3371">
        <f>Table2[[#This Row],[Doanh số bán]]-Table2[[#This Row],[Chiết khấu]]</f>
        <v>680000.08000000007</v>
      </c>
      <c r="K3371" t="s">
        <v>50</v>
      </c>
      <c r="M3371" t="s">
        <v>37</v>
      </c>
      <c r="N3371" t="s">
        <v>50</v>
      </c>
      <c r="O3371">
        <v>2</v>
      </c>
      <c r="P3371" t="s">
        <v>2504</v>
      </c>
      <c r="Q3371" t="s">
        <v>2505</v>
      </c>
      <c r="R3371" t="s">
        <v>41</v>
      </c>
      <c r="S3371" t="s">
        <v>42</v>
      </c>
      <c r="T3371" t="s">
        <v>74</v>
      </c>
      <c r="U3371" t="s">
        <v>75</v>
      </c>
      <c r="V3371" t="s">
        <v>50</v>
      </c>
    </row>
    <row r="3372" spans="1:22">
      <c r="A3372" s="4">
        <v>46031</v>
      </c>
      <c r="B3372" t="s">
        <v>2738</v>
      </c>
      <c r="C3372" t="s">
        <v>2568</v>
      </c>
      <c r="D3372">
        <v>1</v>
      </c>
      <c r="E3372">
        <v>401999.60000000003</v>
      </c>
      <c r="F3372">
        <f>Table2[[#This Row],[Đơn Giá Chuẩn]]*Table2[[#This Row],[Tổng số lượng bán]]</f>
        <v>401999.60000000003</v>
      </c>
      <c r="G3372">
        <v>0</v>
      </c>
      <c r="H3372">
        <f>Table2[[#This Row],[Doanh số bán]]-Table2[[#This Row],[Chiết khấu]]</f>
        <v>401999.60000000003</v>
      </c>
      <c r="K3372" t="s">
        <v>50</v>
      </c>
      <c r="M3372" t="s">
        <v>37</v>
      </c>
      <c r="N3372" t="s">
        <v>50</v>
      </c>
      <c r="O3372">
        <v>1</v>
      </c>
      <c r="P3372" t="s">
        <v>411</v>
      </c>
      <c r="Q3372" t="s">
        <v>412</v>
      </c>
      <c r="R3372" t="s">
        <v>41</v>
      </c>
      <c r="S3372" t="s">
        <v>42</v>
      </c>
      <c r="T3372" t="s">
        <v>74</v>
      </c>
      <c r="U3372" t="s">
        <v>75</v>
      </c>
      <c r="V3372" t="s">
        <v>50</v>
      </c>
    </row>
    <row r="3373" spans="1:22">
      <c r="A3373" s="4">
        <v>46031</v>
      </c>
      <c r="B3373" t="s">
        <v>2738</v>
      </c>
      <c r="C3373" t="s">
        <v>2568</v>
      </c>
      <c r="D3373">
        <v>1</v>
      </c>
      <c r="E3373">
        <v>302000.24</v>
      </c>
      <c r="F3373">
        <f>Table2[[#This Row],[Đơn Giá Chuẩn]]*Table2[[#This Row],[Tổng số lượng bán]]</f>
        <v>302000.24</v>
      </c>
      <c r="G3373">
        <v>0</v>
      </c>
      <c r="H3373">
        <f>Table2[[#This Row],[Doanh số bán]]-Table2[[#This Row],[Chiết khấu]]</f>
        <v>302000.24</v>
      </c>
      <c r="K3373" t="s">
        <v>50</v>
      </c>
      <c r="M3373" t="s">
        <v>37</v>
      </c>
      <c r="N3373" t="s">
        <v>50</v>
      </c>
      <c r="O3373">
        <v>1</v>
      </c>
      <c r="P3373" t="s">
        <v>84</v>
      </c>
      <c r="Q3373" t="s">
        <v>85</v>
      </c>
      <c r="R3373" t="s">
        <v>41</v>
      </c>
      <c r="S3373" t="s">
        <v>42</v>
      </c>
      <c r="T3373" t="s">
        <v>74</v>
      </c>
      <c r="U3373" t="s">
        <v>75</v>
      </c>
      <c r="V3373" t="s">
        <v>50</v>
      </c>
    </row>
    <row r="3374" spans="1:22">
      <c r="A3374" s="4">
        <v>46031</v>
      </c>
      <c r="B3374" t="s">
        <v>2739</v>
      </c>
      <c r="C3374" t="s">
        <v>2568</v>
      </c>
      <c r="D3374">
        <v>0</v>
      </c>
      <c r="E3374">
        <v>701999.99984000006</v>
      </c>
      <c r="F3374">
        <f>Table2[[#This Row],[Đơn Giá Chuẩn]]*Table2[[#This Row],[Tổng số lượng bán]]</f>
        <v>0</v>
      </c>
      <c r="G3374">
        <v>0</v>
      </c>
      <c r="H3374">
        <f>Table2[[#This Row],[Doanh số bán]]-Table2[[#This Row],[Chiết khấu]]</f>
        <v>0</v>
      </c>
      <c r="K3374" t="s">
        <v>50</v>
      </c>
      <c r="M3374" t="s">
        <v>37</v>
      </c>
      <c r="N3374" t="s">
        <v>50</v>
      </c>
      <c r="O3374">
        <v>0.25</v>
      </c>
      <c r="P3374" t="s">
        <v>272</v>
      </c>
      <c r="Q3374" t="s">
        <v>273</v>
      </c>
      <c r="R3374" t="s">
        <v>41</v>
      </c>
      <c r="S3374" t="s">
        <v>42</v>
      </c>
      <c r="T3374" t="s">
        <v>74</v>
      </c>
      <c r="U3374" t="s">
        <v>75</v>
      </c>
      <c r="V3374" t="s">
        <v>50</v>
      </c>
    </row>
    <row r="3375" spans="1:22">
      <c r="A3375" s="4">
        <v>46031</v>
      </c>
      <c r="B3375" t="s">
        <v>2740</v>
      </c>
      <c r="C3375" t="s">
        <v>2568</v>
      </c>
      <c r="D3375">
        <v>0</v>
      </c>
      <c r="E3375">
        <v>704000</v>
      </c>
      <c r="F3375">
        <f>Table2[[#This Row],[Đơn Giá Chuẩn]]*Table2[[#This Row],[Tổng số lượng bán]]</f>
        <v>0</v>
      </c>
      <c r="G3375">
        <v>0</v>
      </c>
      <c r="H3375">
        <f>Table2[[#This Row],[Doanh số bán]]-Table2[[#This Row],[Chiết khấu]]</f>
        <v>0</v>
      </c>
      <c r="K3375" t="s">
        <v>50</v>
      </c>
      <c r="M3375" t="s">
        <v>37</v>
      </c>
      <c r="N3375" t="s">
        <v>50</v>
      </c>
      <c r="O3375">
        <v>0.5</v>
      </c>
      <c r="P3375" t="s">
        <v>344</v>
      </c>
      <c r="Q3375" t="s">
        <v>345</v>
      </c>
      <c r="R3375" t="s">
        <v>41</v>
      </c>
      <c r="S3375" t="s">
        <v>42</v>
      </c>
      <c r="T3375" t="s">
        <v>74</v>
      </c>
      <c r="U3375" t="s">
        <v>75</v>
      </c>
      <c r="V3375" t="s">
        <v>50</v>
      </c>
    </row>
    <row r="3376" spans="1:22">
      <c r="A3376" s="4">
        <v>46031</v>
      </c>
      <c r="B3376" t="s">
        <v>2741</v>
      </c>
      <c r="C3376" t="s">
        <v>2568</v>
      </c>
      <c r="D3376">
        <v>1</v>
      </c>
      <c r="E3376">
        <v>401999.60000000003</v>
      </c>
      <c r="F3376">
        <f>Table2[[#This Row],[Đơn Giá Chuẩn]]*Table2[[#This Row],[Tổng số lượng bán]]</f>
        <v>401999.60000000003</v>
      </c>
      <c r="G3376">
        <v>0</v>
      </c>
      <c r="H3376">
        <f>Table2[[#This Row],[Doanh số bán]]-Table2[[#This Row],[Chiết khấu]]</f>
        <v>401999.60000000003</v>
      </c>
      <c r="K3376" t="s">
        <v>50</v>
      </c>
      <c r="M3376" t="s">
        <v>37</v>
      </c>
      <c r="N3376" t="s">
        <v>50</v>
      </c>
      <c r="O3376">
        <v>1</v>
      </c>
      <c r="P3376" t="s">
        <v>411</v>
      </c>
      <c r="Q3376" t="s">
        <v>412</v>
      </c>
      <c r="R3376" t="s">
        <v>41</v>
      </c>
      <c r="S3376" t="s">
        <v>42</v>
      </c>
      <c r="T3376" t="s">
        <v>74</v>
      </c>
      <c r="U3376" t="s">
        <v>75</v>
      </c>
      <c r="V3376" t="s">
        <v>50</v>
      </c>
    </row>
    <row r="3377" spans="1:22">
      <c r="A3377" s="4">
        <v>46031</v>
      </c>
      <c r="B3377" t="s">
        <v>2742</v>
      </c>
      <c r="C3377" t="s">
        <v>2568</v>
      </c>
      <c r="D3377">
        <v>0</v>
      </c>
      <c r="E3377">
        <v>268966.00028000004</v>
      </c>
      <c r="F3377">
        <f>Table2[[#This Row],[Đơn Giá Chuẩn]]*Table2[[#This Row],[Tổng số lượng bán]]</f>
        <v>0</v>
      </c>
      <c r="G3377">
        <v>0</v>
      </c>
      <c r="H3377">
        <f>Table2[[#This Row],[Doanh số bán]]-Table2[[#This Row],[Chiết khấu]]</f>
        <v>0</v>
      </c>
      <c r="K3377" t="s">
        <v>50</v>
      </c>
      <c r="M3377" t="s">
        <v>37</v>
      </c>
      <c r="N3377" t="s">
        <v>50</v>
      </c>
      <c r="O3377">
        <v>0.5</v>
      </c>
      <c r="P3377" t="s">
        <v>101</v>
      </c>
      <c r="Q3377" t="s">
        <v>102</v>
      </c>
      <c r="R3377" t="s">
        <v>41</v>
      </c>
      <c r="S3377" t="s">
        <v>42</v>
      </c>
      <c r="T3377" t="s">
        <v>74</v>
      </c>
      <c r="U3377" t="s">
        <v>75</v>
      </c>
      <c r="V3377" t="s">
        <v>50</v>
      </c>
    </row>
    <row r="3378" spans="1:22">
      <c r="A3378" s="4">
        <v>46031</v>
      </c>
      <c r="B3378" t="s">
        <v>2743</v>
      </c>
      <c r="C3378" t="s">
        <v>2568</v>
      </c>
      <c r="D3378">
        <v>2</v>
      </c>
      <c r="E3378">
        <v>135483.14000000001</v>
      </c>
      <c r="F3378">
        <f>Table2[[#This Row],[Đơn Giá Chuẩn]]*Table2[[#This Row],[Tổng số lượng bán]]</f>
        <v>270966.28000000003</v>
      </c>
      <c r="G3378">
        <v>0</v>
      </c>
      <c r="H3378">
        <f>Table2[[#This Row],[Doanh số bán]]-Table2[[#This Row],[Chiết khấu]]</f>
        <v>270966.28000000003</v>
      </c>
      <c r="K3378" t="s">
        <v>50</v>
      </c>
      <c r="M3378" t="s">
        <v>37</v>
      </c>
      <c r="N3378" t="s">
        <v>50</v>
      </c>
      <c r="O3378">
        <v>2</v>
      </c>
      <c r="P3378" t="s">
        <v>101</v>
      </c>
      <c r="Q3378" t="s">
        <v>102</v>
      </c>
      <c r="R3378" t="s">
        <v>41</v>
      </c>
      <c r="S3378" t="s">
        <v>42</v>
      </c>
      <c r="T3378" t="s">
        <v>74</v>
      </c>
      <c r="U3378" t="s">
        <v>75</v>
      </c>
      <c r="V3378" t="s">
        <v>50</v>
      </c>
    </row>
    <row r="3379" spans="1:22">
      <c r="A3379" s="4">
        <v>46031</v>
      </c>
      <c r="B3379" t="s">
        <v>2744</v>
      </c>
      <c r="C3379" t="s">
        <v>2568</v>
      </c>
      <c r="D3379">
        <v>1</v>
      </c>
      <c r="E3379">
        <v>302000.24</v>
      </c>
      <c r="F3379">
        <f>Table2[[#This Row],[Đơn Giá Chuẩn]]*Table2[[#This Row],[Tổng số lượng bán]]</f>
        <v>302000.24</v>
      </c>
      <c r="G3379">
        <v>0</v>
      </c>
      <c r="H3379">
        <f>Table2[[#This Row],[Doanh số bán]]-Table2[[#This Row],[Chiết khấu]]</f>
        <v>302000.24</v>
      </c>
      <c r="K3379" t="s">
        <v>50</v>
      </c>
      <c r="M3379" t="s">
        <v>37</v>
      </c>
      <c r="N3379" t="s">
        <v>50</v>
      </c>
      <c r="O3379">
        <v>1</v>
      </c>
      <c r="P3379" t="s">
        <v>84</v>
      </c>
      <c r="Q3379" t="s">
        <v>85</v>
      </c>
      <c r="R3379" t="s">
        <v>41</v>
      </c>
      <c r="S3379" t="s">
        <v>42</v>
      </c>
      <c r="T3379" t="s">
        <v>74</v>
      </c>
      <c r="U3379" t="s">
        <v>75</v>
      </c>
      <c r="V3379" t="s">
        <v>50</v>
      </c>
    </row>
    <row r="3380" spans="1:22">
      <c r="A3380" s="4">
        <v>46031</v>
      </c>
      <c r="B3380" t="s">
        <v>2745</v>
      </c>
      <c r="C3380" t="s">
        <v>2568</v>
      </c>
      <c r="D3380">
        <v>0</v>
      </c>
      <c r="E3380">
        <v>342000.00020000001</v>
      </c>
      <c r="F3380">
        <f>Table2[[#This Row],[Đơn Giá Chuẩn]]*Table2[[#This Row],[Tổng số lượng bán]]</f>
        <v>0</v>
      </c>
      <c r="G3380">
        <v>0</v>
      </c>
      <c r="H3380">
        <f>Table2[[#This Row],[Doanh số bán]]-Table2[[#This Row],[Chiết khấu]]</f>
        <v>0</v>
      </c>
      <c r="K3380" t="s">
        <v>50</v>
      </c>
      <c r="M3380" t="s">
        <v>37</v>
      </c>
      <c r="N3380" t="s">
        <v>50</v>
      </c>
      <c r="O3380">
        <v>0.5</v>
      </c>
      <c r="P3380" t="s">
        <v>158</v>
      </c>
      <c r="Q3380" t="s">
        <v>159</v>
      </c>
      <c r="R3380" t="s">
        <v>41</v>
      </c>
      <c r="S3380" t="s">
        <v>42</v>
      </c>
      <c r="T3380" t="s">
        <v>74</v>
      </c>
      <c r="U3380" t="s">
        <v>75</v>
      </c>
      <c r="V3380" t="s">
        <v>50</v>
      </c>
    </row>
    <row r="3381" spans="1:22">
      <c r="A3381" s="4">
        <v>46031</v>
      </c>
      <c r="B3381" t="s">
        <v>2746</v>
      </c>
      <c r="C3381" t="s">
        <v>2568</v>
      </c>
      <c r="D3381">
        <v>1</v>
      </c>
      <c r="E3381">
        <v>272000</v>
      </c>
      <c r="F3381">
        <f>Table2[[#This Row],[Đơn Giá Chuẩn]]*Table2[[#This Row],[Tổng số lượng bán]]</f>
        <v>272000</v>
      </c>
      <c r="G3381">
        <v>0</v>
      </c>
      <c r="H3381">
        <f>Table2[[#This Row],[Doanh số bán]]-Table2[[#This Row],[Chiết khấu]]</f>
        <v>272000</v>
      </c>
      <c r="K3381" t="s">
        <v>50</v>
      </c>
      <c r="M3381" t="s">
        <v>37</v>
      </c>
      <c r="N3381" t="s">
        <v>50</v>
      </c>
      <c r="O3381">
        <v>1</v>
      </c>
      <c r="P3381" t="s">
        <v>512</v>
      </c>
      <c r="Q3381" t="s">
        <v>513</v>
      </c>
      <c r="R3381" t="s">
        <v>41</v>
      </c>
      <c r="S3381" t="s">
        <v>42</v>
      </c>
      <c r="T3381" t="s">
        <v>74</v>
      </c>
      <c r="U3381" t="s">
        <v>75</v>
      </c>
      <c r="V3381" t="s">
        <v>50</v>
      </c>
    </row>
    <row r="3382" spans="1:22">
      <c r="A3382" s="4">
        <v>46031</v>
      </c>
      <c r="B3382" t="s">
        <v>2747</v>
      </c>
      <c r="C3382" t="s">
        <v>2568</v>
      </c>
      <c r="D3382">
        <v>0</v>
      </c>
      <c r="E3382">
        <v>268966.00028000004</v>
      </c>
      <c r="F3382">
        <f>Table2[[#This Row],[Đơn Giá Chuẩn]]*Table2[[#This Row],[Tổng số lượng bán]]</f>
        <v>0</v>
      </c>
      <c r="G3382">
        <v>0</v>
      </c>
      <c r="H3382">
        <f>Table2[[#This Row],[Doanh số bán]]-Table2[[#This Row],[Chiết khấu]]</f>
        <v>0</v>
      </c>
      <c r="K3382" t="s">
        <v>50</v>
      </c>
      <c r="M3382" t="s">
        <v>37</v>
      </c>
      <c r="N3382" t="s">
        <v>50</v>
      </c>
      <c r="O3382">
        <v>0.5</v>
      </c>
      <c r="P3382" t="s">
        <v>101</v>
      </c>
      <c r="Q3382" t="s">
        <v>102</v>
      </c>
      <c r="R3382" t="s">
        <v>41</v>
      </c>
      <c r="S3382" t="s">
        <v>42</v>
      </c>
      <c r="T3382" t="s">
        <v>74</v>
      </c>
      <c r="U3382" t="s">
        <v>75</v>
      </c>
      <c r="V3382" t="s">
        <v>50</v>
      </c>
    </row>
    <row r="3383" spans="1:22">
      <c r="A3383" s="4">
        <v>46031</v>
      </c>
      <c r="B3383" t="s">
        <v>2748</v>
      </c>
      <c r="C3383" t="s">
        <v>2568</v>
      </c>
      <c r="D3383">
        <v>1</v>
      </c>
      <c r="E3383">
        <v>262000.28000000003</v>
      </c>
      <c r="F3383">
        <f>Table2[[#This Row],[Đơn Giá Chuẩn]]*Table2[[#This Row],[Tổng số lượng bán]]</f>
        <v>262000.28000000003</v>
      </c>
      <c r="G3383">
        <v>0</v>
      </c>
      <c r="H3383">
        <f>Table2[[#This Row],[Doanh số bán]]-Table2[[#This Row],[Chiết khấu]]</f>
        <v>262000.28000000003</v>
      </c>
      <c r="K3383" t="s">
        <v>50</v>
      </c>
      <c r="M3383" t="s">
        <v>37</v>
      </c>
      <c r="N3383" t="s">
        <v>50</v>
      </c>
      <c r="O3383">
        <v>1</v>
      </c>
      <c r="P3383" t="s">
        <v>2511</v>
      </c>
      <c r="Q3383" t="s">
        <v>2512</v>
      </c>
      <c r="R3383" t="s">
        <v>41</v>
      </c>
      <c r="S3383" t="s">
        <v>42</v>
      </c>
      <c r="T3383" t="s">
        <v>74</v>
      </c>
      <c r="U3383" t="s">
        <v>75</v>
      </c>
      <c r="V3383" t="s">
        <v>50</v>
      </c>
    </row>
    <row r="3384" spans="1:22">
      <c r="A3384" s="4">
        <v>46031</v>
      </c>
      <c r="B3384" t="s">
        <v>2749</v>
      </c>
      <c r="C3384" t="s">
        <v>2568</v>
      </c>
      <c r="D3384">
        <v>2</v>
      </c>
      <c r="E3384">
        <v>342000.00020000001</v>
      </c>
      <c r="F3384">
        <f>Table2[[#This Row],[Đơn Giá Chuẩn]]*Table2[[#This Row],[Tổng số lượng bán]]</f>
        <v>684000.00040000002</v>
      </c>
      <c r="G3384">
        <v>0</v>
      </c>
      <c r="H3384">
        <f>Table2[[#This Row],[Doanh số bán]]-Table2[[#This Row],[Chiết khấu]]</f>
        <v>684000.00040000002</v>
      </c>
      <c r="K3384" t="s">
        <v>50</v>
      </c>
      <c r="M3384" t="s">
        <v>37</v>
      </c>
      <c r="N3384" t="s">
        <v>50</v>
      </c>
      <c r="O3384">
        <v>2</v>
      </c>
      <c r="P3384" t="s">
        <v>158</v>
      </c>
      <c r="Q3384" t="s">
        <v>159</v>
      </c>
      <c r="R3384" t="s">
        <v>41</v>
      </c>
      <c r="S3384" t="s">
        <v>42</v>
      </c>
      <c r="T3384" t="s">
        <v>51</v>
      </c>
      <c r="U3384" t="s">
        <v>52</v>
      </c>
      <c r="V3384" t="s">
        <v>50</v>
      </c>
    </row>
    <row r="3385" spans="1:22">
      <c r="A3385" s="4">
        <v>46031</v>
      </c>
      <c r="B3385" t="s">
        <v>2750</v>
      </c>
      <c r="C3385" t="s">
        <v>155</v>
      </c>
      <c r="D3385">
        <v>1</v>
      </c>
      <c r="E3385">
        <v>142607.36000000002</v>
      </c>
      <c r="F3385">
        <f>Table2[[#This Row],[Đơn Giá Chuẩn]]*Table2[[#This Row],[Tổng số lượng bán]]</f>
        <v>142607.36000000002</v>
      </c>
      <c r="G3385">
        <v>0</v>
      </c>
      <c r="H3385">
        <f>Table2[[#This Row],[Doanh số bán]]-Table2[[#This Row],[Chiết khấu]]</f>
        <v>142607.36000000002</v>
      </c>
      <c r="K3385" t="s">
        <v>50</v>
      </c>
      <c r="M3385" t="s">
        <v>37</v>
      </c>
      <c r="N3385" t="s">
        <v>50</v>
      </c>
      <c r="O3385">
        <v>1</v>
      </c>
      <c r="P3385" t="s">
        <v>156</v>
      </c>
      <c r="Q3385" t="s">
        <v>157</v>
      </c>
      <c r="R3385" t="s">
        <v>107</v>
      </c>
      <c r="S3385" t="s">
        <v>108</v>
      </c>
      <c r="T3385" t="s">
        <v>74</v>
      </c>
      <c r="U3385" t="s">
        <v>75</v>
      </c>
      <c r="V3385" t="s">
        <v>50</v>
      </c>
    </row>
    <row r="3386" spans="1:22">
      <c r="A3386" s="4">
        <v>46031</v>
      </c>
      <c r="B3386" t="s">
        <v>2751</v>
      </c>
      <c r="C3386" t="s">
        <v>2568</v>
      </c>
      <c r="D3386">
        <v>1</v>
      </c>
      <c r="E3386">
        <v>342000.00020000001</v>
      </c>
      <c r="F3386">
        <f>Table2[[#This Row],[Đơn Giá Chuẩn]]*Table2[[#This Row],[Tổng số lượng bán]]</f>
        <v>342000.00020000001</v>
      </c>
      <c r="G3386">
        <v>0</v>
      </c>
      <c r="H3386">
        <f>Table2[[#This Row],[Doanh số bán]]-Table2[[#This Row],[Chiết khấu]]</f>
        <v>342000.00020000001</v>
      </c>
      <c r="K3386" t="s">
        <v>36</v>
      </c>
      <c r="M3386" t="s">
        <v>37</v>
      </c>
      <c r="N3386" t="s">
        <v>26</v>
      </c>
      <c r="O3386">
        <v>1</v>
      </c>
      <c r="P3386" t="s">
        <v>158</v>
      </c>
      <c r="Q3386" t="s">
        <v>159</v>
      </c>
      <c r="R3386" t="s">
        <v>41</v>
      </c>
      <c r="S3386" t="s">
        <v>42</v>
      </c>
      <c r="T3386" t="s">
        <v>2312</v>
      </c>
      <c r="U3386" t="s">
        <v>2313</v>
      </c>
      <c r="V3386" t="s">
        <v>2314</v>
      </c>
    </row>
    <row r="3387" spans="1:22">
      <c r="A3387" s="4">
        <v>46031</v>
      </c>
      <c r="B3387" t="s">
        <v>2751</v>
      </c>
      <c r="C3387" t="s">
        <v>2568</v>
      </c>
      <c r="D3387">
        <v>1</v>
      </c>
      <c r="E3387">
        <v>272000</v>
      </c>
      <c r="F3387">
        <f>Table2[[#This Row],[Đơn Giá Chuẩn]]*Table2[[#This Row],[Tổng số lượng bán]]</f>
        <v>272000</v>
      </c>
      <c r="G3387">
        <v>0</v>
      </c>
      <c r="H3387">
        <f>Table2[[#This Row],[Doanh số bán]]-Table2[[#This Row],[Chiết khấu]]</f>
        <v>272000</v>
      </c>
      <c r="K3387" t="s">
        <v>36</v>
      </c>
      <c r="M3387" t="s">
        <v>37</v>
      </c>
      <c r="N3387" t="s">
        <v>26</v>
      </c>
      <c r="O3387">
        <v>1</v>
      </c>
      <c r="P3387" t="s">
        <v>101</v>
      </c>
      <c r="Q3387" t="s">
        <v>102</v>
      </c>
      <c r="R3387" t="s">
        <v>41</v>
      </c>
      <c r="S3387" t="s">
        <v>42</v>
      </c>
      <c r="T3387" t="s">
        <v>2312</v>
      </c>
      <c r="U3387" t="s">
        <v>2313</v>
      </c>
      <c r="V3387" t="s">
        <v>2314</v>
      </c>
    </row>
    <row r="3388" spans="1:22">
      <c r="A3388" s="4">
        <v>46031</v>
      </c>
      <c r="B3388" t="s">
        <v>2752</v>
      </c>
      <c r="C3388" t="s">
        <v>2568</v>
      </c>
      <c r="D3388">
        <v>20</v>
      </c>
      <c r="E3388">
        <v>207000.00020000001</v>
      </c>
      <c r="F3388">
        <f>Table2[[#This Row],[Đơn Giá Chuẩn]]*Table2[[#This Row],[Tổng số lượng bán]]</f>
        <v>4140000.0040000002</v>
      </c>
      <c r="G3388">
        <v>0</v>
      </c>
      <c r="H3388">
        <f>Table2[[#This Row],[Doanh số bán]]-Table2[[#This Row],[Chiết khấu]]</f>
        <v>4140000.0040000002</v>
      </c>
      <c r="K3388" t="s">
        <v>2217</v>
      </c>
      <c r="M3388" t="s">
        <v>37</v>
      </c>
      <c r="N3388" t="s">
        <v>26</v>
      </c>
      <c r="O3388">
        <v>20</v>
      </c>
      <c r="P3388" t="s">
        <v>84</v>
      </c>
      <c r="Q3388" t="s">
        <v>85</v>
      </c>
      <c r="R3388" t="s">
        <v>41</v>
      </c>
      <c r="S3388" t="s">
        <v>42</v>
      </c>
      <c r="T3388" t="s">
        <v>2753</v>
      </c>
      <c r="U3388" t="s">
        <v>2754</v>
      </c>
      <c r="V3388" t="s">
        <v>45</v>
      </c>
    </row>
    <row r="3389" spans="1:22">
      <c r="A3389" s="4">
        <v>46031</v>
      </c>
      <c r="B3389" t="s">
        <v>2755</v>
      </c>
      <c r="C3389" t="s">
        <v>2568</v>
      </c>
      <c r="D3389">
        <v>30</v>
      </c>
      <c r="E3389">
        <v>210000.00044</v>
      </c>
      <c r="F3389">
        <f>Table2[[#This Row],[Đơn Giá Chuẩn]]*Table2[[#This Row],[Tổng số lượng bán]]</f>
        <v>6300000.0131999999</v>
      </c>
      <c r="G3389">
        <v>0</v>
      </c>
      <c r="H3389">
        <f>Table2[[#This Row],[Doanh số bán]]-Table2[[#This Row],[Chiết khấu]]</f>
        <v>6300000.0131999999</v>
      </c>
      <c r="K3389" t="s">
        <v>36</v>
      </c>
      <c r="M3389" t="s">
        <v>37</v>
      </c>
      <c r="N3389" t="s">
        <v>38</v>
      </c>
      <c r="O3389">
        <v>30</v>
      </c>
      <c r="P3389" t="s">
        <v>150</v>
      </c>
      <c r="Q3389" t="s">
        <v>151</v>
      </c>
      <c r="R3389" t="s">
        <v>41</v>
      </c>
      <c r="S3389" t="s">
        <v>42</v>
      </c>
      <c r="T3389" t="s">
        <v>2756</v>
      </c>
      <c r="U3389" t="s">
        <v>2757</v>
      </c>
      <c r="V3389" t="s">
        <v>45</v>
      </c>
    </row>
    <row r="3390" spans="1:22">
      <c r="A3390" s="4">
        <v>46031</v>
      </c>
      <c r="B3390" t="s">
        <v>2758</v>
      </c>
      <c r="C3390" t="s">
        <v>155</v>
      </c>
      <c r="D3390">
        <v>1</v>
      </c>
      <c r="E3390">
        <v>142607.36000000002</v>
      </c>
      <c r="F3390">
        <f>Table2[[#This Row],[Đơn Giá Chuẩn]]*Table2[[#This Row],[Tổng số lượng bán]]</f>
        <v>142607.36000000002</v>
      </c>
      <c r="G3390">
        <v>0</v>
      </c>
      <c r="H3390">
        <f>Table2[[#This Row],[Doanh số bán]]-Table2[[#This Row],[Chiết khấu]]</f>
        <v>142607.36000000002</v>
      </c>
      <c r="K3390" t="s">
        <v>50</v>
      </c>
      <c r="M3390" t="s">
        <v>37</v>
      </c>
      <c r="N3390" t="s">
        <v>50</v>
      </c>
      <c r="O3390">
        <v>1</v>
      </c>
      <c r="P3390" t="s">
        <v>156</v>
      </c>
      <c r="Q3390" t="s">
        <v>157</v>
      </c>
      <c r="R3390" t="s">
        <v>107</v>
      </c>
      <c r="S3390" t="s">
        <v>108</v>
      </c>
      <c r="T3390" t="s">
        <v>74</v>
      </c>
      <c r="U3390" t="s">
        <v>75</v>
      </c>
      <c r="V3390" t="s">
        <v>50</v>
      </c>
    </row>
    <row r="3391" spans="1:22">
      <c r="A3391" s="4">
        <v>46031</v>
      </c>
      <c r="B3391" t="s">
        <v>2759</v>
      </c>
      <c r="C3391" t="s">
        <v>2568</v>
      </c>
      <c r="D3391">
        <v>10</v>
      </c>
      <c r="E3391">
        <v>192000.00008000003</v>
      </c>
      <c r="F3391">
        <f>Table2[[#This Row],[Đơn Giá Chuẩn]]*Table2[[#This Row],[Tổng số lượng bán]]</f>
        <v>1920000.0008000003</v>
      </c>
      <c r="G3391">
        <v>0</v>
      </c>
      <c r="H3391">
        <f>Table2[[#This Row],[Doanh số bán]]-Table2[[#This Row],[Chiết khấu]]</f>
        <v>1920000.0008000003</v>
      </c>
      <c r="K3391" t="s">
        <v>2217</v>
      </c>
      <c r="M3391" t="s">
        <v>37</v>
      </c>
      <c r="N3391" t="s">
        <v>26</v>
      </c>
      <c r="O3391">
        <v>10</v>
      </c>
      <c r="P3391" t="s">
        <v>512</v>
      </c>
      <c r="Q3391" t="s">
        <v>513</v>
      </c>
      <c r="R3391" t="s">
        <v>41</v>
      </c>
      <c r="S3391" t="s">
        <v>42</v>
      </c>
      <c r="T3391" t="s">
        <v>2760</v>
      </c>
      <c r="U3391" t="s">
        <v>2761</v>
      </c>
      <c r="V3391" t="s">
        <v>45</v>
      </c>
    </row>
    <row r="3392" spans="1:22">
      <c r="A3392" s="4">
        <v>46031</v>
      </c>
      <c r="B3392" t="s">
        <v>2759</v>
      </c>
      <c r="C3392" t="s">
        <v>2568</v>
      </c>
      <c r="D3392">
        <v>20</v>
      </c>
      <c r="E3392">
        <v>192000.00008000003</v>
      </c>
      <c r="F3392">
        <f>Table2[[#This Row],[Đơn Giá Chuẩn]]*Table2[[#This Row],[Tổng số lượng bán]]</f>
        <v>3840000.0016000005</v>
      </c>
      <c r="G3392">
        <v>0</v>
      </c>
      <c r="H3392">
        <f>Table2[[#This Row],[Doanh số bán]]-Table2[[#This Row],[Chiết khấu]]</f>
        <v>3840000.0016000005</v>
      </c>
      <c r="K3392" t="s">
        <v>2217</v>
      </c>
      <c r="M3392" t="s">
        <v>37</v>
      </c>
      <c r="N3392" t="s">
        <v>26</v>
      </c>
      <c r="O3392">
        <v>20</v>
      </c>
      <c r="P3392" t="s">
        <v>101</v>
      </c>
      <c r="Q3392" t="s">
        <v>102</v>
      </c>
      <c r="R3392" t="s">
        <v>41</v>
      </c>
      <c r="S3392" t="s">
        <v>42</v>
      </c>
      <c r="T3392" t="s">
        <v>2760</v>
      </c>
      <c r="U3392" t="s">
        <v>2761</v>
      </c>
      <c r="V3392" t="s">
        <v>45</v>
      </c>
    </row>
    <row r="3393" spans="1:22">
      <c r="A3393" s="4">
        <v>46031</v>
      </c>
      <c r="B3393" t="s">
        <v>2762</v>
      </c>
      <c r="C3393" t="s">
        <v>2568</v>
      </c>
      <c r="D3393">
        <v>10</v>
      </c>
      <c r="E3393">
        <v>207000.00020000001</v>
      </c>
      <c r="F3393">
        <f>Table2[[#This Row],[Đơn Giá Chuẩn]]*Table2[[#This Row],[Tổng số lượng bán]]</f>
        <v>2070000.0020000001</v>
      </c>
      <c r="G3393">
        <v>0</v>
      </c>
      <c r="H3393">
        <f>Table2[[#This Row],[Doanh số bán]]-Table2[[#This Row],[Chiết khấu]]</f>
        <v>2070000.0020000001</v>
      </c>
      <c r="K3393" t="s">
        <v>2217</v>
      </c>
      <c r="M3393" t="s">
        <v>37</v>
      </c>
      <c r="N3393" t="s">
        <v>26</v>
      </c>
      <c r="O3393">
        <v>10</v>
      </c>
      <c r="P3393" t="s">
        <v>84</v>
      </c>
      <c r="Q3393" t="s">
        <v>85</v>
      </c>
      <c r="R3393" t="s">
        <v>41</v>
      </c>
      <c r="S3393" t="s">
        <v>42</v>
      </c>
      <c r="T3393" t="s">
        <v>2763</v>
      </c>
      <c r="U3393" t="s">
        <v>2764</v>
      </c>
      <c r="V3393" t="s">
        <v>45</v>
      </c>
    </row>
    <row r="3394" spans="1:22">
      <c r="A3394" s="4">
        <v>46031</v>
      </c>
      <c r="B3394" t="s">
        <v>2765</v>
      </c>
      <c r="C3394" t="s">
        <v>2568</v>
      </c>
      <c r="D3394">
        <v>20</v>
      </c>
      <c r="E3394">
        <v>192000.00008000003</v>
      </c>
      <c r="F3394">
        <f>Table2[[#This Row],[Đơn Giá Chuẩn]]*Table2[[#This Row],[Tổng số lượng bán]]</f>
        <v>3840000.0016000005</v>
      </c>
      <c r="G3394">
        <v>0</v>
      </c>
      <c r="H3394">
        <f>Table2[[#This Row],[Doanh số bán]]-Table2[[#This Row],[Chiết khấu]]</f>
        <v>3840000.0016000005</v>
      </c>
      <c r="K3394" t="s">
        <v>36</v>
      </c>
      <c r="M3394" t="s">
        <v>37</v>
      </c>
      <c r="N3394" t="s">
        <v>26</v>
      </c>
      <c r="O3394">
        <v>20</v>
      </c>
      <c r="P3394" t="s">
        <v>101</v>
      </c>
      <c r="Q3394" t="s">
        <v>102</v>
      </c>
      <c r="R3394" t="s">
        <v>41</v>
      </c>
      <c r="S3394" t="s">
        <v>42</v>
      </c>
      <c r="T3394" t="s">
        <v>2766</v>
      </c>
      <c r="U3394" t="s">
        <v>2767</v>
      </c>
      <c r="V3394" t="s">
        <v>45</v>
      </c>
    </row>
    <row r="3395" spans="1:22">
      <c r="A3395" s="4">
        <v>46031</v>
      </c>
      <c r="B3395" t="s">
        <v>2768</v>
      </c>
      <c r="C3395" t="s">
        <v>155</v>
      </c>
      <c r="D3395">
        <v>1</v>
      </c>
      <c r="E3395">
        <v>142607.36000000002</v>
      </c>
      <c r="F3395">
        <f>Table2[[#This Row],[Đơn Giá Chuẩn]]*Table2[[#This Row],[Tổng số lượng bán]]</f>
        <v>142607.36000000002</v>
      </c>
      <c r="G3395">
        <v>0</v>
      </c>
      <c r="H3395">
        <f>Table2[[#This Row],[Doanh số bán]]-Table2[[#This Row],[Chiết khấu]]</f>
        <v>142607.36000000002</v>
      </c>
      <c r="K3395" t="s">
        <v>50</v>
      </c>
      <c r="M3395" t="s">
        <v>37</v>
      </c>
      <c r="N3395" t="s">
        <v>50</v>
      </c>
      <c r="O3395">
        <v>1</v>
      </c>
      <c r="P3395" t="s">
        <v>156</v>
      </c>
      <c r="Q3395" t="s">
        <v>157</v>
      </c>
      <c r="R3395" t="s">
        <v>107</v>
      </c>
      <c r="S3395" t="s">
        <v>108</v>
      </c>
      <c r="T3395" t="s">
        <v>74</v>
      </c>
      <c r="U3395" t="s">
        <v>75</v>
      </c>
      <c r="V3395" t="s">
        <v>50</v>
      </c>
    </row>
    <row r="3396" spans="1:22">
      <c r="A3396" s="4">
        <v>46031</v>
      </c>
      <c r="B3396" t="s">
        <v>2769</v>
      </c>
      <c r="C3396" t="s">
        <v>155</v>
      </c>
      <c r="D3396">
        <v>1</v>
      </c>
      <c r="E3396">
        <v>142607.36000000002</v>
      </c>
      <c r="F3396">
        <f>Table2[[#This Row],[Đơn Giá Chuẩn]]*Table2[[#This Row],[Tổng số lượng bán]]</f>
        <v>142607.36000000002</v>
      </c>
      <c r="G3396">
        <v>0</v>
      </c>
      <c r="H3396">
        <f>Table2[[#This Row],[Doanh số bán]]-Table2[[#This Row],[Chiết khấu]]</f>
        <v>142607.36000000002</v>
      </c>
      <c r="K3396" t="s">
        <v>50</v>
      </c>
      <c r="M3396" t="s">
        <v>37</v>
      </c>
      <c r="N3396" t="s">
        <v>50</v>
      </c>
      <c r="O3396">
        <v>1</v>
      </c>
      <c r="P3396" t="s">
        <v>156</v>
      </c>
      <c r="Q3396" t="s">
        <v>157</v>
      </c>
      <c r="R3396" t="s">
        <v>107</v>
      </c>
      <c r="S3396" t="s">
        <v>108</v>
      </c>
      <c r="T3396" t="s">
        <v>74</v>
      </c>
      <c r="U3396" t="s">
        <v>75</v>
      </c>
      <c r="V3396" t="s">
        <v>50</v>
      </c>
    </row>
    <row r="3397" spans="1:22">
      <c r="A3397" s="4">
        <v>46031</v>
      </c>
      <c r="B3397" t="s">
        <v>2770</v>
      </c>
      <c r="C3397" t="s">
        <v>155</v>
      </c>
      <c r="D3397">
        <v>1</v>
      </c>
      <c r="E3397">
        <v>142607.36000000002</v>
      </c>
      <c r="F3397">
        <f>Table2[[#This Row],[Đơn Giá Chuẩn]]*Table2[[#This Row],[Tổng số lượng bán]]</f>
        <v>142607.36000000002</v>
      </c>
      <c r="G3397">
        <v>0</v>
      </c>
      <c r="H3397">
        <f>Table2[[#This Row],[Doanh số bán]]-Table2[[#This Row],[Chiết khấu]]</f>
        <v>142607.36000000002</v>
      </c>
      <c r="K3397" t="s">
        <v>50</v>
      </c>
      <c r="M3397" t="s">
        <v>37</v>
      </c>
      <c r="N3397" t="s">
        <v>50</v>
      </c>
      <c r="O3397">
        <v>1</v>
      </c>
      <c r="P3397" t="s">
        <v>156</v>
      </c>
      <c r="Q3397" t="s">
        <v>157</v>
      </c>
      <c r="R3397" t="s">
        <v>107</v>
      </c>
      <c r="S3397" t="s">
        <v>108</v>
      </c>
      <c r="T3397" t="s">
        <v>74</v>
      </c>
      <c r="U3397" t="s">
        <v>75</v>
      </c>
      <c r="V3397" t="s">
        <v>50</v>
      </c>
    </row>
    <row r="3398" spans="1:22">
      <c r="A3398" s="4">
        <v>46031</v>
      </c>
      <c r="B3398" t="s">
        <v>2771</v>
      </c>
      <c r="C3398" t="s">
        <v>2568</v>
      </c>
      <c r="D3398">
        <v>20</v>
      </c>
      <c r="E3398">
        <v>192000.00008000003</v>
      </c>
      <c r="F3398">
        <f>Table2[[#This Row],[Đơn Giá Chuẩn]]*Table2[[#This Row],[Tổng số lượng bán]]</f>
        <v>3840000.0016000005</v>
      </c>
      <c r="G3398">
        <v>0</v>
      </c>
      <c r="H3398">
        <f>Table2[[#This Row],[Doanh số bán]]-Table2[[#This Row],[Chiết khấu]]</f>
        <v>3840000.0016000005</v>
      </c>
      <c r="K3398" t="s">
        <v>2217</v>
      </c>
      <c r="M3398" t="s">
        <v>37</v>
      </c>
      <c r="N3398" t="s">
        <v>26</v>
      </c>
      <c r="O3398">
        <v>20</v>
      </c>
      <c r="P3398" t="s">
        <v>101</v>
      </c>
      <c r="Q3398" t="s">
        <v>102</v>
      </c>
      <c r="R3398" t="s">
        <v>41</v>
      </c>
      <c r="S3398" t="s">
        <v>42</v>
      </c>
      <c r="T3398" t="s">
        <v>2760</v>
      </c>
      <c r="U3398" t="s">
        <v>2761</v>
      </c>
      <c r="V3398" t="s">
        <v>45</v>
      </c>
    </row>
    <row r="3399" spans="1:22">
      <c r="A3399" s="4">
        <v>46031</v>
      </c>
      <c r="B3399" t="s">
        <v>2772</v>
      </c>
      <c r="C3399" t="s">
        <v>155</v>
      </c>
      <c r="D3399">
        <v>1</v>
      </c>
      <c r="E3399">
        <v>142607.36000000002</v>
      </c>
      <c r="F3399">
        <f>Table2[[#This Row],[Đơn Giá Chuẩn]]*Table2[[#This Row],[Tổng số lượng bán]]</f>
        <v>142607.36000000002</v>
      </c>
      <c r="G3399">
        <v>0</v>
      </c>
      <c r="H3399">
        <f>Table2[[#This Row],[Doanh số bán]]-Table2[[#This Row],[Chiết khấu]]</f>
        <v>142607.36000000002</v>
      </c>
      <c r="K3399" t="s">
        <v>50</v>
      </c>
      <c r="M3399" t="s">
        <v>37</v>
      </c>
      <c r="N3399" t="s">
        <v>50</v>
      </c>
      <c r="O3399">
        <v>1</v>
      </c>
      <c r="P3399" t="s">
        <v>156</v>
      </c>
      <c r="Q3399" t="s">
        <v>157</v>
      </c>
      <c r="R3399" t="s">
        <v>107</v>
      </c>
      <c r="S3399" t="s">
        <v>108</v>
      </c>
      <c r="T3399" t="s">
        <v>74</v>
      </c>
      <c r="U3399" t="s">
        <v>75</v>
      </c>
      <c r="V3399" t="s">
        <v>50</v>
      </c>
    </row>
    <row r="3400" spans="1:22">
      <c r="A3400" s="4">
        <v>46031</v>
      </c>
      <c r="B3400" t="s">
        <v>2773</v>
      </c>
      <c r="C3400" t="s">
        <v>155</v>
      </c>
      <c r="D3400">
        <v>1</v>
      </c>
      <c r="E3400">
        <v>142607.36000000002</v>
      </c>
      <c r="F3400">
        <f>Table2[[#This Row],[Đơn Giá Chuẩn]]*Table2[[#This Row],[Tổng số lượng bán]]</f>
        <v>142607.36000000002</v>
      </c>
      <c r="G3400">
        <v>0</v>
      </c>
      <c r="H3400">
        <f>Table2[[#This Row],[Doanh số bán]]-Table2[[#This Row],[Chiết khấu]]</f>
        <v>142607.36000000002</v>
      </c>
      <c r="K3400" t="s">
        <v>50</v>
      </c>
      <c r="M3400" t="s">
        <v>37</v>
      </c>
      <c r="N3400" t="s">
        <v>50</v>
      </c>
      <c r="O3400">
        <v>1</v>
      </c>
      <c r="P3400" t="s">
        <v>156</v>
      </c>
      <c r="Q3400" t="s">
        <v>157</v>
      </c>
      <c r="R3400" t="s">
        <v>107</v>
      </c>
      <c r="S3400" t="s">
        <v>108</v>
      </c>
      <c r="T3400" t="s">
        <v>74</v>
      </c>
      <c r="U3400" t="s">
        <v>75</v>
      </c>
      <c r="V3400" t="s">
        <v>50</v>
      </c>
    </row>
    <row r="3401" spans="1:22">
      <c r="A3401" s="4">
        <v>46031</v>
      </c>
      <c r="B3401" t="s">
        <v>2774</v>
      </c>
      <c r="C3401" t="s">
        <v>155</v>
      </c>
      <c r="D3401">
        <v>1</v>
      </c>
      <c r="E3401">
        <v>142607.36000000002</v>
      </c>
      <c r="F3401">
        <f>Table2[[#This Row],[Đơn Giá Chuẩn]]*Table2[[#This Row],[Tổng số lượng bán]]</f>
        <v>142607.36000000002</v>
      </c>
      <c r="G3401">
        <v>0</v>
      </c>
      <c r="H3401">
        <f>Table2[[#This Row],[Doanh số bán]]-Table2[[#This Row],[Chiết khấu]]</f>
        <v>142607.36000000002</v>
      </c>
      <c r="K3401" t="s">
        <v>50</v>
      </c>
      <c r="M3401" t="s">
        <v>37</v>
      </c>
      <c r="N3401" t="s">
        <v>50</v>
      </c>
      <c r="O3401">
        <v>1</v>
      </c>
      <c r="P3401" t="s">
        <v>156</v>
      </c>
      <c r="Q3401" t="s">
        <v>157</v>
      </c>
      <c r="R3401" t="s">
        <v>107</v>
      </c>
      <c r="S3401" t="s">
        <v>108</v>
      </c>
      <c r="T3401" t="s">
        <v>74</v>
      </c>
      <c r="U3401" t="s">
        <v>75</v>
      </c>
      <c r="V3401" t="s">
        <v>50</v>
      </c>
    </row>
    <row r="3402" spans="1:22">
      <c r="A3402" s="4">
        <v>46031</v>
      </c>
      <c r="B3402" t="s">
        <v>2771</v>
      </c>
      <c r="C3402" t="s">
        <v>2568</v>
      </c>
      <c r="D3402">
        <v>20</v>
      </c>
      <c r="E3402">
        <v>192000.00008000003</v>
      </c>
      <c r="F3402">
        <f>Table2[[#This Row],[Đơn Giá Chuẩn]]*Table2[[#This Row],[Tổng số lượng bán]]</f>
        <v>3840000.0016000005</v>
      </c>
      <c r="G3402">
        <v>0</v>
      </c>
      <c r="H3402">
        <f>Table2[[#This Row],[Doanh số bán]]-Table2[[#This Row],[Chiết khấu]]</f>
        <v>3840000.0016000005</v>
      </c>
      <c r="K3402" t="s">
        <v>2217</v>
      </c>
      <c r="M3402" t="s">
        <v>37</v>
      </c>
      <c r="N3402" t="s">
        <v>26</v>
      </c>
      <c r="O3402">
        <v>20</v>
      </c>
      <c r="P3402" t="s">
        <v>512</v>
      </c>
      <c r="Q3402" t="s">
        <v>513</v>
      </c>
      <c r="R3402" t="s">
        <v>41</v>
      </c>
      <c r="S3402" t="s">
        <v>42</v>
      </c>
      <c r="T3402" t="s">
        <v>2760</v>
      </c>
      <c r="U3402" t="s">
        <v>2761</v>
      </c>
      <c r="V3402" t="s">
        <v>45</v>
      </c>
    </row>
    <row r="3403" spans="1:22">
      <c r="A3403" s="4">
        <v>46031</v>
      </c>
      <c r="B3403" t="s">
        <v>2775</v>
      </c>
      <c r="C3403" t="s">
        <v>2568</v>
      </c>
      <c r="D3403">
        <v>10</v>
      </c>
      <c r="E3403">
        <v>210000.00044</v>
      </c>
      <c r="F3403">
        <f>Table2[[#This Row],[Đơn Giá Chuẩn]]*Table2[[#This Row],[Tổng số lượng bán]]</f>
        <v>2100000.0044</v>
      </c>
      <c r="G3403">
        <v>0</v>
      </c>
      <c r="H3403">
        <f>Table2[[#This Row],[Doanh số bán]]-Table2[[#This Row],[Chiết khấu]]</f>
        <v>2100000.0044</v>
      </c>
      <c r="K3403" t="s">
        <v>2217</v>
      </c>
      <c r="M3403" t="s">
        <v>37</v>
      </c>
      <c r="N3403" t="s">
        <v>2338</v>
      </c>
      <c r="O3403">
        <v>10</v>
      </c>
      <c r="P3403" t="s">
        <v>2511</v>
      </c>
      <c r="Q3403" t="s">
        <v>2512</v>
      </c>
      <c r="R3403" t="s">
        <v>41</v>
      </c>
      <c r="S3403" t="s">
        <v>42</v>
      </c>
      <c r="T3403" t="s">
        <v>2776</v>
      </c>
      <c r="U3403" t="s">
        <v>2777</v>
      </c>
      <c r="V3403" t="s">
        <v>45</v>
      </c>
    </row>
    <row r="3404" spans="1:22">
      <c r="A3404" s="4">
        <v>46031</v>
      </c>
      <c r="B3404" t="s">
        <v>2778</v>
      </c>
      <c r="C3404" t="s">
        <v>2568</v>
      </c>
      <c r="D3404">
        <v>10</v>
      </c>
      <c r="E3404">
        <v>192000.00008000003</v>
      </c>
      <c r="F3404">
        <f>Table2[[#This Row],[Đơn Giá Chuẩn]]*Table2[[#This Row],[Tổng số lượng bán]]</f>
        <v>1920000.0008000003</v>
      </c>
      <c r="G3404">
        <v>0</v>
      </c>
      <c r="H3404">
        <f>Table2[[#This Row],[Doanh số bán]]-Table2[[#This Row],[Chiết khấu]]</f>
        <v>1920000.0008000003</v>
      </c>
      <c r="K3404" t="s">
        <v>2217</v>
      </c>
      <c r="M3404" t="s">
        <v>37</v>
      </c>
      <c r="N3404" t="s">
        <v>26</v>
      </c>
      <c r="O3404">
        <v>10</v>
      </c>
      <c r="P3404" t="s">
        <v>512</v>
      </c>
      <c r="Q3404" t="s">
        <v>513</v>
      </c>
      <c r="R3404" t="s">
        <v>41</v>
      </c>
      <c r="S3404" t="s">
        <v>42</v>
      </c>
      <c r="T3404" t="s">
        <v>2779</v>
      </c>
      <c r="U3404" t="s">
        <v>2780</v>
      </c>
      <c r="V3404" t="s">
        <v>45</v>
      </c>
    </row>
    <row r="3405" spans="1:22">
      <c r="A3405" s="4">
        <v>46031</v>
      </c>
      <c r="B3405" t="s">
        <v>2781</v>
      </c>
      <c r="C3405" t="s">
        <v>2568</v>
      </c>
      <c r="D3405">
        <v>20</v>
      </c>
      <c r="E3405">
        <v>207000.00020000001</v>
      </c>
      <c r="F3405">
        <f>Table2[[#This Row],[Đơn Giá Chuẩn]]*Table2[[#This Row],[Tổng số lượng bán]]</f>
        <v>4140000.0040000002</v>
      </c>
      <c r="G3405">
        <v>0</v>
      </c>
      <c r="H3405">
        <f>Table2[[#This Row],[Doanh số bán]]-Table2[[#This Row],[Chiết khấu]]</f>
        <v>4140000.0040000002</v>
      </c>
      <c r="K3405" t="s">
        <v>2217</v>
      </c>
      <c r="M3405" t="s">
        <v>37</v>
      </c>
      <c r="N3405" t="s">
        <v>26</v>
      </c>
      <c r="O3405">
        <v>20</v>
      </c>
      <c r="P3405" t="s">
        <v>84</v>
      </c>
      <c r="Q3405" t="s">
        <v>85</v>
      </c>
      <c r="R3405" t="s">
        <v>41</v>
      </c>
      <c r="S3405" t="s">
        <v>42</v>
      </c>
      <c r="T3405" t="s">
        <v>2603</v>
      </c>
      <c r="U3405" t="s">
        <v>2604</v>
      </c>
      <c r="V3405" t="s">
        <v>45</v>
      </c>
    </row>
    <row r="3406" spans="1:22">
      <c r="A3406" s="4">
        <v>46032</v>
      </c>
      <c r="B3406" t="s">
        <v>2782</v>
      </c>
      <c r="C3406" t="s">
        <v>2568</v>
      </c>
      <c r="D3406">
        <v>5</v>
      </c>
      <c r="E3406">
        <v>207000.00020000001</v>
      </c>
      <c r="F3406">
        <f>Table2[[#This Row],[Đơn Giá Chuẩn]]*Table2[[#This Row],[Tổng số lượng bán]]</f>
        <v>1035000.001</v>
      </c>
      <c r="G3406">
        <v>0</v>
      </c>
      <c r="H3406">
        <f>Table2[[#This Row],[Doanh số bán]]-Table2[[#This Row],[Chiết khấu]]</f>
        <v>1035000.001</v>
      </c>
      <c r="K3406" t="s">
        <v>2217</v>
      </c>
      <c r="M3406" t="s">
        <v>37</v>
      </c>
      <c r="N3406" t="s">
        <v>26</v>
      </c>
      <c r="O3406">
        <v>5</v>
      </c>
      <c r="P3406" t="s">
        <v>84</v>
      </c>
      <c r="Q3406" t="s">
        <v>85</v>
      </c>
      <c r="R3406" t="s">
        <v>41</v>
      </c>
      <c r="S3406" t="s">
        <v>42</v>
      </c>
      <c r="T3406" t="s">
        <v>2783</v>
      </c>
      <c r="U3406" t="s">
        <v>2784</v>
      </c>
      <c r="V3406" t="s">
        <v>45</v>
      </c>
    </row>
    <row r="3407" spans="1:22">
      <c r="A3407" s="4">
        <v>46032</v>
      </c>
      <c r="B3407" t="s">
        <v>2782</v>
      </c>
      <c r="C3407" t="s">
        <v>2568</v>
      </c>
      <c r="D3407">
        <v>2</v>
      </c>
      <c r="E3407">
        <v>232000.00004000001</v>
      </c>
      <c r="F3407">
        <f>Table2[[#This Row],[Đơn Giá Chuẩn]]*Table2[[#This Row],[Tổng số lượng bán]]</f>
        <v>464000.00008000003</v>
      </c>
      <c r="G3407">
        <v>0</v>
      </c>
      <c r="H3407">
        <f>Table2[[#This Row],[Doanh số bán]]-Table2[[#This Row],[Chiết khấu]]</f>
        <v>464000.00008000003</v>
      </c>
      <c r="K3407" t="s">
        <v>2217</v>
      </c>
      <c r="M3407" t="s">
        <v>37</v>
      </c>
      <c r="N3407" t="s">
        <v>26</v>
      </c>
      <c r="O3407">
        <v>2</v>
      </c>
      <c r="P3407" t="s">
        <v>2504</v>
      </c>
      <c r="Q3407" t="s">
        <v>2505</v>
      </c>
      <c r="R3407" t="s">
        <v>41</v>
      </c>
      <c r="S3407" t="s">
        <v>42</v>
      </c>
      <c r="T3407" t="s">
        <v>2783</v>
      </c>
      <c r="U3407" t="s">
        <v>2784</v>
      </c>
      <c r="V3407" t="s">
        <v>45</v>
      </c>
    </row>
    <row r="3408" spans="1:22">
      <c r="A3408" s="4">
        <v>46032</v>
      </c>
      <c r="B3408" t="s">
        <v>2785</v>
      </c>
      <c r="C3408" t="s">
        <v>2568</v>
      </c>
      <c r="D3408">
        <v>10</v>
      </c>
      <c r="E3408">
        <v>207000.00020000001</v>
      </c>
      <c r="F3408">
        <f>Table2[[#This Row],[Đơn Giá Chuẩn]]*Table2[[#This Row],[Tổng số lượng bán]]</f>
        <v>2070000.0020000001</v>
      </c>
      <c r="G3408">
        <v>0</v>
      </c>
      <c r="H3408">
        <f>Table2[[#This Row],[Doanh số bán]]-Table2[[#This Row],[Chiết khấu]]</f>
        <v>2070000.0020000001</v>
      </c>
      <c r="K3408" t="s">
        <v>2217</v>
      </c>
      <c r="M3408" t="s">
        <v>37</v>
      </c>
      <c r="N3408" t="s">
        <v>26</v>
      </c>
      <c r="O3408">
        <v>10</v>
      </c>
      <c r="P3408" t="s">
        <v>84</v>
      </c>
      <c r="Q3408" t="s">
        <v>85</v>
      </c>
      <c r="R3408" t="s">
        <v>41</v>
      </c>
      <c r="S3408" t="s">
        <v>42</v>
      </c>
      <c r="T3408" t="s">
        <v>2685</v>
      </c>
      <c r="U3408" t="s">
        <v>2686</v>
      </c>
      <c r="V3408" t="s">
        <v>45</v>
      </c>
    </row>
    <row r="3409" spans="1:22">
      <c r="A3409" s="4">
        <v>46031</v>
      </c>
      <c r="B3409" t="s">
        <v>2786</v>
      </c>
      <c r="C3409" t="s">
        <v>155</v>
      </c>
      <c r="D3409">
        <v>1</v>
      </c>
      <c r="E3409">
        <v>152150.24000000002</v>
      </c>
      <c r="F3409">
        <f>Table2[[#This Row],[Đơn Giá Chuẩn]]*Table2[[#This Row],[Tổng số lượng bán]]</f>
        <v>152150.24000000002</v>
      </c>
      <c r="G3409">
        <v>0</v>
      </c>
      <c r="H3409">
        <f>Table2[[#This Row],[Doanh số bán]]-Table2[[#This Row],[Chiết khấu]]</f>
        <v>152150.24000000002</v>
      </c>
      <c r="K3409" t="s">
        <v>50</v>
      </c>
      <c r="M3409" t="s">
        <v>37</v>
      </c>
      <c r="N3409" t="s">
        <v>50</v>
      </c>
      <c r="O3409">
        <v>1</v>
      </c>
      <c r="P3409" t="s">
        <v>156</v>
      </c>
      <c r="Q3409" t="s">
        <v>157</v>
      </c>
      <c r="R3409" t="s">
        <v>107</v>
      </c>
      <c r="S3409" t="s">
        <v>108</v>
      </c>
      <c r="T3409" t="s">
        <v>74</v>
      </c>
      <c r="U3409" t="s">
        <v>75</v>
      </c>
      <c r="V3409" t="s">
        <v>50</v>
      </c>
    </row>
    <row r="3410" spans="1:22">
      <c r="A3410" s="4">
        <v>46032</v>
      </c>
      <c r="B3410" t="s">
        <v>2787</v>
      </c>
      <c r="C3410" t="s">
        <v>2568</v>
      </c>
      <c r="D3410">
        <v>7</v>
      </c>
      <c r="E3410">
        <v>186999.99968000001</v>
      </c>
      <c r="F3410">
        <f>Table2[[#This Row],[Đơn Giá Chuẩn]]*Table2[[#This Row],[Tổng số lượng bán]]</f>
        <v>1308999.9977600002</v>
      </c>
      <c r="G3410">
        <v>0</v>
      </c>
      <c r="H3410">
        <f>Table2[[#This Row],[Doanh số bán]]-Table2[[#This Row],[Chiết khấu]]</f>
        <v>1308999.9977600002</v>
      </c>
      <c r="K3410" t="s">
        <v>2217</v>
      </c>
      <c r="M3410" t="s">
        <v>37</v>
      </c>
      <c r="N3410" t="s">
        <v>26</v>
      </c>
      <c r="O3410">
        <v>7</v>
      </c>
      <c r="P3410" t="s">
        <v>150</v>
      </c>
      <c r="Q3410" t="s">
        <v>151</v>
      </c>
      <c r="R3410" t="s">
        <v>41</v>
      </c>
      <c r="S3410" t="s">
        <v>42</v>
      </c>
      <c r="T3410" t="s">
        <v>2788</v>
      </c>
      <c r="U3410" t="s">
        <v>2789</v>
      </c>
      <c r="V3410" t="s">
        <v>45</v>
      </c>
    </row>
    <row r="3411" spans="1:22">
      <c r="A3411" s="4">
        <v>46032</v>
      </c>
      <c r="B3411" t="s">
        <v>2787</v>
      </c>
      <c r="C3411" t="s">
        <v>2568</v>
      </c>
      <c r="D3411">
        <v>3</v>
      </c>
      <c r="E3411">
        <v>186999.99968000001</v>
      </c>
      <c r="F3411">
        <f>Table2[[#This Row],[Đơn Giá Chuẩn]]*Table2[[#This Row],[Tổng số lượng bán]]</f>
        <v>560999.99904000002</v>
      </c>
      <c r="G3411">
        <v>0</v>
      </c>
      <c r="H3411">
        <f>Table2[[#This Row],[Doanh số bán]]-Table2[[#This Row],[Chiết khấu]]</f>
        <v>560999.99904000002</v>
      </c>
      <c r="K3411" t="s">
        <v>2217</v>
      </c>
      <c r="M3411" t="s">
        <v>37</v>
      </c>
      <c r="N3411" t="s">
        <v>26</v>
      </c>
      <c r="O3411">
        <v>3</v>
      </c>
      <c r="P3411" t="s">
        <v>2511</v>
      </c>
      <c r="Q3411" t="s">
        <v>2512</v>
      </c>
      <c r="R3411" t="s">
        <v>41</v>
      </c>
      <c r="S3411" t="s">
        <v>42</v>
      </c>
      <c r="T3411" t="s">
        <v>2788</v>
      </c>
      <c r="U3411" t="s">
        <v>2789</v>
      </c>
      <c r="V3411" t="s">
        <v>45</v>
      </c>
    </row>
    <row r="3412" spans="1:22">
      <c r="A3412" s="4">
        <v>46031</v>
      </c>
      <c r="B3412" t="s">
        <v>2790</v>
      </c>
      <c r="C3412" t="s">
        <v>155</v>
      </c>
      <c r="D3412">
        <v>1</v>
      </c>
      <c r="E3412">
        <v>152150.24000000002</v>
      </c>
      <c r="F3412">
        <f>Table2[[#This Row],[Đơn Giá Chuẩn]]*Table2[[#This Row],[Tổng số lượng bán]]</f>
        <v>152150.24000000002</v>
      </c>
      <c r="G3412">
        <v>0</v>
      </c>
      <c r="H3412">
        <f>Table2[[#This Row],[Doanh số bán]]-Table2[[#This Row],[Chiết khấu]]</f>
        <v>152150.24000000002</v>
      </c>
      <c r="K3412" t="s">
        <v>50</v>
      </c>
      <c r="M3412" t="s">
        <v>37</v>
      </c>
      <c r="N3412" t="s">
        <v>50</v>
      </c>
      <c r="O3412">
        <v>1</v>
      </c>
      <c r="P3412" t="s">
        <v>156</v>
      </c>
      <c r="Q3412" t="s">
        <v>157</v>
      </c>
      <c r="R3412" t="s">
        <v>107</v>
      </c>
      <c r="S3412" t="s">
        <v>108</v>
      </c>
      <c r="T3412" t="s">
        <v>74</v>
      </c>
      <c r="U3412" t="s">
        <v>75</v>
      </c>
      <c r="V3412" t="s">
        <v>50</v>
      </c>
    </row>
    <row r="3413" spans="1:22">
      <c r="A3413" s="4">
        <v>46032</v>
      </c>
      <c r="B3413" t="s">
        <v>2791</v>
      </c>
      <c r="C3413" t="s">
        <v>2568</v>
      </c>
      <c r="D3413">
        <v>2</v>
      </c>
      <c r="E3413">
        <v>302000.00024000002</v>
      </c>
      <c r="F3413">
        <f>Table2[[#This Row],[Đơn Giá Chuẩn]]*Table2[[#This Row],[Tổng số lượng bán]]</f>
        <v>604000.00048000005</v>
      </c>
      <c r="G3413">
        <v>0</v>
      </c>
      <c r="H3413">
        <f>Table2[[#This Row],[Doanh số bán]]-Table2[[#This Row],[Chiết khấu]]</f>
        <v>604000.00048000005</v>
      </c>
      <c r="K3413" t="s">
        <v>36</v>
      </c>
      <c r="M3413" t="s">
        <v>37</v>
      </c>
      <c r="N3413" t="s">
        <v>919</v>
      </c>
      <c r="O3413">
        <v>2</v>
      </c>
      <c r="P3413" t="s">
        <v>84</v>
      </c>
      <c r="Q3413" t="s">
        <v>85</v>
      </c>
      <c r="R3413" t="s">
        <v>41</v>
      </c>
      <c r="S3413" t="s">
        <v>42</v>
      </c>
      <c r="T3413" t="s">
        <v>2312</v>
      </c>
      <c r="U3413" t="s">
        <v>2313</v>
      </c>
      <c r="V3413" t="s">
        <v>2314</v>
      </c>
    </row>
    <row r="3414" spans="1:22">
      <c r="A3414" s="4">
        <v>46031</v>
      </c>
      <c r="B3414" t="s">
        <v>2792</v>
      </c>
      <c r="C3414" t="s">
        <v>155</v>
      </c>
      <c r="D3414">
        <v>1</v>
      </c>
      <c r="E3414">
        <v>239999.6</v>
      </c>
      <c r="F3414">
        <f>Table2[[#This Row],[Đơn Giá Chuẩn]]*Table2[[#This Row],[Tổng số lượng bán]]</f>
        <v>239999.6</v>
      </c>
      <c r="G3414">
        <v>0</v>
      </c>
      <c r="H3414">
        <f>Table2[[#This Row],[Doanh số bán]]-Table2[[#This Row],[Chiết khấu]]</f>
        <v>239999.6</v>
      </c>
      <c r="K3414" t="s">
        <v>50</v>
      </c>
      <c r="M3414" t="s">
        <v>37</v>
      </c>
      <c r="N3414" t="s">
        <v>50</v>
      </c>
      <c r="O3414">
        <v>1</v>
      </c>
      <c r="P3414" t="s">
        <v>156</v>
      </c>
      <c r="Q3414" t="s">
        <v>157</v>
      </c>
      <c r="R3414" t="s">
        <v>107</v>
      </c>
      <c r="S3414" t="s">
        <v>108</v>
      </c>
      <c r="T3414" t="s">
        <v>74</v>
      </c>
      <c r="U3414" t="s">
        <v>75</v>
      </c>
      <c r="V3414" t="s">
        <v>50</v>
      </c>
    </row>
    <row r="3415" spans="1:22">
      <c r="A3415" s="4">
        <v>46032</v>
      </c>
      <c r="B3415" t="s">
        <v>2791</v>
      </c>
      <c r="C3415" t="s">
        <v>2568</v>
      </c>
      <c r="D3415">
        <v>1</v>
      </c>
      <c r="E3415">
        <v>262000.00028000004</v>
      </c>
      <c r="F3415">
        <f>Table2[[#This Row],[Đơn Giá Chuẩn]]*Table2[[#This Row],[Tổng số lượng bán]]</f>
        <v>262000.00028000004</v>
      </c>
      <c r="G3415">
        <v>0</v>
      </c>
      <c r="H3415">
        <f>Table2[[#This Row],[Doanh số bán]]-Table2[[#This Row],[Chiết khấu]]</f>
        <v>262000.00028000004</v>
      </c>
      <c r="K3415" t="s">
        <v>36</v>
      </c>
      <c r="M3415" t="s">
        <v>37</v>
      </c>
      <c r="N3415" t="s">
        <v>919</v>
      </c>
      <c r="O3415">
        <v>1</v>
      </c>
      <c r="P3415" t="s">
        <v>2511</v>
      </c>
      <c r="Q3415" t="s">
        <v>2512</v>
      </c>
      <c r="R3415" t="s">
        <v>41</v>
      </c>
      <c r="S3415" t="s">
        <v>42</v>
      </c>
      <c r="T3415" t="s">
        <v>2312</v>
      </c>
      <c r="U3415" t="s">
        <v>2313</v>
      </c>
      <c r="V3415" t="s">
        <v>2314</v>
      </c>
    </row>
    <row r="3416" spans="1:22">
      <c r="A3416" s="4">
        <v>46032</v>
      </c>
      <c r="B3416" t="s">
        <v>2791</v>
      </c>
      <c r="C3416" t="s">
        <v>2568</v>
      </c>
      <c r="D3416">
        <v>1</v>
      </c>
      <c r="E3416">
        <v>340000.00004000001</v>
      </c>
      <c r="F3416">
        <f>Table2[[#This Row],[Đơn Giá Chuẩn]]*Table2[[#This Row],[Tổng số lượng bán]]</f>
        <v>340000.00004000001</v>
      </c>
      <c r="G3416">
        <v>0</v>
      </c>
      <c r="H3416">
        <f>Table2[[#This Row],[Doanh số bán]]-Table2[[#This Row],[Chiết khấu]]</f>
        <v>340000.00004000001</v>
      </c>
      <c r="K3416" t="s">
        <v>36</v>
      </c>
      <c r="M3416" t="s">
        <v>37</v>
      </c>
      <c r="N3416" t="s">
        <v>919</v>
      </c>
      <c r="O3416">
        <v>1</v>
      </c>
      <c r="P3416" t="s">
        <v>2504</v>
      </c>
      <c r="Q3416" t="s">
        <v>2505</v>
      </c>
      <c r="R3416" t="s">
        <v>41</v>
      </c>
      <c r="S3416" t="s">
        <v>42</v>
      </c>
      <c r="T3416" t="s">
        <v>2312</v>
      </c>
      <c r="U3416" t="s">
        <v>2313</v>
      </c>
      <c r="V3416" t="s">
        <v>2314</v>
      </c>
    </row>
    <row r="3417" spans="1:22">
      <c r="A3417" s="4">
        <v>46032</v>
      </c>
      <c r="B3417" t="s">
        <v>2793</v>
      </c>
      <c r="C3417" t="s">
        <v>2568</v>
      </c>
      <c r="D3417">
        <v>9</v>
      </c>
      <c r="E3417">
        <v>262000.00028000004</v>
      </c>
      <c r="F3417">
        <f>Table2[[#This Row],[Đơn Giá Chuẩn]]*Table2[[#This Row],[Tổng số lượng bán]]</f>
        <v>2358000.0025200006</v>
      </c>
      <c r="G3417">
        <v>0</v>
      </c>
      <c r="H3417">
        <f>Table2[[#This Row],[Doanh số bán]]-Table2[[#This Row],[Chiết khấu]]</f>
        <v>2358000.0025200006</v>
      </c>
      <c r="K3417" t="s">
        <v>2217</v>
      </c>
      <c r="M3417" t="s">
        <v>37</v>
      </c>
      <c r="N3417" t="s">
        <v>919</v>
      </c>
      <c r="O3417">
        <v>9</v>
      </c>
      <c r="P3417" t="s">
        <v>411</v>
      </c>
      <c r="Q3417" t="s">
        <v>412</v>
      </c>
      <c r="R3417" t="s">
        <v>41</v>
      </c>
      <c r="S3417" t="s">
        <v>42</v>
      </c>
      <c r="T3417" t="s">
        <v>2304</v>
      </c>
      <c r="U3417" t="s">
        <v>2305</v>
      </c>
      <c r="V3417" t="s">
        <v>2271</v>
      </c>
    </row>
    <row r="3418" spans="1:22">
      <c r="A3418" s="4">
        <v>46032</v>
      </c>
      <c r="B3418" t="s">
        <v>2794</v>
      </c>
      <c r="C3418" t="s">
        <v>2568</v>
      </c>
      <c r="D3418">
        <v>10</v>
      </c>
      <c r="E3418">
        <v>207000.00020000001</v>
      </c>
      <c r="F3418">
        <f>Table2[[#This Row],[Đơn Giá Chuẩn]]*Table2[[#This Row],[Tổng số lượng bán]]</f>
        <v>2070000.0020000001</v>
      </c>
      <c r="G3418">
        <v>0</v>
      </c>
      <c r="H3418">
        <f>Table2[[#This Row],[Doanh số bán]]-Table2[[#This Row],[Chiết khấu]]</f>
        <v>2070000.0020000001</v>
      </c>
      <c r="K3418" t="s">
        <v>2217</v>
      </c>
      <c r="M3418" t="s">
        <v>37</v>
      </c>
      <c r="N3418" t="s">
        <v>26</v>
      </c>
      <c r="O3418">
        <v>10</v>
      </c>
      <c r="P3418" t="s">
        <v>84</v>
      </c>
      <c r="Q3418" t="s">
        <v>85</v>
      </c>
      <c r="R3418" t="s">
        <v>41</v>
      </c>
      <c r="S3418" t="s">
        <v>42</v>
      </c>
      <c r="T3418" t="s">
        <v>2763</v>
      </c>
      <c r="U3418" t="s">
        <v>2764</v>
      </c>
      <c r="V3418" t="s">
        <v>45</v>
      </c>
    </row>
    <row r="3419" spans="1:22">
      <c r="A3419" s="4">
        <v>46032</v>
      </c>
      <c r="B3419" t="s">
        <v>2795</v>
      </c>
      <c r="C3419" t="s">
        <v>2568</v>
      </c>
      <c r="D3419">
        <v>0</v>
      </c>
      <c r="E3419">
        <v>207000.00020000001</v>
      </c>
      <c r="F3419">
        <f>Table2[[#This Row],[Đơn Giá Chuẩn]]*Table2[[#This Row],[Tổng số lượng bán]]</f>
        <v>0</v>
      </c>
      <c r="G3419">
        <v>0</v>
      </c>
      <c r="H3419">
        <f>Table2[[#This Row],[Doanh số bán]]-Table2[[#This Row],[Chiết khấu]]</f>
        <v>0</v>
      </c>
      <c r="K3419" t="s">
        <v>2217</v>
      </c>
      <c r="M3419" t="s">
        <v>37</v>
      </c>
      <c r="N3419" t="s">
        <v>26</v>
      </c>
      <c r="O3419">
        <v>0</v>
      </c>
      <c r="P3419" t="s">
        <v>84</v>
      </c>
      <c r="Q3419" t="s">
        <v>85</v>
      </c>
      <c r="R3419" t="s">
        <v>41</v>
      </c>
      <c r="S3419" t="s">
        <v>42</v>
      </c>
      <c r="T3419" t="s">
        <v>2763</v>
      </c>
      <c r="U3419" t="s">
        <v>2764</v>
      </c>
      <c r="V3419" t="s">
        <v>45</v>
      </c>
    </row>
    <row r="3420" spans="1:22">
      <c r="A3420" s="4">
        <v>46034</v>
      </c>
      <c r="B3420" t="s">
        <v>2796</v>
      </c>
      <c r="C3420" t="s">
        <v>2568</v>
      </c>
      <c r="D3420">
        <v>10</v>
      </c>
      <c r="E3420">
        <v>207000.00020000001</v>
      </c>
      <c r="F3420">
        <f>Table2[[#This Row],[Đơn Giá Chuẩn]]*Table2[[#This Row],[Tổng số lượng bán]]</f>
        <v>2070000.0020000001</v>
      </c>
      <c r="G3420">
        <v>0</v>
      </c>
      <c r="H3420">
        <f>Table2[[#This Row],[Doanh số bán]]-Table2[[#This Row],[Chiết khấu]]</f>
        <v>2070000.0020000001</v>
      </c>
      <c r="K3420" t="s">
        <v>2217</v>
      </c>
      <c r="M3420" t="s">
        <v>37</v>
      </c>
      <c r="N3420" t="s">
        <v>26</v>
      </c>
      <c r="O3420">
        <v>10</v>
      </c>
      <c r="P3420" t="s">
        <v>84</v>
      </c>
      <c r="Q3420" t="s">
        <v>85</v>
      </c>
      <c r="R3420" t="s">
        <v>41</v>
      </c>
      <c r="S3420" t="s">
        <v>42</v>
      </c>
      <c r="T3420" t="s">
        <v>2603</v>
      </c>
      <c r="U3420" t="s">
        <v>2604</v>
      </c>
      <c r="V3420" t="s">
        <v>45</v>
      </c>
    </row>
    <row r="3421" spans="1:22">
      <c r="A3421" s="4">
        <v>46034</v>
      </c>
      <c r="B3421" t="s">
        <v>2797</v>
      </c>
      <c r="C3421" t="s">
        <v>2568</v>
      </c>
      <c r="D3421">
        <v>20</v>
      </c>
      <c r="E3421">
        <v>207000.00020000001</v>
      </c>
      <c r="F3421">
        <f>Table2[[#This Row],[Đơn Giá Chuẩn]]*Table2[[#This Row],[Tổng số lượng bán]]</f>
        <v>4140000.0040000002</v>
      </c>
      <c r="G3421">
        <v>0</v>
      </c>
      <c r="H3421">
        <f>Table2[[#This Row],[Doanh số bán]]-Table2[[#This Row],[Chiết khấu]]</f>
        <v>4140000.0040000002</v>
      </c>
      <c r="K3421" t="s">
        <v>2217</v>
      </c>
      <c r="M3421" t="s">
        <v>37</v>
      </c>
      <c r="N3421" t="s">
        <v>26</v>
      </c>
      <c r="O3421">
        <v>20</v>
      </c>
      <c r="P3421" t="s">
        <v>84</v>
      </c>
      <c r="Q3421" t="s">
        <v>85</v>
      </c>
      <c r="R3421" t="s">
        <v>41</v>
      </c>
      <c r="S3421" t="s">
        <v>42</v>
      </c>
      <c r="T3421" t="s">
        <v>2798</v>
      </c>
      <c r="U3421" t="s">
        <v>2799</v>
      </c>
      <c r="V3421" t="s">
        <v>45</v>
      </c>
    </row>
    <row r="3422" spans="1:22">
      <c r="A3422" s="4">
        <v>46034</v>
      </c>
      <c r="B3422" t="s">
        <v>2797</v>
      </c>
      <c r="C3422" t="s">
        <v>2568</v>
      </c>
      <c r="D3422">
        <v>5</v>
      </c>
      <c r="E3422">
        <v>192000.00008000003</v>
      </c>
      <c r="F3422">
        <f>Table2[[#This Row],[Đơn Giá Chuẩn]]*Table2[[#This Row],[Tổng số lượng bán]]</f>
        <v>960000.00040000014</v>
      </c>
      <c r="G3422">
        <v>0</v>
      </c>
      <c r="H3422">
        <f>Table2[[#This Row],[Doanh số bán]]-Table2[[#This Row],[Chiết khấu]]</f>
        <v>960000.00040000014</v>
      </c>
      <c r="K3422" t="s">
        <v>2217</v>
      </c>
      <c r="M3422" t="s">
        <v>37</v>
      </c>
      <c r="N3422" t="s">
        <v>26</v>
      </c>
      <c r="O3422">
        <v>5</v>
      </c>
      <c r="P3422" t="s">
        <v>512</v>
      </c>
      <c r="Q3422" t="s">
        <v>513</v>
      </c>
      <c r="R3422" t="s">
        <v>41</v>
      </c>
      <c r="S3422" t="s">
        <v>42</v>
      </c>
      <c r="T3422" t="s">
        <v>2798</v>
      </c>
      <c r="U3422" t="s">
        <v>2799</v>
      </c>
      <c r="V3422" t="s">
        <v>45</v>
      </c>
    </row>
    <row r="3423" spans="1:22">
      <c r="A3423" s="4">
        <v>46034</v>
      </c>
      <c r="B3423" t="s">
        <v>2800</v>
      </c>
      <c r="C3423" t="s">
        <v>2568</v>
      </c>
      <c r="D3423">
        <v>10</v>
      </c>
      <c r="E3423">
        <v>207000.00020000001</v>
      </c>
      <c r="F3423">
        <f>Table2[[#This Row],[Đơn Giá Chuẩn]]*Table2[[#This Row],[Tổng số lượng bán]]</f>
        <v>2070000.0020000001</v>
      </c>
      <c r="G3423">
        <v>0</v>
      </c>
      <c r="H3423">
        <f>Table2[[#This Row],[Doanh số bán]]-Table2[[#This Row],[Chiết khấu]]</f>
        <v>2070000.0020000001</v>
      </c>
      <c r="K3423" t="s">
        <v>2217</v>
      </c>
      <c r="M3423" t="s">
        <v>37</v>
      </c>
      <c r="N3423" t="s">
        <v>26</v>
      </c>
      <c r="O3423">
        <v>10</v>
      </c>
      <c r="P3423" t="s">
        <v>84</v>
      </c>
      <c r="Q3423" t="s">
        <v>85</v>
      </c>
      <c r="R3423" t="s">
        <v>41</v>
      </c>
      <c r="S3423" t="s">
        <v>42</v>
      </c>
      <c r="T3423" t="s">
        <v>2779</v>
      </c>
      <c r="U3423" t="s">
        <v>2780</v>
      </c>
      <c r="V3423" t="s">
        <v>45</v>
      </c>
    </row>
    <row r="3424" spans="1:22">
      <c r="A3424" s="4">
        <v>46034</v>
      </c>
      <c r="B3424" t="s">
        <v>2801</v>
      </c>
      <c r="C3424" t="s">
        <v>2568</v>
      </c>
      <c r="D3424">
        <v>7</v>
      </c>
      <c r="E3424">
        <v>378093.80000000005</v>
      </c>
      <c r="F3424">
        <f>Table2[[#This Row],[Đơn Giá Chuẩn]]*Table2[[#This Row],[Tổng số lượng bán]]</f>
        <v>2646656.6000000006</v>
      </c>
      <c r="G3424">
        <v>0</v>
      </c>
      <c r="H3424">
        <f>Table2[[#This Row],[Doanh số bán]]-Table2[[#This Row],[Chiết khấu]]</f>
        <v>2646656.6000000006</v>
      </c>
      <c r="K3424" t="s">
        <v>36</v>
      </c>
      <c r="M3424" t="s">
        <v>37</v>
      </c>
      <c r="N3424" t="s">
        <v>919</v>
      </c>
      <c r="O3424">
        <v>7</v>
      </c>
      <c r="P3424" t="s">
        <v>2504</v>
      </c>
      <c r="Q3424" t="s">
        <v>2505</v>
      </c>
      <c r="R3424" t="s">
        <v>41</v>
      </c>
      <c r="S3424" t="s">
        <v>42</v>
      </c>
      <c r="T3424" t="s">
        <v>2802</v>
      </c>
      <c r="U3424" t="s">
        <v>2803</v>
      </c>
      <c r="V3424" t="s">
        <v>45</v>
      </c>
    </row>
    <row r="3425" spans="1:22">
      <c r="A3425" s="4">
        <v>46034</v>
      </c>
      <c r="B3425" t="s">
        <v>2804</v>
      </c>
      <c r="C3425" t="s">
        <v>2568</v>
      </c>
      <c r="D3425">
        <v>30</v>
      </c>
      <c r="E3425">
        <v>192000.00008000003</v>
      </c>
      <c r="F3425">
        <f>Table2[[#This Row],[Đơn Giá Chuẩn]]*Table2[[#This Row],[Tổng số lượng bán]]</f>
        <v>5760000.0024000006</v>
      </c>
      <c r="G3425">
        <v>0</v>
      </c>
      <c r="H3425">
        <f>Table2[[#This Row],[Doanh số bán]]-Table2[[#This Row],[Chiết khấu]]</f>
        <v>5760000.0024000006</v>
      </c>
      <c r="K3425" t="s">
        <v>2217</v>
      </c>
      <c r="M3425" t="s">
        <v>37</v>
      </c>
      <c r="N3425" t="s">
        <v>26</v>
      </c>
      <c r="O3425">
        <v>30</v>
      </c>
      <c r="P3425" t="s">
        <v>512</v>
      </c>
      <c r="Q3425" t="s">
        <v>513</v>
      </c>
      <c r="R3425" t="s">
        <v>41</v>
      </c>
      <c r="S3425" t="s">
        <v>42</v>
      </c>
      <c r="T3425" t="s">
        <v>2805</v>
      </c>
      <c r="U3425" t="s">
        <v>2806</v>
      </c>
      <c r="V3425" t="s">
        <v>45</v>
      </c>
    </row>
    <row r="3426" spans="1:22">
      <c r="A3426" s="4">
        <v>46034</v>
      </c>
      <c r="B3426" t="s">
        <v>2807</v>
      </c>
      <c r="C3426" t="s">
        <v>2568</v>
      </c>
      <c r="D3426">
        <v>10</v>
      </c>
      <c r="E3426">
        <v>206999.984</v>
      </c>
      <c r="F3426">
        <f>Table2[[#This Row],[Đơn Giá Chuẩn]]*Table2[[#This Row],[Tổng số lượng bán]]</f>
        <v>2069999.8399999999</v>
      </c>
      <c r="G3426">
        <v>0</v>
      </c>
      <c r="H3426">
        <f>Table2[[#This Row],[Doanh số bán]]-Table2[[#This Row],[Chiết khấu]]</f>
        <v>2069999.8399999999</v>
      </c>
      <c r="K3426" t="s">
        <v>36</v>
      </c>
      <c r="M3426" t="s">
        <v>37</v>
      </c>
      <c r="N3426" t="s">
        <v>26</v>
      </c>
      <c r="O3426">
        <v>10</v>
      </c>
      <c r="P3426" t="s">
        <v>84</v>
      </c>
      <c r="Q3426" t="s">
        <v>85</v>
      </c>
      <c r="R3426" t="s">
        <v>41</v>
      </c>
      <c r="S3426" t="s">
        <v>42</v>
      </c>
      <c r="T3426" t="s">
        <v>2808</v>
      </c>
      <c r="U3426" t="s">
        <v>2809</v>
      </c>
      <c r="V3426" t="s">
        <v>2014</v>
      </c>
    </row>
    <row r="3427" spans="1:22">
      <c r="A3427" s="4">
        <v>46034</v>
      </c>
      <c r="B3427" t="s">
        <v>2810</v>
      </c>
      <c r="C3427" t="s">
        <v>2568</v>
      </c>
      <c r="D3427">
        <v>20</v>
      </c>
      <c r="E3427">
        <v>253910.00000000003</v>
      </c>
      <c r="F3427">
        <f>Table2[[#This Row],[Đơn Giá Chuẩn]]*Table2[[#This Row],[Tổng số lượng bán]]</f>
        <v>5078200.0000000009</v>
      </c>
      <c r="G3427">
        <v>0</v>
      </c>
      <c r="H3427">
        <f>Table2[[#This Row],[Doanh số bán]]-Table2[[#This Row],[Chiết khấu]]</f>
        <v>5078200.0000000009</v>
      </c>
      <c r="K3427" t="s">
        <v>36</v>
      </c>
      <c r="M3427" t="s">
        <v>37</v>
      </c>
      <c r="N3427" t="s">
        <v>919</v>
      </c>
      <c r="O3427">
        <v>20</v>
      </c>
      <c r="P3427" t="s">
        <v>2504</v>
      </c>
      <c r="Q3427" t="s">
        <v>2505</v>
      </c>
      <c r="R3427" t="s">
        <v>41</v>
      </c>
      <c r="S3427" t="s">
        <v>42</v>
      </c>
      <c r="T3427" t="s">
        <v>2811</v>
      </c>
      <c r="U3427" t="s">
        <v>2812</v>
      </c>
      <c r="V3427" t="s">
        <v>45</v>
      </c>
    </row>
    <row r="3428" spans="1:22">
      <c r="A3428" s="4">
        <v>46034</v>
      </c>
      <c r="B3428" t="s">
        <v>2813</v>
      </c>
      <c r="C3428" t="s">
        <v>2568</v>
      </c>
      <c r="D3428">
        <v>20</v>
      </c>
      <c r="E3428">
        <v>206999.984</v>
      </c>
      <c r="F3428">
        <f>Table2[[#This Row],[Đơn Giá Chuẩn]]*Table2[[#This Row],[Tổng số lượng bán]]</f>
        <v>4139999.6799999997</v>
      </c>
      <c r="G3428">
        <v>0</v>
      </c>
      <c r="H3428">
        <f>Table2[[#This Row],[Doanh số bán]]-Table2[[#This Row],[Chiết khấu]]</f>
        <v>4139999.6799999997</v>
      </c>
      <c r="K3428" t="s">
        <v>36</v>
      </c>
      <c r="M3428" t="s">
        <v>37</v>
      </c>
      <c r="N3428" t="s">
        <v>919</v>
      </c>
      <c r="O3428">
        <v>20</v>
      </c>
      <c r="P3428" t="s">
        <v>84</v>
      </c>
      <c r="Q3428" t="s">
        <v>85</v>
      </c>
      <c r="R3428" t="s">
        <v>41</v>
      </c>
      <c r="S3428" t="s">
        <v>42</v>
      </c>
      <c r="T3428" t="s">
        <v>2086</v>
      </c>
      <c r="U3428" t="s">
        <v>2087</v>
      </c>
      <c r="V3428" t="s">
        <v>2014</v>
      </c>
    </row>
    <row r="3429" spans="1:22">
      <c r="A3429" s="4">
        <v>46034</v>
      </c>
      <c r="B3429" t="s">
        <v>2814</v>
      </c>
      <c r="C3429" t="s">
        <v>2568</v>
      </c>
      <c r="D3429">
        <v>2</v>
      </c>
      <c r="E3429">
        <v>262000.00028000004</v>
      </c>
      <c r="F3429">
        <f>Table2[[#This Row],[Đơn Giá Chuẩn]]*Table2[[#This Row],[Tổng số lượng bán]]</f>
        <v>524000.00056000007</v>
      </c>
      <c r="G3429">
        <v>0</v>
      </c>
      <c r="H3429">
        <f>Table2[[#This Row],[Doanh số bán]]-Table2[[#This Row],[Chiết khấu]]</f>
        <v>524000.00056000007</v>
      </c>
      <c r="K3429" t="s">
        <v>50</v>
      </c>
      <c r="M3429" t="s">
        <v>37</v>
      </c>
      <c r="N3429" t="s">
        <v>38</v>
      </c>
      <c r="O3429">
        <v>2</v>
      </c>
      <c r="P3429" t="s">
        <v>2511</v>
      </c>
      <c r="Q3429" t="s">
        <v>2512</v>
      </c>
      <c r="R3429" t="s">
        <v>41</v>
      </c>
      <c r="S3429" t="s">
        <v>42</v>
      </c>
      <c r="T3429" t="s">
        <v>51</v>
      </c>
      <c r="U3429" t="s">
        <v>52</v>
      </c>
      <c r="V3429" t="s">
        <v>50</v>
      </c>
    </row>
    <row r="3430" spans="1:22">
      <c r="A3430" s="4">
        <v>46034</v>
      </c>
      <c r="B3430" t="s">
        <v>2814</v>
      </c>
      <c r="C3430" t="s">
        <v>2568</v>
      </c>
      <c r="D3430">
        <v>1</v>
      </c>
      <c r="E3430">
        <v>302000.00024000002</v>
      </c>
      <c r="F3430">
        <f>Table2[[#This Row],[Đơn Giá Chuẩn]]*Table2[[#This Row],[Tổng số lượng bán]]</f>
        <v>302000.00024000002</v>
      </c>
      <c r="G3430">
        <v>0</v>
      </c>
      <c r="H3430">
        <f>Table2[[#This Row],[Doanh số bán]]-Table2[[#This Row],[Chiết khấu]]</f>
        <v>302000.00024000002</v>
      </c>
      <c r="K3430" t="s">
        <v>50</v>
      </c>
      <c r="M3430" t="s">
        <v>37</v>
      </c>
      <c r="N3430" t="s">
        <v>38</v>
      </c>
      <c r="O3430">
        <v>1</v>
      </c>
      <c r="P3430" t="s">
        <v>84</v>
      </c>
      <c r="Q3430" t="s">
        <v>85</v>
      </c>
      <c r="R3430" t="s">
        <v>41</v>
      </c>
      <c r="S3430" t="s">
        <v>42</v>
      </c>
      <c r="T3430" t="s">
        <v>51</v>
      </c>
      <c r="U3430" t="s">
        <v>52</v>
      </c>
      <c r="V3430" t="s">
        <v>50</v>
      </c>
    </row>
    <row r="3431" spans="1:22">
      <c r="A3431" s="4">
        <v>46034</v>
      </c>
      <c r="B3431" t="s">
        <v>2815</v>
      </c>
      <c r="C3431" t="s">
        <v>2568</v>
      </c>
      <c r="D3431">
        <v>1</v>
      </c>
      <c r="E3431">
        <v>268999.99976000004</v>
      </c>
      <c r="F3431">
        <f>Table2[[#This Row],[Đơn Giá Chuẩn]]*Table2[[#This Row],[Tổng số lượng bán]]</f>
        <v>268999.99976000004</v>
      </c>
      <c r="G3431">
        <v>0</v>
      </c>
      <c r="H3431">
        <f>Table2[[#This Row],[Doanh số bán]]-Table2[[#This Row],[Chiết khấu]]</f>
        <v>268999.99976000004</v>
      </c>
      <c r="K3431" t="s">
        <v>50</v>
      </c>
      <c r="M3431" t="s">
        <v>37</v>
      </c>
      <c r="N3431" t="s">
        <v>50</v>
      </c>
      <c r="O3431">
        <v>1</v>
      </c>
      <c r="P3431" t="s">
        <v>101</v>
      </c>
      <c r="Q3431" t="s">
        <v>102</v>
      </c>
      <c r="R3431" t="s">
        <v>41</v>
      </c>
      <c r="S3431" t="s">
        <v>42</v>
      </c>
      <c r="T3431" t="s">
        <v>2298</v>
      </c>
      <c r="U3431" t="s">
        <v>2299</v>
      </c>
      <c r="V3431" t="s">
        <v>50</v>
      </c>
    </row>
    <row r="3432" spans="1:22">
      <c r="A3432" s="4">
        <v>46034</v>
      </c>
      <c r="B3432" t="s">
        <v>2816</v>
      </c>
      <c r="C3432" t="s">
        <v>2568</v>
      </c>
      <c r="D3432">
        <v>0</v>
      </c>
      <c r="E3432">
        <v>701999.99984000006</v>
      </c>
      <c r="F3432">
        <f>Table2[[#This Row],[Đơn Giá Chuẩn]]*Table2[[#This Row],[Tổng số lượng bán]]</f>
        <v>0</v>
      </c>
      <c r="G3432">
        <v>0</v>
      </c>
      <c r="H3432">
        <f>Table2[[#This Row],[Doanh số bán]]-Table2[[#This Row],[Chiết khấu]]</f>
        <v>0</v>
      </c>
      <c r="K3432" t="s">
        <v>50</v>
      </c>
      <c r="M3432" t="s">
        <v>37</v>
      </c>
      <c r="N3432" t="s">
        <v>50</v>
      </c>
      <c r="O3432">
        <v>0.25</v>
      </c>
      <c r="P3432" t="s">
        <v>272</v>
      </c>
      <c r="Q3432" t="s">
        <v>273</v>
      </c>
      <c r="R3432" t="s">
        <v>41</v>
      </c>
      <c r="S3432" t="s">
        <v>42</v>
      </c>
      <c r="T3432" t="s">
        <v>2176</v>
      </c>
      <c r="U3432" t="s">
        <v>2177</v>
      </c>
      <c r="V3432" t="s">
        <v>50</v>
      </c>
    </row>
    <row r="3433" spans="1:22">
      <c r="A3433" s="4">
        <v>46034</v>
      </c>
      <c r="B3433" t="s">
        <v>2817</v>
      </c>
      <c r="C3433" t="s">
        <v>2568</v>
      </c>
      <c r="D3433">
        <v>2</v>
      </c>
      <c r="E3433">
        <v>302000.24</v>
      </c>
      <c r="F3433">
        <f>Table2[[#This Row],[Đơn Giá Chuẩn]]*Table2[[#This Row],[Tổng số lượng bán]]</f>
        <v>604000.48</v>
      </c>
      <c r="G3433">
        <v>0</v>
      </c>
      <c r="H3433">
        <f>Table2[[#This Row],[Doanh số bán]]-Table2[[#This Row],[Chiết khấu]]</f>
        <v>604000.48</v>
      </c>
      <c r="K3433" t="s">
        <v>50</v>
      </c>
      <c r="M3433" t="s">
        <v>37</v>
      </c>
      <c r="N3433" t="s">
        <v>50</v>
      </c>
      <c r="O3433">
        <v>2</v>
      </c>
      <c r="P3433" t="s">
        <v>84</v>
      </c>
      <c r="Q3433" t="s">
        <v>85</v>
      </c>
      <c r="R3433" t="s">
        <v>41</v>
      </c>
      <c r="S3433" t="s">
        <v>42</v>
      </c>
      <c r="T3433" t="s">
        <v>74</v>
      </c>
      <c r="U3433" t="s">
        <v>75</v>
      </c>
      <c r="V3433" t="s">
        <v>50</v>
      </c>
    </row>
    <row r="3434" spans="1:22">
      <c r="A3434" s="4">
        <v>46034</v>
      </c>
      <c r="B3434" t="s">
        <v>2818</v>
      </c>
      <c r="C3434" t="s">
        <v>2568</v>
      </c>
      <c r="D3434">
        <v>2</v>
      </c>
      <c r="E3434">
        <v>342000.00020000001</v>
      </c>
      <c r="F3434">
        <f>Table2[[#This Row],[Đơn Giá Chuẩn]]*Table2[[#This Row],[Tổng số lượng bán]]</f>
        <v>684000.00040000002</v>
      </c>
      <c r="G3434">
        <v>0</v>
      </c>
      <c r="H3434">
        <f>Table2[[#This Row],[Doanh số bán]]-Table2[[#This Row],[Chiết khấu]]</f>
        <v>684000.00040000002</v>
      </c>
      <c r="K3434" t="s">
        <v>50</v>
      </c>
      <c r="M3434" t="s">
        <v>37</v>
      </c>
      <c r="N3434" t="s">
        <v>50</v>
      </c>
      <c r="O3434">
        <v>1.5</v>
      </c>
      <c r="P3434" t="s">
        <v>158</v>
      </c>
      <c r="Q3434" t="s">
        <v>159</v>
      </c>
      <c r="R3434" t="s">
        <v>41</v>
      </c>
      <c r="S3434" t="s">
        <v>42</v>
      </c>
      <c r="T3434" t="s">
        <v>74</v>
      </c>
      <c r="U3434" t="s">
        <v>75</v>
      </c>
      <c r="V3434" t="s">
        <v>50</v>
      </c>
    </row>
    <row r="3435" spans="1:22">
      <c r="A3435" s="4">
        <v>46034</v>
      </c>
      <c r="B3435" t="s">
        <v>2818</v>
      </c>
      <c r="C3435" t="s">
        <v>2568</v>
      </c>
      <c r="D3435">
        <v>1</v>
      </c>
      <c r="E3435">
        <v>268966.00028000004</v>
      </c>
      <c r="F3435">
        <f>Table2[[#This Row],[Đơn Giá Chuẩn]]*Table2[[#This Row],[Tổng số lượng bán]]</f>
        <v>268966.00028000004</v>
      </c>
      <c r="G3435">
        <v>0</v>
      </c>
      <c r="H3435">
        <f>Table2[[#This Row],[Doanh số bán]]-Table2[[#This Row],[Chiết khấu]]</f>
        <v>268966.00028000004</v>
      </c>
      <c r="K3435" t="s">
        <v>50</v>
      </c>
      <c r="M3435" t="s">
        <v>37</v>
      </c>
      <c r="N3435" t="s">
        <v>50</v>
      </c>
      <c r="O3435">
        <v>1</v>
      </c>
      <c r="P3435" t="s">
        <v>101</v>
      </c>
      <c r="Q3435" t="s">
        <v>102</v>
      </c>
      <c r="R3435" t="s">
        <v>41</v>
      </c>
      <c r="S3435" t="s">
        <v>42</v>
      </c>
      <c r="T3435" t="s">
        <v>74</v>
      </c>
      <c r="U3435" t="s">
        <v>75</v>
      </c>
      <c r="V3435" t="s">
        <v>50</v>
      </c>
    </row>
    <row r="3436" spans="1:22">
      <c r="A3436" s="4">
        <v>46034</v>
      </c>
      <c r="B3436" t="s">
        <v>2819</v>
      </c>
      <c r="C3436" t="s">
        <v>2568</v>
      </c>
      <c r="D3436">
        <v>1</v>
      </c>
      <c r="E3436">
        <v>340000.04000000004</v>
      </c>
      <c r="F3436">
        <f>Table2[[#This Row],[Đơn Giá Chuẩn]]*Table2[[#This Row],[Tổng số lượng bán]]</f>
        <v>340000.04000000004</v>
      </c>
      <c r="G3436">
        <v>0</v>
      </c>
      <c r="H3436">
        <f>Table2[[#This Row],[Doanh số bán]]-Table2[[#This Row],[Chiết khấu]]</f>
        <v>340000.04000000004</v>
      </c>
      <c r="K3436" t="s">
        <v>50</v>
      </c>
      <c r="M3436" t="s">
        <v>37</v>
      </c>
      <c r="N3436" t="s">
        <v>50</v>
      </c>
      <c r="O3436">
        <v>1</v>
      </c>
      <c r="P3436" t="s">
        <v>2504</v>
      </c>
      <c r="Q3436" t="s">
        <v>2505</v>
      </c>
      <c r="R3436" t="s">
        <v>41</v>
      </c>
      <c r="S3436" t="s">
        <v>42</v>
      </c>
      <c r="T3436" t="s">
        <v>74</v>
      </c>
      <c r="U3436" t="s">
        <v>75</v>
      </c>
      <c r="V3436" t="s">
        <v>50</v>
      </c>
    </row>
    <row r="3437" spans="1:22">
      <c r="A3437" s="4">
        <v>46034</v>
      </c>
      <c r="B3437" t="s">
        <v>2820</v>
      </c>
      <c r="C3437" t="s">
        <v>2568</v>
      </c>
      <c r="D3437">
        <v>0</v>
      </c>
      <c r="E3437">
        <v>574000.00040000002</v>
      </c>
      <c r="F3437">
        <f>Table2[[#This Row],[Đơn Giá Chuẩn]]*Table2[[#This Row],[Tổng số lượng bán]]</f>
        <v>0</v>
      </c>
      <c r="G3437">
        <v>0</v>
      </c>
      <c r="H3437">
        <f>Table2[[#This Row],[Doanh số bán]]-Table2[[#This Row],[Chiết khấu]]</f>
        <v>0</v>
      </c>
      <c r="K3437" t="s">
        <v>50</v>
      </c>
      <c r="M3437" t="s">
        <v>37</v>
      </c>
      <c r="N3437" t="s">
        <v>50</v>
      </c>
      <c r="O3437">
        <v>0.25</v>
      </c>
      <c r="P3437" t="s">
        <v>286</v>
      </c>
      <c r="Q3437" t="s">
        <v>287</v>
      </c>
      <c r="R3437" t="s">
        <v>41</v>
      </c>
      <c r="S3437" t="s">
        <v>42</v>
      </c>
      <c r="T3437" t="s">
        <v>74</v>
      </c>
      <c r="U3437" t="s">
        <v>75</v>
      </c>
      <c r="V3437" t="s">
        <v>50</v>
      </c>
    </row>
    <row r="3438" spans="1:22">
      <c r="A3438" s="4">
        <v>46034</v>
      </c>
      <c r="B3438" t="s">
        <v>2821</v>
      </c>
      <c r="C3438" t="s">
        <v>2568</v>
      </c>
      <c r="D3438">
        <v>0</v>
      </c>
      <c r="E3438">
        <v>268966.00028000004</v>
      </c>
      <c r="F3438">
        <f>Table2[[#This Row],[Đơn Giá Chuẩn]]*Table2[[#This Row],[Tổng số lượng bán]]</f>
        <v>0</v>
      </c>
      <c r="G3438">
        <v>0</v>
      </c>
      <c r="H3438">
        <f>Table2[[#This Row],[Doanh số bán]]-Table2[[#This Row],[Chiết khấu]]</f>
        <v>0</v>
      </c>
      <c r="K3438" t="s">
        <v>50</v>
      </c>
      <c r="M3438" t="s">
        <v>37</v>
      </c>
      <c r="N3438" t="s">
        <v>50</v>
      </c>
      <c r="O3438">
        <v>0.5</v>
      </c>
      <c r="P3438" t="s">
        <v>101</v>
      </c>
      <c r="Q3438" t="s">
        <v>102</v>
      </c>
      <c r="R3438" t="s">
        <v>41</v>
      </c>
      <c r="S3438" t="s">
        <v>42</v>
      </c>
      <c r="T3438" t="s">
        <v>74</v>
      </c>
      <c r="U3438" t="s">
        <v>75</v>
      </c>
      <c r="V3438" t="s">
        <v>50</v>
      </c>
    </row>
    <row r="3439" spans="1:22">
      <c r="A3439" s="4">
        <v>46034</v>
      </c>
      <c r="B3439" t="s">
        <v>2821</v>
      </c>
      <c r="C3439" t="s">
        <v>2568</v>
      </c>
      <c r="D3439">
        <v>0</v>
      </c>
      <c r="E3439">
        <v>701999.99984000006</v>
      </c>
      <c r="F3439">
        <f>Table2[[#This Row],[Đơn Giá Chuẩn]]*Table2[[#This Row],[Tổng số lượng bán]]</f>
        <v>0</v>
      </c>
      <c r="G3439">
        <v>0</v>
      </c>
      <c r="H3439">
        <f>Table2[[#This Row],[Doanh số bán]]-Table2[[#This Row],[Chiết khấu]]</f>
        <v>0</v>
      </c>
      <c r="K3439" t="s">
        <v>50</v>
      </c>
      <c r="M3439" t="s">
        <v>37</v>
      </c>
      <c r="N3439" t="s">
        <v>50</v>
      </c>
      <c r="O3439">
        <v>0.25</v>
      </c>
      <c r="P3439" t="s">
        <v>272</v>
      </c>
      <c r="Q3439" t="s">
        <v>273</v>
      </c>
      <c r="R3439" t="s">
        <v>41</v>
      </c>
      <c r="S3439" t="s">
        <v>42</v>
      </c>
      <c r="T3439" t="s">
        <v>74</v>
      </c>
      <c r="U3439" t="s">
        <v>75</v>
      </c>
      <c r="V3439" t="s">
        <v>50</v>
      </c>
    </row>
    <row r="3440" spans="1:22">
      <c r="A3440" s="4">
        <v>46034</v>
      </c>
      <c r="B3440" t="s">
        <v>2822</v>
      </c>
      <c r="C3440" t="s">
        <v>2568</v>
      </c>
      <c r="D3440">
        <v>0</v>
      </c>
      <c r="E3440">
        <v>268966.00028000004</v>
      </c>
      <c r="F3440">
        <f>Table2[[#This Row],[Đơn Giá Chuẩn]]*Table2[[#This Row],[Tổng số lượng bán]]</f>
        <v>0</v>
      </c>
      <c r="G3440">
        <v>0</v>
      </c>
      <c r="H3440">
        <f>Table2[[#This Row],[Doanh số bán]]-Table2[[#This Row],[Chiết khấu]]</f>
        <v>0</v>
      </c>
      <c r="K3440" t="s">
        <v>50</v>
      </c>
      <c r="M3440" t="s">
        <v>37</v>
      </c>
      <c r="N3440" t="s">
        <v>50</v>
      </c>
      <c r="O3440">
        <v>0.5</v>
      </c>
      <c r="P3440" t="s">
        <v>101</v>
      </c>
      <c r="Q3440" t="s">
        <v>102</v>
      </c>
      <c r="R3440" t="s">
        <v>41</v>
      </c>
      <c r="S3440" t="s">
        <v>42</v>
      </c>
      <c r="T3440" t="s">
        <v>74</v>
      </c>
      <c r="U3440" t="s">
        <v>75</v>
      </c>
      <c r="V3440" t="s">
        <v>50</v>
      </c>
    </row>
    <row r="3441" spans="1:22">
      <c r="A3441" s="4">
        <v>46034</v>
      </c>
      <c r="B3441" t="s">
        <v>2823</v>
      </c>
      <c r="C3441" t="s">
        <v>2568</v>
      </c>
      <c r="D3441">
        <v>0</v>
      </c>
      <c r="E3441">
        <v>342000.00020000001</v>
      </c>
      <c r="F3441">
        <f>Table2[[#This Row],[Đơn Giá Chuẩn]]*Table2[[#This Row],[Tổng số lượng bán]]</f>
        <v>0</v>
      </c>
      <c r="G3441">
        <v>0</v>
      </c>
      <c r="H3441">
        <f>Table2[[#This Row],[Doanh số bán]]-Table2[[#This Row],[Chiết khấu]]</f>
        <v>0</v>
      </c>
      <c r="K3441" t="s">
        <v>50</v>
      </c>
      <c r="M3441" t="s">
        <v>37</v>
      </c>
      <c r="N3441" t="s">
        <v>50</v>
      </c>
      <c r="O3441">
        <v>0.5</v>
      </c>
      <c r="P3441" t="s">
        <v>158</v>
      </c>
      <c r="Q3441" t="s">
        <v>159</v>
      </c>
      <c r="R3441" t="s">
        <v>41</v>
      </c>
      <c r="S3441" t="s">
        <v>42</v>
      </c>
      <c r="T3441" t="s">
        <v>74</v>
      </c>
      <c r="U3441" t="s">
        <v>75</v>
      </c>
      <c r="V3441" t="s">
        <v>50</v>
      </c>
    </row>
    <row r="3442" spans="1:22">
      <c r="A3442" s="4">
        <v>46032</v>
      </c>
      <c r="B3442" t="s">
        <v>2824</v>
      </c>
      <c r="C3442" t="s">
        <v>1862</v>
      </c>
      <c r="D3442">
        <v>40</v>
      </c>
      <c r="E3442">
        <v>37999.999640000002</v>
      </c>
      <c r="F3442">
        <f>Table2[[#This Row],[Đơn Giá Chuẩn]]*Table2[[#This Row],[Tổng số lượng bán]]</f>
        <v>1519999.9856</v>
      </c>
      <c r="G3442">
        <v>0</v>
      </c>
      <c r="H3442">
        <f>Table2[[#This Row],[Doanh số bán]]-Table2[[#This Row],[Chiết khấu]]</f>
        <v>1519999.9856</v>
      </c>
      <c r="K3442" t="s">
        <v>36</v>
      </c>
      <c r="M3442" t="s">
        <v>37</v>
      </c>
      <c r="N3442" t="s">
        <v>919</v>
      </c>
      <c r="O3442">
        <v>40</v>
      </c>
      <c r="P3442" t="s">
        <v>1992</v>
      </c>
      <c r="Q3442" t="s">
        <v>1993</v>
      </c>
      <c r="R3442" t="s">
        <v>107</v>
      </c>
      <c r="S3442" t="s">
        <v>108</v>
      </c>
      <c r="T3442" t="s">
        <v>2312</v>
      </c>
      <c r="U3442" t="s">
        <v>2313</v>
      </c>
      <c r="V3442" t="s">
        <v>2314</v>
      </c>
    </row>
    <row r="3443" spans="1:22">
      <c r="A3443" s="4">
        <v>46034</v>
      </c>
      <c r="B3443" t="s">
        <v>2825</v>
      </c>
      <c r="C3443" t="s">
        <v>2568</v>
      </c>
      <c r="D3443">
        <v>4</v>
      </c>
      <c r="E3443">
        <v>268966.00028000004</v>
      </c>
      <c r="F3443">
        <f>Table2[[#This Row],[Đơn Giá Chuẩn]]*Table2[[#This Row],[Tổng số lượng bán]]</f>
        <v>1075864.0011200001</v>
      </c>
      <c r="G3443">
        <v>0</v>
      </c>
      <c r="H3443">
        <f>Table2[[#This Row],[Doanh số bán]]-Table2[[#This Row],[Chiết khấu]]</f>
        <v>1075864.0011200001</v>
      </c>
      <c r="K3443" t="s">
        <v>50</v>
      </c>
      <c r="M3443" t="s">
        <v>37</v>
      </c>
      <c r="N3443" t="s">
        <v>50</v>
      </c>
      <c r="O3443">
        <v>4</v>
      </c>
      <c r="P3443" t="s">
        <v>101</v>
      </c>
      <c r="Q3443" t="s">
        <v>102</v>
      </c>
      <c r="R3443" t="s">
        <v>41</v>
      </c>
      <c r="S3443" t="s">
        <v>42</v>
      </c>
      <c r="T3443" t="s">
        <v>74</v>
      </c>
      <c r="U3443" t="s">
        <v>75</v>
      </c>
      <c r="V3443" t="s">
        <v>50</v>
      </c>
    </row>
    <row r="3444" spans="1:22">
      <c r="A3444" s="4">
        <v>46034</v>
      </c>
      <c r="B3444" t="s">
        <v>2826</v>
      </c>
      <c r="C3444" t="s">
        <v>2568</v>
      </c>
      <c r="D3444">
        <v>0</v>
      </c>
      <c r="E3444">
        <v>268966.00028000004</v>
      </c>
      <c r="F3444">
        <f>Table2[[#This Row],[Đơn Giá Chuẩn]]*Table2[[#This Row],[Tổng số lượng bán]]</f>
        <v>0</v>
      </c>
      <c r="G3444">
        <v>0</v>
      </c>
      <c r="H3444">
        <f>Table2[[#This Row],[Doanh số bán]]-Table2[[#This Row],[Chiết khấu]]</f>
        <v>0</v>
      </c>
      <c r="K3444" t="s">
        <v>50</v>
      </c>
      <c r="M3444" t="s">
        <v>37</v>
      </c>
      <c r="N3444" t="s">
        <v>50</v>
      </c>
      <c r="O3444">
        <v>0.5</v>
      </c>
      <c r="P3444" t="s">
        <v>101</v>
      </c>
      <c r="Q3444" t="s">
        <v>102</v>
      </c>
      <c r="R3444" t="s">
        <v>41</v>
      </c>
      <c r="S3444" t="s">
        <v>42</v>
      </c>
      <c r="T3444" t="s">
        <v>74</v>
      </c>
      <c r="U3444" t="s">
        <v>75</v>
      </c>
      <c r="V3444" t="s">
        <v>50</v>
      </c>
    </row>
    <row r="3445" spans="1:22">
      <c r="A3445" s="4">
        <v>46032</v>
      </c>
      <c r="B3445" t="s">
        <v>2793</v>
      </c>
      <c r="C3445" t="s">
        <v>1862</v>
      </c>
      <c r="D3445">
        <v>9</v>
      </c>
      <c r="E3445">
        <v>389999.99972000002</v>
      </c>
      <c r="F3445">
        <f>Table2[[#This Row],[Đơn Giá Chuẩn]]*Table2[[#This Row],[Tổng số lượng bán]]</f>
        <v>3509999.9974800004</v>
      </c>
      <c r="G3445">
        <v>0</v>
      </c>
      <c r="H3445">
        <f>Table2[[#This Row],[Doanh số bán]]-Table2[[#This Row],[Chiết khấu]]</f>
        <v>3509999.9974800004</v>
      </c>
      <c r="K3445" t="s">
        <v>2217</v>
      </c>
      <c r="M3445" t="s">
        <v>37</v>
      </c>
      <c r="N3445" t="s">
        <v>919</v>
      </c>
      <c r="P3445" t="s">
        <v>533</v>
      </c>
      <c r="Q3445" t="s">
        <v>534</v>
      </c>
      <c r="R3445" t="s">
        <v>535</v>
      </c>
      <c r="S3445" t="s">
        <v>536</v>
      </c>
      <c r="T3445" t="s">
        <v>2304</v>
      </c>
      <c r="U3445" t="s">
        <v>2305</v>
      </c>
      <c r="V3445" t="s">
        <v>2271</v>
      </c>
    </row>
    <row r="3446" spans="1:22">
      <c r="A3446" s="4">
        <v>46034</v>
      </c>
      <c r="B3446" t="s">
        <v>2827</v>
      </c>
      <c r="C3446" t="s">
        <v>2568</v>
      </c>
      <c r="D3446">
        <v>6</v>
      </c>
      <c r="E3446">
        <v>302000.05963999999</v>
      </c>
      <c r="F3446">
        <f>Table2[[#This Row],[Đơn Giá Chuẩn]]*Table2[[#This Row],[Tổng số lượng bán]]</f>
        <v>1812000.35784</v>
      </c>
      <c r="G3446">
        <v>0</v>
      </c>
      <c r="H3446">
        <f>Table2[[#This Row],[Doanh số bán]]-Table2[[#This Row],[Chiết khấu]]</f>
        <v>1812000.35784</v>
      </c>
      <c r="K3446" t="s">
        <v>50</v>
      </c>
      <c r="M3446" t="s">
        <v>37</v>
      </c>
      <c r="N3446" t="s">
        <v>50</v>
      </c>
      <c r="O3446">
        <v>6</v>
      </c>
      <c r="P3446" t="s">
        <v>84</v>
      </c>
      <c r="Q3446" t="s">
        <v>85</v>
      </c>
      <c r="R3446" t="s">
        <v>41</v>
      </c>
      <c r="S3446" t="s">
        <v>42</v>
      </c>
      <c r="T3446" t="s">
        <v>74</v>
      </c>
      <c r="U3446" t="s">
        <v>75</v>
      </c>
      <c r="V3446" t="s">
        <v>50</v>
      </c>
    </row>
    <row r="3447" spans="1:22">
      <c r="A3447" s="4">
        <v>46034</v>
      </c>
      <c r="B3447" t="s">
        <v>2827</v>
      </c>
      <c r="C3447" t="s">
        <v>2568</v>
      </c>
      <c r="D3447">
        <v>0</v>
      </c>
      <c r="E3447">
        <v>701999.99984000006</v>
      </c>
      <c r="F3447">
        <f>Table2[[#This Row],[Đơn Giá Chuẩn]]*Table2[[#This Row],[Tổng số lượng bán]]</f>
        <v>0</v>
      </c>
      <c r="G3447">
        <v>0</v>
      </c>
      <c r="H3447">
        <f>Table2[[#This Row],[Doanh số bán]]-Table2[[#This Row],[Chiết khấu]]</f>
        <v>0</v>
      </c>
      <c r="K3447" t="s">
        <v>50</v>
      </c>
      <c r="M3447" t="s">
        <v>37</v>
      </c>
      <c r="N3447" t="s">
        <v>50</v>
      </c>
      <c r="O3447">
        <v>0.25</v>
      </c>
      <c r="P3447" t="s">
        <v>272</v>
      </c>
      <c r="Q3447" t="s">
        <v>273</v>
      </c>
      <c r="R3447" t="s">
        <v>41</v>
      </c>
      <c r="S3447" t="s">
        <v>42</v>
      </c>
      <c r="T3447" t="s">
        <v>74</v>
      </c>
      <c r="U3447" t="s">
        <v>75</v>
      </c>
      <c r="V3447" t="s">
        <v>50</v>
      </c>
    </row>
    <row r="3448" spans="1:22">
      <c r="A3448" s="4">
        <v>46034</v>
      </c>
      <c r="B3448" t="s">
        <v>2828</v>
      </c>
      <c r="C3448" t="s">
        <v>1862</v>
      </c>
      <c r="D3448">
        <v>460</v>
      </c>
      <c r="E3448">
        <v>37999.999640000002</v>
      </c>
      <c r="F3448">
        <f>Table2[[#This Row],[Đơn Giá Chuẩn]]*Table2[[#This Row],[Tổng số lượng bán]]</f>
        <v>17479999.834400002</v>
      </c>
      <c r="G3448">
        <v>0</v>
      </c>
      <c r="H3448">
        <f>Table2[[#This Row],[Doanh số bán]]-Table2[[#This Row],[Chiết khấu]]</f>
        <v>17479999.834400002</v>
      </c>
      <c r="K3448" t="s">
        <v>36</v>
      </c>
      <c r="M3448" t="s">
        <v>37</v>
      </c>
      <c r="N3448" t="s">
        <v>919</v>
      </c>
      <c r="O3448">
        <v>460</v>
      </c>
      <c r="P3448" t="s">
        <v>1992</v>
      </c>
      <c r="Q3448" t="s">
        <v>1993</v>
      </c>
      <c r="R3448" t="s">
        <v>107</v>
      </c>
      <c r="S3448" t="s">
        <v>108</v>
      </c>
      <c r="T3448" t="s">
        <v>2829</v>
      </c>
      <c r="U3448" t="s">
        <v>2830</v>
      </c>
      <c r="V3448" t="s">
        <v>2314</v>
      </c>
    </row>
    <row r="3449" spans="1:22">
      <c r="A3449" s="4">
        <v>46034</v>
      </c>
      <c r="B3449" t="s">
        <v>2831</v>
      </c>
      <c r="C3449" t="s">
        <v>2568</v>
      </c>
      <c r="D3449">
        <v>0</v>
      </c>
      <c r="E3449">
        <v>574000.00040000002</v>
      </c>
      <c r="F3449">
        <f>Table2[[#This Row],[Đơn Giá Chuẩn]]*Table2[[#This Row],[Tổng số lượng bán]]</f>
        <v>0</v>
      </c>
      <c r="G3449">
        <v>0</v>
      </c>
      <c r="H3449">
        <f>Table2[[#This Row],[Doanh số bán]]-Table2[[#This Row],[Chiết khấu]]</f>
        <v>0</v>
      </c>
      <c r="K3449" t="s">
        <v>50</v>
      </c>
      <c r="M3449" t="s">
        <v>37</v>
      </c>
      <c r="N3449" t="s">
        <v>50</v>
      </c>
      <c r="O3449">
        <v>0.25</v>
      </c>
      <c r="P3449" t="s">
        <v>286</v>
      </c>
      <c r="Q3449" t="s">
        <v>287</v>
      </c>
      <c r="R3449" t="s">
        <v>41</v>
      </c>
      <c r="S3449" t="s">
        <v>42</v>
      </c>
      <c r="T3449" t="s">
        <v>74</v>
      </c>
      <c r="U3449" t="s">
        <v>75</v>
      </c>
      <c r="V3449" t="s">
        <v>50</v>
      </c>
    </row>
    <row r="3450" spans="1:22">
      <c r="A3450" s="4">
        <v>46034</v>
      </c>
      <c r="B3450" t="s">
        <v>2831</v>
      </c>
      <c r="C3450" t="s">
        <v>2568</v>
      </c>
      <c r="D3450">
        <v>1</v>
      </c>
      <c r="E3450">
        <v>401999.60000000003</v>
      </c>
      <c r="F3450">
        <f>Table2[[#This Row],[Đơn Giá Chuẩn]]*Table2[[#This Row],[Tổng số lượng bán]]</f>
        <v>401999.60000000003</v>
      </c>
      <c r="G3450">
        <v>0</v>
      </c>
      <c r="H3450">
        <f>Table2[[#This Row],[Doanh số bán]]-Table2[[#This Row],[Chiết khấu]]</f>
        <v>401999.60000000003</v>
      </c>
      <c r="K3450" t="s">
        <v>50</v>
      </c>
      <c r="M3450" t="s">
        <v>37</v>
      </c>
      <c r="N3450" t="s">
        <v>50</v>
      </c>
      <c r="O3450">
        <v>1</v>
      </c>
      <c r="P3450" t="s">
        <v>411</v>
      </c>
      <c r="Q3450" t="s">
        <v>412</v>
      </c>
      <c r="R3450" t="s">
        <v>41</v>
      </c>
      <c r="S3450" t="s">
        <v>42</v>
      </c>
      <c r="T3450" t="s">
        <v>74</v>
      </c>
      <c r="U3450" t="s">
        <v>75</v>
      </c>
      <c r="V3450" t="s">
        <v>50</v>
      </c>
    </row>
    <row r="3451" spans="1:22">
      <c r="A3451" s="4">
        <v>46034</v>
      </c>
      <c r="B3451" t="s">
        <v>2832</v>
      </c>
      <c r="C3451" t="s">
        <v>2568</v>
      </c>
      <c r="D3451">
        <v>1</v>
      </c>
      <c r="E3451">
        <v>272000</v>
      </c>
      <c r="F3451">
        <f>Table2[[#This Row],[Đơn Giá Chuẩn]]*Table2[[#This Row],[Tổng số lượng bán]]</f>
        <v>272000</v>
      </c>
      <c r="G3451">
        <v>0</v>
      </c>
      <c r="H3451">
        <f>Table2[[#This Row],[Doanh số bán]]-Table2[[#This Row],[Chiết khấu]]</f>
        <v>272000</v>
      </c>
      <c r="K3451" t="s">
        <v>50</v>
      </c>
      <c r="M3451" t="s">
        <v>37</v>
      </c>
      <c r="N3451" t="s">
        <v>50</v>
      </c>
      <c r="O3451">
        <v>1</v>
      </c>
      <c r="P3451" t="s">
        <v>512</v>
      </c>
      <c r="Q3451" t="s">
        <v>513</v>
      </c>
      <c r="R3451" t="s">
        <v>41</v>
      </c>
      <c r="S3451" t="s">
        <v>42</v>
      </c>
      <c r="T3451" t="s">
        <v>74</v>
      </c>
      <c r="U3451" t="s">
        <v>75</v>
      </c>
      <c r="V3451" t="s">
        <v>50</v>
      </c>
    </row>
    <row r="3452" spans="1:22">
      <c r="A3452" s="4">
        <v>46034</v>
      </c>
      <c r="B3452" t="s">
        <v>2179</v>
      </c>
      <c r="C3452" t="s">
        <v>2568</v>
      </c>
      <c r="D3452">
        <v>0</v>
      </c>
      <c r="E3452">
        <v>701999.99984000006</v>
      </c>
      <c r="F3452">
        <f>Table2[[#This Row],[Đơn Giá Chuẩn]]*Table2[[#This Row],[Tổng số lượng bán]]</f>
        <v>0</v>
      </c>
      <c r="G3452">
        <v>0</v>
      </c>
      <c r="H3452">
        <f>Table2[[#This Row],[Doanh số bán]]-Table2[[#This Row],[Chiết khấu]]</f>
        <v>0</v>
      </c>
      <c r="K3452" t="s">
        <v>50</v>
      </c>
      <c r="M3452" t="s">
        <v>37</v>
      </c>
      <c r="N3452" t="s">
        <v>50</v>
      </c>
      <c r="O3452">
        <v>0.25</v>
      </c>
      <c r="P3452" t="s">
        <v>272</v>
      </c>
      <c r="Q3452" t="s">
        <v>273</v>
      </c>
      <c r="R3452" t="s">
        <v>41</v>
      </c>
      <c r="S3452" t="s">
        <v>42</v>
      </c>
      <c r="T3452" t="s">
        <v>74</v>
      </c>
      <c r="U3452" t="s">
        <v>75</v>
      </c>
      <c r="V3452" t="s">
        <v>50</v>
      </c>
    </row>
    <row r="3453" spans="1:22">
      <c r="A3453" s="4">
        <v>46058</v>
      </c>
      <c r="B3453" t="s">
        <v>3727</v>
      </c>
      <c r="C3453" t="s">
        <v>83</v>
      </c>
      <c r="D3453">
        <v>2</v>
      </c>
      <c r="E3453">
        <v>132339.79999999999</v>
      </c>
      <c r="F3453">
        <f>Table2[[#This Row],[Đơn Giá Chuẩn]]*Table2[[#This Row],[Tổng số lượng bán]]</f>
        <v>264679.59999999998</v>
      </c>
      <c r="G3453">
        <v>0</v>
      </c>
      <c r="H3453">
        <f>Table2[[#This Row],[Doanh số bán]]-Table2[[#This Row],[Chiết khấu]]</f>
        <v>264679.59999999998</v>
      </c>
      <c r="I3453">
        <v>0</v>
      </c>
      <c r="J3453">
        <v>0</v>
      </c>
      <c r="K3453" t="s">
        <v>50</v>
      </c>
      <c r="L3453">
        <v>0.5</v>
      </c>
      <c r="M3453" t="s">
        <v>37</v>
      </c>
      <c r="N3453" t="s">
        <v>50</v>
      </c>
      <c r="O3453">
        <v>1</v>
      </c>
      <c r="P3453" t="s">
        <v>101</v>
      </c>
      <c r="Q3453" t="s">
        <v>102</v>
      </c>
      <c r="R3453" t="s">
        <v>41</v>
      </c>
      <c r="S3453" t="s">
        <v>42</v>
      </c>
      <c r="T3453" t="s">
        <v>74</v>
      </c>
      <c r="U3453" t="s">
        <v>75</v>
      </c>
      <c r="V3453" t="s">
        <v>50</v>
      </c>
    </row>
    <row r="3454" spans="1:22">
      <c r="A3454" s="4">
        <v>46034</v>
      </c>
      <c r="B3454" t="s">
        <v>2839</v>
      </c>
      <c r="C3454" t="s">
        <v>2568</v>
      </c>
      <c r="D3454">
        <v>0</v>
      </c>
      <c r="E3454">
        <v>342000.00020000001</v>
      </c>
      <c r="F3454">
        <f>Table2[[#This Row],[Đơn Giá Chuẩn]]*Table2[[#This Row],[Tổng số lượng bán]]</f>
        <v>0</v>
      </c>
      <c r="G3454">
        <v>0</v>
      </c>
      <c r="H3454">
        <f>Table2[[#This Row],[Doanh số bán]]-Table2[[#This Row],[Chiết khấu]]</f>
        <v>0</v>
      </c>
      <c r="K3454" t="s">
        <v>50</v>
      </c>
      <c r="M3454" t="s">
        <v>37</v>
      </c>
      <c r="N3454" t="s">
        <v>50</v>
      </c>
      <c r="O3454">
        <v>0.5</v>
      </c>
      <c r="P3454" t="s">
        <v>158</v>
      </c>
      <c r="Q3454" t="s">
        <v>159</v>
      </c>
      <c r="R3454" t="s">
        <v>41</v>
      </c>
      <c r="S3454" t="s">
        <v>42</v>
      </c>
      <c r="T3454" t="s">
        <v>74</v>
      </c>
      <c r="U3454" t="s">
        <v>75</v>
      </c>
      <c r="V3454" t="s">
        <v>50</v>
      </c>
    </row>
    <row r="3455" spans="1:22">
      <c r="A3455" s="4">
        <v>46034</v>
      </c>
      <c r="B3455" t="s">
        <v>2839</v>
      </c>
      <c r="C3455" t="s">
        <v>2568</v>
      </c>
      <c r="D3455">
        <v>0</v>
      </c>
      <c r="E3455">
        <v>353000</v>
      </c>
      <c r="F3455">
        <f>Table2[[#This Row],[Đơn Giá Chuẩn]]*Table2[[#This Row],[Tổng số lượng bán]]</f>
        <v>0</v>
      </c>
      <c r="G3455">
        <v>0</v>
      </c>
      <c r="H3455">
        <f>Table2[[#This Row],[Doanh số bán]]-Table2[[#This Row],[Chiết khấu]]</f>
        <v>0</v>
      </c>
      <c r="K3455" t="s">
        <v>50</v>
      </c>
      <c r="M3455" t="s">
        <v>37</v>
      </c>
      <c r="N3455" t="s">
        <v>50</v>
      </c>
      <c r="O3455">
        <v>0.5</v>
      </c>
      <c r="P3455" t="s">
        <v>101</v>
      </c>
      <c r="Q3455" t="s">
        <v>102</v>
      </c>
      <c r="R3455" t="s">
        <v>41</v>
      </c>
      <c r="S3455" t="s">
        <v>42</v>
      </c>
      <c r="T3455" t="s">
        <v>74</v>
      </c>
      <c r="U3455" t="s">
        <v>75</v>
      </c>
      <c r="V3455" t="s">
        <v>50</v>
      </c>
    </row>
    <row r="3456" spans="1:22">
      <c r="A3456" s="4">
        <v>46034</v>
      </c>
      <c r="B3456" t="s">
        <v>2840</v>
      </c>
      <c r="C3456" t="s">
        <v>2568</v>
      </c>
      <c r="D3456">
        <v>0</v>
      </c>
      <c r="E3456">
        <v>268966.00028000004</v>
      </c>
      <c r="F3456">
        <f>Table2[[#This Row],[Đơn Giá Chuẩn]]*Table2[[#This Row],[Tổng số lượng bán]]</f>
        <v>0</v>
      </c>
      <c r="G3456">
        <v>0</v>
      </c>
      <c r="H3456">
        <f>Table2[[#This Row],[Doanh số bán]]-Table2[[#This Row],[Chiết khấu]]</f>
        <v>0</v>
      </c>
      <c r="K3456" t="s">
        <v>50</v>
      </c>
      <c r="M3456" t="s">
        <v>37</v>
      </c>
      <c r="N3456" t="s">
        <v>50</v>
      </c>
      <c r="O3456">
        <v>0.5</v>
      </c>
      <c r="P3456" t="s">
        <v>101</v>
      </c>
      <c r="Q3456" t="s">
        <v>102</v>
      </c>
      <c r="R3456" t="s">
        <v>41</v>
      </c>
      <c r="S3456" t="s">
        <v>42</v>
      </c>
      <c r="T3456" t="s">
        <v>74</v>
      </c>
      <c r="U3456" t="s">
        <v>75</v>
      </c>
      <c r="V3456" t="s">
        <v>50</v>
      </c>
    </row>
    <row r="3457" spans="1:22">
      <c r="A3457" s="4">
        <v>46034</v>
      </c>
      <c r="B3457" t="s">
        <v>2841</v>
      </c>
      <c r="C3457" t="s">
        <v>1862</v>
      </c>
      <c r="D3457">
        <v>36</v>
      </c>
      <c r="E3457">
        <v>42500</v>
      </c>
      <c r="F3457">
        <f>Table2[[#This Row],[Đơn Giá Chuẩn]]*Table2[[#This Row],[Tổng số lượng bán]]</f>
        <v>1530000</v>
      </c>
      <c r="G3457">
        <v>0</v>
      </c>
      <c r="H3457">
        <f>Table2[[#This Row],[Doanh số bán]]-Table2[[#This Row],[Chiết khấu]]</f>
        <v>1530000</v>
      </c>
      <c r="K3457" t="s">
        <v>2217</v>
      </c>
      <c r="M3457" t="s">
        <v>37</v>
      </c>
      <c r="N3457" t="s">
        <v>26</v>
      </c>
      <c r="O3457">
        <v>36</v>
      </c>
      <c r="P3457" t="s">
        <v>1992</v>
      </c>
      <c r="Q3457" t="s">
        <v>1993</v>
      </c>
      <c r="R3457" t="s">
        <v>107</v>
      </c>
      <c r="S3457" t="s">
        <v>108</v>
      </c>
      <c r="T3457" t="s">
        <v>2842</v>
      </c>
      <c r="U3457" t="s">
        <v>2843</v>
      </c>
      <c r="V3457" t="s">
        <v>2271</v>
      </c>
    </row>
    <row r="3458" spans="1:22">
      <c r="A3458" s="4">
        <v>46034</v>
      </c>
      <c r="B3458" t="s">
        <v>2844</v>
      </c>
      <c r="C3458" t="s">
        <v>2568</v>
      </c>
      <c r="D3458">
        <v>0</v>
      </c>
      <c r="E3458">
        <v>353000</v>
      </c>
      <c r="F3458">
        <f>Table2[[#This Row],[Đơn Giá Chuẩn]]*Table2[[#This Row],[Tổng số lượng bán]]</f>
        <v>0</v>
      </c>
      <c r="G3458">
        <v>0</v>
      </c>
      <c r="H3458">
        <f>Table2[[#This Row],[Doanh số bán]]-Table2[[#This Row],[Chiết khấu]]</f>
        <v>0</v>
      </c>
      <c r="K3458" t="s">
        <v>50</v>
      </c>
      <c r="M3458" t="s">
        <v>37</v>
      </c>
      <c r="N3458" t="s">
        <v>50</v>
      </c>
      <c r="O3458">
        <v>0.5</v>
      </c>
      <c r="P3458" t="s">
        <v>101</v>
      </c>
      <c r="Q3458" t="s">
        <v>102</v>
      </c>
      <c r="R3458" t="s">
        <v>41</v>
      </c>
      <c r="S3458" t="s">
        <v>42</v>
      </c>
      <c r="T3458" t="s">
        <v>74</v>
      </c>
      <c r="U3458" t="s">
        <v>75</v>
      </c>
      <c r="V3458" t="s">
        <v>50</v>
      </c>
    </row>
    <row r="3459" spans="1:22">
      <c r="A3459" s="4">
        <v>46034</v>
      </c>
      <c r="B3459" t="s">
        <v>2845</v>
      </c>
      <c r="C3459" t="s">
        <v>2568</v>
      </c>
      <c r="D3459">
        <v>1</v>
      </c>
      <c r="E3459">
        <v>302000.00024000002</v>
      </c>
      <c r="F3459">
        <f>Table2[[#This Row],[Đơn Giá Chuẩn]]*Table2[[#This Row],[Tổng số lượng bán]]</f>
        <v>302000.00024000002</v>
      </c>
      <c r="G3459">
        <v>0</v>
      </c>
      <c r="H3459">
        <f>Table2[[#This Row],[Doanh số bán]]-Table2[[#This Row],[Chiết khấu]]</f>
        <v>302000.00024000002</v>
      </c>
      <c r="K3459" t="s">
        <v>50</v>
      </c>
      <c r="M3459" t="s">
        <v>37</v>
      </c>
      <c r="N3459" t="s">
        <v>50</v>
      </c>
      <c r="O3459">
        <v>1</v>
      </c>
      <c r="P3459" t="s">
        <v>84</v>
      </c>
      <c r="Q3459" t="s">
        <v>85</v>
      </c>
      <c r="R3459" t="s">
        <v>41</v>
      </c>
      <c r="S3459" t="s">
        <v>42</v>
      </c>
      <c r="T3459" t="s">
        <v>2349</v>
      </c>
      <c r="U3459" t="s">
        <v>2350</v>
      </c>
      <c r="V3459" t="s">
        <v>50</v>
      </c>
    </row>
    <row r="3460" spans="1:22">
      <c r="A3460" s="4">
        <v>46034</v>
      </c>
      <c r="B3460" t="s">
        <v>2846</v>
      </c>
      <c r="C3460" t="s">
        <v>2568</v>
      </c>
      <c r="D3460">
        <v>2</v>
      </c>
      <c r="E3460">
        <v>302000.00024000002</v>
      </c>
      <c r="F3460">
        <f>Table2[[#This Row],[Đơn Giá Chuẩn]]*Table2[[#This Row],[Tổng số lượng bán]]</f>
        <v>604000.00048000005</v>
      </c>
      <c r="G3460">
        <v>0</v>
      </c>
      <c r="H3460">
        <f>Table2[[#This Row],[Doanh số bán]]-Table2[[#This Row],[Chiết khấu]]</f>
        <v>604000.00048000005</v>
      </c>
      <c r="K3460" t="s">
        <v>50</v>
      </c>
      <c r="M3460" t="s">
        <v>37</v>
      </c>
      <c r="N3460" t="s">
        <v>50</v>
      </c>
      <c r="O3460">
        <v>2</v>
      </c>
      <c r="P3460" t="s">
        <v>84</v>
      </c>
      <c r="Q3460" t="s">
        <v>85</v>
      </c>
      <c r="R3460" t="s">
        <v>41</v>
      </c>
      <c r="S3460" t="s">
        <v>42</v>
      </c>
      <c r="T3460" t="s">
        <v>2349</v>
      </c>
      <c r="U3460" t="s">
        <v>2350</v>
      </c>
      <c r="V3460" t="s">
        <v>50</v>
      </c>
    </row>
    <row r="3461" spans="1:22">
      <c r="A3461" s="4">
        <v>46034</v>
      </c>
      <c r="B3461" t="s">
        <v>2847</v>
      </c>
      <c r="C3461" t="s">
        <v>2568</v>
      </c>
      <c r="D3461">
        <v>0</v>
      </c>
      <c r="E3461">
        <v>704000</v>
      </c>
      <c r="F3461">
        <f>Table2[[#This Row],[Đơn Giá Chuẩn]]*Table2[[#This Row],[Tổng số lượng bán]]</f>
        <v>0</v>
      </c>
      <c r="G3461">
        <v>0</v>
      </c>
      <c r="H3461">
        <f>Table2[[#This Row],[Doanh số bán]]-Table2[[#This Row],[Chiết khấu]]</f>
        <v>0</v>
      </c>
      <c r="K3461" t="s">
        <v>50</v>
      </c>
      <c r="M3461" t="s">
        <v>37</v>
      </c>
      <c r="N3461" t="s">
        <v>50</v>
      </c>
      <c r="O3461">
        <v>0.5</v>
      </c>
      <c r="P3461" t="s">
        <v>344</v>
      </c>
      <c r="Q3461" t="s">
        <v>345</v>
      </c>
      <c r="R3461" t="s">
        <v>41</v>
      </c>
      <c r="S3461" t="s">
        <v>42</v>
      </c>
      <c r="T3461" t="s">
        <v>2349</v>
      </c>
      <c r="U3461" t="s">
        <v>2350</v>
      </c>
      <c r="V3461" t="s">
        <v>50</v>
      </c>
    </row>
    <row r="3462" spans="1:22">
      <c r="A3462" s="4">
        <v>46034</v>
      </c>
      <c r="B3462" t="s">
        <v>2848</v>
      </c>
      <c r="C3462" t="s">
        <v>2568</v>
      </c>
      <c r="D3462">
        <v>1</v>
      </c>
      <c r="E3462">
        <v>272000</v>
      </c>
      <c r="F3462">
        <f>Table2[[#This Row],[Đơn Giá Chuẩn]]*Table2[[#This Row],[Tổng số lượng bán]]</f>
        <v>272000</v>
      </c>
      <c r="G3462">
        <v>0</v>
      </c>
      <c r="H3462">
        <f>Table2[[#This Row],[Doanh số bán]]-Table2[[#This Row],[Chiết khấu]]</f>
        <v>272000</v>
      </c>
      <c r="K3462" t="s">
        <v>50</v>
      </c>
      <c r="M3462" t="s">
        <v>37</v>
      </c>
      <c r="N3462" t="s">
        <v>50</v>
      </c>
      <c r="O3462">
        <v>1</v>
      </c>
      <c r="P3462" t="s">
        <v>101</v>
      </c>
      <c r="Q3462" t="s">
        <v>102</v>
      </c>
      <c r="R3462" t="s">
        <v>41</v>
      </c>
      <c r="S3462" t="s">
        <v>42</v>
      </c>
      <c r="T3462" t="s">
        <v>2349</v>
      </c>
      <c r="U3462" t="s">
        <v>2350</v>
      </c>
      <c r="V3462" t="s">
        <v>50</v>
      </c>
    </row>
    <row r="3463" spans="1:22">
      <c r="A3463" s="4">
        <v>46034</v>
      </c>
      <c r="B3463" t="s">
        <v>2849</v>
      </c>
      <c r="C3463" t="s">
        <v>2568</v>
      </c>
      <c r="D3463">
        <v>5</v>
      </c>
      <c r="E3463">
        <v>441999.99956000003</v>
      </c>
      <c r="F3463">
        <f>Table2[[#This Row],[Đơn Giá Chuẩn]]*Table2[[#This Row],[Tổng số lượng bán]]</f>
        <v>2209999.9978</v>
      </c>
      <c r="G3463">
        <v>0</v>
      </c>
      <c r="H3463">
        <f>Table2[[#This Row],[Doanh số bán]]-Table2[[#This Row],[Chiết khấu]]</f>
        <v>2209999.9978</v>
      </c>
      <c r="K3463" t="s">
        <v>36</v>
      </c>
      <c r="M3463" t="s">
        <v>37</v>
      </c>
      <c r="N3463" t="s">
        <v>919</v>
      </c>
      <c r="O3463">
        <v>5</v>
      </c>
      <c r="P3463" t="s">
        <v>286</v>
      </c>
      <c r="Q3463" t="s">
        <v>287</v>
      </c>
      <c r="R3463" t="s">
        <v>41</v>
      </c>
      <c r="S3463" t="s">
        <v>42</v>
      </c>
      <c r="T3463" t="s">
        <v>2476</v>
      </c>
      <c r="U3463" t="s">
        <v>2477</v>
      </c>
      <c r="V3463" t="s">
        <v>2314</v>
      </c>
    </row>
    <row r="3464" spans="1:22">
      <c r="A3464" s="4">
        <v>46034</v>
      </c>
      <c r="B3464" t="s">
        <v>2850</v>
      </c>
      <c r="C3464" t="s">
        <v>2568</v>
      </c>
      <c r="D3464">
        <v>5</v>
      </c>
      <c r="E3464">
        <v>226999.99964000002</v>
      </c>
      <c r="F3464">
        <f>Table2[[#This Row],[Đơn Giá Chuẩn]]*Table2[[#This Row],[Tổng số lượng bán]]</f>
        <v>1134999.9982</v>
      </c>
      <c r="G3464">
        <v>0</v>
      </c>
      <c r="H3464">
        <f>Table2[[#This Row],[Doanh số bán]]-Table2[[#This Row],[Chiết khấu]]</f>
        <v>1134999.9982</v>
      </c>
      <c r="K3464" t="s">
        <v>2207</v>
      </c>
      <c r="M3464" t="s">
        <v>37</v>
      </c>
      <c r="N3464" t="s">
        <v>26</v>
      </c>
      <c r="O3464">
        <v>5</v>
      </c>
      <c r="P3464" t="s">
        <v>84</v>
      </c>
      <c r="Q3464" t="s">
        <v>85</v>
      </c>
      <c r="R3464" t="s">
        <v>41</v>
      </c>
      <c r="S3464" t="s">
        <v>42</v>
      </c>
      <c r="T3464" t="s">
        <v>2851</v>
      </c>
      <c r="U3464" t="s">
        <v>2852</v>
      </c>
      <c r="V3464" t="s">
        <v>2210</v>
      </c>
    </row>
    <row r="3465" spans="1:22">
      <c r="A3465" s="4">
        <v>46034</v>
      </c>
      <c r="B3465" t="s">
        <v>2850</v>
      </c>
      <c r="C3465" t="s">
        <v>2568</v>
      </c>
      <c r="D3465">
        <v>5</v>
      </c>
      <c r="E3465">
        <v>204500</v>
      </c>
      <c r="F3465">
        <f>Table2[[#This Row],[Đơn Giá Chuẩn]]*Table2[[#This Row],[Tổng số lượng bán]]</f>
        <v>1022500</v>
      </c>
      <c r="G3465">
        <v>0</v>
      </c>
      <c r="H3465">
        <f>Table2[[#This Row],[Doanh số bán]]-Table2[[#This Row],[Chiết khấu]]</f>
        <v>1022500</v>
      </c>
      <c r="K3465" t="s">
        <v>2207</v>
      </c>
      <c r="M3465" t="s">
        <v>37</v>
      </c>
      <c r="N3465" t="s">
        <v>26</v>
      </c>
      <c r="O3465">
        <v>5</v>
      </c>
      <c r="P3465" t="s">
        <v>512</v>
      </c>
      <c r="Q3465" t="s">
        <v>513</v>
      </c>
      <c r="R3465" t="s">
        <v>41</v>
      </c>
      <c r="S3465" t="s">
        <v>42</v>
      </c>
      <c r="T3465" t="s">
        <v>2851</v>
      </c>
      <c r="U3465" t="s">
        <v>2852</v>
      </c>
      <c r="V3465" t="s">
        <v>2210</v>
      </c>
    </row>
    <row r="3466" spans="1:22">
      <c r="A3466" s="4">
        <v>46034</v>
      </c>
      <c r="B3466" t="s">
        <v>2850</v>
      </c>
      <c r="C3466" t="s">
        <v>2568</v>
      </c>
      <c r="D3466">
        <v>10</v>
      </c>
      <c r="E3466">
        <v>192000.00008000003</v>
      </c>
      <c r="F3466">
        <f>Table2[[#This Row],[Đơn Giá Chuẩn]]*Table2[[#This Row],[Tổng số lượng bán]]</f>
        <v>1920000.0008000003</v>
      </c>
      <c r="G3466">
        <v>0</v>
      </c>
      <c r="H3466">
        <f>Table2[[#This Row],[Doanh số bán]]-Table2[[#This Row],[Chiết khấu]]</f>
        <v>1920000.0008000003</v>
      </c>
      <c r="K3466" t="s">
        <v>2207</v>
      </c>
      <c r="M3466" t="s">
        <v>37</v>
      </c>
      <c r="N3466" t="s">
        <v>26</v>
      </c>
      <c r="O3466">
        <v>10</v>
      </c>
      <c r="P3466" t="s">
        <v>101</v>
      </c>
      <c r="Q3466" t="s">
        <v>102</v>
      </c>
      <c r="R3466" t="s">
        <v>41</v>
      </c>
      <c r="S3466" t="s">
        <v>42</v>
      </c>
      <c r="T3466" t="s">
        <v>2851</v>
      </c>
      <c r="U3466" t="s">
        <v>2852</v>
      </c>
      <c r="V3466" t="s">
        <v>2210</v>
      </c>
    </row>
    <row r="3467" spans="1:22">
      <c r="A3467" s="4">
        <v>46034</v>
      </c>
      <c r="B3467" t="s">
        <v>2853</v>
      </c>
      <c r="C3467" t="s">
        <v>155</v>
      </c>
      <c r="D3467">
        <v>1</v>
      </c>
      <c r="E3467">
        <v>141128.84</v>
      </c>
      <c r="F3467">
        <f>Table2[[#This Row],[Đơn Giá Chuẩn]]*Table2[[#This Row],[Tổng số lượng bán]]</f>
        <v>141128.84</v>
      </c>
      <c r="G3467">
        <v>0</v>
      </c>
      <c r="H3467">
        <f>Table2[[#This Row],[Doanh số bán]]-Table2[[#This Row],[Chiết khấu]]</f>
        <v>141128.84</v>
      </c>
      <c r="K3467" t="s">
        <v>50</v>
      </c>
      <c r="M3467" t="s">
        <v>37</v>
      </c>
      <c r="N3467" t="s">
        <v>50</v>
      </c>
      <c r="O3467">
        <v>1</v>
      </c>
      <c r="P3467" t="s">
        <v>156</v>
      </c>
      <c r="Q3467" t="s">
        <v>157</v>
      </c>
      <c r="R3467" t="s">
        <v>107</v>
      </c>
      <c r="S3467" t="s">
        <v>108</v>
      </c>
      <c r="T3467" t="s">
        <v>74</v>
      </c>
      <c r="U3467" t="s">
        <v>75</v>
      </c>
      <c r="V3467" t="s">
        <v>50</v>
      </c>
    </row>
    <row r="3468" spans="1:22">
      <c r="A3468" s="4">
        <v>46035</v>
      </c>
      <c r="B3468" t="s">
        <v>2206</v>
      </c>
      <c r="C3468" t="s">
        <v>2568</v>
      </c>
      <c r="D3468">
        <v>1</v>
      </c>
      <c r="E3468">
        <v>526999.99988000002</v>
      </c>
      <c r="F3468">
        <f>Table2[[#This Row],[Đơn Giá Chuẩn]]*Table2[[#This Row],[Tổng số lượng bán]]</f>
        <v>526999.99988000002</v>
      </c>
      <c r="G3468">
        <v>0</v>
      </c>
      <c r="H3468">
        <f>Table2[[#This Row],[Doanh số bán]]-Table2[[#This Row],[Chiết khấu]]</f>
        <v>526999.99988000002</v>
      </c>
      <c r="K3468" t="s">
        <v>2207</v>
      </c>
      <c r="M3468" t="s">
        <v>37</v>
      </c>
      <c r="N3468" t="s">
        <v>919</v>
      </c>
      <c r="O3468">
        <v>1.25</v>
      </c>
      <c r="P3468" t="s">
        <v>272</v>
      </c>
      <c r="Q3468" t="s">
        <v>273</v>
      </c>
      <c r="R3468" t="s">
        <v>41</v>
      </c>
      <c r="S3468" t="s">
        <v>42</v>
      </c>
      <c r="T3468" t="s">
        <v>2208</v>
      </c>
      <c r="U3468" t="s">
        <v>2209</v>
      </c>
      <c r="V3468" t="s">
        <v>2210</v>
      </c>
    </row>
    <row r="3469" spans="1:22">
      <c r="A3469" s="4">
        <v>46035</v>
      </c>
      <c r="B3469" t="s">
        <v>2206</v>
      </c>
      <c r="C3469" t="s">
        <v>2568</v>
      </c>
      <c r="D3469">
        <v>2</v>
      </c>
      <c r="E3469">
        <v>404778.00044000003</v>
      </c>
      <c r="F3469">
        <f>Table2[[#This Row],[Đơn Giá Chuẩn]]*Table2[[#This Row],[Tổng số lượng bán]]</f>
        <v>809556.00088000007</v>
      </c>
      <c r="G3469">
        <v>0</v>
      </c>
      <c r="H3469">
        <f>Table2[[#This Row],[Doanh số bán]]-Table2[[#This Row],[Chiết khấu]]</f>
        <v>809556.00088000007</v>
      </c>
      <c r="K3469" t="s">
        <v>2207</v>
      </c>
      <c r="M3469" t="s">
        <v>37</v>
      </c>
      <c r="N3469" t="s">
        <v>919</v>
      </c>
      <c r="O3469">
        <v>1.5</v>
      </c>
      <c r="P3469" t="s">
        <v>516</v>
      </c>
      <c r="Q3469" t="s">
        <v>517</v>
      </c>
      <c r="R3469" t="s">
        <v>41</v>
      </c>
      <c r="S3469" t="s">
        <v>42</v>
      </c>
      <c r="T3469" t="s">
        <v>2208</v>
      </c>
      <c r="U3469" t="s">
        <v>2209</v>
      </c>
      <c r="V3469" t="s">
        <v>2210</v>
      </c>
    </row>
    <row r="3470" spans="1:22">
      <c r="A3470" s="4">
        <v>46035</v>
      </c>
      <c r="B3470" t="s">
        <v>2206</v>
      </c>
      <c r="C3470" t="s">
        <v>2568</v>
      </c>
      <c r="D3470">
        <v>1</v>
      </c>
      <c r="E3470">
        <v>307555.99976000004</v>
      </c>
      <c r="F3470">
        <f>Table2[[#This Row],[Đơn Giá Chuẩn]]*Table2[[#This Row],[Tổng số lượng bán]]</f>
        <v>307555.99976000004</v>
      </c>
      <c r="G3470">
        <v>0</v>
      </c>
      <c r="H3470">
        <f>Table2[[#This Row],[Doanh số bán]]-Table2[[#This Row],[Chiết khấu]]</f>
        <v>307555.99976000004</v>
      </c>
      <c r="K3470" t="s">
        <v>2207</v>
      </c>
      <c r="M3470" t="s">
        <v>37</v>
      </c>
      <c r="N3470" t="s">
        <v>919</v>
      </c>
      <c r="O3470">
        <v>1</v>
      </c>
      <c r="P3470" t="s">
        <v>286</v>
      </c>
      <c r="Q3470" t="s">
        <v>287</v>
      </c>
      <c r="R3470" t="s">
        <v>41</v>
      </c>
      <c r="S3470" t="s">
        <v>42</v>
      </c>
      <c r="T3470" t="s">
        <v>2208</v>
      </c>
      <c r="U3470" t="s">
        <v>2209</v>
      </c>
      <c r="V3470" t="s">
        <v>2210</v>
      </c>
    </row>
    <row r="3471" spans="1:22">
      <c r="A3471" s="4">
        <v>46034</v>
      </c>
      <c r="B3471" t="s">
        <v>2854</v>
      </c>
      <c r="C3471" t="s">
        <v>155</v>
      </c>
      <c r="D3471">
        <v>2</v>
      </c>
      <c r="E3471">
        <v>142606.82</v>
      </c>
      <c r="F3471">
        <f>Table2[[#This Row],[Đơn Giá Chuẩn]]*Table2[[#This Row],[Tổng số lượng bán]]</f>
        <v>285213.64</v>
      </c>
      <c r="G3471">
        <v>0</v>
      </c>
      <c r="H3471">
        <f>Table2[[#This Row],[Doanh số bán]]-Table2[[#This Row],[Chiết khấu]]</f>
        <v>285213.64</v>
      </c>
      <c r="K3471" t="s">
        <v>50</v>
      </c>
      <c r="M3471" t="s">
        <v>37</v>
      </c>
      <c r="N3471" t="s">
        <v>50</v>
      </c>
      <c r="O3471">
        <v>2</v>
      </c>
      <c r="P3471" t="s">
        <v>156</v>
      </c>
      <c r="Q3471" t="s">
        <v>157</v>
      </c>
      <c r="R3471" t="s">
        <v>107</v>
      </c>
      <c r="S3471" t="s">
        <v>108</v>
      </c>
      <c r="T3471" t="s">
        <v>74</v>
      </c>
      <c r="U3471" t="s">
        <v>75</v>
      </c>
      <c r="V3471" t="s">
        <v>50</v>
      </c>
    </row>
    <row r="3472" spans="1:22">
      <c r="A3472" s="4">
        <v>46035</v>
      </c>
      <c r="B3472" t="s">
        <v>2206</v>
      </c>
      <c r="C3472" t="s">
        <v>2568</v>
      </c>
      <c r="D3472">
        <v>1</v>
      </c>
      <c r="E3472">
        <v>235334.00000000003</v>
      </c>
      <c r="F3472">
        <f>Table2[[#This Row],[Đơn Giá Chuẩn]]*Table2[[#This Row],[Tổng số lượng bán]]</f>
        <v>235334.00000000003</v>
      </c>
      <c r="G3472">
        <v>0</v>
      </c>
      <c r="H3472">
        <f>Table2[[#This Row],[Doanh số bán]]-Table2[[#This Row],[Chiết khấu]]</f>
        <v>235334.00000000003</v>
      </c>
      <c r="K3472" t="s">
        <v>2207</v>
      </c>
      <c r="M3472" t="s">
        <v>37</v>
      </c>
      <c r="N3472" t="s">
        <v>919</v>
      </c>
      <c r="O3472">
        <v>1</v>
      </c>
      <c r="P3472" t="s">
        <v>284</v>
      </c>
      <c r="Q3472" t="s">
        <v>285</v>
      </c>
      <c r="R3472" t="s">
        <v>41</v>
      </c>
      <c r="S3472" t="s">
        <v>42</v>
      </c>
      <c r="T3472" t="s">
        <v>2208</v>
      </c>
      <c r="U3472" t="s">
        <v>2209</v>
      </c>
      <c r="V3472" t="s">
        <v>2210</v>
      </c>
    </row>
    <row r="3473" spans="1:22">
      <c r="A3473" s="4">
        <v>46035</v>
      </c>
      <c r="B3473" t="s">
        <v>2206</v>
      </c>
      <c r="C3473" t="s">
        <v>2568</v>
      </c>
      <c r="D3473">
        <v>1</v>
      </c>
      <c r="E3473">
        <v>376999.99976000004</v>
      </c>
      <c r="F3473">
        <f>Table2[[#This Row],[Đơn Giá Chuẩn]]*Table2[[#This Row],[Tổng số lượng bán]]</f>
        <v>376999.99976000004</v>
      </c>
      <c r="G3473">
        <v>0</v>
      </c>
      <c r="H3473">
        <f>Table2[[#This Row],[Doanh số bán]]-Table2[[#This Row],[Chiết khấu]]</f>
        <v>376999.99976000004</v>
      </c>
      <c r="K3473" t="s">
        <v>2207</v>
      </c>
      <c r="M3473" t="s">
        <v>37</v>
      </c>
      <c r="N3473" t="s">
        <v>919</v>
      </c>
      <c r="O3473">
        <v>1</v>
      </c>
      <c r="P3473" t="s">
        <v>344</v>
      </c>
      <c r="Q3473" t="s">
        <v>345</v>
      </c>
      <c r="R3473" t="s">
        <v>41</v>
      </c>
      <c r="S3473" t="s">
        <v>42</v>
      </c>
      <c r="T3473" t="s">
        <v>2208</v>
      </c>
      <c r="U3473" t="s">
        <v>2209</v>
      </c>
      <c r="V3473" t="s">
        <v>2210</v>
      </c>
    </row>
    <row r="3474" spans="1:22">
      <c r="A3474" s="4">
        <v>46035</v>
      </c>
      <c r="B3474" t="s">
        <v>2855</v>
      </c>
      <c r="C3474" t="s">
        <v>2568</v>
      </c>
      <c r="D3474">
        <v>5</v>
      </c>
      <c r="E3474">
        <v>340000.00004000001</v>
      </c>
      <c r="F3474">
        <f>Table2[[#This Row],[Đơn Giá Chuẩn]]*Table2[[#This Row],[Tổng số lượng bán]]</f>
        <v>1700000.0002000001</v>
      </c>
      <c r="G3474">
        <v>0</v>
      </c>
      <c r="H3474">
        <f>Table2[[#This Row],[Doanh số bán]]-Table2[[#This Row],[Chiết khấu]]</f>
        <v>1700000.0002000001</v>
      </c>
      <c r="K3474" t="s">
        <v>2217</v>
      </c>
      <c r="M3474" t="s">
        <v>37</v>
      </c>
      <c r="N3474" t="s">
        <v>2112</v>
      </c>
      <c r="O3474">
        <v>5</v>
      </c>
      <c r="P3474" t="s">
        <v>2504</v>
      </c>
      <c r="Q3474" t="s">
        <v>2505</v>
      </c>
      <c r="R3474" t="s">
        <v>41</v>
      </c>
      <c r="S3474" t="s">
        <v>42</v>
      </c>
      <c r="T3474" t="s">
        <v>2856</v>
      </c>
      <c r="U3474" t="s">
        <v>2857</v>
      </c>
      <c r="V3474" t="s">
        <v>45</v>
      </c>
    </row>
    <row r="3475" spans="1:22">
      <c r="A3475" s="4">
        <v>46035</v>
      </c>
      <c r="B3475" t="s">
        <v>2858</v>
      </c>
      <c r="C3475" t="s">
        <v>2568</v>
      </c>
      <c r="D3475">
        <v>3</v>
      </c>
      <c r="E3475">
        <v>186999.68000000002</v>
      </c>
      <c r="F3475">
        <f>Table2[[#This Row],[Đơn Giá Chuẩn]]*Table2[[#This Row],[Tổng số lượng bán]]</f>
        <v>560999.04</v>
      </c>
      <c r="G3475">
        <v>0</v>
      </c>
      <c r="H3475">
        <f>Table2[[#This Row],[Doanh số bán]]-Table2[[#This Row],[Chiết khấu]]</f>
        <v>560999.04</v>
      </c>
      <c r="K3475" t="s">
        <v>36</v>
      </c>
      <c r="M3475" t="s">
        <v>37</v>
      </c>
      <c r="N3475" t="s">
        <v>919</v>
      </c>
      <c r="O3475">
        <v>3</v>
      </c>
      <c r="P3475" t="s">
        <v>2511</v>
      </c>
      <c r="Q3475" t="s">
        <v>2512</v>
      </c>
      <c r="R3475" t="s">
        <v>41</v>
      </c>
      <c r="S3475" t="s">
        <v>42</v>
      </c>
      <c r="T3475" t="s">
        <v>2859</v>
      </c>
      <c r="U3475" t="s">
        <v>2860</v>
      </c>
      <c r="V3475" t="s">
        <v>45</v>
      </c>
    </row>
    <row r="3476" spans="1:22">
      <c r="A3476" s="4">
        <v>46035</v>
      </c>
      <c r="B3476" t="s">
        <v>2858</v>
      </c>
      <c r="C3476" t="s">
        <v>2568</v>
      </c>
      <c r="D3476">
        <v>2</v>
      </c>
      <c r="E3476">
        <v>310571.12</v>
      </c>
      <c r="F3476">
        <f>Table2[[#This Row],[Đơn Giá Chuẩn]]*Table2[[#This Row],[Tổng số lượng bán]]</f>
        <v>621142.24</v>
      </c>
      <c r="G3476">
        <v>0</v>
      </c>
      <c r="H3476">
        <f>Table2[[#This Row],[Doanh số bán]]-Table2[[#This Row],[Chiết khấu]]</f>
        <v>621142.24</v>
      </c>
      <c r="K3476" t="s">
        <v>36</v>
      </c>
      <c r="M3476" t="s">
        <v>37</v>
      </c>
      <c r="N3476" t="s">
        <v>919</v>
      </c>
      <c r="O3476">
        <v>2</v>
      </c>
      <c r="P3476" t="s">
        <v>411</v>
      </c>
      <c r="Q3476" t="s">
        <v>412</v>
      </c>
      <c r="R3476" t="s">
        <v>41</v>
      </c>
      <c r="S3476" t="s">
        <v>42</v>
      </c>
      <c r="T3476" t="s">
        <v>2859</v>
      </c>
      <c r="U3476" t="s">
        <v>2860</v>
      </c>
      <c r="V3476" t="s">
        <v>45</v>
      </c>
    </row>
    <row r="3477" spans="1:22">
      <c r="A3477" s="4">
        <v>46035</v>
      </c>
      <c r="B3477" t="s">
        <v>2858</v>
      </c>
      <c r="C3477" t="s">
        <v>2568</v>
      </c>
      <c r="D3477">
        <v>1</v>
      </c>
      <c r="E3477">
        <v>197000.48</v>
      </c>
      <c r="F3477">
        <f>Table2[[#This Row],[Đơn Giá Chuẩn]]*Table2[[#This Row],[Tổng số lượng bán]]</f>
        <v>197000.48</v>
      </c>
      <c r="G3477">
        <v>0</v>
      </c>
      <c r="H3477">
        <f>Table2[[#This Row],[Doanh số bán]]-Table2[[#This Row],[Chiết khấu]]</f>
        <v>197000.48</v>
      </c>
      <c r="K3477" t="s">
        <v>36</v>
      </c>
      <c r="M3477" t="s">
        <v>37</v>
      </c>
      <c r="N3477" t="s">
        <v>919</v>
      </c>
      <c r="O3477">
        <v>1</v>
      </c>
      <c r="P3477" t="s">
        <v>284</v>
      </c>
      <c r="Q3477" t="s">
        <v>285</v>
      </c>
      <c r="R3477" t="s">
        <v>41</v>
      </c>
      <c r="S3477" t="s">
        <v>42</v>
      </c>
      <c r="T3477" t="s">
        <v>2859</v>
      </c>
      <c r="U3477" t="s">
        <v>2860</v>
      </c>
      <c r="V3477" t="s">
        <v>45</v>
      </c>
    </row>
    <row r="3478" spans="1:22">
      <c r="A3478" s="4">
        <v>46035</v>
      </c>
      <c r="B3478" t="s">
        <v>2861</v>
      </c>
      <c r="C3478" t="s">
        <v>2568</v>
      </c>
      <c r="D3478">
        <v>1</v>
      </c>
      <c r="E3478">
        <v>441999.99956000003</v>
      </c>
      <c r="F3478">
        <f>Table2[[#This Row],[Đơn Giá Chuẩn]]*Table2[[#This Row],[Tổng số lượng bán]]</f>
        <v>441999.99956000003</v>
      </c>
      <c r="G3478">
        <v>0</v>
      </c>
      <c r="H3478">
        <f>Table2[[#This Row],[Doanh số bán]]-Table2[[#This Row],[Chiết khấu]]</f>
        <v>441999.99956000003</v>
      </c>
      <c r="K3478" t="s">
        <v>50</v>
      </c>
      <c r="M3478" t="s">
        <v>37</v>
      </c>
      <c r="N3478" t="s">
        <v>50</v>
      </c>
      <c r="O3478">
        <v>1</v>
      </c>
      <c r="P3478" t="s">
        <v>286</v>
      </c>
      <c r="Q3478" t="s">
        <v>287</v>
      </c>
      <c r="R3478" t="s">
        <v>41</v>
      </c>
      <c r="S3478" t="s">
        <v>42</v>
      </c>
      <c r="T3478" t="s">
        <v>51</v>
      </c>
      <c r="U3478" t="s">
        <v>52</v>
      </c>
      <c r="V3478" t="s">
        <v>50</v>
      </c>
    </row>
    <row r="3479" spans="1:22">
      <c r="A3479" s="4">
        <v>46035</v>
      </c>
      <c r="B3479" t="s">
        <v>2862</v>
      </c>
      <c r="C3479" t="s">
        <v>2568</v>
      </c>
      <c r="D3479">
        <v>1</v>
      </c>
      <c r="E3479">
        <v>272000</v>
      </c>
      <c r="F3479">
        <f>Table2[[#This Row],[Đơn Giá Chuẩn]]*Table2[[#This Row],[Tổng số lượng bán]]</f>
        <v>272000</v>
      </c>
      <c r="G3479">
        <v>0</v>
      </c>
      <c r="H3479">
        <f>Table2[[#This Row],[Doanh số bán]]-Table2[[#This Row],[Chiết khấu]]</f>
        <v>272000</v>
      </c>
      <c r="K3479" t="s">
        <v>50</v>
      </c>
      <c r="M3479" t="s">
        <v>37</v>
      </c>
      <c r="N3479" t="s">
        <v>50</v>
      </c>
      <c r="O3479">
        <v>1</v>
      </c>
      <c r="P3479" t="s">
        <v>101</v>
      </c>
      <c r="Q3479" t="s">
        <v>102</v>
      </c>
      <c r="R3479" t="s">
        <v>41</v>
      </c>
      <c r="S3479" t="s">
        <v>42</v>
      </c>
      <c r="T3479" t="s">
        <v>51</v>
      </c>
      <c r="U3479" t="s">
        <v>52</v>
      </c>
      <c r="V3479" t="s">
        <v>50</v>
      </c>
    </row>
    <row r="3480" spans="1:22">
      <c r="A3480" s="4">
        <v>46034</v>
      </c>
      <c r="B3480" t="s">
        <v>2863</v>
      </c>
      <c r="C3480" t="s">
        <v>155</v>
      </c>
      <c r="D3480">
        <v>1</v>
      </c>
      <c r="E3480">
        <v>142607.36000000002</v>
      </c>
      <c r="F3480">
        <f>Table2[[#This Row],[Đơn Giá Chuẩn]]*Table2[[#This Row],[Tổng số lượng bán]]</f>
        <v>142607.36000000002</v>
      </c>
      <c r="G3480">
        <v>0</v>
      </c>
      <c r="H3480">
        <f>Table2[[#This Row],[Doanh số bán]]-Table2[[#This Row],[Chiết khấu]]</f>
        <v>142607.36000000002</v>
      </c>
      <c r="K3480" t="s">
        <v>50</v>
      </c>
      <c r="M3480" t="s">
        <v>37</v>
      </c>
      <c r="N3480" t="s">
        <v>50</v>
      </c>
      <c r="O3480">
        <v>1</v>
      </c>
      <c r="P3480" t="s">
        <v>156</v>
      </c>
      <c r="Q3480" t="s">
        <v>157</v>
      </c>
      <c r="R3480" t="s">
        <v>107</v>
      </c>
      <c r="S3480" t="s">
        <v>108</v>
      </c>
      <c r="T3480" t="s">
        <v>74</v>
      </c>
      <c r="U3480" t="s">
        <v>75</v>
      </c>
      <c r="V3480" t="s">
        <v>50</v>
      </c>
    </row>
    <row r="3481" spans="1:22">
      <c r="A3481" s="4">
        <v>46035</v>
      </c>
      <c r="B3481" t="s">
        <v>2864</v>
      </c>
      <c r="C3481" t="s">
        <v>2568</v>
      </c>
      <c r="D3481">
        <v>20</v>
      </c>
      <c r="E3481">
        <v>180000.00020000001</v>
      </c>
      <c r="F3481">
        <f>Table2[[#This Row],[Đơn Giá Chuẩn]]*Table2[[#This Row],[Tổng số lượng bán]]</f>
        <v>3600000.0040000002</v>
      </c>
      <c r="G3481">
        <v>0</v>
      </c>
      <c r="H3481">
        <f>Table2[[#This Row],[Doanh số bán]]-Table2[[#This Row],[Chiết khấu]]</f>
        <v>3600000.0040000002</v>
      </c>
      <c r="K3481" t="s">
        <v>2217</v>
      </c>
      <c r="M3481" t="s">
        <v>37</v>
      </c>
      <c r="N3481" t="s">
        <v>38</v>
      </c>
      <c r="O3481">
        <v>20</v>
      </c>
      <c r="P3481" t="s">
        <v>150</v>
      </c>
      <c r="Q3481" t="s">
        <v>151</v>
      </c>
      <c r="R3481" t="s">
        <v>41</v>
      </c>
      <c r="S3481" t="s">
        <v>42</v>
      </c>
      <c r="T3481" t="s">
        <v>2304</v>
      </c>
      <c r="U3481" t="s">
        <v>2305</v>
      </c>
      <c r="V3481" t="s">
        <v>2271</v>
      </c>
    </row>
    <row r="3482" spans="1:22">
      <c r="A3482" s="4">
        <v>46035</v>
      </c>
      <c r="B3482" t="s">
        <v>2865</v>
      </c>
      <c r="C3482" t="s">
        <v>2568</v>
      </c>
      <c r="D3482">
        <v>10</v>
      </c>
      <c r="E3482">
        <v>281999.99972000002</v>
      </c>
      <c r="F3482">
        <f>Table2[[#This Row],[Đơn Giá Chuẩn]]*Table2[[#This Row],[Tổng số lượng bán]]</f>
        <v>2819999.9972000001</v>
      </c>
      <c r="G3482">
        <v>0</v>
      </c>
      <c r="H3482">
        <f>Table2[[#This Row],[Doanh số bán]]-Table2[[#This Row],[Chiết khấu]]</f>
        <v>2819999.9972000001</v>
      </c>
      <c r="K3482" t="s">
        <v>2217</v>
      </c>
      <c r="M3482" t="s">
        <v>37</v>
      </c>
      <c r="N3482" t="s">
        <v>919</v>
      </c>
      <c r="O3482">
        <v>10</v>
      </c>
      <c r="P3482" t="s">
        <v>2866</v>
      </c>
      <c r="Q3482" t="s">
        <v>2867</v>
      </c>
      <c r="R3482" t="s">
        <v>41</v>
      </c>
      <c r="S3482" t="s">
        <v>42</v>
      </c>
      <c r="T3482" t="s">
        <v>2304</v>
      </c>
      <c r="U3482" t="s">
        <v>2305</v>
      </c>
      <c r="V3482" t="s">
        <v>2271</v>
      </c>
    </row>
    <row r="3483" spans="1:22">
      <c r="A3483" s="4">
        <v>46034</v>
      </c>
      <c r="B3483" t="s">
        <v>2868</v>
      </c>
      <c r="C3483" t="s">
        <v>155</v>
      </c>
      <c r="D3483">
        <v>1</v>
      </c>
      <c r="E3483">
        <v>141128.84</v>
      </c>
      <c r="F3483">
        <f>Table2[[#This Row],[Đơn Giá Chuẩn]]*Table2[[#This Row],[Tổng số lượng bán]]</f>
        <v>141128.84</v>
      </c>
      <c r="G3483">
        <v>0</v>
      </c>
      <c r="H3483">
        <f>Table2[[#This Row],[Doanh số bán]]-Table2[[#This Row],[Chiết khấu]]</f>
        <v>141128.84</v>
      </c>
      <c r="K3483" t="s">
        <v>50</v>
      </c>
      <c r="M3483" t="s">
        <v>37</v>
      </c>
      <c r="N3483" t="s">
        <v>50</v>
      </c>
      <c r="O3483">
        <v>1</v>
      </c>
      <c r="P3483" t="s">
        <v>156</v>
      </c>
      <c r="Q3483" t="s">
        <v>157</v>
      </c>
      <c r="R3483" t="s">
        <v>107</v>
      </c>
      <c r="S3483" t="s">
        <v>108</v>
      </c>
      <c r="T3483" t="s">
        <v>74</v>
      </c>
      <c r="U3483" t="s">
        <v>75</v>
      </c>
      <c r="V3483" t="s">
        <v>50</v>
      </c>
    </row>
    <row r="3484" spans="1:22">
      <c r="A3484" s="4">
        <v>46035</v>
      </c>
      <c r="B3484" t="s">
        <v>2865</v>
      </c>
      <c r="C3484" t="s">
        <v>2568</v>
      </c>
      <c r="D3484">
        <v>4</v>
      </c>
      <c r="E3484">
        <v>262000.00028000004</v>
      </c>
      <c r="F3484">
        <f>Table2[[#This Row],[Đơn Giá Chuẩn]]*Table2[[#This Row],[Tổng số lượng bán]]</f>
        <v>1048000.0011200001</v>
      </c>
      <c r="G3484">
        <v>0</v>
      </c>
      <c r="H3484">
        <f>Table2[[#This Row],[Doanh số bán]]-Table2[[#This Row],[Chiết khấu]]</f>
        <v>1048000.0011200001</v>
      </c>
      <c r="K3484" t="s">
        <v>2217</v>
      </c>
      <c r="M3484" t="s">
        <v>37</v>
      </c>
      <c r="N3484" t="s">
        <v>919</v>
      </c>
      <c r="O3484">
        <v>4</v>
      </c>
      <c r="P3484" t="s">
        <v>411</v>
      </c>
      <c r="Q3484" t="s">
        <v>412</v>
      </c>
      <c r="R3484" t="s">
        <v>41</v>
      </c>
      <c r="S3484" t="s">
        <v>42</v>
      </c>
      <c r="T3484" t="s">
        <v>2304</v>
      </c>
      <c r="U3484" t="s">
        <v>2305</v>
      </c>
      <c r="V3484" t="s">
        <v>2271</v>
      </c>
    </row>
    <row r="3485" spans="1:22">
      <c r="A3485" s="4">
        <v>46034</v>
      </c>
      <c r="B3485" t="s">
        <v>2869</v>
      </c>
      <c r="C3485" t="s">
        <v>155</v>
      </c>
      <c r="D3485">
        <v>1</v>
      </c>
      <c r="E3485">
        <v>142607.36000000002</v>
      </c>
      <c r="F3485">
        <f>Table2[[#This Row],[Đơn Giá Chuẩn]]*Table2[[#This Row],[Tổng số lượng bán]]</f>
        <v>142607.36000000002</v>
      </c>
      <c r="G3485">
        <v>0</v>
      </c>
      <c r="H3485">
        <f>Table2[[#This Row],[Doanh số bán]]-Table2[[#This Row],[Chiết khấu]]</f>
        <v>142607.36000000002</v>
      </c>
      <c r="K3485" t="s">
        <v>50</v>
      </c>
      <c r="M3485" t="s">
        <v>37</v>
      </c>
      <c r="N3485" t="s">
        <v>50</v>
      </c>
      <c r="O3485">
        <v>1</v>
      </c>
      <c r="P3485" t="s">
        <v>156</v>
      </c>
      <c r="Q3485" t="s">
        <v>157</v>
      </c>
      <c r="R3485" t="s">
        <v>107</v>
      </c>
      <c r="S3485" t="s">
        <v>108</v>
      </c>
      <c r="T3485" t="s">
        <v>74</v>
      </c>
      <c r="U3485" t="s">
        <v>75</v>
      </c>
      <c r="V3485" t="s">
        <v>50</v>
      </c>
    </row>
    <row r="3486" spans="1:22">
      <c r="A3486" s="4">
        <v>46035</v>
      </c>
      <c r="B3486" t="s">
        <v>2870</v>
      </c>
      <c r="C3486" t="s">
        <v>2568</v>
      </c>
      <c r="D3486">
        <v>10</v>
      </c>
      <c r="E3486">
        <v>196999.9994</v>
      </c>
      <c r="F3486">
        <f>Table2[[#This Row],[Đơn Giá Chuẩn]]*Table2[[#This Row],[Tổng số lượng bán]]</f>
        <v>1969999.9939999999</v>
      </c>
      <c r="G3486">
        <v>0</v>
      </c>
      <c r="H3486">
        <f>Table2[[#This Row],[Doanh số bán]]-Table2[[#This Row],[Chiết khấu]]</f>
        <v>1969999.9939999999</v>
      </c>
      <c r="K3486" t="s">
        <v>36</v>
      </c>
      <c r="M3486" t="s">
        <v>37</v>
      </c>
      <c r="N3486" t="s">
        <v>2338</v>
      </c>
      <c r="O3486">
        <v>10</v>
      </c>
      <c r="P3486" t="s">
        <v>2511</v>
      </c>
      <c r="Q3486" t="s">
        <v>2512</v>
      </c>
      <c r="R3486" t="s">
        <v>41</v>
      </c>
      <c r="S3486" t="s">
        <v>42</v>
      </c>
      <c r="T3486" t="s">
        <v>2871</v>
      </c>
      <c r="U3486" t="s">
        <v>2872</v>
      </c>
      <c r="V3486" t="s">
        <v>2314</v>
      </c>
    </row>
    <row r="3487" spans="1:22">
      <c r="A3487" s="4">
        <v>46035</v>
      </c>
      <c r="B3487" t="s">
        <v>2873</v>
      </c>
      <c r="C3487" t="s">
        <v>2568</v>
      </c>
      <c r="D3487">
        <v>10</v>
      </c>
      <c r="E3487">
        <v>192000.00440000001</v>
      </c>
      <c r="F3487">
        <f>Table2[[#This Row],[Đơn Giá Chuẩn]]*Table2[[#This Row],[Tổng số lượng bán]]</f>
        <v>1920000.044</v>
      </c>
      <c r="G3487">
        <v>0</v>
      </c>
      <c r="H3487">
        <f>Table2[[#This Row],[Doanh số bán]]-Table2[[#This Row],[Chiết khấu]]</f>
        <v>1920000.044</v>
      </c>
      <c r="K3487" t="s">
        <v>2217</v>
      </c>
      <c r="M3487" t="s">
        <v>37</v>
      </c>
      <c r="N3487" t="s">
        <v>26</v>
      </c>
      <c r="O3487">
        <v>10</v>
      </c>
      <c r="P3487" t="s">
        <v>101</v>
      </c>
      <c r="Q3487" t="s">
        <v>102</v>
      </c>
      <c r="R3487" t="s">
        <v>41</v>
      </c>
      <c r="S3487" t="s">
        <v>42</v>
      </c>
      <c r="T3487" t="s">
        <v>2647</v>
      </c>
      <c r="U3487" t="s">
        <v>2648</v>
      </c>
      <c r="V3487" t="s">
        <v>45</v>
      </c>
    </row>
    <row r="3488" spans="1:22">
      <c r="A3488" s="4">
        <v>46035</v>
      </c>
      <c r="B3488" t="s">
        <v>2873</v>
      </c>
      <c r="C3488" t="s">
        <v>2568</v>
      </c>
      <c r="D3488">
        <v>20</v>
      </c>
      <c r="E3488">
        <v>207000.00020000001</v>
      </c>
      <c r="F3488">
        <f>Table2[[#This Row],[Đơn Giá Chuẩn]]*Table2[[#This Row],[Tổng số lượng bán]]</f>
        <v>4140000.0040000002</v>
      </c>
      <c r="G3488">
        <v>0</v>
      </c>
      <c r="H3488">
        <f>Table2[[#This Row],[Doanh số bán]]-Table2[[#This Row],[Chiết khấu]]</f>
        <v>4140000.0040000002</v>
      </c>
      <c r="K3488" t="s">
        <v>2217</v>
      </c>
      <c r="M3488" t="s">
        <v>37</v>
      </c>
      <c r="N3488" t="s">
        <v>26</v>
      </c>
      <c r="O3488">
        <v>20</v>
      </c>
      <c r="P3488" t="s">
        <v>84</v>
      </c>
      <c r="Q3488" t="s">
        <v>85</v>
      </c>
      <c r="R3488" t="s">
        <v>41</v>
      </c>
      <c r="S3488" t="s">
        <v>42</v>
      </c>
      <c r="T3488" t="s">
        <v>2647</v>
      </c>
      <c r="U3488" t="s">
        <v>2648</v>
      </c>
      <c r="V3488" t="s">
        <v>45</v>
      </c>
    </row>
    <row r="3489" spans="1:22">
      <c r="A3489" s="4">
        <v>46035</v>
      </c>
      <c r="B3489" t="s">
        <v>2874</v>
      </c>
      <c r="C3489" t="s">
        <v>2568</v>
      </c>
      <c r="D3489">
        <v>10</v>
      </c>
      <c r="E3489">
        <v>186999.99968000001</v>
      </c>
      <c r="F3489">
        <f>Table2[[#This Row],[Đơn Giá Chuẩn]]*Table2[[#This Row],[Tổng số lượng bán]]</f>
        <v>1869999.9968000001</v>
      </c>
      <c r="G3489">
        <v>0</v>
      </c>
      <c r="H3489">
        <f>Table2[[#This Row],[Doanh số bán]]-Table2[[#This Row],[Chiết khấu]]</f>
        <v>1869999.9968000001</v>
      </c>
      <c r="K3489" t="s">
        <v>2217</v>
      </c>
      <c r="M3489" t="s">
        <v>37</v>
      </c>
      <c r="N3489" t="s">
        <v>26</v>
      </c>
      <c r="O3489">
        <v>10</v>
      </c>
      <c r="P3489" t="s">
        <v>2511</v>
      </c>
      <c r="Q3489" t="s">
        <v>2512</v>
      </c>
      <c r="R3489" t="s">
        <v>41</v>
      </c>
      <c r="S3489" t="s">
        <v>42</v>
      </c>
      <c r="T3489" t="s">
        <v>2875</v>
      </c>
      <c r="U3489" t="s">
        <v>2876</v>
      </c>
      <c r="V3489" t="s">
        <v>45</v>
      </c>
    </row>
    <row r="3490" spans="1:22">
      <c r="A3490" s="4">
        <v>46035</v>
      </c>
      <c r="B3490" t="s">
        <v>2874</v>
      </c>
      <c r="C3490" t="s">
        <v>2568</v>
      </c>
      <c r="D3490">
        <v>5</v>
      </c>
      <c r="E3490">
        <v>186999.99968000001</v>
      </c>
      <c r="F3490">
        <f>Table2[[#This Row],[Đơn Giá Chuẩn]]*Table2[[#This Row],[Tổng số lượng bán]]</f>
        <v>934999.99840000004</v>
      </c>
      <c r="G3490">
        <v>0</v>
      </c>
      <c r="H3490">
        <f>Table2[[#This Row],[Doanh số bán]]-Table2[[#This Row],[Chiết khấu]]</f>
        <v>934999.99840000004</v>
      </c>
      <c r="K3490" t="s">
        <v>2217</v>
      </c>
      <c r="M3490" t="s">
        <v>37</v>
      </c>
      <c r="N3490" t="s">
        <v>26</v>
      </c>
      <c r="O3490">
        <v>5</v>
      </c>
      <c r="P3490" t="s">
        <v>150</v>
      </c>
      <c r="Q3490" t="s">
        <v>151</v>
      </c>
      <c r="R3490" t="s">
        <v>41</v>
      </c>
      <c r="S3490" t="s">
        <v>42</v>
      </c>
      <c r="T3490" t="s">
        <v>2875</v>
      </c>
      <c r="U3490" t="s">
        <v>2876</v>
      </c>
      <c r="V3490" t="s">
        <v>45</v>
      </c>
    </row>
    <row r="3491" spans="1:22">
      <c r="A3491" s="4">
        <v>46034</v>
      </c>
      <c r="B3491" t="s">
        <v>2877</v>
      </c>
      <c r="C3491" t="s">
        <v>155</v>
      </c>
      <c r="D3491">
        <v>1</v>
      </c>
      <c r="E3491">
        <v>142607.36000000002</v>
      </c>
      <c r="F3491">
        <f>Table2[[#This Row],[Đơn Giá Chuẩn]]*Table2[[#This Row],[Tổng số lượng bán]]</f>
        <v>142607.36000000002</v>
      </c>
      <c r="G3491">
        <v>0</v>
      </c>
      <c r="H3491">
        <f>Table2[[#This Row],[Doanh số bán]]-Table2[[#This Row],[Chiết khấu]]</f>
        <v>142607.36000000002</v>
      </c>
      <c r="K3491" t="s">
        <v>50</v>
      </c>
      <c r="M3491" t="s">
        <v>37</v>
      </c>
      <c r="N3491" t="s">
        <v>50</v>
      </c>
      <c r="O3491">
        <v>1</v>
      </c>
      <c r="P3491" t="s">
        <v>156</v>
      </c>
      <c r="Q3491" t="s">
        <v>157</v>
      </c>
      <c r="R3491" t="s">
        <v>107</v>
      </c>
      <c r="S3491" t="s">
        <v>108</v>
      </c>
      <c r="T3491" t="s">
        <v>74</v>
      </c>
      <c r="U3491" t="s">
        <v>75</v>
      </c>
      <c r="V3491" t="s">
        <v>50</v>
      </c>
    </row>
    <row r="3492" spans="1:22">
      <c r="A3492" s="4">
        <v>46036</v>
      </c>
      <c r="B3492" t="s">
        <v>2878</v>
      </c>
      <c r="C3492" t="s">
        <v>2568</v>
      </c>
      <c r="D3492">
        <v>2</v>
      </c>
      <c r="E3492">
        <v>262000.00028000004</v>
      </c>
      <c r="F3492">
        <f>Table2[[#This Row],[Đơn Giá Chuẩn]]*Table2[[#This Row],[Tổng số lượng bán]]</f>
        <v>524000.00056000007</v>
      </c>
      <c r="G3492">
        <v>0</v>
      </c>
      <c r="H3492">
        <f>Table2[[#This Row],[Doanh số bán]]-Table2[[#This Row],[Chiết khấu]]</f>
        <v>524000.00056000007</v>
      </c>
      <c r="K3492" t="s">
        <v>36</v>
      </c>
      <c r="M3492" t="s">
        <v>37</v>
      </c>
      <c r="N3492" t="s">
        <v>26</v>
      </c>
      <c r="O3492">
        <v>2</v>
      </c>
      <c r="P3492" t="s">
        <v>2511</v>
      </c>
      <c r="Q3492" t="s">
        <v>2512</v>
      </c>
      <c r="R3492" t="s">
        <v>41</v>
      </c>
      <c r="S3492" t="s">
        <v>42</v>
      </c>
      <c r="T3492" t="s">
        <v>2476</v>
      </c>
      <c r="U3492" t="s">
        <v>2477</v>
      </c>
      <c r="V3492" t="s">
        <v>2314</v>
      </c>
    </row>
    <row r="3493" spans="1:22">
      <c r="A3493" s="4">
        <v>46036</v>
      </c>
      <c r="B3493" t="s">
        <v>2878</v>
      </c>
      <c r="C3493" t="s">
        <v>2568</v>
      </c>
      <c r="D3493">
        <v>2</v>
      </c>
      <c r="E3493">
        <v>701999.99984000006</v>
      </c>
      <c r="F3493">
        <f>Table2[[#This Row],[Đơn Giá Chuẩn]]*Table2[[#This Row],[Tổng số lượng bán]]</f>
        <v>1403999.9996800001</v>
      </c>
      <c r="G3493">
        <v>0</v>
      </c>
      <c r="H3493">
        <f>Table2[[#This Row],[Doanh số bán]]-Table2[[#This Row],[Chiết khấu]]</f>
        <v>1403999.9996800001</v>
      </c>
      <c r="K3493" t="s">
        <v>36</v>
      </c>
      <c r="M3493" t="s">
        <v>37</v>
      </c>
      <c r="N3493" t="s">
        <v>26</v>
      </c>
      <c r="O3493">
        <v>2</v>
      </c>
      <c r="P3493" t="s">
        <v>272</v>
      </c>
      <c r="Q3493" t="s">
        <v>273</v>
      </c>
      <c r="R3493" t="s">
        <v>41</v>
      </c>
      <c r="S3493" t="s">
        <v>42</v>
      </c>
      <c r="T3493" t="s">
        <v>2476</v>
      </c>
      <c r="U3493" t="s">
        <v>2477</v>
      </c>
      <c r="V3493" t="s">
        <v>2314</v>
      </c>
    </row>
    <row r="3494" spans="1:22">
      <c r="A3494" s="4">
        <v>46036</v>
      </c>
      <c r="B3494" t="s">
        <v>2879</v>
      </c>
      <c r="C3494" t="s">
        <v>2568</v>
      </c>
      <c r="D3494">
        <v>10</v>
      </c>
      <c r="E3494">
        <v>235673.12000000002</v>
      </c>
      <c r="F3494">
        <f>Table2[[#This Row],[Đơn Giá Chuẩn]]*Table2[[#This Row],[Tổng số lượng bán]]</f>
        <v>2356731.2000000002</v>
      </c>
      <c r="G3494">
        <v>0</v>
      </c>
      <c r="H3494">
        <f>Table2[[#This Row],[Doanh số bán]]-Table2[[#This Row],[Chiết khấu]]</f>
        <v>2356731.2000000002</v>
      </c>
      <c r="K3494" t="s">
        <v>2217</v>
      </c>
      <c r="M3494" t="s">
        <v>37</v>
      </c>
      <c r="N3494" t="s">
        <v>919</v>
      </c>
      <c r="O3494">
        <v>10</v>
      </c>
      <c r="P3494" t="s">
        <v>84</v>
      </c>
      <c r="Q3494" t="s">
        <v>85</v>
      </c>
      <c r="R3494" t="s">
        <v>41</v>
      </c>
      <c r="S3494" t="s">
        <v>42</v>
      </c>
      <c r="T3494" t="s">
        <v>2700</v>
      </c>
      <c r="U3494" t="s">
        <v>2701</v>
      </c>
      <c r="V3494" t="s">
        <v>45</v>
      </c>
    </row>
    <row r="3495" spans="1:22">
      <c r="A3495" s="4">
        <v>46036</v>
      </c>
      <c r="B3495" t="s">
        <v>2880</v>
      </c>
      <c r="C3495" t="s">
        <v>2568</v>
      </c>
      <c r="D3495">
        <v>1</v>
      </c>
      <c r="E3495">
        <v>218000</v>
      </c>
      <c r="F3495">
        <f>Table2[[#This Row],[Đơn Giá Chuẩn]]*Table2[[#This Row],[Tổng số lượng bán]]</f>
        <v>218000</v>
      </c>
      <c r="G3495">
        <v>0</v>
      </c>
      <c r="H3495">
        <f>Table2[[#This Row],[Doanh số bán]]-Table2[[#This Row],[Chiết khấu]]</f>
        <v>218000</v>
      </c>
      <c r="K3495" t="s">
        <v>36</v>
      </c>
      <c r="M3495" t="s">
        <v>37</v>
      </c>
      <c r="N3495" t="s">
        <v>919</v>
      </c>
      <c r="O3495">
        <v>1</v>
      </c>
      <c r="P3495" t="s">
        <v>101</v>
      </c>
      <c r="Q3495" t="s">
        <v>102</v>
      </c>
      <c r="R3495" t="s">
        <v>41</v>
      </c>
      <c r="S3495" t="s">
        <v>42</v>
      </c>
      <c r="T3495" t="s">
        <v>2312</v>
      </c>
      <c r="U3495" t="s">
        <v>2313</v>
      </c>
      <c r="V3495" t="s">
        <v>2314</v>
      </c>
    </row>
    <row r="3496" spans="1:22">
      <c r="A3496" s="4">
        <v>46034</v>
      </c>
      <c r="B3496" t="s">
        <v>2881</v>
      </c>
      <c r="C3496" t="s">
        <v>155</v>
      </c>
      <c r="D3496">
        <v>1</v>
      </c>
      <c r="E3496">
        <v>142607.36000000002</v>
      </c>
      <c r="F3496">
        <f>Table2[[#This Row],[Đơn Giá Chuẩn]]*Table2[[#This Row],[Tổng số lượng bán]]</f>
        <v>142607.36000000002</v>
      </c>
      <c r="G3496">
        <v>0</v>
      </c>
      <c r="H3496">
        <f>Table2[[#This Row],[Doanh số bán]]-Table2[[#This Row],[Chiết khấu]]</f>
        <v>142607.36000000002</v>
      </c>
      <c r="K3496" t="s">
        <v>50</v>
      </c>
      <c r="M3496" t="s">
        <v>37</v>
      </c>
      <c r="N3496" t="s">
        <v>50</v>
      </c>
      <c r="O3496">
        <v>1</v>
      </c>
      <c r="P3496" t="s">
        <v>156</v>
      </c>
      <c r="Q3496" t="s">
        <v>157</v>
      </c>
      <c r="R3496" t="s">
        <v>107</v>
      </c>
      <c r="S3496" t="s">
        <v>108</v>
      </c>
      <c r="T3496" t="s">
        <v>74</v>
      </c>
      <c r="U3496" t="s">
        <v>75</v>
      </c>
      <c r="V3496" t="s">
        <v>50</v>
      </c>
    </row>
    <row r="3497" spans="1:22">
      <c r="A3497" s="4">
        <v>46036</v>
      </c>
      <c r="B3497" t="s">
        <v>2882</v>
      </c>
      <c r="C3497" t="s">
        <v>2568</v>
      </c>
      <c r="D3497">
        <v>10</v>
      </c>
      <c r="E3497">
        <v>192000.00008000003</v>
      </c>
      <c r="F3497">
        <f>Table2[[#This Row],[Đơn Giá Chuẩn]]*Table2[[#This Row],[Tổng số lượng bán]]</f>
        <v>1920000.0008000003</v>
      </c>
      <c r="G3497">
        <v>0</v>
      </c>
      <c r="H3497">
        <f>Table2[[#This Row],[Doanh số bán]]-Table2[[#This Row],[Chiết khấu]]</f>
        <v>1920000.0008000003</v>
      </c>
      <c r="K3497" t="s">
        <v>2217</v>
      </c>
      <c r="M3497" t="s">
        <v>37</v>
      </c>
      <c r="N3497" t="s">
        <v>26</v>
      </c>
      <c r="O3497">
        <v>10</v>
      </c>
      <c r="P3497" t="s">
        <v>512</v>
      </c>
      <c r="Q3497" t="s">
        <v>513</v>
      </c>
      <c r="R3497" t="s">
        <v>41</v>
      </c>
      <c r="S3497" t="s">
        <v>42</v>
      </c>
      <c r="T3497" t="s">
        <v>2587</v>
      </c>
      <c r="U3497" t="s">
        <v>2588</v>
      </c>
      <c r="V3497" t="s">
        <v>45</v>
      </c>
    </row>
    <row r="3498" spans="1:22">
      <c r="A3498" s="4">
        <v>46036</v>
      </c>
      <c r="B3498" t="s">
        <v>2883</v>
      </c>
      <c r="C3498" t="s">
        <v>2568</v>
      </c>
      <c r="D3498">
        <v>20</v>
      </c>
      <c r="E3498">
        <v>206999.984</v>
      </c>
      <c r="F3498">
        <f>Table2[[#This Row],[Đơn Giá Chuẩn]]*Table2[[#This Row],[Tổng số lượng bán]]</f>
        <v>4139999.6799999997</v>
      </c>
      <c r="G3498">
        <v>0</v>
      </c>
      <c r="H3498">
        <f>Table2[[#This Row],[Doanh số bán]]-Table2[[#This Row],[Chiết khấu]]</f>
        <v>4139999.6799999997</v>
      </c>
      <c r="K3498" t="s">
        <v>36</v>
      </c>
      <c r="M3498" t="s">
        <v>37</v>
      </c>
      <c r="N3498" t="s">
        <v>919</v>
      </c>
      <c r="O3498">
        <v>20</v>
      </c>
      <c r="P3498" t="s">
        <v>84</v>
      </c>
      <c r="Q3498" t="s">
        <v>85</v>
      </c>
      <c r="R3498" t="s">
        <v>41</v>
      </c>
      <c r="S3498" t="s">
        <v>42</v>
      </c>
      <c r="T3498" t="s">
        <v>2086</v>
      </c>
      <c r="U3498" t="s">
        <v>2087</v>
      </c>
      <c r="V3498" t="s">
        <v>2014</v>
      </c>
    </row>
    <row r="3499" spans="1:22">
      <c r="A3499" s="4">
        <v>46034</v>
      </c>
      <c r="B3499" t="s">
        <v>2884</v>
      </c>
      <c r="C3499" t="s">
        <v>155</v>
      </c>
      <c r="D3499">
        <v>1</v>
      </c>
      <c r="E3499">
        <v>142607.36000000002</v>
      </c>
      <c r="F3499">
        <f>Table2[[#This Row],[Đơn Giá Chuẩn]]*Table2[[#This Row],[Tổng số lượng bán]]</f>
        <v>142607.36000000002</v>
      </c>
      <c r="G3499">
        <v>0</v>
      </c>
      <c r="H3499">
        <f>Table2[[#This Row],[Doanh số bán]]-Table2[[#This Row],[Chiết khấu]]</f>
        <v>142607.36000000002</v>
      </c>
      <c r="K3499" t="s">
        <v>50</v>
      </c>
      <c r="M3499" t="s">
        <v>37</v>
      </c>
      <c r="N3499" t="s">
        <v>50</v>
      </c>
      <c r="O3499">
        <v>1</v>
      </c>
      <c r="P3499" t="s">
        <v>156</v>
      </c>
      <c r="Q3499" t="s">
        <v>157</v>
      </c>
      <c r="R3499" t="s">
        <v>107</v>
      </c>
      <c r="S3499" t="s">
        <v>108</v>
      </c>
      <c r="T3499" t="s">
        <v>74</v>
      </c>
      <c r="U3499" t="s">
        <v>75</v>
      </c>
      <c r="V3499" t="s">
        <v>50</v>
      </c>
    </row>
    <row r="3500" spans="1:22">
      <c r="A3500" s="4">
        <v>46036</v>
      </c>
      <c r="B3500" t="s">
        <v>2885</v>
      </c>
      <c r="C3500" t="s">
        <v>2568</v>
      </c>
      <c r="D3500">
        <v>10</v>
      </c>
      <c r="E3500">
        <v>192000.00008000003</v>
      </c>
      <c r="F3500">
        <f>Table2[[#This Row],[Đơn Giá Chuẩn]]*Table2[[#This Row],[Tổng số lượng bán]]</f>
        <v>1920000.0008000003</v>
      </c>
      <c r="G3500">
        <v>0</v>
      </c>
      <c r="H3500">
        <f>Table2[[#This Row],[Doanh số bán]]-Table2[[#This Row],[Chiết khấu]]</f>
        <v>1920000.0008000003</v>
      </c>
      <c r="K3500" t="s">
        <v>2217</v>
      </c>
      <c r="M3500" t="s">
        <v>37</v>
      </c>
      <c r="N3500" t="s">
        <v>26</v>
      </c>
      <c r="O3500">
        <v>10</v>
      </c>
      <c r="P3500" t="s">
        <v>101</v>
      </c>
      <c r="Q3500" t="s">
        <v>102</v>
      </c>
      <c r="R3500" t="s">
        <v>41</v>
      </c>
      <c r="S3500" t="s">
        <v>42</v>
      </c>
      <c r="T3500" t="s">
        <v>2491</v>
      </c>
      <c r="U3500" t="s">
        <v>2492</v>
      </c>
      <c r="V3500" t="s">
        <v>45</v>
      </c>
    </row>
    <row r="3501" spans="1:22">
      <c r="A3501" s="4">
        <v>46036</v>
      </c>
      <c r="B3501" t="s">
        <v>2885</v>
      </c>
      <c r="C3501" t="s">
        <v>2568</v>
      </c>
      <c r="D3501">
        <v>5</v>
      </c>
      <c r="E3501">
        <v>207000.00020000001</v>
      </c>
      <c r="F3501">
        <f>Table2[[#This Row],[Đơn Giá Chuẩn]]*Table2[[#This Row],[Tổng số lượng bán]]</f>
        <v>1035000.001</v>
      </c>
      <c r="G3501">
        <v>0</v>
      </c>
      <c r="H3501">
        <f>Table2[[#This Row],[Doanh số bán]]-Table2[[#This Row],[Chiết khấu]]</f>
        <v>1035000.001</v>
      </c>
      <c r="K3501" t="s">
        <v>2217</v>
      </c>
      <c r="M3501" t="s">
        <v>37</v>
      </c>
      <c r="N3501" t="s">
        <v>26</v>
      </c>
      <c r="O3501">
        <v>5</v>
      </c>
      <c r="P3501" t="s">
        <v>84</v>
      </c>
      <c r="Q3501" t="s">
        <v>85</v>
      </c>
      <c r="R3501" t="s">
        <v>41</v>
      </c>
      <c r="S3501" t="s">
        <v>42</v>
      </c>
      <c r="T3501" t="s">
        <v>2491</v>
      </c>
      <c r="U3501" t="s">
        <v>2492</v>
      </c>
      <c r="V3501" t="s">
        <v>45</v>
      </c>
    </row>
    <row r="3502" spans="1:22">
      <c r="A3502" s="4">
        <v>46034</v>
      </c>
      <c r="B3502" t="s">
        <v>2886</v>
      </c>
      <c r="C3502" t="s">
        <v>155</v>
      </c>
      <c r="D3502">
        <v>1</v>
      </c>
      <c r="E3502">
        <v>142607.36000000002</v>
      </c>
      <c r="F3502">
        <f>Table2[[#This Row],[Đơn Giá Chuẩn]]*Table2[[#This Row],[Tổng số lượng bán]]</f>
        <v>142607.36000000002</v>
      </c>
      <c r="G3502">
        <v>0</v>
      </c>
      <c r="H3502">
        <f>Table2[[#This Row],[Doanh số bán]]-Table2[[#This Row],[Chiết khấu]]</f>
        <v>142607.36000000002</v>
      </c>
      <c r="K3502" t="s">
        <v>50</v>
      </c>
      <c r="M3502" t="s">
        <v>37</v>
      </c>
      <c r="N3502" t="s">
        <v>50</v>
      </c>
      <c r="O3502">
        <v>1</v>
      </c>
      <c r="P3502" t="s">
        <v>156</v>
      </c>
      <c r="Q3502" t="s">
        <v>157</v>
      </c>
      <c r="R3502" t="s">
        <v>107</v>
      </c>
      <c r="S3502" t="s">
        <v>108</v>
      </c>
      <c r="T3502" t="s">
        <v>74</v>
      </c>
      <c r="U3502" t="s">
        <v>75</v>
      </c>
      <c r="V3502" t="s">
        <v>50</v>
      </c>
    </row>
    <row r="3503" spans="1:22">
      <c r="A3503" s="4">
        <v>46034</v>
      </c>
      <c r="B3503" t="s">
        <v>2887</v>
      </c>
      <c r="C3503" t="s">
        <v>155</v>
      </c>
      <c r="D3503">
        <v>2</v>
      </c>
      <c r="E3503">
        <v>142606.82</v>
      </c>
      <c r="F3503">
        <f>Table2[[#This Row],[Đơn Giá Chuẩn]]*Table2[[#This Row],[Tổng số lượng bán]]</f>
        <v>285213.64</v>
      </c>
      <c r="G3503">
        <v>0</v>
      </c>
      <c r="H3503">
        <f>Table2[[#This Row],[Doanh số bán]]-Table2[[#This Row],[Chiết khấu]]</f>
        <v>285213.64</v>
      </c>
      <c r="K3503" t="s">
        <v>50</v>
      </c>
      <c r="M3503" t="s">
        <v>37</v>
      </c>
      <c r="N3503" t="s">
        <v>50</v>
      </c>
      <c r="O3503">
        <v>2</v>
      </c>
      <c r="P3503" t="s">
        <v>156</v>
      </c>
      <c r="Q3503" t="s">
        <v>157</v>
      </c>
      <c r="R3503" t="s">
        <v>107</v>
      </c>
      <c r="S3503" t="s">
        <v>108</v>
      </c>
      <c r="T3503" t="s">
        <v>74</v>
      </c>
      <c r="U3503" t="s">
        <v>75</v>
      </c>
      <c r="V3503" t="s">
        <v>50</v>
      </c>
    </row>
    <row r="3504" spans="1:22">
      <c r="A3504" s="4">
        <v>46036</v>
      </c>
      <c r="B3504" t="s">
        <v>2888</v>
      </c>
      <c r="C3504" t="s">
        <v>2568</v>
      </c>
      <c r="D3504">
        <v>0</v>
      </c>
      <c r="E3504">
        <v>574000.00040000002</v>
      </c>
      <c r="F3504">
        <f>Table2[[#This Row],[Đơn Giá Chuẩn]]*Table2[[#This Row],[Tổng số lượng bán]]</f>
        <v>0</v>
      </c>
      <c r="G3504">
        <v>0</v>
      </c>
      <c r="H3504">
        <f>Table2[[#This Row],[Doanh số bán]]-Table2[[#This Row],[Chiết khấu]]</f>
        <v>0</v>
      </c>
      <c r="K3504" t="s">
        <v>50</v>
      </c>
      <c r="M3504" t="s">
        <v>37</v>
      </c>
      <c r="N3504" t="s">
        <v>50</v>
      </c>
      <c r="O3504">
        <v>0.25</v>
      </c>
      <c r="P3504" t="s">
        <v>286</v>
      </c>
      <c r="Q3504" t="s">
        <v>287</v>
      </c>
      <c r="R3504" t="s">
        <v>41</v>
      </c>
      <c r="S3504" t="s">
        <v>42</v>
      </c>
      <c r="T3504" t="s">
        <v>74</v>
      </c>
      <c r="U3504" t="s">
        <v>75</v>
      </c>
      <c r="V3504" t="s">
        <v>50</v>
      </c>
    </row>
    <row r="3505" spans="1:22">
      <c r="A3505" s="4">
        <v>46036</v>
      </c>
      <c r="B3505" t="s">
        <v>2889</v>
      </c>
      <c r="C3505" t="s">
        <v>2568</v>
      </c>
      <c r="D3505">
        <v>0</v>
      </c>
      <c r="E3505">
        <v>262679.99959999998</v>
      </c>
      <c r="F3505">
        <f>Table2[[#This Row],[Đơn Giá Chuẩn]]*Table2[[#This Row],[Tổng số lượng bán]]</f>
        <v>0</v>
      </c>
      <c r="G3505">
        <v>0</v>
      </c>
      <c r="H3505">
        <f>Table2[[#This Row],[Doanh số bán]]-Table2[[#This Row],[Chiết khấu]]</f>
        <v>0</v>
      </c>
      <c r="K3505" t="s">
        <v>50</v>
      </c>
      <c r="M3505" t="s">
        <v>37</v>
      </c>
      <c r="N3505" t="s">
        <v>50</v>
      </c>
      <c r="O3505">
        <v>0.5</v>
      </c>
      <c r="P3505" t="s">
        <v>101</v>
      </c>
      <c r="Q3505" t="s">
        <v>102</v>
      </c>
      <c r="R3505" t="s">
        <v>41</v>
      </c>
      <c r="S3505" t="s">
        <v>42</v>
      </c>
      <c r="T3505" t="s">
        <v>74</v>
      </c>
      <c r="U3505" t="s">
        <v>75</v>
      </c>
      <c r="V3505" t="s">
        <v>50</v>
      </c>
    </row>
    <row r="3506" spans="1:22">
      <c r="A3506" s="4">
        <v>46036</v>
      </c>
      <c r="B3506" t="s">
        <v>2890</v>
      </c>
      <c r="C3506" t="s">
        <v>2568</v>
      </c>
      <c r="D3506">
        <v>1</v>
      </c>
      <c r="E3506">
        <v>302000.24</v>
      </c>
      <c r="F3506">
        <f>Table2[[#This Row],[Đơn Giá Chuẩn]]*Table2[[#This Row],[Tổng số lượng bán]]</f>
        <v>302000.24</v>
      </c>
      <c r="G3506">
        <v>0</v>
      </c>
      <c r="H3506">
        <f>Table2[[#This Row],[Doanh số bán]]-Table2[[#This Row],[Chiết khấu]]</f>
        <v>302000.24</v>
      </c>
      <c r="K3506" t="s">
        <v>50</v>
      </c>
      <c r="M3506" t="s">
        <v>37</v>
      </c>
      <c r="N3506" t="s">
        <v>50</v>
      </c>
      <c r="O3506">
        <v>1</v>
      </c>
      <c r="P3506" t="s">
        <v>84</v>
      </c>
      <c r="Q3506" t="s">
        <v>85</v>
      </c>
      <c r="R3506" t="s">
        <v>41</v>
      </c>
      <c r="S3506" t="s">
        <v>42</v>
      </c>
      <c r="T3506" t="s">
        <v>74</v>
      </c>
      <c r="U3506" t="s">
        <v>75</v>
      </c>
      <c r="V3506" t="s">
        <v>50</v>
      </c>
    </row>
    <row r="3507" spans="1:22">
      <c r="A3507" s="4">
        <v>46036</v>
      </c>
      <c r="B3507" t="s">
        <v>2891</v>
      </c>
      <c r="C3507" t="s">
        <v>2568</v>
      </c>
      <c r="D3507">
        <v>0</v>
      </c>
      <c r="E3507">
        <v>262679.99959999998</v>
      </c>
      <c r="F3507">
        <f>Table2[[#This Row],[Đơn Giá Chuẩn]]*Table2[[#This Row],[Tổng số lượng bán]]</f>
        <v>0</v>
      </c>
      <c r="G3507">
        <v>0</v>
      </c>
      <c r="H3507">
        <f>Table2[[#This Row],[Doanh số bán]]-Table2[[#This Row],[Chiết khấu]]</f>
        <v>0</v>
      </c>
      <c r="K3507" t="s">
        <v>50</v>
      </c>
      <c r="M3507" t="s">
        <v>37</v>
      </c>
      <c r="N3507" t="s">
        <v>50</v>
      </c>
      <c r="O3507">
        <v>0.5</v>
      </c>
      <c r="P3507" t="s">
        <v>101</v>
      </c>
      <c r="Q3507" t="s">
        <v>102</v>
      </c>
      <c r="R3507" t="s">
        <v>41</v>
      </c>
      <c r="S3507" t="s">
        <v>42</v>
      </c>
      <c r="T3507" t="s">
        <v>74</v>
      </c>
      <c r="U3507" t="s">
        <v>75</v>
      </c>
      <c r="V3507" t="s">
        <v>50</v>
      </c>
    </row>
    <row r="3508" spans="1:22">
      <c r="A3508" s="4">
        <v>46036</v>
      </c>
      <c r="B3508" t="s">
        <v>2892</v>
      </c>
      <c r="C3508" t="s">
        <v>2568</v>
      </c>
      <c r="D3508">
        <v>0</v>
      </c>
      <c r="E3508">
        <v>262679.99959999998</v>
      </c>
      <c r="F3508">
        <f>Table2[[#This Row],[Đơn Giá Chuẩn]]*Table2[[#This Row],[Tổng số lượng bán]]</f>
        <v>0</v>
      </c>
      <c r="G3508">
        <v>0</v>
      </c>
      <c r="H3508">
        <f>Table2[[#This Row],[Doanh số bán]]-Table2[[#This Row],[Chiết khấu]]</f>
        <v>0</v>
      </c>
      <c r="K3508" t="s">
        <v>50</v>
      </c>
      <c r="M3508" t="s">
        <v>37</v>
      </c>
      <c r="N3508" t="s">
        <v>50</v>
      </c>
      <c r="O3508">
        <v>0.5</v>
      </c>
      <c r="P3508" t="s">
        <v>101</v>
      </c>
      <c r="Q3508" t="s">
        <v>102</v>
      </c>
      <c r="R3508" t="s">
        <v>41</v>
      </c>
      <c r="S3508" t="s">
        <v>42</v>
      </c>
      <c r="T3508" t="s">
        <v>74</v>
      </c>
      <c r="U3508" t="s">
        <v>75</v>
      </c>
      <c r="V3508" t="s">
        <v>50</v>
      </c>
    </row>
    <row r="3509" spans="1:22">
      <c r="A3509" s="4">
        <v>46034</v>
      </c>
      <c r="B3509" t="s">
        <v>2893</v>
      </c>
      <c r="C3509" t="s">
        <v>155</v>
      </c>
      <c r="D3509">
        <v>2</v>
      </c>
      <c r="E3509">
        <v>141128.84</v>
      </c>
      <c r="F3509">
        <f>Table2[[#This Row],[Đơn Giá Chuẩn]]*Table2[[#This Row],[Tổng số lượng bán]]</f>
        <v>282257.68</v>
      </c>
      <c r="G3509">
        <v>0</v>
      </c>
      <c r="H3509">
        <f>Table2[[#This Row],[Doanh số bán]]-Table2[[#This Row],[Chiết khấu]]</f>
        <v>282257.68</v>
      </c>
      <c r="K3509" t="s">
        <v>50</v>
      </c>
      <c r="M3509" t="s">
        <v>37</v>
      </c>
      <c r="N3509" t="s">
        <v>50</v>
      </c>
      <c r="O3509">
        <v>2</v>
      </c>
      <c r="P3509" t="s">
        <v>156</v>
      </c>
      <c r="Q3509" t="s">
        <v>157</v>
      </c>
      <c r="R3509" t="s">
        <v>107</v>
      </c>
      <c r="S3509" t="s">
        <v>108</v>
      </c>
      <c r="T3509" t="s">
        <v>74</v>
      </c>
      <c r="U3509" t="s">
        <v>75</v>
      </c>
      <c r="V3509" t="s">
        <v>50</v>
      </c>
    </row>
    <row r="3510" spans="1:22">
      <c r="A3510" s="4">
        <v>46036</v>
      </c>
      <c r="B3510" t="s">
        <v>2894</v>
      </c>
      <c r="C3510" t="s">
        <v>2568</v>
      </c>
      <c r="D3510">
        <v>1</v>
      </c>
      <c r="E3510">
        <v>262679.99959999998</v>
      </c>
      <c r="F3510">
        <f>Table2[[#This Row],[Đơn Giá Chuẩn]]*Table2[[#This Row],[Tổng số lượng bán]]</f>
        <v>262679.99959999998</v>
      </c>
      <c r="G3510">
        <v>0</v>
      </c>
      <c r="H3510">
        <f>Table2[[#This Row],[Doanh số bán]]-Table2[[#This Row],[Chiết khấu]]</f>
        <v>262679.99959999998</v>
      </c>
      <c r="K3510" t="s">
        <v>50</v>
      </c>
      <c r="M3510" t="s">
        <v>37</v>
      </c>
      <c r="N3510" t="s">
        <v>50</v>
      </c>
      <c r="O3510">
        <v>1</v>
      </c>
      <c r="P3510" t="s">
        <v>101</v>
      </c>
      <c r="Q3510" t="s">
        <v>102</v>
      </c>
      <c r="R3510" t="s">
        <v>41</v>
      </c>
      <c r="S3510" t="s">
        <v>42</v>
      </c>
      <c r="T3510" t="s">
        <v>74</v>
      </c>
      <c r="U3510" t="s">
        <v>75</v>
      </c>
      <c r="V3510" t="s">
        <v>50</v>
      </c>
    </row>
    <row r="3511" spans="1:22">
      <c r="A3511" s="4">
        <v>46036</v>
      </c>
      <c r="B3511" t="s">
        <v>2895</v>
      </c>
      <c r="C3511" t="s">
        <v>2568</v>
      </c>
      <c r="D3511">
        <v>1</v>
      </c>
      <c r="E3511">
        <v>342000.00020000001</v>
      </c>
      <c r="F3511">
        <f>Table2[[#This Row],[Đơn Giá Chuẩn]]*Table2[[#This Row],[Tổng số lượng bán]]</f>
        <v>342000.00020000001</v>
      </c>
      <c r="G3511">
        <v>0</v>
      </c>
      <c r="H3511">
        <f>Table2[[#This Row],[Doanh số bán]]-Table2[[#This Row],[Chiết khấu]]</f>
        <v>342000.00020000001</v>
      </c>
      <c r="K3511" t="s">
        <v>50</v>
      </c>
      <c r="M3511" t="s">
        <v>37</v>
      </c>
      <c r="N3511" t="s">
        <v>50</v>
      </c>
      <c r="O3511">
        <v>1</v>
      </c>
      <c r="P3511" t="s">
        <v>158</v>
      </c>
      <c r="Q3511" t="s">
        <v>159</v>
      </c>
      <c r="R3511" t="s">
        <v>41</v>
      </c>
      <c r="S3511" t="s">
        <v>42</v>
      </c>
      <c r="T3511" t="s">
        <v>74</v>
      </c>
      <c r="U3511" t="s">
        <v>75</v>
      </c>
      <c r="V3511" t="s">
        <v>50</v>
      </c>
    </row>
    <row r="3512" spans="1:22">
      <c r="A3512" s="4">
        <v>46036</v>
      </c>
      <c r="B3512" t="s">
        <v>2896</v>
      </c>
      <c r="C3512" t="s">
        <v>2568</v>
      </c>
      <c r="D3512">
        <v>1</v>
      </c>
      <c r="E3512">
        <v>302000.24</v>
      </c>
      <c r="F3512">
        <f>Table2[[#This Row],[Đơn Giá Chuẩn]]*Table2[[#This Row],[Tổng số lượng bán]]</f>
        <v>302000.24</v>
      </c>
      <c r="G3512">
        <v>0</v>
      </c>
      <c r="H3512">
        <f>Table2[[#This Row],[Doanh số bán]]-Table2[[#This Row],[Chiết khấu]]</f>
        <v>302000.24</v>
      </c>
      <c r="K3512" t="s">
        <v>50</v>
      </c>
      <c r="M3512" t="s">
        <v>37</v>
      </c>
      <c r="N3512" t="s">
        <v>50</v>
      </c>
      <c r="O3512">
        <v>1</v>
      </c>
      <c r="P3512" t="s">
        <v>84</v>
      </c>
      <c r="Q3512" t="s">
        <v>85</v>
      </c>
      <c r="R3512" t="s">
        <v>41</v>
      </c>
      <c r="S3512" t="s">
        <v>42</v>
      </c>
      <c r="T3512" t="s">
        <v>74</v>
      </c>
      <c r="U3512" t="s">
        <v>75</v>
      </c>
      <c r="V3512" t="s">
        <v>50</v>
      </c>
    </row>
    <row r="3513" spans="1:22">
      <c r="A3513" s="4">
        <v>46036</v>
      </c>
      <c r="B3513" t="s">
        <v>2897</v>
      </c>
      <c r="C3513" t="s">
        <v>2568</v>
      </c>
      <c r="D3513">
        <v>0</v>
      </c>
      <c r="E3513">
        <v>262679.99959999998</v>
      </c>
      <c r="F3513">
        <f>Table2[[#This Row],[Đơn Giá Chuẩn]]*Table2[[#This Row],[Tổng số lượng bán]]</f>
        <v>0</v>
      </c>
      <c r="G3513">
        <v>0</v>
      </c>
      <c r="H3513">
        <f>Table2[[#This Row],[Doanh số bán]]-Table2[[#This Row],[Chiết khấu]]</f>
        <v>0</v>
      </c>
      <c r="K3513" t="s">
        <v>50</v>
      </c>
      <c r="M3513" t="s">
        <v>37</v>
      </c>
      <c r="N3513" t="s">
        <v>50</v>
      </c>
      <c r="O3513">
        <v>0.5</v>
      </c>
      <c r="P3513" t="s">
        <v>101</v>
      </c>
      <c r="Q3513" t="s">
        <v>102</v>
      </c>
      <c r="R3513" t="s">
        <v>41</v>
      </c>
      <c r="S3513" t="s">
        <v>42</v>
      </c>
      <c r="T3513" t="s">
        <v>74</v>
      </c>
      <c r="U3513" t="s">
        <v>75</v>
      </c>
      <c r="V3513" t="s">
        <v>50</v>
      </c>
    </row>
    <row r="3514" spans="1:22">
      <c r="A3514" s="4">
        <v>46036</v>
      </c>
      <c r="B3514" t="s">
        <v>2898</v>
      </c>
      <c r="C3514" t="s">
        <v>2568</v>
      </c>
      <c r="D3514">
        <v>0</v>
      </c>
      <c r="E3514">
        <v>701999.99984000006</v>
      </c>
      <c r="F3514">
        <f>Table2[[#This Row],[Đơn Giá Chuẩn]]*Table2[[#This Row],[Tổng số lượng bán]]</f>
        <v>0</v>
      </c>
      <c r="G3514">
        <v>0</v>
      </c>
      <c r="H3514">
        <f>Table2[[#This Row],[Doanh số bán]]-Table2[[#This Row],[Chiết khấu]]</f>
        <v>0</v>
      </c>
      <c r="K3514" t="s">
        <v>50</v>
      </c>
      <c r="M3514" t="s">
        <v>37</v>
      </c>
      <c r="N3514" t="s">
        <v>50</v>
      </c>
      <c r="O3514">
        <v>0.25</v>
      </c>
      <c r="P3514" t="s">
        <v>344</v>
      </c>
      <c r="Q3514" t="s">
        <v>345</v>
      </c>
      <c r="R3514" t="s">
        <v>41</v>
      </c>
      <c r="S3514" t="s">
        <v>42</v>
      </c>
      <c r="T3514" t="s">
        <v>74</v>
      </c>
      <c r="U3514" t="s">
        <v>75</v>
      </c>
      <c r="V3514" t="s">
        <v>50</v>
      </c>
    </row>
    <row r="3515" spans="1:22">
      <c r="A3515" s="4">
        <v>46034</v>
      </c>
      <c r="B3515" t="s">
        <v>2899</v>
      </c>
      <c r="C3515" t="s">
        <v>155</v>
      </c>
      <c r="D3515">
        <v>1</v>
      </c>
      <c r="E3515">
        <v>152150.00023999999</v>
      </c>
      <c r="F3515">
        <f>Table2[[#This Row],[Đơn Giá Chuẩn]]*Table2[[#This Row],[Tổng số lượng bán]]</f>
        <v>152150.00023999999</v>
      </c>
      <c r="G3515">
        <v>0</v>
      </c>
      <c r="H3515">
        <f>Table2[[#This Row],[Doanh số bán]]-Table2[[#This Row],[Chiết khấu]]</f>
        <v>152150.00023999999</v>
      </c>
      <c r="K3515" t="s">
        <v>50</v>
      </c>
      <c r="M3515" t="s">
        <v>37</v>
      </c>
      <c r="N3515" t="s">
        <v>50</v>
      </c>
      <c r="O3515">
        <v>1</v>
      </c>
      <c r="P3515" t="s">
        <v>156</v>
      </c>
      <c r="Q3515" t="s">
        <v>157</v>
      </c>
      <c r="R3515" t="s">
        <v>107</v>
      </c>
      <c r="S3515" t="s">
        <v>108</v>
      </c>
      <c r="T3515" t="s">
        <v>2349</v>
      </c>
      <c r="U3515" t="s">
        <v>2350</v>
      </c>
      <c r="V3515" t="s">
        <v>50</v>
      </c>
    </row>
    <row r="3516" spans="1:22">
      <c r="A3516" s="4">
        <v>46036</v>
      </c>
      <c r="B3516" t="s">
        <v>2900</v>
      </c>
      <c r="C3516" t="s">
        <v>2568</v>
      </c>
      <c r="D3516">
        <v>1</v>
      </c>
      <c r="E3516">
        <v>302000.24</v>
      </c>
      <c r="F3516">
        <f>Table2[[#This Row],[Đơn Giá Chuẩn]]*Table2[[#This Row],[Tổng số lượng bán]]</f>
        <v>302000.24</v>
      </c>
      <c r="G3516">
        <v>0</v>
      </c>
      <c r="H3516">
        <f>Table2[[#This Row],[Doanh số bán]]-Table2[[#This Row],[Chiết khấu]]</f>
        <v>302000.24</v>
      </c>
      <c r="K3516" t="s">
        <v>50</v>
      </c>
      <c r="M3516" t="s">
        <v>37</v>
      </c>
      <c r="N3516" t="s">
        <v>50</v>
      </c>
      <c r="O3516">
        <v>1</v>
      </c>
      <c r="P3516" t="s">
        <v>84</v>
      </c>
      <c r="Q3516" t="s">
        <v>85</v>
      </c>
      <c r="R3516" t="s">
        <v>41</v>
      </c>
      <c r="S3516" t="s">
        <v>42</v>
      </c>
      <c r="T3516" t="s">
        <v>74</v>
      </c>
      <c r="U3516" t="s">
        <v>75</v>
      </c>
      <c r="V3516" t="s">
        <v>50</v>
      </c>
    </row>
    <row r="3517" spans="1:22">
      <c r="A3517" s="4">
        <v>46036</v>
      </c>
      <c r="B3517" t="s">
        <v>2901</v>
      </c>
      <c r="C3517" t="s">
        <v>2568</v>
      </c>
      <c r="D3517">
        <v>0</v>
      </c>
      <c r="E3517">
        <v>268966.00028000004</v>
      </c>
      <c r="F3517">
        <f>Table2[[#This Row],[Đơn Giá Chuẩn]]*Table2[[#This Row],[Tổng số lượng bán]]</f>
        <v>0</v>
      </c>
      <c r="G3517">
        <v>0</v>
      </c>
      <c r="H3517">
        <f>Table2[[#This Row],[Doanh số bán]]-Table2[[#This Row],[Chiết khấu]]</f>
        <v>0</v>
      </c>
      <c r="K3517" t="s">
        <v>50</v>
      </c>
      <c r="M3517" t="s">
        <v>37</v>
      </c>
      <c r="N3517" t="s">
        <v>50</v>
      </c>
      <c r="O3517">
        <v>0.5</v>
      </c>
      <c r="P3517" t="s">
        <v>101</v>
      </c>
      <c r="Q3517" t="s">
        <v>102</v>
      </c>
      <c r="R3517" t="s">
        <v>41</v>
      </c>
      <c r="S3517" t="s">
        <v>42</v>
      </c>
      <c r="T3517" t="s">
        <v>74</v>
      </c>
      <c r="U3517" t="s">
        <v>75</v>
      </c>
      <c r="V3517" t="s">
        <v>50</v>
      </c>
    </row>
    <row r="3518" spans="1:22">
      <c r="A3518" s="4">
        <v>46036</v>
      </c>
      <c r="B3518" t="s">
        <v>2902</v>
      </c>
      <c r="C3518" t="s">
        <v>2568</v>
      </c>
      <c r="D3518">
        <v>2</v>
      </c>
      <c r="E3518">
        <v>268900.00040000002</v>
      </c>
      <c r="F3518">
        <f>Table2[[#This Row],[Đơn Giá Chuẩn]]*Table2[[#This Row],[Tổng số lượng bán]]</f>
        <v>537800.00080000004</v>
      </c>
      <c r="G3518">
        <v>0</v>
      </c>
      <c r="H3518">
        <f>Table2[[#This Row],[Doanh số bán]]-Table2[[#This Row],[Chiết khấu]]</f>
        <v>537800.00080000004</v>
      </c>
      <c r="K3518" t="s">
        <v>50</v>
      </c>
      <c r="M3518" t="s">
        <v>37</v>
      </c>
      <c r="N3518" t="s">
        <v>50</v>
      </c>
      <c r="O3518">
        <v>1.5</v>
      </c>
      <c r="P3518" t="s">
        <v>101</v>
      </c>
      <c r="Q3518" t="s">
        <v>102</v>
      </c>
      <c r="R3518" t="s">
        <v>41</v>
      </c>
      <c r="S3518" t="s">
        <v>42</v>
      </c>
      <c r="T3518" t="s">
        <v>74</v>
      </c>
      <c r="U3518" t="s">
        <v>75</v>
      </c>
      <c r="V3518" t="s">
        <v>50</v>
      </c>
    </row>
    <row r="3519" spans="1:22">
      <c r="A3519" s="4">
        <v>46036</v>
      </c>
      <c r="B3519" t="s">
        <v>2903</v>
      </c>
      <c r="C3519" t="s">
        <v>2568</v>
      </c>
      <c r="D3519">
        <v>1</v>
      </c>
      <c r="E3519">
        <v>302000.00024000002</v>
      </c>
      <c r="F3519">
        <f>Table2[[#This Row],[Đơn Giá Chuẩn]]*Table2[[#This Row],[Tổng số lượng bán]]</f>
        <v>302000.00024000002</v>
      </c>
      <c r="G3519">
        <v>0</v>
      </c>
      <c r="H3519">
        <f>Table2[[#This Row],[Doanh số bán]]-Table2[[#This Row],[Chiết khấu]]</f>
        <v>302000.00024000002</v>
      </c>
      <c r="K3519" t="s">
        <v>50</v>
      </c>
      <c r="M3519" t="s">
        <v>37</v>
      </c>
      <c r="N3519" t="s">
        <v>50</v>
      </c>
      <c r="O3519">
        <v>1</v>
      </c>
      <c r="P3519" t="s">
        <v>84</v>
      </c>
      <c r="Q3519" t="s">
        <v>85</v>
      </c>
      <c r="R3519" t="s">
        <v>41</v>
      </c>
      <c r="S3519" t="s">
        <v>42</v>
      </c>
      <c r="T3519" t="s">
        <v>2176</v>
      </c>
      <c r="U3519" t="s">
        <v>2177</v>
      </c>
      <c r="V3519" t="s">
        <v>50</v>
      </c>
    </row>
    <row r="3520" spans="1:22">
      <c r="A3520" s="4">
        <v>46036</v>
      </c>
      <c r="B3520" t="s">
        <v>2904</v>
      </c>
      <c r="C3520" t="s">
        <v>2568</v>
      </c>
      <c r="D3520">
        <v>25</v>
      </c>
      <c r="E3520">
        <v>184999.99952000001</v>
      </c>
      <c r="F3520">
        <f>Table2[[#This Row],[Đơn Giá Chuẩn]]*Table2[[#This Row],[Tổng số lượng bán]]</f>
        <v>4624999.9879999999</v>
      </c>
      <c r="G3520">
        <v>0</v>
      </c>
      <c r="H3520">
        <f>Table2[[#This Row],[Doanh số bán]]-Table2[[#This Row],[Chiết khấu]]</f>
        <v>4624999.9879999999</v>
      </c>
      <c r="K3520" t="s">
        <v>2217</v>
      </c>
      <c r="M3520" t="s">
        <v>37</v>
      </c>
      <c r="N3520" t="s">
        <v>38</v>
      </c>
      <c r="O3520">
        <v>25</v>
      </c>
      <c r="P3520" t="s">
        <v>512</v>
      </c>
      <c r="Q3520" t="s">
        <v>513</v>
      </c>
      <c r="R3520" t="s">
        <v>41</v>
      </c>
      <c r="S3520" t="s">
        <v>42</v>
      </c>
      <c r="T3520" t="s">
        <v>2304</v>
      </c>
      <c r="U3520" t="s">
        <v>2305</v>
      </c>
      <c r="V3520" t="s">
        <v>2271</v>
      </c>
    </row>
    <row r="3521" spans="1:22">
      <c r="A3521" s="4">
        <v>46036</v>
      </c>
      <c r="B3521" t="s">
        <v>2905</v>
      </c>
      <c r="C3521" t="s">
        <v>2568</v>
      </c>
      <c r="D3521">
        <v>20</v>
      </c>
      <c r="E3521">
        <v>207000.00020000001</v>
      </c>
      <c r="F3521">
        <f>Table2[[#This Row],[Đơn Giá Chuẩn]]*Table2[[#This Row],[Tổng số lượng bán]]</f>
        <v>4140000.0040000002</v>
      </c>
      <c r="G3521">
        <v>0</v>
      </c>
      <c r="H3521">
        <f>Table2[[#This Row],[Doanh số bán]]-Table2[[#This Row],[Chiết khấu]]</f>
        <v>4140000.0040000002</v>
      </c>
      <c r="K3521" t="s">
        <v>2217</v>
      </c>
      <c r="M3521" t="s">
        <v>37</v>
      </c>
      <c r="N3521" t="s">
        <v>26</v>
      </c>
      <c r="O3521">
        <v>20</v>
      </c>
      <c r="P3521" t="s">
        <v>84</v>
      </c>
      <c r="Q3521" t="s">
        <v>85</v>
      </c>
      <c r="R3521" t="s">
        <v>41</v>
      </c>
      <c r="S3521" t="s">
        <v>42</v>
      </c>
      <c r="T3521" t="s">
        <v>2304</v>
      </c>
      <c r="U3521" t="s">
        <v>2305</v>
      </c>
      <c r="V3521" t="s">
        <v>2271</v>
      </c>
    </row>
    <row r="3522" spans="1:22">
      <c r="A3522" s="4">
        <v>46036</v>
      </c>
      <c r="B3522" t="s">
        <v>2905</v>
      </c>
      <c r="C3522" t="s">
        <v>2568</v>
      </c>
      <c r="D3522">
        <v>0</v>
      </c>
      <c r="E3522">
        <v>223000.00040000002</v>
      </c>
      <c r="F3522">
        <f>Table2[[#This Row],[Đơn Giá Chuẩn]]*Table2[[#This Row],[Tổng số lượng bán]]</f>
        <v>0</v>
      </c>
      <c r="G3522">
        <v>0</v>
      </c>
      <c r="H3522">
        <f>Table2[[#This Row],[Doanh số bán]]-Table2[[#This Row],[Chiết khấu]]</f>
        <v>0</v>
      </c>
      <c r="K3522" t="s">
        <v>2217</v>
      </c>
      <c r="M3522" t="s">
        <v>37</v>
      </c>
      <c r="N3522" t="s">
        <v>26</v>
      </c>
      <c r="O3522">
        <v>0.5</v>
      </c>
      <c r="P3522" t="s">
        <v>158</v>
      </c>
      <c r="Q3522" t="s">
        <v>159</v>
      </c>
      <c r="R3522" t="s">
        <v>41</v>
      </c>
      <c r="S3522" t="s">
        <v>42</v>
      </c>
      <c r="T3522" t="s">
        <v>2304</v>
      </c>
      <c r="U3522" t="s">
        <v>2305</v>
      </c>
      <c r="V3522" t="s">
        <v>2271</v>
      </c>
    </row>
    <row r="3523" spans="1:22">
      <c r="A3523" s="4">
        <v>46037</v>
      </c>
      <c r="B3523" t="s">
        <v>2906</v>
      </c>
      <c r="C3523" t="s">
        <v>2568</v>
      </c>
      <c r="D3523">
        <v>20</v>
      </c>
      <c r="E3523">
        <v>192000.00008000003</v>
      </c>
      <c r="F3523">
        <f>Table2[[#This Row],[Đơn Giá Chuẩn]]*Table2[[#This Row],[Tổng số lượng bán]]</f>
        <v>3840000.0016000005</v>
      </c>
      <c r="G3523">
        <v>0</v>
      </c>
      <c r="H3523">
        <f>Table2[[#This Row],[Doanh số bán]]-Table2[[#This Row],[Chiết khấu]]</f>
        <v>3840000.0016000005</v>
      </c>
      <c r="K3523" t="s">
        <v>2217</v>
      </c>
      <c r="M3523" t="s">
        <v>37</v>
      </c>
      <c r="N3523" t="s">
        <v>26</v>
      </c>
      <c r="O3523">
        <v>20</v>
      </c>
      <c r="P3523" t="s">
        <v>101</v>
      </c>
      <c r="Q3523" t="s">
        <v>102</v>
      </c>
      <c r="R3523" t="s">
        <v>41</v>
      </c>
      <c r="S3523" t="s">
        <v>42</v>
      </c>
      <c r="T3523" t="s">
        <v>2907</v>
      </c>
      <c r="U3523" t="s">
        <v>2908</v>
      </c>
      <c r="V3523" t="s">
        <v>45</v>
      </c>
    </row>
    <row r="3524" spans="1:22">
      <c r="A3524" s="4">
        <v>46037</v>
      </c>
      <c r="B3524" t="s">
        <v>2909</v>
      </c>
      <c r="C3524" t="s">
        <v>2568</v>
      </c>
      <c r="D3524">
        <v>10</v>
      </c>
      <c r="E3524">
        <v>192000.00008000003</v>
      </c>
      <c r="F3524">
        <f>Table2[[#This Row],[Đơn Giá Chuẩn]]*Table2[[#This Row],[Tổng số lượng bán]]</f>
        <v>1920000.0008000003</v>
      </c>
      <c r="G3524">
        <v>0</v>
      </c>
      <c r="H3524">
        <f>Table2[[#This Row],[Doanh số bán]]-Table2[[#This Row],[Chiết khấu]]</f>
        <v>1920000.0008000003</v>
      </c>
      <c r="K3524" t="s">
        <v>2217</v>
      </c>
      <c r="M3524" t="s">
        <v>37</v>
      </c>
      <c r="N3524" t="s">
        <v>26</v>
      </c>
      <c r="O3524">
        <v>10</v>
      </c>
      <c r="P3524" t="s">
        <v>512</v>
      </c>
      <c r="Q3524" t="s">
        <v>513</v>
      </c>
      <c r="R3524" t="s">
        <v>41</v>
      </c>
      <c r="S3524" t="s">
        <v>42</v>
      </c>
      <c r="T3524" t="s">
        <v>2584</v>
      </c>
      <c r="U3524" t="s">
        <v>2585</v>
      </c>
      <c r="V3524" t="s">
        <v>45</v>
      </c>
    </row>
    <row r="3525" spans="1:22">
      <c r="A3525" s="4">
        <v>46037</v>
      </c>
      <c r="B3525" t="s">
        <v>2910</v>
      </c>
      <c r="C3525" t="s">
        <v>2568</v>
      </c>
      <c r="D3525">
        <v>3</v>
      </c>
      <c r="E3525">
        <v>192000.00008000003</v>
      </c>
      <c r="F3525">
        <f>Table2[[#This Row],[Đơn Giá Chuẩn]]*Table2[[#This Row],[Tổng số lượng bán]]</f>
        <v>576000.00024000008</v>
      </c>
      <c r="G3525">
        <v>0</v>
      </c>
      <c r="H3525">
        <f>Table2[[#This Row],[Doanh số bán]]-Table2[[#This Row],[Chiết khấu]]</f>
        <v>576000.00024000008</v>
      </c>
      <c r="K3525" t="s">
        <v>2217</v>
      </c>
      <c r="M3525" t="s">
        <v>37</v>
      </c>
      <c r="N3525" t="s">
        <v>26</v>
      </c>
      <c r="O3525">
        <v>3</v>
      </c>
      <c r="P3525" t="s">
        <v>512</v>
      </c>
      <c r="Q3525" t="s">
        <v>513</v>
      </c>
      <c r="R3525" t="s">
        <v>41</v>
      </c>
      <c r="S3525" t="s">
        <v>42</v>
      </c>
      <c r="T3525" t="s">
        <v>2491</v>
      </c>
      <c r="U3525" t="s">
        <v>2492</v>
      </c>
      <c r="V3525" t="s">
        <v>45</v>
      </c>
    </row>
    <row r="3526" spans="1:22">
      <c r="A3526" s="4">
        <v>46037</v>
      </c>
      <c r="B3526" t="s">
        <v>2911</v>
      </c>
      <c r="C3526" t="s">
        <v>2568</v>
      </c>
      <c r="D3526">
        <v>5</v>
      </c>
      <c r="E3526">
        <v>186999.99968000001</v>
      </c>
      <c r="F3526">
        <f>Table2[[#This Row],[Đơn Giá Chuẩn]]*Table2[[#This Row],[Tổng số lượng bán]]</f>
        <v>934999.99840000004</v>
      </c>
      <c r="G3526">
        <v>0</v>
      </c>
      <c r="H3526">
        <f>Table2[[#This Row],[Doanh số bán]]-Table2[[#This Row],[Chiết khấu]]</f>
        <v>934999.99840000004</v>
      </c>
      <c r="K3526" t="s">
        <v>2217</v>
      </c>
      <c r="M3526" t="s">
        <v>37</v>
      </c>
      <c r="N3526" t="s">
        <v>26</v>
      </c>
      <c r="O3526">
        <v>5</v>
      </c>
      <c r="P3526" t="s">
        <v>150</v>
      </c>
      <c r="Q3526" t="s">
        <v>151</v>
      </c>
      <c r="R3526" t="s">
        <v>41</v>
      </c>
      <c r="S3526" t="s">
        <v>42</v>
      </c>
      <c r="T3526" t="s">
        <v>2788</v>
      </c>
      <c r="U3526" t="s">
        <v>2789</v>
      </c>
      <c r="V3526" t="s">
        <v>45</v>
      </c>
    </row>
    <row r="3527" spans="1:22">
      <c r="A3527" s="4">
        <v>46037</v>
      </c>
      <c r="B3527" t="s">
        <v>2911</v>
      </c>
      <c r="C3527" t="s">
        <v>2568</v>
      </c>
      <c r="D3527">
        <v>5</v>
      </c>
      <c r="E3527">
        <v>192000.00008000003</v>
      </c>
      <c r="F3527">
        <f>Table2[[#This Row],[Đơn Giá Chuẩn]]*Table2[[#This Row],[Tổng số lượng bán]]</f>
        <v>960000.00040000014</v>
      </c>
      <c r="G3527">
        <v>0</v>
      </c>
      <c r="H3527">
        <f>Table2[[#This Row],[Doanh số bán]]-Table2[[#This Row],[Chiết khấu]]</f>
        <v>960000.00040000014</v>
      </c>
      <c r="K3527" t="s">
        <v>2217</v>
      </c>
      <c r="M3527" t="s">
        <v>37</v>
      </c>
      <c r="N3527" t="s">
        <v>26</v>
      </c>
      <c r="O3527">
        <v>5</v>
      </c>
      <c r="P3527" t="s">
        <v>101</v>
      </c>
      <c r="Q3527" t="s">
        <v>102</v>
      </c>
      <c r="R3527" t="s">
        <v>41</v>
      </c>
      <c r="S3527" t="s">
        <v>42</v>
      </c>
      <c r="T3527" t="s">
        <v>2788</v>
      </c>
      <c r="U3527" t="s">
        <v>2789</v>
      </c>
      <c r="V3527" t="s">
        <v>45</v>
      </c>
    </row>
    <row r="3528" spans="1:22">
      <c r="A3528" s="4">
        <v>46037</v>
      </c>
      <c r="B3528" t="s">
        <v>2912</v>
      </c>
      <c r="C3528" t="s">
        <v>2568</v>
      </c>
      <c r="D3528">
        <v>10</v>
      </c>
      <c r="E3528">
        <v>206999.99480000001</v>
      </c>
      <c r="F3528">
        <f>Table2[[#This Row],[Đơn Giá Chuẩn]]*Table2[[#This Row],[Tổng số lượng bán]]</f>
        <v>2069999.9480000001</v>
      </c>
      <c r="G3528">
        <v>0</v>
      </c>
      <c r="H3528">
        <f>Table2[[#This Row],[Doanh số bán]]-Table2[[#This Row],[Chiết khấu]]</f>
        <v>2069999.9480000001</v>
      </c>
      <c r="K3528" t="s">
        <v>2217</v>
      </c>
      <c r="M3528" t="s">
        <v>37</v>
      </c>
      <c r="N3528" t="s">
        <v>26</v>
      </c>
      <c r="O3528">
        <v>10</v>
      </c>
      <c r="P3528" t="s">
        <v>84</v>
      </c>
      <c r="Q3528" t="s">
        <v>85</v>
      </c>
      <c r="R3528" t="s">
        <v>41</v>
      </c>
      <c r="S3528" t="s">
        <v>42</v>
      </c>
      <c r="T3528" t="s">
        <v>2590</v>
      </c>
      <c r="U3528" t="s">
        <v>2591</v>
      </c>
      <c r="V3528" t="s">
        <v>45</v>
      </c>
    </row>
    <row r="3529" spans="1:22">
      <c r="A3529" s="4">
        <v>46037</v>
      </c>
      <c r="B3529" t="s">
        <v>2913</v>
      </c>
      <c r="C3529" t="s">
        <v>2568</v>
      </c>
      <c r="D3529">
        <v>20</v>
      </c>
      <c r="E3529">
        <v>184999.99952000001</v>
      </c>
      <c r="F3529">
        <f>Table2[[#This Row],[Đơn Giá Chuẩn]]*Table2[[#This Row],[Tổng số lượng bán]]</f>
        <v>3699999.9904000005</v>
      </c>
      <c r="G3529">
        <v>0</v>
      </c>
      <c r="H3529">
        <f>Table2[[#This Row],[Doanh số bán]]-Table2[[#This Row],[Chiết khấu]]</f>
        <v>3699999.9904000005</v>
      </c>
      <c r="K3529" t="s">
        <v>2217</v>
      </c>
      <c r="M3529" t="s">
        <v>37</v>
      </c>
      <c r="N3529" t="s">
        <v>38</v>
      </c>
      <c r="O3529">
        <v>20</v>
      </c>
      <c r="P3529" t="s">
        <v>101</v>
      </c>
      <c r="Q3529" t="s">
        <v>102</v>
      </c>
      <c r="R3529" t="s">
        <v>41</v>
      </c>
      <c r="S3529" t="s">
        <v>42</v>
      </c>
      <c r="T3529" t="s">
        <v>2304</v>
      </c>
      <c r="U3529" t="s">
        <v>2305</v>
      </c>
      <c r="V3529" t="s">
        <v>2271</v>
      </c>
    </row>
    <row r="3530" spans="1:22">
      <c r="A3530" s="4">
        <v>46037</v>
      </c>
      <c r="B3530" t="s">
        <v>2914</v>
      </c>
      <c r="C3530" t="s">
        <v>2568</v>
      </c>
      <c r="D3530">
        <v>2</v>
      </c>
      <c r="E3530">
        <v>342000.00020000001</v>
      </c>
      <c r="F3530">
        <f>Table2[[#This Row],[Đơn Giá Chuẩn]]*Table2[[#This Row],[Tổng số lượng bán]]</f>
        <v>684000.00040000002</v>
      </c>
      <c r="G3530">
        <v>0</v>
      </c>
      <c r="H3530">
        <f>Table2[[#This Row],[Doanh số bán]]-Table2[[#This Row],[Chiết khấu]]</f>
        <v>684000.00040000002</v>
      </c>
      <c r="K3530" t="s">
        <v>36</v>
      </c>
      <c r="M3530" t="s">
        <v>37</v>
      </c>
      <c r="N3530" t="s">
        <v>919</v>
      </c>
      <c r="O3530">
        <v>2</v>
      </c>
      <c r="P3530" t="s">
        <v>158</v>
      </c>
      <c r="Q3530" t="s">
        <v>159</v>
      </c>
      <c r="R3530" t="s">
        <v>41</v>
      </c>
      <c r="S3530" t="s">
        <v>42</v>
      </c>
      <c r="T3530" t="s">
        <v>2312</v>
      </c>
      <c r="U3530" t="s">
        <v>2313</v>
      </c>
      <c r="V3530" t="s">
        <v>2314</v>
      </c>
    </row>
    <row r="3531" spans="1:22">
      <c r="A3531" s="4">
        <v>46037</v>
      </c>
      <c r="B3531" t="s">
        <v>2268</v>
      </c>
      <c r="C3531" t="s">
        <v>2568</v>
      </c>
      <c r="D3531">
        <v>1</v>
      </c>
      <c r="E3531">
        <v>231500.00000000003</v>
      </c>
      <c r="F3531">
        <f>Table2[[#This Row],[Đơn Giá Chuẩn]]*Table2[[#This Row],[Tổng số lượng bán]]</f>
        <v>231500.00000000003</v>
      </c>
      <c r="G3531">
        <v>0</v>
      </c>
      <c r="H3531">
        <f>Table2[[#This Row],[Doanh số bán]]-Table2[[#This Row],[Chiết khấu]]</f>
        <v>231500.00000000003</v>
      </c>
      <c r="K3531" t="s">
        <v>2217</v>
      </c>
      <c r="M3531" t="s">
        <v>37</v>
      </c>
      <c r="N3531" t="s">
        <v>26</v>
      </c>
      <c r="O3531">
        <v>1</v>
      </c>
      <c r="P3531" t="s">
        <v>101</v>
      </c>
      <c r="Q3531" t="s">
        <v>102</v>
      </c>
      <c r="R3531" t="s">
        <v>41</v>
      </c>
      <c r="S3531" t="s">
        <v>42</v>
      </c>
      <c r="T3531" t="s">
        <v>2269</v>
      </c>
      <c r="U3531" t="s">
        <v>2270</v>
      </c>
      <c r="V3531" t="s">
        <v>2271</v>
      </c>
    </row>
    <row r="3532" spans="1:22">
      <c r="A3532" s="4">
        <v>46037</v>
      </c>
      <c r="B3532" t="s">
        <v>2268</v>
      </c>
      <c r="C3532" t="s">
        <v>2568</v>
      </c>
      <c r="D3532">
        <v>2</v>
      </c>
      <c r="E3532">
        <v>291000.00044000003</v>
      </c>
      <c r="F3532">
        <f>Table2[[#This Row],[Đơn Giá Chuẩn]]*Table2[[#This Row],[Tổng số lượng bán]]</f>
        <v>582000.00088000007</v>
      </c>
      <c r="G3532">
        <v>0</v>
      </c>
      <c r="H3532">
        <f>Table2[[#This Row],[Doanh số bán]]-Table2[[#This Row],[Chiết khấu]]</f>
        <v>582000.00088000007</v>
      </c>
      <c r="K3532" t="s">
        <v>2217</v>
      </c>
      <c r="M3532" t="s">
        <v>37</v>
      </c>
      <c r="N3532" t="s">
        <v>26</v>
      </c>
      <c r="O3532">
        <v>2</v>
      </c>
      <c r="P3532" t="s">
        <v>158</v>
      </c>
      <c r="Q3532" t="s">
        <v>159</v>
      </c>
      <c r="R3532" t="s">
        <v>41</v>
      </c>
      <c r="S3532" t="s">
        <v>42</v>
      </c>
      <c r="T3532" t="s">
        <v>2269</v>
      </c>
      <c r="U3532" t="s">
        <v>2270</v>
      </c>
      <c r="V3532" t="s">
        <v>2271</v>
      </c>
    </row>
    <row r="3533" spans="1:22">
      <c r="A3533" s="4">
        <v>46038</v>
      </c>
      <c r="B3533" t="s">
        <v>2915</v>
      </c>
      <c r="C3533" t="s">
        <v>2568</v>
      </c>
      <c r="D3533">
        <v>10</v>
      </c>
      <c r="E3533">
        <v>207000.00020000001</v>
      </c>
      <c r="F3533">
        <f>Table2[[#This Row],[Đơn Giá Chuẩn]]*Table2[[#This Row],[Tổng số lượng bán]]</f>
        <v>2070000.0020000001</v>
      </c>
      <c r="G3533">
        <v>0</v>
      </c>
      <c r="H3533">
        <f>Table2[[#This Row],[Doanh số bán]]-Table2[[#This Row],[Chiết khấu]]</f>
        <v>2070000.0020000001</v>
      </c>
      <c r="K3533" t="s">
        <v>2217</v>
      </c>
      <c r="M3533" t="s">
        <v>37</v>
      </c>
      <c r="N3533" t="s">
        <v>26</v>
      </c>
      <c r="O3533">
        <v>10</v>
      </c>
      <c r="P3533" t="s">
        <v>84</v>
      </c>
      <c r="Q3533" t="s">
        <v>85</v>
      </c>
      <c r="R3533" t="s">
        <v>41</v>
      </c>
      <c r="S3533" t="s">
        <v>42</v>
      </c>
      <c r="T3533" t="s">
        <v>2916</v>
      </c>
      <c r="U3533" t="s">
        <v>2917</v>
      </c>
      <c r="V3533" t="s">
        <v>45</v>
      </c>
    </row>
    <row r="3534" spans="1:22">
      <c r="A3534" s="4">
        <v>46038</v>
      </c>
      <c r="B3534" t="s">
        <v>2915</v>
      </c>
      <c r="C3534" t="s">
        <v>2568</v>
      </c>
      <c r="D3534">
        <v>10</v>
      </c>
      <c r="E3534">
        <v>192000.00008000003</v>
      </c>
      <c r="F3534">
        <f>Table2[[#This Row],[Đơn Giá Chuẩn]]*Table2[[#This Row],[Tổng số lượng bán]]</f>
        <v>1920000.0008000003</v>
      </c>
      <c r="G3534">
        <v>0</v>
      </c>
      <c r="H3534">
        <f>Table2[[#This Row],[Doanh số bán]]-Table2[[#This Row],[Chiết khấu]]</f>
        <v>1920000.0008000003</v>
      </c>
      <c r="K3534" t="s">
        <v>2217</v>
      </c>
      <c r="M3534" t="s">
        <v>37</v>
      </c>
      <c r="N3534" t="s">
        <v>26</v>
      </c>
      <c r="O3534">
        <v>10</v>
      </c>
      <c r="P3534" t="s">
        <v>101</v>
      </c>
      <c r="Q3534" t="s">
        <v>102</v>
      </c>
      <c r="R3534" t="s">
        <v>41</v>
      </c>
      <c r="S3534" t="s">
        <v>42</v>
      </c>
      <c r="T3534" t="s">
        <v>2916</v>
      </c>
      <c r="U3534" t="s">
        <v>2917</v>
      </c>
      <c r="V3534" t="s">
        <v>45</v>
      </c>
    </row>
    <row r="3535" spans="1:22">
      <c r="A3535" s="4">
        <v>46038</v>
      </c>
      <c r="B3535" t="s">
        <v>2918</v>
      </c>
      <c r="C3535" t="s">
        <v>2568</v>
      </c>
      <c r="D3535">
        <v>10</v>
      </c>
      <c r="E3535">
        <v>192000.00008000003</v>
      </c>
      <c r="F3535">
        <f>Table2[[#This Row],[Đơn Giá Chuẩn]]*Table2[[#This Row],[Tổng số lượng bán]]</f>
        <v>1920000.0008000003</v>
      </c>
      <c r="G3535">
        <v>0</v>
      </c>
      <c r="H3535">
        <f>Table2[[#This Row],[Doanh số bán]]-Table2[[#This Row],[Chiết khấu]]</f>
        <v>1920000.0008000003</v>
      </c>
      <c r="K3535" t="s">
        <v>2217</v>
      </c>
      <c r="M3535" t="s">
        <v>37</v>
      </c>
      <c r="N3535" t="s">
        <v>26</v>
      </c>
      <c r="O3535">
        <v>10</v>
      </c>
      <c r="P3535" t="s">
        <v>512</v>
      </c>
      <c r="Q3535" t="s">
        <v>513</v>
      </c>
      <c r="R3535" t="s">
        <v>41</v>
      </c>
      <c r="S3535" t="s">
        <v>42</v>
      </c>
      <c r="T3535" t="s">
        <v>2788</v>
      </c>
      <c r="U3535" t="s">
        <v>2789</v>
      </c>
      <c r="V3535" t="s">
        <v>45</v>
      </c>
    </row>
    <row r="3536" spans="1:22">
      <c r="A3536" s="4">
        <v>46038</v>
      </c>
      <c r="B3536" t="s">
        <v>2919</v>
      </c>
      <c r="C3536" t="s">
        <v>2568</v>
      </c>
      <c r="D3536">
        <v>14</v>
      </c>
      <c r="E3536">
        <v>281999.99972000002</v>
      </c>
      <c r="F3536">
        <f>Table2[[#This Row],[Đơn Giá Chuẩn]]*Table2[[#This Row],[Tổng số lượng bán]]</f>
        <v>3947999.9960800004</v>
      </c>
      <c r="G3536">
        <v>0</v>
      </c>
      <c r="H3536">
        <f>Table2[[#This Row],[Doanh số bán]]-Table2[[#This Row],[Chiết khấu]]</f>
        <v>3947999.9960800004</v>
      </c>
      <c r="K3536" t="s">
        <v>2217</v>
      </c>
      <c r="M3536" t="s">
        <v>37</v>
      </c>
      <c r="N3536" t="s">
        <v>38</v>
      </c>
      <c r="O3536">
        <v>14</v>
      </c>
      <c r="P3536" t="s">
        <v>2866</v>
      </c>
      <c r="Q3536" t="s">
        <v>2867</v>
      </c>
      <c r="R3536" t="s">
        <v>41</v>
      </c>
      <c r="S3536" t="s">
        <v>42</v>
      </c>
      <c r="T3536" t="s">
        <v>2304</v>
      </c>
      <c r="U3536" t="s">
        <v>2305</v>
      </c>
      <c r="V3536" t="s">
        <v>2271</v>
      </c>
    </row>
    <row r="3537" spans="1:22">
      <c r="A3537" s="4">
        <v>46038</v>
      </c>
      <c r="B3537" t="s">
        <v>2920</v>
      </c>
      <c r="C3537" t="s">
        <v>2568</v>
      </c>
      <c r="D3537">
        <v>20</v>
      </c>
      <c r="E3537">
        <v>197000.00048000002</v>
      </c>
      <c r="F3537">
        <f>Table2[[#This Row],[Đơn Giá Chuẩn]]*Table2[[#This Row],[Tổng số lượng bán]]</f>
        <v>3940000.0096000005</v>
      </c>
      <c r="G3537">
        <v>0</v>
      </c>
      <c r="H3537">
        <f>Table2[[#This Row],[Doanh số bán]]-Table2[[#This Row],[Chiết khấu]]</f>
        <v>3940000.0096000005</v>
      </c>
      <c r="K3537" t="s">
        <v>2217</v>
      </c>
      <c r="M3537" t="s">
        <v>37</v>
      </c>
      <c r="N3537" t="s">
        <v>26</v>
      </c>
      <c r="O3537">
        <v>20</v>
      </c>
      <c r="P3537" t="s">
        <v>512</v>
      </c>
      <c r="Q3537" t="s">
        <v>513</v>
      </c>
      <c r="R3537" t="s">
        <v>41</v>
      </c>
      <c r="S3537" t="s">
        <v>42</v>
      </c>
      <c r="T3537" t="s">
        <v>2921</v>
      </c>
      <c r="U3537" t="s">
        <v>2922</v>
      </c>
      <c r="V3537" t="s">
        <v>45</v>
      </c>
    </row>
    <row r="3538" spans="1:22">
      <c r="A3538" s="4">
        <v>46038</v>
      </c>
      <c r="B3538" t="s">
        <v>2923</v>
      </c>
      <c r="C3538" t="s">
        <v>2568</v>
      </c>
      <c r="D3538">
        <v>10</v>
      </c>
      <c r="E3538">
        <v>186999.99968000001</v>
      </c>
      <c r="F3538">
        <f>Table2[[#This Row],[Đơn Giá Chuẩn]]*Table2[[#This Row],[Tổng số lượng bán]]</f>
        <v>1869999.9968000001</v>
      </c>
      <c r="G3538">
        <v>0</v>
      </c>
      <c r="H3538">
        <f>Table2[[#This Row],[Doanh số bán]]-Table2[[#This Row],[Chiết khấu]]</f>
        <v>1869999.9968000001</v>
      </c>
      <c r="K3538" t="s">
        <v>2217</v>
      </c>
      <c r="M3538" t="s">
        <v>37</v>
      </c>
      <c r="N3538" t="s">
        <v>26</v>
      </c>
      <c r="O3538">
        <v>10</v>
      </c>
      <c r="P3538" t="s">
        <v>2511</v>
      </c>
      <c r="Q3538" t="s">
        <v>2512</v>
      </c>
      <c r="R3538" t="s">
        <v>41</v>
      </c>
      <c r="S3538" t="s">
        <v>42</v>
      </c>
      <c r="T3538" t="s">
        <v>2491</v>
      </c>
      <c r="U3538" t="s">
        <v>2492</v>
      </c>
      <c r="V3538" t="s">
        <v>45</v>
      </c>
    </row>
    <row r="3539" spans="1:22">
      <c r="A3539" s="4">
        <v>46038</v>
      </c>
      <c r="B3539" t="s">
        <v>2924</v>
      </c>
      <c r="C3539" t="s">
        <v>2568</v>
      </c>
      <c r="D3539">
        <v>10</v>
      </c>
      <c r="E3539">
        <v>201999.99980000002</v>
      </c>
      <c r="F3539">
        <f>Table2[[#This Row],[Đơn Giá Chuẩn]]*Table2[[#This Row],[Tổng số lượng bán]]</f>
        <v>2019999.9980000001</v>
      </c>
      <c r="G3539">
        <v>0</v>
      </c>
      <c r="H3539">
        <f>Table2[[#This Row],[Doanh số bán]]-Table2[[#This Row],[Chiết khấu]]</f>
        <v>2019999.9980000001</v>
      </c>
      <c r="K3539" t="s">
        <v>2217</v>
      </c>
      <c r="M3539" t="s">
        <v>37</v>
      </c>
      <c r="N3539" t="s">
        <v>26</v>
      </c>
      <c r="O3539">
        <v>10</v>
      </c>
      <c r="P3539" t="s">
        <v>512</v>
      </c>
      <c r="Q3539" t="s">
        <v>513</v>
      </c>
      <c r="R3539" t="s">
        <v>41</v>
      </c>
      <c r="S3539" t="s">
        <v>42</v>
      </c>
      <c r="T3539" t="s">
        <v>2925</v>
      </c>
      <c r="U3539" t="s">
        <v>2926</v>
      </c>
      <c r="V3539" t="s">
        <v>45</v>
      </c>
    </row>
    <row r="3540" spans="1:22">
      <c r="A3540" s="4">
        <v>46038</v>
      </c>
      <c r="B3540" t="s">
        <v>2927</v>
      </c>
      <c r="C3540" t="s">
        <v>2568</v>
      </c>
      <c r="D3540">
        <v>10</v>
      </c>
      <c r="E3540">
        <v>192000.00008000003</v>
      </c>
      <c r="F3540">
        <f>Table2[[#This Row],[Đơn Giá Chuẩn]]*Table2[[#This Row],[Tổng số lượng bán]]</f>
        <v>1920000.0008000003</v>
      </c>
      <c r="G3540">
        <v>0</v>
      </c>
      <c r="H3540">
        <f>Table2[[#This Row],[Doanh số bán]]-Table2[[#This Row],[Chiết khấu]]</f>
        <v>1920000.0008000003</v>
      </c>
      <c r="K3540" t="s">
        <v>2217</v>
      </c>
      <c r="M3540" t="s">
        <v>37</v>
      </c>
      <c r="N3540" t="s">
        <v>26</v>
      </c>
      <c r="O3540">
        <v>10</v>
      </c>
      <c r="P3540" t="s">
        <v>512</v>
      </c>
      <c r="Q3540" t="s">
        <v>513</v>
      </c>
      <c r="R3540" t="s">
        <v>41</v>
      </c>
      <c r="S3540" t="s">
        <v>42</v>
      </c>
      <c r="T3540" t="s">
        <v>2928</v>
      </c>
      <c r="U3540" t="s">
        <v>2929</v>
      </c>
      <c r="V3540" t="s">
        <v>45</v>
      </c>
    </row>
    <row r="3541" spans="1:22">
      <c r="A3541" s="4">
        <v>46038</v>
      </c>
      <c r="B3541" t="s">
        <v>2930</v>
      </c>
      <c r="C3541" t="s">
        <v>2568</v>
      </c>
      <c r="D3541">
        <v>0</v>
      </c>
      <c r="E3541">
        <v>542000</v>
      </c>
      <c r="F3541">
        <f>Table2[[#This Row],[Đơn Giá Chuẩn]]*Table2[[#This Row],[Tổng số lượng bán]]</f>
        <v>0</v>
      </c>
      <c r="G3541">
        <v>0</v>
      </c>
      <c r="H3541">
        <f>Table2[[#This Row],[Doanh số bán]]-Table2[[#This Row],[Chiết khấu]]</f>
        <v>0</v>
      </c>
      <c r="K3541" t="s">
        <v>50</v>
      </c>
      <c r="M3541" t="s">
        <v>37</v>
      </c>
      <c r="N3541" t="s">
        <v>50</v>
      </c>
      <c r="O3541">
        <v>0.25</v>
      </c>
      <c r="P3541" t="s">
        <v>344</v>
      </c>
      <c r="Q3541" t="s">
        <v>345</v>
      </c>
      <c r="R3541" t="s">
        <v>41</v>
      </c>
      <c r="S3541" t="s">
        <v>42</v>
      </c>
      <c r="T3541" t="s">
        <v>51</v>
      </c>
      <c r="U3541" t="s">
        <v>52</v>
      </c>
      <c r="V3541" t="s">
        <v>50</v>
      </c>
    </row>
    <row r="3542" spans="1:22">
      <c r="A3542" s="4">
        <v>46038</v>
      </c>
      <c r="B3542" t="s">
        <v>2931</v>
      </c>
      <c r="C3542" t="s">
        <v>2568</v>
      </c>
      <c r="D3542">
        <v>0</v>
      </c>
      <c r="E3542">
        <v>342000.00020000001</v>
      </c>
      <c r="F3542">
        <f>Table2[[#This Row],[Đơn Giá Chuẩn]]*Table2[[#This Row],[Tổng số lượng bán]]</f>
        <v>0</v>
      </c>
      <c r="G3542">
        <v>0</v>
      </c>
      <c r="H3542">
        <f>Table2[[#This Row],[Doanh số bán]]-Table2[[#This Row],[Chiết khấu]]</f>
        <v>0</v>
      </c>
      <c r="K3542" t="s">
        <v>36</v>
      </c>
      <c r="M3542" t="s">
        <v>37</v>
      </c>
      <c r="N3542" t="s">
        <v>919</v>
      </c>
      <c r="O3542">
        <v>0</v>
      </c>
      <c r="P3542" t="s">
        <v>158</v>
      </c>
      <c r="Q3542" t="s">
        <v>159</v>
      </c>
      <c r="R3542" t="s">
        <v>41</v>
      </c>
      <c r="S3542" t="s">
        <v>42</v>
      </c>
      <c r="T3542" t="s">
        <v>2312</v>
      </c>
      <c r="U3542" t="s">
        <v>2313</v>
      </c>
      <c r="V3542" t="s">
        <v>2314</v>
      </c>
    </row>
    <row r="3543" spans="1:22">
      <c r="A3543" s="4">
        <v>46035</v>
      </c>
      <c r="B3543" t="s">
        <v>2865</v>
      </c>
      <c r="C3543" t="s">
        <v>155</v>
      </c>
      <c r="D3543">
        <v>5</v>
      </c>
      <c r="E3543">
        <v>114611.9996</v>
      </c>
      <c r="F3543">
        <f>Table2[[#This Row],[Đơn Giá Chuẩn]]*Table2[[#This Row],[Tổng số lượng bán]]</f>
        <v>573059.99800000002</v>
      </c>
      <c r="G3543">
        <v>0</v>
      </c>
      <c r="H3543">
        <f>Table2[[#This Row],[Doanh số bán]]-Table2[[#This Row],[Chiết khấu]]</f>
        <v>573059.99800000002</v>
      </c>
      <c r="K3543" t="s">
        <v>2217</v>
      </c>
      <c r="M3543" t="s">
        <v>37</v>
      </c>
      <c r="N3543" t="s">
        <v>919</v>
      </c>
      <c r="O3543">
        <v>5</v>
      </c>
      <c r="P3543" t="s">
        <v>156</v>
      </c>
      <c r="Q3543" t="s">
        <v>157</v>
      </c>
      <c r="R3543" t="s">
        <v>107</v>
      </c>
      <c r="S3543" t="s">
        <v>108</v>
      </c>
      <c r="T3543" t="s">
        <v>2304</v>
      </c>
      <c r="U3543" t="s">
        <v>2305</v>
      </c>
      <c r="V3543" t="s">
        <v>2271</v>
      </c>
    </row>
    <row r="3544" spans="1:22">
      <c r="A3544" s="4">
        <v>46035</v>
      </c>
      <c r="B3544" t="s">
        <v>2865</v>
      </c>
      <c r="C3544" t="s">
        <v>1862</v>
      </c>
      <c r="D3544">
        <v>1</v>
      </c>
      <c r="E3544">
        <v>389999.99972000002</v>
      </c>
      <c r="F3544">
        <f>Table2[[#This Row],[Đơn Giá Chuẩn]]*Table2[[#This Row],[Tổng số lượng bán]]</f>
        <v>389999.99972000002</v>
      </c>
      <c r="G3544">
        <v>0</v>
      </c>
      <c r="H3544">
        <f>Table2[[#This Row],[Doanh số bán]]-Table2[[#This Row],[Chiết khấu]]</f>
        <v>389999.99972000002</v>
      </c>
      <c r="K3544" t="s">
        <v>2217</v>
      </c>
      <c r="M3544" t="s">
        <v>37</v>
      </c>
      <c r="N3544" t="s">
        <v>919</v>
      </c>
      <c r="P3544" t="s">
        <v>533</v>
      </c>
      <c r="Q3544" t="s">
        <v>534</v>
      </c>
      <c r="R3544" t="s">
        <v>535</v>
      </c>
      <c r="S3544" t="s">
        <v>536</v>
      </c>
      <c r="T3544" t="s">
        <v>2304</v>
      </c>
      <c r="U3544" t="s">
        <v>2305</v>
      </c>
      <c r="V3544" t="s">
        <v>2271</v>
      </c>
    </row>
    <row r="3545" spans="1:22">
      <c r="A3545" s="4">
        <v>46039</v>
      </c>
      <c r="B3545" t="s">
        <v>2932</v>
      </c>
      <c r="C3545" t="s">
        <v>2568</v>
      </c>
      <c r="D3545">
        <v>10</v>
      </c>
      <c r="E3545">
        <v>192000.00008000003</v>
      </c>
      <c r="F3545">
        <f>Table2[[#This Row],[Đơn Giá Chuẩn]]*Table2[[#This Row],[Tổng số lượng bán]]</f>
        <v>1920000.0008000003</v>
      </c>
      <c r="G3545">
        <v>0</v>
      </c>
      <c r="H3545">
        <f>Table2[[#This Row],[Doanh số bán]]-Table2[[#This Row],[Chiết khấu]]</f>
        <v>1920000.0008000003</v>
      </c>
      <c r="K3545" t="s">
        <v>2217</v>
      </c>
      <c r="M3545" t="s">
        <v>37</v>
      </c>
      <c r="N3545" t="s">
        <v>26</v>
      </c>
      <c r="O3545">
        <v>10</v>
      </c>
      <c r="P3545" t="s">
        <v>101</v>
      </c>
      <c r="Q3545" t="s">
        <v>102</v>
      </c>
      <c r="R3545" t="s">
        <v>41</v>
      </c>
      <c r="S3545" t="s">
        <v>42</v>
      </c>
      <c r="T3545" t="s">
        <v>2933</v>
      </c>
      <c r="U3545" t="s">
        <v>2934</v>
      </c>
      <c r="V3545" t="s">
        <v>45</v>
      </c>
    </row>
    <row r="3546" spans="1:22">
      <c r="A3546" s="4">
        <v>46039</v>
      </c>
      <c r="B3546" t="s">
        <v>2935</v>
      </c>
      <c r="C3546" t="s">
        <v>2568</v>
      </c>
      <c r="D3546">
        <v>15</v>
      </c>
      <c r="E3546">
        <v>207000.00020000001</v>
      </c>
      <c r="F3546">
        <f>Table2[[#This Row],[Đơn Giá Chuẩn]]*Table2[[#This Row],[Tổng số lượng bán]]</f>
        <v>3105000.003</v>
      </c>
      <c r="G3546">
        <v>0</v>
      </c>
      <c r="H3546">
        <f>Table2[[#This Row],[Doanh số bán]]-Table2[[#This Row],[Chiết khấu]]</f>
        <v>3105000.003</v>
      </c>
      <c r="K3546" t="s">
        <v>2217</v>
      </c>
      <c r="M3546" t="s">
        <v>37</v>
      </c>
      <c r="N3546" t="s">
        <v>26</v>
      </c>
      <c r="O3546">
        <v>15</v>
      </c>
      <c r="P3546" t="s">
        <v>84</v>
      </c>
      <c r="Q3546" t="s">
        <v>85</v>
      </c>
      <c r="R3546" t="s">
        <v>41</v>
      </c>
      <c r="S3546" t="s">
        <v>42</v>
      </c>
      <c r="T3546" t="s">
        <v>2936</v>
      </c>
      <c r="U3546" t="s">
        <v>2937</v>
      </c>
      <c r="V3546" t="s">
        <v>45</v>
      </c>
    </row>
    <row r="3547" spans="1:22">
      <c r="A3547" s="4">
        <v>46039</v>
      </c>
      <c r="B3547" t="s">
        <v>2935</v>
      </c>
      <c r="C3547" t="s">
        <v>2568</v>
      </c>
      <c r="D3547">
        <v>15</v>
      </c>
      <c r="E3547">
        <v>192000.00008000003</v>
      </c>
      <c r="F3547">
        <f>Table2[[#This Row],[Đơn Giá Chuẩn]]*Table2[[#This Row],[Tổng số lượng bán]]</f>
        <v>2880000.0012000003</v>
      </c>
      <c r="G3547">
        <v>0</v>
      </c>
      <c r="H3547">
        <f>Table2[[#This Row],[Doanh số bán]]-Table2[[#This Row],[Chiết khấu]]</f>
        <v>2880000.0012000003</v>
      </c>
      <c r="K3547" t="s">
        <v>2217</v>
      </c>
      <c r="M3547" t="s">
        <v>37</v>
      </c>
      <c r="N3547" t="s">
        <v>26</v>
      </c>
      <c r="O3547">
        <v>15</v>
      </c>
      <c r="P3547" t="s">
        <v>512</v>
      </c>
      <c r="Q3547" t="s">
        <v>513</v>
      </c>
      <c r="R3547" t="s">
        <v>41</v>
      </c>
      <c r="S3547" t="s">
        <v>42</v>
      </c>
      <c r="T3547" t="s">
        <v>2936</v>
      </c>
      <c r="U3547" t="s">
        <v>2937</v>
      </c>
      <c r="V3547" t="s">
        <v>45</v>
      </c>
    </row>
    <row r="3548" spans="1:22">
      <c r="A3548" s="4">
        <v>46039</v>
      </c>
      <c r="B3548" t="s">
        <v>2938</v>
      </c>
      <c r="C3548" t="s">
        <v>2568</v>
      </c>
      <c r="D3548">
        <v>20</v>
      </c>
      <c r="E3548">
        <v>241999.99976000004</v>
      </c>
      <c r="F3548">
        <f>Table2[[#This Row],[Đơn Giá Chuẩn]]*Table2[[#This Row],[Tổng số lượng bán]]</f>
        <v>4839999.9952000007</v>
      </c>
      <c r="G3548">
        <v>0</v>
      </c>
      <c r="H3548">
        <f>Table2[[#This Row],[Doanh số bán]]-Table2[[#This Row],[Chiết khấu]]</f>
        <v>4839999.9952000007</v>
      </c>
      <c r="K3548" t="s">
        <v>36</v>
      </c>
      <c r="M3548" t="s">
        <v>37</v>
      </c>
      <c r="N3548" t="s">
        <v>26</v>
      </c>
      <c r="O3548">
        <v>20</v>
      </c>
      <c r="P3548" t="s">
        <v>158</v>
      </c>
      <c r="Q3548" t="s">
        <v>159</v>
      </c>
      <c r="R3548" t="s">
        <v>41</v>
      </c>
      <c r="S3548" t="s">
        <v>42</v>
      </c>
      <c r="T3548" t="s">
        <v>2939</v>
      </c>
      <c r="U3548" t="s">
        <v>2940</v>
      </c>
      <c r="V3548" t="s">
        <v>2014</v>
      </c>
    </row>
    <row r="3549" spans="1:22">
      <c r="A3549" s="4">
        <v>46039</v>
      </c>
      <c r="B3549" t="s">
        <v>2941</v>
      </c>
      <c r="C3549" t="s">
        <v>2568</v>
      </c>
      <c r="D3549">
        <v>20</v>
      </c>
      <c r="E3549">
        <v>207000.00020000001</v>
      </c>
      <c r="F3549">
        <f>Table2[[#This Row],[Đơn Giá Chuẩn]]*Table2[[#This Row],[Tổng số lượng bán]]</f>
        <v>4140000.0040000002</v>
      </c>
      <c r="G3549">
        <v>0</v>
      </c>
      <c r="H3549">
        <f>Table2[[#This Row],[Doanh số bán]]-Table2[[#This Row],[Chiết khấu]]</f>
        <v>4140000.0040000002</v>
      </c>
      <c r="K3549" t="s">
        <v>36</v>
      </c>
      <c r="M3549" t="s">
        <v>37</v>
      </c>
      <c r="N3549" t="s">
        <v>2112</v>
      </c>
      <c r="O3549">
        <v>20</v>
      </c>
      <c r="P3549" t="s">
        <v>84</v>
      </c>
      <c r="Q3549" t="s">
        <v>85</v>
      </c>
      <c r="R3549" t="s">
        <v>41</v>
      </c>
      <c r="S3549" t="s">
        <v>42</v>
      </c>
      <c r="T3549" t="s">
        <v>2113</v>
      </c>
      <c r="U3549" t="s">
        <v>2114</v>
      </c>
      <c r="V3549" t="s">
        <v>2014</v>
      </c>
    </row>
    <row r="3550" spans="1:22">
      <c r="A3550" s="4">
        <v>46039</v>
      </c>
      <c r="B3550" t="s">
        <v>2942</v>
      </c>
      <c r="C3550" t="s">
        <v>2568</v>
      </c>
      <c r="D3550">
        <v>10</v>
      </c>
      <c r="E3550">
        <v>186999.99968000001</v>
      </c>
      <c r="F3550">
        <f>Table2[[#This Row],[Đơn Giá Chuẩn]]*Table2[[#This Row],[Tổng số lượng bán]]</f>
        <v>1869999.9968000001</v>
      </c>
      <c r="G3550">
        <v>0</v>
      </c>
      <c r="H3550">
        <f>Table2[[#This Row],[Doanh số bán]]-Table2[[#This Row],[Chiết khấu]]</f>
        <v>1869999.9968000001</v>
      </c>
      <c r="K3550" t="s">
        <v>2217</v>
      </c>
      <c r="M3550" t="s">
        <v>37</v>
      </c>
      <c r="N3550" t="s">
        <v>26</v>
      </c>
      <c r="O3550">
        <v>10</v>
      </c>
      <c r="P3550" t="s">
        <v>2511</v>
      </c>
      <c r="Q3550" t="s">
        <v>2512</v>
      </c>
      <c r="R3550" t="s">
        <v>41</v>
      </c>
      <c r="S3550" t="s">
        <v>42</v>
      </c>
      <c r="T3550" t="s">
        <v>2943</v>
      </c>
      <c r="U3550" t="s">
        <v>2944</v>
      </c>
      <c r="V3550" t="s">
        <v>45</v>
      </c>
    </row>
    <row r="3551" spans="1:22">
      <c r="A3551" s="4">
        <v>46039</v>
      </c>
      <c r="B3551" t="s">
        <v>2945</v>
      </c>
      <c r="C3551" t="s">
        <v>2568</v>
      </c>
      <c r="D3551">
        <v>10</v>
      </c>
      <c r="E3551">
        <v>207000.00020000001</v>
      </c>
      <c r="F3551">
        <f>Table2[[#This Row],[Đơn Giá Chuẩn]]*Table2[[#This Row],[Tổng số lượng bán]]</f>
        <v>2070000.0020000001</v>
      </c>
      <c r="G3551">
        <v>0</v>
      </c>
      <c r="H3551">
        <f>Table2[[#This Row],[Doanh số bán]]-Table2[[#This Row],[Chiết khấu]]</f>
        <v>2070000.0020000001</v>
      </c>
      <c r="K3551" t="s">
        <v>36</v>
      </c>
      <c r="M3551" t="s">
        <v>37</v>
      </c>
      <c r="N3551" t="s">
        <v>26</v>
      </c>
      <c r="O3551">
        <v>10</v>
      </c>
      <c r="P3551" t="s">
        <v>84</v>
      </c>
      <c r="Q3551" t="s">
        <v>85</v>
      </c>
      <c r="R3551" t="s">
        <v>41</v>
      </c>
      <c r="S3551" t="s">
        <v>42</v>
      </c>
      <c r="T3551" t="s">
        <v>2012</v>
      </c>
      <c r="U3551" t="s">
        <v>2013</v>
      </c>
      <c r="V3551" t="s">
        <v>2014</v>
      </c>
    </row>
    <row r="3552" spans="1:22">
      <c r="A3552" s="4">
        <v>46039</v>
      </c>
      <c r="B3552" t="s">
        <v>2946</v>
      </c>
      <c r="C3552" t="s">
        <v>2568</v>
      </c>
      <c r="D3552">
        <v>10</v>
      </c>
      <c r="E3552">
        <v>206999.984</v>
      </c>
      <c r="F3552">
        <f>Table2[[#This Row],[Đơn Giá Chuẩn]]*Table2[[#This Row],[Tổng số lượng bán]]</f>
        <v>2069999.8399999999</v>
      </c>
      <c r="G3552">
        <v>0</v>
      </c>
      <c r="H3552">
        <f>Table2[[#This Row],[Doanh số bán]]-Table2[[#This Row],[Chiết khấu]]</f>
        <v>2069999.8399999999</v>
      </c>
      <c r="K3552" t="s">
        <v>36</v>
      </c>
      <c r="M3552" t="s">
        <v>37</v>
      </c>
      <c r="N3552" t="s">
        <v>26</v>
      </c>
      <c r="O3552">
        <v>10</v>
      </c>
      <c r="P3552" t="s">
        <v>84</v>
      </c>
      <c r="Q3552" t="s">
        <v>85</v>
      </c>
      <c r="R3552" t="s">
        <v>41</v>
      </c>
      <c r="S3552" t="s">
        <v>42</v>
      </c>
      <c r="T3552" t="s">
        <v>2047</v>
      </c>
      <c r="U3552" t="s">
        <v>2048</v>
      </c>
      <c r="V3552" t="s">
        <v>2014</v>
      </c>
    </row>
    <row r="3553" spans="1:22">
      <c r="A3553" s="4">
        <v>46039</v>
      </c>
      <c r="B3553" t="s">
        <v>2947</v>
      </c>
      <c r="C3553" t="s">
        <v>2568</v>
      </c>
      <c r="D3553">
        <v>20</v>
      </c>
      <c r="E3553">
        <v>184999.99952000001</v>
      </c>
      <c r="F3553">
        <f>Table2[[#This Row],[Đơn Giá Chuẩn]]*Table2[[#This Row],[Tổng số lượng bán]]</f>
        <v>3699999.9904000005</v>
      </c>
      <c r="G3553">
        <v>0</v>
      </c>
      <c r="H3553">
        <f>Table2[[#This Row],[Doanh số bán]]-Table2[[#This Row],[Chiết khấu]]</f>
        <v>3699999.9904000005</v>
      </c>
      <c r="K3553" t="s">
        <v>2217</v>
      </c>
      <c r="M3553" t="s">
        <v>37</v>
      </c>
      <c r="N3553" t="s">
        <v>38</v>
      </c>
      <c r="O3553">
        <v>20</v>
      </c>
      <c r="P3553" t="s">
        <v>101</v>
      </c>
      <c r="Q3553" t="s">
        <v>102</v>
      </c>
      <c r="R3553" t="s">
        <v>41</v>
      </c>
      <c r="S3553" t="s">
        <v>42</v>
      </c>
      <c r="T3553" t="s">
        <v>2304</v>
      </c>
      <c r="U3553" t="s">
        <v>2305</v>
      </c>
      <c r="V3553" t="s">
        <v>2271</v>
      </c>
    </row>
    <row r="3554" spans="1:22">
      <c r="A3554" s="4">
        <v>46039</v>
      </c>
      <c r="B3554" t="s">
        <v>2947</v>
      </c>
      <c r="C3554" t="s">
        <v>2568</v>
      </c>
      <c r="D3554">
        <v>5</v>
      </c>
      <c r="E3554">
        <v>184999.99952000001</v>
      </c>
      <c r="F3554">
        <f>Table2[[#This Row],[Đơn Giá Chuẩn]]*Table2[[#This Row],[Tổng số lượng bán]]</f>
        <v>924999.99760000012</v>
      </c>
      <c r="G3554">
        <v>0</v>
      </c>
      <c r="H3554">
        <f>Table2[[#This Row],[Doanh số bán]]-Table2[[#This Row],[Chiết khấu]]</f>
        <v>924999.99760000012</v>
      </c>
      <c r="K3554" t="s">
        <v>2217</v>
      </c>
      <c r="M3554" t="s">
        <v>37</v>
      </c>
      <c r="N3554" t="s">
        <v>38</v>
      </c>
      <c r="O3554">
        <v>5</v>
      </c>
      <c r="P3554" t="s">
        <v>512</v>
      </c>
      <c r="Q3554" t="s">
        <v>513</v>
      </c>
      <c r="R3554" t="s">
        <v>41</v>
      </c>
      <c r="S3554" t="s">
        <v>42</v>
      </c>
      <c r="T3554" t="s">
        <v>2304</v>
      </c>
      <c r="U3554" t="s">
        <v>2305</v>
      </c>
      <c r="V3554" t="s">
        <v>2271</v>
      </c>
    </row>
    <row r="3555" spans="1:22">
      <c r="A3555" s="4">
        <v>46036</v>
      </c>
      <c r="B3555" t="s">
        <v>2948</v>
      </c>
      <c r="C3555" t="s">
        <v>155</v>
      </c>
      <c r="D3555">
        <v>70</v>
      </c>
      <c r="E3555">
        <v>114500.36</v>
      </c>
      <c r="F3555">
        <f>Table2[[#This Row],[Đơn Giá Chuẩn]]*Table2[[#This Row],[Tổng số lượng bán]]</f>
        <v>8015025.2000000002</v>
      </c>
      <c r="G3555">
        <v>0</v>
      </c>
      <c r="H3555">
        <f>Table2[[#This Row],[Doanh số bán]]-Table2[[#This Row],[Chiết khấu]]</f>
        <v>8015025.2000000002</v>
      </c>
      <c r="K3555" t="s">
        <v>36</v>
      </c>
      <c r="M3555" t="s">
        <v>37</v>
      </c>
      <c r="N3555" t="s">
        <v>919</v>
      </c>
      <c r="O3555">
        <v>70</v>
      </c>
      <c r="P3555" t="s">
        <v>156</v>
      </c>
      <c r="Q3555" t="s">
        <v>157</v>
      </c>
      <c r="R3555" t="s">
        <v>107</v>
      </c>
      <c r="S3555" t="s">
        <v>108</v>
      </c>
      <c r="T3555" t="s">
        <v>2949</v>
      </c>
      <c r="U3555" t="s">
        <v>2950</v>
      </c>
      <c r="V3555" t="s">
        <v>45</v>
      </c>
    </row>
    <row r="3556" spans="1:22">
      <c r="A3556" s="4">
        <v>46039</v>
      </c>
      <c r="B3556" t="s">
        <v>2951</v>
      </c>
      <c r="C3556" t="s">
        <v>2568</v>
      </c>
      <c r="D3556">
        <v>20</v>
      </c>
      <c r="E3556">
        <v>250616.00000000003</v>
      </c>
      <c r="F3556">
        <f>Table2[[#This Row],[Đơn Giá Chuẩn]]*Table2[[#This Row],[Tổng số lượng bán]]</f>
        <v>5012320.0000000009</v>
      </c>
      <c r="G3556">
        <v>0</v>
      </c>
      <c r="H3556">
        <f>Table2[[#This Row],[Doanh số bán]]-Table2[[#This Row],[Chiết khấu]]</f>
        <v>5012320.0000000009</v>
      </c>
      <c r="K3556" t="s">
        <v>36</v>
      </c>
      <c r="M3556" t="s">
        <v>37</v>
      </c>
      <c r="N3556" t="s">
        <v>26</v>
      </c>
      <c r="O3556">
        <v>20</v>
      </c>
      <c r="P3556" t="s">
        <v>512</v>
      </c>
      <c r="Q3556" t="s">
        <v>513</v>
      </c>
      <c r="R3556" t="s">
        <v>41</v>
      </c>
      <c r="S3556" t="s">
        <v>42</v>
      </c>
      <c r="T3556" t="s">
        <v>1233</v>
      </c>
      <c r="U3556" t="s">
        <v>1234</v>
      </c>
      <c r="V3556" t="s">
        <v>45</v>
      </c>
    </row>
    <row r="3557" spans="1:22">
      <c r="A3557" s="4">
        <v>46039</v>
      </c>
      <c r="B3557" t="s">
        <v>2951</v>
      </c>
      <c r="C3557" t="s">
        <v>2568</v>
      </c>
      <c r="D3557">
        <v>40</v>
      </c>
      <c r="E3557">
        <v>207696.80000000002</v>
      </c>
      <c r="F3557">
        <f>Table2[[#This Row],[Đơn Giá Chuẩn]]*Table2[[#This Row],[Tổng số lượng bán]]</f>
        <v>8307872.0000000009</v>
      </c>
      <c r="G3557">
        <v>0</v>
      </c>
      <c r="H3557">
        <f>Table2[[#This Row],[Doanh số bán]]-Table2[[#This Row],[Chiết khấu]]</f>
        <v>8307872.0000000009</v>
      </c>
      <c r="K3557" t="s">
        <v>36</v>
      </c>
      <c r="M3557" t="s">
        <v>37</v>
      </c>
      <c r="N3557" t="s">
        <v>26</v>
      </c>
      <c r="O3557">
        <v>40</v>
      </c>
      <c r="P3557" t="s">
        <v>101</v>
      </c>
      <c r="Q3557" t="s">
        <v>102</v>
      </c>
      <c r="R3557" t="s">
        <v>41</v>
      </c>
      <c r="S3557" t="s">
        <v>42</v>
      </c>
      <c r="T3557" t="s">
        <v>1233</v>
      </c>
      <c r="U3557" t="s">
        <v>1234</v>
      </c>
      <c r="V3557" t="s">
        <v>45</v>
      </c>
    </row>
    <row r="3558" spans="1:22">
      <c r="A3558" s="4">
        <v>46040</v>
      </c>
      <c r="B3558" t="s">
        <v>2952</v>
      </c>
      <c r="C3558" t="s">
        <v>2568</v>
      </c>
      <c r="D3558">
        <v>1</v>
      </c>
      <c r="E3558">
        <v>272000</v>
      </c>
      <c r="F3558">
        <f>Table2[[#This Row],[Đơn Giá Chuẩn]]*Table2[[#This Row],[Tổng số lượng bán]]</f>
        <v>272000</v>
      </c>
      <c r="G3558">
        <v>0</v>
      </c>
      <c r="H3558">
        <f>Table2[[#This Row],[Doanh số bán]]-Table2[[#This Row],[Chiết khấu]]</f>
        <v>272000</v>
      </c>
      <c r="K3558" t="s">
        <v>50</v>
      </c>
      <c r="M3558" t="s">
        <v>37</v>
      </c>
      <c r="N3558" t="s">
        <v>50</v>
      </c>
      <c r="O3558">
        <v>1</v>
      </c>
      <c r="P3558" t="s">
        <v>512</v>
      </c>
      <c r="Q3558" t="s">
        <v>513</v>
      </c>
      <c r="R3558" t="s">
        <v>41</v>
      </c>
      <c r="S3558" t="s">
        <v>42</v>
      </c>
      <c r="T3558" t="s">
        <v>74</v>
      </c>
      <c r="U3558" t="s">
        <v>75</v>
      </c>
      <c r="V3558" t="s">
        <v>50</v>
      </c>
    </row>
    <row r="3559" spans="1:22">
      <c r="A3559" s="4">
        <v>46040</v>
      </c>
      <c r="B3559" t="s">
        <v>2953</v>
      </c>
      <c r="C3559" t="s">
        <v>2568</v>
      </c>
      <c r="D3559">
        <v>1</v>
      </c>
      <c r="E3559">
        <v>302000.24</v>
      </c>
      <c r="F3559">
        <f>Table2[[#This Row],[Đơn Giá Chuẩn]]*Table2[[#This Row],[Tổng số lượng bán]]</f>
        <v>302000.24</v>
      </c>
      <c r="G3559">
        <v>0</v>
      </c>
      <c r="H3559">
        <f>Table2[[#This Row],[Doanh số bán]]-Table2[[#This Row],[Chiết khấu]]</f>
        <v>302000.24</v>
      </c>
      <c r="K3559" t="s">
        <v>50</v>
      </c>
      <c r="M3559" t="s">
        <v>37</v>
      </c>
      <c r="N3559" t="s">
        <v>50</v>
      </c>
      <c r="O3559">
        <v>1</v>
      </c>
      <c r="P3559" t="s">
        <v>84</v>
      </c>
      <c r="Q3559" t="s">
        <v>85</v>
      </c>
      <c r="R3559" t="s">
        <v>41</v>
      </c>
      <c r="S3559" t="s">
        <v>42</v>
      </c>
      <c r="T3559" t="s">
        <v>74</v>
      </c>
      <c r="U3559" t="s">
        <v>75</v>
      </c>
      <c r="V3559" t="s">
        <v>50</v>
      </c>
    </row>
    <row r="3560" spans="1:22">
      <c r="A3560" s="4">
        <v>46040</v>
      </c>
      <c r="B3560" t="s">
        <v>2954</v>
      </c>
      <c r="C3560" t="s">
        <v>2568</v>
      </c>
      <c r="D3560">
        <v>1</v>
      </c>
      <c r="E3560">
        <v>302000.24</v>
      </c>
      <c r="F3560">
        <f>Table2[[#This Row],[Đơn Giá Chuẩn]]*Table2[[#This Row],[Tổng số lượng bán]]</f>
        <v>302000.24</v>
      </c>
      <c r="G3560">
        <v>0</v>
      </c>
      <c r="H3560">
        <f>Table2[[#This Row],[Doanh số bán]]-Table2[[#This Row],[Chiết khấu]]</f>
        <v>302000.24</v>
      </c>
      <c r="K3560" t="s">
        <v>50</v>
      </c>
      <c r="M3560" t="s">
        <v>37</v>
      </c>
      <c r="N3560" t="s">
        <v>50</v>
      </c>
      <c r="O3560">
        <v>1</v>
      </c>
      <c r="P3560" t="s">
        <v>84</v>
      </c>
      <c r="Q3560" t="s">
        <v>85</v>
      </c>
      <c r="R3560" t="s">
        <v>41</v>
      </c>
      <c r="S3560" t="s">
        <v>42</v>
      </c>
      <c r="T3560" t="s">
        <v>74</v>
      </c>
      <c r="U3560" t="s">
        <v>75</v>
      </c>
      <c r="V3560" t="s">
        <v>50</v>
      </c>
    </row>
    <row r="3561" spans="1:22">
      <c r="A3561" s="4">
        <v>46040</v>
      </c>
      <c r="B3561" t="s">
        <v>2955</v>
      </c>
      <c r="C3561" t="s">
        <v>2568</v>
      </c>
      <c r="D3561">
        <v>2</v>
      </c>
      <c r="E3561">
        <v>261999.74000000002</v>
      </c>
      <c r="F3561">
        <f>Table2[[#This Row],[Đơn Giá Chuẩn]]*Table2[[#This Row],[Tổng số lượng bán]]</f>
        <v>523999.48000000004</v>
      </c>
      <c r="G3561">
        <v>0</v>
      </c>
      <c r="H3561">
        <f>Table2[[#This Row],[Doanh số bán]]-Table2[[#This Row],[Chiết khấu]]</f>
        <v>523999.48000000004</v>
      </c>
      <c r="K3561" t="s">
        <v>50</v>
      </c>
      <c r="M3561" t="s">
        <v>37</v>
      </c>
      <c r="N3561" t="s">
        <v>50</v>
      </c>
      <c r="O3561">
        <v>2</v>
      </c>
      <c r="P3561" t="s">
        <v>2511</v>
      </c>
      <c r="Q3561" t="s">
        <v>2512</v>
      </c>
      <c r="R3561" t="s">
        <v>41</v>
      </c>
      <c r="S3561" t="s">
        <v>42</v>
      </c>
      <c r="T3561" t="s">
        <v>74</v>
      </c>
      <c r="U3561" t="s">
        <v>75</v>
      </c>
      <c r="V3561" t="s">
        <v>50</v>
      </c>
    </row>
    <row r="3562" spans="1:22">
      <c r="A3562" s="4">
        <v>46040</v>
      </c>
      <c r="B3562" t="s">
        <v>2956</v>
      </c>
      <c r="C3562" t="s">
        <v>2568</v>
      </c>
      <c r="D3562">
        <v>1</v>
      </c>
      <c r="E3562">
        <v>340000.04000000004</v>
      </c>
      <c r="F3562">
        <f>Table2[[#This Row],[Đơn Giá Chuẩn]]*Table2[[#This Row],[Tổng số lượng bán]]</f>
        <v>340000.04000000004</v>
      </c>
      <c r="G3562">
        <v>0</v>
      </c>
      <c r="H3562">
        <f>Table2[[#This Row],[Doanh số bán]]-Table2[[#This Row],[Chiết khấu]]</f>
        <v>340000.04000000004</v>
      </c>
      <c r="K3562" t="s">
        <v>50</v>
      </c>
      <c r="M3562" t="s">
        <v>37</v>
      </c>
      <c r="N3562" t="s">
        <v>50</v>
      </c>
      <c r="O3562">
        <v>1</v>
      </c>
      <c r="P3562" t="s">
        <v>2504</v>
      </c>
      <c r="Q3562" t="s">
        <v>2505</v>
      </c>
      <c r="R3562" t="s">
        <v>41</v>
      </c>
      <c r="S3562" t="s">
        <v>42</v>
      </c>
      <c r="T3562" t="s">
        <v>74</v>
      </c>
      <c r="U3562" t="s">
        <v>75</v>
      </c>
      <c r="V3562" t="s">
        <v>50</v>
      </c>
    </row>
    <row r="3563" spans="1:22">
      <c r="A3563" s="4">
        <v>46040</v>
      </c>
      <c r="B3563" t="s">
        <v>2957</v>
      </c>
      <c r="C3563" t="s">
        <v>2568</v>
      </c>
      <c r="D3563">
        <v>1</v>
      </c>
      <c r="E3563">
        <v>262000.28000000003</v>
      </c>
      <c r="F3563">
        <f>Table2[[#This Row],[Đơn Giá Chuẩn]]*Table2[[#This Row],[Tổng số lượng bán]]</f>
        <v>262000.28000000003</v>
      </c>
      <c r="G3563">
        <v>0</v>
      </c>
      <c r="H3563">
        <f>Table2[[#This Row],[Doanh số bán]]-Table2[[#This Row],[Chiết khấu]]</f>
        <v>262000.28000000003</v>
      </c>
      <c r="K3563" t="s">
        <v>50</v>
      </c>
      <c r="M3563" t="s">
        <v>37</v>
      </c>
      <c r="N3563" t="s">
        <v>50</v>
      </c>
      <c r="O3563">
        <v>1</v>
      </c>
      <c r="P3563" t="s">
        <v>2511</v>
      </c>
      <c r="Q3563" t="s">
        <v>2512</v>
      </c>
      <c r="R3563" t="s">
        <v>41</v>
      </c>
      <c r="S3563" t="s">
        <v>42</v>
      </c>
      <c r="T3563" t="s">
        <v>74</v>
      </c>
      <c r="U3563" t="s">
        <v>75</v>
      </c>
      <c r="V3563" t="s">
        <v>50</v>
      </c>
    </row>
    <row r="3564" spans="1:22">
      <c r="A3564" s="4">
        <v>46040</v>
      </c>
      <c r="B3564" t="s">
        <v>2958</v>
      </c>
      <c r="C3564" t="s">
        <v>2568</v>
      </c>
      <c r="D3564">
        <v>1</v>
      </c>
      <c r="E3564">
        <v>262000.28000000003</v>
      </c>
      <c r="F3564">
        <f>Table2[[#This Row],[Đơn Giá Chuẩn]]*Table2[[#This Row],[Tổng số lượng bán]]</f>
        <v>262000.28000000003</v>
      </c>
      <c r="G3564">
        <v>0</v>
      </c>
      <c r="H3564">
        <f>Table2[[#This Row],[Doanh số bán]]-Table2[[#This Row],[Chiết khấu]]</f>
        <v>262000.28000000003</v>
      </c>
      <c r="K3564" t="s">
        <v>50</v>
      </c>
      <c r="M3564" t="s">
        <v>37</v>
      </c>
      <c r="N3564" t="s">
        <v>50</v>
      </c>
      <c r="O3564">
        <v>1</v>
      </c>
      <c r="P3564" t="s">
        <v>2511</v>
      </c>
      <c r="Q3564" t="s">
        <v>2512</v>
      </c>
      <c r="R3564" t="s">
        <v>41</v>
      </c>
      <c r="S3564" t="s">
        <v>42</v>
      </c>
      <c r="T3564" t="s">
        <v>74</v>
      </c>
      <c r="U3564" t="s">
        <v>75</v>
      </c>
      <c r="V3564" t="s">
        <v>50</v>
      </c>
    </row>
    <row r="3565" spans="1:22">
      <c r="A3565" s="4">
        <v>46040</v>
      </c>
      <c r="B3565" t="s">
        <v>2958</v>
      </c>
      <c r="C3565" t="s">
        <v>2568</v>
      </c>
      <c r="D3565">
        <v>1</v>
      </c>
      <c r="E3565">
        <v>272000</v>
      </c>
      <c r="F3565">
        <f>Table2[[#This Row],[Đơn Giá Chuẩn]]*Table2[[#This Row],[Tổng số lượng bán]]</f>
        <v>272000</v>
      </c>
      <c r="G3565">
        <v>0</v>
      </c>
      <c r="H3565">
        <f>Table2[[#This Row],[Doanh số bán]]-Table2[[#This Row],[Chiết khấu]]</f>
        <v>272000</v>
      </c>
      <c r="K3565" t="s">
        <v>50</v>
      </c>
      <c r="M3565" t="s">
        <v>37</v>
      </c>
      <c r="N3565" t="s">
        <v>50</v>
      </c>
      <c r="O3565">
        <v>1</v>
      </c>
      <c r="P3565" t="s">
        <v>512</v>
      </c>
      <c r="Q3565" t="s">
        <v>513</v>
      </c>
      <c r="R3565" t="s">
        <v>41</v>
      </c>
      <c r="S3565" t="s">
        <v>42</v>
      </c>
      <c r="T3565" t="s">
        <v>74</v>
      </c>
      <c r="U3565" t="s">
        <v>75</v>
      </c>
      <c r="V3565" t="s">
        <v>50</v>
      </c>
    </row>
    <row r="3566" spans="1:22">
      <c r="A3566" s="4">
        <v>46036</v>
      </c>
      <c r="B3566" t="s">
        <v>2237</v>
      </c>
      <c r="C3566" t="s">
        <v>155</v>
      </c>
      <c r="D3566">
        <v>1</v>
      </c>
      <c r="E3566">
        <v>142607.36000000002</v>
      </c>
      <c r="F3566">
        <f>Table2[[#This Row],[Đơn Giá Chuẩn]]*Table2[[#This Row],[Tổng số lượng bán]]</f>
        <v>142607.36000000002</v>
      </c>
      <c r="G3566">
        <v>0</v>
      </c>
      <c r="H3566">
        <f>Table2[[#This Row],[Doanh số bán]]-Table2[[#This Row],[Chiết khấu]]</f>
        <v>142607.36000000002</v>
      </c>
      <c r="K3566" t="s">
        <v>50</v>
      </c>
      <c r="M3566" t="s">
        <v>37</v>
      </c>
      <c r="N3566" t="s">
        <v>50</v>
      </c>
      <c r="O3566">
        <v>1</v>
      </c>
      <c r="P3566" t="s">
        <v>156</v>
      </c>
      <c r="Q3566" t="s">
        <v>157</v>
      </c>
      <c r="R3566" t="s">
        <v>107</v>
      </c>
      <c r="S3566" t="s">
        <v>108</v>
      </c>
      <c r="T3566" t="s">
        <v>74</v>
      </c>
      <c r="U3566" t="s">
        <v>75</v>
      </c>
      <c r="V3566" t="s">
        <v>50</v>
      </c>
    </row>
    <row r="3567" spans="1:22">
      <c r="A3567" s="4">
        <v>46040</v>
      </c>
      <c r="B3567" t="s">
        <v>2959</v>
      </c>
      <c r="C3567" t="s">
        <v>2568</v>
      </c>
      <c r="D3567">
        <v>1</v>
      </c>
      <c r="E3567">
        <v>401999.60000000003</v>
      </c>
      <c r="F3567">
        <f>Table2[[#This Row],[Đơn Giá Chuẩn]]*Table2[[#This Row],[Tổng số lượng bán]]</f>
        <v>401999.60000000003</v>
      </c>
      <c r="G3567">
        <v>0</v>
      </c>
      <c r="H3567">
        <f>Table2[[#This Row],[Doanh số bán]]-Table2[[#This Row],[Chiết khấu]]</f>
        <v>401999.60000000003</v>
      </c>
      <c r="K3567" t="s">
        <v>50</v>
      </c>
      <c r="M3567" t="s">
        <v>37</v>
      </c>
      <c r="N3567" t="s">
        <v>50</v>
      </c>
      <c r="O3567">
        <v>1</v>
      </c>
      <c r="P3567" t="s">
        <v>411</v>
      </c>
      <c r="Q3567" t="s">
        <v>412</v>
      </c>
      <c r="R3567" t="s">
        <v>41</v>
      </c>
      <c r="S3567" t="s">
        <v>42</v>
      </c>
      <c r="T3567" t="s">
        <v>74</v>
      </c>
      <c r="U3567" t="s">
        <v>75</v>
      </c>
      <c r="V3567" t="s">
        <v>50</v>
      </c>
    </row>
    <row r="3568" spans="1:22">
      <c r="A3568" s="4">
        <v>46040</v>
      </c>
      <c r="B3568" t="s">
        <v>2960</v>
      </c>
      <c r="C3568" t="s">
        <v>2568</v>
      </c>
      <c r="D3568">
        <v>1</v>
      </c>
      <c r="E3568">
        <v>401999.60000000003</v>
      </c>
      <c r="F3568">
        <f>Table2[[#This Row],[Đơn Giá Chuẩn]]*Table2[[#This Row],[Tổng số lượng bán]]</f>
        <v>401999.60000000003</v>
      </c>
      <c r="G3568">
        <v>0</v>
      </c>
      <c r="H3568">
        <f>Table2[[#This Row],[Doanh số bán]]-Table2[[#This Row],[Chiết khấu]]</f>
        <v>401999.60000000003</v>
      </c>
      <c r="K3568" t="s">
        <v>50</v>
      </c>
      <c r="M3568" t="s">
        <v>37</v>
      </c>
      <c r="N3568" t="s">
        <v>50</v>
      </c>
      <c r="O3568">
        <v>1</v>
      </c>
      <c r="P3568" t="s">
        <v>411</v>
      </c>
      <c r="Q3568" t="s">
        <v>412</v>
      </c>
      <c r="R3568" t="s">
        <v>41</v>
      </c>
      <c r="S3568" t="s">
        <v>42</v>
      </c>
      <c r="T3568" t="s">
        <v>74</v>
      </c>
      <c r="U3568" t="s">
        <v>75</v>
      </c>
      <c r="V3568" t="s">
        <v>50</v>
      </c>
    </row>
    <row r="3569" spans="1:22">
      <c r="A3569" s="4">
        <v>46036</v>
      </c>
      <c r="B3569" t="s">
        <v>2961</v>
      </c>
      <c r="C3569" t="s">
        <v>155</v>
      </c>
      <c r="D3569">
        <v>2</v>
      </c>
      <c r="E3569">
        <v>142606.82</v>
      </c>
      <c r="F3569">
        <f>Table2[[#This Row],[Đơn Giá Chuẩn]]*Table2[[#This Row],[Tổng số lượng bán]]</f>
        <v>285213.64</v>
      </c>
      <c r="G3569">
        <v>0</v>
      </c>
      <c r="H3569">
        <f>Table2[[#This Row],[Doanh số bán]]-Table2[[#This Row],[Chiết khấu]]</f>
        <v>285213.64</v>
      </c>
      <c r="K3569" t="s">
        <v>50</v>
      </c>
      <c r="M3569" t="s">
        <v>37</v>
      </c>
      <c r="N3569" t="s">
        <v>50</v>
      </c>
      <c r="O3569">
        <v>2</v>
      </c>
      <c r="P3569" t="s">
        <v>156</v>
      </c>
      <c r="Q3569" t="s">
        <v>157</v>
      </c>
      <c r="R3569" t="s">
        <v>107</v>
      </c>
      <c r="S3569" t="s">
        <v>108</v>
      </c>
      <c r="T3569" t="s">
        <v>74</v>
      </c>
      <c r="U3569" t="s">
        <v>75</v>
      </c>
      <c r="V3569" t="s">
        <v>50</v>
      </c>
    </row>
    <row r="3570" spans="1:22">
      <c r="A3570" s="4">
        <v>46040</v>
      </c>
      <c r="B3570" t="s">
        <v>2962</v>
      </c>
      <c r="C3570" t="s">
        <v>2568</v>
      </c>
      <c r="D3570">
        <v>10</v>
      </c>
      <c r="E3570">
        <v>261999.95600000003</v>
      </c>
      <c r="F3570">
        <f>Table2[[#This Row],[Đơn Giá Chuẩn]]*Table2[[#This Row],[Tổng số lượng bán]]</f>
        <v>2619999.5600000005</v>
      </c>
      <c r="G3570">
        <v>0</v>
      </c>
      <c r="H3570">
        <f>Table2[[#This Row],[Doanh số bán]]-Table2[[#This Row],[Chiết khấu]]</f>
        <v>2619999.5600000005</v>
      </c>
      <c r="K3570" t="s">
        <v>50</v>
      </c>
      <c r="M3570" t="s">
        <v>37</v>
      </c>
      <c r="N3570" t="s">
        <v>50</v>
      </c>
      <c r="O3570">
        <v>10</v>
      </c>
      <c r="P3570" t="s">
        <v>2511</v>
      </c>
      <c r="Q3570" t="s">
        <v>2512</v>
      </c>
      <c r="R3570" t="s">
        <v>41</v>
      </c>
      <c r="S3570" t="s">
        <v>42</v>
      </c>
      <c r="T3570" t="s">
        <v>74</v>
      </c>
      <c r="U3570" t="s">
        <v>75</v>
      </c>
      <c r="V3570" t="s">
        <v>50</v>
      </c>
    </row>
    <row r="3571" spans="1:22">
      <c r="A3571" s="4">
        <v>46040</v>
      </c>
      <c r="B3571" t="s">
        <v>1054</v>
      </c>
      <c r="C3571" t="s">
        <v>2568</v>
      </c>
      <c r="D3571">
        <v>1</v>
      </c>
      <c r="E3571">
        <v>342000.2</v>
      </c>
      <c r="F3571">
        <f>Table2[[#This Row],[Đơn Giá Chuẩn]]*Table2[[#This Row],[Tổng số lượng bán]]</f>
        <v>342000.2</v>
      </c>
      <c r="G3571">
        <v>0</v>
      </c>
      <c r="H3571">
        <f>Table2[[#This Row],[Doanh số bán]]-Table2[[#This Row],[Chiết khấu]]</f>
        <v>342000.2</v>
      </c>
      <c r="K3571" t="s">
        <v>50</v>
      </c>
      <c r="M3571" t="s">
        <v>37</v>
      </c>
      <c r="N3571" t="s">
        <v>50</v>
      </c>
      <c r="O3571">
        <v>1</v>
      </c>
      <c r="P3571" t="s">
        <v>158</v>
      </c>
      <c r="Q3571" t="s">
        <v>159</v>
      </c>
      <c r="R3571" t="s">
        <v>41</v>
      </c>
      <c r="S3571" t="s">
        <v>42</v>
      </c>
      <c r="T3571" t="s">
        <v>74</v>
      </c>
      <c r="U3571" t="s">
        <v>75</v>
      </c>
      <c r="V3571" t="s">
        <v>50</v>
      </c>
    </row>
    <row r="3572" spans="1:22">
      <c r="A3572" s="4">
        <v>46040</v>
      </c>
      <c r="B3572" t="s">
        <v>1054</v>
      </c>
      <c r="C3572" t="s">
        <v>2568</v>
      </c>
      <c r="D3572">
        <v>1</v>
      </c>
      <c r="E3572">
        <v>272000</v>
      </c>
      <c r="F3572">
        <f>Table2[[#This Row],[Đơn Giá Chuẩn]]*Table2[[#This Row],[Tổng số lượng bán]]</f>
        <v>272000</v>
      </c>
      <c r="G3572">
        <v>0</v>
      </c>
      <c r="H3572">
        <f>Table2[[#This Row],[Doanh số bán]]-Table2[[#This Row],[Chiết khấu]]</f>
        <v>272000</v>
      </c>
      <c r="K3572" t="s">
        <v>50</v>
      </c>
      <c r="M3572" t="s">
        <v>37</v>
      </c>
      <c r="N3572" t="s">
        <v>50</v>
      </c>
      <c r="O3572">
        <v>1</v>
      </c>
      <c r="P3572" t="s">
        <v>512</v>
      </c>
      <c r="Q3572" t="s">
        <v>513</v>
      </c>
      <c r="R3572" t="s">
        <v>41</v>
      </c>
      <c r="S3572" t="s">
        <v>42</v>
      </c>
      <c r="T3572" t="s">
        <v>74</v>
      </c>
      <c r="U3572" t="s">
        <v>75</v>
      </c>
      <c r="V3572" t="s">
        <v>50</v>
      </c>
    </row>
    <row r="3573" spans="1:22">
      <c r="A3573" s="4">
        <v>46040</v>
      </c>
      <c r="B3573" t="s">
        <v>2963</v>
      </c>
      <c r="C3573" t="s">
        <v>2568</v>
      </c>
      <c r="D3573">
        <v>3</v>
      </c>
      <c r="E3573">
        <v>261999.92035999999</v>
      </c>
      <c r="F3573">
        <f>Table2[[#This Row],[Đơn Giá Chuẩn]]*Table2[[#This Row],[Tổng số lượng bán]]</f>
        <v>785999.76107999997</v>
      </c>
      <c r="G3573">
        <v>0</v>
      </c>
      <c r="H3573">
        <f>Table2[[#This Row],[Doanh số bán]]-Table2[[#This Row],[Chiết khấu]]</f>
        <v>785999.76107999997</v>
      </c>
      <c r="K3573" t="s">
        <v>50</v>
      </c>
      <c r="M3573" t="s">
        <v>37</v>
      </c>
      <c r="N3573" t="s">
        <v>50</v>
      </c>
      <c r="O3573">
        <v>3</v>
      </c>
      <c r="P3573" t="s">
        <v>2511</v>
      </c>
      <c r="Q3573" t="s">
        <v>2512</v>
      </c>
      <c r="R3573" t="s">
        <v>41</v>
      </c>
      <c r="S3573" t="s">
        <v>42</v>
      </c>
      <c r="T3573" t="s">
        <v>74</v>
      </c>
      <c r="U3573" t="s">
        <v>75</v>
      </c>
      <c r="V3573" t="s">
        <v>50</v>
      </c>
    </row>
    <row r="3574" spans="1:22">
      <c r="A3574" s="4">
        <v>46040</v>
      </c>
      <c r="B3574" t="s">
        <v>2964</v>
      </c>
      <c r="C3574" t="s">
        <v>2568</v>
      </c>
      <c r="D3574">
        <v>1</v>
      </c>
      <c r="E3574">
        <v>302000.24</v>
      </c>
      <c r="F3574">
        <f>Table2[[#This Row],[Đơn Giá Chuẩn]]*Table2[[#This Row],[Tổng số lượng bán]]</f>
        <v>302000.24</v>
      </c>
      <c r="G3574">
        <v>0</v>
      </c>
      <c r="H3574">
        <f>Table2[[#This Row],[Doanh số bán]]-Table2[[#This Row],[Chiết khấu]]</f>
        <v>302000.24</v>
      </c>
      <c r="K3574" t="s">
        <v>50</v>
      </c>
      <c r="M3574" t="s">
        <v>37</v>
      </c>
      <c r="N3574" t="s">
        <v>50</v>
      </c>
      <c r="O3574">
        <v>1</v>
      </c>
      <c r="P3574" t="s">
        <v>84</v>
      </c>
      <c r="Q3574" t="s">
        <v>85</v>
      </c>
      <c r="R3574" t="s">
        <v>41</v>
      </c>
      <c r="S3574" t="s">
        <v>42</v>
      </c>
      <c r="T3574" t="s">
        <v>74</v>
      </c>
      <c r="U3574" t="s">
        <v>75</v>
      </c>
      <c r="V3574" t="s">
        <v>50</v>
      </c>
    </row>
    <row r="3575" spans="1:22">
      <c r="A3575" s="4">
        <v>46040</v>
      </c>
      <c r="B3575" t="s">
        <v>2965</v>
      </c>
      <c r="C3575" t="s">
        <v>2568</v>
      </c>
      <c r="D3575">
        <v>2</v>
      </c>
      <c r="E3575">
        <v>302000.24</v>
      </c>
      <c r="F3575">
        <f>Table2[[#This Row],[Đơn Giá Chuẩn]]*Table2[[#This Row],[Tổng số lượng bán]]</f>
        <v>604000.48</v>
      </c>
      <c r="G3575">
        <v>0</v>
      </c>
      <c r="H3575">
        <f>Table2[[#This Row],[Doanh số bán]]-Table2[[#This Row],[Chiết khấu]]</f>
        <v>604000.48</v>
      </c>
      <c r="K3575" t="s">
        <v>50</v>
      </c>
      <c r="M3575" t="s">
        <v>37</v>
      </c>
      <c r="N3575" t="s">
        <v>50</v>
      </c>
      <c r="O3575">
        <v>2</v>
      </c>
      <c r="P3575" t="s">
        <v>84</v>
      </c>
      <c r="Q3575" t="s">
        <v>85</v>
      </c>
      <c r="R3575" t="s">
        <v>41</v>
      </c>
      <c r="S3575" t="s">
        <v>42</v>
      </c>
      <c r="T3575" t="s">
        <v>74</v>
      </c>
      <c r="U3575" t="s">
        <v>75</v>
      </c>
      <c r="V3575" t="s">
        <v>50</v>
      </c>
    </row>
    <row r="3576" spans="1:22">
      <c r="A3576" s="4">
        <v>46040</v>
      </c>
      <c r="B3576" t="s">
        <v>2966</v>
      </c>
      <c r="C3576" t="s">
        <v>2568</v>
      </c>
      <c r="D3576">
        <v>2</v>
      </c>
      <c r="E3576">
        <v>261999.74000000002</v>
      </c>
      <c r="F3576">
        <f>Table2[[#This Row],[Đơn Giá Chuẩn]]*Table2[[#This Row],[Tổng số lượng bán]]</f>
        <v>523999.48000000004</v>
      </c>
      <c r="G3576">
        <v>0</v>
      </c>
      <c r="H3576">
        <f>Table2[[#This Row],[Doanh số bán]]-Table2[[#This Row],[Chiết khấu]]</f>
        <v>523999.48000000004</v>
      </c>
      <c r="K3576" t="s">
        <v>50</v>
      </c>
      <c r="M3576" t="s">
        <v>37</v>
      </c>
      <c r="N3576" t="s">
        <v>50</v>
      </c>
      <c r="O3576">
        <v>2</v>
      </c>
      <c r="P3576" t="s">
        <v>2511</v>
      </c>
      <c r="Q3576" t="s">
        <v>2512</v>
      </c>
      <c r="R3576" t="s">
        <v>41</v>
      </c>
      <c r="S3576" t="s">
        <v>42</v>
      </c>
      <c r="T3576" t="s">
        <v>74</v>
      </c>
      <c r="U3576" t="s">
        <v>75</v>
      </c>
      <c r="V3576" t="s">
        <v>50</v>
      </c>
    </row>
    <row r="3577" spans="1:22">
      <c r="A3577" s="4">
        <v>46040</v>
      </c>
      <c r="B3577" t="s">
        <v>2967</v>
      </c>
      <c r="C3577" t="s">
        <v>2568</v>
      </c>
      <c r="D3577">
        <v>1</v>
      </c>
      <c r="E3577">
        <v>302000.24</v>
      </c>
      <c r="F3577">
        <f>Table2[[#This Row],[Đơn Giá Chuẩn]]*Table2[[#This Row],[Tổng số lượng bán]]</f>
        <v>302000.24</v>
      </c>
      <c r="G3577">
        <v>0</v>
      </c>
      <c r="H3577">
        <f>Table2[[#This Row],[Doanh số bán]]-Table2[[#This Row],[Chiết khấu]]</f>
        <v>302000.24</v>
      </c>
      <c r="K3577" t="s">
        <v>50</v>
      </c>
      <c r="M3577" t="s">
        <v>37</v>
      </c>
      <c r="N3577" t="s">
        <v>50</v>
      </c>
      <c r="O3577">
        <v>1</v>
      </c>
      <c r="P3577" t="s">
        <v>84</v>
      </c>
      <c r="Q3577" t="s">
        <v>85</v>
      </c>
      <c r="R3577" t="s">
        <v>41</v>
      </c>
      <c r="S3577" t="s">
        <v>42</v>
      </c>
      <c r="T3577" t="s">
        <v>74</v>
      </c>
      <c r="U3577" t="s">
        <v>75</v>
      </c>
      <c r="V3577" t="s">
        <v>50</v>
      </c>
    </row>
    <row r="3578" spans="1:22">
      <c r="A3578" s="4">
        <v>46041</v>
      </c>
      <c r="B3578" t="s">
        <v>2968</v>
      </c>
      <c r="C3578" t="s">
        <v>2568</v>
      </c>
      <c r="D3578">
        <v>15</v>
      </c>
      <c r="E3578">
        <v>192000.00008000003</v>
      </c>
      <c r="F3578">
        <f>Table2[[#This Row],[Đơn Giá Chuẩn]]*Table2[[#This Row],[Tổng số lượng bán]]</f>
        <v>2880000.0012000003</v>
      </c>
      <c r="G3578">
        <v>0</v>
      </c>
      <c r="H3578">
        <f>Table2[[#This Row],[Doanh số bán]]-Table2[[#This Row],[Chiết khấu]]</f>
        <v>2880000.0012000003</v>
      </c>
      <c r="K3578" t="s">
        <v>2217</v>
      </c>
      <c r="M3578" t="s">
        <v>37</v>
      </c>
      <c r="N3578" t="s">
        <v>26</v>
      </c>
      <c r="O3578">
        <v>15</v>
      </c>
      <c r="P3578" t="s">
        <v>512</v>
      </c>
      <c r="Q3578" t="s">
        <v>513</v>
      </c>
      <c r="R3578" t="s">
        <v>41</v>
      </c>
      <c r="S3578" t="s">
        <v>42</v>
      </c>
      <c r="T3578" t="s">
        <v>2969</v>
      </c>
      <c r="U3578" t="s">
        <v>2970</v>
      </c>
      <c r="V3578" t="s">
        <v>45</v>
      </c>
    </row>
    <row r="3579" spans="1:22">
      <c r="A3579" s="4">
        <v>46041</v>
      </c>
      <c r="B3579" t="s">
        <v>2968</v>
      </c>
      <c r="C3579" t="s">
        <v>2568</v>
      </c>
      <c r="D3579">
        <v>5</v>
      </c>
      <c r="E3579">
        <v>218000</v>
      </c>
      <c r="F3579">
        <f>Table2[[#This Row],[Đơn Giá Chuẩn]]*Table2[[#This Row],[Tổng số lượng bán]]</f>
        <v>1090000</v>
      </c>
      <c r="G3579">
        <v>0</v>
      </c>
      <c r="H3579">
        <f>Table2[[#This Row],[Doanh số bán]]-Table2[[#This Row],[Chiết khấu]]</f>
        <v>1090000</v>
      </c>
      <c r="K3579" t="s">
        <v>2217</v>
      </c>
      <c r="M3579" t="s">
        <v>37</v>
      </c>
      <c r="N3579" t="s">
        <v>26</v>
      </c>
      <c r="O3579">
        <v>5</v>
      </c>
      <c r="P3579" t="s">
        <v>101</v>
      </c>
      <c r="Q3579" t="s">
        <v>102</v>
      </c>
      <c r="R3579" t="s">
        <v>41</v>
      </c>
      <c r="S3579" t="s">
        <v>42</v>
      </c>
      <c r="T3579" t="s">
        <v>2969</v>
      </c>
      <c r="U3579" t="s">
        <v>2970</v>
      </c>
      <c r="V3579" t="s">
        <v>45</v>
      </c>
    </row>
    <row r="3580" spans="1:22">
      <c r="A3580" s="4">
        <v>46041</v>
      </c>
      <c r="B3580" t="s">
        <v>2971</v>
      </c>
      <c r="C3580" t="s">
        <v>2568</v>
      </c>
      <c r="D3580">
        <v>10</v>
      </c>
      <c r="E3580">
        <v>192000.00008000003</v>
      </c>
      <c r="F3580">
        <f>Table2[[#This Row],[Đơn Giá Chuẩn]]*Table2[[#This Row],[Tổng số lượng bán]]</f>
        <v>1920000.0008000003</v>
      </c>
      <c r="G3580">
        <v>0</v>
      </c>
      <c r="H3580">
        <f>Table2[[#This Row],[Doanh số bán]]-Table2[[#This Row],[Chiết khấu]]</f>
        <v>1920000.0008000003</v>
      </c>
      <c r="K3580" t="s">
        <v>2217</v>
      </c>
      <c r="M3580" t="s">
        <v>37</v>
      </c>
      <c r="N3580" t="s">
        <v>26</v>
      </c>
      <c r="O3580">
        <v>10</v>
      </c>
      <c r="P3580" t="s">
        <v>512</v>
      </c>
      <c r="Q3580" t="s">
        <v>513</v>
      </c>
      <c r="R3580" t="s">
        <v>41</v>
      </c>
      <c r="S3580" t="s">
        <v>42</v>
      </c>
      <c r="T3580" t="s">
        <v>2972</v>
      </c>
      <c r="U3580" t="s">
        <v>2973</v>
      </c>
      <c r="V3580" t="s">
        <v>45</v>
      </c>
    </row>
    <row r="3581" spans="1:22">
      <c r="A3581" s="4">
        <v>46041</v>
      </c>
      <c r="B3581" t="s">
        <v>2974</v>
      </c>
      <c r="C3581" t="s">
        <v>2568</v>
      </c>
      <c r="D3581">
        <v>10</v>
      </c>
      <c r="E3581">
        <v>192000.00008000003</v>
      </c>
      <c r="F3581">
        <f>Table2[[#This Row],[Đơn Giá Chuẩn]]*Table2[[#This Row],[Tổng số lượng bán]]</f>
        <v>1920000.0008000003</v>
      </c>
      <c r="G3581">
        <v>0</v>
      </c>
      <c r="H3581">
        <f>Table2[[#This Row],[Doanh số bán]]-Table2[[#This Row],[Chiết khấu]]</f>
        <v>1920000.0008000003</v>
      </c>
      <c r="K3581" t="s">
        <v>2217</v>
      </c>
      <c r="M3581" t="s">
        <v>37</v>
      </c>
      <c r="N3581" t="s">
        <v>26</v>
      </c>
      <c r="O3581">
        <v>10</v>
      </c>
      <c r="P3581" t="s">
        <v>512</v>
      </c>
      <c r="Q3581" t="s">
        <v>513</v>
      </c>
      <c r="R3581" t="s">
        <v>41</v>
      </c>
      <c r="S3581" t="s">
        <v>42</v>
      </c>
      <c r="T3581" t="s">
        <v>2783</v>
      </c>
      <c r="U3581" t="s">
        <v>2784</v>
      </c>
      <c r="V3581" t="s">
        <v>45</v>
      </c>
    </row>
    <row r="3582" spans="1:22">
      <c r="A3582" s="4">
        <v>46041</v>
      </c>
      <c r="B3582" t="s">
        <v>2975</v>
      </c>
      <c r="C3582" t="s">
        <v>2568</v>
      </c>
      <c r="D3582">
        <v>0</v>
      </c>
      <c r="E3582">
        <v>701999.99984000006</v>
      </c>
      <c r="F3582">
        <f>Table2[[#This Row],[Đơn Giá Chuẩn]]*Table2[[#This Row],[Tổng số lượng bán]]</f>
        <v>0</v>
      </c>
      <c r="G3582">
        <v>0</v>
      </c>
      <c r="H3582">
        <f>Table2[[#This Row],[Doanh số bán]]-Table2[[#This Row],[Chiết khấu]]</f>
        <v>0</v>
      </c>
      <c r="K3582" t="s">
        <v>50</v>
      </c>
      <c r="M3582" t="s">
        <v>37</v>
      </c>
      <c r="N3582" t="s">
        <v>50</v>
      </c>
      <c r="O3582">
        <v>0.25</v>
      </c>
      <c r="P3582" t="s">
        <v>344</v>
      </c>
      <c r="Q3582" t="s">
        <v>345</v>
      </c>
      <c r="R3582" t="s">
        <v>41</v>
      </c>
      <c r="S3582" t="s">
        <v>42</v>
      </c>
      <c r="T3582" t="s">
        <v>2298</v>
      </c>
      <c r="U3582" t="s">
        <v>2299</v>
      </c>
      <c r="V3582" t="s">
        <v>50</v>
      </c>
    </row>
    <row r="3583" spans="1:22">
      <c r="A3583" s="4">
        <v>46041</v>
      </c>
      <c r="B3583" t="s">
        <v>2976</v>
      </c>
      <c r="C3583" t="s">
        <v>2568</v>
      </c>
      <c r="D3583">
        <v>0</v>
      </c>
      <c r="E3583">
        <v>701999.99984000006</v>
      </c>
      <c r="F3583">
        <f>Table2[[#This Row],[Đơn Giá Chuẩn]]*Table2[[#This Row],[Tổng số lượng bán]]</f>
        <v>0</v>
      </c>
      <c r="G3583">
        <v>0</v>
      </c>
      <c r="H3583">
        <f>Table2[[#This Row],[Doanh số bán]]-Table2[[#This Row],[Chiết khấu]]</f>
        <v>0</v>
      </c>
      <c r="K3583" t="s">
        <v>50</v>
      </c>
      <c r="M3583" t="s">
        <v>37</v>
      </c>
      <c r="N3583" t="s">
        <v>50</v>
      </c>
      <c r="O3583">
        <v>0.25</v>
      </c>
      <c r="P3583" t="s">
        <v>344</v>
      </c>
      <c r="Q3583" t="s">
        <v>345</v>
      </c>
      <c r="R3583" t="s">
        <v>41</v>
      </c>
      <c r="S3583" t="s">
        <v>42</v>
      </c>
      <c r="T3583" t="s">
        <v>2298</v>
      </c>
      <c r="U3583" t="s">
        <v>2299</v>
      </c>
      <c r="V3583" t="s">
        <v>50</v>
      </c>
    </row>
    <row r="3584" spans="1:22">
      <c r="A3584" s="4">
        <v>46041</v>
      </c>
      <c r="B3584" t="s">
        <v>2977</v>
      </c>
      <c r="C3584" t="s">
        <v>2568</v>
      </c>
      <c r="D3584">
        <v>10</v>
      </c>
      <c r="E3584">
        <v>192000.00008000003</v>
      </c>
      <c r="F3584">
        <f>Table2[[#This Row],[Đơn Giá Chuẩn]]*Table2[[#This Row],[Tổng số lượng bán]]</f>
        <v>1920000.0008000003</v>
      </c>
      <c r="G3584">
        <v>0</v>
      </c>
      <c r="H3584">
        <f>Table2[[#This Row],[Doanh số bán]]-Table2[[#This Row],[Chiết khấu]]</f>
        <v>1920000.0008000003</v>
      </c>
      <c r="K3584" t="s">
        <v>2217</v>
      </c>
      <c r="M3584" t="s">
        <v>37</v>
      </c>
      <c r="N3584" t="s">
        <v>26</v>
      </c>
      <c r="O3584">
        <v>10</v>
      </c>
      <c r="P3584" t="s">
        <v>512</v>
      </c>
      <c r="Q3584" t="s">
        <v>513</v>
      </c>
      <c r="R3584" t="s">
        <v>41</v>
      </c>
      <c r="S3584" t="s">
        <v>42</v>
      </c>
      <c r="T3584" t="s">
        <v>2491</v>
      </c>
      <c r="U3584" t="s">
        <v>2492</v>
      </c>
      <c r="V3584" t="s">
        <v>45</v>
      </c>
    </row>
    <row r="3585" spans="1:22">
      <c r="A3585" s="4">
        <v>46041</v>
      </c>
      <c r="B3585" t="s">
        <v>2977</v>
      </c>
      <c r="C3585" t="s">
        <v>2568</v>
      </c>
      <c r="D3585">
        <v>10</v>
      </c>
      <c r="E3585">
        <v>192000.00008000003</v>
      </c>
      <c r="F3585">
        <f>Table2[[#This Row],[Đơn Giá Chuẩn]]*Table2[[#This Row],[Tổng số lượng bán]]</f>
        <v>1920000.0008000003</v>
      </c>
      <c r="G3585">
        <v>0</v>
      </c>
      <c r="H3585">
        <f>Table2[[#This Row],[Doanh số bán]]-Table2[[#This Row],[Chiết khấu]]</f>
        <v>1920000.0008000003</v>
      </c>
      <c r="K3585" t="s">
        <v>2217</v>
      </c>
      <c r="M3585" t="s">
        <v>37</v>
      </c>
      <c r="N3585" t="s">
        <v>26</v>
      </c>
      <c r="O3585">
        <v>10</v>
      </c>
      <c r="P3585" t="s">
        <v>101</v>
      </c>
      <c r="Q3585" t="s">
        <v>102</v>
      </c>
      <c r="R3585" t="s">
        <v>41</v>
      </c>
      <c r="S3585" t="s">
        <v>42</v>
      </c>
      <c r="T3585" t="s">
        <v>2491</v>
      </c>
      <c r="U3585" t="s">
        <v>2492</v>
      </c>
      <c r="V3585" t="s">
        <v>45</v>
      </c>
    </row>
    <row r="3586" spans="1:22">
      <c r="A3586" s="4">
        <v>46041</v>
      </c>
      <c r="B3586" t="s">
        <v>2978</v>
      </c>
      <c r="C3586" t="s">
        <v>2568</v>
      </c>
      <c r="D3586">
        <v>1</v>
      </c>
      <c r="E3586">
        <v>302000.00024000002</v>
      </c>
      <c r="F3586">
        <f>Table2[[#This Row],[Đơn Giá Chuẩn]]*Table2[[#This Row],[Tổng số lượng bán]]</f>
        <v>302000.00024000002</v>
      </c>
      <c r="G3586">
        <v>0</v>
      </c>
      <c r="H3586">
        <f>Table2[[#This Row],[Doanh số bán]]-Table2[[#This Row],[Chiết khấu]]</f>
        <v>302000.00024000002</v>
      </c>
      <c r="K3586" t="s">
        <v>50</v>
      </c>
      <c r="M3586" t="s">
        <v>37</v>
      </c>
      <c r="N3586" t="s">
        <v>50</v>
      </c>
      <c r="O3586">
        <v>1</v>
      </c>
      <c r="P3586" t="s">
        <v>84</v>
      </c>
      <c r="Q3586" t="s">
        <v>85</v>
      </c>
      <c r="R3586" t="s">
        <v>41</v>
      </c>
      <c r="S3586" t="s">
        <v>42</v>
      </c>
      <c r="T3586" t="s">
        <v>2349</v>
      </c>
      <c r="U3586" t="s">
        <v>2350</v>
      </c>
      <c r="V3586" t="s">
        <v>50</v>
      </c>
    </row>
    <row r="3587" spans="1:22">
      <c r="A3587" s="4">
        <v>46041</v>
      </c>
      <c r="B3587" t="s">
        <v>2979</v>
      </c>
      <c r="C3587" t="s">
        <v>2568</v>
      </c>
      <c r="D3587">
        <v>1</v>
      </c>
      <c r="E3587">
        <v>704000</v>
      </c>
      <c r="F3587">
        <f>Table2[[#This Row],[Đơn Giá Chuẩn]]*Table2[[#This Row],[Tổng số lượng bán]]</f>
        <v>704000</v>
      </c>
      <c r="G3587">
        <v>0</v>
      </c>
      <c r="H3587">
        <f>Table2[[#This Row],[Doanh số bán]]-Table2[[#This Row],[Chiết khấu]]</f>
        <v>704000</v>
      </c>
      <c r="K3587" t="s">
        <v>50</v>
      </c>
      <c r="M3587" t="s">
        <v>37</v>
      </c>
      <c r="N3587" t="s">
        <v>50</v>
      </c>
      <c r="O3587">
        <v>1</v>
      </c>
      <c r="P3587" t="s">
        <v>344</v>
      </c>
      <c r="Q3587" t="s">
        <v>345</v>
      </c>
      <c r="R3587" t="s">
        <v>41</v>
      </c>
      <c r="S3587" t="s">
        <v>42</v>
      </c>
      <c r="T3587" t="s">
        <v>2349</v>
      </c>
      <c r="U3587" t="s">
        <v>2350</v>
      </c>
      <c r="V3587" t="s">
        <v>50</v>
      </c>
    </row>
    <row r="3588" spans="1:22">
      <c r="A3588" s="4">
        <v>46041</v>
      </c>
      <c r="B3588" t="s">
        <v>2980</v>
      </c>
      <c r="C3588" t="s">
        <v>2568</v>
      </c>
      <c r="D3588">
        <v>0</v>
      </c>
      <c r="E3588">
        <v>704000</v>
      </c>
      <c r="F3588">
        <f>Table2[[#This Row],[Đơn Giá Chuẩn]]*Table2[[#This Row],[Tổng số lượng bán]]</f>
        <v>0</v>
      </c>
      <c r="G3588">
        <v>0</v>
      </c>
      <c r="H3588">
        <f>Table2[[#This Row],[Doanh số bán]]-Table2[[#This Row],[Chiết khấu]]</f>
        <v>0</v>
      </c>
      <c r="K3588" t="s">
        <v>50</v>
      </c>
      <c r="M3588" t="s">
        <v>37</v>
      </c>
      <c r="N3588" t="s">
        <v>50</v>
      </c>
      <c r="O3588">
        <v>0.25</v>
      </c>
      <c r="P3588" t="s">
        <v>344</v>
      </c>
      <c r="Q3588" t="s">
        <v>345</v>
      </c>
      <c r="R3588" t="s">
        <v>41</v>
      </c>
      <c r="S3588" t="s">
        <v>42</v>
      </c>
      <c r="T3588" t="s">
        <v>2349</v>
      </c>
      <c r="U3588" t="s">
        <v>2350</v>
      </c>
      <c r="V3588" t="s">
        <v>50</v>
      </c>
    </row>
    <row r="3589" spans="1:22">
      <c r="A3589" s="4">
        <v>46041</v>
      </c>
      <c r="B3589" t="s">
        <v>2981</v>
      </c>
      <c r="C3589" t="s">
        <v>2568</v>
      </c>
      <c r="D3589">
        <v>10</v>
      </c>
      <c r="E3589">
        <v>216999.99992</v>
      </c>
      <c r="F3589">
        <f>Table2[[#This Row],[Đơn Giá Chuẩn]]*Table2[[#This Row],[Tổng số lượng bán]]</f>
        <v>2169999.9992</v>
      </c>
      <c r="G3589">
        <v>0</v>
      </c>
      <c r="H3589">
        <f>Table2[[#This Row],[Doanh số bán]]-Table2[[#This Row],[Chiết khấu]]</f>
        <v>2169999.9992</v>
      </c>
      <c r="K3589" t="s">
        <v>2217</v>
      </c>
      <c r="M3589" t="s">
        <v>37</v>
      </c>
      <c r="N3589" t="s">
        <v>919</v>
      </c>
      <c r="O3589">
        <v>10</v>
      </c>
      <c r="P3589" t="s">
        <v>84</v>
      </c>
      <c r="Q3589" t="s">
        <v>85</v>
      </c>
      <c r="R3589" t="s">
        <v>41</v>
      </c>
      <c r="S3589" t="s">
        <v>42</v>
      </c>
      <c r="T3589" t="s">
        <v>2982</v>
      </c>
      <c r="U3589" t="s">
        <v>2983</v>
      </c>
      <c r="V3589" t="s">
        <v>45</v>
      </c>
    </row>
    <row r="3590" spans="1:22">
      <c r="A3590" s="4">
        <v>46041</v>
      </c>
      <c r="B3590" t="s">
        <v>2984</v>
      </c>
      <c r="C3590" t="s">
        <v>2568</v>
      </c>
      <c r="D3590">
        <v>5</v>
      </c>
      <c r="E3590">
        <v>286716.08</v>
      </c>
      <c r="F3590">
        <f>Table2[[#This Row],[Đơn Giá Chuẩn]]*Table2[[#This Row],[Tổng số lượng bán]]</f>
        <v>1433580.4000000001</v>
      </c>
      <c r="G3590">
        <v>0</v>
      </c>
      <c r="H3590">
        <f>Table2[[#This Row],[Doanh số bán]]-Table2[[#This Row],[Chiết khấu]]</f>
        <v>1433580.4000000001</v>
      </c>
      <c r="K3590" t="s">
        <v>36</v>
      </c>
      <c r="M3590" t="s">
        <v>37</v>
      </c>
      <c r="N3590" t="s">
        <v>919</v>
      </c>
      <c r="O3590">
        <v>5</v>
      </c>
      <c r="P3590" t="s">
        <v>84</v>
      </c>
      <c r="Q3590" t="s">
        <v>85</v>
      </c>
      <c r="R3590" t="s">
        <v>41</v>
      </c>
      <c r="S3590" t="s">
        <v>42</v>
      </c>
      <c r="T3590" t="s">
        <v>2459</v>
      </c>
      <c r="U3590" t="s">
        <v>2460</v>
      </c>
      <c r="V3590" t="s">
        <v>45</v>
      </c>
    </row>
    <row r="3591" spans="1:22">
      <c r="A3591" s="4">
        <v>46041</v>
      </c>
      <c r="B3591" t="s">
        <v>2984</v>
      </c>
      <c r="C3591" t="s">
        <v>2568</v>
      </c>
      <c r="D3591">
        <v>10</v>
      </c>
      <c r="E3591">
        <v>194436.56000000003</v>
      </c>
      <c r="F3591">
        <f>Table2[[#This Row],[Đơn Giá Chuẩn]]*Table2[[#This Row],[Tổng số lượng bán]]</f>
        <v>1944365.6000000003</v>
      </c>
      <c r="G3591">
        <v>0</v>
      </c>
      <c r="H3591">
        <f>Table2[[#This Row],[Doanh số bán]]-Table2[[#This Row],[Chiết khấu]]</f>
        <v>1944365.6000000003</v>
      </c>
      <c r="K3591" t="s">
        <v>36</v>
      </c>
      <c r="M3591" t="s">
        <v>37</v>
      </c>
      <c r="N3591" t="s">
        <v>919</v>
      </c>
      <c r="O3591">
        <v>10</v>
      </c>
      <c r="P3591" t="s">
        <v>101</v>
      </c>
      <c r="Q3591" t="s">
        <v>102</v>
      </c>
      <c r="R3591" t="s">
        <v>41</v>
      </c>
      <c r="S3591" t="s">
        <v>42</v>
      </c>
      <c r="T3591" t="s">
        <v>2459</v>
      </c>
      <c r="U3591" t="s">
        <v>2460</v>
      </c>
      <c r="V3591" t="s">
        <v>45</v>
      </c>
    </row>
    <row r="3592" spans="1:22">
      <c r="A3592" s="4">
        <v>46041</v>
      </c>
      <c r="B3592" t="s">
        <v>2985</v>
      </c>
      <c r="C3592" t="s">
        <v>2568</v>
      </c>
      <c r="D3592">
        <v>10</v>
      </c>
      <c r="E3592">
        <v>207000.00020000001</v>
      </c>
      <c r="F3592">
        <f>Table2[[#This Row],[Đơn Giá Chuẩn]]*Table2[[#This Row],[Tổng số lượng bán]]</f>
        <v>2070000.0020000001</v>
      </c>
      <c r="G3592">
        <v>0</v>
      </c>
      <c r="H3592">
        <f>Table2[[#This Row],[Doanh số bán]]-Table2[[#This Row],[Chiết khấu]]</f>
        <v>2070000.0020000001</v>
      </c>
      <c r="K3592" t="s">
        <v>2217</v>
      </c>
      <c r="M3592" t="s">
        <v>37</v>
      </c>
      <c r="N3592" t="s">
        <v>38</v>
      </c>
      <c r="O3592">
        <v>10</v>
      </c>
      <c r="P3592" t="s">
        <v>84</v>
      </c>
      <c r="Q3592" t="s">
        <v>85</v>
      </c>
      <c r="R3592" t="s">
        <v>41</v>
      </c>
      <c r="S3592" t="s">
        <v>42</v>
      </c>
      <c r="T3592" t="s">
        <v>2304</v>
      </c>
      <c r="U3592" t="s">
        <v>2305</v>
      </c>
      <c r="V3592" t="s">
        <v>2271</v>
      </c>
    </row>
    <row r="3593" spans="1:22">
      <c r="A3593" s="4">
        <v>46041</v>
      </c>
      <c r="B3593" t="s">
        <v>2985</v>
      </c>
      <c r="C3593" t="s">
        <v>2568</v>
      </c>
      <c r="D3593">
        <v>6</v>
      </c>
      <c r="E3593">
        <v>184999.99952000001</v>
      </c>
      <c r="F3593">
        <f>Table2[[#This Row],[Đơn Giá Chuẩn]]*Table2[[#This Row],[Tổng số lượng bán]]</f>
        <v>1109999.99712</v>
      </c>
      <c r="G3593">
        <v>0</v>
      </c>
      <c r="H3593">
        <f>Table2[[#This Row],[Doanh số bán]]-Table2[[#This Row],[Chiết khấu]]</f>
        <v>1109999.99712</v>
      </c>
      <c r="K3593" t="s">
        <v>2217</v>
      </c>
      <c r="M3593" t="s">
        <v>37</v>
      </c>
      <c r="N3593" t="s">
        <v>38</v>
      </c>
      <c r="O3593">
        <v>6</v>
      </c>
      <c r="P3593" t="s">
        <v>101</v>
      </c>
      <c r="Q3593" t="s">
        <v>102</v>
      </c>
      <c r="R3593" t="s">
        <v>41</v>
      </c>
      <c r="S3593" t="s">
        <v>42</v>
      </c>
      <c r="T3593" t="s">
        <v>2304</v>
      </c>
      <c r="U3593" t="s">
        <v>2305</v>
      </c>
      <c r="V3593" t="s">
        <v>2271</v>
      </c>
    </row>
    <row r="3594" spans="1:22">
      <c r="A3594" s="4">
        <v>46042</v>
      </c>
      <c r="B3594" t="s">
        <v>2986</v>
      </c>
      <c r="C3594" t="s">
        <v>2568</v>
      </c>
      <c r="D3594">
        <v>10</v>
      </c>
      <c r="E3594">
        <v>207000.00020000001</v>
      </c>
      <c r="F3594">
        <f>Table2[[#This Row],[Đơn Giá Chuẩn]]*Table2[[#This Row],[Tổng số lượng bán]]</f>
        <v>2070000.0020000001</v>
      </c>
      <c r="G3594">
        <v>0</v>
      </c>
      <c r="H3594">
        <f>Table2[[#This Row],[Doanh số bán]]-Table2[[#This Row],[Chiết khấu]]</f>
        <v>2070000.0020000001</v>
      </c>
      <c r="K3594" t="s">
        <v>2217</v>
      </c>
      <c r="M3594" t="s">
        <v>37</v>
      </c>
      <c r="N3594" t="s">
        <v>26</v>
      </c>
      <c r="O3594">
        <v>10</v>
      </c>
      <c r="P3594" t="s">
        <v>84</v>
      </c>
      <c r="Q3594" t="s">
        <v>85</v>
      </c>
      <c r="R3594" t="s">
        <v>41</v>
      </c>
      <c r="S3594" t="s">
        <v>42</v>
      </c>
      <c r="T3594" t="s">
        <v>2590</v>
      </c>
      <c r="U3594" t="s">
        <v>2591</v>
      </c>
      <c r="V3594" t="s">
        <v>45</v>
      </c>
    </row>
    <row r="3595" spans="1:22">
      <c r="A3595" s="4">
        <v>46042</v>
      </c>
      <c r="B3595" t="s">
        <v>2987</v>
      </c>
      <c r="C3595" t="s">
        <v>2568</v>
      </c>
      <c r="D3595">
        <v>10</v>
      </c>
      <c r="E3595">
        <v>207000.00020000001</v>
      </c>
      <c r="F3595">
        <f>Table2[[#This Row],[Đơn Giá Chuẩn]]*Table2[[#This Row],[Tổng số lượng bán]]</f>
        <v>2070000.0020000001</v>
      </c>
      <c r="G3595">
        <v>0</v>
      </c>
      <c r="H3595">
        <f>Table2[[#This Row],[Doanh số bán]]-Table2[[#This Row],[Chiết khấu]]</f>
        <v>2070000.0020000001</v>
      </c>
      <c r="K3595" t="s">
        <v>2217</v>
      </c>
      <c r="M3595" t="s">
        <v>37</v>
      </c>
      <c r="N3595" t="s">
        <v>26</v>
      </c>
      <c r="O3595">
        <v>10</v>
      </c>
      <c r="P3595" t="s">
        <v>84</v>
      </c>
      <c r="Q3595" t="s">
        <v>85</v>
      </c>
      <c r="R3595" t="s">
        <v>41</v>
      </c>
      <c r="S3595" t="s">
        <v>42</v>
      </c>
      <c r="T3595" t="s">
        <v>2692</v>
      </c>
      <c r="U3595" t="s">
        <v>2693</v>
      </c>
      <c r="V3595" t="s">
        <v>45</v>
      </c>
    </row>
    <row r="3596" spans="1:22">
      <c r="A3596" s="4">
        <v>46042</v>
      </c>
      <c r="B3596" t="s">
        <v>2988</v>
      </c>
      <c r="C3596" t="s">
        <v>2568</v>
      </c>
      <c r="D3596">
        <v>10</v>
      </c>
      <c r="E3596">
        <v>207000.00020000001</v>
      </c>
      <c r="F3596">
        <f>Table2[[#This Row],[Đơn Giá Chuẩn]]*Table2[[#This Row],[Tổng số lượng bán]]</f>
        <v>2070000.0020000001</v>
      </c>
      <c r="G3596">
        <v>0</v>
      </c>
      <c r="H3596">
        <f>Table2[[#This Row],[Doanh số bán]]-Table2[[#This Row],[Chiết khấu]]</f>
        <v>2070000.0020000001</v>
      </c>
      <c r="K3596" t="s">
        <v>2217</v>
      </c>
      <c r="M3596" t="s">
        <v>37</v>
      </c>
      <c r="N3596" t="s">
        <v>26</v>
      </c>
      <c r="O3596">
        <v>10</v>
      </c>
      <c r="P3596" t="s">
        <v>84</v>
      </c>
      <c r="Q3596" t="s">
        <v>85</v>
      </c>
      <c r="R3596" t="s">
        <v>41</v>
      </c>
      <c r="S3596" t="s">
        <v>42</v>
      </c>
      <c r="T3596" t="s">
        <v>2606</v>
      </c>
      <c r="U3596" t="s">
        <v>2607</v>
      </c>
      <c r="V3596" t="s">
        <v>45</v>
      </c>
    </row>
    <row r="3597" spans="1:22">
      <c r="A3597" s="4">
        <v>46042</v>
      </c>
      <c r="B3597" t="s">
        <v>2989</v>
      </c>
      <c r="C3597" t="s">
        <v>2568</v>
      </c>
      <c r="D3597">
        <v>2</v>
      </c>
      <c r="E3597">
        <v>262000.00028000004</v>
      </c>
      <c r="F3597">
        <f>Table2[[#This Row],[Đơn Giá Chuẩn]]*Table2[[#This Row],[Tổng số lượng bán]]</f>
        <v>524000.00056000007</v>
      </c>
      <c r="G3597">
        <v>0</v>
      </c>
      <c r="H3597">
        <f>Table2[[#This Row],[Doanh số bán]]-Table2[[#This Row],[Chiết khấu]]</f>
        <v>524000.00056000007</v>
      </c>
      <c r="K3597" t="s">
        <v>36</v>
      </c>
      <c r="M3597" t="s">
        <v>37</v>
      </c>
      <c r="N3597" t="s">
        <v>919</v>
      </c>
      <c r="O3597">
        <v>2</v>
      </c>
      <c r="P3597" t="s">
        <v>2511</v>
      </c>
      <c r="Q3597" t="s">
        <v>2512</v>
      </c>
      <c r="R3597" t="s">
        <v>41</v>
      </c>
      <c r="S3597" t="s">
        <v>42</v>
      </c>
      <c r="T3597" t="s">
        <v>2312</v>
      </c>
      <c r="U3597" t="s">
        <v>2313</v>
      </c>
      <c r="V3597" t="s">
        <v>2314</v>
      </c>
    </row>
    <row r="3598" spans="1:22">
      <c r="A3598" s="4">
        <v>46042</v>
      </c>
      <c r="B3598" t="s">
        <v>2990</v>
      </c>
      <c r="C3598" t="s">
        <v>2568</v>
      </c>
      <c r="D3598">
        <v>0</v>
      </c>
      <c r="E3598">
        <v>591999.99968000001</v>
      </c>
      <c r="F3598">
        <f>Table2[[#This Row],[Đơn Giá Chuẩn]]*Table2[[#This Row],[Tổng số lượng bán]]</f>
        <v>0</v>
      </c>
      <c r="G3598">
        <v>0</v>
      </c>
      <c r="H3598">
        <f>Table2[[#This Row],[Doanh số bán]]-Table2[[#This Row],[Chiết khấu]]</f>
        <v>0</v>
      </c>
      <c r="K3598" t="s">
        <v>36</v>
      </c>
      <c r="M3598" t="s">
        <v>37</v>
      </c>
      <c r="N3598" t="s">
        <v>919</v>
      </c>
      <c r="O3598">
        <v>0.5</v>
      </c>
      <c r="P3598" t="s">
        <v>344</v>
      </c>
      <c r="Q3598" t="s">
        <v>345</v>
      </c>
      <c r="R3598" t="s">
        <v>41</v>
      </c>
      <c r="S3598" t="s">
        <v>42</v>
      </c>
      <c r="T3598" t="s">
        <v>2312</v>
      </c>
      <c r="U3598" t="s">
        <v>2313</v>
      </c>
      <c r="V3598" t="s">
        <v>2314</v>
      </c>
    </row>
    <row r="3599" spans="1:22">
      <c r="A3599" s="4">
        <v>46042</v>
      </c>
      <c r="B3599" t="s">
        <v>2991</v>
      </c>
      <c r="C3599" t="s">
        <v>2568</v>
      </c>
      <c r="D3599">
        <v>10</v>
      </c>
      <c r="E3599">
        <v>184999.99952000001</v>
      </c>
      <c r="F3599">
        <f>Table2[[#This Row],[Đơn Giá Chuẩn]]*Table2[[#This Row],[Tổng số lượng bán]]</f>
        <v>1849999.9952000002</v>
      </c>
      <c r="G3599">
        <v>0</v>
      </c>
      <c r="H3599">
        <f>Table2[[#This Row],[Doanh số bán]]-Table2[[#This Row],[Chiết khấu]]</f>
        <v>1849999.9952000002</v>
      </c>
      <c r="K3599" t="s">
        <v>2217</v>
      </c>
      <c r="M3599" t="s">
        <v>37</v>
      </c>
      <c r="N3599" t="s">
        <v>38</v>
      </c>
      <c r="O3599">
        <v>10</v>
      </c>
      <c r="P3599" t="s">
        <v>512</v>
      </c>
      <c r="Q3599" t="s">
        <v>513</v>
      </c>
      <c r="R3599" t="s">
        <v>41</v>
      </c>
      <c r="S3599" t="s">
        <v>42</v>
      </c>
      <c r="T3599" t="s">
        <v>2304</v>
      </c>
      <c r="U3599" t="s">
        <v>2305</v>
      </c>
      <c r="V3599" t="s">
        <v>2271</v>
      </c>
    </row>
    <row r="3600" spans="1:22">
      <c r="A3600" s="4">
        <v>46043</v>
      </c>
      <c r="B3600" t="s">
        <v>2992</v>
      </c>
      <c r="C3600" t="s">
        <v>2568</v>
      </c>
      <c r="D3600">
        <v>10</v>
      </c>
      <c r="E3600">
        <v>207000.00020000001</v>
      </c>
      <c r="F3600">
        <f>Table2[[#This Row],[Đơn Giá Chuẩn]]*Table2[[#This Row],[Tổng số lượng bán]]</f>
        <v>2070000.0020000001</v>
      </c>
      <c r="G3600">
        <v>0</v>
      </c>
      <c r="H3600">
        <f>Table2[[#This Row],[Doanh số bán]]-Table2[[#This Row],[Chiết khấu]]</f>
        <v>2070000.0020000001</v>
      </c>
      <c r="K3600" t="s">
        <v>2217</v>
      </c>
      <c r="M3600" t="s">
        <v>37</v>
      </c>
      <c r="N3600" t="s">
        <v>26</v>
      </c>
      <c r="O3600">
        <v>10</v>
      </c>
      <c r="P3600" t="s">
        <v>84</v>
      </c>
      <c r="Q3600" t="s">
        <v>85</v>
      </c>
      <c r="R3600" t="s">
        <v>41</v>
      </c>
      <c r="S3600" t="s">
        <v>42</v>
      </c>
      <c r="T3600" t="s">
        <v>2685</v>
      </c>
      <c r="U3600" t="s">
        <v>2686</v>
      </c>
      <c r="V3600" t="s">
        <v>45</v>
      </c>
    </row>
    <row r="3601" spans="1:22">
      <c r="A3601" s="4">
        <v>46043</v>
      </c>
      <c r="B3601" t="s">
        <v>2315</v>
      </c>
      <c r="C3601" t="s">
        <v>2568</v>
      </c>
      <c r="D3601">
        <v>10</v>
      </c>
      <c r="E3601">
        <v>184999.99952000001</v>
      </c>
      <c r="F3601">
        <f>Table2[[#This Row],[Đơn Giá Chuẩn]]*Table2[[#This Row],[Tổng số lượng bán]]</f>
        <v>1849999.9952000002</v>
      </c>
      <c r="G3601">
        <v>0</v>
      </c>
      <c r="H3601">
        <f>Table2[[#This Row],[Doanh số bán]]-Table2[[#This Row],[Chiết khấu]]</f>
        <v>1849999.9952000002</v>
      </c>
      <c r="K3601" t="s">
        <v>2217</v>
      </c>
      <c r="M3601" t="s">
        <v>37</v>
      </c>
      <c r="N3601" t="s">
        <v>38</v>
      </c>
      <c r="O3601">
        <v>10</v>
      </c>
      <c r="P3601" t="s">
        <v>512</v>
      </c>
      <c r="Q3601" t="s">
        <v>513</v>
      </c>
      <c r="R3601" t="s">
        <v>41</v>
      </c>
      <c r="S3601" t="s">
        <v>42</v>
      </c>
      <c r="T3601" t="s">
        <v>2304</v>
      </c>
      <c r="U3601" t="s">
        <v>2305</v>
      </c>
      <c r="V3601" t="s">
        <v>2271</v>
      </c>
    </row>
    <row r="3602" spans="1:22">
      <c r="A3602" s="4">
        <v>46043</v>
      </c>
      <c r="B3602" t="s">
        <v>2315</v>
      </c>
      <c r="C3602" t="s">
        <v>2568</v>
      </c>
      <c r="D3602">
        <v>5</v>
      </c>
      <c r="E3602">
        <v>199999.99964000002</v>
      </c>
      <c r="F3602">
        <f>Table2[[#This Row],[Đơn Giá Chuẩn]]*Table2[[#This Row],[Tổng số lượng bán]]</f>
        <v>999999.99820000015</v>
      </c>
      <c r="G3602">
        <v>0</v>
      </c>
      <c r="H3602">
        <f>Table2[[#This Row],[Doanh số bán]]-Table2[[#This Row],[Chiết khấu]]</f>
        <v>999999.99820000015</v>
      </c>
      <c r="K3602" t="s">
        <v>2217</v>
      </c>
      <c r="M3602" t="s">
        <v>37</v>
      </c>
      <c r="N3602" t="s">
        <v>38</v>
      </c>
      <c r="O3602">
        <v>5</v>
      </c>
      <c r="P3602" t="s">
        <v>84</v>
      </c>
      <c r="Q3602" t="s">
        <v>85</v>
      </c>
      <c r="R3602" t="s">
        <v>41</v>
      </c>
      <c r="S3602" t="s">
        <v>42</v>
      </c>
      <c r="T3602" t="s">
        <v>2304</v>
      </c>
      <c r="U3602" t="s">
        <v>2305</v>
      </c>
      <c r="V3602" t="s">
        <v>2271</v>
      </c>
    </row>
    <row r="3603" spans="1:22">
      <c r="A3603" s="4">
        <v>46043</v>
      </c>
      <c r="B3603" t="s">
        <v>2993</v>
      </c>
      <c r="C3603" t="s">
        <v>2568</v>
      </c>
      <c r="D3603">
        <v>10</v>
      </c>
      <c r="E3603">
        <v>211999.99952000001</v>
      </c>
      <c r="F3603">
        <f>Table2[[#This Row],[Đơn Giá Chuẩn]]*Table2[[#This Row],[Tổng số lượng bán]]</f>
        <v>2119999.9952000002</v>
      </c>
      <c r="G3603">
        <v>0</v>
      </c>
      <c r="H3603">
        <f>Table2[[#This Row],[Doanh số bán]]-Table2[[#This Row],[Chiết khấu]]</f>
        <v>2119999.9952000002</v>
      </c>
      <c r="K3603" t="s">
        <v>2217</v>
      </c>
      <c r="M3603" t="s">
        <v>37</v>
      </c>
      <c r="N3603" t="s">
        <v>919</v>
      </c>
      <c r="O3603">
        <v>10</v>
      </c>
      <c r="P3603" t="s">
        <v>84</v>
      </c>
      <c r="Q3603" t="s">
        <v>85</v>
      </c>
      <c r="R3603" t="s">
        <v>41</v>
      </c>
      <c r="S3603" t="s">
        <v>42</v>
      </c>
      <c r="T3603" t="s">
        <v>2218</v>
      </c>
      <c r="U3603" t="s">
        <v>2219</v>
      </c>
      <c r="V3603" t="s">
        <v>2210</v>
      </c>
    </row>
    <row r="3604" spans="1:22">
      <c r="A3604" s="4">
        <v>46043</v>
      </c>
      <c r="B3604" t="s">
        <v>2994</v>
      </c>
      <c r="C3604" t="s">
        <v>2568</v>
      </c>
      <c r="D3604">
        <v>10</v>
      </c>
      <c r="E3604">
        <v>182000.00036000001</v>
      </c>
      <c r="F3604">
        <f>Table2[[#This Row],[Đơn Giá Chuẩn]]*Table2[[#This Row],[Tổng số lượng bán]]</f>
        <v>1820000.0035999999</v>
      </c>
      <c r="G3604">
        <v>0</v>
      </c>
      <c r="H3604">
        <f>Table2[[#This Row],[Doanh số bán]]-Table2[[#This Row],[Chiết khấu]]</f>
        <v>1820000.0035999999</v>
      </c>
      <c r="K3604" t="s">
        <v>2217</v>
      </c>
      <c r="M3604" t="s">
        <v>37</v>
      </c>
      <c r="N3604" t="s">
        <v>26</v>
      </c>
      <c r="O3604">
        <v>10</v>
      </c>
      <c r="P3604" t="s">
        <v>2511</v>
      </c>
      <c r="Q3604" t="s">
        <v>2512</v>
      </c>
      <c r="R3604" t="s">
        <v>41</v>
      </c>
      <c r="S3604" t="s">
        <v>42</v>
      </c>
      <c r="T3604" t="s">
        <v>2995</v>
      </c>
      <c r="U3604" t="s">
        <v>2996</v>
      </c>
      <c r="V3604" t="s">
        <v>45</v>
      </c>
    </row>
    <row r="3605" spans="1:22">
      <c r="A3605" s="4">
        <v>46043</v>
      </c>
      <c r="B3605" t="s">
        <v>2994</v>
      </c>
      <c r="C3605" t="s">
        <v>2568</v>
      </c>
      <c r="D3605">
        <v>20</v>
      </c>
      <c r="E3605">
        <v>186999.99968000001</v>
      </c>
      <c r="F3605">
        <f>Table2[[#This Row],[Đơn Giá Chuẩn]]*Table2[[#This Row],[Tổng số lượng bán]]</f>
        <v>3739999.9936000002</v>
      </c>
      <c r="G3605">
        <v>0</v>
      </c>
      <c r="H3605">
        <f>Table2[[#This Row],[Doanh số bán]]-Table2[[#This Row],[Chiết khấu]]</f>
        <v>3739999.9936000002</v>
      </c>
      <c r="K3605" t="s">
        <v>2217</v>
      </c>
      <c r="M3605" t="s">
        <v>37</v>
      </c>
      <c r="N3605" t="s">
        <v>26</v>
      </c>
      <c r="O3605">
        <v>20</v>
      </c>
      <c r="P3605" t="s">
        <v>512</v>
      </c>
      <c r="Q3605" t="s">
        <v>513</v>
      </c>
      <c r="R3605" t="s">
        <v>41</v>
      </c>
      <c r="S3605" t="s">
        <v>42</v>
      </c>
      <c r="T3605" t="s">
        <v>2995</v>
      </c>
      <c r="U3605" t="s">
        <v>2996</v>
      </c>
      <c r="V3605" t="s">
        <v>45</v>
      </c>
    </row>
    <row r="3606" spans="1:22">
      <c r="A3606" s="4">
        <v>46043</v>
      </c>
      <c r="B3606" t="s">
        <v>2997</v>
      </c>
      <c r="C3606" t="s">
        <v>2568</v>
      </c>
      <c r="D3606">
        <v>10</v>
      </c>
      <c r="E3606">
        <v>207000.00020000001</v>
      </c>
      <c r="F3606">
        <f>Table2[[#This Row],[Đơn Giá Chuẩn]]*Table2[[#This Row],[Tổng số lượng bán]]</f>
        <v>2070000.0020000001</v>
      </c>
      <c r="G3606">
        <v>0</v>
      </c>
      <c r="H3606">
        <f>Table2[[#This Row],[Doanh số bán]]-Table2[[#This Row],[Chiết khấu]]</f>
        <v>2070000.0020000001</v>
      </c>
      <c r="K3606" t="s">
        <v>2217</v>
      </c>
      <c r="M3606" t="s">
        <v>37</v>
      </c>
      <c r="N3606" t="s">
        <v>26</v>
      </c>
      <c r="O3606">
        <v>10</v>
      </c>
      <c r="P3606" t="s">
        <v>84</v>
      </c>
      <c r="Q3606" t="s">
        <v>85</v>
      </c>
      <c r="R3606" t="s">
        <v>41</v>
      </c>
      <c r="S3606" t="s">
        <v>42</v>
      </c>
      <c r="T3606" t="s">
        <v>2603</v>
      </c>
      <c r="U3606" t="s">
        <v>2604</v>
      </c>
      <c r="V3606" t="s">
        <v>45</v>
      </c>
    </row>
    <row r="3607" spans="1:22">
      <c r="A3607" s="4">
        <v>46043</v>
      </c>
      <c r="B3607" t="s">
        <v>2998</v>
      </c>
      <c r="C3607" t="s">
        <v>2568</v>
      </c>
      <c r="D3607">
        <v>1</v>
      </c>
      <c r="E3607">
        <v>342000.2</v>
      </c>
      <c r="F3607">
        <f>Table2[[#This Row],[Đơn Giá Chuẩn]]*Table2[[#This Row],[Tổng số lượng bán]]</f>
        <v>342000.2</v>
      </c>
      <c r="G3607">
        <v>0</v>
      </c>
      <c r="H3607">
        <f>Table2[[#This Row],[Doanh số bán]]-Table2[[#This Row],[Chiết khấu]]</f>
        <v>342000.2</v>
      </c>
      <c r="K3607" t="s">
        <v>50</v>
      </c>
      <c r="M3607" t="s">
        <v>37</v>
      </c>
      <c r="N3607" t="s">
        <v>50</v>
      </c>
      <c r="O3607">
        <v>1</v>
      </c>
      <c r="P3607" t="s">
        <v>158</v>
      </c>
      <c r="Q3607" t="s">
        <v>159</v>
      </c>
      <c r="R3607" t="s">
        <v>41</v>
      </c>
      <c r="S3607" t="s">
        <v>42</v>
      </c>
      <c r="T3607" t="s">
        <v>74</v>
      </c>
      <c r="U3607" t="s">
        <v>75</v>
      </c>
      <c r="V3607" t="s">
        <v>50</v>
      </c>
    </row>
    <row r="3608" spans="1:22">
      <c r="A3608" s="4">
        <v>46043</v>
      </c>
      <c r="B3608" t="s">
        <v>2998</v>
      </c>
      <c r="C3608" t="s">
        <v>2568</v>
      </c>
      <c r="D3608">
        <v>1</v>
      </c>
      <c r="E3608">
        <v>353000</v>
      </c>
      <c r="F3608">
        <f>Table2[[#This Row],[Đơn Giá Chuẩn]]*Table2[[#This Row],[Tổng số lượng bán]]</f>
        <v>353000</v>
      </c>
      <c r="G3608">
        <v>0</v>
      </c>
      <c r="H3608">
        <f>Table2[[#This Row],[Doanh số bán]]-Table2[[#This Row],[Chiết khấu]]</f>
        <v>353000</v>
      </c>
      <c r="K3608" t="s">
        <v>50</v>
      </c>
      <c r="M3608" t="s">
        <v>37</v>
      </c>
      <c r="N3608" t="s">
        <v>50</v>
      </c>
      <c r="O3608">
        <v>1</v>
      </c>
      <c r="P3608" t="s">
        <v>101</v>
      </c>
      <c r="Q3608" t="s">
        <v>102</v>
      </c>
      <c r="R3608" t="s">
        <v>41</v>
      </c>
      <c r="S3608" t="s">
        <v>42</v>
      </c>
      <c r="T3608" t="s">
        <v>74</v>
      </c>
      <c r="U3608" t="s">
        <v>75</v>
      </c>
      <c r="V3608" t="s">
        <v>50</v>
      </c>
    </row>
    <row r="3609" spans="1:22">
      <c r="A3609" s="4">
        <v>46037</v>
      </c>
      <c r="B3609" t="s">
        <v>2268</v>
      </c>
      <c r="C3609" t="s">
        <v>1862</v>
      </c>
      <c r="D3609">
        <v>67</v>
      </c>
      <c r="E3609">
        <v>40250.000360000005</v>
      </c>
      <c r="F3609">
        <f>Table2[[#This Row],[Đơn Giá Chuẩn]]*Table2[[#This Row],[Tổng số lượng bán]]</f>
        <v>2696750.0241200002</v>
      </c>
      <c r="G3609">
        <v>0</v>
      </c>
      <c r="H3609">
        <f>Table2[[#This Row],[Doanh số bán]]-Table2[[#This Row],[Chiết khấu]]</f>
        <v>2696750.0241200002</v>
      </c>
      <c r="K3609" t="s">
        <v>2217</v>
      </c>
      <c r="M3609" t="s">
        <v>37</v>
      </c>
      <c r="N3609" t="s">
        <v>26</v>
      </c>
      <c r="O3609">
        <v>67</v>
      </c>
      <c r="P3609" t="s">
        <v>1992</v>
      </c>
      <c r="Q3609" t="s">
        <v>1993</v>
      </c>
      <c r="R3609" t="s">
        <v>107</v>
      </c>
      <c r="S3609" t="s">
        <v>108</v>
      </c>
      <c r="T3609" t="s">
        <v>2269</v>
      </c>
      <c r="U3609" t="s">
        <v>2270</v>
      </c>
      <c r="V3609" t="s">
        <v>2271</v>
      </c>
    </row>
    <row r="3610" spans="1:22">
      <c r="A3610" s="4">
        <v>46043</v>
      </c>
      <c r="B3610" t="s">
        <v>2999</v>
      </c>
      <c r="C3610" t="s">
        <v>2568</v>
      </c>
      <c r="D3610">
        <v>1</v>
      </c>
      <c r="E3610">
        <v>302000.00024000002</v>
      </c>
      <c r="F3610">
        <f>Table2[[#This Row],[Đơn Giá Chuẩn]]*Table2[[#This Row],[Tổng số lượng bán]]</f>
        <v>302000.00024000002</v>
      </c>
      <c r="G3610">
        <v>0</v>
      </c>
      <c r="H3610">
        <f>Table2[[#This Row],[Doanh số bán]]-Table2[[#This Row],[Chiết khấu]]</f>
        <v>302000.00024000002</v>
      </c>
      <c r="K3610" t="s">
        <v>50</v>
      </c>
      <c r="M3610" t="s">
        <v>37</v>
      </c>
      <c r="N3610" t="s">
        <v>50</v>
      </c>
      <c r="O3610">
        <v>1</v>
      </c>
      <c r="P3610" t="s">
        <v>101</v>
      </c>
      <c r="Q3610" t="s">
        <v>102</v>
      </c>
      <c r="R3610" t="s">
        <v>41</v>
      </c>
      <c r="S3610" t="s">
        <v>42</v>
      </c>
      <c r="T3610" t="s">
        <v>74</v>
      </c>
      <c r="U3610" t="s">
        <v>75</v>
      </c>
      <c r="V3610" t="s">
        <v>50</v>
      </c>
    </row>
    <row r="3611" spans="1:22">
      <c r="A3611" s="4">
        <v>46043</v>
      </c>
      <c r="B3611" t="s">
        <v>3000</v>
      </c>
      <c r="C3611" t="s">
        <v>2568</v>
      </c>
      <c r="D3611">
        <v>1</v>
      </c>
      <c r="E3611">
        <v>340000.04000000004</v>
      </c>
      <c r="F3611">
        <f>Table2[[#This Row],[Đơn Giá Chuẩn]]*Table2[[#This Row],[Tổng số lượng bán]]</f>
        <v>340000.04000000004</v>
      </c>
      <c r="G3611">
        <v>0</v>
      </c>
      <c r="H3611">
        <f>Table2[[#This Row],[Doanh số bán]]-Table2[[#This Row],[Chiết khấu]]</f>
        <v>340000.04000000004</v>
      </c>
      <c r="K3611" t="s">
        <v>50</v>
      </c>
      <c r="M3611" t="s">
        <v>37</v>
      </c>
      <c r="N3611" t="s">
        <v>50</v>
      </c>
      <c r="O3611">
        <v>1</v>
      </c>
      <c r="P3611" t="s">
        <v>2504</v>
      </c>
      <c r="Q3611" t="s">
        <v>2505</v>
      </c>
      <c r="R3611" t="s">
        <v>41</v>
      </c>
      <c r="S3611" t="s">
        <v>42</v>
      </c>
      <c r="T3611" t="s">
        <v>74</v>
      </c>
      <c r="U3611" t="s">
        <v>75</v>
      </c>
      <c r="V3611" t="s">
        <v>50</v>
      </c>
    </row>
    <row r="3612" spans="1:22">
      <c r="A3612" s="4">
        <v>46043</v>
      </c>
      <c r="B3612" t="s">
        <v>3000</v>
      </c>
      <c r="C3612" t="s">
        <v>2568</v>
      </c>
      <c r="D3612">
        <v>1</v>
      </c>
      <c r="E3612">
        <v>353000</v>
      </c>
      <c r="F3612">
        <f>Table2[[#This Row],[Đơn Giá Chuẩn]]*Table2[[#This Row],[Tổng số lượng bán]]</f>
        <v>353000</v>
      </c>
      <c r="G3612">
        <v>0</v>
      </c>
      <c r="H3612">
        <f>Table2[[#This Row],[Doanh số bán]]-Table2[[#This Row],[Chiết khấu]]</f>
        <v>353000</v>
      </c>
      <c r="K3612" t="s">
        <v>50</v>
      </c>
      <c r="M3612" t="s">
        <v>37</v>
      </c>
      <c r="N3612" t="s">
        <v>50</v>
      </c>
      <c r="O3612">
        <v>1</v>
      </c>
      <c r="P3612" t="s">
        <v>101</v>
      </c>
      <c r="Q3612" t="s">
        <v>102</v>
      </c>
      <c r="R3612" t="s">
        <v>41</v>
      </c>
      <c r="S3612" t="s">
        <v>42</v>
      </c>
      <c r="T3612" t="s">
        <v>74</v>
      </c>
      <c r="U3612" t="s">
        <v>75</v>
      </c>
      <c r="V3612" t="s">
        <v>50</v>
      </c>
    </row>
    <row r="3613" spans="1:22">
      <c r="A3613" s="4">
        <v>46038</v>
      </c>
      <c r="B3613" t="s">
        <v>3001</v>
      </c>
      <c r="C3613" t="s">
        <v>1862</v>
      </c>
      <c r="D3613">
        <v>1</v>
      </c>
      <c r="E3613">
        <v>0</v>
      </c>
      <c r="F3613">
        <f>Table2[[#This Row],[Đơn Giá Chuẩn]]*Table2[[#This Row],[Tổng số lượng bán]]</f>
        <v>0</v>
      </c>
      <c r="G3613">
        <v>0</v>
      </c>
      <c r="H3613">
        <f>Table2[[#This Row],[Doanh số bán]]-Table2[[#This Row],[Chiết khấu]]</f>
        <v>0</v>
      </c>
      <c r="K3613" t="s">
        <v>36</v>
      </c>
      <c r="M3613" t="s">
        <v>37</v>
      </c>
      <c r="N3613" t="s">
        <v>26</v>
      </c>
      <c r="O3613">
        <v>1</v>
      </c>
      <c r="P3613" t="s">
        <v>520</v>
      </c>
      <c r="Q3613" t="s">
        <v>521</v>
      </c>
      <c r="R3613" t="s">
        <v>107</v>
      </c>
      <c r="S3613" t="s">
        <v>108</v>
      </c>
      <c r="T3613" t="s">
        <v>2312</v>
      </c>
      <c r="U3613" t="s">
        <v>2313</v>
      </c>
      <c r="V3613" t="s">
        <v>2314</v>
      </c>
    </row>
    <row r="3614" spans="1:22">
      <c r="A3614" s="4">
        <v>46038</v>
      </c>
      <c r="B3614" t="s">
        <v>3001</v>
      </c>
      <c r="C3614" t="s">
        <v>1862</v>
      </c>
      <c r="D3614">
        <v>1</v>
      </c>
      <c r="E3614">
        <v>0</v>
      </c>
      <c r="F3614">
        <f>Table2[[#This Row],[Đơn Giá Chuẩn]]*Table2[[#This Row],[Tổng số lượng bán]]</f>
        <v>0</v>
      </c>
      <c r="G3614">
        <v>0</v>
      </c>
      <c r="H3614">
        <f>Table2[[#This Row],[Doanh số bán]]-Table2[[#This Row],[Chiết khấu]]</f>
        <v>0</v>
      </c>
      <c r="K3614" t="s">
        <v>36</v>
      </c>
      <c r="M3614" t="s">
        <v>37</v>
      </c>
      <c r="N3614" t="s">
        <v>26</v>
      </c>
      <c r="O3614">
        <v>1</v>
      </c>
      <c r="P3614" t="s">
        <v>3002</v>
      </c>
      <c r="Q3614" t="s">
        <v>3003</v>
      </c>
      <c r="R3614" t="s">
        <v>107</v>
      </c>
      <c r="S3614" t="s">
        <v>108</v>
      </c>
      <c r="T3614" t="s">
        <v>2312</v>
      </c>
      <c r="U3614" t="s">
        <v>2313</v>
      </c>
      <c r="V3614" t="s">
        <v>2314</v>
      </c>
    </row>
    <row r="3615" spans="1:22">
      <c r="A3615" s="4">
        <v>46038</v>
      </c>
      <c r="B3615" t="s">
        <v>3001</v>
      </c>
      <c r="C3615" t="s">
        <v>1862</v>
      </c>
      <c r="D3615">
        <v>1</v>
      </c>
      <c r="E3615">
        <v>0</v>
      </c>
      <c r="F3615">
        <f>Table2[[#This Row],[Đơn Giá Chuẩn]]*Table2[[#This Row],[Tổng số lượng bán]]</f>
        <v>0</v>
      </c>
      <c r="G3615">
        <v>0</v>
      </c>
      <c r="H3615">
        <f>Table2[[#This Row],[Doanh số bán]]-Table2[[#This Row],[Chiết khấu]]</f>
        <v>0</v>
      </c>
      <c r="K3615" t="s">
        <v>36</v>
      </c>
      <c r="M3615" t="s">
        <v>37</v>
      </c>
      <c r="N3615" t="s">
        <v>26</v>
      </c>
      <c r="O3615">
        <v>1</v>
      </c>
      <c r="P3615" t="s">
        <v>586</v>
      </c>
      <c r="Q3615" t="s">
        <v>587</v>
      </c>
      <c r="R3615" t="s">
        <v>107</v>
      </c>
      <c r="S3615" t="s">
        <v>108</v>
      </c>
      <c r="T3615" t="s">
        <v>2312</v>
      </c>
      <c r="U3615" t="s">
        <v>2313</v>
      </c>
      <c r="V3615" t="s">
        <v>2314</v>
      </c>
    </row>
    <row r="3616" spans="1:22">
      <c r="A3616" s="4">
        <v>46038</v>
      </c>
      <c r="B3616" t="s">
        <v>3001</v>
      </c>
      <c r="C3616" t="s">
        <v>1862</v>
      </c>
      <c r="D3616">
        <v>1</v>
      </c>
      <c r="E3616">
        <v>0</v>
      </c>
      <c r="F3616">
        <f>Table2[[#This Row],[Đơn Giá Chuẩn]]*Table2[[#This Row],[Tổng số lượng bán]]</f>
        <v>0</v>
      </c>
      <c r="G3616">
        <v>0</v>
      </c>
      <c r="H3616">
        <f>Table2[[#This Row],[Doanh số bán]]-Table2[[#This Row],[Chiết khấu]]</f>
        <v>0</v>
      </c>
      <c r="K3616" t="s">
        <v>36</v>
      </c>
      <c r="M3616" t="s">
        <v>37</v>
      </c>
      <c r="N3616" t="s">
        <v>26</v>
      </c>
      <c r="O3616">
        <v>1</v>
      </c>
      <c r="P3616" t="s">
        <v>656</v>
      </c>
      <c r="Q3616" t="s">
        <v>657</v>
      </c>
      <c r="R3616" t="s">
        <v>107</v>
      </c>
      <c r="S3616" t="s">
        <v>108</v>
      </c>
      <c r="T3616" t="s">
        <v>2312</v>
      </c>
      <c r="U3616" t="s">
        <v>2313</v>
      </c>
      <c r="V3616" t="s">
        <v>2314</v>
      </c>
    </row>
    <row r="3617" spans="1:22">
      <c r="A3617" s="4">
        <v>46038</v>
      </c>
      <c r="B3617" t="s">
        <v>3001</v>
      </c>
      <c r="C3617" t="s">
        <v>1862</v>
      </c>
      <c r="D3617">
        <v>1</v>
      </c>
      <c r="E3617">
        <v>0</v>
      </c>
      <c r="F3617">
        <f>Table2[[#This Row],[Đơn Giá Chuẩn]]*Table2[[#This Row],[Tổng số lượng bán]]</f>
        <v>0</v>
      </c>
      <c r="G3617">
        <v>0</v>
      </c>
      <c r="H3617">
        <f>Table2[[#This Row],[Doanh số bán]]-Table2[[#This Row],[Chiết khấu]]</f>
        <v>0</v>
      </c>
      <c r="K3617" t="s">
        <v>36</v>
      </c>
      <c r="M3617" t="s">
        <v>37</v>
      </c>
      <c r="N3617" t="s">
        <v>26</v>
      </c>
      <c r="O3617">
        <v>1</v>
      </c>
      <c r="P3617" t="s">
        <v>105</v>
      </c>
      <c r="Q3617" t="s">
        <v>106</v>
      </c>
      <c r="R3617" t="s">
        <v>107</v>
      </c>
      <c r="S3617" t="s">
        <v>108</v>
      </c>
      <c r="T3617" t="s">
        <v>2312</v>
      </c>
      <c r="U3617" t="s">
        <v>2313</v>
      </c>
      <c r="V3617" t="s">
        <v>2314</v>
      </c>
    </row>
    <row r="3618" spans="1:22">
      <c r="A3618" s="4">
        <v>46038</v>
      </c>
      <c r="B3618" t="s">
        <v>3001</v>
      </c>
      <c r="C3618" t="s">
        <v>1862</v>
      </c>
      <c r="D3618">
        <v>1</v>
      </c>
      <c r="E3618">
        <v>0</v>
      </c>
      <c r="F3618">
        <f>Table2[[#This Row],[Đơn Giá Chuẩn]]*Table2[[#This Row],[Tổng số lượng bán]]</f>
        <v>0</v>
      </c>
      <c r="G3618">
        <v>0</v>
      </c>
      <c r="H3618">
        <f>Table2[[#This Row],[Doanh số bán]]-Table2[[#This Row],[Chiết khấu]]</f>
        <v>0</v>
      </c>
      <c r="K3618" t="s">
        <v>36</v>
      </c>
      <c r="M3618" t="s">
        <v>37</v>
      </c>
      <c r="N3618" t="s">
        <v>26</v>
      </c>
      <c r="O3618">
        <v>1</v>
      </c>
      <c r="P3618" t="s">
        <v>588</v>
      </c>
      <c r="Q3618" t="s">
        <v>589</v>
      </c>
      <c r="R3618" t="s">
        <v>107</v>
      </c>
      <c r="S3618" t="s">
        <v>108</v>
      </c>
      <c r="T3618" t="s">
        <v>2312</v>
      </c>
      <c r="U3618" t="s">
        <v>2313</v>
      </c>
      <c r="V3618" t="s">
        <v>2314</v>
      </c>
    </row>
    <row r="3619" spans="1:22">
      <c r="A3619" s="4">
        <v>46038</v>
      </c>
      <c r="B3619" t="s">
        <v>3004</v>
      </c>
      <c r="C3619" t="s">
        <v>1862</v>
      </c>
      <c r="D3619">
        <v>24</v>
      </c>
      <c r="E3619">
        <v>38750.000240000001</v>
      </c>
      <c r="F3619">
        <f>Table2[[#This Row],[Đơn Giá Chuẩn]]*Table2[[#This Row],[Tổng số lượng bán]]</f>
        <v>930000.00576000009</v>
      </c>
      <c r="G3619">
        <v>0</v>
      </c>
      <c r="H3619">
        <f>Table2[[#This Row],[Doanh số bán]]-Table2[[#This Row],[Chiết khấu]]</f>
        <v>930000.00576000009</v>
      </c>
      <c r="K3619" t="s">
        <v>2217</v>
      </c>
      <c r="M3619" t="s">
        <v>37</v>
      </c>
      <c r="N3619" t="s">
        <v>26</v>
      </c>
      <c r="O3619">
        <v>24</v>
      </c>
      <c r="P3619" t="s">
        <v>656</v>
      </c>
      <c r="Q3619" t="s">
        <v>657</v>
      </c>
      <c r="R3619" t="s">
        <v>107</v>
      </c>
      <c r="S3619" t="s">
        <v>108</v>
      </c>
      <c r="T3619" t="s">
        <v>2491</v>
      </c>
      <c r="U3619" t="s">
        <v>2492</v>
      </c>
      <c r="V3619" t="s">
        <v>45</v>
      </c>
    </row>
    <row r="3620" spans="1:22">
      <c r="A3620" s="4">
        <v>46038</v>
      </c>
      <c r="B3620" t="s">
        <v>3004</v>
      </c>
      <c r="C3620" t="s">
        <v>1862</v>
      </c>
      <c r="D3620">
        <v>24</v>
      </c>
      <c r="E3620">
        <v>38750.000240000001</v>
      </c>
      <c r="F3620">
        <f>Table2[[#This Row],[Đơn Giá Chuẩn]]*Table2[[#This Row],[Tổng số lượng bán]]</f>
        <v>930000.00576000009</v>
      </c>
      <c r="G3620">
        <v>0</v>
      </c>
      <c r="H3620">
        <f>Table2[[#This Row],[Doanh số bán]]-Table2[[#This Row],[Chiết khấu]]</f>
        <v>930000.00576000009</v>
      </c>
      <c r="K3620" t="s">
        <v>2217</v>
      </c>
      <c r="M3620" t="s">
        <v>37</v>
      </c>
      <c r="N3620" t="s">
        <v>26</v>
      </c>
      <c r="O3620">
        <v>24</v>
      </c>
      <c r="P3620" t="s">
        <v>586</v>
      </c>
      <c r="Q3620" t="s">
        <v>587</v>
      </c>
      <c r="R3620" t="s">
        <v>107</v>
      </c>
      <c r="S3620" t="s">
        <v>108</v>
      </c>
      <c r="T3620" t="s">
        <v>2491</v>
      </c>
      <c r="U3620" t="s">
        <v>2492</v>
      </c>
      <c r="V3620" t="s">
        <v>45</v>
      </c>
    </row>
    <row r="3621" spans="1:22">
      <c r="A3621" s="4">
        <v>46038</v>
      </c>
      <c r="B3621" t="s">
        <v>3004</v>
      </c>
      <c r="C3621" t="s">
        <v>1862</v>
      </c>
      <c r="D3621">
        <v>36</v>
      </c>
      <c r="E3621">
        <v>35750</v>
      </c>
      <c r="F3621">
        <f>Table2[[#This Row],[Đơn Giá Chuẩn]]*Table2[[#This Row],[Tổng số lượng bán]]</f>
        <v>1287000</v>
      </c>
      <c r="G3621">
        <v>0</v>
      </c>
      <c r="H3621">
        <f>Table2[[#This Row],[Doanh số bán]]-Table2[[#This Row],[Chiết khấu]]</f>
        <v>1287000</v>
      </c>
      <c r="K3621" t="s">
        <v>2217</v>
      </c>
      <c r="M3621" t="s">
        <v>37</v>
      </c>
      <c r="N3621" t="s">
        <v>26</v>
      </c>
      <c r="O3621">
        <v>36</v>
      </c>
      <c r="P3621" t="s">
        <v>105</v>
      </c>
      <c r="Q3621" t="s">
        <v>106</v>
      </c>
      <c r="R3621" t="s">
        <v>107</v>
      </c>
      <c r="S3621" t="s">
        <v>108</v>
      </c>
      <c r="T3621" t="s">
        <v>2491</v>
      </c>
      <c r="U3621" t="s">
        <v>2492</v>
      </c>
      <c r="V3621" t="s">
        <v>45</v>
      </c>
    </row>
    <row r="3622" spans="1:22">
      <c r="A3622" s="4">
        <v>46043</v>
      </c>
      <c r="B3622" t="s">
        <v>3005</v>
      </c>
      <c r="C3622" t="s">
        <v>2568</v>
      </c>
      <c r="D3622">
        <v>1</v>
      </c>
      <c r="E3622">
        <v>272000</v>
      </c>
      <c r="F3622">
        <f>Table2[[#This Row],[Đơn Giá Chuẩn]]*Table2[[#This Row],[Tổng số lượng bán]]</f>
        <v>272000</v>
      </c>
      <c r="G3622">
        <v>0</v>
      </c>
      <c r="H3622">
        <f>Table2[[#This Row],[Doanh số bán]]-Table2[[#This Row],[Chiết khấu]]</f>
        <v>272000</v>
      </c>
      <c r="K3622" t="s">
        <v>50</v>
      </c>
      <c r="M3622" t="s">
        <v>37</v>
      </c>
      <c r="N3622" t="s">
        <v>50</v>
      </c>
      <c r="O3622">
        <v>1</v>
      </c>
      <c r="P3622" t="s">
        <v>512</v>
      </c>
      <c r="Q3622" t="s">
        <v>513</v>
      </c>
      <c r="R3622" t="s">
        <v>41</v>
      </c>
      <c r="S3622" t="s">
        <v>42</v>
      </c>
      <c r="T3622" t="s">
        <v>74</v>
      </c>
      <c r="U3622" t="s">
        <v>75</v>
      </c>
      <c r="V3622" t="s">
        <v>50</v>
      </c>
    </row>
    <row r="3623" spans="1:22">
      <c r="A3623" s="4">
        <v>46043</v>
      </c>
      <c r="B3623" t="s">
        <v>3006</v>
      </c>
      <c r="C3623" t="s">
        <v>2568</v>
      </c>
      <c r="D3623">
        <v>1</v>
      </c>
      <c r="E3623">
        <v>272000</v>
      </c>
      <c r="F3623">
        <f>Table2[[#This Row],[Đơn Giá Chuẩn]]*Table2[[#This Row],[Tổng số lượng bán]]</f>
        <v>272000</v>
      </c>
      <c r="G3623">
        <v>0</v>
      </c>
      <c r="H3623">
        <f>Table2[[#This Row],[Doanh số bán]]-Table2[[#This Row],[Chiết khấu]]</f>
        <v>272000</v>
      </c>
      <c r="K3623" t="s">
        <v>50</v>
      </c>
      <c r="M3623" t="s">
        <v>37</v>
      </c>
      <c r="N3623" t="s">
        <v>50</v>
      </c>
      <c r="O3623">
        <v>1</v>
      </c>
      <c r="P3623" t="s">
        <v>512</v>
      </c>
      <c r="Q3623" t="s">
        <v>513</v>
      </c>
      <c r="R3623" t="s">
        <v>41</v>
      </c>
      <c r="S3623" t="s">
        <v>42</v>
      </c>
      <c r="T3623" t="s">
        <v>74</v>
      </c>
      <c r="U3623" t="s">
        <v>75</v>
      </c>
      <c r="V3623" t="s">
        <v>50</v>
      </c>
    </row>
    <row r="3624" spans="1:22">
      <c r="A3624" s="4">
        <v>46038</v>
      </c>
      <c r="B3624" t="s">
        <v>3007</v>
      </c>
      <c r="C3624" t="s">
        <v>1862</v>
      </c>
      <c r="D3624">
        <v>48</v>
      </c>
      <c r="E3624">
        <v>37999.999640000002</v>
      </c>
      <c r="F3624">
        <f>Table2[[#This Row],[Đơn Giá Chuẩn]]*Table2[[#This Row],[Tổng số lượng bán]]</f>
        <v>1823999.9827200002</v>
      </c>
      <c r="G3624">
        <v>0</v>
      </c>
      <c r="H3624">
        <f>Table2[[#This Row],[Doanh số bán]]-Table2[[#This Row],[Chiết khấu]]</f>
        <v>1823999.9827200002</v>
      </c>
      <c r="K3624" t="s">
        <v>2217</v>
      </c>
      <c r="M3624" t="s">
        <v>37</v>
      </c>
      <c r="N3624" t="s">
        <v>26</v>
      </c>
      <c r="O3624">
        <v>48</v>
      </c>
      <c r="P3624" t="s">
        <v>520</v>
      </c>
      <c r="Q3624" t="s">
        <v>521</v>
      </c>
      <c r="R3624" t="s">
        <v>107</v>
      </c>
      <c r="S3624" t="s">
        <v>108</v>
      </c>
      <c r="T3624" t="s">
        <v>3008</v>
      </c>
      <c r="U3624" t="s">
        <v>3009</v>
      </c>
      <c r="V3624" t="s">
        <v>2271</v>
      </c>
    </row>
    <row r="3625" spans="1:22">
      <c r="A3625" s="4">
        <v>46038</v>
      </c>
      <c r="B3625" t="s">
        <v>3010</v>
      </c>
      <c r="C3625" t="s">
        <v>155</v>
      </c>
      <c r="D3625">
        <v>30</v>
      </c>
      <c r="E3625">
        <v>121988.00000000001</v>
      </c>
      <c r="F3625">
        <f>Table2[[#This Row],[Đơn Giá Chuẩn]]*Table2[[#This Row],[Tổng số lượng bán]]</f>
        <v>3659640.0000000005</v>
      </c>
      <c r="G3625">
        <v>0</v>
      </c>
      <c r="H3625">
        <f>Table2[[#This Row],[Doanh số bán]]-Table2[[#This Row],[Chiết khấu]]</f>
        <v>3659640.0000000005</v>
      </c>
      <c r="K3625" t="s">
        <v>36</v>
      </c>
      <c r="M3625" t="s">
        <v>37</v>
      </c>
      <c r="N3625" t="s">
        <v>919</v>
      </c>
      <c r="O3625">
        <v>30</v>
      </c>
      <c r="P3625" t="s">
        <v>156</v>
      </c>
      <c r="Q3625" t="s">
        <v>157</v>
      </c>
      <c r="R3625" t="s">
        <v>107</v>
      </c>
      <c r="S3625" t="s">
        <v>108</v>
      </c>
      <c r="T3625" t="s">
        <v>2448</v>
      </c>
      <c r="U3625" t="s">
        <v>2449</v>
      </c>
      <c r="V3625" t="s">
        <v>45</v>
      </c>
    </row>
    <row r="3626" spans="1:22">
      <c r="A3626" s="4">
        <v>46038</v>
      </c>
      <c r="B3626" t="s">
        <v>3011</v>
      </c>
      <c r="C3626" t="s">
        <v>1862</v>
      </c>
      <c r="D3626">
        <v>48</v>
      </c>
      <c r="E3626">
        <v>42500</v>
      </c>
      <c r="F3626">
        <f>Table2[[#This Row],[Đơn Giá Chuẩn]]*Table2[[#This Row],[Tổng số lượng bán]]</f>
        <v>2040000</v>
      </c>
      <c r="G3626">
        <v>0</v>
      </c>
      <c r="H3626">
        <f>Table2[[#This Row],[Doanh số bán]]-Table2[[#This Row],[Chiết khấu]]</f>
        <v>2040000</v>
      </c>
      <c r="K3626" t="s">
        <v>2217</v>
      </c>
      <c r="M3626" t="s">
        <v>37</v>
      </c>
      <c r="N3626" t="s">
        <v>26</v>
      </c>
      <c r="O3626">
        <v>48</v>
      </c>
      <c r="P3626" t="s">
        <v>520</v>
      </c>
      <c r="Q3626" t="s">
        <v>521</v>
      </c>
      <c r="R3626" t="s">
        <v>107</v>
      </c>
      <c r="S3626" t="s">
        <v>108</v>
      </c>
      <c r="T3626" t="s">
        <v>2842</v>
      </c>
      <c r="U3626" t="s">
        <v>2843</v>
      </c>
      <c r="V3626" t="s">
        <v>2271</v>
      </c>
    </row>
    <row r="3627" spans="1:22">
      <c r="A3627" s="4">
        <v>46038</v>
      </c>
      <c r="B3627" t="s">
        <v>3011</v>
      </c>
      <c r="C3627" t="s">
        <v>1862</v>
      </c>
      <c r="D3627">
        <v>24</v>
      </c>
      <c r="E3627">
        <v>46099.999640000002</v>
      </c>
      <c r="F3627">
        <f>Table2[[#This Row],[Đơn Giá Chuẩn]]*Table2[[#This Row],[Tổng số lượng bán]]</f>
        <v>1106399.9913600001</v>
      </c>
      <c r="G3627">
        <v>0</v>
      </c>
      <c r="H3627">
        <f>Table2[[#This Row],[Doanh số bán]]-Table2[[#This Row],[Chiết khấu]]</f>
        <v>1106399.9913600001</v>
      </c>
      <c r="K3627" t="s">
        <v>2217</v>
      </c>
      <c r="M3627" t="s">
        <v>37</v>
      </c>
      <c r="N3627" t="s">
        <v>26</v>
      </c>
      <c r="O3627">
        <v>24</v>
      </c>
      <c r="P3627" t="s">
        <v>586</v>
      </c>
      <c r="Q3627" t="s">
        <v>587</v>
      </c>
      <c r="R3627" t="s">
        <v>107</v>
      </c>
      <c r="S3627" t="s">
        <v>108</v>
      </c>
      <c r="T3627" t="s">
        <v>2842</v>
      </c>
      <c r="U3627" t="s">
        <v>2843</v>
      </c>
      <c r="V3627" t="s">
        <v>2271</v>
      </c>
    </row>
    <row r="3628" spans="1:22">
      <c r="A3628" s="4">
        <v>46038</v>
      </c>
      <c r="B3628" t="s">
        <v>3011</v>
      </c>
      <c r="C3628" t="s">
        <v>1862</v>
      </c>
      <c r="D3628">
        <v>24</v>
      </c>
      <c r="E3628">
        <v>46099.999640000002</v>
      </c>
      <c r="F3628">
        <f>Table2[[#This Row],[Đơn Giá Chuẩn]]*Table2[[#This Row],[Tổng số lượng bán]]</f>
        <v>1106399.9913600001</v>
      </c>
      <c r="G3628">
        <v>0</v>
      </c>
      <c r="H3628">
        <f>Table2[[#This Row],[Doanh số bán]]-Table2[[#This Row],[Chiết khấu]]</f>
        <v>1106399.9913600001</v>
      </c>
      <c r="K3628" t="s">
        <v>2217</v>
      </c>
      <c r="M3628" t="s">
        <v>37</v>
      </c>
      <c r="N3628" t="s">
        <v>26</v>
      </c>
      <c r="O3628">
        <v>24</v>
      </c>
      <c r="P3628" t="s">
        <v>656</v>
      </c>
      <c r="Q3628" t="s">
        <v>657</v>
      </c>
      <c r="R3628" t="s">
        <v>107</v>
      </c>
      <c r="S3628" t="s">
        <v>108</v>
      </c>
      <c r="T3628" t="s">
        <v>2842</v>
      </c>
      <c r="U3628" t="s">
        <v>2843</v>
      </c>
      <c r="V3628" t="s">
        <v>2271</v>
      </c>
    </row>
    <row r="3629" spans="1:22">
      <c r="A3629" s="4">
        <v>46038</v>
      </c>
      <c r="B3629" t="s">
        <v>3011</v>
      </c>
      <c r="C3629" t="s">
        <v>1862</v>
      </c>
      <c r="D3629">
        <v>24</v>
      </c>
      <c r="E3629">
        <v>46099.999640000002</v>
      </c>
      <c r="F3629">
        <f>Table2[[#This Row],[Đơn Giá Chuẩn]]*Table2[[#This Row],[Tổng số lượng bán]]</f>
        <v>1106399.9913600001</v>
      </c>
      <c r="G3629">
        <v>0</v>
      </c>
      <c r="H3629">
        <f>Table2[[#This Row],[Doanh số bán]]-Table2[[#This Row],[Chiết khấu]]</f>
        <v>1106399.9913600001</v>
      </c>
      <c r="K3629" t="s">
        <v>2217</v>
      </c>
      <c r="M3629" t="s">
        <v>37</v>
      </c>
      <c r="N3629" t="s">
        <v>26</v>
      </c>
      <c r="O3629">
        <v>24</v>
      </c>
      <c r="P3629" t="s">
        <v>588</v>
      </c>
      <c r="Q3629" t="s">
        <v>589</v>
      </c>
      <c r="R3629" t="s">
        <v>107</v>
      </c>
      <c r="S3629" t="s">
        <v>108</v>
      </c>
      <c r="T3629" t="s">
        <v>2842</v>
      </c>
      <c r="U3629" t="s">
        <v>2843</v>
      </c>
      <c r="V3629" t="s">
        <v>2271</v>
      </c>
    </row>
    <row r="3630" spans="1:22">
      <c r="A3630" s="4">
        <v>46043</v>
      </c>
      <c r="B3630" t="s">
        <v>1151</v>
      </c>
      <c r="C3630" t="s">
        <v>2568</v>
      </c>
      <c r="D3630">
        <v>1</v>
      </c>
      <c r="E3630">
        <v>262000.28000000003</v>
      </c>
      <c r="F3630">
        <f>Table2[[#This Row],[Đơn Giá Chuẩn]]*Table2[[#This Row],[Tổng số lượng bán]]</f>
        <v>262000.28000000003</v>
      </c>
      <c r="G3630">
        <v>0</v>
      </c>
      <c r="H3630">
        <f>Table2[[#This Row],[Doanh số bán]]-Table2[[#This Row],[Chiết khấu]]</f>
        <v>262000.28000000003</v>
      </c>
      <c r="K3630" t="s">
        <v>50</v>
      </c>
      <c r="M3630" t="s">
        <v>37</v>
      </c>
      <c r="N3630" t="s">
        <v>50</v>
      </c>
      <c r="O3630">
        <v>1</v>
      </c>
      <c r="P3630" t="s">
        <v>2511</v>
      </c>
      <c r="Q3630" t="s">
        <v>2512</v>
      </c>
      <c r="R3630" t="s">
        <v>41</v>
      </c>
      <c r="S3630" t="s">
        <v>42</v>
      </c>
      <c r="T3630" t="s">
        <v>74</v>
      </c>
      <c r="U3630" t="s">
        <v>75</v>
      </c>
      <c r="V3630" t="s">
        <v>50</v>
      </c>
    </row>
    <row r="3631" spans="1:22">
      <c r="A3631" s="4">
        <v>46038</v>
      </c>
      <c r="B3631" t="s">
        <v>3012</v>
      </c>
      <c r="C3631" t="s">
        <v>1862</v>
      </c>
      <c r="D3631">
        <v>24</v>
      </c>
      <c r="E3631">
        <v>42500</v>
      </c>
      <c r="F3631">
        <f>Table2[[#This Row],[Đơn Giá Chuẩn]]*Table2[[#This Row],[Tổng số lượng bán]]</f>
        <v>1020000</v>
      </c>
      <c r="G3631">
        <v>0</v>
      </c>
      <c r="H3631">
        <f>Table2[[#This Row],[Doanh số bán]]-Table2[[#This Row],[Chiết khấu]]</f>
        <v>1020000</v>
      </c>
      <c r="K3631" t="s">
        <v>36</v>
      </c>
      <c r="M3631" t="s">
        <v>37</v>
      </c>
      <c r="N3631" t="s">
        <v>919</v>
      </c>
      <c r="O3631">
        <v>24</v>
      </c>
      <c r="P3631" t="s">
        <v>105</v>
      </c>
      <c r="Q3631" t="s">
        <v>106</v>
      </c>
      <c r="R3631" t="s">
        <v>107</v>
      </c>
      <c r="S3631" t="s">
        <v>108</v>
      </c>
      <c r="T3631" t="s">
        <v>2312</v>
      </c>
      <c r="U3631" t="s">
        <v>2313</v>
      </c>
      <c r="V3631" t="s">
        <v>2314</v>
      </c>
    </row>
    <row r="3632" spans="1:22">
      <c r="A3632" s="4">
        <v>46038</v>
      </c>
      <c r="B3632" t="s">
        <v>3013</v>
      </c>
      <c r="C3632" t="s">
        <v>1862</v>
      </c>
      <c r="D3632">
        <v>24</v>
      </c>
      <c r="E3632">
        <v>35750</v>
      </c>
      <c r="F3632">
        <f>Table2[[#This Row],[Đơn Giá Chuẩn]]*Table2[[#This Row],[Tổng số lượng bán]]</f>
        <v>858000</v>
      </c>
      <c r="G3632">
        <v>0</v>
      </c>
      <c r="H3632">
        <f>Table2[[#This Row],[Doanh số bán]]-Table2[[#This Row],[Chiết khấu]]</f>
        <v>858000</v>
      </c>
      <c r="K3632" t="s">
        <v>2217</v>
      </c>
      <c r="M3632" t="s">
        <v>37</v>
      </c>
      <c r="N3632" t="s">
        <v>26</v>
      </c>
      <c r="O3632">
        <v>24</v>
      </c>
      <c r="P3632" t="s">
        <v>520</v>
      </c>
      <c r="Q3632" t="s">
        <v>521</v>
      </c>
      <c r="R3632" t="s">
        <v>107</v>
      </c>
      <c r="S3632" t="s">
        <v>108</v>
      </c>
      <c r="T3632" t="s">
        <v>2491</v>
      </c>
      <c r="U3632" t="s">
        <v>2492</v>
      </c>
      <c r="V3632" t="s">
        <v>45</v>
      </c>
    </row>
    <row r="3633" spans="1:22">
      <c r="A3633" s="4">
        <v>46038</v>
      </c>
      <c r="B3633" t="s">
        <v>3013</v>
      </c>
      <c r="C3633" t="s">
        <v>1862</v>
      </c>
      <c r="D3633">
        <v>24</v>
      </c>
      <c r="E3633">
        <v>38750.000240000001</v>
      </c>
      <c r="F3633">
        <f>Table2[[#This Row],[Đơn Giá Chuẩn]]*Table2[[#This Row],[Tổng số lượng bán]]</f>
        <v>930000.00576000009</v>
      </c>
      <c r="G3633">
        <v>0</v>
      </c>
      <c r="H3633">
        <f>Table2[[#This Row],[Doanh số bán]]-Table2[[#This Row],[Chiết khấu]]</f>
        <v>930000.00576000009</v>
      </c>
      <c r="K3633" t="s">
        <v>2217</v>
      </c>
      <c r="M3633" t="s">
        <v>37</v>
      </c>
      <c r="N3633" t="s">
        <v>26</v>
      </c>
      <c r="O3633">
        <v>24</v>
      </c>
      <c r="P3633" t="s">
        <v>588</v>
      </c>
      <c r="Q3633" t="s">
        <v>589</v>
      </c>
      <c r="R3633" t="s">
        <v>107</v>
      </c>
      <c r="S3633" t="s">
        <v>108</v>
      </c>
      <c r="T3633" t="s">
        <v>2491</v>
      </c>
      <c r="U3633" t="s">
        <v>2492</v>
      </c>
      <c r="V3633" t="s">
        <v>45</v>
      </c>
    </row>
    <row r="3634" spans="1:22">
      <c r="A3634" s="4">
        <v>46043</v>
      </c>
      <c r="B3634" t="s">
        <v>3014</v>
      </c>
      <c r="C3634" t="s">
        <v>2568</v>
      </c>
      <c r="D3634">
        <v>1</v>
      </c>
      <c r="E3634">
        <v>340000.04000000004</v>
      </c>
      <c r="F3634">
        <f>Table2[[#This Row],[Đơn Giá Chuẩn]]*Table2[[#This Row],[Tổng số lượng bán]]</f>
        <v>340000.04000000004</v>
      </c>
      <c r="G3634">
        <v>0</v>
      </c>
      <c r="H3634">
        <f>Table2[[#This Row],[Doanh số bán]]-Table2[[#This Row],[Chiết khấu]]</f>
        <v>340000.04000000004</v>
      </c>
      <c r="K3634" t="s">
        <v>50</v>
      </c>
      <c r="M3634" t="s">
        <v>37</v>
      </c>
      <c r="N3634" t="s">
        <v>50</v>
      </c>
      <c r="O3634">
        <v>1</v>
      </c>
      <c r="P3634" t="s">
        <v>2504</v>
      </c>
      <c r="Q3634" t="s">
        <v>2505</v>
      </c>
      <c r="R3634" t="s">
        <v>41</v>
      </c>
      <c r="S3634" t="s">
        <v>42</v>
      </c>
      <c r="T3634" t="s">
        <v>74</v>
      </c>
      <c r="U3634" t="s">
        <v>75</v>
      </c>
      <c r="V3634" t="s">
        <v>50</v>
      </c>
    </row>
    <row r="3635" spans="1:22">
      <c r="A3635" s="4">
        <v>46043</v>
      </c>
      <c r="B3635" t="s">
        <v>3015</v>
      </c>
      <c r="C3635" t="s">
        <v>2568</v>
      </c>
      <c r="D3635">
        <v>1</v>
      </c>
      <c r="E3635">
        <v>262000.28000000003</v>
      </c>
      <c r="F3635">
        <f>Table2[[#This Row],[Đơn Giá Chuẩn]]*Table2[[#This Row],[Tổng số lượng bán]]</f>
        <v>262000.28000000003</v>
      </c>
      <c r="G3635">
        <v>0</v>
      </c>
      <c r="H3635">
        <f>Table2[[#This Row],[Doanh số bán]]-Table2[[#This Row],[Chiết khấu]]</f>
        <v>262000.28000000003</v>
      </c>
      <c r="K3635" t="s">
        <v>50</v>
      </c>
      <c r="M3635" t="s">
        <v>37</v>
      </c>
      <c r="N3635" t="s">
        <v>50</v>
      </c>
      <c r="O3635">
        <v>1</v>
      </c>
      <c r="P3635" t="s">
        <v>2511</v>
      </c>
      <c r="Q3635" t="s">
        <v>2512</v>
      </c>
      <c r="R3635" t="s">
        <v>41</v>
      </c>
      <c r="S3635" t="s">
        <v>42</v>
      </c>
      <c r="T3635" t="s">
        <v>74</v>
      </c>
      <c r="U3635" t="s">
        <v>75</v>
      </c>
      <c r="V3635" t="s">
        <v>50</v>
      </c>
    </row>
    <row r="3636" spans="1:22">
      <c r="A3636" s="4">
        <v>46043</v>
      </c>
      <c r="B3636" t="s">
        <v>3016</v>
      </c>
      <c r="C3636" t="s">
        <v>2568</v>
      </c>
      <c r="D3636">
        <v>1</v>
      </c>
      <c r="E3636">
        <v>262000.28000000003</v>
      </c>
      <c r="F3636">
        <f>Table2[[#This Row],[Đơn Giá Chuẩn]]*Table2[[#This Row],[Tổng số lượng bán]]</f>
        <v>262000.28000000003</v>
      </c>
      <c r="G3636">
        <v>0</v>
      </c>
      <c r="H3636">
        <f>Table2[[#This Row],[Doanh số bán]]-Table2[[#This Row],[Chiết khấu]]</f>
        <v>262000.28000000003</v>
      </c>
      <c r="K3636" t="s">
        <v>50</v>
      </c>
      <c r="M3636" t="s">
        <v>37</v>
      </c>
      <c r="N3636" t="s">
        <v>50</v>
      </c>
      <c r="O3636">
        <v>1</v>
      </c>
      <c r="P3636" t="s">
        <v>2511</v>
      </c>
      <c r="Q3636" t="s">
        <v>2512</v>
      </c>
      <c r="R3636" t="s">
        <v>41</v>
      </c>
      <c r="S3636" t="s">
        <v>42</v>
      </c>
      <c r="T3636" t="s">
        <v>74</v>
      </c>
      <c r="U3636" t="s">
        <v>75</v>
      </c>
      <c r="V3636" t="s">
        <v>50</v>
      </c>
    </row>
    <row r="3637" spans="1:22">
      <c r="A3637" s="4">
        <v>46043</v>
      </c>
      <c r="B3637" t="s">
        <v>1190</v>
      </c>
      <c r="C3637" t="s">
        <v>2568</v>
      </c>
      <c r="D3637">
        <v>1</v>
      </c>
      <c r="E3637">
        <v>401999.60000000003</v>
      </c>
      <c r="F3637">
        <f>Table2[[#This Row],[Đơn Giá Chuẩn]]*Table2[[#This Row],[Tổng số lượng bán]]</f>
        <v>401999.60000000003</v>
      </c>
      <c r="G3637">
        <v>0</v>
      </c>
      <c r="H3637">
        <f>Table2[[#This Row],[Doanh số bán]]-Table2[[#This Row],[Chiết khấu]]</f>
        <v>401999.60000000003</v>
      </c>
      <c r="K3637" t="s">
        <v>50</v>
      </c>
      <c r="M3637" t="s">
        <v>37</v>
      </c>
      <c r="N3637" t="s">
        <v>50</v>
      </c>
      <c r="O3637">
        <v>1</v>
      </c>
      <c r="P3637" t="s">
        <v>411</v>
      </c>
      <c r="Q3637" t="s">
        <v>412</v>
      </c>
      <c r="R3637" t="s">
        <v>41</v>
      </c>
      <c r="S3637" t="s">
        <v>42</v>
      </c>
      <c r="T3637" t="s">
        <v>74</v>
      </c>
      <c r="U3637" t="s">
        <v>75</v>
      </c>
      <c r="V3637" t="s">
        <v>50</v>
      </c>
    </row>
    <row r="3638" spans="1:22">
      <c r="A3638" s="4">
        <v>46043</v>
      </c>
      <c r="B3638" t="s">
        <v>3017</v>
      </c>
      <c r="C3638" t="s">
        <v>2568</v>
      </c>
      <c r="D3638">
        <v>1</v>
      </c>
      <c r="E3638">
        <v>401999.60000000003</v>
      </c>
      <c r="F3638">
        <f>Table2[[#This Row],[Đơn Giá Chuẩn]]*Table2[[#This Row],[Tổng số lượng bán]]</f>
        <v>401999.60000000003</v>
      </c>
      <c r="G3638">
        <v>0</v>
      </c>
      <c r="H3638">
        <f>Table2[[#This Row],[Doanh số bán]]-Table2[[#This Row],[Chiết khấu]]</f>
        <v>401999.60000000003</v>
      </c>
      <c r="K3638" t="s">
        <v>50</v>
      </c>
      <c r="M3638" t="s">
        <v>37</v>
      </c>
      <c r="N3638" t="s">
        <v>50</v>
      </c>
      <c r="O3638">
        <v>1</v>
      </c>
      <c r="P3638" t="s">
        <v>411</v>
      </c>
      <c r="Q3638" t="s">
        <v>412</v>
      </c>
      <c r="R3638" t="s">
        <v>41</v>
      </c>
      <c r="S3638" t="s">
        <v>42</v>
      </c>
      <c r="T3638" t="s">
        <v>74</v>
      </c>
      <c r="U3638" t="s">
        <v>75</v>
      </c>
      <c r="V3638" t="s">
        <v>50</v>
      </c>
    </row>
    <row r="3639" spans="1:22">
      <c r="A3639" s="4">
        <v>46043</v>
      </c>
      <c r="B3639" t="s">
        <v>3018</v>
      </c>
      <c r="C3639" t="s">
        <v>2568</v>
      </c>
      <c r="D3639">
        <v>1</v>
      </c>
      <c r="E3639">
        <v>340000.04000000004</v>
      </c>
      <c r="F3639">
        <f>Table2[[#This Row],[Đơn Giá Chuẩn]]*Table2[[#This Row],[Tổng số lượng bán]]</f>
        <v>340000.04000000004</v>
      </c>
      <c r="G3639">
        <v>0</v>
      </c>
      <c r="H3639">
        <f>Table2[[#This Row],[Doanh số bán]]-Table2[[#This Row],[Chiết khấu]]</f>
        <v>340000.04000000004</v>
      </c>
      <c r="K3639" t="s">
        <v>50</v>
      </c>
      <c r="M3639" t="s">
        <v>37</v>
      </c>
      <c r="N3639" t="s">
        <v>50</v>
      </c>
      <c r="O3639">
        <v>1</v>
      </c>
      <c r="P3639" t="s">
        <v>2504</v>
      </c>
      <c r="Q3639" t="s">
        <v>2505</v>
      </c>
      <c r="R3639" t="s">
        <v>41</v>
      </c>
      <c r="S3639" t="s">
        <v>42</v>
      </c>
      <c r="T3639" t="s">
        <v>74</v>
      </c>
      <c r="U3639" t="s">
        <v>75</v>
      </c>
      <c r="V3639" t="s">
        <v>50</v>
      </c>
    </row>
    <row r="3640" spans="1:22">
      <c r="A3640" s="4">
        <v>46043</v>
      </c>
      <c r="B3640" t="s">
        <v>3019</v>
      </c>
      <c r="C3640" t="s">
        <v>2568</v>
      </c>
      <c r="D3640">
        <v>1</v>
      </c>
      <c r="E3640">
        <v>262000.28000000003</v>
      </c>
      <c r="F3640">
        <f>Table2[[#This Row],[Đơn Giá Chuẩn]]*Table2[[#This Row],[Tổng số lượng bán]]</f>
        <v>262000.28000000003</v>
      </c>
      <c r="G3640">
        <v>0</v>
      </c>
      <c r="H3640">
        <f>Table2[[#This Row],[Doanh số bán]]-Table2[[#This Row],[Chiết khấu]]</f>
        <v>262000.28000000003</v>
      </c>
      <c r="K3640" t="s">
        <v>50</v>
      </c>
      <c r="M3640" t="s">
        <v>37</v>
      </c>
      <c r="N3640" t="s">
        <v>50</v>
      </c>
      <c r="O3640">
        <v>1</v>
      </c>
      <c r="P3640" t="s">
        <v>2511</v>
      </c>
      <c r="Q3640" t="s">
        <v>2512</v>
      </c>
      <c r="R3640" t="s">
        <v>41</v>
      </c>
      <c r="S3640" t="s">
        <v>42</v>
      </c>
      <c r="T3640" t="s">
        <v>74</v>
      </c>
      <c r="U3640" t="s">
        <v>75</v>
      </c>
      <c r="V3640" t="s">
        <v>50</v>
      </c>
    </row>
    <row r="3641" spans="1:22">
      <c r="A3641" s="4">
        <v>46043</v>
      </c>
      <c r="B3641" t="s">
        <v>3020</v>
      </c>
      <c r="C3641" t="s">
        <v>2568</v>
      </c>
      <c r="D3641">
        <v>1</v>
      </c>
      <c r="E3641">
        <v>340000.04000000004</v>
      </c>
      <c r="F3641">
        <f>Table2[[#This Row],[Đơn Giá Chuẩn]]*Table2[[#This Row],[Tổng số lượng bán]]</f>
        <v>340000.04000000004</v>
      </c>
      <c r="G3641">
        <v>0</v>
      </c>
      <c r="H3641">
        <f>Table2[[#This Row],[Doanh số bán]]-Table2[[#This Row],[Chiết khấu]]</f>
        <v>340000.04000000004</v>
      </c>
      <c r="K3641" t="s">
        <v>50</v>
      </c>
      <c r="M3641" t="s">
        <v>37</v>
      </c>
      <c r="N3641" t="s">
        <v>50</v>
      </c>
      <c r="O3641">
        <v>1</v>
      </c>
      <c r="P3641" t="s">
        <v>2504</v>
      </c>
      <c r="Q3641" t="s">
        <v>2505</v>
      </c>
      <c r="R3641" t="s">
        <v>41</v>
      </c>
      <c r="S3641" t="s">
        <v>42</v>
      </c>
      <c r="T3641" t="s">
        <v>74</v>
      </c>
      <c r="U3641" t="s">
        <v>75</v>
      </c>
      <c r="V3641" t="s">
        <v>50</v>
      </c>
    </row>
    <row r="3642" spans="1:22">
      <c r="A3642" s="4">
        <v>46043</v>
      </c>
      <c r="B3642" t="s">
        <v>3020</v>
      </c>
      <c r="C3642" t="s">
        <v>2568</v>
      </c>
      <c r="D3642">
        <v>1</v>
      </c>
      <c r="E3642">
        <v>272000</v>
      </c>
      <c r="F3642">
        <f>Table2[[#This Row],[Đơn Giá Chuẩn]]*Table2[[#This Row],[Tổng số lượng bán]]</f>
        <v>272000</v>
      </c>
      <c r="G3642">
        <v>0</v>
      </c>
      <c r="H3642">
        <f>Table2[[#This Row],[Doanh số bán]]-Table2[[#This Row],[Chiết khấu]]</f>
        <v>272000</v>
      </c>
      <c r="K3642" t="s">
        <v>50</v>
      </c>
      <c r="M3642" t="s">
        <v>37</v>
      </c>
      <c r="N3642" t="s">
        <v>50</v>
      </c>
      <c r="O3642">
        <v>1</v>
      </c>
      <c r="P3642" t="s">
        <v>512</v>
      </c>
      <c r="Q3642" t="s">
        <v>513</v>
      </c>
      <c r="R3642" t="s">
        <v>41</v>
      </c>
      <c r="S3642" t="s">
        <v>42</v>
      </c>
      <c r="T3642" t="s">
        <v>74</v>
      </c>
      <c r="U3642" t="s">
        <v>75</v>
      </c>
      <c r="V3642" t="s">
        <v>50</v>
      </c>
    </row>
    <row r="3643" spans="1:22">
      <c r="A3643" s="4">
        <v>46043</v>
      </c>
      <c r="B3643" t="s">
        <v>3021</v>
      </c>
      <c r="C3643" t="s">
        <v>2568</v>
      </c>
      <c r="D3643">
        <v>1</v>
      </c>
      <c r="E3643">
        <v>302000.00024000002</v>
      </c>
      <c r="F3643">
        <f>Table2[[#This Row],[Đơn Giá Chuẩn]]*Table2[[#This Row],[Tổng số lượng bán]]</f>
        <v>302000.00024000002</v>
      </c>
      <c r="G3643">
        <v>0</v>
      </c>
      <c r="H3643">
        <f>Table2[[#This Row],[Doanh số bán]]-Table2[[#This Row],[Chiết khấu]]</f>
        <v>302000.00024000002</v>
      </c>
      <c r="K3643" t="s">
        <v>50</v>
      </c>
      <c r="M3643" t="s">
        <v>37</v>
      </c>
      <c r="N3643" t="s">
        <v>50</v>
      </c>
      <c r="O3643">
        <v>1</v>
      </c>
      <c r="P3643" t="s">
        <v>101</v>
      </c>
      <c r="Q3643" t="s">
        <v>102</v>
      </c>
      <c r="R3643" t="s">
        <v>41</v>
      </c>
      <c r="S3643" t="s">
        <v>42</v>
      </c>
      <c r="T3643" t="s">
        <v>74</v>
      </c>
      <c r="U3643" t="s">
        <v>75</v>
      </c>
      <c r="V3643" t="s">
        <v>50</v>
      </c>
    </row>
    <row r="3644" spans="1:22">
      <c r="A3644" s="4">
        <v>46058</v>
      </c>
      <c r="B3644" t="s">
        <v>3734</v>
      </c>
      <c r="C3644" t="s">
        <v>83</v>
      </c>
      <c r="D3644">
        <v>2</v>
      </c>
      <c r="E3644">
        <v>132339.79999999999</v>
      </c>
      <c r="F3644">
        <f>Table2[[#This Row],[Đơn Giá Chuẩn]]*Table2[[#This Row],[Tổng số lượng bán]]</f>
        <v>264679.59999999998</v>
      </c>
      <c r="G3644">
        <v>0</v>
      </c>
      <c r="H3644">
        <f>Table2[[#This Row],[Doanh số bán]]-Table2[[#This Row],[Chiết khấu]]</f>
        <v>264679.59999999998</v>
      </c>
      <c r="I3644">
        <v>0</v>
      </c>
      <c r="J3644">
        <v>0</v>
      </c>
      <c r="K3644" t="s">
        <v>50</v>
      </c>
      <c r="L3644">
        <v>0.5</v>
      </c>
      <c r="M3644" t="s">
        <v>37</v>
      </c>
      <c r="N3644" t="s">
        <v>50</v>
      </c>
      <c r="O3644">
        <v>1</v>
      </c>
      <c r="P3644" t="s">
        <v>101</v>
      </c>
      <c r="Q3644" t="s">
        <v>102</v>
      </c>
      <c r="R3644" t="s">
        <v>41</v>
      </c>
      <c r="S3644" t="s">
        <v>42</v>
      </c>
      <c r="T3644" t="s">
        <v>74</v>
      </c>
      <c r="U3644" t="s">
        <v>75</v>
      </c>
      <c r="V3644" t="s">
        <v>50</v>
      </c>
    </row>
    <row r="3645" spans="1:22">
      <c r="A3645" s="4">
        <v>46043</v>
      </c>
      <c r="B3645" t="s">
        <v>3023</v>
      </c>
      <c r="C3645" t="s">
        <v>2568</v>
      </c>
      <c r="D3645">
        <v>10</v>
      </c>
      <c r="E3645">
        <v>282800</v>
      </c>
      <c r="F3645">
        <f>Table2[[#This Row],[Đơn Giá Chuẩn]]*Table2[[#This Row],[Tổng số lượng bán]]</f>
        <v>2828000</v>
      </c>
      <c r="G3645">
        <v>0</v>
      </c>
      <c r="H3645">
        <f>Table2[[#This Row],[Doanh số bán]]-Table2[[#This Row],[Chiết khấu]]</f>
        <v>2828000</v>
      </c>
      <c r="K3645" t="s">
        <v>36</v>
      </c>
      <c r="M3645" t="s">
        <v>37</v>
      </c>
      <c r="N3645" t="s">
        <v>26</v>
      </c>
      <c r="O3645">
        <v>10</v>
      </c>
      <c r="P3645" t="s">
        <v>84</v>
      </c>
      <c r="Q3645" t="s">
        <v>85</v>
      </c>
      <c r="R3645" t="s">
        <v>41</v>
      </c>
      <c r="S3645" t="s">
        <v>42</v>
      </c>
      <c r="T3645" t="s">
        <v>1233</v>
      </c>
      <c r="U3645" t="s">
        <v>1234</v>
      </c>
      <c r="V3645" t="s">
        <v>45</v>
      </c>
    </row>
    <row r="3646" spans="1:22">
      <c r="A3646" s="4">
        <v>46044</v>
      </c>
      <c r="B3646" t="s">
        <v>3024</v>
      </c>
      <c r="C3646" t="s">
        <v>2568</v>
      </c>
      <c r="D3646">
        <v>150</v>
      </c>
      <c r="E3646">
        <v>192000.00008000003</v>
      </c>
      <c r="F3646">
        <f>Table2[[#This Row],[Đơn Giá Chuẩn]]*Table2[[#This Row],[Tổng số lượng bán]]</f>
        <v>28800000.012000006</v>
      </c>
      <c r="G3646">
        <v>791667</v>
      </c>
      <c r="H3646">
        <f>Table2[[#This Row],[Doanh số bán]]-Table2[[#This Row],[Chiết khấu]]</f>
        <v>28008333.012000006</v>
      </c>
      <c r="K3646" t="s">
        <v>2217</v>
      </c>
      <c r="M3646" t="s">
        <v>37</v>
      </c>
      <c r="N3646" t="s">
        <v>919</v>
      </c>
      <c r="O3646">
        <v>150</v>
      </c>
      <c r="P3646" t="s">
        <v>512</v>
      </c>
      <c r="Q3646" t="s">
        <v>513</v>
      </c>
      <c r="R3646" t="s">
        <v>41</v>
      </c>
      <c r="S3646" t="s">
        <v>42</v>
      </c>
      <c r="T3646" t="s">
        <v>3025</v>
      </c>
      <c r="U3646" t="s">
        <v>3026</v>
      </c>
      <c r="V3646" t="s">
        <v>45</v>
      </c>
    </row>
    <row r="3647" spans="1:22">
      <c r="A3647" s="4">
        <v>46044</v>
      </c>
      <c r="B3647" t="s">
        <v>3027</v>
      </c>
      <c r="C3647" t="s">
        <v>2568</v>
      </c>
      <c r="D3647">
        <v>10</v>
      </c>
      <c r="E3647">
        <v>207000.00020000001</v>
      </c>
      <c r="F3647">
        <f>Table2[[#This Row],[Đơn Giá Chuẩn]]*Table2[[#This Row],[Tổng số lượng bán]]</f>
        <v>2070000.0020000001</v>
      </c>
      <c r="G3647">
        <v>0</v>
      </c>
      <c r="H3647">
        <f>Table2[[#This Row],[Doanh số bán]]-Table2[[#This Row],[Chiết khấu]]</f>
        <v>2070000.0020000001</v>
      </c>
      <c r="K3647" t="s">
        <v>36</v>
      </c>
      <c r="M3647" t="s">
        <v>37</v>
      </c>
      <c r="N3647" t="s">
        <v>2112</v>
      </c>
      <c r="O3647">
        <v>10</v>
      </c>
      <c r="P3647" t="s">
        <v>84</v>
      </c>
      <c r="Q3647" t="s">
        <v>85</v>
      </c>
      <c r="R3647" t="s">
        <v>41</v>
      </c>
      <c r="S3647" t="s">
        <v>42</v>
      </c>
      <c r="T3647" t="s">
        <v>2113</v>
      </c>
      <c r="U3647" t="s">
        <v>2114</v>
      </c>
      <c r="V3647" t="s">
        <v>2014</v>
      </c>
    </row>
    <row r="3648" spans="1:22">
      <c r="A3648" s="4">
        <v>46044</v>
      </c>
      <c r="B3648" t="s">
        <v>3028</v>
      </c>
      <c r="C3648" t="s">
        <v>2568</v>
      </c>
      <c r="D3648">
        <v>15</v>
      </c>
      <c r="E3648">
        <v>199999.99964000002</v>
      </c>
      <c r="F3648">
        <f>Table2[[#This Row],[Đơn Giá Chuẩn]]*Table2[[#This Row],[Tổng số lượng bán]]</f>
        <v>2999999.9946000003</v>
      </c>
      <c r="G3648">
        <v>0</v>
      </c>
      <c r="H3648">
        <f>Table2[[#This Row],[Doanh số bán]]-Table2[[#This Row],[Chiết khấu]]</f>
        <v>2999999.9946000003</v>
      </c>
      <c r="K3648" t="s">
        <v>2217</v>
      </c>
      <c r="M3648" t="s">
        <v>37</v>
      </c>
      <c r="N3648" t="s">
        <v>38</v>
      </c>
      <c r="O3648">
        <v>15</v>
      </c>
      <c r="P3648" t="s">
        <v>84</v>
      </c>
      <c r="Q3648" t="s">
        <v>85</v>
      </c>
      <c r="R3648" t="s">
        <v>41</v>
      </c>
      <c r="S3648" t="s">
        <v>42</v>
      </c>
      <c r="T3648" t="s">
        <v>2304</v>
      </c>
      <c r="U3648" t="s">
        <v>2305</v>
      </c>
      <c r="V3648" t="s">
        <v>2271</v>
      </c>
    </row>
    <row r="3649" spans="1:22">
      <c r="A3649" s="4">
        <v>46044</v>
      </c>
      <c r="B3649" t="s">
        <v>3029</v>
      </c>
      <c r="C3649" t="s">
        <v>2568</v>
      </c>
      <c r="D3649">
        <v>5</v>
      </c>
      <c r="E3649">
        <v>262000.00028000004</v>
      </c>
      <c r="F3649">
        <f>Table2[[#This Row],[Đơn Giá Chuẩn]]*Table2[[#This Row],[Tổng số lượng bán]]</f>
        <v>1310000.0014000002</v>
      </c>
      <c r="G3649">
        <v>0</v>
      </c>
      <c r="H3649">
        <f>Table2[[#This Row],[Doanh số bán]]-Table2[[#This Row],[Chiết khấu]]</f>
        <v>1310000.0014000002</v>
      </c>
      <c r="K3649" t="s">
        <v>2217</v>
      </c>
      <c r="M3649" t="s">
        <v>37</v>
      </c>
      <c r="N3649" t="s">
        <v>26</v>
      </c>
      <c r="O3649">
        <v>5</v>
      </c>
      <c r="P3649" t="s">
        <v>411</v>
      </c>
      <c r="Q3649" t="s">
        <v>412</v>
      </c>
      <c r="R3649" t="s">
        <v>41</v>
      </c>
      <c r="S3649" t="s">
        <v>42</v>
      </c>
      <c r="T3649" t="s">
        <v>2304</v>
      </c>
      <c r="U3649" t="s">
        <v>2305</v>
      </c>
      <c r="V3649" t="s">
        <v>2271</v>
      </c>
    </row>
    <row r="3650" spans="1:22">
      <c r="A3650" s="4">
        <v>46039</v>
      </c>
      <c r="B3650" t="s">
        <v>3030</v>
      </c>
      <c r="C3650" t="s">
        <v>1862</v>
      </c>
      <c r="D3650">
        <v>108</v>
      </c>
      <c r="E3650">
        <v>47000.000360000005</v>
      </c>
      <c r="F3650">
        <f>Table2[[#This Row],[Đơn Giá Chuẩn]]*Table2[[#This Row],[Tổng số lượng bán]]</f>
        <v>5076000.0388800008</v>
      </c>
      <c r="G3650">
        <v>0</v>
      </c>
      <c r="H3650">
        <f>Table2[[#This Row],[Doanh số bán]]-Table2[[#This Row],[Chiết khấu]]</f>
        <v>5076000.0388800008</v>
      </c>
      <c r="K3650" t="s">
        <v>36</v>
      </c>
      <c r="M3650" t="s">
        <v>37</v>
      </c>
      <c r="N3650" t="s">
        <v>38</v>
      </c>
      <c r="O3650">
        <v>108</v>
      </c>
      <c r="P3650" t="s">
        <v>105</v>
      </c>
      <c r="Q3650" t="s">
        <v>106</v>
      </c>
      <c r="R3650" t="s">
        <v>107</v>
      </c>
      <c r="S3650" t="s">
        <v>108</v>
      </c>
      <c r="T3650" t="s">
        <v>2312</v>
      </c>
      <c r="U3650" t="s">
        <v>2313</v>
      </c>
      <c r="V3650" t="s">
        <v>2314</v>
      </c>
    </row>
    <row r="3651" spans="1:22">
      <c r="A3651" s="4">
        <v>46039</v>
      </c>
      <c r="B3651" t="s">
        <v>3030</v>
      </c>
      <c r="C3651" t="s">
        <v>1862</v>
      </c>
      <c r="D3651">
        <v>72</v>
      </c>
      <c r="E3651">
        <v>50999.999600000003</v>
      </c>
      <c r="F3651">
        <f>Table2[[#This Row],[Đơn Giá Chuẩn]]*Table2[[#This Row],[Tổng số lượng bán]]</f>
        <v>3671999.9712</v>
      </c>
      <c r="G3651">
        <v>0</v>
      </c>
      <c r="H3651">
        <f>Table2[[#This Row],[Doanh số bán]]-Table2[[#This Row],[Chiết khấu]]</f>
        <v>3671999.9712</v>
      </c>
      <c r="K3651" t="s">
        <v>36</v>
      </c>
      <c r="M3651" t="s">
        <v>37</v>
      </c>
      <c r="N3651" t="s">
        <v>38</v>
      </c>
      <c r="O3651">
        <v>72</v>
      </c>
      <c r="P3651" t="s">
        <v>586</v>
      </c>
      <c r="Q3651" t="s">
        <v>587</v>
      </c>
      <c r="R3651" t="s">
        <v>107</v>
      </c>
      <c r="S3651" t="s">
        <v>108</v>
      </c>
      <c r="T3651" t="s">
        <v>2312</v>
      </c>
      <c r="U3651" t="s">
        <v>2313</v>
      </c>
      <c r="V3651" t="s">
        <v>2314</v>
      </c>
    </row>
    <row r="3652" spans="1:22">
      <c r="A3652" s="4">
        <v>46039</v>
      </c>
      <c r="B3652" t="s">
        <v>3030</v>
      </c>
      <c r="C3652" t="s">
        <v>1862</v>
      </c>
      <c r="D3652">
        <v>72</v>
      </c>
      <c r="E3652">
        <v>50999.999600000003</v>
      </c>
      <c r="F3652">
        <f>Table2[[#This Row],[Đơn Giá Chuẩn]]*Table2[[#This Row],[Tổng số lượng bán]]</f>
        <v>3671999.9712</v>
      </c>
      <c r="G3652">
        <v>0</v>
      </c>
      <c r="H3652">
        <f>Table2[[#This Row],[Doanh số bán]]-Table2[[#This Row],[Chiết khấu]]</f>
        <v>3671999.9712</v>
      </c>
      <c r="K3652" t="s">
        <v>36</v>
      </c>
      <c r="M3652" t="s">
        <v>37</v>
      </c>
      <c r="N3652" t="s">
        <v>38</v>
      </c>
      <c r="O3652">
        <v>72</v>
      </c>
      <c r="P3652" t="s">
        <v>656</v>
      </c>
      <c r="Q3652" t="s">
        <v>657</v>
      </c>
      <c r="R3652" t="s">
        <v>107</v>
      </c>
      <c r="S3652" t="s">
        <v>108</v>
      </c>
      <c r="T3652" t="s">
        <v>2312</v>
      </c>
      <c r="U3652" t="s">
        <v>2313</v>
      </c>
      <c r="V3652" t="s">
        <v>2314</v>
      </c>
    </row>
    <row r="3653" spans="1:22">
      <c r="A3653" s="4">
        <v>46044</v>
      </c>
      <c r="B3653" t="s">
        <v>3031</v>
      </c>
      <c r="C3653" t="s">
        <v>2568</v>
      </c>
      <c r="D3653">
        <v>10</v>
      </c>
      <c r="E3653">
        <v>211999.99952000001</v>
      </c>
      <c r="F3653">
        <f>Table2[[#This Row],[Đơn Giá Chuẩn]]*Table2[[#This Row],[Tổng số lượng bán]]</f>
        <v>2119999.9952000002</v>
      </c>
      <c r="G3653">
        <v>0</v>
      </c>
      <c r="H3653">
        <f>Table2[[#This Row],[Doanh số bán]]-Table2[[#This Row],[Chiết khấu]]</f>
        <v>2119999.9952000002</v>
      </c>
      <c r="K3653" t="s">
        <v>2217</v>
      </c>
      <c r="M3653" t="s">
        <v>37</v>
      </c>
      <c r="N3653" t="s">
        <v>919</v>
      </c>
      <c r="O3653">
        <v>10</v>
      </c>
      <c r="P3653" t="s">
        <v>84</v>
      </c>
      <c r="Q3653" t="s">
        <v>85</v>
      </c>
      <c r="R3653" t="s">
        <v>41</v>
      </c>
      <c r="S3653" t="s">
        <v>42</v>
      </c>
      <c r="T3653" t="s">
        <v>3032</v>
      </c>
      <c r="U3653" t="s">
        <v>3033</v>
      </c>
      <c r="V3653" t="s">
        <v>45</v>
      </c>
    </row>
    <row r="3654" spans="1:22">
      <c r="A3654" s="4">
        <v>46039</v>
      </c>
      <c r="B3654" t="s">
        <v>3034</v>
      </c>
      <c r="C3654" t="s">
        <v>1862</v>
      </c>
      <c r="D3654">
        <v>36</v>
      </c>
      <c r="E3654">
        <v>40250.000360000005</v>
      </c>
      <c r="F3654">
        <f>Table2[[#This Row],[Đơn Giá Chuẩn]]*Table2[[#This Row],[Tổng số lượng bán]]</f>
        <v>1449000.0129600002</v>
      </c>
      <c r="G3654">
        <v>0</v>
      </c>
      <c r="H3654">
        <f>Table2[[#This Row],[Doanh số bán]]-Table2[[#This Row],[Chiết khấu]]</f>
        <v>1449000.0129600002</v>
      </c>
      <c r="K3654" t="s">
        <v>2217</v>
      </c>
      <c r="M3654" t="s">
        <v>37</v>
      </c>
      <c r="N3654" t="s">
        <v>919</v>
      </c>
      <c r="O3654">
        <v>36</v>
      </c>
      <c r="P3654" t="s">
        <v>105</v>
      </c>
      <c r="Q3654" t="s">
        <v>106</v>
      </c>
      <c r="R3654" t="s">
        <v>107</v>
      </c>
      <c r="S3654" t="s">
        <v>108</v>
      </c>
      <c r="T3654" t="s">
        <v>2218</v>
      </c>
      <c r="U3654" t="s">
        <v>2219</v>
      </c>
      <c r="V3654" t="s">
        <v>2210</v>
      </c>
    </row>
    <row r="3655" spans="1:22">
      <c r="A3655" s="4">
        <v>46039</v>
      </c>
      <c r="B3655" t="s">
        <v>3034</v>
      </c>
      <c r="C3655" t="s">
        <v>1862</v>
      </c>
      <c r="D3655">
        <v>24</v>
      </c>
      <c r="E3655">
        <v>40250.000360000005</v>
      </c>
      <c r="F3655">
        <f>Table2[[#This Row],[Đơn Giá Chuẩn]]*Table2[[#This Row],[Tổng số lượng bán]]</f>
        <v>966000.00864000013</v>
      </c>
      <c r="G3655">
        <v>0</v>
      </c>
      <c r="H3655">
        <f>Table2[[#This Row],[Doanh số bán]]-Table2[[#This Row],[Chiết khấu]]</f>
        <v>966000.00864000013</v>
      </c>
      <c r="K3655" t="s">
        <v>2217</v>
      </c>
      <c r="M3655" t="s">
        <v>37</v>
      </c>
      <c r="N3655" t="s">
        <v>919</v>
      </c>
      <c r="O3655">
        <v>24</v>
      </c>
      <c r="P3655" t="s">
        <v>520</v>
      </c>
      <c r="Q3655" t="s">
        <v>521</v>
      </c>
      <c r="R3655" t="s">
        <v>107</v>
      </c>
      <c r="S3655" t="s">
        <v>108</v>
      </c>
      <c r="T3655" t="s">
        <v>2218</v>
      </c>
      <c r="U3655" t="s">
        <v>2219</v>
      </c>
      <c r="V3655" t="s">
        <v>2210</v>
      </c>
    </row>
    <row r="3656" spans="1:22">
      <c r="A3656" s="4">
        <v>46039</v>
      </c>
      <c r="B3656" t="s">
        <v>3034</v>
      </c>
      <c r="C3656" t="s">
        <v>1862</v>
      </c>
      <c r="D3656">
        <v>24</v>
      </c>
      <c r="E3656">
        <v>43650.000200000002</v>
      </c>
      <c r="F3656">
        <f>Table2[[#This Row],[Đơn Giá Chuẩn]]*Table2[[#This Row],[Tổng số lượng bán]]</f>
        <v>1047600.0048</v>
      </c>
      <c r="G3656">
        <v>0</v>
      </c>
      <c r="H3656">
        <f>Table2[[#This Row],[Doanh số bán]]-Table2[[#This Row],[Chiết khấu]]</f>
        <v>1047600.0048</v>
      </c>
      <c r="K3656" t="s">
        <v>2217</v>
      </c>
      <c r="M3656" t="s">
        <v>37</v>
      </c>
      <c r="N3656" t="s">
        <v>919</v>
      </c>
      <c r="O3656">
        <v>24</v>
      </c>
      <c r="P3656" t="s">
        <v>586</v>
      </c>
      <c r="Q3656" t="s">
        <v>587</v>
      </c>
      <c r="R3656" t="s">
        <v>107</v>
      </c>
      <c r="S3656" t="s">
        <v>108</v>
      </c>
      <c r="T3656" t="s">
        <v>2218</v>
      </c>
      <c r="U3656" t="s">
        <v>2219</v>
      </c>
      <c r="V3656" t="s">
        <v>2210</v>
      </c>
    </row>
    <row r="3657" spans="1:22">
      <c r="A3657" s="4">
        <v>46039</v>
      </c>
      <c r="B3657" t="s">
        <v>3034</v>
      </c>
      <c r="C3657" t="s">
        <v>1862</v>
      </c>
      <c r="D3657">
        <v>24</v>
      </c>
      <c r="E3657">
        <v>43650.000200000002</v>
      </c>
      <c r="F3657">
        <f>Table2[[#This Row],[Đơn Giá Chuẩn]]*Table2[[#This Row],[Tổng số lượng bán]]</f>
        <v>1047600.0048</v>
      </c>
      <c r="G3657">
        <v>0</v>
      </c>
      <c r="H3657">
        <f>Table2[[#This Row],[Doanh số bán]]-Table2[[#This Row],[Chiết khấu]]</f>
        <v>1047600.0048</v>
      </c>
      <c r="K3657" t="s">
        <v>2217</v>
      </c>
      <c r="M3657" t="s">
        <v>37</v>
      </c>
      <c r="N3657" t="s">
        <v>919</v>
      </c>
      <c r="O3657">
        <v>24</v>
      </c>
      <c r="P3657" t="s">
        <v>656</v>
      </c>
      <c r="Q3657" t="s">
        <v>657</v>
      </c>
      <c r="R3657" t="s">
        <v>107</v>
      </c>
      <c r="S3657" t="s">
        <v>108</v>
      </c>
      <c r="T3657" t="s">
        <v>2218</v>
      </c>
      <c r="U3657" t="s">
        <v>2219</v>
      </c>
      <c r="V3657" t="s">
        <v>2210</v>
      </c>
    </row>
    <row r="3658" spans="1:22">
      <c r="A3658" s="4">
        <v>46039</v>
      </c>
      <c r="B3658" t="s">
        <v>3034</v>
      </c>
      <c r="C3658" t="s">
        <v>1862</v>
      </c>
      <c r="D3658">
        <v>24</v>
      </c>
      <c r="E3658">
        <v>43650.000200000002</v>
      </c>
      <c r="F3658">
        <f>Table2[[#This Row],[Đơn Giá Chuẩn]]*Table2[[#This Row],[Tổng số lượng bán]]</f>
        <v>1047600.0048</v>
      </c>
      <c r="G3658">
        <v>0</v>
      </c>
      <c r="H3658">
        <f>Table2[[#This Row],[Doanh số bán]]-Table2[[#This Row],[Chiết khấu]]</f>
        <v>1047600.0048</v>
      </c>
      <c r="K3658" t="s">
        <v>2217</v>
      </c>
      <c r="M3658" t="s">
        <v>37</v>
      </c>
      <c r="N3658" t="s">
        <v>919</v>
      </c>
      <c r="O3658">
        <v>24</v>
      </c>
      <c r="P3658" t="s">
        <v>588</v>
      </c>
      <c r="Q3658" t="s">
        <v>589</v>
      </c>
      <c r="R3658" t="s">
        <v>107</v>
      </c>
      <c r="S3658" t="s">
        <v>108</v>
      </c>
      <c r="T3658" t="s">
        <v>2218</v>
      </c>
      <c r="U3658" t="s">
        <v>2219</v>
      </c>
      <c r="V3658" t="s">
        <v>2210</v>
      </c>
    </row>
    <row r="3659" spans="1:22">
      <c r="A3659" s="4">
        <v>46044</v>
      </c>
      <c r="B3659" t="s">
        <v>3035</v>
      </c>
      <c r="C3659" t="s">
        <v>2568</v>
      </c>
      <c r="D3659">
        <v>10</v>
      </c>
      <c r="E3659">
        <v>184999.99952000001</v>
      </c>
      <c r="F3659">
        <f>Table2[[#This Row],[Đơn Giá Chuẩn]]*Table2[[#This Row],[Tổng số lượng bán]]</f>
        <v>1849999.9952000002</v>
      </c>
      <c r="G3659">
        <v>0</v>
      </c>
      <c r="H3659">
        <f>Table2[[#This Row],[Doanh số bán]]-Table2[[#This Row],[Chiết khấu]]</f>
        <v>1849999.9952000002</v>
      </c>
      <c r="K3659" t="s">
        <v>2217</v>
      </c>
      <c r="M3659" t="s">
        <v>37</v>
      </c>
      <c r="N3659" t="s">
        <v>26</v>
      </c>
      <c r="O3659">
        <v>10</v>
      </c>
      <c r="P3659" t="s">
        <v>101</v>
      </c>
      <c r="Q3659" t="s">
        <v>102</v>
      </c>
      <c r="R3659" t="s">
        <v>41</v>
      </c>
      <c r="S3659" t="s">
        <v>42</v>
      </c>
      <c r="T3659" t="s">
        <v>2393</v>
      </c>
      <c r="U3659" t="s">
        <v>2394</v>
      </c>
      <c r="V3659" t="s">
        <v>2271</v>
      </c>
    </row>
    <row r="3660" spans="1:22">
      <c r="A3660" s="4">
        <v>46044</v>
      </c>
      <c r="B3660" t="s">
        <v>3035</v>
      </c>
      <c r="C3660" t="s">
        <v>2568</v>
      </c>
      <c r="D3660">
        <v>15</v>
      </c>
      <c r="E3660">
        <v>199999.99964000002</v>
      </c>
      <c r="F3660">
        <f>Table2[[#This Row],[Đơn Giá Chuẩn]]*Table2[[#This Row],[Tổng số lượng bán]]</f>
        <v>2999999.9946000003</v>
      </c>
      <c r="G3660">
        <v>0</v>
      </c>
      <c r="H3660">
        <f>Table2[[#This Row],[Doanh số bán]]-Table2[[#This Row],[Chiết khấu]]</f>
        <v>2999999.9946000003</v>
      </c>
      <c r="K3660" t="s">
        <v>2217</v>
      </c>
      <c r="M3660" t="s">
        <v>37</v>
      </c>
      <c r="N3660" t="s">
        <v>26</v>
      </c>
      <c r="O3660">
        <v>15</v>
      </c>
      <c r="P3660" t="s">
        <v>84</v>
      </c>
      <c r="Q3660" t="s">
        <v>85</v>
      </c>
      <c r="R3660" t="s">
        <v>41</v>
      </c>
      <c r="S3660" t="s">
        <v>42</v>
      </c>
      <c r="T3660" t="s">
        <v>2393</v>
      </c>
      <c r="U3660" t="s">
        <v>2394</v>
      </c>
      <c r="V3660" t="s">
        <v>2271</v>
      </c>
    </row>
    <row r="3661" spans="1:22">
      <c r="A3661" s="4">
        <v>46044</v>
      </c>
      <c r="B3661" t="s">
        <v>3036</v>
      </c>
      <c r="C3661" t="s">
        <v>2568</v>
      </c>
      <c r="D3661">
        <v>5</v>
      </c>
      <c r="E3661">
        <v>456999.99968000001</v>
      </c>
      <c r="F3661">
        <f>Table2[[#This Row],[Đơn Giá Chuẩn]]*Table2[[#This Row],[Tổng số lượng bán]]</f>
        <v>2284999.9983999999</v>
      </c>
      <c r="G3661">
        <v>0</v>
      </c>
      <c r="H3661">
        <f>Table2[[#This Row],[Doanh số bán]]-Table2[[#This Row],[Chiết khấu]]</f>
        <v>2284999.9983999999</v>
      </c>
      <c r="K3661" t="s">
        <v>2217</v>
      </c>
      <c r="M3661" t="s">
        <v>37</v>
      </c>
      <c r="N3661" t="s">
        <v>26</v>
      </c>
      <c r="O3661">
        <v>5</v>
      </c>
      <c r="P3661" t="s">
        <v>272</v>
      </c>
      <c r="Q3661" t="s">
        <v>273</v>
      </c>
      <c r="R3661" t="s">
        <v>41</v>
      </c>
      <c r="S3661" t="s">
        <v>42</v>
      </c>
      <c r="T3661" t="s">
        <v>2304</v>
      </c>
      <c r="U3661" t="s">
        <v>2305</v>
      </c>
      <c r="V3661" t="s">
        <v>2271</v>
      </c>
    </row>
    <row r="3662" spans="1:22">
      <c r="A3662" s="4">
        <v>46044</v>
      </c>
      <c r="B3662" t="s">
        <v>3036</v>
      </c>
      <c r="C3662" t="s">
        <v>2568</v>
      </c>
      <c r="D3662">
        <v>1</v>
      </c>
      <c r="E3662">
        <v>226999.99964000002</v>
      </c>
      <c r="F3662">
        <f>Table2[[#This Row],[Đơn Giá Chuẩn]]*Table2[[#This Row],[Tổng số lượng bán]]</f>
        <v>226999.99964000002</v>
      </c>
      <c r="G3662">
        <v>0</v>
      </c>
      <c r="H3662">
        <f>Table2[[#This Row],[Doanh số bán]]-Table2[[#This Row],[Chiết khấu]]</f>
        <v>226999.99964000002</v>
      </c>
      <c r="K3662" t="s">
        <v>2217</v>
      </c>
      <c r="M3662" t="s">
        <v>37</v>
      </c>
      <c r="N3662" t="s">
        <v>26</v>
      </c>
      <c r="O3662">
        <v>1</v>
      </c>
      <c r="P3662" t="s">
        <v>2504</v>
      </c>
      <c r="Q3662" t="s">
        <v>2505</v>
      </c>
      <c r="R3662" t="s">
        <v>41</v>
      </c>
      <c r="S3662" t="s">
        <v>42</v>
      </c>
      <c r="T3662" t="s">
        <v>2304</v>
      </c>
      <c r="U3662" t="s">
        <v>2305</v>
      </c>
      <c r="V3662" t="s">
        <v>2271</v>
      </c>
    </row>
    <row r="3663" spans="1:22">
      <c r="A3663" s="4">
        <v>46045</v>
      </c>
      <c r="B3663" t="s">
        <v>3037</v>
      </c>
      <c r="C3663" t="s">
        <v>2568</v>
      </c>
      <c r="D3663">
        <v>2</v>
      </c>
      <c r="E3663">
        <v>207000.00020000001</v>
      </c>
      <c r="F3663">
        <f>Table2[[#This Row],[Đơn Giá Chuẩn]]*Table2[[#This Row],[Tổng số lượng bán]]</f>
        <v>414000.00040000002</v>
      </c>
      <c r="G3663">
        <v>0</v>
      </c>
      <c r="H3663">
        <f>Table2[[#This Row],[Doanh số bán]]-Table2[[#This Row],[Chiết khấu]]</f>
        <v>414000.00040000002</v>
      </c>
      <c r="K3663" t="s">
        <v>2217</v>
      </c>
      <c r="M3663" t="s">
        <v>37</v>
      </c>
      <c r="N3663" t="s">
        <v>26</v>
      </c>
      <c r="O3663">
        <v>2</v>
      </c>
      <c r="P3663" t="s">
        <v>84</v>
      </c>
      <c r="Q3663" t="s">
        <v>85</v>
      </c>
      <c r="R3663" t="s">
        <v>41</v>
      </c>
      <c r="S3663" t="s">
        <v>42</v>
      </c>
      <c r="T3663" t="s">
        <v>2664</v>
      </c>
      <c r="U3663" t="s">
        <v>2665</v>
      </c>
      <c r="V3663" t="s">
        <v>45</v>
      </c>
    </row>
    <row r="3664" spans="1:22">
      <c r="A3664" s="4">
        <v>46045</v>
      </c>
      <c r="B3664" t="s">
        <v>3037</v>
      </c>
      <c r="C3664" t="s">
        <v>2568</v>
      </c>
      <c r="D3664">
        <v>10</v>
      </c>
      <c r="E3664">
        <v>192000.00008000003</v>
      </c>
      <c r="F3664">
        <f>Table2[[#This Row],[Đơn Giá Chuẩn]]*Table2[[#This Row],[Tổng số lượng bán]]</f>
        <v>1920000.0008000003</v>
      </c>
      <c r="G3664">
        <v>0</v>
      </c>
      <c r="H3664">
        <f>Table2[[#This Row],[Doanh số bán]]-Table2[[#This Row],[Chiết khấu]]</f>
        <v>1920000.0008000003</v>
      </c>
      <c r="K3664" t="s">
        <v>2217</v>
      </c>
      <c r="M3664" t="s">
        <v>37</v>
      </c>
      <c r="N3664" t="s">
        <v>26</v>
      </c>
      <c r="O3664">
        <v>10</v>
      </c>
      <c r="P3664" t="s">
        <v>512</v>
      </c>
      <c r="Q3664" t="s">
        <v>513</v>
      </c>
      <c r="R3664" t="s">
        <v>41</v>
      </c>
      <c r="S3664" t="s">
        <v>42</v>
      </c>
      <c r="T3664" t="s">
        <v>2664</v>
      </c>
      <c r="U3664" t="s">
        <v>2665</v>
      </c>
      <c r="V3664" t="s">
        <v>45</v>
      </c>
    </row>
    <row r="3665" spans="1:22">
      <c r="A3665" s="4">
        <v>46045</v>
      </c>
      <c r="B3665" t="s">
        <v>3038</v>
      </c>
      <c r="C3665" t="s">
        <v>2568</v>
      </c>
      <c r="D3665">
        <v>10</v>
      </c>
      <c r="E3665">
        <v>206999.984</v>
      </c>
      <c r="F3665">
        <f>Table2[[#This Row],[Đơn Giá Chuẩn]]*Table2[[#This Row],[Tổng số lượng bán]]</f>
        <v>2069999.8399999999</v>
      </c>
      <c r="G3665">
        <v>0</v>
      </c>
      <c r="H3665">
        <f>Table2[[#This Row],[Doanh số bán]]-Table2[[#This Row],[Chiết khấu]]</f>
        <v>2069999.8399999999</v>
      </c>
      <c r="K3665" t="s">
        <v>36</v>
      </c>
      <c r="M3665" t="s">
        <v>37</v>
      </c>
      <c r="N3665" t="s">
        <v>26</v>
      </c>
      <c r="O3665">
        <v>10</v>
      </c>
      <c r="P3665" t="s">
        <v>84</v>
      </c>
      <c r="Q3665" t="s">
        <v>85</v>
      </c>
      <c r="R3665" t="s">
        <v>41</v>
      </c>
      <c r="S3665" t="s">
        <v>42</v>
      </c>
      <c r="T3665" t="s">
        <v>2047</v>
      </c>
      <c r="U3665" t="s">
        <v>2048</v>
      </c>
      <c r="V3665" t="s">
        <v>2014</v>
      </c>
    </row>
    <row r="3666" spans="1:22">
      <c r="A3666" s="4">
        <v>46045</v>
      </c>
      <c r="B3666" t="s">
        <v>3038</v>
      </c>
      <c r="C3666" t="s">
        <v>2568</v>
      </c>
      <c r="D3666">
        <v>20</v>
      </c>
      <c r="E3666">
        <v>239999.99960000001</v>
      </c>
      <c r="F3666">
        <f>Table2[[#This Row],[Đơn Giá Chuẩn]]*Table2[[#This Row],[Tổng số lượng bán]]</f>
        <v>4799999.9920000006</v>
      </c>
      <c r="G3666">
        <v>0</v>
      </c>
      <c r="H3666">
        <f>Table2[[#This Row],[Doanh số bán]]-Table2[[#This Row],[Chiết khấu]]</f>
        <v>4799999.9920000006</v>
      </c>
      <c r="K3666" t="s">
        <v>36</v>
      </c>
      <c r="M3666" t="s">
        <v>37</v>
      </c>
      <c r="N3666" t="s">
        <v>26</v>
      </c>
      <c r="O3666">
        <v>20</v>
      </c>
      <c r="P3666" t="s">
        <v>158</v>
      </c>
      <c r="Q3666" t="s">
        <v>159</v>
      </c>
      <c r="R3666" t="s">
        <v>41</v>
      </c>
      <c r="S3666" t="s">
        <v>42</v>
      </c>
      <c r="T3666" t="s">
        <v>2047</v>
      </c>
      <c r="U3666" t="s">
        <v>2048</v>
      </c>
      <c r="V3666" t="s">
        <v>2014</v>
      </c>
    </row>
    <row r="3667" spans="1:22">
      <c r="A3667" s="4">
        <v>46045</v>
      </c>
      <c r="B3667" t="s">
        <v>3039</v>
      </c>
      <c r="C3667" t="s">
        <v>2568</v>
      </c>
      <c r="D3667">
        <v>1</v>
      </c>
      <c r="E3667">
        <v>262000.28000000003</v>
      </c>
      <c r="F3667">
        <f>Table2[[#This Row],[Đơn Giá Chuẩn]]*Table2[[#This Row],[Tổng số lượng bán]]</f>
        <v>262000.28000000003</v>
      </c>
      <c r="G3667">
        <v>0</v>
      </c>
      <c r="H3667">
        <f>Table2[[#This Row],[Doanh số bán]]-Table2[[#This Row],[Chiết khấu]]</f>
        <v>262000.28000000003</v>
      </c>
      <c r="K3667" t="s">
        <v>50</v>
      </c>
      <c r="M3667" t="s">
        <v>37</v>
      </c>
      <c r="N3667" t="s">
        <v>50</v>
      </c>
      <c r="O3667">
        <v>1</v>
      </c>
      <c r="P3667" t="s">
        <v>2511</v>
      </c>
      <c r="Q3667" t="s">
        <v>2512</v>
      </c>
      <c r="R3667" t="s">
        <v>41</v>
      </c>
      <c r="S3667" t="s">
        <v>42</v>
      </c>
      <c r="T3667" t="s">
        <v>74</v>
      </c>
      <c r="U3667" t="s">
        <v>75</v>
      </c>
      <c r="V3667" t="s">
        <v>50</v>
      </c>
    </row>
    <row r="3668" spans="1:22">
      <c r="A3668" s="4">
        <v>46040</v>
      </c>
      <c r="B3668" t="s">
        <v>3040</v>
      </c>
      <c r="C3668" t="s">
        <v>155</v>
      </c>
      <c r="D3668">
        <v>1</v>
      </c>
      <c r="E3668">
        <v>142607.36000000002</v>
      </c>
      <c r="F3668">
        <f>Table2[[#This Row],[Đơn Giá Chuẩn]]*Table2[[#This Row],[Tổng số lượng bán]]</f>
        <v>142607.36000000002</v>
      </c>
      <c r="G3668">
        <v>0</v>
      </c>
      <c r="H3668">
        <f>Table2[[#This Row],[Doanh số bán]]-Table2[[#This Row],[Chiết khấu]]</f>
        <v>142607.36000000002</v>
      </c>
      <c r="K3668" t="s">
        <v>50</v>
      </c>
      <c r="M3668" t="s">
        <v>37</v>
      </c>
      <c r="N3668" t="s">
        <v>50</v>
      </c>
      <c r="O3668">
        <v>1</v>
      </c>
      <c r="P3668" t="s">
        <v>156</v>
      </c>
      <c r="Q3668" t="s">
        <v>157</v>
      </c>
      <c r="R3668" t="s">
        <v>107</v>
      </c>
      <c r="S3668" t="s">
        <v>108</v>
      </c>
      <c r="T3668" t="s">
        <v>74</v>
      </c>
      <c r="U3668" t="s">
        <v>75</v>
      </c>
      <c r="V3668" t="s">
        <v>50</v>
      </c>
    </row>
    <row r="3669" spans="1:22">
      <c r="A3669" s="4">
        <v>46045</v>
      </c>
      <c r="B3669" t="s">
        <v>3041</v>
      </c>
      <c r="C3669" t="s">
        <v>2568</v>
      </c>
      <c r="D3669">
        <v>1</v>
      </c>
      <c r="E3669">
        <v>353000</v>
      </c>
      <c r="F3669">
        <f>Table2[[#This Row],[Đơn Giá Chuẩn]]*Table2[[#This Row],[Tổng số lượng bán]]</f>
        <v>353000</v>
      </c>
      <c r="G3669">
        <v>0</v>
      </c>
      <c r="H3669">
        <f>Table2[[#This Row],[Doanh số bán]]-Table2[[#This Row],[Chiết khấu]]</f>
        <v>353000</v>
      </c>
      <c r="K3669" t="s">
        <v>50</v>
      </c>
      <c r="M3669" t="s">
        <v>37</v>
      </c>
      <c r="N3669" t="s">
        <v>50</v>
      </c>
      <c r="O3669">
        <v>1</v>
      </c>
      <c r="P3669" t="s">
        <v>101</v>
      </c>
      <c r="Q3669" t="s">
        <v>102</v>
      </c>
      <c r="R3669" t="s">
        <v>41</v>
      </c>
      <c r="S3669" t="s">
        <v>42</v>
      </c>
      <c r="T3669" t="s">
        <v>74</v>
      </c>
      <c r="U3669" t="s">
        <v>75</v>
      </c>
      <c r="V3669" t="s">
        <v>50</v>
      </c>
    </row>
    <row r="3670" spans="1:22">
      <c r="A3670" s="4">
        <v>46045</v>
      </c>
      <c r="B3670" t="s">
        <v>3042</v>
      </c>
      <c r="C3670" t="s">
        <v>2568</v>
      </c>
      <c r="D3670">
        <v>1</v>
      </c>
      <c r="E3670">
        <v>401999.60000000003</v>
      </c>
      <c r="F3670">
        <f>Table2[[#This Row],[Đơn Giá Chuẩn]]*Table2[[#This Row],[Tổng số lượng bán]]</f>
        <v>401999.60000000003</v>
      </c>
      <c r="G3670">
        <v>0</v>
      </c>
      <c r="H3670">
        <f>Table2[[#This Row],[Doanh số bán]]-Table2[[#This Row],[Chiết khấu]]</f>
        <v>401999.60000000003</v>
      </c>
      <c r="K3670" t="s">
        <v>50</v>
      </c>
      <c r="M3670" t="s">
        <v>37</v>
      </c>
      <c r="N3670" t="s">
        <v>50</v>
      </c>
      <c r="O3670">
        <v>1</v>
      </c>
      <c r="P3670" t="s">
        <v>411</v>
      </c>
      <c r="Q3670" t="s">
        <v>412</v>
      </c>
      <c r="R3670" t="s">
        <v>41</v>
      </c>
      <c r="S3670" t="s">
        <v>42</v>
      </c>
      <c r="T3670" t="s">
        <v>74</v>
      </c>
      <c r="U3670" t="s">
        <v>75</v>
      </c>
      <c r="V3670" t="s">
        <v>50</v>
      </c>
    </row>
    <row r="3671" spans="1:22">
      <c r="A3671" s="4">
        <v>46045</v>
      </c>
      <c r="B3671" t="s">
        <v>3042</v>
      </c>
      <c r="C3671" t="s">
        <v>2568</v>
      </c>
      <c r="D3671">
        <v>1</v>
      </c>
      <c r="E3671">
        <v>262000.28000000003</v>
      </c>
      <c r="F3671">
        <f>Table2[[#This Row],[Đơn Giá Chuẩn]]*Table2[[#This Row],[Tổng số lượng bán]]</f>
        <v>262000.28000000003</v>
      </c>
      <c r="G3671">
        <v>0</v>
      </c>
      <c r="H3671">
        <f>Table2[[#This Row],[Doanh số bán]]-Table2[[#This Row],[Chiết khấu]]</f>
        <v>262000.28000000003</v>
      </c>
      <c r="K3671" t="s">
        <v>50</v>
      </c>
      <c r="M3671" t="s">
        <v>37</v>
      </c>
      <c r="N3671" t="s">
        <v>50</v>
      </c>
      <c r="O3671">
        <v>1</v>
      </c>
      <c r="P3671" t="s">
        <v>2511</v>
      </c>
      <c r="Q3671" t="s">
        <v>2512</v>
      </c>
      <c r="R3671" t="s">
        <v>41</v>
      </c>
      <c r="S3671" t="s">
        <v>42</v>
      </c>
      <c r="T3671" t="s">
        <v>74</v>
      </c>
      <c r="U3671" t="s">
        <v>75</v>
      </c>
      <c r="V3671" t="s">
        <v>50</v>
      </c>
    </row>
    <row r="3672" spans="1:22">
      <c r="A3672" s="4">
        <v>46045</v>
      </c>
      <c r="B3672" t="s">
        <v>3043</v>
      </c>
      <c r="C3672" t="s">
        <v>2568</v>
      </c>
      <c r="D3672">
        <v>20</v>
      </c>
      <c r="E3672">
        <v>201999.99980000002</v>
      </c>
      <c r="F3672">
        <f>Table2[[#This Row],[Đơn Giá Chuẩn]]*Table2[[#This Row],[Tổng số lượng bán]]</f>
        <v>4039999.9960000003</v>
      </c>
      <c r="G3672">
        <v>0</v>
      </c>
      <c r="H3672">
        <f>Table2[[#This Row],[Doanh số bán]]-Table2[[#This Row],[Chiết khấu]]</f>
        <v>4039999.9960000003</v>
      </c>
      <c r="K3672" t="s">
        <v>2217</v>
      </c>
      <c r="M3672" t="s">
        <v>37</v>
      </c>
      <c r="N3672" t="s">
        <v>26</v>
      </c>
      <c r="O3672">
        <v>20</v>
      </c>
      <c r="P3672" t="s">
        <v>512</v>
      </c>
      <c r="Q3672" t="s">
        <v>513</v>
      </c>
      <c r="R3672" t="s">
        <v>41</v>
      </c>
      <c r="S3672" t="s">
        <v>42</v>
      </c>
      <c r="T3672" t="s">
        <v>3044</v>
      </c>
      <c r="U3672" t="s">
        <v>3045</v>
      </c>
      <c r="V3672" t="s">
        <v>45</v>
      </c>
    </row>
    <row r="3673" spans="1:22">
      <c r="A3673" s="4">
        <v>46040</v>
      </c>
      <c r="B3673" t="s">
        <v>3046</v>
      </c>
      <c r="C3673" t="s">
        <v>155</v>
      </c>
      <c r="D3673">
        <v>1</v>
      </c>
      <c r="E3673">
        <v>142607.36000000002</v>
      </c>
      <c r="F3673">
        <f>Table2[[#This Row],[Đơn Giá Chuẩn]]*Table2[[#This Row],[Tổng số lượng bán]]</f>
        <v>142607.36000000002</v>
      </c>
      <c r="G3673">
        <v>0</v>
      </c>
      <c r="H3673">
        <f>Table2[[#This Row],[Doanh số bán]]-Table2[[#This Row],[Chiết khấu]]</f>
        <v>142607.36000000002</v>
      </c>
      <c r="K3673" t="s">
        <v>50</v>
      </c>
      <c r="M3673" t="s">
        <v>37</v>
      </c>
      <c r="N3673" t="s">
        <v>50</v>
      </c>
      <c r="O3673">
        <v>1</v>
      </c>
      <c r="P3673" t="s">
        <v>156</v>
      </c>
      <c r="Q3673" t="s">
        <v>157</v>
      </c>
      <c r="R3673" t="s">
        <v>107</v>
      </c>
      <c r="S3673" t="s">
        <v>108</v>
      </c>
      <c r="T3673" t="s">
        <v>74</v>
      </c>
      <c r="U3673" t="s">
        <v>75</v>
      </c>
      <c r="V3673" t="s">
        <v>50</v>
      </c>
    </row>
    <row r="3674" spans="1:22">
      <c r="A3674" s="4">
        <v>46040</v>
      </c>
      <c r="B3674" t="s">
        <v>3047</v>
      </c>
      <c r="C3674" t="s">
        <v>155</v>
      </c>
      <c r="D3674">
        <v>1</v>
      </c>
      <c r="E3674">
        <v>142607.36000000002</v>
      </c>
      <c r="F3674">
        <f>Table2[[#This Row],[Đơn Giá Chuẩn]]*Table2[[#This Row],[Tổng số lượng bán]]</f>
        <v>142607.36000000002</v>
      </c>
      <c r="G3674">
        <v>0</v>
      </c>
      <c r="H3674">
        <f>Table2[[#This Row],[Doanh số bán]]-Table2[[#This Row],[Chiết khấu]]</f>
        <v>142607.36000000002</v>
      </c>
      <c r="K3674" t="s">
        <v>50</v>
      </c>
      <c r="M3674" t="s">
        <v>37</v>
      </c>
      <c r="N3674" t="s">
        <v>50</v>
      </c>
      <c r="O3674">
        <v>1</v>
      </c>
      <c r="P3674" t="s">
        <v>156</v>
      </c>
      <c r="Q3674" t="s">
        <v>157</v>
      </c>
      <c r="R3674" t="s">
        <v>107</v>
      </c>
      <c r="S3674" t="s">
        <v>108</v>
      </c>
      <c r="T3674" t="s">
        <v>74</v>
      </c>
      <c r="U3674" t="s">
        <v>75</v>
      </c>
      <c r="V3674" t="s">
        <v>50</v>
      </c>
    </row>
    <row r="3675" spans="1:22">
      <c r="A3675" s="4">
        <v>46040</v>
      </c>
      <c r="B3675" t="s">
        <v>3048</v>
      </c>
      <c r="C3675" t="s">
        <v>155</v>
      </c>
      <c r="D3675">
        <v>1</v>
      </c>
      <c r="E3675">
        <v>142607.36000000002</v>
      </c>
      <c r="F3675">
        <f>Table2[[#This Row],[Đơn Giá Chuẩn]]*Table2[[#This Row],[Tổng số lượng bán]]</f>
        <v>142607.36000000002</v>
      </c>
      <c r="G3675">
        <v>0</v>
      </c>
      <c r="H3675">
        <f>Table2[[#This Row],[Doanh số bán]]-Table2[[#This Row],[Chiết khấu]]</f>
        <v>142607.36000000002</v>
      </c>
      <c r="K3675" t="s">
        <v>50</v>
      </c>
      <c r="M3675" t="s">
        <v>37</v>
      </c>
      <c r="N3675" t="s">
        <v>50</v>
      </c>
      <c r="O3675">
        <v>1</v>
      </c>
      <c r="P3675" t="s">
        <v>156</v>
      </c>
      <c r="Q3675" t="s">
        <v>157</v>
      </c>
      <c r="R3675" t="s">
        <v>107</v>
      </c>
      <c r="S3675" t="s">
        <v>108</v>
      </c>
      <c r="T3675" t="s">
        <v>74</v>
      </c>
      <c r="U3675" t="s">
        <v>75</v>
      </c>
      <c r="V3675" t="s">
        <v>50</v>
      </c>
    </row>
    <row r="3676" spans="1:22">
      <c r="A3676" s="4">
        <v>46045</v>
      </c>
      <c r="B3676" t="s">
        <v>34</v>
      </c>
      <c r="C3676" t="s">
        <v>2568</v>
      </c>
      <c r="D3676">
        <v>10</v>
      </c>
      <c r="E3676">
        <v>223000.00040000002</v>
      </c>
      <c r="F3676">
        <f>Table2[[#This Row],[Đơn Giá Chuẩn]]*Table2[[#This Row],[Tổng số lượng bán]]</f>
        <v>2230000.0040000002</v>
      </c>
      <c r="G3676">
        <v>0</v>
      </c>
      <c r="H3676">
        <f>Table2[[#This Row],[Doanh số bán]]-Table2[[#This Row],[Chiết khấu]]</f>
        <v>2230000.0040000002</v>
      </c>
      <c r="K3676" t="s">
        <v>36</v>
      </c>
      <c r="M3676" t="s">
        <v>37</v>
      </c>
      <c r="N3676" t="s">
        <v>38</v>
      </c>
      <c r="O3676">
        <v>10</v>
      </c>
      <c r="P3676" t="s">
        <v>2511</v>
      </c>
      <c r="Q3676" t="s">
        <v>2512</v>
      </c>
      <c r="R3676" t="s">
        <v>41</v>
      </c>
      <c r="S3676" t="s">
        <v>42</v>
      </c>
      <c r="T3676" t="s">
        <v>43</v>
      </c>
      <c r="U3676" t="s">
        <v>44</v>
      </c>
      <c r="V3676" t="s">
        <v>45</v>
      </c>
    </row>
    <row r="3677" spans="1:22">
      <c r="A3677" s="4">
        <v>46040</v>
      </c>
      <c r="B3677" t="s">
        <v>3049</v>
      </c>
      <c r="C3677" t="s">
        <v>155</v>
      </c>
      <c r="D3677">
        <v>1</v>
      </c>
      <c r="E3677">
        <v>142607.36000000002</v>
      </c>
      <c r="F3677">
        <f>Table2[[#This Row],[Đơn Giá Chuẩn]]*Table2[[#This Row],[Tổng số lượng bán]]</f>
        <v>142607.36000000002</v>
      </c>
      <c r="G3677">
        <v>0</v>
      </c>
      <c r="H3677">
        <f>Table2[[#This Row],[Doanh số bán]]-Table2[[#This Row],[Chiết khấu]]</f>
        <v>142607.36000000002</v>
      </c>
      <c r="K3677" t="s">
        <v>50</v>
      </c>
      <c r="M3677" t="s">
        <v>37</v>
      </c>
      <c r="N3677" t="s">
        <v>50</v>
      </c>
      <c r="O3677">
        <v>1</v>
      </c>
      <c r="P3677" t="s">
        <v>156</v>
      </c>
      <c r="Q3677" t="s">
        <v>157</v>
      </c>
      <c r="R3677" t="s">
        <v>107</v>
      </c>
      <c r="S3677" t="s">
        <v>108</v>
      </c>
      <c r="T3677" t="s">
        <v>74</v>
      </c>
      <c r="U3677" t="s">
        <v>75</v>
      </c>
      <c r="V3677" t="s">
        <v>50</v>
      </c>
    </row>
    <row r="3678" spans="1:22">
      <c r="A3678" s="4">
        <v>46045</v>
      </c>
      <c r="B3678" t="s">
        <v>34</v>
      </c>
      <c r="C3678" t="s">
        <v>2568</v>
      </c>
      <c r="D3678">
        <v>10</v>
      </c>
      <c r="E3678">
        <v>307999.99963999999</v>
      </c>
      <c r="F3678">
        <f>Table2[[#This Row],[Đơn Giá Chuẩn]]*Table2[[#This Row],[Tổng số lượng bán]]</f>
        <v>3079999.9964000001</v>
      </c>
      <c r="G3678">
        <v>0</v>
      </c>
      <c r="H3678">
        <f>Table2[[#This Row],[Doanh số bán]]-Table2[[#This Row],[Chiết khấu]]</f>
        <v>3079999.9964000001</v>
      </c>
      <c r="K3678" t="s">
        <v>36</v>
      </c>
      <c r="M3678" t="s">
        <v>37</v>
      </c>
      <c r="N3678" t="s">
        <v>38</v>
      </c>
      <c r="O3678">
        <v>10</v>
      </c>
      <c r="P3678" t="s">
        <v>158</v>
      </c>
      <c r="Q3678" t="s">
        <v>159</v>
      </c>
      <c r="R3678" t="s">
        <v>41</v>
      </c>
      <c r="S3678" t="s">
        <v>42</v>
      </c>
      <c r="T3678" t="s">
        <v>43</v>
      </c>
      <c r="U3678" t="s">
        <v>44</v>
      </c>
      <c r="V3678" t="s">
        <v>45</v>
      </c>
    </row>
    <row r="3679" spans="1:22">
      <c r="A3679" s="4">
        <v>46045</v>
      </c>
      <c r="B3679" t="s">
        <v>3050</v>
      </c>
      <c r="C3679" t="s">
        <v>2568</v>
      </c>
      <c r="D3679">
        <v>10</v>
      </c>
      <c r="E3679">
        <v>184999.99952000001</v>
      </c>
      <c r="F3679">
        <f>Table2[[#This Row],[Đơn Giá Chuẩn]]*Table2[[#This Row],[Tổng số lượng bán]]</f>
        <v>1849999.9952000002</v>
      </c>
      <c r="G3679">
        <v>0</v>
      </c>
      <c r="H3679">
        <f>Table2[[#This Row],[Doanh số bán]]-Table2[[#This Row],[Chiết khấu]]</f>
        <v>1849999.9952000002</v>
      </c>
      <c r="K3679" t="s">
        <v>2217</v>
      </c>
      <c r="M3679" t="s">
        <v>37</v>
      </c>
      <c r="N3679" t="s">
        <v>26</v>
      </c>
      <c r="O3679">
        <v>10</v>
      </c>
      <c r="P3679" t="s">
        <v>101</v>
      </c>
      <c r="Q3679" t="s">
        <v>102</v>
      </c>
      <c r="R3679" t="s">
        <v>41</v>
      </c>
      <c r="S3679" t="s">
        <v>42</v>
      </c>
      <c r="T3679" t="s">
        <v>2304</v>
      </c>
      <c r="U3679" t="s">
        <v>2305</v>
      </c>
      <c r="V3679" t="s">
        <v>2271</v>
      </c>
    </row>
    <row r="3680" spans="1:22">
      <c r="A3680" s="4">
        <v>46045</v>
      </c>
      <c r="B3680" t="s">
        <v>3050</v>
      </c>
      <c r="C3680" t="s">
        <v>2568</v>
      </c>
      <c r="D3680">
        <v>10</v>
      </c>
      <c r="E3680">
        <v>223000.00040000002</v>
      </c>
      <c r="F3680">
        <f>Table2[[#This Row],[Đơn Giá Chuẩn]]*Table2[[#This Row],[Tổng số lượng bán]]</f>
        <v>2230000.0040000002</v>
      </c>
      <c r="G3680">
        <v>0</v>
      </c>
      <c r="H3680">
        <f>Table2[[#This Row],[Doanh số bán]]-Table2[[#This Row],[Chiết khấu]]</f>
        <v>2230000.0040000002</v>
      </c>
      <c r="K3680" t="s">
        <v>2217</v>
      </c>
      <c r="M3680" t="s">
        <v>37</v>
      </c>
      <c r="N3680" t="s">
        <v>26</v>
      </c>
      <c r="O3680">
        <v>9.5</v>
      </c>
      <c r="P3680" t="s">
        <v>158</v>
      </c>
      <c r="Q3680" t="s">
        <v>159</v>
      </c>
      <c r="R3680" t="s">
        <v>41</v>
      </c>
      <c r="S3680" t="s">
        <v>42</v>
      </c>
      <c r="T3680" t="s">
        <v>2304</v>
      </c>
      <c r="U3680" t="s">
        <v>2305</v>
      </c>
      <c r="V3680" t="s">
        <v>2271</v>
      </c>
    </row>
    <row r="3681" spans="1:22">
      <c r="A3681" s="4">
        <v>46040</v>
      </c>
      <c r="B3681" t="s">
        <v>3051</v>
      </c>
      <c r="C3681" t="s">
        <v>155</v>
      </c>
      <c r="D3681">
        <v>1</v>
      </c>
      <c r="E3681">
        <v>142607.36000000002</v>
      </c>
      <c r="F3681">
        <f>Table2[[#This Row],[Đơn Giá Chuẩn]]*Table2[[#This Row],[Tổng số lượng bán]]</f>
        <v>142607.36000000002</v>
      </c>
      <c r="G3681">
        <v>0</v>
      </c>
      <c r="H3681">
        <f>Table2[[#This Row],[Doanh số bán]]-Table2[[#This Row],[Chiết khấu]]</f>
        <v>142607.36000000002</v>
      </c>
      <c r="K3681" t="s">
        <v>50</v>
      </c>
      <c r="M3681" t="s">
        <v>37</v>
      </c>
      <c r="N3681" t="s">
        <v>50</v>
      </c>
      <c r="O3681">
        <v>1</v>
      </c>
      <c r="P3681" t="s">
        <v>156</v>
      </c>
      <c r="Q3681" t="s">
        <v>157</v>
      </c>
      <c r="R3681" t="s">
        <v>107</v>
      </c>
      <c r="S3681" t="s">
        <v>108</v>
      </c>
      <c r="T3681" t="s">
        <v>74</v>
      </c>
      <c r="U3681" t="s">
        <v>75</v>
      </c>
      <c r="V3681" t="s">
        <v>50</v>
      </c>
    </row>
    <row r="3682" spans="1:22">
      <c r="A3682" s="4">
        <v>46045</v>
      </c>
      <c r="B3682" t="s">
        <v>3052</v>
      </c>
      <c r="C3682" t="s">
        <v>2568</v>
      </c>
      <c r="D3682">
        <v>85</v>
      </c>
      <c r="E3682">
        <v>184999.99952000001</v>
      </c>
      <c r="F3682">
        <f>Table2[[#This Row],[Đơn Giá Chuẩn]]*Table2[[#This Row],[Tổng số lượng bán]]</f>
        <v>15724999.9592</v>
      </c>
      <c r="G3682">
        <v>0</v>
      </c>
      <c r="H3682">
        <f>Table2[[#This Row],[Doanh số bán]]-Table2[[#This Row],[Chiết khấu]]</f>
        <v>15724999.9592</v>
      </c>
      <c r="K3682" t="s">
        <v>2217</v>
      </c>
      <c r="M3682" t="s">
        <v>37</v>
      </c>
      <c r="N3682" t="s">
        <v>26</v>
      </c>
      <c r="O3682">
        <v>85</v>
      </c>
      <c r="P3682" t="s">
        <v>512</v>
      </c>
      <c r="Q3682" t="s">
        <v>513</v>
      </c>
      <c r="R3682" t="s">
        <v>41</v>
      </c>
      <c r="S3682" t="s">
        <v>42</v>
      </c>
      <c r="T3682" t="s">
        <v>2393</v>
      </c>
      <c r="U3682" t="s">
        <v>2394</v>
      </c>
      <c r="V3682" t="s">
        <v>2271</v>
      </c>
    </row>
    <row r="3683" spans="1:22">
      <c r="A3683" s="4">
        <v>46045</v>
      </c>
      <c r="B3683" t="s">
        <v>3052</v>
      </c>
      <c r="C3683" t="s">
        <v>2568</v>
      </c>
      <c r="D3683">
        <v>2</v>
      </c>
      <c r="E3683">
        <v>378999.99992000003</v>
      </c>
      <c r="F3683">
        <f>Table2[[#This Row],[Đơn Giá Chuẩn]]*Table2[[#This Row],[Tổng số lượng bán]]</f>
        <v>757999.99984000006</v>
      </c>
      <c r="G3683">
        <v>0</v>
      </c>
      <c r="H3683">
        <f>Table2[[#This Row],[Doanh số bán]]-Table2[[#This Row],[Chiết khấu]]</f>
        <v>757999.99984000006</v>
      </c>
      <c r="K3683" t="s">
        <v>2217</v>
      </c>
      <c r="M3683" t="s">
        <v>37</v>
      </c>
      <c r="N3683" t="s">
        <v>26</v>
      </c>
      <c r="O3683">
        <v>2</v>
      </c>
      <c r="P3683" t="s">
        <v>516</v>
      </c>
      <c r="Q3683" t="s">
        <v>517</v>
      </c>
      <c r="R3683" t="s">
        <v>41</v>
      </c>
      <c r="S3683" t="s">
        <v>42</v>
      </c>
      <c r="T3683" t="s">
        <v>2393</v>
      </c>
      <c r="U3683" t="s">
        <v>2394</v>
      </c>
      <c r="V3683" t="s">
        <v>2271</v>
      </c>
    </row>
    <row r="3684" spans="1:22">
      <c r="A3684" s="4">
        <v>46045</v>
      </c>
      <c r="B3684" t="s">
        <v>3052</v>
      </c>
      <c r="C3684" t="s">
        <v>2568</v>
      </c>
      <c r="D3684">
        <v>6</v>
      </c>
      <c r="E3684">
        <v>224999.99948000003</v>
      </c>
      <c r="F3684">
        <f>Table2[[#This Row],[Đơn Giá Chuẩn]]*Table2[[#This Row],[Tổng số lượng bán]]</f>
        <v>1349999.9968800002</v>
      </c>
      <c r="G3684">
        <v>0</v>
      </c>
      <c r="H3684">
        <f>Table2[[#This Row],[Doanh số bán]]-Table2[[#This Row],[Chiết khấu]]</f>
        <v>1349999.9968800002</v>
      </c>
      <c r="K3684" t="s">
        <v>2217</v>
      </c>
      <c r="M3684" t="s">
        <v>37</v>
      </c>
      <c r="N3684" t="s">
        <v>26</v>
      </c>
      <c r="O3684">
        <v>6</v>
      </c>
      <c r="P3684" t="s">
        <v>2504</v>
      </c>
      <c r="Q3684" t="s">
        <v>2505</v>
      </c>
      <c r="R3684" t="s">
        <v>41</v>
      </c>
      <c r="S3684" t="s">
        <v>42</v>
      </c>
      <c r="T3684" t="s">
        <v>2393</v>
      </c>
      <c r="U3684" t="s">
        <v>2394</v>
      </c>
      <c r="V3684" t="s">
        <v>2271</v>
      </c>
    </row>
    <row r="3685" spans="1:22">
      <c r="A3685" s="4">
        <v>46045</v>
      </c>
      <c r="B3685" t="s">
        <v>3053</v>
      </c>
      <c r="C3685" t="s">
        <v>2568</v>
      </c>
      <c r="D3685">
        <v>2</v>
      </c>
      <c r="E3685">
        <v>401999.99960000004</v>
      </c>
      <c r="F3685">
        <f>Table2[[#This Row],[Đơn Giá Chuẩn]]*Table2[[#This Row],[Tổng số lượng bán]]</f>
        <v>803999.99920000008</v>
      </c>
      <c r="G3685">
        <v>0</v>
      </c>
      <c r="H3685">
        <f>Table2[[#This Row],[Doanh số bán]]-Table2[[#This Row],[Chiết khấu]]</f>
        <v>803999.99920000008</v>
      </c>
      <c r="K3685" t="s">
        <v>50</v>
      </c>
      <c r="M3685" t="s">
        <v>37</v>
      </c>
      <c r="N3685" t="s">
        <v>50</v>
      </c>
      <c r="O3685">
        <v>2</v>
      </c>
      <c r="P3685" t="s">
        <v>411</v>
      </c>
      <c r="Q3685" t="s">
        <v>412</v>
      </c>
      <c r="R3685" t="s">
        <v>41</v>
      </c>
      <c r="S3685" t="s">
        <v>42</v>
      </c>
      <c r="T3685" t="s">
        <v>51</v>
      </c>
      <c r="U3685" t="s">
        <v>52</v>
      </c>
      <c r="V3685" t="s">
        <v>50</v>
      </c>
    </row>
    <row r="3686" spans="1:22">
      <c r="A3686" s="4">
        <v>46045</v>
      </c>
      <c r="B3686" t="s">
        <v>3054</v>
      </c>
      <c r="C3686" t="s">
        <v>2568</v>
      </c>
      <c r="D3686">
        <v>2</v>
      </c>
      <c r="E3686">
        <v>337999.99988000002</v>
      </c>
      <c r="F3686">
        <f>Table2[[#This Row],[Đơn Giá Chuẩn]]*Table2[[#This Row],[Tổng số lượng bán]]</f>
        <v>675999.99976000004</v>
      </c>
      <c r="G3686">
        <v>0</v>
      </c>
      <c r="H3686">
        <f>Table2[[#This Row],[Doanh số bán]]-Table2[[#This Row],[Chiết khấu]]</f>
        <v>675999.99976000004</v>
      </c>
      <c r="K3686" t="s">
        <v>50</v>
      </c>
      <c r="M3686" t="s">
        <v>37</v>
      </c>
      <c r="N3686" t="s">
        <v>50</v>
      </c>
      <c r="O3686">
        <v>2.5</v>
      </c>
      <c r="P3686" t="s">
        <v>284</v>
      </c>
      <c r="Q3686" t="s">
        <v>285</v>
      </c>
      <c r="R3686" t="s">
        <v>41</v>
      </c>
      <c r="S3686" t="s">
        <v>42</v>
      </c>
      <c r="T3686" t="s">
        <v>51</v>
      </c>
      <c r="U3686" t="s">
        <v>52</v>
      </c>
      <c r="V3686" t="s">
        <v>50</v>
      </c>
    </row>
    <row r="3687" spans="1:22">
      <c r="A3687" s="4">
        <v>46045</v>
      </c>
      <c r="B3687" t="s">
        <v>49</v>
      </c>
      <c r="C3687" t="s">
        <v>2568</v>
      </c>
      <c r="D3687">
        <v>1</v>
      </c>
      <c r="E3687">
        <v>272000</v>
      </c>
      <c r="F3687">
        <f>Table2[[#This Row],[Đơn Giá Chuẩn]]*Table2[[#This Row],[Tổng số lượng bán]]</f>
        <v>272000</v>
      </c>
      <c r="G3687">
        <v>0</v>
      </c>
      <c r="H3687">
        <f>Table2[[#This Row],[Doanh số bán]]-Table2[[#This Row],[Chiết khấu]]</f>
        <v>272000</v>
      </c>
      <c r="K3687" t="s">
        <v>50</v>
      </c>
      <c r="M3687" t="s">
        <v>37</v>
      </c>
      <c r="N3687" t="s">
        <v>50</v>
      </c>
      <c r="O3687">
        <v>1</v>
      </c>
      <c r="P3687" t="s">
        <v>101</v>
      </c>
      <c r="Q3687" t="s">
        <v>102</v>
      </c>
      <c r="R3687" t="s">
        <v>41</v>
      </c>
      <c r="S3687" t="s">
        <v>42</v>
      </c>
      <c r="T3687" t="s">
        <v>51</v>
      </c>
      <c r="U3687" t="s">
        <v>52</v>
      </c>
      <c r="V3687" t="s">
        <v>50</v>
      </c>
    </row>
    <row r="3688" spans="1:22">
      <c r="A3688" s="4">
        <v>46045</v>
      </c>
      <c r="B3688" t="s">
        <v>49</v>
      </c>
      <c r="C3688" t="s">
        <v>2568</v>
      </c>
      <c r="D3688">
        <v>0</v>
      </c>
      <c r="E3688">
        <v>701999.99984000006</v>
      </c>
      <c r="F3688">
        <f>Table2[[#This Row],[Đơn Giá Chuẩn]]*Table2[[#This Row],[Tổng số lượng bán]]</f>
        <v>0</v>
      </c>
      <c r="G3688">
        <v>0</v>
      </c>
      <c r="H3688">
        <f>Table2[[#This Row],[Doanh số bán]]-Table2[[#This Row],[Chiết khấu]]</f>
        <v>0</v>
      </c>
      <c r="K3688" t="s">
        <v>50</v>
      </c>
      <c r="M3688" t="s">
        <v>37</v>
      </c>
      <c r="N3688" t="s">
        <v>50</v>
      </c>
      <c r="O3688">
        <v>0.25</v>
      </c>
      <c r="P3688" t="s">
        <v>272</v>
      </c>
      <c r="Q3688" t="s">
        <v>273</v>
      </c>
      <c r="R3688" t="s">
        <v>41</v>
      </c>
      <c r="S3688" t="s">
        <v>42</v>
      </c>
      <c r="T3688" t="s">
        <v>51</v>
      </c>
      <c r="U3688" t="s">
        <v>52</v>
      </c>
      <c r="V3688" t="s">
        <v>50</v>
      </c>
    </row>
    <row r="3689" spans="1:22">
      <c r="A3689" s="4">
        <v>46045</v>
      </c>
      <c r="B3689" t="s">
        <v>3055</v>
      </c>
      <c r="C3689" t="s">
        <v>2568</v>
      </c>
      <c r="D3689">
        <v>1</v>
      </c>
      <c r="E3689">
        <v>302000.00024000002</v>
      </c>
      <c r="F3689">
        <f>Table2[[#This Row],[Đơn Giá Chuẩn]]*Table2[[#This Row],[Tổng số lượng bán]]</f>
        <v>302000.00024000002</v>
      </c>
      <c r="G3689">
        <v>0</v>
      </c>
      <c r="H3689">
        <f>Table2[[#This Row],[Doanh số bán]]-Table2[[#This Row],[Chiết khấu]]</f>
        <v>302000.00024000002</v>
      </c>
      <c r="K3689" t="s">
        <v>50</v>
      </c>
      <c r="M3689" t="s">
        <v>37</v>
      </c>
      <c r="N3689" t="s">
        <v>50</v>
      </c>
      <c r="O3689">
        <v>1</v>
      </c>
      <c r="P3689" t="s">
        <v>101</v>
      </c>
      <c r="Q3689" t="s">
        <v>102</v>
      </c>
      <c r="R3689" t="s">
        <v>41</v>
      </c>
      <c r="S3689" t="s">
        <v>42</v>
      </c>
      <c r="T3689" t="s">
        <v>74</v>
      </c>
      <c r="U3689" t="s">
        <v>75</v>
      </c>
      <c r="V3689" t="s">
        <v>50</v>
      </c>
    </row>
    <row r="3690" spans="1:22">
      <c r="A3690" s="4">
        <v>46045</v>
      </c>
      <c r="B3690" t="s">
        <v>3056</v>
      </c>
      <c r="C3690" t="s">
        <v>2568</v>
      </c>
      <c r="D3690">
        <v>1</v>
      </c>
      <c r="E3690">
        <v>302000.00024000002</v>
      </c>
      <c r="F3690">
        <f>Table2[[#This Row],[Đơn Giá Chuẩn]]*Table2[[#This Row],[Tổng số lượng bán]]</f>
        <v>302000.00024000002</v>
      </c>
      <c r="G3690">
        <v>0</v>
      </c>
      <c r="H3690">
        <f>Table2[[#This Row],[Doanh số bán]]-Table2[[#This Row],[Chiết khấu]]</f>
        <v>302000.00024000002</v>
      </c>
      <c r="K3690" t="s">
        <v>50</v>
      </c>
      <c r="M3690" t="s">
        <v>37</v>
      </c>
      <c r="N3690" t="s">
        <v>50</v>
      </c>
      <c r="O3690">
        <v>1</v>
      </c>
      <c r="P3690" t="s">
        <v>101</v>
      </c>
      <c r="Q3690" t="s">
        <v>102</v>
      </c>
      <c r="R3690" t="s">
        <v>41</v>
      </c>
      <c r="S3690" t="s">
        <v>42</v>
      </c>
      <c r="T3690" t="s">
        <v>74</v>
      </c>
      <c r="U3690" t="s">
        <v>75</v>
      </c>
      <c r="V3690" t="s">
        <v>50</v>
      </c>
    </row>
    <row r="3691" spans="1:22">
      <c r="A3691" s="4">
        <v>46045</v>
      </c>
      <c r="B3691" t="s">
        <v>3057</v>
      </c>
      <c r="C3691" t="s">
        <v>2568</v>
      </c>
      <c r="D3691">
        <v>10</v>
      </c>
      <c r="E3691">
        <v>184999.99952000001</v>
      </c>
      <c r="F3691">
        <f>Table2[[#This Row],[Đơn Giá Chuẩn]]*Table2[[#This Row],[Tổng số lượng bán]]</f>
        <v>1849999.9952000002</v>
      </c>
      <c r="G3691">
        <v>0</v>
      </c>
      <c r="H3691">
        <f>Table2[[#This Row],[Doanh số bán]]-Table2[[#This Row],[Chiết khấu]]</f>
        <v>1849999.9952000002</v>
      </c>
      <c r="K3691" t="s">
        <v>2217</v>
      </c>
      <c r="M3691" t="s">
        <v>37</v>
      </c>
      <c r="N3691" t="s">
        <v>38</v>
      </c>
      <c r="O3691">
        <v>10</v>
      </c>
      <c r="P3691" t="s">
        <v>101</v>
      </c>
      <c r="Q3691" t="s">
        <v>102</v>
      </c>
      <c r="R3691" t="s">
        <v>41</v>
      </c>
      <c r="S3691" t="s">
        <v>42</v>
      </c>
      <c r="T3691" t="s">
        <v>2304</v>
      </c>
      <c r="U3691" t="s">
        <v>2305</v>
      </c>
      <c r="V3691" t="s">
        <v>2271</v>
      </c>
    </row>
    <row r="3692" spans="1:22">
      <c r="A3692" s="4">
        <v>46045</v>
      </c>
      <c r="B3692" t="s">
        <v>3057</v>
      </c>
      <c r="C3692" t="s">
        <v>2568</v>
      </c>
      <c r="D3692">
        <v>15</v>
      </c>
      <c r="E3692">
        <v>180000.00020000001</v>
      </c>
      <c r="F3692">
        <f>Table2[[#This Row],[Đơn Giá Chuẩn]]*Table2[[#This Row],[Tổng số lượng bán]]</f>
        <v>2700000.003</v>
      </c>
      <c r="G3692">
        <v>0</v>
      </c>
      <c r="H3692">
        <f>Table2[[#This Row],[Doanh số bán]]-Table2[[#This Row],[Chiết khấu]]</f>
        <v>2700000.003</v>
      </c>
      <c r="K3692" t="s">
        <v>2217</v>
      </c>
      <c r="M3692" t="s">
        <v>37</v>
      </c>
      <c r="N3692" t="s">
        <v>38</v>
      </c>
      <c r="O3692">
        <v>15</v>
      </c>
      <c r="P3692" t="s">
        <v>2511</v>
      </c>
      <c r="Q3692" t="s">
        <v>2512</v>
      </c>
      <c r="R3692" t="s">
        <v>41</v>
      </c>
      <c r="S3692" t="s">
        <v>42</v>
      </c>
      <c r="T3692" t="s">
        <v>2304</v>
      </c>
      <c r="U3692" t="s">
        <v>2305</v>
      </c>
      <c r="V3692" t="s">
        <v>2271</v>
      </c>
    </row>
    <row r="3693" spans="1:22">
      <c r="A3693" s="4">
        <v>46040</v>
      </c>
      <c r="B3693" t="s">
        <v>3058</v>
      </c>
      <c r="C3693" t="s">
        <v>155</v>
      </c>
      <c r="D3693">
        <v>1</v>
      </c>
      <c r="E3693">
        <v>142607.36000000002</v>
      </c>
      <c r="F3693">
        <f>Table2[[#This Row],[Đơn Giá Chuẩn]]*Table2[[#This Row],[Tổng số lượng bán]]</f>
        <v>142607.36000000002</v>
      </c>
      <c r="G3693">
        <v>0</v>
      </c>
      <c r="H3693">
        <f>Table2[[#This Row],[Doanh số bán]]-Table2[[#This Row],[Chiết khấu]]</f>
        <v>142607.36000000002</v>
      </c>
      <c r="K3693" t="s">
        <v>50</v>
      </c>
      <c r="M3693" t="s">
        <v>37</v>
      </c>
      <c r="N3693" t="s">
        <v>50</v>
      </c>
      <c r="O3693">
        <v>1</v>
      </c>
      <c r="P3693" t="s">
        <v>156</v>
      </c>
      <c r="Q3693" t="s">
        <v>157</v>
      </c>
      <c r="R3693" t="s">
        <v>107</v>
      </c>
      <c r="S3693" t="s">
        <v>108</v>
      </c>
      <c r="T3693" t="s">
        <v>74</v>
      </c>
      <c r="U3693" t="s">
        <v>75</v>
      </c>
      <c r="V3693" t="s">
        <v>50</v>
      </c>
    </row>
    <row r="3694" spans="1:22">
      <c r="A3694" s="4">
        <v>46045</v>
      </c>
      <c r="B3694" t="s">
        <v>3059</v>
      </c>
      <c r="C3694" t="s">
        <v>2568</v>
      </c>
      <c r="D3694">
        <v>1</v>
      </c>
      <c r="E3694">
        <v>302000.00024000002</v>
      </c>
      <c r="F3694">
        <f>Table2[[#This Row],[Đơn Giá Chuẩn]]*Table2[[#This Row],[Tổng số lượng bán]]</f>
        <v>302000.00024000002</v>
      </c>
      <c r="G3694">
        <v>0</v>
      </c>
      <c r="H3694">
        <f>Table2[[#This Row],[Doanh số bán]]-Table2[[#This Row],[Chiết khấu]]</f>
        <v>302000.00024000002</v>
      </c>
      <c r="K3694" t="s">
        <v>50</v>
      </c>
      <c r="M3694" t="s">
        <v>37</v>
      </c>
      <c r="N3694" t="s">
        <v>50</v>
      </c>
      <c r="O3694">
        <v>1</v>
      </c>
      <c r="P3694" t="s">
        <v>101</v>
      </c>
      <c r="Q3694" t="s">
        <v>102</v>
      </c>
      <c r="R3694" t="s">
        <v>41</v>
      </c>
      <c r="S3694" t="s">
        <v>42</v>
      </c>
      <c r="T3694" t="s">
        <v>74</v>
      </c>
      <c r="U3694" t="s">
        <v>75</v>
      </c>
      <c r="V3694" t="s">
        <v>50</v>
      </c>
    </row>
    <row r="3695" spans="1:22">
      <c r="A3695" s="4">
        <v>46045</v>
      </c>
      <c r="B3695" t="s">
        <v>3060</v>
      </c>
      <c r="C3695" t="s">
        <v>2568</v>
      </c>
      <c r="D3695">
        <v>1</v>
      </c>
      <c r="E3695">
        <v>302000.00024000002</v>
      </c>
      <c r="F3695">
        <f>Table2[[#This Row],[Đơn Giá Chuẩn]]*Table2[[#This Row],[Tổng số lượng bán]]</f>
        <v>302000.00024000002</v>
      </c>
      <c r="G3695">
        <v>0</v>
      </c>
      <c r="H3695">
        <f>Table2[[#This Row],[Doanh số bán]]-Table2[[#This Row],[Chiết khấu]]</f>
        <v>302000.00024000002</v>
      </c>
      <c r="K3695" t="s">
        <v>50</v>
      </c>
      <c r="M3695" t="s">
        <v>37</v>
      </c>
      <c r="N3695" t="s">
        <v>50</v>
      </c>
      <c r="O3695">
        <v>1</v>
      </c>
      <c r="P3695" t="s">
        <v>101</v>
      </c>
      <c r="Q3695" t="s">
        <v>102</v>
      </c>
      <c r="R3695" t="s">
        <v>41</v>
      </c>
      <c r="S3695" t="s">
        <v>42</v>
      </c>
      <c r="T3695" t="s">
        <v>74</v>
      </c>
      <c r="U3695" t="s">
        <v>75</v>
      </c>
      <c r="V3695" t="s">
        <v>50</v>
      </c>
    </row>
    <row r="3696" spans="1:22">
      <c r="A3696" s="4">
        <v>46045</v>
      </c>
      <c r="B3696" t="s">
        <v>3061</v>
      </c>
      <c r="C3696" t="s">
        <v>2568</v>
      </c>
      <c r="D3696">
        <v>1</v>
      </c>
      <c r="E3696">
        <v>302000.00024000002</v>
      </c>
      <c r="F3696">
        <f>Table2[[#This Row],[Đơn Giá Chuẩn]]*Table2[[#This Row],[Tổng số lượng bán]]</f>
        <v>302000.00024000002</v>
      </c>
      <c r="G3696">
        <v>0</v>
      </c>
      <c r="H3696">
        <f>Table2[[#This Row],[Doanh số bán]]-Table2[[#This Row],[Chiết khấu]]</f>
        <v>302000.00024000002</v>
      </c>
      <c r="K3696" t="s">
        <v>50</v>
      </c>
      <c r="M3696" t="s">
        <v>37</v>
      </c>
      <c r="N3696" t="s">
        <v>50</v>
      </c>
      <c r="O3696">
        <v>1</v>
      </c>
      <c r="P3696" t="s">
        <v>101</v>
      </c>
      <c r="Q3696" t="s">
        <v>102</v>
      </c>
      <c r="R3696" t="s">
        <v>41</v>
      </c>
      <c r="S3696" t="s">
        <v>42</v>
      </c>
      <c r="T3696" t="s">
        <v>74</v>
      </c>
      <c r="U3696" t="s">
        <v>75</v>
      </c>
      <c r="V3696" t="s">
        <v>50</v>
      </c>
    </row>
    <row r="3697" spans="1:22">
      <c r="A3697" s="4">
        <v>46045</v>
      </c>
      <c r="B3697" t="s">
        <v>3062</v>
      </c>
      <c r="C3697" t="s">
        <v>2568</v>
      </c>
      <c r="D3697">
        <v>1</v>
      </c>
      <c r="E3697">
        <v>302000.00024000002</v>
      </c>
      <c r="F3697">
        <f>Table2[[#This Row],[Đơn Giá Chuẩn]]*Table2[[#This Row],[Tổng số lượng bán]]</f>
        <v>302000.00024000002</v>
      </c>
      <c r="G3697">
        <v>0</v>
      </c>
      <c r="H3697">
        <f>Table2[[#This Row],[Doanh số bán]]-Table2[[#This Row],[Chiết khấu]]</f>
        <v>302000.00024000002</v>
      </c>
      <c r="K3697" t="s">
        <v>50</v>
      </c>
      <c r="M3697" t="s">
        <v>37</v>
      </c>
      <c r="N3697" t="s">
        <v>50</v>
      </c>
      <c r="O3697">
        <v>1</v>
      </c>
      <c r="P3697" t="s">
        <v>101</v>
      </c>
      <c r="Q3697" t="s">
        <v>102</v>
      </c>
      <c r="R3697" t="s">
        <v>41</v>
      </c>
      <c r="S3697" t="s">
        <v>42</v>
      </c>
      <c r="T3697" t="s">
        <v>74</v>
      </c>
      <c r="U3697" t="s">
        <v>75</v>
      </c>
      <c r="V3697" t="s">
        <v>50</v>
      </c>
    </row>
    <row r="3698" spans="1:22">
      <c r="A3698" s="4">
        <v>46040</v>
      </c>
      <c r="B3698" t="s">
        <v>3063</v>
      </c>
      <c r="C3698" t="s">
        <v>155</v>
      </c>
      <c r="D3698">
        <v>2</v>
      </c>
      <c r="E3698">
        <v>142606.82</v>
      </c>
      <c r="F3698">
        <f>Table2[[#This Row],[Đơn Giá Chuẩn]]*Table2[[#This Row],[Tổng số lượng bán]]</f>
        <v>285213.64</v>
      </c>
      <c r="G3698">
        <v>0</v>
      </c>
      <c r="H3698">
        <f>Table2[[#This Row],[Doanh số bán]]-Table2[[#This Row],[Chiết khấu]]</f>
        <v>285213.64</v>
      </c>
      <c r="K3698" t="s">
        <v>50</v>
      </c>
      <c r="M3698" t="s">
        <v>37</v>
      </c>
      <c r="N3698" t="s">
        <v>50</v>
      </c>
      <c r="O3698">
        <v>2</v>
      </c>
      <c r="P3698" t="s">
        <v>156</v>
      </c>
      <c r="Q3698" t="s">
        <v>157</v>
      </c>
      <c r="R3698" t="s">
        <v>107</v>
      </c>
      <c r="S3698" t="s">
        <v>108</v>
      </c>
      <c r="T3698" t="s">
        <v>74</v>
      </c>
      <c r="U3698" t="s">
        <v>75</v>
      </c>
      <c r="V3698" t="s">
        <v>50</v>
      </c>
    </row>
    <row r="3699" spans="1:22">
      <c r="A3699" s="4">
        <v>46045</v>
      </c>
      <c r="B3699" t="s">
        <v>3064</v>
      </c>
      <c r="C3699" t="s">
        <v>2568</v>
      </c>
      <c r="D3699">
        <v>1</v>
      </c>
      <c r="E3699">
        <v>340000.04000000004</v>
      </c>
      <c r="F3699">
        <f>Table2[[#This Row],[Đơn Giá Chuẩn]]*Table2[[#This Row],[Tổng số lượng bán]]</f>
        <v>340000.04000000004</v>
      </c>
      <c r="G3699">
        <v>0</v>
      </c>
      <c r="H3699">
        <f>Table2[[#This Row],[Doanh số bán]]-Table2[[#This Row],[Chiết khấu]]</f>
        <v>340000.04000000004</v>
      </c>
      <c r="K3699" t="s">
        <v>50</v>
      </c>
      <c r="M3699" t="s">
        <v>37</v>
      </c>
      <c r="N3699" t="s">
        <v>50</v>
      </c>
      <c r="O3699">
        <v>1</v>
      </c>
      <c r="P3699" t="s">
        <v>2504</v>
      </c>
      <c r="Q3699" t="s">
        <v>2505</v>
      </c>
      <c r="R3699" t="s">
        <v>41</v>
      </c>
      <c r="S3699" t="s">
        <v>42</v>
      </c>
      <c r="T3699" t="s">
        <v>74</v>
      </c>
      <c r="U3699" t="s">
        <v>75</v>
      </c>
      <c r="V3699" t="s">
        <v>50</v>
      </c>
    </row>
    <row r="3700" spans="1:22">
      <c r="A3700" s="4">
        <v>46045</v>
      </c>
      <c r="B3700" t="s">
        <v>3064</v>
      </c>
      <c r="C3700" t="s">
        <v>2568</v>
      </c>
      <c r="D3700">
        <v>1</v>
      </c>
      <c r="E3700">
        <v>302000.00024000002</v>
      </c>
      <c r="F3700">
        <f>Table2[[#This Row],[Đơn Giá Chuẩn]]*Table2[[#This Row],[Tổng số lượng bán]]</f>
        <v>302000.00024000002</v>
      </c>
      <c r="G3700">
        <v>0</v>
      </c>
      <c r="H3700">
        <f>Table2[[#This Row],[Doanh số bán]]-Table2[[#This Row],[Chiết khấu]]</f>
        <v>302000.00024000002</v>
      </c>
      <c r="K3700" t="s">
        <v>50</v>
      </c>
      <c r="M3700" t="s">
        <v>37</v>
      </c>
      <c r="N3700" t="s">
        <v>50</v>
      </c>
      <c r="O3700">
        <v>1</v>
      </c>
      <c r="P3700" t="s">
        <v>101</v>
      </c>
      <c r="Q3700" t="s">
        <v>102</v>
      </c>
      <c r="R3700" t="s">
        <v>41</v>
      </c>
      <c r="S3700" t="s">
        <v>42</v>
      </c>
      <c r="T3700" t="s">
        <v>74</v>
      </c>
      <c r="U3700" t="s">
        <v>75</v>
      </c>
      <c r="V3700" t="s">
        <v>50</v>
      </c>
    </row>
    <row r="3701" spans="1:22">
      <c r="A3701" s="4">
        <v>46040</v>
      </c>
      <c r="B3701" t="s">
        <v>1054</v>
      </c>
      <c r="C3701" t="s">
        <v>155</v>
      </c>
      <c r="D3701">
        <v>1</v>
      </c>
      <c r="E3701">
        <v>142607.36000000002</v>
      </c>
      <c r="F3701">
        <f>Table2[[#This Row],[Đơn Giá Chuẩn]]*Table2[[#This Row],[Tổng số lượng bán]]</f>
        <v>142607.36000000002</v>
      </c>
      <c r="G3701">
        <v>0</v>
      </c>
      <c r="H3701">
        <f>Table2[[#This Row],[Doanh số bán]]-Table2[[#This Row],[Chiết khấu]]</f>
        <v>142607.36000000002</v>
      </c>
      <c r="K3701" t="s">
        <v>50</v>
      </c>
      <c r="M3701" t="s">
        <v>37</v>
      </c>
      <c r="N3701" t="s">
        <v>50</v>
      </c>
      <c r="O3701">
        <v>1</v>
      </c>
      <c r="P3701" t="s">
        <v>156</v>
      </c>
      <c r="Q3701" t="s">
        <v>157</v>
      </c>
      <c r="R3701" t="s">
        <v>107</v>
      </c>
      <c r="S3701" t="s">
        <v>108</v>
      </c>
      <c r="T3701" t="s">
        <v>74</v>
      </c>
      <c r="U3701" t="s">
        <v>75</v>
      </c>
      <c r="V3701" t="s">
        <v>50</v>
      </c>
    </row>
    <row r="3702" spans="1:22">
      <c r="A3702" s="4">
        <v>46045</v>
      </c>
      <c r="B3702" t="s">
        <v>3064</v>
      </c>
      <c r="C3702" t="s">
        <v>2568</v>
      </c>
      <c r="D3702">
        <v>1</v>
      </c>
      <c r="E3702">
        <v>272000</v>
      </c>
      <c r="F3702">
        <f>Table2[[#This Row],[Đơn Giá Chuẩn]]*Table2[[#This Row],[Tổng số lượng bán]]</f>
        <v>272000</v>
      </c>
      <c r="G3702">
        <v>0</v>
      </c>
      <c r="H3702">
        <f>Table2[[#This Row],[Doanh số bán]]-Table2[[#This Row],[Chiết khấu]]</f>
        <v>272000</v>
      </c>
      <c r="K3702" t="s">
        <v>50</v>
      </c>
      <c r="M3702" t="s">
        <v>37</v>
      </c>
      <c r="N3702" t="s">
        <v>50</v>
      </c>
      <c r="O3702">
        <v>1</v>
      </c>
      <c r="P3702" t="s">
        <v>512</v>
      </c>
      <c r="Q3702" t="s">
        <v>513</v>
      </c>
      <c r="R3702" t="s">
        <v>41</v>
      </c>
      <c r="S3702" t="s">
        <v>42</v>
      </c>
      <c r="T3702" t="s">
        <v>74</v>
      </c>
      <c r="U3702" t="s">
        <v>75</v>
      </c>
      <c r="V3702" t="s">
        <v>50</v>
      </c>
    </row>
    <row r="3703" spans="1:22">
      <c r="A3703" s="4">
        <v>46045</v>
      </c>
      <c r="B3703" t="s">
        <v>3065</v>
      </c>
      <c r="C3703" t="s">
        <v>2568</v>
      </c>
      <c r="D3703">
        <v>1</v>
      </c>
      <c r="E3703">
        <v>302000.00024000002</v>
      </c>
      <c r="F3703">
        <f>Table2[[#This Row],[Đơn Giá Chuẩn]]*Table2[[#This Row],[Tổng số lượng bán]]</f>
        <v>302000.00024000002</v>
      </c>
      <c r="G3703">
        <v>0</v>
      </c>
      <c r="H3703">
        <f>Table2[[#This Row],[Doanh số bán]]-Table2[[#This Row],[Chiết khấu]]</f>
        <v>302000.00024000002</v>
      </c>
      <c r="K3703" t="s">
        <v>50</v>
      </c>
      <c r="M3703" t="s">
        <v>37</v>
      </c>
      <c r="N3703" t="s">
        <v>50</v>
      </c>
      <c r="O3703">
        <v>1</v>
      </c>
      <c r="P3703" t="s">
        <v>101</v>
      </c>
      <c r="Q3703" t="s">
        <v>102</v>
      </c>
      <c r="R3703" t="s">
        <v>41</v>
      </c>
      <c r="S3703" t="s">
        <v>42</v>
      </c>
      <c r="T3703" t="s">
        <v>74</v>
      </c>
      <c r="U3703" t="s">
        <v>75</v>
      </c>
      <c r="V3703" t="s">
        <v>50</v>
      </c>
    </row>
    <row r="3704" spans="1:22">
      <c r="A3704" s="4">
        <v>46045</v>
      </c>
      <c r="B3704" t="s">
        <v>3066</v>
      </c>
      <c r="C3704" t="s">
        <v>2568</v>
      </c>
      <c r="D3704">
        <v>2</v>
      </c>
      <c r="E3704">
        <v>302000.00024000002</v>
      </c>
      <c r="F3704">
        <f>Table2[[#This Row],[Đơn Giá Chuẩn]]*Table2[[#This Row],[Tổng số lượng bán]]</f>
        <v>604000.00048000005</v>
      </c>
      <c r="G3704">
        <v>0</v>
      </c>
      <c r="H3704">
        <f>Table2[[#This Row],[Doanh số bán]]-Table2[[#This Row],[Chiết khấu]]</f>
        <v>604000.00048000005</v>
      </c>
      <c r="K3704" t="s">
        <v>50</v>
      </c>
      <c r="M3704" t="s">
        <v>37</v>
      </c>
      <c r="N3704" t="s">
        <v>50</v>
      </c>
      <c r="O3704">
        <v>2</v>
      </c>
      <c r="P3704" t="s">
        <v>101</v>
      </c>
      <c r="Q3704" t="s">
        <v>102</v>
      </c>
      <c r="R3704" t="s">
        <v>41</v>
      </c>
      <c r="S3704" t="s">
        <v>42</v>
      </c>
      <c r="T3704" t="s">
        <v>74</v>
      </c>
      <c r="U3704" t="s">
        <v>75</v>
      </c>
      <c r="V3704" t="s">
        <v>50</v>
      </c>
    </row>
    <row r="3705" spans="1:22">
      <c r="A3705" s="4">
        <v>46040</v>
      </c>
      <c r="B3705" t="s">
        <v>1056</v>
      </c>
      <c r="C3705" t="s">
        <v>155</v>
      </c>
      <c r="D3705">
        <v>2</v>
      </c>
      <c r="E3705">
        <v>142606.82</v>
      </c>
      <c r="F3705">
        <f>Table2[[#This Row],[Đơn Giá Chuẩn]]*Table2[[#This Row],[Tổng số lượng bán]]</f>
        <v>285213.64</v>
      </c>
      <c r="G3705">
        <v>0</v>
      </c>
      <c r="H3705">
        <f>Table2[[#This Row],[Doanh số bán]]-Table2[[#This Row],[Chiết khấu]]</f>
        <v>285213.64</v>
      </c>
      <c r="K3705" t="s">
        <v>50</v>
      </c>
      <c r="M3705" t="s">
        <v>37</v>
      </c>
      <c r="N3705" t="s">
        <v>50</v>
      </c>
      <c r="O3705">
        <v>2</v>
      </c>
      <c r="P3705" t="s">
        <v>156</v>
      </c>
      <c r="Q3705" t="s">
        <v>157</v>
      </c>
      <c r="R3705" t="s">
        <v>107</v>
      </c>
      <c r="S3705" t="s">
        <v>108</v>
      </c>
      <c r="T3705" t="s">
        <v>74</v>
      </c>
      <c r="U3705" t="s">
        <v>75</v>
      </c>
      <c r="V3705" t="s">
        <v>50</v>
      </c>
    </row>
    <row r="3706" spans="1:22">
      <c r="A3706" s="4">
        <v>46045</v>
      </c>
      <c r="B3706" t="s">
        <v>1226</v>
      </c>
      <c r="C3706" t="s">
        <v>2568</v>
      </c>
      <c r="D3706">
        <v>1</v>
      </c>
      <c r="E3706">
        <v>302000.00024000002</v>
      </c>
      <c r="F3706">
        <f>Table2[[#This Row],[Đơn Giá Chuẩn]]*Table2[[#This Row],[Tổng số lượng bán]]</f>
        <v>302000.00024000002</v>
      </c>
      <c r="G3706">
        <v>0</v>
      </c>
      <c r="H3706">
        <f>Table2[[#This Row],[Doanh số bán]]-Table2[[#This Row],[Chiết khấu]]</f>
        <v>302000.00024000002</v>
      </c>
      <c r="K3706" t="s">
        <v>50</v>
      </c>
      <c r="M3706" t="s">
        <v>37</v>
      </c>
      <c r="N3706" t="s">
        <v>50</v>
      </c>
      <c r="O3706">
        <v>1</v>
      </c>
      <c r="P3706" t="s">
        <v>101</v>
      </c>
      <c r="Q3706" t="s">
        <v>102</v>
      </c>
      <c r="R3706" t="s">
        <v>41</v>
      </c>
      <c r="S3706" t="s">
        <v>42</v>
      </c>
      <c r="T3706" t="s">
        <v>74</v>
      </c>
      <c r="U3706" t="s">
        <v>75</v>
      </c>
      <c r="V3706" t="s">
        <v>50</v>
      </c>
    </row>
    <row r="3707" spans="1:22">
      <c r="A3707" s="4">
        <v>46045</v>
      </c>
      <c r="B3707" t="s">
        <v>3067</v>
      </c>
      <c r="C3707" t="s">
        <v>2568</v>
      </c>
      <c r="D3707">
        <v>1</v>
      </c>
      <c r="E3707">
        <v>272000</v>
      </c>
      <c r="F3707">
        <f>Table2[[#This Row],[Đơn Giá Chuẩn]]*Table2[[#This Row],[Tổng số lượng bán]]</f>
        <v>272000</v>
      </c>
      <c r="G3707">
        <v>0</v>
      </c>
      <c r="H3707">
        <f>Table2[[#This Row],[Doanh số bán]]-Table2[[#This Row],[Chiết khấu]]</f>
        <v>272000</v>
      </c>
      <c r="K3707" t="s">
        <v>50</v>
      </c>
      <c r="M3707" t="s">
        <v>37</v>
      </c>
      <c r="N3707" t="s">
        <v>50</v>
      </c>
      <c r="O3707">
        <v>1</v>
      </c>
      <c r="P3707" t="s">
        <v>512</v>
      </c>
      <c r="Q3707" t="s">
        <v>513</v>
      </c>
      <c r="R3707" t="s">
        <v>41</v>
      </c>
      <c r="S3707" t="s">
        <v>42</v>
      </c>
      <c r="T3707" t="s">
        <v>74</v>
      </c>
      <c r="U3707" t="s">
        <v>75</v>
      </c>
      <c r="V3707" t="s">
        <v>50</v>
      </c>
    </row>
    <row r="3708" spans="1:22">
      <c r="A3708" s="4">
        <v>46045</v>
      </c>
      <c r="B3708" t="s">
        <v>3068</v>
      </c>
      <c r="C3708" t="s">
        <v>2568</v>
      </c>
      <c r="D3708">
        <v>1</v>
      </c>
      <c r="E3708">
        <v>262000.28000000003</v>
      </c>
      <c r="F3708">
        <f>Table2[[#This Row],[Đơn Giá Chuẩn]]*Table2[[#This Row],[Tổng số lượng bán]]</f>
        <v>262000.28000000003</v>
      </c>
      <c r="G3708">
        <v>0</v>
      </c>
      <c r="H3708">
        <f>Table2[[#This Row],[Doanh số bán]]-Table2[[#This Row],[Chiết khấu]]</f>
        <v>262000.28000000003</v>
      </c>
      <c r="K3708" t="s">
        <v>50</v>
      </c>
      <c r="M3708" t="s">
        <v>37</v>
      </c>
      <c r="N3708" t="s">
        <v>50</v>
      </c>
      <c r="O3708">
        <v>1</v>
      </c>
      <c r="P3708" t="s">
        <v>2511</v>
      </c>
      <c r="Q3708" t="s">
        <v>2512</v>
      </c>
      <c r="R3708" t="s">
        <v>41</v>
      </c>
      <c r="S3708" t="s">
        <v>42</v>
      </c>
      <c r="T3708" t="s">
        <v>74</v>
      </c>
      <c r="U3708" t="s">
        <v>75</v>
      </c>
      <c r="V3708" t="s">
        <v>50</v>
      </c>
    </row>
    <row r="3709" spans="1:22">
      <c r="A3709" s="4">
        <v>46040</v>
      </c>
      <c r="B3709" t="s">
        <v>3069</v>
      </c>
      <c r="C3709" t="s">
        <v>155</v>
      </c>
      <c r="D3709">
        <v>1</v>
      </c>
      <c r="E3709">
        <v>142607.36000000002</v>
      </c>
      <c r="F3709">
        <f>Table2[[#This Row],[Đơn Giá Chuẩn]]*Table2[[#This Row],[Tổng số lượng bán]]</f>
        <v>142607.36000000002</v>
      </c>
      <c r="G3709">
        <v>0</v>
      </c>
      <c r="H3709">
        <f>Table2[[#This Row],[Doanh số bán]]-Table2[[#This Row],[Chiết khấu]]</f>
        <v>142607.36000000002</v>
      </c>
      <c r="K3709" t="s">
        <v>50</v>
      </c>
      <c r="M3709" t="s">
        <v>37</v>
      </c>
      <c r="N3709" t="s">
        <v>50</v>
      </c>
      <c r="O3709">
        <v>1</v>
      </c>
      <c r="P3709" t="s">
        <v>156</v>
      </c>
      <c r="Q3709" t="s">
        <v>157</v>
      </c>
      <c r="R3709" t="s">
        <v>107</v>
      </c>
      <c r="S3709" t="s">
        <v>108</v>
      </c>
      <c r="T3709" t="s">
        <v>74</v>
      </c>
      <c r="U3709" t="s">
        <v>75</v>
      </c>
      <c r="V3709" t="s">
        <v>50</v>
      </c>
    </row>
    <row r="3710" spans="1:22">
      <c r="A3710" s="4">
        <v>46045</v>
      </c>
      <c r="B3710" t="s">
        <v>3070</v>
      </c>
      <c r="C3710" t="s">
        <v>2568</v>
      </c>
      <c r="D3710">
        <v>1</v>
      </c>
      <c r="E3710">
        <v>340000.04000000004</v>
      </c>
      <c r="F3710">
        <f>Table2[[#This Row],[Đơn Giá Chuẩn]]*Table2[[#This Row],[Tổng số lượng bán]]</f>
        <v>340000.04000000004</v>
      </c>
      <c r="G3710">
        <v>0</v>
      </c>
      <c r="H3710">
        <f>Table2[[#This Row],[Doanh số bán]]-Table2[[#This Row],[Chiết khấu]]</f>
        <v>340000.04000000004</v>
      </c>
      <c r="K3710" t="s">
        <v>50</v>
      </c>
      <c r="M3710" t="s">
        <v>37</v>
      </c>
      <c r="N3710" t="s">
        <v>50</v>
      </c>
      <c r="O3710">
        <v>1</v>
      </c>
      <c r="P3710" t="s">
        <v>2504</v>
      </c>
      <c r="Q3710" t="s">
        <v>2505</v>
      </c>
      <c r="R3710" t="s">
        <v>41</v>
      </c>
      <c r="S3710" t="s">
        <v>42</v>
      </c>
      <c r="T3710" t="s">
        <v>74</v>
      </c>
      <c r="U3710" t="s">
        <v>75</v>
      </c>
      <c r="V3710" t="s">
        <v>50</v>
      </c>
    </row>
    <row r="3711" spans="1:22">
      <c r="A3711" s="4">
        <v>46045</v>
      </c>
      <c r="B3711" t="s">
        <v>3071</v>
      </c>
      <c r="C3711" t="s">
        <v>2568</v>
      </c>
      <c r="D3711">
        <v>10</v>
      </c>
      <c r="E3711">
        <v>186999.99968000001</v>
      </c>
      <c r="F3711">
        <f>Table2[[#This Row],[Đơn Giá Chuẩn]]*Table2[[#This Row],[Tổng số lượng bán]]</f>
        <v>1869999.9968000001</v>
      </c>
      <c r="G3711">
        <v>0</v>
      </c>
      <c r="H3711">
        <f>Table2[[#This Row],[Doanh số bán]]-Table2[[#This Row],[Chiết khấu]]</f>
        <v>1869999.9968000001</v>
      </c>
      <c r="K3711" t="s">
        <v>2217</v>
      </c>
      <c r="M3711" t="s">
        <v>37</v>
      </c>
      <c r="N3711" t="s">
        <v>26</v>
      </c>
      <c r="O3711">
        <v>10</v>
      </c>
      <c r="P3711" t="s">
        <v>2511</v>
      </c>
      <c r="Q3711" t="s">
        <v>2512</v>
      </c>
      <c r="R3711" t="s">
        <v>41</v>
      </c>
      <c r="S3711" t="s">
        <v>42</v>
      </c>
      <c r="T3711" t="s">
        <v>3072</v>
      </c>
      <c r="U3711" t="s">
        <v>3073</v>
      </c>
      <c r="V3711" t="s">
        <v>45</v>
      </c>
    </row>
    <row r="3712" spans="1:22">
      <c r="A3712" s="4">
        <v>46045</v>
      </c>
      <c r="B3712" t="s">
        <v>3074</v>
      </c>
      <c r="C3712" t="s">
        <v>2568</v>
      </c>
      <c r="D3712">
        <v>20</v>
      </c>
      <c r="E3712">
        <v>218000</v>
      </c>
      <c r="F3712">
        <f>Table2[[#This Row],[Đơn Giá Chuẩn]]*Table2[[#This Row],[Tổng số lượng bán]]</f>
        <v>4360000</v>
      </c>
      <c r="G3712">
        <v>0</v>
      </c>
      <c r="H3712">
        <f>Table2[[#This Row],[Doanh số bán]]-Table2[[#This Row],[Chiết khấu]]</f>
        <v>4360000</v>
      </c>
      <c r="K3712" t="s">
        <v>36</v>
      </c>
      <c r="M3712" t="s">
        <v>37</v>
      </c>
      <c r="N3712" t="s">
        <v>26</v>
      </c>
      <c r="O3712">
        <v>20</v>
      </c>
      <c r="P3712" t="s">
        <v>512</v>
      </c>
      <c r="Q3712" t="s">
        <v>513</v>
      </c>
      <c r="R3712" t="s">
        <v>41</v>
      </c>
      <c r="S3712" t="s">
        <v>42</v>
      </c>
      <c r="T3712" t="s">
        <v>2654</v>
      </c>
      <c r="U3712" t="s">
        <v>2655</v>
      </c>
      <c r="V3712" t="s">
        <v>45</v>
      </c>
    </row>
    <row r="3713" spans="1:22">
      <c r="A3713" s="4">
        <v>46045</v>
      </c>
      <c r="B3713" t="s">
        <v>3074</v>
      </c>
      <c r="C3713" t="s">
        <v>2568</v>
      </c>
      <c r="D3713">
        <v>10</v>
      </c>
      <c r="E3713">
        <v>210000.00044</v>
      </c>
      <c r="F3713">
        <f>Table2[[#This Row],[Đơn Giá Chuẩn]]*Table2[[#This Row],[Tổng số lượng bán]]</f>
        <v>2100000.0044</v>
      </c>
      <c r="G3713">
        <v>0</v>
      </c>
      <c r="H3713">
        <f>Table2[[#This Row],[Doanh số bán]]-Table2[[#This Row],[Chiết khấu]]</f>
        <v>2100000.0044</v>
      </c>
      <c r="K3713" t="s">
        <v>36</v>
      </c>
      <c r="M3713" t="s">
        <v>37</v>
      </c>
      <c r="N3713" t="s">
        <v>26</v>
      </c>
      <c r="O3713">
        <v>10</v>
      </c>
      <c r="P3713" t="s">
        <v>150</v>
      </c>
      <c r="Q3713" t="s">
        <v>151</v>
      </c>
      <c r="R3713" t="s">
        <v>41</v>
      </c>
      <c r="S3713" t="s">
        <v>42</v>
      </c>
      <c r="T3713" t="s">
        <v>2654</v>
      </c>
      <c r="U3713" t="s">
        <v>2655</v>
      </c>
      <c r="V3713" t="s">
        <v>45</v>
      </c>
    </row>
    <row r="3714" spans="1:22">
      <c r="A3714" s="4">
        <v>46045</v>
      </c>
      <c r="B3714" t="s">
        <v>3075</v>
      </c>
      <c r="C3714" t="s">
        <v>2568</v>
      </c>
      <c r="D3714">
        <v>10</v>
      </c>
      <c r="E3714">
        <v>216999.99992</v>
      </c>
      <c r="F3714">
        <f>Table2[[#This Row],[Đơn Giá Chuẩn]]*Table2[[#This Row],[Tổng số lượng bán]]</f>
        <v>2169999.9992</v>
      </c>
      <c r="G3714">
        <v>0</v>
      </c>
      <c r="H3714">
        <f>Table2[[#This Row],[Doanh số bán]]-Table2[[#This Row],[Chiết khấu]]</f>
        <v>2169999.9992</v>
      </c>
      <c r="K3714" t="s">
        <v>2217</v>
      </c>
      <c r="M3714" t="s">
        <v>37</v>
      </c>
      <c r="N3714" t="s">
        <v>919</v>
      </c>
      <c r="O3714">
        <v>10</v>
      </c>
      <c r="P3714" t="s">
        <v>84</v>
      </c>
      <c r="Q3714" t="s">
        <v>85</v>
      </c>
      <c r="R3714" t="s">
        <v>41</v>
      </c>
      <c r="S3714" t="s">
        <v>42</v>
      </c>
      <c r="T3714" t="s">
        <v>2982</v>
      </c>
      <c r="U3714" t="s">
        <v>2983</v>
      </c>
      <c r="V3714" t="s">
        <v>45</v>
      </c>
    </row>
    <row r="3715" spans="1:22">
      <c r="A3715" s="4">
        <v>46045</v>
      </c>
      <c r="B3715" t="s">
        <v>3076</v>
      </c>
      <c r="C3715" t="s">
        <v>2568</v>
      </c>
      <c r="D3715">
        <v>0</v>
      </c>
      <c r="E3715">
        <v>216999.99992</v>
      </c>
      <c r="F3715">
        <f>Table2[[#This Row],[Đơn Giá Chuẩn]]*Table2[[#This Row],[Tổng số lượng bán]]</f>
        <v>0</v>
      </c>
      <c r="G3715">
        <v>0</v>
      </c>
      <c r="H3715">
        <f>Table2[[#This Row],[Doanh số bán]]-Table2[[#This Row],[Chiết khấu]]</f>
        <v>0</v>
      </c>
      <c r="K3715" t="s">
        <v>2217</v>
      </c>
      <c r="M3715" t="s">
        <v>37</v>
      </c>
      <c r="N3715" t="s">
        <v>919</v>
      </c>
      <c r="O3715">
        <v>0</v>
      </c>
      <c r="P3715" t="s">
        <v>84</v>
      </c>
      <c r="Q3715" t="s">
        <v>85</v>
      </c>
      <c r="R3715" t="s">
        <v>41</v>
      </c>
      <c r="S3715" t="s">
        <v>42</v>
      </c>
      <c r="T3715" t="s">
        <v>2982</v>
      </c>
      <c r="U3715" t="s">
        <v>2983</v>
      </c>
      <c r="V3715" t="s">
        <v>45</v>
      </c>
    </row>
    <row r="3716" spans="1:22">
      <c r="A3716" s="4">
        <v>46046</v>
      </c>
      <c r="B3716" t="s">
        <v>2381</v>
      </c>
      <c r="C3716" t="s">
        <v>2568</v>
      </c>
      <c r="D3716">
        <v>9</v>
      </c>
      <c r="E3716">
        <v>456999.99968000001</v>
      </c>
      <c r="F3716">
        <f>Table2[[#This Row],[Đơn Giá Chuẩn]]*Table2[[#This Row],[Tổng số lượng bán]]</f>
        <v>4112999.99712</v>
      </c>
      <c r="G3716">
        <v>0</v>
      </c>
      <c r="H3716">
        <f>Table2[[#This Row],[Doanh số bán]]-Table2[[#This Row],[Chiết khấu]]</f>
        <v>4112999.99712</v>
      </c>
      <c r="K3716" t="s">
        <v>2217</v>
      </c>
      <c r="M3716" t="s">
        <v>37</v>
      </c>
      <c r="N3716" t="s">
        <v>38</v>
      </c>
      <c r="O3716">
        <v>9</v>
      </c>
      <c r="P3716" t="s">
        <v>272</v>
      </c>
      <c r="Q3716" t="s">
        <v>273</v>
      </c>
      <c r="R3716" t="s">
        <v>41</v>
      </c>
      <c r="S3716" t="s">
        <v>42</v>
      </c>
      <c r="T3716" t="s">
        <v>2304</v>
      </c>
      <c r="U3716" t="s">
        <v>2305</v>
      </c>
      <c r="V3716" t="s">
        <v>2271</v>
      </c>
    </row>
    <row r="3717" spans="1:22">
      <c r="A3717" s="4">
        <v>46046</v>
      </c>
      <c r="B3717" t="s">
        <v>2381</v>
      </c>
      <c r="C3717" t="s">
        <v>2568</v>
      </c>
      <c r="D3717">
        <v>29</v>
      </c>
      <c r="E3717">
        <v>199998.99956000003</v>
      </c>
      <c r="F3717">
        <f>Table2[[#This Row],[Đơn Giá Chuẩn]]*Table2[[#This Row],[Tổng số lượng bán]]</f>
        <v>5799970.9872400006</v>
      </c>
      <c r="G3717">
        <v>0</v>
      </c>
      <c r="H3717">
        <f>Table2[[#This Row],[Doanh số bán]]-Table2[[#This Row],[Chiết khấu]]</f>
        <v>5799970.9872400006</v>
      </c>
      <c r="K3717" t="s">
        <v>2217</v>
      </c>
      <c r="M3717" t="s">
        <v>37</v>
      </c>
      <c r="N3717" t="s">
        <v>38</v>
      </c>
      <c r="O3717">
        <v>29</v>
      </c>
      <c r="P3717" t="s">
        <v>84</v>
      </c>
      <c r="Q3717" t="s">
        <v>85</v>
      </c>
      <c r="R3717" t="s">
        <v>41</v>
      </c>
      <c r="S3717" t="s">
        <v>42</v>
      </c>
      <c r="T3717" t="s">
        <v>2304</v>
      </c>
      <c r="U3717" t="s">
        <v>2305</v>
      </c>
      <c r="V3717" t="s">
        <v>2271</v>
      </c>
    </row>
    <row r="3718" spans="1:22">
      <c r="A3718" s="4">
        <v>46046</v>
      </c>
      <c r="B3718" t="s">
        <v>2381</v>
      </c>
      <c r="C3718" t="s">
        <v>2568</v>
      </c>
      <c r="D3718">
        <v>18</v>
      </c>
      <c r="E3718">
        <v>184999.99952000001</v>
      </c>
      <c r="F3718">
        <f>Table2[[#This Row],[Đơn Giá Chuẩn]]*Table2[[#This Row],[Tổng số lượng bán]]</f>
        <v>3329999.9913600003</v>
      </c>
      <c r="G3718">
        <v>0</v>
      </c>
      <c r="H3718">
        <f>Table2[[#This Row],[Doanh số bán]]-Table2[[#This Row],[Chiết khấu]]</f>
        <v>3329999.9913600003</v>
      </c>
      <c r="K3718" t="s">
        <v>2217</v>
      </c>
      <c r="M3718" t="s">
        <v>37</v>
      </c>
      <c r="N3718" t="s">
        <v>38</v>
      </c>
      <c r="O3718">
        <v>18</v>
      </c>
      <c r="P3718" t="s">
        <v>101</v>
      </c>
      <c r="Q3718" t="s">
        <v>102</v>
      </c>
      <c r="R3718" t="s">
        <v>41</v>
      </c>
      <c r="S3718" t="s">
        <v>42</v>
      </c>
      <c r="T3718" t="s">
        <v>2304</v>
      </c>
      <c r="U3718" t="s">
        <v>2305</v>
      </c>
      <c r="V3718" t="s">
        <v>2271</v>
      </c>
    </row>
    <row r="3719" spans="1:22">
      <c r="A3719" s="4">
        <v>46046</v>
      </c>
      <c r="B3719" t="s">
        <v>2381</v>
      </c>
      <c r="C3719" t="s">
        <v>2568</v>
      </c>
      <c r="D3719">
        <v>5</v>
      </c>
      <c r="E3719">
        <v>223099.99976000004</v>
      </c>
      <c r="F3719">
        <f>Table2[[#This Row],[Đơn Giá Chuẩn]]*Table2[[#This Row],[Tổng số lượng bán]]</f>
        <v>1115499.9988000002</v>
      </c>
      <c r="G3719">
        <v>0</v>
      </c>
      <c r="H3719">
        <f>Table2[[#This Row],[Doanh số bán]]-Table2[[#This Row],[Chiết khấu]]</f>
        <v>1115499.9988000002</v>
      </c>
      <c r="K3719" t="s">
        <v>2217</v>
      </c>
      <c r="M3719" t="s">
        <v>37</v>
      </c>
      <c r="N3719" t="s">
        <v>38</v>
      </c>
      <c r="O3719">
        <v>5</v>
      </c>
      <c r="P3719" t="s">
        <v>158</v>
      </c>
      <c r="Q3719" t="s">
        <v>159</v>
      </c>
      <c r="R3719" t="s">
        <v>41</v>
      </c>
      <c r="S3719" t="s">
        <v>42</v>
      </c>
      <c r="T3719" t="s">
        <v>2304</v>
      </c>
      <c r="U3719" t="s">
        <v>2305</v>
      </c>
      <c r="V3719" t="s">
        <v>2271</v>
      </c>
    </row>
    <row r="3720" spans="1:22">
      <c r="A3720" s="4">
        <v>46040</v>
      </c>
      <c r="B3720" t="s">
        <v>3077</v>
      </c>
      <c r="C3720" t="s">
        <v>155</v>
      </c>
      <c r="D3720">
        <v>2</v>
      </c>
      <c r="E3720">
        <v>142606.82</v>
      </c>
      <c r="F3720">
        <f>Table2[[#This Row],[Đơn Giá Chuẩn]]*Table2[[#This Row],[Tổng số lượng bán]]</f>
        <v>285213.64</v>
      </c>
      <c r="G3720">
        <v>0</v>
      </c>
      <c r="H3720">
        <f>Table2[[#This Row],[Doanh số bán]]-Table2[[#This Row],[Chiết khấu]]</f>
        <v>285213.64</v>
      </c>
      <c r="K3720" t="s">
        <v>50</v>
      </c>
      <c r="M3720" t="s">
        <v>37</v>
      </c>
      <c r="N3720" t="s">
        <v>50</v>
      </c>
      <c r="O3720">
        <v>2</v>
      </c>
      <c r="P3720" t="s">
        <v>156</v>
      </c>
      <c r="Q3720" t="s">
        <v>157</v>
      </c>
      <c r="R3720" t="s">
        <v>107</v>
      </c>
      <c r="S3720" t="s">
        <v>108</v>
      </c>
      <c r="T3720" t="s">
        <v>74</v>
      </c>
      <c r="U3720" t="s">
        <v>75</v>
      </c>
      <c r="V3720" t="s">
        <v>50</v>
      </c>
    </row>
    <row r="3721" spans="1:22">
      <c r="A3721" s="4">
        <v>46046</v>
      </c>
      <c r="B3721" t="s">
        <v>3078</v>
      </c>
      <c r="C3721" t="s">
        <v>2568</v>
      </c>
      <c r="D3721">
        <v>10</v>
      </c>
      <c r="E3721">
        <v>187000.00399999999</v>
      </c>
      <c r="F3721">
        <f>Table2[[#This Row],[Đơn Giá Chuẩn]]*Table2[[#This Row],[Tổng số lượng bán]]</f>
        <v>1870000.0399999998</v>
      </c>
      <c r="G3721">
        <v>0</v>
      </c>
      <c r="H3721">
        <f>Table2[[#This Row],[Doanh số bán]]-Table2[[#This Row],[Chiết khấu]]</f>
        <v>1870000.0399999998</v>
      </c>
      <c r="K3721" t="s">
        <v>2217</v>
      </c>
      <c r="M3721" t="s">
        <v>37</v>
      </c>
      <c r="N3721" t="s">
        <v>919</v>
      </c>
      <c r="O3721">
        <v>10</v>
      </c>
      <c r="P3721" t="s">
        <v>2511</v>
      </c>
      <c r="Q3721" t="s">
        <v>2512</v>
      </c>
      <c r="R3721" t="s">
        <v>41</v>
      </c>
      <c r="S3721" t="s">
        <v>42</v>
      </c>
      <c r="T3721" t="s">
        <v>2597</v>
      </c>
      <c r="U3721" t="s">
        <v>2598</v>
      </c>
      <c r="V3721" t="s">
        <v>45</v>
      </c>
    </row>
    <row r="3722" spans="1:22">
      <c r="A3722" s="4">
        <v>46046</v>
      </c>
      <c r="B3722" t="s">
        <v>3079</v>
      </c>
      <c r="C3722" t="s">
        <v>2568</v>
      </c>
      <c r="D3722">
        <v>10</v>
      </c>
      <c r="E3722">
        <v>211999.99952000001</v>
      </c>
      <c r="F3722">
        <f>Table2[[#This Row],[Đơn Giá Chuẩn]]*Table2[[#This Row],[Tổng số lượng bán]]</f>
        <v>2119999.9952000002</v>
      </c>
      <c r="G3722">
        <v>0</v>
      </c>
      <c r="H3722">
        <f>Table2[[#This Row],[Doanh số bán]]-Table2[[#This Row],[Chiết khấu]]</f>
        <v>2119999.9952000002</v>
      </c>
      <c r="K3722" t="s">
        <v>36</v>
      </c>
      <c r="M3722" t="s">
        <v>37</v>
      </c>
      <c r="N3722" t="s">
        <v>26</v>
      </c>
      <c r="O3722">
        <v>10</v>
      </c>
      <c r="P3722" t="s">
        <v>84</v>
      </c>
      <c r="Q3722" t="s">
        <v>85</v>
      </c>
      <c r="R3722" t="s">
        <v>41</v>
      </c>
      <c r="S3722" t="s">
        <v>42</v>
      </c>
      <c r="T3722" t="s">
        <v>3080</v>
      </c>
      <c r="U3722" t="s">
        <v>3081</v>
      </c>
      <c r="V3722" t="s">
        <v>45</v>
      </c>
    </row>
    <row r="3723" spans="1:22">
      <c r="A3723" s="4">
        <v>46040</v>
      </c>
      <c r="B3723" t="s">
        <v>3082</v>
      </c>
      <c r="C3723" t="s">
        <v>155</v>
      </c>
      <c r="D3723">
        <v>1</v>
      </c>
      <c r="E3723">
        <v>142607.36000000002</v>
      </c>
      <c r="F3723">
        <f>Table2[[#This Row],[Đơn Giá Chuẩn]]*Table2[[#This Row],[Tổng số lượng bán]]</f>
        <v>142607.36000000002</v>
      </c>
      <c r="G3723">
        <v>0</v>
      </c>
      <c r="H3723">
        <f>Table2[[#This Row],[Doanh số bán]]-Table2[[#This Row],[Chiết khấu]]</f>
        <v>142607.36000000002</v>
      </c>
      <c r="K3723" t="s">
        <v>50</v>
      </c>
      <c r="M3723" t="s">
        <v>37</v>
      </c>
      <c r="N3723" t="s">
        <v>50</v>
      </c>
      <c r="O3723">
        <v>1</v>
      </c>
      <c r="P3723" t="s">
        <v>156</v>
      </c>
      <c r="Q3723" t="s">
        <v>157</v>
      </c>
      <c r="R3723" t="s">
        <v>107</v>
      </c>
      <c r="S3723" t="s">
        <v>108</v>
      </c>
      <c r="T3723" t="s">
        <v>74</v>
      </c>
      <c r="U3723" t="s">
        <v>75</v>
      </c>
      <c r="V3723" t="s">
        <v>50</v>
      </c>
    </row>
    <row r="3724" spans="1:22">
      <c r="A3724" s="4">
        <v>46046</v>
      </c>
      <c r="B3724" t="s">
        <v>3083</v>
      </c>
      <c r="C3724" t="s">
        <v>2568</v>
      </c>
      <c r="D3724">
        <v>1</v>
      </c>
      <c r="E3724">
        <v>401999.99960000004</v>
      </c>
      <c r="F3724">
        <f>Table2[[#This Row],[Đơn Giá Chuẩn]]*Table2[[#This Row],[Tổng số lượng bán]]</f>
        <v>401999.99960000004</v>
      </c>
      <c r="G3724">
        <v>0</v>
      </c>
      <c r="H3724">
        <f>Table2[[#This Row],[Doanh số bán]]-Table2[[#This Row],[Chiết khấu]]</f>
        <v>401999.99960000004</v>
      </c>
      <c r="K3724" t="s">
        <v>36</v>
      </c>
      <c r="M3724" t="s">
        <v>37</v>
      </c>
      <c r="N3724" t="s">
        <v>2338</v>
      </c>
      <c r="O3724">
        <v>1</v>
      </c>
      <c r="P3724" t="s">
        <v>411</v>
      </c>
      <c r="Q3724" t="s">
        <v>412</v>
      </c>
      <c r="R3724" t="s">
        <v>41</v>
      </c>
      <c r="S3724" t="s">
        <v>42</v>
      </c>
      <c r="T3724" t="s">
        <v>2312</v>
      </c>
      <c r="U3724" t="s">
        <v>2313</v>
      </c>
      <c r="V3724" t="s">
        <v>2314</v>
      </c>
    </row>
    <row r="3725" spans="1:22">
      <c r="A3725" s="4">
        <v>46048</v>
      </c>
      <c r="B3725" t="s">
        <v>3084</v>
      </c>
      <c r="C3725" t="s">
        <v>2568</v>
      </c>
      <c r="D3725">
        <v>30</v>
      </c>
      <c r="E3725">
        <v>206999.99480000001</v>
      </c>
      <c r="F3725">
        <f>Table2[[#This Row],[Đơn Giá Chuẩn]]*Table2[[#This Row],[Tổng số lượng bán]]</f>
        <v>6209999.8440000005</v>
      </c>
      <c r="G3725">
        <v>0</v>
      </c>
      <c r="H3725">
        <f>Table2[[#This Row],[Doanh số bán]]-Table2[[#This Row],[Chiết khấu]]</f>
        <v>6209999.8440000005</v>
      </c>
      <c r="K3725" t="s">
        <v>2217</v>
      </c>
      <c r="M3725" t="s">
        <v>37</v>
      </c>
      <c r="N3725" t="s">
        <v>919</v>
      </c>
      <c r="O3725">
        <v>30</v>
      </c>
      <c r="P3725" t="s">
        <v>2511</v>
      </c>
      <c r="Q3725" t="s">
        <v>2512</v>
      </c>
      <c r="R3725" t="s">
        <v>41</v>
      </c>
      <c r="S3725" t="s">
        <v>42</v>
      </c>
      <c r="T3725" t="s">
        <v>2671</v>
      </c>
      <c r="U3725" t="s">
        <v>2672</v>
      </c>
      <c r="V3725" t="s">
        <v>45</v>
      </c>
    </row>
    <row r="3726" spans="1:22">
      <c r="A3726" s="4">
        <v>46048</v>
      </c>
      <c r="B3726" t="s">
        <v>3085</v>
      </c>
      <c r="C3726" t="s">
        <v>2568</v>
      </c>
      <c r="D3726">
        <v>30</v>
      </c>
      <c r="E3726">
        <v>192000.00008000003</v>
      </c>
      <c r="F3726">
        <f>Table2[[#This Row],[Đơn Giá Chuẩn]]*Table2[[#This Row],[Tổng số lượng bán]]</f>
        <v>5760000.0024000006</v>
      </c>
      <c r="G3726">
        <v>0</v>
      </c>
      <c r="H3726">
        <f>Table2[[#This Row],[Doanh số bán]]-Table2[[#This Row],[Chiết khấu]]</f>
        <v>5760000.0024000006</v>
      </c>
      <c r="K3726" t="s">
        <v>2217</v>
      </c>
      <c r="M3726" t="s">
        <v>37</v>
      </c>
      <c r="N3726" t="s">
        <v>26</v>
      </c>
      <c r="O3726">
        <v>30</v>
      </c>
      <c r="P3726" t="s">
        <v>512</v>
      </c>
      <c r="Q3726" t="s">
        <v>513</v>
      </c>
      <c r="R3726" t="s">
        <v>41</v>
      </c>
      <c r="S3726" t="s">
        <v>42</v>
      </c>
      <c r="T3726" t="s">
        <v>2933</v>
      </c>
      <c r="U3726" t="s">
        <v>2934</v>
      </c>
      <c r="V3726" t="s">
        <v>45</v>
      </c>
    </row>
    <row r="3727" spans="1:22">
      <c r="A3727" s="4">
        <v>46048</v>
      </c>
      <c r="B3727" t="s">
        <v>3086</v>
      </c>
      <c r="C3727" t="s">
        <v>2568</v>
      </c>
      <c r="D3727">
        <v>1</v>
      </c>
      <c r="E3727">
        <v>340000.00004000001</v>
      </c>
      <c r="F3727">
        <f>Table2[[#This Row],[Đơn Giá Chuẩn]]*Table2[[#This Row],[Tổng số lượng bán]]</f>
        <v>340000.00004000001</v>
      </c>
      <c r="G3727">
        <v>0</v>
      </c>
      <c r="H3727">
        <f>Table2[[#This Row],[Doanh số bán]]-Table2[[#This Row],[Chiết khấu]]</f>
        <v>340000.00004000001</v>
      </c>
      <c r="K3727" t="s">
        <v>50</v>
      </c>
      <c r="M3727" t="s">
        <v>37</v>
      </c>
      <c r="N3727" t="s">
        <v>50</v>
      </c>
      <c r="O3727">
        <v>1</v>
      </c>
      <c r="P3727" t="s">
        <v>2504</v>
      </c>
      <c r="Q3727" t="s">
        <v>2505</v>
      </c>
      <c r="R3727" t="s">
        <v>41</v>
      </c>
      <c r="S3727" t="s">
        <v>42</v>
      </c>
      <c r="T3727" t="s">
        <v>51</v>
      </c>
      <c r="U3727" t="s">
        <v>52</v>
      </c>
      <c r="V3727" t="s">
        <v>50</v>
      </c>
    </row>
    <row r="3728" spans="1:22">
      <c r="A3728" s="4">
        <v>46048</v>
      </c>
      <c r="B3728" t="s">
        <v>3087</v>
      </c>
      <c r="C3728" t="s">
        <v>2568</v>
      </c>
      <c r="D3728">
        <v>1</v>
      </c>
      <c r="E3728">
        <v>272000</v>
      </c>
      <c r="F3728">
        <f>Table2[[#This Row],[Đơn Giá Chuẩn]]*Table2[[#This Row],[Tổng số lượng bán]]</f>
        <v>272000</v>
      </c>
      <c r="G3728">
        <v>0</v>
      </c>
      <c r="H3728">
        <f>Table2[[#This Row],[Doanh số bán]]-Table2[[#This Row],[Chiết khấu]]</f>
        <v>272000</v>
      </c>
      <c r="K3728" t="s">
        <v>50</v>
      </c>
      <c r="M3728" t="s">
        <v>37</v>
      </c>
      <c r="N3728" t="s">
        <v>50</v>
      </c>
      <c r="O3728">
        <v>1</v>
      </c>
      <c r="P3728" t="s">
        <v>101</v>
      </c>
      <c r="Q3728" t="s">
        <v>102</v>
      </c>
      <c r="R3728" t="s">
        <v>41</v>
      </c>
      <c r="S3728" t="s">
        <v>42</v>
      </c>
      <c r="T3728" t="s">
        <v>51</v>
      </c>
      <c r="U3728" t="s">
        <v>52</v>
      </c>
      <c r="V3728" t="s">
        <v>50</v>
      </c>
    </row>
    <row r="3729" spans="1:22">
      <c r="A3729" s="4">
        <v>46048</v>
      </c>
      <c r="B3729" t="s">
        <v>3088</v>
      </c>
      <c r="C3729" t="s">
        <v>2568</v>
      </c>
      <c r="D3729">
        <v>8</v>
      </c>
      <c r="E3729">
        <v>401999.99960000004</v>
      </c>
      <c r="F3729">
        <f>Table2[[#This Row],[Đơn Giá Chuẩn]]*Table2[[#This Row],[Tổng số lượng bán]]</f>
        <v>3215999.9968000003</v>
      </c>
      <c r="G3729">
        <v>0</v>
      </c>
      <c r="H3729">
        <f>Table2[[#This Row],[Doanh số bán]]-Table2[[#This Row],[Chiết khấu]]</f>
        <v>3215999.9968000003</v>
      </c>
      <c r="K3729" t="s">
        <v>50</v>
      </c>
      <c r="M3729" t="s">
        <v>37</v>
      </c>
      <c r="N3729" t="s">
        <v>50</v>
      </c>
      <c r="O3729">
        <v>8</v>
      </c>
      <c r="P3729" t="s">
        <v>411</v>
      </c>
      <c r="Q3729" t="s">
        <v>412</v>
      </c>
      <c r="R3729" t="s">
        <v>41</v>
      </c>
      <c r="S3729" t="s">
        <v>42</v>
      </c>
      <c r="T3729" t="s">
        <v>51</v>
      </c>
      <c r="U3729" t="s">
        <v>52</v>
      </c>
      <c r="V3729" t="s">
        <v>50</v>
      </c>
    </row>
    <row r="3730" spans="1:22">
      <c r="A3730" s="4">
        <v>46048</v>
      </c>
      <c r="B3730" t="s">
        <v>3089</v>
      </c>
      <c r="C3730" t="s">
        <v>2568</v>
      </c>
      <c r="D3730">
        <v>1</v>
      </c>
      <c r="E3730">
        <v>272000</v>
      </c>
      <c r="F3730">
        <f>Table2[[#This Row],[Đơn Giá Chuẩn]]*Table2[[#This Row],[Tổng số lượng bán]]</f>
        <v>272000</v>
      </c>
      <c r="G3730">
        <v>0</v>
      </c>
      <c r="H3730">
        <f>Table2[[#This Row],[Doanh số bán]]-Table2[[#This Row],[Chiết khấu]]</f>
        <v>272000</v>
      </c>
      <c r="K3730" t="s">
        <v>50</v>
      </c>
      <c r="M3730" t="s">
        <v>37</v>
      </c>
      <c r="N3730" t="s">
        <v>50</v>
      </c>
      <c r="O3730">
        <v>1</v>
      </c>
      <c r="P3730" t="s">
        <v>512</v>
      </c>
      <c r="Q3730" t="s">
        <v>513</v>
      </c>
      <c r="R3730" t="s">
        <v>41</v>
      </c>
      <c r="S3730" t="s">
        <v>42</v>
      </c>
      <c r="T3730" t="s">
        <v>74</v>
      </c>
      <c r="U3730" t="s">
        <v>75</v>
      </c>
      <c r="V3730" t="s">
        <v>50</v>
      </c>
    </row>
    <row r="3731" spans="1:22">
      <c r="A3731" s="4">
        <v>46041</v>
      </c>
      <c r="B3731" t="s">
        <v>2293</v>
      </c>
      <c r="C3731" t="s">
        <v>1862</v>
      </c>
      <c r="D3731">
        <v>108</v>
      </c>
      <c r="E3731">
        <v>40250.000360000005</v>
      </c>
      <c r="F3731">
        <f>Table2[[#This Row],[Đơn Giá Chuẩn]]*Table2[[#This Row],[Tổng số lượng bán]]</f>
        <v>4347000.0388800008</v>
      </c>
      <c r="G3731">
        <v>0</v>
      </c>
      <c r="H3731">
        <f>Table2[[#This Row],[Doanh số bán]]-Table2[[#This Row],[Chiết khấu]]</f>
        <v>4347000.0388800008</v>
      </c>
      <c r="K3731" t="s">
        <v>2217</v>
      </c>
      <c r="M3731" t="s">
        <v>37</v>
      </c>
      <c r="N3731" t="s">
        <v>919</v>
      </c>
      <c r="O3731">
        <v>108</v>
      </c>
      <c r="P3731" t="s">
        <v>105</v>
      </c>
      <c r="Q3731" t="s">
        <v>106</v>
      </c>
      <c r="R3731" t="s">
        <v>107</v>
      </c>
      <c r="S3731" t="s">
        <v>108</v>
      </c>
      <c r="T3731" t="s">
        <v>2218</v>
      </c>
      <c r="U3731" t="s">
        <v>2219</v>
      </c>
      <c r="V3731" t="s">
        <v>2210</v>
      </c>
    </row>
    <row r="3732" spans="1:22">
      <c r="A3732" s="4">
        <v>46048</v>
      </c>
      <c r="B3732" t="s">
        <v>3090</v>
      </c>
      <c r="C3732" t="s">
        <v>2568</v>
      </c>
      <c r="D3732">
        <v>1</v>
      </c>
      <c r="E3732">
        <v>302000.24</v>
      </c>
      <c r="F3732">
        <f>Table2[[#This Row],[Đơn Giá Chuẩn]]*Table2[[#This Row],[Tổng số lượng bán]]</f>
        <v>302000.24</v>
      </c>
      <c r="G3732">
        <v>0</v>
      </c>
      <c r="H3732">
        <f>Table2[[#This Row],[Doanh số bán]]-Table2[[#This Row],[Chiết khấu]]</f>
        <v>302000.24</v>
      </c>
      <c r="K3732" t="s">
        <v>50</v>
      </c>
      <c r="M3732" t="s">
        <v>37</v>
      </c>
      <c r="N3732" t="s">
        <v>50</v>
      </c>
      <c r="O3732">
        <v>1</v>
      </c>
      <c r="P3732" t="s">
        <v>84</v>
      </c>
      <c r="Q3732" t="s">
        <v>85</v>
      </c>
      <c r="R3732" t="s">
        <v>41</v>
      </c>
      <c r="S3732" t="s">
        <v>42</v>
      </c>
      <c r="T3732" t="s">
        <v>74</v>
      </c>
      <c r="U3732" t="s">
        <v>75</v>
      </c>
      <c r="V3732" t="s">
        <v>50</v>
      </c>
    </row>
    <row r="3733" spans="1:22">
      <c r="A3733" s="4">
        <v>46062</v>
      </c>
      <c r="B3733" t="s">
        <v>3804</v>
      </c>
      <c r="C3733" t="s">
        <v>83</v>
      </c>
      <c r="D3733">
        <v>2</v>
      </c>
      <c r="E3733">
        <v>132339.79999999999</v>
      </c>
      <c r="F3733">
        <f>Table2[[#This Row],[Đơn Giá Chuẩn]]*Table2[[#This Row],[Tổng số lượng bán]]</f>
        <v>264679.59999999998</v>
      </c>
      <c r="G3733">
        <v>0</v>
      </c>
      <c r="H3733">
        <f>Table2[[#This Row],[Doanh số bán]]-Table2[[#This Row],[Chiết khấu]]</f>
        <v>264679.59999999998</v>
      </c>
      <c r="I3733">
        <v>0</v>
      </c>
      <c r="J3733">
        <v>0</v>
      </c>
      <c r="K3733" t="s">
        <v>50</v>
      </c>
      <c r="L3733">
        <v>0.5</v>
      </c>
      <c r="M3733" t="s">
        <v>37</v>
      </c>
      <c r="N3733" t="s">
        <v>50</v>
      </c>
      <c r="O3733">
        <v>1</v>
      </c>
      <c r="P3733" t="s">
        <v>101</v>
      </c>
      <c r="Q3733" t="s">
        <v>102</v>
      </c>
      <c r="R3733" t="s">
        <v>41</v>
      </c>
      <c r="S3733" t="s">
        <v>42</v>
      </c>
      <c r="T3733" t="s">
        <v>74</v>
      </c>
      <c r="U3733" t="s">
        <v>75</v>
      </c>
      <c r="V3733" t="s">
        <v>50</v>
      </c>
    </row>
    <row r="3734" spans="1:22">
      <c r="A3734" s="4">
        <v>46048</v>
      </c>
      <c r="B3734" t="s">
        <v>3092</v>
      </c>
      <c r="C3734" t="s">
        <v>2568</v>
      </c>
      <c r="D3734">
        <v>1</v>
      </c>
      <c r="E3734">
        <v>262000.28000000003</v>
      </c>
      <c r="F3734">
        <f>Table2[[#This Row],[Đơn Giá Chuẩn]]*Table2[[#This Row],[Tổng số lượng bán]]</f>
        <v>262000.28000000003</v>
      </c>
      <c r="G3734">
        <v>0</v>
      </c>
      <c r="H3734">
        <f>Table2[[#This Row],[Doanh số bán]]-Table2[[#This Row],[Chiết khấu]]</f>
        <v>262000.28000000003</v>
      </c>
      <c r="K3734" t="s">
        <v>50</v>
      </c>
      <c r="M3734" t="s">
        <v>37</v>
      </c>
      <c r="N3734" t="s">
        <v>50</v>
      </c>
      <c r="O3734">
        <v>1</v>
      </c>
      <c r="P3734" t="s">
        <v>2511</v>
      </c>
      <c r="Q3734" t="s">
        <v>2512</v>
      </c>
      <c r="R3734" t="s">
        <v>41</v>
      </c>
      <c r="S3734" t="s">
        <v>42</v>
      </c>
      <c r="T3734" t="s">
        <v>74</v>
      </c>
      <c r="U3734" t="s">
        <v>75</v>
      </c>
      <c r="V3734" t="s">
        <v>50</v>
      </c>
    </row>
    <row r="3735" spans="1:22">
      <c r="A3735" s="4">
        <v>46048</v>
      </c>
      <c r="B3735" t="s">
        <v>3093</v>
      </c>
      <c r="C3735" t="s">
        <v>2568</v>
      </c>
      <c r="D3735">
        <v>1</v>
      </c>
      <c r="E3735">
        <v>272000</v>
      </c>
      <c r="F3735">
        <f>Table2[[#This Row],[Đơn Giá Chuẩn]]*Table2[[#This Row],[Tổng số lượng bán]]</f>
        <v>272000</v>
      </c>
      <c r="G3735">
        <v>0</v>
      </c>
      <c r="H3735">
        <f>Table2[[#This Row],[Doanh số bán]]-Table2[[#This Row],[Chiết khấu]]</f>
        <v>272000</v>
      </c>
      <c r="K3735" t="s">
        <v>50</v>
      </c>
      <c r="M3735" t="s">
        <v>37</v>
      </c>
      <c r="N3735" t="s">
        <v>50</v>
      </c>
      <c r="O3735">
        <v>1</v>
      </c>
      <c r="P3735" t="s">
        <v>512</v>
      </c>
      <c r="Q3735" t="s">
        <v>513</v>
      </c>
      <c r="R3735" t="s">
        <v>41</v>
      </c>
      <c r="S3735" t="s">
        <v>42</v>
      </c>
      <c r="T3735" t="s">
        <v>74</v>
      </c>
      <c r="U3735" t="s">
        <v>75</v>
      </c>
      <c r="V3735" t="s">
        <v>50</v>
      </c>
    </row>
    <row r="3736" spans="1:22">
      <c r="A3736" s="4">
        <v>46048</v>
      </c>
      <c r="B3736" t="s">
        <v>3094</v>
      </c>
      <c r="C3736" t="s">
        <v>2568</v>
      </c>
      <c r="D3736">
        <v>2</v>
      </c>
      <c r="E3736">
        <v>302000.24</v>
      </c>
      <c r="F3736">
        <f>Table2[[#This Row],[Đơn Giá Chuẩn]]*Table2[[#This Row],[Tổng số lượng bán]]</f>
        <v>604000.48</v>
      </c>
      <c r="G3736">
        <v>0</v>
      </c>
      <c r="H3736">
        <f>Table2[[#This Row],[Doanh số bán]]-Table2[[#This Row],[Chiết khấu]]</f>
        <v>604000.48</v>
      </c>
      <c r="K3736" t="s">
        <v>50</v>
      </c>
      <c r="M3736" t="s">
        <v>37</v>
      </c>
      <c r="N3736" t="s">
        <v>50</v>
      </c>
      <c r="O3736">
        <v>2</v>
      </c>
      <c r="P3736" t="s">
        <v>84</v>
      </c>
      <c r="Q3736" t="s">
        <v>85</v>
      </c>
      <c r="R3736" t="s">
        <v>41</v>
      </c>
      <c r="S3736" t="s">
        <v>42</v>
      </c>
      <c r="T3736" t="s">
        <v>74</v>
      </c>
      <c r="U3736" t="s">
        <v>75</v>
      </c>
      <c r="V3736" t="s">
        <v>50</v>
      </c>
    </row>
    <row r="3737" spans="1:22">
      <c r="A3737" s="4">
        <v>46048</v>
      </c>
      <c r="B3737" t="s">
        <v>3095</v>
      </c>
      <c r="C3737" t="s">
        <v>2568</v>
      </c>
      <c r="D3737">
        <v>3</v>
      </c>
      <c r="E3737">
        <v>301999.88036000001</v>
      </c>
      <c r="F3737">
        <f>Table2[[#This Row],[Đơn Giá Chuẩn]]*Table2[[#This Row],[Tổng số lượng bán]]</f>
        <v>905999.64107999997</v>
      </c>
      <c r="G3737">
        <v>0</v>
      </c>
      <c r="H3737">
        <f>Table2[[#This Row],[Doanh số bán]]-Table2[[#This Row],[Chiết khấu]]</f>
        <v>905999.64107999997</v>
      </c>
      <c r="K3737" t="s">
        <v>50</v>
      </c>
      <c r="M3737" t="s">
        <v>37</v>
      </c>
      <c r="N3737" t="s">
        <v>50</v>
      </c>
      <c r="O3737">
        <v>3</v>
      </c>
      <c r="P3737" t="s">
        <v>84</v>
      </c>
      <c r="Q3737" t="s">
        <v>85</v>
      </c>
      <c r="R3737" t="s">
        <v>41</v>
      </c>
      <c r="S3737" t="s">
        <v>42</v>
      </c>
      <c r="T3737" t="s">
        <v>74</v>
      </c>
      <c r="U3737" t="s">
        <v>75</v>
      </c>
      <c r="V3737" t="s">
        <v>50</v>
      </c>
    </row>
    <row r="3738" spans="1:22">
      <c r="A3738" s="4">
        <v>46048</v>
      </c>
      <c r="B3738" t="s">
        <v>3096</v>
      </c>
      <c r="C3738" t="s">
        <v>2568</v>
      </c>
      <c r="D3738">
        <v>1</v>
      </c>
      <c r="E3738">
        <v>302000.24</v>
      </c>
      <c r="F3738">
        <f>Table2[[#This Row],[Đơn Giá Chuẩn]]*Table2[[#This Row],[Tổng số lượng bán]]</f>
        <v>302000.24</v>
      </c>
      <c r="G3738">
        <v>0</v>
      </c>
      <c r="H3738">
        <f>Table2[[#This Row],[Doanh số bán]]-Table2[[#This Row],[Chiết khấu]]</f>
        <v>302000.24</v>
      </c>
      <c r="K3738" t="s">
        <v>50</v>
      </c>
      <c r="M3738" t="s">
        <v>37</v>
      </c>
      <c r="N3738" t="s">
        <v>50</v>
      </c>
      <c r="O3738">
        <v>1</v>
      </c>
      <c r="P3738" t="s">
        <v>84</v>
      </c>
      <c r="Q3738" t="s">
        <v>85</v>
      </c>
      <c r="R3738" t="s">
        <v>41</v>
      </c>
      <c r="S3738" t="s">
        <v>42</v>
      </c>
      <c r="T3738" t="s">
        <v>74</v>
      </c>
      <c r="U3738" t="s">
        <v>75</v>
      </c>
      <c r="V3738" t="s">
        <v>50</v>
      </c>
    </row>
    <row r="3739" spans="1:22">
      <c r="A3739" s="4">
        <v>46048</v>
      </c>
      <c r="B3739" t="s">
        <v>3097</v>
      </c>
      <c r="C3739" t="s">
        <v>2568</v>
      </c>
      <c r="D3739">
        <v>1</v>
      </c>
      <c r="E3739">
        <v>302000.24</v>
      </c>
      <c r="F3739">
        <f>Table2[[#This Row],[Đơn Giá Chuẩn]]*Table2[[#This Row],[Tổng số lượng bán]]</f>
        <v>302000.24</v>
      </c>
      <c r="G3739">
        <v>0</v>
      </c>
      <c r="H3739">
        <f>Table2[[#This Row],[Doanh số bán]]-Table2[[#This Row],[Chiết khấu]]</f>
        <v>302000.24</v>
      </c>
      <c r="K3739" t="s">
        <v>50</v>
      </c>
      <c r="M3739" t="s">
        <v>37</v>
      </c>
      <c r="N3739" t="s">
        <v>50</v>
      </c>
      <c r="O3739">
        <v>1</v>
      </c>
      <c r="P3739" t="s">
        <v>84</v>
      </c>
      <c r="Q3739" t="s">
        <v>85</v>
      </c>
      <c r="R3739" t="s">
        <v>41</v>
      </c>
      <c r="S3739" t="s">
        <v>42</v>
      </c>
      <c r="T3739" t="s">
        <v>74</v>
      </c>
      <c r="U3739" t="s">
        <v>75</v>
      </c>
      <c r="V3739" t="s">
        <v>50</v>
      </c>
    </row>
    <row r="3740" spans="1:22">
      <c r="A3740" s="4">
        <v>46048</v>
      </c>
      <c r="B3740" t="s">
        <v>3097</v>
      </c>
      <c r="C3740" t="s">
        <v>2568</v>
      </c>
      <c r="D3740">
        <v>1</v>
      </c>
      <c r="E3740">
        <v>272000</v>
      </c>
      <c r="F3740">
        <f>Table2[[#This Row],[Đơn Giá Chuẩn]]*Table2[[#This Row],[Tổng số lượng bán]]</f>
        <v>272000</v>
      </c>
      <c r="G3740">
        <v>0</v>
      </c>
      <c r="H3740">
        <f>Table2[[#This Row],[Doanh số bán]]-Table2[[#This Row],[Chiết khấu]]</f>
        <v>272000</v>
      </c>
      <c r="K3740" t="s">
        <v>50</v>
      </c>
      <c r="M3740" t="s">
        <v>37</v>
      </c>
      <c r="N3740" t="s">
        <v>50</v>
      </c>
      <c r="O3740">
        <v>1</v>
      </c>
      <c r="P3740" t="s">
        <v>512</v>
      </c>
      <c r="Q3740" t="s">
        <v>513</v>
      </c>
      <c r="R3740" t="s">
        <v>41</v>
      </c>
      <c r="S3740" t="s">
        <v>42</v>
      </c>
      <c r="T3740" t="s">
        <v>74</v>
      </c>
      <c r="U3740" t="s">
        <v>75</v>
      </c>
      <c r="V3740" t="s">
        <v>50</v>
      </c>
    </row>
    <row r="3741" spans="1:22">
      <c r="A3741" s="4">
        <v>46048</v>
      </c>
      <c r="B3741" t="s">
        <v>3098</v>
      </c>
      <c r="C3741" t="s">
        <v>2568</v>
      </c>
      <c r="D3741">
        <v>1</v>
      </c>
      <c r="E3741">
        <v>340000.04000000004</v>
      </c>
      <c r="F3741">
        <f>Table2[[#This Row],[Đơn Giá Chuẩn]]*Table2[[#This Row],[Tổng số lượng bán]]</f>
        <v>340000.04000000004</v>
      </c>
      <c r="G3741">
        <v>0</v>
      </c>
      <c r="H3741">
        <f>Table2[[#This Row],[Doanh số bán]]-Table2[[#This Row],[Chiết khấu]]</f>
        <v>340000.04000000004</v>
      </c>
      <c r="K3741" t="s">
        <v>50</v>
      </c>
      <c r="M3741" t="s">
        <v>37</v>
      </c>
      <c r="N3741" t="s">
        <v>50</v>
      </c>
      <c r="O3741">
        <v>1</v>
      </c>
      <c r="P3741" t="s">
        <v>2504</v>
      </c>
      <c r="Q3741" t="s">
        <v>2505</v>
      </c>
      <c r="R3741" t="s">
        <v>41</v>
      </c>
      <c r="S3741" t="s">
        <v>42</v>
      </c>
      <c r="T3741" t="s">
        <v>74</v>
      </c>
      <c r="U3741" t="s">
        <v>75</v>
      </c>
      <c r="V3741" t="s">
        <v>50</v>
      </c>
    </row>
    <row r="3742" spans="1:22">
      <c r="A3742" s="4">
        <v>46048</v>
      </c>
      <c r="B3742" t="s">
        <v>3099</v>
      </c>
      <c r="C3742" t="s">
        <v>2568</v>
      </c>
      <c r="D3742">
        <v>1</v>
      </c>
      <c r="E3742">
        <v>302000.24</v>
      </c>
      <c r="F3742">
        <f>Table2[[#This Row],[Đơn Giá Chuẩn]]*Table2[[#This Row],[Tổng số lượng bán]]</f>
        <v>302000.24</v>
      </c>
      <c r="G3742">
        <v>0</v>
      </c>
      <c r="H3742">
        <f>Table2[[#This Row],[Doanh số bán]]-Table2[[#This Row],[Chiết khấu]]</f>
        <v>302000.24</v>
      </c>
      <c r="K3742" t="s">
        <v>50</v>
      </c>
      <c r="M3742" t="s">
        <v>37</v>
      </c>
      <c r="N3742" t="s">
        <v>50</v>
      </c>
      <c r="O3742">
        <v>1</v>
      </c>
      <c r="P3742" t="s">
        <v>84</v>
      </c>
      <c r="Q3742" t="s">
        <v>85</v>
      </c>
      <c r="R3742" t="s">
        <v>41</v>
      </c>
      <c r="S3742" t="s">
        <v>42</v>
      </c>
      <c r="T3742" t="s">
        <v>74</v>
      </c>
      <c r="U3742" t="s">
        <v>75</v>
      </c>
      <c r="V3742" t="s">
        <v>50</v>
      </c>
    </row>
    <row r="3743" spans="1:22">
      <c r="A3743" s="4">
        <v>46048</v>
      </c>
      <c r="B3743" t="s">
        <v>3100</v>
      </c>
      <c r="C3743" t="s">
        <v>2568</v>
      </c>
      <c r="D3743">
        <v>1</v>
      </c>
      <c r="E3743">
        <v>262000.28000000003</v>
      </c>
      <c r="F3743">
        <f>Table2[[#This Row],[Đơn Giá Chuẩn]]*Table2[[#This Row],[Tổng số lượng bán]]</f>
        <v>262000.28000000003</v>
      </c>
      <c r="G3743">
        <v>0</v>
      </c>
      <c r="H3743">
        <f>Table2[[#This Row],[Doanh số bán]]-Table2[[#This Row],[Chiết khấu]]</f>
        <v>262000.28000000003</v>
      </c>
      <c r="K3743" t="s">
        <v>50</v>
      </c>
      <c r="M3743" t="s">
        <v>37</v>
      </c>
      <c r="N3743" t="s">
        <v>50</v>
      </c>
      <c r="O3743">
        <v>1</v>
      </c>
      <c r="P3743" t="s">
        <v>2511</v>
      </c>
      <c r="Q3743" t="s">
        <v>2512</v>
      </c>
      <c r="R3743" t="s">
        <v>41</v>
      </c>
      <c r="S3743" t="s">
        <v>42</v>
      </c>
      <c r="T3743" t="s">
        <v>74</v>
      </c>
      <c r="U3743" t="s">
        <v>75</v>
      </c>
      <c r="V3743" t="s">
        <v>50</v>
      </c>
    </row>
    <row r="3744" spans="1:22">
      <c r="A3744" s="4">
        <v>46048</v>
      </c>
      <c r="B3744" t="s">
        <v>3101</v>
      </c>
      <c r="C3744" t="s">
        <v>2568</v>
      </c>
      <c r="D3744">
        <v>1</v>
      </c>
      <c r="E3744">
        <v>340000.04000000004</v>
      </c>
      <c r="F3744">
        <f>Table2[[#This Row],[Đơn Giá Chuẩn]]*Table2[[#This Row],[Tổng số lượng bán]]</f>
        <v>340000.04000000004</v>
      </c>
      <c r="G3744">
        <v>0</v>
      </c>
      <c r="H3744">
        <f>Table2[[#This Row],[Doanh số bán]]-Table2[[#This Row],[Chiết khấu]]</f>
        <v>340000.04000000004</v>
      </c>
      <c r="K3744" t="s">
        <v>50</v>
      </c>
      <c r="M3744" t="s">
        <v>37</v>
      </c>
      <c r="N3744" t="s">
        <v>50</v>
      </c>
      <c r="O3744">
        <v>1</v>
      </c>
      <c r="P3744" t="s">
        <v>2504</v>
      </c>
      <c r="Q3744" t="s">
        <v>2505</v>
      </c>
      <c r="R3744" t="s">
        <v>41</v>
      </c>
      <c r="S3744" t="s">
        <v>42</v>
      </c>
      <c r="T3744" t="s">
        <v>74</v>
      </c>
      <c r="U3744" t="s">
        <v>75</v>
      </c>
      <c r="V3744" t="s">
        <v>50</v>
      </c>
    </row>
    <row r="3745" spans="1:22">
      <c r="A3745" s="4">
        <v>46048</v>
      </c>
      <c r="B3745" t="s">
        <v>3102</v>
      </c>
      <c r="C3745" t="s">
        <v>2568</v>
      </c>
      <c r="D3745">
        <v>3</v>
      </c>
      <c r="E3745">
        <v>340000.04000000004</v>
      </c>
      <c r="F3745">
        <f>Table2[[#This Row],[Đơn Giá Chuẩn]]*Table2[[#This Row],[Tổng số lượng bán]]</f>
        <v>1020000.1200000001</v>
      </c>
      <c r="G3745">
        <v>0</v>
      </c>
      <c r="H3745">
        <f>Table2[[#This Row],[Doanh số bán]]-Table2[[#This Row],[Chiết khấu]]</f>
        <v>1020000.1200000001</v>
      </c>
      <c r="K3745" t="s">
        <v>50</v>
      </c>
      <c r="M3745" t="s">
        <v>37</v>
      </c>
      <c r="N3745" t="s">
        <v>50</v>
      </c>
      <c r="O3745">
        <v>3</v>
      </c>
      <c r="P3745" t="s">
        <v>2504</v>
      </c>
      <c r="Q3745" t="s">
        <v>2505</v>
      </c>
      <c r="R3745" t="s">
        <v>41</v>
      </c>
      <c r="S3745" t="s">
        <v>42</v>
      </c>
      <c r="T3745" t="s">
        <v>74</v>
      </c>
      <c r="U3745" t="s">
        <v>75</v>
      </c>
      <c r="V3745" t="s">
        <v>50</v>
      </c>
    </row>
    <row r="3746" spans="1:22">
      <c r="A3746" s="4">
        <v>46041</v>
      </c>
      <c r="B3746" t="s">
        <v>3103</v>
      </c>
      <c r="C3746" t="s">
        <v>155</v>
      </c>
      <c r="D3746">
        <v>1</v>
      </c>
      <c r="E3746">
        <v>152000.00012000001</v>
      </c>
      <c r="F3746">
        <f>Table2[[#This Row],[Đơn Giá Chuẩn]]*Table2[[#This Row],[Tổng số lượng bán]]</f>
        <v>152000.00012000001</v>
      </c>
      <c r="G3746">
        <v>0</v>
      </c>
      <c r="H3746">
        <f>Table2[[#This Row],[Doanh số bán]]-Table2[[#This Row],[Chiết khấu]]</f>
        <v>152000.00012000001</v>
      </c>
      <c r="K3746" t="s">
        <v>50</v>
      </c>
      <c r="M3746" t="s">
        <v>37</v>
      </c>
      <c r="N3746" t="s">
        <v>50</v>
      </c>
      <c r="O3746">
        <v>1</v>
      </c>
      <c r="P3746" t="s">
        <v>156</v>
      </c>
      <c r="Q3746" t="s">
        <v>157</v>
      </c>
      <c r="R3746" t="s">
        <v>107</v>
      </c>
      <c r="S3746" t="s">
        <v>108</v>
      </c>
      <c r="T3746" t="s">
        <v>2349</v>
      </c>
      <c r="U3746" t="s">
        <v>2350</v>
      </c>
      <c r="V3746" t="s">
        <v>50</v>
      </c>
    </row>
    <row r="3747" spans="1:22">
      <c r="A3747" s="4">
        <v>46048</v>
      </c>
      <c r="B3747" t="s">
        <v>3104</v>
      </c>
      <c r="C3747" t="s">
        <v>2568</v>
      </c>
      <c r="D3747">
        <v>1</v>
      </c>
      <c r="E3747">
        <v>262000.28000000003</v>
      </c>
      <c r="F3747">
        <f>Table2[[#This Row],[Đơn Giá Chuẩn]]*Table2[[#This Row],[Tổng số lượng bán]]</f>
        <v>262000.28000000003</v>
      </c>
      <c r="G3747">
        <v>0</v>
      </c>
      <c r="H3747">
        <f>Table2[[#This Row],[Doanh số bán]]-Table2[[#This Row],[Chiết khấu]]</f>
        <v>262000.28000000003</v>
      </c>
      <c r="K3747" t="s">
        <v>50</v>
      </c>
      <c r="M3747" t="s">
        <v>37</v>
      </c>
      <c r="N3747" t="s">
        <v>50</v>
      </c>
      <c r="O3747">
        <v>1</v>
      </c>
      <c r="P3747" t="s">
        <v>2511</v>
      </c>
      <c r="Q3747" t="s">
        <v>2512</v>
      </c>
      <c r="R3747" t="s">
        <v>41</v>
      </c>
      <c r="S3747" t="s">
        <v>42</v>
      </c>
      <c r="T3747" t="s">
        <v>74</v>
      </c>
      <c r="U3747" t="s">
        <v>75</v>
      </c>
      <c r="V3747" t="s">
        <v>50</v>
      </c>
    </row>
    <row r="3748" spans="1:22">
      <c r="A3748" s="4">
        <v>46041</v>
      </c>
      <c r="B3748" t="s">
        <v>3105</v>
      </c>
      <c r="C3748" t="s">
        <v>155</v>
      </c>
      <c r="D3748">
        <v>1</v>
      </c>
      <c r="E3748">
        <v>152150.00023999999</v>
      </c>
      <c r="F3748">
        <f>Table2[[#This Row],[Đơn Giá Chuẩn]]*Table2[[#This Row],[Tổng số lượng bán]]</f>
        <v>152150.00023999999</v>
      </c>
      <c r="G3748">
        <v>0</v>
      </c>
      <c r="H3748">
        <f>Table2[[#This Row],[Doanh số bán]]-Table2[[#This Row],[Chiết khấu]]</f>
        <v>152150.00023999999</v>
      </c>
      <c r="K3748" t="s">
        <v>50</v>
      </c>
      <c r="M3748" t="s">
        <v>37</v>
      </c>
      <c r="N3748" t="s">
        <v>50</v>
      </c>
      <c r="O3748">
        <v>1</v>
      </c>
      <c r="P3748" t="s">
        <v>156</v>
      </c>
      <c r="Q3748" t="s">
        <v>157</v>
      </c>
      <c r="R3748" t="s">
        <v>107</v>
      </c>
      <c r="S3748" t="s">
        <v>108</v>
      </c>
      <c r="T3748" t="s">
        <v>2349</v>
      </c>
      <c r="U3748" t="s">
        <v>2350</v>
      </c>
      <c r="V3748" t="s">
        <v>50</v>
      </c>
    </row>
    <row r="3749" spans="1:22">
      <c r="A3749" s="4">
        <v>46048</v>
      </c>
      <c r="B3749" t="s">
        <v>3106</v>
      </c>
      <c r="C3749" t="s">
        <v>2568</v>
      </c>
      <c r="D3749">
        <v>1</v>
      </c>
      <c r="E3749">
        <v>340000.04000000004</v>
      </c>
      <c r="F3749">
        <f>Table2[[#This Row],[Đơn Giá Chuẩn]]*Table2[[#This Row],[Tổng số lượng bán]]</f>
        <v>340000.04000000004</v>
      </c>
      <c r="G3749">
        <v>0</v>
      </c>
      <c r="H3749">
        <f>Table2[[#This Row],[Doanh số bán]]-Table2[[#This Row],[Chiết khấu]]</f>
        <v>340000.04000000004</v>
      </c>
      <c r="K3749" t="s">
        <v>50</v>
      </c>
      <c r="M3749" t="s">
        <v>37</v>
      </c>
      <c r="N3749" t="s">
        <v>50</v>
      </c>
      <c r="O3749">
        <v>1</v>
      </c>
      <c r="P3749" t="s">
        <v>2504</v>
      </c>
      <c r="Q3749" t="s">
        <v>2505</v>
      </c>
      <c r="R3749" t="s">
        <v>41</v>
      </c>
      <c r="S3749" t="s">
        <v>42</v>
      </c>
      <c r="T3749" t="s">
        <v>74</v>
      </c>
      <c r="U3749" t="s">
        <v>75</v>
      </c>
      <c r="V3749" t="s">
        <v>50</v>
      </c>
    </row>
    <row r="3750" spans="1:22">
      <c r="A3750" s="4">
        <v>46048</v>
      </c>
      <c r="B3750" t="s">
        <v>3107</v>
      </c>
      <c r="C3750" t="s">
        <v>2568</v>
      </c>
      <c r="D3750">
        <v>1</v>
      </c>
      <c r="E3750">
        <v>401999.60000000003</v>
      </c>
      <c r="F3750">
        <f>Table2[[#This Row],[Đơn Giá Chuẩn]]*Table2[[#This Row],[Tổng số lượng bán]]</f>
        <v>401999.60000000003</v>
      </c>
      <c r="G3750">
        <v>0</v>
      </c>
      <c r="H3750">
        <f>Table2[[#This Row],[Doanh số bán]]-Table2[[#This Row],[Chiết khấu]]</f>
        <v>401999.60000000003</v>
      </c>
      <c r="K3750" t="s">
        <v>50</v>
      </c>
      <c r="M3750" t="s">
        <v>37</v>
      </c>
      <c r="N3750" t="s">
        <v>50</v>
      </c>
      <c r="O3750">
        <v>1</v>
      </c>
      <c r="P3750" t="s">
        <v>411</v>
      </c>
      <c r="Q3750" t="s">
        <v>412</v>
      </c>
      <c r="R3750" t="s">
        <v>41</v>
      </c>
      <c r="S3750" t="s">
        <v>42</v>
      </c>
      <c r="T3750" t="s">
        <v>74</v>
      </c>
      <c r="U3750" t="s">
        <v>75</v>
      </c>
      <c r="V3750" t="s">
        <v>50</v>
      </c>
    </row>
    <row r="3751" spans="1:22">
      <c r="A3751" s="4">
        <v>46048</v>
      </c>
      <c r="B3751" t="s">
        <v>3108</v>
      </c>
      <c r="C3751" t="s">
        <v>2568</v>
      </c>
      <c r="D3751">
        <v>1</v>
      </c>
      <c r="E3751">
        <v>302000.24</v>
      </c>
      <c r="F3751">
        <f>Table2[[#This Row],[Đơn Giá Chuẩn]]*Table2[[#This Row],[Tổng số lượng bán]]</f>
        <v>302000.24</v>
      </c>
      <c r="G3751">
        <v>0</v>
      </c>
      <c r="H3751">
        <f>Table2[[#This Row],[Doanh số bán]]-Table2[[#This Row],[Chiết khấu]]</f>
        <v>302000.24</v>
      </c>
      <c r="K3751" t="s">
        <v>50</v>
      </c>
      <c r="M3751" t="s">
        <v>37</v>
      </c>
      <c r="N3751" t="s">
        <v>50</v>
      </c>
      <c r="O3751">
        <v>1</v>
      </c>
      <c r="P3751" t="s">
        <v>84</v>
      </c>
      <c r="Q3751" t="s">
        <v>85</v>
      </c>
      <c r="R3751" t="s">
        <v>41</v>
      </c>
      <c r="S3751" t="s">
        <v>42</v>
      </c>
      <c r="T3751" t="s">
        <v>74</v>
      </c>
      <c r="U3751" t="s">
        <v>75</v>
      </c>
      <c r="V3751" t="s">
        <v>50</v>
      </c>
    </row>
    <row r="3752" spans="1:22">
      <c r="A3752" s="4">
        <v>46048</v>
      </c>
      <c r="B3752" t="s">
        <v>3109</v>
      </c>
      <c r="C3752" t="s">
        <v>2568</v>
      </c>
      <c r="D3752">
        <v>1</v>
      </c>
      <c r="E3752">
        <v>302000.24</v>
      </c>
      <c r="F3752">
        <f>Table2[[#This Row],[Đơn Giá Chuẩn]]*Table2[[#This Row],[Tổng số lượng bán]]</f>
        <v>302000.24</v>
      </c>
      <c r="G3752">
        <v>0</v>
      </c>
      <c r="H3752">
        <f>Table2[[#This Row],[Doanh số bán]]-Table2[[#This Row],[Chiết khấu]]</f>
        <v>302000.24</v>
      </c>
      <c r="K3752" t="s">
        <v>50</v>
      </c>
      <c r="M3752" t="s">
        <v>37</v>
      </c>
      <c r="N3752" t="s">
        <v>50</v>
      </c>
      <c r="O3752">
        <v>1</v>
      </c>
      <c r="P3752" t="s">
        <v>84</v>
      </c>
      <c r="Q3752" t="s">
        <v>85</v>
      </c>
      <c r="R3752" t="s">
        <v>41</v>
      </c>
      <c r="S3752" t="s">
        <v>42</v>
      </c>
      <c r="T3752" t="s">
        <v>74</v>
      </c>
      <c r="U3752" t="s">
        <v>75</v>
      </c>
      <c r="V3752" t="s">
        <v>50</v>
      </c>
    </row>
    <row r="3753" spans="1:22">
      <c r="A3753" s="4">
        <v>46048</v>
      </c>
      <c r="B3753" t="s">
        <v>3110</v>
      </c>
      <c r="C3753" t="s">
        <v>2568</v>
      </c>
      <c r="D3753">
        <v>1</v>
      </c>
      <c r="E3753">
        <v>302000.24</v>
      </c>
      <c r="F3753">
        <f>Table2[[#This Row],[Đơn Giá Chuẩn]]*Table2[[#This Row],[Tổng số lượng bán]]</f>
        <v>302000.24</v>
      </c>
      <c r="G3753">
        <v>0</v>
      </c>
      <c r="H3753">
        <f>Table2[[#This Row],[Doanh số bán]]-Table2[[#This Row],[Chiết khấu]]</f>
        <v>302000.24</v>
      </c>
      <c r="K3753" t="s">
        <v>50</v>
      </c>
      <c r="M3753" t="s">
        <v>37</v>
      </c>
      <c r="N3753" t="s">
        <v>50</v>
      </c>
      <c r="O3753">
        <v>1</v>
      </c>
      <c r="P3753" t="s">
        <v>84</v>
      </c>
      <c r="Q3753" t="s">
        <v>85</v>
      </c>
      <c r="R3753" t="s">
        <v>41</v>
      </c>
      <c r="S3753" t="s">
        <v>42</v>
      </c>
      <c r="T3753" t="s">
        <v>74</v>
      </c>
      <c r="U3753" t="s">
        <v>75</v>
      </c>
      <c r="V3753" t="s">
        <v>50</v>
      </c>
    </row>
    <row r="3754" spans="1:22">
      <c r="A3754" s="4">
        <v>46048</v>
      </c>
      <c r="B3754" t="s">
        <v>3111</v>
      </c>
      <c r="C3754" t="s">
        <v>2568</v>
      </c>
      <c r="D3754">
        <v>2</v>
      </c>
      <c r="E3754">
        <v>340000.04000000004</v>
      </c>
      <c r="F3754">
        <f>Table2[[#This Row],[Đơn Giá Chuẩn]]*Table2[[#This Row],[Tổng số lượng bán]]</f>
        <v>680000.08000000007</v>
      </c>
      <c r="G3754">
        <v>0</v>
      </c>
      <c r="H3754">
        <f>Table2[[#This Row],[Doanh số bán]]-Table2[[#This Row],[Chiết khấu]]</f>
        <v>680000.08000000007</v>
      </c>
      <c r="K3754" t="s">
        <v>50</v>
      </c>
      <c r="M3754" t="s">
        <v>37</v>
      </c>
      <c r="N3754" t="s">
        <v>50</v>
      </c>
      <c r="O3754">
        <v>2</v>
      </c>
      <c r="P3754" t="s">
        <v>2504</v>
      </c>
      <c r="Q3754" t="s">
        <v>2505</v>
      </c>
      <c r="R3754" t="s">
        <v>41</v>
      </c>
      <c r="S3754" t="s">
        <v>42</v>
      </c>
      <c r="T3754" t="s">
        <v>74</v>
      </c>
      <c r="U3754" t="s">
        <v>75</v>
      </c>
      <c r="V3754" t="s">
        <v>50</v>
      </c>
    </row>
    <row r="3755" spans="1:22">
      <c r="A3755" s="4">
        <v>46048</v>
      </c>
      <c r="B3755" t="s">
        <v>3112</v>
      </c>
      <c r="C3755" t="s">
        <v>2568</v>
      </c>
      <c r="D3755">
        <v>1</v>
      </c>
      <c r="E3755">
        <v>302000.24</v>
      </c>
      <c r="F3755">
        <f>Table2[[#This Row],[Đơn Giá Chuẩn]]*Table2[[#This Row],[Tổng số lượng bán]]</f>
        <v>302000.24</v>
      </c>
      <c r="G3755">
        <v>0</v>
      </c>
      <c r="H3755">
        <f>Table2[[#This Row],[Doanh số bán]]-Table2[[#This Row],[Chiết khấu]]</f>
        <v>302000.24</v>
      </c>
      <c r="K3755" t="s">
        <v>50</v>
      </c>
      <c r="M3755" t="s">
        <v>37</v>
      </c>
      <c r="N3755" t="s">
        <v>50</v>
      </c>
      <c r="O3755">
        <v>1</v>
      </c>
      <c r="P3755" t="s">
        <v>84</v>
      </c>
      <c r="Q3755" t="s">
        <v>85</v>
      </c>
      <c r="R3755" t="s">
        <v>41</v>
      </c>
      <c r="S3755" t="s">
        <v>42</v>
      </c>
      <c r="T3755" t="s">
        <v>74</v>
      </c>
      <c r="U3755" t="s">
        <v>75</v>
      </c>
      <c r="V3755" t="s">
        <v>50</v>
      </c>
    </row>
    <row r="3756" spans="1:22">
      <c r="A3756" s="4">
        <v>46041</v>
      </c>
      <c r="B3756" t="s">
        <v>3113</v>
      </c>
      <c r="C3756" t="s">
        <v>1862</v>
      </c>
      <c r="D3756">
        <v>1</v>
      </c>
      <c r="E3756">
        <v>0</v>
      </c>
      <c r="F3756">
        <f>Table2[[#This Row],[Đơn Giá Chuẩn]]*Table2[[#This Row],[Tổng số lượng bán]]</f>
        <v>0</v>
      </c>
      <c r="G3756">
        <v>0</v>
      </c>
      <c r="H3756">
        <f>Table2[[#This Row],[Doanh số bán]]-Table2[[#This Row],[Chiết khấu]]</f>
        <v>0</v>
      </c>
      <c r="K3756" t="s">
        <v>36</v>
      </c>
      <c r="M3756" t="s">
        <v>37</v>
      </c>
      <c r="N3756" t="s">
        <v>38</v>
      </c>
      <c r="O3756">
        <v>1</v>
      </c>
      <c r="P3756" t="s">
        <v>520</v>
      </c>
      <c r="Q3756" t="s">
        <v>521</v>
      </c>
      <c r="R3756" t="s">
        <v>107</v>
      </c>
      <c r="S3756" t="s">
        <v>108</v>
      </c>
      <c r="T3756" t="s">
        <v>2312</v>
      </c>
      <c r="U3756" t="s">
        <v>2313</v>
      </c>
      <c r="V3756" t="s">
        <v>2314</v>
      </c>
    </row>
    <row r="3757" spans="1:22">
      <c r="A3757" s="4">
        <v>46041</v>
      </c>
      <c r="B3757" t="s">
        <v>3113</v>
      </c>
      <c r="C3757" t="s">
        <v>1862</v>
      </c>
      <c r="D3757">
        <v>1</v>
      </c>
      <c r="E3757">
        <v>0</v>
      </c>
      <c r="F3757">
        <f>Table2[[#This Row],[Đơn Giá Chuẩn]]*Table2[[#This Row],[Tổng số lượng bán]]</f>
        <v>0</v>
      </c>
      <c r="G3757">
        <v>0</v>
      </c>
      <c r="H3757">
        <f>Table2[[#This Row],[Doanh số bán]]-Table2[[#This Row],[Chiết khấu]]</f>
        <v>0</v>
      </c>
      <c r="K3757" t="s">
        <v>36</v>
      </c>
      <c r="M3757" t="s">
        <v>37</v>
      </c>
      <c r="N3757" t="s">
        <v>38</v>
      </c>
      <c r="O3757">
        <v>1</v>
      </c>
      <c r="P3757" t="s">
        <v>3002</v>
      </c>
      <c r="Q3757" t="s">
        <v>3003</v>
      </c>
      <c r="R3757" t="s">
        <v>107</v>
      </c>
      <c r="S3757" t="s">
        <v>108</v>
      </c>
      <c r="T3757" t="s">
        <v>2312</v>
      </c>
      <c r="U3757" t="s">
        <v>2313</v>
      </c>
      <c r="V3757" t="s">
        <v>2314</v>
      </c>
    </row>
    <row r="3758" spans="1:22">
      <c r="A3758" s="4">
        <v>46041</v>
      </c>
      <c r="B3758" t="s">
        <v>3113</v>
      </c>
      <c r="C3758" t="s">
        <v>1862</v>
      </c>
      <c r="D3758">
        <v>1</v>
      </c>
      <c r="E3758">
        <v>0</v>
      </c>
      <c r="F3758">
        <f>Table2[[#This Row],[Đơn Giá Chuẩn]]*Table2[[#This Row],[Tổng số lượng bán]]</f>
        <v>0</v>
      </c>
      <c r="G3758">
        <v>0</v>
      </c>
      <c r="H3758">
        <f>Table2[[#This Row],[Doanh số bán]]-Table2[[#This Row],[Chiết khấu]]</f>
        <v>0</v>
      </c>
      <c r="K3758" t="s">
        <v>36</v>
      </c>
      <c r="M3758" t="s">
        <v>37</v>
      </c>
      <c r="N3758" t="s">
        <v>38</v>
      </c>
      <c r="O3758">
        <v>1</v>
      </c>
      <c r="P3758" t="s">
        <v>586</v>
      </c>
      <c r="Q3758" t="s">
        <v>587</v>
      </c>
      <c r="R3758" t="s">
        <v>107</v>
      </c>
      <c r="S3758" t="s">
        <v>108</v>
      </c>
      <c r="T3758" t="s">
        <v>2312</v>
      </c>
      <c r="U3758" t="s">
        <v>2313</v>
      </c>
      <c r="V3758" t="s">
        <v>2314</v>
      </c>
    </row>
    <row r="3759" spans="1:22">
      <c r="A3759" s="4">
        <v>46041</v>
      </c>
      <c r="B3759" t="s">
        <v>3113</v>
      </c>
      <c r="C3759" t="s">
        <v>1862</v>
      </c>
      <c r="D3759">
        <v>1</v>
      </c>
      <c r="E3759">
        <v>0</v>
      </c>
      <c r="F3759">
        <f>Table2[[#This Row],[Đơn Giá Chuẩn]]*Table2[[#This Row],[Tổng số lượng bán]]</f>
        <v>0</v>
      </c>
      <c r="G3759">
        <v>0</v>
      </c>
      <c r="H3759">
        <f>Table2[[#This Row],[Doanh số bán]]-Table2[[#This Row],[Chiết khấu]]</f>
        <v>0</v>
      </c>
      <c r="K3759" t="s">
        <v>36</v>
      </c>
      <c r="M3759" t="s">
        <v>37</v>
      </c>
      <c r="N3759" t="s">
        <v>38</v>
      </c>
      <c r="O3759">
        <v>1</v>
      </c>
      <c r="P3759" t="s">
        <v>656</v>
      </c>
      <c r="Q3759" t="s">
        <v>657</v>
      </c>
      <c r="R3759" t="s">
        <v>107</v>
      </c>
      <c r="S3759" t="s">
        <v>108</v>
      </c>
      <c r="T3759" t="s">
        <v>2312</v>
      </c>
      <c r="U3759" t="s">
        <v>2313</v>
      </c>
      <c r="V3759" t="s">
        <v>2314</v>
      </c>
    </row>
    <row r="3760" spans="1:22">
      <c r="A3760" s="4">
        <v>46041</v>
      </c>
      <c r="B3760" t="s">
        <v>3113</v>
      </c>
      <c r="C3760" t="s">
        <v>1862</v>
      </c>
      <c r="D3760">
        <v>1</v>
      </c>
      <c r="E3760">
        <v>0</v>
      </c>
      <c r="F3760">
        <f>Table2[[#This Row],[Đơn Giá Chuẩn]]*Table2[[#This Row],[Tổng số lượng bán]]</f>
        <v>0</v>
      </c>
      <c r="G3760">
        <v>0</v>
      </c>
      <c r="H3760">
        <f>Table2[[#This Row],[Doanh số bán]]-Table2[[#This Row],[Chiết khấu]]</f>
        <v>0</v>
      </c>
      <c r="K3760" t="s">
        <v>36</v>
      </c>
      <c r="M3760" t="s">
        <v>37</v>
      </c>
      <c r="N3760" t="s">
        <v>38</v>
      </c>
      <c r="O3760">
        <v>1</v>
      </c>
      <c r="P3760" t="s">
        <v>105</v>
      </c>
      <c r="Q3760" t="s">
        <v>106</v>
      </c>
      <c r="R3760" t="s">
        <v>107</v>
      </c>
      <c r="S3760" t="s">
        <v>108</v>
      </c>
      <c r="T3760" t="s">
        <v>2312</v>
      </c>
      <c r="U3760" t="s">
        <v>2313</v>
      </c>
      <c r="V3760" t="s">
        <v>2314</v>
      </c>
    </row>
    <row r="3761" spans="1:22">
      <c r="A3761" s="4">
        <v>46041</v>
      </c>
      <c r="B3761" t="s">
        <v>3113</v>
      </c>
      <c r="C3761" t="s">
        <v>1862</v>
      </c>
      <c r="D3761">
        <v>1</v>
      </c>
      <c r="E3761">
        <v>0</v>
      </c>
      <c r="F3761">
        <f>Table2[[#This Row],[Đơn Giá Chuẩn]]*Table2[[#This Row],[Tổng số lượng bán]]</f>
        <v>0</v>
      </c>
      <c r="G3761">
        <v>0</v>
      </c>
      <c r="H3761">
        <f>Table2[[#This Row],[Doanh số bán]]-Table2[[#This Row],[Chiết khấu]]</f>
        <v>0</v>
      </c>
      <c r="K3761" t="s">
        <v>36</v>
      </c>
      <c r="M3761" t="s">
        <v>37</v>
      </c>
      <c r="N3761" t="s">
        <v>38</v>
      </c>
      <c r="O3761">
        <v>1</v>
      </c>
      <c r="P3761" t="s">
        <v>588</v>
      </c>
      <c r="Q3761" t="s">
        <v>589</v>
      </c>
      <c r="R3761" t="s">
        <v>107</v>
      </c>
      <c r="S3761" t="s">
        <v>108</v>
      </c>
      <c r="T3761" t="s">
        <v>2312</v>
      </c>
      <c r="U3761" t="s">
        <v>2313</v>
      </c>
      <c r="V3761" t="s">
        <v>2314</v>
      </c>
    </row>
    <row r="3762" spans="1:22">
      <c r="A3762" s="4">
        <v>46048</v>
      </c>
      <c r="B3762" t="s">
        <v>3114</v>
      </c>
      <c r="C3762" t="s">
        <v>2568</v>
      </c>
      <c r="D3762">
        <v>1</v>
      </c>
      <c r="E3762">
        <v>302000.24</v>
      </c>
      <c r="F3762">
        <f>Table2[[#This Row],[Đơn Giá Chuẩn]]*Table2[[#This Row],[Tổng số lượng bán]]</f>
        <v>302000.24</v>
      </c>
      <c r="G3762">
        <v>0</v>
      </c>
      <c r="H3762">
        <f>Table2[[#This Row],[Doanh số bán]]-Table2[[#This Row],[Chiết khấu]]</f>
        <v>302000.24</v>
      </c>
      <c r="K3762" t="s">
        <v>50</v>
      </c>
      <c r="M3762" t="s">
        <v>37</v>
      </c>
      <c r="N3762" t="s">
        <v>50</v>
      </c>
      <c r="O3762">
        <v>1</v>
      </c>
      <c r="P3762" t="s">
        <v>84</v>
      </c>
      <c r="Q3762" t="s">
        <v>85</v>
      </c>
      <c r="R3762" t="s">
        <v>41</v>
      </c>
      <c r="S3762" t="s">
        <v>42</v>
      </c>
      <c r="T3762" t="s">
        <v>74</v>
      </c>
      <c r="U3762" t="s">
        <v>75</v>
      </c>
      <c r="V3762" t="s">
        <v>50</v>
      </c>
    </row>
    <row r="3763" spans="1:22">
      <c r="A3763" s="4">
        <v>46048</v>
      </c>
      <c r="B3763" t="s">
        <v>3115</v>
      </c>
      <c r="C3763" t="s">
        <v>2568</v>
      </c>
      <c r="D3763">
        <v>1</v>
      </c>
      <c r="E3763">
        <v>302000.24</v>
      </c>
      <c r="F3763">
        <f>Table2[[#This Row],[Đơn Giá Chuẩn]]*Table2[[#This Row],[Tổng số lượng bán]]</f>
        <v>302000.24</v>
      </c>
      <c r="G3763">
        <v>0</v>
      </c>
      <c r="H3763">
        <f>Table2[[#This Row],[Doanh số bán]]-Table2[[#This Row],[Chiết khấu]]</f>
        <v>302000.24</v>
      </c>
      <c r="K3763" t="s">
        <v>50</v>
      </c>
      <c r="M3763" t="s">
        <v>37</v>
      </c>
      <c r="N3763" t="s">
        <v>50</v>
      </c>
      <c r="O3763">
        <v>1</v>
      </c>
      <c r="P3763" t="s">
        <v>84</v>
      </c>
      <c r="Q3763" t="s">
        <v>85</v>
      </c>
      <c r="R3763" t="s">
        <v>41</v>
      </c>
      <c r="S3763" t="s">
        <v>42</v>
      </c>
      <c r="T3763" t="s">
        <v>74</v>
      </c>
      <c r="U3763" t="s">
        <v>75</v>
      </c>
      <c r="V3763" t="s">
        <v>50</v>
      </c>
    </row>
    <row r="3764" spans="1:22">
      <c r="A3764" s="4">
        <v>46048</v>
      </c>
      <c r="B3764" t="s">
        <v>3116</v>
      </c>
      <c r="C3764" t="s">
        <v>2568</v>
      </c>
      <c r="D3764">
        <v>1</v>
      </c>
      <c r="E3764">
        <v>302000.24</v>
      </c>
      <c r="F3764">
        <f>Table2[[#This Row],[Đơn Giá Chuẩn]]*Table2[[#This Row],[Tổng số lượng bán]]</f>
        <v>302000.24</v>
      </c>
      <c r="G3764">
        <v>0</v>
      </c>
      <c r="H3764">
        <f>Table2[[#This Row],[Doanh số bán]]-Table2[[#This Row],[Chiết khấu]]</f>
        <v>302000.24</v>
      </c>
      <c r="K3764" t="s">
        <v>50</v>
      </c>
      <c r="M3764" t="s">
        <v>37</v>
      </c>
      <c r="N3764" t="s">
        <v>50</v>
      </c>
      <c r="O3764">
        <v>1</v>
      </c>
      <c r="P3764" t="s">
        <v>84</v>
      </c>
      <c r="Q3764" t="s">
        <v>85</v>
      </c>
      <c r="R3764" t="s">
        <v>41</v>
      </c>
      <c r="S3764" t="s">
        <v>42</v>
      </c>
      <c r="T3764" t="s">
        <v>74</v>
      </c>
      <c r="U3764" t="s">
        <v>75</v>
      </c>
      <c r="V3764" t="s">
        <v>50</v>
      </c>
    </row>
    <row r="3765" spans="1:22">
      <c r="A3765" s="4">
        <v>46041</v>
      </c>
      <c r="B3765" t="s">
        <v>2985</v>
      </c>
      <c r="C3765" t="s">
        <v>1862</v>
      </c>
      <c r="D3765">
        <v>48</v>
      </c>
      <c r="E3765">
        <v>38750.000240000001</v>
      </c>
      <c r="F3765">
        <f>Table2[[#This Row],[Đơn Giá Chuẩn]]*Table2[[#This Row],[Tổng số lượng bán]]</f>
        <v>1860000.0115200002</v>
      </c>
      <c r="G3765">
        <v>0</v>
      </c>
      <c r="H3765">
        <f>Table2[[#This Row],[Doanh số bán]]-Table2[[#This Row],[Chiết khấu]]</f>
        <v>1860000.0115200002</v>
      </c>
      <c r="K3765" t="s">
        <v>2217</v>
      </c>
      <c r="M3765" t="s">
        <v>37</v>
      </c>
      <c r="N3765" t="s">
        <v>38</v>
      </c>
      <c r="O3765">
        <v>48</v>
      </c>
      <c r="P3765" t="s">
        <v>656</v>
      </c>
      <c r="Q3765" t="s">
        <v>657</v>
      </c>
      <c r="R3765" t="s">
        <v>107</v>
      </c>
      <c r="S3765" t="s">
        <v>108</v>
      </c>
      <c r="T3765" t="s">
        <v>2304</v>
      </c>
      <c r="U3765" t="s">
        <v>2305</v>
      </c>
      <c r="V3765" t="s">
        <v>2271</v>
      </c>
    </row>
    <row r="3766" spans="1:22">
      <c r="A3766" s="4">
        <v>46048</v>
      </c>
      <c r="B3766" t="s">
        <v>3117</v>
      </c>
      <c r="C3766" t="s">
        <v>2568</v>
      </c>
      <c r="D3766">
        <v>1</v>
      </c>
      <c r="E3766">
        <v>302000.24</v>
      </c>
      <c r="F3766">
        <f>Table2[[#This Row],[Đơn Giá Chuẩn]]*Table2[[#This Row],[Tổng số lượng bán]]</f>
        <v>302000.24</v>
      </c>
      <c r="G3766">
        <v>0</v>
      </c>
      <c r="H3766">
        <f>Table2[[#This Row],[Doanh số bán]]-Table2[[#This Row],[Chiết khấu]]</f>
        <v>302000.24</v>
      </c>
      <c r="K3766" t="s">
        <v>50</v>
      </c>
      <c r="M3766" t="s">
        <v>37</v>
      </c>
      <c r="N3766" t="s">
        <v>50</v>
      </c>
      <c r="O3766">
        <v>1</v>
      </c>
      <c r="P3766" t="s">
        <v>84</v>
      </c>
      <c r="Q3766" t="s">
        <v>85</v>
      </c>
      <c r="R3766" t="s">
        <v>41</v>
      </c>
      <c r="S3766" t="s">
        <v>42</v>
      </c>
      <c r="T3766" t="s">
        <v>74</v>
      </c>
      <c r="U3766" t="s">
        <v>75</v>
      </c>
      <c r="V3766" t="s">
        <v>50</v>
      </c>
    </row>
    <row r="3767" spans="1:22">
      <c r="A3767" s="4">
        <v>46048</v>
      </c>
      <c r="B3767" t="s">
        <v>3118</v>
      </c>
      <c r="C3767" t="s">
        <v>2568</v>
      </c>
      <c r="D3767">
        <v>1</v>
      </c>
      <c r="E3767">
        <v>302000.24</v>
      </c>
      <c r="F3767">
        <f>Table2[[#This Row],[Đơn Giá Chuẩn]]*Table2[[#This Row],[Tổng số lượng bán]]</f>
        <v>302000.24</v>
      </c>
      <c r="G3767">
        <v>0</v>
      </c>
      <c r="H3767">
        <f>Table2[[#This Row],[Doanh số bán]]-Table2[[#This Row],[Chiết khấu]]</f>
        <v>302000.24</v>
      </c>
      <c r="K3767" t="s">
        <v>50</v>
      </c>
      <c r="M3767" t="s">
        <v>37</v>
      </c>
      <c r="N3767" t="s">
        <v>50</v>
      </c>
      <c r="O3767">
        <v>1</v>
      </c>
      <c r="P3767" t="s">
        <v>84</v>
      </c>
      <c r="Q3767" t="s">
        <v>85</v>
      </c>
      <c r="R3767" t="s">
        <v>41</v>
      </c>
      <c r="S3767" t="s">
        <v>42</v>
      </c>
      <c r="T3767" t="s">
        <v>74</v>
      </c>
      <c r="U3767" t="s">
        <v>75</v>
      </c>
      <c r="V3767" t="s">
        <v>50</v>
      </c>
    </row>
    <row r="3768" spans="1:22">
      <c r="A3768" s="4">
        <v>46042</v>
      </c>
      <c r="B3768" t="s">
        <v>3119</v>
      </c>
      <c r="C3768" t="s">
        <v>1862</v>
      </c>
      <c r="D3768">
        <v>7</v>
      </c>
      <c r="E3768">
        <v>47000.000360000005</v>
      </c>
      <c r="F3768">
        <f>Table2[[#This Row],[Đơn Giá Chuẩn]]*Table2[[#This Row],[Tổng số lượng bán]]</f>
        <v>329000.00252000004</v>
      </c>
      <c r="G3768">
        <v>0</v>
      </c>
      <c r="H3768">
        <f>Table2[[#This Row],[Doanh số bán]]-Table2[[#This Row],[Chiết khấu]]</f>
        <v>329000.00252000004</v>
      </c>
      <c r="K3768" t="s">
        <v>2217</v>
      </c>
      <c r="M3768" t="s">
        <v>37</v>
      </c>
      <c r="N3768" t="s">
        <v>919</v>
      </c>
      <c r="O3768">
        <v>7</v>
      </c>
      <c r="P3768" t="s">
        <v>105</v>
      </c>
      <c r="Q3768" t="s">
        <v>106</v>
      </c>
      <c r="R3768" t="s">
        <v>107</v>
      </c>
      <c r="S3768" t="s">
        <v>108</v>
      </c>
      <c r="T3768" t="s">
        <v>3120</v>
      </c>
      <c r="U3768" t="s">
        <v>3121</v>
      </c>
      <c r="V3768" t="s">
        <v>45</v>
      </c>
    </row>
    <row r="3769" spans="1:22">
      <c r="A3769" s="4">
        <v>46042</v>
      </c>
      <c r="B3769" t="s">
        <v>3119</v>
      </c>
      <c r="C3769" t="s">
        <v>1862</v>
      </c>
      <c r="D3769">
        <v>7</v>
      </c>
      <c r="E3769">
        <v>50999.999600000003</v>
      </c>
      <c r="F3769">
        <f>Table2[[#This Row],[Đơn Giá Chuẩn]]*Table2[[#This Row],[Tổng số lượng bán]]</f>
        <v>356999.99720000004</v>
      </c>
      <c r="G3769">
        <v>0</v>
      </c>
      <c r="H3769">
        <f>Table2[[#This Row],[Doanh số bán]]-Table2[[#This Row],[Chiết khấu]]</f>
        <v>356999.99720000004</v>
      </c>
      <c r="K3769" t="s">
        <v>2217</v>
      </c>
      <c r="M3769" t="s">
        <v>37</v>
      </c>
      <c r="N3769" t="s">
        <v>919</v>
      </c>
      <c r="O3769">
        <v>7</v>
      </c>
      <c r="P3769" t="s">
        <v>656</v>
      </c>
      <c r="Q3769" t="s">
        <v>657</v>
      </c>
      <c r="R3769" t="s">
        <v>107</v>
      </c>
      <c r="S3769" t="s">
        <v>108</v>
      </c>
      <c r="T3769" t="s">
        <v>3120</v>
      </c>
      <c r="U3769" t="s">
        <v>3121</v>
      </c>
      <c r="V3769" t="s">
        <v>45</v>
      </c>
    </row>
    <row r="3770" spans="1:22">
      <c r="A3770" s="4">
        <v>46048</v>
      </c>
      <c r="B3770" t="s">
        <v>3122</v>
      </c>
      <c r="C3770" t="s">
        <v>2568</v>
      </c>
      <c r="D3770">
        <v>1</v>
      </c>
      <c r="E3770">
        <v>262000.28000000003</v>
      </c>
      <c r="F3770">
        <f>Table2[[#This Row],[Đơn Giá Chuẩn]]*Table2[[#This Row],[Tổng số lượng bán]]</f>
        <v>262000.28000000003</v>
      </c>
      <c r="G3770">
        <v>0</v>
      </c>
      <c r="H3770">
        <f>Table2[[#This Row],[Doanh số bán]]-Table2[[#This Row],[Chiết khấu]]</f>
        <v>262000.28000000003</v>
      </c>
      <c r="K3770" t="s">
        <v>50</v>
      </c>
      <c r="M3770" t="s">
        <v>37</v>
      </c>
      <c r="N3770" t="s">
        <v>50</v>
      </c>
      <c r="O3770">
        <v>1</v>
      </c>
      <c r="P3770" t="s">
        <v>2511</v>
      </c>
      <c r="Q3770" t="s">
        <v>2512</v>
      </c>
      <c r="R3770" t="s">
        <v>41</v>
      </c>
      <c r="S3770" t="s">
        <v>42</v>
      </c>
      <c r="T3770" t="s">
        <v>74</v>
      </c>
      <c r="U3770" t="s">
        <v>75</v>
      </c>
      <c r="V3770" t="s">
        <v>50</v>
      </c>
    </row>
    <row r="3771" spans="1:22">
      <c r="A3771" s="4">
        <v>46042</v>
      </c>
      <c r="B3771" t="s">
        <v>3123</v>
      </c>
      <c r="C3771" t="s">
        <v>1862</v>
      </c>
      <c r="D3771">
        <v>1</v>
      </c>
      <c r="E3771">
        <v>41199.999680000008</v>
      </c>
      <c r="F3771">
        <f>Table2[[#This Row],[Đơn Giá Chuẩn]]*Table2[[#This Row],[Tổng số lượng bán]]</f>
        <v>41199.999680000008</v>
      </c>
      <c r="G3771">
        <v>0</v>
      </c>
      <c r="H3771">
        <f>Table2[[#This Row],[Doanh số bán]]-Table2[[#This Row],[Chiết khấu]]</f>
        <v>41199.999680000008</v>
      </c>
      <c r="K3771" t="s">
        <v>36</v>
      </c>
      <c r="M3771" t="s">
        <v>37</v>
      </c>
      <c r="N3771" t="s">
        <v>919</v>
      </c>
      <c r="O3771">
        <v>1</v>
      </c>
      <c r="P3771" t="s">
        <v>656</v>
      </c>
      <c r="Q3771" t="s">
        <v>657</v>
      </c>
      <c r="R3771" t="s">
        <v>107</v>
      </c>
      <c r="S3771" t="s">
        <v>108</v>
      </c>
      <c r="T3771" t="s">
        <v>2476</v>
      </c>
      <c r="U3771" t="s">
        <v>2477</v>
      </c>
      <c r="V3771" t="s">
        <v>2314</v>
      </c>
    </row>
    <row r="3772" spans="1:22">
      <c r="A3772" s="4">
        <v>46042</v>
      </c>
      <c r="B3772" t="s">
        <v>3123</v>
      </c>
      <c r="C3772" t="s">
        <v>1862</v>
      </c>
      <c r="D3772">
        <v>1</v>
      </c>
      <c r="E3772">
        <v>37999.999640000002</v>
      </c>
      <c r="F3772">
        <f>Table2[[#This Row],[Đơn Giá Chuẩn]]*Table2[[#This Row],[Tổng số lượng bán]]</f>
        <v>37999.999640000002</v>
      </c>
      <c r="G3772">
        <v>0</v>
      </c>
      <c r="H3772">
        <f>Table2[[#This Row],[Doanh số bán]]-Table2[[#This Row],[Chiết khấu]]</f>
        <v>37999.999640000002</v>
      </c>
      <c r="K3772" t="s">
        <v>36</v>
      </c>
      <c r="M3772" t="s">
        <v>37</v>
      </c>
      <c r="N3772" t="s">
        <v>919</v>
      </c>
      <c r="O3772">
        <v>1</v>
      </c>
      <c r="P3772" t="s">
        <v>105</v>
      </c>
      <c r="Q3772" t="s">
        <v>106</v>
      </c>
      <c r="R3772" t="s">
        <v>107</v>
      </c>
      <c r="S3772" t="s">
        <v>108</v>
      </c>
      <c r="T3772" t="s">
        <v>2476</v>
      </c>
      <c r="U3772" t="s">
        <v>2477</v>
      </c>
      <c r="V3772" t="s">
        <v>2314</v>
      </c>
    </row>
    <row r="3773" spans="1:22">
      <c r="A3773" s="4">
        <v>46042</v>
      </c>
      <c r="B3773" t="s">
        <v>3123</v>
      </c>
      <c r="C3773" t="s">
        <v>1862</v>
      </c>
      <c r="D3773">
        <v>1</v>
      </c>
      <c r="E3773">
        <v>41199.999680000008</v>
      </c>
      <c r="F3773">
        <f>Table2[[#This Row],[Đơn Giá Chuẩn]]*Table2[[#This Row],[Tổng số lượng bán]]</f>
        <v>41199.999680000008</v>
      </c>
      <c r="G3773">
        <v>0</v>
      </c>
      <c r="H3773">
        <f>Table2[[#This Row],[Doanh số bán]]-Table2[[#This Row],[Chiết khấu]]</f>
        <v>41199.999680000008</v>
      </c>
      <c r="K3773" t="s">
        <v>36</v>
      </c>
      <c r="M3773" t="s">
        <v>37</v>
      </c>
      <c r="N3773" t="s">
        <v>919</v>
      </c>
      <c r="O3773">
        <v>1</v>
      </c>
      <c r="P3773" t="s">
        <v>588</v>
      </c>
      <c r="Q3773" t="s">
        <v>589</v>
      </c>
      <c r="R3773" t="s">
        <v>107</v>
      </c>
      <c r="S3773" t="s">
        <v>108</v>
      </c>
      <c r="T3773" t="s">
        <v>2476</v>
      </c>
      <c r="U3773" t="s">
        <v>2477</v>
      </c>
      <c r="V3773" t="s">
        <v>2314</v>
      </c>
    </row>
    <row r="3774" spans="1:22">
      <c r="A3774" s="4">
        <v>46042</v>
      </c>
      <c r="B3774" t="s">
        <v>3123</v>
      </c>
      <c r="C3774" t="s">
        <v>1862</v>
      </c>
      <c r="D3774">
        <v>1</v>
      </c>
      <c r="E3774">
        <v>41199.999680000008</v>
      </c>
      <c r="F3774">
        <f>Table2[[#This Row],[Đơn Giá Chuẩn]]*Table2[[#This Row],[Tổng số lượng bán]]</f>
        <v>41199.999680000008</v>
      </c>
      <c r="G3774">
        <v>0</v>
      </c>
      <c r="H3774">
        <f>Table2[[#This Row],[Doanh số bán]]-Table2[[#This Row],[Chiết khấu]]</f>
        <v>41199.999680000008</v>
      </c>
      <c r="K3774" t="s">
        <v>36</v>
      </c>
      <c r="M3774" t="s">
        <v>37</v>
      </c>
      <c r="N3774" t="s">
        <v>919</v>
      </c>
      <c r="O3774">
        <v>1</v>
      </c>
      <c r="P3774" t="s">
        <v>586</v>
      </c>
      <c r="Q3774" t="s">
        <v>587</v>
      </c>
      <c r="R3774" t="s">
        <v>107</v>
      </c>
      <c r="S3774" t="s">
        <v>108</v>
      </c>
      <c r="T3774" t="s">
        <v>2476</v>
      </c>
      <c r="U3774" t="s">
        <v>2477</v>
      </c>
      <c r="V3774" t="s">
        <v>2314</v>
      </c>
    </row>
    <row r="3775" spans="1:22">
      <c r="A3775" s="4">
        <v>46042</v>
      </c>
      <c r="B3775" t="s">
        <v>3123</v>
      </c>
      <c r="C3775" t="s">
        <v>1862</v>
      </c>
      <c r="D3775">
        <v>1</v>
      </c>
      <c r="E3775">
        <v>37200.000440000003</v>
      </c>
      <c r="F3775">
        <f>Table2[[#This Row],[Đơn Giá Chuẩn]]*Table2[[#This Row],[Tổng số lượng bán]]</f>
        <v>37200.000440000003</v>
      </c>
      <c r="G3775">
        <v>0</v>
      </c>
      <c r="H3775">
        <f>Table2[[#This Row],[Doanh số bán]]-Table2[[#This Row],[Chiết khấu]]</f>
        <v>37200.000440000003</v>
      </c>
      <c r="K3775" t="s">
        <v>36</v>
      </c>
      <c r="M3775" t="s">
        <v>37</v>
      </c>
      <c r="N3775" t="s">
        <v>919</v>
      </c>
      <c r="O3775">
        <v>1</v>
      </c>
      <c r="P3775" t="s">
        <v>3002</v>
      </c>
      <c r="Q3775" t="s">
        <v>3003</v>
      </c>
      <c r="R3775" t="s">
        <v>107</v>
      </c>
      <c r="S3775" t="s">
        <v>108</v>
      </c>
      <c r="T3775" t="s">
        <v>2476</v>
      </c>
      <c r="U3775" t="s">
        <v>2477</v>
      </c>
      <c r="V3775" t="s">
        <v>2314</v>
      </c>
    </row>
    <row r="3776" spans="1:22">
      <c r="A3776" s="4">
        <v>46048</v>
      </c>
      <c r="B3776" t="s">
        <v>3124</v>
      </c>
      <c r="C3776" t="s">
        <v>2568</v>
      </c>
      <c r="D3776">
        <v>1</v>
      </c>
      <c r="E3776">
        <v>302000.24</v>
      </c>
      <c r="F3776">
        <f>Table2[[#This Row],[Đơn Giá Chuẩn]]*Table2[[#This Row],[Tổng số lượng bán]]</f>
        <v>302000.24</v>
      </c>
      <c r="G3776">
        <v>0</v>
      </c>
      <c r="H3776">
        <f>Table2[[#This Row],[Doanh số bán]]-Table2[[#This Row],[Chiết khấu]]</f>
        <v>302000.24</v>
      </c>
      <c r="K3776" t="s">
        <v>50</v>
      </c>
      <c r="M3776" t="s">
        <v>37</v>
      </c>
      <c r="N3776" t="s">
        <v>50</v>
      </c>
      <c r="O3776">
        <v>1</v>
      </c>
      <c r="P3776" t="s">
        <v>84</v>
      </c>
      <c r="Q3776" t="s">
        <v>85</v>
      </c>
      <c r="R3776" t="s">
        <v>41</v>
      </c>
      <c r="S3776" t="s">
        <v>42</v>
      </c>
      <c r="T3776" t="s">
        <v>74</v>
      </c>
      <c r="U3776" t="s">
        <v>75</v>
      </c>
      <c r="V3776" t="s">
        <v>50</v>
      </c>
    </row>
    <row r="3777" spans="1:22">
      <c r="A3777" s="4">
        <v>46042</v>
      </c>
      <c r="B3777" t="s">
        <v>3125</v>
      </c>
      <c r="C3777" t="s">
        <v>1862</v>
      </c>
      <c r="D3777">
        <v>36</v>
      </c>
      <c r="E3777">
        <v>42500</v>
      </c>
      <c r="F3777">
        <f>Table2[[#This Row],[Đơn Giá Chuẩn]]*Table2[[#This Row],[Tổng số lượng bán]]</f>
        <v>1530000</v>
      </c>
      <c r="G3777">
        <v>0</v>
      </c>
      <c r="H3777">
        <f>Table2[[#This Row],[Doanh số bán]]-Table2[[#This Row],[Chiết khấu]]</f>
        <v>1530000</v>
      </c>
      <c r="K3777" t="s">
        <v>36</v>
      </c>
      <c r="M3777" t="s">
        <v>37</v>
      </c>
      <c r="N3777" t="s">
        <v>919</v>
      </c>
      <c r="O3777">
        <v>36</v>
      </c>
      <c r="P3777" t="s">
        <v>105</v>
      </c>
      <c r="Q3777" t="s">
        <v>106</v>
      </c>
      <c r="R3777" t="s">
        <v>107</v>
      </c>
      <c r="S3777" t="s">
        <v>108</v>
      </c>
      <c r="T3777" t="s">
        <v>2312</v>
      </c>
      <c r="U3777" t="s">
        <v>2313</v>
      </c>
      <c r="V3777" t="s">
        <v>2314</v>
      </c>
    </row>
    <row r="3778" spans="1:22">
      <c r="A3778" s="4">
        <v>46048</v>
      </c>
      <c r="B3778" t="s">
        <v>3126</v>
      </c>
      <c r="C3778" t="s">
        <v>2568</v>
      </c>
      <c r="D3778">
        <v>1</v>
      </c>
      <c r="E3778">
        <v>302000.24</v>
      </c>
      <c r="F3778">
        <f>Table2[[#This Row],[Đơn Giá Chuẩn]]*Table2[[#This Row],[Tổng số lượng bán]]</f>
        <v>302000.24</v>
      </c>
      <c r="G3778">
        <v>0</v>
      </c>
      <c r="H3778">
        <f>Table2[[#This Row],[Doanh số bán]]-Table2[[#This Row],[Chiết khấu]]</f>
        <v>302000.24</v>
      </c>
      <c r="K3778" t="s">
        <v>50</v>
      </c>
      <c r="M3778" t="s">
        <v>37</v>
      </c>
      <c r="N3778" t="s">
        <v>50</v>
      </c>
      <c r="O3778">
        <v>1</v>
      </c>
      <c r="P3778" t="s">
        <v>84</v>
      </c>
      <c r="Q3778" t="s">
        <v>85</v>
      </c>
      <c r="R3778" t="s">
        <v>41</v>
      </c>
      <c r="S3778" t="s">
        <v>42</v>
      </c>
      <c r="T3778" t="s">
        <v>74</v>
      </c>
      <c r="U3778" t="s">
        <v>75</v>
      </c>
      <c r="V3778" t="s">
        <v>50</v>
      </c>
    </row>
    <row r="3779" spans="1:22">
      <c r="A3779" s="4">
        <v>46048</v>
      </c>
      <c r="B3779" t="s">
        <v>3127</v>
      </c>
      <c r="C3779" t="s">
        <v>2568</v>
      </c>
      <c r="D3779">
        <v>1</v>
      </c>
      <c r="E3779">
        <v>302000.24</v>
      </c>
      <c r="F3779">
        <f>Table2[[#This Row],[Đơn Giá Chuẩn]]*Table2[[#This Row],[Tổng số lượng bán]]</f>
        <v>302000.24</v>
      </c>
      <c r="G3779">
        <v>0</v>
      </c>
      <c r="H3779">
        <f>Table2[[#This Row],[Doanh số bán]]-Table2[[#This Row],[Chiết khấu]]</f>
        <v>302000.24</v>
      </c>
      <c r="K3779" t="s">
        <v>50</v>
      </c>
      <c r="M3779" t="s">
        <v>37</v>
      </c>
      <c r="N3779" t="s">
        <v>50</v>
      </c>
      <c r="O3779">
        <v>1</v>
      </c>
      <c r="P3779" t="s">
        <v>84</v>
      </c>
      <c r="Q3779" t="s">
        <v>85</v>
      </c>
      <c r="R3779" t="s">
        <v>41</v>
      </c>
      <c r="S3779" t="s">
        <v>42</v>
      </c>
      <c r="T3779" t="s">
        <v>74</v>
      </c>
      <c r="U3779" t="s">
        <v>75</v>
      </c>
      <c r="V3779" t="s">
        <v>50</v>
      </c>
    </row>
    <row r="3780" spans="1:22">
      <c r="A3780" s="4">
        <v>46048</v>
      </c>
      <c r="B3780" t="s">
        <v>3128</v>
      </c>
      <c r="C3780" t="s">
        <v>2568</v>
      </c>
      <c r="D3780">
        <v>1</v>
      </c>
      <c r="E3780">
        <v>302000.24</v>
      </c>
      <c r="F3780">
        <f>Table2[[#This Row],[Đơn Giá Chuẩn]]*Table2[[#This Row],[Tổng số lượng bán]]</f>
        <v>302000.24</v>
      </c>
      <c r="G3780">
        <v>0</v>
      </c>
      <c r="H3780">
        <f>Table2[[#This Row],[Doanh số bán]]-Table2[[#This Row],[Chiết khấu]]</f>
        <v>302000.24</v>
      </c>
      <c r="K3780" t="s">
        <v>50</v>
      </c>
      <c r="M3780" t="s">
        <v>37</v>
      </c>
      <c r="N3780" t="s">
        <v>50</v>
      </c>
      <c r="O3780">
        <v>1</v>
      </c>
      <c r="P3780" t="s">
        <v>84</v>
      </c>
      <c r="Q3780" t="s">
        <v>85</v>
      </c>
      <c r="R3780" t="s">
        <v>41</v>
      </c>
      <c r="S3780" t="s">
        <v>42</v>
      </c>
      <c r="T3780" t="s">
        <v>74</v>
      </c>
      <c r="U3780" t="s">
        <v>75</v>
      </c>
      <c r="V3780" t="s">
        <v>50</v>
      </c>
    </row>
    <row r="3781" spans="1:22">
      <c r="A3781" s="4">
        <v>46048</v>
      </c>
      <c r="B3781" t="s">
        <v>3129</v>
      </c>
      <c r="C3781" t="s">
        <v>2568</v>
      </c>
      <c r="D3781">
        <v>1</v>
      </c>
      <c r="E3781">
        <v>302000.24</v>
      </c>
      <c r="F3781">
        <f>Table2[[#This Row],[Đơn Giá Chuẩn]]*Table2[[#This Row],[Tổng số lượng bán]]</f>
        <v>302000.24</v>
      </c>
      <c r="G3781">
        <v>0</v>
      </c>
      <c r="H3781">
        <f>Table2[[#This Row],[Doanh số bán]]-Table2[[#This Row],[Chiết khấu]]</f>
        <v>302000.24</v>
      </c>
      <c r="K3781" t="s">
        <v>50</v>
      </c>
      <c r="M3781" t="s">
        <v>37</v>
      </c>
      <c r="N3781" t="s">
        <v>50</v>
      </c>
      <c r="O3781">
        <v>1</v>
      </c>
      <c r="P3781" t="s">
        <v>84</v>
      </c>
      <c r="Q3781" t="s">
        <v>85</v>
      </c>
      <c r="R3781" t="s">
        <v>41</v>
      </c>
      <c r="S3781" t="s">
        <v>42</v>
      </c>
      <c r="T3781" t="s">
        <v>74</v>
      </c>
      <c r="U3781" t="s">
        <v>75</v>
      </c>
      <c r="V3781" t="s">
        <v>50</v>
      </c>
    </row>
    <row r="3782" spans="1:22">
      <c r="A3782" s="4">
        <v>46048</v>
      </c>
      <c r="B3782" t="s">
        <v>3130</v>
      </c>
      <c r="C3782" t="s">
        <v>2568</v>
      </c>
      <c r="D3782">
        <v>10</v>
      </c>
      <c r="E3782">
        <v>262000.00028000004</v>
      </c>
      <c r="F3782">
        <f>Table2[[#This Row],[Đơn Giá Chuẩn]]*Table2[[#This Row],[Tổng số lượng bán]]</f>
        <v>2620000.0028000004</v>
      </c>
      <c r="G3782">
        <v>0</v>
      </c>
      <c r="H3782">
        <f>Table2[[#This Row],[Doanh số bán]]-Table2[[#This Row],[Chiết khấu]]</f>
        <v>2620000.0028000004</v>
      </c>
      <c r="K3782" t="s">
        <v>36</v>
      </c>
      <c r="M3782" t="s">
        <v>37</v>
      </c>
      <c r="N3782" t="s">
        <v>26</v>
      </c>
      <c r="O3782">
        <v>10</v>
      </c>
      <c r="P3782" t="s">
        <v>2511</v>
      </c>
      <c r="Q3782" t="s">
        <v>2512</v>
      </c>
      <c r="R3782" t="s">
        <v>41</v>
      </c>
      <c r="S3782" t="s">
        <v>42</v>
      </c>
      <c r="T3782" t="s">
        <v>2312</v>
      </c>
      <c r="U3782" t="s">
        <v>2313</v>
      </c>
      <c r="V3782" t="s">
        <v>2314</v>
      </c>
    </row>
    <row r="3783" spans="1:22">
      <c r="A3783" s="4">
        <v>46048</v>
      </c>
      <c r="B3783" t="s">
        <v>3131</v>
      </c>
      <c r="C3783" t="s">
        <v>2568</v>
      </c>
      <c r="D3783">
        <v>2</v>
      </c>
      <c r="E3783">
        <v>186999.68000000002</v>
      </c>
      <c r="F3783">
        <f>Table2[[#This Row],[Đơn Giá Chuẩn]]*Table2[[#This Row],[Tổng số lượng bán]]</f>
        <v>373999.36000000004</v>
      </c>
      <c r="G3783">
        <v>0</v>
      </c>
      <c r="H3783">
        <f>Table2[[#This Row],[Doanh số bán]]-Table2[[#This Row],[Chiết khấu]]</f>
        <v>373999.36000000004</v>
      </c>
      <c r="K3783" t="s">
        <v>36</v>
      </c>
      <c r="M3783" t="s">
        <v>37</v>
      </c>
      <c r="N3783" t="s">
        <v>919</v>
      </c>
      <c r="O3783">
        <v>2</v>
      </c>
      <c r="P3783" t="s">
        <v>2511</v>
      </c>
      <c r="Q3783" t="s">
        <v>2512</v>
      </c>
      <c r="R3783" t="s">
        <v>41</v>
      </c>
      <c r="S3783" t="s">
        <v>42</v>
      </c>
      <c r="T3783" t="s">
        <v>2859</v>
      </c>
      <c r="U3783" t="s">
        <v>2860</v>
      </c>
      <c r="V3783" t="s">
        <v>45</v>
      </c>
    </row>
    <row r="3784" spans="1:22">
      <c r="A3784" s="4">
        <v>46042</v>
      </c>
      <c r="B3784" t="s">
        <v>2991</v>
      </c>
      <c r="C3784" t="s">
        <v>1862</v>
      </c>
      <c r="D3784">
        <v>20</v>
      </c>
      <c r="E3784">
        <v>35750</v>
      </c>
      <c r="F3784">
        <f>Table2[[#This Row],[Đơn Giá Chuẩn]]*Table2[[#This Row],[Tổng số lượng bán]]</f>
        <v>715000</v>
      </c>
      <c r="G3784">
        <v>0</v>
      </c>
      <c r="H3784">
        <f>Table2[[#This Row],[Doanh số bán]]-Table2[[#This Row],[Chiết khấu]]</f>
        <v>715000</v>
      </c>
      <c r="K3784" t="s">
        <v>2217</v>
      </c>
      <c r="M3784" t="s">
        <v>37</v>
      </c>
      <c r="N3784" t="s">
        <v>38</v>
      </c>
      <c r="O3784">
        <v>20</v>
      </c>
      <c r="P3784" t="s">
        <v>105</v>
      </c>
      <c r="Q3784" t="s">
        <v>106</v>
      </c>
      <c r="R3784" t="s">
        <v>107</v>
      </c>
      <c r="S3784" t="s">
        <v>108</v>
      </c>
      <c r="T3784" t="s">
        <v>2304</v>
      </c>
      <c r="U3784" t="s">
        <v>2305</v>
      </c>
      <c r="V3784" t="s">
        <v>2271</v>
      </c>
    </row>
    <row r="3785" spans="1:22">
      <c r="A3785" s="4">
        <v>46048</v>
      </c>
      <c r="B3785" t="s">
        <v>3131</v>
      </c>
      <c r="C3785" t="s">
        <v>2568</v>
      </c>
      <c r="D3785">
        <v>1</v>
      </c>
      <c r="E3785">
        <v>310571.12</v>
      </c>
      <c r="F3785">
        <f>Table2[[#This Row],[Đơn Giá Chuẩn]]*Table2[[#This Row],[Tổng số lượng bán]]</f>
        <v>310571.12</v>
      </c>
      <c r="G3785">
        <v>0</v>
      </c>
      <c r="H3785">
        <f>Table2[[#This Row],[Doanh số bán]]-Table2[[#This Row],[Chiết khấu]]</f>
        <v>310571.12</v>
      </c>
      <c r="K3785" t="s">
        <v>36</v>
      </c>
      <c r="M3785" t="s">
        <v>37</v>
      </c>
      <c r="N3785" t="s">
        <v>919</v>
      </c>
      <c r="O3785">
        <v>1</v>
      </c>
      <c r="P3785" t="s">
        <v>411</v>
      </c>
      <c r="Q3785" t="s">
        <v>412</v>
      </c>
      <c r="R3785" t="s">
        <v>41</v>
      </c>
      <c r="S3785" t="s">
        <v>42</v>
      </c>
      <c r="T3785" t="s">
        <v>2859</v>
      </c>
      <c r="U3785" t="s">
        <v>2860</v>
      </c>
      <c r="V3785" t="s">
        <v>45</v>
      </c>
    </row>
    <row r="3786" spans="1:22">
      <c r="A3786" s="4">
        <v>46048</v>
      </c>
      <c r="B3786" t="s">
        <v>3131</v>
      </c>
      <c r="C3786" t="s">
        <v>2568</v>
      </c>
      <c r="D3786">
        <v>1</v>
      </c>
      <c r="E3786">
        <v>197000.48</v>
      </c>
      <c r="F3786">
        <f>Table2[[#This Row],[Đơn Giá Chuẩn]]*Table2[[#This Row],[Tổng số lượng bán]]</f>
        <v>197000.48</v>
      </c>
      <c r="G3786">
        <v>0</v>
      </c>
      <c r="H3786">
        <f>Table2[[#This Row],[Doanh số bán]]-Table2[[#This Row],[Chiết khấu]]</f>
        <v>197000.48</v>
      </c>
      <c r="K3786" t="s">
        <v>36</v>
      </c>
      <c r="M3786" t="s">
        <v>37</v>
      </c>
      <c r="N3786" t="s">
        <v>919</v>
      </c>
      <c r="O3786">
        <v>1</v>
      </c>
      <c r="P3786" t="s">
        <v>284</v>
      </c>
      <c r="Q3786" t="s">
        <v>285</v>
      </c>
      <c r="R3786" t="s">
        <v>41</v>
      </c>
      <c r="S3786" t="s">
        <v>42</v>
      </c>
      <c r="T3786" t="s">
        <v>2859</v>
      </c>
      <c r="U3786" t="s">
        <v>2860</v>
      </c>
      <c r="V3786" t="s">
        <v>45</v>
      </c>
    </row>
    <row r="3787" spans="1:22">
      <c r="A3787" s="4">
        <v>46048</v>
      </c>
      <c r="B3787" t="s">
        <v>3132</v>
      </c>
      <c r="C3787" t="s">
        <v>2568</v>
      </c>
      <c r="D3787">
        <v>10</v>
      </c>
      <c r="E3787">
        <v>210000.00044</v>
      </c>
      <c r="F3787">
        <f>Table2[[#This Row],[Đơn Giá Chuẩn]]*Table2[[#This Row],[Tổng số lượng bán]]</f>
        <v>2100000.0044</v>
      </c>
      <c r="G3787">
        <v>0</v>
      </c>
      <c r="H3787">
        <f>Table2[[#This Row],[Doanh số bán]]-Table2[[#This Row],[Chiết khấu]]</f>
        <v>2100000.0044</v>
      </c>
      <c r="K3787" t="s">
        <v>36</v>
      </c>
      <c r="M3787" t="s">
        <v>37</v>
      </c>
      <c r="N3787" t="s">
        <v>26</v>
      </c>
      <c r="O3787">
        <v>10</v>
      </c>
      <c r="P3787" t="s">
        <v>150</v>
      </c>
      <c r="Q3787" t="s">
        <v>151</v>
      </c>
      <c r="R3787" t="s">
        <v>41</v>
      </c>
      <c r="S3787" t="s">
        <v>42</v>
      </c>
      <c r="T3787" t="s">
        <v>2654</v>
      </c>
      <c r="U3787" t="s">
        <v>2655</v>
      </c>
      <c r="V3787" t="s">
        <v>45</v>
      </c>
    </row>
    <row r="3788" spans="1:22">
      <c r="A3788" s="4">
        <v>46042</v>
      </c>
      <c r="B3788" t="s">
        <v>2311</v>
      </c>
      <c r="C3788" t="s">
        <v>1862</v>
      </c>
      <c r="D3788">
        <v>5</v>
      </c>
      <c r="E3788">
        <v>47000.000360000005</v>
      </c>
      <c r="F3788">
        <f>Table2[[#This Row],[Đơn Giá Chuẩn]]*Table2[[#This Row],[Tổng số lượng bán]]</f>
        <v>235000.00180000003</v>
      </c>
      <c r="G3788">
        <v>0</v>
      </c>
      <c r="H3788">
        <f>Table2[[#This Row],[Doanh số bán]]-Table2[[#This Row],[Chiết khấu]]</f>
        <v>235000.00180000003</v>
      </c>
      <c r="K3788" t="s">
        <v>36</v>
      </c>
      <c r="M3788" t="s">
        <v>37</v>
      </c>
      <c r="N3788" t="s">
        <v>38</v>
      </c>
      <c r="O3788">
        <v>5</v>
      </c>
      <c r="P3788" t="s">
        <v>1992</v>
      </c>
      <c r="Q3788" t="s">
        <v>1993</v>
      </c>
      <c r="R3788" t="s">
        <v>107</v>
      </c>
      <c r="S3788" t="s">
        <v>108</v>
      </c>
      <c r="T3788" t="s">
        <v>2312</v>
      </c>
      <c r="U3788" t="s">
        <v>2313</v>
      </c>
      <c r="V3788" t="s">
        <v>2314</v>
      </c>
    </row>
    <row r="3789" spans="1:22">
      <c r="A3789" s="4">
        <v>46048</v>
      </c>
      <c r="B3789" t="s">
        <v>3133</v>
      </c>
      <c r="C3789" t="s">
        <v>2568</v>
      </c>
      <c r="D3789">
        <v>10</v>
      </c>
      <c r="E3789">
        <v>192000.00008000003</v>
      </c>
      <c r="F3789">
        <f>Table2[[#This Row],[Đơn Giá Chuẩn]]*Table2[[#This Row],[Tổng số lượng bán]]</f>
        <v>1920000.0008000003</v>
      </c>
      <c r="G3789">
        <v>0</v>
      </c>
      <c r="H3789">
        <f>Table2[[#This Row],[Doanh số bán]]-Table2[[#This Row],[Chiết khấu]]</f>
        <v>1920000.0008000003</v>
      </c>
      <c r="K3789" t="s">
        <v>2217</v>
      </c>
      <c r="M3789" t="s">
        <v>37</v>
      </c>
      <c r="N3789" t="s">
        <v>26</v>
      </c>
      <c r="O3789">
        <v>10</v>
      </c>
      <c r="P3789" t="s">
        <v>101</v>
      </c>
      <c r="Q3789" t="s">
        <v>102</v>
      </c>
      <c r="R3789" t="s">
        <v>41</v>
      </c>
      <c r="S3789" t="s">
        <v>42</v>
      </c>
      <c r="T3789" t="s">
        <v>2491</v>
      </c>
      <c r="U3789" t="s">
        <v>2492</v>
      </c>
      <c r="V3789" t="s">
        <v>45</v>
      </c>
    </row>
    <row r="3790" spans="1:22">
      <c r="A3790" s="4">
        <v>46048</v>
      </c>
      <c r="B3790" t="s">
        <v>3134</v>
      </c>
      <c r="C3790" t="s">
        <v>2568</v>
      </c>
      <c r="D3790">
        <v>10</v>
      </c>
      <c r="E3790">
        <v>192000.00008000003</v>
      </c>
      <c r="F3790">
        <f>Table2[[#This Row],[Đơn Giá Chuẩn]]*Table2[[#This Row],[Tổng số lượng bán]]</f>
        <v>1920000.0008000003</v>
      </c>
      <c r="G3790">
        <v>0</v>
      </c>
      <c r="H3790">
        <f>Table2[[#This Row],[Doanh số bán]]-Table2[[#This Row],[Chiết khấu]]</f>
        <v>1920000.0008000003</v>
      </c>
      <c r="K3790" t="s">
        <v>2217</v>
      </c>
      <c r="M3790" t="s">
        <v>37</v>
      </c>
      <c r="N3790" t="s">
        <v>26</v>
      </c>
      <c r="O3790">
        <v>10</v>
      </c>
      <c r="P3790" t="s">
        <v>512</v>
      </c>
      <c r="Q3790" t="s">
        <v>513</v>
      </c>
      <c r="R3790" t="s">
        <v>41</v>
      </c>
      <c r="S3790" t="s">
        <v>42</v>
      </c>
      <c r="T3790" t="s">
        <v>2587</v>
      </c>
      <c r="U3790" t="s">
        <v>2588</v>
      </c>
      <c r="V3790" t="s">
        <v>45</v>
      </c>
    </row>
    <row r="3791" spans="1:22">
      <c r="A3791" s="4">
        <v>46049</v>
      </c>
      <c r="B3791" t="s">
        <v>3135</v>
      </c>
      <c r="C3791" t="s">
        <v>2568</v>
      </c>
      <c r="D3791">
        <v>5</v>
      </c>
      <c r="E3791">
        <v>272000</v>
      </c>
      <c r="F3791">
        <f>Table2[[#This Row],[Đơn Giá Chuẩn]]*Table2[[#This Row],[Tổng số lượng bán]]</f>
        <v>1360000</v>
      </c>
      <c r="G3791">
        <v>0</v>
      </c>
      <c r="H3791">
        <f>Table2[[#This Row],[Doanh số bán]]-Table2[[#This Row],[Chiết khấu]]</f>
        <v>1360000</v>
      </c>
      <c r="K3791" t="s">
        <v>50</v>
      </c>
      <c r="M3791" t="s">
        <v>37</v>
      </c>
      <c r="N3791" t="s">
        <v>50</v>
      </c>
      <c r="O3791">
        <v>5</v>
      </c>
      <c r="P3791" t="s">
        <v>512</v>
      </c>
      <c r="Q3791" t="s">
        <v>513</v>
      </c>
      <c r="R3791" t="s">
        <v>41</v>
      </c>
      <c r="S3791" t="s">
        <v>42</v>
      </c>
      <c r="T3791" t="s">
        <v>74</v>
      </c>
      <c r="U3791" t="s">
        <v>75</v>
      </c>
      <c r="V3791" t="s">
        <v>50</v>
      </c>
    </row>
    <row r="3792" spans="1:22">
      <c r="A3792" s="4">
        <v>46043</v>
      </c>
      <c r="B3792" t="s">
        <v>2315</v>
      </c>
      <c r="C3792" t="s">
        <v>1862</v>
      </c>
      <c r="D3792">
        <v>10</v>
      </c>
      <c r="E3792">
        <v>40999.999880000003</v>
      </c>
      <c r="F3792">
        <f>Table2[[#This Row],[Đơn Giá Chuẩn]]*Table2[[#This Row],[Tổng số lượng bán]]</f>
        <v>409999.99880000006</v>
      </c>
      <c r="G3792">
        <v>0</v>
      </c>
      <c r="H3792">
        <f>Table2[[#This Row],[Doanh số bán]]-Table2[[#This Row],[Chiết khấu]]</f>
        <v>409999.99880000006</v>
      </c>
      <c r="K3792" t="s">
        <v>2217</v>
      </c>
      <c r="M3792" t="s">
        <v>37</v>
      </c>
      <c r="N3792" t="s">
        <v>38</v>
      </c>
      <c r="O3792">
        <v>10</v>
      </c>
      <c r="P3792" t="s">
        <v>656</v>
      </c>
      <c r="Q3792" t="s">
        <v>657</v>
      </c>
      <c r="R3792" t="s">
        <v>107</v>
      </c>
      <c r="S3792" t="s">
        <v>108</v>
      </c>
      <c r="T3792" t="s">
        <v>2304</v>
      </c>
      <c r="U3792" t="s">
        <v>2305</v>
      </c>
      <c r="V3792" t="s">
        <v>2271</v>
      </c>
    </row>
    <row r="3793" spans="1:22">
      <c r="A3793" s="4">
        <v>46049</v>
      </c>
      <c r="B3793" t="s">
        <v>3136</v>
      </c>
      <c r="C3793" t="s">
        <v>2568</v>
      </c>
      <c r="D3793">
        <v>20</v>
      </c>
      <c r="E3793">
        <v>210000.00044</v>
      </c>
      <c r="F3793">
        <f>Table2[[#This Row],[Đơn Giá Chuẩn]]*Table2[[#This Row],[Tổng số lượng bán]]</f>
        <v>4200000.0088</v>
      </c>
      <c r="G3793">
        <v>0</v>
      </c>
      <c r="H3793">
        <f>Table2[[#This Row],[Doanh số bán]]-Table2[[#This Row],[Chiết khấu]]</f>
        <v>4200000.0088</v>
      </c>
      <c r="K3793" t="s">
        <v>36</v>
      </c>
      <c r="M3793" t="s">
        <v>37</v>
      </c>
      <c r="N3793" t="s">
        <v>26</v>
      </c>
      <c r="O3793">
        <v>20</v>
      </c>
      <c r="P3793" t="s">
        <v>150</v>
      </c>
      <c r="Q3793" t="s">
        <v>151</v>
      </c>
      <c r="R3793" t="s">
        <v>41</v>
      </c>
      <c r="S3793" t="s">
        <v>42</v>
      </c>
      <c r="T3793" t="s">
        <v>2654</v>
      </c>
      <c r="U3793" t="s">
        <v>2655</v>
      </c>
      <c r="V3793" t="s">
        <v>45</v>
      </c>
    </row>
    <row r="3794" spans="1:22">
      <c r="A3794" s="4">
        <v>46049</v>
      </c>
      <c r="B3794" t="s">
        <v>3137</v>
      </c>
      <c r="C3794" t="s">
        <v>2568</v>
      </c>
      <c r="D3794">
        <v>30</v>
      </c>
      <c r="E3794">
        <v>207696.80000000002</v>
      </c>
      <c r="F3794">
        <f>Table2[[#This Row],[Đơn Giá Chuẩn]]*Table2[[#This Row],[Tổng số lượng bán]]</f>
        <v>6230904.0000000009</v>
      </c>
      <c r="G3794">
        <v>0</v>
      </c>
      <c r="H3794">
        <f>Table2[[#This Row],[Doanh số bán]]-Table2[[#This Row],[Chiết khấu]]</f>
        <v>6230904.0000000009</v>
      </c>
      <c r="K3794" t="s">
        <v>36</v>
      </c>
      <c r="M3794" t="s">
        <v>37</v>
      </c>
      <c r="N3794" t="s">
        <v>26</v>
      </c>
      <c r="O3794">
        <v>30</v>
      </c>
      <c r="P3794" t="s">
        <v>101</v>
      </c>
      <c r="Q3794" t="s">
        <v>102</v>
      </c>
      <c r="R3794" t="s">
        <v>41</v>
      </c>
      <c r="S3794" t="s">
        <v>42</v>
      </c>
      <c r="T3794" t="s">
        <v>1233</v>
      </c>
      <c r="U3794" t="s">
        <v>1234</v>
      </c>
      <c r="V3794" t="s">
        <v>45</v>
      </c>
    </row>
    <row r="3795" spans="1:22">
      <c r="A3795" s="4">
        <v>46049</v>
      </c>
      <c r="B3795" t="s">
        <v>3137</v>
      </c>
      <c r="C3795" t="s">
        <v>2568</v>
      </c>
      <c r="D3795">
        <v>30</v>
      </c>
      <c r="E3795">
        <v>250616.00000000003</v>
      </c>
      <c r="F3795">
        <f>Table2[[#This Row],[Đơn Giá Chuẩn]]*Table2[[#This Row],[Tổng số lượng bán]]</f>
        <v>7518480.0000000009</v>
      </c>
      <c r="G3795">
        <v>0</v>
      </c>
      <c r="H3795">
        <f>Table2[[#This Row],[Doanh số bán]]-Table2[[#This Row],[Chiết khấu]]</f>
        <v>7518480.0000000009</v>
      </c>
      <c r="K3795" t="s">
        <v>36</v>
      </c>
      <c r="M3795" t="s">
        <v>37</v>
      </c>
      <c r="N3795" t="s">
        <v>26</v>
      </c>
      <c r="O3795">
        <v>30</v>
      </c>
      <c r="P3795" t="s">
        <v>512</v>
      </c>
      <c r="Q3795" t="s">
        <v>513</v>
      </c>
      <c r="R3795" t="s">
        <v>41</v>
      </c>
      <c r="S3795" t="s">
        <v>42</v>
      </c>
      <c r="T3795" t="s">
        <v>1233</v>
      </c>
      <c r="U3795" t="s">
        <v>1234</v>
      </c>
      <c r="V3795" t="s">
        <v>45</v>
      </c>
    </row>
    <row r="3796" spans="1:22">
      <c r="A3796" s="4">
        <v>46049</v>
      </c>
      <c r="B3796" t="s">
        <v>3138</v>
      </c>
      <c r="C3796" t="s">
        <v>2568</v>
      </c>
      <c r="D3796">
        <v>15</v>
      </c>
      <c r="E3796">
        <v>197000.00048000002</v>
      </c>
      <c r="F3796">
        <f>Table2[[#This Row],[Đơn Giá Chuẩn]]*Table2[[#This Row],[Tổng số lượng bán]]</f>
        <v>2955000.0072000003</v>
      </c>
      <c r="G3796">
        <v>0</v>
      </c>
      <c r="H3796">
        <f>Table2[[#This Row],[Doanh số bán]]-Table2[[#This Row],[Chiết khấu]]</f>
        <v>2955000.0072000003</v>
      </c>
      <c r="K3796" t="s">
        <v>2217</v>
      </c>
      <c r="M3796" t="s">
        <v>37</v>
      </c>
      <c r="N3796" t="s">
        <v>26</v>
      </c>
      <c r="O3796">
        <v>15</v>
      </c>
      <c r="P3796" t="s">
        <v>512</v>
      </c>
      <c r="Q3796" t="s">
        <v>513</v>
      </c>
      <c r="R3796" t="s">
        <v>41</v>
      </c>
      <c r="S3796" t="s">
        <v>42</v>
      </c>
      <c r="T3796" t="s">
        <v>2921</v>
      </c>
      <c r="U3796" t="s">
        <v>2922</v>
      </c>
      <c r="V3796" t="s">
        <v>45</v>
      </c>
    </row>
    <row r="3797" spans="1:22">
      <c r="A3797" s="4">
        <v>46049</v>
      </c>
      <c r="B3797" t="s">
        <v>3138</v>
      </c>
      <c r="C3797" t="s">
        <v>2568</v>
      </c>
      <c r="D3797">
        <v>5</v>
      </c>
      <c r="E3797">
        <v>192000.00008000003</v>
      </c>
      <c r="F3797">
        <f>Table2[[#This Row],[Đơn Giá Chuẩn]]*Table2[[#This Row],[Tổng số lượng bán]]</f>
        <v>960000.00040000014</v>
      </c>
      <c r="G3797">
        <v>0</v>
      </c>
      <c r="H3797">
        <f>Table2[[#This Row],[Doanh số bán]]-Table2[[#This Row],[Chiết khấu]]</f>
        <v>960000.00040000014</v>
      </c>
      <c r="K3797" t="s">
        <v>2217</v>
      </c>
      <c r="M3797" t="s">
        <v>37</v>
      </c>
      <c r="N3797" t="s">
        <v>26</v>
      </c>
      <c r="O3797">
        <v>5</v>
      </c>
      <c r="P3797" t="s">
        <v>2511</v>
      </c>
      <c r="Q3797" t="s">
        <v>2512</v>
      </c>
      <c r="R3797" t="s">
        <v>41</v>
      </c>
      <c r="S3797" t="s">
        <v>42</v>
      </c>
      <c r="T3797" t="s">
        <v>2921</v>
      </c>
      <c r="U3797" t="s">
        <v>2922</v>
      </c>
      <c r="V3797" t="s">
        <v>45</v>
      </c>
    </row>
    <row r="3798" spans="1:22">
      <c r="A3798" s="4">
        <v>46049</v>
      </c>
      <c r="B3798" t="s">
        <v>3139</v>
      </c>
      <c r="C3798" t="s">
        <v>2568</v>
      </c>
      <c r="D3798">
        <v>20</v>
      </c>
      <c r="E3798">
        <v>196999.9994</v>
      </c>
      <c r="F3798">
        <f>Table2[[#This Row],[Đơn Giá Chuẩn]]*Table2[[#This Row],[Tổng số lượng bán]]</f>
        <v>3939999.9879999999</v>
      </c>
      <c r="G3798">
        <v>0</v>
      </c>
      <c r="H3798">
        <f>Table2[[#This Row],[Doanh số bán]]-Table2[[#This Row],[Chiết khấu]]</f>
        <v>3939999.9879999999</v>
      </c>
      <c r="K3798" t="s">
        <v>36</v>
      </c>
      <c r="M3798" t="s">
        <v>37</v>
      </c>
      <c r="N3798" t="s">
        <v>2338</v>
      </c>
      <c r="O3798">
        <v>20</v>
      </c>
      <c r="P3798" t="s">
        <v>2511</v>
      </c>
      <c r="Q3798" t="s">
        <v>2512</v>
      </c>
      <c r="R3798" t="s">
        <v>41</v>
      </c>
      <c r="S3798" t="s">
        <v>42</v>
      </c>
      <c r="T3798" t="s">
        <v>2871</v>
      </c>
      <c r="U3798" t="s">
        <v>2872</v>
      </c>
      <c r="V3798" t="s">
        <v>2314</v>
      </c>
    </row>
    <row r="3799" spans="1:22">
      <c r="A3799" s="4">
        <v>46049</v>
      </c>
      <c r="B3799" t="s">
        <v>3140</v>
      </c>
      <c r="C3799" t="s">
        <v>2568</v>
      </c>
      <c r="D3799">
        <v>12</v>
      </c>
      <c r="E3799">
        <v>288000.00020000001</v>
      </c>
      <c r="F3799">
        <f>Table2[[#This Row],[Đơn Giá Chuẩn]]*Table2[[#This Row],[Tổng số lượng bán]]</f>
        <v>3456000.0024000001</v>
      </c>
      <c r="G3799">
        <v>0</v>
      </c>
      <c r="H3799">
        <f>Table2[[#This Row],[Doanh số bán]]-Table2[[#This Row],[Chiết khấu]]</f>
        <v>3456000.0024000001</v>
      </c>
      <c r="K3799" t="s">
        <v>2217</v>
      </c>
      <c r="M3799" t="s">
        <v>37</v>
      </c>
      <c r="N3799" t="s">
        <v>26</v>
      </c>
      <c r="O3799">
        <v>12</v>
      </c>
      <c r="P3799" t="s">
        <v>286</v>
      </c>
      <c r="Q3799" t="s">
        <v>287</v>
      </c>
      <c r="R3799" t="s">
        <v>41</v>
      </c>
      <c r="S3799" t="s">
        <v>42</v>
      </c>
      <c r="T3799" t="s">
        <v>2393</v>
      </c>
      <c r="U3799" t="s">
        <v>2394</v>
      </c>
      <c r="V3799" t="s">
        <v>2271</v>
      </c>
    </row>
    <row r="3800" spans="1:22">
      <c r="A3800" s="4">
        <v>46049</v>
      </c>
      <c r="B3800" t="s">
        <v>3140</v>
      </c>
      <c r="C3800" t="s">
        <v>2568</v>
      </c>
      <c r="D3800">
        <v>20</v>
      </c>
      <c r="E3800">
        <v>184999.99952000001</v>
      </c>
      <c r="F3800">
        <f>Table2[[#This Row],[Đơn Giá Chuẩn]]*Table2[[#This Row],[Tổng số lượng bán]]</f>
        <v>3699999.9904000005</v>
      </c>
      <c r="G3800">
        <v>0</v>
      </c>
      <c r="H3800">
        <f>Table2[[#This Row],[Doanh số bán]]-Table2[[#This Row],[Chiết khấu]]</f>
        <v>3699999.9904000005</v>
      </c>
      <c r="K3800" t="s">
        <v>2217</v>
      </c>
      <c r="M3800" t="s">
        <v>37</v>
      </c>
      <c r="N3800" t="s">
        <v>26</v>
      </c>
      <c r="O3800">
        <v>20</v>
      </c>
      <c r="P3800" t="s">
        <v>101</v>
      </c>
      <c r="Q3800" t="s">
        <v>102</v>
      </c>
      <c r="R3800" t="s">
        <v>41</v>
      </c>
      <c r="S3800" t="s">
        <v>42</v>
      </c>
      <c r="T3800" t="s">
        <v>2393</v>
      </c>
      <c r="U3800" t="s">
        <v>2394</v>
      </c>
      <c r="V3800" t="s">
        <v>2271</v>
      </c>
    </row>
    <row r="3801" spans="1:22">
      <c r="A3801" s="4">
        <v>46049</v>
      </c>
      <c r="B3801" t="s">
        <v>3141</v>
      </c>
      <c r="C3801" t="s">
        <v>2568</v>
      </c>
      <c r="D3801">
        <v>10</v>
      </c>
      <c r="E3801">
        <v>226999.99964000002</v>
      </c>
      <c r="F3801">
        <f>Table2[[#This Row],[Đơn Giá Chuẩn]]*Table2[[#This Row],[Tổng số lượng bán]]</f>
        <v>2269999.9964000001</v>
      </c>
      <c r="G3801">
        <v>0</v>
      </c>
      <c r="H3801">
        <f>Table2[[#This Row],[Doanh số bán]]-Table2[[#This Row],[Chiết khấu]]</f>
        <v>2269999.9964000001</v>
      </c>
      <c r="K3801" t="s">
        <v>2217</v>
      </c>
      <c r="M3801" t="s">
        <v>37</v>
      </c>
      <c r="N3801" t="s">
        <v>26</v>
      </c>
      <c r="O3801">
        <v>10</v>
      </c>
      <c r="P3801" t="s">
        <v>84</v>
      </c>
      <c r="Q3801" t="s">
        <v>85</v>
      </c>
      <c r="R3801" t="s">
        <v>41</v>
      </c>
      <c r="S3801" t="s">
        <v>42</v>
      </c>
      <c r="T3801" t="s">
        <v>3142</v>
      </c>
      <c r="U3801" t="s">
        <v>3143</v>
      </c>
      <c r="V3801" t="s">
        <v>45</v>
      </c>
    </row>
    <row r="3802" spans="1:22">
      <c r="A3802" s="4">
        <v>46049</v>
      </c>
      <c r="B3802" t="s">
        <v>3144</v>
      </c>
      <c r="C3802" t="s">
        <v>2568</v>
      </c>
      <c r="D3802">
        <v>20</v>
      </c>
      <c r="E3802">
        <v>192000.00008000003</v>
      </c>
      <c r="F3802">
        <f>Table2[[#This Row],[Đơn Giá Chuẩn]]*Table2[[#This Row],[Tổng số lượng bán]]</f>
        <v>3840000.0016000005</v>
      </c>
      <c r="G3802">
        <v>0</v>
      </c>
      <c r="H3802">
        <f>Table2[[#This Row],[Doanh số bán]]-Table2[[#This Row],[Chiết khấu]]</f>
        <v>3840000.0016000005</v>
      </c>
      <c r="K3802" t="s">
        <v>2217</v>
      </c>
      <c r="M3802" t="s">
        <v>37</v>
      </c>
      <c r="N3802" t="s">
        <v>26</v>
      </c>
      <c r="O3802">
        <v>20</v>
      </c>
      <c r="P3802" t="s">
        <v>101</v>
      </c>
      <c r="Q3802" t="s">
        <v>102</v>
      </c>
      <c r="R3802" t="s">
        <v>41</v>
      </c>
      <c r="S3802" t="s">
        <v>42</v>
      </c>
      <c r="T3802" t="s">
        <v>2647</v>
      </c>
      <c r="U3802" t="s">
        <v>2648</v>
      </c>
      <c r="V3802" t="s">
        <v>45</v>
      </c>
    </row>
    <row r="3803" spans="1:22">
      <c r="A3803" s="4">
        <v>46049</v>
      </c>
      <c r="B3803" t="s">
        <v>3144</v>
      </c>
      <c r="C3803" t="s">
        <v>2568</v>
      </c>
      <c r="D3803">
        <v>10</v>
      </c>
      <c r="E3803">
        <v>207000.00020000001</v>
      </c>
      <c r="F3803">
        <f>Table2[[#This Row],[Đơn Giá Chuẩn]]*Table2[[#This Row],[Tổng số lượng bán]]</f>
        <v>2070000.0020000001</v>
      </c>
      <c r="G3803">
        <v>0</v>
      </c>
      <c r="H3803">
        <f>Table2[[#This Row],[Doanh số bán]]-Table2[[#This Row],[Chiết khấu]]</f>
        <v>2070000.0020000001</v>
      </c>
      <c r="K3803" t="s">
        <v>2217</v>
      </c>
      <c r="M3803" t="s">
        <v>37</v>
      </c>
      <c r="N3803" t="s">
        <v>26</v>
      </c>
      <c r="O3803">
        <v>10</v>
      </c>
      <c r="P3803" t="s">
        <v>84</v>
      </c>
      <c r="Q3803" t="s">
        <v>85</v>
      </c>
      <c r="R3803" t="s">
        <v>41</v>
      </c>
      <c r="S3803" t="s">
        <v>42</v>
      </c>
      <c r="T3803" t="s">
        <v>2647</v>
      </c>
      <c r="U3803" t="s">
        <v>2648</v>
      </c>
      <c r="V3803" t="s">
        <v>45</v>
      </c>
    </row>
    <row r="3804" spans="1:22">
      <c r="A3804" s="4">
        <v>46049</v>
      </c>
      <c r="B3804" t="s">
        <v>3145</v>
      </c>
      <c r="C3804" t="s">
        <v>2568</v>
      </c>
      <c r="D3804">
        <v>10</v>
      </c>
      <c r="E3804">
        <v>206000.00012000001</v>
      </c>
      <c r="F3804">
        <f>Table2[[#This Row],[Đơn Giá Chuẩn]]*Table2[[#This Row],[Tổng số lượng bán]]</f>
        <v>2060000.0012000001</v>
      </c>
      <c r="G3804">
        <v>0</v>
      </c>
      <c r="H3804">
        <f>Table2[[#This Row],[Doanh số bán]]-Table2[[#This Row],[Chiết khấu]]</f>
        <v>2060000.0012000001</v>
      </c>
      <c r="K3804" t="s">
        <v>36</v>
      </c>
      <c r="M3804" t="s">
        <v>37</v>
      </c>
      <c r="N3804" t="s">
        <v>38</v>
      </c>
      <c r="O3804">
        <v>10</v>
      </c>
      <c r="P3804" t="s">
        <v>101</v>
      </c>
      <c r="Q3804" t="s">
        <v>102</v>
      </c>
      <c r="R3804" t="s">
        <v>41</v>
      </c>
      <c r="S3804" t="s">
        <v>42</v>
      </c>
      <c r="T3804" t="s">
        <v>3146</v>
      </c>
      <c r="U3804" t="s">
        <v>3147</v>
      </c>
      <c r="V3804" t="s">
        <v>45</v>
      </c>
    </row>
    <row r="3805" spans="1:22">
      <c r="A3805" s="4">
        <v>46049</v>
      </c>
      <c r="B3805" t="s">
        <v>3148</v>
      </c>
      <c r="C3805" t="s">
        <v>2568</v>
      </c>
      <c r="D3805">
        <v>10</v>
      </c>
      <c r="E3805">
        <v>207000.00020000001</v>
      </c>
      <c r="F3805">
        <f>Table2[[#This Row],[Đơn Giá Chuẩn]]*Table2[[#This Row],[Tổng số lượng bán]]</f>
        <v>2070000.0020000001</v>
      </c>
      <c r="G3805">
        <v>0</v>
      </c>
      <c r="H3805">
        <f>Table2[[#This Row],[Doanh số bán]]-Table2[[#This Row],[Chiết khấu]]</f>
        <v>2070000.0020000001</v>
      </c>
      <c r="K3805" t="s">
        <v>2217</v>
      </c>
      <c r="M3805" t="s">
        <v>37</v>
      </c>
      <c r="N3805" t="s">
        <v>26</v>
      </c>
      <c r="O3805">
        <v>10</v>
      </c>
      <c r="P3805" t="s">
        <v>84</v>
      </c>
      <c r="Q3805" t="s">
        <v>85</v>
      </c>
      <c r="R3805" t="s">
        <v>41</v>
      </c>
      <c r="S3805" t="s">
        <v>42</v>
      </c>
      <c r="T3805" t="s">
        <v>2763</v>
      </c>
      <c r="U3805" t="s">
        <v>2764</v>
      </c>
      <c r="V3805" t="s">
        <v>45</v>
      </c>
    </row>
    <row r="3806" spans="1:22">
      <c r="A3806" s="4">
        <v>46049</v>
      </c>
      <c r="B3806" t="s">
        <v>3149</v>
      </c>
      <c r="C3806" t="s">
        <v>2568</v>
      </c>
      <c r="D3806">
        <v>20</v>
      </c>
      <c r="E3806">
        <v>180000.00020000001</v>
      </c>
      <c r="F3806">
        <f>Table2[[#This Row],[Đơn Giá Chuẩn]]*Table2[[#This Row],[Tổng số lượng bán]]</f>
        <v>3600000.0040000002</v>
      </c>
      <c r="G3806">
        <v>0</v>
      </c>
      <c r="H3806">
        <f>Table2[[#This Row],[Doanh số bán]]-Table2[[#This Row],[Chiết khấu]]</f>
        <v>3600000.0040000002</v>
      </c>
      <c r="K3806" t="s">
        <v>2217</v>
      </c>
      <c r="M3806" t="s">
        <v>37</v>
      </c>
      <c r="N3806" t="s">
        <v>26</v>
      </c>
      <c r="O3806">
        <v>20</v>
      </c>
      <c r="P3806" t="s">
        <v>2511</v>
      </c>
      <c r="Q3806" t="s">
        <v>2512</v>
      </c>
      <c r="R3806" t="s">
        <v>41</v>
      </c>
      <c r="S3806" t="s">
        <v>42</v>
      </c>
      <c r="T3806" t="s">
        <v>2393</v>
      </c>
      <c r="U3806" t="s">
        <v>2394</v>
      </c>
      <c r="V3806" t="s">
        <v>2271</v>
      </c>
    </row>
    <row r="3807" spans="1:22">
      <c r="A3807" s="4">
        <v>46049</v>
      </c>
      <c r="B3807" t="s">
        <v>3149</v>
      </c>
      <c r="C3807" t="s">
        <v>2568</v>
      </c>
      <c r="D3807">
        <v>13</v>
      </c>
      <c r="E3807">
        <v>180000.00020000001</v>
      </c>
      <c r="F3807">
        <f>Table2[[#This Row],[Đơn Giá Chuẩn]]*Table2[[#This Row],[Tổng số lượng bán]]</f>
        <v>2340000.0026000002</v>
      </c>
      <c r="G3807">
        <v>0</v>
      </c>
      <c r="H3807">
        <f>Table2[[#This Row],[Doanh số bán]]-Table2[[#This Row],[Chiết khấu]]</f>
        <v>2340000.0026000002</v>
      </c>
      <c r="K3807" t="s">
        <v>2217</v>
      </c>
      <c r="M3807" t="s">
        <v>37</v>
      </c>
      <c r="N3807" t="s">
        <v>26</v>
      </c>
      <c r="O3807">
        <v>13</v>
      </c>
      <c r="P3807" t="s">
        <v>150</v>
      </c>
      <c r="Q3807" t="s">
        <v>151</v>
      </c>
      <c r="R3807" t="s">
        <v>41</v>
      </c>
      <c r="S3807" t="s">
        <v>42</v>
      </c>
      <c r="T3807" t="s">
        <v>2393</v>
      </c>
      <c r="U3807" t="s">
        <v>2394</v>
      </c>
      <c r="V3807" t="s">
        <v>2271</v>
      </c>
    </row>
    <row r="3808" spans="1:22">
      <c r="A3808" s="4">
        <v>46049</v>
      </c>
      <c r="B3808" t="s">
        <v>3150</v>
      </c>
      <c r="C3808" t="s">
        <v>2568</v>
      </c>
      <c r="D3808">
        <v>10</v>
      </c>
      <c r="E3808">
        <v>192000.00008000003</v>
      </c>
      <c r="F3808">
        <f>Table2[[#This Row],[Đơn Giá Chuẩn]]*Table2[[#This Row],[Tổng số lượng bán]]</f>
        <v>1920000.0008000003</v>
      </c>
      <c r="G3808">
        <v>0</v>
      </c>
      <c r="H3808">
        <f>Table2[[#This Row],[Doanh số bán]]-Table2[[#This Row],[Chiết khấu]]</f>
        <v>1920000.0008000003</v>
      </c>
      <c r="K3808" t="s">
        <v>2217</v>
      </c>
      <c r="M3808" t="s">
        <v>37</v>
      </c>
      <c r="N3808" t="s">
        <v>26</v>
      </c>
      <c r="O3808">
        <v>10</v>
      </c>
      <c r="P3808" t="s">
        <v>512</v>
      </c>
      <c r="Q3808" t="s">
        <v>513</v>
      </c>
      <c r="R3808" t="s">
        <v>41</v>
      </c>
      <c r="S3808" t="s">
        <v>42</v>
      </c>
      <c r="T3808" t="s">
        <v>2584</v>
      </c>
      <c r="U3808" t="s">
        <v>2585</v>
      </c>
      <c r="V3808" t="s">
        <v>45</v>
      </c>
    </row>
    <row r="3809" spans="1:22">
      <c r="A3809" s="4">
        <v>46050</v>
      </c>
      <c r="B3809" t="s">
        <v>3151</v>
      </c>
      <c r="C3809" t="s">
        <v>2568</v>
      </c>
      <c r="D3809">
        <v>10</v>
      </c>
      <c r="E3809">
        <v>342000.00020000001</v>
      </c>
      <c r="F3809">
        <f>Table2[[#This Row],[Đơn Giá Chuẩn]]*Table2[[#This Row],[Tổng số lượng bán]]</f>
        <v>3420000.0020000003</v>
      </c>
      <c r="G3809">
        <v>0</v>
      </c>
      <c r="H3809">
        <f>Table2[[#This Row],[Doanh số bán]]-Table2[[#This Row],[Chiết khấu]]</f>
        <v>3420000.0020000003</v>
      </c>
      <c r="K3809" t="s">
        <v>2207</v>
      </c>
      <c r="M3809" t="s">
        <v>37</v>
      </c>
      <c r="N3809" t="s">
        <v>26</v>
      </c>
      <c r="O3809">
        <v>10</v>
      </c>
      <c r="P3809" t="s">
        <v>411</v>
      </c>
      <c r="Q3809" t="s">
        <v>412</v>
      </c>
      <c r="R3809" t="s">
        <v>41</v>
      </c>
      <c r="S3809" t="s">
        <v>42</v>
      </c>
      <c r="T3809" t="s">
        <v>3152</v>
      </c>
      <c r="U3809" t="s">
        <v>3153</v>
      </c>
      <c r="V3809" t="s">
        <v>2210</v>
      </c>
    </row>
    <row r="3810" spans="1:22">
      <c r="A3810" s="4">
        <v>46050</v>
      </c>
      <c r="B3810" t="s">
        <v>3151</v>
      </c>
      <c r="C3810" t="s">
        <v>2568</v>
      </c>
      <c r="D3810">
        <v>10</v>
      </c>
      <c r="E3810">
        <v>289300.00052</v>
      </c>
      <c r="F3810">
        <f>Table2[[#This Row],[Đơn Giá Chuẩn]]*Table2[[#This Row],[Tổng số lượng bán]]</f>
        <v>2893000.0052</v>
      </c>
      <c r="G3810">
        <v>0</v>
      </c>
      <c r="H3810">
        <f>Table2[[#This Row],[Doanh số bán]]-Table2[[#This Row],[Chiết khấu]]</f>
        <v>2893000.0052</v>
      </c>
      <c r="K3810" t="s">
        <v>2207</v>
      </c>
      <c r="M3810" t="s">
        <v>37</v>
      </c>
      <c r="N3810" t="s">
        <v>26</v>
      </c>
      <c r="O3810">
        <v>10</v>
      </c>
      <c r="P3810" t="s">
        <v>2504</v>
      </c>
      <c r="Q3810" t="s">
        <v>2505</v>
      </c>
      <c r="R3810" t="s">
        <v>41</v>
      </c>
      <c r="S3810" t="s">
        <v>42</v>
      </c>
      <c r="T3810" t="s">
        <v>3152</v>
      </c>
      <c r="U3810" t="s">
        <v>3153</v>
      </c>
      <c r="V3810" t="s">
        <v>2210</v>
      </c>
    </row>
    <row r="3811" spans="1:22">
      <c r="A3811" s="4">
        <v>46050</v>
      </c>
      <c r="B3811" t="s">
        <v>3151</v>
      </c>
      <c r="C3811" t="s">
        <v>2568</v>
      </c>
      <c r="D3811">
        <v>10</v>
      </c>
      <c r="E3811">
        <v>256999.99988000002</v>
      </c>
      <c r="F3811">
        <f>Table2[[#This Row],[Đơn Giá Chuẩn]]*Table2[[#This Row],[Tổng số lượng bán]]</f>
        <v>2569999.9988000002</v>
      </c>
      <c r="G3811">
        <v>0</v>
      </c>
      <c r="H3811">
        <f>Table2[[#This Row],[Doanh số bán]]-Table2[[#This Row],[Chiết khấu]]</f>
        <v>2569999.9988000002</v>
      </c>
      <c r="K3811" t="s">
        <v>2207</v>
      </c>
      <c r="M3811" t="s">
        <v>37</v>
      </c>
      <c r="N3811" t="s">
        <v>26</v>
      </c>
      <c r="O3811">
        <v>10</v>
      </c>
      <c r="P3811" t="s">
        <v>84</v>
      </c>
      <c r="Q3811" t="s">
        <v>85</v>
      </c>
      <c r="R3811" t="s">
        <v>41</v>
      </c>
      <c r="S3811" t="s">
        <v>42</v>
      </c>
      <c r="T3811" t="s">
        <v>3152</v>
      </c>
      <c r="U3811" t="s">
        <v>3153</v>
      </c>
      <c r="V3811" t="s">
        <v>2210</v>
      </c>
    </row>
    <row r="3812" spans="1:22">
      <c r="A3812" s="4">
        <v>46050</v>
      </c>
      <c r="B3812" t="s">
        <v>3151</v>
      </c>
      <c r="C3812" t="s">
        <v>2568</v>
      </c>
      <c r="D3812">
        <v>10</v>
      </c>
      <c r="E3812">
        <v>231500.00000000003</v>
      </c>
      <c r="F3812">
        <f>Table2[[#This Row],[Đơn Giá Chuẩn]]*Table2[[#This Row],[Tổng số lượng bán]]</f>
        <v>2315000.0000000005</v>
      </c>
      <c r="G3812">
        <v>0</v>
      </c>
      <c r="H3812">
        <f>Table2[[#This Row],[Doanh số bán]]-Table2[[#This Row],[Chiết khấu]]</f>
        <v>2315000.0000000005</v>
      </c>
      <c r="K3812" t="s">
        <v>2207</v>
      </c>
      <c r="M3812" t="s">
        <v>37</v>
      </c>
      <c r="N3812" t="s">
        <v>26</v>
      </c>
      <c r="O3812">
        <v>10</v>
      </c>
      <c r="P3812" t="s">
        <v>512</v>
      </c>
      <c r="Q3812" t="s">
        <v>513</v>
      </c>
      <c r="R3812" t="s">
        <v>41</v>
      </c>
      <c r="S3812" t="s">
        <v>42</v>
      </c>
      <c r="T3812" t="s">
        <v>3152</v>
      </c>
      <c r="U3812" t="s">
        <v>3153</v>
      </c>
      <c r="V3812" t="s">
        <v>2210</v>
      </c>
    </row>
    <row r="3813" spans="1:22">
      <c r="A3813" s="4">
        <v>46050</v>
      </c>
      <c r="B3813" t="s">
        <v>3151</v>
      </c>
      <c r="C3813" t="s">
        <v>2568</v>
      </c>
      <c r="D3813">
        <v>10</v>
      </c>
      <c r="E3813">
        <v>223000.00040000002</v>
      </c>
      <c r="F3813">
        <f>Table2[[#This Row],[Đơn Giá Chuẩn]]*Table2[[#This Row],[Tổng số lượng bán]]</f>
        <v>2230000.0040000002</v>
      </c>
      <c r="G3813">
        <v>0</v>
      </c>
      <c r="H3813">
        <f>Table2[[#This Row],[Doanh số bán]]-Table2[[#This Row],[Chiết khấu]]</f>
        <v>2230000.0040000002</v>
      </c>
      <c r="K3813" t="s">
        <v>2207</v>
      </c>
      <c r="M3813" t="s">
        <v>37</v>
      </c>
      <c r="N3813" t="s">
        <v>26</v>
      </c>
      <c r="O3813">
        <v>10</v>
      </c>
      <c r="P3813" t="s">
        <v>2511</v>
      </c>
      <c r="Q3813" t="s">
        <v>2512</v>
      </c>
      <c r="R3813" t="s">
        <v>41</v>
      </c>
      <c r="S3813" t="s">
        <v>42</v>
      </c>
      <c r="T3813" t="s">
        <v>3152</v>
      </c>
      <c r="U3813" t="s">
        <v>3153</v>
      </c>
      <c r="V3813" t="s">
        <v>2210</v>
      </c>
    </row>
    <row r="3814" spans="1:22">
      <c r="A3814" s="4">
        <v>46050</v>
      </c>
      <c r="B3814" t="s">
        <v>3151</v>
      </c>
      <c r="C3814" t="s">
        <v>2568</v>
      </c>
      <c r="D3814">
        <v>10</v>
      </c>
      <c r="E3814">
        <v>287599.99952000001</v>
      </c>
      <c r="F3814">
        <f>Table2[[#This Row],[Đơn Giá Chuẩn]]*Table2[[#This Row],[Tổng số lượng bán]]</f>
        <v>2875999.9952000002</v>
      </c>
      <c r="G3814">
        <v>0</v>
      </c>
      <c r="H3814">
        <f>Table2[[#This Row],[Doanh số bán]]-Table2[[#This Row],[Chiết khấu]]</f>
        <v>2875999.9952000002</v>
      </c>
      <c r="K3814" t="s">
        <v>2207</v>
      </c>
      <c r="M3814" t="s">
        <v>37</v>
      </c>
      <c r="N3814" t="s">
        <v>26</v>
      </c>
      <c r="O3814">
        <v>10</v>
      </c>
      <c r="P3814" t="s">
        <v>284</v>
      </c>
      <c r="Q3814" t="s">
        <v>285</v>
      </c>
      <c r="R3814" t="s">
        <v>41</v>
      </c>
      <c r="S3814" t="s">
        <v>42</v>
      </c>
      <c r="T3814" t="s">
        <v>3152</v>
      </c>
      <c r="U3814" t="s">
        <v>3153</v>
      </c>
      <c r="V3814" t="s">
        <v>2210</v>
      </c>
    </row>
    <row r="3815" spans="1:22">
      <c r="A3815" s="4">
        <v>46050</v>
      </c>
      <c r="B3815" t="s">
        <v>2454</v>
      </c>
      <c r="C3815" t="s">
        <v>2568</v>
      </c>
      <c r="D3815">
        <v>25</v>
      </c>
      <c r="E3815">
        <v>184999.99952000001</v>
      </c>
      <c r="F3815">
        <f>Table2[[#This Row],[Đơn Giá Chuẩn]]*Table2[[#This Row],[Tổng số lượng bán]]</f>
        <v>4624999.9879999999</v>
      </c>
      <c r="G3815">
        <v>0</v>
      </c>
      <c r="H3815">
        <f>Table2[[#This Row],[Doanh số bán]]-Table2[[#This Row],[Chiết khấu]]</f>
        <v>4624999.9879999999</v>
      </c>
      <c r="K3815" t="s">
        <v>2217</v>
      </c>
      <c r="M3815" t="s">
        <v>37</v>
      </c>
      <c r="N3815" t="s">
        <v>26</v>
      </c>
      <c r="O3815">
        <v>25</v>
      </c>
      <c r="P3815" t="s">
        <v>512</v>
      </c>
      <c r="Q3815" t="s">
        <v>513</v>
      </c>
      <c r="R3815" t="s">
        <v>41</v>
      </c>
      <c r="S3815" t="s">
        <v>42</v>
      </c>
      <c r="T3815" t="s">
        <v>2393</v>
      </c>
      <c r="U3815" t="s">
        <v>2394</v>
      </c>
      <c r="V3815" t="s">
        <v>2271</v>
      </c>
    </row>
    <row r="3816" spans="1:22">
      <c r="A3816" s="4">
        <v>46050</v>
      </c>
      <c r="B3816" t="s">
        <v>3154</v>
      </c>
      <c r="C3816" t="s">
        <v>2568</v>
      </c>
      <c r="D3816">
        <v>10</v>
      </c>
      <c r="E3816">
        <v>207000.00020000001</v>
      </c>
      <c r="F3816">
        <f>Table2[[#This Row],[Đơn Giá Chuẩn]]*Table2[[#This Row],[Tổng số lượng bán]]</f>
        <v>2070000.0020000001</v>
      </c>
      <c r="G3816">
        <v>0</v>
      </c>
      <c r="H3816">
        <f>Table2[[#This Row],[Doanh số bán]]-Table2[[#This Row],[Chiết khấu]]</f>
        <v>2070000.0020000001</v>
      </c>
      <c r="K3816" t="s">
        <v>2217</v>
      </c>
      <c r="M3816" t="s">
        <v>37</v>
      </c>
      <c r="N3816" t="s">
        <v>26</v>
      </c>
      <c r="O3816">
        <v>10</v>
      </c>
      <c r="P3816" t="s">
        <v>84</v>
      </c>
      <c r="Q3816" t="s">
        <v>85</v>
      </c>
      <c r="R3816" t="s">
        <v>41</v>
      </c>
      <c r="S3816" t="s">
        <v>42</v>
      </c>
      <c r="T3816" t="s">
        <v>2603</v>
      </c>
      <c r="U3816" t="s">
        <v>2604</v>
      </c>
      <c r="V3816" t="s">
        <v>45</v>
      </c>
    </row>
    <row r="3817" spans="1:22">
      <c r="A3817" s="4">
        <v>46050</v>
      </c>
      <c r="B3817" t="s">
        <v>3155</v>
      </c>
      <c r="C3817" t="s">
        <v>2568</v>
      </c>
      <c r="D3817">
        <v>30</v>
      </c>
      <c r="E3817">
        <v>184999.99952000001</v>
      </c>
      <c r="F3817">
        <f>Table2[[#This Row],[Đơn Giá Chuẩn]]*Table2[[#This Row],[Tổng số lượng bán]]</f>
        <v>5549999.9856000002</v>
      </c>
      <c r="G3817">
        <v>0</v>
      </c>
      <c r="H3817">
        <f>Table2[[#This Row],[Doanh số bán]]-Table2[[#This Row],[Chiết khấu]]</f>
        <v>5549999.9856000002</v>
      </c>
      <c r="K3817" t="s">
        <v>2217</v>
      </c>
      <c r="M3817" t="s">
        <v>37</v>
      </c>
      <c r="N3817" t="s">
        <v>26</v>
      </c>
      <c r="O3817">
        <v>30</v>
      </c>
      <c r="P3817" t="s">
        <v>101</v>
      </c>
      <c r="Q3817" t="s">
        <v>102</v>
      </c>
      <c r="R3817" t="s">
        <v>41</v>
      </c>
      <c r="S3817" t="s">
        <v>42</v>
      </c>
      <c r="T3817" t="s">
        <v>2393</v>
      </c>
      <c r="U3817" t="s">
        <v>2394</v>
      </c>
      <c r="V3817" t="s">
        <v>2271</v>
      </c>
    </row>
    <row r="3818" spans="1:22">
      <c r="A3818" s="4">
        <v>46050</v>
      </c>
      <c r="B3818" t="s">
        <v>3155</v>
      </c>
      <c r="C3818" t="s">
        <v>2568</v>
      </c>
      <c r="D3818">
        <v>6</v>
      </c>
      <c r="E3818">
        <v>184999.99952000001</v>
      </c>
      <c r="F3818">
        <f>Table2[[#This Row],[Đơn Giá Chuẩn]]*Table2[[#This Row],[Tổng số lượng bán]]</f>
        <v>1109999.99712</v>
      </c>
      <c r="G3818">
        <v>0</v>
      </c>
      <c r="H3818">
        <f>Table2[[#This Row],[Doanh số bán]]-Table2[[#This Row],[Chiết khấu]]</f>
        <v>1109999.99712</v>
      </c>
      <c r="K3818" t="s">
        <v>2217</v>
      </c>
      <c r="M3818" t="s">
        <v>37</v>
      </c>
      <c r="N3818" t="s">
        <v>26</v>
      </c>
      <c r="O3818">
        <v>6</v>
      </c>
      <c r="P3818" t="s">
        <v>101</v>
      </c>
      <c r="Q3818" t="s">
        <v>102</v>
      </c>
      <c r="R3818" t="s">
        <v>41</v>
      </c>
      <c r="S3818" t="s">
        <v>42</v>
      </c>
      <c r="T3818" t="s">
        <v>2393</v>
      </c>
      <c r="U3818" t="s">
        <v>2394</v>
      </c>
      <c r="V3818" t="s">
        <v>2271</v>
      </c>
    </row>
    <row r="3819" spans="1:22">
      <c r="A3819" s="4">
        <v>46050</v>
      </c>
      <c r="B3819" t="s">
        <v>3155</v>
      </c>
      <c r="C3819" t="s">
        <v>2568</v>
      </c>
      <c r="D3819">
        <v>15</v>
      </c>
      <c r="E3819">
        <v>223000.00040000002</v>
      </c>
      <c r="F3819">
        <f>Table2[[#This Row],[Đơn Giá Chuẩn]]*Table2[[#This Row],[Tổng số lượng bán]]</f>
        <v>3345000.0060000001</v>
      </c>
      <c r="G3819">
        <v>0</v>
      </c>
      <c r="H3819">
        <f>Table2[[#This Row],[Doanh số bán]]-Table2[[#This Row],[Chiết khấu]]</f>
        <v>3345000.0060000001</v>
      </c>
      <c r="K3819" t="s">
        <v>2217</v>
      </c>
      <c r="M3819" t="s">
        <v>37</v>
      </c>
      <c r="N3819" t="s">
        <v>26</v>
      </c>
      <c r="O3819">
        <v>15</v>
      </c>
      <c r="P3819" t="s">
        <v>158</v>
      </c>
      <c r="Q3819" t="s">
        <v>159</v>
      </c>
      <c r="R3819" t="s">
        <v>41</v>
      </c>
      <c r="S3819" t="s">
        <v>42</v>
      </c>
      <c r="T3819" t="s">
        <v>2393</v>
      </c>
      <c r="U3819" t="s">
        <v>2394</v>
      </c>
      <c r="V3819" t="s">
        <v>2271</v>
      </c>
    </row>
    <row r="3820" spans="1:22">
      <c r="A3820" s="4">
        <v>46050</v>
      </c>
      <c r="B3820" t="s">
        <v>3155</v>
      </c>
      <c r="C3820" t="s">
        <v>2568</v>
      </c>
      <c r="D3820">
        <v>2</v>
      </c>
      <c r="E3820">
        <v>353000</v>
      </c>
      <c r="F3820">
        <f>Table2[[#This Row],[Đơn Giá Chuẩn]]*Table2[[#This Row],[Tổng số lượng bán]]</f>
        <v>706000</v>
      </c>
      <c r="G3820">
        <v>0</v>
      </c>
      <c r="H3820">
        <f>Table2[[#This Row],[Doanh số bán]]-Table2[[#This Row],[Chiết khấu]]</f>
        <v>706000</v>
      </c>
      <c r="K3820" t="s">
        <v>2217</v>
      </c>
      <c r="M3820" t="s">
        <v>37</v>
      </c>
      <c r="N3820" t="s">
        <v>26</v>
      </c>
      <c r="O3820">
        <v>2</v>
      </c>
      <c r="P3820" t="s">
        <v>344</v>
      </c>
      <c r="Q3820" t="s">
        <v>345</v>
      </c>
      <c r="R3820" t="s">
        <v>41</v>
      </c>
      <c r="S3820" t="s">
        <v>42</v>
      </c>
      <c r="T3820" t="s">
        <v>2393</v>
      </c>
      <c r="U3820" t="s">
        <v>2394</v>
      </c>
      <c r="V3820" t="s">
        <v>2271</v>
      </c>
    </row>
    <row r="3821" spans="1:22">
      <c r="A3821" s="4">
        <v>46050</v>
      </c>
      <c r="B3821" t="s">
        <v>3155</v>
      </c>
      <c r="C3821" t="s">
        <v>2568</v>
      </c>
      <c r="D3821">
        <v>5</v>
      </c>
      <c r="E3821">
        <v>262000.00028000004</v>
      </c>
      <c r="F3821">
        <f>Table2[[#This Row],[Đơn Giá Chuẩn]]*Table2[[#This Row],[Tổng số lượng bán]]</f>
        <v>1310000.0014000002</v>
      </c>
      <c r="G3821">
        <v>0</v>
      </c>
      <c r="H3821">
        <f>Table2[[#This Row],[Doanh số bán]]-Table2[[#This Row],[Chiết khấu]]</f>
        <v>1310000.0014000002</v>
      </c>
      <c r="K3821" t="s">
        <v>2217</v>
      </c>
      <c r="M3821" t="s">
        <v>37</v>
      </c>
      <c r="N3821" t="s">
        <v>26</v>
      </c>
      <c r="O3821">
        <v>5</v>
      </c>
      <c r="P3821" t="s">
        <v>411</v>
      </c>
      <c r="Q3821" t="s">
        <v>412</v>
      </c>
      <c r="R3821" t="s">
        <v>41</v>
      </c>
      <c r="S3821" t="s">
        <v>42</v>
      </c>
      <c r="T3821" t="s">
        <v>2393</v>
      </c>
      <c r="U3821" t="s">
        <v>2394</v>
      </c>
      <c r="V3821" t="s">
        <v>2271</v>
      </c>
    </row>
    <row r="3822" spans="1:22">
      <c r="A3822" s="4">
        <v>46050</v>
      </c>
      <c r="B3822" t="s">
        <v>3155</v>
      </c>
      <c r="C3822" t="s">
        <v>2568</v>
      </c>
      <c r="D3822">
        <v>6</v>
      </c>
      <c r="E3822">
        <v>232000.00004000001</v>
      </c>
      <c r="F3822">
        <f>Table2[[#This Row],[Đơn Giá Chuẩn]]*Table2[[#This Row],[Tổng số lượng bán]]</f>
        <v>1392000.00024</v>
      </c>
      <c r="G3822">
        <v>0</v>
      </c>
      <c r="H3822">
        <f>Table2[[#This Row],[Doanh số bán]]-Table2[[#This Row],[Chiết khấu]]</f>
        <v>1392000.00024</v>
      </c>
      <c r="K3822" t="s">
        <v>2217</v>
      </c>
      <c r="M3822" t="s">
        <v>37</v>
      </c>
      <c r="N3822" t="s">
        <v>26</v>
      </c>
      <c r="O3822">
        <v>6</v>
      </c>
      <c r="P3822" t="s">
        <v>2504</v>
      </c>
      <c r="Q3822" t="s">
        <v>2505</v>
      </c>
      <c r="R3822" t="s">
        <v>41</v>
      </c>
      <c r="S3822" t="s">
        <v>42</v>
      </c>
      <c r="T3822" t="s">
        <v>2393</v>
      </c>
      <c r="U3822" t="s">
        <v>2394</v>
      </c>
      <c r="V3822" t="s">
        <v>2271</v>
      </c>
    </row>
    <row r="3823" spans="1:22">
      <c r="A3823" s="4">
        <v>46050</v>
      </c>
      <c r="B3823" t="s">
        <v>3155</v>
      </c>
      <c r="C3823" t="s">
        <v>2568</v>
      </c>
      <c r="D3823">
        <v>1</v>
      </c>
      <c r="E3823">
        <v>281999.99972000002</v>
      </c>
      <c r="F3823">
        <f>Table2[[#This Row],[Đơn Giá Chuẩn]]*Table2[[#This Row],[Tổng số lượng bán]]</f>
        <v>281999.99972000002</v>
      </c>
      <c r="G3823">
        <v>0</v>
      </c>
      <c r="H3823">
        <f>Table2[[#This Row],[Doanh số bán]]-Table2[[#This Row],[Chiết khấu]]</f>
        <v>281999.99972000002</v>
      </c>
      <c r="K3823" t="s">
        <v>2217</v>
      </c>
      <c r="M3823" t="s">
        <v>37</v>
      </c>
      <c r="N3823" t="s">
        <v>26</v>
      </c>
      <c r="O3823">
        <v>1</v>
      </c>
      <c r="P3823" t="s">
        <v>2866</v>
      </c>
      <c r="Q3823" t="s">
        <v>2867</v>
      </c>
      <c r="R3823" t="s">
        <v>41</v>
      </c>
      <c r="S3823" t="s">
        <v>42</v>
      </c>
      <c r="T3823" t="s">
        <v>2393</v>
      </c>
      <c r="U3823" t="s">
        <v>2394</v>
      </c>
      <c r="V3823" t="s">
        <v>2271</v>
      </c>
    </row>
    <row r="3824" spans="1:22">
      <c r="A3824" s="4">
        <v>46050</v>
      </c>
      <c r="B3824" t="s">
        <v>3155</v>
      </c>
      <c r="C3824" t="s">
        <v>2568</v>
      </c>
      <c r="D3824">
        <v>60</v>
      </c>
      <c r="E3824">
        <v>300000.00007999997</v>
      </c>
      <c r="F3824">
        <f>Table2[[#This Row],[Đơn Giá Chuẩn]]*Table2[[#This Row],[Tổng số lượng bán]]</f>
        <v>18000000.004799999</v>
      </c>
      <c r="G3824">
        <v>0</v>
      </c>
      <c r="H3824">
        <f>Table2[[#This Row],[Doanh số bán]]-Table2[[#This Row],[Chiết khấu]]</f>
        <v>18000000.004799999</v>
      </c>
      <c r="K3824" t="s">
        <v>2217</v>
      </c>
      <c r="M3824" t="s">
        <v>37</v>
      </c>
      <c r="N3824" t="s">
        <v>26</v>
      </c>
      <c r="O3824">
        <v>60</v>
      </c>
      <c r="P3824" t="s">
        <v>84</v>
      </c>
      <c r="Q3824" t="s">
        <v>85</v>
      </c>
      <c r="R3824" t="s">
        <v>41</v>
      </c>
      <c r="S3824" t="s">
        <v>42</v>
      </c>
      <c r="T3824" t="s">
        <v>2393</v>
      </c>
      <c r="U3824" t="s">
        <v>2394</v>
      </c>
      <c r="V3824" t="s">
        <v>2271</v>
      </c>
    </row>
    <row r="3825" spans="1:22">
      <c r="A3825" s="4">
        <v>46050</v>
      </c>
      <c r="B3825" t="s">
        <v>3155</v>
      </c>
      <c r="C3825" t="s">
        <v>2568</v>
      </c>
      <c r="D3825">
        <v>1</v>
      </c>
      <c r="E3825">
        <v>300000.00007999997</v>
      </c>
      <c r="F3825">
        <f>Table2[[#This Row],[Đơn Giá Chuẩn]]*Table2[[#This Row],[Tổng số lượng bán]]</f>
        <v>300000.00007999997</v>
      </c>
      <c r="G3825">
        <v>0</v>
      </c>
      <c r="H3825">
        <f>Table2[[#This Row],[Doanh số bán]]-Table2[[#This Row],[Chiết khấu]]</f>
        <v>300000.00007999997</v>
      </c>
      <c r="K3825" t="s">
        <v>2217</v>
      </c>
      <c r="M3825" t="s">
        <v>37</v>
      </c>
      <c r="N3825" t="s">
        <v>26</v>
      </c>
      <c r="O3825">
        <v>1</v>
      </c>
      <c r="P3825" t="s">
        <v>84</v>
      </c>
      <c r="Q3825" t="s">
        <v>85</v>
      </c>
      <c r="R3825" t="s">
        <v>41</v>
      </c>
      <c r="S3825" t="s">
        <v>42</v>
      </c>
      <c r="T3825" t="s">
        <v>2393</v>
      </c>
      <c r="U3825" t="s">
        <v>2394</v>
      </c>
      <c r="V3825" t="s">
        <v>2271</v>
      </c>
    </row>
    <row r="3826" spans="1:22">
      <c r="A3826" s="4">
        <v>46050</v>
      </c>
      <c r="B3826" t="s">
        <v>3156</v>
      </c>
      <c r="C3826" t="s">
        <v>2568</v>
      </c>
      <c r="D3826">
        <v>10</v>
      </c>
      <c r="E3826">
        <v>184999.99952000001</v>
      </c>
      <c r="F3826">
        <f>Table2[[#This Row],[Đơn Giá Chuẩn]]*Table2[[#This Row],[Tổng số lượng bán]]</f>
        <v>1849999.9952000002</v>
      </c>
      <c r="G3826">
        <v>0</v>
      </c>
      <c r="H3826">
        <f>Table2[[#This Row],[Doanh số bán]]-Table2[[#This Row],[Chiết khấu]]</f>
        <v>1849999.9952000002</v>
      </c>
      <c r="K3826" t="s">
        <v>2217</v>
      </c>
      <c r="M3826" t="s">
        <v>37</v>
      </c>
      <c r="N3826" t="s">
        <v>26</v>
      </c>
      <c r="O3826">
        <v>10</v>
      </c>
      <c r="P3826" t="s">
        <v>101</v>
      </c>
      <c r="Q3826" t="s">
        <v>102</v>
      </c>
      <c r="R3826" t="s">
        <v>41</v>
      </c>
      <c r="S3826" t="s">
        <v>42</v>
      </c>
      <c r="T3826" t="s">
        <v>2393</v>
      </c>
      <c r="U3826" t="s">
        <v>2394</v>
      </c>
      <c r="V3826" t="s">
        <v>2271</v>
      </c>
    </row>
    <row r="3827" spans="1:22">
      <c r="A3827" s="4">
        <v>46050</v>
      </c>
      <c r="B3827" t="s">
        <v>3156</v>
      </c>
      <c r="C3827" t="s">
        <v>2568</v>
      </c>
      <c r="D3827">
        <v>10</v>
      </c>
      <c r="E3827">
        <v>223000.00040000002</v>
      </c>
      <c r="F3827">
        <f>Table2[[#This Row],[Đơn Giá Chuẩn]]*Table2[[#This Row],[Tổng số lượng bán]]</f>
        <v>2230000.0040000002</v>
      </c>
      <c r="G3827">
        <v>0</v>
      </c>
      <c r="H3827">
        <f>Table2[[#This Row],[Doanh số bán]]-Table2[[#This Row],[Chiết khấu]]</f>
        <v>2230000.0040000002</v>
      </c>
      <c r="K3827" t="s">
        <v>2217</v>
      </c>
      <c r="M3827" t="s">
        <v>37</v>
      </c>
      <c r="N3827" t="s">
        <v>26</v>
      </c>
      <c r="O3827">
        <v>10</v>
      </c>
      <c r="P3827" t="s">
        <v>158</v>
      </c>
      <c r="Q3827" t="s">
        <v>159</v>
      </c>
      <c r="R3827" t="s">
        <v>41</v>
      </c>
      <c r="S3827" t="s">
        <v>42</v>
      </c>
      <c r="T3827" t="s">
        <v>2393</v>
      </c>
      <c r="U3827" t="s">
        <v>2394</v>
      </c>
      <c r="V3827" t="s">
        <v>2271</v>
      </c>
    </row>
    <row r="3828" spans="1:22">
      <c r="A3828" s="4">
        <v>46050</v>
      </c>
      <c r="B3828" t="s">
        <v>3156</v>
      </c>
      <c r="C3828" t="s">
        <v>2568</v>
      </c>
      <c r="D3828">
        <v>5</v>
      </c>
      <c r="E3828">
        <v>184999.99952000001</v>
      </c>
      <c r="F3828">
        <f>Table2[[#This Row],[Đơn Giá Chuẩn]]*Table2[[#This Row],[Tổng số lượng bán]]</f>
        <v>924999.99760000012</v>
      </c>
      <c r="G3828">
        <v>0</v>
      </c>
      <c r="H3828">
        <f>Table2[[#This Row],[Doanh số bán]]-Table2[[#This Row],[Chiết khấu]]</f>
        <v>924999.99760000012</v>
      </c>
      <c r="K3828" t="s">
        <v>2217</v>
      </c>
      <c r="M3828" t="s">
        <v>37</v>
      </c>
      <c r="N3828" t="s">
        <v>26</v>
      </c>
      <c r="O3828">
        <v>5</v>
      </c>
      <c r="P3828" t="s">
        <v>512</v>
      </c>
      <c r="Q3828" t="s">
        <v>513</v>
      </c>
      <c r="R3828" t="s">
        <v>41</v>
      </c>
      <c r="S3828" t="s">
        <v>42</v>
      </c>
      <c r="T3828" t="s">
        <v>2393</v>
      </c>
      <c r="U3828" t="s">
        <v>2394</v>
      </c>
      <c r="V3828" t="s">
        <v>2271</v>
      </c>
    </row>
    <row r="3829" spans="1:22">
      <c r="A3829" s="4">
        <v>46050</v>
      </c>
      <c r="B3829" t="s">
        <v>3157</v>
      </c>
      <c r="C3829" t="s">
        <v>2568</v>
      </c>
      <c r="D3829">
        <v>40</v>
      </c>
      <c r="E3829">
        <v>239999.99960000001</v>
      </c>
      <c r="F3829">
        <f>Table2[[#This Row],[Đơn Giá Chuẩn]]*Table2[[#This Row],[Tổng số lượng bán]]</f>
        <v>9599999.9840000011</v>
      </c>
      <c r="G3829">
        <v>0</v>
      </c>
      <c r="H3829">
        <f>Table2[[#This Row],[Doanh số bán]]-Table2[[#This Row],[Chiết khấu]]</f>
        <v>9599999.9840000011</v>
      </c>
      <c r="K3829" t="s">
        <v>36</v>
      </c>
      <c r="M3829" t="s">
        <v>37</v>
      </c>
      <c r="N3829" t="s">
        <v>26</v>
      </c>
      <c r="O3829">
        <v>40</v>
      </c>
      <c r="P3829" t="s">
        <v>158</v>
      </c>
      <c r="Q3829" t="s">
        <v>159</v>
      </c>
      <c r="R3829" t="s">
        <v>41</v>
      </c>
      <c r="S3829" t="s">
        <v>42</v>
      </c>
      <c r="T3829" t="s">
        <v>2047</v>
      </c>
      <c r="U3829" t="s">
        <v>2048</v>
      </c>
      <c r="V3829" t="s">
        <v>2014</v>
      </c>
    </row>
    <row r="3830" spans="1:22">
      <c r="A3830" s="4">
        <v>46050</v>
      </c>
      <c r="B3830" t="s">
        <v>3158</v>
      </c>
      <c r="C3830" t="s">
        <v>2568</v>
      </c>
      <c r="D3830">
        <v>30</v>
      </c>
      <c r="E3830">
        <v>207000.00020000001</v>
      </c>
      <c r="F3830">
        <f>Table2[[#This Row],[Đơn Giá Chuẩn]]*Table2[[#This Row],[Tổng số lượng bán]]</f>
        <v>6210000.0060000001</v>
      </c>
      <c r="G3830">
        <v>0</v>
      </c>
      <c r="H3830">
        <f>Table2[[#This Row],[Doanh số bán]]-Table2[[#This Row],[Chiết khấu]]</f>
        <v>6210000.0060000001</v>
      </c>
      <c r="K3830" t="s">
        <v>36</v>
      </c>
      <c r="M3830" t="s">
        <v>37</v>
      </c>
      <c r="N3830" t="s">
        <v>2112</v>
      </c>
      <c r="O3830">
        <v>30</v>
      </c>
      <c r="P3830" t="s">
        <v>84</v>
      </c>
      <c r="Q3830" t="s">
        <v>85</v>
      </c>
      <c r="R3830" t="s">
        <v>41</v>
      </c>
      <c r="S3830" t="s">
        <v>42</v>
      </c>
      <c r="T3830" t="s">
        <v>2113</v>
      </c>
      <c r="U3830" t="s">
        <v>2114</v>
      </c>
      <c r="V3830" t="s">
        <v>2014</v>
      </c>
    </row>
    <row r="3831" spans="1:22">
      <c r="A3831" s="4">
        <v>46050</v>
      </c>
      <c r="B3831" t="s">
        <v>3159</v>
      </c>
      <c r="C3831" t="s">
        <v>2568</v>
      </c>
      <c r="D3831">
        <v>10</v>
      </c>
      <c r="E3831">
        <v>282800</v>
      </c>
      <c r="F3831">
        <f>Table2[[#This Row],[Đơn Giá Chuẩn]]*Table2[[#This Row],[Tổng số lượng bán]]</f>
        <v>2828000</v>
      </c>
      <c r="G3831">
        <v>0</v>
      </c>
      <c r="H3831">
        <f>Table2[[#This Row],[Doanh số bán]]-Table2[[#This Row],[Chiết khấu]]</f>
        <v>2828000</v>
      </c>
      <c r="K3831" t="s">
        <v>36</v>
      </c>
      <c r="M3831" t="s">
        <v>37</v>
      </c>
      <c r="N3831" t="s">
        <v>26</v>
      </c>
      <c r="O3831">
        <v>10</v>
      </c>
      <c r="P3831" t="s">
        <v>84</v>
      </c>
      <c r="Q3831" t="s">
        <v>85</v>
      </c>
      <c r="R3831" t="s">
        <v>41</v>
      </c>
      <c r="S3831" t="s">
        <v>42</v>
      </c>
      <c r="T3831" t="s">
        <v>1233</v>
      </c>
      <c r="U3831" t="s">
        <v>1234</v>
      </c>
      <c r="V3831" t="s">
        <v>45</v>
      </c>
    </row>
    <row r="3832" spans="1:22">
      <c r="A3832" s="4">
        <v>46050</v>
      </c>
      <c r="B3832" t="s">
        <v>3160</v>
      </c>
      <c r="C3832" t="s">
        <v>2568</v>
      </c>
      <c r="D3832">
        <v>1</v>
      </c>
      <c r="E3832">
        <v>401999.60000000003</v>
      </c>
      <c r="F3832">
        <f>Table2[[#This Row],[Đơn Giá Chuẩn]]*Table2[[#This Row],[Tổng số lượng bán]]</f>
        <v>401999.60000000003</v>
      </c>
      <c r="G3832">
        <v>0</v>
      </c>
      <c r="H3832">
        <f>Table2[[#This Row],[Doanh số bán]]-Table2[[#This Row],[Chiết khấu]]</f>
        <v>401999.60000000003</v>
      </c>
      <c r="K3832" t="s">
        <v>50</v>
      </c>
      <c r="M3832" t="s">
        <v>37</v>
      </c>
      <c r="N3832" t="s">
        <v>50</v>
      </c>
      <c r="O3832">
        <v>1</v>
      </c>
      <c r="P3832" t="s">
        <v>411</v>
      </c>
      <c r="Q3832" t="s">
        <v>412</v>
      </c>
      <c r="R3832" t="s">
        <v>41</v>
      </c>
      <c r="S3832" t="s">
        <v>42</v>
      </c>
      <c r="T3832" t="s">
        <v>74</v>
      </c>
      <c r="U3832" t="s">
        <v>75</v>
      </c>
      <c r="V3832" t="s">
        <v>50</v>
      </c>
    </row>
    <row r="3833" spans="1:22">
      <c r="A3833" s="4">
        <v>46050</v>
      </c>
      <c r="B3833" t="s">
        <v>3161</v>
      </c>
      <c r="C3833" t="s">
        <v>2568</v>
      </c>
      <c r="D3833">
        <v>2</v>
      </c>
      <c r="E3833">
        <v>261999.74000000002</v>
      </c>
      <c r="F3833">
        <f>Table2[[#This Row],[Đơn Giá Chuẩn]]*Table2[[#This Row],[Tổng số lượng bán]]</f>
        <v>523999.48000000004</v>
      </c>
      <c r="G3833">
        <v>0</v>
      </c>
      <c r="H3833">
        <f>Table2[[#This Row],[Doanh số bán]]-Table2[[#This Row],[Chiết khấu]]</f>
        <v>523999.48000000004</v>
      </c>
      <c r="K3833" t="s">
        <v>50</v>
      </c>
      <c r="M3833" t="s">
        <v>37</v>
      </c>
      <c r="N3833" t="s">
        <v>50</v>
      </c>
      <c r="O3833">
        <v>2</v>
      </c>
      <c r="P3833" t="s">
        <v>2511</v>
      </c>
      <c r="Q3833" t="s">
        <v>2512</v>
      </c>
      <c r="R3833" t="s">
        <v>41</v>
      </c>
      <c r="S3833" t="s">
        <v>42</v>
      </c>
      <c r="T3833" t="s">
        <v>74</v>
      </c>
      <c r="U3833" t="s">
        <v>75</v>
      </c>
      <c r="V3833" t="s">
        <v>50</v>
      </c>
    </row>
    <row r="3834" spans="1:22">
      <c r="A3834" s="4">
        <v>46050</v>
      </c>
      <c r="B3834" t="s">
        <v>3162</v>
      </c>
      <c r="C3834" t="s">
        <v>2568</v>
      </c>
      <c r="D3834">
        <v>1</v>
      </c>
      <c r="E3834">
        <v>340000.04000000004</v>
      </c>
      <c r="F3834">
        <f>Table2[[#This Row],[Đơn Giá Chuẩn]]*Table2[[#This Row],[Tổng số lượng bán]]</f>
        <v>340000.04000000004</v>
      </c>
      <c r="G3834">
        <v>0</v>
      </c>
      <c r="H3834">
        <f>Table2[[#This Row],[Doanh số bán]]-Table2[[#This Row],[Chiết khấu]]</f>
        <v>340000.04000000004</v>
      </c>
      <c r="K3834" t="s">
        <v>50</v>
      </c>
      <c r="M3834" t="s">
        <v>37</v>
      </c>
      <c r="N3834" t="s">
        <v>50</v>
      </c>
      <c r="O3834">
        <v>1</v>
      </c>
      <c r="P3834" t="s">
        <v>2504</v>
      </c>
      <c r="Q3834" t="s">
        <v>2505</v>
      </c>
      <c r="R3834" t="s">
        <v>41</v>
      </c>
      <c r="S3834" t="s">
        <v>42</v>
      </c>
      <c r="T3834" t="s">
        <v>74</v>
      </c>
      <c r="U3834" t="s">
        <v>75</v>
      </c>
      <c r="V3834" t="s">
        <v>50</v>
      </c>
    </row>
    <row r="3835" spans="1:22">
      <c r="A3835" s="4">
        <v>46050</v>
      </c>
      <c r="B3835" t="s">
        <v>3163</v>
      </c>
      <c r="C3835" t="s">
        <v>2568</v>
      </c>
      <c r="D3835">
        <v>1</v>
      </c>
      <c r="E3835">
        <v>302000.24</v>
      </c>
      <c r="F3835">
        <f>Table2[[#This Row],[Đơn Giá Chuẩn]]*Table2[[#This Row],[Tổng số lượng bán]]</f>
        <v>302000.24</v>
      </c>
      <c r="G3835">
        <v>0</v>
      </c>
      <c r="H3835">
        <f>Table2[[#This Row],[Doanh số bán]]-Table2[[#This Row],[Chiết khấu]]</f>
        <v>302000.24</v>
      </c>
      <c r="K3835" t="s">
        <v>50</v>
      </c>
      <c r="M3835" t="s">
        <v>37</v>
      </c>
      <c r="N3835" t="s">
        <v>50</v>
      </c>
      <c r="O3835">
        <v>1</v>
      </c>
      <c r="P3835" t="s">
        <v>84</v>
      </c>
      <c r="Q3835" t="s">
        <v>85</v>
      </c>
      <c r="R3835" t="s">
        <v>41</v>
      </c>
      <c r="S3835" t="s">
        <v>42</v>
      </c>
      <c r="T3835" t="s">
        <v>74</v>
      </c>
      <c r="U3835" t="s">
        <v>75</v>
      </c>
      <c r="V3835" t="s">
        <v>50</v>
      </c>
    </row>
    <row r="3836" spans="1:22">
      <c r="A3836" s="4">
        <v>46050</v>
      </c>
      <c r="B3836" t="s">
        <v>3164</v>
      </c>
      <c r="C3836" t="s">
        <v>2568</v>
      </c>
      <c r="D3836">
        <v>1</v>
      </c>
      <c r="E3836">
        <v>302000.24</v>
      </c>
      <c r="F3836">
        <f>Table2[[#This Row],[Đơn Giá Chuẩn]]*Table2[[#This Row],[Tổng số lượng bán]]</f>
        <v>302000.24</v>
      </c>
      <c r="G3836">
        <v>0</v>
      </c>
      <c r="H3836">
        <f>Table2[[#This Row],[Doanh số bán]]-Table2[[#This Row],[Chiết khấu]]</f>
        <v>302000.24</v>
      </c>
      <c r="K3836" t="s">
        <v>50</v>
      </c>
      <c r="M3836" t="s">
        <v>37</v>
      </c>
      <c r="N3836" t="s">
        <v>50</v>
      </c>
      <c r="O3836">
        <v>1</v>
      </c>
      <c r="P3836" t="s">
        <v>84</v>
      </c>
      <c r="Q3836" t="s">
        <v>85</v>
      </c>
      <c r="R3836" t="s">
        <v>41</v>
      </c>
      <c r="S3836" t="s">
        <v>42</v>
      </c>
      <c r="T3836" t="s">
        <v>74</v>
      </c>
      <c r="U3836" t="s">
        <v>75</v>
      </c>
      <c r="V3836" t="s">
        <v>50</v>
      </c>
    </row>
    <row r="3837" spans="1:22">
      <c r="A3837" s="4">
        <v>46050</v>
      </c>
      <c r="B3837" t="s">
        <v>3165</v>
      </c>
      <c r="C3837" t="s">
        <v>2568</v>
      </c>
      <c r="D3837">
        <v>1</v>
      </c>
      <c r="E3837">
        <v>302000.24</v>
      </c>
      <c r="F3837">
        <f>Table2[[#This Row],[Đơn Giá Chuẩn]]*Table2[[#This Row],[Tổng số lượng bán]]</f>
        <v>302000.24</v>
      </c>
      <c r="G3837">
        <v>0</v>
      </c>
      <c r="H3837">
        <f>Table2[[#This Row],[Doanh số bán]]-Table2[[#This Row],[Chiết khấu]]</f>
        <v>302000.24</v>
      </c>
      <c r="K3837" t="s">
        <v>50</v>
      </c>
      <c r="M3837" t="s">
        <v>37</v>
      </c>
      <c r="N3837" t="s">
        <v>50</v>
      </c>
      <c r="O3837">
        <v>1</v>
      </c>
      <c r="P3837" t="s">
        <v>84</v>
      </c>
      <c r="Q3837" t="s">
        <v>85</v>
      </c>
      <c r="R3837" t="s">
        <v>41</v>
      </c>
      <c r="S3837" t="s">
        <v>42</v>
      </c>
      <c r="T3837" t="s">
        <v>74</v>
      </c>
      <c r="U3837" t="s">
        <v>75</v>
      </c>
      <c r="V3837" t="s">
        <v>50</v>
      </c>
    </row>
    <row r="3838" spans="1:22">
      <c r="A3838" s="4">
        <v>46050</v>
      </c>
      <c r="B3838" t="s">
        <v>3166</v>
      </c>
      <c r="C3838" t="s">
        <v>2568</v>
      </c>
      <c r="D3838">
        <v>1</v>
      </c>
      <c r="E3838">
        <v>302000.24</v>
      </c>
      <c r="F3838">
        <f>Table2[[#This Row],[Đơn Giá Chuẩn]]*Table2[[#This Row],[Tổng số lượng bán]]</f>
        <v>302000.24</v>
      </c>
      <c r="G3838">
        <v>0</v>
      </c>
      <c r="H3838">
        <f>Table2[[#This Row],[Doanh số bán]]-Table2[[#This Row],[Chiết khấu]]</f>
        <v>302000.24</v>
      </c>
      <c r="K3838" t="s">
        <v>50</v>
      </c>
      <c r="M3838" t="s">
        <v>37</v>
      </c>
      <c r="N3838" t="s">
        <v>50</v>
      </c>
      <c r="O3838">
        <v>1</v>
      </c>
      <c r="P3838" t="s">
        <v>84</v>
      </c>
      <c r="Q3838" t="s">
        <v>85</v>
      </c>
      <c r="R3838" t="s">
        <v>41</v>
      </c>
      <c r="S3838" t="s">
        <v>42</v>
      </c>
      <c r="T3838" t="s">
        <v>74</v>
      </c>
      <c r="U3838" t="s">
        <v>75</v>
      </c>
      <c r="V3838" t="s">
        <v>50</v>
      </c>
    </row>
    <row r="3839" spans="1:22">
      <c r="A3839" s="4">
        <v>46050</v>
      </c>
      <c r="B3839" t="s">
        <v>3167</v>
      </c>
      <c r="C3839" t="s">
        <v>2568</v>
      </c>
      <c r="D3839">
        <v>1</v>
      </c>
      <c r="E3839">
        <v>262000.28000000003</v>
      </c>
      <c r="F3839">
        <f>Table2[[#This Row],[Đơn Giá Chuẩn]]*Table2[[#This Row],[Tổng số lượng bán]]</f>
        <v>262000.28000000003</v>
      </c>
      <c r="G3839">
        <v>0</v>
      </c>
      <c r="H3839">
        <f>Table2[[#This Row],[Doanh số bán]]-Table2[[#This Row],[Chiết khấu]]</f>
        <v>262000.28000000003</v>
      </c>
      <c r="K3839" t="s">
        <v>50</v>
      </c>
      <c r="M3839" t="s">
        <v>37</v>
      </c>
      <c r="N3839" t="s">
        <v>50</v>
      </c>
      <c r="O3839">
        <v>1</v>
      </c>
      <c r="P3839" t="s">
        <v>2511</v>
      </c>
      <c r="Q3839" t="s">
        <v>2512</v>
      </c>
      <c r="R3839" t="s">
        <v>41</v>
      </c>
      <c r="S3839" t="s">
        <v>42</v>
      </c>
      <c r="T3839" t="s">
        <v>74</v>
      </c>
      <c r="U3839" t="s">
        <v>75</v>
      </c>
      <c r="V3839" t="s">
        <v>50</v>
      </c>
    </row>
    <row r="3840" spans="1:22">
      <c r="A3840" s="4">
        <v>46050</v>
      </c>
      <c r="B3840" t="s">
        <v>1330</v>
      </c>
      <c r="C3840" t="s">
        <v>2568</v>
      </c>
      <c r="D3840">
        <v>1</v>
      </c>
      <c r="E3840">
        <v>353000</v>
      </c>
      <c r="F3840">
        <f>Table2[[#This Row],[Đơn Giá Chuẩn]]*Table2[[#This Row],[Tổng số lượng bán]]</f>
        <v>353000</v>
      </c>
      <c r="G3840">
        <v>0</v>
      </c>
      <c r="H3840">
        <f>Table2[[#This Row],[Doanh số bán]]-Table2[[#This Row],[Chiết khấu]]</f>
        <v>353000</v>
      </c>
      <c r="K3840" t="s">
        <v>50</v>
      </c>
      <c r="M3840" t="s">
        <v>37</v>
      </c>
      <c r="N3840" t="s">
        <v>50</v>
      </c>
      <c r="O3840">
        <v>1</v>
      </c>
      <c r="P3840" t="s">
        <v>101</v>
      </c>
      <c r="Q3840" t="s">
        <v>102</v>
      </c>
      <c r="R3840" t="s">
        <v>41</v>
      </c>
      <c r="S3840" t="s">
        <v>42</v>
      </c>
      <c r="T3840" t="s">
        <v>74</v>
      </c>
      <c r="U3840" t="s">
        <v>75</v>
      </c>
      <c r="V3840" t="s">
        <v>50</v>
      </c>
    </row>
    <row r="3841" spans="1:22">
      <c r="A3841" s="4">
        <v>46050</v>
      </c>
      <c r="B3841" t="s">
        <v>3168</v>
      </c>
      <c r="C3841" t="s">
        <v>2568</v>
      </c>
      <c r="D3841">
        <v>1</v>
      </c>
      <c r="E3841">
        <v>302000.24</v>
      </c>
      <c r="F3841">
        <f>Table2[[#This Row],[Đơn Giá Chuẩn]]*Table2[[#This Row],[Tổng số lượng bán]]</f>
        <v>302000.24</v>
      </c>
      <c r="G3841">
        <v>0</v>
      </c>
      <c r="H3841">
        <f>Table2[[#This Row],[Doanh số bán]]-Table2[[#This Row],[Chiết khấu]]</f>
        <v>302000.24</v>
      </c>
      <c r="K3841" t="s">
        <v>50</v>
      </c>
      <c r="M3841" t="s">
        <v>37</v>
      </c>
      <c r="N3841" t="s">
        <v>50</v>
      </c>
      <c r="O3841">
        <v>1</v>
      </c>
      <c r="P3841" t="s">
        <v>84</v>
      </c>
      <c r="Q3841" t="s">
        <v>85</v>
      </c>
      <c r="R3841" t="s">
        <v>41</v>
      </c>
      <c r="S3841" t="s">
        <v>42</v>
      </c>
      <c r="T3841" t="s">
        <v>74</v>
      </c>
      <c r="U3841" t="s">
        <v>75</v>
      </c>
      <c r="V3841" t="s">
        <v>50</v>
      </c>
    </row>
    <row r="3842" spans="1:22">
      <c r="A3842" s="4">
        <v>46050</v>
      </c>
      <c r="B3842" t="s">
        <v>3169</v>
      </c>
      <c r="C3842" t="s">
        <v>2568</v>
      </c>
      <c r="D3842">
        <v>1</v>
      </c>
      <c r="E3842">
        <v>340000.04000000004</v>
      </c>
      <c r="F3842">
        <f>Table2[[#This Row],[Đơn Giá Chuẩn]]*Table2[[#This Row],[Tổng số lượng bán]]</f>
        <v>340000.04000000004</v>
      </c>
      <c r="G3842">
        <v>0</v>
      </c>
      <c r="H3842">
        <f>Table2[[#This Row],[Doanh số bán]]-Table2[[#This Row],[Chiết khấu]]</f>
        <v>340000.04000000004</v>
      </c>
      <c r="K3842" t="s">
        <v>50</v>
      </c>
      <c r="M3842" t="s">
        <v>37</v>
      </c>
      <c r="N3842" t="s">
        <v>50</v>
      </c>
      <c r="O3842">
        <v>1</v>
      </c>
      <c r="P3842" t="s">
        <v>2504</v>
      </c>
      <c r="Q3842" t="s">
        <v>2505</v>
      </c>
      <c r="R3842" t="s">
        <v>41</v>
      </c>
      <c r="S3842" t="s">
        <v>42</v>
      </c>
      <c r="T3842" t="s">
        <v>74</v>
      </c>
      <c r="U3842" t="s">
        <v>75</v>
      </c>
      <c r="V3842" t="s">
        <v>50</v>
      </c>
    </row>
    <row r="3843" spans="1:22">
      <c r="A3843" s="4">
        <v>46043</v>
      </c>
      <c r="B3843" t="s">
        <v>3170</v>
      </c>
      <c r="C3843" t="s">
        <v>155</v>
      </c>
      <c r="D3843">
        <v>1</v>
      </c>
      <c r="E3843">
        <v>142607.36000000002</v>
      </c>
      <c r="F3843">
        <f>Table2[[#This Row],[Đơn Giá Chuẩn]]*Table2[[#This Row],[Tổng số lượng bán]]</f>
        <v>142607.36000000002</v>
      </c>
      <c r="G3843">
        <v>0</v>
      </c>
      <c r="H3843">
        <f>Table2[[#This Row],[Doanh số bán]]-Table2[[#This Row],[Chiết khấu]]</f>
        <v>142607.36000000002</v>
      </c>
      <c r="K3843" t="s">
        <v>50</v>
      </c>
      <c r="M3843" t="s">
        <v>37</v>
      </c>
      <c r="N3843" t="s">
        <v>50</v>
      </c>
      <c r="O3843">
        <v>1</v>
      </c>
      <c r="P3843" t="s">
        <v>156</v>
      </c>
      <c r="Q3843" t="s">
        <v>157</v>
      </c>
      <c r="R3843" t="s">
        <v>107</v>
      </c>
      <c r="S3843" t="s">
        <v>108</v>
      </c>
      <c r="T3843" t="s">
        <v>74</v>
      </c>
      <c r="U3843" t="s">
        <v>75</v>
      </c>
      <c r="V3843" t="s">
        <v>50</v>
      </c>
    </row>
    <row r="3844" spans="1:22">
      <c r="A3844" s="4">
        <v>46050</v>
      </c>
      <c r="B3844" t="s">
        <v>1331</v>
      </c>
      <c r="C3844" t="s">
        <v>2568</v>
      </c>
      <c r="D3844">
        <v>1</v>
      </c>
      <c r="E3844">
        <v>302000.24</v>
      </c>
      <c r="F3844">
        <f>Table2[[#This Row],[Đơn Giá Chuẩn]]*Table2[[#This Row],[Tổng số lượng bán]]</f>
        <v>302000.24</v>
      </c>
      <c r="G3844">
        <v>0</v>
      </c>
      <c r="H3844">
        <f>Table2[[#This Row],[Doanh số bán]]-Table2[[#This Row],[Chiết khấu]]</f>
        <v>302000.24</v>
      </c>
      <c r="K3844" t="s">
        <v>50</v>
      </c>
      <c r="M3844" t="s">
        <v>37</v>
      </c>
      <c r="N3844" t="s">
        <v>50</v>
      </c>
      <c r="O3844">
        <v>1</v>
      </c>
      <c r="P3844" t="s">
        <v>84</v>
      </c>
      <c r="Q3844" t="s">
        <v>85</v>
      </c>
      <c r="R3844" t="s">
        <v>41</v>
      </c>
      <c r="S3844" t="s">
        <v>42</v>
      </c>
      <c r="T3844" t="s">
        <v>74</v>
      </c>
      <c r="U3844" t="s">
        <v>75</v>
      </c>
      <c r="V3844" t="s">
        <v>50</v>
      </c>
    </row>
    <row r="3845" spans="1:22">
      <c r="A3845" s="4">
        <v>46050</v>
      </c>
      <c r="B3845" t="s">
        <v>3171</v>
      </c>
      <c r="C3845" t="s">
        <v>2568</v>
      </c>
      <c r="D3845">
        <v>1</v>
      </c>
      <c r="E3845">
        <v>401999.60000000003</v>
      </c>
      <c r="F3845">
        <f>Table2[[#This Row],[Đơn Giá Chuẩn]]*Table2[[#This Row],[Tổng số lượng bán]]</f>
        <v>401999.60000000003</v>
      </c>
      <c r="G3845">
        <v>0</v>
      </c>
      <c r="H3845">
        <f>Table2[[#This Row],[Doanh số bán]]-Table2[[#This Row],[Chiết khấu]]</f>
        <v>401999.60000000003</v>
      </c>
      <c r="K3845" t="s">
        <v>50</v>
      </c>
      <c r="M3845" t="s">
        <v>37</v>
      </c>
      <c r="N3845" t="s">
        <v>50</v>
      </c>
      <c r="O3845">
        <v>1</v>
      </c>
      <c r="P3845" t="s">
        <v>411</v>
      </c>
      <c r="Q3845" t="s">
        <v>412</v>
      </c>
      <c r="R3845" t="s">
        <v>41</v>
      </c>
      <c r="S3845" t="s">
        <v>42</v>
      </c>
      <c r="T3845" t="s">
        <v>74</v>
      </c>
      <c r="U3845" t="s">
        <v>75</v>
      </c>
      <c r="V3845" t="s">
        <v>50</v>
      </c>
    </row>
    <row r="3846" spans="1:22">
      <c r="A3846" s="4">
        <v>46050</v>
      </c>
      <c r="B3846" t="s">
        <v>3172</v>
      </c>
      <c r="C3846" t="s">
        <v>2568</v>
      </c>
      <c r="D3846">
        <v>2</v>
      </c>
      <c r="E3846">
        <v>272000</v>
      </c>
      <c r="F3846">
        <f>Table2[[#This Row],[Đơn Giá Chuẩn]]*Table2[[#This Row],[Tổng số lượng bán]]</f>
        <v>544000</v>
      </c>
      <c r="G3846">
        <v>0</v>
      </c>
      <c r="H3846">
        <f>Table2[[#This Row],[Doanh số bán]]-Table2[[#This Row],[Chiết khấu]]</f>
        <v>544000</v>
      </c>
      <c r="K3846" t="s">
        <v>50</v>
      </c>
      <c r="M3846" t="s">
        <v>37</v>
      </c>
      <c r="N3846" t="s">
        <v>50</v>
      </c>
      <c r="O3846">
        <v>2</v>
      </c>
      <c r="P3846" t="s">
        <v>512</v>
      </c>
      <c r="Q3846" t="s">
        <v>513</v>
      </c>
      <c r="R3846" t="s">
        <v>41</v>
      </c>
      <c r="S3846" t="s">
        <v>42</v>
      </c>
      <c r="T3846" t="s">
        <v>74</v>
      </c>
      <c r="U3846" t="s">
        <v>75</v>
      </c>
      <c r="V3846" t="s">
        <v>50</v>
      </c>
    </row>
    <row r="3847" spans="1:22">
      <c r="A3847" s="4">
        <v>46050</v>
      </c>
      <c r="B3847" t="s">
        <v>3173</v>
      </c>
      <c r="C3847" t="s">
        <v>2568</v>
      </c>
      <c r="D3847">
        <v>1</v>
      </c>
      <c r="E3847">
        <v>401999.60000000003</v>
      </c>
      <c r="F3847">
        <f>Table2[[#This Row],[Đơn Giá Chuẩn]]*Table2[[#This Row],[Tổng số lượng bán]]</f>
        <v>401999.60000000003</v>
      </c>
      <c r="G3847">
        <v>0</v>
      </c>
      <c r="H3847">
        <f>Table2[[#This Row],[Doanh số bán]]-Table2[[#This Row],[Chiết khấu]]</f>
        <v>401999.60000000003</v>
      </c>
      <c r="K3847" t="s">
        <v>50</v>
      </c>
      <c r="M3847" t="s">
        <v>37</v>
      </c>
      <c r="N3847" t="s">
        <v>50</v>
      </c>
      <c r="O3847">
        <v>1</v>
      </c>
      <c r="P3847" t="s">
        <v>411</v>
      </c>
      <c r="Q3847" t="s">
        <v>412</v>
      </c>
      <c r="R3847" t="s">
        <v>41</v>
      </c>
      <c r="S3847" t="s">
        <v>42</v>
      </c>
      <c r="T3847" t="s">
        <v>74</v>
      </c>
      <c r="U3847" t="s">
        <v>75</v>
      </c>
      <c r="V3847" t="s">
        <v>50</v>
      </c>
    </row>
    <row r="3848" spans="1:22">
      <c r="A3848" s="4">
        <v>46043</v>
      </c>
      <c r="B3848" t="s">
        <v>3174</v>
      </c>
      <c r="C3848" t="s">
        <v>155</v>
      </c>
      <c r="D3848">
        <v>1</v>
      </c>
      <c r="E3848">
        <v>152150.24000000002</v>
      </c>
      <c r="F3848">
        <f>Table2[[#This Row],[Đơn Giá Chuẩn]]*Table2[[#This Row],[Tổng số lượng bán]]</f>
        <v>152150.24000000002</v>
      </c>
      <c r="G3848">
        <v>0</v>
      </c>
      <c r="H3848">
        <f>Table2[[#This Row],[Doanh số bán]]-Table2[[#This Row],[Chiết khấu]]</f>
        <v>152150.24000000002</v>
      </c>
      <c r="K3848" t="s">
        <v>50</v>
      </c>
      <c r="M3848" t="s">
        <v>37</v>
      </c>
      <c r="N3848" t="s">
        <v>50</v>
      </c>
      <c r="O3848">
        <v>1</v>
      </c>
      <c r="P3848" t="s">
        <v>156</v>
      </c>
      <c r="Q3848" t="s">
        <v>157</v>
      </c>
      <c r="R3848" t="s">
        <v>107</v>
      </c>
      <c r="S3848" t="s">
        <v>108</v>
      </c>
      <c r="T3848" t="s">
        <v>74</v>
      </c>
      <c r="U3848" t="s">
        <v>75</v>
      </c>
      <c r="V3848" t="s">
        <v>50</v>
      </c>
    </row>
    <row r="3849" spans="1:22">
      <c r="A3849" s="4">
        <v>46050</v>
      </c>
      <c r="B3849" t="s">
        <v>3175</v>
      </c>
      <c r="C3849" t="s">
        <v>2568</v>
      </c>
      <c r="D3849">
        <v>1</v>
      </c>
      <c r="E3849">
        <v>302000.24</v>
      </c>
      <c r="F3849">
        <f>Table2[[#This Row],[Đơn Giá Chuẩn]]*Table2[[#This Row],[Tổng số lượng bán]]</f>
        <v>302000.24</v>
      </c>
      <c r="G3849">
        <v>0</v>
      </c>
      <c r="H3849">
        <f>Table2[[#This Row],[Doanh số bán]]-Table2[[#This Row],[Chiết khấu]]</f>
        <v>302000.24</v>
      </c>
      <c r="K3849" t="s">
        <v>50</v>
      </c>
      <c r="M3849" t="s">
        <v>37</v>
      </c>
      <c r="N3849" t="s">
        <v>50</v>
      </c>
      <c r="O3849">
        <v>1</v>
      </c>
      <c r="P3849" t="s">
        <v>84</v>
      </c>
      <c r="Q3849" t="s">
        <v>85</v>
      </c>
      <c r="R3849" t="s">
        <v>41</v>
      </c>
      <c r="S3849" t="s">
        <v>42</v>
      </c>
      <c r="T3849" t="s">
        <v>74</v>
      </c>
      <c r="U3849" t="s">
        <v>75</v>
      </c>
      <c r="V3849" t="s">
        <v>50</v>
      </c>
    </row>
    <row r="3850" spans="1:22">
      <c r="A3850" s="4">
        <v>46050</v>
      </c>
      <c r="B3850" t="s">
        <v>3176</v>
      </c>
      <c r="C3850" t="s">
        <v>2568</v>
      </c>
      <c r="D3850">
        <v>1</v>
      </c>
      <c r="E3850">
        <v>353000</v>
      </c>
      <c r="F3850">
        <f>Table2[[#This Row],[Đơn Giá Chuẩn]]*Table2[[#This Row],[Tổng số lượng bán]]</f>
        <v>353000</v>
      </c>
      <c r="G3850">
        <v>0</v>
      </c>
      <c r="H3850">
        <f>Table2[[#This Row],[Doanh số bán]]-Table2[[#This Row],[Chiết khấu]]</f>
        <v>353000</v>
      </c>
      <c r="K3850" t="s">
        <v>50</v>
      </c>
      <c r="M3850" t="s">
        <v>37</v>
      </c>
      <c r="N3850" t="s">
        <v>50</v>
      </c>
      <c r="O3850">
        <v>1</v>
      </c>
      <c r="P3850" t="s">
        <v>101</v>
      </c>
      <c r="Q3850" t="s">
        <v>102</v>
      </c>
      <c r="R3850" t="s">
        <v>41</v>
      </c>
      <c r="S3850" t="s">
        <v>42</v>
      </c>
      <c r="T3850" t="s">
        <v>74</v>
      </c>
      <c r="U3850" t="s">
        <v>75</v>
      </c>
      <c r="V3850" t="s">
        <v>50</v>
      </c>
    </row>
    <row r="3851" spans="1:22">
      <c r="A3851" s="4">
        <v>46050</v>
      </c>
      <c r="B3851" t="s">
        <v>3177</v>
      </c>
      <c r="C3851" t="s">
        <v>2568</v>
      </c>
      <c r="D3851">
        <v>1</v>
      </c>
      <c r="E3851">
        <v>302000.24</v>
      </c>
      <c r="F3851">
        <f>Table2[[#This Row],[Đơn Giá Chuẩn]]*Table2[[#This Row],[Tổng số lượng bán]]</f>
        <v>302000.24</v>
      </c>
      <c r="G3851">
        <v>0</v>
      </c>
      <c r="H3851">
        <f>Table2[[#This Row],[Doanh số bán]]-Table2[[#This Row],[Chiết khấu]]</f>
        <v>302000.24</v>
      </c>
      <c r="K3851" t="s">
        <v>50</v>
      </c>
      <c r="M3851" t="s">
        <v>37</v>
      </c>
      <c r="N3851" t="s">
        <v>50</v>
      </c>
      <c r="O3851">
        <v>1</v>
      </c>
      <c r="P3851" t="s">
        <v>84</v>
      </c>
      <c r="Q3851" t="s">
        <v>85</v>
      </c>
      <c r="R3851" t="s">
        <v>41</v>
      </c>
      <c r="S3851" t="s">
        <v>42</v>
      </c>
      <c r="T3851" t="s">
        <v>74</v>
      </c>
      <c r="U3851" t="s">
        <v>75</v>
      </c>
      <c r="V3851" t="s">
        <v>50</v>
      </c>
    </row>
    <row r="3852" spans="1:22">
      <c r="A3852" s="4">
        <v>46050</v>
      </c>
      <c r="B3852" t="s">
        <v>3178</v>
      </c>
      <c r="C3852" t="s">
        <v>2568</v>
      </c>
      <c r="D3852">
        <v>5</v>
      </c>
      <c r="E3852">
        <v>186999.99968000001</v>
      </c>
      <c r="F3852">
        <f>Table2[[#This Row],[Đơn Giá Chuẩn]]*Table2[[#This Row],[Tổng số lượng bán]]</f>
        <v>934999.99840000004</v>
      </c>
      <c r="G3852">
        <v>0</v>
      </c>
      <c r="H3852">
        <f>Table2[[#This Row],[Doanh số bán]]-Table2[[#This Row],[Chiết khấu]]</f>
        <v>934999.99840000004</v>
      </c>
      <c r="K3852" t="s">
        <v>2217</v>
      </c>
      <c r="M3852" t="s">
        <v>37</v>
      </c>
      <c r="N3852" t="s">
        <v>26</v>
      </c>
      <c r="O3852">
        <v>5</v>
      </c>
      <c r="P3852" t="s">
        <v>2511</v>
      </c>
      <c r="Q3852" t="s">
        <v>2512</v>
      </c>
      <c r="R3852" t="s">
        <v>41</v>
      </c>
      <c r="S3852" t="s">
        <v>42</v>
      </c>
      <c r="T3852" t="s">
        <v>2788</v>
      </c>
      <c r="U3852" t="s">
        <v>2789</v>
      </c>
      <c r="V3852" t="s">
        <v>45</v>
      </c>
    </row>
    <row r="3853" spans="1:22">
      <c r="A3853" s="4">
        <v>46043</v>
      </c>
      <c r="B3853" t="s">
        <v>3179</v>
      </c>
      <c r="C3853" t="s">
        <v>155</v>
      </c>
      <c r="D3853">
        <v>3</v>
      </c>
      <c r="E3853">
        <v>142607.00036000001</v>
      </c>
      <c r="F3853">
        <f>Table2[[#This Row],[Đơn Giá Chuẩn]]*Table2[[#This Row],[Tổng số lượng bán]]</f>
        <v>427821.00108000002</v>
      </c>
      <c r="G3853">
        <v>0</v>
      </c>
      <c r="H3853">
        <f>Table2[[#This Row],[Doanh số bán]]-Table2[[#This Row],[Chiết khấu]]</f>
        <v>427821.00108000002</v>
      </c>
      <c r="K3853" t="s">
        <v>50</v>
      </c>
      <c r="M3853" t="s">
        <v>37</v>
      </c>
      <c r="N3853" t="s">
        <v>50</v>
      </c>
      <c r="O3853">
        <v>3</v>
      </c>
      <c r="P3853" t="s">
        <v>156</v>
      </c>
      <c r="Q3853" t="s">
        <v>157</v>
      </c>
      <c r="R3853" t="s">
        <v>107</v>
      </c>
      <c r="S3853" t="s">
        <v>108</v>
      </c>
      <c r="T3853" t="s">
        <v>74</v>
      </c>
      <c r="U3853" t="s">
        <v>75</v>
      </c>
      <c r="V3853" t="s">
        <v>50</v>
      </c>
    </row>
    <row r="3854" spans="1:22">
      <c r="A3854" s="4">
        <v>46050</v>
      </c>
      <c r="B3854" t="s">
        <v>3178</v>
      </c>
      <c r="C3854" t="s">
        <v>2568</v>
      </c>
      <c r="D3854">
        <v>5</v>
      </c>
      <c r="E3854">
        <v>186999.99968000001</v>
      </c>
      <c r="F3854">
        <f>Table2[[#This Row],[Đơn Giá Chuẩn]]*Table2[[#This Row],[Tổng số lượng bán]]</f>
        <v>934999.99840000004</v>
      </c>
      <c r="G3854">
        <v>0</v>
      </c>
      <c r="H3854">
        <f>Table2[[#This Row],[Doanh số bán]]-Table2[[#This Row],[Chiết khấu]]</f>
        <v>934999.99840000004</v>
      </c>
      <c r="K3854" t="s">
        <v>2217</v>
      </c>
      <c r="M3854" t="s">
        <v>37</v>
      </c>
      <c r="N3854" t="s">
        <v>26</v>
      </c>
      <c r="O3854">
        <v>5</v>
      </c>
      <c r="P3854" t="s">
        <v>150</v>
      </c>
      <c r="Q3854" t="s">
        <v>151</v>
      </c>
      <c r="R3854" t="s">
        <v>41</v>
      </c>
      <c r="S3854" t="s">
        <v>42</v>
      </c>
      <c r="T3854" t="s">
        <v>2788</v>
      </c>
      <c r="U3854" t="s">
        <v>2789</v>
      </c>
      <c r="V3854" t="s">
        <v>45</v>
      </c>
    </row>
    <row r="3855" spans="1:22">
      <c r="A3855" s="4">
        <v>46051</v>
      </c>
      <c r="B3855" t="s">
        <v>3180</v>
      </c>
      <c r="C3855" t="s">
        <v>2568</v>
      </c>
      <c r="D3855">
        <v>20</v>
      </c>
      <c r="E3855">
        <v>180000.00020000001</v>
      </c>
      <c r="F3855">
        <f>Table2[[#This Row],[Đơn Giá Chuẩn]]*Table2[[#This Row],[Tổng số lượng bán]]</f>
        <v>3600000.0040000002</v>
      </c>
      <c r="G3855">
        <v>0</v>
      </c>
      <c r="H3855">
        <f>Table2[[#This Row],[Doanh số bán]]-Table2[[#This Row],[Chiết khấu]]</f>
        <v>3600000.0040000002</v>
      </c>
      <c r="K3855" t="s">
        <v>2217</v>
      </c>
      <c r="M3855" t="s">
        <v>37</v>
      </c>
      <c r="N3855" t="s">
        <v>26</v>
      </c>
      <c r="O3855">
        <v>20</v>
      </c>
      <c r="P3855" t="s">
        <v>2511</v>
      </c>
      <c r="Q3855" t="s">
        <v>2512</v>
      </c>
      <c r="R3855" t="s">
        <v>41</v>
      </c>
      <c r="S3855" t="s">
        <v>42</v>
      </c>
      <c r="T3855" t="s">
        <v>2393</v>
      </c>
      <c r="U3855" t="s">
        <v>2394</v>
      </c>
      <c r="V3855" t="s">
        <v>2271</v>
      </c>
    </row>
    <row r="3856" spans="1:22">
      <c r="A3856" s="4">
        <v>46051</v>
      </c>
      <c r="B3856" t="s">
        <v>3181</v>
      </c>
      <c r="C3856" t="s">
        <v>2568</v>
      </c>
      <c r="D3856">
        <v>10</v>
      </c>
      <c r="E3856">
        <v>186999.99968000001</v>
      </c>
      <c r="F3856">
        <f>Table2[[#This Row],[Đơn Giá Chuẩn]]*Table2[[#This Row],[Tổng số lượng bán]]</f>
        <v>1869999.9968000001</v>
      </c>
      <c r="G3856">
        <v>0</v>
      </c>
      <c r="H3856">
        <f>Table2[[#This Row],[Doanh số bán]]-Table2[[#This Row],[Chiết khấu]]</f>
        <v>1869999.9968000001</v>
      </c>
      <c r="K3856" t="s">
        <v>2217</v>
      </c>
      <c r="M3856" t="s">
        <v>37</v>
      </c>
      <c r="N3856" t="s">
        <v>26</v>
      </c>
      <c r="O3856">
        <v>10</v>
      </c>
      <c r="P3856" t="s">
        <v>2511</v>
      </c>
      <c r="Q3856" t="s">
        <v>2512</v>
      </c>
      <c r="R3856" t="s">
        <v>41</v>
      </c>
      <c r="S3856" t="s">
        <v>42</v>
      </c>
      <c r="T3856" t="s">
        <v>2875</v>
      </c>
      <c r="U3856" t="s">
        <v>2876</v>
      </c>
      <c r="V3856" t="s">
        <v>45</v>
      </c>
    </row>
    <row r="3857" spans="1:22">
      <c r="A3857" s="4">
        <v>46051</v>
      </c>
      <c r="B3857" t="s">
        <v>3181</v>
      </c>
      <c r="C3857" t="s">
        <v>2568</v>
      </c>
      <c r="D3857">
        <v>5</v>
      </c>
      <c r="E3857">
        <v>186999.99968000001</v>
      </c>
      <c r="F3857">
        <f>Table2[[#This Row],[Đơn Giá Chuẩn]]*Table2[[#This Row],[Tổng số lượng bán]]</f>
        <v>934999.99840000004</v>
      </c>
      <c r="G3857">
        <v>0</v>
      </c>
      <c r="H3857">
        <f>Table2[[#This Row],[Doanh số bán]]-Table2[[#This Row],[Chiết khấu]]</f>
        <v>934999.99840000004</v>
      </c>
      <c r="K3857" t="s">
        <v>2217</v>
      </c>
      <c r="M3857" t="s">
        <v>37</v>
      </c>
      <c r="N3857" t="s">
        <v>26</v>
      </c>
      <c r="O3857">
        <v>5</v>
      </c>
      <c r="P3857" t="s">
        <v>150</v>
      </c>
      <c r="Q3857" t="s">
        <v>151</v>
      </c>
      <c r="R3857" t="s">
        <v>41</v>
      </c>
      <c r="S3857" t="s">
        <v>42</v>
      </c>
      <c r="T3857" t="s">
        <v>2875</v>
      </c>
      <c r="U3857" t="s">
        <v>2876</v>
      </c>
      <c r="V3857" t="s">
        <v>45</v>
      </c>
    </row>
    <row r="3858" spans="1:22">
      <c r="A3858" s="4">
        <v>46043</v>
      </c>
      <c r="B3858" t="s">
        <v>3182</v>
      </c>
      <c r="C3858" t="s">
        <v>155</v>
      </c>
      <c r="D3858">
        <v>1</v>
      </c>
      <c r="E3858">
        <v>142607.36000000002</v>
      </c>
      <c r="F3858">
        <f>Table2[[#This Row],[Đơn Giá Chuẩn]]*Table2[[#This Row],[Tổng số lượng bán]]</f>
        <v>142607.36000000002</v>
      </c>
      <c r="G3858">
        <v>0</v>
      </c>
      <c r="H3858">
        <f>Table2[[#This Row],[Doanh số bán]]-Table2[[#This Row],[Chiết khấu]]</f>
        <v>142607.36000000002</v>
      </c>
      <c r="K3858" t="s">
        <v>50</v>
      </c>
      <c r="M3858" t="s">
        <v>37</v>
      </c>
      <c r="N3858" t="s">
        <v>50</v>
      </c>
      <c r="O3858">
        <v>1</v>
      </c>
      <c r="P3858" t="s">
        <v>156</v>
      </c>
      <c r="Q3858" t="s">
        <v>157</v>
      </c>
      <c r="R3858" t="s">
        <v>107</v>
      </c>
      <c r="S3858" t="s">
        <v>108</v>
      </c>
      <c r="T3858" t="s">
        <v>74</v>
      </c>
      <c r="U3858" t="s">
        <v>75</v>
      </c>
      <c r="V3858" t="s">
        <v>50</v>
      </c>
    </row>
    <row r="3859" spans="1:22">
      <c r="A3859" s="4">
        <v>46043</v>
      </c>
      <c r="B3859" t="s">
        <v>3183</v>
      </c>
      <c r="C3859" t="s">
        <v>1862</v>
      </c>
      <c r="D3859">
        <v>1</v>
      </c>
      <c r="E3859">
        <v>47000.000360000005</v>
      </c>
      <c r="F3859">
        <f>Table2[[#This Row],[Đơn Giá Chuẩn]]*Table2[[#This Row],[Tổng số lượng bán]]</f>
        <v>47000.000360000005</v>
      </c>
      <c r="G3859">
        <v>0</v>
      </c>
      <c r="H3859">
        <f>Table2[[#This Row],[Doanh số bán]]-Table2[[#This Row],[Chiết khấu]]</f>
        <v>47000.000360000005</v>
      </c>
      <c r="K3859" t="s">
        <v>50</v>
      </c>
      <c r="M3859" t="s">
        <v>37</v>
      </c>
      <c r="N3859" t="s">
        <v>50</v>
      </c>
      <c r="O3859">
        <v>1</v>
      </c>
      <c r="P3859" t="s">
        <v>520</v>
      </c>
      <c r="Q3859" t="s">
        <v>521</v>
      </c>
      <c r="R3859" t="s">
        <v>107</v>
      </c>
      <c r="S3859" t="s">
        <v>108</v>
      </c>
      <c r="T3859" t="s">
        <v>2176</v>
      </c>
      <c r="U3859" t="s">
        <v>2177</v>
      </c>
      <c r="V3859" t="s">
        <v>50</v>
      </c>
    </row>
    <row r="3860" spans="1:22">
      <c r="A3860" s="4">
        <v>46043</v>
      </c>
      <c r="B3860" t="s">
        <v>3184</v>
      </c>
      <c r="C3860" t="s">
        <v>1862</v>
      </c>
      <c r="D3860">
        <v>24</v>
      </c>
      <c r="E3860">
        <v>44749.999640000002</v>
      </c>
      <c r="F3860">
        <f>Table2[[#This Row],[Đơn Giá Chuẩn]]*Table2[[#This Row],[Tổng số lượng bán]]</f>
        <v>1073999.9913600001</v>
      </c>
      <c r="G3860">
        <v>0</v>
      </c>
      <c r="H3860">
        <f>Table2[[#This Row],[Doanh số bán]]-Table2[[#This Row],[Chiết khấu]]</f>
        <v>1073999.9913600001</v>
      </c>
      <c r="K3860" t="s">
        <v>36</v>
      </c>
      <c r="M3860" t="s">
        <v>37</v>
      </c>
      <c r="N3860" t="s">
        <v>26</v>
      </c>
      <c r="O3860">
        <v>24</v>
      </c>
      <c r="P3860" t="s">
        <v>520</v>
      </c>
      <c r="Q3860" t="s">
        <v>521</v>
      </c>
      <c r="R3860" t="s">
        <v>107</v>
      </c>
      <c r="S3860" t="s">
        <v>108</v>
      </c>
      <c r="T3860" t="s">
        <v>2476</v>
      </c>
      <c r="U3860" t="s">
        <v>2477</v>
      </c>
      <c r="V3860" t="s">
        <v>2314</v>
      </c>
    </row>
    <row r="3861" spans="1:22">
      <c r="A3861" s="4">
        <v>46051</v>
      </c>
      <c r="B3861" t="s">
        <v>3185</v>
      </c>
      <c r="C3861" t="s">
        <v>2568</v>
      </c>
      <c r="D3861">
        <v>20</v>
      </c>
      <c r="E3861">
        <v>192000.00008000003</v>
      </c>
      <c r="F3861">
        <f>Table2[[#This Row],[Đơn Giá Chuẩn]]*Table2[[#This Row],[Tổng số lượng bán]]</f>
        <v>3840000.0016000005</v>
      </c>
      <c r="G3861">
        <v>0</v>
      </c>
      <c r="H3861">
        <f>Table2[[#This Row],[Doanh số bán]]-Table2[[#This Row],[Chiết khấu]]</f>
        <v>3840000.0016000005</v>
      </c>
      <c r="K3861" t="s">
        <v>2217</v>
      </c>
      <c r="M3861" t="s">
        <v>37</v>
      </c>
      <c r="N3861" t="s">
        <v>26</v>
      </c>
      <c r="O3861">
        <v>20</v>
      </c>
      <c r="P3861" t="s">
        <v>512</v>
      </c>
      <c r="Q3861" t="s">
        <v>513</v>
      </c>
      <c r="R3861" t="s">
        <v>41</v>
      </c>
      <c r="S3861" t="s">
        <v>42</v>
      </c>
      <c r="T3861" t="s">
        <v>2760</v>
      </c>
      <c r="U3861" t="s">
        <v>2761</v>
      </c>
      <c r="V3861" t="s">
        <v>45</v>
      </c>
    </row>
    <row r="3862" spans="1:22">
      <c r="A3862" s="4">
        <v>46051</v>
      </c>
      <c r="B3862" t="s">
        <v>3185</v>
      </c>
      <c r="C3862" t="s">
        <v>2568</v>
      </c>
      <c r="D3862">
        <v>20</v>
      </c>
      <c r="E3862">
        <v>192000.00008000003</v>
      </c>
      <c r="F3862">
        <f>Table2[[#This Row],[Đơn Giá Chuẩn]]*Table2[[#This Row],[Tổng số lượng bán]]</f>
        <v>3840000.0016000005</v>
      </c>
      <c r="G3862">
        <v>0</v>
      </c>
      <c r="H3862">
        <f>Table2[[#This Row],[Doanh số bán]]-Table2[[#This Row],[Chiết khấu]]</f>
        <v>3840000.0016000005</v>
      </c>
      <c r="K3862" t="s">
        <v>2217</v>
      </c>
      <c r="M3862" t="s">
        <v>37</v>
      </c>
      <c r="N3862" t="s">
        <v>26</v>
      </c>
      <c r="O3862">
        <v>20</v>
      </c>
      <c r="P3862" t="s">
        <v>101</v>
      </c>
      <c r="Q3862" t="s">
        <v>102</v>
      </c>
      <c r="R3862" t="s">
        <v>41</v>
      </c>
      <c r="S3862" t="s">
        <v>42</v>
      </c>
      <c r="T3862" t="s">
        <v>2760</v>
      </c>
      <c r="U3862" t="s">
        <v>2761</v>
      </c>
      <c r="V3862" t="s">
        <v>45</v>
      </c>
    </row>
    <row r="3863" spans="1:22">
      <c r="A3863" s="4">
        <v>46051</v>
      </c>
      <c r="B3863" t="s">
        <v>3185</v>
      </c>
      <c r="C3863" t="s">
        <v>2568</v>
      </c>
      <c r="D3863">
        <v>1</v>
      </c>
      <c r="E3863">
        <v>186999.99968000001</v>
      </c>
      <c r="F3863">
        <f>Table2[[#This Row],[Đơn Giá Chuẩn]]*Table2[[#This Row],[Tổng số lượng bán]]</f>
        <v>186999.99968000001</v>
      </c>
      <c r="G3863">
        <v>0</v>
      </c>
      <c r="H3863">
        <f>Table2[[#This Row],[Doanh số bán]]-Table2[[#This Row],[Chiết khấu]]</f>
        <v>186999.99968000001</v>
      </c>
      <c r="K3863" t="s">
        <v>2217</v>
      </c>
      <c r="M3863" t="s">
        <v>37</v>
      </c>
      <c r="N3863" t="s">
        <v>26</v>
      </c>
      <c r="O3863">
        <v>1</v>
      </c>
      <c r="P3863" t="s">
        <v>2511</v>
      </c>
      <c r="Q3863" t="s">
        <v>2512</v>
      </c>
      <c r="R3863" t="s">
        <v>41</v>
      </c>
      <c r="S3863" t="s">
        <v>42</v>
      </c>
      <c r="T3863" t="s">
        <v>2760</v>
      </c>
      <c r="U3863" t="s">
        <v>2761</v>
      </c>
      <c r="V3863" t="s">
        <v>45</v>
      </c>
    </row>
    <row r="3864" spans="1:22">
      <c r="A3864" s="4">
        <v>46051</v>
      </c>
      <c r="B3864" t="s">
        <v>3186</v>
      </c>
      <c r="C3864" t="s">
        <v>2568</v>
      </c>
      <c r="D3864">
        <v>30</v>
      </c>
      <c r="E3864">
        <v>206999.99480000001</v>
      </c>
      <c r="F3864">
        <f>Table2[[#This Row],[Đơn Giá Chuẩn]]*Table2[[#This Row],[Tổng số lượng bán]]</f>
        <v>6209999.8440000005</v>
      </c>
      <c r="G3864">
        <v>0</v>
      </c>
      <c r="H3864">
        <f>Table2[[#This Row],[Doanh số bán]]-Table2[[#This Row],[Chiết khấu]]</f>
        <v>6209999.8440000005</v>
      </c>
      <c r="K3864" t="s">
        <v>2217</v>
      </c>
      <c r="M3864" t="s">
        <v>37</v>
      </c>
      <c r="N3864" t="s">
        <v>919</v>
      </c>
      <c r="O3864">
        <v>30</v>
      </c>
      <c r="P3864" t="s">
        <v>2511</v>
      </c>
      <c r="Q3864" t="s">
        <v>2512</v>
      </c>
      <c r="R3864" t="s">
        <v>41</v>
      </c>
      <c r="S3864" t="s">
        <v>42</v>
      </c>
      <c r="T3864" t="s">
        <v>2671</v>
      </c>
      <c r="U3864" t="s">
        <v>2672</v>
      </c>
      <c r="V3864" t="s">
        <v>45</v>
      </c>
    </row>
    <row r="3865" spans="1:22">
      <c r="A3865" s="4">
        <v>46051</v>
      </c>
      <c r="B3865" t="s">
        <v>2464</v>
      </c>
      <c r="C3865" t="s">
        <v>2568</v>
      </c>
      <c r="D3865">
        <v>10</v>
      </c>
      <c r="E3865">
        <v>184999.99952000001</v>
      </c>
      <c r="F3865">
        <f>Table2[[#This Row],[Đơn Giá Chuẩn]]*Table2[[#This Row],[Tổng số lượng bán]]</f>
        <v>1849999.9952000002</v>
      </c>
      <c r="G3865">
        <v>0</v>
      </c>
      <c r="H3865">
        <f>Table2[[#This Row],[Doanh số bán]]-Table2[[#This Row],[Chiết khấu]]</f>
        <v>1849999.9952000002</v>
      </c>
      <c r="K3865" t="s">
        <v>2217</v>
      </c>
      <c r="M3865" t="s">
        <v>37</v>
      </c>
      <c r="N3865" t="s">
        <v>26</v>
      </c>
      <c r="O3865">
        <v>10</v>
      </c>
      <c r="P3865" t="s">
        <v>512</v>
      </c>
      <c r="Q3865" t="s">
        <v>513</v>
      </c>
      <c r="R3865" t="s">
        <v>41</v>
      </c>
      <c r="S3865" t="s">
        <v>42</v>
      </c>
      <c r="T3865" t="s">
        <v>2393</v>
      </c>
      <c r="U3865" t="s">
        <v>2394</v>
      </c>
      <c r="V3865" t="s">
        <v>2271</v>
      </c>
    </row>
    <row r="3866" spans="1:22">
      <c r="A3866" s="4">
        <v>46051</v>
      </c>
      <c r="B3866" t="s">
        <v>3187</v>
      </c>
      <c r="C3866" t="s">
        <v>2568</v>
      </c>
      <c r="D3866">
        <v>30</v>
      </c>
      <c r="E3866">
        <v>184999.99952000001</v>
      </c>
      <c r="F3866">
        <f>Table2[[#This Row],[Đơn Giá Chuẩn]]*Table2[[#This Row],[Tổng số lượng bán]]</f>
        <v>5549999.9856000002</v>
      </c>
      <c r="G3866">
        <v>0</v>
      </c>
      <c r="H3866">
        <f>Table2[[#This Row],[Doanh số bán]]-Table2[[#This Row],[Chiết khấu]]</f>
        <v>5549999.9856000002</v>
      </c>
      <c r="K3866" t="s">
        <v>2217</v>
      </c>
      <c r="M3866" t="s">
        <v>37</v>
      </c>
      <c r="N3866" t="s">
        <v>26</v>
      </c>
      <c r="O3866">
        <v>30</v>
      </c>
      <c r="P3866" t="s">
        <v>101</v>
      </c>
      <c r="Q3866" t="s">
        <v>102</v>
      </c>
      <c r="R3866" t="s">
        <v>41</v>
      </c>
      <c r="S3866" t="s">
        <v>42</v>
      </c>
      <c r="T3866" t="s">
        <v>2393</v>
      </c>
      <c r="U3866" t="s">
        <v>2394</v>
      </c>
      <c r="V3866" t="s">
        <v>2271</v>
      </c>
    </row>
    <row r="3867" spans="1:22">
      <c r="A3867" s="4">
        <v>46043</v>
      </c>
      <c r="B3867" t="s">
        <v>3188</v>
      </c>
      <c r="C3867" t="s">
        <v>1862</v>
      </c>
      <c r="D3867">
        <v>24</v>
      </c>
      <c r="E3867">
        <v>50999.999600000003</v>
      </c>
      <c r="F3867">
        <f>Table2[[#This Row],[Đơn Giá Chuẩn]]*Table2[[#This Row],[Tổng số lượng bán]]</f>
        <v>1223999.9904</v>
      </c>
      <c r="G3867">
        <v>0</v>
      </c>
      <c r="H3867">
        <f>Table2[[#This Row],[Doanh số bán]]-Table2[[#This Row],[Chiết khấu]]</f>
        <v>1223999.9904</v>
      </c>
      <c r="K3867" t="s">
        <v>50</v>
      </c>
      <c r="M3867" t="s">
        <v>37</v>
      </c>
      <c r="N3867" t="s">
        <v>50</v>
      </c>
      <c r="O3867">
        <v>24</v>
      </c>
      <c r="P3867" t="s">
        <v>656</v>
      </c>
      <c r="Q3867" t="s">
        <v>657</v>
      </c>
      <c r="R3867" t="s">
        <v>107</v>
      </c>
      <c r="S3867" t="s">
        <v>108</v>
      </c>
      <c r="T3867" t="s">
        <v>51</v>
      </c>
      <c r="U3867" t="s">
        <v>52</v>
      </c>
      <c r="V3867" t="s">
        <v>50</v>
      </c>
    </row>
    <row r="3868" spans="1:22">
      <c r="A3868" s="4">
        <v>46051</v>
      </c>
      <c r="B3868" t="s">
        <v>3189</v>
      </c>
      <c r="C3868" t="s">
        <v>2568</v>
      </c>
      <c r="D3868">
        <v>10</v>
      </c>
      <c r="E3868">
        <v>192000.00008000003</v>
      </c>
      <c r="F3868">
        <f>Table2[[#This Row],[Đơn Giá Chuẩn]]*Table2[[#This Row],[Tổng số lượng bán]]</f>
        <v>1920000.0008000003</v>
      </c>
      <c r="G3868">
        <v>0</v>
      </c>
      <c r="H3868">
        <f>Table2[[#This Row],[Doanh số bán]]-Table2[[#This Row],[Chiết khấu]]</f>
        <v>1920000.0008000003</v>
      </c>
      <c r="K3868" t="s">
        <v>2217</v>
      </c>
      <c r="M3868" t="s">
        <v>37</v>
      </c>
      <c r="N3868" t="s">
        <v>26</v>
      </c>
      <c r="O3868">
        <v>10</v>
      </c>
      <c r="P3868" t="s">
        <v>101</v>
      </c>
      <c r="Q3868" t="s">
        <v>102</v>
      </c>
      <c r="R3868" t="s">
        <v>41</v>
      </c>
      <c r="S3868" t="s">
        <v>42</v>
      </c>
      <c r="T3868" t="s">
        <v>2788</v>
      </c>
      <c r="U3868" t="s">
        <v>2789</v>
      </c>
      <c r="V3868" t="s">
        <v>45</v>
      </c>
    </row>
    <row r="3869" spans="1:22">
      <c r="A3869" s="4">
        <v>46051</v>
      </c>
      <c r="B3869" t="s">
        <v>3190</v>
      </c>
      <c r="C3869" t="s">
        <v>2568</v>
      </c>
      <c r="D3869">
        <v>20</v>
      </c>
      <c r="E3869">
        <v>192000.00008000003</v>
      </c>
      <c r="F3869">
        <f>Table2[[#This Row],[Đơn Giá Chuẩn]]*Table2[[#This Row],[Tổng số lượng bán]]</f>
        <v>3840000.0016000005</v>
      </c>
      <c r="G3869">
        <v>0</v>
      </c>
      <c r="H3869">
        <f>Table2[[#This Row],[Doanh số bán]]-Table2[[#This Row],[Chiết khấu]]</f>
        <v>3840000.0016000005</v>
      </c>
      <c r="K3869" t="s">
        <v>2217</v>
      </c>
      <c r="M3869" t="s">
        <v>37</v>
      </c>
      <c r="N3869" t="s">
        <v>26</v>
      </c>
      <c r="O3869">
        <v>20</v>
      </c>
      <c r="P3869" t="s">
        <v>512</v>
      </c>
      <c r="Q3869" t="s">
        <v>513</v>
      </c>
      <c r="R3869" t="s">
        <v>41</v>
      </c>
      <c r="S3869" t="s">
        <v>42</v>
      </c>
      <c r="T3869" t="s">
        <v>3191</v>
      </c>
      <c r="U3869" t="s">
        <v>3192</v>
      </c>
      <c r="V3869" t="s">
        <v>45</v>
      </c>
    </row>
    <row r="3870" spans="1:22">
      <c r="A3870" s="4">
        <v>46051</v>
      </c>
      <c r="B3870" t="s">
        <v>3193</v>
      </c>
      <c r="C3870" t="s">
        <v>2568</v>
      </c>
      <c r="D3870">
        <v>10</v>
      </c>
      <c r="E3870">
        <v>199999.99964000002</v>
      </c>
      <c r="F3870">
        <f>Table2[[#This Row],[Đơn Giá Chuẩn]]*Table2[[#This Row],[Tổng số lượng bán]]</f>
        <v>1999999.9964000003</v>
      </c>
      <c r="G3870">
        <v>0</v>
      </c>
      <c r="H3870">
        <f>Table2[[#This Row],[Doanh số bán]]-Table2[[#This Row],[Chiết khấu]]</f>
        <v>1999999.9964000003</v>
      </c>
      <c r="K3870" t="s">
        <v>2217</v>
      </c>
      <c r="M3870" t="s">
        <v>37</v>
      </c>
      <c r="N3870" t="s">
        <v>26</v>
      </c>
      <c r="O3870">
        <v>10</v>
      </c>
      <c r="P3870" t="s">
        <v>84</v>
      </c>
      <c r="Q3870" t="s">
        <v>85</v>
      </c>
      <c r="R3870" t="s">
        <v>41</v>
      </c>
      <c r="S3870" t="s">
        <v>42</v>
      </c>
      <c r="T3870" t="s">
        <v>2393</v>
      </c>
      <c r="U3870" t="s">
        <v>2394</v>
      </c>
      <c r="V3870" t="s">
        <v>2271</v>
      </c>
    </row>
    <row r="3871" spans="1:22">
      <c r="A3871" s="4">
        <v>46051</v>
      </c>
      <c r="B3871" t="s">
        <v>1350</v>
      </c>
      <c r="C3871" t="s">
        <v>2568</v>
      </c>
      <c r="D3871">
        <v>1</v>
      </c>
      <c r="E3871">
        <v>262000.28000000003</v>
      </c>
      <c r="F3871">
        <f>Table2[[#This Row],[Đơn Giá Chuẩn]]*Table2[[#This Row],[Tổng số lượng bán]]</f>
        <v>262000.28000000003</v>
      </c>
      <c r="G3871">
        <v>0</v>
      </c>
      <c r="H3871">
        <f>Table2[[#This Row],[Doanh số bán]]-Table2[[#This Row],[Chiết khấu]]</f>
        <v>262000.28000000003</v>
      </c>
      <c r="K3871" t="s">
        <v>50</v>
      </c>
      <c r="M3871" t="s">
        <v>37</v>
      </c>
      <c r="N3871" t="s">
        <v>50</v>
      </c>
      <c r="O3871">
        <v>1</v>
      </c>
      <c r="P3871" t="s">
        <v>2511</v>
      </c>
      <c r="Q3871" t="s">
        <v>2512</v>
      </c>
      <c r="R3871" t="s">
        <v>41</v>
      </c>
      <c r="S3871" t="s">
        <v>42</v>
      </c>
      <c r="T3871" t="s">
        <v>74</v>
      </c>
      <c r="U3871" t="s">
        <v>75</v>
      </c>
      <c r="V3871" t="s">
        <v>50</v>
      </c>
    </row>
    <row r="3872" spans="1:22">
      <c r="A3872" s="4">
        <v>46051</v>
      </c>
      <c r="B3872" t="s">
        <v>3194</v>
      </c>
      <c r="C3872" t="s">
        <v>2568</v>
      </c>
      <c r="D3872">
        <v>1</v>
      </c>
      <c r="E3872">
        <v>272000</v>
      </c>
      <c r="F3872">
        <f>Table2[[#This Row],[Đơn Giá Chuẩn]]*Table2[[#This Row],[Tổng số lượng bán]]</f>
        <v>272000</v>
      </c>
      <c r="G3872">
        <v>0</v>
      </c>
      <c r="H3872">
        <f>Table2[[#This Row],[Doanh số bán]]-Table2[[#This Row],[Chiết khấu]]</f>
        <v>272000</v>
      </c>
      <c r="K3872" t="s">
        <v>50</v>
      </c>
      <c r="M3872" t="s">
        <v>37</v>
      </c>
      <c r="N3872" t="s">
        <v>50</v>
      </c>
      <c r="O3872">
        <v>1</v>
      </c>
      <c r="P3872" t="s">
        <v>512</v>
      </c>
      <c r="Q3872" t="s">
        <v>513</v>
      </c>
      <c r="R3872" t="s">
        <v>41</v>
      </c>
      <c r="S3872" t="s">
        <v>42</v>
      </c>
      <c r="T3872" t="s">
        <v>74</v>
      </c>
      <c r="U3872" t="s">
        <v>75</v>
      </c>
      <c r="V3872" t="s">
        <v>50</v>
      </c>
    </row>
    <row r="3873" spans="1:22">
      <c r="A3873" s="4">
        <v>46044</v>
      </c>
      <c r="B3873" t="s">
        <v>3028</v>
      </c>
      <c r="C3873" t="s">
        <v>1862</v>
      </c>
      <c r="D3873">
        <v>23</v>
      </c>
      <c r="E3873">
        <v>38750.000240000001</v>
      </c>
      <c r="F3873">
        <f>Table2[[#This Row],[Đơn Giá Chuẩn]]*Table2[[#This Row],[Tổng số lượng bán]]</f>
        <v>891250.00552000001</v>
      </c>
      <c r="G3873">
        <v>0</v>
      </c>
      <c r="H3873">
        <f>Table2[[#This Row],[Doanh số bán]]-Table2[[#This Row],[Chiết khấu]]</f>
        <v>891250.00552000001</v>
      </c>
      <c r="K3873" t="s">
        <v>2217</v>
      </c>
      <c r="M3873" t="s">
        <v>37</v>
      </c>
      <c r="N3873" t="s">
        <v>38</v>
      </c>
      <c r="O3873">
        <v>23</v>
      </c>
      <c r="P3873" t="s">
        <v>656</v>
      </c>
      <c r="Q3873" t="s">
        <v>657</v>
      </c>
      <c r="R3873" t="s">
        <v>107</v>
      </c>
      <c r="S3873" t="s">
        <v>108</v>
      </c>
      <c r="T3873" t="s">
        <v>2304</v>
      </c>
      <c r="U3873" t="s">
        <v>2305</v>
      </c>
      <c r="V3873" t="s">
        <v>2271</v>
      </c>
    </row>
    <row r="3874" spans="1:22">
      <c r="A3874" s="4">
        <v>46051</v>
      </c>
      <c r="B3874" t="s">
        <v>3195</v>
      </c>
      <c r="C3874" t="s">
        <v>2568</v>
      </c>
      <c r="D3874">
        <v>1</v>
      </c>
      <c r="E3874">
        <v>176999.99996000002</v>
      </c>
      <c r="F3874">
        <f>Table2[[#This Row],[Đơn Giá Chuẩn]]*Table2[[#This Row],[Tổng số lượng bán]]</f>
        <v>176999.99996000002</v>
      </c>
      <c r="G3874">
        <v>0</v>
      </c>
      <c r="H3874">
        <f>Table2[[#This Row],[Doanh số bán]]-Table2[[#This Row],[Chiết khấu]]</f>
        <v>176999.99996000002</v>
      </c>
      <c r="K3874" t="s">
        <v>50</v>
      </c>
      <c r="M3874" t="s">
        <v>37</v>
      </c>
      <c r="N3874" t="s">
        <v>50</v>
      </c>
      <c r="O3874">
        <v>1</v>
      </c>
      <c r="P3874" t="s">
        <v>272</v>
      </c>
      <c r="Q3874" t="s">
        <v>273</v>
      </c>
      <c r="R3874" t="s">
        <v>41</v>
      </c>
      <c r="S3874" t="s">
        <v>42</v>
      </c>
      <c r="T3874" t="s">
        <v>2176</v>
      </c>
      <c r="U3874" t="s">
        <v>2177</v>
      </c>
      <c r="V3874" t="s">
        <v>50</v>
      </c>
    </row>
    <row r="3875" spans="1:22">
      <c r="A3875" s="4">
        <v>46051</v>
      </c>
      <c r="B3875" t="s">
        <v>3196</v>
      </c>
      <c r="C3875" t="s">
        <v>2568</v>
      </c>
      <c r="D3875">
        <v>1</v>
      </c>
      <c r="E3875">
        <v>401999.60000000003</v>
      </c>
      <c r="F3875">
        <f>Table2[[#This Row],[Đơn Giá Chuẩn]]*Table2[[#This Row],[Tổng số lượng bán]]</f>
        <v>401999.60000000003</v>
      </c>
      <c r="G3875">
        <v>0</v>
      </c>
      <c r="H3875">
        <f>Table2[[#This Row],[Doanh số bán]]-Table2[[#This Row],[Chiết khấu]]</f>
        <v>401999.60000000003</v>
      </c>
      <c r="K3875" t="s">
        <v>50</v>
      </c>
      <c r="M3875" t="s">
        <v>37</v>
      </c>
      <c r="N3875" t="s">
        <v>50</v>
      </c>
      <c r="O3875">
        <v>1</v>
      </c>
      <c r="P3875" t="s">
        <v>411</v>
      </c>
      <c r="Q3875" t="s">
        <v>412</v>
      </c>
      <c r="R3875" t="s">
        <v>41</v>
      </c>
      <c r="S3875" t="s">
        <v>42</v>
      </c>
      <c r="T3875" t="s">
        <v>74</v>
      </c>
      <c r="U3875" t="s">
        <v>75</v>
      </c>
      <c r="V3875" t="s">
        <v>50</v>
      </c>
    </row>
    <row r="3876" spans="1:22">
      <c r="A3876" s="4">
        <v>46051</v>
      </c>
      <c r="B3876" t="s">
        <v>3196</v>
      </c>
      <c r="C3876" t="s">
        <v>2568</v>
      </c>
      <c r="D3876">
        <v>1</v>
      </c>
      <c r="E3876">
        <v>262000.28000000003</v>
      </c>
      <c r="F3876">
        <f>Table2[[#This Row],[Đơn Giá Chuẩn]]*Table2[[#This Row],[Tổng số lượng bán]]</f>
        <v>262000.28000000003</v>
      </c>
      <c r="G3876">
        <v>0</v>
      </c>
      <c r="H3876">
        <f>Table2[[#This Row],[Doanh số bán]]-Table2[[#This Row],[Chiết khấu]]</f>
        <v>262000.28000000003</v>
      </c>
      <c r="K3876" t="s">
        <v>50</v>
      </c>
      <c r="M3876" t="s">
        <v>37</v>
      </c>
      <c r="N3876" t="s">
        <v>50</v>
      </c>
      <c r="O3876">
        <v>1</v>
      </c>
      <c r="P3876" t="s">
        <v>2511</v>
      </c>
      <c r="Q3876" t="s">
        <v>2512</v>
      </c>
      <c r="R3876" t="s">
        <v>41</v>
      </c>
      <c r="S3876" t="s">
        <v>42</v>
      </c>
      <c r="T3876" t="s">
        <v>74</v>
      </c>
      <c r="U3876" t="s">
        <v>75</v>
      </c>
      <c r="V3876" t="s">
        <v>50</v>
      </c>
    </row>
    <row r="3877" spans="1:22">
      <c r="A3877" s="4">
        <v>46044</v>
      </c>
      <c r="B3877" t="s">
        <v>3029</v>
      </c>
      <c r="C3877" t="s">
        <v>1862</v>
      </c>
      <c r="D3877">
        <v>24</v>
      </c>
      <c r="E3877">
        <v>35750</v>
      </c>
      <c r="F3877">
        <f>Table2[[#This Row],[Đơn Giá Chuẩn]]*Table2[[#This Row],[Tổng số lượng bán]]</f>
        <v>858000</v>
      </c>
      <c r="G3877">
        <v>0</v>
      </c>
      <c r="H3877">
        <f>Table2[[#This Row],[Doanh số bán]]-Table2[[#This Row],[Chiết khấu]]</f>
        <v>858000</v>
      </c>
      <c r="K3877" t="s">
        <v>2217</v>
      </c>
      <c r="M3877" t="s">
        <v>37</v>
      </c>
      <c r="N3877" t="s">
        <v>26</v>
      </c>
      <c r="O3877">
        <v>24</v>
      </c>
      <c r="P3877" t="s">
        <v>520</v>
      </c>
      <c r="Q3877" t="s">
        <v>521</v>
      </c>
      <c r="R3877" t="s">
        <v>107</v>
      </c>
      <c r="S3877" t="s">
        <v>108</v>
      </c>
      <c r="T3877" t="s">
        <v>2304</v>
      </c>
      <c r="U3877" t="s">
        <v>2305</v>
      </c>
      <c r="V3877" t="s">
        <v>2271</v>
      </c>
    </row>
    <row r="3878" spans="1:22">
      <c r="A3878" s="4">
        <v>46044</v>
      </c>
      <c r="B3878" t="s">
        <v>3197</v>
      </c>
      <c r="C3878" t="s">
        <v>155</v>
      </c>
      <c r="D3878">
        <v>24</v>
      </c>
      <c r="E3878">
        <v>167240</v>
      </c>
      <c r="F3878">
        <f>Table2[[#This Row],[Đơn Giá Chuẩn]]*Table2[[#This Row],[Tổng số lượng bán]]</f>
        <v>4013760</v>
      </c>
      <c r="G3878">
        <v>0</v>
      </c>
      <c r="H3878">
        <f>Table2[[#This Row],[Doanh số bán]]-Table2[[#This Row],[Chiết khấu]]</f>
        <v>4013760</v>
      </c>
      <c r="K3878" t="s">
        <v>2217</v>
      </c>
      <c r="M3878" t="s">
        <v>37</v>
      </c>
      <c r="N3878" t="s">
        <v>919</v>
      </c>
      <c r="O3878">
        <v>24</v>
      </c>
      <c r="P3878" t="s">
        <v>156</v>
      </c>
      <c r="Q3878" t="s">
        <v>157</v>
      </c>
      <c r="R3878" t="s">
        <v>107</v>
      </c>
      <c r="S3878" t="s">
        <v>108</v>
      </c>
      <c r="T3878" t="s">
        <v>2218</v>
      </c>
      <c r="U3878" t="s">
        <v>2219</v>
      </c>
      <c r="V3878" t="s">
        <v>2210</v>
      </c>
    </row>
    <row r="3879" spans="1:22">
      <c r="A3879" s="4">
        <v>46044</v>
      </c>
      <c r="B3879" t="s">
        <v>3198</v>
      </c>
      <c r="C3879" t="s">
        <v>1862</v>
      </c>
      <c r="D3879">
        <v>36</v>
      </c>
      <c r="E3879">
        <v>37999.999640000002</v>
      </c>
      <c r="F3879">
        <f>Table2[[#This Row],[Đơn Giá Chuẩn]]*Table2[[#This Row],[Tổng số lượng bán]]</f>
        <v>1367999.98704</v>
      </c>
      <c r="G3879">
        <v>0</v>
      </c>
      <c r="H3879">
        <f>Table2[[#This Row],[Doanh số bán]]-Table2[[#This Row],[Chiết khấu]]</f>
        <v>1367999.98704</v>
      </c>
      <c r="K3879" t="s">
        <v>2217</v>
      </c>
      <c r="M3879" t="s">
        <v>37</v>
      </c>
      <c r="N3879" t="s">
        <v>26</v>
      </c>
      <c r="O3879">
        <v>36</v>
      </c>
      <c r="P3879" t="s">
        <v>105</v>
      </c>
      <c r="Q3879" t="s">
        <v>106</v>
      </c>
      <c r="R3879" t="s">
        <v>107</v>
      </c>
      <c r="S3879" t="s">
        <v>108</v>
      </c>
      <c r="T3879" t="s">
        <v>2587</v>
      </c>
      <c r="U3879" t="s">
        <v>2588</v>
      </c>
      <c r="V3879" t="s">
        <v>45</v>
      </c>
    </row>
    <row r="3880" spans="1:22">
      <c r="A3880" s="4">
        <v>46051</v>
      </c>
      <c r="B3880" t="s">
        <v>3199</v>
      </c>
      <c r="C3880" t="s">
        <v>2568</v>
      </c>
      <c r="D3880">
        <v>1</v>
      </c>
      <c r="E3880">
        <v>302000.24</v>
      </c>
      <c r="F3880">
        <f>Table2[[#This Row],[Đơn Giá Chuẩn]]*Table2[[#This Row],[Tổng số lượng bán]]</f>
        <v>302000.24</v>
      </c>
      <c r="G3880">
        <v>0</v>
      </c>
      <c r="H3880">
        <f>Table2[[#This Row],[Doanh số bán]]-Table2[[#This Row],[Chiết khấu]]</f>
        <v>302000.24</v>
      </c>
      <c r="K3880" t="s">
        <v>50</v>
      </c>
      <c r="M3880" t="s">
        <v>37</v>
      </c>
      <c r="N3880" t="s">
        <v>50</v>
      </c>
      <c r="O3880">
        <v>1</v>
      </c>
      <c r="P3880" t="s">
        <v>84</v>
      </c>
      <c r="Q3880" t="s">
        <v>85</v>
      </c>
      <c r="R3880" t="s">
        <v>41</v>
      </c>
      <c r="S3880" t="s">
        <v>42</v>
      </c>
      <c r="T3880" t="s">
        <v>74</v>
      </c>
      <c r="U3880" t="s">
        <v>75</v>
      </c>
      <c r="V3880" t="s">
        <v>50</v>
      </c>
    </row>
    <row r="3881" spans="1:22">
      <c r="A3881" s="4">
        <v>46051</v>
      </c>
      <c r="B3881" t="s">
        <v>3200</v>
      </c>
      <c r="C3881" t="s">
        <v>2568</v>
      </c>
      <c r="D3881">
        <v>4</v>
      </c>
      <c r="E3881">
        <v>180000.00020000001</v>
      </c>
      <c r="F3881">
        <f>Table2[[#This Row],[Đơn Giá Chuẩn]]*Table2[[#This Row],[Tổng số lượng bán]]</f>
        <v>720000.00080000004</v>
      </c>
      <c r="G3881">
        <v>0</v>
      </c>
      <c r="H3881">
        <f>Table2[[#This Row],[Doanh số bán]]-Table2[[#This Row],[Chiết khấu]]</f>
        <v>720000.00080000004</v>
      </c>
      <c r="K3881" t="s">
        <v>2217</v>
      </c>
      <c r="M3881" t="s">
        <v>37</v>
      </c>
      <c r="N3881" t="s">
        <v>26</v>
      </c>
      <c r="O3881">
        <v>4</v>
      </c>
      <c r="P3881" t="s">
        <v>150</v>
      </c>
      <c r="Q3881" t="s">
        <v>151</v>
      </c>
      <c r="R3881" t="s">
        <v>41</v>
      </c>
      <c r="S3881" t="s">
        <v>42</v>
      </c>
      <c r="T3881" t="s">
        <v>2393</v>
      </c>
      <c r="U3881" t="s">
        <v>2394</v>
      </c>
      <c r="V3881" t="s">
        <v>2271</v>
      </c>
    </row>
    <row r="3882" spans="1:22">
      <c r="A3882" s="4">
        <v>46051</v>
      </c>
      <c r="B3882" t="s">
        <v>3201</v>
      </c>
      <c r="C3882" t="s">
        <v>2568</v>
      </c>
      <c r="D3882">
        <v>1</v>
      </c>
      <c r="E3882">
        <v>401999.99960000004</v>
      </c>
      <c r="F3882">
        <f>Table2[[#This Row],[Đơn Giá Chuẩn]]*Table2[[#This Row],[Tổng số lượng bán]]</f>
        <v>401999.99960000004</v>
      </c>
      <c r="G3882">
        <v>0</v>
      </c>
      <c r="H3882">
        <f>Table2[[#This Row],[Doanh số bán]]-Table2[[#This Row],[Chiết khấu]]</f>
        <v>401999.99960000004</v>
      </c>
      <c r="K3882" t="s">
        <v>50</v>
      </c>
      <c r="M3882" t="s">
        <v>37</v>
      </c>
      <c r="N3882" t="s">
        <v>50</v>
      </c>
      <c r="O3882">
        <v>1</v>
      </c>
      <c r="P3882" t="s">
        <v>411</v>
      </c>
      <c r="Q3882" t="s">
        <v>412</v>
      </c>
      <c r="R3882" t="s">
        <v>41</v>
      </c>
      <c r="S3882" t="s">
        <v>42</v>
      </c>
      <c r="T3882" t="s">
        <v>51</v>
      </c>
      <c r="U3882" t="s">
        <v>52</v>
      </c>
      <c r="V3882" t="s">
        <v>50</v>
      </c>
    </row>
    <row r="3883" spans="1:22">
      <c r="A3883" s="4">
        <v>46051</v>
      </c>
      <c r="B3883" t="s">
        <v>3202</v>
      </c>
      <c r="C3883" t="s">
        <v>2568</v>
      </c>
      <c r="D3883">
        <v>0</v>
      </c>
      <c r="E3883">
        <v>704000</v>
      </c>
      <c r="F3883">
        <f>Table2[[#This Row],[Đơn Giá Chuẩn]]*Table2[[#This Row],[Tổng số lượng bán]]</f>
        <v>0</v>
      </c>
      <c r="G3883">
        <v>0</v>
      </c>
      <c r="H3883">
        <f>Table2[[#This Row],[Doanh số bán]]-Table2[[#This Row],[Chiết khấu]]</f>
        <v>0</v>
      </c>
      <c r="K3883" t="s">
        <v>50</v>
      </c>
      <c r="M3883" t="s">
        <v>37</v>
      </c>
      <c r="N3883" t="s">
        <v>50</v>
      </c>
      <c r="O3883">
        <v>0.25</v>
      </c>
      <c r="P3883" t="s">
        <v>344</v>
      </c>
      <c r="Q3883" t="s">
        <v>345</v>
      </c>
      <c r="R3883" t="s">
        <v>41</v>
      </c>
      <c r="S3883" t="s">
        <v>42</v>
      </c>
      <c r="T3883" t="s">
        <v>2349</v>
      </c>
      <c r="U3883" t="s">
        <v>2350</v>
      </c>
      <c r="V3883" t="s">
        <v>50</v>
      </c>
    </row>
    <row r="3884" spans="1:22">
      <c r="A3884" s="4">
        <v>46051</v>
      </c>
      <c r="B3884" t="s">
        <v>3203</v>
      </c>
      <c r="C3884" t="s">
        <v>2568</v>
      </c>
      <c r="D3884">
        <v>0</v>
      </c>
      <c r="E3884">
        <v>704000</v>
      </c>
      <c r="F3884">
        <f>Table2[[#This Row],[Đơn Giá Chuẩn]]*Table2[[#This Row],[Tổng số lượng bán]]</f>
        <v>0</v>
      </c>
      <c r="G3884">
        <v>0</v>
      </c>
      <c r="H3884">
        <f>Table2[[#This Row],[Doanh số bán]]-Table2[[#This Row],[Chiết khấu]]</f>
        <v>0</v>
      </c>
      <c r="K3884" t="s">
        <v>50</v>
      </c>
      <c r="M3884" t="s">
        <v>37</v>
      </c>
      <c r="N3884" t="s">
        <v>50</v>
      </c>
      <c r="O3884">
        <v>0.25</v>
      </c>
      <c r="P3884" t="s">
        <v>344</v>
      </c>
      <c r="Q3884" t="s">
        <v>345</v>
      </c>
      <c r="R3884" t="s">
        <v>41</v>
      </c>
      <c r="S3884" t="s">
        <v>42</v>
      </c>
      <c r="T3884" t="s">
        <v>2349</v>
      </c>
      <c r="U3884" t="s">
        <v>2350</v>
      </c>
      <c r="V3884" t="s">
        <v>50</v>
      </c>
    </row>
    <row r="3885" spans="1:22">
      <c r="A3885" s="4">
        <v>46052</v>
      </c>
      <c r="B3885" t="s">
        <v>3204</v>
      </c>
      <c r="C3885" t="s">
        <v>2568</v>
      </c>
      <c r="D3885">
        <v>50</v>
      </c>
      <c r="E3885">
        <v>223000.00040000002</v>
      </c>
      <c r="F3885">
        <f>Table2[[#This Row],[Đơn Giá Chuẩn]]*Table2[[#This Row],[Tổng số lượng bán]]</f>
        <v>11150000.020000001</v>
      </c>
      <c r="G3885">
        <v>0</v>
      </c>
      <c r="H3885">
        <f>Table2[[#This Row],[Doanh số bán]]-Table2[[#This Row],[Chiết khấu]]</f>
        <v>11150000.020000001</v>
      </c>
      <c r="K3885" t="s">
        <v>2217</v>
      </c>
      <c r="M3885" t="s">
        <v>37</v>
      </c>
      <c r="N3885" t="s">
        <v>26</v>
      </c>
      <c r="O3885">
        <v>50</v>
      </c>
      <c r="P3885" t="s">
        <v>158</v>
      </c>
      <c r="Q3885" t="s">
        <v>159</v>
      </c>
      <c r="R3885" t="s">
        <v>41</v>
      </c>
      <c r="S3885" t="s">
        <v>42</v>
      </c>
      <c r="T3885" t="s">
        <v>2393</v>
      </c>
      <c r="U3885" t="s">
        <v>2394</v>
      </c>
      <c r="V3885" t="s">
        <v>2271</v>
      </c>
    </row>
    <row r="3886" spans="1:22">
      <c r="A3886" s="4">
        <v>46045</v>
      </c>
      <c r="B3886" t="s">
        <v>2348</v>
      </c>
      <c r="C3886" t="s">
        <v>155</v>
      </c>
      <c r="D3886">
        <v>1</v>
      </c>
      <c r="E3886">
        <v>152000.00012000001</v>
      </c>
      <c r="F3886">
        <f>Table2[[#This Row],[Đơn Giá Chuẩn]]*Table2[[#This Row],[Tổng số lượng bán]]</f>
        <v>152000.00012000001</v>
      </c>
      <c r="G3886">
        <v>0</v>
      </c>
      <c r="H3886">
        <f>Table2[[#This Row],[Doanh số bán]]-Table2[[#This Row],[Chiết khấu]]</f>
        <v>152000.00012000001</v>
      </c>
      <c r="K3886" t="s">
        <v>50</v>
      </c>
      <c r="M3886" t="s">
        <v>37</v>
      </c>
      <c r="N3886" t="s">
        <v>50</v>
      </c>
      <c r="O3886">
        <v>1</v>
      </c>
      <c r="P3886" t="s">
        <v>156</v>
      </c>
      <c r="Q3886" t="s">
        <v>157</v>
      </c>
      <c r="R3886" t="s">
        <v>107</v>
      </c>
      <c r="S3886" t="s">
        <v>108</v>
      </c>
      <c r="T3886" t="s">
        <v>2349</v>
      </c>
      <c r="U3886" t="s">
        <v>2350</v>
      </c>
      <c r="V3886" t="s">
        <v>50</v>
      </c>
    </row>
    <row r="3887" spans="1:22">
      <c r="A3887" s="4">
        <v>46052</v>
      </c>
      <c r="B3887" t="s">
        <v>3205</v>
      </c>
      <c r="C3887" t="s">
        <v>2568</v>
      </c>
      <c r="D3887">
        <v>10</v>
      </c>
      <c r="E3887">
        <v>210000.00044</v>
      </c>
      <c r="F3887">
        <f>Table2[[#This Row],[Đơn Giá Chuẩn]]*Table2[[#This Row],[Tổng số lượng bán]]</f>
        <v>2100000.0044</v>
      </c>
      <c r="G3887">
        <v>0</v>
      </c>
      <c r="H3887">
        <f>Table2[[#This Row],[Doanh số bán]]-Table2[[#This Row],[Chiết khấu]]</f>
        <v>2100000.0044</v>
      </c>
      <c r="K3887" t="s">
        <v>2217</v>
      </c>
      <c r="M3887" t="s">
        <v>37</v>
      </c>
      <c r="N3887" t="s">
        <v>2338</v>
      </c>
      <c r="O3887">
        <v>10</v>
      </c>
      <c r="P3887" t="s">
        <v>2511</v>
      </c>
      <c r="Q3887" t="s">
        <v>2512</v>
      </c>
      <c r="R3887" t="s">
        <v>41</v>
      </c>
      <c r="S3887" t="s">
        <v>42</v>
      </c>
      <c r="T3887" t="s">
        <v>2776</v>
      </c>
      <c r="U3887" t="s">
        <v>2777</v>
      </c>
      <c r="V3887" t="s">
        <v>45</v>
      </c>
    </row>
    <row r="3888" spans="1:22">
      <c r="A3888" s="4">
        <v>46052</v>
      </c>
      <c r="B3888" t="s">
        <v>3206</v>
      </c>
      <c r="C3888" t="s">
        <v>2568</v>
      </c>
      <c r="D3888">
        <v>20</v>
      </c>
      <c r="E3888">
        <v>235673.12000000002</v>
      </c>
      <c r="F3888">
        <f>Table2[[#This Row],[Đơn Giá Chuẩn]]*Table2[[#This Row],[Tổng số lượng bán]]</f>
        <v>4713462.4000000004</v>
      </c>
      <c r="G3888">
        <v>0</v>
      </c>
      <c r="H3888">
        <f>Table2[[#This Row],[Doanh số bán]]-Table2[[#This Row],[Chiết khấu]]</f>
        <v>4713462.4000000004</v>
      </c>
      <c r="K3888" t="s">
        <v>2217</v>
      </c>
      <c r="M3888" t="s">
        <v>37</v>
      </c>
      <c r="N3888" t="s">
        <v>919</v>
      </c>
      <c r="O3888">
        <v>20</v>
      </c>
      <c r="P3888" t="s">
        <v>84</v>
      </c>
      <c r="Q3888" t="s">
        <v>85</v>
      </c>
      <c r="R3888" t="s">
        <v>41</v>
      </c>
      <c r="S3888" t="s">
        <v>42</v>
      </c>
      <c r="T3888" t="s">
        <v>2700</v>
      </c>
      <c r="U3888" t="s">
        <v>2701</v>
      </c>
      <c r="V3888" t="s">
        <v>45</v>
      </c>
    </row>
    <row r="3889" spans="1:22">
      <c r="A3889" s="4">
        <v>46052</v>
      </c>
      <c r="B3889" t="s">
        <v>3207</v>
      </c>
      <c r="C3889" t="s">
        <v>2568</v>
      </c>
      <c r="D3889">
        <v>10</v>
      </c>
      <c r="E3889">
        <v>235673.12000000002</v>
      </c>
      <c r="F3889">
        <f>Table2[[#This Row],[Đơn Giá Chuẩn]]*Table2[[#This Row],[Tổng số lượng bán]]</f>
        <v>2356731.2000000002</v>
      </c>
      <c r="G3889">
        <v>0</v>
      </c>
      <c r="H3889">
        <f>Table2[[#This Row],[Doanh số bán]]-Table2[[#This Row],[Chiết khấu]]</f>
        <v>2356731.2000000002</v>
      </c>
      <c r="K3889" t="s">
        <v>2217</v>
      </c>
      <c r="M3889" t="s">
        <v>37</v>
      </c>
      <c r="N3889" t="s">
        <v>919</v>
      </c>
      <c r="O3889">
        <v>10</v>
      </c>
      <c r="P3889" t="s">
        <v>84</v>
      </c>
      <c r="Q3889" t="s">
        <v>85</v>
      </c>
      <c r="R3889" t="s">
        <v>41</v>
      </c>
      <c r="S3889" t="s">
        <v>42</v>
      </c>
      <c r="T3889" t="s">
        <v>2700</v>
      </c>
      <c r="U3889" t="s">
        <v>2701</v>
      </c>
      <c r="V3889" t="s">
        <v>45</v>
      </c>
    </row>
    <row r="3890" spans="1:22">
      <c r="A3890" s="4">
        <v>46052</v>
      </c>
      <c r="B3890" t="s">
        <v>3208</v>
      </c>
      <c r="C3890" t="s">
        <v>2568</v>
      </c>
      <c r="D3890">
        <v>20</v>
      </c>
      <c r="E3890">
        <v>223000.00040000002</v>
      </c>
      <c r="F3890">
        <f>Table2[[#This Row],[Đơn Giá Chuẩn]]*Table2[[#This Row],[Tổng số lượng bán]]</f>
        <v>4460000.0080000004</v>
      </c>
      <c r="G3890">
        <v>0</v>
      </c>
      <c r="H3890">
        <f>Table2[[#This Row],[Doanh số bán]]-Table2[[#This Row],[Chiết khấu]]</f>
        <v>4460000.0080000004</v>
      </c>
      <c r="K3890" t="s">
        <v>2217</v>
      </c>
      <c r="M3890" t="s">
        <v>37</v>
      </c>
      <c r="N3890" t="s">
        <v>26</v>
      </c>
      <c r="O3890">
        <v>20</v>
      </c>
      <c r="P3890" t="s">
        <v>158</v>
      </c>
      <c r="Q3890" t="s">
        <v>159</v>
      </c>
      <c r="R3890" t="s">
        <v>41</v>
      </c>
      <c r="S3890" t="s">
        <v>42</v>
      </c>
      <c r="T3890" t="s">
        <v>2393</v>
      </c>
      <c r="U3890" t="s">
        <v>2394</v>
      </c>
      <c r="V3890" t="s">
        <v>2271</v>
      </c>
    </row>
    <row r="3891" spans="1:22">
      <c r="A3891" s="4">
        <v>46052</v>
      </c>
      <c r="B3891" t="s">
        <v>3208</v>
      </c>
      <c r="C3891" t="s">
        <v>2568</v>
      </c>
      <c r="D3891">
        <v>20</v>
      </c>
      <c r="E3891">
        <v>184999.99952000001</v>
      </c>
      <c r="F3891">
        <f>Table2[[#This Row],[Đơn Giá Chuẩn]]*Table2[[#This Row],[Tổng số lượng bán]]</f>
        <v>3699999.9904000005</v>
      </c>
      <c r="G3891">
        <v>0</v>
      </c>
      <c r="H3891">
        <f>Table2[[#This Row],[Doanh số bán]]-Table2[[#This Row],[Chiết khấu]]</f>
        <v>3699999.9904000005</v>
      </c>
      <c r="K3891" t="s">
        <v>2217</v>
      </c>
      <c r="M3891" t="s">
        <v>37</v>
      </c>
      <c r="N3891" t="s">
        <v>26</v>
      </c>
      <c r="O3891">
        <v>20</v>
      </c>
      <c r="P3891" t="s">
        <v>101</v>
      </c>
      <c r="Q3891" t="s">
        <v>102</v>
      </c>
      <c r="R3891" t="s">
        <v>41</v>
      </c>
      <c r="S3891" t="s">
        <v>42</v>
      </c>
      <c r="T3891" t="s">
        <v>2393</v>
      </c>
      <c r="U3891" t="s">
        <v>2394</v>
      </c>
      <c r="V3891" t="s">
        <v>2271</v>
      </c>
    </row>
    <row r="3892" spans="1:22">
      <c r="A3892" s="4">
        <v>46045</v>
      </c>
      <c r="B3892" t="s">
        <v>3209</v>
      </c>
      <c r="C3892" t="s">
        <v>155</v>
      </c>
      <c r="D3892">
        <v>2</v>
      </c>
      <c r="E3892">
        <v>142606.82</v>
      </c>
      <c r="F3892">
        <f>Table2[[#This Row],[Đơn Giá Chuẩn]]*Table2[[#This Row],[Tổng số lượng bán]]</f>
        <v>285213.64</v>
      </c>
      <c r="G3892">
        <v>0</v>
      </c>
      <c r="H3892">
        <f>Table2[[#This Row],[Doanh số bán]]-Table2[[#This Row],[Chiết khấu]]</f>
        <v>285213.64</v>
      </c>
      <c r="K3892" t="s">
        <v>50</v>
      </c>
      <c r="M3892" t="s">
        <v>37</v>
      </c>
      <c r="N3892" t="s">
        <v>50</v>
      </c>
      <c r="O3892">
        <v>2</v>
      </c>
      <c r="P3892" t="s">
        <v>156</v>
      </c>
      <c r="Q3892" t="s">
        <v>157</v>
      </c>
      <c r="R3892" t="s">
        <v>107</v>
      </c>
      <c r="S3892" t="s">
        <v>108</v>
      </c>
      <c r="T3892" t="s">
        <v>74</v>
      </c>
      <c r="U3892" t="s">
        <v>75</v>
      </c>
      <c r="V3892" t="s">
        <v>50</v>
      </c>
    </row>
    <row r="3893" spans="1:22">
      <c r="A3893" s="4">
        <v>46052</v>
      </c>
      <c r="B3893" t="s">
        <v>3208</v>
      </c>
      <c r="C3893" t="s">
        <v>2568</v>
      </c>
      <c r="D3893">
        <v>20</v>
      </c>
      <c r="E3893">
        <v>199999.99964000002</v>
      </c>
      <c r="F3893">
        <f>Table2[[#This Row],[Đơn Giá Chuẩn]]*Table2[[#This Row],[Tổng số lượng bán]]</f>
        <v>3999999.9928000006</v>
      </c>
      <c r="G3893">
        <v>0</v>
      </c>
      <c r="H3893">
        <f>Table2[[#This Row],[Doanh số bán]]-Table2[[#This Row],[Chiết khấu]]</f>
        <v>3999999.9928000006</v>
      </c>
      <c r="K3893" t="s">
        <v>2217</v>
      </c>
      <c r="M3893" t="s">
        <v>37</v>
      </c>
      <c r="N3893" t="s">
        <v>26</v>
      </c>
      <c r="O3893">
        <v>20</v>
      </c>
      <c r="P3893" t="s">
        <v>84</v>
      </c>
      <c r="Q3893" t="s">
        <v>85</v>
      </c>
      <c r="R3893" t="s">
        <v>41</v>
      </c>
      <c r="S3893" t="s">
        <v>42</v>
      </c>
      <c r="T3893" t="s">
        <v>2393</v>
      </c>
      <c r="U3893" t="s">
        <v>2394</v>
      </c>
      <c r="V3893" t="s">
        <v>2271</v>
      </c>
    </row>
    <row r="3894" spans="1:22">
      <c r="A3894" s="4">
        <v>46052</v>
      </c>
      <c r="B3894" t="s">
        <v>3208</v>
      </c>
      <c r="C3894" t="s">
        <v>2568</v>
      </c>
      <c r="D3894">
        <v>20</v>
      </c>
      <c r="E3894">
        <v>184999.99952000001</v>
      </c>
      <c r="F3894">
        <f>Table2[[#This Row],[Đơn Giá Chuẩn]]*Table2[[#This Row],[Tổng số lượng bán]]</f>
        <v>3699999.9904000005</v>
      </c>
      <c r="G3894">
        <v>0</v>
      </c>
      <c r="H3894">
        <f>Table2[[#This Row],[Doanh số bán]]-Table2[[#This Row],[Chiết khấu]]</f>
        <v>3699999.9904000005</v>
      </c>
      <c r="K3894" t="s">
        <v>2217</v>
      </c>
      <c r="M3894" t="s">
        <v>37</v>
      </c>
      <c r="N3894" t="s">
        <v>26</v>
      </c>
      <c r="O3894">
        <v>20</v>
      </c>
      <c r="P3894" t="s">
        <v>512</v>
      </c>
      <c r="Q3894" t="s">
        <v>513</v>
      </c>
      <c r="R3894" t="s">
        <v>41</v>
      </c>
      <c r="S3894" t="s">
        <v>42</v>
      </c>
      <c r="T3894" t="s">
        <v>2393</v>
      </c>
      <c r="U3894" t="s">
        <v>2394</v>
      </c>
      <c r="V3894" t="s">
        <v>2271</v>
      </c>
    </row>
    <row r="3895" spans="1:22">
      <c r="A3895" s="4">
        <v>46045</v>
      </c>
      <c r="B3895" t="s">
        <v>3210</v>
      </c>
      <c r="C3895" t="s">
        <v>155</v>
      </c>
      <c r="D3895">
        <v>1</v>
      </c>
      <c r="E3895">
        <v>142607.36000000002</v>
      </c>
      <c r="F3895">
        <f>Table2[[#This Row],[Đơn Giá Chuẩn]]*Table2[[#This Row],[Tổng số lượng bán]]</f>
        <v>142607.36000000002</v>
      </c>
      <c r="G3895">
        <v>0</v>
      </c>
      <c r="H3895">
        <f>Table2[[#This Row],[Doanh số bán]]-Table2[[#This Row],[Chiết khấu]]</f>
        <v>142607.36000000002</v>
      </c>
      <c r="K3895" t="s">
        <v>50</v>
      </c>
      <c r="M3895" t="s">
        <v>37</v>
      </c>
      <c r="N3895" t="s">
        <v>50</v>
      </c>
      <c r="O3895">
        <v>1</v>
      </c>
      <c r="P3895" t="s">
        <v>156</v>
      </c>
      <c r="Q3895" t="s">
        <v>157</v>
      </c>
      <c r="R3895" t="s">
        <v>107</v>
      </c>
      <c r="S3895" t="s">
        <v>108</v>
      </c>
      <c r="T3895" t="s">
        <v>74</v>
      </c>
      <c r="U3895" t="s">
        <v>75</v>
      </c>
      <c r="V3895" t="s">
        <v>50</v>
      </c>
    </row>
    <row r="3896" spans="1:22">
      <c r="A3896" s="4">
        <v>46052</v>
      </c>
      <c r="B3896" t="s">
        <v>3211</v>
      </c>
      <c r="C3896" t="s">
        <v>2568</v>
      </c>
      <c r="D3896">
        <v>4</v>
      </c>
      <c r="E3896">
        <v>340000.00004000001</v>
      </c>
      <c r="F3896">
        <f>Table2[[#This Row],[Đơn Giá Chuẩn]]*Table2[[#This Row],[Tổng số lượng bán]]</f>
        <v>1360000.0001600001</v>
      </c>
      <c r="G3896">
        <v>0</v>
      </c>
      <c r="H3896">
        <f>Table2[[#This Row],[Doanh số bán]]-Table2[[#This Row],[Chiết khấu]]</f>
        <v>1360000.0001600001</v>
      </c>
      <c r="K3896" t="s">
        <v>50</v>
      </c>
      <c r="M3896" t="s">
        <v>37</v>
      </c>
      <c r="N3896" t="s">
        <v>50</v>
      </c>
      <c r="O3896">
        <v>4</v>
      </c>
      <c r="P3896" t="s">
        <v>2504</v>
      </c>
      <c r="Q3896" t="s">
        <v>2505</v>
      </c>
      <c r="R3896" t="s">
        <v>41</v>
      </c>
      <c r="S3896" t="s">
        <v>42</v>
      </c>
      <c r="T3896" t="s">
        <v>2667</v>
      </c>
      <c r="U3896" t="s">
        <v>2668</v>
      </c>
      <c r="V3896" t="s">
        <v>50</v>
      </c>
    </row>
    <row r="3897" spans="1:22">
      <c r="A3897" s="4">
        <v>46052</v>
      </c>
      <c r="B3897" t="s">
        <v>3212</v>
      </c>
      <c r="C3897" t="s">
        <v>2568</v>
      </c>
      <c r="D3897">
        <v>2</v>
      </c>
      <c r="E3897">
        <v>340000.00004000001</v>
      </c>
      <c r="F3897">
        <f>Table2[[#This Row],[Đơn Giá Chuẩn]]*Table2[[#This Row],[Tổng số lượng bán]]</f>
        <v>680000.00008000003</v>
      </c>
      <c r="G3897">
        <v>0</v>
      </c>
      <c r="H3897">
        <f>Table2[[#This Row],[Doanh số bán]]-Table2[[#This Row],[Chiết khấu]]</f>
        <v>680000.00008000003</v>
      </c>
      <c r="K3897" t="s">
        <v>50</v>
      </c>
      <c r="M3897" t="s">
        <v>37</v>
      </c>
      <c r="N3897" t="s">
        <v>50</v>
      </c>
      <c r="O3897">
        <v>2</v>
      </c>
      <c r="P3897" t="s">
        <v>2504</v>
      </c>
      <c r="Q3897" t="s">
        <v>2505</v>
      </c>
      <c r="R3897" t="s">
        <v>41</v>
      </c>
      <c r="S3897" t="s">
        <v>42</v>
      </c>
      <c r="T3897" t="s">
        <v>2349</v>
      </c>
      <c r="U3897" t="s">
        <v>2350</v>
      </c>
      <c r="V3897" t="s">
        <v>50</v>
      </c>
    </row>
    <row r="3898" spans="1:22">
      <c r="A3898" s="4">
        <v>46052</v>
      </c>
      <c r="B3898" t="s">
        <v>3213</v>
      </c>
      <c r="C3898" t="s">
        <v>2568</v>
      </c>
      <c r="D3898">
        <v>2</v>
      </c>
      <c r="E3898">
        <v>176999.99996000002</v>
      </c>
      <c r="F3898">
        <f>Table2[[#This Row],[Đơn Giá Chuẩn]]*Table2[[#This Row],[Tổng số lượng bán]]</f>
        <v>353999.99992000003</v>
      </c>
      <c r="G3898">
        <v>0</v>
      </c>
      <c r="H3898">
        <f>Table2[[#This Row],[Doanh số bán]]-Table2[[#This Row],[Chiết khấu]]</f>
        <v>353999.99992000003</v>
      </c>
      <c r="K3898" t="s">
        <v>50</v>
      </c>
      <c r="M3898" t="s">
        <v>37</v>
      </c>
      <c r="N3898" t="s">
        <v>50</v>
      </c>
      <c r="O3898">
        <v>2</v>
      </c>
      <c r="P3898" t="s">
        <v>101</v>
      </c>
      <c r="Q3898" t="s">
        <v>102</v>
      </c>
      <c r="R3898" t="s">
        <v>41</v>
      </c>
      <c r="S3898" t="s">
        <v>42</v>
      </c>
      <c r="T3898" t="s">
        <v>2176</v>
      </c>
      <c r="U3898" t="s">
        <v>2177</v>
      </c>
      <c r="V3898" t="s">
        <v>50</v>
      </c>
    </row>
    <row r="3899" spans="1:22">
      <c r="A3899" s="4">
        <v>46052</v>
      </c>
      <c r="B3899" t="s">
        <v>3214</v>
      </c>
      <c r="C3899" t="s">
        <v>2568</v>
      </c>
      <c r="D3899">
        <v>10</v>
      </c>
      <c r="E3899">
        <v>261999.95600000003</v>
      </c>
      <c r="F3899">
        <f>Table2[[#This Row],[Đơn Giá Chuẩn]]*Table2[[#This Row],[Tổng số lượng bán]]</f>
        <v>2619999.5600000005</v>
      </c>
      <c r="G3899">
        <v>0</v>
      </c>
      <c r="H3899">
        <f>Table2[[#This Row],[Doanh số bán]]-Table2[[#This Row],[Chiết khấu]]</f>
        <v>2619999.5600000005</v>
      </c>
      <c r="K3899" t="s">
        <v>50</v>
      </c>
      <c r="M3899" t="s">
        <v>37</v>
      </c>
      <c r="N3899" t="s">
        <v>50</v>
      </c>
      <c r="O3899">
        <v>10</v>
      </c>
      <c r="P3899" t="s">
        <v>2511</v>
      </c>
      <c r="Q3899" t="s">
        <v>2512</v>
      </c>
      <c r="R3899" t="s">
        <v>41</v>
      </c>
      <c r="S3899" t="s">
        <v>42</v>
      </c>
      <c r="T3899" t="s">
        <v>74</v>
      </c>
      <c r="U3899" t="s">
        <v>75</v>
      </c>
      <c r="V3899" t="s">
        <v>50</v>
      </c>
    </row>
    <row r="3900" spans="1:22">
      <c r="A3900" s="4">
        <v>46052</v>
      </c>
      <c r="B3900" t="s">
        <v>3215</v>
      </c>
      <c r="C3900" t="s">
        <v>2568</v>
      </c>
      <c r="D3900">
        <v>1</v>
      </c>
      <c r="E3900">
        <v>302000.24</v>
      </c>
      <c r="F3900">
        <f>Table2[[#This Row],[Đơn Giá Chuẩn]]*Table2[[#This Row],[Tổng số lượng bán]]</f>
        <v>302000.24</v>
      </c>
      <c r="G3900">
        <v>0</v>
      </c>
      <c r="H3900">
        <f>Table2[[#This Row],[Doanh số bán]]-Table2[[#This Row],[Chiết khấu]]</f>
        <v>302000.24</v>
      </c>
      <c r="K3900" t="s">
        <v>50</v>
      </c>
      <c r="M3900" t="s">
        <v>37</v>
      </c>
      <c r="N3900" t="s">
        <v>50</v>
      </c>
      <c r="O3900">
        <v>1</v>
      </c>
      <c r="P3900" t="s">
        <v>84</v>
      </c>
      <c r="Q3900" t="s">
        <v>85</v>
      </c>
      <c r="R3900" t="s">
        <v>41</v>
      </c>
      <c r="S3900" t="s">
        <v>42</v>
      </c>
      <c r="T3900" t="s">
        <v>74</v>
      </c>
      <c r="U3900" t="s">
        <v>75</v>
      </c>
      <c r="V3900" t="s">
        <v>50</v>
      </c>
    </row>
    <row r="3901" spans="1:22">
      <c r="A3901" s="4">
        <v>46052</v>
      </c>
      <c r="B3901" t="s">
        <v>2486</v>
      </c>
      <c r="C3901" t="s">
        <v>2568</v>
      </c>
      <c r="D3901">
        <v>1</v>
      </c>
      <c r="E3901">
        <v>0</v>
      </c>
      <c r="F3901">
        <f>Table2[[#This Row],[Đơn Giá Chuẩn]]*Table2[[#This Row],[Tổng số lượng bán]]</f>
        <v>0</v>
      </c>
      <c r="G3901">
        <v>0</v>
      </c>
      <c r="H3901">
        <f>Table2[[#This Row],[Doanh số bán]]-Table2[[#This Row],[Chiết khấu]]</f>
        <v>0</v>
      </c>
      <c r="K3901" t="s">
        <v>36</v>
      </c>
      <c r="M3901" t="s">
        <v>37</v>
      </c>
      <c r="N3901" t="s">
        <v>38</v>
      </c>
      <c r="O3901">
        <v>1</v>
      </c>
      <c r="P3901" t="s">
        <v>150</v>
      </c>
      <c r="Q3901" t="s">
        <v>151</v>
      </c>
      <c r="R3901" t="s">
        <v>41</v>
      </c>
      <c r="S3901" t="s">
        <v>42</v>
      </c>
      <c r="T3901" t="s">
        <v>2487</v>
      </c>
      <c r="U3901" t="s">
        <v>2488</v>
      </c>
      <c r="V3901" t="s">
        <v>2314</v>
      </c>
    </row>
    <row r="3902" spans="1:22">
      <c r="A3902" s="4">
        <v>46053</v>
      </c>
      <c r="B3902" t="s">
        <v>3216</v>
      </c>
      <c r="C3902" t="s">
        <v>2568</v>
      </c>
      <c r="D3902">
        <v>4</v>
      </c>
      <c r="E3902">
        <v>456999.99968000001</v>
      </c>
      <c r="F3902">
        <f>Table2[[#This Row],[Đơn Giá Chuẩn]]*Table2[[#This Row],[Tổng số lượng bán]]</f>
        <v>1827999.99872</v>
      </c>
      <c r="G3902">
        <v>0</v>
      </c>
      <c r="H3902">
        <f>Table2[[#This Row],[Doanh số bán]]-Table2[[#This Row],[Chiết khấu]]</f>
        <v>1827999.99872</v>
      </c>
      <c r="K3902" t="s">
        <v>2217</v>
      </c>
      <c r="M3902" t="s">
        <v>37</v>
      </c>
      <c r="N3902" t="s">
        <v>26</v>
      </c>
      <c r="O3902">
        <v>4</v>
      </c>
      <c r="P3902" t="s">
        <v>272</v>
      </c>
      <c r="Q3902" t="s">
        <v>273</v>
      </c>
      <c r="R3902" t="s">
        <v>41</v>
      </c>
      <c r="S3902" t="s">
        <v>42</v>
      </c>
      <c r="T3902" t="s">
        <v>2393</v>
      </c>
      <c r="U3902" t="s">
        <v>2394</v>
      </c>
      <c r="V3902" t="s">
        <v>2271</v>
      </c>
    </row>
    <row r="3903" spans="1:22">
      <c r="A3903" s="4">
        <v>46053</v>
      </c>
      <c r="B3903" t="s">
        <v>3217</v>
      </c>
      <c r="C3903" t="s">
        <v>2568</v>
      </c>
      <c r="D3903">
        <v>10</v>
      </c>
      <c r="E3903">
        <v>207000.00020000001</v>
      </c>
      <c r="F3903">
        <f>Table2[[#This Row],[Đơn Giá Chuẩn]]*Table2[[#This Row],[Tổng số lượng bán]]</f>
        <v>2070000.0020000001</v>
      </c>
      <c r="G3903">
        <v>0</v>
      </c>
      <c r="H3903">
        <f>Table2[[#This Row],[Doanh số bán]]-Table2[[#This Row],[Chiết khấu]]</f>
        <v>2070000.0020000001</v>
      </c>
      <c r="K3903" t="s">
        <v>2217</v>
      </c>
      <c r="M3903" t="s">
        <v>37</v>
      </c>
      <c r="N3903" t="s">
        <v>26</v>
      </c>
      <c r="O3903">
        <v>10</v>
      </c>
      <c r="P3903" t="s">
        <v>84</v>
      </c>
      <c r="Q3903" t="s">
        <v>85</v>
      </c>
      <c r="R3903" t="s">
        <v>41</v>
      </c>
      <c r="S3903" t="s">
        <v>42</v>
      </c>
      <c r="T3903" t="s">
        <v>3218</v>
      </c>
      <c r="U3903" t="s">
        <v>3219</v>
      </c>
      <c r="V3903" t="s">
        <v>45</v>
      </c>
    </row>
    <row r="3904" spans="1:22">
      <c r="A3904" s="4">
        <v>46053</v>
      </c>
      <c r="B3904" t="s">
        <v>3220</v>
      </c>
      <c r="C3904" t="s">
        <v>2568</v>
      </c>
      <c r="D3904">
        <v>1</v>
      </c>
      <c r="E3904">
        <v>223000.00040000002</v>
      </c>
      <c r="F3904">
        <f>Table2[[#This Row],[Đơn Giá Chuẩn]]*Table2[[#This Row],[Tổng số lượng bán]]</f>
        <v>223000.00040000002</v>
      </c>
      <c r="G3904">
        <v>0</v>
      </c>
      <c r="H3904">
        <f>Table2[[#This Row],[Doanh số bán]]-Table2[[#This Row],[Chiết khấu]]</f>
        <v>223000.00040000002</v>
      </c>
      <c r="K3904" t="s">
        <v>2217</v>
      </c>
      <c r="M3904" t="s">
        <v>37</v>
      </c>
      <c r="N3904" t="s">
        <v>26</v>
      </c>
      <c r="O3904">
        <v>1</v>
      </c>
      <c r="P3904" t="s">
        <v>158</v>
      </c>
      <c r="Q3904" t="s">
        <v>159</v>
      </c>
      <c r="R3904" t="s">
        <v>41</v>
      </c>
      <c r="S3904" t="s">
        <v>42</v>
      </c>
      <c r="T3904" t="s">
        <v>2491</v>
      </c>
      <c r="U3904" t="s">
        <v>2492</v>
      </c>
      <c r="V3904" t="s">
        <v>45</v>
      </c>
    </row>
    <row r="3905" spans="1:22">
      <c r="A3905" s="4">
        <v>46053</v>
      </c>
      <c r="B3905" t="s">
        <v>3221</v>
      </c>
      <c r="C3905" t="s">
        <v>2568</v>
      </c>
      <c r="D3905">
        <v>1</v>
      </c>
      <c r="E3905">
        <v>272000</v>
      </c>
      <c r="F3905">
        <f>Table2[[#This Row],[Đơn Giá Chuẩn]]*Table2[[#This Row],[Tổng số lượng bán]]</f>
        <v>272000</v>
      </c>
      <c r="G3905">
        <v>0</v>
      </c>
      <c r="H3905">
        <f>Table2[[#This Row],[Doanh số bán]]-Table2[[#This Row],[Chiết khấu]]</f>
        <v>272000</v>
      </c>
      <c r="K3905" t="s">
        <v>50</v>
      </c>
      <c r="M3905" t="s">
        <v>37</v>
      </c>
      <c r="N3905" t="s">
        <v>50</v>
      </c>
      <c r="O3905">
        <v>1</v>
      </c>
      <c r="P3905" t="s">
        <v>101</v>
      </c>
      <c r="Q3905" t="s">
        <v>102</v>
      </c>
      <c r="R3905" t="s">
        <v>41</v>
      </c>
      <c r="S3905" t="s">
        <v>42</v>
      </c>
      <c r="T3905" t="s">
        <v>51</v>
      </c>
      <c r="U3905" t="s">
        <v>52</v>
      </c>
      <c r="V3905" t="s">
        <v>50</v>
      </c>
    </row>
    <row r="3906" spans="1:22">
      <c r="A3906" s="4">
        <v>46053</v>
      </c>
      <c r="B3906" t="s">
        <v>3222</v>
      </c>
      <c r="C3906" t="s">
        <v>2568</v>
      </c>
      <c r="D3906">
        <v>10</v>
      </c>
      <c r="E3906">
        <v>218000</v>
      </c>
      <c r="F3906">
        <f>Table2[[#This Row],[Đơn Giá Chuẩn]]*Table2[[#This Row],[Tổng số lượng bán]]</f>
        <v>2180000</v>
      </c>
      <c r="G3906">
        <v>0</v>
      </c>
      <c r="H3906">
        <f>Table2[[#This Row],[Doanh số bán]]-Table2[[#This Row],[Chiết khấu]]</f>
        <v>2180000</v>
      </c>
      <c r="K3906" t="s">
        <v>2217</v>
      </c>
      <c r="M3906" t="s">
        <v>37</v>
      </c>
      <c r="N3906" t="s">
        <v>2112</v>
      </c>
      <c r="O3906">
        <v>10</v>
      </c>
      <c r="P3906" t="s">
        <v>101</v>
      </c>
      <c r="Q3906" t="s">
        <v>102</v>
      </c>
      <c r="R3906" t="s">
        <v>41</v>
      </c>
      <c r="S3906" t="s">
        <v>42</v>
      </c>
      <c r="T3906" t="s">
        <v>3223</v>
      </c>
      <c r="U3906" t="s">
        <v>3224</v>
      </c>
      <c r="V3906" t="s">
        <v>45</v>
      </c>
    </row>
    <row r="3907" spans="1:22">
      <c r="A3907" s="4">
        <v>46053</v>
      </c>
      <c r="B3907" t="s">
        <v>3222</v>
      </c>
      <c r="C3907" t="s">
        <v>2568</v>
      </c>
      <c r="D3907">
        <v>10</v>
      </c>
      <c r="E3907">
        <v>218000</v>
      </c>
      <c r="F3907">
        <f>Table2[[#This Row],[Đơn Giá Chuẩn]]*Table2[[#This Row],[Tổng số lượng bán]]</f>
        <v>2180000</v>
      </c>
      <c r="G3907">
        <v>0</v>
      </c>
      <c r="H3907">
        <f>Table2[[#This Row],[Doanh số bán]]-Table2[[#This Row],[Chiết khấu]]</f>
        <v>2180000</v>
      </c>
      <c r="K3907" t="s">
        <v>2217</v>
      </c>
      <c r="M3907" t="s">
        <v>37</v>
      </c>
      <c r="N3907" t="s">
        <v>2112</v>
      </c>
      <c r="O3907">
        <v>10</v>
      </c>
      <c r="P3907" t="s">
        <v>512</v>
      </c>
      <c r="Q3907" t="s">
        <v>513</v>
      </c>
      <c r="R3907" t="s">
        <v>41</v>
      </c>
      <c r="S3907" t="s">
        <v>42</v>
      </c>
      <c r="T3907" t="s">
        <v>3223</v>
      </c>
      <c r="U3907" t="s">
        <v>3224</v>
      </c>
      <c r="V3907" t="s">
        <v>45</v>
      </c>
    </row>
    <row r="3908" spans="1:22">
      <c r="A3908" s="4">
        <v>46053</v>
      </c>
      <c r="B3908" t="s">
        <v>3225</v>
      </c>
      <c r="C3908" t="s">
        <v>2568</v>
      </c>
      <c r="D3908">
        <v>60</v>
      </c>
      <c r="E3908">
        <v>191999.99900000001</v>
      </c>
      <c r="F3908">
        <f>Table2[[#This Row],[Đơn Giá Chuẩn]]*Table2[[#This Row],[Tổng số lượng bán]]</f>
        <v>11519999.940000001</v>
      </c>
      <c r="G3908">
        <v>0</v>
      </c>
      <c r="H3908">
        <f>Table2[[#This Row],[Doanh số bán]]-Table2[[#This Row],[Chiết khấu]]</f>
        <v>11519999.940000001</v>
      </c>
      <c r="K3908" t="s">
        <v>2217</v>
      </c>
      <c r="M3908" t="s">
        <v>37</v>
      </c>
      <c r="N3908" t="s">
        <v>26</v>
      </c>
      <c r="O3908">
        <v>60</v>
      </c>
      <c r="P3908" t="s">
        <v>512</v>
      </c>
      <c r="Q3908" t="s">
        <v>513</v>
      </c>
      <c r="R3908" t="s">
        <v>41</v>
      </c>
      <c r="S3908" t="s">
        <v>42</v>
      </c>
      <c r="T3908" t="s">
        <v>2805</v>
      </c>
      <c r="U3908" t="s">
        <v>2806</v>
      </c>
      <c r="V3908" t="s">
        <v>45</v>
      </c>
    </row>
    <row r="3909" spans="1:22">
      <c r="A3909" s="4">
        <v>46053</v>
      </c>
      <c r="B3909" t="s">
        <v>3226</v>
      </c>
      <c r="C3909" t="s">
        <v>2568</v>
      </c>
      <c r="D3909">
        <v>6</v>
      </c>
      <c r="E3909">
        <v>186999.99968000001</v>
      </c>
      <c r="F3909">
        <f>Table2[[#This Row],[Đơn Giá Chuẩn]]*Table2[[#This Row],[Tổng số lượng bán]]</f>
        <v>1121999.99808</v>
      </c>
      <c r="G3909">
        <v>0</v>
      </c>
      <c r="H3909">
        <f>Table2[[#This Row],[Doanh số bán]]-Table2[[#This Row],[Chiết khấu]]</f>
        <v>1121999.99808</v>
      </c>
      <c r="K3909" t="s">
        <v>2217</v>
      </c>
      <c r="M3909" t="s">
        <v>37</v>
      </c>
      <c r="N3909" t="s">
        <v>26</v>
      </c>
      <c r="O3909">
        <v>6</v>
      </c>
      <c r="P3909" t="s">
        <v>2511</v>
      </c>
      <c r="Q3909" t="s">
        <v>2512</v>
      </c>
      <c r="R3909" t="s">
        <v>41</v>
      </c>
      <c r="S3909" t="s">
        <v>42</v>
      </c>
      <c r="T3909" t="s">
        <v>2587</v>
      </c>
      <c r="U3909" t="s">
        <v>2588</v>
      </c>
      <c r="V3909" t="s">
        <v>45</v>
      </c>
    </row>
    <row r="3910" spans="1:22">
      <c r="A3910" s="4">
        <v>46053</v>
      </c>
      <c r="B3910" t="s">
        <v>3226</v>
      </c>
      <c r="C3910" t="s">
        <v>2568</v>
      </c>
      <c r="D3910">
        <v>6</v>
      </c>
      <c r="E3910">
        <v>186999.99968000001</v>
      </c>
      <c r="F3910">
        <f>Table2[[#This Row],[Đơn Giá Chuẩn]]*Table2[[#This Row],[Tổng số lượng bán]]</f>
        <v>1121999.99808</v>
      </c>
      <c r="G3910">
        <v>0</v>
      </c>
      <c r="H3910">
        <f>Table2[[#This Row],[Doanh số bán]]-Table2[[#This Row],[Chiết khấu]]</f>
        <v>1121999.99808</v>
      </c>
      <c r="K3910" t="s">
        <v>2217</v>
      </c>
      <c r="M3910" t="s">
        <v>37</v>
      </c>
      <c r="N3910" t="s">
        <v>26</v>
      </c>
      <c r="O3910">
        <v>6</v>
      </c>
      <c r="P3910" t="s">
        <v>150</v>
      </c>
      <c r="Q3910" t="s">
        <v>151</v>
      </c>
      <c r="R3910" t="s">
        <v>41</v>
      </c>
      <c r="S3910" t="s">
        <v>42</v>
      </c>
      <c r="T3910" t="s">
        <v>2587</v>
      </c>
      <c r="U3910" t="s">
        <v>2588</v>
      </c>
      <c r="V3910" t="s">
        <v>45</v>
      </c>
    </row>
    <row r="3911" spans="1:22">
      <c r="A3911" s="4">
        <v>46053</v>
      </c>
      <c r="B3911" t="s">
        <v>3227</v>
      </c>
      <c r="C3911" t="s">
        <v>2568</v>
      </c>
      <c r="D3911">
        <v>10</v>
      </c>
      <c r="E3911">
        <v>184999.99952000001</v>
      </c>
      <c r="F3911">
        <f>Table2[[#This Row],[Đơn Giá Chuẩn]]*Table2[[#This Row],[Tổng số lượng bán]]</f>
        <v>1849999.9952000002</v>
      </c>
      <c r="G3911">
        <v>0</v>
      </c>
      <c r="H3911">
        <f>Table2[[#This Row],[Doanh số bán]]-Table2[[#This Row],[Chiết khấu]]</f>
        <v>1849999.9952000002</v>
      </c>
      <c r="K3911" t="s">
        <v>2217</v>
      </c>
      <c r="M3911" t="s">
        <v>37</v>
      </c>
      <c r="N3911" t="s">
        <v>26</v>
      </c>
      <c r="O3911">
        <v>10</v>
      </c>
      <c r="P3911" t="s">
        <v>512</v>
      </c>
      <c r="Q3911" t="s">
        <v>513</v>
      </c>
      <c r="R3911" t="s">
        <v>41</v>
      </c>
      <c r="S3911" t="s">
        <v>42</v>
      </c>
      <c r="T3911" t="s">
        <v>2393</v>
      </c>
      <c r="U3911" t="s">
        <v>2394</v>
      </c>
      <c r="V3911" t="s">
        <v>2271</v>
      </c>
    </row>
    <row r="3912" spans="1:22">
      <c r="A3912" s="4">
        <v>46053</v>
      </c>
      <c r="B3912" t="s">
        <v>3228</v>
      </c>
      <c r="C3912" t="s">
        <v>2568</v>
      </c>
      <c r="D3912">
        <v>20</v>
      </c>
      <c r="E3912">
        <v>199999.99964000002</v>
      </c>
      <c r="F3912">
        <f>Table2[[#This Row],[Đơn Giá Chuẩn]]*Table2[[#This Row],[Tổng số lượng bán]]</f>
        <v>3999999.9928000006</v>
      </c>
      <c r="G3912">
        <v>0</v>
      </c>
      <c r="H3912">
        <f>Table2[[#This Row],[Doanh số bán]]-Table2[[#This Row],[Chiết khấu]]</f>
        <v>3999999.9928000006</v>
      </c>
      <c r="K3912" t="s">
        <v>2217</v>
      </c>
      <c r="M3912" t="s">
        <v>37</v>
      </c>
      <c r="N3912" t="s">
        <v>26</v>
      </c>
      <c r="O3912">
        <v>20</v>
      </c>
      <c r="P3912" t="s">
        <v>84</v>
      </c>
      <c r="Q3912" t="s">
        <v>85</v>
      </c>
      <c r="R3912" t="s">
        <v>41</v>
      </c>
      <c r="S3912" t="s">
        <v>42</v>
      </c>
      <c r="T3912" t="s">
        <v>2393</v>
      </c>
      <c r="U3912" t="s">
        <v>2394</v>
      </c>
      <c r="V3912" t="s">
        <v>2271</v>
      </c>
    </row>
    <row r="3913" spans="1:22">
      <c r="A3913" s="4">
        <v>46053</v>
      </c>
      <c r="B3913" t="s">
        <v>3228</v>
      </c>
      <c r="C3913" t="s">
        <v>2568</v>
      </c>
      <c r="D3913">
        <v>1</v>
      </c>
      <c r="E3913">
        <v>184999.99952000001</v>
      </c>
      <c r="F3913">
        <f>Table2[[#This Row],[Đơn Giá Chuẩn]]*Table2[[#This Row],[Tổng số lượng bán]]</f>
        <v>184999.99952000001</v>
      </c>
      <c r="G3913">
        <v>0</v>
      </c>
      <c r="H3913">
        <f>Table2[[#This Row],[Doanh số bán]]-Table2[[#This Row],[Chiết khấu]]</f>
        <v>184999.99952000001</v>
      </c>
      <c r="K3913" t="s">
        <v>2217</v>
      </c>
      <c r="M3913" t="s">
        <v>37</v>
      </c>
      <c r="N3913" t="s">
        <v>26</v>
      </c>
      <c r="O3913">
        <v>1</v>
      </c>
      <c r="P3913" t="s">
        <v>101</v>
      </c>
      <c r="Q3913" t="s">
        <v>102</v>
      </c>
      <c r="R3913" t="s">
        <v>41</v>
      </c>
      <c r="S3913" t="s">
        <v>42</v>
      </c>
      <c r="T3913" t="s">
        <v>2393</v>
      </c>
      <c r="U3913" t="s">
        <v>2394</v>
      </c>
      <c r="V3913" t="s">
        <v>2271</v>
      </c>
    </row>
    <row r="3914" spans="1:22">
      <c r="A3914" s="4">
        <v>46053</v>
      </c>
      <c r="B3914" t="s">
        <v>3228</v>
      </c>
      <c r="C3914" t="s">
        <v>2568</v>
      </c>
      <c r="D3914">
        <v>10</v>
      </c>
      <c r="E3914">
        <v>184999.99952000001</v>
      </c>
      <c r="F3914">
        <f>Table2[[#This Row],[Đơn Giá Chuẩn]]*Table2[[#This Row],[Tổng số lượng bán]]</f>
        <v>1849999.9952000002</v>
      </c>
      <c r="G3914">
        <v>0</v>
      </c>
      <c r="H3914">
        <f>Table2[[#This Row],[Doanh số bán]]-Table2[[#This Row],[Chiết khấu]]</f>
        <v>1849999.9952000002</v>
      </c>
      <c r="K3914" t="s">
        <v>2217</v>
      </c>
      <c r="M3914" t="s">
        <v>37</v>
      </c>
      <c r="N3914" t="s">
        <v>26</v>
      </c>
      <c r="O3914">
        <v>10</v>
      </c>
      <c r="P3914" t="s">
        <v>512</v>
      </c>
      <c r="Q3914" t="s">
        <v>513</v>
      </c>
      <c r="R3914" t="s">
        <v>41</v>
      </c>
      <c r="S3914" t="s">
        <v>42</v>
      </c>
      <c r="T3914" t="s">
        <v>2393</v>
      </c>
      <c r="U3914" t="s">
        <v>2394</v>
      </c>
      <c r="V3914" t="s">
        <v>2271</v>
      </c>
    </row>
    <row r="3915" spans="1:22">
      <c r="A3915" s="4">
        <v>46053</v>
      </c>
      <c r="B3915" t="s">
        <v>1413</v>
      </c>
      <c r="C3915" t="s">
        <v>2568</v>
      </c>
      <c r="D3915">
        <v>2</v>
      </c>
      <c r="E3915">
        <v>261999.74000000002</v>
      </c>
      <c r="F3915">
        <f>Table2[[#This Row],[Đơn Giá Chuẩn]]*Table2[[#This Row],[Tổng số lượng bán]]</f>
        <v>523999.48000000004</v>
      </c>
      <c r="G3915">
        <v>0</v>
      </c>
      <c r="H3915">
        <f>Table2[[#This Row],[Doanh số bán]]-Table2[[#This Row],[Chiết khấu]]</f>
        <v>523999.48000000004</v>
      </c>
      <c r="K3915" t="s">
        <v>50</v>
      </c>
      <c r="M3915" t="s">
        <v>37</v>
      </c>
      <c r="N3915" t="s">
        <v>50</v>
      </c>
      <c r="O3915">
        <v>2</v>
      </c>
      <c r="P3915" t="s">
        <v>2511</v>
      </c>
      <c r="Q3915" t="s">
        <v>2512</v>
      </c>
      <c r="R3915" t="s">
        <v>41</v>
      </c>
      <c r="S3915" t="s">
        <v>42</v>
      </c>
      <c r="T3915" t="s">
        <v>74</v>
      </c>
      <c r="U3915" t="s">
        <v>75</v>
      </c>
      <c r="V3915" t="s">
        <v>50</v>
      </c>
    </row>
    <row r="3916" spans="1:22">
      <c r="A3916" s="4">
        <v>46053</v>
      </c>
      <c r="B3916" t="s">
        <v>1413</v>
      </c>
      <c r="C3916" t="s">
        <v>2568</v>
      </c>
      <c r="D3916">
        <v>1</v>
      </c>
      <c r="E3916">
        <v>272000</v>
      </c>
      <c r="F3916">
        <f>Table2[[#This Row],[Đơn Giá Chuẩn]]*Table2[[#This Row],[Tổng số lượng bán]]</f>
        <v>272000</v>
      </c>
      <c r="G3916">
        <v>0</v>
      </c>
      <c r="H3916">
        <f>Table2[[#This Row],[Doanh số bán]]-Table2[[#This Row],[Chiết khấu]]</f>
        <v>272000</v>
      </c>
      <c r="K3916" t="s">
        <v>50</v>
      </c>
      <c r="M3916" t="s">
        <v>37</v>
      </c>
      <c r="N3916" t="s">
        <v>50</v>
      </c>
      <c r="O3916">
        <v>1</v>
      </c>
      <c r="P3916" t="s">
        <v>512</v>
      </c>
      <c r="Q3916" t="s">
        <v>513</v>
      </c>
      <c r="R3916" t="s">
        <v>41</v>
      </c>
      <c r="S3916" t="s">
        <v>42</v>
      </c>
      <c r="T3916" t="s">
        <v>74</v>
      </c>
      <c r="U3916" t="s">
        <v>75</v>
      </c>
      <c r="V3916" t="s">
        <v>50</v>
      </c>
    </row>
    <row r="3917" spans="1:22">
      <c r="A3917" s="4">
        <v>46053</v>
      </c>
      <c r="B3917" t="s">
        <v>3229</v>
      </c>
      <c r="C3917" t="s">
        <v>2568</v>
      </c>
      <c r="D3917">
        <v>1</v>
      </c>
      <c r="E3917">
        <v>262000.28000000003</v>
      </c>
      <c r="F3917">
        <f>Table2[[#This Row],[Đơn Giá Chuẩn]]*Table2[[#This Row],[Tổng số lượng bán]]</f>
        <v>262000.28000000003</v>
      </c>
      <c r="G3917">
        <v>0</v>
      </c>
      <c r="H3917">
        <f>Table2[[#This Row],[Doanh số bán]]-Table2[[#This Row],[Chiết khấu]]</f>
        <v>262000.28000000003</v>
      </c>
      <c r="K3917" t="s">
        <v>50</v>
      </c>
      <c r="M3917" t="s">
        <v>37</v>
      </c>
      <c r="N3917" t="s">
        <v>50</v>
      </c>
      <c r="O3917">
        <v>1</v>
      </c>
      <c r="P3917" t="s">
        <v>2511</v>
      </c>
      <c r="Q3917" t="s">
        <v>2512</v>
      </c>
      <c r="R3917" t="s">
        <v>41</v>
      </c>
      <c r="S3917" t="s">
        <v>42</v>
      </c>
      <c r="T3917" t="s">
        <v>74</v>
      </c>
      <c r="U3917" t="s">
        <v>75</v>
      </c>
      <c r="V3917" t="s">
        <v>50</v>
      </c>
    </row>
    <row r="3918" spans="1:22">
      <c r="A3918" s="4">
        <v>46045</v>
      </c>
      <c r="B3918" t="s">
        <v>3052</v>
      </c>
      <c r="C3918" t="s">
        <v>1862</v>
      </c>
      <c r="D3918">
        <v>360</v>
      </c>
      <c r="E3918">
        <v>35750</v>
      </c>
      <c r="F3918">
        <f>Table2[[#This Row],[Đơn Giá Chuẩn]]*Table2[[#This Row],[Tổng số lượng bán]]</f>
        <v>12870000</v>
      </c>
      <c r="G3918">
        <v>0</v>
      </c>
      <c r="H3918">
        <f>Table2[[#This Row],[Doanh số bán]]-Table2[[#This Row],[Chiết khấu]]</f>
        <v>12870000</v>
      </c>
      <c r="K3918" t="s">
        <v>2217</v>
      </c>
      <c r="M3918" t="s">
        <v>37</v>
      </c>
      <c r="N3918" t="s">
        <v>26</v>
      </c>
      <c r="O3918">
        <v>360</v>
      </c>
      <c r="P3918" t="s">
        <v>1992</v>
      </c>
      <c r="Q3918" t="s">
        <v>1993</v>
      </c>
      <c r="R3918" t="s">
        <v>107</v>
      </c>
      <c r="S3918" t="s">
        <v>108</v>
      </c>
      <c r="T3918" t="s">
        <v>2393</v>
      </c>
      <c r="U3918" t="s">
        <v>2394</v>
      </c>
      <c r="V3918" t="s">
        <v>2271</v>
      </c>
    </row>
    <row r="3919" spans="1:22">
      <c r="A3919" s="4">
        <v>46053</v>
      </c>
      <c r="B3919" t="s">
        <v>3230</v>
      </c>
      <c r="C3919" t="s">
        <v>2568</v>
      </c>
      <c r="D3919">
        <v>5</v>
      </c>
      <c r="E3919">
        <v>302000.02400000003</v>
      </c>
      <c r="F3919">
        <f>Table2[[#This Row],[Đơn Giá Chuẩn]]*Table2[[#This Row],[Tổng số lượng bán]]</f>
        <v>1510000.12</v>
      </c>
      <c r="G3919">
        <v>0</v>
      </c>
      <c r="H3919">
        <f>Table2[[#This Row],[Doanh số bán]]-Table2[[#This Row],[Chiết khấu]]</f>
        <v>1510000.12</v>
      </c>
      <c r="K3919" t="s">
        <v>50</v>
      </c>
      <c r="M3919" t="s">
        <v>37</v>
      </c>
      <c r="N3919" t="s">
        <v>50</v>
      </c>
      <c r="O3919">
        <v>5</v>
      </c>
      <c r="P3919" t="s">
        <v>84</v>
      </c>
      <c r="Q3919" t="s">
        <v>85</v>
      </c>
      <c r="R3919" t="s">
        <v>41</v>
      </c>
      <c r="S3919" t="s">
        <v>42</v>
      </c>
      <c r="T3919" t="s">
        <v>74</v>
      </c>
      <c r="U3919" t="s">
        <v>75</v>
      </c>
      <c r="V3919" t="s">
        <v>50</v>
      </c>
    </row>
    <row r="3920" spans="1:22">
      <c r="A3920" s="4">
        <v>46053</v>
      </c>
      <c r="B3920" t="s">
        <v>3231</v>
      </c>
      <c r="C3920" t="s">
        <v>2568</v>
      </c>
      <c r="D3920">
        <v>5</v>
      </c>
      <c r="E3920">
        <v>262000.06400000001</v>
      </c>
      <c r="F3920">
        <f>Table2[[#This Row],[Đơn Giá Chuẩn]]*Table2[[#This Row],[Tổng số lượng bán]]</f>
        <v>1310000.32</v>
      </c>
      <c r="G3920">
        <v>0</v>
      </c>
      <c r="H3920">
        <f>Table2[[#This Row],[Doanh số bán]]-Table2[[#This Row],[Chiết khấu]]</f>
        <v>1310000.32</v>
      </c>
      <c r="K3920" t="s">
        <v>50</v>
      </c>
      <c r="M3920" t="s">
        <v>37</v>
      </c>
      <c r="N3920" t="s">
        <v>919</v>
      </c>
      <c r="O3920">
        <v>5</v>
      </c>
      <c r="P3920" t="s">
        <v>2511</v>
      </c>
      <c r="Q3920" t="s">
        <v>2512</v>
      </c>
      <c r="R3920" t="s">
        <v>41</v>
      </c>
      <c r="S3920" t="s">
        <v>42</v>
      </c>
      <c r="T3920" t="s">
        <v>74</v>
      </c>
      <c r="U3920" t="s">
        <v>75</v>
      </c>
      <c r="V3920" t="s">
        <v>50</v>
      </c>
    </row>
    <row r="3921" spans="1:22">
      <c r="A3921" s="4">
        <v>46053</v>
      </c>
      <c r="B3921" t="s">
        <v>3232</v>
      </c>
      <c r="C3921" t="s">
        <v>2568</v>
      </c>
      <c r="D3921">
        <v>5</v>
      </c>
      <c r="E3921">
        <v>262000.06400000001</v>
      </c>
      <c r="F3921">
        <f>Table2[[#This Row],[Đơn Giá Chuẩn]]*Table2[[#This Row],[Tổng số lượng bán]]</f>
        <v>1310000.32</v>
      </c>
      <c r="G3921">
        <v>0</v>
      </c>
      <c r="H3921">
        <f>Table2[[#This Row],[Doanh số bán]]-Table2[[#This Row],[Chiết khấu]]</f>
        <v>1310000.32</v>
      </c>
      <c r="K3921" t="s">
        <v>50</v>
      </c>
      <c r="M3921" t="s">
        <v>37</v>
      </c>
      <c r="N3921" t="s">
        <v>50</v>
      </c>
      <c r="O3921">
        <v>5</v>
      </c>
      <c r="P3921" t="s">
        <v>2511</v>
      </c>
      <c r="Q3921" t="s">
        <v>2512</v>
      </c>
      <c r="R3921" t="s">
        <v>41</v>
      </c>
      <c r="S3921" t="s">
        <v>42</v>
      </c>
      <c r="T3921" t="s">
        <v>74</v>
      </c>
      <c r="U3921" t="s">
        <v>75</v>
      </c>
      <c r="V3921" t="s">
        <v>50</v>
      </c>
    </row>
    <row r="3922" spans="1:22">
      <c r="A3922" s="4">
        <v>46053</v>
      </c>
      <c r="B3922" t="s">
        <v>3233</v>
      </c>
      <c r="C3922" t="s">
        <v>2568</v>
      </c>
      <c r="D3922">
        <v>1</v>
      </c>
      <c r="E3922">
        <v>302000.24</v>
      </c>
      <c r="F3922">
        <f>Table2[[#This Row],[Đơn Giá Chuẩn]]*Table2[[#This Row],[Tổng số lượng bán]]</f>
        <v>302000.24</v>
      </c>
      <c r="G3922">
        <v>0</v>
      </c>
      <c r="H3922">
        <f>Table2[[#This Row],[Doanh số bán]]-Table2[[#This Row],[Chiết khấu]]</f>
        <v>302000.24</v>
      </c>
      <c r="K3922" t="s">
        <v>50</v>
      </c>
      <c r="M3922" t="s">
        <v>37</v>
      </c>
      <c r="N3922" t="s">
        <v>50</v>
      </c>
      <c r="O3922">
        <v>1</v>
      </c>
      <c r="P3922" t="s">
        <v>84</v>
      </c>
      <c r="Q3922" t="s">
        <v>85</v>
      </c>
      <c r="R3922" t="s">
        <v>41</v>
      </c>
      <c r="S3922" t="s">
        <v>42</v>
      </c>
      <c r="T3922" t="s">
        <v>74</v>
      </c>
      <c r="U3922" t="s">
        <v>75</v>
      </c>
      <c r="V3922" t="s">
        <v>50</v>
      </c>
    </row>
    <row r="3923" spans="1:22">
      <c r="A3923" s="4">
        <v>46045</v>
      </c>
      <c r="B3923" t="s">
        <v>3234</v>
      </c>
      <c r="C3923" t="s">
        <v>155</v>
      </c>
      <c r="D3923">
        <v>2</v>
      </c>
      <c r="E3923">
        <v>331000.00040000002</v>
      </c>
      <c r="F3923">
        <f>Table2[[#This Row],[Đơn Giá Chuẩn]]*Table2[[#This Row],[Tổng số lượng bán]]</f>
        <v>662000.00080000004</v>
      </c>
      <c r="G3923">
        <v>0</v>
      </c>
      <c r="H3923">
        <f>Table2[[#This Row],[Doanh số bán]]-Table2[[#This Row],[Chiết khấu]]</f>
        <v>662000.00080000004</v>
      </c>
      <c r="K3923" t="s">
        <v>50</v>
      </c>
      <c r="M3923" t="s">
        <v>37</v>
      </c>
      <c r="N3923" t="s">
        <v>50</v>
      </c>
      <c r="O3923">
        <v>2</v>
      </c>
      <c r="P3923" t="s">
        <v>839</v>
      </c>
      <c r="Q3923" t="s">
        <v>840</v>
      </c>
      <c r="R3923" t="s">
        <v>107</v>
      </c>
      <c r="S3923" t="s">
        <v>108</v>
      </c>
      <c r="T3923" t="s">
        <v>51</v>
      </c>
      <c r="U3923" t="s">
        <v>52</v>
      </c>
      <c r="V3923" t="s">
        <v>50</v>
      </c>
    </row>
    <row r="3924" spans="1:22">
      <c r="A3924" s="4">
        <v>46053</v>
      </c>
      <c r="B3924" t="s">
        <v>3235</v>
      </c>
      <c r="C3924" t="s">
        <v>2568</v>
      </c>
      <c r="D3924">
        <v>10</v>
      </c>
      <c r="E3924">
        <v>186999.99968000001</v>
      </c>
      <c r="F3924">
        <f>Table2[[#This Row],[Đơn Giá Chuẩn]]*Table2[[#This Row],[Tổng số lượng bán]]</f>
        <v>1869999.9968000001</v>
      </c>
      <c r="G3924">
        <v>0</v>
      </c>
      <c r="H3924">
        <f>Table2[[#This Row],[Doanh số bán]]-Table2[[#This Row],[Chiết khấu]]</f>
        <v>1869999.9968000001</v>
      </c>
      <c r="K3924" t="s">
        <v>2217</v>
      </c>
      <c r="M3924" t="s">
        <v>37</v>
      </c>
      <c r="N3924" t="s">
        <v>26</v>
      </c>
      <c r="O3924">
        <v>10</v>
      </c>
      <c r="P3924" t="s">
        <v>2511</v>
      </c>
      <c r="Q3924" t="s">
        <v>2512</v>
      </c>
      <c r="R3924" t="s">
        <v>41</v>
      </c>
      <c r="S3924" t="s">
        <v>42</v>
      </c>
      <c r="T3924" t="s">
        <v>2491</v>
      </c>
      <c r="U3924" t="s">
        <v>2492</v>
      </c>
      <c r="V3924" t="s">
        <v>45</v>
      </c>
    </row>
    <row r="3925" spans="1:22">
      <c r="A3925" s="4">
        <v>46053</v>
      </c>
      <c r="B3925" t="s">
        <v>3236</v>
      </c>
      <c r="C3925" t="s">
        <v>2568</v>
      </c>
      <c r="D3925">
        <v>0</v>
      </c>
      <c r="E3925">
        <v>132339.79999999999</v>
      </c>
      <c r="F3925">
        <f>Table2[[#This Row],[Đơn Giá Chuẩn]]*Table2[[#This Row],[Tổng số lượng bán]]</f>
        <v>0</v>
      </c>
      <c r="G3925">
        <v>0</v>
      </c>
      <c r="H3925">
        <f>Table2[[#This Row],[Doanh số bán]]-Table2[[#This Row],[Chiết khấu]]</f>
        <v>0</v>
      </c>
      <c r="K3925" t="s">
        <v>50</v>
      </c>
      <c r="M3925" t="s">
        <v>37</v>
      </c>
      <c r="N3925" t="s">
        <v>50</v>
      </c>
      <c r="O3925">
        <v>0</v>
      </c>
      <c r="P3925" t="s">
        <v>101</v>
      </c>
      <c r="Q3925" t="s">
        <v>102</v>
      </c>
      <c r="R3925" t="s">
        <v>41</v>
      </c>
      <c r="S3925" t="s">
        <v>42</v>
      </c>
      <c r="T3925" t="s">
        <v>74</v>
      </c>
      <c r="U3925" t="s">
        <v>75</v>
      </c>
      <c r="V3925" t="s">
        <v>50</v>
      </c>
    </row>
    <row r="3926" spans="1:22">
      <c r="A3926" s="4">
        <v>46053</v>
      </c>
      <c r="B3926" t="s">
        <v>3237</v>
      </c>
      <c r="C3926" t="s">
        <v>2568</v>
      </c>
      <c r="D3926">
        <v>0</v>
      </c>
      <c r="E3926">
        <v>132339.79999999999</v>
      </c>
      <c r="F3926">
        <f>Table2[[#This Row],[Đơn Giá Chuẩn]]*Table2[[#This Row],[Tổng số lượng bán]]</f>
        <v>0</v>
      </c>
      <c r="G3926">
        <v>0</v>
      </c>
      <c r="H3926">
        <f>Table2[[#This Row],[Doanh số bán]]-Table2[[#This Row],[Chiết khấu]]</f>
        <v>0</v>
      </c>
      <c r="K3926" t="s">
        <v>50</v>
      </c>
      <c r="M3926" t="s">
        <v>37</v>
      </c>
      <c r="N3926" t="s">
        <v>50</v>
      </c>
      <c r="O3926">
        <v>0</v>
      </c>
      <c r="P3926" t="s">
        <v>101</v>
      </c>
      <c r="Q3926" t="s">
        <v>102</v>
      </c>
      <c r="R3926" t="s">
        <v>41</v>
      </c>
      <c r="S3926" t="s">
        <v>42</v>
      </c>
      <c r="T3926" t="s">
        <v>74</v>
      </c>
      <c r="U3926" t="s">
        <v>75</v>
      </c>
      <c r="V3926" t="s">
        <v>50</v>
      </c>
    </row>
    <row r="3927" spans="1:22">
      <c r="A3927" s="4">
        <v>46023</v>
      </c>
      <c r="B3927" t="s">
        <v>3238</v>
      </c>
      <c r="C3927" t="s">
        <v>1840</v>
      </c>
      <c r="D3927">
        <v>1</v>
      </c>
      <c r="E3927">
        <v>121000</v>
      </c>
      <c r="F3927">
        <f>Table2[[#This Row],[Đơn Giá Chuẩn]]*Table2[[#This Row],[Tổng số lượng bán]]</f>
        <v>121000</v>
      </c>
      <c r="G3927">
        <v>0</v>
      </c>
      <c r="H3927">
        <f>Table2[[#This Row],[Doanh số bán]]-Table2[[#This Row],[Chiết khấu]]</f>
        <v>121000</v>
      </c>
      <c r="K3927" t="s">
        <v>24</v>
      </c>
      <c r="L3927">
        <v>0.09</v>
      </c>
      <c r="M3927" t="s">
        <v>25</v>
      </c>
      <c r="N3927" t="s">
        <v>26</v>
      </c>
      <c r="O3927">
        <v>0.09</v>
      </c>
      <c r="P3927" t="s">
        <v>3239</v>
      </c>
      <c r="Q3927" t="s">
        <v>3240</v>
      </c>
      <c r="R3927" t="s">
        <v>107</v>
      </c>
      <c r="S3927" t="s">
        <v>108</v>
      </c>
      <c r="T3927" t="s">
        <v>31</v>
      </c>
      <c r="U3927" t="s">
        <v>32</v>
      </c>
      <c r="V3927" t="s">
        <v>33</v>
      </c>
    </row>
    <row r="3928" spans="1:22">
      <c r="A3928" s="4">
        <v>46032</v>
      </c>
      <c r="B3928" t="s">
        <v>3241</v>
      </c>
      <c r="C3928" t="s">
        <v>1840</v>
      </c>
      <c r="D3928">
        <v>3</v>
      </c>
      <c r="E3928">
        <v>121000</v>
      </c>
      <c r="F3928">
        <f>Table2[[#This Row],[Đơn Giá Chuẩn]]*Table2[[#This Row],[Tổng số lượng bán]]</f>
        <v>363000</v>
      </c>
      <c r="G3928">
        <v>110186</v>
      </c>
      <c r="H3928">
        <f>Table2[[#This Row],[Doanh số bán]]-Table2[[#This Row],[Chiết khấu]]</f>
        <v>252814</v>
      </c>
      <c r="K3928" t="s">
        <v>24</v>
      </c>
      <c r="L3928">
        <v>0.09</v>
      </c>
      <c r="M3928" t="s">
        <v>25</v>
      </c>
      <c r="N3928" t="s">
        <v>26</v>
      </c>
      <c r="O3928">
        <v>0.27</v>
      </c>
      <c r="P3928" t="s">
        <v>3239</v>
      </c>
      <c r="Q3928" t="s">
        <v>3240</v>
      </c>
      <c r="R3928" t="s">
        <v>107</v>
      </c>
      <c r="S3928" t="s">
        <v>108</v>
      </c>
      <c r="T3928" t="s">
        <v>31</v>
      </c>
      <c r="U3928" t="s">
        <v>32</v>
      </c>
      <c r="V3928" t="s">
        <v>33</v>
      </c>
    </row>
    <row r="3929" spans="1:22">
      <c r="A3929" s="4">
        <v>46038</v>
      </c>
      <c r="B3929" t="s">
        <v>3242</v>
      </c>
      <c r="C3929" t="s">
        <v>1840</v>
      </c>
      <c r="D3929">
        <v>3</v>
      </c>
      <c r="E3929">
        <v>121000</v>
      </c>
      <c r="F3929">
        <f>Table2[[#This Row],[Đơn Giá Chuẩn]]*Table2[[#This Row],[Tổng số lượng bán]]</f>
        <v>363000</v>
      </c>
      <c r="G3929">
        <v>110186</v>
      </c>
      <c r="H3929">
        <f>Table2[[#This Row],[Doanh số bán]]-Table2[[#This Row],[Chiết khấu]]</f>
        <v>252814</v>
      </c>
      <c r="K3929" t="s">
        <v>24</v>
      </c>
      <c r="L3929">
        <v>0.09</v>
      </c>
      <c r="M3929" t="s">
        <v>25</v>
      </c>
      <c r="N3929" t="s">
        <v>26</v>
      </c>
      <c r="O3929">
        <v>0.27</v>
      </c>
      <c r="P3929" t="s">
        <v>3239</v>
      </c>
      <c r="Q3929" t="s">
        <v>3240</v>
      </c>
      <c r="R3929" t="s">
        <v>107</v>
      </c>
      <c r="S3929" t="s">
        <v>108</v>
      </c>
      <c r="T3929" t="s">
        <v>31</v>
      </c>
      <c r="U3929" t="s">
        <v>32</v>
      </c>
      <c r="V3929" t="s">
        <v>33</v>
      </c>
    </row>
    <row r="3930" spans="1:22">
      <c r="A3930" s="4">
        <v>46038</v>
      </c>
      <c r="B3930" t="s">
        <v>3243</v>
      </c>
      <c r="C3930" t="s">
        <v>1840</v>
      </c>
      <c r="D3930">
        <v>3</v>
      </c>
      <c r="E3930">
        <v>121000</v>
      </c>
      <c r="F3930">
        <f>Table2[[#This Row],[Đơn Giá Chuẩn]]*Table2[[#This Row],[Tổng số lượng bán]]</f>
        <v>363000</v>
      </c>
      <c r="G3930">
        <v>110186</v>
      </c>
      <c r="H3930">
        <f>Table2[[#This Row],[Doanh số bán]]-Table2[[#This Row],[Chiết khấu]]</f>
        <v>252814</v>
      </c>
      <c r="K3930" t="s">
        <v>24</v>
      </c>
      <c r="L3930">
        <v>0.09</v>
      </c>
      <c r="M3930" t="s">
        <v>25</v>
      </c>
      <c r="N3930" t="s">
        <v>26</v>
      </c>
      <c r="O3930">
        <v>0.27</v>
      </c>
      <c r="P3930" t="s">
        <v>3239</v>
      </c>
      <c r="Q3930" t="s">
        <v>3240</v>
      </c>
      <c r="R3930" t="s">
        <v>107</v>
      </c>
      <c r="S3930" t="s">
        <v>108</v>
      </c>
      <c r="T3930" t="s">
        <v>31</v>
      </c>
      <c r="U3930" t="s">
        <v>32</v>
      </c>
      <c r="V3930" t="s">
        <v>33</v>
      </c>
    </row>
    <row r="3931" spans="1:22">
      <c r="A3931" s="4">
        <v>46053</v>
      </c>
      <c r="B3931" t="s">
        <v>3244</v>
      </c>
      <c r="C3931" t="s">
        <v>1840</v>
      </c>
      <c r="D3931">
        <v>6</v>
      </c>
      <c r="E3931">
        <v>121000</v>
      </c>
      <c r="F3931">
        <f>Table2[[#This Row],[Đơn Giá Chuẩn]]*Table2[[#This Row],[Tổng số lượng bán]]</f>
        <v>726000</v>
      </c>
      <c r="G3931">
        <v>220370</v>
      </c>
      <c r="H3931">
        <f>Table2[[#This Row],[Doanh số bán]]-Table2[[#This Row],[Chiết khấu]]</f>
        <v>505630</v>
      </c>
      <c r="K3931" t="s">
        <v>24</v>
      </c>
      <c r="L3931">
        <v>0.09</v>
      </c>
      <c r="M3931" t="s">
        <v>25</v>
      </c>
      <c r="N3931" t="s">
        <v>26</v>
      </c>
      <c r="O3931">
        <v>0.54</v>
      </c>
      <c r="P3931" t="s">
        <v>3239</v>
      </c>
      <c r="Q3931" t="s">
        <v>3240</v>
      </c>
      <c r="R3931" t="s">
        <v>107</v>
      </c>
      <c r="S3931" t="s">
        <v>108</v>
      </c>
      <c r="T3931" t="s">
        <v>31</v>
      </c>
      <c r="U3931" t="s">
        <v>32</v>
      </c>
      <c r="V3931" t="s">
        <v>33</v>
      </c>
    </row>
    <row r="3932" spans="1:22">
      <c r="A3932" s="4">
        <v>46024</v>
      </c>
      <c r="B3932" t="s">
        <v>3245</v>
      </c>
      <c r="C3932" t="s">
        <v>1840</v>
      </c>
      <c r="D3932">
        <v>3</v>
      </c>
      <c r="E3932">
        <v>121000</v>
      </c>
      <c r="F3932">
        <f>Table2[[#This Row],[Đơn Giá Chuẩn]]*Table2[[#This Row],[Tổng số lượng bán]]</f>
        <v>363000</v>
      </c>
      <c r="G3932">
        <v>110186</v>
      </c>
      <c r="H3932">
        <f>Table2[[#This Row],[Doanh số bán]]-Table2[[#This Row],[Chiết khấu]]</f>
        <v>252814</v>
      </c>
      <c r="K3932" t="s">
        <v>24</v>
      </c>
      <c r="L3932">
        <v>0.09</v>
      </c>
      <c r="M3932" t="s">
        <v>319</v>
      </c>
      <c r="N3932" t="s">
        <v>26</v>
      </c>
      <c r="O3932">
        <v>0.27</v>
      </c>
      <c r="P3932" t="s">
        <v>3239</v>
      </c>
      <c r="Q3932" t="s">
        <v>3240</v>
      </c>
      <c r="R3932" t="s">
        <v>107</v>
      </c>
      <c r="S3932" t="s">
        <v>108</v>
      </c>
      <c r="T3932" t="s">
        <v>320</v>
      </c>
      <c r="U3932" t="s">
        <v>321</v>
      </c>
      <c r="V3932" t="s">
        <v>33</v>
      </c>
    </row>
    <row r="3933" spans="1:22">
      <c r="A3933" s="4">
        <v>46025</v>
      </c>
      <c r="B3933" t="s">
        <v>3246</v>
      </c>
      <c r="C3933" t="s">
        <v>1840</v>
      </c>
      <c r="D3933">
        <v>3</v>
      </c>
      <c r="E3933">
        <v>121000</v>
      </c>
      <c r="F3933">
        <f>Table2[[#This Row],[Đơn Giá Chuẩn]]*Table2[[#This Row],[Tổng số lượng bán]]</f>
        <v>363000</v>
      </c>
      <c r="G3933">
        <v>110186</v>
      </c>
      <c r="H3933">
        <f>Table2[[#This Row],[Doanh số bán]]-Table2[[#This Row],[Chiết khấu]]</f>
        <v>252814</v>
      </c>
      <c r="K3933" t="s">
        <v>24</v>
      </c>
      <c r="L3933">
        <v>0.09</v>
      </c>
      <c r="M3933" t="s">
        <v>319</v>
      </c>
      <c r="N3933" t="s">
        <v>26</v>
      </c>
      <c r="O3933">
        <v>0.27</v>
      </c>
      <c r="P3933" t="s">
        <v>3239</v>
      </c>
      <c r="Q3933" t="s">
        <v>3240</v>
      </c>
      <c r="R3933" t="s">
        <v>107</v>
      </c>
      <c r="S3933" t="s">
        <v>108</v>
      </c>
      <c r="T3933" t="s">
        <v>320</v>
      </c>
      <c r="U3933" t="s">
        <v>321</v>
      </c>
      <c r="V3933" t="s">
        <v>33</v>
      </c>
    </row>
    <row r="3934" spans="1:22">
      <c r="A3934" s="4">
        <v>46033</v>
      </c>
      <c r="B3934" t="s">
        <v>3247</v>
      </c>
      <c r="C3934" t="s">
        <v>1840</v>
      </c>
      <c r="D3934">
        <v>3</v>
      </c>
      <c r="E3934">
        <v>121000</v>
      </c>
      <c r="F3934">
        <f>Table2[[#This Row],[Đơn Giá Chuẩn]]*Table2[[#This Row],[Tổng số lượng bán]]</f>
        <v>363000</v>
      </c>
      <c r="G3934">
        <v>110186</v>
      </c>
      <c r="H3934">
        <f>Table2[[#This Row],[Doanh số bán]]-Table2[[#This Row],[Chiết khấu]]</f>
        <v>252814</v>
      </c>
      <c r="K3934" t="s">
        <v>24</v>
      </c>
      <c r="L3934">
        <v>0.09</v>
      </c>
      <c r="M3934" t="s">
        <v>319</v>
      </c>
      <c r="N3934" t="s">
        <v>26</v>
      </c>
      <c r="O3934">
        <v>0.27</v>
      </c>
      <c r="P3934" t="s">
        <v>3239</v>
      </c>
      <c r="Q3934" t="s">
        <v>3240</v>
      </c>
      <c r="R3934" t="s">
        <v>107</v>
      </c>
      <c r="S3934" t="s">
        <v>108</v>
      </c>
      <c r="T3934" t="s">
        <v>320</v>
      </c>
      <c r="U3934" t="s">
        <v>321</v>
      </c>
      <c r="V3934" t="s">
        <v>33</v>
      </c>
    </row>
    <row r="3935" spans="1:22">
      <c r="A3935" s="4">
        <v>46043</v>
      </c>
      <c r="B3935" t="s">
        <v>737</v>
      </c>
      <c r="C3935" t="s">
        <v>1840</v>
      </c>
      <c r="D3935">
        <v>1</v>
      </c>
      <c r="E3935">
        <v>121000</v>
      </c>
      <c r="F3935">
        <f>Table2[[#This Row],[Đơn Giá Chuẩn]]*Table2[[#This Row],[Tổng số lượng bán]]</f>
        <v>121000</v>
      </c>
      <c r="G3935">
        <v>0</v>
      </c>
      <c r="H3935">
        <f>Table2[[#This Row],[Doanh số bán]]-Table2[[#This Row],[Chiết khấu]]</f>
        <v>121000</v>
      </c>
      <c r="K3935" t="s">
        <v>24</v>
      </c>
      <c r="L3935">
        <v>0.09</v>
      </c>
      <c r="M3935" t="s">
        <v>319</v>
      </c>
      <c r="N3935" t="s">
        <v>26</v>
      </c>
      <c r="O3935">
        <v>0.09</v>
      </c>
      <c r="P3935" t="s">
        <v>3239</v>
      </c>
      <c r="Q3935" t="s">
        <v>3240</v>
      </c>
      <c r="R3935" t="s">
        <v>107</v>
      </c>
      <c r="S3935" t="s">
        <v>108</v>
      </c>
      <c r="T3935" t="s">
        <v>320</v>
      </c>
      <c r="U3935" t="s">
        <v>321</v>
      </c>
      <c r="V3935" t="s">
        <v>33</v>
      </c>
    </row>
    <row r="3936" spans="1:22">
      <c r="A3936" s="4">
        <v>46051</v>
      </c>
      <c r="B3936" t="s">
        <v>3248</v>
      </c>
      <c r="C3936" t="s">
        <v>1840</v>
      </c>
      <c r="D3936">
        <v>15</v>
      </c>
      <c r="E3936">
        <v>121000</v>
      </c>
      <c r="F3936">
        <f>Table2[[#This Row],[Đơn Giá Chuẩn]]*Table2[[#This Row],[Tổng số lượng bán]]</f>
        <v>1815000</v>
      </c>
      <c r="G3936">
        <v>550926</v>
      </c>
      <c r="H3936">
        <f>Table2[[#This Row],[Doanh số bán]]-Table2[[#This Row],[Chiết khấu]]</f>
        <v>1264074</v>
      </c>
      <c r="K3936" t="s">
        <v>24</v>
      </c>
      <c r="L3936">
        <v>0.09</v>
      </c>
      <c r="M3936" t="s">
        <v>319</v>
      </c>
      <c r="N3936" t="s">
        <v>26</v>
      </c>
      <c r="O3936">
        <v>1.3499999999999999</v>
      </c>
      <c r="P3936" t="s">
        <v>3239</v>
      </c>
      <c r="Q3936" t="s">
        <v>3240</v>
      </c>
      <c r="R3936" t="s">
        <v>107</v>
      </c>
      <c r="S3936" t="s">
        <v>108</v>
      </c>
      <c r="T3936" t="s">
        <v>320</v>
      </c>
      <c r="U3936" t="s">
        <v>321</v>
      </c>
      <c r="V3936" t="s">
        <v>33</v>
      </c>
    </row>
    <row r="3937" spans="1:22">
      <c r="A3937" s="4">
        <v>46051</v>
      </c>
      <c r="B3937" t="s">
        <v>3249</v>
      </c>
      <c r="C3937" t="s">
        <v>1840</v>
      </c>
      <c r="D3937">
        <v>3</v>
      </c>
      <c r="E3937">
        <v>121000</v>
      </c>
      <c r="F3937">
        <f>Table2[[#This Row],[Đơn Giá Chuẩn]]*Table2[[#This Row],[Tổng số lượng bán]]</f>
        <v>363000</v>
      </c>
      <c r="G3937">
        <v>110186</v>
      </c>
      <c r="H3937">
        <f>Table2[[#This Row],[Doanh số bán]]-Table2[[#This Row],[Chiết khấu]]</f>
        <v>252814</v>
      </c>
      <c r="K3937" t="s">
        <v>24</v>
      </c>
      <c r="L3937">
        <v>0.09</v>
      </c>
      <c r="M3937" t="s">
        <v>319</v>
      </c>
      <c r="N3937" t="s">
        <v>26</v>
      </c>
      <c r="O3937">
        <v>0.27</v>
      </c>
      <c r="P3937" t="s">
        <v>3239</v>
      </c>
      <c r="Q3937" t="s">
        <v>3240</v>
      </c>
      <c r="R3937" t="s">
        <v>107</v>
      </c>
      <c r="S3937" t="s">
        <v>108</v>
      </c>
      <c r="T3937" t="s">
        <v>320</v>
      </c>
      <c r="U3937" t="s">
        <v>321</v>
      </c>
      <c r="V3937" t="s">
        <v>33</v>
      </c>
    </row>
    <row r="3938" spans="1:22">
      <c r="A3938" s="4">
        <v>46035</v>
      </c>
      <c r="B3938" t="s">
        <v>1801</v>
      </c>
      <c r="C3938" t="s">
        <v>1840</v>
      </c>
      <c r="D3938">
        <v>2</v>
      </c>
      <c r="E3938">
        <v>121000</v>
      </c>
      <c r="F3938">
        <f>Table2[[#This Row],[Đơn Giá Chuẩn]]*Table2[[#This Row],[Tổng số lượng bán]]</f>
        <v>242000</v>
      </c>
      <c r="G3938">
        <v>22037</v>
      </c>
      <c r="H3938">
        <f>Table2[[#This Row],[Doanh số bán]]-Table2[[#This Row],[Chiết khấu]]</f>
        <v>219963</v>
      </c>
      <c r="K3938" t="s">
        <v>24</v>
      </c>
      <c r="L3938">
        <v>0.09</v>
      </c>
      <c r="M3938" t="s">
        <v>918</v>
      </c>
      <c r="N3938" t="s">
        <v>919</v>
      </c>
      <c r="O3938">
        <v>0.18</v>
      </c>
      <c r="P3938" t="s">
        <v>3239</v>
      </c>
      <c r="Q3938" t="s">
        <v>3240</v>
      </c>
      <c r="R3938" t="s">
        <v>107</v>
      </c>
      <c r="S3938" t="s">
        <v>108</v>
      </c>
      <c r="T3938" t="s">
        <v>922</v>
      </c>
      <c r="U3938" t="s">
        <v>923</v>
      </c>
      <c r="V3938" t="s">
        <v>33</v>
      </c>
    </row>
    <row r="3939" spans="1:22">
      <c r="A3939" s="4">
        <v>46043</v>
      </c>
      <c r="B3939" t="s">
        <v>2174</v>
      </c>
      <c r="C3939" t="s">
        <v>1840</v>
      </c>
      <c r="D3939">
        <v>1</v>
      </c>
      <c r="E3939">
        <v>121000</v>
      </c>
      <c r="F3939">
        <f>Table2[[#This Row],[Đơn Giá Chuẩn]]*Table2[[#This Row],[Tổng số lượng bán]]</f>
        <v>121000</v>
      </c>
      <c r="G3939">
        <v>0</v>
      </c>
      <c r="H3939">
        <f>Table2[[#This Row],[Doanh số bán]]-Table2[[#This Row],[Chiết khấu]]</f>
        <v>121000</v>
      </c>
      <c r="K3939" t="s">
        <v>24</v>
      </c>
      <c r="L3939">
        <v>0.09</v>
      </c>
      <c r="M3939" t="s">
        <v>918</v>
      </c>
      <c r="N3939" t="s">
        <v>919</v>
      </c>
      <c r="O3939">
        <v>0.09</v>
      </c>
      <c r="P3939" t="s">
        <v>3239</v>
      </c>
      <c r="Q3939" t="s">
        <v>3240</v>
      </c>
      <c r="R3939" t="s">
        <v>107</v>
      </c>
      <c r="S3939" t="s">
        <v>108</v>
      </c>
      <c r="T3939" t="s">
        <v>922</v>
      </c>
      <c r="U3939" t="s">
        <v>923</v>
      </c>
      <c r="V3939" t="s">
        <v>33</v>
      </c>
    </row>
    <row r="3940" spans="1:22">
      <c r="A3940" s="4">
        <v>46044</v>
      </c>
      <c r="B3940" t="s">
        <v>2551</v>
      </c>
      <c r="C3940" t="s">
        <v>1840</v>
      </c>
      <c r="D3940">
        <v>1</v>
      </c>
      <c r="E3940">
        <v>121000</v>
      </c>
      <c r="F3940">
        <f>Table2[[#This Row],[Đơn Giá Chuẩn]]*Table2[[#This Row],[Tổng số lượng bán]]</f>
        <v>121000</v>
      </c>
      <c r="G3940">
        <v>0</v>
      </c>
      <c r="H3940">
        <f>Table2[[#This Row],[Doanh số bán]]-Table2[[#This Row],[Chiết khấu]]</f>
        <v>121000</v>
      </c>
      <c r="K3940" t="s">
        <v>24</v>
      </c>
      <c r="L3940">
        <v>0.09</v>
      </c>
      <c r="M3940" t="s">
        <v>918</v>
      </c>
      <c r="N3940" t="s">
        <v>919</v>
      </c>
      <c r="O3940">
        <v>0.09</v>
      </c>
      <c r="P3940" t="s">
        <v>3239</v>
      </c>
      <c r="Q3940" t="s">
        <v>3240</v>
      </c>
      <c r="R3940" t="s">
        <v>107</v>
      </c>
      <c r="S3940" t="s">
        <v>108</v>
      </c>
      <c r="T3940" t="s">
        <v>922</v>
      </c>
      <c r="U3940" t="s">
        <v>923</v>
      </c>
      <c r="V3940" t="s">
        <v>33</v>
      </c>
    </row>
    <row r="3941" spans="1:22">
      <c r="A3941" s="4">
        <v>46051</v>
      </c>
      <c r="B3941" t="s">
        <v>3250</v>
      </c>
      <c r="C3941" t="s">
        <v>1840</v>
      </c>
      <c r="D3941">
        <v>1</v>
      </c>
      <c r="E3941">
        <v>121000</v>
      </c>
      <c r="F3941">
        <f>Table2[[#This Row],[Đơn Giá Chuẩn]]*Table2[[#This Row],[Tổng số lượng bán]]</f>
        <v>121000</v>
      </c>
      <c r="G3941">
        <v>0</v>
      </c>
      <c r="H3941">
        <f>Table2[[#This Row],[Doanh số bán]]-Table2[[#This Row],[Chiết khấu]]</f>
        <v>121000</v>
      </c>
      <c r="K3941" t="s">
        <v>24</v>
      </c>
      <c r="L3941">
        <v>0.09</v>
      </c>
      <c r="M3941" t="s">
        <v>918</v>
      </c>
      <c r="N3941" t="s">
        <v>919</v>
      </c>
      <c r="O3941">
        <v>0.09</v>
      </c>
      <c r="P3941" t="s">
        <v>3239</v>
      </c>
      <c r="Q3941" t="s">
        <v>3240</v>
      </c>
      <c r="R3941" t="s">
        <v>107</v>
      </c>
      <c r="S3941" t="s">
        <v>108</v>
      </c>
      <c r="T3941" t="s">
        <v>922</v>
      </c>
      <c r="U3941" t="s">
        <v>923</v>
      </c>
      <c r="V3941" t="s">
        <v>33</v>
      </c>
    </row>
    <row r="3942" spans="1:22">
      <c r="A3942" s="4">
        <v>46051</v>
      </c>
      <c r="B3942" t="s">
        <v>2379</v>
      </c>
      <c r="C3942" t="s">
        <v>1840</v>
      </c>
      <c r="D3942">
        <v>2</v>
      </c>
      <c r="E3942">
        <v>121000</v>
      </c>
      <c r="F3942">
        <f>Table2[[#This Row],[Đơn Giá Chuẩn]]*Table2[[#This Row],[Tổng số lượng bán]]</f>
        <v>242000</v>
      </c>
      <c r="G3942">
        <v>0</v>
      </c>
      <c r="H3942">
        <f>Table2[[#This Row],[Doanh số bán]]-Table2[[#This Row],[Chiết khấu]]</f>
        <v>242000</v>
      </c>
      <c r="K3942" t="s">
        <v>24</v>
      </c>
      <c r="L3942">
        <v>0.09</v>
      </c>
      <c r="M3942" t="s">
        <v>918</v>
      </c>
      <c r="N3942" t="s">
        <v>919</v>
      </c>
      <c r="O3942">
        <v>0.18</v>
      </c>
      <c r="P3942" t="s">
        <v>3239</v>
      </c>
      <c r="Q3942" t="s">
        <v>3240</v>
      </c>
      <c r="R3942" t="s">
        <v>107</v>
      </c>
      <c r="S3942" t="s">
        <v>108</v>
      </c>
      <c r="T3942" t="s">
        <v>922</v>
      </c>
      <c r="U3942" t="s">
        <v>923</v>
      </c>
      <c r="V3942" t="s">
        <v>33</v>
      </c>
    </row>
    <row r="3943" spans="1:22">
      <c r="A3943" s="4">
        <v>46028</v>
      </c>
      <c r="B3943" t="s">
        <v>2044</v>
      </c>
      <c r="C3943" t="s">
        <v>1840</v>
      </c>
      <c r="D3943">
        <v>3</v>
      </c>
      <c r="E3943">
        <v>71599.995200000005</v>
      </c>
      <c r="F3943">
        <f>Table2[[#This Row],[Đơn Giá Chuẩn]]*Table2[[#This Row],[Tổng số lượng bán]]</f>
        <v>214799.98560000001</v>
      </c>
      <c r="G3943">
        <v>0</v>
      </c>
      <c r="H3943">
        <f>Table2[[#This Row],[Doanh số bán]]-Table2[[#This Row],[Chiết khấu]]</f>
        <v>214799.98560000001</v>
      </c>
      <c r="K3943" t="s">
        <v>36</v>
      </c>
      <c r="M3943" t="s">
        <v>37</v>
      </c>
      <c r="N3943" t="s">
        <v>26</v>
      </c>
      <c r="O3943">
        <v>3</v>
      </c>
      <c r="P3943" t="s">
        <v>3239</v>
      </c>
      <c r="Q3943" t="s">
        <v>3240</v>
      </c>
      <c r="R3943" t="s">
        <v>107</v>
      </c>
      <c r="S3943" t="s">
        <v>108</v>
      </c>
      <c r="T3943" t="s">
        <v>2047</v>
      </c>
      <c r="U3943" t="s">
        <v>2048</v>
      </c>
      <c r="V3943" t="s">
        <v>2014</v>
      </c>
    </row>
    <row r="3944" spans="1:22">
      <c r="A3944" s="4">
        <v>46028</v>
      </c>
      <c r="B3944" t="s">
        <v>2111</v>
      </c>
      <c r="C3944" t="s">
        <v>1840</v>
      </c>
      <c r="D3944">
        <v>37</v>
      </c>
      <c r="E3944">
        <v>71599.995200000005</v>
      </c>
      <c r="F3944">
        <f>Table2[[#This Row],[Đơn Giá Chuẩn]]*Table2[[#This Row],[Tổng số lượng bán]]</f>
        <v>2649199.8223999999</v>
      </c>
      <c r="G3944">
        <v>0</v>
      </c>
      <c r="H3944">
        <f>Table2[[#This Row],[Doanh số bán]]-Table2[[#This Row],[Chiết khấu]]</f>
        <v>2649199.8223999999</v>
      </c>
      <c r="K3944" t="s">
        <v>36</v>
      </c>
      <c r="M3944" t="s">
        <v>37</v>
      </c>
      <c r="N3944" t="s">
        <v>2112</v>
      </c>
      <c r="O3944">
        <v>37</v>
      </c>
      <c r="P3944" t="s">
        <v>3239</v>
      </c>
      <c r="Q3944" t="s">
        <v>3240</v>
      </c>
      <c r="R3944" t="s">
        <v>107</v>
      </c>
      <c r="S3944" t="s">
        <v>108</v>
      </c>
      <c r="T3944" t="s">
        <v>2113</v>
      </c>
      <c r="U3944" t="s">
        <v>2114</v>
      </c>
      <c r="V3944" t="s">
        <v>2014</v>
      </c>
    </row>
    <row r="3945" spans="1:22">
      <c r="A3945" s="4">
        <v>46036</v>
      </c>
      <c r="B3945" t="s">
        <v>2237</v>
      </c>
      <c r="C3945" t="s">
        <v>1840</v>
      </c>
      <c r="D3945">
        <v>2</v>
      </c>
      <c r="E3945">
        <v>120999.99980000001</v>
      </c>
      <c r="F3945">
        <f>Table2[[#This Row],[Đơn Giá Chuẩn]]*Table2[[#This Row],[Tổng số lượng bán]]</f>
        <v>241999.99960000001</v>
      </c>
      <c r="G3945">
        <v>0</v>
      </c>
      <c r="H3945">
        <f>Table2[[#This Row],[Doanh số bán]]-Table2[[#This Row],[Chiết khấu]]</f>
        <v>241999.99960000001</v>
      </c>
      <c r="K3945" t="s">
        <v>50</v>
      </c>
      <c r="M3945" t="s">
        <v>37</v>
      </c>
      <c r="N3945" t="s">
        <v>50</v>
      </c>
      <c r="O3945">
        <v>2</v>
      </c>
      <c r="P3945" t="s">
        <v>3239</v>
      </c>
      <c r="Q3945" t="s">
        <v>3240</v>
      </c>
      <c r="R3945" t="s">
        <v>107</v>
      </c>
      <c r="S3945" t="s">
        <v>108</v>
      </c>
      <c r="T3945" t="s">
        <v>74</v>
      </c>
      <c r="U3945" t="s">
        <v>75</v>
      </c>
      <c r="V3945" t="s">
        <v>50</v>
      </c>
    </row>
    <row r="3946" spans="1:22">
      <c r="A3946" s="4">
        <v>46036</v>
      </c>
      <c r="B3946" t="s">
        <v>3251</v>
      </c>
      <c r="C3946" t="s">
        <v>1840</v>
      </c>
      <c r="D3946">
        <v>2</v>
      </c>
      <c r="E3946">
        <v>121075.00040000002</v>
      </c>
      <c r="F3946">
        <f>Table2[[#This Row],[Đơn Giá Chuẩn]]*Table2[[#This Row],[Tổng số lượng bán]]</f>
        <v>242150.00080000004</v>
      </c>
      <c r="G3946">
        <v>0</v>
      </c>
      <c r="H3946">
        <f>Table2[[#This Row],[Doanh số bán]]-Table2[[#This Row],[Chiết khấu]]</f>
        <v>242150.00080000004</v>
      </c>
      <c r="K3946" t="s">
        <v>50</v>
      </c>
      <c r="M3946" t="s">
        <v>37</v>
      </c>
      <c r="N3946" t="s">
        <v>50</v>
      </c>
      <c r="O3946">
        <v>2</v>
      </c>
      <c r="P3946" t="s">
        <v>3239</v>
      </c>
      <c r="Q3946" t="s">
        <v>3240</v>
      </c>
      <c r="R3946" t="s">
        <v>107</v>
      </c>
      <c r="S3946" t="s">
        <v>108</v>
      </c>
      <c r="T3946" t="s">
        <v>74</v>
      </c>
      <c r="U3946" t="s">
        <v>75</v>
      </c>
      <c r="V3946" t="s">
        <v>50</v>
      </c>
    </row>
    <row r="3947" spans="1:22">
      <c r="A3947" s="4">
        <v>46039</v>
      </c>
      <c r="B3947" t="s">
        <v>3034</v>
      </c>
      <c r="C3947" t="s">
        <v>1840</v>
      </c>
      <c r="D3947">
        <v>1</v>
      </c>
      <c r="E3947">
        <v>103149.99956000001</v>
      </c>
      <c r="F3947">
        <f>Table2[[#This Row],[Đơn Giá Chuẩn]]*Table2[[#This Row],[Tổng số lượng bán]]</f>
        <v>103149.99956000001</v>
      </c>
      <c r="G3947">
        <v>0</v>
      </c>
      <c r="H3947">
        <f>Table2[[#This Row],[Doanh số bán]]-Table2[[#This Row],[Chiết khấu]]</f>
        <v>103149.99956000001</v>
      </c>
      <c r="K3947" t="s">
        <v>2217</v>
      </c>
      <c r="M3947" t="s">
        <v>37</v>
      </c>
      <c r="N3947" t="s">
        <v>919</v>
      </c>
      <c r="O3947">
        <v>1</v>
      </c>
      <c r="P3947" t="s">
        <v>3239</v>
      </c>
      <c r="Q3947" t="s">
        <v>3240</v>
      </c>
      <c r="R3947" t="s">
        <v>107</v>
      </c>
      <c r="S3947" t="s">
        <v>108</v>
      </c>
      <c r="T3947" t="s">
        <v>2218</v>
      </c>
      <c r="U3947" t="s">
        <v>2219</v>
      </c>
      <c r="V3947" t="s">
        <v>2210</v>
      </c>
    </row>
    <row r="3948" spans="1:22">
      <c r="A3948" s="4">
        <v>46040</v>
      </c>
      <c r="B3948" t="s">
        <v>3252</v>
      </c>
      <c r="C3948" t="s">
        <v>1840</v>
      </c>
      <c r="D3948">
        <v>2</v>
      </c>
      <c r="E3948">
        <v>120999.99980000001</v>
      </c>
      <c r="F3948">
        <f>Table2[[#This Row],[Đơn Giá Chuẩn]]*Table2[[#This Row],[Tổng số lượng bán]]</f>
        <v>241999.99960000001</v>
      </c>
      <c r="G3948">
        <v>0</v>
      </c>
      <c r="H3948">
        <f>Table2[[#This Row],[Doanh số bán]]-Table2[[#This Row],[Chiết khấu]]</f>
        <v>241999.99960000001</v>
      </c>
      <c r="K3948" t="s">
        <v>50</v>
      </c>
      <c r="M3948" t="s">
        <v>37</v>
      </c>
      <c r="N3948" t="s">
        <v>50</v>
      </c>
      <c r="O3948">
        <v>2</v>
      </c>
      <c r="P3948" t="s">
        <v>3239</v>
      </c>
      <c r="Q3948" t="s">
        <v>3240</v>
      </c>
      <c r="R3948" t="s">
        <v>107</v>
      </c>
      <c r="S3948" t="s">
        <v>108</v>
      </c>
      <c r="T3948" t="s">
        <v>74</v>
      </c>
      <c r="U3948" t="s">
        <v>75</v>
      </c>
      <c r="V3948" t="s">
        <v>50</v>
      </c>
    </row>
    <row r="3949" spans="1:22">
      <c r="A3949" s="4">
        <v>46040</v>
      </c>
      <c r="B3949" t="s">
        <v>3253</v>
      </c>
      <c r="C3949" t="s">
        <v>1840</v>
      </c>
      <c r="D3949">
        <v>2</v>
      </c>
      <c r="E3949">
        <v>120999.99980000001</v>
      </c>
      <c r="F3949">
        <f>Table2[[#This Row],[Đơn Giá Chuẩn]]*Table2[[#This Row],[Tổng số lượng bán]]</f>
        <v>241999.99960000001</v>
      </c>
      <c r="G3949">
        <v>0</v>
      </c>
      <c r="H3949">
        <f>Table2[[#This Row],[Doanh số bán]]-Table2[[#This Row],[Chiết khấu]]</f>
        <v>241999.99960000001</v>
      </c>
      <c r="K3949" t="s">
        <v>50</v>
      </c>
      <c r="M3949" t="s">
        <v>37</v>
      </c>
      <c r="N3949" t="s">
        <v>50</v>
      </c>
      <c r="O3949">
        <v>2</v>
      </c>
      <c r="P3949" t="s">
        <v>3239</v>
      </c>
      <c r="Q3949" t="s">
        <v>3240</v>
      </c>
      <c r="R3949" t="s">
        <v>107</v>
      </c>
      <c r="S3949" t="s">
        <v>108</v>
      </c>
      <c r="T3949" t="s">
        <v>74</v>
      </c>
      <c r="U3949" t="s">
        <v>75</v>
      </c>
      <c r="V3949" t="s">
        <v>50</v>
      </c>
    </row>
    <row r="3950" spans="1:22">
      <c r="A3950" s="4">
        <v>46040</v>
      </c>
      <c r="B3950" t="s">
        <v>3254</v>
      </c>
      <c r="C3950" t="s">
        <v>1840</v>
      </c>
      <c r="D3950">
        <v>2</v>
      </c>
      <c r="E3950">
        <v>120999.99980000001</v>
      </c>
      <c r="F3950">
        <f>Table2[[#This Row],[Đơn Giá Chuẩn]]*Table2[[#This Row],[Tổng số lượng bán]]</f>
        <v>241999.99960000001</v>
      </c>
      <c r="G3950">
        <v>0</v>
      </c>
      <c r="H3950">
        <f>Table2[[#This Row],[Doanh số bán]]-Table2[[#This Row],[Chiết khấu]]</f>
        <v>241999.99960000001</v>
      </c>
      <c r="K3950" t="s">
        <v>50</v>
      </c>
      <c r="M3950" t="s">
        <v>37</v>
      </c>
      <c r="N3950" t="s">
        <v>50</v>
      </c>
      <c r="O3950">
        <v>2</v>
      </c>
      <c r="P3950" t="s">
        <v>3239</v>
      </c>
      <c r="Q3950" t="s">
        <v>3240</v>
      </c>
      <c r="R3950" t="s">
        <v>107</v>
      </c>
      <c r="S3950" t="s">
        <v>108</v>
      </c>
      <c r="T3950" t="s">
        <v>74</v>
      </c>
      <c r="U3950" t="s">
        <v>75</v>
      </c>
      <c r="V3950" t="s">
        <v>50</v>
      </c>
    </row>
    <row r="3951" spans="1:22">
      <c r="A3951" s="4">
        <v>46041</v>
      </c>
      <c r="B3951" t="s">
        <v>3255</v>
      </c>
      <c r="C3951" t="s">
        <v>1840</v>
      </c>
      <c r="D3951">
        <v>2</v>
      </c>
      <c r="E3951">
        <v>97199.999840000004</v>
      </c>
      <c r="F3951">
        <f>Table2[[#This Row],[Đơn Giá Chuẩn]]*Table2[[#This Row],[Tổng số lượng bán]]</f>
        <v>194399.99968000001</v>
      </c>
      <c r="G3951">
        <v>0</v>
      </c>
      <c r="H3951">
        <f>Table2[[#This Row],[Doanh số bán]]-Table2[[#This Row],[Chiết khấu]]</f>
        <v>194399.99968000001</v>
      </c>
      <c r="K3951" t="s">
        <v>50</v>
      </c>
      <c r="M3951" t="s">
        <v>37</v>
      </c>
      <c r="N3951" t="s">
        <v>50</v>
      </c>
      <c r="O3951">
        <v>2</v>
      </c>
      <c r="P3951" t="s">
        <v>3239</v>
      </c>
      <c r="Q3951" t="s">
        <v>3240</v>
      </c>
      <c r="R3951" t="s">
        <v>107</v>
      </c>
      <c r="S3951" t="s">
        <v>108</v>
      </c>
      <c r="T3951" t="s">
        <v>2298</v>
      </c>
      <c r="U3951" t="s">
        <v>2299</v>
      </c>
      <c r="V3951" t="s">
        <v>50</v>
      </c>
    </row>
    <row r="3952" spans="1:22">
      <c r="A3952" s="4">
        <v>46041</v>
      </c>
      <c r="B3952" t="s">
        <v>3113</v>
      </c>
      <c r="C3952" t="s">
        <v>1840</v>
      </c>
      <c r="D3952">
        <v>1</v>
      </c>
      <c r="E3952">
        <v>0</v>
      </c>
      <c r="F3952">
        <f>Table2[[#This Row],[Đơn Giá Chuẩn]]*Table2[[#This Row],[Tổng số lượng bán]]</f>
        <v>0</v>
      </c>
      <c r="G3952">
        <v>0</v>
      </c>
      <c r="H3952">
        <f>Table2[[#This Row],[Doanh số bán]]-Table2[[#This Row],[Chiết khấu]]</f>
        <v>0</v>
      </c>
      <c r="K3952" t="s">
        <v>36</v>
      </c>
      <c r="M3952" t="s">
        <v>37</v>
      </c>
      <c r="N3952" t="s">
        <v>38</v>
      </c>
      <c r="O3952">
        <v>1</v>
      </c>
      <c r="P3952" t="s">
        <v>3239</v>
      </c>
      <c r="Q3952" t="s">
        <v>3240</v>
      </c>
      <c r="R3952" t="s">
        <v>107</v>
      </c>
      <c r="S3952" t="s">
        <v>108</v>
      </c>
      <c r="T3952" t="s">
        <v>2312</v>
      </c>
      <c r="U3952" t="s">
        <v>2313</v>
      </c>
      <c r="V3952" t="s">
        <v>2314</v>
      </c>
    </row>
    <row r="3953" spans="1:22">
      <c r="A3953" s="4">
        <v>46043</v>
      </c>
      <c r="B3953" t="s">
        <v>3256</v>
      </c>
      <c r="C3953" t="s">
        <v>1840</v>
      </c>
      <c r="D3953">
        <v>2</v>
      </c>
      <c r="E3953">
        <v>120999.99980000001</v>
      </c>
      <c r="F3953">
        <f>Table2[[#This Row],[Đơn Giá Chuẩn]]*Table2[[#This Row],[Tổng số lượng bán]]</f>
        <v>241999.99960000001</v>
      </c>
      <c r="G3953">
        <v>0</v>
      </c>
      <c r="H3953">
        <f>Table2[[#This Row],[Doanh số bán]]-Table2[[#This Row],[Chiết khấu]]</f>
        <v>241999.99960000001</v>
      </c>
      <c r="K3953" t="s">
        <v>50</v>
      </c>
      <c r="M3953" t="s">
        <v>37</v>
      </c>
      <c r="N3953" t="s">
        <v>50</v>
      </c>
      <c r="O3953">
        <v>2</v>
      </c>
      <c r="P3953" t="s">
        <v>3239</v>
      </c>
      <c r="Q3953" t="s">
        <v>3240</v>
      </c>
      <c r="R3953" t="s">
        <v>107</v>
      </c>
      <c r="S3953" t="s">
        <v>108</v>
      </c>
      <c r="T3953" t="s">
        <v>74</v>
      </c>
      <c r="U3953" t="s">
        <v>75</v>
      </c>
      <c r="V3953" t="s">
        <v>50</v>
      </c>
    </row>
    <row r="3954" spans="1:22">
      <c r="A3954" s="4">
        <v>46043</v>
      </c>
      <c r="B3954" t="s">
        <v>3257</v>
      </c>
      <c r="C3954" t="s">
        <v>1840</v>
      </c>
      <c r="D3954">
        <v>2</v>
      </c>
      <c r="E3954">
        <v>120999.99980000001</v>
      </c>
      <c r="F3954">
        <f>Table2[[#This Row],[Đơn Giá Chuẩn]]*Table2[[#This Row],[Tổng số lượng bán]]</f>
        <v>241999.99960000001</v>
      </c>
      <c r="G3954">
        <v>0</v>
      </c>
      <c r="H3954">
        <f>Table2[[#This Row],[Doanh số bán]]-Table2[[#This Row],[Chiết khấu]]</f>
        <v>241999.99960000001</v>
      </c>
      <c r="K3954" t="s">
        <v>50</v>
      </c>
      <c r="M3954" t="s">
        <v>37</v>
      </c>
      <c r="N3954" t="s">
        <v>50</v>
      </c>
      <c r="O3954">
        <v>2</v>
      </c>
      <c r="P3954" t="s">
        <v>3239</v>
      </c>
      <c r="Q3954" t="s">
        <v>3240</v>
      </c>
      <c r="R3954" t="s">
        <v>107</v>
      </c>
      <c r="S3954" t="s">
        <v>108</v>
      </c>
      <c r="T3954" t="s">
        <v>74</v>
      </c>
      <c r="U3954" t="s">
        <v>75</v>
      </c>
      <c r="V3954" t="s">
        <v>50</v>
      </c>
    </row>
    <row r="3955" spans="1:22">
      <c r="A3955" s="4">
        <v>46043</v>
      </c>
      <c r="B3955" t="s">
        <v>3258</v>
      </c>
      <c r="C3955" t="s">
        <v>1840</v>
      </c>
      <c r="D3955">
        <v>2</v>
      </c>
      <c r="E3955">
        <v>120999.99980000001</v>
      </c>
      <c r="F3955">
        <f>Table2[[#This Row],[Đơn Giá Chuẩn]]*Table2[[#This Row],[Tổng số lượng bán]]</f>
        <v>241999.99960000001</v>
      </c>
      <c r="G3955">
        <v>0</v>
      </c>
      <c r="H3955">
        <f>Table2[[#This Row],[Doanh số bán]]-Table2[[#This Row],[Chiết khấu]]</f>
        <v>241999.99960000001</v>
      </c>
      <c r="K3955" t="s">
        <v>50</v>
      </c>
      <c r="M3955" t="s">
        <v>37</v>
      </c>
      <c r="N3955" t="s">
        <v>50</v>
      </c>
      <c r="O3955">
        <v>2</v>
      </c>
      <c r="P3955" t="s">
        <v>3239</v>
      </c>
      <c r="Q3955" t="s">
        <v>3240</v>
      </c>
      <c r="R3955" t="s">
        <v>107</v>
      </c>
      <c r="S3955" t="s">
        <v>108</v>
      </c>
      <c r="T3955" t="s">
        <v>74</v>
      </c>
      <c r="U3955" t="s">
        <v>75</v>
      </c>
      <c r="V3955" t="s">
        <v>50</v>
      </c>
    </row>
    <row r="3956" spans="1:22">
      <c r="A3956" s="4">
        <v>46043</v>
      </c>
      <c r="B3956" t="s">
        <v>1197</v>
      </c>
      <c r="C3956" t="s">
        <v>1840</v>
      </c>
      <c r="D3956">
        <v>2</v>
      </c>
      <c r="E3956">
        <v>120999.99980000001</v>
      </c>
      <c r="F3956">
        <f>Table2[[#This Row],[Đơn Giá Chuẩn]]*Table2[[#This Row],[Tổng số lượng bán]]</f>
        <v>241999.99960000001</v>
      </c>
      <c r="G3956">
        <v>0</v>
      </c>
      <c r="H3956">
        <f>Table2[[#This Row],[Doanh số bán]]-Table2[[#This Row],[Chiết khấu]]</f>
        <v>241999.99960000001</v>
      </c>
      <c r="K3956" t="s">
        <v>50</v>
      </c>
      <c r="M3956" t="s">
        <v>37</v>
      </c>
      <c r="N3956" t="s">
        <v>50</v>
      </c>
      <c r="O3956">
        <v>2</v>
      </c>
      <c r="P3956" t="s">
        <v>3239</v>
      </c>
      <c r="Q3956" t="s">
        <v>3240</v>
      </c>
      <c r="R3956" t="s">
        <v>107</v>
      </c>
      <c r="S3956" t="s">
        <v>108</v>
      </c>
      <c r="T3956" t="s">
        <v>74</v>
      </c>
      <c r="U3956" t="s">
        <v>75</v>
      </c>
      <c r="V3956" t="s">
        <v>50</v>
      </c>
    </row>
    <row r="3957" spans="1:22">
      <c r="A3957" s="4">
        <v>46045</v>
      </c>
      <c r="B3957" t="s">
        <v>3259</v>
      </c>
      <c r="C3957" t="s">
        <v>1840</v>
      </c>
      <c r="D3957">
        <v>1</v>
      </c>
      <c r="E3957">
        <v>239999.6</v>
      </c>
      <c r="F3957">
        <f>Table2[[#This Row],[Đơn Giá Chuẩn]]*Table2[[#This Row],[Tổng số lượng bán]]</f>
        <v>239999.6</v>
      </c>
      <c r="G3957">
        <v>0</v>
      </c>
      <c r="H3957">
        <f>Table2[[#This Row],[Doanh số bán]]-Table2[[#This Row],[Chiết khấu]]</f>
        <v>239999.6</v>
      </c>
      <c r="K3957" t="s">
        <v>50</v>
      </c>
      <c r="M3957" t="s">
        <v>37</v>
      </c>
      <c r="N3957" t="s">
        <v>50</v>
      </c>
      <c r="O3957">
        <v>1</v>
      </c>
      <c r="P3957" t="s">
        <v>3239</v>
      </c>
      <c r="Q3957" t="s">
        <v>3240</v>
      </c>
      <c r="R3957" t="s">
        <v>107</v>
      </c>
      <c r="S3957" t="s">
        <v>108</v>
      </c>
      <c r="T3957" t="s">
        <v>74</v>
      </c>
      <c r="U3957" t="s">
        <v>75</v>
      </c>
      <c r="V3957" t="s">
        <v>50</v>
      </c>
    </row>
    <row r="3958" spans="1:22">
      <c r="A3958" s="4">
        <v>46048</v>
      </c>
      <c r="B3958" t="s">
        <v>3260</v>
      </c>
      <c r="C3958" t="s">
        <v>1840</v>
      </c>
      <c r="D3958">
        <v>2</v>
      </c>
      <c r="E3958">
        <v>120999.99980000001</v>
      </c>
      <c r="F3958">
        <f>Table2[[#This Row],[Đơn Giá Chuẩn]]*Table2[[#This Row],[Tổng số lượng bán]]</f>
        <v>241999.99960000001</v>
      </c>
      <c r="G3958">
        <v>0</v>
      </c>
      <c r="H3958">
        <f>Table2[[#This Row],[Doanh số bán]]-Table2[[#This Row],[Chiết khấu]]</f>
        <v>241999.99960000001</v>
      </c>
      <c r="K3958" t="s">
        <v>50</v>
      </c>
      <c r="M3958" t="s">
        <v>37</v>
      </c>
      <c r="N3958" t="s">
        <v>50</v>
      </c>
      <c r="O3958">
        <v>2</v>
      </c>
      <c r="P3958" t="s">
        <v>3239</v>
      </c>
      <c r="Q3958" t="s">
        <v>3240</v>
      </c>
      <c r="R3958" t="s">
        <v>107</v>
      </c>
      <c r="S3958" t="s">
        <v>108</v>
      </c>
      <c r="T3958" t="s">
        <v>74</v>
      </c>
      <c r="U3958" t="s">
        <v>75</v>
      </c>
      <c r="V3958" t="s">
        <v>50</v>
      </c>
    </row>
    <row r="3959" spans="1:22">
      <c r="A3959" s="4">
        <v>46051</v>
      </c>
      <c r="B3959" t="s">
        <v>3180</v>
      </c>
      <c r="C3959" t="s">
        <v>1840</v>
      </c>
      <c r="D3959">
        <v>30</v>
      </c>
      <c r="E3959">
        <v>120999.99980000001</v>
      </c>
      <c r="F3959">
        <f>Table2[[#This Row],[Đơn Giá Chuẩn]]*Table2[[#This Row],[Tổng số lượng bán]]</f>
        <v>3629999.9939999999</v>
      </c>
      <c r="G3959">
        <v>0</v>
      </c>
      <c r="H3959">
        <f>Table2[[#This Row],[Doanh số bán]]-Table2[[#This Row],[Chiết khấu]]</f>
        <v>3629999.9939999999</v>
      </c>
      <c r="K3959" t="s">
        <v>2217</v>
      </c>
      <c r="M3959" t="s">
        <v>37</v>
      </c>
      <c r="N3959" t="s">
        <v>26</v>
      </c>
      <c r="O3959">
        <v>30</v>
      </c>
      <c r="P3959" t="s">
        <v>3239</v>
      </c>
      <c r="Q3959" t="s">
        <v>3240</v>
      </c>
      <c r="R3959" t="s">
        <v>107</v>
      </c>
      <c r="S3959" t="s">
        <v>108</v>
      </c>
      <c r="T3959" t="s">
        <v>2393</v>
      </c>
      <c r="U3959" t="s">
        <v>2394</v>
      </c>
      <c r="V3959" t="s">
        <v>2271</v>
      </c>
    </row>
    <row r="3960" spans="1:22">
      <c r="A3960" s="4">
        <v>46052</v>
      </c>
      <c r="B3960" t="s">
        <v>3261</v>
      </c>
      <c r="C3960" t="s">
        <v>1840</v>
      </c>
      <c r="D3960">
        <v>3</v>
      </c>
      <c r="E3960">
        <v>120999.99980000001</v>
      </c>
      <c r="F3960">
        <f>Table2[[#This Row],[Đơn Giá Chuẩn]]*Table2[[#This Row],[Tổng số lượng bán]]</f>
        <v>362999.99940000003</v>
      </c>
      <c r="G3960">
        <v>0</v>
      </c>
      <c r="H3960">
        <f>Table2[[#This Row],[Doanh số bán]]-Table2[[#This Row],[Chiết khấu]]</f>
        <v>362999.99940000003</v>
      </c>
      <c r="K3960" t="s">
        <v>50</v>
      </c>
      <c r="M3960" t="s">
        <v>37</v>
      </c>
      <c r="N3960" t="s">
        <v>50</v>
      </c>
      <c r="O3960">
        <v>3</v>
      </c>
      <c r="P3960" t="s">
        <v>3239</v>
      </c>
      <c r="Q3960" t="s">
        <v>3240</v>
      </c>
      <c r="R3960" t="s">
        <v>107</v>
      </c>
      <c r="S3960" t="s">
        <v>108</v>
      </c>
      <c r="T3960" t="s">
        <v>2667</v>
      </c>
      <c r="U3960" t="s">
        <v>2668</v>
      </c>
      <c r="V3960" t="s">
        <v>50</v>
      </c>
    </row>
    <row r="3961" spans="1:22">
      <c r="A3961" s="4">
        <v>46052</v>
      </c>
      <c r="B3961" t="s">
        <v>3262</v>
      </c>
      <c r="C3961" t="s">
        <v>1840</v>
      </c>
      <c r="D3961">
        <v>10</v>
      </c>
      <c r="E3961">
        <v>120999.99980000001</v>
      </c>
      <c r="F3961">
        <f>Table2[[#This Row],[Đơn Giá Chuẩn]]*Table2[[#This Row],[Tổng số lượng bán]]</f>
        <v>1209999.9980000001</v>
      </c>
      <c r="G3961">
        <v>0</v>
      </c>
      <c r="H3961">
        <f>Table2[[#This Row],[Doanh số bán]]-Table2[[#This Row],[Chiết khấu]]</f>
        <v>1209999.9980000001</v>
      </c>
      <c r="K3961" t="s">
        <v>2217</v>
      </c>
      <c r="M3961" t="s">
        <v>37</v>
      </c>
      <c r="N3961" t="s">
        <v>26</v>
      </c>
      <c r="O3961">
        <v>10</v>
      </c>
      <c r="P3961" t="s">
        <v>3239</v>
      </c>
      <c r="Q3961" t="s">
        <v>3240</v>
      </c>
      <c r="R3961" t="s">
        <v>107</v>
      </c>
      <c r="S3961" t="s">
        <v>108</v>
      </c>
      <c r="T3961" t="s">
        <v>2491</v>
      </c>
      <c r="U3961" t="s">
        <v>2492</v>
      </c>
      <c r="V3961" t="s">
        <v>45</v>
      </c>
    </row>
    <row r="3962" spans="1:22">
      <c r="A3962" s="4">
        <v>46053</v>
      </c>
      <c r="B3962" t="s">
        <v>2490</v>
      </c>
      <c r="C3962" t="s">
        <v>1840</v>
      </c>
      <c r="D3962">
        <v>5</v>
      </c>
      <c r="E3962">
        <v>0</v>
      </c>
      <c r="F3962">
        <f>Table2[[#This Row],[Đơn Giá Chuẩn]]*Table2[[#This Row],[Tổng số lượng bán]]</f>
        <v>0</v>
      </c>
      <c r="G3962">
        <v>0</v>
      </c>
      <c r="H3962">
        <f>Table2[[#This Row],[Doanh số bán]]-Table2[[#This Row],[Chiết khấu]]</f>
        <v>0</v>
      </c>
      <c r="K3962" t="s">
        <v>2217</v>
      </c>
      <c r="M3962" t="s">
        <v>37</v>
      </c>
      <c r="N3962" t="s">
        <v>26</v>
      </c>
      <c r="O3962">
        <v>5</v>
      </c>
      <c r="P3962" t="s">
        <v>3239</v>
      </c>
      <c r="Q3962" t="s">
        <v>3240</v>
      </c>
      <c r="R3962" t="s">
        <v>107</v>
      </c>
      <c r="S3962" t="s">
        <v>108</v>
      </c>
      <c r="T3962" t="s">
        <v>2491</v>
      </c>
      <c r="U3962" t="s">
        <v>2492</v>
      </c>
      <c r="V3962" t="s">
        <v>45</v>
      </c>
    </row>
    <row r="3963" spans="1:22">
      <c r="A3963" s="4">
        <v>46053</v>
      </c>
      <c r="B3963" t="s">
        <v>3263</v>
      </c>
      <c r="C3963" t="s">
        <v>1840</v>
      </c>
      <c r="D3963">
        <v>30</v>
      </c>
      <c r="E3963">
        <v>-37667.000319999999</v>
      </c>
      <c r="F3963">
        <f>Table2[[#This Row],[Đơn Giá Chuẩn]]*Table2[[#This Row],[Tổng số lượng bán]]</f>
        <v>-1130010.0096</v>
      </c>
      <c r="G3963">
        <v>0</v>
      </c>
      <c r="H3963">
        <f>Table2[[#This Row],[Doanh số bán]]-Table2[[#This Row],[Chiết khấu]]</f>
        <v>-1130010.0096</v>
      </c>
      <c r="K3963" t="s">
        <v>2217</v>
      </c>
      <c r="M3963" t="s">
        <v>37</v>
      </c>
      <c r="N3963" t="s">
        <v>26</v>
      </c>
      <c r="O3963">
        <v>30</v>
      </c>
      <c r="P3963" t="s">
        <v>3239</v>
      </c>
      <c r="Q3963" t="s">
        <v>3240</v>
      </c>
      <c r="R3963" t="s">
        <v>107</v>
      </c>
      <c r="S3963" t="s">
        <v>108</v>
      </c>
      <c r="T3963" t="s">
        <v>2393</v>
      </c>
      <c r="U3963" t="s">
        <v>2394</v>
      </c>
      <c r="V3963" t="s">
        <v>2271</v>
      </c>
    </row>
    <row r="3964" spans="1:22">
      <c r="A3964" s="4">
        <v>46028</v>
      </c>
      <c r="B3964" t="s">
        <v>3264</v>
      </c>
      <c r="C3964" t="s">
        <v>23</v>
      </c>
      <c r="D3964">
        <v>2</v>
      </c>
      <c r="E3964">
        <v>25999.999999999996</v>
      </c>
      <c r="F3964">
        <f>Table2[[#This Row],[Đơn Giá Chuẩn]]*Table2[[#This Row],[Tổng số lượng bán]]</f>
        <v>51999.999999999993</v>
      </c>
      <c r="G3964">
        <v>0</v>
      </c>
      <c r="H3964">
        <f>Table2[[#This Row],[Doanh số bán]]-Table2[[#This Row],[Chiết khấu]]</f>
        <v>51999.999999999993</v>
      </c>
      <c r="K3964" t="s">
        <v>24</v>
      </c>
      <c r="L3964">
        <v>0.5</v>
      </c>
      <c r="M3964" t="s">
        <v>25</v>
      </c>
      <c r="N3964" t="s">
        <v>26</v>
      </c>
      <c r="O3964">
        <v>1</v>
      </c>
      <c r="P3964" t="s">
        <v>47</v>
      </c>
      <c r="Q3964" t="s">
        <v>48</v>
      </c>
      <c r="R3964" t="s">
        <v>29</v>
      </c>
      <c r="S3964" t="s">
        <v>30</v>
      </c>
      <c r="T3964" t="s">
        <v>31</v>
      </c>
      <c r="U3964" t="s">
        <v>32</v>
      </c>
      <c r="V3964" t="s">
        <v>33</v>
      </c>
    </row>
    <row r="3965" spans="1:22">
      <c r="A3965" s="4">
        <v>46028</v>
      </c>
      <c r="B3965" t="s">
        <v>3265</v>
      </c>
      <c r="C3965" t="s">
        <v>23</v>
      </c>
      <c r="D3965">
        <v>2</v>
      </c>
      <c r="E3965">
        <v>25999.999999999996</v>
      </c>
      <c r="F3965">
        <f>Table2[[#This Row],[Đơn Giá Chuẩn]]*Table2[[#This Row],[Tổng số lượng bán]]</f>
        <v>51999.999999999993</v>
      </c>
      <c r="G3965">
        <v>17777</v>
      </c>
      <c r="H3965">
        <f>Table2[[#This Row],[Doanh số bán]]-Table2[[#This Row],[Chiết khấu]]</f>
        <v>34222.999999999993</v>
      </c>
      <c r="K3965" t="s">
        <v>24</v>
      </c>
      <c r="L3965">
        <v>0.5</v>
      </c>
      <c r="M3965" t="s">
        <v>25</v>
      </c>
      <c r="N3965" t="s">
        <v>26</v>
      </c>
      <c r="O3965">
        <v>1</v>
      </c>
      <c r="P3965" t="s">
        <v>47</v>
      </c>
      <c r="Q3965" t="s">
        <v>48</v>
      </c>
      <c r="R3965" t="s">
        <v>29</v>
      </c>
      <c r="S3965" t="s">
        <v>30</v>
      </c>
      <c r="T3965" t="s">
        <v>31</v>
      </c>
      <c r="U3965" t="s">
        <v>32</v>
      </c>
      <c r="V3965" t="s">
        <v>33</v>
      </c>
    </row>
    <row r="3966" spans="1:22">
      <c r="A3966" s="4">
        <v>46028</v>
      </c>
      <c r="B3966" t="s">
        <v>3265</v>
      </c>
      <c r="C3966" t="s">
        <v>23</v>
      </c>
      <c r="D3966">
        <v>1</v>
      </c>
      <c r="E3966">
        <v>32000</v>
      </c>
      <c r="F3966">
        <f>Table2[[#This Row],[Đơn Giá Chuẩn]]*Table2[[#This Row],[Tổng số lượng bán]]</f>
        <v>32000</v>
      </c>
      <c r="G3966">
        <v>13889</v>
      </c>
      <c r="H3966">
        <f>Table2[[#This Row],[Doanh số bán]]-Table2[[#This Row],[Chiết khấu]]</f>
        <v>18111</v>
      </c>
      <c r="K3966" t="s">
        <v>24</v>
      </c>
      <c r="L3966">
        <v>0.5</v>
      </c>
      <c r="M3966" t="s">
        <v>25</v>
      </c>
      <c r="N3966" t="s">
        <v>26</v>
      </c>
      <c r="O3966">
        <v>0.5</v>
      </c>
      <c r="P3966" t="s">
        <v>235</v>
      </c>
      <c r="Q3966" t="s">
        <v>236</v>
      </c>
      <c r="R3966" t="s">
        <v>29</v>
      </c>
      <c r="S3966" t="s">
        <v>59</v>
      </c>
      <c r="T3966" t="s">
        <v>31</v>
      </c>
      <c r="U3966" t="s">
        <v>32</v>
      </c>
      <c r="V3966" t="s">
        <v>33</v>
      </c>
    </row>
    <row r="3967" spans="1:22">
      <c r="A3967" s="4">
        <v>46028</v>
      </c>
      <c r="B3967" t="s">
        <v>3266</v>
      </c>
      <c r="C3967" t="s">
        <v>23</v>
      </c>
      <c r="D3967">
        <v>1</v>
      </c>
      <c r="E3967">
        <v>21000</v>
      </c>
      <c r="F3967">
        <f>Table2[[#This Row],[Đơn Giá Chuẩn]]*Table2[[#This Row],[Tổng số lượng bán]]</f>
        <v>21000</v>
      </c>
      <c r="G3967">
        <v>7037</v>
      </c>
      <c r="H3967">
        <f>Table2[[#This Row],[Doanh số bán]]-Table2[[#This Row],[Chiết khấu]]</f>
        <v>13963</v>
      </c>
      <c r="K3967" t="s">
        <v>24</v>
      </c>
      <c r="L3967">
        <v>0.5</v>
      </c>
      <c r="M3967" t="s">
        <v>25</v>
      </c>
      <c r="N3967" t="s">
        <v>26</v>
      </c>
      <c r="O3967">
        <v>0.5</v>
      </c>
      <c r="P3967" t="s">
        <v>27</v>
      </c>
      <c r="Q3967" t="s">
        <v>28</v>
      </c>
      <c r="R3967" t="s">
        <v>29</v>
      </c>
      <c r="S3967" t="s">
        <v>30</v>
      </c>
      <c r="T3967" t="s">
        <v>31</v>
      </c>
      <c r="U3967" t="s">
        <v>32</v>
      </c>
      <c r="V3967" t="s">
        <v>33</v>
      </c>
    </row>
    <row r="3968" spans="1:22">
      <c r="A3968" s="4">
        <v>46028</v>
      </c>
      <c r="B3968" t="s">
        <v>3266</v>
      </c>
      <c r="C3968" t="s">
        <v>23</v>
      </c>
      <c r="D3968">
        <v>2</v>
      </c>
      <c r="E3968">
        <v>25999.999999999996</v>
      </c>
      <c r="F3968">
        <f>Table2[[#This Row],[Đơn Giá Chuẩn]]*Table2[[#This Row],[Tổng số lượng bán]]</f>
        <v>51999.999999999993</v>
      </c>
      <c r="G3968">
        <v>17777</v>
      </c>
      <c r="H3968">
        <f>Table2[[#This Row],[Doanh số bán]]-Table2[[#This Row],[Chiết khấu]]</f>
        <v>34222.999999999993</v>
      </c>
      <c r="K3968" t="s">
        <v>24</v>
      </c>
      <c r="L3968">
        <v>0.5</v>
      </c>
      <c r="M3968" t="s">
        <v>25</v>
      </c>
      <c r="N3968" t="s">
        <v>26</v>
      </c>
      <c r="O3968">
        <v>1</v>
      </c>
      <c r="P3968" t="s">
        <v>47</v>
      </c>
      <c r="Q3968" t="s">
        <v>48</v>
      </c>
      <c r="R3968" t="s">
        <v>29</v>
      </c>
      <c r="S3968" t="s">
        <v>30</v>
      </c>
      <c r="T3968" t="s">
        <v>31</v>
      </c>
      <c r="U3968" t="s">
        <v>32</v>
      </c>
      <c r="V3968" t="s">
        <v>33</v>
      </c>
    </row>
    <row r="3969" spans="1:22">
      <c r="A3969" s="4">
        <v>46028</v>
      </c>
      <c r="B3969" t="s">
        <v>3266</v>
      </c>
      <c r="C3969" t="s">
        <v>23</v>
      </c>
      <c r="D3969">
        <v>1</v>
      </c>
      <c r="E3969">
        <v>32000</v>
      </c>
      <c r="F3969">
        <f>Table2[[#This Row],[Đơn Giá Chuẩn]]*Table2[[#This Row],[Tổng số lượng bán]]</f>
        <v>32000</v>
      </c>
      <c r="G3969">
        <v>11111</v>
      </c>
      <c r="H3969">
        <f>Table2[[#This Row],[Doanh số bán]]-Table2[[#This Row],[Chiết khấu]]</f>
        <v>20889</v>
      </c>
      <c r="K3969" t="s">
        <v>24</v>
      </c>
      <c r="L3969">
        <v>0.5</v>
      </c>
      <c r="M3969" t="s">
        <v>25</v>
      </c>
      <c r="N3969" t="s">
        <v>26</v>
      </c>
      <c r="O3969">
        <v>0.5</v>
      </c>
      <c r="P3969" t="s">
        <v>77</v>
      </c>
      <c r="Q3969" t="s">
        <v>78</v>
      </c>
      <c r="R3969" t="s">
        <v>29</v>
      </c>
      <c r="S3969" t="s">
        <v>30</v>
      </c>
      <c r="T3969" t="s">
        <v>31</v>
      </c>
      <c r="U3969" t="s">
        <v>32</v>
      </c>
      <c r="V3969" t="s">
        <v>33</v>
      </c>
    </row>
    <row r="3970" spans="1:22">
      <c r="A3970" s="4">
        <v>46048</v>
      </c>
      <c r="B3970" t="s">
        <v>3267</v>
      </c>
      <c r="C3970" t="s">
        <v>155</v>
      </c>
      <c r="D3970">
        <v>3</v>
      </c>
      <c r="E3970">
        <v>152150.00023999999</v>
      </c>
      <c r="F3970">
        <f>Table2[[#This Row],[Đơn Giá Chuẩn]]*Table2[[#This Row],[Tổng số lượng bán]]</f>
        <v>456450.00072000001</v>
      </c>
      <c r="G3970">
        <v>0</v>
      </c>
      <c r="H3970">
        <f>Table2[[#This Row],[Doanh số bán]]-Table2[[#This Row],[Chiết khấu]]</f>
        <v>456450.00072000001</v>
      </c>
      <c r="K3970" t="s">
        <v>50</v>
      </c>
      <c r="M3970" t="s">
        <v>37</v>
      </c>
      <c r="N3970" t="s">
        <v>50</v>
      </c>
      <c r="O3970">
        <v>3</v>
      </c>
      <c r="P3970" t="s">
        <v>156</v>
      </c>
      <c r="Q3970" t="s">
        <v>157</v>
      </c>
      <c r="R3970" t="s">
        <v>107</v>
      </c>
      <c r="S3970" t="s">
        <v>108</v>
      </c>
      <c r="T3970" t="s">
        <v>51</v>
      </c>
      <c r="U3970" t="s">
        <v>52</v>
      </c>
      <c r="V3970" t="s">
        <v>50</v>
      </c>
    </row>
    <row r="3971" spans="1:22">
      <c r="A3971" s="4">
        <v>46029</v>
      </c>
      <c r="B3971" t="s">
        <v>3268</v>
      </c>
      <c r="C3971" t="s">
        <v>23</v>
      </c>
      <c r="D3971">
        <v>1</v>
      </c>
      <c r="E3971">
        <v>21000</v>
      </c>
      <c r="F3971">
        <f>Table2[[#This Row],[Đơn Giá Chuẩn]]*Table2[[#This Row],[Tổng số lượng bán]]</f>
        <v>21000</v>
      </c>
      <c r="G3971">
        <v>0</v>
      </c>
      <c r="H3971">
        <f>Table2[[#This Row],[Doanh số bán]]-Table2[[#This Row],[Chiết khấu]]</f>
        <v>21000</v>
      </c>
      <c r="K3971" t="s">
        <v>24</v>
      </c>
      <c r="L3971">
        <v>0.5</v>
      </c>
      <c r="M3971" t="s">
        <v>25</v>
      </c>
      <c r="N3971" t="s">
        <v>26</v>
      </c>
      <c r="O3971">
        <v>0.5</v>
      </c>
      <c r="P3971" t="s">
        <v>27</v>
      </c>
      <c r="Q3971" t="s">
        <v>28</v>
      </c>
      <c r="R3971" t="s">
        <v>29</v>
      </c>
      <c r="S3971" t="s">
        <v>30</v>
      </c>
      <c r="T3971" t="s">
        <v>31</v>
      </c>
      <c r="U3971" t="s">
        <v>32</v>
      </c>
      <c r="V3971" t="s">
        <v>33</v>
      </c>
    </row>
    <row r="3972" spans="1:22">
      <c r="A3972" s="4">
        <v>46029</v>
      </c>
      <c r="B3972" t="s">
        <v>3269</v>
      </c>
      <c r="C3972" t="s">
        <v>23</v>
      </c>
      <c r="D3972">
        <v>1</v>
      </c>
      <c r="E3972">
        <v>21000</v>
      </c>
      <c r="F3972">
        <f>Table2[[#This Row],[Đơn Giá Chuẩn]]*Table2[[#This Row],[Tổng số lượng bán]]</f>
        <v>21000</v>
      </c>
      <c r="G3972">
        <v>0</v>
      </c>
      <c r="H3972">
        <f>Table2[[#This Row],[Doanh số bán]]-Table2[[#This Row],[Chiết khấu]]</f>
        <v>21000</v>
      </c>
      <c r="K3972" t="s">
        <v>24</v>
      </c>
      <c r="L3972">
        <v>0.5</v>
      </c>
      <c r="M3972" t="s">
        <v>25</v>
      </c>
      <c r="N3972" t="s">
        <v>26</v>
      </c>
      <c r="O3972">
        <v>0.5</v>
      </c>
      <c r="P3972" t="s">
        <v>27</v>
      </c>
      <c r="Q3972" t="s">
        <v>28</v>
      </c>
      <c r="R3972" t="s">
        <v>29</v>
      </c>
      <c r="S3972" t="s">
        <v>30</v>
      </c>
      <c r="T3972" t="s">
        <v>31</v>
      </c>
      <c r="U3972" t="s">
        <v>32</v>
      </c>
      <c r="V3972" t="s">
        <v>33</v>
      </c>
    </row>
    <row r="3973" spans="1:22">
      <c r="A3973" s="4">
        <v>46029</v>
      </c>
      <c r="B3973" t="s">
        <v>3270</v>
      </c>
      <c r="C3973" t="s">
        <v>23</v>
      </c>
      <c r="D3973">
        <v>4</v>
      </c>
      <c r="E3973">
        <v>21000</v>
      </c>
      <c r="F3973">
        <f>Table2[[#This Row],[Đơn Giá Chuẩn]]*Table2[[#This Row],[Tổng số lượng bán]]</f>
        <v>84000</v>
      </c>
      <c r="G3973">
        <v>0</v>
      </c>
      <c r="H3973">
        <f>Table2[[#This Row],[Doanh số bán]]-Table2[[#This Row],[Chiết khấu]]</f>
        <v>84000</v>
      </c>
      <c r="K3973" t="s">
        <v>24</v>
      </c>
      <c r="L3973">
        <v>0.5</v>
      </c>
      <c r="M3973" t="s">
        <v>25</v>
      </c>
      <c r="N3973" t="s">
        <v>26</v>
      </c>
      <c r="O3973">
        <v>2</v>
      </c>
      <c r="P3973" t="s">
        <v>27</v>
      </c>
      <c r="Q3973" t="s">
        <v>28</v>
      </c>
      <c r="R3973" t="s">
        <v>29</v>
      </c>
      <c r="S3973" t="s">
        <v>30</v>
      </c>
      <c r="T3973" t="s">
        <v>31</v>
      </c>
      <c r="U3973" t="s">
        <v>32</v>
      </c>
      <c r="V3973" t="s">
        <v>33</v>
      </c>
    </row>
    <row r="3974" spans="1:22">
      <c r="A3974" s="4">
        <v>46029</v>
      </c>
      <c r="B3974" t="s">
        <v>3271</v>
      </c>
      <c r="C3974" t="s">
        <v>23</v>
      </c>
      <c r="D3974">
        <v>1</v>
      </c>
      <c r="E3974">
        <v>21000</v>
      </c>
      <c r="F3974">
        <f>Table2[[#This Row],[Đơn Giá Chuẩn]]*Table2[[#This Row],[Tổng số lượng bán]]</f>
        <v>21000</v>
      </c>
      <c r="G3974">
        <v>0</v>
      </c>
      <c r="H3974">
        <f>Table2[[#This Row],[Doanh số bán]]-Table2[[#This Row],[Chiết khấu]]</f>
        <v>21000</v>
      </c>
      <c r="K3974" t="s">
        <v>24</v>
      </c>
      <c r="L3974">
        <v>0.5</v>
      </c>
      <c r="M3974" t="s">
        <v>25</v>
      </c>
      <c r="N3974" t="s">
        <v>26</v>
      </c>
      <c r="O3974">
        <v>0.5</v>
      </c>
      <c r="P3974" t="s">
        <v>27</v>
      </c>
      <c r="Q3974" t="s">
        <v>28</v>
      </c>
      <c r="R3974" t="s">
        <v>29</v>
      </c>
      <c r="S3974" t="s">
        <v>30</v>
      </c>
      <c r="T3974" t="s">
        <v>31</v>
      </c>
      <c r="U3974" t="s">
        <v>32</v>
      </c>
      <c r="V3974" t="s">
        <v>33</v>
      </c>
    </row>
    <row r="3975" spans="1:22">
      <c r="A3975" s="4">
        <v>46048</v>
      </c>
      <c r="B3975" t="s">
        <v>3272</v>
      </c>
      <c r="C3975" t="s">
        <v>1862</v>
      </c>
      <c r="D3975">
        <v>25</v>
      </c>
      <c r="E3975">
        <v>47000.000360000005</v>
      </c>
      <c r="F3975">
        <f>Table2[[#This Row],[Đơn Giá Chuẩn]]*Table2[[#This Row],[Tổng số lượng bán]]</f>
        <v>1175000.0090000001</v>
      </c>
      <c r="G3975">
        <v>0</v>
      </c>
      <c r="H3975">
        <f>Table2[[#This Row],[Doanh số bán]]-Table2[[#This Row],[Chiết khấu]]</f>
        <v>1175000.0090000001</v>
      </c>
      <c r="K3975" t="s">
        <v>50</v>
      </c>
      <c r="M3975" t="s">
        <v>37</v>
      </c>
      <c r="N3975" t="s">
        <v>50</v>
      </c>
      <c r="O3975">
        <v>25</v>
      </c>
      <c r="P3975" t="s">
        <v>520</v>
      </c>
      <c r="Q3975" t="s">
        <v>521</v>
      </c>
      <c r="R3975" t="s">
        <v>107</v>
      </c>
      <c r="S3975" t="s">
        <v>108</v>
      </c>
      <c r="T3975" t="s">
        <v>51</v>
      </c>
      <c r="U3975" t="s">
        <v>52</v>
      </c>
      <c r="V3975" t="s">
        <v>50</v>
      </c>
    </row>
    <row r="3976" spans="1:22">
      <c r="A3976" s="4">
        <v>46029</v>
      </c>
      <c r="B3976" t="s">
        <v>3273</v>
      </c>
      <c r="C3976" t="s">
        <v>23</v>
      </c>
      <c r="D3976">
        <v>1</v>
      </c>
      <c r="E3976">
        <v>25999.999999999996</v>
      </c>
      <c r="F3976">
        <f>Table2[[#This Row],[Đơn Giá Chuẩn]]*Table2[[#This Row],[Tổng số lượng bán]]</f>
        <v>25999.999999999996</v>
      </c>
      <c r="G3976">
        <v>0</v>
      </c>
      <c r="H3976">
        <f>Table2[[#This Row],[Doanh số bán]]-Table2[[#This Row],[Chiết khấu]]</f>
        <v>25999.999999999996</v>
      </c>
      <c r="K3976" t="s">
        <v>24</v>
      </c>
      <c r="L3976">
        <v>0.5</v>
      </c>
      <c r="M3976" t="s">
        <v>25</v>
      </c>
      <c r="N3976" t="s">
        <v>26</v>
      </c>
      <c r="O3976">
        <v>0.5</v>
      </c>
      <c r="P3976" t="s">
        <v>47</v>
      </c>
      <c r="Q3976" t="s">
        <v>48</v>
      </c>
      <c r="R3976" t="s">
        <v>29</v>
      </c>
      <c r="S3976" t="s">
        <v>30</v>
      </c>
      <c r="T3976" t="s">
        <v>31</v>
      </c>
      <c r="U3976" t="s">
        <v>32</v>
      </c>
      <c r="V3976" t="s">
        <v>33</v>
      </c>
    </row>
    <row r="3977" spans="1:22">
      <c r="A3977" s="4">
        <v>46062</v>
      </c>
      <c r="B3977" t="s">
        <v>3812</v>
      </c>
      <c r="C3977" t="s">
        <v>83</v>
      </c>
      <c r="D3977">
        <v>1</v>
      </c>
      <c r="E3977">
        <v>132339.79999999999</v>
      </c>
      <c r="F3977">
        <f>Table2[[#This Row],[Đơn Giá Chuẩn]]*Table2[[#This Row],[Tổng số lượng bán]]</f>
        <v>132339.79999999999</v>
      </c>
      <c r="G3977">
        <v>0</v>
      </c>
      <c r="H3977">
        <f>Table2[[#This Row],[Doanh số bán]]-Table2[[#This Row],[Chiết khấu]]</f>
        <v>132339.79999999999</v>
      </c>
      <c r="I3977">
        <v>0</v>
      </c>
      <c r="J3977">
        <v>0</v>
      </c>
      <c r="K3977" t="s">
        <v>50</v>
      </c>
      <c r="L3977">
        <v>0.5</v>
      </c>
      <c r="M3977" t="s">
        <v>37</v>
      </c>
      <c r="N3977" t="s">
        <v>50</v>
      </c>
      <c r="O3977">
        <v>0.5</v>
      </c>
      <c r="P3977" t="s">
        <v>101</v>
      </c>
      <c r="Q3977" t="s">
        <v>102</v>
      </c>
      <c r="R3977" t="s">
        <v>41</v>
      </c>
      <c r="S3977" t="s">
        <v>42</v>
      </c>
      <c r="T3977" t="s">
        <v>74</v>
      </c>
      <c r="U3977" t="s">
        <v>75</v>
      </c>
      <c r="V3977" t="s">
        <v>50</v>
      </c>
    </row>
    <row r="3978" spans="1:22">
      <c r="A3978" s="4">
        <v>46029</v>
      </c>
      <c r="B3978" t="s">
        <v>3274</v>
      </c>
      <c r="C3978" t="s">
        <v>23</v>
      </c>
      <c r="D3978">
        <v>1</v>
      </c>
      <c r="E3978">
        <v>42000</v>
      </c>
      <c r="F3978">
        <f>Table2[[#This Row],[Đơn Giá Chuẩn]]*Table2[[#This Row],[Tổng số lượng bán]]</f>
        <v>42000</v>
      </c>
      <c r="G3978">
        <v>0</v>
      </c>
      <c r="H3978">
        <f>Table2[[#This Row],[Doanh số bán]]-Table2[[#This Row],[Chiết khấu]]</f>
        <v>42000</v>
      </c>
      <c r="K3978" t="s">
        <v>24</v>
      </c>
      <c r="L3978">
        <v>0.5</v>
      </c>
      <c r="M3978" t="s">
        <v>25</v>
      </c>
      <c r="N3978" t="s">
        <v>26</v>
      </c>
      <c r="O3978">
        <v>0.5</v>
      </c>
      <c r="P3978" t="s">
        <v>881</v>
      </c>
      <c r="Q3978" t="s">
        <v>882</v>
      </c>
      <c r="R3978" t="s">
        <v>29</v>
      </c>
      <c r="S3978" t="s">
        <v>30</v>
      </c>
      <c r="T3978" t="s">
        <v>31</v>
      </c>
      <c r="U3978" t="s">
        <v>32</v>
      </c>
      <c r="V3978" t="s">
        <v>33</v>
      </c>
    </row>
    <row r="3979" spans="1:22">
      <c r="A3979" s="4">
        <v>46029</v>
      </c>
      <c r="B3979" t="s">
        <v>3274</v>
      </c>
      <c r="C3979" t="s">
        <v>23</v>
      </c>
      <c r="D3979">
        <v>1</v>
      </c>
      <c r="E3979">
        <v>42000</v>
      </c>
      <c r="F3979">
        <f>Table2[[#This Row],[Đơn Giá Chuẩn]]*Table2[[#This Row],[Tổng số lượng bán]]</f>
        <v>42000</v>
      </c>
      <c r="G3979">
        <v>0</v>
      </c>
      <c r="H3979">
        <f>Table2[[#This Row],[Doanh số bán]]-Table2[[#This Row],[Chiết khấu]]</f>
        <v>42000</v>
      </c>
      <c r="K3979" t="s">
        <v>24</v>
      </c>
      <c r="L3979">
        <v>0.5</v>
      </c>
      <c r="M3979" t="s">
        <v>25</v>
      </c>
      <c r="N3979" t="s">
        <v>26</v>
      </c>
      <c r="O3979">
        <v>0.5</v>
      </c>
      <c r="P3979" t="s">
        <v>397</v>
      </c>
      <c r="Q3979" t="s">
        <v>398</v>
      </c>
      <c r="R3979" t="s">
        <v>29</v>
      </c>
      <c r="S3979" t="s">
        <v>30</v>
      </c>
      <c r="T3979" t="s">
        <v>31</v>
      </c>
      <c r="U3979" t="s">
        <v>32</v>
      </c>
      <c r="V3979" t="s">
        <v>33</v>
      </c>
    </row>
    <row r="3980" spans="1:22">
      <c r="A3980" s="4">
        <v>46029</v>
      </c>
      <c r="B3980" t="s">
        <v>3275</v>
      </c>
      <c r="C3980" t="s">
        <v>23</v>
      </c>
      <c r="D3980">
        <v>1</v>
      </c>
      <c r="E3980">
        <v>21000</v>
      </c>
      <c r="F3980">
        <f>Table2[[#This Row],[Đơn Giá Chuẩn]]*Table2[[#This Row],[Tổng số lượng bán]]</f>
        <v>21000</v>
      </c>
      <c r="G3980">
        <v>7037</v>
      </c>
      <c r="H3980">
        <f>Table2[[#This Row],[Doanh số bán]]-Table2[[#This Row],[Chiết khấu]]</f>
        <v>13963</v>
      </c>
      <c r="K3980" t="s">
        <v>24</v>
      </c>
      <c r="L3980">
        <v>0.5</v>
      </c>
      <c r="M3980" t="s">
        <v>25</v>
      </c>
      <c r="N3980" t="s">
        <v>26</v>
      </c>
      <c r="O3980">
        <v>0.5</v>
      </c>
      <c r="P3980" t="s">
        <v>27</v>
      </c>
      <c r="Q3980" t="s">
        <v>28</v>
      </c>
      <c r="R3980" t="s">
        <v>29</v>
      </c>
      <c r="S3980" t="s">
        <v>30</v>
      </c>
      <c r="T3980" t="s">
        <v>31</v>
      </c>
      <c r="U3980" t="s">
        <v>32</v>
      </c>
      <c r="V3980" t="s">
        <v>33</v>
      </c>
    </row>
    <row r="3981" spans="1:22">
      <c r="A3981" s="4">
        <v>46048</v>
      </c>
      <c r="B3981" t="s">
        <v>3276</v>
      </c>
      <c r="C3981" t="s">
        <v>155</v>
      </c>
      <c r="D3981">
        <v>1</v>
      </c>
      <c r="E3981">
        <v>142607.36000000002</v>
      </c>
      <c r="F3981">
        <f>Table2[[#This Row],[Đơn Giá Chuẩn]]*Table2[[#This Row],[Tổng số lượng bán]]</f>
        <v>142607.36000000002</v>
      </c>
      <c r="G3981">
        <v>0</v>
      </c>
      <c r="H3981">
        <f>Table2[[#This Row],[Doanh số bán]]-Table2[[#This Row],[Chiết khấu]]</f>
        <v>142607.36000000002</v>
      </c>
      <c r="K3981" t="s">
        <v>50</v>
      </c>
      <c r="M3981" t="s">
        <v>37</v>
      </c>
      <c r="N3981" t="s">
        <v>50</v>
      </c>
      <c r="O3981">
        <v>1</v>
      </c>
      <c r="P3981" t="s">
        <v>156</v>
      </c>
      <c r="Q3981" t="s">
        <v>157</v>
      </c>
      <c r="R3981" t="s">
        <v>107</v>
      </c>
      <c r="S3981" t="s">
        <v>108</v>
      </c>
      <c r="T3981" t="s">
        <v>74</v>
      </c>
      <c r="U3981" t="s">
        <v>75</v>
      </c>
      <c r="V3981" t="s">
        <v>50</v>
      </c>
    </row>
    <row r="3982" spans="1:22">
      <c r="A3982" s="4">
        <v>46029</v>
      </c>
      <c r="B3982" t="s">
        <v>3277</v>
      </c>
      <c r="C3982" t="s">
        <v>23</v>
      </c>
      <c r="D3982">
        <v>1</v>
      </c>
      <c r="E3982">
        <v>25999.999999999996</v>
      </c>
      <c r="F3982">
        <f>Table2[[#This Row],[Đơn Giá Chuẩn]]*Table2[[#This Row],[Tổng số lượng bán]]</f>
        <v>25999.999999999996</v>
      </c>
      <c r="G3982">
        <v>0</v>
      </c>
      <c r="H3982">
        <f>Table2[[#This Row],[Doanh số bán]]-Table2[[#This Row],[Chiết khấu]]</f>
        <v>25999.999999999996</v>
      </c>
      <c r="K3982" t="s">
        <v>24</v>
      </c>
      <c r="L3982">
        <v>0.5</v>
      </c>
      <c r="M3982" t="s">
        <v>25</v>
      </c>
      <c r="N3982" t="s">
        <v>26</v>
      </c>
      <c r="O3982">
        <v>0.5</v>
      </c>
      <c r="P3982" t="s">
        <v>129</v>
      </c>
      <c r="Q3982" t="s">
        <v>130</v>
      </c>
      <c r="R3982" t="s">
        <v>29</v>
      </c>
      <c r="S3982" t="s">
        <v>30</v>
      </c>
      <c r="T3982" t="s">
        <v>31</v>
      </c>
      <c r="U3982" t="s">
        <v>32</v>
      </c>
      <c r="V3982" t="s">
        <v>33</v>
      </c>
    </row>
    <row r="3983" spans="1:22">
      <c r="A3983" s="4">
        <v>46029</v>
      </c>
      <c r="B3983" t="s">
        <v>3277</v>
      </c>
      <c r="C3983" t="s">
        <v>23</v>
      </c>
      <c r="D3983">
        <v>2</v>
      </c>
      <c r="E3983">
        <v>21000</v>
      </c>
      <c r="F3983">
        <f>Table2[[#This Row],[Đơn Giá Chuẩn]]*Table2[[#This Row],[Tổng số lượng bán]]</f>
        <v>42000</v>
      </c>
      <c r="G3983">
        <v>0</v>
      </c>
      <c r="H3983">
        <f>Table2[[#This Row],[Doanh số bán]]-Table2[[#This Row],[Chiết khấu]]</f>
        <v>42000</v>
      </c>
      <c r="K3983" t="s">
        <v>24</v>
      </c>
      <c r="L3983">
        <v>0.5</v>
      </c>
      <c r="M3983" t="s">
        <v>25</v>
      </c>
      <c r="N3983" t="s">
        <v>26</v>
      </c>
      <c r="O3983">
        <v>1</v>
      </c>
      <c r="P3983" t="s">
        <v>169</v>
      </c>
      <c r="Q3983" t="s">
        <v>170</v>
      </c>
      <c r="R3983" t="s">
        <v>29</v>
      </c>
      <c r="S3983" t="s">
        <v>30</v>
      </c>
      <c r="T3983" t="s">
        <v>31</v>
      </c>
      <c r="U3983" t="s">
        <v>32</v>
      </c>
      <c r="V3983" t="s">
        <v>33</v>
      </c>
    </row>
    <row r="3984" spans="1:22">
      <c r="A3984" s="4">
        <v>46029</v>
      </c>
      <c r="B3984" t="s">
        <v>3277</v>
      </c>
      <c r="C3984" t="s">
        <v>23</v>
      </c>
      <c r="D3984">
        <v>5</v>
      </c>
      <c r="E3984">
        <v>25999.999999999996</v>
      </c>
      <c r="F3984">
        <f>Table2[[#This Row],[Đơn Giá Chuẩn]]*Table2[[#This Row],[Tổng số lượng bán]]</f>
        <v>129999.99999999999</v>
      </c>
      <c r="G3984">
        <v>0</v>
      </c>
      <c r="H3984">
        <f>Table2[[#This Row],[Doanh số bán]]-Table2[[#This Row],[Chiết khấu]]</f>
        <v>129999.99999999999</v>
      </c>
      <c r="K3984" t="s">
        <v>24</v>
      </c>
      <c r="L3984">
        <v>0.5</v>
      </c>
      <c r="M3984" t="s">
        <v>25</v>
      </c>
      <c r="N3984" t="s">
        <v>26</v>
      </c>
      <c r="O3984">
        <v>2.5</v>
      </c>
      <c r="P3984" t="s">
        <v>47</v>
      </c>
      <c r="Q3984" t="s">
        <v>48</v>
      </c>
      <c r="R3984" t="s">
        <v>29</v>
      </c>
      <c r="S3984" t="s">
        <v>30</v>
      </c>
      <c r="T3984" t="s">
        <v>31</v>
      </c>
      <c r="U3984" t="s">
        <v>32</v>
      </c>
      <c r="V3984" t="s">
        <v>33</v>
      </c>
    </row>
    <row r="3985" spans="1:22">
      <c r="A3985" s="4">
        <v>46029</v>
      </c>
      <c r="B3985" t="s">
        <v>3278</v>
      </c>
      <c r="C3985" t="s">
        <v>23</v>
      </c>
      <c r="D3985">
        <v>7</v>
      </c>
      <c r="E3985">
        <v>25999.999999999996</v>
      </c>
      <c r="F3985">
        <f>Table2[[#This Row],[Đơn Giá Chuẩn]]*Table2[[#This Row],[Tổng số lượng bán]]</f>
        <v>181999.99999999997</v>
      </c>
      <c r="G3985">
        <v>62223</v>
      </c>
      <c r="H3985">
        <f>Table2[[#This Row],[Doanh số bán]]-Table2[[#This Row],[Chiết khấu]]</f>
        <v>119776.99999999997</v>
      </c>
      <c r="K3985" t="s">
        <v>24</v>
      </c>
      <c r="L3985">
        <v>0.5</v>
      </c>
      <c r="M3985" t="s">
        <v>25</v>
      </c>
      <c r="N3985" t="s">
        <v>26</v>
      </c>
      <c r="O3985">
        <v>3.5</v>
      </c>
      <c r="P3985" t="s">
        <v>47</v>
      </c>
      <c r="Q3985" t="s">
        <v>48</v>
      </c>
      <c r="R3985" t="s">
        <v>29</v>
      </c>
      <c r="S3985" t="s">
        <v>30</v>
      </c>
      <c r="T3985" t="s">
        <v>31</v>
      </c>
      <c r="U3985" t="s">
        <v>32</v>
      </c>
      <c r="V3985" t="s">
        <v>33</v>
      </c>
    </row>
    <row r="3986" spans="1:22">
      <c r="A3986" s="4">
        <v>46029</v>
      </c>
      <c r="B3986" t="s">
        <v>3278</v>
      </c>
      <c r="C3986" t="s">
        <v>23</v>
      </c>
      <c r="D3986">
        <v>5</v>
      </c>
      <c r="E3986">
        <v>21000</v>
      </c>
      <c r="F3986">
        <f>Table2[[#This Row],[Đơn Giá Chuẩn]]*Table2[[#This Row],[Tổng số lượng bán]]</f>
        <v>105000</v>
      </c>
      <c r="G3986">
        <v>35185</v>
      </c>
      <c r="H3986">
        <f>Table2[[#This Row],[Doanh số bán]]-Table2[[#This Row],[Chiết khấu]]</f>
        <v>69815</v>
      </c>
      <c r="K3986" t="s">
        <v>24</v>
      </c>
      <c r="L3986">
        <v>0.5</v>
      </c>
      <c r="M3986" t="s">
        <v>25</v>
      </c>
      <c r="N3986" t="s">
        <v>26</v>
      </c>
      <c r="O3986">
        <v>2.5</v>
      </c>
      <c r="P3986" t="s">
        <v>27</v>
      </c>
      <c r="Q3986" t="s">
        <v>28</v>
      </c>
      <c r="R3986" t="s">
        <v>29</v>
      </c>
      <c r="S3986" t="s">
        <v>30</v>
      </c>
      <c r="T3986" t="s">
        <v>31</v>
      </c>
      <c r="U3986" t="s">
        <v>32</v>
      </c>
      <c r="V3986" t="s">
        <v>33</v>
      </c>
    </row>
    <row r="3987" spans="1:22">
      <c r="A3987" s="4">
        <v>46029</v>
      </c>
      <c r="B3987" t="s">
        <v>3278</v>
      </c>
      <c r="C3987" t="s">
        <v>23</v>
      </c>
      <c r="D3987">
        <v>1</v>
      </c>
      <c r="E3987">
        <v>32000</v>
      </c>
      <c r="F3987">
        <f>Table2[[#This Row],[Đơn Giá Chuẩn]]*Table2[[#This Row],[Tổng số lượng bán]]</f>
        <v>32000</v>
      </c>
      <c r="G3987">
        <v>11111</v>
      </c>
      <c r="H3987">
        <f>Table2[[#This Row],[Doanh số bán]]-Table2[[#This Row],[Chiết khấu]]</f>
        <v>20889</v>
      </c>
      <c r="K3987" t="s">
        <v>24</v>
      </c>
      <c r="L3987">
        <v>0.5</v>
      </c>
      <c r="M3987" t="s">
        <v>25</v>
      </c>
      <c r="N3987" t="s">
        <v>26</v>
      </c>
      <c r="O3987">
        <v>0.5</v>
      </c>
      <c r="P3987" t="s">
        <v>125</v>
      </c>
      <c r="Q3987" t="s">
        <v>126</v>
      </c>
      <c r="R3987" t="s">
        <v>29</v>
      </c>
      <c r="S3987" t="s">
        <v>30</v>
      </c>
      <c r="T3987" t="s">
        <v>31</v>
      </c>
      <c r="U3987" t="s">
        <v>32</v>
      </c>
      <c r="V3987" t="s">
        <v>33</v>
      </c>
    </row>
    <row r="3988" spans="1:22">
      <c r="A3988" s="4">
        <v>46029</v>
      </c>
      <c r="B3988" t="s">
        <v>3278</v>
      </c>
      <c r="C3988" t="s">
        <v>23</v>
      </c>
      <c r="D3988">
        <v>2</v>
      </c>
      <c r="E3988">
        <v>32000</v>
      </c>
      <c r="F3988">
        <f>Table2[[#This Row],[Đơn Giá Chuẩn]]*Table2[[#This Row],[Tổng số lượng bán]]</f>
        <v>64000</v>
      </c>
      <c r="G3988">
        <v>22223</v>
      </c>
      <c r="H3988">
        <f>Table2[[#This Row],[Doanh số bán]]-Table2[[#This Row],[Chiết khấu]]</f>
        <v>41777</v>
      </c>
      <c r="K3988" t="s">
        <v>24</v>
      </c>
      <c r="L3988">
        <v>0.5</v>
      </c>
      <c r="M3988" t="s">
        <v>25</v>
      </c>
      <c r="N3988" t="s">
        <v>26</v>
      </c>
      <c r="O3988">
        <v>1</v>
      </c>
      <c r="P3988" t="s">
        <v>120</v>
      </c>
      <c r="Q3988" t="s">
        <v>121</v>
      </c>
      <c r="R3988" t="s">
        <v>29</v>
      </c>
      <c r="S3988" t="s">
        <v>30</v>
      </c>
      <c r="T3988" t="s">
        <v>31</v>
      </c>
      <c r="U3988" t="s">
        <v>32</v>
      </c>
      <c r="V3988" t="s">
        <v>33</v>
      </c>
    </row>
    <row r="3989" spans="1:22">
      <c r="A3989" s="4">
        <v>46029</v>
      </c>
      <c r="B3989" t="s">
        <v>3278</v>
      </c>
      <c r="C3989" t="s">
        <v>23</v>
      </c>
      <c r="D3989">
        <v>2</v>
      </c>
      <c r="E3989">
        <v>32000</v>
      </c>
      <c r="F3989">
        <f>Table2[[#This Row],[Đơn Giá Chuẩn]]*Table2[[#This Row],[Tổng số lượng bán]]</f>
        <v>64000</v>
      </c>
      <c r="G3989">
        <v>22223</v>
      </c>
      <c r="H3989">
        <f>Table2[[#This Row],[Doanh số bán]]-Table2[[#This Row],[Chiết khấu]]</f>
        <v>41777</v>
      </c>
      <c r="K3989" t="s">
        <v>24</v>
      </c>
      <c r="L3989">
        <v>0.5</v>
      </c>
      <c r="M3989" t="s">
        <v>25</v>
      </c>
      <c r="N3989" t="s">
        <v>26</v>
      </c>
      <c r="O3989">
        <v>1</v>
      </c>
      <c r="P3989" t="s">
        <v>77</v>
      </c>
      <c r="Q3989" t="s">
        <v>78</v>
      </c>
      <c r="R3989" t="s">
        <v>29</v>
      </c>
      <c r="S3989" t="s">
        <v>30</v>
      </c>
      <c r="T3989" t="s">
        <v>31</v>
      </c>
      <c r="U3989" t="s">
        <v>32</v>
      </c>
      <c r="V3989" t="s">
        <v>33</v>
      </c>
    </row>
    <row r="3990" spans="1:22">
      <c r="A3990" s="4">
        <v>46029</v>
      </c>
      <c r="B3990" t="s">
        <v>3278</v>
      </c>
      <c r="C3990" t="s">
        <v>23</v>
      </c>
      <c r="D3990">
        <v>1</v>
      </c>
      <c r="E3990">
        <v>42000</v>
      </c>
      <c r="F3990">
        <f>Table2[[#This Row],[Đơn Giá Chuẩn]]*Table2[[#This Row],[Tổng số lượng bán]]</f>
        <v>42000</v>
      </c>
      <c r="G3990">
        <v>11111</v>
      </c>
      <c r="H3990">
        <f>Table2[[#This Row],[Doanh số bán]]-Table2[[#This Row],[Chiết khấu]]</f>
        <v>30889</v>
      </c>
      <c r="K3990" t="s">
        <v>24</v>
      </c>
      <c r="L3990">
        <v>0.5</v>
      </c>
      <c r="M3990" t="s">
        <v>25</v>
      </c>
      <c r="N3990" t="s">
        <v>26</v>
      </c>
      <c r="O3990">
        <v>0.5</v>
      </c>
      <c r="P3990" t="s">
        <v>62</v>
      </c>
      <c r="Q3990" t="s">
        <v>63</v>
      </c>
      <c r="R3990" t="s">
        <v>29</v>
      </c>
      <c r="S3990" t="s">
        <v>56</v>
      </c>
      <c r="T3990" t="s">
        <v>31</v>
      </c>
      <c r="U3990" t="s">
        <v>32</v>
      </c>
      <c r="V3990" t="s">
        <v>33</v>
      </c>
    </row>
    <row r="3991" spans="1:22">
      <c r="A3991" s="4">
        <v>46029</v>
      </c>
      <c r="B3991" t="s">
        <v>3279</v>
      </c>
      <c r="C3991" t="s">
        <v>23</v>
      </c>
      <c r="D3991">
        <v>2</v>
      </c>
      <c r="E3991">
        <v>37000</v>
      </c>
      <c r="F3991">
        <f>Table2[[#This Row],[Đơn Giá Chuẩn]]*Table2[[#This Row],[Tổng số lượng bán]]</f>
        <v>74000</v>
      </c>
      <c r="G3991">
        <v>0</v>
      </c>
      <c r="H3991">
        <f>Table2[[#This Row],[Doanh số bán]]-Table2[[#This Row],[Chiết khấu]]</f>
        <v>74000</v>
      </c>
      <c r="K3991" t="s">
        <v>24</v>
      </c>
      <c r="L3991">
        <v>0.5</v>
      </c>
      <c r="M3991" t="s">
        <v>25</v>
      </c>
      <c r="N3991" t="s">
        <v>26</v>
      </c>
      <c r="O3991">
        <v>1</v>
      </c>
      <c r="P3991" t="s">
        <v>402</v>
      </c>
      <c r="Q3991" t="s">
        <v>403</v>
      </c>
      <c r="R3991" t="s">
        <v>29</v>
      </c>
      <c r="S3991" t="s">
        <v>59</v>
      </c>
      <c r="T3991" t="s">
        <v>31</v>
      </c>
      <c r="U3991" t="s">
        <v>32</v>
      </c>
      <c r="V3991" t="s">
        <v>33</v>
      </c>
    </row>
    <row r="3992" spans="1:22">
      <c r="A3992" s="4">
        <v>46029</v>
      </c>
      <c r="B3992" t="s">
        <v>3279</v>
      </c>
      <c r="C3992" t="s">
        <v>23</v>
      </c>
      <c r="D3992">
        <v>1</v>
      </c>
      <c r="E3992">
        <v>47000</v>
      </c>
      <c r="F3992">
        <f>Table2[[#This Row],[Đơn Giá Chuẩn]]*Table2[[#This Row],[Tổng số lượng bán]]</f>
        <v>47000</v>
      </c>
      <c r="G3992">
        <v>0</v>
      </c>
      <c r="H3992">
        <f>Table2[[#This Row],[Doanh số bán]]-Table2[[#This Row],[Chiết khấu]]</f>
        <v>47000</v>
      </c>
      <c r="K3992" t="s">
        <v>24</v>
      </c>
      <c r="L3992">
        <v>0.5</v>
      </c>
      <c r="M3992" t="s">
        <v>25</v>
      </c>
      <c r="N3992" t="s">
        <v>26</v>
      </c>
      <c r="O3992">
        <v>0.5</v>
      </c>
      <c r="P3992" t="s">
        <v>603</v>
      </c>
      <c r="Q3992" t="s">
        <v>604</v>
      </c>
      <c r="R3992" t="s">
        <v>29</v>
      </c>
      <c r="S3992" t="s">
        <v>59</v>
      </c>
      <c r="T3992" t="s">
        <v>31</v>
      </c>
      <c r="U3992" t="s">
        <v>32</v>
      </c>
      <c r="V3992" t="s">
        <v>33</v>
      </c>
    </row>
    <row r="3993" spans="1:22">
      <c r="A3993" s="4">
        <v>46029</v>
      </c>
      <c r="B3993" t="s">
        <v>3280</v>
      </c>
      <c r="C3993" t="s">
        <v>23</v>
      </c>
      <c r="D3993">
        <v>1</v>
      </c>
      <c r="E3993">
        <v>25999.999999999996</v>
      </c>
      <c r="F3993">
        <f>Table2[[#This Row],[Đơn Giá Chuẩn]]*Table2[[#This Row],[Tổng số lượng bán]]</f>
        <v>25999.999999999996</v>
      </c>
      <c r="G3993">
        <v>0</v>
      </c>
      <c r="H3993">
        <f>Table2[[#This Row],[Doanh số bán]]-Table2[[#This Row],[Chiết khấu]]</f>
        <v>25999.999999999996</v>
      </c>
      <c r="K3993" t="s">
        <v>24</v>
      </c>
      <c r="L3993">
        <v>0.5</v>
      </c>
      <c r="M3993" t="s">
        <v>25</v>
      </c>
      <c r="N3993" t="s">
        <v>26</v>
      </c>
      <c r="O3993">
        <v>0.5</v>
      </c>
      <c r="P3993" t="s">
        <v>129</v>
      </c>
      <c r="Q3993" t="s">
        <v>130</v>
      </c>
      <c r="R3993" t="s">
        <v>29</v>
      </c>
      <c r="S3993" t="s">
        <v>30</v>
      </c>
      <c r="T3993" t="s">
        <v>31</v>
      </c>
      <c r="U3993" t="s">
        <v>32</v>
      </c>
      <c r="V3993" t="s">
        <v>33</v>
      </c>
    </row>
    <row r="3994" spans="1:22">
      <c r="A3994" s="4">
        <v>46029</v>
      </c>
      <c r="B3994" t="s">
        <v>3281</v>
      </c>
      <c r="C3994" t="s">
        <v>23</v>
      </c>
      <c r="D3994">
        <v>1</v>
      </c>
      <c r="E3994">
        <v>21000</v>
      </c>
      <c r="F3994">
        <f>Table2[[#This Row],[Đơn Giá Chuẩn]]*Table2[[#This Row],[Tổng số lượng bán]]</f>
        <v>21000</v>
      </c>
      <c r="G3994">
        <v>7037</v>
      </c>
      <c r="H3994">
        <f>Table2[[#This Row],[Doanh số bán]]-Table2[[#This Row],[Chiết khấu]]</f>
        <v>13963</v>
      </c>
      <c r="K3994" t="s">
        <v>24</v>
      </c>
      <c r="L3994">
        <v>0.5</v>
      </c>
      <c r="M3994" t="s">
        <v>25</v>
      </c>
      <c r="N3994" t="s">
        <v>26</v>
      </c>
      <c r="O3994">
        <v>0.5</v>
      </c>
      <c r="P3994" t="s">
        <v>27</v>
      </c>
      <c r="Q3994" t="s">
        <v>28</v>
      </c>
      <c r="R3994" t="s">
        <v>29</v>
      </c>
      <c r="S3994" t="s">
        <v>30</v>
      </c>
      <c r="T3994" t="s">
        <v>31</v>
      </c>
      <c r="U3994" t="s">
        <v>32</v>
      </c>
      <c r="V3994" t="s">
        <v>33</v>
      </c>
    </row>
    <row r="3995" spans="1:22">
      <c r="A3995" s="4">
        <v>46029</v>
      </c>
      <c r="B3995" t="s">
        <v>3282</v>
      </c>
      <c r="C3995" t="s">
        <v>23</v>
      </c>
      <c r="D3995">
        <v>1</v>
      </c>
      <c r="E3995">
        <v>37000</v>
      </c>
      <c r="F3995">
        <f>Table2[[#This Row],[Đơn Giá Chuẩn]]*Table2[[#This Row],[Tổng số lượng bán]]</f>
        <v>37000</v>
      </c>
      <c r="G3995">
        <v>0</v>
      </c>
      <c r="H3995">
        <f>Table2[[#This Row],[Doanh số bán]]-Table2[[#This Row],[Chiết khấu]]</f>
        <v>37000</v>
      </c>
      <c r="K3995" t="s">
        <v>24</v>
      </c>
      <c r="L3995">
        <v>0.5</v>
      </c>
      <c r="M3995" t="s">
        <v>25</v>
      </c>
      <c r="N3995" t="s">
        <v>26</v>
      </c>
      <c r="O3995">
        <v>0.5</v>
      </c>
      <c r="P3995" t="s">
        <v>246</v>
      </c>
      <c r="Q3995" t="s">
        <v>247</v>
      </c>
      <c r="R3995" t="s">
        <v>29</v>
      </c>
      <c r="S3995" t="s">
        <v>30</v>
      </c>
      <c r="T3995" t="s">
        <v>31</v>
      </c>
      <c r="U3995" t="s">
        <v>32</v>
      </c>
      <c r="V3995" t="s">
        <v>33</v>
      </c>
    </row>
    <row r="3996" spans="1:22">
      <c r="A3996" s="4">
        <v>46030</v>
      </c>
      <c r="B3996" t="s">
        <v>3283</v>
      </c>
      <c r="C3996" t="s">
        <v>23</v>
      </c>
      <c r="D3996">
        <v>3</v>
      </c>
      <c r="E3996">
        <v>21000</v>
      </c>
      <c r="F3996">
        <f>Table2[[#This Row],[Đơn Giá Chuẩn]]*Table2[[#This Row],[Tổng số lượng bán]]</f>
        <v>63000</v>
      </c>
      <c r="G3996">
        <v>0</v>
      </c>
      <c r="H3996">
        <f>Table2[[#This Row],[Doanh số bán]]-Table2[[#This Row],[Chiết khấu]]</f>
        <v>63000</v>
      </c>
      <c r="K3996" t="s">
        <v>24</v>
      </c>
      <c r="L3996">
        <v>0.5</v>
      </c>
      <c r="M3996" t="s">
        <v>25</v>
      </c>
      <c r="N3996" t="s">
        <v>26</v>
      </c>
      <c r="O3996">
        <v>1.5</v>
      </c>
      <c r="P3996" t="s">
        <v>27</v>
      </c>
      <c r="Q3996" t="s">
        <v>28</v>
      </c>
      <c r="R3996" t="s">
        <v>29</v>
      </c>
      <c r="S3996" t="s">
        <v>30</v>
      </c>
      <c r="T3996" t="s">
        <v>31</v>
      </c>
      <c r="U3996" t="s">
        <v>32</v>
      </c>
      <c r="V3996" t="s">
        <v>33</v>
      </c>
    </row>
    <row r="3997" spans="1:22">
      <c r="A3997" s="4">
        <v>46030</v>
      </c>
      <c r="B3997" t="s">
        <v>3284</v>
      </c>
      <c r="C3997" t="s">
        <v>23</v>
      </c>
      <c r="D3997">
        <v>5</v>
      </c>
      <c r="E3997">
        <v>25999.999999999996</v>
      </c>
      <c r="F3997">
        <f>Table2[[#This Row],[Đơn Giá Chuẩn]]*Table2[[#This Row],[Tổng số lượng bán]]</f>
        <v>129999.99999999999</v>
      </c>
      <c r="G3997">
        <v>0</v>
      </c>
      <c r="H3997">
        <f>Table2[[#This Row],[Doanh số bán]]-Table2[[#This Row],[Chiết khấu]]</f>
        <v>129999.99999999999</v>
      </c>
      <c r="K3997" t="s">
        <v>24</v>
      </c>
      <c r="L3997">
        <v>0.5</v>
      </c>
      <c r="M3997" t="s">
        <v>25</v>
      </c>
      <c r="N3997" t="s">
        <v>26</v>
      </c>
      <c r="O3997">
        <v>2.5</v>
      </c>
      <c r="P3997" t="s">
        <v>129</v>
      </c>
      <c r="Q3997" t="s">
        <v>130</v>
      </c>
      <c r="R3997" t="s">
        <v>29</v>
      </c>
      <c r="S3997" t="s">
        <v>30</v>
      </c>
      <c r="T3997" t="s">
        <v>31</v>
      </c>
      <c r="U3997" t="s">
        <v>32</v>
      </c>
      <c r="V3997" t="s">
        <v>33</v>
      </c>
    </row>
    <row r="3998" spans="1:22">
      <c r="A3998" s="4">
        <v>46030</v>
      </c>
      <c r="B3998" t="s">
        <v>3285</v>
      </c>
      <c r="C3998" t="s">
        <v>23</v>
      </c>
      <c r="D3998">
        <v>3</v>
      </c>
      <c r="E3998">
        <v>21000</v>
      </c>
      <c r="F3998">
        <f>Table2[[#This Row],[Đơn Giá Chuẩn]]*Table2[[#This Row],[Tổng số lượng bán]]</f>
        <v>63000</v>
      </c>
      <c r="G3998">
        <v>0</v>
      </c>
      <c r="H3998">
        <f>Table2[[#This Row],[Doanh số bán]]-Table2[[#This Row],[Chiết khấu]]</f>
        <v>63000</v>
      </c>
      <c r="K3998" t="s">
        <v>24</v>
      </c>
      <c r="L3998">
        <v>0.5</v>
      </c>
      <c r="M3998" t="s">
        <v>25</v>
      </c>
      <c r="N3998" t="s">
        <v>26</v>
      </c>
      <c r="O3998">
        <v>1.5</v>
      </c>
      <c r="P3998" t="s">
        <v>27</v>
      </c>
      <c r="Q3998" t="s">
        <v>28</v>
      </c>
      <c r="R3998" t="s">
        <v>29</v>
      </c>
      <c r="S3998" t="s">
        <v>30</v>
      </c>
      <c r="T3998" t="s">
        <v>31</v>
      </c>
      <c r="U3998" t="s">
        <v>32</v>
      </c>
      <c r="V3998" t="s">
        <v>33</v>
      </c>
    </row>
    <row r="3999" spans="1:22">
      <c r="A3999" s="4">
        <v>46030</v>
      </c>
      <c r="B3999" t="s">
        <v>3286</v>
      </c>
      <c r="C3999" t="s">
        <v>23</v>
      </c>
      <c r="D3999">
        <v>9</v>
      </c>
      <c r="E3999">
        <v>25999.999999999996</v>
      </c>
      <c r="F3999">
        <f>Table2[[#This Row],[Đơn Giá Chuẩn]]*Table2[[#This Row],[Tổng số lượng bán]]</f>
        <v>233999.99999999997</v>
      </c>
      <c r="G3999">
        <v>80000</v>
      </c>
      <c r="H3999">
        <f>Table2[[#This Row],[Doanh số bán]]-Table2[[#This Row],[Chiết khấu]]</f>
        <v>153999.99999999997</v>
      </c>
      <c r="K3999" t="s">
        <v>24</v>
      </c>
      <c r="L3999">
        <v>0.5</v>
      </c>
      <c r="M3999" t="s">
        <v>25</v>
      </c>
      <c r="N3999" t="s">
        <v>26</v>
      </c>
      <c r="O3999">
        <v>4.5</v>
      </c>
      <c r="P3999" t="s">
        <v>47</v>
      </c>
      <c r="Q3999" t="s">
        <v>48</v>
      </c>
      <c r="R3999" t="s">
        <v>29</v>
      </c>
      <c r="S3999" t="s">
        <v>30</v>
      </c>
      <c r="T3999" t="s">
        <v>31</v>
      </c>
      <c r="U3999" t="s">
        <v>32</v>
      </c>
      <c r="V3999" t="s">
        <v>33</v>
      </c>
    </row>
    <row r="4000" spans="1:22">
      <c r="A4000" s="4">
        <v>46030</v>
      </c>
      <c r="B4000" t="s">
        <v>3286</v>
      </c>
      <c r="C4000" t="s">
        <v>23</v>
      </c>
      <c r="D4000">
        <v>5</v>
      </c>
      <c r="E4000">
        <v>21000</v>
      </c>
      <c r="F4000">
        <f>Table2[[#This Row],[Đơn Giá Chuẩn]]*Table2[[#This Row],[Tổng số lượng bán]]</f>
        <v>105000</v>
      </c>
      <c r="G4000">
        <v>35185</v>
      </c>
      <c r="H4000">
        <f>Table2[[#This Row],[Doanh số bán]]-Table2[[#This Row],[Chiết khấu]]</f>
        <v>69815</v>
      </c>
      <c r="K4000" t="s">
        <v>24</v>
      </c>
      <c r="L4000">
        <v>0.5</v>
      </c>
      <c r="M4000" t="s">
        <v>25</v>
      </c>
      <c r="N4000" t="s">
        <v>26</v>
      </c>
      <c r="O4000">
        <v>2.5</v>
      </c>
      <c r="P4000" t="s">
        <v>27</v>
      </c>
      <c r="Q4000" t="s">
        <v>28</v>
      </c>
      <c r="R4000" t="s">
        <v>29</v>
      </c>
      <c r="S4000" t="s">
        <v>30</v>
      </c>
      <c r="T4000" t="s">
        <v>31</v>
      </c>
      <c r="U4000" t="s">
        <v>32</v>
      </c>
      <c r="V4000" t="s">
        <v>33</v>
      </c>
    </row>
    <row r="4001" spans="1:22">
      <c r="A4001" s="4">
        <v>46030</v>
      </c>
      <c r="B4001" t="s">
        <v>3286</v>
      </c>
      <c r="C4001" t="s">
        <v>23</v>
      </c>
      <c r="D4001">
        <v>1</v>
      </c>
      <c r="E4001">
        <v>42000</v>
      </c>
      <c r="F4001">
        <f>Table2[[#This Row],[Đơn Giá Chuẩn]]*Table2[[#This Row],[Tổng số lượng bán]]</f>
        <v>42000</v>
      </c>
      <c r="G4001">
        <v>11111</v>
      </c>
      <c r="H4001">
        <f>Table2[[#This Row],[Doanh số bán]]-Table2[[#This Row],[Chiết khấu]]</f>
        <v>30889</v>
      </c>
      <c r="K4001" t="s">
        <v>24</v>
      </c>
      <c r="L4001">
        <v>0.5</v>
      </c>
      <c r="M4001" t="s">
        <v>25</v>
      </c>
      <c r="N4001" t="s">
        <v>26</v>
      </c>
      <c r="O4001">
        <v>0.5</v>
      </c>
      <c r="P4001" t="s">
        <v>368</v>
      </c>
      <c r="Q4001" t="s">
        <v>369</v>
      </c>
      <c r="R4001" t="s">
        <v>29</v>
      </c>
      <c r="S4001" t="s">
        <v>56</v>
      </c>
      <c r="T4001" t="s">
        <v>31</v>
      </c>
      <c r="U4001" t="s">
        <v>32</v>
      </c>
      <c r="V4001" t="s">
        <v>33</v>
      </c>
    </row>
    <row r="4002" spans="1:22">
      <c r="A4002" s="4">
        <v>46030</v>
      </c>
      <c r="B4002" t="s">
        <v>3286</v>
      </c>
      <c r="C4002" t="s">
        <v>23</v>
      </c>
      <c r="D4002">
        <v>1</v>
      </c>
      <c r="E4002">
        <v>32000</v>
      </c>
      <c r="F4002">
        <f>Table2[[#This Row],[Đơn Giá Chuẩn]]*Table2[[#This Row],[Tổng số lượng bán]]</f>
        <v>32000</v>
      </c>
      <c r="G4002">
        <v>11111</v>
      </c>
      <c r="H4002">
        <f>Table2[[#This Row],[Doanh số bán]]-Table2[[#This Row],[Chiết khấu]]</f>
        <v>20889</v>
      </c>
      <c r="K4002" t="s">
        <v>24</v>
      </c>
      <c r="L4002">
        <v>0.5</v>
      </c>
      <c r="M4002" t="s">
        <v>25</v>
      </c>
      <c r="N4002" t="s">
        <v>26</v>
      </c>
      <c r="O4002">
        <v>0.5</v>
      </c>
      <c r="P4002" t="s">
        <v>125</v>
      </c>
      <c r="Q4002" t="s">
        <v>126</v>
      </c>
      <c r="R4002" t="s">
        <v>29</v>
      </c>
      <c r="S4002" t="s">
        <v>30</v>
      </c>
      <c r="T4002" t="s">
        <v>31</v>
      </c>
      <c r="U4002" t="s">
        <v>32</v>
      </c>
      <c r="V4002" t="s">
        <v>33</v>
      </c>
    </row>
    <row r="4003" spans="1:22">
      <c r="A4003" s="4">
        <v>46030</v>
      </c>
      <c r="B4003" t="s">
        <v>3286</v>
      </c>
      <c r="C4003" t="s">
        <v>23</v>
      </c>
      <c r="D4003">
        <v>2</v>
      </c>
      <c r="E4003">
        <v>32000</v>
      </c>
      <c r="F4003">
        <f>Table2[[#This Row],[Đơn Giá Chuẩn]]*Table2[[#This Row],[Tổng số lượng bán]]</f>
        <v>64000</v>
      </c>
      <c r="G4003">
        <v>22223</v>
      </c>
      <c r="H4003">
        <f>Table2[[#This Row],[Doanh số bán]]-Table2[[#This Row],[Chiết khấu]]</f>
        <v>41777</v>
      </c>
      <c r="K4003" t="s">
        <v>24</v>
      </c>
      <c r="L4003">
        <v>0.5</v>
      </c>
      <c r="M4003" t="s">
        <v>25</v>
      </c>
      <c r="N4003" t="s">
        <v>26</v>
      </c>
      <c r="O4003">
        <v>1</v>
      </c>
      <c r="P4003" t="s">
        <v>120</v>
      </c>
      <c r="Q4003" t="s">
        <v>121</v>
      </c>
      <c r="R4003" t="s">
        <v>29</v>
      </c>
      <c r="S4003" t="s">
        <v>30</v>
      </c>
      <c r="T4003" t="s">
        <v>31</v>
      </c>
      <c r="U4003" t="s">
        <v>32</v>
      </c>
      <c r="V4003" t="s">
        <v>33</v>
      </c>
    </row>
    <row r="4004" spans="1:22">
      <c r="A4004" s="4">
        <v>46030</v>
      </c>
      <c r="B4004" t="s">
        <v>3287</v>
      </c>
      <c r="C4004" t="s">
        <v>23</v>
      </c>
      <c r="D4004">
        <v>1</v>
      </c>
      <c r="E4004">
        <v>21000</v>
      </c>
      <c r="F4004">
        <f>Table2[[#This Row],[Đơn Giá Chuẩn]]*Table2[[#This Row],[Tổng số lượng bán]]</f>
        <v>21000</v>
      </c>
      <c r="G4004">
        <v>7037</v>
      </c>
      <c r="H4004">
        <f>Table2[[#This Row],[Doanh số bán]]-Table2[[#This Row],[Chiết khấu]]</f>
        <v>13963</v>
      </c>
      <c r="K4004" t="s">
        <v>24</v>
      </c>
      <c r="L4004">
        <v>0.5</v>
      </c>
      <c r="M4004" t="s">
        <v>25</v>
      </c>
      <c r="N4004" t="s">
        <v>26</v>
      </c>
      <c r="O4004">
        <v>0.5</v>
      </c>
      <c r="P4004" t="s">
        <v>27</v>
      </c>
      <c r="Q4004" t="s">
        <v>28</v>
      </c>
      <c r="R4004" t="s">
        <v>29</v>
      </c>
      <c r="S4004" t="s">
        <v>30</v>
      </c>
      <c r="T4004" t="s">
        <v>31</v>
      </c>
      <c r="U4004" t="s">
        <v>32</v>
      </c>
      <c r="V4004" t="s">
        <v>33</v>
      </c>
    </row>
    <row r="4005" spans="1:22">
      <c r="A4005" s="4">
        <v>46030</v>
      </c>
      <c r="B4005" t="s">
        <v>3288</v>
      </c>
      <c r="C4005" t="s">
        <v>23</v>
      </c>
      <c r="D4005">
        <v>1</v>
      </c>
      <c r="E4005">
        <v>37000</v>
      </c>
      <c r="F4005">
        <f>Table2[[#This Row],[Đơn Giá Chuẩn]]*Table2[[#This Row],[Tổng số lượng bán]]</f>
        <v>37000</v>
      </c>
      <c r="G4005">
        <v>0</v>
      </c>
      <c r="H4005">
        <f>Table2[[#This Row],[Doanh số bán]]-Table2[[#This Row],[Chiết khấu]]</f>
        <v>37000</v>
      </c>
      <c r="K4005" t="s">
        <v>24</v>
      </c>
      <c r="L4005">
        <v>0.5</v>
      </c>
      <c r="M4005" t="s">
        <v>25</v>
      </c>
      <c r="N4005" t="s">
        <v>26</v>
      </c>
      <c r="O4005">
        <v>0.5</v>
      </c>
      <c r="P4005" t="s">
        <v>246</v>
      </c>
      <c r="Q4005" t="s">
        <v>247</v>
      </c>
      <c r="R4005" t="s">
        <v>29</v>
      </c>
      <c r="S4005" t="s">
        <v>30</v>
      </c>
      <c r="T4005" t="s">
        <v>31</v>
      </c>
      <c r="U4005" t="s">
        <v>32</v>
      </c>
      <c r="V4005" t="s">
        <v>33</v>
      </c>
    </row>
    <row r="4006" spans="1:22">
      <c r="A4006" s="4">
        <v>46030</v>
      </c>
      <c r="B4006" t="s">
        <v>3289</v>
      </c>
      <c r="C4006" t="s">
        <v>23</v>
      </c>
      <c r="D4006">
        <v>1</v>
      </c>
      <c r="E4006">
        <v>42000</v>
      </c>
      <c r="F4006">
        <f>Table2[[#This Row],[Đơn Giá Chuẩn]]*Table2[[#This Row],[Tổng số lượng bán]]</f>
        <v>42000</v>
      </c>
      <c r="G4006">
        <v>0</v>
      </c>
      <c r="H4006">
        <f>Table2[[#This Row],[Doanh số bán]]-Table2[[#This Row],[Chiết khấu]]</f>
        <v>42000</v>
      </c>
      <c r="K4006" t="s">
        <v>24</v>
      </c>
      <c r="L4006">
        <v>0.5</v>
      </c>
      <c r="M4006" t="s">
        <v>25</v>
      </c>
      <c r="N4006" t="s">
        <v>26</v>
      </c>
      <c r="O4006">
        <v>0.5</v>
      </c>
      <c r="P4006" t="s">
        <v>1815</v>
      </c>
      <c r="Q4006" t="s">
        <v>1816</v>
      </c>
      <c r="R4006" t="s">
        <v>29</v>
      </c>
      <c r="S4006" t="s">
        <v>30</v>
      </c>
      <c r="T4006" t="s">
        <v>31</v>
      </c>
      <c r="U4006" t="s">
        <v>32</v>
      </c>
      <c r="V4006" t="s">
        <v>33</v>
      </c>
    </row>
    <row r="4007" spans="1:22">
      <c r="A4007" s="4">
        <v>46030</v>
      </c>
      <c r="B4007" t="s">
        <v>3289</v>
      </c>
      <c r="C4007" t="s">
        <v>23</v>
      </c>
      <c r="D4007">
        <v>1</v>
      </c>
      <c r="E4007">
        <v>25999.999999999996</v>
      </c>
      <c r="F4007">
        <f>Table2[[#This Row],[Đơn Giá Chuẩn]]*Table2[[#This Row],[Tổng số lượng bán]]</f>
        <v>25999.999999999996</v>
      </c>
      <c r="G4007">
        <v>0</v>
      </c>
      <c r="H4007">
        <f>Table2[[#This Row],[Doanh số bán]]-Table2[[#This Row],[Chiết khấu]]</f>
        <v>25999.999999999996</v>
      </c>
      <c r="K4007" t="s">
        <v>24</v>
      </c>
      <c r="L4007">
        <v>0.5</v>
      </c>
      <c r="M4007" t="s">
        <v>25</v>
      </c>
      <c r="N4007" t="s">
        <v>26</v>
      </c>
      <c r="O4007">
        <v>0.5</v>
      </c>
      <c r="P4007" t="s">
        <v>47</v>
      </c>
      <c r="Q4007" t="s">
        <v>48</v>
      </c>
      <c r="R4007" t="s">
        <v>29</v>
      </c>
      <c r="S4007" t="s">
        <v>30</v>
      </c>
      <c r="T4007" t="s">
        <v>31</v>
      </c>
      <c r="U4007" t="s">
        <v>32</v>
      </c>
      <c r="V4007" t="s">
        <v>33</v>
      </c>
    </row>
    <row r="4008" spans="1:22">
      <c r="A4008" s="4">
        <v>46030</v>
      </c>
      <c r="B4008" t="s">
        <v>3290</v>
      </c>
      <c r="C4008" t="s">
        <v>23</v>
      </c>
      <c r="D4008">
        <v>1</v>
      </c>
      <c r="E4008">
        <v>25999.999999999996</v>
      </c>
      <c r="F4008">
        <f>Table2[[#This Row],[Đơn Giá Chuẩn]]*Table2[[#This Row],[Tổng số lượng bán]]</f>
        <v>25999.999999999996</v>
      </c>
      <c r="G4008">
        <v>0</v>
      </c>
      <c r="H4008">
        <f>Table2[[#This Row],[Doanh số bán]]-Table2[[#This Row],[Chiết khấu]]</f>
        <v>25999.999999999996</v>
      </c>
      <c r="K4008" t="s">
        <v>24</v>
      </c>
      <c r="L4008">
        <v>0.5</v>
      </c>
      <c r="M4008" t="s">
        <v>25</v>
      </c>
      <c r="N4008" t="s">
        <v>26</v>
      </c>
      <c r="O4008">
        <v>0.5</v>
      </c>
      <c r="P4008" t="s">
        <v>47</v>
      </c>
      <c r="Q4008" t="s">
        <v>48</v>
      </c>
      <c r="R4008" t="s">
        <v>29</v>
      </c>
      <c r="S4008" t="s">
        <v>30</v>
      </c>
      <c r="T4008" t="s">
        <v>31</v>
      </c>
      <c r="U4008" t="s">
        <v>32</v>
      </c>
      <c r="V4008" t="s">
        <v>33</v>
      </c>
    </row>
    <row r="4009" spans="1:22">
      <c r="A4009" s="4">
        <v>46030</v>
      </c>
      <c r="B4009" t="s">
        <v>194</v>
      </c>
      <c r="C4009" t="s">
        <v>23</v>
      </c>
      <c r="D4009">
        <v>1</v>
      </c>
      <c r="E4009">
        <v>25999.999999999996</v>
      </c>
      <c r="F4009">
        <f>Table2[[#This Row],[Đơn Giá Chuẩn]]*Table2[[#This Row],[Tổng số lượng bán]]</f>
        <v>25999.999999999996</v>
      </c>
      <c r="G4009">
        <v>0</v>
      </c>
      <c r="H4009">
        <f>Table2[[#This Row],[Doanh số bán]]-Table2[[#This Row],[Chiết khấu]]</f>
        <v>25999.999999999996</v>
      </c>
      <c r="K4009" t="s">
        <v>24</v>
      </c>
      <c r="L4009">
        <v>0.5</v>
      </c>
      <c r="M4009" t="s">
        <v>25</v>
      </c>
      <c r="N4009" t="s">
        <v>26</v>
      </c>
      <c r="O4009">
        <v>0.5</v>
      </c>
      <c r="P4009" t="s">
        <v>47</v>
      </c>
      <c r="Q4009" t="s">
        <v>48</v>
      </c>
      <c r="R4009" t="s">
        <v>29</v>
      </c>
      <c r="S4009" t="s">
        <v>30</v>
      </c>
      <c r="T4009" t="s">
        <v>31</v>
      </c>
      <c r="U4009" t="s">
        <v>32</v>
      </c>
      <c r="V4009" t="s">
        <v>33</v>
      </c>
    </row>
    <row r="4010" spans="1:22">
      <c r="A4010" s="4">
        <v>46030</v>
      </c>
      <c r="B4010" t="s">
        <v>194</v>
      </c>
      <c r="C4010" t="s">
        <v>23</v>
      </c>
      <c r="D4010">
        <v>1</v>
      </c>
      <c r="E4010">
        <v>42000</v>
      </c>
      <c r="F4010">
        <f>Table2[[#This Row],[Đơn Giá Chuẩn]]*Table2[[#This Row],[Tổng số lượng bán]]</f>
        <v>42000</v>
      </c>
      <c r="G4010">
        <v>0</v>
      </c>
      <c r="H4010">
        <f>Table2[[#This Row],[Doanh số bán]]-Table2[[#This Row],[Chiết khấu]]</f>
        <v>42000</v>
      </c>
      <c r="K4010" t="s">
        <v>24</v>
      </c>
      <c r="L4010">
        <v>0.5</v>
      </c>
      <c r="M4010" t="s">
        <v>25</v>
      </c>
      <c r="N4010" t="s">
        <v>26</v>
      </c>
      <c r="O4010">
        <v>0.5</v>
      </c>
      <c r="P4010" t="s">
        <v>94</v>
      </c>
      <c r="Q4010" t="s">
        <v>95</v>
      </c>
      <c r="R4010" t="s">
        <v>29</v>
      </c>
      <c r="S4010" t="s">
        <v>30</v>
      </c>
      <c r="T4010" t="s">
        <v>31</v>
      </c>
      <c r="U4010" t="s">
        <v>32</v>
      </c>
      <c r="V4010" t="s">
        <v>33</v>
      </c>
    </row>
    <row r="4011" spans="1:22">
      <c r="A4011" s="4">
        <v>46024</v>
      </c>
      <c r="B4011" t="s">
        <v>1419</v>
      </c>
      <c r="C4011" t="s">
        <v>155</v>
      </c>
      <c r="D4011">
        <v>1</v>
      </c>
      <c r="E4011">
        <v>68500</v>
      </c>
      <c r="F4011">
        <f>Table2[[#This Row],[Đơn Giá Chuẩn]]*Table2[[#This Row],[Tổng số lượng bán]]</f>
        <v>68500</v>
      </c>
      <c r="G4011">
        <v>0</v>
      </c>
      <c r="H4011">
        <f>Table2[[#This Row],[Doanh số bán]]-Table2[[#This Row],[Chiết khấu]]</f>
        <v>68500</v>
      </c>
      <c r="K4011" t="s">
        <v>24</v>
      </c>
      <c r="L4011">
        <v>0.35199999999999998</v>
      </c>
      <c r="M4011" t="s">
        <v>25</v>
      </c>
      <c r="N4011" t="s">
        <v>26</v>
      </c>
      <c r="O4011">
        <v>0.35199999999999998</v>
      </c>
      <c r="P4011" t="s">
        <v>3291</v>
      </c>
      <c r="Q4011" t="s">
        <v>3292</v>
      </c>
      <c r="R4011" t="s">
        <v>107</v>
      </c>
      <c r="S4011" t="s">
        <v>108</v>
      </c>
      <c r="T4011" t="s">
        <v>31</v>
      </c>
      <c r="U4011" t="s">
        <v>32</v>
      </c>
      <c r="V4011" t="s">
        <v>33</v>
      </c>
    </row>
    <row r="4012" spans="1:22">
      <c r="A4012" s="4">
        <v>46048</v>
      </c>
      <c r="B4012" t="s">
        <v>3293</v>
      </c>
      <c r="C4012" t="s">
        <v>1862</v>
      </c>
      <c r="D4012">
        <v>6</v>
      </c>
      <c r="E4012">
        <v>47000.000360000005</v>
      </c>
      <c r="F4012">
        <f>Table2[[#This Row],[Đơn Giá Chuẩn]]*Table2[[#This Row],[Tổng số lượng bán]]</f>
        <v>282000.00216000003</v>
      </c>
      <c r="G4012">
        <v>0</v>
      </c>
      <c r="H4012">
        <f>Table2[[#This Row],[Doanh số bán]]-Table2[[#This Row],[Chiết khấu]]</f>
        <v>282000.00216000003</v>
      </c>
      <c r="K4012" t="s">
        <v>50</v>
      </c>
      <c r="M4012" t="s">
        <v>37</v>
      </c>
      <c r="N4012" t="s">
        <v>50</v>
      </c>
      <c r="O4012">
        <v>6</v>
      </c>
      <c r="P4012" t="s">
        <v>520</v>
      </c>
      <c r="Q4012" t="s">
        <v>521</v>
      </c>
      <c r="R4012" t="s">
        <v>107</v>
      </c>
      <c r="S4012" t="s">
        <v>108</v>
      </c>
      <c r="T4012" t="s">
        <v>2176</v>
      </c>
      <c r="U4012" t="s">
        <v>2177</v>
      </c>
      <c r="V4012" t="s">
        <v>50</v>
      </c>
    </row>
    <row r="4013" spans="1:22">
      <c r="A4013" s="4">
        <v>46025</v>
      </c>
      <c r="B4013" t="s">
        <v>168</v>
      </c>
      <c r="C4013" t="s">
        <v>155</v>
      </c>
      <c r="D4013">
        <v>2</v>
      </c>
      <c r="E4013">
        <v>296000</v>
      </c>
      <c r="F4013">
        <f>Table2[[#This Row],[Đơn Giá Chuẩn]]*Table2[[#This Row],[Tổng số lượng bán]]</f>
        <v>592000</v>
      </c>
      <c r="G4013">
        <v>58800</v>
      </c>
      <c r="H4013">
        <f>Table2[[#This Row],[Doanh số bán]]-Table2[[#This Row],[Chiết khấu]]</f>
        <v>533200</v>
      </c>
      <c r="K4013" t="s">
        <v>24</v>
      </c>
      <c r="L4013">
        <v>1.6</v>
      </c>
      <c r="M4013" t="s">
        <v>25</v>
      </c>
      <c r="N4013" t="s">
        <v>26</v>
      </c>
      <c r="O4013">
        <v>3.2</v>
      </c>
      <c r="P4013" t="s">
        <v>3294</v>
      </c>
      <c r="Q4013" t="s">
        <v>3295</v>
      </c>
      <c r="R4013" t="s">
        <v>107</v>
      </c>
      <c r="S4013" t="s">
        <v>108</v>
      </c>
      <c r="T4013" t="s">
        <v>31</v>
      </c>
      <c r="U4013" t="s">
        <v>32</v>
      </c>
      <c r="V4013" t="s">
        <v>33</v>
      </c>
    </row>
    <row r="4014" spans="1:22">
      <c r="A4014" s="4">
        <v>46027</v>
      </c>
      <c r="B4014" t="s">
        <v>3296</v>
      </c>
      <c r="C4014" t="s">
        <v>155</v>
      </c>
      <c r="D4014">
        <v>1</v>
      </c>
      <c r="E4014">
        <v>68500</v>
      </c>
      <c r="F4014">
        <f>Table2[[#This Row],[Đơn Giá Chuẩn]]*Table2[[#This Row],[Tổng số lượng bán]]</f>
        <v>68500</v>
      </c>
      <c r="G4014">
        <v>0</v>
      </c>
      <c r="H4014">
        <f>Table2[[#This Row],[Doanh số bán]]-Table2[[#This Row],[Chiết khấu]]</f>
        <v>68500</v>
      </c>
      <c r="K4014" t="s">
        <v>24</v>
      </c>
      <c r="L4014">
        <v>0.35199999999999998</v>
      </c>
      <c r="M4014" t="s">
        <v>25</v>
      </c>
      <c r="N4014" t="s">
        <v>26</v>
      </c>
      <c r="O4014">
        <v>0.35199999999999998</v>
      </c>
      <c r="P4014" t="s">
        <v>3291</v>
      </c>
      <c r="Q4014" t="s">
        <v>3292</v>
      </c>
      <c r="R4014" t="s">
        <v>107</v>
      </c>
      <c r="S4014" t="s">
        <v>108</v>
      </c>
      <c r="T4014" t="s">
        <v>31</v>
      </c>
      <c r="U4014" t="s">
        <v>32</v>
      </c>
      <c r="V4014" t="s">
        <v>33</v>
      </c>
    </row>
    <row r="4015" spans="1:22">
      <c r="A4015" s="4">
        <v>46048</v>
      </c>
      <c r="B4015" t="s">
        <v>3297</v>
      </c>
      <c r="C4015" t="s">
        <v>155</v>
      </c>
      <c r="D4015">
        <v>1</v>
      </c>
      <c r="E4015">
        <v>331000.00040000002</v>
      </c>
      <c r="F4015">
        <f>Table2[[#This Row],[Đơn Giá Chuẩn]]*Table2[[#This Row],[Tổng số lượng bán]]</f>
        <v>331000.00040000002</v>
      </c>
      <c r="G4015">
        <v>0</v>
      </c>
      <c r="H4015">
        <f>Table2[[#This Row],[Doanh số bán]]-Table2[[#This Row],[Chiết khấu]]</f>
        <v>331000.00040000002</v>
      </c>
      <c r="K4015" t="s">
        <v>50</v>
      </c>
      <c r="M4015" t="s">
        <v>37</v>
      </c>
      <c r="N4015" t="s">
        <v>50</v>
      </c>
      <c r="O4015">
        <v>1</v>
      </c>
      <c r="P4015" t="s">
        <v>839</v>
      </c>
      <c r="Q4015" t="s">
        <v>840</v>
      </c>
      <c r="R4015" t="s">
        <v>107</v>
      </c>
      <c r="S4015" t="s">
        <v>108</v>
      </c>
      <c r="T4015" t="s">
        <v>74</v>
      </c>
      <c r="U4015" t="s">
        <v>75</v>
      </c>
      <c r="V4015" t="s">
        <v>50</v>
      </c>
    </row>
    <row r="4016" spans="1:22">
      <c r="A4016" s="4">
        <v>46048</v>
      </c>
      <c r="B4016" t="s">
        <v>3298</v>
      </c>
      <c r="C4016" t="s">
        <v>155</v>
      </c>
      <c r="D4016">
        <v>15</v>
      </c>
      <c r="E4016">
        <v>142607.00036000001</v>
      </c>
      <c r="F4016">
        <f>Table2[[#This Row],[Đơn Giá Chuẩn]]*Table2[[#This Row],[Tổng số lượng bán]]</f>
        <v>2139105.0054000001</v>
      </c>
      <c r="G4016">
        <v>0</v>
      </c>
      <c r="H4016">
        <f>Table2[[#This Row],[Doanh số bán]]-Table2[[#This Row],[Chiết khấu]]</f>
        <v>2139105.0054000001</v>
      </c>
      <c r="K4016" t="s">
        <v>50</v>
      </c>
      <c r="M4016" t="s">
        <v>37</v>
      </c>
      <c r="N4016" t="s">
        <v>50</v>
      </c>
      <c r="O4016">
        <v>15</v>
      </c>
      <c r="P4016" t="s">
        <v>156</v>
      </c>
      <c r="Q4016" t="s">
        <v>157</v>
      </c>
      <c r="R4016" t="s">
        <v>107</v>
      </c>
      <c r="S4016" t="s">
        <v>108</v>
      </c>
      <c r="T4016" t="s">
        <v>74</v>
      </c>
      <c r="U4016" t="s">
        <v>75</v>
      </c>
      <c r="V4016" t="s">
        <v>50</v>
      </c>
    </row>
    <row r="4017" spans="1:22">
      <c r="A4017" s="4">
        <v>46027</v>
      </c>
      <c r="B4017" t="s">
        <v>3299</v>
      </c>
      <c r="C4017" t="s">
        <v>155</v>
      </c>
      <c r="D4017">
        <v>1</v>
      </c>
      <c r="E4017">
        <v>68500</v>
      </c>
      <c r="F4017">
        <f>Table2[[#This Row],[Đơn Giá Chuẩn]]*Table2[[#This Row],[Tổng số lượng bán]]</f>
        <v>68500</v>
      </c>
      <c r="G4017">
        <v>13300</v>
      </c>
      <c r="H4017">
        <f>Table2[[#This Row],[Doanh số bán]]-Table2[[#This Row],[Chiết khấu]]</f>
        <v>55200</v>
      </c>
      <c r="K4017" t="s">
        <v>24</v>
      </c>
      <c r="L4017">
        <v>0.35199999999999998</v>
      </c>
      <c r="M4017" t="s">
        <v>25</v>
      </c>
      <c r="N4017" t="s">
        <v>26</v>
      </c>
      <c r="O4017">
        <v>0.35199999999999998</v>
      </c>
      <c r="P4017" t="s">
        <v>3291</v>
      </c>
      <c r="Q4017" t="s">
        <v>3292</v>
      </c>
      <c r="R4017" t="s">
        <v>107</v>
      </c>
      <c r="S4017" t="s">
        <v>108</v>
      </c>
      <c r="T4017" t="s">
        <v>31</v>
      </c>
      <c r="U4017" t="s">
        <v>32</v>
      </c>
      <c r="V4017" t="s">
        <v>33</v>
      </c>
    </row>
    <row r="4018" spans="1:22">
      <c r="A4018" s="4">
        <v>46048</v>
      </c>
      <c r="B4018" t="s">
        <v>3300</v>
      </c>
      <c r="C4018" t="s">
        <v>155</v>
      </c>
      <c r="D4018">
        <v>1</v>
      </c>
      <c r="E4018">
        <v>142607.36000000002</v>
      </c>
      <c r="F4018">
        <f>Table2[[#This Row],[Đơn Giá Chuẩn]]*Table2[[#This Row],[Tổng số lượng bán]]</f>
        <v>142607.36000000002</v>
      </c>
      <c r="G4018">
        <v>0</v>
      </c>
      <c r="H4018">
        <f>Table2[[#This Row],[Doanh số bán]]-Table2[[#This Row],[Chiết khấu]]</f>
        <v>142607.36000000002</v>
      </c>
      <c r="K4018" t="s">
        <v>50</v>
      </c>
      <c r="M4018" t="s">
        <v>37</v>
      </c>
      <c r="N4018" t="s">
        <v>50</v>
      </c>
      <c r="O4018">
        <v>1</v>
      </c>
      <c r="P4018" t="s">
        <v>156</v>
      </c>
      <c r="Q4018" t="s">
        <v>157</v>
      </c>
      <c r="R4018" t="s">
        <v>107</v>
      </c>
      <c r="S4018" t="s">
        <v>108</v>
      </c>
      <c r="T4018" t="s">
        <v>74</v>
      </c>
      <c r="U4018" t="s">
        <v>75</v>
      </c>
      <c r="V4018" t="s">
        <v>50</v>
      </c>
    </row>
    <row r="4019" spans="1:22">
      <c r="A4019" s="4">
        <v>46028</v>
      </c>
      <c r="B4019" t="s">
        <v>3301</v>
      </c>
      <c r="C4019" t="s">
        <v>155</v>
      </c>
      <c r="D4019">
        <v>1</v>
      </c>
      <c r="E4019">
        <v>151500</v>
      </c>
      <c r="F4019">
        <f>Table2[[#This Row],[Đơn Giá Chuẩn]]*Table2[[#This Row],[Tổng số lượng bán]]</f>
        <v>151500</v>
      </c>
      <c r="G4019">
        <v>0</v>
      </c>
      <c r="H4019">
        <f>Table2[[#This Row],[Doanh số bán]]-Table2[[#This Row],[Chiết khấu]]</f>
        <v>151500</v>
      </c>
      <c r="K4019" t="s">
        <v>24</v>
      </c>
      <c r="L4019">
        <v>0.5</v>
      </c>
      <c r="M4019" t="s">
        <v>25</v>
      </c>
      <c r="N4019" t="s">
        <v>26</v>
      </c>
      <c r="O4019">
        <v>0.5</v>
      </c>
      <c r="P4019" t="s">
        <v>158</v>
      </c>
      <c r="Q4019" t="s">
        <v>159</v>
      </c>
      <c r="R4019" t="s">
        <v>41</v>
      </c>
      <c r="S4019" t="s">
        <v>42</v>
      </c>
      <c r="T4019" t="s">
        <v>31</v>
      </c>
      <c r="U4019" t="s">
        <v>32</v>
      </c>
      <c r="V4019" t="s">
        <v>33</v>
      </c>
    </row>
    <row r="4020" spans="1:22">
      <c r="A4020" s="4">
        <v>46030</v>
      </c>
      <c r="B4020" t="s">
        <v>194</v>
      </c>
      <c r="C4020" t="s">
        <v>155</v>
      </c>
      <c r="D4020">
        <v>2</v>
      </c>
      <c r="E4020">
        <v>68500</v>
      </c>
      <c r="F4020">
        <f>Table2[[#This Row],[Đơn Giá Chuẩn]]*Table2[[#This Row],[Tổng số lượng bán]]</f>
        <v>137000</v>
      </c>
      <c r="G4020">
        <v>0</v>
      </c>
      <c r="H4020">
        <f>Table2[[#This Row],[Doanh số bán]]-Table2[[#This Row],[Chiết khấu]]</f>
        <v>137000</v>
      </c>
      <c r="K4020" t="s">
        <v>24</v>
      </c>
      <c r="L4020">
        <v>0.35199999999999998</v>
      </c>
      <c r="M4020" t="s">
        <v>25</v>
      </c>
      <c r="N4020" t="s">
        <v>26</v>
      </c>
      <c r="O4020">
        <v>0.70399999999999996</v>
      </c>
      <c r="P4020" t="s">
        <v>3291</v>
      </c>
      <c r="Q4020" t="s">
        <v>3292</v>
      </c>
      <c r="R4020" t="s">
        <v>107</v>
      </c>
      <c r="S4020" t="s">
        <v>108</v>
      </c>
      <c r="T4020" t="s">
        <v>31</v>
      </c>
      <c r="U4020" t="s">
        <v>32</v>
      </c>
      <c r="V4020" t="s">
        <v>33</v>
      </c>
    </row>
    <row r="4021" spans="1:22">
      <c r="A4021" s="4">
        <v>46030</v>
      </c>
      <c r="B4021" t="s">
        <v>3302</v>
      </c>
      <c r="C4021" t="s">
        <v>155</v>
      </c>
      <c r="D4021">
        <v>2</v>
      </c>
      <c r="E4021">
        <v>151500</v>
      </c>
      <c r="F4021">
        <f>Table2[[#This Row],[Đơn Giá Chuẩn]]*Table2[[#This Row],[Tổng số lượng bán]]</f>
        <v>303000</v>
      </c>
      <c r="G4021">
        <v>0</v>
      </c>
      <c r="H4021">
        <f>Table2[[#This Row],[Doanh số bán]]-Table2[[#This Row],[Chiết khấu]]</f>
        <v>303000</v>
      </c>
      <c r="K4021" t="s">
        <v>24</v>
      </c>
      <c r="L4021">
        <v>0.8</v>
      </c>
      <c r="M4021" t="s">
        <v>25</v>
      </c>
      <c r="N4021" t="s">
        <v>26</v>
      </c>
      <c r="O4021">
        <v>1.6</v>
      </c>
      <c r="P4021" t="s">
        <v>3303</v>
      </c>
      <c r="Q4021" t="s">
        <v>3304</v>
      </c>
      <c r="R4021" t="s">
        <v>107</v>
      </c>
      <c r="S4021" t="s">
        <v>108</v>
      </c>
      <c r="T4021" t="s">
        <v>31</v>
      </c>
      <c r="U4021" t="s">
        <v>32</v>
      </c>
      <c r="V4021" t="s">
        <v>33</v>
      </c>
    </row>
    <row r="4022" spans="1:22">
      <c r="A4022" s="4">
        <v>46031</v>
      </c>
      <c r="B4022" t="s">
        <v>3305</v>
      </c>
      <c r="C4022" t="s">
        <v>155</v>
      </c>
      <c r="D4022">
        <v>3</v>
      </c>
      <c r="E4022">
        <v>68500</v>
      </c>
      <c r="F4022">
        <f>Table2[[#This Row],[Đơn Giá Chuẩn]]*Table2[[#This Row],[Tổng số lượng bán]]</f>
        <v>205500</v>
      </c>
      <c r="G4022">
        <v>36944</v>
      </c>
      <c r="H4022">
        <f>Table2[[#This Row],[Doanh số bán]]-Table2[[#This Row],[Chiết khấu]]</f>
        <v>168556</v>
      </c>
      <c r="K4022" t="s">
        <v>24</v>
      </c>
      <c r="L4022">
        <v>0.35199999999999998</v>
      </c>
      <c r="M4022" t="s">
        <v>25</v>
      </c>
      <c r="N4022" t="s">
        <v>26</v>
      </c>
      <c r="O4022">
        <v>1.056</v>
      </c>
      <c r="P4022" t="s">
        <v>3291</v>
      </c>
      <c r="Q4022" t="s">
        <v>3292</v>
      </c>
      <c r="R4022" t="s">
        <v>107</v>
      </c>
      <c r="S4022" t="s">
        <v>108</v>
      </c>
      <c r="T4022" t="s">
        <v>31</v>
      </c>
      <c r="U4022" t="s">
        <v>32</v>
      </c>
      <c r="V4022" t="s">
        <v>33</v>
      </c>
    </row>
    <row r="4023" spans="1:22">
      <c r="A4023" s="4">
        <v>46048</v>
      </c>
      <c r="B4023" t="s">
        <v>3306</v>
      </c>
      <c r="C4023" t="s">
        <v>155</v>
      </c>
      <c r="D4023">
        <v>2</v>
      </c>
      <c r="E4023">
        <v>142606.82</v>
      </c>
      <c r="F4023">
        <f>Table2[[#This Row],[Đơn Giá Chuẩn]]*Table2[[#This Row],[Tổng số lượng bán]]</f>
        <v>285213.64</v>
      </c>
      <c r="G4023">
        <v>0</v>
      </c>
      <c r="H4023">
        <f>Table2[[#This Row],[Doanh số bán]]-Table2[[#This Row],[Chiết khấu]]</f>
        <v>285213.64</v>
      </c>
      <c r="K4023" t="s">
        <v>50</v>
      </c>
      <c r="M4023" t="s">
        <v>37</v>
      </c>
      <c r="N4023" t="s">
        <v>50</v>
      </c>
      <c r="O4023">
        <v>2</v>
      </c>
      <c r="P4023" t="s">
        <v>156</v>
      </c>
      <c r="Q4023" t="s">
        <v>157</v>
      </c>
      <c r="R4023" t="s">
        <v>107</v>
      </c>
      <c r="S4023" t="s">
        <v>108</v>
      </c>
      <c r="T4023" t="s">
        <v>74</v>
      </c>
      <c r="U4023" t="s">
        <v>75</v>
      </c>
      <c r="V4023" t="s">
        <v>50</v>
      </c>
    </row>
    <row r="4024" spans="1:22">
      <c r="A4024" s="4">
        <v>46032</v>
      </c>
      <c r="B4024" t="s">
        <v>3307</v>
      </c>
      <c r="C4024" t="s">
        <v>155</v>
      </c>
      <c r="D4024">
        <v>2</v>
      </c>
      <c r="E4024">
        <v>68500</v>
      </c>
      <c r="F4024">
        <f>Table2[[#This Row],[Đơn Giá Chuẩn]]*Table2[[#This Row],[Tổng số lượng bán]]</f>
        <v>137000</v>
      </c>
      <c r="G4024">
        <v>24629</v>
      </c>
      <c r="H4024">
        <f>Table2[[#This Row],[Doanh số bán]]-Table2[[#This Row],[Chiết khấu]]</f>
        <v>112371</v>
      </c>
      <c r="K4024" t="s">
        <v>24</v>
      </c>
      <c r="L4024">
        <v>0.35199999999999998</v>
      </c>
      <c r="M4024" t="s">
        <v>25</v>
      </c>
      <c r="N4024" t="s">
        <v>26</v>
      </c>
      <c r="O4024">
        <v>0.70399999999999996</v>
      </c>
      <c r="P4024" t="s">
        <v>3291</v>
      </c>
      <c r="Q4024" t="s">
        <v>3292</v>
      </c>
      <c r="R4024" t="s">
        <v>107</v>
      </c>
      <c r="S4024" t="s">
        <v>108</v>
      </c>
      <c r="T4024" t="s">
        <v>31</v>
      </c>
      <c r="U4024" t="s">
        <v>32</v>
      </c>
      <c r="V4024" t="s">
        <v>33</v>
      </c>
    </row>
    <row r="4025" spans="1:22">
      <c r="A4025" s="4">
        <v>46048</v>
      </c>
      <c r="B4025" t="s">
        <v>3308</v>
      </c>
      <c r="C4025" t="s">
        <v>155</v>
      </c>
      <c r="D4025">
        <v>2</v>
      </c>
      <c r="E4025">
        <v>142606.82</v>
      </c>
      <c r="F4025">
        <f>Table2[[#This Row],[Đơn Giá Chuẩn]]*Table2[[#This Row],[Tổng số lượng bán]]</f>
        <v>285213.64</v>
      </c>
      <c r="G4025">
        <v>0</v>
      </c>
      <c r="H4025">
        <f>Table2[[#This Row],[Doanh số bán]]-Table2[[#This Row],[Chiết khấu]]</f>
        <v>285213.64</v>
      </c>
      <c r="K4025" t="s">
        <v>50</v>
      </c>
      <c r="M4025" t="s">
        <v>37</v>
      </c>
      <c r="N4025" t="s">
        <v>50</v>
      </c>
      <c r="O4025">
        <v>2</v>
      </c>
      <c r="P4025" t="s">
        <v>156</v>
      </c>
      <c r="Q4025" t="s">
        <v>157</v>
      </c>
      <c r="R4025" t="s">
        <v>107</v>
      </c>
      <c r="S4025" t="s">
        <v>108</v>
      </c>
      <c r="T4025" t="s">
        <v>74</v>
      </c>
      <c r="U4025" t="s">
        <v>75</v>
      </c>
      <c r="V4025" t="s">
        <v>50</v>
      </c>
    </row>
    <row r="4026" spans="1:22">
      <c r="A4026" s="4">
        <v>46034</v>
      </c>
      <c r="B4026" t="s">
        <v>3309</v>
      </c>
      <c r="C4026" t="s">
        <v>155</v>
      </c>
      <c r="D4026">
        <v>4</v>
      </c>
      <c r="E4026">
        <v>151500</v>
      </c>
      <c r="F4026">
        <f>Table2[[#This Row],[Đơn Giá Chuẩn]]*Table2[[#This Row],[Tổng số lượng bán]]</f>
        <v>606000</v>
      </c>
      <c r="G4026">
        <v>0</v>
      </c>
      <c r="H4026">
        <f>Table2[[#This Row],[Doanh số bán]]-Table2[[#This Row],[Chiết khấu]]</f>
        <v>606000</v>
      </c>
      <c r="K4026" t="s">
        <v>24</v>
      </c>
      <c r="L4026">
        <v>0.8</v>
      </c>
      <c r="M4026" t="s">
        <v>25</v>
      </c>
      <c r="N4026" t="s">
        <v>26</v>
      </c>
      <c r="O4026">
        <v>3.2</v>
      </c>
      <c r="P4026" t="s">
        <v>3303</v>
      </c>
      <c r="Q4026" t="s">
        <v>3304</v>
      </c>
      <c r="R4026" t="s">
        <v>107</v>
      </c>
      <c r="S4026" t="s">
        <v>108</v>
      </c>
      <c r="T4026" t="s">
        <v>31</v>
      </c>
      <c r="U4026" t="s">
        <v>32</v>
      </c>
      <c r="V4026" t="s">
        <v>33</v>
      </c>
    </row>
    <row r="4027" spans="1:22">
      <c r="A4027" s="4">
        <v>46035</v>
      </c>
      <c r="B4027" t="s">
        <v>3310</v>
      </c>
      <c r="C4027" t="s">
        <v>155</v>
      </c>
      <c r="D4027">
        <v>2</v>
      </c>
      <c r="E4027">
        <v>151500</v>
      </c>
      <c r="F4027">
        <f>Table2[[#This Row],[Đơn Giá Chuẩn]]*Table2[[#This Row],[Tổng số lượng bán]]</f>
        <v>303000</v>
      </c>
      <c r="G4027">
        <v>41528</v>
      </c>
      <c r="H4027">
        <f>Table2[[#This Row],[Doanh số bán]]-Table2[[#This Row],[Chiết khấu]]</f>
        <v>261472</v>
      </c>
      <c r="K4027" t="s">
        <v>24</v>
      </c>
      <c r="L4027">
        <v>0.8</v>
      </c>
      <c r="M4027" t="s">
        <v>25</v>
      </c>
      <c r="N4027" t="s">
        <v>26</v>
      </c>
      <c r="O4027">
        <v>1.6</v>
      </c>
      <c r="P4027" t="s">
        <v>3303</v>
      </c>
      <c r="Q4027" t="s">
        <v>3304</v>
      </c>
      <c r="R4027" t="s">
        <v>107</v>
      </c>
      <c r="S4027" t="s">
        <v>108</v>
      </c>
      <c r="T4027" t="s">
        <v>31</v>
      </c>
      <c r="U4027" t="s">
        <v>32</v>
      </c>
      <c r="V4027" t="s">
        <v>33</v>
      </c>
    </row>
    <row r="4028" spans="1:22">
      <c r="A4028" s="4">
        <v>46035</v>
      </c>
      <c r="B4028" t="s">
        <v>455</v>
      </c>
      <c r="C4028" t="s">
        <v>155</v>
      </c>
      <c r="D4028">
        <v>1</v>
      </c>
      <c r="E4028">
        <v>296000</v>
      </c>
      <c r="F4028">
        <f>Table2[[#This Row],[Đơn Giá Chuẩn]]*Table2[[#This Row],[Tổng số lượng bán]]</f>
        <v>296000</v>
      </c>
      <c r="G4028">
        <v>0</v>
      </c>
      <c r="H4028">
        <f>Table2[[#This Row],[Doanh số bán]]-Table2[[#This Row],[Chiết khấu]]</f>
        <v>296000</v>
      </c>
      <c r="K4028" t="s">
        <v>24</v>
      </c>
      <c r="L4028">
        <v>1.6</v>
      </c>
      <c r="M4028" t="s">
        <v>25</v>
      </c>
      <c r="N4028" t="s">
        <v>26</v>
      </c>
      <c r="O4028">
        <v>1.6</v>
      </c>
      <c r="P4028" t="s">
        <v>3294</v>
      </c>
      <c r="Q4028" t="s">
        <v>3295</v>
      </c>
      <c r="R4028" t="s">
        <v>107</v>
      </c>
      <c r="S4028" t="s">
        <v>108</v>
      </c>
      <c r="T4028" t="s">
        <v>31</v>
      </c>
      <c r="U4028" t="s">
        <v>32</v>
      </c>
      <c r="V4028" t="s">
        <v>33</v>
      </c>
    </row>
    <row r="4029" spans="1:22">
      <c r="A4029" s="4">
        <v>46036</v>
      </c>
      <c r="B4029" t="s">
        <v>3311</v>
      </c>
      <c r="C4029" t="s">
        <v>155</v>
      </c>
      <c r="D4029">
        <v>2</v>
      </c>
      <c r="E4029">
        <v>151500</v>
      </c>
      <c r="F4029">
        <f>Table2[[#This Row],[Đơn Giá Chuẩn]]*Table2[[#This Row],[Tổng số lượng bán]]</f>
        <v>303000</v>
      </c>
      <c r="G4029">
        <v>0</v>
      </c>
      <c r="H4029">
        <f>Table2[[#This Row],[Doanh số bán]]-Table2[[#This Row],[Chiết khấu]]</f>
        <v>303000</v>
      </c>
      <c r="K4029" t="s">
        <v>24</v>
      </c>
      <c r="L4029">
        <v>0.8</v>
      </c>
      <c r="M4029" t="s">
        <v>25</v>
      </c>
      <c r="N4029" t="s">
        <v>26</v>
      </c>
      <c r="O4029">
        <v>1.6</v>
      </c>
      <c r="P4029" t="s">
        <v>3303</v>
      </c>
      <c r="Q4029" t="s">
        <v>3304</v>
      </c>
      <c r="R4029" t="s">
        <v>107</v>
      </c>
      <c r="S4029" t="s">
        <v>108</v>
      </c>
      <c r="T4029" t="s">
        <v>31</v>
      </c>
      <c r="U4029" t="s">
        <v>32</v>
      </c>
      <c r="V4029" t="s">
        <v>33</v>
      </c>
    </row>
    <row r="4030" spans="1:22">
      <c r="A4030" s="4">
        <v>46048</v>
      </c>
      <c r="B4030" t="s">
        <v>3312</v>
      </c>
      <c r="C4030" t="s">
        <v>155</v>
      </c>
      <c r="D4030">
        <v>1</v>
      </c>
      <c r="E4030">
        <v>331000.00040000002</v>
      </c>
      <c r="F4030">
        <f>Table2[[#This Row],[Đơn Giá Chuẩn]]*Table2[[#This Row],[Tổng số lượng bán]]</f>
        <v>331000.00040000002</v>
      </c>
      <c r="G4030">
        <v>0</v>
      </c>
      <c r="H4030">
        <f>Table2[[#This Row],[Doanh số bán]]-Table2[[#This Row],[Chiết khấu]]</f>
        <v>331000.00040000002</v>
      </c>
      <c r="K4030" t="s">
        <v>50</v>
      </c>
      <c r="M4030" t="s">
        <v>37</v>
      </c>
      <c r="N4030" t="s">
        <v>50</v>
      </c>
      <c r="O4030">
        <v>1</v>
      </c>
      <c r="P4030" t="s">
        <v>839</v>
      </c>
      <c r="Q4030" t="s">
        <v>840</v>
      </c>
      <c r="R4030" t="s">
        <v>107</v>
      </c>
      <c r="S4030" t="s">
        <v>108</v>
      </c>
      <c r="T4030" t="s">
        <v>74</v>
      </c>
      <c r="U4030" t="s">
        <v>75</v>
      </c>
      <c r="V4030" t="s">
        <v>50</v>
      </c>
    </row>
    <row r="4031" spans="1:22">
      <c r="A4031" s="4">
        <v>46038</v>
      </c>
      <c r="B4031" t="s">
        <v>3313</v>
      </c>
      <c r="C4031" t="s">
        <v>155</v>
      </c>
      <c r="D4031">
        <v>1</v>
      </c>
      <c r="E4031">
        <v>151500</v>
      </c>
      <c r="F4031">
        <f>Table2[[#This Row],[Đơn Giá Chuẩn]]*Table2[[#This Row],[Tổng số lượng bán]]</f>
        <v>151500</v>
      </c>
      <c r="G4031">
        <v>27685</v>
      </c>
      <c r="H4031">
        <f>Table2[[#This Row],[Doanh số bán]]-Table2[[#This Row],[Chiết khấu]]</f>
        <v>123815</v>
      </c>
      <c r="K4031" t="s">
        <v>24</v>
      </c>
      <c r="L4031">
        <v>0.8</v>
      </c>
      <c r="M4031" t="s">
        <v>25</v>
      </c>
      <c r="N4031" t="s">
        <v>26</v>
      </c>
      <c r="O4031">
        <v>0.8</v>
      </c>
      <c r="P4031" t="s">
        <v>3303</v>
      </c>
      <c r="Q4031" t="s">
        <v>3304</v>
      </c>
      <c r="R4031" t="s">
        <v>107</v>
      </c>
      <c r="S4031" t="s">
        <v>108</v>
      </c>
      <c r="T4031" t="s">
        <v>31</v>
      </c>
      <c r="U4031" t="s">
        <v>32</v>
      </c>
      <c r="V4031" t="s">
        <v>33</v>
      </c>
    </row>
    <row r="4032" spans="1:22">
      <c r="A4032" s="4">
        <v>46039</v>
      </c>
      <c r="B4032" t="s">
        <v>3314</v>
      </c>
      <c r="C4032" t="s">
        <v>155</v>
      </c>
      <c r="D4032">
        <v>2</v>
      </c>
      <c r="E4032">
        <v>296000</v>
      </c>
      <c r="F4032">
        <f>Table2[[#This Row],[Đơn Giá Chuẩn]]*Table2[[#This Row],[Tổng số lượng bán]]</f>
        <v>592000</v>
      </c>
      <c r="G4032">
        <v>108888</v>
      </c>
      <c r="H4032">
        <f>Table2[[#This Row],[Doanh số bán]]-Table2[[#This Row],[Chiết khấu]]</f>
        <v>483112</v>
      </c>
      <c r="K4032" t="s">
        <v>24</v>
      </c>
      <c r="L4032">
        <v>1.6</v>
      </c>
      <c r="M4032" t="s">
        <v>25</v>
      </c>
      <c r="N4032" t="s">
        <v>26</v>
      </c>
      <c r="O4032">
        <v>3.2</v>
      </c>
      <c r="P4032" t="s">
        <v>3294</v>
      </c>
      <c r="Q4032" t="s">
        <v>3295</v>
      </c>
      <c r="R4032" t="s">
        <v>107</v>
      </c>
      <c r="S4032" t="s">
        <v>108</v>
      </c>
      <c r="T4032" t="s">
        <v>31</v>
      </c>
      <c r="U4032" t="s">
        <v>32</v>
      </c>
      <c r="V4032" t="s">
        <v>33</v>
      </c>
    </row>
    <row r="4033" spans="1:22">
      <c r="A4033" s="4">
        <v>46039</v>
      </c>
      <c r="B4033" t="s">
        <v>3315</v>
      </c>
      <c r="C4033" t="s">
        <v>155</v>
      </c>
      <c r="D4033">
        <v>1</v>
      </c>
      <c r="E4033">
        <v>151500</v>
      </c>
      <c r="F4033">
        <f>Table2[[#This Row],[Đơn Giá Chuẩn]]*Table2[[#This Row],[Tổng số lượng bán]]</f>
        <v>151500</v>
      </c>
      <c r="G4033">
        <v>13843</v>
      </c>
      <c r="H4033">
        <f>Table2[[#This Row],[Doanh số bán]]-Table2[[#This Row],[Chiết khấu]]</f>
        <v>137657</v>
      </c>
      <c r="K4033" t="s">
        <v>24</v>
      </c>
      <c r="L4033">
        <v>0.8</v>
      </c>
      <c r="M4033" t="s">
        <v>25</v>
      </c>
      <c r="N4033" t="s">
        <v>26</v>
      </c>
      <c r="O4033">
        <v>0.8</v>
      </c>
      <c r="P4033" t="s">
        <v>3303</v>
      </c>
      <c r="Q4033" t="s">
        <v>3304</v>
      </c>
      <c r="R4033" t="s">
        <v>107</v>
      </c>
      <c r="S4033" t="s">
        <v>108</v>
      </c>
      <c r="T4033" t="s">
        <v>31</v>
      </c>
      <c r="U4033" t="s">
        <v>32</v>
      </c>
      <c r="V4033" t="s">
        <v>33</v>
      </c>
    </row>
    <row r="4034" spans="1:22">
      <c r="A4034" s="4">
        <v>46039</v>
      </c>
      <c r="B4034" t="s">
        <v>542</v>
      </c>
      <c r="C4034" t="s">
        <v>155</v>
      </c>
      <c r="D4034">
        <v>6</v>
      </c>
      <c r="E4034">
        <v>296000</v>
      </c>
      <c r="F4034">
        <f>Table2[[#This Row],[Đơn Giá Chuẩn]]*Table2[[#This Row],[Tổng số lượng bán]]</f>
        <v>1776000</v>
      </c>
      <c r="G4034">
        <v>326666</v>
      </c>
      <c r="H4034">
        <f>Table2[[#This Row],[Doanh số bán]]-Table2[[#This Row],[Chiết khấu]]</f>
        <v>1449334</v>
      </c>
      <c r="K4034" t="s">
        <v>24</v>
      </c>
      <c r="L4034">
        <v>1.6</v>
      </c>
      <c r="M4034" t="s">
        <v>25</v>
      </c>
      <c r="N4034" t="s">
        <v>26</v>
      </c>
      <c r="O4034">
        <v>9.6000000000000014</v>
      </c>
      <c r="P4034" t="s">
        <v>3294</v>
      </c>
      <c r="Q4034" t="s">
        <v>3295</v>
      </c>
      <c r="R4034" t="s">
        <v>107</v>
      </c>
      <c r="S4034" t="s">
        <v>108</v>
      </c>
      <c r="T4034" t="s">
        <v>31</v>
      </c>
      <c r="U4034" t="s">
        <v>32</v>
      </c>
      <c r="V4034" t="s">
        <v>33</v>
      </c>
    </row>
    <row r="4035" spans="1:22">
      <c r="A4035" s="4">
        <v>46039</v>
      </c>
      <c r="B4035" t="s">
        <v>542</v>
      </c>
      <c r="C4035" t="s">
        <v>155</v>
      </c>
      <c r="D4035">
        <v>4</v>
      </c>
      <c r="E4035">
        <v>151500</v>
      </c>
      <c r="F4035">
        <f>Table2[[#This Row],[Đơn Giá Chuẩn]]*Table2[[#This Row],[Tổng số lượng bán]]</f>
        <v>606000</v>
      </c>
      <c r="G4035">
        <v>110741</v>
      </c>
      <c r="H4035">
        <f>Table2[[#This Row],[Doanh số bán]]-Table2[[#This Row],[Chiết khấu]]</f>
        <v>495259</v>
      </c>
      <c r="K4035" t="s">
        <v>24</v>
      </c>
      <c r="L4035">
        <v>0.8</v>
      </c>
      <c r="M4035" t="s">
        <v>25</v>
      </c>
      <c r="N4035" t="s">
        <v>26</v>
      </c>
      <c r="O4035">
        <v>3.2</v>
      </c>
      <c r="P4035" t="s">
        <v>3303</v>
      </c>
      <c r="Q4035" t="s">
        <v>3304</v>
      </c>
      <c r="R4035" t="s">
        <v>107</v>
      </c>
      <c r="S4035" t="s">
        <v>108</v>
      </c>
      <c r="T4035" t="s">
        <v>31</v>
      </c>
      <c r="U4035" t="s">
        <v>32</v>
      </c>
      <c r="V4035" t="s">
        <v>33</v>
      </c>
    </row>
    <row r="4036" spans="1:22">
      <c r="A4036" s="4">
        <v>46041</v>
      </c>
      <c r="B4036" t="s">
        <v>3316</v>
      </c>
      <c r="C4036" t="s">
        <v>155</v>
      </c>
      <c r="D4036">
        <v>1</v>
      </c>
      <c r="E4036">
        <v>68500</v>
      </c>
      <c r="F4036">
        <f>Table2[[#This Row],[Đơn Giá Chuẩn]]*Table2[[#This Row],[Tổng số lượng bán]]</f>
        <v>68500</v>
      </c>
      <c r="G4036">
        <v>0</v>
      </c>
      <c r="H4036">
        <f>Table2[[#This Row],[Doanh số bán]]-Table2[[#This Row],[Chiết khấu]]</f>
        <v>68500</v>
      </c>
      <c r="K4036" t="s">
        <v>24</v>
      </c>
      <c r="L4036">
        <v>0.35199999999999998</v>
      </c>
      <c r="M4036" t="s">
        <v>25</v>
      </c>
      <c r="N4036" t="s">
        <v>26</v>
      </c>
      <c r="O4036">
        <v>0.35199999999999998</v>
      </c>
      <c r="P4036" t="s">
        <v>3291</v>
      </c>
      <c r="Q4036" t="s">
        <v>3292</v>
      </c>
      <c r="R4036" t="s">
        <v>107</v>
      </c>
      <c r="S4036" t="s">
        <v>108</v>
      </c>
      <c r="T4036" t="s">
        <v>31</v>
      </c>
      <c r="U4036" t="s">
        <v>32</v>
      </c>
      <c r="V4036" t="s">
        <v>33</v>
      </c>
    </row>
    <row r="4037" spans="1:22">
      <c r="A4037" s="4">
        <v>46041</v>
      </c>
      <c r="B4037" t="s">
        <v>3317</v>
      </c>
      <c r="C4037" t="s">
        <v>155</v>
      </c>
      <c r="D4037">
        <v>1</v>
      </c>
      <c r="E4037">
        <v>151500</v>
      </c>
      <c r="F4037">
        <f>Table2[[#This Row],[Đơn Giá Chuẩn]]*Table2[[#This Row],[Tổng số lượng bán]]</f>
        <v>151500</v>
      </c>
      <c r="G4037">
        <v>0</v>
      </c>
      <c r="H4037">
        <f>Table2[[#This Row],[Doanh số bán]]-Table2[[#This Row],[Chiết khấu]]</f>
        <v>151500</v>
      </c>
      <c r="K4037" t="s">
        <v>24</v>
      </c>
      <c r="L4037">
        <v>0.8</v>
      </c>
      <c r="M4037" t="s">
        <v>25</v>
      </c>
      <c r="N4037" t="s">
        <v>26</v>
      </c>
      <c r="O4037">
        <v>0.8</v>
      </c>
      <c r="P4037" t="s">
        <v>3303</v>
      </c>
      <c r="Q4037" t="s">
        <v>3304</v>
      </c>
      <c r="R4037" t="s">
        <v>107</v>
      </c>
      <c r="S4037" t="s">
        <v>108</v>
      </c>
      <c r="T4037" t="s">
        <v>31</v>
      </c>
      <c r="U4037" t="s">
        <v>32</v>
      </c>
      <c r="V4037" t="s">
        <v>33</v>
      </c>
    </row>
    <row r="4038" spans="1:22">
      <c r="A4038" s="4">
        <v>46041</v>
      </c>
      <c r="B4038" t="s">
        <v>3318</v>
      </c>
      <c r="C4038" t="s">
        <v>155</v>
      </c>
      <c r="D4038">
        <v>2</v>
      </c>
      <c r="E4038">
        <v>151500</v>
      </c>
      <c r="F4038">
        <f>Table2[[#This Row],[Đơn Giá Chuẩn]]*Table2[[#This Row],[Tổng số lượng bán]]</f>
        <v>303000</v>
      </c>
      <c r="G4038">
        <v>0</v>
      </c>
      <c r="H4038">
        <f>Table2[[#This Row],[Doanh số bán]]-Table2[[#This Row],[Chiết khấu]]</f>
        <v>303000</v>
      </c>
      <c r="K4038" t="s">
        <v>24</v>
      </c>
      <c r="L4038">
        <v>0.8</v>
      </c>
      <c r="M4038" t="s">
        <v>25</v>
      </c>
      <c r="N4038" t="s">
        <v>26</v>
      </c>
      <c r="O4038">
        <v>1.6</v>
      </c>
      <c r="P4038" t="s">
        <v>3303</v>
      </c>
      <c r="Q4038" t="s">
        <v>3304</v>
      </c>
      <c r="R4038" t="s">
        <v>107</v>
      </c>
      <c r="S4038" t="s">
        <v>108</v>
      </c>
      <c r="T4038" t="s">
        <v>31</v>
      </c>
      <c r="U4038" t="s">
        <v>32</v>
      </c>
      <c r="V4038" t="s">
        <v>33</v>
      </c>
    </row>
    <row r="4039" spans="1:22">
      <c r="A4039" s="4">
        <v>46041</v>
      </c>
      <c r="B4039" t="s">
        <v>3319</v>
      </c>
      <c r="C4039" t="s">
        <v>155</v>
      </c>
      <c r="D4039">
        <v>1</v>
      </c>
      <c r="E4039">
        <v>151500</v>
      </c>
      <c r="F4039">
        <f>Table2[[#This Row],[Đơn Giá Chuẩn]]*Table2[[#This Row],[Tổng số lượng bán]]</f>
        <v>151500</v>
      </c>
      <c r="G4039">
        <v>0</v>
      </c>
      <c r="H4039">
        <f>Table2[[#This Row],[Doanh số bán]]-Table2[[#This Row],[Chiết khấu]]</f>
        <v>151500</v>
      </c>
      <c r="K4039" t="s">
        <v>24</v>
      </c>
      <c r="L4039">
        <v>0.8</v>
      </c>
      <c r="M4039" t="s">
        <v>25</v>
      </c>
      <c r="N4039" t="s">
        <v>26</v>
      </c>
      <c r="O4039">
        <v>0.8</v>
      </c>
      <c r="P4039" t="s">
        <v>3303</v>
      </c>
      <c r="Q4039" t="s">
        <v>3304</v>
      </c>
      <c r="R4039" t="s">
        <v>107</v>
      </c>
      <c r="S4039" t="s">
        <v>108</v>
      </c>
      <c r="T4039" t="s">
        <v>31</v>
      </c>
      <c r="U4039" t="s">
        <v>32</v>
      </c>
      <c r="V4039" t="s">
        <v>33</v>
      </c>
    </row>
    <row r="4040" spans="1:22">
      <c r="A4040" s="4">
        <v>46042</v>
      </c>
      <c r="B4040" t="s">
        <v>293</v>
      </c>
      <c r="C4040" t="s">
        <v>155</v>
      </c>
      <c r="D4040">
        <v>5</v>
      </c>
      <c r="E4040">
        <v>68500</v>
      </c>
      <c r="F4040">
        <f>Table2[[#This Row],[Đơn Giá Chuẩn]]*Table2[[#This Row],[Tổng số lượng bán]]</f>
        <v>342500</v>
      </c>
      <c r="G4040">
        <v>0</v>
      </c>
      <c r="H4040">
        <f>Table2[[#This Row],[Doanh số bán]]-Table2[[#This Row],[Chiết khấu]]</f>
        <v>342500</v>
      </c>
      <c r="K4040" t="s">
        <v>24</v>
      </c>
      <c r="L4040">
        <v>0.35199999999999998</v>
      </c>
      <c r="M4040" t="s">
        <v>25</v>
      </c>
      <c r="N4040" t="s">
        <v>26</v>
      </c>
      <c r="O4040">
        <v>1.7599999999999998</v>
      </c>
      <c r="P4040" t="s">
        <v>3291</v>
      </c>
      <c r="Q4040" t="s">
        <v>3292</v>
      </c>
      <c r="R4040" t="s">
        <v>107</v>
      </c>
      <c r="S4040" t="s">
        <v>108</v>
      </c>
      <c r="T4040" t="s">
        <v>31</v>
      </c>
      <c r="U4040" t="s">
        <v>32</v>
      </c>
      <c r="V4040" t="s">
        <v>33</v>
      </c>
    </row>
    <row r="4041" spans="1:22">
      <c r="A4041" s="4">
        <v>46048</v>
      </c>
      <c r="B4041" t="s">
        <v>3320</v>
      </c>
      <c r="C4041" t="s">
        <v>155</v>
      </c>
      <c r="D4041">
        <v>1</v>
      </c>
      <c r="E4041">
        <v>142607.36000000002</v>
      </c>
      <c r="F4041">
        <f>Table2[[#This Row],[Đơn Giá Chuẩn]]*Table2[[#This Row],[Tổng số lượng bán]]</f>
        <v>142607.36000000002</v>
      </c>
      <c r="G4041">
        <v>0</v>
      </c>
      <c r="H4041">
        <f>Table2[[#This Row],[Doanh số bán]]-Table2[[#This Row],[Chiết khấu]]</f>
        <v>142607.36000000002</v>
      </c>
      <c r="K4041" t="s">
        <v>50</v>
      </c>
      <c r="M4041" t="s">
        <v>37</v>
      </c>
      <c r="N4041" t="s">
        <v>50</v>
      </c>
      <c r="O4041">
        <v>1</v>
      </c>
      <c r="P4041" t="s">
        <v>156</v>
      </c>
      <c r="Q4041" t="s">
        <v>157</v>
      </c>
      <c r="R4041" t="s">
        <v>107</v>
      </c>
      <c r="S4041" t="s">
        <v>108</v>
      </c>
      <c r="T4041" t="s">
        <v>74</v>
      </c>
      <c r="U4041" t="s">
        <v>75</v>
      </c>
      <c r="V4041" t="s">
        <v>50</v>
      </c>
    </row>
    <row r="4042" spans="1:22">
      <c r="A4042" s="4">
        <v>46042</v>
      </c>
      <c r="B4042" t="s">
        <v>628</v>
      </c>
      <c r="C4042" t="s">
        <v>155</v>
      </c>
      <c r="D4042">
        <v>3</v>
      </c>
      <c r="E4042">
        <v>151500</v>
      </c>
      <c r="F4042">
        <f>Table2[[#This Row],[Đơn Giá Chuẩn]]*Table2[[#This Row],[Tổng số lượng bán]]</f>
        <v>454500</v>
      </c>
      <c r="G4042">
        <v>83056</v>
      </c>
      <c r="H4042">
        <f>Table2[[#This Row],[Doanh số bán]]-Table2[[#This Row],[Chiết khấu]]</f>
        <v>371444</v>
      </c>
      <c r="K4042" t="s">
        <v>24</v>
      </c>
      <c r="L4042">
        <v>0.8</v>
      </c>
      <c r="M4042" t="s">
        <v>25</v>
      </c>
      <c r="N4042" t="s">
        <v>26</v>
      </c>
      <c r="O4042">
        <v>2.4000000000000004</v>
      </c>
      <c r="P4042" t="s">
        <v>3303</v>
      </c>
      <c r="Q4042" t="s">
        <v>3304</v>
      </c>
      <c r="R4042" t="s">
        <v>107</v>
      </c>
      <c r="S4042" t="s">
        <v>108</v>
      </c>
      <c r="T4042" t="s">
        <v>31</v>
      </c>
      <c r="U4042" t="s">
        <v>32</v>
      </c>
      <c r="V4042" t="s">
        <v>33</v>
      </c>
    </row>
    <row r="4043" spans="1:22">
      <c r="A4043" s="4">
        <v>46044</v>
      </c>
      <c r="B4043" t="s">
        <v>3321</v>
      </c>
      <c r="C4043" t="s">
        <v>155</v>
      </c>
      <c r="D4043">
        <v>1</v>
      </c>
      <c r="E4043">
        <v>68500</v>
      </c>
      <c r="F4043">
        <f>Table2[[#This Row],[Đơn Giá Chuẩn]]*Table2[[#This Row],[Tổng số lượng bán]]</f>
        <v>68500</v>
      </c>
      <c r="G4043">
        <v>6157</v>
      </c>
      <c r="H4043">
        <f>Table2[[#This Row],[Doanh số bán]]-Table2[[#This Row],[Chiết khấu]]</f>
        <v>62343</v>
      </c>
      <c r="K4043" t="s">
        <v>24</v>
      </c>
      <c r="L4043">
        <v>0.35199999999999998</v>
      </c>
      <c r="M4043" t="s">
        <v>25</v>
      </c>
      <c r="N4043" t="s">
        <v>26</v>
      </c>
      <c r="O4043">
        <v>0.35199999999999998</v>
      </c>
      <c r="P4043" t="s">
        <v>3291</v>
      </c>
      <c r="Q4043" t="s">
        <v>3292</v>
      </c>
      <c r="R4043" t="s">
        <v>107</v>
      </c>
      <c r="S4043" t="s">
        <v>108</v>
      </c>
      <c r="T4043" t="s">
        <v>31</v>
      </c>
      <c r="U4043" t="s">
        <v>32</v>
      </c>
      <c r="V4043" t="s">
        <v>33</v>
      </c>
    </row>
    <row r="4044" spans="1:22">
      <c r="A4044" s="4">
        <v>46044</v>
      </c>
      <c r="B4044" t="s">
        <v>302</v>
      </c>
      <c r="C4044" t="s">
        <v>155</v>
      </c>
      <c r="D4044">
        <v>1</v>
      </c>
      <c r="E4044">
        <v>296000</v>
      </c>
      <c r="F4044">
        <f>Table2[[#This Row],[Đơn Giá Chuẩn]]*Table2[[#This Row],[Tổng số lượng bán]]</f>
        <v>296000</v>
      </c>
      <c r="G4044">
        <v>0</v>
      </c>
      <c r="H4044">
        <f>Table2[[#This Row],[Doanh số bán]]-Table2[[#This Row],[Chiết khấu]]</f>
        <v>296000</v>
      </c>
      <c r="K4044" t="s">
        <v>24</v>
      </c>
      <c r="L4044">
        <v>1.6</v>
      </c>
      <c r="M4044" t="s">
        <v>25</v>
      </c>
      <c r="N4044" t="s">
        <v>26</v>
      </c>
      <c r="O4044">
        <v>1.6</v>
      </c>
      <c r="P4044" t="s">
        <v>3294</v>
      </c>
      <c r="Q4044" t="s">
        <v>3295</v>
      </c>
      <c r="R4044" t="s">
        <v>107</v>
      </c>
      <c r="S4044" t="s">
        <v>108</v>
      </c>
      <c r="T4044" t="s">
        <v>31</v>
      </c>
      <c r="U4044" t="s">
        <v>32</v>
      </c>
      <c r="V4044" t="s">
        <v>33</v>
      </c>
    </row>
    <row r="4045" spans="1:22">
      <c r="A4045" s="4">
        <v>46045</v>
      </c>
      <c r="B4045" t="s">
        <v>3322</v>
      </c>
      <c r="C4045" t="s">
        <v>155</v>
      </c>
      <c r="D4045">
        <v>4</v>
      </c>
      <c r="E4045">
        <v>68500</v>
      </c>
      <c r="F4045">
        <f>Table2[[#This Row],[Đơn Giá Chuẩn]]*Table2[[#This Row],[Tổng số lượng bán]]</f>
        <v>274000</v>
      </c>
      <c r="G4045">
        <v>0</v>
      </c>
      <c r="H4045">
        <f>Table2[[#This Row],[Doanh số bán]]-Table2[[#This Row],[Chiết khấu]]</f>
        <v>274000</v>
      </c>
      <c r="K4045" t="s">
        <v>24</v>
      </c>
      <c r="L4045">
        <v>0.35199999999999998</v>
      </c>
      <c r="M4045" t="s">
        <v>25</v>
      </c>
      <c r="N4045" t="s">
        <v>26</v>
      </c>
      <c r="O4045">
        <v>1.4079999999999999</v>
      </c>
      <c r="P4045" t="s">
        <v>3291</v>
      </c>
      <c r="Q4045" t="s">
        <v>3292</v>
      </c>
      <c r="R4045" t="s">
        <v>107</v>
      </c>
      <c r="S4045" t="s">
        <v>108</v>
      </c>
      <c r="T4045" t="s">
        <v>31</v>
      </c>
      <c r="U4045" t="s">
        <v>32</v>
      </c>
      <c r="V4045" t="s">
        <v>33</v>
      </c>
    </row>
    <row r="4046" spans="1:22">
      <c r="A4046" s="4">
        <v>46045</v>
      </c>
      <c r="B4046" t="s">
        <v>3322</v>
      </c>
      <c r="C4046" t="s">
        <v>155</v>
      </c>
      <c r="D4046">
        <v>6</v>
      </c>
      <c r="E4046">
        <v>151500</v>
      </c>
      <c r="F4046">
        <f>Table2[[#This Row],[Đơn Giá Chuẩn]]*Table2[[#This Row],[Tổng số lượng bán]]</f>
        <v>909000</v>
      </c>
      <c r="G4046">
        <v>0</v>
      </c>
      <c r="H4046">
        <f>Table2[[#This Row],[Doanh số bán]]-Table2[[#This Row],[Chiết khấu]]</f>
        <v>909000</v>
      </c>
      <c r="K4046" t="s">
        <v>24</v>
      </c>
      <c r="L4046">
        <v>0.8</v>
      </c>
      <c r="M4046" t="s">
        <v>25</v>
      </c>
      <c r="N4046" t="s">
        <v>26</v>
      </c>
      <c r="O4046">
        <v>4.8000000000000007</v>
      </c>
      <c r="P4046" t="s">
        <v>3303</v>
      </c>
      <c r="Q4046" t="s">
        <v>3304</v>
      </c>
      <c r="R4046" t="s">
        <v>107</v>
      </c>
      <c r="S4046" t="s">
        <v>108</v>
      </c>
      <c r="T4046" t="s">
        <v>31</v>
      </c>
      <c r="U4046" t="s">
        <v>32</v>
      </c>
      <c r="V4046" t="s">
        <v>33</v>
      </c>
    </row>
    <row r="4047" spans="1:22">
      <c r="A4047" s="4">
        <v>46046</v>
      </c>
      <c r="B4047" t="s">
        <v>719</v>
      </c>
      <c r="C4047" t="s">
        <v>155</v>
      </c>
      <c r="D4047">
        <v>15</v>
      </c>
      <c r="E4047">
        <v>151500</v>
      </c>
      <c r="F4047">
        <f>Table2[[#This Row],[Đơn Giá Chuẩn]]*Table2[[#This Row],[Tổng số lượng bán]]</f>
        <v>2272500</v>
      </c>
      <c r="G4047">
        <v>415278</v>
      </c>
      <c r="H4047">
        <f>Table2[[#This Row],[Doanh số bán]]-Table2[[#This Row],[Chiết khấu]]</f>
        <v>1857222</v>
      </c>
      <c r="K4047" t="s">
        <v>24</v>
      </c>
      <c r="L4047">
        <v>0.8</v>
      </c>
      <c r="M4047" t="s">
        <v>25</v>
      </c>
      <c r="N4047" t="s">
        <v>26</v>
      </c>
      <c r="O4047">
        <v>12</v>
      </c>
      <c r="P4047" t="s">
        <v>3303</v>
      </c>
      <c r="Q4047" t="s">
        <v>3304</v>
      </c>
      <c r="R4047" t="s">
        <v>107</v>
      </c>
      <c r="S4047" t="s">
        <v>108</v>
      </c>
      <c r="T4047" t="s">
        <v>31</v>
      </c>
      <c r="U4047" t="s">
        <v>32</v>
      </c>
      <c r="V4047" t="s">
        <v>33</v>
      </c>
    </row>
    <row r="4048" spans="1:22">
      <c r="A4048" s="4">
        <v>46046</v>
      </c>
      <c r="B4048" t="s">
        <v>719</v>
      </c>
      <c r="C4048" t="s">
        <v>155</v>
      </c>
      <c r="D4048">
        <v>3</v>
      </c>
      <c r="E4048">
        <v>296000</v>
      </c>
      <c r="F4048">
        <f>Table2[[#This Row],[Đơn Giá Chuẩn]]*Table2[[#This Row],[Tổng số lượng bán]]</f>
        <v>888000</v>
      </c>
      <c r="G4048">
        <v>163334</v>
      </c>
      <c r="H4048">
        <f>Table2[[#This Row],[Doanh số bán]]-Table2[[#This Row],[Chiết khấu]]</f>
        <v>724666</v>
      </c>
      <c r="K4048" t="s">
        <v>24</v>
      </c>
      <c r="L4048">
        <v>1.6</v>
      </c>
      <c r="M4048" t="s">
        <v>25</v>
      </c>
      <c r="N4048" t="s">
        <v>26</v>
      </c>
      <c r="O4048">
        <v>4.8000000000000007</v>
      </c>
      <c r="P4048" t="s">
        <v>3294</v>
      </c>
      <c r="Q4048" t="s">
        <v>3295</v>
      </c>
      <c r="R4048" t="s">
        <v>107</v>
      </c>
      <c r="S4048" t="s">
        <v>108</v>
      </c>
      <c r="T4048" t="s">
        <v>31</v>
      </c>
      <c r="U4048" t="s">
        <v>32</v>
      </c>
      <c r="V4048" t="s">
        <v>33</v>
      </c>
    </row>
    <row r="4049" spans="1:22">
      <c r="A4049" s="4">
        <v>46047</v>
      </c>
      <c r="B4049" t="s">
        <v>304</v>
      </c>
      <c r="C4049" t="s">
        <v>155</v>
      </c>
      <c r="D4049">
        <v>48</v>
      </c>
      <c r="E4049">
        <v>68500</v>
      </c>
      <c r="F4049">
        <f>Table2[[#This Row],[Đơn Giá Chuẩn]]*Table2[[#This Row],[Tổng số lượng bán]]</f>
        <v>3288000</v>
      </c>
      <c r="G4049">
        <v>591112</v>
      </c>
      <c r="H4049">
        <f>Table2[[#This Row],[Doanh số bán]]-Table2[[#This Row],[Chiết khấu]]</f>
        <v>2696888</v>
      </c>
      <c r="K4049" t="s">
        <v>24</v>
      </c>
      <c r="L4049">
        <v>0.35199999999999998</v>
      </c>
      <c r="M4049" t="s">
        <v>25</v>
      </c>
      <c r="N4049" t="s">
        <v>26</v>
      </c>
      <c r="O4049">
        <v>16.896000000000001</v>
      </c>
      <c r="P4049" t="s">
        <v>3291</v>
      </c>
      <c r="Q4049" t="s">
        <v>3292</v>
      </c>
      <c r="R4049" t="s">
        <v>107</v>
      </c>
      <c r="S4049" t="s">
        <v>108</v>
      </c>
      <c r="T4049" t="s">
        <v>31</v>
      </c>
      <c r="U4049" t="s">
        <v>32</v>
      </c>
      <c r="V4049" t="s">
        <v>33</v>
      </c>
    </row>
    <row r="4050" spans="1:22">
      <c r="A4050" s="4">
        <v>46048</v>
      </c>
      <c r="B4050" t="s">
        <v>3323</v>
      </c>
      <c r="C4050" t="s">
        <v>155</v>
      </c>
      <c r="D4050">
        <v>1</v>
      </c>
      <c r="E4050">
        <v>151500</v>
      </c>
      <c r="F4050">
        <f>Table2[[#This Row],[Đơn Giá Chuẩn]]*Table2[[#This Row],[Tổng số lượng bán]]</f>
        <v>151500</v>
      </c>
      <c r="G4050">
        <v>0</v>
      </c>
      <c r="H4050">
        <f>Table2[[#This Row],[Doanh số bán]]-Table2[[#This Row],[Chiết khấu]]</f>
        <v>151500</v>
      </c>
      <c r="K4050" t="s">
        <v>24</v>
      </c>
      <c r="L4050">
        <v>0.8</v>
      </c>
      <c r="M4050" t="s">
        <v>25</v>
      </c>
      <c r="N4050" t="s">
        <v>26</v>
      </c>
      <c r="O4050">
        <v>0.8</v>
      </c>
      <c r="P4050" t="s">
        <v>3303</v>
      </c>
      <c r="Q4050" t="s">
        <v>3304</v>
      </c>
      <c r="R4050" t="s">
        <v>107</v>
      </c>
      <c r="S4050" t="s">
        <v>108</v>
      </c>
      <c r="T4050" t="s">
        <v>31</v>
      </c>
      <c r="U4050" t="s">
        <v>32</v>
      </c>
      <c r="V4050" t="s">
        <v>33</v>
      </c>
    </row>
    <row r="4051" spans="1:22">
      <c r="A4051" s="4">
        <v>46049</v>
      </c>
      <c r="B4051" t="s">
        <v>307</v>
      </c>
      <c r="C4051" t="s">
        <v>155</v>
      </c>
      <c r="D4051">
        <v>3</v>
      </c>
      <c r="E4051">
        <v>151500</v>
      </c>
      <c r="F4051">
        <f>Table2[[#This Row],[Đơn Giá Chuẩn]]*Table2[[#This Row],[Tổng số lượng bán]]</f>
        <v>454500</v>
      </c>
      <c r="G4051">
        <v>83056</v>
      </c>
      <c r="H4051">
        <f>Table2[[#This Row],[Doanh số bán]]-Table2[[#This Row],[Chiết khấu]]</f>
        <v>371444</v>
      </c>
      <c r="K4051" t="s">
        <v>24</v>
      </c>
      <c r="L4051">
        <v>0.8</v>
      </c>
      <c r="M4051" t="s">
        <v>25</v>
      </c>
      <c r="N4051" t="s">
        <v>26</v>
      </c>
      <c r="O4051">
        <v>2.4000000000000004</v>
      </c>
      <c r="P4051" t="s">
        <v>3303</v>
      </c>
      <c r="Q4051" t="s">
        <v>3304</v>
      </c>
      <c r="R4051" t="s">
        <v>107</v>
      </c>
      <c r="S4051" t="s">
        <v>108</v>
      </c>
      <c r="T4051" t="s">
        <v>31</v>
      </c>
      <c r="U4051" t="s">
        <v>32</v>
      </c>
      <c r="V4051" t="s">
        <v>33</v>
      </c>
    </row>
    <row r="4052" spans="1:22">
      <c r="A4052" s="4">
        <v>46048</v>
      </c>
      <c r="B4052" t="s">
        <v>3324</v>
      </c>
      <c r="C4052" t="s">
        <v>1862</v>
      </c>
      <c r="D4052">
        <v>432</v>
      </c>
      <c r="E4052">
        <v>35750</v>
      </c>
      <c r="F4052">
        <f>Table2[[#This Row],[Đơn Giá Chuẩn]]*Table2[[#This Row],[Tổng số lượng bán]]</f>
        <v>15444000</v>
      </c>
      <c r="G4052">
        <v>0</v>
      </c>
      <c r="H4052">
        <f>Table2[[#This Row],[Doanh số bán]]-Table2[[#This Row],[Chiết khấu]]</f>
        <v>15444000</v>
      </c>
      <c r="K4052" t="s">
        <v>2217</v>
      </c>
      <c r="M4052" t="s">
        <v>37</v>
      </c>
      <c r="N4052" t="s">
        <v>26</v>
      </c>
      <c r="O4052">
        <v>432</v>
      </c>
      <c r="P4052" t="s">
        <v>1992</v>
      </c>
      <c r="Q4052" t="s">
        <v>1993</v>
      </c>
      <c r="R4052" t="s">
        <v>107</v>
      </c>
      <c r="S4052" t="s">
        <v>108</v>
      </c>
      <c r="T4052" t="s">
        <v>2393</v>
      </c>
      <c r="U4052" t="s">
        <v>2394</v>
      </c>
      <c r="V4052" t="s">
        <v>2271</v>
      </c>
    </row>
    <row r="4053" spans="1:22">
      <c r="A4053" s="4">
        <v>46049</v>
      </c>
      <c r="B4053" t="s">
        <v>3325</v>
      </c>
      <c r="C4053" t="s">
        <v>155</v>
      </c>
      <c r="D4053">
        <v>2</v>
      </c>
      <c r="E4053">
        <v>151500</v>
      </c>
      <c r="F4053">
        <f>Table2[[#This Row],[Đơn Giá Chuẩn]]*Table2[[#This Row],[Tổng số lượng bán]]</f>
        <v>303000</v>
      </c>
      <c r="G4053">
        <v>0</v>
      </c>
      <c r="H4053">
        <f>Table2[[#This Row],[Doanh số bán]]-Table2[[#This Row],[Chiết khấu]]</f>
        <v>303000</v>
      </c>
      <c r="K4053" t="s">
        <v>24</v>
      </c>
      <c r="L4053">
        <v>0.8</v>
      </c>
      <c r="M4053" t="s">
        <v>25</v>
      </c>
      <c r="N4053" t="s">
        <v>26</v>
      </c>
      <c r="O4053">
        <v>1.6</v>
      </c>
      <c r="P4053" t="s">
        <v>3303</v>
      </c>
      <c r="Q4053" t="s">
        <v>3304</v>
      </c>
      <c r="R4053" t="s">
        <v>107</v>
      </c>
      <c r="S4053" t="s">
        <v>108</v>
      </c>
      <c r="T4053" t="s">
        <v>31</v>
      </c>
      <c r="U4053" t="s">
        <v>32</v>
      </c>
      <c r="V4053" t="s">
        <v>33</v>
      </c>
    </row>
    <row r="4054" spans="1:22">
      <c r="A4054" s="4">
        <v>46051</v>
      </c>
      <c r="B4054" t="s">
        <v>3326</v>
      </c>
      <c r="C4054" t="s">
        <v>155</v>
      </c>
      <c r="D4054">
        <v>2</v>
      </c>
      <c r="E4054">
        <v>151500</v>
      </c>
      <c r="F4054">
        <f>Table2[[#This Row],[Đơn Giá Chuẩn]]*Table2[[#This Row],[Tổng số lượng bán]]</f>
        <v>303000</v>
      </c>
      <c r="G4054">
        <v>0</v>
      </c>
      <c r="H4054">
        <f>Table2[[#This Row],[Doanh số bán]]-Table2[[#This Row],[Chiết khấu]]</f>
        <v>303000</v>
      </c>
      <c r="K4054" t="s">
        <v>24</v>
      </c>
      <c r="L4054">
        <v>0.8</v>
      </c>
      <c r="M4054" t="s">
        <v>25</v>
      </c>
      <c r="N4054" t="s">
        <v>26</v>
      </c>
      <c r="O4054">
        <v>1.6</v>
      </c>
      <c r="P4054" t="s">
        <v>3303</v>
      </c>
      <c r="Q4054" t="s">
        <v>3304</v>
      </c>
      <c r="R4054" t="s">
        <v>107</v>
      </c>
      <c r="S4054" t="s">
        <v>108</v>
      </c>
      <c r="T4054" t="s">
        <v>31</v>
      </c>
      <c r="U4054" t="s">
        <v>32</v>
      </c>
      <c r="V4054" t="s">
        <v>33</v>
      </c>
    </row>
    <row r="4055" spans="1:22">
      <c r="A4055" s="4">
        <v>46051</v>
      </c>
      <c r="B4055" t="s">
        <v>3327</v>
      </c>
      <c r="C4055" t="s">
        <v>155</v>
      </c>
      <c r="D4055">
        <v>2</v>
      </c>
      <c r="E4055">
        <v>68500</v>
      </c>
      <c r="F4055">
        <f>Table2[[#This Row],[Đơn Giá Chuẩn]]*Table2[[#This Row],[Tổng số lượng bán]]</f>
        <v>137000</v>
      </c>
      <c r="G4055">
        <v>24629</v>
      </c>
      <c r="H4055">
        <f>Table2[[#This Row],[Doanh số bán]]-Table2[[#This Row],[Chiết khấu]]</f>
        <v>112371</v>
      </c>
      <c r="K4055" t="s">
        <v>24</v>
      </c>
      <c r="L4055">
        <v>0.35199999999999998</v>
      </c>
      <c r="M4055" t="s">
        <v>25</v>
      </c>
      <c r="N4055" t="s">
        <v>26</v>
      </c>
      <c r="O4055">
        <v>0.70399999999999996</v>
      </c>
      <c r="P4055" t="s">
        <v>3291</v>
      </c>
      <c r="Q4055" t="s">
        <v>3292</v>
      </c>
      <c r="R4055" t="s">
        <v>107</v>
      </c>
      <c r="S4055" t="s">
        <v>108</v>
      </c>
      <c r="T4055" t="s">
        <v>31</v>
      </c>
      <c r="U4055" t="s">
        <v>32</v>
      </c>
      <c r="V4055" t="s">
        <v>33</v>
      </c>
    </row>
    <row r="4056" spans="1:22">
      <c r="A4056" s="4">
        <v>46052</v>
      </c>
      <c r="B4056" t="s">
        <v>828</v>
      </c>
      <c r="C4056" t="s">
        <v>155</v>
      </c>
      <c r="D4056">
        <v>1</v>
      </c>
      <c r="E4056">
        <v>151500</v>
      </c>
      <c r="F4056">
        <f>Table2[[#This Row],[Đơn Giá Chuẩn]]*Table2[[#This Row],[Tổng số lượng bán]]</f>
        <v>151500</v>
      </c>
      <c r="G4056">
        <v>27685</v>
      </c>
      <c r="H4056">
        <f>Table2[[#This Row],[Doanh số bán]]-Table2[[#This Row],[Chiết khấu]]</f>
        <v>123815</v>
      </c>
      <c r="K4056" t="s">
        <v>24</v>
      </c>
      <c r="L4056">
        <v>0.8</v>
      </c>
      <c r="M4056" t="s">
        <v>25</v>
      </c>
      <c r="N4056" t="s">
        <v>26</v>
      </c>
      <c r="O4056">
        <v>0.8</v>
      </c>
      <c r="P4056" t="s">
        <v>3303</v>
      </c>
      <c r="Q4056" t="s">
        <v>3304</v>
      </c>
      <c r="R4056" t="s">
        <v>107</v>
      </c>
      <c r="S4056" t="s">
        <v>108</v>
      </c>
      <c r="T4056" t="s">
        <v>31</v>
      </c>
      <c r="U4056" t="s">
        <v>32</v>
      </c>
      <c r="V4056" t="s">
        <v>33</v>
      </c>
    </row>
    <row r="4057" spans="1:22">
      <c r="A4057" s="4">
        <v>46052</v>
      </c>
      <c r="B4057" t="s">
        <v>837</v>
      </c>
      <c r="C4057" t="s">
        <v>155</v>
      </c>
      <c r="D4057">
        <v>3</v>
      </c>
      <c r="E4057">
        <v>68500</v>
      </c>
      <c r="F4057">
        <f>Table2[[#This Row],[Đơn Giá Chuẩn]]*Table2[[#This Row],[Tổng số lượng bán]]</f>
        <v>205500</v>
      </c>
      <c r="G4057">
        <v>0</v>
      </c>
      <c r="H4057">
        <f>Table2[[#This Row],[Doanh số bán]]-Table2[[#This Row],[Chiết khấu]]</f>
        <v>205500</v>
      </c>
      <c r="K4057" t="s">
        <v>24</v>
      </c>
      <c r="L4057">
        <v>0.35199999999999998</v>
      </c>
      <c r="M4057" t="s">
        <v>25</v>
      </c>
      <c r="N4057" t="s">
        <v>26</v>
      </c>
      <c r="O4057">
        <v>1.056</v>
      </c>
      <c r="P4057" t="s">
        <v>3291</v>
      </c>
      <c r="Q4057" t="s">
        <v>3292</v>
      </c>
      <c r="R4057" t="s">
        <v>107</v>
      </c>
      <c r="S4057" t="s">
        <v>108</v>
      </c>
      <c r="T4057" t="s">
        <v>31</v>
      </c>
      <c r="U4057" t="s">
        <v>32</v>
      </c>
      <c r="V4057" t="s">
        <v>33</v>
      </c>
    </row>
    <row r="4058" spans="1:22">
      <c r="A4058" s="4">
        <v>46048</v>
      </c>
      <c r="B4058" t="s">
        <v>3133</v>
      </c>
      <c r="C4058" t="s">
        <v>1862</v>
      </c>
      <c r="D4058">
        <v>24</v>
      </c>
      <c r="E4058">
        <v>38750.000240000001</v>
      </c>
      <c r="F4058">
        <f>Table2[[#This Row],[Đơn Giá Chuẩn]]*Table2[[#This Row],[Tổng số lượng bán]]</f>
        <v>930000.00576000009</v>
      </c>
      <c r="G4058">
        <v>0</v>
      </c>
      <c r="H4058">
        <f>Table2[[#This Row],[Doanh số bán]]-Table2[[#This Row],[Chiết khấu]]</f>
        <v>930000.00576000009</v>
      </c>
      <c r="K4058" t="s">
        <v>2217</v>
      </c>
      <c r="M4058" t="s">
        <v>37</v>
      </c>
      <c r="N4058" t="s">
        <v>26</v>
      </c>
      <c r="O4058">
        <v>24</v>
      </c>
      <c r="P4058" t="s">
        <v>656</v>
      </c>
      <c r="Q4058" t="s">
        <v>657</v>
      </c>
      <c r="R4058" t="s">
        <v>107</v>
      </c>
      <c r="S4058" t="s">
        <v>108</v>
      </c>
      <c r="T4058" t="s">
        <v>2491</v>
      </c>
      <c r="U4058" t="s">
        <v>2492</v>
      </c>
      <c r="V4058" t="s">
        <v>45</v>
      </c>
    </row>
    <row r="4059" spans="1:22">
      <c r="A4059" s="4">
        <v>46053</v>
      </c>
      <c r="B4059" t="s">
        <v>844</v>
      </c>
      <c r="C4059" t="s">
        <v>155</v>
      </c>
      <c r="D4059">
        <v>1</v>
      </c>
      <c r="E4059">
        <v>151500</v>
      </c>
      <c r="F4059">
        <f>Table2[[#This Row],[Đơn Giá Chuẩn]]*Table2[[#This Row],[Tổng số lượng bán]]</f>
        <v>151500</v>
      </c>
      <c r="G4059">
        <v>0</v>
      </c>
      <c r="H4059">
        <f>Table2[[#This Row],[Doanh số bán]]-Table2[[#This Row],[Chiết khấu]]</f>
        <v>151500</v>
      </c>
      <c r="K4059" t="s">
        <v>24</v>
      </c>
      <c r="L4059">
        <v>0.8</v>
      </c>
      <c r="M4059" t="s">
        <v>25</v>
      </c>
      <c r="N4059" t="s">
        <v>26</v>
      </c>
      <c r="O4059">
        <v>0.8</v>
      </c>
      <c r="P4059" t="s">
        <v>3303</v>
      </c>
      <c r="Q4059" t="s">
        <v>3304</v>
      </c>
      <c r="R4059" t="s">
        <v>107</v>
      </c>
      <c r="S4059" t="s">
        <v>108</v>
      </c>
      <c r="T4059" t="s">
        <v>31</v>
      </c>
      <c r="U4059" t="s">
        <v>32</v>
      </c>
      <c r="V4059" t="s">
        <v>33</v>
      </c>
    </row>
    <row r="4060" spans="1:22">
      <c r="A4060" s="4">
        <v>46053</v>
      </c>
      <c r="B4060" t="s">
        <v>3328</v>
      </c>
      <c r="C4060" t="s">
        <v>155</v>
      </c>
      <c r="D4060">
        <v>1</v>
      </c>
      <c r="E4060">
        <v>151500</v>
      </c>
      <c r="F4060">
        <f>Table2[[#This Row],[Đơn Giá Chuẩn]]*Table2[[#This Row],[Tổng số lượng bán]]</f>
        <v>151500</v>
      </c>
      <c r="G4060">
        <v>20764</v>
      </c>
      <c r="H4060">
        <f>Table2[[#This Row],[Doanh số bán]]-Table2[[#This Row],[Chiết khấu]]</f>
        <v>130736</v>
      </c>
      <c r="K4060" t="s">
        <v>24</v>
      </c>
      <c r="L4060">
        <v>0.8</v>
      </c>
      <c r="M4060" t="s">
        <v>25</v>
      </c>
      <c r="N4060" t="s">
        <v>26</v>
      </c>
      <c r="O4060">
        <v>0.8</v>
      </c>
      <c r="P4060" t="s">
        <v>3303</v>
      </c>
      <c r="Q4060" t="s">
        <v>3304</v>
      </c>
      <c r="R4060" t="s">
        <v>107</v>
      </c>
      <c r="S4060" t="s">
        <v>108</v>
      </c>
      <c r="T4060" t="s">
        <v>31</v>
      </c>
      <c r="U4060" t="s">
        <v>32</v>
      </c>
      <c r="V4060" t="s">
        <v>33</v>
      </c>
    </row>
    <row r="4061" spans="1:22">
      <c r="A4061" s="4">
        <v>46053</v>
      </c>
      <c r="B4061" t="s">
        <v>3244</v>
      </c>
      <c r="C4061" t="s">
        <v>155</v>
      </c>
      <c r="D4061">
        <v>6</v>
      </c>
      <c r="E4061">
        <v>68500</v>
      </c>
      <c r="F4061">
        <f>Table2[[#This Row],[Đơn Giá Chuẩn]]*Table2[[#This Row],[Tổng số lượng bán]]</f>
        <v>411000</v>
      </c>
      <c r="G4061">
        <v>36944</v>
      </c>
      <c r="H4061">
        <f>Table2[[#This Row],[Doanh số bán]]-Table2[[#This Row],[Chiết khấu]]</f>
        <v>374056</v>
      </c>
      <c r="K4061" t="s">
        <v>24</v>
      </c>
      <c r="L4061">
        <v>0.35199999999999998</v>
      </c>
      <c r="M4061" t="s">
        <v>25</v>
      </c>
      <c r="N4061" t="s">
        <v>26</v>
      </c>
      <c r="O4061">
        <v>2.1120000000000001</v>
      </c>
      <c r="P4061" t="s">
        <v>3291</v>
      </c>
      <c r="Q4061" t="s">
        <v>3292</v>
      </c>
      <c r="R4061" t="s">
        <v>107</v>
      </c>
      <c r="S4061" t="s">
        <v>108</v>
      </c>
      <c r="T4061" t="s">
        <v>31</v>
      </c>
      <c r="U4061" t="s">
        <v>32</v>
      </c>
      <c r="V4061" t="s">
        <v>33</v>
      </c>
    </row>
    <row r="4062" spans="1:22">
      <c r="A4062" s="4">
        <v>46049</v>
      </c>
      <c r="B4062" t="s">
        <v>2453</v>
      </c>
      <c r="C4062" t="s">
        <v>155</v>
      </c>
      <c r="D4062">
        <v>1</v>
      </c>
      <c r="E4062">
        <v>331000.00040000002</v>
      </c>
      <c r="F4062">
        <f>Table2[[#This Row],[Đơn Giá Chuẩn]]*Table2[[#This Row],[Tổng số lượng bán]]</f>
        <v>331000.00040000002</v>
      </c>
      <c r="G4062">
        <v>0</v>
      </c>
      <c r="H4062">
        <f>Table2[[#This Row],[Doanh số bán]]-Table2[[#This Row],[Chiết khấu]]</f>
        <v>331000.00040000002</v>
      </c>
      <c r="K4062" t="s">
        <v>50</v>
      </c>
      <c r="M4062" t="s">
        <v>37</v>
      </c>
      <c r="N4062" t="s">
        <v>50</v>
      </c>
      <c r="O4062">
        <v>1</v>
      </c>
      <c r="P4062" t="s">
        <v>839</v>
      </c>
      <c r="Q4062" t="s">
        <v>840</v>
      </c>
      <c r="R4062" t="s">
        <v>107</v>
      </c>
      <c r="S4062" t="s">
        <v>108</v>
      </c>
      <c r="T4062" t="s">
        <v>74</v>
      </c>
      <c r="U4062" t="s">
        <v>75</v>
      </c>
      <c r="V4062" t="s">
        <v>50</v>
      </c>
    </row>
    <row r="4063" spans="1:22">
      <c r="A4063" s="4">
        <v>46023</v>
      </c>
      <c r="B4063" t="s">
        <v>3329</v>
      </c>
      <c r="C4063" t="s">
        <v>155</v>
      </c>
      <c r="D4063">
        <v>2</v>
      </c>
      <c r="E4063">
        <v>151500</v>
      </c>
      <c r="F4063">
        <f>Table2[[#This Row],[Đơn Giá Chuẩn]]*Table2[[#This Row],[Tổng số lượng bán]]</f>
        <v>303000</v>
      </c>
      <c r="G4063">
        <v>0</v>
      </c>
      <c r="H4063">
        <f>Table2[[#This Row],[Doanh số bán]]-Table2[[#This Row],[Chiết khấu]]</f>
        <v>303000</v>
      </c>
      <c r="K4063" t="s">
        <v>24</v>
      </c>
      <c r="L4063">
        <v>0.8</v>
      </c>
      <c r="M4063" t="s">
        <v>319</v>
      </c>
      <c r="N4063" t="s">
        <v>26</v>
      </c>
      <c r="O4063">
        <v>1.6</v>
      </c>
      <c r="P4063" t="s">
        <v>3303</v>
      </c>
      <c r="Q4063" t="s">
        <v>3304</v>
      </c>
      <c r="R4063" t="s">
        <v>107</v>
      </c>
      <c r="S4063" t="s">
        <v>108</v>
      </c>
      <c r="T4063" t="s">
        <v>320</v>
      </c>
      <c r="U4063" t="s">
        <v>321</v>
      </c>
      <c r="V4063" t="s">
        <v>33</v>
      </c>
    </row>
    <row r="4064" spans="1:22">
      <c r="A4064" s="4">
        <v>46025</v>
      </c>
      <c r="B4064" t="s">
        <v>3330</v>
      </c>
      <c r="C4064" t="s">
        <v>155</v>
      </c>
      <c r="D4064">
        <v>1</v>
      </c>
      <c r="E4064">
        <v>296000</v>
      </c>
      <c r="F4064">
        <f>Table2[[#This Row],[Đơn Giá Chuẩn]]*Table2[[#This Row],[Tổng số lượng bán]]</f>
        <v>296000</v>
      </c>
      <c r="G4064">
        <v>272222</v>
      </c>
      <c r="H4064">
        <f>Table2[[#This Row],[Doanh số bán]]-Table2[[#This Row],[Chiết khấu]]</f>
        <v>23778</v>
      </c>
      <c r="K4064" t="s">
        <v>24</v>
      </c>
      <c r="L4064">
        <v>1.6</v>
      </c>
      <c r="M4064" t="s">
        <v>319</v>
      </c>
      <c r="N4064" t="s">
        <v>26</v>
      </c>
      <c r="O4064">
        <v>1.6</v>
      </c>
      <c r="P4064" t="s">
        <v>3294</v>
      </c>
      <c r="Q4064" t="s">
        <v>3295</v>
      </c>
      <c r="R4064" t="s">
        <v>107</v>
      </c>
      <c r="S4064" t="s">
        <v>108</v>
      </c>
      <c r="T4064" t="s">
        <v>320</v>
      </c>
      <c r="U4064" t="s">
        <v>321</v>
      </c>
      <c r="V4064" t="s">
        <v>33</v>
      </c>
    </row>
    <row r="4065" spans="1:22">
      <c r="A4065" s="4">
        <v>46026</v>
      </c>
      <c r="B4065" t="s">
        <v>3331</v>
      </c>
      <c r="C4065" t="s">
        <v>155</v>
      </c>
      <c r="D4065">
        <v>10</v>
      </c>
      <c r="E4065">
        <v>151500</v>
      </c>
      <c r="F4065">
        <f>Table2[[#This Row],[Đơn Giá Chuẩn]]*Table2[[#This Row],[Tổng số lượng bán]]</f>
        <v>1515000</v>
      </c>
      <c r="G4065">
        <v>207340</v>
      </c>
      <c r="H4065">
        <f>Table2[[#This Row],[Doanh số bán]]-Table2[[#This Row],[Chiết khấu]]</f>
        <v>1307660</v>
      </c>
      <c r="K4065" t="s">
        <v>24</v>
      </c>
      <c r="L4065">
        <v>0.8</v>
      </c>
      <c r="M4065" t="s">
        <v>319</v>
      </c>
      <c r="N4065" t="s">
        <v>26</v>
      </c>
      <c r="O4065">
        <v>8</v>
      </c>
      <c r="P4065" t="s">
        <v>3303</v>
      </c>
      <c r="Q4065" t="s">
        <v>3304</v>
      </c>
      <c r="R4065" t="s">
        <v>107</v>
      </c>
      <c r="S4065" t="s">
        <v>108</v>
      </c>
      <c r="T4065" t="s">
        <v>320</v>
      </c>
      <c r="U4065" t="s">
        <v>321</v>
      </c>
      <c r="V4065" t="s">
        <v>33</v>
      </c>
    </row>
    <row r="4066" spans="1:22">
      <c r="A4066" s="4">
        <v>46026</v>
      </c>
      <c r="B4066" t="s">
        <v>3331</v>
      </c>
      <c r="C4066" t="s">
        <v>155</v>
      </c>
      <c r="D4066">
        <v>2</v>
      </c>
      <c r="E4066">
        <v>296000</v>
      </c>
      <c r="F4066">
        <f>Table2[[#This Row],[Đơn Giá Chuẩn]]*Table2[[#This Row],[Tổng số lượng bán]]</f>
        <v>592000</v>
      </c>
      <c r="G4066">
        <v>81549</v>
      </c>
      <c r="H4066">
        <f>Table2[[#This Row],[Doanh số bán]]-Table2[[#This Row],[Chiết khấu]]</f>
        <v>510451</v>
      </c>
      <c r="K4066" t="s">
        <v>24</v>
      </c>
      <c r="L4066">
        <v>1.6</v>
      </c>
      <c r="M4066" t="s">
        <v>319</v>
      </c>
      <c r="N4066" t="s">
        <v>26</v>
      </c>
      <c r="O4066">
        <v>3.2</v>
      </c>
      <c r="P4066" t="s">
        <v>3294</v>
      </c>
      <c r="Q4066" t="s">
        <v>3295</v>
      </c>
      <c r="R4066" t="s">
        <v>107</v>
      </c>
      <c r="S4066" t="s">
        <v>108</v>
      </c>
      <c r="T4066" t="s">
        <v>320</v>
      </c>
      <c r="U4066" t="s">
        <v>321</v>
      </c>
      <c r="V4066" t="s">
        <v>33</v>
      </c>
    </row>
    <row r="4067" spans="1:22">
      <c r="A4067" s="4">
        <v>46027</v>
      </c>
      <c r="B4067" t="s">
        <v>358</v>
      </c>
      <c r="C4067" t="s">
        <v>155</v>
      </c>
      <c r="D4067">
        <v>10</v>
      </c>
      <c r="E4067">
        <v>68500</v>
      </c>
      <c r="F4067">
        <f>Table2[[#This Row],[Đơn Giá Chuẩn]]*Table2[[#This Row],[Tổng số lượng bán]]</f>
        <v>685000</v>
      </c>
      <c r="G4067">
        <v>123148</v>
      </c>
      <c r="H4067">
        <f>Table2[[#This Row],[Doanh số bán]]-Table2[[#This Row],[Chiết khấu]]</f>
        <v>561852</v>
      </c>
      <c r="K4067" t="s">
        <v>24</v>
      </c>
      <c r="L4067">
        <v>0.35199999999999998</v>
      </c>
      <c r="M4067" t="s">
        <v>319</v>
      </c>
      <c r="N4067" t="s">
        <v>26</v>
      </c>
      <c r="O4067">
        <v>3.5199999999999996</v>
      </c>
      <c r="P4067" t="s">
        <v>3291</v>
      </c>
      <c r="Q4067" t="s">
        <v>3292</v>
      </c>
      <c r="R4067" t="s">
        <v>107</v>
      </c>
      <c r="S4067" t="s">
        <v>108</v>
      </c>
      <c r="T4067" t="s">
        <v>320</v>
      </c>
      <c r="U4067" t="s">
        <v>321</v>
      </c>
      <c r="V4067" t="s">
        <v>33</v>
      </c>
    </row>
    <row r="4068" spans="1:22">
      <c r="A4068" s="4">
        <v>46028</v>
      </c>
      <c r="B4068" t="s">
        <v>1650</v>
      </c>
      <c r="C4068" t="s">
        <v>155</v>
      </c>
      <c r="D4068">
        <v>13</v>
      </c>
      <c r="E4068">
        <v>151500</v>
      </c>
      <c r="F4068">
        <f>Table2[[#This Row],[Đơn Giá Chuẩn]]*Table2[[#This Row],[Tổng số lượng bán]]</f>
        <v>1969500</v>
      </c>
      <c r="G4068">
        <v>359907</v>
      </c>
      <c r="H4068">
        <f>Table2[[#This Row],[Doanh số bán]]-Table2[[#This Row],[Chiết khấu]]</f>
        <v>1609593</v>
      </c>
      <c r="K4068" t="s">
        <v>24</v>
      </c>
      <c r="L4068">
        <v>0.8</v>
      </c>
      <c r="M4068" t="s">
        <v>319</v>
      </c>
      <c r="N4068" t="s">
        <v>26</v>
      </c>
      <c r="O4068">
        <v>10.4</v>
      </c>
      <c r="P4068" t="s">
        <v>3303</v>
      </c>
      <c r="Q4068" t="s">
        <v>3304</v>
      </c>
      <c r="R4068" t="s">
        <v>107</v>
      </c>
      <c r="S4068" t="s">
        <v>108</v>
      </c>
      <c r="T4068" t="s">
        <v>320</v>
      </c>
      <c r="U4068" t="s">
        <v>321</v>
      </c>
      <c r="V4068" t="s">
        <v>33</v>
      </c>
    </row>
    <row r="4069" spans="1:22">
      <c r="A4069" s="4">
        <v>46028</v>
      </c>
      <c r="B4069" t="s">
        <v>1650</v>
      </c>
      <c r="C4069" t="s">
        <v>155</v>
      </c>
      <c r="D4069">
        <v>8</v>
      </c>
      <c r="E4069">
        <v>296000</v>
      </c>
      <c r="F4069">
        <f>Table2[[#This Row],[Đơn Giá Chuẩn]]*Table2[[#This Row],[Tổng số lượng bán]]</f>
        <v>2368000</v>
      </c>
      <c r="G4069">
        <v>435556</v>
      </c>
      <c r="H4069">
        <f>Table2[[#This Row],[Doanh số bán]]-Table2[[#This Row],[Chiết khấu]]</f>
        <v>1932444</v>
      </c>
      <c r="K4069" t="s">
        <v>24</v>
      </c>
      <c r="L4069">
        <v>1.6</v>
      </c>
      <c r="M4069" t="s">
        <v>319</v>
      </c>
      <c r="N4069" t="s">
        <v>26</v>
      </c>
      <c r="O4069">
        <v>12.8</v>
      </c>
      <c r="P4069" t="s">
        <v>3294</v>
      </c>
      <c r="Q4069" t="s">
        <v>3295</v>
      </c>
      <c r="R4069" t="s">
        <v>107</v>
      </c>
      <c r="S4069" t="s">
        <v>108</v>
      </c>
      <c r="T4069" t="s">
        <v>320</v>
      </c>
      <c r="U4069" t="s">
        <v>321</v>
      </c>
      <c r="V4069" t="s">
        <v>33</v>
      </c>
    </row>
    <row r="4070" spans="1:22">
      <c r="A4070" s="4">
        <v>46030</v>
      </c>
      <c r="B4070" t="s">
        <v>3332</v>
      </c>
      <c r="C4070" t="s">
        <v>155</v>
      </c>
      <c r="D4070">
        <v>2</v>
      </c>
      <c r="E4070">
        <v>296000</v>
      </c>
      <c r="F4070">
        <f>Table2[[#This Row],[Đơn Giá Chuẩn]]*Table2[[#This Row],[Tổng số lượng bán]]</f>
        <v>592000</v>
      </c>
      <c r="G4070">
        <v>81481</v>
      </c>
      <c r="H4070">
        <f>Table2[[#This Row],[Doanh số bán]]-Table2[[#This Row],[Chiết khấu]]</f>
        <v>510519</v>
      </c>
      <c r="K4070" t="s">
        <v>24</v>
      </c>
      <c r="L4070">
        <v>1.6</v>
      </c>
      <c r="M4070" t="s">
        <v>319</v>
      </c>
      <c r="N4070" t="s">
        <v>26</v>
      </c>
      <c r="O4070">
        <v>3.2</v>
      </c>
      <c r="P4070" t="s">
        <v>3294</v>
      </c>
      <c r="Q4070" t="s">
        <v>3295</v>
      </c>
      <c r="R4070" t="s">
        <v>107</v>
      </c>
      <c r="S4070" t="s">
        <v>108</v>
      </c>
      <c r="T4070" t="s">
        <v>320</v>
      </c>
      <c r="U4070" t="s">
        <v>321</v>
      </c>
      <c r="V4070" t="s">
        <v>33</v>
      </c>
    </row>
    <row r="4071" spans="1:22">
      <c r="A4071" s="4">
        <v>46031</v>
      </c>
      <c r="B4071" t="s">
        <v>3333</v>
      </c>
      <c r="C4071" t="s">
        <v>155</v>
      </c>
      <c r="D4071">
        <v>1</v>
      </c>
      <c r="E4071">
        <v>296000</v>
      </c>
      <c r="F4071">
        <f>Table2[[#This Row],[Đơn Giá Chuẩn]]*Table2[[#This Row],[Tổng số lượng bán]]</f>
        <v>296000</v>
      </c>
      <c r="G4071">
        <v>40833</v>
      </c>
      <c r="H4071">
        <f>Table2[[#This Row],[Doanh số bán]]-Table2[[#This Row],[Chiết khấu]]</f>
        <v>255167</v>
      </c>
      <c r="K4071" t="s">
        <v>24</v>
      </c>
      <c r="L4071">
        <v>1.6</v>
      </c>
      <c r="M4071" t="s">
        <v>319</v>
      </c>
      <c r="N4071" t="s">
        <v>26</v>
      </c>
      <c r="O4071">
        <v>1.6</v>
      </c>
      <c r="P4071" t="s">
        <v>3294</v>
      </c>
      <c r="Q4071" t="s">
        <v>3295</v>
      </c>
      <c r="R4071" t="s">
        <v>107</v>
      </c>
      <c r="S4071" t="s">
        <v>108</v>
      </c>
      <c r="T4071" t="s">
        <v>320</v>
      </c>
      <c r="U4071" t="s">
        <v>321</v>
      </c>
      <c r="V4071" t="s">
        <v>33</v>
      </c>
    </row>
    <row r="4072" spans="1:22">
      <c r="A4072" s="4">
        <v>46049</v>
      </c>
      <c r="B4072" t="s">
        <v>3140</v>
      </c>
      <c r="C4072" t="s">
        <v>1862</v>
      </c>
      <c r="D4072">
        <v>24</v>
      </c>
      <c r="E4072">
        <v>35750</v>
      </c>
      <c r="F4072">
        <f>Table2[[#This Row],[Đơn Giá Chuẩn]]*Table2[[#This Row],[Tổng số lượng bán]]</f>
        <v>858000</v>
      </c>
      <c r="G4072">
        <v>0</v>
      </c>
      <c r="H4072">
        <f>Table2[[#This Row],[Doanh số bán]]-Table2[[#This Row],[Chiết khấu]]</f>
        <v>858000</v>
      </c>
      <c r="K4072" t="s">
        <v>2217</v>
      </c>
      <c r="M4072" t="s">
        <v>37</v>
      </c>
      <c r="N4072" t="s">
        <v>26</v>
      </c>
      <c r="O4072">
        <v>24</v>
      </c>
      <c r="P4072" t="s">
        <v>656</v>
      </c>
      <c r="Q4072" t="s">
        <v>657</v>
      </c>
      <c r="R4072" t="s">
        <v>107</v>
      </c>
      <c r="S4072" t="s">
        <v>108</v>
      </c>
      <c r="T4072" t="s">
        <v>2393</v>
      </c>
      <c r="U4072" t="s">
        <v>2394</v>
      </c>
      <c r="V4072" t="s">
        <v>2271</v>
      </c>
    </row>
    <row r="4073" spans="1:22">
      <c r="A4073" s="4">
        <v>46034</v>
      </c>
      <c r="B4073" t="s">
        <v>3334</v>
      </c>
      <c r="C4073" t="s">
        <v>155</v>
      </c>
      <c r="D4073">
        <v>10</v>
      </c>
      <c r="E4073">
        <v>151500</v>
      </c>
      <c r="F4073">
        <f>Table2[[#This Row],[Đơn Giá Chuẩn]]*Table2[[#This Row],[Tổng số lượng bán]]</f>
        <v>1515000</v>
      </c>
      <c r="G4073">
        <v>276852</v>
      </c>
      <c r="H4073">
        <f>Table2[[#This Row],[Doanh số bán]]-Table2[[#This Row],[Chiết khấu]]</f>
        <v>1238148</v>
      </c>
      <c r="K4073" t="s">
        <v>24</v>
      </c>
      <c r="L4073">
        <v>0.8</v>
      </c>
      <c r="M4073" t="s">
        <v>319</v>
      </c>
      <c r="N4073" t="s">
        <v>26</v>
      </c>
      <c r="O4073">
        <v>8</v>
      </c>
      <c r="P4073" t="s">
        <v>3303</v>
      </c>
      <c r="Q4073" t="s">
        <v>3304</v>
      </c>
      <c r="R4073" t="s">
        <v>107</v>
      </c>
      <c r="S4073" t="s">
        <v>108</v>
      </c>
      <c r="T4073" t="s">
        <v>320</v>
      </c>
      <c r="U4073" t="s">
        <v>321</v>
      </c>
      <c r="V4073" t="s">
        <v>33</v>
      </c>
    </row>
    <row r="4074" spans="1:22">
      <c r="A4074" s="4">
        <v>46049</v>
      </c>
      <c r="B4074" t="s">
        <v>3140</v>
      </c>
      <c r="C4074" t="s">
        <v>1862</v>
      </c>
      <c r="D4074">
        <v>24</v>
      </c>
      <c r="E4074">
        <v>35750</v>
      </c>
      <c r="F4074">
        <f>Table2[[#This Row],[Đơn Giá Chuẩn]]*Table2[[#This Row],[Tổng số lượng bán]]</f>
        <v>858000</v>
      </c>
      <c r="G4074">
        <v>0</v>
      </c>
      <c r="H4074">
        <f>Table2[[#This Row],[Doanh số bán]]-Table2[[#This Row],[Chiết khấu]]</f>
        <v>858000</v>
      </c>
      <c r="K4074" t="s">
        <v>2217</v>
      </c>
      <c r="M4074" t="s">
        <v>37</v>
      </c>
      <c r="N4074" t="s">
        <v>26</v>
      </c>
      <c r="O4074">
        <v>24</v>
      </c>
      <c r="P4074" t="s">
        <v>520</v>
      </c>
      <c r="Q4074" t="s">
        <v>521</v>
      </c>
      <c r="R4074" t="s">
        <v>107</v>
      </c>
      <c r="S4074" t="s">
        <v>108</v>
      </c>
      <c r="T4074" t="s">
        <v>2393</v>
      </c>
      <c r="U4074" t="s">
        <v>2394</v>
      </c>
      <c r="V4074" t="s">
        <v>2271</v>
      </c>
    </row>
    <row r="4075" spans="1:22">
      <c r="A4075" s="4">
        <v>46049</v>
      </c>
      <c r="B4075" t="s">
        <v>3140</v>
      </c>
      <c r="C4075" t="s">
        <v>1862</v>
      </c>
      <c r="D4075">
        <v>144</v>
      </c>
      <c r="E4075">
        <v>35750</v>
      </c>
      <c r="F4075">
        <f>Table2[[#This Row],[Đơn Giá Chuẩn]]*Table2[[#This Row],[Tổng số lượng bán]]</f>
        <v>5148000</v>
      </c>
      <c r="G4075">
        <v>0</v>
      </c>
      <c r="H4075">
        <f>Table2[[#This Row],[Doanh số bán]]-Table2[[#This Row],[Chiết khấu]]</f>
        <v>5148000</v>
      </c>
      <c r="K4075" t="s">
        <v>2217</v>
      </c>
      <c r="M4075" t="s">
        <v>37</v>
      </c>
      <c r="N4075" t="s">
        <v>26</v>
      </c>
      <c r="O4075">
        <v>144</v>
      </c>
      <c r="P4075" t="s">
        <v>105</v>
      </c>
      <c r="Q4075" t="s">
        <v>106</v>
      </c>
      <c r="R4075" t="s">
        <v>107</v>
      </c>
      <c r="S4075" t="s">
        <v>108</v>
      </c>
      <c r="T4075" t="s">
        <v>2393</v>
      </c>
      <c r="U4075" t="s">
        <v>2394</v>
      </c>
      <c r="V4075" t="s">
        <v>2271</v>
      </c>
    </row>
    <row r="4076" spans="1:22">
      <c r="A4076" s="4">
        <v>46036</v>
      </c>
      <c r="B4076" t="s">
        <v>1274</v>
      </c>
      <c r="C4076" t="s">
        <v>155</v>
      </c>
      <c r="D4076">
        <v>3</v>
      </c>
      <c r="E4076">
        <v>68500</v>
      </c>
      <c r="F4076">
        <f>Table2[[#This Row],[Đơn Giá Chuẩn]]*Table2[[#This Row],[Tổng số lượng bán]]</f>
        <v>205500</v>
      </c>
      <c r="G4076">
        <v>0</v>
      </c>
      <c r="H4076">
        <f>Table2[[#This Row],[Doanh số bán]]-Table2[[#This Row],[Chiết khấu]]</f>
        <v>205500</v>
      </c>
      <c r="K4076" t="s">
        <v>24</v>
      </c>
      <c r="L4076">
        <v>0.35199999999999998</v>
      </c>
      <c r="M4076" t="s">
        <v>319</v>
      </c>
      <c r="N4076" t="s">
        <v>26</v>
      </c>
      <c r="O4076">
        <v>1.056</v>
      </c>
      <c r="P4076" t="s">
        <v>3291</v>
      </c>
      <c r="Q4076" t="s">
        <v>3292</v>
      </c>
      <c r="R4076" t="s">
        <v>107</v>
      </c>
      <c r="S4076" t="s">
        <v>108</v>
      </c>
      <c r="T4076" t="s">
        <v>320</v>
      </c>
      <c r="U4076" t="s">
        <v>321</v>
      </c>
      <c r="V4076" t="s">
        <v>33</v>
      </c>
    </row>
    <row r="4077" spans="1:22">
      <c r="A4077" s="4">
        <v>46036</v>
      </c>
      <c r="B4077" t="s">
        <v>3335</v>
      </c>
      <c r="C4077" t="s">
        <v>155</v>
      </c>
      <c r="D4077">
        <v>12</v>
      </c>
      <c r="E4077">
        <v>68500</v>
      </c>
      <c r="F4077">
        <f>Table2[[#This Row],[Đơn Giá Chuẩn]]*Table2[[#This Row],[Tổng số lượng bán]]</f>
        <v>822000</v>
      </c>
      <c r="G4077">
        <v>0</v>
      </c>
      <c r="H4077">
        <f>Table2[[#This Row],[Doanh số bán]]-Table2[[#This Row],[Chiết khấu]]</f>
        <v>822000</v>
      </c>
      <c r="K4077" t="s">
        <v>24</v>
      </c>
      <c r="L4077">
        <v>0.35199999999999998</v>
      </c>
      <c r="M4077" t="s">
        <v>319</v>
      </c>
      <c r="N4077" t="s">
        <v>26</v>
      </c>
      <c r="O4077">
        <v>4.2240000000000002</v>
      </c>
      <c r="P4077" t="s">
        <v>3291</v>
      </c>
      <c r="Q4077" t="s">
        <v>3292</v>
      </c>
      <c r="R4077" t="s">
        <v>107</v>
      </c>
      <c r="S4077" t="s">
        <v>108</v>
      </c>
      <c r="T4077" t="s">
        <v>320</v>
      </c>
      <c r="U4077" t="s">
        <v>321</v>
      </c>
      <c r="V4077" t="s">
        <v>33</v>
      </c>
    </row>
    <row r="4078" spans="1:22">
      <c r="A4078" s="4">
        <v>46049</v>
      </c>
      <c r="B4078" t="s">
        <v>3140</v>
      </c>
      <c r="C4078" t="s">
        <v>1862</v>
      </c>
      <c r="D4078">
        <v>240</v>
      </c>
      <c r="E4078">
        <v>35750</v>
      </c>
      <c r="F4078">
        <f>Table2[[#This Row],[Đơn Giá Chuẩn]]*Table2[[#This Row],[Tổng số lượng bán]]</f>
        <v>8580000</v>
      </c>
      <c r="G4078">
        <v>0</v>
      </c>
      <c r="H4078">
        <f>Table2[[#This Row],[Doanh số bán]]-Table2[[#This Row],[Chiết khấu]]</f>
        <v>8580000</v>
      </c>
      <c r="K4078" t="s">
        <v>2217</v>
      </c>
      <c r="M4078" t="s">
        <v>37</v>
      </c>
      <c r="N4078" t="s">
        <v>26</v>
      </c>
      <c r="O4078">
        <v>240</v>
      </c>
      <c r="P4078" t="s">
        <v>520</v>
      </c>
      <c r="Q4078" t="s">
        <v>521</v>
      </c>
      <c r="R4078" t="s">
        <v>107</v>
      </c>
      <c r="S4078" t="s">
        <v>108</v>
      </c>
      <c r="T4078" t="s">
        <v>2393</v>
      </c>
      <c r="U4078" t="s">
        <v>2394</v>
      </c>
      <c r="V4078" t="s">
        <v>2271</v>
      </c>
    </row>
    <row r="4079" spans="1:22">
      <c r="A4079" s="4">
        <v>46036</v>
      </c>
      <c r="B4079" t="s">
        <v>1722</v>
      </c>
      <c r="C4079" t="s">
        <v>155</v>
      </c>
      <c r="D4079">
        <v>13</v>
      </c>
      <c r="E4079">
        <v>68500</v>
      </c>
      <c r="F4079">
        <f>Table2[[#This Row],[Đơn Giá Chuẩn]]*Table2[[#This Row],[Tổng số lượng bán]]</f>
        <v>890500</v>
      </c>
      <c r="G4079">
        <v>0</v>
      </c>
      <c r="H4079">
        <f>Table2[[#This Row],[Doanh số bán]]-Table2[[#This Row],[Chiết khấu]]</f>
        <v>890500</v>
      </c>
      <c r="K4079" t="s">
        <v>24</v>
      </c>
      <c r="L4079">
        <v>0.35199999999999998</v>
      </c>
      <c r="M4079" t="s">
        <v>319</v>
      </c>
      <c r="N4079" t="s">
        <v>26</v>
      </c>
      <c r="O4079">
        <v>4.5759999999999996</v>
      </c>
      <c r="P4079" t="s">
        <v>3291</v>
      </c>
      <c r="Q4079" t="s">
        <v>3292</v>
      </c>
      <c r="R4079" t="s">
        <v>107</v>
      </c>
      <c r="S4079" t="s">
        <v>108</v>
      </c>
      <c r="T4079" t="s">
        <v>320</v>
      </c>
      <c r="U4079" t="s">
        <v>321</v>
      </c>
      <c r="V4079" t="s">
        <v>33</v>
      </c>
    </row>
    <row r="4080" spans="1:22">
      <c r="A4080" s="4">
        <v>46049</v>
      </c>
      <c r="B4080" t="s">
        <v>3336</v>
      </c>
      <c r="C4080" t="s">
        <v>1862</v>
      </c>
      <c r="D4080">
        <v>1</v>
      </c>
      <c r="E4080">
        <v>554999.99996000004</v>
      </c>
      <c r="F4080">
        <f>Table2[[#This Row],[Đơn Giá Chuẩn]]*Table2[[#This Row],[Tổng số lượng bán]]</f>
        <v>554999.99996000004</v>
      </c>
      <c r="G4080">
        <v>0</v>
      </c>
      <c r="H4080">
        <f>Table2[[#This Row],[Doanh số bán]]-Table2[[#This Row],[Chiết khấu]]</f>
        <v>554999.99996000004</v>
      </c>
      <c r="K4080" t="s">
        <v>36</v>
      </c>
      <c r="M4080" t="s">
        <v>37</v>
      </c>
      <c r="N4080" t="s">
        <v>919</v>
      </c>
      <c r="P4080" t="s">
        <v>3337</v>
      </c>
      <c r="Q4080" t="s">
        <v>3338</v>
      </c>
      <c r="R4080" t="s">
        <v>535</v>
      </c>
      <c r="S4080" t="s">
        <v>536</v>
      </c>
      <c r="T4080" t="s">
        <v>2312</v>
      </c>
      <c r="U4080" t="s">
        <v>2313</v>
      </c>
      <c r="V4080" t="s">
        <v>2314</v>
      </c>
    </row>
    <row r="4081" spans="1:22">
      <c r="A4081" s="4">
        <v>46049</v>
      </c>
      <c r="B4081" t="s">
        <v>3339</v>
      </c>
      <c r="C4081" t="s">
        <v>155</v>
      </c>
      <c r="D4081">
        <v>30</v>
      </c>
      <c r="E4081">
        <v>217028</v>
      </c>
      <c r="F4081">
        <f>Table2[[#This Row],[Đơn Giá Chuẩn]]*Table2[[#This Row],[Tổng số lượng bán]]</f>
        <v>6510840</v>
      </c>
      <c r="G4081">
        <v>0</v>
      </c>
      <c r="H4081">
        <f>Table2[[#This Row],[Doanh số bán]]-Table2[[#This Row],[Chiết khấu]]</f>
        <v>6510840</v>
      </c>
      <c r="K4081" t="s">
        <v>36</v>
      </c>
      <c r="M4081" t="s">
        <v>37</v>
      </c>
      <c r="N4081" t="s">
        <v>26</v>
      </c>
      <c r="O4081">
        <v>30</v>
      </c>
      <c r="P4081" t="s">
        <v>839</v>
      </c>
      <c r="Q4081" t="s">
        <v>840</v>
      </c>
      <c r="R4081" t="s">
        <v>107</v>
      </c>
      <c r="S4081" t="s">
        <v>108</v>
      </c>
      <c r="T4081" t="s">
        <v>3340</v>
      </c>
      <c r="U4081" t="s">
        <v>3341</v>
      </c>
      <c r="V4081" t="s">
        <v>45</v>
      </c>
    </row>
    <row r="4082" spans="1:22">
      <c r="A4082" s="4">
        <v>46036</v>
      </c>
      <c r="B4082" t="s">
        <v>1722</v>
      </c>
      <c r="C4082" t="s">
        <v>155</v>
      </c>
      <c r="D4082">
        <v>4</v>
      </c>
      <c r="E4082">
        <v>151500</v>
      </c>
      <c r="F4082">
        <f>Table2[[#This Row],[Đơn Giá Chuẩn]]*Table2[[#This Row],[Tổng số lượng bán]]</f>
        <v>606000</v>
      </c>
      <c r="G4082">
        <v>0</v>
      </c>
      <c r="H4082">
        <f>Table2[[#This Row],[Doanh số bán]]-Table2[[#This Row],[Chiết khấu]]</f>
        <v>606000</v>
      </c>
      <c r="K4082" t="s">
        <v>24</v>
      </c>
      <c r="L4082">
        <v>0.8</v>
      </c>
      <c r="M4082" t="s">
        <v>319</v>
      </c>
      <c r="N4082" t="s">
        <v>26</v>
      </c>
      <c r="O4082">
        <v>3.2</v>
      </c>
      <c r="P4082" t="s">
        <v>3303</v>
      </c>
      <c r="Q4082" t="s">
        <v>3304</v>
      </c>
      <c r="R4082" t="s">
        <v>107</v>
      </c>
      <c r="S4082" t="s">
        <v>108</v>
      </c>
      <c r="T4082" t="s">
        <v>320</v>
      </c>
      <c r="U4082" t="s">
        <v>321</v>
      </c>
      <c r="V4082" t="s">
        <v>33</v>
      </c>
    </row>
    <row r="4083" spans="1:22">
      <c r="A4083" s="4">
        <v>46037</v>
      </c>
      <c r="B4083" t="s">
        <v>623</v>
      </c>
      <c r="C4083" t="s">
        <v>155</v>
      </c>
      <c r="D4083">
        <v>105</v>
      </c>
      <c r="E4083">
        <v>68500</v>
      </c>
      <c r="F4083">
        <f>Table2[[#This Row],[Đơn Giá Chuẩn]]*Table2[[#This Row],[Tổng số lượng bán]]</f>
        <v>7192500</v>
      </c>
      <c r="G4083">
        <v>0</v>
      </c>
      <c r="H4083">
        <f>Table2[[#This Row],[Doanh số bán]]-Table2[[#This Row],[Chiết khấu]]</f>
        <v>7192500</v>
      </c>
      <c r="K4083" t="s">
        <v>24</v>
      </c>
      <c r="L4083">
        <v>0.35199999999999998</v>
      </c>
      <c r="M4083" t="s">
        <v>319</v>
      </c>
      <c r="N4083" t="s">
        <v>26</v>
      </c>
      <c r="O4083">
        <v>36.96</v>
      </c>
      <c r="P4083" t="s">
        <v>3291</v>
      </c>
      <c r="Q4083" t="s">
        <v>3292</v>
      </c>
      <c r="R4083" t="s">
        <v>107</v>
      </c>
      <c r="S4083" t="s">
        <v>108</v>
      </c>
      <c r="T4083" t="s">
        <v>320</v>
      </c>
      <c r="U4083" t="s">
        <v>321</v>
      </c>
      <c r="V4083" t="s">
        <v>33</v>
      </c>
    </row>
    <row r="4084" spans="1:22">
      <c r="A4084" s="4">
        <v>46037</v>
      </c>
      <c r="B4084" t="s">
        <v>623</v>
      </c>
      <c r="C4084" t="s">
        <v>155</v>
      </c>
      <c r="D4084">
        <v>3</v>
      </c>
      <c r="E4084">
        <v>151500</v>
      </c>
      <c r="F4084">
        <f>Table2[[#This Row],[Đơn Giá Chuẩn]]*Table2[[#This Row],[Tổng số lượng bán]]</f>
        <v>454500</v>
      </c>
      <c r="G4084">
        <v>0</v>
      </c>
      <c r="H4084">
        <f>Table2[[#This Row],[Doanh số bán]]-Table2[[#This Row],[Chiết khấu]]</f>
        <v>454500</v>
      </c>
      <c r="K4084" t="s">
        <v>24</v>
      </c>
      <c r="L4084">
        <v>0.8</v>
      </c>
      <c r="M4084" t="s">
        <v>319</v>
      </c>
      <c r="N4084" t="s">
        <v>26</v>
      </c>
      <c r="O4084">
        <v>2.4000000000000004</v>
      </c>
      <c r="P4084" t="s">
        <v>3303</v>
      </c>
      <c r="Q4084" t="s">
        <v>3304</v>
      </c>
      <c r="R4084" t="s">
        <v>107</v>
      </c>
      <c r="S4084" t="s">
        <v>108</v>
      </c>
      <c r="T4084" t="s">
        <v>320</v>
      </c>
      <c r="U4084" t="s">
        <v>321</v>
      </c>
      <c r="V4084" t="s">
        <v>33</v>
      </c>
    </row>
    <row r="4085" spans="1:22">
      <c r="A4085" s="4">
        <v>46038</v>
      </c>
      <c r="B4085" t="s">
        <v>1358</v>
      </c>
      <c r="C4085" t="s">
        <v>155</v>
      </c>
      <c r="D4085">
        <v>3</v>
      </c>
      <c r="E4085">
        <v>68500</v>
      </c>
      <c r="F4085">
        <f>Table2[[#This Row],[Đơn Giá Chuẩn]]*Table2[[#This Row],[Tổng số lượng bán]]</f>
        <v>205500</v>
      </c>
      <c r="G4085">
        <v>0</v>
      </c>
      <c r="H4085">
        <f>Table2[[#This Row],[Doanh số bán]]-Table2[[#This Row],[Chiết khấu]]</f>
        <v>205500</v>
      </c>
      <c r="K4085" t="s">
        <v>24</v>
      </c>
      <c r="L4085">
        <v>0.35199999999999998</v>
      </c>
      <c r="M4085" t="s">
        <v>319</v>
      </c>
      <c r="N4085" t="s">
        <v>26</v>
      </c>
      <c r="O4085">
        <v>1.056</v>
      </c>
      <c r="P4085" t="s">
        <v>3291</v>
      </c>
      <c r="Q4085" t="s">
        <v>3292</v>
      </c>
      <c r="R4085" t="s">
        <v>107</v>
      </c>
      <c r="S4085" t="s">
        <v>108</v>
      </c>
      <c r="T4085" t="s">
        <v>320</v>
      </c>
      <c r="U4085" t="s">
        <v>321</v>
      </c>
      <c r="V4085" t="s">
        <v>33</v>
      </c>
    </row>
    <row r="4086" spans="1:22">
      <c r="A4086" s="4">
        <v>46049</v>
      </c>
      <c r="B4086" t="s">
        <v>3144</v>
      </c>
      <c r="C4086" t="s">
        <v>1862</v>
      </c>
      <c r="D4086">
        <v>24</v>
      </c>
      <c r="E4086">
        <v>37999.999640000002</v>
      </c>
      <c r="F4086">
        <f>Table2[[#This Row],[Đơn Giá Chuẩn]]*Table2[[#This Row],[Tổng số lượng bán]]</f>
        <v>911999.9913600001</v>
      </c>
      <c r="G4086">
        <v>0</v>
      </c>
      <c r="H4086">
        <f>Table2[[#This Row],[Doanh số bán]]-Table2[[#This Row],[Chiết khấu]]</f>
        <v>911999.9913600001</v>
      </c>
      <c r="K4086" t="s">
        <v>2217</v>
      </c>
      <c r="M4086" t="s">
        <v>37</v>
      </c>
      <c r="N4086" t="s">
        <v>26</v>
      </c>
      <c r="O4086">
        <v>24</v>
      </c>
      <c r="P4086" t="s">
        <v>520</v>
      </c>
      <c r="Q4086" t="s">
        <v>521</v>
      </c>
      <c r="R4086" t="s">
        <v>107</v>
      </c>
      <c r="S4086" t="s">
        <v>108</v>
      </c>
      <c r="T4086" t="s">
        <v>2647</v>
      </c>
      <c r="U4086" t="s">
        <v>2648</v>
      </c>
      <c r="V4086" t="s">
        <v>45</v>
      </c>
    </row>
    <row r="4087" spans="1:22">
      <c r="A4087" s="4">
        <v>46038</v>
      </c>
      <c r="B4087" t="s">
        <v>1358</v>
      </c>
      <c r="C4087" t="s">
        <v>155</v>
      </c>
      <c r="D4087">
        <v>1</v>
      </c>
      <c r="E4087">
        <v>151500</v>
      </c>
      <c r="F4087">
        <f>Table2[[#This Row],[Đơn Giá Chuẩn]]*Table2[[#This Row],[Tổng số lượng bán]]</f>
        <v>151500</v>
      </c>
      <c r="G4087">
        <v>0</v>
      </c>
      <c r="H4087">
        <f>Table2[[#This Row],[Doanh số bán]]-Table2[[#This Row],[Chiết khấu]]</f>
        <v>151500</v>
      </c>
      <c r="K4087" t="s">
        <v>24</v>
      </c>
      <c r="L4087">
        <v>0.8</v>
      </c>
      <c r="M4087" t="s">
        <v>319</v>
      </c>
      <c r="N4087" t="s">
        <v>26</v>
      </c>
      <c r="O4087">
        <v>0.8</v>
      </c>
      <c r="P4087" t="s">
        <v>3303</v>
      </c>
      <c r="Q4087" t="s">
        <v>3304</v>
      </c>
      <c r="R4087" t="s">
        <v>107</v>
      </c>
      <c r="S4087" t="s">
        <v>108</v>
      </c>
      <c r="T4087" t="s">
        <v>320</v>
      </c>
      <c r="U4087" t="s">
        <v>321</v>
      </c>
      <c r="V4087" t="s">
        <v>33</v>
      </c>
    </row>
    <row r="4088" spans="1:22">
      <c r="A4088" s="4">
        <v>46049</v>
      </c>
      <c r="B4088" t="s">
        <v>3342</v>
      </c>
      <c r="C4088" t="s">
        <v>1862</v>
      </c>
      <c r="D4088">
        <v>5</v>
      </c>
      <c r="E4088">
        <v>633999.99980000011</v>
      </c>
      <c r="F4088">
        <f>Table2[[#This Row],[Đơn Giá Chuẩn]]*Table2[[#This Row],[Tổng số lượng bán]]</f>
        <v>3169999.9990000008</v>
      </c>
      <c r="G4088">
        <v>0</v>
      </c>
      <c r="H4088">
        <f>Table2[[#This Row],[Doanh số bán]]-Table2[[#This Row],[Chiết khấu]]</f>
        <v>3169999.9990000008</v>
      </c>
      <c r="K4088" t="s">
        <v>36</v>
      </c>
      <c r="M4088" t="s">
        <v>37</v>
      </c>
      <c r="N4088" t="s">
        <v>919</v>
      </c>
      <c r="P4088" t="s">
        <v>3337</v>
      </c>
      <c r="Q4088" t="s">
        <v>3338</v>
      </c>
      <c r="R4088" t="s">
        <v>535</v>
      </c>
      <c r="S4088" t="s">
        <v>536</v>
      </c>
      <c r="T4088" t="s">
        <v>2312</v>
      </c>
      <c r="U4088" t="s">
        <v>2313</v>
      </c>
      <c r="V4088" t="s">
        <v>2314</v>
      </c>
    </row>
    <row r="4089" spans="1:22">
      <c r="A4089" s="4">
        <v>46049</v>
      </c>
      <c r="B4089" t="s">
        <v>3343</v>
      </c>
      <c r="C4089" t="s">
        <v>1862</v>
      </c>
      <c r="D4089">
        <v>2</v>
      </c>
      <c r="E4089">
        <v>554999.99996000004</v>
      </c>
      <c r="F4089">
        <f>Table2[[#This Row],[Đơn Giá Chuẩn]]*Table2[[#This Row],[Tổng số lượng bán]]</f>
        <v>1109999.9999200001</v>
      </c>
      <c r="G4089">
        <v>0</v>
      </c>
      <c r="H4089">
        <f>Table2[[#This Row],[Doanh số bán]]-Table2[[#This Row],[Chiết khấu]]</f>
        <v>1109999.9999200001</v>
      </c>
      <c r="K4089" t="s">
        <v>36</v>
      </c>
      <c r="M4089" t="s">
        <v>37</v>
      </c>
      <c r="N4089" t="s">
        <v>919</v>
      </c>
      <c r="P4089" t="s">
        <v>3337</v>
      </c>
      <c r="Q4089" t="s">
        <v>3338</v>
      </c>
      <c r="R4089" t="s">
        <v>535</v>
      </c>
      <c r="S4089" t="s">
        <v>536</v>
      </c>
      <c r="T4089" t="s">
        <v>2312</v>
      </c>
      <c r="U4089" t="s">
        <v>2313</v>
      </c>
      <c r="V4089" t="s">
        <v>2314</v>
      </c>
    </row>
    <row r="4090" spans="1:22">
      <c r="A4090" s="4">
        <v>46049</v>
      </c>
      <c r="B4090" t="s">
        <v>3344</v>
      </c>
      <c r="C4090" t="s">
        <v>1862</v>
      </c>
      <c r="D4090">
        <v>1</v>
      </c>
      <c r="E4090">
        <v>554999.99996000004</v>
      </c>
      <c r="F4090">
        <f>Table2[[#This Row],[Đơn Giá Chuẩn]]*Table2[[#This Row],[Tổng số lượng bán]]</f>
        <v>554999.99996000004</v>
      </c>
      <c r="G4090">
        <v>0</v>
      </c>
      <c r="H4090">
        <f>Table2[[#This Row],[Doanh số bán]]-Table2[[#This Row],[Chiết khấu]]</f>
        <v>554999.99996000004</v>
      </c>
      <c r="K4090" t="s">
        <v>36</v>
      </c>
      <c r="M4090" t="s">
        <v>37</v>
      </c>
      <c r="N4090" t="s">
        <v>919</v>
      </c>
      <c r="P4090" t="s">
        <v>3337</v>
      </c>
      <c r="Q4090" t="s">
        <v>3338</v>
      </c>
      <c r="R4090" t="s">
        <v>535</v>
      </c>
      <c r="S4090" t="s">
        <v>536</v>
      </c>
      <c r="T4090" t="s">
        <v>2312</v>
      </c>
      <c r="U4090" t="s">
        <v>2313</v>
      </c>
      <c r="V4090" t="s">
        <v>2314</v>
      </c>
    </row>
    <row r="4091" spans="1:22">
      <c r="A4091" s="4">
        <v>46049</v>
      </c>
      <c r="B4091" t="s">
        <v>3345</v>
      </c>
      <c r="C4091" t="s">
        <v>1862</v>
      </c>
      <c r="D4091">
        <v>2</v>
      </c>
      <c r="E4091">
        <v>554999.99996000004</v>
      </c>
      <c r="F4091">
        <f>Table2[[#This Row],[Đơn Giá Chuẩn]]*Table2[[#This Row],[Tổng số lượng bán]]</f>
        <v>1109999.9999200001</v>
      </c>
      <c r="G4091">
        <v>0</v>
      </c>
      <c r="H4091">
        <f>Table2[[#This Row],[Doanh số bán]]-Table2[[#This Row],[Chiết khấu]]</f>
        <v>1109999.9999200001</v>
      </c>
      <c r="K4091" t="s">
        <v>36</v>
      </c>
      <c r="M4091" t="s">
        <v>37</v>
      </c>
      <c r="N4091" t="s">
        <v>919</v>
      </c>
      <c r="P4091" t="s">
        <v>3337</v>
      </c>
      <c r="Q4091" t="s">
        <v>3338</v>
      </c>
      <c r="R4091" t="s">
        <v>535</v>
      </c>
      <c r="S4091" t="s">
        <v>536</v>
      </c>
      <c r="T4091" t="s">
        <v>2312</v>
      </c>
      <c r="U4091" t="s">
        <v>2313</v>
      </c>
      <c r="V4091" t="s">
        <v>2314</v>
      </c>
    </row>
    <row r="4092" spans="1:22">
      <c r="A4092" s="4">
        <v>46038</v>
      </c>
      <c r="B4092" t="s">
        <v>3346</v>
      </c>
      <c r="C4092" t="s">
        <v>155</v>
      </c>
      <c r="D4092">
        <v>1</v>
      </c>
      <c r="E4092">
        <v>151500</v>
      </c>
      <c r="F4092">
        <f>Table2[[#This Row],[Đơn Giá Chuẩn]]*Table2[[#This Row],[Tổng số lượng bán]]</f>
        <v>151500</v>
      </c>
      <c r="G4092">
        <v>0</v>
      </c>
      <c r="H4092">
        <f>Table2[[#This Row],[Doanh số bán]]-Table2[[#This Row],[Chiết khấu]]</f>
        <v>151500</v>
      </c>
      <c r="K4092" t="s">
        <v>24</v>
      </c>
      <c r="L4092">
        <v>0.8</v>
      </c>
      <c r="M4092" t="s">
        <v>319</v>
      </c>
      <c r="N4092" t="s">
        <v>26</v>
      </c>
      <c r="O4092">
        <v>0.8</v>
      </c>
      <c r="P4092" t="s">
        <v>3303</v>
      </c>
      <c r="Q4092" t="s">
        <v>3304</v>
      </c>
      <c r="R4092" t="s">
        <v>107</v>
      </c>
      <c r="S4092" t="s">
        <v>108</v>
      </c>
      <c r="T4092" t="s">
        <v>320</v>
      </c>
      <c r="U4092" t="s">
        <v>321</v>
      </c>
      <c r="V4092" t="s">
        <v>33</v>
      </c>
    </row>
    <row r="4093" spans="1:22">
      <c r="A4093" s="4">
        <v>46049</v>
      </c>
      <c r="B4093" t="s">
        <v>3347</v>
      </c>
      <c r="C4093" t="s">
        <v>1862</v>
      </c>
      <c r="D4093">
        <v>2</v>
      </c>
      <c r="E4093">
        <v>554999.99996000004</v>
      </c>
      <c r="F4093">
        <f>Table2[[#This Row],[Đơn Giá Chuẩn]]*Table2[[#This Row],[Tổng số lượng bán]]</f>
        <v>1109999.9999200001</v>
      </c>
      <c r="G4093">
        <v>0</v>
      </c>
      <c r="H4093">
        <f>Table2[[#This Row],[Doanh số bán]]-Table2[[#This Row],[Chiết khấu]]</f>
        <v>1109999.9999200001</v>
      </c>
      <c r="K4093" t="s">
        <v>36</v>
      </c>
      <c r="M4093" t="s">
        <v>37</v>
      </c>
      <c r="N4093" t="s">
        <v>919</v>
      </c>
      <c r="P4093" t="s">
        <v>3337</v>
      </c>
      <c r="Q4093" t="s">
        <v>3338</v>
      </c>
      <c r="R4093" t="s">
        <v>535</v>
      </c>
      <c r="S4093" t="s">
        <v>536</v>
      </c>
      <c r="T4093" t="s">
        <v>2312</v>
      </c>
      <c r="U4093" t="s">
        <v>2313</v>
      </c>
      <c r="V4093" t="s">
        <v>2314</v>
      </c>
    </row>
    <row r="4094" spans="1:22">
      <c r="A4094" s="4">
        <v>46049</v>
      </c>
      <c r="B4094" t="s">
        <v>3348</v>
      </c>
      <c r="C4094" t="s">
        <v>1862</v>
      </c>
      <c r="D4094">
        <v>6</v>
      </c>
      <c r="E4094">
        <v>37999.999640000002</v>
      </c>
      <c r="F4094">
        <f>Table2[[#This Row],[Đơn Giá Chuẩn]]*Table2[[#This Row],[Tổng số lượng bán]]</f>
        <v>227999.99784000003</v>
      </c>
      <c r="G4094">
        <v>0</v>
      </c>
      <c r="H4094">
        <f>Table2[[#This Row],[Doanh số bán]]-Table2[[#This Row],[Chiết khấu]]</f>
        <v>227999.99784000003</v>
      </c>
      <c r="K4094" t="s">
        <v>50</v>
      </c>
      <c r="M4094" t="s">
        <v>37</v>
      </c>
      <c r="N4094" t="s">
        <v>50</v>
      </c>
      <c r="O4094">
        <v>6</v>
      </c>
      <c r="P4094" t="s">
        <v>520</v>
      </c>
      <c r="Q4094" t="s">
        <v>521</v>
      </c>
      <c r="R4094" t="s">
        <v>107</v>
      </c>
      <c r="S4094" t="s">
        <v>108</v>
      </c>
      <c r="T4094" t="s">
        <v>2667</v>
      </c>
      <c r="U4094" t="s">
        <v>2668</v>
      </c>
      <c r="V4094" t="s">
        <v>50</v>
      </c>
    </row>
    <row r="4095" spans="1:22">
      <c r="A4095" s="4">
        <v>46038</v>
      </c>
      <c r="B4095" t="s">
        <v>3346</v>
      </c>
      <c r="C4095" t="s">
        <v>155</v>
      </c>
      <c r="D4095">
        <v>1</v>
      </c>
      <c r="E4095">
        <v>296000</v>
      </c>
      <c r="F4095">
        <f>Table2[[#This Row],[Đơn Giá Chuẩn]]*Table2[[#This Row],[Tổng số lượng bán]]</f>
        <v>296000</v>
      </c>
      <c r="G4095">
        <v>0</v>
      </c>
      <c r="H4095">
        <f>Table2[[#This Row],[Doanh số bán]]-Table2[[#This Row],[Chiết khấu]]</f>
        <v>296000</v>
      </c>
      <c r="K4095" t="s">
        <v>24</v>
      </c>
      <c r="L4095">
        <v>1.6</v>
      </c>
      <c r="M4095" t="s">
        <v>319</v>
      </c>
      <c r="N4095" t="s">
        <v>26</v>
      </c>
      <c r="O4095">
        <v>1.6</v>
      </c>
      <c r="P4095" t="s">
        <v>3294</v>
      </c>
      <c r="Q4095" t="s">
        <v>3295</v>
      </c>
      <c r="R4095" t="s">
        <v>107</v>
      </c>
      <c r="S4095" t="s">
        <v>108</v>
      </c>
      <c r="T4095" t="s">
        <v>320</v>
      </c>
      <c r="U4095" t="s">
        <v>321</v>
      </c>
      <c r="V4095" t="s">
        <v>33</v>
      </c>
    </row>
    <row r="4096" spans="1:22">
      <c r="A4096" s="4">
        <v>46038</v>
      </c>
      <c r="B4096" t="s">
        <v>3349</v>
      </c>
      <c r="C4096" t="s">
        <v>155</v>
      </c>
      <c r="D4096">
        <v>1</v>
      </c>
      <c r="E4096">
        <v>151500</v>
      </c>
      <c r="F4096">
        <f>Table2[[#This Row],[Đơn Giá Chuẩn]]*Table2[[#This Row],[Tổng số lượng bán]]</f>
        <v>151500</v>
      </c>
      <c r="G4096">
        <v>0</v>
      </c>
      <c r="H4096">
        <f>Table2[[#This Row],[Doanh số bán]]-Table2[[#This Row],[Chiết khấu]]</f>
        <v>151500</v>
      </c>
      <c r="K4096" t="s">
        <v>24</v>
      </c>
      <c r="L4096">
        <v>0.8</v>
      </c>
      <c r="M4096" t="s">
        <v>319</v>
      </c>
      <c r="N4096" t="s">
        <v>26</v>
      </c>
      <c r="O4096">
        <v>0.8</v>
      </c>
      <c r="P4096" t="s">
        <v>3303</v>
      </c>
      <c r="Q4096" t="s">
        <v>3304</v>
      </c>
      <c r="R4096" t="s">
        <v>107</v>
      </c>
      <c r="S4096" t="s">
        <v>108</v>
      </c>
      <c r="T4096" t="s">
        <v>320</v>
      </c>
      <c r="U4096" t="s">
        <v>321</v>
      </c>
      <c r="V4096" t="s">
        <v>33</v>
      </c>
    </row>
    <row r="4097" spans="1:22">
      <c r="A4097" s="4">
        <v>46038</v>
      </c>
      <c r="B4097" t="s">
        <v>3349</v>
      </c>
      <c r="C4097" t="s">
        <v>155</v>
      </c>
      <c r="D4097">
        <v>1</v>
      </c>
      <c r="E4097">
        <v>68500</v>
      </c>
      <c r="F4097">
        <f>Table2[[#This Row],[Đơn Giá Chuẩn]]*Table2[[#This Row],[Tổng số lượng bán]]</f>
        <v>68500</v>
      </c>
      <c r="G4097">
        <v>0</v>
      </c>
      <c r="H4097">
        <f>Table2[[#This Row],[Doanh số bán]]-Table2[[#This Row],[Chiết khấu]]</f>
        <v>68500</v>
      </c>
      <c r="K4097" t="s">
        <v>24</v>
      </c>
      <c r="L4097">
        <v>0.35199999999999998</v>
      </c>
      <c r="M4097" t="s">
        <v>319</v>
      </c>
      <c r="N4097" t="s">
        <v>26</v>
      </c>
      <c r="O4097">
        <v>0.35199999999999998</v>
      </c>
      <c r="P4097" t="s">
        <v>3291</v>
      </c>
      <c r="Q4097" t="s">
        <v>3292</v>
      </c>
      <c r="R4097" t="s">
        <v>107</v>
      </c>
      <c r="S4097" t="s">
        <v>108</v>
      </c>
      <c r="T4097" t="s">
        <v>320</v>
      </c>
      <c r="U4097" t="s">
        <v>321</v>
      </c>
      <c r="V4097" t="s">
        <v>33</v>
      </c>
    </row>
    <row r="4098" spans="1:22">
      <c r="A4098" s="4">
        <v>46049</v>
      </c>
      <c r="B4098" t="s">
        <v>3149</v>
      </c>
      <c r="C4098" t="s">
        <v>1862</v>
      </c>
      <c r="D4098">
        <v>255</v>
      </c>
      <c r="E4098">
        <v>35750</v>
      </c>
      <c r="F4098">
        <f>Table2[[#This Row],[Đơn Giá Chuẩn]]*Table2[[#This Row],[Tổng số lượng bán]]</f>
        <v>9116250</v>
      </c>
      <c r="G4098">
        <v>0</v>
      </c>
      <c r="H4098">
        <f>Table2[[#This Row],[Doanh số bán]]-Table2[[#This Row],[Chiết khấu]]</f>
        <v>9116250</v>
      </c>
      <c r="K4098" t="s">
        <v>2217</v>
      </c>
      <c r="M4098" t="s">
        <v>37</v>
      </c>
      <c r="N4098" t="s">
        <v>26</v>
      </c>
      <c r="O4098">
        <v>255</v>
      </c>
      <c r="P4098" t="s">
        <v>520</v>
      </c>
      <c r="Q4098" t="s">
        <v>521</v>
      </c>
      <c r="R4098" t="s">
        <v>107</v>
      </c>
      <c r="S4098" t="s">
        <v>108</v>
      </c>
      <c r="T4098" t="s">
        <v>2393</v>
      </c>
      <c r="U4098" t="s">
        <v>2394</v>
      </c>
      <c r="V4098" t="s">
        <v>2271</v>
      </c>
    </row>
    <row r="4099" spans="1:22">
      <c r="A4099" s="4">
        <v>46049</v>
      </c>
      <c r="B4099" t="s">
        <v>3149</v>
      </c>
      <c r="C4099" t="s">
        <v>1862</v>
      </c>
      <c r="D4099">
        <v>120</v>
      </c>
      <c r="E4099">
        <v>38750.000240000001</v>
      </c>
      <c r="F4099">
        <f>Table2[[#This Row],[Đơn Giá Chuẩn]]*Table2[[#This Row],[Tổng số lượng bán]]</f>
        <v>4650000.0288000004</v>
      </c>
      <c r="G4099">
        <v>0</v>
      </c>
      <c r="H4099">
        <f>Table2[[#This Row],[Doanh số bán]]-Table2[[#This Row],[Chiết khấu]]</f>
        <v>4650000.0288000004</v>
      </c>
      <c r="K4099" t="s">
        <v>2217</v>
      </c>
      <c r="M4099" t="s">
        <v>37</v>
      </c>
      <c r="N4099" t="s">
        <v>26</v>
      </c>
      <c r="O4099">
        <v>120</v>
      </c>
      <c r="P4099" t="s">
        <v>586</v>
      </c>
      <c r="Q4099" t="s">
        <v>587</v>
      </c>
      <c r="R4099" t="s">
        <v>107</v>
      </c>
      <c r="S4099" t="s">
        <v>108</v>
      </c>
      <c r="T4099" t="s">
        <v>2393</v>
      </c>
      <c r="U4099" t="s">
        <v>2394</v>
      </c>
      <c r="V4099" t="s">
        <v>2271</v>
      </c>
    </row>
    <row r="4100" spans="1:22">
      <c r="A4100" s="4">
        <v>46049</v>
      </c>
      <c r="B4100" t="s">
        <v>3149</v>
      </c>
      <c r="C4100" t="s">
        <v>1862</v>
      </c>
      <c r="D4100">
        <v>63</v>
      </c>
      <c r="E4100">
        <v>38750.000240000001</v>
      </c>
      <c r="F4100">
        <f>Table2[[#This Row],[Đơn Giá Chuẩn]]*Table2[[#This Row],[Tổng số lượng bán]]</f>
        <v>2441250.0151200001</v>
      </c>
      <c r="G4100">
        <v>0</v>
      </c>
      <c r="H4100">
        <f>Table2[[#This Row],[Doanh số bán]]-Table2[[#This Row],[Chiết khấu]]</f>
        <v>2441250.0151200001</v>
      </c>
      <c r="K4100" t="s">
        <v>2217</v>
      </c>
      <c r="M4100" t="s">
        <v>37</v>
      </c>
      <c r="N4100" t="s">
        <v>26</v>
      </c>
      <c r="O4100">
        <v>63</v>
      </c>
      <c r="P4100" t="s">
        <v>656</v>
      </c>
      <c r="Q4100" t="s">
        <v>657</v>
      </c>
      <c r="R4100" t="s">
        <v>107</v>
      </c>
      <c r="S4100" t="s">
        <v>108</v>
      </c>
      <c r="T4100" t="s">
        <v>2393</v>
      </c>
      <c r="U4100" t="s">
        <v>2394</v>
      </c>
      <c r="V4100" t="s">
        <v>2271</v>
      </c>
    </row>
    <row r="4101" spans="1:22">
      <c r="A4101" s="4">
        <v>46049</v>
      </c>
      <c r="B4101" t="s">
        <v>3149</v>
      </c>
      <c r="C4101" t="s">
        <v>1862</v>
      </c>
      <c r="D4101">
        <v>100</v>
      </c>
      <c r="E4101">
        <v>38750.000240000001</v>
      </c>
      <c r="F4101">
        <f>Table2[[#This Row],[Đơn Giá Chuẩn]]*Table2[[#This Row],[Tổng số lượng bán]]</f>
        <v>3875000.0240000002</v>
      </c>
      <c r="G4101">
        <v>0</v>
      </c>
      <c r="H4101">
        <f>Table2[[#This Row],[Doanh số bán]]-Table2[[#This Row],[Chiết khấu]]</f>
        <v>3875000.0240000002</v>
      </c>
      <c r="K4101" t="s">
        <v>2217</v>
      </c>
      <c r="M4101" t="s">
        <v>37</v>
      </c>
      <c r="N4101" t="s">
        <v>26</v>
      </c>
      <c r="O4101">
        <v>100</v>
      </c>
      <c r="P4101" t="s">
        <v>588</v>
      </c>
      <c r="Q4101" t="s">
        <v>589</v>
      </c>
      <c r="R4101" t="s">
        <v>107</v>
      </c>
      <c r="S4101" t="s">
        <v>108</v>
      </c>
      <c r="T4101" t="s">
        <v>2393</v>
      </c>
      <c r="U4101" t="s">
        <v>2394</v>
      </c>
      <c r="V4101" t="s">
        <v>2271</v>
      </c>
    </row>
    <row r="4102" spans="1:22">
      <c r="A4102" s="4">
        <v>46049</v>
      </c>
      <c r="B4102" t="s">
        <v>3149</v>
      </c>
      <c r="C4102" t="s">
        <v>1862</v>
      </c>
      <c r="D4102">
        <v>200</v>
      </c>
      <c r="E4102">
        <v>35750</v>
      </c>
      <c r="F4102">
        <f>Table2[[#This Row],[Đơn Giá Chuẩn]]*Table2[[#This Row],[Tổng số lượng bán]]</f>
        <v>7150000</v>
      </c>
      <c r="G4102">
        <v>0</v>
      </c>
      <c r="H4102">
        <f>Table2[[#This Row],[Doanh số bán]]-Table2[[#This Row],[Chiết khấu]]</f>
        <v>7150000</v>
      </c>
      <c r="K4102" t="s">
        <v>2217</v>
      </c>
      <c r="M4102" t="s">
        <v>37</v>
      </c>
      <c r="N4102" t="s">
        <v>26</v>
      </c>
      <c r="O4102">
        <v>200</v>
      </c>
      <c r="P4102" t="s">
        <v>105</v>
      </c>
      <c r="Q4102" t="s">
        <v>106</v>
      </c>
      <c r="R4102" t="s">
        <v>107</v>
      </c>
      <c r="S4102" t="s">
        <v>108</v>
      </c>
      <c r="T4102" t="s">
        <v>2393</v>
      </c>
      <c r="U4102" t="s">
        <v>2394</v>
      </c>
      <c r="V4102" t="s">
        <v>2271</v>
      </c>
    </row>
    <row r="4103" spans="1:22">
      <c r="A4103" s="4">
        <v>46049</v>
      </c>
      <c r="B4103" t="s">
        <v>3149</v>
      </c>
      <c r="C4103" t="s">
        <v>155</v>
      </c>
      <c r="D4103">
        <v>5</v>
      </c>
      <c r="E4103">
        <v>248749.99976000004</v>
      </c>
      <c r="F4103">
        <f>Table2[[#This Row],[Đơn Giá Chuẩn]]*Table2[[#This Row],[Tổng số lượng bán]]</f>
        <v>1243749.9988000002</v>
      </c>
      <c r="G4103">
        <v>0</v>
      </c>
      <c r="H4103">
        <f>Table2[[#This Row],[Doanh số bán]]-Table2[[#This Row],[Chiết khấu]]</f>
        <v>1243749.9988000002</v>
      </c>
      <c r="K4103" t="s">
        <v>2217</v>
      </c>
      <c r="M4103" t="s">
        <v>37</v>
      </c>
      <c r="N4103" t="s">
        <v>26</v>
      </c>
      <c r="O4103">
        <v>5</v>
      </c>
      <c r="P4103" t="s">
        <v>839</v>
      </c>
      <c r="Q4103" t="s">
        <v>840</v>
      </c>
      <c r="R4103" t="s">
        <v>107</v>
      </c>
      <c r="S4103" t="s">
        <v>108</v>
      </c>
      <c r="T4103" t="s">
        <v>2393</v>
      </c>
      <c r="U4103" t="s">
        <v>2394</v>
      </c>
      <c r="V4103" t="s">
        <v>2271</v>
      </c>
    </row>
    <row r="4104" spans="1:22">
      <c r="A4104" s="4">
        <v>46040</v>
      </c>
      <c r="B4104" t="s">
        <v>1418</v>
      </c>
      <c r="C4104" t="s">
        <v>155</v>
      </c>
      <c r="D4104">
        <v>18</v>
      </c>
      <c r="E4104">
        <v>68500</v>
      </c>
      <c r="F4104">
        <f>Table2[[#This Row],[Đơn Giá Chuẩn]]*Table2[[#This Row],[Tổng số lượng bán]]</f>
        <v>1233000</v>
      </c>
      <c r="G4104">
        <v>0</v>
      </c>
      <c r="H4104">
        <f>Table2[[#This Row],[Doanh số bán]]-Table2[[#This Row],[Chiết khấu]]</f>
        <v>1233000</v>
      </c>
      <c r="K4104" t="s">
        <v>24</v>
      </c>
      <c r="L4104">
        <v>0.35199999999999998</v>
      </c>
      <c r="M4104" t="s">
        <v>319</v>
      </c>
      <c r="N4104" t="s">
        <v>26</v>
      </c>
      <c r="O4104">
        <v>6.3359999999999994</v>
      </c>
      <c r="P4104" t="s">
        <v>3291</v>
      </c>
      <c r="Q4104" t="s">
        <v>3292</v>
      </c>
      <c r="R4104" t="s">
        <v>107</v>
      </c>
      <c r="S4104" t="s">
        <v>108</v>
      </c>
      <c r="T4104" t="s">
        <v>320</v>
      </c>
      <c r="U4104" t="s">
        <v>321</v>
      </c>
      <c r="V4104" t="s">
        <v>33</v>
      </c>
    </row>
    <row r="4105" spans="1:22">
      <c r="A4105" s="4">
        <v>46040</v>
      </c>
      <c r="B4105" t="s">
        <v>1418</v>
      </c>
      <c r="C4105" t="s">
        <v>155</v>
      </c>
      <c r="D4105">
        <v>25</v>
      </c>
      <c r="E4105">
        <v>151500</v>
      </c>
      <c r="F4105">
        <f>Table2[[#This Row],[Đơn Giá Chuẩn]]*Table2[[#This Row],[Tổng số lượng bán]]</f>
        <v>3787500</v>
      </c>
      <c r="G4105">
        <v>0</v>
      </c>
      <c r="H4105">
        <f>Table2[[#This Row],[Doanh số bán]]-Table2[[#This Row],[Chiết khấu]]</f>
        <v>3787500</v>
      </c>
      <c r="K4105" t="s">
        <v>24</v>
      </c>
      <c r="L4105">
        <v>0.8</v>
      </c>
      <c r="M4105" t="s">
        <v>319</v>
      </c>
      <c r="N4105" t="s">
        <v>26</v>
      </c>
      <c r="O4105">
        <v>20</v>
      </c>
      <c r="P4105" t="s">
        <v>3303</v>
      </c>
      <c r="Q4105" t="s">
        <v>3304</v>
      </c>
      <c r="R4105" t="s">
        <v>107</v>
      </c>
      <c r="S4105" t="s">
        <v>108</v>
      </c>
      <c r="T4105" t="s">
        <v>320</v>
      </c>
      <c r="U4105" t="s">
        <v>321</v>
      </c>
      <c r="V4105" t="s">
        <v>33</v>
      </c>
    </row>
    <row r="4106" spans="1:22">
      <c r="A4106" s="4">
        <v>46050</v>
      </c>
      <c r="B4106" t="s">
        <v>1654</v>
      </c>
      <c r="C4106" t="s">
        <v>155</v>
      </c>
      <c r="D4106">
        <v>10</v>
      </c>
      <c r="E4106">
        <v>151500</v>
      </c>
      <c r="F4106">
        <f>Table2[[#This Row],[Đơn Giá Chuẩn]]*Table2[[#This Row],[Tổng số lượng bán]]</f>
        <v>1515000</v>
      </c>
      <c r="G4106">
        <v>0</v>
      </c>
      <c r="H4106">
        <f>Table2[[#This Row],[Doanh số bán]]-Table2[[#This Row],[Chiết khấu]]</f>
        <v>1515000</v>
      </c>
      <c r="K4106" t="s">
        <v>24</v>
      </c>
      <c r="L4106">
        <v>0.8</v>
      </c>
      <c r="M4106" t="s">
        <v>319</v>
      </c>
      <c r="N4106" t="s">
        <v>26</v>
      </c>
      <c r="O4106">
        <v>8</v>
      </c>
      <c r="P4106" t="s">
        <v>3303</v>
      </c>
      <c r="Q4106" t="s">
        <v>3304</v>
      </c>
      <c r="R4106" t="s">
        <v>107</v>
      </c>
      <c r="S4106" t="s">
        <v>108</v>
      </c>
      <c r="T4106" t="s">
        <v>320</v>
      </c>
      <c r="U4106" t="s">
        <v>321</v>
      </c>
      <c r="V4106" t="s">
        <v>33</v>
      </c>
    </row>
    <row r="4107" spans="1:22">
      <c r="A4107" s="4">
        <v>46051</v>
      </c>
      <c r="B4107" t="s">
        <v>855</v>
      </c>
      <c r="C4107" t="s">
        <v>155</v>
      </c>
      <c r="D4107">
        <v>1</v>
      </c>
      <c r="E4107">
        <v>151500</v>
      </c>
      <c r="F4107">
        <f>Table2[[#This Row],[Đơn Giá Chuẩn]]*Table2[[#This Row],[Tổng số lượng bán]]</f>
        <v>151500</v>
      </c>
      <c r="G4107">
        <v>0</v>
      </c>
      <c r="H4107">
        <f>Table2[[#This Row],[Doanh số bán]]-Table2[[#This Row],[Chiết khấu]]</f>
        <v>151500</v>
      </c>
      <c r="K4107" t="s">
        <v>24</v>
      </c>
      <c r="L4107">
        <v>0.8</v>
      </c>
      <c r="M4107" t="s">
        <v>319</v>
      </c>
      <c r="N4107" t="s">
        <v>26</v>
      </c>
      <c r="O4107">
        <v>0.8</v>
      </c>
      <c r="P4107" t="s">
        <v>3303</v>
      </c>
      <c r="Q4107" t="s">
        <v>3304</v>
      </c>
      <c r="R4107" t="s">
        <v>107</v>
      </c>
      <c r="S4107" t="s">
        <v>108</v>
      </c>
      <c r="T4107" t="s">
        <v>320</v>
      </c>
      <c r="U4107" t="s">
        <v>321</v>
      </c>
      <c r="V4107" t="s">
        <v>33</v>
      </c>
    </row>
    <row r="4108" spans="1:22">
      <c r="A4108" s="4">
        <v>46052</v>
      </c>
      <c r="B4108" t="s">
        <v>1687</v>
      </c>
      <c r="C4108" t="s">
        <v>155</v>
      </c>
      <c r="D4108">
        <v>10</v>
      </c>
      <c r="E4108">
        <v>151500</v>
      </c>
      <c r="F4108">
        <f>Table2[[#This Row],[Đơn Giá Chuẩn]]*Table2[[#This Row],[Tổng số lượng bán]]</f>
        <v>1515000</v>
      </c>
      <c r="G4108">
        <v>0</v>
      </c>
      <c r="H4108">
        <f>Table2[[#This Row],[Doanh số bán]]-Table2[[#This Row],[Chiết khấu]]</f>
        <v>1515000</v>
      </c>
      <c r="K4108" t="s">
        <v>24</v>
      </c>
      <c r="L4108">
        <v>0.8</v>
      </c>
      <c r="M4108" t="s">
        <v>319</v>
      </c>
      <c r="N4108" t="s">
        <v>26</v>
      </c>
      <c r="O4108">
        <v>8</v>
      </c>
      <c r="P4108" t="s">
        <v>3303</v>
      </c>
      <c r="Q4108" t="s">
        <v>3304</v>
      </c>
      <c r="R4108" t="s">
        <v>107</v>
      </c>
      <c r="S4108" t="s">
        <v>108</v>
      </c>
      <c r="T4108" t="s">
        <v>320</v>
      </c>
      <c r="U4108" t="s">
        <v>321</v>
      </c>
      <c r="V4108" t="s">
        <v>33</v>
      </c>
    </row>
    <row r="4109" spans="1:22">
      <c r="A4109" s="4">
        <v>46052</v>
      </c>
      <c r="B4109" t="s">
        <v>1687</v>
      </c>
      <c r="C4109" t="s">
        <v>155</v>
      </c>
      <c r="D4109">
        <v>24</v>
      </c>
      <c r="E4109">
        <v>68500</v>
      </c>
      <c r="F4109">
        <f>Table2[[#This Row],[Đơn Giá Chuẩn]]*Table2[[#This Row],[Tổng số lượng bán]]</f>
        <v>1644000</v>
      </c>
      <c r="G4109">
        <v>0</v>
      </c>
      <c r="H4109">
        <f>Table2[[#This Row],[Doanh số bán]]-Table2[[#This Row],[Chiết khấu]]</f>
        <v>1644000</v>
      </c>
      <c r="K4109" t="s">
        <v>24</v>
      </c>
      <c r="L4109">
        <v>0.35199999999999998</v>
      </c>
      <c r="M4109" t="s">
        <v>319</v>
      </c>
      <c r="N4109" t="s">
        <v>26</v>
      </c>
      <c r="O4109">
        <v>8.4480000000000004</v>
      </c>
      <c r="P4109" t="s">
        <v>3291</v>
      </c>
      <c r="Q4109" t="s">
        <v>3292</v>
      </c>
      <c r="R4109" t="s">
        <v>107</v>
      </c>
      <c r="S4109" t="s">
        <v>108</v>
      </c>
      <c r="T4109" t="s">
        <v>320</v>
      </c>
      <c r="U4109" t="s">
        <v>321</v>
      </c>
      <c r="V4109" t="s">
        <v>33</v>
      </c>
    </row>
    <row r="4110" spans="1:22">
      <c r="A4110" s="4">
        <v>46024</v>
      </c>
      <c r="B4110" t="s">
        <v>3350</v>
      </c>
      <c r="C4110" t="s">
        <v>155</v>
      </c>
      <c r="D4110">
        <v>2</v>
      </c>
      <c r="E4110">
        <v>68500</v>
      </c>
      <c r="F4110">
        <f>Table2[[#This Row],[Đơn Giá Chuẩn]]*Table2[[#This Row],[Tổng số lượng bán]]</f>
        <v>137000</v>
      </c>
      <c r="G4110">
        <v>26600</v>
      </c>
      <c r="H4110">
        <f>Table2[[#This Row],[Doanh số bán]]-Table2[[#This Row],[Chiết khấu]]</f>
        <v>110400</v>
      </c>
      <c r="K4110" t="s">
        <v>24</v>
      </c>
      <c r="L4110">
        <v>0.35199999999999998</v>
      </c>
      <c r="M4110" t="s">
        <v>918</v>
      </c>
      <c r="N4110" t="s">
        <v>919</v>
      </c>
      <c r="O4110">
        <v>0.70399999999999996</v>
      </c>
      <c r="P4110" t="s">
        <v>3291</v>
      </c>
      <c r="Q4110" t="s">
        <v>3292</v>
      </c>
      <c r="R4110" t="s">
        <v>107</v>
      </c>
      <c r="S4110" t="s">
        <v>108</v>
      </c>
      <c r="T4110" t="s">
        <v>922</v>
      </c>
      <c r="U4110" t="s">
        <v>923</v>
      </c>
      <c r="V4110" t="s">
        <v>33</v>
      </c>
    </row>
    <row r="4111" spans="1:22">
      <c r="A4111" s="4">
        <v>46050</v>
      </c>
      <c r="B4111" t="s">
        <v>3151</v>
      </c>
      <c r="C4111" t="s">
        <v>1862</v>
      </c>
      <c r="D4111">
        <v>48</v>
      </c>
      <c r="E4111">
        <v>43650.000200000002</v>
      </c>
      <c r="F4111">
        <f>Table2[[#This Row],[Đơn Giá Chuẩn]]*Table2[[#This Row],[Tổng số lượng bán]]</f>
        <v>2095200.0096</v>
      </c>
      <c r="G4111">
        <v>0</v>
      </c>
      <c r="H4111">
        <f>Table2[[#This Row],[Doanh số bán]]-Table2[[#This Row],[Chiết khấu]]</f>
        <v>2095200.0096</v>
      </c>
      <c r="K4111" t="s">
        <v>2207</v>
      </c>
      <c r="M4111" t="s">
        <v>37</v>
      </c>
      <c r="N4111" t="s">
        <v>26</v>
      </c>
      <c r="O4111">
        <v>48</v>
      </c>
      <c r="P4111" t="s">
        <v>586</v>
      </c>
      <c r="Q4111" t="s">
        <v>587</v>
      </c>
      <c r="R4111" t="s">
        <v>107</v>
      </c>
      <c r="S4111" t="s">
        <v>108</v>
      </c>
      <c r="T4111" t="s">
        <v>3152</v>
      </c>
      <c r="U4111" t="s">
        <v>3153</v>
      </c>
      <c r="V4111" t="s">
        <v>2210</v>
      </c>
    </row>
    <row r="4112" spans="1:22">
      <c r="A4112" s="4">
        <v>46050</v>
      </c>
      <c r="B4112" t="s">
        <v>3151</v>
      </c>
      <c r="C4112" t="s">
        <v>1862</v>
      </c>
      <c r="D4112">
        <v>48</v>
      </c>
      <c r="E4112">
        <v>43650.000200000002</v>
      </c>
      <c r="F4112">
        <f>Table2[[#This Row],[Đơn Giá Chuẩn]]*Table2[[#This Row],[Tổng số lượng bán]]</f>
        <v>2095200.0096</v>
      </c>
      <c r="G4112">
        <v>0</v>
      </c>
      <c r="H4112">
        <f>Table2[[#This Row],[Doanh số bán]]-Table2[[#This Row],[Chiết khấu]]</f>
        <v>2095200.0096</v>
      </c>
      <c r="K4112" t="s">
        <v>2207</v>
      </c>
      <c r="M4112" t="s">
        <v>37</v>
      </c>
      <c r="N4112" t="s">
        <v>26</v>
      </c>
      <c r="O4112">
        <v>48</v>
      </c>
      <c r="P4112" t="s">
        <v>656</v>
      </c>
      <c r="Q4112" t="s">
        <v>657</v>
      </c>
      <c r="R4112" t="s">
        <v>107</v>
      </c>
      <c r="S4112" t="s">
        <v>108</v>
      </c>
      <c r="T4112" t="s">
        <v>3152</v>
      </c>
      <c r="U4112" t="s">
        <v>3153</v>
      </c>
      <c r="V4112" t="s">
        <v>2210</v>
      </c>
    </row>
    <row r="4113" spans="1:22">
      <c r="A4113" s="4">
        <v>46050</v>
      </c>
      <c r="B4113" t="s">
        <v>3151</v>
      </c>
      <c r="C4113" t="s">
        <v>1862</v>
      </c>
      <c r="D4113">
        <v>48</v>
      </c>
      <c r="E4113">
        <v>43650.000200000002</v>
      </c>
      <c r="F4113">
        <f>Table2[[#This Row],[Đơn Giá Chuẩn]]*Table2[[#This Row],[Tổng số lượng bán]]</f>
        <v>2095200.0096</v>
      </c>
      <c r="G4113">
        <v>0</v>
      </c>
      <c r="H4113">
        <f>Table2[[#This Row],[Doanh số bán]]-Table2[[#This Row],[Chiết khấu]]</f>
        <v>2095200.0096</v>
      </c>
      <c r="K4113" t="s">
        <v>2207</v>
      </c>
      <c r="M4113" t="s">
        <v>37</v>
      </c>
      <c r="N4113" t="s">
        <v>26</v>
      </c>
      <c r="O4113">
        <v>48</v>
      </c>
      <c r="P4113" t="s">
        <v>588</v>
      </c>
      <c r="Q4113" t="s">
        <v>589</v>
      </c>
      <c r="R4113" t="s">
        <v>107</v>
      </c>
      <c r="S4113" t="s">
        <v>108</v>
      </c>
      <c r="T4113" t="s">
        <v>3152</v>
      </c>
      <c r="U4113" t="s">
        <v>3153</v>
      </c>
      <c r="V4113" t="s">
        <v>2210</v>
      </c>
    </row>
    <row r="4114" spans="1:22">
      <c r="A4114" s="4">
        <v>46025</v>
      </c>
      <c r="B4114" t="s">
        <v>1773</v>
      </c>
      <c r="C4114" t="s">
        <v>155</v>
      </c>
      <c r="D4114">
        <v>1</v>
      </c>
      <c r="E4114">
        <v>152000</v>
      </c>
      <c r="F4114">
        <f>Table2[[#This Row],[Đơn Giá Chuẩn]]*Table2[[#This Row],[Tổng số lượng bán]]</f>
        <v>152000</v>
      </c>
      <c r="G4114">
        <v>0</v>
      </c>
      <c r="H4114">
        <f>Table2[[#This Row],[Doanh số bán]]-Table2[[#This Row],[Chiết khấu]]</f>
        <v>152000</v>
      </c>
      <c r="K4114" t="s">
        <v>24</v>
      </c>
      <c r="L4114">
        <v>0.8</v>
      </c>
      <c r="M4114" t="s">
        <v>918</v>
      </c>
      <c r="N4114" t="s">
        <v>919</v>
      </c>
      <c r="O4114">
        <v>0.8</v>
      </c>
      <c r="P4114" t="s">
        <v>3303</v>
      </c>
      <c r="Q4114" t="s">
        <v>3304</v>
      </c>
      <c r="R4114" t="s">
        <v>107</v>
      </c>
      <c r="S4114" t="s">
        <v>108</v>
      </c>
      <c r="T4114" t="s">
        <v>922</v>
      </c>
      <c r="U4114" t="s">
        <v>923</v>
      </c>
      <c r="V4114" t="s">
        <v>33</v>
      </c>
    </row>
    <row r="4115" spans="1:22">
      <c r="A4115" s="4">
        <v>46027</v>
      </c>
      <c r="B4115" t="s">
        <v>3351</v>
      </c>
      <c r="C4115" t="s">
        <v>155</v>
      </c>
      <c r="D4115">
        <v>1</v>
      </c>
      <c r="E4115">
        <v>68500</v>
      </c>
      <c r="F4115">
        <f>Table2[[#This Row],[Đơn Giá Chuẩn]]*Table2[[#This Row],[Tổng số lượng bán]]</f>
        <v>68500</v>
      </c>
      <c r="G4115">
        <v>0</v>
      </c>
      <c r="H4115">
        <f>Table2[[#This Row],[Doanh số bán]]-Table2[[#This Row],[Chiết khấu]]</f>
        <v>68500</v>
      </c>
      <c r="K4115" t="s">
        <v>24</v>
      </c>
      <c r="L4115">
        <v>0.35199999999999998</v>
      </c>
      <c r="M4115" t="s">
        <v>918</v>
      </c>
      <c r="N4115" t="s">
        <v>919</v>
      </c>
      <c r="O4115">
        <v>0.35199999999999998</v>
      </c>
      <c r="P4115" t="s">
        <v>3291</v>
      </c>
      <c r="Q4115" t="s">
        <v>3292</v>
      </c>
      <c r="R4115" t="s">
        <v>107</v>
      </c>
      <c r="S4115" t="s">
        <v>108</v>
      </c>
      <c r="T4115" t="s">
        <v>922</v>
      </c>
      <c r="U4115" t="s">
        <v>923</v>
      </c>
      <c r="V4115" t="s">
        <v>33</v>
      </c>
    </row>
    <row r="4116" spans="1:22">
      <c r="A4116" s="4">
        <v>46027</v>
      </c>
      <c r="B4116" t="s">
        <v>942</v>
      </c>
      <c r="C4116" t="s">
        <v>155</v>
      </c>
      <c r="D4116">
        <v>1</v>
      </c>
      <c r="E4116">
        <v>296000</v>
      </c>
      <c r="F4116">
        <f>Table2[[#This Row],[Đơn Giá Chuẩn]]*Table2[[#This Row],[Tổng số lượng bán]]</f>
        <v>296000</v>
      </c>
      <c r="G4116">
        <v>0</v>
      </c>
      <c r="H4116">
        <f>Table2[[#This Row],[Doanh số bán]]-Table2[[#This Row],[Chiết khấu]]</f>
        <v>296000</v>
      </c>
      <c r="K4116" t="s">
        <v>24</v>
      </c>
      <c r="L4116">
        <v>1.6</v>
      </c>
      <c r="M4116" t="s">
        <v>918</v>
      </c>
      <c r="N4116" t="s">
        <v>919</v>
      </c>
      <c r="O4116">
        <v>1.6</v>
      </c>
      <c r="P4116" t="s">
        <v>3294</v>
      </c>
      <c r="Q4116" t="s">
        <v>3295</v>
      </c>
      <c r="R4116" t="s">
        <v>107</v>
      </c>
      <c r="S4116" t="s">
        <v>108</v>
      </c>
      <c r="T4116" t="s">
        <v>922</v>
      </c>
      <c r="U4116" t="s">
        <v>923</v>
      </c>
      <c r="V4116" t="s">
        <v>33</v>
      </c>
    </row>
    <row r="4117" spans="1:22">
      <c r="A4117" s="4">
        <v>46027</v>
      </c>
      <c r="B4117" t="s">
        <v>3352</v>
      </c>
      <c r="C4117" t="s">
        <v>155</v>
      </c>
      <c r="D4117">
        <v>1</v>
      </c>
      <c r="E4117">
        <v>296000</v>
      </c>
      <c r="F4117">
        <f>Table2[[#This Row],[Đơn Giá Chuẩn]]*Table2[[#This Row],[Tổng số lượng bán]]</f>
        <v>296000</v>
      </c>
      <c r="G4117">
        <v>0</v>
      </c>
      <c r="H4117">
        <f>Table2[[#This Row],[Doanh số bán]]-Table2[[#This Row],[Chiết khấu]]</f>
        <v>296000</v>
      </c>
      <c r="K4117" t="s">
        <v>24</v>
      </c>
      <c r="L4117">
        <v>0</v>
      </c>
      <c r="M4117" t="s">
        <v>918</v>
      </c>
      <c r="N4117" t="s">
        <v>919</v>
      </c>
      <c r="O4117">
        <v>0</v>
      </c>
      <c r="P4117" t="s">
        <v>3353</v>
      </c>
      <c r="Q4117" t="s">
        <v>3354</v>
      </c>
      <c r="R4117" t="s">
        <v>107</v>
      </c>
      <c r="S4117" t="s">
        <v>108</v>
      </c>
      <c r="T4117" t="s">
        <v>922</v>
      </c>
      <c r="U4117" t="s">
        <v>923</v>
      </c>
      <c r="V4117" t="s">
        <v>33</v>
      </c>
    </row>
    <row r="4118" spans="1:22">
      <c r="A4118" s="4">
        <v>46034</v>
      </c>
      <c r="B4118" t="s">
        <v>3355</v>
      </c>
      <c r="C4118" t="s">
        <v>155</v>
      </c>
      <c r="D4118">
        <v>1</v>
      </c>
      <c r="E4118">
        <v>68500</v>
      </c>
      <c r="F4118">
        <f>Table2[[#This Row],[Đơn Giá Chuẩn]]*Table2[[#This Row],[Tổng số lượng bán]]</f>
        <v>68500</v>
      </c>
      <c r="G4118">
        <v>0</v>
      </c>
      <c r="H4118">
        <f>Table2[[#This Row],[Doanh số bán]]-Table2[[#This Row],[Chiết khấu]]</f>
        <v>68500</v>
      </c>
      <c r="K4118" t="s">
        <v>24</v>
      </c>
      <c r="L4118">
        <v>0.35199999999999998</v>
      </c>
      <c r="M4118" t="s">
        <v>918</v>
      </c>
      <c r="N4118" t="s">
        <v>919</v>
      </c>
      <c r="O4118">
        <v>0.35199999999999998</v>
      </c>
      <c r="P4118" t="s">
        <v>3291</v>
      </c>
      <c r="Q4118" t="s">
        <v>3292</v>
      </c>
      <c r="R4118" t="s">
        <v>107</v>
      </c>
      <c r="S4118" t="s">
        <v>108</v>
      </c>
      <c r="T4118" t="s">
        <v>922</v>
      </c>
      <c r="U4118" t="s">
        <v>923</v>
      </c>
      <c r="V4118" t="s">
        <v>33</v>
      </c>
    </row>
    <row r="4119" spans="1:22">
      <c r="A4119" s="4">
        <v>46035</v>
      </c>
      <c r="B4119" t="s">
        <v>1808</v>
      </c>
      <c r="C4119" t="s">
        <v>155</v>
      </c>
      <c r="D4119">
        <v>1</v>
      </c>
      <c r="E4119">
        <v>68500</v>
      </c>
      <c r="F4119">
        <f>Table2[[#This Row],[Đơn Giá Chuẩn]]*Table2[[#This Row],[Tổng số lượng bán]]</f>
        <v>68500</v>
      </c>
      <c r="G4119">
        <v>12315</v>
      </c>
      <c r="H4119">
        <f>Table2[[#This Row],[Doanh số bán]]-Table2[[#This Row],[Chiết khấu]]</f>
        <v>56185</v>
      </c>
      <c r="K4119" t="s">
        <v>24</v>
      </c>
      <c r="L4119">
        <v>0.35199999999999998</v>
      </c>
      <c r="M4119" t="s">
        <v>918</v>
      </c>
      <c r="N4119" t="s">
        <v>919</v>
      </c>
      <c r="O4119">
        <v>0.35199999999999998</v>
      </c>
      <c r="P4119" t="s">
        <v>3291</v>
      </c>
      <c r="Q4119" t="s">
        <v>3292</v>
      </c>
      <c r="R4119" t="s">
        <v>107</v>
      </c>
      <c r="S4119" t="s">
        <v>108</v>
      </c>
      <c r="T4119" t="s">
        <v>922</v>
      </c>
      <c r="U4119" t="s">
        <v>923</v>
      </c>
      <c r="V4119" t="s">
        <v>33</v>
      </c>
    </row>
    <row r="4120" spans="1:22">
      <c r="A4120" s="4">
        <v>46036</v>
      </c>
      <c r="B4120" t="s">
        <v>3356</v>
      </c>
      <c r="C4120" t="s">
        <v>155</v>
      </c>
      <c r="D4120">
        <v>1</v>
      </c>
      <c r="E4120">
        <v>68500</v>
      </c>
      <c r="F4120">
        <f>Table2[[#This Row],[Đơn Giá Chuẩn]]*Table2[[#This Row],[Tổng số lượng bán]]</f>
        <v>68500</v>
      </c>
      <c r="G4120">
        <v>0</v>
      </c>
      <c r="H4120">
        <f>Table2[[#This Row],[Doanh số bán]]-Table2[[#This Row],[Chiết khấu]]</f>
        <v>68500</v>
      </c>
      <c r="K4120" t="s">
        <v>24</v>
      </c>
      <c r="L4120">
        <v>0.35199999999999998</v>
      </c>
      <c r="M4120" t="s">
        <v>918</v>
      </c>
      <c r="N4120" t="s">
        <v>919</v>
      </c>
      <c r="O4120">
        <v>0.35199999999999998</v>
      </c>
      <c r="P4120" t="s">
        <v>3291</v>
      </c>
      <c r="Q4120" t="s">
        <v>3292</v>
      </c>
      <c r="R4120" t="s">
        <v>107</v>
      </c>
      <c r="S4120" t="s">
        <v>108</v>
      </c>
      <c r="T4120" t="s">
        <v>922</v>
      </c>
      <c r="U4120" t="s">
        <v>923</v>
      </c>
      <c r="V4120" t="s">
        <v>33</v>
      </c>
    </row>
    <row r="4121" spans="1:22">
      <c r="A4121" s="4">
        <v>46050</v>
      </c>
      <c r="B4121" t="s">
        <v>3155</v>
      </c>
      <c r="C4121" t="s">
        <v>2568</v>
      </c>
      <c r="D4121">
        <v>10</v>
      </c>
      <c r="E4121">
        <v>223000.00040000002</v>
      </c>
      <c r="F4121">
        <f>Table2[[#This Row],[Đơn Giá Chuẩn]]*Table2[[#This Row],[Tổng số lượng bán]]</f>
        <v>2230000.0040000002</v>
      </c>
      <c r="G4121">
        <v>0</v>
      </c>
      <c r="H4121">
        <f>Table2[[#This Row],[Doanh số bán]]-Table2[[#This Row],[Chiết khấu]]</f>
        <v>2230000.0040000002</v>
      </c>
      <c r="K4121" t="s">
        <v>2217</v>
      </c>
      <c r="M4121" t="s">
        <v>37</v>
      </c>
      <c r="N4121" t="s">
        <v>26</v>
      </c>
      <c r="O4121">
        <v>10</v>
      </c>
      <c r="P4121" t="s">
        <v>375</v>
      </c>
      <c r="Q4121" t="s">
        <v>376</v>
      </c>
      <c r="R4121" t="s">
        <v>41</v>
      </c>
      <c r="S4121" t="s">
        <v>42</v>
      </c>
      <c r="T4121" t="s">
        <v>2393</v>
      </c>
      <c r="U4121" t="s">
        <v>2394</v>
      </c>
      <c r="V4121" t="s">
        <v>2271</v>
      </c>
    </row>
    <row r="4122" spans="1:22">
      <c r="A4122" s="4">
        <v>46037</v>
      </c>
      <c r="B4122" t="s">
        <v>3357</v>
      </c>
      <c r="C4122" t="s">
        <v>155</v>
      </c>
      <c r="D4122">
        <v>1</v>
      </c>
      <c r="E4122">
        <v>68500</v>
      </c>
      <c r="F4122">
        <f>Table2[[#This Row],[Đơn Giá Chuẩn]]*Table2[[#This Row],[Tổng số lượng bán]]</f>
        <v>68500</v>
      </c>
      <c r="G4122">
        <v>0</v>
      </c>
      <c r="H4122">
        <f>Table2[[#This Row],[Doanh số bán]]-Table2[[#This Row],[Chiết khấu]]</f>
        <v>68500</v>
      </c>
      <c r="K4122" t="s">
        <v>24</v>
      </c>
      <c r="L4122">
        <v>0.35199999999999998</v>
      </c>
      <c r="M4122" t="s">
        <v>918</v>
      </c>
      <c r="N4122" t="s">
        <v>919</v>
      </c>
      <c r="O4122">
        <v>0.35199999999999998</v>
      </c>
      <c r="P4122" t="s">
        <v>3291</v>
      </c>
      <c r="Q4122" t="s">
        <v>3292</v>
      </c>
      <c r="R4122" t="s">
        <v>107</v>
      </c>
      <c r="S4122" t="s">
        <v>108</v>
      </c>
      <c r="T4122" t="s">
        <v>922</v>
      </c>
      <c r="U4122" t="s">
        <v>923</v>
      </c>
      <c r="V4122" t="s">
        <v>33</v>
      </c>
    </row>
    <row r="4123" spans="1:22">
      <c r="A4123" s="4">
        <v>46038</v>
      </c>
      <c r="B4123" t="s">
        <v>984</v>
      </c>
      <c r="C4123" t="s">
        <v>155</v>
      </c>
      <c r="D4123">
        <v>1</v>
      </c>
      <c r="E4123">
        <v>152000</v>
      </c>
      <c r="F4123">
        <f>Table2[[#This Row],[Đơn Giá Chuẩn]]*Table2[[#This Row],[Tổng số lượng bán]]</f>
        <v>152000</v>
      </c>
      <c r="G4123">
        <v>0</v>
      </c>
      <c r="H4123">
        <f>Table2[[#This Row],[Doanh số bán]]-Table2[[#This Row],[Chiết khấu]]</f>
        <v>152000</v>
      </c>
      <c r="K4123" t="s">
        <v>24</v>
      </c>
      <c r="L4123">
        <v>0.8</v>
      </c>
      <c r="M4123" t="s">
        <v>918</v>
      </c>
      <c r="N4123" t="s">
        <v>919</v>
      </c>
      <c r="O4123">
        <v>0.8</v>
      </c>
      <c r="P4123" t="s">
        <v>3303</v>
      </c>
      <c r="Q4123" t="s">
        <v>3304</v>
      </c>
      <c r="R4123" t="s">
        <v>107</v>
      </c>
      <c r="S4123" t="s">
        <v>108</v>
      </c>
      <c r="T4123" t="s">
        <v>922</v>
      </c>
      <c r="U4123" t="s">
        <v>923</v>
      </c>
      <c r="V4123" t="s">
        <v>33</v>
      </c>
    </row>
    <row r="4124" spans="1:22">
      <c r="A4124" s="4">
        <v>46039</v>
      </c>
      <c r="B4124" t="s">
        <v>3358</v>
      </c>
      <c r="C4124" t="s">
        <v>155</v>
      </c>
      <c r="D4124">
        <v>1</v>
      </c>
      <c r="E4124">
        <v>68500</v>
      </c>
      <c r="F4124">
        <f>Table2[[#This Row],[Đơn Giá Chuẩn]]*Table2[[#This Row],[Tổng số lượng bán]]</f>
        <v>68500</v>
      </c>
      <c r="G4124">
        <v>0</v>
      </c>
      <c r="H4124">
        <f>Table2[[#This Row],[Doanh số bán]]-Table2[[#This Row],[Chiết khấu]]</f>
        <v>68500</v>
      </c>
      <c r="K4124" t="s">
        <v>24</v>
      </c>
      <c r="L4124">
        <v>0.35199999999999998</v>
      </c>
      <c r="M4124" t="s">
        <v>918</v>
      </c>
      <c r="N4124" t="s">
        <v>919</v>
      </c>
      <c r="O4124">
        <v>0.35199999999999998</v>
      </c>
      <c r="P4124" t="s">
        <v>3291</v>
      </c>
      <c r="Q4124" t="s">
        <v>3292</v>
      </c>
      <c r="R4124" t="s">
        <v>107</v>
      </c>
      <c r="S4124" t="s">
        <v>108</v>
      </c>
      <c r="T4124" t="s">
        <v>922</v>
      </c>
      <c r="U4124" t="s">
        <v>923</v>
      </c>
      <c r="V4124" t="s">
        <v>33</v>
      </c>
    </row>
    <row r="4125" spans="1:22">
      <c r="A4125" s="4">
        <v>46039</v>
      </c>
      <c r="B4125" t="s">
        <v>3358</v>
      </c>
      <c r="C4125" t="s">
        <v>155</v>
      </c>
      <c r="D4125">
        <v>1</v>
      </c>
      <c r="E4125">
        <v>296000</v>
      </c>
      <c r="F4125">
        <f>Table2[[#This Row],[Đơn Giá Chuẩn]]*Table2[[#This Row],[Tổng số lượng bán]]</f>
        <v>296000</v>
      </c>
      <c r="G4125">
        <v>0</v>
      </c>
      <c r="H4125">
        <f>Table2[[#This Row],[Doanh số bán]]-Table2[[#This Row],[Chiết khấu]]</f>
        <v>296000</v>
      </c>
      <c r="K4125" t="s">
        <v>24</v>
      </c>
      <c r="L4125">
        <v>1.6</v>
      </c>
      <c r="M4125" t="s">
        <v>918</v>
      </c>
      <c r="N4125" t="s">
        <v>919</v>
      </c>
      <c r="O4125">
        <v>1.6</v>
      </c>
      <c r="P4125" t="s">
        <v>3294</v>
      </c>
      <c r="Q4125" t="s">
        <v>3295</v>
      </c>
      <c r="R4125" t="s">
        <v>107</v>
      </c>
      <c r="S4125" t="s">
        <v>108</v>
      </c>
      <c r="T4125" t="s">
        <v>922</v>
      </c>
      <c r="U4125" t="s">
        <v>923</v>
      </c>
      <c r="V4125" t="s">
        <v>33</v>
      </c>
    </row>
    <row r="4126" spans="1:22">
      <c r="A4126" s="4">
        <v>46041</v>
      </c>
      <c r="B4126" t="s">
        <v>3359</v>
      </c>
      <c r="C4126" t="s">
        <v>155</v>
      </c>
      <c r="D4126">
        <v>1</v>
      </c>
      <c r="E4126">
        <v>152000</v>
      </c>
      <c r="F4126">
        <f>Table2[[#This Row],[Đơn Giá Chuẩn]]*Table2[[#This Row],[Tổng số lượng bán]]</f>
        <v>152000</v>
      </c>
      <c r="G4126">
        <v>0</v>
      </c>
      <c r="H4126">
        <f>Table2[[#This Row],[Doanh số bán]]-Table2[[#This Row],[Chiết khấu]]</f>
        <v>152000</v>
      </c>
      <c r="K4126" t="s">
        <v>24</v>
      </c>
      <c r="L4126">
        <v>0.8</v>
      </c>
      <c r="M4126" t="s">
        <v>918</v>
      </c>
      <c r="N4126" t="s">
        <v>919</v>
      </c>
      <c r="O4126">
        <v>0.8</v>
      </c>
      <c r="P4126" t="s">
        <v>3303</v>
      </c>
      <c r="Q4126" t="s">
        <v>3304</v>
      </c>
      <c r="R4126" t="s">
        <v>107</v>
      </c>
      <c r="S4126" t="s">
        <v>108</v>
      </c>
      <c r="T4126" t="s">
        <v>922</v>
      </c>
      <c r="U4126" t="s">
        <v>923</v>
      </c>
      <c r="V4126" t="s">
        <v>33</v>
      </c>
    </row>
    <row r="4127" spans="1:22">
      <c r="A4127" s="4">
        <v>46042</v>
      </c>
      <c r="B4127" t="s">
        <v>2147</v>
      </c>
      <c r="C4127" t="s">
        <v>155</v>
      </c>
      <c r="D4127">
        <v>1</v>
      </c>
      <c r="E4127">
        <v>152000</v>
      </c>
      <c r="F4127">
        <f>Table2[[#This Row],[Đơn Giá Chuẩn]]*Table2[[#This Row],[Tổng số lượng bán]]</f>
        <v>152000</v>
      </c>
      <c r="G4127">
        <v>0</v>
      </c>
      <c r="H4127">
        <f>Table2[[#This Row],[Doanh số bán]]-Table2[[#This Row],[Chiết khấu]]</f>
        <v>152000</v>
      </c>
      <c r="K4127" t="s">
        <v>24</v>
      </c>
      <c r="L4127">
        <v>0.8</v>
      </c>
      <c r="M4127" t="s">
        <v>918</v>
      </c>
      <c r="N4127" t="s">
        <v>919</v>
      </c>
      <c r="O4127">
        <v>0.8</v>
      </c>
      <c r="P4127" t="s">
        <v>3303</v>
      </c>
      <c r="Q4127" t="s">
        <v>3304</v>
      </c>
      <c r="R4127" t="s">
        <v>107</v>
      </c>
      <c r="S4127" t="s">
        <v>108</v>
      </c>
      <c r="T4127" t="s">
        <v>922</v>
      </c>
      <c r="U4127" t="s">
        <v>923</v>
      </c>
      <c r="V4127" t="s">
        <v>33</v>
      </c>
    </row>
    <row r="4128" spans="1:22">
      <c r="A4128" s="4">
        <v>46043</v>
      </c>
      <c r="B4128" t="s">
        <v>3360</v>
      </c>
      <c r="C4128" t="s">
        <v>155</v>
      </c>
      <c r="D4128">
        <v>1</v>
      </c>
      <c r="E4128">
        <v>68500</v>
      </c>
      <c r="F4128">
        <f>Table2[[#This Row],[Đơn Giá Chuẩn]]*Table2[[#This Row],[Tổng số lượng bán]]</f>
        <v>68500</v>
      </c>
      <c r="G4128">
        <v>0</v>
      </c>
      <c r="H4128">
        <f>Table2[[#This Row],[Doanh số bán]]-Table2[[#This Row],[Chiết khấu]]</f>
        <v>68500</v>
      </c>
      <c r="K4128" t="s">
        <v>24</v>
      </c>
      <c r="L4128">
        <v>0.35199999999999998</v>
      </c>
      <c r="M4128" t="s">
        <v>918</v>
      </c>
      <c r="N4128" t="s">
        <v>919</v>
      </c>
      <c r="O4128">
        <v>0.35199999999999998</v>
      </c>
      <c r="P4128" t="s">
        <v>3291</v>
      </c>
      <c r="Q4128" t="s">
        <v>3292</v>
      </c>
      <c r="R4128" t="s">
        <v>107</v>
      </c>
      <c r="S4128" t="s">
        <v>108</v>
      </c>
      <c r="T4128" t="s">
        <v>922</v>
      </c>
      <c r="U4128" t="s">
        <v>923</v>
      </c>
      <c r="V4128" t="s">
        <v>33</v>
      </c>
    </row>
    <row r="4129" spans="1:22">
      <c r="A4129" s="4">
        <v>46046</v>
      </c>
      <c r="B4129" t="s">
        <v>3361</v>
      </c>
      <c r="C4129" t="s">
        <v>155</v>
      </c>
      <c r="D4129">
        <v>1</v>
      </c>
      <c r="E4129">
        <v>68500</v>
      </c>
      <c r="F4129">
        <f>Table2[[#This Row],[Đơn Giá Chuẩn]]*Table2[[#This Row],[Tổng số lượng bán]]</f>
        <v>68500</v>
      </c>
      <c r="G4129">
        <v>12315</v>
      </c>
      <c r="H4129">
        <f>Table2[[#This Row],[Doanh số bán]]-Table2[[#This Row],[Chiết khấu]]</f>
        <v>56185</v>
      </c>
      <c r="K4129" t="s">
        <v>24</v>
      </c>
      <c r="L4129">
        <v>0.35199999999999998</v>
      </c>
      <c r="M4129" t="s">
        <v>918</v>
      </c>
      <c r="N4129" t="s">
        <v>919</v>
      </c>
      <c r="O4129">
        <v>0.35199999999999998</v>
      </c>
      <c r="P4129" t="s">
        <v>3291</v>
      </c>
      <c r="Q4129" t="s">
        <v>3292</v>
      </c>
      <c r="R4129" t="s">
        <v>107</v>
      </c>
      <c r="S4129" t="s">
        <v>108</v>
      </c>
      <c r="T4129" t="s">
        <v>922</v>
      </c>
      <c r="U4129" t="s">
        <v>923</v>
      </c>
      <c r="V4129" t="s">
        <v>33</v>
      </c>
    </row>
    <row r="4130" spans="1:22">
      <c r="A4130" s="4">
        <v>46050</v>
      </c>
      <c r="B4130" t="s">
        <v>3362</v>
      </c>
      <c r="C4130" t="s">
        <v>155</v>
      </c>
      <c r="D4130">
        <v>2</v>
      </c>
      <c r="E4130">
        <v>152000</v>
      </c>
      <c r="F4130">
        <f>Table2[[#This Row],[Đơn Giá Chuẩn]]*Table2[[#This Row],[Tổng số lượng bán]]</f>
        <v>304000</v>
      </c>
      <c r="G4130">
        <v>0</v>
      </c>
      <c r="H4130">
        <f>Table2[[#This Row],[Doanh số bán]]-Table2[[#This Row],[Chiết khấu]]</f>
        <v>304000</v>
      </c>
      <c r="K4130" t="s">
        <v>24</v>
      </c>
      <c r="L4130">
        <v>0.8</v>
      </c>
      <c r="M4130" t="s">
        <v>918</v>
      </c>
      <c r="N4130" t="s">
        <v>919</v>
      </c>
      <c r="O4130">
        <v>1.6</v>
      </c>
      <c r="P4130" t="s">
        <v>3303</v>
      </c>
      <c r="Q4130" t="s">
        <v>3304</v>
      </c>
      <c r="R4130" t="s">
        <v>107</v>
      </c>
      <c r="S4130" t="s">
        <v>108</v>
      </c>
      <c r="T4130" t="s">
        <v>922</v>
      </c>
      <c r="U4130" t="s">
        <v>923</v>
      </c>
      <c r="V4130" t="s">
        <v>33</v>
      </c>
    </row>
    <row r="4131" spans="1:22">
      <c r="A4131" s="4">
        <v>46050</v>
      </c>
      <c r="B4131" t="s">
        <v>3156</v>
      </c>
      <c r="C4131" t="s">
        <v>1862</v>
      </c>
      <c r="D4131">
        <v>24</v>
      </c>
      <c r="E4131">
        <v>35750</v>
      </c>
      <c r="F4131">
        <f>Table2[[#This Row],[Đơn Giá Chuẩn]]*Table2[[#This Row],[Tổng số lượng bán]]</f>
        <v>858000</v>
      </c>
      <c r="G4131">
        <v>0</v>
      </c>
      <c r="H4131">
        <f>Table2[[#This Row],[Doanh số bán]]-Table2[[#This Row],[Chiết khấu]]</f>
        <v>858000</v>
      </c>
      <c r="K4131" t="s">
        <v>2217</v>
      </c>
      <c r="M4131" t="s">
        <v>37</v>
      </c>
      <c r="N4131" t="s">
        <v>26</v>
      </c>
      <c r="O4131">
        <v>24</v>
      </c>
      <c r="P4131" t="s">
        <v>520</v>
      </c>
      <c r="Q4131" t="s">
        <v>521</v>
      </c>
      <c r="R4131" t="s">
        <v>107</v>
      </c>
      <c r="S4131" t="s">
        <v>108</v>
      </c>
      <c r="T4131" t="s">
        <v>2393</v>
      </c>
      <c r="U4131" t="s">
        <v>2394</v>
      </c>
      <c r="V4131" t="s">
        <v>2271</v>
      </c>
    </row>
    <row r="4132" spans="1:22">
      <c r="A4132" s="4">
        <v>46050</v>
      </c>
      <c r="B4132" t="s">
        <v>3363</v>
      </c>
      <c r="C4132" t="s">
        <v>155</v>
      </c>
      <c r="D4132">
        <v>5</v>
      </c>
      <c r="E4132">
        <v>296000</v>
      </c>
      <c r="F4132">
        <f>Table2[[#This Row],[Đơn Giá Chuẩn]]*Table2[[#This Row],[Tổng số lượng bán]]</f>
        <v>1480000</v>
      </c>
      <c r="G4132">
        <v>272222</v>
      </c>
      <c r="H4132">
        <f>Table2[[#This Row],[Doanh số bán]]-Table2[[#This Row],[Chiết khấu]]</f>
        <v>1207778</v>
      </c>
      <c r="K4132" t="s">
        <v>24</v>
      </c>
      <c r="L4132">
        <v>1.6</v>
      </c>
      <c r="M4132" t="s">
        <v>918</v>
      </c>
      <c r="N4132" t="s">
        <v>919</v>
      </c>
      <c r="O4132">
        <v>8</v>
      </c>
      <c r="P4132" t="s">
        <v>3294</v>
      </c>
      <c r="Q4132" t="s">
        <v>3295</v>
      </c>
      <c r="R4132" t="s">
        <v>107</v>
      </c>
      <c r="S4132" t="s">
        <v>108</v>
      </c>
      <c r="T4132" t="s">
        <v>922</v>
      </c>
      <c r="U4132" t="s">
        <v>923</v>
      </c>
      <c r="V4132" t="s">
        <v>33</v>
      </c>
    </row>
    <row r="4133" spans="1:22">
      <c r="A4133" s="4">
        <v>46050</v>
      </c>
      <c r="B4133" t="s">
        <v>3364</v>
      </c>
      <c r="C4133" t="s">
        <v>155</v>
      </c>
      <c r="D4133">
        <v>1</v>
      </c>
      <c r="E4133">
        <v>68500</v>
      </c>
      <c r="F4133">
        <f>Table2[[#This Row],[Đơn Giá Chuẩn]]*Table2[[#This Row],[Tổng số lượng bán]]</f>
        <v>68500</v>
      </c>
      <c r="G4133">
        <v>12315</v>
      </c>
      <c r="H4133">
        <f>Table2[[#This Row],[Doanh số bán]]-Table2[[#This Row],[Chiết khấu]]</f>
        <v>56185</v>
      </c>
      <c r="K4133" t="s">
        <v>24</v>
      </c>
      <c r="L4133">
        <v>0.35199999999999998</v>
      </c>
      <c r="M4133" t="s">
        <v>918</v>
      </c>
      <c r="N4133" t="s">
        <v>919</v>
      </c>
      <c r="O4133">
        <v>0.35199999999999998</v>
      </c>
      <c r="P4133" t="s">
        <v>3291</v>
      </c>
      <c r="Q4133" t="s">
        <v>3292</v>
      </c>
      <c r="R4133" t="s">
        <v>107</v>
      </c>
      <c r="S4133" t="s">
        <v>108</v>
      </c>
      <c r="T4133" t="s">
        <v>922</v>
      </c>
      <c r="U4133" t="s">
        <v>923</v>
      </c>
      <c r="V4133" t="s">
        <v>33</v>
      </c>
    </row>
    <row r="4134" spans="1:22">
      <c r="A4134" s="4">
        <v>46050</v>
      </c>
      <c r="B4134" t="s">
        <v>2347</v>
      </c>
      <c r="C4134" t="s">
        <v>155</v>
      </c>
      <c r="D4134">
        <v>1</v>
      </c>
      <c r="E4134">
        <v>152000</v>
      </c>
      <c r="F4134">
        <f>Table2[[#This Row],[Đơn Giá Chuẩn]]*Table2[[#This Row],[Tổng số lượng bán]]</f>
        <v>152000</v>
      </c>
      <c r="G4134">
        <v>0</v>
      </c>
      <c r="H4134">
        <f>Table2[[#This Row],[Doanh số bán]]-Table2[[#This Row],[Chiết khấu]]</f>
        <v>152000</v>
      </c>
      <c r="K4134" t="s">
        <v>24</v>
      </c>
      <c r="L4134">
        <v>0.8</v>
      </c>
      <c r="M4134" t="s">
        <v>918</v>
      </c>
      <c r="N4134" t="s">
        <v>919</v>
      </c>
      <c r="O4134">
        <v>0.8</v>
      </c>
      <c r="P4134" t="s">
        <v>3303</v>
      </c>
      <c r="Q4134" t="s">
        <v>3304</v>
      </c>
      <c r="R4134" t="s">
        <v>107</v>
      </c>
      <c r="S4134" t="s">
        <v>108</v>
      </c>
      <c r="T4134" t="s">
        <v>922</v>
      </c>
      <c r="U4134" t="s">
        <v>923</v>
      </c>
      <c r="V4134" t="s">
        <v>33</v>
      </c>
    </row>
    <row r="4135" spans="1:22">
      <c r="A4135" s="4">
        <v>46050</v>
      </c>
      <c r="B4135" t="s">
        <v>2455</v>
      </c>
      <c r="C4135" t="s">
        <v>1862</v>
      </c>
      <c r="D4135">
        <v>288</v>
      </c>
      <c r="E4135">
        <v>35750</v>
      </c>
      <c r="F4135">
        <f>Table2[[#This Row],[Đơn Giá Chuẩn]]*Table2[[#This Row],[Tổng số lượng bán]]</f>
        <v>10296000</v>
      </c>
      <c r="G4135">
        <v>0</v>
      </c>
      <c r="H4135">
        <f>Table2[[#This Row],[Doanh số bán]]-Table2[[#This Row],[Chiết khấu]]</f>
        <v>10296000</v>
      </c>
      <c r="K4135" t="s">
        <v>2217</v>
      </c>
      <c r="M4135" t="s">
        <v>37</v>
      </c>
      <c r="N4135" t="s">
        <v>26</v>
      </c>
      <c r="O4135">
        <v>288</v>
      </c>
      <c r="P4135" t="s">
        <v>105</v>
      </c>
      <c r="Q4135" t="s">
        <v>106</v>
      </c>
      <c r="R4135" t="s">
        <v>107</v>
      </c>
      <c r="S4135" t="s">
        <v>108</v>
      </c>
      <c r="T4135" t="s">
        <v>2393</v>
      </c>
      <c r="U4135" t="s">
        <v>2394</v>
      </c>
      <c r="V4135" t="s">
        <v>2271</v>
      </c>
    </row>
    <row r="4136" spans="1:22">
      <c r="A4136" s="4">
        <v>46050</v>
      </c>
      <c r="B4136" t="s">
        <v>3365</v>
      </c>
      <c r="C4136" t="s">
        <v>155</v>
      </c>
      <c r="D4136">
        <v>10</v>
      </c>
      <c r="E4136">
        <v>121988.00000000001</v>
      </c>
      <c r="F4136">
        <f>Table2[[#This Row],[Đơn Giá Chuẩn]]*Table2[[#This Row],[Tổng số lượng bán]]</f>
        <v>1219880.0000000002</v>
      </c>
      <c r="G4136">
        <v>0</v>
      </c>
      <c r="H4136">
        <f>Table2[[#This Row],[Doanh số bán]]-Table2[[#This Row],[Chiết khấu]]</f>
        <v>1219880.0000000002</v>
      </c>
      <c r="K4136" t="s">
        <v>36</v>
      </c>
      <c r="M4136" t="s">
        <v>37</v>
      </c>
      <c r="N4136" t="s">
        <v>919</v>
      </c>
      <c r="O4136">
        <v>10</v>
      </c>
      <c r="P4136" t="s">
        <v>156</v>
      </c>
      <c r="Q4136" t="s">
        <v>157</v>
      </c>
      <c r="R4136" t="s">
        <v>107</v>
      </c>
      <c r="S4136" t="s">
        <v>108</v>
      </c>
      <c r="T4136" t="s">
        <v>2448</v>
      </c>
      <c r="U4136" t="s">
        <v>2449</v>
      </c>
      <c r="V4136" t="s">
        <v>45</v>
      </c>
    </row>
    <row r="4137" spans="1:22">
      <c r="A4137" s="4">
        <v>46050</v>
      </c>
      <c r="B4137" t="s">
        <v>3365</v>
      </c>
      <c r="C4137" t="s">
        <v>1862</v>
      </c>
      <c r="D4137">
        <v>1</v>
      </c>
      <c r="E4137">
        <v>791999.99948000011</v>
      </c>
      <c r="F4137">
        <f>Table2[[#This Row],[Đơn Giá Chuẩn]]*Table2[[#This Row],[Tổng số lượng bán]]</f>
        <v>791999.99948000011</v>
      </c>
      <c r="G4137">
        <v>731481</v>
      </c>
      <c r="H4137">
        <f>Table2[[#This Row],[Doanh số bán]]-Table2[[#This Row],[Chiết khấu]]</f>
        <v>60518.999480000115</v>
      </c>
      <c r="K4137" t="s">
        <v>36</v>
      </c>
      <c r="M4137" t="s">
        <v>37</v>
      </c>
      <c r="N4137" t="s">
        <v>919</v>
      </c>
      <c r="P4137" t="s">
        <v>3337</v>
      </c>
      <c r="Q4137" t="s">
        <v>3338</v>
      </c>
      <c r="R4137" t="s">
        <v>535</v>
      </c>
      <c r="S4137" t="s">
        <v>536</v>
      </c>
      <c r="T4137" t="s">
        <v>2448</v>
      </c>
      <c r="U4137" t="s">
        <v>2449</v>
      </c>
      <c r="V4137" t="s">
        <v>45</v>
      </c>
    </row>
    <row r="4138" spans="1:22">
      <c r="A4138" s="4">
        <v>46050</v>
      </c>
      <c r="B4138" t="s">
        <v>3366</v>
      </c>
      <c r="C4138" t="s">
        <v>155</v>
      </c>
      <c r="D4138">
        <v>3</v>
      </c>
      <c r="E4138">
        <v>152150.00023999999</v>
      </c>
      <c r="F4138">
        <f>Table2[[#This Row],[Đơn Giá Chuẩn]]*Table2[[#This Row],[Tổng số lượng bán]]</f>
        <v>456450.00072000001</v>
      </c>
      <c r="G4138">
        <v>0</v>
      </c>
      <c r="H4138">
        <f>Table2[[#This Row],[Doanh số bán]]-Table2[[#This Row],[Chiết khấu]]</f>
        <v>456450.00072000001</v>
      </c>
      <c r="K4138" t="s">
        <v>36</v>
      </c>
      <c r="M4138" t="s">
        <v>37</v>
      </c>
      <c r="N4138" t="s">
        <v>919</v>
      </c>
      <c r="O4138">
        <v>3</v>
      </c>
      <c r="P4138" t="s">
        <v>156</v>
      </c>
      <c r="Q4138" t="s">
        <v>157</v>
      </c>
      <c r="R4138" t="s">
        <v>107</v>
      </c>
      <c r="S4138" t="s">
        <v>108</v>
      </c>
      <c r="T4138" t="s">
        <v>2312</v>
      </c>
      <c r="U4138" t="s">
        <v>2313</v>
      </c>
      <c r="V4138" t="s">
        <v>2314</v>
      </c>
    </row>
    <row r="4139" spans="1:22">
      <c r="A4139" s="4">
        <v>46050</v>
      </c>
      <c r="B4139" t="s">
        <v>3367</v>
      </c>
      <c r="C4139" t="s">
        <v>1862</v>
      </c>
      <c r="D4139">
        <v>24</v>
      </c>
      <c r="E4139">
        <v>44749.999640000002</v>
      </c>
      <c r="F4139">
        <f>Table2[[#This Row],[Đơn Giá Chuẩn]]*Table2[[#This Row],[Tổng số lượng bán]]</f>
        <v>1073999.9913600001</v>
      </c>
      <c r="G4139">
        <v>0</v>
      </c>
      <c r="H4139">
        <f>Table2[[#This Row],[Doanh số bán]]-Table2[[#This Row],[Chiết khấu]]</f>
        <v>1073999.9913600001</v>
      </c>
      <c r="K4139" t="s">
        <v>36</v>
      </c>
      <c r="M4139" t="s">
        <v>37</v>
      </c>
      <c r="N4139" t="s">
        <v>26</v>
      </c>
      <c r="O4139">
        <v>24</v>
      </c>
      <c r="P4139" t="s">
        <v>520</v>
      </c>
      <c r="Q4139" t="s">
        <v>521</v>
      </c>
      <c r="R4139" t="s">
        <v>107</v>
      </c>
      <c r="S4139" t="s">
        <v>108</v>
      </c>
      <c r="T4139" t="s">
        <v>2476</v>
      </c>
      <c r="U4139" t="s">
        <v>2477</v>
      </c>
      <c r="V4139" t="s">
        <v>2314</v>
      </c>
    </row>
    <row r="4140" spans="1:22">
      <c r="A4140" s="4">
        <v>46052</v>
      </c>
      <c r="B4140" t="s">
        <v>2410</v>
      </c>
      <c r="C4140" t="s">
        <v>155</v>
      </c>
      <c r="D4140">
        <v>1</v>
      </c>
      <c r="E4140">
        <v>152000</v>
      </c>
      <c r="F4140">
        <f>Table2[[#This Row],[Đơn Giá Chuẩn]]*Table2[[#This Row],[Tổng số lượng bán]]</f>
        <v>152000</v>
      </c>
      <c r="G4140">
        <v>0</v>
      </c>
      <c r="H4140">
        <f>Table2[[#This Row],[Doanh số bán]]-Table2[[#This Row],[Chiết khấu]]</f>
        <v>152000</v>
      </c>
      <c r="K4140" t="s">
        <v>24</v>
      </c>
      <c r="L4140">
        <v>0.8</v>
      </c>
      <c r="M4140" t="s">
        <v>918</v>
      </c>
      <c r="N4140" t="s">
        <v>919</v>
      </c>
      <c r="O4140">
        <v>0.8</v>
      </c>
      <c r="P4140" t="s">
        <v>3303</v>
      </c>
      <c r="Q4140" t="s">
        <v>3304</v>
      </c>
      <c r="R4140" t="s">
        <v>107</v>
      </c>
      <c r="S4140" t="s">
        <v>108</v>
      </c>
      <c r="T4140" t="s">
        <v>922</v>
      </c>
      <c r="U4140" t="s">
        <v>923</v>
      </c>
      <c r="V4140" t="s">
        <v>33</v>
      </c>
    </row>
    <row r="4141" spans="1:22">
      <c r="A4141" s="4">
        <v>46025</v>
      </c>
      <c r="B4141" t="s">
        <v>2458</v>
      </c>
      <c r="C4141" t="s">
        <v>155</v>
      </c>
      <c r="D4141">
        <v>100</v>
      </c>
      <c r="E4141">
        <v>114899.96</v>
      </c>
      <c r="F4141">
        <f>Table2[[#This Row],[Đơn Giá Chuẩn]]*Table2[[#This Row],[Tổng số lượng bán]]</f>
        <v>11489996</v>
      </c>
      <c r="G4141">
        <v>0</v>
      </c>
      <c r="H4141">
        <f>Table2[[#This Row],[Doanh số bán]]-Table2[[#This Row],[Chiết khấu]]</f>
        <v>11489996</v>
      </c>
      <c r="K4141" t="s">
        <v>36</v>
      </c>
      <c r="M4141" t="s">
        <v>37</v>
      </c>
      <c r="N4141" t="s">
        <v>919</v>
      </c>
      <c r="O4141">
        <v>100</v>
      </c>
      <c r="P4141" t="s">
        <v>3303</v>
      </c>
      <c r="Q4141" t="s">
        <v>3304</v>
      </c>
      <c r="R4141" t="s">
        <v>107</v>
      </c>
      <c r="S4141" t="s">
        <v>108</v>
      </c>
      <c r="T4141" t="s">
        <v>2459</v>
      </c>
      <c r="U4141" t="s">
        <v>2460</v>
      </c>
      <c r="V4141" t="s">
        <v>45</v>
      </c>
    </row>
    <row r="4142" spans="1:22">
      <c r="A4142" s="4">
        <v>46027</v>
      </c>
      <c r="B4142" t="s">
        <v>3368</v>
      </c>
      <c r="C4142" t="s">
        <v>155</v>
      </c>
      <c r="D4142">
        <v>1</v>
      </c>
      <c r="E4142">
        <v>295999.9976</v>
      </c>
      <c r="F4142">
        <f>Table2[[#This Row],[Đơn Giá Chuẩn]]*Table2[[#This Row],[Tổng số lượng bán]]</f>
        <v>295999.9976</v>
      </c>
      <c r="G4142">
        <v>0</v>
      </c>
      <c r="H4142">
        <f>Table2[[#This Row],[Doanh số bán]]-Table2[[#This Row],[Chiết khấu]]</f>
        <v>295999.9976</v>
      </c>
      <c r="K4142" t="s">
        <v>50</v>
      </c>
      <c r="M4142" t="s">
        <v>37</v>
      </c>
      <c r="N4142" t="s">
        <v>50</v>
      </c>
      <c r="O4142">
        <v>1</v>
      </c>
      <c r="P4142" t="s">
        <v>3294</v>
      </c>
      <c r="Q4142" t="s">
        <v>3295</v>
      </c>
      <c r="R4142" t="s">
        <v>107</v>
      </c>
      <c r="S4142" t="s">
        <v>108</v>
      </c>
      <c r="T4142" t="s">
        <v>74</v>
      </c>
      <c r="U4142" t="s">
        <v>75</v>
      </c>
      <c r="V4142" t="s">
        <v>50</v>
      </c>
    </row>
    <row r="4143" spans="1:22">
      <c r="A4143" s="4">
        <v>46027</v>
      </c>
      <c r="B4143" t="s">
        <v>3369</v>
      </c>
      <c r="C4143" t="s">
        <v>155</v>
      </c>
      <c r="D4143">
        <v>1</v>
      </c>
      <c r="E4143">
        <v>295999.76</v>
      </c>
      <c r="F4143">
        <f>Table2[[#This Row],[Đơn Giá Chuẩn]]*Table2[[#This Row],[Tổng số lượng bán]]</f>
        <v>295999.76</v>
      </c>
      <c r="G4143">
        <v>0</v>
      </c>
      <c r="H4143">
        <f>Table2[[#This Row],[Doanh số bán]]-Table2[[#This Row],[Chiết khấu]]</f>
        <v>295999.76</v>
      </c>
      <c r="K4143" t="s">
        <v>50</v>
      </c>
      <c r="M4143" t="s">
        <v>37</v>
      </c>
      <c r="N4143" t="s">
        <v>50</v>
      </c>
      <c r="O4143">
        <v>1</v>
      </c>
      <c r="P4143" t="s">
        <v>3294</v>
      </c>
      <c r="Q4143" t="s">
        <v>3295</v>
      </c>
      <c r="R4143" t="s">
        <v>107</v>
      </c>
      <c r="S4143" t="s">
        <v>108</v>
      </c>
      <c r="T4143" t="s">
        <v>74</v>
      </c>
      <c r="U4143" t="s">
        <v>75</v>
      </c>
      <c r="V4143" t="s">
        <v>50</v>
      </c>
    </row>
    <row r="4144" spans="1:22">
      <c r="A4144" s="4">
        <v>46050</v>
      </c>
      <c r="B4144" t="s">
        <v>3159</v>
      </c>
      <c r="C4144" t="s">
        <v>1862</v>
      </c>
      <c r="D4144">
        <v>1</v>
      </c>
      <c r="E4144">
        <v>791999.99948000011</v>
      </c>
      <c r="F4144">
        <f>Table2[[#This Row],[Đơn Giá Chuẩn]]*Table2[[#This Row],[Tổng số lượng bán]]</f>
        <v>791999.99948000011</v>
      </c>
      <c r="G4144">
        <v>731481</v>
      </c>
      <c r="H4144">
        <f>Table2[[#This Row],[Doanh số bán]]-Table2[[#This Row],[Chiết khấu]]</f>
        <v>60518.999480000115</v>
      </c>
      <c r="K4144" t="s">
        <v>36</v>
      </c>
      <c r="M4144" t="s">
        <v>37</v>
      </c>
      <c r="N4144" t="s">
        <v>26</v>
      </c>
      <c r="P4144" t="s">
        <v>3337</v>
      </c>
      <c r="Q4144" t="s">
        <v>3338</v>
      </c>
      <c r="R4144" t="s">
        <v>535</v>
      </c>
      <c r="S4144" t="s">
        <v>536</v>
      </c>
      <c r="T4144" t="s">
        <v>1233</v>
      </c>
      <c r="U4144" t="s">
        <v>1234</v>
      </c>
      <c r="V4144" t="s">
        <v>45</v>
      </c>
    </row>
    <row r="4145" spans="1:22">
      <c r="A4145" s="4">
        <v>46050</v>
      </c>
      <c r="B4145" t="s">
        <v>3159</v>
      </c>
      <c r="C4145" t="s">
        <v>1862</v>
      </c>
      <c r="D4145">
        <v>2</v>
      </c>
      <c r="E4145">
        <v>652000.00015999994</v>
      </c>
      <c r="F4145">
        <f>Table2[[#This Row],[Đơn Giá Chuẩn]]*Table2[[#This Row],[Tổng số lượng bán]]</f>
        <v>1304000.0003199999</v>
      </c>
      <c r="G4145">
        <v>1203704</v>
      </c>
      <c r="H4145">
        <f>Table2[[#This Row],[Doanh số bán]]-Table2[[#This Row],[Chiết khấu]]</f>
        <v>100296.00031999988</v>
      </c>
      <c r="K4145" t="s">
        <v>36</v>
      </c>
      <c r="M4145" t="s">
        <v>37</v>
      </c>
      <c r="N4145" t="s">
        <v>26</v>
      </c>
      <c r="P4145" t="s">
        <v>533</v>
      </c>
      <c r="Q4145" t="s">
        <v>534</v>
      </c>
      <c r="R4145" t="s">
        <v>535</v>
      </c>
      <c r="S4145" t="s">
        <v>536</v>
      </c>
      <c r="T4145" t="s">
        <v>1233</v>
      </c>
      <c r="U4145" t="s">
        <v>1234</v>
      </c>
      <c r="V4145" t="s">
        <v>45</v>
      </c>
    </row>
    <row r="4146" spans="1:22">
      <c r="A4146" s="4">
        <v>46050</v>
      </c>
      <c r="B4146" t="s">
        <v>3370</v>
      </c>
      <c r="C4146" t="s">
        <v>155</v>
      </c>
      <c r="D4146">
        <v>5</v>
      </c>
      <c r="E4146">
        <v>152150.00023999999</v>
      </c>
      <c r="F4146">
        <f>Table2[[#This Row],[Đơn Giá Chuẩn]]*Table2[[#This Row],[Tổng số lượng bán]]</f>
        <v>760750.00119999994</v>
      </c>
      <c r="G4146">
        <v>34757</v>
      </c>
      <c r="H4146">
        <f>Table2[[#This Row],[Doanh số bán]]-Table2[[#This Row],[Chiết khấu]]</f>
        <v>725993.00119999994</v>
      </c>
      <c r="K4146" t="s">
        <v>50</v>
      </c>
      <c r="M4146" t="s">
        <v>37</v>
      </c>
      <c r="N4146" t="s">
        <v>50</v>
      </c>
      <c r="O4146">
        <v>5</v>
      </c>
      <c r="P4146" t="s">
        <v>156</v>
      </c>
      <c r="Q4146" t="s">
        <v>157</v>
      </c>
      <c r="R4146" t="s">
        <v>107</v>
      </c>
      <c r="S4146" t="s">
        <v>108</v>
      </c>
      <c r="T4146" t="s">
        <v>2667</v>
      </c>
      <c r="U4146" t="s">
        <v>2668</v>
      </c>
      <c r="V4146" t="s">
        <v>50</v>
      </c>
    </row>
    <row r="4147" spans="1:22">
      <c r="A4147" s="4">
        <v>46050</v>
      </c>
      <c r="B4147" t="s">
        <v>3370</v>
      </c>
      <c r="C4147" t="s">
        <v>155</v>
      </c>
      <c r="D4147">
        <v>5</v>
      </c>
      <c r="E4147">
        <v>331000.00040000002</v>
      </c>
      <c r="F4147">
        <f>Table2[[#This Row],[Đơn Giá Chuẩn]]*Table2[[#This Row],[Tổng số lượng bán]]</f>
        <v>1655000.0020000001</v>
      </c>
      <c r="G4147">
        <v>76157</v>
      </c>
      <c r="H4147">
        <f>Table2[[#This Row],[Doanh số bán]]-Table2[[#This Row],[Chiết khấu]]</f>
        <v>1578843.0020000001</v>
      </c>
      <c r="K4147" t="s">
        <v>50</v>
      </c>
      <c r="M4147" t="s">
        <v>37</v>
      </c>
      <c r="N4147" t="s">
        <v>50</v>
      </c>
      <c r="O4147">
        <v>5</v>
      </c>
      <c r="P4147" t="s">
        <v>839</v>
      </c>
      <c r="Q4147" t="s">
        <v>840</v>
      </c>
      <c r="R4147" t="s">
        <v>107</v>
      </c>
      <c r="S4147" t="s">
        <v>108</v>
      </c>
      <c r="T4147" t="s">
        <v>2667</v>
      </c>
      <c r="U4147" t="s">
        <v>2668</v>
      </c>
      <c r="V4147" t="s">
        <v>50</v>
      </c>
    </row>
    <row r="4148" spans="1:22">
      <c r="A4148" s="4">
        <v>46027</v>
      </c>
      <c r="B4148" t="s">
        <v>3371</v>
      </c>
      <c r="C4148" t="s">
        <v>155</v>
      </c>
      <c r="D4148">
        <v>2</v>
      </c>
      <c r="E4148">
        <v>295999.76</v>
      </c>
      <c r="F4148">
        <f>Table2[[#This Row],[Đơn Giá Chuẩn]]*Table2[[#This Row],[Tổng số lượng bán]]</f>
        <v>591999.52</v>
      </c>
      <c r="G4148">
        <v>0</v>
      </c>
      <c r="H4148">
        <f>Table2[[#This Row],[Doanh số bán]]-Table2[[#This Row],[Chiết khấu]]</f>
        <v>591999.52</v>
      </c>
      <c r="K4148" t="s">
        <v>50</v>
      </c>
      <c r="M4148" t="s">
        <v>37</v>
      </c>
      <c r="N4148" t="s">
        <v>50</v>
      </c>
      <c r="O4148">
        <v>2</v>
      </c>
      <c r="P4148" t="s">
        <v>3294</v>
      </c>
      <c r="Q4148" t="s">
        <v>3295</v>
      </c>
      <c r="R4148" t="s">
        <v>107</v>
      </c>
      <c r="S4148" t="s">
        <v>108</v>
      </c>
      <c r="T4148" t="s">
        <v>74</v>
      </c>
      <c r="U4148" t="s">
        <v>75</v>
      </c>
      <c r="V4148" t="s">
        <v>50</v>
      </c>
    </row>
    <row r="4149" spans="1:22">
      <c r="A4149" s="4">
        <v>46027</v>
      </c>
      <c r="B4149" t="s">
        <v>3372</v>
      </c>
      <c r="C4149" t="s">
        <v>155</v>
      </c>
      <c r="D4149">
        <v>1</v>
      </c>
      <c r="E4149">
        <v>295999.76</v>
      </c>
      <c r="F4149">
        <f>Table2[[#This Row],[Đơn Giá Chuẩn]]*Table2[[#This Row],[Tổng số lượng bán]]</f>
        <v>295999.76</v>
      </c>
      <c r="G4149">
        <v>0</v>
      </c>
      <c r="H4149">
        <f>Table2[[#This Row],[Doanh số bán]]-Table2[[#This Row],[Chiết khấu]]</f>
        <v>295999.76</v>
      </c>
      <c r="K4149" t="s">
        <v>50</v>
      </c>
      <c r="M4149" t="s">
        <v>37</v>
      </c>
      <c r="N4149" t="s">
        <v>50</v>
      </c>
      <c r="O4149">
        <v>1</v>
      </c>
      <c r="P4149" t="s">
        <v>3294</v>
      </c>
      <c r="Q4149" t="s">
        <v>3295</v>
      </c>
      <c r="R4149" t="s">
        <v>107</v>
      </c>
      <c r="S4149" t="s">
        <v>108</v>
      </c>
      <c r="T4149" t="s">
        <v>74</v>
      </c>
      <c r="U4149" t="s">
        <v>75</v>
      </c>
      <c r="V4149" t="s">
        <v>50</v>
      </c>
    </row>
    <row r="4150" spans="1:22">
      <c r="A4150" s="4">
        <v>46027</v>
      </c>
      <c r="B4150" t="s">
        <v>3373</v>
      </c>
      <c r="C4150" t="s">
        <v>155</v>
      </c>
      <c r="D4150">
        <v>1</v>
      </c>
      <c r="E4150">
        <v>295999.76</v>
      </c>
      <c r="F4150">
        <f>Table2[[#This Row],[Đơn Giá Chuẩn]]*Table2[[#This Row],[Tổng số lượng bán]]</f>
        <v>295999.76</v>
      </c>
      <c r="G4150">
        <v>0</v>
      </c>
      <c r="H4150">
        <f>Table2[[#This Row],[Doanh số bán]]-Table2[[#This Row],[Chiết khấu]]</f>
        <v>295999.76</v>
      </c>
      <c r="K4150" t="s">
        <v>50</v>
      </c>
      <c r="M4150" t="s">
        <v>37</v>
      </c>
      <c r="N4150" t="s">
        <v>50</v>
      </c>
      <c r="O4150">
        <v>1</v>
      </c>
      <c r="P4150" t="s">
        <v>3294</v>
      </c>
      <c r="Q4150" t="s">
        <v>3295</v>
      </c>
      <c r="R4150" t="s">
        <v>107</v>
      </c>
      <c r="S4150" t="s">
        <v>108</v>
      </c>
      <c r="T4150" t="s">
        <v>74</v>
      </c>
      <c r="U4150" t="s">
        <v>75</v>
      </c>
      <c r="V4150" t="s">
        <v>50</v>
      </c>
    </row>
    <row r="4151" spans="1:22">
      <c r="A4151" s="4">
        <v>46050</v>
      </c>
      <c r="B4151" t="s">
        <v>3374</v>
      </c>
      <c r="C4151" t="s">
        <v>155</v>
      </c>
      <c r="D4151">
        <v>2</v>
      </c>
      <c r="E4151">
        <v>142606.82</v>
      </c>
      <c r="F4151">
        <f>Table2[[#This Row],[Đơn Giá Chuẩn]]*Table2[[#This Row],[Tổng số lượng bán]]</f>
        <v>285213.64</v>
      </c>
      <c r="G4151">
        <v>0</v>
      </c>
      <c r="H4151">
        <f>Table2[[#This Row],[Doanh số bán]]-Table2[[#This Row],[Chiết khấu]]</f>
        <v>285213.64</v>
      </c>
      <c r="K4151" t="s">
        <v>50</v>
      </c>
      <c r="M4151" t="s">
        <v>37</v>
      </c>
      <c r="N4151" t="s">
        <v>50</v>
      </c>
      <c r="O4151">
        <v>2</v>
      </c>
      <c r="P4151" t="s">
        <v>156</v>
      </c>
      <c r="Q4151" t="s">
        <v>157</v>
      </c>
      <c r="R4151" t="s">
        <v>107</v>
      </c>
      <c r="S4151" t="s">
        <v>108</v>
      </c>
      <c r="T4151" t="s">
        <v>74</v>
      </c>
      <c r="U4151" t="s">
        <v>75</v>
      </c>
      <c r="V4151" t="s">
        <v>50</v>
      </c>
    </row>
    <row r="4152" spans="1:22">
      <c r="A4152" s="4">
        <v>46027</v>
      </c>
      <c r="B4152" t="s">
        <v>3375</v>
      </c>
      <c r="C4152" t="s">
        <v>155</v>
      </c>
      <c r="D4152">
        <v>1</v>
      </c>
      <c r="E4152">
        <v>295999.76</v>
      </c>
      <c r="F4152">
        <f>Table2[[#This Row],[Đơn Giá Chuẩn]]*Table2[[#This Row],[Tổng số lượng bán]]</f>
        <v>295999.76</v>
      </c>
      <c r="G4152">
        <v>0</v>
      </c>
      <c r="H4152">
        <f>Table2[[#This Row],[Doanh số bán]]-Table2[[#This Row],[Chiết khấu]]</f>
        <v>295999.76</v>
      </c>
      <c r="K4152" t="s">
        <v>50</v>
      </c>
      <c r="M4152" t="s">
        <v>37</v>
      </c>
      <c r="N4152" t="s">
        <v>50</v>
      </c>
      <c r="O4152">
        <v>1</v>
      </c>
      <c r="P4152" t="s">
        <v>3294</v>
      </c>
      <c r="Q4152" t="s">
        <v>3295</v>
      </c>
      <c r="R4152" t="s">
        <v>107</v>
      </c>
      <c r="S4152" t="s">
        <v>108</v>
      </c>
      <c r="T4152" t="s">
        <v>74</v>
      </c>
      <c r="U4152" t="s">
        <v>75</v>
      </c>
      <c r="V4152" t="s">
        <v>50</v>
      </c>
    </row>
    <row r="4153" spans="1:22">
      <c r="A4153" s="4">
        <v>46027</v>
      </c>
      <c r="B4153" t="s">
        <v>3376</v>
      </c>
      <c r="C4153" t="s">
        <v>155</v>
      </c>
      <c r="D4153">
        <v>1</v>
      </c>
      <c r="E4153">
        <v>295999.76</v>
      </c>
      <c r="F4153">
        <f>Table2[[#This Row],[Đơn Giá Chuẩn]]*Table2[[#This Row],[Tổng số lượng bán]]</f>
        <v>295999.76</v>
      </c>
      <c r="G4153">
        <v>0</v>
      </c>
      <c r="H4153">
        <f>Table2[[#This Row],[Doanh số bán]]-Table2[[#This Row],[Chiết khấu]]</f>
        <v>295999.76</v>
      </c>
      <c r="K4153" t="s">
        <v>50</v>
      </c>
      <c r="M4153" t="s">
        <v>37</v>
      </c>
      <c r="N4153" t="s">
        <v>50</v>
      </c>
      <c r="O4153">
        <v>1</v>
      </c>
      <c r="P4153" t="s">
        <v>3294</v>
      </c>
      <c r="Q4153" t="s">
        <v>3295</v>
      </c>
      <c r="R4153" t="s">
        <v>107</v>
      </c>
      <c r="S4153" t="s">
        <v>108</v>
      </c>
      <c r="T4153" t="s">
        <v>74</v>
      </c>
      <c r="U4153" t="s">
        <v>75</v>
      </c>
      <c r="V4153" t="s">
        <v>50</v>
      </c>
    </row>
    <row r="4154" spans="1:22">
      <c r="A4154" s="4">
        <v>46062</v>
      </c>
      <c r="B4154" t="s">
        <v>3828</v>
      </c>
      <c r="C4154" t="s">
        <v>83</v>
      </c>
      <c r="D4154">
        <v>2</v>
      </c>
      <c r="E4154">
        <v>132339.79999999999</v>
      </c>
      <c r="F4154">
        <f>Table2[[#This Row],[Đơn Giá Chuẩn]]*Table2[[#This Row],[Tổng số lượng bán]]</f>
        <v>264679.59999999998</v>
      </c>
      <c r="G4154">
        <v>0</v>
      </c>
      <c r="H4154">
        <f>Table2[[#This Row],[Doanh số bán]]-Table2[[#This Row],[Chiết khấu]]</f>
        <v>264679.59999999998</v>
      </c>
      <c r="I4154">
        <v>0</v>
      </c>
      <c r="J4154">
        <v>0</v>
      </c>
      <c r="K4154" t="s">
        <v>50</v>
      </c>
      <c r="L4154">
        <v>0.5</v>
      </c>
      <c r="M4154" t="s">
        <v>37</v>
      </c>
      <c r="N4154" t="s">
        <v>50</v>
      </c>
      <c r="O4154">
        <v>1</v>
      </c>
      <c r="P4154" t="s">
        <v>101</v>
      </c>
      <c r="Q4154" t="s">
        <v>102</v>
      </c>
      <c r="R4154" t="s">
        <v>41</v>
      </c>
      <c r="S4154" t="s">
        <v>42</v>
      </c>
      <c r="T4154" t="s">
        <v>74</v>
      </c>
      <c r="U4154" t="s">
        <v>75</v>
      </c>
      <c r="V4154" t="s">
        <v>50</v>
      </c>
    </row>
    <row r="4155" spans="1:22">
      <c r="A4155" s="4">
        <v>46027</v>
      </c>
      <c r="B4155" t="s">
        <v>2507</v>
      </c>
      <c r="C4155" t="s">
        <v>155</v>
      </c>
      <c r="D4155">
        <v>1</v>
      </c>
      <c r="E4155">
        <v>295999.76</v>
      </c>
      <c r="F4155">
        <f>Table2[[#This Row],[Đơn Giá Chuẩn]]*Table2[[#This Row],[Tổng số lượng bán]]</f>
        <v>295999.76</v>
      </c>
      <c r="G4155">
        <v>0</v>
      </c>
      <c r="H4155">
        <f>Table2[[#This Row],[Doanh số bán]]-Table2[[#This Row],[Chiết khấu]]</f>
        <v>295999.76</v>
      </c>
      <c r="K4155" t="s">
        <v>50</v>
      </c>
      <c r="M4155" t="s">
        <v>37</v>
      </c>
      <c r="N4155" t="s">
        <v>50</v>
      </c>
      <c r="O4155">
        <v>1</v>
      </c>
      <c r="P4155" t="s">
        <v>3294</v>
      </c>
      <c r="Q4155" t="s">
        <v>3295</v>
      </c>
      <c r="R4155" t="s">
        <v>107</v>
      </c>
      <c r="S4155" t="s">
        <v>108</v>
      </c>
      <c r="T4155" t="s">
        <v>74</v>
      </c>
      <c r="U4155" t="s">
        <v>75</v>
      </c>
      <c r="V4155" t="s">
        <v>50</v>
      </c>
    </row>
    <row r="4156" spans="1:22">
      <c r="A4156" s="4">
        <v>46050</v>
      </c>
      <c r="B4156" t="s">
        <v>3378</v>
      </c>
      <c r="C4156" t="s">
        <v>155</v>
      </c>
      <c r="D4156">
        <v>1</v>
      </c>
      <c r="E4156">
        <v>142607.36000000002</v>
      </c>
      <c r="F4156">
        <f>Table2[[#This Row],[Đơn Giá Chuẩn]]*Table2[[#This Row],[Tổng số lượng bán]]</f>
        <v>142607.36000000002</v>
      </c>
      <c r="G4156">
        <v>0</v>
      </c>
      <c r="H4156">
        <f>Table2[[#This Row],[Doanh số bán]]-Table2[[#This Row],[Chiết khấu]]</f>
        <v>142607.36000000002</v>
      </c>
      <c r="K4156" t="s">
        <v>50</v>
      </c>
      <c r="M4156" t="s">
        <v>37</v>
      </c>
      <c r="N4156" t="s">
        <v>50</v>
      </c>
      <c r="O4156">
        <v>1</v>
      </c>
      <c r="P4156" t="s">
        <v>156</v>
      </c>
      <c r="Q4156" t="s">
        <v>157</v>
      </c>
      <c r="R4156" t="s">
        <v>107</v>
      </c>
      <c r="S4156" t="s">
        <v>108</v>
      </c>
      <c r="T4156" t="s">
        <v>74</v>
      </c>
      <c r="U4156" t="s">
        <v>75</v>
      </c>
      <c r="V4156" t="s">
        <v>50</v>
      </c>
    </row>
    <row r="4157" spans="1:22">
      <c r="A4157" s="4">
        <v>46027</v>
      </c>
      <c r="B4157" t="s">
        <v>3379</v>
      </c>
      <c r="C4157" t="s">
        <v>155</v>
      </c>
      <c r="D4157">
        <v>3</v>
      </c>
      <c r="E4157">
        <v>296000.11640000006</v>
      </c>
      <c r="F4157">
        <f>Table2[[#This Row],[Đơn Giá Chuẩn]]*Table2[[#This Row],[Tổng số lượng bán]]</f>
        <v>888000.34920000017</v>
      </c>
      <c r="G4157">
        <v>0</v>
      </c>
      <c r="H4157">
        <f>Table2[[#This Row],[Doanh số bán]]-Table2[[#This Row],[Chiết khấu]]</f>
        <v>888000.34920000017</v>
      </c>
      <c r="K4157" t="s">
        <v>50</v>
      </c>
      <c r="M4157" t="s">
        <v>37</v>
      </c>
      <c r="N4157" t="s">
        <v>50</v>
      </c>
      <c r="O4157">
        <v>3</v>
      </c>
      <c r="P4157" t="s">
        <v>3294</v>
      </c>
      <c r="Q4157" t="s">
        <v>3295</v>
      </c>
      <c r="R4157" t="s">
        <v>107</v>
      </c>
      <c r="S4157" t="s">
        <v>108</v>
      </c>
      <c r="T4157" t="s">
        <v>74</v>
      </c>
      <c r="U4157" t="s">
        <v>75</v>
      </c>
      <c r="V4157" t="s">
        <v>50</v>
      </c>
    </row>
    <row r="4158" spans="1:22">
      <c r="A4158" s="4">
        <v>46050</v>
      </c>
      <c r="B4158" t="s">
        <v>3380</v>
      </c>
      <c r="C4158" t="s">
        <v>1862</v>
      </c>
      <c r="D4158">
        <v>1</v>
      </c>
      <c r="E4158">
        <v>47000.000360000005</v>
      </c>
      <c r="F4158">
        <f>Table2[[#This Row],[Đơn Giá Chuẩn]]*Table2[[#This Row],[Tổng số lượng bán]]</f>
        <v>47000.000360000005</v>
      </c>
      <c r="G4158">
        <v>0</v>
      </c>
      <c r="H4158">
        <f>Table2[[#This Row],[Doanh số bán]]-Table2[[#This Row],[Chiết khấu]]</f>
        <v>47000.000360000005</v>
      </c>
      <c r="K4158" t="s">
        <v>50</v>
      </c>
      <c r="M4158" t="s">
        <v>37</v>
      </c>
      <c r="N4158" t="s">
        <v>50</v>
      </c>
      <c r="O4158">
        <v>1</v>
      </c>
      <c r="P4158" t="s">
        <v>520</v>
      </c>
      <c r="Q4158" t="s">
        <v>521</v>
      </c>
      <c r="R4158" t="s">
        <v>107</v>
      </c>
      <c r="S4158" t="s">
        <v>108</v>
      </c>
      <c r="T4158" t="s">
        <v>74</v>
      </c>
      <c r="U4158" t="s">
        <v>75</v>
      </c>
      <c r="V4158" t="s">
        <v>50</v>
      </c>
    </row>
    <row r="4159" spans="1:22">
      <c r="A4159" s="4">
        <v>46050</v>
      </c>
      <c r="B4159" t="s">
        <v>3380</v>
      </c>
      <c r="C4159" t="s">
        <v>1862</v>
      </c>
      <c r="D4159">
        <v>1</v>
      </c>
      <c r="E4159">
        <v>47000.000360000005</v>
      </c>
      <c r="F4159">
        <f>Table2[[#This Row],[Đơn Giá Chuẩn]]*Table2[[#This Row],[Tổng số lượng bán]]</f>
        <v>47000.000360000005</v>
      </c>
      <c r="G4159">
        <v>0</v>
      </c>
      <c r="H4159">
        <f>Table2[[#This Row],[Doanh số bán]]-Table2[[#This Row],[Chiết khấu]]</f>
        <v>47000.000360000005</v>
      </c>
      <c r="K4159" t="s">
        <v>50</v>
      </c>
      <c r="M4159" t="s">
        <v>37</v>
      </c>
      <c r="N4159" t="s">
        <v>50</v>
      </c>
      <c r="O4159">
        <v>1</v>
      </c>
      <c r="P4159" t="s">
        <v>105</v>
      </c>
      <c r="Q4159" t="s">
        <v>106</v>
      </c>
      <c r="R4159" t="s">
        <v>107</v>
      </c>
      <c r="S4159" t="s">
        <v>108</v>
      </c>
      <c r="T4159" t="s">
        <v>74</v>
      </c>
      <c r="U4159" t="s">
        <v>75</v>
      </c>
      <c r="V4159" t="s">
        <v>50</v>
      </c>
    </row>
    <row r="4160" spans="1:22">
      <c r="A4160" s="4">
        <v>46027</v>
      </c>
      <c r="B4160" t="s">
        <v>3381</v>
      </c>
      <c r="C4160" t="s">
        <v>155</v>
      </c>
      <c r="D4160">
        <v>2</v>
      </c>
      <c r="E4160">
        <v>88450.004000000015</v>
      </c>
      <c r="F4160">
        <f>Table2[[#This Row],[Đơn Giá Chuẩn]]*Table2[[#This Row],[Tổng số lượng bán]]</f>
        <v>176900.00800000003</v>
      </c>
      <c r="G4160">
        <v>0</v>
      </c>
      <c r="H4160">
        <f>Table2[[#This Row],[Doanh số bán]]-Table2[[#This Row],[Chiết khấu]]</f>
        <v>176900.00800000003</v>
      </c>
      <c r="K4160" t="s">
        <v>50</v>
      </c>
      <c r="M4160" t="s">
        <v>37</v>
      </c>
      <c r="N4160" t="s">
        <v>50</v>
      </c>
      <c r="O4160">
        <v>2</v>
      </c>
      <c r="P4160" t="s">
        <v>3291</v>
      </c>
      <c r="Q4160" t="s">
        <v>3292</v>
      </c>
      <c r="R4160" t="s">
        <v>107</v>
      </c>
      <c r="S4160" t="s">
        <v>108</v>
      </c>
      <c r="T4160" t="s">
        <v>74</v>
      </c>
      <c r="U4160" t="s">
        <v>75</v>
      </c>
      <c r="V4160" t="s">
        <v>50</v>
      </c>
    </row>
    <row r="4161" spans="1:22">
      <c r="A4161" s="4">
        <v>46027</v>
      </c>
      <c r="B4161" t="s">
        <v>3381</v>
      </c>
      <c r="C4161" t="s">
        <v>155</v>
      </c>
      <c r="D4161">
        <v>1</v>
      </c>
      <c r="E4161">
        <v>88450.004000000015</v>
      </c>
      <c r="F4161">
        <f>Table2[[#This Row],[Đơn Giá Chuẩn]]*Table2[[#This Row],[Tổng số lượng bán]]</f>
        <v>88450.004000000015</v>
      </c>
      <c r="G4161">
        <v>80046</v>
      </c>
      <c r="H4161">
        <f>Table2[[#This Row],[Doanh số bán]]-Table2[[#This Row],[Chiết khấu]]</f>
        <v>8404.0040000000154</v>
      </c>
      <c r="K4161" t="s">
        <v>50</v>
      </c>
      <c r="M4161" t="s">
        <v>37</v>
      </c>
      <c r="N4161" t="s">
        <v>50</v>
      </c>
      <c r="O4161">
        <v>1</v>
      </c>
      <c r="P4161" t="s">
        <v>3291</v>
      </c>
      <c r="Q4161" t="s">
        <v>3292</v>
      </c>
      <c r="R4161" t="s">
        <v>107</v>
      </c>
      <c r="S4161" t="s">
        <v>108</v>
      </c>
      <c r="T4161" t="s">
        <v>74</v>
      </c>
      <c r="U4161" t="s">
        <v>75</v>
      </c>
      <c r="V4161" t="s">
        <v>50</v>
      </c>
    </row>
    <row r="4162" spans="1:22">
      <c r="A4162" s="4">
        <v>46050</v>
      </c>
      <c r="B4162" t="s">
        <v>3382</v>
      </c>
      <c r="C4162" t="s">
        <v>1862</v>
      </c>
      <c r="D4162">
        <v>3</v>
      </c>
      <c r="E4162">
        <v>50999.959640000001</v>
      </c>
      <c r="F4162">
        <f>Table2[[#This Row],[Đơn Giá Chuẩn]]*Table2[[#This Row],[Tổng số lượng bán]]</f>
        <v>152999.87891999999</v>
      </c>
      <c r="G4162">
        <v>0</v>
      </c>
      <c r="H4162">
        <f>Table2[[#This Row],[Doanh số bán]]-Table2[[#This Row],[Chiết khấu]]</f>
        <v>152999.87891999999</v>
      </c>
      <c r="K4162" t="s">
        <v>50</v>
      </c>
      <c r="M4162" t="s">
        <v>37</v>
      </c>
      <c r="N4162" t="s">
        <v>50</v>
      </c>
      <c r="O4162">
        <v>3</v>
      </c>
      <c r="P4162" t="s">
        <v>588</v>
      </c>
      <c r="Q4162" t="s">
        <v>589</v>
      </c>
      <c r="R4162" t="s">
        <v>107</v>
      </c>
      <c r="S4162" t="s">
        <v>108</v>
      </c>
      <c r="T4162" t="s">
        <v>74</v>
      </c>
      <c r="U4162" t="s">
        <v>75</v>
      </c>
      <c r="V4162" t="s">
        <v>50</v>
      </c>
    </row>
    <row r="4163" spans="1:22">
      <c r="A4163" s="4">
        <v>46027</v>
      </c>
      <c r="B4163" t="s">
        <v>3383</v>
      </c>
      <c r="C4163" t="s">
        <v>155</v>
      </c>
      <c r="D4163">
        <v>2</v>
      </c>
      <c r="E4163">
        <v>88450.22</v>
      </c>
      <c r="F4163">
        <f>Table2[[#This Row],[Đơn Giá Chuẩn]]*Table2[[#This Row],[Tổng số lượng bán]]</f>
        <v>176900.44</v>
      </c>
      <c r="G4163">
        <v>0</v>
      </c>
      <c r="H4163">
        <f>Table2[[#This Row],[Doanh số bán]]-Table2[[#This Row],[Chiết khấu]]</f>
        <v>176900.44</v>
      </c>
      <c r="K4163" t="s">
        <v>50</v>
      </c>
      <c r="M4163" t="s">
        <v>37</v>
      </c>
      <c r="N4163" t="s">
        <v>50</v>
      </c>
      <c r="O4163">
        <v>2</v>
      </c>
      <c r="P4163" t="s">
        <v>3291</v>
      </c>
      <c r="Q4163" t="s">
        <v>3292</v>
      </c>
      <c r="R4163" t="s">
        <v>107</v>
      </c>
      <c r="S4163" t="s">
        <v>108</v>
      </c>
      <c r="T4163" t="s">
        <v>74</v>
      </c>
      <c r="U4163" t="s">
        <v>75</v>
      </c>
      <c r="V4163" t="s">
        <v>50</v>
      </c>
    </row>
    <row r="4164" spans="1:22">
      <c r="A4164" s="4">
        <v>46027</v>
      </c>
      <c r="B4164" t="s">
        <v>1925</v>
      </c>
      <c r="C4164" t="s">
        <v>155</v>
      </c>
      <c r="D4164">
        <v>2</v>
      </c>
      <c r="E4164">
        <v>88450.004000000015</v>
      </c>
      <c r="F4164">
        <f>Table2[[#This Row],[Đơn Giá Chuẩn]]*Table2[[#This Row],[Tổng số lượng bán]]</f>
        <v>176900.00800000003</v>
      </c>
      <c r="G4164">
        <v>0</v>
      </c>
      <c r="H4164">
        <f>Table2[[#This Row],[Doanh số bán]]-Table2[[#This Row],[Chiết khấu]]</f>
        <v>176900.00800000003</v>
      </c>
      <c r="K4164" t="s">
        <v>50</v>
      </c>
      <c r="M4164" t="s">
        <v>37</v>
      </c>
      <c r="N4164" t="s">
        <v>50</v>
      </c>
      <c r="O4164">
        <v>2</v>
      </c>
      <c r="P4164" t="s">
        <v>3291</v>
      </c>
      <c r="Q4164" t="s">
        <v>3292</v>
      </c>
      <c r="R4164" t="s">
        <v>107</v>
      </c>
      <c r="S4164" t="s">
        <v>108</v>
      </c>
      <c r="T4164" t="s">
        <v>74</v>
      </c>
      <c r="U4164" t="s">
        <v>75</v>
      </c>
      <c r="V4164" t="s">
        <v>50</v>
      </c>
    </row>
    <row r="4165" spans="1:22">
      <c r="A4165" s="4">
        <v>46027</v>
      </c>
      <c r="B4165" t="s">
        <v>1925</v>
      </c>
      <c r="C4165" t="s">
        <v>155</v>
      </c>
      <c r="D4165">
        <v>1</v>
      </c>
      <c r="E4165">
        <v>88450.004000000015</v>
      </c>
      <c r="F4165">
        <f>Table2[[#This Row],[Đơn Giá Chuẩn]]*Table2[[#This Row],[Tổng số lượng bán]]</f>
        <v>88450.004000000015</v>
      </c>
      <c r="G4165">
        <v>80046</v>
      </c>
      <c r="H4165">
        <f>Table2[[#This Row],[Doanh số bán]]-Table2[[#This Row],[Chiết khấu]]</f>
        <v>8404.0040000000154</v>
      </c>
      <c r="K4165" t="s">
        <v>50</v>
      </c>
      <c r="M4165" t="s">
        <v>37</v>
      </c>
      <c r="N4165" t="s">
        <v>50</v>
      </c>
      <c r="O4165">
        <v>1</v>
      </c>
      <c r="P4165" t="s">
        <v>3291</v>
      </c>
      <c r="Q4165" t="s">
        <v>3292</v>
      </c>
      <c r="R4165" t="s">
        <v>107</v>
      </c>
      <c r="S4165" t="s">
        <v>108</v>
      </c>
      <c r="T4165" t="s">
        <v>74</v>
      </c>
      <c r="U4165" t="s">
        <v>75</v>
      </c>
      <c r="V4165" t="s">
        <v>50</v>
      </c>
    </row>
    <row r="4166" spans="1:22">
      <c r="A4166" s="4">
        <v>46027</v>
      </c>
      <c r="B4166" t="s">
        <v>3384</v>
      </c>
      <c r="C4166" t="s">
        <v>155</v>
      </c>
      <c r="D4166">
        <v>1</v>
      </c>
      <c r="E4166">
        <v>295999.9976</v>
      </c>
      <c r="F4166">
        <f>Table2[[#This Row],[Đơn Giá Chuẩn]]*Table2[[#This Row],[Tổng số lượng bán]]</f>
        <v>295999.9976</v>
      </c>
      <c r="G4166">
        <v>0</v>
      </c>
      <c r="H4166">
        <f>Table2[[#This Row],[Doanh số bán]]-Table2[[#This Row],[Chiết khấu]]</f>
        <v>295999.9976</v>
      </c>
      <c r="K4166" t="s">
        <v>50</v>
      </c>
      <c r="M4166" t="s">
        <v>37</v>
      </c>
      <c r="N4166" t="s">
        <v>50</v>
      </c>
      <c r="O4166">
        <v>1</v>
      </c>
      <c r="P4166" t="s">
        <v>3294</v>
      </c>
      <c r="Q4166" t="s">
        <v>3295</v>
      </c>
      <c r="R4166" t="s">
        <v>107</v>
      </c>
      <c r="S4166" t="s">
        <v>108</v>
      </c>
      <c r="T4166" t="s">
        <v>74</v>
      </c>
      <c r="U4166" t="s">
        <v>75</v>
      </c>
      <c r="V4166" t="s">
        <v>50</v>
      </c>
    </row>
    <row r="4167" spans="1:22">
      <c r="A4167" s="4">
        <v>46027</v>
      </c>
      <c r="B4167" t="s">
        <v>3385</v>
      </c>
      <c r="C4167" t="s">
        <v>155</v>
      </c>
      <c r="D4167">
        <v>1</v>
      </c>
      <c r="E4167">
        <v>295999.76</v>
      </c>
      <c r="F4167">
        <f>Table2[[#This Row],[Đơn Giá Chuẩn]]*Table2[[#This Row],[Tổng số lượng bán]]</f>
        <v>295999.76</v>
      </c>
      <c r="G4167">
        <v>0</v>
      </c>
      <c r="H4167">
        <f>Table2[[#This Row],[Doanh số bán]]-Table2[[#This Row],[Chiết khấu]]</f>
        <v>295999.76</v>
      </c>
      <c r="K4167" t="s">
        <v>50</v>
      </c>
      <c r="M4167" t="s">
        <v>37</v>
      </c>
      <c r="N4167" t="s">
        <v>50</v>
      </c>
      <c r="O4167">
        <v>1</v>
      </c>
      <c r="P4167" t="s">
        <v>3294</v>
      </c>
      <c r="Q4167" t="s">
        <v>3295</v>
      </c>
      <c r="R4167" t="s">
        <v>107</v>
      </c>
      <c r="S4167" t="s">
        <v>108</v>
      </c>
      <c r="T4167" t="s">
        <v>74</v>
      </c>
      <c r="U4167" t="s">
        <v>75</v>
      </c>
      <c r="V4167" t="s">
        <v>50</v>
      </c>
    </row>
    <row r="4168" spans="1:22">
      <c r="A4168" s="4">
        <v>46050</v>
      </c>
      <c r="B4168" t="s">
        <v>3386</v>
      </c>
      <c r="C4168" t="s">
        <v>155</v>
      </c>
      <c r="D4168">
        <v>1</v>
      </c>
      <c r="E4168">
        <v>331000.40000000002</v>
      </c>
      <c r="F4168">
        <f>Table2[[#This Row],[Đơn Giá Chuẩn]]*Table2[[#This Row],[Tổng số lượng bán]]</f>
        <v>331000.40000000002</v>
      </c>
      <c r="G4168">
        <v>0</v>
      </c>
      <c r="H4168">
        <f>Table2[[#This Row],[Doanh số bán]]-Table2[[#This Row],[Chiết khấu]]</f>
        <v>331000.40000000002</v>
      </c>
      <c r="K4168" t="s">
        <v>50</v>
      </c>
      <c r="M4168" t="s">
        <v>37</v>
      </c>
      <c r="N4168" t="s">
        <v>50</v>
      </c>
      <c r="O4168">
        <v>1</v>
      </c>
      <c r="P4168" t="s">
        <v>839</v>
      </c>
      <c r="Q4168" t="s">
        <v>840</v>
      </c>
      <c r="R4168" t="s">
        <v>107</v>
      </c>
      <c r="S4168" t="s">
        <v>108</v>
      </c>
      <c r="T4168" t="s">
        <v>74</v>
      </c>
      <c r="U4168" t="s">
        <v>75</v>
      </c>
      <c r="V4168" t="s">
        <v>50</v>
      </c>
    </row>
    <row r="4169" spans="1:22">
      <c r="A4169" s="4">
        <v>46027</v>
      </c>
      <c r="B4169" t="s">
        <v>3387</v>
      </c>
      <c r="C4169" t="s">
        <v>155</v>
      </c>
      <c r="D4169">
        <v>2</v>
      </c>
      <c r="E4169">
        <v>88450.004000000015</v>
      </c>
      <c r="F4169">
        <f>Table2[[#This Row],[Đơn Giá Chuẩn]]*Table2[[#This Row],[Tổng số lượng bán]]</f>
        <v>176900.00800000003</v>
      </c>
      <c r="G4169">
        <v>0</v>
      </c>
      <c r="H4169">
        <f>Table2[[#This Row],[Doanh số bán]]-Table2[[#This Row],[Chiết khấu]]</f>
        <v>176900.00800000003</v>
      </c>
      <c r="K4169" t="s">
        <v>50</v>
      </c>
      <c r="M4169" t="s">
        <v>37</v>
      </c>
      <c r="N4169" t="s">
        <v>50</v>
      </c>
      <c r="O4169">
        <v>2</v>
      </c>
      <c r="P4169" t="s">
        <v>3291</v>
      </c>
      <c r="Q4169" t="s">
        <v>3292</v>
      </c>
      <c r="R4169" t="s">
        <v>107</v>
      </c>
      <c r="S4169" t="s">
        <v>108</v>
      </c>
      <c r="T4169" t="s">
        <v>74</v>
      </c>
      <c r="U4169" t="s">
        <v>75</v>
      </c>
      <c r="V4169" t="s">
        <v>50</v>
      </c>
    </row>
    <row r="4170" spans="1:22">
      <c r="A4170" s="4">
        <v>46027</v>
      </c>
      <c r="B4170" t="s">
        <v>3387</v>
      </c>
      <c r="C4170" t="s">
        <v>155</v>
      </c>
      <c r="D4170">
        <v>1</v>
      </c>
      <c r="E4170">
        <v>88449.999680000008</v>
      </c>
      <c r="F4170">
        <f>Table2[[#This Row],[Đơn Giá Chuẩn]]*Table2[[#This Row],[Tổng số lượng bán]]</f>
        <v>88449.999680000008</v>
      </c>
      <c r="G4170">
        <v>80046</v>
      </c>
      <c r="H4170">
        <f>Table2[[#This Row],[Doanh số bán]]-Table2[[#This Row],[Chiết khấu]]</f>
        <v>8403.9996800000081</v>
      </c>
      <c r="K4170" t="s">
        <v>50</v>
      </c>
      <c r="M4170" t="s">
        <v>37</v>
      </c>
      <c r="N4170" t="s">
        <v>50</v>
      </c>
      <c r="O4170">
        <v>1</v>
      </c>
      <c r="P4170" t="s">
        <v>3291</v>
      </c>
      <c r="Q4170" t="s">
        <v>3292</v>
      </c>
      <c r="R4170" t="s">
        <v>107</v>
      </c>
      <c r="S4170" t="s">
        <v>108</v>
      </c>
      <c r="T4170" t="s">
        <v>74</v>
      </c>
      <c r="U4170" t="s">
        <v>75</v>
      </c>
      <c r="V4170" t="s">
        <v>50</v>
      </c>
    </row>
    <row r="4171" spans="1:22">
      <c r="A4171" s="4">
        <v>46050</v>
      </c>
      <c r="B4171" t="s">
        <v>2456</v>
      </c>
      <c r="C4171" t="s">
        <v>155</v>
      </c>
      <c r="D4171">
        <v>1</v>
      </c>
      <c r="E4171">
        <v>331000.40000000002</v>
      </c>
      <c r="F4171">
        <f>Table2[[#This Row],[Đơn Giá Chuẩn]]*Table2[[#This Row],[Tổng số lượng bán]]</f>
        <v>331000.40000000002</v>
      </c>
      <c r="G4171">
        <v>0</v>
      </c>
      <c r="H4171">
        <f>Table2[[#This Row],[Doanh số bán]]-Table2[[#This Row],[Chiết khấu]]</f>
        <v>331000.40000000002</v>
      </c>
      <c r="K4171" t="s">
        <v>50</v>
      </c>
      <c r="M4171" t="s">
        <v>37</v>
      </c>
      <c r="N4171" t="s">
        <v>50</v>
      </c>
      <c r="O4171">
        <v>1</v>
      </c>
      <c r="P4171" t="s">
        <v>839</v>
      </c>
      <c r="Q4171" t="s">
        <v>840</v>
      </c>
      <c r="R4171" t="s">
        <v>107</v>
      </c>
      <c r="S4171" t="s">
        <v>108</v>
      </c>
      <c r="T4171" t="s">
        <v>74</v>
      </c>
      <c r="U4171" t="s">
        <v>75</v>
      </c>
      <c r="V4171" t="s">
        <v>50</v>
      </c>
    </row>
    <row r="4172" spans="1:22">
      <c r="A4172" s="4">
        <v>46027</v>
      </c>
      <c r="B4172" t="s">
        <v>2540</v>
      </c>
      <c r="C4172" t="s">
        <v>155</v>
      </c>
      <c r="D4172">
        <v>4</v>
      </c>
      <c r="E4172">
        <v>88450.004000000015</v>
      </c>
      <c r="F4172">
        <f>Table2[[#This Row],[Đơn Giá Chuẩn]]*Table2[[#This Row],[Tổng số lượng bán]]</f>
        <v>353800.01600000006</v>
      </c>
      <c r="G4172">
        <v>0</v>
      </c>
      <c r="H4172">
        <f>Table2[[#This Row],[Doanh số bán]]-Table2[[#This Row],[Chiết khấu]]</f>
        <v>353800.01600000006</v>
      </c>
      <c r="K4172" t="s">
        <v>50</v>
      </c>
      <c r="M4172" t="s">
        <v>37</v>
      </c>
      <c r="N4172" t="s">
        <v>50</v>
      </c>
      <c r="O4172">
        <v>4</v>
      </c>
      <c r="P4172" t="s">
        <v>3291</v>
      </c>
      <c r="Q4172" t="s">
        <v>3292</v>
      </c>
      <c r="R4172" t="s">
        <v>107</v>
      </c>
      <c r="S4172" t="s">
        <v>108</v>
      </c>
      <c r="T4172" t="s">
        <v>74</v>
      </c>
      <c r="U4172" t="s">
        <v>75</v>
      </c>
      <c r="V4172" t="s">
        <v>50</v>
      </c>
    </row>
    <row r="4173" spans="1:22">
      <c r="A4173" s="4">
        <v>46027</v>
      </c>
      <c r="B4173" t="s">
        <v>2540</v>
      </c>
      <c r="C4173" t="s">
        <v>155</v>
      </c>
      <c r="D4173">
        <v>1</v>
      </c>
      <c r="E4173">
        <v>88450.004000000015</v>
      </c>
      <c r="F4173">
        <f>Table2[[#This Row],[Đơn Giá Chuẩn]]*Table2[[#This Row],[Tổng số lượng bán]]</f>
        <v>88450.004000000015</v>
      </c>
      <c r="G4173">
        <v>80046</v>
      </c>
      <c r="H4173">
        <f>Table2[[#This Row],[Doanh số bán]]-Table2[[#This Row],[Chiết khấu]]</f>
        <v>8404.0040000000154</v>
      </c>
      <c r="K4173" t="s">
        <v>50</v>
      </c>
      <c r="M4173" t="s">
        <v>37</v>
      </c>
      <c r="N4173" t="s">
        <v>50</v>
      </c>
      <c r="O4173">
        <v>1</v>
      </c>
      <c r="P4173" t="s">
        <v>3291</v>
      </c>
      <c r="Q4173" t="s">
        <v>3292</v>
      </c>
      <c r="R4173" t="s">
        <v>107</v>
      </c>
      <c r="S4173" t="s">
        <v>108</v>
      </c>
      <c r="T4173" t="s">
        <v>74</v>
      </c>
      <c r="U4173" t="s">
        <v>75</v>
      </c>
      <c r="V4173" t="s">
        <v>50</v>
      </c>
    </row>
    <row r="4174" spans="1:22">
      <c r="A4174" s="4">
        <v>46050</v>
      </c>
      <c r="B4174" t="s">
        <v>2456</v>
      </c>
      <c r="C4174" t="s">
        <v>1862</v>
      </c>
      <c r="D4174">
        <v>3</v>
      </c>
      <c r="E4174">
        <v>47000.000360000005</v>
      </c>
      <c r="F4174">
        <f>Table2[[#This Row],[Đơn Giá Chuẩn]]*Table2[[#This Row],[Tổng số lượng bán]]</f>
        <v>141000.00108000002</v>
      </c>
      <c r="G4174">
        <v>0</v>
      </c>
      <c r="H4174">
        <f>Table2[[#This Row],[Doanh số bán]]-Table2[[#This Row],[Chiết khấu]]</f>
        <v>141000.00108000002</v>
      </c>
      <c r="K4174" t="s">
        <v>50</v>
      </c>
      <c r="M4174" t="s">
        <v>37</v>
      </c>
      <c r="N4174" t="s">
        <v>50</v>
      </c>
      <c r="O4174">
        <v>3</v>
      </c>
      <c r="P4174" t="s">
        <v>520</v>
      </c>
      <c r="Q4174" t="s">
        <v>521</v>
      </c>
      <c r="R4174" t="s">
        <v>107</v>
      </c>
      <c r="S4174" t="s">
        <v>108</v>
      </c>
      <c r="T4174" t="s">
        <v>74</v>
      </c>
      <c r="U4174" t="s">
        <v>75</v>
      </c>
      <c r="V4174" t="s">
        <v>50</v>
      </c>
    </row>
    <row r="4175" spans="1:22">
      <c r="A4175" s="4">
        <v>46027</v>
      </c>
      <c r="B4175" t="s">
        <v>3388</v>
      </c>
      <c r="C4175" t="s">
        <v>155</v>
      </c>
      <c r="D4175">
        <v>1</v>
      </c>
      <c r="E4175">
        <v>295999.76</v>
      </c>
      <c r="F4175">
        <f>Table2[[#This Row],[Đơn Giá Chuẩn]]*Table2[[#This Row],[Tổng số lượng bán]]</f>
        <v>295999.76</v>
      </c>
      <c r="G4175">
        <v>0</v>
      </c>
      <c r="H4175">
        <f>Table2[[#This Row],[Doanh số bán]]-Table2[[#This Row],[Chiết khấu]]</f>
        <v>295999.76</v>
      </c>
      <c r="K4175" t="s">
        <v>50</v>
      </c>
      <c r="M4175" t="s">
        <v>37</v>
      </c>
      <c r="N4175" t="s">
        <v>50</v>
      </c>
      <c r="O4175">
        <v>1</v>
      </c>
      <c r="P4175" t="s">
        <v>3294</v>
      </c>
      <c r="Q4175" t="s">
        <v>3295</v>
      </c>
      <c r="R4175" t="s">
        <v>107</v>
      </c>
      <c r="S4175" t="s">
        <v>108</v>
      </c>
      <c r="T4175" t="s">
        <v>74</v>
      </c>
      <c r="U4175" t="s">
        <v>75</v>
      </c>
      <c r="V4175" t="s">
        <v>50</v>
      </c>
    </row>
    <row r="4176" spans="1:22">
      <c r="A4176" s="4">
        <v>46027</v>
      </c>
      <c r="B4176" t="s">
        <v>3389</v>
      </c>
      <c r="C4176" t="s">
        <v>155</v>
      </c>
      <c r="D4176">
        <v>1</v>
      </c>
      <c r="E4176">
        <v>295999.76</v>
      </c>
      <c r="F4176">
        <f>Table2[[#This Row],[Đơn Giá Chuẩn]]*Table2[[#This Row],[Tổng số lượng bán]]</f>
        <v>295999.76</v>
      </c>
      <c r="G4176">
        <v>0</v>
      </c>
      <c r="H4176">
        <f>Table2[[#This Row],[Doanh số bán]]-Table2[[#This Row],[Chiết khấu]]</f>
        <v>295999.76</v>
      </c>
      <c r="K4176" t="s">
        <v>50</v>
      </c>
      <c r="M4176" t="s">
        <v>37</v>
      </c>
      <c r="N4176" t="s">
        <v>50</v>
      </c>
      <c r="O4176">
        <v>1</v>
      </c>
      <c r="P4176" t="s">
        <v>3294</v>
      </c>
      <c r="Q4176" t="s">
        <v>3295</v>
      </c>
      <c r="R4176" t="s">
        <v>107</v>
      </c>
      <c r="S4176" t="s">
        <v>108</v>
      </c>
      <c r="T4176" t="s">
        <v>74</v>
      </c>
      <c r="U4176" t="s">
        <v>75</v>
      </c>
      <c r="V4176" t="s">
        <v>50</v>
      </c>
    </row>
    <row r="4177" spans="1:22">
      <c r="A4177" s="4">
        <v>46027</v>
      </c>
      <c r="B4177" t="s">
        <v>3390</v>
      </c>
      <c r="C4177" t="s">
        <v>155</v>
      </c>
      <c r="D4177">
        <v>2</v>
      </c>
      <c r="E4177">
        <v>88450.004000000015</v>
      </c>
      <c r="F4177">
        <f>Table2[[#This Row],[Đơn Giá Chuẩn]]*Table2[[#This Row],[Tổng số lượng bán]]</f>
        <v>176900.00800000003</v>
      </c>
      <c r="G4177">
        <v>0</v>
      </c>
      <c r="H4177">
        <f>Table2[[#This Row],[Doanh số bán]]-Table2[[#This Row],[Chiết khấu]]</f>
        <v>176900.00800000003</v>
      </c>
      <c r="K4177" t="s">
        <v>50</v>
      </c>
      <c r="M4177" t="s">
        <v>37</v>
      </c>
      <c r="N4177" t="s">
        <v>50</v>
      </c>
      <c r="O4177">
        <v>2</v>
      </c>
      <c r="P4177" t="s">
        <v>3291</v>
      </c>
      <c r="Q4177" t="s">
        <v>3292</v>
      </c>
      <c r="R4177" t="s">
        <v>107</v>
      </c>
      <c r="S4177" t="s">
        <v>108</v>
      </c>
      <c r="T4177" t="s">
        <v>74</v>
      </c>
      <c r="U4177" t="s">
        <v>75</v>
      </c>
      <c r="V4177" t="s">
        <v>50</v>
      </c>
    </row>
    <row r="4178" spans="1:22">
      <c r="A4178" s="4">
        <v>46027</v>
      </c>
      <c r="B4178" t="s">
        <v>3390</v>
      </c>
      <c r="C4178" t="s">
        <v>155</v>
      </c>
      <c r="D4178">
        <v>1</v>
      </c>
      <c r="E4178">
        <v>88450.004000000015</v>
      </c>
      <c r="F4178">
        <f>Table2[[#This Row],[Đơn Giá Chuẩn]]*Table2[[#This Row],[Tổng số lượng bán]]</f>
        <v>88450.004000000015</v>
      </c>
      <c r="G4178">
        <v>80046</v>
      </c>
      <c r="H4178">
        <f>Table2[[#This Row],[Doanh số bán]]-Table2[[#This Row],[Chiết khấu]]</f>
        <v>8404.0040000000154</v>
      </c>
      <c r="K4178" t="s">
        <v>50</v>
      </c>
      <c r="M4178" t="s">
        <v>37</v>
      </c>
      <c r="N4178" t="s">
        <v>50</v>
      </c>
      <c r="O4178">
        <v>1</v>
      </c>
      <c r="P4178" t="s">
        <v>3291</v>
      </c>
      <c r="Q4178" t="s">
        <v>3292</v>
      </c>
      <c r="R4178" t="s">
        <v>107</v>
      </c>
      <c r="S4178" t="s">
        <v>108</v>
      </c>
      <c r="T4178" t="s">
        <v>74</v>
      </c>
      <c r="U4178" t="s">
        <v>75</v>
      </c>
      <c r="V4178" t="s">
        <v>50</v>
      </c>
    </row>
    <row r="4179" spans="1:22">
      <c r="A4179" s="4">
        <v>46027</v>
      </c>
      <c r="B4179" t="s">
        <v>2642</v>
      </c>
      <c r="C4179" t="s">
        <v>155</v>
      </c>
      <c r="D4179">
        <v>1</v>
      </c>
      <c r="E4179">
        <v>295999.76</v>
      </c>
      <c r="F4179">
        <f>Table2[[#This Row],[Đơn Giá Chuẩn]]*Table2[[#This Row],[Tổng số lượng bán]]</f>
        <v>295999.76</v>
      </c>
      <c r="G4179">
        <v>0</v>
      </c>
      <c r="H4179">
        <f>Table2[[#This Row],[Doanh số bán]]-Table2[[#This Row],[Chiết khấu]]</f>
        <v>295999.76</v>
      </c>
      <c r="K4179" t="s">
        <v>50</v>
      </c>
      <c r="M4179" t="s">
        <v>37</v>
      </c>
      <c r="N4179" t="s">
        <v>50</v>
      </c>
      <c r="O4179">
        <v>1</v>
      </c>
      <c r="P4179" t="s">
        <v>3294</v>
      </c>
      <c r="Q4179" t="s">
        <v>3295</v>
      </c>
      <c r="R4179" t="s">
        <v>107</v>
      </c>
      <c r="S4179" t="s">
        <v>108</v>
      </c>
      <c r="T4179" t="s">
        <v>74</v>
      </c>
      <c r="U4179" t="s">
        <v>75</v>
      </c>
      <c r="V4179" t="s">
        <v>50</v>
      </c>
    </row>
    <row r="4180" spans="1:22">
      <c r="A4180" s="4">
        <v>46027</v>
      </c>
      <c r="B4180" t="s">
        <v>2561</v>
      </c>
      <c r="C4180" t="s">
        <v>155</v>
      </c>
      <c r="D4180">
        <v>1</v>
      </c>
      <c r="E4180">
        <v>295999.76</v>
      </c>
      <c r="F4180">
        <f>Table2[[#This Row],[Đơn Giá Chuẩn]]*Table2[[#This Row],[Tổng số lượng bán]]</f>
        <v>295999.76</v>
      </c>
      <c r="G4180">
        <v>0</v>
      </c>
      <c r="H4180">
        <f>Table2[[#This Row],[Doanh số bán]]-Table2[[#This Row],[Chiết khấu]]</f>
        <v>295999.76</v>
      </c>
      <c r="K4180" t="s">
        <v>50</v>
      </c>
      <c r="M4180" t="s">
        <v>37</v>
      </c>
      <c r="N4180" t="s">
        <v>50</v>
      </c>
      <c r="O4180">
        <v>1</v>
      </c>
      <c r="P4180" t="s">
        <v>3294</v>
      </c>
      <c r="Q4180" t="s">
        <v>3295</v>
      </c>
      <c r="R4180" t="s">
        <v>107</v>
      </c>
      <c r="S4180" t="s">
        <v>108</v>
      </c>
      <c r="T4180" t="s">
        <v>74</v>
      </c>
      <c r="U4180" t="s">
        <v>75</v>
      </c>
      <c r="V4180" t="s">
        <v>50</v>
      </c>
    </row>
    <row r="4181" spans="1:22">
      <c r="A4181" s="4">
        <v>46027</v>
      </c>
      <c r="B4181" t="s">
        <v>2563</v>
      </c>
      <c r="C4181" t="s">
        <v>155</v>
      </c>
      <c r="D4181">
        <v>1</v>
      </c>
      <c r="E4181">
        <v>88449.680000000008</v>
      </c>
      <c r="F4181">
        <f>Table2[[#This Row],[Đơn Giá Chuẩn]]*Table2[[#This Row],[Tổng số lượng bán]]</f>
        <v>88449.680000000008</v>
      </c>
      <c r="G4181">
        <v>0</v>
      </c>
      <c r="H4181">
        <f>Table2[[#This Row],[Doanh số bán]]-Table2[[#This Row],[Chiết khấu]]</f>
        <v>88449.680000000008</v>
      </c>
      <c r="K4181" t="s">
        <v>50</v>
      </c>
      <c r="M4181" t="s">
        <v>37</v>
      </c>
      <c r="N4181" t="s">
        <v>50</v>
      </c>
      <c r="O4181">
        <v>1</v>
      </c>
      <c r="P4181" t="s">
        <v>3291</v>
      </c>
      <c r="Q4181" t="s">
        <v>3292</v>
      </c>
      <c r="R4181" t="s">
        <v>107</v>
      </c>
      <c r="S4181" t="s">
        <v>108</v>
      </c>
      <c r="T4181" t="s">
        <v>74</v>
      </c>
      <c r="U4181" t="s">
        <v>75</v>
      </c>
      <c r="V4181" t="s">
        <v>50</v>
      </c>
    </row>
    <row r="4182" spans="1:22">
      <c r="A4182" s="4">
        <v>46027</v>
      </c>
      <c r="B4182" t="s">
        <v>3391</v>
      </c>
      <c r="C4182" t="s">
        <v>155</v>
      </c>
      <c r="D4182">
        <v>2</v>
      </c>
      <c r="E4182">
        <v>295999.76</v>
      </c>
      <c r="F4182">
        <f>Table2[[#This Row],[Đơn Giá Chuẩn]]*Table2[[#This Row],[Tổng số lượng bán]]</f>
        <v>591999.52</v>
      </c>
      <c r="G4182">
        <v>0</v>
      </c>
      <c r="H4182">
        <f>Table2[[#This Row],[Doanh số bán]]-Table2[[#This Row],[Chiết khấu]]</f>
        <v>591999.52</v>
      </c>
      <c r="K4182" t="s">
        <v>50</v>
      </c>
      <c r="M4182" t="s">
        <v>37</v>
      </c>
      <c r="N4182" t="s">
        <v>50</v>
      </c>
      <c r="O4182">
        <v>2</v>
      </c>
      <c r="P4182" t="s">
        <v>3294</v>
      </c>
      <c r="Q4182" t="s">
        <v>3295</v>
      </c>
      <c r="R4182" t="s">
        <v>107</v>
      </c>
      <c r="S4182" t="s">
        <v>108</v>
      </c>
      <c r="T4182" t="s">
        <v>74</v>
      </c>
      <c r="U4182" t="s">
        <v>75</v>
      </c>
      <c r="V4182" t="s">
        <v>50</v>
      </c>
    </row>
    <row r="4183" spans="1:22">
      <c r="A4183" s="4">
        <v>46027</v>
      </c>
      <c r="B4183" t="s">
        <v>3392</v>
      </c>
      <c r="C4183" t="s">
        <v>155</v>
      </c>
      <c r="D4183">
        <v>10</v>
      </c>
      <c r="E4183">
        <v>106999.9976</v>
      </c>
      <c r="F4183">
        <f>Table2[[#This Row],[Đơn Giá Chuẩn]]*Table2[[#This Row],[Tổng số lượng bán]]</f>
        <v>1069999.976</v>
      </c>
      <c r="G4183">
        <v>0</v>
      </c>
      <c r="H4183">
        <f>Table2[[#This Row],[Doanh số bán]]-Table2[[#This Row],[Chiết khấu]]</f>
        <v>1069999.976</v>
      </c>
      <c r="K4183" t="s">
        <v>2217</v>
      </c>
      <c r="M4183" t="s">
        <v>37</v>
      </c>
      <c r="N4183" t="s">
        <v>919</v>
      </c>
      <c r="O4183">
        <v>10</v>
      </c>
      <c r="P4183" t="s">
        <v>3303</v>
      </c>
      <c r="Q4183" t="s">
        <v>3304</v>
      </c>
      <c r="R4183" t="s">
        <v>107</v>
      </c>
      <c r="S4183" t="s">
        <v>108</v>
      </c>
      <c r="T4183" t="s">
        <v>2218</v>
      </c>
      <c r="U4183" t="s">
        <v>2219</v>
      </c>
      <c r="V4183" t="s">
        <v>2210</v>
      </c>
    </row>
    <row r="4184" spans="1:22">
      <c r="A4184" s="4">
        <v>46027</v>
      </c>
      <c r="B4184" t="s">
        <v>3392</v>
      </c>
      <c r="C4184" t="s">
        <v>155</v>
      </c>
      <c r="D4184">
        <v>5</v>
      </c>
      <c r="E4184">
        <v>207800.00480000002</v>
      </c>
      <c r="F4184">
        <f>Table2[[#This Row],[Đơn Giá Chuẩn]]*Table2[[#This Row],[Tổng số lượng bán]]</f>
        <v>1039000.0240000001</v>
      </c>
      <c r="G4184">
        <v>0</v>
      </c>
      <c r="H4184">
        <f>Table2[[#This Row],[Doanh số bán]]-Table2[[#This Row],[Chiết khấu]]</f>
        <v>1039000.0240000001</v>
      </c>
      <c r="K4184" t="s">
        <v>2217</v>
      </c>
      <c r="M4184" t="s">
        <v>37</v>
      </c>
      <c r="N4184" t="s">
        <v>919</v>
      </c>
      <c r="O4184">
        <v>5</v>
      </c>
      <c r="P4184" t="s">
        <v>3294</v>
      </c>
      <c r="Q4184" t="s">
        <v>3295</v>
      </c>
      <c r="R4184" t="s">
        <v>107</v>
      </c>
      <c r="S4184" t="s">
        <v>108</v>
      </c>
      <c r="T4184" t="s">
        <v>2218</v>
      </c>
      <c r="U4184" t="s">
        <v>2219</v>
      </c>
      <c r="V4184" t="s">
        <v>2210</v>
      </c>
    </row>
    <row r="4185" spans="1:22">
      <c r="A4185" s="4">
        <v>46027</v>
      </c>
      <c r="B4185" t="s">
        <v>3393</v>
      </c>
      <c r="C4185" t="s">
        <v>155</v>
      </c>
      <c r="D4185">
        <v>30</v>
      </c>
      <c r="E4185">
        <v>220499.99480000001</v>
      </c>
      <c r="F4185">
        <f>Table2[[#This Row],[Đơn Giá Chuẩn]]*Table2[[#This Row],[Tổng số lượng bán]]</f>
        <v>6614999.8440000005</v>
      </c>
      <c r="G4185">
        <v>0</v>
      </c>
      <c r="H4185">
        <f>Table2[[#This Row],[Doanh số bán]]-Table2[[#This Row],[Chiết khấu]]</f>
        <v>6614999.8440000005</v>
      </c>
      <c r="K4185" t="s">
        <v>36</v>
      </c>
      <c r="M4185" t="s">
        <v>37</v>
      </c>
      <c r="N4185" t="s">
        <v>26</v>
      </c>
      <c r="O4185">
        <v>30</v>
      </c>
      <c r="P4185" t="s">
        <v>3294</v>
      </c>
      <c r="Q4185" t="s">
        <v>3295</v>
      </c>
      <c r="R4185" t="s">
        <v>107</v>
      </c>
      <c r="S4185" t="s">
        <v>108</v>
      </c>
      <c r="T4185" t="s">
        <v>2654</v>
      </c>
      <c r="U4185" t="s">
        <v>2655</v>
      </c>
      <c r="V4185" t="s">
        <v>45</v>
      </c>
    </row>
    <row r="4186" spans="1:22">
      <c r="A4186" s="4">
        <v>46050</v>
      </c>
      <c r="B4186" t="s">
        <v>3394</v>
      </c>
      <c r="C4186" t="s">
        <v>1862</v>
      </c>
      <c r="D4186">
        <v>1</v>
      </c>
      <c r="E4186">
        <v>50999.600000000006</v>
      </c>
      <c r="F4186">
        <f>Table2[[#This Row],[Đơn Giá Chuẩn]]*Table2[[#This Row],[Tổng số lượng bán]]</f>
        <v>50999.600000000006</v>
      </c>
      <c r="G4186">
        <v>0</v>
      </c>
      <c r="H4186">
        <f>Table2[[#This Row],[Doanh số bán]]-Table2[[#This Row],[Chiết khấu]]</f>
        <v>50999.600000000006</v>
      </c>
      <c r="K4186" t="s">
        <v>50</v>
      </c>
      <c r="M4186" t="s">
        <v>37</v>
      </c>
      <c r="N4186" t="s">
        <v>50</v>
      </c>
      <c r="O4186">
        <v>1</v>
      </c>
      <c r="P4186" t="s">
        <v>656</v>
      </c>
      <c r="Q4186" t="s">
        <v>657</v>
      </c>
      <c r="R4186" t="s">
        <v>107</v>
      </c>
      <c r="S4186" t="s">
        <v>108</v>
      </c>
      <c r="T4186" t="s">
        <v>74</v>
      </c>
      <c r="U4186" t="s">
        <v>75</v>
      </c>
      <c r="V4186" t="s">
        <v>50</v>
      </c>
    </row>
    <row r="4187" spans="1:22">
      <c r="A4187" s="4">
        <v>46050</v>
      </c>
      <c r="B4187" t="s">
        <v>3395</v>
      </c>
      <c r="C4187" t="s">
        <v>1862</v>
      </c>
      <c r="D4187">
        <v>5</v>
      </c>
      <c r="E4187">
        <v>51000.032000000007</v>
      </c>
      <c r="F4187">
        <f>Table2[[#This Row],[Đơn Giá Chuẩn]]*Table2[[#This Row],[Tổng số lượng bán]]</f>
        <v>255000.16000000003</v>
      </c>
      <c r="G4187">
        <v>0</v>
      </c>
      <c r="H4187">
        <f>Table2[[#This Row],[Doanh số bán]]-Table2[[#This Row],[Chiết khấu]]</f>
        <v>255000.16000000003</v>
      </c>
      <c r="K4187" t="s">
        <v>50</v>
      </c>
      <c r="M4187" t="s">
        <v>37</v>
      </c>
      <c r="N4187" t="s">
        <v>50</v>
      </c>
      <c r="O4187">
        <v>5</v>
      </c>
      <c r="P4187" t="s">
        <v>656</v>
      </c>
      <c r="Q4187" t="s">
        <v>657</v>
      </c>
      <c r="R4187" t="s">
        <v>107</v>
      </c>
      <c r="S4187" t="s">
        <v>108</v>
      </c>
      <c r="T4187" t="s">
        <v>74</v>
      </c>
      <c r="U4187" t="s">
        <v>75</v>
      </c>
      <c r="V4187" t="s">
        <v>50</v>
      </c>
    </row>
    <row r="4188" spans="1:22">
      <c r="A4188" s="4">
        <v>46050</v>
      </c>
      <c r="B4188" t="s">
        <v>3396</v>
      </c>
      <c r="C4188" t="s">
        <v>1862</v>
      </c>
      <c r="D4188">
        <v>1</v>
      </c>
      <c r="E4188">
        <v>50999.600000000006</v>
      </c>
      <c r="F4188">
        <f>Table2[[#This Row],[Đơn Giá Chuẩn]]*Table2[[#This Row],[Tổng số lượng bán]]</f>
        <v>50999.600000000006</v>
      </c>
      <c r="G4188">
        <v>0</v>
      </c>
      <c r="H4188">
        <f>Table2[[#This Row],[Doanh số bán]]-Table2[[#This Row],[Chiết khấu]]</f>
        <v>50999.600000000006</v>
      </c>
      <c r="K4188" t="s">
        <v>50</v>
      </c>
      <c r="M4188" t="s">
        <v>37</v>
      </c>
      <c r="N4188" t="s">
        <v>50</v>
      </c>
      <c r="O4188">
        <v>1</v>
      </c>
      <c r="P4188" t="s">
        <v>656</v>
      </c>
      <c r="Q4188" t="s">
        <v>657</v>
      </c>
      <c r="R4188" t="s">
        <v>107</v>
      </c>
      <c r="S4188" t="s">
        <v>108</v>
      </c>
      <c r="T4188" t="s">
        <v>74</v>
      </c>
      <c r="U4188" t="s">
        <v>75</v>
      </c>
      <c r="V4188" t="s">
        <v>50</v>
      </c>
    </row>
    <row r="4189" spans="1:22">
      <c r="A4189" s="4">
        <v>46027</v>
      </c>
      <c r="B4189" t="s">
        <v>3397</v>
      </c>
      <c r="C4189" t="s">
        <v>155</v>
      </c>
      <c r="D4189">
        <v>24</v>
      </c>
      <c r="E4189">
        <v>97040</v>
      </c>
      <c r="F4189">
        <f>Table2[[#This Row],[Đơn Giá Chuẩn]]*Table2[[#This Row],[Tổng số lượng bán]]</f>
        <v>2328960</v>
      </c>
      <c r="G4189">
        <v>0</v>
      </c>
      <c r="H4189">
        <f>Table2[[#This Row],[Doanh số bán]]-Table2[[#This Row],[Chiết khấu]]</f>
        <v>2328960</v>
      </c>
      <c r="K4189" t="s">
        <v>36</v>
      </c>
      <c r="M4189" t="s">
        <v>37</v>
      </c>
      <c r="N4189" t="s">
        <v>919</v>
      </c>
      <c r="O4189">
        <v>24</v>
      </c>
      <c r="P4189" t="s">
        <v>3303</v>
      </c>
      <c r="Q4189" t="s">
        <v>3304</v>
      </c>
      <c r="R4189" t="s">
        <v>107</v>
      </c>
      <c r="S4189" t="s">
        <v>108</v>
      </c>
      <c r="T4189" t="s">
        <v>3398</v>
      </c>
      <c r="U4189" t="s">
        <v>3399</v>
      </c>
      <c r="V4189" t="s">
        <v>45</v>
      </c>
    </row>
    <row r="4190" spans="1:22">
      <c r="A4190" s="4">
        <v>46027</v>
      </c>
      <c r="B4190" t="s">
        <v>2006</v>
      </c>
      <c r="C4190" t="s">
        <v>155</v>
      </c>
      <c r="D4190">
        <v>5</v>
      </c>
      <c r="E4190">
        <v>68499.995600000009</v>
      </c>
      <c r="F4190">
        <f>Table2[[#This Row],[Đơn Giá Chuẩn]]*Table2[[#This Row],[Tổng số lượng bán]]</f>
        <v>342499.97800000006</v>
      </c>
      <c r="G4190">
        <v>0</v>
      </c>
      <c r="H4190">
        <f>Table2[[#This Row],[Doanh số bán]]-Table2[[#This Row],[Chiết khấu]]</f>
        <v>342499.97800000006</v>
      </c>
      <c r="K4190" t="s">
        <v>50</v>
      </c>
      <c r="M4190" t="s">
        <v>37</v>
      </c>
      <c r="N4190" t="s">
        <v>50</v>
      </c>
      <c r="O4190">
        <v>5</v>
      </c>
      <c r="P4190" t="s">
        <v>3291</v>
      </c>
      <c r="Q4190" t="s">
        <v>3292</v>
      </c>
      <c r="R4190" t="s">
        <v>107</v>
      </c>
      <c r="S4190" t="s">
        <v>108</v>
      </c>
      <c r="T4190" t="s">
        <v>51</v>
      </c>
      <c r="U4190" t="s">
        <v>52</v>
      </c>
      <c r="V4190" t="s">
        <v>50</v>
      </c>
    </row>
    <row r="4191" spans="1:22">
      <c r="A4191" s="4">
        <v>46028</v>
      </c>
      <c r="B4191" t="s">
        <v>2011</v>
      </c>
      <c r="C4191" t="s">
        <v>155</v>
      </c>
      <c r="D4191">
        <v>4</v>
      </c>
      <c r="E4191">
        <v>55200.000800000009</v>
      </c>
      <c r="F4191">
        <f>Table2[[#This Row],[Đơn Giá Chuẩn]]*Table2[[#This Row],[Tổng số lượng bán]]</f>
        <v>220800.00320000004</v>
      </c>
      <c r="G4191">
        <v>0</v>
      </c>
      <c r="H4191">
        <f>Table2[[#This Row],[Doanh số bán]]-Table2[[#This Row],[Chiết khấu]]</f>
        <v>220800.00320000004</v>
      </c>
      <c r="K4191" t="s">
        <v>36</v>
      </c>
      <c r="M4191" t="s">
        <v>37</v>
      </c>
      <c r="N4191" t="s">
        <v>26</v>
      </c>
      <c r="O4191">
        <v>4</v>
      </c>
      <c r="P4191" t="s">
        <v>3291</v>
      </c>
      <c r="Q4191" t="s">
        <v>3292</v>
      </c>
      <c r="R4191" t="s">
        <v>107</v>
      </c>
      <c r="S4191" t="s">
        <v>108</v>
      </c>
      <c r="T4191" t="s">
        <v>2012</v>
      </c>
      <c r="U4191" t="s">
        <v>2013</v>
      </c>
      <c r="V4191" t="s">
        <v>2014</v>
      </c>
    </row>
    <row r="4192" spans="1:22">
      <c r="A4192" s="4">
        <v>46050</v>
      </c>
      <c r="B4192" t="s">
        <v>3400</v>
      </c>
      <c r="C4192" t="s">
        <v>155</v>
      </c>
      <c r="D4192">
        <v>2</v>
      </c>
      <c r="E4192">
        <v>142606.82</v>
      </c>
      <c r="F4192">
        <f>Table2[[#This Row],[Đơn Giá Chuẩn]]*Table2[[#This Row],[Tổng số lượng bán]]</f>
        <v>285213.64</v>
      </c>
      <c r="G4192">
        <v>0</v>
      </c>
      <c r="H4192">
        <f>Table2[[#This Row],[Doanh số bán]]-Table2[[#This Row],[Chiết khấu]]</f>
        <v>285213.64</v>
      </c>
      <c r="K4192" t="s">
        <v>50</v>
      </c>
      <c r="M4192" t="s">
        <v>37</v>
      </c>
      <c r="N4192" t="s">
        <v>50</v>
      </c>
      <c r="O4192">
        <v>2</v>
      </c>
      <c r="P4192" t="s">
        <v>156</v>
      </c>
      <c r="Q4192" t="s">
        <v>157</v>
      </c>
      <c r="R4192" t="s">
        <v>107</v>
      </c>
      <c r="S4192" t="s">
        <v>108</v>
      </c>
      <c r="T4192" t="s">
        <v>74</v>
      </c>
      <c r="U4192" t="s">
        <v>75</v>
      </c>
      <c r="V4192" t="s">
        <v>50</v>
      </c>
    </row>
    <row r="4193" spans="1:22">
      <c r="A4193" s="4">
        <v>46028</v>
      </c>
      <c r="B4193" t="s">
        <v>3401</v>
      </c>
      <c r="C4193" t="s">
        <v>155</v>
      </c>
      <c r="D4193">
        <v>1</v>
      </c>
      <c r="E4193">
        <v>295999.76</v>
      </c>
      <c r="F4193">
        <f>Table2[[#This Row],[Đơn Giá Chuẩn]]*Table2[[#This Row],[Tổng số lượng bán]]</f>
        <v>295999.76</v>
      </c>
      <c r="G4193">
        <v>0</v>
      </c>
      <c r="H4193">
        <f>Table2[[#This Row],[Doanh số bán]]-Table2[[#This Row],[Chiết khấu]]</f>
        <v>295999.76</v>
      </c>
      <c r="K4193" t="s">
        <v>50</v>
      </c>
      <c r="M4193" t="s">
        <v>37</v>
      </c>
      <c r="N4193" t="s">
        <v>50</v>
      </c>
      <c r="O4193">
        <v>1</v>
      </c>
      <c r="P4193" t="s">
        <v>3294</v>
      </c>
      <c r="Q4193" t="s">
        <v>3295</v>
      </c>
      <c r="R4193" t="s">
        <v>107</v>
      </c>
      <c r="S4193" t="s">
        <v>108</v>
      </c>
      <c r="T4193" t="s">
        <v>74</v>
      </c>
      <c r="U4193" t="s">
        <v>75</v>
      </c>
      <c r="V4193" t="s">
        <v>50</v>
      </c>
    </row>
    <row r="4194" spans="1:22">
      <c r="A4194" s="4">
        <v>46028</v>
      </c>
      <c r="B4194" t="s">
        <v>2044</v>
      </c>
      <c r="C4194" t="s">
        <v>155</v>
      </c>
      <c r="D4194">
        <v>14</v>
      </c>
      <c r="E4194">
        <v>55200.000800000009</v>
      </c>
      <c r="F4194">
        <f>Table2[[#This Row],[Đơn Giá Chuẩn]]*Table2[[#This Row],[Tổng số lượng bán]]</f>
        <v>772800.01120000007</v>
      </c>
      <c r="G4194">
        <v>0</v>
      </c>
      <c r="H4194">
        <f>Table2[[#This Row],[Doanh số bán]]-Table2[[#This Row],[Chiết khấu]]</f>
        <v>772800.01120000007</v>
      </c>
      <c r="K4194" t="s">
        <v>36</v>
      </c>
      <c r="M4194" t="s">
        <v>37</v>
      </c>
      <c r="N4194" t="s">
        <v>26</v>
      </c>
      <c r="O4194">
        <v>14</v>
      </c>
      <c r="P4194" t="s">
        <v>3291</v>
      </c>
      <c r="Q4194" t="s">
        <v>3292</v>
      </c>
      <c r="R4194" t="s">
        <v>107</v>
      </c>
      <c r="S4194" t="s">
        <v>108</v>
      </c>
      <c r="T4194" t="s">
        <v>2047</v>
      </c>
      <c r="U4194" t="s">
        <v>2048</v>
      </c>
      <c r="V4194" t="s">
        <v>2014</v>
      </c>
    </row>
    <row r="4195" spans="1:22">
      <c r="A4195" s="4">
        <v>46050</v>
      </c>
      <c r="B4195" t="s">
        <v>3402</v>
      </c>
      <c r="C4195" t="s">
        <v>155</v>
      </c>
      <c r="D4195">
        <v>1</v>
      </c>
      <c r="E4195">
        <v>331000.40000000002</v>
      </c>
      <c r="F4195">
        <f>Table2[[#This Row],[Đơn Giá Chuẩn]]*Table2[[#This Row],[Tổng số lượng bán]]</f>
        <v>331000.40000000002</v>
      </c>
      <c r="G4195">
        <v>0</v>
      </c>
      <c r="H4195">
        <f>Table2[[#This Row],[Doanh số bán]]-Table2[[#This Row],[Chiết khấu]]</f>
        <v>331000.40000000002</v>
      </c>
      <c r="K4195" t="s">
        <v>50</v>
      </c>
      <c r="M4195" t="s">
        <v>37</v>
      </c>
      <c r="N4195" t="s">
        <v>50</v>
      </c>
      <c r="O4195">
        <v>1</v>
      </c>
      <c r="P4195" t="s">
        <v>839</v>
      </c>
      <c r="Q4195" t="s">
        <v>840</v>
      </c>
      <c r="R4195" t="s">
        <v>107</v>
      </c>
      <c r="S4195" t="s">
        <v>108</v>
      </c>
      <c r="T4195" t="s">
        <v>74</v>
      </c>
      <c r="U4195" t="s">
        <v>75</v>
      </c>
      <c r="V4195" t="s">
        <v>50</v>
      </c>
    </row>
    <row r="4196" spans="1:22">
      <c r="A4196" s="4">
        <v>46050</v>
      </c>
      <c r="B4196" t="s">
        <v>3403</v>
      </c>
      <c r="C4196" t="s">
        <v>155</v>
      </c>
      <c r="D4196">
        <v>1</v>
      </c>
      <c r="E4196">
        <v>142607.36000000002</v>
      </c>
      <c r="F4196">
        <f>Table2[[#This Row],[Đơn Giá Chuẩn]]*Table2[[#This Row],[Tổng số lượng bán]]</f>
        <v>142607.36000000002</v>
      </c>
      <c r="G4196">
        <v>0</v>
      </c>
      <c r="H4196">
        <f>Table2[[#This Row],[Doanh số bán]]-Table2[[#This Row],[Chiết khấu]]</f>
        <v>142607.36000000002</v>
      </c>
      <c r="K4196" t="s">
        <v>50</v>
      </c>
      <c r="M4196" t="s">
        <v>37</v>
      </c>
      <c r="N4196" t="s">
        <v>50</v>
      </c>
      <c r="O4196">
        <v>1</v>
      </c>
      <c r="P4196" t="s">
        <v>156</v>
      </c>
      <c r="Q4196" t="s">
        <v>157</v>
      </c>
      <c r="R4196" t="s">
        <v>107</v>
      </c>
      <c r="S4196" t="s">
        <v>108</v>
      </c>
      <c r="T4196" t="s">
        <v>74</v>
      </c>
      <c r="U4196" t="s">
        <v>75</v>
      </c>
      <c r="V4196" t="s">
        <v>50</v>
      </c>
    </row>
    <row r="4197" spans="1:22">
      <c r="A4197" s="4">
        <v>46028</v>
      </c>
      <c r="B4197" t="s">
        <v>2111</v>
      </c>
      <c r="C4197" t="s">
        <v>155</v>
      </c>
      <c r="D4197">
        <v>14</v>
      </c>
      <c r="E4197">
        <v>55200.000800000009</v>
      </c>
      <c r="F4197">
        <f>Table2[[#This Row],[Đơn Giá Chuẩn]]*Table2[[#This Row],[Tổng số lượng bán]]</f>
        <v>772800.01120000007</v>
      </c>
      <c r="G4197">
        <v>0</v>
      </c>
      <c r="H4197">
        <f>Table2[[#This Row],[Doanh số bán]]-Table2[[#This Row],[Chiết khấu]]</f>
        <v>772800.01120000007</v>
      </c>
      <c r="K4197" t="s">
        <v>36</v>
      </c>
      <c r="M4197" t="s">
        <v>37</v>
      </c>
      <c r="N4197" t="s">
        <v>2112</v>
      </c>
      <c r="O4197">
        <v>14</v>
      </c>
      <c r="P4197" t="s">
        <v>3291</v>
      </c>
      <c r="Q4197" t="s">
        <v>3292</v>
      </c>
      <c r="R4197" t="s">
        <v>107</v>
      </c>
      <c r="S4197" t="s">
        <v>108</v>
      </c>
      <c r="T4197" t="s">
        <v>2113</v>
      </c>
      <c r="U4197" t="s">
        <v>2114</v>
      </c>
      <c r="V4197" t="s">
        <v>2014</v>
      </c>
    </row>
    <row r="4198" spans="1:22">
      <c r="A4198" s="4">
        <v>46030</v>
      </c>
      <c r="B4198" t="s">
        <v>3404</v>
      </c>
      <c r="C4198" t="s">
        <v>155</v>
      </c>
      <c r="D4198">
        <v>10</v>
      </c>
      <c r="E4198">
        <v>192000.00008000003</v>
      </c>
      <c r="F4198">
        <f>Table2[[#This Row],[Đơn Giá Chuẩn]]*Table2[[#This Row],[Tổng số lượng bán]]</f>
        <v>1920000.0008000003</v>
      </c>
      <c r="G4198">
        <v>0</v>
      </c>
      <c r="H4198">
        <f>Table2[[#This Row],[Doanh số bán]]-Table2[[#This Row],[Chiết khấu]]</f>
        <v>1920000.0008000003</v>
      </c>
      <c r="K4198" t="s">
        <v>36</v>
      </c>
      <c r="M4198" t="s">
        <v>37</v>
      </c>
      <c r="N4198" t="s">
        <v>919</v>
      </c>
      <c r="O4198">
        <v>10</v>
      </c>
      <c r="P4198" t="s">
        <v>3294</v>
      </c>
      <c r="Q4198" t="s">
        <v>3295</v>
      </c>
      <c r="R4198" t="s">
        <v>107</v>
      </c>
      <c r="S4198" t="s">
        <v>108</v>
      </c>
      <c r="T4198" t="s">
        <v>3405</v>
      </c>
      <c r="U4198" t="s">
        <v>3406</v>
      </c>
      <c r="V4198" t="s">
        <v>45</v>
      </c>
    </row>
    <row r="4199" spans="1:22">
      <c r="A4199" s="4">
        <v>46050</v>
      </c>
      <c r="B4199" t="s">
        <v>1332</v>
      </c>
      <c r="C4199" t="s">
        <v>1862</v>
      </c>
      <c r="D4199">
        <v>1</v>
      </c>
      <c r="E4199">
        <v>47000.000360000005</v>
      </c>
      <c r="F4199">
        <f>Table2[[#This Row],[Đơn Giá Chuẩn]]*Table2[[#This Row],[Tổng số lượng bán]]</f>
        <v>47000.000360000005</v>
      </c>
      <c r="G4199">
        <v>0</v>
      </c>
      <c r="H4199">
        <f>Table2[[#This Row],[Doanh số bán]]-Table2[[#This Row],[Chiết khấu]]</f>
        <v>47000.000360000005</v>
      </c>
      <c r="K4199" t="s">
        <v>50</v>
      </c>
      <c r="M4199" t="s">
        <v>37</v>
      </c>
      <c r="N4199" t="s">
        <v>50</v>
      </c>
      <c r="O4199">
        <v>1</v>
      </c>
      <c r="P4199" t="s">
        <v>105</v>
      </c>
      <c r="Q4199" t="s">
        <v>106</v>
      </c>
      <c r="R4199" t="s">
        <v>107</v>
      </c>
      <c r="S4199" t="s">
        <v>108</v>
      </c>
      <c r="T4199" t="s">
        <v>74</v>
      </c>
      <c r="U4199" t="s">
        <v>75</v>
      </c>
      <c r="V4199" t="s">
        <v>50</v>
      </c>
    </row>
    <row r="4200" spans="1:22">
      <c r="A4200" s="4">
        <v>46030</v>
      </c>
      <c r="B4200" t="s">
        <v>2694</v>
      </c>
      <c r="C4200" t="s">
        <v>155</v>
      </c>
      <c r="D4200">
        <v>1</v>
      </c>
      <c r="E4200">
        <v>295999.99976000004</v>
      </c>
      <c r="F4200">
        <f>Table2[[#This Row],[Đơn Giá Chuẩn]]*Table2[[#This Row],[Tổng số lượng bán]]</f>
        <v>295999.99976000004</v>
      </c>
      <c r="G4200">
        <v>0</v>
      </c>
      <c r="H4200">
        <f>Table2[[#This Row],[Doanh số bán]]-Table2[[#This Row],[Chiết khấu]]</f>
        <v>295999.99976000004</v>
      </c>
      <c r="K4200" t="s">
        <v>50</v>
      </c>
      <c r="M4200" t="s">
        <v>37</v>
      </c>
      <c r="N4200" t="s">
        <v>50</v>
      </c>
      <c r="O4200">
        <v>1</v>
      </c>
      <c r="P4200" t="s">
        <v>3294</v>
      </c>
      <c r="Q4200" t="s">
        <v>3295</v>
      </c>
      <c r="R4200" t="s">
        <v>107</v>
      </c>
      <c r="S4200" t="s">
        <v>108</v>
      </c>
      <c r="T4200" t="s">
        <v>51</v>
      </c>
      <c r="U4200" t="s">
        <v>52</v>
      </c>
      <c r="V4200" t="s">
        <v>50</v>
      </c>
    </row>
    <row r="4201" spans="1:22">
      <c r="A4201" s="4">
        <v>46031</v>
      </c>
      <c r="B4201" t="s">
        <v>2146</v>
      </c>
      <c r="C4201" t="s">
        <v>155</v>
      </c>
      <c r="D4201">
        <v>4</v>
      </c>
      <c r="E4201">
        <v>68499.999920000002</v>
      </c>
      <c r="F4201">
        <f>Table2[[#This Row],[Đơn Giá Chuẩn]]*Table2[[#This Row],[Tổng số lượng bán]]</f>
        <v>273999.99968000001</v>
      </c>
      <c r="G4201">
        <v>0</v>
      </c>
      <c r="H4201">
        <f>Table2[[#This Row],[Doanh số bán]]-Table2[[#This Row],[Chiết khấu]]</f>
        <v>273999.99968000001</v>
      </c>
      <c r="K4201" t="s">
        <v>50</v>
      </c>
      <c r="M4201" t="s">
        <v>37</v>
      </c>
      <c r="N4201" t="s">
        <v>50</v>
      </c>
      <c r="O4201">
        <v>4</v>
      </c>
      <c r="P4201" t="s">
        <v>3291</v>
      </c>
      <c r="Q4201" t="s">
        <v>3292</v>
      </c>
      <c r="R4201" t="s">
        <v>107</v>
      </c>
      <c r="S4201" t="s">
        <v>108</v>
      </c>
      <c r="T4201" t="s">
        <v>51</v>
      </c>
      <c r="U4201" t="s">
        <v>52</v>
      </c>
      <c r="V4201" t="s">
        <v>50</v>
      </c>
    </row>
    <row r="4202" spans="1:22">
      <c r="A4202" s="4">
        <v>46031</v>
      </c>
      <c r="B4202" t="s">
        <v>3407</v>
      </c>
      <c r="C4202" t="s">
        <v>155</v>
      </c>
      <c r="D4202">
        <v>1</v>
      </c>
      <c r="E4202">
        <v>295999.76</v>
      </c>
      <c r="F4202">
        <f>Table2[[#This Row],[Đơn Giá Chuẩn]]*Table2[[#This Row],[Tổng số lượng bán]]</f>
        <v>295999.76</v>
      </c>
      <c r="G4202">
        <v>0</v>
      </c>
      <c r="H4202">
        <f>Table2[[#This Row],[Doanh số bán]]-Table2[[#This Row],[Chiết khấu]]</f>
        <v>295999.76</v>
      </c>
      <c r="K4202" t="s">
        <v>50</v>
      </c>
      <c r="M4202" t="s">
        <v>37</v>
      </c>
      <c r="N4202" t="s">
        <v>50</v>
      </c>
      <c r="O4202">
        <v>1</v>
      </c>
      <c r="P4202" t="s">
        <v>3294</v>
      </c>
      <c r="Q4202" t="s">
        <v>3295</v>
      </c>
      <c r="R4202" t="s">
        <v>107</v>
      </c>
      <c r="S4202" t="s">
        <v>108</v>
      </c>
      <c r="T4202" t="s">
        <v>74</v>
      </c>
      <c r="U4202" t="s">
        <v>75</v>
      </c>
      <c r="V4202" t="s">
        <v>50</v>
      </c>
    </row>
    <row r="4203" spans="1:22">
      <c r="A4203" s="4">
        <v>46031</v>
      </c>
      <c r="B4203" t="s">
        <v>3408</v>
      </c>
      <c r="C4203" t="s">
        <v>155</v>
      </c>
      <c r="D4203">
        <v>14</v>
      </c>
      <c r="E4203">
        <v>88449.999680000008</v>
      </c>
      <c r="F4203">
        <f>Table2[[#This Row],[Đơn Giá Chuẩn]]*Table2[[#This Row],[Tổng số lượng bán]]</f>
        <v>1238299.9955200001</v>
      </c>
      <c r="G4203">
        <v>0</v>
      </c>
      <c r="H4203">
        <f>Table2[[#This Row],[Doanh số bán]]-Table2[[#This Row],[Chiết khấu]]</f>
        <v>1238299.9955200001</v>
      </c>
      <c r="K4203" t="s">
        <v>50</v>
      </c>
      <c r="M4203" t="s">
        <v>37</v>
      </c>
      <c r="N4203" t="s">
        <v>50</v>
      </c>
      <c r="O4203">
        <v>14</v>
      </c>
      <c r="P4203" t="s">
        <v>3291</v>
      </c>
      <c r="Q4203" t="s">
        <v>3292</v>
      </c>
      <c r="R4203" t="s">
        <v>107</v>
      </c>
      <c r="S4203" t="s">
        <v>108</v>
      </c>
      <c r="T4203" t="s">
        <v>74</v>
      </c>
      <c r="U4203" t="s">
        <v>75</v>
      </c>
      <c r="V4203" t="s">
        <v>50</v>
      </c>
    </row>
    <row r="4204" spans="1:22">
      <c r="A4204" s="4">
        <v>46031</v>
      </c>
      <c r="B4204" t="s">
        <v>3408</v>
      </c>
      <c r="C4204" t="s">
        <v>155</v>
      </c>
      <c r="D4204">
        <v>1</v>
      </c>
      <c r="E4204">
        <v>88449.999680000008</v>
      </c>
      <c r="F4204">
        <f>Table2[[#This Row],[Đơn Giá Chuẩn]]*Table2[[#This Row],[Tổng số lượng bán]]</f>
        <v>88449.999680000008</v>
      </c>
      <c r="G4204">
        <v>80046</v>
      </c>
      <c r="H4204">
        <f>Table2[[#This Row],[Doanh số bán]]-Table2[[#This Row],[Chiết khấu]]</f>
        <v>8403.9996800000081</v>
      </c>
      <c r="K4204" t="s">
        <v>50</v>
      </c>
      <c r="M4204" t="s">
        <v>37</v>
      </c>
      <c r="N4204" t="s">
        <v>50</v>
      </c>
      <c r="O4204">
        <v>1</v>
      </c>
      <c r="P4204" t="s">
        <v>3291</v>
      </c>
      <c r="Q4204" t="s">
        <v>3292</v>
      </c>
      <c r="R4204" t="s">
        <v>107</v>
      </c>
      <c r="S4204" t="s">
        <v>108</v>
      </c>
      <c r="T4204" t="s">
        <v>74</v>
      </c>
      <c r="U4204" t="s">
        <v>75</v>
      </c>
      <c r="V4204" t="s">
        <v>50</v>
      </c>
    </row>
    <row r="4205" spans="1:22">
      <c r="A4205" s="4">
        <v>46031</v>
      </c>
      <c r="B4205" t="s">
        <v>3409</v>
      </c>
      <c r="C4205" t="s">
        <v>155</v>
      </c>
      <c r="D4205">
        <v>1</v>
      </c>
      <c r="E4205">
        <v>295999.76</v>
      </c>
      <c r="F4205">
        <f>Table2[[#This Row],[Đơn Giá Chuẩn]]*Table2[[#This Row],[Tổng số lượng bán]]</f>
        <v>295999.76</v>
      </c>
      <c r="G4205">
        <v>0</v>
      </c>
      <c r="H4205">
        <f>Table2[[#This Row],[Doanh số bán]]-Table2[[#This Row],[Chiết khấu]]</f>
        <v>295999.76</v>
      </c>
      <c r="K4205" t="s">
        <v>50</v>
      </c>
      <c r="M4205" t="s">
        <v>37</v>
      </c>
      <c r="N4205" t="s">
        <v>50</v>
      </c>
      <c r="O4205">
        <v>1</v>
      </c>
      <c r="P4205" t="s">
        <v>3294</v>
      </c>
      <c r="Q4205" t="s">
        <v>3295</v>
      </c>
      <c r="R4205" t="s">
        <v>107</v>
      </c>
      <c r="S4205" t="s">
        <v>108</v>
      </c>
      <c r="T4205" t="s">
        <v>74</v>
      </c>
      <c r="U4205" t="s">
        <v>75</v>
      </c>
      <c r="V4205" t="s">
        <v>50</v>
      </c>
    </row>
    <row r="4206" spans="1:22">
      <c r="A4206" s="4">
        <v>46050</v>
      </c>
      <c r="B4206" t="s">
        <v>3410</v>
      </c>
      <c r="C4206" t="s">
        <v>1862</v>
      </c>
      <c r="D4206">
        <v>2</v>
      </c>
      <c r="E4206">
        <v>50999.999600000003</v>
      </c>
      <c r="F4206">
        <f>Table2[[#This Row],[Đơn Giá Chuẩn]]*Table2[[#This Row],[Tổng số lượng bán]]</f>
        <v>101999.99920000001</v>
      </c>
      <c r="G4206">
        <v>0</v>
      </c>
      <c r="H4206">
        <f>Table2[[#This Row],[Doanh số bán]]-Table2[[#This Row],[Chiết khấu]]</f>
        <v>101999.99920000001</v>
      </c>
      <c r="K4206" t="s">
        <v>50</v>
      </c>
      <c r="M4206" t="s">
        <v>37</v>
      </c>
      <c r="N4206" t="s">
        <v>50</v>
      </c>
      <c r="O4206">
        <v>2</v>
      </c>
      <c r="P4206" t="s">
        <v>656</v>
      </c>
      <c r="Q4206" t="s">
        <v>657</v>
      </c>
      <c r="R4206" t="s">
        <v>107</v>
      </c>
      <c r="S4206" t="s">
        <v>108</v>
      </c>
      <c r="T4206" t="s">
        <v>2176</v>
      </c>
      <c r="U4206" t="s">
        <v>2177</v>
      </c>
      <c r="V4206" t="s">
        <v>50</v>
      </c>
    </row>
    <row r="4207" spans="1:22">
      <c r="A4207" s="4">
        <v>46050</v>
      </c>
      <c r="B4207" t="s">
        <v>3411</v>
      </c>
      <c r="C4207" t="s">
        <v>1862</v>
      </c>
      <c r="D4207">
        <v>1</v>
      </c>
      <c r="E4207">
        <v>50999.600000000006</v>
      </c>
      <c r="F4207">
        <f>Table2[[#This Row],[Đơn Giá Chuẩn]]*Table2[[#This Row],[Tổng số lượng bán]]</f>
        <v>50999.600000000006</v>
      </c>
      <c r="G4207">
        <v>0</v>
      </c>
      <c r="H4207">
        <f>Table2[[#This Row],[Doanh số bán]]-Table2[[#This Row],[Chiết khấu]]</f>
        <v>50999.600000000006</v>
      </c>
      <c r="K4207" t="s">
        <v>50</v>
      </c>
      <c r="M4207" t="s">
        <v>37</v>
      </c>
      <c r="N4207" t="s">
        <v>50</v>
      </c>
      <c r="O4207">
        <v>1</v>
      </c>
      <c r="P4207" t="s">
        <v>588</v>
      </c>
      <c r="Q4207" t="s">
        <v>589</v>
      </c>
      <c r="R4207" t="s">
        <v>107</v>
      </c>
      <c r="S4207" t="s">
        <v>108</v>
      </c>
      <c r="T4207" t="s">
        <v>74</v>
      </c>
      <c r="U4207" t="s">
        <v>75</v>
      </c>
      <c r="V4207" t="s">
        <v>50</v>
      </c>
    </row>
    <row r="4208" spans="1:22">
      <c r="A4208" s="4">
        <v>46050</v>
      </c>
      <c r="B4208" t="s">
        <v>3412</v>
      </c>
      <c r="C4208" t="s">
        <v>1862</v>
      </c>
      <c r="D4208">
        <v>4</v>
      </c>
      <c r="E4208">
        <v>50999.87</v>
      </c>
      <c r="F4208">
        <f>Table2[[#This Row],[Đơn Giá Chuẩn]]*Table2[[#This Row],[Tổng số lượng bán]]</f>
        <v>203999.48</v>
      </c>
      <c r="G4208">
        <v>0</v>
      </c>
      <c r="H4208">
        <f>Table2[[#This Row],[Doanh số bán]]-Table2[[#This Row],[Chiết khấu]]</f>
        <v>203999.48</v>
      </c>
      <c r="K4208" t="s">
        <v>50</v>
      </c>
      <c r="M4208" t="s">
        <v>37</v>
      </c>
      <c r="N4208" t="s">
        <v>50</v>
      </c>
      <c r="O4208">
        <v>4</v>
      </c>
      <c r="P4208" t="s">
        <v>656</v>
      </c>
      <c r="Q4208" t="s">
        <v>657</v>
      </c>
      <c r="R4208" t="s">
        <v>107</v>
      </c>
      <c r="S4208" t="s">
        <v>108</v>
      </c>
      <c r="T4208" t="s">
        <v>74</v>
      </c>
      <c r="U4208" t="s">
        <v>75</v>
      </c>
      <c r="V4208" t="s">
        <v>50</v>
      </c>
    </row>
    <row r="4209" spans="1:22">
      <c r="A4209" s="4">
        <v>46031</v>
      </c>
      <c r="B4209" t="s">
        <v>3413</v>
      </c>
      <c r="C4209" t="s">
        <v>155</v>
      </c>
      <c r="D4209">
        <v>1</v>
      </c>
      <c r="E4209">
        <v>295999.76</v>
      </c>
      <c r="F4209">
        <f>Table2[[#This Row],[Đơn Giá Chuẩn]]*Table2[[#This Row],[Tổng số lượng bán]]</f>
        <v>295999.76</v>
      </c>
      <c r="G4209">
        <v>0</v>
      </c>
      <c r="H4209">
        <f>Table2[[#This Row],[Doanh số bán]]-Table2[[#This Row],[Chiết khấu]]</f>
        <v>295999.76</v>
      </c>
      <c r="K4209" t="s">
        <v>50</v>
      </c>
      <c r="M4209" t="s">
        <v>37</v>
      </c>
      <c r="N4209" t="s">
        <v>50</v>
      </c>
      <c r="O4209">
        <v>1</v>
      </c>
      <c r="P4209" t="s">
        <v>3294</v>
      </c>
      <c r="Q4209" t="s">
        <v>3295</v>
      </c>
      <c r="R4209" t="s">
        <v>107</v>
      </c>
      <c r="S4209" t="s">
        <v>108</v>
      </c>
      <c r="T4209" t="s">
        <v>74</v>
      </c>
      <c r="U4209" t="s">
        <v>75</v>
      </c>
      <c r="V4209" t="s">
        <v>50</v>
      </c>
    </row>
    <row r="4210" spans="1:22">
      <c r="A4210" s="4">
        <v>46050</v>
      </c>
      <c r="B4210" t="s">
        <v>3176</v>
      </c>
      <c r="C4210" t="s">
        <v>1862</v>
      </c>
      <c r="D4210">
        <v>1</v>
      </c>
      <c r="E4210">
        <v>47000.000360000005</v>
      </c>
      <c r="F4210">
        <f>Table2[[#This Row],[Đơn Giá Chuẩn]]*Table2[[#This Row],[Tổng số lượng bán]]</f>
        <v>47000.000360000005</v>
      </c>
      <c r="G4210">
        <v>0</v>
      </c>
      <c r="H4210">
        <f>Table2[[#This Row],[Doanh số bán]]-Table2[[#This Row],[Chiết khấu]]</f>
        <v>47000.000360000005</v>
      </c>
      <c r="K4210" t="s">
        <v>50</v>
      </c>
      <c r="M4210" t="s">
        <v>37</v>
      </c>
      <c r="N4210" t="s">
        <v>50</v>
      </c>
      <c r="O4210">
        <v>1</v>
      </c>
      <c r="P4210" t="s">
        <v>520</v>
      </c>
      <c r="Q4210" t="s">
        <v>521</v>
      </c>
      <c r="R4210" t="s">
        <v>107</v>
      </c>
      <c r="S4210" t="s">
        <v>108</v>
      </c>
      <c r="T4210" t="s">
        <v>74</v>
      </c>
      <c r="U4210" t="s">
        <v>75</v>
      </c>
      <c r="V4210" t="s">
        <v>50</v>
      </c>
    </row>
    <row r="4211" spans="1:22">
      <c r="A4211" s="4">
        <v>46050</v>
      </c>
      <c r="B4211" t="s">
        <v>3176</v>
      </c>
      <c r="C4211" t="s">
        <v>1862</v>
      </c>
      <c r="D4211">
        <v>1</v>
      </c>
      <c r="E4211">
        <v>47000.000360000005</v>
      </c>
      <c r="F4211">
        <f>Table2[[#This Row],[Đơn Giá Chuẩn]]*Table2[[#This Row],[Tổng số lượng bán]]</f>
        <v>47000.000360000005</v>
      </c>
      <c r="G4211">
        <v>0</v>
      </c>
      <c r="H4211">
        <f>Table2[[#This Row],[Doanh số bán]]-Table2[[#This Row],[Chiết khấu]]</f>
        <v>47000.000360000005</v>
      </c>
      <c r="K4211" t="s">
        <v>50</v>
      </c>
      <c r="M4211" t="s">
        <v>37</v>
      </c>
      <c r="N4211" t="s">
        <v>50</v>
      </c>
      <c r="O4211">
        <v>1</v>
      </c>
      <c r="P4211" t="s">
        <v>105</v>
      </c>
      <c r="Q4211" t="s">
        <v>106</v>
      </c>
      <c r="R4211" t="s">
        <v>107</v>
      </c>
      <c r="S4211" t="s">
        <v>108</v>
      </c>
      <c r="T4211" t="s">
        <v>74</v>
      </c>
      <c r="U4211" t="s">
        <v>75</v>
      </c>
      <c r="V4211" t="s">
        <v>50</v>
      </c>
    </row>
    <row r="4212" spans="1:22">
      <c r="A4212" s="4">
        <v>46050</v>
      </c>
      <c r="B4212" t="s">
        <v>3414</v>
      </c>
      <c r="C4212" t="s">
        <v>1862</v>
      </c>
      <c r="D4212">
        <v>1</v>
      </c>
      <c r="E4212">
        <v>50999.600000000006</v>
      </c>
      <c r="F4212">
        <f>Table2[[#This Row],[Đơn Giá Chuẩn]]*Table2[[#This Row],[Tổng số lượng bán]]</f>
        <v>50999.600000000006</v>
      </c>
      <c r="G4212">
        <v>0</v>
      </c>
      <c r="H4212">
        <f>Table2[[#This Row],[Doanh số bán]]-Table2[[#This Row],[Chiết khấu]]</f>
        <v>50999.600000000006</v>
      </c>
      <c r="K4212" t="s">
        <v>50</v>
      </c>
      <c r="M4212" t="s">
        <v>37</v>
      </c>
      <c r="N4212" t="s">
        <v>50</v>
      </c>
      <c r="O4212">
        <v>1</v>
      </c>
      <c r="P4212" t="s">
        <v>588</v>
      </c>
      <c r="Q4212" t="s">
        <v>589</v>
      </c>
      <c r="R4212" t="s">
        <v>107</v>
      </c>
      <c r="S4212" t="s">
        <v>108</v>
      </c>
      <c r="T4212" t="s">
        <v>74</v>
      </c>
      <c r="U4212" t="s">
        <v>75</v>
      </c>
      <c r="V4212" t="s">
        <v>50</v>
      </c>
    </row>
    <row r="4213" spans="1:22">
      <c r="A4213" s="4">
        <v>46050</v>
      </c>
      <c r="B4213" t="s">
        <v>3414</v>
      </c>
      <c r="C4213" t="s">
        <v>1862</v>
      </c>
      <c r="D4213">
        <v>1</v>
      </c>
      <c r="E4213">
        <v>47000.000360000005</v>
      </c>
      <c r="F4213">
        <f>Table2[[#This Row],[Đơn Giá Chuẩn]]*Table2[[#This Row],[Tổng số lượng bán]]</f>
        <v>47000.000360000005</v>
      </c>
      <c r="G4213">
        <v>0</v>
      </c>
      <c r="H4213">
        <f>Table2[[#This Row],[Doanh số bán]]-Table2[[#This Row],[Chiết khấu]]</f>
        <v>47000.000360000005</v>
      </c>
      <c r="K4213" t="s">
        <v>50</v>
      </c>
      <c r="M4213" t="s">
        <v>37</v>
      </c>
      <c r="N4213" t="s">
        <v>50</v>
      </c>
      <c r="O4213">
        <v>1</v>
      </c>
      <c r="P4213" t="s">
        <v>520</v>
      </c>
      <c r="Q4213" t="s">
        <v>521</v>
      </c>
      <c r="R4213" t="s">
        <v>107</v>
      </c>
      <c r="S4213" t="s">
        <v>108</v>
      </c>
      <c r="T4213" t="s">
        <v>74</v>
      </c>
      <c r="U4213" t="s">
        <v>75</v>
      </c>
      <c r="V4213" t="s">
        <v>50</v>
      </c>
    </row>
    <row r="4214" spans="1:22">
      <c r="A4214" s="4">
        <v>46050</v>
      </c>
      <c r="B4214" t="s">
        <v>3414</v>
      </c>
      <c r="C4214" t="s">
        <v>1862</v>
      </c>
      <c r="D4214">
        <v>1</v>
      </c>
      <c r="E4214">
        <v>47000.000360000005</v>
      </c>
      <c r="F4214">
        <f>Table2[[#This Row],[Đơn Giá Chuẩn]]*Table2[[#This Row],[Tổng số lượng bán]]</f>
        <v>47000.000360000005</v>
      </c>
      <c r="G4214">
        <v>0</v>
      </c>
      <c r="H4214">
        <f>Table2[[#This Row],[Doanh số bán]]-Table2[[#This Row],[Chiết khấu]]</f>
        <v>47000.000360000005</v>
      </c>
      <c r="K4214" t="s">
        <v>50</v>
      </c>
      <c r="M4214" t="s">
        <v>37</v>
      </c>
      <c r="N4214" t="s">
        <v>50</v>
      </c>
      <c r="O4214">
        <v>1</v>
      </c>
      <c r="P4214" t="s">
        <v>105</v>
      </c>
      <c r="Q4214" t="s">
        <v>106</v>
      </c>
      <c r="R4214" t="s">
        <v>107</v>
      </c>
      <c r="S4214" t="s">
        <v>108</v>
      </c>
      <c r="T4214" t="s">
        <v>74</v>
      </c>
      <c r="U4214" t="s">
        <v>75</v>
      </c>
      <c r="V4214" t="s">
        <v>50</v>
      </c>
    </row>
    <row r="4215" spans="1:22">
      <c r="A4215" s="4">
        <v>46050</v>
      </c>
      <c r="B4215" t="s">
        <v>3414</v>
      </c>
      <c r="C4215" t="s">
        <v>1862</v>
      </c>
      <c r="D4215">
        <v>1</v>
      </c>
      <c r="E4215">
        <v>50999.600000000006</v>
      </c>
      <c r="F4215">
        <f>Table2[[#This Row],[Đơn Giá Chuẩn]]*Table2[[#This Row],[Tổng số lượng bán]]</f>
        <v>50999.600000000006</v>
      </c>
      <c r="G4215">
        <v>0</v>
      </c>
      <c r="H4215">
        <f>Table2[[#This Row],[Doanh số bán]]-Table2[[#This Row],[Chiết khấu]]</f>
        <v>50999.600000000006</v>
      </c>
      <c r="K4215" t="s">
        <v>50</v>
      </c>
      <c r="M4215" t="s">
        <v>37</v>
      </c>
      <c r="N4215" t="s">
        <v>50</v>
      </c>
      <c r="O4215">
        <v>1</v>
      </c>
      <c r="P4215" t="s">
        <v>586</v>
      </c>
      <c r="Q4215" t="s">
        <v>587</v>
      </c>
      <c r="R4215" t="s">
        <v>107</v>
      </c>
      <c r="S4215" t="s">
        <v>108</v>
      </c>
      <c r="T4215" t="s">
        <v>74</v>
      </c>
      <c r="U4215" t="s">
        <v>75</v>
      </c>
      <c r="V4215" t="s">
        <v>50</v>
      </c>
    </row>
    <row r="4216" spans="1:22">
      <c r="A4216" s="4">
        <v>46050</v>
      </c>
      <c r="B4216" t="s">
        <v>3415</v>
      </c>
      <c r="C4216" t="s">
        <v>1862</v>
      </c>
      <c r="D4216">
        <v>1</v>
      </c>
      <c r="E4216">
        <v>50999.600000000006</v>
      </c>
      <c r="F4216">
        <f>Table2[[#This Row],[Đơn Giá Chuẩn]]*Table2[[#This Row],[Tổng số lượng bán]]</f>
        <v>50999.600000000006</v>
      </c>
      <c r="G4216">
        <v>0</v>
      </c>
      <c r="H4216">
        <f>Table2[[#This Row],[Doanh số bán]]-Table2[[#This Row],[Chiết khấu]]</f>
        <v>50999.600000000006</v>
      </c>
      <c r="K4216" t="s">
        <v>50</v>
      </c>
      <c r="M4216" t="s">
        <v>37</v>
      </c>
      <c r="N4216" t="s">
        <v>50</v>
      </c>
      <c r="O4216">
        <v>1</v>
      </c>
      <c r="P4216" t="s">
        <v>588</v>
      </c>
      <c r="Q4216" t="s">
        <v>589</v>
      </c>
      <c r="R4216" t="s">
        <v>107</v>
      </c>
      <c r="S4216" t="s">
        <v>108</v>
      </c>
      <c r="T4216" t="s">
        <v>74</v>
      </c>
      <c r="U4216" t="s">
        <v>75</v>
      </c>
      <c r="V4216" t="s">
        <v>50</v>
      </c>
    </row>
    <row r="4217" spans="1:22">
      <c r="A4217" s="4">
        <v>46050</v>
      </c>
      <c r="B4217" t="s">
        <v>3416</v>
      </c>
      <c r="C4217" t="s">
        <v>1862</v>
      </c>
      <c r="D4217">
        <v>4</v>
      </c>
      <c r="E4217">
        <v>50999.87</v>
      </c>
      <c r="F4217">
        <f>Table2[[#This Row],[Đơn Giá Chuẩn]]*Table2[[#This Row],[Tổng số lượng bán]]</f>
        <v>203999.48</v>
      </c>
      <c r="G4217">
        <v>0</v>
      </c>
      <c r="H4217">
        <f>Table2[[#This Row],[Doanh số bán]]-Table2[[#This Row],[Chiết khấu]]</f>
        <v>203999.48</v>
      </c>
      <c r="K4217" t="s">
        <v>50</v>
      </c>
      <c r="M4217" t="s">
        <v>37</v>
      </c>
      <c r="N4217" t="s">
        <v>50</v>
      </c>
      <c r="O4217">
        <v>4</v>
      </c>
      <c r="P4217" t="s">
        <v>656</v>
      </c>
      <c r="Q4217" t="s">
        <v>657</v>
      </c>
      <c r="R4217" t="s">
        <v>107</v>
      </c>
      <c r="S4217" t="s">
        <v>108</v>
      </c>
      <c r="T4217" t="s">
        <v>74</v>
      </c>
      <c r="U4217" t="s">
        <v>75</v>
      </c>
      <c r="V4217" t="s">
        <v>50</v>
      </c>
    </row>
    <row r="4218" spans="1:22">
      <c r="A4218" s="4">
        <v>46050</v>
      </c>
      <c r="B4218" t="s">
        <v>3177</v>
      </c>
      <c r="C4218" t="s">
        <v>1862</v>
      </c>
      <c r="D4218">
        <v>1</v>
      </c>
      <c r="E4218">
        <v>50999.600000000006</v>
      </c>
      <c r="F4218">
        <f>Table2[[#This Row],[Đơn Giá Chuẩn]]*Table2[[#This Row],[Tổng số lượng bán]]</f>
        <v>50999.600000000006</v>
      </c>
      <c r="G4218">
        <v>0</v>
      </c>
      <c r="H4218">
        <f>Table2[[#This Row],[Doanh số bán]]-Table2[[#This Row],[Chiết khấu]]</f>
        <v>50999.600000000006</v>
      </c>
      <c r="K4218" t="s">
        <v>50</v>
      </c>
      <c r="M4218" t="s">
        <v>37</v>
      </c>
      <c r="N4218" t="s">
        <v>50</v>
      </c>
      <c r="O4218">
        <v>1</v>
      </c>
      <c r="P4218" t="s">
        <v>588</v>
      </c>
      <c r="Q4218" t="s">
        <v>589</v>
      </c>
      <c r="R4218" t="s">
        <v>107</v>
      </c>
      <c r="S4218" t="s">
        <v>108</v>
      </c>
      <c r="T4218" t="s">
        <v>74</v>
      </c>
      <c r="U4218" t="s">
        <v>75</v>
      </c>
      <c r="V4218" t="s">
        <v>50</v>
      </c>
    </row>
    <row r="4219" spans="1:22">
      <c r="A4219" s="4">
        <v>46031</v>
      </c>
      <c r="B4219" t="s">
        <v>3417</v>
      </c>
      <c r="C4219" t="s">
        <v>155</v>
      </c>
      <c r="D4219">
        <v>2</v>
      </c>
      <c r="E4219">
        <v>88449.999680000008</v>
      </c>
      <c r="F4219">
        <f>Table2[[#This Row],[Đơn Giá Chuẩn]]*Table2[[#This Row],[Tổng số lượng bán]]</f>
        <v>176899.99936000002</v>
      </c>
      <c r="G4219">
        <v>0</v>
      </c>
      <c r="H4219">
        <f>Table2[[#This Row],[Doanh số bán]]-Table2[[#This Row],[Chiết khấu]]</f>
        <v>176899.99936000002</v>
      </c>
      <c r="K4219" t="s">
        <v>50</v>
      </c>
      <c r="M4219" t="s">
        <v>37</v>
      </c>
      <c r="N4219" t="s">
        <v>50</v>
      </c>
      <c r="O4219">
        <v>2</v>
      </c>
      <c r="P4219" t="s">
        <v>3291</v>
      </c>
      <c r="Q4219" t="s">
        <v>3292</v>
      </c>
      <c r="R4219" t="s">
        <v>107</v>
      </c>
      <c r="S4219" t="s">
        <v>108</v>
      </c>
      <c r="T4219" t="s">
        <v>74</v>
      </c>
      <c r="U4219" t="s">
        <v>75</v>
      </c>
      <c r="V4219" t="s">
        <v>50</v>
      </c>
    </row>
    <row r="4220" spans="1:22">
      <c r="A4220" s="4">
        <v>46050</v>
      </c>
      <c r="B4220" t="s">
        <v>3177</v>
      </c>
      <c r="C4220" t="s">
        <v>1862</v>
      </c>
      <c r="D4220">
        <v>1</v>
      </c>
      <c r="E4220">
        <v>47000.000360000005</v>
      </c>
      <c r="F4220">
        <f>Table2[[#This Row],[Đơn Giá Chuẩn]]*Table2[[#This Row],[Tổng số lượng bán]]</f>
        <v>47000.000360000005</v>
      </c>
      <c r="G4220">
        <v>0</v>
      </c>
      <c r="H4220">
        <f>Table2[[#This Row],[Doanh số bán]]-Table2[[#This Row],[Chiết khấu]]</f>
        <v>47000.000360000005</v>
      </c>
      <c r="K4220" t="s">
        <v>50</v>
      </c>
      <c r="M4220" t="s">
        <v>37</v>
      </c>
      <c r="N4220" t="s">
        <v>50</v>
      </c>
      <c r="O4220">
        <v>1</v>
      </c>
      <c r="P4220" t="s">
        <v>520</v>
      </c>
      <c r="Q4220" t="s">
        <v>521</v>
      </c>
      <c r="R4220" t="s">
        <v>107</v>
      </c>
      <c r="S4220" t="s">
        <v>108</v>
      </c>
      <c r="T4220" t="s">
        <v>74</v>
      </c>
      <c r="U4220" t="s">
        <v>75</v>
      </c>
      <c r="V4220" t="s">
        <v>50</v>
      </c>
    </row>
    <row r="4221" spans="1:22">
      <c r="A4221" s="4">
        <v>46050</v>
      </c>
      <c r="B4221" t="s">
        <v>3418</v>
      </c>
      <c r="C4221" t="s">
        <v>155</v>
      </c>
      <c r="D4221">
        <v>1</v>
      </c>
      <c r="E4221">
        <v>142607.36000000002</v>
      </c>
      <c r="F4221">
        <f>Table2[[#This Row],[Đơn Giá Chuẩn]]*Table2[[#This Row],[Tổng số lượng bán]]</f>
        <v>142607.36000000002</v>
      </c>
      <c r="G4221">
        <v>0</v>
      </c>
      <c r="H4221">
        <f>Table2[[#This Row],[Doanh số bán]]-Table2[[#This Row],[Chiết khấu]]</f>
        <v>142607.36000000002</v>
      </c>
      <c r="K4221" t="s">
        <v>50</v>
      </c>
      <c r="M4221" t="s">
        <v>37</v>
      </c>
      <c r="N4221" t="s">
        <v>50</v>
      </c>
      <c r="O4221">
        <v>1</v>
      </c>
      <c r="P4221" t="s">
        <v>156</v>
      </c>
      <c r="Q4221" t="s">
        <v>157</v>
      </c>
      <c r="R4221" t="s">
        <v>107</v>
      </c>
      <c r="S4221" t="s">
        <v>108</v>
      </c>
      <c r="T4221" t="s">
        <v>74</v>
      </c>
      <c r="U4221" t="s">
        <v>75</v>
      </c>
      <c r="V4221" t="s">
        <v>50</v>
      </c>
    </row>
    <row r="4222" spans="1:22">
      <c r="A4222" s="4">
        <v>46050</v>
      </c>
      <c r="B4222" t="s">
        <v>3418</v>
      </c>
      <c r="C4222" t="s">
        <v>1862</v>
      </c>
      <c r="D4222">
        <v>1</v>
      </c>
      <c r="E4222">
        <v>50999.600000000006</v>
      </c>
      <c r="F4222">
        <f>Table2[[#This Row],[Đơn Giá Chuẩn]]*Table2[[#This Row],[Tổng số lượng bán]]</f>
        <v>50999.600000000006</v>
      </c>
      <c r="G4222">
        <v>0</v>
      </c>
      <c r="H4222">
        <f>Table2[[#This Row],[Doanh số bán]]-Table2[[#This Row],[Chiết khấu]]</f>
        <v>50999.600000000006</v>
      </c>
      <c r="K4222" t="s">
        <v>50</v>
      </c>
      <c r="M4222" t="s">
        <v>37</v>
      </c>
      <c r="N4222" t="s">
        <v>50</v>
      </c>
      <c r="O4222">
        <v>1</v>
      </c>
      <c r="P4222" t="s">
        <v>586</v>
      </c>
      <c r="Q4222" t="s">
        <v>587</v>
      </c>
      <c r="R4222" t="s">
        <v>107</v>
      </c>
      <c r="S4222" t="s">
        <v>108</v>
      </c>
      <c r="T4222" t="s">
        <v>74</v>
      </c>
      <c r="U4222" t="s">
        <v>75</v>
      </c>
      <c r="V4222" t="s">
        <v>50</v>
      </c>
    </row>
    <row r="4223" spans="1:22">
      <c r="A4223" s="4">
        <v>46050</v>
      </c>
      <c r="B4223" t="s">
        <v>3419</v>
      </c>
      <c r="C4223" t="s">
        <v>1862</v>
      </c>
      <c r="D4223">
        <v>4</v>
      </c>
      <c r="E4223">
        <v>50999.999600000003</v>
      </c>
      <c r="F4223">
        <f>Table2[[#This Row],[Đơn Giá Chuẩn]]*Table2[[#This Row],[Tổng số lượng bán]]</f>
        <v>203999.99840000001</v>
      </c>
      <c r="G4223">
        <v>0</v>
      </c>
      <c r="H4223">
        <f>Table2[[#This Row],[Doanh số bán]]-Table2[[#This Row],[Chiết khấu]]</f>
        <v>203999.99840000001</v>
      </c>
      <c r="K4223" t="s">
        <v>50</v>
      </c>
      <c r="M4223" t="s">
        <v>37</v>
      </c>
      <c r="N4223" t="s">
        <v>50</v>
      </c>
      <c r="O4223">
        <v>4</v>
      </c>
      <c r="P4223" t="s">
        <v>588</v>
      </c>
      <c r="Q4223" t="s">
        <v>589</v>
      </c>
      <c r="R4223" t="s">
        <v>107</v>
      </c>
      <c r="S4223" t="s">
        <v>108</v>
      </c>
      <c r="T4223" t="s">
        <v>2176</v>
      </c>
      <c r="U4223" t="s">
        <v>2177</v>
      </c>
      <c r="V4223" t="s">
        <v>50</v>
      </c>
    </row>
    <row r="4224" spans="1:22">
      <c r="A4224" s="4">
        <v>46050</v>
      </c>
      <c r="B4224" t="s">
        <v>3420</v>
      </c>
      <c r="C4224" t="s">
        <v>1862</v>
      </c>
      <c r="D4224">
        <v>1</v>
      </c>
      <c r="E4224">
        <v>50999.600000000006</v>
      </c>
      <c r="F4224">
        <f>Table2[[#This Row],[Đơn Giá Chuẩn]]*Table2[[#This Row],[Tổng số lượng bán]]</f>
        <v>50999.600000000006</v>
      </c>
      <c r="G4224">
        <v>0</v>
      </c>
      <c r="H4224">
        <f>Table2[[#This Row],[Doanh số bán]]-Table2[[#This Row],[Chiết khấu]]</f>
        <v>50999.600000000006</v>
      </c>
      <c r="K4224" t="s">
        <v>50</v>
      </c>
      <c r="M4224" t="s">
        <v>37</v>
      </c>
      <c r="N4224" t="s">
        <v>50</v>
      </c>
      <c r="O4224">
        <v>1</v>
      </c>
      <c r="P4224" t="s">
        <v>656</v>
      </c>
      <c r="Q4224" t="s">
        <v>657</v>
      </c>
      <c r="R4224" t="s">
        <v>107</v>
      </c>
      <c r="S4224" t="s">
        <v>108</v>
      </c>
      <c r="T4224" t="s">
        <v>74</v>
      </c>
      <c r="U4224" t="s">
        <v>75</v>
      </c>
      <c r="V4224" t="s">
        <v>50</v>
      </c>
    </row>
    <row r="4225" spans="1:22">
      <c r="A4225" s="4">
        <v>46050</v>
      </c>
      <c r="B4225" t="s">
        <v>3421</v>
      </c>
      <c r="C4225" t="s">
        <v>1862</v>
      </c>
      <c r="D4225">
        <v>1</v>
      </c>
      <c r="E4225">
        <v>50999.600000000006</v>
      </c>
      <c r="F4225">
        <f>Table2[[#This Row],[Đơn Giá Chuẩn]]*Table2[[#This Row],[Tổng số lượng bán]]</f>
        <v>50999.600000000006</v>
      </c>
      <c r="G4225">
        <v>0</v>
      </c>
      <c r="H4225">
        <f>Table2[[#This Row],[Doanh số bán]]-Table2[[#This Row],[Chiết khấu]]</f>
        <v>50999.600000000006</v>
      </c>
      <c r="K4225" t="s">
        <v>50</v>
      </c>
      <c r="M4225" t="s">
        <v>37</v>
      </c>
      <c r="N4225" t="s">
        <v>50</v>
      </c>
      <c r="O4225">
        <v>1</v>
      </c>
      <c r="P4225" t="s">
        <v>588</v>
      </c>
      <c r="Q4225" t="s">
        <v>589</v>
      </c>
      <c r="R4225" t="s">
        <v>107</v>
      </c>
      <c r="S4225" t="s">
        <v>108</v>
      </c>
      <c r="T4225" t="s">
        <v>74</v>
      </c>
      <c r="U4225" t="s">
        <v>75</v>
      </c>
      <c r="V4225" t="s">
        <v>50</v>
      </c>
    </row>
    <row r="4226" spans="1:22">
      <c r="A4226" s="4">
        <v>46050</v>
      </c>
      <c r="B4226" t="s">
        <v>3421</v>
      </c>
      <c r="C4226" t="s">
        <v>1862</v>
      </c>
      <c r="D4226">
        <v>2</v>
      </c>
      <c r="E4226">
        <v>51000.140000000007</v>
      </c>
      <c r="F4226">
        <f>Table2[[#This Row],[Đơn Giá Chuẩn]]*Table2[[#This Row],[Tổng số lượng bán]]</f>
        <v>102000.28000000001</v>
      </c>
      <c r="G4226">
        <v>0</v>
      </c>
      <c r="H4226">
        <f>Table2[[#This Row],[Doanh số bán]]-Table2[[#This Row],[Chiết khấu]]</f>
        <v>102000.28000000001</v>
      </c>
      <c r="K4226" t="s">
        <v>50</v>
      </c>
      <c r="M4226" t="s">
        <v>37</v>
      </c>
      <c r="N4226" t="s">
        <v>50</v>
      </c>
      <c r="O4226">
        <v>2</v>
      </c>
      <c r="P4226" t="s">
        <v>656</v>
      </c>
      <c r="Q4226" t="s">
        <v>657</v>
      </c>
      <c r="R4226" t="s">
        <v>107</v>
      </c>
      <c r="S4226" t="s">
        <v>108</v>
      </c>
      <c r="T4226" t="s">
        <v>74</v>
      </c>
      <c r="U4226" t="s">
        <v>75</v>
      </c>
      <c r="V4226" t="s">
        <v>50</v>
      </c>
    </row>
    <row r="4227" spans="1:22">
      <c r="A4227" s="4">
        <v>46050</v>
      </c>
      <c r="B4227" t="s">
        <v>3421</v>
      </c>
      <c r="C4227" t="s">
        <v>1862</v>
      </c>
      <c r="D4227">
        <v>3</v>
      </c>
      <c r="E4227">
        <v>47000.000360000005</v>
      </c>
      <c r="F4227">
        <f>Table2[[#This Row],[Đơn Giá Chuẩn]]*Table2[[#This Row],[Tổng số lượng bán]]</f>
        <v>141000.00108000002</v>
      </c>
      <c r="G4227">
        <v>0</v>
      </c>
      <c r="H4227">
        <f>Table2[[#This Row],[Doanh số bán]]-Table2[[#This Row],[Chiết khấu]]</f>
        <v>141000.00108000002</v>
      </c>
      <c r="K4227" t="s">
        <v>50</v>
      </c>
      <c r="M4227" t="s">
        <v>37</v>
      </c>
      <c r="N4227" t="s">
        <v>50</v>
      </c>
      <c r="O4227">
        <v>3</v>
      </c>
      <c r="P4227" t="s">
        <v>105</v>
      </c>
      <c r="Q4227" t="s">
        <v>106</v>
      </c>
      <c r="R4227" t="s">
        <v>107</v>
      </c>
      <c r="S4227" t="s">
        <v>108</v>
      </c>
      <c r="T4227" t="s">
        <v>74</v>
      </c>
      <c r="U4227" t="s">
        <v>75</v>
      </c>
      <c r="V4227" t="s">
        <v>50</v>
      </c>
    </row>
    <row r="4228" spans="1:22">
      <c r="A4228" s="4">
        <v>46050</v>
      </c>
      <c r="B4228" t="s">
        <v>2457</v>
      </c>
      <c r="C4228" t="s">
        <v>1862</v>
      </c>
      <c r="D4228">
        <v>1</v>
      </c>
      <c r="E4228">
        <v>50999.600000000006</v>
      </c>
      <c r="F4228">
        <f>Table2[[#This Row],[Đơn Giá Chuẩn]]*Table2[[#This Row],[Tổng số lượng bán]]</f>
        <v>50999.600000000006</v>
      </c>
      <c r="G4228">
        <v>0</v>
      </c>
      <c r="H4228">
        <f>Table2[[#This Row],[Doanh số bán]]-Table2[[#This Row],[Chiết khấu]]</f>
        <v>50999.600000000006</v>
      </c>
      <c r="K4228" t="s">
        <v>50</v>
      </c>
      <c r="M4228" t="s">
        <v>37</v>
      </c>
      <c r="N4228" t="s">
        <v>50</v>
      </c>
      <c r="O4228">
        <v>1</v>
      </c>
      <c r="P4228" t="s">
        <v>656</v>
      </c>
      <c r="Q4228" t="s">
        <v>657</v>
      </c>
      <c r="R4228" t="s">
        <v>107</v>
      </c>
      <c r="S4228" t="s">
        <v>108</v>
      </c>
      <c r="T4228" t="s">
        <v>74</v>
      </c>
      <c r="U4228" t="s">
        <v>75</v>
      </c>
      <c r="V4228" t="s">
        <v>50</v>
      </c>
    </row>
    <row r="4229" spans="1:22">
      <c r="A4229" s="4">
        <v>46050</v>
      </c>
      <c r="B4229" t="s">
        <v>2457</v>
      </c>
      <c r="C4229" t="s">
        <v>1862</v>
      </c>
      <c r="D4229">
        <v>1</v>
      </c>
      <c r="E4229">
        <v>47000.000360000005</v>
      </c>
      <c r="F4229">
        <f>Table2[[#This Row],[Đơn Giá Chuẩn]]*Table2[[#This Row],[Tổng số lượng bán]]</f>
        <v>47000.000360000005</v>
      </c>
      <c r="G4229">
        <v>0</v>
      </c>
      <c r="H4229">
        <f>Table2[[#This Row],[Doanh số bán]]-Table2[[#This Row],[Chiết khấu]]</f>
        <v>47000.000360000005</v>
      </c>
      <c r="K4229" t="s">
        <v>50</v>
      </c>
      <c r="M4229" t="s">
        <v>37</v>
      </c>
      <c r="N4229" t="s">
        <v>50</v>
      </c>
      <c r="O4229">
        <v>1</v>
      </c>
      <c r="P4229" t="s">
        <v>520</v>
      </c>
      <c r="Q4229" t="s">
        <v>521</v>
      </c>
      <c r="R4229" t="s">
        <v>107</v>
      </c>
      <c r="S4229" t="s">
        <v>108</v>
      </c>
      <c r="T4229" t="s">
        <v>74</v>
      </c>
      <c r="U4229" t="s">
        <v>75</v>
      </c>
      <c r="V4229" t="s">
        <v>50</v>
      </c>
    </row>
    <row r="4230" spans="1:22">
      <c r="A4230" s="4">
        <v>46050</v>
      </c>
      <c r="B4230" t="s">
        <v>2457</v>
      </c>
      <c r="C4230" t="s">
        <v>1862</v>
      </c>
      <c r="D4230">
        <v>1</v>
      </c>
      <c r="E4230">
        <v>47000.000360000005</v>
      </c>
      <c r="F4230">
        <f>Table2[[#This Row],[Đơn Giá Chuẩn]]*Table2[[#This Row],[Tổng số lượng bán]]</f>
        <v>47000.000360000005</v>
      </c>
      <c r="G4230">
        <v>0</v>
      </c>
      <c r="H4230">
        <f>Table2[[#This Row],[Doanh số bán]]-Table2[[#This Row],[Chiết khấu]]</f>
        <v>47000.000360000005</v>
      </c>
      <c r="K4230" t="s">
        <v>50</v>
      </c>
      <c r="M4230" t="s">
        <v>37</v>
      </c>
      <c r="N4230" t="s">
        <v>50</v>
      </c>
      <c r="O4230">
        <v>1</v>
      </c>
      <c r="P4230" t="s">
        <v>105</v>
      </c>
      <c r="Q4230" t="s">
        <v>106</v>
      </c>
      <c r="R4230" t="s">
        <v>107</v>
      </c>
      <c r="S4230" t="s">
        <v>108</v>
      </c>
      <c r="T4230" t="s">
        <v>74</v>
      </c>
      <c r="U4230" t="s">
        <v>75</v>
      </c>
      <c r="V4230" t="s">
        <v>50</v>
      </c>
    </row>
    <row r="4231" spans="1:22">
      <c r="A4231" s="4">
        <v>46031</v>
      </c>
      <c r="B4231" t="s">
        <v>3417</v>
      </c>
      <c r="C4231" t="s">
        <v>155</v>
      </c>
      <c r="D4231">
        <v>1</v>
      </c>
      <c r="E4231">
        <v>88449.680000000008</v>
      </c>
      <c r="F4231">
        <f>Table2[[#This Row],[Đơn Giá Chuẩn]]*Table2[[#This Row],[Tổng số lượng bán]]</f>
        <v>88449.680000000008</v>
      </c>
      <c r="G4231">
        <v>80046</v>
      </c>
      <c r="H4231">
        <f>Table2[[#This Row],[Doanh số bán]]-Table2[[#This Row],[Chiết khấu]]</f>
        <v>8403.6800000000076</v>
      </c>
      <c r="K4231" t="s">
        <v>50</v>
      </c>
      <c r="M4231" t="s">
        <v>37</v>
      </c>
      <c r="N4231" t="s">
        <v>50</v>
      </c>
      <c r="O4231">
        <v>1</v>
      </c>
      <c r="P4231" t="s">
        <v>3291</v>
      </c>
      <c r="Q4231" t="s">
        <v>3292</v>
      </c>
      <c r="R4231" t="s">
        <v>107</v>
      </c>
      <c r="S4231" t="s">
        <v>108</v>
      </c>
      <c r="T4231" t="s">
        <v>74</v>
      </c>
      <c r="U4231" t="s">
        <v>75</v>
      </c>
      <c r="V4231" t="s">
        <v>50</v>
      </c>
    </row>
    <row r="4232" spans="1:22">
      <c r="A4232" s="4">
        <v>46050</v>
      </c>
      <c r="B4232" t="s">
        <v>3422</v>
      </c>
      <c r="C4232" t="s">
        <v>1862</v>
      </c>
      <c r="D4232">
        <v>1</v>
      </c>
      <c r="E4232">
        <v>50999.600000000006</v>
      </c>
      <c r="F4232">
        <f>Table2[[#This Row],[Đơn Giá Chuẩn]]*Table2[[#This Row],[Tổng số lượng bán]]</f>
        <v>50999.600000000006</v>
      </c>
      <c r="G4232">
        <v>0</v>
      </c>
      <c r="H4232">
        <f>Table2[[#This Row],[Doanh số bán]]-Table2[[#This Row],[Chiết khấu]]</f>
        <v>50999.600000000006</v>
      </c>
      <c r="K4232" t="s">
        <v>50</v>
      </c>
      <c r="M4232" t="s">
        <v>37</v>
      </c>
      <c r="N4232" t="s">
        <v>50</v>
      </c>
      <c r="O4232">
        <v>1</v>
      </c>
      <c r="P4232" t="s">
        <v>656</v>
      </c>
      <c r="Q4232" t="s">
        <v>657</v>
      </c>
      <c r="R4232" t="s">
        <v>107</v>
      </c>
      <c r="S4232" t="s">
        <v>108</v>
      </c>
      <c r="T4232" t="s">
        <v>74</v>
      </c>
      <c r="U4232" t="s">
        <v>75</v>
      </c>
      <c r="V4232" t="s">
        <v>50</v>
      </c>
    </row>
    <row r="4233" spans="1:22">
      <c r="A4233" s="4">
        <v>46050</v>
      </c>
      <c r="B4233" t="s">
        <v>3423</v>
      </c>
      <c r="C4233" t="s">
        <v>1862</v>
      </c>
      <c r="D4233">
        <v>1</v>
      </c>
      <c r="E4233">
        <v>50999.999600000003</v>
      </c>
      <c r="F4233">
        <f>Table2[[#This Row],[Đơn Giá Chuẩn]]*Table2[[#This Row],[Tổng số lượng bán]]</f>
        <v>50999.999600000003</v>
      </c>
      <c r="G4233">
        <v>0</v>
      </c>
      <c r="H4233">
        <f>Table2[[#This Row],[Doanh số bán]]-Table2[[#This Row],[Chiết khấu]]</f>
        <v>50999.999600000003</v>
      </c>
      <c r="K4233" t="s">
        <v>50</v>
      </c>
      <c r="M4233" t="s">
        <v>37</v>
      </c>
      <c r="N4233" t="s">
        <v>50</v>
      </c>
      <c r="O4233">
        <v>1</v>
      </c>
      <c r="P4233" t="s">
        <v>656</v>
      </c>
      <c r="Q4233" t="s">
        <v>657</v>
      </c>
      <c r="R4233" t="s">
        <v>107</v>
      </c>
      <c r="S4233" t="s">
        <v>108</v>
      </c>
      <c r="T4233" t="s">
        <v>2176</v>
      </c>
      <c r="U4233" t="s">
        <v>2177</v>
      </c>
      <c r="V4233" t="s">
        <v>50</v>
      </c>
    </row>
    <row r="4234" spans="1:22">
      <c r="A4234" s="4">
        <v>46050</v>
      </c>
      <c r="B4234" t="s">
        <v>3424</v>
      </c>
      <c r="C4234" t="s">
        <v>1862</v>
      </c>
      <c r="D4234">
        <v>1</v>
      </c>
      <c r="E4234">
        <v>50999.600000000006</v>
      </c>
      <c r="F4234">
        <f>Table2[[#This Row],[Đơn Giá Chuẩn]]*Table2[[#This Row],[Tổng số lượng bán]]</f>
        <v>50999.600000000006</v>
      </c>
      <c r="G4234">
        <v>0</v>
      </c>
      <c r="H4234">
        <f>Table2[[#This Row],[Doanh số bán]]-Table2[[#This Row],[Chiết khấu]]</f>
        <v>50999.600000000006</v>
      </c>
      <c r="K4234" t="s">
        <v>50</v>
      </c>
      <c r="M4234" t="s">
        <v>37</v>
      </c>
      <c r="N4234" t="s">
        <v>50</v>
      </c>
      <c r="O4234">
        <v>1</v>
      </c>
      <c r="P4234" t="s">
        <v>588</v>
      </c>
      <c r="Q4234" t="s">
        <v>589</v>
      </c>
      <c r="R4234" t="s">
        <v>107</v>
      </c>
      <c r="S4234" t="s">
        <v>108</v>
      </c>
      <c r="T4234" t="s">
        <v>74</v>
      </c>
      <c r="U4234" t="s">
        <v>75</v>
      </c>
      <c r="V4234" t="s">
        <v>50</v>
      </c>
    </row>
    <row r="4235" spans="1:22">
      <c r="A4235" s="4">
        <v>46031</v>
      </c>
      <c r="B4235" t="s">
        <v>2171</v>
      </c>
      <c r="C4235" t="s">
        <v>155</v>
      </c>
      <c r="D4235">
        <v>2</v>
      </c>
      <c r="E4235">
        <v>88449.999680000008</v>
      </c>
      <c r="F4235">
        <f>Table2[[#This Row],[Đơn Giá Chuẩn]]*Table2[[#This Row],[Tổng số lượng bán]]</f>
        <v>176899.99936000002</v>
      </c>
      <c r="G4235">
        <v>0</v>
      </c>
      <c r="H4235">
        <f>Table2[[#This Row],[Doanh số bán]]-Table2[[#This Row],[Chiết khấu]]</f>
        <v>176899.99936000002</v>
      </c>
      <c r="K4235" t="s">
        <v>50</v>
      </c>
      <c r="M4235" t="s">
        <v>37</v>
      </c>
      <c r="N4235" t="s">
        <v>50</v>
      </c>
      <c r="O4235">
        <v>2</v>
      </c>
      <c r="P4235" t="s">
        <v>3291</v>
      </c>
      <c r="Q4235" t="s">
        <v>3292</v>
      </c>
      <c r="R4235" t="s">
        <v>107</v>
      </c>
      <c r="S4235" t="s">
        <v>108</v>
      </c>
      <c r="T4235" t="s">
        <v>74</v>
      </c>
      <c r="U4235" t="s">
        <v>75</v>
      </c>
      <c r="V4235" t="s">
        <v>50</v>
      </c>
    </row>
    <row r="4236" spans="1:22">
      <c r="A4236" s="4">
        <v>46031</v>
      </c>
      <c r="B4236" t="s">
        <v>2171</v>
      </c>
      <c r="C4236" t="s">
        <v>155</v>
      </c>
      <c r="D4236">
        <v>1</v>
      </c>
      <c r="E4236">
        <v>80046</v>
      </c>
      <c r="F4236">
        <f>Table2[[#This Row],[Đơn Giá Chuẩn]]*Table2[[#This Row],[Tổng số lượng bán]]</f>
        <v>80046</v>
      </c>
      <c r="G4236">
        <v>0</v>
      </c>
      <c r="H4236">
        <f>Table2[[#This Row],[Doanh số bán]]-Table2[[#This Row],[Chiết khấu]]</f>
        <v>80046</v>
      </c>
      <c r="K4236" t="s">
        <v>50</v>
      </c>
      <c r="M4236" t="s">
        <v>37</v>
      </c>
      <c r="N4236" t="s">
        <v>50</v>
      </c>
      <c r="O4236">
        <v>1</v>
      </c>
      <c r="P4236" t="s">
        <v>3291</v>
      </c>
      <c r="Q4236" t="s">
        <v>3292</v>
      </c>
      <c r="R4236" t="s">
        <v>107</v>
      </c>
      <c r="S4236" t="s">
        <v>108</v>
      </c>
      <c r="T4236" t="s">
        <v>74</v>
      </c>
      <c r="U4236" t="s">
        <v>75</v>
      </c>
      <c r="V4236" t="s">
        <v>50</v>
      </c>
    </row>
    <row r="4237" spans="1:22">
      <c r="A4237" s="4">
        <v>46031</v>
      </c>
      <c r="B4237" t="s">
        <v>2750</v>
      </c>
      <c r="C4237" t="s">
        <v>155</v>
      </c>
      <c r="D4237">
        <v>1</v>
      </c>
      <c r="E4237">
        <v>295999.76</v>
      </c>
      <c r="F4237">
        <f>Table2[[#This Row],[Đơn Giá Chuẩn]]*Table2[[#This Row],[Tổng số lượng bán]]</f>
        <v>295999.76</v>
      </c>
      <c r="G4237">
        <v>0</v>
      </c>
      <c r="H4237">
        <f>Table2[[#This Row],[Doanh số bán]]-Table2[[#This Row],[Chiết khấu]]</f>
        <v>295999.76</v>
      </c>
      <c r="K4237" t="s">
        <v>50</v>
      </c>
      <c r="M4237" t="s">
        <v>37</v>
      </c>
      <c r="N4237" t="s">
        <v>50</v>
      </c>
      <c r="O4237">
        <v>1</v>
      </c>
      <c r="P4237" t="s">
        <v>3294</v>
      </c>
      <c r="Q4237" t="s">
        <v>3295</v>
      </c>
      <c r="R4237" t="s">
        <v>107</v>
      </c>
      <c r="S4237" t="s">
        <v>108</v>
      </c>
      <c r="T4237" t="s">
        <v>74</v>
      </c>
      <c r="U4237" t="s">
        <v>75</v>
      </c>
      <c r="V4237" t="s">
        <v>50</v>
      </c>
    </row>
    <row r="4238" spans="1:22">
      <c r="A4238" s="4">
        <v>46050</v>
      </c>
      <c r="B4238" t="s">
        <v>3425</v>
      </c>
      <c r="C4238" t="s">
        <v>1862</v>
      </c>
      <c r="D4238">
        <v>2</v>
      </c>
      <c r="E4238">
        <v>554999.99996000004</v>
      </c>
      <c r="F4238">
        <f>Table2[[#This Row],[Đơn Giá Chuẩn]]*Table2[[#This Row],[Tổng số lượng bán]]</f>
        <v>1109999.9999200001</v>
      </c>
      <c r="G4238">
        <v>0</v>
      </c>
      <c r="H4238">
        <f>Table2[[#This Row],[Doanh số bán]]-Table2[[#This Row],[Chiết khấu]]</f>
        <v>1109999.9999200001</v>
      </c>
      <c r="K4238" t="s">
        <v>36</v>
      </c>
      <c r="M4238" t="s">
        <v>37</v>
      </c>
      <c r="N4238" t="s">
        <v>919</v>
      </c>
      <c r="P4238" t="s">
        <v>3337</v>
      </c>
      <c r="Q4238" t="s">
        <v>3338</v>
      </c>
      <c r="R4238" t="s">
        <v>535</v>
      </c>
      <c r="S4238" t="s">
        <v>536</v>
      </c>
      <c r="T4238" t="s">
        <v>2312</v>
      </c>
      <c r="U4238" t="s">
        <v>2313</v>
      </c>
      <c r="V4238" t="s">
        <v>2314</v>
      </c>
    </row>
    <row r="4239" spans="1:22">
      <c r="A4239" s="4">
        <v>46050</v>
      </c>
      <c r="B4239" t="s">
        <v>3426</v>
      </c>
      <c r="C4239" t="s">
        <v>1862</v>
      </c>
      <c r="D4239">
        <v>2</v>
      </c>
      <c r="E4239">
        <v>554999.99996000004</v>
      </c>
      <c r="F4239">
        <f>Table2[[#This Row],[Đơn Giá Chuẩn]]*Table2[[#This Row],[Tổng số lượng bán]]</f>
        <v>1109999.9999200001</v>
      </c>
      <c r="G4239">
        <v>0</v>
      </c>
      <c r="H4239">
        <f>Table2[[#This Row],[Doanh số bán]]-Table2[[#This Row],[Chiết khấu]]</f>
        <v>1109999.9999200001</v>
      </c>
      <c r="K4239" t="s">
        <v>50</v>
      </c>
      <c r="M4239" t="s">
        <v>37</v>
      </c>
      <c r="N4239" t="s">
        <v>50</v>
      </c>
      <c r="P4239" t="s">
        <v>3337</v>
      </c>
      <c r="Q4239" t="s">
        <v>3338</v>
      </c>
      <c r="R4239" t="s">
        <v>535</v>
      </c>
      <c r="S4239" t="s">
        <v>536</v>
      </c>
      <c r="T4239" t="s">
        <v>2667</v>
      </c>
      <c r="U4239" t="s">
        <v>2668</v>
      </c>
      <c r="V4239" t="s">
        <v>50</v>
      </c>
    </row>
    <row r="4240" spans="1:22">
      <c r="A4240" s="4">
        <v>46031</v>
      </c>
      <c r="B4240" t="s">
        <v>3427</v>
      </c>
      <c r="C4240" t="s">
        <v>155</v>
      </c>
      <c r="D4240">
        <v>3</v>
      </c>
      <c r="E4240">
        <v>296000.11963999999</v>
      </c>
      <c r="F4240">
        <f>Table2[[#This Row],[Đơn Giá Chuẩn]]*Table2[[#This Row],[Tổng số lượng bán]]</f>
        <v>888000.35892000003</v>
      </c>
      <c r="G4240">
        <v>0</v>
      </c>
      <c r="H4240">
        <f>Table2[[#This Row],[Doanh số bán]]-Table2[[#This Row],[Chiết khấu]]</f>
        <v>888000.35892000003</v>
      </c>
      <c r="K4240" t="s">
        <v>50</v>
      </c>
      <c r="M4240" t="s">
        <v>37</v>
      </c>
      <c r="N4240" t="s">
        <v>50</v>
      </c>
      <c r="O4240">
        <v>3</v>
      </c>
      <c r="P4240" t="s">
        <v>3294</v>
      </c>
      <c r="Q4240" t="s">
        <v>3295</v>
      </c>
      <c r="R4240" t="s">
        <v>107</v>
      </c>
      <c r="S4240" t="s">
        <v>108</v>
      </c>
      <c r="T4240" t="s">
        <v>74</v>
      </c>
      <c r="U4240" t="s">
        <v>75</v>
      </c>
      <c r="V4240" t="s">
        <v>50</v>
      </c>
    </row>
    <row r="4241" spans="1:22">
      <c r="A4241" s="4">
        <v>46031</v>
      </c>
      <c r="B4241" t="s">
        <v>3428</v>
      </c>
      <c r="C4241" t="s">
        <v>155</v>
      </c>
      <c r="D4241">
        <v>1</v>
      </c>
      <c r="E4241">
        <v>88449.680000000008</v>
      </c>
      <c r="F4241">
        <f>Table2[[#This Row],[Đơn Giá Chuẩn]]*Table2[[#This Row],[Tổng số lượng bán]]</f>
        <v>88449.680000000008</v>
      </c>
      <c r="G4241">
        <v>0</v>
      </c>
      <c r="H4241">
        <f>Table2[[#This Row],[Doanh số bán]]-Table2[[#This Row],[Chiết khấu]]</f>
        <v>88449.680000000008</v>
      </c>
      <c r="K4241" t="s">
        <v>50</v>
      </c>
      <c r="M4241" t="s">
        <v>37</v>
      </c>
      <c r="N4241" t="s">
        <v>50</v>
      </c>
      <c r="O4241">
        <v>1</v>
      </c>
      <c r="P4241" t="s">
        <v>3291</v>
      </c>
      <c r="Q4241" t="s">
        <v>3292</v>
      </c>
      <c r="R4241" t="s">
        <v>107</v>
      </c>
      <c r="S4241" t="s">
        <v>108</v>
      </c>
      <c r="T4241" t="s">
        <v>74</v>
      </c>
      <c r="U4241" t="s">
        <v>75</v>
      </c>
      <c r="V4241" t="s">
        <v>50</v>
      </c>
    </row>
    <row r="4242" spans="1:22">
      <c r="A4242" s="4">
        <v>46031</v>
      </c>
      <c r="B4242" t="s">
        <v>3429</v>
      </c>
      <c r="C4242" t="s">
        <v>155</v>
      </c>
      <c r="D4242">
        <v>1</v>
      </c>
      <c r="E4242">
        <v>295999.76</v>
      </c>
      <c r="F4242">
        <f>Table2[[#This Row],[Đơn Giá Chuẩn]]*Table2[[#This Row],[Tổng số lượng bán]]</f>
        <v>295999.76</v>
      </c>
      <c r="G4242">
        <v>0</v>
      </c>
      <c r="H4242">
        <f>Table2[[#This Row],[Doanh số bán]]-Table2[[#This Row],[Chiết khấu]]</f>
        <v>295999.76</v>
      </c>
      <c r="K4242" t="s">
        <v>50</v>
      </c>
      <c r="M4242" t="s">
        <v>37</v>
      </c>
      <c r="N4242" t="s">
        <v>50</v>
      </c>
      <c r="O4242">
        <v>1</v>
      </c>
      <c r="P4242" t="s">
        <v>3294</v>
      </c>
      <c r="Q4242" t="s">
        <v>3295</v>
      </c>
      <c r="R4242" t="s">
        <v>107</v>
      </c>
      <c r="S4242" t="s">
        <v>108</v>
      </c>
      <c r="T4242" t="s">
        <v>74</v>
      </c>
      <c r="U4242" t="s">
        <v>75</v>
      </c>
      <c r="V4242" t="s">
        <v>50</v>
      </c>
    </row>
    <row r="4243" spans="1:22">
      <c r="A4243" s="4">
        <v>46031</v>
      </c>
      <c r="B4243" t="s">
        <v>3430</v>
      </c>
      <c r="C4243" t="s">
        <v>155</v>
      </c>
      <c r="D4243">
        <v>1</v>
      </c>
      <c r="E4243">
        <v>295999.76</v>
      </c>
      <c r="F4243">
        <f>Table2[[#This Row],[Đơn Giá Chuẩn]]*Table2[[#This Row],[Tổng số lượng bán]]</f>
        <v>295999.76</v>
      </c>
      <c r="G4243">
        <v>0</v>
      </c>
      <c r="H4243">
        <f>Table2[[#This Row],[Doanh số bán]]-Table2[[#This Row],[Chiết khấu]]</f>
        <v>295999.76</v>
      </c>
      <c r="K4243" t="s">
        <v>50</v>
      </c>
      <c r="M4243" t="s">
        <v>37</v>
      </c>
      <c r="N4243" t="s">
        <v>50</v>
      </c>
      <c r="O4243">
        <v>1</v>
      </c>
      <c r="P4243" t="s">
        <v>3294</v>
      </c>
      <c r="Q4243" t="s">
        <v>3295</v>
      </c>
      <c r="R4243" t="s">
        <v>107</v>
      </c>
      <c r="S4243" t="s">
        <v>108</v>
      </c>
      <c r="T4243" t="s">
        <v>74</v>
      </c>
      <c r="U4243" t="s">
        <v>75</v>
      </c>
      <c r="V4243" t="s">
        <v>50</v>
      </c>
    </row>
    <row r="4244" spans="1:22">
      <c r="A4244" s="4">
        <v>46031</v>
      </c>
      <c r="B4244" t="s">
        <v>3431</v>
      </c>
      <c r="C4244" t="s">
        <v>155</v>
      </c>
      <c r="D4244">
        <v>1</v>
      </c>
      <c r="E4244">
        <v>88449.680000000008</v>
      </c>
      <c r="F4244">
        <f>Table2[[#This Row],[Đơn Giá Chuẩn]]*Table2[[#This Row],[Tổng số lượng bán]]</f>
        <v>88449.680000000008</v>
      </c>
      <c r="G4244">
        <v>0</v>
      </c>
      <c r="H4244">
        <f>Table2[[#This Row],[Doanh số bán]]-Table2[[#This Row],[Chiết khấu]]</f>
        <v>88449.680000000008</v>
      </c>
      <c r="K4244" t="s">
        <v>50</v>
      </c>
      <c r="M4244" t="s">
        <v>37</v>
      </c>
      <c r="N4244" t="s">
        <v>50</v>
      </c>
      <c r="O4244">
        <v>1</v>
      </c>
      <c r="P4244" t="s">
        <v>3291</v>
      </c>
      <c r="Q4244" t="s">
        <v>3292</v>
      </c>
      <c r="R4244" t="s">
        <v>107</v>
      </c>
      <c r="S4244" t="s">
        <v>108</v>
      </c>
      <c r="T4244" t="s">
        <v>74</v>
      </c>
      <c r="U4244" t="s">
        <v>75</v>
      </c>
      <c r="V4244" t="s">
        <v>50</v>
      </c>
    </row>
    <row r="4245" spans="1:22">
      <c r="A4245" s="4">
        <v>46031</v>
      </c>
      <c r="B4245" t="s">
        <v>3432</v>
      </c>
      <c r="C4245" t="s">
        <v>155</v>
      </c>
      <c r="D4245">
        <v>1</v>
      </c>
      <c r="E4245">
        <v>88449.999680000008</v>
      </c>
      <c r="F4245">
        <f>Table2[[#This Row],[Đơn Giá Chuẩn]]*Table2[[#This Row],[Tổng số lượng bán]]</f>
        <v>88449.999680000008</v>
      </c>
      <c r="G4245">
        <v>0</v>
      </c>
      <c r="H4245">
        <f>Table2[[#This Row],[Doanh số bán]]-Table2[[#This Row],[Chiết khấu]]</f>
        <v>88449.999680000008</v>
      </c>
      <c r="K4245" t="s">
        <v>50</v>
      </c>
      <c r="M4245" t="s">
        <v>37</v>
      </c>
      <c r="N4245" t="s">
        <v>50</v>
      </c>
      <c r="O4245">
        <v>1</v>
      </c>
      <c r="P4245" t="s">
        <v>3291</v>
      </c>
      <c r="Q4245" t="s">
        <v>3292</v>
      </c>
      <c r="R4245" t="s">
        <v>107</v>
      </c>
      <c r="S4245" t="s">
        <v>108</v>
      </c>
      <c r="T4245" t="s">
        <v>2176</v>
      </c>
      <c r="U4245" t="s">
        <v>2177</v>
      </c>
      <c r="V4245" t="s">
        <v>50</v>
      </c>
    </row>
    <row r="4246" spans="1:22">
      <c r="A4246" s="4">
        <v>46031</v>
      </c>
      <c r="B4246" t="s">
        <v>3433</v>
      </c>
      <c r="C4246" t="s">
        <v>155</v>
      </c>
      <c r="D4246">
        <v>1</v>
      </c>
      <c r="E4246">
        <v>295999.99976000004</v>
      </c>
      <c r="F4246">
        <f>Table2[[#This Row],[Đơn Giá Chuẩn]]*Table2[[#This Row],[Tổng số lượng bán]]</f>
        <v>295999.99976000004</v>
      </c>
      <c r="G4246">
        <v>0</v>
      </c>
      <c r="H4246">
        <f>Table2[[#This Row],[Doanh số bán]]-Table2[[#This Row],[Chiết khấu]]</f>
        <v>295999.99976000004</v>
      </c>
      <c r="K4246" t="s">
        <v>50</v>
      </c>
      <c r="M4246" t="s">
        <v>37</v>
      </c>
      <c r="N4246" t="s">
        <v>50</v>
      </c>
      <c r="O4246">
        <v>1</v>
      </c>
      <c r="P4246" t="s">
        <v>3294</v>
      </c>
      <c r="Q4246" t="s">
        <v>3295</v>
      </c>
      <c r="R4246" t="s">
        <v>107</v>
      </c>
      <c r="S4246" t="s">
        <v>108</v>
      </c>
      <c r="T4246" t="s">
        <v>2176</v>
      </c>
      <c r="U4246" t="s">
        <v>2177</v>
      </c>
      <c r="V4246" t="s">
        <v>50</v>
      </c>
    </row>
    <row r="4247" spans="1:22">
      <c r="A4247" s="4">
        <v>46051</v>
      </c>
      <c r="B4247" t="s">
        <v>3180</v>
      </c>
      <c r="C4247" t="s">
        <v>1862</v>
      </c>
      <c r="D4247">
        <v>33</v>
      </c>
      <c r="E4247">
        <v>35750</v>
      </c>
      <c r="F4247">
        <f>Table2[[#This Row],[Đơn Giá Chuẩn]]*Table2[[#This Row],[Tổng số lượng bán]]</f>
        <v>1179750</v>
      </c>
      <c r="G4247">
        <v>0</v>
      </c>
      <c r="H4247">
        <f>Table2[[#This Row],[Doanh số bán]]-Table2[[#This Row],[Chiết khấu]]</f>
        <v>1179750</v>
      </c>
      <c r="K4247" t="s">
        <v>2217</v>
      </c>
      <c r="M4247" t="s">
        <v>37</v>
      </c>
      <c r="N4247" t="s">
        <v>26</v>
      </c>
      <c r="O4247">
        <v>33</v>
      </c>
      <c r="P4247" t="s">
        <v>520</v>
      </c>
      <c r="Q4247" t="s">
        <v>521</v>
      </c>
      <c r="R4247" t="s">
        <v>107</v>
      </c>
      <c r="S4247" t="s">
        <v>108</v>
      </c>
      <c r="T4247" t="s">
        <v>2393</v>
      </c>
      <c r="U4247" t="s">
        <v>2394</v>
      </c>
      <c r="V4247" t="s">
        <v>2271</v>
      </c>
    </row>
    <row r="4248" spans="1:22">
      <c r="A4248" s="4">
        <v>46051</v>
      </c>
      <c r="B4248" t="s">
        <v>3180</v>
      </c>
      <c r="C4248" t="s">
        <v>1862</v>
      </c>
      <c r="D4248">
        <v>20</v>
      </c>
      <c r="E4248">
        <v>38750.000240000001</v>
      </c>
      <c r="F4248">
        <f>Table2[[#This Row],[Đơn Giá Chuẩn]]*Table2[[#This Row],[Tổng số lượng bán]]</f>
        <v>775000.0048</v>
      </c>
      <c r="G4248">
        <v>0</v>
      </c>
      <c r="H4248">
        <f>Table2[[#This Row],[Doanh số bán]]-Table2[[#This Row],[Chiết khấu]]</f>
        <v>775000.0048</v>
      </c>
      <c r="K4248" t="s">
        <v>2217</v>
      </c>
      <c r="M4248" t="s">
        <v>37</v>
      </c>
      <c r="N4248" t="s">
        <v>26</v>
      </c>
      <c r="O4248">
        <v>20</v>
      </c>
      <c r="P4248" t="s">
        <v>588</v>
      </c>
      <c r="Q4248" t="s">
        <v>589</v>
      </c>
      <c r="R4248" t="s">
        <v>107</v>
      </c>
      <c r="S4248" t="s">
        <v>108</v>
      </c>
      <c r="T4248" t="s">
        <v>2393</v>
      </c>
      <c r="U4248" t="s">
        <v>2394</v>
      </c>
      <c r="V4248" t="s">
        <v>2271</v>
      </c>
    </row>
    <row r="4249" spans="1:22">
      <c r="A4249" s="4">
        <v>46051</v>
      </c>
      <c r="B4249" t="s">
        <v>3180</v>
      </c>
      <c r="C4249" t="s">
        <v>1862</v>
      </c>
      <c r="D4249">
        <v>32</v>
      </c>
      <c r="E4249">
        <v>35750</v>
      </c>
      <c r="F4249">
        <f>Table2[[#This Row],[Đơn Giá Chuẩn]]*Table2[[#This Row],[Tổng số lượng bán]]</f>
        <v>1144000</v>
      </c>
      <c r="G4249">
        <v>0</v>
      </c>
      <c r="H4249">
        <f>Table2[[#This Row],[Doanh số bán]]-Table2[[#This Row],[Chiết khấu]]</f>
        <v>1144000</v>
      </c>
      <c r="K4249" t="s">
        <v>2217</v>
      </c>
      <c r="M4249" t="s">
        <v>37</v>
      </c>
      <c r="N4249" t="s">
        <v>26</v>
      </c>
      <c r="O4249">
        <v>32</v>
      </c>
      <c r="P4249" t="s">
        <v>105</v>
      </c>
      <c r="Q4249" t="s">
        <v>106</v>
      </c>
      <c r="R4249" t="s">
        <v>107</v>
      </c>
      <c r="S4249" t="s">
        <v>108</v>
      </c>
      <c r="T4249" t="s">
        <v>2393</v>
      </c>
      <c r="U4249" t="s">
        <v>2394</v>
      </c>
      <c r="V4249" t="s">
        <v>2271</v>
      </c>
    </row>
    <row r="4250" spans="1:22">
      <c r="A4250" s="4">
        <v>46051</v>
      </c>
      <c r="B4250" t="s">
        <v>3180</v>
      </c>
      <c r="C4250" t="s">
        <v>1862</v>
      </c>
      <c r="D4250">
        <v>24</v>
      </c>
      <c r="E4250">
        <v>38750.000240000001</v>
      </c>
      <c r="F4250">
        <f>Table2[[#This Row],[Đơn Giá Chuẩn]]*Table2[[#This Row],[Tổng số lượng bán]]</f>
        <v>930000.00576000009</v>
      </c>
      <c r="G4250">
        <v>0</v>
      </c>
      <c r="H4250">
        <f>Table2[[#This Row],[Doanh số bán]]-Table2[[#This Row],[Chiết khấu]]</f>
        <v>930000.00576000009</v>
      </c>
      <c r="K4250" t="s">
        <v>2217</v>
      </c>
      <c r="M4250" t="s">
        <v>37</v>
      </c>
      <c r="N4250" t="s">
        <v>26</v>
      </c>
      <c r="O4250">
        <v>24</v>
      </c>
      <c r="P4250" t="s">
        <v>656</v>
      </c>
      <c r="Q4250" t="s">
        <v>657</v>
      </c>
      <c r="R4250" t="s">
        <v>107</v>
      </c>
      <c r="S4250" t="s">
        <v>108</v>
      </c>
      <c r="T4250" t="s">
        <v>2393</v>
      </c>
      <c r="U4250" t="s">
        <v>2394</v>
      </c>
      <c r="V4250" t="s">
        <v>2271</v>
      </c>
    </row>
    <row r="4251" spans="1:22">
      <c r="A4251" s="4">
        <v>46031</v>
      </c>
      <c r="B4251" t="s">
        <v>2751</v>
      </c>
      <c r="C4251" t="s">
        <v>155</v>
      </c>
      <c r="D4251">
        <v>1</v>
      </c>
      <c r="E4251">
        <v>295999.99976000004</v>
      </c>
      <c r="F4251">
        <f>Table2[[#This Row],[Đơn Giá Chuẩn]]*Table2[[#This Row],[Tổng số lượng bán]]</f>
        <v>295999.99976000004</v>
      </c>
      <c r="G4251">
        <v>0</v>
      </c>
      <c r="H4251">
        <f>Table2[[#This Row],[Doanh số bán]]-Table2[[#This Row],[Chiết khấu]]</f>
        <v>295999.99976000004</v>
      </c>
      <c r="K4251" t="s">
        <v>36</v>
      </c>
      <c r="M4251" t="s">
        <v>37</v>
      </c>
      <c r="N4251" t="s">
        <v>26</v>
      </c>
      <c r="O4251">
        <v>1</v>
      </c>
      <c r="P4251" t="s">
        <v>3294</v>
      </c>
      <c r="Q4251" t="s">
        <v>3295</v>
      </c>
      <c r="R4251" t="s">
        <v>107</v>
      </c>
      <c r="S4251" t="s">
        <v>108</v>
      </c>
      <c r="T4251" t="s">
        <v>2312</v>
      </c>
      <c r="U4251" t="s">
        <v>2313</v>
      </c>
      <c r="V4251" t="s">
        <v>2314</v>
      </c>
    </row>
    <row r="4252" spans="1:22">
      <c r="A4252" s="4">
        <v>46031</v>
      </c>
      <c r="B4252" t="s">
        <v>2751</v>
      </c>
      <c r="C4252" t="s">
        <v>155</v>
      </c>
      <c r="D4252">
        <v>1</v>
      </c>
      <c r="E4252">
        <v>88449.999680000008</v>
      </c>
      <c r="F4252">
        <f>Table2[[#This Row],[Đơn Giá Chuẩn]]*Table2[[#This Row],[Tổng số lượng bán]]</f>
        <v>88449.999680000008</v>
      </c>
      <c r="G4252">
        <v>0</v>
      </c>
      <c r="H4252">
        <f>Table2[[#This Row],[Doanh số bán]]-Table2[[#This Row],[Chiết khấu]]</f>
        <v>88449.999680000008</v>
      </c>
      <c r="K4252" t="s">
        <v>36</v>
      </c>
      <c r="M4252" t="s">
        <v>37</v>
      </c>
      <c r="N4252" t="s">
        <v>26</v>
      </c>
      <c r="O4252">
        <v>1</v>
      </c>
      <c r="P4252" t="s">
        <v>3291</v>
      </c>
      <c r="Q4252" t="s">
        <v>3292</v>
      </c>
      <c r="R4252" t="s">
        <v>107</v>
      </c>
      <c r="S4252" t="s">
        <v>108</v>
      </c>
      <c r="T4252" t="s">
        <v>2312</v>
      </c>
      <c r="U4252" t="s">
        <v>2313</v>
      </c>
      <c r="V4252" t="s">
        <v>2314</v>
      </c>
    </row>
    <row r="4253" spans="1:22">
      <c r="A4253" s="4">
        <v>46032</v>
      </c>
      <c r="B4253" t="s">
        <v>2785</v>
      </c>
      <c r="C4253" t="s">
        <v>155</v>
      </c>
      <c r="D4253">
        <v>10</v>
      </c>
      <c r="E4253">
        <v>55199.99972</v>
      </c>
      <c r="F4253">
        <f>Table2[[#This Row],[Đơn Giá Chuẩn]]*Table2[[#This Row],[Tổng số lượng bán]]</f>
        <v>551999.99719999998</v>
      </c>
      <c r="G4253">
        <v>0</v>
      </c>
      <c r="H4253">
        <f>Table2[[#This Row],[Doanh số bán]]-Table2[[#This Row],[Chiết khấu]]</f>
        <v>551999.99719999998</v>
      </c>
      <c r="K4253" t="s">
        <v>2217</v>
      </c>
      <c r="M4253" t="s">
        <v>37</v>
      </c>
      <c r="N4253" t="s">
        <v>26</v>
      </c>
      <c r="O4253">
        <v>10</v>
      </c>
      <c r="P4253" t="s">
        <v>3291</v>
      </c>
      <c r="Q4253" t="s">
        <v>3292</v>
      </c>
      <c r="R4253" t="s">
        <v>107</v>
      </c>
      <c r="S4253" t="s">
        <v>108</v>
      </c>
      <c r="T4253" t="s">
        <v>2685</v>
      </c>
      <c r="U4253" t="s">
        <v>2686</v>
      </c>
      <c r="V4253" t="s">
        <v>45</v>
      </c>
    </row>
    <row r="4254" spans="1:22">
      <c r="A4254" s="4">
        <v>46032</v>
      </c>
      <c r="B4254" t="s">
        <v>3434</v>
      </c>
      <c r="C4254" t="s">
        <v>155</v>
      </c>
      <c r="D4254">
        <v>10</v>
      </c>
      <c r="E4254">
        <v>112086.56000000001</v>
      </c>
      <c r="F4254">
        <f>Table2[[#This Row],[Đơn Giá Chuẩn]]*Table2[[#This Row],[Tổng số lượng bán]]</f>
        <v>1120865.6000000001</v>
      </c>
      <c r="G4254">
        <v>0</v>
      </c>
      <c r="H4254">
        <f>Table2[[#This Row],[Doanh số bán]]-Table2[[#This Row],[Chiết khấu]]</f>
        <v>1120865.6000000001</v>
      </c>
      <c r="K4254" t="s">
        <v>36</v>
      </c>
      <c r="M4254" t="s">
        <v>37</v>
      </c>
      <c r="N4254" t="s">
        <v>26</v>
      </c>
      <c r="O4254">
        <v>10</v>
      </c>
      <c r="P4254" t="s">
        <v>3303</v>
      </c>
      <c r="Q4254" t="s">
        <v>3304</v>
      </c>
      <c r="R4254" t="s">
        <v>107</v>
      </c>
      <c r="S4254" t="s">
        <v>108</v>
      </c>
      <c r="T4254" t="s">
        <v>1233</v>
      </c>
      <c r="U4254" t="s">
        <v>1234</v>
      </c>
      <c r="V4254" t="s">
        <v>45</v>
      </c>
    </row>
    <row r="4255" spans="1:22">
      <c r="A4255" s="4">
        <v>46034</v>
      </c>
      <c r="B4255" t="s">
        <v>3435</v>
      </c>
      <c r="C4255" t="s">
        <v>155</v>
      </c>
      <c r="D4255">
        <v>1</v>
      </c>
      <c r="E4255">
        <v>88449.999680000008</v>
      </c>
      <c r="F4255">
        <f>Table2[[#This Row],[Đơn Giá Chuẩn]]*Table2[[#This Row],[Tổng số lượng bán]]</f>
        <v>88449.999680000008</v>
      </c>
      <c r="G4255">
        <v>0</v>
      </c>
      <c r="H4255">
        <f>Table2[[#This Row],[Doanh số bán]]-Table2[[#This Row],[Chiết khấu]]</f>
        <v>88449.999680000008</v>
      </c>
      <c r="K4255" t="s">
        <v>50</v>
      </c>
      <c r="M4255" t="s">
        <v>37</v>
      </c>
      <c r="N4255" t="s">
        <v>50</v>
      </c>
      <c r="O4255">
        <v>1</v>
      </c>
      <c r="P4255" t="s">
        <v>3291</v>
      </c>
      <c r="Q4255" t="s">
        <v>3292</v>
      </c>
      <c r="R4255" t="s">
        <v>107</v>
      </c>
      <c r="S4255" t="s">
        <v>108</v>
      </c>
      <c r="T4255" t="s">
        <v>2176</v>
      </c>
      <c r="U4255" t="s">
        <v>2177</v>
      </c>
      <c r="V4255" t="s">
        <v>50</v>
      </c>
    </row>
    <row r="4256" spans="1:22">
      <c r="A4256" s="4">
        <v>46034</v>
      </c>
      <c r="B4256" t="s">
        <v>3436</v>
      </c>
      <c r="C4256" t="s">
        <v>155</v>
      </c>
      <c r="D4256">
        <v>1</v>
      </c>
      <c r="E4256">
        <v>295999.76</v>
      </c>
      <c r="F4256">
        <f>Table2[[#This Row],[Đơn Giá Chuẩn]]*Table2[[#This Row],[Tổng số lượng bán]]</f>
        <v>295999.76</v>
      </c>
      <c r="G4256">
        <v>0</v>
      </c>
      <c r="H4256">
        <f>Table2[[#This Row],[Doanh số bán]]-Table2[[#This Row],[Chiết khấu]]</f>
        <v>295999.76</v>
      </c>
      <c r="K4256" t="s">
        <v>50</v>
      </c>
      <c r="M4256" t="s">
        <v>37</v>
      </c>
      <c r="N4256" t="s">
        <v>50</v>
      </c>
      <c r="O4256">
        <v>1</v>
      </c>
      <c r="P4256" t="s">
        <v>3294</v>
      </c>
      <c r="Q4256" t="s">
        <v>3295</v>
      </c>
      <c r="R4256" t="s">
        <v>107</v>
      </c>
      <c r="S4256" t="s">
        <v>108</v>
      </c>
      <c r="T4256" t="s">
        <v>74</v>
      </c>
      <c r="U4256" t="s">
        <v>75</v>
      </c>
      <c r="V4256" t="s">
        <v>50</v>
      </c>
    </row>
    <row r="4257" spans="1:22">
      <c r="A4257" s="4">
        <v>46051</v>
      </c>
      <c r="B4257" t="s">
        <v>3186</v>
      </c>
      <c r="C4257" t="s">
        <v>1862</v>
      </c>
      <c r="D4257">
        <v>1</v>
      </c>
      <c r="E4257">
        <v>791999.99948000011</v>
      </c>
      <c r="F4257">
        <f>Table2[[#This Row],[Đơn Giá Chuẩn]]*Table2[[#This Row],[Tổng số lượng bán]]</f>
        <v>791999.99948000011</v>
      </c>
      <c r="G4257">
        <v>731481</v>
      </c>
      <c r="H4257">
        <f>Table2[[#This Row],[Doanh số bán]]-Table2[[#This Row],[Chiết khấu]]</f>
        <v>60518.999480000115</v>
      </c>
      <c r="K4257" t="s">
        <v>2217</v>
      </c>
      <c r="M4257" t="s">
        <v>37</v>
      </c>
      <c r="N4257" t="s">
        <v>919</v>
      </c>
      <c r="P4257" t="s">
        <v>3337</v>
      </c>
      <c r="Q4257" t="s">
        <v>3338</v>
      </c>
      <c r="R4257" t="s">
        <v>535</v>
      </c>
      <c r="S4257" t="s">
        <v>536</v>
      </c>
      <c r="T4257" t="s">
        <v>2671</v>
      </c>
      <c r="U4257" t="s">
        <v>2672</v>
      </c>
      <c r="V4257" t="s">
        <v>45</v>
      </c>
    </row>
    <row r="4258" spans="1:22">
      <c r="A4258" s="4">
        <v>46034</v>
      </c>
      <c r="B4258" t="s">
        <v>3437</v>
      </c>
      <c r="C4258" t="s">
        <v>155</v>
      </c>
      <c r="D4258">
        <v>1</v>
      </c>
      <c r="E4258">
        <v>174900.44</v>
      </c>
      <c r="F4258">
        <f>Table2[[#This Row],[Đơn Giá Chuẩn]]*Table2[[#This Row],[Tổng số lượng bán]]</f>
        <v>174900.44</v>
      </c>
      <c r="G4258">
        <v>0</v>
      </c>
      <c r="H4258">
        <f>Table2[[#This Row],[Doanh số bán]]-Table2[[#This Row],[Chiết khấu]]</f>
        <v>174900.44</v>
      </c>
      <c r="K4258" t="s">
        <v>50</v>
      </c>
      <c r="M4258" t="s">
        <v>37</v>
      </c>
      <c r="N4258" t="s">
        <v>50</v>
      </c>
      <c r="O4258">
        <v>1</v>
      </c>
      <c r="P4258" t="s">
        <v>3291</v>
      </c>
      <c r="Q4258" t="s">
        <v>3292</v>
      </c>
      <c r="R4258" t="s">
        <v>107</v>
      </c>
      <c r="S4258" t="s">
        <v>108</v>
      </c>
      <c r="T4258" t="s">
        <v>74</v>
      </c>
      <c r="U4258" t="s">
        <v>75</v>
      </c>
      <c r="V4258" t="s">
        <v>50</v>
      </c>
    </row>
    <row r="4259" spans="1:22">
      <c r="A4259" s="4">
        <v>46051</v>
      </c>
      <c r="B4259" t="s">
        <v>2464</v>
      </c>
      <c r="C4259" t="s">
        <v>1862</v>
      </c>
      <c r="D4259">
        <v>24</v>
      </c>
      <c r="E4259">
        <v>38750.000240000001</v>
      </c>
      <c r="F4259">
        <f>Table2[[#This Row],[Đơn Giá Chuẩn]]*Table2[[#This Row],[Tổng số lượng bán]]</f>
        <v>930000.00576000009</v>
      </c>
      <c r="G4259">
        <v>0</v>
      </c>
      <c r="H4259">
        <f>Table2[[#This Row],[Doanh số bán]]-Table2[[#This Row],[Chiết khấu]]</f>
        <v>930000.00576000009</v>
      </c>
      <c r="K4259" t="s">
        <v>2217</v>
      </c>
      <c r="M4259" t="s">
        <v>37</v>
      </c>
      <c r="N4259" t="s">
        <v>26</v>
      </c>
      <c r="O4259">
        <v>24</v>
      </c>
      <c r="P4259" t="s">
        <v>588</v>
      </c>
      <c r="Q4259" t="s">
        <v>589</v>
      </c>
      <c r="R4259" t="s">
        <v>107</v>
      </c>
      <c r="S4259" t="s">
        <v>108</v>
      </c>
      <c r="T4259" t="s">
        <v>2393</v>
      </c>
      <c r="U4259" t="s">
        <v>2394</v>
      </c>
      <c r="V4259" t="s">
        <v>2271</v>
      </c>
    </row>
    <row r="4260" spans="1:22">
      <c r="A4260" s="4">
        <v>46051</v>
      </c>
      <c r="B4260" t="s">
        <v>2464</v>
      </c>
      <c r="C4260" t="s">
        <v>1862</v>
      </c>
      <c r="D4260">
        <v>24</v>
      </c>
      <c r="E4260">
        <v>35750</v>
      </c>
      <c r="F4260">
        <f>Table2[[#This Row],[Đơn Giá Chuẩn]]*Table2[[#This Row],[Tổng số lượng bán]]</f>
        <v>858000</v>
      </c>
      <c r="G4260">
        <v>0</v>
      </c>
      <c r="H4260">
        <f>Table2[[#This Row],[Doanh số bán]]-Table2[[#This Row],[Chiết khấu]]</f>
        <v>858000</v>
      </c>
      <c r="K4260" t="s">
        <v>2217</v>
      </c>
      <c r="M4260" t="s">
        <v>37</v>
      </c>
      <c r="N4260" t="s">
        <v>26</v>
      </c>
      <c r="O4260">
        <v>24</v>
      </c>
      <c r="P4260" t="s">
        <v>520</v>
      </c>
      <c r="Q4260" t="s">
        <v>521</v>
      </c>
      <c r="R4260" t="s">
        <v>107</v>
      </c>
      <c r="S4260" t="s">
        <v>108</v>
      </c>
      <c r="T4260" t="s">
        <v>2393</v>
      </c>
      <c r="U4260" t="s">
        <v>2394</v>
      </c>
      <c r="V4260" t="s">
        <v>2271</v>
      </c>
    </row>
    <row r="4261" spans="1:22">
      <c r="A4261" s="4">
        <v>46051</v>
      </c>
      <c r="B4261" t="s">
        <v>2464</v>
      </c>
      <c r="C4261" t="s">
        <v>1862</v>
      </c>
      <c r="D4261">
        <v>24</v>
      </c>
      <c r="E4261">
        <v>38750.000240000001</v>
      </c>
      <c r="F4261">
        <f>Table2[[#This Row],[Đơn Giá Chuẩn]]*Table2[[#This Row],[Tổng số lượng bán]]</f>
        <v>930000.00576000009</v>
      </c>
      <c r="G4261">
        <v>0</v>
      </c>
      <c r="H4261">
        <f>Table2[[#This Row],[Doanh số bán]]-Table2[[#This Row],[Chiết khấu]]</f>
        <v>930000.00576000009</v>
      </c>
      <c r="K4261" t="s">
        <v>2217</v>
      </c>
      <c r="M4261" t="s">
        <v>37</v>
      </c>
      <c r="N4261" t="s">
        <v>26</v>
      </c>
      <c r="O4261">
        <v>24</v>
      </c>
      <c r="P4261" t="s">
        <v>656</v>
      </c>
      <c r="Q4261" t="s">
        <v>657</v>
      </c>
      <c r="R4261" t="s">
        <v>107</v>
      </c>
      <c r="S4261" t="s">
        <v>108</v>
      </c>
      <c r="T4261" t="s">
        <v>2393</v>
      </c>
      <c r="U4261" t="s">
        <v>2394</v>
      </c>
      <c r="V4261" t="s">
        <v>2271</v>
      </c>
    </row>
    <row r="4262" spans="1:22">
      <c r="A4262" s="4">
        <v>46034</v>
      </c>
      <c r="B4262" t="s">
        <v>3437</v>
      </c>
      <c r="C4262" t="s">
        <v>155</v>
      </c>
      <c r="D4262">
        <v>1</v>
      </c>
      <c r="E4262">
        <v>0</v>
      </c>
      <c r="F4262">
        <f>Table2[[#This Row],[Đơn Giá Chuẩn]]*Table2[[#This Row],[Tổng số lượng bán]]</f>
        <v>0</v>
      </c>
      <c r="G4262">
        <v>0</v>
      </c>
      <c r="H4262">
        <f>Table2[[#This Row],[Doanh số bán]]-Table2[[#This Row],[Chiết khấu]]</f>
        <v>0</v>
      </c>
      <c r="K4262" t="s">
        <v>50</v>
      </c>
      <c r="M4262" t="s">
        <v>37</v>
      </c>
      <c r="N4262" t="s">
        <v>50</v>
      </c>
      <c r="O4262">
        <v>0</v>
      </c>
      <c r="P4262" t="s">
        <v>3291</v>
      </c>
      <c r="Q4262" t="s">
        <v>3292</v>
      </c>
      <c r="R4262" t="s">
        <v>107</v>
      </c>
      <c r="S4262" t="s">
        <v>108</v>
      </c>
      <c r="T4262" t="s">
        <v>74</v>
      </c>
      <c r="U4262" t="s">
        <v>75</v>
      </c>
      <c r="V4262" t="s">
        <v>50</v>
      </c>
    </row>
    <row r="4263" spans="1:22">
      <c r="A4263" s="4">
        <v>46051</v>
      </c>
      <c r="B4263" t="s">
        <v>3187</v>
      </c>
      <c r="C4263" t="s">
        <v>1862</v>
      </c>
      <c r="D4263">
        <v>36</v>
      </c>
      <c r="E4263">
        <v>35750</v>
      </c>
      <c r="F4263">
        <f>Table2[[#This Row],[Đơn Giá Chuẩn]]*Table2[[#This Row],[Tổng số lượng bán]]</f>
        <v>1287000</v>
      </c>
      <c r="G4263">
        <v>0</v>
      </c>
      <c r="H4263">
        <f>Table2[[#This Row],[Doanh số bán]]-Table2[[#This Row],[Chiết khấu]]</f>
        <v>1287000</v>
      </c>
      <c r="K4263" t="s">
        <v>2217</v>
      </c>
      <c r="M4263" t="s">
        <v>37</v>
      </c>
      <c r="N4263" t="s">
        <v>26</v>
      </c>
      <c r="O4263">
        <v>36</v>
      </c>
      <c r="P4263" t="s">
        <v>105</v>
      </c>
      <c r="Q4263" t="s">
        <v>106</v>
      </c>
      <c r="R4263" t="s">
        <v>107</v>
      </c>
      <c r="S4263" t="s">
        <v>108</v>
      </c>
      <c r="T4263" t="s">
        <v>2393</v>
      </c>
      <c r="U4263" t="s">
        <v>2394</v>
      </c>
      <c r="V4263" t="s">
        <v>2271</v>
      </c>
    </row>
    <row r="4264" spans="1:22">
      <c r="A4264" s="4">
        <v>46034</v>
      </c>
      <c r="B4264" t="s">
        <v>3438</v>
      </c>
      <c r="C4264" t="s">
        <v>155</v>
      </c>
      <c r="D4264">
        <v>2</v>
      </c>
      <c r="E4264">
        <v>295999.76</v>
      </c>
      <c r="F4264">
        <f>Table2[[#This Row],[Đơn Giá Chuẩn]]*Table2[[#This Row],[Tổng số lượng bán]]</f>
        <v>591999.52</v>
      </c>
      <c r="G4264">
        <v>0</v>
      </c>
      <c r="H4264">
        <f>Table2[[#This Row],[Doanh số bán]]-Table2[[#This Row],[Chiết khấu]]</f>
        <v>591999.52</v>
      </c>
      <c r="K4264" t="s">
        <v>50</v>
      </c>
      <c r="M4264" t="s">
        <v>37</v>
      </c>
      <c r="N4264" t="s">
        <v>50</v>
      </c>
      <c r="O4264">
        <v>2</v>
      </c>
      <c r="P4264" t="s">
        <v>3294</v>
      </c>
      <c r="Q4264" t="s">
        <v>3295</v>
      </c>
      <c r="R4264" t="s">
        <v>107</v>
      </c>
      <c r="S4264" t="s">
        <v>108</v>
      </c>
      <c r="T4264" t="s">
        <v>74</v>
      </c>
      <c r="U4264" t="s">
        <v>75</v>
      </c>
      <c r="V4264" t="s">
        <v>50</v>
      </c>
    </row>
    <row r="4265" spans="1:22">
      <c r="A4265" s="4">
        <v>46034</v>
      </c>
      <c r="B4265" t="s">
        <v>3439</v>
      </c>
      <c r="C4265" t="s">
        <v>155</v>
      </c>
      <c r="D4265">
        <v>1</v>
      </c>
      <c r="E4265">
        <v>295999.76</v>
      </c>
      <c r="F4265">
        <f>Table2[[#This Row],[Đơn Giá Chuẩn]]*Table2[[#This Row],[Tổng số lượng bán]]</f>
        <v>295999.76</v>
      </c>
      <c r="G4265">
        <v>0</v>
      </c>
      <c r="H4265">
        <f>Table2[[#This Row],[Doanh số bán]]-Table2[[#This Row],[Chiết khấu]]</f>
        <v>295999.76</v>
      </c>
      <c r="K4265" t="s">
        <v>50</v>
      </c>
      <c r="M4265" t="s">
        <v>37</v>
      </c>
      <c r="N4265" t="s">
        <v>50</v>
      </c>
      <c r="O4265">
        <v>1</v>
      </c>
      <c r="P4265" t="s">
        <v>3294</v>
      </c>
      <c r="Q4265" t="s">
        <v>3295</v>
      </c>
      <c r="R4265" t="s">
        <v>107</v>
      </c>
      <c r="S4265" t="s">
        <v>108</v>
      </c>
      <c r="T4265" t="s">
        <v>74</v>
      </c>
      <c r="U4265" t="s">
        <v>75</v>
      </c>
      <c r="V4265" t="s">
        <v>50</v>
      </c>
    </row>
    <row r="4266" spans="1:22">
      <c r="A4266" s="4">
        <v>46034</v>
      </c>
      <c r="B4266" t="s">
        <v>3440</v>
      </c>
      <c r="C4266" t="s">
        <v>155</v>
      </c>
      <c r="D4266">
        <v>1</v>
      </c>
      <c r="E4266">
        <v>174900.44</v>
      </c>
      <c r="F4266">
        <f>Table2[[#This Row],[Đơn Giá Chuẩn]]*Table2[[#This Row],[Tổng số lượng bán]]</f>
        <v>174900.44</v>
      </c>
      <c r="G4266">
        <v>0</v>
      </c>
      <c r="H4266">
        <f>Table2[[#This Row],[Doanh số bán]]-Table2[[#This Row],[Chiết khấu]]</f>
        <v>174900.44</v>
      </c>
      <c r="K4266" t="s">
        <v>50</v>
      </c>
      <c r="M4266" t="s">
        <v>37</v>
      </c>
      <c r="N4266" t="s">
        <v>50</v>
      </c>
      <c r="O4266">
        <v>1</v>
      </c>
      <c r="P4266" t="s">
        <v>3291</v>
      </c>
      <c r="Q4266" t="s">
        <v>3292</v>
      </c>
      <c r="R4266" t="s">
        <v>107</v>
      </c>
      <c r="S4266" t="s">
        <v>108</v>
      </c>
      <c r="T4266" t="s">
        <v>74</v>
      </c>
      <c r="U4266" t="s">
        <v>75</v>
      </c>
      <c r="V4266" t="s">
        <v>50</v>
      </c>
    </row>
    <row r="4267" spans="1:22">
      <c r="A4267" s="4">
        <v>46051</v>
      </c>
      <c r="B4267" t="s">
        <v>3441</v>
      </c>
      <c r="C4267" t="s">
        <v>1862</v>
      </c>
      <c r="D4267">
        <v>1</v>
      </c>
      <c r="E4267">
        <v>554999.99996000004</v>
      </c>
      <c r="F4267">
        <f>Table2[[#This Row],[Đơn Giá Chuẩn]]*Table2[[#This Row],[Tổng số lượng bán]]</f>
        <v>554999.99996000004</v>
      </c>
      <c r="G4267">
        <v>0</v>
      </c>
      <c r="H4267">
        <f>Table2[[#This Row],[Doanh số bán]]-Table2[[#This Row],[Chiết khấu]]</f>
        <v>554999.99996000004</v>
      </c>
      <c r="K4267" t="s">
        <v>36</v>
      </c>
      <c r="M4267" t="s">
        <v>37</v>
      </c>
      <c r="N4267" t="s">
        <v>919</v>
      </c>
      <c r="P4267" t="s">
        <v>3337</v>
      </c>
      <c r="Q4267" t="s">
        <v>3338</v>
      </c>
      <c r="R4267" t="s">
        <v>535</v>
      </c>
      <c r="S4267" t="s">
        <v>536</v>
      </c>
      <c r="T4267" t="s">
        <v>2312</v>
      </c>
      <c r="U4267" t="s">
        <v>2313</v>
      </c>
      <c r="V4267" t="s">
        <v>2314</v>
      </c>
    </row>
    <row r="4268" spans="1:22">
      <c r="A4268" s="4">
        <v>46051</v>
      </c>
      <c r="B4268" t="s">
        <v>3442</v>
      </c>
      <c r="C4268" t="s">
        <v>1862</v>
      </c>
      <c r="D4268">
        <v>72</v>
      </c>
      <c r="E4268">
        <v>35750</v>
      </c>
      <c r="F4268">
        <f>Table2[[#This Row],[Đơn Giá Chuẩn]]*Table2[[#This Row],[Tổng số lượng bán]]</f>
        <v>2574000</v>
      </c>
      <c r="G4268">
        <v>0</v>
      </c>
      <c r="H4268">
        <f>Table2[[#This Row],[Doanh số bán]]-Table2[[#This Row],[Chiết khấu]]</f>
        <v>2574000</v>
      </c>
      <c r="K4268" t="s">
        <v>2217</v>
      </c>
      <c r="M4268" t="s">
        <v>37</v>
      </c>
      <c r="N4268" t="s">
        <v>26</v>
      </c>
      <c r="O4268">
        <v>72</v>
      </c>
      <c r="P4268" t="s">
        <v>105</v>
      </c>
      <c r="Q4268" t="s">
        <v>106</v>
      </c>
      <c r="R4268" t="s">
        <v>107</v>
      </c>
      <c r="S4268" t="s">
        <v>108</v>
      </c>
      <c r="T4268" t="s">
        <v>2393</v>
      </c>
      <c r="U4268" t="s">
        <v>2394</v>
      </c>
      <c r="V4268" t="s">
        <v>2271</v>
      </c>
    </row>
    <row r="4269" spans="1:22">
      <c r="A4269" s="4">
        <v>46034</v>
      </c>
      <c r="B4269" t="s">
        <v>3440</v>
      </c>
      <c r="C4269" t="s">
        <v>155</v>
      </c>
      <c r="D4269">
        <v>1</v>
      </c>
      <c r="E4269">
        <v>0</v>
      </c>
      <c r="F4269">
        <f>Table2[[#This Row],[Đơn Giá Chuẩn]]*Table2[[#This Row],[Tổng số lượng bán]]</f>
        <v>0</v>
      </c>
      <c r="G4269">
        <v>0</v>
      </c>
      <c r="H4269">
        <f>Table2[[#This Row],[Doanh số bán]]-Table2[[#This Row],[Chiết khấu]]</f>
        <v>0</v>
      </c>
      <c r="K4269" t="s">
        <v>50</v>
      </c>
      <c r="M4269" t="s">
        <v>37</v>
      </c>
      <c r="N4269" t="s">
        <v>50</v>
      </c>
      <c r="O4269">
        <v>0</v>
      </c>
      <c r="P4269" t="s">
        <v>3291</v>
      </c>
      <c r="Q4269" t="s">
        <v>3292</v>
      </c>
      <c r="R4269" t="s">
        <v>107</v>
      </c>
      <c r="S4269" t="s">
        <v>108</v>
      </c>
      <c r="T4269" t="s">
        <v>74</v>
      </c>
      <c r="U4269" t="s">
        <v>75</v>
      </c>
      <c r="V4269" t="s">
        <v>50</v>
      </c>
    </row>
    <row r="4270" spans="1:22">
      <c r="A4270" s="4">
        <v>46051</v>
      </c>
      <c r="B4270" t="s">
        <v>3443</v>
      </c>
      <c r="C4270" t="s">
        <v>1862</v>
      </c>
      <c r="D4270">
        <v>1</v>
      </c>
      <c r="E4270">
        <v>791999.99948000011</v>
      </c>
      <c r="F4270">
        <f>Table2[[#This Row],[Đơn Giá Chuẩn]]*Table2[[#This Row],[Tổng số lượng bán]]</f>
        <v>791999.99948000011</v>
      </c>
      <c r="G4270">
        <v>731481</v>
      </c>
      <c r="H4270">
        <f>Table2[[#This Row],[Doanh số bán]]-Table2[[#This Row],[Chiết khấu]]</f>
        <v>60518.999480000115</v>
      </c>
      <c r="K4270" t="s">
        <v>36</v>
      </c>
      <c r="M4270" t="s">
        <v>37</v>
      </c>
      <c r="N4270" t="s">
        <v>26</v>
      </c>
      <c r="P4270" t="s">
        <v>3337</v>
      </c>
      <c r="Q4270" t="s">
        <v>3338</v>
      </c>
      <c r="R4270" t="s">
        <v>535</v>
      </c>
      <c r="S4270" t="s">
        <v>536</v>
      </c>
      <c r="T4270" t="s">
        <v>2654</v>
      </c>
      <c r="U4270" t="s">
        <v>2655</v>
      </c>
      <c r="V4270" t="s">
        <v>45</v>
      </c>
    </row>
    <row r="4271" spans="1:22">
      <c r="A4271" s="4">
        <v>46034</v>
      </c>
      <c r="B4271" t="s">
        <v>3444</v>
      </c>
      <c r="C4271" t="s">
        <v>155</v>
      </c>
      <c r="D4271">
        <v>2</v>
      </c>
      <c r="E4271">
        <v>88449.999680000008</v>
      </c>
      <c r="F4271">
        <f>Table2[[#This Row],[Đơn Giá Chuẩn]]*Table2[[#This Row],[Tổng số lượng bán]]</f>
        <v>176899.99936000002</v>
      </c>
      <c r="G4271">
        <v>0</v>
      </c>
      <c r="H4271">
        <f>Table2[[#This Row],[Doanh số bán]]-Table2[[#This Row],[Chiết khấu]]</f>
        <v>176899.99936000002</v>
      </c>
      <c r="K4271" t="s">
        <v>50</v>
      </c>
      <c r="M4271" t="s">
        <v>37</v>
      </c>
      <c r="N4271" t="s">
        <v>50</v>
      </c>
      <c r="O4271">
        <v>2</v>
      </c>
      <c r="P4271" t="s">
        <v>3291</v>
      </c>
      <c r="Q4271" t="s">
        <v>3292</v>
      </c>
      <c r="R4271" t="s">
        <v>107</v>
      </c>
      <c r="S4271" t="s">
        <v>108</v>
      </c>
      <c r="T4271" t="s">
        <v>2349</v>
      </c>
      <c r="U4271" t="s">
        <v>2350</v>
      </c>
      <c r="V4271" t="s">
        <v>50</v>
      </c>
    </row>
    <row r="4272" spans="1:22">
      <c r="A4272" s="4">
        <v>46051</v>
      </c>
      <c r="B4272" t="s">
        <v>3193</v>
      </c>
      <c r="C4272" t="s">
        <v>155</v>
      </c>
      <c r="D4272">
        <v>5</v>
      </c>
      <c r="E4272">
        <v>248749.99976000004</v>
      </c>
      <c r="F4272">
        <f>Table2[[#This Row],[Đơn Giá Chuẩn]]*Table2[[#This Row],[Tổng số lượng bán]]</f>
        <v>1243749.9988000002</v>
      </c>
      <c r="G4272">
        <v>0</v>
      </c>
      <c r="H4272">
        <f>Table2[[#This Row],[Doanh số bán]]-Table2[[#This Row],[Chiết khấu]]</f>
        <v>1243749.9988000002</v>
      </c>
      <c r="K4272" t="s">
        <v>2217</v>
      </c>
      <c r="M4272" t="s">
        <v>37</v>
      </c>
      <c r="N4272" t="s">
        <v>26</v>
      </c>
      <c r="O4272">
        <v>5</v>
      </c>
      <c r="P4272" t="s">
        <v>839</v>
      </c>
      <c r="Q4272" t="s">
        <v>840</v>
      </c>
      <c r="R4272" t="s">
        <v>107</v>
      </c>
      <c r="S4272" t="s">
        <v>108</v>
      </c>
      <c r="T4272" t="s">
        <v>2393</v>
      </c>
      <c r="U4272" t="s">
        <v>2394</v>
      </c>
      <c r="V4272" t="s">
        <v>2271</v>
      </c>
    </row>
    <row r="4273" spans="1:22">
      <c r="A4273" s="4">
        <v>46051</v>
      </c>
      <c r="B4273" t="s">
        <v>3445</v>
      </c>
      <c r="C4273" t="s">
        <v>1862</v>
      </c>
      <c r="D4273">
        <v>96</v>
      </c>
      <c r="E4273">
        <v>38750.000240000001</v>
      </c>
      <c r="F4273">
        <f>Table2[[#This Row],[Đơn Giá Chuẩn]]*Table2[[#This Row],[Tổng số lượng bán]]</f>
        <v>3720000.0230400003</v>
      </c>
      <c r="G4273">
        <v>0</v>
      </c>
      <c r="H4273">
        <f>Table2[[#This Row],[Doanh số bán]]-Table2[[#This Row],[Chiết khấu]]</f>
        <v>3720000.0230400003</v>
      </c>
      <c r="K4273" t="s">
        <v>2217</v>
      </c>
      <c r="M4273" t="s">
        <v>37</v>
      </c>
      <c r="N4273" t="s">
        <v>26</v>
      </c>
      <c r="O4273">
        <v>96</v>
      </c>
      <c r="P4273" t="s">
        <v>656</v>
      </c>
      <c r="Q4273" t="s">
        <v>657</v>
      </c>
      <c r="R4273" t="s">
        <v>107</v>
      </c>
      <c r="S4273" t="s">
        <v>108</v>
      </c>
      <c r="T4273" t="s">
        <v>2393</v>
      </c>
      <c r="U4273" t="s">
        <v>2394</v>
      </c>
      <c r="V4273" t="s">
        <v>2271</v>
      </c>
    </row>
    <row r="4274" spans="1:22">
      <c r="A4274" s="4">
        <v>46051</v>
      </c>
      <c r="B4274" t="s">
        <v>3445</v>
      </c>
      <c r="C4274" t="s">
        <v>1862</v>
      </c>
      <c r="D4274">
        <v>72</v>
      </c>
      <c r="E4274">
        <v>35750</v>
      </c>
      <c r="F4274">
        <f>Table2[[#This Row],[Đơn Giá Chuẩn]]*Table2[[#This Row],[Tổng số lượng bán]]</f>
        <v>2574000</v>
      </c>
      <c r="G4274">
        <v>0</v>
      </c>
      <c r="H4274">
        <f>Table2[[#This Row],[Doanh số bán]]-Table2[[#This Row],[Chiết khấu]]</f>
        <v>2574000</v>
      </c>
      <c r="K4274" t="s">
        <v>2217</v>
      </c>
      <c r="M4274" t="s">
        <v>37</v>
      </c>
      <c r="N4274" t="s">
        <v>26</v>
      </c>
      <c r="O4274">
        <v>72</v>
      </c>
      <c r="P4274" t="s">
        <v>105</v>
      </c>
      <c r="Q4274" t="s">
        <v>106</v>
      </c>
      <c r="R4274" t="s">
        <v>107</v>
      </c>
      <c r="S4274" t="s">
        <v>108</v>
      </c>
      <c r="T4274" t="s">
        <v>2393</v>
      </c>
      <c r="U4274" t="s">
        <v>2394</v>
      </c>
      <c r="V4274" t="s">
        <v>2271</v>
      </c>
    </row>
    <row r="4275" spans="1:22">
      <c r="A4275" s="4">
        <v>46051</v>
      </c>
      <c r="B4275" t="s">
        <v>3446</v>
      </c>
      <c r="C4275" t="s">
        <v>1862</v>
      </c>
      <c r="D4275">
        <v>3</v>
      </c>
      <c r="E4275">
        <v>697200.00032000011</v>
      </c>
      <c r="F4275">
        <f>Table2[[#This Row],[Đơn Giá Chuẩn]]*Table2[[#This Row],[Tổng số lượng bán]]</f>
        <v>2091600.0009600003</v>
      </c>
      <c r="G4275">
        <v>0</v>
      </c>
      <c r="H4275">
        <f>Table2[[#This Row],[Doanh số bán]]-Table2[[#This Row],[Chiết khấu]]</f>
        <v>2091600.0009600003</v>
      </c>
      <c r="K4275" t="s">
        <v>36</v>
      </c>
      <c r="M4275" t="s">
        <v>37</v>
      </c>
      <c r="N4275" t="s">
        <v>919</v>
      </c>
      <c r="P4275" t="s">
        <v>3337</v>
      </c>
      <c r="Q4275" t="s">
        <v>3338</v>
      </c>
      <c r="R4275" t="s">
        <v>535</v>
      </c>
      <c r="S4275" t="s">
        <v>536</v>
      </c>
      <c r="T4275" t="s">
        <v>2312</v>
      </c>
      <c r="U4275" t="s">
        <v>2313</v>
      </c>
      <c r="V4275" t="s">
        <v>2314</v>
      </c>
    </row>
    <row r="4276" spans="1:22">
      <c r="A4276" s="4">
        <v>46051</v>
      </c>
      <c r="B4276" t="s">
        <v>3447</v>
      </c>
      <c r="C4276" t="s">
        <v>1862</v>
      </c>
      <c r="D4276">
        <v>1</v>
      </c>
      <c r="E4276">
        <v>697000.00052</v>
      </c>
      <c r="F4276">
        <f>Table2[[#This Row],[Đơn Giá Chuẩn]]*Table2[[#This Row],[Tổng số lượng bán]]</f>
        <v>697000.00052</v>
      </c>
      <c r="G4276">
        <v>0</v>
      </c>
      <c r="H4276">
        <f>Table2[[#This Row],[Doanh số bán]]-Table2[[#This Row],[Chiết khấu]]</f>
        <v>697000.00052</v>
      </c>
      <c r="K4276" t="s">
        <v>36</v>
      </c>
      <c r="M4276" t="s">
        <v>37</v>
      </c>
      <c r="N4276" t="s">
        <v>919</v>
      </c>
      <c r="P4276" t="s">
        <v>3337</v>
      </c>
      <c r="Q4276" t="s">
        <v>3338</v>
      </c>
      <c r="R4276" t="s">
        <v>535</v>
      </c>
      <c r="S4276" t="s">
        <v>536</v>
      </c>
      <c r="T4276" t="s">
        <v>2312</v>
      </c>
      <c r="U4276" t="s">
        <v>2313</v>
      </c>
      <c r="V4276" t="s">
        <v>2314</v>
      </c>
    </row>
    <row r="4277" spans="1:22">
      <c r="A4277" s="4">
        <v>46051</v>
      </c>
      <c r="B4277" t="s">
        <v>3448</v>
      </c>
      <c r="C4277" t="s">
        <v>155</v>
      </c>
      <c r="D4277">
        <v>1</v>
      </c>
      <c r="E4277">
        <v>331000.40000000002</v>
      </c>
      <c r="F4277">
        <f>Table2[[#This Row],[Đơn Giá Chuẩn]]*Table2[[#This Row],[Tổng số lượng bán]]</f>
        <v>331000.40000000002</v>
      </c>
      <c r="G4277">
        <v>0</v>
      </c>
      <c r="H4277">
        <f>Table2[[#This Row],[Doanh số bán]]-Table2[[#This Row],[Chiết khấu]]</f>
        <v>331000.40000000002</v>
      </c>
      <c r="K4277" t="s">
        <v>50</v>
      </c>
      <c r="M4277" t="s">
        <v>37</v>
      </c>
      <c r="N4277" t="s">
        <v>50</v>
      </c>
      <c r="O4277">
        <v>1</v>
      </c>
      <c r="P4277" t="s">
        <v>839</v>
      </c>
      <c r="Q4277" t="s">
        <v>840</v>
      </c>
      <c r="R4277" t="s">
        <v>107</v>
      </c>
      <c r="S4277" t="s">
        <v>108</v>
      </c>
      <c r="T4277" t="s">
        <v>74</v>
      </c>
      <c r="U4277" t="s">
        <v>75</v>
      </c>
      <c r="V4277" t="s">
        <v>50</v>
      </c>
    </row>
    <row r="4278" spans="1:22">
      <c r="A4278" s="4">
        <v>46051</v>
      </c>
      <c r="B4278" t="s">
        <v>3449</v>
      </c>
      <c r="C4278" t="s">
        <v>155</v>
      </c>
      <c r="D4278">
        <v>1</v>
      </c>
      <c r="E4278">
        <v>142607.36000000002</v>
      </c>
      <c r="F4278">
        <f>Table2[[#This Row],[Đơn Giá Chuẩn]]*Table2[[#This Row],[Tổng số lượng bán]]</f>
        <v>142607.36000000002</v>
      </c>
      <c r="G4278">
        <v>0</v>
      </c>
      <c r="H4278">
        <f>Table2[[#This Row],[Doanh số bán]]-Table2[[#This Row],[Chiết khấu]]</f>
        <v>142607.36000000002</v>
      </c>
      <c r="K4278" t="s">
        <v>50</v>
      </c>
      <c r="M4278" t="s">
        <v>37</v>
      </c>
      <c r="N4278" t="s">
        <v>50</v>
      </c>
      <c r="O4278">
        <v>1</v>
      </c>
      <c r="P4278" t="s">
        <v>156</v>
      </c>
      <c r="Q4278" t="s">
        <v>157</v>
      </c>
      <c r="R4278" t="s">
        <v>107</v>
      </c>
      <c r="S4278" t="s">
        <v>108</v>
      </c>
      <c r="T4278" t="s">
        <v>74</v>
      </c>
      <c r="U4278" t="s">
        <v>75</v>
      </c>
      <c r="V4278" t="s">
        <v>50</v>
      </c>
    </row>
    <row r="4279" spans="1:22">
      <c r="A4279" s="4">
        <v>46051</v>
      </c>
      <c r="B4279" t="s">
        <v>3450</v>
      </c>
      <c r="C4279" t="s">
        <v>1862</v>
      </c>
      <c r="D4279">
        <v>1</v>
      </c>
      <c r="E4279">
        <v>50999.600000000006</v>
      </c>
      <c r="F4279">
        <f>Table2[[#This Row],[Đơn Giá Chuẩn]]*Table2[[#This Row],[Tổng số lượng bán]]</f>
        <v>50999.600000000006</v>
      </c>
      <c r="G4279">
        <v>0</v>
      </c>
      <c r="H4279">
        <f>Table2[[#This Row],[Doanh số bán]]-Table2[[#This Row],[Chiết khấu]]</f>
        <v>50999.600000000006</v>
      </c>
      <c r="K4279" t="s">
        <v>50</v>
      </c>
      <c r="M4279" t="s">
        <v>37</v>
      </c>
      <c r="N4279" t="s">
        <v>50</v>
      </c>
      <c r="O4279">
        <v>1</v>
      </c>
      <c r="P4279" t="s">
        <v>588</v>
      </c>
      <c r="Q4279" t="s">
        <v>589</v>
      </c>
      <c r="R4279" t="s">
        <v>107</v>
      </c>
      <c r="S4279" t="s">
        <v>108</v>
      </c>
      <c r="T4279" t="s">
        <v>74</v>
      </c>
      <c r="U4279" t="s">
        <v>75</v>
      </c>
      <c r="V4279" t="s">
        <v>50</v>
      </c>
    </row>
    <row r="4280" spans="1:22">
      <c r="A4280" s="4">
        <v>46051</v>
      </c>
      <c r="B4280" t="s">
        <v>3450</v>
      </c>
      <c r="C4280" t="s">
        <v>1862</v>
      </c>
      <c r="D4280">
        <v>1</v>
      </c>
      <c r="E4280">
        <v>50999.600000000006</v>
      </c>
      <c r="F4280">
        <f>Table2[[#This Row],[Đơn Giá Chuẩn]]*Table2[[#This Row],[Tổng số lượng bán]]</f>
        <v>50999.600000000006</v>
      </c>
      <c r="G4280">
        <v>0</v>
      </c>
      <c r="H4280">
        <f>Table2[[#This Row],[Doanh số bán]]-Table2[[#This Row],[Chiết khấu]]</f>
        <v>50999.600000000006</v>
      </c>
      <c r="K4280" t="s">
        <v>50</v>
      </c>
      <c r="M4280" t="s">
        <v>37</v>
      </c>
      <c r="N4280" t="s">
        <v>50</v>
      </c>
      <c r="O4280">
        <v>1</v>
      </c>
      <c r="P4280" t="s">
        <v>656</v>
      </c>
      <c r="Q4280" t="s">
        <v>657</v>
      </c>
      <c r="R4280" t="s">
        <v>107</v>
      </c>
      <c r="S4280" t="s">
        <v>108</v>
      </c>
      <c r="T4280" t="s">
        <v>74</v>
      </c>
      <c r="U4280" t="s">
        <v>75</v>
      </c>
      <c r="V4280" t="s">
        <v>50</v>
      </c>
    </row>
    <row r="4281" spans="1:22">
      <c r="A4281" s="4">
        <v>46051</v>
      </c>
      <c r="B4281" t="s">
        <v>3450</v>
      </c>
      <c r="C4281" t="s">
        <v>1862</v>
      </c>
      <c r="D4281">
        <v>1</v>
      </c>
      <c r="E4281">
        <v>47000.36</v>
      </c>
      <c r="F4281">
        <f>Table2[[#This Row],[Đơn Giá Chuẩn]]*Table2[[#This Row],[Tổng số lượng bán]]</f>
        <v>47000.36</v>
      </c>
      <c r="G4281">
        <v>0</v>
      </c>
      <c r="H4281">
        <f>Table2[[#This Row],[Doanh số bán]]-Table2[[#This Row],[Chiết khấu]]</f>
        <v>47000.36</v>
      </c>
      <c r="K4281" t="s">
        <v>50</v>
      </c>
      <c r="M4281" t="s">
        <v>37</v>
      </c>
      <c r="N4281" t="s">
        <v>50</v>
      </c>
      <c r="O4281">
        <v>1</v>
      </c>
      <c r="P4281" t="s">
        <v>520</v>
      </c>
      <c r="Q4281" t="s">
        <v>521</v>
      </c>
      <c r="R4281" t="s">
        <v>107</v>
      </c>
      <c r="S4281" t="s">
        <v>108</v>
      </c>
      <c r="T4281" t="s">
        <v>74</v>
      </c>
      <c r="U4281" t="s">
        <v>75</v>
      </c>
      <c r="V4281" t="s">
        <v>50</v>
      </c>
    </row>
    <row r="4282" spans="1:22">
      <c r="A4282" s="4">
        <v>46051</v>
      </c>
      <c r="B4282" t="s">
        <v>3450</v>
      </c>
      <c r="C4282" t="s">
        <v>1862</v>
      </c>
      <c r="D4282">
        <v>1</v>
      </c>
      <c r="E4282">
        <v>50999.600000000006</v>
      </c>
      <c r="F4282">
        <f>Table2[[#This Row],[Đơn Giá Chuẩn]]*Table2[[#This Row],[Tổng số lượng bán]]</f>
        <v>50999.600000000006</v>
      </c>
      <c r="G4282">
        <v>0</v>
      </c>
      <c r="H4282">
        <f>Table2[[#This Row],[Doanh số bán]]-Table2[[#This Row],[Chiết khấu]]</f>
        <v>50999.600000000006</v>
      </c>
      <c r="K4282" t="s">
        <v>50</v>
      </c>
      <c r="M4282" t="s">
        <v>37</v>
      </c>
      <c r="N4282" t="s">
        <v>50</v>
      </c>
      <c r="O4282">
        <v>1</v>
      </c>
      <c r="P4282" t="s">
        <v>586</v>
      </c>
      <c r="Q4282" t="s">
        <v>587</v>
      </c>
      <c r="R4282" t="s">
        <v>107</v>
      </c>
      <c r="S4282" t="s">
        <v>108</v>
      </c>
      <c r="T4282" t="s">
        <v>74</v>
      </c>
      <c r="U4282" t="s">
        <v>75</v>
      </c>
      <c r="V4282" t="s">
        <v>50</v>
      </c>
    </row>
    <row r="4283" spans="1:22">
      <c r="A4283" s="4">
        <v>46035</v>
      </c>
      <c r="B4283" t="s">
        <v>2206</v>
      </c>
      <c r="C4283" t="s">
        <v>155</v>
      </c>
      <c r="D4283">
        <v>8</v>
      </c>
      <c r="E4283">
        <v>51875.000480000002</v>
      </c>
      <c r="F4283">
        <f>Table2[[#This Row],[Đơn Giá Chuẩn]]*Table2[[#This Row],[Tổng số lượng bán]]</f>
        <v>415000.00384000002</v>
      </c>
      <c r="G4283">
        <v>0</v>
      </c>
      <c r="H4283">
        <f>Table2[[#This Row],[Doanh số bán]]-Table2[[#This Row],[Chiết khấu]]</f>
        <v>415000.00384000002</v>
      </c>
      <c r="K4283" t="s">
        <v>2207</v>
      </c>
      <c r="M4283" t="s">
        <v>37</v>
      </c>
      <c r="N4283" t="s">
        <v>919</v>
      </c>
      <c r="O4283">
        <v>8</v>
      </c>
      <c r="P4283" t="s">
        <v>3291</v>
      </c>
      <c r="Q4283" t="s">
        <v>3292</v>
      </c>
      <c r="R4283" t="s">
        <v>107</v>
      </c>
      <c r="S4283" t="s">
        <v>108</v>
      </c>
      <c r="T4283" t="s">
        <v>2208</v>
      </c>
      <c r="U4283" t="s">
        <v>2209</v>
      </c>
      <c r="V4283" t="s">
        <v>2210</v>
      </c>
    </row>
    <row r="4284" spans="1:22">
      <c r="A4284" s="4">
        <v>46035</v>
      </c>
      <c r="B4284" t="s">
        <v>2216</v>
      </c>
      <c r="C4284" t="s">
        <v>155</v>
      </c>
      <c r="D4284">
        <v>5</v>
      </c>
      <c r="E4284">
        <v>207800.00480000002</v>
      </c>
      <c r="F4284">
        <f>Table2[[#This Row],[Đơn Giá Chuẩn]]*Table2[[#This Row],[Tổng số lượng bán]]</f>
        <v>1039000.0240000001</v>
      </c>
      <c r="G4284">
        <v>0</v>
      </c>
      <c r="H4284">
        <f>Table2[[#This Row],[Doanh số bán]]-Table2[[#This Row],[Chiết khấu]]</f>
        <v>1039000.0240000001</v>
      </c>
      <c r="K4284" t="s">
        <v>2217</v>
      </c>
      <c r="M4284" t="s">
        <v>37</v>
      </c>
      <c r="N4284" t="s">
        <v>919</v>
      </c>
      <c r="O4284">
        <v>5</v>
      </c>
      <c r="P4284" t="s">
        <v>3294</v>
      </c>
      <c r="Q4284" t="s">
        <v>3295</v>
      </c>
      <c r="R4284" t="s">
        <v>107</v>
      </c>
      <c r="S4284" t="s">
        <v>108</v>
      </c>
      <c r="T4284" t="s">
        <v>2218</v>
      </c>
      <c r="U4284" t="s">
        <v>2219</v>
      </c>
      <c r="V4284" t="s">
        <v>2210</v>
      </c>
    </row>
    <row r="4285" spans="1:22">
      <c r="A4285" s="4">
        <v>46035</v>
      </c>
      <c r="B4285" t="s">
        <v>2216</v>
      </c>
      <c r="C4285" t="s">
        <v>155</v>
      </c>
      <c r="D4285">
        <v>24</v>
      </c>
      <c r="E4285">
        <v>48550.000160000003</v>
      </c>
      <c r="F4285">
        <f>Table2[[#This Row],[Đơn Giá Chuẩn]]*Table2[[#This Row],[Tổng số lượng bán]]</f>
        <v>1165200.0038400001</v>
      </c>
      <c r="G4285">
        <v>0</v>
      </c>
      <c r="H4285">
        <f>Table2[[#This Row],[Doanh số bán]]-Table2[[#This Row],[Chiết khấu]]</f>
        <v>1165200.0038400001</v>
      </c>
      <c r="K4285" t="s">
        <v>2217</v>
      </c>
      <c r="M4285" t="s">
        <v>37</v>
      </c>
      <c r="N4285" t="s">
        <v>919</v>
      </c>
      <c r="O4285">
        <v>24</v>
      </c>
      <c r="P4285" t="s">
        <v>3291</v>
      </c>
      <c r="Q4285" t="s">
        <v>3292</v>
      </c>
      <c r="R4285" t="s">
        <v>107</v>
      </c>
      <c r="S4285" t="s">
        <v>108</v>
      </c>
      <c r="T4285" t="s">
        <v>2218</v>
      </c>
      <c r="U4285" t="s">
        <v>2219</v>
      </c>
      <c r="V4285" t="s">
        <v>2210</v>
      </c>
    </row>
    <row r="4286" spans="1:22">
      <c r="A4286" s="4">
        <v>46051</v>
      </c>
      <c r="B4286" t="s">
        <v>3451</v>
      </c>
      <c r="C4286" t="s">
        <v>1862</v>
      </c>
      <c r="D4286">
        <v>1</v>
      </c>
      <c r="E4286">
        <v>50999.600000000006</v>
      </c>
      <c r="F4286">
        <f>Table2[[#This Row],[Đơn Giá Chuẩn]]*Table2[[#This Row],[Tổng số lượng bán]]</f>
        <v>50999.600000000006</v>
      </c>
      <c r="G4286">
        <v>0</v>
      </c>
      <c r="H4286">
        <f>Table2[[#This Row],[Doanh số bán]]-Table2[[#This Row],[Chiết khấu]]</f>
        <v>50999.600000000006</v>
      </c>
      <c r="K4286" t="s">
        <v>50</v>
      </c>
      <c r="M4286" t="s">
        <v>37</v>
      </c>
      <c r="N4286" t="s">
        <v>50</v>
      </c>
      <c r="O4286">
        <v>1</v>
      </c>
      <c r="P4286" t="s">
        <v>588</v>
      </c>
      <c r="Q4286" t="s">
        <v>589</v>
      </c>
      <c r="R4286" t="s">
        <v>107</v>
      </c>
      <c r="S4286" t="s">
        <v>108</v>
      </c>
      <c r="T4286" t="s">
        <v>74</v>
      </c>
      <c r="U4286" t="s">
        <v>75</v>
      </c>
      <c r="V4286" t="s">
        <v>50</v>
      </c>
    </row>
    <row r="4287" spans="1:22">
      <c r="A4287" s="4">
        <v>46035</v>
      </c>
      <c r="B4287" t="s">
        <v>2220</v>
      </c>
      <c r="C4287" t="s">
        <v>155</v>
      </c>
      <c r="D4287">
        <v>2</v>
      </c>
      <c r="E4287">
        <v>68499.999920000002</v>
      </c>
      <c r="F4287">
        <f>Table2[[#This Row],[Đơn Giá Chuẩn]]*Table2[[#This Row],[Tổng số lượng bán]]</f>
        <v>136999.99984</v>
      </c>
      <c r="G4287">
        <v>0</v>
      </c>
      <c r="H4287">
        <f>Table2[[#This Row],[Doanh số bán]]-Table2[[#This Row],[Chiết khấu]]</f>
        <v>136999.99984</v>
      </c>
      <c r="K4287" t="s">
        <v>50</v>
      </c>
      <c r="M4287" t="s">
        <v>37</v>
      </c>
      <c r="N4287" t="s">
        <v>50</v>
      </c>
      <c r="O4287">
        <v>2</v>
      </c>
      <c r="P4287" t="s">
        <v>3291</v>
      </c>
      <c r="Q4287" t="s">
        <v>3292</v>
      </c>
      <c r="R4287" t="s">
        <v>107</v>
      </c>
      <c r="S4287" t="s">
        <v>108</v>
      </c>
      <c r="T4287" t="s">
        <v>51</v>
      </c>
      <c r="U4287" t="s">
        <v>52</v>
      </c>
      <c r="V4287" t="s">
        <v>50</v>
      </c>
    </row>
    <row r="4288" spans="1:22">
      <c r="A4288" s="4">
        <v>46051</v>
      </c>
      <c r="B4288" t="s">
        <v>3452</v>
      </c>
      <c r="C4288" t="s">
        <v>155</v>
      </c>
      <c r="D4288">
        <v>1</v>
      </c>
      <c r="E4288">
        <v>331000.40000000002</v>
      </c>
      <c r="F4288">
        <f>Table2[[#This Row],[Đơn Giá Chuẩn]]*Table2[[#This Row],[Tổng số lượng bán]]</f>
        <v>331000.40000000002</v>
      </c>
      <c r="G4288">
        <v>0</v>
      </c>
      <c r="H4288">
        <f>Table2[[#This Row],[Doanh số bán]]-Table2[[#This Row],[Chiết khấu]]</f>
        <v>331000.40000000002</v>
      </c>
      <c r="K4288" t="s">
        <v>50</v>
      </c>
      <c r="M4288" t="s">
        <v>37</v>
      </c>
      <c r="N4288" t="s">
        <v>50</v>
      </c>
      <c r="O4288">
        <v>1</v>
      </c>
      <c r="P4288" t="s">
        <v>839</v>
      </c>
      <c r="Q4288" t="s">
        <v>840</v>
      </c>
      <c r="R4288" t="s">
        <v>107</v>
      </c>
      <c r="S4288" t="s">
        <v>108</v>
      </c>
      <c r="T4288" t="s">
        <v>74</v>
      </c>
      <c r="U4288" t="s">
        <v>75</v>
      </c>
      <c r="V4288" t="s">
        <v>50</v>
      </c>
    </row>
    <row r="4289" spans="1:22">
      <c r="A4289" s="4">
        <v>46051</v>
      </c>
      <c r="B4289" t="s">
        <v>3453</v>
      </c>
      <c r="C4289" t="s">
        <v>155</v>
      </c>
      <c r="D4289">
        <v>1</v>
      </c>
      <c r="E4289">
        <v>142607.36000000002</v>
      </c>
      <c r="F4289">
        <f>Table2[[#This Row],[Đơn Giá Chuẩn]]*Table2[[#This Row],[Tổng số lượng bán]]</f>
        <v>142607.36000000002</v>
      </c>
      <c r="G4289">
        <v>0</v>
      </c>
      <c r="H4289">
        <f>Table2[[#This Row],[Doanh số bán]]-Table2[[#This Row],[Chiết khấu]]</f>
        <v>142607.36000000002</v>
      </c>
      <c r="K4289" t="s">
        <v>50</v>
      </c>
      <c r="M4289" t="s">
        <v>37</v>
      </c>
      <c r="N4289" t="s">
        <v>50</v>
      </c>
      <c r="O4289">
        <v>1</v>
      </c>
      <c r="P4289" t="s">
        <v>156</v>
      </c>
      <c r="Q4289" t="s">
        <v>157</v>
      </c>
      <c r="R4289" t="s">
        <v>107</v>
      </c>
      <c r="S4289" t="s">
        <v>108</v>
      </c>
      <c r="T4289" t="s">
        <v>74</v>
      </c>
      <c r="U4289" t="s">
        <v>75</v>
      </c>
      <c r="V4289" t="s">
        <v>50</v>
      </c>
    </row>
    <row r="4290" spans="1:22">
      <c r="A4290" s="4">
        <v>46035</v>
      </c>
      <c r="B4290" t="s">
        <v>2864</v>
      </c>
      <c r="C4290" t="s">
        <v>155</v>
      </c>
      <c r="D4290">
        <v>5</v>
      </c>
      <c r="E4290">
        <v>222500.00036000001</v>
      </c>
      <c r="F4290">
        <f>Table2[[#This Row],[Đơn Giá Chuẩn]]*Table2[[#This Row],[Tổng số lượng bán]]</f>
        <v>1112500.0018</v>
      </c>
      <c r="G4290">
        <v>0</v>
      </c>
      <c r="H4290">
        <f>Table2[[#This Row],[Doanh số bán]]-Table2[[#This Row],[Chiết khấu]]</f>
        <v>1112500.0018</v>
      </c>
      <c r="K4290" t="s">
        <v>2217</v>
      </c>
      <c r="M4290" t="s">
        <v>37</v>
      </c>
      <c r="N4290" t="s">
        <v>38</v>
      </c>
      <c r="O4290">
        <v>5</v>
      </c>
      <c r="P4290" t="s">
        <v>3294</v>
      </c>
      <c r="Q4290" t="s">
        <v>3295</v>
      </c>
      <c r="R4290" t="s">
        <v>107</v>
      </c>
      <c r="S4290" t="s">
        <v>108</v>
      </c>
      <c r="T4290" t="s">
        <v>2304</v>
      </c>
      <c r="U4290" t="s">
        <v>2305</v>
      </c>
      <c r="V4290" t="s">
        <v>2271</v>
      </c>
    </row>
    <row r="4291" spans="1:22">
      <c r="A4291" s="4">
        <v>46036</v>
      </c>
      <c r="B4291" t="s">
        <v>3454</v>
      </c>
      <c r="C4291" t="s">
        <v>155</v>
      </c>
      <c r="D4291">
        <v>10</v>
      </c>
      <c r="E4291">
        <v>207800.00480000002</v>
      </c>
      <c r="F4291">
        <f>Table2[[#This Row],[Đơn Giá Chuẩn]]*Table2[[#This Row],[Tổng số lượng bán]]</f>
        <v>2078000.0480000002</v>
      </c>
      <c r="G4291">
        <v>0</v>
      </c>
      <c r="H4291">
        <f>Table2[[#This Row],[Doanh số bán]]-Table2[[#This Row],[Chiết khấu]]</f>
        <v>2078000.0480000002</v>
      </c>
      <c r="K4291" t="s">
        <v>2217</v>
      </c>
      <c r="M4291" t="s">
        <v>37</v>
      </c>
      <c r="N4291" t="s">
        <v>919</v>
      </c>
      <c r="O4291">
        <v>10</v>
      </c>
      <c r="P4291" t="s">
        <v>3294</v>
      </c>
      <c r="Q4291" t="s">
        <v>3295</v>
      </c>
      <c r="R4291" t="s">
        <v>107</v>
      </c>
      <c r="S4291" t="s">
        <v>108</v>
      </c>
      <c r="T4291" t="s">
        <v>2218</v>
      </c>
      <c r="U4291" t="s">
        <v>2219</v>
      </c>
      <c r="V4291" t="s">
        <v>2210</v>
      </c>
    </row>
    <row r="4292" spans="1:22">
      <c r="A4292" s="4">
        <v>46036</v>
      </c>
      <c r="B4292" t="s">
        <v>3455</v>
      </c>
      <c r="C4292" t="s">
        <v>155</v>
      </c>
      <c r="D4292">
        <v>1</v>
      </c>
      <c r="E4292">
        <v>88449.999680000008</v>
      </c>
      <c r="F4292">
        <f>Table2[[#This Row],[Đơn Giá Chuẩn]]*Table2[[#This Row],[Tổng số lượng bán]]</f>
        <v>88449.999680000008</v>
      </c>
      <c r="G4292">
        <v>0</v>
      </c>
      <c r="H4292">
        <f>Table2[[#This Row],[Doanh số bán]]-Table2[[#This Row],[Chiết khấu]]</f>
        <v>88449.999680000008</v>
      </c>
      <c r="K4292" t="s">
        <v>50</v>
      </c>
      <c r="M4292" t="s">
        <v>37</v>
      </c>
      <c r="N4292" t="s">
        <v>50</v>
      </c>
      <c r="O4292">
        <v>1</v>
      </c>
      <c r="P4292" t="s">
        <v>3291</v>
      </c>
      <c r="Q4292" t="s">
        <v>3292</v>
      </c>
      <c r="R4292" t="s">
        <v>107</v>
      </c>
      <c r="S4292" t="s">
        <v>108</v>
      </c>
      <c r="T4292" t="s">
        <v>2176</v>
      </c>
      <c r="U4292" t="s">
        <v>2177</v>
      </c>
      <c r="V4292" t="s">
        <v>50</v>
      </c>
    </row>
    <row r="4293" spans="1:22">
      <c r="A4293" s="4">
        <v>46051</v>
      </c>
      <c r="B4293" t="s">
        <v>3456</v>
      </c>
      <c r="C4293" t="s">
        <v>1862</v>
      </c>
      <c r="D4293">
        <v>10</v>
      </c>
      <c r="E4293">
        <v>51000.032000000007</v>
      </c>
      <c r="F4293">
        <f>Table2[[#This Row],[Đơn Giá Chuẩn]]*Table2[[#This Row],[Tổng số lượng bán]]</f>
        <v>510000.32000000007</v>
      </c>
      <c r="G4293">
        <v>0</v>
      </c>
      <c r="H4293">
        <f>Table2[[#This Row],[Doanh số bán]]-Table2[[#This Row],[Chiết khấu]]</f>
        <v>510000.32000000007</v>
      </c>
      <c r="K4293" t="s">
        <v>50</v>
      </c>
      <c r="M4293" t="s">
        <v>37</v>
      </c>
      <c r="N4293" t="s">
        <v>50</v>
      </c>
      <c r="O4293">
        <v>10</v>
      </c>
      <c r="P4293" t="s">
        <v>656</v>
      </c>
      <c r="Q4293" t="s">
        <v>657</v>
      </c>
      <c r="R4293" t="s">
        <v>107</v>
      </c>
      <c r="S4293" t="s">
        <v>108</v>
      </c>
      <c r="T4293" t="s">
        <v>74</v>
      </c>
      <c r="U4293" t="s">
        <v>75</v>
      </c>
      <c r="V4293" t="s">
        <v>50</v>
      </c>
    </row>
    <row r="4294" spans="1:22">
      <c r="A4294" s="4">
        <v>46051</v>
      </c>
      <c r="B4294" t="s">
        <v>3456</v>
      </c>
      <c r="C4294" t="s">
        <v>1862</v>
      </c>
      <c r="D4294">
        <v>10</v>
      </c>
      <c r="E4294">
        <v>47000.036</v>
      </c>
      <c r="F4294">
        <f>Table2[[#This Row],[Đơn Giá Chuẩn]]*Table2[[#This Row],[Tổng số lượng bán]]</f>
        <v>470000.36</v>
      </c>
      <c r="G4294">
        <v>0</v>
      </c>
      <c r="H4294">
        <f>Table2[[#This Row],[Doanh số bán]]-Table2[[#This Row],[Chiết khấu]]</f>
        <v>470000.36</v>
      </c>
      <c r="K4294" t="s">
        <v>50</v>
      </c>
      <c r="M4294" t="s">
        <v>37</v>
      </c>
      <c r="N4294" t="s">
        <v>50</v>
      </c>
      <c r="O4294">
        <v>10</v>
      </c>
      <c r="P4294" t="s">
        <v>520</v>
      </c>
      <c r="Q4294" t="s">
        <v>521</v>
      </c>
      <c r="R4294" t="s">
        <v>107</v>
      </c>
      <c r="S4294" t="s">
        <v>108</v>
      </c>
      <c r="T4294" t="s">
        <v>74</v>
      </c>
      <c r="U4294" t="s">
        <v>75</v>
      </c>
      <c r="V4294" t="s">
        <v>50</v>
      </c>
    </row>
    <row r="4295" spans="1:22">
      <c r="A4295" s="4">
        <v>46036</v>
      </c>
      <c r="B4295" t="s">
        <v>3457</v>
      </c>
      <c r="C4295" t="s">
        <v>155</v>
      </c>
      <c r="D4295">
        <v>2</v>
      </c>
      <c r="E4295">
        <v>88449.999680000008</v>
      </c>
      <c r="F4295">
        <f>Table2[[#This Row],[Đơn Giá Chuẩn]]*Table2[[#This Row],[Tổng số lượng bán]]</f>
        <v>176899.99936000002</v>
      </c>
      <c r="G4295">
        <v>0</v>
      </c>
      <c r="H4295">
        <f>Table2[[#This Row],[Doanh số bán]]-Table2[[#This Row],[Chiết khấu]]</f>
        <v>176899.99936000002</v>
      </c>
      <c r="K4295" t="s">
        <v>50</v>
      </c>
      <c r="M4295" t="s">
        <v>37</v>
      </c>
      <c r="N4295" t="s">
        <v>50</v>
      </c>
      <c r="O4295">
        <v>2</v>
      </c>
      <c r="P4295" t="s">
        <v>3291</v>
      </c>
      <c r="Q4295" t="s">
        <v>3292</v>
      </c>
      <c r="R4295" t="s">
        <v>107</v>
      </c>
      <c r="S4295" t="s">
        <v>108</v>
      </c>
      <c r="T4295" t="s">
        <v>74</v>
      </c>
      <c r="U4295" t="s">
        <v>75</v>
      </c>
      <c r="V4295" t="s">
        <v>50</v>
      </c>
    </row>
    <row r="4296" spans="1:22">
      <c r="A4296" s="4">
        <v>46036</v>
      </c>
      <c r="B4296" t="s">
        <v>3457</v>
      </c>
      <c r="C4296" t="s">
        <v>155</v>
      </c>
      <c r="D4296">
        <v>1</v>
      </c>
      <c r="E4296">
        <v>88449.999680000008</v>
      </c>
      <c r="F4296">
        <f>Table2[[#This Row],[Đơn Giá Chuẩn]]*Table2[[#This Row],[Tổng số lượng bán]]</f>
        <v>88449.999680000008</v>
      </c>
      <c r="G4296">
        <v>80046</v>
      </c>
      <c r="H4296">
        <f>Table2[[#This Row],[Doanh số bán]]-Table2[[#This Row],[Chiết khấu]]</f>
        <v>8403.9996800000081</v>
      </c>
      <c r="K4296" t="s">
        <v>50</v>
      </c>
      <c r="M4296" t="s">
        <v>37</v>
      </c>
      <c r="N4296" t="s">
        <v>50</v>
      </c>
      <c r="O4296">
        <v>1</v>
      </c>
      <c r="P4296" t="s">
        <v>3291</v>
      </c>
      <c r="Q4296" t="s">
        <v>3292</v>
      </c>
      <c r="R4296" t="s">
        <v>107</v>
      </c>
      <c r="S4296" t="s">
        <v>108</v>
      </c>
      <c r="T4296" t="s">
        <v>74</v>
      </c>
      <c r="U4296" t="s">
        <v>75</v>
      </c>
      <c r="V4296" t="s">
        <v>50</v>
      </c>
    </row>
    <row r="4297" spans="1:22">
      <c r="A4297" s="4">
        <v>46051</v>
      </c>
      <c r="B4297" t="s">
        <v>1354</v>
      </c>
      <c r="C4297" t="s">
        <v>1862</v>
      </c>
      <c r="D4297">
        <v>1</v>
      </c>
      <c r="E4297">
        <v>47000.36</v>
      </c>
      <c r="F4297">
        <f>Table2[[#This Row],[Đơn Giá Chuẩn]]*Table2[[#This Row],[Tổng số lượng bán]]</f>
        <v>47000.36</v>
      </c>
      <c r="G4297">
        <v>0</v>
      </c>
      <c r="H4297">
        <f>Table2[[#This Row],[Doanh số bán]]-Table2[[#This Row],[Chiết khấu]]</f>
        <v>47000.36</v>
      </c>
      <c r="K4297" t="s">
        <v>50</v>
      </c>
      <c r="M4297" t="s">
        <v>37</v>
      </c>
      <c r="N4297" t="s">
        <v>50</v>
      </c>
      <c r="O4297">
        <v>1</v>
      </c>
      <c r="P4297" t="s">
        <v>520</v>
      </c>
      <c r="Q4297" t="s">
        <v>521</v>
      </c>
      <c r="R4297" t="s">
        <v>107</v>
      </c>
      <c r="S4297" t="s">
        <v>108</v>
      </c>
      <c r="T4297" t="s">
        <v>74</v>
      </c>
      <c r="U4297" t="s">
        <v>75</v>
      </c>
      <c r="V4297" t="s">
        <v>50</v>
      </c>
    </row>
    <row r="4298" spans="1:22">
      <c r="A4298" s="4">
        <v>46051</v>
      </c>
      <c r="B4298" t="s">
        <v>1354</v>
      </c>
      <c r="C4298" t="s">
        <v>1862</v>
      </c>
      <c r="D4298">
        <v>1</v>
      </c>
      <c r="E4298">
        <v>47000.36</v>
      </c>
      <c r="F4298">
        <f>Table2[[#This Row],[Đơn Giá Chuẩn]]*Table2[[#This Row],[Tổng số lượng bán]]</f>
        <v>47000.36</v>
      </c>
      <c r="G4298">
        <v>0</v>
      </c>
      <c r="H4298">
        <f>Table2[[#This Row],[Doanh số bán]]-Table2[[#This Row],[Chiết khấu]]</f>
        <v>47000.36</v>
      </c>
      <c r="K4298" t="s">
        <v>50</v>
      </c>
      <c r="M4298" t="s">
        <v>37</v>
      </c>
      <c r="N4298" t="s">
        <v>50</v>
      </c>
      <c r="O4298">
        <v>1</v>
      </c>
      <c r="P4298" t="s">
        <v>105</v>
      </c>
      <c r="Q4298" t="s">
        <v>106</v>
      </c>
      <c r="R4298" t="s">
        <v>107</v>
      </c>
      <c r="S4298" t="s">
        <v>108</v>
      </c>
      <c r="T4298" t="s">
        <v>74</v>
      </c>
      <c r="U4298" t="s">
        <v>75</v>
      </c>
      <c r="V4298" t="s">
        <v>50</v>
      </c>
    </row>
    <row r="4299" spans="1:22">
      <c r="A4299" s="4">
        <v>46036</v>
      </c>
      <c r="B4299" t="s">
        <v>3458</v>
      </c>
      <c r="C4299" t="s">
        <v>155</v>
      </c>
      <c r="D4299">
        <v>2</v>
      </c>
      <c r="E4299">
        <v>88449.999680000008</v>
      </c>
      <c r="F4299">
        <f>Table2[[#This Row],[Đơn Giá Chuẩn]]*Table2[[#This Row],[Tổng số lượng bán]]</f>
        <v>176899.99936000002</v>
      </c>
      <c r="G4299">
        <v>0</v>
      </c>
      <c r="H4299">
        <f>Table2[[#This Row],[Doanh số bán]]-Table2[[#This Row],[Chiết khấu]]</f>
        <v>176899.99936000002</v>
      </c>
      <c r="K4299" t="s">
        <v>50</v>
      </c>
      <c r="M4299" t="s">
        <v>37</v>
      </c>
      <c r="N4299" t="s">
        <v>50</v>
      </c>
      <c r="O4299">
        <v>2</v>
      </c>
      <c r="P4299" t="s">
        <v>3291</v>
      </c>
      <c r="Q4299" t="s">
        <v>3292</v>
      </c>
      <c r="R4299" t="s">
        <v>107</v>
      </c>
      <c r="S4299" t="s">
        <v>108</v>
      </c>
      <c r="T4299" t="s">
        <v>74</v>
      </c>
      <c r="U4299" t="s">
        <v>75</v>
      </c>
      <c r="V4299" t="s">
        <v>50</v>
      </c>
    </row>
    <row r="4300" spans="1:22">
      <c r="A4300" s="4">
        <v>46036</v>
      </c>
      <c r="B4300" t="s">
        <v>3458</v>
      </c>
      <c r="C4300" t="s">
        <v>155</v>
      </c>
      <c r="D4300">
        <v>1</v>
      </c>
      <c r="E4300">
        <v>88449.999680000008</v>
      </c>
      <c r="F4300">
        <f>Table2[[#This Row],[Đơn Giá Chuẩn]]*Table2[[#This Row],[Tổng số lượng bán]]</f>
        <v>88449.999680000008</v>
      </c>
      <c r="G4300">
        <v>80046</v>
      </c>
      <c r="H4300">
        <f>Table2[[#This Row],[Doanh số bán]]-Table2[[#This Row],[Chiết khấu]]</f>
        <v>8403.9996800000081</v>
      </c>
      <c r="K4300" t="s">
        <v>50</v>
      </c>
      <c r="M4300" t="s">
        <v>37</v>
      </c>
      <c r="N4300" t="s">
        <v>50</v>
      </c>
      <c r="O4300">
        <v>1</v>
      </c>
      <c r="P4300" t="s">
        <v>3291</v>
      </c>
      <c r="Q4300" t="s">
        <v>3292</v>
      </c>
      <c r="R4300" t="s">
        <v>107</v>
      </c>
      <c r="S4300" t="s">
        <v>108</v>
      </c>
      <c r="T4300" t="s">
        <v>74</v>
      </c>
      <c r="U4300" t="s">
        <v>75</v>
      </c>
      <c r="V4300" t="s">
        <v>50</v>
      </c>
    </row>
    <row r="4301" spans="1:22">
      <c r="A4301" s="4">
        <v>46036</v>
      </c>
      <c r="B4301" t="s">
        <v>3459</v>
      </c>
      <c r="C4301" t="s">
        <v>155</v>
      </c>
      <c r="D4301">
        <v>2</v>
      </c>
      <c r="E4301">
        <v>88449.999680000008</v>
      </c>
      <c r="F4301">
        <f>Table2[[#This Row],[Đơn Giá Chuẩn]]*Table2[[#This Row],[Tổng số lượng bán]]</f>
        <v>176899.99936000002</v>
      </c>
      <c r="G4301">
        <v>0</v>
      </c>
      <c r="H4301">
        <f>Table2[[#This Row],[Doanh số bán]]-Table2[[#This Row],[Chiết khấu]]</f>
        <v>176899.99936000002</v>
      </c>
      <c r="K4301" t="s">
        <v>50</v>
      </c>
      <c r="M4301" t="s">
        <v>37</v>
      </c>
      <c r="N4301" t="s">
        <v>50</v>
      </c>
      <c r="O4301">
        <v>2</v>
      </c>
      <c r="P4301" t="s">
        <v>3291</v>
      </c>
      <c r="Q4301" t="s">
        <v>3292</v>
      </c>
      <c r="R4301" t="s">
        <v>107</v>
      </c>
      <c r="S4301" t="s">
        <v>108</v>
      </c>
      <c r="T4301" t="s">
        <v>74</v>
      </c>
      <c r="U4301" t="s">
        <v>75</v>
      </c>
      <c r="V4301" t="s">
        <v>50</v>
      </c>
    </row>
    <row r="4302" spans="1:22">
      <c r="A4302" s="4">
        <v>46036</v>
      </c>
      <c r="B4302" t="s">
        <v>3459</v>
      </c>
      <c r="C4302" t="s">
        <v>155</v>
      </c>
      <c r="D4302">
        <v>1</v>
      </c>
      <c r="E4302">
        <v>88449.999680000008</v>
      </c>
      <c r="F4302">
        <f>Table2[[#This Row],[Đơn Giá Chuẩn]]*Table2[[#This Row],[Tổng số lượng bán]]</f>
        <v>88449.999680000008</v>
      </c>
      <c r="G4302">
        <v>80046</v>
      </c>
      <c r="H4302">
        <f>Table2[[#This Row],[Doanh số bán]]-Table2[[#This Row],[Chiết khấu]]</f>
        <v>8403.9996800000081</v>
      </c>
      <c r="K4302" t="s">
        <v>50</v>
      </c>
      <c r="M4302" t="s">
        <v>37</v>
      </c>
      <c r="N4302" t="s">
        <v>50</v>
      </c>
      <c r="O4302">
        <v>1</v>
      </c>
      <c r="P4302" t="s">
        <v>3291</v>
      </c>
      <c r="Q4302" t="s">
        <v>3292</v>
      </c>
      <c r="R4302" t="s">
        <v>107</v>
      </c>
      <c r="S4302" t="s">
        <v>108</v>
      </c>
      <c r="T4302" t="s">
        <v>74</v>
      </c>
      <c r="U4302" t="s">
        <v>75</v>
      </c>
      <c r="V4302" t="s">
        <v>50</v>
      </c>
    </row>
    <row r="4303" spans="1:22">
      <c r="A4303" s="4">
        <v>46037</v>
      </c>
      <c r="B4303" t="s">
        <v>2906</v>
      </c>
      <c r="C4303" t="s">
        <v>155</v>
      </c>
      <c r="D4303">
        <v>2</v>
      </c>
      <c r="E4303">
        <v>68499.999920000002</v>
      </c>
      <c r="F4303">
        <f>Table2[[#This Row],[Đơn Giá Chuẩn]]*Table2[[#This Row],[Tổng số lượng bán]]</f>
        <v>136999.99984</v>
      </c>
      <c r="G4303">
        <v>0</v>
      </c>
      <c r="H4303">
        <f>Table2[[#This Row],[Doanh số bán]]-Table2[[#This Row],[Chiết khấu]]</f>
        <v>136999.99984</v>
      </c>
      <c r="K4303" t="s">
        <v>2217</v>
      </c>
      <c r="M4303" t="s">
        <v>37</v>
      </c>
      <c r="N4303" t="s">
        <v>26</v>
      </c>
      <c r="O4303">
        <v>2</v>
      </c>
      <c r="P4303" t="s">
        <v>3291</v>
      </c>
      <c r="Q4303" t="s">
        <v>3292</v>
      </c>
      <c r="R4303" t="s">
        <v>107</v>
      </c>
      <c r="S4303" t="s">
        <v>108</v>
      </c>
      <c r="T4303" t="s">
        <v>2907</v>
      </c>
      <c r="U4303" t="s">
        <v>2908</v>
      </c>
      <c r="V4303" t="s">
        <v>45</v>
      </c>
    </row>
    <row r="4304" spans="1:22">
      <c r="A4304" s="4">
        <v>46037</v>
      </c>
      <c r="B4304" t="s">
        <v>2913</v>
      </c>
      <c r="C4304" t="s">
        <v>155</v>
      </c>
      <c r="D4304">
        <v>5</v>
      </c>
      <c r="E4304">
        <v>222500.00036000001</v>
      </c>
      <c r="F4304">
        <f>Table2[[#This Row],[Đơn Giá Chuẩn]]*Table2[[#This Row],[Tổng số lượng bán]]</f>
        <v>1112500.0018</v>
      </c>
      <c r="G4304">
        <v>0</v>
      </c>
      <c r="H4304">
        <f>Table2[[#This Row],[Doanh số bán]]-Table2[[#This Row],[Chiết khấu]]</f>
        <v>1112500.0018</v>
      </c>
      <c r="K4304" t="s">
        <v>2217</v>
      </c>
      <c r="M4304" t="s">
        <v>37</v>
      </c>
      <c r="N4304" t="s">
        <v>38</v>
      </c>
      <c r="O4304">
        <v>5</v>
      </c>
      <c r="P4304" t="s">
        <v>3294</v>
      </c>
      <c r="Q4304" t="s">
        <v>3295</v>
      </c>
      <c r="R4304" t="s">
        <v>107</v>
      </c>
      <c r="S4304" t="s">
        <v>108</v>
      </c>
      <c r="T4304" t="s">
        <v>2304</v>
      </c>
      <c r="U4304" t="s">
        <v>2305</v>
      </c>
      <c r="V4304" t="s">
        <v>2271</v>
      </c>
    </row>
    <row r="4305" spans="1:22">
      <c r="A4305" s="4">
        <v>46051</v>
      </c>
      <c r="B4305" t="s">
        <v>3460</v>
      </c>
      <c r="C4305" t="s">
        <v>1862</v>
      </c>
      <c r="D4305">
        <v>1</v>
      </c>
      <c r="E4305">
        <v>50999.600000000006</v>
      </c>
      <c r="F4305">
        <f>Table2[[#This Row],[Đơn Giá Chuẩn]]*Table2[[#This Row],[Tổng số lượng bán]]</f>
        <v>50999.600000000006</v>
      </c>
      <c r="G4305">
        <v>0</v>
      </c>
      <c r="H4305">
        <f>Table2[[#This Row],[Doanh số bán]]-Table2[[#This Row],[Chiết khấu]]</f>
        <v>50999.600000000006</v>
      </c>
      <c r="K4305" t="s">
        <v>50</v>
      </c>
      <c r="M4305" t="s">
        <v>37</v>
      </c>
      <c r="N4305" t="s">
        <v>50</v>
      </c>
      <c r="O4305">
        <v>1</v>
      </c>
      <c r="P4305" t="s">
        <v>656</v>
      </c>
      <c r="Q4305" t="s">
        <v>657</v>
      </c>
      <c r="R4305" t="s">
        <v>107</v>
      </c>
      <c r="S4305" t="s">
        <v>108</v>
      </c>
      <c r="T4305" t="s">
        <v>74</v>
      </c>
      <c r="U4305" t="s">
        <v>75</v>
      </c>
      <c r="V4305" t="s">
        <v>50</v>
      </c>
    </row>
    <row r="4306" spans="1:22">
      <c r="A4306" s="4">
        <v>46037</v>
      </c>
      <c r="B4306" t="s">
        <v>2914</v>
      </c>
      <c r="C4306" t="s">
        <v>155</v>
      </c>
      <c r="D4306">
        <v>1</v>
      </c>
      <c r="E4306">
        <v>151500.00008000003</v>
      </c>
      <c r="F4306">
        <f>Table2[[#This Row],[Đơn Giá Chuẩn]]*Table2[[#This Row],[Tổng số lượng bán]]</f>
        <v>151500.00008000003</v>
      </c>
      <c r="G4306">
        <v>0</v>
      </c>
      <c r="H4306">
        <f>Table2[[#This Row],[Doanh số bán]]-Table2[[#This Row],[Chiết khấu]]</f>
        <v>151500.00008000003</v>
      </c>
      <c r="K4306" t="s">
        <v>36</v>
      </c>
      <c r="M4306" t="s">
        <v>37</v>
      </c>
      <c r="N4306" t="s">
        <v>919</v>
      </c>
      <c r="O4306">
        <v>1</v>
      </c>
      <c r="P4306" t="s">
        <v>3303</v>
      </c>
      <c r="Q4306" t="s">
        <v>3304</v>
      </c>
      <c r="R4306" t="s">
        <v>107</v>
      </c>
      <c r="S4306" t="s">
        <v>108</v>
      </c>
      <c r="T4306" t="s">
        <v>2312</v>
      </c>
      <c r="U4306" t="s">
        <v>2313</v>
      </c>
      <c r="V4306" t="s">
        <v>2314</v>
      </c>
    </row>
    <row r="4307" spans="1:22">
      <c r="A4307" s="4">
        <v>46037</v>
      </c>
      <c r="B4307" t="s">
        <v>2268</v>
      </c>
      <c r="C4307" t="s">
        <v>155</v>
      </c>
      <c r="D4307">
        <v>2</v>
      </c>
      <c r="E4307">
        <v>58525.000040000006</v>
      </c>
      <c r="F4307">
        <f>Table2[[#This Row],[Đơn Giá Chuẩn]]*Table2[[#This Row],[Tổng số lượng bán]]</f>
        <v>117050.00008000001</v>
      </c>
      <c r="G4307">
        <v>0</v>
      </c>
      <c r="H4307">
        <f>Table2[[#This Row],[Doanh số bán]]-Table2[[#This Row],[Chiết khấu]]</f>
        <v>117050.00008000001</v>
      </c>
      <c r="K4307" t="s">
        <v>2217</v>
      </c>
      <c r="M4307" t="s">
        <v>37</v>
      </c>
      <c r="N4307" t="s">
        <v>26</v>
      </c>
      <c r="O4307">
        <v>2</v>
      </c>
      <c r="P4307" t="s">
        <v>3291</v>
      </c>
      <c r="Q4307" t="s">
        <v>3292</v>
      </c>
      <c r="R4307" t="s">
        <v>107</v>
      </c>
      <c r="S4307" t="s">
        <v>108</v>
      </c>
      <c r="T4307" t="s">
        <v>2269</v>
      </c>
      <c r="U4307" t="s">
        <v>2270</v>
      </c>
      <c r="V4307" t="s">
        <v>2271</v>
      </c>
    </row>
    <row r="4308" spans="1:22">
      <c r="A4308" s="4">
        <v>46051</v>
      </c>
      <c r="B4308" t="s">
        <v>2468</v>
      </c>
      <c r="C4308" t="s">
        <v>1862</v>
      </c>
      <c r="D4308">
        <v>19</v>
      </c>
      <c r="E4308">
        <v>40250.000360000005</v>
      </c>
      <c r="F4308">
        <f>Table2[[#This Row],[Đơn Giá Chuẩn]]*Table2[[#This Row],[Tổng số lượng bán]]</f>
        <v>764750.00684000016</v>
      </c>
      <c r="G4308">
        <v>0</v>
      </c>
      <c r="H4308">
        <f>Table2[[#This Row],[Doanh số bán]]-Table2[[#This Row],[Chiết khấu]]</f>
        <v>764750.00684000016</v>
      </c>
      <c r="K4308" t="s">
        <v>2217</v>
      </c>
      <c r="M4308" t="s">
        <v>37</v>
      </c>
      <c r="N4308" t="s">
        <v>26</v>
      </c>
      <c r="O4308">
        <v>19</v>
      </c>
      <c r="P4308" t="s">
        <v>1992</v>
      </c>
      <c r="Q4308" t="s">
        <v>1993</v>
      </c>
      <c r="R4308" t="s">
        <v>107</v>
      </c>
      <c r="S4308" t="s">
        <v>108</v>
      </c>
      <c r="T4308" t="s">
        <v>2269</v>
      </c>
      <c r="U4308" t="s">
        <v>2270</v>
      </c>
      <c r="V4308" t="s">
        <v>2271</v>
      </c>
    </row>
    <row r="4309" spans="1:22">
      <c r="A4309" s="4">
        <v>46038</v>
      </c>
      <c r="B4309" t="s">
        <v>3001</v>
      </c>
      <c r="C4309" t="s">
        <v>155</v>
      </c>
      <c r="D4309">
        <v>1</v>
      </c>
      <c r="E4309">
        <v>0</v>
      </c>
      <c r="F4309">
        <f>Table2[[#This Row],[Đơn Giá Chuẩn]]*Table2[[#This Row],[Tổng số lượng bán]]</f>
        <v>0</v>
      </c>
      <c r="G4309">
        <v>0</v>
      </c>
      <c r="H4309">
        <f>Table2[[#This Row],[Doanh số bán]]-Table2[[#This Row],[Chiết khấu]]</f>
        <v>0</v>
      </c>
      <c r="K4309" t="s">
        <v>36</v>
      </c>
      <c r="M4309" t="s">
        <v>37</v>
      </c>
      <c r="N4309" t="s">
        <v>26</v>
      </c>
      <c r="O4309">
        <v>1</v>
      </c>
      <c r="P4309" t="s">
        <v>3291</v>
      </c>
      <c r="Q4309" t="s">
        <v>3292</v>
      </c>
      <c r="R4309" t="s">
        <v>107</v>
      </c>
      <c r="S4309" t="s">
        <v>108</v>
      </c>
      <c r="T4309" t="s">
        <v>2312</v>
      </c>
      <c r="U4309" t="s">
        <v>2313</v>
      </c>
      <c r="V4309" t="s">
        <v>2314</v>
      </c>
    </row>
    <row r="4310" spans="1:22">
      <c r="A4310" s="4">
        <v>46038</v>
      </c>
      <c r="B4310" t="s">
        <v>3001</v>
      </c>
      <c r="C4310" t="s">
        <v>155</v>
      </c>
      <c r="D4310">
        <v>1</v>
      </c>
      <c r="E4310">
        <v>0</v>
      </c>
      <c r="F4310">
        <f>Table2[[#This Row],[Đơn Giá Chuẩn]]*Table2[[#This Row],[Tổng số lượng bán]]</f>
        <v>0</v>
      </c>
      <c r="G4310">
        <v>0</v>
      </c>
      <c r="H4310">
        <f>Table2[[#This Row],[Doanh số bán]]-Table2[[#This Row],[Chiết khấu]]</f>
        <v>0</v>
      </c>
      <c r="K4310" t="s">
        <v>36</v>
      </c>
      <c r="M4310" t="s">
        <v>37</v>
      </c>
      <c r="N4310" t="s">
        <v>26</v>
      </c>
      <c r="O4310">
        <v>1</v>
      </c>
      <c r="P4310" t="s">
        <v>3303</v>
      </c>
      <c r="Q4310" t="s">
        <v>3304</v>
      </c>
      <c r="R4310" t="s">
        <v>107</v>
      </c>
      <c r="S4310" t="s">
        <v>108</v>
      </c>
      <c r="T4310" t="s">
        <v>2312</v>
      </c>
      <c r="U4310" t="s">
        <v>2313</v>
      </c>
      <c r="V4310" t="s">
        <v>2314</v>
      </c>
    </row>
    <row r="4311" spans="1:22">
      <c r="A4311" s="4">
        <v>46051</v>
      </c>
      <c r="B4311" t="s">
        <v>2468</v>
      </c>
      <c r="C4311" t="s">
        <v>1862</v>
      </c>
      <c r="D4311">
        <v>144</v>
      </c>
      <c r="E4311">
        <v>40250.000360000005</v>
      </c>
      <c r="F4311">
        <f>Table2[[#This Row],[Đơn Giá Chuẩn]]*Table2[[#This Row],[Tổng số lượng bán]]</f>
        <v>5796000.0518400008</v>
      </c>
      <c r="G4311">
        <v>0</v>
      </c>
      <c r="H4311">
        <f>Table2[[#This Row],[Doanh số bán]]-Table2[[#This Row],[Chiết khấu]]</f>
        <v>5796000.0518400008</v>
      </c>
      <c r="K4311" t="s">
        <v>2217</v>
      </c>
      <c r="M4311" t="s">
        <v>37</v>
      </c>
      <c r="N4311" t="s">
        <v>26</v>
      </c>
      <c r="O4311">
        <v>144</v>
      </c>
      <c r="P4311" t="s">
        <v>520</v>
      </c>
      <c r="Q4311" t="s">
        <v>521</v>
      </c>
      <c r="R4311" t="s">
        <v>107</v>
      </c>
      <c r="S4311" t="s">
        <v>108</v>
      </c>
      <c r="T4311" t="s">
        <v>2269</v>
      </c>
      <c r="U4311" t="s">
        <v>2270</v>
      </c>
      <c r="V4311" t="s">
        <v>2271</v>
      </c>
    </row>
    <row r="4312" spans="1:22">
      <c r="A4312" s="4">
        <v>46051</v>
      </c>
      <c r="B4312" t="s">
        <v>2468</v>
      </c>
      <c r="C4312" t="s">
        <v>1862</v>
      </c>
      <c r="D4312">
        <v>48</v>
      </c>
      <c r="E4312">
        <v>43650.000200000002</v>
      </c>
      <c r="F4312">
        <f>Table2[[#This Row],[Đơn Giá Chuẩn]]*Table2[[#This Row],[Tổng số lượng bán]]</f>
        <v>2095200.0096</v>
      </c>
      <c r="G4312">
        <v>0</v>
      </c>
      <c r="H4312">
        <f>Table2[[#This Row],[Doanh số bán]]-Table2[[#This Row],[Chiết khấu]]</f>
        <v>2095200.0096</v>
      </c>
      <c r="K4312" t="s">
        <v>2217</v>
      </c>
      <c r="M4312" t="s">
        <v>37</v>
      </c>
      <c r="N4312" t="s">
        <v>26</v>
      </c>
      <c r="O4312">
        <v>48</v>
      </c>
      <c r="P4312" t="s">
        <v>588</v>
      </c>
      <c r="Q4312" t="s">
        <v>589</v>
      </c>
      <c r="R4312" t="s">
        <v>107</v>
      </c>
      <c r="S4312" t="s">
        <v>108</v>
      </c>
      <c r="T4312" t="s">
        <v>2269</v>
      </c>
      <c r="U4312" t="s">
        <v>2270</v>
      </c>
      <c r="V4312" t="s">
        <v>2271</v>
      </c>
    </row>
    <row r="4313" spans="1:22">
      <c r="A4313" s="4">
        <v>46051</v>
      </c>
      <c r="B4313" t="s">
        <v>2468</v>
      </c>
      <c r="C4313" t="s">
        <v>1862</v>
      </c>
      <c r="D4313">
        <v>48</v>
      </c>
      <c r="E4313">
        <v>43650.000200000002</v>
      </c>
      <c r="F4313">
        <f>Table2[[#This Row],[Đơn Giá Chuẩn]]*Table2[[#This Row],[Tổng số lượng bán]]</f>
        <v>2095200.0096</v>
      </c>
      <c r="G4313">
        <v>0</v>
      </c>
      <c r="H4313">
        <f>Table2[[#This Row],[Doanh số bán]]-Table2[[#This Row],[Chiết khấu]]</f>
        <v>2095200.0096</v>
      </c>
      <c r="K4313" t="s">
        <v>2217</v>
      </c>
      <c r="M4313" t="s">
        <v>37</v>
      </c>
      <c r="N4313" t="s">
        <v>26</v>
      </c>
      <c r="O4313">
        <v>48</v>
      </c>
      <c r="P4313" t="s">
        <v>656</v>
      </c>
      <c r="Q4313" t="s">
        <v>657</v>
      </c>
      <c r="R4313" t="s">
        <v>107</v>
      </c>
      <c r="S4313" t="s">
        <v>108</v>
      </c>
      <c r="T4313" t="s">
        <v>2269</v>
      </c>
      <c r="U4313" t="s">
        <v>2270</v>
      </c>
      <c r="V4313" t="s">
        <v>2271</v>
      </c>
    </row>
    <row r="4314" spans="1:22">
      <c r="A4314" s="4">
        <v>46038</v>
      </c>
      <c r="B4314" t="s">
        <v>3001</v>
      </c>
      <c r="C4314" t="s">
        <v>155</v>
      </c>
      <c r="D4314">
        <v>1</v>
      </c>
      <c r="E4314">
        <v>0</v>
      </c>
      <c r="F4314">
        <f>Table2[[#This Row],[Đơn Giá Chuẩn]]*Table2[[#This Row],[Tổng số lượng bán]]</f>
        <v>0</v>
      </c>
      <c r="G4314">
        <v>0</v>
      </c>
      <c r="H4314">
        <f>Table2[[#This Row],[Doanh số bán]]-Table2[[#This Row],[Chiết khấu]]</f>
        <v>0</v>
      </c>
      <c r="K4314" t="s">
        <v>36</v>
      </c>
      <c r="M4314" t="s">
        <v>37</v>
      </c>
      <c r="N4314" t="s">
        <v>26</v>
      </c>
      <c r="O4314">
        <v>1</v>
      </c>
      <c r="P4314" t="s">
        <v>3294</v>
      </c>
      <c r="Q4314" t="s">
        <v>3295</v>
      </c>
      <c r="R4314" t="s">
        <v>107</v>
      </c>
      <c r="S4314" t="s">
        <v>108</v>
      </c>
      <c r="T4314" t="s">
        <v>2312</v>
      </c>
      <c r="U4314" t="s">
        <v>2313</v>
      </c>
      <c r="V4314" t="s">
        <v>2314</v>
      </c>
    </row>
    <row r="4315" spans="1:22">
      <c r="A4315" s="4">
        <v>46038</v>
      </c>
      <c r="B4315" t="s">
        <v>2931</v>
      </c>
      <c r="C4315" t="s">
        <v>155</v>
      </c>
      <c r="D4315">
        <v>0</v>
      </c>
      <c r="E4315">
        <v>151500.00008000003</v>
      </c>
      <c r="F4315">
        <f>Table2[[#This Row],[Đơn Giá Chuẩn]]*Table2[[#This Row],[Tổng số lượng bán]]</f>
        <v>0</v>
      </c>
      <c r="G4315">
        <v>0</v>
      </c>
      <c r="H4315">
        <f>Table2[[#This Row],[Doanh số bán]]-Table2[[#This Row],[Chiết khấu]]</f>
        <v>0</v>
      </c>
      <c r="K4315" t="s">
        <v>36</v>
      </c>
      <c r="M4315" t="s">
        <v>37</v>
      </c>
      <c r="N4315" t="s">
        <v>919</v>
      </c>
      <c r="O4315">
        <v>0</v>
      </c>
      <c r="P4315" t="s">
        <v>3303</v>
      </c>
      <c r="Q4315" t="s">
        <v>3304</v>
      </c>
      <c r="R4315" t="s">
        <v>107</v>
      </c>
      <c r="S4315" t="s">
        <v>108</v>
      </c>
      <c r="T4315" t="s">
        <v>2312</v>
      </c>
      <c r="U4315" t="s">
        <v>2313</v>
      </c>
      <c r="V4315" t="s">
        <v>2314</v>
      </c>
    </row>
    <row r="4316" spans="1:22">
      <c r="A4316" s="4">
        <v>46038</v>
      </c>
      <c r="B4316" t="s">
        <v>3461</v>
      </c>
      <c r="C4316" t="s">
        <v>155</v>
      </c>
      <c r="D4316">
        <v>0</v>
      </c>
      <c r="E4316">
        <v>0</v>
      </c>
      <c r="F4316">
        <f>Table2[[#This Row],[Đơn Giá Chuẩn]]*Table2[[#This Row],[Tổng số lượng bán]]</f>
        <v>0</v>
      </c>
      <c r="G4316">
        <v>0</v>
      </c>
      <c r="H4316">
        <f>Table2[[#This Row],[Doanh số bán]]-Table2[[#This Row],[Chiết khấu]]</f>
        <v>0</v>
      </c>
      <c r="K4316" t="s">
        <v>50</v>
      </c>
      <c r="M4316" t="s">
        <v>37</v>
      </c>
      <c r="N4316" t="s">
        <v>50</v>
      </c>
      <c r="O4316">
        <v>0</v>
      </c>
      <c r="P4316" t="s">
        <v>3291</v>
      </c>
      <c r="Q4316" t="s">
        <v>3292</v>
      </c>
      <c r="R4316" t="s">
        <v>107</v>
      </c>
      <c r="S4316" t="s">
        <v>108</v>
      </c>
      <c r="T4316" t="s">
        <v>74</v>
      </c>
      <c r="U4316" t="s">
        <v>75</v>
      </c>
      <c r="V4316" t="s">
        <v>50</v>
      </c>
    </row>
    <row r="4317" spans="1:22">
      <c r="A4317" s="4">
        <v>46038</v>
      </c>
      <c r="B4317" t="s">
        <v>3461</v>
      </c>
      <c r="C4317" t="s">
        <v>155</v>
      </c>
      <c r="D4317">
        <v>0</v>
      </c>
      <c r="E4317">
        <v>0</v>
      </c>
      <c r="F4317">
        <f>Table2[[#This Row],[Đơn Giá Chuẩn]]*Table2[[#This Row],[Tổng số lượng bán]]</f>
        <v>0</v>
      </c>
      <c r="G4317">
        <v>0</v>
      </c>
      <c r="H4317">
        <f>Table2[[#This Row],[Doanh số bán]]-Table2[[#This Row],[Chiết khấu]]</f>
        <v>0</v>
      </c>
      <c r="K4317" t="s">
        <v>50</v>
      </c>
      <c r="M4317" t="s">
        <v>37</v>
      </c>
      <c r="N4317" t="s">
        <v>50</v>
      </c>
      <c r="O4317">
        <v>0</v>
      </c>
      <c r="P4317" t="s">
        <v>3291</v>
      </c>
      <c r="Q4317" t="s">
        <v>3292</v>
      </c>
      <c r="R4317" t="s">
        <v>107</v>
      </c>
      <c r="S4317" t="s">
        <v>108</v>
      </c>
      <c r="T4317" t="s">
        <v>74</v>
      </c>
      <c r="U4317" t="s">
        <v>75</v>
      </c>
      <c r="V4317" t="s">
        <v>50</v>
      </c>
    </row>
    <row r="4318" spans="1:22">
      <c r="A4318" s="4">
        <v>46051</v>
      </c>
      <c r="B4318" t="s">
        <v>3462</v>
      </c>
      <c r="C4318" t="s">
        <v>155</v>
      </c>
      <c r="D4318">
        <v>1</v>
      </c>
      <c r="E4318">
        <v>152150.00023999999</v>
      </c>
      <c r="F4318">
        <f>Table2[[#This Row],[Đơn Giá Chuẩn]]*Table2[[#This Row],[Tổng số lượng bán]]</f>
        <v>152150.00023999999</v>
      </c>
      <c r="G4318">
        <v>0</v>
      </c>
      <c r="H4318">
        <f>Table2[[#This Row],[Doanh số bán]]-Table2[[#This Row],[Chiết khấu]]</f>
        <v>152150.00023999999</v>
      </c>
      <c r="K4318" t="s">
        <v>50</v>
      </c>
      <c r="M4318" t="s">
        <v>37</v>
      </c>
      <c r="N4318" t="s">
        <v>50</v>
      </c>
      <c r="O4318">
        <v>1</v>
      </c>
      <c r="P4318" t="s">
        <v>156</v>
      </c>
      <c r="Q4318" t="s">
        <v>157</v>
      </c>
      <c r="R4318" t="s">
        <v>107</v>
      </c>
      <c r="S4318" t="s">
        <v>108</v>
      </c>
      <c r="T4318" t="s">
        <v>2349</v>
      </c>
      <c r="U4318" t="s">
        <v>2350</v>
      </c>
      <c r="V4318" t="s">
        <v>50</v>
      </c>
    </row>
    <row r="4319" spans="1:22">
      <c r="A4319" s="4">
        <v>46039</v>
      </c>
      <c r="B4319" t="s">
        <v>3034</v>
      </c>
      <c r="C4319" t="s">
        <v>155</v>
      </c>
      <c r="D4319">
        <v>10</v>
      </c>
      <c r="E4319">
        <v>106999.9976</v>
      </c>
      <c r="F4319">
        <f>Table2[[#This Row],[Đơn Giá Chuẩn]]*Table2[[#This Row],[Tổng số lượng bán]]</f>
        <v>1069999.976</v>
      </c>
      <c r="G4319">
        <v>0</v>
      </c>
      <c r="H4319">
        <f>Table2[[#This Row],[Doanh số bán]]-Table2[[#This Row],[Chiết khấu]]</f>
        <v>1069999.976</v>
      </c>
      <c r="K4319" t="s">
        <v>2217</v>
      </c>
      <c r="M4319" t="s">
        <v>37</v>
      </c>
      <c r="N4319" t="s">
        <v>919</v>
      </c>
      <c r="O4319">
        <v>10</v>
      </c>
      <c r="P4319" t="s">
        <v>3303</v>
      </c>
      <c r="Q4319" t="s">
        <v>3304</v>
      </c>
      <c r="R4319" t="s">
        <v>107</v>
      </c>
      <c r="S4319" t="s">
        <v>108</v>
      </c>
      <c r="T4319" t="s">
        <v>2218</v>
      </c>
      <c r="U4319" t="s">
        <v>2219</v>
      </c>
      <c r="V4319" t="s">
        <v>2210</v>
      </c>
    </row>
    <row r="4320" spans="1:22">
      <c r="A4320" s="4">
        <v>46039</v>
      </c>
      <c r="B4320" t="s">
        <v>3463</v>
      </c>
      <c r="C4320" t="s">
        <v>155</v>
      </c>
      <c r="D4320">
        <v>31</v>
      </c>
      <c r="E4320">
        <v>51875.000480000002</v>
      </c>
      <c r="F4320">
        <f>Table2[[#This Row],[Đơn Giá Chuẩn]]*Table2[[#This Row],[Tổng số lượng bán]]</f>
        <v>1608125.0148800001</v>
      </c>
      <c r="G4320">
        <v>0</v>
      </c>
      <c r="H4320">
        <f>Table2[[#This Row],[Doanh số bán]]-Table2[[#This Row],[Chiết khấu]]</f>
        <v>1608125.0148800001</v>
      </c>
      <c r="K4320" t="s">
        <v>2217</v>
      </c>
      <c r="M4320" t="s">
        <v>37</v>
      </c>
      <c r="N4320" t="s">
        <v>26</v>
      </c>
      <c r="O4320">
        <v>31</v>
      </c>
      <c r="P4320" t="s">
        <v>3291</v>
      </c>
      <c r="Q4320" t="s">
        <v>3292</v>
      </c>
      <c r="R4320" t="s">
        <v>107</v>
      </c>
      <c r="S4320" t="s">
        <v>108</v>
      </c>
      <c r="T4320" t="s">
        <v>2304</v>
      </c>
      <c r="U4320" t="s">
        <v>2305</v>
      </c>
      <c r="V4320" t="s">
        <v>2271</v>
      </c>
    </row>
    <row r="4321" spans="1:22">
      <c r="A4321" s="4">
        <v>46040</v>
      </c>
      <c r="B4321" t="s">
        <v>3464</v>
      </c>
      <c r="C4321" t="s">
        <v>155</v>
      </c>
      <c r="D4321">
        <v>3</v>
      </c>
      <c r="E4321">
        <v>296000.11963999999</v>
      </c>
      <c r="F4321">
        <f>Table2[[#This Row],[Đơn Giá Chuẩn]]*Table2[[#This Row],[Tổng số lượng bán]]</f>
        <v>888000.35892000003</v>
      </c>
      <c r="G4321">
        <v>0</v>
      </c>
      <c r="H4321">
        <f>Table2[[#This Row],[Doanh số bán]]-Table2[[#This Row],[Chiết khấu]]</f>
        <v>888000.35892000003</v>
      </c>
      <c r="K4321" t="s">
        <v>50</v>
      </c>
      <c r="M4321" t="s">
        <v>37</v>
      </c>
      <c r="N4321" t="s">
        <v>50</v>
      </c>
      <c r="O4321">
        <v>3</v>
      </c>
      <c r="P4321" t="s">
        <v>3294</v>
      </c>
      <c r="Q4321" t="s">
        <v>3295</v>
      </c>
      <c r="R4321" t="s">
        <v>107</v>
      </c>
      <c r="S4321" t="s">
        <v>108</v>
      </c>
      <c r="T4321" t="s">
        <v>74</v>
      </c>
      <c r="U4321" t="s">
        <v>75</v>
      </c>
      <c r="V4321" t="s">
        <v>50</v>
      </c>
    </row>
    <row r="4322" spans="1:22">
      <c r="A4322" s="4">
        <v>46051</v>
      </c>
      <c r="B4322" t="s">
        <v>3465</v>
      </c>
      <c r="C4322" t="s">
        <v>1862</v>
      </c>
      <c r="D4322">
        <v>2</v>
      </c>
      <c r="E4322">
        <v>50999.999600000003</v>
      </c>
      <c r="F4322">
        <f>Table2[[#This Row],[Đơn Giá Chuẩn]]*Table2[[#This Row],[Tổng số lượng bán]]</f>
        <v>101999.99920000001</v>
      </c>
      <c r="G4322">
        <v>0</v>
      </c>
      <c r="H4322">
        <f>Table2[[#This Row],[Doanh số bán]]-Table2[[#This Row],[Chiết khấu]]</f>
        <v>101999.99920000001</v>
      </c>
      <c r="K4322" t="s">
        <v>36</v>
      </c>
      <c r="M4322" t="s">
        <v>37</v>
      </c>
      <c r="N4322" t="s">
        <v>26</v>
      </c>
      <c r="O4322">
        <v>2</v>
      </c>
      <c r="P4322" t="s">
        <v>586</v>
      </c>
      <c r="Q4322" t="s">
        <v>587</v>
      </c>
      <c r="R4322" t="s">
        <v>107</v>
      </c>
      <c r="S4322" t="s">
        <v>108</v>
      </c>
      <c r="T4322" t="s">
        <v>2476</v>
      </c>
      <c r="U4322" t="s">
        <v>2477</v>
      </c>
      <c r="V4322" t="s">
        <v>2314</v>
      </c>
    </row>
    <row r="4323" spans="1:22">
      <c r="A4323" s="4">
        <v>46051</v>
      </c>
      <c r="B4323" t="s">
        <v>3465</v>
      </c>
      <c r="C4323" t="s">
        <v>1862</v>
      </c>
      <c r="D4323">
        <v>2</v>
      </c>
      <c r="E4323">
        <v>47000.000360000005</v>
      </c>
      <c r="F4323">
        <f>Table2[[#This Row],[Đơn Giá Chuẩn]]*Table2[[#This Row],[Tổng số lượng bán]]</f>
        <v>94000.000720000011</v>
      </c>
      <c r="G4323">
        <v>0</v>
      </c>
      <c r="H4323">
        <f>Table2[[#This Row],[Doanh số bán]]-Table2[[#This Row],[Chiết khấu]]</f>
        <v>94000.000720000011</v>
      </c>
      <c r="K4323" t="s">
        <v>36</v>
      </c>
      <c r="M4323" t="s">
        <v>37</v>
      </c>
      <c r="N4323" t="s">
        <v>26</v>
      </c>
      <c r="O4323">
        <v>2</v>
      </c>
      <c r="P4323" t="s">
        <v>520</v>
      </c>
      <c r="Q4323" t="s">
        <v>521</v>
      </c>
      <c r="R4323" t="s">
        <v>107</v>
      </c>
      <c r="S4323" t="s">
        <v>108</v>
      </c>
      <c r="T4323" t="s">
        <v>2476</v>
      </c>
      <c r="U4323" t="s">
        <v>2477</v>
      </c>
      <c r="V4323" t="s">
        <v>2314</v>
      </c>
    </row>
    <row r="4324" spans="1:22">
      <c r="A4324" s="4">
        <v>46051</v>
      </c>
      <c r="B4324" t="s">
        <v>3465</v>
      </c>
      <c r="C4324" t="s">
        <v>1862</v>
      </c>
      <c r="D4324">
        <v>2</v>
      </c>
      <c r="E4324">
        <v>50999.999600000003</v>
      </c>
      <c r="F4324">
        <f>Table2[[#This Row],[Đơn Giá Chuẩn]]*Table2[[#This Row],[Tổng số lượng bán]]</f>
        <v>101999.99920000001</v>
      </c>
      <c r="G4324">
        <v>0</v>
      </c>
      <c r="H4324">
        <f>Table2[[#This Row],[Doanh số bán]]-Table2[[#This Row],[Chiết khấu]]</f>
        <v>101999.99920000001</v>
      </c>
      <c r="K4324" t="s">
        <v>36</v>
      </c>
      <c r="M4324" t="s">
        <v>37</v>
      </c>
      <c r="N4324" t="s">
        <v>26</v>
      </c>
      <c r="O4324">
        <v>2</v>
      </c>
      <c r="P4324" t="s">
        <v>656</v>
      </c>
      <c r="Q4324" t="s">
        <v>657</v>
      </c>
      <c r="R4324" t="s">
        <v>107</v>
      </c>
      <c r="S4324" t="s">
        <v>108</v>
      </c>
      <c r="T4324" t="s">
        <v>2476</v>
      </c>
      <c r="U4324" t="s">
        <v>2477</v>
      </c>
      <c r="V4324" t="s">
        <v>2314</v>
      </c>
    </row>
    <row r="4325" spans="1:22">
      <c r="A4325" s="4">
        <v>46051</v>
      </c>
      <c r="B4325" t="s">
        <v>3465</v>
      </c>
      <c r="C4325" t="s">
        <v>1862</v>
      </c>
      <c r="D4325">
        <v>2</v>
      </c>
      <c r="E4325">
        <v>50999.999600000003</v>
      </c>
      <c r="F4325">
        <f>Table2[[#This Row],[Đơn Giá Chuẩn]]*Table2[[#This Row],[Tổng số lượng bán]]</f>
        <v>101999.99920000001</v>
      </c>
      <c r="G4325">
        <v>0</v>
      </c>
      <c r="H4325">
        <f>Table2[[#This Row],[Doanh số bán]]-Table2[[#This Row],[Chiết khấu]]</f>
        <v>101999.99920000001</v>
      </c>
      <c r="K4325" t="s">
        <v>36</v>
      </c>
      <c r="M4325" t="s">
        <v>37</v>
      </c>
      <c r="N4325" t="s">
        <v>26</v>
      </c>
      <c r="O4325">
        <v>2</v>
      </c>
      <c r="P4325" t="s">
        <v>588</v>
      </c>
      <c r="Q4325" t="s">
        <v>589</v>
      </c>
      <c r="R4325" t="s">
        <v>107</v>
      </c>
      <c r="S4325" t="s">
        <v>108</v>
      </c>
      <c r="T4325" t="s">
        <v>2476</v>
      </c>
      <c r="U4325" t="s">
        <v>2477</v>
      </c>
      <c r="V4325" t="s">
        <v>2314</v>
      </c>
    </row>
    <row r="4326" spans="1:22">
      <c r="A4326" s="4">
        <v>46051</v>
      </c>
      <c r="B4326" t="s">
        <v>3465</v>
      </c>
      <c r="C4326" t="s">
        <v>1862</v>
      </c>
      <c r="D4326">
        <v>2</v>
      </c>
      <c r="E4326">
        <v>47000.000360000005</v>
      </c>
      <c r="F4326">
        <f>Table2[[#This Row],[Đơn Giá Chuẩn]]*Table2[[#This Row],[Tổng số lượng bán]]</f>
        <v>94000.000720000011</v>
      </c>
      <c r="G4326">
        <v>0</v>
      </c>
      <c r="H4326">
        <f>Table2[[#This Row],[Doanh số bán]]-Table2[[#This Row],[Chiết khấu]]</f>
        <v>94000.000720000011</v>
      </c>
      <c r="K4326" t="s">
        <v>36</v>
      </c>
      <c r="M4326" t="s">
        <v>37</v>
      </c>
      <c r="N4326" t="s">
        <v>26</v>
      </c>
      <c r="O4326">
        <v>2</v>
      </c>
      <c r="P4326" t="s">
        <v>105</v>
      </c>
      <c r="Q4326" t="s">
        <v>106</v>
      </c>
      <c r="R4326" t="s">
        <v>107</v>
      </c>
      <c r="S4326" t="s">
        <v>108</v>
      </c>
      <c r="T4326" t="s">
        <v>2476</v>
      </c>
      <c r="U4326" t="s">
        <v>2477</v>
      </c>
      <c r="V4326" t="s">
        <v>2314</v>
      </c>
    </row>
    <row r="4327" spans="1:22">
      <c r="A4327" s="4">
        <v>46040</v>
      </c>
      <c r="B4327" t="s">
        <v>3466</v>
      </c>
      <c r="C4327" t="s">
        <v>155</v>
      </c>
      <c r="D4327">
        <v>1</v>
      </c>
      <c r="E4327">
        <v>295999.76</v>
      </c>
      <c r="F4327">
        <f>Table2[[#This Row],[Đơn Giá Chuẩn]]*Table2[[#This Row],[Tổng số lượng bán]]</f>
        <v>295999.76</v>
      </c>
      <c r="G4327">
        <v>0</v>
      </c>
      <c r="H4327">
        <f>Table2[[#This Row],[Doanh số bán]]-Table2[[#This Row],[Chiết khấu]]</f>
        <v>295999.76</v>
      </c>
      <c r="K4327" t="s">
        <v>50</v>
      </c>
      <c r="M4327" t="s">
        <v>37</v>
      </c>
      <c r="N4327" t="s">
        <v>50</v>
      </c>
      <c r="O4327">
        <v>1</v>
      </c>
      <c r="P4327" t="s">
        <v>3294</v>
      </c>
      <c r="Q4327" t="s">
        <v>3295</v>
      </c>
      <c r="R4327" t="s">
        <v>107</v>
      </c>
      <c r="S4327" t="s">
        <v>108</v>
      </c>
      <c r="T4327" t="s">
        <v>74</v>
      </c>
      <c r="U4327" t="s">
        <v>75</v>
      </c>
      <c r="V4327" t="s">
        <v>50</v>
      </c>
    </row>
    <row r="4328" spans="1:22">
      <c r="A4328" s="4">
        <v>46040</v>
      </c>
      <c r="B4328" t="s">
        <v>2292</v>
      </c>
      <c r="C4328" t="s">
        <v>155</v>
      </c>
      <c r="D4328">
        <v>2</v>
      </c>
      <c r="E4328">
        <v>88449.999680000008</v>
      </c>
      <c r="F4328">
        <f>Table2[[#This Row],[Đơn Giá Chuẩn]]*Table2[[#This Row],[Tổng số lượng bán]]</f>
        <v>176899.99936000002</v>
      </c>
      <c r="G4328">
        <v>0</v>
      </c>
      <c r="H4328">
        <f>Table2[[#This Row],[Doanh số bán]]-Table2[[#This Row],[Chiết khấu]]</f>
        <v>176899.99936000002</v>
      </c>
      <c r="K4328" t="s">
        <v>50</v>
      </c>
      <c r="M4328" t="s">
        <v>37</v>
      </c>
      <c r="N4328" t="s">
        <v>50</v>
      </c>
      <c r="O4328">
        <v>2</v>
      </c>
      <c r="P4328" t="s">
        <v>3291</v>
      </c>
      <c r="Q4328" t="s">
        <v>3292</v>
      </c>
      <c r="R4328" t="s">
        <v>107</v>
      </c>
      <c r="S4328" t="s">
        <v>108</v>
      </c>
      <c r="T4328" t="s">
        <v>74</v>
      </c>
      <c r="U4328" t="s">
        <v>75</v>
      </c>
      <c r="V4328" t="s">
        <v>50</v>
      </c>
    </row>
    <row r="4329" spans="1:22">
      <c r="A4329" s="4">
        <v>46040</v>
      </c>
      <c r="B4329" t="s">
        <v>2292</v>
      </c>
      <c r="C4329" t="s">
        <v>155</v>
      </c>
      <c r="D4329">
        <v>1</v>
      </c>
      <c r="E4329">
        <v>88449.999680000008</v>
      </c>
      <c r="F4329">
        <f>Table2[[#This Row],[Đơn Giá Chuẩn]]*Table2[[#This Row],[Tổng số lượng bán]]</f>
        <v>88449.999680000008</v>
      </c>
      <c r="G4329">
        <v>80046</v>
      </c>
      <c r="H4329">
        <f>Table2[[#This Row],[Doanh số bán]]-Table2[[#This Row],[Chiết khấu]]</f>
        <v>8403.9996800000081</v>
      </c>
      <c r="K4329" t="s">
        <v>50</v>
      </c>
      <c r="M4329" t="s">
        <v>37</v>
      </c>
      <c r="N4329" t="s">
        <v>50</v>
      </c>
      <c r="O4329">
        <v>1</v>
      </c>
      <c r="P4329" t="s">
        <v>3291</v>
      </c>
      <c r="Q4329" t="s">
        <v>3292</v>
      </c>
      <c r="R4329" t="s">
        <v>107</v>
      </c>
      <c r="S4329" t="s">
        <v>108</v>
      </c>
      <c r="T4329" t="s">
        <v>74</v>
      </c>
      <c r="U4329" t="s">
        <v>75</v>
      </c>
      <c r="V4329" t="s">
        <v>50</v>
      </c>
    </row>
    <row r="4330" spans="1:22">
      <c r="A4330" s="4">
        <v>46052</v>
      </c>
      <c r="B4330" t="s">
        <v>3467</v>
      </c>
      <c r="C4330" t="s">
        <v>1862</v>
      </c>
      <c r="D4330">
        <v>7</v>
      </c>
      <c r="E4330">
        <v>594499.99988000002</v>
      </c>
      <c r="F4330">
        <f>Table2[[#This Row],[Đơn Giá Chuẩn]]*Table2[[#This Row],[Tổng số lượng bán]]</f>
        <v>4161499.9991600001</v>
      </c>
      <c r="G4330">
        <v>0</v>
      </c>
      <c r="H4330">
        <f>Table2[[#This Row],[Doanh số bán]]-Table2[[#This Row],[Chiết khấu]]</f>
        <v>4161499.9991600001</v>
      </c>
      <c r="K4330" t="s">
        <v>2217</v>
      </c>
      <c r="M4330" t="s">
        <v>37</v>
      </c>
      <c r="N4330" t="s">
        <v>26</v>
      </c>
      <c r="P4330" t="s">
        <v>3337</v>
      </c>
      <c r="Q4330" t="s">
        <v>3338</v>
      </c>
      <c r="R4330" t="s">
        <v>535</v>
      </c>
      <c r="S4330" t="s">
        <v>536</v>
      </c>
      <c r="T4330" t="s">
        <v>2393</v>
      </c>
      <c r="U4330" t="s">
        <v>2394</v>
      </c>
      <c r="V4330" t="s">
        <v>2271</v>
      </c>
    </row>
    <row r="4331" spans="1:22">
      <c r="A4331" s="4">
        <v>46052</v>
      </c>
      <c r="B4331" t="s">
        <v>3468</v>
      </c>
      <c r="C4331" t="s">
        <v>1862</v>
      </c>
      <c r="D4331">
        <v>1</v>
      </c>
      <c r="E4331">
        <v>554999.99996000004</v>
      </c>
      <c r="F4331">
        <f>Table2[[#This Row],[Đơn Giá Chuẩn]]*Table2[[#This Row],[Tổng số lượng bán]]</f>
        <v>554999.99996000004</v>
      </c>
      <c r="G4331">
        <v>0</v>
      </c>
      <c r="H4331">
        <f>Table2[[#This Row],[Doanh số bán]]-Table2[[#This Row],[Chiết khấu]]</f>
        <v>554999.99996000004</v>
      </c>
      <c r="K4331" t="s">
        <v>2217</v>
      </c>
      <c r="M4331" t="s">
        <v>37</v>
      </c>
      <c r="N4331" t="s">
        <v>26</v>
      </c>
      <c r="P4331" t="s">
        <v>3337</v>
      </c>
      <c r="Q4331" t="s">
        <v>3338</v>
      </c>
      <c r="R4331" t="s">
        <v>535</v>
      </c>
      <c r="S4331" t="s">
        <v>536</v>
      </c>
      <c r="T4331" t="s">
        <v>2491</v>
      </c>
      <c r="U4331" t="s">
        <v>2492</v>
      </c>
      <c r="V4331" t="s">
        <v>45</v>
      </c>
    </row>
    <row r="4332" spans="1:22">
      <c r="A4332" s="4">
        <v>46040</v>
      </c>
      <c r="B4332" t="s">
        <v>3469</v>
      </c>
      <c r="C4332" t="s">
        <v>155</v>
      </c>
      <c r="D4332">
        <v>1</v>
      </c>
      <c r="E4332">
        <v>295999.76</v>
      </c>
      <c r="F4332">
        <f>Table2[[#This Row],[Đơn Giá Chuẩn]]*Table2[[#This Row],[Tổng số lượng bán]]</f>
        <v>295999.76</v>
      </c>
      <c r="G4332">
        <v>0</v>
      </c>
      <c r="H4332">
        <f>Table2[[#This Row],[Doanh số bán]]-Table2[[#This Row],[Chiết khấu]]</f>
        <v>295999.76</v>
      </c>
      <c r="K4332" t="s">
        <v>50</v>
      </c>
      <c r="M4332" t="s">
        <v>37</v>
      </c>
      <c r="N4332" t="s">
        <v>50</v>
      </c>
      <c r="O4332">
        <v>1</v>
      </c>
      <c r="P4332" t="s">
        <v>3294</v>
      </c>
      <c r="Q4332" t="s">
        <v>3295</v>
      </c>
      <c r="R4332" t="s">
        <v>107</v>
      </c>
      <c r="S4332" t="s">
        <v>108</v>
      </c>
      <c r="T4332" t="s">
        <v>74</v>
      </c>
      <c r="U4332" t="s">
        <v>75</v>
      </c>
      <c r="V4332" t="s">
        <v>50</v>
      </c>
    </row>
    <row r="4333" spans="1:22">
      <c r="A4333" s="4">
        <v>46040</v>
      </c>
      <c r="B4333" t="s">
        <v>3063</v>
      </c>
      <c r="C4333" t="s">
        <v>155</v>
      </c>
      <c r="D4333">
        <v>2</v>
      </c>
      <c r="E4333">
        <v>295999.76</v>
      </c>
      <c r="F4333">
        <f>Table2[[#This Row],[Đơn Giá Chuẩn]]*Table2[[#This Row],[Tổng số lượng bán]]</f>
        <v>591999.52</v>
      </c>
      <c r="G4333">
        <v>0</v>
      </c>
      <c r="H4333">
        <f>Table2[[#This Row],[Doanh số bán]]-Table2[[#This Row],[Chiết khấu]]</f>
        <v>591999.52</v>
      </c>
      <c r="K4333" t="s">
        <v>50</v>
      </c>
      <c r="M4333" t="s">
        <v>37</v>
      </c>
      <c r="N4333" t="s">
        <v>50</v>
      </c>
      <c r="O4333">
        <v>2</v>
      </c>
      <c r="P4333" t="s">
        <v>3294</v>
      </c>
      <c r="Q4333" t="s">
        <v>3295</v>
      </c>
      <c r="R4333" t="s">
        <v>107</v>
      </c>
      <c r="S4333" t="s">
        <v>108</v>
      </c>
      <c r="T4333" t="s">
        <v>74</v>
      </c>
      <c r="U4333" t="s">
        <v>75</v>
      </c>
      <c r="V4333" t="s">
        <v>50</v>
      </c>
    </row>
    <row r="4334" spans="1:22">
      <c r="A4334" s="4">
        <v>46052</v>
      </c>
      <c r="B4334" t="s">
        <v>3470</v>
      </c>
      <c r="C4334" t="s">
        <v>1862</v>
      </c>
      <c r="D4334">
        <v>16</v>
      </c>
      <c r="E4334">
        <v>594499.99988000002</v>
      </c>
      <c r="F4334">
        <f>Table2[[#This Row],[Đơn Giá Chuẩn]]*Table2[[#This Row],[Tổng số lượng bán]]</f>
        <v>9511999.9980800003</v>
      </c>
      <c r="G4334">
        <v>0</v>
      </c>
      <c r="H4334">
        <f>Table2[[#This Row],[Doanh số bán]]-Table2[[#This Row],[Chiết khấu]]</f>
        <v>9511999.9980800003</v>
      </c>
      <c r="K4334" t="s">
        <v>2217</v>
      </c>
      <c r="M4334" t="s">
        <v>37</v>
      </c>
      <c r="N4334" t="s">
        <v>26</v>
      </c>
      <c r="P4334" t="s">
        <v>3337</v>
      </c>
      <c r="Q4334" t="s">
        <v>3338</v>
      </c>
      <c r="R4334" t="s">
        <v>535</v>
      </c>
      <c r="S4334" t="s">
        <v>536</v>
      </c>
      <c r="T4334" t="s">
        <v>2393</v>
      </c>
      <c r="U4334" t="s">
        <v>2394</v>
      </c>
      <c r="V4334" t="s">
        <v>2271</v>
      </c>
    </row>
    <row r="4335" spans="1:22">
      <c r="A4335" s="4">
        <v>46040</v>
      </c>
      <c r="B4335" t="s">
        <v>3471</v>
      </c>
      <c r="C4335" t="s">
        <v>155</v>
      </c>
      <c r="D4335">
        <v>1</v>
      </c>
      <c r="E4335">
        <v>295999.76</v>
      </c>
      <c r="F4335">
        <f>Table2[[#This Row],[Đơn Giá Chuẩn]]*Table2[[#This Row],[Tổng số lượng bán]]</f>
        <v>295999.76</v>
      </c>
      <c r="G4335">
        <v>0</v>
      </c>
      <c r="H4335">
        <f>Table2[[#This Row],[Doanh số bán]]-Table2[[#This Row],[Chiết khấu]]</f>
        <v>295999.76</v>
      </c>
      <c r="K4335" t="s">
        <v>50</v>
      </c>
      <c r="M4335" t="s">
        <v>37</v>
      </c>
      <c r="N4335" t="s">
        <v>50</v>
      </c>
      <c r="O4335">
        <v>1</v>
      </c>
      <c r="P4335" t="s">
        <v>3294</v>
      </c>
      <c r="Q4335" t="s">
        <v>3295</v>
      </c>
      <c r="R4335" t="s">
        <v>107</v>
      </c>
      <c r="S4335" t="s">
        <v>108</v>
      </c>
      <c r="T4335" t="s">
        <v>74</v>
      </c>
      <c r="U4335" t="s">
        <v>75</v>
      </c>
      <c r="V4335" t="s">
        <v>50</v>
      </c>
    </row>
    <row r="4336" spans="1:22">
      <c r="A4336" s="4">
        <v>46040</v>
      </c>
      <c r="B4336" t="s">
        <v>3472</v>
      </c>
      <c r="C4336" t="s">
        <v>155</v>
      </c>
      <c r="D4336">
        <v>1</v>
      </c>
      <c r="E4336">
        <v>295999.76</v>
      </c>
      <c r="F4336">
        <f>Table2[[#This Row],[Đơn Giá Chuẩn]]*Table2[[#This Row],[Tổng số lượng bán]]</f>
        <v>295999.76</v>
      </c>
      <c r="G4336">
        <v>0</v>
      </c>
      <c r="H4336">
        <f>Table2[[#This Row],[Doanh số bán]]-Table2[[#This Row],[Chiết khấu]]</f>
        <v>295999.76</v>
      </c>
      <c r="K4336" t="s">
        <v>50</v>
      </c>
      <c r="M4336" t="s">
        <v>37</v>
      </c>
      <c r="N4336" t="s">
        <v>50</v>
      </c>
      <c r="O4336">
        <v>1</v>
      </c>
      <c r="P4336" t="s">
        <v>3294</v>
      </c>
      <c r="Q4336" t="s">
        <v>3295</v>
      </c>
      <c r="R4336" t="s">
        <v>107</v>
      </c>
      <c r="S4336" t="s">
        <v>108</v>
      </c>
      <c r="T4336" t="s">
        <v>74</v>
      </c>
      <c r="U4336" t="s">
        <v>75</v>
      </c>
      <c r="V4336" t="s">
        <v>50</v>
      </c>
    </row>
    <row r="4337" spans="1:22">
      <c r="A4337" s="4">
        <v>46040</v>
      </c>
      <c r="B4337" t="s">
        <v>3473</v>
      </c>
      <c r="C4337" t="s">
        <v>155</v>
      </c>
      <c r="D4337">
        <v>1</v>
      </c>
      <c r="E4337">
        <v>295999.76</v>
      </c>
      <c r="F4337">
        <f>Table2[[#This Row],[Đơn Giá Chuẩn]]*Table2[[#This Row],[Tổng số lượng bán]]</f>
        <v>295999.76</v>
      </c>
      <c r="G4337">
        <v>0</v>
      </c>
      <c r="H4337">
        <f>Table2[[#This Row],[Doanh số bán]]-Table2[[#This Row],[Chiết khấu]]</f>
        <v>295999.76</v>
      </c>
      <c r="K4337" t="s">
        <v>50</v>
      </c>
      <c r="M4337" t="s">
        <v>37</v>
      </c>
      <c r="N4337" t="s">
        <v>50</v>
      </c>
      <c r="O4337">
        <v>1</v>
      </c>
      <c r="P4337" t="s">
        <v>3294</v>
      </c>
      <c r="Q4337" t="s">
        <v>3295</v>
      </c>
      <c r="R4337" t="s">
        <v>107</v>
      </c>
      <c r="S4337" t="s">
        <v>108</v>
      </c>
      <c r="T4337" t="s">
        <v>74</v>
      </c>
      <c r="U4337" t="s">
        <v>75</v>
      </c>
      <c r="V4337" t="s">
        <v>50</v>
      </c>
    </row>
    <row r="4338" spans="1:22">
      <c r="A4338" s="4">
        <v>46040</v>
      </c>
      <c r="B4338" t="s">
        <v>3474</v>
      </c>
      <c r="C4338" t="s">
        <v>155</v>
      </c>
      <c r="D4338">
        <v>2</v>
      </c>
      <c r="E4338">
        <v>88450.22</v>
      </c>
      <c r="F4338">
        <f>Table2[[#This Row],[Đơn Giá Chuẩn]]*Table2[[#This Row],[Tổng số lượng bán]]</f>
        <v>176900.44</v>
      </c>
      <c r="G4338">
        <v>0</v>
      </c>
      <c r="H4338">
        <f>Table2[[#This Row],[Doanh số bán]]-Table2[[#This Row],[Chiết khấu]]</f>
        <v>176900.44</v>
      </c>
      <c r="K4338" t="s">
        <v>50</v>
      </c>
      <c r="M4338" t="s">
        <v>37</v>
      </c>
      <c r="N4338" t="s">
        <v>50</v>
      </c>
      <c r="O4338">
        <v>2</v>
      </c>
      <c r="P4338" t="s">
        <v>3291</v>
      </c>
      <c r="Q4338" t="s">
        <v>3292</v>
      </c>
      <c r="R4338" t="s">
        <v>107</v>
      </c>
      <c r="S4338" t="s">
        <v>108</v>
      </c>
      <c r="T4338" t="s">
        <v>74</v>
      </c>
      <c r="U4338" t="s">
        <v>75</v>
      </c>
      <c r="V4338" t="s">
        <v>50</v>
      </c>
    </row>
    <row r="4339" spans="1:22">
      <c r="A4339" s="4">
        <v>46052</v>
      </c>
      <c r="B4339" t="s">
        <v>3208</v>
      </c>
      <c r="C4339" t="s">
        <v>1862</v>
      </c>
      <c r="D4339">
        <v>180</v>
      </c>
      <c r="E4339">
        <v>35750</v>
      </c>
      <c r="F4339">
        <f>Table2[[#This Row],[Đơn Giá Chuẩn]]*Table2[[#This Row],[Tổng số lượng bán]]</f>
        <v>6435000</v>
      </c>
      <c r="G4339">
        <v>0</v>
      </c>
      <c r="H4339">
        <f>Table2[[#This Row],[Doanh số bán]]-Table2[[#This Row],[Chiết khấu]]</f>
        <v>6435000</v>
      </c>
      <c r="K4339" t="s">
        <v>2217</v>
      </c>
      <c r="M4339" t="s">
        <v>37</v>
      </c>
      <c r="N4339" t="s">
        <v>26</v>
      </c>
      <c r="O4339">
        <v>180</v>
      </c>
      <c r="P4339" t="s">
        <v>105</v>
      </c>
      <c r="Q4339" t="s">
        <v>106</v>
      </c>
      <c r="R4339" t="s">
        <v>107</v>
      </c>
      <c r="S4339" t="s">
        <v>108</v>
      </c>
      <c r="T4339" t="s">
        <v>2393</v>
      </c>
      <c r="U4339" t="s">
        <v>2394</v>
      </c>
      <c r="V4339" t="s">
        <v>2271</v>
      </c>
    </row>
    <row r="4340" spans="1:22">
      <c r="A4340" s="4">
        <v>46041</v>
      </c>
      <c r="B4340" t="s">
        <v>3475</v>
      </c>
      <c r="C4340" t="s">
        <v>155</v>
      </c>
      <c r="D4340">
        <v>4</v>
      </c>
      <c r="E4340">
        <v>68499.999920000002</v>
      </c>
      <c r="F4340">
        <f>Table2[[#This Row],[Đơn Giá Chuẩn]]*Table2[[#This Row],[Tổng số lượng bán]]</f>
        <v>273999.99968000001</v>
      </c>
      <c r="G4340">
        <v>0</v>
      </c>
      <c r="H4340">
        <f>Table2[[#This Row],[Doanh số bán]]-Table2[[#This Row],[Chiết khấu]]</f>
        <v>273999.99968000001</v>
      </c>
      <c r="K4340" t="s">
        <v>50</v>
      </c>
      <c r="M4340" t="s">
        <v>37</v>
      </c>
      <c r="N4340" t="s">
        <v>50</v>
      </c>
      <c r="O4340">
        <v>4</v>
      </c>
      <c r="P4340" t="s">
        <v>3291</v>
      </c>
      <c r="Q4340" t="s">
        <v>3292</v>
      </c>
      <c r="R4340" t="s">
        <v>107</v>
      </c>
      <c r="S4340" t="s">
        <v>108</v>
      </c>
      <c r="T4340" t="s">
        <v>2298</v>
      </c>
      <c r="U4340" t="s">
        <v>2299</v>
      </c>
      <c r="V4340" t="s">
        <v>50</v>
      </c>
    </row>
    <row r="4341" spans="1:22">
      <c r="A4341" s="4">
        <v>46041</v>
      </c>
      <c r="B4341" t="s">
        <v>3113</v>
      </c>
      <c r="C4341" t="s">
        <v>155</v>
      </c>
      <c r="D4341">
        <v>1</v>
      </c>
      <c r="E4341">
        <v>0</v>
      </c>
      <c r="F4341">
        <f>Table2[[#This Row],[Đơn Giá Chuẩn]]*Table2[[#This Row],[Tổng số lượng bán]]</f>
        <v>0</v>
      </c>
      <c r="G4341">
        <v>0</v>
      </c>
      <c r="H4341">
        <f>Table2[[#This Row],[Doanh số bán]]-Table2[[#This Row],[Chiết khấu]]</f>
        <v>0</v>
      </c>
      <c r="K4341" t="s">
        <v>36</v>
      </c>
      <c r="M4341" t="s">
        <v>37</v>
      </c>
      <c r="N4341" t="s">
        <v>38</v>
      </c>
      <c r="O4341">
        <v>1</v>
      </c>
      <c r="P4341" t="s">
        <v>3291</v>
      </c>
      <c r="Q4341" t="s">
        <v>3292</v>
      </c>
      <c r="R4341" t="s">
        <v>107</v>
      </c>
      <c r="S4341" t="s">
        <v>108</v>
      </c>
      <c r="T4341" t="s">
        <v>2312</v>
      </c>
      <c r="U4341" t="s">
        <v>2313</v>
      </c>
      <c r="V4341" t="s">
        <v>2314</v>
      </c>
    </row>
    <row r="4342" spans="1:22">
      <c r="A4342" s="4">
        <v>46041</v>
      </c>
      <c r="B4342" t="s">
        <v>3113</v>
      </c>
      <c r="C4342" t="s">
        <v>155</v>
      </c>
      <c r="D4342">
        <v>1</v>
      </c>
      <c r="E4342">
        <v>0</v>
      </c>
      <c r="F4342">
        <f>Table2[[#This Row],[Đơn Giá Chuẩn]]*Table2[[#This Row],[Tổng số lượng bán]]</f>
        <v>0</v>
      </c>
      <c r="G4342">
        <v>0</v>
      </c>
      <c r="H4342">
        <f>Table2[[#This Row],[Doanh số bán]]-Table2[[#This Row],[Chiết khấu]]</f>
        <v>0</v>
      </c>
      <c r="K4342" t="s">
        <v>36</v>
      </c>
      <c r="M4342" t="s">
        <v>37</v>
      </c>
      <c r="N4342" t="s">
        <v>38</v>
      </c>
      <c r="O4342">
        <v>1</v>
      </c>
      <c r="P4342" t="s">
        <v>3303</v>
      </c>
      <c r="Q4342" t="s">
        <v>3304</v>
      </c>
      <c r="R4342" t="s">
        <v>107</v>
      </c>
      <c r="S4342" t="s">
        <v>108</v>
      </c>
      <c r="T4342" t="s">
        <v>2312</v>
      </c>
      <c r="U4342" t="s">
        <v>2313</v>
      </c>
      <c r="V4342" t="s">
        <v>2314</v>
      </c>
    </row>
    <row r="4343" spans="1:22">
      <c r="A4343" s="4">
        <v>46041</v>
      </c>
      <c r="B4343" t="s">
        <v>3113</v>
      </c>
      <c r="C4343" t="s">
        <v>155</v>
      </c>
      <c r="D4343">
        <v>1</v>
      </c>
      <c r="E4343">
        <v>0</v>
      </c>
      <c r="F4343">
        <f>Table2[[#This Row],[Đơn Giá Chuẩn]]*Table2[[#This Row],[Tổng số lượng bán]]</f>
        <v>0</v>
      </c>
      <c r="G4343">
        <v>0</v>
      </c>
      <c r="H4343">
        <f>Table2[[#This Row],[Doanh số bán]]-Table2[[#This Row],[Chiết khấu]]</f>
        <v>0</v>
      </c>
      <c r="K4343" t="s">
        <v>36</v>
      </c>
      <c r="M4343" t="s">
        <v>37</v>
      </c>
      <c r="N4343" t="s">
        <v>38</v>
      </c>
      <c r="O4343">
        <v>1</v>
      </c>
      <c r="P4343" t="s">
        <v>3294</v>
      </c>
      <c r="Q4343" t="s">
        <v>3295</v>
      </c>
      <c r="R4343" t="s">
        <v>107</v>
      </c>
      <c r="S4343" t="s">
        <v>108</v>
      </c>
      <c r="T4343" t="s">
        <v>2312</v>
      </c>
      <c r="U4343" t="s">
        <v>2313</v>
      </c>
      <c r="V4343" t="s">
        <v>2314</v>
      </c>
    </row>
    <row r="4344" spans="1:22">
      <c r="A4344" s="4">
        <v>46052</v>
      </c>
      <c r="B4344" t="s">
        <v>3261</v>
      </c>
      <c r="C4344" t="s">
        <v>1862</v>
      </c>
      <c r="D4344">
        <v>1</v>
      </c>
      <c r="E4344">
        <v>791999.99948000011</v>
      </c>
      <c r="F4344">
        <f>Table2[[#This Row],[Đơn Giá Chuẩn]]*Table2[[#This Row],[Tổng số lượng bán]]</f>
        <v>791999.99948000011</v>
      </c>
      <c r="G4344">
        <v>0</v>
      </c>
      <c r="H4344">
        <f>Table2[[#This Row],[Doanh số bán]]-Table2[[#This Row],[Chiết khấu]]</f>
        <v>791999.99948000011</v>
      </c>
      <c r="K4344" t="s">
        <v>50</v>
      </c>
      <c r="M4344" t="s">
        <v>37</v>
      </c>
      <c r="N4344" t="s">
        <v>50</v>
      </c>
      <c r="P4344" t="s">
        <v>3337</v>
      </c>
      <c r="Q4344" t="s">
        <v>3338</v>
      </c>
      <c r="R4344" t="s">
        <v>535</v>
      </c>
      <c r="S4344" t="s">
        <v>536</v>
      </c>
      <c r="T4344" t="s">
        <v>2667</v>
      </c>
      <c r="U4344" t="s">
        <v>2668</v>
      </c>
      <c r="V4344" t="s">
        <v>50</v>
      </c>
    </row>
    <row r="4345" spans="1:22">
      <c r="A4345" s="4">
        <v>46052</v>
      </c>
      <c r="B4345" t="s">
        <v>3261</v>
      </c>
      <c r="C4345" t="s">
        <v>155</v>
      </c>
      <c r="D4345">
        <v>3</v>
      </c>
      <c r="E4345">
        <v>152150.00023999999</v>
      </c>
      <c r="F4345">
        <f>Table2[[#This Row],[Đơn Giá Chuẩn]]*Table2[[#This Row],[Tổng số lượng bán]]</f>
        <v>456450.00072000001</v>
      </c>
      <c r="G4345">
        <v>0</v>
      </c>
      <c r="H4345">
        <f>Table2[[#This Row],[Doanh số bán]]-Table2[[#This Row],[Chiết khấu]]</f>
        <v>456450.00072000001</v>
      </c>
      <c r="K4345" t="s">
        <v>50</v>
      </c>
      <c r="M4345" t="s">
        <v>37</v>
      </c>
      <c r="N4345" t="s">
        <v>50</v>
      </c>
      <c r="O4345">
        <v>3</v>
      </c>
      <c r="P4345" t="s">
        <v>156</v>
      </c>
      <c r="Q4345" t="s">
        <v>157</v>
      </c>
      <c r="R4345" t="s">
        <v>107</v>
      </c>
      <c r="S4345" t="s">
        <v>108</v>
      </c>
      <c r="T4345" t="s">
        <v>2667</v>
      </c>
      <c r="U4345" t="s">
        <v>2668</v>
      </c>
      <c r="V4345" t="s">
        <v>50</v>
      </c>
    </row>
    <row r="4346" spans="1:22">
      <c r="A4346" s="4">
        <v>46042</v>
      </c>
      <c r="B4346" t="s">
        <v>3476</v>
      </c>
      <c r="C4346" t="s">
        <v>155</v>
      </c>
      <c r="D4346">
        <v>20</v>
      </c>
      <c r="E4346">
        <v>97000.000040000014</v>
      </c>
      <c r="F4346">
        <f>Table2[[#This Row],[Đơn Giá Chuẩn]]*Table2[[#This Row],[Tổng số lượng bán]]</f>
        <v>1940000.0008000003</v>
      </c>
      <c r="G4346">
        <v>0</v>
      </c>
      <c r="H4346">
        <f>Table2[[#This Row],[Doanh số bán]]-Table2[[#This Row],[Chiết khấu]]</f>
        <v>1940000.0008000003</v>
      </c>
      <c r="K4346" t="s">
        <v>36</v>
      </c>
      <c r="M4346" t="s">
        <v>37</v>
      </c>
      <c r="N4346" t="s">
        <v>919</v>
      </c>
      <c r="O4346">
        <v>20</v>
      </c>
      <c r="P4346" t="s">
        <v>3303</v>
      </c>
      <c r="Q4346" t="s">
        <v>3304</v>
      </c>
      <c r="R4346" t="s">
        <v>107</v>
      </c>
      <c r="S4346" t="s">
        <v>108</v>
      </c>
      <c r="T4346" t="s">
        <v>3405</v>
      </c>
      <c r="U4346" t="s">
        <v>3406</v>
      </c>
      <c r="V4346" t="s">
        <v>45</v>
      </c>
    </row>
    <row r="4347" spans="1:22">
      <c r="A4347" s="4">
        <v>46042</v>
      </c>
      <c r="B4347" t="s">
        <v>3477</v>
      </c>
      <c r="C4347" t="s">
        <v>155</v>
      </c>
      <c r="D4347">
        <v>2</v>
      </c>
      <c r="E4347">
        <v>68499.999920000002</v>
      </c>
      <c r="F4347">
        <f>Table2[[#This Row],[Đơn Giá Chuẩn]]*Table2[[#This Row],[Tổng số lượng bán]]</f>
        <v>136999.99984</v>
      </c>
      <c r="G4347">
        <v>0</v>
      </c>
      <c r="H4347">
        <f>Table2[[#This Row],[Doanh số bán]]-Table2[[#This Row],[Chiết khấu]]</f>
        <v>136999.99984</v>
      </c>
      <c r="K4347" t="s">
        <v>50</v>
      </c>
      <c r="M4347" t="s">
        <v>37</v>
      </c>
      <c r="N4347" t="s">
        <v>38</v>
      </c>
      <c r="O4347">
        <v>2</v>
      </c>
      <c r="P4347" t="s">
        <v>3291</v>
      </c>
      <c r="Q4347" t="s">
        <v>3292</v>
      </c>
      <c r="R4347" t="s">
        <v>107</v>
      </c>
      <c r="S4347" t="s">
        <v>108</v>
      </c>
      <c r="T4347" t="s">
        <v>51</v>
      </c>
      <c r="U4347" t="s">
        <v>52</v>
      </c>
      <c r="V4347" t="s">
        <v>50</v>
      </c>
    </row>
    <row r="4348" spans="1:22">
      <c r="A4348" s="4">
        <v>46042</v>
      </c>
      <c r="B4348" t="s">
        <v>2991</v>
      </c>
      <c r="C4348" t="s">
        <v>155</v>
      </c>
      <c r="D4348">
        <v>5</v>
      </c>
      <c r="E4348">
        <v>222500.00036000001</v>
      </c>
      <c r="F4348">
        <f>Table2[[#This Row],[Đơn Giá Chuẩn]]*Table2[[#This Row],[Tổng số lượng bán]]</f>
        <v>1112500.0018</v>
      </c>
      <c r="G4348">
        <v>0</v>
      </c>
      <c r="H4348">
        <f>Table2[[#This Row],[Doanh số bán]]-Table2[[#This Row],[Chiết khấu]]</f>
        <v>1112500.0018</v>
      </c>
      <c r="K4348" t="s">
        <v>2217</v>
      </c>
      <c r="M4348" t="s">
        <v>37</v>
      </c>
      <c r="N4348" t="s">
        <v>38</v>
      </c>
      <c r="O4348">
        <v>5</v>
      </c>
      <c r="P4348" t="s">
        <v>3294</v>
      </c>
      <c r="Q4348" t="s">
        <v>3295</v>
      </c>
      <c r="R4348" t="s">
        <v>107</v>
      </c>
      <c r="S4348" t="s">
        <v>108</v>
      </c>
      <c r="T4348" t="s">
        <v>2304</v>
      </c>
      <c r="U4348" t="s">
        <v>2305</v>
      </c>
      <c r="V4348" t="s">
        <v>2271</v>
      </c>
    </row>
    <row r="4349" spans="1:22">
      <c r="A4349" s="4">
        <v>46043</v>
      </c>
      <c r="B4349" t="s">
        <v>3478</v>
      </c>
      <c r="C4349" t="s">
        <v>155</v>
      </c>
      <c r="D4349">
        <v>2</v>
      </c>
      <c r="E4349">
        <v>88449.999680000008</v>
      </c>
      <c r="F4349">
        <f>Table2[[#This Row],[Đơn Giá Chuẩn]]*Table2[[#This Row],[Tổng số lượng bán]]</f>
        <v>176899.99936000002</v>
      </c>
      <c r="G4349">
        <v>0</v>
      </c>
      <c r="H4349">
        <f>Table2[[#This Row],[Doanh số bán]]-Table2[[#This Row],[Chiết khấu]]</f>
        <v>176899.99936000002</v>
      </c>
      <c r="K4349" t="s">
        <v>50</v>
      </c>
      <c r="M4349" t="s">
        <v>37</v>
      </c>
      <c r="N4349" t="s">
        <v>50</v>
      </c>
      <c r="O4349">
        <v>2</v>
      </c>
      <c r="P4349" t="s">
        <v>3291</v>
      </c>
      <c r="Q4349" t="s">
        <v>3292</v>
      </c>
      <c r="R4349" t="s">
        <v>107</v>
      </c>
      <c r="S4349" t="s">
        <v>108</v>
      </c>
      <c r="T4349" t="s">
        <v>74</v>
      </c>
      <c r="U4349" t="s">
        <v>75</v>
      </c>
      <c r="V4349" t="s">
        <v>50</v>
      </c>
    </row>
    <row r="4350" spans="1:22">
      <c r="A4350" s="4">
        <v>46043</v>
      </c>
      <c r="B4350" t="s">
        <v>3478</v>
      </c>
      <c r="C4350" t="s">
        <v>155</v>
      </c>
      <c r="D4350">
        <v>1</v>
      </c>
      <c r="E4350">
        <v>88449.999680000008</v>
      </c>
      <c r="F4350">
        <f>Table2[[#This Row],[Đơn Giá Chuẩn]]*Table2[[#This Row],[Tổng số lượng bán]]</f>
        <v>88449.999680000008</v>
      </c>
      <c r="G4350">
        <v>80046</v>
      </c>
      <c r="H4350">
        <f>Table2[[#This Row],[Doanh số bán]]-Table2[[#This Row],[Chiết khấu]]</f>
        <v>8403.9996800000081</v>
      </c>
      <c r="K4350" t="s">
        <v>50</v>
      </c>
      <c r="M4350" t="s">
        <v>37</v>
      </c>
      <c r="N4350" t="s">
        <v>50</v>
      </c>
      <c r="O4350">
        <v>1</v>
      </c>
      <c r="P4350" t="s">
        <v>3291</v>
      </c>
      <c r="Q4350" t="s">
        <v>3292</v>
      </c>
      <c r="R4350" t="s">
        <v>107</v>
      </c>
      <c r="S4350" t="s">
        <v>108</v>
      </c>
      <c r="T4350" t="s">
        <v>74</v>
      </c>
      <c r="U4350" t="s">
        <v>75</v>
      </c>
      <c r="V4350" t="s">
        <v>50</v>
      </c>
    </row>
    <row r="4351" spans="1:22">
      <c r="A4351" s="4">
        <v>46043</v>
      </c>
      <c r="B4351" t="s">
        <v>3479</v>
      </c>
      <c r="C4351" t="s">
        <v>155</v>
      </c>
      <c r="D4351">
        <v>2</v>
      </c>
      <c r="E4351">
        <v>88449.999680000008</v>
      </c>
      <c r="F4351">
        <f>Table2[[#This Row],[Đơn Giá Chuẩn]]*Table2[[#This Row],[Tổng số lượng bán]]</f>
        <v>176899.99936000002</v>
      </c>
      <c r="G4351">
        <v>0</v>
      </c>
      <c r="H4351">
        <f>Table2[[#This Row],[Doanh số bán]]-Table2[[#This Row],[Chiết khấu]]</f>
        <v>176899.99936000002</v>
      </c>
      <c r="K4351" t="s">
        <v>50</v>
      </c>
      <c r="M4351" t="s">
        <v>37</v>
      </c>
      <c r="N4351" t="s">
        <v>50</v>
      </c>
      <c r="O4351">
        <v>2</v>
      </c>
      <c r="P4351" t="s">
        <v>3291</v>
      </c>
      <c r="Q4351" t="s">
        <v>3292</v>
      </c>
      <c r="R4351" t="s">
        <v>107</v>
      </c>
      <c r="S4351" t="s">
        <v>108</v>
      </c>
      <c r="T4351" t="s">
        <v>74</v>
      </c>
      <c r="U4351" t="s">
        <v>75</v>
      </c>
      <c r="V4351" t="s">
        <v>50</v>
      </c>
    </row>
    <row r="4352" spans="1:22">
      <c r="A4352" s="4">
        <v>46052</v>
      </c>
      <c r="B4352" t="s">
        <v>3480</v>
      </c>
      <c r="C4352" t="s">
        <v>155</v>
      </c>
      <c r="D4352">
        <v>1</v>
      </c>
      <c r="E4352">
        <v>161999.99984</v>
      </c>
      <c r="F4352">
        <f>Table2[[#This Row],[Đơn Giá Chuẩn]]*Table2[[#This Row],[Tổng số lượng bán]]</f>
        <v>161999.99984</v>
      </c>
      <c r="G4352">
        <v>0</v>
      </c>
      <c r="H4352">
        <f>Table2[[#This Row],[Doanh số bán]]-Table2[[#This Row],[Chiết khấu]]</f>
        <v>161999.99984</v>
      </c>
      <c r="K4352" t="s">
        <v>50</v>
      </c>
      <c r="M4352" t="s">
        <v>37</v>
      </c>
      <c r="N4352" t="s">
        <v>50</v>
      </c>
      <c r="O4352">
        <v>1</v>
      </c>
      <c r="P4352" t="s">
        <v>156</v>
      </c>
      <c r="Q4352" t="s">
        <v>157</v>
      </c>
      <c r="R4352" t="s">
        <v>107</v>
      </c>
      <c r="S4352" t="s">
        <v>108</v>
      </c>
      <c r="T4352" t="s">
        <v>2298</v>
      </c>
      <c r="U4352" t="s">
        <v>2299</v>
      </c>
      <c r="V4352" t="s">
        <v>50</v>
      </c>
    </row>
    <row r="4353" spans="1:22">
      <c r="A4353" s="4">
        <v>46043</v>
      </c>
      <c r="B4353" t="s">
        <v>3479</v>
      </c>
      <c r="C4353" t="s">
        <v>155</v>
      </c>
      <c r="D4353">
        <v>1</v>
      </c>
      <c r="E4353">
        <v>88449.999680000008</v>
      </c>
      <c r="F4353">
        <f>Table2[[#This Row],[Đơn Giá Chuẩn]]*Table2[[#This Row],[Tổng số lượng bán]]</f>
        <v>88449.999680000008</v>
      </c>
      <c r="G4353">
        <v>80046</v>
      </c>
      <c r="H4353">
        <f>Table2[[#This Row],[Doanh số bán]]-Table2[[#This Row],[Chiết khấu]]</f>
        <v>8403.9996800000081</v>
      </c>
      <c r="K4353" t="s">
        <v>50</v>
      </c>
      <c r="M4353" t="s">
        <v>37</v>
      </c>
      <c r="N4353" t="s">
        <v>50</v>
      </c>
      <c r="O4353">
        <v>1</v>
      </c>
      <c r="P4353" t="s">
        <v>3291</v>
      </c>
      <c r="Q4353" t="s">
        <v>3292</v>
      </c>
      <c r="R4353" t="s">
        <v>107</v>
      </c>
      <c r="S4353" t="s">
        <v>108</v>
      </c>
      <c r="T4353" t="s">
        <v>74</v>
      </c>
      <c r="U4353" t="s">
        <v>75</v>
      </c>
      <c r="V4353" t="s">
        <v>50</v>
      </c>
    </row>
    <row r="4354" spans="1:22">
      <c r="A4354" s="4">
        <v>46043</v>
      </c>
      <c r="B4354" t="s">
        <v>3481</v>
      </c>
      <c r="C4354" t="s">
        <v>155</v>
      </c>
      <c r="D4354">
        <v>2</v>
      </c>
      <c r="E4354">
        <v>88449.999680000008</v>
      </c>
      <c r="F4354">
        <f>Table2[[#This Row],[Đơn Giá Chuẩn]]*Table2[[#This Row],[Tổng số lượng bán]]</f>
        <v>176899.99936000002</v>
      </c>
      <c r="G4354">
        <v>0</v>
      </c>
      <c r="H4354">
        <f>Table2[[#This Row],[Doanh số bán]]-Table2[[#This Row],[Chiết khấu]]</f>
        <v>176899.99936000002</v>
      </c>
      <c r="K4354" t="s">
        <v>50</v>
      </c>
      <c r="M4354" t="s">
        <v>37</v>
      </c>
      <c r="N4354" t="s">
        <v>50</v>
      </c>
      <c r="O4354">
        <v>2</v>
      </c>
      <c r="P4354" t="s">
        <v>3291</v>
      </c>
      <c r="Q4354" t="s">
        <v>3292</v>
      </c>
      <c r="R4354" t="s">
        <v>107</v>
      </c>
      <c r="S4354" t="s">
        <v>108</v>
      </c>
      <c r="T4354" t="s">
        <v>74</v>
      </c>
      <c r="U4354" t="s">
        <v>75</v>
      </c>
      <c r="V4354" t="s">
        <v>50</v>
      </c>
    </row>
    <row r="4355" spans="1:22">
      <c r="A4355" s="4">
        <v>46043</v>
      </c>
      <c r="B4355" t="s">
        <v>3481</v>
      </c>
      <c r="C4355" t="s">
        <v>155</v>
      </c>
      <c r="D4355">
        <v>1</v>
      </c>
      <c r="E4355">
        <v>88449.999680000008</v>
      </c>
      <c r="F4355">
        <f>Table2[[#This Row],[Đơn Giá Chuẩn]]*Table2[[#This Row],[Tổng số lượng bán]]</f>
        <v>88449.999680000008</v>
      </c>
      <c r="G4355">
        <v>80046</v>
      </c>
      <c r="H4355">
        <f>Table2[[#This Row],[Doanh số bán]]-Table2[[#This Row],[Chiết khấu]]</f>
        <v>8403.9996800000081</v>
      </c>
      <c r="K4355" t="s">
        <v>50</v>
      </c>
      <c r="M4355" t="s">
        <v>37</v>
      </c>
      <c r="N4355" t="s">
        <v>50</v>
      </c>
      <c r="O4355">
        <v>1</v>
      </c>
      <c r="P4355" t="s">
        <v>3291</v>
      </c>
      <c r="Q4355" t="s">
        <v>3292</v>
      </c>
      <c r="R4355" t="s">
        <v>107</v>
      </c>
      <c r="S4355" t="s">
        <v>108</v>
      </c>
      <c r="T4355" t="s">
        <v>74</v>
      </c>
      <c r="U4355" t="s">
        <v>75</v>
      </c>
      <c r="V4355" t="s">
        <v>50</v>
      </c>
    </row>
    <row r="4356" spans="1:22">
      <c r="A4356" s="4">
        <v>46043</v>
      </c>
      <c r="B4356" t="s">
        <v>3482</v>
      </c>
      <c r="C4356" t="s">
        <v>155</v>
      </c>
      <c r="D4356">
        <v>2</v>
      </c>
      <c r="E4356">
        <v>295999.99976000004</v>
      </c>
      <c r="F4356">
        <f>Table2[[#This Row],[Đơn Giá Chuẩn]]*Table2[[#This Row],[Tổng số lượng bán]]</f>
        <v>591999.99952000007</v>
      </c>
      <c r="G4356">
        <v>0</v>
      </c>
      <c r="H4356">
        <f>Table2[[#This Row],[Doanh số bán]]-Table2[[#This Row],[Chiết khấu]]</f>
        <v>591999.99952000007</v>
      </c>
      <c r="K4356" t="s">
        <v>50</v>
      </c>
      <c r="M4356" t="s">
        <v>37</v>
      </c>
      <c r="N4356" t="s">
        <v>50</v>
      </c>
      <c r="O4356">
        <v>2</v>
      </c>
      <c r="P4356" t="s">
        <v>3294</v>
      </c>
      <c r="Q4356" t="s">
        <v>3295</v>
      </c>
      <c r="R4356" t="s">
        <v>107</v>
      </c>
      <c r="S4356" t="s">
        <v>108</v>
      </c>
      <c r="T4356" t="s">
        <v>2176</v>
      </c>
      <c r="U4356" t="s">
        <v>2177</v>
      </c>
      <c r="V4356" t="s">
        <v>50</v>
      </c>
    </row>
    <row r="4357" spans="1:22">
      <c r="A4357" s="4">
        <v>46043</v>
      </c>
      <c r="B4357" t="s">
        <v>3483</v>
      </c>
      <c r="C4357" t="s">
        <v>155</v>
      </c>
      <c r="D4357">
        <v>2</v>
      </c>
      <c r="E4357">
        <v>88449.999680000008</v>
      </c>
      <c r="F4357">
        <f>Table2[[#This Row],[Đơn Giá Chuẩn]]*Table2[[#This Row],[Tổng số lượng bán]]</f>
        <v>176899.99936000002</v>
      </c>
      <c r="G4357">
        <v>0</v>
      </c>
      <c r="H4357">
        <f>Table2[[#This Row],[Doanh số bán]]-Table2[[#This Row],[Chiết khấu]]</f>
        <v>176899.99936000002</v>
      </c>
      <c r="K4357" t="s">
        <v>50</v>
      </c>
      <c r="M4357" t="s">
        <v>37</v>
      </c>
      <c r="N4357" t="s">
        <v>50</v>
      </c>
      <c r="O4357">
        <v>2</v>
      </c>
      <c r="P4357" t="s">
        <v>3291</v>
      </c>
      <c r="Q4357" t="s">
        <v>3292</v>
      </c>
      <c r="R4357" t="s">
        <v>107</v>
      </c>
      <c r="S4357" t="s">
        <v>108</v>
      </c>
      <c r="T4357" t="s">
        <v>74</v>
      </c>
      <c r="U4357" t="s">
        <v>75</v>
      </c>
      <c r="V4357" t="s">
        <v>50</v>
      </c>
    </row>
    <row r="4358" spans="1:22">
      <c r="A4358" s="4">
        <v>46052</v>
      </c>
      <c r="B4358" t="s">
        <v>3484</v>
      </c>
      <c r="C4358" t="s">
        <v>155</v>
      </c>
      <c r="D4358">
        <v>1</v>
      </c>
      <c r="E4358">
        <v>142607.36000000002</v>
      </c>
      <c r="F4358">
        <f>Table2[[#This Row],[Đơn Giá Chuẩn]]*Table2[[#This Row],[Tổng số lượng bán]]</f>
        <v>142607.36000000002</v>
      </c>
      <c r="G4358">
        <v>0</v>
      </c>
      <c r="H4358">
        <f>Table2[[#This Row],[Doanh số bán]]-Table2[[#This Row],[Chiết khấu]]</f>
        <v>142607.36000000002</v>
      </c>
      <c r="K4358" t="s">
        <v>50</v>
      </c>
      <c r="M4358" t="s">
        <v>37</v>
      </c>
      <c r="N4358" t="s">
        <v>50</v>
      </c>
      <c r="O4358">
        <v>1</v>
      </c>
      <c r="P4358" t="s">
        <v>156</v>
      </c>
      <c r="Q4358" t="s">
        <v>157</v>
      </c>
      <c r="R4358" t="s">
        <v>107</v>
      </c>
      <c r="S4358" t="s">
        <v>108</v>
      </c>
      <c r="T4358" t="s">
        <v>74</v>
      </c>
      <c r="U4358" t="s">
        <v>75</v>
      </c>
      <c r="V4358" t="s">
        <v>50</v>
      </c>
    </row>
    <row r="4359" spans="1:22">
      <c r="A4359" s="4">
        <v>46043</v>
      </c>
      <c r="B4359" t="s">
        <v>3483</v>
      </c>
      <c r="C4359" t="s">
        <v>155</v>
      </c>
      <c r="D4359">
        <v>1</v>
      </c>
      <c r="E4359">
        <v>88449.999680000008</v>
      </c>
      <c r="F4359">
        <f>Table2[[#This Row],[Đơn Giá Chuẩn]]*Table2[[#This Row],[Tổng số lượng bán]]</f>
        <v>88449.999680000008</v>
      </c>
      <c r="G4359">
        <v>80046</v>
      </c>
      <c r="H4359">
        <f>Table2[[#This Row],[Doanh số bán]]-Table2[[#This Row],[Chiết khấu]]</f>
        <v>8403.9996800000081</v>
      </c>
      <c r="K4359" t="s">
        <v>50</v>
      </c>
      <c r="M4359" t="s">
        <v>37</v>
      </c>
      <c r="N4359" t="s">
        <v>50</v>
      </c>
      <c r="O4359">
        <v>1</v>
      </c>
      <c r="P4359" t="s">
        <v>3291</v>
      </c>
      <c r="Q4359" t="s">
        <v>3292</v>
      </c>
      <c r="R4359" t="s">
        <v>107</v>
      </c>
      <c r="S4359" t="s">
        <v>108</v>
      </c>
      <c r="T4359" t="s">
        <v>74</v>
      </c>
      <c r="U4359" t="s">
        <v>75</v>
      </c>
      <c r="V4359" t="s">
        <v>50</v>
      </c>
    </row>
    <row r="4360" spans="1:22">
      <c r="A4360" s="4">
        <v>46052</v>
      </c>
      <c r="B4360" t="s">
        <v>3213</v>
      </c>
      <c r="C4360" t="s">
        <v>1862</v>
      </c>
      <c r="D4360">
        <v>3</v>
      </c>
      <c r="E4360">
        <v>47000.000360000005</v>
      </c>
      <c r="F4360">
        <f>Table2[[#This Row],[Đơn Giá Chuẩn]]*Table2[[#This Row],[Tổng số lượng bán]]</f>
        <v>141000.00108000002</v>
      </c>
      <c r="G4360">
        <v>0</v>
      </c>
      <c r="H4360">
        <f>Table2[[#This Row],[Doanh số bán]]-Table2[[#This Row],[Chiết khấu]]</f>
        <v>141000.00108000002</v>
      </c>
      <c r="K4360" t="s">
        <v>50</v>
      </c>
      <c r="M4360" t="s">
        <v>37</v>
      </c>
      <c r="N4360" t="s">
        <v>50</v>
      </c>
      <c r="O4360">
        <v>3</v>
      </c>
      <c r="P4360" t="s">
        <v>520</v>
      </c>
      <c r="Q4360" t="s">
        <v>521</v>
      </c>
      <c r="R4360" t="s">
        <v>107</v>
      </c>
      <c r="S4360" t="s">
        <v>108</v>
      </c>
      <c r="T4360" t="s">
        <v>2176</v>
      </c>
      <c r="U4360" t="s">
        <v>2177</v>
      </c>
      <c r="V4360" t="s">
        <v>50</v>
      </c>
    </row>
    <row r="4361" spans="1:22">
      <c r="A4361" s="4">
        <v>46044</v>
      </c>
      <c r="B4361" t="s">
        <v>3028</v>
      </c>
      <c r="C4361" t="s">
        <v>155</v>
      </c>
      <c r="D4361">
        <v>10</v>
      </c>
      <c r="E4361">
        <v>114124.99952000001</v>
      </c>
      <c r="F4361">
        <f>Table2[[#This Row],[Đơn Giá Chuẩn]]*Table2[[#This Row],[Tổng số lượng bán]]</f>
        <v>1141249.9952000002</v>
      </c>
      <c r="G4361">
        <v>0</v>
      </c>
      <c r="H4361">
        <f>Table2[[#This Row],[Doanh số bán]]-Table2[[#This Row],[Chiết khấu]]</f>
        <v>1141249.9952000002</v>
      </c>
      <c r="K4361" t="s">
        <v>2217</v>
      </c>
      <c r="M4361" t="s">
        <v>37</v>
      </c>
      <c r="N4361" t="s">
        <v>38</v>
      </c>
      <c r="O4361">
        <v>10</v>
      </c>
      <c r="P4361" t="s">
        <v>3303</v>
      </c>
      <c r="Q4361" t="s">
        <v>3304</v>
      </c>
      <c r="R4361" t="s">
        <v>107</v>
      </c>
      <c r="S4361" t="s">
        <v>108</v>
      </c>
      <c r="T4361" t="s">
        <v>2304</v>
      </c>
      <c r="U4361" t="s">
        <v>2305</v>
      </c>
      <c r="V4361" t="s">
        <v>2271</v>
      </c>
    </row>
    <row r="4362" spans="1:22">
      <c r="A4362" s="4">
        <v>46052</v>
      </c>
      <c r="B4362" t="s">
        <v>3213</v>
      </c>
      <c r="C4362" t="s">
        <v>1862</v>
      </c>
      <c r="D4362">
        <v>3</v>
      </c>
      <c r="E4362">
        <v>47000.000360000005</v>
      </c>
      <c r="F4362">
        <f>Table2[[#This Row],[Đơn Giá Chuẩn]]*Table2[[#This Row],[Tổng số lượng bán]]</f>
        <v>141000.00108000002</v>
      </c>
      <c r="G4362">
        <v>0</v>
      </c>
      <c r="H4362">
        <f>Table2[[#This Row],[Doanh số bán]]-Table2[[#This Row],[Chiết khấu]]</f>
        <v>141000.00108000002</v>
      </c>
      <c r="K4362" t="s">
        <v>50</v>
      </c>
      <c r="M4362" t="s">
        <v>37</v>
      </c>
      <c r="N4362" t="s">
        <v>50</v>
      </c>
      <c r="O4362">
        <v>3</v>
      </c>
      <c r="P4362" t="s">
        <v>105</v>
      </c>
      <c r="Q4362" t="s">
        <v>106</v>
      </c>
      <c r="R4362" t="s">
        <v>107</v>
      </c>
      <c r="S4362" t="s">
        <v>108</v>
      </c>
      <c r="T4362" t="s">
        <v>2176</v>
      </c>
      <c r="U4362" t="s">
        <v>2177</v>
      </c>
      <c r="V4362" t="s">
        <v>50</v>
      </c>
    </row>
    <row r="4363" spans="1:22">
      <c r="A4363" s="4">
        <v>46052</v>
      </c>
      <c r="B4363" t="s">
        <v>3213</v>
      </c>
      <c r="C4363" t="s">
        <v>1862</v>
      </c>
      <c r="D4363">
        <v>2</v>
      </c>
      <c r="E4363">
        <v>50999.999600000003</v>
      </c>
      <c r="F4363">
        <f>Table2[[#This Row],[Đơn Giá Chuẩn]]*Table2[[#This Row],[Tổng số lượng bán]]</f>
        <v>101999.99920000001</v>
      </c>
      <c r="G4363">
        <v>0</v>
      </c>
      <c r="H4363">
        <f>Table2[[#This Row],[Doanh số bán]]-Table2[[#This Row],[Chiết khấu]]</f>
        <v>101999.99920000001</v>
      </c>
      <c r="K4363" t="s">
        <v>50</v>
      </c>
      <c r="M4363" t="s">
        <v>37</v>
      </c>
      <c r="N4363" t="s">
        <v>50</v>
      </c>
      <c r="O4363">
        <v>2</v>
      </c>
      <c r="P4363" t="s">
        <v>656</v>
      </c>
      <c r="Q4363" t="s">
        <v>657</v>
      </c>
      <c r="R4363" t="s">
        <v>107</v>
      </c>
      <c r="S4363" t="s">
        <v>108</v>
      </c>
      <c r="T4363" t="s">
        <v>2176</v>
      </c>
      <c r="U4363" t="s">
        <v>2177</v>
      </c>
      <c r="V4363" t="s">
        <v>50</v>
      </c>
    </row>
    <row r="4364" spans="1:22">
      <c r="A4364" s="4">
        <v>46052</v>
      </c>
      <c r="B4364" t="s">
        <v>3485</v>
      </c>
      <c r="C4364" t="s">
        <v>1862</v>
      </c>
      <c r="D4364">
        <v>2</v>
      </c>
      <c r="E4364">
        <v>51000.140000000007</v>
      </c>
      <c r="F4364">
        <f>Table2[[#This Row],[Đơn Giá Chuẩn]]*Table2[[#This Row],[Tổng số lượng bán]]</f>
        <v>102000.28000000001</v>
      </c>
      <c r="G4364">
        <v>0</v>
      </c>
      <c r="H4364">
        <f>Table2[[#This Row],[Doanh số bán]]-Table2[[#This Row],[Chiết khấu]]</f>
        <v>102000.28000000001</v>
      </c>
      <c r="K4364" t="s">
        <v>50</v>
      </c>
      <c r="M4364" t="s">
        <v>37</v>
      </c>
      <c r="N4364" t="s">
        <v>50</v>
      </c>
      <c r="O4364">
        <v>2</v>
      </c>
      <c r="P4364" t="s">
        <v>588</v>
      </c>
      <c r="Q4364" t="s">
        <v>589</v>
      </c>
      <c r="R4364" t="s">
        <v>107</v>
      </c>
      <c r="S4364" t="s">
        <v>108</v>
      </c>
      <c r="T4364" t="s">
        <v>74</v>
      </c>
      <c r="U4364" t="s">
        <v>75</v>
      </c>
      <c r="V4364" t="s">
        <v>50</v>
      </c>
    </row>
    <row r="4365" spans="1:22">
      <c r="A4365" s="4">
        <v>46052</v>
      </c>
      <c r="B4365" t="s">
        <v>3485</v>
      </c>
      <c r="C4365" t="s">
        <v>1862</v>
      </c>
      <c r="D4365">
        <v>1</v>
      </c>
      <c r="E4365">
        <v>47000.36</v>
      </c>
      <c r="F4365">
        <f>Table2[[#This Row],[Đơn Giá Chuẩn]]*Table2[[#This Row],[Tổng số lượng bán]]</f>
        <v>47000.36</v>
      </c>
      <c r="G4365">
        <v>0</v>
      </c>
      <c r="H4365">
        <f>Table2[[#This Row],[Doanh số bán]]-Table2[[#This Row],[Chiết khấu]]</f>
        <v>47000.36</v>
      </c>
      <c r="K4365" t="s">
        <v>50</v>
      </c>
      <c r="M4365" t="s">
        <v>37</v>
      </c>
      <c r="N4365" t="s">
        <v>50</v>
      </c>
      <c r="O4365">
        <v>1</v>
      </c>
      <c r="P4365" t="s">
        <v>520</v>
      </c>
      <c r="Q4365" t="s">
        <v>521</v>
      </c>
      <c r="R4365" t="s">
        <v>107</v>
      </c>
      <c r="S4365" t="s">
        <v>108</v>
      </c>
      <c r="T4365" t="s">
        <v>74</v>
      </c>
      <c r="U4365" t="s">
        <v>75</v>
      </c>
      <c r="V4365" t="s">
        <v>50</v>
      </c>
    </row>
    <row r="4366" spans="1:22">
      <c r="A4366" s="4">
        <v>46052</v>
      </c>
      <c r="B4366" t="s">
        <v>3485</v>
      </c>
      <c r="C4366" t="s">
        <v>1862</v>
      </c>
      <c r="D4366">
        <v>2</v>
      </c>
      <c r="E4366">
        <v>46999.82</v>
      </c>
      <c r="F4366">
        <f>Table2[[#This Row],[Đơn Giá Chuẩn]]*Table2[[#This Row],[Tổng số lượng bán]]</f>
        <v>93999.64</v>
      </c>
      <c r="G4366">
        <v>0</v>
      </c>
      <c r="H4366">
        <f>Table2[[#This Row],[Doanh số bán]]-Table2[[#This Row],[Chiết khấu]]</f>
        <v>93999.64</v>
      </c>
      <c r="K4366" t="s">
        <v>50</v>
      </c>
      <c r="M4366" t="s">
        <v>37</v>
      </c>
      <c r="N4366" t="s">
        <v>50</v>
      </c>
      <c r="O4366">
        <v>2</v>
      </c>
      <c r="P4366" t="s">
        <v>105</v>
      </c>
      <c r="Q4366" t="s">
        <v>106</v>
      </c>
      <c r="R4366" t="s">
        <v>107</v>
      </c>
      <c r="S4366" t="s">
        <v>108</v>
      </c>
      <c r="T4366" t="s">
        <v>74</v>
      </c>
      <c r="U4366" t="s">
        <v>75</v>
      </c>
      <c r="V4366" t="s">
        <v>50</v>
      </c>
    </row>
    <row r="4367" spans="1:22">
      <c r="A4367" s="4">
        <v>46044</v>
      </c>
      <c r="B4367" t="s">
        <v>3029</v>
      </c>
      <c r="C4367" t="s">
        <v>155</v>
      </c>
      <c r="D4367">
        <v>25</v>
      </c>
      <c r="E4367">
        <v>114124.99952000001</v>
      </c>
      <c r="F4367">
        <f>Table2[[#This Row],[Đơn Giá Chuẩn]]*Table2[[#This Row],[Tổng số lượng bán]]</f>
        <v>2853124.9880000004</v>
      </c>
      <c r="G4367">
        <v>0</v>
      </c>
      <c r="H4367">
        <f>Table2[[#This Row],[Doanh số bán]]-Table2[[#This Row],[Chiết khấu]]</f>
        <v>2853124.9880000004</v>
      </c>
      <c r="K4367" t="s">
        <v>2217</v>
      </c>
      <c r="M4367" t="s">
        <v>37</v>
      </c>
      <c r="N4367" t="s">
        <v>26</v>
      </c>
      <c r="O4367">
        <v>25</v>
      </c>
      <c r="P4367" t="s">
        <v>3303</v>
      </c>
      <c r="Q4367" t="s">
        <v>3304</v>
      </c>
      <c r="R4367" t="s">
        <v>107</v>
      </c>
      <c r="S4367" t="s">
        <v>108</v>
      </c>
      <c r="T4367" t="s">
        <v>2304</v>
      </c>
      <c r="U4367" t="s">
        <v>2305</v>
      </c>
      <c r="V4367" t="s">
        <v>2271</v>
      </c>
    </row>
    <row r="4368" spans="1:22">
      <c r="A4368" s="4">
        <v>46045</v>
      </c>
      <c r="B4368" t="s">
        <v>3041</v>
      </c>
      <c r="C4368" t="s">
        <v>155</v>
      </c>
      <c r="D4368">
        <v>4</v>
      </c>
      <c r="E4368">
        <v>196350.05000000002</v>
      </c>
      <c r="F4368">
        <f>Table2[[#This Row],[Đơn Giá Chuẩn]]*Table2[[#This Row],[Tổng số lượng bán]]</f>
        <v>785400.20000000007</v>
      </c>
      <c r="G4368">
        <v>0</v>
      </c>
      <c r="H4368">
        <f>Table2[[#This Row],[Doanh số bán]]-Table2[[#This Row],[Chiết khấu]]</f>
        <v>785400.20000000007</v>
      </c>
      <c r="K4368" t="s">
        <v>50</v>
      </c>
      <c r="M4368" t="s">
        <v>37</v>
      </c>
      <c r="N4368" t="s">
        <v>50</v>
      </c>
      <c r="O4368">
        <v>4</v>
      </c>
      <c r="P4368" t="s">
        <v>3303</v>
      </c>
      <c r="Q4368" t="s">
        <v>3304</v>
      </c>
      <c r="R4368" t="s">
        <v>107</v>
      </c>
      <c r="S4368" t="s">
        <v>108</v>
      </c>
      <c r="T4368" t="s">
        <v>74</v>
      </c>
      <c r="U4368" t="s">
        <v>75</v>
      </c>
      <c r="V4368" t="s">
        <v>50</v>
      </c>
    </row>
    <row r="4369" spans="1:22">
      <c r="A4369" s="4">
        <v>46052</v>
      </c>
      <c r="B4369" t="s">
        <v>3486</v>
      </c>
      <c r="C4369" t="s">
        <v>1862</v>
      </c>
      <c r="D4369">
        <v>1</v>
      </c>
      <c r="E4369">
        <v>50999.600000000006</v>
      </c>
      <c r="F4369">
        <f>Table2[[#This Row],[Đơn Giá Chuẩn]]*Table2[[#This Row],[Tổng số lượng bán]]</f>
        <v>50999.600000000006</v>
      </c>
      <c r="G4369">
        <v>0</v>
      </c>
      <c r="H4369">
        <f>Table2[[#This Row],[Doanh số bán]]-Table2[[#This Row],[Chiết khấu]]</f>
        <v>50999.600000000006</v>
      </c>
      <c r="K4369" t="s">
        <v>50</v>
      </c>
      <c r="M4369" t="s">
        <v>37</v>
      </c>
      <c r="N4369" t="s">
        <v>50</v>
      </c>
      <c r="O4369">
        <v>1</v>
      </c>
      <c r="P4369" t="s">
        <v>656</v>
      </c>
      <c r="Q4369" t="s">
        <v>657</v>
      </c>
      <c r="R4369" t="s">
        <v>107</v>
      </c>
      <c r="S4369" t="s">
        <v>108</v>
      </c>
      <c r="T4369" t="s">
        <v>74</v>
      </c>
      <c r="U4369" t="s">
        <v>75</v>
      </c>
      <c r="V4369" t="s">
        <v>50</v>
      </c>
    </row>
    <row r="4370" spans="1:22">
      <c r="A4370" s="4">
        <v>46045</v>
      </c>
      <c r="B4370" t="s">
        <v>3487</v>
      </c>
      <c r="C4370" t="s">
        <v>155</v>
      </c>
      <c r="D4370">
        <v>100</v>
      </c>
      <c r="E4370">
        <v>110000</v>
      </c>
      <c r="F4370">
        <f>Table2[[#This Row],[Đơn Giá Chuẩn]]*Table2[[#This Row],[Tổng số lượng bán]]</f>
        <v>11000000</v>
      </c>
      <c r="G4370">
        <v>0</v>
      </c>
      <c r="H4370">
        <f>Table2[[#This Row],[Doanh số bán]]-Table2[[#This Row],[Chiết khấu]]</f>
        <v>11000000</v>
      </c>
      <c r="K4370" t="s">
        <v>36</v>
      </c>
      <c r="M4370" t="s">
        <v>37</v>
      </c>
      <c r="N4370" t="s">
        <v>26</v>
      </c>
      <c r="O4370">
        <v>100</v>
      </c>
      <c r="P4370" t="s">
        <v>3303</v>
      </c>
      <c r="Q4370" t="s">
        <v>3304</v>
      </c>
      <c r="R4370" t="s">
        <v>107</v>
      </c>
      <c r="S4370" t="s">
        <v>108</v>
      </c>
      <c r="T4370" t="s">
        <v>3080</v>
      </c>
      <c r="U4370" t="s">
        <v>3081</v>
      </c>
      <c r="V4370" t="s">
        <v>45</v>
      </c>
    </row>
    <row r="4371" spans="1:22">
      <c r="A4371" s="4">
        <v>46045</v>
      </c>
      <c r="B4371" t="s">
        <v>34</v>
      </c>
      <c r="C4371" t="s">
        <v>155</v>
      </c>
      <c r="D4371">
        <v>30</v>
      </c>
      <c r="E4371">
        <v>112249.99964000001</v>
      </c>
      <c r="F4371">
        <f>Table2[[#This Row],[Đơn Giá Chuẩn]]*Table2[[#This Row],[Tổng số lượng bán]]</f>
        <v>3367499.9892000002</v>
      </c>
      <c r="G4371">
        <v>0</v>
      </c>
      <c r="H4371">
        <f>Table2[[#This Row],[Doanh số bán]]-Table2[[#This Row],[Chiết khấu]]</f>
        <v>3367499.9892000002</v>
      </c>
      <c r="K4371" t="s">
        <v>36</v>
      </c>
      <c r="M4371" t="s">
        <v>37</v>
      </c>
      <c r="N4371" t="s">
        <v>38</v>
      </c>
      <c r="O4371">
        <v>30</v>
      </c>
      <c r="P4371" t="s">
        <v>3303</v>
      </c>
      <c r="Q4371" t="s">
        <v>3304</v>
      </c>
      <c r="R4371" t="s">
        <v>107</v>
      </c>
      <c r="S4371" t="s">
        <v>108</v>
      </c>
      <c r="T4371" t="s">
        <v>43</v>
      </c>
      <c r="U4371" t="s">
        <v>44</v>
      </c>
      <c r="V4371" t="s">
        <v>45</v>
      </c>
    </row>
    <row r="4372" spans="1:22">
      <c r="A4372" s="4">
        <v>46045</v>
      </c>
      <c r="B4372" t="s">
        <v>3050</v>
      </c>
      <c r="C4372" t="s">
        <v>155</v>
      </c>
      <c r="D4372">
        <v>20</v>
      </c>
      <c r="E4372">
        <v>51875.000480000002</v>
      </c>
      <c r="F4372">
        <f>Table2[[#This Row],[Đơn Giá Chuẩn]]*Table2[[#This Row],[Tổng số lượng bán]]</f>
        <v>1037500.0096</v>
      </c>
      <c r="G4372">
        <v>0</v>
      </c>
      <c r="H4372">
        <f>Table2[[#This Row],[Doanh số bán]]-Table2[[#This Row],[Chiết khấu]]</f>
        <v>1037500.0096</v>
      </c>
      <c r="K4372" t="s">
        <v>2217</v>
      </c>
      <c r="M4372" t="s">
        <v>37</v>
      </c>
      <c r="N4372" t="s">
        <v>26</v>
      </c>
      <c r="O4372">
        <v>20</v>
      </c>
      <c r="P4372" t="s">
        <v>3291</v>
      </c>
      <c r="Q4372" t="s">
        <v>3292</v>
      </c>
      <c r="R4372" t="s">
        <v>107</v>
      </c>
      <c r="S4372" t="s">
        <v>108</v>
      </c>
      <c r="T4372" t="s">
        <v>2304</v>
      </c>
      <c r="U4372" t="s">
        <v>2305</v>
      </c>
      <c r="V4372" t="s">
        <v>2271</v>
      </c>
    </row>
    <row r="4373" spans="1:22">
      <c r="A4373" s="4">
        <v>46045</v>
      </c>
      <c r="B4373" t="s">
        <v>3057</v>
      </c>
      <c r="C4373" t="s">
        <v>155</v>
      </c>
      <c r="D4373">
        <v>4</v>
      </c>
      <c r="E4373">
        <v>114124.99952000001</v>
      </c>
      <c r="F4373">
        <f>Table2[[#This Row],[Đơn Giá Chuẩn]]*Table2[[#This Row],[Tổng số lượng bán]]</f>
        <v>456499.99808000005</v>
      </c>
      <c r="G4373">
        <v>0</v>
      </c>
      <c r="H4373">
        <f>Table2[[#This Row],[Doanh số bán]]-Table2[[#This Row],[Chiết khấu]]</f>
        <v>456499.99808000005</v>
      </c>
      <c r="K4373" t="s">
        <v>2217</v>
      </c>
      <c r="M4373" t="s">
        <v>37</v>
      </c>
      <c r="N4373" t="s">
        <v>38</v>
      </c>
      <c r="O4373">
        <v>4</v>
      </c>
      <c r="P4373" t="s">
        <v>3303</v>
      </c>
      <c r="Q4373" t="s">
        <v>3304</v>
      </c>
      <c r="R4373" t="s">
        <v>107</v>
      </c>
      <c r="S4373" t="s">
        <v>108</v>
      </c>
      <c r="T4373" t="s">
        <v>2304</v>
      </c>
      <c r="U4373" t="s">
        <v>2305</v>
      </c>
      <c r="V4373" t="s">
        <v>2271</v>
      </c>
    </row>
    <row r="4374" spans="1:22">
      <c r="A4374" s="4">
        <v>46052</v>
      </c>
      <c r="B4374" t="s">
        <v>3488</v>
      </c>
      <c r="C4374" t="s">
        <v>1862</v>
      </c>
      <c r="D4374">
        <v>1</v>
      </c>
      <c r="E4374">
        <v>47000.36</v>
      </c>
      <c r="F4374">
        <f>Table2[[#This Row],[Đơn Giá Chuẩn]]*Table2[[#This Row],[Tổng số lượng bán]]</f>
        <v>47000.36</v>
      </c>
      <c r="G4374">
        <v>0</v>
      </c>
      <c r="H4374">
        <f>Table2[[#This Row],[Doanh số bán]]-Table2[[#This Row],[Chiết khấu]]</f>
        <v>47000.36</v>
      </c>
      <c r="K4374" t="s">
        <v>50</v>
      </c>
      <c r="M4374" t="s">
        <v>37</v>
      </c>
      <c r="N4374" t="s">
        <v>50</v>
      </c>
      <c r="O4374">
        <v>1</v>
      </c>
      <c r="P4374" t="s">
        <v>105</v>
      </c>
      <c r="Q4374" t="s">
        <v>106</v>
      </c>
      <c r="R4374" t="s">
        <v>107</v>
      </c>
      <c r="S4374" t="s">
        <v>108</v>
      </c>
      <c r="T4374" t="s">
        <v>74</v>
      </c>
      <c r="U4374" t="s">
        <v>75</v>
      </c>
      <c r="V4374" t="s">
        <v>50</v>
      </c>
    </row>
    <row r="4375" spans="1:22">
      <c r="A4375" s="4">
        <v>46045</v>
      </c>
      <c r="B4375" t="s">
        <v>3489</v>
      </c>
      <c r="C4375" t="s">
        <v>155</v>
      </c>
      <c r="D4375">
        <v>20</v>
      </c>
      <c r="E4375">
        <v>106999.9976</v>
      </c>
      <c r="F4375">
        <f>Table2[[#This Row],[Đơn Giá Chuẩn]]*Table2[[#This Row],[Tổng số lượng bán]]</f>
        <v>2139999.952</v>
      </c>
      <c r="G4375">
        <v>0</v>
      </c>
      <c r="H4375">
        <f>Table2[[#This Row],[Doanh số bán]]-Table2[[#This Row],[Chiết khấu]]</f>
        <v>2139999.952</v>
      </c>
      <c r="K4375" t="s">
        <v>2217</v>
      </c>
      <c r="M4375" t="s">
        <v>37</v>
      </c>
      <c r="N4375" t="s">
        <v>919</v>
      </c>
      <c r="O4375">
        <v>20</v>
      </c>
      <c r="P4375" t="s">
        <v>3303</v>
      </c>
      <c r="Q4375" t="s">
        <v>3304</v>
      </c>
      <c r="R4375" t="s">
        <v>107</v>
      </c>
      <c r="S4375" t="s">
        <v>108</v>
      </c>
      <c r="T4375" t="s">
        <v>2218</v>
      </c>
      <c r="U4375" t="s">
        <v>2219</v>
      </c>
      <c r="V4375" t="s">
        <v>2210</v>
      </c>
    </row>
    <row r="4376" spans="1:22">
      <c r="A4376" s="4">
        <v>46046</v>
      </c>
      <c r="B4376" t="s">
        <v>3490</v>
      </c>
      <c r="C4376" t="s">
        <v>155</v>
      </c>
      <c r="D4376">
        <v>60</v>
      </c>
      <c r="E4376">
        <v>136549.99963999999</v>
      </c>
      <c r="F4376">
        <f>Table2[[#This Row],[Đơn Giá Chuẩn]]*Table2[[#This Row],[Tổng số lượng bán]]</f>
        <v>8192999.9783999994</v>
      </c>
      <c r="G4376">
        <v>0</v>
      </c>
      <c r="H4376">
        <f>Table2[[#This Row],[Doanh số bán]]-Table2[[#This Row],[Chiết khấu]]</f>
        <v>8192999.9783999994</v>
      </c>
      <c r="K4376" t="s">
        <v>36</v>
      </c>
      <c r="M4376" t="s">
        <v>37</v>
      </c>
      <c r="N4376" t="s">
        <v>2338</v>
      </c>
      <c r="O4376">
        <v>60</v>
      </c>
      <c r="P4376" t="s">
        <v>3303</v>
      </c>
      <c r="Q4376" t="s">
        <v>3304</v>
      </c>
      <c r="R4376" t="s">
        <v>107</v>
      </c>
      <c r="S4376" t="s">
        <v>108</v>
      </c>
      <c r="T4376" t="s">
        <v>2312</v>
      </c>
      <c r="U4376" t="s">
        <v>2313</v>
      </c>
      <c r="V4376" t="s">
        <v>2314</v>
      </c>
    </row>
    <row r="4377" spans="1:22">
      <c r="A4377" s="4">
        <v>46052</v>
      </c>
      <c r="B4377" t="s">
        <v>3491</v>
      </c>
      <c r="C4377" t="s">
        <v>1862</v>
      </c>
      <c r="D4377">
        <v>2</v>
      </c>
      <c r="E4377">
        <v>554999.99996000004</v>
      </c>
      <c r="F4377">
        <f>Table2[[#This Row],[Đơn Giá Chuẩn]]*Table2[[#This Row],[Tổng số lượng bán]]</f>
        <v>1109999.9999200001</v>
      </c>
      <c r="G4377">
        <v>0</v>
      </c>
      <c r="H4377">
        <f>Table2[[#This Row],[Doanh số bán]]-Table2[[#This Row],[Chiết khấu]]</f>
        <v>1109999.9999200001</v>
      </c>
      <c r="K4377" t="s">
        <v>36</v>
      </c>
      <c r="M4377" t="s">
        <v>37</v>
      </c>
      <c r="N4377" t="s">
        <v>26</v>
      </c>
      <c r="P4377" t="s">
        <v>3337</v>
      </c>
      <c r="Q4377" t="s">
        <v>3338</v>
      </c>
      <c r="R4377" t="s">
        <v>535</v>
      </c>
      <c r="S4377" t="s">
        <v>536</v>
      </c>
      <c r="T4377" t="s">
        <v>2476</v>
      </c>
      <c r="U4377" t="s">
        <v>2477</v>
      </c>
      <c r="V4377" t="s">
        <v>2314</v>
      </c>
    </row>
    <row r="4378" spans="1:22">
      <c r="A4378" s="4">
        <v>46052</v>
      </c>
      <c r="B4378" t="s">
        <v>3492</v>
      </c>
      <c r="C4378" t="s">
        <v>1862</v>
      </c>
      <c r="D4378">
        <v>48</v>
      </c>
      <c r="E4378">
        <v>35750</v>
      </c>
      <c r="F4378">
        <f>Table2[[#This Row],[Đơn Giá Chuẩn]]*Table2[[#This Row],[Tổng số lượng bán]]</f>
        <v>1716000</v>
      </c>
      <c r="G4378">
        <v>0</v>
      </c>
      <c r="H4378">
        <f>Table2[[#This Row],[Doanh số bán]]-Table2[[#This Row],[Chiết khấu]]</f>
        <v>1716000</v>
      </c>
      <c r="K4378" t="s">
        <v>2217</v>
      </c>
      <c r="M4378" t="s">
        <v>37</v>
      </c>
      <c r="N4378" t="s">
        <v>26</v>
      </c>
      <c r="O4378">
        <v>48</v>
      </c>
      <c r="P4378" t="s">
        <v>520</v>
      </c>
      <c r="Q4378" t="s">
        <v>521</v>
      </c>
      <c r="R4378" t="s">
        <v>107</v>
      </c>
      <c r="S4378" t="s">
        <v>108</v>
      </c>
      <c r="T4378" t="s">
        <v>2393</v>
      </c>
      <c r="U4378" t="s">
        <v>2394</v>
      </c>
      <c r="V4378" t="s">
        <v>2271</v>
      </c>
    </row>
    <row r="4379" spans="1:22">
      <c r="A4379" s="4">
        <v>46052</v>
      </c>
      <c r="B4379" t="s">
        <v>3492</v>
      </c>
      <c r="C4379" t="s">
        <v>1862</v>
      </c>
      <c r="D4379">
        <v>48</v>
      </c>
      <c r="E4379">
        <v>38750.000240000001</v>
      </c>
      <c r="F4379">
        <f>Table2[[#This Row],[Đơn Giá Chuẩn]]*Table2[[#This Row],[Tổng số lượng bán]]</f>
        <v>1860000.0115200002</v>
      </c>
      <c r="G4379">
        <v>0</v>
      </c>
      <c r="H4379">
        <f>Table2[[#This Row],[Doanh số bán]]-Table2[[#This Row],[Chiết khấu]]</f>
        <v>1860000.0115200002</v>
      </c>
      <c r="K4379" t="s">
        <v>2217</v>
      </c>
      <c r="M4379" t="s">
        <v>37</v>
      </c>
      <c r="N4379" t="s">
        <v>26</v>
      </c>
      <c r="O4379">
        <v>48</v>
      </c>
      <c r="P4379" t="s">
        <v>586</v>
      </c>
      <c r="Q4379" t="s">
        <v>587</v>
      </c>
      <c r="R4379" t="s">
        <v>107</v>
      </c>
      <c r="S4379" t="s">
        <v>108</v>
      </c>
      <c r="T4379" t="s">
        <v>2393</v>
      </c>
      <c r="U4379" t="s">
        <v>2394</v>
      </c>
      <c r="V4379" t="s">
        <v>2271</v>
      </c>
    </row>
    <row r="4380" spans="1:22">
      <c r="A4380" s="4">
        <v>46052</v>
      </c>
      <c r="B4380" t="s">
        <v>3492</v>
      </c>
      <c r="C4380" t="s">
        <v>1862</v>
      </c>
      <c r="D4380">
        <v>36</v>
      </c>
      <c r="E4380">
        <v>35750</v>
      </c>
      <c r="F4380">
        <f>Table2[[#This Row],[Đơn Giá Chuẩn]]*Table2[[#This Row],[Tổng số lượng bán]]</f>
        <v>1287000</v>
      </c>
      <c r="G4380">
        <v>0</v>
      </c>
      <c r="H4380">
        <f>Table2[[#This Row],[Doanh số bán]]-Table2[[#This Row],[Chiết khấu]]</f>
        <v>1287000</v>
      </c>
      <c r="K4380" t="s">
        <v>2217</v>
      </c>
      <c r="M4380" t="s">
        <v>37</v>
      </c>
      <c r="N4380" t="s">
        <v>26</v>
      </c>
      <c r="O4380">
        <v>36</v>
      </c>
      <c r="P4380" t="s">
        <v>105</v>
      </c>
      <c r="Q4380" t="s">
        <v>106</v>
      </c>
      <c r="R4380" t="s">
        <v>107</v>
      </c>
      <c r="S4380" t="s">
        <v>108</v>
      </c>
      <c r="T4380" t="s">
        <v>2393</v>
      </c>
      <c r="U4380" t="s">
        <v>2394</v>
      </c>
      <c r="V4380" t="s">
        <v>2271</v>
      </c>
    </row>
    <row r="4381" spans="1:22">
      <c r="A4381" s="4">
        <v>46052</v>
      </c>
      <c r="B4381" t="s">
        <v>2486</v>
      </c>
      <c r="C4381" t="s">
        <v>1862</v>
      </c>
      <c r="D4381">
        <v>2</v>
      </c>
      <c r="E4381">
        <v>0</v>
      </c>
      <c r="F4381">
        <f>Table2[[#This Row],[Đơn Giá Chuẩn]]*Table2[[#This Row],[Tổng số lượng bán]]</f>
        <v>0</v>
      </c>
      <c r="G4381">
        <v>0</v>
      </c>
      <c r="H4381">
        <f>Table2[[#This Row],[Doanh số bán]]-Table2[[#This Row],[Chiết khấu]]</f>
        <v>0</v>
      </c>
      <c r="K4381" t="s">
        <v>36</v>
      </c>
      <c r="M4381" t="s">
        <v>37</v>
      </c>
      <c r="N4381" t="s">
        <v>38</v>
      </c>
      <c r="O4381">
        <v>2</v>
      </c>
      <c r="P4381" t="s">
        <v>105</v>
      </c>
      <c r="Q4381" t="s">
        <v>106</v>
      </c>
      <c r="R4381" t="s">
        <v>107</v>
      </c>
      <c r="S4381" t="s">
        <v>108</v>
      </c>
      <c r="T4381" t="s">
        <v>2487</v>
      </c>
      <c r="U4381" t="s">
        <v>2488</v>
      </c>
      <c r="V4381" t="s">
        <v>2314</v>
      </c>
    </row>
    <row r="4382" spans="1:22">
      <c r="A4382" s="4">
        <v>46052</v>
      </c>
      <c r="B4382" t="s">
        <v>2486</v>
      </c>
      <c r="C4382" t="s">
        <v>1862</v>
      </c>
      <c r="D4382">
        <v>2</v>
      </c>
      <c r="E4382">
        <v>0</v>
      </c>
      <c r="F4382">
        <f>Table2[[#This Row],[Đơn Giá Chuẩn]]*Table2[[#This Row],[Tổng số lượng bán]]</f>
        <v>0</v>
      </c>
      <c r="G4382">
        <v>0</v>
      </c>
      <c r="H4382">
        <f>Table2[[#This Row],[Doanh số bán]]-Table2[[#This Row],[Chiết khấu]]</f>
        <v>0</v>
      </c>
      <c r="K4382" t="s">
        <v>36</v>
      </c>
      <c r="M4382" t="s">
        <v>37</v>
      </c>
      <c r="N4382" t="s">
        <v>38</v>
      </c>
      <c r="O4382">
        <v>2</v>
      </c>
      <c r="P4382" t="s">
        <v>520</v>
      </c>
      <c r="Q4382" t="s">
        <v>521</v>
      </c>
      <c r="R4382" t="s">
        <v>107</v>
      </c>
      <c r="S4382" t="s">
        <v>108</v>
      </c>
      <c r="T4382" t="s">
        <v>2487</v>
      </c>
      <c r="U4382" t="s">
        <v>2488</v>
      </c>
      <c r="V4382" t="s">
        <v>2314</v>
      </c>
    </row>
    <row r="4383" spans="1:22">
      <c r="A4383" s="4">
        <v>46052</v>
      </c>
      <c r="B4383" t="s">
        <v>2486</v>
      </c>
      <c r="C4383" t="s">
        <v>1862</v>
      </c>
      <c r="D4383">
        <v>2</v>
      </c>
      <c r="E4383">
        <v>0</v>
      </c>
      <c r="F4383">
        <f>Table2[[#This Row],[Đơn Giá Chuẩn]]*Table2[[#This Row],[Tổng số lượng bán]]</f>
        <v>0</v>
      </c>
      <c r="G4383">
        <v>0</v>
      </c>
      <c r="H4383">
        <f>Table2[[#This Row],[Doanh số bán]]-Table2[[#This Row],[Chiết khấu]]</f>
        <v>0</v>
      </c>
      <c r="K4383" t="s">
        <v>36</v>
      </c>
      <c r="M4383" t="s">
        <v>37</v>
      </c>
      <c r="N4383" t="s">
        <v>38</v>
      </c>
      <c r="O4383">
        <v>2</v>
      </c>
      <c r="P4383" t="s">
        <v>586</v>
      </c>
      <c r="Q4383" t="s">
        <v>587</v>
      </c>
      <c r="R4383" t="s">
        <v>107</v>
      </c>
      <c r="S4383" t="s">
        <v>108</v>
      </c>
      <c r="T4383" t="s">
        <v>2487</v>
      </c>
      <c r="U4383" t="s">
        <v>2488</v>
      </c>
      <c r="V4383" t="s">
        <v>2314</v>
      </c>
    </row>
    <row r="4384" spans="1:22">
      <c r="A4384" s="4">
        <v>46052</v>
      </c>
      <c r="B4384" t="s">
        <v>2486</v>
      </c>
      <c r="C4384" t="s">
        <v>1862</v>
      </c>
      <c r="D4384">
        <v>2</v>
      </c>
      <c r="E4384">
        <v>0</v>
      </c>
      <c r="F4384">
        <f>Table2[[#This Row],[Đơn Giá Chuẩn]]*Table2[[#This Row],[Tổng số lượng bán]]</f>
        <v>0</v>
      </c>
      <c r="G4384">
        <v>0</v>
      </c>
      <c r="H4384">
        <f>Table2[[#This Row],[Doanh số bán]]-Table2[[#This Row],[Chiết khấu]]</f>
        <v>0</v>
      </c>
      <c r="K4384" t="s">
        <v>36</v>
      </c>
      <c r="M4384" t="s">
        <v>37</v>
      </c>
      <c r="N4384" t="s">
        <v>38</v>
      </c>
      <c r="O4384">
        <v>2</v>
      </c>
      <c r="P4384" t="s">
        <v>656</v>
      </c>
      <c r="Q4384" t="s">
        <v>657</v>
      </c>
      <c r="R4384" t="s">
        <v>107</v>
      </c>
      <c r="S4384" t="s">
        <v>108</v>
      </c>
      <c r="T4384" t="s">
        <v>2487</v>
      </c>
      <c r="U4384" t="s">
        <v>2488</v>
      </c>
      <c r="V4384" t="s">
        <v>2314</v>
      </c>
    </row>
    <row r="4385" spans="1:22">
      <c r="A4385" s="4">
        <v>46052</v>
      </c>
      <c r="B4385" t="s">
        <v>2486</v>
      </c>
      <c r="C4385" t="s">
        <v>1862</v>
      </c>
      <c r="D4385">
        <v>2</v>
      </c>
      <c r="E4385">
        <v>0</v>
      </c>
      <c r="F4385">
        <f>Table2[[#This Row],[Đơn Giá Chuẩn]]*Table2[[#This Row],[Tổng số lượng bán]]</f>
        <v>0</v>
      </c>
      <c r="G4385">
        <v>0</v>
      </c>
      <c r="H4385">
        <f>Table2[[#This Row],[Doanh số bán]]-Table2[[#This Row],[Chiết khấu]]</f>
        <v>0</v>
      </c>
      <c r="K4385" t="s">
        <v>36</v>
      </c>
      <c r="M4385" t="s">
        <v>37</v>
      </c>
      <c r="N4385" t="s">
        <v>38</v>
      </c>
      <c r="O4385">
        <v>2</v>
      </c>
      <c r="P4385" t="s">
        <v>588</v>
      </c>
      <c r="Q4385" t="s">
        <v>589</v>
      </c>
      <c r="R4385" t="s">
        <v>107</v>
      </c>
      <c r="S4385" t="s">
        <v>108</v>
      </c>
      <c r="T4385" t="s">
        <v>2487</v>
      </c>
      <c r="U4385" t="s">
        <v>2488</v>
      </c>
      <c r="V4385" t="s">
        <v>2314</v>
      </c>
    </row>
    <row r="4386" spans="1:22">
      <c r="A4386" s="4">
        <v>46052</v>
      </c>
      <c r="B4386" t="s">
        <v>2486</v>
      </c>
      <c r="C4386" t="s">
        <v>155</v>
      </c>
      <c r="D4386">
        <v>2</v>
      </c>
      <c r="E4386">
        <v>0</v>
      </c>
      <c r="F4386">
        <f>Table2[[#This Row],[Đơn Giá Chuẩn]]*Table2[[#This Row],[Tổng số lượng bán]]</f>
        <v>0</v>
      </c>
      <c r="G4386">
        <v>0</v>
      </c>
      <c r="H4386">
        <f>Table2[[#This Row],[Doanh số bán]]-Table2[[#This Row],[Chiết khấu]]</f>
        <v>0</v>
      </c>
      <c r="K4386" t="s">
        <v>36</v>
      </c>
      <c r="M4386" t="s">
        <v>37</v>
      </c>
      <c r="N4386" t="s">
        <v>38</v>
      </c>
      <c r="O4386">
        <v>2</v>
      </c>
      <c r="P4386" t="s">
        <v>156</v>
      </c>
      <c r="Q4386" t="s">
        <v>157</v>
      </c>
      <c r="R4386" t="s">
        <v>107</v>
      </c>
      <c r="S4386" t="s">
        <v>108</v>
      </c>
      <c r="T4386" t="s">
        <v>2487</v>
      </c>
      <c r="U4386" t="s">
        <v>2488</v>
      </c>
      <c r="V4386" t="s">
        <v>2314</v>
      </c>
    </row>
    <row r="4387" spans="1:22">
      <c r="A4387" s="4">
        <v>46046</v>
      </c>
      <c r="B4387" t="s">
        <v>2381</v>
      </c>
      <c r="C4387" t="s">
        <v>155</v>
      </c>
      <c r="D4387">
        <v>10</v>
      </c>
      <c r="E4387">
        <v>222999.00032000002</v>
      </c>
      <c r="F4387">
        <f>Table2[[#This Row],[Đơn Giá Chuẩn]]*Table2[[#This Row],[Tổng số lượng bán]]</f>
        <v>2229990.0032000002</v>
      </c>
      <c r="G4387">
        <v>0</v>
      </c>
      <c r="H4387">
        <f>Table2[[#This Row],[Doanh số bán]]-Table2[[#This Row],[Chiết khấu]]</f>
        <v>2229990.0032000002</v>
      </c>
      <c r="K4387" t="s">
        <v>2217</v>
      </c>
      <c r="M4387" t="s">
        <v>37</v>
      </c>
      <c r="N4387" t="s">
        <v>38</v>
      </c>
      <c r="O4387">
        <v>10</v>
      </c>
      <c r="P4387" t="s">
        <v>3294</v>
      </c>
      <c r="Q4387" t="s">
        <v>3295</v>
      </c>
      <c r="R4387" t="s">
        <v>107</v>
      </c>
      <c r="S4387" t="s">
        <v>108</v>
      </c>
      <c r="T4387" t="s">
        <v>2304</v>
      </c>
      <c r="U4387" t="s">
        <v>2305</v>
      </c>
      <c r="V4387" t="s">
        <v>2271</v>
      </c>
    </row>
    <row r="4388" spans="1:22">
      <c r="A4388" s="4">
        <v>46048</v>
      </c>
      <c r="B4388" t="s">
        <v>3272</v>
      </c>
      <c r="C4388" t="s">
        <v>155</v>
      </c>
      <c r="D4388">
        <v>3</v>
      </c>
      <c r="E4388">
        <v>68499.999920000002</v>
      </c>
      <c r="F4388">
        <f>Table2[[#This Row],[Đơn Giá Chuẩn]]*Table2[[#This Row],[Tổng số lượng bán]]</f>
        <v>205499.99976000001</v>
      </c>
      <c r="G4388">
        <v>0</v>
      </c>
      <c r="H4388">
        <f>Table2[[#This Row],[Doanh số bán]]-Table2[[#This Row],[Chiết khấu]]</f>
        <v>205499.99976000001</v>
      </c>
      <c r="K4388" t="s">
        <v>50</v>
      </c>
      <c r="M4388" t="s">
        <v>37</v>
      </c>
      <c r="N4388" t="s">
        <v>50</v>
      </c>
      <c r="O4388">
        <v>3</v>
      </c>
      <c r="P4388" t="s">
        <v>3291</v>
      </c>
      <c r="Q4388" t="s">
        <v>3292</v>
      </c>
      <c r="R4388" t="s">
        <v>107</v>
      </c>
      <c r="S4388" t="s">
        <v>108</v>
      </c>
      <c r="T4388" t="s">
        <v>51</v>
      </c>
      <c r="U4388" t="s">
        <v>52</v>
      </c>
      <c r="V4388" t="s">
        <v>50</v>
      </c>
    </row>
    <row r="4389" spans="1:22">
      <c r="A4389" s="4">
        <v>46052</v>
      </c>
      <c r="B4389" t="s">
        <v>3493</v>
      </c>
      <c r="C4389" t="s">
        <v>155</v>
      </c>
      <c r="D4389">
        <v>0</v>
      </c>
      <c r="E4389">
        <v>142607.36000000002</v>
      </c>
      <c r="F4389">
        <f>Table2[[#This Row],[Đơn Giá Chuẩn]]*Table2[[#This Row],[Tổng số lượng bán]]</f>
        <v>0</v>
      </c>
      <c r="G4389">
        <v>0</v>
      </c>
      <c r="H4389">
        <f>Table2[[#This Row],[Doanh số bán]]-Table2[[#This Row],[Chiết khấu]]</f>
        <v>0</v>
      </c>
      <c r="K4389" t="s">
        <v>50</v>
      </c>
      <c r="M4389" t="s">
        <v>37</v>
      </c>
      <c r="N4389" t="s">
        <v>50</v>
      </c>
      <c r="O4389">
        <v>0</v>
      </c>
      <c r="P4389" t="s">
        <v>156</v>
      </c>
      <c r="Q4389" t="s">
        <v>157</v>
      </c>
      <c r="R4389" t="s">
        <v>107</v>
      </c>
      <c r="S4389" t="s">
        <v>108</v>
      </c>
      <c r="T4389" t="s">
        <v>74</v>
      </c>
      <c r="U4389" t="s">
        <v>75</v>
      </c>
      <c r="V4389" t="s">
        <v>50</v>
      </c>
    </row>
    <row r="4390" spans="1:22">
      <c r="A4390" s="4">
        <v>46052</v>
      </c>
      <c r="B4390" t="s">
        <v>3262</v>
      </c>
      <c r="C4390" t="s">
        <v>1862</v>
      </c>
      <c r="D4390">
        <v>24</v>
      </c>
      <c r="E4390">
        <v>38750.000240000001</v>
      </c>
      <c r="F4390">
        <f>Table2[[#This Row],[Đơn Giá Chuẩn]]*Table2[[#This Row],[Tổng số lượng bán]]</f>
        <v>930000.00576000009</v>
      </c>
      <c r="G4390">
        <v>0</v>
      </c>
      <c r="H4390">
        <f>Table2[[#This Row],[Doanh số bán]]-Table2[[#This Row],[Chiết khấu]]</f>
        <v>930000.00576000009</v>
      </c>
      <c r="K4390" t="s">
        <v>2217</v>
      </c>
      <c r="M4390" t="s">
        <v>37</v>
      </c>
      <c r="N4390" t="s">
        <v>26</v>
      </c>
      <c r="O4390">
        <v>24</v>
      </c>
      <c r="P4390" t="s">
        <v>586</v>
      </c>
      <c r="Q4390" t="s">
        <v>587</v>
      </c>
      <c r="R4390" t="s">
        <v>107</v>
      </c>
      <c r="S4390" t="s">
        <v>108</v>
      </c>
      <c r="T4390" t="s">
        <v>2491</v>
      </c>
      <c r="U4390" t="s">
        <v>2492</v>
      </c>
      <c r="V4390" t="s">
        <v>45</v>
      </c>
    </row>
    <row r="4391" spans="1:22">
      <c r="A4391" s="4">
        <v>46052</v>
      </c>
      <c r="B4391" t="s">
        <v>3262</v>
      </c>
      <c r="C4391" t="s">
        <v>1862</v>
      </c>
      <c r="D4391">
        <v>24</v>
      </c>
      <c r="E4391">
        <v>35750</v>
      </c>
      <c r="F4391">
        <f>Table2[[#This Row],[Đơn Giá Chuẩn]]*Table2[[#This Row],[Tổng số lượng bán]]</f>
        <v>858000</v>
      </c>
      <c r="G4391">
        <v>0</v>
      </c>
      <c r="H4391">
        <f>Table2[[#This Row],[Doanh số bán]]-Table2[[#This Row],[Chiết khấu]]</f>
        <v>858000</v>
      </c>
      <c r="K4391" t="s">
        <v>2217</v>
      </c>
      <c r="M4391" t="s">
        <v>37</v>
      </c>
      <c r="N4391" t="s">
        <v>26</v>
      </c>
      <c r="O4391">
        <v>24</v>
      </c>
      <c r="P4391" t="s">
        <v>520</v>
      </c>
      <c r="Q4391" t="s">
        <v>521</v>
      </c>
      <c r="R4391" t="s">
        <v>107</v>
      </c>
      <c r="S4391" t="s">
        <v>108</v>
      </c>
      <c r="T4391" t="s">
        <v>2491</v>
      </c>
      <c r="U4391" t="s">
        <v>2492</v>
      </c>
      <c r="V4391" t="s">
        <v>45</v>
      </c>
    </row>
    <row r="4392" spans="1:22">
      <c r="A4392" s="4">
        <v>46048</v>
      </c>
      <c r="B4392" t="s">
        <v>3494</v>
      </c>
      <c r="C4392" t="s">
        <v>155</v>
      </c>
      <c r="D4392">
        <v>1</v>
      </c>
      <c r="E4392">
        <v>88449.680000000008</v>
      </c>
      <c r="F4392">
        <f>Table2[[#This Row],[Đơn Giá Chuẩn]]*Table2[[#This Row],[Tổng số lượng bán]]</f>
        <v>88449.680000000008</v>
      </c>
      <c r="G4392">
        <v>0</v>
      </c>
      <c r="H4392">
        <f>Table2[[#This Row],[Doanh số bán]]-Table2[[#This Row],[Chiết khấu]]</f>
        <v>88449.680000000008</v>
      </c>
      <c r="K4392" t="s">
        <v>50</v>
      </c>
      <c r="M4392" t="s">
        <v>37</v>
      </c>
      <c r="N4392" t="s">
        <v>50</v>
      </c>
      <c r="O4392">
        <v>1</v>
      </c>
      <c r="P4392" t="s">
        <v>3291</v>
      </c>
      <c r="Q4392" t="s">
        <v>3292</v>
      </c>
      <c r="R4392" t="s">
        <v>107</v>
      </c>
      <c r="S4392" t="s">
        <v>108</v>
      </c>
      <c r="T4392" t="s">
        <v>74</v>
      </c>
      <c r="U4392" t="s">
        <v>75</v>
      </c>
      <c r="V4392" t="s">
        <v>50</v>
      </c>
    </row>
    <row r="4393" spans="1:22">
      <c r="A4393" s="4">
        <v>46048</v>
      </c>
      <c r="B4393" t="s">
        <v>3495</v>
      </c>
      <c r="C4393" t="s">
        <v>155</v>
      </c>
      <c r="D4393">
        <v>1</v>
      </c>
      <c r="E4393">
        <v>196350.32</v>
      </c>
      <c r="F4393">
        <f>Table2[[#This Row],[Đơn Giá Chuẩn]]*Table2[[#This Row],[Tổng số lượng bán]]</f>
        <v>196350.32</v>
      </c>
      <c r="G4393">
        <v>0</v>
      </c>
      <c r="H4393">
        <f>Table2[[#This Row],[Doanh số bán]]-Table2[[#This Row],[Chiết khấu]]</f>
        <v>196350.32</v>
      </c>
      <c r="K4393" t="s">
        <v>50</v>
      </c>
      <c r="M4393" t="s">
        <v>37</v>
      </c>
      <c r="N4393" t="s">
        <v>50</v>
      </c>
      <c r="O4393">
        <v>1</v>
      </c>
      <c r="P4393" t="s">
        <v>3303</v>
      </c>
      <c r="Q4393" t="s">
        <v>3304</v>
      </c>
      <c r="R4393" t="s">
        <v>107</v>
      </c>
      <c r="S4393" t="s">
        <v>108</v>
      </c>
      <c r="T4393" t="s">
        <v>74</v>
      </c>
      <c r="U4393" t="s">
        <v>75</v>
      </c>
      <c r="V4393" t="s">
        <v>50</v>
      </c>
    </row>
    <row r="4394" spans="1:22">
      <c r="A4394" s="4">
        <v>46048</v>
      </c>
      <c r="B4394" t="s">
        <v>3495</v>
      </c>
      <c r="C4394" t="s">
        <v>155</v>
      </c>
      <c r="D4394">
        <v>2</v>
      </c>
      <c r="E4394">
        <v>88449.999680000008</v>
      </c>
      <c r="F4394">
        <f>Table2[[#This Row],[Đơn Giá Chuẩn]]*Table2[[#This Row],[Tổng số lượng bán]]</f>
        <v>176899.99936000002</v>
      </c>
      <c r="G4394">
        <v>0</v>
      </c>
      <c r="H4394">
        <f>Table2[[#This Row],[Doanh số bán]]-Table2[[#This Row],[Chiết khấu]]</f>
        <v>176899.99936000002</v>
      </c>
      <c r="K4394" t="s">
        <v>50</v>
      </c>
      <c r="M4394" t="s">
        <v>37</v>
      </c>
      <c r="N4394" t="s">
        <v>50</v>
      </c>
      <c r="O4394">
        <v>2</v>
      </c>
      <c r="P4394" t="s">
        <v>3291</v>
      </c>
      <c r="Q4394" t="s">
        <v>3292</v>
      </c>
      <c r="R4394" t="s">
        <v>107</v>
      </c>
      <c r="S4394" t="s">
        <v>108</v>
      </c>
      <c r="T4394" t="s">
        <v>74</v>
      </c>
      <c r="U4394" t="s">
        <v>75</v>
      </c>
      <c r="V4394" t="s">
        <v>50</v>
      </c>
    </row>
    <row r="4395" spans="1:22">
      <c r="A4395" s="4">
        <v>46053</v>
      </c>
      <c r="B4395" t="s">
        <v>3496</v>
      </c>
      <c r="C4395" t="s">
        <v>1862</v>
      </c>
      <c r="D4395">
        <v>48</v>
      </c>
      <c r="E4395">
        <v>35750</v>
      </c>
      <c r="F4395">
        <f>Table2[[#This Row],[Đơn Giá Chuẩn]]*Table2[[#This Row],[Tổng số lượng bán]]</f>
        <v>1716000</v>
      </c>
      <c r="G4395">
        <v>0</v>
      </c>
      <c r="H4395">
        <f>Table2[[#This Row],[Doanh số bán]]-Table2[[#This Row],[Chiết khấu]]</f>
        <v>1716000</v>
      </c>
      <c r="K4395" t="s">
        <v>2217</v>
      </c>
      <c r="M4395" t="s">
        <v>37</v>
      </c>
      <c r="N4395" t="s">
        <v>26</v>
      </c>
      <c r="O4395">
        <v>48</v>
      </c>
      <c r="P4395" t="s">
        <v>520</v>
      </c>
      <c r="Q4395" t="s">
        <v>521</v>
      </c>
      <c r="R4395" t="s">
        <v>107</v>
      </c>
      <c r="S4395" t="s">
        <v>108</v>
      </c>
      <c r="T4395" t="s">
        <v>2393</v>
      </c>
      <c r="U4395" t="s">
        <v>2394</v>
      </c>
      <c r="V4395" t="s">
        <v>2271</v>
      </c>
    </row>
    <row r="4396" spans="1:22">
      <c r="A4396" s="4">
        <v>46053</v>
      </c>
      <c r="B4396" t="s">
        <v>3220</v>
      </c>
      <c r="C4396" t="s">
        <v>1862</v>
      </c>
      <c r="D4396">
        <v>24</v>
      </c>
      <c r="E4396">
        <v>38750.000240000001</v>
      </c>
      <c r="F4396">
        <f>Table2[[#This Row],[Đơn Giá Chuẩn]]*Table2[[#This Row],[Tổng số lượng bán]]</f>
        <v>930000.00576000009</v>
      </c>
      <c r="G4396">
        <v>0</v>
      </c>
      <c r="H4396">
        <f>Table2[[#This Row],[Doanh số bán]]-Table2[[#This Row],[Chiết khấu]]</f>
        <v>930000.00576000009</v>
      </c>
      <c r="K4396" t="s">
        <v>2217</v>
      </c>
      <c r="M4396" t="s">
        <v>37</v>
      </c>
      <c r="N4396" t="s">
        <v>26</v>
      </c>
      <c r="O4396">
        <v>24</v>
      </c>
      <c r="P4396" t="s">
        <v>588</v>
      </c>
      <c r="Q4396" t="s">
        <v>589</v>
      </c>
      <c r="R4396" t="s">
        <v>107</v>
      </c>
      <c r="S4396" t="s">
        <v>108</v>
      </c>
      <c r="T4396" t="s">
        <v>2491</v>
      </c>
      <c r="U4396" t="s">
        <v>2492</v>
      </c>
      <c r="V4396" t="s">
        <v>45</v>
      </c>
    </row>
    <row r="4397" spans="1:22">
      <c r="A4397" s="4">
        <v>46048</v>
      </c>
      <c r="B4397" t="s">
        <v>3495</v>
      </c>
      <c r="C4397" t="s">
        <v>155</v>
      </c>
      <c r="D4397">
        <v>1</v>
      </c>
      <c r="E4397">
        <v>0</v>
      </c>
      <c r="F4397">
        <f>Table2[[#This Row],[Đơn Giá Chuẩn]]*Table2[[#This Row],[Tổng số lượng bán]]</f>
        <v>0</v>
      </c>
      <c r="G4397">
        <v>0</v>
      </c>
      <c r="H4397">
        <f>Table2[[#This Row],[Doanh số bán]]-Table2[[#This Row],[Chiết khấu]]</f>
        <v>0</v>
      </c>
      <c r="K4397" t="s">
        <v>50</v>
      </c>
      <c r="M4397" t="s">
        <v>37</v>
      </c>
      <c r="N4397" t="s">
        <v>50</v>
      </c>
      <c r="O4397">
        <v>0</v>
      </c>
      <c r="P4397" t="s">
        <v>3291</v>
      </c>
      <c r="Q4397" t="s">
        <v>3292</v>
      </c>
      <c r="R4397" t="s">
        <v>107</v>
      </c>
      <c r="S4397" t="s">
        <v>108</v>
      </c>
      <c r="T4397" t="s">
        <v>74</v>
      </c>
      <c r="U4397" t="s">
        <v>75</v>
      </c>
      <c r="V4397" t="s">
        <v>50</v>
      </c>
    </row>
    <row r="4398" spans="1:22">
      <c r="A4398" s="4">
        <v>46053</v>
      </c>
      <c r="B4398" t="s">
        <v>3497</v>
      </c>
      <c r="C4398" t="s">
        <v>1862</v>
      </c>
      <c r="D4398">
        <v>2</v>
      </c>
      <c r="E4398">
        <v>554999.99996000004</v>
      </c>
      <c r="F4398">
        <f>Table2[[#This Row],[Đơn Giá Chuẩn]]*Table2[[#This Row],[Tổng số lượng bán]]</f>
        <v>1109999.9999200001</v>
      </c>
      <c r="G4398">
        <v>0</v>
      </c>
      <c r="H4398">
        <f>Table2[[#This Row],[Doanh số bán]]-Table2[[#This Row],[Chiết khấu]]</f>
        <v>1109999.9999200001</v>
      </c>
      <c r="K4398" t="s">
        <v>36</v>
      </c>
      <c r="M4398" t="s">
        <v>37</v>
      </c>
      <c r="N4398" t="s">
        <v>26</v>
      </c>
      <c r="P4398" t="s">
        <v>3337</v>
      </c>
      <c r="Q4398" t="s">
        <v>3338</v>
      </c>
      <c r="R4398" t="s">
        <v>535</v>
      </c>
      <c r="S4398" t="s">
        <v>536</v>
      </c>
      <c r="T4398" t="s">
        <v>2476</v>
      </c>
      <c r="U4398" t="s">
        <v>2477</v>
      </c>
      <c r="V4398" t="s">
        <v>2314</v>
      </c>
    </row>
    <row r="4399" spans="1:22">
      <c r="A4399" s="4">
        <v>46053</v>
      </c>
      <c r="B4399" t="s">
        <v>3498</v>
      </c>
      <c r="C4399" t="s">
        <v>1862</v>
      </c>
      <c r="D4399">
        <v>5</v>
      </c>
      <c r="E4399">
        <v>47000.000360000005</v>
      </c>
      <c r="F4399">
        <f>Table2[[#This Row],[Đơn Giá Chuẩn]]*Table2[[#This Row],[Tổng số lượng bán]]</f>
        <v>235000.00180000003</v>
      </c>
      <c r="G4399">
        <v>0</v>
      </c>
      <c r="H4399">
        <f>Table2[[#This Row],[Doanh số bán]]-Table2[[#This Row],[Chiết khấu]]</f>
        <v>235000.00180000003</v>
      </c>
      <c r="K4399" t="s">
        <v>50</v>
      </c>
      <c r="M4399" t="s">
        <v>37</v>
      </c>
      <c r="N4399" t="s">
        <v>38</v>
      </c>
      <c r="O4399">
        <v>5</v>
      </c>
      <c r="P4399" t="s">
        <v>520</v>
      </c>
      <c r="Q4399" t="s">
        <v>521</v>
      </c>
      <c r="R4399" t="s">
        <v>107</v>
      </c>
      <c r="S4399" t="s">
        <v>108</v>
      </c>
      <c r="T4399" t="s">
        <v>51</v>
      </c>
      <c r="U4399" t="s">
        <v>52</v>
      </c>
      <c r="V4399" t="s">
        <v>50</v>
      </c>
    </row>
    <row r="4400" spans="1:22">
      <c r="A4400" s="4">
        <v>46053</v>
      </c>
      <c r="B4400" t="s">
        <v>3498</v>
      </c>
      <c r="C4400" t="s">
        <v>1862</v>
      </c>
      <c r="D4400">
        <v>5</v>
      </c>
      <c r="E4400">
        <v>50999.999600000003</v>
      </c>
      <c r="F4400">
        <f>Table2[[#This Row],[Đơn Giá Chuẩn]]*Table2[[#This Row],[Tổng số lượng bán]]</f>
        <v>254999.99800000002</v>
      </c>
      <c r="G4400">
        <v>0</v>
      </c>
      <c r="H4400">
        <f>Table2[[#This Row],[Doanh số bán]]-Table2[[#This Row],[Chiết khấu]]</f>
        <v>254999.99800000002</v>
      </c>
      <c r="K4400" t="s">
        <v>50</v>
      </c>
      <c r="M4400" t="s">
        <v>37</v>
      </c>
      <c r="N4400" t="s">
        <v>38</v>
      </c>
      <c r="O4400">
        <v>5</v>
      </c>
      <c r="P4400" t="s">
        <v>586</v>
      </c>
      <c r="Q4400" t="s">
        <v>587</v>
      </c>
      <c r="R4400" t="s">
        <v>107</v>
      </c>
      <c r="S4400" t="s">
        <v>108</v>
      </c>
      <c r="T4400" t="s">
        <v>51</v>
      </c>
      <c r="U4400" t="s">
        <v>52</v>
      </c>
      <c r="V4400" t="s">
        <v>50</v>
      </c>
    </row>
    <row r="4401" spans="1:22">
      <c r="A4401" s="4">
        <v>46053</v>
      </c>
      <c r="B4401" t="s">
        <v>3498</v>
      </c>
      <c r="C4401" t="s">
        <v>1862</v>
      </c>
      <c r="D4401">
        <v>30</v>
      </c>
      <c r="E4401">
        <v>50999.999600000003</v>
      </c>
      <c r="F4401">
        <f>Table2[[#This Row],[Đơn Giá Chuẩn]]*Table2[[#This Row],[Tổng số lượng bán]]</f>
        <v>1529999.9880000001</v>
      </c>
      <c r="G4401">
        <v>0</v>
      </c>
      <c r="H4401">
        <f>Table2[[#This Row],[Doanh số bán]]-Table2[[#This Row],[Chiết khấu]]</f>
        <v>1529999.9880000001</v>
      </c>
      <c r="K4401" t="s">
        <v>50</v>
      </c>
      <c r="M4401" t="s">
        <v>37</v>
      </c>
      <c r="N4401" t="s">
        <v>38</v>
      </c>
      <c r="O4401">
        <v>30</v>
      </c>
      <c r="P4401" t="s">
        <v>656</v>
      </c>
      <c r="Q4401" t="s">
        <v>657</v>
      </c>
      <c r="R4401" t="s">
        <v>107</v>
      </c>
      <c r="S4401" t="s">
        <v>108</v>
      </c>
      <c r="T4401" t="s">
        <v>51</v>
      </c>
      <c r="U4401" t="s">
        <v>52</v>
      </c>
      <c r="V4401" t="s">
        <v>50</v>
      </c>
    </row>
    <row r="4402" spans="1:22">
      <c r="A4402" s="4">
        <v>46053</v>
      </c>
      <c r="B4402" t="s">
        <v>3498</v>
      </c>
      <c r="C4402" t="s">
        <v>1862</v>
      </c>
      <c r="D4402">
        <v>10</v>
      </c>
      <c r="E4402">
        <v>50999.999600000003</v>
      </c>
      <c r="F4402">
        <f>Table2[[#This Row],[Đơn Giá Chuẩn]]*Table2[[#This Row],[Tổng số lượng bán]]</f>
        <v>509999.99600000004</v>
      </c>
      <c r="G4402">
        <v>0</v>
      </c>
      <c r="H4402">
        <f>Table2[[#This Row],[Doanh số bán]]-Table2[[#This Row],[Chiết khấu]]</f>
        <v>509999.99600000004</v>
      </c>
      <c r="K4402" t="s">
        <v>50</v>
      </c>
      <c r="M4402" t="s">
        <v>37</v>
      </c>
      <c r="N4402" t="s">
        <v>38</v>
      </c>
      <c r="O4402">
        <v>10</v>
      </c>
      <c r="P4402" t="s">
        <v>588</v>
      </c>
      <c r="Q4402" t="s">
        <v>589</v>
      </c>
      <c r="R4402" t="s">
        <v>107</v>
      </c>
      <c r="S4402" t="s">
        <v>108</v>
      </c>
      <c r="T4402" t="s">
        <v>51</v>
      </c>
      <c r="U4402" t="s">
        <v>52</v>
      </c>
      <c r="V4402" t="s">
        <v>50</v>
      </c>
    </row>
    <row r="4403" spans="1:22">
      <c r="A4403" s="4">
        <v>46048</v>
      </c>
      <c r="B4403" t="s">
        <v>3306</v>
      </c>
      <c r="C4403" t="s">
        <v>155</v>
      </c>
      <c r="D4403">
        <v>2</v>
      </c>
      <c r="E4403">
        <v>88449.999680000008</v>
      </c>
      <c r="F4403">
        <f>Table2[[#This Row],[Đơn Giá Chuẩn]]*Table2[[#This Row],[Tổng số lượng bán]]</f>
        <v>176899.99936000002</v>
      </c>
      <c r="G4403">
        <v>0</v>
      </c>
      <c r="H4403">
        <f>Table2[[#This Row],[Doanh số bán]]-Table2[[#This Row],[Chiết khấu]]</f>
        <v>176899.99936000002</v>
      </c>
      <c r="K4403" t="s">
        <v>50</v>
      </c>
      <c r="M4403" t="s">
        <v>37</v>
      </c>
      <c r="N4403" t="s">
        <v>50</v>
      </c>
      <c r="O4403">
        <v>2</v>
      </c>
      <c r="P4403" t="s">
        <v>3291</v>
      </c>
      <c r="Q4403" t="s">
        <v>3292</v>
      </c>
      <c r="R4403" t="s">
        <v>107</v>
      </c>
      <c r="S4403" t="s">
        <v>108</v>
      </c>
      <c r="T4403" t="s">
        <v>74</v>
      </c>
      <c r="U4403" t="s">
        <v>75</v>
      </c>
      <c r="V4403" t="s">
        <v>50</v>
      </c>
    </row>
    <row r="4404" spans="1:22">
      <c r="A4404" s="4">
        <v>46053</v>
      </c>
      <c r="B4404" t="s">
        <v>3499</v>
      </c>
      <c r="C4404" t="s">
        <v>1862</v>
      </c>
      <c r="D4404">
        <v>48</v>
      </c>
      <c r="E4404">
        <v>46099.999640000002</v>
      </c>
      <c r="F4404">
        <f>Table2[[#This Row],[Đơn Giá Chuẩn]]*Table2[[#This Row],[Tổng số lượng bán]]</f>
        <v>2212799.9827200002</v>
      </c>
      <c r="G4404">
        <v>0</v>
      </c>
      <c r="H4404">
        <f>Table2[[#This Row],[Doanh số bán]]-Table2[[#This Row],[Chiết khấu]]</f>
        <v>2212799.9827200002</v>
      </c>
      <c r="K4404" t="s">
        <v>2217</v>
      </c>
      <c r="M4404" t="s">
        <v>37</v>
      </c>
      <c r="N4404" t="s">
        <v>26</v>
      </c>
      <c r="O4404">
        <v>48</v>
      </c>
      <c r="P4404" t="s">
        <v>586</v>
      </c>
      <c r="Q4404" t="s">
        <v>587</v>
      </c>
      <c r="R4404" t="s">
        <v>107</v>
      </c>
      <c r="S4404" t="s">
        <v>108</v>
      </c>
      <c r="T4404" t="s">
        <v>2842</v>
      </c>
      <c r="U4404" t="s">
        <v>2843</v>
      </c>
      <c r="V4404" t="s">
        <v>2271</v>
      </c>
    </row>
    <row r="4405" spans="1:22">
      <c r="A4405" s="4">
        <v>46053</v>
      </c>
      <c r="B4405" t="s">
        <v>3499</v>
      </c>
      <c r="C4405" t="s">
        <v>1862</v>
      </c>
      <c r="D4405">
        <v>24</v>
      </c>
      <c r="E4405">
        <v>46099.999640000002</v>
      </c>
      <c r="F4405">
        <f>Table2[[#This Row],[Đơn Giá Chuẩn]]*Table2[[#This Row],[Tổng số lượng bán]]</f>
        <v>1106399.9913600001</v>
      </c>
      <c r="G4405">
        <v>0</v>
      </c>
      <c r="H4405">
        <f>Table2[[#This Row],[Doanh số bán]]-Table2[[#This Row],[Chiết khấu]]</f>
        <v>1106399.9913600001</v>
      </c>
      <c r="K4405" t="s">
        <v>2217</v>
      </c>
      <c r="M4405" t="s">
        <v>37</v>
      </c>
      <c r="N4405" t="s">
        <v>26</v>
      </c>
      <c r="O4405">
        <v>24</v>
      </c>
      <c r="P4405" t="s">
        <v>656</v>
      </c>
      <c r="Q4405" t="s">
        <v>657</v>
      </c>
      <c r="R4405" t="s">
        <v>107</v>
      </c>
      <c r="S4405" t="s">
        <v>108</v>
      </c>
      <c r="T4405" t="s">
        <v>2842</v>
      </c>
      <c r="U4405" t="s">
        <v>2843</v>
      </c>
      <c r="V4405" t="s">
        <v>2271</v>
      </c>
    </row>
    <row r="4406" spans="1:22">
      <c r="A4406" s="4">
        <v>46053</v>
      </c>
      <c r="B4406" t="s">
        <v>3499</v>
      </c>
      <c r="C4406" t="s">
        <v>1862</v>
      </c>
      <c r="D4406">
        <v>36</v>
      </c>
      <c r="E4406">
        <v>42500</v>
      </c>
      <c r="F4406">
        <f>Table2[[#This Row],[Đơn Giá Chuẩn]]*Table2[[#This Row],[Tổng số lượng bán]]</f>
        <v>1530000</v>
      </c>
      <c r="G4406">
        <v>0</v>
      </c>
      <c r="H4406">
        <f>Table2[[#This Row],[Doanh số bán]]-Table2[[#This Row],[Chiết khấu]]</f>
        <v>1530000</v>
      </c>
      <c r="K4406" t="s">
        <v>2217</v>
      </c>
      <c r="M4406" t="s">
        <v>37</v>
      </c>
      <c r="N4406" t="s">
        <v>26</v>
      </c>
      <c r="O4406">
        <v>36</v>
      </c>
      <c r="P4406" t="s">
        <v>105</v>
      </c>
      <c r="Q4406" t="s">
        <v>106</v>
      </c>
      <c r="R4406" t="s">
        <v>107</v>
      </c>
      <c r="S4406" t="s">
        <v>108</v>
      </c>
      <c r="T4406" t="s">
        <v>2842</v>
      </c>
      <c r="U4406" t="s">
        <v>2843</v>
      </c>
      <c r="V4406" t="s">
        <v>2271</v>
      </c>
    </row>
    <row r="4407" spans="1:22">
      <c r="A4407" s="4">
        <v>46048</v>
      </c>
      <c r="B4407" t="s">
        <v>3306</v>
      </c>
      <c r="C4407" t="s">
        <v>155</v>
      </c>
      <c r="D4407">
        <v>1</v>
      </c>
      <c r="E4407">
        <v>0</v>
      </c>
      <c r="F4407">
        <f>Table2[[#This Row],[Đơn Giá Chuẩn]]*Table2[[#This Row],[Tổng số lượng bán]]</f>
        <v>0</v>
      </c>
      <c r="G4407">
        <v>0</v>
      </c>
      <c r="H4407">
        <f>Table2[[#This Row],[Doanh số bán]]-Table2[[#This Row],[Chiết khấu]]</f>
        <v>0</v>
      </c>
      <c r="K4407" t="s">
        <v>50</v>
      </c>
      <c r="M4407" t="s">
        <v>37</v>
      </c>
      <c r="N4407" t="s">
        <v>50</v>
      </c>
      <c r="O4407">
        <v>1</v>
      </c>
      <c r="P4407" t="s">
        <v>3291</v>
      </c>
      <c r="Q4407" t="s">
        <v>3292</v>
      </c>
      <c r="R4407" t="s">
        <v>107</v>
      </c>
      <c r="S4407" t="s">
        <v>108</v>
      </c>
      <c r="T4407" t="s">
        <v>74</v>
      </c>
      <c r="U4407" t="s">
        <v>75</v>
      </c>
      <c r="V4407" t="s">
        <v>50</v>
      </c>
    </row>
    <row r="4408" spans="1:22">
      <c r="A4408" s="4">
        <v>46048</v>
      </c>
      <c r="B4408" t="s">
        <v>3133</v>
      </c>
      <c r="C4408" t="s">
        <v>155</v>
      </c>
      <c r="D4408">
        <v>5</v>
      </c>
      <c r="E4408">
        <v>51875.000480000002</v>
      </c>
      <c r="F4408">
        <f>Table2[[#This Row],[Đơn Giá Chuẩn]]*Table2[[#This Row],[Tổng số lượng bán]]</f>
        <v>259375.0024</v>
      </c>
      <c r="G4408">
        <v>0</v>
      </c>
      <c r="H4408">
        <f>Table2[[#This Row],[Doanh số bán]]-Table2[[#This Row],[Chiết khấu]]</f>
        <v>259375.0024</v>
      </c>
      <c r="K4408" t="s">
        <v>2217</v>
      </c>
      <c r="M4408" t="s">
        <v>37</v>
      </c>
      <c r="N4408" t="s">
        <v>26</v>
      </c>
      <c r="O4408">
        <v>5</v>
      </c>
      <c r="P4408" t="s">
        <v>3291</v>
      </c>
      <c r="Q4408" t="s">
        <v>3292</v>
      </c>
      <c r="R4408" t="s">
        <v>107</v>
      </c>
      <c r="S4408" t="s">
        <v>108</v>
      </c>
      <c r="T4408" t="s">
        <v>2491</v>
      </c>
      <c r="U4408" t="s">
        <v>2492</v>
      </c>
      <c r="V4408" t="s">
        <v>45</v>
      </c>
    </row>
    <row r="4409" spans="1:22">
      <c r="A4409" s="4">
        <v>46049</v>
      </c>
      <c r="B4409" t="s">
        <v>3140</v>
      </c>
      <c r="C4409" t="s">
        <v>155</v>
      </c>
      <c r="D4409">
        <v>10</v>
      </c>
      <c r="E4409">
        <v>114124.99952000001</v>
      </c>
      <c r="F4409">
        <f>Table2[[#This Row],[Đơn Giá Chuẩn]]*Table2[[#This Row],[Tổng số lượng bán]]</f>
        <v>1141249.9952000002</v>
      </c>
      <c r="G4409">
        <v>0</v>
      </c>
      <c r="H4409">
        <f>Table2[[#This Row],[Doanh số bán]]-Table2[[#This Row],[Chiết khấu]]</f>
        <v>1141249.9952000002</v>
      </c>
      <c r="K4409" t="s">
        <v>2217</v>
      </c>
      <c r="M4409" t="s">
        <v>37</v>
      </c>
      <c r="N4409" t="s">
        <v>26</v>
      </c>
      <c r="O4409">
        <v>10</v>
      </c>
      <c r="P4409" t="s">
        <v>3303</v>
      </c>
      <c r="Q4409" t="s">
        <v>3304</v>
      </c>
      <c r="R4409" t="s">
        <v>107</v>
      </c>
      <c r="S4409" t="s">
        <v>108</v>
      </c>
      <c r="T4409" t="s">
        <v>2393</v>
      </c>
      <c r="U4409" t="s">
        <v>2394</v>
      </c>
      <c r="V4409" t="s">
        <v>2271</v>
      </c>
    </row>
    <row r="4410" spans="1:22">
      <c r="A4410" s="4">
        <v>46049</v>
      </c>
      <c r="B4410" t="s">
        <v>3140</v>
      </c>
      <c r="C4410" t="s">
        <v>155</v>
      </c>
      <c r="D4410">
        <v>168</v>
      </c>
      <c r="E4410">
        <v>50974.999760000006</v>
      </c>
      <c r="F4410">
        <f>Table2[[#This Row],[Đơn Giá Chuẩn]]*Table2[[#This Row],[Tổng số lượng bán]]</f>
        <v>8563799.9596800003</v>
      </c>
      <c r="G4410">
        <v>0</v>
      </c>
      <c r="H4410">
        <f>Table2[[#This Row],[Doanh số bán]]-Table2[[#This Row],[Chiết khấu]]</f>
        <v>8563799.9596800003</v>
      </c>
      <c r="K4410" t="s">
        <v>2217</v>
      </c>
      <c r="M4410" t="s">
        <v>37</v>
      </c>
      <c r="N4410" t="s">
        <v>26</v>
      </c>
      <c r="O4410">
        <v>168</v>
      </c>
      <c r="P4410" t="s">
        <v>3291</v>
      </c>
      <c r="Q4410" t="s">
        <v>3292</v>
      </c>
      <c r="R4410" t="s">
        <v>107</v>
      </c>
      <c r="S4410" t="s">
        <v>108</v>
      </c>
      <c r="T4410" t="s">
        <v>2393</v>
      </c>
      <c r="U4410" t="s">
        <v>2394</v>
      </c>
      <c r="V4410" t="s">
        <v>2271</v>
      </c>
    </row>
    <row r="4411" spans="1:22">
      <c r="A4411" s="4">
        <v>46049</v>
      </c>
      <c r="B4411" t="s">
        <v>3140</v>
      </c>
      <c r="C4411" t="s">
        <v>155</v>
      </c>
      <c r="D4411">
        <v>20</v>
      </c>
      <c r="E4411">
        <v>114123.91952000001</v>
      </c>
      <c r="F4411">
        <f>Table2[[#This Row],[Đơn Giá Chuẩn]]*Table2[[#This Row],[Tổng số lượng bán]]</f>
        <v>2282478.3904000004</v>
      </c>
      <c r="G4411">
        <v>0</v>
      </c>
      <c r="H4411">
        <f>Table2[[#This Row],[Doanh số bán]]-Table2[[#This Row],[Chiết khấu]]</f>
        <v>2282478.3904000004</v>
      </c>
      <c r="K4411" t="s">
        <v>2217</v>
      </c>
      <c r="M4411" t="s">
        <v>37</v>
      </c>
      <c r="N4411" t="s">
        <v>26</v>
      </c>
      <c r="O4411">
        <v>20</v>
      </c>
      <c r="P4411" t="s">
        <v>3303</v>
      </c>
      <c r="Q4411" t="s">
        <v>3304</v>
      </c>
      <c r="R4411" t="s">
        <v>107</v>
      </c>
      <c r="S4411" t="s">
        <v>108</v>
      </c>
      <c r="T4411" t="s">
        <v>2393</v>
      </c>
      <c r="U4411" t="s">
        <v>2394</v>
      </c>
      <c r="V4411" t="s">
        <v>2271</v>
      </c>
    </row>
    <row r="4412" spans="1:22">
      <c r="A4412" s="4">
        <v>46049</v>
      </c>
      <c r="B4412" t="s">
        <v>3500</v>
      </c>
      <c r="C4412" t="s">
        <v>155</v>
      </c>
      <c r="D4412">
        <v>48</v>
      </c>
      <c r="E4412">
        <v>97040</v>
      </c>
      <c r="F4412">
        <f>Table2[[#This Row],[Đơn Giá Chuẩn]]*Table2[[#This Row],[Tổng số lượng bán]]</f>
        <v>4657920</v>
      </c>
      <c r="G4412">
        <v>0</v>
      </c>
      <c r="H4412">
        <f>Table2[[#This Row],[Doanh số bán]]-Table2[[#This Row],[Chiết khấu]]</f>
        <v>4657920</v>
      </c>
      <c r="K4412" t="s">
        <v>36</v>
      </c>
      <c r="M4412" t="s">
        <v>37</v>
      </c>
      <c r="N4412" t="s">
        <v>919</v>
      </c>
      <c r="O4412">
        <v>48</v>
      </c>
      <c r="P4412" t="s">
        <v>3303</v>
      </c>
      <c r="Q4412" t="s">
        <v>3304</v>
      </c>
      <c r="R4412" t="s">
        <v>107</v>
      </c>
      <c r="S4412" t="s">
        <v>108</v>
      </c>
      <c r="T4412" t="s">
        <v>3398</v>
      </c>
      <c r="U4412" t="s">
        <v>3399</v>
      </c>
      <c r="V4412" t="s">
        <v>45</v>
      </c>
    </row>
    <row r="4413" spans="1:22">
      <c r="A4413" s="4">
        <v>46053</v>
      </c>
      <c r="B4413" t="s">
        <v>3501</v>
      </c>
      <c r="C4413" t="s">
        <v>1862</v>
      </c>
      <c r="D4413">
        <v>108</v>
      </c>
      <c r="E4413">
        <v>35750</v>
      </c>
      <c r="F4413">
        <f>Table2[[#This Row],[Đơn Giá Chuẩn]]*Table2[[#This Row],[Tổng số lượng bán]]</f>
        <v>3861000</v>
      </c>
      <c r="G4413">
        <v>0</v>
      </c>
      <c r="H4413">
        <f>Table2[[#This Row],[Doanh số bán]]-Table2[[#This Row],[Chiết khấu]]</f>
        <v>3861000</v>
      </c>
      <c r="K4413" t="s">
        <v>2217</v>
      </c>
      <c r="M4413" t="s">
        <v>37</v>
      </c>
      <c r="N4413" t="s">
        <v>26</v>
      </c>
      <c r="O4413">
        <v>108</v>
      </c>
      <c r="P4413" t="s">
        <v>105</v>
      </c>
      <c r="Q4413" t="s">
        <v>106</v>
      </c>
      <c r="R4413" t="s">
        <v>107</v>
      </c>
      <c r="S4413" t="s">
        <v>108</v>
      </c>
      <c r="T4413" t="s">
        <v>2393</v>
      </c>
      <c r="U4413" t="s">
        <v>2394</v>
      </c>
      <c r="V4413" t="s">
        <v>2271</v>
      </c>
    </row>
    <row r="4414" spans="1:22">
      <c r="A4414" s="4">
        <v>46049</v>
      </c>
      <c r="B4414" t="s">
        <v>3502</v>
      </c>
      <c r="C4414" t="s">
        <v>155</v>
      </c>
      <c r="D4414">
        <v>50</v>
      </c>
      <c r="E4414">
        <v>109499.99996</v>
      </c>
      <c r="F4414">
        <f>Table2[[#This Row],[Đơn Giá Chuẩn]]*Table2[[#This Row],[Tổng số lượng bán]]</f>
        <v>5474999.9979999997</v>
      </c>
      <c r="G4414">
        <v>0</v>
      </c>
      <c r="H4414">
        <f>Table2[[#This Row],[Doanh số bán]]-Table2[[#This Row],[Chiết khấu]]</f>
        <v>5474999.9979999997</v>
      </c>
      <c r="K4414" t="s">
        <v>36</v>
      </c>
      <c r="M4414" t="s">
        <v>37</v>
      </c>
      <c r="N4414" t="s">
        <v>26</v>
      </c>
      <c r="O4414">
        <v>50</v>
      </c>
      <c r="P4414" t="s">
        <v>3303</v>
      </c>
      <c r="Q4414" t="s">
        <v>3304</v>
      </c>
      <c r="R4414" t="s">
        <v>107</v>
      </c>
      <c r="S4414" t="s">
        <v>108</v>
      </c>
      <c r="T4414" t="s">
        <v>3503</v>
      </c>
      <c r="U4414" t="s">
        <v>3504</v>
      </c>
      <c r="V4414" t="s">
        <v>45</v>
      </c>
    </row>
    <row r="4415" spans="1:22">
      <c r="A4415" s="4">
        <v>46049</v>
      </c>
      <c r="B4415" t="s">
        <v>3149</v>
      </c>
      <c r="C4415" t="s">
        <v>155</v>
      </c>
      <c r="D4415">
        <v>45</v>
      </c>
      <c r="E4415">
        <v>51875.000480000002</v>
      </c>
      <c r="F4415">
        <f>Table2[[#This Row],[Đơn Giá Chuẩn]]*Table2[[#This Row],[Tổng số lượng bán]]</f>
        <v>2334375.0216000001</v>
      </c>
      <c r="G4415">
        <v>0</v>
      </c>
      <c r="H4415">
        <f>Table2[[#This Row],[Doanh số bán]]-Table2[[#This Row],[Chiết khấu]]</f>
        <v>2334375.0216000001</v>
      </c>
      <c r="K4415" t="s">
        <v>2217</v>
      </c>
      <c r="M4415" t="s">
        <v>37</v>
      </c>
      <c r="N4415" t="s">
        <v>26</v>
      </c>
      <c r="O4415">
        <v>45</v>
      </c>
      <c r="P4415" t="s">
        <v>3291</v>
      </c>
      <c r="Q4415" t="s">
        <v>3292</v>
      </c>
      <c r="R4415" t="s">
        <v>107</v>
      </c>
      <c r="S4415" t="s">
        <v>108</v>
      </c>
      <c r="T4415" t="s">
        <v>2393</v>
      </c>
      <c r="U4415" t="s">
        <v>2394</v>
      </c>
      <c r="V4415" t="s">
        <v>2271</v>
      </c>
    </row>
    <row r="4416" spans="1:22">
      <c r="A4416" s="4">
        <v>46050</v>
      </c>
      <c r="B4416" t="s">
        <v>3159</v>
      </c>
      <c r="C4416" t="s">
        <v>155</v>
      </c>
      <c r="D4416">
        <v>10</v>
      </c>
      <c r="E4416">
        <v>112086.56000000001</v>
      </c>
      <c r="F4416">
        <f>Table2[[#This Row],[Đơn Giá Chuẩn]]*Table2[[#This Row],[Tổng số lượng bán]]</f>
        <v>1120865.6000000001</v>
      </c>
      <c r="G4416">
        <v>0</v>
      </c>
      <c r="H4416">
        <f>Table2[[#This Row],[Doanh số bán]]-Table2[[#This Row],[Chiết khấu]]</f>
        <v>1120865.6000000001</v>
      </c>
      <c r="K4416" t="s">
        <v>36</v>
      </c>
      <c r="M4416" t="s">
        <v>37</v>
      </c>
      <c r="N4416" t="s">
        <v>26</v>
      </c>
      <c r="O4416">
        <v>10</v>
      </c>
      <c r="P4416" t="s">
        <v>3303</v>
      </c>
      <c r="Q4416" t="s">
        <v>3304</v>
      </c>
      <c r="R4416" t="s">
        <v>107</v>
      </c>
      <c r="S4416" t="s">
        <v>108</v>
      </c>
      <c r="T4416" t="s">
        <v>1233</v>
      </c>
      <c r="U4416" t="s">
        <v>1234</v>
      </c>
      <c r="V4416" t="s">
        <v>45</v>
      </c>
    </row>
    <row r="4417" spans="1:22">
      <c r="A4417" s="4">
        <v>46053</v>
      </c>
      <c r="B4417" t="s">
        <v>2490</v>
      </c>
      <c r="C4417" t="s">
        <v>1862</v>
      </c>
      <c r="D4417">
        <v>15</v>
      </c>
      <c r="E4417">
        <v>35750</v>
      </c>
      <c r="F4417">
        <f>Table2[[#This Row],[Đơn Giá Chuẩn]]*Table2[[#This Row],[Tổng số lượng bán]]</f>
        <v>536250</v>
      </c>
      <c r="G4417">
        <v>0</v>
      </c>
      <c r="H4417">
        <f>Table2[[#This Row],[Doanh số bán]]-Table2[[#This Row],[Chiết khấu]]</f>
        <v>536250</v>
      </c>
      <c r="K4417" t="s">
        <v>2217</v>
      </c>
      <c r="M4417" t="s">
        <v>37</v>
      </c>
      <c r="N4417" t="s">
        <v>26</v>
      </c>
      <c r="O4417">
        <v>15</v>
      </c>
      <c r="P4417" t="s">
        <v>1992</v>
      </c>
      <c r="Q4417" t="s">
        <v>1993</v>
      </c>
      <c r="R4417" t="s">
        <v>107</v>
      </c>
      <c r="S4417" t="s">
        <v>108</v>
      </c>
      <c r="T4417" t="s">
        <v>2491</v>
      </c>
      <c r="U4417" t="s">
        <v>2492</v>
      </c>
      <c r="V4417" t="s">
        <v>45</v>
      </c>
    </row>
    <row r="4418" spans="1:22">
      <c r="A4418" s="4">
        <v>46050</v>
      </c>
      <c r="B4418" t="s">
        <v>3159</v>
      </c>
      <c r="C4418" t="s">
        <v>155</v>
      </c>
      <c r="D4418">
        <v>10</v>
      </c>
      <c r="E4418">
        <v>112086.56000000001</v>
      </c>
      <c r="F4418">
        <f>Table2[[#This Row],[Đơn Giá Chuẩn]]*Table2[[#This Row],[Tổng số lượng bán]]</f>
        <v>1120865.6000000001</v>
      </c>
      <c r="G4418">
        <v>0</v>
      </c>
      <c r="H4418">
        <f>Table2[[#This Row],[Doanh số bán]]-Table2[[#This Row],[Chiết khấu]]</f>
        <v>1120865.6000000001</v>
      </c>
      <c r="K4418" t="s">
        <v>36</v>
      </c>
      <c r="M4418" t="s">
        <v>37</v>
      </c>
      <c r="N4418" t="s">
        <v>26</v>
      </c>
      <c r="O4418">
        <v>10</v>
      </c>
      <c r="P4418" t="s">
        <v>3303</v>
      </c>
      <c r="Q4418" t="s">
        <v>3304</v>
      </c>
      <c r="R4418" t="s">
        <v>107</v>
      </c>
      <c r="S4418" t="s">
        <v>108</v>
      </c>
      <c r="T4418" t="s">
        <v>1233</v>
      </c>
      <c r="U4418" t="s">
        <v>1234</v>
      </c>
      <c r="V4418" t="s">
        <v>45</v>
      </c>
    </row>
    <row r="4419" spans="1:22">
      <c r="A4419" s="4">
        <v>46050</v>
      </c>
      <c r="B4419" t="s">
        <v>3370</v>
      </c>
      <c r="C4419" t="s">
        <v>155</v>
      </c>
      <c r="D4419">
        <v>20</v>
      </c>
      <c r="E4419">
        <v>151500.00008000003</v>
      </c>
      <c r="F4419">
        <f>Table2[[#This Row],[Đơn Giá Chuẩn]]*Table2[[#This Row],[Tổng số lượng bán]]</f>
        <v>3030000.0016000005</v>
      </c>
      <c r="G4419">
        <v>138426</v>
      </c>
      <c r="H4419">
        <f>Table2[[#This Row],[Doanh số bán]]-Table2[[#This Row],[Chiết khấu]]</f>
        <v>2891574.0016000005</v>
      </c>
      <c r="K4419" t="s">
        <v>50</v>
      </c>
      <c r="M4419" t="s">
        <v>37</v>
      </c>
      <c r="N4419" t="s">
        <v>50</v>
      </c>
      <c r="O4419">
        <v>20</v>
      </c>
      <c r="P4419" t="s">
        <v>3303</v>
      </c>
      <c r="Q4419" t="s">
        <v>3304</v>
      </c>
      <c r="R4419" t="s">
        <v>107</v>
      </c>
      <c r="S4419" t="s">
        <v>108</v>
      </c>
      <c r="T4419" t="s">
        <v>2667</v>
      </c>
      <c r="U4419" t="s">
        <v>2668</v>
      </c>
      <c r="V4419" t="s">
        <v>50</v>
      </c>
    </row>
    <row r="4420" spans="1:22">
      <c r="A4420" s="4">
        <v>46053</v>
      </c>
      <c r="B4420" t="s">
        <v>3228</v>
      </c>
      <c r="C4420" t="s">
        <v>1862</v>
      </c>
      <c r="D4420">
        <v>8</v>
      </c>
      <c r="E4420">
        <v>38750.000240000001</v>
      </c>
      <c r="F4420">
        <f>Table2[[#This Row],[Đơn Giá Chuẩn]]*Table2[[#This Row],[Tổng số lượng bán]]</f>
        <v>310000.00192000001</v>
      </c>
      <c r="G4420">
        <v>0</v>
      </c>
      <c r="H4420">
        <f>Table2[[#This Row],[Doanh số bán]]-Table2[[#This Row],[Chiết khấu]]</f>
        <v>310000.00192000001</v>
      </c>
      <c r="K4420" t="s">
        <v>2217</v>
      </c>
      <c r="M4420" t="s">
        <v>37</v>
      </c>
      <c r="N4420" t="s">
        <v>26</v>
      </c>
      <c r="O4420">
        <v>8</v>
      </c>
      <c r="P4420" t="s">
        <v>586</v>
      </c>
      <c r="Q4420" t="s">
        <v>587</v>
      </c>
      <c r="R4420" t="s">
        <v>107</v>
      </c>
      <c r="S4420" t="s">
        <v>108</v>
      </c>
      <c r="T4420" t="s">
        <v>2393</v>
      </c>
      <c r="U4420" t="s">
        <v>2394</v>
      </c>
      <c r="V4420" t="s">
        <v>2271</v>
      </c>
    </row>
    <row r="4421" spans="1:22">
      <c r="A4421" s="4">
        <v>46053</v>
      </c>
      <c r="B4421" t="s">
        <v>3228</v>
      </c>
      <c r="C4421" t="s">
        <v>1862</v>
      </c>
      <c r="D4421">
        <v>28</v>
      </c>
      <c r="E4421">
        <v>38750.000240000001</v>
      </c>
      <c r="F4421">
        <f>Table2[[#This Row],[Đơn Giá Chuẩn]]*Table2[[#This Row],[Tổng số lượng bán]]</f>
        <v>1085000.0067199999</v>
      </c>
      <c r="G4421">
        <v>0</v>
      </c>
      <c r="H4421">
        <f>Table2[[#This Row],[Doanh số bán]]-Table2[[#This Row],[Chiết khấu]]</f>
        <v>1085000.0067199999</v>
      </c>
      <c r="K4421" t="s">
        <v>2217</v>
      </c>
      <c r="M4421" t="s">
        <v>37</v>
      </c>
      <c r="N4421" t="s">
        <v>26</v>
      </c>
      <c r="O4421">
        <v>28</v>
      </c>
      <c r="P4421" t="s">
        <v>656</v>
      </c>
      <c r="Q4421" t="s">
        <v>657</v>
      </c>
      <c r="R4421" t="s">
        <v>107</v>
      </c>
      <c r="S4421" t="s">
        <v>108</v>
      </c>
      <c r="T4421" t="s">
        <v>2393</v>
      </c>
      <c r="U4421" t="s">
        <v>2394</v>
      </c>
      <c r="V4421" t="s">
        <v>2271</v>
      </c>
    </row>
    <row r="4422" spans="1:22">
      <c r="A4422" s="4">
        <v>46053</v>
      </c>
      <c r="B4422" t="s">
        <v>3228</v>
      </c>
      <c r="C4422" t="s">
        <v>1862</v>
      </c>
      <c r="D4422">
        <v>8</v>
      </c>
      <c r="E4422">
        <v>35750</v>
      </c>
      <c r="F4422">
        <f>Table2[[#This Row],[Đơn Giá Chuẩn]]*Table2[[#This Row],[Tổng số lượng bán]]</f>
        <v>286000</v>
      </c>
      <c r="G4422">
        <v>0</v>
      </c>
      <c r="H4422">
        <f>Table2[[#This Row],[Doanh số bán]]-Table2[[#This Row],[Chiết khấu]]</f>
        <v>286000</v>
      </c>
      <c r="K4422" t="s">
        <v>2217</v>
      </c>
      <c r="M4422" t="s">
        <v>37</v>
      </c>
      <c r="N4422" t="s">
        <v>26</v>
      </c>
      <c r="O4422">
        <v>8</v>
      </c>
      <c r="P4422" t="s">
        <v>105</v>
      </c>
      <c r="Q4422" t="s">
        <v>106</v>
      </c>
      <c r="R4422" t="s">
        <v>107</v>
      </c>
      <c r="S4422" t="s">
        <v>108</v>
      </c>
      <c r="T4422" t="s">
        <v>2393</v>
      </c>
      <c r="U4422" t="s">
        <v>2394</v>
      </c>
      <c r="V4422" t="s">
        <v>2271</v>
      </c>
    </row>
    <row r="4423" spans="1:22">
      <c r="A4423" s="4">
        <v>46053</v>
      </c>
      <c r="B4423" t="s">
        <v>3228</v>
      </c>
      <c r="C4423" t="s">
        <v>1862</v>
      </c>
      <c r="D4423">
        <v>5</v>
      </c>
      <c r="E4423">
        <v>38750.000240000001</v>
      </c>
      <c r="F4423">
        <f>Table2[[#This Row],[Đơn Giá Chuẩn]]*Table2[[#This Row],[Tổng số lượng bán]]</f>
        <v>193750.0012</v>
      </c>
      <c r="G4423">
        <v>0</v>
      </c>
      <c r="H4423">
        <f>Table2[[#This Row],[Doanh số bán]]-Table2[[#This Row],[Chiết khấu]]</f>
        <v>193750.0012</v>
      </c>
      <c r="K4423" t="s">
        <v>2217</v>
      </c>
      <c r="M4423" t="s">
        <v>37</v>
      </c>
      <c r="N4423" t="s">
        <v>26</v>
      </c>
      <c r="O4423">
        <v>5</v>
      </c>
      <c r="P4423" t="s">
        <v>588</v>
      </c>
      <c r="Q4423" t="s">
        <v>589</v>
      </c>
      <c r="R4423" t="s">
        <v>107</v>
      </c>
      <c r="S4423" t="s">
        <v>108</v>
      </c>
      <c r="T4423" t="s">
        <v>2393</v>
      </c>
      <c r="U4423" t="s">
        <v>2394</v>
      </c>
      <c r="V4423" t="s">
        <v>2271</v>
      </c>
    </row>
    <row r="4424" spans="1:22">
      <c r="A4424" s="4">
        <v>46053</v>
      </c>
      <c r="B4424" t="s">
        <v>3228</v>
      </c>
      <c r="C4424" t="s">
        <v>155</v>
      </c>
      <c r="D4424">
        <v>1</v>
      </c>
      <c r="E4424">
        <v>114611.9996</v>
      </c>
      <c r="F4424">
        <f>Table2[[#This Row],[Đơn Giá Chuẩn]]*Table2[[#This Row],[Tổng số lượng bán]]</f>
        <v>114611.9996</v>
      </c>
      <c r="G4424">
        <v>0</v>
      </c>
      <c r="H4424">
        <f>Table2[[#This Row],[Doanh số bán]]-Table2[[#This Row],[Chiết khấu]]</f>
        <v>114611.9996</v>
      </c>
      <c r="K4424" t="s">
        <v>2217</v>
      </c>
      <c r="M4424" t="s">
        <v>37</v>
      </c>
      <c r="N4424" t="s">
        <v>26</v>
      </c>
      <c r="O4424">
        <v>1</v>
      </c>
      <c r="P4424" t="s">
        <v>156</v>
      </c>
      <c r="Q4424" t="s">
        <v>157</v>
      </c>
      <c r="R4424" t="s">
        <v>107</v>
      </c>
      <c r="S4424" t="s">
        <v>108</v>
      </c>
      <c r="T4424" t="s">
        <v>2393</v>
      </c>
      <c r="U4424" t="s">
        <v>2394</v>
      </c>
      <c r="V4424" t="s">
        <v>2271</v>
      </c>
    </row>
    <row r="4425" spans="1:22">
      <c r="A4425" s="4">
        <v>46050</v>
      </c>
      <c r="B4425" t="s">
        <v>3505</v>
      </c>
      <c r="C4425" t="s">
        <v>155</v>
      </c>
      <c r="D4425">
        <v>10</v>
      </c>
      <c r="E4425">
        <v>68499.999920000002</v>
      </c>
      <c r="F4425">
        <f>Table2[[#This Row],[Đơn Giá Chuẩn]]*Table2[[#This Row],[Tổng số lượng bán]]</f>
        <v>684999.99919999996</v>
      </c>
      <c r="G4425">
        <v>0</v>
      </c>
      <c r="H4425">
        <f>Table2[[#This Row],[Doanh số bán]]-Table2[[#This Row],[Chiết khấu]]</f>
        <v>684999.99919999996</v>
      </c>
      <c r="K4425" t="s">
        <v>50</v>
      </c>
      <c r="M4425" t="s">
        <v>37</v>
      </c>
      <c r="N4425" t="s">
        <v>50</v>
      </c>
      <c r="O4425">
        <v>10</v>
      </c>
      <c r="P4425" t="s">
        <v>3291</v>
      </c>
      <c r="Q4425" t="s">
        <v>3292</v>
      </c>
      <c r="R4425" t="s">
        <v>107</v>
      </c>
      <c r="S4425" t="s">
        <v>108</v>
      </c>
      <c r="T4425" t="s">
        <v>51</v>
      </c>
      <c r="U4425" t="s">
        <v>52</v>
      </c>
      <c r="V4425" t="s">
        <v>50</v>
      </c>
    </row>
    <row r="4426" spans="1:22">
      <c r="A4426" s="4">
        <v>46053</v>
      </c>
      <c r="B4426" t="s">
        <v>3506</v>
      </c>
      <c r="C4426" t="s">
        <v>1862</v>
      </c>
      <c r="D4426">
        <v>1</v>
      </c>
      <c r="E4426">
        <v>554999.99996000004</v>
      </c>
      <c r="F4426">
        <f>Table2[[#This Row],[Đơn Giá Chuẩn]]*Table2[[#This Row],[Tổng số lượng bán]]</f>
        <v>554999.99996000004</v>
      </c>
      <c r="G4426">
        <v>0</v>
      </c>
      <c r="H4426">
        <f>Table2[[#This Row],[Doanh số bán]]-Table2[[#This Row],[Chiết khấu]]</f>
        <v>554999.99996000004</v>
      </c>
      <c r="K4426" t="s">
        <v>36</v>
      </c>
      <c r="M4426" t="s">
        <v>37</v>
      </c>
      <c r="N4426" t="s">
        <v>26</v>
      </c>
      <c r="P4426" t="s">
        <v>3337</v>
      </c>
      <c r="Q4426" t="s">
        <v>3338</v>
      </c>
      <c r="R4426" t="s">
        <v>535</v>
      </c>
      <c r="S4426" t="s">
        <v>536</v>
      </c>
      <c r="T4426" t="s">
        <v>2476</v>
      </c>
      <c r="U4426" t="s">
        <v>2477</v>
      </c>
      <c r="V4426" t="s">
        <v>2314</v>
      </c>
    </row>
    <row r="4427" spans="1:22">
      <c r="A4427" s="4">
        <v>46050</v>
      </c>
      <c r="B4427" t="s">
        <v>3380</v>
      </c>
      <c r="C4427" t="s">
        <v>155</v>
      </c>
      <c r="D4427">
        <v>1</v>
      </c>
      <c r="E4427">
        <v>88449.680000000008</v>
      </c>
      <c r="F4427">
        <f>Table2[[#This Row],[Đơn Giá Chuẩn]]*Table2[[#This Row],[Tổng số lượng bán]]</f>
        <v>88449.680000000008</v>
      </c>
      <c r="G4427">
        <v>0</v>
      </c>
      <c r="H4427">
        <f>Table2[[#This Row],[Doanh số bán]]-Table2[[#This Row],[Chiết khấu]]</f>
        <v>88449.680000000008</v>
      </c>
      <c r="K4427" t="s">
        <v>50</v>
      </c>
      <c r="M4427" t="s">
        <v>37</v>
      </c>
      <c r="N4427" t="s">
        <v>50</v>
      </c>
      <c r="O4427">
        <v>1</v>
      </c>
      <c r="P4427" t="s">
        <v>3291</v>
      </c>
      <c r="Q4427" t="s">
        <v>3292</v>
      </c>
      <c r="R4427" t="s">
        <v>107</v>
      </c>
      <c r="S4427" t="s">
        <v>108</v>
      </c>
      <c r="T4427" t="s">
        <v>74</v>
      </c>
      <c r="U4427" t="s">
        <v>75</v>
      </c>
      <c r="V4427" t="s">
        <v>50</v>
      </c>
    </row>
    <row r="4428" spans="1:22">
      <c r="A4428" s="4">
        <v>46053</v>
      </c>
      <c r="B4428" t="s">
        <v>3507</v>
      </c>
      <c r="C4428" t="s">
        <v>155</v>
      </c>
      <c r="D4428">
        <v>1</v>
      </c>
      <c r="E4428">
        <v>331000.40000000002</v>
      </c>
      <c r="F4428">
        <f>Table2[[#This Row],[Đơn Giá Chuẩn]]*Table2[[#This Row],[Tổng số lượng bán]]</f>
        <v>331000.40000000002</v>
      </c>
      <c r="G4428">
        <v>0</v>
      </c>
      <c r="H4428">
        <f>Table2[[#This Row],[Doanh số bán]]-Table2[[#This Row],[Chiết khấu]]</f>
        <v>331000.40000000002</v>
      </c>
      <c r="K4428" t="s">
        <v>50</v>
      </c>
      <c r="M4428" t="s">
        <v>37</v>
      </c>
      <c r="N4428" t="s">
        <v>50</v>
      </c>
      <c r="O4428">
        <v>1</v>
      </c>
      <c r="P4428" t="s">
        <v>839</v>
      </c>
      <c r="Q4428" t="s">
        <v>840</v>
      </c>
      <c r="R4428" t="s">
        <v>107</v>
      </c>
      <c r="S4428" t="s">
        <v>108</v>
      </c>
      <c r="T4428" t="s">
        <v>74</v>
      </c>
      <c r="U4428" t="s">
        <v>75</v>
      </c>
      <c r="V4428" t="s">
        <v>50</v>
      </c>
    </row>
    <row r="4429" spans="1:22">
      <c r="A4429" s="4">
        <v>46050</v>
      </c>
      <c r="B4429" t="s">
        <v>2456</v>
      </c>
      <c r="C4429" t="s">
        <v>155</v>
      </c>
      <c r="D4429">
        <v>1</v>
      </c>
      <c r="E4429">
        <v>88449.680000000008</v>
      </c>
      <c r="F4429">
        <f>Table2[[#This Row],[Đơn Giá Chuẩn]]*Table2[[#This Row],[Tổng số lượng bán]]</f>
        <v>88449.680000000008</v>
      </c>
      <c r="G4429">
        <v>0</v>
      </c>
      <c r="H4429">
        <f>Table2[[#This Row],[Doanh số bán]]-Table2[[#This Row],[Chiết khấu]]</f>
        <v>88449.680000000008</v>
      </c>
      <c r="K4429" t="s">
        <v>50</v>
      </c>
      <c r="M4429" t="s">
        <v>37</v>
      </c>
      <c r="N4429" t="s">
        <v>50</v>
      </c>
      <c r="O4429">
        <v>1</v>
      </c>
      <c r="P4429" t="s">
        <v>3291</v>
      </c>
      <c r="Q4429" t="s">
        <v>3292</v>
      </c>
      <c r="R4429" t="s">
        <v>107</v>
      </c>
      <c r="S4429" t="s">
        <v>108</v>
      </c>
      <c r="T4429" t="s">
        <v>74</v>
      </c>
      <c r="U4429" t="s">
        <v>75</v>
      </c>
      <c r="V4429" t="s">
        <v>50</v>
      </c>
    </row>
    <row r="4430" spans="1:22">
      <c r="A4430" s="4">
        <v>46050</v>
      </c>
      <c r="B4430" t="s">
        <v>3508</v>
      </c>
      <c r="C4430" t="s">
        <v>155</v>
      </c>
      <c r="D4430">
        <v>1</v>
      </c>
      <c r="E4430">
        <v>196350.32</v>
      </c>
      <c r="F4430">
        <f>Table2[[#This Row],[Đơn Giá Chuẩn]]*Table2[[#This Row],[Tổng số lượng bán]]</f>
        <v>196350.32</v>
      </c>
      <c r="G4430">
        <v>0</v>
      </c>
      <c r="H4430">
        <f>Table2[[#This Row],[Doanh số bán]]-Table2[[#This Row],[Chiết khấu]]</f>
        <v>196350.32</v>
      </c>
      <c r="K4430" t="s">
        <v>50</v>
      </c>
      <c r="M4430" t="s">
        <v>37</v>
      </c>
      <c r="N4430" t="s">
        <v>50</v>
      </c>
      <c r="O4430">
        <v>1</v>
      </c>
      <c r="P4430" t="s">
        <v>3303</v>
      </c>
      <c r="Q4430" t="s">
        <v>3304</v>
      </c>
      <c r="R4430" t="s">
        <v>107</v>
      </c>
      <c r="S4430" t="s">
        <v>108</v>
      </c>
      <c r="T4430" t="s">
        <v>74</v>
      </c>
      <c r="U4430" t="s">
        <v>75</v>
      </c>
      <c r="V4430" t="s">
        <v>50</v>
      </c>
    </row>
    <row r="4431" spans="1:22">
      <c r="A4431" s="4">
        <v>46050</v>
      </c>
      <c r="B4431" t="s">
        <v>3509</v>
      </c>
      <c r="C4431" t="s">
        <v>155</v>
      </c>
      <c r="D4431">
        <v>2</v>
      </c>
      <c r="E4431">
        <v>196349.78</v>
      </c>
      <c r="F4431">
        <f>Table2[[#This Row],[Đơn Giá Chuẩn]]*Table2[[#This Row],[Tổng số lượng bán]]</f>
        <v>392699.56</v>
      </c>
      <c r="G4431">
        <v>0</v>
      </c>
      <c r="H4431">
        <f>Table2[[#This Row],[Doanh số bán]]-Table2[[#This Row],[Chiết khấu]]</f>
        <v>392699.56</v>
      </c>
      <c r="K4431" t="s">
        <v>50</v>
      </c>
      <c r="M4431" t="s">
        <v>37</v>
      </c>
      <c r="N4431" t="s">
        <v>50</v>
      </c>
      <c r="O4431">
        <v>2</v>
      </c>
      <c r="P4431" t="s">
        <v>3303</v>
      </c>
      <c r="Q4431" t="s">
        <v>3304</v>
      </c>
      <c r="R4431" t="s">
        <v>107</v>
      </c>
      <c r="S4431" t="s">
        <v>108</v>
      </c>
      <c r="T4431" t="s">
        <v>74</v>
      </c>
      <c r="U4431" t="s">
        <v>75</v>
      </c>
      <c r="V4431" t="s">
        <v>50</v>
      </c>
    </row>
    <row r="4432" spans="1:22">
      <c r="A4432" s="4">
        <v>46053</v>
      </c>
      <c r="B4432" t="s">
        <v>3510</v>
      </c>
      <c r="C4432" t="s">
        <v>1862</v>
      </c>
      <c r="D4432">
        <v>1</v>
      </c>
      <c r="E4432">
        <v>47000.36</v>
      </c>
      <c r="F4432">
        <f>Table2[[#This Row],[Đơn Giá Chuẩn]]*Table2[[#This Row],[Tổng số lượng bán]]</f>
        <v>47000.36</v>
      </c>
      <c r="G4432">
        <v>0</v>
      </c>
      <c r="H4432">
        <f>Table2[[#This Row],[Doanh số bán]]-Table2[[#This Row],[Chiết khấu]]</f>
        <v>47000.36</v>
      </c>
      <c r="K4432" t="s">
        <v>50</v>
      </c>
      <c r="M4432" t="s">
        <v>37</v>
      </c>
      <c r="N4432" t="s">
        <v>50</v>
      </c>
      <c r="O4432">
        <v>1</v>
      </c>
      <c r="P4432" t="s">
        <v>520</v>
      </c>
      <c r="Q4432" t="s">
        <v>521</v>
      </c>
      <c r="R4432" t="s">
        <v>107</v>
      </c>
      <c r="S4432" t="s">
        <v>108</v>
      </c>
      <c r="T4432" t="s">
        <v>74</v>
      </c>
      <c r="U4432" t="s">
        <v>75</v>
      </c>
      <c r="V4432" t="s">
        <v>50</v>
      </c>
    </row>
    <row r="4433" spans="1:22">
      <c r="A4433" s="4">
        <v>46062</v>
      </c>
      <c r="B4433" t="s">
        <v>3830</v>
      </c>
      <c r="C4433" t="s">
        <v>83</v>
      </c>
      <c r="D4433">
        <v>1</v>
      </c>
      <c r="E4433">
        <v>132339.79999999999</v>
      </c>
      <c r="F4433">
        <f>Table2[[#This Row],[Đơn Giá Chuẩn]]*Table2[[#This Row],[Tổng số lượng bán]]</f>
        <v>132339.79999999999</v>
      </c>
      <c r="G4433">
        <v>0</v>
      </c>
      <c r="H4433">
        <f>Table2[[#This Row],[Doanh số bán]]-Table2[[#This Row],[Chiết khấu]]</f>
        <v>132339.79999999999</v>
      </c>
      <c r="I4433">
        <v>0</v>
      </c>
      <c r="J4433">
        <v>0</v>
      </c>
      <c r="K4433" t="s">
        <v>50</v>
      </c>
      <c r="L4433">
        <v>0.5</v>
      </c>
      <c r="M4433" t="s">
        <v>37</v>
      </c>
      <c r="N4433" t="s">
        <v>50</v>
      </c>
      <c r="O4433">
        <v>0.5</v>
      </c>
      <c r="P4433" t="s">
        <v>101</v>
      </c>
      <c r="Q4433" t="s">
        <v>102</v>
      </c>
      <c r="R4433" t="s">
        <v>41</v>
      </c>
      <c r="S4433" t="s">
        <v>42</v>
      </c>
      <c r="T4433" t="s">
        <v>74</v>
      </c>
      <c r="U4433" t="s">
        <v>75</v>
      </c>
      <c r="V4433" t="s">
        <v>50</v>
      </c>
    </row>
    <row r="4434" spans="1:22">
      <c r="A4434" s="4">
        <v>46053</v>
      </c>
      <c r="B4434" t="s">
        <v>3512</v>
      </c>
      <c r="C4434" t="s">
        <v>1862</v>
      </c>
      <c r="D4434">
        <v>2</v>
      </c>
      <c r="E4434">
        <v>50999.999600000003</v>
      </c>
      <c r="F4434">
        <f>Table2[[#This Row],[Đơn Giá Chuẩn]]*Table2[[#This Row],[Tổng số lượng bán]]</f>
        <v>101999.99920000001</v>
      </c>
      <c r="G4434">
        <v>0</v>
      </c>
      <c r="H4434">
        <f>Table2[[#This Row],[Doanh số bán]]-Table2[[#This Row],[Chiết khấu]]</f>
        <v>101999.99920000001</v>
      </c>
      <c r="K4434" t="s">
        <v>50</v>
      </c>
      <c r="M4434" t="s">
        <v>37</v>
      </c>
      <c r="N4434" t="s">
        <v>50</v>
      </c>
      <c r="O4434">
        <v>2</v>
      </c>
      <c r="P4434" t="s">
        <v>656</v>
      </c>
      <c r="Q4434" t="s">
        <v>657</v>
      </c>
      <c r="R4434" t="s">
        <v>107</v>
      </c>
      <c r="S4434" t="s">
        <v>108</v>
      </c>
      <c r="T4434" t="s">
        <v>2176</v>
      </c>
      <c r="U4434" t="s">
        <v>2177</v>
      </c>
      <c r="V4434" t="s">
        <v>50</v>
      </c>
    </row>
    <row r="4435" spans="1:22">
      <c r="A4435" s="4">
        <v>46050</v>
      </c>
      <c r="B4435" t="s">
        <v>3513</v>
      </c>
      <c r="C4435" t="s">
        <v>155</v>
      </c>
      <c r="D4435">
        <v>2</v>
      </c>
      <c r="E4435">
        <v>88449.999680000008</v>
      </c>
      <c r="F4435">
        <f>Table2[[#This Row],[Đơn Giá Chuẩn]]*Table2[[#This Row],[Tổng số lượng bán]]</f>
        <v>176899.99936000002</v>
      </c>
      <c r="G4435">
        <v>0</v>
      </c>
      <c r="H4435">
        <f>Table2[[#This Row],[Doanh số bán]]-Table2[[#This Row],[Chiết khấu]]</f>
        <v>176899.99936000002</v>
      </c>
      <c r="K4435" t="s">
        <v>50</v>
      </c>
      <c r="M4435" t="s">
        <v>37</v>
      </c>
      <c r="N4435" t="s">
        <v>50</v>
      </c>
      <c r="O4435">
        <v>2</v>
      </c>
      <c r="P4435" t="s">
        <v>3291</v>
      </c>
      <c r="Q4435" t="s">
        <v>3292</v>
      </c>
      <c r="R4435" t="s">
        <v>107</v>
      </c>
      <c r="S4435" t="s">
        <v>108</v>
      </c>
      <c r="T4435" t="s">
        <v>74</v>
      </c>
      <c r="U4435" t="s">
        <v>75</v>
      </c>
      <c r="V4435" t="s">
        <v>50</v>
      </c>
    </row>
    <row r="4436" spans="1:22">
      <c r="A4436" s="4">
        <v>46050</v>
      </c>
      <c r="B4436" t="s">
        <v>3513</v>
      </c>
      <c r="C4436" t="s">
        <v>155</v>
      </c>
      <c r="D4436">
        <v>1</v>
      </c>
      <c r="E4436">
        <v>0</v>
      </c>
      <c r="F4436">
        <f>Table2[[#This Row],[Đơn Giá Chuẩn]]*Table2[[#This Row],[Tổng số lượng bán]]</f>
        <v>0</v>
      </c>
      <c r="G4436">
        <v>0</v>
      </c>
      <c r="H4436">
        <f>Table2[[#This Row],[Doanh số bán]]-Table2[[#This Row],[Chiết khấu]]</f>
        <v>0</v>
      </c>
      <c r="K4436" t="s">
        <v>50</v>
      </c>
      <c r="M4436" t="s">
        <v>37</v>
      </c>
      <c r="N4436" t="s">
        <v>50</v>
      </c>
      <c r="O4436">
        <v>1</v>
      </c>
      <c r="P4436" t="s">
        <v>3291</v>
      </c>
      <c r="Q4436" t="s">
        <v>3292</v>
      </c>
      <c r="R4436" t="s">
        <v>107</v>
      </c>
      <c r="S4436" t="s">
        <v>108</v>
      </c>
      <c r="T4436" t="s">
        <v>74</v>
      </c>
      <c r="U4436" t="s">
        <v>75</v>
      </c>
      <c r="V4436" t="s">
        <v>50</v>
      </c>
    </row>
    <row r="4437" spans="1:22">
      <c r="A4437" s="4">
        <v>46053</v>
      </c>
      <c r="B4437" t="s">
        <v>3514</v>
      </c>
      <c r="C4437" t="s">
        <v>1862</v>
      </c>
      <c r="D4437">
        <v>2</v>
      </c>
      <c r="E4437">
        <v>51000.140000000007</v>
      </c>
      <c r="F4437">
        <f>Table2[[#This Row],[Đơn Giá Chuẩn]]*Table2[[#This Row],[Tổng số lượng bán]]</f>
        <v>102000.28000000001</v>
      </c>
      <c r="G4437">
        <v>0</v>
      </c>
      <c r="H4437">
        <f>Table2[[#This Row],[Doanh số bán]]-Table2[[#This Row],[Chiết khấu]]</f>
        <v>102000.28000000001</v>
      </c>
      <c r="K4437" t="s">
        <v>50</v>
      </c>
      <c r="M4437" t="s">
        <v>37</v>
      </c>
      <c r="N4437" t="s">
        <v>50</v>
      </c>
      <c r="O4437">
        <v>2</v>
      </c>
      <c r="P4437" t="s">
        <v>656</v>
      </c>
      <c r="Q4437" t="s">
        <v>657</v>
      </c>
      <c r="R4437" t="s">
        <v>107</v>
      </c>
      <c r="S4437" t="s">
        <v>108</v>
      </c>
      <c r="T4437" t="s">
        <v>74</v>
      </c>
      <c r="U4437" t="s">
        <v>75</v>
      </c>
      <c r="V4437" t="s">
        <v>50</v>
      </c>
    </row>
    <row r="4438" spans="1:22">
      <c r="A4438" s="4">
        <v>46053</v>
      </c>
      <c r="B4438" t="s">
        <v>3515</v>
      </c>
      <c r="C4438" t="s">
        <v>155</v>
      </c>
      <c r="D4438">
        <v>1</v>
      </c>
      <c r="E4438">
        <v>331000.40000000002</v>
      </c>
      <c r="F4438">
        <f>Table2[[#This Row],[Đơn Giá Chuẩn]]*Table2[[#This Row],[Tổng số lượng bán]]</f>
        <v>331000.40000000002</v>
      </c>
      <c r="G4438">
        <v>0</v>
      </c>
      <c r="H4438">
        <f>Table2[[#This Row],[Doanh số bán]]-Table2[[#This Row],[Chiết khấu]]</f>
        <v>331000.40000000002</v>
      </c>
      <c r="K4438" t="s">
        <v>50</v>
      </c>
      <c r="M4438" t="s">
        <v>37</v>
      </c>
      <c r="N4438" t="s">
        <v>50</v>
      </c>
      <c r="O4438">
        <v>1</v>
      </c>
      <c r="P4438" t="s">
        <v>839</v>
      </c>
      <c r="Q4438" t="s">
        <v>840</v>
      </c>
      <c r="R4438" t="s">
        <v>107</v>
      </c>
      <c r="S4438" t="s">
        <v>108</v>
      </c>
      <c r="T4438" t="s">
        <v>74</v>
      </c>
      <c r="U4438" t="s">
        <v>75</v>
      </c>
      <c r="V4438" t="s">
        <v>50</v>
      </c>
    </row>
    <row r="4439" spans="1:22">
      <c r="A4439" s="4">
        <v>46053</v>
      </c>
      <c r="B4439" t="s">
        <v>3516</v>
      </c>
      <c r="C4439" t="s">
        <v>1862</v>
      </c>
      <c r="D4439">
        <v>2</v>
      </c>
      <c r="E4439">
        <v>46999.82</v>
      </c>
      <c r="F4439">
        <f>Table2[[#This Row],[Đơn Giá Chuẩn]]*Table2[[#This Row],[Tổng số lượng bán]]</f>
        <v>93999.64</v>
      </c>
      <c r="G4439">
        <v>0</v>
      </c>
      <c r="H4439">
        <f>Table2[[#This Row],[Doanh số bán]]-Table2[[#This Row],[Chiết khấu]]</f>
        <v>93999.64</v>
      </c>
      <c r="K4439" t="s">
        <v>50</v>
      </c>
      <c r="M4439" t="s">
        <v>37</v>
      </c>
      <c r="N4439" t="s">
        <v>50</v>
      </c>
      <c r="O4439">
        <v>2</v>
      </c>
      <c r="P4439" t="s">
        <v>105</v>
      </c>
      <c r="Q4439" t="s">
        <v>106</v>
      </c>
      <c r="R4439" t="s">
        <v>107</v>
      </c>
      <c r="S4439" t="s">
        <v>108</v>
      </c>
      <c r="T4439" t="s">
        <v>74</v>
      </c>
      <c r="U4439" t="s">
        <v>75</v>
      </c>
      <c r="V4439" t="s">
        <v>50</v>
      </c>
    </row>
    <row r="4440" spans="1:22">
      <c r="A4440" s="4">
        <v>46051</v>
      </c>
      <c r="B4440" t="s">
        <v>3180</v>
      </c>
      <c r="C4440" t="s">
        <v>155</v>
      </c>
      <c r="D4440">
        <v>46</v>
      </c>
      <c r="E4440">
        <v>51875.000480000002</v>
      </c>
      <c r="F4440">
        <f>Table2[[#This Row],[Đơn Giá Chuẩn]]*Table2[[#This Row],[Tổng số lượng bán]]</f>
        <v>2386250.02208</v>
      </c>
      <c r="G4440">
        <v>0</v>
      </c>
      <c r="H4440">
        <f>Table2[[#This Row],[Doanh số bán]]-Table2[[#This Row],[Chiết khấu]]</f>
        <v>2386250.02208</v>
      </c>
      <c r="K4440" t="s">
        <v>2217</v>
      </c>
      <c r="M4440" t="s">
        <v>37</v>
      </c>
      <c r="N4440" t="s">
        <v>26</v>
      </c>
      <c r="O4440">
        <v>46</v>
      </c>
      <c r="P4440" t="s">
        <v>3291</v>
      </c>
      <c r="Q4440" t="s">
        <v>3292</v>
      </c>
      <c r="R4440" t="s">
        <v>107</v>
      </c>
      <c r="S4440" t="s">
        <v>108</v>
      </c>
      <c r="T4440" t="s">
        <v>2393</v>
      </c>
      <c r="U4440" t="s">
        <v>2394</v>
      </c>
      <c r="V4440" t="s">
        <v>2271</v>
      </c>
    </row>
    <row r="4441" spans="1:22">
      <c r="A4441" s="4">
        <v>46051</v>
      </c>
      <c r="B4441" t="s">
        <v>3180</v>
      </c>
      <c r="C4441" t="s">
        <v>155</v>
      </c>
      <c r="D4441">
        <v>31</v>
      </c>
      <c r="E4441">
        <v>114124.99952000001</v>
      </c>
      <c r="F4441">
        <f>Table2[[#This Row],[Đơn Giá Chuẩn]]*Table2[[#This Row],[Tổng số lượng bán]]</f>
        <v>3537874.9851200003</v>
      </c>
      <c r="G4441">
        <v>0</v>
      </c>
      <c r="H4441">
        <f>Table2[[#This Row],[Doanh số bán]]-Table2[[#This Row],[Chiết khấu]]</f>
        <v>3537874.9851200003</v>
      </c>
      <c r="K4441" t="s">
        <v>2217</v>
      </c>
      <c r="M4441" t="s">
        <v>37</v>
      </c>
      <c r="N4441" t="s">
        <v>26</v>
      </c>
      <c r="O4441">
        <v>31</v>
      </c>
      <c r="P4441" t="s">
        <v>3303</v>
      </c>
      <c r="Q4441" t="s">
        <v>3304</v>
      </c>
      <c r="R4441" t="s">
        <v>107</v>
      </c>
      <c r="S4441" t="s">
        <v>108</v>
      </c>
      <c r="T4441" t="s">
        <v>2393</v>
      </c>
      <c r="U4441" t="s">
        <v>2394</v>
      </c>
      <c r="V4441" t="s">
        <v>2271</v>
      </c>
    </row>
    <row r="4442" spans="1:22">
      <c r="A4442" s="4">
        <v>46051</v>
      </c>
      <c r="B4442" t="s">
        <v>3443</v>
      </c>
      <c r="C4442" t="s">
        <v>155</v>
      </c>
      <c r="D4442">
        <v>100</v>
      </c>
      <c r="E4442">
        <v>111249.99956000001</v>
      </c>
      <c r="F4442">
        <f>Table2[[#This Row],[Đơn Giá Chuẩn]]*Table2[[#This Row],[Tổng số lượng bán]]</f>
        <v>11124999.956</v>
      </c>
      <c r="G4442">
        <v>0</v>
      </c>
      <c r="H4442">
        <f>Table2[[#This Row],[Doanh số bán]]-Table2[[#This Row],[Chiết khấu]]</f>
        <v>11124999.956</v>
      </c>
      <c r="K4442" t="s">
        <v>36</v>
      </c>
      <c r="M4442" t="s">
        <v>37</v>
      </c>
      <c r="N4442" t="s">
        <v>26</v>
      </c>
      <c r="O4442">
        <v>100</v>
      </c>
      <c r="P4442" t="s">
        <v>3303</v>
      </c>
      <c r="Q4442" t="s">
        <v>3304</v>
      </c>
      <c r="R4442" t="s">
        <v>107</v>
      </c>
      <c r="S4442" t="s">
        <v>108</v>
      </c>
      <c r="T4442" t="s">
        <v>2654</v>
      </c>
      <c r="U4442" t="s">
        <v>2655</v>
      </c>
      <c r="V4442" t="s">
        <v>45</v>
      </c>
    </row>
    <row r="4443" spans="1:22">
      <c r="A4443" s="4">
        <v>46051</v>
      </c>
      <c r="B4443" t="s">
        <v>3517</v>
      </c>
      <c r="C4443" t="s">
        <v>155</v>
      </c>
      <c r="D4443">
        <v>2</v>
      </c>
      <c r="E4443">
        <v>88449.999680000008</v>
      </c>
      <c r="F4443">
        <f>Table2[[#This Row],[Đơn Giá Chuẩn]]*Table2[[#This Row],[Tổng số lượng bán]]</f>
        <v>176899.99936000002</v>
      </c>
      <c r="G4443">
        <v>0</v>
      </c>
      <c r="H4443">
        <f>Table2[[#This Row],[Doanh số bán]]-Table2[[#This Row],[Chiết khấu]]</f>
        <v>176899.99936000002</v>
      </c>
      <c r="K4443" t="s">
        <v>50</v>
      </c>
      <c r="M4443" t="s">
        <v>37</v>
      </c>
      <c r="N4443" t="s">
        <v>50</v>
      </c>
      <c r="O4443">
        <v>2</v>
      </c>
      <c r="P4443" t="s">
        <v>3291</v>
      </c>
      <c r="Q4443" t="s">
        <v>3292</v>
      </c>
      <c r="R4443" t="s">
        <v>107</v>
      </c>
      <c r="S4443" t="s">
        <v>108</v>
      </c>
      <c r="T4443" t="s">
        <v>74</v>
      </c>
      <c r="U4443" t="s">
        <v>75</v>
      </c>
      <c r="V4443" t="s">
        <v>50</v>
      </c>
    </row>
    <row r="4444" spans="1:22">
      <c r="A4444" s="4">
        <v>46051</v>
      </c>
      <c r="B4444" t="s">
        <v>3517</v>
      </c>
      <c r="C4444" t="s">
        <v>155</v>
      </c>
      <c r="D4444">
        <v>1</v>
      </c>
      <c r="E4444">
        <v>88449.999680000008</v>
      </c>
      <c r="F4444">
        <f>Table2[[#This Row],[Đơn Giá Chuẩn]]*Table2[[#This Row],[Tổng số lượng bán]]</f>
        <v>88449.999680000008</v>
      </c>
      <c r="G4444">
        <v>80046</v>
      </c>
      <c r="H4444">
        <f>Table2[[#This Row],[Doanh số bán]]-Table2[[#This Row],[Chiết khấu]]</f>
        <v>8403.9996800000081</v>
      </c>
      <c r="K4444" t="s">
        <v>50</v>
      </c>
      <c r="M4444" t="s">
        <v>37</v>
      </c>
      <c r="N4444" t="s">
        <v>50</v>
      </c>
      <c r="O4444">
        <v>1</v>
      </c>
      <c r="P4444" t="s">
        <v>3291</v>
      </c>
      <c r="Q4444" t="s">
        <v>3292</v>
      </c>
      <c r="R4444" t="s">
        <v>107</v>
      </c>
      <c r="S4444" t="s">
        <v>108</v>
      </c>
      <c r="T4444" t="s">
        <v>74</v>
      </c>
      <c r="U4444" t="s">
        <v>75</v>
      </c>
      <c r="V4444" t="s">
        <v>50</v>
      </c>
    </row>
    <row r="4445" spans="1:22">
      <c r="A4445" s="4">
        <v>46051</v>
      </c>
      <c r="B4445" t="s">
        <v>2468</v>
      </c>
      <c r="C4445" t="s">
        <v>155</v>
      </c>
      <c r="D4445">
        <v>107</v>
      </c>
      <c r="E4445">
        <v>58525.000040000006</v>
      </c>
      <c r="F4445">
        <f>Table2[[#This Row],[Đơn Giá Chuẩn]]*Table2[[#This Row],[Tổng số lượng bán]]</f>
        <v>6262175.0042800009</v>
      </c>
      <c r="G4445">
        <v>0</v>
      </c>
      <c r="H4445">
        <f>Table2[[#This Row],[Doanh số bán]]-Table2[[#This Row],[Chiết khấu]]</f>
        <v>6262175.0042800009</v>
      </c>
      <c r="K4445" t="s">
        <v>2217</v>
      </c>
      <c r="M4445" t="s">
        <v>37</v>
      </c>
      <c r="N4445" t="s">
        <v>26</v>
      </c>
      <c r="O4445">
        <v>107</v>
      </c>
      <c r="P4445" t="s">
        <v>3291</v>
      </c>
      <c r="Q4445" t="s">
        <v>3292</v>
      </c>
      <c r="R4445" t="s">
        <v>107</v>
      </c>
      <c r="S4445" t="s">
        <v>108</v>
      </c>
      <c r="T4445" t="s">
        <v>2269</v>
      </c>
      <c r="U4445" t="s">
        <v>2270</v>
      </c>
      <c r="V4445" t="s">
        <v>2271</v>
      </c>
    </row>
    <row r="4446" spans="1:22">
      <c r="A4446" s="4">
        <v>46052</v>
      </c>
      <c r="B4446" t="s">
        <v>3208</v>
      </c>
      <c r="C4446" t="s">
        <v>155</v>
      </c>
      <c r="D4446">
        <v>10</v>
      </c>
      <c r="E4446">
        <v>114124.99952000001</v>
      </c>
      <c r="F4446">
        <f>Table2[[#This Row],[Đơn Giá Chuẩn]]*Table2[[#This Row],[Tổng số lượng bán]]</f>
        <v>1141249.9952000002</v>
      </c>
      <c r="G4446">
        <v>0</v>
      </c>
      <c r="H4446">
        <f>Table2[[#This Row],[Doanh số bán]]-Table2[[#This Row],[Chiết khấu]]</f>
        <v>1141249.9952000002</v>
      </c>
      <c r="K4446" t="s">
        <v>2217</v>
      </c>
      <c r="M4446" t="s">
        <v>37</v>
      </c>
      <c r="N4446" t="s">
        <v>26</v>
      </c>
      <c r="O4446">
        <v>10</v>
      </c>
      <c r="P4446" t="s">
        <v>3303</v>
      </c>
      <c r="Q4446" t="s">
        <v>3304</v>
      </c>
      <c r="R4446" t="s">
        <v>107</v>
      </c>
      <c r="S4446" t="s">
        <v>108</v>
      </c>
      <c r="T4446" t="s">
        <v>2393</v>
      </c>
      <c r="U4446" t="s">
        <v>2394</v>
      </c>
      <c r="V4446" t="s">
        <v>2271</v>
      </c>
    </row>
    <row r="4447" spans="1:22">
      <c r="A4447" s="4">
        <v>46052</v>
      </c>
      <c r="B4447" t="s">
        <v>3518</v>
      </c>
      <c r="C4447" t="s">
        <v>155</v>
      </c>
      <c r="D4447">
        <v>4</v>
      </c>
      <c r="E4447">
        <v>68499.999920000002</v>
      </c>
      <c r="F4447">
        <f>Table2[[#This Row],[Đơn Giá Chuẩn]]*Table2[[#This Row],[Tổng số lượng bán]]</f>
        <v>273999.99968000001</v>
      </c>
      <c r="G4447">
        <v>0</v>
      </c>
      <c r="H4447">
        <f>Table2[[#This Row],[Doanh số bán]]-Table2[[#This Row],[Chiết khấu]]</f>
        <v>273999.99968000001</v>
      </c>
      <c r="K4447" t="s">
        <v>50</v>
      </c>
      <c r="M4447" t="s">
        <v>37</v>
      </c>
      <c r="N4447" t="s">
        <v>50</v>
      </c>
      <c r="O4447">
        <v>4</v>
      </c>
      <c r="P4447" t="s">
        <v>3291</v>
      </c>
      <c r="Q4447" t="s">
        <v>3292</v>
      </c>
      <c r="R4447" t="s">
        <v>107</v>
      </c>
      <c r="S4447" t="s">
        <v>108</v>
      </c>
      <c r="T4447" t="s">
        <v>2298</v>
      </c>
      <c r="U4447" t="s">
        <v>2299</v>
      </c>
      <c r="V4447" t="s">
        <v>50</v>
      </c>
    </row>
    <row r="4448" spans="1:22">
      <c r="A4448" s="4">
        <v>46052</v>
      </c>
      <c r="B4448" t="s">
        <v>3518</v>
      </c>
      <c r="C4448" t="s">
        <v>155</v>
      </c>
      <c r="D4448">
        <v>2</v>
      </c>
      <c r="E4448">
        <v>196350.00032000002</v>
      </c>
      <c r="F4448">
        <f>Table2[[#This Row],[Đơn Giá Chuẩn]]*Table2[[#This Row],[Tổng số lượng bán]]</f>
        <v>392700.00064000004</v>
      </c>
      <c r="G4448">
        <v>0</v>
      </c>
      <c r="H4448">
        <f>Table2[[#This Row],[Doanh số bán]]-Table2[[#This Row],[Chiết khấu]]</f>
        <v>392700.00064000004</v>
      </c>
      <c r="K4448" t="s">
        <v>50</v>
      </c>
      <c r="M4448" t="s">
        <v>37</v>
      </c>
      <c r="N4448" t="s">
        <v>50</v>
      </c>
      <c r="O4448">
        <v>2</v>
      </c>
      <c r="P4448" t="s">
        <v>3303</v>
      </c>
      <c r="Q4448" t="s">
        <v>3304</v>
      </c>
      <c r="R4448" t="s">
        <v>107</v>
      </c>
      <c r="S4448" t="s">
        <v>108</v>
      </c>
      <c r="T4448" t="s">
        <v>2298</v>
      </c>
      <c r="U4448" t="s">
        <v>2299</v>
      </c>
      <c r="V4448" t="s">
        <v>50</v>
      </c>
    </row>
    <row r="4449" spans="1:22">
      <c r="A4449" s="4">
        <v>46052</v>
      </c>
      <c r="B4449" t="s">
        <v>2484</v>
      </c>
      <c r="C4449" t="s">
        <v>155</v>
      </c>
      <c r="D4449">
        <v>2</v>
      </c>
      <c r="E4449">
        <v>68499.999920000002</v>
      </c>
      <c r="F4449">
        <f>Table2[[#This Row],[Đơn Giá Chuẩn]]*Table2[[#This Row],[Tổng số lượng bán]]</f>
        <v>136999.99984</v>
      </c>
      <c r="G4449">
        <v>0</v>
      </c>
      <c r="H4449">
        <f>Table2[[#This Row],[Doanh số bán]]-Table2[[#This Row],[Chiết khấu]]</f>
        <v>136999.99984</v>
      </c>
      <c r="K4449" t="s">
        <v>50</v>
      </c>
      <c r="M4449" t="s">
        <v>37</v>
      </c>
      <c r="N4449" t="s">
        <v>50</v>
      </c>
      <c r="O4449">
        <v>2</v>
      </c>
      <c r="P4449" t="s">
        <v>3291</v>
      </c>
      <c r="Q4449" t="s">
        <v>3292</v>
      </c>
      <c r="R4449" t="s">
        <v>107</v>
      </c>
      <c r="S4449" t="s">
        <v>108</v>
      </c>
      <c r="T4449" t="s">
        <v>51</v>
      </c>
      <c r="U4449" t="s">
        <v>52</v>
      </c>
      <c r="V4449" t="s">
        <v>50</v>
      </c>
    </row>
    <row r="4450" spans="1:22">
      <c r="A4450" s="4">
        <v>46053</v>
      </c>
      <c r="B4450" t="s">
        <v>3507</v>
      </c>
      <c r="C4450" t="s">
        <v>155</v>
      </c>
      <c r="D4450">
        <v>2</v>
      </c>
      <c r="E4450">
        <v>88449.999680000008</v>
      </c>
      <c r="F4450">
        <f>Table2[[#This Row],[Đơn Giá Chuẩn]]*Table2[[#This Row],[Tổng số lượng bán]]</f>
        <v>176899.99936000002</v>
      </c>
      <c r="G4450">
        <v>0</v>
      </c>
      <c r="H4450">
        <f>Table2[[#This Row],[Doanh số bán]]-Table2[[#This Row],[Chiết khấu]]</f>
        <v>176899.99936000002</v>
      </c>
      <c r="K4450" t="s">
        <v>50</v>
      </c>
      <c r="M4450" t="s">
        <v>37</v>
      </c>
      <c r="N4450" t="s">
        <v>50</v>
      </c>
      <c r="O4450">
        <v>2</v>
      </c>
      <c r="P4450" t="s">
        <v>3291</v>
      </c>
      <c r="Q4450" t="s">
        <v>3292</v>
      </c>
      <c r="R4450" t="s">
        <v>107</v>
      </c>
      <c r="S4450" t="s">
        <v>108</v>
      </c>
      <c r="T4450" t="s">
        <v>74</v>
      </c>
      <c r="U4450" t="s">
        <v>75</v>
      </c>
      <c r="V4450" t="s">
        <v>50</v>
      </c>
    </row>
    <row r="4451" spans="1:22">
      <c r="A4451" s="4">
        <v>46053</v>
      </c>
      <c r="B4451" t="s">
        <v>3519</v>
      </c>
      <c r="C4451" t="s">
        <v>1862</v>
      </c>
      <c r="D4451">
        <v>0</v>
      </c>
      <c r="E4451">
        <v>50999.600000000006</v>
      </c>
      <c r="F4451">
        <f>Table2[[#This Row],[Đơn Giá Chuẩn]]*Table2[[#This Row],[Tổng số lượng bán]]</f>
        <v>0</v>
      </c>
      <c r="G4451">
        <v>0</v>
      </c>
      <c r="H4451">
        <f>Table2[[#This Row],[Doanh số bán]]-Table2[[#This Row],[Chiết khấu]]</f>
        <v>0</v>
      </c>
      <c r="K4451" t="s">
        <v>50</v>
      </c>
      <c r="M4451" t="s">
        <v>37</v>
      </c>
      <c r="N4451" t="s">
        <v>50</v>
      </c>
      <c r="O4451">
        <v>0</v>
      </c>
      <c r="P4451" t="s">
        <v>656</v>
      </c>
      <c r="Q4451" t="s">
        <v>657</v>
      </c>
      <c r="R4451" t="s">
        <v>107</v>
      </c>
      <c r="S4451" t="s">
        <v>108</v>
      </c>
      <c r="T4451" t="s">
        <v>74</v>
      </c>
      <c r="U4451" t="s">
        <v>75</v>
      </c>
      <c r="V4451" t="s">
        <v>50</v>
      </c>
    </row>
    <row r="4452" spans="1:22">
      <c r="A4452" s="4">
        <v>46053</v>
      </c>
      <c r="B4452" t="s">
        <v>3507</v>
      </c>
      <c r="C4452" t="s">
        <v>155</v>
      </c>
      <c r="D4452">
        <v>1</v>
      </c>
      <c r="E4452">
        <v>88449.999680000008</v>
      </c>
      <c r="F4452">
        <f>Table2[[#This Row],[Đơn Giá Chuẩn]]*Table2[[#This Row],[Tổng số lượng bán]]</f>
        <v>88449.999680000008</v>
      </c>
      <c r="G4452">
        <v>80046</v>
      </c>
      <c r="H4452">
        <f>Table2[[#This Row],[Doanh số bán]]-Table2[[#This Row],[Chiết khấu]]</f>
        <v>8403.9996800000081</v>
      </c>
      <c r="K4452" t="s">
        <v>50</v>
      </c>
      <c r="M4452" t="s">
        <v>37</v>
      </c>
      <c r="N4452" t="s">
        <v>50</v>
      </c>
      <c r="O4452">
        <v>1</v>
      </c>
      <c r="P4452" t="s">
        <v>3291</v>
      </c>
      <c r="Q4452" t="s">
        <v>3292</v>
      </c>
      <c r="R4452" t="s">
        <v>107</v>
      </c>
      <c r="S4452" t="s">
        <v>108</v>
      </c>
      <c r="T4452" t="s">
        <v>74</v>
      </c>
      <c r="U4452" t="s">
        <v>75</v>
      </c>
      <c r="V4452" t="s">
        <v>50</v>
      </c>
    </row>
    <row r="4453" spans="1:22">
      <c r="A4453" s="4">
        <v>46053</v>
      </c>
      <c r="B4453" t="s">
        <v>3520</v>
      </c>
      <c r="C4453" t="s">
        <v>155</v>
      </c>
      <c r="D4453">
        <v>1</v>
      </c>
      <c r="E4453">
        <v>390699.99956000003</v>
      </c>
      <c r="F4453">
        <f>Table2[[#This Row],[Đơn Giá Chuẩn]]*Table2[[#This Row],[Tổng số lượng bán]]</f>
        <v>390699.99956000003</v>
      </c>
      <c r="G4453">
        <v>0</v>
      </c>
      <c r="H4453">
        <f>Table2[[#This Row],[Doanh số bán]]-Table2[[#This Row],[Chiết khấu]]</f>
        <v>390699.99956000003</v>
      </c>
      <c r="K4453" t="s">
        <v>50</v>
      </c>
      <c r="M4453" t="s">
        <v>37</v>
      </c>
      <c r="N4453" t="s">
        <v>50</v>
      </c>
      <c r="O4453">
        <v>1</v>
      </c>
      <c r="P4453" t="s">
        <v>3303</v>
      </c>
      <c r="Q4453" t="s">
        <v>3304</v>
      </c>
      <c r="R4453" t="s">
        <v>107</v>
      </c>
      <c r="S4453" t="s">
        <v>108</v>
      </c>
      <c r="T4453" t="s">
        <v>2176</v>
      </c>
      <c r="U4453" t="s">
        <v>2177</v>
      </c>
      <c r="V4453" t="s">
        <v>50</v>
      </c>
    </row>
    <row r="4454" spans="1:22">
      <c r="A4454" s="4">
        <v>46053</v>
      </c>
      <c r="B4454" t="s">
        <v>3521</v>
      </c>
      <c r="C4454" t="s">
        <v>155</v>
      </c>
      <c r="D4454">
        <v>0</v>
      </c>
      <c r="E4454">
        <v>295999.99976000004</v>
      </c>
      <c r="F4454">
        <f>Table2[[#This Row],[Đơn Giá Chuẩn]]*Table2[[#This Row],[Tổng số lượng bán]]</f>
        <v>0</v>
      </c>
      <c r="G4454">
        <v>0</v>
      </c>
      <c r="H4454">
        <f>Table2[[#This Row],[Doanh số bán]]-Table2[[#This Row],[Chiết khấu]]</f>
        <v>0</v>
      </c>
      <c r="K4454" t="s">
        <v>50</v>
      </c>
      <c r="M4454" t="s">
        <v>37</v>
      </c>
      <c r="N4454" t="s">
        <v>50</v>
      </c>
      <c r="O4454">
        <v>0</v>
      </c>
      <c r="P4454" t="s">
        <v>3294</v>
      </c>
      <c r="Q4454" t="s">
        <v>3295</v>
      </c>
      <c r="R4454" t="s">
        <v>107</v>
      </c>
      <c r="S4454" t="s">
        <v>108</v>
      </c>
      <c r="T4454" t="s">
        <v>2176</v>
      </c>
      <c r="U4454" t="s">
        <v>2177</v>
      </c>
      <c r="V4454" t="s">
        <v>50</v>
      </c>
    </row>
    <row r="4455" spans="1:22">
      <c r="A4455" s="4">
        <v>46055</v>
      </c>
      <c r="B4455" t="s">
        <v>3522</v>
      </c>
      <c r="C4455" t="s">
        <v>1862</v>
      </c>
      <c r="D4455">
        <v>36</v>
      </c>
      <c r="E4455">
        <v>190499.99996000002</v>
      </c>
      <c r="F4455">
        <f>Table2[[#This Row],[Đơn Giá Chuẩn]]*Table2[[#This Row],[Tổng số lượng bán]]</f>
        <v>6857999.9985600002</v>
      </c>
      <c r="G4455">
        <v>0</v>
      </c>
      <c r="H4455">
        <f>Table2[[#This Row],[Doanh số bán]]-Table2[[#This Row],[Chiết khấu]]</f>
        <v>6857999.9985600002</v>
      </c>
      <c r="I4455">
        <v>0</v>
      </c>
      <c r="J4455">
        <v>0</v>
      </c>
      <c r="K4455" t="s">
        <v>2217</v>
      </c>
      <c r="L4455">
        <v>1</v>
      </c>
      <c r="M4455" t="s">
        <v>37</v>
      </c>
      <c r="N4455" t="s">
        <v>26</v>
      </c>
      <c r="O4455">
        <v>36</v>
      </c>
      <c r="P4455" t="s">
        <v>323</v>
      </c>
      <c r="Q4455" t="s">
        <v>324</v>
      </c>
      <c r="R4455" t="s">
        <v>41</v>
      </c>
      <c r="S4455" t="s">
        <v>42</v>
      </c>
      <c r="T4455" t="s">
        <v>2393</v>
      </c>
      <c r="U4455" t="s">
        <v>2394</v>
      </c>
      <c r="V4455" t="s">
        <v>2271</v>
      </c>
    </row>
    <row r="4456" spans="1:22">
      <c r="A4456" s="4">
        <v>46055</v>
      </c>
      <c r="B4456" t="s">
        <v>3522</v>
      </c>
      <c r="C4456" t="s">
        <v>2568</v>
      </c>
      <c r="D4456">
        <v>10</v>
      </c>
      <c r="E4456">
        <v>180000.00020000001</v>
      </c>
      <c r="F4456">
        <f>Table2[[#This Row],[Đơn Giá Chuẩn]]*Table2[[#This Row],[Tổng số lượng bán]]</f>
        <v>1800000.0020000001</v>
      </c>
      <c r="G4456">
        <v>0</v>
      </c>
      <c r="H4456">
        <f>Table2[[#This Row],[Doanh số bán]]-Table2[[#This Row],[Chiết khấu]]</f>
        <v>1800000.0020000001</v>
      </c>
      <c r="I4456">
        <v>0</v>
      </c>
      <c r="J4456">
        <v>0</v>
      </c>
      <c r="K4456" t="s">
        <v>2217</v>
      </c>
      <c r="L4456">
        <v>1</v>
      </c>
      <c r="M4456" t="s">
        <v>37</v>
      </c>
      <c r="N4456" t="s">
        <v>26</v>
      </c>
      <c r="O4456">
        <v>10</v>
      </c>
      <c r="P4456" t="s">
        <v>150</v>
      </c>
      <c r="Q4456" t="s">
        <v>151</v>
      </c>
      <c r="R4456" t="s">
        <v>41</v>
      </c>
      <c r="S4456" t="s">
        <v>42</v>
      </c>
      <c r="T4456" t="s">
        <v>2393</v>
      </c>
      <c r="U4456" t="s">
        <v>2394</v>
      </c>
      <c r="V4456" t="s">
        <v>2271</v>
      </c>
    </row>
    <row r="4457" spans="1:22">
      <c r="A4457" s="4">
        <v>46055</v>
      </c>
      <c r="B4457" t="s">
        <v>3522</v>
      </c>
      <c r="C4457" t="s">
        <v>2568</v>
      </c>
      <c r="D4457">
        <v>1</v>
      </c>
      <c r="E4457">
        <v>184999.99952000001</v>
      </c>
      <c r="F4457">
        <f>Table2[[#This Row],[Đơn Giá Chuẩn]]*Table2[[#This Row],[Tổng số lượng bán]]</f>
        <v>184999.99952000001</v>
      </c>
      <c r="G4457">
        <v>0</v>
      </c>
      <c r="H4457">
        <f>Table2[[#This Row],[Doanh số bán]]-Table2[[#This Row],[Chiết khấu]]</f>
        <v>184999.99952000001</v>
      </c>
      <c r="I4457">
        <v>0</v>
      </c>
      <c r="J4457">
        <v>0</v>
      </c>
      <c r="K4457" t="s">
        <v>2217</v>
      </c>
      <c r="L4457">
        <v>1</v>
      </c>
      <c r="M4457" t="s">
        <v>37</v>
      </c>
      <c r="N4457" t="s">
        <v>26</v>
      </c>
      <c r="O4457">
        <v>1</v>
      </c>
      <c r="P4457" t="s">
        <v>101</v>
      </c>
      <c r="Q4457" t="s">
        <v>102</v>
      </c>
      <c r="R4457" t="s">
        <v>41</v>
      </c>
      <c r="S4457" t="s">
        <v>42</v>
      </c>
      <c r="T4457" t="s">
        <v>2393</v>
      </c>
      <c r="U4457" t="s">
        <v>2394</v>
      </c>
      <c r="V4457" t="s">
        <v>2271</v>
      </c>
    </row>
    <row r="4458" spans="1:22">
      <c r="A4458" s="4">
        <v>46055</v>
      </c>
      <c r="B4458" t="s">
        <v>3523</v>
      </c>
      <c r="C4458" t="s">
        <v>2568</v>
      </c>
      <c r="D4458">
        <v>10</v>
      </c>
      <c r="E4458">
        <v>192000.00008000003</v>
      </c>
      <c r="F4458">
        <f>Table2[[#This Row],[Đơn Giá Chuẩn]]*Table2[[#This Row],[Tổng số lượng bán]]</f>
        <v>1920000.0008000003</v>
      </c>
      <c r="G4458">
        <v>0</v>
      </c>
      <c r="H4458">
        <f>Table2[[#This Row],[Doanh số bán]]-Table2[[#This Row],[Chiết khấu]]</f>
        <v>1920000.0008000003</v>
      </c>
      <c r="I4458">
        <v>0</v>
      </c>
      <c r="J4458">
        <v>0</v>
      </c>
      <c r="K4458" t="s">
        <v>2217</v>
      </c>
      <c r="L4458">
        <v>1</v>
      </c>
      <c r="M4458" t="s">
        <v>37</v>
      </c>
      <c r="N4458" t="s">
        <v>26</v>
      </c>
      <c r="O4458">
        <v>10</v>
      </c>
      <c r="P4458" t="s">
        <v>512</v>
      </c>
      <c r="Q4458" t="s">
        <v>513</v>
      </c>
      <c r="R4458" t="s">
        <v>41</v>
      </c>
      <c r="S4458" t="s">
        <v>42</v>
      </c>
      <c r="T4458" t="s">
        <v>2972</v>
      </c>
      <c r="U4458" t="s">
        <v>2973</v>
      </c>
      <c r="V4458" t="s">
        <v>45</v>
      </c>
    </row>
    <row r="4459" spans="1:22">
      <c r="A4459" s="4">
        <v>46055</v>
      </c>
      <c r="B4459" t="s">
        <v>3524</v>
      </c>
      <c r="C4459" t="s">
        <v>2568</v>
      </c>
      <c r="D4459">
        <v>30</v>
      </c>
      <c r="E4459">
        <v>207000.00020000001</v>
      </c>
      <c r="F4459">
        <f>Table2[[#This Row],[Đơn Giá Chuẩn]]*Table2[[#This Row],[Tổng số lượng bán]]</f>
        <v>6210000.0060000001</v>
      </c>
      <c r="G4459">
        <v>0</v>
      </c>
      <c r="H4459">
        <f>Table2[[#This Row],[Doanh số bán]]-Table2[[#This Row],[Chiết khấu]]</f>
        <v>6210000.0060000001</v>
      </c>
      <c r="I4459">
        <v>0</v>
      </c>
      <c r="J4459">
        <v>0</v>
      </c>
      <c r="K4459" t="s">
        <v>2217</v>
      </c>
      <c r="L4459">
        <v>1</v>
      </c>
      <c r="M4459" t="s">
        <v>37</v>
      </c>
      <c r="N4459" t="s">
        <v>26</v>
      </c>
      <c r="O4459">
        <v>30</v>
      </c>
      <c r="P4459" t="s">
        <v>84</v>
      </c>
      <c r="Q4459" t="s">
        <v>85</v>
      </c>
      <c r="R4459" t="s">
        <v>41</v>
      </c>
      <c r="S4459" t="s">
        <v>42</v>
      </c>
      <c r="T4459" t="s">
        <v>2692</v>
      </c>
      <c r="U4459" t="s">
        <v>2693</v>
      </c>
      <c r="V4459" t="s">
        <v>45</v>
      </c>
    </row>
    <row r="4460" spans="1:22">
      <c r="A4460" s="4">
        <v>46055</v>
      </c>
      <c r="B4460" t="s">
        <v>3525</v>
      </c>
      <c r="C4460" t="s">
        <v>2568</v>
      </c>
      <c r="D4460">
        <v>15</v>
      </c>
      <c r="E4460">
        <v>192000.00008000003</v>
      </c>
      <c r="F4460">
        <f>Table2[[#This Row],[Đơn Giá Chuẩn]]*Table2[[#This Row],[Tổng số lượng bán]]</f>
        <v>2880000.0012000003</v>
      </c>
      <c r="G4460">
        <v>0</v>
      </c>
      <c r="H4460">
        <f>Table2[[#This Row],[Doanh số bán]]-Table2[[#This Row],[Chiết khấu]]</f>
        <v>2880000.0012000003</v>
      </c>
      <c r="I4460">
        <v>0</v>
      </c>
      <c r="J4460">
        <v>0</v>
      </c>
      <c r="K4460" t="s">
        <v>2217</v>
      </c>
      <c r="L4460">
        <v>1</v>
      </c>
      <c r="M4460" t="s">
        <v>37</v>
      </c>
      <c r="N4460" t="s">
        <v>26</v>
      </c>
      <c r="O4460">
        <v>15</v>
      </c>
      <c r="P4460" t="s">
        <v>512</v>
      </c>
      <c r="Q4460" t="s">
        <v>513</v>
      </c>
      <c r="R4460" t="s">
        <v>41</v>
      </c>
      <c r="S4460" t="s">
        <v>42</v>
      </c>
      <c r="T4460" t="s">
        <v>2936</v>
      </c>
      <c r="U4460" t="s">
        <v>2937</v>
      </c>
      <c r="V4460" t="s">
        <v>45</v>
      </c>
    </row>
    <row r="4461" spans="1:22">
      <c r="A4461" s="4">
        <v>46055</v>
      </c>
      <c r="B4461" t="s">
        <v>3525</v>
      </c>
      <c r="C4461" t="s">
        <v>2568</v>
      </c>
      <c r="D4461">
        <v>10</v>
      </c>
      <c r="E4461">
        <v>207000.00020000001</v>
      </c>
      <c r="F4461">
        <f>Table2[[#This Row],[Đơn Giá Chuẩn]]*Table2[[#This Row],[Tổng số lượng bán]]</f>
        <v>2070000.0020000001</v>
      </c>
      <c r="G4461">
        <v>0</v>
      </c>
      <c r="H4461">
        <f>Table2[[#This Row],[Doanh số bán]]-Table2[[#This Row],[Chiết khấu]]</f>
        <v>2070000.0020000001</v>
      </c>
      <c r="I4461">
        <v>0</v>
      </c>
      <c r="J4461">
        <v>0</v>
      </c>
      <c r="K4461" t="s">
        <v>2217</v>
      </c>
      <c r="L4461">
        <v>1</v>
      </c>
      <c r="M4461" t="s">
        <v>37</v>
      </c>
      <c r="N4461" t="s">
        <v>26</v>
      </c>
      <c r="O4461">
        <v>10</v>
      </c>
      <c r="P4461" t="s">
        <v>84</v>
      </c>
      <c r="Q4461" t="s">
        <v>85</v>
      </c>
      <c r="R4461" t="s">
        <v>41</v>
      </c>
      <c r="S4461" t="s">
        <v>42</v>
      </c>
      <c r="T4461" t="s">
        <v>2936</v>
      </c>
      <c r="U4461" t="s">
        <v>2937</v>
      </c>
      <c r="V4461" t="s">
        <v>45</v>
      </c>
    </row>
    <row r="4462" spans="1:22">
      <c r="A4462" s="4">
        <v>46055</v>
      </c>
      <c r="B4462" t="s">
        <v>3526</v>
      </c>
      <c r="C4462" t="s">
        <v>2568</v>
      </c>
      <c r="D4462">
        <v>40</v>
      </c>
      <c r="E4462">
        <v>192000.00008000003</v>
      </c>
      <c r="F4462">
        <f>Table2[[#This Row],[Đơn Giá Chuẩn]]*Table2[[#This Row],[Tổng số lượng bán]]</f>
        <v>7680000.0032000011</v>
      </c>
      <c r="G4462">
        <v>0</v>
      </c>
      <c r="H4462">
        <f>Table2[[#This Row],[Doanh số bán]]-Table2[[#This Row],[Chiết khấu]]</f>
        <v>7680000.0032000011</v>
      </c>
      <c r="I4462">
        <v>0</v>
      </c>
      <c r="J4462">
        <v>0</v>
      </c>
      <c r="K4462" t="s">
        <v>2217</v>
      </c>
      <c r="L4462">
        <v>1</v>
      </c>
      <c r="M4462" t="s">
        <v>37</v>
      </c>
      <c r="N4462" t="s">
        <v>26</v>
      </c>
      <c r="O4462">
        <v>40</v>
      </c>
      <c r="P4462" t="s">
        <v>101</v>
      </c>
      <c r="Q4462" t="s">
        <v>102</v>
      </c>
      <c r="R4462" t="s">
        <v>41</v>
      </c>
      <c r="S4462" t="s">
        <v>42</v>
      </c>
      <c r="T4462" t="s">
        <v>3527</v>
      </c>
      <c r="U4462" t="s">
        <v>3528</v>
      </c>
      <c r="V4462" t="s">
        <v>45</v>
      </c>
    </row>
    <row r="4463" spans="1:22">
      <c r="A4463" s="4">
        <v>46055</v>
      </c>
      <c r="B4463" t="s">
        <v>3529</v>
      </c>
      <c r="C4463" t="s">
        <v>2568</v>
      </c>
      <c r="D4463">
        <v>10</v>
      </c>
      <c r="E4463">
        <v>192000.00008000003</v>
      </c>
      <c r="F4463">
        <f>Table2[[#This Row],[Đơn Giá Chuẩn]]*Table2[[#This Row],[Tổng số lượng bán]]</f>
        <v>1920000.0008000003</v>
      </c>
      <c r="G4463">
        <v>0</v>
      </c>
      <c r="H4463">
        <f>Table2[[#This Row],[Doanh số bán]]-Table2[[#This Row],[Chiết khấu]]</f>
        <v>1920000.0008000003</v>
      </c>
      <c r="I4463">
        <v>0</v>
      </c>
      <c r="J4463">
        <v>0</v>
      </c>
      <c r="K4463" t="s">
        <v>2217</v>
      </c>
      <c r="L4463">
        <v>1</v>
      </c>
      <c r="M4463" t="s">
        <v>37</v>
      </c>
      <c r="N4463" t="s">
        <v>26</v>
      </c>
      <c r="O4463">
        <v>10</v>
      </c>
      <c r="P4463" t="s">
        <v>512</v>
      </c>
      <c r="Q4463" t="s">
        <v>513</v>
      </c>
      <c r="R4463" t="s">
        <v>41</v>
      </c>
      <c r="S4463" t="s">
        <v>42</v>
      </c>
      <c r="T4463" t="s">
        <v>2491</v>
      </c>
      <c r="U4463" t="s">
        <v>2492</v>
      </c>
      <c r="V4463" t="s">
        <v>45</v>
      </c>
    </row>
    <row r="4464" spans="1:22">
      <c r="A4464" s="4">
        <v>46055</v>
      </c>
      <c r="B4464" t="s">
        <v>3529</v>
      </c>
      <c r="C4464" t="s">
        <v>1862</v>
      </c>
      <c r="D4464">
        <v>24</v>
      </c>
      <c r="E4464">
        <v>38750.000240000001</v>
      </c>
      <c r="F4464">
        <f>Table2[[#This Row],[Đơn Giá Chuẩn]]*Table2[[#This Row],[Tổng số lượng bán]]</f>
        <v>930000.00576000009</v>
      </c>
      <c r="G4464">
        <v>0</v>
      </c>
      <c r="H4464">
        <f>Table2[[#This Row],[Doanh số bán]]-Table2[[#This Row],[Chiết khấu]]</f>
        <v>930000.00576000009</v>
      </c>
      <c r="I4464">
        <v>0</v>
      </c>
      <c r="J4464">
        <v>0</v>
      </c>
      <c r="K4464" t="s">
        <v>2217</v>
      </c>
      <c r="L4464">
        <v>1</v>
      </c>
      <c r="M4464" t="s">
        <v>37</v>
      </c>
      <c r="N4464" t="s">
        <v>26</v>
      </c>
      <c r="O4464">
        <v>24</v>
      </c>
      <c r="P4464" t="s">
        <v>656</v>
      </c>
      <c r="Q4464" t="s">
        <v>657</v>
      </c>
      <c r="R4464" t="s">
        <v>107</v>
      </c>
      <c r="S4464" t="s">
        <v>108</v>
      </c>
      <c r="T4464" t="s">
        <v>2491</v>
      </c>
      <c r="U4464" t="s">
        <v>2492</v>
      </c>
      <c r="V4464" t="s">
        <v>45</v>
      </c>
    </row>
    <row r="4465" spans="1:22">
      <c r="A4465" s="4">
        <v>46055</v>
      </c>
      <c r="B4465" t="s">
        <v>3529</v>
      </c>
      <c r="C4465" t="s">
        <v>1862</v>
      </c>
      <c r="D4465">
        <v>24</v>
      </c>
      <c r="E4465">
        <v>35750</v>
      </c>
      <c r="F4465">
        <f>Table2[[#This Row],[Đơn Giá Chuẩn]]*Table2[[#This Row],[Tổng số lượng bán]]</f>
        <v>858000</v>
      </c>
      <c r="G4465">
        <v>0</v>
      </c>
      <c r="H4465">
        <f>Table2[[#This Row],[Doanh số bán]]-Table2[[#This Row],[Chiết khấu]]</f>
        <v>858000</v>
      </c>
      <c r="I4465">
        <v>0</v>
      </c>
      <c r="J4465">
        <v>0</v>
      </c>
      <c r="K4465" t="s">
        <v>2217</v>
      </c>
      <c r="L4465">
        <v>1</v>
      </c>
      <c r="M4465" t="s">
        <v>37</v>
      </c>
      <c r="N4465" t="s">
        <v>26</v>
      </c>
      <c r="O4465">
        <v>24</v>
      </c>
      <c r="P4465" t="s">
        <v>105</v>
      </c>
      <c r="Q4465" t="s">
        <v>106</v>
      </c>
      <c r="R4465" t="s">
        <v>107</v>
      </c>
      <c r="S4465" t="s">
        <v>108</v>
      </c>
      <c r="T4465" t="s">
        <v>2491</v>
      </c>
      <c r="U4465" t="s">
        <v>2492</v>
      </c>
      <c r="V4465" t="s">
        <v>45</v>
      </c>
    </row>
    <row r="4466" spans="1:22">
      <c r="A4466" s="4">
        <v>46055</v>
      </c>
      <c r="B4466" t="s">
        <v>3530</v>
      </c>
      <c r="C4466" t="s">
        <v>2568</v>
      </c>
      <c r="D4466">
        <v>10</v>
      </c>
      <c r="E4466">
        <v>281999.99972000002</v>
      </c>
      <c r="F4466">
        <f>Table2[[#This Row],[Đơn Giá Chuẩn]]*Table2[[#This Row],[Tổng số lượng bán]]</f>
        <v>2819999.9972000001</v>
      </c>
      <c r="G4466">
        <v>0</v>
      </c>
      <c r="H4466">
        <f>Table2[[#This Row],[Doanh số bán]]-Table2[[#This Row],[Chiết khấu]]</f>
        <v>2819999.9972000001</v>
      </c>
      <c r="I4466">
        <v>0</v>
      </c>
      <c r="J4466">
        <v>0</v>
      </c>
      <c r="K4466" t="s">
        <v>2217</v>
      </c>
      <c r="L4466">
        <v>1</v>
      </c>
      <c r="M4466" t="s">
        <v>37</v>
      </c>
      <c r="N4466" t="s">
        <v>26</v>
      </c>
      <c r="O4466">
        <v>10</v>
      </c>
      <c r="P4466" t="s">
        <v>2866</v>
      </c>
      <c r="Q4466" t="s">
        <v>2867</v>
      </c>
      <c r="R4466" t="s">
        <v>41</v>
      </c>
      <c r="S4466" t="s">
        <v>42</v>
      </c>
      <c r="T4466" t="s">
        <v>2393</v>
      </c>
      <c r="U4466" t="s">
        <v>2394</v>
      </c>
      <c r="V4466" t="s">
        <v>2271</v>
      </c>
    </row>
    <row r="4467" spans="1:22">
      <c r="A4467" s="4">
        <v>46055</v>
      </c>
      <c r="B4467" t="s">
        <v>3530</v>
      </c>
      <c r="C4467" t="s">
        <v>2568</v>
      </c>
      <c r="D4467">
        <v>20</v>
      </c>
      <c r="E4467">
        <v>184999.99952000001</v>
      </c>
      <c r="F4467">
        <f>Table2[[#This Row],[Đơn Giá Chuẩn]]*Table2[[#This Row],[Tổng số lượng bán]]</f>
        <v>3699999.9904000005</v>
      </c>
      <c r="G4467">
        <v>0</v>
      </c>
      <c r="H4467">
        <f>Table2[[#This Row],[Doanh số bán]]-Table2[[#This Row],[Chiết khấu]]</f>
        <v>3699999.9904000005</v>
      </c>
      <c r="I4467">
        <v>0</v>
      </c>
      <c r="J4467">
        <v>0</v>
      </c>
      <c r="K4467" t="s">
        <v>2217</v>
      </c>
      <c r="L4467">
        <v>1</v>
      </c>
      <c r="M4467" t="s">
        <v>37</v>
      </c>
      <c r="N4467" t="s">
        <v>26</v>
      </c>
      <c r="O4467">
        <v>20</v>
      </c>
      <c r="P4467" t="s">
        <v>512</v>
      </c>
      <c r="Q4467" t="s">
        <v>513</v>
      </c>
      <c r="R4467" t="s">
        <v>41</v>
      </c>
      <c r="S4467" t="s">
        <v>42</v>
      </c>
      <c r="T4467" t="s">
        <v>2393</v>
      </c>
      <c r="U4467" t="s">
        <v>2394</v>
      </c>
      <c r="V4467" t="s">
        <v>2271</v>
      </c>
    </row>
    <row r="4468" spans="1:22">
      <c r="A4468" s="4">
        <v>46055</v>
      </c>
      <c r="B4468" t="s">
        <v>3530</v>
      </c>
      <c r="C4468" t="s">
        <v>1862</v>
      </c>
      <c r="D4468">
        <v>10</v>
      </c>
      <c r="E4468">
        <v>125500.00016000001</v>
      </c>
      <c r="F4468">
        <f>Table2[[#This Row],[Đơn Giá Chuẩn]]*Table2[[#This Row],[Tổng số lượng bán]]</f>
        <v>1255000.0016000001</v>
      </c>
      <c r="G4468">
        <v>0</v>
      </c>
      <c r="H4468">
        <f>Table2[[#This Row],[Doanh số bán]]-Table2[[#This Row],[Chiết khấu]]</f>
        <v>1255000.0016000001</v>
      </c>
      <c r="I4468">
        <v>0</v>
      </c>
      <c r="J4468">
        <v>0</v>
      </c>
      <c r="K4468" t="s">
        <v>2217</v>
      </c>
      <c r="L4468">
        <v>1</v>
      </c>
      <c r="M4468" t="s">
        <v>37</v>
      </c>
      <c r="N4468" t="s">
        <v>26</v>
      </c>
      <c r="O4468">
        <v>10</v>
      </c>
      <c r="P4468" t="s">
        <v>325</v>
      </c>
      <c r="Q4468" t="s">
        <v>326</v>
      </c>
      <c r="R4468" t="s">
        <v>41</v>
      </c>
      <c r="S4468" t="s">
        <v>42</v>
      </c>
      <c r="T4468" t="s">
        <v>2393</v>
      </c>
      <c r="U4468" t="s">
        <v>2394</v>
      </c>
      <c r="V4468" t="s">
        <v>2271</v>
      </c>
    </row>
    <row r="4469" spans="1:22">
      <c r="A4469" s="4">
        <v>46055</v>
      </c>
      <c r="B4469" t="s">
        <v>3530</v>
      </c>
      <c r="C4469" t="s">
        <v>2568</v>
      </c>
      <c r="D4469">
        <v>10</v>
      </c>
      <c r="E4469">
        <v>180000.00020000001</v>
      </c>
      <c r="F4469">
        <f>Table2[[#This Row],[Đơn Giá Chuẩn]]*Table2[[#This Row],[Tổng số lượng bán]]</f>
        <v>1800000.0020000001</v>
      </c>
      <c r="G4469">
        <v>0</v>
      </c>
      <c r="H4469">
        <f>Table2[[#This Row],[Doanh số bán]]-Table2[[#This Row],[Chiết khấu]]</f>
        <v>1800000.0020000001</v>
      </c>
      <c r="I4469">
        <v>0</v>
      </c>
      <c r="J4469">
        <v>0</v>
      </c>
      <c r="K4469" t="s">
        <v>2217</v>
      </c>
      <c r="L4469">
        <v>1</v>
      </c>
      <c r="M4469" t="s">
        <v>37</v>
      </c>
      <c r="N4469" t="s">
        <v>26</v>
      </c>
      <c r="O4469">
        <v>10</v>
      </c>
      <c r="P4469" t="s">
        <v>2511</v>
      </c>
      <c r="Q4469" t="s">
        <v>2512</v>
      </c>
      <c r="R4469" t="s">
        <v>41</v>
      </c>
      <c r="S4469" t="s">
        <v>42</v>
      </c>
      <c r="T4469" t="s">
        <v>2393</v>
      </c>
      <c r="U4469" t="s">
        <v>2394</v>
      </c>
      <c r="V4469" t="s">
        <v>2271</v>
      </c>
    </row>
    <row r="4470" spans="1:22">
      <c r="A4470" s="4">
        <v>46055</v>
      </c>
      <c r="B4470" t="s">
        <v>3531</v>
      </c>
      <c r="C4470" t="s">
        <v>155</v>
      </c>
      <c r="D4470">
        <v>20</v>
      </c>
      <c r="E4470">
        <v>97000.000040000014</v>
      </c>
      <c r="F4470">
        <f>Table2[[#This Row],[Đơn Giá Chuẩn]]*Table2[[#This Row],[Tổng số lượng bán]]</f>
        <v>1940000.0008000003</v>
      </c>
      <c r="G4470">
        <v>0</v>
      </c>
      <c r="H4470">
        <f>Table2[[#This Row],[Doanh số bán]]-Table2[[#This Row],[Chiết khấu]]</f>
        <v>1940000.0008000003</v>
      </c>
      <c r="I4470">
        <v>0</v>
      </c>
      <c r="J4470">
        <v>0</v>
      </c>
      <c r="K4470" t="s">
        <v>36</v>
      </c>
      <c r="L4470">
        <v>1</v>
      </c>
      <c r="M4470" t="s">
        <v>37</v>
      </c>
      <c r="N4470" t="s">
        <v>919</v>
      </c>
      <c r="O4470">
        <v>20</v>
      </c>
      <c r="P4470" t="s">
        <v>3303</v>
      </c>
      <c r="Q4470" t="s">
        <v>3304</v>
      </c>
      <c r="R4470" t="s">
        <v>107</v>
      </c>
      <c r="S4470" t="s">
        <v>108</v>
      </c>
      <c r="T4470" t="s">
        <v>3405</v>
      </c>
      <c r="U4470" t="s">
        <v>3406</v>
      </c>
      <c r="V4470" t="s">
        <v>45</v>
      </c>
    </row>
    <row r="4471" spans="1:22">
      <c r="A4471" s="4">
        <v>46055</v>
      </c>
      <c r="B4471" t="s">
        <v>3532</v>
      </c>
      <c r="C4471" t="s">
        <v>2568</v>
      </c>
      <c r="D4471">
        <v>10</v>
      </c>
      <c r="E4471">
        <v>192000.00008000003</v>
      </c>
      <c r="F4471">
        <f>Table2[[#This Row],[Đơn Giá Chuẩn]]*Table2[[#This Row],[Tổng số lượng bán]]</f>
        <v>1920000.0008000003</v>
      </c>
      <c r="G4471">
        <v>0</v>
      </c>
      <c r="H4471">
        <f>Table2[[#This Row],[Doanh số bán]]-Table2[[#This Row],[Chiết khấu]]</f>
        <v>1920000.0008000003</v>
      </c>
      <c r="I4471">
        <v>0</v>
      </c>
      <c r="J4471">
        <v>0</v>
      </c>
      <c r="K4471" t="s">
        <v>2217</v>
      </c>
      <c r="L4471">
        <v>1</v>
      </c>
      <c r="M4471" t="s">
        <v>37</v>
      </c>
      <c r="N4471" t="s">
        <v>26</v>
      </c>
      <c r="O4471">
        <v>10</v>
      </c>
      <c r="P4471" t="s">
        <v>512</v>
      </c>
      <c r="Q4471" t="s">
        <v>513</v>
      </c>
      <c r="R4471" t="s">
        <v>41</v>
      </c>
      <c r="S4471" t="s">
        <v>42</v>
      </c>
      <c r="T4471" t="s">
        <v>3533</v>
      </c>
      <c r="U4471" t="s">
        <v>3534</v>
      </c>
      <c r="V4471" t="s">
        <v>45</v>
      </c>
    </row>
    <row r="4472" spans="1:22">
      <c r="A4472" s="4">
        <v>46055</v>
      </c>
      <c r="B4472" t="s">
        <v>3535</v>
      </c>
      <c r="C4472" t="s">
        <v>2568</v>
      </c>
      <c r="D4472">
        <v>25</v>
      </c>
      <c r="E4472">
        <v>180000.00020000001</v>
      </c>
      <c r="F4472">
        <f>Table2[[#This Row],[Đơn Giá Chuẩn]]*Table2[[#This Row],[Tổng số lượng bán]]</f>
        <v>4500000.0049999999</v>
      </c>
      <c r="G4472">
        <v>0</v>
      </c>
      <c r="H4472">
        <f>Table2[[#This Row],[Doanh số bán]]-Table2[[#This Row],[Chiết khấu]]</f>
        <v>4500000.0049999999</v>
      </c>
      <c r="I4472">
        <v>0</v>
      </c>
      <c r="J4472">
        <v>0</v>
      </c>
      <c r="K4472" t="s">
        <v>2217</v>
      </c>
      <c r="L4472">
        <v>1</v>
      </c>
      <c r="M4472" t="s">
        <v>37</v>
      </c>
      <c r="N4472" t="s">
        <v>26</v>
      </c>
      <c r="O4472">
        <v>25</v>
      </c>
      <c r="P4472" t="s">
        <v>2511</v>
      </c>
      <c r="Q4472" t="s">
        <v>2512</v>
      </c>
      <c r="R4472" t="s">
        <v>41</v>
      </c>
      <c r="S4472" t="s">
        <v>42</v>
      </c>
      <c r="T4472" t="s">
        <v>2393</v>
      </c>
      <c r="U4472" t="s">
        <v>2394</v>
      </c>
      <c r="V4472" t="s">
        <v>2271</v>
      </c>
    </row>
    <row r="4473" spans="1:22">
      <c r="A4473" s="4">
        <v>46055</v>
      </c>
      <c r="B4473" t="s">
        <v>3535</v>
      </c>
      <c r="C4473" t="s">
        <v>1862</v>
      </c>
      <c r="D4473">
        <v>10</v>
      </c>
      <c r="E4473">
        <v>180611.99948</v>
      </c>
      <c r="F4473">
        <f>Table2[[#This Row],[Đơn Giá Chuẩn]]*Table2[[#This Row],[Tổng số lượng bán]]</f>
        <v>1806119.9948</v>
      </c>
      <c r="G4473">
        <v>0</v>
      </c>
      <c r="H4473">
        <f>Table2[[#This Row],[Doanh số bán]]-Table2[[#This Row],[Chiết khấu]]</f>
        <v>1806119.9948</v>
      </c>
      <c r="I4473">
        <v>0</v>
      </c>
      <c r="J4473">
        <v>0</v>
      </c>
      <c r="K4473" t="s">
        <v>2217</v>
      </c>
      <c r="L4473">
        <v>1</v>
      </c>
      <c r="M4473" t="s">
        <v>37</v>
      </c>
      <c r="N4473" t="s">
        <v>26</v>
      </c>
      <c r="O4473">
        <v>10</v>
      </c>
      <c r="P4473" t="s">
        <v>1636</v>
      </c>
      <c r="Q4473" t="s">
        <v>1637</v>
      </c>
      <c r="R4473" t="s">
        <v>107</v>
      </c>
      <c r="S4473" t="s">
        <v>108</v>
      </c>
      <c r="T4473" t="s">
        <v>2393</v>
      </c>
      <c r="U4473" t="s">
        <v>2394</v>
      </c>
      <c r="V4473" t="s">
        <v>2271</v>
      </c>
    </row>
    <row r="4474" spans="1:22">
      <c r="A4474" s="4">
        <v>46055</v>
      </c>
      <c r="B4474" t="s">
        <v>3535</v>
      </c>
      <c r="C4474" t="s">
        <v>155</v>
      </c>
      <c r="D4474">
        <v>5</v>
      </c>
      <c r="E4474">
        <v>248749.99976000004</v>
      </c>
      <c r="F4474">
        <f>Table2[[#This Row],[Đơn Giá Chuẩn]]*Table2[[#This Row],[Tổng số lượng bán]]</f>
        <v>1243749.9988000002</v>
      </c>
      <c r="G4474">
        <v>0</v>
      </c>
      <c r="H4474">
        <f>Table2[[#This Row],[Doanh số bán]]-Table2[[#This Row],[Chiết khấu]]</f>
        <v>1243749.9988000002</v>
      </c>
      <c r="I4474">
        <v>0</v>
      </c>
      <c r="J4474">
        <v>0</v>
      </c>
      <c r="K4474" t="s">
        <v>2217</v>
      </c>
      <c r="L4474">
        <v>1</v>
      </c>
      <c r="M4474" t="s">
        <v>37</v>
      </c>
      <c r="N4474" t="s">
        <v>26</v>
      </c>
      <c r="O4474">
        <v>5</v>
      </c>
      <c r="P4474" t="s">
        <v>839</v>
      </c>
      <c r="Q4474" t="s">
        <v>840</v>
      </c>
      <c r="R4474" t="s">
        <v>107</v>
      </c>
      <c r="S4474" t="s">
        <v>108</v>
      </c>
      <c r="T4474" t="s">
        <v>2393</v>
      </c>
      <c r="U4474" t="s">
        <v>2394</v>
      </c>
      <c r="V4474" t="s">
        <v>2271</v>
      </c>
    </row>
    <row r="4475" spans="1:22">
      <c r="A4475" s="4">
        <v>46055</v>
      </c>
      <c r="B4475" t="s">
        <v>3535</v>
      </c>
      <c r="C4475" t="s">
        <v>1862</v>
      </c>
      <c r="D4475">
        <v>24</v>
      </c>
      <c r="E4475">
        <v>38750.000240000001</v>
      </c>
      <c r="F4475">
        <f>Table2[[#This Row],[Đơn Giá Chuẩn]]*Table2[[#This Row],[Tổng số lượng bán]]</f>
        <v>930000.00576000009</v>
      </c>
      <c r="G4475">
        <v>0</v>
      </c>
      <c r="H4475">
        <f>Table2[[#This Row],[Doanh số bán]]-Table2[[#This Row],[Chiết khấu]]</f>
        <v>930000.00576000009</v>
      </c>
      <c r="I4475">
        <v>0</v>
      </c>
      <c r="J4475">
        <v>0</v>
      </c>
      <c r="K4475" t="s">
        <v>2217</v>
      </c>
      <c r="L4475">
        <v>1</v>
      </c>
      <c r="M4475" t="s">
        <v>37</v>
      </c>
      <c r="N4475" t="s">
        <v>26</v>
      </c>
      <c r="O4475">
        <v>24</v>
      </c>
      <c r="P4475" t="s">
        <v>586</v>
      </c>
      <c r="Q4475" t="s">
        <v>587</v>
      </c>
      <c r="R4475" t="s">
        <v>107</v>
      </c>
      <c r="S4475" t="s">
        <v>108</v>
      </c>
      <c r="T4475" t="s">
        <v>2393</v>
      </c>
      <c r="U4475" t="s">
        <v>2394</v>
      </c>
      <c r="V4475" t="s">
        <v>2271</v>
      </c>
    </row>
    <row r="4476" spans="1:22">
      <c r="A4476" s="4">
        <v>46055</v>
      </c>
      <c r="B4476" t="s">
        <v>3535</v>
      </c>
      <c r="C4476" t="s">
        <v>2568</v>
      </c>
      <c r="D4476">
        <v>10</v>
      </c>
      <c r="E4476">
        <v>223000.00040000002</v>
      </c>
      <c r="F4476">
        <f>Table2[[#This Row],[Đơn Giá Chuẩn]]*Table2[[#This Row],[Tổng số lượng bán]]</f>
        <v>2230000.0040000002</v>
      </c>
      <c r="G4476">
        <v>0</v>
      </c>
      <c r="H4476">
        <f>Table2[[#This Row],[Doanh số bán]]-Table2[[#This Row],[Chiết khấu]]</f>
        <v>2230000.0040000002</v>
      </c>
      <c r="I4476">
        <v>0</v>
      </c>
      <c r="J4476">
        <v>0</v>
      </c>
      <c r="K4476" t="s">
        <v>2217</v>
      </c>
      <c r="L4476">
        <v>1</v>
      </c>
      <c r="M4476" t="s">
        <v>37</v>
      </c>
      <c r="N4476" t="s">
        <v>26</v>
      </c>
      <c r="O4476">
        <v>10</v>
      </c>
      <c r="P4476" t="s">
        <v>158</v>
      </c>
      <c r="Q4476" t="s">
        <v>159</v>
      </c>
      <c r="R4476" t="s">
        <v>41</v>
      </c>
      <c r="S4476" t="s">
        <v>42</v>
      </c>
      <c r="T4476" t="s">
        <v>2393</v>
      </c>
      <c r="U4476" t="s">
        <v>2394</v>
      </c>
      <c r="V4476" t="s">
        <v>2271</v>
      </c>
    </row>
    <row r="4477" spans="1:22">
      <c r="A4477" s="4">
        <v>46055</v>
      </c>
      <c r="B4477" t="s">
        <v>3535</v>
      </c>
      <c r="C4477" t="s">
        <v>2568</v>
      </c>
      <c r="D4477">
        <v>10</v>
      </c>
      <c r="E4477">
        <v>184999.99952000001</v>
      </c>
      <c r="F4477">
        <f>Table2[[#This Row],[Đơn Giá Chuẩn]]*Table2[[#This Row],[Tổng số lượng bán]]</f>
        <v>1849999.9952000002</v>
      </c>
      <c r="G4477">
        <v>0</v>
      </c>
      <c r="H4477">
        <f>Table2[[#This Row],[Doanh số bán]]-Table2[[#This Row],[Chiết khấu]]</f>
        <v>1849999.9952000002</v>
      </c>
      <c r="I4477">
        <v>0</v>
      </c>
      <c r="J4477">
        <v>0</v>
      </c>
      <c r="K4477" t="s">
        <v>2217</v>
      </c>
      <c r="L4477">
        <v>1</v>
      </c>
      <c r="M4477" t="s">
        <v>37</v>
      </c>
      <c r="N4477" t="s">
        <v>26</v>
      </c>
      <c r="O4477">
        <v>10</v>
      </c>
      <c r="P4477" t="s">
        <v>101</v>
      </c>
      <c r="Q4477" t="s">
        <v>102</v>
      </c>
      <c r="R4477" t="s">
        <v>41</v>
      </c>
      <c r="S4477" t="s">
        <v>42</v>
      </c>
      <c r="T4477" t="s">
        <v>2393</v>
      </c>
      <c r="U4477" t="s">
        <v>2394</v>
      </c>
      <c r="V4477" t="s">
        <v>2271</v>
      </c>
    </row>
    <row r="4478" spans="1:22">
      <c r="A4478" s="4">
        <v>46055</v>
      </c>
      <c r="B4478" t="s">
        <v>3535</v>
      </c>
      <c r="C4478" t="s">
        <v>2568</v>
      </c>
      <c r="D4478">
        <v>5</v>
      </c>
      <c r="E4478">
        <v>262000.00028000004</v>
      </c>
      <c r="F4478">
        <f>Table2[[#This Row],[Đơn Giá Chuẩn]]*Table2[[#This Row],[Tổng số lượng bán]]</f>
        <v>1310000.0014000002</v>
      </c>
      <c r="G4478">
        <v>0</v>
      </c>
      <c r="H4478">
        <f>Table2[[#This Row],[Doanh số bán]]-Table2[[#This Row],[Chiết khấu]]</f>
        <v>1310000.0014000002</v>
      </c>
      <c r="I4478">
        <v>0</v>
      </c>
      <c r="J4478">
        <v>0</v>
      </c>
      <c r="K4478" t="s">
        <v>2217</v>
      </c>
      <c r="L4478">
        <v>1</v>
      </c>
      <c r="M4478" t="s">
        <v>37</v>
      </c>
      <c r="N4478" t="s">
        <v>26</v>
      </c>
      <c r="O4478">
        <v>5</v>
      </c>
      <c r="P4478" t="s">
        <v>411</v>
      </c>
      <c r="Q4478" t="s">
        <v>412</v>
      </c>
      <c r="R4478" t="s">
        <v>41</v>
      </c>
      <c r="S4478" t="s">
        <v>42</v>
      </c>
      <c r="T4478" t="s">
        <v>2393</v>
      </c>
      <c r="U4478" t="s">
        <v>2394</v>
      </c>
      <c r="V4478" t="s">
        <v>2271</v>
      </c>
    </row>
    <row r="4479" spans="1:22">
      <c r="A4479" s="4">
        <v>46055</v>
      </c>
      <c r="B4479" t="s">
        <v>3536</v>
      </c>
      <c r="C4479" t="s">
        <v>2568</v>
      </c>
      <c r="D4479">
        <v>2</v>
      </c>
      <c r="E4479">
        <v>262000.00028000004</v>
      </c>
      <c r="F4479">
        <f>Table2[[#This Row],[Đơn Giá Chuẩn]]*Table2[[#This Row],[Tổng số lượng bán]]</f>
        <v>524000.00056000007</v>
      </c>
      <c r="G4479">
        <v>0</v>
      </c>
      <c r="H4479">
        <f>Table2[[#This Row],[Doanh số bán]]-Table2[[#This Row],[Chiết khấu]]</f>
        <v>524000.00056000007</v>
      </c>
      <c r="I4479">
        <v>0</v>
      </c>
      <c r="J4479">
        <v>0</v>
      </c>
      <c r="K4479" t="s">
        <v>2217</v>
      </c>
      <c r="L4479">
        <v>1</v>
      </c>
      <c r="M4479" t="s">
        <v>37</v>
      </c>
      <c r="N4479" t="s">
        <v>26</v>
      </c>
      <c r="O4479">
        <v>2</v>
      </c>
      <c r="P4479" t="s">
        <v>411</v>
      </c>
      <c r="Q4479" t="s">
        <v>412</v>
      </c>
      <c r="R4479" t="s">
        <v>41</v>
      </c>
      <c r="S4479" t="s">
        <v>42</v>
      </c>
      <c r="T4479" t="s">
        <v>2491</v>
      </c>
      <c r="U4479" t="s">
        <v>2492</v>
      </c>
      <c r="V4479" t="s">
        <v>45</v>
      </c>
    </row>
    <row r="4480" spans="1:22">
      <c r="A4480" s="4">
        <v>46055</v>
      </c>
      <c r="B4480" t="s">
        <v>3536</v>
      </c>
      <c r="C4480" t="s">
        <v>2568</v>
      </c>
      <c r="D4480">
        <v>8</v>
      </c>
      <c r="E4480">
        <v>186999.99968000001</v>
      </c>
      <c r="F4480">
        <f>Table2[[#This Row],[Đơn Giá Chuẩn]]*Table2[[#This Row],[Tổng số lượng bán]]</f>
        <v>1495999.9974400001</v>
      </c>
      <c r="G4480">
        <v>0</v>
      </c>
      <c r="H4480">
        <f>Table2[[#This Row],[Doanh số bán]]-Table2[[#This Row],[Chiết khấu]]</f>
        <v>1495999.9974400001</v>
      </c>
      <c r="I4480">
        <v>0</v>
      </c>
      <c r="J4480">
        <v>0</v>
      </c>
      <c r="K4480" t="s">
        <v>2217</v>
      </c>
      <c r="L4480">
        <v>1</v>
      </c>
      <c r="M4480" t="s">
        <v>37</v>
      </c>
      <c r="N4480" t="s">
        <v>26</v>
      </c>
      <c r="O4480">
        <v>8</v>
      </c>
      <c r="P4480" t="s">
        <v>2511</v>
      </c>
      <c r="Q4480" t="s">
        <v>2512</v>
      </c>
      <c r="R4480" t="s">
        <v>41</v>
      </c>
      <c r="S4480" t="s">
        <v>42</v>
      </c>
      <c r="T4480" t="s">
        <v>2491</v>
      </c>
      <c r="U4480" t="s">
        <v>2492</v>
      </c>
      <c r="V4480" t="s">
        <v>45</v>
      </c>
    </row>
    <row r="4481" spans="1:22">
      <c r="A4481" s="4">
        <v>46055</v>
      </c>
      <c r="B4481" t="s">
        <v>3537</v>
      </c>
      <c r="C4481" t="s">
        <v>2568</v>
      </c>
      <c r="D4481">
        <v>10</v>
      </c>
      <c r="E4481">
        <v>207000.2</v>
      </c>
      <c r="F4481">
        <f>Table2[[#This Row],[Đơn Giá Chuẩn]]*Table2[[#This Row],[Tổng số lượng bán]]</f>
        <v>2070002</v>
      </c>
      <c r="G4481">
        <v>0</v>
      </c>
      <c r="H4481">
        <f>Table2[[#This Row],[Doanh số bán]]-Table2[[#This Row],[Chiết khấu]]</f>
        <v>2070002</v>
      </c>
      <c r="I4481">
        <v>0</v>
      </c>
      <c r="J4481">
        <v>0</v>
      </c>
      <c r="K4481" t="s">
        <v>36</v>
      </c>
      <c r="L4481">
        <v>1</v>
      </c>
      <c r="M4481" t="s">
        <v>37</v>
      </c>
      <c r="N4481" t="s">
        <v>26</v>
      </c>
      <c r="O4481">
        <v>10</v>
      </c>
      <c r="P4481" t="s">
        <v>84</v>
      </c>
      <c r="Q4481" t="s">
        <v>85</v>
      </c>
      <c r="R4481" t="s">
        <v>41</v>
      </c>
      <c r="S4481" t="s">
        <v>42</v>
      </c>
      <c r="T4481" t="s">
        <v>2808</v>
      </c>
      <c r="U4481" t="s">
        <v>2809</v>
      </c>
      <c r="V4481" t="s">
        <v>2014</v>
      </c>
    </row>
    <row r="4482" spans="1:22">
      <c r="A4482" s="4">
        <v>46055</v>
      </c>
      <c r="B4482" t="s">
        <v>3537</v>
      </c>
      <c r="C4482" t="s">
        <v>3538</v>
      </c>
      <c r="D4482">
        <v>1</v>
      </c>
      <c r="E4482">
        <v>293600</v>
      </c>
      <c r="F4482">
        <f>Table2[[#This Row],[Đơn Giá Chuẩn]]*Table2[[#This Row],[Tổng số lượng bán]]</f>
        <v>293600</v>
      </c>
      <c r="G4482">
        <v>0</v>
      </c>
      <c r="H4482">
        <f>Table2[[#This Row],[Doanh số bán]]-Table2[[#This Row],[Chiết khấu]]</f>
        <v>293600</v>
      </c>
      <c r="I4482">
        <v>0</v>
      </c>
      <c r="J4482">
        <v>0</v>
      </c>
      <c r="K4482" t="s">
        <v>36</v>
      </c>
      <c r="L4482">
        <v>1</v>
      </c>
      <c r="M4482" t="s">
        <v>37</v>
      </c>
      <c r="N4482" t="s">
        <v>26</v>
      </c>
      <c r="O4482">
        <v>1</v>
      </c>
      <c r="P4482" t="s">
        <v>3539</v>
      </c>
      <c r="Q4482" t="s">
        <v>3540</v>
      </c>
      <c r="R4482" t="s">
        <v>29</v>
      </c>
      <c r="S4482" t="s">
        <v>30</v>
      </c>
      <c r="T4482" t="s">
        <v>2808</v>
      </c>
      <c r="U4482" t="s">
        <v>2809</v>
      </c>
      <c r="V4482" t="s">
        <v>2014</v>
      </c>
    </row>
    <row r="4483" spans="1:22">
      <c r="A4483" s="4">
        <v>46055</v>
      </c>
      <c r="B4483" t="s">
        <v>3541</v>
      </c>
      <c r="C4483" t="s">
        <v>2568</v>
      </c>
      <c r="D4483">
        <v>35</v>
      </c>
      <c r="E4483">
        <v>184999.99952000001</v>
      </c>
      <c r="F4483">
        <f>Table2[[#This Row],[Đơn Giá Chuẩn]]*Table2[[#This Row],[Tổng số lượng bán]]</f>
        <v>6474999.9832000006</v>
      </c>
      <c r="G4483">
        <v>0</v>
      </c>
      <c r="H4483">
        <f>Table2[[#This Row],[Doanh số bán]]-Table2[[#This Row],[Chiết khấu]]</f>
        <v>6474999.9832000006</v>
      </c>
      <c r="I4483">
        <v>0</v>
      </c>
      <c r="J4483">
        <v>0</v>
      </c>
      <c r="K4483" t="s">
        <v>2217</v>
      </c>
      <c r="L4483">
        <v>1</v>
      </c>
      <c r="M4483" t="s">
        <v>37</v>
      </c>
      <c r="N4483" t="s">
        <v>26</v>
      </c>
      <c r="O4483">
        <v>35</v>
      </c>
      <c r="P4483" t="s">
        <v>101</v>
      </c>
      <c r="Q4483" t="s">
        <v>102</v>
      </c>
      <c r="R4483" t="s">
        <v>41</v>
      </c>
      <c r="S4483" t="s">
        <v>42</v>
      </c>
      <c r="T4483" t="s">
        <v>2393</v>
      </c>
      <c r="U4483" t="s">
        <v>2394</v>
      </c>
      <c r="V4483" t="s">
        <v>2271</v>
      </c>
    </row>
    <row r="4484" spans="1:22">
      <c r="A4484" s="4">
        <v>46055</v>
      </c>
      <c r="B4484" t="s">
        <v>3541</v>
      </c>
      <c r="C4484" t="s">
        <v>2568</v>
      </c>
      <c r="D4484">
        <v>2</v>
      </c>
      <c r="E4484">
        <v>184999.99952000001</v>
      </c>
      <c r="F4484">
        <f>Table2[[#This Row],[Đơn Giá Chuẩn]]*Table2[[#This Row],[Tổng số lượng bán]]</f>
        <v>369999.99904000002</v>
      </c>
      <c r="G4484">
        <v>0</v>
      </c>
      <c r="H4484">
        <f>Table2[[#This Row],[Doanh số bán]]-Table2[[#This Row],[Chiết khấu]]</f>
        <v>369999.99904000002</v>
      </c>
      <c r="I4484">
        <v>0</v>
      </c>
      <c r="J4484">
        <v>0</v>
      </c>
      <c r="K4484" t="s">
        <v>2217</v>
      </c>
      <c r="L4484">
        <v>1</v>
      </c>
      <c r="M4484" t="s">
        <v>37</v>
      </c>
      <c r="N4484" t="s">
        <v>26</v>
      </c>
      <c r="O4484">
        <v>2</v>
      </c>
      <c r="P4484" t="s">
        <v>512</v>
      </c>
      <c r="Q4484" t="s">
        <v>513</v>
      </c>
      <c r="R4484" t="s">
        <v>41</v>
      </c>
      <c r="S4484" t="s">
        <v>42</v>
      </c>
      <c r="T4484" t="s">
        <v>2393</v>
      </c>
      <c r="U4484" t="s">
        <v>2394</v>
      </c>
      <c r="V4484" t="s">
        <v>2271</v>
      </c>
    </row>
    <row r="4485" spans="1:22">
      <c r="A4485" s="4">
        <v>46055</v>
      </c>
      <c r="B4485" t="s">
        <v>3542</v>
      </c>
      <c r="C4485" t="s">
        <v>2568</v>
      </c>
      <c r="D4485">
        <v>10</v>
      </c>
      <c r="E4485">
        <v>207000.00020000001</v>
      </c>
      <c r="F4485">
        <f>Table2[[#This Row],[Đơn Giá Chuẩn]]*Table2[[#This Row],[Tổng số lượng bán]]</f>
        <v>2070000.0020000001</v>
      </c>
      <c r="G4485">
        <v>0</v>
      </c>
      <c r="H4485">
        <f>Table2[[#This Row],[Doanh số bán]]-Table2[[#This Row],[Chiết khấu]]</f>
        <v>2070000.0020000001</v>
      </c>
      <c r="I4485">
        <v>0</v>
      </c>
      <c r="J4485">
        <v>0</v>
      </c>
      <c r="K4485" t="s">
        <v>2217</v>
      </c>
      <c r="L4485">
        <v>1</v>
      </c>
      <c r="M4485" t="s">
        <v>37</v>
      </c>
      <c r="N4485" t="s">
        <v>26</v>
      </c>
      <c r="O4485">
        <v>10</v>
      </c>
      <c r="P4485" t="s">
        <v>84</v>
      </c>
      <c r="Q4485" t="s">
        <v>85</v>
      </c>
      <c r="R4485" t="s">
        <v>41</v>
      </c>
      <c r="S4485" t="s">
        <v>42</v>
      </c>
      <c r="T4485" t="s">
        <v>2685</v>
      </c>
      <c r="U4485" t="s">
        <v>2686</v>
      </c>
      <c r="V4485" t="s">
        <v>45</v>
      </c>
    </row>
    <row r="4486" spans="1:22">
      <c r="A4486" s="4">
        <v>46055</v>
      </c>
      <c r="B4486" t="s">
        <v>3543</v>
      </c>
      <c r="C4486" t="s">
        <v>155</v>
      </c>
      <c r="D4486">
        <v>48</v>
      </c>
      <c r="E4486">
        <v>97040</v>
      </c>
      <c r="F4486">
        <f>Table2[[#This Row],[Đơn Giá Chuẩn]]*Table2[[#This Row],[Tổng số lượng bán]]</f>
        <v>4657920</v>
      </c>
      <c r="G4486">
        <v>0</v>
      </c>
      <c r="H4486">
        <f>Table2[[#This Row],[Doanh số bán]]-Table2[[#This Row],[Chiết khấu]]</f>
        <v>4657920</v>
      </c>
      <c r="I4486">
        <v>0</v>
      </c>
      <c r="J4486">
        <v>0</v>
      </c>
      <c r="K4486" t="s">
        <v>36</v>
      </c>
      <c r="L4486">
        <v>1</v>
      </c>
      <c r="M4486" t="s">
        <v>37</v>
      </c>
      <c r="N4486" t="s">
        <v>919</v>
      </c>
      <c r="O4486">
        <v>48</v>
      </c>
      <c r="P4486" t="s">
        <v>3303</v>
      </c>
      <c r="Q4486" t="s">
        <v>3304</v>
      </c>
      <c r="R4486" t="s">
        <v>107</v>
      </c>
      <c r="S4486" t="s">
        <v>108</v>
      </c>
      <c r="T4486" t="s">
        <v>3398</v>
      </c>
      <c r="U4486" t="s">
        <v>3399</v>
      </c>
      <c r="V4486" t="s">
        <v>45</v>
      </c>
    </row>
    <row r="4487" spans="1:22">
      <c r="A4487" s="4">
        <v>46055</v>
      </c>
      <c r="B4487" t="s">
        <v>3543</v>
      </c>
      <c r="C4487" t="s">
        <v>155</v>
      </c>
      <c r="D4487">
        <v>48</v>
      </c>
      <c r="E4487">
        <v>104060</v>
      </c>
      <c r="F4487">
        <f>Table2[[#This Row],[Đơn Giá Chuẩn]]*Table2[[#This Row],[Tổng số lượng bán]]</f>
        <v>4994880</v>
      </c>
      <c r="G4487">
        <v>0</v>
      </c>
      <c r="H4487">
        <f>Table2[[#This Row],[Doanh số bán]]-Table2[[#This Row],[Chiết khấu]]</f>
        <v>4994880</v>
      </c>
      <c r="I4487">
        <v>0</v>
      </c>
      <c r="J4487">
        <v>0</v>
      </c>
      <c r="K4487" t="s">
        <v>36</v>
      </c>
      <c r="L4487">
        <v>1</v>
      </c>
      <c r="M4487" t="s">
        <v>37</v>
      </c>
      <c r="N4487" t="s">
        <v>919</v>
      </c>
      <c r="O4487">
        <v>48</v>
      </c>
      <c r="P4487" t="s">
        <v>156</v>
      </c>
      <c r="Q4487" t="s">
        <v>157</v>
      </c>
      <c r="R4487" t="s">
        <v>107</v>
      </c>
      <c r="S4487" t="s">
        <v>108</v>
      </c>
      <c r="T4487" t="s">
        <v>3398</v>
      </c>
      <c r="U4487" t="s">
        <v>3399</v>
      </c>
      <c r="V4487" t="s">
        <v>45</v>
      </c>
    </row>
    <row r="4488" spans="1:22">
      <c r="A4488" s="4">
        <v>46055</v>
      </c>
      <c r="B4488" t="s">
        <v>3544</v>
      </c>
      <c r="C4488" t="s">
        <v>155</v>
      </c>
      <c r="D4488">
        <v>120</v>
      </c>
      <c r="E4488">
        <v>51875.000480000002</v>
      </c>
      <c r="F4488">
        <f>Table2[[#This Row],[Đơn Giá Chuẩn]]*Table2[[#This Row],[Tổng số lượng bán]]</f>
        <v>6225000.0575999999</v>
      </c>
      <c r="G4488">
        <v>0</v>
      </c>
      <c r="H4488">
        <f>Table2[[#This Row],[Doanh số bán]]-Table2[[#This Row],[Chiết khấu]]</f>
        <v>6225000.0575999999</v>
      </c>
      <c r="I4488">
        <v>0</v>
      </c>
      <c r="J4488">
        <v>0</v>
      </c>
      <c r="K4488" t="s">
        <v>2217</v>
      </c>
      <c r="L4488">
        <v>1</v>
      </c>
      <c r="M4488" t="s">
        <v>37</v>
      </c>
      <c r="N4488" t="s">
        <v>26</v>
      </c>
      <c r="O4488">
        <v>120</v>
      </c>
      <c r="P4488" t="s">
        <v>3291</v>
      </c>
      <c r="Q4488" t="s">
        <v>3292</v>
      </c>
      <c r="R4488" t="s">
        <v>107</v>
      </c>
      <c r="S4488" t="s">
        <v>108</v>
      </c>
      <c r="T4488" t="s">
        <v>2393</v>
      </c>
      <c r="U4488" t="s">
        <v>2394</v>
      </c>
      <c r="V4488" t="s">
        <v>2271</v>
      </c>
    </row>
    <row r="4489" spans="1:22">
      <c r="A4489" s="4">
        <v>46055</v>
      </c>
      <c r="B4489" t="s">
        <v>3545</v>
      </c>
      <c r="C4489" t="s">
        <v>2568</v>
      </c>
      <c r="D4489">
        <v>20</v>
      </c>
      <c r="E4489">
        <v>197000.00048000002</v>
      </c>
      <c r="F4489">
        <f>Table2[[#This Row],[Đơn Giá Chuẩn]]*Table2[[#This Row],[Tổng số lượng bán]]</f>
        <v>3940000.0096000005</v>
      </c>
      <c r="G4489">
        <v>0</v>
      </c>
      <c r="H4489">
        <f>Table2[[#This Row],[Doanh số bán]]-Table2[[#This Row],[Chiết khấu]]</f>
        <v>3940000.0096000005</v>
      </c>
      <c r="I4489">
        <v>0</v>
      </c>
      <c r="J4489">
        <v>0</v>
      </c>
      <c r="K4489" t="s">
        <v>2217</v>
      </c>
      <c r="L4489">
        <v>1</v>
      </c>
      <c r="M4489" t="s">
        <v>37</v>
      </c>
      <c r="N4489" t="s">
        <v>26</v>
      </c>
      <c r="O4489">
        <v>20</v>
      </c>
      <c r="P4489" t="s">
        <v>512</v>
      </c>
      <c r="Q4489" t="s">
        <v>513</v>
      </c>
      <c r="R4489" t="s">
        <v>41</v>
      </c>
      <c r="S4489" t="s">
        <v>42</v>
      </c>
      <c r="T4489" t="s">
        <v>2921</v>
      </c>
      <c r="U4489" t="s">
        <v>2922</v>
      </c>
      <c r="V4489" t="s">
        <v>45</v>
      </c>
    </row>
    <row r="4490" spans="1:22">
      <c r="A4490" s="4">
        <v>46055</v>
      </c>
      <c r="B4490" t="s">
        <v>3546</v>
      </c>
      <c r="C4490" t="s">
        <v>2568</v>
      </c>
      <c r="D4490">
        <v>10</v>
      </c>
      <c r="E4490">
        <v>197000.00048000002</v>
      </c>
      <c r="F4490">
        <f>Table2[[#This Row],[Đơn Giá Chuẩn]]*Table2[[#This Row],[Tổng số lượng bán]]</f>
        <v>1970000.0048000002</v>
      </c>
      <c r="G4490">
        <v>0</v>
      </c>
      <c r="H4490">
        <f>Table2[[#This Row],[Doanh số bán]]-Table2[[#This Row],[Chiết khấu]]</f>
        <v>1970000.0048000002</v>
      </c>
      <c r="I4490">
        <v>0</v>
      </c>
      <c r="J4490">
        <v>0</v>
      </c>
      <c r="K4490" t="s">
        <v>2217</v>
      </c>
      <c r="L4490">
        <v>1</v>
      </c>
      <c r="M4490" t="s">
        <v>37</v>
      </c>
      <c r="N4490" t="s">
        <v>26</v>
      </c>
      <c r="O4490">
        <v>10</v>
      </c>
      <c r="P4490" t="s">
        <v>512</v>
      </c>
      <c r="Q4490" t="s">
        <v>513</v>
      </c>
      <c r="R4490" t="s">
        <v>41</v>
      </c>
      <c r="S4490" t="s">
        <v>42</v>
      </c>
      <c r="T4490" t="s">
        <v>2921</v>
      </c>
      <c r="U4490" t="s">
        <v>2922</v>
      </c>
      <c r="V4490" t="s">
        <v>45</v>
      </c>
    </row>
    <row r="4491" spans="1:22">
      <c r="A4491" s="4">
        <v>46055</v>
      </c>
      <c r="B4491" t="s">
        <v>3546</v>
      </c>
      <c r="C4491" t="s">
        <v>2568</v>
      </c>
      <c r="D4491">
        <v>20</v>
      </c>
      <c r="E4491">
        <v>192000.00008000003</v>
      </c>
      <c r="F4491">
        <f>Table2[[#This Row],[Đơn Giá Chuẩn]]*Table2[[#This Row],[Tổng số lượng bán]]</f>
        <v>3840000.0016000005</v>
      </c>
      <c r="G4491">
        <v>0</v>
      </c>
      <c r="H4491">
        <f>Table2[[#This Row],[Doanh số bán]]-Table2[[#This Row],[Chiết khấu]]</f>
        <v>3840000.0016000005</v>
      </c>
      <c r="I4491">
        <v>0</v>
      </c>
      <c r="J4491">
        <v>0</v>
      </c>
      <c r="K4491" t="s">
        <v>2217</v>
      </c>
      <c r="L4491">
        <v>1</v>
      </c>
      <c r="M4491" t="s">
        <v>37</v>
      </c>
      <c r="N4491" t="s">
        <v>26</v>
      </c>
      <c r="O4491">
        <v>20</v>
      </c>
      <c r="P4491" t="s">
        <v>2511</v>
      </c>
      <c r="Q4491" t="s">
        <v>2512</v>
      </c>
      <c r="R4491" t="s">
        <v>41</v>
      </c>
      <c r="S4491" t="s">
        <v>42</v>
      </c>
      <c r="T4491" t="s">
        <v>2921</v>
      </c>
      <c r="U4491" t="s">
        <v>2922</v>
      </c>
      <c r="V4491" t="s">
        <v>45</v>
      </c>
    </row>
    <row r="4492" spans="1:22">
      <c r="A4492" s="4">
        <v>46055</v>
      </c>
      <c r="B4492" t="s">
        <v>3547</v>
      </c>
      <c r="C4492" t="s">
        <v>2568</v>
      </c>
      <c r="D4492">
        <v>2</v>
      </c>
      <c r="E4492">
        <v>302000.00024000002</v>
      </c>
      <c r="F4492">
        <f>Table2[[#This Row],[Đơn Giá Chuẩn]]*Table2[[#This Row],[Tổng số lượng bán]]</f>
        <v>604000.00048000005</v>
      </c>
      <c r="G4492">
        <v>0</v>
      </c>
      <c r="H4492">
        <f>Table2[[#This Row],[Doanh số bán]]-Table2[[#This Row],[Chiết khấu]]</f>
        <v>604000.00048000005</v>
      </c>
      <c r="I4492">
        <v>0</v>
      </c>
      <c r="J4492">
        <v>0</v>
      </c>
      <c r="K4492" t="s">
        <v>50</v>
      </c>
      <c r="L4492">
        <v>1</v>
      </c>
      <c r="M4492" t="s">
        <v>37</v>
      </c>
      <c r="N4492" t="s">
        <v>50</v>
      </c>
      <c r="O4492">
        <v>2</v>
      </c>
      <c r="P4492" t="s">
        <v>84</v>
      </c>
      <c r="Q4492" t="s">
        <v>85</v>
      </c>
      <c r="R4492" t="s">
        <v>41</v>
      </c>
      <c r="S4492" t="s">
        <v>42</v>
      </c>
      <c r="T4492" t="s">
        <v>2176</v>
      </c>
      <c r="U4492" t="s">
        <v>2177</v>
      </c>
      <c r="V4492" t="s">
        <v>50</v>
      </c>
    </row>
    <row r="4493" spans="1:22">
      <c r="A4493" s="4">
        <v>46062</v>
      </c>
      <c r="B4493" t="s">
        <v>3837</v>
      </c>
      <c r="C4493" t="s">
        <v>83</v>
      </c>
      <c r="D4493">
        <v>1</v>
      </c>
      <c r="E4493">
        <v>132339.79999999999</v>
      </c>
      <c r="F4493">
        <f>Table2[[#This Row],[Đơn Giá Chuẩn]]*Table2[[#This Row],[Tổng số lượng bán]]</f>
        <v>132339.79999999999</v>
      </c>
      <c r="G4493">
        <v>0</v>
      </c>
      <c r="H4493">
        <f>Table2[[#This Row],[Doanh số bán]]-Table2[[#This Row],[Chiết khấu]]</f>
        <v>132339.79999999999</v>
      </c>
      <c r="I4493">
        <v>0</v>
      </c>
      <c r="J4493">
        <v>0</v>
      </c>
      <c r="K4493" t="s">
        <v>50</v>
      </c>
      <c r="L4493">
        <v>0.5</v>
      </c>
      <c r="M4493" t="s">
        <v>37</v>
      </c>
      <c r="N4493" t="s">
        <v>50</v>
      </c>
      <c r="O4493">
        <v>0.5</v>
      </c>
      <c r="P4493" t="s">
        <v>101</v>
      </c>
      <c r="Q4493" t="s">
        <v>102</v>
      </c>
      <c r="R4493" t="s">
        <v>41</v>
      </c>
      <c r="S4493" t="s">
        <v>42</v>
      </c>
      <c r="T4493" t="s">
        <v>74</v>
      </c>
      <c r="U4493" t="s">
        <v>75</v>
      </c>
      <c r="V4493" t="s">
        <v>50</v>
      </c>
    </row>
    <row r="4494" spans="1:22">
      <c r="A4494" s="4">
        <v>46055</v>
      </c>
      <c r="B4494" t="s">
        <v>3549</v>
      </c>
      <c r="C4494" t="s">
        <v>1862</v>
      </c>
      <c r="D4494">
        <v>1</v>
      </c>
      <c r="E4494">
        <v>235388.00000000003</v>
      </c>
      <c r="F4494">
        <f>Table2[[#This Row],[Đơn Giá Chuẩn]]*Table2[[#This Row],[Tổng số lượng bán]]</f>
        <v>235388.00000000003</v>
      </c>
      <c r="G4494">
        <v>0</v>
      </c>
      <c r="H4494">
        <f>Table2[[#This Row],[Doanh số bán]]-Table2[[#This Row],[Chiết khấu]]</f>
        <v>235388.00000000003</v>
      </c>
      <c r="I4494">
        <v>0</v>
      </c>
      <c r="J4494">
        <v>0</v>
      </c>
      <c r="K4494" t="s">
        <v>50</v>
      </c>
      <c r="L4494">
        <v>1</v>
      </c>
      <c r="M4494" t="s">
        <v>37</v>
      </c>
      <c r="N4494" t="s">
        <v>50</v>
      </c>
      <c r="O4494">
        <v>1</v>
      </c>
      <c r="P4494" t="s">
        <v>1636</v>
      </c>
      <c r="Q4494" t="s">
        <v>1637</v>
      </c>
      <c r="R4494" t="s">
        <v>107</v>
      </c>
      <c r="S4494" t="s">
        <v>108</v>
      </c>
      <c r="T4494" t="s">
        <v>74</v>
      </c>
      <c r="U4494" t="s">
        <v>75</v>
      </c>
      <c r="V4494" t="s">
        <v>50</v>
      </c>
    </row>
    <row r="4495" spans="1:22">
      <c r="A4495" s="4">
        <v>46055</v>
      </c>
      <c r="B4495" t="s">
        <v>3549</v>
      </c>
      <c r="C4495" t="s">
        <v>2568</v>
      </c>
      <c r="D4495">
        <v>1</v>
      </c>
      <c r="E4495">
        <v>272000</v>
      </c>
      <c r="F4495">
        <f>Table2[[#This Row],[Đơn Giá Chuẩn]]*Table2[[#This Row],[Tổng số lượng bán]]</f>
        <v>272000</v>
      </c>
      <c r="G4495">
        <v>0</v>
      </c>
      <c r="H4495">
        <f>Table2[[#This Row],[Doanh số bán]]-Table2[[#This Row],[Chiết khấu]]</f>
        <v>272000</v>
      </c>
      <c r="I4495">
        <v>0</v>
      </c>
      <c r="J4495">
        <v>0</v>
      </c>
      <c r="K4495" t="s">
        <v>50</v>
      </c>
      <c r="L4495">
        <v>1</v>
      </c>
      <c r="M4495" t="s">
        <v>37</v>
      </c>
      <c r="N4495" t="s">
        <v>50</v>
      </c>
      <c r="O4495">
        <v>1</v>
      </c>
      <c r="P4495" t="s">
        <v>512</v>
      </c>
      <c r="Q4495" t="s">
        <v>513</v>
      </c>
      <c r="R4495" t="s">
        <v>41</v>
      </c>
      <c r="S4495" t="s">
        <v>42</v>
      </c>
      <c r="T4495" t="s">
        <v>74</v>
      </c>
      <c r="U4495" t="s">
        <v>75</v>
      </c>
      <c r="V4495" t="s">
        <v>50</v>
      </c>
    </row>
    <row r="4496" spans="1:22">
      <c r="A4496" s="4">
        <v>46055</v>
      </c>
      <c r="B4496" t="s">
        <v>3550</v>
      </c>
      <c r="C4496" t="s">
        <v>2568</v>
      </c>
      <c r="D4496">
        <v>1</v>
      </c>
      <c r="E4496">
        <v>401999.60000000003</v>
      </c>
      <c r="F4496">
        <f>Table2[[#This Row],[Đơn Giá Chuẩn]]*Table2[[#This Row],[Tổng số lượng bán]]</f>
        <v>401999.60000000003</v>
      </c>
      <c r="G4496">
        <v>0</v>
      </c>
      <c r="H4496">
        <f>Table2[[#This Row],[Doanh số bán]]-Table2[[#This Row],[Chiết khấu]]</f>
        <v>401999.60000000003</v>
      </c>
      <c r="I4496">
        <v>0</v>
      </c>
      <c r="J4496">
        <v>0</v>
      </c>
      <c r="K4496" t="s">
        <v>50</v>
      </c>
      <c r="L4496">
        <v>1</v>
      </c>
      <c r="M4496" t="s">
        <v>37</v>
      </c>
      <c r="N4496" t="s">
        <v>50</v>
      </c>
      <c r="O4496">
        <v>1</v>
      </c>
      <c r="P4496" t="s">
        <v>411</v>
      </c>
      <c r="Q4496" t="s">
        <v>412</v>
      </c>
      <c r="R4496" t="s">
        <v>41</v>
      </c>
      <c r="S4496" t="s">
        <v>42</v>
      </c>
      <c r="T4496" t="s">
        <v>74</v>
      </c>
      <c r="U4496" t="s">
        <v>75</v>
      </c>
      <c r="V4496" t="s">
        <v>50</v>
      </c>
    </row>
    <row r="4497" spans="1:22">
      <c r="A4497" s="4">
        <v>46055</v>
      </c>
      <c r="B4497" t="s">
        <v>3551</v>
      </c>
      <c r="C4497" t="s">
        <v>155</v>
      </c>
      <c r="D4497">
        <v>1</v>
      </c>
      <c r="E4497">
        <v>196350.32</v>
      </c>
      <c r="F4497">
        <f>Table2[[#This Row],[Đơn Giá Chuẩn]]*Table2[[#This Row],[Tổng số lượng bán]]</f>
        <v>196350.32</v>
      </c>
      <c r="G4497">
        <v>0</v>
      </c>
      <c r="H4497">
        <f>Table2[[#This Row],[Doanh số bán]]-Table2[[#This Row],[Chiết khấu]]</f>
        <v>196350.32</v>
      </c>
      <c r="I4497">
        <v>0</v>
      </c>
      <c r="J4497">
        <v>0</v>
      </c>
      <c r="K4497" t="s">
        <v>50</v>
      </c>
      <c r="L4497">
        <v>1</v>
      </c>
      <c r="M4497" t="s">
        <v>37</v>
      </c>
      <c r="N4497" t="s">
        <v>50</v>
      </c>
      <c r="O4497">
        <v>1</v>
      </c>
      <c r="P4497" t="s">
        <v>3303</v>
      </c>
      <c r="Q4497" t="s">
        <v>3304</v>
      </c>
      <c r="R4497" t="s">
        <v>107</v>
      </c>
      <c r="S4497" t="s">
        <v>108</v>
      </c>
      <c r="T4497" t="s">
        <v>74</v>
      </c>
      <c r="U4497" t="s">
        <v>75</v>
      </c>
      <c r="V4497" t="s">
        <v>50</v>
      </c>
    </row>
    <row r="4498" spans="1:22">
      <c r="A4498" s="4">
        <v>46055</v>
      </c>
      <c r="B4498" t="s">
        <v>3552</v>
      </c>
      <c r="C4498" t="s">
        <v>1862</v>
      </c>
      <c r="D4498">
        <v>1</v>
      </c>
      <c r="E4498">
        <v>50999.600000000006</v>
      </c>
      <c r="F4498">
        <f>Table2[[#This Row],[Đơn Giá Chuẩn]]*Table2[[#This Row],[Tổng số lượng bán]]</f>
        <v>50999.600000000006</v>
      </c>
      <c r="G4498">
        <v>0</v>
      </c>
      <c r="H4498">
        <f>Table2[[#This Row],[Doanh số bán]]-Table2[[#This Row],[Chiết khấu]]</f>
        <v>50999.600000000006</v>
      </c>
      <c r="I4498">
        <v>0</v>
      </c>
      <c r="J4498">
        <v>0</v>
      </c>
      <c r="K4498" t="s">
        <v>50</v>
      </c>
      <c r="L4498">
        <v>1</v>
      </c>
      <c r="M4498" t="s">
        <v>37</v>
      </c>
      <c r="N4498" t="s">
        <v>50</v>
      </c>
      <c r="O4498">
        <v>1</v>
      </c>
      <c r="P4498" t="s">
        <v>588</v>
      </c>
      <c r="Q4498" t="s">
        <v>589</v>
      </c>
      <c r="R4498" t="s">
        <v>107</v>
      </c>
      <c r="S4498" t="s">
        <v>108</v>
      </c>
      <c r="T4498" t="s">
        <v>74</v>
      </c>
      <c r="U4498" t="s">
        <v>75</v>
      </c>
      <c r="V4498" t="s">
        <v>50</v>
      </c>
    </row>
    <row r="4499" spans="1:22">
      <c r="A4499" s="4">
        <v>46055</v>
      </c>
      <c r="B4499" t="s">
        <v>3552</v>
      </c>
      <c r="C4499" t="s">
        <v>1862</v>
      </c>
      <c r="D4499">
        <v>1</v>
      </c>
      <c r="E4499">
        <v>50999.600000000006</v>
      </c>
      <c r="F4499">
        <f>Table2[[#This Row],[Đơn Giá Chuẩn]]*Table2[[#This Row],[Tổng số lượng bán]]</f>
        <v>50999.600000000006</v>
      </c>
      <c r="G4499">
        <v>0</v>
      </c>
      <c r="H4499">
        <f>Table2[[#This Row],[Doanh số bán]]-Table2[[#This Row],[Chiết khấu]]</f>
        <v>50999.600000000006</v>
      </c>
      <c r="I4499">
        <v>0</v>
      </c>
      <c r="J4499">
        <v>0</v>
      </c>
      <c r="K4499" t="s">
        <v>50</v>
      </c>
      <c r="L4499">
        <v>1</v>
      </c>
      <c r="M4499" t="s">
        <v>37</v>
      </c>
      <c r="N4499" t="s">
        <v>50</v>
      </c>
      <c r="O4499">
        <v>1</v>
      </c>
      <c r="P4499" t="s">
        <v>656</v>
      </c>
      <c r="Q4499" t="s">
        <v>657</v>
      </c>
      <c r="R4499" t="s">
        <v>107</v>
      </c>
      <c r="S4499" t="s">
        <v>108</v>
      </c>
      <c r="T4499" t="s">
        <v>74</v>
      </c>
      <c r="U4499" t="s">
        <v>75</v>
      </c>
      <c r="V4499" t="s">
        <v>50</v>
      </c>
    </row>
    <row r="4500" spans="1:22">
      <c r="A4500" s="4">
        <v>46055</v>
      </c>
      <c r="B4500" t="s">
        <v>3553</v>
      </c>
      <c r="C4500" t="s">
        <v>1862</v>
      </c>
      <c r="D4500">
        <v>1</v>
      </c>
      <c r="E4500">
        <v>235388.00000000003</v>
      </c>
      <c r="F4500">
        <f>Table2[[#This Row],[Đơn Giá Chuẩn]]*Table2[[#This Row],[Tổng số lượng bán]]</f>
        <v>235388.00000000003</v>
      </c>
      <c r="G4500">
        <v>0</v>
      </c>
      <c r="H4500">
        <f>Table2[[#This Row],[Doanh số bán]]-Table2[[#This Row],[Chiết khấu]]</f>
        <v>235388.00000000003</v>
      </c>
      <c r="I4500">
        <v>0</v>
      </c>
      <c r="J4500">
        <v>0</v>
      </c>
      <c r="K4500" t="s">
        <v>50</v>
      </c>
      <c r="L4500">
        <v>1</v>
      </c>
      <c r="M4500" t="s">
        <v>37</v>
      </c>
      <c r="N4500" t="s">
        <v>50</v>
      </c>
      <c r="O4500">
        <v>1</v>
      </c>
      <c r="P4500" t="s">
        <v>1636</v>
      </c>
      <c r="Q4500" t="s">
        <v>1637</v>
      </c>
      <c r="R4500" t="s">
        <v>107</v>
      </c>
      <c r="S4500" t="s">
        <v>108</v>
      </c>
      <c r="T4500" t="s">
        <v>74</v>
      </c>
      <c r="U4500" t="s">
        <v>75</v>
      </c>
      <c r="V4500" t="s">
        <v>50</v>
      </c>
    </row>
    <row r="4501" spans="1:22">
      <c r="A4501" s="4">
        <v>46062</v>
      </c>
      <c r="B4501" t="s">
        <v>3839</v>
      </c>
      <c r="C4501" t="s">
        <v>83</v>
      </c>
      <c r="D4501">
        <v>2</v>
      </c>
      <c r="E4501">
        <v>132339.79999999999</v>
      </c>
      <c r="F4501">
        <f>Table2[[#This Row],[Đơn Giá Chuẩn]]*Table2[[#This Row],[Tổng số lượng bán]]</f>
        <v>264679.59999999998</v>
      </c>
      <c r="G4501">
        <v>0</v>
      </c>
      <c r="H4501">
        <f>Table2[[#This Row],[Doanh số bán]]-Table2[[#This Row],[Chiết khấu]]</f>
        <v>264679.59999999998</v>
      </c>
      <c r="I4501">
        <v>0</v>
      </c>
      <c r="J4501">
        <v>0</v>
      </c>
      <c r="K4501" t="s">
        <v>50</v>
      </c>
      <c r="L4501">
        <v>0.5</v>
      </c>
      <c r="M4501" t="s">
        <v>37</v>
      </c>
      <c r="N4501" t="s">
        <v>50</v>
      </c>
      <c r="O4501">
        <v>1</v>
      </c>
      <c r="P4501" t="s">
        <v>101</v>
      </c>
      <c r="Q4501" t="s">
        <v>102</v>
      </c>
      <c r="R4501" t="s">
        <v>41</v>
      </c>
      <c r="S4501" t="s">
        <v>42</v>
      </c>
      <c r="T4501" t="s">
        <v>74</v>
      </c>
      <c r="U4501" t="s">
        <v>75</v>
      </c>
      <c r="V4501" t="s">
        <v>50</v>
      </c>
    </row>
    <row r="4502" spans="1:22">
      <c r="A4502" s="4">
        <v>46055</v>
      </c>
      <c r="B4502" t="s">
        <v>3555</v>
      </c>
      <c r="C4502" t="s">
        <v>2568</v>
      </c>
      <c r="D4502">
        <v>2</v>
      </c>
      <c r="E4502">
        <v>340000.04000000004</v>
      </c>
      <c r="F4502">
        <f>Table2[[#This Row],[Đơn Giá Chuẩn]]*Table2[[#This Row],[Tổng số lượng bán]]</f>
        <v>680000.08000000007</v>
      </c>
      <c r="G4502">
        <v>0</v>
      </c>
      <c r="H4502">
        <f>Table2[[#This Row],[Doanh số bán]]-Table2[[#This Row],[Chiết khấu]]</f>
        <v>680000.08000000007</v>
      </c>
      <c r="I4502">
        <v>0</v>
      </c>
      <c r="J4502">
        <v>0</v>
      </c>
      <c r="K4502" t="s">
        <v>50</v>
      </c>
      <c r="L4502">
        <v>1</v>
      </c>
      <c r="M4502" t="s">
        <v>37</v>
      </c>
      <c r="N4502" t="s">
        <v>50</v>
      </c>
      <c r="O4502">
        <v>2</v>
      </c>
      <c r="P4502" t="s">
        <v>2504</v>
      </c>
      <c r="Q4502" t="s">
        <v>2505</v>
      </c>
      <c r="R4502" t="s">
        <v>41</v>
      </c>
      <c r="S4502" t="s">
        <v>42</v>
      </c>
      <c r="T4502" t="s">
        <v>74</v>
      </c>
      <c r="U4502" t="s">
        <v>75</v>
      </c>
      <c r="V4502" t="s">
        <v>50</v>
      </c>
    </row>
    <row r="4503" spans="1:22">
      <c r="A4503" s="4">
        <v>46062</v>
      </c>
      <c r="B4503" t="s">
        <v>3844</v>
      </c>
      <c r="C4503" t="s">
        <v>83</v>
      </c>
      <c r="D4503">
        <v>2</v>
      </c>
      <c r="E4503">
        <v>132339.79999999999</v>
      </c>
      <c r="F4503">
        <f>Table2[[#This Row],[Đơn Giá Chuẩn]]*Table2[[#This Row],[Tổng số lượng bán]]</f>
        <v>264679.59999999998</v>
      </c>
      <c r="G4503">
        <v>0</v>
      </c>
      <c r="H4503">
        <f>Table2[[#This Row],[Doanh số bán]]-Table2[[#This Row],[Chiết khấu]]</f>
        <v>264679.59999999998</v>
      </c>
      <c r="I4503">
        <v>0</v>
      </c>
      <c r="J4503">
        <v>0</v>
      </c>
      <c r="K4503" t="s">
        <v>50</v>
      </c>
      <c r="L4503">
        <v>0.5</v>
      </c>
      <c r="M4503" t="s">
        <v>37</v>
      </c>
      <c r="N4503" t="s">
        <v>50</v>
      </c>
      <c r="O4503">
        <v>1</v>
      </c>
      <c r="P4503" t="s">
        <v>101</v>
      </c>
      <c r="Q4503" t="s">
        <v>102</v>
      </c>
      <c r="R4503" t="s">
        <v>41</v>
      </c>
      <c r="S4503" t="s">
        <v>42</v>
      </c>
      <c r="T4503" t="s">
        <v>74</v>
      </c>
      <c r="U4503" t="s">
        <v>75</v>
      </c>
      <c r="V4503" t="s">
        <v>50</v>
      </c>
    </row>
    <row r="4504" spans="1:22">
      <c r="A4504" s="4">
        <v>46062</v>
      </c>
      <c r="B4504" t="s">
        <v>3850</v>
      </c>
      <c r="C4504" t="s">
        <v>83</v>
      </c>
      <c r="D4504">
        <v>2</v>
      </c>
      <c r="E4504">
        <v>132339.79999999999</v>
      </c>
      <c r="F4504">
        <f>Table2[[#This Row],[Đơn Giá Chuẩn]]*Table2[[#This Row],[Tổng số lượng bán]]</f>
        <v>264679.59999999998</v>
      </c>
      <c r="G4504">
        <v>0</v>
      </c>
      <c r="H4504">
        <f>Table2[[#This Row],[Doanh số bán]]-Table2[[#This Row],[Chiết khấu]]</f>
        <v>264679.59999999998</v>
      </c>
      <c r="I4504">
        <v>0</v>
      </c>
      <c r="J4504">
        <v>0</v>
      </c>
      <c r="K4504" t="s">
        <v>50</v>
      </c>
      <c r="L4504">
        <v>0.5</v>
      </c>
      <c r="M4504" t="s">
        <v>37</v>
      </c>
      <c r="N4504" t="s">
        <v>50</v>
      </c>
      <c r="O4504">
        <v>1</v>
      </c>
      <c r="P4504" t="s">
        <v>101</v>
      </c>
      <c r="Q4504" t="s">
        <v>102</v>
      </c>
      <c r="R4504" t="s">
        <v>41</v>
      </c>
      <c r="S4504" t="s">
        <v>42</v>
      </c>
      <c r="T4504" t="s">
        <v>74</v>
      </c>
      <c r="U4504" t="s">
        <v>75</v>
      </c>
      <c r="V4504" t="s">
        <v>50</v>
      </c>
    </row>
    <row r="4505" spans="1:22">
      <c r="A4505" s="4">
        <v>46055</v>
      </c>
      <c r="B4505" t="s">
        <v>3558</v>
      </c>
      <c r="C4505" t="s">
        <v>2568</v>
      </c>
      <c r="D4505">
        <v>3</v>
      </c>
      <c r="E4505">
        <v>272000</v>
      </c>
      <c r="F4505">
        <f>Table2[[#This Row],[Đơn Giá Chuẩn]]*Table2[[#This Row],[Tổng số lượng bán]]</f>
        <v>816000</v>
      </c>
      <c r="G4505">
        <v>0</v>
      </c>
      <c r="H4505">
        <f>Table2[[#This Row],[Doanh số bán]]-Table2[[#This Row],[Chiết khấu]]</f>
        <v>816000</v>
      </c>
      <c r="I4505">
        <v>0</v>
      </c>
      <c r="J4505">
        <v>0</v>
      </c>
      <c r="K4505" t="s">
        <v>50</v>
      </c>
      <c r="L4505">
        <v>1</v>
      </c>
      <c r="M4505" t="s">
        <v>37</v>
      </c>
      <c r="N4505" t="s">
        <v>50</v>
      </c>
      <c r="O4505">
        <v>3</v>
      </c>
      <c r="P4505" t="s">
        <v>512</v>
      </c>
      <c r="Q4505" t="s">
        <v>513</v>
      </c>
      <c r="R4505" t="s">
        <v>41</v>
      </c>
      <c r="S4505" t="s">
        <v>42</v>
      </c>
      <c r="T4505" t="s">
        <v>74</v>
      </c>
      <c r="U4505" t="s">
        <v>75</v>
      </c>
      <c r="V4505" t="s">
        <v>50</v>
      </c>
    </row>
    <row r="4506" spans="1:22">
      <c r="A4506" s="4">
        <v>46055</v>
      </c>
      <c r="B4506" t="s">
        <v>3559</v>
      </c>
      <c r="C4506" t="s">
        <v>155</v>
      </c>
      <c r="D4506">
        <v>1</v>
      </c>
      <c r="E4506">
        <v>152150.00023999999</v>
      </c>
      <c r="F4506">
        <f>Table2[[#This Row],[Đơn Giá Chuẩn]]*Table2[[#This Row],[Tổng số lượng bán]]</f>
        <v>152150.00023999999</v>
      </c>
      <c r="G4506">
        <v>0</v>
      </c>
      <c r="H4506">
        <f>Table2[[#This Row],[Doanh số bán]]-Table2[[#This Row],[Chiết khấu]]</f>
        <v>152150.00023999999</v>
      </c>
      <c r="I4506">
        <v>0</v>
      </c>
      <c r="J4506">
        <v>0</v>
      </c>
      <c r="K4506" t="s">
        <v>50</v>
      </c>
      <c r="L4506">
        <v>1</v>
      </c>
      <c r="M4506" t="s">
        <v>37</v>
      </c>
      <c r="N4506" t="s">
        <v>50</v>
      </c>
      <c r="O4506">
        <v>1</v>
      </c>
      <c r="P4506" t="s">
        <v>156</v>
      </c>
      <c r="Q4506" t="s">
        <v>157</v>
      </c>
      <c r="R4506" t="s">
        <v>107</v>
      </c>
      <c r="S4506" t="s">
        <v>108</v>
      </c>
      <c r="T4506" t="s">
        <v>2176</v>
      </c>
      <c r="U4506" t="s">
        <v>2177</v>
      </c>
      <c r="V4506" t="s">
        <v>50</v>
      </c>
    </row>
    <row r="4507" spans="1:22">
      <c r="A4507" s="4">
        <v>46055</v>
      </c>
      <c r="B4507" t="s">
        <v>3559</v>
      </c>
      <c r="C4507" t="s">
        <v>1840</v>
      </c>
      <c r="D4507">
        <v>2</v>
      </c>
      <c r="E4507">
        <v>120999.99980000001</v>
      </c>
      <c r="F4507">
        <f>Table2[[#This Row],[Đơn Giá Chuẩn]]*Table2[[#This Row],[Tổng số lượng bán]]</f>
        <v>241999.99960000001</v>
      </c>
      <c r="G4507">
        <v>0</v>
      </c>
      <c r="H4507">
        <f>Table2[[#This Row],[Doanh số bán]]-Table2[[#This Row],[Chiết khấu]]</f>
        <v>241999.99960000001</v>
      </c>
      <c r="I4507">
        <v>0</v>
      </c>
      <c r="J4507">
        <v>0</v>
      </c>
      <c r="K4507" t="s">
        <v>50</v>
      </c>
      <c r="L4507">
        <v>1</v>
      </c>
      <c r="M4507" t="s">
        <v>37</v>
      </c>
      <c r="N4507" t="s">
        <v>50</v>
      </c>
      <c r="O4507">
        <v>2</v>
      </c>
      <c r="P4507" t="s">
        <v>3239</v>
      </c>
      <c r="Q4507" t="s">
        <v>3240</v>
      </c>
      <c r="R4507" t="s">
        <v>107</v>
      </c>
      <c r="S4507" t="s">
        <v>108</v>
      </c>
      <c r="T4507" t="s">
        <v>2176</v>
      </c>
      <c r="U4507" t="s">
        <v>2177</v>
      </c>
      <c r="V4507" t="s">
        <v>50</v>
      </c>
    </row>
    <row r="4508" spans="1:22">
      <c r="A4508" s="4">
        <v>46055</v>
      </c>
      <c r="B4508" t="s">
        <v>3560</v>
      </c>
      <c r="C4508" t="s">
        <v>1840</v>
      </c>
      <c r="D4508">
        <v>1</v>
      </c>
      <c r="E4508">
        <v>239999.6</v>
      </c>
      <c r="F4508">
        <f>Table2[[#This Row],[Đơn Giá Chuẩn]]*Table2[[#This Row],[Tổng số lượng bán]]</f>
        <v>239999.6</v>
      </c>
      <c r="G4508">
        <v>0</v>
      </c>
      <c r="H4508">
        <f>Table2[[#This Row],[Doanh số bán]]-Table2[[#This Row],[Chiết khấu]]</f>
        <v>239999.6</v>
      </c>
      <c r="I4508">
        <v>0</v>
      </c>
      <c r="J4508">
        <v>0</v>
      </c>
      <c r="K4508" t="s">
        <v>50</v>
      </c>
      <c r="L4508">
        <v>1</v>
      </c>
      <c r="M4508" t="s">
        <v>37</v>
      </c>
      <c r="N4508" t="s">
        <v>50</v>
      </c>
      <c r="O4508">
        <v>1</v>
      </c>
      <c r="P4508" t="s">
        <v>3239</v>
      </c>
      <c r="Q4508" t="s">
        <v>3240</v>
      </c>
      <c r="R4508" t="s">
        <v>107</v>
      </c>
      <c r="S4508" t="s">
        <v>108</v>
      </c>
      <c r="T4508" t="s">
        <v>74</v>
      </c>
      <c r="U4508" t="s">
        <v>75</v>
      </c>
      <c r="V4508" t="s">
        <v>50</v>
      </c>
    </row>
    <row r="4509" spans="1:22">
      <c r="A4509" s="4">
        <v>46055</v>
      </c>
      <c r="B4509" t="s">
        <v>3561</v>
      </c>
      <c r="C4509" t="s">
        <v>2568</v>
      </c>
      <c r="D4509">
        <v>1</v>
      </c>
      <c r="E4509">
        <v>353000</v>
      </c>
      <c r="F4509">
        <f>Table2[[#This Row],[Đơn Giá Chuẩn]]*Table2[[#This Row],[Tổng số lượng bán]]</f>
        <v>353000</v>
      </c>
      <c r="G4509">
        <v>0</v>
      </c>
      <c r="H4509">
        <f>Table2[[#This Row],[Doanh số bán]]-Table2[[#This Row],[Chiết khấu]]</f>
        <v>353000</v>
      </c>
      <c r="I4509">
        <v>0</v>
      </c>
      <c r="J4509">
        <v>0</v>
      </c>
      <c r="K4509" t="s">
        <v>50</v>
      </c>
      <c r="L4509">
        <v>1</v>
      </c>
      <c r="M4509" t="s">
        <v>37</v>
      </c>
      <c r="N4509" t="s">
        <v>50</v>
      </c>
      <c r="O4509">
        <v>1</v>
      </c>
      <c r="P4509" t="s">
        <v>101</v>
      </c>
      <c r="Q4509" t="s">
        <v>102</v>
      </c>
      <c r="R4509" t="s">
        <v>41</v>
      </c>
      <c r="S4509" t="s">
        <v>42</v>
      </c>
      <c r="T4509" t="s">
        <v>74</v>
      </c>
      <c r="U4509" t="s">
        <v>75</v>
      </c>
      <c r="V4509" t="s">
        <v>50</v>
      </c>
    </row>
    <row r="4510" spans="1:22">
      <c r="A4510" s="4">
        <v>46064</v>
      </c>
      <c r="B4510" t="s">
        <v>3944</v>
      </c>
      <c r="C4510" t="s">
        <v>83</v>
      </c>
      <c r="D4510">
        <v>2</v>
      </c>
      <c r="E4510">
        <v>132339.79999999999</v>
      </c>
      <c r="F4510">
        <f>Table2[[#This Row],[Đơn Giá Chuẩn]]*Table2[[#This Row],[Tổng số lượng bán]]</f>
        <v>264679.59999999998</v>
      </c>
      <c r="G4510">
        <v>0</v>
      </c>
      <c r="H4510">
        <f>Table2[[#This Row],[Doanh số bán]]-Table2[[#This Row],[Chiết khấu]]</f>
        <v>264679.59999999998</v>
      </c>
      <c r="I4510">
        <v>0</v>
      </c>
      <c r="J4510">
        <v>0</v>
      </c>
      <c r="K4510" t="s">
        <v>50</v>
      </c>
      <c r="L4510">
        <v>0.5</v>
      </c>
      <c r="M4510" t="s">
        <v>37</v>
      </c>
      <c r="N4510" t="s">
        <v>50</v>
      </c>
      <c r="O4510">
        <v>1</v>
      </c>
      <c r="P4510" t="s">
        <v>101</v>
      </c>
      <c r="Q4510" t="s">
        <v>102</v>
      </c>
      <c r="R4510" t="s">
        <v>41</v>
      </c>
      <c r="S4510" t="s">
        <v>42</v>
      </c>
      <c r="T4510" t="s">
        <v>74</v>
      </c>
      <c r="U4510" t="s">
        <v>75</v>
      </c>
      <c r="V4510" t="s">
        <v>50</v>
      </c>
    </row>
    <row r="4511" spans="1:22">
      <c r="A4511" s="4">
        <v>46064</v>
      </c>
      <c r="B4511" t="s">
        <v>3948</v>
      </c>
      <c r="C4511" t="s">
        <v>83</v>
      </c>
      <c r="D4511">
        <v>2</v>
      </c>
      <c r="E4511">
        <v>132339.79999999999</v>
      </c>
      <c r="F4511">
        <f>Table2[[#This Row],[Đơn Giá Chuẩn]]*Table2[[#This Row],[Tổng số lượng bán]]</f>
        <v>264679.59999999998</v>
      </c>
      <c r="G4511">
        <v>0</v>
      </c>
      <c r="H4511">
        <f>Table2[[#This Row],[Doanh số bán]]-Table2[[#This Row],[Chiết khấu]]</f>
        <v>264679.59999999998</v>
      </c>
      <c r="I4511">
        <v>0</v>
      </c>
      <c r="J4511">
        <v>0</v>
      </c>
      <c r="K4511" t="s">
        <v>50</v>
      </c>
      <c r="L4511">
        <v>0.5</v>
      </c>
      <c r="M4511" t="s">
        <v>37</v>
      </c>
      <c r="N4511" t="s">
        <v>50</v>
      </c>
      <c r="O4511">
        <v>1</v>
      </c>
      <c r="P4511" t="s">
        <v>101</v>
      </c>
      <c r="Q4511" t="s">
        <v>102</v>
      </c>
      <c r="R4511" t="s">
        <v>41</v>
      </c>
      <c r="S4511" t="s">
        <v>42</v>
      </c>
      <c r="T4511" t="s">
        <v>74</v>
      </c>
      <c r="U4511" t="s">
        <v>75</v>
      </c>
      <c r="V4511" t="s">
        <v>50</v>
      </c>
    </row>
    <row r="4512" spans="1:22">
      <c r="A4512" s="4">
        <v>46055</v>
      </c>
      <c r="B4512" t="s">
        <v>3564</v>
      </c>
      <c r="C4512" t="s">
        <v>2568</v>
      </c>
      <c r="D4512">
        <v>2</v>
      </c>
      <c r="E4512">
        <v>302000.24</v>
      </c>
      <c r="F4512">
        <f>Table2[[#This Row],[Đơn Giá Chuẩn]]*Table2[[#This Row],[Tổng số lượng bán]]</f>
        <v>604000.48</v>
      </c>
      <c r="G4512">
        <v>0</v>
      </c>
      <c r="H4512">
        <f>Table2[[#This Row],[Doanh số bán]]-Table2[[#This Row],[Chiết khấu]]</f>
        <v>604000.48</v>
      </c>
      <c r="I4512">
        <v>0</v>
      </c>
      <c r="J4512">
        <v>0</v>
      </c>
      <c r="K4512" t="s">
        <v>50</v>
      </c>
      <c r="L4512">
        <v>1</v>
      </c>
      <c r="M4512" t="s">
        <v>37</v>
      </c>
      <c r="N4512" t="s">
        <v>50</v>
      </c>
      <c r="O4512">
        <v>2</v>
      </c>
      <c r="P4512" t="s">
        <v>84</v>
      </c>
      <c r="Q4512" t="s">
        <v>85</v>
      </c>
      <c r="R4512" t="s">
        <v>41</v>
      </c>
      <c r="S4512" t="s">
        <v>42</v>
      </c>
      <c r="T4512" t="s">
        <v>74</v>
      </c>
      <c r="U4512" t="s">
        <v>75</v>
      </c>
      <c r="V4512" t="s">
        <v>50</v>
      </c>
    </row>
    <row r="4513" spans="1:22">
      <c r="A4513" s="4">
        <v>46055</v>
      </c>
      <c r="B4513" t="s">
        <v>3565</v>
      </c>
      <c r="C4513" t="s">
        <v>2568</v>
      </c>
      <c r="D4513">
        <v>1</v>
      </c>
      <c r="E4513">
        <v>262000.28000000003</v>
      </c>
      <c r="F4513">
        <f>Table2[[#This Row],[Đơn Giá Chuẩn]]*Table2[[#This Row],[Tổng số lượng bán]]</f>
        <v>262000.28000000003</v>
      </c>
      <c r="G4513">
        <v>0</v>
      </c>
      <c r="H4513">
        <f>Table2[[#This Row],[Doanh số bán]]-Table2[[#This Row],[Chiết khấu]]</f>
        <v>262000.28000000003</v>
      </c>
      <c r="I4513">
        <v>0</v>
      </c>
      <c r="J4513">
        <v>0</v>
      </c>
      <c r="K4513" t="s">
        <v>50</v>
      </c>
      <c r="L4513">
        <v>1</v>
      </c>
      <c r="M4513" t="s">
        <v>37</v>
      </c>
      <c r="N4513" t="s">
        <v>50</v>
      </c>
      <c r="O4513">
        <v>1</v>
      </c>
      <c r="P4513" t="s">
        <v>2511</v>
      </c>
      <c r="Q4513" t="s">
        <v>2512</v>
      </c>
      <c r="R4513" t="s">
        <v>41</v>
      </c>
      <c r="S4513" t="s">
        <v>42</v>
      </c>
      <c r="T4513" t="s">
        <v>74</v>
      </c>
      <c r="U4513" t="s">
        <v>75</v>
      </c>
      <c r="V4513" t="s">
        <v>50</v>
      </c>
    </row>
    <row r="4514" spans="1:22">
      <c r="A4514" s="4">
        <v>46055</v>
      </c>
      <c r="B4514" t="s">
        <v>3566</v>
      </c>
      <c r="C4514" t="s">
        <v>155</v>
      </c>
      <c r="D4514">
        <v>1</v>
      </c>
      <c r="E4514">
        <v>196350.32</v>
      </c>
      <c r="F4514">
        <f>Table2[[#This Row],[Đơn Giá Chuẩn]]*Table2[[#This Row],[Tổng số lượng bán]]</f>
        <v>196350.32</v>
      </c>
      <c r="G4514">
        <v>0</v>
      </c>
      <c r="H4514">
        <f>Table2[[#This Row],[Doanh số bán]]-Table2[[#This Row],[Chiết khấu]]</f>
        <v>196350.32</v>
      </c>
      <c r="I4514">
        <v>0</v>
      </c>
      <c r="J4514">
        <v>0</v>
      </c>
      <c r="K4514" t="s">
        <v>50</v>
      </c>
      <c r="L4514">
        <v>1</v>
      </c>
      <c r="M4514" t="s">
        <v>37</v>
      </c>
      <c r="N4514" t="s">
        <v>50</v>
      </c>
      <c r="O4514">
        <v>1</v>
      </c>
      <c r="P4514" t="s">
        <v>3303</v>
      </c>
      <c r="Q4514" t="s">
        <v>3304</v>
      </c>
      <c r="R4514" t="s">
        <v>107</v>
      </c>
      <c r="S4514" t="s">
        <v>108</v>
      </c>
      <c r="T4514" t="s">
        <v>74</v>
      </c>
      <c r="U4514" t="s">
        <v>75</v>
      </c>
      <c r="V4514" t="s">
        <v>50</v>
      </c>
    </row>
    <row r="4515" spans="1:22">
      <c r="A4515" s="4">
        <v>46055</v>
      </c>
      <c r="B4515" t="s">
        <v>3567</v>
      </c>
      <c r="C4515" t="s">
        <v>155</v>
      </c>
      <c r="D4515">
        <v>1</v>
      </c>
      <c r="E4515">
        <v>196350.32</v>
      </c>
      <c r="F4515">
        <f>Table2[[#This Row],[Đơn Giá Chuẩn]]*Table2[[#This Row],[Tổng số lượng bán]]</f>
        <v>196350.32</v>
      </c>
      <c r="G4515">
        <v>0</v>
      </c>
      <c r="H4515">
        <f>Table2[[#This Row],[Doanh số bán]]-Table2[[#This Row],[Chiết khấu]]</f>
        <v>196350.32</v>
      </c>
      <c r="I4515">
        <v>0</v>
      </c>
      <c r="J4515">
        <v>0</v>
      </c>
      <c r="K4515" t="s">
        <v>50</v>
      </c>
      <c r="L4515">
        <v>1</v>
      </c>
      <c r="M4515" t="s">
        <v>37</v>
      </c>
      <c r="N4515" t="s">
        <v>50</v>
      </c>
      <c r="O4515">
        <v>1</v>
      </c>
      <c r="P4515" t="s">
        <v>3303</v>
      </c>
      <c r="Q4515" t="s">
        <v>3304</v>
      </c>
      <c r="R4515" t="s">
        <v>107</v>
      </c>
      <c r="S4515" t="s">
        <v>108</v>
      </c>
      <c r="T4515" t="s">
        <v>74</v>
      </c>
      <c r="U4515" t="s">
        <v>75</v>
      </c>
      <c r="V4515" t="s">
        <v>50</v>
      </c>
    </row>
    <row r="4516" spans="1:22">
      <c r="A4516" s="4">
        <v>46081</v>
      </c>
      <c r="B4516" t="s">
        <v>4143</v>
      </c>
      <c r="C4516" t="s">
        <v>83</v>
      </c>
      <c r="D4516">
        <v>2</v>
      </c>
      <c r="E4516">
        <v>132339.79999999999</v>
      </c>
      <c r="F4516">
        <f>Table2[[#This Row],[Đơn Giá Chuẩn]]*Table2[[#This Row],[Tổng số lượng bán]]</f>
        <v>264679.59999999998</v>
      </c>
      <c r="G4516">
        <v>0</v>
      </c>
      <c r="H4516">
        <f>Table2[[#This Row],[Doanh số bán]]-Table2[[#This Row],[Chiết khấu]]</f>
        <v>264679.59999999998</v>
      </c>
      <c r="I4516">
        <v>0</v>
      </c>
      <c r="J4516">
        <v>0</v>
      </c>
      <c r="K4516" t="s">
        <v>50</v>
      </c>
      <c r="L4516">
        <v>0.5</v>
      </c>
      <c r="M4516" t="s">
        <v>37</v>
      </c>
      <c r="N4516" t="s">
        <v>50</v>
      </c>
      <c r="O4516">
        <v>1</v>
      </c>
      <c r="P4516" t="s">
        <v>101</v>
      </c>
      <c r="Q4516" t="s">
        <v>102</v>
      </c>
      <c r="R4516" t="s">
        <v>41</v>
      </c>
      <c r="S4516" t="s">
        <v>42</v>
      </c>
      <c r="T4516" t="s">
        <v>74</v>
      </c>
      <c r="U4516" t="s">
        <v>75</v>
      </c>
      <c r="V4516" t="s">
        <v>50</v>
      </c>
    </row>
    <row r="4517" spans="1:22">
      <c r="A4517" s="4">
        <v>46055</v>
      </c>
      <c r="B4517" t="s">
        <v>3569</v>
      </c>
      <c r="C4517" t="s">
        <v>2568</v>
      </c>
      <c r="D4517">
        <v>1</v>
      </c>
      <c r="E4517">
        <v>302000.24</v>
      </c>
      <c r="F4517">
        <f>Table2[[#This Row],[Đơn Giá Chuẩn]]*Table2[[#This Row],[Tổng số lượng bán]]</f>
        <v>302000.24</v>
      </c>
      <c r="G4517">
        <v>0</v>
      </c>
      <c r="H4517">
        <f>Table2[[#This Row],[Doanh số bán]]-Table2[[#This Row],[Chiết khấu]]</f>
        <v>302000.24</v>
      </c>
      <c r="I4517">
        <v>0</v>
      </c>
      <c r="J4517">
        <v>0</v>
      </c>
      <c r="K4517" t="s">
        <v>50</v>
      </c>
      <c r="L4517">
        <v>1</v>
      </c>
      <c r="M4517" t="s">
        <v>37</v>
      </c>
      <c r="N4517" t="s">
        <v>50</v>
      </c>
      <c r="O4517">
        <v>1</v>
      </c>
      <c r="P4517" t="s">
        <v>84</v>
      </c>
      <c r="Q4517" t="s">
        <v>85</v>
      </c>
      <c r="R4517" t="s">
        <v>41</v>
      </c>
      <c r="S4517" t="s">
        <v>42</v>
      </c>
      <c r="T4517" t="s">
        <v>74</v>
      </c>
      <c r="U4517" t="s">
        <v>75</v>
      </c>
      <c r="V4517" t="s">
        <v>50</v>
      </c>
    </row>
    <row r="4518" spans="1:22">
      <c r="A4518" s="4">
        <v>46055</v>
      </c>
      <c r="B4518" t="s">
        <v>3570</v>
      </c>
      <c r="C4518" t="s">
        <v>2568</v>
      </c>
      <c r="D4518">
        <v>1</v>
      </c>
      <c r="E4518">
        <v>401999.60000000003</v>
      </c>
      <c r="F4518">
        <f>Table2[[#This Row],[Đơn Giá Chuẩn]]*Table2[[#This Row],[Tổng số lượng bán]]</f>
        <v>401999.60000000003</v>
      </c>
      <c r="G4518">
        <v>0</v>
      </c>
      <c r="H4518">
        <f>Table2[[#This Row],[Doanh số bán]]-Table2[[#This Row],[Chiết khấu]]</f>
        <v>401999.60000000003</v>
      </c>
      <c r="I4518">
        <v>0</v>
      </c>
      <c r="J4518">
        <v>0</v>
      </c>
      <c r="K4518" t="s">
        <v>50</v>
      </c>
      <c r="L4518">
        <v>1</v>
      </c>
      <c r="M4518" t="s">
        <v>37</v>
      </c>
      <c r="N4518" t="s">
        <v>50</v>
      </c>
      <c r="O4518">
        <v>1</v>
      </c>
      <c r="P4518" t="s">
        <v>411</v>
      </c>
      <c r="Q4518" t="s">
        <v>412</v>
      </c>
      <c r="R4518" t="s">
        <v>41</v>
      </c>
      <c r="S4518" t="s">
        <v>42</v>
      </c>
      <c r="T4518" t="s">
        <v>74</v>
      </c>
      <c r="U4518" t="s">
        <v>75</v>
      </c>
      <c r="V4518" t="s">
        <v>50</v>
      </c>
    </row>
    <row r="4519" spans="1:22">
      <c r="A4519" s="4">
        <v>46081</v>
      </c>
      <c r="B4519" t="s">
        <v>4144</v>
      </c>
      <c r="C4519" t="s">
        <v>83</v>
      </c>
      <c r="D4519">
        <v>1</v>
      </c>
      <c r="E4519">
        <v>132339.79999999999</v>
      </c>
      <c r="F4519">
        <f>Table2[[#This Row],[Đơn Giá Chuẩn]]*Table2[[#This Row],[Tổng số lượng bán]]</f>
        <v>132339.79999999999</v>
      </c>
      <c r="G4519">
        <v>0</v>
      </c>
      <c r="H4519">
        <f>Table2[[#This Row],[Doanh số bán]]-Table2[[#This Row],[Chiết khấu]]</f>
        <v>132339.79999999999</v>
      </c>
      <c r="I4519">
        <v>0</v>
      </c>
      <c r="J4519">
        <v>0</v>
      </c>
      <c r="K4519" t="s">
        <v>50</v>
      </c>
      <c r="L4519">
        <v>0.5</v>
      </c>
      <c r="M4519" t="s">
        <v>37</v>
      </c>
      <c r="N4519" t="s">
        <v>50</v>
      </c>
      <c r="O4519">
        <v>0.5</v>
      </c>
      <c r="P4519" t="s">
        <v>101</v>
      </c>
      <c r="Q4519" t="s">
        <v>102</v>
      </c>
      <c r="R4519" t="s">
        <v>41</v>
      </c>
      <c r="S4519" t="s">
        <v>42</v>
      </c>
      <c r="T4519" t="s">
        <v>74</v>
      </c>
      <c r="U4519" t="s">
        <v>75</v>
      </c>
      <c r="V4519" t="s">
        <v>50</v>
      </c>
    </row>
    <row r="4520" spans="1:22">
      <c r="A4520" s="4">
        <v>46081</v>
      </c>
      <c r="B4520" t="s">
        <v>4153</v>
      </c>
      <c r="C4520" t="s">
        <v>83</v>
      </c>
      <c r="D4520">
        <v>1</v>
      </c>
      <c r="E4520">
        <v>132339.79999999999</v>
      </c>
      <c r="F4520">
        <f>Table2[[#This Row],[Đơn Giá Chuẩn]]*Table2[[#This Row],[Tổng số lượng bán]]</f>
        <v>132339.79999999999</v>
      </c>
      <c r="G4520">
        <v>0</v>
      </c>
      <c r="H4520">
        <f>Table2[[#This Row],[Doanh số bán]]-Table2[[#This Row],[Chiết khấu]]</f>
        <v>132339.79999999999</v>
      </c>
      <c r="I4520">
        <v>0</v>
      </c>
      <c r="J4520">
        <v>0</v>
      </c>
      <c r="K4520" t="s">
        <v>50</v>
      </c>
      <c r="L4520">
        <v>0.5</v>
      </c>
      <c r="M4520" t="s">
        <v>37</v>
      </c>
      <c r="N4520" t="s">
        <v>50</v>
      </c>
      <c r="O4520">
        <v>0.5</v>
      </c>
      <c r="P4520" t="s">
        <v>101</v>
      </c>
      <c r="Q4520" t="s">
        <v>102</v>
      </c>
      <c r="R4520" t="s">
        <v>41</v>
      </c>
      <c r="S4520" t="s">
        <v>42</v>
      </c>
      <c r="T4520" t="s">
        <v>74</v>
      </c>
      <c r="U4520" t="s">
        <v>75</v>
      </c>
      <c r="V4520" t="s">
        <v>50</v>
      </c>
    </row>
    <row r="4521" spans="1:22">
      <c r="A4521" s="4">
        <v>46081</v>
      </c>
      <c r="B4521" t="s">
        <v>4157</v>
      </c>
      <c r="C4521" t="s">
        <v>83</v>
      </c>
      <c r="D4521">
        <v>1</v>
      </c>
      <c r="E4521">
        <v>132339.79999999999</v>
      </c>
      <c r="F4521">
        <f>Table2[[#This Row],[Đơn Giá Chuẩn]]*Table2[[#This Row],[Tổng số lượng bán]]</f>
        <v>132339.79999999999</v>
      </c>
      <c r="G4521">
        <v>0</v>
      </c>
      <c r="H4521">
        <f>Table2[[#This Row],[Doanh số bán]]-Table2[[#This Row],[Chiết khấu]]</f>
        <v>132339.79999999999</v>
      </c>
      <c r="I4521">
        <v>0</v>
      </c>
      <c r="J4521">
        <v>0</v>
      </c>
      <c r="K4521" t="s">
        <v>50</v>
      </c>
      <c r="L4521">
        <v>0.5</v>
      </c>
      <c r="M4521" t="s">
        <v>37</v>
      </c>
      <c r="N4521" t="s">
        <v>50</v>
      </c>
      <c r="O4521">
        <v>0.5</v>
      </c>
      <c r="P4521" t="s">
        <v>101</v>
      </c>
      <c r="Q4521" t="s">
        <v>102</v>
      </c>
      <c r="R4521" t="s">
        <v>41</v>
      </c>
      <c r="S4521" t="s">
        <v>42</v>
      </c>
      <c r="T4521" t="s">
        <v>74</v>
      </c>
      <c r="U4521" t="s">
        <v>75</v>
      </c>
      <c r="V4521" t="s">
        <v>50</v>
      </c>
    </row>
    <row r="4522" spans="1:22">
      <c r="A4522" s="4">
        <v>46050</v>
      </c>
      <c r="B4522" t="s">
        <v>1314</v>
      </c>
      <c r="C4522" t="s">
        <v>83</v>
      </c>
      <c r="D4522">
        <v>8</v>
      </c>
      <c r="E4522">
        <v>132339.935</v>
      </c>
      <c r="F4522">
        <f>Table2[[#This Row],[Đơn Giá Chuẩn]]*Table2[[#This Row],[Tổng số lượng bán]]</f>
        <v>1058719.48</v>
      </c>
      <c r="G4522">
        <v>0</v>
      </c>
      <c r="H4522">
        <f>Table2[[#This Row],[Doanh số bán]]-Table2[[#This Row],[Chiết khấu]]</f>
        <v>1058719.48</v>
      </c>
      <c r="K4522" t="s">
        <v>50</v>
      </c>
      <c r="M4522" t="s">
        <v>37</v>
      </c>
      <c r="N4522" t="s">
        <v>50</v>
      </c>
      <c r="O4522">
        <v>4</v>
      </c>
      <c r="P4522" t="s">
        <v>101</v>
      </c>
      <c r="Q4522" t="s">
        <v>102</v>
      </c>
      <c r="R4522" t="s">
        <v>41</v>
      </c>
      <c r="S4522" t="s">
        <v>42</v>
      </c>
      <c r="T4522" t="s">
        <v>74</v>
      </c>
      <c r="U4522" t="s">
        <v>75</v>
      </c>
      <c r="V4522" t="s">
        <v>50</v>
      </c>
    </row>
    <row r="4523" spans="1:22">
      <c r="A4523" s="4">
        <v>46055</v>
      </c>
      <c r="B4523" t="s">
        <v>3575</v>
      </c>
      <c r="C4523" t="s">
        <v>2568</v>
      </c>
      <c r="D4523">
        <v>1</v>
      </c>
      <c r="E4523">
        <v>262000.28000000003</v>
      </c>
      <c r="F4523">
        <f>Table2[[#This Row],[Đơn Giá Chuẩn]]*Table2[[#This Row],[Tổng số lượng bán]]</f>
        <v>262000.28000000003</v>
      </c>
      <c r="G4523">
        <v>0</v>
      </c>
      <c r="H4523">
        <f>Table2[[#This Row],[Doanh số bán]]-Table2[[#This Row],[Chiết khấu]]</f>
        <v>262000.28000000003</v>
      </c>
      <c r="I4523">
        <v>0</v>
      </c>
      <c r="J4523">
        <v>0</v>
      </c>
      <c r="K4523" t="s">
        <v>50</v>
      </c>
      <c r="L4523">
        <v>1</v>
      </c>
      <c r="M4523" t="s">
        <v>37</v>
      </c>
      <c r="N4523" t="s">
        <v>50</v>
      </c>
      <c r="O4523">
        <v>1</v>
      </c>
      <c r="P4523" t="s">
        <v>2511</v>
      </c>
      <c r="Q4523" t="s">
        <v>2512</v>
      </c>
      <c r="R4523" t="s">
        <v>41</v>
      </c>
      <c r="S4523" t="s">
        <v>42</v>
      </c>
      <c r="T4523" t="s">
        <v>74</v>
      </c>
      <c r="U4523" t="s">
        <v>75</v>
      </c>
      <c r="V4523" t="s">
        <v>50</v>
      </c>
    </row>
    <row r="4524" spans="1:22">
      <c r="A4524" s="4">
        <v>46057</v>
      </c>
      <c r="B4524" t="s">
        <v>3690</v>
      </c>
      <c r="C4524" t="s">
        <v>83</v>
      </c>
      <c r="D4524">
        <v>6</v>
      </c>
      <c r="E4524">
        <v>132339.98036000002</v>
      </c>
      <c r="F4524">
        <f>Table2[[#This Row],[Đơn Giá Chuẩn]]*Table2[[#This Row],[Tổng số lượng bán]]</f>
        <v>794039.88216000004</v>
      </c>
      <c r="G4524">
        <v>0</v>
      </c>
      <c r="H4524">
        <f>Table2[[#This Row],[Doanh số bán]]-Table2[[#This Row],[Chiết khấu]]</f>
        <v>794039.88216000004</v>
      </c>
      <c r="I4524">
        <v>0</v>
      </c>
      <c r="J4524">
        <v>0</v>
      </c>
      <c r="K4524" t="s">
        <v>50</v>
      </c>
      <c r="L4524">
        <v>0.5</v>
      </c>
      <c r="M4524" t="s">
        <v>37</v>
      </c>
      <c r="N4524" t="s">
        <v>50</v>
      </c>
      <c r="O4524">
        <v>3</v>
      </c>
      <c r="P4524" t="s">
        <v>101</v>
      </c>
      <c r="Q4524" t="s">
        <v>102</v>
      </c>
      <c r="R4524" t="s">
        <v>41</v>
      </c>
      <c r="S4524" t="s">
        <v>42</v>
      </c>
      <c r="T4524" t="s">
        <v>74</v>
      </c>
      <c r="U4524" t="s">
        <v>75</v>
      </c>
      <c r="V4524" t="s">
        <v>50</v>
      </c>
    </row>
    <row r="4525" spans="1:22">
      <c r="A4525" s="4">
        <v>46055</v>
      </c>
      <c r="B4525" t="s">
        <v>3577</v>
      </c>
      <c r="C4525" t="s">
        <v>2568</v>
      </c>
      <c r="D4525">
        <v>3</v>
      </c>
      <c r="E4525">
        <v>261999.92035999999</v>
      </c>
      <c r="F4525">
        <f>Table2[[#This Row],[Đơn Giá Chuẩn]]*Table2[[#This Row],[Tổng số lượng bán]]</f>
        <v>785999.76107999997</v>
      </c>
      <c r="G4525">
        <v>0</v>
      </c>
      <c r="H4525">
        <f>Table2[[#This Row],[Doanh số bán]]-Table2[[#This Row],[Chiết khấu]]</f>
        <v>785999.76107999997</v>
      </c>
      <c r="I4525">
        <v>0</v>
      </c>
      <c r="J4525">
        <v>0</v>
      </c>
      <c r="K4525" t="s">
        <v>50</v>
      </c>
      <c r="L4525">
        <v>1</v>
      </c>
      <c r="M4525" t="s">
        <v>37</v>
      </c>
      <c r="N4525" t="s">
        <v>50</v>
      </c>
      <c r="O4525">
        <v>3</v>
      </c>
      <c r="P4525" t="s">
        <v>2511</v>
      </c>
      <c r="Q4525" t="s">
        <v>2512</v>
      </c>
      <c r="R4525" t="s">
        <v>41</v>
      </c>
      <c r="S4525" t="s">
        <v>42</v>
      </c>
      <c r="T4525" t="s">
        <v>74</v>
      </c>
      <c r="U4525" t="s">
        <v>75</v>
      </c>
      <c r="V4525" t="s">
        <v>50</v>
      </c>
    </row>
    <row r="4526" spans="1:22">
      <c r="A4526" s="4">
        <v>46055</v>
      </c>
      <c r="B4526" t="s">
        <v>3577</v>
      </c>
      <c r="C4526" t="s">
        <v>2568</v>
      </c>
      <c r="D4526">
        <v>2</v>
      </c>
      <c r="E4526">
        <v>272000</v>
      </c>
      <c r="F4526">
        <f>Table2[[#This Row],[Đơn Giá Chuẩn]]*Table2[[#This Row],[Tổng số lượng bán]]</f>
        <v>544000</v>
      </c>
      <c r="G4526">
        <v>0</v>
      </c>
      <c r="H4526">
        <f>Table2[[#This Row],[Doanh số bán]]-Table2[[#This Row],[Chiết khấu]]</f>
        <v>544000</v>
      </c>
      <c r="I4526">
        <v>0</v>
      </c>
      <c r="J4526">
        <v>0</v>
      </c>
      <c r="K4526" t="s">
        <v>50</v>
      </c>
      <c r="L4526">
        <v>1</v>
      </c>
      <c r="M4526" t="s">
        <v>37</v>
      </c>
      <c r="N4526" t="s">
        <v>50</v>
      </c>
      <c r="O4526">
        <v>2</v>
      </c>
      <c r="P4526" t="s">
        <v>512</v>
      </c>
      <c r="Q4526" t="s">
        <v>513</v>
      </c>
      <c r="R4526" t="s">
        <v>41</v>
      </c>
      <c r="S4526" t="s">
        <v>42</v>
      </c>
      <c r="T4526" t="s">
        <v>74</v>
      </c>
      <c r="U4526" t="s">
        <v>75</v>
      </c>
      <c r="V4526" t="s">
        <v>50</v>
      </c>
    </row>
    <row r="4527" spans="1:22">
      <c r="A4527" s="4">
        <v>46055</v>
      </c>
      <c r="B4527" t="s">
        <v>3578</v>
      </c>
      <c r="C4527" t="s">
        <v>1862</v>
      </c>
      <c r="D4527">
        <v>1</v>
      </c>
      <c r="E4527">
        <v>136998.92000000001</v>
      </c>
      <c r="F4527">
        <f>Table2[[#This Row],[Đơn Giá Chuẩn]]*Table2[[#This Row],[Tổng số lượng bán]]</f>
        <v>136998.92000000001</v>
      </c>
      <c r="G4527">
        <v>0</v>
      </c>
      <c r="H4527">
        <f>Table2[[#This Row],[Doanh số bán]]-Table2[[#This Row],[Chiết khấu]]</f>
        <v>136998.92000000001</v>
      </c>
      <c r="I4527">
        <v>0</v>
      </c>
      <c r="J4527">
        <v>0</v>
      </c>
      <c r="K4527" t="s">
        <v>50</v>
      </c>
      <c r="L4527">
        <v>1</v>
      </c>
      <c r="M4527" t="s">
        <v>37</v>
      </c>
      <c r="N4527" t="s">
        <v>50</v>
      </c>
      <c r="O4527">
        <v>1</v>
      </c>
      <c r="P4527" t="s">
        <v>1625</v>
      </c>
      <c r="Q4527" t="s">
        <v>1626</v>
      </c>
      <c r="R4527" t="s">
        <v>41</v>
      </c>
      <c r="S4527" t="s">
        <v>42</v>
      </c>
      <c r="T4527" t="s">
        <v>74</v>
      </c>
      <c r="U4527" t="s">
        <v>75</v>
      </c>
      <c r="V4527" t="s">
        <v>50</v>
      </c>
    </row>
    <row r="4528" spans="1:22">
      <c r="A4528" s="4">
        <v>46043</v>
      </c>
      <c r="B4528" t="s">
        <v>1200</v>
      </c>
      <c r="C4528" t="s">
        <v>83</v>
      </c>
      <c r="D4528">
        <v>10</v>
      </c>
      <c r="E4528">
        <v>132340.016</v>
      </c>
      <c r="F4528">
        <f>Table2[[#This Row],[Đơn Giá Chuẩn]]*Table2[[#This Row],[Tổng số lượng bán]]</f>
        <v>1323400.1600000001</v>
      </c>
      <c r="G4528">
        <v>0</v>
      </c>
      <c r="H4528">
        <f>Table2[[#This Row],[Doanh số bán]]-Table2[[#This Row],[Chiết khấu]]</f>
        <v>1323400.1600000001</v>
      </c>
      <c r="K4528" t="s">
        <v>50</v>
      </c>
      <c r="M4528" t="s">
        <v>37</v>
      </c>
      <c r="N4528" t="s">
        <v>50</v>
      </c>
      <c r="O4528">
        <v>5</v>
      </c>
      <c r="P4528" t="s">
        <v>101</v>
      </c>
      <c r="Q4528" t="s">
        <v>102</v>
      </c>
      <c r="R4528" t="s">
        <v>41</v>
      </c>
      <c r="S4528" t="s">
        <v>42</v>
      </c>
      <c r="T4528" t="s">
        <v>74</v>
      </c>
      <c r="U4528" t="s">
        <v>75</v>
      </c>
      <c r="V4528" t="s">
        <v>50</v>
      </c>
    </row>
    <row r="4529" spans="1:22">
      <c r="A4529" s="4">
        <v>46055</v>
      </c>
      <c r="B4529" t="s">
        <v>3580</v>
      </c>
      <c r="C4529" t="s">
        <v>2568</v>
      </c>
      <c r="D4529">
        <v>1</v>
      </c>
      <c r="E4529">
        <v>272000</v>
      </c>
      <c r="F4529">
        <f>Table2[[#This Row],[Đơn Giá Chuẩn]]*Table2[[#This Row],[Tổng số lượng bán]]</f>
        <v>272000</v>
      </c>
      <c r="G4529">
        <v>0</v>
      </c>
      <c r="H4529">
        <f>Table2[[#This Row],[Doanh số bán]]-Table2[[#This Row],[Chiết khấu]]</f>
        <v>272000</v>
      </c>
      <c r="I4529">
        <v>0</v>
      </c>
      <c r="J4529">
        <v>0</v>
      </c>
      <c r="K4529" t="s">
        <v>50</v>
      </c>
      <c r="L4529">
        <v>1</v>
      </c>
      <c r="M4529" t="s">
        <v>37</v>
      </c>
      <c r="N4529" t="s">
        <v>50</v>
      </c>
      <c r="O4529">
        <v>1</v>
      </c>
      <c r="P4529" t="s">
        <v>512</v>
      </c>
      <c r="Q4529" t="s">
        <v>513</v>
      </c>
      <c r="R4529" t="s">
        <v>41</v>
      </c>
      <c r="S4529" t="s">
        <v>42</v>
      </c>
      <c r="T4529" t="s">
        <v>74</v>
      </c>
      <c r="U4529" t="s">
        <v>75</v>
      </c>
      <c r="V4529" t="s">
        <v>50</v>
      </c>
    </row>
    <row r="4530" spans="1:22">
      <c r="A4530" s="4">
        <v>46055</v>
      </c>
      <c r="B4530" t="s">
        <v>3581</v>
      </c>
      <c r="C4530" t="s">
        <v>2568</v>
      </c>
      <c r="D4530">
        <v>1</v>
      </c>
      <c r="E4530">
        <v>302000.24</v>
      </c>
      <c r="F4530">
        <f>Table2[[#This Row],[Đơn Giá Chuẩn]]*Table2[[#This Row],[Tổng số lượng bán]]</f>
        <v>302000.24</v>
      </c>
      <c r="G4530">
        <v>0</v>
      </c>
      <c r="H4530">
        <f>Table2[[#This Row],[Doanh số bán]]-Table2[[#This Row],[Chiết khấu]]</f>
        <v>302000.24</v>
      </c>
      <c r="I4530">
        <v>0</v>
      </c>
      <c r="J4530">
        <v>0</v>
      </c>
      <c r="K4530" t="s">
        <v>50</v>
      </c>
      <c r="L4530">
        <v>1</v>
      </c>
      <c r="M4530" t="s">
        <v>37</v>
      </c>
      <c r="N4530" t="s">
        <v>50</v>
      </c>
      <c r="O4530">
        <v>1</v>
      </c>
      <c r="P4530" t="s">
        <v>84</v>
      </c>
      <c r="Q4530" t="s">
        <v>85</v>
      </c>
      <c r="R4530" t="s">
        <v>41</v>
      </c>
      <c r="S4530" t="s">
        <v>42</v>
      </c>
      <c r="T4530" t="s">
        <v>74</v>
      </c>
      <c r="U4530" t="s">
        <v>75</v>
      </c>
      <c r="V4530" t="s">
        <v>50</v>
      </c>
    </row>
    <row r="4531" spans="1:22">
      <c r="A4531" s="4">
        <v>46055</v>
      </c>
      <c r="B4531" t="s">
        <v>3582</v>
      </c>
      <c r="C4531" t="s">
        <v>2568</v>
      </c>
      <c r="D4531">
        <v>2</v>
      </c>
      <c r="E4531">
        <v>261999.74000000002</v>
      </c>
      <c r="F4531">
        <f>Table2[[#This Row],[Đơn Giá Chuẩn]]*Table2[[#This Row],[Tổng số lượng bán]]</f>
        <v>523999.48000000004</v>
      </c>
      <c r="G4531">
        <v>0</v>
      </c>
      <c r="H4531">
        <f>Table2[[#This Row],[Doanh số bán]]-Table2[[#This Row],[Chiết khấu]]</f>
        <v>523999.48000000004</v>
      </c>
      <c r="I4531">
        <v>0</v>
      </c>
      <c r="J4531">
        <v>0</v>
      </c>
      <c r="K4531" t="s">
        <v>50</v>
      </c>
      <c r="L4531">
        <v>1</v>
      </c>
      <c r="M4531" t="s">
        <v>37</v>
      </c>
      <c r="N4531" t="s">
        <v>50</v>
      </c>
      <c r="O4531">
        <v>2</v>
      </c>
      <c r="P4531" t="s">
        <v>2511</v>
      </c>
      <c r="Q4531" t="s">
        <v>2512</v>
      </c>
      <c r="R4531" t="s">
        <v>41</v>
      </c>
      <c r="S4531" t="s">
        <v>42</v>
      </c>
      <c r="T4531" t="s">
        <v>74</v>
      </c>
      <c r="U4531" t="s">
        <v>75</v>
      </c>
      <c r="V4531" t="s">
        <v>50</v>
      </c>
    </row>
    <row r="4532" spans="1:22">
      <c r="A4532" s="4">
        <v>46055</v>
      </c>
      <c r="B4532" t="s">
        <v>3582</v>
      </c>
      <c r="C4532" t="s">
        <v>2568</v>
      </c>
      <c r="D4532">
        <v>1</v>
      </c>
      <c r="E4532">
        <v>302000.24</v>
      </c>
      <c r="F4532">
        <f>Table2[[#This Row],[Đơn Giá Chuẩn]]*Table2[[#This Row],[Tổng số lượng bán]]</f>
        <v>302000.24</v>
      </c>
      <c r="G4532">
        <v>0</v>
      </c>
      <c r="H4532">
        <f>Table2[[#This Row],[Doanh số bán]]-Table2[[#This Row],[Chiết khấu]]</f>
        <v>302000.24</v>
      </c>
      <c r="I4532">
        <v>0</v>
      </c>
      <c r="J4532">
        <v>0</v>
      </c>
      <c r="K4532" t="s">
        <v>50</v>
      </c>
      <c r="L4532">
        <v>1</v>
      </c>
      <c r="M4532" t="s">
        <v>37</v>
      </c>
      <c r="N4532" t="s">
        <v>50</v>
      </c>
      <c r="O4532">
        <v>1</v>
      </c>
      <c r="P4532" t="s">
        <v>84</v>
      </c>
      <c r="Q4532" t="s">
        <v>85</v>
      </c>
      <c r="R4532" t="s">
        <v>41</v>
      </c>
      <c r="S4532" t="s">
        <v>42</v>
      </c>
      <c r="T4532" t="s">
        <v>74</v>
      </c>
      <c r="U4532" t="s">
        <v>75</v>
      </c>
      <c r="V4532" t="s">
        <v>50</v>
      </c>
    </row>
    <row r="4533" spans="1:22">
      <c r="A4533" s="4">
        <v>46055</v>
      </c>
      <c r="B4533" t="s">
        <v>3582</v>
      </c>
      <c r="C4533" t="s">
        <v>2568</v>
      </c>
      <c r="D4533">
        <v>2</v>
      </c>
      <c r="E4533">
        <v>272000</v>
      </c>
      <c r="F4533">
        <f>Table2[[#This Row],[Đơn Giá Chuẩn]]*Table2[[#This Row],[Tổng số lượng bán]]</f>
        <v>544000</v>
      </c>
      <c r="G4533">
        <v>0</v>
      </c>
      <c r="H4533">
        <f>Table2[[#This Row],[Doanh số bán]]-Table2[[#This Row],[Chiết khấu]]</f>
        <v>544000</v>
      </c>
      <c r="I4533">
        <v>0</v>
      </c>
      <c r="J4533">
        <v>0</v>
      </c>
      <c r="K4533" t="s">
        <v>50</v>
      </c>
      <c r="L4533">
        <v>1</v>
      </c>
      <c r="M4533" t="s">
        <v>37</v>
      </c>
      <c r="N4533" t="s">
        <v>50</v>
      </c>
      <c r="O4533">
        <v>2</v>
      </c>
      <c r="P4533" t="s">
        <v>512</v>
      </c>
      <c r="Q4533" t="s">
        <v>513</v>
      </c>
      <c r="R4533" t="s">
        <v>41</v>
      </c>
      <c r="S4533" t="s">
        <v>42</v>
      </c>
      <c r="T4533" t="s">
        <v>74</v>
      </c>
      <c r="U4533" t="s">
        <v>75</v>
      </c>
      <c r="V4533" t="s">
        <v>50</v>
      </c>
    </row>
    <row r="4534" spans="1:22">
      <c r="A4534" s="4">
        <v>46055</v>
      </c>
      <c r="B4534" t="s">
        <v>3583</v>
      </c>
      <c r="C4534" t="s">
        <v>1862</v>
      </c>
      <c r="D4534">
        <v>1</v>
      </c>
      <c r="E4534">
        <v>192000.08000000002</v>
      </c>
      <c r="F4534">
        <f>Table2[[#This Row],[Đơn Giá Chuẩn]]*Table2[[#This Row],[Tổng số lượng bán]]</f>
        <v>192000.08000000002</v>
      </c>
      <c r="G4534">
        <v>0</v>
      </c>
      <c r="H4534">
        <f>Table2[[#This Row],[Doanh số bán]]-Table2[[#This Row],[Chiết khấu]]</f>
        <v>192000.08000000002</v>
      </c>
      <c r="I4534">
        <v>0</v>
      </c>
      <c r="J4534">
        <v>0</v>
      </c>
      <c r="K4534" t="s">
        <v>50</v>
      </c>
      <c r="L4534">
        <v>1</v>
      </c>
      <c r="M4534" t="s">
        <v>37</v>
      </c>
      <c r="N4534" t="s">
        <v>50</v>
      </c>
      <c r="O4534">
        <v>1</v>
      </c>
      <c r="P4534" t="s">
        <v>325</v>
      </c>
      <c r="Q4534" t="s">
        <v>326</v>
      </c>
      <c r="R4534" t="s">
        <v>41</v>
      </c>
      <c r="S4534" t="s">
        <v>42</v>
      </c>
      <c r="T4534" t="s">
        <v>74</v>
      </c>
      <c r="U4534" t="s">
        <v>75</v>
      </c>
      <c r="V4534" t="s">
        <v>50</v>
      </c>
    </row>
    <row r="4535" spans="1:22">
      <c r="A4535" s="4">
        <v>46055</v>
      </c>
      <c r="B4535" t="s">
        <v>3583</v>
      </c>
      <c r="C4535" t="s">
        <v>1862</v>
      </c>
      <c r="D4535">
        <v>1</v>
      </c>
      <c r="E4535">
        <v>50999.600000000006</v>
      </c>
      <c r="F4535">
        <f>Table2[[#This Row],[Đơn Giá Chuẩn]]*Table2[[#This Row],[Tổng số lượng bán]]</f>
        <v>50999.600000000006</v>
      </c>
      <c r="G4535">
        <v>0</v>
      </c>
      <c r="H4535">
        <f>Table2[[#This Row],[Doanh số bán]]-Table2[[#This Row],[Chiết khấu]]</f>
        <v>50999.600000000006</v>
      </c>
      <c r="I4535">
        <v>0</v>
      </c>
      <c r="J4535">
        <v>0</v>
      </c>
      <c r="K4535" t="s">
        <v>50</v>
      </c>
      <c r="L4535">
        <v>1</v>
      </c>
      <c r="M4535" t="s">
        <v>37</v>
      </c>
      <c r="N4535" t="s">
        <v>50</v>
      </c>
      <c r="O4535">
        <v>1</v>
      </c>
      <c r="P4535" t="s">
        <v>656</v>
      </c>
      <c r="Q4535" t="s">
        <v>657</v>
      </c>
      <c r="R4535" t="s">
        <v>107</v>
      </c>
      <c r="S4535" t="s">
        <v>108</v>
      </c>
      <c r="T4535" t="s">
        <v>74</v>
      </c>
      <c r="U4535" t="s">
        <v>75</v>
      </c>
      <c r="V4535" t="s">
        <v>50</v>
      </c>
    </row>
    <row r="4536" spans="1:22">
      <c r="A4536" s="4">
        <v>46055</v>
      </c>
      <c r="B4536" t="s">
        <v>3583</v>
      </c>
      <c r="C4536" t="s">
        <v>2568</v>
      </c>
      <c r="D4536">
        <v>2</v>
      </c>
      <c r="E4536">
        <v>272000</v>
      </c>
      <c r="F4536">
        <f>Table2[[#This Row],[Đơn Giá Chuẩn]]*Table2[[#This Row],[Tổng số lượng bán]]</f>
        <v>544000</v>
      </c>
      <c r="G4536">
        <v>0</v>
      </c>
      <c r="H4536">
        <f>Table2[[#This Row],[Doanh số bán]]-Table2[[#This Row],[Chiết khấu]]</f>
        <v>544000</v>
      </c>
      <c r="I4536">
        <v>0</v>
      </c>
      <c r="J4536">
        <v>0</v>
      </c>
      <c r="K4536" t="s">
        <v>50</v>
      </c>
      <c r="L4536">
        <v>1</v>
      </c>
      <c r="M4536" t="s">
        <v>37</v>
      </c>
      <c r="N4536" t="s">
        <v>50</v>
      </c>
      <c r="O4536">
        <v>2</v>
      </c>
      <c r="P4536" t="s">
        <v>512</v>
      </c>
      <c r="Q4536" t="s">
        <v>513</v>
      </c>
      <c r="R4536" t="s">
        <v>41</v>
      </c>
      <c r="S4536" t="s">
        <v>42</v>
      </c>
      <c r="T4536" t="s">
        <v>74</v>
      </c>
      <c r="U4536" t="s">
        <v>75</v>
      </c>
      <c r="V4536" t="s">
        <v>50</v>
      </c>
    </row>
    <row r="4537" spans="1:22">
      <c r="A4537" s="4">
        <v>46055</v>
      </c>
      <c r="B4537" t="s">
        <v>3584</v>
      </c>
      <c r="C4537" t="s">
        <v>1862</v>
      </c>
      <c r="D4537">
        <v>1</v>
      </c>
      <c r="E4537">
        <v>235388.00000000003</v>
      </c>
      <c r="F4537">
        <f>Table2[[#This Row],[Đơn Giá Chuẩn]]*Table2[[#This Row],[Tổng số lượng bán]]</f>
        <v>235388.00000000003</v>
      </c>
      <c r="G4537">
        <v>0</v>
      </c>
      <c r="H4537">
        <f>Table2[[#This Row],[Doanh số bán]]-Table2[[#This Row],[Chiết khấu]]</f>
        <v>235388.00000000003</v>
      </c>
      <c r="I4537">
        <v>0</v>
      </c>
      <c r="J4537">
        <v>0</v>
      </c>
      <c r="K4537" t="s">
        <v>50</v>
      </c>
      <c r="L4537">
        <v>1</v>
      </c>
      <c r="M4537" t="s">
        <v>37</v>
      </c>
      <c r="N4537" t="s">
        <v>50</v>
      </c>
      <c r="O4537">
        <v>1</v>
      </c>
      <c r="P4537" t="s">
        <v>1636</v>
      </c>
      <c r="Q4537" t="s">
        <v>1637</v>
      </c>
      <c r="R4537" t="s">
        <v>107</v>
      </c>
      <c r="S4537" t="s">
        <v>108</v>
      </c>
      <c r="T4537" t="s">
        <v>74</v>
      </c>
      <c r="U4537" t="s">
        <v>75</v>
      </c>
      <c r="V4537" t="s">
        <v>50</v>
      </c>
    </row>
    <row r="4538" spans="1:22">
      <c r="A4538" s="4">
        <v>46055</v>
      </c>
      <c r="B4538" t="s">
        <v>3585</v>
      </c>
      <c r="C4538" t="s">
        <v>1862</v>
      </c>
      <c r="D4538">
        <v>8</v>
      </c>
      <c r="E4538">
        <v>46999.955000000002</v>
      </c>
      <c r="F4538">
        <f>Table2[[#This Row],[Đơn Giá Chuẩn]]*Table2[[#This Row],[Tổng số lượng bán]]</f>
        <v>375999.64</v>
      </c>
      <c r="G4538">
        <v>0</v>
      </c>
      <c r="H4538">
        <f>Table2[[#This Row],[Doanh số bán]]-Table2[[#This Row],[Chiết khấu]]</f>
        <v>375999.64</v>
      </c>
      <c r="I4538">
        <v>0</v>
      </c>
      <c r="J4538">
        <v>0</v>
      </c>
      <c r="K4538" t="s">
        <v>50</v>
      </c>
      <c r="L4538">
        <v>1</v>
      </c>
      <c r="M4538" t="s">
        <v>37</v>
      </c>
      <c r="N4538" t="s">
        <v>50</v>
      </c>
      <c r="O4538">
        <v>8</v>
      </c>
      <c r="P4538" t="s">
        <v>105</v>
      </c>
      <c r="Q4538" t="s">
        <v>106</v>
      </c>
      <c r="R4538" t="s">
        <v>107</v>
      </c>
      <c r="S4538" t="s">
        <v>108</v>
      </c>
      <c r="T4538" t="s">
        <v>74</v>
      </c>
      <c r="U4538" t="s">
        <v>75</v>
      </c>
      <c r="V4538" t="s">
        <v>50</v>
      </c>
    </row>
    <row r="4539" spans="1:22">
      <c r="A4539" s="4">
        <v>46055</v>
      </c>
      <c r="B4539" t="s">
        <v>3586</v>
      </c>
      <c r="C4539" t="s">
        <v>2568</v>
      </c>
      <c r="D4539">
        <v>1</v>
      </c>
      <c r="E4539">
        <v>302000.24</v>
      </c>
      <c r="F4539">
        <f>Table2[[#This Row],[Đơn Giá Chuẩn]]*Table2[[#This Row],[Tổng số lượng bán]]</f>
        <v>302000.24</v>
      </c>
      <c r="G4539">
        <v>0</v>
      </c>
      <c r="H4539">
        <f>Table2[[#This Row],[Doanh số bán]]-Table2[[#This Row],[Chiết khấu]]</f>
        <v>302000.24</v>
      </c>
      <c r="I4539">
        <v>0</v>
      </c>
      <c r="J4539">
        <v>0</v>
      </c>
      <c r="K4539" t="s">
        <v>50</v>
      </c>
      <c r="L4539">
        <v>1</v>
      </c>
      <c r="M4539" t="s">
        <v>37</v>
      </c>
      <c r="N4539" t="s">
        <v>50</v>
      </c>
      <c r="O4539">
        <v>1</v>
      </c>
      <c r="P4539" t="s">
        <v>84</v>
      </c>
      <c r="Q4539" t="s">
        <v>85</v>
      </c>
      <c r="R4539" t="s">
        <v>41</v>
      </c>
      <c r="S4539" t="s">
        <v>42</v>
      </c>
      <c r="T4539" t="s">
        <v>74</v>
      </c>
      <c r="U4539" t="s">
        <v>75</v>
      </c>
      <c r="V4539" t="s">
        <v>50</v>
      </c>
    </row>
    <row r="4540" spans="1:22">
      <c r="A4540" s="4">
        <v>46055</v>
      </c>
      <c r="B4540" t="s">
        <v>3587</v>
      </c>
      <c r="C4540" t="s">
        <v>1862</v>
      </c>
      <c r="D4540">
        <v>11</v>
      </c>
      <c r="E4540">
        <v>46999.96688</v>
      </c>
      <c r="F4540">
        <f>Table2[[#This Row],[Đơn Giá Chuẩn]]*Table2[[#This Row],[Tổng số lượng bán]]</f>
        <v>516999.63568000001</v>
      </c>
      <c r="G4540">
        <v>0</v>
      </c>
      <c r="H4540">
        <f>Table2[[#This Row],[Doanh số bán]]-Table2[[#This Row],[Chiết khấu]]</f>
        <v>516999.63568000001</v>
      </c>
      <c r="I4540">
        <v>0</v>
      </c>
      <c r="J4540">
        <v>0</v>
      </c>
      <c r="K4540" t="s">
        <v>50</v>
      </c>
      <c r="L4540">
        <v>1</v>
      </c>
      <c r="M4540" t="s">
        <v>37</v>
      </c>
      <c r="N4540" t="s">
        <v>50</v>
      </c>
      <c r="O4540">
        <v>11</v>
      </c>
      <c r="P4540" t="s">
        <v>520</v>
      </c>
      <c r="Q4540" t="s">
        <v>521</v>
      </c>
      <c r="R4540" t="s">
        <v>107</v>
      </c>
      <c r="S4540" t="s">
        <v>108</v>
      </c>
      <c r="T4540" t="s">
        <v>74</v>
      </c>
      <c r="U4540" t="s">
        <v>75</v>
      </c>
      <c r="V4540" t="s">
        <v>50</v>
      </c>
    </row>
    <row r="4541" spans="1:22">
      <c r="A4541" s="4">
        <v>46055</v>
      </c>
      <c r="B4541" t="s">
        <v>3587</v>
      </c>
      <c r="C4541" t="s">
        <v>1862</v>
      </c>
      <c r="D4541">
        <v>3</v>
      </c>
      <c r="E4541">
        <v>47000.000360000005</v>
      </c>
      <c r="F4541">
        <f>Table2[[#This Row],[Đơn Giá Chuẩn]]*Table2[[#This Row],[Tổng số lượng bán]]</f>
        <v>141000.00108000002</v>
      </c>
      <c r="G4541">
        <v>0</v>
      </c>
      <c r="H4541">
        <f>Table2[[#This Row],[Doanh số bán]]-Table2[[#This Row],[Chiết khấu]]</f>
        <v>141000.00108000002</v>
      </c>
      <c r="I4541">
        <v>0</v>
      </c>
      <c r="J4541">
        <v>0</v>
      </c>
      <c r="K4541" t="s">
        <v>50</v>
      </c>
      <c r="L4541">
        <v>1</v>
      </c>
      <c r="M4541" t="s">
        <v>37</v>
      </c>
      <c r="N4541" t="s">
        <v>50</v>
      </c>
      <c r="O4541">
        <v>3</v>
      </c>
      <c r="P4541" t="s">
        <v>105</v>
      </c>
      <c r="Q4541" t="s">
        <v>106</v>
      </c>
      <c r="R4541" t="s">
        <v>107</v>
      </c>
      <c r="S4541" t="s">
        <v>108</v>
      </c>
      <c r="T4541" t="s">
        <v>74</v>
      </c>
      <c r="U4541" t="s">
        <v>75</v>
      </c>
      <c r="V4541" t="s">
        <v>50</v>
      </c>
    </row>
    <row r="4542" spans="1:22">
      <c r="A4542" s="4">
        <v>46055</v>
      </c>
      <c r="B4542" t="s">
        <v>3588</v>
      </c>
      <c r="C4542" t="s">
        <v>1862</v>
      </c>
      <c r="D4542">
        <v>1</v>
      </c>
      <c r="E4542">
        <v>47000.36</v>
      </c>
      <c r="F4542">
        <f>Table2[[#This Row],[Đơn Giá Chuẩn]]*Table2[[#This Row],[Tổng số lượng bán]]</f>
        <v>47000.36</v>
      </c>
      <c r="G4542">
        <v>0</v>
      </c>
      <c r="H4542">
        <f>Table2[[#This Row],[Doanh số bán]]-Table2[[#This Row],[Chiết khấu]]</f>
        <v>47000.36</v>
      </c>
      <c r="I4542">
        <v>0</v>
      </c>
      <c r="J4542">
        <v>0</v>
      </c>
      <c r="K4542" t="s">
        <v>50</v>
      </c>
      <c r="L4542">
        <v>1</v>
      </c>
      <c r="M4542" t="s">
        <v>37</v>
      </c>
      <c r="N4542" t="s">
        <v>50</v>
      </c>
      <c r="O4542">
        <v>1</v>
      </c>
      <c r="P4542" t="s">
        <v>520</v>
      </c>
      <c r="Q4542" t="s">
        <v>521</v>
      </c>
      <c r="R4542" t="s">
        <v>107</v>
      </c>
      <c r="S4542" t="s">
        <v>108</v>
      </c>
      <c r="T4542" t="s">
        <v>74</v>
      </c>
      <c r="U4542" t="s">
        <v>75</v>
      </c>
      <c r="V4542" t="s">
        <v>50</v>
      </c>
    </row>
    <row r="4543" spans="1:22">
      <c r="A4543" s="4">
        <v>46048</v>
      </c>
      <c r="B4543" t="s">
        <v>1273</v>
      </c>
      <c r="C4543" t="s">
        <v>83</v>
      </c>
      <c r="D4543">
        <v>10</v>
      </c>
      <c r="E4543">
        <v>132340.016</v>
      </c>
      <c r="F4543">
        <f>Table2[[#This Row],[Đơn Giá Chuẩn]]*Table2[[#This Row],[Tổng số lượng bán]]</f>
        <v>1323400.1600000001</v>
      </c>
      <c r="G4543">
        <v>0</v>
      </c>
      <c r="H4543">
        <f>Table2[[#This Row],[Doanh số bán]]-Table2[[#This Row],[Chiết khấu]]</f>
        <v>1323400.1600000001</v>
      </c>
      <c r="K4543" t="s">
        <v>50</v>
      </c>
      <c r="M4543" t="s">
        <v>37</v>
      </c>
      <c r="N4543" t="s">
        <v>50</v>
      </c>
      <c r="O4543">
        <v>5</v>
      </c>
      <c r="P4543" t="s">
        <v>101</v>
      </c>
      <c r="Q4543" t="s">
        <v>102</v>
      </c>
      <c r="R4543" t="s">
        <v>41</v>
      </c>
      <c r="S4543" t="s">
        <v>42</v>
      </c>
      <c r="T4543" t="s">
        <v>74</v>
      </c>
      <c r="U4543" t="s">
        <v>75</v>
      </c>
      <c r="V4543" t="s">
        <v>50</v>
      </c>
    </row>
    <row r="4544" spans="1:22">
      <c r="A4544" s="4">
        <v>46055</v>
      </c>
      <c r="B4544" t="s">
        <v>3590</v>
      </c>
      <c r="C4544" t="s">
        <v>155</v>
      </c>
      <c r="D4544">
        <v>2</v>
      </c>
      <c r="E4544">
        <v>330999.86000000004</v>
      </c>
      <c r="F4544">
        <f>Table2[[#This Row],[Đơn Giá Chuẩn]]*Table2[[#This Row],[Tổng số lượng bán]]</f>
        <v>661999.72000000009</v>
      </c>
      <c r="G4544">
        <v>0</v>
      </c>
      <c r="H4544">
        <f>Table2[[#This Row],[Doanh số bán]]-Table2[[#This Row],[Chiết khấu]]</f>
        <v>661999.72000000009</v>
      </c>
      <c r="I4544">
        <v>0</v>
      </c>
      <c r="J4544">
        <v>0</v>
      </c>
      <c r="K4544" t="s">
        <v>50</v>
      </c>
      <c r="L4544">
        <v>1</v>
      </c>
      <c r="M4544" t="s">
        <v>37</v>
      </c>
      <c r="N4544" t="s">
        <v>50</v>
      </c>
      <c r="O4544">
        <v>2</v>
      </c>
      <c r="P4544" t="s">
        <v>839</v>
      </c>
      <c r="Q4544" t="s">
        <v>840</v>
      </c>
      <c r="R4544" t="s">
        <v>107</v>
      </c>
      <c r="S4544" t="s">
        <v>108</v>
      </c>
      <c r="T4544" t="s">
        <v>74</v>
      </c>
      <c r="U4544" t="s">
        <v>75</v>
      </c>
      <c r="V4544" t="s">
        <v>50</v>
      </c>
    </row>
    <row r="4545" spans="1:22">
      <c r="A4545" s="4">
        <v>46055</v>
      </c>
      <c r="B4545" t="s">
        <v>3590</v>
      </c>
      <c r="C4545" t="s">
        <v>1862</v>
      </c>
      <c r="D4545">
        <v>1</v>
      </c>
      <c r="E4545">
        <v>47000.36</v>
      </c>
      <c r="F4545">
        <f>Table2[[#This Row],[Đơn Giá Chuẩn]]*Table2[[#This Row],[Tổng số lượng bán]]</f>
        <v>47000.36</v>
      </c>
      <c r="G4545">
        <v>0</v>
      </c>
      <c r="H4545">
        <f>Table2[[#This Row],[Doanh số bán]]-Table2[[#This Row],[Chiết khấu]]</f>
        <v>47000.36</v>
      </c>
      <c r="I4545">
        <v>0</v>
      </c>
      <c r="J4545">
        <v>0</v>
      </c>
      <c r="K4545" t="s">
        <v>50</v>
      </c>
      <c r="L4545">
        <v>1</v>
      </c>
      <c r="M4545" t="s">
        <v>37</v>
      </c>
      <c r="N4545" t="s">
        <v>50</v>
      </c>
      <c r="O4545">
        <v>1</v>
      </c>
      <c r="P4545" t="s">
        <v>520</v>
      </c>
      <c r="Q4545" t="s">
        <v>521</v>
      </c>
      <c r="R4545" t="s">
        <v>107</v>
      </c>
      <c r="S4545" t="s">
        <v>108</v>
      </c>
      <c r="T4545" t="s">
        <v>74</v>
      </c>
      <c r="U4545" t="s">
        <v>75</v>
      </c>
      <c r="V4545" t="s">
        <v>50</v>
      </c>
    </row>
    <row r="4546" spans="1:22">
      <c r="A4546" s="4">
        <v>46055</v>
      </c>
      <c r="B4546" t="s">
        <v>3590</v>
      </c>
      <c r="C4546" t="s">
        <v>1862</v>
      </c>
      <c r="D4546">
        <v>1</v>
      </c>
      <c r="E4546">
        <v>50999.600000000006</v>
      </c>
      <c r="F4546">
        <f>Table2[[#This Row],[Đơn Giá Chuẩn]]*Table2[[#This Row],[Tổng số lượng bán]]</f>
        <v>50999.600000000006</v>
      </c>
      <c r="G4546">
        <v>0</v>
      </c>
      <c r="H4546">
        <f>Table2[[#This Row],[Doanh số bán]]-Table2[[#This Row],[Chiết khấu]]</f>
        <v>50999.600000000006</v>
      </c>
      <c r="I4546">
        <v>0</v>
      </c>
      <c r="J4546">
        <v>0</v>
      </c>
      <c r="K4546" t="s">
        <v>50</v>
      </c>
      <c r="L4546">
        <v>1</v>
      </c>
      <c r="M4546" t="s">
        <v>37</v>
      </c>
      <c r="N4546" t="s">
        <v>50</v>
      </c>
      <c r="O4546">
        <v>1</v>
      </c>
      <c r="P4546" t="s">
        <v>586</v>
      </c>
      <c r="Q4546" t="s">
        <v>587</v>
      </c>
      <c r="R4546" t="s">
        <v>107</v>
      </c>
      <c r="S4546" t="s">
        <v>108</v>
      </c>
      <c r="T4546" t="s">
        <v>74</v>
      </c>
      <c r="U4546" t="s">
        <v>75</v>
      </c>
      <c r="V4546" t="s">
        <v>50</v>
      </c>
    </row>
    <row r="4547" spans="1:22">
      <c r="A4547" s="4">
        <v>46055</v>
      </c>
      <c r="B4547" t="s">
        <v>3591</v>
      </c>
      <c r="C4547" t="s">
        <v>2568</v>
      </c>
      <c r="D4547">
        <v>1</v>
      </c>
      <c r="E4547">
        <v>262000.28000000003</v>
      </c>
      <c r="F4547">
        <f>Table2[[#This Row],[Đơn Giá Chuẩn]]*Table2[[#This Row],[Tổng số lượng bán]]</f>
        <v>262000.28000000003</v>
      </c>
      <c r="G4547">
        <v>0</v>
      </c>
      <c r="H4547">
        <f>Table2[[#This Row],[Doanh số bán]]-Table2[[#This Row],[Chiết khấu]]</f>
        <v>262000.28000000003</v>
      </c>
      <c r="I4547">
        <v>0</v>
      </c>
      <c r="J4547">
        <v>0</v>
      </c>
      <c r="K4547" t="s">
        <v>50</v>
      </c>
      <c r="L4547">
        <v>1</v>
      </c>
      <c r="M4547" t="s">
        <v>37</v>
      </c>
      <c r="N4547" t="s">
        <v>50</v>
      </c>
      <c r="O4547">
        <v>1</v>
      </c>
      <c r="P4547" t="s">
        <v>2511</v>
      </c>
      <c r="Q4547" t="s">
        <v>2512</v>
      </c>
      <c r="R4547" t="s">
        <v>41</v>
      </c>
      <c r="S4547" t="s">
        <v>42</v>
      </c>
      <c r="T4547" t="s">
        <v>74</v>
      </c>
      <c r="U4547" t="s">
        <v>75</v>
      </c>
      <c r="V4547" t="s">
        <v>50</v>
      </c>
    </row>
    <row r="4548" spans="1:22">
      <c r="A4548" s="4">
        <v>46055</v>
      </c>
      <c r="B4548" t="s">
        <v>3591</v>
      </c>
      <c r="C4548" t="s">
        <v>1862</v>
      </c>
      <c r="D4548">
        <v>1</v>
      </c>
      <c r="E4548">
        <v>50999.600000000006</v>
      </c>
      <c r="F4548">
        <f>Table2[[#This Row],[Đơn Giá Chuẩn]]*Table2[[#This Row],[Tổng số lượng bán]]</f>
        <v>50999.600000000006</v>
      </c>
      <c r="G4548">
        <v>0</v>
      </c>
      <c r="H4548">
        <f>Table2[[#This Row],[Doanh số bán]]-Table2[[#This Row],[Chiết khấu]]</f>
        <v>50999.600000000006</v>
      </c>
      <c r="I4548">
        <v>0</v>
      </c>
      <c r="J4548">
        <v>0</v>
      </c>
      <c r="K4548" t="s">
        <v>50</v>
      </c>
      <c r="L4548">
        <v>1</v>
      </c>
      <c r="M4548" t="s">
        <v>37</v>
      </c>
      <c r="N4548" t="s">
        <v>50</v>
      </c>
      <c r="O4548">
        <v>1</v>
      </c>
      <c r="P4548" t="s">
        <v>656</v>
      </c>
      <c r="Q4548" t="s">
        <v>657</v>
      </c>
      <c r="R4548" t="s">
        <v>107</v>
      </c>
      <c r="S4548" t="s">
        <v>108</v>
      </c>
      <c r="T4548" t="s">
        <v>74</v>
      </c>
      <c r="U4548" t="s">
        <v>75</v>
      </c>
      <c r="V4548" t="s">
        <v>50</v>
      </c>
    </row>
    <row r="4549" spans="1:22">
      <c r="A4549" s="4">
        <v>46055</v>
      </c>
      <c r="B4549" t="s">
        <v>3591</v>
      </c>
      <c r="C4549" t="s">
        <v>1862</v>
      </c>
      <c r="D4549">
        <v>1</v>
      </c>
      <c r="E4549">
        <v>47000.36</v>
      </c>
      <c r="F4549">
        <f>Table2[[#This Row],[Đơn Giá Chuẩn]]*Table2[[#This Row],[Tổng số lượng bán]]</f>
        <v>47000.36</v>
      </c>
      <c r="G4549">
        <v>0</v>
      </c>
      <c r="H4549">
        <f>Table2[[#This Row],[Doanh số bán]]-Table2[[#This Row],[Chiết khấu]]</f>
        <v>47000.36</v>
      </c>
      <c r="I4549">
        <v>0</v>
      </c>
      <c r="J4549">
        <v>0</v>
      </c>
      <c r="K4549" t="s">
        <v>50</v>
      </c>
      <c r="L4549">
        <v>1</v>
      </c>
      <c r="M4549" t="s">
        <v>37</v>
      </c>
      <c r="N4549" t="s">
        <v>50</v>
      </c>
      <c r="O4549">
        <v>1</v>
      </c>
      <c r="P4549" t="s">
        <v>105</v>
      </c>
      <c r="Q4549" t="s">
        <v>106</v>
      </c>
      <c r="R4549" t="s">
        <v>107</v>
      </c>
      <c r="S4549" t="s">
        <v>108</v>
      </c>
      <c r="T4549" t="s">
        <v>74</v>
      </c>
      <c r="U4549" t="s">
        <v>75</v>
      </c>
      <c r="V4549" t="s">
        <v>50</v>
      </c>
    </row>
    <row r="4550" spans="1:22">
      <c r="A4550" s="4">
        <v>46055</v>
      </c>
      <c r="B4550" t="s">
        <v>3592</v>
      </c>
      <c r="C4550" t="s">
        <v>2568</v>
      </c>
      <c r="D4550">
        <v>20</v>
      </c>
      <c r="E4550">
        <v>207000.00020000001</v>
      </c>
      <c r="F4550">
        <f>Table2[[#This Row],[Đơn Giá Chuẩn]]*Table2[[#This Row],[Tổng số lượng bán]]</f>
        <v>4140000.0040000002</v>
      </c>
      <c r="G4550">
        <v>0</v>
      </c>
      <c r="H4550">
        <f>Table2[[#This Row],[Doanh số bán]]-Table2[[#This Row],[Chiết khấu]]</f>
        <v>4140000.0040000002</v>
      </c>
      <c r="I4550">
        <v>0</v>
      </c>
      <c r="J4550">
        <v>0</v>
      </c>
      <c r="K4550" t="s">
        <v>36</v>
      </c>
      <c r="L4550">
        <v>1</v>
      </c>
      <c r="M4550" t="s">
        <v>37</v>
      </c>
      <c r="N4550" t="s">
        <v>26</v>
      </c>
      <c r="O4550">
        <v>20</v>
      </c>
      <c r="P4550" t="s">
        <v>84</v>
      </c>
      <c r="Q4550" t="s">
        <v>85</v>
      </c>
      <c r="R4550" t="s">
        <v>41</v>
      </c>
      <c r="S4550" t="s">
        <v>42</v>
      </c>
      <c r="T4550" t="s">
        <v>2939</v>
      </c>
      <c r="U4550" t="s">
        <v>2940</v>
      </c>
      <c r="V4550" t="s">
        <v>2014</v>
      </c>
    </row>
    <row r="4551" spans="1:22">
      <c r="A4551" s="4">
        <v>46055</v>
      </c>
      <c r="B4551" t="s">
        <v>3593</v>
      </c>
      <c r="C4551" t="s">
        <v>2568</v>
      </c>
      <c r="D4551">
        <v>0</v>
      </c>
      <c r="E4551">
        <v>184999.99952000001</v>
      </c>
      <c r="F4551">
        <f>Table2[[#This Row],[Đơn Giá Chuẩn]]*Table2[[#This Row],[Tổng số lượng bán]]</f>
        <v>0</v>
      </c>
      <c r="G4551">
        <v>0</v>
      </c>
      <c r="H4551">
        <f>Table2[[#This Row],[Doanh số bán]]-Table2[[#This Row],[Chiết khấu]]</f>
        <v>0</v>
      </c>
      <c r="I4551">
        <v>35</v>
      </c>
      <c r="J4551">
        <v>5930556</v>
      </c>
      <c r="K4551" t="s">
        <v>2217</v>
      </c>
      <c r="L4551">
        <v>1</v>
      </c>
      <c r="M4551" t="s">
        <v>37</v>
      </c>
      <c r="N4551" t="s">
        <v>26</v>
      </c>
      <c r="O4551">
        <v>0</v>
      </c>
      <c r="P4551" t="s">
        <v>101</v>
      </c>
      <c r="Q4551" t="s">
        <v>102</v>
      </c>
      <c r="R4551" t="s">
        <v>41</v>
      </c>
      <c r="S4551" t="s">
        <v>42</v>
      </c>
      <c r="T4551" t="s">
        <v>2393</v>
      </c>
      <c r="U4551" t="s">
        <v>2394</v>
      </c>
      <c r="V4551" t="s">
        <v>2271</v>
      </c>
    </row>
    <row r="4552" spans="1:22">
      <c r="A4552" s="4">
        <v>46056</v>
      </c>
      <c r="B4552" t="s">
        <v>3594</v>
      </c>
      <c r="C4552" t="s">
        <v>2568</v>
      </c>
      <c r="D4552">
        <v>50</v>
      </c>
      <c r="E4552">
        <v>291000.00044000003</v>
      </c>
      <c r="F4552">
        <f>Table2[[#This Row],[Đơn Giá Chuẩn]]*Table2[[#This Row],[Tổng số lượng bán]]</f>
        <v>14550000.022000002</v>
      </c>
      <c r="G4552">
        <v>0</v>
      </c>
      <c r="H4552">
        <f>Table2[[#This Row],[Doanh số bán]]-Table2[[#This Row],[Chiết khấu]]</f>
        <v>14550000.022000002</v>
      </c>
      <c r="I4552">
        <v>0</v>
      </c>
      <c r="J4552">
        <v>0</v>
      </c>
      <c r="K4552" t="s">
        <v>36</v>
      </c>
      <c r="L4552">
        <v>1</v>
      </c>
      <c r="M4552" t="s">
        <v>37</v>
      </c>
      <c r="N4552" t="s">
        <v>26</v>
      </c>
      <c r="O4552">
        <v>50</v>
      </c>
      <c r="P4552" t="s">
        <v>158</v>
      </c>
      <c r="Q4552" t="s">
        <v>159</v>
      </c>
      <c r="R4552" t="s">
        <v>41</v>
      </c>
      <c r="S4552" t="s">
        <v>42</v>
      </c>
      <c r="T4552" t="s">
        <v>2312</v>
      </c>
      <c r="U4552" t="s">
        <v>2313</v>
      </c>
      <c r="V4552" t="s">
        <v>2314</v>
      </c>
    </row>
    <row r="4553" spans="1:22">
      <c r="A4553" s="4">
        <v>46056</v>
      </c>
      <c r="B4553" t="s">
        <v>3595</v>
      </c>
      <c r="C4553" t="s">
        <v>2568</v>
      </c>
      <c r="D4553">
        <v>1</v>
      </c>
      <c r="E4553">
        <v>401999.99960000004</v>
      </c>
      <c r="F4553">
        <f>Table2[[#This Row],[Đơn Giá Chuẩn]]*Table2[[#This Row],[Tổng số lượng bán]]</f>
        <v>401999.99960000004</v>
      </c>
      <c r="G4553">
        <v>0</v>
      </c>
      <c r="H4553">
        <f>Table2[[#This Row],[Doanh số bán]]-Table2[[#This Row],[Chiết khấu]]</f>
        <v>401999.99960000004</v>
      </c>
      <c r="I4553">
        <v>0</v>
      </c>
      <c r="J4553">
        <v>0</v>
      </c>
      <c r="K4553" t="s">
        <v>36</v>
      </c>
      <c r="L4553">
        <v>1</v>
      </c>
      <c r="M4553" t="s">
        <v>37</v>
      </c>
      <c r="N4553" t="s">
        <v>919</v>
      </c>
      <c r="O4553">
        <v>1</v>
      </c>
      <c r="P4553" t="s">
        <v>411</v>
      </c>
      <c r="Q4553" t="s">
        <v>412</v>
      </c>
      <c r="R4553" t="s">
        <v>41</v>
      </c>
      <c r="S4553" t="s">
        <v>42</v>
      </c>
      <c r="T4553" t="s">
        <v>2312</v>
      </c>
      <c r="U4553" t="s">
        <v>2313</v>
      </c>
      <c r="V4553" t="s">
        <v>2314</v>
      </c>
    </row>
    <row r="4554" spans="1:22">
      <c r="A4554" s="4">
        <v>46056</v>
      </c>
      <c r="B4554" t="s">
        <v>3595</v>
      </c>
      <c r="C4554" t="s">
        <v>2568</v>
      </c>
      <c r="D4554">
        <v>1</v>
      </c>
      <c r="E4554">
        <v>340000.00004000001</v>
      </c>
      <c r="F4554">
        <f>Table2[[#This Row],[Đơn Giá Chuẩn]]*Table2[[#This Row],[Tổng số lượng bán]]</f>
        <v>340000.00004000001</v>
      </c>
      <c r="G4554">
        <v>0</v>
      </c>
      <c r="H4554">
        <f>Table2[[#This Row],[Doanh số bán]]-Table2[[#This Row],[Chiết khấu]]</f>
        <v>340000.00004000001</v>
      </c>
      <c r="I4554">
        <v>0</v>
      </c>
      <c r="J4554">
        <v>0</v>
      </c>
      <c r="K4554" t="s">
        <v>36</v>
      </c>
      <c r="L4554">
        <v>1</v>
      </c>
      <c r="M4554" t="s">
        <v>37</v>
      </c>
      <c r="N4554" t="s">
        <v>919</v>
      </c>
      <c r="O4554">
        <v>1</v>
      </c>
      <c r="P4554" t="s">
        <v>2504</v>
      </c>
      <c r="Q4554" t="s">
        <v>2505</v>
      </c>
      <c r="R4554" t="s">
        <v>41</v>
      </c>
      <c r="S4554" t="s">
        <v>42</v>
      </c>
      <c r="T4554" t="s">
        <v>2312</v>
      </c>
      <c r="U4554" t="s">
        <v>2313</v>
      </c>
      <c r="V4554" t="s">
        <v>2314</v>
      </c>
    </row>
    <row r="4555" spans="1:22">
      <c r="A4555" s="4">
        <v>46056</v>
      </c>
      <c r="B4555" t="s">
        <v>3595</v>
      </c>
      <c r="C4555" t="s">
        <v>2568</v>
      </c>
      <c r="D4555">
        <v>1</v>
      </c>
      <c r="E4555">
        <v>302000.00024000002</v>
      </c>
      <c r="F4555">
        <f>Table2[[#This Row],[Đơn Giá Chuẩn]]*Table2[[#This Row],[Tổng số lượng bán]]</f>
        <v>302000.00024000002</v>
      </c>
      <c r="G4555">
        <v>0</v>
      </c>
      <c r="H4555">
        <f>Table2[[#This Row],[Doanh số bán]]-Table2[[#This Row],[Chiết khấu]]</f>
        <v>302000.00024000002</v>
      </c>
      <c r="I4555">
        <v>0</v>
      </c>
      <c r="J4555">
        <v>0</v>
      </c>
      <c r="K4555" t="s">
        <v>36</v>
      </c>
      <c r="L4555">
        <v>1</v>
      </c>
      <c r="M4555" t="s">
        <v>37</v>
      </c>
      <c r="N4555" t="s">
        <v>919</v>
      </c>
      <c r="O4555">
        <v>1</v>
      </c>
      <c r="P4555" t="s">
        <v>84</v>
      </c>
      <c r="Q4555" t="s">
        <v>85</v>
      </c>
      <c r="R4555" t="s">
        <v>41</v>
      </c>
      <c r="S4555" t="s">
        <v>42</v>
      </c>
      <c r="T4555" t="s">
        <v>2312</v>
      </c>
      <c r="U4555" t="s">
        <v>2313</v>
      </c>
      <c r="V4555" t="s">
        <v>2314</v>
      </c>
    </row>
    <row r="4556" spans="1:22">
      <c r="A4556" s="4">
        <v>46056</v>
      </c>
      <c r="B4556" t="s">
        <v>3595</v>
      </c>
      <c r="C4556" t="s">
        <v>3538</v>
      </c>
      <c r="D4556">
        <v>1</v>
      </c>
      <c r="E4556">
        <v>4843660.5200000005</v>
      </c>
      <c r="F4556">
        <f>Table2[[#This Row],[Đơn Giá Chuẩn]]*Table2[[#This Row],[Tổng số lượng bán]]</f>
        <v>4843660.5200000005</v>
      </c>
      <c r="G4556">
        <v>0</v>
      </c>
      <c r="H4556">
        <f>Table2[[#This Row],[Doanh số bán]]-Table2[[#This Row],[Chiết khấu]]</f>
        <v>4843660.5200000005</v>
      </c>
      <c r="I4556">
        <v>0</v>
      </c>
      <c r="J4556">
        <v>0</v>
      </c>
      <c r="K4556" t="s">
        <v>36</v>
      </c>
      <c r="L4556">
        <v>1</v>
      </c>
      <c r="M4556" t="s">
        <v>37</v>
      </c>
      <c r="N4556" t="s">
        <v>919</v>
      </c>
      <c r="O4556">
        <v>1</v>
      </c>
      <c r="P4556" t="s">
        <v>3539</v>
      </c>
      <c r="Q4556" t="s">
        <v>3540</v>
      </c>
      <c r="R4556" t="s">
        <v>29</v>
      </c>
      <c r="S4556" t="s">
        <v>30</v>
      </c>
      <c r="T4556" t="s">
        <v>2312</v>
      </c>
      <c r="U4556" t="s">
        <v>2313</v>
      </c>
      <c r="V4556" t="s">
        <v>2314</v>
      </c>
    </row>
    <row r="4557" spans="1:22">
      <c r="A4557" s="4">
        <v>46056</v>
      </c>
      <c r="B4557" t="s">
        <v>3596</v>
      </c>
      <c r="C4557" t="s">
        <v>1862</v>
      </c>
      <c r="D4557">
        <v>2</v>
      </c>
      <c r="E4557">
        <v>51000.140000000007</v>
      </c>
      <c r="F4557">
        <f>Table2[[#This Row],[Đơn Giá Chuẩn]]*Table2[[#This Row],[Tổng số lượng bán]]</f>
        <v>102000.28000000001</v>
      </c>
      <c r="G4557">
        <v>0</v>
      </c>
      <c r="H4557">
        <f>Table2[[#This Row],[Doanh số bán]]-Table2[[#This Row],[Chiết khấu]]</f>
        <v>102000.28000000001</v>
      </c>
      <c r="I4557">
        <v>0</v>
      </c>
      <c r="J4557">
        <v>0</v>
      </c>
      <c r="K4557" t="s">
        <v>50</v>
      </c>
      <c r="L4557">
        <v>1</v>
      </c>
      <c r="M4557" t="s">
        <v>37</v>
      </c>
      <c r="N4557" t="s">
        <v>50</v>
      </c>
      <c r="O4557">
        <v>2</v>
      </c>
      <c r="P4557" t="s">
        <v>656</v>
      </c>
      <c r="Q4557" t="s">
        <v>657</v>
      </c>
      <c r="R4557" t="s">
        <v>107</v>
      </c>
      <c r="S4557" t="s">
        <v>108</v>
      </c>
      <c r="T4557" t="s">
        <v>74</v>
      </c>
      <c r="U4557" t="s">
        <v>75</v>
      </c>
      <c r="V4557" t="s">
        <v>50</v>
      </c>
    </row>
    <row r="4558" spans="1:22">
      <c r="A4558" s="4">
        <v>46056</v>
      </c>
      <c r="B4558" t="s">
        <v>3596</v>
      </c>
      <c r="C4558" t="s">
        <v>2568</v>
      </c>
      <c r="D4558">
        <v>1</v>
      </c>
      <c r="E4558">
        <v>353000</v>
      </c>
      <c r="F4558">
        <f>Table2[[#This Row],[Đơn Giá Chuẩn]]*Table2[[#This Row],[Tổng số lượng bán]]</f>
        <v>353000</v>
      </c>
      <c r="G4558">
        <v>0</v>
      </c>
      <c r="H4558">
        <f>Table2[[#This Row],[Doanh số bán]]-Table2[[#This Row],[Chiết khấu]]</f>
        <v>353000</v>
      </c>
      <c r="I4558">
        <v>0</v>
      </c>
      <c r="J4558">
        <v>0</v>
      </c>
      <c r="K4558" t="s">
        <v>50</v>
      </c>
      <c r="L4558">
        <v>1</v>
      </c>
      <c r="M4558" t="s">
        <v>37</v>
      </c>
      <c r="N4558" t="s">
        <v>50</v>
      </c>
      <c r="O4558">
        <v>1</v>
      </c>
      <c r="P4558" t="s">
        <v>101</v>
      </c>
      <c r="Q4558" t="s">
        <v>102</v>
      </c>
      <c r="R4558" t="s">
        <v>41</v>
      </c>
      <c r="S4558" t="s">
        <v>42</v>
      </c>
      <c r="T4558" t="s">
        <v>74</v>
      </c>
      <c r="U4558" t="s">
        <v>75</v>
      </c>
      <c r="V4558" t="s">
        <v>50</v>
      </c>
    </row>
    <row r="4559" spans="1:22">
      <c r="A4559" s="4">
        <v>46056</v>
      </c>
      <c r="B4559" t="s">
        <v>3597</v>
      </c>
      <c r="C4559" t="s">
        <v>155</v>
      </c>
      <c r="D4559">
        <v>1</v>
      </c>
      <c r="E4559">
        <v>331000.40000000002</v>
      </c>
      <c r="F4559">
        <f>Table2[[#This Row],[Đơn Giá Chuẩn]]*Table2[[#This Row],[Tổng số lượng bán]]</f>
        <v>331000.40000000002</v>
      </c>
      <c r="G4559">
        <v>0</v>
      </c>
      <c r="H4559">
        <f>Table2[[#This Row],[Doanh số bán]]-Table2[[#This Row],[Chiết khấu]]</f>
        <v>331000.40000000002</v>
      </c>
      <c r="I4559">
        <v>0</v>
      </c>
      <c r="J4559">
        <v>0</v>
      </c>
      <c r="K4559" t="s">
        <v>50</v>
      </c>
      <c r="L4559">
        <v>1</v>
      </c>
      <c r="M4559" t="s">
        <v>37</v>
      </c>
      <c r="N4559" t="s">
        <v>50</v>
      </c>
      <c r="O4559">
        <v>1</v>
      </c>
      <c r="P4559" t="s">
        <v>839</v>
      </c>
      <c r="Q4559" t="s">
        <v>840</v>
      </c>
      <c r="R4559" t="s">
        <v>107</v>
      </c>
      <c r="S4559" t="s">
        <v>108</v>
      </c>
      <c r="T4559" t="s">
        <v>74</v>
      </c>
      <c r="U4559" t="s">
        <v>75</v>
      </c>
      <c r="V4559" t="s">
        <v>50</v>
      </c>
    </row>
    <row r="4560" spans="1:22">
      <c r="A4560" s="4">
        <v>46056</v>
      </c>
      <c r="B4560" t="s">
        <v>3606</v>
      </c>
      <c r="C4560" t="s">
        <v>83</v>
      </c>
      <c r="D4560">
        <v>10</v>
      </c>
      <c r="E4560">
        <v>132340.016</v>
      </c>
      <c r="F4560">
        <f>Table2[[#This Row],[Đơn Giá Chuẩn]]*Table2[[#This Row],[Tổng số lượng bán]]</f>
        <v>1323400.1600000001</v>
      </c>
      <c r="G4560">
        <v>0</v>
      </c>
      <c r="H4560">
        <f>Table2[[#This Row],[Doanh số bán]]-Table2[[#This Row],[Chiết khấu]]</f>
        <v>1323400.1600000001</v>
      </c>
      <c r="I4560">
        <v>0</v>
      </c>
      <c r="J4560">
        <v>0</v>
      </c>
      <c r="K4560" t="s">
        <v>50</v>
      </c>
      <c r="L4560">
        <v>0.5</v>
      </c>
      <c r="M4560" t="s">
        <v>37</v>
      </c>
      <c r="N4560" t="s">
        <v>50</v>
      </c>
      <c r="O4560">
        <v>5</v>
      </c>
      <c r="P4560" t="s">
        <v>101</v>
      </c>
      <c r="Q4560" t="s">
        <v>102</v>
      </c>
      <c r="R4560" t="s">
        <v>41</v>
      </c>
      <c r="S4560" t="s">
        <v>42</v>
      </c>
      <c r="T4560" t="s">
        <v>74</v>
      </c>
      <c r="U4560" t="s">
        <v>75</v>
      </c>
      <c r="V4560" t="s">
        <v>50</v>
      </c>
    </row>
    <row r="4561" spans="1:22">
      <c r="A4561" s="4">
        <v>46062</v>
      </c>
      <c r="B4561" t="s">
        <v>3819</v>
      </c>
      <c r="C4561" t="s">
        <v>83</v>
      </c>
      <c r="D4561">
        <v>10</v>
      </c>
      <c r="E4561">
        <v>132340.016</v>
      </c>
      <c r="F4561">
        <f>Table2[[#This Row],[Đơn Giá Chuẩn]]*Table2[[#This Row],[Tổng số lượng bán]]</f>
        <v>1323400.1600000001</v>
      </c>
      <c r="G4561">
        <v>0</v>
      </c>
      <c r="H4561">
        <f>Table2[[#This Row],[Doanh số bán]]-Table2[[#This Row],[Chiết khấu]]</f>
        <v>1323400.1600000001</v>
      </c>
      <c r="I4561">
        <v>0</v>
      </c>
      <c r="J4561">
        <v>0</v>
      </c>
      <c r="K4561" t="s">
        <v>50</v>
      </c>
      <c r="L4561">
        <v>0.5</v>
      </c>
      <c r="M4561" t="s">
        <v>37</v>
      </c>
      <c r="N4561" t="s">
        <v>50</v>
      </c>
      <c r="O4561">
        <v>5</v>
      </c>
      <c r="P4561" t="s">
        <v>101</v>
      </c>
      <c r="Q4561" t="s">
        <v>102</v>
      </c>
      <c r="R4561" t="s">
        <v>41</v>
      </c>
      <c r="S4561" t="s">
        <v>42</v>
      </c>
      <c r="T4561" t="s">
        <v>74</v>
      </c>
      <c r="U4561" t="s">
        <v>75</v>
      </c>
      <c r="V4561" t="s">
        <v>50</v>
      </c>
    </row>
    <row r="4562" spans="1:22">
      <c r="A4562" s="4">
        <v>46056</v>
      </c>
      <c r="B4562" t="s">
        <v>3598</v>
      </c>
      <c r="C4562" t="s">
        <v>1862</v>
      </c>
      <c r="D4562">
        <v>1</v>
      </c>
      <c r="E4562">
        <v>50999.600000000006</v>
      </c>
      <c r="F4562">
        <f>Table2[[#This Row],[Đơn Giá Chuẩn]]*Table2[[#This Row],[Tổng số lượng bán]]</f>
        <v>50999.600000000006</v>
      </c>
      <c r="G4562">
        <v>0</v>
      </c>
      <c r="H4562">
        <f>Table2[[#This Row],[Doanh số bán]]-Table2[[#This Row],[Chiết khấu]]</f>
        <v>50999.600000000006</v>
      </c>
      <c r="I4562">
        <v>0</v>
      </c>
      <c r="J4562">
        <v>0</v>
      </c>
      <c r="K4562" t="s">
        <v>50</v>
      </c>
      <c r="L4562">
        <v>1</v>
      </c>
      <c r="M4562" t="s">
        <v>37</v>
      </c>
      <c r="N4562" t="s">
        <v>50</v>
      </c>
      <c r="O4562">
        <v>1</v>
      </c>
      <c r="P4562" t="s">
        <v>656</v>
      </c>
      <c r="Q4562" t="s">
        <v>657</v>
      </c>
      <c r="R4562" t="s">
        <v>107</v>
      </c>
      <c r="S4562" t="s">
        <v>108</v>
      </c>
      <c r="T4562" t="s">
        <v>74</v>
      </c>
      <c r="U4562" t="s">
        <v>75</v>
      </c>
      <c r="V4562" t="s">
        <v>50</v>
      </c>
    </row>
    <row r="4563" spans="1:22">
      <c r="A4563" s="4">
        <v>46056</v>
      </c>
      <c r="B4563" t="s">
        <v>3598</v>
      </c>
      <c r="C4563" t="s">
        <v>155</v>
      </c>
      <c r="D4563">
        <v>1</v>
      </c>
      <c r="E4563">
        <v>174900.44</v>
      </c>
      <c r="F4563">
        <f>Table2[[#This Row],[Đơn Giá Chuẩn]]*Table2[[#This Row],[Tổng số lượng bán]]</f>
        <v>174900.44</v>
      </c>
      <c r="G4563">
        <v>0</v>
      </c>
      <c r="H4563">
        <f>Table2[[#This Row],[Doanh số bán]]-Table2[[#This Row],[Chiết khấu]]</f>
        <v>174900.44</v>
      </c>
      <c r="I4563">
        <v>0</v>
      </c>
      <c r="J4563">
        <v>0</v>
      </c>
      <c r="K4563" t="s">
        <v>50</v>
      </c>
      <c r="L4563">
        <v>1</v>
      </c>
      <c r="M4563" t="s">
        <v>37</v>
      </c>
      <c r="N4563" t="s">
        <v>50</v>
      </c>
      <c r="O4563">
        <v>1</v>
      </c>
      <c r="P4563" t="s">
        <v>3291</v>
      </c>
      <c r="Q4563" t="s">
        <v>3292</v>
      </c>
      <c r="R4563" t="s">
        <v>107</v>
      </c>
      <c r="S4563" t="s">
        <v>108</v>
      </c>
      <c r="T4563" t="s">
        <v>74</v>
      </c>
      <c r="U4563" t="s">
        <v>75</v>
      </c>
      <c r="V4563" t="s">
        <v>50</v>
      </c>
    </row>
    <row r="4564" spans="1:22">
      <c r="A4564" s="4">
        <v>46056</v>
      </c>
      <c r="B4564" t="s">
        <v>3598</v>
      </c>
      <c r="C4564" t="s">
        <v>1862</v>
      </c>
      <c r="D4564">
        <v>1</v>
      </c>
      <c r="E4564">
        <v>47000.36</v>
      </c>
      <c r="F4564">
        <f>Table2[[#This Row],[Đơn Giá Chuẩn]]*Table2[[#This Row],[Tổng số lượng bán]]</f>
        <v>47000.36</v>
      </c>
      <c r="G4564">
        <v>0</v>
      </c>
      <c r="H4564">
        <f>Table2[[#This Row],[Doanh số bán]]-Table2[[#This Row],[Chiết khấu]]</f>
        <v>47000.36</v>
      </c>
      <c r="I4564">
        <v>0</v>
      </c>
      <c r="J4564">
        <v>0</v>
      </c>
      <c r="K4564" t="s">
        <v>50</v>
      </c>
      <c r="L4564">
        <v>1</v>
      </c>
      <c r="M4564" t="s">
        <v>37</v>
      </c>
      <c r="N4564" t="s">
        <v>50</v>
      </c>
      <c r="O4564">
        <v>1</v>
      </c>
      <c r="P4564" t="s">
        <v>520</v>
      </c>
      <c r="Q4564" t="s">
        <v>521</v>
      </c>
      <c r="R4564" t="s">
        <v>107</v>
      </c>
      <c r="S4564" t="s">
        <v>108</v>
      </c>
      <c r="T4564" t="s">
        <v>74</v>
      </c>
      <c r="U4564" t="s">
        <v>75</v>
      </c>
      <c r="V4564" t="s">
        <v>50</v>
      </c>
    </row>
    <row r="4565" spans="1:22">
      <c r="A4565" s="4">
        <v>46056</v>
      </c>
      <c r="B4565" t="s">
        <v>3598</v>
      </c>
      <c r="C4565" t="s">
        <v>1862</v>
      </c>
      <c r="D4565">
        <v>1</v>
      </c>
      <c r="E4565">
        <v>50999.600000000006</v>
      </c>
      <c r="F4565">
        <f>Table2[[#This Row],[Đơn Giá Chuẩn]]*Table2[[#This Row],[Tổng số lượng bán]]</f>
        <v>50999.600000000006</v>
      </c>
      <c r="G4565">
        <v>0</v>
      </c>
      <c r="H4565">
        <f>Table2[[#This Row],[Doanh số bán]]-Table2[[#This Row],[Chiết khấu]]</f>
        <v>50999.600000000006</v>
      </c>
      <c r="I4565">
        <v>0</v>
      </c>
      <c r="J4565">
        <v>0</v>
      </c>
      <c r="K4565" t="s">
        <v>50</v>
      </c>
      <c r="L4565">
        <v>1</v>
      </c>
      <c r="M4565" t="s">
        <v>37</v>
      </c>
      <c r="N4565" t="s">
        <v>50</v>
      </c>
      <c r="O4565">
        <v>1</v>
      </c>
      <c r="P4565" t="s">
        <v>586</v>
      </c>
      <c r="Q4565" t="s">
        <v>587</v>
      </c>
      <c r="R4565" t="s">
        <v>107</v>
      </c>
      <c r="S4565" t="s">
        <v>108</v>
      </c>
      <c r="T4565" t="s">
        <v>74</v>
      </c>
      <c r="U4565" t="s">
        <v>75</v>
      </c>
      <c r="V4565" t="s">
        <v>50</v>
      </c>
    </row>
    <row r="4566" spans="1:22">
      <c r="A4566" s="4">
        <v>46056</v>
      </c>
      <c r="B4566" t="s">
        <v>3599</v>
      </c>
      <c r="C4566" t="s">
        <v>2568</v>
      </c>
      <c r="D4566">
        <v>1</v>
      </c>
      <c r="E4566">
        <v>342000.2</v>
      </c>
      <c r="F4566">
        <f>Table2[[#This Row],[Đơn Giá Chuẩn]]*Table2[[#This Row],[Tổng số lượng bán]]</f>
        <v>342000.2</v>
      </c>
      <c r="G4566">
        <v>0</v>
      </c>
      <c r="H4566">
        <f>Table2[[#This Row],[Doanh số bán]]-Table2[[#This Row],[Chiết khấu]]</f>
        <v>342000.2</v>
      </c>
      <c r="I4566">
        <v>0</v>
      </c>
      <c r="J4566">
        <v>0</v>
      </c>
      <c r="K4566" t="s">
        <v>50</v>
      </c>
      <c r="L4566">
        <v>1</v>
      </c>
      <c r="M4566" t="s">
        <v>37</v>
      </c>
      <c r="N4566" t="s">
        <v>50</v>
      </c>
      <c r="O4566">
        <v>1</v>
      </c>
      <c r="P4566" t="s">
        <v>158</v>
      </c>
      <c r="Q4566" t="s">
        <v>159</v>
      </c>
      <c r="R4566" t="s">
        <v>41</v>
      </c>
      <c r="S4566" t="s">
        <v>42</v>
      </c>
      <c r="T4566" t="s">
        <v>74</v>
      </c>
      <c r="U4566" t="s">
        <v>75</v>
      </c>
      <c r="V4566" t="s">
        <v>50</v>
      </c>
    </row>
    <row r="4567" spans="1:22">
      <c r="A4567" s="4">
        <v>46040</v>
      </c>
      <c r="B4567" t="s">
        <v>1075</v>
      </c>
      <c r="C4567" t="s">
        <v>83</v>
      </c>
      <c r="D4567">
        <v>4</v>
      </c>
      <c r="E4567">
        <v>132340.07</v>
      </c>
      <c r="F4567">
        <f>Table2[[#This Row],[Đơn Giá Chuẩn]]*Table2[[#This Row],[Tổng số lượng bán]]</f>
        <v>529360.28</v>
      </c>
      <c r="G4567">
        <v>0</v>
      </c>
      <c r="H4567">
        <f>Table2[[#This Row],[Doanh số bán]]-Table2[[#This Row],[Chiết khấu]]</f>
        <v>529360.28</v>
      </c>
      <c r="K4567" t="s">
        <v>50</v>
      </c>
      <c r="M4567" t="s">
        <v>37</v>
      </c>
      <c r="N4567" t="s">
        <v>50</v>
      </c>
      <c r="O4567">
        <v>2</v>
      </c>
      <c r="P4567" t="s">
        <v>101</v>
      </c>
      <c r="Q4567" t="s">
        <v>102</v>
      </c>
      <c r="R4567" t="s">
        <v>41</v>
      </c>
      <c r="S4567" t="s">
        <v>42</v>
      </c>
      <c r="T4567" t="s">
        <v>74</v>
      </c>
      <c r="U4567" t="s">
        <v>75</v>
      </c>
      <c r="V4567" t="s">
        <v>50</v>
      </c>
    </row>
    <row r="4568" spans="1:22">
      <c r="A4568" s="4">
        <v>46043</v>
      </c>
      <c r="B4568" t="s">
        <v>1173</v>
      </c>
      <c r="C4568" t="s">
        <v>83</v>
      </c>
      <c r="D4568">
        <v>4</v>
      </c>
      <c r="E4568">
        <v>132340.07</v>
      </c>
      <c r="F4568">
        <f>Table2[[#This Row],[Đơn Giá Chuẩn]]*Table2[[#This Row],[Tổng số lượng bán]]</f>
        <v>529360.28</v>
      </c>
      <c r="G4568">
        <v>0</v>
      </c>
      <c r="H4568">
        <f>Table2[[#This Row],[Doanh số bán]]-Table2[[#This Row],[Chiết khấu]]</f>
        <v>529360.28</v>
      </c>
      <c r="K4568" t="s">
        <v>50</v>
      </c>
      <c r="M4568" t="s">
        <v>37</v>
      </c>
      <c r="N4568" t="s">
        <v>50</v>
      </c>
      <c r="O4568">
        <v>2</v>
      </c>
      <c r="P4568" t="s">
        <v>101</v>
      </c>
      <c r="Q4568" t="s">
        <v>102</v>
      </c>
      <c r="R4568" t="s">
        <v>41</v>
      </c>
      <c r="S4568" t="s">
        <v>42</v>
      </c>
      <c r="T4568" t="s">
        <v>74</v>
      </c>
      <c r="U4568" t="s">
        <v>75</v>
      </c>
      <c r="V4568" t="s">
        <v>50</v>
      </c>
    </row>
    <row r="4569" spans="1:22">
      <c r="A4569" s="4">
        <v>46048</v>
      </c>
      <c r="B4569" t="s">
        <v>1272</v>
      </c>
      <c r="C4569" t="s">
        <v>83</v>
      </c>
      <c r="D4569">
        <v>4</v>
      </c>
      <c r="E4569">
        <v>132340.07</v>
      </c>
      <c r="F4569">
        <f>Table2[[#This Row],[Đơn Giá Chuẩn]]*Table2[[#This Row],[Tổng số lượng bán]]</f>
        <v>529360.28</v>
      </c>
      <c r="G4569">
        <v>0</v>
      </c>
      <c r="H4569">
        <f>Table2[[#This Row],[Doanh số bán]]-Table2[[#This Row],[Chiết khấu]]</f>
        <v>529360.28</v>
      </c>
      <c r="K4569" t="s">
        <v>50</v>
      </c>
      <c r="M4569" t="s">
        <v>37</v>
      </c>
      <c r="N4569" t="s">
        <v>50</v>
      </c>
      <c r="O4569">
        <v>2</v>
      </c>
      <c r="P4569" t="s">
        <v>101</v>
      </c>
      <c r="Q4569" t="s">
        <v>102</v>
      </c>
      <c r="R4569" t="s">
        <v>41</v>
      </c>
      <c r="S4569" t="s">
        <v>42</v>
      </c>
      <c r="T4569" t="s">
        <v>74</v>
      </c>
      <c r="U4569" t="s">
        <v>75</v>
      </c>
      <c r="V4569" t="s">
        <v>50</v>
      </c>
    </row>
    <row r="4570" spans="1:22">
      <c r="A4570" s="4">
        <v>46056</v>
      </c>
      <c r="B4570" t="s">
        <v>3603</v>
      </c>
      <c r="C4570" t="s">
        <v>1862</v>
      </c>
      <c r="D4570">
        <v>8</v>
      </c>
      <c r="E4570">
        <v>51000.005000000005</v>
      </c>
      <c r="F4570">
        <f>Table2[[#This Row],[Đơn Giá Chuẩn]]*Table2[[#This Row],[Tổng số lượng bán]]</f>
        <v>408000.04000000004</v>
      </c>
      <c r="G4570">
        <v>0</v>
      </c>
      <c r="H4570">
        <f>Table2[[#This Row],[Doanh số bán]]-Table2[[#This Row],[Chiết khấu]]</f>
        <v>408000.04000000004</v>
      </c>
      <c r="I4570">
        <v>0</v>
      </c>
      <c r="J4570">
        <v>0</v>
      </c>
      <c r="K4570" t="s">
        <v>50</v>
      </c>
      <c r="L4570">
        <v>1</v>
      </c>
      <c r="M4570" t="s">
        <v>37</v>
      </c>
      <c r="N4570" t="s">
        <v>50</v>
      </c>
      <c r="O4570">
        <v>8</v>
      </c>
      <c r="P4570" t="s">
        <v>656</v>
      </c>
      <c r="Q4570" t="s">
        <v>657</v>
      </c>
      <c r="R4570" t="s">
        <v>107</v>
      </c>
      <c r="S4570" t="s">
        <v>108</v>
      </c>
      <c r="T4570" t="s">
        <v>74</v>
      </c>
      <c r="U4570" t="s">
        <v>75</v>
      </c>
      <c r="V4570" t="s">
        <v>50</v>
      </c>
    </row>
    <row r="4571" spans="1:22">
      <c r="A4571" s="4">
        <v>46055</v>
      </c>
      <c r="B4571" t="s">
        <v>3557</v>
      </c>
      <c r="C4571" t="s">
        <v>83</v>
      </c>
      <c r="D4571">
        <v>4</v>
      </c>
      <c r="E4571">
        <v>132340.07</v>
      </c>
      <c r="F4571">
        <f>Table2[[#This Row],[Đơn Giá Chuẩn]]*Table2[[#This Row],[Tổng số lượng bán]]</f>
        <v>529360.28</v>
      </c>
      <c r="G4571">
        <v>0</v>
      </c>
      <c r="H4571">
        <f>Table2[[#This Row],[Doanh số bán]]-Table2[[#This Row],[Chiết khấu]]</f>
        <v>529360.28</v>
      </c>
      <c r="I4571">
        <v>0</v>
      </c>
      <c r="J4571">
        <v>0</v>
      </c>
      <c r="K4571" t="s">
        <v>50</v>
      </c>
      <c r="L4571">
        <v>0.5</v>
      </c>
      <c r="M4571" t="s">
        <v>37</v>
      </c>
      <c r="N4571" t="s">
        <v>50</v>
      </c>
      <c r="O4571">
        <v>2</v>
      </c>
      <c r="P4571" t="s">
        <v>101</v>
      </c>
      <c r="Q4571" t="s">
        <v>102</v>
      </c>
      <c r="R4571" t="s">
        <v>41</v>
      </c>
      <c r="S4571" t="s">
        <v>42</v>
      </c>
      <c r="T4571" t="s">
        <v>74</v>
      </c>
      <c r="U4571" t="s">
        <v>75</v>
      </c>
      <c r="V4571" t="s">
        <v>50</v>
      </c>
    </row>
    <row r="4572" spans="1:22">
      <c r="A4572" s="4">
        <v>46062</v>
      </c>
      <c r="B4572" t="s">
        <v>3833</v>
      </c>
      <c r="C4572" t="s">
        <v>83</v>
      </c>
      <c r="D4572">
        <v>4</v>
      </c>
      <c r="E4572">
        <v>132340.07</v>
      </c>
      <c r="F4572">
        <f>Table2[[#This Row],[Đơn Giá Chuẩn]]*Table2[[#This Row],[Tổng số lượng bán]]</f>
        <v>529360.28</v>
      </c>
      <c r="G4572">
        <v>0</v>
      </c>
      <c r="H4572">
        <f>Table2[[#This Row],[Doanh số bán]]-Table2[[#This Row],[Chiết khấu]]</f>
        <v>529360.28</v>
      </c>
      <c r="I4572">
        <v>0</v>
      </c>
      <c r="J4572">
        <v>0</v>
      </c>
      <c r="K4572" t="s">
        <v>50</v>
      </c>
      <c r="L4572">
        <v>0.5</v>
      </c>
      <c r="M4572" t="s">
        <v>37</v>
      </c>
      <c r="N4572" t="s">
        <v>50</v>
      </c>
      <c r="O4572">
        <v>2</v>
      </c>
      <c r="P4572" t="s">
        <v>101</v>
      </c>
      <c r="Q4572" t="s">
        <v>102</v>
      </c>
      <c r="R4572" t="s">
        <v>41</v>
      </c>
      <c r="S4572" t="s">
        <v>42</v>
      </c>
      <c r="T4572" t="s">
        <v>74</v>
      </c>
      <c r="U4572" t="s">
        <v>75</v>
      </c>
      <c r="V4572" t="s">
        <v>50</v>
      </c>
    </row>
    <row r="4573" spans="1:22">
      <c r="A4573" s="4">
        <v>46043</v>
      </c>
      <c r="B4573" t="s">
        <v>1105</v>
      </c>
      <c r="C4573" t="s">
        <v>83</v>
      </c>
      <c r="D4573">
        <v>3</v>
      </c>
      <c r="E4573">
        <v>132340.15964000003</v>
      </c>
      <c r="F4573">
        <f>Table2[[#This Row],[Đơn Giá Chuẩn]]*Table2[[#This Row],[Tổng số lượng bán]]</f>
        <v>397020.47892000008</v>
      </c>
      <c r="G4573">
        <v>0</v>
      </c>
      <c r="H4573">
        <f>Table2[[#This Row],[Doanh số bán]]-Table2[[#This Row],[Chiết khấu]]</f>
        <v>397020.47892000008</v>
      </c>
      <c r="K4573" t="s">
        <v>50</v>
      </c>
      <c r="M4573" t="s">
        <v>37</v>
      </c>
      <c r="N4573" t="s">
        <v>50</v>
      </c>
      <c r="O4573">
        <v>1.5</v>
      </c>
      <c r="P4573" t="s">
        <v>101</v>
      </c>
      <c r="Q4573" t="s">
        <v>102</v>
      </c>
      <c r="R4573" t="s">
        <v>41</v>
      </c>
      <c r="S4573" t="s">
        <v>42</v>
      </c>
      <c r="T4573" t="s">
        <v>74</v>
      </c>
      <c r="U4573" t="s">
        <v>75</v>
      </c>
      <c r="V4573" t="s">
        <v>50</v>
      </c>
    </row>
    <row r="4574" spans="1:22">
      <c r="A4574" s="4">
        <v>46051</v>
      </c>
      <c r="B4574" t="s">
        <v>1349</v>
      </c>
      <c r="C4574" t="s">
        <v>83</v>
      </c>
      <c r="D4574">
        <v>3</v>
      </c>
      <c r="E4574">
        <v>132340.15964000003</v>
      </c>
      <c r="F4574">
        <f>Table2[[#This Row],[Đơn Giá Chuẩn]]*Table2[[#This Row],[Tổng số lượng bán]]</f>
        <v>397020.47892000008</v>
      </c>
      <c r="G4574">
        <v>0</v>
      </c>
      <c r="H4574">
        <f>Table2[[#This Row],[Doanh số bán]]-Table2[[#This Row],[Chiết khấu]]</f>
        <v>397020.47892000008</v>
      </c>
      <c r="K4574" t="s">
        <v>50</v>
      </c>
      <c r="M4574" t="s">
        <v>37</v>
      </c>
      <c r="N4574" t="s">
        <v>50</v>
      </c>
      <c r="O4574">
        <v>1.5</v>
      </c>
      <c r="P4574" t="s">
        <v>101</v>
      </c>
      <c r="Q4574" t="s">
        <v>102</v>
      </c>
      <c r="R4574" t="s">
        <v>41</v>
      </c>
      <c r="S4574" t="s">
        <v>42</v>
      </c>
      <c r="T4574" t="s">
        <v>74</v>
      </c>
      <c r="U4574" t="s">
        <v>75</v>
      </c>
      <c r="V4574" t="s">
        <v>50</v>
      </c>
    </row>
    <row r="4575" spans="1:22">
      <c r="A4575" s="4">
        <v>46056</v>
      </c>
      <c r="B4575" t="s">
        <v>3608</v>
      </c>
      <c r="C4575" t="s">
        <v>155</v>
      </c>
      <c r="D4575">
        <v>2</v>
      </c>
      <c r="E4575">
        <v>330999.86000000004</v>
      </c>
      <c r="F4575">
        <f>Table2[[#This Row],[Đơn Giá Chuẩn]]*Table2[[#This Row],[Tổng số lượng bán]]</f>
        <v>661999.72000000009</v>
      </c>
      <c r="G4575">
        <v>0</v>
      </c>
      <c r="H4575">
        <f>Table2[[#This Row],[Doanh số bán]]-Table2[[#This Row],[Chiết khấu]]</f>
        <v>661999.72000000009</v>
      </c>
      <c r="I4575">
        <v>0</v>
      </c>
      <c r="J4575">
        <v>0</v>
      </c>
      <c r="K4575" t="s">
        <v>50</v>
      </c>
      <c r="L4575">
        <v>1</v>
      </c>
      <c r="M4575" t="s">
        <v>37</v>
      </c>
      <c r="N4575" t="s">
        <v>50</v>
      </c>
      <c r="O4575">
        <v>2</v>
      </c>
      <c r="P4575" t="s">
        <v>839</v>
      </c>
      <c r="Q4575" t="s">
        <v>840</v>
      </c>
      <c r="R4575" t="s">
        <v>107</v>
      </c>
      <c r="S4575" t="s">
        <v>108</v>
      </c>
      <c r="T4575" t="s">
        <v>74</v>
      </c>
      <c r="U4575" t="s">
        <v>75</v>
      </c>
      <c r="V4575" t="s">
        <v>50</v>
      </c>
    </row>
    <row r="4576" spans="1:22">
      <c r="A4576" s="4">
        <v>46056</v>
      </c>
      <c r="B4576" t="s">
        <v>3609</v>
      </c>
      <c r="C4576" t="s">
        <v>1862</v>
      </c>
      <c r="D4576">
        <v>3</v>
      </c>
      <c r="E4576">
        <v>50999.959640000001</v>
      </c>
      <c r="F4576">
        <f>Table2[[#This Row],[Đơn Giá Chuẩn]]*Table2[[#This Row],[Tổng số lượng bán]]</f>
        <v>152999.87891999999</v>
      </c>
      <c r="G4576">
        <v>0</v>
      </c>
      <c r="H4576">
        <f>Table2[[#This Row],[Doanh số bán]]-Table2[[#This Row],[Chiết khấu]]</f>
        <v>152999.87891999999</v>
      </c>
      <c r="I4576">
        <v>0</v>
      </c>
      <c r="J4576">
        <v>0</v>
      </c>
      <c r="K4576" t="s">
        <v>50</v>
      </c>
      <c r="L4576">
        <v>1</v>
      </c>
      <c r="M4576" t="s">
        <v>37</v>
      </c>
      <c r="N4576" t="s">
        <v>50</v>
      </c>
      <c r="O4576">
        <v>3</v>
      </c>
      <c r="P4576" t="s">
        <v>656</v>
      </c>
      <c r="Q4576" t="s">
        <v>657</v>
      </c>
      <c r="R4576" t="s">
        <v>107</v>
      </c>
      <c r="S4576" t="s">
        <v>108</v>
      </c>
      <c r="T4576" t="s">
        <v>74</v>
      </c>
      <c r="U4576" t="s">
        <v>75</v>
      </c>
      <c r="V4576" t="s">
        <v>50</v>
      </c>
    </row>
    <row r="4577" spans="1:22">
      <c r="A4577" s="4">
        <v>46051</v>
      </c>
      <c r="B4577" t="s">
        <v>1361</v>
      </c>
      <c r="C4577" t="s">
        <v>83</v>
      </c>
      <c r="D4577">
        <v>0</v>
      </c>
      <c r="E4577">
        <v>132340.15964000003</v>
      </c>
      <c r="F4577">
        <f>Table2[[#This Row],[Đơn Giá Chuẩn]]*Table2[[#This Row],[Tổng số lượng bán]]</f>
        <v>0</v>
      </c>
      <c r="G4577">
        <v>0</v>
      </c>
      <c r="H4577">
        <f>Table2[[#This Row],[Doanh số bán]]-Table2[[#This Row],[Chiết khấu]]</f>
        <v>0</v>
      </c>
      <c r="K4577" t="s">
        <v>50</v>
      </c>
      <c r="M4577" t="s">
        <v>37</v>
      </c>
      <c r="N4577" t="s">
        <v>50</v>
      </c>
      <c r="O4577">
        <v>0</v>
      </c>
      <c r="P4577" t="s">
        <v>101</v>
      </c>
      <c r="Q4577" t="s">
        <v>102</v>
      </c>
      <c r="R4577" t="s">
        <v>41</v>
      </c>
      <c r="S4577" t="s">
        <v>42</v>
      </c>
      <c r="T4577" t="s">
        <v>74</v>
      </c>
      <c r="U4577" t="s">
        <v>75</v>
      </c>
      <c r="V4577" t="s">
        <v>50</v>
      </c>
    </row>
    <row r="4578" spans="1:22">
      <c r="A4578" s="4">
        <v>46056</v>
      </c>
      <c r="B4578" t="s">
        <v>3611</v>
      </c>
      <c r="C4578" t="s">
        <v>2568</v>
      </c>
      <c r="D4578">
        <v>20</v>
      </c>
      <c r="E4578">
        <v>192000.00008000003</v>
      </c>
      <c r="F4578">
        <f>Table2[[#This Row],[Đơn Giá Chuẩn]]*Table2[[#This Row],[Tổng số lượng bán]]</f>
        <v>3840000.0016000005</v>
      </c>
      <c r="G4578">
        <v>0</v>
      </c>
      <c r="H4578">
        <f>Table2[[#This Row],[Doanh số bán]]-Table2[[#This Row],[Chiết khấu]]</f>
        <v>3840000.0016000005</v>
      </c>
      <c r="I4578">
        <v>0</v>
      </c>
      <c r="J4578">
        <v>0</v>
      </c>
      <c r="K4578" t="s">
        <v>2217</v>
      </c>
      <c r="L4578">
        <v>1</v>
      </c>
      <c r="M4578" t="s">
        <v>37</v>
      </c>
      <c r="N4578" t="s">
        <v>26</v>
      </c>
      <c r="O4578">
        <v>20</v>
      </c>
      <c r="P4578" t="s">
        <v>512</v>
      </c>
      <c r="Q4578" t="s">
        <v>513</v>
      </c>
      <c r="R4578" t="s">
        <v>41</v>
      </c>
      <c r="S4578" t="s">
        <v>42</v>
      </c>
      <c r="T4578" t="s">
        <v>2928</v>
      </c>
      <c r="U4578" t="s">
        <v>2929</v>
      </c>
      <c r="V4578" t="s">
        <v>45</v>
      </c>
    </row>
    <row r="4579" spans="1:22">
      <c r="A4579" s="4">
        <v>46056</v>
      </c>
      <c r="B4579" t="s">
        <v>3612</v>
      </c>
      <c r="C4579" t="s">
        <v>2568</v>
      </c>
      <c r="D4579">
        <v>20</v>
      </c>
      <c r="E4579">
        <v>226999.99964000002</v>
      </c>
      <c r="F4579">
        <f>Table2[[#This Row],[Đơn Giá Chuẩn]]*Table2[[#This Row],[Tổng số lượng bán]]</f>
        <v>4539999.9928000001</v>
      </c>
      <c r="G4579">
        <v>0</v>
      </c>
      <c r="H4579">
        <f>Table2[[#This Row],[Doanh số bán]]-Table2[[#This Row],[Chiết khấu]]</f>
        <v>4539999.9928000001</v>
      </c>
      <c r="I4579">
        <v>0</v>
      </c>
      <c r="J4579">
        <v>0</v>
      </c>
      <c r="K4579" t="s">
        <v>2217</v>
      </c>
      <c r="L4579">
        <v>1</v>
      </c>
      <c r="M4579" t="s">
        <v>37</v>
      </c>
      <c r="N4579" t="s">
        <v>26</v>
      </c>
      <c r="O4579">
        <v>20</v>
      </c>
      <c r="P4579" t="s">
        <v>84</v>
      </c>
      <c r="Q4579" t="s">
        <v>85</v>
      </c>
      <c r="R4579" t="s">
        <v>41</v>
      </c>
      <c r="S4579" t="s">
        <v>42</v>
      </c>
      <c r="T4579" t="s">
        <v>3142</v>
      </c>
      <c r="U4579" t="s">
        <v>3143</v>
      </c>
      <c r="V4579" t="s">
        <v>45</v>
      </c>
    </row>
    <row r="4580" spans="1:22">
      <c r="A4580" s="4">
        <v>46056</v>
      </c>
      <c r="B4580" t="s">
        <v>3613</v>
      </c>
      <c r="C4580" t="s">
        <v>2568</v>
      </c>
      <c r="D4580">
        <v>20</v>
      </c>
      <c r="E4580">
        <v>192000.00008000003</v>
      </c>
      <c r="F4580">
        <f>Table2[[#This Row],[Đơn Giá Chuẩn]]*Table2[[#This Row],[Tổng số lượng bán]]</f>
        <v>3840000.0016000005</v>
      </c>
      <c r="G4580">
        <v>0</v>
      </c>
      <c r="H4580">
        <f>Table2[[#This Row],[Doanh số bán]]-Table2[[#This Row],[Chiết khấu]]</f>
        <v>3840000.0016000005</v>
      </c>
      <c r="I4580">
        <v>0</v>
      </c>
      <c r="J4580">
        <v>0</v>
      </c>
      <c r="K4580" t="s">
        <v>2217</v>
      </c>
      <c r="L4580">
        <v>1</v>
      </c>
      <c r="M4580" t="s">
        <v>37</v>
      </c>
      <c r="N4580" t="s">
        <v>26</v>
      </c>
      <c r="O4580">
        <v>20</v>
      </c>
      <c r="P4580" t="s">
        <v>101</v>
      </c>
      <c r="Q4580" t="s">
        <v>102</v>
      </c>
      <c r="R4580" t="s">
        <v>41</v>
      </c>
      <c r="S4580" t="s">
        <v>42</v>
      </c>
      <c r="T4580" t="s">
        <v>2760</v>
      </c>
      <c r="U4580" t="s">
        <v>2761</v>
      </c>
      <c r="V4580" t="s">
        <v>45</v>
      </c>
    </row>
    <row r="4581" spans="1:22">
      <c r="A4581" s="4">
        <v>46056</v>
      </c>
      <c r="B4581" t="s">
        <v>3614</v>
      </c>
      <c r="C4581" t="s">
        <v>1862</v>
      </c>
      <c r="D4581">
        <v>48</v>
      </c>
      <c r="E4581">
        <v>47000.000360000005</v>
      </c>
      <c r="F4581">
        <f>Table2[[#This Row],[Đơn Giá Chuẩn]]*Table2[[#This Row],[Tổng số lượng bán]]</f>
        <v>2256000.0172800003</v>
      </c>
      <c r="G4581">
        <v>0</v>
      </c>
      <c r="H4581">
        <f>Table2[[#This Row],[Doanh số bán]]-Table2[[#This Row],[Chiết khấu]]</f>
        <v>2256000.0172800003</v>
      </c>
      <c r="I4581">
        <v>0</v>
      </c>
      <c r="J4581">
        <v>0</v>
      </c>
      <c r="K4581" t="s">
        <v>2217</v>
      </c>
      <c r="L4581">
        <v>1</v>
      </c>
      <c r="M4581" t="s">
        <v>37</v>
      </c>
      <c r="N4581" t="s">
        <v>26</v>
      </c>
      <c r="O4581">
        <v>48</v>
      </c>
      <c r="P4581" t="s">
        <v>520</v>
      </c>
      <c r="Q4581" t="s">
        <v>521</v>
      </c>
      <c r="R4581" t="s">
        <v>107</v>
      </c>
      <c r="S4581" t="s">
        <v>108</v>
      </c>
      <c r="T4581" t="s">
        <v>2907</v>
      </c>
      <c r="U4581" t="s">
        <v>2908</v>
      </c>
      <c r="V4581" t="s">
        <v>45</v>
      </c>
    </row>
    <row r="4582" spans="1:22">
      <c r="A4582" s="4">
        <v>46056</v>
      </c>
      <c r="B4582" t="s">
        <v>3615</v>
      </c>
      <c r="C4582" t="s">
        <v>155</v>
      </c>
      <c r="D4582">
        <v>226</v>
      </c>
      <c r="E4582">
        <v>117499.99952000001</v>
      </c>
      <c r="F4582">
        <f>Table2[[#This Row],[Đơn Giá Chuẩn]]*Table2[[#This Row],[Tổng số lượng bán]]</f>
        <v>26554999.891520001</v>
      </c>
      <c r="G4582">
        <v>0</v>
      </c>
      <c r="H4582">
        <f>Table2[[#This Row],[Doanh số bán]]-Table2[[#This Row],[Chiết khấu]]</f>
        <v>26554999.891520001</v>
      </c>
      <c r="I4582">
        <v>0</v>
      </c>
      <c r="J4582">
        <v>0</v>
      </c>
      <c r="K4582" t="s">
        <v>36</v>
      </c>
      <c r="L4582">
        <v>1</v>
      </c>
      <c r="M4582" t="s">
        <v>37</v>
      </c>
      <c r="N4582" t="s">
        <v>26</v>
      </c>
      <c r="O4582">
        <v>226</v>
      </c>
      <c r="P4582" t="s">
        <v>156</v>
      </c>
      <c r="Q4582" t="s">
        <v>157</v>
      </c>
      <c r="R4582" t="s">
        <v>107</v>
      </c>
      <c r="S4582" t="s">
        <v>108</v>
      </c>
      <c r="T4582" t="s">
        <v>3616</v>
      </c>
      <c r="U4582" t="s">
        <v>3617</v>
      </c>
      <c r="V4582" t="s">
        <v>2014</v>
      </c>
    </row>
    <row r="4583" spans="1:22">
      <c r="A4583" s="4">
        <v>46056</v>
      </c>
      <c r="B4583" t="s">
        <v>3618</v>
      </c>
      <c r="C4583" t="s">
        <v>2568</v>
      </c>
      <c r="D4583">
        <v>10</v>
      </c>
      <c r="E4583">
        <v>192000.00008000003</v>
      </c>
      <c r="F4583">
        <f>Table2[[#This Row],[Đơn Giá Chuẩn]]*Table2[[#This Row],[Tổng số lượng bán]]</f>
        <v>1920000.0008000003</v>
      </c>
      <c r="G4583">
        <v>0</v>
      </c>
      <c r="H4583">
        <f>Table2[[#This Row],[Doanh số bán]]-Table2[[#This Row],[Chiết khấu]]</f>
        <v>1920000.0008000003</v>
      </c>
      <c r="I4583">
        <v>0</v>
      </c>
      <c r="J4583">
        <v>0</v>
      </c>
      <c r="K4583" t="s">
        <v>2217</v>
      </c>
      <c r="L4583">
        <v>1</v>
      </c>
      <c r="M4583" t="s">
        <v>37</v>
      </c>
      <c r="N4583" t="s">
        <v>26</v>
      </c>
      <c r="O4583">
        <v>10</v>
      </c>
      <c r="P4583" t="s">
        <v>101</v>
      </c>
      <c r="Q4583" t="s">
        <v>102</v>
      </c>
      <c r="R4583" t="s">
        <v>41</v>
      </c>
      <c r="S4583" t="s">
        <v>42</v>
      </c>
      <c r="T4583" t="s">
        <v>3619</v>
      </c>
      <c r="U4583" t="s">
        <v>3620</v>
      </c>
      <c r="V4583" t="s">
        <v>45</v>
      </c>
    </row>
    <row r="4584" spans="1:22">
      <c r="A4584" s="4">
        <v>46056</v>
      </c>
      <c r="B4584" t="s">
        <v>3621</v>
      </c>
      <c r="C4584" t="s">
        <v>2568</v>
      </c>
      <c r="D4584">
        <v>8</v>
      </c>
      <c r="E4584">
        <v>340000.00004000001</v>
      </c>
      <c r="F4584">
        <f>Table2[[#This Row],[Đơn Giá Chuẩn]]*Table2[[#This Row],[Tổng số lượng bán]]</f>
        <v>2720000.0003200001</v>
      </c>
      <c r="G4584">
        <v>0</v>
      </c>
      <c r="H4584">
        <f>Table2[[#This Row],[Doanh số bán]]-Table2[[#This Row],[Chiết khấu]]</f>
        <v>2720000.0003200001</v>
      </c>
      <c r="I4584">
        <v>0</v>
      </c>
      <c r="J4584">
        <v>0</v>
      </c>
      <c r="K4584" t="s">
        <v>2217</v>
      </c>
      <c r="L4584">
        <v>1</v>
      </c>
      <c r="M4584" t="s">
        <v>37</v>
      </c>
      <c r="N4584" t="s">
        <v>2112</v>
      </c>
      <c r="O4584">
        <v>8</v>
      </c>
      <c r="P4584" t="s">
        <v>2504</v>
      </c>
      <c r="Q4584" t="s">
        <v>2505</v>
      </c>
      <c r="R4584" t="s">
        <v>41</v>
      </c>
      <c r="S4584" t="s">
        <v>42</v>
      </c>
      <c r="T4584" t="s">
        <v>2856</v>
      </c>
      <c r="U4584" t="s">
        <v>2857</v>
      </c>
      <c r="V4584" t="s">
        <v>45</v>
      </c>
    </row>
    <row r="4585" spans="1:22">
      <c r="A4585" s="4">
        <v>46056</v>
      </c>
      <c r="B4585" t="s">
        <v>3622</v>
      </c>
      <c r="C4585" t="s">
        <v>2568</v>
      </c>
      <c r="D4585">
        <v>5</v>
      </c>
      <c r="E4585">
        <v>340000.00004000001</v>
      </c>
      <c r="F4585">
        <f>Table2[[#This Row],[Đơn Giá Chuẩn]]*Table2[[#This Row],[Tổng số lượng bán]]</f>
        <v>1700000.0002000001</v>
      </c>
      <c r="G4585">
        <v>0</v>
      </c>
      <c r="H4585">
        <f>Table2[[#This Row],[Doanh số bán]]-Table2[[#This Row],[Chiết khấu]]</f>
        <v>1700000.0002000001</v>
      </c>
      <c r="I4585">
        <v>0</v>
      </c>
      <c r="J4585">
        <v>0</v>
      </c>
      <c r="K4585" t="s">
        <v>2217</v>
      </c>
      <c r="L4585">
        <v>1</v>
      </c>
      <c r="M4585" t="s">
        <v>37</v>
      </c>
      <c r="N4585" t="s">
        <v>38</v>
      </c>
      <c r="O4585">
        <v>5</v>
      </c>
      <c r="P4585" t="s">
        <v>2504</v>
      </c>
      <c r="Q4585" t="s">
        <v>2505</v>
      </c>
      <c r="R4585" t="s">
        <v>41</v>
      </c>
      <c r="S4585" t="s">
        <v>42</v>
      </c>
      <c r="T4585" t="s">
        <v>3623</v>
      </c>
      <c r="U4585" t="s">
        <v>3624</v>
      </c>
      <c r="V4585" t="s">
        <v>45</v>
      </c>
    </row>
    <row r="4586" spans="1:22">
      <c r="A4586" s="4">
        <v>46056</v>
      </c>
      <c r="B4586" t="s">
        <v>3625</v>
      </c>
      <c r="C4586" t="s">
        <v>2568</v>
      </c>
      <c r="D4586">
        <v>100</v>
      </c>
      <c r="E4586">
        <v>197000.00048000002</v>
      </c>
      <c r="F4586">
        <f>Table2[[#This Row],[Đơn Giá Chuẩn]]*Table2[[#This Row],[Tổng số lượng bán]]</f>
        <v>19700000.048</v>
      </c>
      <c r="G4586">
        <v>0</v>
      </c>
      <c r="H4586">
        <f>Table2[[#This Row],[Doanh số bán]]-Table2[[#This Row],[Chiết khấu]]</f>
        <v>19700000.048</v>
      </c>
      <c r="I4586">
        <v>0</v>
      </c>
      <c r="J4586">
        <v>0</v>
      </c>
      <c r="K4586" t="s">
        <v>2217</v>
      </c>
      <c r="L4586">
        <v>1</v>
      </c>
      <c r="M4586" t="s">
        <v>37</v>
      </c>
      <c r="N4586" t="s">
        <v>26</v>
      </c>
      <c r="O4586">
        <v>100</v>
      </c>
      <c r="P4586" t="s">
        <v>101</v>
      </c>
      <c r="Q4586" t="s">
        <v>102</v>
      </c>
      <c r="R4586" t="s">
        <v>41</v>
      </c>
      <c r="S4586" t="s">
        <v>42</v>
      </c>
      <c r="T4586" t="s">
        <v>3626</v>
      </c>
      <c r="U4586" t="s">
        <v>3627</v>
      </c>
      <c r="V4586" t="s">
        <v>45</v>
      </c>
    </row>
    <row r="4587" spans="1:22">
      <c r="A4587" s="4">
        <v>46056</v>
      </c>
      <c r="B4587" t="s">
        <v>3628</v>
      </c>
      <c r="C4587" t="s">
        <v>155</v>
      </c>
      <c r="D4587">
        <v>40</v>
      </c>
      <c r="E4587">
        <v>97000.000040000014</v>
      </c>
      <c r="F4587">
        <f>Table2[[#This Row],[Đơn Giá Chuẩn]]*Table2[[#This Row],[Tổng số lượng bán]]</f>
        <v>3880000.0016000005</v>
      </c>
      <c r="G4587">
        <v>0</v>
      </c>
      <c r="H4587">
        <f>Table2[[#This Row],[Doanh số bán]]-Table2[[#This Row],[Chiết khấu]]</f>
        <v>3880000.0016000005</v>
      </c>
      <c r="I4587">
        <v>0</v>
      </c>
      <c r="J4587">
        <v>0</v>
      </c>
      <c r="K4587" t="s">
        <v>36</v>
      </c>
      <c r="L4587">
        <v>1</v>
      </c>
      <c r="M4587" t="s">
        <v>37</v>
      </c>
      <c r="N4587" t="s">
        <v>26</v>
      </c>
      <c r="O4587">
        <v>40</v>
      </c>
      <c r="P4587" t="s">
        <v>3303</v>
      </c>
      <c r="Q4587" t="s">
        <v>3304</v>
      </c>
      <c r="R4587" t="s">
        <v>107</v>
      </c>
      <c r="S4587" t="s">
        <v>108</v>
      </c>
      <c r="T4587" t="s">
        <v>3629</v>
      </c>
      <c r="U4587" t="s">
        <v>3630</v>
      </c>
      <c r="V4587" t="s">
        <v>45</v>
      </c>
    </row>
    <row r="4588" spans="1:22">
      <c r="A4588" s="4">
        <v>46056</v>
      </c>
      <c r="B4588" t="s">
        <v>3631</v>
      </c>
      <c r="C4588" t="s">
        <v>2568</v>
      </c>
      <c r="D4588">
        <v>10</v>
      </c>
      <c r="E4588">
        <v>186999.99968000001</v>
      </c>
      <c r="F4588">
        <f>Table2[[#This Row],[Đơn Giá Chuẩn]]*Table2[[#This Row],[Tổng số lượng bán]]</f>
        <v>1869999.9968000001</v>
      </c>
      <c r="G4588">
        <v>0</v>
      </c>
      <c r="H4588">
        <f>Table2[[#This Row],[Doanh số bán]]-Table2[[#This Row],[Chiết khấu]]</f>
        <v>1869999.9968000001</v>
      </c>
      <c r="I4588">
        <v>0</v>
      </c>
      <c r="J4588">
        <v>0</v>
      </c>
      <c r="K4588" t="s">
        <v>2217</v>
      </c>
      <c r="L4588">
        <v>1</v>
      </c>
      <c r="M4588" t="s">
        <v>37</v>
      </c>
      <c r="N4588" t="s">
        <v>26</v>
      </c>
      <c r="O4588">
        <v>10</v>
      </c>
      <c r="P4588" t="s">
        <v>512</v>
      </c>
      <c r="Q4588" t="s">
        <v>513</v>
      </c>
      <c r="R4588" t="s">
        <v>41</v>
      </c>
      <c r="S4588" t="s">
        <v>42</v>
      </c>
      <c r="T4588" t="s">
        <v>2995</v>
      </c>
      <c r="U4588" t="s">
        <v>2996</v>
      </c>
      <c r="V4588" t="s">
        <v>45</v>
      </c>
    </row>
    <row r="4589" spans="1:22">
      <c r="A4589" s="4">
        <v>46056</v>
      </c>
      <c r="B4589" t="s">
        <v>3631</v>
      </c>
      <c r="C4589" t="s">
        <v>2568</v>
      </c>
      <c r="D4589">
        <v>20</v>
      </c>
      <c r="E4589">
        <v>182000.00036000001</v>
      </c>
      <c r="F4589">
        <f>Table2[[#This Row],[Đơn Giá Chuẩn]]*Table2[[#This Row],[Tổng số lượng bán]]</f>
        <v>3640000.0071999999</v>
      </c>
      <c r="G4589">
        <v>0</v>
      </c>
      <c r="H4589">
        <f>Table2[[#This Row],[Doanh số bán]]-Table2[[#This Row],[Chiết khấu]]</f>
        <v>3640000.0071999999</v>
      </c>
      <c r="I4589">
        <v>0</v>
      </c>
      <c r="J4589">
        <v>0</v>
      </c>
      <c r="K4589" t="s">
        <v>2217</v>
      </c>
      <c r="L4589">
        <v>1</v>
      </c>
      <c r="M4589" t="s">
        <v>37</v>
      </c>
      <c r="N4589" t="s">
        <v>26</v>
      </c>
      <c r="O4589">
        <v>20</v>
      </c>
      <c r="P4589" t="s">
        <v>2511</v>
      </c>
      <c r="Q4589" t="s">
        <v>2512</v>
      </c>
      <c r="R4589" t="s">
        <v>41</v>
      </c>
      <c r="S4589" t="s">
        <v>42</v>
      </c>
      <c r="T4589" t="s">
        <v>2995</v>
      </c>
      <c r="U4589" t="s">
        <v>2996</v>
      </c>
      <c r="V4589" t="s">
        <v>45</v>
      </c>
    </row>
    <row r="4590" spans="1:22">
      <c r="A4590" s="4">
        <v>46056</v>
      </c>
      <c r="B4590" t="s">
        <v>3632</v>
      </c>
      <c r="C4590" t="s">
        <v>1862</v>
      </c>
      <c r="D4590">
        <v>15</v>
      </c>
      <c r="E4590">
        <v>633999.99980000011</v>
      </c>
      <c r="F4590">
        <f>Table2[[#This Row],[Đơn Giá Chuẩn]]*Table2[[#This Row],[Tổng số lượng bán]]</f>
        <v>9509999.9970000014</v>
      </c>
      <c r="G4590">
        <v>0</v>
      </c>
      <c r="H4590">
        <f>Table2[[#This Row],[Doanh số bán]]-Table2[[#This Row],[Chiết khấu]]</f>
        <v>9509999.9970000014</v>
      </c>
      <c r="I4590">
        <v>0</v>
      </c>
      <c r="J4590">
        <v>0</v>
      </c>
      <c r="K4590" t="s">
        <v>36</v>
      </c>
      <c r="L4590">
        <v>1</v>
      </c>
      <c r="M4590" t="s">
        <v>37</v>
      </c>
      <c r="N4590" t="s">
        <v>919</v>
      </c>
      <c r="O4590">
        <v>15</v>
      </c>
      <c r="P4590" t="s">
        <v>3337</v>
      </c>
      <c r="Q4590" t="s">
        <v>3338</v>
      </c>
      <c r="R4590" t="s">
        <v>535</v>
      </c>
      <c r="S4590" t="s">
        <v>536</v>
      </c>
      <c r="T4590" t="s">
        <v>3633</v>
      </c>
      <c r="U4590" t="s">
        <v>3634</v>
      </c>
      <c r="V4590" t="s">
        <v>2314</v>
      </c>
    </row>
    <row r="4591" spans="1:22">
      <c r="A4591" s="4">
        <v>46056</v>
      </c>
      <c r="B4591" t="s">
        <v>3635</v>
      </c>
      <c r="C4591" t="s">
        <v>2568</v>
      </c>
      <c r="D4591">
        <v>0</v>
      </c>
      <c r="E4591">
        <v>542000</v>
      </c>
      <c r="F4591">
        <f>Table2[[#This Row],[Đơn Giá Chuẩn]]*Table2[[#This Row],[Tổng số lượng bán]]</f>
        <v>0</v>
      </c>
      <c r="G4591">
        <v>0</v>
      </c>
      <c r="H4591">
        <f>Table2[[#This Row],[Doanh số bán]]-Table2[[#This Row],[Chiết khấu]]</f>
        <v>0</v>
      </c>
      <c r="I4591">
        <v>0</v>
      </c>
      <c r="J4591">
        <v>0</v>
      </c>
      <c r="K4591" t="s">
        <v>50</v>
      </c>
      <c r="L4591">
        <v>1</v>
      </c>
      <c r="M4591" t="s">
        <v>37</v>
      </c>
      <c r="N4591" t="s">
        <v>50</v>
      </c>
      <c r="O4591">
        <v>0.5</v>
      </c>
      <c r="P4591" t="s">
        <v>344</v>
      </c>
      <c r="Q4591" t="s">
        <v>345</v>
      </c>
      <c r="R4591" t="s">
        <v>41</v>
      </c>
      <c r="S4591" t="s">
        <v>42</v>
      </c>
      <c r="T4591" t="s">
        <v>51</v>
      </c>
      <c r="U4591" t="s">
        <v>52</v>
      </c>
      <c r="V4591" t="s">
        <v>50</v>
      </c>
    </row>
    <row r="4592" spans="1:22">
      <c r="A4592" s="4">
        <v>46056</v>
      </c>
      <c r="B4592" t="s">
        <v>3635</v>
      </c>
      <c r="C4592" t="s">
        <v>3538</v>
      </c>
      <c r="D4592">
        <v>1</v>
      </c>
      <c r="E4592">
        <v>41999.96</v>
      </c>
      <c r="F4592">
        <f>Table2[[#This Row],[Đơn Giá Chuẩn]]*Table2[[#This Row],[Tổng số lượng bán]]</f>
        <v>41999.96</v>
      </c>
      <c r="G4592">
        <v>0</v>
      </c>
      <c r="H4592">
        <f>Table2[[#This Row],[Doanh số bán]]-Table2[[#This Row],[Chiết khấu]]</f>
        <v>41999.96</v>
      </c>
      <c r="I4592">
        <v>0</v>
      </c>
      <c r="J4592">
        <v>0</v>
      </c>
      <c r="K4592" t="s">
        <v>50</v>
      </c>
      <c r="L4592">
        <v>1</v>
      </c>
      <c r="M4592" t="s">
        <v>37</v>
      </c>
      <c r="N4592" t="s">
        <v>50</v>
      </c>
      <c r="O4592">
        <v>1</v>
      </c>
      <c r="P4592" t="s">
        <v>3539</v>
      </c>
      <c r="Q4592" t="s">
        <v>3540</v>
      </c>
      <c r="R4592" t="s">
        <v>29</v>
      </c>
      <c r="S4592" t="s">
        <v>30</v>
      </c>
      <c r="T4592" t="s">
        <v>51</v>
      </c>
      <c r="U4592" t="s">
        <v>52</v>
      </c>
      <c r="V4592" t="s">
        <v>50</v>
      </c>
    </row>
    <row r="4593" spans="1:22">
      <c r="A4593" s="4">
        <v>46056</v>
      </c>
      <c r="B4593" t="s">
        <v>3636</v>
      </c>
      <c r="C4593" t="s">
        <v>1862</v>
      </c>
      <c r="D4593">
        <v>5</v>
      </c>
      <c r="E4593">
        <v>633999.99980000011</v>
      </c>
      <c r="F4593">
        <f>Table2[[#This Row],[Đơn Giá Chuẩn]]*Table2[[#This Row],[Tổng số lượng bán]]</f>
        <v>3169999.9990000008</v>
      </c>
      <c r="G4593">
        <v>0</v>
      </c>
      <c r="H4593">
        <f>Table2[[#This Row],[Doanh số bán]]-Table2[[#This Row],[Chiết khấu]]</f>
        <v>3169999.9990000008</v>
      </c>
      <c r="I4593">
        <v>0</v>
      </c>
      <c r="J4593">
        <v>0</v>
      </c>
      <c r="K4593" t="s">
        <v>36</v>
      </c>
      <c r="L4593">
        <v>1</v>
      </c>
      <c r="M4593" t="s">
        <v>37</v>
      </c>
      <c r="N4593" t="s">
        <v>919</v>
      </c>
      <c r="O4593">
        <v>5</v>
      </c>
      <c r="P4593" t="s">
        <v>3337</v>
      </c>
      <c r="Q4593" t="s">
        <v>3338</v>
      </c>
      <c r="R4593" t="s">
        <v>535</v>
      </c>
      <c r="S4593" t="s">
        <v>536</v>
      </c>
      <c r="T4593" t="s">
        <v>3637</v>
      </c>
      <c r="U4593" t="s">
        <v>3638</v>
      </c>
      <c r="V4593" t="s">
        <v>2314</v>
      </c>
    </row>
    <row r="4594" spans="1:22">
      <c r="A4594" s="4">
        <v>46056</v>
      </c>
      <c r="B4594" t="s">
        <v>3639</v>
      </c>
      <c r="C4594" t="s">
        <v>2568</v>
      </c>
      <c r="D4594">
        <v>20</v>
      </c>
      <c r="E4594">
        <v>197000.00048000002</v>
      </c>
      <c r="F4594">
        <f>Table2[[#This Row],[Đơn Giá Chuẩn]]*Table2[[#This Row],[Tổng số lượng bán]]</f>
        <v>3940000.0096000005</v>
      </c>
      <c r="G4594">
        <v>0</v>
      </c>
      <c r="H4594">
        <f>Table2[[#This Row],[Doanh số bán]]-Table2[[#This Row],[Chiết khấu]]</f>
        <v>3940000.0096000005</v>
      </c>
      <c r="I4594">
        <v>0</v>
      </c>
      <c r="J4594">
        <v>0</v>
      </c>
      <c r="K4594" t="s">
        <v>2217</v>
      </c>
      <c r="L4594">
        <v>1</v>
      </c>
      <c r="M4594" t="s">
        <v>37</v>
      </c>
      <c r="N4594" t="s">
        <v>26</v>
      </c>
      <c r="O4594">
        <v>20</v>
      </c>
      <c r="P4594" t="s">
        <v>512</v>
      </c>
      <c r="Q4594" t="s">
        <v>513</v>
      </c>
      <c r="R4594" t="s">
        <v>41</v>
      </c>
      <c r="S4594" t="s">
        <v>42</v>
      </c>
      <c r="T4594" t="s">
        <v>2921</v>
      </c>
      <c r="U4594" t="s">
        <v>2922</v>
      </c>
      <c r="V4594" t="s">
        <v>45</v>
      </c>
    </row>
    <row r="4595" spans="1:22">
      <c r="A4595" s="4">
        <v>46056</v>
      </c>
      <c r="B4595" t="s">
        <v>3640</v>
      </c>
      <c r="C4595" t="s">
        <v>2568</v>
      </c>
      <c r="D4595">
        <v>0</v>
      </c>
      <c r="E4595">
        <v>0</v>
      </c>
      <c r="F4595">
        <f>Table2[[#This Row],[Đơn Giá Chuẩn]]*Table2[[#This Row],[Tổng số lượng bán]]</f>
        <v>0</v>
      </c>
      <c r="G4595">
        <v>0</v>
      </c>
      <c r="H4595">
        <f>Table2[[#This Row],[Doanh số bán]]-Table2[[#This Row],[Chiết khấu]]</f>
        <v>0</v>
      </c>
      <c r="I4595">
        <v>0</v>
      </c>
      <c r="J4595">
        <v>0</v>
      </c>
      <c r="K4595" t="s">
        <v>36</v>
      </c>
      <c r="L4595">
        <v>1</v>
      </c>
      <c r="M4595" t="s">
        <v>37</v>
      </c>
      <c r="N4595" t="s">
        <v>26</v>
      </c>
      <c r="O4595">
        <v>0.5</v>
      </c>
      <c r="P4595" t="s">
        <v>101</v>
      </c>
      <c r="Q4595" t="s">
        <v>102</v>
      </c>
      <c r="R4595" t="s">
        <v>41</v>
      </c>
      <c r="S4595" t="s">
        <v>42</v>
      </c>
      <c r="T4595" t="s">
        <v>2476</v>
      </c>
      <c r="U4595" t="s">
        <v>2477</v>
      </c>
      <c r="V4595" t="s">
        <v>2314</v>
      </c>
    </row>
    <row r="4596" spans="1:22">
      <c r="A4596" s="4">
        <v>46056</v>
      </c>
      <c r="B4596" t="s">
        <v>3640</v>
      </c>
      <c r="C4596" t="s">
        <v>1862</v>
      </c>
      <c r="D4596">
        <v>1</v>
      </c>
      <c r="E4596">
        <v>0</v>
      </c>
      <c r="F4596">
        <f>Table2[[#This Row],[Đơn Giá Chuẩn]]*Table2[[#This Row],[Tổng số lượng bán]]</f>
        <v>0</v>
      </c>
      <c r="G4596">
        <v>0</v>
      </c>
      <c r="H4596">
        <f>Table2[[#This Row],[Doanh số bán]]-Table2[[#This Row],[Chiết khấu]]</f>
        <v>0</v>
      </c>
      <c r="I4596">
        <v>0</v>
      </c>
      <c r="J4596">
        <v>0</v>
      </c>
      <c r="K4596" t="s">
        <v>36</v>
      </c>
      <c r="L4596">
        <v>1</v>
      </c>
      <c r="M4596" t="s">
        <v>37</v>
      </c>
      <c r="N4596" t="s">
        <v>26</v>
      </c>
      <c r="O4596">
        <v>1</v>
      </c>
      <c r="P4596" t="s">
        <v>520</v>
      </c>
      <c r="Q4596" t="s">
        <v>521</v>
      </c>
      <c r="R4596" t="s">
        <v>107</v>
      </c>
      <c r="S4596" t="s">
        <v>108</v>
      </c>
      <c r="T4596" t="s">
        <v>2476</v>
      </c>
      <c r="U4596" t="s">
        <v>2477</v>
      </c>
      <c r="V4596" t="s">
        <v>2314</v>
      </c>
    </row>
    <row r="4597" spans="1:22">
      <c r="A4597" s="4">
        <v>46056</v>
      </c>
      <c r="B4597" t="s">
        <v>3640</v>
      </c>
      <c r="C4597" t="s">
        <v>1862</v>
      </c>
      <c r="D4597">
        <v>1</v>
      </c>
      <c r="E4597">
        <v>0</v>
      </c>
      <c r="F4597">
        <f>Table2[[#This Row],[Đơn Giá Chuẩn]]*Table2[[#This Row],[Tổng số lượng bán]]</f>
        <v>0</v>
      </c>
      <c r="G4597">
        <v>0</v>
      </c>
      <c r="H4597">
        <f>Table2[[#This Row],[Doanh số bán]]-Table2[[#This Row],[Chiết khấu]]</f>
        <v>0</v>
      </c>
      <c r="I4597">
        <v>0</v>
      </c>
      <c r="J4597">
        <v>0</v>
      </c>
      <c r="K4597" t="s">
        <v>36</v>
      </c>
      <c r="L4597">
        <v>1</v>
      </c>
      <c r="M4597" t="s">
        <v>37</v>
      </c>
      <c r="N4597" t="s">
        <v>26</v>
      </c>
      <c r="O4597">
        <v>1</v>
      </c>
      <c r="P4597" t="s">
        <v>588</v>
      </c>
      <c r="Q4597" t="s">
        <v>589</v>
      </c>
      <c r="R4597" t="s">
        <v>107</v>
      </c>
      <c r="S4597" t="s">
        <v>108</v>
      </c>
      <c r="T4597" t="s">
        <v>2476</v>
      </c>
      <c r="U4597" t="s">
        <v>2477</v>
      </c>
      <c r="V4597" t="s">
        <v>2314</v>
      </c>
    </row>
    <row r="4598" spans="1:22">
      <c r="A4598" s="4">
        <v>46056</v>
      </c>
      <c r="B4598" t="s">
        <v>3640</v>
      </c>
      <c r="C4598" t="s">
        <v>1862</v>
      </c>
      <c r="D4598">
        <v>1</v>
      </c>
      <c r="E4598">
        <v>0</v>
      </c>
      <c r="F4598">
        <f>Table2[[#This Row],[Đơn Giá Chuẩn]]*Table2[[#This Row],[Tổng số lượng bán]]</f>
        <v>0</v>
      </c>
      <c r="G4598">
        <v>0</v>
      </c>
      <c r="H4598">
        <f>Table2[[#This Row],[Doanh số bán]]-Table2[[#This Row],[Chiết khấu]]</f>
        <v>0</v>
      </c>
      <c r="I4598">
        <v>0</v>
      </c>
      <c r="J4598">
        <v>0</v>
      </c>
      <c r="K4598" t="s">
        <v>36</v>
      </c>
      <c r="L4598">
        <v>1</v>
      </c>
      <c r="M4598" t="s">
        <v>37</v>
      </c>
      <c r="N4598" t="s">
        <v>26</v>
      </c>
      <c r="O4598">
        <v>1</v>
      </c>
      <c r="P4598" t="s">
        <v>656</v>
      </c>
      <c r="Q4598" t="s">
        <v>657</v>
      </c>
      <c r="R4598" t="s">
        <v>107</v>
      </c>
      <c r="S4598" t="s">
        <v>108</v>
      </c>
      <c r="T4598" t="s">
        <v>2476</v>
      </c>
      <c r="U4598" t="s">
        <v>2477</v>
      </c>
      <c r="V4598" t="s">
        <v>2314</v>
      </c>
    </row>
    <row r="4599" spans="1:22">
      <c r="A4599" s="4">
        <v>46056</v>
      </c>
      <c r="B4599" t="s">
        <v>3640</v>
      </c>
      <c r="C4599" t="s">
        <v>1862</v>
      </c>
      <c r="D4599">
        <v>1</v>
      </c>
      <c r="E4599">
        <v>0</v>
      </c>
      <c r="F4599">
        <f>Table2[[#This Row],[Đơn Giá Chuẩn]]*Table2[[#This Row],[Tổng số lượng bán]]</f>
        <v>0</v>
      </c>
      <c r="G4599">
        <v>0</v>
      </c>
      <c r="H4599">
        <f>Table2[[#This Row],[Doanh số bán]]-Table2[[#This Row],[Chiết khấu]]</f>
        <v>0</v>
      </c>
      <c r="I4599">
        <v>0</v>
      </c>
      <c r="J4599">
        <v>0</v>
      </c>
      <c r="K4599" t="s">
        <v>36</v>
      </c>
      <c r="L4599">
        <v>1</v>
      </c>
      <c r="M4599" t="s">
        <v>37</v>
      </c>
      <c r="N4599" t="s">
        <v>26</v>
      </c>
      <c r="O4599">
        <v>1</v>
      </c>
      <c r="P4599" t="s">
        <v>586</v>
      </c>
      <c r="Q4599" t="s">
        <v>587</v>
      </c>
      <c r="R4599" t="s">
        <v>107</v>
      </c>
      <c r="S4599" t="s">
        <v>108</v>
      </c>
      <c r="T4599" t="s">
        <v>2476</v>
      </c>
      <c r="U4599" t="s">
        <v>2477</v>
      </c>
      <c r="V4599" t="s">
        <v>2314</v>
      </c>
    </row>
    <row r="4600" spans="1:22">
      <c r="A4600" s="4">
        <v>46056</v>
      </c>
      <c r="B4600" t="s">
        <v>3641</v>
      </c>
      <c r="C4600" t="s">
        <v>155</v>
      </c>
      <c r="D4600">
        <v>20</v>
      </c>
      <c r="E4600">
        <v>97000.000040000014</v>
      </c>
      <c r="F4600">
        <f>Table2[[#This Row],[Đơn Giá Chuẩn]]*Table2[[#This Row],[Tổng số lượng bán]]</f>
        <v>1940000.0008000003</v>
      </c>
      <c r="G4600">
        <v>0</v>
      </c>
      <c r="H4600">
        <f>Table2[[#This Row],[Doanh số bán]]-Table2[[#This Row],[Chiết khấu]]</f>
        <v>1940000.0008000003</v>
      </c>
      <c r="I4600">
        <v>0</v>
      </c>
      <c r="J4600">
        <v>0</v>
      </c>
      <c r="K4600" t="s">
        <v>36</v>
      </c>
      <c r="L4600">
        <v>1</v>
      </c>
      <c r="M4600" t="s">
        <v>37</v>
      </c>
      <c r="N4600" t="s">
        <v>919</v>
      </c>
      <c r="O4600">
        <v>20</v>
      </c>
      <c r="P4600" t="s">
        <v>3303</v>
      </c>
      <c r="Q4600" t="s">
        <v>3304</v>
      </c>
      <c r="R4600" t="s">
        <v>107</v>
      </c>
      <c r="S4600" t="s">
        <v>108</v>
      </c>
      <c r="T4600" t="s">
        <v>3642</v>
      </c>
      <c r="U4600" t="s">
        <v>3643</v>
      </c>
      <c r="V4600" t="s">
        <v>45</v>
      </c>
    </row>
    <row r="4601" spans="1:22">
      <c r="A4601" s="4">
        <v>46056</v>
      </c>
      <c r="B4601" t="s">
        <v>3644</v>
      </c>
      <c r="C4601" t="s">
        <v>1862</v>
      </c>
      <c r="D4601">
        <v>14</v>
      </c>
      <c r="E4601">
        <v>791999.99948000011</v>
      </c>
      <c r="F4601">
        <f>Table2[[#This Row],[Đơn Giá Chuẩn]]*Table2[[#This Row],[Tổng số lượng bán]]</f>
        <v>11087999.992720002</v>
      </c>
      <c r="G4601">
        <v>0</v>
      </c>
      <c r="H4601">
        <f>Table2[[#This Row],[Doanh số bán]]-Table2[[#This Row],[Chiết khấu]]</f>
        <v>11087999.992720002</v>
      </c>
      <c r="I4601">
        <v>0</v>
      </c>
      <c r="J4601">
        <v>0</v>
      </c>
      <c r="K4601" t="s">
        <v>36</v>
      </c>
      <c r="L4601">
        <v>1</v>
      </c>
      <c r="M4601" t="s">
        <v>37</v>
      </c>
      <c r="N4601" t="s">
        <v>919</v>
      </c>
      <c r="O4601">
        <v>14</v>
      </c>
      <c r="P4601" t="s">
        <v>3337</v>
      </c>
      <c r="Q4601" t="s">
        <v>3338</v>
      </c>
      <c r="R4601" t="s">
        <v>535</v>
      </c>
      <c r="S4601" t="s">
        <v>536</v>
      </c>
      <c r="T4601" t="s">
        <v>2476</v>
      </c>
      <c r="U4601" t="s">
        <v>2477</v>
      </c>
      <c r="V4601" t="s">
        <v>2314</v>
      </c>
    </row>
    <row r="4602" spans="1:22">
      <c r="A4602" s="4">
        <v>46056</v>
      </c>
      <c r="B4602" t="s">
        <v>3644</v>
      </c>
      <c r="C4602" t="s">
        <v>1862</v>
      </c>
      <c r="D4602">
        <v>13</v>
      </c>
      <c r="E4602">
        <v>791999.99948000011</v>
      </c>
      <c r="F4602">
        <f>Table2[[#This Row],[Đơn Giá Chuẩn]]*Table2[[#This Row],[Tổng số lượng bán]]</f>
        <v>10295999.993240001</v>
      </c>
      <c r="G4602">
        <v>0</v>
      </c>
      <c r="H4602">
        <f>Table2[[#This Row],[Doanh số bán]]-Table2[[#This Row],[Chiết khấu]]</f>
        <v>10295999.993240001</v>
      </c>
      <c r="I4602">
        <v>0</v>
      </c>
      <c r="J4602">
        <v>0</v>
      </c>
      <c r="K4602" t="s">
        <v>36</v>
      </c>
      <c r="L4602">
        <v>1</v>
      </c>
      <c r="M4602" t="s">
        <v>37</v>
      </c>
      <c r="N4602" t="s">
        <v>919</v>
      </c>
      <c r="O4602">
        <v>13</v>
      </c>
      <c r="P4602" t="s">
        <v>3337</v>
      </c>
      <c r="Q4602" t="s">
        <v>3338</v>
      </c>
      <c r="R4602" t="s">
        <v>535</v>
      </c>
      <c r="S4602" t="s">
        <v>536</v>
      </c>
      <c r="T4602" t="s">
        <v>2476</v>
      </c>
      <c r="U4602" t="s">
        <v>2477</v>
      </c>
      <c r="V4602" t="s">
        <v>2314</v>
      </c>
    </row>
    <row r="4603" spans="1:22">
      <c r="A4603" s="4">
        <v>46056</v>
      </c>
      <c r="B4603" t="s">
        <v>3644</v>
      </c>
      <c r="C4603" t="s">
        <v>1862</v>
      </c>
      <c r="D4603">
        <v>1</v>
      </c>
      <c r="E4603">
        <v>652000.00015999994</v>
      </c>
      <c r="F4603">
        <f>Table2[[#This Row],[Đơn Giá Chuẩn]]*Table2[[#This Row],[Tổng số lượng bán]]</f>
        <v>652000.00015999994</v>
      </c>
      <c r="G4603">
        <v>0</v>
      </c>
      <c r="H4603">
        <f>Table2[[#This Row],[Doanh số bán]]-Table2[[#This Row],[Chiết khấu]]</f>
        <v>652000.00015999994</v>
      </c>
      <c r="I4603">
        <v>0</v>
      </c>
      <c r="J4603">
        <v>0</v>
      </c>
      <c r="K4603" t="s">
        <v>36</v>
      </c>
      <c r="L4603">
        <v>1</v>
      </c>
      <c r="M4603" t="s">
        <v>37</v>
      </c>
      <c r="N4603" t="s">
        <v>919</v>
      </c>
      <c r="O4603">
        <v>1</v>
      </c>
      <c r="P4603" t="s">
        <v>533</v>
      </c>
      <c r="Q4603" t="s">
        <v>534</v>
      </c>
      <c r="R4603" t="s">
        <v>535</v>
      </c>
      <c r="S4603" t="s">
        <v>536</v>
      </c>
      <c r="T4603" t="s">
        <v>2476</v>
      </c>
      <c r="U4603" t="s">
        <v>2477</v>
      </c>
      <c r="V4603" t="s">
        <v>2314</v>
      </c>
    </row>
    <row r="4604" spans="1:22">
      <c r="A4604" s="4">
        <v>46056</v>
      </c>
      <c r="B4604" t="s">
        <v>3644</v>
      </c>
      <c r="C4604" t="s">
        <v>3645</v>
      </c>
      <c r="D4604">
        <v>2</v>
      </c>
      <c r="E4604">
        <v>1696000.0005200002</v>
      </c>
      <c r="F4604">
        <f>Table2[[#This Row],[Đơn Giá Chuẩn]]*Table2[[#This Row],[Tổng số lượng bán]]</f>
        <v>3392000.0010400005</v>
      </c>
      <c r="G4604">
        <v>0</v>
      </c>
      <c r="H4604">
        <f>Table2[[#This Row],[Doanh số bán]]-Table2[[#This Row],[Chiết khấu]]</f>
        <v>3392000.0010400005</v>
      </c>
      <c r="I4604">
        <v>0</v>
      </c>
      <c r="J4604">
        <v>0</v>
      </c>
      <c r="K4604" t="s">
        <v>36</v>
      </c>
      <c r="L4604">
        <v>1</v>
      </c>
      <c r="M4604" t="s">
        <v>37</v>
      </c>
      <c r="N4604" t="s">
        <v>919</v>
      </c>
      <c r="O4604">
        <v>2</v>
      </c>
      <c r="P4604" t="s">
        <v>3646</v>
      </c>
      <c r="Q4604" t="s">
        <v>3647</v>
      </c>
      <c r="R4604" t="s">
        <v>535</v>
      </c>
      <c r="S4604" t="s">
        <v>536</v>
      </c>
      <c r="T4604" t="s">
        <v>2476</v>
      </c>
      <c r="U4604" t="s">
        <v>2477</v>
      </c>
      <c r="V4604" t="s">
        <v>2314</v>
      </c>
    </row>
    <row r="4605" spans="1:22">
      <c r="A4605" s="4">
        <v>46057</v>
      </c>
      <c r="B4605" t="s">
        <v>3648</v>
      </c>
      <c r="C4605" t="s">
        <v>2568</v>
      </c>
      <c r="D4605">
        <v>60</v>
      </c>
      <c r="E4605">
        <v>206999.99912000002</v>
      </c>
      <c r="F4605">
        <f>Table2[[#This Row],[Đơn Giá Chuẩn]]*Table2[[#This Row],[Tổng số lượng bán]]</f>
        <v>12419999.947200002</v>
      </c>
      <c r="G4605">
        <v>0</v>
      </c>
      <c r="H4605">
        <f>Table2[[#This Row],[Doanh số bán]]-Table2[[#This Row],[Chiết khấu]]</f>
        <v>12419999.947200002</v>
      </c>
      <c r="I4605">
        <v>0</v>
      </c>
      <c r="J4605">
        <v>0</v>
      </c>
      <c r="K4605" t="s">
        <v>36</v>
      </c>
      <c r="L4605">
        <v>1</v>
      </c>
      <c r="M4605" t="s">
        <v>37</v>
      </c>
      <c r="N4605" t="s">
        <v>26</v>
      </c>
      <c r="O4605">
        <v>60</v>
      </c>
      <c r="P4605" t="s">
        <v>84</v>
      </c>
      <c r="Q4605" t="s">
        <v>85</v>
      </c>
      <c r="R4605" t="s">
        <v>41</v>
      </c>
      <c r="S4605" t="s">
        <v>42</v>
      </c>
      <c r="T4605" t="s">
        <v>2047</v>
      </c>
      <c r="U4605" t="s">
        <v>2048</v>
      </c>
      <c r="V4605" t="s">
        <v>2014</v>
      </c>
    </row>
    <row r="4606" spans="1:22">
      <c r="A4606" s="4">
        <v>46057</v>
      </c>
      <c r="B4606" t="s">
        <v>3649</v>
      </c>
      <c r="C4606" t="s">
        <v>2568</v>
      </c>
      <c r="D4606">
        <v>10</v>
      </c>
      <c r="E4606">
        <v>207000.00020000001</v>
      </c>
      <c r="F4606">
        <f>Table2[[#This Row],[Đơn Giá Chuẩn]]*Table2[[#This Row],[Tổng số lượng bán]]</f>
        <v>2070000.0020000001</v>
      </c>
      <c r="G4606">
        <v>0</v>
      </c>
      <c r="H4606">
        <f>Table2[[#This Row],[Doanh số bán]]-Table2[[#This Row],[Chiết khấu]]</f>
        <v>2070000.0020000001</v>
      </c>
      <c r="I4606">
        <v>0</v>
      </c>
      <c r="J4606">
        <v>0</v>
      </c>
      <c r="K4606" t="s">
        <v>2217</v>
      </c>
      <c r="L4606">
        <v>1</v>
      </c>
      <c r="M4606" t="s">
        <v>37</v>
      </c>
      <c r="N4606" t="s">
        <v>38</v>
      </c>
      <c r="O4606">
        <v>10</v>
      </c>
      <c r="P4606" t="s">
        <v>84</v>
      </c>
      <c r="Q4606" t="s">
        <v>85</v>
      </c>
      <c r="R4606" t="s">
        <v>41</v>
      </c>
      <c r="S4606" t="s">
        <v>42</v>
      </c>
      <c r="T4606" t="s">
        <v>2603</v>
      </c>
      <c r="U4606" t="s">
        <v>2604</v>
      </c>
      <c r="V4606" t="s">
        <v>45</v>
      </c>
    </row>
    <row r="4607" spans="1:22">
      <c r="A4607" s="4">
        <v>46057</v>
      </c>
      <c r="B4607" t="s">
        <v>3650</v>
      </c>
      <c r="C4607" t="s">
        <v>2568</v>
      </c>
      <c r="D4607">
        <v>20</v>
      </c>
      <c r="E4607">
        <v>192000.00008000003</v>
      </c>
      <c r="F4607">
        <f>Table2[[#This Row],[Đơn Giá Chuẩn]]*Table2[[#This Row],[Tổng số lượng bán]]</f>
        <v>3840000.0016000005</v>
      </c>
      <c r="G4607">
        <v>0</v>
      </c>
      <c r="H4607">
        <f>Table2[[#This Row],[Doanh số bán]]-Table2[[#This Row],[Chiết khấu]]</f>
        <v>3840000.0016000005</v>
      </c>
      <c r="I4607">
        <v>0</v>
      </c>
      <c r="J4607">
        <v>0</v>
      </c>
      <c r="K4607" t="s">
        <v>2217</v>
      </c>
      <c r="L4607">
        <v>1</v>
      </c>
      <c r="M4607" t="s">
        <v>37</v>
      </c>
      <c r="N4607" t="s">
        <v>26</v>
      </c>
      <c r="O4607">
        <v>20</v>
      </c>
      <c r="P4607" t="s">
        <v>512</v>
      </c>
      <c r="Q4607" t="s">
        <v>513</v>
      </c>
      <c r="R4607" t="s">
        <v>41</v>
      </c>
      <c r="S4607" t="s">
        <v>42</v>
      </c>
      <c r="T4607" t="s">
        <v>3651</v>
      </c>
      <c r="U4607" t="s">
        <v>3652</v>
      </c>
      <c r="V4607" t="s">
        <v>45</v>
      </c>
    </row>
    <row r="4608" spans="1:22">
      <c r="A4608" s="4">
        <v>46057</v>
      </c>
      <c r="B4608" t="s">
        <v>3653</v>
      </c>
      <c r="C4608" t="s">
        <v>155</v>
      </c>
      <c r="D4608">
        <v>1</v>
      </c>
      <c r="E4608">
        <v>88449.999680000008</v>
      </c>
      <c r="F4608">
        <f>Table2[[#This Row],[Đơn Giá Chuẩn]]*Table2[[#This Row],[Tổng số lượng bán]]</f>
        <v>88449.999680000008</v>
      </c>
      <c r="G4608">
        <v>0</v>
      </c>
      <c r="H4608">
        <f>Table2[[#This Row],[Doanh số bán]]-Table2[[#This Row],[Chiết khấu]]</f>
        <v>88449.999680000008</v>
      </c>
      <c r="I4608">
        <v>0</v>
      </c>
      <c r="J4608">
        <v>0</v>
      </c>
      <c r="K4608" t="s">
        <v>50</v>
      </c>
      <c r="L4608">
        <v>1</v>
      </c>
      <c r="M4608" t="s">
        <v>37</v>
      </c>
      <c r="N4608" t="s">
        <v>50</v>
      </c>
      <c r="O4608">
        <v>1</v>
      </c>
      <c r="P4608" t="s">
        <v>3291</v>
      </c>
      <c r="Q4608" t="s">
        <v>3292</v>
      </c>
      <c r="R4608" t="s">
        <v>107</v>
      </c>
      <c r="S4608" t="s">
        <v>108</v>
      </c>
      <c r="T4608" t="s">
        <v>2176</v>
      </c>
      <c r="U4608" t="s">
        <v>2177</v>
      </c>
      <c r="V4608" t="s">
        <v>50</v>
      </c>
    </row>
    <row r="4609" spans="1:22">
      <c r="A4609" s="4">
        <v>46057</v>
      </c>
      <c r="B4609" t="s">
        <v>3654</v>
      </c>
      <c r="C4609" t="s">
        <v>2568</v>
      </c>
      <c r="D4609">
        <v>2</v>
      </c>
      <c r="E4609">
        <v>176999.99996000002</v>
      </c>
      <c r="F4609">
        <f>Table2[[#This Row],[Đơn Giá Chuẩn]]*Table2[[#This Row],[Tổng số lượng bán]]</f>
        <v>353999.99992000003</v>
      </c>
      <c r="G4609">
        <v>0</v>
      </c>
      <c r="H4609">
        <f>Table2[[#This Row],[Doanh số bán]]-Table2[[#This Row],[Chiết khấu]]</f>
        <v>353999.99992000003</v>
      </c>
      <c r="I4609">
        <v>0</v>
      </c>
      <c r="J4609">
        <v>0</v>
      </c>
      <c r="K4609" t="s">
        <v>50</v>
      </c>
      <c r="L4609">
        <v>1</v>
      </c>
      <c r="M4609" t="s">
        <v>37</v>
      </c>
      <c r="N4609" t="s">
        <v>50</v>
      </c>
      <c r="O4609">
        <v>2</v>
      </c>
      <c r="P4609" t="s">
        <v>101</v>
      </c>
      <c r="Q4609" t="s">
        <v>102</v>
      </c>
      <c r="R4609" t="s">
        <v>41</v>
      </c>
      <c r="S4609" t="s">
        <v>42</v>
      </c>
      <c r="T4609" t="s">
        <v>2176</v>
      </c>
      <c r="U4609" t="s">
        <v>2177</v>
      </c>
      <c r="V4609" t="s">
        <v>50</v>
      </c>
    </row>
    <row r="4610" spans="1:22">
      <c r="A4610" s="4">
        <v>46057</v>
      </c>
      <c r="B4610" t="s">
        <v>3655</v>
      </c>
      <c r="C4610" t="s">
        <v>2568</v>
      </c>
      <c r="D4610">
        <v>1</v>
      </c>
      <c r="E4610">
        <v>401999.99960000004</v>
      </c>
      <c r="F4610">
        <f>Table2[[#This Row],[Đơn Giá Chuẩn]]*Table2[[#This Row],[Tổng số lượng bán]]</f>
        <v>401999.99960000004</v>
      </c>
      <c r="G4610">
        <v>0</v>
      </c>
      <c r="H4610">
        <f>Table2[[#This Row],[Doanh số bán]]-Table2[[#This Row],[Chiết khấu]]</f>
        <v>401999.99960000004</v>
      </c>
      <c r="I4610">
        <v>0</v>
      </c>
      <c r="J4610">
        <v>0</v>
      </c>
      <c r="K4610" t="s">
        <v>50</v>
      </c>
      <c r="L4610">
        <v>1</v>
      </c>
      <c r="M4610" t="s">
        <v>37</v>
      </c>
      <c r="N4610" t="s">
        <v>50</v>
      </c>
      <c r="O4610">
        <v>1</v>
      </c>
      <c r="P4610" t="s">
        <v>411</v>
      </c>
      <c r="Q4610" t="s">
        <v>412</v>
      </c>
      <c r="R4610" t="s">
        <v>41</v>
      </c>
      <c r="S4610" t="s">
        <v>42</v>
      </c>
      <c r="T4610" t="s">
        <v>2176</v>
      </c>
      <c r="U4610" t="s">
        <v>2177</v>
      </c>
      <c r="V4610" t="s">
        <v>50</v>
      </c>
    </row>
    <row r="4611" spans="1:22">
      <c r="A4611" s="4">
        <v>46057</v>
      </c>
      <c r="B4611" t="s">
        <v>3656</v>
      </c>
      <c r="C4611" t="s">
        <v>155</v>
      </c>
      <c r="D4611">
        <v>1</v>
      </c>
      <c r="E4611">
        <v>196350.00032000002</v>
      </c>
      <c r="F4611">
        <f>Table2[[#This Row],[Đơn Giá Chuẩn]]*Table2[[#This Row],[Tổng số lượng bán]]</f>
        <v>196350.00032000002</v>
      </c>
      <c r="G4611">
        <v>179954</v>
      </c>
      <c r="H4611">
        <f>Table2[[#This Row],[Doanh số bán]]-Table2[[#This Row],[Chiết khấu]]</f>
        <v>16396.000320000021</v>
      </c>
      <c r="I4611">
        <v>0</v>
      </c>
      <c r="J4611">
        <v>0</v>
      </c>
      <c r="K4611" t="s">
        <v>50</v>
      </c>
      <c r="L4611">
        <v>1</v>
      </c>
      <c r="M4611" t="s">
        <v>37</v>
      </c>
      <c r="N4611" t="s">
        <v>50</v>
      </c>
      <c r="O4611">
        <v>1</v>
      </c>
      <c r="P4611" t="s">
        <v>3303</v>
      </c>
      <c r="Q4611" t="s">
        <v>3304</v>
      </c>
      <c r="R4611" t="s">
        <v>107</v>
      </c>
      <c r="S4611" t="s">
        <v>108</v>
      </c>
      <c r="T4611" t="s">
        <v>2176</v>
      </c>
      <c r="U4611" t="s">
        <v>2177</v>
      </c>
      <c r="V4611" t="s">
        <v>50</v>
      </c>
    </row>
    <row r="4612" spans="1:22">
      <c r="A4612" s="4">
        <v>46057</v>
      </c>
      <c r="B4612" t="s">
        <v>3656</v>
      </c>
      <c r="C4612" t="s">
        <v>155</v>
      </c>
      <c r="D4612">
        <v>2</v>
      </c>
      <c r="E4612">
        <v>196350.00032000002</v>
      </c>
      <c r="F4612">
        <f>Table2[[#This Row],[Đơn Giá Chuẩn]]*Table2[[#This Row],[Tổng số lượng bán]]</f>
        <v>392700.00064000004</v>
      </c>
      <c r="G4612">
        <v>0</v>
      </c>
      <c r="H4612">
        <f>Table2[[#This Row],[Doanh số bán]]-Table2[[#This Row],[Chiết khấu]]</f>
        <v>392700.00064000004</v>
      </c>
      <c r="I4612">
        <v>0</v>
      </c>
      <c r="J4612">
        <v>0</v>
      </c>
      <c r="K4612" t="s">
        <v>50</v>
      </c>
      <c r="L4612">
        <v>1</v>
      </c>
      <c r="M4612" t="s">
        <v>37</v>
      </c>
      <c r="N4612" t="s">
        <v>50</v>
      </c>
      <c r="O4612">
        <v>2</v>
      </c>
      <c r="P4612" t="s">
        <v>3303</v>
      </c>
      <c r="Q4612" t="s">
        <v>3304</v>
      </c>
      <c r="R4612" t="s">
        <v>107</v>
      </c>
      <c r="S4612" t="s">
        <v>108</v>
      </c>
      <c r="T4612" t="s">
        <v>2176</v>
      </c>
      <c r="U4612" t="s">
        <v>2177</v>
      </c>
      <c r="V4612" t="s">
        <v>50</v>
      </c>
    </row>
    <row r="4613" spans="1:22">
      <c r="A4613" s="4">
        <v>46057</v>
      </c>
      <c r="B4613" t="s">
        <v>3657</v>
      </c>
      <c r="C4613" t="s">
        <v>2568</v>
      </c>
      <c r="D4613">
        <v>1</v>
      </c>
      <c r="E4613">
        <v>302000.24</v>
      </c>
      <c r="F4613">
        <f>Table2[[#This Row],[Đơn Giá Chuẩn]]*Table2[[#This Row],[Tổng số lượng bán]]</f>
        <v>302000.24</v>
      </c>
      <c r="G4613">
        <v>0</v>
      </c>
      <c r="H4613">
        <f>Table2[[#This Row],[Doanh số bán]]-Table2[[#This Row],[Chiết khấu]]</f>
        <v>302000.24</v>
      </c>
      <c r="I4613">
        <v>0</v>
      </c>
      <c r="J4613">
        <v>0</v>
      </c>
      <c r="K4613" t="s">
        <v>50</v>
      </c>
      <c r="L4613">
        <v>1</v>
      </c>
      <c r="M4613" t="s">
        <v>37</v>
      </c>
      <c r="N4613" t="s">
        <v>50</v>
      </c>
      <c r="O4613">
        <v>1</v>
      </c>
      <c r="P4613" t="s">
        <v>84</v>
      </c>
      <c r="Q4613" t="s">
        <v>85</v>
      </c>
      <c r="R4613" t="s">
        <v>41</v>
      </c>
      <c r="S4613" t="s">
        <v>42</v>
      </c>
      <c r="T4613" t="s">
        <v>74</v>
      </c>
      <c r="U4613" t="s">
        <v>75</v>
      </c>
      <c r="V4613" t="s">
        <v>50</v>
      </c>
    </row>
    <row r="4614" spans="1:22">
      <c r="A4614" s="4">
        <v>46057</v>
      </c>
      <c r="B4614" t="s">
        <v>3658</v>
      </c>
      <c r="C4614" t="s">
        <v>2568</v>
      </c>
      <c r="D4614">
        <v>1</v>
      </c>
      <c r="E4614">
        <v>302000.24</v>
      </c>
      <c r="F4614">
        <f>Table2[[#This Row],[Đơn Giá Chuẩn]]*Table2[[#This Row],[Tổng số lượng bán]]</f>
        <v>302000.24</v>
      </c>
      <c r="G4614">
        <v>0</v>
      </c>
      <c r="H4614">
        <f>Table2[[#This Row],[Doanh số bán]]-Table2[[#This Row],[Chiết khấu]]</f>
        <v>302000.24</v>
      </c>
      <c r="I4614">
        <v>0</v>
      </c>
      <c r="J4614">
        <v>0</v>
      </c>
      <c r="K4614" t="s">
        <v>50</v>
      </c>
      <c r="L4614">
        <v>1</v>
      </c>
      <c r="M4614" t="s">
        <v>37</v>
      </c>
      <c r="N4614" t="s">
        <v>50</v>
      </c>
      <c r="O4614">
        <v>1</v>
      </c>
      <c r="P4614" t="s">
        <v>84</v>
      </c>
      <c r="Q4614" t="s">
        <v>85</v>
      </c>
      <c r="R4614" t="s">
        <v>41</v>
      </c>
      <c r="S4614" t="s">
        <v>42</v>
      </c>
      <c r="T4614" t="s">
        <v>74</v>
      </c>
      <c r="U4614" t="s">
        <v>75</v>
      </c>
      <c r="V4614" t="s">
        <v>50</v>
      </c>
    </row>
    <row r="4615" spans="1:22">
      <c r="A4615" s="4">
        <v>46057</v>
      </c>
      <c r="B4615" t="s">
        <v>3667</v>
      </c>
      <c r="C4615" t="s">
        <v>83</v>
      </c>
      <c r="D4615">
        <v>3</v>
      </c>
      <c r="E4615">
        <v>132340.15964000003</v>
      </c>
      <c r="F4615">
        <f>Table2[[#This Row],[Đơn Giá Chuẩn]]*Table2[[#This Row],[Tổng số lượng bán]]</f>
        <v>397020.47892000008</v>
      </c>
      <c r="G4615">
        <v>0</v>
      </c>
      <c r="H4615">
        <f>Table2[[#This Row],[Doanh số bán]]-Table2[[#This Row],[Chiết khấu]]</f>
        <v>397020.47892000008</v>
      </c>
      <c r="I4615">
        <v>0</v>
      </c>
      <c r="J4615">
        <v>0</v>
      </c>
      <c r="K4615" t="s">
        <v>50</v>
      </c>
      <c r="L4615">
        <v>0.5</v>
      </c>
      <c r="M4615" t="s">
        <v>37</v>
      </c>
      <c r="N4615" t="s">
        <v>50</v>
      </c>
      <c r="O4615">
        <v>1.5</v>
      </c>
      <c r="P4615" t="s">
        <v>101</v>
      </c>
      <c r="Q4615" t="s">
        <v>102</v>
      </c>
      <c r="R4615" t="s">
        <v>41</v>
      </c>
      <c r="S4615" t="s">
        <v>42</v>
      </c>
      <c r="T4615" t="s">
        <v>74</v>
      </c>
      <c r="U4615" t="s">
        <v>75</v>
      </c>
      <c r="V4615" t="s">
        <v>50</v>
      </c>
    </row>
    <row r="4616" spans="1:22">
      <c r="A4616" s="4">
        <v>46057</v>
      </c>
      <c r="B4616" t="s">
        <v>3659</v>
      </c>
      <c r="C4616" t="s">
        <v>1840</v>
      </c>
      <c r="D4616">
        <v>2</v>
      </c>
      <c r="E4616">
        <v>120999.99980000001</v>
      </c>
      <c r="F4616">
        <f>Table2[[#This Row],[Đơn Giá Chuẩn]]*Table2[[#This Row],[Tổng số lượng bán]]</f>
        <v>241999.99960000001</v>
      </c>
      <c r="G4616">
        <v>0</v>
      </c>
      <c r="H4616">
        <f>Table2[[#This Row],[Doanh số bán]]-Table2[[#This Row],[Chiết khấu]]</f>
        <v>241999.99960000001</v>
      </c>
      <c r="I4616">
        <v>0</v>
      </c>
      <c r="J4616">
        <v>0</v>
      </c>
      <c r="K4616" t="s">
        <v>50</v>
      </c>
      <c r="L4616">
        <v>1</v>
      </c>
      <c r="M4616" t="s">
        <v>37</v>
      </c>
      <c r="N4616" t="s">
        <v>50</v>
      </c>
      <c r="O4616">
        <v>2</v>
      </c>
      <c r="P4616" t="s">
        <v>3239</v>
      </c>
      <c r="Q4616" t="s">
        <v>3240</v>
      </c>
      <c r="R4616" t="s">
        <v>107</v>
      </c>
      <c r="S4616" t="s">
        <v>108</v>
      </c>
      <c r="T4616" t="s">
        <v>74</v>
      </c>
      <c r="U4616" t="s">
        <v>75</v>
      </c>
      <c r="V4616" t="s">
        <v>50</v>
      </c>
    </row>
    <row r="4617" spans="1:22">
      <c r="A4617" s="4">
        <v>46057</v>
      </c>
      <c r="B4617" t="s">
        <v>3660</v>
      </c>
      <c r="C4617" t="s">
        <v>155</v>
      </c>
      <c r="D4617">
        <v>1</v>
      </c>
      <c r="E4617">
        <v>152150.00023999999</v>
      </c>
      <c r="F4617">
        <f>Table2[[#This Row],[Đơn Giá Chuẩn]]*Table2[[#This Row],[Tổng số lượng bán]]</f>
        <v>152150.00023999999</v>
      </c>
      <c r="G4617">
        <v>0</v>
      </c>
      <c r="H4617">
        <f>Table2[[#This Row],[Doanh số bán]]-Table2[[#This Row],[Chiết khấu]]</f>
        <v>152150.00023999999</v>
      </c>
      <c r="I4617">
        <v>0</v>
      </c>
      <c r="J4617">
        <v>0</v>
      </c>
      <c r="K4617" t="s">
        <v>50</v>
      </c>
      <c r="L4617">
        <v>1</v>
      </c>
      <c r="M4617" t="s">
        <v>37</v>
      </c>
      <c r="N4617" t="s">
        <v>50</v>
      </c>
      <c r="O4617">
        <v>1</v>
      </c>
      <c r="P4617" t="s">
        <v>156</v>
      </c>
      <c r="Q4617" t="s">
        <v>157</v>
      </c>
      <c r="R4617" t="s">
        <v>107</v>
      </c>
      <c r="S4617" t="s">
        <v>108</v>
      </c>
      <c r="T4617" t="s">
        <v>2176</v>
      </c>
      <c r="U4617" t="s">
        <v>2177</v>
      </c>
      <c r="V4617" t="s">
        <v>50</v>
      </c>
    </row>
    <row r="4618" spans="1:22">
      <c r="A4618" s="4">
        <v>46057</v>
      </c>
      <c r="B4618" t="s">
        <v>3660</v>
      </c>
      <c r="C4618" t="s">
        <v>1840</v>
      </c>
      <c r="D4618">
        <v>2</v>
      </c>
      <c r="E4618">
        <v>120999.99980000001</v>
      </c>
      <c r="F4618">
        <f>Table2[[#This Row],[Đơn Giá Chuẩn]]*Table2[[#This Row],[Tổng số lượng bán]]</f>
        <v>241999.99960000001</v>
      </c>
      <c r="G4618">
        <v>0</v>
      </c>
      <c r="H4618">
        <f>Table2[[#This Row],[Doanh số bán]]-Table2[[#This Row],[Chiết khấu]]</f>
        <v>241999.99960000001</v>
      </c>
      <c r="I4618">
        <v>0</v>
      </c>
      <c r="J4618">
        <v>0</v>
      </c>
      <c r="K4618" t="s">
        <v>50</v>
      </c>
      <c r="L4618">
        <v>1</v>
      </c>
      <c r="M4618" t="s">
        <v>37</v>
      </c>
      <c r="N4618" t="s">
        <v>50</v>
      </c>
      <c r="O4618">
        <v>2</v>
      </c>
      <c r="P4618" t="s">
        <v>3239</v>
      </c>
      <c r="Q4618" t="s">
        <v>3240</v>
      </c>
      <c r="R4618" t="s">
        <v>107</v>
      </c>
      <c r="S4618" t="s">
        <v>108</v>
      </c>
      <c r="T4618" t="s">
        <v>2176</v>
      </c>
      <c r="U4618" t="s">
        <v>2177</v>
      </c>
      <c r="V4618" t="s">
        <v>50</v>
      </c>
    </row>
    <row r="4619" spans="1:22">
      <c r="A4619" s="4">
        <v>46057</v>
      </c>
      <c r="B4619" t="s">
        <v>3661</v>
      </c>
      <c r="C4619" t="s">
        <v>1862</v>
      </c>
      <c r="D4619">
        <v>1</v>
      </c>
      <c r="E4619">
        <v>137000</v>
      </c>
      <c r="F4619">
        <f>Table2[[#This Row],[Đơn Giá Chuẩn]]*Table2[[#This Row],[Tổng số lượng bán]]</f>
        <v>137000</v>
      </c>
      <c r="G4619">
        <v>0</v>
      </c>
      <c r="H4619">
        <f>Table2[[#This Row],[Doanh số bán]]-Table2[[#This Row],[Chiết khấu]]</f>
        <v>137000</v>
      </c>
      <c r="I4619">
        <v>0</v>
      </c>
      <c r="J4619">
        <v>0</v>
      </c>
      <c r="K4619" t="s">
        <v>50</v>
      </c>
      <c r="L4619">
        <v>1</v>
      </c>
      <c r="M4619" t="s">
        <v>37</v>
      </c>
      <c r="N4619" t="s">
        <v>50</v>
      </c>
      <c r="O4619">
        <v>1</v>
      </c>
      <c r="P4619" t="s">
        <v>1625</v>
      </c>
      <c r="Q4619" t="s">
        <v>1626</v>
      </c>
      <c r="R4619" t="s">
        <v>41</v>
      </c>
      <c r="S4619" t="s">
        <v>42</v>
      </c>
      <c r="T4619" t="s">
        <v>74</v>
      </c>
      <c r="U4619" t="s">
        <v>75</v>
      </c>
      <c r="V4619" t="s">
        <v>50</v>
      </c>
    </row>
    <row r="4620" spans="1:22">
      <c r="A4620" s="4">
        <v>46057</v>
      </c>
      <c r="B4620" t="s">
        <v>3662</v>
      </c>
      <c r="C4620" t="s">
        <v>1862</v>
      </c>
      <c r="D4620">
        <v>2</v>
      </c>
      <c r="E4620">
        <v>51000.140000000007</v>
      </c>
      <c r="F4620">
        <f>Table2[[#This Row],[Đơn Giá Chuẩn]]*Table2[[#This Row],[Tổng số lượng bán]]</f>
        <v>102000.28000000001</v>
      </c>
      <c r="G4620">
        <v>0</v>
      </c>
      <c r="H4620">
        <f>Table2[[#This Row],[Doanh số bán]]-Table2[[#This Row],[Chiết khấu]]</f>
        <v>102000.28000000001</v>
      </c>
      <c r="I4620">
        <v>0</v>
      </c>
      <c r="J4620">
        <v>0</v>
      </c>
      <c r="K4620" t="s">
        <v>50</v>
      </c>
      <c r="L4620">
        <v>1</v>
      </c>
      <c r="M4620" t="s">
        <v>37</v>
      </c>
      <c r="N4620" t="s">
        <v>50</v>
      </c>
      <c r="O4620">
        <v>2</v>
      </c>
      <c r="P4620" t="s">
        <v>656</v>
      </c>
      <c r="Q4620" t="s">
        <v>657</v>
      </c>
      <c r="R4620" t="s">
        <v>107</v>
      </c>
      <c r="S4620" t="s">
        <v>108</v>
      </c>
      <c r="T4620" t="s">
        <v>74</v>
      </c>
      <c r="U4620" t="s">
        <v>75</v>
      </c>
      <c r="V4620" t="s">
        <v>50</v>
      </c>
    </row>
    <row r="4621" spans="1:22">
      <c r="A4621" s="4">
        <v>46057</v>
      </c>
      <c r="B4621" t="s">
        <v>3662</v>
      </c>
      <c r="C4621" t="s">
        <v>1862</v>
      </c>
      <c r="D4621">
        <v>2</v>
      </c>
      <c r="E4621">
        <v>46999.82</v>
      </c>
      <c r="F4621">
        <f>Table2[[#This Row],[Đơn Giá Chuẩn]]*Table2[[#This Row],[Tổng số lượng bán]]</f>
        <v>93999.64</v>
      </c>
      <c r="G4621">
        <v>0</v>
      </c>
      <c r="H4621">
        <f>Table2[[#This Row],[Doanh số bán]]-Table2[[#This Row],[Chiết khấu]]</f>
        <v>93999.64</v>
      </c>
      <c r="I4621">
        <v>0</v>
      </c>
      <c r="J4621">
        <v>0</v>
      </c>
      <c r="K4621" t="s">
        <v>50</v>
      </c>
      <c r="L4621">
        <v>1</v>
      </c>
      <c r="M4621" t="s">
        <v>37</v>
      </c>
      <c r="N4621" t="s">
        <v>50</v>
      </c>
      <c r="O4621">
        <v>2</v>
      </c>
      <c r="P4621" t="s">
        <v>520</v>
      </c>
      <c r="Q4621" t="s">
        <v>521</v>
      </c>
      <c r="R4621" t="s">
        <v>107</v>
      </c>
      <c r="S4621" t="s">
        <v>108</v>
      </c>
      <c r="T4621" t="s">
        <v>74</v>
      </c>
      <c r="U4621" t="s">
        <v>75</v>
      </c>
      <c r="V4621" t="s">
        <v>50</v>
      </c>
    </row>
    <row r="4622" spans="1:22">
      <c r="A4622" s="4">
        <v>46057</v>
      </c>
      <c r="B4622" t="s">
        <v>3663</v>
      </c>
      <c r="C4622" t="s">
        <v>1862</v>
      </c>
      <c r="D4622">
        <v>1</v>
      </c>
      <c r="E4622">
        <v>235388.00000000003</v>
      </c>
      <c r="F4622">
        <f>Table2[[#This Row],[Đơn Giá Chuẩn]]*Table2[[#This Row],[Tổng số lượng bán]]</f>
        <v>235388.00000000003</v>
      </c>
      <c r="G4622">
        <v>0</v>
      </c>
      <c r="H4622">
        <f>Table2[[#This Row],[Doanh số bán]]-Table2[[#This Row],[Chiết khấu]]</f>
        <v>235388.00000000003</v>
      </c>
      <c r="I4622">
        <v>0</v>
      </c>
      <c r="J4622">
        <v>0</v>
      </c>
      <c r="K4622" t="s">
        <v>50</v>
      </c>
      <c r="L4622">
        <v>1</v>
      </c>
      <c r="M4622" t="s">
        <v>37</v>
      </c>
      <c r="N4622" t="s">
        <v>50</v>
      </c>
      <c r="O4622">
        <v>1</v>
      </c>
      <c r="P4622" t="s">
        <v>1636</v>
      </c>
      <c r="Q4622" t="s">
        <v>1637</v>
      </c>
      <c r="R4622" t="s">
        <v>107</v>
      </c>
      <c r="S4622" t="s">
        <v>108</v>
      </c>
      <c r="T4622" t="s">
        <v>74</v>
      </c>
      <c r="U4622" t="s">
        <v>75</v>
      </c>
      <c r="V4622" t="s">
        <v>50</v>
      </c>
    </row>
    <row r="4623" spans="1:22">
      <c r="A4623" s="4">
        <v>46057</v>
      </c>
      <c r="B4623" t="s">
        <v>3664</v>
      </c>
      <c r="C4623" t="s">
        <v>155</v>
      </c>
      <c r="D4623">
        <v>1</v>
      </c>
      <c r="E4623">
        <v>331000.40000000002</v>
      </c>
      <c r="F4623">
        <f>Table2[[#This Row],[Đơn Giá Chuẩn]]*Table2[[#This Row],[Tổng số lượng bán]]</f>
        <v>331000.40000000002</v>
      </c>
      <c r="G4623">
        <v>0</v>
      </c>
      <c r="H4623">
        <f>Table2[[#This Row],[Doanh số bán]]-Table2[[#This Row],[Chiết khấu]]</f>
        <v>331000.40000000002</v>
      </c>
      <c r="I4623">
        <v>0</v>
      </c>
      <c r="J4623">
        <v>0</v>
      </c>
      <c r="K4623" t="s">
        <v>50</v>
      </c>
      <c r="L4623">
        <v>1</v>
      </c>
      <c r="M4623" t="s">
        <v>37</v>
      </c>
      <c r="N4623" t="s">
        <v>50</v>
      </c>
      <c r="O4623">
        <v>1</v>
      </c>
      <c r="P4623" t="s">
        <v>839</v>
      </c>
      <c r="Q4623" t="s">
        <v>840</v>
      </c>
      <c r="R4623" t="s">
        <v>107</v>
      </c>
      <c r="S4623" t="s">
        <v>108</v>
      </c>
      <c r="T4623" t="s">
        <v>74</v>
      </c>
      <c r="U4623" t="s">
        <v>75</v>
      </c>
      <c r="V4623" t="s">
        <v>50</v>
      </c>
    </row>
    <row r="4624" spans="1:22">
      <c r="A4624" s="4">
        <v>46057</v>
      </c>
      <c r="B4624" t="s">
        <v>3689</v>
      </c>
      <c r="C4624" t="s">
        <v>83</v>
      </c>
      <c r="D4624">
        <v>3</v>
      </c>
      <c r="E4624">
        <v>132340.15964000003</v>
      </c>
      <c r="F4624">
        <f>Table2[[#This Row],[Đơn Giá Chuẩn]]*Table2[[#This Row],[Tổng số lượng bán]]</f>
        <v>397020.47892000008</v>
      </c>
      <c r="G4624">
        <v>0</v>
      </c>
      <c r="H4624">
        <f>Table2[[#This Row],[Doanh số bán]]-Table2[[#This Row],[Chiết khấu]]</f>
        <v>397020.47892000008</v>
      </c>
      <c r="I4624">
        <v>0</v>
      </c>
      <c r="J4624">
        <v>0</v>
      </c>
      <c r="K4624" t="s">
        <v>50</v>
      </c>
      <c r="L4624">
        <v>0.5</v>
      </c>
      <c r="M4624" t="s">
        <v>37</v>
      </c>
      <c r="N4624" t="s">
        <v>50</v>
      </c>
      <c r="O4624">
        <v>1.5</v>
      </c>
      <c r="P4624" t="s">
        <v>101</v>
      </c>
      <c r="Q4624" t="s">
        <v>102</v>
      </c>
      <c r="R4624" t="s">
        <v>41</v>
      </c>
      <c r="S4624" t="s">
        <v>42</v>
      </c>
      <c r="T4624" t="s">
        <v>74</v>
      </c>
      <c r="U4624" t="s">
        <v>75</v>
      </c>
      <c r="V4624" t="s">
        <v>50</v>
      </c>
    </row>
    <row r="4625" spans="1:22">
      <c r="A4625" s="4">
        <v>46057</v>
      </c>
      <c r="B4625" t="s">
        <v>3666</v>
      </c>
      <c r="C4625" t="s">
        <v>2568</v>
      </c>
      <c r="D4625">
        <v>1</v>
      </c>
      <c r="E4625">
        <v>302000.24</v>
      </c>
      <c r="F4625">
        <f>Table2[[#This Row],[Đơn Giá Chuẩn]]*Table2[[#This Row],[Tổng số lượng bán]]</f>
        <v>302000.24</v>
      </c>
      <c r="G4625">
        <v>0</v>
      </c>
      <c r="H4625">
        <f>Table2[[#This Row],[Doanh số bán]]-Table2[[#This Row],[Chiết khấu]]</f>
        <v>302000.24</v>
      </c>
      <c r="I4625">
        <v>0</v>
      </c>
      <c r="J4625">
        <v>0</v>
      </c>
      <c r="K4625" t="s">
        <v>50</v>
      </c>
      <c r="L4625">
        <v>1</v>
      </c>
      <c r="M4625" t="s">
        <v>37</v>
      </c>
      <c r="N4625" t="s">
        <v>50</v>
      </c>
      <c r="O4625">
        <v>1</v>
      </c>
      <c r="P4625" t="s">
        <v>84</v>
      </c>
      <c r="Q4625" t="s">
        <v>85</v>
      </c>
      <c r="R4625" t="s">
        <v>41</v>
      </c>
      <c r="S4625" t="s">
        <v>42</v>
      </c>
      <c r="T4625" t="s">
        <v>74</v>
      </c>
      <c r="U4625" t="s">
        <v>75</v>
      </c>
      <c r="V4625" t="s">
        <v>50</v>
      </c>
    </row>
    <row r="4626" spans="1:22">
      <c r="A4626" s="4">
        <v>46057</v>
      </c>
      <c r="B4626" t="s">
        <v>3695</v>
      </c>
      <c r="C4626" t="s">
        <v>83</v>
      </c>
      <c r="D4626">
        <v>3</v>
      </c>
      <c r="E4626">
        <v>132340.15964000003</v>
      </c>
      <c r="F4626">
        <f>Table2[[#This Row],[Đơn Giá Chuẩn]]*Table2[[#This Row],[Tổng số lượng bán]]</f>
        <v>397020.47892000008</v>
      </c>
      <c r="G4626">
        <v>0</v>
      </c>
      <c r="H4626">
        <f>Table2[[#This Row],[Doanh số bán]]-Table2[[#This Row],[Chiết khấu]]</f>
        <v>397020.47892000008</v>
      </c>
      <c r="I4626">
        <v>0</v>
      </c>
      <c r="J4626">
        <v>0</v>
      </c>
      <c r="K4626" t="s">
        <v>50</v>
      </c>
      <c r="L4626">
        <v>0.5</v>
      </c>
      <c r="M4626" t="s">
        <v>37</v>
      </c>
      <c r="N4626" t="s">
        <v>50</v>
      </c>
      <c r="O4626">
        <v>1.5</v>
      </c>
      <c r="P4626" t="s">
        <v>101</v>
      </c>
      <c r="Q4626" t="s">
        <v>102</v>
      </c>
      <c r="R4626" t="s">
        <v>41</v>
      </c>
      <c r="S4626" t="s">
        <v>42</v>
      </c>
      <c r="T4626" t="s">
        <v>74</v>
      </c>
      <c r="U4626" t="s">
        <v>75</v>
      </c>
      <c r="V4626" t="s">
        <v>50</v>
      </c>
    </row>
    <row r="4627" spans="1:22">
      <c r="A4627" s="4">
        <v>46057</v>
      </c>
      <c r="B4627" t="s">
        <v>3696</v>
      </c>
      <c r="C4627" t="s">
        <v>83</v>
      </c>
      <c r="D4627">
        <v>3</v>
      </c>
      <c r="E4627">
        <v>132340.15964000003</v>
      </c>
      <c r="F4627">
        <f>Table2[[#This Row],[Đơn Giá Chuẩn]]*Table2[[#This Row],[Tổng số lượng bán]]</f>
        <v>397020.47892000008</v>
      </c>
      <c r="G4627">
        <v>0</v>
      </c>
      <c r="H4627">
        <f>Table2[[#This Row],[Doanh số bán]]-Table2[[#This Row],[Chiết khấu]]</f>
        <v>397020.47892000008</v>
      </c>
      <c r="I4627">
        <v>0</v>
      </c>
      <c r="J4627">
        <v>0</v>
      </c>
      <c r="K4627" t="s">
        <v>50</v>
      </c>
      <c r="L4627">
        <v>0.5</v>
      </c>
      <c r="M4627" t="s">
        <v>37</v>
      </c>
      <c r="N4627" t="s">
        <v>50</v>
      </c>
      <c r="O4627">
        <v>1.5</v>
      </c>
      <c r="P4627" t="s">
        <v>101</v>
      </c>
      <c r="Q4627" t="s">
        <v>102</v>
      </c>
      <c r="R4627" t="s">
        <v>41</v>
      </c>
      <c r="S4627" t="s">
        <v>42</v>
      </c>
      <c r="T4627" t="s">
        <v>74</v>
      </c>
      <c r="U4627" t="s">
        <v>75</v>
      </c>
      <c r="V4627" t="s">
        <v>50</v>
      </c>
    </row>
    <row r="4628" spans="1:22">
      <c r="A4628" s="4">
        <v>46116</v>
      </c>
      <c r="B4628" t="s">
        <v>8877</v>
      </c>
      <c r="C4628" t="s">
        <v>83</v>
      </c>
      <c r="D4628">
        <v>1</v>
      </c>
      <c r="E4628">
        <v>133950.08000000002</v>
      </c>
      <c r="F4628">
        <f>Table2[[#This Row],[Đơn Giá Chuẩn]]*Table2[[#This Row],[Tổng số lượng bán]]</f>
        <v>133950.08000000002</v>
      </c>
      <c r="G4628">
        <v>0</v>
      </c>
      <c r="H4628">
        <f>Table2[[#This Row],[Doanh số bán]]-Table2[[#This Row],[Chiết khấu]]</f>
        <v>133950.08000000002</v>
      </c>
      <c r="I4628">
        <v>0</v>
      </c>
      <c r="J4628">
        <v>0</v>
      </c>
      <c r="K4628" t="s">
        <v>50</v>
      </c>
      <c r="L4628">
        <v>0.25</v>
      </c>
      <c r="M4628" t="s">
        <v>37</v>
      </c>
      <c r="N4628" t="s">
        <v>50</v>
      </c>
      <c r="O4628">
        <v>0.25</v>
      </c>
      <c r="P4628" t="s">
        <v>516</v>
      </c>
      <c r="Q4628" t="s">
        <v>517</v>
      </c>
      <c r="R4628" t="s">
        <v>41</v>
      </c>
      <c r="S4628" t="s">
        <v>42</v>
      </c>
      <c r="T4628" t="s">
        <v>74</v>
      </c>
      <c r="U4628" t="s">
        <v>75</v>
      </c>
      <c r="V4628" t="s">
        <v>50</v>
      </c>
    </row>
    <row r="4629" spans="1:22">
      <c r="A4629" s="4">
        <v>46057</v>
      </c>
      <c r="B4629" t="s">
        <v>3669</v>
      </c>
      <c r="C4629" t="s">
        <v>2568</v>
      </c>
      <c r="D4629">
        <v>1</v>
      </c>
      <c r="E4629">
        <v>272000</v>
      </c>
      <c r="F4629">
        <f>Table2[[#This Row],[Đơn Giá Chuẩn]]*Table2[[#This Row],[Tổng số lượng bán]]</f>
        <v>272000</v>
      </c>
      <c r="G4629">
        <v>0</v>
      </c>
      <c r="H4629">
        <f>Table2[[#This Row],[Doanh số bán]]-Table2[[#This Row],[Chiết khấu]]</f>
        <v>272000</v>
      </c>
      <c r="I4629">
        <v>0</v>
      </c>
      <c r="J4629">
        <v>0</v>
      </c>
      <c r="K4629" t="s">
        <v>50</v>
      </c>
      <c r="L4629">
        <v>1</v>
      </c>
      <c r="M4629" t="s">
        <v>37</v>
      </c>
      <c r="N4629" t="s">
        <v>50</v>
      </c>
      <c r="O4629">
        <v>1</v>
      </c>
      <c r="P4629" t="s">
        <v>512</v>
      </c>
      <c r="Q4629" t="s">
        <v>513</v>
      </c>
      <c r="R4629" t="s">
        <v>41</v>
      </c>
      <c r="S4629" t="s">
        <v>42</v>
      </c>
      <c r="T4629" t="s">
        <v>74</v>
      </c>
      <c r="U4629" t="s">
        <v>75</v>
      </c>
      <c r="V4629" t="s">
        <v>50</v>
      </c>
    </row>
    <row r="4630" spans="1:22">
      <c r="A4630" s="4">
        <v>46057</v>
      </c>
      <c r="B4630" t="s">
        <v>3670</v>
      </c>
      <c r="C4630" t="s">
        <v>2568</v>
      </c>
      <c r="D4630">
        <v>1</v>
      </c>
      <c r="E4630">
        <v>302000.24</v>
      </c>
      <c r="F4630">
        <f>Table2[[#This Row],[Đơn Giá Chuẩn]]*Table2[[#This Row],[Tổng số lượng bán]]</f>
        <v>302000.24</v>
      </c>
      <c r="G4630">
        <v>0</v>
      </c>
      <c r="H4630">
        <f>Table2[[#This Row],[Doanh số bán]]-Table2[[#This Row],[Chiết khấu]]</f>
        <v>302000.24</v>
      </c>
      <c r="I4630">
        <v>0</v>
      </c>
      <c r="J4630">
        <v>0</v>
      </c>
      <c r="K4630" t="s">
        <v>50</v>
      </c>
      <c r="L4630">
        <v>1</v>
      </c>
      <c r="M4630" t="s">
        <v>37</v>
      </c>
      <c r="N4630" t="s">
        <v>50</v>
      </c>
      <c r="O4630">
        <v>1</v>
      </c>
      <c r="P4630" t="s">
        <v>84</v>
      </c>
      <c r="Q4630" t="s">
        <v>85</v>
      </c>
      <c r="R4630" t="s">
        <v>41</v>
      </c>
      <c r="S4630" t="s">
        <v>42</v>
      </c>
      <c r="T4630" t="s">
        <v>74</v>
      </c>
      <c r="U4630" t="s">
        <v>75</v>
      </c>
      <c r="V4630" t="s">
        <v>50</v>
      </c>
    </row>
    <row r="4631" spans="1:22">
      <c r="A4631" s="4">
        <v>46057</v>
      </c>
      <c r="B4631" t="s">
        <v>3671</v>
      </c>
      <c r="C4631" t="s">
        <v>155</v>
      </c>
      <c r="D4631">
        <v>3</v>
      </c>
      <c r="E4631">
        <v>88450.039640000003</v>
      </c>
      <c r="F4631">
        <f>Table2[[#This Row],[Đơn Giá Chuẩn]]*Table2[[#This Row],[Tổng số lượng bán]]</f>
        <v>265350.11892000004</v>
      </c>
      <c r="G4631">
        <v>0</v>
      </c>
      <c r="H4631">
        <f>Table2[[#This Row],[Doanh số bán]]-Table2[[#This Row],[Chiết khấu]]</f>
        <v>265350.11892000004</v>
      </c>
      <c r="I4631">
        <v>0</v>
      </c>
      <c r="J4631">
        <v>0</v>
      </c>
      <c r="K4631" t="s">
        <v>50</v>
      </c>
      <c r="L4631">
        <v>1</v>
      </c>
      <c r="M4631" t="s">
        <v>37</v>
      </c>
      <c r="N4631" t="s">
        <v>50</v>
      </c>
      <c r="O4631">
        <v>3</v>
      </c>
      <c r="P4631" t="s">
        <v>3291</v>
      </c>
      <c r="Q4631" t="s">
        <v>3292</v>
      </c>
      <c r="R4631" t="s">
        <v>107</v>
      </c>
      <c r="S4631" t="s">
        <v>108</v>
      </c>
      <c r="T4631" t="s">
        <v>74</v>
      </c>
      <c r="U4631" t="s">
        <v>75</v>
      </c>
      <c r="V4631" t="s">
        <v>50</v>
      </c>
    </row>
    <row r="4632" spans="1:22">
      <c r="A4632" s="4">
        <v>46057</v>
      </c>
      <c r="B4632" t="s">
        <v>3672</v>
      </c>
      <c r="C4632" t="s">
        <v>2568</v>
      </c>
      <c r="D4632">
        <v>1</v>
      </c>
      <c r="E4632">
        <v>272000</v>
      </c>
      <c r="F4632">
        <f>Table2[[#This Row],[Đơn Giá Chuẩn]]*Table2[[#This Row],[Tổng số lượng bán]]</f>
        <v>272000</v>
      </c>
      <c r="G4632">
        <v>0</v>
      </c>
      <c r="H4632">
        <f>Table2[[#This Row],[Doanh số bán]]-Table2[[#This Row],[Chiết khấu]]</f>
        <v>272000</v>
      </c>
      <c r="I4632">
        <v>0</v>
      </c>
      <c r="J4632">
        <v>0</v>
      </c>
      <c r="K4632" t="s">
        <v>50</v>
      </c>
      <c r="L4632">
        <v>1</v>
      </c>
      <c r="M4632" t="s">
        <v>37</v>
      </c>
      <c r="N4632" t="s">
        <v>50</v>
      </c>
      <c r="O4632">
        <v>1</v>
      </c>
      <c r="P4632" t="s">
        <v>512</v>
      </c>
      <c r="Q4632" t="s">
        <v>513</v>
      </c>
      <c r="R4632" t="s">
        <v>41</v>
      </c>
      <c r="S4632" t="s">
        <v>42</v>
      </c>
      <c r="T4632" t="s">
        <v>74</v>
      </c>
      <c r="U4632" t="s">
        <v>75</v>
      </c>
      <c r="V4632" t="s">
        <v>50</v>
      </c>
    </row>
    <row r="4633" spans="1:22">
      <c r="A4633" s="4">
        <v>46120</v>
      </c>
      <c r="B4633" t="s">
        <v>8971</v>
      </c>
      <c r="C4633" t="s">
        <v>83</v>
      </c>
      <c r="D4633">
        <v>1</v>
      </c>
      <c r="E4633">
        <v>133950.08000000002</v>
      </c>
      <c r="F4633">
        <f>Table2[[#This Row],[Đơn Giá Chuẩn]]*Table2[[#This Row],[Tổng số lượng bán]]</f>
        <v>133950.08000000002</v>
      </c>
      <c r="G4633">
        <v>0</v>
      </c>
      <c r="H4633">
        <f>Table2[[#This Row],[Doanh số bán]]-Table2[[#This Row],[Chiết khấu]]</f>
        <v>133950.08000000002</v>
      </c>
      <c r="K4633" t="s">
        <v>50</v>
      </c>
      <c r="L4633">
        <v>0.25</v>
      </c>
      <c r="M4633" t="s">
        <v>37</v>
      </c>
      <c r="N4633" t="s">
        <v>50</v>
      </c>
      <c r="O4633">
        <v>0.25</v>
      </c>
      <c r="P4633" t="s">
        <v>516</v>
      </c>
      <c r="Q4633" t="s">
        <v>517</v>
      </c>
      <c r="R4633" t="s">
        <v>41</v>
      </c>
      <c r="S4633" t="s">
        <v>42</v>
      </c>
      <c r="T4633" t="s">
        <v>74</v>
      </c>
      <c r="U4633" t="s">
        <v>75</v>
      </c>
      <c r="V4633" t="s">
        <v>50</v>
      </c>
    </row>
    <row r="4634" spans="1:22">
      <c r="A4634" s="4">
        <v>46057</v>
      </c>
      <c r="B4634" t="s">
        <v>3674</v>
      </c>
      <c r="C4634" t="s">
        <v>2568</v>
      </c>
      <c r="D4634">
        <v>1</v>
      </c>
      <c r="E4634">
        <v>302000.24</v>
      </c>
      <c r="F4634">
        <f>Table2[[#This Row],[Đơn Giá Chuẩn]]*Table2[[#This Row],[Tổng số lượng bán]]</f>
        <v>302000.24</v>
      </c>
      <c r="G4634">
        <v>0</v>
      </c>
      <c r="H4634">
        <f>Table2[[#This Row],[Doanh số bán]]-Table2[[#This Row],[Chiết khấu]]</f>
        <v>302000.24</v>
      </c>
      <c r="I4634">
        <v>0</v>
      </c>
      <c r="J4634">
        <v>0</v>
      </c>
      <c r="K4634" t="s">
        <v>50</v>
      </c>
      <c r="L4634">
        <v>1</v>
      </c>
      <c r="M4634" t="s">
        <v>37</v>
      </c>
      <c r="N4634" t="s">
        <v>50</v>
      </c>
      <c r="O4634">
        <v>1</v>
      </c>
      <c r="P4634" t="s">
        <v>84</v>
      </c>
      <c r="Q4634" t="s">
        <v>85</v>
      </c>
      <c r="R4634" t="s">
        <v>41</v>
      </c>
      <c r="S4634" t="s">
        <v>42</v>
      </c>
      <c r="T4634" t="s">
        <v>74</v>
      </c>
      <c r="U4634" t="s">
        <v>75</v>
      </c>
      <c r="V4634" t="s">
        <v>50</v>
      </c>
    </row>
    <row r="4635" spans="1:22">
      <c r="A4635" s="4">
        <v>46120</v>
      </c>
      <c r="B4635" t="s">
        <v>8989</v>
      </c>
      <c r="C4635" t="s">
        <v>83</v>
      </c>
      <c r="D4635">
        <v>1</v>
      </c>
      <c r="E4635">
        <v>133950.08000000002</v>
      </c>
      <c r="F4635">
        <f>Table2[[#This Row],[Đơn Giá Chuẩn]]*Table2[[#This Row],[Tổng số lượng bán]]</f>
        <v>133950.08000000002</v>
      </c>
      <c r="G4635">
        <v>0</v>
      </c>
      <c r="H4635">
        <f>Table2[[#This Row],[Doanh số bán]]-Table2[[#This Row],[Chiết khấu]]</f>
        <v>133950.08000000002</v>
      </c>
      <c r="K4635" t="s">
        <v>50</v>
      </c>
      <c r="L4635">
        <v>0.25</v>
      </c>
      <c r="M4635" t="s">
        <v>37</v>
      </c>
      <c r="N4635" t="s">
        <v>50</v>
      </c>
      <c r="O4635">
        <v>0.25</v>
      </c>
      <c r="P4635" t="s">
        <v>516</v>
      </c>
      <c r="Q4635" t="s">
        <v>517</v>
      </c>
      <c r="R4635" t="s">
        <v>41</v>
      </c>
      <c r="S4635" t="s">
        <v>42</v>
      </c>
      <c r="T4635" t="s">
        <v>74</v>
      </c>
      <c r="U4635" t="s">
        <v>75</v>
      </c>
      <c r="V4635" t="s">
        <v>50</v>
      </c>
    </row>
    <row r="4636" spans="1:22">
      <c r="A4636" s="4">
        <v>46057</v>
      </c>
      <c r="B4636" t="s">
        <v>3676</v>
      </c>
      <c r="C4636" t="s">
        <v>1862</v>
      </c>
      <c r="D4636">
        <v>1</v>
      </c>
      <c r="E4636">
        <v>50999.600000000006</v>
      </c>
      <c r="F4636">
        <f>Table2[[#This Row],[Đơn Giá Chuẩn]]*Table2[[#This Row],[Tổng số lượng bán]]</f>
        <v>50999.600000000006</v>
      </c>
      <c r="G4636">
        <v>0</v>
      </c>
      <c r="H4636">
        <f>Table2[[#This Row],[Doanh số bán]]-Table2[[#This Row],[Chiết khấu]]</f>
        <v>50999.600000000006</v>
      </c>
      <c r="I4636">
        <v>0</v>
      </c>
      <c r="J4636">
        <v>0</v>
      </c>
      <c r="K4636" t="s">
        <v>50</v>
      </c>
      <c r="L4636">
        <v>1</v>
      </c>
      <c r="M4636" t="s">
        <v>37</v>
      </c>
      <c r="N4636" t="s">
        <v>50</v>
      </c>
      <c r="O4636">
        <v>1</v>
      </c>
      <c r="P4636" t="s">
        <v>588</v>
      </c>
      <c r="Q4636" t="s">
        <v>589</v>
      </c>
      <c r="R4636" t="s">
        <v>107</v>
      </c>
      <c r="S4636" t="s">
        <v>108</v>
      </c>
      <c r="T4636" t="s">
        <v>74</v>
      </c>
      <c r="U4636" t="s">
        <v>75</v>
      </c>
      <c r="V4636" t="s">
        <v>50</v>
      </c>
    </row>
    <row r="4637" spans="1:22">
      <c r="A4637" s="4">
        <v>46122</v>
      </c>
      <c r="B4637" t="s">
        <v>9017</v>
      </c>
      <c r="C4637" t="s">
        <v>83</v>
      </c>
      <c r="D4637">
        <v>1</v>
      </c>
      <c r="E4637">
        <v>133950.08000000002</v>
      </c>
      <c r="F4637">
        <f>Table2[[#This Row],[Đơn Giá Chuẩn]]*Table2[[#This Row],[Tổng số lượng bán]]</f>
        <v>133950.08000000002</v>
      </c>
      <c r="G4637">
        <v>0</v>
      </c>
      <c r="H4637">
        <f>Table2[[#This Row],[Doanh số bán]]-Table2[[#This Row],[Chiết khấu]]</f>
        <v>133950.08000000002</v>
      </c>
      <c r="K4637" t="s">
        <v>50</v>
      </c>
      <c r="L4637">
        <v>0.25</v>
      </c>
      <c r="M4637" t="s">
        <v>37</v>
      </c>
      <c r="N4637" t="s">
        <v>50</v>
      </c>
      <c r="O4637">
        <v>0.25</v>
      </c>
      <c r="P4637" t="s">
        <v>516</v>
      </c>
      <c r="Q4637" t="s">
        <v>517</v>
      </c>
      <c r="R4637" t="s">
        <v>41</v>
      </c>
      <c r="S4637" t="s">
        <v>42</v>
      </c>
      <c r="T4637" t="s">
        <v>74</v>
      </c>
      <c r="U4637" t="s">
        <v>75</v>
      </c>
      <c r="V4637" t="s">
        <v>50</v>
      </c>
    </row>
    <row r="4638" spans="1:22">
      <c r="A4638" s="4">
        <v>46057</v>
      </c>
      <c r="B4638" t="s">
        <v>3678</v>
      </c>
      <c r="C4638" t="s">
        <v>1862</v>
      </c>
      <c r="D4638">
        <v>1</v>
      </c>
      <c r="E4638">
        <v>50999.600000000006</v>
      </c>
      <c r="F4638">
        <f>Table2[[#This Row],[Đơn Giá Chuẩn]]*Table2[[#This Row],[Tổng số lượng bán]]</f>
        <v>50999.600000000006</v>
      </c>
      <c r="G4638">
        <v>0</v>
      </c>
      <c r="H4638">
        <f>Table2[[#This Row],[Doanh số bán]]-Table2[[#This Row],[Chiết khấu]]</f>
        <v>50999.600000000006</v>
      </c>
      <c r="I4638">
        <v>0</v>
      </c>
      <c r="J4638">
        <v>0</v>
      </c>
      <c r="K4638" t="s">
        <v>50</v>
      </c>
      <c r="L4638">
        <v>1</v>
      </c>
      <c r="M4638" t="s">
        <v>37</v>
      </c>
      <c r="N4638" t="s">
        <v>50</v>
      </c>
      <c r="O4638">
        <v>1</v>
      </c>
      <c r="P4638" t="s">
        <v>588</v>
      </c>
      <c r="Q4638" t="s">
        <v>589</v>
      </c>
      <c r="R4638" t="s">
        <v>107</v>
      </c>
      <c r="S4638" t="s">
        <v>108</v>
      </c>
      <c r="T4638" t="s">
        <v>74</v>
      </c>
      <c r="U4638" t="s">
        <v>75</v>
      </c>
      <c r="V4638" t="s">
        <v>50</v>
      </c>
    </row>
    <row r="4639" spans="1:22">
      <c r="A4639" s="4">
        <v>46057</v>
      </c>
      <c r="B4639" t="s">
        <v>3678</v>
      </c>
      <c r="C4639" t="s">
        <v>1862</v>
      </c>
      <c r="D4639">
        <v>2</v>
      </c>
      <c r="E4639">
        <v>51000.140000000007</v>
      </c>
      <c r="F4639">
        <f>Table2[[#This Row],[Đơn Giá Chuẩn]]*Table2[[#This Row],[Tổng số lượng bán]]</f>
        <v>102000.28000000001</v>
      </c>
      <c r="G4639">
        <v>0</v>
      </c>
      <c r="H4639">
        <f>Table2[[#This Row],[Doanh số bán]]-Table2[[#This Row],[Chiết khấu]]</f>
        <v>102000.28000000001</v>
      </c>
      <c r="I4639">
        <v>0</v>
      </c>
      <c r="J4639">
        <v>0</v>
      </c>
      <c r="K4639" t="s">
        <v>50</v>
      </c>
      <c r="L4639">
        <v>1</v>
      </c>
      <c r="M4639" t="s">
        <v>37</v>
      </c>
      <c r="N4639" t="s">
        <v>50</v>
      </c>
      <c r="O4639">
        <v>2</v>
      </c>
      <c r="P4639" t="s">
        <v>656</v>
      </c>
      <c r="Q4639" t="s">
        <v>657</v>
      </c>
      <c r="R4639" t="s">
        <v>107</v>
      </c>
      <c r="S4639" t="s">
        <v>108</v>
      </c>
      <c r="T4639" t="s">
        <v>74</v>
      </c>
      <c r="U4639" t="s">
        <v>75</v>
      </c>
      <c r="V4639" t="s">
        <v>50</v>
      </c>
    </row>
    <row r="4640" spans="1:22">
      <c r="A4640" s="4">
        <v>46057</v>
      </c>
      <c r="B4640" t="s">
        <v>3679</v>
      </c>
      <c r="C4640" t="s">
        <v>1862</v>
      </c>
      <c r="D4640">
        <v>2</v>
      </c>
      <c r="E4640">
        <v>46999.82</v>
      </c>
      <c r="F4640">
        <f>Table2[[#This Row],[Đơn Giá Chuẩn]]*Table2[[#This Row],[Tổng số lượng bán]]</f>
        <v>93999.64</v>
      </c>
      <c r="G4640">
        <v>0</v>
      </c>
      <c r="H4640">
        <f>Table2[[#This Row],[Doanh số bán]]-Table2[[#This Row],[Chiết khấu]]</f>
        <v>93999.64</v>
      </c>
      <c r="I4640">
        <v>0</v>
      </c>
      <c r="J4640">
        <v>0</v>
      </c>
      <c r="K4640" t="s">
        <v>50</v>
      </c>
      <c r="L4640">
        <v>1</v>
      </c>
      <c r="M4640" t="s">
        <v>37</v>
      </c>
      <c r="N4640" t="s">
        <v>50</v>
      </c>
      <c r="O4640">
        <v>2</v>
      </c>
      <c r="P4640" t="s">
        <v>105</v>
      </c>
      <c r="Q4640" t="s">
        <v>106</v>
      </c>
      <c r="R4640" t="s">
        <v>107</v>
      </c>
      <c r="S4640" t="s">
        <v>108</v>
      </c>
      <c r="T4640" t="s">
        <v>74</v>
      </c>
      <c r="U4640" t="s">
        <v>75</v>
      </c>
      <c r="V4640" t="s">
        <v>50</v>
      </c>
    </row>
    <row r="4641" spans="1:22">
      <c r="A4641" s="4">
        <v>46057</v>
      </c>
      <c r="B4641" t="s">
        <v>3680</v>
      </c>
      <c r="C4641" t="s">
        <v>1862</v>
      </c>
      <c r="D4641">
        <v>2</v>
      </c>
      <c r="E4641">
        <v>51000.140000000007</v>
      </c>
      <c r="F4641">
        <f>Table2[[#This Row],[Đơn Giá Chuẩn]]*Table2[[#This Row],[Tổng số lượng bán]]</f>
        <v>102000.28000000001</v>
      </c>
      <c r="G4641">
        <v>0</v>
      </c>
      <c r="H4641">
        <f>Table2[[#This Row],[Doanh số bán]]-Table2[[#This Row],[Chiết khấu]]</f>
        <v>102000.28000000001</v>
      </c>
      <c r="I4641">
        <v>0</v>
      </c>
      <c r="J4641">
        <v>0</v>
      </c>
      <c r="K4641" t="s">
        <v>50</v>
      </c>
      <c r="L4641">
        <v>1</v>
      </c>
      <c r="M4641" t="s">
        <v>37</v>
      </c>
      <c r="N4641" t="s">
        <v>50</v>
      </c>
      <c r="O4641">
        <v>2</v>
      </c>
      <c r="P4641" t="s">
        <v>588</v>
      </c>
      <c r="Q4641" t="s">
        <v>589</v>
      </c>
      <c r="R4641" t="s">
        <v>107</v>
      </c>
      <c r="S4641" t="s">
        <v>108</v>
      </c>
      <c r="T4641" t="s">
        <v>74</v>
      </c>
      <c r="U4641" t="s">
        <v>75</v>
      </c>
      <c r="V4641" t="s">
        <v>50</v>
      </c>
    </row>
    <row r="4642" spans="1:22">
      <c r="A4642" s="4">
        <v>46057</v>
      </c>
      <c r="B4642" t="s">
        <v>3680</v>
      </c>
      <c r="C4642" t="s">
        <v>1862</v>
      </c>
      <c r="D4642">
        <v>1</v>
      </c>
      <c r="E4642">
        <v>50999.600000000006</v>
      </c>
      <c r="F4642">
        <f>Table2[[#This Row],[Đơn Giá Chuẩn]]*Table2[[#This Row],[Tổng số lượng bán]]</f>
        <v>50999.600000000006</v>
      </c>
      <c r="G4642">
        <v>0</v>
      </c>
      <c r="H4642">
        <f>Table2[[#This Row],[Doanh số bán]]-Table2[[#This Row],[Chiết khấu]]</f>
        <v>50999.600000000006</v>
      </c>
      <c r="I4642">
        <v>0</v>
      </c>
      <c r="J4642">
        <v>0</v>
      </c>
      <c r="K4642" t="s">
        <v>50</v>
      </c>
      <c r="L4642">
        <v>1</v>
      </c>
      <c r="M4642" t="s">
        <v>37</v>
      </c>
      <c r="N4642" t="s">
        <v>50</v>
      </c>
      <c r="O4642">
        <v>1</v>
      </c>
      <c r="P4642" t="s">
        <v>656</v>
      </c>
      <c r="Q4642" t="s">
        <v>657</v>
      </c>
      <c r="R4642" t="s">
        <v>107</v>
      </c>
      <c r="S4642" t="s">
        <v>108</v>
      </c>
      <c r="T4642" t="s">
        <v>74</v>
      </c>
      <c r="U4642" t="s">
        <v>75</v>
      </c>
      <c r="V4642" t="s">
        <v>50</v>
      </c>
    </row>
    <row r="4643" spans="1:22">
      <c r="A4643" s="4">
        <v>46057</v>
      </c>
      <c r="B4643" t="s">
        <v>3681</v>
      </c>
      <c r="C4643" t="s">
        <v>2568</v>
      </c>
      <c r="D4643">
        <v>1</v>
      </c>
      <c r="E4643">
        <v>401999.60000000003</v>
      </c>
      <c r="F4643">
        <f>Table2[[#This Row],[Đơn Giá Chuẩn]]*Table2[[#This Row],[Tổng số lượng bán]]</f>
        <v>401999.60000000003</v>
      </c>
      <c r="G4643">
        <v>0</v>
      </c>
      <c r="H4643">
        <f>Table2[[#This Row],[Doanh số bán]]-Table2[[#This Row],[Chiết khấu]]</f>
        <v>401999.60000000003</v>
      </c>
      <c r="I4643">
        <v>0</v>
      </c>
      <c r="J4643">
        <v>0</v>
      </c>
      <c r="K4643" t="s">
        <v>50</v>
      </c>
      <c r="L4643">
        <v>1</v>
      </c>
      <c r="M4643" t="s">
        <v>37</v>
      </c>
      <c r="N4643" t="s">
        <v>50</v>
      </c>
      <c r="O4643">
        <v>1</v>
      </c>
      <c r="P4643" t="s">
        <v>411</v>
      </c>
      <c r="Q4643" t="s">
        <v>412</v>
      </c>
      <c r="R4643" t="s">
        <v>41</v>
      </c>
      <c r="S4643" t="s">
        <v>42</v>
      </c>
      <c r="T4643" t="s">
        <v>74</v>
      </c>
      <c r="U4643" t="s">
        <v>75</v>
      </c>
      <c r="V4643" t="s">
        <v>50</v>
      </c>
    </row>
    <row r="4644" spans="1:22">
      <c r="A4644" s="4">
        <v>46057</v>
      </c>
      <c r="B4644" t="s">
        <v>3682</v>
      </c>
      <c r="C4644" t="s">
        <v>1862</v>
      </c>
      <c r="D4644">
        <v>1</v>
      </c>
      <c r="E4644">
        <v>235388.00000000003</v>
      </c>
      <c r="F4644">
        <f>Table2[[#This Row],[Đơn Giá Chuẩn]]*Table2[[#This Row],[Tổng số lượng bán]]</f>
        <v>235388.00000000003</v>
      </c>
      <c r="G4644">
        <v>0</v>
      </c>
      <c r="H4644">
        <f>Table2[[#This Row],[Doanh số bán]]-Table2[[#This Row],[Chiết khấu]]</f>
        <v>235388.00000000003</v>
      </c>
      <c r="I4644">
        <v>0</v>
      </c>
      <c r="J4644">
        <v>0</v>
      </c>
      <c r="K4644" t="s">
        <v>50</v>
      </c>
      <c r="L4644">
        <v>1</v>
      </c>
      <c r="M4644" t="s">
        <v>37</v>
      </c>
      <c r="N4644" t="s">
        <v>50</v>
      </c>
      <c r="O4644">
        <v>1</v>
      </c>
      <c r="P4644" t="s">
        <v>1636</v>
      </c>
      <c r="Q4644" t="s">
        <v>1637</v>
      </c>
      <c r="R4644" t="s">
        <v>107</v>
      </c>
      <c r="S4644" t="s">
        <v>108</v>
      </c>
      <c r="T4644" t="s">
        <v>74</v>
      </c>
      <c r="U4644" t="s">
        <v>75</v>
      </c>
      <c r="V4644" t="s">
        <v>50</v>
      </c>
    </row>
    <row r="4645" spans="1:22">
      <c r="A4645" s="4">
        <v>46057</v>
      </c>
      <c r="B4645" t="s">
        <v>3683</v>
      </c>
      <c r="C4645" t="s">
        <v>2568</v>
      </c>
      <c r="D4645">
        <v>10</v>
      </c>
      <c r="E4645">
        <v>402000.03200000006</v>
      </c>
      <c r="F4645">
        <f>Table2[[#This Row],[Đơn Giá Chuẩn]]*Table2[[#This Row],[Tổng số lượng bán]]</f>
        <v>4020000.3200000008</v>
      </c>
      <c r="G4645">
        <v>0</v>
      </c>
      <c r="H4645">
        <f>Table2[[#This Row],[Doanh số bán]]-Table2[[#This Row],[Chiết khấu]]</f>
        <v>4020000.3200000008</v>
      </c>
      <c r="I4645">
        <v>0</v>
      </c>
      <c r="J4645">
        <v>0</v>
      </c>
      <c r="K4645" t="s">
        <v>50</v>
      </c>
      <c r="L4645">
        <v>1</v>
      </c>
      <c r="M4645" t="s">
        <v>37</v>
      </c>
      <c r="N4645" t="s">
        <v>50</v>
      </c>
      <c r="O4645">
        <v>10</v>
      </c>
      <c r="P4645" t="s">
        <v>411</v>
      </c>
      <c r="Q4645" t="s">
        <v>412</v>
      </c>
      <c r="R4645" t="s">
        <v>41</v>
      </c>
      <c r="S4645" t="s">
        <v>42</v>
      </c>
      <c r="T4645" t="s">
        <v>74</v>
      </c>
      <c r="U4645" t="s">
        <v>75</v>
      </c>
      <c r="V4645" t="s">
        <v>50</v>
      </c>
    </row>
    <row r="4646" spans="1:22">
      <c r="A4646" s="4">
        <v>46057</v>
      </c>
      <c r="B4646" t="s">
        <v>3684</v>
      </c>
      <c r="C4646" t="s">
        <v>155</v>
      </c>
      <c r="D4646">
        <v>2</v>
      </c>
      <c r="E4646">
        <v>88449.999680000008</v>
      </c>
      <c r="F4646">
        <f>Table2[[#This Row],[Đơn Giá Chuẩn]]*Table2[[#This Row],[Tổng số lượng bán]]</f>
        <v>176899.99936000002</v>
      </c>
      <c r="G4646">
        <v>0</v>
      </c>
      <c r="H4646">
        <f>Table2[[#This Row],[Doanh số bán]]-Table2[[#This Row],[Chiết khấu]]</f>
        <v>176899.99936000002</v>
      </c>
      <c r="I4646">
        <v>0</v>
      </c>
      <c r="J4646">
        <v>0</v>
      </c>
      <c r="K4646" t="s">
        <v>50</v>
      </c>
      <c r="L4646">
        <v>1</v>
      </c>
      <c r="M4646" t="s">
        <v>37</v>
      </c>
      <c r="N4646" t="s">
        <v>50</v>
      </c>
      <c r="O4646">
        <v>2</v>
      </c>
      <c r="P4646" t="s">
        <v>3291</v>
      </c>
      <c r="Q4646" t="s">
        <v>3292</v>
      </c>
      <c r="R4646" t="s">
        <v>107</v>
      </c>
      <c r="S4646" t="s">
        <v>108</v>
      </c>
      <c r="T4646" t="s">
        <v>74</v>
      </c>
      <c r="U4646" t="s">
        <v>75</v>
      </c>
      <c r="V4646" t="s">
        <v>50</v>
      </c>
    </row>
    <row r="4647" spans="1:22">
      <c r="A4647" s="4">
        <v>46057</v>
      </c>
      <c r="B4647" t="s">
        <v>3685</v>
      </c>
      <c r="C4647" t="s">
        <v>2568</v>
      </c>
      <c r="D4647">
        <v>1</v>
      </c>
      <c r="E4647">
        <v>401999.60000000003</v>
      </c>
      <c r="F4647">
        <f>Table2[[#This Row],[Đơn Giá Chuẩn]]*Table2[[#This Row],[Tổng số lượng bán]]</f>
        <v>401999.60000000003</v>
      </c>
      <c r="G4647">
        <v>0</v>
      </c>
      <c r="H4647">
        <f>Table2[[#This Row],[Doanh số bán]]-Table2[[#This Row],[Chiết khấu]]</f>
        <v>401999.60000000003</v>
      </c>
      <c r="I4647">
        <v>0</v>
      </c>
      <c r="J4647">
        <v>0</v>
      </c>
      <c r="K4647" t="s">
        <v>50</v>
      </c>
      <c r="L4647">
        <v>1</v>
      </c>
      <c r="M4647" t="s">
        <v>37</v>
      </c>
      <c r="N4647" t="s">
        <v>50</v>
      </c>
      <c r="O4647">
        <v>1</v>
      </c>
      <c r="P4647" t="s">
        <v>411</v>
      </c>
      <c r="Q4647" t="s">
        <v>412</v>
      </c>
      <c r="R4647" t="s">
        <v>41</v>
      </c>
      <c r="S4647" t="s">
        <v>42</v>
      </c>
      <c r="T4647" t="s">
        <v>74</v>
      </c>
      <c r="U4647" t="s">
        <v>75</v>
      </c>
      <c r="V4647" t="s">
        <v>50</v>
      </c>
    </row>
    <row r="4648" spans="1:22">
      <c r="A4648" s="4">
        <v>46057</v>
      </c>
      <c r="B4648" t="s">
        <v>3685</v>
      </c>
      <c r="C4648" t="s">
        <v>2568</v>
      </c>
      <c r="D4648">
        <v>1</v>
      </c>
      <c r="E4648">
        <v>262000.28000000003</v>
      </c>
      <c r="F4648">
        <f>Table2[[#This Row],[Đơn Giá Chuẩn]]*Table2[[#This Row],[Tổng số lượng bán]]</f>
        <v>262000.28000000003</v>
      </c>
      <c r="G4648">
        <v>0</v>
      </c>
      <c r="H4648">
        <f>Table2[[#This Row],[Doanh số bán]]-Table2[[#This Row],[Chiết khấu]]</f>
        <v>262000.28000000003</v>
      </c>
      <c r="I4648">
        <v>0</v>
      </c>
      <c r="J4648">
        <v>0</v>
      </c>
      <c r="K4648" t="s">
        <v>50</v>
      </c>
      <c r="L4648">
        <v>1</v>
      </c>
      <c r="M4648" t="s">
        <v>37</v>
      </c>
      <c r="N4648" t="s">
        <v>50</v>
      </c>
      <c r="O4648">
        <v>1</v>
      </c>
      <c r="P4648" t="s">
        <v>2511</v>
      </c>
      <c r="Q4648" t="s">
        <v>2512</v>
      </c>
      <c r="R4648" t="s">
        <v>41</v>
      </c>
      <c r="S4648" t="s">
        <v>42</v>
      </c>
      <c r="T4648" t="s">
        <v>74</v>
      </c>
      <c r="U4648" t="s">
        <v>75</v>
      </c>
      <c r="V4648" t="s">
        <v>50</v>
      </c>
    </row>
    <row r="4649" spans="1:22">
      <c r="A4649" s="4">
        <v>46057</v>
      </c>
      <c r="B4649" t="s">
        <v>3685</v>
      </c>
      <c r="C4649" t="s">
        <v>2568</v>
      </c>
      <c r="D4649">
        <v>1</v>
      </c>
      <c r="E4649">
        <v>302000.24</v>
      </c>
      <c r="F4649">
        <f>Table2[[#This Row],[Đơn Giá Chuẩn]]*Table2[[#This Row],[Tổng số lượng bán]]</f>
        <v>302000.24</v>
      </c>
      <c r="G4649">
        <v>0</v>
      </c>
      <c r="H4649">
        <f>Table2[[#This Row],[Doanh số bán]]-Table2[[#This Row],[Chiết khấu]]</f>
        <v>302000.24</v>
      </c>
      <c r="I4649">
        <v>0</v>
      </c>
      <c r="J4649">
        <v>0</v>
      </c>
      <c r="K4649" t="s">
        <v>50</v>
      </c>
      <c r="L4649">
        <v>1</v>
      </c>
      <c r="M4649" t="s">
        <v>37</v>
      </c>
      <c r="N4649" t="s">
        <v>50</v>
      </c>
      <c r="O4649">
        <v>1</v>
      </c>
      <c r="P4649" t="s">
        <v>84</v>
      </c>
      <c r="Q4649" t="s">
        <v>85</v>
      </c>
      <c r="R4649" t="s">
        <v>41</v>
      </c>
      <c r="S4649" t="s">
        <v>42</v>
      </c>
      <c r="T4649" t="s">
        <v>74</v>
      </c>
      <c r="U4649" t="s">
        <v>75</v>
      </c>
      <c r="V4649" t="s">
        <v>50</v>
      </c>
    </row>
    <row r="4650" spans="1:22">
      <c r="A4650" s="4">
        <v>46057</v>
      </c>
      <c r="B4650" t="s">
        <v>3685</v>
      </c>
      <c r="C4650" t="s">
        <v>155</v>
      </c>
      <c r="D4650">
        <v>6</v>
      </c>
      <c r="E4650">
        <v>88449.680000000008</v>
      </c>
      <c r="F4650">
        <f>Table2[[#This Row],[Đơn Giá Chuẩn]]*Table2[[#This Row],[Tổng số lượng bán]]</f>
        <v>530698.08000000007</v>
      </c>
      <c r="G4650">
        <v>0</v>
      </c>
      <c r="H4650">
        <f>Table2[[#This Row],[Doanh số bán]]-Table2[[#This Row],[Chiết khấu]]</f>
        <v>530698.08000000007</v>
      </c>
      <c r="I4650">
        <v>0</v>
      </c>
      <c r="J4650">
        <v>0</v>
      </c>
      <c r="K4650" t="s">
        <v>50</v>
      </c>
      <c r="L4650">
        <v>1</v>
      </c>
      <c r="M4650" t="s">
        <v>37</v>
      </c>
      <c r="N4650" t="s">
        <v>50</v>
      </c>
      <c r="O4650">
        <v>6</v>
      </c>
      <c r="P4650" t="s">
        <v>3291</v>
      </c>
      <c r="Q4650" t="s">
        <v>3292</v>
      </c>
      <c r="R4650" t="s">
        <v>107</v>
      </c>
      <c r="S4650" t="s">
        <v>108</v>
      </c>
      <c r="T4650" t="s">
        <v>74</v>
      </c>
      <c r="U4650" t="s">
        <v>75</v>
      </c>
      <c r="V4650" t="s">
        <v>50</v>
      </c>
    </row>
    <row r="4651" spans="1:22">
      <c r="A4651" s="4">
        <v>46127</v>
      </c>
      <c r="B4651" t="s">
        <v>9115</v>
      </c>
      <c r="C4651" t="s">
        <v>83</v>
      </c>
      <c r="D4651">
        <v>2</v>
      </c>
      <c r="E4651">
        <v>133950.08000000002</v>
      </c>
      <c r="F4651">
        <f>Table2[[#This Row],[Đơn Giá Chuẩn]]*Table2[[#This Row],[Tổng số lượng bán]]</f>
        <v>267900.16000000003</v>
      </c>
      <c r="G4651">
        <v>0</v>
      </c>
      <c r="H4651">
        <f>Table2[[#This Row],[Doanh số bán]]-Table2[[#This Row],[Chiết khấu]]</f>
        <v>267900.16000000003</v>
      </c>
      <c r="K4651" t="s">
        <v>50</v>
      </c>
      <c r="L4651">
        <v>0.25</v>
      </c>
      <c r="M4651" t="s">
        <v>37</v>
      </c>
      <c r="N4651" t="s">
        <v>50</v>
      </c>
      <c r="O4651">
        <v>0.5</v>
      </c>
      <c r="P4651" t="s">
        <v>516</v>
      </c>
      <c r="Q4651" t="s">
        <v>517</v>
      </c>
      <c r="R4651" t="s">
        <v>41</v>
      </c>
      <c r="S4651" t="s">
        <v>42</v>
      </c>
      <c r="T4651" t="s">
        <v>74</v>
      </c>
      <c r="U4651" t="s">
        <v>75</v>
      </c>
      <c r="V4651" t="s">
        <v>50</v>
      </c>
    </row>
    <row r="4652" spans="1:22">
      <c r="A4652" s="4">
        <v>46129</v>
      </c>
      <c r="B4652" t="s">
        <v>9172</v>
      </c>
      <c r="C4652" t="s">
        <v>83</v>
      </c>
      <c r="D4652">
        <v>1</v>
      </c>
      <c r="E4652">
        <v>133950.08000000002</v>
      </c>
      <c r="F4652">
        <f>Table2[[#This Row],[Đơn Giá Chuẩn]]*Table2[[#This Row],[Tổng số lượng bán]]</f>
        <v>133950.08000000002</v>
      </c>
      <c r="G4652">
        <v>0</v>
      </c>
      <c r="H4652">
        <f>Table2[[#This Row],[Doanh số bán]]-Table2[[#This Row],[Chiết khấu]]</f>
        <v>133950.08000000002</v>
      </c>
      <c r="K4652" t="s">
        <v>50</v>
      </c>
      <c r="L4652">
        <v>0.25</v>
      </c>
      <c r="M4652" t="s">
        <v>37</v>
      </c>
      <c r="N4652" t="s">
        <v>50</v>
      </c>
      <c r="O4652">
        <v>0.25</v>
      </c>
      <c r="P4652" t="s">
        <v>516</v>
      </c>
      <c r="Q4652" t="s">
        <v>517</v>
      </c>
      <c r="R4652" t="s">
        <v>41</v>
      </c>
      <c r="S4652" t="s">
        <v>42</v>
      </c>
      <c r="T4652" t="s">
        <v>74</v>
      </c>
      <c r="U4652" t="s">
        <v>75</v>
      </c>
      <c r="V4652" t="s">
        <v>50</v>
      </c>
    </row>
    <row r="4653" spans="1:22">
      <c r="A4653" s="4">
        <v>46057</v>
      </c>
      <c r="B4653" t="s">
        <v>3688</v>
      </c>
      <c r="C4653" t="s">
        <v>155</v>
      </c>
      <c r="D4653">
        <v>1</v>
      </c>
      <c r="E4653">
        <v>174900.44</v>
      </c>
      <c r="F4653">
        <f>Table2[[#This Row],[Đơn Giá Chuẩn]]*Table2[[#This Row],[Tổng số lượng bán]]</f>
        <v>174900.44</v>
      </c>
      <c r="G4653">
        <v>0</v>
      </c>
      <c r="H4653">
        <f>Table2[[#This Row],[Doanh số bán]]-Table2[[#This Row],[Chiết khấu]]</f>
        <v>174900.44</v>
      </c>
      <c r="I4653">
        <v>0</v>
      </c>
      <c r="J4653">
        <v>0</v>
      </c>
      <c r="K4653" t="s">
        <v>50</v>
      </c>
      <c r="L4653">
        <v>1</v>
      </c>
      <c r="M4653" t="s">
        <v>37</v>
      </c>
      <c r="N4653" t="s">
        <v>50</v>
      </c>
      <c r="O4653">
        <v>1</v>
      </c>
      <c r="P4653" t="s">
        <v>3291</v>
      </c>
      <c r="Q4653" t="s">
        <v>3292</v>
      </c>
      <c r="R4653" t="s">
        <v>107</v>
      </c>
      <c r="S4653" t="s">
        <v>108</v>
      </c>
      <c r="T4653" t="s">
        <v>74</v>
      </c>
      <c r="U4653" t="s">
        <v>75</v>
      </c>
      <c r="V4653" t="s">
        <v>50</v>
      </c>
    </row>
    <row r="4654" spans="1:22">
      <c r="A4654" s="4">
        <v>46134</v>
      </c>
      <c r="B4654" t="s">
        <v>9270</v>
      </c>
      <c r="C4654" t="s">
        <v>83</v>
      </c>
      <c r="D4654">
        <v>1</v>
      </c>
      <c r="E4654">
        <v>133950.08000000002</v>
      </c>
      <c r="F4654">
        <f>Table2[[#This Row],[Đơn Giá Chuẩn]]*Table2[[#This Row],[Tổng số lượng bán]]</f>
        <v>133950.08000000002</v>
      </c>
      <c r="H4654">
        <f>Table2[[#This Row],[Doanh số bán]]-Table2[[#This Row],[Chiết khấu]]</f>
        <v>133950.08000000002</v>
      </c>
      <c r="K4654" t="s">
        <v>50</v>
      </c>
      <c r="L4654">
        <v>0.25</v>
      </c>
      <c r="M4654" t="s">
        <v>37</v>
      </c>
      <c r="N4654" t="s">
        <v>50</v>
      </c>
      <c r="O4654">
        <v>0.25</v>
      </c>
      <c r="P4654" t="s">
        <v>516</v>
      </c>
      <c r="Q4654" t="s">
        <v>517</v>
      </c>
      <c r="R4654" t="s">
        <v>41</v>
      </c>
      <c r="S4654" t="s">
        <v>42</v>
      </c>
      <c r="T4654" t="s">
        <v>74</v>
      </c>
      <c r="U4654" t="s">
        <v>75</v>
      </c>
      <c r="V4654" t="s">
        <v>50</v>
      </c>
    </row>
    <row r="4655" spans="1:22">
      <c r="A4655" s="4">
        <v>46135</v>
      </c>
      <c r="B4655" t="s">
        <v>9283</v>
      </c>
      <c r="C4655" t="s">
        <v>83</v>
      </c>
      <c r="D4655">
        <v>1</v>
      </c>
      <c r="E4655">
        <v>133950.08000000002</v>
      </c>
      <c r="F4655">
        <f>Table2[[#This Row],[Đơn Giá Chuẩn]]*Table2[[#This Row],[Tổng số lượng bán]]</f>
        <v>133950.08000000002</v>
      </c>
      <c r="G4655">
        <v>0</v>
      </c>
      <c r="H4655">
        <f>Table2[[#This Row],[Doanh số bán]]-Table2[[#This Row],[Chiết khấu]]</f>
        <v>133950.08000000002</v>
      </c>
      <c r="I4655">
        <v>0</v>
      </c>
      <c r="J4655">
        <v>0</v>
      </c>
      <c r="K4655" t="s">
        <v>50</v>
      </c>
      <c r="L4655">
        <v>0.25</v>
      </c>
      <c r="M4655" t="s">
        <v>37</v>
      </c>
      <c r="N4655" t="s">
        <v>50</v>
      </c>
      <c r="O4655">
        <v>0.25</v>
      </c>
      <c r="P4655" t="s">
        <v>516</v>
      </c>
      <c r="Q4655" t="s">
        <v>517</v>
      </c>
      <c r="R4655" t="s">
        <v>41</v>
      </c>
      <c r="S4655" t="s">
        <v>42</v>
      </c>
      <c r="T4655" t="s">
        <v>74</v>
      </c>
      <c r="U4655" t="s">
        <v>75</v>
      </c>
      <c r="V4655" t="s">
        <v>50</v>
      </c>
    </row>
    <row r="4656" spans="1:22">
      <c r="A4656" s="4">
        <v>46057</v>
      </c>
      <c r="B4656" t="s">
        <v>3691</v>
      </c>
      <c r="C4656" t="s">
        <v>2568</v>
      </c>
      <c r="D4656">
        <v>1</v>
      </c>
      <c r="E4656">
        <v>262000.28000000003</v>
      </c>
      <c r="F4656">
        <f>Table2[[#This Row],[Đơn Giá Chuẩn]]*Table2[[#This Row],[Tổng số lượng bán]]</f>
        <v>262000.28000000003</v>
      </c>
      <c r="G4656">
        <v>0</v>
      </c>
      <c r="H4656">
        <f>Table2[[#This Row],[Doanh số bán]]-Table2[[#This Row],[Chiết khấu]]</f>
        <v>262000.28000000003</v>
      </c>
      <c r="I4656">
        <v>0</v>
      </c>
      <c r="J4656">
        <v>0</v>
      </c>
      <c r="K4656" t="s">
        <v>50</v>
      </c>
      <c r="L4656">
        <v>1</v>
      </c>
      <c r="M4656" t="s">
        <v>37</v>
      </c>
      <c r="N4656" t="s">
        <v>50</v>
      </c>
      <c r="O4656">
        <v>1</v>
      </c>
      <c r="P4656" t="s">
        <v>2511</v>
      </c>
      <c r="Q4656" t="s">
        <v>2512</v>
      </c>
      <c r="R4656" t="s">
        <v>41</v>
      </c>
      <c r="S4656" t="s">
        <v>42</v>
      </c>
      <c r="T4656" t="s">
        <v>74</v>
      </c>
      <c r="U4656" t="s">
        <v>75</v>
      </c>
      <c r="V4656" t="s">
        <v>50</v>
      </c>
    </row>
    <row r="4657" spans="1:22">
      <c r="A4657" s="4">
        <v>46144</v>
      </c>
      <c r="B4657" t="s">
        <v>11796</v>
      </c>
      <c r="C4657" t="s">
        <v>83</v>
      </c>
      <c r="D4657">
        <v>2</v>
      </c>
      <c r="E4657">
        <v>133950.08000000002</v>
      </c>
      <c r="F4657">
        <f>Table2[[#This Row],[Đơn Giá Chuẩn]]*Table2[[#This Row],[Tổng số lượng bán]]</f>
        <v>267900.16000000003</v>
      </c>
      <c r="G4657">
        <v>0</v>
      </c>
      <c r="H4657">
        <f>Table2[[#This Row],[Doanh số bán]]-Table2[[#This Row],[Chiết khấu]]</f>
        <v>267900.16000000003</v>
      </c>
      <c r="K4657" t="s">
        <v>50</v>
      </c>
      <c r="L4657">
        <v>0.25</v>
      </c>
      <c r="M4657" t="s">
        <v>37</v>
      </c>
      <c r="N4657" t="s">
        <v>50</v>
      </c>
      <c r="O4657">
        <v>0.5</v>
      </c>
      <c r="P4657" t="s">
        <v>516</v>
      </c>
      <c r="Q4657" t="s">
        <v>517</v>
      </c>
      <c r="R4657" t="s">
        <v>41</v>
      </c>
      <c r="S4657" t="s">
        <v>42</v>
      </c>
      <c r="T4657" t="s">
        <v>74</v>
      </c>
      <c r="U4657" t="s">
        <v>75</v>
      </c>
      <c r="V4657" t="s">
        <v>50</v>
      </c>
    </row>
    <row r="4658" spans="1:22">
      <c r="A4658" s="4">
        <v>46057</v>
      </c>
      <c r="B4658" t="s">
        <v>3693</v>
      </c>
      <c r="C4658" t="s">
        <v>1862</v>
      </c>
      <c r="D4658">
        <v>1</v>
      </c>
      <c r="E4658">
        <v>235388.00000000003</v>
      </c>
      <c r="F4658">
        <f>Table2[[#This Row],[Đơn Giá Chuẩn]]*Table2[[#This Row],[Tổng số lượng bán]]</f>
        <v>235388.00000000003</v>
      </c>
      <c r="G4658">
        <v>0</v>
      </c>
      <c r="H4658">
        <f>Table2[[#This Row],[Doanh số bán]]-Table2[[#This Row],[Chiết khấu]]</f>
        <v>235388.00000000003</v>
      </c>
      <c r="I4658">
        <v>0</v>
      </c>
      <c r="J4658">
        <v>0</v>
      </c>
      <c r="K4658" t="s">
        <v>50</v>
      </c>
      <c r="L4658">
        <v>1</v>
      </c>
      <c r="M4658" t="s">
        <v>37</v>
      </c>
      <c r="N4658" t="s">
        <v>50</v>
      </c>
      <c r="O4658">
        <v>1</v>
      </c>
      <c r="P4658" t="s">
        <v>1636</v>
      </c>
      <c r="Q4658" t="s">
        <v>1637</v>
      </c>
      <c r="R4658" t="s">
        <v>107</v>
      </c>
      <c r="S4658" t="s">
        <v>108</v>
      </c>
      <c r="T4658" t="s">
        <v>74</v>
      </c>
      <c r="U4658" t="s">
        <v>75</v>
      </c>
      <c r="V4658" t="s">
        <v>50</v>
      </c>
    </row>
    <row r="4659" spans="1:22">
      <c r="A4659" s="4">
        <v>46057</v>
      </c>
      <c r="B4659" t="s">
        <v>3694</v>
      </c>
      <c r="C4659" t="s">
        <v>2568</v>
      </c>
      <c r="D4659">
        <v>1</v>
      </c>
      <c r="E4659">
        <v>302000.24</v>
      </c>
      <c r="F4659">
        <f>Table2[[#This Row],[Đơn Giá Chuẩn]]*Table2[[#This Row],[Tổng số lượng bán]]</f>
        <v>302000.24</v>
      </c>
      <c r="G4659">
        <v>0</v>
      </c>
      <c r="H4659">
        <f>Table2[[#This Row],[Doanh số bán]]-Table2[[#This Row],[Chiết khấu]]</f>
        <v>302000.24</v>
      </c>
      <c r="I4659">
        <v>0</v>
      </c>
      <c r="J4659">
        <v>0</v>
      </c>
      <c r="K4659" t="s">
        <v>50</v>
      </c>
      <c r="L4659">
        <v>1</v>
      </c>
      <c r="M4659" t="s">
        <v>37</v>
      </c>
      <c r="N4659" t="s">
        <v>50</v>
      </c>
      <c r="O4659">
        <v>1</v>
      </c>
      <c r="P4659" t="s">
        <v>84</v>
      </c>
      <c r="Q4659" t="s">
        <v>85</v>
      </c>
      <c r="R4659" t="s">
        <v>41</v>
      </c>
      <c r="S4659" t="s">
        <v>42</v>
      </c>
      <c r="T4659" t="s">
        <v>74</v>
      </c>
      <c r="U4659" t="s">
        <v>75</v>
      </c>
      <c r="V4659" t="s">
        <v>50</v>
      </c>
    </row>
    <row r="4660" spans="1:22">
      <c r="A4660" s="4">
        <v>46144</v>
      </c>
      <c r="B4660" t="s">
        <v>11797</v>
      </c>
      <c r="C4660" t="s">
        <v>83</v>
      </c>
      <c r="D4660">
        <v>1</v>
      </c>
      <c r="E4660">
        <v>133950.08000000002</v>
      </c>
      <c r="F4660">
        <f>Table2[[#This Row],[Đơn Giá Chuẩn]]*Table2[[#This Row],[Tổng số lượng bán]]</f>
        <v>133950.08000000002</v>
      </c>
      <c r="G4660">
        <v>0</v>
      </c>
      <c r="H4660">
        <f>Table2[[#This Row],[Doanh số bán]]-Table2[[#This Row],[Chiết khấu]]</f>
        <v>133950.08000000002</v>
      </c>
      <c r="K4660" t="s">
        <v>50</v>
      </c>
      <c r="L4660">
        <v>0.25</v>
      </c>
      <c r="M4660" t="s">
        <v>37</v>
      </c>
      <c r="N4660" t="s">
        <v>50</v>
      </c>
      <c r="O4660">
        <v>0.25</v>
      </c>
      <c r="P4660" t="s">
        <v>516</v>
      </c>
      <c r="Q4660" t="s">
        <v>517</v>
      </c>
      <c r="R4660" t="s">
        <v>41</v>
      </c>
      <c r="S4660" t="s">
        <v>42</v>
      </c>
      <c r="T4660" t="s">
        <v>74</v>
      </c>
      <c r="U4660" t="s">
        <v>75</v>
      </c>
      <c r="V4660" t="s">
        <v>50</v>
      </c>
    </row>
    <row r="4661" spans="1:22">
      <c r="A4661" s="4">
        <v>46146</v>
      </c>
      <c r="B4661" t="s">
        <v>11925</v>
      </c>
      <c r="C4661" t="s">
        <v>83</v>
      </c>
      <c r="D4661">
        <v>1</v>
      </c>
      <c r="E4661">
        <v>133950.08000000002</v>
      </c>
      <c r="F4661">
        <f>Table2[[#This Row],[Đơn Giá Chuẩn]]*Table2[[#This Row],[Tổng số lượng bán]]</f>
        <v>133950.08000000002</v>
      </c>
      <c r="G4661">
        <v>0</v>
      </c>
      <c r="H4661">
        <f>Table2[[#This Row],[Doanh số bán]]-Table2[[#This Row],[Chiết khấu]]</f>
        <v>133950.08000000002</v>
      </c>
      <c r="K4661" t="s">
        <v>50</v>
      </c>
      <c r="L4661">
        <v>0.25</v>
      </c>
      <c r="M4661" t="s">
        <v>37</v>
      </c>
      <c r="N4661" t="s">
        <v>50</v>
      </c>
      <c r="O4661">
        <v>0.25</v>
      </c>
      <c r="P4661" t="s">
        <v>516</v>
      </c>
      <c r="Q4661" t="s">
        <v>517</v>
      </c>
      <c r="R4661" t="s">
        <v>41</v>
      </c>
      <c r="S4661" t="s">
        <v>42</v>
      </c>
      <c r="T4661" t="s">
        <v>74</v>
      </c>
      <c r="U4661" t="s">
        <v>75</v>
      </c>
      <c r="V4661" t="s">
        <v>50</v>
      </c>
    </row>
    <row r="4662" spans="1:22">
      <c r="A4662" s="4">
        <v>46057</v>
      </c>
      <c r="B4662" t="s">
        <v>3697</v>
      </c>
      <c r="C4662" t="s">
        <v>2568</v>
      </c>
      <c r="D4662">
        <v>1</v>
      </c>
      <c r="E4662">
        <v>302000.24</v>
      </c>
      <c r="F4662">
        <f>Table2[[#This Row],[Đơn Giá Chuẩn]]*Table2[[#This Row],[Tổng số lượng bán]]</f>
        <v>302000.24</v>
      </c>
      <c r="G4662">
        <v>0</v>
      </c>
      <c r="H4662">
        <f>Table2[[#This Row],[Doanh số bán]]-Table2[[#This Row],[Chiết khấu]]</f>
        <v>302000.24</v>
      </c>
      <c r="I4662">
        <v>0</v>
      </c>
      <c r="J4662">
        <v>0</v>
      </c>
      <c r="K4662" t="s">
        <v>50</v>
      </c>
      <c r="L4662">
        <v>1</v>
      </c>
      <c r="M4662" t="s">
        <v>37</v>
      </c>
      <c r="N4662" t="s">
        <v>50</v>
      </c>
      <c r="O4662">
        <v>1</v>
      </c>
      <c r="P4662" t="s">
        <v>84</v>
      </c>
      <c r="Q4662" t="s">
        <v>85</v>
      </c>
      <c r="R4662" t="s">
        <v>41</v>
      </c>
      <c r="S4662" t="s">
        <v>42</v>
      </c>
      <c r="T4662" t="s">
        <v>74</v>
      </c>
      <c r="U4662" t="s">
        <v>75</v>
      </c>
      <c r="V4662" t="s">
        <v>50</v>
      </c>
    </row>
    <row r="4663" spans="1:22">
      <c r="A4663" s="4">
        <v>46057</v>
      </c>
      <c r="B4663" t="s">
        <v>3698</v>
      </c>
      <c r="C4663" t="s">
        <v>2568</v>
      </c>
      <c r="D4663">
        <v>1</v>
      </c>
      <c r="E4663">
        <v>340000.04000000004</v>
      </c>
      <c r="F4663">
        <f>Table2[[#This Row],[Đơn Giá Chuẩn]]*Table2[[#This Row],[Tổng số lượng bán]]</f>
        <v>340000.04000000004</v>
      </c>
      <c r="G4663">
        <v>0</v>
      </c>
      <c r="H4663">
        <f>Table2[[#This Row],[Doanh số bán]]-Table2[[#This Row],[Chiết khấu]]</f>
        <v>340000.04000000004</v>
      </c>
      <c r="I4663">
        <v>0</v>
      </c>
      <c r="J4663">
        <v>0</v>
      </c>
      <c r="K4663" t="s">
        <v>50</v>
      </c>
      <c r="L4663">
        <v>1</v>
      </c>
      <c r="M4663" t="s">
        <v>37</v>
      </c>
      <c r="N4663" t="s">
        <v>50</v>
      </c>
      <c r="O4663">
        <v>1</v>
      </c>
      <c r="P4663" t="s">
        <v>2504</v>
      </c>
      <c r="Q4663" t="s">
        <v>2505</v>
      </c>
      <c r="R4663" t="s">
        <v>41</v>
      </c>
      <c r="S4663" t="s">
        <v>42</v>
      </c>
      <c r="T4663" t="s">
        <v>74</v>
      </c>
      <c r="U4663" t="s">
        <v>75</v>
      </c>
      <c r="V4663" t="s">
        <v>50</v>
      </c>
    </row>
    <row r="4664" spans="1:22">
      <c r="A4664" s="4">
        <v>46057</v>
      </c>
      <c r="B4664" t="s">
        <v>3699</v>
      </c>
      <c r="C4664" t="s">
        <v>2568</v>
      </c>
      <c r="D4664">
        <v>30</v>
      </c>
      <c r="E4664">
        <v>192000.00008000003</v>
      </c>
      <c r="F4664">
        <f>Table2[[#This Row],[Đơn Giá Chuẩn]]*Table2[[#This Row],[Tổng số lượng bán]]</f>
        <v>5760000.0024000006</v>
      </c>
      <c r="G4664">
        <v>0</v>
      </c>
      <c r="H4664">
        <f>Table2[[#This Row],[Doanh số bán]]-Table2[[#This Row],[Chiết khấu]]</f>
        <v>5760000.0024000006</v>
      </c>
      <c r="I4664">
        <v>0</v>
      </c>
      <c r="J4664">
        <v>0</v>
      </c>
      <c r="K4664" t="s">
        <v>36</v>
      </c>
      <c r="L4664">
        <v>1</v>
      </c>
      <c r="M4664" t="s">
        <v>37</v>
      </c>
      <c r="N4664" t="s">
        <v>26</v>
      </c>
      <c r="O4664">
        <v>30</v>
      </c>
      <c r="P4664" t="s">
        <v>101</v>
      </c>
      <c r="Q4664" t="s">
        <v>102</v>
      </c>
      <c r="R4664" t="s">
        <v>41</v>
      </c>
      <c r="S4664" t="s">
        <v>42</v>
      </c>
      <c r="T4664" t="s">
        <v>2766</v>
      </c>
      <c r="U4664" t="s">
        <v>2767</v>
      </c>
      <c r="V4664" t="s">
        <v>45</v>
      </c>
    </row>
    <row r="4665" spans="1:22">
      <c r="A4665" s="4">
        <v>46057</v>
      </c>
      <c r="B4665" t="s">
        <v>3700</v>
      </c>
      <c r="C4665" t="s">
        <v>155</v>
      </c>
      <c r="D4665">
        <v>10</v>
      </c>
      <c r="E4665">
        <v>62000.480000000003</v>
      </c>
      <c r="F4665">
        <f>Table2[[#This Row],[Đơn Giá Chuẩn]]*Table2[[#This Row],[Tổng số lượng bán]]</f>
        <v>620004.80000000005</v>
      </c>
      <c r="G4665">
        <v>0</v>
      </c>
      <c r="H4665">
        <f>Table2[[#This Row],[Doanh số bán]]-Table2[[#This Row],[Chiết khấu]]</f>
        <v>620004.80000000005</v>
      </c>
      <c r="I4665">
        <v>0</v>
      </c>
      <c r="J4665">
        <v>0</v>
      </c>
      <c r="K4665" t="s">
        <v>2207</v>
      </c>
      <c r="L4665">
        <v>1</v>
      </c>
      <c r="M4665" t="s">
        <v>37</v>
      </c>
      <c r="N4665" t="s">
        <v>919</v>
      </c>
      <c r="O4665">
        <v>10</v>
      </c>
      <c r="P4665" t="s">
        <v>3291</v>
      </c>
      <c r="Q4665" t="s">
        <v>3292</v>
      </c>
      <c r="R4665" t="s">
        <v>107</v>
      </c>
      <c r="S4665" t="s">
        <v>108</v>
      </c>
      <c r="T4665" t="s">
        <v>3701</v>
      </c>
      <c r="U4665" t="s">
        <v>3702</v>
      </c>
      <c r="V4665" t="s">
        <v>2210</v>
      </c>
    </row>
    <row r="4666" spans="1:22">
      <c r="A4666" s="4">
        <v>46147</v>
      </c>
      <c r="B4666" t="s">
        <v>12054</v>
      </c>
      <c r="C4666" t="s">
        <v>83</v>
      </c>
      <c r="D4666">
        <v>1</v>
      </c>
      <c r="E4666">
        <v>133950.08000000002</v>
      </c>
      <c r="F4666">
        <f>Table2[[#This Row],[Đơn Giá Chuẩn]]*Table2[[#This Row],[Tổng số lượng bán]]</f>
        <v>133950.08000000002</v>
      </c>
      <c r="G4666">
        <v>0</v>
      </c>
      <c r="H4666">
        <f>Table2[[#This Row],[Doanh số bán]]-Table2[[#This Row],[Chiết khấu]]</f>
        <v>133950.08000000002</v>
      </c>
      <c r="I4666">
        <v>0</v>
      </c>
      <c r="J4666">
        <v>0</v>
      </c>
      <c r="K4666" t="s">
        <v>50</v>
      </c>
      <c r="L4666">
        <v>0.25</v>
      </c>
      <c r="M4666" t="s">
        <v>37</v>
      </c>
      <c r="N4666" t="s">
        <v>50</v>
      </c>
      <c r="O4666">
        <v>0.25</v>
      </c>
      <c r="P4666" t="s">
        <v>516</v>
      </c>
      <c r="Q4666" t="s">
        <v>517</v>
      </c>
      <c r="R4666" t="s">
        <v>41</v>
      </c>
      <c r="S4666" t="s">
        <v>42</v>
      </c>
      <c r="T4666" t="s">
        <v>74</v>
      </c>
      <c r="U4666" t="s">
        <v>75</v>
      </c>
      <c r="V4666" t="s">
        <v>50</v>
      </c>
    </row>
    <row r="4667" spans="1:22">
      <c r="A4667" s="4">
        <v>46057</v>
      </c>
      <c r="B4667" t="s">
        <v>3700</v>
      </c>
      <c r="C4667" t="s">
        <v>1862</v>
      </c>
      <c r="D4667">
        <v>20</v>
      </c>
      <c r="E4667">
        <v>121999.88</v>
      </c>
      <c r="F4667">
        <f>Table2[[#This Row],[Đơn Giá Chuẩn]]*Table2[[#This Row],[Tổng số lượng bán]]</f>
        <v>2439997.6</v>
      </c>
      <c r="G4667">
        <v>0</v>
      </c>
      <c r="H4667">
        <f>Table2[[#This Row],[Doanh số bán]]-Table2[[#This Row],[Chiết khấu]]</f>
        <v>2439997.6</v>
      </c>
      <c r="I4667">
        <v>0</v>
      </c>
      <c r="J4667">
        <v>0</v>
      </c>
      <c r="K4667" t="s">
        <v>2207</v>
      </c>
      <c r="L4667">
        <v>1</v>
      </c>
      <c r="M4667" t="s">
        <v>37</v>
      </c>
      <c r="N4667" t="s">
        <v>919</v>
      </c>
      <c r="O4667">
        <v>20</v>
      </c>
      <c r="P4667" t="s">
        <v>1575</v>
      </c>
      <c r="Q4667" t="s">
        <v>1576</v>
      </c>
      <c r="R4667" t="s">
        <v>41</v>
      </c>
      <c r="S4667" t="s">
        <v>42</v>
      </c>
      <c r="T4667" t="s">
        <v>3701</v>
      </c>
      <c r="U4667" t="s">
        <v>3702</v>
      </c>
      <c r="V4667" t="s">
        <v>2210</v>
      </c>
    </row>
    <row r="4668" spans="1:22">
      <c r="A4668" s="4">
        <v>46057</v>
      </c>
      <c r="B4668" t="s">
        <v>3700</v>
      </c>
      <c r="C4668" t="s">
        <v>1862</v>
      </c>
      <c r="D4668">
        <v>20</v>
      </c>
      <c r="E4668">
        <v>121999.88</v>
      </c>
      <c r="F4668">
        <f>Table2[[#This Row],[Đơn Giá Chuẩn]]*Table2[[#This Row],[Tổng số lượng bán]]</f>
        <v>2439997.6</v>
      </c>
      <c r="G4668">
        <v>0</v>
      </c>
      <c r="H4668">
        <f>Table2[[#This Row],[Doanh số bán]]-Table2[[#This Row],[Chiết khấu]]</f>
        <v>2439997.6</v>
      </c>
      <c r="I4668">
        <v>0</v>
      </c>
      <c r="J4668">
        <v>0</v>
      </c>
      <c r="K4668" t="s">
        <v>2207</v>
      </c>
      <c r="L4668">
        <v>1</v>
      </c>
      <c r="M4668" t="s">
        <v>37</v>
      </c>
      <c r="N4668" t="s">
        <v>919</v>
      </c>
      <c r="O4668">
        <v>20</v>
      </c>
      <c r="P4668" t="s">
        <v>1500</v>
      </c>
      <c r="Q4668" t="s">
        <v>1501</v>
      </c>
      <c r="R4668" t="s">
        <v>41</v>
      </c>
      <c r="S4668" t="s">
        <v>42</v>
      </c>
      <c r="T4668" t="s">
        <v>3701</v>
      </c>
      <c r="U4668" t="s">
        <v>3702</v>
      </c>
      <c r="V4668" t="s">
        <v>2210</v>
      </c>
    </row>
    <row r="4669" spans="1:22">
      <c r="A4669" s="4">
        <v>46057</v>
      </c>
      <c r="B4669" t="s">
        <v>3700</v>
      </c>
      <c r="C4669" t="s">
        <v>1862</v>
      </c>
      <c r="D4669">
        <v>20</v>
      </c>
      <c r="E4669">
        <v>121999.88</v>
      </c>
      <c r="F4669">
        <f>Table2[[#This Row],[Đơn Giá Chuẩn]]*Table2[[#This Row],[Tổng số lượng bán]]</f>
        <v>2439997.6</v>
      </c>
      <c r="G4669">
        <v>0</v>
      </c>
      <c r="H4669">
        <f>Table2[[#This Row],[Doanh số bán]]-Table2[[#This Row],[Chiết khấu]]</f>
        <v>2439997.6</v>
      </c>
      <c r="I4669">
        <v>0</v>
      </c>
      <c r="J4669">
        <v>0</v>
      </c>
      <c r="K4669" t="s">
        <v>2207</v>
      </c>
      <c r="L4669">
        <v>1</v>
      </c>
      <c r="M4669" t="s">
        <v>37</v>
      </c>
      <c r="N4669" t="s">
        <v>919</v>
      </c>
      <c r="O4669">
        <v>20</v>
      </c>
      <c r="P4669" t="s">
        <v>1494</v>
      </c>
      <c r="Q4669" t="s">
        <v>1495</v>
      </c>
      <c r="R4669" t="s">
        <v>41</v>
      </c>
      <c r="S4669" t="s">
        <v>42</v>
      </c>
      <c r="T4669" t="s">
        <v>3701</v>
      </c>
      <c r="U4669" t="s">
        <v>3702</v>
      </c>
      <c r="V4669" t="s">
        <v>2210</v>
      </c>
    </row>
    <row r="4670" spans="1:22">
      <c r="A4670" s="4">
        <v>46148</v>
      </c>
      <c r="B4670" t="s">
        <v>12207</v>
      </c>
      <c r="C4670" t="s">
        <v>83</v>
      </c>
      <c r="D4670">
        <v>1</v>
      </c>
      <c r="E4670">
        <v>133950.08000000002</v>
      </c>
      <c r="F4670">
        <f>Table2[[#This Row],[Đơn Giá Chuẩn]]*Table2[[#This Row],[Tổng số lượng bán]]</f>
        <v>133950.08000000002</v>
      </c>
      <c r="G4670">
        <v>0</v>
      </c>
      <c r="H4670">
        <f>Table2[[#This Row],[Doanh số bán]]-Table2[[#This Row],[Chiết khấu]]</f>
        <v>133950.08000000002</v>
      </c>
      <c r="I4670">
        <v>0</v>
      </c>
      <c r="J4670">
        <v>0</v>
      </c>
      <c r="K4670" t="s">
        <v>50</v>
      </c>
      <c r="L4670">
        <v>0.25</v>
      </c>
      <c r="M4670" t="s">
        <v>37</v>
      </c>
      <c r="N4670" t="s">
        <v>50</v>
      </c>
      <c r="O4670">
        <v>0.25</v>
      </c>
      <c r="P4670" t="s">
        <v>516</v>
      </c>
      <c r="Q4670" t="s">
        <v>517</v>
      </c>
      <c r="R4670" t="s">
        <v>41</v>
      </c>
      <c r="S4670" t="s">
        <v>42</v>
      </c>
      <c r="T4670" t="s">
        <v>74</v>
      </c>
      <c r="U4670" t="s">
        <v>75</v>
      </c>
      <c r="V4670" t="s">
        <v>50</v>
      </c>
    </row>
    <row r="4671" spans="1:22">
      <c r="A4671" s="4">
        <v>46148</v>
      </c>
      <c r="B4671" t="s">
        <v>12221</v>
      </c>
      <c r="C4671" t="s">
        <v>83</v>
      </c>
      <c r="D4671">
        <v>1</v>
      </c>
      <c r="E4671">
        <v>133950.08000000002</v>
      </c>
      <c r="F4671">
        <f>Table2[[#This Row],[Đơn Giá Chuẩn]]*Table2[[#This Row],[Tổng số lượng bán]]</f>
        <v>133950.08000000002</v>
      </c>
      <c r="G4671">
        <v>0</v>
      </c>
      <c r="H4671">
        <f>Table2[[#This Row],[Doanh số bán]]-Table2[[#This Row],[Chiết khấu]]</f>
        <v>133950.08000000002</v>
      </c>
      <c r="I4671">
        <v>0</v>
      </c>
      <c r="J4671">
        <v>0</v>
      </c>
      <c r="K4671" t="s">
        <v>50</v>
      </c>
      <c r="L4671">
        <v>0.25</v>
      </c>
      <c r="M4671" t="s">
        <v>37</v>
      </c>
      <c r="N4671" t="s">
        <v>50</v>
      </c>
      <c r="O4671">
        <v>0.25</v>
      </c>
      <c r="P4671" t="s">
        <v>516</v>
      </c>
      <c r="Q4671" t="s">
        <v>517</v>
      </c>
      <c r="R4671" t="s">
        <v>41</v>
      </c>
      <c r="S4671" t="s">
        <v>42</v>
      </c>
      <c r="T4671" t="s">
        <v>74</v>
      </c>
      <c r="U4671" t="s">
        <v>75</v>
      </c>
      <c r="V4671" t="s">
        <v>50</v>
      </c>
    </row>
    <row r="4672" spans="1:22">
      <c r="A4672" s="4">
        <v>46057</v>
      </c>
      <c r="B4672" t="s">
        <v>3700</v>
      </c>
      <c r="C4672" t="s">
        <v>1862</v>
      </c>
      <c r="D4672">
        <v>24</v>
      </c>
      <c r="E4672">
        <v>37999.64</v>
      </c>
      <c r="F4672">
        <f>Table2[[#This Row],[Đơn Giá Chuẩn]]*Table2[[#This Row],[Tổng số lượng bán]]</f>
        <v>911991.36</v>
      </c>
      <c r="G4672">
        <v>0</v>
      </c>
      <c r="H4672">
        <f>Table2[[#This Row],[Doanh số bán]]-Table2[[#This Row],[Chiết khấu]]</f>
        <v>911991.36</v>
      </c>
      <c r="I4672">
        <v>0</v>
      </c>
      <c r="J4672">
        <v>0</v>
      </c>
      <c r="K4672" t="s">
        <v>2207</v>
      </c>
      <c r="L4672">
        <v>1</v>
      </c>
      <c r="M4672" t="s">
        <v>37</v>
      </c>
      <c r="N4672" t="s">
        <v>919</v>
      </c>
      <c r="O4672">
        <v>24</v>
      </c>
      <c r="P4672" t="s">
        <v>520</v>
      </c>
      <c r="Q4672" t="s">
        <v>521</v>
      </c>
      <c r="R4672" t="s">
        <v>107</v>
      </c>
      <c r="S4672" t="s">
        <v>108</v>
      </c>
      <c r="T4672" t="s">
        <v>3701</v>
      </c>
      <c r="U4672" t="s">
        <v>3702</v>
      </c>
      <c r="V4672" t="s">
        <v>2210</v>
      </c>
    </row>
    <row r="4673" spans="1:22">
      <c r="A4673" s="4">
        <v>46057</v>
      </c>
      <c r="B4673" t="s">
        <v>3700</v>
      </c>
      <c r="C4673" t="s">
        <v>1862</v>
      </c>
      <c r="D4673">
        <v>24</v>
      </c>
      <c r="E4673">
        <v>41199.68</v>
      </c>
      <c r="F4673">
        <f>Table2[[#This Row],[Đơn Giá Chuẩn]]*Table2[[#This Row],[Tổng số lượng bán]]</f>
        <v>988792.32000000007</v>
      </c>
      <c r="G4673">
        <v>0</v>
      </c>
      <c r="H4673">
        <f>Table2[[#This Row],[Doanh số bán]]-Table2[[#This Row],[Chiết khấu]]</f>
        <v>988792.32000000007</v>
      </c>
      <c r="I4673">
        <v>0</v>
      </c>
      <c r="J4673">
        <v>0</v>
      </c>
      <c r="K4673" t="s">
        <v>2207</v>
      </c>
      <c r="L4673">
        <v>1</v>
      </c>
      <c r="M4673" t="s">
        <v>37</v>
      </c>
      <c r="N4673" t="s">
        <v>919</v>
      </c>
      <c r="O4673">
        <v>24</v>
      </c>
      <c r="P4673" t="s">
        <v>586</v>
      </c>
      <c r="Q4673" t="s">
        <v>587</v>
      </c>
      <c r="R4673" t="s">
        <v>107</v>
      </c>
      <c r="S4673" t="s">
        <v>108</v>
      </c>
      <c r="T4673" t="s">
        <v>3701</v>
      </c>
      <c r="U4673" t="s">
        <v>3702</v>
      </c>
      <c r="V4673" t="s">
        <v>2210</v>
      </c>
    </row>
    <row r="4674" spans="1:22">
      <c r="A4674" s="4">
        <v>46057</v>
      </c>
      <c r="B4674" t="s">
        <v>3700</v>
      </c>
      <c r="C4674" t="s">
        <v>1862</v>
      </c>
      <c r="D4674">
        <v>24</v>
      </c>
      <c r="E4674">
        <v>41199.68</v>
      </c>
      <c r="F4674">
        <f>Table2[[#This Row],[Đơn Giá Chuẩn]]*Table2[[#This Row],[Tổng số lượng bán]]</f>
        <v>988792.32000000007</v>
      </c>
      <c r="G4674">
        <v>0</v>
      </c>
      <c r="H4674">
        <f>Table2[[#This Row],[Doanh số bán]]-Table2[[#This Row],[Chiết khấu]]</f>
        <v>988792.32000000007</v>
      </c>
      <c r="I4674">
        <v>0</v>
      </c>
      <c r="J4674">
        <v>0</v>
      </c>
      <c r="K4674" t="s">
        <v>2207</v>
      </c>
      <c r="L4674">
        <v>1</v>
      </c>
      <c r="M4674" t="s">
        <v>37</v>
      </c>
      <c r="N4674" t="s">
        <v>919</v>
      </c>
      <c r="O4674">
        <v>24</v>
      </c>
      <c r="P4674" t="s">
        <v>588</v>
      </c>
      <c r="Q4674" t="s">
        <v>589</v>
      </c>
      <c r="R4674" t="s">
        <v>107</v>
      </c>
      <c r="S4674" t="s">
        <v>108</v>
      </c>
      <c r="T4674" t="s">
        <v>3701</v>
      </c>
      <c r="U4674" t="s">
        <v>3702</v>
      </c>
      <c r="V4674" t="s">
        <v>2210</v>
      </c>
    </row>
    <row r="4675" spans="1:22">
      <c r="A4675" s="4">
        <v>46057</v>
      </c>
      <c r="B4675" t="s">
        <v>3700</v>
      </c>
      <c r="C4675" t="s">
        <v>1862</v>
      </c>
      <c r="D4675">
        <v>24</v>
      </c>
      <c r="E4675">
        <v>41199.68</v>
      </c>
      <c r="F4675">
        <f>Table2[[#This Row],[Đơn Giá Chuẩn]]*Table2[[#This Row],[Tổng số lượng bán]]</f>
        <v>988792.32000000007</v>
      </c>
      <c r="G4675">
        <v>0</v>
      </c>
      <c r="H4675">
        <f>Table2[[#This Row],[Doanh số bán]]-Table2[[#This Row],[Chiết khấu]]</f>
        <v>988792.32000000007</v>
      </c>
      <c r="I4675">
        <v>0</v>
      </c>
      <c r="J4675">
        <v>0</v>
      </c>
      <c r="K4675" t="s">
        <v>2207</v>
      </c>
      <c r="L4675">
        <v>1</v>
      </c>
      <c r="M4675" t="s">
        <v>37</v>
      </c>
      <c r="N4675" t="s">
        <v>919</v>
      </c>
      <c r="O4675">
        <v>24</v>
      </c>
      <c r="P4675" t="s">
        <v>656</v>
      </c>
      <c r="Q4675" t="s">
        <v>657</v>
      </c>
      <c r="R4675" t="s">
        <v>107</v>
      </c>
      <c r="S4675" t="s">
        <v>108</v>
      </c>
      <c r="T4675" t="s">
        <v>3701</v>
      </c>
      <c r="U4675" t="s">
        <v>3702</v>
      </c>
      <c r="V4675" t="s">
        <v>2210</v>
      </c>
    </row>
    <row r="4676" spans="1:22">
      <c r="A4676" s="4">
        <v>46057</v>
      </c>
      <c r="B4676" t="s">
        <v>3700</v>
      </c>
      <c r="C4676" t="s">
        <v>1862</v>
      </c>
      <c r="D4676">
        <v>24</v>
      </c>
      <c r="E4676">
        <v>37999.64</v>
      </c>
      <c r="F4676">
        <f>Table2[[#This Row],[Đơn Giá Chuẩn]]*Table2[[#This Row],[Tổng số lượng bán]]</f>
        <v>911991.36</v>
      </c>
      <c r="G4676">
        <v>0</v>
      </c>
      <c r="H4676">
        <f>Table2[[#This Row],[Doanh số bán]]-Table2[[#This Row],[Chiết khấu]]</f>
        <v>911991.36</v>
      </c>
      <c r="I4676">
        <v>0</v>
      </c>
      <c r="J4676">
        <v>0</v>
      </c>
      <c r="K4676" t="s">
        <v>2207</v>
      </c>
      <c r="L4676">
        <v>1</v>
      </c>
      <c r="M4676" t="s">
        <v>37</v>
      </c>
      <c r="N4676" t="s">
        <v>919</v>
      </c>
      <c r="O4676">
        <v>24</v>
      </c>
      <c r="P4676" t="s">
        <v>105</v>
      </c>
      <c r="Q4676" t="s">
        <v>106</v>
      </c>
      <c r="R4676" t="s">
        <v>107</v>
      </c>
      <c r="S4676" t="s">
        <v>108</v>
      </c>
      <c r="T4676" t="s">
        <v>3701</v>
      </c>
      <c r="U4676" t="s">
        <v>3702</v>
      </c>
      <c r="V4676" t="s">
        <v>2210</v>
      </c>
    </row>
    <row r="4677" spans="1:22">
      <c r="A4677" s="4">
        <v>46057</v>
      </c>
      <c r="B4677" t="s">
        <v>3700</v>
      </c>
      <c r="C4677" t="s">
        <v>1840</v>
      </c>
      <c r="D4677">
        <v>20</v>
      </c>
      <c r="E4677">
        <v>97199.840000000011</v>
      </c>
      <c r="F4677">
        <f>Table2[[#This Row],[Đơn Giá Chuẩn]]*Table2[[#This Row],[Tổng số lượng bán]]</f>
        <v>1943996.8000000003</v>
      </c>
      <c r="G4677">
        <v>0</v>
      </c>
      <c r="H4677">
        <f>Table2[[#This Row],[Doanh số bán]]-Table2[[#This Row],[Chiết khấu]]</f>
        <v>1943996.8000000003</v>
      </c>
      <c r="I4677">
        <v>0</v>
      </c>
      <c r="J4677">
        <v>0</v>
      </c>
      <c r="K4677" t="s">
        <v>2207</v>
      </c>
      <c r="L4677">
        <v>1</v>
      </c>
      <c r="M4677" t="s">
        <v>37</v>
      </c>
      <c r="N4677" t="s">
        <v>919</v>
      </c>
      <c r="O4677">
        <v>20</v>
      </c>
      <c r="P4677" t="s">
        <v>3239</v>
      </c>
      <c r="Q4677" t="s">
        <v>3240</v>
      </c>
      <c r="R4677" t="s">
        <v>107</v>
      </c>
      <c r="S4677" t="s">
        <v>108</v>
      </c>
      <c r="T4677" t="s">
        <v>3701</v>
      </c>
      <c r="U4677" t="s">
        <v>3702</v>
      </c>
      <c r="V4677" t="s">
        <v>2210</v>
      </c>
    </row>
    <row r="4678" spans="1:22">
      <c r="A4678" s="4">
        <v>46057</v>
      </c>
      <c r="B4678" t="s">
        <v>3700</v>
      </c>
      <c r="C4678" t="s">
        <v>1862</v>
      </c>
      <c r="D4678">
        <v>20</v>
      </c>
      <c r="E4678">
        <v>154000.28</v>
      </c>
      <c r="F4678">
        <f>Table2[[#This Row],[Đơn Giá Chuẩn]]*Table2[[#This Row],[Tổng số lượng bán]]</f>
        <v>3080005.6</v>
      </c>
      <c r="G4678">
        <v>0</v>
      </c>
      <c r="H4678">
        <f>Table2[[#This Row],[Doanh số bán]]-Table2[[#This Row],[Chiết khấu]]</f>
        <v>3080005.6</v>
      </c>
      <c r="I4678">
        <v>0</v>
      </c>
      <c r="J4678">
        <v>0</v>
      </c>
      <c r="K4678" t="s">
        <v>2207</v>
      </c>
      <c r="L4678">
        <v>1</v>
      </c>
      <c r="M4678" t="s">
        <v>37</v>
      </c>
      <c r="N4678" t="s">
        <v>919</v>
      </c>
      <c r="O4678">
        <v>20</v>
      </c>
      <c r="P4678" t="s">
        <v>325</v>
      </c>
      <c r="Q4678" t="s">
        <v>326</v>
      </c>
      <c r="R4678" t="s">
        <v>41</v>
      </c>
      <c r="S4678" t="s">
        <v>42</v>
      </c>
      <c r="T4678" t="s">
        <v>3701</v>
      </c>
      <c r="U4678" t="s">
        <v>3702</v>
      </c>
      <c r="V4678" t="s">
        <v>2210</v>
      </c>
    </row>
    <row r="4679" spans="1:22">
      <c r="A4679" s="4">
        <v>46057</v>
      </c>
      <c r="B4679" t="s">
        <v>3703</v>
      </c>
      <c r="C4679" t="s">
        <v>2568</v>
      </c>
      <c r="D4679">
        <v>20</v>
      </c>
      <c r="E4679">
        <v>239999.99960000001</v>
      </c>
      <c r="F4679">
        <f>Table2[[#This Row],[Đơn Giá Chuẩn]]*Table2[[#This Row],[Tổng số lượng bán]]</f>
        <v>4799999.9920000006</v>
      </c>
      <c r="G4679">
        <v>0</v>
      </c>
      <c r="H4679">
        <f>Table2[[#This Row],[Doanh số bán]]-Table2[[#This Row],[Chiết khấu]]</f>
        <v>4799999.9920000006</v>
      </c>
      <c r="I4679">
        <v>0</v>
      </c>
      <c r="J4679">
        <v>0</v>
      </c>
      <c r="K4679" t="s">
        <v>36</v>
      </c>
      <c r="L4679">
        <v>1</v>
      </c>
      <c r="M4679" t="s">
        <v>37</v>
      </c>
      <c r="N4679" t="s">
        <v>2112</v>
      </c>
      <c r="O4679">
        <v>20</v>
      </c>
      <c r="P4679" t="s">
        <v>158</v>
      </c>
      <c r="Q4679" t="s">
        <v>159</v>
      </c>
      <c r="R4679" t="s">
        <v>41</v>
      </c>
      <c r="S4679" t="s">
        <v>42</v>
      </c>
      <c r="T4679" t="s">
        <v>2113</v>
      </c>
      <c r="U4679" t="s">
        <v>2114</v>
      </c>
      <c r="V4679" t="s">
        <v>2014</v>
      </c>
    </row>
    <row r="4680" spans="1:22">
      <c r="A4680" s="4">
        <v>46057</v>
      </c>
      <c r="B4680" t="s">
        <v>3704</v>
      </c>
      <c r="C4680" t="s">
        <v>2568</v>
      </c>
      <c r="D4680">
        <v>5</v>
      </c>
      <c r="E4680">
        <v>340000.00004000001</v>
      </c>
      <c r="F4680">
        <f>Table2[[#This Row],[Đơn Giá Chuẩn]]*Table2[[#This Row],[Tổng số lượng bán]]</f>
        <v>1700000.0002000001</v>
      </c>
      <c r="G4680">
        <v>0</v>
      </c>
      <c r="H4680">
        <f>Table2[[#This Row],[Doanh số bán]]-Table2[[#This Row],[Chiết khấu]]</f>
        <v>1700000.0002000001</v>
      </c>
      <c r="I4680">
        <v>0</v>
      </c>
      <c r="J4680">
        <v>0</v>
      </c>
      <c r="K4680" t="s">
        <v>50</v>
      </c>
      <c r="L4680">
        <v>1</v>
      </c>
      <c r="M4680" t="s">
        <v>37</v>
      </c>
      <c r="N4680" t="s">
        <v>50</v>
      </c>
      <c r="O4680">
        <v>5</v>
      </c>
      <c r="P4680" t="s">
        <v>2504</v>
      </c>
      <c r="Q4680" t="s">
        <v>2505</v>
      </c>
      <c r="R4680" t="s">
        <v>41</v>
      </c>
      <c r="S4680" t="s">
        <v>42</v>
      </c>
      <c r="T4680" t="s">
        <v>51</v>
      </c>
      <c r="U4680" t="s">
        <v>52</v>
      </c>
      <c r="V4680" t="s">
        <v>50</v>
      </c>
    </row>
    <row r="4681" spans="1:22">
      <c r="A4681" s="4">
        <v>46057</v>
      </c>
      <c r="B4681" t="s">
        <v>3704</v>
      </c>
      <c r="C4681" t="s">
        <v>3538</v>
      </c>
      <c r="D4681">
        <v>1</v>
      </c>
      <c r="E4681">
        <v>41999.96</v>
      </c>
      <c r="F4681">
        <f>Table2[[#This Row],[Đơn Giá Chuẩn]]*Table2[[#This Row],[Tổng số lượng bán]]</f>
        <v>41999.96</v>
      </c>
      <c r="G4681">
        <v>0</v>
      </c>
      <c r="H4681">
        <f>Table2[[#This Row],[Doanh số bán]]-Table2[[#This Row],[Chiết khấu]]</f>
        <v>41999.96</v>
      </c>
      <c r="I4681">
        <v>0</v>
      </c>
      <c r="J4681">
        <v>0</v>
      </c>
      <c r="K4681" t="s">
        <v>50</v>
      </c>
      <c r="L4681">
        <v>1</v>
      </c>
      <c r="M4681" t="s">
        <v>37</v>
      </c>
      <c r="N4681" t="s">
        <v>50</v>
      </c>
      <c r="O4681">
        <v>1</v>
      </c>
      <c r="P4681" t="s">
        <v>3539</v>
      </c>
      <c r="Q4681" t="s">
        <v>3540</v>
      </c>
      <c r="R4681" t="s">
        <v>29</v>
      </c>
      <c r="S4681" t="s">
        <v>30</v>
      </c>
      <c r="T4681" t="s">
        <v>51</v>
      </c>
      <c r="U4681" t="s">
        <v>52</v>
      </c>
      <c r="V4681" t="s">
        <v>50</v>
      </c>
    </row>
    <row r="4682" spans="1:22">
      <c r="A4682" s="4">
        <v>46057</v>
      </c>
      <c r="B4682" t="s">
        <v>3705</v>
      </c>
      <c r="C4682" t="s">
        <v>2568</v>
      </c>
      <c r="D4682">
        <v>1</v>
      </c>
      <c r="E4682">
        <v>342000.00020000001</v>
      </c>
      <c r="F4682">
        <f>Table2[[#This Row],[Đơn Giá Chuẩn]]*Table2[[#This Row],[Tổng số lượng bán]]</f>
        <v>342000.00020000001</v>
      </c>
      <c r="G4682">
        <v>0</v>
      </c>
      <c r="H4682">
        <f>Table2[[#This Row],[Doanh số bán]]-Table2[[#This Row],[Chiết khấu]]</f>
        <v>342000.00020000001</v>
      </c>
      <c r="I4682">
        <v>0</v>
      </c>
      <c r="J4682">
        <v>0</v>
      </c>
      <c r="K4682" t="s">
        <v>50</v>
      </c>
      <c r="L4682">
        <v>1</v>
      </c>
      <c r="M4682" t="s">
        <v>37</v>
      </c>
      <c r="N4682" t="s">
        <v>50</v>
      </c>
      <c r="O4682">
        <v>1</v>
      </c>
      <c r="P4682" t="s">
        <v>158</v>
      </c>
      <c r="Q4682" t="s">
        <v>159</v>
      </c>
      <c r="R4682" t="s">
        <v>41</v>
      </c>
      <c r="S4682" t="s">
        <v>42</v>
      </c>
      <c r="T4682" t="s">
        <v>2667</v>
      </c>
      <c r="U4682" t="s">
        <v>2668</v>
      </c>
      <c r="V4682" t="s">
        <v>50</v>
      </c>
    </row>
    <row r="4683" spans="1:22">
      <c r="A4683" s="4">
        <v>46057</v>
      </c>
      <c r="B4683" t="s">
        <v>3705</v>
      </c>
      <c r="C4683" t="s">
        <v>2568</v>
      </c>
      <c r="D4683">
        <v>1</v>
      </c>
      <c r="E4683">
        <v>401999.99960000004</v>
      </c>
      <c r="F4683">
        <f>Table2[[#This Row],[Đơn Giá Chuẩn]]*Table2[[#This Row],[Tổng số lượng bán]]</f>
        <v>401999.99960000004</v>
      </c>
      <c r="G4683">
        <v>0</v>
      </c>
      <c r="H4683">
        <f>Table2[[#This Row],[Doanh số bán]]-Table2[[#This Row],[Chiết khấu]]</f>
        <v>401999.99960000004</v>
      </c>
      <c r="I4683">
        <v>0</v>
      </c>
      <c r="J4683">
        <v>0</v>
      </c>
      <c r="K4683" t="s">
        <v>50</v>
      </c>
      <c r="L4683">
        <v>1</v>
      </c>
      <c r="M4683" t="s">
        <v>37</v>
      </c>
      <c r="N4683" t="s">
        <v>50</v>
      </c>
      <c r="O4683">
        <v>1</v>
      </c>
      <c r="P4683" t="s">
        <v>411</v>
      </c>
      <c r="Q4683" t="s">
        <v>412</v>
      </c>
      <c r="R4683" t="s">
        <v>41</v>
      </c>
      <c r="S4683" t="s">
        <v>42</v>
      </c>
      <c r="T4683" t="s">
        <v>2667</v>
      </c>
      <c r="U4683" t="s">
        <v>2668</v>
      </c>
      <c r="V4683" t="s">
        <v>50</v>
      </c>
    </row>
    <row r="4684" spans="1:22">
      <c r="A4684" s="4">
        <v>46057</v>
      </c>
      <c r="B4684" t="s">
        <v>3705</v>
      </c>
      <c r="C4684" t="s">
        <v>1862</v>
      </c>
      <c r="D4684">
        <v>2</v>
      </c>
      <c r="E4684">
        <v>47000.000360000005</v>
      </c>
      <c r="F4684">
        <f>Table2[[#This Row],[Đơn Giá Chuẩn]]*Table2[[#This Row],[Tổng số lượng bán]]</f>
        <v>94000.000720000011</v>
      </c>
      <c r="G4684">
        <v>0</v>
      </c>
      <c r="H4684">
        <f>Table2[[#This Row],[Doanh số bán]]-Table2[[#This Row],[Chiết khấu]]</f>
        <v>94000.000720000011</v>
      </c>
      <c r="I4684">
        <v>0</v>
      </c>
      <c r="J4684">
        <v>0</v>
      </c>
      <c r="K4684" t="s">
        <v>50</v>
      </c>
      <c r="L4684">
        <v>1</v>
      </c>
      <c r="M4684" t="s">
        <v>37</v>
      </c>
      <c r="N4684" t="s">
        <v>50</v>
      </c>
      <c r="O4684">
        <v>2</v>
      </c>
      <c r="P4684" t="s">
        <v>520</v>
      </c>
      <c r="Q4684" t="s">
        <v>521</v>
      </c>
      <c r="R4684" t="s">
        <v>107</v>
      </c>
      <c r="S4684" t="s">
        <v>108</v>
      </c>
      <c r="T4684" t="s">
        <v>2667</v>
      </c>
      <c r="U4684" t="s">
        <v>2668</v>
      </c>
      <c r="V4684" t="s">
        <v>50</v>
      </c>
    </row>
    <row r="4685" spans="1:22">
      <c r="A4685" s="4">
        <v>46057</v>
      </c>
      <c r="B4685" t="s">
        <v>3706</v>
      </c>
      <c r="C4685" t="s">
        <v>2568</v>
      </c>
      <c r="D4685">
        <v>6</v>
      </c>
      <c r="E4685">
        <v>441999.99956000003</v>
      </c>
      <c r="F4685">
        <f>Table2[[#This Row],[Đơn Giá Chuẩn]]*Table2[[#This Row],[Tổng số lượng bán]]</f>
        <v>2651999.9973600004</v>
      </c>
      <c r="G4685">
        <v>0</v>
      </c>
      <c r="H4685">
        <f>Table2[[#This Row],[Doanh số bán]]-Table2[[#This Row],[Chiết khấu]]</f>
        <v>2651999.9973600004</v>
      </c>
      <c r="I4685">
        <v>0</v>
      </c>
      <c r="J4685">
        <v>0</v>
      </c>
      <c r="K4685" t="s">
        <v>36</v>
      </c>
      <c r="L4685">
        <v>1</v>
      </c>
      <c r="M4685" t="s">
        <v>37</v>
      </c>
      <c r="N4685" t="s">
        <v>919</v>
      </c>
      <c r="O4685">
        <v>6</v>
      </c>
      <c r="P4685" t="s">
        <v>286</v>
      </c>
      <c r="Q4685" t="s">
        <v>287</v>
      </c>
      <c r="R4685" t="s">
        <v>41</v>
      </c>
      <c r="S4685" t="s">
        <v>42</v>
      </c>
      <c r="T4685" t="s">
        <v>2476</v>
      </c>
      <c r="U4685" t="s">
        <v>2477</v>
      </c>
      <c r="V4685" t="s">
        <v>2314</v>
      </c>
    </row>
    <row r="4686" spans="1:22">
      <c r="A4686" s="4">
        <v>46057</v>
      </c>
      <c r="B4686" t="s">
        <v>3707</v>
      </c>
      <c r="C4686" t="s">
        <v>2568</v>
      </c>
      <c r="D4686">
        <v>1</v>
      </c>
      <c r="E4686">
        <v>401999.60000000003</v>
      </c>
      <c r="F4686">
        <f>Table2[[#This Row],[Đơn Giá Chuẩn]]*Table2[[#This Row],[Tổng số lượng bán]]</f>
        <v>401999.60000000003</v>
      </c>
      <c r="G4686">
        <v>0</v>
      </c>
      <c r="H4686">
        <f>Table2[[#This Row],[Doanh số bán]]-Table2[[#This Row],[Chiết khấu]]</f>
        <v>401999.60000000003</v>
      </c>
      <c r="I4686">
        <v>0</v>
      </c>
      <c r="J4686">
        <v>0</v>
      </c>
      <c r="K4686" t="s">
        <v>50</v>
      </c>
      <c r="L4686">
        <v>1</v>
      </c>
      <c r="M4686" t="s">
        <v>37</v>
      </c>
      <c r="N4686" t="s">
        <v>50</v>
      </c>
      <c r="O4686">
        <v>1</v>
      </c>
      <c r="P4686" t="s">
        <v>411</v>
      </c>
      <c r="Q4686" t="s">
        <v>412</v>
      </c>
      <c r="R4686" t="s">
        <v>41</v>
      </c>
      <c r="S4686" t="s">
        <v>42</v>
      </c>
      <c r="T4686" t="s">
        <v>74</v>
      </c>
      <c r="U4686" t="s">
        <v>75</v>
      </c>
      <c r="V4686" t="s">
        <v>50</v>
      </c>
    </row>
    <row r="4687" spans="1:22">
      <c r="A4687" s="4">
        <v>46057</v>
      </c>
      <c r="B4687" t="s">
        <v>3708</v>
      </c>
      <c r="C4687" t="s">
        <v>2568</v>
      </c>
      <c r="D4687">
        <v>20</v>
      </c>
      <c r="E4687">
        <v>187000.00399999999</v>
      </c>
      <c r="F4687">
        <f>Table2[[#This Row],[Đơn Giá Chuẩn]]*Table2[[#This Row],[Tổng số lượng bán]]</f>
        <v>3740000.0799999996</v>
      </c>
      <c r="G4687">
        <v>0</v>
      </c>
      <c r="H4687">
        <f>Table2[[#This Row],[Doanh số bán]]-Table2[[#This Row],[Chiết khấu]]</f>
        <v>3740000.0799999996</v>
      </c>
      <c r="I4687">
        <v>0</v>
      </c>
      <c r="J4687">
        <v>0</v>
      </c>
      <c r="K4687" t="s">
        <v>2217</v>
      </c>
      <c r="L4687">
        <v>1</v>
      </c>
      <c r="M4687" t="s">
        <v>37</v>
      </c>
      <c r="N4687" t="s">
        <v>919</v>
      </c>
      <c r="O4687">
        <v>20</v>
      </c>
      <c r="P4687" t="s">
        <v>2511</v>
      </c>
      <c r="Q4687" t="s">
        <v>2512</v>
      </c>
      <c r="R4687" t="s">
        <v>41</v>
      </c>
      <c r="S4687" t="s">
        <v>42</v>
      </c>
      <c r="T4687" t="s">
        <v>2597</v>
      </c>
      <c r="U4687" t="s">
        <v>2598</v>
      </c>
      <c r="V4687" t="s">
        <v>45</v>
      </c>
    </row>
    <row r="4688" spans="1:22">
      <c r="A4688" s="4">
        <v>46057</v>
      </c>
      <c r="B4688" t="s">
        <v>3708</v>
      </c>
      <c r="C4688" t="s">
        <v>3538</v>
      </c>
      <c r="D4688">
        <v>1</v>
      </c>
      <c r="E4688">
        <v>81999.92</v>
      </c>
      <c r="F4688">
        <f>Table2[[#This Row],[Đơn Giá Chuẩn]]*Table2[[#This Row],[Tổng số lượng bán]]</f>
        <v>81999.92</v>
      </c>
      <c r="G4688">
        <v>0</v>
      </c>
      <c r="H4688">
        <f>Table2[[#This Row],[Doanh số bán]]-Table2[[#This Row],[Chiết khấu]]</f>
        <v>81999.92</v>
      </c>
      <c r="I4688">
        <v>0</v>
      </c>
      <c r="J4688">
        <v>0</v>
      </c>
      <c r="K4688" t="s">
        <v>2217</v>
      </c>
      <c r="L4688">
        <v>1</v>
      </c>
      <c r="M4688" t="s">
        <v>37</v>
      </c>
      <c r="N4688" t="s">
        <v>919</v>
      </c>
      <c r="O4688">
        <v>1</v>
      </c>
      <c r="P4688" t="s">
        <v>3539</v>
      </c>
      <c r="Q4688" t="s">
        <v>3540</v>
      </c>
      <c r="R4688" t="s">
        <v>29</v>
      </c>
      <c r="S4688" t="s">
        <v>30</v>
      </c>
      <c r="T4688" t="s">
        <v>2597</v>
      </c>
      <c r="U4688" t="s">
        <v>2598</v>
      </c>
      <c r="V4688" t="s">
        <v>45</v>
      </c>
    </row>
    <row r="4689" spans="1:22">
      <c r="A4689" s="4">
        <v>46057</v>
      </c>
      <c r="B4689" t="s">
        <v>3709</v>
      </c>
      <c r="C4689" t="s">
        <v>155</v>
      </c>
      <c r="D4689">
        <v>35</v>
      </c>
      <c r="E4689">
        <v>68499.999920000002</v>
      </c>
      <c r="F4689">
        <f>Table2[[#This Row],[Đơn Giá Chuẩn]]*Table2[[#This Row],[Tổng số lượng bán]]</f>
        <v>2397499.9972000001</v>
      </c>
      <c r="G4689">
        <v>0</v>
      </c>
      <c r="H4689">
        <f>Table2[[#This Row],[Doanh số bán]]-Table2[[#This Row],[Chiết khấu]]</f>
        <v>2397499.9972000001</v>
      </c>
      <c r="I4689">
        <v>0</v>
      </c>
      <c r="J4689">
        <v>0</v>
      </c>
      <c r="K4689" t="s">
        <v>50</v>
      </c>
      <c r="L4689">
        <v>1</v>
      </c>
      <c r="M4689" t="s">
        <v>37</v>
      </c>
      <c r="N4689" t="s">
        <v>50</v>
      </c>
      <c r="O4689">
        <v>35</v>
      </c>
      <c r="P4689" t="s">
        <v>3291</v>
      </c>
      <c r="Q4689" t="s">
        <v>3292</v>
      </c>
      <c r="R4689" t="s">
        <v>107</v>
      </c>
      <c r="S4689" t="s">
        <v>108</v>
      </c>
      <c r="T4689" t="s">
        <v>51</v>
      </c>
      <c r="U4689" t="s">
        <v>52</v>
      </c>
      <c r="V4689" t="s">
        <v>50</v>
      </c>
    </row>
    <row r="4690" spans="1:22">
      <c r="A4690" s="4">
        <v>46057</v>
      </c>
      <c r="B4690" t="s">
        <v>3709</v>
      </c>
      <c r="C4690" t="s">
        <v>155</v>
      </c>
      <c r="D4690">
        <v>1</v>
      </c>
      <c r="E4690">
        <v>68499.999920000002</v>
      </c>
      <c r="F4690">
        <f>Table2[[#This Row],[Đơn Giá Chuẩn]]*Table2[[#This Row],[Tổng số lượng bán]]</f>
        <v>68499.999920000002</v>
      </c>
      <c r="G4690">
        <v>61574</v>
      </c>
      <c r="H4690">
        <f>Table2[[#This Row],[Doanh số bán]]-Table2[[#This Row],[Chiết khấu]]</f>
        <v>6925.999920000002</v>
      </c>
      <c r="I4690">
        <v>0</v>
      </c>
      <c r="J4690">
        <v>0</v>
      </c>
      <c r="K4690" t="s">
        <v>50</v>
      </c>
      <c r="L4690">
        <v>1</v>
      </c>
      <c r="M4690" t="s">
        <v>37</v>
      </c>
      <c r="N4690" t="s">
        <v>50</v>
      </c>
      <c r="O4690">
        <v>1</v>
      </c>
      <c r="P4690" t="s">
        <v>3291</v>
      </c>
      <c r="Q4690" t="s">
        <v>3292</v>
      </c>
      <c r="R4690" t="s">
        <v>107</v>
      </c>
      <c r="S4690" t="s">
        <v>108</v>
      </c>
      <c r="T4690" t="s">
        <v>51</v>
      </c>
      <c r="U4690" t="s">
        <v>52</v>
      </c>
      <c r="V4690" t="s">
        <v>50</v>
      </c>
    </row>
    <row r="4691" spans="1:22">
      <c r="A4691" s="4">
        <v>46057</v>
      </c>
      <c r="B4691" t="s">
        <v>3709</v>
      </c>
      <c r="C4691" t="s">
        <v>3538</v>
      </c>
      <c r="D4691">
        <v>1</v>
      </c>
      <c r="E4691">
        <v>130000.00052</v>
      </c>
      <c r="F4691">
        <f>Table2[[#This Row],[Đơn Giá Chuẩn]]*Table2[[#This Row],[Tổng số lượng bán]]</f>
        <v>130000.00052</v>
      </c>
      <c r="G4691">
        <v>0</v>
      </c>
      <c r="H4691">
        <f>Table2[[#This Row],[Doanh số bán]]-Table2[[#This Row],[Chiết khấu]]</f>
        <v>130000.00052</v>
      </c>
      <c r="I4691">
        <v>0</v>
      </c>
      <c r="J4691">
        <v>0</v>
      </c>
      <c r="K4691" t="s">
        <v>50</v>
      </c>
      <c r="L4691">
        <v>1</v>
      </c>
      <c r="M4691" t="s">
        <v>37</v>
      </c>
      <c r="N4691" t="s">
        <v>50</v>
      </c>
      <c r="O4691">
        <v>1</v>
      </c>
      <c r="P4691" t="s">
        <v>3539</v>
      </c>
      <c r="Q4691" t="s">
        <v>3540</v>
      </c>
      <c r="R4691" t="s">
        <v>29</v>
      </c>
      <c r="S4691" t="s">
        <v>30</v>
      </c>
      <c r="T4691" t="s">
        <v>51</v>
      </c>
      <c r="U4691" t="s">
        <v>52</v>
      </c>
      <c r="V4691" t="s">
        <v>50</v>
      </c>
    </row>
    <row r="4692" spans="1:22">
      <c r="A4692" s="4">
        <v>46057</v>
      </c>
      <c r="B4692" t="s">
        <v>3710</v>
      </c>
      <c r="C4692" t="s">
        <v>1862</v>
      </c>
      <c r="D4692">
        <v>10</v>
      </c>
      <c r="E4692">
        <v>48550.000160000003</v>
      </c>
      <c r="F4692">
        <f>Table2[[#This Row],[Đơn Giá Chuẩn]]*Table2[[#This Row],[Tổng số lượng bán]]</f>
        <v>485500.00160000002</v>
      </c>
      <c r="G4692">
        <v>0</v>
      </c>
      <c r="H4692">
        <f>Table2[[#This Row],[Doanh số bán]]-Table2[[#This Row],[Chiết khấu]]</f>
        <v>485500.00160000002</v>
      </c>
      <c r="I4692">
        <v>0</v>
      </c>
      <c r="J4692">
        <v>0</v>
      </c>
      <c r="K4692" t="s">
        <v>36</v>
      </c>
      <c r="L4692">
        <v>1</v>
      </c>
      <c r="M4692" t="s">
        <v>37</v>
      </c>
      <c r="N4692" t="s">
        <v>26</v>
      </c>
      <c r="O4692">
        <v>10</v>
      </c>
      <c r="P4692" t="s">
        <v>586</v>
      </c>
      <c r="Q4692" t="s">
        <v>587</v>
      </c>
      <c r="R4692" t="s">
        <v>107</v>
      </c>
      <c r="S4692" t="s">
        <v>108</v>
      </c>
      <c r="T4692" t="s">
        <v>2476</v>
      </c>
      <c r="U4692" t="s">
        <v>2477</v>
      </c>
      <c r="V4692" t="s">
        <v>2314</v>
      </c>
    </row>
    <row r="4693" spans="1:22">
      <c r="A4693" s="4">
        <v>46057</v>
      </c>
      <c r="B4693" t="s">
        <v>3710</v>
      </c>
      <c r="C4693" t="s">
        <v>1862</v>
      </c>
      <c r="D4693">
        <v>10</v>
      </c>
      <c r="E4693">
        <v>48550.000160000003</v>
      </c>
      <c r="F4693">
        <f>Table2[[#This Row],[Đơn Giá Chuẩn]]*Table2[[#This Row],[Tổng số lượng bán]]</f>
        <v>485500.00160000002</v>
      </c>
      <c r="G4693">
        <v>0</v>
      </c>
      <c r="H4693">
        <f>Table2[[#This Row],[Doanh số bán]]-Table2[[#This Row],[Chiết khấu]]</f>
        <v>485500.00160000002</v>
      </c>
      <c r="I4693">
        <v>0</v>
      </c>
      <c r="J4693">
        <v>0</v>
      </c>
      <c r="K4693" t="s">
        <v>36</v>
      </c>
      <c r="L4693">
        <v>1</v>
      </c>
      <c r="M4693" t="s">
        <v>37</v>
      </c>
      <c r="N4693" t="s">
        <v>26</v>
      </c>
      <c r="O4693">
        <v>10</v>
      </c>
      <c r="P4693" t="s">
        <v>656</v>
      </c>
      <c r="Q4693" t="s">
        <v>657</v>
      </c>
      <c r="R4693" t="s">
        <v>107</v>
      </c>
      <c r="S4693" t="s">
        <v>108</v>
      </c>
      <c r="T4693" t="s">
        <v>2476</v>
      </c>
      <c r="U4693" t="s">
        <v>2477</v>
      </c>
      <c r="V4693" t="s">
        <v>2314</v>
      </c>
    </row>
    <row r="4694" spans="1:22">
      <c r="A4694" s="4">
        <v>46057</v>
      </c>
      <c r="B4694" t="s">
        <v>3710</v>
      </c>
      <c r="C4694" t="s">
        <v>1862</v>
      </c>
      <c r="D4694">
        <v>5</v>
      </c>
      <c r="E4694">
        <v>44749.999640000002</v>
      </c>
      <c r="F4694">
        <f>Table2[[#This Row],[Đơn Giá Chuẩn]]*Table2[[#This Row],[Tổng số lượng bán]]</f>
        <v>223749.9982</v>
      </c>
      <c r="G4694">
        <v>0</v>
      </c>
      <c r="H4694">
        <f>Table2[[#This Row],[Doanh số bán]]-Table2[[#This Row],[Chiết khấu]]</f>
        <v>223749.9982</v>
      </c>
      <c r="I4694">
        <v>0</v>
      </c>
      <c r="J4694">
        <v>0</v>
      </c>
      <c r="K4694" t="s">
        <v>36</v>
      </c>
      <c r="L4694">
        <v>1</v>
      </c>
      <c r="M4694" t="s">
        <v>37</v>
      </c>
      <c r="N4694" t="s">
        <v>26</v>
      </c>
      <c r="O4694">
        <v>5</v>
      </c>
      <c r="P4694" t="s">
        <v>520</v>
      </c>
      <c r="Q4694" t="s">
        <v>521</v>
      </c>
      <c r="R4694" t="s">
        <v>107</v>
      </c>
      <c r="S4694" t="s">
        <v>108</v>
      </c>
      <c r="T4694" t="s">
        <v>2476</v>
      </c>
      <c r="U4694" t="s">
        <v>2477</v>
      </c>
      <c r="V4694" t="s">
        <v>2314</v>
      </c>
    </row>
    <row r="4695" spans="1:22">
      <c r="A4695" s="4">
        <v>46057</v>
      </c>
      <c r="B4695" t="s">
        <v>3710</v>
      </c>
      <c r="C4695" t="s">
        <v>1862</v>
      </c>
      <c r="D4695">
        <v>5</v>
      </c>
      <c r="E4695">
        <v>48550.000160000003</v>
      </c>
      <c r="F4695">
        <f>Table2[[#This Row],[Đơn Giá Chuẩn]]*Table2[[#This Row],[Tổng số lượng bán]]</f>
        <v>242750.00080000001</v>
      </c>
      <c r="G4695">
        <v>0</v>
      </c>
      <c r="H4695">
        <f>Table2[[#This Row],[Doanh số bán]]-Table2[[#This Row],[Chiết khấu]]</f>
        <v>242750.00080000001</v>
      </c>
      <c r="I4695">
        <v>0</v>
      </c>
      <c r="J4695">
        <v>0</v>
      </c>
      <c r="K4695" t="s">
        <v>36</v>
      </c>
      <c r="L4695">
        <v>1</v>
      </c>
      <c r="M4695" t="s">
        <v>37</v>
      </c>
      <c r="N4695" t="s">
        <v>26</v>
      </c>
      <c r="O4695">
        <v>5</v>
      </c>
      <c r="P4695" t="s">
        <v>588</v>
      </c>
      <c r="Q4695" t="s">
        <v>589</v>
      </c>
      <c r="R4695" t="s">
        <v>107</v>
      </c>
      <c r="S4695" t="s">
        <v>108</v>
      </c>
      <c r="T4695" t="s">
        <v>2476</v>
      </c>
      <c r="U4695" t="s">
        <v>2477</v>
      </c>
      <c r="V4695" t="s">
        <v>2314</v>
      </c>
    </row>
    <row r="4696" spans="1:22">
      <c r="A4696" s="4">
        <v>46057</v>
      </c>
      <c r="B4696" t="s">
        <v>3710</v>
      </c>
      <c r="C4696" t="s">
        <v>1862</v>
      </c>
      <c r="D4696">
        <v>5</v>
      </c>
      <c r="E4696">
        <v>44749.999640000002</v>
      </c>
      <c r="F4696">
        <f>Table2[[#This Row],[Đơn Giá Chuẩn]]*Table2[[#This Row],[Tổng số lượng bán]]</f>
        <v>223749.9982</v>
      </c>
      <c r="G4696">
        <v>0</v>
      </c>
      <c r="H4696">
        <f>Table2[[#This Row],[Doanh số bán]]-Table2[[#This Row],[Chiết khấu]]</f>
        <v>223749.9982</v>
      </c>
      <c r="I4696">
        <v>0</v>
      </c>
      <c r="J4696">
        <v>0</v>
      </c>
      <c r="K4696" t="s">
        <v>36</v>
      </c>
      <c r="L4696">
        <v>1</v>
      </c>
      <c r="M4696" t="s">
        <v>37</v>
      </c>
      <c r="N4696" t="s">
        <v>26</v>
      </c>
      <c r="O4696">
        <v>5</v>
      </c>
      <c r="P4696" t="s">
        <v>105</v>
      </c>
      <c r="Q4696" t="s">
        <v>106</v>
      </c>
      <c r="R4696" t="s">
        <v>107</v>
      </c>
      <c r="S4696" t="s">
        <v>108</v>
      </c>
      <c r="T4696" t="s">
        <v>2476</v>
      </c>
      <c r="U4696" t="s">
        <v>2477</v>
      </c>
      <c r="V4696" t="s">
        <v>2314</v>
      </c>
    </row>
    <row r="4697" spans="1:22">
      <c r="A4697" s="4">
        <v>46057</v>
      </c>
      <c r="B4697" t="s">
        <v>3710</v>
      </c>
      <c r="C4697" t="s">
        <v>155</v>
      </c>
      <c r="D4697">
        <v>2</v>
      </c>
      <c r="E4697">
        <v>144642.00008000003</v>
      </c>
      <c r="F4697">
        <f>Table2[[#This Row],[Đơn Giá Chuẩn]]*Table2[[#This Row],[Tổng số lượng bán]]</f>
        <v>289284.00016000005</v>
      </c>
      <c r="G4697">
        <v>0</v>
      </c>
      <c r="H4697">
        <f>Table2[[#This Row],[Doanh số bán]]-Table2[[#This Row],[Chiết khấu]]</f>
        <v>289284.00016000005</v>
      </c>
      <c r="I4697">
        <v>0</v>
      </c>
      <c r="J4697">
        <v>0</v>
      </c>
      <c r="K4697" t="s">
        <v>36</v>
      </c>
      <c r="L4697">
        <v>1</v>
      </c>
      <c r="M4697" t="s">
        <v>37</v>
      </c>
      <c r="N4697" t="s">
        <v>26</v>
      </c>
      <c r="O4697">
        <v>2</v>
      </c>
      <c r="P4697" t="s">
        <v>156</v>
      </c>
      <c r="Q4697" t="s">
        <v>157</v>
      </c>
      <c r="R4697" t="s">
        <v>107</v>
      </c>
      <c r="S4697" t="s">
        <v>108</v>
      </c>
      <c r="T4697" t="s">
        <v>2476</v>
      </c>
      <c r="U4697" t="s">
        <v>2477</v>
      </c>
      <c r="V4697" t="s">
        <v>2314</v>
      </c>
    </row>
    <row r="4698" spans="1:22">
      <c r="A4698" s="4">
        <v>46058</v>
      </c>
      <c r="B4698" t="s">
        <v>3711</v>
      </c>
      <c r="C4698" t="s">
        <v>2568</v>
      </c>
      <c r="D4698">
        <v>10</v>
      </c>
      <c r="E4698">
        <v>192000.00008000003</v>
      </c>
      <c r="F4698">
        <f>Table2[[#This Row],[Đơn Giá Chuẩn]]*Table2[[#This Row],[Tổng số lượng bán]]</f>
        <v>1920000.0008000003</v>
      </c>
      <c r="G4698">
        <v>0</v>
      </c>
      <c r="H4698">
        <f>Table2[[#This Row],[Doanh số bán]]-Table2[[#This Row],[Chiết khấu]]</f>
        <v>1920000.0008000003</v>
      </c>
      <c r="I4698">
        <v>0</v>
      </c>
      <c r="J4698">
        <v>0</v>
      </c>
      <c r="K4698" t="s">
        <v>2217</v>
      </c>
      <c r="L4698">
        <v>1</v>
      </c>
      <c r="M4698" t="s">
        <v>37</v>
      </c>
      <c r="N4698" t="s">
        <v>26</v>
      </c>
      <c r="O4698">
        <v>10</v>
      </c>
      <c r="P4698" t="s">
        <v>101</v>
      </c>
      <c r="Q4698" t="s">
        <v>102</v>
      </c>
      <c r="R4698" t="s">
        <v>41</v>
      </c>
      <c r="S4698" t="s">
        <v>42</v>
      </c>
      <c r="T4698" t="s">
        <v>2491</v>
      </c>
      <c r="U4698" t="s">
        <v>2492</v>
      </c>
      <c r="V4698" t="s">
        <v>45</v>
      </c>
    </row>
    <row r="4699" spans="1:22">
      <c r="A4699" s="4">
        <v>46058</v>
      </c>
      <c r="B4699" t="s">
        <v>3711</v>
      </c>
      <c r="C4699" t="s">
        <v>155</v>
      </c>
      <c r="D4699">
        <v>5</v>
      </c>
      <c r="E4699">
        <v>248749.99976000004</v>
      </c>
      <c r="F4699">
        <f>Table2[[#This Row],[Đơn Giá Chuẩn]]*Table2[[#This Row],[Tổng số lượng bán]]</f>
        <v>1243749.9988000002</v>
      </c>
      <c r="G4699">
        <v>0</v>
      </c>
      <c r="H4699">
        <f>Table2[[#This Row],[Doanh số bán]]-Table2[[#This Row],[Chiết khấu]]</f>
        <v>1243749.9988000002</v>
      </c>
      <c r="I4699">
        <v>0</v>
      </c>
      <c r="J4699">
        <v>0</v>
      </c>
      <c r="K4699" t="s">
        <v>2217</v>
      </c>
      <c r="L4699">
        <v>1</v>
      </c>
      <c r="M4699" t="s">
        <v>37</v>
      </c>
      <c r="N4699" t="s">
        <v>26</v>
      </c>
      <c r="O4699">
        <v>5</v>
      </c>
      <c r="P4699" t="s">
        <v>839</v>
      </c>
      <c r="Q4699" t="s">
        <v>840</v>
      </c>
      <c r="R4699" t="s">
        <v>107</v>
      </c>
      <c r="S4699" t="s">
        <v>108</v>
      </c>
      <c r="T4699" t="s">
        <v>2491</v>
      </c>
      <c r="U4699" t="s">
        <v>2492</v>
      </c>
      <c r="V4699" t="s">
        <v>45</v>
      </c>
    </row>
    <row r="4700" spans="1:22">
      <c r="A4700" s="4">
        <v>46058</v>
      </c>
      <c r="B4700" t="s">
        <v>3712</v>
      </c>
      <c r="C4700" t="s">
        <v>2568</v>
      </c>
      <c r="D4700">
        <v>30</v>
      </c>
      <c r="E4700">
        <v>192000.00008000003</v>
      </c>
      <c r="F4700">
        <f>Table2[[#This Row],[Đơn Giá Chuẩn]]*Table2[[#This Row],[Tổng số lượng bán]]</f>
        <v>5760000.0024000006</v>
      </c>
      <c r="G4700">
        <v>0</v>
      </c>
      <c r="H4700">
        <f>Table2[[#This Row],[Doanh số bán]]-Table2[[#This Row],[Chiết khấu]]</f>
        <v>5760000.0024000006</v>
      </c>
      <c r="I4700">
        <v>0</v>
      </c>
      <c r="J4700">
        <v>0</v>
      </c>
      <c r="K4700" t="s">
        <v>2217</v>
      </c>
      <c r="L4700">
        <v>1</v>
      </c>
      <c r="M4700" t="s">
        <v>37</v>
      </c>
      <c r="N4700" t="s">
        <v>26</v>
      </c>
      <c r="O4700">
        <v>30</v>
      </c>
      <c r="P4700" t="s">
        <v>512</v>
      </c>
      <c r="Q4700" t="s">
        <v>513</v>
      </c>
      <c r="R4700" t="s">
        <v>41</v>
      </c>
      <c r="S4700" t="s">
        <v>42</v>
      </c>
      <c r="T4700" t="s">
        <v>3713</v>
      </c>
      <c r="U4700" t="s">
        <v>3714</v>
      </c>
      <c r="V4700" t="s">
        <v>45</v>
      </c>
    </row>
    <row r="4701" spans="1:22">
      <c r="A4701" s="4">
        <v>46058</v>
      </c>
      <c r="B4701" t="s">
        <v>3715</v>
      </c>
      <c r="C4701" t="s">
        <v>155</v>
      </c>
      <c r="D4701">
        <v>6</v>
      </c>
      <c r="E4701">
        <v>62000.480000000003</v>
      </c>
      <c r="F4701">
        <f>Table2[[#This Row],[Đơn Giá Chuẩn]]*Table2[[#This Row],[Tổng số lượng bán]]</f>
        <v>372002.88</v>
      </c>
      <c r="G4701">
        <v>0</v>
      </c>
      <c r="H4701">
        <f>Table2[[#This Row],[Doanh số bán]]-Table2[[#This Row],[Chiết khấu]]</f>
        <v>372002.88</v>
      </c>
      <c r="I4701">
        <v>0</v>
      </c>
      <c r="J4701">
        <v>0</v>
      </c>
      <c r="K4701" t="s">
        <v>2207</v>
      </c>
      <c r="L4701">
        <v>1</v>
      </c>
      <c r="M4701" t="s">
        <v>37</v>
      </c>
      <c r="N4701" t="s">
        <v>919</v>
      </c>
      <c r="O4701">
        <v>6</v>
      </c>
      <c r="P4701" t="s">
        <v>3291</v>
      </c>
      <c r="Q4701" t="s">
        <v>3292</v>
      </c>
      <c r="R4701" t="s">
        <v>107</v>
      </c>
      <c r="S4701" t="s">
        <v>108</v>
      </c>
      <c r="T4701" t="s">
        <v>3701</v>
      </c>
      <c r="U4701" t="s">
        <v>3702</v>
      </c>
      <c r="V4701" t="s">
        <v>2210</v>
      </c>
    </row>
    <row r="4702" spans="1:22">
      <c r="A4702" s="4">
        <v>46149</v>
      </c>
      <c r="B4702" t="s">
        <v>12310</v>
      </c>
      <c r="C4702" t="s">
        <v>83</v>
      </c>
      <c r="D4702">
        <v>2</v>
      </c>
      <c r="E4702">
        <v>133950.08000000002</v>
      </c>
      <c r="F4702">
        <f>Table2[[#This Row],[Đơn Giá Chuẩn]]*Table2[[#This Row],[Tổng số lượng bán]]</f>
        <v>267900.16000000003</v>
      </c>
      <c r="G4702">
        <v>0</v>
      </c>
      <c r="H4702">
        <f>Table2[[#This Row],[Doanh số bán]]-Table2[[#This Row],[Chiết khấu]]</f>
        <v>267900.16000000003</v>
      </c>
      <c r="K4702" t="s">
        <v>50</v>
      </c>
      <c r="L4702">
        <v>0.25</v>
      </c>
      <c r="M4702" t="s">
        <v>37</v>
      </c>
      <c r="N4702" t="s">
        <v>50</v>
      </c>
      <c r="O4702">
        <v>0.5</v>
      </c>
      <c r="P4702" t="s">
        <v>516</v>
      </c>
      <c r="Q4702" t="s">
        <v>517</v>
      </c>
      <c r="R4702" t="s">
        <v>41</v>
      </c>
      <c r="S4702" t="s">
        <v>42</v>
      </c>
      <c r="T4702" t="s">
        <v>74</v>
      </c>
      <c r="U4702" t="s">
        <v>75</v>
      </c>
      <c r="V4702" t="s">
        <v>50</v>
      </c>
    </row>
    <row r="4703" spans="1:22">
      <c r="A4703" s="4">
        <v>46058</v>
      </c>
      <c r="B4703" t="s">
        <v>3715</v>
      </c>
      <c r="C4703" t="s">
        <v>1862</v>
      </c>
      <c r="D4703">
        <v>6</v>
      </c>
      <c r="E4703">
        <v>121999.88</v>
      </c>
      <c r="F4703">
        <f>Table2[[#This Row],[Đơn Giá Chuẩn]]*Table2[[#This Row],[Tổng số lượng bán]]</f>
        <v>731999.28</v>
      </c>
      <c r="G4703">
        <v>0</v>
      </c>
      <c r="H4703">
        <f>Table2[[#This Row],[Doanh số bán]]-Table2[[#This Row],[Chiết khấu]]</f>
        <v>731999.28</v>
      </c>
      <c r="I4703">
        <v>0</v>
      </c>
      <c r="J4703">
        <v>0</v>
      </c>
      <c r="K4703" t="s">
        <v>2207</v>
      </c>
      <c r="L4703">
        <v>1</v>
      </c>
      <c r="M4703" t="s">
        <v>37</v>
      </c>
      <c r="N4703" t="s">
        <v>919</v>
      </c>
      <c r="O4703">
        <v>6</v>
      </c>
      <c r="P4703" t="s">
        <v>1575</v>
      </c>
      <c r="Q4703" t="s">
        <v>1576</v>
      </c>
      <c r="R4703" t="s">
        <v>41</v>
      </c>
      <c r="S4703" t="s">
        <v>42</v>
      </c>
      <c r="T4703" t="s">
        <v>3701</v>
      </c>
      <c r="U4703" t="s">
        <v>3702</v>
      </c>
      <c r="V4703" t="s">
        <v>2210</v>
      </c>
    </row>
    <row r="4704" spans="1:22">
      <c r="A4704" s="4">
        <v>46058</v>
      </c>
      <c r="B4704" t="s">
        <v>3715</v>
      </c>
      <c r="C4704" t="s">
        <v>1862</v>
      </c>
      <c r="D4704">
        <v>6</v>
      </c>
      <c r="E4704">
        <v>121999.88</v>
      </c>
      <c r="F4704">
        <f>Table2[[#This Row],[Đơn Giá Chuẩn]]*Table2[[#This Row],[Tổng số lượng bán]]</f>
        <v>731999.28</v>
      </c>
      <c r="G4704">
        <v>0</v>
      </c>
      <c r="H4704">
        <f>Table2[[#This Row],[Doanh số bán]]-Table2[[#This Row],[Chiết khấu]]</f>
        <v>731999.28</v>
      </c>
      <c r="I4704">
        <v>0</v>
      </c>
      <c r="J4704">
        <v>0</v>
      </c>
      <c r="K4704" t="s">
        <v>2207</v>
      </c>
      <c r="L4704">
        <v>1</v>
      </c>
      <c r="M4704" t="s">
        <v>37</v>
      </c>
      <c r="N4704" t="s">
        <v>919</v>
      </c>
      <c r="O4704">
        <v>6</v>
      </c>
      <c r="P4704" t="s">
        <v>1500</v>
      </c>
      <c r="Q4704" t="s">
        <v>1501</v>
      </c>
      <c r="R4704" t="s">
        <v>41</v>
      </c>
      <c r="S4704" t="s">
        <v>42</v>
      </c>
      <c r="T4704" t="s">
        <v>3701</v>
      </c>
      <c r="U4704" t="s">
        <v>3702</v>
      </c>
      <c r="V4704" t="s">
        <v>2210</v>
      </c>
    </row>
    <row r="4705" spans="1:22">
      <c r="A4705" s="4">
        <v>46058</v>
      </c>
      <c r="B4705" t="s">
        <v>3715</v>
      </c>
      <c r="C4705" t="s">
        <v>1862</v>
      </c>
      <c r="D4705">
        <v>6</v>
      </c>
      <c r="E4705">
        <v>121999.88</v>
      </c>
      <c r="F4705">
        <f>Table2[[#This Row],[Đơn Giá Chuẩn]]*Table2[[#This Row],[Tổng số lượng bán]]</f>
        <v>731999.28</v>
      </c>
      <c r="G4705">
        <v>0</v>
      </c>
      <c r="H4705">
        <f>Table2[[#This Row],[Doanh số bán]]-Table2[[#This Row],[Chiết khấu]]</f>
        <v>731999.28</v>
      </c>
      <c r="I4705">
        <v>0</v>
      </c>
      <c r="J4705">
        <v>0</v>
      </c>
      <c r="K4705" t="s">
        <v>2207</v>
      </c>
      <c r="L4705">
        <v>1</v>
      </c>
      <c r="M4705" t="s">
        <v>37</v>
      </c>
      <c r="N4705" t="s">
        <v>919</v>
      </c>
      <c r="O4705">
        <v>6</v>
      </c>
      <c r="P4705" t="s">
        <v>1494</v>
      </c>
      <c r="Q4705" t="s">
        <v>1495</v>
      </c>
      <c r="R4705" t="s">
        <v>41</v>
      </c>
      <c r="S4705" t="s">
        <v>42</v>
      </c>
      <c r="T4705" t="s">
        <v>3701</v>
      </c>
      <c r="U4705" t="s">
        <v>3702</v>
      </c>
      <c r="V4705" t="s">
        <v>2210</v>
      </c>
    </row>
    <row r="4706" spans="1:22">
      <c r="A4706" s="4">
        <v>46149</v>
      </c>
      <c r="B4706" t="s">
        <v>12318</v>
      </c>
      <c r="C4706" t="s">
        <v>83</v>
      </c>
      <c r="D4706">
        <v>2</v>
      </c>
      <c r="E4706">
        <v>133950.08000000002</v>
      </c>
      <c r="F4706">
        <f>Table2[[#This Row],[Đơn Giá Chuẩn]]*Table2[[#This Row],[Tổng số lượng bán]]</f>
        <v>267900.16000000003</v>
      </c>
      <c r="G4706">
        <v>0</v>
      </c>
      <c r="H4706">
        <f>Table2[[#This Row],[Doanh số bán]]-Table2[[#This Row],[Chiết khấu]]</f>
        <v>267900.16000000003</v>
      </c>
      <c r="K4706" t="s">
        <v>50</v>
      </c>
      <c r="L4706">
        <v>0.25</v>
      </c>
      <c r="M4706" t="s">
        <v>37</v>
      </c>
      <c r="N4706" t="s">
        <v>50</v>
      </c>
      <c r="O4706">
        <v>0.5</v>
      </c>
      <c r="P4706" t="s">
        <v>516</v>
      </c>
      <c r="Q4706" t="s">
        <v>517</v>
      </c>
      <c r="R4706" t="s">
        <v>41</v>
      </c>
      <c r="S4706" t="s">
        <v>42</v>
      </c>
      <c r="T4706" t="s">
        <v>74</v>
      </c>
      <c r="U4706" t="s">
        <v>75</v>
      </c>
      <c r="V4706" t="s">
        <v>50</v>
      </c>
    </row>
    <row r="4707" spans="1:22">
      <c r="A4707" s="4">
        <v>46149</v>
      </c>
      <c r="B4707" t="s">
        <v>12320</v>
      </c>
      <c r="C4707" t="s">
        <v>83</v>
      </c>
      <c r="D4707">
        <v>1</v>
      </c>
      <c r="E4707">
        <v>133950.08000000002</v>
      </c>
      <c r="F4707">
        <f>Table2[[#This Row],[Đơn Giá Chuẩn]]*Table2[[#This Row],[Tổng số lượng bán]]</f>
        <v>133950.08000000002</v>
      </c>
      <c r="G4707">
        <v>0</v>
      </c>
      <c r="H4707">
        <f>Table2[[#This Row],[Doanh số bán]]-Table2[[#This Row],[Chiết khấu]]</f>
        <v>133950.08000000002</v>
      </c>
      <c r="K4707" t="s">
        <v>50</v>
      </c>
      <c r="L4707">
        <v>0.25</v>
      </c>
      <c r="M4707" t="s">
        <v>37</v>
      </c>
      <c r="N4707" t="s">
        <v>50</v>
      </c>
      <c r="O4707">
        <v>0.25</v>
      </c>
      <c r="P4707" t="s">
        <v>516</v>
      </c>
      <c r="Q4707" t="s">
        <v>517</v>
      </c>
      <c r="R4707" t="s">
        <v>41</v>
      </c>
      <c r="S4707" t="s">
        <v>42</v>
      </c>
      <c r="T4707" t="s">
        <v>74</v>
      </c>
      <c r="U4707" t="s">
        <v>75</v>
      </c>
      <c r="V4707" t="s">
        <v>50</v>
      </c>
    </row>
    <row r="4708" spans="1:22">
      <c r="A4708" s="4">
        <v>46058</v>
      </c>
      <c r="B4708" t="s">
        <v>3715</v>
      </c>
      <c r="C4708" t="s">
        <v>1862</v>
      </c>
      <c r="D4708">
        <v>6</v>
      </c>
      <c r="E4708">
        <v>37999.64</v>
      </c>
      <c r="F4708">
        <f>Table2[[#This Row],[Đơn Giá Chuẩn]]*Table2[[#This Row],[Tổng số lượng bán]]</f>
        <v>227997.84</v>
      </c>
      <c r="G4708">
        <v>0</v>
      </c>
      <c r="H4708">
        <f>Table2[[#This Row],[Doanh số bán]]-Table2[[#This Row],[Chiết khấu]]</f>
        <v>227997.84</v>
      </c>
      <c r="I4708">
        <v>0</v>
      </c>
      <c r="J4708">
        <v>0</v>
      </c>
      <c r="K4708" t="s">
        <v>2207</v>
      </c>
      <c r="L4708">
        <v>1</v>
      </c>
      <c r="M4708" t="s">
        <v>37</v>
      </c>
      <c r="N4708" t="s">
        <v>919</v>
      </c>
      <c r="O4708">
        <v>6</v>
      </c>
      <c r="P4708" t="s">
        <v>520</v>
      </c>
      <c r="Q4708" t="s">
        <v>521</v>
      </c>
      <c r="R4708" t="s">
        <v>107</v>
      </c>
      <c r="S4708" t="s">
        <v>108</v>
      </c>
      <c r="T4708" t="s">
        <v>3701</v>
      </c>
      <c r="U4708" t="s">
        <v>3702</v>
      </c>
      <c r="V4708" t="s">
        <v>2210</v>
      </c>
    </row>
    <row r="4709" spans="1:22">
      <c r="A4709" s="4">
        <v>46058</v>
      </c>
      <c r="B4709" t="s">
        <v>3715</v>
      </c>
      <c r="C4709" t="s">
        <v>1862</v>
      </c>
      <c r="D4709">
        <v>6</v>
      </c>
      <c r="E4709">
        <v>41199.68</v>
      </c>
      <c r="F4709">
        <f>Table2[[#This Row],[Đơn Giá Chuẩn]]*Table2[[#This Row],[Tổng số lượng bán]]</f>
        <v>247198.08000000002</v>
      </c>
      <c r="G4709">
        <v>0</v>
      </c>
      <c r="H4709">
        <f>Table2[[#This Row],[Doanh số bán]]-Table2[[#This Row],[Chiết khấu]]</f>
        <v>247198.08000000002</v>
      </c>
      <c r="I4709">
        <v>0</v>
      </c>
      <c r="J4709">
        <v>0</v>
      </c>
      <c r="K4709" t="s">
        <v>2207</v>
      </c>
      <c r="L4709">
        <v>1</v>
      </c>
      <c r="M4709" t="s">
        <v>37</v>
      </c>
      <c r="N4709" t="s">
        <v>919</v>
      </c>
      <c r="O4709">
        <v>6</v>
      </c>
      <c r="P4709" t="s">
        <v>586</v>
      </c>
      <c r="Q4709" t="s">
        <v>587</v>
      </c>
      <c r="R4709" t="s">
        <v>107</v>
      </c>
      <c r="S4709" t="s">
        <v>108</v>
      </c>
      <c r="T4709" t="s">
        <v>3701</v>
      </c>
      <c r="U4709" t="s">
        <v>3702</v>
      </c>
      <c r="V4709" t="s">
        <v>2210</v>
      </c>
    </row>
    <row r="4710" spans="1:22">
      <c r="A4710" s="4">
        <v>46058</v>
      </c>
      <c r="B4710" t="s">
        <v>3715</v>
      </c>
      <c r="C4710" t="s">
        <v>1862</v>
      </c>
      <c r="D4710">
        <v>6</v>
      </c>
      <c r="E4710">
        <v>41199.68</v>
      </c>
      <c r="F4710">
        <f>Table2[[#This Row],[Đơn Giá Chuẩn]]*Table2[[#This Row],[Tổng số lượng bán]]</f>
        <v>247198.08000000002</v>
      </c>
      <c r="G4710">
        <v>0</v>
      </c>
      <c r="H4710">
        <f>Table2[[#This Row],[Doanh số bán]]-Table2[[#This Row],[Chiết khấu]]</f>
        <v>247198.08000000002</v>
      </c>
      <c r="I4710">
        <v>0</v>
      </c>
      <c r="J4710">
        <v>0</v>
      </c>
      <c r="K4710" t="s">
        <v>2207</v>
      </c>
      <c r="L4710">
        <v>1</v>
      </c>
      <c r="M4710" t="s">
        <v>37</v>
      </c>
      <c r="N4710" t="s">
        <v>919</v>
      </c>
      <c r="O4710">
        <v>6</v>
      </c>
      <c r="P4710" t="s">
        <v>588</v>
      </c>
      <c r="Q4710" t="s">
        <v>589</v>
      </c>
      <c r="R4710" t="s">
        <v>107</v>
      </c>
      <c r="S4710" t="s">
        <v>108</v>
      </c>
      <c r="T4710" t="s">
        <v>3701</v>
      </c>
      <c r="U4710" t="s">
        <v>3702</v>
      </c>
      <c r="V4710" t="s">
        <v>2210</v>
      </c>
    </row>
    <row r="4711" spans="1:22">
      <c r="A4711" s="4">
        <v>46058</v>
      </c>
      <c r="B4711" t="s">
        <v>3715</v>
      </c>
      <c r="C4711" t="s">
        <v>1862</v>
      </c>
      <c r="D4711">
        <v>6</v>
      </c>
      <c r="E4711">
        <v>41199.68</v>
      </c>
      <c r="F4711">
        <f>Table2[[#This Row],[Đơn Giá Chuẩn]]*Table2[[#This Row],[Tổng số lượng bán]]</f>
        <v>247198.08000000002</v>
      </c>
      <c r="G4711">
        <v>0</v>
      </c>
      <c r="H4711">
        <f>Table2[[#This Row],[Doanh số bán]]-Table2[[#This Row],[Chiết khấu]]</f>
        <v>247198.08000000002</v>
      </c>
      <c r="I4711">
        <v>0</v>
      </c>
      <c r="J4711">
        <v>0</v>
      </c>
      <c r="K4711" t="s">
        <v>2207</v>
      </c>
      <c r="L4711">
        <v>1</v>
      </c>
      <c r="M4711" t="s">
        <v>37</v>
      </c>
      <c r="N4711" t="s">
        <v>919</v>
      </c>
      <c r="O4711">
        <v>6</v>
      </c>
      <c r="P4711" t="s">
        <v>656</v>
      </c>
      <c r="Q4711" t="s">
        <v>657</v>
      </c>
      <c r="R4711" t="s">
        <v>107</v>
      </c>
      <c r="S4711" t="s">
        <v>108</v>
      </c>
      <c r="T4711" t="s">
        <v>3701</v>
      </c>
      <c r="U4711" t="s">
        <v>3702</v>
      </c>
      <c r="V4711" t="s">
        <v>2210</v>
      </c>
    </row>
    <row r="4712" spans="1:22">
      <c r="A4712" s="4">
        <v>46058</v>
      </c>
      <c r="B4712" t="s">
        <v>3715</v>
      </c>
      <c r="C4712" t="s">
        <v>1862</v>
      </c>
      <c r="D4712">
        <v>6</v>
      </c>
      <c r="E4712">
        <v>37999.64</v>
      </c>
      <c r="F4712">
        <f>Table2[[#This Row],[Đơn Giá Chuẩn]]*Table2[[#This Row],[Tổng số lượng bán]]</f>
        <v>227997.84</v>
      </c>
      <c r="G4712">
        <v>0</v>
      </c>
      <c r="H4712">
        <f>Table2[[#This Row],[Doanh số bán]]-Table2[[#This Row],[Chiết khấu]]</f>
        <v>227997.84</v>
      </c>
      <c r="I4712">
        <v>0</v>
      </c>
      <c r="J4712">
        <v>0</v>
      </c>
      <c r="K4712" t="s">
        <v>2207</v>
      </c>
      <c r="L4712">
        <v>1</v>
      </c>
      <c r="M4712" t="s">
        <v>37</v>
      </c>
      <c r="N4712" t="s">
        <v>919</v>
      </c>
      <c r="O4712">
        <v>6</v>
      </c>
      <c r="P4712" t="s">
        <v>105</v>
      </c>
      <c r="Q4712" t="s">
        <v>106</v>
      </c>
      <c r="R4712" t="s">
        <v>107</v>
      </c>
      <c r="S4712" t="s">
        <v>108</v>
      </c>
      <c r="T4712" t="s">
        <v>3701</v>
      </c>
      <c r="U4712" t="s">
        <v>3702</v>
      </c>
      <c r="V4712" t="s">
        <v>2210</v>
      </c>
    </row>
    <row r="4713" spans="1:22">
      <c r="A4713" s="4">
        <v>46058</v>
      </c>
      <c r="B4713" t="s">
        <v>3715</v>
      </c>
      <c r="C4713" t="s">
        <v>1840</v>
      </c>
      <c r="D4713">
        <v>6</v>
      </c>
      <c r="E4713">
        <v>97199.840000000011</v>
      </c>
      <c r="F4713">
        <f>Table2[[#This Row],[Đơn Giá Chuẩn]]*Table2[[#This Row],[Tổng số lượng bán]]</f>
        <v>583199.04</v>
      </c>
      <c r="G4713">
        <v>0</v>
      </c>
      <c r="H4713">
        <f>Table2[[#This Row],[Doanh số bán]]-Table2[[#This Row],[Chiết khấu]]</f>
        <v>583199.04</v>
      </c>
      <c r="I4713">
        <v>0</v>
      </c>
      <c r="J4713">
        <v>0</v>
      </c>
      <c r="K4713" t="s">
        <v>2207</v>
      </c>
      <c r="L4713">
        <v>1</v>
      </c>
      <c r="M4713" t="s">
        <v>37</v>
      </c>
      <c r="N4713" t="s">
        <v>919</v>
      </c>
      <c r="O4713">
        <v>6</v>
      </c>
      <c r="P4713" t="s">
        <v>3239</v>
      </c>
      <c r="Q4713" t="s">
        <v>3240</v>
      </c>
      <c r="R4713" t="s">
        <v>107</v>
      </c>
      <c r="S4713" t="s">
        <v>108</v>
      </c>
      <c r="T4713" t="s">
        <v>3701</v>
      </c>
      <c r="U4713" t="s">
        <v>3702</v>
      </c>
      <c r="V4713" t="s">
        <v>2210</v>
      </c>
    </row>
    <row r="4714" spans="1:22">
      <c r="A4714" s="4">
        <v>46058</v>
      </c>
      <c r="B4714" t="s">
        <v>3715</v>
      </c>
      <c r="C4714" t="s">
        <v>1862</v>
      </c>
      <c r="D4714">
        <v>6</v>
      </c>
      <c r="E4714">
        <v>154000.28</v>
      </c>
      <c r="F4714">
        <f>Table2[[#This Row],[Đơn Giá Chuẩn]]*Table2[[#This Row],[Tổng số lượng bán]]</f>
        <v>924001.67999999993</v>
      </c>
      <c r="G4714">
        <v>0</v>
      </c>
      <c r="H4714">
        <f>Table2[[#This Row],[Doanh số bán]]-Table2[[#This Row],[Chiết khấu]]</f>
        <v>924001.67999999993</v>
      </c>
      <c r="I4714">
        <v>0</v>
      </c>
      <c r="J4714">
        <v>0</v>
      </c>
      <c r="K4714" t="s">
        <v>2207</v>
      </c>
      <c r="L4714">
        <v>1</v>
      </c>
      <c r="M4714" t="s">
        <v>37</v>
      </c>
      <c r="N4714" t="s">
        <v>919</v>
      </c>
      <c r="O4714">
        <v>6</v>
      </c>
      <c r="P4714" t="s">
        <v>325</v>
      </c>
      <c r="Q4714" t="s">
        <v>326</v>
      </c>
      <c r="R4714" t="s">
        <v>41</v>
      </c>
      <c r="S4714" t="s">
        <v>42</v>
      </c>
      <c r="T4714" t="s">
        <v>3701</v>
      </c>
      <c r="U4714" t="s">
        <v>3702</v>
      </c>
      <c r="V4714" t="s">
        <v>2210</v>
      </c>
    </row>
    <row r="4715" spans="1:22">
      <c r="A4715" s="4">
        <v>46058</v>
      </c>
      <c r="B4715" t="s">
        <v>3716</v>
      </c>
      <c r="C4715" t="s">
        <v>2568</v>
      </c>
      <c r="D4715">
        <v>30</v>
      </c>
      <c r="E4715">
        <v>207000.00020000001</v>
      </c>
      <c r="F4715">
        <f>Table2[[#This Row],[Đơn Giá Chuẩn]]*Table2[[#This Row],[Tổng số lượng bán]]</f>
        <v>6210000.0060000001</v>
      </c>
      <c r="G4715">
        <v>0</v>
      </c>
      <c r="H4715">
        <f>Table2[[#This Row],[Doanh số bán]]-Table2[[#This Row],[Chiết khấu]]</f>
        <v>6210000.0060000001</v>
      </c>
      <c r="I4715">
        <v>0</v>
      </c>
      <c r="J4715">
        <v>0</v>
      </c>
      <c r="K4715" t="s">
        <v>2217</v>
      </c>
      <c r="L4715">
        <v>1</v>
      </c>
      <c r="M4715" t="s">
        <v>37</v>
      </c>
      <c r="N4715" t="s">
        <v>26</v>
      </c>
      <c r="O4715">
        <v>30</v>
      </c>
      <c r="P4715" t="s">
        <v>84</v>
      </c>
      <c r="Q4715" t="s">
        <v>85</v>
      </c>
      <c r="R4715" t="s">
        <v>41</v>
      </c>
      <c r="S4715" t="s">
        <v>42</v>
      </c>
      <c r="T4715" t="s">
        <v>2798</v>
      </c>
      <c r="U4715" t="s">
        <v>2799</v>
      </c>
      <c r="V4715" t="s">
        <v>45</v>
      </c>
    </row>
    <row r="4716" spans="1:22">
      <c r="A4716" s="4">
        <v>46058</v>
      </c>
      <c r="B4716" t="s">
        <v>3716</v>
      </c>
      <c r="C4716" t="s">
        <v>2568</v>
      </c>
      <c r="D4716">
        <v>10</v>
      </c>
      <c r="E4716">
        <v>192000.00008000003</v>
      </c>
      <c r="F4716">
        <f>Table2[[#This Row],[Đơn Giá Chuẩn]]*Table2[[#This Row],[Tổng số lượng bán]]</f>
        <v>1920000.0008000003</v>
      </c>
      <c r="G4716">
        <v>0</v>
      </c>
      <c r="H4716">
        <f>Table2[[#This Row],[Doanh số bán]]-Table2[[#This Row],[Chiết khấu]]</f>
        <v>1920000.0008000003</v>
      </c>
      <c r="I4716">
        <v>0</v>
      </c>
      <c r="J4716">
        <v>0</v>
      </c>
      <c r="K4716" t="s">
        <v>2217</v>
      </c>
      <c r="L4716">
        <v>1</v>
      </c>
      <c r="M4716" t="s">
        <v>37</v>
      </c>
      <c r="N4716" t="s">
        <v>26</v>
      </c>
      <c r="O4716">
        <v>10</v>
      </c>
      <c r="P4716" t="s">
        <v>512</v>
      </c>
      <c r="Q4716" t="s">
        <v>513</v>
      </c>
      <c r="R4716" t="s">
        <v>41</v>
      </c>
      <c r="S4716" t="s">
        <v>42</v>
      </c>
      <c r="T4716" t="s">
        <v>2798</v>
      </c>
      <c r="U4716" t="s">
        <v>2799</v>
      </c>
      <c r="V4716" t="s">
        <v>45</v>
      </c>
    </row>
    <row r="4717" spans="1:22">
      <c r="A4717" s="4">
        <v>46058</v>
      </c>
      <c r="B4717" t="s">
        <v>3717</v>
      </c>
      <c r="C4717" t="s">
        <v>155</v>
      </c>
      <c r="D4717">
        <v>100</v>
      </c>
      <c r="E4717">
        <v>114899.96</v>
      </c>
      <c r="F4717">
        <f>Table2[[#This Row],[Đơn Giá Chuẩn]]*Table2[[#This Row],[Tổng số lượng bán]]</f>
        <v>11489996</v>
      </c>
      <c r="G4717">
        <v>0</v>
      </c>
      <c r="H4717">
        <f>Table2[[#This Row],[Doanh số bán]]-Table2[[#This Row],[Chiết khấu]]</f>
        <v>11489996</v>
      </c>
      <c r="I4717">
        <v>0</v>
      </c>
      <c r="J4717">
        <v>0</v>
      </c>
      <c r="K4717" t="s">
        <v>36</v>
      </c>
      <c r="L4717">
        <v>1</v>
      </c>
      <c r="M4717" t="s">
        <v>37</v>
      </c>
      <c r="N4717" t="s">
        <v>919</v>
      </c>
      <c r="O4717">
        <v>100</v>
      </c>
      <c r="P4717" t="s">
        <v>3303</v>
      </c>
      <c r="Q4717" t="s">
        <v>3304</v>
      </c>
      <c r="R4717" t="s">
        <v>107</v>
      </c>
      <c r="S4717" t="s">
        <v>108</v>
      </c>
      <c r="T4717" t="s">
        <v>2459</v>
      </c>
      <c r="U4717" t="s">
        <v>2460</v>
      </c>
      <c r="V4717" t="s">
        <v>45</v>
      </c>
    </row>
    <row r="4718" spans="1:22">
      <c r="A4718" s="4">
        <v>46058</v>
      </c>
      <c r="B4718" t="s">
        <v>3717</v>
      </c>
      <c r="C4718" t="s">
        <v>155</v>
      </c>
      <c r="D4718">
        <v>40</v>
      </c>
      <c r="E4718">
        <v>118856.00000000001</v>
      </c>
      <c r="F4718">
        <f>Table2[[#This Row],[Đơn Giá Chuẩn]]*Table2[[#This Row],[Tổng số lượng bán]]</f>
        <v>4754240.0000000009</v>
      </c>
      <c r="G4718">
        <v>0</v>
      </c>
      <c r="H4718">
        <f>Table2[[#This Row],[Doanh số bán]]-Table2[[#This Row],[Chiết khấu]]</f>
        <v>4754240.0000000009</v>
      </c>
      <c r="I4718">
        <v>0</v>
      </c>
      <c r="J4718">
        <v>0</v>
      </c>
      <c r="K4718" t="s">
        <v>36</v>
      </c>
      <c r="L4718">
        <v>1</v>
      </c>
      <c r="M4718" t="s">
        <v>37</v>
      </c>
      <c r="N4718" t="s">
        <v>919</v>
      </c>
      <c r="O4718">
        <v>40</v>
      </c>
      <c r="P4718" t="s">
        <v>156</v>
      </c>
      <c r="Q4718" t="s">
        <v>157</v>
      </c>
      <c r="R4718" t="s">
        <v>107</v>
      </c>
      <c r="S4718" t="s">
        <v>108</v>
      </c>
      <c r="T4718" t="s">
        <v>2459</v>
      </c>
      <c r="U4718" t="s">
        <v>2460</v>
      </c>
      <c r="V4718" t="s">
        <v>45</v>
      </c>
    </row>
    <row r="4719" spans="1:22">
      <c r="A4719" s="4">
        <v>46058</v>
      </c>
      <c r="B4719" t="s">
        <v>3718</v>
      </c>
      <c r="C4719" t="s">
        <v>2568</v>
      </c>
      <c r="D4719">
        <v>10</v>
      </c>
      <c r="E4719">
        <v>211999.99952000001</v>
      </c>
      <c r="F4719">
        <f>Table2[[#This Row],[Đơn Giá Chuẩn]]*Table2[[#This Row],[Tổng số lượng bán]]</f>
        <v>2119999.9952000002</v>
      </c>
      <c r="G4719">
        <v>0</v>
      </c>
      <c r="H4719">
        <f>Table2[[#This Row],[Doanh số bán]]-Table2[[#This Row],[Chiết khấu]]</f>
        <v>2119999.9952000002</v>
      </c>
      <c r="I4719">
        <v>0</v>
      </c>
      <c r="J4719">
        <v>0</v>
      </c>
      <c r="K4719" t="s">
        <v>2217</v>
      </c>
      <c r="L4719">
        <v>1</v>
      </c>
      <c r="M4719" t="s">
        <v>37</v>
      </c>
      <c r="N4719" t="s">
        <v>919</v>
      </c>
      <c r="O4719">
        <v>10</v>
      </c>
      <c r="P4719" t="s">
        <v>84</v>
      </c>
      <c r="Q4719" t="s">
        <v>85</v>
      </c>
      <c r="R4719" t="s">
        <v>41</v>
      </c>
      <c r="S4719" t="s">
        <v>42</v>
      </c>
      <c r="T4719" t="s">
        <v>3032</v>
      </c>
      <c r="U4719" t="s">
        <v>3033</v>
      </c>
      <c r="V4719" t="s">
        <v>45</v>
      </c>
    </row>
    <row r="4720" spans="1:22">
      <c r="A4720" s="4">
        <v>46058</v>
      </c>
      <c r="B4720" t="s">
        <v>3719</v>
      </c>
      <c r="C4720" t="s">
        <v>2568</v>
      </c>
      <c r="D4720">
        <v>20</v>
      </c>
      <c r="E4720">
        <v>194436.56000000003</v>
      </c>
      <c r="F4720">
        <f>Table2[[#This Row],[Đơn Giá Chuẩn]]*Table2[[#This Row],[Tổng số lượng bán]]</f>
        <v>3888731.2000000007</v>
      </c>
      <c r="G4720">
        <v>0</v>
      </c>
      <c r="H4720">
        <f>Table2[[#This Row],[Doanh số bán]]-Table2[[#This Row],[Chiết khấu]]</f>
        <v>3888731.2000000007</v>
      </c>
      <c r="I4720">
        <v>0</v>
      </c>
      <c r="J4720">
        <v>0</v>
      </c>
      <c r="K4720" t="s">
        <v>36</v>
      </c>
      <c r="L4720">
        <v>1</v>
      </c>
      <c r="M4720" t="s">
        <v>37</v>
      </c>
      <c r="N4720" t="s">
        <v>919</v>
      </c>
      <c r="O4720">
        <v>20</v>
      </c>
      <c r="P4720" t="s">
        <v>101</v>
      </c>
      <c r="Q4720" t="s">
        <v>102</v>
      </c>
      <c r="R4720" t="s">
        <v>41</v>
      </c>
      <c r="S4720" t="s">
        <v>42</v>
      </c>
      <c r="T4720" t="s">
        <v>2459</v>
      </c>
      <c r="U4720" t="s">
        <v>2460</v>
      </c>
      <c r="V4720" t="s">
        <v>45</v>
      </c>
    </row>
    <row r="4721" spans="1:22">
      <c r="A4721" s="4">
        <v>46058</v>
      </c>
      <c r="B4721" t="s">
        <v>3719</v>
      </c>
      <c r="C4721" t="s">
        <v>2568</v>
      </c>
      <c r="D4721">
        <v>5</v>
      </c>
      <c r="E4721">
        <v>286716.08</v>
      </c>
      <c r="F4721">
        <f>Table2[[#This Row],[Đơn Giá Chuẩn]]*Table2[[#This Row],[Tổng số lượng bán]]</f>
        <v>1433580.4000000001</v>
      </c>
      <c r="G4721">
        <v>0</v>
      </c>
      <c r="H4721">
        <f>Table2[[#This Row],[Doanh số bán]]-Table2[[#This Row],[Chiết khấu]]</f>
        <v>1433580.4000000001</v>
      </c>
      <c r="I4721">
        <v>0</v>
      </c>
      <c r="J4721">
        <v>0</v>
      </c>
      <c r="K4721" t="s">
        <v>36</v>
      </c>
      <c r="L4721">
        <v>1</v>
      </c>
      <c r="M4721" t="s">
        <v>37</v>
      </c>
      <c r="N4721" t="s">
        <v>919</v>
      </c>
      <c r="O4721">
        <v>5</v>
      </c>
      <c r="P4721" t="s">
        <v>84</v>
      </c>
      <c r="Q4721" t="s">
        <v>85</v>
      </c>
      <c r="R4721" t="s">
        <v>41</v>
      </c>
      <c r="S4721" t="s">
        <v>42</v>
      </c>
      <c r="T4721" t="s">
        <v>2459</v>
      </c>
      <c r="U4721" t="s">
        <v>2460</v>
      </c>
      <c r="V4721" t="s">
        <v>45</v>
      </c>
    </row>
    <row r="4722" spans="1:22">
      <c r="A4722" s="4">
        <v>46058</v>
      </c>
      <c r="B4722" t="s">
        <v>3720</v>
      </c>
      <c r="C4722" t="s">
        <v>1862</v>
      </c>
      <c r="D4722">
        <v>1</v>
      </c>
      <c r="E4722">
        <v>232705.28000000003</v>
      </c>
      <c r="F4722">
        <f>Table2[[#This Row],[Đơn Giá Chuẩn]]*Table2[[#This Row],[Tổng số lượng bán]]</f>
        <v>232705.28000000003</v>
      </c>
      <c r="G4722">
        <v>0</v>
      </c>
      <c r="H4722">
        <f>Table2[[#This Row],[Doanh số bán]]-Table2[[#This Row],[Chiết khấu]]</f>
        <v>232705.28000000003</v>
      </c>
      <c r="I4722">
        <v>0</v>
      </c>
      <c r="J4722">
        <v>0</v>
      </c>
      <c r="K4722" t="s">
        <v>50</v>
      </c>
      <c r="L4722">
        <v>1</v>
      </c>
      <c r="M4722" t="s">
        <v>37</v>
      </c>
      <c r="N4722" t="s">
        <v>50</v>
      </c>
      <c r="O4722">
        <v>1</v>
      </c>
      <c r="P4722" t="s">
        <v>1636</v>
      </c>
      <c r="Q4722" t="s">
        <v>1637</v>
      </c>
      <c r="R4722" t="s">
        <v>107</v>
      </c>
      <c r="S4722" t="s">
        <v>108</v>
      </c>
      <c r="T4722" t="s">
        <v>74</v>
      </c>
      <c r="U4722" t="s">
        <v>75</v>
      </c>
      <c r="V4722" t="s">
        <v>50</v>
      </c>
    </row>
    <row r="4723" spans="1:22">
      <c r="A4723" s="4">
        <v>46058</v>
      </c>
      <c r="B4723" t="s">
        <v>3721</v>
      </c>
      <c r="C4723" t="s">
        <v>1862</v>
      </c>
      <c r="D4723">
        <v>1</v>
      </c>
      <c r="E4723">
        <v>50999.999600000003</v>
      </c>
      <c r="F4723">
        <f>Table2[[#This Row],[Đơn Giá Chuẩn]]*Table2[[#This Row],[Tổng số lượng bán]]</f>
        <v>50999.999600000003</v>
      </c>
      <c r="G4723">
        <v>0</v>
      </c>
      <c r="H4723">
        <f>Table2[[#This Row],[Doanh số bán]]-Table2[[#This Row],[Chiết khấu]]</f>
        <v>50999.999600000003</v>
      </c>
      <c r="I4723">
        <v>0</v>
      </c>
      <c r="J4723">
        <v>0</v>
      </c>
      <c r="K4723" t="s">
        <v>50</v>
      </c>
      <c r="L4723">
        <v>1</v>
      </c>
      <c r="M4723" t="s">
        <v>37</v>
      </c>
      <c r="N4723" t="s">
        <v>50</v>
      </c>
      <c r="O4723">
        <v>1</v>
      </c>
      <c r="P4723" t="s">
        <v>656</v>
      </c>
      <c r="Q4723" t="s">
        <v>657</v>
      </c>
      <c r="R4723" t="s">
        <v>107</v>
      </c>
      <c r="S4723" t="s">
        <v>108</v>
      </c>
      <c r="T4723" t="s">
        <v>2176</v>
      </c>
      <c r="U4723" t="s">
        <v>2177</v>
      </c>
      <c r="V4723" t="s">
        <v>50</v>
      </c>
    </row>
    <row r="4724" spans="1:22">
      <c r="A4724" s="4">
        <v>46058</v>
      </c>
      <c r="B4724" t="s">
        <v>3722</v>
      </c>
      <c r="C4724" t="s">
        <v>1862</v>
      </c>
      <c r="D4724">
        <v>10</v>
      </c>
      <c r="E4724">
        <v>51000.032000000007</v>
      </c>
      <c r="F4724">
        <f>Table2[[#This Row],[Đơn Giá Chuẩn]]*Table2[[#This Row],[Tổng số lượng bán]]</f>
        <v>510000.32000000007</v>
      </c>
      <c r="G4724">
        <v>0</v>
      </c>
      <c r="H4724">
        <f>Table2[[#This Row],[Doanh số bán]]-Table2[[#This Row],[Chiết khấu]]</f>
        <v>510000.32000000007</v>
      </c>
      <c r="I4724">
        <v>0</v>
      </c>
      <c r="J4724">
        <v>0</v>
      </c>
      <c r="K4724" t="s">
        <v>50</v>
      </c>
      <c r="L4724">
        <v>1</v>
      </c>
      <c r="M4724" t="s">
        <v>37</v>
      </c>
      <c r="N4724" t="s">
        <v>50</v>
      </c>
      <c r="O4724">
        <v>10</v>
      </c>
      <c r="P4724" t="s">
        <v>656</v>
      </c>
      <c r="Q4724" t="s">
        <v>657</v>
      </c>
      <c r="R4724" t="s">
        <v>107</v>
      </c>
      <c r="S4724" t="s">
        <v>108</v>
      </c>
      <c r="T4724" t="s">
        <v>74</v>
      </c>
      <c r="U4724" t="s">
        <v>75</v>
      </c>
      <c r="V4724" t="s">
        <v>50</v>
      </c>
    </row>
    <row r="4725" spans="1:22">
      <c r="A4725" s="4">
        <v>46058</v>
      </c>
      <c r="B4725" t="s">
        <v>3723</v>
      </c>
      <c r="C4725" t="s">
        <v>155</v>
      </c>
      <c r="D4725">
        <v>2</v>
      </c>
      <c r="E4725">
        <v>88449.999680000008</v>
      </c>
      <c r="F4725">
        <f>Table2[[#This Row],[Đơn Giá Chuẩn]]*Table2[[#This Row],[Tổng số lượng bán]]</f>
        <v>176899.99936000002</v>
      </c>
      <c r="G4725">
        <v>0</v>
      </c>
      <c r="H4725">
        <f>Table2[[#This Row],[Doanh số bán]]-Table2[[#This Row],[Chiết khấu]]</f>
        <v>176899.99936000002</v>
      </c>
      <c r="I4725">
        <v>0</v>
      </c>
      <c r="J4725">
        <v>0</v>
      </c>
      <c r="K4725" t="s">
        <v>50</v>
      </c>
      <c r="L4725">
        <v>1</v>
      </c>
      <c r="M4725" t="s">
        <v>37</v>
      </c>
      <c r="N4725" t="s">
        <v>50</v>
      </c>
      <c r="O4725">
        <v>2</v>
      </c>
      <c r="P4725" t="s">
        <v>3291</v>
      </c>
      <c r="Q4725" t="s">
        <v>3292</v>
      </c>
      <c r="R4725" t="s">
        <v>107</v>
      </c>
      <c r="S4725" t="s">
        <v>108</v>
      </c>
      <c r="T4725" t="s">
        <v>74</v>
      </c>
      <c r="U4725" t="s">
        <v>75</v>
      </c>
      <c r="V4725" t="s">
        <v>50</v>
      </c>
    </row>
    <row r="4726" spans="1:22">
      <c r="A4726" s="4">
        <v>46058</v>
      </c>
      <c r="B4726" t="s">
        <v>3723</v>
      </c>
      <c r="C4726" t="s">
        <v>155</v>
      </c>
      <c r="D4726">
        <v>1</v>
      </c>
      <c r="E4726">
        <v>88449.999680000008</v>
      </c>
      <c r="F4726">
        <f>Table2[[#This Row],[Đơn Giá Chuẩn]]*Table2[[#This Row],[Tổng số lượng bán]]</f>
        <v>88449.999680000008</v>
      </c>
      <c r="G4726">
        <v>80046</v>
      </c>
      <c r="H4726">
        <f>Table2[[#This Row],[Doanh số bán]]-Table2[[#This Row],[Chiết khấu]]</f>
        <v>8403.9996800000081</v>
      </c>
      <c r="I4726">
        <v>0</v>
      </c>
      <c r="J4726">
        <v>0</v>
      </c>
      <c r="K4726" t="s">
        <v>50</v>
      </c>
      <c r="L4726">
        <v>1</v>
      </c>
      <c r="M4726" t="s">
        <v>37</v>
      </c>
      <c r="N4726" t="s">
        <v>50</v>
      </c>
      <c r="O4726">
        <v>1</v>
      </c>
      <c r="P4726" t="s">
        <v>3291</v>
      </c>
      <c r="Q4726" t="s">
        <v>3292</v>
      </c>
      <c r="R4726" t="s">
        <v>107</v>
      </c>
      <c r="S4726" t="s">
        <v>108</v>
      </c>
      <c r="T4726" t="s">
        <v>74</v>
      </c>
      <c r="U4726" t="s">
        <v>75</v>
      </c>
      <c r="V4726" t="s">
        <v>50</v>
      </c>
    </row>
    <row r="4727" spans="1:22">
      <c r="A4727" s="4">
        <v>46058</v>
      </c>
      <c r="B4727" t="s">
        <v>3724</v>
      </c>
      <c r="C4727" t="s">
        <v>155</v>
      </c>
      <c r="D4727">
        <v>1</v>
      </c>
      <c r="E4727">
        <v>196350.32</v>
      </c>
      <c r="F4727">
        <f>Table2[[#This Row],[Đơn Giá Chuẩn]]*Table2[[#This Row],[Tổng số lượng bán]]</f>
        <v>196350.32</v>
      </c>
      <c r="G4727">
        <v>0</v>
      </c>
      <c r="H4727">
        <f>Table2[[#This Row],[Doanh số bán]]-Table2[[#This Row],[Chiết khấu]]</f>
        <v>196350.32</v>
      </c>
      <c r="I4727">
        <v>0</v>
      </c>
      <c r="J4727">
        <v>0</v>
      </c>
      <c r="K4727" t="s">
        <v>50</v>
      </c>
      <c r="L4727">
        <v>1</v>
      </c>
      <c r="M4727" t="s">
        <v>37</v>
      </c>
      <c r="N4727" t="s">
        <v>50</v>
      </c>
      <c r="O4727">
        <v>1</v>
      </c>
      <c r="P4727" t="s">
        <v>3303</v>
      </c>
      <c r="Q4727" t="s">
        <v>3304</v>
      </c>
      <c r="R4727" t="s">
        <v>107</v>
      </c>
      <c r="S4727" t="s">
        <v>108</v>
      </c>
      <c r="T4727" t="s">
        <v>74</v>
      </c>
      <c r="U4727" t="s">
        <v>75</v>
      </c>
      <c r="V4727" t="s">
        <v>50</v>
      </c>
    </row>
    <row r="4728" spans="1:22">
      <c r="A4728" s="4">
        <v>46058</v>
      </c>
      <c r="B4728" t="s">
        <v>3724</v>
      </c>
      <c r="C4728" t="s">
        <v>1862</v>
      </c>
      <c r="D4728">
        <v>1</v>
      </c>
      <c r="E4728">
        <v>232705.28000000003</v>
      </c>
      <c r="F4728">
        <f>Table2[[#This Row],[Đơn Giá Chuẩn]]*Table2[[#This Row],[Tổng số lượng bán]]</f>
        <v>232705.28000000003</v>
      </c>
      <c r="G4728">
        <v>0</v>
      </c>
      <c r="H4728">
        <f>Table2[[#This Row],[Doanh số bán]]-Table2[[#This Row],[Chiết khấu]]</f>
        <v>232705.28000000003</v>
      </c>
      <c r="I4728">
        <v>0</v>
      </c>
      <c r="J4728">
        <v>0</v>
      </c>
      <c r="K4728" t="s">
        <v>50</v>
      </c>
      <c r="L4728">
        <v>1</v>
      </c>
      <c r="M4728" t="s">
        <v>37</v>
      </c>
      <c r="N4728" t="s">
        <v>50</v>
      </c>
      <c r="O4728">
        <v>1</v>
      </c>
      <c r="P4728" t="s">
        <v>1636</v>
      </c>
      <c r="Q4728" t="s">
        <v>1637</v>
      </c>
      <c r="R4728" t="s">
        <v>107</v>
      </c>
      <c r="S4728" t="s">
        <v>108</v>
      </c>
      <c r="T4728" t="s">
        <v>74</v>
      </c>
      <c r="U4728" t="s">
        <v>75</v>
      </c>
      <c r="V4728" t="s">
        <v>50</v>
      </c>
    </row>
    <row r="4729" spans="1:22">
      <c r="A4729" s="4">
        <v>46058</v>
      </c>
      <c r="B4729" t="s">
        <v>3725</v>
      </c>
      <c r="C4729" t="s">
        <v>1862</v>
      </c>
      <c r="D4729">
        <v>1</v>
      </c>
      <c r="E4729">
        <v>232705.28000000003</v>
      </c>
      <c r="F4729">
        <f>Table2[[#This Row],[Đơn Giá Chuẩn]]*Table2[[#This Row],[Tổng số lượng bán]]</f>
        <v>232705.28000000003</v>
      </c>
      <c r="G4729">
        <v>0</v>
      </c>
      <c r="H4729">
        <f>Table2[[#This Row],[Doanh số bán]]-Table2[[#This Row],[Chiết khấu]]</f>
        <v>232705.28000000003</v>
      </c>
      <c r="I4729">
        <v>0</v>
      </c>
      <c r="J4729">
        <v>0</v>
      </c>
      <c r="K4729" t="s">
        <v>50</v>
      </c>
      <c r="L4729">
        <v>1</v>
      </c>
      <c r="M4729" t="s">
        <v>37</v>
      </c>
      <c r="N4729" t="s">
        <v>50</v>
      </c>
      <c r="O4729">
        <v>1</v>
      </c>
      <c r="P4729" t="s">
        <v>1636</v>
      </c>
      <c r="Q4729" t="s">
        <v>1637</v>
      </c>
      <c r="R4729" t="s">
        <v>107</v>
      </c>
      <c r="S4729" t="s">
        <v>108</v>
      </c>
      <c r="T4729" t="s">
        <v>74</v>
      </c>
      <c r="U4729" t="s">
        <v>75</v>
      </c>
      <c r="V4729" t="s">
        <v>50</v>
      </c>
    </row>
    <row r="4730" spans="1:22">
      <c r="A4730" s="4">
        <v>46058</v>
      </c>
      <c r="B4730" t="s">
        <v>3726</v>
      </c>
      <c r="C4730" t="s">
        <v>2568</v>
      </c>
      <c r="D4730">
        <v>1</v>
      </c>
      <c r="E4730">
        <v>340000.04000000004</v>
      </c>
      <c r="F4730">
        <f>Table2[[#This Row],[Đơn Giá Chuẩn]]*Table2[[#This Row],[Tổng số lượng bán]]</f>
        <v>340000.04000000004</v>
      </c>
      <c r="G4730">
        <v>0</v>
      </c>
      <c r="H4730">
        <f>Table2[[#This Row],[Doanh số bán]]-Table2[[#This Row],[Chiết khấu]]</f>
        <v>340000.04000000004</v>
      </c>
      <c r="I4730">
        <v>0</v>
      </c>
      <c r="J4730">
        <v>0</v>
      </c>
      <c r="K4730" t="s">
        <v>50</v>
      </c>
      <c r="L4730">
        <v>1</v>
      </c>
      <c r="M4730" t="s">
        <v>37</v>
      </c>
      <c r="N4730" t="s">
        <v>50</v>
      </c>
      <c r="O4730">
        <v>1</v>
      </c>
      <c r="P4730" t="s">
        <v>2504</v>
      </c>
      <c r="Q4730" t="s">
        <v>2505</v>
      </c>
      <c r="R4730" t="s">
        <v>41</v>
      </c>
      <c r="S4730" t="s">
        <v>42</v>
      </c>
      <c r="T4730" t="s">
        <v>74</v>
      </c>
      <c r="U4730" t="s">
        <v>75</v>
      </c>
      <c r="V4730" t="s">
        <v>50</v>
      </c>
    </row>
    <row r="4731" spans="1:22">
      <c r="A4731" s="4">
        <v>46151</v>
      </c>
      <c r="B4731" t="s">
        <v>12494</v>
      </c>
      <c r="C4731" t="s">
        <v>83</v>
      </c>
      <c r="D4731">
        <v>2</v>
      </c>
      <c r="E4731">
        <v>133950.08000000002</v>
      </c>
      <c r="F4731">
        <f>Table2[[#This Row],[Đơn Giá Chuẩn]]*Table2[[#This Row],[Tổng số lượng bán]]</f>
        <v>267900.16000000003</v>
      </c>
      <c r="G4731">
        <v>0</v>
      </c>
      <c r="H4731">
        <f>Table2[[#This Row],[Doanh số bán]]-Table2[[#This Row],[Chiết khấu]]</f>
        <v>267900.16000000003</v>
      </c>
      <c r="K4731" t="s">
        <v>50</v>
      </c>
      <c r="L4731">
        <v>0.25</v>
      </c>
      <c r="M4731" t="s">
        <v>37</v>
      </c>
      <c r="N4731" t="s">
        <v>50</v>
      </c>
      <c r="O4731">
        <v>0.5</v>
      </c>
      <c r="P4731" t="s">
        <v>516</v>
      </c>
      <c r="Q4731" t="s">
        <v>517</v>
      </c>
      <c r="R4731" t="s">
        <v>41</v>
      </c>
      <c r="S4731" t="s">
        <v>42</v>
      </c>
      <c r="T4731" t="s">
        <v>74</v>
      </c>
      <c r="U4731" t="s">
        <v>75</v>
      </c>
      <c r="V4731" t="s">
        <v>50</v>
      </c>
    </row>
    <row r="4732" spans="1:22">
      <c r="A4732" s="4">
        <v>46058</v>
      </c>
      <c r="B4732" t="s">
        <v>3728</v>
      </c>
      <c r="C4732" t="s">
        <v>155</v>
      </c>
      <c r="D4732">
        <v>1</v>
      </c>
      <c r="E4732">
        <v>331000.40000000002</v>
      </c>
      <c r="F4732">
        <f>Table2[[#This Row],[Đơn Giá Chuẩn]]*Table2[[#This Row],[Tổng số lượng bán]]</f>
        <v>331000.40000000002</v>
      </c>
      <c r="G4732">
        <v>0</v>
      </c>
      <c r="H4732">
        <f>Table2[[#This Row],[Doanh số bán]]-Table2[[#This Row],[Chiết khấu]]</f>
        <v>331000.40000000002</v>
      </c>
      <c r="I4732">
        <v>0</v>
      </c>
      <c r="J4732">
        <v>0</v>
      </c>
      <c r="K4732" t="s">
        <v>50</v>
      </c>
      <c r="L4732">
        <v>1</v>
      </c>
      <c r="M4732" t="s">
        <v>37</v>
      </c>
      <c r="N4732" t="s">
        <v>50</v>
      </c>
      <c r="O4732">
        <v>1</v>
      </c>
      <c r="P4732" t="s">
        <v>839</v>
      </c>
      <c r="Q4732" t="s">
        <v>840</v>
      </c>
      <c r="R4732" t="s">
        <v>107</v>
      </c>
      <c r="S4732" t="s">
        <v>108</v>
      </c>
      <c r="T4732" t="s">
        <v>74</v>
      </c>
      <c r="U4732" t="s">
        <v>75</v>
      </c>
      <c r="V4732" t="s">
        <v>50</v>
      </c>
    </row>
    <row r="4733" spans="1:22">
      <c r="A4733" s="4">
        <v>46058</v>
      </c>
      <c r="B4733" t="s">
        <v>3729</v>
      </c>
      <c r="C4733" t="s">
        <v>155</v>
      </c>
      <c r="D4733">
        <v>1</v>
      </c>
      <c r="E4733">
        <v>88449.999680000008</v>
      </c>
      <c r="F4733">
        <f>Table2[[#This Row],[Đơn Giá Chuẩn]]*Table2[[#This Row],[Tổng số lượng bán]]</f>
        <v>88449.999680000008</v>
      </c>
      <c r="G4733">
        <v>0</v>
      </c>
      <c r="H4733">
        <f>Table2[[#This Row],[Doanh số bán]]-Table2[[#This Row],[Chiết khấu]]</f>
        <v>88449.999680000008</v>
      </c>
      <c r="I4733">
        <v>0</v>
      </c>
      <c r="J4733">
        <v>0</v>
      </c>
      <c r="K4733" t="s">
        <v>50</v>
      </c>
      <c r="L4733">
        <v>1</v>
      </c>
      <c r="M4733" t="s">
        <v>37</v>
      </c>
      <c r="N4733" t="s">
        <v>50</v>
      </c>
      <c r="O4733">
        <v>1</v>
      </c>
      <c r="P4733" t="s">
        <v>3291</v>
      </c>
      <c r="Q4733" t="s">
        <v>3292</v>
      </c>
      <c r="R4733" t="s">
        <v>107</v>
      </c>
      <c r="S4733" t="s">
        <v>108</v>
      </c>
      <c r="T4733" t="s">
        <v>2176</v>
      </c>
      <c r="U4733" t="s">
        <v>2177</v>
      </c>
      <c r="V4733" t="s">
        <v>50</v>
      </c>
    </row>
    <row r="4734" spans="1:22">
      <c r="A4734" s="4">
        <v>46058</v>
      </c>
      <c r="B4734" t="s">
        <v>3729</v>
      </c>
      <c r="C4734" t="s">
        <v>1862</v>
      </c>
      <c r="D4734">
        <v>1</v>
      </c>
      <c r="E4734">
        <v>47000.000360000005</v>
      </c>
      <c r="F4734">
        <f>Table2[[#This Row],[Đơn Giá Chuẩn]]*Table2[[#This Row],[Tổng số lượng bán]]</f>
        <v>47000.000360000005</v>
      </c>
      <c r="G4734">
        <v>0</v>
      </c>
      <c r="H4734">
        <f>Table2[[#This Row],[Doanh số bán]]-Table2[[#This Row],[Chiết khấu]]</f>
        <v>47000.000360000005</v>
      </c>
      <c r="I4734">
        <v>0</v>
      </c>
      <c r="J4734">
        <v>0</v>
      </c>
      <c r="K4734" t="s">
        <v>50</v>
      </c>
      <c r="L4734">
        <v>1</v>
      </c>
      <c r="M4734" t="s">
        <v>37</v>
      </c>
      <c r="N4734" t="s">
        <v>50</v>
      </c>
      <c r="O4734">
        <v>1</v>
      </c>
      <c r="P4734" t="s">
        <v>105</v>
      </c>
      <c r="Q4734" t="s">
        <v>106</v>
      </c>
      <c r="R4734" t="s">
        <v>107</v>
      </c>
      <c r="S4734" t="s">
        <v>108</v>
      </c>
      <c r="T4734" t="s">
        <v>2176</v>
      </c>
      <c r="U4734" t="s">
        <v>2177</v>
      </c>
      <c r="V4734" t="s">
        <v>50</v>
      </c>
    </row>
    <row r="4735" spans="1:22">
      <c r="A4735" s="4">
        <v>46058</v>
      </c>
      <c r="B4735" t="s">
        <v>3730</v>
      </c>
      <c r="C4735" t="s">
        <v>155</v>
      </c>
      <c r="D4735">
        <v>2</v>
      </c>
      <c r="E4735">
        <v>88449.999680000008</v>
      </c>
      <c r="F4735">
        <f>Table2[[#This Row],[Đơn Giá Chuẩn]]*Table2[[#This Row],[Tổng số lượng bán]]</f>
        <v>176899.99936000002</v>
      </c>
      <c r="G4735">
        <v>0</v>
      </c>
      <c r="H4735">
        <f>Table2[[#This Row],[Doanh số bán]]-Table2[[#This Row],[Chiết khấu]]</f>
        <v>176899.99936000002</v>
      </c>
      <c r="I4735">
        <v>0</v>
      </c>
      <c r="J4735">
        <v>0</v>
      </c>
      <c r="K4735" t="s">
        <v>50</v>
      </c>
      <c r="L4735">
        <v>1</v>
      </c>
      <c r="M4735" t="s">
        <v>37</v>
      </c>
      <c r="N4735" t="s">
        <v>50</v>
      </c>
      <c r="O4735">
        <v>2</v>
      </c>
      <c r="P4735" t="s">
        <v>3291</v>
      </c>
      <c r="Q4735" t="s">
        <v>3292</v>
      </c>
      <c r="R4735" t="s">
        <v>107</v>
      </c>
      <c r="S4735" t="s">
        <v>108</v>
      </c>
      <c r="T4735" t="s">
        <v>74</v>
      </c>
      <c r="U4735" t="s">
        <v>75</v>
      </c>
      <c r="V4735" t="s">
        <v>50</v>
      </c>
    </row>
    <row r="4736" spans="1:22">
      <c r="A4736" s="4">
        <v>46058</v>
      </c>
      <c r="B4736" t="s">
        <v>3730</v>
      </c>
      <c r="C4736" t="s">
        <v>155</v>
      </c>
      <c r="D4736">
        <v>1</v>
      </c>
      <c r="E4736">
        <v>0</v>
      </c>
      <c r="F4736">
        <f>Table2[[#This Row],[Đơn Giá Chuẩn]]*Table2[[#This Row],[Tổng số lượng bán]]</f>
        <v>0</v>
      </c>
      <c r="G4736">
        <v>0</v>
      </c>
      <c r="H4736">
        <f>Table2[[#This Row],[Doanh số bán]]-Table2[[#This Row],[Chiết khấu]]</f>
        <v>0</v>
      </c>
      <c r="I4736">
        <v>0</v>
      </c>
      <c r="J4736">
        <v>0</v>
      </c>
      <c r="K4736" t="s">
        <v>50</v>
      </c>
      <c r="L4736">
        <v>1</v>
      </c>
      <c r="M4736" t="s">
        <v>37</v>
      </c>
      <c r="N4736" t="s">
        <v>50</v>
      </c>
      <c r="O4736">
        <v>1</v>
      </c>
      <c r="P4736" t="s">
        <v>3291</v>
      </c>
      <c r="Q4736" t="s">
        <v>3292</v>
      </c>
      <c r="R4736" t="s">
        <v>107</v>
      </c>
      <c r="S4736" t="s">
        <v>108</v>
      </c>
      <c r="T4736" t="s">
        <v>74</v>
      </c>
      <c r="U4736" t="s">
        <v>75</v>
      </c>
      <c r="V4736" t="s">
        <v>50</v>
      </c>
    </row>
    <row r="4737" spans="1:22">
      <c r="A4737" s="4">
        <v>46058</v>
      </c>
      <c r="B4737" t="s">
        <v>3731</v>
      </c>
      <c r="C4737" t="s">
        <v>1840</v>
      </c>
      <c r="D4737">
        <v>2</v>
      </c>
      <c r="E4737">
        <v>120999.99980000001</v>
      </c>
      <c r="F4737">
        <f>Table2[[#This Row],[Đơn Giá Chuẩn]]*Table2[[#This Row],[Tổng số lượng bán]]</f>
        <v>241999.99960000001</v>
      </c>
      <c r="G4737">
        <v>0</v>
      </c>
      <c r="H4737">
        <f>Table2[[#This Row],[Doanh số bán]]-Table2[[#This Row],[Chiết khấu]]</f>
        <v>241999.99960000001</v>
      </c>
      <c r="I4737">
        <v>0</v>
      </c>
      <c r="J4737">
        <v>0</v>
      </c>
      <c r="K4737" t="s">
        <v>50</v>
      </c>
      <c r="L4737">
        <v>1</v>
      </c>
      <c r="M4737" t="s">
        <v>37</v>
      </c>
      <c r="N4737" t="s">
        <v>50</v>
      </c>
      <c r="O4737">
        <v>2</v>
      </c>
      <c r="P4737" t="s">
        <v>3239</v>
      </c>
      <c r="Q4737" t="s">
        <v>3240</v>
      </c>
      <c r="R4737" t="s">
        <v>107</v>
      </c>
      <c r="S4737" t="s">
        <v>108</v>
      </c>
      <c r="T4737" t="s">
        <v>74</v>
      </c>
      <c r="U4737" t="s">
        <v>75</v>
      </c>
      <c r="V4737" t="s">
        <v>50</v>
      </c>
    </row>
    <row r="4738" spans="1:22">
      <c r="A4738" s="4">
        <v>46058</v>
      </c>
      <c r="B4738" t="s">
        <v>3732</v>
      </c>
      <c r="C4738" t="s">
        <v>2568</v>
      </c>
      <c r="D4738">
        <v>1</v>
      </c>
      <c r="E4738">
        <v>262000.28000000003</v>
      </c>
      <c r="F4738">
        <f>Table2[[#This Row],[Đơn Giá Chuẩn]]*Table2[[#This Row],[Tổng số lượng bán]]</f>
        <v>262000.28000000003</v>
      </c>
      <c r="G4738">
        <v>0</v>
      </c>
      <c r="H4738">
        <f>Table2[[#This Row],[Doanh số bán]]-Table2[[#This Row],[Chiết khấu]]</f>
        <v>262000.28000000003</v>
      </c>
      <c r="I4738">
        <v>0</v>
      </c>
      <c r="J4738">
        <v>0</v>
      </c>
      <c r="K4738" t="s">
        <v>50</v>
      </c>
      <c r="L4738">
        <v>1</v>
      </c>
      <c r="M4738" t="s">
        <v>37</v>
      </c>
      <c r="N4738" t="s">
        <v>50</v>
      </c>
      <c r="O4738">
        <v>1</v>
      </c>
      <c r="P4738" t="s">
        <v>2511</v>
      </c>
      <c r="Q4738" t="s">
        <v>2512</v>
      </c>
      <c r="R4738" t="s">
        <v>41</v>
      </c>
      <c r="S4738" t="s">
        <v>42</v>
      </c>
      <c r="T4738" t="s">
        <v>74</v>
      </c>
      <c r="U4738" t="s">
        <v>75</v>
      </c>
      <c r="V4738" t="s">
        <v>50</v>
      </c>
    </row>
    <row r="4739" spans="1:22">
      <c r="A4739" s="4">
        <v>46058</v>
      </c>
      <c r="B4739" t="s">
        <v>3733</v>
      </c>
      <c r="C4739" t="s">
        <v>155</v>
      </c>
      <c r="D4739">
        <v>1</v>
      </c>
      <c r="E4739">
        <v>331000.40000000002</v>
      </c>
      <c r="F4739">
        <f>Table2[[#This Row],[Đơn Giá Chuẩn]]*Table2[[#This Row],[Tổng số lượng bán]]</f>
        <v>331000.40000000002</v>
      </c>
      <c r="G4739">
        <v>0</v>
      </c>
      <c r="H4739">
        <f>Table2[[#This Row],[Doanh số bán]]-Table2[[#This Row],[Chiết khấu]]</f>
        <v>331000.40000000002</v>
      </c>
      <c r="I4739">
        <v>0</v>
      </c>
      <c r="J4739">
        <v>0</v>
      </c>
      <c r="K4739" t="s">
        <v>50</v>
      </c>
      <c r="L4739">
        <v>1</v>
      </c>
      <c r="M4739" t="s">
        <v>37</v>
      </c>
      <c r="N4739" t="s">
        <v>50</v>
      </c>
      <c r="O4739">
        <v>1</v>
      </c>
      <c r="P4739" t="s">
        <v>839</v>
      </c>
      <c r="Q4739" t="s">
        <v>840</v>
      </c>
      <c r="R4739" t="s">
        <v>107</v>
      </c>
      <c r="S4739" t="s">
        <v>108</v>
      </c>
      <c r="T4739" t="s">
        <v>74</v>
      </c>
      <c r="U4739" t="s">
        <v>75</v>
      </c>
      <c r="V4739" t="s">
        <v>50</v>
      </c>
    </row>
    <row r="4740" spans="1:22">
      <c r="A4740" s="4">
        <v>46153</v>
      </c>
      <c r="B4740" t="s">
        <v>12615</v>
      </c>
      <c r="C4740" t="s">
        <v>83</v>
      </c>
      <c r="D4740">
        <v>1</v>
      </c>
      <c r="E4740">
        <v>133950.08000000002</v>
      </c>
      <c r="F4740">
        <f>Table2[[#This Row],[Đơn Giá Chuẩn]]*Table2[[#This Row],[Tổng số lượng bán]]</f>
        <v>133950.08000000002</v>
      </c>
      <c r="G4740">
        <v>0</v>
      </c>
      <c r="H4740">
        <f>Table2[[#This Row],[Doanh số bán]]-Table2[[#This Row],[Chiết khấu]]</f>
        <v>133950.08000000002</v>
      </c>
      <c r="K4740" t="s">
        <v>50</v>
      </c>
      <c r="L4740">
        <v>0.25</v>
      </c>
      <c r="M4740" t="s">
        <v>37</v>
      </c>
      <c r="N4740" t="s">
        <v>50</v>
      </c>
      <c r="O4740">
        <v>0.25</v>
      </c>
      <c r="P4740" t="s">
        <v>516</v>
      </c>
      <c r="Q4740" t="s">
        <v>517</v>
      </c>
      <c r="R4740" t="s">
        <v>41</v>
      </c>
      <c r="S4740" t="s">
        <v>42</v>
      </c>
      <c r="T4740" t="s">
        <v>74</v>
      </c>
      <c r="U4740" t="s">
        <v>75</v>
      </c>
      <c r="V4740" t="s">
        <v>50</v>
      </c>
    </row>
    <row r="4741" spans="1:22">
      <c r="A4741" s="4">
        <v>46058</v>
      </c>
      <c r="B4741" t="s">
        <v>3735</v>
      </c>
      <c r="C4741" t="s">
        <v>1862</v>
      </c>
      <c r="D4741">
        <v>1</v>
      </c>
      <c r="E4741">
        <v>235388.00000000003</v>
      </c>
      <c r="F4741">
        <f>Table2[[#This Row],[Đơn Giá Chuẩn]]*Table2[[#This Row],[Tổng số lượng bán]]</f>
        <v>235388.00000000003</v>
      </c>
      <c r="G4741">
        <v>0</v>
      </c>
      <c r="H4741">
        <f>Table2[[#This Row],[Doanh số bán]]-Table2[[#This Row],[Chiết khấu]]</f>
        <v>235388.00000000003</v>
      </c>
      <c r="I4741">
        <v>0</v>
      </c>
      <c r="J4741">
        <v>0</v>
      </c>
      <c r="K4741" t="s">
        <v>50</v>
      </c>
      <c r="L4741">
        <v>1</v>
      </c>
      <c r="M4741" t="s">
        <v>37</v>
      </c>
      <c r="N4741" t="s">
        <v>50</v>
      </c>
      <c r="O4741">
        <v>1</v>
      </c>
      <c r="P4741" t="s">
        <v>1636</v>
      </c>
      <c r="Q4741" t="s">
        <v>1637</v>
      </c>
      <c r="R4741" t="s">
        <v>107</v>
      </c>
      <c r="S4741" t="s">
        <v>108</v>
      </c>
      <c r="T4741" t="s">
        <v>74</v>
      </c>
      <c r="U4741" t="s">
        <v>75</v>
      </c>
      <c r="V4741" t="s">
        <v>50</v>
      </c>
    </row>
    <row r="4742" spans="1:22">
      <c r="A4742" s="4">
        <v>46058</v>
      </c>
      <c r="B4742" t="s">
        <v>3736</v>
      </c>
      <c r="C4742" t="s">
        <v>2568</v>
      </c>
      <c r="D4742">
        <v>1</v>
      </c>
      <c r="E4742">
        <v>302000.24</v>
      </c>
      <c r="F4742">
        <f>Table2[[#This Row],[Đơn Giá Chuẩn]]*Table2[[#This Row],[Tổng số lượng bán]]</f>
        <v>302000.24</v>
      </c>
      <c r="G4742">
        <v>0</v>
      </c>
      <c r="H4742">
        <f>Table2[[#This Row],[Doanh số bán]]-Table2[[#This Row],[Chiết khấu]]</f>
        <v>302000.24</v>
      </c>
      <c r="I4742">
        <v>0</v>
      </c>
      <c r="J4742">
        <v>0</v>
      </c>
      <c r="K4742" t="s">
        <v>50</v>
      </c>
      <c r="L4742">
        <v>1</v>
      </c>
      <c r="M4742" t="s">
        <v>37</v>
      </c>
      <c r="N4742" t="s">
        <v>50</v>
      </c>
      <c r="O4742">
        <v>1</v>
      </c>
      <c r="P4742" t="s">
        <v>84</v>
      </c>
      <c r="Q4742" t="s">
        <v>85</v>
      </c>
      <c r="R4742" t="s">
        <v>41</v>
      </c>
      <c r="S4742" t="s">
        <v>42</v>
      </c>
      <c r="T4742" t="s">
        <v>74</v>
      </c>
      <c r="U4742" t="s">
        <v>75</v>
      </c>
      <c r="V4742" t="s">
        <v>50</v>
      </c>
    </row>
    <row r="4743" spans="1:22">
      <c r="A4743" s="4">
        <v>46058</v>
      </c>
      <c r="B4743" t="s">
        <v>3737</v>
      </c>
      <c r="C4743" t="s">
        <v>1862</v>
      </c>
      <c r="D4743">
        <v>4</v>
      </c>
      <c r="E4743">
        <v>47000.000360000005</v>
      </c>
      <c r="F4743">
        <f>Table2[[#This Row],[Đơn Giá Chuẩn]]*Table2[[#This Row],[Tổng số lượng bán]]</f>
        <v>188000.00144000002</v>
      </c>
      <c r="G4743">
        <v>0</v>
      </c>
      <c r="H4743">
        <f>Table2[[#This Row],[Doanh số bán]]-Table2[[#This Row],[Chiết khấu]]</f>
        <v>188000.00144000002</v>
      </c>
      <c r="I4743">
        <v>0</v>
      </c>
      <c r="J4743">
        <v>0</v>
      </c>
      <c r="K4743" t="s">
        <v>50</v>
      </c>
      <c r="L4743">
        <v>1</v>
      </c>
      <c r="M4743" t="s">
        <v>37</v>
      </c>
      <c r="N4743" t="s">
        <v>50</v>
      </c>
      <c r="O4743">
        <v>4</v>
      </c>
      <c r="P4743" t="s">
        <v>520</v>
      </c>
      <c r="Q4743" t="s">
        <v>521</v>
      </c>
      <c r="R4743" t="s">
        <v>107</v>
      </c>
      <c r="S4743" t="s">
        <v>108</v>
      </c>
      <c r="T4743" t="s">
        <v>2176</v>
      </c>
      <c r="U4743" t="s">
        <v>2177</v>
      </c>
      <c r="V4743" t="s">
        <v>50</v>
      </c>
    </row>
    <row r="4744" spans="1:22">
      <c r="A4744" s="4">
        <v>46058</v>
      </c>
      <c r="B4744" t="s">
        <v>3738</v>
      </c>
      <c r="C4744" t="s">
        <v>1862</v>
      </c>
      <c r="D4744">
        <v>1</v>
      </c>
      <c r="E4744">
        <v>50999.600000000006</v>
      </c>
      <c r="F4744">
        <f>Table2[[#This Row],[Đơn Giá Chuẩn]]*Table2[[#This Row],[Tổng số lượng bán]]</f>
        <v>50999.600000000006</v>
      </c>
      <c r="G4744">
        <v>0</v>
      </c>
      <c r="H4744">
        <f>Table2[[#This Row],[Doanh số bán]]-Table2[[#This Row],[Chiết khấu]]</f>
        <v>50999.600000000006</v>
      </c>
      <c r="I4744">
        <v>0</v>
      </c>
      <c r="J4744">
        <v>0</v>
      </c>
      <c r="K4744" t="s">
        <v>50</v>
      </c>
      <c r="L4744">
        <v>1</v>
      </c>
      <c r="M4744" t="s">
        <v>37</v>
      </c>
      <c r="N4744" t="s">
        <v>50</v>
      </c>
      <c r="O4744">
        <v>1</v>
      </c>
      <c r="P4744" t="s">
        <v>656</v>
      </c>
      <c r="Q4744" t="s">
        <v>657</v>
      </c>
      <c r="R4744" t="s">
        <v>107</v>
      </c>
      <c r="S4744" t="s">
        <v>108</v>
      </c>
      <c r="T4744" t="s">
        <v>74</v>
      </c>
      <c r="U4744" t="s">
        <v>75</v>
      </c>
      <c r="V4744" t="s">
        <v>50</v>
      </c>
    </row>
    <row r="4745" spans="1:22">
      <c r="A4745" s="4">
        <v>46058</v>
      </c>
      <c r="B4745" t="s">
        <v>3739</v>
      </c>
      <c r="C4745" t="s">
        <v>1862</v>
      </c>
      <c r="D4745">
        <v>3</v>
      </c>
      <c r="E4745">
        <v>50999.959640000001</v>
      </c>
      <c r="F4745">
        <f>Table2[[#This Row],[Đơn Giá Chuẩn]]*Table2[[#This Row],[Tổng số lượng bán]]</f>
        <v>152999.87891999999</v>
      </c>
      <c r="G4745">
        <v>0</v>
      </c>
      <c r="H4745">
        <f>Table2[[#This Row],[Doanh số bán]]-Table2[[#This Row],[Chiết khấu]]</f>
        <v>152999.87891999999</v>
      </c>
      <c r="I4745">
        <v>0</v>
      </c>
      <c r="J4745">
        <v>0</v>
      </c>
      <c r="K4745" t="s">
        <v>50</v>
      </c>
      <c r="L4745">
        <v>1</v>
      </c>
      <c r="M4745" t="s">
        <v>37</v>
      </c>
      <c r="N4745" t="s">
        <v>50</v>
      </c>
      <c r="O4745">
        <v>3</v>
      </c>
      <c r="P4745" t="s">
        <v>656</v>
      </c>
      <c r="Q4745" t="s">
        <v>657</v>
      </c>
      <c r="R4745" t="s">
        <v>107</v>
      </c>
      <c r="S4745" t="s">
        <v>108</v>
      </c>
      <c r="T4745" t="s">
        <v>74</v>
      </c>
      <c r="U4745" t="s">
        <v>75</v>
      </c>
      <c r="V4745" t="s">
        <v>50</v>
      </c>
    </row>
    <row r="4746" spans="1:22">
      <c r="A4746" s="4">
        <v>46058</v>
      </c>
      <c r="B4746" t="s">
        <v>3740</v>
      </c>
      <c r="C4746" t="s">
        <v>1862</v>
      </c>
      <c r="D4746">
        <v>1</v>
      </c>
      <c r="E4746">
        <v>235388.00000000003</v>
      </c>
      <c r="F4746">
        <f>Table2[[#This Row],[Đơn Giá Chuẩn]]*Table2[[#This Row],[Tổng số lượng bán]]</f>
        <v>235388.00000000003</v>
      </c>
      <c r="G4746">
        <v>0</v>
      </c>
      <c r="H4746">
        <f>Table2[[#This Row],[Doanh số bán]]-Table2[[#This Row],[Chiết khấu]]</f>
        <v>235388.00000000003</v>
      </c>
      <c r="I4746">
        <v>0</v>
      </c>
      <c r="J4746">
        <v>0</v>
      </c>
      <c r="K4746" t="s">
        <v>50</v>
      </c>
      <c r="L4746">
        <v>1</v>
      </c>
      <c r="M4746" t="s">
        <v>37</v>
      </c>
      <c r="N4746" t="s">
        <v>50</v>
      </c>
      <c r="O4746">
        <v>1</v>
      </c>
      <c r="P4746" t="s">
        <v>1636</v>
      </c>
      <c r="Q4746" t="s">
        <v>1637</v>
      </c>
      <c r="R4746" t="s">
        <v>107</v>
      </c>
      <c r="S4746" t="s">
        <v>108</v>
      </c>
      <c r="T4746" t="s">
        <v>74</v>
      </c>
      <c r="U4746" t="s">
        <v>75</v>
      </c>
      <c r="V4746" t="s">
        <v>50</v>
      </c>
    </row>
    <row r="4747" spans="1:22">
      <c r="A4747" s="4">
        <v>46058</v>
      </c>
      <c r="B4747" t="s">
        <v>3741</v>
      </c>
      <c r="C4747" t="s">
        <v>2568</v>
      </c>
      <c r="D4747">
        <v>1</v>
      </c>
      <c r="E4747">
        <v>302000.24</v>
      </c>
      <c r="F4747">
        <f>Table2[[#This Row],[Đơn Giá Chuẩn]]*Table2[[#This Row],[Tổng số lượng bán]]</f>
        <v>302000.24</v>
      </c>
      <c r="G4747">
        <v>0</v>
      </c>
      <c r="H4747">
        <f>Table2[[#This Row],[Doanh số bán]]-Table2[[#This Row],[Chiết khấu]]</f>
        <v>302000.24</v>
      </c>
      <c r="I4747">
        <v>0</v>
      </c>
      <c r="J4747">
        <v>0</v>
      </c>
      <c r="K4747" t="s">
        <v>50</v>
      </c>
      <c r="L4747">
        <v>1</v>
      </c>
      <c r="M4747" t="s">
        <v>37</v>
      </c>
      <c r="N4747" t="s">
        <v>50</v>
      </c>
      <c r="O4747">
        <v>1</v>
      </c>
      <c r="P4747" t="s">
        <v>84</v>
      </c>
      <c r="Q4747" t="s">
        <v>85</v>
      </c>
      <c r="R4747" t="s">
        <v>41</v>
      </c>
      <c r="S4747" t="s">
        <v>42</v>
      </c>
      <c r="T4747" t="s">
        <v>74</v>
      </c>
      <c r="U4747" t="s">
        <v>75</v>
      </c>
      <c r="V4747" t="s">
        <v>50</v>
      </c>
    </row>
    <row r="4748" spans="1:22">
      <c r="A4748" s="4">
        <v>46058</v>
      </c>
      <c r="B4748" t="s">
        <v>3742</v>
      </c>
      <c r="C4748" t="s">
        <v>2568</v>
      </c>
      <c r="D4748">
        <v>10</v>
      </c>
      <c r="E4748">
        <v>211999.99952000001</v>
      </c>
      <c r="F4748">
        <f>Table2[[#This Row],[Đơn Giá Chuẩn]]*Table2[[#This Row],[Tổng số lượng bán]]</f>
        <v>2119999.9952000002</v>
      </c>
      <c r="G4748">
        <v>0</v>
      </c>
      <c r="H4748">
        <f>Table2[[#This Row],[Doanh số bán]]-Table2[[#This Row],[Chiết khấu]]</f>
        <v>2119999.9952000002</v>
      </c>
      <c r="I4748">
        <v>0</v>
      </c>
      <c r="J4748">
        <v>0</v>
      </c>
      <c r="K4748" t="s">
        <v>36</v>
      </c>
      <c r="L4748">
        <v>1</v>
      </c>
      <c r="M4748" t="s">
        <v>37</v>
      </c>
      <c r="N4748" t="s">
        <v>26</v>
      </c>
      <c r="O4748">
        <v>10</v>
      </c>
      <c r="P4748" t="s">
        <v>84</v>
      </c>
      <c r="Q4748" t="s">
        <v>85</v>
      </c>
      <c r="R4748" t="s">
        <v>41</v>
      </c>
      <c r="S4748" t="s">
        <v>42</v>
      </c>
      <c r="T4748" t="s">
        <v>3080</v>
      </c>
      <c r="U4748" t="s">
        <v>3081</v>
      </c>
      <c r="V4748" t="s">
        <v>45</v>
      </c>
    </row>
    <row r="4749" spans="1:22">
      <c r="A4749" s="4">
        <v>46058</v>
      </c>
      <c r="B4749" t="s">
        <v>3743</v>
      </c>
      <c r="C4749" t="s">
        <v>1862</v>
      </c>
      <c r="D4749">
        <v>5</v>
      </c>
      <c r="E4749">
        <v>152000.00012000001</v>
      </c>
      <c r="F4749">
        <f>Table2[[#This Row],[Đơn Giá Chuẩn]]*Table2[[#This Row],[Tổng số lượng bán]]</f>
        <v>760000.00060000003</v>
      </c>
      <c r="G4749">
        <v>0</v>
      </c>
      <c r="H4749">
        <f>Table2[[#This Row],[Doanh số bán]]-Table2[[#This Row],[Chiết khấu]]</f>
        <v>760000.00060000003</v>
      </c>
      <c r="I4749">
        <v>0</v>
      </c>
      <c r="J4749">
        <v>0</v>
      </c>
      <c r="K4749" t="s">
        <v>50</v>
      </c>
      <c r="L4749">
        <v>1</v>
      </c>
      <c r="M4749" t="s">
        <v>37</v>
      </c>
      <c r="N4749" t="s">
        <v>50</v>
      </c>
      <c r="O4749">
        <v>5</v>
      </c>
      <c r="P4749" t="s">
        <v>1575</v>
      </c>
      <c r="Q4749" t="s">
        <v>1576</v>
      </c>
      <c r="R4749" t="s">
        <v>41</v>
      </c>
      <c r="S4749" t="s">
        <v>42</v>
      </c>
      <c r="T4749" t="s">
        <v>2667</v>
      </c>
      <c r="U4749" t="s">
        <v>2668</v>
      </c>
      <c r="V4749" t="s">
        <v>50</v>
      </c>
    </row>
    <row r="4750" spans="1:22">
      <c r="A4750" s="4">
        <v>46058</v>
      </c>
      <c r="B4750" t="s">
        <v>3743</v>
      </c>
      <c r="C4750" t="s">
        <v>1862</v>
      </c>
      <c r="D4750">
        <v>5</v>
      </c>
      <c r="E4750">
        <v>152000.00012000001</v>
      </c>
      <c r="F4750">
        <f>Table2[[#This Row],[Đơn Giá Chuẩn]]*Table2[[#This Row],[Tổng số lượng bán]]</f>
        <v>760000.00060000003</v>
      </c>
      <c r="G4750">
        <v>0</v>
      </c>
      <c r="H4750">
        <f>Table2[[#This Row],[Doanh số bán]]-Table2[[#This Row],[Chiết khấu]]</f>
        <v>760000.00060000003</v>
      </c>
      <c r="I4750">
        <v>0</v>
      </c>
      <c r="J4750">
        <v>0</v>
      </c>
      <c r="K4750" t="s">
        <v>50</v>
      </c>
      <c r="L4750">
        <v>1</v>
      </c>
      <c r="M4750" t="s">
        <v>37</v>
      </c>
      <c r="N4750" t="s">
        <v>50</v>
      </c>
      <c r="O4750">
        <v>5</v>
      </c>
      <c r="P4750" t="s">
        <v>1494</v>
      </c>
      <c r="Q4750" t="s">
        <v>1495</v>
      </c>
      <c r="R4750" t="s">
        <v>41</v>
      </c>
      <c r="S4750" t="s">
        <v>42</v>
      </c>
      <c r="T4750" t="s">
        <v>2667</v>
      </c>
      <c r="U4750" t="s">
        <v>2668</v>
      </c>
      <c r="V4750" t="s">
        <v>50</v>
      </c>
    </row>
    <row r="4751" spans="1:22">
      <c r="A4751" s="4">
        <v>46058</v>
      </c>
      <c r="B4751" t="s">
        <v>3744</v>
      </c>
      <c r="C4751" t="s">
        <v>2568</v>
      </c>
      <c r="D4751">
        <v>10</v>
      </c>
      <c r="E4751">
        <v>192000.00008000003</v>
      </c>
      <c r="F4751">
        <f>Table2[[#This Row],[Đơn Giá Chuẩn]]*Table2[[#This Row],[Tổng số lượng bán]]</f>
        <v>1920000.0008000003</v>
      </c>
      <c r="G4751">
        <v>0</v>
      </c>
      <c r="H4751">
        <f>Table2[[#This Row],[Doanh số bán]]-Table2[[#This Row],[Chiết khấu]]</f>
        <v>1920000.0008000003</v>
      </c>
      <c r="I4751">
        <v>0</v>
      </c>
      <c r="J4751">
        <v>0</v>
      </c>
      <c r="K4751" t="s">
        <v>2217</v>
      </c>
      <c r="L4751">
        <v>1</v>
      </c>
      <c r="M4751" t="s">
        <v>37</v>
      </c>
      <c r="N4751" t="s">
        <v>26</v>
      </c>
      <c r="O4751">
        <v>10</v>
      </c>
      <c r="P4751" t="s">
        <v>512</v>
      </c>
      <c r="Q4751" t="s">
        <v>513</v>
      </c>
      <c r="R4751" t="s">
        <v>41</v>
      </c>
      <c r="S4751" t="s">
        <v>42</v>
      </c>
      <c r="T4751" t="s">
        <v>2969</v>
      </c>
      <c r="U4751" t="s">
        <v>2970</v>
      </c>
      <c r="V4751" t="s">
        <v>45</v>
      </c>
    </row>
    <row r="4752" spans="1:22">
      <c r="A4752" s="4">
        <v>46058</v>
      </c>
      <c r="B4752" t="s">
        <v>3745</v>
      </c>
      <c r="C4752" t="s">
        <v>2568</v>
      </c>
      <c r="D4752">
        <v>6</v>
      </c>
      <c r="E4752">
        <v>192000.00008000003</v>
      </c>
      <c r="F4752">
        <f>Table2[[#This Row],[Đơn Giá Chuẩn]]*Table2[[#This Row],[Tổng số lượng bán]]</f>
        <v>1152000.0004800002</v>
      </c>
      <c r="G4752">
        <v>0</v>
      </c>
      <c r="H4752">
        <f>Table2[[#This Row],[Doanh số bán]]-Table2[[#This Row],[Chiết khấu]]</f>
        <v>1152000.0004800002</v>
      </c>
      <c r="I4752">
        <v>0</v>
      </c>
      <c r="J4752">
        <v>0</v>
      </c>
      <c r="K4752" t="s">
        <v>2217</v>
      </c>
      <c r="L4752">
        <v>1</v>
      </c>
      <c r="M4752" t="s">
        <v>37</v>
      </c>
      <c r="N4752" t="s">
        <v>26</v>
      </c>
      <c r="O4752">
        <v>6</v>
      </c>
      <c r="P4752" t="s">
        <v>512</v>
      </c>
      <c r="Q4752" t="s">
        <v>513</v>
      </c>
      <c r="R4752" t="s">
        <v>41</v>
      </c>
      <c r="S4752" t="s">
        <v>42</v>
      </c>
      <c r="T4752" t="s">
        <v>2587</v>
      </c>
      <c r="U4752" t="s">
        <v>2588</v>
      </c>
      <c r="V4752" t="s">
        <v>45</v>
      </c>
    </row>
    <row r="4753" spans="1:22">
      <c r="A4753" s="4">
        <v>46058</v>
      </c>
      <c r="B4753" t="s">
        <v>3745</v>
      </c>
      <c r="C4753" t="s">
        <v>2568</v>
      </c>
      <c r="D4753">
        <v>6</v>
      </c>
      <c r="E4753">
        <v>192000.00008000003</v>
      </c>
      <c r="F4753">
        <f>Table2[[#This Row],[Đơn Giá Chuẩn]]*Table2[[#This Row],[Tổng số lượng bán]]</f>
        <v>1152000.0004800002</v>
      </c>
      <c r="G4753">
        <v>0</v>
      </c>
      <c r="H4753">
        <f>Table2[[#This Row],[Doanh số bán]]-Table2[[#This Row],[Chiết khấu]]</f>
        <v>1152000.0004800002</v>
      </c>
      <c r="I4753">
        <v>0</v>
      </c>
      <c r="J4753">
        <v>0</v>
      </c>
      <c r="K4753" t="s">
        <v>2217</v>
      </c>
      <c r="L4753">
        <v>1</v>
      </c>
      <c r="M4753" t="s">
        <v>37</v>
      </c>
      <c r="N4753" t="s">
        <v>26</v>
      </c>
      <c r="O4753">
        <v>6</v>
      </c>
      <c r="P4753" t="s">
        <v>101</v>
      </c>
      <c r="Q4753" t="s">
        <v>102</v>
      </c>
      <c r="R4753" t="s">
        <v>41</v>
      </c>
      <c r="S4753" t="s">
        <v>42</v>
      </c>
      <c r="T4753" t="s">
        <v>2587</v>
      </c>
      <c r="U4753" t="s">
        <v>2588</v>
      </c>
      <c r="V4753" t="s">
        <v>45</v>
      </c>
    </row>
    <row r="4754" spans="1:22">
      <c r="A4754" s="4">
        <v>46058</v>
      </c>
      <c r="B4754" t="s">
        <v>3746</v>
      </c>
      <c r="C4754" t="s">
        <v>3645</v>
      </c>
      <c r="D4754">
        <v>1</v>
      </c>
      <c r="E4754">
        <v>1696000.52</v>
      </c>
      <c r="F4754">
        <f>Table2[[#This Row],[Đơn Giá Chuẩn]]*Table2[[#This Row],[Tổng số lượng bán]]</f>
        <v>1696000.52</v>
      </c>
      <c r="G4754">
        <v>0</v>
      </c>
      <c r="H4754">
        <f>Table2[[#This Row],[Doanh số bán]]-Table2[[#This Row],[Chiết khấu]]</f>
        <v>1696000.52</v>
      </c>
      <c r="I4754">
        <v>0</v>
      </c>
      <c r="J4754">
        <v>0</v>
      </c>
      <c r="K4754" t="s">
        <v>50</v>
      </c>
      <c r="L4754">
        <v>1</v>
      </c>
      <c r="M4754" t="s">
        <v>37</v>
      </c>
      <c r="N4754" t="s">
        <v>50</v>
      </c>
      <c r="O4754">
        <v>1</v>
      </c>
      <c r="P4754" t="s">
        <v>3646</v>
      </c>
      <c r="Q4754" t="s">
        <v>3647</v>
      </c>
      <c r="R4754" t="s">
        <v>535</v>
      </c>
      <c r="S4754" t="s">
        <v>536</v>
      </c>
      <c r="T4754" t="s">
        <v>74</v>
      </c>
      <c r="U4754" t="s">
        <v>75</v>
      </c>
      <c r="V4754" t="s">
        <v>50</v>
      </c>
    </row>
    <row r="4755" spans="1:22">
      <c r="A4755" s="4">
        <v>46059</v>
      </c>
      <c r="B4755" t="s">
        <v>3747</v>
      </c>
      <c r="C4755" t="s">
        <v>2568</v>
      </c>
      <c r="D4755">
        <v>20</v>
      </c>
      <c r="E4755">
        <v>207000.00020000001</v>
      </c>
      <c r="F4755">
        <f>Table2[[#This Row],[Đơn Giá Chuẩn]]*Table2[[#This Row],[Tổng số lượng bán]]</f>
        <v>4140000.0040000002</v>
      </c>
      <c r="G4755">
        <v>0</v>
      </c>
      <c r="H4755">
        <f>Table2[[#This Row],[Doanh số bán]]-Table2[[#This Row],[Chiết khấu]]</f>
        <v>4140000.0040000002</v>
      </c>
      <c r="I4755">
        <v>0</v>
      </c>
      <c r="J4755">
        <v>0</v>
      </c>
      <c r="K4755" t="s">
        <v>2217</v>
      </c>
      <c r="L4755">
        <v>1</v>
      </c>
      <c r="M4755" t="s">
        <v>37</v>
      </c>
      <c r="N4755" t="s">
        <v>26</v>
      </c>
      <c r="O4755">
        <v>20</v>
      </c>
      <c r="P4755" t="s">
        <v>84</v>
      </c>
      <c r="Q4755" t="s">
        <v>85</v>
      </c>
      <c r="R4755" t="s">
        <v>41</v>
      </c>
      <c r="S4755" t="s">
        <v>42</v>
      </c>
      <c r="T4755" t="s">
        <v>2763</v>
      </c>
      <c r="U4755" t="s">
        <v>2764</v>
      </c>
      <c r="V4755" t="s">
        <v>45</v>
      </c>
    </row>
    <row r="4756" spans="1:22">
      <c r="A4756" s="4">
        <v>46059</v>
      </c>
      <c r="B4756" t="s">
        <v>3748</v>
      </c>
      <c r="C4756" t="s">
        <v>155</v>
      </c>
      <c r="D4756">
        <v>40</v>
      </c>
      <c r="E4756">
        <v>121600.00028000001</v>
      </c>
      <c r="F4756">
        <f>Table2[[#This Row],[Đơn Giá Chuẩn]]*Table2[[#This Row],[Tổng số lượng bán]]</f>
        <v>4864000.0112000005</v>
      </c>
      <c r="G4756">
        <v>0</v>
      </c>
      <c r="H4756">
        <f>Table2[[#This Row],[Doanh số bán]]-Table2[[#This Row],[Chiết khấu]]</f>
        <v>4864000.0112000005</v>
      </c>
      <c r="I4756">
        <v>0</v>
      </c>
      <c r="J4756">
        <v>0</v>
      </c>
      <c r="K4756" t="s">
        <v>2217</v>
      </c>
      <c r="L4756">
        <v>1</v>
      </c>
      <c r="M4756" t="s">
        <v>37</v>
      </c>
      <c r="N4756" t="s">
        <v>26</v>
      </c>
      <c r="O4756">
        <v>40</v>
      </c>
      <c r="P4756" t="s">
        <v>3303</v>
      </c>
      <c r="Q4756" t="s">
        <v>3304</v>
      </c>
      <c r="R4756" t="s">
        <v>107</v>
      </c>
      <c r="S4756" t="s">
        <v>108</v>
      </c>
      <c r="T4756" t="s">
        <v>2587</v>
      </c>
      <c r="U4756" t="s">
        <v>2588</v>
      </c>
      <c r="V4756" t="s">
        <v>45</v>
      </c>
    </row>
    <row r="4757" spans="1:22">
      <c r="A4757" s="4">
        <v>46059</v>
      </c>
      <c r="B4757" t="s">
        <v>3749</v>
      </c>
      <c r="C4757" t="s">
        <v>2568</v>
      </c>
      <c r="D4757">
        <v>10</v>
      </c>
      <c r="E4757">
        <v>186999.99968000001</v>
      </c>
      <c r="F4757">
        <f>Table2[[#This Row],[Đơn Giá Chuẩn]]*Table2[[#This Row],[Tổng số lượng bán]]</f>
        <v>1869999.9968000001</v>
      </c>
      <c r="G4757">
        <v>0</v>
      </c>
      <c r="H4757">
        <f>Table2[[#This Row],[Doanh số bán]]-Table2[[#This Row],[Chiết khấu]]</f>
        <v>1869999.9968000001</v>
      </c>
      <c r="I4757">
        <v>0</v>
      </c>
      <c r="J4757">
        <v>0</v>
      </c>
      <c r="K4757" t="s">
        <v>2217</v>
      </c>
      <c r="L4757">
        <v>1</v>
      </c>
      <c r="M4757" t="s">
        <v>37</v>
      </c>
      <c r="N4757" t="s">
        <v>26</v>
      </c>
      <c r="O4757">
        <v>10</v>
      </c>
      <c r="P4757" t="s">
        <v>2511</v>
      </c>
      <c r="Q4757" t="s">
        <v>2512</v>
      </c>
      <c r="R4757" t="s">
        <v>41</v>
      </c>
      <c r="S4757" t="s">
        <v>42</v>
      </c>
      <c r="T4757" t="s">
        <v>2943</v>
      </c>
      <c r="U4757" t="s">
        <v>2944</v>
      </c>
      <c r="V4757" t="s">
        <v>45</v>
      </c>
    </row>
    <row r="4758" spans="1:22">
      <c r="A4758" s="4">
        <v>46059</v>
      </c>
      <c r="B4758" t="s">
        <v>3750</v>
      </c>
      <c r="C4758" t="s">
        <v>2568</v>
      </c>
      <c r="D4758">
        <v>5</v>
      </c>
      <c r="E4758">
        <v>241999.99976000004</v>
      </c>
      <c r="F4758">
        <f>Table2[[#This Row],[Đơn Giá Chuẩn]]*Table2[[#This Row],[Tổng số lượng bán]]</f>
        <v>1209999.9988000002</v>
      </c>
      <c r="G4758">
        <v>0</v>
      </c>
      <c r="H4758">
        <f>Table2[[#This Row],[Doanh số bán]]-Table2[[#This Row],[Chiết khấu]]</f>
        <v>1209999.9988000002</v>
      </c>
      <c r="I4758">
        <v>0</v>
      </c>
      <c r="J4758">
        <v>0</v>
      </c>
      <c r="K4758" t="s">
        <v>36</v>
      </c>
      <c r="L4758">
        <v>1</v>
      </c>
      <c r="M4758" t="s">
        <v>37</v>
      </c>
      <c r="N4758" t="s">
        <v>919</v>
      </c>
      <c r="O4758">
        <v>5</v>
      </c>
      <c r="P4758" t="s">
        <v>84</v>
      </c>
      <c r="Q4758" t="s">
        <v>85</v>
      </c>
      <c r="R4758" t="s">
        <v>41</v>
      </c>
      <c r="S4758" t="s">
        <v>42</v>
      </c>
      <c r="T4758" t="s">
        <v>2476</v>
      </c>
      <c r="U4758" t="s">
        <v>2477</v>
      </c>
      <c r="V4758" t="s">
        <v>2314</v>
      </c>
    </row>
    <row r="4759" spans="1:22">
      <c r="A4759" s="4">
        <v>46059</v>
      </c>
      <c r="B4759" t="s">
        <v>3750</v>
      </c>
      <c r="C4759" t="s">
        <v>1862</v>
      </c>
      <c r="D4759">
        <v>4</v>
      </c>
      <c r="E4759">
        <v>37999.999640000002</v>
      </c>
      <c r="F4759">
        <f>Table2[[#This Row],[Đơn Giá Chuẩn]]*Table2[[#This Row],[Tổng số lượng bán]]</f>
        <v>151999.99856000001</v>
      </c>
      <c r="G4759">
        <v>0</v>
      </c>
      <c r="H4759">
        <f>Table2[[#This Row],[Doanh số bán]]-Table2[[#This Row],[Chiết khấu]]</f>
        <v>151999.99856000001</v>
      </c>
      <c r="I4759">
        <v>0</v>
      </c>
      <c r="J4759">
        <v>0</v>
      </c>
      <c r="K4759" t="s">
        <v>36</v>
      </c>
      <c r="L4759">
        <v>1</v>
      </c>
      <c r="M4759" t="s">
        <v>37</v>
      </c>
      <c r="N4759" t="s">
        <v>919</v>
      </c>
      <c r="O4759">
        <v>4</v>
      </c>
      <c r="P4759" t="s">
        <v>105</v>
      </c>
      <c r="Q4759" t="s">
        <v>106</v>
      </c>
      <c r="R4759" t="s">
        <v>107</v>
      </c>
      <c r="S4759" t="s">
        <v>108</v>
      </c>
      <c r="T4759" t="s">
        <v>2476</v>
      </c>
      <c r="U4759" t="s">
        <v>2477</v>
      </c>
      <c r="V4759" t="s">
        <v>2314</v>
      </c>
    </row>
    <row r="4760" spans="1:22">
      <c r="A4760" s="4">
        <v>46059</v>
      </c>
      <c r="B4760" t="s">
        <v>3750</v>
      </c>
      <c r="C4760" t="s">
        <v>1862</v>
      </c>
      <c r="D4760">
        <v>4</v>
      </c>
      <c r="E4760">
        <v>41199.999680000008</v>
      </c>
      <c r="F4760">
        <f>Table2[[#This Row],[Đơn Giá Chuẩn]]*Table2[[#This Row],[Tổng số lượng bán]]</f>
        <v>164799.99872000003</v>
      </c>
      <c r="G4760">
        <v>0</v>
      </c>
      <c r="H4760">
        <f>Table2[[#This Row],[Doanh số bán]]-Table2[[#This Row],[Chiết khấu]]</f>
        <v>164799.99872000003</v>
      </c>
      <c r="I4760">
        <v>0</v>
      </c>
      <c r="J4760">
        <v>0</v>
      </c>
      <c r="K4760" t="s">
        <v>36</v>
      </c>
      <c r="L4760">
        <v>1</v>
      </c>
      <c r="M4760" t="s">
        <v>37</v>
      </c>
      <c r="N4760" t="s">
        <v>919</v>
      </c>
      <c r="O4760">
        <v>4</v>
      </c>
      <c r="P4760" t="s">
        <v>656</v>
      </c>
      <c r="Q4760" t="s">
        <v>657</v>
      </c>
      <c r="R4760" t="s">
        <v>107</v>
      </c>
      <c r="S4760" t="s">
        <v>108</v>
      </c>
      <c r="T4760" t="s">
        <v>2476</v>
      </c>
      <c r="U4760" t="s">
        <v>2477</v>
      </c>
      <c r="V4760" t="s">
        <v>2314</v>
      </c>
    </row>
    <row r="4761" spans="1:22">
      <c r="A4761" s="4">
        <v>46059</v>
      </c>
      <c r="B4761" t="s">
        <v>3751</v>
      </c>
      <c r="C4761" t="s">
        <v>2568</v>
      </c>
      <c r="D4761">
        <v>50</v>
      </c>
      <c r="E4761">
        <v>223000.00040000002</v>
      </c>
      <c r="F4761">
        <f>Table2[[#This Row],[Đơn Giá Chuẩn]]*Table2[[#This Row],[Tổng số lượng bán]]</f>
        <v>11150000.020000001</v>
      </c>
      <c r="G4761">
        <v>0</v>
      </c>
      <c r="H4761">
        <f>Table2[[#This Row],[Doanh số bán]]-Table2[[#This Row],[Chiết khấu]]</f>
        <v>11150000.020000001</v>
      </c>
      <c r="I4761">
        <v>0</v>
      </c>
      <c r="J4761">
        <v>0</v>
      </c>
      <c r="K4761" t="s">
        <v>2217</v>
      </c>
      <c r="L4761">
        <v>1</v>
      </c>
      <c r="M4761" t="s">
        <v>37</v>
      </c>
      <c r="N4761" t="s">
        <v>26</v>
      </c>
      <c r="O4761">
        <v>50</v>
      </c>
      <c r="P4761" t="s">
        <v>158</v>
      </c>
      <c r="Q4761" t="s">
        <v>159</v>
      </c>
      <c r="R4761" t="s">
        <v>41</v>
      </c>
      <c r="S4761" t="s">
        <v>42</v>
      </c>
      <c r="T4761" t="s">
        <v>2393</v>
      </c>
      <c r="U4761" t="s">
        <v>2394</v>
      </c>
      <c r="V4761" t="s">
        <v>2271</v>
      </c>
    </row>
    <row r="4762" spans="1:22">
      <c r="A4762" s="4">
        <v>46059</v>
      </c>
      <c r="B4762" t="s">
        <v>3752</v>
      </c>
      <c r="C4762" t="s">
        <v>1862</v>
      </c>
      <c r="D4762">
        <v>1</v>
      </c>
      <c r="E4762">
        <v>554999.99996000004</v>
      </c>
      <c r="F4762">
        <f>Table2[[#This Row],[Đơn Giá Chuẩn]]*Table2[[#This Row],[Tổng số lượng bán]]</f>
        <v>554999.99996000004</v>
      </c>
      <c r="G4762">
        <v>0</v>
      </c>
      <c r="H4762">
        <f>Table2[[#This Row],[Doanh số bán]]-Table2[[#This Row],[Chiết khấu]]</f>
        <v>554999.99996000004</v>
      </c>
      <c r="I4762">
        <v>0</v>
      </c>
      <c r="J4762">
        <v>0</v>
      </c>
      <c r="K4762" t="s">
        <v>36</v>
      </c>
      <c r="L4762">
        <v>1</v>
      </c>
      <c r="M4762" t="s">
        <v>37</v>
      </c>
      <c r="N4762" t="s">
        <v>26</v>
      </c>
      <c r="O4762">
        <v>1</v>
      </c>
      <c r="P4762" t="s">
        <v>3337</v>
      </c>
      <c r="Q4762" t="s">
        <v>3338</v>
      </c>
      <c r="R4762" t="s">
        <v>535</v>
      </c>
      <c r="S4762" t="s">
        <v>536</v>
      </c>
      <c r="T4762" t="s">
        <v>2476</v>
      </c>
      <c r="U4762" t="s">
        <v>2477</v>
      </c>
      <c r="V4762" t="s">
        <v>2314</v>
      </c>
    </row>
    <row r="4763" spans="1:22">
      <c r="A4763" s="4">
        <v>46059</v>
      </c>
      <c r="B4763" t="s">
        <v>3753</v>
      </c>
      <c r="C4763" t="s">
        <v>2568</v>
      </c>
      <c r="D4763">
        <v>10</v>
      </c>
      <c r="E4763">
        <v>207000.00020000001</v>
      </c>
      <c r="F4763">
        <f>Table2[[#This Row],[Đơn Giá Chuẩn]]*Table2[[#This Row],[Tổng số lượng bán]]</f>
        <v>2070000.0020000001</v>
      </c>
      <c r="G4763">
        <v>0</v>
      </c>
      <c r="H4763">
        <f>Table2[[#This Row],[Doanh số bán]]-Table2[[#This Row],[Chiết khấu]]</f>
        <v>2070000.0020000001</v>
      </c>
      <c r="I4763">
        <v>0</v>
      </c>
      <c r="J4763">
        <v>0</v>
      </c>
      <c r="K4763" t="s">
        <v>2217</v>
      </c>
      <c r="L4763">
        <v>1</v>
      </c>
      <c r="M4763" t="s">
        <v>37</v>
      </c>
      <c r="N4763" t="s">
        <v>26</v>
      </c>
      <c r="O4763">
        <v>10</v>
      </c>
      <c r="P4763" t="s">
        <v>84</v>
      </c>
      <c r="Q4763" t="s">
        <v>85</v>
      </c>
      <c r="R4763" t="s">
        <v>41</v>
      </c>
      <c r="S4763" t="s">
        <v>42</v>
      </c>
      <c r="T4763" t="s">
        <v>3754</v>
      </c>
      <c r="U4763" t="s">
        <v>3755</v>
      </c>
      <c r="V4763" t="s">
        <v>45</v>
      </c>
    </row>
    <row r="4764" spans="1:22">
      <c r="A4764" s="4">
        <v>46059</v>
      </c>
      <c r="B4764" t="s">
        <v>3756</v>
      </c>
      <c r="C4764" t="s">
        <v>2568</v>
      </c>
      <c r="D4764">
        <v>10</v>
      </c>
      <c r="E4764">
        <v>192000.00008000003</v>
      </c>
      <c r="F4764">
        <f>Table2[[#This Row],[Đơn Giá Chuẩn]]*Table2[[#This Row],[Tổng số lượng bán]]</f>
        <v>1920000.0008000003</v>
      </c>
      <c r="G4764">
        <v>0</v>
      </c>
      <c r="H4764">
        <f>Table2[[#This Row],[Doanh số bán]]-Table2[[#This Row],[Chiết khấu]]</f>
        <v>1920000.0008000003</v>
      </c>
      <c r="I4764">
        <v>0</v>
      </c>
      <c r="J4764">
        <v>0</v>
      </c>
      <c r="K4764" t="s">
        <v>2217</v>
      </c>
      <c r="L4764">
        <v>1</v>
      </c>
      <c r="M4764" t="s">
        <v>37</v>
      </c>
      <c r="N4764" t="s">
        <v>26</v>
      </c>
      <c r="O4764">
        <v>10</v>
      </c>
      <c r="P4764" t="s">
        <v>512</v>
      </c>
      <c r="Q4764" t="s">
        <v>513</v>
      </c>
      <c r="R4764" t="s">
        <v>41</v>
      </c>
      <c r="S4764" t="s">
        <v>42</v>
      </c>
      <c r="T4764" t="s">
        <v>3757</v>
      </c>
      <c r="U4764" t="s">
        <v>3758</v>
      </c>
      <c r="V4764" t="s">
        <v>45</v>
      </c>
    </row>
    <row r="4765" spans="1:22">
      <c r="A4765" s="4">
        <v>46060</v>
      </c>
      <c r="B4765" t="s">
        <v>3759</v>
      </c>
      <c r="C4765" t="s">
        <v>2568</v>
      </c>
      <c r="D4765">
        <v>3</v>
      </c>
      <c r="E4765">
        <v>342000.00020000001</v>
      </c>
      <c r="F4765">
        <f>Table2[[#This Row],[Đơn Giá Chuẩn]]*Table2[[#This Row],[Tổng số lượng bán]]</f>
        <v>1026000.0006</v>
      </c>
      <c r="G4765">
        <v>0</v>
      </c>
      <c r="H4765">
        <f>Table2[[#This Row],[Doanh số bán]]-Table2[[#This Row],[Chiết khấu]]</f>
        <v>1026000.0006</v>
      </c>
      <c r="I4765">
        <v>0</v>
      </c>
      <c r="J4765">
        <v>0</v>
      </c>
      <c r="K4765" t="s">
        <v>36</v>
      </c>
      <c r="L4765">
        <v>1</v>
      </c>
      <c r="M4765" t="s">
        <v>37</v>
      </c>
      <c r="N4765" t="s">
        <v>26</v>
      </c>
      <c r="O4765">
        <v>3</v>
      </c>
      <c r="P4765" t="s">
        <v>158</v>
      </c>
      <c r="Q4765" t="s">
        <v>159</v>
      </c>
      <c r="R4765" t="s">
        <v>41</v>
      </c>
      <c r="S4765" t="s">
        <v>42</v>
      </c>
      <c r="T4765" t="s">
        <v>2476</v>
      </c>
      <c r="U4765" t="s">
        <v>2477</v>
      </c>
      <c r="V4765" t="s">
        <v>2314</v>
      </c>
    </row>
    <row r="4766" spans="1:22">
      <c r="A4766" s="4">
        <v>46060</v>
      </c>
      <c r="B4766" t="s">
        <v>3759</v>
      </c>
      <c r="C4766" t="s">
        <v>1862</v>
      </c>
      <c r="D4766">
        <v>6</v>
      </c>
      <c r="E4766">
        <v>47000.000360000005</v>
      </c>
      <c r="F4766">
        <f>Table2[[#This Row],[Đơn Giá Chuẩn]]*Table2[[#This Row],[Tổng số lượng bán]]</f>
        <v>282000.00216000003</v>
      </c>
      <c r="G4766">
        <v>0</v>
      </c>
      <c r="H4766">
        <f>Table2[[#This Row],[Doanh số bán]]-Table2[[#This Row],[Chiết khấu]]</f>
        <v>282000.00216000003</v>
      </c>
      <c r="I4766">
        <v>0</v>
      </c>
      <c r="J4766">
        <v>0</v>
      </c>
      <c r="K4766" t="s">
        <v>36</v>
      </c>
      <c r="L4766">
        <v>1</v>
      </c>
      <c r="M4766" t="s">
        <v>37</v>
      </c>
      <c r="N4766" t="s">
        <v>26</v>
      </c>
      <c r="O4766">
        <v>6</v>
      </c>
      <c r="P4766" t="s">
        <v>520</v>
      </c>
      <c r="Q4766" t="s">
        <v>521</v>
      </c>
      <c r="R4766" t="s">
        <v>107</v>
      </c>
      <c r="S4766" t="s">
        <v>108</v>
      </c>
      <c r="T4766" t="s">
        <v>2476</v>
      </c>
      <c r="U4766" t="s">
        <v>2477</v>
      </c>
      <c r="V4766" t="s">
        <v>2314</v>
      </c>
    </row>
    <row r="4767" spans="1:22">
      <c r="A4767" s="4">
        <v>46060</v>
      </c>
      <c r="B4767" t="s">
        <v>3759</v>
      </c>
      <c r="C4767" t="s">
        <v>1862</v>
      </c>
      <c r="D4767">
        <v>6</v>
      </c>
      <c r="E4767">
        <v>50999.999600000003</v>
      </c>
      <c r="F4767">
        <f>Table2[[#This Row],[Đơn Giá Chuẩn]]*Table2[[#This Row],[Tổng số lượng bán]]</f>
        <v>305999.9976</v>
      </c>
      <c r="G4767">
        <v>0</v>
      </c>
      <c r="H4767">
        <f>Table2[[#This Row],[Doanh số bán]]-Table2[[#This Row],[Chiết khấu]]</f>
        <v>305999.9976</v>
      </c>
      <c r="I4767">
        <v>0</v>
      </c>
      <c r="J4767">
        <v>0</v>
      </c>
      <c r="K4767" t="s">
        <v>36</v>
      </c>
      <c r="L4767">
        <v>1</v>
      </c>
      <c r="M4767" t="s">
        <v>37</v>
      </c>
      <c r="N4767" t="s">
        <v>26</v>
      </c>
      <c r="O4767">
        <v>6</v>
      </c>
      <c r="P4767" t="s">
        <v>586</v>
      </c>
      <c r="Q4767" t="s">
        <v>587</v>
      </c>
      <c r="R4767" t="s">
        <v>107</v>
      </c>
      <c r="S4767" t="s">
        <v>108</v>
      </c>
      <c r="T4767" t="s">
        <v>2476</v>
      </c>
      <c r="U4767" t="s">
        <v>2477</v>
      </c>
      <c r="V4767" t="s">
        <v>2314</v>
      </c>
    </row>
    <row r="4768" spans="1:22">
      <c r="A4768" s="4">
        <v>46060</v>
      </c>
      <c r="B4768" t="s">
        <v>3759</v>
      </c>
      <c r="C4768" t="s">
        <v>1862</v>
      </c>
      <c r="D4768">
        <v>6</v>
      </c>
      <c r="E4768">
        <v>50999.999600000003</v>
      </c>
      <c r="F4768">
        <f>Table2[[#This Row],[Đơn Giá Chuẩn]]*Table2[[#This Row],[Tổng số lượng bán]]</f>
        <v>305999.9976</v>
      </c>
      <c r="G4768">
        <v>0</v>
      </c>
      <c r="H4768">
        <f>Table2[[#This Row],[Doanh số bán]]-Table2[[#This Row],[Chiết khấu]]</f>
        <v>305999.9976</v>
      </c>
      <c r="I4768">
        <v>0</v>
      </c>
      <c r="J4768">
        <v>0</v>
      </c>
      <c r="K4768" t="s">
        <v>36</v>
      </c>
      <c r="L4768">
        <v>1</v>
      </c>
      <c r="M4768" t="s">
        <v>37</v>
      </c>
      <c r="N4768" t="s">
        <v>26</v>
      </c>
      <c r="O4768">
        <v>6</v>
      </c>
      <c r="P4768" t="s">
        <v>656</v>
      </c>
      <c r="Q4768" t="s">
        <v>657</v>
      </c>
      <c r="R4768" t="s">
        <v>107</v>
      </c>
      <c r="S4768" t="s">
        <v>108</v>
      </c>
      <c r="T4768" t="s">
        <v>2476</v>
      </c>
      <c r="U4768" t="s">
        <v>2477</v>
      </c>
      <c r="V4768" t="s">
        <v>2314</v>
      </c>
    </row>
    <row r="4769" spans="1:22">
      <c r="A4769" s="4">
        <v>46060</v>
      </c>
      <c r="B4769" t="s">
        <v>3759</v>
      </c>
      <c r="C4769" t="s">
        <v>1862</v>
      </c>
      <c r="D4769">
        <v>6</v>
      </c>
      <c r="E4769">
        <v>50999.999600000003</v>
      </c>
      <c r="F4769">
        <f>Table2[[#This Row],[Đơn Giá Chuẩn]]*Table2[[#This Row],[Tổng số lượng bán]]</f>
        <v>305999.9976</v>
      </c>
      <c r="G4769">
        <v>0</v>
      </c>
      <c r="H4769">
        <f>Table2[[#This Row],[Doanh số bán]]-Table2[[#This Row],[Chiết khấu]]</f>
        <v>305999.9976</v>
      </c>
      <c r="I4769">
        <v>0</v>
      </c>
      <c r="J4769">
        <v>0</v>
      </c>
      <c r="K4769" t="s">
        <v>36</v>
      </c>
      <c r="L4769">
        <v>1</v>
      </c>
      <c r="M4769" t="s">
        <v>37</v>
      </c>
      <c r="N4769" t="s">
        <v>26</v>
      </c>
      <c r="O4769">
        <v>6</v>
      </c>
      <c r="P4769" t="s">
        <v>588</v>
      </c>
      <c r="Q4769" t="s">
        <v>589</v>
      </c>
      <c r="R4769" t="s">
        <v>107</v>
      </c>
      <c r="S4769" t="s">
        <v>108</v>
      </c>
      <c r="T4769" t="s">
        <v>2476</v>
      </c>
      <c r="U4769" t="s">
        <v>2477</v>
      </c>
      <c r="V4769" t="s">
        <v>2314</v>
      </c>
    </row>
    <row r="4770" spans="1:22">
      <c r="A4770" s="4">
        <v>46060</v>
      </c>
      <c r="B4770" t="s">
        <v>3760</v>
      </c>
      <c r="C4770" t="s">
        <v>23</v>
      </c>
      <c r="D4770">
        <v>30</v>
      </c>
      <c r="E4770">
        <v>69500</v>
      </c>
      <c r="F4770">
        <f>Table2[[#This Row],[Đơn Giá Chuẩn]]*Table2[[#This Row],[Tổng số lượng bán]]</f>
        <v>2085000</v>
      </c>
      <c r="G4770">
        <v>0</v>
      </c>
      <c r="H4770">
        <f>Table2[[#This Row],[Doanh số bán]]-Table2[[#This Row],[Chiết khấu]]</f>
        <v>2085000</v>
      </c>
      <c r="I4770">
        <v>0</v>
      </c>
      <c r="J4770">
        <v>0</v>
      </c>
      <c r="K4770" t="s">
        <v>36</v>
      </c>
      <c r="L4770">
        <v>1</v>
      </c>
      <c r="M4770" t="s">
        <v>37</v>
      </c>
      <c r="N4770" t="s">
        <v>38</v>
      </c>
      <c r="O4770">
        <v>30</v>
      </c>
      <c r="P4770" t="s">
        <v>3761</v>
      </c>
      <c r="Q4770" t="s">
        <v>3762</v>
      </c>
      <c r="R4770" t="s">
        <v>29</v>
      </c>
      <c r="S4770" t="s">
        <v>30</v>
      </c>
      <c r="T4770" t="s">
        <v>3146</v>
      </c>
      <c r="U4770" t="s">
        <v>3147</v>
      </c>
      <c r="V4770" t="s">
        <v>45</v>
      </c>
    </row>
    <row r="4771" spans="1:22">
      <c r="A4771" s="4">
        <v>46060</v>
      </c>
      <c r="B4771" t="s">
        <v>3760</v>
      </c>
      <c r="C4771" t="s">
        <v>23</v>
      </c>
      <c r="D4771">
        <v>30</v>
      </c>
      <c r="E4771">
        <v>58249.999640000002</v>
      </c>
      <c r="F4771">
        <f>Table2[[#This Row],[Đơn Giá Chuẩn]]*Table2[[#This Row],[Tổng số lượng bán]]</f>
        <v>1747499.9892</v>
      </c>
      <c r="G4771">
        <v>0</v>
      </c>
      <c r="H4771">
        <f>Table2[[#This Row],[Doanh số bán]]-Table2[[#This Row],[Chiết khấu]]</f>
        <v>1747499.9892</v>
      </c>
      <c r="I4771">
        <v>0</v>
      </c>
      <c r="J4771">
        <v>0</v>
      </c>
      <c r="K4771" t="s">
        <v>36</v>
      </c>
      <c r="L4771">
        <v>1</v>
      </c>
      <c r="M4771" t="s">
        <v>37</v>
      </c>
      <c r="N4771" t="s">
        <v>38</v>
      </c>
      <c r="O4771">
        <v>30</v>
      </c>
      <c r="P4771" t="s">
        <v>3763</v>
      </c>
      <c r="Q4771" t="s">
        <v>3764</v>
      </c>
      <c r="R4771" t="s">
        <v>29</v>
      </c>
      <c r="S4771" t="s">
        <v>30</v>
      </c>
      <c r="T4771" t="s">
        <v>3146</v>
      </c>
      <c r="U4771" t="s">
        <v>3147</v>
      </c>
      <c r="V4771" t="s">
        <v>45</v>
      </c>
    </row>
    <row r="4772" spans="1:22">
      <c r="A4772" s="4">
        <v>46060</v>
      </c>
      <c r="B4772" t="s">
        <v>3760</v>
      </c>
      <c r="C4772" t="s">
        <v>23</v>
      </c>
      <c r="D4772">
        <v>30</v>
      </c>
      <c r="E4772">
        <v>69500</v>
      </c>
      <c r="F4772">
        <f>Table2[[#This Row],[Đơn Giá Chuẩn]]*Table2[[#This Row],[Tổng số lượng bán]]</f>
        <v>2085000</v>
      </c>
      <c r="G4772">
        <v>0</v>
      </c>
      <c r="H4772">
        <f>Table2[[#This Row],[Doanh số bán]]-Table2[[#This Row],[Chiết khấu]]</f>
        <v>2085000</v>
      </c>
      <c r="I4772">
        <v>0</v>
      </c>
      <c r="J4772">
        <v>0</v>
      </c>
      <c r="K4772" t="s">
        <v>36</v>
      </c>
      <c r="L4772">
        <v>1</v>
      </c>
      <c r="M4772" t="s">
        <v>37</v>
      </c>
      <c r="N4772" t="s">
        <v>38</v>
      </c>
      <c r="O4772">
        <v>30</v>
      </c>
      <c r="P4772" t="s">
        <v>3765</v>
      </c>
      <c r="Q4772" t="s">
        <v>3766</v>
      </c>
      <c r="R4772" t="s">
        <v>29</v>
      </c>
      <c r="S4772" t="s">
        <v>30</v>
      </c>
      <c r="T4772" t="s">
        <v>3146</v>
      </c>
      <c r="U4772" t="s">
        <v>3147</v>
      </c>
      <c r="V4772" t="s">
        <v>45</v>
      </c>
    </row>
    <row r="4773" spans="1:22">
      <c r="A4773" s="4">
        <v>46156</v>
      </c>
      <c r="B4773" t="s">
        <v>12880</v>
      </c>
      <c r="C4773" t="s">
        <v>83</v>
      </c>
      <c r="D4773">
        <v>3</v>
      </c>
      <c r="E4773">
        <v>133950.08000000002</v>
      </c>
      <c r="F4773">
        <f>Table2[[#This Row],[Đơn Giá Chuẩn]]*Table2[[#This Row],[Tổng số lượng bán]]</f>
        <v>401850.24000000005</v>
      </c>
      <c r="G4773">
        <v>0</v>
      </c>
      <c r="H4773">
        <f>Table2[[#This Row],[Doanh số bán]]-Table2[[#This Row],[Chiết khấu]]</f>
        <v>401850.24000000005</v>
      </c>
      <c r="K4773" t="s">
        <v>50</v>
      </c>
      <c r="L4773">
        <v>0.25</v>
      </c>
      <c r="M4773" t="s">
        <v>37</v>
      </c>
      <c r="N4773" t="s">
        <v>50</v>
      </c>
      <c r="O4773">
        <v>0.75</v>
      </c>
      <c r="P4773" t="s">
        <v>516</v>
      </c>
      <c r="Q4773" t="s">
        <v>517</v>
      </c>
      <c r="R4773" t="s">
        <v>41</v>
      </c>
      <c r="S4773" t="s">
        <v>42</v>
      </c>
      <c r="T4773" t="s">
        <v>74</v>
      </c>
      <c r="U4773" t="s">
        <v>75</v>
      </c>
      <c r="V4773" t="s">
        <v>50</v>
      </c>
    </row>
    <row r="4774" spans="1:22">
      <c r="A4774" s="4">
        <v>46060</v>
      </c>
      <c r="B4774" t="s">
        <v>3770</v>
      </c>
      <c r="C4774" t="s">
        <v>2568</v>
      </c>
      <c r="D4774">
        <v>70</v>
      </c>
      <c r="E4774">
        <v>221456</v>
      </c>
      <c r="F4774">
        <f>Table2[[#This Row],[Đơn Giá Chuẩn]]*Table2[[#This Row],[Tổng số lượng bán]]</f>
        <v>15501920</v>
      </c>
      <c r="G4774">
        <v>0</v>
      </c>
      <c r="H4774">
        <f>Table2[[#This Row],[Doanh số bán]]-Table2[[#This Row],[Chiết khấu]]</f>
        <v>15501920</v>
      </c>
      <c r="I4774">
        <v>0</v>
      </c>
      <c r="J4774">
        <v>0</v>
      </c>
      <c r="K4774" t="s">
        <v>36</v>
      </c>
      <c r="L4774">
        <v>1</v>
      </c>
      <c r="M4774" t="s">
        <v>37</v>
      </c>
      <c r="N4774" t="s">
        <v>26</v>
      </c>
      <c r="O4774">
        <v>70</v>
      </c>
      <c r="P4774" t="s">
        <v>512</v>
      </c>
      <c r="Q4774" t="s">
        <v>513</v>
      </c>
      <c r="R4774" t="s">
        <v>41</v>
      </c>
      <c r="S4774" t="s">
        <v>42</v>
      </c>
      <c r="T4774" t="s">
        <v>1233</v>
      </c>
      <c r="U4774" t="s">
        <v>1234</v>
      </c>
      <c r="V4774" t="s">
        <v>45</v>
      </c>
    </row>
    <row r="4775" spans="1:22">
      <c r="A4775" s="4">
        <v>46060</v>
      </c>
      <c r="B4775" t="s">
        <v>3770</v>
      </c>
      <c r="C4775" t="s">
        <v>2568</v>
      </c>
      <c r="D4775">
        <v>90</v>
      </c>
      <c r="E4775">
        <v>207696.80000000002</v>
      </c>
      <c r="F4775">
        <f>Table2[[#This Row],[Đơn Giá Chuẩn]]*Table2[[#This Row],[Tổng số lượng bán]]</f>
        <v>18692712</v>
      </c>
      <c r="G4775">
        <v>0</v>
      </c>
      <c r="H4775">
        <f>Table2[[#This Row],[Doanh số bán]]-Table2[[#This Row],[Chiết khấu]]</f>
        <v>18692712</v>
      </c>
      <c r="I4775">
        <v>0</v>
      </c>
      <c r="J4775">
        <v>0</v>
      </c>
      <c r="K4775" t="s">
        <v>36</v>
      </c>
      <c r="L4775">
        <v>1</v>
      </c>
      <c r="M4775" t="s">
        <v>37</v>
      </c>
      <c r="N4775" t="s">
        <v>26</v>
      </c>
      <c r="O4775">
        <v>90</v>
      </c>
      <c r="P4775" t="s">
        <v>101</v>
      </c>
      <c r="Q4775" t="s">
        <v>102</v>
      </c>
      <c r="R4775" t="s">
        <v>41</v>
      </c>
      <c r="S4775" t="s">
        <v>42</v>
      </c>
      <c r="T4775" t="s">
        <v>1233</v>
      </c>
      <c r="U4775" t="s">
        <v>1234</v>
      </c>
      <c r="V4775" t="s">
        <v>45</v>
      </c>
    </row>
    <row r="4776" spans="1:22">
      <c r="A4776" s="4">
        <v>46060</v>
      </c>
      <c r="B4776" t="s">
        <v>3771</v>
      </c>
      <c r="C4776" t="s">
        <v>2568</v>
      </c>
      <c r="D4776">
        <v>10</v>
      </c>
      <c r="E4776">
        <v>207000.2</v>
      </c>
      <c r="F4776">
        <f>Table2[[#This Row],[Đơn Giá Chuẩn]]*Table2[[#This Row],[Tổng số lượng bán]]</f>
        <v>2070002</v>
      </c>
      <c r="G4776">
        <v>0</v>
      </c>
      <c r="H4776">
        <f>Table2[[#This Row],[Doanh số bán]]-Table2[[#This Row],[Chiết khấu]]</f>
        <v>2070002</v>
      </c>
      <c r="I4776">
        <v>0</v>
      </c>
      <c r="J4776">
        <v>0</v>
      </c>
      <c r="K4776" t="s">
        <v>36</v>
      </c>
      <c r="L4776">
        <v>1</v>
      </c>
      <c r="M4776" t="s">
        <v>37</v>
      </c>
      <c r="N4776" t="s">
        <v>26</v>
      </c>
      <c r="O4776">
        <v>10</v>
      </c>
      <c r="P4776" t="s">
        <v>84</v>
      </c>
      <c r="Q4776" t="s">
        <v>85</v>
      </c>
      <c r="R4776" t="s">
        <v>41</v>
      </c>
      <c r="S4776" t="s">
        <v>42</v>
      </c>
      <c r="T4776" t="s">
        <v>2808</v>
      </c>
      <c r="U4776" t="s">
        <v>2809</v>
      </c>
      <c r="V4776" t="s">
        <v>2014</v>
      </c>
    </row>
    <row r="4777" spans="1:22">
      <c r="A4777" s="4">
        <v>46060</v>
      </c>
      <c r="B4777" t="s">
        <v>3771</v>
      </c>
      <c r="C4777" t="s">
        <v>3538</v>
      </c>
      <c r="D4777">
        <v>1</v>
      </c>
      <c r="E4777">
        <v>50600</v>
      </c>
      <c r="F4777">
        <f>Table2[[#This Row],[Đơn Giá Chuẩn]]*Table2[[#This Row],[Tổng số lượng bán]]</f>
        <v>50600</v>
      </c>
      <c r="G4777">
        <v>0</v>
      </c>
      <c r="H4777">
        <f>Table2[[#This Row],[Doanh số bán]]-Table2[[#This Row],[Chiết khấu]]</f>
        <v>50600</v>
      </c>
      <c r="I4777">
        <v>0</v>
      </c>
      <c r="J4777">
        <v>0</v>
      </c>
      <c r="K4777" t="s">
        <v>36</v>
      </c>
      <c r="L4777">
        <v>1</v>
      </c>
      <c r="M4777" t="s">
        <v>37</v>
      </c>
      <c r="N4777" t="s">
        <v>26</v>
      </c>
      <c r="O4777">
        <v>1</v>
      </c>
      <c r="P4777" t="s">
        <v>3539</v>
      </c>
      <c r="Q4777" t="s">
        <v>3540</v>
      </c>
      <c r="R4777" t="s">
        <v>29</v>
      </c>
      <c r="S4777" t="s">
        <v>30</v>
      </c>
      <c r="T4777" t="s">
        <v>2808</v>
      </c>
      <c r="U4777" t="s">
        <v>2809</v>
      </c>
      <c r="V4777" t="s">
        <v>2014</v>
      </c>
    </row>
    <row r="4778" spans="1:22">
      <c r="A4778" s="4">
        <v>46060</v>
      </c>
      <c r="B4778" t="s">
        <v>3772</v>
      </c>
      <c r="C4778" t="s">
        <v>1862</v>
      </c>
      <c r="D4778">
        <v>5</v>
      </c>
      <c r="E4778">
        <v>791999.99948000011</v>
      </c>
      <c r="F4778">
        <f>Table2[[#This Row],[Đơn Giá Chuẩn]]*Table2[[#This Row],[Tổng số lượng bán]]</f>
        <v>3959999.9974000007</v>
      </c>
      <c r="G4778">
        <v>0</v>
      </c>
      <c r="H4778">
        <f>Table2[[#This Row],[Doanh số bán]]-Table2[[#This Row],[Chiết khấu]]</f>
        <v>3959999.9974000007</v>
      </c>
      <c r="I4778">
        <v>0</v>
      </c>
      <c r="J4778">
        <v>0</v>
      </c>
      <c r="K4778" t="s">
        <v>36</v>
      </c>
      <c r="L4778">
        <v>1</v>
      </c>
      <c r="M4778" t="s">
        <v>37</v>
      </c>
      <c r="N4778" t="s">
        <v>26</v>
      </c>
      <c r="O4778">
        <v>5</v>
      </c>
      <c r="P4778" t="s">
        <v>3337</v>
      </c>
      <c r="Q4778" t="s">
        <v>3338</v>
      </c>
      <c r="R4778" t="s">
        <v>535</v>
      </c>
      <c r="S4778" t="s">
        <v>536</v>
      </c>
      <c r="T4778" t="s">
        <v>2476</v>
      </c>
      <c r="U4778" t="s">
        <v>2477</v>
      </c>
      <c r="V4778" t="s">
        <v>2314</v>
      </c>
    </row>
    <row r="4779" spans="1:22">
      <c r="A4779" s="4">
        <v>46060</v>
      </c>
      <c r="B4779" t="s">
        <v>3773</v>
      </c>
      <c r="C4779" t="s">
        <v>2568</v>
      </c>
      <c r="D4779">
        <v>30</v>
      </c>
      <c r="E4779">
        <v>206999.99912000002</v>
      </c>
      <c r="F4779">
        <f>Table2[[#This Row],[Đơn Giá Chuẩn]]*Table2[[#This Row],[Tổng số lượng bán]]</f>
        <v>6209999.9736000011</v>
      </c>
      <c r="G4779">
        <v>0</v>
      </c>
      <c r="H4779">
        <f>Table2[[#This Row],[Doanh số bán]]-Table2[[#This Row],[Chiết khấu]]</f>
        <v>6209999.9736000011</v>
      </c>
      <c r="I4779">
        <v>0</v>
      </c>
      <c r="J4779">
        <v>0</v>
      </c>
      <c r="K4779" t="s">
        <v>36</v>
      </c>
      <c r="L4779">
        <v>1</v>
      </c>
      <c r="M4779" t="s">
        <v>37</v>
      </c>
      <c r="N4779" t="s">
        <v>26</v>
      </c>
      <c r="O4779">
        <v>30</v>
      </c>
      <c r="P4779" t="s">
        <v>84</v>
      </c>
      <c r="Q4779" t="s">
        <v>85</v>
      </c>
      <c r="R4779" t="s">
        <v>41</v>
      </c>
      <c r="S4779" t="s">
        <v>42</v>
      </c>
      <c r="T4779" t="s">
        <v>2047</v>
      </c>
      <c r="U4779" t="s">
        <v>2048</v>
      </c>
      <c r="V4779" t="s">
        <v>2014</v>
      </c>
    </row>
    <row r="4780" spans="1:22">
      <c r="A4780" s="4">
        <v>46060</v>
      </c>
      <c r="B4780" t="s">
        <v>3774</v>
      </c>
      <c r="C4780" t="s">
        <v>2568</v>
      </c>
      <c r="D4780">
        <v>35</v>
      </c>
      <c r="E4780">
        <v>207000.00020000001</v>
      </c>
      <c r="F4780">
        <f>Table2[[#This Row],[Đơn Giá Chuẩn]]*Table2[[#This Row],[Tổng số lượng bán]]</f>
        <v>7245000.0070000002</v>
      </c>
      <c r="G4780">
        <v>0</v>
      </c>
      <c r="H4780">
        <f>Table2[[#This Row],[Doanh số bán]]-Table2[[#This Row],[Chiết khấu]]</f>
        <v>7245000.0070000002</v>
      </c>
      <c r="I4780">
        <v>0</v>
      </c>
      <c r="J4780">
        <v>0</v>
      </c>
      <c r="K4780" t="s">
        <v>36</v>
      </c>
      <c r="L4780">
        <v>1</v>
      </c>
      <c r="M4780" t="s">
        <v>37</v>
      </c>
      <c r="N4780" t="s">
        <v>2112</v>
      </c>
      <c r="O4780">
        <v>35</v>
      </c>
      <c r="P4780" t="s">
        <v>84</v>
      </c>
      <c r="Q4780" t="s">
        <v>85</v>
      </c>
      <c r="R4780" t="s">
        <v>41</v>
      </c>
      <c r="S4780" t="s">
        <v>42</v>
      </c>
      <c r="T4780" t="s">
        <v>2113</v>
      </c>
      <c r="U4780" t="s">
        <v>2114</v>
      </c>
      <c r="V4780" t="s">
        <v>2014</v>
      </c>
    </row>
    <row r="4781" spans="1:22">
      <c r="A4781" s="4">
        <v>46060</v>
      </c>
      <c r="B4781" t="s">
        <v>3774</v>
      </c>
      <c r="C4781" t="s">
        <v>3538</v>
      </c>
      <c r="D4781">
        <v>1</v>
      </c>
      <c r="E4781">
        <v>488000.00000000006</v>
      </c>
      <c r="F4781">
        <f>Table2[[#This Row],[Đơn Giá Chuẩn]]*Table2[[#This Row],[Tổng số lượng bán]]</f>
        <v>488000.00000000006</v>
      </c>
      <c r="G4781">
        <v>0</v>
      </c>
      <c r="H4781">
        <f>Table2[[#This Row],[Doanh số bán]]-Table2[[#This Row],[Chiết khấu]]</f>
        <v>488000.00000000006</v>
      </c>
      <c r="I4781">
        <v>0</v>
      </c>
      <c r="J4781">
        <v>0</v>
      </c>
      <c r="K4781" t="s">
        <v>36</v>
      </c>
      <c r="L4781">
        <v>1</v>
      </c>
      <c r="M4781" t="s">
        <v>37</v>
      </c>
      <c r="N4781" t="s">
        <v>2112</v>
      </c>
      <c r="O4781">
        <v>1</v>
      </c>
      <c r="P4781" t="s">
        <v>3539</v>
      </c>
      <c r="Q4781" t="s">
        <v>3540</v>
      </c>
      <c r="R4781" t="s">
        <v>29</v>
      </c>
      <c r="S4781" t="s">
        <v>30</v>
      </c>
      <c r="T4781" t="s">
        <v>2113</v>
      </c>
      <c r="U4781" t="s">
        <v>2114</v>
      </c>
      <c r="V4781" t="s">
        <v>2014</v>
      </c>
    </row>
    <row r="4782" spans="1:22">
      <c r="A4782" s="4">
        <v>46060</v>
      </c>
      <c r="B4782" t="s">
        <v>3775</v>
      </c>
      <c r="C4782" t="s">
        <v>2568</v>
      </c>
      <c r="D4782">
        <v>35</v>
      </c>
      <c r="E4782">
        <v>207000.00020000001</v>
      </c>
      <c r="F4782">
        <f>Table2[[#This Row],[Đơn Giá Chuẩn]]*Table2[[#This Row],[Tổng số lượng bán]]</f>
        <v>7245000.0070000002</v>
      </c>
      <c r="G4782">
        <v>0</v>
      </c>
      <c r="H4782">
        <f>Table2[[#This Row],[Doanh số bán]]-Table2[[#This Row],[Chiết khấu]]</f>
        <v>7245000.0070000002</v>
      </c>
      <c r="I4782">
        <v>0</v>
      </c>
      <c r="J4782">
        <v>0</v>
      </c>
      <c r="K4782" t="s">
        <v>36</v>
      </c>
      <c r="L4782">
        <v>1</v>
      </c>
      <c r="M4782" t="s">
        <v>37</v>
      </c>
      <c r="N4782" t="s">
        <v>2112</v>
      </c>
      <c r="O4782">
        <v>35</v>
      </c>
      <c r="P4782" t="s">
        <v>84</v>
      </c>
      <c r="Q4782" t="s">
        <v>85</v>
      </c>
      <c r="R4782" t="s">
        <v>41</v>
      </c>
      <c r="S4782" t="s">
        <v>42</v>
      </c>
      <c r="T4782" t="s">
        <v>2113</v>
      </c>
      <c r="U4782" t="s">
        <v>2114</v>
      </c>
      <c r="V4782" t="s">
        <v>2014</v>
      </c>
    </row>
    <row r="4783" spans="1:22">
      <c r="A4783" s="4">
        <v>46060</v>
      </c>
      <c r="B4783" t="s">
        <v>3775</v>
      </c>
      <c r="C4783" t="s">
        <v>3538</v>
      </c>
      <c r="D4783">
        <v>1</v>
      </c>
      <c r="E4783">
        <v>536600</v>
      </c>
      <c r="F4783">
        <f>Table2[[#This Row],[Đơn Giá Chuẩn]]*Table2[[#This Row],[Tổng số lượng bán]]</f>
        <v>536600</v>
      </c>
      <c r="G4783">
        <v>0</v>
      </c>
      <c r="H4783">
        <f>Table2[[#This Row],[Doanh số bán]]-Table2[[#This Row],[Chiết khấu]]</f>
        <v>536600</v>
      </c>
      <c r="I4783">
        <v>0</v>
      </c>
      <c r="J4783">
        <v>0</v>
      </c>
      <c r="K4783" t="s">
        <v>36</v>
      </c>
      <c r="L4783">
        <v>1</v>
      </c>
      <c r="M4783" t="s">
        <v>37</v>
      </c>
      <c r="N4783" t="s">
        <v>2112</v>
      </c>
      <c r="O4783">
        <v>1</v>
      </c>
      <c r="P4783" t="s">
        <v>3539</v>
      </c>
      <c r="Q4783" t="s">
        <v>3540</v>
      </c>
      <c r="R4783" t="s">
        <v>29</v>
      </c>
      <c r="S4783" t="s">
        <v>30</v>
      </c>
      <c r="T4783" t="s">
        <v>2113</v>
      </c>
      <c r="U4783" t="s">
        <v>2114</v>
      </c>
      <c r="V4783" t="s">
        <v>2014</v>
      </c>
    </row>
    <row r="4784" spans="1:22">
      <c r="A4784" s="4">
        <v>46062</v>
      </c>
      <c r="B4784" t="s">
        <v>3776</v>
      </c>
      <c r="C4784" t="s">
        <v>1862</v>
      </c>
      <c r="D4784">
        <v>5</v>
      </c>
      <c r="E4784">
        <v>51000.032000000007</v>
      </c>
      <c r="F4784">
        <f>Table2[[#This Row],[Đơn Giá Chuẩn]]*Table2[[#This Row],[Tổng số lượng bán]]</f>
        <v>255000.16000000003</v>
      </c>
      <c r="G4784">
        <v>0</v>
      </c>
      <c r="H4784">
        <f>Table2[[#This Row],[Doanh số bán]]-Table2[[#This Row],[Chiết khấu]]</f>
        <v>255000.16000000003</v>
      </c>
      <c r="I4784">
        <v>0</v>
      </c>
      <c r="J4784">
        <v>0</v>
      </c>
      <c r="K4784" t="s">
        <v>50</v>
      </c>
      <c r="L4784">
        <v>1</v>
      </c>
      <c r="M4784" t="s">
        <v>37</v>
      </c>
      <c r="N4784" t="s">
        <v>50</v>
      </c>
      <c r="O4784">
        <v>5</v>
      </c>
      <c r="P4784" t="s">
        <v>656</v>
      </c>
      <c r="Q4784" t="s">
        <v>657</v>
      </c>
      <c r="R4784" t="s">
        <v>107</v>
      </c>
      <c r="S4784" t="s">
        <v>108</v>
      </c>
      <c r="T4784" t="s">
        <v>74</v>
      </c>
      <c r="U4784" t="s">
        <v>75</v>
      </c>
      <c r="V4784" t="s">
        <v>50</v>
      </c>
    </row>
    <row r="4785" spans="1:22">
      <c r="A4785" s="4">
        <v>46062</v>
      </c>
      <c r="B4785" t="s">
        <v>3777</v>
      </c>
      <c r="C4785" t="s">
        <v>2568</v>
      </c>
      <c r="D4785">
        <v>60</v>
      </c>
      <c r="E4785">
        <v>186999.99968000001</v>
      </c>
      <c r="F4785">
        <f>Table2[[#This Row],[Đơn Giá Chuẩn]]*Table2[[#This Row],[Tổng số lượng bán]]</f>
        <v>11219999.980800001</v>
      </c>
      <c r="G4785">
        <v>0</v>
      </c>
      <c r="H4785">
        <f>Table2[[#This Row],[Doanh số bán]]-Table2[[#This Row],[Chiết khấu]]</f>
        <v>11219999.980800001</v>
      </c>
      <c r="I4785">
        <v>0</v>
      </c>
      <c r="J4785">
        <v>0</v>
      </c>
      <c r="K4785" t="s">
        <v>2217</v>
      </c>
      <c r="L4785">
        <v>1</v>
      </c>
      <c r="M4785" t="s">
        <v>37</v>
      </c>
      <c r="N4785" t="s">
        <v>26</v>
      </c>
      <c r="O4785">
        <v>60</v>
      </c>
      <c r="P4785" t="s">
        <v>2511</v>
      </c>
      <c r="Q4785" t="s">
        <v>2512</v>
      </c>
      <c r="R4785" t="s">
        <v>41</v>
      </c>
      <c r="S4785" t="s">
        <v>42</v>
      </c>
      <c r="T4785" t="s">
        <v>2491</v>
      </c>
      <c r="U4785" t="s">
        <v>2492</v>
      </c>
      <c r="V4785" t="s">
        <v>45</v>
      </c>
    </row>
    <row r="4786" spans="1:22">
      <c r="A4786" s="4">
        <v>46062</v>
      </c>
      <c r="B4786" t="s">
        <v>3777</v>
      </c>
      <c r="C4786" t="s">
        <v>1840</v>
      </c>
      <c r="D4786">
        <v>1</v>
      </c>
      <c r="E4786">
        <v>98390</v>
      </c>
      <c r="F4786">
        <f>Table2[[#This Row],[Đơn Giá Chuẩn]]*Table2[[#This Row],[Tổng số lượng bán]]</f>
        <v>98390</v>
      </c>
      <c r="G4786">
        <v>0</v>
      </c>
      <c r="H4786">
        <f>Table2[[#This Row],[Doanh số bán]]-Table2[[#This Row],[Chiết khấu]]</f>
        <v>98390</v>
      </c>
      <c r="I4786">
        <v>0</v>
      </c>
      <c r="J4786">
        <v>0</v>
      </c>
      <c r="K4786" t="s">
        <v>2217</v>
      </c>
      <c r="L4786">
        <v>1</v>
      </c>
      <c r="M4786" t="s">
        <v>37</v>
      </c>
      <c r="N4786" t="s">
        <v>26</v>
      </c>
      <c r="O4786">
        <v>1</v>
      </c>
      <c r="P4786" t="s">
        <v>3239</v>
      </c>
      <c r="Q4786" t="s">
        <v>3240</v>
      </c>
      <c r="R4786" t="s">
        <v>107</v>
      </c>
      <c r="S4786" t="s">
        <v>108</v>
      </c>
      <c r="T4786" t="s">
        <v>2491</v>
      </c>
      <c r="U4786" t="s">
        <v>2492</v>
      </c>
      <c r="V4786" t="s">
        <v>45</v>
      </c>
    </row>
    <row r="4787" spans="1:22">
      <c r="A4787" s="4">
        <v>46062</v>
      </c>
      <c r="B4787" t="s">
        <v>3778</v>
      </c>
      <c r="C4787" t="s">
        <v>2568</v>
      </c>
      <c r="D4787">
        <v>10</v>
      </c>
      <c r="E4787">
        <v>207000.00020000001</v>
      </c>
      <c r="F4787">
        <f>Table2[[#This Row],[Đơn Giá Chuẩn]]*Table2[[#This Row],[Tổng số lượng bán]]</f>
        <v>2070000.0020000001</v>
      </c>
      <c r="G4787">
        <v>0</v>
      </c>
      <c r="H4787">
        <f>Table2[[#This Row],[Doanh số bán]]-Table2[[#This Row],[Chiết khấu]]</f>
        <v>2070000.0020000001</v>
      </c>
      <c r="I4787">
        <v>0</v>
      </c>
      <c r="J4787">
        <v>0</v>
      </c>
      <c r="K4787" t="s">
        <v>2217</v>
      </c>
      <c r="L4787">
        <v>1</v>
      </c>
      <c r="M4787" t="s">
        <v>37</v>
      </c>
      <c r="N4787" t="s">
        <v>26</v>
      </c>
      <c r="O4787">
        <v>10</v>
      </c>
      <c r="P4787" t="s">
        <v>84</v>
      </c>
      <c r="Q4787" t="s">
        <v>85</v>
      </c>
      <c r="R4787" t="s">
        <v>41</v>
      </c>
      <c r="S4787" t="s">
        <v>42</v>
      </c>
      <c r="T4787" t="s">
        <v>2688</v>
      </c>
      <c r="U4787" t="s">
        <v>2689</v>
      </c>
      <c r="V4787" t="s">
        <v>45</v>
      </c>
    </row>
    <row r="4788" spans="1:22">
      <c r="A4788" s="4">
        <v>46062</v>
      </c>
      <c r="B4788" t="s">
        <v>3779</v>
      </c>
      <c r="C4788" t="s">
        <v>2568</v>
      </c>
      <c r="D4788">
        <v>20</v>
      </c>
      <c r="E4788">
        <v>192000.00008000003</v>
      </c>
      <c r="F4788">
        <f>Table2[[#This Row],[Đơn Giá Chuẩn]]*Table2[[#This Row],[Tổng số lượng bán]]</f>
        <v>3840000.0016000005</v>
      </c>
      <c r="G4788">
        <v>0</v>
      </c>
      <c r="H4788">
        <f>Table2[[#This Row],[Doanh số bán]]-Table2[[#This Row],[Chiết khấu]]</f>
        <v>3840000.0016000005</v>
      </c>
      <c r="I4788">
        <v>0</v>
      </c>
      <c r="J4788">
        <v>0</v>
      </c>
      <c r="K4788" t="s">
        <v>2217</v>
      </c>
      <c r="L4788">
        <v>1</v>
      </c>
      <c r="M4788" t="s">
        <v>37</v>
      </c>
      <c r="N4788" t="s">
        <v>26</v>
      </c>
      <c r="O4788">
        <v>20</v>
      </c>
      <c r="P4788" t="s">
        <v>101</v>
      </c>
      <c r="Q4788" t="s">
        <v>102</v>
      </c>
      <c r="R4788" t="s">
        <v>41</v>
      </c>
      <c r="S4788" t="s">
        <v>42</v>
      </c>
      <c r="T4788" t="s">
        <v>2760</v>
      </c>
      <c r="U4788" t="s">
        <v>2761</v>
      </c>
      <c r="V4788" t="s">
        <v>45</v>
      </c>
    </row>
    <row r="4789" spans="1:22">
      <c r="A4789" s="4">
        <v>46062</v>
      </c>
      <c r="B4789" t="s">
        <v>3779</v>
      </c>
      <c r="C4789" t="s">
        <v>2568</v>
      </c>
      <c r="D4789">
        <v>20</v>
      </c>
      <c r="E4789">
        <v>192000.00008000003</v>
      </c>
      <c r="F4789">
        <f>Table2[[#This Row],[Đơn Giá Chuẩn]]*Table2[[#This Row],[Tổng số lượng bán]]</f>
        <v>3840000.0016000005</v>
      </c>
      <c r="G4789">
        <v>0</v>
      </c>
      <c r="H4789">
        <f>Table2[[#This Row],[Doanh số bán]]-Table2[[#This Row],[Chiết khấu]]</f>
        <v>3840000.0016000005</v>
      </c>
      <c r="I4789">
        <v>0</v>
      </c>
      <c r="J4789">
        <v>0</v>
      </c>
      <c r="K4789" t="s">
        <v>2217</v>
      </c>
      <c r="L4789">
        <v>1</v>
      </c>
      <c r="M4789" t="s">
        <v>37</v>
      </c>
      <c r="N4789" t="s">
        <v>26</v>
      </c>
      <c r="O4789">
        <v>20</v>
      </c>
      <c r="P4789" t="s">
        <v>512</v>
      </c>
      <c r="Q4789" t="s">
        <v>513</v>
      </c>
      <c r="R4789" t="s">
        <v>41</v>
      </c>
      <c r="S4789" t="s">
        <v>42</v>
      </c>
      <c r="T4789" t="s">
        <v>2760</v>
      </c>
      <c r="U4789" t="s">
        <v>2761</v>
      </c>
      <c r="V4789" t="s">
        <v>45</v>
      </c>
    </row>
    <row r="4790" spans="1:22">
      <c r="A4790" s="4">
        <v>46062</v>
      </c>
      <c r="B4790" t="s">
        <v>3780</v>
      </c>
      <c r="C4790" t="s">
        <v>2568</v>
      </c>
      <c r="D4790">
        <v>10</v>
      </c>
      <c r="E4790">
        <v>186999.99320000003</v>
      </c>
      <c r="F4790">
        <f>Table2[[#This Row],[Đơn Giá Chuẩn]]*Table2[[#This Row],[Tổng số lượng bán]]</f>
        <v>1869999.9320000003</v>
      </c>
      <c r="G4790">
        <v>0</v>
      </c>
      <c r="H4790">
        <f>Table2[[#This Row],[Doanh số bán]]-Table2[[#This Row],[Chiết khấu]]</f>
        <v>1869999.9320000003</v>
      </c>
      <c r="I4790">
        <v>0</v>
      </c>
      <c r="J4790">
        <v>0</v>
      </c>
      <c r="K4790" t="s">
        <v>2217</v>
      </c>
      <c r="L4790">
        <v>1</v>
      </c>
      <c r="M4790" t="s">
        <v>37</v>
      </c>
      <c r="N4790" t="s">
        <v>26</v>
      </c>
      <c r="O4790">
        <v>10</v>
      </c>
      <c r="P4790" t="s">
        <v>150</v>
      </c>
      <c r="Q4790" t="s">
        <v>151</v>
      </c>
      <c r="R4790" t="s">
        <v>41</v>
      </c>
      <c r="S4790" t="s">
        <v>42</v>
      </c>
      <c r="T4790" t="s">
        <v>2600</v>
      </c>
      <c r="U4790" t="s">
        <v>2601</v>
      </c>
      <c r="V4790" t="s">
        <v>45</v>
      </c>
    </row>
    <row r="4791" spans="1:22">
      <c r="A4791" s="4">
        <v>46062</v>
      </c>
      <c r="B4791" t="s">
        <v>3780</v>
      </c>
      <c r="C4791" t="s">
        <v>3538</v>
      </c>
      <c r="D4791">
        <v>1</v>
      </c>
      <c r="E4791">
        <v>41999.96</v>
      </c>
      <c r="F4791">
        <f>Table2[[#This Row],[Đơn Giá Chuẩn]]*Table2[[#This Row],[Tổng số lượng bán]]</f>
        <v>41999.96</v>
      </c>
      <c r="G4791">
        <v>0</v>
      </c>
      <c r="H4791">
        <f>Table2[[#This Row],[Doanh số bán]]-Table2[[#This Row],[Chiết khấu]]</f>
        <v>41999.96</v>
      </c>
      <c r="I4791">
        <v>0</v>
      </c>
      <c r="J4791">
        <v>0</v>
      </c>
      <c r="K4791" t="s">
        <v>2217</v>
      </c>
      <c r="L4791">
        <v>1</v>
      </c>
      <c r="M4791" t="s">
        <v>37</v>
      </c>
      <c r="N4791" t="s">
        <v>26</v>
      </c>
      <c r="O4791">
        <v>1</v>
      </c>
      <c r="P4791" t="s">
        <v>3539</v>
      </c>
      <c r="Q4791" t="s">
        <v>3540</v>
      </c>
      <c r="R4791" t="s">
        <v>29</v>
      </c>
      <c r="S4791" t="s">
        <v>30</v>
      </c>
      <c r="T4791" t="s">
        <v>2600</v>
      </c>
      <c r="U4791" t="s">
        <v>2601</v>
      </c>
      <c r="V4791" t="s">
        <v>45</v>
      </c>
    </row>
    <row r="4792" spans="1:22">
      <c r="A4792" s="4">
        <v>46062</v>
      </c>
      <c r="B4792" t="s">
        <v>3781</v>
      </c>
      <c r="C4792" t="s">
        <v>2568</v>
      </c>
      <c r="D4792">
        <v>10</v>
      </c>
      <c r="E4792">
        <v>192000.00008000003</v>
      </c>
      <c r="F4792">
        <f>Table2[[#This Row],[Đơn Giá Chuẩn]]*Table2[[#This Row],[Tổng số lượng bán]]</f>
        <v>1920000.0008000003</v>
      </c>
      <c r="G4792">
        <v>0</v>
      </c>
      <c r="H4792">
        <f>Table2[[#This Row],[Doanh số bán]]-Table2[[#This Row],[Chiết khấu]]</f>
        <v>1920000.0008000003</v>
      </c>
      <c r="I4792">
        <v>0</v>
      </c>
      <c r="J4792">
        <v>0</v>
      </c>
      <c r="K4792" t="s">
        <v>2217</v>
      </c>
      <c r="L4792">
        <v>1</v>
      </c>
      <c r="M4792" t="s">
        <v>37</v>
      </c>
      <c r="N4792" t="s">
        <v>26</v>
      </c>
      <c r="O4792">
        <v>10</v>
      </c>
      <c r="P4792" t="s">
        <v>512</v>
      </c>
      <c r="Q4792" t="s">
        <v>513</v>
      </c>
      <c r="R4792" t="s">
        <v>41</v>
      </c>
      <c r="S4792" t="s">
        <v>42</v>
      </c>
      <c r="T4792" t="s">
        <v>2584</v>
      </c>
      <c r="U4792" t="s">
        <v>2585</v>
      </c>
      <c r="V4792" t="s">
        <v>45</v>
      </c>
    </row>
    <row r="4793" spans="1:22">
      <c r="A4793" s="4">
        <v>46062</v>
      </c>
      <c r="B4793" t="s">
        <v>3782</v>
      </c>
      <c r="C4793" t="s">
        <v>2568</v>
      </c>
      <c r="D4793">
        <v>10</v>
      </c>
      <c r="E4793">
        <v>192000.00008000003</v>
      </c>
      <c r="F4793">
        <f>Table2[[#This Row],[Đơn Giá Chuẩn]]*Table2[[#This Row],[Tổng số lượng bán]]</f>
        <v>1920000.0008000003</v>
      </c>
      <c r="G4793">
        <v>0</v>
      </c>
      <c r="H4793">
        <f>Table2[[#This Row],[Doanh số bán]]-Table2[[#This Row],[Chiết khấu]]</f>
        <v>1920000.0008000003</v>
      </c>
      <c r="I4793">
        <v>0</v>
      </c>
      <c r="J4793">
        <v>0</v>
      </c>
      <c r="K4793" t="s">
        <v>2217</v>
      </c>
      <c r="L4793">
        <v>1</v>
      </c>
      <c r="M4793" t="s">
        <v>37</v>
      </c>
      <c r="N4793" t="s">
        <v>26</v>
      </c>
      <c r="O4793">
        <v>10</v>
      </c>
      <c r="P4793" t="s">
        <v>512</v>
      </c>
      <c r="Q4793" t="s">
        <v>513</v>
      </c>
      <c r="R4793" t="s">
        <v>41</v>
      </c>
      <c r="S4793" t="s">
        <v>42</v>
      </c>
      <c r="T4793" t="s">
        <v>3783</v>
      </c>
      <c r="U4793" t="s">
        <v>3784</v>
      </c>
      <c r="V4793" t="s">
        <v>45</v>
      </c>
    </row>
    <row r="4794" spans="1:22">
      <c r="A4794" s="4">
        <v>46062</v>
      </c>
      <c r="B4794" t="s">
        <v>3785</v>
      </c>
      <c r="C4794" t="s">
        <v>2568</v>
      </c>
      <c r="D4794">
        <v>10</v>
      </c>
      <c r="E4794">
        <v>206000.00012000001</v>
      </c>
      <c r="F4794">
        <f>Table2[[#This Row],[Đơn Giá Chuẩn]]*Table2[[#This Row],[Tổng số lượng bán]]</f>
        <v>2060000.0012000001</v>
      </c>
      <c r="G4794">
        <v>0</v>
      </c>
      <c r="H4794">
        <f>Table2[[#This Row],[Doanh số bán]]-Table2[[#This Row],[Chiết khấu]]</f>
        <v>2060000.0012000001</v>
      </c>
      <c r="I4794">
        <v>0</v>
      </c>
      <c r="J4794">
        <v>0</v>
      </c>
      <c r="K4794" t="s">
        <v>36</v>
      </c>
      <c r="L4794">
        <v>1</v>
      </c>
      <c r="M4794" t="s">
        <v>37</v>
      </c>
      <c r="N4794" t="s">
        <v>38</v>
      </c>
      <c r="O4794">
        <v>10</v>
      </c>
      <c r="P4794" t="s">
        <v>101</v>
      </c>
      <c r="Q4794" t="s">
        <v>102</v>
      </c>
      <c r="R4794" t="s">
        <v>41</v>
      </c>
      <c r="S4794" t="s">
        <v>42</v>
      </c>
      <c r="T4794" t="s">
        <v>3146</v>
      </c>
      <c r="U4794" t="s">
        <v>3147</v>
      </c>
      <c r="V4794" t="s">
        <v>45</v>
      </c>
    </row>
    <row r="4795" spans="1:22">
      <c r="A4795" s="4">
        <v>46062</v>
      </c>
      <c r="B4795" t="s">
        <v>3786</v>
      </c>
      <c r="C4795" t="s">
        <v>2568</v>
      </c>
      <c r="D4795">
        <v>40</v>
      </c>
      <c r="E4795">
        <v>206000.00012000001</v>
      </c>
      <c r="F4795">
        <f>Table2[[#This Row],[Đơn Giá Chuẩn]]*Table2[[#This Row],[Tổng số lượng bán]]</f>
        <v>8240000.0048000002</v>
      </c>
      <c r="G4795">
        <v>0</v>
      </c>
      <c r="H4795">
        <f>Table2[[#This Row],[Doanh số bán]]-Table2[[#This Row],[Chiết khấu]]</f>
        <v>8240000.0048000002</v>
      </c>
      <c r="I4795">
        <v>0</v>
      </c>
      <c r="J4795">
        <v>0</v>
      </c>
      <c r="K4795" t="s">
        <v>36</v>
      </c>
      <c r="L4795">
        <v>1</v>
      </c>
      <c r="M4795" t="s">
        <v>37</v>
      </c>
      <c r="N4795" t="s">
        <v>38</v>
      </c>
      <c r="O4795">
        <v>40</v>
      </c>
      <c r="P4795" t="s">
        <v>101</v>
      </c>
      <c r="Q4795" t="s">
        <v>102</v>
      </c>
      <c r="R4795" t="s">
        <v>41</v>
      </c>
      <c r="S4795" t="s">
        <v>42</v>
      </c>
      <c r="T4795" t="s">
        <v>3146</v>
      </c>
      <c r="U4795" t="s">
        <v>3147</v>
      </c>
      <c r="V4795" t="s">
        <v>45</v>
      </c>
    </row>
    <row r="4796" spans="1:22">
      <c r="A4796" s="4">
        <v>46062</v>
      </c>
      <c r="B4796" t="s">
        <v>3786</v>
      </c>
      <c r="C4796" t="s">
        <v>2568</v>
      </c>
      <c r="D4796">
        <v>20</v>
      </c>
      <c r="E4796">
        <v>239499.99956000003</v>
      </c>
      <c r="F4796">
        <f>Table2[[#This Row],[Đơn Giá Chuẩn]]*Table2[[#This Row],[Tổng số lượng bán]]</f>
        <v>4789999.9912</v>
      </c>
      <c r="G4796">
        <v>0</v>
      </c>
      <c r="H4796">
        <f>Table2[[#This Row],[Doanh số bán]]-Table2[[#This Row],[Chiết khấu]]</f>
        <v>4789999.9912</v>
      </c>
      <c r="I4796">
        <v>0</v>
      </c>
      <c r="J4796">
        <v>0</v>
      </c>
      <c r="K4796" t="s">
        <v>36</v>
      </c>
      <c r="L4796">
        <v>1</v>
      </c>
      <c r="M4796" t="s">
        <v>37</v>
      </c>
      <c r="N4796" t="s">
        <v>38</v>
      </c>
      <c r="O4796">
        <v>20</v>
      </c>
      <c r="P4796" t="s">
        <v>84</v>
      </c>
      <c r="Q4796" t="s">
        <v>85</v>
      </c>
      <c r="R4796" t="s">
        <v>41</v>
      </c>
      <c r="S4796" t="s">
        <v>42</v>
      </c>
      <c r="T4796" t="s">
        <v>3146</v>
      </c>
      <c r="U4796" t="s">
        <v>3147</v>
      </c>
      <c r="V4796" t="s">
        <v>45</v>
      </c>
    </row>
    <row r="4797" spans="1:22">
      <c r="A4797" s="4">
        <v>46062</v>
      </c>
      <c r="B4797" t="s">
        <v>3787</v>
      </c>
      <c r="C4797" t="s">
        <v>2568</v>
      </c>
      <c r="D4797">
        <v>20</v>
      </c>
      <c r="E4797">
        <v>207000.00020000001</v>
      </c>
      <c r="F4797">
        <f>Table2[[#This Row],[Đơn Giá Chuẩn]]*Table2[[#This Row],[Tổng số lượng bán]]</f>
        <v>4140000.0040000002</v>
      </c>
      <c r="G4797">
        <v>0</v>
      </c>
      <c r="H4797">
        <f>Table2[[#This Row],[Doanh số bán]]-Table2[[#This Row],[Chiết khấu]]</f>
        <v>4140000.0040000002</v>
      </c>
      <c r="I4797">
        <v>0</v>
      </c>
      <c r="J4797">
        <v>0</v>
      </c>
      <c r="K4797" t="s">
        <v>36</v>
      </c>
      <c r="L4797">
        <v>1</v>
      </c>
      <c r="M4797" t="s">
        <v>37</v>
      </c>
      <c r="N4797" t="s">
        <v>26</v>
      </c>
      <c r="O4797">
        <v>20</v>
      </c>
      <c r="P4797" t="s">
        <v>84</v>
      </c>
      <c r="Q4797" t="s">
        <v>85</v>
      </c>
      <c r="R4797" t="s">
        <v>41</v>
      </c>
      <c r="S4797" t="s">
        <v>42</v>
      </c>
      <c r="T4797" t="s">
        <v>2939</v>
      </c>
      <c r="U4797" t="s">
        <v>2940</v>
      </c>
      <c r="V4797" t="s">
        <v>2014</v>
      </c>
    </row>
    <row r="4798" spans="1:22">
      <c r="A4798" s="4">
        <v>46062</v>
      </c>
      <c r="B4798" t="s">
        <v>3787</v>
      </c>
      <c r="C4798" t="s">
        <v>3538</v>
      </c>
      <c r="D4798">
        <v>1</v>
      </c>
      <c r="E4798">
        <v>99200</v>
      </c>
      <c r="F4798">
        <f>Table2[[#This Row],[Đơn Giá Chuẩn]]*Table2[[#This Row],[Tổng số lượng bán]]</f>
        <v>99200</v>
      </c>
      <c r="G4798">
        <v>0</v>
      </c>
      <c r="H4798">
        <f>Table2[[#This Row],[Doanh số bán]]-Table2[[#This Row],[Chiết khấu]]</f>
        <v>99200</v>
      </c>
      <c r="I4798">
        <v>0</v>
      </c>
      <c r="J4798">
        <v>0</v>
      </c>
      <c r="K4798" t="s">
        <v>36</v>
      </c>
      <c r="L4798">
        <v>1</v>
      </c>
      <c r="M4798" t="s">
        <v>37</v>
      </c>
      <c r="N4798" t="s">
        <v>26</v>
      </c>
      <c r="O4798">
        <v>1</v>
      </c>
      <c r="P4798" t="s">
        <v>3539</v>
      </c>
      <c r="Q4798" t="s">
        <v>3540</v>
      </c>
      <c r="R4798" t="s">
        <v>29</v>
      </c>
      <c r="S4798" t="s">
        <v>30</v>
      </c>
      <c r="T4798" t="s">
        <v>2939</v>
      </c>
      <c r="U4798" t="s">
        <v>2940</v>
      </c>
      <c r="V4798" t="s">
        <v>2014</v>
      </c>
    </row>
    <row r="4799" spans="1:22">
      <c r="A4799" s="4">
        <v>46062</v>
      </c>
      <c r="B4799" t="s">
        <v>3788</v>
      </c>
      <c r="C4799" t="s">
        <v>2568</v>
      </c>
      <c r="D4799">
        <v>10</v>
      </c>
      <c r="E4799">
        <v>262000.00028000004</v>
      </c>
      <c r="F4799">
        <f>Table2[[#This Row],[Đơn Giá Chuẩn]]*Table2[[#This Row],[Tổng số lượng bán]]</f>
        <v>2620000.0028000004</v>
      </c>
      <c r="G4799">
        <v>0</v>
      </c>
      <c r="H4799">
        <f>Table2[[#This Row],[Doanh số bán]]-Table2[[#This Row],[Chiết khấu]]</f>
        <v>2620000.0028000004</v>
      </c>
      <c r="I4799">
        <v>0</v>
      </c>
      <c r="J4799">
        <v>0</v>
      </c>
      <c r="K4799" t="s">
        <v>50</v>
      </c>
      <c r="L4799">
        <v>1</v>
      </c>
      <c r="M4799" t="s">
        <v>37</v>
      </c>
      <c r="N4799" t="s">
        <v>50</v>
      </c>
      <c r="O4799">
        <v>10</v>
      </c>
      <c r="P4799" t="s">
        <v>2511</v>
      </c>
      <c r="Q4799" t="s">
        <v>2512</v>
      </c>
      <c r="R4799" t="s">
        <v>41</v>
      </c>
      <c r="S4799" t="s">
        <v>42</v>
      </c>
      <c r="T4799" t="s">
        <v>51</v>
      </c>
      <c r="U4799" t="s">
        <v>52</v>
      </c>
      <c r="V4799" t="s">
        <v>50</v>
      </c>
    </row>
    <row r="4800" spans="1:22">
      <c r="A4800" s="4">
        <v>46062</v>
      </c>
      <c r="B4800" t="s">
        <v>3788</v>
      </c>
      <c r="C4800" t="s">
        <v>1862</v>
      </c>
      <c r="D4800">
        <v>6</v>
      </c>
      <c r="E4800">
        <v>152000.00012000001</v>
      </c>
      <c r="F4800">
        <f>Table2[[#This Row],[Đơn Giá Chuẩn]]*Table2[[#This Row],[Tổng số lượng bán]]</f>
        <v>912000.00072000013</v>
      </c>
      <c r="G4800">
        <v>0</v>
      </c>
      <c r="H4800">
        <f>Table2[[#This Row],[Doanh số bán]]-Table2[[#This Row],[Chiết khấu]]</f>
        <v>912000.00072000013</v>
      </c>
      <c r="I4800">
        <v>0</v>
      </c>
      <c r="J4800">
        <v>0</v>
      </c>
      <c r="K4800" t="s">
        <v>50</v>
      </c>
      <c r="L4800">
        <v>1</v>
      </c>
      <c r="M4800" t="s">
        <v>37</v>
      </c>
      <c r="N4800" t="s">
        <v>50</v>
      </c>
      <c r="O4800">
        <v>6</v>
      </c>
      <c r="P4800" t="s">
        <v>1500</v>
      </c>
      <c r="Q4800" t="s">
        <v>1501</v>
      </c>
      <c r="R4800" t="s">
        <v>41</v>
      </c>
      <c r="S4800" t="s">
        <v>42</v>
      </c>
      <c r="T4800" t="s">
        <v>51</v>
      </c>
      <c r="U4800" t="s">
        <v>52</v>
      </c>
      <c r="V4800" t="s">
        <v>50</v>
      </c>
    </row>
    <row r="4801" spans="1:22">
      <c r="A4801" s="4">
        <v>46062</v>
      </c>
      <c r="B4801" t="s">
        <v>3788</v>
      </c>
      <c r="C4801" t="s">
        <v>3538</v>
      </c>
      <c r="D4801">
        <v>1</v>
      </c>
      <c r="E4801">
        <v>130000.00052</v>
      </c>
      <c r="F4801">
        <f>Table2[[#This Row],[Đơn Giá Chuẩn]]*Table2[[#This Row],[Tổng số lượng bán]]</f>
        <v>130000.00052</v>
      </c>
      <c r="G4801">
        <v>0</v>
      </c>
      <c r="H4801">
        <f>Table2[[#This Row],[Doanh số bán]]-Table2[[#This Row],[Chiết khấu]]</f>
        <v>130000.00052</v>
      </c>
      <c r="I4801">
        <v>0</v>
      </c>
      <c r="J4801">
        <v>0</v>
      </c>
      <c r="K4801" t="s">
        <v>50</v>
      </c>
      <c r="L4801">
        <v>1</v>
      </c>
      <c r="M4801" t="s">
        <v>37</v>
      </c>
      <c r="N4801" t="s">
        <v>50</v>
      </c>
      <c r="O4801">
        <v>1</v>
      </c>
      <c r="P4801" t="s">
        <v>3539</v>
      </c>
      <c r="Q4801" t="s">
        <v>3540</v>
      </c>
      <c r="R4801" t="s">
        <v>29</v>
      </c>
      <c r="S4801" t="s">
        <v>30</v>
      </c>
      <c r="T4801" t="s">
        <v>51</v>
      </c>
      <c r="U4801" t="s">
        <v>52</v>
      </c>
      <c r="V4801" t="s">
        <v>50</v>
      </c>
    </row>
    <row r="4802" spans="1:22">
      <c r="A4802" s="4">
        <v>46062</v>
      </c>
      <c r="B4802" t="s">
        <v>3789</v>
      </c>
      <c r="C4802" t="s">
        <v>155</v>
      </c>
      <c r="D4802">
        <v>10</v>
      </c>
      <c r="E4802">
        <v>106999.9976</v>
      </c>
      <c r="F4802">
        <f>Table2[[#This Row],[Đơn Giá Chuẩn]]*Table2[[#This Row],[Tổng số lượng bán]]</f>
        <v>1069999.976</v>
      </c>
      <c r="G4802">
        <v>0</v>
      </c>
      <c r="H4802">
        <f>Table2[[#This Row],[Doanh số bán]]-Table2[[#This Row],[Chiết khấu]]</f>
        <v>1069999.976</v>
      </c>
      <c r="I4802">
        <v>0</v>
      </c>
      <c r="J4802">
        <v>0</v>
      </c>
      <c r="K4802" t="s">
        <v>2217</v>
      </c>
      <c r="L4802">
        <v>1</v>
      </c>
      <c r="M4802" t="s">
        <v>37</v>
      </c>
      <c r="N4802" t="s">
        <v>919</v>
      </c>
      <c r="O4802">
        <v>10</v>
      </c>
      <c r="P4802" t="s">
        <v>3303</v>
      </c>
      <c r="Q4802" t="s">
        <v>3304</v>
      </c>
      <c r="R4802" t="s">
        <v>107</v>
      </c>
      <c r="S4802" t="s">
        <v>108</v>
      </c>
      <c r="T4802" t="s">
        <v>2218</v>
      </c>
      <c r="U4802" t="s">
        <v>2219</v>
      </c>
      <c r="V4802" t="s">
        <v>2210</v>
      </c>
    </row>
    <row r="4803" spans="1:22">
      <c r="A4803" s="4">
        <v>46062</v>
      </c>
      <c r="B4803" t="s">
        <v>3789</v>
      </c>
      <c r="C4803" t="s">
        <v>2568</v>
      </c>
      <c r="D4803">
        <v>30</v>
      </c>
      <c r="E4803">
        <v>192000.08000000002</v>
      </c>
      <c r="F4803">
        <f>Table2[[#This Row],[Đơn Giá Chuẩn]]*Table2[[#This Row],[Tổng số lượng bán]]</f>
        <v>5760002.4000000004</v>
      </c>
      <c r="G4803">
        <v>0</v>
      </c>
      <c r="H4803">
        <f>Table2[[#This Row],[Doanh số bán]]-Table2[[#This Row],[Chiết khấu]]</f>
        <v>5760002.4000000004</v>
      </c>
      <c r="I4803">
        <v>0</v>
      </c>
      <c r="J4803">
        <v>0</v>
      </c>
      <c r="K4803" t="s">
        <v>2217</v>
      </c>
      <c r="L4803">
        <v>1</v>
      </c>
      <c r="M4803" t="s">
        <v>37</v>
      </c>
      <c r="N4803" t="s">
        <v>919</v>
      </c>
      <c r="O4803">
        <v>30</v>
      </c>
      <c r="P4803" t="s">
        <v>101</v>
      </c>
      <c r="Q4803" t="s">
        <v>102</v>
      </c>
      <c r="R4803" t="s">
        <v>41</v>
      </c>
      <c r="S4803" t="s">
        <v>42</v>
      </c>
      <c r="T4803" t="s">
        <v>2218</v>
      </c>
      <c r="U4803" t="s">
        <v>2219</v>
      </c>
      <c r="V4803" t="s">
        <v>2210</v>
      </c>
    </row>
    <row r="4804" spans="1:22">
      <c r="A4804" s="4">
        <v>46062</v>
      </c>
      <c r="B4804" t="s">
        <v>3790</v>
      </c>
      <c r="C4804" t="s">
        <v>2568</v>
      </c>
      <c r="D4804">
        <v>20</v>
      </c>
      <c r="E4804">
        <v>235673.12000000002</v>
      </c>
      <c r="F4804">
        <f>Table2[[#This Row],[Đơn Giá Chuẩn]]*Table2[[#This Row],[Tổng số lượng bán]]</f>
        <v>4713462.4000000004</v>
      </c>
      <c r="G4804">
        <v>0</v>
      </c>
      <c r="H4804">
        <f>Table2[[#This Row],[Doanh số bán]]-Table2[[#This Row],[Chiết khấu]]</f>
        <v>4713462.4000000004</v>
      </c>
      <c r="I4804">
        <v>0</v>
      </c>
      <c r="J4804">
        <v>0</v>
      </c>
      <c r="K4804" t="s">
        <v>2217</v>
      </c>
      <c r="L4804">
        <v>1</v>
      </c>
      <c r="M4804" t="s">
        <v>37</v>
      </c>
      <c r="N4804" t="s">
        <v>919</v>
      </c>
      <c r="O4804">
        <v>20</v>
      </c>
      <c r="P4804" t="s">
        <v>84</v>
      </c>
      <c r="Q4804" t="s">
        <v>85</v>
      </c>
      <c r="R4804" t="s">
        <v>41</v>
      </c>
      <c r="S4804" t="s">
        <v>42</v>
      </c>
      <c r="T4804" t="s">
        <v>2700</v>
      </c>
      <c r="U4804" t="s">
        <v>2701</v>
      </c>
      <c r="V4804" t="s">
        <v>45</v>
      </c>
    </row>
    <row r="4805" spans="1:22">
      <c r="A4805" s="4">
        <v>46062</v>
      </c>
      <c r="B4805" t="s">
        <v>3791</v>
      </c>
      <c r="C4805" t="s">
        <v>1862</v>
      </c>
      <c r="D4805">
        <v>3</v>
      </c>
      <c r="E4805">
        <v>673499.99971999996</v>
      </c>
      <c r="F4805">
        <f>Table2[[#This Row],[Đơn Giá Chuẩn]]*Table2[[#This Row],[Tổng số lượng bán]]</f>
        <v>2020499.9991599999</v>
      </c>
      <c r="G4805">
        <v>0</v>
      </c>
      <c r="H4805">
        <f>Table2[[#This Row],[Doanh số bán]]-Table2[[#This Row],[Chiết khấu]]</f>
        <v>2020499.9991599999</v>
      </c>
      <c r="I4805">
        <v>0</v>
      </c>
      <c r="J4805">
        <v>0</v>
      </c>
      <c r="K4805" t="s">
        <v>36</v>
      </c>
      <c r="L4805">
        <v>1</v>
      </c>
      <c r="M4805" t="s">
        <v>37</v>
      </c>
      <c r="N4805" t="s">
        <v>2338</v>
      </c>
      <c r="O4805">
        <v>3</v>
      </c>
      <c r="P4805" t="s">
        <v>3337</v>
      </c>
      <c r="Q4805" t="s">
        <v>3338</v>
      </c>
      <c r="R4805" t="s">
        <v>535</v>
      </c>
      <c r="S4805" t="s">
        <v>536</v>
      </c>
      <c r="T4805" t="s">
        <v>2312</v>
      </c>
      <c r="U4805" t="s">
        <v>2313</v>
      </c>
      <c r="V4805" t="s">
        <v>2314</v>
      </c>
    </row>
    <row r="4806" spans="1:22">
      <c r="A4806" s="4">
        <v>46062</v>
      </c>
      <c r="B4806" t="s">
        <v>3791</v>
      </c>
      <c r="C4806" t="s">
        <v>2568</v>
      </c>
      <c r="D4806">
        <v>3</v>
      </c>
      <c r="E4806">
        <v>272000</v>
      </c>
      <c r="F4806">
        <f>Table2[[#This Row],[Đơn Giá Chuẩn]]*Table2[[#This Row],[Tổng số lượng bán]]</f>
        <v>816000</v>
      </c>
      <c r="G4806">
        <v>0</v>
      </c>
      <c r="H4806">
        <f>Table2[[#This Row],[Doanh số bán]]-Table2[[#This Row],[Chiết khấu]]</f>
        <v>816000</v>
      </c>
      <c r="I4806">
        <v>0</v>
      </c>
      <c r="J4806">
        <v>0</v>
      </c>
      <c r="K4806" t="s">
        <v>36</v>
      </c>
      <c r="L4806">
        <v>1</v>
      </c>
      <c r="M4806" t="s">
        <v>37</v>
      </c>
      <c r="N4806" t="s">
        <v>2338</v>
      </c>
      <c r="O4806">
        <v>3</v>
      </c>
      <c r="P4806" t="s">
        <v>84</v>
      </c>
      <c r="Q4806" t="s">
        <v>85</v>
      </c>
      <c r="R4806" t="s">
        <v>41</v>
      </c>
      <c r="S4806" t="s">
        <v>42</v>
      </c>
      <c r="T4806" t="s">
        <v>2312</v>
      </c>
      <c r="U4806" t="s">
        <v>2313</v>
      </c>
      <c r="V4806" t="s">
        <v>2314</v>
      </c>
    </row>
    <row r="4807" spans="1:22">
      <c r="A4807" s="4">
        <v>46062</v>
      </c>
      <c r="B4807" t="s">
        <v>3792</v>
      </c>
      <c r="C4807" t="s">
        <v>2568</v>
      </c>
      <c r="D4807">
        <v>1</v>
      </c>
      <c r="E4807">
        <v>340000.00004000001</v>
      </c>
      <c r="F4807">
        <f>Table2[[#This Row],[Đơn Giá Chuẩn]]*Table2[[#This Row],[Tổng số lượng bán]]</f>
        <v>340000.00004000001</v>
      </c>
      <c r="G4807">
        <v>0</v>
      </c>
      <c r="H4807">
        <f>Table2[[#This Row],[Doanh số bán]]-Table2[[#This Row],[Chiết khấu]]</f>
        <v>340000.00004000001</v>
      </c>
      <c r="I4807">
        <v>0</v>
      </c>
      <c r="J4807">
        <v>0</v>
      </c>
      <c r="K4807" t="s">
        <v>50</v>
      </c>
      <c r="L4807">
        <v>1</v>
      </c>
      <c r="M4807" t="s">
        <v>37</v>
      </c>
      <c r="N4807" t="s">
        <v>50</v>
      </c>
      <c r="O4807">
        <v>1</v>
      </c>
      <c r="P4807" t="s">
        <v>2504</v>
      </c>
      <c r="Q4807" t="s">
        <v>2505</v>
      </c>
      <c r="R4807" t="s">
        <v>41</v>
      </c>
      <c r="S4807" t="s">
        <v>42</v>
      </c>
      <c r="T4807" t="s">
        <v>51</v>
      </c>
      <c r="U4807" t="s">
        <v>52</v>
      </c>
      <c r="V4807" t="s">
        <v>50</v>
      </c>
    </row>
    <row r="4808" spans="1:22">
      <c r="A4808" s="4">
        <v>46062</v>
      </c>
      <c r="B4808" t="s">
        <v>3792</v>
      </c>
      <c r="C4808" t="s">
        <v>2568</v>
      </c>
      <c r="D4808">
        <v>1</v>
      </c>
      <c r="E4808">
        <v>302000.00024000002</v>
      </c>
      <c r="F4808">
        <f>Table2[[#This Row],[Đơn Giá Chuẩn]]*Table2[[#This Row],[Tổng số lượng bán]]</f>
        <v>302000.00024000002</v>
      </c>
      <c r="G4808">
        <v>0</v>
      </c>
      <c r="H4808">
        <f>Table2[[#This Row],[Doanh số bán]]-Table2[[#This Row],[Chiết khấu]]</f>
        <v>302000.00024000002</v>
      </c>
      <c r="I4808">
        <v>0</v>
      </c>
      <c r="J4808">
        <v>0</v>
      </c>
      <c r="K4808" t="s">
        <v>50</v>
      </c>
      <c r="L4808">
        <v>1</v>
      </c>
      <c r="M4808" t="s">
        <v>37</v>
      </c>
      <c r="N4808" t="s">
        <v>50</v>
      </c>
      <c r="O4808">
        <v>1</v>
      </c>
      <c r="P4808" t="s">
        <v>84</v>
      </c>
      <c r="Q4808" t="s">
        <v>85</v>
      </c>
      <c r="R4808" t="s">
        <v>41</v>
      </c>
      <c r="S4808" t="s">
        <v>42</v>
      </c>
      <c r="T4808" t="s">
        <v>51</v>
      </c>
      <c r="U4808" t="s">
        <v>52</v>
      </c>
      <c r="V4808" t="s">
        <v>50</v>
      </c>
    </row>
    <row r="4809" spans="1:22">
      <c r="A4809" s="4">
        <v>46062</v>
      </c>
      <c r="B4809" t="s">
        <v>3792</v>
      </c>
      <c r="C4809" t="s">
        <v>3538</v>
      </c>
      <c r="D4809">
        <v>1</v>
      </c>
      <c r="E4809">
        <v>41999.96</v>
      </c>
      <c r="F4809">
        <f>Table2[[#This Row],[Đơn Giá Chuẩn]]*Table2[[#This Row],[Tổng số lượng bán]]</f>
        <v>41999.96</v>
      </c>
      <c r="G4809">
        <v>0</v>
      </c>
      <c r="H4809">
        <f>Table2[[#This Row],[Doanh số bán]]-Table2[[#This Row],[Chiết khấu]]</f>
        <v>41999.96</v>
      </c>
      <c r="I4809">
        <v>0</v>
      </c>
      <c r="J4809">
        <v>0</v>
      </c>
      <c r="K4809" t="s">
        <v>50</v>
      </c>
      <c r="L4809">
        <v>1</v>
      </c>
      <c r="M4809" t="s">
        <v>37</v>
      </c>
      <c r="N4809" t="s">
        <v>50</v>
      </c>
      <c r="O4809">
        <v>1</v>
      </c>
      <c r="P4809" t="s">
        <v>3539</v>
      </c>
      <c r="Q4809" t="s">
        <v>3540</v>
      </c>
      <c r="R4809" t="s">
        <v>29</v>
      </c>
      <c r="S4809" t="s">
        <v>30</v>
      </c>
      <c r="T4809" t="s">
        <v>51</v>
      </c>
      <c r="U4809" t="s">
        <v>52</v>
      </c>
      <c r="V4809" t="s">
        <v>50</v>
      </c>
    </row>
    <row r="4810" spans="1:22">
      <c r="A4810" s="4">
        <v>46062</v>
      </c>
      <c r="B4810" t="s">
        <v>3793</v>
      </c>
      <c r="C4810" t="s">
        <v>1862</v>
      </c>
      <c r="D4810">
        <v>2</v>
      </c>
      <c r="E4810">
        <v>47000.000360000005</v>
      </c>
      <c r="F4810">
        <f>Table2[[#This Row],[Đơn Giá Chuẩn]]*Table2[[#This Row],[Tổng số lượng bán]]</f>
        <v>94000.000720000011</v>
      </c>
      <c r="G4810">
        <v>0</v>
      </c>
      <c r="H4810">
        <f>Table2[[#This Row],[Doanh số bán]]-Table2[[#This Row],[Chiết khấu]]</f>
        <v>94000.000720000011</v>
      </c>
      <c r="I4810">
        <v>0</v>
      </c>
      <c r="J4810">
        <v>0</v>
      </c>
      <c r="K4810" t="s">
        <v>50</v>
      </c>
      <c r="L4810">
        <v>1</v>
      </c>
      <c r="M4810" t="s">
        <v>37</v>
      </c>
      <c r="N4810" t="s">
        <v>50</v>
      </c>
      <c r="O4810">
        <v>2</v>
      </c>
      <c r="P4810" t="s">
        <v>520</v>
      </c>
      <c r="Q4810" t="s">
        <v>521</v>
      </c>
      <c r="R4810" t="s">
        <v>107</v>
      </c>
      <c r="S4810" t="s">
        <v>108</v>
      </c>
      <c r="T4810" t="s">
        <v>51</v>
      </c>
      <c r="U4810" t="s">
        <v>52</v>
      </c>
      <c r="V4810" t="s">
        <v>50</v>
      </c>
    </row>
    <row r="4811" spans="1:22">
      <c r="A4811" s="4">
        <v>46062</v>
      </c>
      <c r="B4811" t="s">
        <v>3793</v>
      </c>
      <c r="C4811" t="s">
        <v>3538</v>
      </c>
      <c r="D4811">
        <v>1</v>
      </c>
      <c r="E4811">
        <v>41999.96</v>
      </c>
      <c r="F4811">
        <f>Table2[[#This Row],[Đơn Giá Chuẩn]]*Table2[[#This Row],[Tổng số lượng bán]]</f>
        <v>41999.96</v>
      </c>
      <c r="G4811">
        <v>0</v>
      </c>
      <c r="H4811">
        <f>Table2[[#This Row],[Doanh số bán]]-Table2[[#This Row],[Chiết khấu]]</f>
        <v>41999.96</v>
      </c>
      <c r="I4811">
        <v>0</v>
      </c>
      <c r="J4811">
        <v>0</v>
      </c>
      <c r="K4811" t="s">
        <v>50</v>
      </c>
      <c r="L4811">
        <v>1</v>
      </c>
      <c r="M4811" t="s">
        <v>37</v>
      </c>
      <c r="N4811" t="s">
        <v>50</v>
      </c>
      <c r="O4811">
        <v>1</v>
      </c>
      <c r="P4811" t="s">
        <v>3539</v>
      </c>
      <c r="Q4811" t="s">
        <v>3540</v>
      </c>
      <c r="R4811" t="s">
        <v>29</v>
      </c>
      <c r="S4811" t="s">
        <v>30</v>
      </c>
      <c r="T4811" t="s">
        <v>51</v>
      </c>
      <c r="U4811" t="s">
        <v>52</v>
      </c>
      <c r="V4811" t="s">
        <v>50</v>
      </c>
    </row>
    <row r="4812" spans="1:22">
      <c r="A4812" s="4">
        <v>46062</v>
      </c>
      <c r="B4812" t="s">
        <v>3794</v>
      </c>
      <c r="C4812" t="s">
        <v>155</v>
      </c>
      <c r="D4812">
        <v>4</v>
      </c>
      <c r="E4812">
        <v>68499.999920000002</v>
      </c>
      <c r="F4812">
        <f>Table2[[#This Row],[Đơn Giá Chuẩn]]*Table2[[#This Row],[Tổng số lượng bán]]</f>
        <v>273999.99968000001</v>
      </c>
      <c r="G4812">
        <v>0</v>
      </c>
      <c r="H4812">
        <f>Table2[[#This Row],[Doanh số bán]]-Table2[[#This Row],[Chiết khấu]]</f>
        <v>273999.99968000001</v>
      </c>
      <c r="I4812">
        <v>0</v>
      </c>
      <c r="J4812">
        <v>0</v>
      </c>
      <c r="K4812" t="s">
        <v>50</v>
      </c>
      <c r="L4812">
        <v>1</v>
      </c>
      <c r="M4812" t="s">
        <v>37</v>
      </c>
      <c r="N4812" t="s">
        <v>50</v>
      </c>
      <c r="O4812">
        <v>4</v>
      </c>
      <c r="P4812" t="s">
        <v>3291</v>
      </c>
      <c r="Q4812" t="s">
        <v>3292</v>
      </c>
      <c r="R4812" t="s">
        <v>107</v>
      </c>
      <c r="S4812" t="s">
        <v>108</v>
      </c>
      <c r="T4812" t="s">
        <v>51</v>
      </c>
      <c r="U4812" t="s">
        <v>52</v>
      </c>
      <c r="V4812" t="s">
        <v>50</v>
      </c>
    </row>
    <row r="4813" spans="1:22">
      <c r="A4813" s="4">
        <v>46062</v>
      </c>
      <c r="B4813" t="s">
        <v>3794</v>
      </c>
      <c r="C4813" t="s">
        <v>3538</v>
      </c>
      <c r="D4813">
        <v>1</v>
      </c>
      <c r="E4813">
        <v>41999.96</v>
      </c>
      <c r="F4813">
        <f>Table2[[#This Row],[Đơn Giá Chuẩn]]*Table2[[#This Row],[Tổng số lượng bán]]</f>
        <v>41999.96</v>
      </c>
      <c r="G4813">
        <v>0</v>
      </c>
      <c r="H4813">
        <f>Table2[[#This Row],[Doanh số bán]]-Table2[[#This Row],[Chiết khấu]]</f>
        <v>41999.96</v>
      </c>
      <c r="I4813">
        <v>0</v>
      </c>
      <c r="J4813">
        <v>0</v>
      </c>
      <c r="K4813" t="s">
        <v>50</v>
      </c>
      <c r="L4813">
        <v>1</v>
      </c>
      <c r="M4813" t="s">
        <v>37</v>
      </c>
      <c r="N4813" t="s">
        <v>50</v>
      </c>
      <c r="O4813">
        <v>1</v>
      </c>
      <c r="P4813" t="s">
        <v>3539</v>
      </c>
      <c r="Q4813" t="s">
        <v>3540</v>
      </c>
      <c r="R4813" t="s">
        <v>29</v>
      </c>
      <c r="S4813" t="s">
        <v>30</v>
      </c>
      <c r="T4813" t="s">
        <v>51</v>
      </c>
      <c r="U4813" t="s">
        <v>52</v>
      </c>
      <c r="V4813" t="s">
        <v>50</v>
      </c>
    </row>
    <row r="4814" spans="1:22">
      <c r="A4814" s="4">
        <v>46062</v>
      </c>
      <c r="B4814" t="s">
        <v>3795</v>
      </c>
      <c r="C4814" t="s">
        <v>2568</v>
      </c>
      <c r="D4814">
        <v>2</v>
      </c>
      <c r="E4814">
        <v>216999.99992</v>
      </c>
      <c r="F4814">
        <f>Table2[[#This Row],[Đơn Giá Chuẩn]]*Table2[[#This Row],[Tổng số lượng bán]]</f>
        <v>433999.99984</v>
      </c>
      <c r="G4814">
        <v>0</v>
      </c>
      <c r="H4814">
        <f>Table2[[#This Row],[Doanh số bán]]-Table2[[#This Row],[Chiết khấu]]</f>
        <v>433999.99984</v>
      </c>
      <c r="I4814">
        <v>0</v>
      </c>
      <c r="J4814">
        <v>0</v>
      </c>
      <c r="K4814" t="s">
        <v>2217</v>
      </c>
      <c r="L4814">
        <v>1</v>
      </c>
      <c r="M4814" t="s">
        <v>37</v>
      </c>
      <c r="N4814" t="s">
        <v>919</v>
      </c>
      <c r="O4814">
        <v>2</v>
      </c>
      <c r="P4814" t="s">
        <v>84</v>
      </c>
      <c r="Q4814" t="s">
        <v>85</v>
      </c>
      <c r="R4814" t="s">
        <v>41</v>
      </c>
      <c r="S4814" t="s">
        <v>42</v>
      </c>
      <c r="T4814" t="s">
        <v>2982</v>
      </c>
      <c r="U4814" t="s">
        <v>2983</v>
      </c>
      <c r="V4814" t="s">
        <v>45</v>
      </c>
    </row>
    <row r="4815" spans="1:22">
      <c r="A4815" s="4">
        <v>46062</v>
      </c>
      <c r="B4815" t="s">
        <v>3795</v>
      </c>
      <c r="C4815" t="s">
        <v>2568</v>
      </c>
      <c r="D4815">
        <v>11</v>
      </c>
      <c r="E4815">
        <v>201999.99980000002</v>
      </c>
      <c r="F4815">
        <f>Table2[[#This Row],[Đơn Giá Chuẩn]]*Table2[[#This Row],[Tổng số lượng bán]]</f>
        <v>2221999.9978</v>
      </c>
      <c r="G4815">
        <v>0</v>
      </c>
      <c r="H4815">
        <f>Table2[[#This Row],[Doanh số bán]]-Table2[[#This Row],[Chiết khấu]]</f>
        <v>2221999.9978</v>
      </c>
      <c r="I4815">
        <v>0</v>
      </c>
      <c r="J4815">
        <v>0</v>
      </c>
      <c r="K4815" t="s">
        <v>2217</v>
      </c>
      <c r="L4815">
        <v>1</v>
      </c>
      <c r="M4815" t="s">
        <v>37</v>
      </c>
      <c r="N4815" t="s">
        <v>919</v>
      </c>
      <c r="O4815">
        <v>11</v>
      </c>
      <c r="P4815" t="s">
        <v>101</v>
      </c>
      <c r="Q4815" t="s">
        <v>102</v>
      </c>
      <c r="R4815" t="s">
        <v>41</v>
      </c>
      <c r="S4815" t="s">
        <v>42</v>
      </c>
      <c r="T4815" t="s">
        <v>2982</v>
      </c>
      <c r="U4815" t="s">
        <v>2983</v>
      </c>
      <c r="V4815" t="s">
        <v>45</v>
      </c>
    </row>
    <row r="4816" spans="1:22">
      <c r="A4816" s="4">
        <v>46081</v>
      </c>
      <c r="B4816" t="s">
        <v>4162</v>
      </c>
      <c r="C4816" t="s">
        <v>83</v>
      </c>
      <c r="D4816">
        <v>1</v>
      </c>
      <c r="E4816">
        <v>135482.6</v>
      </c>
      <c r="F4816">
        <f>Table2[[#This Row],[Đơn Giá Chuẩn]]*Table2[[#This Row],[Tổng số lượng bán]]</f>
        <v>135482.6</v>
      </c>
      <c r="G4816">
        <v>0</v>
      </c>
      <c r="H4816">
        <f>Table2[[#This Row],[Doanh số bán]]-Table2[[#This Row],[Chiết khấu]]</f>
        <v>135482.6</v>
      </c>
      <c r="I4816">
        <v>0</v>
      </c>
      <c r="J4816">
        <v>0</v>
      </c>
      <c r="K4816" t="s">
        <v>50</v>
      </c>
      <c r="L4816">
        <v>0.5</v>
      </c>
      <c r="M4816" t="s">
        <v>37</v>
      </c>
      <c r="N4816" t="s">
        <v>50</v>
      </c>
      <c r="O4816">
        <v>0.5</v>
      </c>
      <c r="P4816" t="s">
        <v>101</v>
      </c>
      <c r="Q4816" t="s">
        <v>102</v>
      </c>
      <c r="R4816" t="s">
        <v>41</v>
      </c>
      <c r="S4816" t="s">
        <v>42</v>
      </c>
      <c r="T4816" t="s">
        <v>74</v>
      </c>
      <c r="U4816" t="s">
        <v>75</v>
      </c>
      <c r="V4816" t="s">
        <v>50</v>
      </c>
    </row>
    <row r="4817" spans="1:22">
      <c r="A4817" s="4">
        <v>46081</v>
      </c>
      <c r="B4817" t="s">
        <v>4163</v>
      </c>
      <c r="C4817" t="s">
        <v>83</v>
      </c>
      <c r="D4817">
        <v>1</v>
      </c>
      <c r="E4817">
        <v>135482.6</v>
      </c>
      <c r="F4817">
        <f>Table2[[#This Row],[Đơn Giá Chuẩn]]*Table2[[#This Row],[Tổng số lượng bán]]</f>
        <v>135482.6</v>
      </c>
      <c r="G4817">
        <v>0</v>
      </c>
      <c r="H4817">
        <f>Table2[[#This Row],[Doanh số bán]]-Table2[[#This Row],[Chiết khấu]]</f>
        <v>135482.6</v>
      </c>
      <c r="I4817">
        <v>0</v>
      </c>
      <c r="J4817">
        <v>0</v>
      </c>
      <c r="K4817" t="s">
        <v>50</v>
      </c>
      <c r="L4817">
        <v>0.5</v>
      </c>
      <c r="M4817" t="s">
        <v>37</v>
      </c>
      <c r="N4817" t="s">
        <v>50</v>
      </c>
      <c r="O4817">
        <v>0.5</v>
      </c>
      <c r="P4817" t="s">
        <v>101</v>
      </c>
      <c r="Q4817" t="s">
        <v>102</v>
      </c>
      <c r="R4817" t="s">
        <v>41</v>
      </c>
      <c r="S4817" t="s">
        <v>42</v>
      </c>
      <c r="T4817" t="s">
        <v>74</v>
      </c>
      <c r="U4817" t="s">
        <v>75</v>
      </c>
      <c r="V4817" t="s">
        <v>50</v>
      </c>
    </row>
    <row r="4818" spans="1:22">
      <c r="A4818" s="4">
        <v>46062</v>
      </c>
      <c r="B4818" t="s">
        <v>3796</v>
      </c>
      <c r="C4818" t="s">
        <v>1862</v>
      </c>
      <c r="D4818">
        <v>1</v>
      </c>
      <c r="E4818">
        <v>50999.600000000006</v>
      </c>
      <c r="F4818">
        <f>Table2[[#This Row],[Đơn Giá Chuẩn]]*Table2[[#This Row],[Tổng số lượng bán]]</f>
        <v>50999.600000000006</v>
      </c>
      <c r="G4818">
        <v>0</v>
      </c>
      <c r="H4818">
        <f>Table2[[#This Row],[Doanh số bán]]-Table2[[#This Row],[Chiết khấu]]</f>
        <v>50999.600000000006</v>
      </c>
      <c r="I4818">
        <v>0</v>
      </c>
      <c r="J4818">
        <v>0</v>
      </c>
      <c r="K4818" t="s">
        <v>50</v>
      </c>
      <c r="L4818">
        <v>1</v>
      </c>
      <c r="M4818" t="s">
        <v>37</v>
      </c>
      <c r="N4818" t="s">
        <v>50</v>
      </c>
      <c r="O4818">
        <v>1</v>
      </c>
      <c r="P4818" t="s">
        <v>656</v>
      </c>
      <c r="Q4818" t="s">
        <v>657</v>
      </c>
      <c r="R4818" t="s">
        <v>107</v>
      </c>
      <c r="S4818" t="s">
        <v>108</v>
      </c>
      <c r="T4818" t="s">
        <v>74</v>
      </c>
      <c r="U4818" t="s">
        <v>75</v>
      </c>
      <c r="V4818" t="s">
        <v>50</v>
      </c>
    </row>
    <row r="4819" spans="1:22">
      <c r="A4819" s="4">
        <v>46062</v>
      </c>
      <c r="B4819" t="s">
        <v>3796</v>
      </c>
      <c r="C4819" t="s">
        <v>155</v>
      </c>
      <c r="D4819">
        <v>1</v>
      </c>
      <c r="E4819">
        <v>174900.44</v>
      </c>
      <c r="F4819">
        <f>Table2[[#This Row],[Đơn Giá Chuẩn]]*Table2[[#This Row],[Tổng số lượng bán]]</f>
        <v>174900.44</v>
      </c>
      <c r="G4819">
        <v>0</v>
      </c>
      <c r="H4819">
        <f>Table2[[#This Row],[Doanh số bán]]-Table2[[#This Row],[Chiết khấu]]</f>
        <v>174900.44</v>
      </c>
      <c r="I4819">
        <v>0</v>
      </c>
      <c r="J4819">
        <v>0</v>
      </c>
      <c r="K4819" t="s">
        <v>50</v>
      </c>
      <c r="L4819">
        <v>1</v>
      </c>
      <c r="M4819" t="s">
        <v>37</v>
      </c>
      <c r="N4819" t="s">
        <v>50</v>
      </c>
      <c r="O4819">
        <v>1</v>
      </c>
      <c r="P4819" t="s">
        <v>3291</v>
      </c>
      <c r="Q4819" t="s">
        <v>3292</v>
      </c>
      <c r="R4819" t="s">
        <v>107</v>
      </c>
      <c r="S4819" t="s">
        <v>108</v>
      </c>
      <c r="T4819" t="s">
        <v>74</v>
      </c>
      <c r="U4819" t="s">
        <v>75</v>
      </c>
      <c r="V4819" t="s">
        <v>50</v>
      </c>
    </row>
    <row r="4820" spans="1:22">
      <c r="A4820" s="4">
        <v>46062</v>
      </c>
      <c r="B4820" t="s">
        <v>3796</v>
      </c>
      <c r="C4820" t="s">
        <v>155</v>
      </c>
      <c r="D4820">
        <v>1</v>
      </c>
      <c r="E4820">
        <v>0</v>
      </c>
      <c r="F4820">
        <f>Table2[[#This Row],[Đơn Giá Chuẩn]]*Table2[[#This Row],[Tổng số lượng bán]]</f>
        <v>0</v>
      </c>
      <c r="G4820">
        <v>0</v>
      </c>
      <c r="H4820">
        <f>Table2[[#This Row],[Doanh số bán]]-Table2[[#This Row],[Chiết khấu]]</f>
        <v>0</v>
      </c>
      <c r="I4820">
        <v>0</v>
      </c>
      <c r="J4820">
        <v>0</v>
      </c>
      <c r="K4820" t="s">
        <v>50</v>
      </c>
      <c r="L4820">
        <v>1</v>
      </c>
      <c r="M4820" t="s">
        <v>37</v>
      </c>
      <c r="N4820" t="s">
        <v>50</v>
      </c>
      <c r="O4820">
        <v>0</v>
      </c>
      <c r="P4820" t="s">
        <v>3291</v>
      </c>
      <c r="Q4820" t="s">
        <v>3292</v>
      </c>
      <c r="R4820" t="s">
        <v>107</v>
      </c>
      <c r="S4820" t="s">
        <v>108</v>
      </c>
      <c r="T4820" t="s">
        <v>74</v>
      </c>
      <c r="U4820" t="s">
        <v>75</v>
      </c>
      <c r="V4820" t="s">
        <v>50</v>
      </c>
    </row>
    <row r="4821" spans="1:22">
      <c r="A4821" s="4">
        <v>46062</v>
      </c>
      <c r="B4821" t="s">
        <v>3796</v>
      </c>
      <c r="C4821" t="s">
        <v>1862</v>
      </c>
      <c r="D4821">
        <v>1</v>
      </c>
      <c r="E4821">
        <v>47000.36</v>
      </c>
      <c r="F4821">
        <f>Table2[[#This Row],[Đơn Giá Chuẩn]]*Table2[[#This Row],[Tổng số lượng bán]]</f>
        <v>47000.36</v>
      </c>
      <c r="G4821">
        <v>0</v>
      </c>
      <c r="H4821">
        <f>Table2[[#This Row],[Doanh số bán]]-Table2[[#This Row],[Chiết khấu]]</f>
        <v>47000.36</v>
      </c>
      <c r="I4821">
        <v>0</v>
      </c>
      <c r="J4821">
        <v>0</v>
      </c>
      <c r="K4821" t="s">
        <v>50</v>
      </c>
      <c r="L4821">
        <v>1</v>
      </c>
      <c r="M4821" t="s">
        <v>37</v>
      </c>
      <c r="N4821" t="s">
        <v>50</v>
      </c>
      <c r="O4821">
        <v>1</v>
      </c>
      <c r="P4821" t="s">
        <v>105</v>
      </c>
      <c r="Q4821" t="s">
        <v>106</v>
      </c>
      <c r="R4821" t="s">
        <v>107</v>
      </c>
      <c r="S4821" t="s">
        <v>108</v>
      </c>
      <c r="T4821" t="s">
        <v>74</v>
      </c>
      <c r="U4821" t="s">
        <v>75</v>
      </c>
      <c r="V4821" t="s">
        <v>50</v>
      </c>
    </row>
    <row r="4822" spans="1:22">
      <c r="A4822" s="4">
        <v>46062</v>
      </c>
      <c r="B4822" t="s">
        <v>3796</v>
      </c>
      <c r="C4822" t="s">
        <v>1862</v>
      </c>
      <c r="D4822">
        <v>1</v>
      </c>
      <c r="E4822">
        <v>50999.600000000006</v>
      </c>
      <c r="F4822">
        <f>Table2[[#This Row],[Đơn Giá Chuẩn]]*Table2[[#This Row],[Tổng số lượng bán]]</f>
        <v>50999.600000000006</v>
      </c>
      <c r="G4822">
        <v>0</v>
      </c>
      <c r="H4822">
        <f>Table2[[#This Row],[Doanh số bán]]-Table2[[#This Row],[Chiết khấu]]</f>
        <v>50999.600000000006</v>
      </c>
      <c r="I4822">
        <v>0</v>
      </c>
      <c r="J4822">
        <v>0</v>
      </c>
      <c r="K4822" t="s">
        <v>50</v>
      </c>
      <c r="L4822">
        <v>1</v>
      </c>
      <c r="M4822" t="s">
        <v>37</v>
      </c>
      <c r="N4822" t="s">
        <v>50</v>
      </c>
      <c r="O4822">
        <v>1</v>
      </c>
      <c r="P4822" t="s">
        <v>586</v>
      </c>
      <c r="Q4822" t="s">
        <v>587</v>
      </c>
      <c r="R4822" t="s">
        <v>107</v>
      </c>
      <c r="S4822" t="s">
        <v>108</v>
      </c>
      <c r="T4822" t="s">
        <v>74</v>
      </c>
      <c r="U4822" t="s">
        <v>75</v>
      </c>
      <c r="V4822" t="s">
        <v>50</v>
      </c>
    </row>
    <row r="4823" spans="1:22">
      <c r="A4823" s="4">
        <v>46062</v>
      </c>
      <c r="B4823" t="s">
        <v>3797</v>
      </c>
      <c r="C4823" t="s">
        <v>1862</v>
      </c>
      <c r="D4823">
        <v>1</v>
      </c>
      <c r="E4823">
        <v>47000.36</v>
      </c>
      <c r="F4823">
        <f>Table2[[#This Row],[Đơn Giá Chuẩn]]*Table2[[#This Row],[Tổng số lượng bán]]</f>
        <v>47000.36</v>
      </c>
      <c r="G4823">
        <v>0</v>
      </c>
      <c r="H4823">
        <f>Table2[[#This Row],[Doanh số bán]]-Table2[[#This Row],[Chiết khấu]]</f>
        <v>47000.36</v>
      </c>
      <c r="I4823">
        <v>0</v>
      </c>
      <c r="J4823">
        <v>0</v>
      </c>
      <c r="K4823" t="s">
        <v>50</v>
      </c>
      <c r="L4823">
        <v>1</v>
      </c>
      <c r="M4823" t="s">
        <v>37</v>
      </c>
      <c r="N4823" t="s">
        <v>50</v>
      </c>
      <c r="O4823">
        <v>1</v>
      </c>
      <c r="P4823" t="s">
        <v>520</v>
      </c>
      <c r="Q4823" t="s">
        <v>521</v>
      </c>
      <c r="R4823" t="s">
        <v>107</v>
      </c>
      <c r="S4823" t="s">
        <v>108</v>
      </c>
      <c r="T4823" t="s">
        <v>74</v>
      </c>
      <c r="U4823" t="s">
        <v>75</v>
      </c>
      <c r="V4823" t="s">
        <v>50</v>
      </c>
    </row>
    <row r="4824" spans="1:22">
      <c r="A4824" s="4">
        <v>46062</v>
      </c>
      <c r="B4824" t="s">
        <v>3798</v>
      </c>
      <c r="C4824" t="s">
        <v>2568</v>
      </c>
      <c r="D4824">
        <v>3</v>
      </c>
      <c r="E4824">
        <v>261999.92035999999</v>
      </c>
      <c r="F4824">
        <f>Table2[[#This Row],[Đơn Giá Chuẩn]]*Table2[[#This Row],[Tổng số lượng bán]]</f>
        <v>785999.76107999997</v>
      </c>
      <c r="G4824">
        <v>0</v>
      </c>
      <c r="H4824">
        <f>Table2[[#This Row],[Doanh số bán]]-Table2[[#This Row],[Chiết khấu]]</f>
        <v>785999.76107999997</v>
      </c>
      <c r="I4824">
        <v>0</v>
      </c>
      <c r="J4824">
        <v>0</v>
      </c>
      <c r="K4824" t="s">
        <v>50</v>
      </c>
      <c r="L4824">
        <v>1</v>
      </c>
      <c r="M4824" t="s">
        <v>37</v>
      </c>
      <c r="N4824" t="s">
        <v>50</v>
      </c>
      <c r="O4824">
        <v>3</v>
      </c>
      <c r="P4824" t="s">
        <v>2511</v>
      </c>
      <c r="Q4824" t="s">
        <v>2512</v>
      </c>
      <c r="R4824" t="s">
        <v>41</v>
      </c>
      <c r="S4824" t="s">
        <v>42</v>
      </c>
      <c r="T4824" t="s">
        <v>74</v>
      </c>
      <c r="U4824" t="s">
        <v>75</v>
      </c>
      <c r="V4824" t="s">
        <v>50</v>
      </c>
    </row>
    <row r="4825" spans="1:22">
      <c r="A4825" s="4">
        <v>46062</v>
      </c>
      <c r="B4825" t="s">
        <v>3799</v>
      </c>
      <c r="C4825" t="s">
        <v>2568</v>
      </c>
      <c r="D4825">
        <v>1</v>
      </c>
      <c r="E4825">
        <v>340000.04000000004</v>
      </c>
      <c r="F4825">
        <f>Table2[[#This Row],[Đơn Giá Chuẩn]]*Table2[[#This Row],[Tổng số lượng bán]]</f>
        <v>340000.04000000004</v>
      </c>
      <c r="G4825">
        <v>0</v>
      </c>
      <c r="H4825">
        <f>Table2[[#This Row],[Doanh số bán]]-Table2[[#This Row],[Chiết khấu]]</f>
        <v>340000.04000000004</v>
      </c>
      <c r="I4825">
        <v>0</v>
      </c>
      <c r="J4825">
        <v>0</v>
      </c>
      <c r="K4825" t="s">
        <v>50</v>
      </c>
      <c r="L4825">
        <v>1</v>
      </c>
      <c r="M4825" t="s">
        <v>37</v>
      </c>
      <c r="N4825" t="s">
        <v>50</v>
      </c>
      <c r="O4825">
        <v>1</v>
      </c>
      <c r="P4825" t="s">
        <v>2504</v>
      </c>
      <c r="Q4825" t="s">
        <v>2505</v>
      </c>
      <c r="R4825" t="s">
        <v>41</v>
      </c>
      <c r="S4825" t="s">
        <v>42</v>
      </c>
      <c r="T4825" t="s">
        <v>74</v>
      </c>
      <c r="U4825" t="s">
        <v>75</v>
      </c>
      <c r="V4825" t="s">
        <v>50</v>
      </c>
    </row>
    <row r="4826" spans="1:22">
      <c r="A4826" s="4">
        <v>46062</v>
      </c>
      <c r="B4826" t="s">
        <v>3799</v>
      </c>
      <c r="C4826" t="s">
        <v>2568</v>
      </c>
      <c r="D4826">
        <v>1</v>
      </c>
      <c r="E4826">
        <v>302000.24</v>
      </c>
      <c r="F4826">
        <f>Table2[[#This Row],[Đơn Giá Chuẩn]]*Table2[[#This Row],[Tổng số lượng bán]]</f>
        <v>302000.24</v>
      </c>
      <c r="G4826">
        <v>0</v>
      </c>
      <c r="H4826">
        <f>Table2[[#This Row],[Doanh số bán]]-Table2[[#This Row],[Chiết khấu]]</f>
        <v>302000.24</v>
      </c>
      <c r="I4826">
        <v>0</v>
      </c>
      <c r="J4826">
        <v>0</v>
      </c>
      <c r="K4826" t="s">
        <v>50</v>
      </c>
      <c r="L4826">
        <v>1</v>
      </c>
      <c r="M4826" t="s">
        <v>37</v>
      </c>
      <c r="N4826" t="s">
        <v>50</v>
      </c>
      <c r="O4826">
        <v>1</v>
      </c>
      <c r="P4826" t="s">
        <v>84</v>
      </c>
      <c r="Q4826" t="s">
        <v>85</v>
      </c>
      <c r="R4826" t="s">
        <v>41</v>
      </c>
      <c r="S4826" t="s">
        <v>42</v>
      </c>
      <c r="T4826" t="s">
        <v>74</v>
      </c>
      <c r="U4826" t="s">
        <v>75</v>
      </c>
      <c r="V4826" t="s">
        <v>50</v>
      </c>
    </row>
    <row r="4827" spans="1:22">
      <c r="A4827" s="4">
        <v>46023</v>
      </c>
      <c r="B4827" t="s">
        <v>76</v>
      </c>
      <c r="C4827" t="s">
        <v>83</v>
      </c>
      <c r="D4827">
        <v>1</v>
      </c>
      <c r="E4827">
        <v>137000</v>
      </c>
      <c r="F4827">
        <f>Table2[[#This Row],[Đơn Giá Chuẩn]]*Table2[[#This Row],[Tổng số lượng bán]]</f>
        <v>137000</v>
      </c>
      <c r="G4827">
        <v>0</v>
      </c>
      <c r="H4827">
        <f>Table2[[#This Row],[Doanh số bán]]-Table2[[#This Row],[Chiết khấu]]</f>
        <v>137000</v>
      </c>
      <c r="K4827" t="s">
        <v>24</v>
      </c>
      <c r="L4827">
        <v>0.5</v>
      </c>
      <c r="M4827" t="s">
        <v>25</v>
      </c>
      <c r="N4827" t="s">
        <v>26</v>
      </c>
      <c r="O4827">
        <v>0.5</v>
      </c>
      <c r="P4827" t="s">
        <v>101</v>
      </c>
      <c r="Q4827" t="s">
        <v>102</v>
      </c>
      <c r="R4827" t="s">
        <v>41</v>
      </c>
      <c r="S4827" t="s">
        <v>42</v>
      </c>
      <c r="T4827" t="s">
        <v>31</v>
      </c>
      <c r="U4827" t="s">
        <v>32</v>
      </c>
      <c r="V4827" t="s">
        <v>33</v>
      </c>
    </row>
    <row r="4828" spans="1:22">
      <c r="A4828" s="4">
        <v>46062</v>
      </c>
      <c r="B4828" t="s">
        <v>3801</v>
      </c>
      <c r="C4828" t="s">
        <v>1862</v>
      </c>
      <c r="D4828">
        <v>4</v>
      </c>
      <c r="E4828">
        <v>50999.87</v>
      </c>
      <c r="F4828">
        <f>Table2[[#This Row],[Đơn Giá Chuẩn]]*Table2[[#This Row],[Tổng số lượng bán]]</f>
        <v>203999.48</v>
      </c>
      <c r="G4828">
        <v>0</v>
      </c>
      <c r="H4828">
        <f>Table2[[#This Row],[Doanh số bán]]-Table2[[#This Row],[Chiết khấu]]</f>
        <v>203999.48</v>
      </c>
      <c r="I4828">
        <v>0</v>
      </c>
      <c r="J4828">
        <v>0</v>
      </c>
      <c r="K4828" t="s">
        <v>50</v>
      </c>
      <c r="L4828">
        <v>1</v>
      </c>
      <c r="M4828" t="s">
        <v>37</v>
      </c>
      <c r="N4828" t="s">
        <v>50</v>
      </c>
      <c r="O4828">
        <v>4</v>
      </c>
      <c r="P4828" t="s">
        <v>656</v>
      </c>
      <c r="Q4828" t="s">
        <v>657</v>
      </c>
      <c r="R4828" t="s">
        <v>107</v>
      </c>
      <c r="S4828" t="s">
        <v>108</v>
      </c>
      <c r="T4828" t="s">
        <v>74</v>
      </c>
      <c r="U4828" t="s">
        <v>75</v>
      </c>
      <c r="V4828" t="s">
        <v>50</v>
      </c>
    </row>
    <row r="4829" spans="1:22">
      <c r="A4829" s="4">
        <v>46062</v>
      </c>
      <c r="B4829" t="s">
        <v>3801</v>
      </c>
      <c r="C4829" t="s">
        <v>1862</v>
      </c>
      <c r="D4829">
        <v>4</v>
      </c>
      <c r="E4829">
        <v>47000.090000000004</v>
      </c>
      <c r="F4829">
        <f>Table2[[#This Row],[Đơn Giá Chuẩn]]*Table2[[#This Row],[Tổng số lượng bán]]</f>
        <v>188000.36000000002</v>
      </c>
      <c r="G4829">
        <v>0</v>
      </c>
      <c r="H4829">
        <f>Table2[[#This Row],[Doanh số bán]]-Table2[[#This Row],[Chiết khấu]]</f>
        <v>188000.36000000002</v>
      </c>
      <c r="I4829">
        <v>0</v>
      </c>
      <c r="J4829">
        <v>0</v>
      </c>
      <c r="K4829" t="s">
        <v>50</v>
      </c>
      <c r="L4829">
        <v>1</v>
      </c>
      <c r="M4829" t="s">
        <v>37</v>
      </c>
      <c r="N4829" t="s">
        <v>50</v>
      </c>
      <c r="O4829">
        <v>4</v>
      </c>
      <c r="P4829" t="s">
        <v>105</v>
      </c>
      <c r="Q4829" t="s">
        <v>106</v>
      </c>
      <c r="R4829" t="s">
        <v>107</v>
      </c>
      <c r="S4829" t="s">
        <v>108</v>
      </c>
      <c r="T4829" t="s">
        <v>74</v>
      </c>
      <c r="U4829" t="s">
        <v>75</v>
      </c>
      <c r="V4829" t="s">
        <v>50</v>
      </c>
    </row>
    <row r="4830" spans="1:22">
      <c r="A4830" s="4">
        <v>46062</v>
      </c>
      <c r="B4830" t="s">
        <v>3802</v>
      </c>
      <c r="C4830" t="s">
        <v>155</v>
      </c>
      <c r="D4830">
        <v>1</v>
      </c>
      <c r="E4830">
        <v>196350.32</v>
      </c>
      <c r="F4830">
        <f>Table2[[#This Row],[Đơn Giá Chuẩn]]*Table2[[#This Row],[Tổng số lượng bán]]</f>
        <v>196350.32</v>
      </c>
      <c r="G4830">
        <v>0</v>
      </c>
      <c r="H4830">
        <f>Table2[[#This Row],[Doanh số bán]]-Table2[[#This Row],[Chiết khấu]]</f>
        <v>196350.32</v>
      </c>
      <c r="I4830">
        <v>0</v>
      </c>
      <c r="J4830">
        <v>0</v>
      </c>
      <c r="K4830" t="s">
        <v>50</v>
      </c>
      <c r="L4830">
        <v>1</v>
      </c>
      <c r="M4830" t="s">
        <v>37</v>
      </c>
      <c r="N4830" t="s">
        <v>50</v>
      </c>
      <c r="O4830">
        <v>1</v>
      </c>
      <c r="P4830" t="s">
        <v>3303</v>
      </c>
      <c r="Q4830" t="s">
        <v>3304</v>
      </c>
      <c r="R4830" t="s">
        <v>107</v>
      </c>
      <c r="S4830" t="s">
        <v>108</v>
      </c>
      <c r="T4830" t="s">
        <v>74</v>
      </c>
      <c r="U4830" t="s">
        <v>75</v>
      </c>
      <c r="V4830" t="s">
        <v>50</v>
      </c>
    </row>
    <row r="4831" spans="1:22">
      <c r="A4831" s="4">
        <v>46027</v>
      </c>
      <c r="B4831" t="s">
        <v>112</v>
      </c>
      <c r="C4831" t="s">
        <v>83</v>
      </c>
      <c r="D4831">
        <v>1</v>
      </c>
      <c r="E4831">
        <v>137000</v>
      </c>
      <c r="F4831">
        <f>Table2[[#This Row],[Đơn Giá Chuẩn]]*Table2[[#This Row],[Tổng số lượng bán]]</f>
        <v>137000</v>
      </c>
      <c r="G4831">
        <v>13500</v>
      </c>
      <c r="H4831">
        <f>Table2[[#This Row],[Doanh số bán]]-Table2[[#This Row],[Chiết khấu]]</f>
        <v>123500</v>
      </c>
      <c r="K4831" t="s">
        <v>24</v>
      </c>
      <c r="L4831">
        <v>0.5</v>
      </c>
      <c r="M4831" t="s">
        <v>25</v>
      </c>
      <c r="N4831" t="s">
        <v>26</v>
      </c>
      <c r="O4831">
        <v>0.5</v>
      </c>
      <c r="P4831" t="s">
        <v>101</v>
      </c>
      <c r="Q4831" t="s">
        <v>102</v>
      </c>
      <c r="R4831" t="s">
        <v>41</v>
      </c>
      <c r="S4831" t="s">
        <v>42</v>
      </c>
      <c r="T4831" t="s">
        <v>31</v>
      </c>
      <c r="U4831" t="s">
        <v>32</v>
      </c>
      <c r="V4831" t="s">
        <v>33</v>
      </c>
    </row>
    <row r="4832" spans="1:22">
      <c r="A4832" s="4">
        <v>46028</v>
      </c>
      <c r="B4832" t="s">
        <v>116</v>
      </c>
      <c r="C4832" t="s">
        <v>83</v>
      </c>
      <c r="D4832">
        <v>1</v>
      </c>
      <c r="E4832">
        <v>137000</v>
      </c>
      <c r="F4832">
        <f>Table2[[#This Row],[Đơn Giá Chuẩn]]*Table2[[#This Row],[Tổng số lượng bán]]</f>
        <v>137000</v>
      </c>
      <c r="G4832">
        <v>13500</v>
      </c>
      <c r="H4832">
        <f>Table2[[#This Row],[Doanh số bán]]-Table2[[#This Row],[Chiết khấu]]</f>
        <v>123500</v>
      </c>
      <c r="K4832" t="s">
        <v>24</v>
      </c>
      <c r="L4832">
        <v>0.5</v>
      </c>
      <c r="M4832" t="s">
        <v>25</v>
      </c>
      <c r="N4832" t="s">
        <v>26</v>
      </c>
      <c r="O4832">
        <v>0.5</v>
      </c>
      <c r="P4832" t="s">
        <v>101</v>
      </c>
      <c r="Q4832" t="s">
        <v>102</v>
      </c>
      <c r="R4832" t="s">
        <v>41</v>
      </c>
      <c r="S4832" t="s">
        <v>42</v>
      </c>
      <c r="T4832" t="s">
        <v>31</v>
      </c>
      <c r="U4832" t="s">
        <v>32</v>
      </c>
      <c r="V4832" t="s">
        <v>33</v>
      </c>
    </row>
    <row r="4833" spans="1:22">
      <c r="A4833" s="4">
        <v>46062</v>
      </c>
      <c r="B4833" t="s">
        <v>3803</v>
      </c>
      <c r="C4833" t="s">
        <v>1840</v>
      </c>
      <c r="D4833">
        <v>1</v>
      </c>
      <c r="E4833">
        <v>239999.6</v>
      </c>
      <c r="F4833">
        <f>Table2[[#This Row],[Đơn Giá Chuẩn]]*Table2[[#This Row],[Tổng số lượng bán]]</f>
        <v>239999.6</v>
      </c>
      <c r="G4833">
        <v>0</v>
      </c>
      <c r="H4833">
        <f>Table2[[#This Row],[Doanh số bán]]-Table2[[#This Row],[Chiết khấu]]</f>
        <v>239999.6</v>
      </c>
      <c r="I4833">
        <v>0</v>
      </c>
      <c r="J4833">
        <v>0</v>
      </c>
      <c r="K4833" t="s">
        <v>50</v>
      </c>
      <c r="L4833">
        <v>1</v>
      </c>
      <c r="M4833" t="s">
        <v>37</v>
      </c>
      <c r="N4833" t="s">
        <v>50</v>
      </c>
      <c r="O4833">
        <v>1</v>
      </c>
      <c r="P4833" t="s">
        <v>3239</v>
      </c>
      <c r="Q4833" t="s">
        <v>3240</v>
      </c>
      <c r="R4833" t="s">
        <v>107</v>
      </c>
      <c r="S4833" t="s">
        <v>108</v>
      </c>
      <c r="T4833" t="s">
        <v>74</v>
      </c>
      <c r="U4833" t="s">
        <v>75</v>
      </c>
      <c r="V4833" t="s">
        <v>50</v>
      </c>
    </row>
    <row r="4834" spans="1:22">
      <c r="A4834" s="4">
        <v>46028</v>
      </c>
      <c r="B4834" t="s">
        <v>153</v>
      </c>
      <c r="C4834" t="s">
        <v>83</v>
      </c>
      <c r="D4834">
        <v>4</v>
      </c>
      <c r="E4834">
        <v>137000</v>
      </c>
      <c r="F4834">
        <f>Table2[[#This Row],[Đơn Giá Chuẩn]]*Table2[[#This Row],[Tổng số lượng bán]]</f>
        <v>548000</v>
      </c>
      <c r="G4834">
        <v>0</v>
      </c>
      <c r="H4834">
        <f>Table2[[#This Row],[Doanh số bán]]-Table2[[#This Row],[Chiết khấu]]</f>
        <v>548000</v>
      </c>
      <c r="K4834" t="s">
        <v>24</v>
      </c>
      <c r="L4834">
        <v>0.5</v>
      </c>
      <c r="M4834" t="s">
        <v>25</v>
      </c>
      <c r="N4834" t="s">
        <v>26</v>
      </c>
      <c r="O4834">
        <v>2</v>
      </c>
      <c r="P4834" t="s">
        <v>101</v>
      </c>
      <c r="Q4834" t="s">
        <v>102</v>
      </c>
      <c r="R4834" t="s">
        <v>41</v>
      </c>
      <c r="S4834" t="s">
        <v>42</v>
      </c>
      <c r="T4834" t="s">
        <v>31</v>
      </c>
      <c r="U4834" t="s">
        <v>32</v>
      </c>
      <c r="V4834" t="s">
        <v>33</v>
      </c>
    </row>
    <row r="4835" spans="1:22">
      <c r="A4835" s="4">
        <v>46062</v>
      </c>
      <c r="B4835" t="s">
        <v>3805</v>
      </c>
      <c r="C4835" t="s">
        <v>1862</v>
      </c>
      <c r="D4835">
        <v>1</v>
      </c>
      <c r="E4835">
        <v>47000.36</v>
      </c>
      <c r="F4835">
        <f>Table2[[#This Row],[Đơn Giá Chuẩn]]*Table2[[#This Row],[Tổng số lượng bán]]</f>
        <v>47000.36</v>
      </c>
      <c r="G4835">
        <v>0</v>
      </c>
      <c r="H4835">
        <f>Table2[[#This Row],[Doanh số bán]]-Table2[[#This Row],[Chiết khấu]]</f>
        <v>47000.36</v>
      </c>
      <c r="I4835">
        <v>0</v>
      </c>
      <c r="J4835">
        <v>0</v>
      </c>
      <c r="K4835" t="s">
        <v>50</v>
      </c>
      <c r="L4835">
        <v>1</v>
      </c>
      <c r="M4835" t="s">
        <v>37</v>
      </c>
      <c r="N4835" t="s">
        <v>50</v>
      </c>
      <c r="O4835">
        <v>1</v>
      </c>
      <c r="P4835" t="s">
        <v>520</v>
      </c>
      <c r="Q4835" t="s">
        <v>521</v>
      </c>
      <c r="R4835" t="s">
        <v>107</v>
      </c>
      <c r="S4835" t="s">
        <v>108</v>
      </c>
      <c r="T4835" t="s">
        <v>74</v>
      </c>
      <c r="U4835" t="s">
        <v>75</v>
      </c>
      <c r="V4835" t="s">
        <v>50</v>
      </c>
    </row>
    <row r="4836" spans="1:22">
      <c r="A4836" s="4">
        <v>46030</v>
      </c>
      <c r="B4836" t="s">
        <v>194</v>
      </c>
      <c r="C4836" t="s">
        <v>83</v>
      </c>
      <c r="D4836">
        <v>2</v>
      </c>
      <c r="E4836">
        <v>137000</v>
      </c>
      <c r="F4836">
        <f>Table2[[#This Row],[Đơn Giá Chuẩn]]*Table2[[#This Row],[Tổng số lượng bán]]</f>
        <v>274000</v>
      </c>
      <c r="G4836">
        <v>0</v>
      </c>
      <c r="H4836">
        <f>Table2[[#This Row],[Doanh số bán]]-Table2[[#This Row],[Chiết khấu]]</f>
        <v>274000</v>
      </c>
      <c r="K4836" t="s">
        <v>24</v>
      </c>
      <c r="L4836">
        <v>0.5</v>
      </c>
      <c r="M4836" t="s">
        <v>25</v>
      </c>
      <c r="N4836" t="s">
        <v>26</v>
      </c>
      <c r="O4836">
        <v>1</v>
      </c>
      <c r="P4836" t="s">
        <v>158</v>
      </c>
      <c r="Q4836" t="s">
        <v>159</v>
      </c>
      <c r="R4836" t="s">
        <v>41</v>
      </c>
      <c r="S4836" t="s">
        <v>42</v>
      </c>
      <c r="T4836" t="s">
        <v>31</v>
      </c>
      <c r="U4836" t="s">
        <v>32</v>
      </c>
      <c r="V4836" t="s">
        <v>33</v>
      </c>
    </row>
    <row r="4837" spans="1:22">
      <c r="A4837" s="4">
        <v>46062</v>
      </c>
      <c r="B4837" t="s">
        <v>3807</v>
      </c>
      <c r="C4837" t="s">
        <v>2568</v>
      </c>
      <c r="D4837">
        <v>1</v>
      </c>
      <c r="E4837">
        <v>401999.60000000003</v>
      </c>
      <c r="F4837">
        <f>Table2[[#This Row],[Đơn Giá Chuẩn]]*Table2[[#This Row],[Tổng số lượng bán]]</f>
        <v>401999.60000000003</v>
      </c>
      <c r="G4837">
        <v>0</v>
      </c>
      <c r="H4837">
        <f>Table2[[#This Row],[Doanh số bán]]-Table2[[#This Row],[Chiết khấu]]</f>
        <v>401999.60000000003</v>
      </c>
      <c r="I4837">
        <v>0</v>
      </c>
      <c r="J4837">
        <v>0</v>
      </c>
      <c r="K4837" t="s">
        <v>50</v>
      </c>
      <c r="L4837">
        <v>1</v>
      </c>
      <c r="M4837" t="s">
        <v>37</v>
      </c>
      <c r="N4837" t="s">
        <v>50</v>
      </c>
      <c r="O4837">
        <v>1</v>
      </c>
      <c r="P4837" t="s">
        <v>411</v>
      </c>
      <c r="Q4837" t="s">
        <v>412</v>
      </c>
      <c r="R4837" t="s">
        <v>41</v>
      </c>
      <c r="S4837" t="s">
        <v>42</v>
      </c>
      <c r="T4837" t="s">
        <v>74</v>
      </c>
      <c r="U4837" t="s">
        <v>75</v>
      </c>
      <c r="V4837" t="s">
        <v>50</v>
      </c>
    </row>
    <row r="4838" spans="1:22">
      <c r="A4838" s="4">
        <v>46062</v>
      </c>
      <c r="B4838" t="s">
        <v>3808</v>
      </c>
      <c r="C4838" t="s">
        <v>155</v>
      </c>
      <c r="D4838">
        <v>1</v>
      </c>
      <c r="E4838">
        <v>331000.40000000002</v>
      </c>
      <c r="F4838">
        <f>Table2[[#This Row],[Đơn Giá Chuẩn]]*Table2[[#This Row],[Tổng số lượng bán]]</f>
        <v>331000.40000000002</v>
      </c>
      <c r="G4838">
        <v>0</v>
      </c>
      <c r="H4838">
        <f>Table2[[#This Row],[Doanh số bán]]-Table2[[#This Row],[Chiết khấu]]</f>
        <v>331000.40000000002</v>
      </c>
      <c r="I4838">
        <v>0</v>
      </c>
      <c r="J4838">
        <v>0</v>
      </c>
      <c r="K4838" t="s">
        <v>50</v>
      </c>
      <c r="L4838">
        <v>1</v>
      </c>
      <c r="M4838" t="s">
        <v>37</v>
      </c>
      <c r="N4838" t="s">
        <v>50</v>
      </c>
      <c r="O4838">
        <v>1</v>
      </c>
      <c r="P4838" t="s">
        <v>839</v>
      </c>
      <c r="Q4838" t="s">
        <v>840</v>
      </c>
      <c r="R4838" t="s">
        <v>107</v>
      </c>
      <c r="S4838" t="s">
        <v>108</v>
      </c>
      <c r="T4838" t="s">
        <v>74</v>
      </c>
      <c r="U4838" t="s">
        <v>75</v>
      </c>
      <c r="V4838" t="s">
        <v>50</v>
      </c>
    </row>
    <row r="4839" spans="1:22">
      <c r="A4839" s="4">
        <v>46062</v>
      </c>
      <c r="B4839" t="s">
        <v>3809</v>
      </c>
      <c r="C4839" t="s">
        <v>1862</v>
      </c>
      <c r="D4839">
        <v>3</v>
      </c>
      <c r="E4839">
        <v>47000.000360000005</v>
      </c>
      <c r="F4839">
        <f>Table2[[#This Row],[Đơn Giá Chuẩn]]*Table2[[#This Row],[Tổng số lượng bán]]</f>
        <v>141000.00108000002</v>
      </c>
      <c r="G4839">
        <v>0</v>
      </c>
      <c r="H4839">
        <f>Table2[[#This Row],[Doanh số bán]]-Table2[[#This Row],[Chiết khấu]]</f>
        <v>141000.00108000002</v>
      </c>
      <c r="I4839">
        <v>0</v>
      </c>
      <c r="J4839">
        <v>0</v>
      </c>
      <c r="K4839" t="s">
        <v>50</v>
      </c>
      <c r="L4839">
        <v>1</v>
      </c>
      <c r="M4839" t="s">
        <v>37</v>
      </c>
      <c r="N4839" t="s">
        <v>50</v>
      </c>
      <c r="O4839">
        <v>3</v>
      </c>
      <c r="P4839" t="s">
        <v>520</v>
      </c>
      <c r="Q4839" t="s">
        <v>521</v>
      </c>
      <c r="R4839" t="s">
        <v>107</v>
      </c>
      <c r="S4839" t="s">
        <v>108</v>
      </c>
      <c r="T4839" t="s">
        <v>74</v>
      </c>
      <c r="U4839" t="s">
        <v>75</v>
      </c>
      <c r="V4839" t="s">
        <v>50</v>
      </c>
    </row>
    <row r="4840" spans="1:22">
      <c r="A4840" s="4">
        <v>46062</v>
      </c>
      <c r="B4840" t="s">
        <v>3810</v>
      </c>
      <c r="C4840" t="s">
        <v>2568</v>
      </c>
      <c r="D4840">
        <v>1</v>
      </c>
      <c r="E4840">
        <v>272000</v>
      </c>
      <c r="F4840">
        <f>Table2[[#This Row],[Đơn Giá Chuẩn]]*Table2[[#This Row],[Tổng số lượng bán]]</f>
        <v>272000</v>
      </c>
      <c r="G4840">
        <v>0</v>
      </c>
      <c r="H4840">
        <f>Table2[[#This Row],[Doanh số bán]]-Table2[[#This Row],[Chiết khấu]]</f>
        <v>272000</v>
      </c>
      <c r="I4840">
        <v>0</v>
      </c>
      <c r="J4840">
        <v>0</v>
      </c>
      <c r="K4840" t="s">
        <v>50</v>
      </c>
      <c r="L4840">
        <v>1</v>
      </c>
      <c r="M4840" t="s">
        <v>37</v>
      </c>
      <c r="N4840" t="s">
        <v>50</v>
      </c>
      <c r="O4840">
        <v>1</v>
      </c>
      <c r="P4840" t="s">
        <v>512</v>
      </c>
      <c r="Q4840" t="s">
        <v>513</v>
      </c>
      <c r="R4840" t="s">
        <v>41</v>
      </c>
      <c r="S4840" t="s">
        <v>42</v>
      </c>
      <c r="T4840" t="s">
        <v>74</v>
      </c>
      <c r="U4840" t="s">
        <v>75</v>
      </c>
      <c r="V4840" t="s">
        <v>50</v>
      </c>
    </row>
    <row r="4841" spans="1:22">
      <c r="A4841" s="4">
        <v>46032</v>
      </c>
      <c r="B4841" t="s">
        <v>242</v>
      </c>
      <c r="C4841" t="s">
        <v>83</v>
      </c>
      <c r="D4841">
        <v>2</v>
      </c>
      <c r="E4841">
        <v>137000</v>
      </c>
      <c r="F4841">
        <f>Table2[[#This Row],[Đơn Giá Chuẩn]]*Table2[[#This Row],[Tổng số lượng bán]]</f>
        <v>274000</v>
      </c>
      <c r="G4841">
        <v>50000</v>
      </c>
      <c r="H4841">
        <f>Table2[[#This Row],[Doanh số bán]]-Table2[[#This Row],[Chiết khấu]]</f>
        <v>224000</v>
      </c>
      <c r="K4841" t="s">
        <v>24</v>
      </c>
      <c r="L4841">
        <v>0.5</v>
      </c>
      <c r="M4841" t="s">
        <v>25</v>
      </c>
      <c r="N4841" t="s">
        <v>26</v>
      </c>
      <c r="O4841">
        <v>1</v>
      </c>
      <c r="P4841" t="s">
        <v>101</v>
      </c>
      <c r="Q4841" t="s">
        <v>102</v>
      </c>
      <c r="R4841" t="s">
        <v>41</v>
      </c>
      <c r="S4841" t="s">
        <v>42</v>
      </c>
      <c r="T4841" t="s">
        <v>31</v>
      </c>
      <c r="U4841" t="s">
        <v>32</v>
      </c>
      <c r="V4841" t="s">
        <v>33</v>
      </c>
    </row>
    <row r="4842" spans="1:22">
      <c r="A4842" s="4">
        <v>46032</v>
      </c>
      <c r="B4842" t="s">
        <v>248</v>
      </c>
      <c r="C4842" t="s">
        <v>83</v>
      </c>
      <c r="D4842">
        <v>1</v>
      </c>
      <c r="E4842">
        <v>137000</v>
      </c>
      <c r="F4842">
        <f>Table2[[#This Row],[Đơn Giá Chuẩn]]*Table2[[#This Row],[Tổng số lượng bán]]</f>
        <v>137000</v>
      </c>
      <c r="G4842">
        <v>0</v>
      </c>
      <c r="H4842">
        <f>Table2[[#This Row],[Doanh số bán]]-Table2[[#This Row],[Chiết khấu]]</f>
        <v>137000</v>
      </c>
      <c r="K4842" t="s">
        <v>24</v>
      </c>
      <c r="L4842">
        <v>0.5</v>
      </c>
      <c r="M4842" t="s">
        <v>25</v>
      </c>
      <c r="N4842" t="s">
        <v>26</v>
      </c>
      <c r="O4842">
        <v>0.5</v>
      </c>
      <c r="P4842" t="s">
        <v>101</v>
      </c>
      <c r="Q4842" t="s">
        <v>102</v>
      </c>
      <c r="R4842" t="s">
        <v>41</v>
      </c>
      <c r="S4842" t="s">
        <v>42</v>
      </c>
      <c r="T4842" t="s">
        <v>31</v>
      </c>
      <c r="U4842" t="s">
        <v>32</v>
      </c>
      <c r="V4842" t="s">
        <v>33</v>
      </c>
    </row>
    <row r="4843" spans="1:22">
      <c r="A4843" s="4">
        <v>46062</v>
      </c>
      <c r="B4843" t="s">
        <v>3813</v>
      </c>
      <c r="C4843" t="s">
        <v>1840</v>
      </c>
      <c r="D4843">
        <v>2</v>
      </c>
      <c r="E4843">
        <v>120999.99980000001</v>
      </c>
      <c r="F4843">
        <f>Table2[[#This Row],[Đơn Giá Chuẩn]]*Table2[[#This Row],[Tổng số lượng bán]]</f>
        <v>241999.99960000001</v>
      </c>
      <c r="G4843">
        <v>0</v>
      </c>
      <c r="H4843">
        <f>Table2[[#This Row],[Doanh số bán]]-Table2[[#This Row],[Chiết khấu]]</f>
        <v>241999.99960000001</v>
      </c>
      <c r="I4843">
        <v>0</v>
      </c>
      <c r="J4843">
        <v>0</v>
      </c>
      <c r="K4843" t="s">
        <v>50</v>
      </c>
      <c r="L4843">
        <v>1</v>
      </c>
      <c r="M4843" t="s">
        <v>37</v>
      </c>
      <c r="N4843" t="s">
        <v>50</v>
      </c>
      <c r="O4843">
        <v>2</v>
      </c>
      <c r="P4843" t="s">
        <v>3239</v>
      </c>
      <c r="Q4843" t="s">
        <v>3240</v>
      </c>
      <c r="R4843" t="s">
        <v>107</v>
      </c>
      <c r="S4843" t="s">
        <v>108</v>
      </c>
      <c r="T4843" t="s">
        <v>74</v>
      </c>
      <c r="U4843" t="s">
        <v>75</v>
      </c>
      <c r="V4843" t="s">
        <v>50</v>
      </c>
    </row>
    <row r="4844" spans="1:22">
      <c r="A4844" s="4">
        <v>46062</v>
      </c>
      <c r="B4844" t="s">
        <v>3814</v>
      </c>
      <c r="C4844" t="s">
        <v>3645</v>
      </c>
      <c r="D4844">
        <v>1</v>
      </c>
      <c r="E4844">
        <v>1802000.36</v>
      </c>
      <c r="F4844">
        <f>Table2[[#This Row],[Đơn Giá Chuẩn]]*Table2[[#This Row],[Tổng số lượng bán]]</f>
        <v>1802000.36</v>
      </c>
      <c r="G4844">
        <v>0</v>
      </c>
      <c r="H4844">
        <f>Table2[[#This Row],[Doanh số bán]]-Table2[[#This Row],[Chiết khấu]]</f>
        <v>1802000.36</v>
      </c>
      <c r="I4844">
        <v>0</v>
      </c>
      <c r="J4844">
        <v>0</v>
      </c>
      <c r="K4844" t="s">
        <v>50</v>
      </c>
      <c r="L4844">
        <v>1</v>
      </c>
      <c r="M4844" t="s">
        <v>37</v>
      </c>
      <c r="N4844" t="s">
        <v>50</v>
      </c>
      <c r="O4844">
        <v>1</v>
      </c>
      <c r="P4844" t="s">
        <v>3815</v>
      </c>
      <c r="Q4844" t="s">
        <v>3816</v>
      </c>
      <c r="R4844" t="s">
        <v>535</v>
      </c>
      <c r="S4844" t="s">
        <v>536</v>
      </c>
      <c r="T4844" t="s">
        <v>74</v>
      </c>
      <c r="U4844" t="s">
        <v>75</v>
      </c>
      <c r="V4844" t="s">
        <v>50</v>
      </c>
    </row>
    <row r="4845" spans="1:22">
      <c r="A4845" s="4">
        <v>46062</v>
      </c>
      <c r="B4845" t="s">
        <v>3817</v>
      </c>
      <c r="C4845" t="s">
        <v>1862</v>
      </c>
      <c r="D4845">
        <v>1</v>
      </c>
      <c r="E4845">
        <v>47000.36</v>
      </c>
      <c r="F4845">
        <f>Table2[[#This Row],[Đơn Giá Chuẩn]]*Table2[[#This Row],[Tổng số lượng bán]]</f>
        <v>47000.36</v>
      </c>
      <c r="G4845">
        <v>0</v>
      </c>
      <c r="H4845">
        <f>Table2[[#This Row],[Doanh số bán]]-Table2[[#This Row],[Chiết khấu]]</f>
        <v>47000.36</v>
      </c>
      <c r="I4845">
        <v>0</v>
      </c>
      <c r="J4845">
        <v>0</v>
      </c>
      <c r="K4845" t="s">
        <v>50</v>
      </c>
      <c r="L4845">
        <v>1</v>
      </c>
      <c r="M4845" t="s">
        <v>37</v>
      </c>
      <c r="N4845" t="s">
        <v>50</v>
      </c>
      <c r="O4845">
        <v>1</v>
      </c>
      <c r="P4845" t="s">
        <v>105</v>
      </c>
      <c r="Q4845" t="s">
        <v>106</v>
      </c>
      <c r="R4845" t="s">
        <v>107</v>
      </c>
      <c r="S4845" t="s">
        <v>108</v>
      </c>
      <c r="T4845" t="s">
        <v>74</v>
      </c>
      <c r="U4845" t="s">
        <v>75</v>
      </c>
      <c r="V4845" t="s">
        <v>50</v>
      </c>
    </row>
    <row r="4846" spans="1:22">
      <c r="A4846" s="4">
        <v>46062</v>
      </c>
      <c r="B4846" t="s">
        <v>3818</v>
      </c>
      <c r="C4846" t="s">
        <v>2568</v>
      </c>
      <c r="D4846">
        <v>1</v>
      </c>
      <c r="E4846">
        <v>353000</v>
      </c>
      <c r="F4846">
        <f>Table2[[#This Row],[Đơn Giá Chuẩn]]*Table2[[#This Row],[Tổng số lượng bán]]</f>
        <v>353000</v>
      </c>
      <c r="G4846">
        <v>0</v>
      </c>
      <c r="H4846">
        <f>Table2[[#This Row],[Doanh số bán]]-Table2[[#This Row],[Chiết khấu]]</f>
        <v>353000</v>
      </c>
      <c r="I4846">
        <v>0</v>
      </c>
      <c r="J4846">
        <v>0</v>
      </c>
      <c r="K4846" t="s">
        <v>50</v>
      </c>
      <c r="L4846">
        <v>1</v>
      </c>
      <c r="M4846" t="s">
        <v>37</v>
      </c>
      <c r="N4846" t="s">
        <v>50</v>
      </c>
      <c r="O4846">
        <v>1</v>
      </c>
      <c r="P4846" t="s">
        <v>101</v>
      </c>
      <c r="Q4846" t="s">
        <v>102</v>
      </c>
      <c r="R4846" t="s">
        <v>41</v>
      </c>
      <c r="S4846" t="s">
        <v>42</v>
      </c>
      <c r="T4846" t="s">
        <v>74</v>
      </c>
      <c r="U4846" t="s">
        <v>75</v>
      </c>
      <c r="V4846" t="s">
        <v>50</v>
      </c>
    </row>
    <row r="4847" spans="1:22">
      <c r="A4847" s="4">
        <v>46033</v>
      </c>
      <c r="B4847" t="s">
        <v>255</v>
      </c>
      <c r="C4847" t="s">
        <v>83</v>
      </c>
      <c r="D4847">
        <v>6</v>
      </c>
      <c r="E4847">
        <v>137000</v>
      </c>
      <c r="F4847">
        <f>Table2[[#This Row],[Đơn Giá Chuẩn]]*Table2[[#This Row],[Tổng số lượng bán]]</f>
        <v>822000</v>
      </c>
      <c r="G4847">
        <v>0</v>
      </c>
      <c r="H4847">
        <f>Table2[[#This Row],[Doanh số bán]]-Table2[[#This Row],[Chiết khấu]]</f>
        <v>822000</v>
      </c>
      <c r="K4847" t="s">
        <v>24</v>
      </c>
      <c r="L4847">
        <v>0.5</v>
      </c>
      <c r="M4847" t="s">
        <v>25</v>
      </c>
      <c r="N4847" t="s">
        <v>26</v>
      </c>
      <c r="O4847">
        <v>3</v>
      </c>
      <c r="P4847" t="s">
        <v>101</v>
      </c>
      <c r="Q4847" t="s">
        <v>102</v>
      </c>
      <c r="R4847" t="s">
        <v>41</v>
      </c>
      <c r="S4847" t="s">
        <v>42</v>
      </c>
      <c r="T4847" t="s">
        <v>31</v>
      </c>
      <c r="U4847" t="s">
        <v>32</v>
      </c>
      <c r="V4847" t="s">
        <v>33</v>
      </c>
    </row>
    <row r="4848" spans="1:22">
      <c r="A4848" s="4">
        <v>46062</v>
      </c>
      <c r="B4848" t="s">
        <v>3820</v>
      </c>
      <c r="C4848" t="s">
        <v>2568</v>
      </c>
      <c r="D4848">
        <v>1</v>
      </c>
      <c r="E4848">
        <v>272000</v>
      </c>
      <c r="F4848">
        <f>Table2[[#This Row],[Đơn Giá Chuẩn]]*Table2[[#This Row],[Tổng số lượng bán]]</f>
        <v>272000</v>
      </c>
      <c r="G4848">
        <v>0</v>
      </c>
      <c r="H4848">
        <f>Table2[[#This Row],[Doanh số bán]]-Table2[[#This Row],[Chiết khấu]]</f>
        <v>272000</v>
      </c>
      <c r="I4848">
        <v>0</v>
      </c>
      <c r="J4848">
        <v>0</v>
      </c>
      <c r="K4848" t="s">
        <v>50</v>
      </c>
      <c r="L4848">
        <v>1</v>
      </c>
      <c r="M4848" t="s">
        <v>37</v>
      </c>
      <c r="N4848" t="s">
        <v>50</v>
      </c>
      <c r="O4848">
        <v>1</v>
      </c>
      <c r="P4848" t="s">
        <v>512</v>
      </c>
      <c r="Q4848" t="s">
        <v>513</v>
      </c>
      <c r="R4848" t="s">
        <v>41</v>
      </c>
      <c r="S4848" t="s">
        <v>42</v>
      </c>
      <c r="T4848" t="s">
        <v>74</v>
      </c>
      <c r="U4848" t="s">
        <v>75</v>
      </c>
      <c r="V4848" t="s">
        <v>50</v>
      </c>
    </row>
    <row r="4849" spans="1:22">
      <c r="A4849" s="4">
        <v>46062</v>
      </c>
      <c r="B4849" t="s">
        <v>3821</v>
      </c>
      <c r="C4849" t="s">
        <v>155</v>
      </c>
      <c r="D4849">
        <v>2</v>
      </c>
      <c r="E4849">
        <v>96349.999880000018</v>
      </c>
      <c r="F4849">
        <f>Table2[[#This Row],[Đơn Giá Chuẩn]]*Table2[[#This Row],[Tổng số lượng bán]]</f>
        <v>192699.99976000004</v>
      </c>
      <c r="G4849">
        <v>0</v>
      </c>
      <c r="H4849">
        <f>Table2[[#This Row],[Doanh số bán]]-Table2[[#This Row],[Chiết khấu]]</f>
        <v>192699.99976000004</v>
      </c>
      <c r="I4849">
        <v>0</v>
      </c>
      <c r="J4849">
        <v>0</v>
      </c>
      <c r="K4849" t="s">
        <v>50</v>
      </c>
      <c r="L4849">
        <v>1</v>
      </c>
      <c r="M4849" t="s">
        <v>37</v>
      </c>
      <c r="N4849" t="s">
        <v>50</v>
      </c>
      <c r="O4849">
        <v>2</v>
      </c>
      <c r="P4849" t="s">
        <v>3303</v>
      </c>
      <c r="Q4849" t="s">
        <v>3304</v>
      </c>
      <c r="R4849" t="s">
        <v>107</v>
      </c>
      <c r="S4849" t="s">
        <v>108</v>
      </c>
      <c r="T4849" t="s">
        <v>74</v>
      </c>
      <c r="U4849" t="s">
        <v>75</v>
      </c>
      <c r="V4849" t="s">
        <v>50</v>
      </c>
    </row>
    <row r="4850" spans="1:22">
      <c r="A4850" s="4">
        <v>46062</v>
      </c>
      <c r="B4850" t="s">
        <v>3821</v>
      </c>
      <c r="C4850" t="s">
        <v>155</v>
      </c>
      <c r="D4850">
        <v>1</v>
      </c>
      <c r="E4850">
        <v>0</v>
      </c>
      <c r="F4850">
        <f>Table2[[#This Row],[Đơn Giá Chuẩn]]*Table2[[#This Row],[Tổng số lượng bán]]</f>
        <v>0</v>
      </c>
      <c r="G4850">
        <v>0</v>
      </c>
      <c r="H4850">
        <f>Table2[[#This Row],[Doanh số bán]]-Table2[[#This Row],[Chiết khấu]]</f>
        <v>0</v>
      </c>
      <c r="I4850">
        <v>0</v>
      </c>
      <c r="J4850">
        <v>0</v>
      </c>
      <c r="K4850" t="s">
        <v>50</v>
      </c>
      <c r="L4850">
        <v>1</v>
      </c>
      <c r="M4850" t="s">
        <v>37</v>
      </c>
      <c r="N4850" t="s">
        <v>50</v>
      </c>
      <c r="O4850">
        <v>0</v>
      </c>
      <c r="P4850" t="s">
        <v>3303</v>
      </c>
      <c r="Q4850" t="s">
        <v>3304</v>
      </c>
      <c r="R4850" t="s">
        <v>107</v>
      </c>
      <c r="S4850" t="s">
        <v>108</v>
      </c>
      <c r="T4850" t="s">
        <v>74</v>
      </c>
      <c r="U4850" t="s">
        <v>75</v>
      </c>
      <c r="V4850" t="s">
        <v>50</v>
      </c>
    </row>
    <row r="4851" spans="1:22">
      <c r="A4851" s="4">
        <v>46062</v>
      </c>
      <c r="B4851" t="s">
        <v>3822</v>
      </c>
      <c r="C4851" t="s">
        <v>1862</v>
      </c>
      <c r="D4851">
        <v>1</v>
      </c>
      <c r="E4851">
        <v>152000.12</v>
      </c>
      <c r="F4851">
        <f>Table2[[#This Row],[Đơn Giá Chuẩn]]*Table2[[#This Row],[Tổng số lượng bán]]</f>
        <v>152000.12</v>
      </c>
      <c r="G4851">
        <v>0</v>
      </c>
      <c r="H4851">
        <f>Table2[[#This Row],[Doanh số bán]]-Table2[[#This Row],[Chiết khấu]]</f>
        <v>152000.12</v>
      </c>
      <c r="I4851">
        <v>0</v>
      </c>
      <c r="J4851">
        <v>0</v>
      </c>
      <c r="K4851" t="s">
        <v>50</v>
      </c>
      <c r="L4851">
        <v>1</v>
      </c>
      <c r="M4851" t="s">
        <v>37</v>
      </c>
      <c r="N4851" t="s">
        <v>50</v>
      </c>
      <c r="O4851">
        <v>1</v>
      </c>
      <c r="P4851" t="s">
        <v>1500</v>
      </c>
      <c r="Q4851" t="s">
        <v>1501</v>
      </c>
      <c r="R4851" t="s">
        <v>41</v>
      </c>
      <c r="S4851" t="s">
        <v>42</v>
      </c>
      <c r="T4851" t="s">
        <v>74</v>
      </c>
      <c r="U4851" t="s">
        <v>75</v>
      </c>
      <c r="V4851" t="s">
        <v>50</v>
      </c>
    </row>
    <row r="4852" spans="1:22">
      <c r="A4852" s="4">
        <v>46062</v>
      </c>
      <c r="B4852" t="s">
        <v>3823</v>
      </c>
      <c r="C4852" t="s">
        <v>2568</v>
      </c>
      <c r="D4852">
        <v>1</v>
      </c>
      <c r="E4852">
        <v>262000.28000000003</v>
      </c>
      <c r="F4852">
        <f>Table2[[#This Row],[Đơn Giá Chuẩn]]*Table2[[#This Row],[Tổng số lượng bán]]</f>
        <v>262000.28000000003</v>
      </c>
      <c r="G4852">
        <v>0</v>
      </c>
      <c r="H4852">
        <f>Table2[[#This Row],[Doanh số bán]]-Table2[[#This Row],[Chiết khấu]]</f>
        <v>262000.28000000003</v>
      </c>
      <c r="I4852">
        <v>0</v>
      </c>
      <c r="J4852">
        <v>0</v>
      </c>
      <c r="K4852" t="s">
        <v>50</v>
      </c>
      <c r="L4852">
        <v>1</v>
      </c>
      <c r="M4852" t="s">
        <v>37</v>
      </c>
      <c r="N4852" t="s">
        <v>50</v>
      </c>
      <c r="O4852">
        <v>1</v>
      </c>
      <c r="P4852" t="s">
        <v>2511</v>
      </c>
      <c r="Q4852" t="s">
        <v>2512</v>
      </c>
      <c r="R4852" t="s">
        <v>41</v>
      </c>
      <c r="S4852" t="s">
        <v>42</v>
      </c>
      <c r="T4852" t="s">
        <v>74</v>
      </c>
      <c r="U4852" t="s">
        <v>75</v>
      </c>
      <c r="V4852" t="s">
        <v>50</v>
      </c>
    </row>
    <row r="4853" spans="1:22">
      <c r="A4853" s="4">
        <v>46062</v>
      </c>
      <c r="B4853" t="s">
        <v>3824</v>
      </c>
      <c r="C4853" t="s">
        <v>2568</v>
      </c>
      <c r="D4853">
        <v>2</v>
      </c>
      <c r="E4853">
        <v>302000.24</v>
      </c>
      <c r="F4853">
        <f>Table2[[#This Row],[Đơn Giá Chuẩn]]*Table2[[#This Row],[Tổng số lượng bán]]</f>
        <v>604000.48</v>
      </c>
      <c r="G4853">
        <v>0</v>
      </c>
      <c r="H4853">
        <f>Table2[[#This Row],[Doanh số bán]]-Table2[[#This Row],[Chiết khấu]]</f>
        <v>604000.48</v>
      </c>
      <c r="I4853">
        <v>0</v>
      </c>
      <c r="J4853">
        <v>0</v>
      </c>
      <c r="K4853" t="s">
        <v>50</v>
      </c>
      <c r="L4853">
        <v>1</v>
      </c>
      <c r="M4853" t="s">
        <v>37</v>
      </c>
      <c r="N4853" t="s">
        <v>50</v>
      </c>
      <c r="O4853">
        <v>2</v>
      </c>
      <c r="P4853" t="s">
        <v>84</v>
      </c>
      <c r="Q4853" t="s">
        <v>85</v>
      </c>
      <c r="R4853" t="s">
        <v>41</v>
      </c>
      <c r="S4853" t="s">
        <v>42</v>
      </c>
      <c r="T4853" t="s">
        <v>74</v>
      </c>
      <c r="U4853" t="s">
        <v>75</v>
      </c>
      <c r="V4853" t="s">
        <v>50</v>
      </c>
    </row>
    <row r="4854" spans="1:22">
      <c r="A4854" s="4">
        <v>46034</v>
      </c>
      <c r="B4854" t="s">
        <v>256</v>
      </c>
      <c r="C4854" t="s">
        <v>83</v>
      </c>
      <c r="D4854">
        <v>20</v>
      </c>
      <c r="E4854">
        <v>137000</v>
      </c>
      <c r="F4854">
        <f>Table2[[#This Row],[Đơn Giá Chuẩn]]*Table2[[#This Row],[Tổng số lượng bán]]</f>
        <v>2740000</v>
      </c>
      <c r="G4854">
        <v>500000</v>
      </c>
      <c r="H4854">
        <f>Table2[[#This Row],[Doanh số bán]]-Table2[[#This Row],[Chiết khấu]]</f>
        <v>2240000</v>
      </c>
      <c r="K4854" t="s">
        <v>24</v>
      </c>
      <c r="L4854">
        <v>0.5</v>
      </c>
      <c r="M4854" t="s">
        <v>25</v>
      </c>
      <c r="N4854" t="s">
        <v>26</v>
      </c>
      <c r="O4854">
        <v>10</v>
      </c>
      <c r="P4854" t="s">
        <v>101</v>
      </c>
      <c r="Q4854" t="s">
        <v>102</v>
      </c>
      <c r="R4854" t="s">
        <v>41</v>
      </c>
      <c r="S4854" t="s">
        <v>42</v>
      </c>
      <c r="T4854" t="s">
        <v>31</v>
      </c>
      <c r="U4854" t="s">
        <v>32</v>
      </c>
      <c r="V4854" t="s">
        <v>33</v>
      </c>
    </row>
    <row r="4855" spans="1:22">
      <c r="A4855" s="4">
        <v>46062</v>
      </c>
      <c r="B4855" t="s">
        <v>3826</v>
      </c>
      <c r="C4855" t="s">
        <v>1862</v>
      </c>
      <c r="D4855">
        <v>1</v>
      </c>
      <c r="E4855">
        <v>47000.36</v>
      </c>
      <c r="F4855">
        <f>Table2[[#This Row],[Đơn Giá Chuẩn]]*Table2[[#This Row],[Tổng số lượng bán]]</f>
        <v>47000.36</v>
      </c>
      <c r="G4855">
        <v>0</v>
      </c>
      <c r="H4855">
        <f>Table2[[#This Row],[Doanh số bán]]-Table2[[#This Row],[Chiết khấu]]</f>
        <v>47000.36</v>
      </c>
      <c r="I4855">
        <v>0</v>
      </c>
      <c r="J4855">
        <v>0</v>
      </c>
      <c r="K4855" t="s">
        <v>50</v>
      </c>
      <c r="L4855">
        <v>1</v>
      </c>
      <c r="M4855" t="s">
        <v>37</v>
      </c>
      <c r="N4855" t="s">
        <v>50</v>
      </c>
      <c r="O4855">
        <v>1</v>
      </c>
      <c r="P4855" t="s">
        <v>520</v>
      </c>
      <c r="Q4855" t="s">
        <v>521</v>
      </c>
      <c r="R4855" t="s">
        <v>107</v>
      </c>
      <c r="S4855" t="s">
        <v>108</v>
      </c>
      <c r="T4855" t="s">
        <v>74</v>
      </c>
      <c r="U4855" t="s">
        <v>75</v>
      </c>
      <c r="V4855" t="s">
        <v>50</v>
      </c>
    </row>
    <row r="4856" spans="1:22">
      <c r="A4856" s="4">
        <v>46062</v>
      </c>
      <c r="B4856" t="s">
        <v>3827</v>
      </c>
      <c r="C4856" t="s">
        <v>2568</v>
      </c>
      <c r="D4856">
        <v>1</v>
      </c>
      <c r="E4856">
        <v>401999.60000000003</v>
      </c>
      <c r="F4856">
        <f>Table2[[#This Row],[Đơn Giá Chuẩn]]*Table2[[#This Row],[Tổng số lượng bán]]</f>
        <v>401999.60000000003</v>
      </c>
      <c r="G4856">
        <v>0</v>
      </c>
      <c r="H4856">
        <f>Table2[[#This Row],[Doanh số bán]]-Table2[[#This Row],[Chiết khấu]]</f>
        <v>401999.60000000003</v>
      </c>
      <c r="I4856">
        <v>0</v>
      </c>
      <c r="J4856">
        <v>0</v>
      </c>
      <c r="K4856" t="s">
        <v>50</v>
      </c>
      <c r="L4856">
        <v>1</v>
      </c>
      <c r="M4856" t="s">
        <v>37</v>
      </c>
      <c r="N4856" t="s">
        <v>50</v>
      </c>
      <c r="O4856">
        <v>1</v>
      </c>
      <c r="P4856" t="s">
        <v>411</v>
      </c>
      <c r="Q4856" t="s">
        <v>412</v>
      </c>
      <c r="R4856" t="s">
        <v>41</v>
      </c>
      <c r="S4856" t="s">
        <v>42</v>
      </c>
      <c r="T4856" t="s">
        <v>74</v>
      </c>
      <c r="U4856" t="s">
        <v>75</v>
      </c>
      <c r="V4856" t="s">
        <v>50</v>
      </c>
    </row>
    <row r="4857" spans="1:22">
      <c r="A4857" s="4">
        <v>46034</v>
      </c>
      <c r="B4857" t="s">
        <v>270</v>
      </c>
      <c r="C4857" t="s">
        <v>83</v>
      </c>
      <c r="D4857">
        <v>1</v>
      </c>
      <c r="E4857">
        <v>137000</v>
      </c>
      <c r="F4857">
        <f>Table2[[#This Row],[Đơn Giá Chuẩn]]*Table2[[#This Row],[Tổng số lượng bán]]</f>
        <v>137000</v>
      </c>
      <c r="G4857">
        <v>12500</v>
      </c>
      <c r="H4857">
        <f>Table2[[#This Row],[Doanh số bán]]-Table2[[#This Row],[Chiết khấu]]</f>
        <v>124500</v>
      </c>
      <c r="K4857" t="s">
        <v>24</v>
      </c>
      <c r="L4857">
        <v>0.5</v>
      </c>
      <c r="M4857" t="s">
        <v>25</v>
      </c>
      <c r="N4857" t="s">
        <v>26</v>
      </c>
      <c r="O4857">
        <v>0.5</v>
      </c>
      <c r="P4857" t="s">
        <v>101</v>
      </c>
      <c r="Q4857" t="s">
        <v>102</v>
      </c>
      <c r="R4857" t="s">
        <v>41</v>
      </c>
      <c r="S4857" t="s">
        <v>42</v>
      </c>
      <c r="T4857" t="s">
        <v>31</v>
      </c>
      <c r="U4857" t="s">
        <v>32</v>
      </c>
      <c r="V4857" t="s">
        <v>33</v>
      </c>
    </row>
    <row r="4858" spans="1:22">
      <c r="A4858" s="4">
        <v>46062</v>
      </c>
      <c r="B4858" t="s">
        <v>3829</v>
      </c>
      <c r="C4858" t="s">
        <v>155</v>
      </c>
      <c r="D4858">
        <v>2</v>
      </c>
      <c r="E4858">
        <v>330999.86000000004</v>
      </c>
      <c r="F4858">
        <f>Table2[[#This Row],[Đơn Giá Chuẩn]]*Table2[[#This Row],[Tổng số lượng bán]]</f>
        <v>661999.72000000009</v>
      </c>
      <c r="G4858">
        <v>0</v>
      </c>
      <c r="H4858">
        <f>Table2[[#This Row],[Doanh số bán]]-Table2[[#This Row],[Chiết khấu]]</f>
        <v>661999.72000000009</v>
      </c>
      <c r="I4858">
        <v>0</v>
      </c>
      <c r="J4858">
        <v>0</v>
      </c>
      <c r="K4858" t="s">
        <v>50</v>
      </c>
      <c r="L4858">
        <v>1</v>
      </c>
      <c r="M4858" t="s">
        <v>37</v>
      </c>
      <c r="N4858" t="s">
        <v>50</v>
      </c>
      <c r="O4858">
        <v>2</v>
      </c>
      <c r="P4858" t="s">
        <v>839</v>
      </c>
      <c r="Q4858" t="s">
        <v>840</v>
      </c>
      <c r="R4858" t="s">
        <v>107</v>
      </c>
      <c r="S4858" t="s">
        <v>108</v>
      </c>
      <c r="T4858" t="s">
        <v>74</v>
      </c>
      <c r="U4858" t="s">
        <v>75</v>
      </c>
      <c r="V4858" t="s">
        <v>50</v>
      </c>
    </row>
    <row r="4859" spans="1:22">
      <c r="A4859" s="4">
        <v>46036</v>
      </c>
      <c r="B4859" t="s">
        <v>276</v>
      </c>
      <c r="C4859" t="s">
        <v>83</v>
      </c>
      <c r="D4859">
        <v>4</v>
      </c>
      <c r="E4859">
        <v>137000</v>
      </c>
      <c r="F4859">
        <f>Table2[[#This Row],[Đơn Giá Chuẩn]]*Table2[[#This Row],[Tổng số lượng bán]]</f>
        <v>548000</v>
      </c>
      <c r="G4859">
        <v>0</v>
      </c>
      <c r="H4859">
        <f>Table2[[#This Row],[Doanh số bán]]-Table2[[#This Row],[Chiết khấu]]</f>
        <v>548000</v>
      </c>
      <c r="K4859" t="s">
        <v>24</v>
      </c>
      <c r="L4859">
        <v>0.5</v>
      </c>
      <c r="M4859" t="s">
        <v>25</v>
      </c>
      <c r="N4859" t="s">
        <v>26</v>
      </c>
      <c r="O4859">
        <v>2</v>
      </c>
      <c r="P4859" t="s">
        <v>101</v>
      </c>
      <c r="Q4859" t="s">
        <v>102</v>
      </c>
      <c r="R4859" t="s">
        <v>41</v>
      </c>
      <c r="S4859" t="s">
        <v>42</v>
      </c>
      <c r="T4859" t="s">
        <v>31</v>
      </c>
      <c r="U4859" t="s">
        <v>32</v>
      </c>
      <c r="V4859" t="s">
        <v>33</v>
      </c>
    </row>
    <row r="4860" spans="1:22">
      <c r="A4860" s="4">
        <v>46062</v>
      </c>
      <c r="B4860" t="s">
        <v>3831</v>
      </c>
      <c r="C4860" t="s">
        <v>2568</v>
      </c>
      <c r="D4860">
        <v>1</v>
      </c>
      <c r="E4860">
        <v>302000.24</v>
      </c>
      <c r="F4860">
        <f>Table2[[#This Row],[Đơn Giá Chuẩn]]*Table2[[#This Row],[Tổng số lượng bán]]</f>
        <v>302000.24</v>
      </c>
      <c r="G4860">
        <v>0</v>
      </c>
      <c r="H4860">
        <f>Table2[[#This Row],[Doanh số bán]]-Table2[[#This Row],[Chiết khấu]]</f>
        <v>302000.24</v>
      </c>
      <c r="I4860">
        <v>0</v>
      </c>
      <c r="J4860">
        <v>0</v>
      </c>
      <c r="K4860" t="s">
        <v>50</v>
      </c>
      <c r="L4860">
        <v>1</v>
      </c>
      <c r="M4860" t="s">
        <v>37</v>
      </c>
      <c r="N4860" t="s">
        <v>50</v>
      </c>
      <c r="O4860">
        <v>1</v>
      </c>
      <c r="P4860" t="s">
        <v>84</v>
      </c>
      <c r="Q4860" t="s">
        <v>85</v>
      </c>
      <c r="R4860" t="s">
        <v>41</v>
      </c>
      <c r="S4860" t="s">
        <v>42</v>
      </c>
      <c r="T4860" t="s">
        <v>74</v>
      </c>
      <c r="U4860" t="s">
        <v>75</v>
      </c>
      <c r="V4860" t="s">
        <v>50</v>
      </c>
    </row>
    <row r="4861" spans="1:22">
      <c r="A4861" s="4">
        <v>46062</v>
      </c>
      <c r="B4861" t="s">
        <v>3832</v>
      </c>
      <c r="C4861" t="s">
        <v>2568</v>
      </c>
      <c r="D4861">
        <v>1</v>
      </c>
      <c r="E4861">
        <v>302000.24</v>
      </c>
      <c r="F4861">
        <f>Table2[[#This Row],[Đơn Giá Chuẩn]]*Table2[[#This Row],[Tổng số lượng bán]]</f>
        <v>302000.24</v>
      </c>
      <c r="G4861">
        <v>0</v>
      </c>
      <c r="H4861">
        <f>Table2[[#This Row],[Doanh số bán]]-Table2[[#This Row],[Chiết khấu]]</f>
        <v>302000.24</v>
      </c>
      <c r="I4861">
        <v>0</v>
      </c>
      <c r="J4861">
        <v>0</v>
      </c>
      <c r="K4861" t="s">
        <v>50</v>
      </c>
      <c r="L4861">
        <v>1</v>
      </c>
      <c r="M4861" t="s">
        <v>37</v>
      </c>
      <c r="N4861" t="s">
        <v>50</v>
      </c>
      <c r="O4861">
        <v>1</v>
      </c>
      <c r="P4861" t="s">
        <v>84</v>
      </c>
      <c r="Q4861" t="s">
        <v>85</v>
      </c>
      <c r="R4861" t="s">
        <v>41</v>
      </c>
      <c r="S4861" t="s">
        <v>42</v>
      </c>
      <c r="T4861" t="s">
        <v>74</v>
      </c>
      <c r="U4861" t="s">
        <v>75</v>
      </c>
      <c r="V4861" t="s">
        <v>50</v>
      </c>
    </row>
    <row r="4862" spans="1:22">
      <c r="A4862" s="4">
        <v>46038</v>
      </c>
      <c r="B4862" t="s">
        <v>281</v>
      </c>
      <c r="C4862" t="s">
        <v>83</v>
      </c>
      <c r="D4862">
        <v>1</v>
      </c>
      <c r="E4862">
        <v>137000</v>
      </c>
      <c r="F4862">
        <f>Table2[[#This Row],[Đơn Giá Chuẩn]]*Table2[[#This Row],[Tổng số lượng bán]]</f>
        <v>137000</v>
      </c>
      <c r="G4862">
        <v>0</v>
      </c>
      <c r="H4862">
        <f>Table2[[#This Row],[Doanh số bán]]-Table2[[#This Row],[Chiết khấu]]</f>
        <v>137000</v>
      </c>
      <c r="K4862" t="s">
        <v>24</v>
      </c>
      <c r="L4862">
        <v>0.5</v>
      </c>
      <c r="M4862" t="s">
        <v>25</v>
      </c>
      <c r="N4862" t="s">
        <v>26</v>
      </c>
      <c r="O4862">
        <v>0.5</v>
      </c>
      <c r="P4862" t="s">
        <v>101</v>
      </c>
      <c r="Q4862" t="s">
        <v>102</v>
      </c>
      <c r="R4862" t="s">
        <v>41</v>
      </c>
      <c r="S4862" t="s">
        <v>42</v>
      </c>
      <c r="T4862" t="s">
        <v>31</v>
      </c>
      <c r="U4862" t="s">
        <v>32</v>
      </c>
      <c r="V4862" t="s">
        <v>33</v>
      </c>
    </row>
    <row r="4863" spans="1:22">
      <c r="A4863" s="4">
        <v>46062</v>
      </c>
      <c r="B4863" t="s">
        <v>3834</v>
      </c>
      <c r="C4863" t="s">
        <v>2568</v>
      </c>
      <c r="D4863">
        <v>1</v>
      </c>
      <c r="E4863">
        <v>401999.60000000003</v>
      </c>
      <c r="F4863">
        <f>Table2[[#This Row],[Đơn Giá Chuẩn]]*Table2[[#This Row],[Tổng số lượng bán]]</f>
        <v>401999.60000000003</v>
      </c>
      <c r="G4863">
        <v>0</v>
      </c>
      <c r="H4863">
        <f>Table2[[#This Row],[Doanh số bán]]-Table2[[#This Row],[Chiết khấu]]</f>
        <v>401999.60000000003</v>
      </c>
      <c r="I4863">
        <v>0</v>
      </c>
      <c r="J4863">
        <v>0</v>
      </c>
      <c r="K4863" t="s">
        <v>50</v>
      </c>
      <c r="L4863">
        <v>1</v>
      </c>
      <c r="M4863" t="s">
        <v>37</v>
      </c>
      <c r="N4863" t="s">
        <v>50</v>
      </c>
      <c r="O4863">
        <v>1</v>
      </c>
      <c r="P4863" t="s">
        <v>411</v>
      </c>
      <c r="Q4863" t="s">
        <v>412</v>
      </c>
      <c r="R4863" t="s">
        <v>41</v>
      </c>
      <c r="S4863" t="s">
        <v>42</v>
      </c>
      <c r="T4863" t="s">
        <v>74</v>
      </c>
      <c r="U4863" t="s">
        <v>75</v>
      </c>
      <c r="V4863" t="s">
        <v>50</v>
      </c>
    </row>
    <row r="4864" spans="1:22">
      <c r="A4864" s="4">
        <v>46062</v>
      </c>
      <c r="B4864" t="s">
        <v>3835</v>
      </c>
      <c r="C4864" t="s">
        <v>155</v>
      </c>
      <c r="D4864">
        <v>1</v>
      </c>
      <c r="E4864">
        <v>331000.40000000002</v>
      </c>
      <c r="F4864">
        <f>Table2[[#This Row],[Đơn Giá Chuẩn]]*Table2[[#This Row],[Tổng số lượng bán]]</f>
        <v>331000.40000000002</v>
      </c>
      <c r="G4864">
        <v>0</v>
      </c>
      <c r="H4864">
        <f>Table2[[#This Row],[Doanh số bán]]-Table2[[#This Row],[Chiết khấu]]</f>
        <v>331000.40000000002</v>
      </c>
      <c r="I4864">
        <v>0</v>
      </c>
      <c r="J4864">
        <v>0</v>
      </c>
      <c r="K4864" t="s">
        <v>50</v>
      </c>
      <c r="L4864">
        <v>1</v>
      </c>
      <c r="M4864" t="s">
        <v>37</v>
      </c>
      <c r="N4864" t="s">
        <v>50</v>
      </c>
      <c r="O4864">
        <v>1</v>
      </c>
      <c r="P4864" t="s">
        <v>839</v>
      </c>
      <c r="Q4864" t="s">
        <v>840</v>
      </c>
      <c r="R4864" t="s">
        <v>107</v>
      </c>
      <c r="S4864" t="s">
        <v>108</v>
      </c>
      <c r="T4864" t="s">
        <v>74</v>
      </c>
      <c r="U4864" t="s">
        <v>75</v>
      </c>
      <c r="V4864" t="s">
        <v>50</v>
      </c>
    </row>
    <row r="4865" spans="1:22">
      <c r="A4865" s="4">
        <v>46062</v>
      </c>
      <c r="B4865" t="s">
        <v>3836</v>
      </c>
      <c r="C4865" t="s">
        <v>2568</v>
      </c>
      <c r="D4865">
        <v>1</v>
      </c>
      <c r="E4865">
        <v>340000.04000000004</v>
      </c>
      <c r="F4865">
        <f>Table2[[#This Row],[Đơn Giá Chuẩn]]*Table2[[#This Row],[Tổng số lượng bán]]</f>
        <v>340000.04000000004</v>
      </c>
      <c r="G4865">
        <v>0</v>
      </c>
      <c r="H4865">
        <f>Table2[[#This Row],[Doanh số bán]]-Table2[[#This Row],[Chiết khấu]]</f>
        <v>340000.04000000004</v>
      </c>
      <c r="I4865">
        <v>0</v>
      </c>
      <c r="J4865">
        <v>0</v>
      </c>
      <c r="K4865" t="s">
        <v>50</v>
      </c>
      <c r="L4865">
        <v>1</v>
      </c>
      <c r="M4865" t="s">
        <v>37</v>
      </c>
      <c r="N4865" t="s">
        <v>50</v>
      </c>
      <c r="O4865">
        <v>1</v>
      </c>
      <c r="P4865" t="s">
        <v>2504</v>
      </c>
      <c r="Q4865" t="s">
        <v>2505</v>
      </c>
      <c r="R4865" t="s">
        <v>41</v>
      </c>
      <c r="S4865" t="s">
        <v>42</v>
      </c>
      <c r="T4865" t="s">
        <v>74</v>
      </c>
      <c r="U4865" t="s">
        <v>75</v>
      </c>
      <c r="V4865" t="s">
        <v>50</v>
      </c>
    </row>
    <row r="4866" spans="1:22">
      <c r="A4866" s="4">
        <v>46041</v>
      </c>
      <c r="B4866" t="s">
        <v>292</v>
      </c>
      <c r="C4866" t="s">
        <v>83</v>
      </c>
      <c r="D4866">
        <v>1</v>
      </c>
      <c r="E4866">
        <v>137000</v>
      </c>
      <c r="F4866">
        <f>Table2[[#This Row],[Đơn Giá Chuẩn]]*Table2[[#This Row],[Tổng số lượng bán]]</f>
        <v>137000</v>
      </c>
      <c r="G4866">
        <v>0</v>
      </c>
      <c r="H4866">
        <f>Table2[[#This Row],[Doanh số bán]]-Table2[[#This Row],[Chiết khấu]]</f>
        <v>137000</v>
      </c>
      <c r="K4866" t="s">
        <v>24</v>
      </c>
      <c r="L4866">
        <v>0.5</v>
      </c>
      <c r="M4866" t="s">
        <v>25</v>
      </c>
      <c r="N4866" t="s">
        <v>26</v>
      </c>
      <c r="O4866">
        <v>0.5</v>
      </c>
      <c r="P4866" t="s">
        <v>101</v>
      </c>
      <c r="Q4866" t="s">
        <v>102</v>
      </c>
      <c r="R4866" t="s">
        <v>41</v>
      </c>
      <c r="S4866" t="s">
        <v>42</v>
      </c>
      <c r="T4866" t="s">
        <v>31</v>
      </c>
      <c r="U4866" t="s">
        <v>32</v>
      </c>
      <c r="V4866" t="s">
        <v>33</v>
      </c>
    </row>
    <row r="4867" spans="1:22">
      <c r="A4867" s="4">
        <v>46042</v>
      </c>
      <c r="B4867" t="s">
        <v>293</v>
      </c>
      <c r="C4867" t="s">
        <v>83</v>
      </c>
      <c r="D4867">
        <v>4</v>
      </c>
      <c r="E4867">
        <v>137000</v>
      </c>
      <c r="F4867">
        <f>Table2[[#This Row],[Đơn Giá Chuẩn]]*Table2[[#This Row],[Tổng số lượng bán]]</f>
        <v>548000</v>
      </c>
      <c r="G4867">
        <v>0</v>
      </c>
      <c r="H4867">
        <f>Table2[[#This Row],[Doanh số bán]]-Table2[[#This Row],[Chiết khấu]]</f>
        <v>548000</v>
      </c>
      <c r="K4867" t="s">
        <v>24</v>
      </c>
      <c r="L4867">
        <v>0.5</v>
      </c>
      <c r="M4867" t="s">
        <v>25</v>
      </c>
      <c r="N4867" t="s">
        <v>26</v>
      </c>
      <c r="O4867">
        <v>2</v>
      </c>
      <c r="P4867" t="s">
        <v>101</v>
      </c>
      <c r="Q4867" t="s">
        <v>102</v>
      </c>
      <c r="R4867" t="s">
        <v>41</v>
      </c>
      <c r="S4867" t="s">
        <v>42</v>
      </c>
      <c r="T4867" t="s">
        <v>31</v>
      </c>
      <c r="U4867" t="s">
        <v>32</v>
      </c>
      <c r="V4867" t="s">
        <v>33</v>
      </c>
    </row>
    <row r="4868" spans="1:22">
      <c r="A4868" s="4">
        <v>46044</v>
      </c>
      <c r="B4868" t="s">
        <v>297</v>
      </c>
      <c r="C4868" t="s">
        <v>83</v>
      </c>
      <c r="D4868">
        <v>2</v>
      </c>
      <c r="E4868">
        <v>137000</v>
      </c>
      <c r="F4868">
        <f>Table2[[#This Row],[Đơn Giá Chuẩn]]*Table2[[#This Row],[Tổng số lượng bán]]</f>
        <v>274000</v>
      </c>
      <c r="G4868">
        <v>0</v>
      </c>
      <c r="H4868">
        <f>Table2[[#This Row],[Doanh số bán]]-Table2[[#This Row],[Chiết khấu]]</f>
        <v>274000</v>
      </c>
      <c r="K4868" t="s">
        <v>24</v>
      </c>
      <c r="L4868">
        <v>0.5</v>
      </c>
      <c r="M4868" t="s">
        <v>25</v>
      </c>
      <c r="N4868" t="s">
        <v>26</v>
      </c>
      <c r="O4868">
        <v>1</v>
      </c>
      <c r="P4868" t="s">
        <v>101</v>
      </c>
      <c r="Q4868" t="s">
        <v>102</v>
      </c>
      <c r="R4868" t="s">
        <v>41</v>
      </c>
      <c r="S4868" t="s">
        <v>42</v>
      </c>
      <c r="T4868" t="s">
        <v>31</v>
      </c>
      <c r="U4868" t="s">
        <v>32</v>
      </c>
      <c r="V4868" t="s">
        <v>33</v>
      </c>
    </row>
    <row r="4869" spans="1:22">
      <c r="A4869" s="4">
        <v>46062</v>
      </c>
      <c r="B4869" t="s">
        <v>3840</v>
      </c>
      <c r="C4869" t="s">
        <v>2568</v>
      </c>
      <c r="D4869">
        <v>1</v>
      </c>
      <c r="E4869">
        <v>302000.24</v>
      </c>
      <c r="F4869">
        <f>Table2[[#This Row],[Đơn Giá Chuẩn]]*Table2[[#This Row],[Tổng số lượng bán]]</f>
        <v>302000.24</v>
      </c>
      <c r="G4869">
        <v>0</v>
      </c>
      <c r="H4869">
        <f>Table2[[#This Row],[Doanh số bán]]-Table2[[#This Row],[Chiết khấu]]</f>
        <v>302000.24</v>
      </c>
      <c r="I4869">
        <v>0</v>
      </c>
      <c r="J4869">
        <v>0</v>
      </c>
      <c r="K4869" t="s">
        <v>50</v>
      </c>
      <c r="L4869">
        <v>1</v>
      </c>
      <c r="M4869" t="s">
        <v>37</v>
      </c>
      <c r="N4869" t="s">
        <v>50</v>
      </c>
      <c r="O4869">
        <v>1</v>
      </c>
      <c r="P4869" t="s">
        <v>84</v>
      </c>
      <c r="Q4869" t="s">
        <v>85</v>
      </c>
      <c r="R4869" t="s">
        <v>41</v>
      </c>
      <c r="S4869" t="s">
        <v>42</v>
      </c>
      <c r="T4869" t="s">
        <v>74</v>
      </c>
      <c r="U4869" t="s">
        <v>75</v>
      </c>
      <c r="V4869" t="s">
        <v>50</v>
      </c>
    </row>
    <row r="4870" spans="1:22">
      <c r="A4870" s="4">
        <v>46062</v>
      </c>
      <c r="B4870" t="s">
        <v>3841</v>
      </c>
      <c r="C4870" t="s">
        <v>155</v>
      </c>
      <c r="D4870">
        <v>2</v>
      </c>
      <c r="E4870">
        <v>330999.86000000004</v>
      </c>
      <c r="F4870">
        <f>Table2[[#This Row],[Đơn Giá Chuẩn]]*Table2[[#This Row],[Tổng số lượng bán]]</f>
        <v>661999.72000000009</v>
      </c>
      <c r="G4870">
        <v>0</v>
      </c>
      <c r="H4870">
        <f>Table2[[#This Row],[Doanh số bán]]-Table2[[#This Row],[Chiết khấu]]</f>
        <v>661999.72000000009</v>
      </c>
      <c r="I4870">
        <v>0</v>
      </c>
      <c r="J4870">
        <v>0</v>
      </c>
      <c r="K4870" t="s">
        <v>50</v>
      </c>
      <c r="L4870">
        <v>1</v>
      </c>
      <c r="M4870" t="s">
        <v>37</v>
      </c>
      <c r="N4870" t="s">
        <v>50</v>
      </c>
      <c r="O4870">
        <v>2</v>
      </c>
      <c r="P4870" t="s">
        <v>839</v>
      </c>
      <c r="Q4870" t="s">
        <v>840</v>
      </c>
      <c r="R4870" t="s">
        <v>107</v>
      </c>
      <c r="S4870" t="s">
        <v>108</v>
      </c>
      <c r="T4870" t="s">
        <v>74</v>
      </c>
      <c r="U4870" t="s">
        <v>75</v>
      </c>
      <c r="V4870" t="s">
        <v>50</v>
      </c>
    </row>
    <row r="4871" spans="1:22">
      <c r="A4871" s="4">
        <v>46062</v>
      </c>
      <c r="B4871" t="s">
        <v>3842</v>
      </c>
      <c r="C4871" t="s">
        <v>155</v>
      </c>
      <c r="D4871">
        <v>2</v>
      </c>
      <c r="E4871">
        <v>88449.999680000008</v>
      </c>
      <c r="F4871">
        <f>Table2[[#This Row],[Đơn Giá Chuẩn]]*Table2[[#This Row],[Tổng số lượng bán]]</f>
        <v>176899.99936000002</v>
      </c>
      <c r="G4871">
        <v>0</v>
      </c>
      <c r="H4871">
        <f>Table2[[#This Row],[Doanh số bán]]-Table2[[#This Row],[Chiết khấu]]</f>
        <v>176899.99936000002</v>
      </c>
      <c r="I4871">
        <v>0</v>
      </c>
      <c r="J4871">
        <v>0</v>
      </c>
      <c r="K4871" t="s">
        <v>50</v>
      </c>
      <c r="L4871">
        <v>1</v>
      </c>
      <c r="M4871" t="s">
        <v>37</v>
      </c>
      <c r="N4871" t="s">
        <v>50</v>
      </c>
      <c r="O4871">
        <v>2</v>
      </c>
      <c r="P4871" t="s">
        <v>3291</v>
      </c>
      <c r="Q4871" t="s">
        <v>3292</v>
      </c>
      <c r="R4871" t="s">
        <v>107</v>
      </c>
      <c r="S4871" t="s">
        <v>108</v>
      </c>
      <c r="T4871" t="s">
        <v>74</v>
      </c>
      <c r="U4871" t="s">
        <v>75</v>
      </c>
      <c r="V4871" t="s">
        <v>50</v>
      </c>
    </row>
    <row r="4872" spans="1:22">
      <c r="A4872" s="4">
        <v>46062</v>
      </c>
      <c r="B4872" t="s">
        <v>3842</v>
      </c>
      <c r="C4872" t="s">
        <v>155</v>
      </c>
      <c r="D4872">
        <v>1</v>
      </c>
      <c r="E4872">
        <v>86650.000400000004</v>
      </c>
      <c r="F4872">
        <f>Table2[[#This Row],[Đơn Giá Chuẩn]]*Table2[[#This Row],[Tổng số lượng bán]]</f>
        <v>86650.000400000004</v>
      </c>
      <c r="G4872">
        <v>78380</v>
      </c>
      <c r="H4872">
        <f>Table2[[#This Row],[Doanh số bán]]-Table2[[#This Row],[Chiết khấu]]</f>
        <v>8270.0004000000044</v>
      </c>
      <c r="I4872">
        <v>0</v>
      </c>
      <c r="J4872">
        <v>0</v>
      </c>
      <c r="K4872" t="s">
        <v>50</v>
      </c>
      <c r="L4872">
        <v>1</v>
      </c>
      <c r="M4872" t="s">
        <v>37</v>
      </c>
      <c r="N4872" t="s">
        <v>50</v>
      </c>
      <c r="O4872">
        <v>1</v>
      </c>
      <c r="P4872" t="s">
        <v>3291</v>
      </c>
      <c r="Q4872" t="s">
        <v>3292</v>
      </c>
      <c r="R4872" t="s">
        <v>107</v>
      </c>
      <c r="S4872" t="s">
        <v>108</v>
      </c>
      <c r="T4872" t="s">
        <v>74</v>
      </c>
      <c r="U4872" t="s">
        <v>75</v>
      </c>
      <c r="V4872" t="s">
        <v>50</v>
      </c>
    </row>
    <row r="4873" spans="1:22">
      <c r="A4873" s="4">
        <v>46044</v>
      </c>
      <c r="B4873" t="s">
        <v>298</v>
      </c>
      <c r="C4873" t="s">
        <v>83</v>
      </c>
      <c r="D4873">
        <v>1</v>
      </c>
      <c r="E4873">
        <v>137000</v>
      </c>
      <c r="F4873">
        <f>Table2[[#This Row],[Đơn Giá Chuẩn]]*Table2[[#This Row],[Tổng số lượng bán]]</f>
        <v>137000</v>
      </c>
      <c r="G4873">
        <v>25000</v>
      </c>
      <c r="H4873">
        <f>Table2[[#This Row],[Doanh số bán]]-Table2[[#This Row],[Chiết khấu]]</f>
        <v>112000</v>
      </c>
      <c r="K4873" t="s">
        <v>24</v>
      </c>
      <c r="L4873">
        <v>0.5</v>
      </c>
      <c r="M4873" t="s">
        <v>25</v>
      </c>
      <c r="N4873" t="s">
        <v>26</v>
      </c>
      <c r="O4873">
        <v>0.5</v>
      </c>
      <c r="P4873" t="s">
        <v>101</v>
      </c>
      <c r="Q4873" t="s">
        <v>102</v>
      </c>
      <c r="R4873" t="s">
        <v>41</v>
      </c>
      <c r="S4873" t="s">
        <v>42</v>
      </c>
      <c r="T4873" t="s">
        <v>31</v>
      </c>
      <c r="U4873" t="s">
        <v>32</v>
      </c>
      <c r="V4873" t="s">
        <v>33</v>
      </c>
    </row>
    <row r="4874" spans="1:22">
      <c r="A4874" s="4">
        <v>46044</v>
      </c>
      <c r="B4874" t="s">
        <v>299</v>
      </c>
      <c r="C4874" t="s">
        <v>83</v>
      </c>
      <c r="D4874">
        <v>2</v>
      </c>
      <c r="E4874">
        <v>137000</v>
      </c>
      <c r="F4874">
        <f>Table2[[#This Row],[Đơn Giá Chuẩn]]*Table2[[#This Row],[Tổng số lượng bán]]</f>
        <v>274000</v>
      </c>
      <c r="G4874">
        <v>50000</v>
      </c>
      <c r="H4874">
        <f>Table2[[#This Row],[Doanh số bán]]-Table2[[#This Row],[Chiết khấu]]</f>
        <v>224000</v>
      </c>
      <c r="K4874" t="s">
        <v>24</v>
      </c>
      <c r="L4874">
        <v>0.5</v>
      </c>
      <c r="M4874" t="s">
        <v>25</v>
      </c>
      <c r="N4874" t="s">
        <v>26</v>
      </c>
      <c r="O4874">
        <v>1</v>
      </c>
      <c r="P4874" t="s">
        <v>101</v>
      </c>
      <c r="Q4874" t="s">
        <v>102</v>
      </c>
      <c r="R4874" t="s">
        <v>41</v>
      </c>
      <c r="S4874" t="s">
        <v>42</v>
      </c>
      <c r="T4874" t="s">
        <v>31</v>
      </c>
      <c r="U4874" t="s">
        <v>32</v>
      </c>
      <c r="V4874" t="s">
        <v>33</v>
      </c>
    </row>
    <row r="4875" spans="1:22">
      <c r="A4875" s="4">
        <v>46062</v>
      </c>
      <c r="B4875" t="s">
        <v>3844</v>
      </c>
      <c r="C4875" t="s">
        <v>1862</v>
      </c>
      <c r="D4875">
        <v>2</v>
      </c>
      <c r="E4875">
        <v>51000.140000000007</v>
      </c>
      <c r="F4875">
        <f>Table2[[#This Row],[Đơn Giá Chuẩn]]*Table2[[#This Row],[Tổng số lượng bán]]</f>
        <v>102000.28000000001</v>
      </c>
      <c r="G4875">
        <v>0</v>
      </c>
      <c r="H4875">
        <f>Table2[[#This Row],[Doanh số bán]]-Table2[[#This Row],[Chiết khấu]]</f>
        <v>102000.28000000001</v>
      </c>
      <c r="I4875">
        <v>0</v>
      </c>
      <c r="J4875">
        <v>0</v>
      </c>
      <c r="K4875" t="s">
        <v>50</v>
      </c>
      <c r="L4875">
        <v>1</v>
      </c>
      <c r="M4875" t="s">
        <v>37</v>
      </c>
      <c r="N4875" t="s">
        <v>50</v>
      </c>
      <c r="O4875">
        <v>2</v>
      </c>
      <c r="P4875" t="s">
        <v>656</v>
      </c>
      <c r="Q4875" t="s">
        <v>657</v>
      </c>
      <c r="R4875" t="s">
        <v>107</v>
      </c>
      <c r="S4875" t="s">
        <v>108</v>
      </c>
      <c r="T4875" t="s">
        <v>74</v>
      </c>
      <c r="U4875" t="s">
        <v>75</v>
      </c>
      <c r="V4875" t="s">
        <v>50</v>
      </c>
    </row>
    <row r="4876" spans="1:22">
      <c r="A4876" s="4">
        <v>46062</v>
      </c>
      <c r="B4876" t="s">
        <v>3844</v>
      </c>
      <c r="C4876" t="s">
        <v>155</v>
      </c>
      <c r="D4876">
        <v>1</v>
      </c>
      <c r="E4876">
        <v>174900.44</v>
      </c>
      <c r="F4876">
        <f>Table2[[#This Row],[Đơn Giá Chuẩn]]*Table2[[#This Row],[Tổng số lượng bán]]</f>
        <v>174900.44</v>
      </c>
      <c r="G4876">
        <v>0</v>
      </c>
      <c r="H4876">
        <f>Table2[[#This Row],[Doanh số bán]]-Table2[[#This Row],[Chiết khấu]]</f>
        <v>174900.44</v>
      </c>
      <c r="I4876">
        <v>0</v>
      </c>
      <c r="J4876">
        <v>0</v>
      </c>
      <c r="K4876" t="s">
        <v>50</v>
      </c>
      <c r="L4876">
        <v>1</v>
      </c>
      <c r="M4876" t="s">
        <v>37</v>
      </c>
      <c r="N4876" t="s">
        <v>50</v>
      </c>
      <c r="O4876">
        <v>1</v>
      </c>
      <c r="P4876" t="s">
        <v>3291</v>
      </c>
      <c r="Q4876" t="s">
        <v>3292</v>
      </c>
      <c r="R4876" t="s">
        <v>107</v>
      </c>
      <c r="S4876" t="s">
        <v>108</v>
      </c>
      <c r="T4876" t="s">
        <v>74</v>
      </c>
      <c r="U4876" t="s">
        <v>75</v>
      </c>
      <c r="V4876" t="s">
        <v>50</v>
      </c>
    </row>
    <row r="4877" spans="1:22">
      <c r="A4877" s="4">
        <v>46062</v>
      </c>
      <c r="B4877" t="s">
        <v>3844</v>
      </c>
      <c r="C4877" t="s">
        <v>155</v>
      </c>
      <c r="D4877">
        <v>1</v>
      </c>
      <c r="E4877">
        <v>0</v>
      </c>
      <c r="F4877">
        <f>Table2[[#This Row],[Đơn Giá Chuẩn]]*Table2[[#This Row],[Tổng số lượng bán]]</f>
        <v>0</v>
      </c>
      <c r="G4877">
        <v>0</v>
      </c>
      <c r="H4877">
        <f>Table2[[#This Row],[Doanh số bán]]-Table2[[#This Row],[Chiết khấu]]</f>
        <v>0</v>
      </c>
      <c r="I4877">
        <v>0</v>
      </c>
      <c r="J4877">
        <v>0</v>
      </c>
      <c r="K4877" t="s">
        <v>50</v>
      </c>
      <c r="L4877">
        <v>1</v>
      </c>
      <c r="M4877" t="s">
        <v>37</v>
      </c>
      <c r="N4877" t="s">
        <v>50</v>
      </c>
      <c r="O4877">
        <v>0</v>
      </c>
      <c r="P4877" t="s">
        <v>3291</v>
      </c>
      <c r="Q4877" t="s">
        <v>3292</v>
      </c>
      <c r="R4877" t="s">
        <v>107</v>
      </c>
      <c r="S4877" t="s">
        <v>108</v>
      </c>
      <c r="T4877" t="s">
        <v>74</v>
      </c>
      <c r="U4877" t="s">
        <v>75</v>
      </c>
      <c r="V4877" t="s">
        <v>50</v>
      </c>
    </row>
    <row r="4878" spans="1:22">
      <c r="A4878" s="4">
        <v>46062</v>
      </c>
      <c r="B4878" t="s">
        <v>3844</v>
      </c>
      <c r="C4878" t="s">
        <v>1862</v>
      </c>
      <c r="D4878">
        <v>2</v>
      </c>
      <c r="E4878">
        <v>46999.82</v>
      </c>
      <c r="F4878">
        <f>Table2[[#This Row],[Đơn Giá Chuẩn]]*Table2[[#This Row],[Tổng số lượng bán]]</f>
        <v>93999.64</v>
      </c>
      <c r="G4878">
        <v>0</v>
      </c>
      <c r="H4878">
        <f>Table2[[#This Row],[Doanh số bán]]-Table2[[#This Row],[Chiết khấu]]</f>
        <v>93999.64</v>
      </c>
      <c r="I4878">
        <v>0</v>
      </c>
      <c r="J4878">
        <v>0</v>
      </c>
      <c r="K4878" t="s">
        <v>50</v>
      </c>
      <c r="L4878">
        <v>1</v>
      </c>
      <c r="M4878" t="s">
        <v>37</v>
      </c>
      <c r="N4878" t="s">
        <v>50</v>
      </c>
      <c r="O4878">
        <v>2</v>
      </c>
      <c r="P4878" t="s">
        <v>520</v>
      </c>
      <c r="Q4878" t="s">
        <v>521</v>
      </c>
      <c r="R4878" t="s">
        <v>107</v>
      </c>
      <c r="S4878" t="s">
        <v>108</v>
      </c>
      <c r="T4878" t="s">
        <v>74</v>
      </c>
      <c r="U4878" t="s">
        <v>75</v>
      </c>
      <c r="V4878" t="s">
        <v>50</v>
      </c>
    </row>
    <row r="4879" spans="1:22">
      <c r="A4879" s="4">
        <v>46062</v>
      </c>
      <c r="B4879" t="s">
        <v>3844</v>
      </c>
      <c r="C4879" t="s">
        <v>1862</v>
      </c>
      <c r="D4879">
        <v>1</v>
      </c>
      <c r="E4879">
        <v>50999.600000000006</v>
      </c>
      <c r="F4879">
        <f>Table2[[#This Row],[Đơn Giá Chuẩn]]*Table2[[#This Row],[Tổng số lượng bán]]</f>
        <v>50999.600000000006</v>
      </c>
      <c r="G4879">
        <v>0</v>
      </c>
      <c r="H4879">
        <f>Table2[[#This Row],[Doanh số bán]]-Table2[[#This Row],[Chiết khấu]]</f>
        <v>50999.600000000006</v>
      </c>
      <c r="I4879">
        <v>0</v>
      </c>
      <c r="J4879">
        <v>0</v>
      </c>
      <c r="K4879" t="s">
        <v>50</v>
      </c>
      <c r="L4879">
        <v>1</v>
      </c>
      <c r="M4879" t="s">
        <v>37</v>
      </c>
      <c r="N4879" t="s">
        <v>50</v>
      </c>
      <c r="O4879">
        <v>1</v>
      </c>
      <c r="P4879" t="s">
        <v>586</v>
      </c>
      <c r="Q4879" t="s">
        <v>587</v>
      </c>
      <c r="R4879" t="s">
        <v>107</v>
      </c>
      <c r="S4879" t="s">
        <v>108</v>
      </c>
      <c r="T4879" t="s">
        <v>74</v>
      </c>
      <c r="U4879" t="s">
        <v>75</v>
      </c>
      <c r="V4879" t="s">
        <v>50</v>
      </c>
    </row>
    <row r="4880" spans="1:22">
      <c r="A4880" s="4">
        <v>46062</v>
      </c>
      <c r="B4880" t="s">
        <v>3845</v>
      </c>
      <c r="C4880" t="s">
        <v>2568</v>
      </c>
      <c r="D4880">
        <v>1</v>
      </c>
      <c r="E4880">
        <v>302000.24</v>
      </c>
      <c r="F4880">
        <f>Table2[[#This Row],[Đơn Giá Chuẩn]]*Table2[[#This Row],[Tổng số lượng bán]]</f>
        <v>302000.24</v>
      </c>
      <c r="G4880">
        <v>0</v>
      </c>
      <c r="H4880">
        <f>Table2[[#This Row],[Doanh số bán]]-Table2[[#This Row],[Chiết khấu]]</f>
        <v>302000.24</v>
      </c>
      <c r="I4880">
        <v>0</v>
      </c>
      <c r="J4880">
        <v>0</v>
      </c>
      <c r="K4880" t="s">
        <v>50</v>
      </c>
      <c r="L4880">
        <v>1</v>
      </c>
      <c r="M4880" t="s">
        <v>37</v>
      </c>
      <c r="N4880" t="s">
        <v>50</v>
      </c>
      <c r="O4880">
        <v>1</v>
      </c>
      <c r="P4880" t="s">
        <v>84</v>
      </c>
      <c r="Q4880" t="s">
        <v>85</v>
      </c>
      <c r="R4880" t="s">
        <v>41</v>
      </c>
      <c r="S4880" t="s">
        <v>42</v>
      </c>
      <c r="T4880" t="s">
        <v>74</v>
      </c>
      <c r="U4880" t="s">
        <v>75</v>
      </c>
      <c r="V4880" t="s">
        <v>50</v>
      </c>
    </row>
    <row r="4881" spans="1:22">
      <c r="A4881" s="4">
        <v>46062</v>
      </c>
      <c r="B4881" t="s">
        <v>3846</v>
      </c>
      <c r="C4881" t="s">
        <v>2568</v>
      </c>
      <c r="D4881">
        <v>1</v>
      </c>
      <c r="E4881">
        <v>272000</v>
      </c>
      <c r="F4881">
        <f>Table2[[#This Row],[Đơn Giá Chuẩn]]*Table2[[#This Row],[Tổng số lượng bán]]</f>
        <v>272000</v>
      </c>
      <c r="G4881">
        <v>0</v>
      </c>
      <c r="H4881">
        <f>Table2[[#This Row],[Doanh số bán]]-Table2[[#This Row],[Chiết khấu]]</f>
        <v>272000</v>
      </c>
      <c r="I4881">
        <v>0</v>
      </c>
      <c r="J4881">
        <v>0</v>
      </c>
      <c r="K4881" t="s">
        <v>50</v>
      </c>
      <c r="L4881">
        <v>1</v>
      </c>
      <c r="M4881" t="s">
        <v>37</v>
      </c>
      <c r="N4881" t="s">
        <v>50</v>
      </c>
      <c r="O4881">
        <v>1</v>
      </c>
      <c r="P4881" t="s">
        <v>512</v>
      </c>
      <c r="Q4881" t="s">
        <v>513</v>
      </c>
      <c r="R4881" t="s">
        <v>41</v>
      </c>
      <c r="S4881" t="s">
        <v>42</v>
      </c>
      <c r="T4881" t="s">
        <v>74</v>
      </c>
      <c r="U4881" t="s">
        <v>75</v>
      </c>
      <c r="V4881" t="s">
        <v>50</v>
      </c>
    </row>
    <row r="4882" spans="1:22">
      <c r="A4882" s="4">
        <v>46062</v>
      </c>
      <c r="B4882" t="s">
        <v>3847</v>
      </c>
      <c r="C4882" t="s">
        <v>1862</v>
      </c>
      <c r="D4882">
        <v>1</v>
      </c>
      <c r="E4882">
        <v>302000.24</v>
      </c>
      <c r="F4882">
        <f>Table2[[#This Row],[Đơn Giá Chuẩn]]*Table2[[#This Row],[Tổng số lượng bán]]</f>
        <v>302000.24</v>
      </c>
      <c r="G4882">
        <v>0</v>
      </c>
      <c r="H4882">
        <f>Table2[[#This Row],[Doanh số bán]]-Table2[[#This Row],[Chiết khấu]]</f>
        <v>302000.24</v>
      </c>
      <c r="I4882">
        <v>0</v>
      </c>
      <c r="J4882">
        <v>0</v>
      </c>
      <c r="K4882" t="s">
        <v>50</v>
      </c>
      <c r="L4882">
        <v>1</v>
      </c>
      <c r="M4882" t="s">
        <v>37</v>
      </c>
      <c r="N4882" t="s">
        <v>50</v>
      </c>
      <c r="O4882">
        <v>1</v>
      </c>
      <c r="P4882" t="s">
        <v>1500</v>
      </c>
      <c r="Q4882" t="s">
        <v>1501</v>
      </c>
      <c r="R4882" t="s">
        <v>41</v>
      </c>
      <c r="S4882" t="s">
        <v>42</v>
      </c>
      <c r="T4882" t="s">
        <v>74</v>
      </c>
      <c r="U4882" t="s">
        <v>75</v>
      </c>
      <c r="V4882" t="s">
        <v>50</v>
      </c>
    </row>
    <row r="4883" spans="1:22">
      <c r="A4883" s="4">
        <v>46062</v>
      </c>
      <c r="B4883" t="s">
        <v>3848</v>
      </c>
      <c r="C4883" t="s">
        <v>1862</v>
      </c>
      <c r="D4883">
        <v>3</v>
      </c>
      <c r="E4883">
        <v>50999.959640000001</v>
      </c>
      <c r="F4883">
        <f>Table2[[#This Row],[Đơn Giá Chuẩn]]*Table2[[#This Row],[Tổng số lượng bán]]</f>
        <v>152999.87891999999</v>
      </c>
      <c r="G4883">
        <v>0</v>
      </c>
      <c r="H4883">
        <f>Table2[[#This Row],[Doanh số bán]]-Table2[[#This Row],[Chiết khấu]]</f>
        <v>152999.87891999999</v>
      </c>
      <c r="I4883">
        <v>0</v>
      </c>
      <c r="J4883">
        <v>0</v>
      </c>
      <c r="K4883" t="s">
        <v>50</v>
      </c>
      <c r="L4883">
        <v>1</v>
      </c>
      <c r="M4883" t="s">
        <v>37</v>
      </c>
      <c r="N4883" t="s">
        <v>50</v>
      </c>
      <c r="O4883">
        <v>3</v>
      </c>
      <c r="P4883" t="s">
        <v>588</v>
      </c>
      <c r="Q4883" t="s">
        <v>589</v>
      </c>
      <c r="R4883" t="s">
        <v>107</v>
      </c>
      <c r="S4883" t="s">
        <v>108</v>
      </c>
      <c r="T4883" t="s">
        <v>74</v>
      </c>
      <c r="U4883" t="s">
        <v>75</v>
      </c>
      <c r="V4883" t="s">
        <v>50</v>
      </c>
    </row>
    <row r="4884" spans="1:22">
      <c r="A4884" s="4">
        <v>46062</v>
      </c>
      <c r="B4884" t="s">
        <v>3849</v>
      </c>
      <c r="C4884" t="s">
        <v>155</v>
      </c>
      <c r="D4884">
        <v>10</v>
      </c>
      <c r="E4884">
        <v>88450.004000000015</v>
      </c>
      <c r="F4884">
        <f>Table2[[#This Row],[Đơn Giá Chuẩn]]*Table2[[#This Row],[Tổng số lượng bán]]</f>
        <v>884500.04000000015</v>
      </c>
      <c r="G4884">
        <v>0</v>
      </c>
      <c r="H4884">
        <f>Table2[[#This Row],[Doanh số bán]]-Table2[[#This Row],[Chiết khấu]]</f>
        <v>884500.04000000015</v>
      </c>
      <c r="I4884">
        <v>0</v>
      </c>
      <c r="J4884">
        <v>0</v>
      </c>
      <c r="K4884" t="s">
        <v>50</v>
      </c>
      <c r="L4884">
        <v>1</v>
      </c>
      <c r="M4884" t="s">
        <v>37</v>
      </c>
      <c r="N4884" t="s">
        <v>50</v>
      </c>
      <c r="O4884">
        <v>10</v>
      </c>
      <c r="P4884" t="s">
        <v>3291</v>
      </c>
      <c r="Q4884" t="s">
        <v>3292</v>
      </c>
      <c r="R4884" t="s">
        <v>107</v>
      </c>
      <c r="S4884" t="s">
        <v>108</v>
      </c>
      <c r="T4884" t="s">
        <v>74</v>
      </c>
      <c r="U4884" t="s">
        <v>75</v>
      </c>
      <c r="V4884" t="s">
        <v>50</v>
      </c>
    </row>
    <row r="4885" spans="1:22">
      <c r="A4885" s="4">
        <v>46044</v>
      </c>
      <c r="B4885" t="s">
        <v>300</v>
      </c>
      <c r="C4885" t="s">
        <v>83</v>
      </c>
      <c r="D4885">
        <v>1</v>
      </c>
      <c r="E4885">
        <v>137000</v>
      </c>
      <c r="F4885">
        <f>Table2[[#This Row],[Đơn Giá Chuẩn]]*Table2[[#This Row],[Tổng số lượng bán]]</f>
        <v>137000</v>
      </c>
      <c r="G4885">
        <v>25000</v>
      </c>
      <c r="H4885">
        <f>Table2[[#This Row],[Doanh số bán]]-Table2[[#This Row],[Chiết khấu]]</f>
        <v>112000</v>
      </c>
      <c r="K4885" t="s">
        <v>24</v>
      </c>
      <c r="L4885">
        <v>0.5</v>
      </c>
      <c r="M4885" t="s">
        <v>25</v>
      </c>
      <c r="N4885" t="s">
        <v>26</v>
      </c>
      <c r="O4885">
        <v>0.5</v>
      </c>
      <c r="P4885" t="s">
        <v>101</v>
      </c>
      <c r="Q4885" t="s">
        <v>102</v>
      </c>
      <c r="R4885" t="s">
        <v>41</v>
      </c>
      <c r="S4885" t="s">
        <v>42</v>
      </c>
      <c r="T4885" t="s">
        <v>31</v>
      </c>
      <c r="U4885" t="s">
        <v>32</v>
      </c>
      <c r="V4885" t="s">
        <v>33</v>
      </c>
    </row>
    <row r="4886" spans="1:22">
      <c r="A4886" s="4">
        <v>46062</v>
      </c>
      <c r="B4886" t="s">
        <v>3851</v>
      </c>
      <c r="C4886" t="s">
        <v>1862</v>
      </c>
      <c r="D4886">
        <v>2</v>
      </c>
      <c r="E4886">
        <v>51000.140000000007</v>
      </c>
      <c r="F4886">
        <f>Table2[[#This Row],[Đơn Giá Chuẩn]]*Table2[[#This Row],[Tổng số lượng bán]]</f>
        <v>102000.28000000001</v>
      </c>
      <c r="G4886">
        <v>0</v>
      </c>
      <c r="H4886">
        <f>Table2[[#This Row],[Doanh số bán]]-Table2[[#This Row],[Chiết khấu]]</f>
        <v>102000.28000000001</v>
      </c>
      <c r="I4886">
        <v>0</v>
      </c>
      <c r="J4886">
        <v>0</v>
      </c>
      <c r="K4886" t="s">
        <v>50</v>
      </c>
      <c r="L4886">
        <v>1</v>
      </c>
      <c r="M4886" t="s">
        <v>37</v>
      </c>
      <c r="N4886" t="s">
        <v>50</v>
      </c>
      <c r="O4886">
        <v>2</v>
      </c>
      <c r="P4886" t="s">
        <v>588</v>
      </c>
      <c r="Q4886" t="s">
        <v>589</v>
      </c>
      <c r="R4886" t="s">
        <v>107</v>
      </c>
      <c r="S4886" t="s">
        <v>108</v>
      </c>
      <c r="T4886" t="s">
        <v>74</v>
      </c>
      <c r="U4886" t="s">
        <v>75</v>
      </c>
      <c r="V4886" t="s">
        <v>50</v>
      </c>
    </row>
    <row r="4887" spans="1:22">
      <c r="A4887" s="4">
        <v>46062</v>
      </c>
      <c r="B4887" t="s">
        <v>3851</v>
      </c>
      <c r="C4887" t="s">
        <v>1862</v>
      </c>
      <c r="D4887">
        <v>1</v>
      </c>
      <c r="E4887">
        <v>47000.36</v>
      </c>
      <c r="F4887">
        <f>Table2[[#This Row],[Đơn Giá Chuẩn]]*Table2[[#This Row],[Tổng số lượng bán]]</f>
        <v>47000.36</v>
      </c>
      <c r="G4887">
        <v>0</v>
      </c>
      <c r="H4887">
        <f>Table2[[#This Row],[Doanh số bán]]-Table2[[#This Row],[Chiết khấu]]</f>
        <v>47000.36</v>
      </c>
      <c r="I4887">
        <v>0</v>
      </c>
      <c r="J4887">
        <v>0</v>
      </c>
      <c r="K4887" t="s">
        <v>50</v>
      </c>
      <c r="L4887">
        <v>1</v>
      </c>
      <c r="M4887" t="s">
        <v>37</v>
      </c>
      <c r="N4887" t="s">
        <v>50</v>
      </c>
      <c r="O4887">
        <v>1</v>
      </c>
      <c r="P4887" t="s">
        <v>520</v>
      </c>
      <c r="Q4887" t="s">
        <v>521</v>
      </c>
      <c r="R4887" t="s">
        <v>107</v>
      </c>
      <c r="S4887" t="s">
        <v>108</v>
      </c>
      <c r="T4887" t="s">
        <v>74</v>
      </c>
      <c r="U4887" t="s">
        <v>75</v>
      </c>
      <c r="V4887" t="s">
        <v>50</v>
      </c>
    </row>
    <row r="4888" spans="1:22">
      <c r="A4888" s="4">
        <v>46062</v>
      </c>
      <c r="B4888" t="s">
        <v>3852</v>
      </c>
      <c r="C4888" t="s">
        <v>1862</v>
      </c>
      <c r="D4888">
        <v>1</v>
      </c>
      <c r="E4888">
        <v>50999.600000000006</v>
      </c>
      <c r="F4888">
        <f>Table2[[#This Row],[Đơn Giá Chuẩn]]*Table2[[#This Row],[Tổng số lượng bán]]</f>
        <v>50999.600000000006</v>
      </c>
      <c r="G4888">
        <v>0</v>
      </c>
      <c r="H4888">
        <f>Table2[[#This Row],[Doanh số bán]]-Table2[[#This Row],[Chiết khấu]]</f>
        <v>50999.600000000006</v>
      </c>
      <c r="I4888">
        <v>0</v>
      </c>
      <c r="J4888">
        <v>0</v>
      </c>
      <c r="K4888" t="s">
        <v>50</v>
      </c>
      <c r="L4888">
        <v>1</v>
      </c>
      <c r="M4888" t="s">
        <v>37</v>
      </c>
      <c r="N4888" t="s">
        <v>50</v>
      </c>
      <c r="O4888">
        <v>1</v>
      </c>
      <c r="P4888" t="s">
        <v>588</v>
      </c>
      <c r="Q4888" t="s">
        <v>589</v>
      </c>
      <c r="R4888" t="s">
        <v>107</v>
      </c>
      <c r="S4888" t="s">
        <v>108</v>
      </c>
      <c r="T4888" t="s">
        <v>74</v>
      </c>
      <c r="U4888" t="s">
        <v>75</v>
      </c>
      <c r="V4888" t="s">
        <v>50</v>
      </c>
    </row>
    <row r="4889" spans="1:22">
      <c r="A4889" s="4">
        <v>46062</v>
      </c>
      <c r="B4889" t="s">
        <v>3852</v>
      </c>
      <c r="C4889" t="s">
        <v>1862</v>
      </c>
      <c r="D4889">
        <v>1</v>
      </c>
      <c r="E4889">
        <v>50999.600000000006</v>
      </c>
      <c r="F4889">
        <f>Table2[[#This Row],[Đơn Giá Chuẩn]]*Table2[[#This Row],[Tổng số lượng bán]]</f>
        <v>50999.600000000006</v>
      </c>
      <c r="G4889">
        <v>0</v>
      </c>
      <c r="H4889">
        <f>Table2[[#This Row],[Doanh số bán]]-Table2[[#This Row],[Chiết khấu]]</f>
        <v>50999.600000000006</v>
      </c>
      <c r="I4889">
        <v>0</v>
      </c>
      <c r="J4889">
        <v>0</v>
      </c>
      <c r="K4889" t="s">
        <v>50</v>
      </c>
      <c r="L4889">
        <v>1</v>
      </c>
      <c r="M4889" t="s">
        <v>37</v>
      </c>
      <c r="N4889" t="s">
        <v>50</v>
      </c>
      <c r="O4889">
        <v>1</v>
      </c>
      <c r="P4889" t="s">
        <v>656</v>
      </c>
      <c r="Q4889" t="s">
        <v>657</v>
      </c>
      <c r="R4889" t="s">
        <v>107</v>
      </c>
      <c r="S4889" t="s">
        <v>108</v>
      </c>
      <c r="T4889" t="s">
        <v>74</v>
      </c>
      <c r="U4889" t="s">
        <v>75</v>
      </c>
      <c r="V4889" t="s">
        <v>50</v>
      </c>
    </row>
    <row r="4890" spans="1:22">
      <c r="A4890" s="4">
        <v>46062</v>
      </c>
      <c r="B4890" t="s">
        <v>3852</v>
      </c>
      <c r="C4890" t="s">
        <v>1862</v>
      </c>
      <c r="D4890">
        <v>1</v>
      </c>
      <c r="E4890">
        <v>47000.36</v>
      </c>
      <c r="F4890">
        <f>Table2[[#This Row],[Đơn Giá Chuẩn]]*Table2[[#This Row],[Tổng số lượng bán]]</f>
        <v>47000.36</v>
      </c>
      <c r="G4890">
        <v>0</v>
      </c>
      <c r="H4890">
        <f>Table2[[#This Row],[Doanh số bán]]-Table2[[#This Row],[Chiết khấu]]</f>
        <v>47000.36</v>
      </c>
      <c r="I4890">
        <v>0</v>
      </c>
      <c r="J4890">
        <v>0</v>
      </c>
      <c r="K4890" t="s">
        <v>50</v>
      </c>
      <c r="L4890">
        <v>1</v>
      </c>
      <c r="M4890" t="s">
        <v>37</v>
      </c>
      <c r="N4890" t="s">
        <v>50</v>
      </c>
      <c r="O4890">
        <v>1</v>
      </c>
      <c r="P4890" t="s">
        <v>520</v>
      </c>
      <c r="Q4890" t="s">
        <v>521</v>
      </c>
      <c r="R4890" t="s">
        <v>107</v>
      </c>
      <c r="S4890" t="s">
        <v>108</v>
      </c>
      <c r="T4890" t="s">
        <v>74</v>
      </c>
      <c r="U4890" t="s">
        <v>75</v>
      </c>
      <c r="V4890" t="s">
        <v>50</v>
      </c>
    </row>
    <row r="4891" spans="1:22">
      <c r="A4891" s="4">
        <v>46062</v>
      </c>
      <c r="B4891" t="s">
        <v>3852</v>
      </c>
      <c r="C4891" t="s">
        <v>1862</v>
      </c>
      <c r="D4891">
        <v>1</v>
      </c>
      <c r="E4891">
        <v>47000.36</v>
      </c>
      <c r="F4891">
        <f>Table2[[#This Row],[Đơn Giá Chuẩn]]*Table2[[#This Row],[Tổng số lượng bán]]</f>
        <v>47000.36</v>
      </c>
      <c r="G4891">
        <v>0</v>
      </c>
      <c r="H4891">
        <f>Table2[[#This Row],[Doanh số bán]]-Table2[[#This Row],[Chiết khấu]]</f>
        <v>47000.36</v>
      </c>
      <c r="I4891">
        <v>0</v>
      </c>
      <c r="J4891">
        <v>0</v>
      </c>
      <c r="K4891" t="s">
        <v>50</v>
      </c>
      <c r="L4891">
        <v>1</v>
      </c>
      <c r="M4891" t="s">
        <v>37</v>
      </c>
      <c r="N4891" t="s">
        <v>50</v>
      </c>
      <c r="O4891">
        <v>1</v>
      </c>
      <c r="P4891" t="s">
        <v>105</v>
      </c>
      <c r="Q4891" t="s">
        <v>106</v>
      </c>
      <c r="R4891" t="s">
        <v>107</v>
      </c>
      <c r="S4891" t="s">
        <v>108</v>
      </c>
      <c r="T4891" t="s">
        <v>74</v>
      </c>
      <c r="U4891" t="s">
        <v>75</v>
      </c>
      <c r="V4891" t="s">
        <v>50</v>
      </c>
    </row>
    <row r="4892" spans="1:22">
      <c r="A4892" s="4">
        <v>46062</v>
      </c>
      <c r="B4892" t="s">
        <v>3852</v>
      </c>
      <c r="C4892" t="s">
        <v>1862</v>
      </c>
      <c r="D4892">
        <v>1</v>
      </c>
      <c r="E4892">
        <v>50999.600000000006</v>
      </c>
      <c r="F4892">
        <f>Table2[[#This Row],[Đơn Giá Chuẩn]]*Table2[[#This Row],[Tổng số lượng bán]]</f>
        <v>50999.600000000006</v>
      </c>
      <c r="G4892">
        <v>0</v>
      </c>
      <c r="H4892">
        <f>Table2[[#This Row],[Doanh số bán]]-Table2[[#This Row],[Chiết khấu]]</f>
        <v>50999.600000000006</v>
      </c>
      <c r="I4892">
        <v>0</v>
      </c>
      <c r="J4892">
        <v>0</v>
      </c>
      <c r="K4892" t="s">
        <v>50</v>
      </c>
      <c r="L4892">
        <v>1</v>
      </c>
      <c r="M4892" t="s">
        <v>37</v>
      </c>
      <c r="N4892" t="s">
        <v>50</v>
      </c>
      <c r="O4892">
        <v>1</v>
      </c>
      <c r="P4892" t="s">
        <v>586</v>
      </c>
      <c r="Q4892" t="s">
        <v>587</v>
      </c>
      <c r="R4892" t="s">
        <v>107</v>
      </c>
      <c r="S4892" t="s">
        <v>108</v>
      </c>
      <c r="T4892" t="s">
        <v>74</v>
      </c>
      <c r="U4892" t="s">
        <v>75</v>
      </c>
      <c r="V4892" t="s">
        <v>50</v>
      </c>
    </row>
    <row r="4893" spans="1:22">
      <c r="A4893" s="4">
        <v>46062</v>
      </c>
      <c r="B4893" t="s">
        <v>3853</v>
      </c>
      <c r="C4893" t="s">
        <v>1862</v>
      </c>
      <c r="D4893">
        <v>12</v>
      </c>
      <c r="E4893">
        <v>50999.959640000001</v>
      </c>
      <c r="F4893">
        <f>Table2[[#This Row],[Đơn Giá Chuẩn]]*Table2[[#This Row],[Tổng số lượng bán]]</f>
        <v>611999.51567999995</v>
      </c>
      <c r="G4893">
        <v>0</v>
      </c>
      <c r="H4893">
        <f>Table2[[#This Row],[Doanh số bán]]-Table2[[#This Row],[Chiết khấu]]</f>
        <v>611999.51567999995</v>
      </c>
      <c r="I4893">
        <v>0</v>
      </c>
      <c r="J4893">
        <v>0</v>
      </c>
      <c r="K4893" t="s">
        <v>50</v>
      </c>
      <c r="L4893">
        <v>1</v>
      </c>
      <c r="M4893" t="s">
        <v>37</v>
      </c>
      <c r="N4893" t="s">
        <v>50</v>
      </c>
      <c r="O4893">
        <v>12</v>
      </c>
      <c r="P4893" t="s">
        <v>588</v>
      </c>
      <c r="Q4893" t="s">
        <v>589</v>
      </c>
      <c r="R4893" t="s">
        <v>107</v>
      </c>
      <c r="S4893" t="s">
        <v>108</v>
      </c>
      <c r="T4893" t="s">
        <v>74</v>
      </c>
      <c r="U4893" t="s">
        <v>75</v>
      </c>
      <c r="V4893" t="s">
        <v>50</v>
      </c>
    </row>
    <row r="4894" spans="1:22">
      <c r="A4894" s="4">
        <v>46062</v>
      </c>
      <c r="B4894" t="s">
        <v>3854</v>
      </c>
      <c r="C4894" t="s">
        <v>155</v>
      </c>
      <c r="D4894">
        <v>2</v>
      </c>
      <c r="E4894">
        <v>196350.00032000002</v>
      </c>
      <c r="F4894">
        <f>Table2[[#This Row],[Đơn Giá Chuẩn]]*Table2[[#This Row],[Tổng số lượng bán]]</f>
        <v>392700.00064000004</v>
      </c>
      <c r="G4894">
        <v>0</v>
      </c>
      <c r="H4894">
        <f>Table2[[#This Row],[Doanh số bán]]-Table2[[#This Row],[Chiết khấu]]</f>
        <v>392700.00064000004</v>
      </c>
      <c r="I4894">
        <v>0</v>
      </c>
      <c r="J4894">
        <v>0</v>
      </c>
      <c r="K4894" t="s">
        <v>50</v>
      </c>
      <c r="L4894">
        <v>1</v>
      </c>
      <c r="M4894" t="s">
        <v>37</v>
      </c>
      <c r="N4894" t="s">
        <v>50</v>
      </c>
      <c r="O4894">
        <v>2</v>
      </c>
      <c r="P4894" t="s">
        <v>3303</v>
      </c>
      <c r="Q4894" t="s">
        <v>3304</v>
      </c>
      <c r="R4894" t="s">
        <v>107</v>
      </c>
      <c r="S4894" t="s">
        <v>108</v>
      </c>
      <c r="T4894" t="s">
        <v>2298</v>
      </c>
      <c r="U4894" t="s">
        <v>2299</v>
      </c>
      <c r="V4894" t="s">
        <v>50</v>
      </c>
    </row>
    <row r="4895" spans="1:22">
      <c r="A4895" s="4">
        <v>46062</v>
      </c>
      <c r="B4895" t="s">
        <v>3855</v>
      </c>
      <c r="C4895" t="s">
        <v>2568</v>
      </c>
      <c r="D4895">
        <v>0</v>
      </c>
      <c r="E4895">
        <v>704000</v>
      </c>
      <c r="F4895">
        <f>Table2[[#This Row],[Đơn Giá Chuẩn]]*Table2[[#This Row],[Tổng số lượng bán]]</f>
        <v>0</v>
      </c>
      <c r="G4895">
        <v>0</v>
      </c>
      <c r="H4895">
        <f>Table2[[#This Row],[Doanh số bán]]-Table2[[#This Row],[Chiết khấu]]</f>
        <v>0</v>
      </c>
      <c r="I4895">
        <v>0</v>
      </c>
      <c r="J4895">
        <v>0</v>
      </c>
      <c r="K4895" t="s">
        <v>50</v>
      </c>
      <c r="L4895">
        <v>1</v>
      </c>
      <c r="M4895" t="s">
        <v>37</v>
      </c>
      <c r="N4895" t="s">
        <v>50</v>
      </c>
      <c r="O4895">
        <v>0.25</v>
      </c>
      <c r="P4895" t="s">
        <v>344</v>
      </c>
      <c r="Q4895" t="s">
        <v>345</v>
      </c>
      <c r="R4895" t="s">
        <v>41</v>
      </c>
      <c r="S4895" t="s">
        <v>42</v>
      </c>
      <c r="T4895" t="s">
        <v>2349</v>
      </c>
      <c r="U4895" t="s">
        <v>2350</v>
      </c>
      <c r="V4895" t="s">
        <v>50</v>
      </c>
    </row>
    <row r="4896" spans="1:22">
      <c r="A4896" s="4">
        <v>46062</v>
      </c>
      <c r="B4896" t="s">
        <v>3856</v>
      </c>
      <c r="C4896" t="s">
        <v>2568</v>
      </c>
      <c r="D4896">
        <v>1</v>
      </c>
      <c r="E4896">
        <v>302000.00024000002</v>
      </c>
      <c r="F4896">
        <f>Table2[[#This Row],[Đơn Giá Chuẩn]]*Table2[[#This Row],[Tổng số lượng bán]]</f>
        <v>302000.00024000002</v>
      </c>
      <c r="G4896">
        <v>0</v>
      </c>
      <c r="H4896">
        <f>Table2[[#This Row],[Doanh số bán]]-Table2[[#This Row],[Chiết khấu]]</f>
        <v>302000.00024000002</v>
      </c>
      <c r="I4896">
        <v>0</v>
      </c>
      <c r="J4896">
        <v>0</v>
      </c>
      <c r="K4896" t="s">
        <v>50</v>
      </c>
      <c r="L4896">
        <v>1</v>
      </c>
      <c r="M4896" t="s">
        <v>37</v>
      </c>
      <c r="N4896" t="s">
        <v>50</v>
      </c>
      <c r="O4896">
        <v>1</v>
      </c>
      <c r="P4896" t="s">
        <v>84</v>
      </c>
      <c r="Q4896" t="s">
        <v>85</v>
      </c>
      <c r="R4896" t="s">
        <v>41</v>
      </c>
      <c r="S4896" t="s">
        <v>42</v>
      </c>
      <c r="T4896" t="s">
        <v>2349</v>
      </c>
      <c r="U4896" t="s">
        <v>2350</v>
      </c>
      <c r="V4896" t="s">
        <v>50</v>
      </c>
    </row>
    <row r="4897" spans="1:22">
      <c r="A4897" s="4">
        <v>46062</v>
      </c>
      <c r="B4897" t="s">
        <v>3857</v>
      </c>
      <c r="C4897" t="s">
        <v>155</v>
      </c>
      <c r="D4897">
        <v>2</v>
      </c>
      <c r="E4897">
        <v>152150.00023999999</v>
      </c>
      <c r="F4897">
        <f>Table2[[#This Row],[Đơn Giá Chuẩn]]*Table2[[#This Row],[Tổng số lượng bán]]</f>
        <v>304300.00047999999</v>
      </c>
      <c r="G4897">
        <v>0</v>
      </c>
      <c r="H4897">
        <f>Table2[[#This Row],[Doanh số bán]]-Table2[[#This Row],[Chiết khấu]]</f>
        <v>304300.00047999999</v>
      </c>
      <c r="I4897">
        <v>0</v>
      </c>
      <c r="J4897">
        <v>0</v>
      </c>
      <c r="K4897" t="s">
        <v>50</v>
      </c>
      <c r="L4897">
        <v>1</v>
      </c>
      <c r="M4897" t="s">
        <v>37</v>
      </c>
      <c r="N4897" t="s">
        <v>50</v>
      </c>
      <c r="O4897">
        <v>2</v>
      </c>
      <c r="P4897" t="s">
        <v>156</v>
      </c>
      <c r="Q4897" t="s">
        <v>157</v>
      </c>
      <c r="R4897" t="s">
        <v>107</v>
      </c>
      <c r="S4897" t="s">
        <v>108</v>
      </c>
      <c r="T4897" t="s">
        <v>2349</v>
      </c>
      <c r="U4897" t="s">
        <v>2350</v>
      </c>
      <c r="V4897" t="s">
        <v>50</v>
      </c>
    </row>
    <row r="4898" spans="1:22">
      <c r="A4898" s="4">
        <v>46062</v>
      </c>
      <c r="B4898" t="s">
        <v>3858</v>
      </c>
      <c r="C4898" t="s">
        <v>155</v>
      </c>
      <c r="D4898">
        <v>1</v>
      </c>
      <c r="E4898">
        <v>152150.00023999999</v>
      </c>
      <c r="F4898">
        <f>Table2[[#This Row],[Đơn Giá Chuẩn]]*Table2[[#This Row],[Tổng số lượng bán]]</f>
        <v>152150.00023999999</v>
      </c>
      <c r="G4898">
        <v>0</v>
      </c>
      <c r="H4898">
        <f>Table2[[#This Row],[Doanh số bán]]-Table2[[#This Row],[Chiết khấu]]</f>
        <v>152150.00023999999</v>
      </c>
      <c r="I4898">
        <v>0</v>
      </c>
      <c r="J4898">
        <v>0</v>
      </c>
      <c r="K4898" t="s">
        <v>50</v>
      </c>
      <c r="L4898">
        <v>1</v>
      </c>
      <c r="M4898" t="s">
        <v>37</v>
      </c>
      <c r="N4898" t="s">
        <v>50</v>
      </c>
      <c r="O4898">
        <v>1</v>
      </c>
      <c r="P4898" t="s">
        <v>156</v>
      </c>
      <c r="Q4898" t="s">
        <v>157</v>
      </c>
      <c r="R4898" t="s">
        <v>107</v>
      </c>
      <c r="S4898" t="s">
        <v>108</v>
      </c>
      <c r="T4898" t="s">
        <v>2349</v>
      </c>
      <c r="U4898" t="s">
        <v>2350</v>
      </c>
      <c r="V4898" t="s">
        <v>50</v>
      </c>
    </row>
    <row r="4899" spans="1:22">
      <c r="A4899" s="4">
        <v>46062</v>
      </c>
      <c r="B4899" t="s">
        <v>3859</v>
      </c>
      <c r="C4899" t="s">
        <v>155</v>
      </c>
      <c r="D4899">
        <v>1</v>
      </c>
      <c r="E4899">
        <v>152150.00023999999</v>
      </c>
      <c r="F4899">
        <f>Table2[[#This Row],[Đơn Giá Chuẩn]]*Table2[[#This Row],[Tổng số lượng bán]]</f>
        <v>152150.00023999999</v>
      </c>
      <c r="G4899">
        <v>0</v>
      </c>
      <c r="H4899">
        <f>Table2[[#This Row],[Doanh số bán]]-Table2[[#This Row],[Chiết khấu]]</f>
        <v>152150.00023999999</v>
      </c>
      <c r="I4899">
        <v>0</v>
      </c>
      <c r="J4899">
        <v>0</v>
      </c>
      <c r="K4899" t="s">
        <v>50</v>
      </c>
      <c r="L4899">
        <v>1</v>
      </c>
      <c r="M4899" t="s">
        <v>37</v>
      </c>
      <c r="N4899" t="s">
        <v>50</v>
      </c>
      <c r="O4899">
        <v>1</v>
      </c>
      <c r="P4899" t="s">
        <v>156</v>
      </c>
      <c r="Q4899" t="s">
        <v>157</v>
      </c>
      <c r="R4899" t="s">
        <v>107</v>
      </c>
      <c r="S4899" t="s">
        <v>108</v>
      </c>
      <c r="T4899" t="s">
        <v>2349</v>
      </c>
      <c r="U4899" t="s">
        <v>2350</v>
      </c>
      <c r="V4899" t="s">
        <v>50</v>
      </c>
    </row>
    <row r="4900" spans="1:22">
      <c r="A4900" s="4">
        <v>46062</v>
      </c>
      <c r="B4900" t="s">
        <v>3860</v>
      </c>
      <c r="C4900" t="s">
        <v>2568</v>
      </c>
      <c r="D4900">
        <v>2</v>
      </c>
      <c r="E4900">
        <v>239999.99960000001</v>
      </c>
      <c r="F4900">
        <f>Table2[[#This Row],[Đơn Giá Chuẩn]]*Table2[[#This Row],[Tổng số lượng bán]]</f>
        <v>479999.99920000002</v>
      </c>
      <c r="G4900">
        <v>0</v>
      </c>
      <c r="H4900">
        <f>Table2[[#This Row],[Doanh số bán]]-Table2[[#This Row],[Chiết khấu]]</f>
        <v>479999.99920000002</v>
      </c>
      <c r="I4900">
        <v>0</v>
      </c>
      <c r="J4900">
        <v>0</v>
      </c>
      <c r="K4900" t="s">
        <v>50</v>
      </c>
      <c r="L4900">
        <v>1</v>
      </c>
      <c r="M4900" t="s">
        <v>37</v>
      </c>
      <c r="N4900" t="s">
        <v>50</v>
      </c>
      <c r="O4900">
        <v>2</v>
      </c>
      <c r="P4900" t="s">
        <v>2504</v>
      </c>
      <c r="Q4900" t="s">
        <v>2505</v>
      </c>
      <c r="R4900" t="s">
        <v>41</v>
      </c>
      <c r="S4900" t="s">
        <v>42</v>
      </c>
      <c r="T4900" t="s">
        <v>2349</v>
      </c>
      <c r="U4900" t="s">
        <v>2350</v>
      </c>
      <c r="V4900" t="s">
        <v>50</v>
      </c>
    </row>
    <row r="4901" spans="1:22">
      <c r="A4901" s="4">
        <v>46062</v>
      </c>
      <c r="B4901" t="s">
        <v>3861</v>
      </c>
      <c r="C4901" t="s">
        <v>155</v>
      </c>
      <c r="D4901">
        <v>2</v>
      </c>
      <c r="E4901">
        <v>152150.00023999999</v>
      </c>
      <c r="F4901">
        <f>Table2[[#This Row],[Đơn Giá Chuẩn]]*Table2[[#This Row],[Tổng số lượng bán]]</f>
        <v>304300.00047999999</v>
      </c>
      <c r="G4901">
        <v>0</v>
      </c>
      <c r="H4901">
        <f>Table2[[#This Row],[Doanh số bán]]-Table2[[#This Row],[Chiết khấu]]</f>
        <v>304300.00047999999</v>
      </c>
      <c r="I4901">
        <v>0</v>
      </c>
      <c r="J4901">
        <v>0</v>
      </c>
      <c r="K4901" t="s">
        <v>50</v>
      </c>
      <c r="L4901">
        <v>1</v>
      </c>
      <c r="M4901" t="s">
        <v>37</v>
      </c>
      <c r="N4901" t="s">
        <v>50</v>
      </c>
      <c r="O4901">
        <v>2</v>
      </c>
      <c r="P4901" t="s">
        <v>156</v>
      </c>
      <c r="Q4901" t="s">
        <v>157</v>
      </c>
      <c r="R4901" t="s">
        <v>107</v>
      </c>
      <c r="S4901" t="s">
        <v>108</v>
      </c>
      <c r="T4901" t="s">
        <v>2349</v>
      </c>
      <c r="U4901" t="s">
        <v>2350</v>
      </c>
      <c r="V4901" t="s">
        <v>50</v>
      </c>
    </row>
    <row r="4902" spans="1:22">
      <c r="A4902" s="4">
        <v>46062</v>
      </c>
      <c r="B4902" t="s">
        <v>3862</v>
      </c>
      <c r="C4902" t="s">
        <v>155</v>
      </c>
      <c r="D4902">
        <v>1</v>
      </c>
      <c r="E4902">
        <v>152150.00023999999</v>
      </c>
      <c r="F4902">
        <f>Table2[[#This Row],[Đơn Giá Chuẩn]]*Table2[[#This Row],[Tổng số lượng bán]]</f>
        <v>152150.00023999999</v>
      </c>
      <c r="G4902">
        <v>0</v>
      </c>
      <c r="H4902">
        <f>Table2[[#This Row],[Doanh số bán]]-Table2[[#This Row],[Chiết khấu]]</f>
        <v>152150.00023999999</v>
      </c>
      <c r="I4902">
        <v>0</v>
      </c>
      <c r="J4902">
        <v>0</v>
      </c>
      <c r="K4902" t="s">
        <v>50</v>
      </c>
      <c r="L4902">
        <v>1</v>
      </c>
      <c r="M4902" t="s">
        <v>37</v>
      </c>
      <c r="N4902" t="s">
        <v>50</v>
      </c>
      <c r="O4902">
        <v>1</v>
      </c>
      <c r="P4902" t="s">
        <v>156</v>
      </c>
      <c r="Q4902" t="s">
        <v>157</v>
      </c>
      <c r="R4902" t="s">
        <v>107</v>
      </c>
      <c r="S4902" t="s">
        <v>108</v>
      </c>
      <c r="T4902" t="s">
        <v>2349</v>
      </c>
      <c r="U4902" t="s">
        <v>2350</v>
      </c>
      <c r="V4902" t="s">
        <v>50</v>
      </c>
    </row>
    <row r="4903" spans="1:22">
      <c r="A4903" s="4">
        <v>46062</v>
      </c>
      <c r="B4903" t="s">
        <v>3863</v>
      </c>
      <c r="C4903" t="s">
        <v>1862</v>
      </c>
      <c r="D4903">
        <v>1</v>
      </c>
      <c r="E4903">
        <v>47000.000360000005</v>
      </c>
      <c r="F4903">
        <f>Table2[[#This Row],[Đơn Giá Chuẩn]]*Table2[[#This Row],[Tổng số lượng bán]]</f>
        <v>47000.000360000005</v>
      </c>
      <c r="G4903">
        <v>0</v>
      </c>
      <c r="H4903">
        <f>Table2[[#This Row],[Doanh số bán]]-Table2[[#This Row],[Chiết khấu]]</f>
        <v>47000.000360000005</v>
      </c>
      <c r="I4903">
        <v>0</v>
      </c>
      <c r="J4903">
        <v>0</v>
      </c>
      <c r="K4903" t="s">
        <v>50</v>
      </c>
      <c r="L4903">
        <v>1</v>
      </c>
      <c r="M4903" t="s">
        <v>37</v>
      </c>
      <c r="N4903" t="s">
        <v>50</v>
      </c>
      <c r="O4903">
        <v>1</v>
      </c>
      <c r="P4903" t="s">
        <v>520</v>
      </c>
      <c r="Q4903" t="s">
        <v>521</v>
      </c>
      <c r="R4903" t="s">
        <v>107</v>
      </c>
      <c r="S4903" t="s">
        <v>108</v>
      </c>
      <c r="T4903" t="s">
        <v>2349</v>
      </c>
      <c r="U4903" t="s">
        <v>2350</v>
      </c>
      <c r="V4903" t="s">
        <v>50</v>
      </c>
    </row>
    <row r="4904" spans="1:22">
      <c r="A4904" s="4">
        <v>46062</v>
      </c>
      <c r="B4904" t="s">
        <v>3863</v>
      </c>
      <c r="C4904" t="s">
        <v>1862</v>
      </c>
      <c r="D4904">
        <v>1</v>
      </c>
      <c r="E4904">
        <v>50999.999600000003</v>
      </c>
      <c r="F4904">
        <f>Table2[[#This Row],[Đơn Giá Chuẩn]]*Table2[[#This Row],[Tổng số lượng bán]]</f>
        <v>50999.999600000003</v>
      </c>
      <c r="G4904">
        <v>0</v>
      </c>
      <c r="H4904">
        <f>Table2[[#This Row],[Doanh số bán]]-Table2[[#This Row],[Chiết khấu]]</f>
        <v>50999.999600000003</v>
      </c>
      <c r="I4904">
        <v>0</v>
      </c>
      <c r="J4904">
        <v>0</v>
      </c>
      <c r="K4904" t="s">
        <v>50</v>
      </c>
      <c r="L4904">
        <v>1</v>
      </c>
      <c r="M4904" t="s">
        <v>37</v>
      </c>
      <c r="N4904" t="s">
        <v>50</v>
      </c>
      <c r="O4904">
        <v>1</v>
      </c>
      <c r="P4904" t="s">
        <v>588</v>
      </c>
      <c r="Q4904" t="s">
        <v>589</v>
      </c>
      <c r="R4904" t="s">
        <v>107</v>
      </c>
      <c r="S4904" t="s">
        <v>108</v>
      </c>
      <c r="T4904" t="s">
        <v>2349</v>
      </c>
      <c r="U4904" t="s">
        <v>2350</v>
      </c>
      <c r="V4904" t="s">
        <v>50</v>
      </c>
    </row>
    <row r="4905" spans="1:22">
      <c r="A4905" s="4">
        <v>46062</v>
      </c>
      <c r="B4905" t="s">
        <v>3864</v>
      </c>
      <c r="C4905" t="s">
        <v>2568</v>
      </c>
      <c r="D4905">
        <v>1</v>
      </c>
      <c r="E4905">
        <v>302000.00024000002</v>
      </c>
      <c r="F4905">
        <f>Table2[[#This Row],[Đơn Giá Chuẩn]]*Table2[[#This Row],[Tổng số lượng bán]]</f>
        <v>302000.00024000002</v>
      </c>
      <c r="G4905">
        <v>0</v>
      </c>
      <c r="H4905">
        <f>Table2[[#This Row],[Doanh số bán]]-Table2[[#This Row],[Chiết khấu]]</f>
        <v>302000.00024000002</v>
      </c>
      <c r="I4905">
        <v>0</v>
      </c>
      <c r="J4905">
        <v>0</v>
      </c>
      <c r="K4905" t="s">
        <v>50</v>
      </c>
      <c r="L4905">
        <v>1</v>
      </c>
      <c r="M4905" t="s">
        <v>37</v>
      </c>
      <c r="N4905" t="s">
        <v>50</v>
      </c>
      <c r="O4905">
        <v>1</v>
      </c>
      <c r="P4905" t="s">
        <v>84</v>
      </c>
      <c r="Q4905" t="s">
        <v>85</v>
      </c>
      <c r="R4905" t="s">
        <v>41</v>
      </c>
      <c r="S4905" t="s">
        <v>42</v>
      </c>
      <c r="T4905" t="s">
        <v>2349</v>
      </c>
      <c r="U4905" t="s">
        <v>2350</v>
      </c>
      <c r="V4905" t="s">
        <v>50</v>
      </c>
    </row>
    <row r="4906" spans="1:22">
      <c r="A4906" s="4">
        <v>46062</v>
      </c>
      <c r="B4906" t="s">
        <v>3865</v>
      </c>
      <c r="C4906" t="s">
        <v>2568</v>
      </c>
      <c r="D4906">
        <v>10</v>
      </c>
      <c r="E4906">
        <v>207000.00020000001</v>
      </c>
      <c r="F4906">
        <f>Table2[[#This Row],[Đơn Giá Chuẩn]]*Table2[[#This Row],[Tổng số lượng bán]]</f>
        <v>2070000.0020000001</v>
      </c>
      <c r="G4906">
        <v>0</v>
      </c>
      <c r="H4906">
        <f>Table2[[#This Row],[Doanh số bán]]-Table2[[#This Row],[Chiết khấu]]</f>
        <v>2070000.0020000001</v>
      </c>
      <c r="I4906">
        <v>0</v>
      </c>
      <c r="J4906">
        <v>0</v>
      </c>
      <c r="K4906" t="s">
        <v>2217</v>
      </c>
      <c r="L4906">
        <v>1</v>
      </c>
      <c r="M4906" t="s">
        <v>37</v>
      </c>
      <c r="N4906" t="s">
        <v>26</v>
      </c>
      <c r="O4906">
        <v>10</v>
      </c>
      <c r="P4906" t="s">
        <v>84</v>
      </c>
      <c r="Q4906" t="s">
        <v>85</v>
      </c>
      <c r="R4906" t="s">
        <v>41</v>
      </c>
      <c r="S4906" t="s">
        <v>42</v>
      </c>
      <c r="T4906" t="s">
        <v>2664</v>
      </c>
      <c r="U4906" t="s">
        <v>2665</v>
      </c>
      <c r="V4906" t="s">
        <v>45</v>
      </c>
    </row>
    <row r="4907" spans="1:22">
      <c r="A4907" s="4">
        <v>46063</v>
      </c>
      <c r="B4907" t="s">
        <v>3866</v>
      </c>
      <c r="C4907" t="s">
        <v>2568</v>
      </c>
      <c r="D4907">
        <v>20</v>
      </c>
      <c r="E4907">
        <v>239999.6</v>
      </c>
      <c r="F4907">
        <f>Table2[[#This Row],[Đơn Giá Chuẩn]]*Table2[[#This Row],[Tổng số lượng bán]]</f>
        <v>4799992</v>
      </c>
      <c r="G4907">
        <v>0</v>
      </c>
      <c r="H4907">
        <f>Table2[[#This Row],[Doanh số bán]]-Table2[[#This Row],[Chiết khấu]]</f>
        <v>4799992</v>
      </c>
      <c r="I4907">
        <v>0</v>
      </c>
      <c r="J4907">
        <v>0</v>
      </c>
      <c r="K4907" t="s">
        <v>36</v>
      </c>
      <c r="L4907">
        <v>1</v>
      </c>
      <c r="M4907" t="s">
        <v>37</v>
      </c>
      <c r="N4907" t="s">
        <v>26</v>
      </c>
      <c r="O4907">
        <v>20</v>
      </c>
      <c r="P4907" t="s">
        <v>158</v>
      </c>
      <c r="Q4907" t="s">
        <v>159</v>
      </c>
      <c r="R4907" t="s">
        <v>41</v>
      </c>
      <c r="S4907" t="s">
        <v>42</v>
      </c>
      <c r="T4907" t="s">
        <v>2047</v>
      </c>
      <c r="U4907" t="s">
        <v>2048</v>
      </c>
      <c r="V4907" t="s">
        <v>2014</v>
      </c>
    </row>
    <row r="4908" spans="1:22">
      <c r="A4908" s="4">
        <v>46063</v>
      </c>
      <c r="B4908" t="s">
        <v>3867</v>
      </c>
      <c r="C4908" t="s">
        <v>155</v>
      </c>
      <c r="D4908">
        <v>30</v>
      </c>
      <c r="E4908">
        <v>281784.99979999999</v>
      </c>
      <c r="F4908">
        <f>Table2[[#This Row],[Đơn Giá Chuẩn]]*Table2[[#This Row],[Tổng số lượng bán]]</f>
        <v>8453549.993999999</v>
      </c>
      <c r="G4908">
        <v>0</v>
      </c>
      <c r="H4908">
        <f>Table2[[#This Row],[Doanh số bán]]-Table2[[#This Row],[Chiết khấu]]</f>
        <v>8453549.993999999</v>
      </c>
      <c r="I4908">
        <v>0</v>
      </c>
      <c r="J4908">
        <v>0</v>
      </c>
      <c r="K4908" t="s">
        <v>36</v>
      </c>
      <c r="L4908">
        <v>1</v>
      </c>
      <c r="M4908" t="s">
        <v>37</v>
      </c>
      <c r="N4908" t="s">
        <v>38</v>
      </c>
      <c r="O4908">
        <v>30</v>
      </c>
      <c r="P4908" t="s">
        <v>3868</v>
      </c>
      <c r="Q4908" t="s">
        <v>3869</v>
      </c>
      <c r="R4908" t="s">
        <v>107</v>
      </c>
      <c r="S4908" t="s">
        <v>108</v>
      </c>
      <c r="T4908" t="s">
        <v>2487</v>
      </c>
      <c r="U4908" t="s">
        <v>2488</v>
      </c>
      <c r="V4908" t="s">
        <v>2314</v>
      </c>
    </row>
    <row r="4909" spans="1:22">
      <c r="A4909" s="4">
        <v>46063</v>
      </c>
      <c r="B4909" t="s">
        <v>3870</v>
      </c>
      <c r="C4909" t="s">
        <v>155</v>
      </c>
      <c r="D4909">
        <v>40</v>
      </c>
      <c r="E4909">
        <v>119600.00012</v>
      </c>
      <c r="F4909">
        <f>Table2[[#This Row],[Đơn Giá Chuẩn]]*Table2[[#This Row],[Tổng số lượng bán]]</f>
        <v>4784000.0048000002</v>
      </c>
      <c r="G4909">
        <v>0</v>
      </c>
      <c r="H4909">
        <f>Table2[[#This Row],[Doanh số bán]]-Table2[[#This Row],[Chiết khấu]]</f>
        <v>4784000.0048000002</v>
      </c>
      <c r="I4909">
        <v>0</v>
      </c>
      <c r="J4909">
        <v>0</v>
      </c>
      <c r="K4909" t="s">
        <v>2217</v>
      </c>
      <c r="L4909">
        <v>1</v>
      </c>
      <c r="M4909" t="s">
        <v>37</v>
      </c>
      <c r="N4909" t="s">
        <v>26</v>
      </c>
      <c r="O4909">
        <v>40</v>
      </c>
      <c r="P4909" t="s">
        <v>3303</v>
      </c>
      <c r="Q4909" t="s">
        <v>3304</v>
      </c>
      <c r="R4909" t="s">
        <v>107</v>
      </c>
      <c r="S4909" t="s">
        <v>108</v>
      </c>
      <c r="T4909" t="s">
        <v>3871</v>
      </c>
      <c r="U4909" t="s">
        <v>3872</v>
      </c>
      <c r="V4909" t="s">
        <v>45</v>
      </c>
    </row>
    <row r="4910" spans="1:22">
      <c r="A4910" s="4">
        <v>46063</v>
      </c>
      <c r="B4910" t="s">
        <v>3873</v>
      </c>
      <c r="C4910" t="s">
        <v>2568</v>
      </c>
      <c r="D4910">
        <v>20</v>
      </c>
      <c r="E4910">
        <v>192000.00008000003</v>
      </c>
      <c r="F4910">
        <f>Table2[[#This Row],[Đơn Giá Chuẩn]]*Table2[[#This Row],[Tổng số lượng bán]]</f>
        <v>3840000.0016000005</v>
      </c>
      <c r="G4910">
        <v>0</v>
      </c>
      <c r="H4910">
        <f>Table2[[#This Row],[Doanh số bán]]-Table2[[#This Row],[Chiết khấu]]</f>
        <v>3840000.0016000005</v>
      </c>
      <c r="I4910">
        <v>0</v>
      </c>
      <c r="J4910">
        <v>0</v>
      </c>
      <c r="K4910" t="s">
        <v>36</v>
      </c>
      <c r="L4910">
        <v>1</v>
      </c>
      <c r="M4910" t="s">
        <v>37</v>
      </c>
      <c r="N4910" t="s">
        <v>26</v>
      </c>
      <c r="O4910">
        <v>20</v>
      </c>
      <c r="P4910" t="s">
        <v>101</v>
      </c>
      <c r="Q4910" t="s">
        <v>102</v>
      </c>
      <c r="R4910" t="s">
        <v>41</v>
      </c>
      <c r="S4910" t="s">
        <v>42</v>
      </c>
      <c r="T4910" t="s">
        <v>2766</v>
      </c>
      <c r="U4910" t="s">
        <v>2767</v>
      </c>
      <c r="V4910" t="s">
        <v>45</v>
      </c>
    </row>
    <row r="4911" spans="1:22">
      <c r="A4911" s="4">
        <v>46063</v>
      </c>
      <c r="B4911" t="s">
        <v>3874</v>
      </c>
      <c r="C4911" t="s">
        <v>2568</v>
      </c>
      <c r="D4911">
        <v>5</v>
      </c>
      <c r="E4911">
        <v>192000.00008000003</v>
      </c>
      <c r="F4911">
        <f>Table2[[#This Row],[Đơn Giá Chuẩn]]*Table2[[#This Row],[Tổng số lượng bán]]</f>
        <v>960000.00040000014</v>
      </c>
      <c r="G4911">
        <v>0</v>
      </c>
      <c r="H4911">
        <f>Table2[[#This Row],[Doanh số bán]]-Table2[[#This Row],[Chiết khấu]]</f>
        <v>960000.00040000014</v>
      </c>
      <c r="I4911">
        <v>0</v>
      </c>
      <c r="J4911">
        <v>0</v>
      </c>
      <c r="K4911" t="s">
        <v>2217</v>
      </c>
      <c r="L4911">
        <v>1</v>
      </c>
      <c r="M4911" t="s">
        <v>37</v>
      </c>
      <c r="N4911" t="s">
        <v>26</v>
      </c>
      <c r="O4911">
        <v>5</v>
      </c>
      <c r="P4911" t="s">
        <v>512</v>
      </c>
      <c r="Q4911" t="s">
        <v>513</v>
      </c>
      <c r="R4911" t="s">
        <v>41</v>
      </c>
      <c r="S4911" t="s">
        <v>42</v>
      </c>
      <c r="T4911" t="s">
        <v>2788</v>
      </c>
      <c r="U4911" t="s">
        <v>2789</v>
      </c>
      <c r="V4911" t="s">
        <v>45</v>
      </c>
    </row>
    <row r="4912" spans="1:22">
      <c r="A4912" s="4">
        <v>46063</v>
      </c>
      <c r="B4912" t="s">
        <v>3874</v>
      </c>
      <c r="C4912" t="s">
        <v>2568</v>
      </c>
      <c r="D4912">
        <v>5</v>
      </c>
      <c r="E4912">
        <v>186999.99968000001</v>
      </c>
      <c r="F4912">
        <f>Table2[[#This Row],[Đơn Giá Chuẩn]]*Table2[[#This Row],[Tổng số lượng bán]]</f>
        <v>934999.99840000004</v>
      </c>
      <c r="G4912">
        <v>0</v>
      </c>
      <c r="H4912">
        <f>Table2[[#This Row],[Doanh số bán]]-Table2[[#This Row],[Chiết khấu]]</f>
        <v>934999.99840000004</v>
      </c>
      <c r="I4912">
        <v>0</v>
      </c>
      <c r="J4912">
        <v>0</v>
      </c>
      <c r="K4912" t="s">
        <v>2217</v>
      </c>
      <c r="L4912">
        <v>1</v>
      </c>
      <c r="M4912" t="s">
        <v>37</v>
      </c>
      <c r="N4912" t="s">
        <v>26</v>
      </c>
      <c r="O4912">
        <v>5</v>
      </c>
      <c r="P4912" t="s">
        <v>150</v>
      </c>
      <c r="Q4912" t="s">
        <v>151</v>
      </c>
      <c r="R4912" t="s">
        <v>41</v>
      </c>
      <c r="S4912" t="s">
        <v>42</v>
      </c>
      <c r="T4912" t="s">
        <v>2788</v>
      </c>
      <c r="U4912" t="s">
        <v>2789</v>
      </c>
      <c r="V4912" t="s">
        <v>45</v>
      </c>
    </row>
    <row r="4913" spans="1:22">
      <c r="A4913" s="4">
        <v>46063</v>
      </c>
      <c r="B4913" t="s">
        <v>3874</v>
      </c>
      <c r="C4913" t="s">
        <v>2568</v>
      </c>
      <c r="D4913">
        <v>5</v>
      </c>
      <c r="E4913">
        <v>192000.00008000003</v>
      </c>
      <c r="F4913">
        <f>Table2[[#This Row],[Đơn Giá Chuẩn]]*Table2[[#This Row],[Tổng số lượng bán]]</f>
        <v>960000.00040000014</v>
      </c>
      <c r="G4913">
        <v>0</v>
      </c>
      <c r="H4913">
        <f>Table2[[#This Row],[Doanh số bán]]-Table2[[#This Row],[Chiết khấu]]</f>
        <v>960000.00040000014</v>
      </c>
      <c r="I4913">
        <v>0</v>
      </c>
      <c r="J4913">
        <v>0</v>
      </c>
      <c r="K4913" t="s">
        <v>2217</v>
      </c>
      <c r="L4913">
        <v>1</v>
      </c>
      <c r="M4913" t="s">
        <v>37</v>
      </c>
      <c r="N4913" t="s">
        <v>26</v>
      </c>
      <c r="O4913">
        <v>5</v>
      </c>
      <c r="P4913" t="s">
        <v>101</v>
      </c>
      <c r="Q4913" t="s">
        <v>102</v>
      </c>
      <c r="R4913" t="s">
        <v>41</v>
      </c>
      <c r="S4913" t="s">
        <v>42</v>
      </c>
      <c r="T4913" t="s">
        <v>2788</v>
      </c>
      <c r="U4913" t="s">
        <v>2789</v>
      </c>
      <c r="V4913" t="s">
        <v>45</v>
      </c>
    </row>
    <row r="4914" spans="1:22">
      <c r="A4914" s="4">
        <v>46063</v>
      </c>
      <c r="B4914" t="s">
        <v>3875</v>
      </c>
      <c r="C4914" t="s">
        <v>2568</v>
      </c>
      <c r="D4914">
        <v>5</v>
      </c>
      <c r="E4914">
        <v>257999.99996000002</v>
      </c>
      <c r="F4914">
        <f>Table2[[#This Row],[Đơn Giá Chuẩn]]*Table2[[#This Row],[Tổng số lượng bán]]</f>
        <v>1289999.9998000001</v>
      </c>
      <c r="G4914">
        <v>0</v>
      </c>
      <c r="H4914">
        <f>Table2[[#This Row],[Doanh số bán]]-Table2[[#This Row],[Chiết khấu]]</f>
        <v>1289999.9998000001</v>
      </c>
      <c r="I4914">
        <v>0</v>
      </c>
      <c r="J4914">
        <v>0</v>
      </c>
      <c r="K4914" t="s">
        <v>36</v>
      </c>
      <c r="L4914">
        <v>1</v>
      </c>
      <c r="M4914" t="s">
        <v>37</v>
      </c>
      <c r="N4914" t="s">
        <v>919</v>
      </c>
      <c r="O4914">
        <v>5</v>
      </c>
      <c r="P4914" t="s">
        <v>375</v>
      </c>
      <c r="Q4914" t="s">
        <v>376</v>
      </c>
      <c r="R4914" t="s">
        <v>41</v>
      </c>
      <c r="S4914" t="s">
        <v>42</v>
      </c>
      <c r="T4914" t="s">
        <v>3876</v>
      </c>
      <c r="U4914" t="s">
        <v>3877</v>
      </c>
      <c r="V4914" t="s">
        <v>2314</v>
      </c>
    </row>
    <row r="4915" spans="1:22">
      <c r="A4915" s="4">
        <v>46063</v>
      </c>
      <c r="B4915" t="s">
        <v>3878</v>
      </c>
      <c r="C4915" t="s">
        <v>2568</v>
      </c>
      <c r="D4915">
        <v>7</v>
      </c>
      <c r="E4915">
        <v>378093.80000000005</v>
      </c>
      <c r="F4915">
        <f>Table2[[#This Row],[Đơn Giá Chuẩn]]*Table2[[#This Row],[Tổng số lượng bán]]</f>
        <v>2646656.6000000006</v>
      </c>
      <c r="G4915">
        <v>0</v>
      </c>
      <c r="H4915">
        <f>Table2[[#This Row],[Doanh số bán]]-Table2[[#This Row],[Chiết khấu]]</f>
        <v>2646656.6000000006</v>
      </c>
      <c r="I4915">
        <v>0</v>
      </c>
      <c r="J4915">
        <v>0</v>
      </c>
      <c r="K4915" t="s">
        <v>36</v>
      </c>
      <c r="L4915">
        <v>1</v>
      </c>
      <c r="M4915" t="s">
        <v>37</v>
      </c>
      <c r="N4915" t="s">
        <v>919</v>
      </c>
      <c r="O4915">
        <v>7</v>
      </c>
      <c r="P4915" t="s">
        <v>2504</v>
      </c>
      <c r="Q4915" t="s">
        <v>2505</v>
      </c>
      <c r="R4915" t="s">
        <v>41</v>
      </c>
      <c r="S4915" t="s">
        <v>42</v>
      </c>
      <c r="T4915" t="s">
        <v>2802</v>
      </c>
      <c r="U4915" t="s">
        <v>2803</v>
      </c>
      <c r="V4915" t="s">
        <v>45</v>
      </c>
    </row>
    <row r="4916" spans="1:22">
      <c r="A4916" s="4">
        <v>46063</v>
      </c>
      <c r="B4916" t="s">
        <v>3879</v>
      </c>
      <c r="C4916" t="s">
        <v>2568</v>
      </c>
      <c r="D4916">
        <v>10</v>
      </c>
      <c r="E4916">
        <v>207000.00020000001</v>
      </c>
      <c r="F4916">
        <f>Table2[[#This Row],[Đơn Giá Chuẩn]]*Table2[[#This Row],[Tổng số lượng bán]]</f>
        <v>2070000.0020000001</v>
      </c>
      <c r="G4916">
        <v>0</v>
      </c>
      <c r="H4916">
        <f>Table2[[#This Row],[Doanh số bán]]-Table2[[#This Row],[Chiết khấu]]</f>
        <v>2070000.0020000001</v>
      </c>
      <c r="I4916">
        <v>0</v>
      </c>
      <c r="J4916">
        <v>0</v>
      </c>
      <c r="K4916" t="s">
        <v>2217</v>
      </c>
      <c r="L4916">
        <v>1</v>
      </c>
      <c r="M4916" t="s">
        <v>37</v>
      </c>
      <c r="N4916" t="s">
        <v>26</v>
      </c>
      <c r="O4916">
        <v>10</v>
      </c>
      <c r="P4916" t="s">
        <v>84</v>
      </c>
      <c r="Q4916" t="s">
        <v>85</v>
      </c>
      <c r="R4916" t="s">
        <v>41</v>
      </c>
      <c r="S4916" t="s">
        <v>42</v>
      </c>
      <c r="T4916" t="s">
        <v>3880</v>
      </c>
      <c r="U4916" t="s">
        <v>3881</v>
      </c>
      <c r="V4916" t="s">
        <v>45</v>
      </c>
    </row>
    <row r="4917" spans="1:22">
      <c r="A4917" s="4">
        <v>46063</v>
      </c>
      <c r="B4917" t="s">
        <v>3882</v>
      </c>
      <c r="C4917" t="s">
        <v>2568</v>
      </c>
      <c r="D4917">
        <v>5</v>
      </c>
      <c r="E4917">
        <v>186999.99968000001</v>
      </c>
      <c r="F4917">
        <f>Table2[[#This Row],[Đơn Giá Chuẩn]]*Table2[[#This Row],[Tổng số lượng bán]]</f>
        <v>934999.99840000004</v>
      </c>
      <c r="G4917">
        <v>0</v>
      </c>
      <c r="H4917">
        <f>Table2[[#This Row],[Doanh số bán]]-Table2[[#This Row],[Chiết khấu]]</f>
        <v>934999.99840000004</v>
      </c>
      <c r="I4917">
        <v>0</v>
      </c>
      <c r="J4917">
        <v>0</v>
      </c>
      <c r="K4917" t="s">
        <v>2217</v>
      </c>
      <c r="L4917">
        <v>1</v>
      </c>
      <c r="M4917" t="s">
        <v>37</v>
      </c>
      <c r="N4917" t="s">
        <v>26</v>
      </c>
      <c r="O4917">
        <v>5</v>
      </c>
      <c r="P4917" t="s">
        <v>2511</v>
      </c>
      <c r="Q4917" t="s">
        <v>2512</v>
      </c>
      <c r="R4917" t="s">
        <v>41</v>
      </c>
      <c r="S4917" t="s">
        <v>42</v>
      </c>
      <c r="T4917" t="s">
        <v>2875</v>
      </c>
      <c r="U4917" t="s">
        <v>2876</v>
      </c>
      <c r="V4917" t="s">
        <v>45</v>
      </c>
    </row>
    <row r="4918" spans="1:22">
      <c r="A4918" s="4">
        <v>46063</v>
      </c>
      <c r="B4918" t="s">
        <v>3882</v>
      </c>
      <c r="C4918" t="s">
        <v>2568</v>
      </c>
      <c r="D4918">
        <v>5</v>
      </c>
      <c r="E4918">
        <v>186999.99968000001</v>
      </c>
      <c r="F4918">
        <f>Table2[[#This Row],[Đơn Giá Chuẩn]]*Table2[[#This Row],[Tổng số lượng bán]]</f>
        <v>934999.99840000004</v>
      </c>
      <c r="G4918">
        <v>0</v>
      </c>
      <c r="H4918">
        <f>Table2[[#This Row],[Doanh số bán]]-Table2[[#This Row],[Chiết khấu]]</f>
        <v>934999.99840000004</v>
      </c>
      <c r="I4918">
        <v>0</v>
      </c>
      <c r="J4918">
        <v>0</v>
      </c>
      <c r="K4918" t="s">
        <v>2217</v>
      </c>
      <c r="L4918">
        <v>1</v>
      </c>
      <c r="M4918" t="s">
        <v>37</v>
      </c>
      <c r="N4918" t="s">
        <v>26</v>
      </c>
      <c r="O4918">
        <v>5</v>
      </c>
      <c r="P4918" t="s">
        <v>150</v>
      </c>
      <c r="Q4918" t="s">
        <v>151</v>
      </c>
      <c r="R4918" t="s">
        <v>41</v>
      </c>
      <c r="S4918" t="s">
        <v>42</v>
      </c>
      <c r="T4918" t="s">
        <v>2875</v>
      </c>
      <c r="U4918" t="s">
        <v>2876</v>
      </c>
      <c r="V4918" t="s">
        <v>45</v>
      </c>
    </row>
    <row r="4919" spans="1:22">
      <c r="A4919" s="4">
        <v>46063</v>
      </c>
      <c r="B4919" t="s">
        <v>3883</v>
      </c>
      <c r="C4919" t="s">
        <v>2568</v>
      </c>
      <c r="D4919">
        <v>10</v>
      </c>
      <c r="E4919">
        <v>207000.00020000001</v>
      </c>
      <c r="F4919">
        <f>Table2[[#This Row],[Đơn Giá Chuẩn]]*Table2[[#This Row],[Tổng số lượng bán]]</f>
        <v>2070000.0020000001</v>
      </c>
      <c r="G4919">
        <v>0</v>
      </c>
      <c r="H4919">
        <f>Table2[[#This Row],[Doanh số bán]]-Table2[[#This Row],[Chiết khấu]]</f>
        <v>2070000.0020000001</v>
      </c>
      <c r="I4919">
        <v>0</v>
      </c>
      <c r="J4919">
        <v>0</v>
      </c>
      <c r="K4919" t="s">
        <v>2217</v>
      </c>
      <c r="L4919">
        <v>1</v>
      </c>
      <c r="M4919" t="s">
        <v>37</v>
      </c>
      <c r="N4919" t="s">
        <v>26</v>
      </c>
      <c r="O4919">
        <v>10</v>
      </c>
      <c r="P4919" t="s">
        <v>84</v>
      </c>
      <c r="Q4919" t="s">
        <v>85</v>
      </c>
      <c r="R4919" t="s">
        <v>41</v>
      </c>
      <c r="S4919" t="s">
        <v>42</v>
      </c>
      <c r="T4919" t="s">
        <v>2603</v>
      </c>
      <c r="U4919" t="s">
        <v>2604</v>
      </c>
      <c r="V4919" t="s">
        <v>45</v>
      </c>
    </row>
    <row r="4920" spans="1:22">
      <c r="A4920" s="4">
        <v>46063</v>
      </c>
      <c r="B4920" t="s">
        <v>3884</v>
      </c>
      <c r="C4920" t="s">
        <v>2568</v>
      </c>
      <c r="D4920">
        <v>10</v>
      </c>
      <c r="E4920">
        <v>207000.00020000001</v>
      </c>
      <c r="F4920">
        <f>Table2[[#This Row],[Đơn Giá Chuẩn]]*Table2[[#This Row],[Tổng số lượng bán]]</f>
        <v>2070000.0020000001</v>
      </c>
      <c r="G4920">
        <v>0</v>
      </c>
      <c r="H4920">
        <f>Table2[[#This Row],[Doanh số bán]]-Table2[[#This Row],[Chiết khấu]]</f>
        <v>2070000.0020000001</v>
      </c>
      <c r="I4920">
        <v>0</v>
      </c>
      <c r="J4920">
        <v>0</v>
      </c>
      <c r="K4920" t="s">
        <v>2217</v>
      </c>
      <c r="L4920">
        <v>1</v>
      </c>
      <c r="M4920" t="s">
        <v>37</v>
      </c>
      <c r="N4920" t="s">
        <v>26</v>
      </c>
      <c r="O4920">
        <v>10</v>
      </c>
      <c r="P4920" t="s">
        <v>84</v>
      </c>
      <c r="Q4920" t="s">
        <v>85</v>
      </c>
      <c r="R4920" t="s">
        <v>41</v>
      </c>
      <c r="S4920" t="s">
        <v>42</v>
      </c>
      <c r="T4920" t="s">
        <v>3885</v>
      </c>
      <c r="U4920" t="s">
        <v>3886</v>
      </c>
      <c r="V4920" t="s">
        <v>45</v>
      </c>
    </row>
    <row r="4921" spans="1:22">
      <c r="A4921" s="4">
        <v>46063</v>
      </c>
      <c r="B4921" t="s">
        <v>3887</v>
      </c>
      <c r="C4921" t="s">
        <v>1862</v>
      </c>
      <c r="D4921">
        <v>24</v>
      </c>
      <c r="E4921">
        <v>50999.999600000003</v>
      </c>
      <c r="F4921">
        <f>Table2[[#This Row],[Đơn Giá Chuẩn]]*Table2[[#This Row],[Tổng số lượng bán]]</f>
        <v>1223999.9904</v>
      </c>
      <c r="G4921">
        <v>0</v>
      </c>
      <c r="H4921">
        <f>Table2[[#This Row],[Doanh số bán]]-Table2[[#This Row],[Chiết khấu]]</f>
        <v>1223999.9904</v>
      </c>
      <c r="I4921">
        <v>0</v>
      </c>
      <c r="J4921">
        <v>0</v>
      </c>
      <c r="K4921" t="s">
        <v>36</v>
      </c>
      <c r="L4921">
        <v>1</v>
      </c>
      <c r="M4921" t="s">
        <v>37</v>
      </c>
      <c r="N4921" t="s">
        <v>26</v>
      </c>
      <c r="O4921">
        <v>24</v>
      </c>
      <c r="P4921" t="s">
        <v>656</v>
      </c>
      <c r="Q4921" t="s">
        <v>657</v>
      </c>
      <c r="R4921" t="s">
        <v>107</v>
      </c>
      <c r="S4921" t="s">
        <v>108</v>
      </c>
      <c r="T4921" t="s">
        <v>2476</v>
      </c>
      <c r="U4921" t="s">
        <v>2477</v>
      </c>
      <c r="V4921" t="s">
        <v>2314</v>
      </c>
    </row>
    <row r="4922" spans="1:22">
      <c r="A4922" s="4">
        <v>46063</v>
      </c>
      <c r="B4922" t="s">
        <v>3887</v>
      </c>
      <c r="C4922" t="s">
        <v>1862</v>
      </c>
      <c r="D4922">
        <v>24</v>
      </c>
      <c r="E4922">
        <v>50999.999600000003</v>
      </c>
      <c r="F4922">
        <f>Table2[[#This Row],[Đơn Giá Chuẩn]]*Table2[[#This Row],[Tổng số lượng bán]]</f>
        <v>1223999.9904</v>
      </c>
      <c r="G4922">
        <v>0</v>
      </c>
      <c r="H4922">
        <f>Table2[[#This Row],[Doanh số bán]]-Table2[[#This Row],[Chiết khấu]]</f>
        <v>1223999.9904</v>
      </c>
      <c r="I4922">
        <v>0</v>
      </c>
      <c r="J4922">
        <v>0</v>
      </c>
      <c r="K4922" t="s">
        <v>36</v>
      </c>
      <c r="L4922">
        <v>1</v>
      </c>
      <c r="M4922" t="s">
        <v>37</v>
      </c>
      <c r="N4922" t="s">
        <v>26</v>
      </c>
      <c r="O4922">
        <v>24</v>
      </c>
      <c r="P4922" t="s">
        <v>588</v>
      </c>
      <c r="Q4922" t="s">
        <v>589</v>
      </c>
      <c r="R4922" t="s">
        <v>107</v>
      </c>
      <c r="S4922" t="s">
        <v>108</v>
      </c>
      <c r="T4922" t="s">
        <v>2476</v>
      </c>
      <c r="U4922" t="s">
        <v>2477</v>
      </c>
      <c r="V4922" t="s">
        <v>2314</v>
      </c>
    </row>
    <row r="4923" spans="1:22">
      <c r="A4923" s="4">
        <v>46063</v>
      </c>
      <c r="B4923" t="s">
        <v>3887</v>
      </c>
      <c r="C4923" t="s">
        <v>1862</v>
      </c>
      <c r="D4923">
        <v>36</v>
      </c>
      <c r="E4923">
        <v>47000.000360000005</v>
      </c>
      <c r="F4923">
        <f>Table2[[#This Row],[Đơn Giá Chuẩn]]*Table2[[#This Row],[Tổng số lượng bán]]</f>
        <v>1692000.0129600002</v>
      </c>
      <c r="G4923">
        <v>0</v>
      </c>
      <c r="H4923">
        <f>Table2[[#This Row],[Doanh số bán]]-Table2[[#This Row],[Chiết khấu]]</f>
        <v>1692000.0129600002</v>
      </c>
      <c r="I4923">
        <v>0</v>
      </c>
      <c r="J4923">
        <v>0</v>
      </c>
      <c r="K4923" t="s">
        <v>36</v>
      </c>
      <c r="L4923">
        <v>1</v>
      </c>
      <c r="M4923" t="s">
        <v>37</v>
      </c>
      <c r="N4923" t="s">
        <v>26</v>
      </c>
      <c r="O4923">
        <v>36</v>
      </c>
      <c r="P4923" t="s">
        <v>105</v>
      </c>
      <c r="Q4923" t="s">
        <v>106</v>
      </c>
      <c r="R4923" t="s">
        <v>107</v>
      </c>
      <c r="S4923" t="s">
        <v>108</v>
      </c>
      <c r="T4923" t="s">
        <v>2476</v>
      </c>
      <c r="U4923" t="s">
        <v>2477</v>
      </c>
      <c r="V4923" t="s">
        <v>2314</v>
      </c>
    </row>
    <row r="4924" spans="1:22">
      <c r="A4924" s="4">
        <v>46063</v>
      </c>
      <c r="B4924" t="s">
        <v>3888</v>
      </c>
      <c r="C4924" t="s">
        <v>2568</v>
      </c>
      <c r="D4924">
        <v>10</v>
      </c>
      <c r="E4924">
        <v>207000.00020000001</v>
      </c>
      <c r="F4924">
        <f>Table2[[#This Row],[Đơn Giá Chuẩn]]*Table2[[#This Row],[Tổng số lượng bán]]</f>
        <v>2070000.0020000001</v>
      </c>
      <c r="G4924">
        <v>0</v>
      </c>
      <c r="H4924">
        <f>Table2[[#This Row],[Doanh số bán]]-Table2[[#This Row],[Chiết khấu]]</f>
        <v>2070000.0020000001</v>
      </c>
      <c r="I4924">
        <v>0</v>
      </c>
      <c r="J4924">
        <v>0</v>
      </c>
      <c r="K4924" t="s">
        <v>2217</v>
      </c>
      <c r="L4924">
        <v>1</v>
      </c>
      <c r="M4924" t="s">
        <v>37</v>
      </c>
      <c r="N4924" t="s">
        <v>26</v>
      </c>
      <c r="O4924">
        <v>10</v>
      </c>
      <c r="P4924" t="s">
        <v>84</v>
      </c>
      <c r="Q4924" t="s">
        <v>85</v>
      </c>
      <c r="R4924" t="s">
        <v>41</v>
      </c>
      <c r="S4924" t="s">
        <v>42</v>
      </c>
      <c r="T4924" t="s">
        <v>2606</v>
      </c>
      <c r="U4924" t="s">
        <v>2607</v>
      </c>
      <c r="V4924" t="s">
        <v>45</v>
      </c>
    </row>
    <row r="4925" spans="1:22">
      <c r="A4925" s="4">
        <v>46063</v>
      </c>
      <c r="B4925" t="s">
        <v>3889</v>
      </c>
      <c r="C4925" t="s">
        <v>2568</v>
      </c>
      <c r="D4925">
        <v>10</v>
      </c>
      <c r="E4925">
        <v>207000.00020000001</v>
      </c>
      <c r="F4925">
        <f>Table2[[#This Row],[Đơn Giá Chuẩn]]*Table2[[#This Row],[Tổng số lượng bán]]</f>
        <v>2070000.0020000001</v>
      </c>
      <c r="G4925">
        <v>0</v>
      </c>
      <c r="H4925">
        <f>Table2[[#This Row],[Doanh số bán]]-Table2[[#This Row],[Chiết khấu]]</f>
        <v>2070000.0020000001</v>
      </c>
      <c r="I4925">
        <v>0</v>
      </c>
      <c r="J4925">
        <v>0</v>
      </c>
      <c r="K4925" t="s">
        <v>2217</v>
      </c>
      <c r="L4925">
        <v>1</v>
      </c>
      <c r="M4925" t="s">
        <v>37</v>
      </c>
      <c r="N4925" t="s">
        <v>26</v>
      </c>
      <c r="O4925">
        <v>10</v>
      </c>
      <c r="P4925" t="s">
        <v>84</v>
      </c>
      <c r="Q4925" t="s">
        <v>85</v>
      </c>
      <c r="R4925" t="s">
        <v>41</v>
      </c>
      <c r="S4925" t="s">
        <v>42</v>
      </c>
      <c r="T4925" t="s">
        <v>2590</v>
      </c>
      <c r="U4925" t="s">
        <v>2591</v>
      </c>
      <c r="V4925" t="s">
        <v>45</v>
      </c>
    </row>
    <row r="4926" spans="1:22">
      <c r="A4926" s="4">
        <v>46063</v>
      </c>
      <c r="B4926" t="s">
        <v>3890</v>
      </c>
      <c r="C4926" t="s">
        <v>2568</v>
      </c>
      <c r="D4926">
        <v>1</v>
      </c>
      <c r="E4926">
        <v>176999.99996000002</v>
      </c>
      <c r="F4926">
        <f>Table2[[#This Row],[Đơn Giá Chuẩn]]*Table2[[#This Row],[Tổng số lượng bán]]</f>
        <v>176999.99996000002</v>
      </c>
      <c r="G4926">
        <v>0</v>
      </c>
      <c r="H4926">
        <f>Table2[[#This Row],[Doanh số bán]]-Table2[[#This Row],[Chiết khấu]]</f>
        <v>176999.99996000002</v>
      </c>
      <c r="I4926">
        <v>0</v>
      </c>
      <c r="J4926">
        <v>0</v>
      </c>
      <c r="K4926" t="s">
        <v>50</v>
      </c>
      <c r="L4926">
        <v>1</v>
      </c>
      <c r="M4926" t="s">
        <v>37</v>
      </c>
      <c r="N4926" t="s">
        <v>50</v>
      </c>
      <c r="O4926">
        <v>1</v>
      </c>
      <c r="P4926" t="s">
        <v>272</v>
      </c>
      <c r="Q4926" t="s">
        <v>273</v>
      </c>
      <c r="R4926" t="s">
        <v>41</v>
      </c>
      <c r="S4926" t="s">
        <v>42</v>
      </c>
      <c r="T4926" t="s">
        <v>2176</v>
      </c>
      <c r="U4926" t="s">
        <v>2177</v>
      </c>
      <c r="V4926" t="s">
        <v>50</v>
      </c>
    </row>
    <row r="4927" spans="1:22">
      <c r="A4927" s="4">
        <v>46063</v>
      </c>
      <c r="B4927" t="s">
        <v>3891</v>
      </c>
      <c r="C4927" t="s">
        <v>2568</v>
      </c>
      <c r="D4927">
        <v>10</v>
      </c>
      <c r="E4927">
        <v>251999.99948000003</v>
      </c>
      <c r="F4927">
        <f>Table2[[#This Row],[Đơn Giá Chuẩn]]*Table2[[#This Row],[Tổng số lượng bán]]</f>
        <v>2519999.9948000005</v>
      </c>
      <c r="G4927">
        <v>0</v>
      </c>
      <c r="H4927">
        <f>Table2[[#This Row],[Doanh số bán]]-Table2[[#This Row],[Chiết khấu]]</f>
        <v>2519999.9948000005</v>
      </c>
      <c r="I4927">
        <v>0</v>
      </c>
      <c r="J4927">
        <v>0</v>
      </c>
      <c r="K4927" t="s">
        <v>36</v>
      </c>
      <c r="L4927">
        <v>1</v>
      </c>
      <c r="M4927" t="s">
        <v>37</v>
      </c>
      <c r="N4927" t="s">
        <v>919</v>
      </c>
      <c r="O4927">
        <v>10</v>
      </c>
      <c r="P4927" t="s">
        <v>101</v>
      </c>
      <c r="Q4927" t="s">
        <v>102</v>
      </c>
      <c r="R4927" t="s">
        <v>41</v>
      </c>
      <c r="S4927" t="s">
        <v>42</v>
      </c>
      <c r="T4927" t="s">
        <v>3892</v>
      </c>
      <c r="U4927" t="s">
        <v>3893</v>
      </c>
      <c r="V4927" t="s">
        <v>45</v>
      </c>
    </row>
    <row r="4928" spans="1:22">
      <c r="A4928" s="4">
        <v>46063</v>
      </c>
      <c r="B4928" t="s">
        <v>3894</v>
      </c>
      <c r="C4928" t="s">
        <v>1862</v>
      </c>
      <c r="D4928">
        <v>1</v>
      </c>
      <c r="E4928">
        <v>50999.600000000006</v>
      </c>
      <c r="F4928">
        <f>Table2[[#This Row],[Đơn Giá Chuẩn]]*Table2[[#This Row],[Tổng số lượng bán]]</f>
        <v>50999.600000000006</v>
      </c>
      <c r="G4928">
        <v>0</v>
      </c>
      <c r="H4928">
        <f>Table2[[#This Row],[Doanh số bán]]-Table2[[#This Row],[Chiết khấu]]</f>
        <v>50999.600000000006</v>
      </c>
      <c r="I4928">
        <v>0</v>
      </c>
      <c r="J4928">
        <v>0</v>
      </c>
      <c r="K4928" t="s">
        <v>50</v>
      </c>
      <c r="L4928">
        <v>1</v>
      </c>
      <c r="M4928" t="s">
        <v>37</v>
      </c>
      <c r="N4928" t="s">
        <v>50</v>
      </c>
      <c r="O4928">
        <v>1</v>
      </c>
      <c r="P4928" t="s">
        <v>588</v>
      </c>
      <c r="Q4928" t="s">
        <v>589</v>
      </c>
      <c r="R4928" t="s">
        <v>107</v>
      </c>
      <c r="S4928" t="s">
        <v>108</v>
      </c>
      <c r="T4928" t="s">
        <v>74</v>
      </c>
      <c r="U4928" t="s">
        <v>75</v>
      </c>
      <c r="V4928" t="s">
        <v>50</v>
      </c>
    </row>
    <row r="4929" spans="1:22">
      <c r="A4929" s="4">
        <v>46063</v>
      </c>
      <c r="B4929" t="s">
        <v>3895</v>
      </c>
      <c r="C4929" t="s">
        <v>2568</v>
      </c>
      <c r="D4929">
        <v>1</v>
      </c>
      <c r="E4929">
        <v>302000.24</v>
      </c>
      <c r="F4929">
        <f>Table2[[#This Row],[Đơn Giá Chuẩn]]*Table2[[#This Row],[Tổng số lượng bán]]</f>
        <v>302000.24</v>
      </c>
      <c r="G4929">
        <v>0</v>
      </c>
      <c r="H4929">
        <f>Table2[[#This Row],[Doanh số bán]]-Table2[[#This Row],[Chiết khấu]]</f>
        <v>302000.24</v>
      </c>
      <c r="I4929">
        <v>0</v>
      </c>
      <c r="J4929">
        <v>0</v>
      </c>
      <c r="K4929" t="s">
        <v>50</v>
      </c>
      <c r="L4929">
        <v>1</v>
      </c>
      <c r="M4929" t="s">
        <v>37</v>
      </c>
      <c r="N4929" t="s">
        <v>50</v>
      </c>
      <c r="O4929">
        <v>1</v>
      </c>
      <c r="P4929" t="s">
        <v>84</v>
      </c>
      <c r="Q4929" t="s">
        <v>85</v>
      </c>
      <c r="R4929" t="s">
        <v>41</v>
      </c>
      <c r="S4929" t="s">
        <v>42</v>
      </c>
      <c r="T4929" t="s">
        <v>74</v>
      </c>
      <c r="U4929" t="s">
        <v>75</v>
      </c>
      <c r="V4929" t="s">
        <v>50</v>
      </c>
    </row>
    <row r="4930" spans="1:22">
      <c r="A4930" s="4">
        <v>46044</v>
      </c>
      <c r="B4930" t="s">
        <v>301</v>
      </c>
      <c r="C4930" t="s">
        <v>83</v>
      </c>
      <c r="D4930">
        <v>1</v>
      </c>
      <c r="E4930">
        <v>137000</v>
      </c>
      <c r="F4930">
        <f>Table2[[#This Row],[Đơn Giá Chuẩn]]*Table2[[#This Row],[Tổng số lượng bán]]</f>
        <v>137000</v>
      </c>
      <c r="G4930">
        <v>25000</v>
      </c>
      <c r="H4930">
        <f>Table2[[#This Row],[Doanh số bán]]-Table2[[#This Row],[Chiết khấu]]</f>
        <v>112000</v>
      </c>
      <c r="K4930" t="s">
        <v>24</v>
      </c>
      <c r="L4930">
        <v>0.5</v>
      </c>
      <c r="M4930" t="s">
        <v>25</v>
      </c>
      <c r="N4930" t="s">
        <v>26</v>
      </c>
      <c r="O4930">
        <v>0.5</v>
      </c>
      <c r="P4930" t="s">
        <v>101</v>
      </c>
      <c r="Q4930" t="s">
        <v>102</v>
      </c>
      <c r="R4930" t="s">
        <v>41</v>
      </c>
      <c r="S4930" t="s">
        <v>42</v>
      </c>
      <c r="T4930" t="s">
        <v>31</v>
      </c>
      <c r="U4930" t="s">
        <v>32</v>
      </c>
      <c r="V4930" t="s">
        <v>33</v>
      </c>
    </row>
    <row r="4931" spans="1:22">
      <c r="A4931" s="4">
        <v>46063</v>
      </c>
      <c r="B4931" t="s">
        <v>3897</v>
      </c>
      <c r="C4931" t="s">
        <v>1862</v>
      </c>
      <c r="D4931">
        <v>1</v>
      </c>
      <c r="E4931">
        <v>50999.600000000006</v>
      </c>
      <c r="F4931">
        <f>Table2[[#This Row],[Đơn Giá Chuẩn]]*Table2[[#This Row],[Tổng số lượng bán]]</f>
        <v>50999.600000000006</v>
      </c>
      <c r="G4931">
        <v>0</v>
      </c>
      <c r="H4931">
        <f>Table2[[#This Row],[Doanh số bán]]-Table2[[#This Row],[Chiết khấu]]</f>
        <v>50999.600000000006</v>
      </c>
      <c r="I4931">
        <v>0</v>
      </c>
      <c r="J4931">
        <v>0</v>
      </c>
      <c r="K4931" t="s">
        <v>50</v>
      </c>
      <c r="L4931">
        <v>1</v>
      </c>
      <c r="M4931" t="s">
        <v>37</v>
      </c>
      <c r="N4931" t="s">
        <v>50</v>
      </c>
      <c r="O4931">
        <v>1</v>
      </c>
      <c r="P4931" t="s">
        <v>588</v>
      </c>
      <c r="Q4931" t="s">
        <v>589</v>
      </c>
      <c r="R4931" t="s">
        <v>107</v>
      </c>
      <c r="S4931" t="s">
        <v>108</v>
      </c>
      <c r="T4931" t="s">
        <v>74</v>
      </c>
      <c r="U4931" t="s">
        <v>75</v>
      </c>
      <c r="V4931" t="s">
        <v>50</v>
      </c>
    </row>
    <row r="4932" spans="1:22">
      <c r="A4932" s="4">
        <v>46063</v>
      </c>
      <c r="B4932" t="s">
        <v>3897</v>
      </c>
      <c r="C4932" t="s">
        <v>1862</v>
      </c>
      <c r="D4932">
        <v>1</v>
      </c>
      <c r="E4932">
        <v>47000.36</v>
      </c>
      <c r="F4932">
        <f>Table2[[#This Row],[Đơn Giá Chuẩn]]*Table2[[#This Row],[Tổng số lượng bán]]</f>
        <v>47000.36</v>
      </c>
      <c r="G4932">
        <v>0</v>
      </c>
      <c r="H4932">
        <f>Table2[[#This Row],[Doanh số bán]]-Table2[[#This Row],[Chiết khấu]]</f>
        <v>47000.36</v>
      </c>
      <c r="I4932">
        <v>0</v>
      </c>
      <c r="J4932">
        <v>0</v>
      </c>
      <c r="K4932" t="s">
        <v>50</v>
      </c>
      <c r="L4932">
        <v>1</v>
      </c>
      <c r="M4932" t="s">
        <v>37</v>
      </c>
      <c r="N4932" t="s">
        <v>50</v>
      </c>
      <c r="O4932">
        <v>1</v>
      </c>
      <c r="P4932" t="s">
        <v>520</v>
      </c>
      <c r="Q4932" t="s">
        <v>521</v>
      </c>
      <c r="R4932" t="s">
        <v>107</v>
      </c>
      <c r="S4932" t="s">
        <v>108</v>
      </c>
      <c r="T4932" t="s">
        <v>74</v>
      </c>
      <c r="U4932" t="s">
        <v>75</v>
      </c>
      <c r="V4932" t="s">
        <v>50</v>
      </c>
    </row>
    <row r="4933" spans="1:22">
      <c r="A4933" s="4">
        <v>46063</v>
      </c>
      <c r="B4933" t="s">
        <v>3898</v>
      </c>
      <c r="C4933" t="s">
        <v>2568</v>
      </c>
      <c r="D4933">
        <v>1</v>
      </c>
      <c r="E4933">
        <v>302000.24</v>
      </c>
      <c r="F4933">
        <f>Table2[[#This Row],[Đơn Giá Chuẩn]]*Table2[[#This Row],[Tổng số lượng bán]]</f>
        <v>302000.24</v>
      </c>
      <c r="G4933">
        <v>0</v>
      </c>
      <c r="H4933">
        <f>Table2[[#This Row],[Doanh số bán]]-Table2[[#This Row],[Chiết khấu]]</f>
        <v>302000.24</v>
      </c>
      <c r="I4933">
        <v>0</v>
      </c>
      <c r="J4933">
        <v>0</v>
      </c>
      <c r="K4933" t="s">
        <v>50</v>
      </c>
      <c r="L4933">
        <v>1</v>
      </c>
      <c r="M4933" t="s">
        <v>37</v>
      </c>
      <c r="N4933" t="s">
        <v>50</v>
      </c>
      <c r="O4933">
        <v>1</v>
      </c>
      <c r="P4933" t="s">
        <v>84</v>
      </c>
      <c r="Q4933" t="s">
        <v>85</v>
      </c>
      <c r="R4933" t="s">
        <v>41</v>
      </c>
      <c r="S4933" t="s">
        <v>42</v>
      </c>
      <c r="T4933" t="s">
        <v>74</v>
      </c>
      <c r="U4933" t="s">
        <v>75</v>
      </c>
      <c r="V4933" t="s">
        <v>50</v>
      </c>
    </row>
    <row r="4934" spans="1:22">
      <c r="A4934" s="4">
        <v>46044</v>
      </c>
      <c r="B4934" t="s">
        <v>302</v>
      </c>
      <c r="C4934" t="s">
        <v>83</v>
      </c>
      <c r="D4934">
        <v>2</v>
      </c>
      <c r="E4934">
        <v>137000</v>
      </c>
      <c r="F4934">
        <f>Table2[[#This Row],[Đơn Giá Chuẩn]]*Table2[[#This Row],[Tổng số lượng bán]]</f>
        <v>274000</v>
      </c>
      <c r="G4934">
        <v>0</v>
      </c>
      <c r="H4934">
        <f>Table2[[#This Row],[Doanh số bán]]-Table2[[#This Row],[Chiết khấu]]</f>
        <v>274000</v>
      </c>
      <c r="K4934" t="s">
        <v>24</v>
      </c>
      <c r="L4934">
        <v>0.5</v>
      </c>
      <c r="M4934" t="s">
        <v>25</v>
      </c>
      <c r="N4934" t="s">
        <v>26</v>
      </c>
      <c r="O4934">
        <v>1</v>
      </c>
      <c r="P4934" t="s">
        <v>101</v>
      </c>
      <c r="Q4934" t="s">
        <v>102</v>
      </c>
      <c r="R4934" t="s">
        <v>41</v>
      </c>
      <c r="S4934" t="s">
        <v>42</v>
      </c>
      <c r="T4934" t="s">
        <v>31</v>
      </c>
      <c r="U4934" t="s">
        <v>32</v>
      </c>
      <c r="V4934" t="s">
        <v>33</v>
      </c>
    </row>
    <row r="4935" spans="1:22">
      <c r="A4935" s="4">
        <v>46063</v>
      </c>
      <c r="B4935" t="s">
        <v>3900</v>
      </c>
      <c r="C4935" t="s">
        <v>2568</v>
      </c>
      <c r="D4935">
        <v>1</v>
      </c>
      <c r="E4935">
        <v>262000.28000000003</v>
      </c>
      <c r="F4935">
        <f>Table2[[#This Row],[Đơn Giá Chuẩn]]*Table2[[#This Row],[Tổng số lượng bán]]</f>
        <v>262000.28000000003</v>
      </c>
      <c r="G4935">
        <v>0</v>
      </c>
      <c r="H4935">
        <f>Table2[[#This Row],[Doanh số bán]]-Table2[[#This Row],[Chiết khấu]]</f>
        <v>262000.28000000003</v>
      </c>
      <c r="I4935">
        <v>0</v>
      </c>
      <c r="J4935">
        <v>0</v>
      </c>
      <c r="K4935" t="s">
        <v>50</v>
      </c>
      <c r="L4935">
        <v>1</v>
      </c>
      <c r="M4935" t="s">
        <v>37</v>
      </c>
      <c r="N4935" t="s">
        <v>50</v>
      </c>
      <c r="O4935">
        <v>1</v>
      </c>
      <c r="P4935" t="s">
        <v>2511</v>
      </c>
      <c r="Q4935" t="s">
        <v>2512</v>
      </c>
      <c r="R4935" t="s">
        <v>41</v>
      </c>
      <c r="S4935" t="s">
        <v>42</v>
      </c>
      <c r="T4935" t="s">
        <v>74</v>
      </c>
      <c r="U4935" t="s">
        <v>75</v>
      </c>
      <c r="V4935" t="s">
        <v>50</v>
      </c>
    </row>
    <row r="4936" spans="1:22">
      <c r="A4936" s="4">
        <v>46063</v>
      </c>
      <c r="B4936" t="s">
        <v>3901</v>
      </c>
      <c r="C4936" t="s">
        <v>2568</v>
      </c>
      <c r="D4936">
        <v>1</v>
      </c>
      <c r="E4936">
        <v>262000.28000000003</v>
      </c>
      <c r="F4936">
        <f>Table2[[#This Row],[Đơn Giá Chuẩn]]*Table2[[#This Row],[Tổng số lượng bán]]</f>
        <v>262000.28000000003</v>
      </c>
      <c r="G4936">
        <v>0</v>
      </c>
      <c r="H4936">
        <f>Table2[[#This Row],[Doanh số bán]]-Table2[[#This Row],[Chiết khấu]]</f>
        <v>262000.28000000003</v>
      </c>
      <c r="I4936">
        <v>0</v>
      </c>
      <c r="J4936">
        <v>0</v>
      </c>
      <c r="K4936" t="s">
        <v>50</v>
      </c>
      <c r="L4936">
        <v>1</v>
      </c>
      <c r="M4936" t="s">
        <v>37</v>
      </c>
      <c r="N4936" t="s">
        <v>50</v>
      </c>
      <c r="O4936">
        <v>1</v>
      </c>
      <c r="P4936" t="s">
        <v>2511</v>
      </c>
      <c r="Q4936" t="s">
        <v>2512</v>
      </c>
      <c r="R4936" t="s">
        <v>41</v>
      </c>
      <c r="S4936" t="s">
        <v>42</v>
      </c>
      <c r="T4936" t="s">
        <v>74</v>
      </c>
      <c r="U4936" t="s">
        <v>75</v>
      </c>
      <c r="V4936" t="s">
        <v>50</v>
      </c>
    </row>
    <row r="4937" spans="1:22">
      <c r="A4937" s="4">
        <v>46048</v>
      </c>
      <c r="B4937" t="s">
        <v>306</v>
      </c>
      <c r="C4937" t="s">
        <v>83</v>
      </c>
      <c r="D4937">
        <v>10</v>
      </c>
      <c r="E4937">
        <v>137000</v>
      </c>
      <c r="F4937">
        <f>Table2[[#This Row],[Đơn Giá Chuẩn]]*Table2[[#This Row],[Tổng số lượng bán]]</f>
        <v>1370000</v>
      </c>
      <c r="G4937">
        <v>250000</v>
      </c>
      <c r="H4937">
        <f>Table2[[#This Row],[Doanh số bán]]-Table2[[#This Row],[Chiết khấu]]</f>
        <v>1120000</v>
      </c>
      <c r="K4937" t="s">
        <v>24</v>
      </c>
      <c r="L4937">
        <v>0.5</v>
      </c>
      <c r="M4937" t="s">
        <v>25</v>
      </c>
      <c r="N4937" t="s">
        <v>26</v>
      </c>
      <c r="O4937">
        <v>5</v>
      </c>
      <c r="P4937" t="s">
        <v>101</v>
      </c>
      <c r="Q4937" t="s">
        <v>102</v>
      </c>
      <c r="R4937" t="s">
        <v>41</v>
      </c>
      <c r="S4937" t="s">
        <v>42</v>
      </c>
      <c r="T4937" t="s">
        <v>31</v>
      </c>
      <c r="U4937" t="s">
        <v>32</v>
      </c>
      <c r="V4937" t="s">
        <v>33</v>
      </c>
    </row>
    <row r="4938" spans="1:22">
      <c r="A4938" s="4">
        <v>46063</v>
      </c>
      <c r="B4938" t="s">
        <v>3902</v>
      </c>
      <c r="C4938" t="s">
        <v>1862</v>
      </c>
      <c r="D4938">
        <v>2</v>
      </c>
      <c r="E4938">
        <v>51000.140000000007</v>
      </c>
      <c r="F4938">
        <f>Table2[[#This Row],[Đơn Giá Chuẩn]]*Table2[[#This Row],[Tổng số lượng bán]]</f>
        <v>102000.28000000001</v>
      </c>
      <c r="G4938">
        <v>0</v>
      </c>
      <c r="H4938">
        <f>Table2[[#This Row],[Doanh số bán]]-Table2[[#This Row],[Chiết khấu]]</f>
        <v>102000.28000000001</v>
      </c>
      <c r="I4938">
        <v>0</v>
      </c>
      <c r="J4938">
        <v>0</v>
      </c>
      <c r="K4938" t="s">
        <v>50</v>
      </c>
      <c r="L4938">
        <v>1</v>
      </c>
      <c r="M4938" t="s">
        <v>37</v>
      </c>
      <c r="N4938" t="s">
        <v>50</v>
      </c>
      <c r="O4938">
        <v>2</v>
      </c>
      <c r="P4938" t="s">
        <v>586</v>
      </c>
      <c r="Q4938" t="s">
        <v>587</v>
      </c>
      <c r="R4938" t="s">
        <v>107</v>
      </c>
      <c r="S4938" t="s">
        <v>108</v>
      </c>
      <c r="T4938" t="s">
        <v>74</v>
      </c>
      <c r="U4938" t="s">
        <v>75</v>
      </c>
      <c r="V4938" t="s">
        <v>50</v>
      </c>
    </row>
    <row r="4939" spans="1:22">
      <c r="A4939" s="4">
        <v>46063</v>
      </c>
      <c r="B4939" t="s">
        <v>3903</v>
      </c>
      <c r="C4939" t="s">
        <v>2568</v>
      </c>
      <c r="D4939">
        <v>2</v>
      </c>
      <c r="E4939">
        <v>261999.74000000002</v>
      </c>
      <c r="F4939">
        <f>Table2[[#This Row],[Đơn Giá Chuẩn]]*Table2[[#This Row],[Tổng số lượng bán]]</f>
        <v>523999.48000000004</v>
      </c>
      <c r="G4939">
        <v>0</v>
      </c>
      <c r="H4939">
        <f>Table2[[#This Row],[Doanh số bán]]-Table2[[#This Row],[Chiết khấu]]</f>
        <v>523999.48000000004</v>
      </c>
      <c r="I4939">
        <v>0</v>
      </c>
      <c r="J4939">
        <v>0</v>
      </c>
      <c r="K4939" t="s">
        <v>50</v>
      </c>
      <c r="L4939">
        <v>1</v>
      </c>
      <c r="M4939" t="s">
        <v>37</v>
      </c>
      <c r="N4939" t="s">
        <v>50</v>
      </c>
      <c r="O4939">
        <v>2</v>
      </c>
      <c r="P4939" t="s">
        <v>2511</v>
      </c>
      <c r="Q4939" t="s">
        <v>2512</v>
      </c>
      <c r="R4939" t="s">
        <v>41</v>
      </c>
      <c r="S4939" t="s">
        <v>42</v>
      </c>
      <c r="T4939" t="s">
        <v>74</v>
      </c>
      <c r="U4939" t="s">
        <v>75</v>
      </c>
      <c r="V4939" t="s">
        <v>50</v>
      </c>
    </row>
    <row r="4940" spans="1:22">
      <c r="A4940" s="4">
        <v>46063</v>
      </c>
      <c r="B4940" t="s">
        <v>3903</v>
      </c>
      <c r="C4940" t="s">
        <v>2568</v>
      </c>
      <c r="D4940">
        <v>2</v>
      </c>
      <c r="E4940">
        <v>302000.24</v>
      </c>
      <c r="F4940">
        <f>Table2[[#This Row],[Đơn Giá Chuẩn]]*Table2[[#This Row],[Tổng số lượng bán]]</f>
        <v>604000.48</v>
      </c>
      <c r="G4940">
        <v>0</v>
      </c>
      <c r="H4940">
        <f>Table2[[#This Row],[Doanh số bán]]-Table2[[#This Row],[Chiết khấu]]</f>
        <v>604000.48</v>
      </c>
      <c r="I4940">
        <v>0</v>
      </c>
      <c r="J4940">
        <v>0</v>
      </c>
      <c r="K4940" t="s">
        <v>50</v>
      </c>
      <c r="L4940">
        <v>1</v>
      </c>
      <c r="M4940" t="s">
        <v>37</v>
      </c>
      <c r="N4940" t="s">
        <v>50</v>
      </c>
      <c r="O4940">
        <v>2</v>
      </c>
      <c r="P4940" t="s">
        <v>84</v>
      </c>
      <c r="Q4940" t="s">
        <v>85</v>
      </c>
      <c r="R4940" t="s">
        <v>41</v>
      </c>
      <c r="S4940" t="s">
        <v>42</v>
      </c>
      <c r="T4940" t="s">
        <v>74</v>
      </c>
      <c r="U4940" t="s">
        <v>75</v>
      </c>
      <c r="V4940" t="s">
        <v>50</v>
      </c>
    </row>
    <row r="4941" spans="1:22">
      <c r="A4941" s="4">
        <v>46063</v>
      </c>
      <c r="B4941" t="s">
        <v>3904</v>
      </c>
      <c r="C4941" t="s">
        <v>1862</v>
      </c>
      <c r="D4941">
        <v>1</v>
      </c>
      <c r="E4941">
        <v>50999.999600000003</v>
      </c>
      <c r="F4941">
        <f>Table2[[#This Row],[Đơn Giá Chuẩn]]*Table2[[#This Row],[Tổng số lượng bán]]</f>
        <v>50999.999600000003</v>
      </c>
      <c r="G4941">
        <v>0</v>
      </c>
      <c r="H4941">
        <f>Table2[[#This Row],[Doanh số bán]]-Table2[[#This Row],[Chiết khấu]]</f>
        <v>50999.999600000003</v>
      </c>
      <c r="I4941">
        <v>0</v>
      </c>
      <c r="J4941">
        <v>0</v>
      </c>
      <c r="K4941" t="s">
        <v>50</v>
      </c>
      <c r="L4941">
        <v>1</v>
      </c>
      <c r="M4941" t="s">
        <v>37</v>
      </c>
      <c r="N4941" t="s">
        <v>50</v>
      </c>
      <c r="O4941">
        <v>1</v>
      </c>
      <c r="P4941" t="s">
        <v>656</v>
      </c>
      <c r="Q4941" t="s">
        <v>657</v>
      </c>
      <c r="R4941" t="s">
        <v>107</v>
      </c>
      <c r="S4941" t="s">
        <v>108</v>
      </c>
      <c r="T4941" t="s">
        <v>2176</v>
      </c>
      <c r="U4941" t="s">
        <v>2177</v>
      </c>
      <c r="V4941" t="s">
        <v>50</v>
      </c>
    </row>
    <row r="4942" spans="1:22">
      <c r="A4942" s="4">
        <v>46063</v>
      </c>
      <c r="B4942" t="s">
        <v>3905</v>
      </c>
      <c r="C4942" t="s">
        <v>2568</v>
      </c>
      <c r="D4942">
        <v>1</v>
      </c>
      <c r="E4942">
        <v>272000</v>
      </c>
      <c r="F4942">
        <f>Table2[[#This Row],[Đơn Giá Chuẩn]]*Table2[[#This Row],[Tổng số lượng bán]]</f>
        <v>272000</v>
      </c>
      <c r="G4942">
        <v>0</v>
      </c>
      <c r="H4942">
        <f>Table2[[#This Row],[Doanh số bán]]-Table2[[#This Row],[Chiết khấu]]</f>
        <v>272000</v>
      </c>
      <c r="I4942">
        <v>0</v>
      </c>
      <c r="J4942">
        <v>0</v>
      </c>
      <c r="K4942" t="s">
        <v>50</v>
      </c>
      <c r="L4942">
        <v>1</v>
      </c>
      <c r="M4942" t="s">
        <v>37</v>
      </c>
      <c r="N4942" t="s">
        <v>50</v>
      </c>
      <c r="O4942">
        <v>1</v>
      </c>
      <c r="P4942" t="s">
        <v>512</v>
      </c>
      <c r="Q4942" t="s">
        <v>513</v>
      </c>
      <c r="R4942" t="s">
        <v>41</v>
      </c>
      <c r="S4942" t="s">
        <v>42</v>
      </c>
      <c r="T4942" t="s">
        <v>2176</v>
      </c>
      <c r="U4942" t="s">
        <v>2177</v>
      </c>
      <c r="V4942" t="s">
        <v>50</v>
      </c>
    </row>
    <row r="4943" spans="1:22">
      <c r="A4943" s="4">
        <v>46063</v>
      </c>
      <c r="B4943" t="s">
        <v>3906</v>
      </c>
      <c r="C4943" t="s">
        <v>2568</v>
      </c>
      <c r="D4943">
        <v>1</v>
      </c>
      <c r="E4943">
        <v>176999.99996000002</v>
      </c>
      <c r="F4943">
        <f>Table2[[#This Row],[Đơn Giá Chuẩn]]*Table2[[#This Row],[Tổng số lượng bán]]</f>
        <v>176999.99996000002</v>
      </c>
      <c r="G4943">
        <v>0</v>
      </c>
      <c r="H4943">
        <f>Table2[[#This Row],[Doanh số bán]]-Table2[[#This Row],[Chiết khấu]]</f>
        <v>176999.99996000002</v>
      </c>
      <c r="I4943">
        <v>0</v>
      </c>
      <c r="J4943">
        <v>0</v>
      </c>
      <c r="K4943" t="s">
        <v>50</v>
      </c>
      <c r="L4943">
        <v>1</v>
      </c>
      <c r="M4943" t="s">
        <v>37</v>
      </c>
      <c r="N4943" t="s">
        <v>50</v>
      </c>
      <c r="O4943">
        <v>1</v>
      </c>
      <c r="P4943" t="s">
        <v>101</v>
      </c>
      <c r="Q4943" t="s">
        <v>102</v>
      </c>
      <c r="R4943" t="s">
        <v>41</v>
      </c>
      <c r="S4943" t="s">
        <v>42</v>
      </c>
      <c r="T4943" t="s">
        <v>2176</v>
      </c>
      <c r="U4943" t="s">
        <v>2177</v>
      </c>
      <c r="V4943" t="s">
        <v>50</v>
      </c>
    </row>
    <row r="4944" spans="1:22">
      <c r="A4944" s="4">
        <v>46063</v>
      </c>
      <c r="B4944" t="s">
        <v>3907</v>
      </c>
      <c r="C4944" t="s">
        <v>155</v>
      </c>
      <c r="D4944">
        <v>1</v>
      </c>
      <c r="E4944">
        <v>331000.40000000002</v>
      </c>
      <c r="F4944">
        <f>Table2[[#This Row],[Đơn Giá Chuẩn]]*Table2[[#This Row],[Tổng số lượng bán]]</f>
        <v>331000.40000000002</v>
      </c>
      <c r="G4944">
        <v>0</v>
      </c>
      <c r="H4944">
        <f>Table2[[#This Row],[Doanh số bán]]-Table2[[#This Row],[Chiết khấu]]</f>
        <v>331000.40000000002</v>
      </c>
      <c r="I4944">
        <v>0</v>
      </c>
      <c r="J4944">
        <v>0</v>
      </c>
      <c r="K4944" t="s">
        <v>50</v>
      </c>
      <c r="L4944">
        <v>1</v>
      </c>
      <c r="M4944" t="s">
        <v>37</v>
      </c>
      <c r="N4944" t="s">
        <v>50</v>
      </c>
      <c r="O4944">
        <v>1</v>
      </c>
      <c r="P4944" t="s">
        <v>839</v>
      </c>
      <c r="Q4944" t="s">
        <v>840</v>
      </c>
      <c r="R4944" t="s">
        <v>107</v>
      </c>
      <c r="S4944" t="s">
        <v>108</v>
      </c>
      <c r="T4944" t="s">
        <v>74</v>
      </c>
      <c r="U4944" t="s">
        <v>75</v>
      </c>
      <c r="V4944" t="s">
        <v>50</v>
      </c>
    </row>
    <row r="4945" spans="1:22">
      <c r="A4945" s="4">
        <v>46063</v>
      </c>
      <c r="B4945" t="s">
        <v>3907</v>
      </c>
      <c r="C4945" t="s">
        <v>155</v>
      </c>
      <c r="D4945">
        <v>1</v>
      </c>
      <c r="E4945">
        <v>88449.680000000008</v>
      </c>
      <c r="F4945">
        <f>Table2[[#This Row],[Đơn Giá Chuẩn]]*Table2[[#This Row],[Tổng số lượng bán]]</f>
        <v>88449.680000000008</v>
      </c>
      <c r="G4945">
        <v>0</v>
      </c>
      <c r="H4945">
        <f>Table2[[#This Row],[Doanh số bán]]-Table2[[#This Row],[Chiết khấu]]</f>
        <v>88449.680000000008</v>
      </c>
      <c r="I4945">
        <v>0</v>
      </c>
      <c r="J4945">
        <v>0</v>
      </c>
      <c r="K4945" t="s">
        <v>50</v>
      </c>
      <c r="L4945">
        <v>1</v>
      </c>
      <c r="M4945" t="s">
        <v>37</v>
      </c>
      <c r="N4945" t="s">
        <v>50</v>
      </c>
      <c r="O4945">
        <v>1</v>
      </c>
      <c r="P4945" t="s">
        <v>3291</v>
      </c>
      <c r="Q4945" t="s">
        <v>3292</v>
      </c>
      <c r="R4945" t="s">
        <v>107</v>
      </c>
      <c r="S4945" t="s">
        <v>108</v>
      </c>
      <c r="T4945" t="s">
        <v>74</v>
      </c>
      <c r="U4945" t="s">
        <v>75</v>
      </c>
      <c r="V4945" t="s">
        <v>50</v>
      </c>
    </row>
    <row r="4946" spans="1:22">
      <c r="A4946" s="4">
        <v>46063</v>
      </c>
      <c r="B4946" t="s">
        <v>3908</v>
      </c>
      <c r="C4946" t="s">
        <v>1862</v>
      </c>
      <c r="D4946">
        <v>1</v>
      </c>
      <c r="E4946">
        <v>50999.600000000006</v>
      </c>
      <c r="F4946">
        <f>Table2[[#This Row],[Đơn Giá Chuẩn]]*Table2[[#This Row],[Tổng số lượng bán]]</f>
        <v>50999.600000000006</v>
      </c>
      <c r="G4946">
        <v>0</v>
      </c>
      <c r="H4946">
        <f>Table2[[#This Row],[Doanh số bán]]-Table2[[#This Row],[Chiết khấu]]</f>
        <v>50999.600000000006</v>
      </c>
      <c r="I4946">
        <v>0</v>
      </c>
      <c r="J4946">
        <v>0</v>
      </c>
      <c r="K4946" t="s">
        <v>50</v>
      </c>
      <c r="L4946">
        <v>1</v>
      </c>
      <c r="M4946" t="s">
        <v>37</v>
      </c>
      <c r="N4946" t="s">
        <v>50</v>
      </c>
      <c r="O4946">
        <v>1</v>
      </c>
      <c r="P4946" t="s">
        <v>588</v>
      </c>
      <c r="Q4946" t="s">
        <v>589</v>
      </c>
      <c r="R4946" t="s">
        <v>107</v>
      </c>
      <c r="S4946" t="s">
        <v>108</v>
      </c>
      <c r="T4946" t="s">
        <v>74</v>
      </c>
      <c r="U4946" t="s">
        <v>75</v>
      </c>
      <c r="V4946" t="s">
        <v>50</v>
      </c>
    </row>
    <row r="4947" spans="1:22">
      <c r="A4947" s="4">
        <v>46063</v>
      </c>
      <c r="B4947" t="s">
        <v>3908</v>
      </c>
      <c r="C4947" t="s">
        <v>1862</v>
      </c>
      <c r="D4947">
        <v>1</v>
      </c>
      <c r="E4947">
        <v>47000.36</v>
      </c>
      <c r="F4947">
        <f>Table2[[#This Row],[Đơn Giá Chuẩn]]*Table2[[#This Row],[Tổng số lượng bán]]</f>
        <v>47000.36</v>
      </c>
      <c r="G4947">
        <v>0</v>
      </c>
      <c r="H4947">
        <f>Table2[[#This Row],[Doanh số bán]]-Table2[[#This Row],[Chiết khấu]]</f>
        <v>47000.36</v>
      </c>
      <c r="I4947">
        <v>0</v>
      </c>
      <c r="J4947">
        <v>0</v>
      </c>
      <c r="K4947" t="s">
        <v>50</v>
      </c>
      <c r="L4947">
        <v>1</v>
      </c>
      <c r="M4947" t="s">
        <v>37</v>
      </c>
      <c r="N4947" t="s">
        <v>50</v>
      </c>
      <c r="O4947">
        <v>1</v>
      </c>
      <c r="P4947" t="s">
        <v>520</v>
      </c>
      <c r="Q4947" t="s">
        <v>521</v>
      </c>
      <c r="R4947" t="s">
        <v>107</v>
      </c>
      <c r="S4947" t="s">
        <v>108</v>
      </c>
      <c r="T4947" t="s">
        <v>74</v>
      </c>
      <c r="U4947" t="s">
        <v>75</v>
      </c>
      <c r="V4947" t="s">
        <v>50</v>
      </c>
    </row>
    <row r="4948" spans="1:22">
      <c r="A4948" s="4">
        <v>46063</v>
      </c>
      <c r="B4948" t="s">
        <v>3909</v>
      </c>
      <c r="C4948" t="s">
        <v>2568</v>
      </c>
      <c r="D4948">
        <v>2</v>
      </c>
      <c r="E4948">
        <v>261999.74000000002</v>
      </c>
      <c r="F4948">
        <f>Table2[[#This Row],[Đơn Giá Chuẩn]]*Table2[[#This Row],[Tổng số lượng bán]]</f>
        <v>523999.48000000004</v>
      </c>
      <c r="G4948">
        <v>0</v>
      </c>
      <c r="H4948">
        <f>Table2[[#This Row],[Doanh số bán]]-Table2[[#This Row],[Chiết khấu]]</f>
        <v>523999.48000000004</v>
      </c>
      <c r="I4948">
        <v>0</v>
      </c>
      <c r="J4948">
        <v>0</v>
      </c>
      <c r="K4948" t="s">
        <v>50</v>
      </c>
      <c r="L4948">
        <v>1</v>
      </c>
      <c r="M4948" t="s">
        <v>37</v>
      </c>
      <c r="N4948" t="s">
        <v>50</v>
      </c>
      <c r="O4948">
        <v>2</v>
      </c>
      <c r="P4948" t="s">
        <v>2511</v>
      </c>
      <c r="Q4948" t="s">
        <v>2512</v>
      </c>
      <c r="R4948" t="s">
        <v>41</v>
      </c>
      <c r="S4948" t="s">
        <v>42</v>
      </c>
      <c r="T4948" t="s">
        <v>74</v>
      </c>
      <c r="U4948" t="s">
        <v>75</v>
      </c>
      <c r="V4948" t="s">
        <v>50</v>
      </c>
    </row>
    <row r="4949" spans="1:22">
      <c r="A4949" s="4">
        <v>46063</v>
      </c>
      <c r="B4949" t="s">
        <v>3910</v>
      </c>
      <c r="C4949" t="s">
        <v>155</v>
      </c>
      <c r="D4949">
        <v>1</v>
      </c>
      <c r="E4949">
        <v>88449.999680000008</v>
      </c>
      <c r="F4949">
        <f>Table2[[#This Row],[Đơn Giá Chuẩn]]*Table2[[#This Row],[Tổng số lượng bán]]</f>
        <v>88449.999680000008</v>
      </c>
      <c r="G4949">
        <v>80046</v>
      </c>
      <c r="H4949">
        <f>Table2[[#This Row],[Doanh số bán]]-Table2[[#This Row],[Chiết khấu]]</f>
        <v>8403.9996800000081</v>
      </c>
      <c r="I4949">
        <v>0</v>
      </c>
      <c r="J4949">
        <v>0</v>
      </c>
      <c r="K4949" t="s">
        <v>50</v>
      </c>
      <c r="L4949">
        <v>1</v>
      </c>
      <c r="M4949" t="s">
        <v>37</v>
      </c>
      <c r="N4949" t="s">
        <v>50</v>
      </c>
      <c r="O4949">
        <v>1</v>
      </c>
      <c r="P4949" t="s">
        <v>3291</v>
      </c>
      <c r="Q4949" t="s">
        <v>3292</v>
      </c>
      <c r="R4949" t="s">
        <v>107</v>
      </c>
      <c r="S4949" t="s">
        <v>108</v>
      </c>
      <c r="T4949" t="s">
        <v>2176</v>
      </c>
      <c r="U4949" t="s">
        <v>2177</v>
      </c>
      <c r="V4949" t="s">
        <v>50</v>
      </c>
    </row>
    <row r="4950" spans="1:22">
      <c r="A4950" s="4">
        <v>46063</v>
      </c>
      <c r="B4950" t="s">
        <v>3910</v>
      </c>
      <c r="C4950" t="s">
        <v>155</v>
      </c>
      <c r="D4950">
        <v>2</v>
      </c>
      <c r="E4950">
        <v>88449.999680000008</v>
      </c>
      <c r="F4950">
        <f>Table2[[#This Row],[Đơn Giá Chuẩn]]*Table2[[#This Row],[Tổng số lượng bán]]</f>
        <v>176899.99936000002</v>
      </c>
      <c r="G4950">
        <v>0</v>
      </c>
      <c r="H4950">
        <f>Table2[[#This Row],[Doanh số bán]]-Table2[[#This Row],[Chiết khấu]]</f>
        <v>176899.99936000002</v>
      </c>
      <c r="I4950">
        <v>0</v>
      </c>
      <c r="J4950">
        <v>0</v>
      </c>
      <c r="K4950" t="s">
        <v>50</v>
      </c>
      <c r="L4950">
        <v>1</v>
      </c>
      <c r="M4950" t="s">
        <v>37</v>
      </c>
      <c r="N4950" t="s">
        <v>50</v>
      </c>
      <c r="O4950">
        <v>2</v>
      </c>
      <c r="P4950" t="s">
        <v>3291</v>
      </c>
      <c r="Q4950" t="s">
        <v>3292</v>
      </c>
      <c r="R4950" t="s">
        <v>107</v>
      </c>
      <c r="S4950" t="s">
        <v>108</v>
      </c>
      <c r="T4950" t="s">
        <v>2176</v>
      </c>
      <c r="U4950" t="s">
        <v>2177</v>
      </c>
      <c r="V4950" t="s">
        <v>50</v>
      </c>
    </row>
    <row r="4951" spans="1:22">
      <c r="A4951" s="4">
        <v>46063</v>
      </c>
      <c r="B4951" t="s">
        <v>3911</v>
      </c>
      <c r="C4951" t="s">
        <v>1862</v>
      </c>
      <c r="D4951">
        <v>2</v>
      </c>
      <c r="E4951">
        <v>50999.999600000003</v>
      </c>
      <c r="F4951">
        <f>Table2[[#This Row],[Đơn Giá Chuẩn]]*Table2[[#This Row],[Tổng số lượng bán]]</f>
        <v>101999.99920000001</v>
      </c>
      <c r="G4951">
        <v>0</v>
      </c>
      <c r="H4951">
        <f>Table2[[#This Row],[Doanh số bán]]-Table2[[#This Row],[Chiết khấu]]</f>
        <v>101999.99920000001</v>
      </c>
      <c r="I4951">
        <v>0</v>
      </c>
      <c r="J4951">
        <v>0</v>
      </c>
      <c r="K4951" t="s">
        <v>50</v>
      </c>
      <c r="L4951">
        <v>1</v>
      </c>
      <c r="M4951" t="s">
        <v>37</v>
      </c>
      <c r="N4951" t="s">
        <v>50</v>
      </c>
      <c r="O4951">
        <v>2</v>
      </c>
      <c r="P4951" t="s">
        <v>588</v>
      </c>
      <c r="Q4951" t="s">
        <v>589</v>
      </c>
      <c r="R4951" t="s">
        <v>107</v>
      </c>
      <c r="S4951" t="s">
        <v>108</v>
      </c>
      <c r="T4951" t="s">
        <v>2176</v>
      </c>
      <c r="U4951" t="s">
        <v>2177</v>
      </c>
      <c r="V4951" t="s">
        <v>50</v>
      </c>
    </row>
    <row r="4952" spans="1:22">
      <c r="A4952" s="4">
        <v>46063</v>
      </c>
      <c r="B4952" t="s">
        <v>3912</v>
      </c>
      <c r="C4952" t="s">
        <v>1862</v>
      </c>
      <c r="D4952">
        <v>2</v>
      </c>
      <c r="E4952">
        <v>47000.000360000005</v>
      </c>
      <c r="F4952">
        <f>Table2[[#This Row],[Đơn Giá Chuẩn]]*Table2[[#This Row],[Tổng số lượng bán]]</f>
        <v>94000.000720000011</v>
      </c>
      <c r="G4952">
        <v>0</v>
      </c>
      <c r="H4952">
        <f>Table2[[#This Row],[Doanh số bán]]-Table2[[#This Row],[Chiết khấu]]</f>
        <v>94000.000720000011</v>
      </c>
      <c r="I4952">
        <v>0</v>
      </c>
      <c r="J4952">
        <v>0</v>
      </c>
      <c r="K4952" t="s">
        <v>50</v>
      </c>
      <c r="L4952">
        <v>1</v>
      </c>
      <c r="M4952" t="s">
        <v>37</v>
      </c>
      <c r="N4952" t="s">
        <v>50</v>
      </c>
      <c r="O4952">
        <v>2</v>
      </c>
      <c r="P4952" t="s">
        <v>520</v>
      </c>
      <c r="Q4952" t="s">
        <v>521</v>
      </c>
      <c r="R4952" t="s">
        <v>107</v>
      </c>
      <c r="S4952" t="s">
        <v>108</v>
      </c>
      <c r="T4952" t="s">
        <v>2176</v>
      </c>
      <c r="U4952" t="s">
        <v>2177</v>
      </c>
      <c r="V4952" t="s">
        <v>50</v>
      </c>
    </row>
    <row r="4953" spans="1:22">
      <c r="A4953" s="4">
        <v>46063</v>
      </c>
      <c r="B4953" t="s">
        <v>3912</v>
      </c>
      <c r="C4953" t="s">
        <v>1862</v>
      </c>
      <c r="D4953">
        <v>1</v>
      </c>
      <c r="E4953">
        <v>47000.000360000005</v>
      </c>
      <c r="F4953">
        <f>Table2[[#This Row],[Đơn Giá Chuẩn]]*Table2[[#This Row],[Tổng số lượng bán]]</f>
        <v>47000.000360000005</v>
      </c>
      <c r="G4953">
        <v>0</v>
      </c>
      <c r="H4953">
        <f>Table2[[#This Row],[Doanh số bán]]-Table2[[#This Row],[Chiết khấu]]</f>
        <v>47000.000360000005</v>
      </c>
      <c r="I4953">
        <v>0</v>
      </c>
      <c r="J4953">
        <v>0</v>
      </c>
      <c r="K4953" t="s">
        <v>50</v>
      </c>
      <c r="L4953">
        <v>1</v>
      </c>
      <c r="M4953" t="s">
        <v>37</v>
      </c>
      <c r="N4953" t="s">
        <v>50</v>
      </c>
      <c r="O4953">
        <v>1</v>
      </c>
      <c r="P4953" t="s">
        <v>105</v>
      </c>
      <c r="Q4953" t="s">
        <v>106</v>
      </c>
      <c r="R4953" t="s">
        <v>107</v>
      </c>
      <c r="S4953" t="s">
        <v>108</v>
      </c>
      <c r="T4953" t="s">
        <v>2176</v>
      </c>
      <c r="U4953" t="s">
        <v>2177</v>
      </c>
      <c r="V4953" t="s">
        <v>50</v>
      </c>
    </row>
    <row r="4954" spans="1:22">
      <c r="A4954" s="4">
        <v>46063</v>
      </c>
      <c r="B4954" t="s">
        <v>3913</v>
      </c>
      <c r="C4954" t="s">
        <v>1862</v>
      </c>
      <c r="D4954">
        <v>2</v>
      </c>
      <c r="E4954">
        <v>50999.999600000003</v>
      </c>
      <c r="F4954">
        <f>Table2[[#This Row],[Đơn Giá Chuẩn]]*Table2[[#This Row],[Tổng số lượng bán]]</f>
        <v>101999.99920000001</v>
      </c>
      <c r="G4954">
        <v>0</v>
      </c>
      <c r="H4954">
        <f>Table2[[#This Row],[Doanh số bán]]-Table2[[#This Row],[Chiết khấu]]</f>
        <v>101999.99920000001</v>
      </c>
      <c r="I4954">
        <v>0</v>
      </c>
      <c r="J4954">
        <v>0</v>
      </c>
      <c r="K4954" t="s">
        <v>50</v>
      </c>
      <c r="L4954">
        <v>1</v>
      </c>
      <c r="M4954" t="s">
        <v>37</v>
      </c>
      <c r="N4954" t="s">
        <v>50</v>
      </c>
      <c r="O4954">
        <v>2</v>
      </c>
      <c r="P4954" t="s">
        <v>656</v>
      </c>
      <c r="Q4954" t="s">
        <v>657</v>
      </c>
      <c r="R4954" t="s">
        <v>107</v>
      </c>
      <c r="S4954" t="s">
        <v>108</v>
      </c>
      <c r="T4954" t="s">
        <v>2176</v>
      </c>
      <c r="U4954" t="s">
        <v>2177</v>
      </c>
      <c r="V4954" t="s">
        <v>50</v>
      </c>
    </row>
    <row r="4955" spans="1:22">
      <c r="A4955" s="4">
        <v>46063</v>
      </c>
      <c r="B4955" t="s">
        <v>3914</v>
      </c>
      <c r="C4955" t="s">
        <v>1862</v>
      </c>
      <c r="D4955">
        <v>24</v>
      </c>
      <c r="E4955">
        <v>50999.999600000003</v>
      </c>
      <c r="F4955">
        <f>Table2[[#This Row],[Đơn Giá Chuẩn]]*Table2[[#This Row],[Tổng số lượng bán]]</f>
        <v>1223999.9904</v>
      </c>
      <c r="G4955">
        <v>0</v>
      </c>
      <c r="H4955">
        <f>Table2[[#This Row],[Doanh số bán]]-Table2[[#This Row],[Chiết khấu]]</f>
        <v>1223999.9904</v>
      </c>
      <c r="I4955">
        <v>0</v>
      </c>
      <c r="J4955">
        <v>0</v>
      </c>
      <c r="K4955" t="s">
        <v>36</v>
      </c>
      <c r="L4955">
        <v>1</v>
      </c>
      <c r="M4955" t="s">
        <v>37</v>
      </c>
      <c r="N4955" t="s">
        <v>26</v>
      </c>
      <c r="O4955">
        <v>24</v>
      </c>
      <c r="P4955" t="s">
        <v>656</v>
      </c>
      <c r="Q4955" t="s">
        <v>657</v>
      </c>
      <c r="R4955" t="s">
        <v>107</v>
      </c>
      <c r="S4955" t="s">
        <v>108</v>
      </c>
      <c r="T4955" t="s">
        <v>2476</v>
      </c>
      <c r="U4955" t="s">
        <v>2477</v>
      </c>
      <c r="V4955" t="s">
        <v>2314</v>
      </c>
    </row>
    <row r="4956" spans="1:22">
      <c r="A4956" s="4">
        <v>46063</v>
      </c>
      <c r="B4956" t="s">
        <v>3914</v>
      </c>
      <c r="C4956" t="s">
        <v>1862</v>
      </c>
      <c r="D4956">
        <v>24</v>
      </c>
      <c r="E4956">
        <v>50999.999600000003</v>
      </c>
      <c r="F4956">
        <f>Table2[[#This Row],[Đơn Giá Chuẩn]]*Table2[[#This Row],[Tổng số lượng bán]]</f>
        <v>1223999.9904</v>
      </c>
      <c r="G4956">
        <v>0</v>
      </c>
      <c r="H4956">
        <f>Table2[[#This Row],[Doanh số bán]]-Table2[[#This Row],[Chiết khấu]]</f>
        <v>1223999.9904</v>
      </c>
      <c r="I4956">
        <v>0</v>
      </c>
      <c r="J4956">
        <v>0</v>
      </c>
      <c r="K4956" t="s">
        <v>36</v>
      </c>
      <c r="L4956">
        <v>1</v>
      </c>
      <c r="M4956" t="s">
        <v>37</v>
      </c>
      <c r="N4956" t="s">
        <v>26</v>
      </c>
      <c r="O4956">
        <v>24</v>
      </c>
      <c r="P4956" t="s">
        <v>588</v>
      </c>
      <c r="Q4956" t="s">
        <v>589</v>
      </c>
      <c r="R4956" t="s">
        <v>107</v>
      </c>
      <c r="S4956" t="s">
        <v>108</v>
      </c>
      <c r="T4956" t="s">
        <v>2476</v>
      </c>
      <c r="U4956" t="s">
        <v>2477</v>
      </c>
      <c r="V4956" t="s">
        <v>2314</v>
      </c>
    </row>
    <row r="4957" spans="1:22">
      <c r="A4957" s="4">
        <v>46063</v>
      </c>
      <c r="B4957" t="s">
        <v>3915</v>
      </c>
      <c r="C4957" t="s">
        <v>1862</v>
      </c>
      <c r="D4957">
        <v>170</v>
      </c>
      <c r="E4957">
        <v>50999.999600000003</v>
      </c>
      <c r="F4957">
        <f>Table2[[#This Row],[Đơn Giá Chuẩn]]*Table2[[#This Row],[Tổng số lượng bán]]</f>
        <v>8669999.932</v>
      </c>
      <c r="G4957">
        <v>0</v>
      </c>
      <c r="H4957">
        <f>Table2[[#This Row],[Doanh số bán]]-Table2[[#This Row],[Chiết khấu]]</f>
        <v>8669999.932</v>
      </c>
      <c r="I4957">
        <v>0</v>
      </c>
      <c r="J4957">
        <v>0</v>
      </c>
      <c r="K4957" t="s">
        <v>36</v>
      </c>
      <c r="L4957">
        <v>1</v>
      </c>
      <c r="M4957" t="s">
        <v>37</v>
      </c>
      <c r="N4957" t="s">
        <v>919</v>
      </c>
      <c r="O4957">
        <v>170</v>
      </c>
      <c r="P4957" t="s">
        <v>656</v>
      </c>
      <c r="Q4957" t="s">
        <v>657</v>
      </c>
      <c r="R4957" t="s">
        <v>107</v>
      </c>
      <c r="S4957" t="s">
        <v>108</v>
      </c>
      <c r="T4957" t="s">
        <v>2476</v>
      </c>
      <c r="U4957" t="s">
        <v>2477</v>
      </c>
      <c r="V4957" t="s">
        <v>2314</v>
      </c>
    </row>
    <row r="4958" spans="1:22">
      <c r="A4958" s="4">
        <v>46063</v>
      </c>
      <c r="B4958" t="s">
        <v>3916</v>
      </c>
      <c r="C4958" t="s">
        <v>2568</v>
      </c>
      <c r="D4958">
        <v>1</v>
      </c>
      <c r="E4958">
        <v>401999.60000000003</v>
      </c>
      <c r="F4958">
        <f>Table2[[#This Row],[Đơn Giá Chuẩn]]*Table2[[#This Row],[Tổng số lượng bán]]</f>
        <v>401999.60000000003</v>
      </c>
      <c r="G4958">
        <v>0</v>
      </c>
      <c r="H4958">
        <f>Table2[[#This Row],[Doanh số bán]]-Table2[[#This Row],[Chiết khấu]]</f>
        <v>401999.60000000003</v>
      </c>
      <c r="I4958">
        <v>0</v>
      </c>
      <c r="J4958">
        <v>0</v>
      </c>
      <c r="K4958" t="s">
        <v>50</v>
      </c>
      <c r="L4958">
        <v>1</v>
      </c>
      <c r="M4958" t="s">
        <v>37</v>
      </c>
      <c r="N4958" t="s">
        <v>50</v>
      </c>
      <c r="O4958">
        <v>1</v>
      </c>
      <c r="P4958" t="s">
        <v>411</v>
      </c>
      <c r="Q4958" t="s">
        <v>412</v>
      </c>
      <c r="R4958" t="s">
        <v>41</v>
      </c>
      <c r="S4958" t="s">
        <v>42</v>
      </c>
      <c r="T4958" t="s">
        <v>74</v>
      </c>
      <c r="U4958" t="s">
        <v>75</v>
      </c>
      <c r="V4958" t="s">
        <v>50</v>
      </c>
    </row>
    <row r="4959" spans="1:22">
      <c r="A4959" s="4">
        <v>46063</v>
      </c>
      <c r="B4959" t="s">
        <v>3917</v>
      </c>
      <c r="C4959" t="s">
        <v>2568</v>
      </c>
      <c r="D4959">
        <v>0</v>
      </c>
      <c r="E4959">
        <v>302000.24</v>
      </c>
      <c r="F4959">
        <f>Table2[[#This Row],[Đơn Giá Chuẩn]]*Table2[[#This Row],[Tổng số lượng bán]]</f>
        <v>0</v>
      </c>
      <c r="G4959">
        <v>0</v>
      </c>
      <c r="H4959">
        <f>Table2[[#This Row],[Doanh số bán]]-Table2[[#This Row],[Chiết khấu]]</f>
        <v>0</v>
      </c>
      <c r="I4959">
        <v>1</v>
      </c>
      <c r="J4959">
        <v>277778</v>
      </c>
      <c r="K4959" t="s">
        <v>50</v>
      </c>
      <c r="L4959">
        <v>1</v>
      </c>
      <c r="M4959" t="s">
        <v>37</v>
      </c>
      <c r="N4959" t="s">
        <v>50</v>
      </c>
      <c r="O4959">
        <v>0</v>
      </c>
      <c r="P4959" t="s">
        <v>84</v>
      </c>
      <c r="Q4959" t="s">
        <v>85</v>
      </c>
      <c r="R4959" t="s">
        <v>41</v>
      </c>
      <c r="S4959" t="s">
        <v>42</v>
      </c>
      <c r="T4959" t="s">
        <v>74</v>
      </c>
      <c r="U4959" t="s">
        <v>75</v>
      </c>
      <c r="V4959" t="s">
        <v>50</v>
      </c>
    </row>
    <row r="4960" spans="1:22">
      <c r="A4960" s="4">
        <v>46063</v>
      </c>
      <c r="B4960" t="s">
        <v>3918</v>
      </c>
      <c r="C4960" t="s">
        <v>155</v>
      </c>
      <c r="D4960">
        <v>0</v>
      </c>
      <c r="E4960">
        <v>152150.00023999999</v>
      </c>
      <c r="F4960">
        <f>Table2[[#This Row],[Đơn Giá Chuẩn]]*Table2[[#This Row],[Tổng số lượng bán]]</f>
        <v>0</v>
      </c>
      <c r="G4960">
        <v>0</v>
      </c>
      <c r="H4960">
        <f>Table2[[#This Row],[Doanh số bán]]-Table2[[#This Row],[Chiết khấu]]</f>
        <v>0</v>
      </c>
      <c r="I4960">
        <v>1</v>
      </c>
      <c r="J4960">
        <v>139028</v>
      </c>
      <c r="K4960" t="s">
        <v>50</v>
      </c>
      <c r="L4960">
        <v>1</v>
      </c>
      <c r="M4960" t="s">
        <v>37</v>
      </c>
      <c r="N4960" t="s">
        <v>50</v>
      </c>
      <c r="O4960">
        <v>0</v>
      </c>
      <c r="P4960" t="s">
        <v>156</v>
      </c>
      <c r="Q4960" t="s">
        <v>157</v>
      </c>
      <c r="R4960" t="s">
        <v>107</v>
      </c>
      <c r="S4960" t="s">
        <v>108</v>
      </c>
      <c r="T4960" t="s">
        <v>2176</v>
      </c>
      <c r="U4960" t="s">
        <v>2177</v>
      </c>
      <c r="V4960" t="s">
        <v>50</v>
      </c>
    </row>
    <row r="4961" spans="1:22">
      <c r="A4961" s="4">
        <v>46063</v>
      </c>
      <c r="B4961" t="s">
        <v>3918</v>
      </c>
      <c r="C4961" t="s">
        <v>1840</v>
      </c>
      <c r="D4961">
        <v>0</v>
      </c>
      <c r="E4961">
        <v>120999.99980000001</v>
      </c>
      <c r="F4961">
        <f>Table2[[#This Row],[Đơn Giá Chuẩn]]*Table2[[#This Row],[Tổng số lượng bán]]</f>
        <v>0</v>
      </c>
      <c r="G4961">
        <v>0</v>
      </c>
      <c r="H4961">
        <f>Table2[[#This Row],[Doanh số bán]]-Table2[[#This Row],[Chiết khấu]]</f>
        <v>0</v>
      </c>
      <c r="I4961">
        <v>2</v>
      </c>
      <c r="J4961">
        <v>220370</v>
      </c>
      <c r="K4961" t="s">
        <v>50</v>
      </c>
      <c r="L4961">
        <v>1</v>
      </c>
      <c r="M4961" t="s">
        <v>37</v>
      </c>
      <c r="N4961" t="s">
        <v>50</v>
      </c>
      <c r="O4961">
        <v>0</v>
      </c>
      <c r="P4961" t="s">
        <v>3239</v>
      </c>
      <c r="Q4961" t="s">
        <v>3240</v>
      </c>
      <c r="R4961" t="s">
        <v>107</v>
      </c>
      <c r="S4961" t="s">
        <v>108</v>
      </c>
      <c r="T4961" t="s">
        <v>2176</v>
      </c>
      <c r="U4961" t="s">
        <v>2177</v>
      </c>
      <c r="V4961" t="s">
        <v>50</v>
      </c>
    </row>
    <row r="4962" spans="1:22">
      <c r="A4962" s="4">
        <v>46063</v>
      </c>
      <c r="B4962" t="s">
        <v>3919</v>
      </c>
      <c r="C4962" t="s">
        <v>155</v>
      </c>
      <c r="D4962">
        <v>0</v>
      </c>
      <c r="E4962">
        <v>62000.480000000003</v>
      </c>
      <c r="F4962">
        <f>Table2[[#This Row],[Đơn Giá Chuẩn]]*Table2[[#This Row],[Tổng số lượng bán]]</f>
        <v>0</v>
      </c>
      <c r="G4962">
        <v>0</v>
      </c>
      <c r="H4962">
        <f>Table2[[#This Row],[Doanh số bán]]-Table2[[#This Row],[Chiết khấu]]</f>
        <v>0</v>
      </c>
      <c r="I4962">
        <v>6</v>
      </c>
      <c r="J4962">
        <v>333336</v>
      </c>
      <c r="K4962" t="s">
        <v>2207</v>
      </c>
      <c r="L4962">
        <v>1</v>
      </c>
      <c r="M4962" t="s">
        <v>37</v>
      </c>
      <c r="N4962" t="s">
        <v>919</v>
      </c>
      <c r="O4962">
        <v>0</v>
      </c>
      <c r="P4962" t="s">
        <v>3291</v>
      </c>
      <c r="Q4962" t="s">
        <v>3292</v>
      </c>
      <c r="R4962" t="s">
        <v>107</v>
      </c>
      <c r="S4962" t="s">
        <v>108</v>
      </c>
      <c r="T4962" t="s">
        <v>3701</v>
      </c>
      <c r="U4962" t="s">
        <v>3702</v>
      </c>
      <c r="V4962" t="s">
        <v>2210</v>
      </c>
    </row>
    <row r="4963" spans="1:22">
      <c r="A4963" s="4">
        <v>46049</v>
      </c>
      <c r="B4963" t="s">
        <v>309</v>
      </c>
      <c r="C4963" t="s">
        <v>83</v>
      </c>
      <c r="D4963">
        <v>1</v>
      </c>
      <c r="E4963">
        <v>137000</v>
      </c>
      <c r="F4963">
        <f>Table2[[#This Row],[Đơn Giá Chuẩn]]*Table2[[#This Row],[Tổng số lượng bán]]</f>
        <v>137000</v>
      </c>
      <c r="G4963">
        <v>12500</v>
      </c>
      <c r="H4963">
        <f>Table2[[#This Row],[Doanh số bán]]-Table2[[#This Row],[Chiết khấu]]</f>
        <v>124500</v>
      </c>
      <c r="K4963" t="s">
        <v>24</v>
      </c>
      <c r="L4963">
        <v>0.5</v>
      </c>
      <c r="M4963" t="s">
        <v>25</v>
      </c>
      <c r="N4963" t="s">
        <v>26</v>
      </c>
      <c r="O4963">
        <v>0.5</v>
      </c>
      <c r="P4963" t="s">
        <v>101</v>
      </c>
      <c r="Q4963" t="s">
        <v>102</v>
      </c>
      <c r="R4963" t="s">
        <v>41</v>
      </c>
      <c r="S4963" t="s">
        <v>42</v>
      </c>
      <c r="T4963" t="s">
        <v>31</v>
      </c>
      <c r="U4963" t="s">
        <v>32</v>
      </c>
      <c r="V4963" t="s">
        <v>33</v>
      </c>
    </row>
    <row r="4964" spans="1:22">
      <c r="A4964" s="4">
        <v>46063</v>
      </c>
      <c r="B4964" t="s">
        <v>3919</v>
      </c>
      <c r="C4964" t="s">
        <v>1862</v>
      </c>
      <c r="D4964">
        <v>0</v>
      </c>
      <c r="E4964">
        <v>121999.88</v>
      </c>
      <c r="F4964">
        <f>Table2[[#This Row],[Đơn Giá Chuẩn]]*Table2[[#This Row],[Tổng số lượng bán]]</f>
        <v>0</v>
      </c>
      <c r="G4964">
        <v>0</v>
      </c>
      <c r="H4964">
        <f>Table2[[#This Row],[Doanh số bán]]-Table2[[#This Row],[Chiết khấu]]</f>
        <v>0</v>
      </c>
      <c r="I4964">
        <v>6</v>
      </c>
      <c r="J4964">
        <v>666666</v>
      </c>
      <c r="K4964" t="s">
        <v>2207</v>
      </c>
      <c r="L4964">
        <v>1</v>
      </c>
      <c r="M4964" t="s">
        <v>37</v>
      </c>
      <c r="N4964" t="s">
        <v>919</v>
      </c>
      <c r="O4964">
        <v>0</v>
      </c>
      <c r="P4964" t="s">
        <v>1575</v>
      </c>
      <c r="Q4964" t="s">
        <v>1576</v>
      </c>
      <c r="R4964" t="s">
        <v>41</v>
      </c>
      <c r="S4964" t="s">
        <v>42</v>
      </c>
      <c r="T4964" t="s">
        <v>3701</v>
      </c>
      <c r="U4964" t="s">
        <v>3702</v>
      </c>
      <c r="V4964" t="s">
        <v>2210</v>
      </c>
    </row>
    <row r="4965" spans="1:22">
      <c r="A4965" s="4">
        <v>46063</v>
      </c>
      <c r="B4965" t="s">
        <v>3919</v>
      </c>
      <c r="C4965" t="s">
        <v>1862</v>
      </c>
      <c r="D4965">
        <v>0</v>
      </c>
      <c r="E4965">
        <v>121999.88</v>
      </c>
      <c r="F4965">
        <f>Table2[[#This Row],[Đơn Giá Chuẩn]]*Table2[[#This Row],[Tổng số lượng bán]]</f>
        <v>0</v>
      </c>
      <c r="G4965">
        <v>0</v>
      </c>
      <c r="H4965">
        <f>Table2[[#This Row],[Doanh số bán]]-Table2[[#This Row],[Chiết khấu]]</f>
        <v>0</v>
      </c>
      <c r="I4965">
        <v>6</v>
      </c>
      <c r="J4965">
        <v>666666</v>
      </c>
      <c r="K4965" t="s">
        <v>2207</v>
      </c>
      <c r="L4965">
        <v>1</v>
      </c>
      <c r="M4965" t="s">
        <v>37</v>
      </c>
      <c r="N4965" t="s">
        <v>919</v>
      </c>
      <c r="O4965">
        <v>0</v>
      </c>
      <c r="P4965" t="s">
        <v>1500</v>
      </c>
      <c r="Q4965" t="s">
        <v>1501</v>
      </c>
      <c r="R4965" t="s">
        <v>41</v>
      </c>
      <c r="S4965" t="s">
        <v>42</v>
      </c>
      <c r="T4965" t="s">
        <v>3701</v>
      </c>
      <c r="U4965" t="s">
        <v>3702</v>
      </c>
      <c r="V4965" t="s">
        <v>2210</v>
      </c>
    </row>
    <row r="4966" spans="1:22">
      <c r="A4966" s="4">
        <v>46063</v>
      </c>
      <c r="B4966" t="s">
        <v>3919</v>
      </c>
      <c r="C4966" t="s">
        <v>1862</v>
      </c>
      <c r="D4966">
        <v>0</v>
      </c>
      <c r="E4966">
        <v>121999.88</v>
      </c>
      <c r="F4966">
        <f>Table2[[#This Row],[Đơn Giá Chuẩn]]*Table2[[#This Row],[Tổng số lượng bán]]</f>
        <v>0</v>
      </c>
      <c r="G4966">
        <v>0</v>
      </c>
      <c r="H4966">
        <f>Table2[[#This Row],[Doanh số bán]]-Table2[[#This Row],[Chiết khấu]]</f>
        <v>0</v>
      </c>
      <c r="I4966">
        <v>6</v>
      </c>
      <c r="J4966">
        <v>666666</v>
      </c>
      <c r="K4966" t="s">
        <v>2207</v>
      </c>
      <c r="L4966">
        <v>1</v>
      </c>
      <c r="M4966" t="s">
        <v>37</v>
      </c>
      <c r="N4966" t="s">
        <v>919</v>
      </c>
      <c r="O4966">
        <v>0</v>
      </c>
      <c r="P4966" t="s">
        <v>1494</v>
      </c>
      <c r="Q4966" t="s">
        <v>1495</v>
      </c>
      <c r="R4966" t="s">
        <v>41</v>
      </c>
      <c r="S4966" t="s">
        <v>42</v>
      </c>
      <c r="T4966" t="s">
        <v>3701</v>
      </c>
      <c r="U4966" t="s">
        <v>3702</v>
      </c>
      <c r="V4966" t="s">
        <v>2210</v>
      </c>
    </row>
    <row r="4967" spans="1:22">
      <c r="A4967" s="4">
        <v>46051</v>
      </c>
      <c r="B4967" t="s">
        <v>311</v>
      </c>
      <c r="C4967" t="s">
        <v>83</v>
      </c>
      <c r="D4967">
        <v>3</v>
      </c>
      <c r="E4967">
        <v>137000</v>
      </c>
      <c r="F4967">
        <f>Table2[[#This Row],[Đơn Giá Chuẩn]]*Table2[[#This Row],[Tổng số lượng bán]]</f>
        <v>411000</v>
      </c>
      <c r="G4967">
        <v>75000</v>
      </c>
      <c r="H4967">
        <f>Table2[[#This Row],[Doanh số bán]]-Table2[[#This Row],[Chiết khấu]]</f>
        <v>336000</v>
      </c>
      <c r="K4967" t="s">
        <v>24</v>
      </c>
      <c r="L4967">
        <v>0.5</v>
      </c>
      <c r="M4967" t="s">
        <v>25</v>
      </c>
      <c r="N4967" t="s">
        <v>26</v>
      </c>
      <c r="O4967">
        <v>1.5</v>
      </c>
      <c r="P4967" t="s">
        <v>101</v>
      </c>
      <c r="Q4967" t="s">
        <v>102</v>
      </c>
      <c r="R4967" t="s">
        <v>41</v>
      </c>
      <c r="S4967" t="s">
        <v>42</v>
      </c>
      <c r="T4967" t="s">
        <v>31</v>
      </c>
      <c r="U4967" t="s">
        <v>32</v>
      </c>
      <c r="V4967" t="s">
        <v>33</v>
      </c>
    </row>
    <row r="4968" spans="1:22">
      <c r="A4968" s="4">
        <v>46053</v>
      </c>
      <c r="B4968" t="s">
        <v>316</v>
      </c>
      <c r="C4968" t="s">
        <v>83</v>
      </c>
      <c r="D4968">
        <v>6</v>
      </c>
      <c r="E4968">
        <v>137000</v>
      </c>
      <c r="F4968">
        <f>Table2[[#This Row],[Đơn Giá Chuẩn]]*Table2[[#This Row],[Tổng số lượng bán]]</f>
        <v>822000</v>
      </c>
      <c r="G4968">
        <v>0</v>
      </c>
      <c r="H4968">
        <f>Table2[[#This Row],[Doanh số bán]]-Table2[[#This Row],[Chiết khấu]]</f>
        <v>822000</v>
      </c>
      <c r="K4968" t="s">
        <v>24</v>
      </c>
      <c r="L4968">
        <v>0.5</v>
      </c>
      <c r="M4968" t="s">
        <v>25</v>
      </c>
      <c r="N4968" t="s">
        <v>26</v>
      </c>
      <c r="O4968">
        <v>3</v>
      </c>
      <c r="P4968" t="s">
        <v>101</v>
      </c>
      <c r="Q4968" t="s">
        <v>102</v>
      </c>
      <c r="R4968" t="s">
        <v>41</v>
      </c>
      <c r="S4968" t="s">
        <v>42</v>
      </c>
      <c r="T4968" t="s">
        <v>31</v>
      </c>
      <c r="U4968" t="s">
        <v>32</v>
      </c>
      <c r="V4968" t="s">
        <v>33</v>
      </c>
    </row>
    <row r="4969" spans="1:22">
      <c r="A4969" s="4">
        <v>46063</v>
      </c>
      <c r="B4969" t="s">
        <v>3919</v>
      </c>
      <c r="C4969" t="s">
        <v>1862</v>
      </c>
      <c r="D4969">
        <v>0</v>
      </c>
      <c r="E4969">
        <v>37999.64</v>
      </c>
      <c r="F4969">
        <f>Table2[[#This Row],[Đơn Giá Chuẩn]]*Table2[[#This Row],[Tổng số lượng bán]]</f>
        <v>0</v>
      </c>
      <c r="G4969">
        <v>0</v>
      </c>
      <c r="H4969">
        <f>Table2[[#This Row],[Doanh số bán]]-Table2[[#This Row],[Chiết khấu]]</f>
        <v>0</v>
      </c>
      <c r="I4969">
        <v>6</v>
      </c>
      <c r="J4969">
        <v>199998</v>
      </c>
      <c r="K4969" t="s">
        <v>2207</v>
      </c>
      <c r="L4969">
        <v>1</v>
      </c>
      <c r="M4969" t="s">
        <v>37</v>
      </c>
      <c r="N4969" t="s">
        <v>919</v>
      </c>
      <c r="O4969">
        <v>0</v>
      </c>
      <c r="P4969" t="s">
        <v>520</v>
      </c>
      <c r="Q4969" t="s">
        <v>521</v>
      </c>
      <c r="R4969" t="s">
        <v>107</v>
      </c>
      <c r="S4969" t="s">
        <v>108</v>
      </c>
      <c r="T4969" t="s">
        <v>3701</v>
      </c>
      <c r="U4969" t="s">
        <v>3702</v>
      </c>
      <c r="V4969" t="s">
        <v>2210</v>
      </c>
    </row>
    <row r="4970" spans="1:22">
      <c r="A4970" s="4">
        <v>46063</v>
      </c>
      <c r="B4970" t="s">
        <v>3919</v>
      </c>
      <c r="C4970" t="s">
        <v>1862</v>
      </c>
      <c r="D4970">
        <v>0</v>
      </c>
      <c r="E4970">
        <v>41199.68</v>
      </c>
      <c r="F4970">
        <f>Table2[[#This Row],[Đơn Giá Chuẩn]]*Table2[[#This Row],[Tổng số lượng bán]]</f>
        <v>0</v>
      </c>
      <c r="G4970">
        <v>0</v>
      </c>
      <c r="H4970">
        <f>Table2[[#This Row],[Doanh số bán]]-Table2[[#This Row],[Chiết khấu]]</f>
        <v>0</v>
      </c>
      <c r="I4970">
        <v>6</v>
      </c>
      <c r="J4970">
        <v>217776</v>
      </c>
      <c r="K4970" t="s">
        <v>2207</v>
      </c>
      <c r="L4970">
        <v>1</v>
      </c>
      <c r="M4970" t="s">
        <v>37</v>
      </c>
      <c r="N4970" t="s">
        <v>919</v>
      </c>
      <c r="O4970">
        <v>0</v>
      </c>
      <c r="P4970" t="s">
        <v>586</v>
      </c>
      <c r="Q4970" t="s">
        <v>587</v>
      </c>
      <c r="R4970" t="s">
        <v>107</v>
      </c>
      <c r="S4970" t="s">
        <v>108</v>
      </c>
      <c r="T4970" t="s">
        <v>3701</v>
      </c>
      <c r="U4970" t="s">
        <v>3702</v>
      </c>
      <c r="V4970" t="s">
        <v>2210</v>
      </c>
    </row>
    <row r="4971" spans="1:22">
      <c r="A4971" s="4">
        <v>46063</v>
      </c>
      <c r="B4971" t="s">
        <v>3919</v>
      </c>
      <c r="C4971" t="s">
        <v>1862</v>
      </c>
      <c r="D4971">
        <v>0</v>
      </c>
      <c r="E4971">
        <v>41199.68</v>
      </c>
      <c r="F4971">
        <f>Table2[[#This Row],[Đơn Giá Chuẩn]]*Table2[[#This Row],[Tổng số lượng bán]]</f>
        <v>0</v>
      </c>
      <c r="G4971">
        <v>0</v>
      </c>
      <c r="H4971">
        <f>Table2[[#This Row],[Doanh số bán]]-Table2[[#This Row],[Chiết khấu]]</f>
        <v>0</v>
      </c>
      <c r="I4971">
        <v>6</v>
      </c>
      <c r="J4971">
        <v>217776</v>
      </c>
      <c r="K4971" t="s">
        <v>2207</v>
      </c>
      <c r="L4971">
        <v>1</v>
      </c>
      <c r="M4971" t="s">
        <v>37</v>
      </c>
      <c r="N4971" t="s">
        <v>919</v>
      </c>
      <c r="O4971">
        <v>0</v>
      </c>
      <c r="P4971" t="s">
        <v>588</v>
      </c>
      <c r="Q4971" t="s">
        <v>589</v>
      </c>
      <c r="R4971" t="s">
        <v>107</v>
      </c>
      <c r="S4971" t="s">
        <v>108</v>
      </c>
      <c r="T4971" t="s">
        <v>3701</v>
      </c>
      <c r="U4971" t="s">
        <v>3702</v>
      </c>
      <c r="V4971" t="s">
        <v>2210</v>
      </c>
    </row>
    <row r="4972" spans="1:22">
      <c r="A4972" s="4">
        <v>46063</v>
      </c>
      <c r="B4972" t="s">
        <v>3919</v>
      </c>
      <c r="C4972" t="s">
        <v>1862</v>
      </c>
      <c r="D4972">
        <v>0</v>
      </c>
      <c r="E4972">
        <v>41199.68</v>
      </c>
      <c r="F4972">
        <f>Table2[[#This Row],[Đơn Giá Chuẩn]]*Table2[[#This Row],[Tổng số lượng bán]]</f>
        <v>0</v>
      </c>
      <c r="G4972">
        <v>0</v>
      </c>
      <c r="H4972">
        <f>Table2[[#This Row],[Doanh số bán]]-Table2[[#This Row],[Chiết khấu]]</f>
        <v>0</v>
      </c>
      <c r="I4972">
        <v>6</v>
      </c>
      <c r="J4972">
        <v>217776</v>
      </c>
      <c r="K4972" t="s">
        <v>2207</v>
      </c>
      <c r="L4972">
        <v>1</v>
      </c>
      <c r="M4972" t="s">
        <v>37</v>
      </c>
      <c r="N4972" t="s">
        <v>919</v>
      </c>
      <c r="O4972">
        <v>0</v>
      </c>
      <c r="P4972" t="s">
        <v>656</v>
      </c>
      <c r="Q4972" t="s">
        <v>657</v>
      </c>
      <c r="R4972" t="s">
        <v>107</v>
      </c>
      <c r="S4972" t="s">
        <v>108</v>
      </c>
      <c r="T4972" t="s">
        <v>3701</v>
      </c>
      <c r="U4972" t="s">
        <v>3702</v>
      </c>
      <c r="V4972" t="s">
        <v>2210</v>
      </c>
    </row>
    <row r="4973" spans="1:22">
      <c r="A4973" s="4">
        <v>46063</v>
      </c>
      <c r="B4973" t="s">
        <v>3919</v>
      </c>
      <c r="C4973" t="s">
        <v>1862</v>
      </c>
      <c r="D4973">
        <v>0</v>
      </c>
      <c r="E4973">
        <v>37999.64</v>
      </c>
      <c r="F4973">
        <f>Table2[[#This Row],[Đơn Giá Chuẩn]]*Table2[[#This Row],[Tổng số lượng bán]]</f>
        <v>0</v>
      </c>
      <c r="G4973">
        <v>0</v>
      </c>
      <c r="H4973">
        <f>Table2[[#This Row],[Doanh số bán]]-Table2[[#This Row],[Chiết khấu]]</f>
        <v>0</v>
      </c>
      <c r="I4973">
        <v>6</v>
      </c>
      <c r="J4973">
        <v>199998</v>
      </c>
      <c r="K4973" t="s">
        <v>2207</v>
      </c>
      <c r="L4973">
        <v>1</v>
      </c>
      <c r="M4973" t="s">
        <v>37</v>
      </c>
      <c r="N4973" t="s">
        <v>919</v>
      </c>
      <c r="O4973">
        <v>0</v>
      </c>
      <c r="P4973" t="s">
        <v>105</v>
      </c>
      <c r="Q4973" t="s">
        <v>106</v>
      </c>
      <c r="R4973" t="s">
        <v>107</v>
      </c>
      <c r="S4973" t="s">
        <v>108</v>
      </c>
      <c r="T4973" t="s">
        <v>3701</v>
      </c>
      <c r="U4973" t="s">
        <v>3702</v>
      </c>
      <c r="V4973" t="s">
        <v>2210</v>
      </c>
    </row>
    <row r="4974" spans="1:22">
      <c r="A4974" s="4">
        <v>46063</v>
      </c>
      <c r="B4974" t="s">
        <v>3919</v>
      </c>
      <c r="C4974" t="s">
        <v>1840</v>
      </c>
      <c r="D4974">
        <v>0</v>
      </c>
      <c r="E4974">
        <v>97199.840000000011</v>
      </c>
      <c r="F4974">
        <f>Table2[[#This Row],[Đơn Giá Chuẩn]]*Table2[[#This Row],[Tổng số lượng bán]]</f>
        <v>0</v>
      </c>
      <c r="G4974">
        <v>0</v>
      </c>
      <c r="H4974">
        <f>Table2[[#This Row],[Doanh số bán]]-Table2[[#This Row],[Chiết khấu]]</f>
        <v>0</v>
      </c>
      <c r="I4974">
        <v>6</v>
      </c>
      <c r="J4974">
        <v>528888</v>
      </c>
      <c r="K4974" t="s">
        <v>2207</v>
      </c>
      <c r="L4974">
        <v>1</v>
      </c>
      <c r="M4974" t="s">
        <v>37</v>
      </c>
      <c r="N4974" t="s">
        <v>919</v>
      </c>
      <c r="O4974">
        <v>0</v>
      </c>
      <c r="P4974" t="s">
        <v>3239</v>
      </c>
      <c r="Q4974" t="s">
        <v>3240</v>
      </c>
      <c r="R4974" t="s">
        <v>107</v>
      </c>
      <c r="S4974" t="s">
        <v>108</v>
      </c>
      <c r="T4974" t="s">
        <v>3701</v>
      </c>
      <c r="U4974" t="s">
        <v>3702</v>
      </c>
      <c r="V4974" t="s">
        <v>2210</v>
      </c>
    </row>
    <row r="4975" spans="1:22">
      <c r="A4975" s="4">
        <v>46063</v>
      </c>
      <c r="B4975" t="s">
        <v>3919</v>
      </c>
      <c r="C4975" t="s">
        <v>1862</v>
      </c>
      <c r="D4975">
        <v>0</v>
      </c>
      <c r="E4975">
        <v>154000.28</v>
      </c>
      <c r="F4975">
        <f>Table2[[#This Row],[Đơn Giá Chuẩn]]*Table2[[#This Row],[Tổng số lượng bán]]</f>
        <v>0</v>
      </c>
      <c r="G4975">
        <v>0</v>
      </c>
      <c r="H4975">
        <f>Table2[[#This Row],[Doanh số bán]]-Table2[[#This Row],[Chiết khấu]]</f>
        <v>0</v>
      </c>
      <c r="I4975">
        <v>6</v>
      </c>
      <c r="J4975">
        <v>844446</v>
      </c>
      <c r="K4975" t="s">
        <v>2207</v>
      </c>
      <c r="L4975">
        <v>1</v>
      </c>
      <c r="M4975" t="s">
        <v>37</v>
      </c>
      <c r="N4975" t="s">
        <v>919</v>
      </c>
      <c r="O4975">
        <v>0</v>
      </c>
      <c r="P4975" t="s">
        <v>325</v>
      </c>
      <c r="Q4975" t="s">
        <v>326</v>
      </c>
      <c r="R4975" t="s">
        <v>41</v>
      </c>
      <c r="S4975" t="s">
        <v>42</v>
      </c>
      <c r="T4975" t="s">
        <v>3701</v>
      </c>
      <c r="U4975" t="s">
        <v>3702</v>
      </c>
      <c r="V4975" t="s">
        <v>2210</v>
      </c>
    </row>
    <row r="4976" spans="1:22">
      <c r="A4976" s="4">
        <v>46064</v>
      </c>
      <c r="B4976" t="s">
        <v>3920</v>
      </c>
      <c r="C4976" t="s">
        <v>1862</v>
      </c>
      <c r="D4976">
        <v>10</v>
      </c>
      <c r="E4976">
        <v>48550.000160000003</v>
      </c>
      <c r="F4976">
        <f>Table2[[#This Row],[Đơn Giá Chuẩn]]*Table2[[#This Row],[Tổng số lượng bán]]</f>
        <v>485500.00160000002</v>
      </c>
      <c r="G4976">
        <v>0</v>
      </c>
      <c r="H4976">
        <f>Table2[[#This Row],[Doanh số bán]]-Table2[[#This Row],[Chiết khấu]]</f>
        <v>485500.00160000002</v>
      </c>
      <c r="I4976">
        <v>0</v>
      </c>
      <c r="J4976">
        <v>0</v>
      </c>
      <c r="K4976" t="s">
        <v>36</v>
      </c>
      <c r="L4976">
        <v>1</v>
      </c>
      <c r="M4976" t="s">
        <v>37</v>
      </c>
      <c r="N4976" t="s">
        <v>26</v>
      </c>
      <c r="O4976">
        <v>10</v>
      </c>
      <c r="P4976" t="s">
        <v>586</v>
      </c>
      <c r="Q4976" t="s">
        <v>587</v>
      </c>
      <c r="R4976" t="s">
        <v>107</v>
      </c>
      <c r="S4976" t="s">
        <v>108</v>
      </c>
      <c r="T4976" t="s">
        <v>2476</v>
      </c>
      <c r="U4976" t="s">
        <v>2477</v>
      </c>
      <c r="V4976" t="s">
        <v>2314</v>
      </c>
    </row>
    <row r="4977" spans="1:22">
      <c r="A4977" s="4">
        <v>46064</v>
      </c>
      <c r="B4977" t="s">
        <v>3920</v>
      </c>
      <c r="C4977" t="s">
        <v>1862</v>
      </c>
      <c r="D4977">
        <v>10</v>
      </c>
      <c r="E4977">
        <v>48550.000160000003</v>
      </c>
      <c r="F4977">
        <f>Table2[[#This Row],[Đơn Giá Chuẩn]]*Table2[[#This Row],[Tổng số lượng bán]]</f>
        <v>485500.00160000002</v>
      </c>
      <c r="G4977">
        <v>0</v>
      </c>
      <c r="H4977">
        <f>Table2[[#This Row],[Doanh số bán]]-Table2[[#This Row],[Chiết khấu]]</f>
        <v>485500.00160000002</v>
      </c>
      <c r="I4977">
        <v>0</v>
      </c>
      <c r="J4977">
        <v>0</v>
      </c>
      <c r="K4977" t="s">
        <v>36</v>
      </c>
      <c r="L4977">
        <v>1</v>
      </c>
      <c r="M4977" t="s">
        <v>37</v>
      </c>
      <c r="N4977" t="s">
        <v>26</v>
      </c>
      <c r="O4977">
        <v>10</v>
      </c>
      <c r="P4977" t="s">
        <v>656</v>
      </c>
      <c r="Q4977" t="s">
        <v>657</v>
      </c>
      <c r="R4977" t="s">
        <v>107</v>
      </c>
      <c r="S4977" t="s">
        <v>108</v>
      </c>
      <c r="T4977" t="s">
        <v>2476</v>
      </c>
      <c r="U4977" t="s">
        <v>2477</v>
      </c>
      <c r="V4977" t="s">
        <v>2314</v>
      </c>
    </row>
    <row r="4978" spans="1:22">
      <c r="A4978" s="4">
        <v>46064</v>
      </c>
      <c r="B4978" t="s">
        <v>3920</v>
      </c>
      <c r="C4978" t="s">
        <v>1862</v>
      </c>
      <c r="D4978">
        <v>10</v>
      </c>
      <c r="E4978">
        <v>44749.999640000002</v>
      </c>
      <c r="F4978">
        <f>Table2[[#This Row],[Đơn Giá Chuẩn]]*Table2[[#This Row],[Tổng số lượng bán]]</f>
        <v>447499.9964</v>
      </c>
      <c r="G4978">
        <v>0</v>
      </c>
      <c r="H4978">
        <f>Table2[[#This Row],[Doanh số bán]]-Table2[[#This Row],[Chiết khấu]]</f>
        <v>447499.9964</v>
      </c>
      <c r="I4978">
        <v>0</v>
      </c>
      <c r="J4978">
        <v>0</v>
      </c>
      <c r="K4978" t="s">
        <v>36</v>
      </c>
      <c r="L4978">
        <v>1</v>
      </c>
      <c r="M4978" t="s">
        <v>37</v>
      </c>
      <c r="N4978" t="s">
        <v>26</v>
      </c>
      <c r="O4978">
        <v>10</v>
      </c>
      <c r="P4978" t="s">
        <v>520</v>
      </c>
      <c r="Q4978" t="s">
        <v>521</v>
      </c>
      <c r="R4978" t="s">
        <v>107</v>
      </c>
      <c r="S4978" t="s">
        <v>108</v>
      </c>
      <c r="T4978" t="s">
        <v>2476</v>
      </c>
      <c r="U4978" t="s">
        <v>2477</v>
      </c>
      <c r="V4978" t="s">
        <v>2314</v>
      </c>
    </row>
    <row r="4979" spans="1:22">
      <c r="A4979" s="4">
        <v>46064</v>
      </c>
      <c r="B4979" t="s">
        <v>3920</v>
      </c>
      <c r="C4979" t="s">
        <v>1862</v>
      </c>
      <c r="D4979">
        <v>5</v>
      </c>
      <c r="E4979">
        <v>44749.999640000002</v>
      </c>
      <c r="F4979">
        <f>Table2[[#This Row],[Đơn Giá Chuẩn]]*Table2[[#This Row],[Tổng số lượng bán]]</f>
        <v>223749.9982</v>
      </c>
      <c r="G4979">
        <v>0</v>
      </c>
      <c r="H4979">
        <f>Table2[[#This Row],[Doanh số bán]]-Table2[[#This Row],[Chiết khấu]]</f>
        <v>223749.9982</v>
      </c>
      <c r="I4979">
        <v>0</v>
      </c>
      <c r="J4979">
        <v>0</v>
      </c>
      <c r="K4979" t="s">
        <v>36</v>
      </c>
      <c r="L4979">
        <v>1</v>
      </c>
      <c r="M4979" t="s">
        <v>37</v>
      </c>
      <c r="N4979" t="s">
        <v>26</v>
      </c>
      <c r="O4979">
        <v>5</v>
      </c>
      <c r="P4979" t="s">
        <v>105</v>
      </c>
      <c r="Q4979" t="s">
        <v>106</v>
      </c>
      <c r="R4979" t="s">
        <v>107</v>
      </c>
      <c r="S4979" t="s">
        <v>108</v>
      </c>
      <c r="T4979" t="s">
        <v>2476</v>
      </c>
      <c r="U4979" t="s">
        <v>2477</v>
      </c>
      <c r="V4979" t="s">
        <v>2314</v>
      </c>
    </row>
    <row r="4980" spans="1:22">
      <c r="A4980" s="4">
        <v>46064</v>
      </c>
      <c r="B4980" t="s">
        <v>3920</v>
      </c>
      <c r="C4980" t="s">
        <v>155</v>
      </c>
      <c r="D4980">
        <v>2</v>
      </c>
      <c r="E4980">
        <v>144642.00008000003</v>
      </c>
      <c r="F4980">
        <f>Table2[[#This Row],[Đơn Giá Chuẩn]]*Table2[[#This Row],[Tổng số lượng bán]]</f>
        <v>289284.00016000005</v>
      </c>
      <c r="G4980">
        <v>0</v>
      </c>
      <c r="H4980">
        <f>Table2[[#This Row],[Doanh số bán]]-Table2[[#This Row],[Chiết khấu]]</f>
        <v>289284.00016000005</v>
      </c>
      <c r="I4980">
        <v>0</v>
      </c>
      <c r="J4980">
        <v>0</v>
      </c>
      <c r="K4980" t="s">
        <v>36</v>
      </c>
      <c r="L4980">
        <v>1</v>
      </c>
      <c r="M4980" t="s">
        <v>37</v>
      </c>
      <c r="N4980" t="s">
        <v>26</v>
      </c>
      <c r="O4980">
        <v>2</v>
      </c>
      <c r="P4980" t="s">
        <v>156</v>
      </c>
      <c r="Q4980" t="s">
        <v>157</v>
      </c>
      <c r="R4980" t="s">
        <v>107</v>
      </c>
      <c r="S4980" t="s">
        <v>108</v>
      </c>
      <c r="T4980" t="s">
        <v>2476</v>
      </c>
      <c r="U4980" t="s">
        <v>2477</v>
      </c>
      <c r="V4980" t="s">
        <v>2314</v>
      </c>
    </row>
    <row r="4981" spans="1:22">
      <c r="A4981" s="4">
        <v>46064</v>
      </c>
      <c r="B4981" t="s">
        <v>3921</v>
      </c>
      <c r="C4981" t="s">
        <v>2568</v>
      </c>
      <c r="D4981">
        <v>20</v>
      </c>
      <c r="E4981">
        <v>207000.00020000001</v>
      </c>
      <c r="F4981">
        <f>Table2[[#This Row],[Đơn Giá Chuẩn]]*Table2[[#This Row],[Tổng số lượng bán]]</f>
        <v>4140000.0040000002</v>
      </c>
      <c r="G4981">
        <v>0</v>
      </c>
      <c r="H4981">
        <f>Table2[[#This Row],[Doanh số bán]]-Table2[[#This Row],[Chiết khấu]]</f>
        <v>4140000.0040000002</v>
      </c>
      <c r="I4981">
        <v>0</v>
      </c>
      <c r="J4981">
        <v>0</v>
      </c>
      <c r="K4981" t="s">
        <v>2217</v>
      </c>
      <c r="L4981">
        <v>1</v>
      </c>
      <c r="M4981" t="s">
        <v>37</v>
      </c>
      <c r="N4981" t="s">
        <v>26</v>
      </c>
      <c r="O4981">
        <v>20</v>
      </c>
      <c r="P4981" t="s">
        <v>84</v>
      </c>
      <c r="Q4981" t="s">
        <v>85</v>
      </c>
      <c r="R4981" t="s">
        <v>41</v>
      </c>
      <c r="S4981" t="s">
        <v>42</v>
      </c>
      <c r="T4981" t="s">
        <v>2685</v>
      </c>
      <c r="U4981" t="s">
        <v>2686</v>
      </c>
      <c r="V4981" t="s">
        <v>45</v>
      </c>
    </row>
    <row r="4982" spans="1:22">
      <c r="A4982" s="4">
        <v>46064</v>
      </c>
      <c r="B4982" t="s">
        <v>3921</v>
      </c>
      <c r="C4982" t="s">
        <v>2568</v>
      </c>
      <c r="D4982">
        <v>5</v>
      </c>
      <c r="E4982">
        <v>192000.00008000003</v>
      </c>
      <c r="F4982">
        <f>Table2[[#This Row],[Đơn Giá Chuẩn]]*Table2[[#This Row],[Tổng số lượng bán]]</f>
        <v>960000.00040000014</v>
      </c>
      <c r="G4982">
        <v>0</v>
      </c>
      <c r="H4982">
        <f>Table2[[#This Row],[Doanh số bán]]-Table2[[#This Row],[Chiết khấu]]</f>
        <v>960000.00040000014</v>
      </c>
      <c r="I4982">
        <v>0</v>
      </c>
      <c r="J4982">
        <v>0</v>
      </c>
      <c r="K4982" t="s">
        <v>2217</v>
      </c>
      <c r="L4982">
        <v>1</v>
      </c>
      <c r="M4982" t="s">
        <v>37</v>
      </c>
      <c r="N4982" t="s">
        <v>26</v>
      </c>
      <c r="O4982">
        <v>5</v>
      </c>
      <c r="P4982" t="s">
        <v>101</v>
      </c>
      <c r="Q4982" t="s">
        <v>102</v>
      </c>
      <c r="R4982" t="s">
        <v>41</v>
      </c>
      <c r="S4982" t="s">
        <v>42</v>
      </c>
      <c r="T4982" t="s">
        <v>2685</v>
      </c>
      <c r="U4982" t="s">
        <v>2686</v>
      </c>
      <c r="V4982" t="s">
        <v>45</v>
      </c>
    </row>
    <row r="4983" spans="1:22">
      <c r="A4983" s="4">
        <v>46064</v>
      </c>
      <c r="B4983" t="s">
        <v>3922</v>
      </c>
      <c r="C4983" t="s">
        <v>2568</v>
      </c>
      <c r="D4983">
        <v>10</v>
      </c>
      <c r="E4983">
        <v>192000.00440000001</v>
      </c>
      <c r="F4983">
        <f>Table2[[#This Row],[Đơn Giá Chuẩn]]*Table2[[#This Row],[Tổng số lượng bán]]</f>
        <v>1920000.044</v>
      </c>
      <c r="G4983">
        <v>0</v>
      </c>
      <c r="H4983">
        <f>Table2[[#This Row],[Doanh số bán]]-Table2[[#This Row],[Chiết khấu]]</f>
        <v>1920000.044</v>
      </c>
      <c r="I4983">
        <v>0</v>
      </c>
      <c r="J4983">
        <v>0</v>
      </c>
      <c r="K4983" t="s">
        <v>2217</v>
      </c>
      <c r="L4983">
        <v>1</v>
      </c>
      <c r="M4983" t="s">
        <v>37</v>
      </c>
      <c r="N4983" t="s">
        <v>26</v>
      </c>
      <c r="O4983">
        <v>10</v>
      </c>
      <c r="P4983" t="s">
        <v>101</v>
      </c>
      <c r="Q4983" t="s">
        <v>102</v>
      </c>
      <c r="R4983" t="s">
        <v>41</v>
      </c>
      <c r="S4983" t="s">
        <v>42</v>
      </c>
      <c r="T4983" t="s">
        <v>2647</v>
      </c>
      <c r="U4983" t="s">
        <v>2648</v>
      </c>
      <c r="V4983" t="s">
        <v>45</v>
      </c>
    </row>
    <row r="4984" spans="1:22">
      <c r="A4984" s="4">
        <v>46064</v>
      </c>
      <c r="B4984" t="s">
        <v>3922</v>
      </c>
      <c r="C4984" t="s">
        <v>2568</v>
      </c>
      <c r="D4984">
        <v>20</v>
      </c>
      <c r="E4984">
        <v>207000.00020000001</v>
      </c>
      <c r="F4984">
        <f>Table2[[#This Row],[Đơn Giá Chuẩn]]*Table2[[#This Row],[Tổng số lượng bán]]</f>
        <v>4140000.0040000002</v>
      </c>
      <c r="G4984">
        <v>0</v>
      </c>
      <c r="H4984">
        <f>Table2[[#This Row],[Doanh số bán]]-Table2[[#This Row],[Chiết khấu]]</f>
        <v>4140000.0040000002</v>
      </c>
      <c r="I4984">
        <v>0</v>
      </c>
      <c r="J4984">
        <v>0</v>
      </c>
      <c r="K4984" t="s">
        <v>2217</v>
      </c>
      <c r="L4984">
        <v>1</v>
      </c>
      <c r="M4984" t="s">
        <v>37</v>
      </c>
      <c r="N4984" t="s">
        <v>26</v>
      </c>
      <c r="O4984">
        <v>20</v>
      </c>
      <c r="P4984" t="s">
        <v>84</v>
      </c>
      <c r="Q4984" t="s">
        <v>85</v>
      </c>
      <c r="R4984" t="s">
        <v>41</v>
      </c>
      <c r="S4984" t="s">
        <v>42</v>
      </c>
      <c r="T4984" t="s">
        <v>2647</v>
      </c>
      <c r="U4984" t="s">
        <v>2648</v>
      </c>
      <c r="V4984" t="s">
        <v>45</v>
      </c>
    </row>
    <row r="4985" spans="1:22">
      <c r="A4985" s="4">
        <v>46064</v>
      </c>
      <c r="B4985" t="s">
        <v>3923</v>
      </c>
      <c r="C4985" t="s">
        <v>2568</v>
      </c>
      <c r="D4985">
        <v>14</v>
      </c>
      <c r="E4985">
        <v>192000.00008000003</v>
      </c>
      <c r="F4985">
        <f>Table2[[#This Row],[Đơn Giá Chuẩn]]*Table2[[#This Row],[Tổng số lượng bán]]</f>
        <v>2688000.0011200001</v>
      </c>
      <c r="G4985">
        <v>0</v>
      </c>
      <c r="H4985">
        <f>Table2[[#This Row],[Doanh số bán]]-Table2[[#This Row],[Chiết khấu]]</f>
        <v>2688000.0011200001</v>
      </c>
      <c r="I4985">
        <v>0</v>
      </c>
      <c r="J4985">
        <v>0</v>
      </c>
      <c r="K4985" t="s">
        <v>2217</v>
      </c>
      <c r="L4985">
        <v>1</v>
      </c>
      <c r="M4985" t="s">
        <v>37</v>
      </c>
      <c r="N4985" t="s">
        <v>26</v>
      </c>
      <c r="O4985">
        <v>14</v>
      </c>
      <c r="P4985" t="s">
        <v>101</v>
      </c>
      <c r="Q4985" t="s">
        <v>102</v>
      </c>
      <c r="R4985" t="s">
        <v>41</v>
      </c>
      <c r="S4985" t="s">
        <v>42</v>
      </c>
      <c r="T4985" t="s">
        <v>2587</v>
      </c>
      <c r="U4985" t="s">
        <v>2588</v>
      </c>
      <c r="V4985" t="s">
        <v>45</v>
      </c>
    </row>
    <row r="4986" spans="1:22">
      <c r="A4986" s="4">
        <v>46064</v>
      </c>
      <c r="B4986" t="s">
        <v>3923</v>
      </c>
      <c r="C4986" t="s">
        <v>2568</v>
      </c>
      <c r="D4986">
        <v>16</v>
      </c>
      <c r="E4986">
        <v>192000.00008000003</v>
      </c>
      <c r="F4986">
        <f>Table2[[#This Row],[Đơn Giá Chuẩn]]*Table2[[#This Row],[Tổng số lượng bán]]</f>
        <v>3072000.0012800004</v>
      </c>
      <c r="G4986">
        <v>0</v>
      </c>
      <c r="H4986">
        <f>Table2[[#This Row],[Doanh số bán]]-Table2[[#This Row],[Chiết khấu]]</f>
        <v>3072000.0012800004</v>
      </c>
      <c r="I4986">
        <v>0</v>
      </c>
      <c r="J4986">
        <v>0</v>
      </c>
      <c r="K4986" t="s">
        <v>2217</v>
      </c>
      <c r="L4986">
        <v>1</v>
      </c>
      <c r="M4986" t="s">
        <v>37</v>
      </c>
      <c r="N4986" t="s">
        <v>26</v>
      </c>
      <c r="O4986">
        <v>16</v>
      </c>
      <c r="P4986" t="s">
        <v>512</v>
      </c>
      <c r="Q4986" t="s">
        <v>513</v>
      </c>
      <c r="R4986" t="s">
        <v>41</v>
      </c>
      <c r="S4986" t="s">
        <v>42</v>
      </c>
      <c r="T4986" t="s">
        <v>2587</v>
      </c>
      <c r="U4986" t="s">
        <v>2588</v>
      </c>
      <c r="V4986" t="s">
        <v>45</v>
      </c>
    </row>
    <row r="4987" spans="1:22">
      <c r="A4987" s="4">
        <v>46064</v>
      </c>
      <c r="B4987" t="s">
        <v>3923</v>
      </c>
      <c r="C4987" t="s">
        <v>1862</v>
      </c>
      <c r="D4987">
        <v>24</v>
      </c>
      <c r="E4987">
        <v>37999.999640000002</v>
      </c>
      <c r="F4987">
        <f>Table2[[#This Row],[Đơn Giá Chuẩn]]*Table2[[#This Row],[Tổng số lượng bán]]</f>
        <v>911999.9913600001</v>
      </c>
      <c r="G4987">
        <v>0</v>
      </c>
      <c r="H4987">
        <f>Table2[[#This Row],[Doanh số bán]]-Table2[[#This Row],[Chiết khấu]]</f>
        <v>911999.9913600001</v>
      </c>
      <c r="I4987">
        <v>0</v>
      </c>
      <c r="J4987">
        <v>0</v>
      </c>
      <c r="K4987" t="s">
        <v>2217</v>
      </c>
      <c r="L4987">
        <v>1</v>
      </c>
      <c r="M4987" t="s">
        <v>37</v>
      </c>
      <c r="N4987" t="s">
        <v>26</v>
      </c>
      <c r="O4987">
        <v>24</v>
      </c>
      <c r="P4987" t="s">
        <v>520</v>
      </c>
      <c r="Q4987" t="s">
        <v>521</v>
      </c>
      <c r="R4987" t="s">
        <v>107</v>
      </c>
      <c r="S4987" t="s">
        <v>108</v>
      </c>
      <c r="T4987" t="s">
        <v>2587</v>
      </c>
      <c r="U4987" t="s">
        <v>2588</v>
      </c>
      <c r="V4987" t="s">
        <v>45</v>
      </c>
    </row>
    <row r="4988" spans="1:22">
      <c r="A4988" s="4">
        <v>46064</v>
      </c>
      <c r="B4988" t="s">
        <v>3924</v>
      </c>
      <c r="C4988" t="s">
        <v>1862</v>
      </c>
      <c r="D4988">
        <v>1</v>
      </c>
      <c r="E4988">
        <v>0</v>
      </c>
      <c r="F4988">
        <f>Table2[[#This Row],[Đơn Giá Chuẩn]]*Table2[[#This Row],[Tổng số lượng bán]]</f>
        <v>0</v>
      </c>
      <c r="G4988">
        <v>0</v>
      </c>
      <c r="H4988">
        <f>Table2[[#This Row],[Doanh số bán]]-Table2[[#This Row],[Chiết khấu]]</f>
        <v>0</v>
      </c>
      <c r="I4988">
        <v>0</v>
      </c>
      <c r="J4988">
        <v>0</v>
      </c>
      <c r="K4988" t="s">
        <v>36</v>
      </c>
      <c r="L4988">
        <v>1</v>
      </c>
      <c r="M4988" t="s">
        <v>37</v>
      </c>
      <c r="N4988" t="s">
        <v>919</v>
      </c>
      <c r="O4988">
        <v>1</v>
      </c>
      <c r="P4988" t="s">
        <v>656</v>
      </c>
      <c r="Q4988" t="s">
        <v>657</v>
      </c>
      <c r="R4988" t="s">
        <v>107</v>
      </c>
      <c r="S4988" t="s">
        <v>108</v>
      </c>
      <c r="T4988" t="s">
        <v>2312</v>
      </c>
      <c r="U4988" t="s">
        <v>2313</v>
      </c>
      <c r="V4988" t="s">
        <v>2314</v>
      </c>
    </row>
    <row r="4989" spans="1:22">
      <c r="A4989" s="4">
        <v>46064</v>
      </c>
      <c r="B4989" t="s">
        <v>3924</v>
      </c>
      <c r="C4989" t="s">
        <v>1862</v>
      </c>
      <c r="D4989">
        <v>1</v>
      </c>
      <c r="E4989">
        <v>0</v>
      </c>
      <c r="F4989">
        <f>Table2[[#This Row],[Đơn Giá Chuẩn]]*Table2[[#This Row],[Tổng số lượng bán]]</f>
        <v>0</v>
      </c>
      <c r="G4989">
        <v>0</v>
      </c>
      <c r="H4989">
        <f>Table2[[#This Row],[Doanh số bán]]-Table2[[#This Row],[Chiết khấu]]</f>
        <v>0</v>
      </c>
      <c r="I4989">
        <v>0</v>
      </c>
      <c r="J4989">
        <v>0</v>
      </c>
      <c r="K4989" t="s">
        <v>36</v>
      </c>
      <c r="L4989">
        <v>1</v>
      </c>
      <c r="M4989" t="s">
        <v>37</v>
      </c>
      <c r="N4989" t="s">
        <v>919</v>
      </c>
      <c r="O4989">
        <v>1</v>
      </c>
      <c r="P4989" t="s">
        <v>656</v>
      </c>
      <c r="Q4989" t="s">
        <v>657</v>
      </c>
      <c r="R4989" t="s">
        <v>107</v>
      </c>
      <c r="S4989" t="s">
        <v>108</v>
      </c>
      <c r="T4989" t="s">
        <v>2312</v>
      </c>
      <c r="U4989" t="s">
        <v>2313</v>
      </c>
      <c r="V4989" t="s">
        <v>2314</v>
      </c>
    </row>
    <row r="4990" spans="1:22">
      <c r="A4990" s="4">
        <v>46064</v>
      </c>
      <c r="B4990" t="s">
        <v>3924</v>
      </c>
      <c r="C4990" t="s">
        <v>1862</v>
      </c>
      <c r="D4990">
        <v>1</v>
      </c>
      <c r="E4990">
        <v>0</v>
      </c>
      <c r="F4990">
        <f>Table2[[#This Row],[Đơn Giá Chuẩn]]*Table2[[#This Row],[Tổng số lượng bán]]</f>
        <v>0</v>
      </c>
      <c r="G4990">
        <v>0</v>
      </c>
      <c r="H4990">
        <f>Table2[[#This Row],[Doanh số bán]]-Table2[[#This Row],[Chiết khấu]]</f>
        <v>0</v>
      </c>
      <c r="I4990">
        <v>0</v>
      </c>
      <c r="J4990">
        <v>0</v>
      </c>
      <c r="K4990" t="s">
        <v>36</v>
      </c>
      <c r="L4990">
        <v>1</v>
      </c>
      <c r="M4990" t="s">
        <v>37</v>
      </c>
      <c r="N4990" t="s">
        <v>919</v>
      </c>
      <c r="O4990">
        <v>1</v>
      </c>
      <c r="P4990" t="s">
        <v>520</v>
      </c>
      <c r="Q4990" t="s">
        <v>521</v>
      </c>
      <c r="R4990" t="s">
        <v>107</v>
      </c>
      <c r="S4990" t="s">
        <v>108</v>
      </c>
      <c r="T4990" t="s">
        <v>2312</v>
      </c>
      <c r="U4990" t="s">
        <v>2313</v>
      </c>
      <c r="V4990" t="s">
        <v>2314</v>
      </c>
    </row>
    <row r="4991" spans="1:22">
      <c r="A4991" s="4">
        <v>46064</v>
      </c>
      <c r="B4991" t="s">
        <v>3924</v>
      </c>
      <c r="C4991" t="s">
        <v>1862</v>
      </c>
      <c r="D4991">
        <v>1</v>
      </c>
      <c r="E4991">
        <v>0</v>
      </c>
      <c r="F4991">
        <f>Table2[[#This Row],[Đơn Giá Chuẩn]]*Table2[[#This Row],[Tổng số lượng bán]]</f>
        <v>0</v>
      </c>
      <c r="G4991">
        <v>0</v>
      </c>
      <c r="H4991">
        <f>Table2[[#This Row],[Doanh số bán]]-Table2[[#This Row],[Chiết khấu]]</f>
        <v>0</v>
      </c>
      <c r="I4991">
        <v>0</v>
      </c>
      <c r="J4991">
        <v>0</v>
      </c>
      <c r="K4991" t="s">
        <v>36</v>
      </c>
      <c r="L4991">
        <v>1</v>
      </c>
      <c r="M4991" t="s">
        <v>37</v>
      </c>
      <c r="N4991" t="s">
        <v>919</v>
      </c>
      <c r="O4991">
        <v>1</v>
      </c>
      <c r="P4991" t="s">
        <v>105</v>
      </c>
      <c r="Q4991" t="s">
        <v>106</v>
      </c>
      <c r="R4991" t="s">
        <v>107</v>
      </c>
      <c r="S4991" t="s">
        <v>108</v>
      </c>
      <c r="T4991" t="s">
        <v>2312</v>
      </c>
      <c r="U4991" t="s">
        <v>2313</v>
      </c>
      <c r="V4991" t="s">
        <v>2314</v>
      </c>
    </row>
    <row r="4992" spans="1:22">
      <c r="A4992" s="4">
        <v>46064</v>
      </c>
      <c r="B4992" t="s">
        <v>3924</v>
      </c>
      <c r="C4992" t="s">
        <v>1862</v>
      </c>
      <c r="D4992">
        <v>1</v>
      </c>
      <c r="E4992">
        <v>0</v>
      </c>
      <c r="F4992">
        <f>Table2[[#This Row],[Đơn Giá Chuẩn]]*Table2[[#This Row],[Tổng số lượng bán]]</f>
        <v>0</v>
      </c>
      <c r="G4992">
        <v>0</v>
      </c>
      <c r="H4992">
        <f>Table2[[#This Row],[Doanh số bán]]-Table2[[#This Row],[Chiết khấu]]</f>
        <v>0</v>
      </c>
      <c r="I4992">
        <v>0</v>
      </c>
      <c r="J4992">
        <v>0</v>
      </c>
      <c r="K4992" t="s">
        <v>36</v>
      </c>
      <c r="L4992">
        <v>1</v>
      </c>
      <c r="M4992" t="s">
        <v>37</v>
      </c>
      <c r="N4992" t="s">
        <v>919</v>
      </c>
      <c r="O4992">
        <v>1</v>
      </c>
      <c r="P4992" t="s">
        <v>3002</v>
      </c>
      <c r="Q4992" t="s">
        <v>3003</v>
      </c>
      <c r="R4992" t="s">
        <v>107</v>
      </c>
      <c r="S4992" t="s">
        <v>108</v>
      </c>
      <c r="T4992" t="s">
        <v>2312</v>
      </c>
      <c r="U4992" t="s">
        <v>2313</v>
      </c>
      <c r="V4992" t="s">
        <v>2314</v>
      </c>
    </row>
    <row r="4993" spans="1:22">
      <c r="A4993" s="4">
        <v>46064</v>
      </c>
      <c r="B4993" t="s">
        <v>3924</v>
      </c>
      <c r="C4993" t="s">
        <v>1862</v>
      </c>
      <c r="D4993">
        <v>1</v>
      </c>
      <c r="E4993">
        <v>0</v>
      </c>
      <c r="F4993">
        <f>Table2[[#This Row],[Đơn Giá Chuẩn]]*Table2[[#This Row],[Tổng số lượng bán]]</f>
        <v>0</v>
      </c>
      <c r="G4993">
        <v>0</v>
      </c>
      <c r="H4993">
        <f>Table2[[#This Row],[Doanh số bán]]-Table2[[#This Row],[Chiết khấu]]</f>
        <v>0</v>
      </c>
      <c r="I4993">
        <v>0</v>
      </c>
      <c r="J4993">
        <v>0</v>
      </c>
      <c r="K4993" t="s">
        <v>36</v>
      </c>
      <c r="L4993">
        <v>1</v>
      </c>
      <c r="M4993" t="s">
        <v>37</v>
      </c>
      <c r="N4993" t="s">
        <v>919</v>
      </c>
      <c r="O4993">
        <v>1</v>
      </c>
      <c r="P4993" t="s">
        <v>588</v>
      </c>
      <c r="Q4993" t="s">
        <v>589</v>
      </c>
      <c r="R4993" t="s">
        <v>107</v>
      </c>
      <c r="S4993" t="s">
        <v>108</v>
      </c>
      <c r="T4993" t="s">
        <v>2312</v>
      </c>
      <c r="U4993" t="s">
        <v>2313</v>
      </c>
      <c r="V4993" t="s">
        <v>2314</v>
      </c>
    </row>
    <row r="4994" spans="1:22">
      <c r="A4994" s="4">
        <v>46064</v>
      </c>
      <c r="B4994" t="s">
        <v>3925</v>
      </c>
      <c r="C4994" t="s">
        <v>2568</v>
      </c>
      <c r="D4994">
        <v>2</v>
      </c>
      <c r="E4994">
        <v>302000.00024000002</v>
      </c>
      <c r="F4994">
        <f>Table2[[#This Row],[Đơn Giá Chuẩn]]*Table2[[#This Row],[Tổng số lượng bán]]</f>
        <v>604000.00048000005</v>
      </c>
      <c r="G4994">
        <v>0</v>
      </c>
      <c r="H4994">
        <f>Table2[[#This Row],[Doanh số bán]]-Table2[[#This Row],[Chiết khấu]]</f>
        <v>604000.00048000005</v>
      </c>
      <c r="I4994">
        <v>0</v>
      </c>
      <c r="J4994">
        <v>0</v>
      </c>
      <c r="K4994" t="s">
        <v>36</v>
      </c>
      <c r="L4994">
        <v>1</v>
      </c>
      <c r="M4994" t="s">
        <v>37</v>
      </c>
      <c r="N4994" t="s">
        <v>919</v>
      </c>
      <c r="O4994">
        <v>2</v>
      </c>
      <c r="P4994" t="s">
        <v>84</v>
      </c>
      <c r="Q4994" t="s">
        <v>85</v>
      </c>
      <c r="R4994" t="s">
        <v>41</v>
      </c>
      <c r="S4994" t="s">
        <v>42</v>
      </c>
      <c r="T4994" t="s">
        <v>2312</v>
      </c>
      <c r="U4994" t="s">
        <v>2313</v>
      </c>
      <c r="V4994" t="s">
        <v>2314</v>
      </c>
    </row>
    <row r="4995" spans="1:22">
      <c r="A4995" s="4">
        <v>46064</v>
      </c>
      <c r="B4995" t="s">
        <v>3926</v>
      </c>
      <c r="C4995" t="s">
        <v>1862</v>
      </c>
      <c r="D4995">
        <v>1</v>
      </c>
      <c r="E4995">
        <v>0</v>
      </c>
      <c r="F4995">
        <f>Table2[[#This Row],[Đơn Giá Chuẩn]]*Table2[[#This Row],[Tổng số lượng bán]]</f>
        <v>0</v>
      </c>
      <c r="G4995">
        <v>0</v>
      </c>
      <c r="H4995">
        <f>Table2[[#This Row],[Doanh số bán]]-Table2[[#This Row],[Chiết khấu]]</f>
        <v>0</v>
      </c>
      <c r="I4995">
        <v>0</v>
      </c>
      <c r="J4995">
        <v>0</v>
      </c>
      <c r="K4995" t="s">
        <v>36</v>
      </c>
      <c r="L4995">
        <v>1</v>
      </c>
      <c r="M4995" t="s">
        <v>37</v>
      </c>
      <c r="N4995" t="s">
        <v>919</v>
      </c>
      <c r="O4995">
        <v>1</v>
      </c>
      <c r="P4995" t="s">
        <v>1500</v>
      </c>
      <c r="Q4995" t="s">
        <v>1501</v>
      </c>
      <c r="R4995" t="s">
        <v>41</v>
      </c>
      <c r="S4995" t="s">
        <v>42</v>
      </c>
      <c r="T4995" t="s">
        <v>2312</v>
      </c>
      <c r="U4995" t="s">
        <v>2313</v>
      </c>
      <c r="V4995" t="s">
        <v>2314</v>
      </c>
    </row>
    <row r="4996" spans="1:22">
      <c r="A4996" s="4">
        <v>46064</v>
      </c>
      <c r="B4996" t="s">
        <v>3926</v>
      </c>
      <c r="C4996" t="s">
        <v>1840</v>
      </c>
      <c r="D4996">
        <v>1</v>
      </c>
      <c r="E4996">
        <v>0</v>
      </c>
      <c r="F4996">
        <f>Table2[[#This Row],[Đơn Giá Chuẩn]]*Table2[[#This Row],[Tổng số lượng bán]]</f>
        <v>0</v>
      </c>
      <c r="G4996">
        <v>0</v>
      </c>
      <c r="H4996">
        <f>Table2[[#This Row],[Doanh số bán]]-Table2[[#This Row],[Chiết khấu]]</f>
        <v>0</v>
      </c>
      <c r="I4996">
        <v>0</v>
      </c>
      <c r="J4996">
        <v>0</v>
      </c>
      <c r="K4996" t="s">
        <v>36</v>
      </c>
      <c r="L4996">
        <v>1</v>
      </c>
      <c r="M4996" t="s">
        <v>37</v>
      </c>
      <c r="N4996" t="s">
        <v>919</v>
      </c>
      <c r="O4996">
        <v>1</v>
      </c>
      <c r="P4996" t="s">
        <v>3239</v>
      </c>
      <c r="Q4996" t="s">
        <v>3240</v>
      </c>
      <c r="R4996" t="s">
        <v>107</v>
      </c>
      <c r="S4996" t="s">
        <v>108</v>
      </c>
      <c r="T4996" t="s">
        <v>2312</v>
      </c>
      <c r="U4996" t="s">
        <v>2313</v>
      </c>
      <c r="V4996" t="s">
        <v>2314</v>
      </c>
    </row>
    <row r="4997" spans="1:22">
      <c r="A4997" s="4">
        <v>46064</v>
      </c>
      <c r="B4997" t="s">
        <v>3926</v>
      </c>
      <c r="C4997" t="s">
        <v>1862</v>
      </c>
      <c r="D4997">
        <v>1</v>
      </c>
      <c r="E4997">
        <v>0</v>
      </c>
      <c r="F4997">
        <f>Table2[[#This Row],[Đơn Giá Chuẩn]]*Table2[[#This Row],[Tổng số lượng bán]]</f>
        <v>0</v>
      </c>
      <c r="G4997">
        <v>0</v>
      </c>
      <c r="H4997">
        <f>Table2[[#This Row],[Doanh số bán]]-Table2[[#This Row],[Chiết khấu]]</f>
        <v>0</v>
      </c>
      <c r="I4997">
        <v>0</v>
      </c>
      <c r="J4997">
        <v>0</v>
      </c>
      <c r="K4997" t="s">
        <v>36</v>
      </c>
      <c r="L4997">
        <v>1</v>
      </c>
      <c r="M4997" t="s">
        <v>37</v>
      </c>
      <c r="N4997" t="s">
        <v>919</v>
      </c>
      <c r="O4997">
        <v>1</v>
      </c>
      <c r="P4997" t="s">
        <v>1575</v>
      </c>
      <c r="Q4997" t="s">
        <v>1576</v>
      </c>
      <c r="R4997" t="s">
        <v>41</v>
      </c>
      <c r="S4997" t="s">
        <v>42</v>
      </c>
      <c r="T4997" t="s">
        <v>2312</v>
      </c>
      <c r="U4997" t="s">
        <v>2313</v>
      </c>
      <c r="V4997" t="s">
        <v>2314</v>
      </c>
    </row>
    <row r="4998" spans="1:22">
      <c r="A4998" s="4">
        <v>46064</v>
      </c>
      <c r="B4998" t="s">
        <v>3926</v>
      </c>
      <c r="C4998" t="s">
        <v>1862</v>
      </c>
      <c r="D4998">
        <v>1</v>
      </c>
      <c r="E4998">
        <v>0</v>
      </c>
      <c r="F4998">
        <f>Table2[[#This Row],[Đơn Giá Chuẩn]]*Table2[[#This Row],[Tổng số lượng bán]]</f>
        <v>0</v>
      </c>
      <c r="G4998">
        <v>0</v>
      </c>
      <c r="H4998">
        <f>Table2[[#This Row],[Doanh số bán]]-Table2[[#This Row],[Chiết khấu]]</f>
        <v>0</v>
      </c>
      <c r="I4998">
        <v>0</v>
      </c>
      <c r="J4998">
        <v>0</v>
      </c>
      <c r="K4998" t="s">
        <v>36</v>
      </c>
      <c r="L4998">
        <v>1</v>
      </c>
      <c r="M4998" t="s">
        <v>37</v>
      </c>
      <c r="N4998" t="s">
        <v>919</v>
      </c>
      <c r="O4998">
        <v>1</v>
      </c>
      <c r="P4998" t="s">
        <v>1494</v>
      </c>
      <c r="Q4998" t="s">
        <v>1495</v>
      </c>
      <c r="R4998" t="s">
        <v>41</v>
      </c>
      <c r="S4998" t="s">
        <v>42</v>
      </c>
      <c r="T4998" t="s">
        <v>2312</v>
      </c>
      <c r="U4998" t="s">
        <v>2313</v>
      </c>
      <c r="V4998" t="s">
        <v>2314</v>
      </c>
    </row>
    <row r="4999" spans="1:22">
      <c r="A4999" s="4">
        <v>46064</v>
      </c>
      <c r="B4999" t="s">
        <v>3926</v>
      </c>
      <c r="C4999" t="s">
        <v>155</v>
      </c>
      <c r="D4999">
        <v>1</v>
      </c>
      <c r="E4999">
        <v>0</v>
      </c>
      <c r="F4999">
        <f>Table2[[#This Row],[Đơn Giá Chuẩn]]*Table2[[#This Row],[Tổng số lượng bán]]</f>
        <v>0</v>
      </c>
      <c r="G4999">
        <v>0</v>
      </c>
      <c r="H4999">
        <f>Table2[[#This Row],[Doanh số bán]]-Table2[[#This Row],[Chiết khấu]]</f>
        <v>0</v>
      </c>
      <c r="I4999">
        <v>0</v>
      </c>
      <c r="J4999">
        <v>0</v>
      </c>
      <c r="K4999" t="s">
        <v>36</v>
      </c>
      <c r="L4999">
        <v>1</v>
      </c>
      <c r="M4999" t="s">
        <v>37</v>
      </c>
      <c r="N4999" t="s">
        <v>919</v>
      </c>
      <c r="O4999">
        <v>1</v>
      </c>
      <c r="P4999" t="s">
        <v>3291</v>
      </c>
      <c r="Q4999" t="s">
        <v>3292</v>
      </c>
      <c r="R4999" t="s">
        <v>107</v>
      </c>
      <c r="S4999" t="s">
        <v>108</v>
      </c>
      <c r="T4999" t="s">
        <v>2312</v>
      </c>
      <c r="U4999" t="s">
        <v>2313</v>
      </c>
      <c r="V4999" t="s">
        <v>2314</v>
      </c>
    </row>
    <row r="5000" spans="1:22">
      <c r="A5000" s="4">
        <v>46064</v>
      </c>
      <c r="B5000" t="s">
        <v>3926</v>
      </c>
      <c r="C5000" t="s">
        <v>155</v>
      </c>
      <c r="D5000">
        <v>1</v>
      </c>
      <c r="E5000">
        <v>0</v>
      </c>
      <c r="F5000">
        <f>Table2[[#This Row],[Đơn Giá Chuẩn]]*Table2[[#This Row],[Tổng số lượng bán]]</f>
        <v>0</v>
      </c>
      <c r="G5000">
        <v>0</v>
      </c>
      <c r="H5000">
        <f>Table2[[#This Row],[Doanh số bán]]-Table2[[#This Row],[Chiết khấu]]</f>
        <v>0</v>
      </c>
      <c r="I5000">
        <v>0</v>
      </c>
      <c r="J5000">
        <v>0</v>
      </c>
      <c r="K5000" t="s">
        <v>36</v>
      </c>
      <c r="L5000">
        <v>1</v>
      </c>
      <c r="M5000" t="s">
        <v>37</v>
      </c>
      <c r="N5000" t="s">
        <v>919</v>
      </c>
      <c r="O5000">
        <v>1</v>
      </c>
      <c r="P5000" t="s">
        <v>156</v>
      </c>
      <c r="Q5000" t="s">
        <v>157</v>
      </c>
      <c r="R5000" t="s">
        <v>107</v>
      </c>
      <c r="S5000" t="s">
        <v>108</v>
      </c>
      <c r="T5000" t="s">
        <v>2312</v>
      </c>
      <c r="U5000" t="s">
        <v>2313</v>
      </c>
      <c r="V5000" t="s">
        <v>2314</v>
      </c>
    </row>
    <row r="5001" spans="1:22">
      <c r="A5001" s="4">
        <v>46064</v>
      </c>
      <c r="B5001" t="s">
        <v>3927</v>
      </c>
      <c r="C5001" t="s">
        <v>1862</v>
      </c>
      <c r="D5001">
        <v>1</v>
      </c>
      <c r="E5001">
        <v>0</v>
      </c>
      <c r="F5001">
        <f>Table2[[#This Row],[Đơn Giá Chuẩn]]*Table2[[#This Row],[Tổng số lượng bán]]</f>
        <v>0</v>
      </c>
      <c r="G5001">
        <v>0</v>
      </c>
      <c r="H5001">
        <f>Table2[[#This Row],[Doanh số bán]]-Table2[[#This Row],[Chiết khấu]]</f>
        <v>0</v>
      </c>
      <c r="I5001">
        <v>0</v>
      </c>
      <c r="J5001">
        <v>0</v>
      </c>
      <c r="K5001" t="s">
        <v>36</v>
      </c>
      <c r="L5001">
        <v>1</v>
      </c>
      <c r="M5001" t="s">
        <v>37</v>
      </c>
      <c r="N5001" t="s">
        <v>919</v>
      </c>
      <c r="O5001">
        <v>1</v>
      </c>
      <c r="P5001" t="s">
        <v>1575</v>
      </c>
      <c r="Q5001" t="s">
        <v>1576</v>
      </c>
      <c r="R5001" t="s">
        <v>41</v>
      </c>
      <c r="S5001" t="s">
        <v>42</v>
      </c>
      <c r="T5001" t="s">
        <v>2312</v>
      </c>
      <c r="U5001" t="s">
        <v>2313</v>
      </c>
      <c r="V5001" t="s">
        <v>2314</v>
      </c>
    </row>
    <row r="5002" spans="1:22">
      <c r="A5002" s="4">
        <v>46025</v>
      </c>
      <c r="B5002" t="s">
        <v>334</v>
      </c>
      <c r="C5002" t="s">
        <v>83</v>
      </c>
      <c r="D5002">
        <v>10</v>
      </c>
      <c r="E5002">
        <v>137000</v>
      </c>
      <c r="F5002">
        <f>Table2[[#This Row],[Đơn Giá Chuẩn]]*Table2[[#This Row],[Tổng số lượng bán]]</f>
        <v>1370000</v>
      </c>
      <c r="G5002">
        <v>0</v>
      </c>
      <c r="H5002">
        <f>Table2[[#This Row],[Doanh số bán]]-Table2[[#This Row],[Chiết khấu]]</f>
        <v>1370000</v>
      </c>
      <c r="K5002" t="s">
        <v>24</v>
      </c>
      <c r="L5002">
        <v>0.5</v>
      </c>
      <c r="M5002" t="s">
        <v>319</v>
      </c>
      <c r="N5002" t="s">
        <v>26</v>
      </c>
      <c r="O5002">
        <v>5</v>
      </c>
      <c r="P5002" t="s">
        <v>101</v>
      </c>
      <c r="Q5002" t="s">
        <v>102</v>
      </c>
      <c r="R5002" t="s">
        <v>41</v>
      </c>
      <c r="S5002" t="s">
        <v>42</v>
      </c>
      <c r="T5002" t="s">
        <v>320</v>
      </c>
      <c r="U5002" t="s">
        <v>321</v>
      </c>
      <c r="V5002" t="s">
        <v>33</v>
      </c>
    </row>
    <row r="5003" spans="1:22">
      <c r="A5003" s="4">
        <v>46026</v>
      </c>
      <c r="B5003" t="s">
        <v>343</v>
      </c>
      <c r="C5003" t="s">
        <v>83</v>
      </c>
      <c r="D5003">
        <v>4</v>
      </c>
      <c r="E5003">
        <v>137000</v>
      </c>
      <c r="F5003">
        <f>Table2[[#This Row],[Đơn Giá Chuẩn]]*Table2[[#This Row],[Tổng số lượng bán]]</f>
        <v>548000</v>
      </c>
      <c r="G5003">
        <v>100000</v>
      </c>
      <c r="H5003">
        <f>Table2[[#This Row],[Doanh số bán]]-Table2[[#This Row],[Chiết khấu]]</f>
        <v>448000</v>
      </c>
      <c r="K5003" t="s">
        <v>24</v>
      </c>
      <c r="L5003">
        <v>0.25</v>
      </c>
      <c r="M5003" t="s">
        <v>319</v>
      </c>
      <c r="N5003" t="s">
        <v>26</v>
      </c>
      <c r="O5003">
        <v>1</v>
      </c>
      <c r="P5003" t="s">
        <v>344</v>
      </c>
      <c r="Q5003" t="s">
        <v>345</v>
      </c>
      <c r="R5003" t="s">
        <v>41</v>
      </c>
      <c r="S5003" t="s">
        <v>42</v>
      </c>
      <c r="T5003" t="s">
        <v>320</v>
      </c>
      <c r="U5003" t="s">
        <v>321</v>
      </c>
      <c r="V5003" t="s">
        <v>33</v>
      </c>
    </row>
    <row r="5004" spans="1:22">
      <c r="A5004" s="4">
        <v>46064</v>
      </c>
      <c r="B5004" t="s">
        <v>3931</v>
      </c>
      <c r="C5004" t="s">
        <v>2568</v>
      </c>
      <c r="D5004">
        <v>10</v>
      </c>
      <c r="E5004">
        <v>192000.00008000003</v>
      </c>
      <c r="F5004">
        <f>Table2[[#This Row],[Đơn Giá Chuẩn]]*Table2[[#This Row],[Tổng số lượng bán]]</f>
        <v>1920000.0008000003</v>
      </c>
      <c r="G5004">
        <v>0</v>
      </c>
      <c r="H5004">
        <f>Table2[[#This Row],[Doanh số bán]]-Table2[[#This Row],[Chiết khấu]]</f>
        <v>1920000.0008000003</v>
      </c>
      <c r="I5004">
        <v>0</v>
      </c>
      <c r="J5004">
        <v>0</v>
      </c>
      <c r="K5004" t="s">
        <v>2217</v>
      </c>
      <c r="L5004">
        <v>1</v>
      </c>
      <c r="M5004" t="s">
        <v>37</v>
      </c>
      <c r="N5004" t="s">
        <v>26</v>
      </c>
      <c r="O5004">
        <v>10</v>
      </c>
      <c r="P5004" t="s">
        <v>512</v>
      </c>
      <c r="Q5004" t="s">
        <v>513</v>
      </c>
      <c r="R5004" t="s">
        <v>41</v>
      </c>
      <c r="S5004" t="s">
        <v>42</v>
      </c>
      <c r="T5004" t="s">
        <v>2491</v>
      </c>
      <c r="U5004" t="s">
        <v>2492</v>
      </c>
      <c r="V5004" t="s">
        <v>45</v>
      </c>
    </row>
    <row r="5005" spans="1:22">
      <c r="A5005" s="4">
        <v>46064</v>
      </c>
      <c r="B5005" t="s">
        <v>3932</v>
      </c>
      <c r="C5005" t="s">
        <v>155</v>
      </c>
      <c r="D5005">
        <v>40</v>
      </c>
      <c r="E5005">
        <v>97000.000040000014</v>
      </c>
      <c r="F5005">
        <f>Table2[[#This Row],[Đơn Giá Chuẩn]]*Table2[[#This Row],[Tổng số lượng bán]]</f>
        <v>3880000.0016000005</v>
      </c>
      <c r="G5005">
        <v>0</v>
      </c>
      <c r="H5005">
        <f>Table2[[#This Row],[Doanh số bán]]-Table2[[#This Row],[Chiết khấu]]</f>
        <v>3880000.0016000005</v>
      </c>
      <c r="I5005">
        <v>0</v>
      </c>
      <c r="J5005">
        <v>0</v>
      </c>
      <c r="K5005" t="s">
        <v>36</v>
      </c>
      <c r="L5005">
        <v>1</v>
      </c>
      <c r="M5005" t="s">
        <v>37</v>
      </c>
      <c r="N5005" t="s">
        <v>919</v>
      </c>
      <c r="O5005">
        <v>40</v>
      </c>
      <c r="P5005" t="s">
        <v>3303</v>
      </c>
      <c r="Q5005" t="s">
        <v>3304</v>
      </c>
      <c r="R5005" t="s">
        <v>107</v>
      </c>
      <c r="S5005" t="s">
        <v>108</v>
      </c>
      <c r="T5005" t="s">
        <v>3405</v>
      </c>
      <c r="U5005" t="s">
        <v>3406</v>
      </c>
      <c r="V5005" t="s">
        <v>45</v>
      </c>
    </row>
    <row r="5006" spans="1:22">
      <c r="A5006" s="4">
        <v>46064</v>
      </c>
      <c r="B5006" t="s">
        <v>3933</v>
      </c>
      <c r="C5006" t="s">
        <v>2568</v>
      </c>
      <c r="D5006">
        <v>100</v>
      </c>
      <c r="E5006">
        <v>192000.00008000003</v>
      </c>
      <c r="F5006">
        <f>Table2[[#This Row],[Đơn Giá Chuẩn]]*Table2[[#This Row],[Tổng số lượng bán]]</f>
        <v>19200000.008000001</v>
      </c>
      <c r="G5006">
        <v>0</v>
      </c>
      <c r="H5006">
        <f>Table2[[#This Row],[Doanh số bán]]-Table2[[#This Row],[Chiết khấu]]</f>
        <v>19200000.008000001</v>
      </c>
      <c r="I5006">
        <v>0</v>
      </c>
      <c r="J5006">
        <v>0</v>
      </c>
      <c r="K5006" t="s">
        <v>36</v>
      </c>
      <c r="L5006">
        <v>1</v>
      </c>
      <c r="M5006" t="s">
        <v>37</v>
      </c>
      <c r="N5006" t="s">
        <v>26</v>
      </c>
      <c r="O5006">
        <v>100</v>
      </c>
      <c r="P5006" t="s">
        <v>101</v>
      </c>
      <c r="Q5006" t="s">
        <v>102</v>
      </c>
      <c r="R5006" t="s">
        <v>41</v>
      </c>
      <c r="S5006" t="s">
        <v>42</v>
      </c>
      <c r="T5006" t="s">
        <v>2678</v>
      </c>
      <c r="U5006" t="s">
        <v>2679</v>
      </c>
      <c r="V5006" t="s">
        <v>45</v>
      </c>
    </row>
    <row r="5007" spans="1:22">
      <c r="A5007" s="4">
        <v>46064</v>
      </c>
      <c r="B5007" t="s">
        <v>3934</v>
      </c>
      <c r="C5007" t="s">
        <v>2568</v>
      </c>
      <c r="D5007">
        <v>20</v>
      </c>
      <c r="E5007">
        <v>207000.00020000001</v>
      </c>
      <c r="F5007">
        <f>Table2[[#This Row],[Đơn Giá Chuẩn]]*Table2[[#This Row],[Tổng số lượng bán]]</f>
        <v>4140000.0040000002</v>
      </c>
      <c r="G5007">
        <v>0</v>
      </c>
      <c r="H5007">
        <f>Table2[[#This Row],[Doanh số bán]]-Table2[[#This Row],[Chiết khấu]]</f>
        <v>4140000.0040000002</v>
      </c>
      <c r="I5007">
        <v>0</v>
      </c>
      <c r="J5007">
        <v>0</v>
      </c>
      <c r="K5007" t="s">
        <v>2217</v>
      </c>
      <c r="L5007">
        <v>1</v>
      </c>
      <c r="M5007" t="s">
        <v>37</v>
      </c>
      <c r="N5007" t="s">
        <v>26</v>
      </c>
      <c r="O5007">
        <v>20</v>
      </c>
      <c r="P5007" t="s">
        <v>84</v>
      </c>
      <c r="Q5007" t="s">
        <v>85</v>
      </c>
      <c r="R5007" t="s">
        <v>41</v>
      </c>
      <c r="S5007" t="s">
        <v>42</v>
      </c>
      <c r="T5007" t="s">
        <v>2692</v>
      </c>
      <c r="U5007" t="s">
        <v>2693</v>
      </c>
      <c r="V5007" t="s">
        <v>45</v>
      </c>
    </row>
    <row r="5008" spans="1:22">
      <c r="A5008" s="4">
        <v>46064</v>
      </c>
      <c r="B5008" t="s">
        <v>3935</v>
      </c>
      <c r="C5008" t="s">
        <v>2568</v>
      </c>
      <c r="D5008">
        <v>119</v>
      </c>
      <c r="E5008">
        <v>184999.99952000001</v>
      </c>
      <c r="F5008">
        <f>Table2[[#This Row],[Đơn Giá Chuẩn]]*Table2[[#This Row],[Tổng số lượng bán]]</f>
        <v>22014999.942880001</v>
      </c>
      <c r="G5008">
        <v>0</v>
      </c>
      <c r="H5008">
        <f>Table2[[#This Row],[Doanh số bán]]-Table2[[#This Row],[Chiết khấu]]</f>
        <v>22014999.942880001</v>
      </c>
      <c r="I5008">
        <v>0</v>
      </c>
      <c r="J5008">
        <v>0</v>
      </c>
      <c r="K5008" t="s">
        <v>2217</v>
      </c>
      <c r="L5008">
        <v>1</v>
      </c>
      <c r="M5008" t="s">
        <v>37</v>
      </c>
      <c r="N5008" t="s">
        <v>26</v>
      </c>
      <c r="O5008">
        <v>119</v>
      </c>
      <c r="P5008" t="s">
        <v>101</v>
      </c>
      <c r="Q5008" t="s">
        <v>102</v>
      </c>
      <c r="R5008" t="s">
        <v>41</v>
      </c>
      <c r="S5008" t="s">
        <v>42</v>
      </c>
      <c r="T5008" t="s">
        <v>2393</v>
      </c>
      <c r="U5008" t="s">
        <v>2394</v>
      </c>
      <c r="V5008" t="s">
        <v>2271</v>
      </c>
    </row>
    <row r="5009" spans="1:22">
      <c r="A5009" s="4">
        <v>46064</v>
      </c>
      <c r="B5009" t="s">
        <v>3935</v>
      </c>
      <c r="C5009" t="s">
        <v>2568</v>
      </c>
      <c r="D5009">
        <v>3</v>
      </c>
      <c r="E5009">
        <v>288000.00020000001</v>
      </c>
      <c r="F5009">
        <f>Table2[[#This Row],[Đơn Giá Chuẩn]]*Table2[[#This Row],[Tổng số lượng bán]]</f>
        <v>864000.00060000003</v>
      </c>
      <c r="G5009">
        <v>0</v>
      </c>
      <c r="H5009">
        <f>Table2[[#This Row],[Doanh số bán]]-Table2[[#This Row],[Chiết khấu]]</f>
        <v>864000.00060000003</v>
      </c>
      <c r="I5009">
        <v>0</v>
      </c>
      <c r="J5009">
        <v>0</v>
      </c>
      <c r="K5009" t="s">
        <v>2217</v>
      </c>
      <c r="L5009">
        <v>1</v>
      </c>
      <c r="M5009" t="s">
        <v>37</v>
      </c>
      <c r="N5009" t="s">
        <v>26</v>
      </c>
      <c r="O5009">
        <v>3</v>
      </c>
      <c r="P5009" t="s">
        <v>286</v>
      </c>
      <c r="Q5009" t="s">
        <v>287</v>
      </c>
      <c r="R5009" t="s">
        <v>41</v>
      </c>
      <c r="S5009" t="s">
        <v>42</v>
      </c>
      <c r="T5009" t="s">
        <v>2393</v>
      </c>
      <c r="U5009" t="s">
        <v>2394</v>
      </c>
      <c r="V5009" t="s">
        <v>2271</v>
      </c>
    </row>
    <row r="5010" spans="1:22">
      <c r="A5010" s="4">
        <v>46064</v>
      </c>
      <c r="B5010" t="s">
        <v>3936</v>
      </c>
      <c r="C5010" t="s">
        <v>2568</v>
      </c>
      <c r="D5010">
        <v>5</v>
      </c>
      <c r="E5010">
        <v>262000.00028000004</v>
      </c>
      <c r="F5010">
        <f>Table2[[#This Row],[Đơn Giá Chuẩn]]*Table2[[#This Row],[Tổng số lượng bán]]</f>
        <v>1310000.0014000002</v>
      </c>
      <c r="G5010">
        <v>0</v>
      </c>
      <c r="H5010">
        <f>Table2[[#This Row],[Doanh số bán]]-Table2[[#This Row],[Chiết khấu]]</f>
        <v>1310000.0014000002</v>
      </c>
      <c r="I5010">
        <v>0</v>
      </c>
      <c r="J5010">
        <v>0</v>
      </c>
      <c r="K5010" t="s">
        <v>2217</v>
      </c>
      <c r="L5010">
        <v>1</v>
      </c>
      <c r="M5010" t="s">
        <v>37</v>
      </c>
      <c r="N5010" t="s">
        <v>26</v>
      </c>
      <c r="O5010">
        <v>5</v>
      </c>
      <c r="P5010" t="s">
        <v>411</v>
      </c>
      <c r="Q5010" t="s">
        <v>412</v>
      </c>
      <c r="R5010" t="s">
        <v>41</v>
      </c>
      <c r="S5010" t="s">
        <v>42</v>
      </c>
      <c r="T5010" t="s">
        <v>2393</v>
      </c>
      <c r="U5010" t="s">
        <v>2394</v>
      </c>
      <c r="V5010" t="s">
        <v>2271</v>
      </c>
    </row>
    <row r="5011" spans="1:22">
      <c r="A5011" s="4">
        <v>46064</v>
      </c>
      <c r="B5011" t="s">
        <v>3936</v>
      </c>
      <c r="C5011" t="s">
        <v>2568</v>
      </c>
      <c r="D5011">
        <v>100</v>
      </c>
      <c r="E5011">
        <v>199999.99964000002</v>
      </c>
      <c r="F5011">
        <f>Table2[[#This Row],[Đơn Giá Chuẩn]]*Table2[[#This Row],[Tổng số lượng bán]]</f>
        <v>19999999.964000002</v>
      </c>
      <c r="G5011">
        <v>0</v>
      </c>
      <c r="H5011">
        <f>Table2[[#This Row],[Doanh số bán]]-Table2[[#This Row],[Chiết khấu]]</f>
        <v>19999999.964000002</v>
      </c>
      <c r="I5011">
        <v>0</v>
      </c>
      <c r="J5011">
        <v>0</v>
      </c>
      <c r="K5011" t="s">
        <v>2217</v>
      </c>
      <c r="L5011">
        <v>1</v>
      </c>
      <c r="M5011" t="s">
        <v>37</v>
      </c>
      <c r="N5011" t="s">
        <v>26</v>
      </c>
      <c r="O5011">
        <v>100</v>
      </c>
      <c r="P5011" t="s">
        <v>84</v>
      </c>
      <c r="Q5011" t="s">
        <v>85</v>
      </c>
      <c r="R5011" t="s">
        <v>41</v>
      </c>
      <c r="S5011" t="s">
        <v>42</v>
      </c>
      <c r="T5011" t="s">
        <v>2393</v>
      </c>
      <c r="U5011" t="s">
        <v>2394</v>
      </c>
      <c r="V5011" t="s">
        <v>2271</v>
      </c>
    </row>
    <row r="5012" spans="1:22">
      <c r="A5012" s="4">
        <v>46064</v>
      </c>
      <c r="B5012" t="s">
        <v>3937</v>
      </c>
      <c r="C5012" t="s">
        <v>2568</v>
      </c>
      <c r="D5012">
        <v>65</v>
      </c>
      <c r="E5012">
        <v>184999.99952000001</v>
      </c>
      <c r="F5012">
        <f>Table2[[#This Row],[Đơn Giá Chuẩn]]*Table2[[#This Row],[Tổng số lượng bán]]</f>
        <v>12024999.968800001</v>
      </c>
      <c r="G5012">
        <v>0</v>
      </c>
      <c r="H5012">
        <f>Table2[[#This Row],[Doanh số bán]]-Table2[[#This Row],[Chiết khấu]]</f>
        <v>12024999.968800001</v>
      </c>
      <c r="I5012">
        <v>0</v>
      </c>
      <c r="J5012">
        <v>0</v>
      </c>
      <c r="K5012" t="s">
        <v>2217</v>
      </c>
      <c r="L5012">
        <v>1</v>
      </c>
      <c r="M5012" t="s">
        <v>37</v>
      </c>
      <c r="N5012" t="s">
        <v>26</v>
      </c>
      <c r="O5012">
        <v>65</v>
      </c>
      <c r="P5012" t="s">
        <v>512</v>
      </c>
      <c r="Q5012" t="s">
        <v>513</v>
      </c>
      <c r="R5012" t="s">
        <v>41</v>
      </c>
      <c r="S5012" t="s">
        <v>42</v>
      </c>
      <c r="T5012" t="s">
        <v>2393</v>
      </c>
      <c r="U5012" t="s">
        <v>2394</v>
      </c>
      <c r="V5012" t="s">
        <v>2271</v>
      </c>
    </row>
    <row r="5013" spans="1:22">
      <c r="A5013" s="4">
        <v>46064</v>
      </c>
      <c r="B5013" t="s">
        <v>3937</v>
      </c>
      <c r="C5013" t="s">
        <v>2568</v>
      </c>
      <c r="D5013">
        <v>20</v>
      </c>
      <c r="E5013">
        <v>180000.00020000001</v>
      </c>
      <c r="F5013">
        <f>Table2[[#This Row],[Đơn Giá Chuẩn]]*Table2[[#This Row],[Tổng số lượng bán]]</f>
        <v>3600000.0040000002</v>
      </c>
      <c r="G5013">
        <v>0</v>
      </c>
      <c r="H5013">
        <f>Table2[[#This Row],[Doanh số bán]]-Table2[[#This Row],[Chiết khấu]]</f>
        <v>3600000.0040000002</v>
      </c>
      <c r="I5013">
        <v>0</v>
      </c>
      <c r="J5013">
        <v>0</v>
      </c>
      <c r="K5013" t="s">
        <v>2217</v>
      </c>
      <c r="L5013">
        <v>1</v>
      </c>
      <c r="M5013" t="s">
        <v>37</v>
      </c>
      <c r="N5013" t="s">
        <v>26</v>
      </c>
      <c r="O5013">
        <v>20</v>
      </c>
      <c r="P5013" t="s">
        <v>2511</v>
      </c>
      <c r="Q5013" t="s">
        <v>2512</v>
      </c>
      <c r="R5013" t="s">
        <v>41</v>
      </c>
      <c r="S5013" t="s">
        <v>42</v>
      </c>
      <c r="T5013" t="s">
        <v>2393</v>
      </c>
      <c r="U5013" t="s">
        <v>2394</v>
      </c>
      <c r="V5013" t="s">
        <v>2271</v>
      </c>
    </row>
    <row r="5014" spans="1:22">
      <c r="A5014" s="4">
        <v>46064</v>
      </c>
      <c r="B5014" t="s">
        <v>3937</v>
      </c>
      <c r="C5014" t="s">
        <v>2568</v>
      </c>
      <c r="D5014">
        <v>3</v>
      </c>
      <c r="E5014">
        <v>456999.99968000001</v>
      </c>
      <c r="F5014">
        <f>Table2[[#This Row],[Đơn Giá Chuẩn]]*Table2[[#This Row],[Tổng số lượng bán]]</f>
        <v>1370999.9990400001</v>
      </c>
      <c r="G5014">
        <v>0</v>
      </c>
      <c r="H5014">
        <f>Table2[[#This Row],[Doanh số bán]]-Table2[[#This Row],[Chiết khấu]]</f>
        <v>1370999.9990400001</v>
      </c>
      <c r="I5014">
        <v>0</v>
      </c>
      <c r="J5014">
        <v>0</v>
      </c>
      <c r="K5014" t="s">
        <v>2217</v>
      </c>
      <c r="L5014">
        <v>1</v>
      </c>
      <c r="M5014" t="s">
        <v>37</v>
      </c>
      <c r="N5014" t="s">
        <v>26</v>
      </c>
      <c r="O5014">
        <v>3</v>
      </c>
      <c r="P5014" t="s">
        <v>272</v>
      </c>
      <c r="Q5014" t="s">
        <v>273</v>
      </c>
      <c r="R5014" t="s">
        <v>41</v>
      </c>
      <c r="S5014" t="s">
        <v>42</v>
      </c>
      <c r="T5014" t="s">
        <v>2393</v>
      </c>
      <c r="U5014" t="s">
        <v>2394</v>
      </c>
      <c r="V5014" t="s">
        <v>2271</v>
      </c>
    </row>
    <row r="5015" spans="1:22">
      <c r="A5015" s="4">
        <v>46064</v>
      </c>
      <c r="B5015" t="s">
        <v>3937</v>
      </c>
      <c r="C5015" t="s">
        <v>2568</v>
      </c>
      <c r="D5015">
        <v>3</v>
      </c>
      <c r="E5015">
        <v>180000.00020000001</v>
      </c>
      <c r="F5015">
        <f>Table2[[#This Row],[Đơn Giá Chuẩn]]*Table2[[#This Row],[Tổng số lượng bán]]</f>
        <v>540000.00060000003</v>
      </c>
      <c r="G5015">
        <v>0</v>
      </c>
      <c r="H5015">
        <f>Table2[[#This Row],[Doanh số bán]]-Table2[[#This Row],[Chiết khấu]]</f>
        <v>540000.00060000003</v>
      </c>
      <c r="I5015">
        <v>0</v>
      </c>
      <c r="J5015">
        <v>0</v>
      </c>
      <c r="K5015" t="s">
        <v>2217</v>
      </c>
      <c r="L5015">
        <v>1</v>
      </c>
      <c r="M5015" t="s">
        <v>37</v>
      </c>
      <c r="N5015" t="s">
        <v>26</v>
      </c>
      <c r="O5015">
        <v>3</v>
      </c>
      <c r="P5015" t="s">
        <v>150</v>
      </c>
      <c r="Q5015" t="s">
        <v>151</v>
      </c>
      <c r="R5015" t="s">
        <v>41</v>
      </c>
      <c r="S5015" t="s">
        <v>42</v>
      </c>
      <c r="T5015" t="s">
        <v>2393</v>
      </c>
      <c r="U5015" t="s">
        <v>2394</v>
      </c>
      <c r="V5015" t="s">
        <v>2271</v>
      </c>
    </row>
    <row r="5016" spans="1:22">
      <c r="A5016" s="4">
        <v>46064</v>
      </c>
      <c r="B5016" t="s">
        <v>3937</v>
      </c>
      <c r="C5016" t="s">
        <v>3645</v>
      </c>
      <c r="D5016">
        <v>1</v>
      </c>
      <c r="E5016">
        <v>1103099.9999600002</v>
      </c>
      <c r="F5016">
        <f>Table2[[#This Row],[Đơn Giá Chuẩn]]*Table2[[#This Row],[Tổng số lượng bán]]</f>
        <v>1103099.9999600002</v>
      </c>
      <c r="G5016">
        <v>0</v>
      </c>
      <c r="H5016">
        <f>Table2[[#This Row],[Doanh số bán]]-Table2[[#This Row],[Chiết khấu]]</f>
        <v>1103099.9999600002</v>
      </c>
      <c r="I5016">
        <v>0</v>
      </c>
      <c r="J5016">
        <v>0</v>
      </c>
      <c r="K5016" t="s">
        <v>2217</v>
      </c>
      <c r="L5016">
        <v>1</v>
      </c>
      <c r="M5016" t="s">
        <v>37</v>
      </c>
      <c r="N5016" t="s">
        <v>26</v>
      </c>
      <c r="O5016">
        <v>1</v>
      </c>
      <c r="P5016" t="s">
        <v>3646</v>
      </c>
      <c r="Q5016" t="s">
        <v>3647</v>
      </c>
      <c r="R5016" t="s">
        <v>535</v>
      </c>
      <c r="S5016" t="s">
        <v>536</v>
      </c>
      <c r="T5016" t="s">
        <v>2393</v>
      </c>
      <c r="U5016" t="s">
        <v>2394</v>
      </c>
      <c r="V5016" t="s">
        <v>2271</v>
      </c>
    </row>
    <row r="5017" spans="1:22">
      <c r="A5017" s="4">
        <v>46064</v>
      </c>
      <c r="B5017" t="s">
        <v>3938</v>
      </c>
      <c r="C5017" t="s">
        <v>155</v>
      </c>
      <c r="D5017">
        <v>26</v>
      </c>
      <c r="E5017">
        <v>51875.000480000002</v>
      </c>
      <c r="F5017">
        <f>Table2[[#This Row],[Đơn Giá Chuẩn]]*Table2[[#This Row],[Tổng số lượng bán]]</f>
        <v>1348750.01248</v>
      </c>
      <c r="G5017">
        <v>0</v>
      </c>
      <c r="H5017">
        <f>Table2[[#This Row],[Doanh số bán]]-Table2[[#This Row],[Chiết khấu]]</f>
        <v>1348750.01248</v>
      </c>
      <c r="I5017">
        <v>0</v>
      </c>
      <c r="J5017">
        <v>0</v>
      </c>
      <c r="K5017" t="s">
        <v>2217</v>
      </c>
      <c r="L5017">
        <v>1</v>
      </c>
      <c r="M5017" t="s">
        <v>37</v>
      </c>
      <c r="N5017" t="s">
        <v>26</v>
      </c>
      <c r="O5017">
        <v>26</v>
      </c>
      <c r="P5017" t="s">
        <v>3291</v>
      </c>
      <c r="Q5017" t="s">
        <v>3292</v>
      </c>
      <c r="R5017" t="s">
        <v>107</v>
      </c>
      <c r="S5017" t="s">
        <v>108</v>
      </c>
      <c r="T5017" t="s">
        <v>2393</v>
      </c>
      <c r="U5017" t="s">
        <v>2394</v>
      </c>
      <c r="V5017" t="s">
        <v>2271</v>
      </c>
    </row>
    <row r="5018" spans="1:22">
      <c r="A5018" s="4">
        <v>46064</v>
      </c>
      <c r="B5018" t="s">
        <v>3938</v>
      </c>
      <c r="C5018" t="s">
        <v>1862</v>
      </c>
      <c r="D5018">
        <v>72</v>
      </c>
      <c r="E5018">
        <v>35750</v>
      </c>
      <c r="F5018">
        <f>Table2[[#This Row],[Đơn Giá Chuẩn]]*Table2[[#This Row],[Tổng số lượng bán]]</f>
        <v>2574000</v>
      </c>
      <c r="G5018">
        <v>0</v>
      </c>
      <c r="H5018">
        <f>Table2[[#This Row],[Doanh số bán]]-Table2[[#This Row],[Chiết khấu]]</f>
        <v>2574000</v>
      </c>
      <c r="I5018">
        <v>0</v>
      </c>
      <c r="J5018">
        <v>0</v>
      </c>
      <c r="K5018" t="s">
        <v>2217</v>
      </c>
      <c r="L5018">
        <v>1</v>
      </c>
      <c r="M5018" t="s">
        <v>37</v>
      </c>
      <c r="N5018" t="s">
        <v>26</v>
      </c>
      <c r="O5018">
        <v>72</v>
      </c>
      <c r="P5018" t="s">
        <v>1992</v>
      </c>
      <c r="Q5018" t="s">
        <v>1993</v>
      </c>
      <c r="R5018" t="s">
        <v>107</v>
      </c>
      <c r="S5018" t="s">
        <v>108</v>
      </c>
      <c r="T5018" t="s">
        <v>2393</v>
      </c>
      <c r="U5018" t="s">
        <v>2394</v>
      </c>
      <c r="V5018" t="s">
        <v>2271</v>
      </c>
    </row>
    <row r="5019" spans="1:22">
      <c r="A5019" s="4">
        <v>46064</v>
      </c>
      <c r="B5019" t="s">
        <v>3938</v>
      </c>
      <c r="C5019" t="s">
        <v>155</v>
      </c>
      <c r="D5019">
        <v>5</v>
      </c>
      <c r="E5019">
        <v>114611.9996</v>
      </c>
      <c r="F5019">
        <f>Table2[[#This Row],[Đơn Giá Chuẩn]]*Table2[[#This Row],[Tổng số lượng bán]]</f>
        <v>573059.99800000002</v>
      </c>
      <c r="G5019">
        <v>0</v>
      </c>
      <c r="H5019">
        <f>Table2[[#This Row],[Doanh số bán]]-Table2[[#This Row],[Chiết khấu]]</f>
        <v>573059.99800000002</v>
      </c>
      <c r="I5019">
        <v>0</v>
      </c>
      <c r="J5019">
        <v>0</v>
      </c>
      <c r="K5019" t="s">
        <v>2217</v>
      </c>
      <c r="L5019">
        <v>1</v>
      </c>
      <c r="M5019" t="s">
        <v>37</v>
      </c>
      <c r="N5019" t="s">
        <v>26</v>
      </c>
      <c r="O5019">
        <v>5</v>
      </c>
      <c r="P5019" t="s">
        <v>156</v>
      </c>
      <c r="Q5019" t="s">
        <v>157</v>
      </c>
      <c r="R5019" t="s">
        <v>107</v>
      </c>
      <c r="S5019" t="s">
        <v>108</v>
      </c>
      <c r="T5019" t="s">
        <v>2393</v>
      </c>
      <c r="U5019" t="s">
        <v>2394</v>
      </c>
      <c r="V5019" t="s">
        <v>2271</v>
      </c>
    </row>
    <row r="5020" spans="1:22">
      <c r="A5020" s="4">
        <v>46064</v>
      </c>
      <c r="B5020" t="s">
        <v>3939</v>
      </c>
      <c r="C5020" t="s">
        <v>155</v>
      </c>
      <c r="D5020">
        <v>12</v>
      </c>
      <c r="E5020">
        <v>62000.480000000003</v>
      </c>
      <c r="F5020">
        <f>Table2[[#This Row],[Đơn Giá Chuẩn]]*Table2[[#This Row],[Tổng số lượng bán]]</f>
        <v>744005.76</v>
      </c>
      <c r="G5020">
        <v>0</v>
      </c>
      <c r="H5020">
        <f>Table2[[#This Row],[Doanh số bán]]-Table2[[#This Row],[Chiết khấu]]</f>
        <v>744005.76</v>
      </c>
      <c r="I5020">
        <v>0</v>
      </c>
      <c r="J5020">
        <v>0</v>
      </c>
      <c r="K5020" t="s">
        <v>2207</v>
      </c>
      <c r="L5020">
        <v>1</v>
      </c>
      <c r="M5020" t="s">
        <v>37</v>
      </c>
      <c r="N5020" t="s">
        <v>919</v>
      </c>
      <c r="O5020">
        <v>12</v>
      </c>
      <c r="P5020" t="s">
        <v>3291</v>
      </c>
      <c r="Q5020" t="s">
        <v>3292</v>
      </c>
      <c r="R5020" t="s">
        <v>107</v>
      </c>
      <c r="S5020" t="s">
        <v>108</v>
      </c>
      <c r="T5020" t="s">
        <v>3701</v>
      </c>
      <c r="U5020" t="s">
        <v>3702</v>
      </c>
      <c r="V5020" t="s">
        <v>2210</v>
      </c>
    </row>
    <row r="5021" spans="1:22">
      <c r="A5021" s="4">
        <v>46027</v>
      </c>
      <c r="B5021" t="s">
        <v>358</v>
      </c>
      <c r="C5021" t="s">
        <v>83</v>
      </c>
      <c r="D5021">
        <v>2</v>
      </c>
      <c r="E5021">
        <v>137000</v>
      </c>
      <c r="F5021">
        <f>Table2[[#This Row],[Đơn Giá Chuẩn]]*Table2[[#This Row],[Tổng số lượng bán]]</f>
        <v>274000</v>
      </c>
      <c r="G5021">
        <v>50000</v>
      </c>
      <c r="H5021">
        <f>Table2[[#This Row],[Doanh số bán]]-Table2[[#This Row],[Chiết khấu]]</f>
        <v>224000</v>
      </c>
      <c r="K5021" t="s">
        <v>24</v>
      </c>
      <c r="L5021">
        <v>0.25</v>
      </c>
      <c r="M5021" t="s">
        <v>319</v>
      </c>
      <c r="N5021" t="s">
        <v>26</v>
      </c>
      <c r="O5021">
        <v>0.5</v>
      </c>
      <c r="P5021" t="s">
        <v>344</v>
      </c>
      <c r="Q5021" t="s">
        <v>345</v>
      </c>
      <c r="R5021" t="s">
        <v>41</v>
      </c>
      <c r="S5021" t="s">
        <v>42</v>
      </c>
      <c r="T5021" t="s">
        <v>320</v>
      </c>
      <c r="U5021" t="s">
        <v>321</v>
      </c>
      <c r="V5021" t="s">
        <v>33</v>
      </c>
    </row>
    <row r="5022" spans="1:22">
      <c r="A5022" s="4">
        <v>46064</v>
      </c>
      <c r="B5022" t="s">
        <v>3939</v>
      </c>
      <c r="C5022" t="s">
        <v>1862</v>
      </c>
      <c r="D5022">
        <v>12</v>
      </c>
      <c r="E5022">
        <v>121999.88</v>
      </c>
      <c r="F5022">
        <f>Table2[[#This Row],[Đơn Giá Chuẩn]]*Table2[[#This Row],[Tổng số lượng bán]]</f>
        <v>1463998.56</v>
      </c>
      <c r="G5022">
        <v>0</v>
      </c>
      <c r="H5022">
        <f>Table2[[#This Row],[Doanh số bán]]-Table2[[#This Row],[Chiết khấu]]</f>
        <v>1463998.56</v>
      </c>
      <c r="I5022">
        <v>0</v>
      </c>
      <c r="J5022">
        <v>0</v>
      </c>
      <c r="K5022" t="s">
        <v>2207</v>
      </c>
      <c r="L5022">
        <v>1</v>
      </c>
      <c r="M5022" t="s">
        <v>37</v>
      </c>
      <c r="N5022" t="s">
        <v>919</v>
      </c>
      <c r="O5022">
        <v>12</v>
      </c>
      <c r="P5022" t="s">
        <v>1500</v>
      </c>
      <c r="Q5022" t="s">
        <v>1501</v>
      </c>
      <c r="R5022" t="s">
        <v>41</v>
      </c>
      <c r="S5022" t="s">
        <v>42</v>
      </c>
      <c r="T5022" t="s">
        <v>3701</v>
      </c>
      <c r="U5022" t="s">
        <v>3702</v>
      </c>
      <c r="V5022" t="s">
        <v>2210</v>
      </c>
    </row>
    <row r="5023" spans="1:22">
      <c r="A5023" s="4">
        <v>46064</v>
      </c>
      <c r="B5023" t="s">
        <v>3939</v>
      </c>
      <c r="C5023" t="s">
        <v>1862</v>
      </c>
      <c r="D5023">
        <v>12</v>
      </c>
      <c r="E5023">
        <v>121999.88</v>
      </c>
      <c r="F5023">
        <f>Table2[[#This Row],[Đơn Giá Chuẩn]]*Table2[[#This Row],[Tổng số lượng bán]]</f>
        <v>1463998.56</v>
      </c>
      <c r="G5023">
        <v>0</v>
      </c>
      <c r="H5023">
        <f>Table2[[#This Row],[Doanh số bán]]-Table2[[#This Row],[Chiết khấu]]</f>
        <v>1463998.56</v>
      </c>
      <c r="I5023">
        <v>0</v>
      </c>
      <c r="J5023">
        <v>0</v>
      </c>
      <c r="K5023" t="s">
        <v>2207</v>
      </c>
      <c r="L5023">
        <v>1</v>
      </c>
      <c r="M5023" t="s">
        <v>37</v>
      </c>
      <c r="N5023" t="s">
        <v>919</v>
      </c>
      <c r="O5023">
        <v>12</v>
      </c>
      <c r="P5023" t="s">
        <v>1494</v>
      </c>
      <c r="Q5023" t="s">
        <v>1495</v>
      </c>
      <c r="R5023" t="s">
        <v>41</v>
      </c>
      <c r="S5023" t="s">
        <v>42</v>
      </c>
      <c r="T5023" t="s">
        <v>3701</v>
      </c>
      <c r="U5023" t="s">
        <v>3702</v>
      </c>
      <c r="V5023" t="s">
        <v>2210</v>
      </c>
    </row>
    <row r="5024" spans="1:22">
      <c r="A5024" s="4">
        <v>46028</v>
      </c>
      <c r="B5024" t="s">
        <v>419</v>
      </c>
      <c r="C5024" t="s">
        <v>83</v>
      </c>
      <c r="D5024">
        <v>1</v>
      </c>
      <c r="E5024">
        <v>137000</v>
      </c>
      <c r="F5024">
        <f>Table2[[#This Row],[Đơn Giá Chuẩn]]*Table2[[#This Row],[Tổng số lượng bán]]</f>
        <v>137000</v>
      </c>
      <c r="G5024">
        <v>125000</v>
      </c>
      <c r="H5024">
        <f>Table2[[#This Row],[Doanh số bán]]-Table2[[#This Row],[Chiết khấu]]</f>
        <v>12000</v>
      </c>
      <c r="K5024" t="s">
        <v>24</v>
      </c>
      <c r="L5024">
        <v>0.25</v>
      </c>
      <c r="M5024" t="s">
        <v>319</v>
      </c>
      <c r="N5024" t="s">
        <v>26</v>
      </c>
      <c r="O5024">
        <v>0.25</v>
      </c>
      <c r="P5024" t="s">
        <v>344</v>
      </c>
      <c r="Q5024" t="s">
        <v>345</v>
      </c>
      <c r="R5024" t="s">
        <v>41</v>
      </c>
      <c r="S5024" t="s">
        <v>42</v>
      </c>
      <c r="T5024" t="s">
        <v>320</v>
      </c>
      <c r="U5024" t="s">
        <v>321</v>
      </c>
      <c r="V5024" t="s">
        <v>33</v>
      </c>
    </row>
    <row r="5025" spans="1:22">
      <c r="A5025" s="4">
        <v>46029</v>
      </c>
      <c r="B5025" t="s">
        <v>421</v>
      </c>
      <c r="C5025" t="s">
        <v>83</v>
      </c>
      <c r="D5025">
        <v>2</v>
      </c>
      <c r="E5025">
        <v>137000</v>
      </c>
      <c r="F5025">
        <f>Table2[[#This Row],[Đơn Giá Chuẩn]]*Table2[[#This Row],[Tổng số lượng bán]]</f>
        <v>274000</v>
      </c>
      <c r="G5025">
        <v>250000</v>
      </c>
      <c r="H5025">
        <f>Table2[[#This Row],[Doanh số bán]]-Table2[[#This Row],[Chiết khấu]]</f>
        <v>24000</v>
      </c>
      <c r="K5025" t="s">
        <v>24</v>
      </c>
      <c r="L5025">
        <v>0.5</v>
      </c>
      <c r="M5025" t="s">
        <v>319</v>
      </c>
      <c r="N5025" t="s">
        <v>26</v>
      </c>
      <c r="O5025">
        <v>1</v>
      </c>
      <c r="P5025" t="s">
        <v>101</v>
      </c>
      <c r="Q5025" t="s">
        <v>102</v>
      </c>
      <c r="R5025" t="s">
        <v>41</v>
      </c>
      <c r="S5025" t="s">
        <v>42</v>
      </c>
      <c r="T5025" t="s">
        <v>320</v>
      </c>
      <c r="U5025" t="s">
        <v>321</v>
      </c>
      <c r="V5025" t="s">
        <v>33</v>
      </c>
    </row>
    <row r="5026" spans="1:22">
      <c r="A5026" s="4">
        <v>46064</v>
      </c>
      <c r="B5026" t="s">
        <v>3939</v>
      </c>
      <c r="C5026" t="s">
        <v>1862</v>
      </c>
      <c r="D5026">
        <v>24</v>
      </c>
      <c r="E5026">
        <v>37999.64</v>
      </c>
      <c r="F5026">
        <f>Table2[[#This Row],[Đơn Giá Chuẩn]]*Table2[[#This Row],[Tổng số lượng bán]]</f>
        <v>911991.36</v>
      </c>
      <c r="G5026">
        <v>0</v>
      </c>
      <c r="H5026">
        <f>Table2[[#This Row],[Doanh số bán]]-Table2[[#This Row],[Chiết khấu]]</f>
        <v>911991.36</v>
      </c>
      <c r="I5026">
        <v>0</v>
      </c>
      <c r="J5026">
        <v>0</v>
      </c>
      <c r="K5026" t="s">
        <v>2207</v>
      </c>
      <c r="L5026">
        <v>1</v>
      </c>
      <c r="M5026" t="s">
        <v>37</v>
      </c>
      <c r="N5026" t="s">
        <v>919</v>
      </c>
      <c r="O5026">
        <v>24</v>
      </c>
      <c r="P5026" t="s">
        <v>520</v>
      </c>
      <c r="Q5026" t="s">
        <v>521</v>
      </c>
      <c r="R5026" t="s">
        <v>107</v>
      </c>
      <c r="S5026" t="s">
        <v>108</v>
      </c>
      <c r="T5026" t="s">
        <v>3701</v>
      </c>
      <c r="U5026" t="s">
        <v>3702</v>
      </c>
      <c r="V5026" t="s">
        <v>2210</v>
      </c>
    </row>
    <row r="5027" spans="1:22">
      <c r="A5027" s="4">
        <v>46064</v>
      </c>
      <c r="B5027" t="s">
        <v>3939</v>
      </c>
      <c r="C5027" t="s">
        <v>1862</v>
      </c>
      <c r="D5027">
        <v>24</v>
      </c>
      <c r="E5027">
        <v>41199.68</v>
      </c>
      <c r="F5027">
        <f>Table2[[#This Row],[Đơn Giá Chuẩn]]*Table2[[#This Row],[Tổng số lượng bán]]</f>
        <v>988792.32000000007</v>
      </c>
      <c r="G5027">
        <v>0</v>
      </c>
      <c r="H5027">
        <f>Table2[[#This Row],[Doanh số bán]]-Table2[[#This Row],[Chiết khấu]]</f>
        <v>988792.32000000007</v>
      </c>
      <c r="I5027">
        <v>0</v>
      </c>
      <c r="J5027">
        <v>0</v>
      </c>
      <c r="K5027" t="s">
        <v>2207</v>
      </c>
      <c r="L5027">
        <v>1</v>
      </c>
      <c r="M5027" t="s">
        <v>37</v>
      </c>
      <c r="N5027" t="s">
        <v>919</v>
      </c>
      <c r="O5027">
        <v>24</v>
      </c>
      <c r="P5027" t="s">
        <v>586</v>
      </c>
      <c r="Q5027" t="s">
        <v>587</v>
      </c>
      <c r="R5027" t="s">
        <v>107</v>
      </c>
      <c r="S5027" t="s">
        <v>108</v>
      </c>
      <c r="T5027" t="s">
        <v>3701</v>
      </c>
      <c r="U5027" t="s">
        <v>3702</v>
      </c>
      <c r="V5027" t="s">
        <v>2210</v>
      </c>
    </row>
    <row r="5028" spans="1:22">
      <c r="A5028" s="4">
        <v>46064</v>
      </c>
      <c r="B5028" t="s">
        <v>3939</v>
      </c>
      <c r="C5028" t="s">
        <v>1862</v>
      </c>
      <c r="D5028">
        <v>24</v>
      </c>
      <c r="E5028">
        <v>41199.68</v>
      </c>
      <c r="F5028">
        <f>Table2[[#This Row],[Đơn Giá Chuẩn]]*Table2[[#This Row],[Tổng số lượng bán]]</f>
        <v>988792.32000000007</v>
      </c>
      <c r="G5028">
        <v>0</v>
      </c>
      <c r="H5028">
        <f>Table2[[#This Row],[Doanh số bán]]-Table2[[#This Row],[Chiết khấu]]</f>
        <v>988792.32000000007</v>
      </c>
      <c r="I5028">
        <v>0</v>
      </c>
      <c r="J5028">
        <v>0</v>
      </c>
      <c r="K5028" t="s">
        <v>2207</v>
      </c>
      <c r="L5028">
        <v>1</v>
      </c>
      <c r="M5028" t="s">
        <v>37</v>
      </c>
      <c r="N5028" t="s">
        <v>919</v>
      </c>
      <c r="O5028">
        <v>24</v>
      </c>
      <c r="P5028" t="s">
        <v>588</v>
      </c>
      <c r="Q5028" t="s">
        <v>589</v>
      </c>
      <c r="R5028" t="s">
        <v>107</v>
      </c>
      <c r="S5028" t="s">
        <v>108</v>
      </c>
      <c r="T5028" t="s">
        <v>3701</v>
      </c>
      <c r="U5028" t="s">
        <v>3702</v>
      </c>
      <c r="V5028" t="s">
        <v>2210</v>
      </c>
    </row>
    <row r="5029" spans="1:22">
      <c r="A5029" s="4">
        <v>46064</v>
      </c>
      <c r="B5029" t="s">
        <v>3939</v>
      </c>
      <c r="C5029" t="s">
        <v>1862</v>
      </c>
      <c r="D5029">
        <v>24</v>
      </c>
      <c r="E5029">
        <v>41199.68</v>
      </c>
      <c r="F5029">
        <f>Table2[[#This Row],[Đơn Giá Chuẩn]]*Table2[[#This Row],[Tổng số lượng bán]]</f>
        <v>988792.32000000007</v>
      </c>
      <c r="G5029">
        <v>0</v>
      </c>
      <c r="H5029">
        <f>Table2[[#This Row],[Doanh số bán]]-Table2[[#This Row],[Chiết khấu]]</f>
        <v>988792.32000000007</v>
      </c>
      <c r="I5029">
        <v>0</v>
      </c>
      <c r="J5029">
        <v>0</v>
      </c>
      <c r="K5029" t="s">
        <v>2207</v>
      </c>
      <c r="L5029">
        <v>1</v>
      </c>
      <c r="M5029" t="s">
        <v>37</v>
      </c>
      <c r="N5029" t="s">
        <v>919</v>
      </c>
      <c r="O5029">
        <v>24</v>
      </c>
      <c r="P5029" t="s">
        <v>656</v>
      </c>
      <c r="Q5029" t="s">
        <v>657</v>
      </c>
      <c r="R5029" t="s">
        <v>107</v>
      </c>
      <c r="S5029" t="s">
        <v>108</v>
      </c>
      <c r="T5029" t="s">
        <v>3701</v>
      </c>
      <c r="U5029" t="s">
        <v>3702</v>
      </c>
      <c r="V5029" t="s">
        <v>2210</v>
      </c>
    </row>
    <row r="5030" spans="1:22">
      <c r="A5030" s="4">
        <v>46064</v>
      </c>
      <c r="B5030" t="s">
        <v>3939</v>
      </c>
      <c r="C5030" t="s">
        <v>1862</v>
      </c>
      <c r="D5030">
        <v>36</v>
      </c>
      <c r="E5030">
        <v>37999.64</v>
      </c>
      <c r="F5030">
        <f>Table2[[#This Row],[Đơn Giá Chuẩn]]*Table2[[#This Row],[Tổng số lượng bán]]</f>
        <v>1367987.04</v>
      </c>
      <c r="G5030">
        <v>0</v>
      </c>
      <c r="H5030">
        <f>Table2[[#This Row],[Doanh số bán]]-Table2[[#This Row],[Chiết khấu]]</f>
        <v>1367987.04</v>
      </c>
      <c r="I5030">
        <v>0</v>
      </c>
      <c r="J5030">
        <v>0</v>
      </c>
      <c r="K5030" t="s">
        <v>2207</v>
      </c>
      <c r="L5030">
        <v>1</v>
      </c>
      <c r="M5030" t="s">
        <v>37</v>
      </c>
      <c r="N5030" t="s">
        <v>919</v>
      </c>
      <c r="O5030">
        <v>36</v>
      </c>
      <c r="P5030" t="s">
        <v>105</v>
      </c>
      <c r="Q5030" t="s">
        <v>106</v>
      </c>
      <c r="R5030" t="s">
        <v>107</v>
      </c>
      <c r="S5030" t="s">
        <v>108</v>
      </c>
      <c r="T5030" t="s">
        <v>3701</v>
      </c>
      <c r="U5030" t="s">
        <v>3702</v>
      </c>
      <c r="V5030" t="s">
        <v>2210</v>
      </c>
    </row>
    <row r="5031" spans="1:22">
      <c r="A5031" s="4">
        <v>46064</v>
      </c>
      <c r="B5031" t="s">
        <v>3939</v>
      </c>
      <c r="C5031" t="s">
        <v>1840</v>
      </c>
      <c r="D5031">
        <v>12</v>
      </c>
      <c r="E5031">
        <v>97199.840000000011</v>
      </c>
      <c r="F5031">
        <f>Table2[[#This Row],[Đơn Giá Chuẩn]]*Table2[[#This Row],[Tổng số lượng bán]]</f>
        <v>1166398.08</v>
      </c>
      <c r="G5031">
        <v>0</v>
      </c>
      <c r="H5031">
        <f>Table2[[#This Row],[Doanh số bán]]-Table2[[#This Row],[Chiết khấu]]</f>
        <v>1166398.08</v>
      </c>
      <c r="I5031">
        <v>0</v>
      </c>
      <c r="J5031">
        <v>0</v>
      </c>
      <c r="K5031" t="s">
        <v>2207</v>
      </c>
      <c r="L5031">
        <v>1</v>
      </c>
      <c r="M5031" t="s">
        <v>37</v>
      </c>
      <c r="N5031" t="s">
        <v>919</v>
      </c>
      <c r="O5031">
        <v>12</v>
      </c>
      <c r="P5031" t="s">
        <v>3239</v>
      </c>
      <c r="Q5031" t="s">
        <v>3240</v>
      </c>
      <c r="R5031" t="s">
        <v>107</v>
      </c>
      <c r="S5031" t="s">
        <v>108</v>
      </c>
      <c r="T5031" t="s">
        <v>3701</v>
      </c>
      <c r="U5031" t="s">
        <v>3702</v>
      </c>
      <c r="V5031" t="s">
        <v>2210</v>
      </c>
    </row>
    <row r="5032" spans="1:22">
      <c r="A5032" s="4">
        <v>46064</v>
      </c>
      <c r="B5032" t="s">
        <v>3939</v>
      </c>
      <c r="C5032" t="s">
        <v>1862</v>
      </c>
      <c r="D5032">
        <v>10</v>
      </c>
      <c r="E5032">
        <v>154000.28</v>
      </c>
      <c r="F5032">
        <f>Table2[[#This Row],[Đơn Giá Chuẩn]]*Table2[[#This Row],[Tổng số lượng bán]]</f>
        <v>1540002.8</v>
      </c>
      <c r="G5032">
        <v>0</v>
      </c>
      <c r="H5032">
        <f>Table2[[#This Row],[Doanh số bán]]-Table2[[#This Row],[Chiết khấu]]</f>
        <v>1540002.8</v>
      </c>
      <c r="I5032">
        <v>0</v>
      </c>
      <c r="J5032">
        <v>0</v>
      </c>
      <c r="K5032" t="s">
        <v>2207</v>
      </c>
      <c r="L5032">
        <v>1</v>
      </c>
      <c r="M5032" t="s">
        <v>37</v>
      </c>
      <c r="N5032" t="s">
        <v>919</v>
      </c>
      <c r="O5032">
        <v>10</v>
      </c>
      <c r="P5032" t="s">
        <v>325</v>
      </c>
      <c r="Q5032" t="s">
        <v>326</v>
      </c>
      <c r="R5032" t="s">
        <v>41</v>
      </c>
      <c r="S5032" t="s">
        <v>42</v>
      </c>
      <c r="T5032" t="s">
        <v>3701</v>
      </c>
      <c r="U5032" t="s">
        <v>3702</v>
      </c>
      <c r="V5032" t="s">
        <v>2210</v>
      </c>
    </row>
    <row r="5033" spans="1:22">
      <c r="A5033" s="4">
        <v>46064</v>
      </c>
      <c r="B5033" t="s">
        <v>3940</v>
      </c>
      <c r="C5033" t="s">
        <v>155</v>
      </c>
      <c r="D5033">
        <v>5</v>
      </c>
      <c r="E5033">
        <v>248749.99976000004</v>
      </c>
      <c r="F5033">
        <f>Table2[[#This Row],[Đơn Giá Chuẩn]]*Table2[[#This Row],[Tổng số lượng bán]]</f>
        <v>1243749.9988000002</v>
      </c>
      <c r="G5033">
        <v>0</v>
      </c>
      <c r="H5033">
        <f>Table2[[#This Row],[Doanh số bán]]-Table2[[#This Row],[Chiết khấu]]</f>
        <v>1243749.9988000002</v>
      </c>
      <c r="I5033">
        <v>0</v>
      </c>
      <c r="J5033">
        <v>0</v>
      </c>
      <c r="K5033" t="s">
        <v>2217</v>
      </c>
      <c r="L5033">
        <v>1</v>
      </c>
      <c r="M5033" t="s">
        <v>37</v>
      </c>
      <c r="N5033" t="s">
        <v>26</v>
      </c>
      <c r="O5033">
        <v>5</v>
      </c>
      <c r="P5033" t="s">
        <v>839</v>
      </c>
      <c r="Q5033" t="s">
        <v>840</v>
      </c>
      <c r="R5033" t="s">
        <v>107</v>
      </c>
      <c r="S5033" t="s">
        <v>108</v>
      </c>
      <c r="T5033" t="s">
        <v>2393</v>
      </c>
      <c r="U5033" t="s">
        <v>2394</v>
      </c>
      <c r="V5033" t="s">
        <v>2271</v>
      </c>
    </row>
    <row r="5034" spans="1:22">
      <c r="A5034" s="4">
        <v>46064</v>
      </c>
      <c r="B5034" t="s">
        <v>3940</v>
      </c>
      <c r="C5034" t="s">
        <v>1862</v>
      </c>
      <c r="D5034">
        <v>192</v>
      </c>
      <c r="E5034">
        <v>35750</v>
      </c>
      <c r="F5034">
        <f>Table2[[#This Row],[Đơn Giá Chuẩn]]*Table2[[#This Row],[Tổng số lượng bán]]</f>
        <v>6864000</v>
      </c>
      <c r="G5034">
        <v>0</v>
      </c>
      <c r="H5034">
        <f>Table2[[#This Row],[Doanh số bán]]-Table2[[#This Row],[Chiết khấu]]</f>
        <v>6864000</v>
      </c>
      <c r="I5034">
        <v>0</v>
      </c>
      <c r="J5034">
        <v>0</v>
      </c>
      <c r="K5034" t="s">
        <v>2217</v>
      </c>
      <c r="L5034">
        <v>1</v>
      </c>
      <c r="M5034" t="s">
        <v>37</v>
      </c>
      <c r="N5034" t="s">
        <v>26</v>
      </c>
      <c r="O5034">
        <v>192</v>
      </c>
      <c r="P5034" t="s">
        <v>520</v>
      </c>
      <c r="Q5034" t="s">
        <v>521</v>
      </c>
      <c r="R5034" t="s">
        <v>107</v>
      </c>
      <c r="S5034" t="s">
        <v>108</v>
      </c>
      <c r="T5034" t="s">
        <v>2393</v>
      </c>
      <c r="U5034" t="s">
        <v>2394</v>
      </c>
      <c r="V5034" t="s">
        <v>2271</v>
      </c>
    </row>
    <row r="5035" spans="1:22">
      <c r="A5035" s="4">
        <v>46064</v>
      </c>
      <c r="B5035" t="s">
        <v>3940</v>
      </c>
      <c r="C5035" t="s">
        <v>1862</v>
      </c>
      <c r="D5035">
        <v>48</v>
      </c>
      <c r="E5035">
        <v>38750.000240000001</v>
      </c>
      <c r="F5035">
        <f>Table2[[#This Row],[Đơn Giá Chuẩn]]*Table2[[#This Row],[Tổng số lượng bán]]</f>
        <v>1860000.0115200002</v>
      </c>
      <c r="G5035">
        <v>0</v>
      </c>
      <c r="H5035">
        <f>Table2[[#This Row],[Doanh số bán]]-Table2[[#This Row],[Chiết khấu]]</f>
        <v>1860000.0115200002</v>
      </c>
      <c r="I5035">
        <v>0</v>
      </c>
      <c r="J5035">
        <v>0</v>
      </c>
      <c r="K5035" t="s">
        <v>2217</v>
      </c>
      <c r="L5035">
        <v>1</v>
      </c>
      <c r="M5035" t="s">
        <v>37</v>
      </c>
      <c r="N5035" t="s">
        <v>26</v>
      </c>
      <c r="O5035">
        <v>48</v>
      </c>
      <c r="P5035" t="s">
        <v>586</v>
      </c>
      <c r="Q5035" t="s">
        <v>587</v>
      </c>
      <c r="R5035" t="s">
        <v>107</v>
      </c>
      <c r="S5035" t="s">
        <v>108</v>
      </c>
      <c r="T5035" t="s">
        <v>2393</v>
      </c>
      <c r="U5035" t="s">
        <v>2394</v>
      </c>
      <c r="V5035" t="s">
        <v>2271</v>
      </c>
    </row>
    <row r="5036" spans="1:22">
      <c r="A5036" s="4">
        <v>46064</v>
      </c>
      <c r="B5036" t="s">
        <v>3940</v>
      </c>
      <c r="C5036" t="s">
        <v>1862</v>
      </c>
      <c r="D5036">
        <v>120</v>
      </c>
      <c r="E5036">
        <v>38750.000240000001</v>
      </c>
      <c r="F5036">
        <f>Table2[[#This Row],[Đơn Giá Chuẩn]]*Table2[[#This Row],[Tổng số lượng bán]]</f>
        <v>4650000.0288000004</v>
      </c>
      <c r="G5036">
        <v>0</v>
      </c>
      <c r="H5036">
        <f>Table2[[#This Row],[Doanh số bán]]-Table2[[#This Row],[Chiết khấu]]</f>
        <v>4650000.0288000004</v>
      </c>
      <c r="I5036">
        <v>0</v>
      </c>
      <c r="J5036">
        <v>0</v>
      </c>
      <c r="K5036" t="s">
        <v>2217</v>
      </c>
      <c r="L5036">
        <v>1</v>
      </c>
      <c r="M5036" t="s">
        <v>37</v>
      </c>
      <c r="N5036" t="s">
        <v>26</v>
      </c>
      <c r="O5036">
        <v>120</v>
      </c>
      <c r="P5036" t="s">
        <v>656</v>
      </c>
      <c r="Q5036" t="s">
        <v>657</v>
      </c>
      <c r="R5036" t="s">
        <v>107</v>
      </c>
      <c r="S5036" t="s">
        <v>108</v>
      </c>
      <c r="T5036" t="s">
        <v>2393</v>
      </c>
      <c r="U5036" t="s">
        <v>2394</v>
      </c>
      <c r="V5036" t="s">
        <v>2271</v>
      </c>
    </row>
    <row r="5037" spans="1:22">
      <c r="A5037" s="4">
        <v>46064</v>
      </c>
      <c r="B5037" t="s">
        <v>3940</v>
      </c>
      <c r="C5037" t="s">
        <v>155</v>
      </c>
      <c r="D5037">
        <v>80</v>
      </c>
      <c r="E5037">
        <v>114124.99952000001</v>
      </c>
      <c r="F5037">
        <f>Table2[[#This Row],[Đơn Giá Chuẩn]]*Table2[[#This Row],[Tổng số lượng bán]]</f>
        <v>9129999.9616000019</v>
      </c>
      <c r="G5037">
        <v>0</v>
      </c>
      <c r="H5037">
        <f>Table2[[#This Row],[Doanh số bán]]-Table2[[#This Row],[Chiết khấu]]</f>
        <v>9129999.9616000019</v>
      </c>
      <c r="I5037">
        <v>0</v>
      </c>
      <c r="J5037">
        <v>0</v>
      </c>
      <c r="K5037" t="s">
        <v>2217</v>
      </c>
      <c r="L5037">
        <v>1</v>
      </c>
      <c r="M5037" t="s">
        <v>37</v>
      </c>
      <c r="N5037" t="s">
        <v>26</v>
      </c>
      <c r="O5037">
        <v>80</v>
      </c>
      <c r="P5037" t="s">
        <v>3303</v>
      </c>
      <c r="Q5037" t="s">
        <v>3304</v>
      </c>
      <c r="R5037" t="s">
        <v>107</v>
      </c>
      <c r="S5037" t="s">
        <v>108</v>
      </c>
      <c r="T5037" t="s">
        <v>2393</v>
      </c>
      <c r="U5037" t="s">
        <v>2394</v>
      </c>
      <c r="V5037" t="s">
        <v>2271</v>
      </c>
    </row>
    <row r="5038" spans="1:22">
      <c r="A5038" s="4">
        <v>46064</v>
      </c>
      <c r="B5038" t="s">
        <v>3941</v>
      </c>
      <c r="C5038" t="s">
        <v>1862</v>
      </c>
      <c r="D5038">
        <v>1</v>
      </c>
      <c r="E5038">
        <v>50999.999600000003</v>
      </c>
      <c r="F5038">
        <f>Table2[[#This Row],[Đơn Giá Chuẩn]]*Table2[[#This Row],[Tổng số lượng bán]]</f>
        <v>50999.999600000003</v>
      </c>
      <c r="G5038">
        <v>0</v>
      </c>
      <c r="H5038">
        <f>Table2[[#This Row],[Doanh số bán]]-Table2[[#This Row],[Chiết khấu]]</f>
        <v>50999.999600000003</v>
      </c>
      <c r="I5038">
        <v>0</v>
      </c>
      <c r="J5038">
        <v>0</v>
      </c>
      <c r="K5038" t="s">
        <v>50</v>
      </c>
      <c r="L5038">
        <v>1</v>
      </c>
      <c r="M5038" t="s">
        <v>37</v>
      </c>
      <c r="N5038" t="s">
        <v>50</v>
      </c>
      <c r="O5038">
        <v>1</v>
      </c>
      <c r="P5038" t="s">
        <v>588</v>
      </c>
      <c r="Q5038" t="s">
        <v>589</v>
      </c>
      <c r="R5038" t="s">
        <v>107</v>
      </c>
      <c r="S5038" t="s">
        <v>108</v>
      </c>
      <c r="T5038" t="s">
        <v>2176</v>
      </c>
      <c r="U5038" t="s">
        <v>2177</v>
      </c>
      <c r="V5038" t="s">
        <v>50</v>
      </c>
    </row>
    <row r="5039" spans="1:22">
      <c r="A5039" s="4">
        <v>46064</v>
      </c>
      <c r="B5039" t="s">
        <v>3942</v>
      </c>
      <c r="C5039" t="s">
        <v>1862</v>
      </c>
      <c r="D5039">
        <v>2</v>
      </c>
      <c r="E5039">
        <v>51000.140000000007</v>
      </c>
      <c r="F5039">
        <f>Table2[[#This Row],[Đơn Giá Chuẩn]]*Table2[[#This Row],[Tổng số lượng bán]]</f>
        <v>102000.28000000001</v>
      </c>
      <c r="G5039">
        <v>0</v>
      </c>
      <c r="H5039">
        <f>Table2[[#This Row],[Doanh số bán]]-Table2[[#This Row],[Chiết khấu]]</f>
        <v>102000.28000000001</v>
      </c>
      <c r="I5039">
        <v>0</v>
      </c>
      <c r="J5039">
        <v>0</v>
      </c>
      <c r="K5039" t="s">
        <v>50</v>
      </c>
      <c r="L5039">
        <v>1</v>
      </c>
      <c r="M5039" t="s">
        <v>37</v>
      </c>
      <c r="N5039" t="s">
        <v>50</v>
      </c>
      <c r="O5039">
        <v>2</v>
      </c>
      <c r="P5039" t="s">
        <v>588</v>
      </c>
      <c r="Q5039" t="s">
        <v>589</v>
      </c>
      <c r="R5039" t="s">
        <v>107</v>
      </c>
      <c r="S5039" t="s">
        <v>108</v>
      </c>
      <c r="T5039" t="s">
        <v>74</v>
      </c>
      <c r="U5039" t="s">
        <v>75</v>
      </c>
      <c r="V5039" t="s">
        <v>50</v>
      </c>
    </row>
    <row r="5040" spans="1:22">
      <c r="A5040" s="4">
        <v>46064</v>
      </c>
      <c r="B5040" t="s">
        <v>3942</v>
      </c>
      <c r="C5040" t="s">
        <v>1862</v>
      </c>
      <c r="D5040">
        <v>2</v>
      </c>
      <c r="E5040">
        <v>51000.140000000007</v>
      </c>
      <c r="F5040">
        <f>Table2[[#This Row],[Đơn Giá Chuẩn]]*Table2[[#This Row],[Tổng số lượng bán]]</f>
        <v>102000.28000000001</v>
      </c>
      <c r="G5040">
        <v>0</v>
      </c>
      <c r="H5040">
        <f>Table2[[#This Row],[Doanh số bán]]-Table2[[#This Row],[Chiết khấu]]</f>
        <v>102000.28000000001</v>
      </c>
      <c r="I5040">
        <v>0</v>
      </c>
      <c r="J5040">
        <v>0</v>
      </c>
      <c r="K5040" t="s">
        <v>50</v>
      </c>
      <c r="L5040">
        <v>1</v>
      </c>
      <c r="M5040" t="s">
        <v>37</v>
      </c>
      <c r="N5040" t="s">
        <v>50</v>
      </c>
      <c r="O5040">
        <v>2</v>
      </c>
      <c r="P5040" t="s">
        <v>656</v>
      </c>
      <c r="Q5040" t="s">
        <v>657</v>
      </c>
      <c r="R5040" t="s">
        <v>107</v>
      </c>
      <c r="S5040" t="s">
        <v>108</v>
      </c>
      <c r="T5040" t="s">
        <v>74</v>
      </c>
      <c r="U5040" t="s">
        <v>75</v>
      </c>
      <c r="V5040" t="s">
        <v>50</v>
      </c>
    </row>
    <row r="5041" spans="1:22">
      <c r="A5041" s="4">
        <v>46033</v>
      </c>
      <c r="B5041" t="s">
        <v>502</v>
      </c>
      <c r="C5041" t="s">
        <v>83</v>
      </c>
      <c r="D5041">
        <v>1</v>
      </c>
      <c r="E5041">
        <v>137000</v>
      </c>
      <c r="F5041">
        <f>Table2[[#This Row],[Đơn Giá Chuẩn]]*Table2[[#This Row],[Tổng số lượng bán]]</f>
        <v>137000</v>
      </c>
      <c r="G5041">
        <v>0</v>
      </c>
      <c r="H5041">
        <f>Table2[[#This Row],[Doanh số bán]]-Table2[[#This Row],[Chiết khấu]]</f>
        <v>137000</v>
      </c>
      <c r="K5041" t="s">
        <v>24</v>
      </c>
      <c r="L5041">
        <v>0.5</v>
      </c>
      <c r="M5041" t="s">
        <v>319</v>
      </c>
      <c r="N5041" t="s">
        <v>26</v>
      </c>
      <c r="O5041">
        <v>0.5</v>
      </c>
      <c r="P5041" t="s">
        <v>101</v>
      </c>
      <c r="Q5041" t="s">
        <v>102</v>
      </c>
      <c r="R5041" t="s">
        <v>41</v>
      </c>
      <c r="S5041" t="s">
        <v>42</v>
      </c>
      <c r="T5041" t="s">
        <v>320</v>
      </c>
      <c r="U5041" t="s">
        <v>321</v>
      </c>
      <c r="V5041" t="s">
        <v>33</v>
      </c>
    </row>
    <row r="5042" spans="1:22">
      <c r="A5042" s="4">
        <v>46034</v>
      </c>
      <c r="B5042" t="s">
        <v>530</v>
      </c>
      <c r="C5042" t="s">
        <v>83</v>
      </c>
      <c r="D5042">
        <v>12</v>
      </c>
      <c r="E5042">
        <v>137000</v>
      </c>
      <c r="F5042">
        <f>Table2[[#This Row],[Đơn Giá Chuẩn]]*Table2[[#This Row],[Tổng số lượng bán]]</f>
        <v>1644000</v>
      </c>
      <c r="G5042">
        <v>0</v>
      </c>
      <c r="H5042">
        <f>Table2[[#This Row],[Doanh số bán]]-Table2[[#This Row],[Chiết khấu]]</f>
        <v>1644000</v>
      </c>
      <c r="K5042" t="s">
        <v>24</v>
      </c>
      <c r="L5042">
        <v>0.5</v>
      </c>
      <c r="M5042" t="s">
        <v>319</v>
      </c>
      <c r="N5042" t="s">
        <v>26</v>
      </c>
      <c r="O5042">
        <v>6</v>
      </c>
      <c r="P5042" t="s">
        <v>101</v>
      </c>
      <c r="Q5042" t="s">
        <v>102</v>
      </c>
      <c r="R5042" t="s">
        <v>41</v>
      </c>
      <c r="S5042" t="s">
        <v>42</v>
      </c>
      <c r="T5042" t="s">
        <v>320</v>
      </c>
      <c r="U5042" t="s">
        <v>321</v>
      </c>
      <c r="V5042" t="s">
        <v>33</v>
      </c>
    </row>
    <row r="5043" spans="1:22">
      <c r="A5043" s="4">
        <v>46064</v>
      </c>
      <c r="B5043" t="s">
        <v>3945</v>
      </c>
      <c r="C5043" t="s">
        <v>2568</v>
      </c>
      <c r="D5043">
        <v>1</v>
      </c>
      <c r="E5043">
        <v>262000.28000000003</v>
      </c>
      <c r="F5043">
        <f>Table2[[#This Row],[Đơn Giá Chuẩn]]*Table2[[#This Row],[Tổng số lượng bán]]</f>
        <v>262000.28000000003</v>
      </c>
      <c r="G5043">
        <v>0</v>
      </c>
      <c r="H5043">
        <f>Table2[[#This Row],[Doanh số bán]]-Table2[[#This Row],[Chiết khấu]]</f>
        <v>262000.28000000003</v>
      </c>
      <c r="I5043">
        <v>0</v>
      </c>
      <c r="J5043">
        <v>0</v>
      </c>
      <c r="K5043" t="s">
        <v>50</v>
      </c>
      <c r="L5043">
        <v>1</v>
      </c>
      <c r="M5043" t="s">
        <v>37</v>
      </c>
      <c r="N5043" t="s">
        <v>50</v>
      </c>
      <c r="O5043">
        <v>1</v>
      </c>
      <c r="P5043" t="s">
        <v>2511</v>
      </c>
      <c r="Q5043" t="s">
        <v>2512</v>
      </c>
      <c r="R5043" t="s">
        <v>41</v>
      </c>
      <c r="S5043" t="s">
        <v>42</v>
      </c>
      <c r="T5043" t="s">
        <v>74</v>
      </c>
      <c r="U5043" t="s">
        <v>75</v>
      </c>
      <c r="V5043" t="s">
        <v>50</v>
      </c>
    </row>
    <row r="5044" spans="1:22">
      <c r="A5044" s="4">
        <v>46034</v>
      </c>
      <c r="B5044" t="s">
        <v>539</v>
      </c>
      <c r="C5044" t="s">
        <v>83</v>
      </c>
      <c r="D5044">
        <v>2</v>
      </c>
      <c r="E5044">
        <v>137000</v>
      </c>
      <c r="F5044">
        <f>Table2[[#This Row],[Đơn Giá Chuẩn]]*Table2[[#This Row],[Tổng số lượng bán]]</f>
        <v>274000</v>
      </c>
      <c r="G5044">
        <v>250000</v>
      </c>
      <c r="H5044">
        <f>Table2[[#This Row],[Doanh số bán]]-Table2[[#This Row],[Chiết khấu]]</f>
        <v>24000</v>
      </c>
      <c r="K5044" t="s">
        <v>24</v>
      </c>
      <c r="L5044">
        <v>0.5</v>
      </c>
      <c r="M5044" t="s">
        <v>319</v>
      </c>
      <c r="N5044" t="s">
        <v>26</v>
      </c>
      <c r="O5044">
        <v>1</v>
      </c>
      <c r="P5044" t="s">
        <v>101</v>
      </c>
      <c r="Q5044" t="s">
        <v>102</v>
      </c>
      <c r="R5044" t="s">
        <v>41</v>
      </c>
      <c r="S5044" t="s">
        <v>42</v>
      </c>
      <c r="T5044" t="s">
        <v>320</v>
      </c>
      <c r="U5044" t="s">
        <v>321</v>
      </c>
      <c r="V5044" t="s">
        <v>33</v>
      </c>
    </row>
    <row r="5045" spans="1:22">
      <c r="A5045" s="4">
        <v>46064</v>
      </c>
      <c r="B5045" t="s">
        <v>3947</v>
      </c>
      <c r="C5045" t="s">
        <v>155</v>
      </c>
      <c r="D5045">
        <v>1</v>
      </c>
      <c r="E5045">
        <v>331000.40000000002</v>
      </c>
      <c r="F5045">
        <f>Table2[[#This Row],[Đơn Giá Chuẩn]]*Table2[[#This Row],[Tổng số lượng bán]]</f>
        <v>331000.40000000002</v>
      </c>
      <c r="G5045">
        <v>0</v>
      </c>
      <c r="H5045">
        <f>Table2[[#This Row],[Doanh số bán]]-Table2[[#This Row],[Chiết khấu]]</f>
        <v>331000.40000000002</v>
      </c>
      <c r="I5045">
        <v>0</v>
      </c>
      <c r="J5045">
        <v>0</v>
      </c>
      <c r="K5045" t="s">
        <v>50</v>
      </c>
      <c r="L5045">
        <v>1</v>
      </c>
      <c r="M5045" t="s">
        <v>37</v>
      </c>
      <c r="N5045" t="s">
        <v>50</v>
      </c>
      <c r="O5045">
        <v>1</v>
      </c>
      <c r="P5045" t="s">
        <v>839</v>
      </c>
      <c r="Q5045" t="s">
        <v>840</v>
      </c>
      <c r="R5045" t="s">
        <v>107</v>
      </c>
      <c r="S5045" t="s">
        <v>108</v>
      </c>
      <c r="T5045" t="s">
        <v>74</v>
      </c>
      <c r="U5045" t="s">
        <v>75</v>
      </c>
      <c r="V5045" t="s">
        <v>50</v>
      </c>
    </row>
    <row r="5046" spans="1:22">
      <c r="A5046" s="4">
        <v>46034</v>
      </c>
      <c r="B5046" t="s">
        <v>540</v>
      </c>
      <c r="C5046" t="s">
        <v>83</v>
      </c>
      <c r="D5046">
        <v>2</v>
      </c>
      <c r="E5046">
        <v>137000</v>
      </c>
      <c r="F5046">
        <f>Table2[[#This Row],[Đơn Giá Chuẩn]]*Table2[[#This Row],[Tổng số lượng bán]]</f>
        <v>274000</v>
      </c>
      <c r="G5046">
        <v>0</v>
      </c>
      <c r="H5046">
        <f>Table2[[#This Row],[Doanh số bán]]-Table2[[#This Row],[Chiết khấu]]</f>
        <v>274000</v>
      </c>
      <c r="K5046" t="s">
        <v>24</v>
      </c>
      <c r="L5046">
        <v>0.25</v>
      </c>
      <c r="M5046" t="s">
        <v>319</v>
      </c>
      <c r="N5046" t="s">
        <v>26</v>
      </c>
      <c r="O5046">
        <v>0.5</v>
      </c>
      <c r="P5046" t="s">
        <v>344</v>
      </c>
      <c r="Q5046" t="s">
        <v>345</v>
      </c>
      <c r="R5046" t="s">
        <v>41</v>
      </c>
      <c r="S5046" t="s">
        <v>42</v>
      </c>
      <c r="T5046" t="s">
        <v>320</v>
      </c>
      <c r="U5046" t="s">
        <v>321</v>
      </c>
      <c r="V5046" t="s">
        <v>33</v>
      </c>
    </row>
    <row r="5047" spans="1:22">
      <c r="A5047" s="4">
        <v>46064</v>
      </c>
      <c r="B5047" t="s">
        <v>3949</v>
      </c>
      <c r="C5047" t="s">
        <v>1862</v>
      </c>
      <c r="D5047">
        <v>1</v>
      </c>
      <c r="E5047">
        <v>50999.600000000006</v>
      </c>
      <c r="F5047">
        <f>Table2[[#This Row],[Đơn Giá Chuẩn]]*Table2[[#This Row],[Tổng số lượng bán]]</f>
        <v>50999.600000000006</v>
      </c>
      <c r="G5047">
        <v>0</v>
      </c>
      <c r="H5047">
        <f>Table2[[#This Row],[Doanh số bán]]-Table2[[#This Row],[Chiết khấu]]</f>
        <v>50999.600000000006</v>
      </c>
      <c r="I5047">
        <v>0</v>
      </c>
      <c r="J5047">
        <v>0</v>
      </c>
      <c r="K5047" t="s">
        <v>50</v>
      </c>
      <c r="L5047">
        <v>1</v>
      </c>
      <c r="M5047" t="s">
        <v>37</v>
      </c>
      <c r="N5047" t="s">
        <v>50</v>
      </c>
      <c r="O5047">
        <v>1</v>
      </c>
      <c r="P5047" t="s">
        <v>588</v>
      </c>
      <c r="Q5047" t="s">
        <v>589</v>
      </c>
      <c r="R5047" t="s">
        <v>107</v>
      </c>
      <c r="S5047" t="s">
        <v>108</v>
      </c>
      <c r="T5047" t="s">
        <v>74</v>
      </c>
      <c r="U5047" t="s">
        <v>75</v>
      </c>
      <c r="V5047" t="s">
        <v>50</v>
      </c>
    </row>
    <row r="5048" spans="1:22">
      <c r="A5048" s="4">
        <v>46035</v>
      </c>
      <c r="B5048" t="s">
        <v>541</v>
      </c>
      <c r="C5048" t="s">
        <v>83</v>
      </c>
      <c r="D5048">
        <v>2</v>
      </c>
      <c r="E5048">
        <v>137000</v>
      </c>
      <c r="F5048">
        <f>Table2[[#This Row],[Đơn Giá Chuẩn]]*Table2[[#This Row],[Tổng số lượng bán]]</f>
        <v>274000</v>
      </c>
      <c r="G5048">
        <v>0</v>
      </c>
      <c r="H5048">
        <f>Table2[[#This Row],[Doanh số bán]]-Table2[[#This Row],[Chiết khấu]]</f>
        <v>274000</v>
      </c>
      <c r="K5048" t="s">
        <v>24</v>
      </c>
      <c r="L5048">
        <v>0.5</v>
      </c>
      <c r="M5048" t="s">
        <v>319</v>
      </c>
      <c r="N5048" t="s">
        <v>26</v>
      </c>
      <c r="O5048">
        <v>1</v>
      </c>
      <c r="P5048" t="s">
        <v>101</v>
      </c>
      <c r="Q5048" t="s">
        <v>102</v>
      </c>
      <c r="R5048" t="s">
        <v>41</v>
      </c>
      <c r="S5048" t="s">
        <v>42</v>
      </c>
      <c r="T5048" t="s">
        <v>320</v>
      </c>
      <c r="U5048" t="s">
        <v>321</v>
      </c>
      <c r="V5048" t="s">
        <v>33</v>
      </c>
    </row>
    <row r="5049" spans="1:22">
      <c r="A5049" s="4">
        <v>46064</v>
      </c>
      <c r="B5049" t="s">
        <v>3951</v>
      </c>
      <c r="C5049" t="s">
        <v>155</v>
      </c>
      <c r="D5049">
        <v>1</v>
      </c>
      <c r="E5049">
        <v>331000.40000000002</v>
      </c>
      <c r="F5049">
        <f>Table2[[#This Row],[Đơn Giá Chuẩn]]*Table2[[#This Row],[Tổng số lượng bán]]</f>
        <v>331000.40000000002</v>
      </c>
      <c r="G5049">
        <v>0</v>
      </c>
      <c r="H5049">
        <f>Table2[[#This Row],[Doanh số bán]]-Table2[[#This Row],[Chiết khấu]]</f>
        <v>331000.40000000002</v>
      </c>
      <c r="I5049">
        <v>0</v>
      </c>
      <c r="J5049">
        <v>0</v>
      </c>
      <c r="K5049" t="s">
        <v>50</v>
      </c>
      <c r="L5049">
        <v>1</v>
      </c>
      <c r="M5049" t="s">
        <v>37</v>
      </c>
      <c r="N5049" t="s">
        <v>50</v>
      </c>
      <c r="O5049">
        <v>1</v>
      </c>
      <c r="P5049" t="s">
        <v>839</v>
      </c>
      <c r="Q5049" t="s">
        <v>840</v>
      </c>
      <c r="R5049" t="s">
        <v>107</v>
      </c>
      <c r="S5049" t="s">
        <v>108</v>
      </c>
      <c r="T5049" t="s">
        <v>74</v>
      </c>
      <c r="U5049" t="s">
        <v>75</v>
      </c>
      <c r="V5049" t="s">
        <v>50</v>
      </c>
    </row>
    <row r="5050" spans="1:22">
      <c r="A5050" s="4">
        <v>46064</v>
      </c>
      <c r="B5050" t="s">
        <v>3952</v>
      </c>
      <c r="C5050" t="s">
        <v>155</v>
      </c>
      <c r="D5050">
        <v>1</v>
      </c>
      <c r="E5050">
        <v>196350.32</v>
      </c>
      <c r="F5050">
        <f>Table2[[#This Row],[Đơn Giá Chuẩn]]*Table2[[#This Row],[Tổng số lượng bán]]</f>
        <v>196350.32</v>
      </c>
      <c r="G5050">
        <v>0</v>
      </c>
      <c r="H5050">
        <f>Table2[[#This Row],[Doanh số bán]]-Table2[[#This Row],[Chiết khấu]]</f>
        <v>196350.32</v>
      </c>
      <c r="I5050">
        <v>0</v>
      </c>
      <c r="J5050">
        <v>0</v>
      </c>
      <c r="K5050" t="s">
        <v>50</v>
      </c>
      <c r="L5050">
        <v>1</v>
      </c>
      <c r="M5050" t="s">
        <v>37</v>
      </c>
      <c r="N5050" t="s">
        <v>50</v>
      </c>
      <c r="O5050">
        <v>1</v>
      </c>
      <c r="P5050" t="s">
        <v>3303</v>
      </c>
      <c r="Q5050" t="s">
        <v>3304</v>
      </c>
      <c r="R5050" t="s">
        <v>107</v>
      </c>
      <c r="S5050" t="s">
        <v>108</v>
      </c>
      <c r="T5050" t="s">
        <v>74</v>
      </c>
      <c r="U5050" t="s">
        <v>75</v>
      </c>
      <c r="V5050" t="s">
        <v>50</v>
      </c>
    </row>
    <row r="5051" spans="1:22">
      <c r="A5051" s="4">
        <v>46064</v>
      </c>
      <c r="B5051" t="s">
        <v>3953</v>
      </c>
      <c r="C5051" t="s">
        <v>1840</v>
      </c>
      <c r="D5051">
        <v>2</v>
      </c>
      <c r="E5051">
        <v>120999.99980000001</v>
      </c>
      <c r="F5051">
        <f>Table2[[#This Row],[Đơn Giá Chuẩn]]*Table2[[#This Row],[Tổng số lượng bán]]</f>
        <v>241999.99960000001</v>
      </c>
      <c r="G5051">
        <v>0</v>
      </c>
      <c r="H5051">
        <f>Table2[[#This Row],[Doanh số bán]]-Table2[[#This Row],[Chiết khấu]]</f>
        <v>241999.99960000001</v>
      </c>
      <c r="I5051">
        <v>0</v>
      </c>
      <c r="J5051">
        <v>0</v>
      </c>
      <c r="K5051" t="s">
        <v>50</v>
      </c>
      <c r="L5051">
        <v>1</v>
      </c>
      <c r="M5051" t="s">
        <v>37</v>
      </c>
      <c r="N5051" t="s">
        <v>50</v>
      </c>
      <c r="O5051">
        <v>2</v>
      </c>
      <c r="P5051" t="s">
        <v>3239</v>
      </c>
      <c r="Q5051" t="s">
        <v>3240</v>
      </c>
      <c r="R5051" t="s">
        <v>107</v>
      </c>
      <c r="S5051" t="s">
        <v>108</v>
      </c>
      <c r="T5051" t="s">
        <v>74</v>
      </c>
      <c r="U5051" t="s">
        <v>75</v>
      </c>
      <c r="V5051" t="s">
        <v>50</v>
      </c>
    </row>
    <row r="5052" spans="1:22">
      <c r="A5052" s="4">
        <v>46038</v>
      </c>
      <c r="B5052" t="s">
        <v>668</v>
      </c>
      <c r="C5052" t="s">
        <v>83</v>
      </c>
      <c r="D5052">
        <v>2</v>
      </c>
      <c r="E5052">
        <v>137000</v>
      </c>
      <c r="F5052">
        <f>Table2[[#This Row],[Đơn Giá Chuẩn]]*Table2[[#This Row],[Tổng số lượng bán]]</f>
        <v>274000</v>
      </c>
      <c r="G5052">
        <v>0</v>
      </c>
      <c r="H5052">
        <f>Table2[[#This Row],[Doanh số bán]]-Table2[[#This Row],[Chiết khấu]]</f>
        <v>274000</v>
      </c>
      <c r="K5052" t="s">
        <v>24</v>
      </c>
      <c r="L5052">
        <v>0.5</v>
      </c>
      <c r="M5052" t="s">
        <v>319</v>
      </c>
      <c r="N5052" t="s">
        <v>26</v>
      </c>
      <c r="O5052">
        <v>1</v>
      </c>
      <c r="P5052" t="s">
        <v>101</v>
      </c>
      <c r="Q5052" t="s">
        <v>102</v>
      </c>
      <c r="R5052" t="s">
        <v>41</v>
      </c>
      <c r="S5052" t="s">
        <v>42</v>
      </c>
      <c r="T5052" t="s">
        <v>320</v>
      </c>
      <c r="U5052" t="s">
        <v>321</v>
      </c>
      <c r="V5052" t="s">
        <v>33</v>
      </c>
    </row>
    <row r="5053" spans="1:22">
      <c r="A5053" s="4">
        <v>46065</v>
      </c>
      <c r="B5053" t="s">
        <v>3955</v>
      </c>
      <c r="C5053" t="s">
        <v>2568</v>
      </c>
      <c r="D5053">
        <v>20</v>
      </c>
      <c r="E5053">
        <v>207000.00020000001</v>
      </c>
      <c r="F5053">
        <f>Table2[[#This Row],[Đơn Giá Chuẩn]]*Table2[[#This Row],[Tổng số lượng bán]]</f>
        <v>4140000.0040000002</v>
      </c>
      <c r="G5053">
        <v>0</v>
      </c>
      <c r="H5053">
        <f>Table2[[#This Row],[Doanh số bán]]-Table2[[#This Row],[Chiết khấu]]</f>
        <v>4140000.0040000002</v>
      </c>
      <c r="I5053">
        <v>0</v>
      </c>
      <c r="J5053">
        <v>0</v>
      </c>
      <c r="K5053" t="s">
        <v>2217</v>
      </c>
      <c r="L5053">
        <v>1</v>
      </c>
      <c r="M5053" t="s">
        <v>37</v>
      </c>
      <c r="N5053" t="s">
        <v>26</v>
      </c>
      <c r="O5053">
        <v>20</v>
      </c>
      <c r="P5053" t="s">
        <v>84</v>
      </c>
      <c r="Q5053" t="s">
        <v>85</v>
      </c>
      <c r="R5053" t="s">
        <v>41</v>
      </c>
      <c r="S5053" t="s">
        <v>42</v>
      </c>
      <c r="T5053" t="s">
        <v>2603</v>
      </c>
      <c r="U5053" t="s">
        <v>2604</v>
      </c>
      <c r="V5053" t="s">
        <v>45</v>
      </c>
    </row>
    <row r="5054" spans="1:22">
      <c r="A5054" s="4">
        <v>46065</v>
      </c>
      <c r="B5054" t="s">
        <v>3956</v>
      </c>
      <c r="C5054" t="s">
        <v>2568</v>
      </c>
      <c r="D5054">
        <v>20</v>
      </c>
      <c r="E5054">
        <v>192000.00008000003</v>
      </c>
      <c r="F5054">
        <f>Table2[[#This Row],[Đơn Giá Chuẩn]]*Table2[[#This Row],[Tổng số lượng bán]]</f>
        <v>3840000.0016000005</v>
      </c>
      <c r="G5054">
        <v>0</v>
      </c>
      <c r="H5054">
        <f>Table2[[#This Row],[Doanh số bán]]-Table2[[#This Row],[Chiết khấu]]</f>
        <v>3840000.0016000005</v>
      </c>
      <c r="I5054">
        <v>0</v>
      </c>
      <c r="J5054">
        <v>0</v>
      </c>
      <c r="K5054" t="s">
        <v>2217</v>
      </c>
      <c r="L5054">
        <v>1</v>
      </c>
      <c r="M5054" t="s">
        <v>37</v>
      </c>
      <c r="N5054" t="s">
        <v>26</v>
      </c>
      <c r="O5054">
        <v>20</v>
      </c>
      <c r="P5054" t="s">
        <v>101</v>
      </c>
      <c r="Q5054" t="s">
        <v>102</v>
      </c>
      <c r="R5054" t="s">
        <v>41</v>
      </c>
      <c r="S5054" t="s">
        <v>42</v>
      </c>
      <c r="T5054" t="s">
        <v>2491</v>
      </c>
      <c r="U5054" t="s">
        <v>2492</v>
      </c>
      <c r="V5054" t="s">
        <v>45</v>
      </c>
    </row>
    <row r="5055" spans="1:22">
      <c r="A5055" s="4">
        <v>46065</v>
      </c>
      <c r="B5055" t="s">
        <v>3957</v>
      </c>
      <c r="C5055" t="s">
        <v>2568</v>
      </c>
      <c r="D5055">
        <v>5</v>
      </c>
      <c r="E5055">
        <v>192000.00008000003</v>
      </c>
      <c r="F5055">
        <f>Table2[[#This Row],[Đơn Giá Chuẩn]]*Table2[[#This Row],[Tổng số lượng bán]]</f>
        <v>960000.00040000014</v>
      </c>
      <c r="G5055">
        <v>0</v>
      </c>
      <c r="H5055">
        <f>Table2[[#This Row],[Doanh số bán]]-Table2[[#This Row],[Chiết khấu]]</f>
        <v>960000.00040000014</v>
      </c>
      <c r="I5055">
        <v>0</v>
      </c>
      <c r="J5055">
        <v>0</v>
      </c>
      <c r="K5055" t="s">
        <v>2217</v>
      </c>
      <c r="L5055">
        <v>1</v>
      </c>
      <c r="M5055" t="s">
        <v>37</v>
      </c>
      <c r="N5055" t="s">
        <v>26</v>
      </c>
      <c r="O5055">
        <v>5</v>
      </c>
      <c r="P5055" t="s">
        <v>101</v>
      </c>
      <c r="Q5055" t="s">
        <v>102</v>
      </c>
      <c r="R5055" t="s">
        <v>41</v>
      </c>
      <c r="S5055" t="s">
        <v>42</v>
      </c>
      <c r="T5055" t="s">
        <v>2788</v>
      </c>
      <c r="U5055" t="s">
        <v>2789</v>
      </c>
      <c r="V5055" t="s">
        <v>45</v>
      </c>
    </row>
    <row r="5056" spans="1:22">
      <c r="A5056" s="4">
        <v>46065</v>
      </c>
      <c r="B5056" t="s">
        <v>3958</v>
      </c>
      <c r="C5056" t="s">
        <v>155</v>
      </c>
      <c r="D5056">
        <v>12</v>
      </c>
      <c r="E5056">
        <v>62000.480000000003</v>
      </c>
      <c r="F5056">
        <f>Table2[[#This Row],[Đơn Giá Chuẩn]]*Table2[[#This Row],[Tổng số lượng bán]]</f>
        <v>744005.76</v>
      </c>
      <c r="G5056">
        <v>0</v>
      </c>
      <c r="H5056">
        <f>Table2[[#This Row],[Doanh số bán]]-Table2[[#This Row],[Chiết khấu]]</f>
        <v>744005.76</v>
      </c>
      <c r="I5056">
        <v>0</v>
      </c>
      <c r="J5056">
        <v>0</v>
      </c>
      <c r="K5056" t="s">
        <v>2207</v>
      </c>
      <c r="L5056">
        <v>1</v>
      </c>
      <c r="M5056" t="s">
        <v>37</v>
      </c>
      <c r="N5056" t="s">
        <v>919</v>
      </c>
      <c r="O5056">
        <v>12</v>
      </c>
      <c r="P5056" t="s">
        <v>3291</v>
      </c>
      <c r="Q5056" t="s">
        <v>3292</v>
      </c>
      <c r="R5056" t="s">
        <v>107</v>
      </c>
      <c r="S5056" t="s">
        <v>108</v>
      </c>
      <c r="T5056" t="s">
        <v>3701</v>
      </c>
      <c r="U5056" t="s">
        <v>3702</v>
      </c>
      <c r="V5056" t="s">
        <v>2210</v>
      </c>
    </row>
    <row r="5057" spans="1:22">
      <c r="A5057" s="4">
        <v>46051</v>
      </c>
      <c r="B5057" t="s">
        <v>855</v>
      </c>
      <c r="C5057" t="s">
        <v>83</v>
      </c>
      <c r="D5057">
        <v>2</v>
      </c>
      <c r="E5057">
        <v>137000</v>
      </c>
      <c r="F5057">
        <f>Table2[[#This Row],[Đơn Giá Chuẩn]]*Table2[[#This Row],[Tổng số lượng bán]]</f>
        <v>274000</v>
      </c>
      <c r="G5057">
        <v>0</v>
      </c>
      <c r="H5057">
        <f>Table2[[#This Row],[Doanh số bán]]-Table2[[#This Row],[Chiết khấu]]</f>
        <v>274000</v>
      </c>
      <c r="K5057" t="s">
        <v>24</v>
      </c>
      <c r="L5057">
        <v>0.5</v>
      </c>
      <c r="M5057" t="s">
        <v>319</v>
      </c>
      <c r="N5057" t="s">
        <v>26</v>
      </c>
      <c r="O5057">
        <v>1</v>
      </c>
      <c r="P5057" t="s">
        <v>101</v>
      </c>
      <c r="Q5057" t="s">
        <v>102</v>
      </c>
      <c r="R5057" t="s">
        <v>41</v>
      </c>
      <c r="S5057" t="s">
        <v>42</v>
      </c>
      <c r="T5057" t="s">
        <v>320</v>
      </c>
      <c r="U5057" t="s">
        <v>321</v>
      </c>
      <c r="V5057" t="s">
        <v>33</v>
      </c>
    </row>
    <row r="5058" spans="1:22">
      <c r="A5058" s="4">
        <v>46065</v>
      </c>
      <c r="B5058" t="s">
        <v>3958</v>
      </c>
      <c r="C5058" t="s">
        <v>1862</v>
      </c>
      <c r="D5058">
        <v>6</v>
      </c>
      <c r="E5058">
        <v>121999.88</v>
      </c>
      <c r="F5058">
        <f>Table2[[#This Row],[Đơn Giá Chuẩn]]*Table2[[#This Row],[Tổng số lượng bán]]</f>
        <v>731999.28</v>
      </c>
      <c r="G5058">
        <v>0</v>
      </c>
      <c r="H5058">
        <f>Table2[[#This Row],[Doanh số bán]]-Table2[[#This Row],[Chiết khấu]]</f>
        <v>731999.28</v>
      </c>
      <c r="I5058">
        <v>0</v>
      </c>
      <c r="J5058">
        <v>0</v>
      </c>
      <c r="K5058" t="s">
        <v>2207</v>
      </c>
      <c r="L5058">
        <v>1</v>
      </c>
      <c r="M5058" t="s">
        <v>37</v>
      </c>
      <c r="N5058" t="s">
        <v>919</v>
      </c>
      <c r="O5058">
        <v>6</v>
      </c>
      <c r="P5058" t="s">
        <v>1500</v>
      </c>
      <c r="Q5058" t="s">
        <v>1501</v>
      </c>
      <c r="R5058" t="s">
        <v>41</v>
      </c>
      <c r="S5058" t="s">
        <v>42</v>
      </c>
      <c r="T5058" t="s">
        <v>3701</v>
      </c>
      <c r="U5058" t="s">
        <v>3702</v>
      </c>
      <c r="V5058" t="s">
        <v>2210</v>
      </c>
    </row>
    <row r="5059" spans="1:22">
      <c r="A5059" s="4">
        <v>46065</v>
      </c>
      <c r="B5059" t="s">
        <v>3958</v>
      </c>
      <c r="C5059" t="s">
        <v>1862</v>
      </c>
      <c r="D5059">
        <v>6</v>
      </c>
      <c r="E5059">
        <v>121999.88</v>
      </c>
      <c r="F5059">
        <f>Table2[[#This Row],[Đơn Giá Chuẩn]]*Table2[[#This Row],[Tổng số lượng bán]]</f>
        <v>731999.28</v>
      </c>
      <c r="G5059">
        <v>0</v>
      </c>
      <c r="H5059">
        <f>Table2[[#This Row],[Doanh số bán]]-Table2[[#This Row],[Chiết khấu]]</f>
        <v>731999.28</v>
      </c>
      <c r="I5059">
        <v>0</v>
      </c>
      <c r="J5059">
        <v>0</v>
      </c>
      <c r="K5059" t="s">
        <v>2207</v>
      </c>
      <c r="L5059">
        <v>1</v>
      </c>
      <c r="M5059" t="s">
        <v>37</v>
      </c>
      <c r="N5059" t="s">
        <v>919</v>
      </c>
      <c r="O5059">
        <v>6</v>
      </c>
      <c r="P5059" t="s">
        <v>1494</v>
      </c>
      <c r="Q5059" t="s">
        <v>1495</v>
      </c>
      <c r="R5059" t="s">
        <v>41</v>
      </c>
      <c r="S5059" t="s">
        <v>42</v>
      </c>
      <c r="T5059" t="s">
        <v>3701</v>
      </c>
      <c r="U5059" t="s">
        <v>3702</v>
      </c>
      <c r="V5059" t="s">
        <v>2210</v>
      </c>
    </row>
    <row r="5060" spans="1:22">
      <c r="A5060" s="4">
        <v>46024</v>
      </c>
      <c r="B5060" t="s">
        <v>917</v>
      </c>
      <c r="C5060" t="s">
        <v>83</v>
      </c>
      <c r="D5060">
        <v>1</v>
      </c>
      <c r="E5060">
        <v>137000</v>
      </c>
      <c r="F5060">
        <f>Table2[[#This Row],[Đơn Giá Chuẩn]]*Table2[[#This Row],[Tổng số lượng bán]]</f>
        <v>137000</v>
      </c>
      <c r="G5060">
        <v>0</v>
      </c>
      <c r="H5060">
        <f>Table2[[#This Row],[Doanh số bán]]-Table2[[#This Row],[Chiết khấu]]</f>
        <v>137000</v>
      </c>
      <c r="K5060" t="s">
        <v>24</v>
      </c>
      <c r="L5060">
        <v>0.5</v>
      </c>
      <c r="M5060" t="s">
        <v>918</v>
      </c>
      <c r="N5060" t="s">
        <v>919</v>
      </c>
      <c r="O5060">
        <v>0.5</v>
      </c>
      <c r="P5060" t="s">
        <v>101</v>
      </c>
      <c r="Q5060" t="s">
        <v>102</v>
      </c>
      <c r="R5060" t="s">
        <v>41</v>
      </c>
      <c r="S5060" t="s">
        <v>42</v>
      </c>
      <c r="T5060" t="s">
        <v>922</v>
      </c>
      <c r="U5060" t="s">
        <v>923</v>
      </c>
      <c r="V5060" t="s">
        <v>33</v>
      </c>
    </row>
    <row r="5061" spans="1:22">
      <c r="A5061" s="4">
        <v>46027</v>
      </c>
      <c r="B5061" t="s">
        <v>946</v>
      </c>
      <c r="C5061" t="s">
        <v>83</v>
      </c>
      <c r="D5061">
        <v>4</v>
      </c>
      <c r="E5061">
        <v>137000</v>
      </c>
      <c r="F5061">
        <f>Table2[[#This Row],[Đơn Giá Chuẩn]]*Table2[[#This Row],[Tổng số lượng bán]]</f>
        <v>548000</v>
      </c>
      <c r="G5061">
        <v>0</v>
      </c>
      <c r="H5061">
        <f>Table2[[#This Row],[Doanh số bán]]-Table2[[#This Row],[Chiết khấu]]</f>
        <v>548000</v>
      </c>
      <c r="K5061" t="s">
        <v>24</v>
      </c>
      <c r="L5061">
        <v>0.5</v>
      </c>
      <c r="M5061" t="s">
        <v>918</v>
      </c>
      <c r="N5061" t="s">
        <v>919</v>
      </c>
      <c r="O5061">
        <v>2</v>
      </c>
      <c r="P5061" t="s">
        <v>101</v>
      </c>
      <c r="Q5061" t="s">
        <v>102</v>
      </c>
      <c r="R5061" t="s">
        <v>41</v>
      </c>
      <c r="S5061" t="s">
        <v>42</v>
      </c>
      <c r="T5061" t="s">
        <v>922</v>
      </c>
      <c r="U5061" t="s">
        <v>923</v>
      </c>
      <c r="V5061" t="s">
        <v>33</v>
      </c>
    </row>
    <row r="5062" spans="1:22">
      <c r="A5062" s="4">
        <v>46065</v>
      </c>
      <c r="B5062" t="s">
        <v>3958</v>
      </c>
      <c r="C5062" t="s">
        <v>1862</v>
      </c>
      <c r="D5062">
        <v>12</v>
      </c>
      <c r="E5062">
        <v>37999.64</v>
      </c>
      <c r="F5062">
        <f>Table2[[#This Row],[Đơn Giá Chuẩn]]*Table2[[#This Row],[Tổng số lượng bán]]</f>
        <v>455995.68</v>
      </c>
      <c r="G5062">
        <v>0</v>
      </c>
      <c r="H5062">
        <f>Table2[[#This Row],[Doanh số bán]]-Table2[[#This Row],[Chiết khấu]]</f>
        <v>455995.68</v>
      </c>
      <c r="I5062">
        <v>0</v>
      </c>
      <c r="J5062">
        <v>0</v>
      </c>
      <c r="K5062" t="s">
        <v>2207</v>
      </c>
      <c r="L5062">
        <v>1</v>
      </c>
      <c r="M5062" t="s">
        <v>37</v>
      </c>
      <c r="N5062" t="s">
        <v>919</v>
      </c>
      <c r="O5062">
        <v>12</v>
      </c>
      <c r="P5062" t="s">
        <v>520</v>
      </c>
      <c r="Q5062" t="s">
        <v>521</v>
      </c>
      <c r="R5062" t="s">
        <v>107</v>
      </c>
      <c r="S5062" t="s">
        <v>108</v>
      </c>
      <c r="T5062" t="s">
        <v>3701</v>
      </c>
      <c r="U5062" t="s">
        <v>3702</v>
      </c>
      <c r="V5062" t="s">
        <v>2210</v>
      </c>
    </row>
    <row r="5063" spans="1:22">
      <c r="A5063" s="4">
        <v>46065</v>
      </c>
      <c r="B5063" t="s">
        <v>3958</v>
      </c>
      <c r="C5063" t="s">
        <v>1862</v>
      </c>
      <c r="D5063">
        <v>12</v>
      </c>
      <c r="E5063">
        <v>41199.68</v>
      </c>
      <c r="F5063">
        <f>Table2[[#This Row],[Đơn Giá Chuẩn]]*Table2[[#This Row],[Tổng số lượng bán]]</f>
        <v>494396.16000000003</v>
      </c>
      <c r="G5063">
        <v>0</v>
      </c>
      <c r="H5063">
        <f>Table2[[#This Row],[Doanh số bán]]-Table2[[#This Row],[Chiết khấu]]</f>
        <v>494396.16000000003</v>
      </c>
      <c r="I5063">
        <v>0</v>
      </c>
      <c r="J5063">
        <v>0</v>
      </c>
      <c r="K5063" t="s">
        <v>2207</v>
      </c>
      <c r="L5063">
        <v>1</v>
      </c>
      <c r="M5063" t="s">
        <v>37</v>
      </c>
      <c r="N5063" t="s">
        <v>919</v>
      </c>
      <c r="O5063">
        <v>12</v>
      </c>
      <c r="P5063" t="s">
        <v>586</v>
      </c>
      <c r="Q5063" t="s">
        <v>587</v>
      </c>
      <c r="R5063" t="s">
        <v>107</v>
      </c>
      <c r="S5063" t="s">
        <v>108</v>
      </c>
      <c r="T5063" t="s">
        <v>3701</v>
      </c>
      <c r="U5063" t="s">
        <v>3702</v>
      </c>
      <c r="V5063" t="s">
        <v>2210</v>
      </c>
    </row>
    <row r="5064" spans="1:22">
      <c r="A5064" s="4">
        <v>46065</v>
      </c>
      <c r="B5064" t="s">
        <v>3958</v>
      </c>
      <c r="C5064" t="s">
        <v>1862</v>
      </c>
      <c r="D5064">
        <v>12</v>
      </c>
      <c r="E5064">
        <v>41199.68</v>
      </c>
      <c r="F5064">
        <f>Table2[[#This Row],[Đơn Giá Chuẩn]]*Table2[[#This Row],[Tổng số lượng bán]]</f>
        <v>494396.16000000003</v>
      </c>
      <c r="G5064">
        <v>0</v>
      </c>
      <c r="H5064">
        <f>Table2[[#This Row],[Doanh số bán]]-Table2[[#This Row],[Chiết khấu]]</f>
        <v>494396.16000000003</v>
      </c>
      <c r="I5064">
        <v>0</v>
      </c>
      <c r="J5064">
        <v>0</v>
      </c>
      <c r="K5064" t="s">
        <v>2207</v>
      </c>
      <c r="L5064">
        <v>1</v>
      </c>
      <c r="M5064" t="s">
        <v>37</v>
      </c>
      <c r="N5064" t="s">
        <v>919</v>
      </c>
      <c r="O5064">
        <v>12</v>
      </c>
      <c r="P5064" t="s">
        <v>588</v>
      </c>
      <c r="Q5064" t="s">
        <v>589</v>
      </c>
      <c r="R5064" t="s">
        <v>107</v>
      </c>
      <c r="S5064" t="s">
        <v>108</v>
      </c>
      <c r="T5064" t="s">
        <v>3701</v>
      </c>
      <c r="U5064" t="s">
        <v>3702</v>
      </c>
      <c r="V5064" t="s">
        <v>2210</v>
      </c>
    </row>
    <row r="5065" spans="1:22">
      <c r="A5065" s="4">
        <v>46065</v>
      </c>
      <c r="B5065" t="s">
        <v>3958</v>
      </c>
      <c r="C5065" t="s">
        <v>1862</v>
      </c>
      <c r="D5065">
        <v>12</v>
      </c>
      <c r="E5065">
        <v>41199.68</v>
      </c>
      <c r="F5065">
        <f>Table2[[#This Row],[Đơn Giá Chuẩn]]*Table2[[#This Row],[Tổng số lượng bán]]</f>
        <v>494396.16000000003</v>
      </c>
      <c r="G5065">
        <v>0</v>
      </c>
      <c r="H5065">
        <f>Table2[[#This Row],[Doanh số bán]]-Table2[[#This Row],[Chiết khấu]]</f>
        <v>494396.16000000003</v>
      </c>
      <c r="I5065">
        <v>0</v>
      </c>
      <c r="J5065">
        <v>0</v>
      </c>
      <c r="K5065" t="s">
        <v>2207</v>
      </c>
      <c r="L5065">
        <v>1</v>
      </c>
      <c r="M5065" t="s">
        <v>37</v>
      </c>
      <c r="N5065" t="s">
        <v>919</v>
      </c>
      <c r="O5065">
        <v>12</v>
      </c>
      <c r="P5065" t="s">
        <v>656</v>
      </c>
      <c r="Q5065" t="s">
        <v>657</v>
      </c>
      <c r="R5065" t="s">
        <v>107</v>
      </c>
      <c r="S5065" t="s">
        <v>108</v>
      </c>
      <c r="T5065" t="s">
        <v>3701</v>
      </c>
      <c r="U5065" t="s">
        <v>3702</v>
      </c>
      <c r="V5065" t="s">
        <v>2210</v>
      </c>
    </row>
    <row r="5066" spans="1:22">
      <c r="A5066" s="4">
        <v>46065</v>
      </c>
      <c r="B5066" t="s">
        <v>3958</v>
      </c>
      <c r="C5066" t="s">
        <v>1862</v>
      </c>
      <c r="D5066">
        <v>12</v>
      </c>
      <c r="E5066">
        <v>37999.64</v>
      </c>
      <c r="F5066">
        <f>Table2[[#This Row],[Đơn Giá Chuẩn]]*Table2[[#This Row],[Tổng số lượng bán]]</f>
        <v>455995.68</v>
      </c>
      <c r="G5066">
        <v>0</v>
      </c>
      <c r="H5066">
        <f>Table2[[#This Row],[Doanh số bán]]-Table2[[#This Row],[Chiết khấu]]</f>
        <v>455995.68</v>
      </c>
      <c r="I5066">
        <v>0</v>
      </c>
      <c r="J5066">
        <v>0</v>
      </c>
      <c r="K5066" t="s">
        <v>2207</v>
      </c>
      <c r="L5066">
        <v>1</v>
      </c>
      <c r="M5066" t="s">
        <v>37</v>
      </c>
      <c r="N5066" t="s">
        <v>919</v>
      </c>
      <c r="O5066">
        <v>12</v>
      </c>
      <c r="P5066" t="s">
        <v>105</v>
      </c>
      <c r="Q5066" t="s">
        <v>106</v>
      </c>
      <c r="R5066" t="s">
        <v>107</v>
      </c>
      <c r="S5066" t="s">
        <v>108</v>
      </c>
      <c r="T5066" t="s">
        <v>3701</v>
      </c>
      <c r="U5066" t="s">
        <v>3702</v>
      </c>
      <c r="V5066" t="s">
        <v>2210</v>
      </c>
    </row>
    <row r="5067" spans="1:22">
      <c r="A5067" s="4">
        <v>46065</v>
      </c>
      <c r="B5067" t="s">
        <v>3958</v>
      </c>
      <c r="C5067" t="s">
        <v>1862</v>
      </c>
      <c r="D5067">
        <v>6</v>
      </c>
      <c r="E5067">
        <v>154000.28</v>
      </c>
      <c r="F5067">
        <f>Table2[[#This Row],[Đơn Giá Chuẩn]]*Table2[[#This Row],[Tổng số lượng bán]]</f>
        <v>924001.67999999993</v>
      </c>
      <c r="G5067">
        <v>0</v>
      </c>
      <c r="H5067">
        <f>Table2[[#This Row],[Doanh số bán]]-Table2[[#This Row],[Chiết khấu]]</f>
        <v>924001.67999999993</v>
      </c>
      <c r="I5067">
        <v>0</v>
      </c>
      <c r="J5067">
        <v>0</v>
      </c>
      <c r="K5067" t="s">
        <v>2207</v>
      </c>
      <c r="L5067">
        <v>1</v>
      </c>
      <c r="M5067" t="s">
        <v>37</v>
      </c>
      <c r="N5067" t="s">
        <v>919</v>
      </c>
      <c r="O5067">
        <v>6</v>
      </c>
      <c r="P5067" t="s">
        <v>325</v>
      </c>
      <c r="Q5067" t="s">
        <v>326</v>
      </c>
      <c r="R5067" t="s">
        <v>41</v>
      </c>
      <c r="S5067" t="s">
        <v>42</v>
      </c>
      <c r="T5067" t="s">
        <v>3701</v>
      </c>
      <c r="U5067" t="s">
        <v>3702</v>
      </c>
      <c r="V5067" t="s">
        <v>2210</v>
      </c>
    </row>
    <row r="5068" spans="1:22">
      <c r="A5068" s="4">
        <v>46065</v>
      </c>
      <c r="B5068" t="s">
        <v>3959</v>
      </c>
      <c r="C5068" t="s">
        <v>1862</v>
      </c>
      <c r="D5068">
        <v>1</v>
      </c>
      <c r="E5068">
        <v>0</v>
      </c>
      <c r="F5068">
        <f>Table2[[#This Row],[Đơn Giá Chuẩn]]*Table2[[#This Row],[Tổng số lượng bán]]</f>
        <v>0</v>
      </c>
      <c r="G5068">
        <v>0</v>
      </c>
      <c r="H5068">
        <f>Table2[[#This Row],[Doanh số bán]]-Table2[[#This Row],[Chiết khấu]]</f>
        <v>0</v>
      </c>
      <c r="I5068">
        <v>0</v>
      </c>
      <c r="J5068">
        <v>0</v>
      </c>
      <c r="K5068" t="s">
        <v>36</v>
      </c>
      <c r="L5068">
        <v>1</v>
      </c>
      <c r="M5068" t="s">
        <v>37</v>
      </c>
      <c r="N5068" t="s">
        <v>919</v>
      </c>
      <c r="O5068">
        <v>1</v>
      </c>
      <c r="P5068" t="s">
        <v>1494</v>
      </c>
      <c r="Q5068" t="s">
        <v>1495</v>
      </c>
      <c r="R5068" t="s">
        <v>41</v>
      </c>
      <c r="S5068" t="s">
        <v>42</v>
      </c>
      <c r="T5068" t="s">
        <v>2312</v>
      </c>
      <c r="U5068" t="s">
        <v>2313</v>
      </c>
      <c r="V5068" t="s">
        <v>2314</v>
      </c>
    </row>
    <row r="5069" spans="1:22">
      <c r="A5069" s="4">
        <v>46065</v>
      </c>
      <c r="B5069" t="s">
        <v>3959</v>
      </c>
      <c r="C5069" t="s">
        <v>1862</v>
      </c>
      <c r="D5069">
        <v>1</v>
      </c>
      <c r="E5069">
        <v>0</v>
      </c>
      <c r="F5069">
        <f>Table2[[#This Row],[Đơn Giá Chuẩn]]*Table2[[#This Row],[Tổng số lượng bán]]</f>
        <v>0</v>
      </c>
      <c r="G5069">
        <v>0</v>
      </c>
      <c r="H5069">
        <f>Table2[[#This Row],[Doanh số bán]]-Table2[[#This Row],[Chiết khấu]]</f>
        <v>0</v>
      </c>
      <c r="I5069">
        <v>0</v>
      </c>
      <c r="J5069">
        <v>0</v>
      </c>
      <c r="K5069" t="s">
        <v>36</v>
      </c>
      <c r="L5069">
        <v>1</v>
      </c>
      <c r="M5069" t="s">
        <v>37</v>
      </c>
      <c r="N5069" t="s">
        <v>919</v>
      </c>
      <c r="O5069">
        <v>1</v>
      </c>
      <c r="P5069" t="s">
        <v>520</v>
      </c>
      <c r="Q5069" t="s">
        <v>521</v>
      </c>
      <c r="R5069" t="s">
        <v>107</v>
      </c>
      <c r="S5069" t="s">
        <v>108</v>
      </c>
      <c r="T5069" t="s">
        <v>2312</v>
      </c>
      <c r="U5069" t="s">
        <v>2313</v>
      </c>
      <c r="V5069" t="s">
        <v>2314</v>
      </c>
    </row>
    <row r="5070" spans="1:22">
      <c r="A5070" s="4">
        <v>46065</v>
      </c>
      <c r="B5070" t="s">
        <v>3959</v>
      </c>
      <c r="C5070" t="s">
        <v>2568</v>
      </c>
      <c r="D5070">
        <v>0</v>
      </c>
      <c r="E5070">
        <v>0</v>
      </c>
      <c r="F5070">
        <f>Table2[[#This Row],[Đơn Giá Chuẩn]]*Table2[[#This Row],[Tổng số lượng bán]]</f>
        <v>0</v>
      </c>
      <c r="G5070">
        <v>0</v>
      </c>
      <c r="H5070">
        <f>Table2[[#This Row],[Doanh số bán]]-Table2[[#This Row],[Chiết khấu]]</f>
        <v>0</v>
      </c>
      <c r="I5070">
        <v>0</v>
      </c>
      <c r="J5070">
        <v>0</v>
      </c>
      <c r="K5070" t="s">
        <v>36</v>
      </c>
      <c r="L5070">
        <v>1</v>
      </c>
      <c r="M5070" t="s">
        <v>37</v>
      </c>
      <c r="N5070" t="s">
        <v>919</v>
      </c>
      <c r="O5070">
        <v>0.25</v>
      </c>
      <c r="P5070" t="s">
        <v>516</v>
      </c>
      <c r="Q5070" t="s">
        <v>517</v>
      </c>
      <c r="R5070" t="s">
        <v>41</v>
      </c>
      <c r="S5070" t="s">
        <v>42</v>
      </c>
      <c r="T5070" t="s">
        <v>2312</v>
      </c>
      <c r="U5070" t="s">
        <v>2313</v>
      </c>
      <c r="V5070" t="s">
        <v>2314</v>
      </c>
    </row>
    <row r="5071" spans="1:22">
      <c r="A5071" s="4">
        <v>46065</v>
      </c>
      <c r="B5071" t="s">
        <v>3959</v>
      </c>
      <c r="C5071" t="s">
        <v>2568</v>
      </c>
      <c r="D5071">
        <v>0</v>
      </c>
      <c r="E5071">
        <v>0</v>
      </c>
      <c r="F5071">
        <f>Table2[[#This Row],[Đơn Giá Chuẩn]]*Table2[[#This Row],[Tổng số lượng bán]]</f>
        <v>0</v>
      </c>
      <c r="G5071">
        <v>0</v>
      </c>
      <c r="H5071">
        <f>Table2[[#This Row],[Doanh số bán]]-Table2[[#This Row],[Chiết khấu]]</f>
        <v>0</v>
      </c>
      <c r="I5071">
        <v>0</v>
      </c>
      <c r="J5071">
        <v>0</v>
      </c>
      <c r="K5071" t="s">
        <v>36</v>
      </c>
      <c r="L5071">
        <v>1</v>
      </c>
      <c r="M5071" t="s">
        <v>37</v>
      </c>
      <c r="N5071" t="s">
        <v>919</v>
      </c>
      <c r="O5071">
        <v>0.25</v>
      </c>
      <c r="P5071" t="s">
        <v>375</v>
      </c>
      <c r="Q5071" t="s">
        <v>376</v>
      </c>
      <c r="R5071" t="s">
        <v>41</v>
      </c>
      <c r="S5071" t="s">
        <v>42</v>
      </c>
      <c r="T5071" t="s">
        <v>2312</v>
      </c>
      <c r="U5071" t="s">
        <v>2313</v>
      </c>
      <c r="V5071" t="s">
        <v>2314</v>
      </c>
    </row>
    <row r="5072" spans="1:22">
      <c r="A5072" s="4">
        <v>46065</v>
      </c>
      <c r="B5072" t="s">
        <v>3960</v>
      </c>
      <c r="C5072" t="s">
        <v>1840</v>
      </c>
      <c r="D5072">
        <v>1</v>
      </c>
      <c r="E5072">
        <v>0</v>
      </c>
      <c r="F5072">
        <f>Table2[[#This Row],[Đơn Giá Chuẩn]]*Table2[[#This Row],[Tổng số lượng bán]]</f>
        <v>0</v>
      </c>
      <c r="G5072">
        <v>0</v>
      </c>
      <c r="H5072">
        <f>Table2[[#This Row],[Doanh số bán]]-Table2[[#This Row],[Chiết khấu]]</f>
        <v>0</v>
      </c>
      <c r="I5072">
        <v>0</v>
      </c>
      <c r="J5072">
        <v>0</v>
      </c>
      <c r="K5072" t="s">
        <v>36</v>
      </c>
      <c r="L5072">
        <v>1</v>
      </c>
      <c r="M5072" t="s">
        <v>37</v>
      </c>
      <c r="N5072" t="s">
        <v>919</v>
      </c>
      <c r="O5072">
        <v>1</v>
      </c>
      <c r="P5072" t="s">
        <v>3239</v>
      </c>
      <c r="Q5072" t="s">
        <v>3240</v>
      </c>
      <c r="R5072" t="s">
        <v>107</v>
      </c>
      <c r="S5072" t="s">
        <v>108</v>
      </c>
      <c r="T5072" t="s">
        <v>2312</v>
      </c>
      <c r="U5072" t="s">
        <v>2313</v>
      </c>
      <c r="V5072" t="s">
        <v>2314</v>
      </c>
    </row>
    <row r="5073" spans="1:22">
      <c r="A5073" s="4">
        <v>46065</v>
      </c>
      <c r="B5073" t="s">
        <v>3960</v>
      </c>
      <c r="C5073" t="s">
        <v>155</v>
      </c>
      <c r="D5073">
        <v>5</v>
      </c>
      <c r="E5073">
        <v>0</v>
      </c>
      <c r="F5073">
        <f>Table2[[#This Row],[Đơn Giá Chuẩn]]*Table2[[#This Row],[Tổng số lượng bán]]</f>
        <v>0</v>
      </c>
      <c r="G5073">
        <v>0</v>
      </c>
      <c r="H5073">
        <f>Table2[[#This Row],[Doanh số bán]]-Table2[[#This Row],[Chiết khấu]]</f>
        <v>0</v>
      </c>
      <c r="I5073">
        <v>0</v>
      </c>
      <c r="J5073">
        <v>0</v>
      </c>
      <c r="K5073" t="s">
        <v>36</v>
      </c>
      <c r="L5073">
        <v>1</v>
      </c>
      <c r="M5073" t="s">
        <v>37</v>
      </c>
      <c r="N5073" t="s">
        <v>919</v>
      </c>
      <c r="O5073">
        <v>5</v>
      </c>
      <c r="P5073" t="s">
        <v>156</v>
      </c>
      <c r="Q5073" t="s">
        <v>157</v>
      </c>
      <c r="R5073" t="s">
        <v>107</v>
      </c>
      <c r="S5073" t="s">
        <v>108</v>
      </c>
      <c r="T5073" t="s">
        <v>2312</v>
      </c>
      <c r="U5073" t="s">
        <v>2313</v>
      </c>
      <c r="V5073" t="s">
        <v>2314</v>
      </c>
    </row>
    <row r="5074" spans="1:22">
      <c r="A5074" s="4">
        <v>46065</v>
      </c>
      <c r="B5074" t="s">
        <v>3961</v>
      </c>
      <c r="C5074" t="s">
        <v>2568</v>
      </c>
      <c r="D5074">
        <v>80</v>
      </c>
      <c r="E5074">
        <v>192000.00008000003</v>
      </c>
      <c r="F5074">
        <f>Table2[[#This Row],[Đơn Giá Chuẩn]]*Table2[[#This Row],[Tổng số lượng bán]]</f>
        <v>15360000.006400002</v>
      </c>
      <c r="G5074">
        <v>0</v>
      </c>
      <c r="H5074">
        <f>Table2[[#This Row],[Doanh số bán]]-Table2[[#This Row],[Chiết khấu]]</f>
        <v>15360000.006400002</v>
      </c>
      <c r="I5074">
        <v>0</v>
      </c>
      <c r="J5074">
        <v>0</v>
      </c>
      <c r="K5074" t="s">
        <v>2217</v>
      </c>
      <c r="L5074">
        <v>1</v>
      </c>
      <c r="M5074" t="s">
        <v>37</v>
      </c>
      <c r="N5074" t="s">
        <v>26</v>
      </c>
      <c r="O5074">
        <v>80</v>
      </c>
      <c r="P5074" t="s">
        <v>512</v>
      </c>
      <c r="Q5074" t="s">
        <v>513</v>
      </c>
      <c r="R5074" t="s">
        <v>41</v>
      </c>
      <c r="S5074" t="s">
        <v>42</v>
      </c>
      <c r="T5074" t="s">
        <v>3962</v>
      </c>
      <c r="U5074" t="s">
        <v>3963</v>
      </c>
      <c r="V5074" t="s">
        <v>45</v>
      </c>
    </row>
    <row r="5075" spans="1:22">
      <c r="A5075" s="4">
        <v>46065</v>
      </c>
      <c r="B5075" t="s">
        <v>3964</v>
      </c>
      <c r="C5075" t="s">
        <v>1862</v>
      </c>
      <c r="D5075">
        <v>2</v>
      </c>
      <c r="E5075">
        <v>152000.00012000001</v>
      </c>
      <c r="F5075">
        <f>Table2[[#This Row],[Đơn Giá Chuẩn]]*Table2[[#This Row],[Tổng số lượng bán]]</f>
        <v>304000.00024000002</v>
      </c>
      <c r="G5075">
        <v>0</v>
      </c>
      <c r="H5075">
        <f>Table2[[#This Row],[Doanh số bán]]-Table2[[#This Row],[Chiết khấu]]</f>
        <v>304000.00024000002</v>
      </c>
      <c r="I5075">
        <v>0</v>
      </c>
      <c r="J5075">
        <v>0</v>
      </c>
      <c r="K5075" t="s">
        <v>50</v>
      </c>
      <c r="L5075">
        <v>1</v>
      </c>
      <c r="M5075" t="s">
        <v>37</v>
      </c>
      <c r="N5075" t="s">
        <v>50</v>
      </c>
      <c r="O5075">
        <v>2</v>
      </c>
      <c r="P5075" t="s">
        <v>1500</v>
      </c>
      <c r="Q5075" t="s">
        <v>1501</v>
      </c>
      <c r="R5075" t="s">
        <v>41</v>
      </c>
      <c r="S5075" t="s">
        <v>42</v>
      </c>
      <c r="T5075" t="s">
        <v>2667</v>
      </c>
      <c r="U5075" t="s">
        <v>2668</v>
      </c>
      <c r="V5075" t="s">
        <v>50</v>
      </c>
    </row>
    <row r="5076" spans="1:22">
      <c r="A5076" s="4">
        <v>46065</v>
      </c>
      <c r="B5076" t="s">
        <v>3964</v>
      </c>
      <c r="C5076" t="s">
        <v>1840</v>
      </c>
      <c r="D5076">
        <v>2</v>
      </c>
      <c r="E5076">
        <v>120999.99980000001</v>
      </c>
      <c r="F5076">
        <f>Table2[[#This Row],[Đơn Giá Chuẩn]]*Table2[[#This Row],[Tổng số lượng bán]]</f>
        <v>241999.99960000001</v>
      </c>
      <c r="G5076">
        <v>0</v>
      </c>
      <c r="H5076">
        <f>Table2[[#This Row],[Doanh số bán]]-Table2[[#This Row],[Chiết khấu]]</f>
        <v>241999.99960000001</v>
      </c>
      <c r="I5076">
        <v>0</v>
      </c>
      <c r="J5076">
        <v>0</v>
      </c>
      <c r="K5076" t="s">
        <v>50</v>
      </c>
      <c r="L5076">
        <v>1</v>
      </c>
      <c r="M5076" t="s">
        <v>37</v>
      </c>
      <c r="N5076" t="s">
        <v>50</v>
      </c>
      <c r="O5076">
        <v>2</v>
      </c>
      <c r="P5076" t="s">
        <v>3239</v>
      </c>
      <c r="Q5076" t="s">
        <v>3240</v>
      </c>
      <c r="R5076" t="s">
        <v>107</v>
      </c>
      <c r="S5076" t="s">
        <v>108</v>
      </c>
      <c r="T5076" t="s">
        <v>2667</v>
      </c>
      <c r="U5076" t="s">
        <v>2668</v>
      </c>
      <c r="V5076" t="s">
        <v>50</v>
      </c>
    </row>
    <row r="5077" spans="1:22">
      <c r="A5077" s="4">
        <v>46065</v>
      </c>
      <c r="B5077" t="s">
        <v>3964</v>
      </c>
      <c r="C5077" t="s">
        <v>1862</v>
      </c>
      <c r="D5077">
        <v>1</v>
      </c>
      <c r="E5077">
        <v>152000.00012000001</v>
      </c>
      <c r="F5077">
        <f>Table2[[#This Row],[Đơn Giá Chuẩn]]*Table2[[#This Row],[Tổng số lượng bán]]</f>
        <v>152000.00012000001</v>
      </c>
      <c r="G5077">
        <v>0</v>
      </c>
      <c r="H5077">
        <f>Table2[[#This Row],[Doanh số bán]]-Table2[[#This Row],[Chiết khấu]]</f>
        <v>152000.00012000001</v>
      </c>
      <c r="I5077">
        <v>0</v>
      </c>
      <c r="J5077">
        <v>0</v>
      </c>
      <c r="K5077" t="s">
        <v>50</v>
      </c>
      <c r="L5077">
        <v>1</v>
      </c>
      <c r="M5077" t="s">
        <v>37</v>
      </c>
      <c r="N5077" t="s">
        <v>50</v>
      </c>
      <c r="O5077">
        <v>1</v>
      </c>
      <c r="P5077" t="s">
        <v>1494</v>
      </c>
      <c r="Q5077" t="s">
        <v>1495</v>
      </c>
      <c r="R5077" t="s">
        <v>41</v>
      </c>
      <c r="S5077" t="s">
        <v>42</v>
      </c>
      <c r="T5077" t="s">
        <v>2667</v>
      </c>
      <c r="U5077" t="s">
        <v>2668</v>
      </c>
      <c r="V5077" t="s">
        <v>50</v>
      </c>
    </row>
    <row r="5078" spans="1:22">
      <c r="A5078" s="4">
        <v>46065</v>
      </c>
      <c r="B5078" t="s">
        <v>3964</v>
      </c>
      <c r="C5078" t="s">
        <v>1862</v>
      </c>
      <c r="D5078">
        <v>1</v>
      </c>
      <c r="E5078">
        <v>152000.00012000001</v>
      </c>
      <c r="F5078">
        <f>Table2[[#This Row],[Đơn Giá Chuẩn]]*Table2[[#This Row],[Tổng số lượng bán]]</f>
        <v>152000.00012000001</v>
      </c>
      <c r="G5078">
        <v>0</v>
      </c>
      <c r="H5078">
        <f>Table2[[#This Row],[Doanh số bán]]-Table2[[#This Row],[Chiết khấu]]</f>
        <v>152000.00012000001</v>
      </c>
      <c r="I5078">
        <v>0</v>
      </c>
      <c r="J5078">
        <v>0</v>
      </c>
      <c r="K5078" t="s">
        <v>50</v>
      </c>
      <c r="L5078">
        <v>1</v>
      </c>
      <c r="M5078" t="s">
        <v>37</v>
      </c>
      <c r="N5078" t="s">
        <v>50</v>
      </c>
      <c r="O5078">
        <v>1</v>
      </c>
      <c r="P5078" t="s">
        <v>1575</v>
      </c>
      <c r="Q5078" t="s">
        <v>1576</v>
      </c>
      <c r="R5078" t="s">
        <v>41</v>
      </c>
      <c r="S5078" t="s">
        <v>42</v>
      </c>
      <c r="T5078" t="s">
        <v>2667</v>
      </c>
      <c r="U5078" t="s">
        <v>2668</v>
      </c>
      <c r="V5078" t="s">
        <v>50</v>
      </c>
    </row>
    <row r="5079" spans="1:22">
      <c r="A5079" s="4">
        <v>46065</v>
      </c>
      <c r="B5079" t="s">
        <v>3965</v>
      </c>
      <c r="C5079" t="s">
        <v>1862</v>
      </c>
      <c r="D5079">
        <v>1</v>
      </c>
      <c r="E5079">
        <v>0</v>
      </c>
      <c r="F5079">
        <f>Table2[[#This Row],[Đơn Giá Chuẩn]]*Table2[[#This Row],[Tổng số lượng bán]]</f>
        <v>0</v>
      </c>
      <c r="G5079">
        <v>0</v>
      </c>
      <c r="H5079">
        <f>Table2[[#This Row],[Doanh số bán]]-Table2[[#This Row],[Chiết khấu]]</f>
        <v>0</v>
      </c>
      <c r="I5079">
        <v>0</v>
      </c>
      <c r="J5079">
        <v>0</v>
      </c>
      <c r="K5079" t="s">
        <v>50</v>
      </c>
      <c r="L5079">
        <v>1</v>
      </c>
      <c r="M5079" t="s">
        <v>37</v>
      </c>
      <c r="N5079" t="s">
        <v>50</v>
      </c>
      <c r="O5079">
        <v>1</v>
      </c>
      <c r="P5079" t="s">
        <v>656</v>
      </c>
      <c r="Q5079" t="s">
        <v>657</v>
      </c>
      <c r="R5079" t="s">
        <v>107</v>
      </c>
      <c r="S5079" t="s">
        <v>108</v>
      </c>
      <c r="T5079" t="s">
        <v>2667</v>
      </c>
      <c r="U5079" t="s">
        <v>2668</v>
      </c>
      <c r="V5079" t="s">
        <v>50</v>
      </c>
    </row>
    <row r="5080" spans="1:22">
      <c r="A5080" s="4">
        <v>46065</v>
      </c>
      <c r="B5080" t="s">
        <v>3965</v>
      </c>
      <c r="C5080" t="s">
        <v>1862</v>
      </c>
      <c r="D5080">
        <v>1</v>
      </c>
      <c r="E5080">
        <v>0</v>
      </c>
      <c r="F5080">
        <f>Table2[[#This Row],[Đơn Giá Chuẩn]]*Table2[[#This Row],[Tổng số lượng bán]]</f>
        <v>0</v>
      </c>
      <c r="G5080">
        <v>0</v>
      </c>
      <c r="H5080">
        <f>Table2[[#This Row],[Doanh số bán]]-Table2[[#This Row],[Chiết khấu]]</f>
        <v>0</v>
      </c>
      <c r="I5080">
        <v>0</v>
      </c>
      <c r="J5080">
        <v>0</v>
      </c>
      <c r="K5080" t="s">
        <v>50</v>
      </c>
      <c r="L5080">
        <v>1</v>
      </c>
      <c r="M5080" t="s">
        <v>37</v>
      </c>
      <c r="N5080" t="s">
        <v>50</v>
      </c>
      <c r="O5080">
        <v>1</v>
      </c>
      <c r="P5080" t="s">
        <v>588</v>
      </c>
      <c r="Q5080" t="s">
        <v>589</v>
      </c>
      <c r="R5080" t="s">
        <v>107</v>
      </c>
      <c r="S5080" t="s">
        <v>108</v>
      </c>
      <c r="T5080" t="s">
        <v>2667</v>
      </c>
      <c r="U5080" t="s">
        <v>2668</v>
      </c>
      <c r="V5080" t="s">
        <v>50</v>
      </c>
    </row>
    <row r="5081" spans="1:22">
      <c r="A5081" s="4">
        <v>46065</v>
      </c>
      <c r="B5081" t="s">
        <v>3966</v>
      </c>
      <c r="C5081" t="s">
        <v>2568</v>
      </c>
      <c r="D5081">
        <v>20</v>
      </c>
      <c r="E5081">
        <v>226999.99964000002</v>
      </c>
      <c r="F5081">
        <f>Table2[[#This Row],[Đơn Giá Chuẩn]]*Table2[[#This Row],[Tổng số lượng bán]]</f>
        <v>4539999.9928000001</v>
      </c>
      <c r="G5081">
        <v>0</v>
      </c>
      <c r="H5081">
        <f>Table2[[#This Row],[Doanh số bán]]-Table2[[#This Row],[Chiết khấu]]</f>
        <v>4539999.9928000001</v>
      </c>
      <c r="I5081">
        <v>0</v>
      </c>
      <c r="J5081">
        <v>0</v>
      </c>
      <c r="K5081" t="s">
        <v>2207</v>
      </c>
      <c r="L5081">
        <v>1</v>
      </c>
      <c r="M5081" t="s">
        <v>37</v>
      </c>
      <c r="N5081" t="s">
        <v>919</v>
      </c>
      <c r="O5081">
        <v>20</v>
      </c>
      <c r="P5081" t="s">
        <v>84</v>
      </c>
      <c r="Q5081" t="s">
        <v>85</v>
      </c>
      <c r="R5081" t="s">
        <v>41</v>
      </c>
      <c r="S5081" t="s">
        <v>42</v>
      </c>
      <c r="T5081" t="s">
        <v>3701</v>
      </c>
      <c r="U5081" t="s">
        <v>3702</v>
      </c>
      <c r="V5081" t="s">
        <v>2210</v>
      </c>
    </row>
    <row r="5082" spans="1:22">
      <c r="A5082" s="4">
        <v>46065</v>
      </c>
      <c r="B5082" t="s">
        <v>3967</v>
      </c>
      <c r="C5082" t="s">
        <v>155</v>
      </c>
      <c r="D5082">
        <v>20</v>
      </c>
      <c r="E5082">
        <v>97000.040000000008</v>
      </c>
      <c r="F5082">
        <f>Table2[[#This Row],[Đơn Giá Chuẩn]]*Table2[[#This Row],[Tổng số lượng bán]]</f>
        <v>1940000.8000000003</v>
      </c>
      <c r="G5082">
        <v>0</v>
      </c>
      <c r="H5082">
        <f>Table2[[#This Row],[Doanh số bán]]-Table2[[#This Row],[Chiết khấu]]</f>
        <v>1940000.8000000003</v>
      </c>
      <c r="I5082">
        <v>0</v>
      </c>
      <c r="J5082">
        <v>0</v>
      </c>
      <c r="K5082" t="s">
        <v>36</v>
      </c>
      <c r="L5082">
        <v>1</v>
      </c>
      <c r="M5082" t="s">
        <v>37</v>
      </c>
      <c r="N5082" t="s">
        <v>26</v>
      </c>
      <c r="O5082">
        <v>20</v>
      </c>
      <c r="P5082" t="s">
        <v>3303</v>
      </c>
      <c r="Q5082" t="s">
        <v>3304</v>
      </c>
      <c r="R5082" t="s">
        <v>107</v>
      </c>
      <c r="S5082" t="s">
        <v>108</v>
      </c>
      <c r="T5082" t="s">
        <v>3968</v>
      </c>
      <c r="U5082" t="s">
        <v>3969</v>
      </c>
      <c r="V5082" t="s">
        <v>45</v>
      </c>
    </row>
    <row r="5083" spans="1:22">
      <c r="A5083" s="4">
        <v>46065</v>
      </c>
      <c r="B5083" t="s">
        <v>3967</v>
      </c>
      <c r="C5083" t="s">
        <v>2568</v>
      </c>
      <c r="D5083">
        <v>1</v>
      </c>
      <c r="E5083">
        <v>302000.00024000002</v>
      </c>
      <c r="F5083">
        <f>Table2[[#This Row],[Đơn Giá Chuẩn]]*Table2[[#This Row],[Tổng số lượng bán]]</f>
        <v>302000.00024000002</v>
      </c>
      <c r="G5083">
        <v>0</v>
      </c>
      <c r="H5083">
        <f>Table2[[#This Row],[Doanh số bán]]-Table2[[#This Row],[Chiết khấu]]</f>
        <v>302000.00024000002</v>
      </c>
      <c r="I5083">
        <v>0</v>
      </c>
      <c r="J5083">
        <v>0</v>
      </c>
      <c r="K5083" t="s">
        <v>36</v>
      </c>
      <c r="L5083">
        <v>1</v>
      </c>
      <c r="M5083" t="s">
        <v>37</v>
      </c>
      <c r="N5083" t="s">
        <v>26</v>
      </c>
      <c r="O5083">
        <v>1</v>
      </c>
      <c r="P5083" t="s">
        <v>84</v>
      </c>
      <c r="Q5083" t="s">
        <v>85</v>
      </c>
      <c r="R5083" t="s">
        <v>41</v>
      </c>
      <c r="S5083" t="s">
        <v>42</v>
      </c>
      <c r="T5083" t="s">
        <v>3968</v>
      </c>
      <c r="U5083" t="s">
        <v>3969</v>
      </c>
      <c r="V5083" t="s">
        <v>45</v>
      </c>
    </row>
    <row r="5084" spans="1:22">
      <c r="A5084" s="4">
        <v>46065</v>
      </c>
      <c r="B5084" t="s">
        <v>3970</v>
      </c>
      <c r="C5084" t="s">
        <v>2568</v>
      </c>
      <c r="D5084">
        <v>0</v>
      </c>
      <c r="E5084">
        <v>0</v>
      </c>
      <c r="F5084">
        <f>Table2[[#This Row],[Đơn Giá Chuẩn]]*Table2[[#This Row],[Tổng số lượng bán]]</f>
        <v>0</v>
      </c>
      <c r="G5084">
        <v>0</v>
      </c>
      <c r="H5084">
        <f>Table2[[#This Row],[Doanh số bán]]-Table2[[#This Row],[Chiết khấu]]</f>
        <v>0</v>
      </c>
      <c r="I5084">
        <v>0</v>
      </c>
      <c r="J5084">
        <v>0</v>
      </c>
      <c r="K5084" t="s">
        <v>50</v>
      </c>
      <c r="L5084">
        <v>1</v>
      </c>
      <c r="M5084" t="s">
        <v>37</v>
      </c>
      <c r="N5084" t="s">
        <v>50</v>
      </c>
      <c r="O5084">
        <v>0.5</v>
      </c>
      <c r="P5084" t="s">
        <v>101</v>
      </c>
      <c r="Q5084" t="s">
        <v>102</v>
      </c>
      <c r="R5084" t="s">
        <v>41</v>
      </c>
      <c r="S5084" t="s">
        <v>42</v>
      </c>
      <c r="T5084" t="s">
        <v>2667</v>
      </c>
      <c r="U5084" t="s">
        <v>2668</v>
      </c>
      <c r="V5084" t="s">
        <v>50</v>
      </c>
    </row>
    <row r="5085" spans="1:22">
      <c r="A5085" s="4">
        <v>46028</v>
      </c>
      <c r="B5085" t="s">
        <v>950</v>
      </c>
      <c r="C5085" t="s">
        <v>83</v>
      </c>
      <c r="D5085">
        <v>10</v>
      </c>
      <c r="E5085">
        <v>137000</v>
      </c>
      <c r="F5085">
        <f>Table2[[#This Row],[Đơn Giá Chuẩn]]*Table2[[#This Row],[Tổng số lượng bán]]</f>
        <v>1370000</v>
      </c>
      <c r="G5085">
        <v>250000</v>
      </c>
      <c r="H5085">
        <f>Table2[[#This Row],[Doanh số bán]]-Table2[[#This Row],[Chiết khấu]]</f>
        <v>1120000</v>
      </c>
      <c r="K5085" t="s">
        <v>24</v>
      </c>
      <c r="L5085">
        <v>0.5</v>
      </c>
      <c r="M5085" t="s">
        <v>918</v>
      </c>
      <c r="N5085" t="s">
        <v>919</v>
      </c>
      <c r="O5085">
        <v>5</v>
      </c>
      <c r="P5085" t="s">
        <v>101</v>
      </c>
      <c r="Q5085" t="s">
        <v>102</v>
      </c>
      <c r="R5085" t="s">
        <v>41</v>
      </c>
      <c r="S5085" t="s">
        <v>42</v>
      </c>
      <c r="T5085" t="s">
        <v>922</v>
      </c>
      <c r="U5085" t="s">
        <v>923</v>
      </c>
      <c r="V5085" t="s">
        <v>33</v>
      </c>
    </row>
    <row r="5086" spans="1:22">
      <c r="A5086" s="4">
        <v>46030</v>
      </c>
      <c r="B5086" t="s">
        <v>951</v>
      </c>
      <c r="C5086" t="s">
        <v>83</v>
      </c>
      <c r="D5086">
        <v>4</v>
      </c>
      <c r="E5086">
        <v>137000</v>
      </c>
      <c r="F5086">
        <f>Table2[[#This Row],[Đơn Giá Chuẩn]]*Table2[[#This Row],[Tổng số lượng bán]]</f>
        <v>548000</v>
      </c>
      <c r="G5086">
        <v>0</v>
      </c>
      <c r="H5086">
        <f>Table2[[#This Row],[Doanh số bán]]-Table2[[#This Row],[Chiết khấu]]</f>
        <v>548000</v>
      </c>
      <c r="K5086" t="s">
        <v>24</v>
      </c>
      <c r="L5086">
        <v>0.5</v>
      </c>
      <c r="M5086" t="s">
        <v>918</v>
      </c>
      <c r="N5086" t="s">
        <v>919</v>
      </c>
      <c r="O5086">
        <v>2</v>
      </c>
      <c r="P5086" t="s">
        <v>101</v>
      </c>
      <c r="Q5086" t="s">
        <v>102</v>
      </c>
      <c r="R5086" t="s">
        <v>41</v>
      </c>
      <c r="S5086" t="s">
        <v>42</v>
      </c>
      <c r="T5086" t="s">
        <v>922</v>
      </c>
      <c r="U5086" t="s">
        <v>923</v>
      </c>
      <c r="V5086" t="s">
        <v>33</v>
      </c>
    </row>
    <row r="5087" spans="1:22">
      <c r="A5087" s="4">
        <v>46065</v>
      </c>
      <c r="B5087" t="s">
        <v>3972</v>
      </c>
      <c r="C5087" t="s">
        <v>1840</v>
      </c>
      <c r="D5087">
        <v>2</v>
      </c>
      <c r="E5087">
        <v>120999.99980000001</v>
      </c>
      <c r="F5087">
        <f>Table2[[#This Row],[Đơn Giá Chuẩn]]*Table2[[#This Row],[Tổng số lượng bán]]</f>
        <v>241999.99960000001</v>
      </c>
      <c r="G5087">
        <v>0</v>
      </c>
      <c r="H5087">
        <f>Table2[[#This Row],[Doanh số bán]]-Table2[[#This Row],[Chiết khấu]]</f>
        <v>241999.99960000001</v>
      </c>
      <c r="I5087">
        <v>0</v>
      </c>
      <c r="J5087">
        <v>0</v>
      </c>
      <c r="K5087" t="s">
        <v>50</v>
      </c>
      <c r="L5087">
        <v>1</v>
      </c>
      <c r="M5087" t="s">
        <v>37</v>
      </c>
      <c r="N5087" t="s">
        <v>50</v>
      </c>
      <c r="O5087">
        <v>2</v>
      </c>
      <c r="P5087" t="s">
        <v>3239</v>
      </c>
      <c r="Q5087" t="s">
        <v>3240</v>
      </c>
      <c r="R5087" t="s">
        <v>107</v>
      </c>
      <c r="S5087" t="s">
        <v>108</v>
      </c>
      <c r="T5087" t="s">
        <v>74</v>
      </c>
      <c r="U5087" t="s">
        <v>75</v>
      </c>
      <c r="V5087" t="s">
        <v>50</v>
      </c>
    </row>
    <row r="5088" spans="1:22">
      <c r="A5088" s="4">
        <v>46066</v>
      </c>
      <c r="B5088" t="s">
        <v>3973</v>
      </c>
      <c r="C5088" t="s">
        <v>2568</v>
      </c>
      <c r="D5088">
        <v>10</v>
      </c>
      <c r="E5088">
        <v>226999.99964000002</v>
      </c>
      <c r="F5088">
        <f>Table2[[#This Row],[Đơn Giá Chuẩn]]*Table2[[#This Row],[Tổng số lượng bán]]</f>
        <v>2269999.9964000001</v>
      </c>
      <c r="G5088">
        <v>0</v>
      </c>
      <c r="H5088">
        <f>Table2[[#This Row],[Doanh số bán]]-Table2[[#This Row],[Chiết khấu]]</f>
        <v>2269999.9964000001</v>
      </c>
      <c r="I5088">
        <v>0</v>
      </c>
      <c r="J5088">
        <v>0</v>
      </c>
      <c r="K5088" t="s">
        <v>2217</v>
      </c>
      <c r="L5088">
        <v>1</v>
      </c>
      <c r="M5088" t="s">
        <v>37</v>
      </c>
      <c r="N5088" t="s">
        <v>26</v>
      </c>
      <c r="O5088">
        <v>10</v>
      </c>
      <c r="P5088" t="s">
        <v>84</v>
      </c>
      <c r="Q5088" t="s">
        <v>85</v>
      </c>
      <c r="R5088" t="s">
        <v>41</v>
      </c>
      <c r="S5088" t="s">
        <v>42</v>
      </c>
      <c r="T5088" t="s">
        <v>2594</v>
      </c>
      <c r="U5088" t="s">
        <v>2595</v>
      </c>
      <c r="V5088" t="s">
        <v>45</v>
      </c>
    </row>
    <row r="5089" spans="1:22">
      <c r="A5089" s="4">
        <v>46066</v>
      </c>
      <c r="B5089" t="s">
        <v>3974</v>
      </c>
      <c r="C5089" t="s">
        <v>2568</v>
      </c>
      <c r="D5089">
        <v>10</v>
      </c>
      <c r="E5089">
        <v>192000.00008000003</v>
      </c>
      <c r="F5089">
        <f>Table2[[#This Row],[Đơn Giá Chuẩn]]*Table2[[#This Row],[Tổng số lượng bán]]</f>
        <v>1920000.0008000003</v>
      </c>
      <c r="G5089">
        <v>0</v>
      </c>
      <c r="H5089">
        <f>Table2[[#This Row],[Doanh số bán]]-Table2[[#This Row],[Chiết khấu]]</f>
        <v>1920000.0008000003</v>
      </c>
      <c r="I5089">
        <v>0</v>
      </c>
      <c r="J5089">
        <v>0</v>
      </c>
      <c r="K5089" t="s">
        <v>2217</v>
      </c>
      <c r="L5089">
        <v>1</v>
      </c>
      <c r="M5089" t="s">
        <v>37</v>
      </c>
      <c r="N5089" t="s">
        <v>26</v>
      </c>
      <c r="O5089">
        <v>10</v>
      </c>
      <c r="P5089" t="s">
        <v>512</v>
      </c>
      <c r="Q5089" t="s">
        <v>513</v>
      </c>
      <c r="R5089" t="s">
        <v>41</v>
      </c>
      <c r="S5089" t="s">
        <v>42</v>
      </c>
      <c r="T5089" t="s">
        <v>2584</v>
      </c>
      <c r="U5089" t="s">
        <v>2585</v>
      </c>
      <c r="V5089" t="s">
        <v>45</v>
      </c>
    </row>
    <row r="5090" spans="1:22">
      <c r="A5090" s="4">
        <v>46066</v>
      </c>
      <c r="B5090" t="s">
        <v>3975</v>
      </c>
      <c r="C5090" t="s">
        <v>2568</v>
      </c>
      <c r="D5090">
        <v>20</v>
      </c>
      <c r="E5090">
        <v>207000.00020000001</v>
      </c>
      <c r="F5090">
        <f>Table2[[#This Row],[Đơn Giá Chuẩn]]*Table2[[#This Row],[Tổng số lượng bán]]</f>
        <v>4140000.0040000002</v>
      </c>
      <c r="G5090">
        <v>0</v>
      </c>
      <c r="H5090">
        <f>Table2[[#This Row],[Doanh số bán]]-Table2[[#This Row],[Chiết khấu]]</f>
        <v>4140000.0040000002</v>
      </c>
      <c r="I5090">
        <v>0</v>
      </c>
      <c r="J5090">
        <v>0</v>
      </c>
      <c r="K5090" t="s">
        <v>2217</v>
      </c>
      <c r="L5090">
        <v>1</v>
      </c>
      <c r="M5090" t="s">
        <v>37</v>
      </c>
      <c r="N5090" t="s">
        <v>26</v>
      </c>
      <c r="O5090">
        <v>20</v>
      </c>
      <c r="P5090" t="s">
        <v>84</v>
      </c>
      <c r="Q5090" t="s">
        <v>85</v>
      </c>
      <c r="R5090" t="s">
        <v>41</v>
      </c>
      <c r="S5090" t="s">
        <v>42</v>
      </c>
      <c r="T5090" t="s">
        <v>2753</v>
      </c>
      <c r="U5090" t="s">
        <v>2754</v>
      </c>
      <c r="V5090" t="s">
        <v>45</v>
      </c>
    </row>
    <row r="5091" spans="1:22">
      <c r="A5091" s="4">
        <v>46066</v>
      </c>
      <c r="B5091" t="s">
        <v>3976</v>
      </c>
      <c r="C5091" t="s">
        <v>155</v>
      </c>
      <c r="D5091">
        <v>24</v>
      </c>
      <c r="E5091">
        <v>55199.99972</v>
      </c>
      <c r="F5091">
        <f>Table2[[#This Row],[Đơn Giá Chuẩn]]*Table2[[#This Row],[Tổng số lượng bán]]</f>
        <v>1324799.9932800001</v>
      </c>
      <c r="G5091">
        <v>0</v>
      </c>
      <c r="H5091">
        <f>Table2[[#This Row],[Doanh số bán]]-Table2[[#This Row],[Chiết khấu]]</f>
        <v>1324799.9932800001</v>
      </c>
      <c r="I5091">
        <v>0</v>
      </c>
      <c r="J5091">
        <v>0</v>
      </c>
      <c r="K5091" t="s">
        <v>2217</v>
      </c>
      <c r="L5091">
        <v>1</v>
      </c>
      <c r="M5091" t="s">
        <v>37</v>
      </c>
      <c r="N5091" t="s">
        <v>26</v>
      </c>
      <c r="O5091">
        <v>24</v>
      </c>
      <c r="P5091" t="s">
        <v>3291</v>
      </c>
      <c r="Q5091" t="s">
        <v>3292</v>
      </c>
      <c r="R5091" t="s">
        <v>107</v>
      </c>
      <c r="S5091" t="s">
        <v>108</v>
      </c>
      <c r="T5091" t="s">
        <v>2587</v>
      </c>
      <c r="U5091" t="s">
        <v>2588</v>
      </c>
      <c r="V5091" t="s">
        <v>45</v>
      </c>
    </row>
    <row r="5092" spans="1:22">
      <c r="A5092" s="4">
        <v>46066</v>
      </c>
      <c r="B5092" t="s">
        <v>3977</v>
      </c>
      <c r="C5092" t="s">
        <v>2568</v>
      </c>
      <c r="D5092">
        <v>10</v>
      </c>
      <c r="E5092">
        <v>192000.00008000003</v>
      </c>
      <c r="F5092">
        <f>Table2[[#This Row],[Đơn Giá Chuẩn]]*Table2[[#This Row],[Tổng số lượng bán]]</f>
        <v>1920000.0008000003</v>
      </c>
      <c r="G5092">
        <v>0</v>
      </c>
      <c r="H5092">
        <f>Table2[[#This Row],[Doanh số bán]]-Table2[[#This Row],[Chiết khấu]]</f>
        <v>1920000.0008000003</v>
      </c>
      <c r="I5092">
        <v>0</v>
      </c>
      <c r="J5092">
        <v>0</v>
      </c>
      <c r="K5092" t="s">
        <v>2217</v>
      </c>
      <c r="L5092">
        <v>1</v>
      </c>
      <c r="M5092" t="s">
        <v>37</v>
      </c>
      <c r="N5092" t="s">
        <v>26</v>
      </c>
      <c r="O5092">
        <v>10</v>
      </c>
      <c r="P5092" t="s">
        <v>512</v>
      </c>
      <c r="Q5092" t="s">
        <v>513</v>
      </c>
      <c r="R5092" t="s">
        <v>41</v>
      </c>
      <c r="S5092" t="s">
        <v>42</v>
      </c>
      <c r="T5092" t="s">
        <v>2972</v>
      </c>
      <c r="U5092" t="s">
        <v>2973</v>
      </c>
      <c r="V5092" t="s">
        <v>45</v>
      </c>
    </row>
    <row r="5093" spans="1:22">
      <c r="A5093" s="4">
        <v>46066</v>
      </c>
      <c r="B5093" t="s">
        <v>3978</v>
      </c>
      <c r="C5093" t="s">
        <v>1862</v>
      </c>
      <c r="D5093">
        <v>59</v>
      </c>
      <c r="E5093">
        <v>791999.99948000011</v>
      </c>
      <c r="F5093">
        <f>Table2[[#This Row],[Đơn Giá Chuẩn]]*Table2[[#This Row],[Tổng số lượng bán]]</f>
        <v>46727999.969320007</v>
      </c>
      <c r="G5093">
        <v>0</v>
      </c>
      <c r="H5093">
        <f>Table2[[#This Row],[Doanh số bán]]-Table2[[#This Row],[Chiết khấu]]</f>
        <v>46727999.969320007</v>
      </c>
      <c r="I5093">
        <v>0</v>
      </c>
      <c r="J5093">
        <v>0</v>
      </c>
      <c r="K5093" t="s">
        <v>50</v>
      </c>
      <c r="L5093">
        <v>1</v>
      </c>
      <c r="M5093" t="s">
        <v>37</v>
      </c>
      <c r="N5093" t="s">
        <v>50</v>
      </c>
      <c r="O5093">
        <v>59</v>
      </c>
      <c r="P5093" t="s">
        <v>3337</v>
      </c>
      <c r="Q5093" t="s">
        <v>3338</v>
      </c>
      <c r="R5093" t="s">
        <v>535</v>
      </c>
      <c r="S5093" t="s">
        <v>536</v>
      </c>
      <c r="T5093" t="s">
        <v>2667</v>
      </c>
      <c r="U5093" t="s">
        <v>2668</v>
      </c>
      <c r="V5093" t="s">
        <v>50</v>
      </c>
    </row>
    <row r="5094" spans="1:22">
      <c r="A5094" s="4">
        <v>46066</v>
      </c>
      <c r="B5094" t="s">
        <v>3979</v>
      </c>
      <c r="C5094" t="s">
        <v>1862</v>
      </c>
      <c r="D5094">
        <v>1</v>
      </c>
      <c r="E5094">
        <v>145999.99964000002</v>
      </c>
      <c r="F5094">
        <f>Table2[[#This Row],[Đơn Giá Chuẩn]]*Table2[[#This Row],[Tổng số lượng bán]]</f>
        <v>145999.99964000002</v>
      </c>
      <c r="G5094">
        <v>0</v>
      </c>
      <c r="H5094">
        <f>Table2[[#This Row],[Doanh số bán]]-Table2[[#This Row],[Chiết khấu]]</f>
        <v>145999.99964000002</v>
      </c>
      <c r="I5094">
        <v>0</v>
      </c>
      <c r="J5094">
        <v>0</v>
      </c>
      <c r="K5094" t="s">
        <v>36</v>
      </c>
      <c r="L5094">
        <v>1</v>
      </c>
      <c r="M5094" t="s">
        <v>37</v>
      </c>
      <c r="N5094" t="s">
        <v>26</v>
      </c>
      <c r="O5094">
        <v>1</v>
      </c>
      <c r="P5094" t="s">
        <v>2045</v>
      </c>
      <c r="Q5094" t="s">
        <v>2046</v>
      </c>
      <c r="R5094" t="s">
        <v>41</v>
      </c>
      <c r="S5094" t="s">
        <v>42</v>
      </c>
      <c r="T5094" t="s">
        <v>2047</v>
      </c>
      <c r="U5094" t="s">
        <v>2048</v>
      </c>
      <c r="V5094" t="s">
        <v>2014</v>
      </c>
    </row>
    <row r="5095" spans="1:22">
      <c r="A5095" s="4">
        <v>46066</v>
      </c>
      <c r="B5095" t="s">
        <v>3979</v>
      </c>
      <c r="C5095" t="s">
        <v>1862</v>
      </c>
      <c r="D5095">
        <v>6</v>
      </c>
      <c r="E5095">
        <v>178000.00004000001</v>
      </c>
      <c r="F5095">
        <f>Table2[[#This Row],[Đơn Giá Chuẩn]]*Table2[[#This Row],[Tổng số lượng bán]]</f>
        <v>1068000.00024</v>
      </c>
      <c r="G5095">
        <v>0</v>
      </c>
      <c r="H5095">
        <f>Table2[[#This Row],[Doanh số bán]]-Table2[[#This Row],[Chiết khấu]]</f>
        <v>1068000.00024</v>
      </c>
      <c r="I5095">
        <v>0</v>
      </c>
      <c r="J5095">
        <v>0</v>
      </c>
      <c r="K5095" t="s">
        <v>36</v>
      </c>
      <c r="L5095">
        <v>1</v>
      </c>
      <c r="M5095" t="s">
        <v>37</v>
      </c>
      <c r="N5095" t="s">
        <v>26</v>
      </c>
      <c r="O5095">
        <v>6</v>
      </c>
      <c r="P5095" t="s">
        <v>2084</v>
      </c>
      <c r="Q5095" t="s">
        <v>2085</v>
      </c>
      <c r="R5095" t="s">
        <v>41</v>
      </c>
      <c r="S5095" t="s">
        <v>42</v>
      </c>
      <c r="T5095" t="s">
        <v>2047</v>
      </c>
      <c r="U5095" t="s">
        <v>2048</v>
      </c>
      <c r="V5095" t="s">
        <v>2014</v>
      </c>
    </row>
    <row r="5096" spans="1:22">
      <c r="A5096" s="4">
        <v>46066</v>
      </c>
      <c r="B5096" t="s">
        <v>3979</v>
      </c>
      <c r="C5096" t="s">
        <v>1862</v>
      </c>
      <c r="D5096">
        <v>19</v>
      </c>
      <c r="E5096">
        <v>41199.999680000008</v>
      </c>
      <c r="F5096">
        <f>Table2[[#This Row],[Đơn Giá Chuẩn]]*Table2[[#This Row],[Tổng số lượng bán]]</f>
        <v>782799.99392000015</v>
      </c>
      <c r="G5096">
        <v>0</v>
      </c>
      <c r="H5096">
        <f>Table2[[#This Row],[Doanh số bán]]-Table2[[#This Row],[Chiết khấu]]</f>
        <v>782799.99392000015</v>
      </c>
      <c r="I5096">
        <v>0</v>
      </c>
      <c r="J5096">
        <v>0</v>
      </c>
      <c r="K5096" t="s">
        <v>36</v>
      </c>
      <c r="L5096">
        <v>1</v>
      </c>
      <c r="M5096" t="s">
        <v>37</v>
      </c>
      <c r="N5096" t="s">
        <v>26</v>
      </c>
      <c r="O5096">
        <v>19</v>
      </c>
      <c r="P5096" t="s">
        <v>1416</v>
      </c>
      <c r="Q5096" t="s">
        <v>1417</v>
      </c>
      <c r="R5096" t="s">
        <v>107</v>
      </c>
      <c r="S5096" t="s">
        <v>108</v>
      </c>
      <c r="T5096" t="s">
        <v>2047</v>
      </c>
      <c r="U5096" t="s">
        <v>2048</v>
      </c>
      <c r="V5096" t="s">
        <v>2014</v>
      </c>
    </row>
    <row r="5097" spans="1:22">
      <c r="A5097" s="4">
        <v>46066</v>
      </c>
      <c r="B5097" t="s">
        <v>3979</v>
      </c>
      <c r="C5097" t="s">
        <v>1862</v>
      </c>
      <c r="D5097">
        <v>1</v>
      </c>
      <c r="E5097">
        <v>154000.00028000001</v>
      </c>
      <c r="F5097">
        <f>Table2[[#This Row],[Đơn Giá Chuẩn]]*Table2[[#This Row],[Tổng số lượng bán]]</f>
        <v>154000.00028000001</v>
      </c>
      <c r="G5097">
        <v>0</v>
      </c>
      <c r="H5097">
        <f>Table2[[#This Row],[Doanh số bán]]-Table2[[#This Row],[Chiết khấu]]</f>
        <v>154000.00028000001</v>
      </c>
      <c r="I5097">
        <v>0</v>
      </c>
      <c r="J5097">
        <v>0</v>
      </c>
      <c r="K5097" t="s">
        <v>36</v>
      </c>
      <c r="L5097">
        <v>1</v>
      </c>
      <c r="M5097" t="s">
        <v>37</v>
      </c>
      <c r="N5097" t="s">
        <v>26</v>
      </c>
      <c r="O5097">
        <v>1</v>
      </c>
      <c r="P5097" t="s">
        <v>325</v>
      </c>
      <c r="Q5097" t="s">
        <v>326</v>
      </c>
      <c r="R5097" t="s">
        <v>41</v>
      </c>
      <c r="S5097" t="s">
        <v>42</v>
      </c>
      <c r="T5097" t="s">
        <v>2047</v>
      </c>
      <c r="U5097" t="s">
        <v>2048</v>
      </c>
      <c r="V5097" t="s">
        <v>2014</v>
      </c>
    </row>
    <row r="5098" spans="1:22">
      <c r="A5098" s="4">
        <v>46066</v>
      </c>
      <c r="B5098" t="s">
        <v>3979</v>
      </c>
      <c r="C5098" t="s">
        <v>1862</v>
      </c>
      <c r="D5098">
        <v>3</v>
      </c>
      <c r="E5098">
        <v>30350.000000000004</v>
      </c>
      <c r="F5098">
        <f>Table2[[#This Row],[Đơn Giá Chuẩn]]*Table2[[#This Row],[Tổng số lượng bán]]</f>
        <v>91050.000000000015</v>
      </c>
      <c r="G5098">
        <v>0</v>
      </c>
      <c r="H5098">
        <f>Table2[[#This Row],[Doanh số bán]]-Table2[[#This Row],[Chiết khấu]]</f>
        <v>91050.000000000015</v>
      </c>
      <c r="I5098">
        <v>0</v>
      </c>
      <c r="J5098">
        <v>0</v>
      </c>
      <c r="K5098" t="s">
        <v>36</v>
      </c>
      <c r="L5098">
        <v>1</v>
      </c>
      <c r="M5098" t="s">
        <v>37</v>
      </c>
      <c r="N5098" t="s">
        <v>26</v>
      </c>
      <c r="O5098">
        <v>3</v>
      </c>
      <c r="P5098" t="s">
        <v>2017</v>
      </c>
      <c r="Q5098" t="s">
        <v>2018</v>
      </c>
      <c r="R5098" t="s">
        <v>107</v>
      </c>
      <c r="S5098" t="s">
        <v>108</v>
      </c>
      <c r="T5098" t="s">
        <v>2047</v>
      </c>
      <c r="U5098" t="s">
        <v>2048</v>
      </c>
      <c r="V5098" t="s">
        <v>2014</v>
      </c>
    </row>
    <row r="5099" spans="1:22">
      <c r="A5099" s="4">
        <v>46066</v>
      </c>
      <c r="B5099" t="s">
        <v>3979</v>
      </c>
      <c r="C5099" t="s">
        <v>155</v>
      </c>
      <c r="D5099">
        <v>2</v>
      </c>
      <c r="E5099">
        <v>55199.99972</v>
      </c>
      <c r="F5099">
        <f>Table2[[#This Row],[Đơn Giá Chuẩn]]*Table2[[#This Row],[Tổng số lượng bán]]</f>
        <v>110399.99944</v>
      </c>
      <c r="G5099">
        <v>0</v>
      </c>
      <c r="H5099">
        <f>Table2[[#This Row],[Doanh số bán]]-Table2[[#This Row],[Chiết khấu]]</f>
        <v>110399.99944</v>
      </c>
      <c r="I5099">
        <v>0</v>
      </c>
      <c r="J5099">
        <v>0</v>
      </c>
      <c r="K5099" t="s">
        <v>36</v>
      </c>
      <c r="L5099">
        <v>1</v>
      </c>
      <c r="M5099" t="s">
        <v>37</v>
      </c>
      <c r="N5099" t="s">
        <v>26</v>
      </c>
      <c r="O5099">
        <v>2</v>
      </c>
      <c r="P5099" t="s">
        <v>3291</v>
      </c>
      <c r="Q5099" t="s">
        <v>3292</v>
      </c>
      <c r="R5099" t="s">
        <v>107</v>
      </c>
      <c r="S5099" t="s">
        <v>108</v>
      </c>
      <c r="T5099" t="s">
        <v>2047</v>
      </c>
      <c r="U5099" t="s">
        <v>2048</v>
      </c>
      <c r="V5099" t="s">
        <v>2014</v>
      </c>
    </row>
    <row r="5100" spans="1:22">
      <c r="A5100" s="4">
        <v>46066</v>
      </c>
      <c r="B5100" t="s">
        <v>3979</v>
      </c>
      <c r="C5100" t="s">
        <v>1862</v>
      </c>
      <c r="D5100">
        <v>4</v>
      </c>
      <c r="E5100">
        <v>98000.000119999997</v>
      </c>
      <c r="F5100">
        <f>Table2[[#This Row],[Đơn Giá Chuẩn]]*Table2[[#This Row],[Tổng số lượng bán]]</f>
        <v>392000.00047999999</v>
      </c>
      <c r="G5100">
        <v>0</v>
      </c>
      <c r="H5100">
        <f>Table2[[#This Row],[Doanh số bán]]-Table2[[#This Row],[Chiết khấu]]</f>
        <v>392000.00047999999</v>
      </c>
      <c r="I5100">
        <v>0</v>
      </c>
      <c r="J5100">
        <v>0</v>
      </c>
      <c r="K5100" t="s">
        <v>36</v>
      </c>
      <c r="L5100">
        <v>1</v>
      </c>
      <c r="M5100" t="s">
        <v>37</v>
      </c>
      <c r="N5100" t="s">
        <v>26</v>
      </c>
      <c r="O5100">
        <v>4</v>
      </c>
      <c r="P5100" t="s">
        <v>1500</v>
      </c>
      <c r="Q5100" t="s">
        <v>1501</v>
      </c>
      <c r="R5100" t="s">
        <v>41</v>
      </c>
      <c r="S5100" t="s">
        <v>42</v>
      </c>
      <c r="T5100" t="s">
        <v>2047</v>
      </c>
      <c r="U5100" t="s">
        <v>2048</v>
      </c>
      <c r="V5100" t="s">
        <v>2014</v>
      </c>
    </row>
    <row r="5101" spans="1:22">
      <c r="A5101" s="4">
        <v>46066</v>
      </c>
      <c r="B5101" t="s">
        <v>3979</v>
      </c>
      <c r="C5101" t="s">
        <v>1840</v>
      </c>
      <c r="D5101">
        <v>20</v>
      </c>
      <c r="E5101">
        <v>71599.999520000012</v>
      </c>
      <c r="F5101">
        <f>Table2[[#This Row],[Đơn Giá Chuẩn]]*Table2[[#This Row],[Tổng số lượng bán]]</f>
        <v>1431999.9904000002</v>
      </c>
      <c r="G5101">
        <v>0</v>
      </c>
      <c r="H5101">
        <f>Table2[[#This Row],[Doanh số bán]]-Table2[[#This Row],[Chiết khấu]]</f>
        <v>1431999.9904000002</v>
      </c>
      <c r="I5101">
        <v>0</v>
      </c>
      <c r="J5101">
        <v>0</v>
      </c>
      <c r="K5101" t="s">
        <v>36</v>
      </c>
      <c r="L5101">
        <v>1</v>
      </c>
      <c r="M5101" t="s">
        <v>37</v>
      </c>
      <c r="N5101" t="s">
        <v>26</v>
      </c>
      <c r="O5101">
        <v>20</v>
      </c>
      <c r="P5101" t="s">
        <v>3239</v>
      </c>
      <c r="Q5101" t="s">
        <v>3240</v>
      </c>
      <c r="R5101" t="s">
        <v>107</v>
      </c>
      <c r="S5101" t="s">
        <v>108</v>
      </c>
      <c r="T5101" t="s">
        <v>2047</v>
      </c>
      <c r="U5101" t="s">
        <v>2048</v>
      </c>
      <c r="V5101" t="s">
        <v>2014</v>
      </c>
    </row>
    <row r="5102" spans="1:22">
      <c r="A5102" s="4">
        <v>46066</v>
      </c>
      <c r="B5102" t="s">
        <v>3979</v>
      </c>
      <c r="C5102" t="s">
        <v>1862</v>
      </c>
      <c r="D5102">
        <v>1</v>
      </c>
      <c r="E5102">
        <v>93999.999800000005</v>
      </c>
      <c r="F5102">
        <f>Table2[[#This Row],[Đơn Giá Chuẩn]]*Table2[[#This Row],[Tổng số lượng bán]]</f>
        <v>93999.999800000005</v>
      </c>
      <c r="G5102">
        <v>0</v>
      </c>
      <c r="H5102">
        <f>Table2[[#This Row],[Doanh số bán]]-Table2[[#This Row],[Chiết khấu]]</f>
        <v>93999.999800000005</v>
      </c>
      <c r="I5102">
        <v>0</v>
      </c>
      <c r="J5102">
        <v>0</v>
      </c>
      <c r="K5102" t="s">
        <v>36</v>
      </c>
      <c r="L5102">
        <v>1</v>
      </c>
      <c r="M5102" t="s">
        <v>37</v>
      </c>
      <c r="N5102" t="s">
        <v>26</v>
      </c>
      <c r="O5102">
        <v>1</v>
      </c>
      <c r="P5102" t="s">
        <v>1575</v>
      </c>
      <c r="Q5102" t="s">
        <v>1576</v>
      </c>
      <c r="R5102" t="s">
        <v>41</v>
      </c>
      <c r="S5102" t="s">
        <v>42</v>
      </c>
      <c r="T5102" t="s">
        <v>2047</v>
      </c>
      <c r="U5102" t="s">
        <v>2048</v>
      </c>
      <c r="V5102" t="s">
        <v>2014</v>
      </c>
    </row>
    <row r="5103" spans="1:22">
      <c r="A5103" s="4">
        <v>46066</v>
      </c>
      <c r="B5103" t="s">
        <v>3979</v>
      </c>
      <c r="C5103" t="s">
        <v>1862</v>
      </c>
      <c r="D5103">
        <v>3</v>
      </c>
      <c r="E5103">
        <v>91600.000040000014</v>
      </c>
      <c r="F5103">
        <f>Table2[[#This Row],[Đơn Giá Chuẩn]]*Table2[[#This Row],[Tổng số lượng bán]]</f>
        <v>274800.00012000004</v>
      </c>
      <c r="G5103">
        <v>0</v>
      </c>
      <c r="H5103">
        <f>Table2[[#This Row],[Doanh số bán]]-Table2[[#This Row],[Chiết khấu]]</f>
        <v>274800.00012000004</v>
      </c>
      <c r="I5103">
        <v>0</v>
      </c>
      <c r="J5103">
        <v>0</v>
      </c>
      <c r="K5103" t="s">
        <v>36</v>
      </c>
      <c r="L5103">
        <v>1</v>
      </c>
      <c r="M5103" t="s">
        <v>37</v>
      </c>
      <c r="N5103" t="s">
        <v>26</v>
      </c>
      <c r="O5103">
        <v>3</v>
      </c>
      <c r="P5103" t="s">
        <v>1494</v>
      </c>
      <c r="Q5103" t="s">
        <v>1495</v>
      </c>
      <c r="R5103" t="s">
        <v>41</v>
      </c>
      <c r="S5103" t="s">
        <v>42</v>
      </c>
      <c r="T5103" t="s">
        <v>2047</v>
      </c>
      <c r="U5103" t="s">
        <v>2048</v>
      </c>
      <c r="V5103" t="s">
        <v>2014</v>
      </c>
    </row>
    <row r="5104" spans="1:22">
      <c r="A5104" s="4">
        <v>46066</v>
      </c>
      <c r="B5104" t="s">
        <v>3979</v>
      </c>
      <c r="C5104" t="s">
        <v>1862</v>
      </c>
      <c r="D5104">
        <v>16</v>
      </c>
      <c r="E5104">
        <v>56399.999600000003</v>
      </c>
      <c r="F5104">
        <f>Table2[[#This Row],[Đơn Giá Chuẩn]]*Table2[[#This Row],[Tổng số lượng bán]]</f>
        <v>902399.99360000005</v>
      </c>
      <c r="G5104">
        <v>0</v>
      </c>
      <c r="H5104">
        <f>Table2[[#This Row],[Doanh số bán]]-Table2[[#This Row],[Chiết khấu]]</f>
        <v>902399.99360000005</v>
      </c>
      <c r="I5104">
        <v>0</v>
      </c>
      <c r="J5104">
        <v>0</v>
      </c>
      <c r="K5104" t="s">
        <v>36</v>
      </c>
      <c r="L5104">
        <v>1</v>
      </c>
      <c r="M5104" t="s">
        <v>37</v>
      </c>
      <c r="N5104" t="s">
        <v>26</v>
      </c>
      <c r="O5104">
        <v>16</v>
      </c>
      <c r="P5104" t="s">
        <v>1420</v>
      </c>
      <c r="Q5104" t="s">
        <v>1421</v>
      </c>
      <c r="R5104" t="s">
        <v>107</v>
      </c>
      <c r="S5104" t="s">
        <v>108</v>
      </c>
      <c r="T5104" t="s">
        <v>2047</v>
      </c>
      <c r="U5104" t="s">
        <v>2048</v>
      </c>
      <c r="V5104" t="s">
        <v>2014</v>
      </c>
    </row>
    <row r="5105" spans="1:22">
      <c r="A5105" s="4">
        <v>46066</v>
      </c>
      <c r="B5105" t="s">
        <v>3980</v>
      </c>
      <c r="C5105" t="s">
        <v>1862</v>
      </c>
      <c r="D5105">
        <v>3</v>
      </c>
      <c r="E5105">
        <v>145999.99964000002</v>
      </c>
      <c r="F5105">
        <f>Table2[[#This Row],[Đơn Giá Chuẩn]]*Table2[[#This Row],[Tổng số lượng bán]]</f>
        <v>437999.99892000004</v>
      </c>
      <c r="G5105">
        <v>0</v>
      </c>
      <c r="H5105">
        <f>Table2[[#This Row],[Doanh số bán]]-Table2[[#This Row],[Chiết khấu]]</f>
        <v>437999.99892000004</v>
      </c>
      <c r="I5105">
        <v>0</v>
      </c>
      <c r="J5105">
        <v>0</v>
      </c>
      <c r="K5105" t="s">
        <v>36</v>
      </c>
      <c r="L5105">
        <v>1</v>
      </c>
      <c r="M5105" t="s">
        <v>37</v>
      </c>
      <c r="N5105" t="s">
        <v>26</v>
      </c>
      <c r="O5105">
        <v>3</v>
      </c>
      <c r="P5105" t="s">
        <v>2045</v>
      </c>
      <c r="Q5105" t="s">
        <v>2046</v>
      </c>
      <c r="R5105" t="s">
        <v>41</v>
      </c>
      <c r="S5105" t="s">
        <v>42</v>
      </c>
      <c r="T5105" t="s">
        <v>2012</v>
      </c>
      <c r="U5105" t="s">
        <v>2013</v>
      </c>
      <c r="V5105" t="s">
        <v>2014</v>
      </c>
    </row>
    <row r="5106" spans="1:22">
      <c r="A5106" s="4">
        <v>46066</v>
      </c>
      <c r="B5106" t="s">
        <v>3980</v>
      </c>
      <c r="C5106" t="s">
        <v>1862</v>
      </c>
      <c r="D5106">
        <v>5</v>
      </c>
      <c r="E5106">
        <v>41199.999680000008</v>
      </c>
      <c r="F5106">
        <f>Table2[[#This Row],[Đơn Giá Chuẩn]]*Table2[[#This Row],[Tổng số lượng bán]]</f>
        <v>205999.99840000004</v>
      </c>
      <c r="G5106">
        <v>0</v>
      </c>
      <c r="H5106">
        <f>Table2[[#This Row],[Doanh số bán]]-Table2[[#This Row],[Chiết khấu]]</f>
        <v>205999.99840000004</v>
      </c>
      <c r="I5106">
        <v>0</v>
      </c>
      <c r="J5106">
        <v>0</v>
      </c>
      <c r="K5106" t="s">
        <v>36</v>
      </c>
      <c r="L5106">
        <v>1</v>
      </c>
      <c r="M5106" t="s">
        <v>37</v>
      </c>
      <c r="N5106" t="s">
        <v>26</v>
      </c>
      <c r="O5106">
        <v>5</v>
      </c>
      <c r="P5106" t="s">
        <v>1416</v>
      </c>
      <c r="Q5106" t="s">
        <v>1417</v>
      </c>
      <c r="R5106" t="s">
        <v>107</v>
      </c>
      <c r="S5106" t="s">
        <v>108</v>
      </c>
      <c r="T5106" t="s">
        <v>2012</v>
      </c>
      <c r="U5106" t="s">
        <v>2013</v>
      </c>
      <c r="V5106" t="s">
        <v>2014</v>
      </c>
    </row>
    <row r="5107" spans="1:22">
      <c r="A5107" s="4">
        <v>46066</v>
      </c>
      <c r="B5107" t="s">
        <v>3980</v>
      </c>
      <c r="C5107" t="s">
        <v>1862</v>
      </c>
      <c r="D5107">
        <v>1</v>
      </c>
      <c r="E5107">
        <v>154000.00028000001</v>
      </c>
      <c r="F5107">
        <f>Table2[[#This Row],[Đơn Giá Chuẩn]]*Table2[[#This Row],[Tổng số lượng bán]]</f>
        <v>154000.00028000001</v>
      </c>
      <c r="G5107">
        <v>0</v>
      </c>
      <c r="H5107">
        <f>Table2[[#This Row],[Doanh số bán]]-Table2[[#This Row],[Chiết khấu]]</f>
        <v>154000.00028000001</v>
      </c>
      <c r="I5107">
        <v>0</v>
      </c>
      <c r="J5107">
        <v>0</v>
      </c>
      <c r="K5107" t="s">
        <v>36</v>
      </c>
      <c r="L5107">
        <v>1</v>
      </c>
      <c r="M5107" t="s">
        <v>37</v>
      </c>
      <c r="N5107" t="s">
        <v>26</v>
      </c>
      <c r="O5107">
        <v>1</v>
      </c>
      <c r="P5107" t="s">
        <v>325</v>
      </c>
      <c r="Q5107" t="s">
        <v>326</v>
      </c>
      <c r="R5107" t="s">
        <v>41</v>
      </c>
      <c r="S5107" t="s">
        <v>42</v>
      </c>
      <c r="T5107" t="s">
        <v>2012</v>
      </c>
      <c r="U5107" t="s">
        <v>2013</v>
      </c>
      <c r="V5107" t="s">
        <v>2014</v>
      </c>
    </row>
    <row r="5108" spans="1:22">
      <c r="A5108" s="4">
        <v>46066</v>
      </c>
      <c r="B5108" t="s">
        <v>3980</v>
      </c>
      <c r="C5108" t="s">
        <v>1862</v>
      </c>
      <c r="D5108">
        <v>15</v>
      </c>
      <c r="E5108">
        <v>30350.000000000004</v>
      </c>
      <c r="F5108">
        <f>Table2[[#This Row],[Đơn Giá Chuẩn]]*Table2[[#This Row],[Tổng số lượng bán]]</f>
        <v>455250.00000000006</v>
      </c>
      <c r="G5108">
        <v>0</v>
      </c>
      <c r="H5108">
        <f>Table2[[#This Row],[Doanh số bán]]-Table2[[#This Row],[Chiết khấu]]</f>
        <v>455250.00000000006</v>
      </c>
      <c r="I5108">
        <v>0</v>
      </c>
      <c r="J5108">
        <v>0</v>
      </c>
      <c r="K5108" t="s">
        <v>36</v>
      </c>
      <c r="L5108">
        <v>1</v>
      </c>
      <c r="M5108" t="s">
        <v>37</v>
      </c>
      <c r="N5108" t="s">
        <v>26</v>
      </c>
      <c r="O5108">
        <v>15</v>
      </c>
      <c r="P5108" t="s">
        <v>2017</v>
      </c>
      <c r="Q5108" t="s">
        <v>2018</v>
      </c>
      <c r="R5108" t="s">
        <v>107</v>
      </c>
      <c r="S5108" t="s">
        <v>108</v>
      </c>
      <c r="T5108" t="s">
        <v>2012</v>
      </c>
      <c r="U5108" t="s">
        <v>2013</v>
      </c>
      <c r="V5108" t="s">
        <v>2014</v>
      </c>
    </row>
    <row r="5109" spans="1:22">
      <c r="A5109" s="4">
        <v>46066</v>
      </c>
      <c r="B5109" t="s">
        <v>3980</v>
      </c>
      <c r="C5109" t="s">
        <v>1862</v>
      </c>
      <c r="D5109">
        <v>1</v>
      </c>
      <c r="E5109">
        <v>36400.000160000003</v>
      </c>
      <c r="F5109">
        <f>Table2[[#This Row],[Đơn Giá Chuẩn]]*Table2[[#This Row],[Tổng số lượng bán]]</f>
        <v>36400.000160000003</v>
      </c>
      <c r="G5109">
        <v>0</v>
      </c>
      <c r="H5109">
        <f>Table2[[#This Row],[Doanh số bán]]-Table2[[#This Row],[Chiết khấu]]</f>
        <v>36400.000160000003</v>
      </c>
      <c r="I5109">
        <v>0</v>
      </c>
      <c r="J5109">
        <v>0</v>
      </c>
      <c r="K5109" t="s">
        <v>36</v>
      </c>
      <c r="L5109">
        <v>1</v>
      </c>
      <c r="M5109" t="s">
        <v>37</v>
      </c>
      <c r="N5109" t="s">
        <v>26</v>
      </c>
      <c r="O5109">
        <v>1</v>
      </c>
      <c r="P5109" t="s">
        <v>1477</v>
      </c>
      <c r="Q5109" t="s">
        <v>1478</v>
      </c>
      <c r="R5109" t="s">
        <v>107</v>
      </c>
      <c r="S5109" t="s">
        <v>108</v>
      </c>
      <c r="T5109" t="s">
        <v>2012</v>
      </c>
      <c r="U5109" t="s">
        <v>2013</v>
      </c>
      <c r="V5109" t="s">
        <v>2014</v>
      </c>
    </row>
    <row r="5110" spans="1:22">
      <c r="A5110" s="4">
        <v>46066</v>
      </c>
      <c r="B5110" t="s">
        <v>3980</v>
      </c>
      <c r="C5110" t="s">
        <v>155</v>
      </c>
      <c r="D5110">
        <v>4</v>
      </c>
      <c r="E5110">
        <v>55199.99972</v>
      </c>
      <c r="F5110">
        <f>Table2[[#This Row],[Đơn Giá Chuẩn]]*Table2[[#This Row],[Tổng số lượng bán]]</f>
        <v>220799.99888</v>
      </c>
      <c r="G5110">
        <v>0</v>
      </c>
      <c r="H5110">
        <f>Table2[[#This Row],[Doanh số bán]]-Table2[[#This Row],[Chiết khấu]]</f>
        <v>220799.99888</v>
      </c>
      <c r="I5110">
        <v>0</v>
      </c>
      <c r="J5110">
        <v>0</v>
      </c>
      <c r="K5110" t="s">
        <v>36</v>
      </c>
      <c r="L5110">
        <v>1</v>
      </c>
      <c r="M5110" t="s">
        <v>37</v>
      </c>
      <c r="N5110" t="s">
        <v>26</v>
      </c>
      <c r="O5110">
        <v>4</v>
      </c>
      <c r="P5110" t="s">
        <v>3291</v>
      </c>
      <c r="Q5110" t="s">
        <v>3292</v>
      </c>
      <c r="R5110" t="s">
        <v>107</v>
      </c>
      <c r="S5110" t="s">
        <v>108</v>
      </c>
      <c r="T5110" t="s">
        <v>2012</v>
      </c>
      <c r="U5110" t="s">
        <v>2013</v>
      </c>
      <c r="V5110" t="s">
        <v>2014</v>
      </c>
    </row>
    <row r="5111" spans="1:22">
      <c r="A5111" s="4">
        <v>46066</v>
      </c>
      <c r="B5111" t="s">
        <v>3980</v>
      </c>
      <c r="C5111" t="s">
        <v>1862</v>
      </c>
      <c r="D5111">
        <v>9</v>
      </c>
      <c r="E5111">
        <v>98000.000119999997</v>
      </c>
      <c r="F5111">
        <f>Table2[[#This Row],[Đơn Giá Chuẩn]]*Table2[[#This Row],[Tổng số lượng bán]]</f>
        <v>882000.00107999996</v>
      </c>
      <c r="G5111">
        <v>0</v>
      </c>
      <c r="H5111">
        <f>Table2[[#This Row],[Doanh số bán]]-Table2[[#This Row],[Chiết khấu]]</f>
        <v>882000.00107999996</v>
      </c>
      <c r="I5111">
        <v>0</v>
      </c>
      <c r="J5111">
        <v>0</v>
      </c>
      <c r="K5111" t="s">
        <v>36</v>
      </c>
      <c r="L5111">
        <v>1</v>
      </c>
      <c r="M5111" t="s">
        <v>37</v>
      </c>
      <c r="N5111" t="s">
        <v>26</v>
      </c>
      <c r="O5111">
        <v>9</v>
      </c>
      <c r="P5111" t="s">
        <v>1500</v>
      </c>
      <c r="Q5111" t="s">
        <v>1501</v>
      </c>
      <c r="R5111" t="s">
        <v>41</v>
      </c>
      <c r="S5111" t="s">
        <v>42</v>
      </c>
      <c r="T5111" t="s">
        <v>2012</v>
      </c>
      <c r="U5111" t="s">
        <v>2013</v>
      </c>
      <c r="V5111" t="s">
        <v>2014</v>
      </c>
    </row>
    <row r="5112" spans="1:22">
      <c r="A5112" s="4">
        <v>46066</v>
      </c>
      <c r="B5112" t="s">
        <v>3980</v>
      </c>
      <c r="C5112" t="s">
        <v>1862</v>
      </c>
      <c r="D5112">
        <v>23</v>
      </c>
      <c r="E5112">
        <v>93999.999800000005</v>
      </c>
      <c r="F5112">
        <f>Table2[[#This Row],[Đơn Giá Chuẩn]]*Table2[[#This Row],[Tổng số lượng bán]]</f>
        <v>2161999.9953999999</v>
      </c>
      <c r="G5112">
        <v>0</v>
      </c>
      <c r="H5112">
        <f>Table2[[#This Row],[Doanh số bán]]-Table2[[#This Row],[Chiết khấu]]</f>
        <v>2161999.9953999999</v>
      </c>
      <c r="I5112">
        <v>0</v>
      </c>
      <c r="J5112">
        <v>0</v>
      </c>
      <c r="K5112" t="s">
        <v>36</v>
      </c>
      <c r="L5112">
        <v>1</v>
      </c>
      <c r="M5112" t="s">
        <v>37</v>
      </c>
      <c r="N5112" t="s">
        <v>26</v>
      </c>
      <c r="O5112">
        <v>23</v>
      </c>
      <c r="P5112" t="s">
        <v>1575</v>
      </c>
      <c r="Q5112" t="s">
        <v>1576</v>
      </c>
      <c r="R5112" t="s">
        <v>41</v>
      </c>
      <c r="S5112" t="s">
        <v>42</v>
      </c>
      <c r="T5112" t="s">
        <v>2012</v>
      </c>
      <c r="U5112" t="s">
        <v>2013</v>
      </c>
      <c r="V5112" t="s">
        <v>2014</v>
      </c>
    </row>
    <row r="5113" spans="1:22">
      <c r="A5113" s="4">
        <v>46066</v>
      </c>
      <c r="B5113" t="s">
        <v>3980</v>
      </c>
      <c r="C5113" t="s">
        <v>1862</v>
      </c>
      <c r="D5113">
        <v>28</v>
      </c>
      <c r="E5113">
        <v>56399.999600000003</v>
      </c>
      <c r="F5113">
        <f>Table2[[#This Row],[Đơn Giá Chuẩn]]*Table2[[#This Row],[Tổng số lượng bán]]</f>
        <v>1579199.9888000002</v>
      </c>
      <c r="G5113">
        <v>0</v>
      </c>
      <c r="H5113">
        <f>Table2[[#This Row],[Doanh số bán]]-Table2[[#This Row],[Chiết khấu]]</f>
        <v>1579199.9888000002</v>
      </c>
      <c r="I5113">
        <v>0</v>
      </c>
      <c r="J5113">
        <v>0</v>
      </c>
      <c r="K5113" t="s">
        <v>36</v>
      </c>
      <c r="L5113">
        <v>1</v>
      </c>
      <c r="M5113" t="s">
        <v>37</v>
      </c>
      <c r="N5113" t="s">
        <v>26</v>
      </c>
      <c r="O5113">
        <v>28</v>
      </c>
      <c r="P5113" t="s">
        <v>1420</v>
      </c>
      <c r="Q5113" t="s">
        <v>1421</v>
      </c>
      <c r="R5113" t="s">
        <v>107</v>
      </c>
      <c r="S5113" t="s">
        <v>108</v>
      </c>
      <c r="T5113" t="s">
        <v>2012</v>
      </c>
      <c r="U5113" t="s">
        <v>2013</v>
      </c>
      <c r="V5113" t="s">
        <v>2014</v>
      </c>
    </row>
    <row r="5114" spans="1:22">
      <c r="A5114" s="4">
        <v>46066</v>
      </c>
      <c r="B5114" t="s">
        <v>3980</v>
      </c>
      <c r="C5114" t="s">
        <v>1862</v>
      </c>
      <c r="D5114">
        <v>2</v>
      </c>
      <c r="E5114">
        <v>91600.000040000014</v>
      </c>
      <c r="F5114">
        <f>Table2[[#This Row],[Đơn Giá Chuẩn]]*Table2[[#This Row],[Tổng số lượng bán]]</f>
        <v>183200.00008000003</v>
      </c>
      <c r="G5114">
        <v>0</v>
      </c>
      <c r="H5114">
        <f>Table2[[#This Row],[Doanh số bán]]-Table2[[#This Row],[Chiết khấu]]</f>
        <v>183200.00008000003</v>
      </c>
      <c r="I5114">
        <v>0</v>
      </c>
      <c r="J5114">
        <v>0</v>
      </c>
      <c r="K5114" t="s">
        <v>36</v>
      </c>
      <c r="L5114">
        <v>1</v>
      </c>
      <c r="M5114" t="s">
        <v>37</v>
      </c>
      <c r="N5114" t="s">
        <v>26</v>
      </c>
      <c r="O5114">
        <v>2</v>
      </c>
      <c r="P5114" t="s">
        <v>1494</v>
      </c>
      <c r="Q5114" t="s">
        <v>1495</v>
      </c>
      <c r="R5114" t="s">
        <v>41</v>
      </c>
      <c r="S5114" t="s">
        <v>42</v>
      </c>
      <c r="T5114" t="s">
        <v>2012</v>
      </c>
      <c r="U5114" t="s">
        <v>2013</v>
      </c>
      <c r="V5114" t="s">
        <v>2014</v>
      </c>
    </row>
    <row r="5115" spans="1:22">
      <c r="A5115" s="4">
        <v>46066</v>
      </c>
      <c r="B5115" t="s">
        <v>3981</v>
      </c>
      <c r="C5115" t="s">
        <v>1862</v>
      </c>
      <c r="D5115">
        <v>2</v>
      </c>
      <c r="E5115">
        <v>145999.99964000002</v>
      </c>
      <c r="F5115">
        <f>Table2[[#This Row],[Đơn Giá Chuẩn]]*Table2[[#This Row],[Tổng số lượng bán]]</f>
        <v>291999.99928000005</v>
      </c>
      <c r="G5115">
        <v>0</v>
      </c>
      <c r="H5115">
        <f>Table2[[#This Row],[Doanh số bán]]-Table2[[#This Row],[Chiết khấu]]</f>
        <v>291999.99928000005</v>
      </c>
      <c r="I5115">
        <v>0</v>
      </c>
      <c r="J5115">
        <v>0</v>
      </c>
      <c r="K5115" t="s">
        <v>36</v>
      </c>
      <c r="L5115">
        <v>1</v>
      </c>
      <c r="M5115" t="s">
        <v>37</v>
      </c>
      <c r="N5115" t="s">
        <v>2112</v>
      </c>
      <c r="O5115">
        <v>2</v>
      </c>
      <c r="P5115" t="s">
        <v>2045</v>
      </c>
      <c r="Q5115" t="s">
        <v>2046</v>
      </c>
      <c r="R5115" t="s">
        <v>41</v>
      </c>
      <c r="S5115" t="s">
        <v>42</v>
      </c>
      <c r="T5115" t="s">
        <v>2113</v>
      </c>
      <c r="U5115" t="s">
        <v>2114</v>
      </c>
      <c r="V5115" t="s">
        <v>2014</v>
      </c>
    </row>
    <row r="5116" spans="1:22">
      <c r="A5116" s="4">
        <v>46066</v>
      </c>
      <c r="B5116" t="s">
        <v>3981</v>
      </c>
      <c r="C5116" t="s">
        <v>1862</v>
      </c>
      <c r="D5116">
        <v>4</v>
      </c>
      <c r="E5116">
        <v>41199.999680000008</v>
      </c>
      <c r="F5116">
        <f>Table2[[#This Row],[Đơn Giá Chuẩn]]*Table2[[#This Row],[Tổng số lượng bán]]</f>
        <v>164799.99872000003</v>
      </c>
      <c r="G5116">
        <v>0</v>
      </c>
      <c r="H5116">
        <f>Table2[[#This Row],[Doanh số bán]]-Table2[[#This Row],[Chiết khấu]]</f>
        <v>164799.99872000003</v>
      </c>
      <c r="I5116">
        <v>0</v>
      </c>
      <c r="J5116">
        <v>0</v>
      </c>
      <c r="K5116" t="s">
        <v>36</v>
      </c>
      <c r="L5116">
        <v>1</v>
      </c>
      <c r="M5116" t="s">
        <v>37</v>
      </c>
      <c r="N5116" t="s">
        <v>2112</v>
      </c>
      <c r="O5116">
        <v>4</v>
      </c>
      <c r="P5116" t="s">
        <v>1416</v>
      </c>
      <c r="Q5116" t="s">
        <v>1417</v>
      </c>
      <c r="R5116" t="s">
        <v>107</v>
      </c>
      <c r="S5116" t="s">
        <v>108</v>
      </c>
      <c r="T5116" t="s">
        <v>2113</v>
      </c>
      <c r="U5116" t="s">
        <v>2114</v>
      </c>
      <c r="V5116" t="s">
        <v>2014</v>
      </c>
    </row>
    <row r="5117" spans="1:22">
      <c r="A5117" s="4">
        <v>46066</v>
      </c>
      <c r="B5117" t="s">
        <v>3981</v>
      </c>
      <c r="C5117" t="s">
        <v>1862</v>
      </c>
      <c r="D5117">
        <v>4</v>
      </c>
      <c r="E5117">
        <v>154000.00028000001</v>
      </c>
      <c r="F5117">
        <f>Table2[[#This Row],[Đơn Giá Chuẩn]]*Table2[[#This Row],[Tổng số lượng bán]]</f>
        <v>616000.00112000003</v>
      </c>
      <c r="G5117">
        <v>0</v>
      </c>
      <c r="H5117">
        <f>Table2[[#This Row],[Doanh số bán]]-Table2[[#This Row],[Chiết khấu]]</f>
        <v>616000.00112000003</v>
      </c>
      <c r="I5117">
        <v>0</v>
      </c>
      <c r="J5117">
        <v>0</v>
      </c>
      <c r="K5117" t="s">
        <v>36</v>
      </c>
      <c r="L5117">
        <v>1</v>
      </c>
      <c r="M5117" t="s">
        <v>37</v>
      </c>
      <c r="N5117" t="s">
        <v>2112</v>
      </c>
      <c r="O5117">
        <v>4</v>
      </c>
      <c r="P5117" t="s">
        <v>325</v>
      </c>
      <c r="Q5117" t="s">
        <v>326</v>
      </c>
      <c r="R5117" t="s">
        <v>41</v>
      </c>
      <c r="S5117" t="s">
        <v>42</v>
      </c>
      <c r="T5117" t="s">
        <v>2113</v>
      </c>
      <c r="U5117" t="s">
        <v>2114</v>
      </c>
      <c r="V5117" t="s">
        <v>2014</v>
      </c>
    </row>
    <row r="5118" spans="1:22">
      <c r="A5118" s="4">
        <v>46066</v>
      </c>
      <c r="B5118" t="s">
        <v>3981</v>
      </c>
      <c r="C5118" t="s">
        <v>155</v>
      </c>
      <c r="D5118">
        <v>12</v>
      </c>
      <c r="E5118">
        <v>55199.99972</v>
      </c>
      <c r="F5118">
        <f>Table2[[#This Row],[Đơn Giá Chuẩn]]*Table2[[#This Row],[Tổng số lượng bán]]</f>
        <v>662399.99664000003</v>
      </c>
      <c r="G5118">
        <v>0</v>
      </c>
      <c r="H5118">
        <f>Table2[[#This Row],[Doanh số bán]]-Table2[[#This Row],[Chiết khấu]]</f>
        <v>662399.99664000003</v>
      </c>
      <c r="I5118">
        <v>0</v>
      </c>
      <c r="J5118">
        <v>0</v>
      </c>
      <c r="K5118" t="s">
        <v>36</v>
      </c>
      <c r="L5118">
        <v>1</v>
      </c>
      <c r="M5118" t="s">
        <v>37</v>
      </c>
      <c r="N5118" t="s">
        <v>2112</v>
      </c>
      <c r="O5118">
        <v>12</v>
      </c>
      <c r="P5118" t="s">
        <v>3291</v>
      </c>
      <c r="Q5118" t="s">
        <v>3292</v>
      </c>
      <c r="R5118" t="s">
        <v>107</v>
      </c>
      <c r="S5118" t="s">
        <v>108</v>
      </c>
      <c r="T5118" t="s">
        <v>2113</v>
      </c>
      <c r="U5118" t="s">
        <v>2114</v>
      </c>
      <c r="V5118" t="s">
        <v>2014</v>
      </c>
    </row>
    <row r="5119" spans="1:22">
      <c r="A5119" s="4">
        <v>46066</v>
      </c>
      <c r="B5119" t="s">
        <v>3981</v>
      </c>
      <c r="C5119" t="s">
        <v>1862</v>
      </c>
      <c r="D5119">
        <v>1</v>
      </c>
      <c r="E5119">
        <v>98000.000119999997</v>
      </c>
      <c r="F5119">
        <f>Table2[[#This Row],[Đơn Giá Chuẩn]]*Table2[[#This Row],[Tổng số lượng bán]]</f>
        <v>98000.000119999997</v>
      </c>
      <c r="G5119">
        <v>0</v>
      </c>
      <c r="H5119">
        <f>Table2[[#This Row],[Doanh số bán]]-Table2[[#This Row],[Chiết khấu]]</f>
        <v>98000.000119999997</v>
      </c>
      <c r="I5119">
        <v>0</v>
      </c>
      <c r="J5119">
        <v>0</v>
      </c>
      <c r="K5119" t="s">
        <v>36</v>
      </c>
      <c r="L5119">
        <v>1</v>
      </c>
      <c r="M5119" t="s">
        <v>37</v>
      </c>
      <c r="N5119" t="s">
        <v>2112</v>
      </c>
      <c r="O5119">
        <v>1</v>
      </c>
      <c r="P5119" t="s">
        <v>1500</v>
      </c>
      <c r="Q5119" t="s">
        <v>1501</v>
      </c>
      <c r="R5119" t="s">
        <v>41</v>
      </c>
      <c r="S5119" t="s">
        <v>42</v>
      </c>
      <c r="T5119" t="s">
        <v>2113</v>
      </c>
      <c r="U5119" t="s">
        <v>2114</v>
      </c>
      <c r="V5119" t="s">
        <v>2014</v>
      </c>
    </row>
    <row r="5120" spans="1:22">
      <c r="A5120" s="4">
        <v>46066</v>
      </c>
      <c r="B5120" t="s">
        <v>3981</v>
      </c>
      <c r="C5120" t="s">
        <v>1840</v>
      </c>
      <c r="D5120">
        <v>5</v>
      </c>
      <c r="E5120">
        <v>97199.999840000004</v>
      </c>
      <c r="F5120">
        <f>Table2[[#This Row],[Đơn Giá Chuẩn]]*Table2[[#This Row],[Tổng số lượng bán]]</f>
        <v>485999.99920000002</v>
      </c>
      <c r="G5120">
        <v>0</v>
      </c>
      <c r="H5120">
        <f>Table2[[#This Row],[Doanh số bán]]-Table2[[#This Row],[Chiết khấu]]</f>
        <v>485999.99920000002</v>
      </c>
      <c r="I5120">
        <v>0</v>
      </c>
      <c r="J5120">
        <v>0</v>
      </c>
      <c r="K5120" t="s">
        <v>36</v>
      </c>
      <c r="L5120">
        <v>1</v>
      </c>
      <c r="M5120" t="s">
        <v>37</v>
      </c>
      <c r="N5120" t="s">
        <v>2112</v>
      </c>
      <c r="O5120">
        <v>5</v>
      </c>
      <c r="P5120" t="s">
        <v>3239</v>
      </c>
      <c r="Q5120" t="s">
        <v>3240</v>
      </c>
      <c r="R5120" t="s">
        <v>107</v>
      </c>
      <c r="S5120" t="s">
        <v>108</v>
      </c>
      <c r="T5120" t="s">
        <v>2113</v>
      </c>
      <c r="U5120" t="s">
        <v>2114</v>
      </c>
      <c r="V5120" t="s">
        <v>2014</v>
      </c>
    </row>
    <row r="5121" spans="1:22">
      <c r="A5121" s="4">
        <v>46066</v>
      </c>
      <c r="B5121" t="s">
        <v>3981</v>
      </c>
      <c r="C5121" t="s">
        <v>1862</v>
      </c>
      <c r="D5121">
        <v>5</v>
      </c>
      <c r="E5121">
        <v>93999.999800000005</v>
      </c>
      <c r="F5121">
        <f>Table2[[#This Row],[Đơn Giá Chuẩn]]*Table2[[#This Row],[Tổng số lượng bán]]</f>
        <v>469999.99900000001</v>
      </c>
      <c r="G5121">
        <v>0</v>
      </c>
      <c r="H5121">
        <f>Table2[[#This Row],[Doanh số bán]]-Table2[[#This Row],[Chiết khấu]]</f>
        <v>469999.99900000001</v>
      </c>
      <c r="I5121">
        <v>0</v>
      </c>
      <c r="J5121">
        <v>0</v>
      </c>
      <c r="K5121" t="s">
        <v>36</v>
      </c>
      <c r="L5121">
        <v>1</v>
      </c>
      <c r="M5121" t="s">
        <v>37</v>
      </c>
      <c r="N5121" t="s">
        <v>2112</v>
      </c>
      <c r="O5121">
        <v>5</v>
      </c>
      <c r="P5121" t="s">
        <v>1575</v>
      </c>
      <c r="Q5121" t="s">
        <v>1576</v>
      </c>
      <c r="R5121" t="s">
        <v>41</v>
      </c>
      <c r="S5121" t="s">
        <v>42</v>
      </c>
      <c r="T5121" t="s">
        <v>2113</v>
      </c>
      <c r="U5121" t="s">
        <v>2114</v>
      </c>
      <c r="V5121" t="s">
        <v>2014</v>
      </c>
    </row>
    <row r="5122" spans="1:22">
      <c r="A5122" s="4">
        <v>46066</v>
      </c>
      <c r="B5122" t="s">
        <v>3981</v>
      </c>
      <c r="C5122" t="s">
        <v>1862</v>
      </c>
      <c r="D5122">
        <v>7</v>
      </c>
      <c r="E5122">
        <v>91600.000040000014</v>
      </c>
      <c r="F5122">
        <f>Table2[[#This Row],[Đơn Giá Chuẩn]]*Table2[[#This Row],[Tổng số lượng bán]]</f>
        <v>641200.00028000004</v>
      </c>
      <c r="G5122">
        <v>0</v>
      </c>
      <c r="H5122">
        <f>Table2[[#This Row],[Doanh số bán]]-Table2[[#This Row],[Chiết khấu]]</f>
        <v>641200.00028000004</v>
      </c>
      <c r="I5122">
        <v>0</v>
      </c>
      <c r="J5122">
        <v>0</v>
      </c>
      <c r="K5122" t="s">
        <v>36</v>
      </c>
      <c r="L5122">
        <v>1</v>
      </c>
      <c r="M5122" t="s">
        <v>37</v>
      </c>
      <c r="N5122" t="s">
        <v>2112</v>
      </c>
      <c r="O5122">
        <v>7</v>
      </c>
      <c r="P5122" t="s">
        <v>1494</v>
      </c>
      <c r="Q5122" t="s">
        <v>1495</v>
      </c>
      <c r="R5122" t="s">
        <v>41</v>
      </c>
      <c r="S5122" t="s">
        <v>42</v>
      </c>
      <c r="T5122" t="s">
        <v>2113</v>
      </c>
      <c r="U5122" t="s">
        <v>2114</v>
      </c>
      <c r="V5122" t="s">
        <v>2014</v>
      </c>
    </row>
    <row r="5123" spans="1:22">
      <c r="A5123" s="4">
        <v>46066</v>
      </c>
      <c r="B5123" t="s">
        <v>3981</v>
      </c>
      <c r="C5123" t="s">
        <v>1862</v>
      </c>
      <c r="D5123">
        <v>21</v>
      </c>
      <c r="E5123">
        <v>56399.999600000003</v>
      </c>
      <c r="F5123">
        <f>Table2[[#This Row],[Đơn Giá Chuẩn]]*Table2[[#This Row],[Tổng số lượng bán]]</f>
        <v>1184399.9916000001</v>
      </c>
      <c r="G5123">
        <v>0</v>
      </c>
      <c r="H5123">
        <f>Table2[[#This Row],[Doanh số bán]]-Table2[[#This Row],[Chiết khấu]]</f>
        <v>1184399.9916000001</v>
      </c>
      <c r="I5123">
        <v>0</v>
      </c>
      <c r="J5123">
        <v>0</v>
      </c>
      <c r="K5123" t="s">
        <v>36</v>
      </c>
      <c r="L5123">
        <v>1</v>
      </c>
      <c r="M5123" t="s">
        <v>37</v>
      </c>
      <c r="N5123" t="s">
        <v>2112</v>
      </c>
      <c r="O5123">
        <v>21</v>
      </c>
      <c r="P5123" t="s">
        <v>1420</v>
      </c>
      <c r="Q5123" t="s">
        <v>1421</v>
      </c>
      <c r="R5123" t="s">
        <v>107</v>
      </c>
      <c r="S5123" t="s">
        <v>108</v>
      </c>
      <c r="T5123" t="s">
        <v>2113</v>
      </c>
      <c r="U5123" t="s">
        <v>2114</v>
      </c>
      <c r="V5123" t="s">
        <v>2014</v>
      </c>
    </row>
    <row r="5124" spans="1:22">
      <c r="A5124" s="4">
        <v>46066</v>
      </c>
      <c r="B5124" t="s">
        <v>3981</v>
      </c>
      <c r="C5124" t="s">
        <v>1862</v>
      </c>
      <c r="D5124">
        <v>4</v>
      </c>
      <c r="E5124">
        <v>41199.999680000008</v>
      </c>
      <c r="F5124">
        <f>Table2[[#This Row],[Đơn Giá Chuẩn]]*Table2[[#This Row],[Tổng số lượng bán]]</f>
        <v>164799.99872000003</v>
      </c>
      <c r="G5124">
        <v>0</v>
      </c>
      <c r="H5124">
        <f>Table2[[#This Row],[Doanh số bán]]-Table2[[#This Row],[Chiết khấu]]</f>
        <v>164799.99872000003</v>
      </c>
      <c r="I5124">
        <v>0</v>
      </c>
      <c r="J5124">
        <v>0</v>
      </c>
      <c r="K5124" t="s">
        <v>36</v>
      </c>
      <c r="L5124">
        <v>1</v>
      </c>
      <c r="M5124" t="s">
        <v>37</v>
      </c>
      <c r="N5124" t="s">
        <v>2112</v>
      </c>
      <c r="O5124">
        <v>4</v>
      </c>
      <c r="P5124" t="s">
        <v>586</v>
      </c>
      <c r="Q5124" t="s">
        <v>587</v>
      </c>
      <c r="R5124" t="s">
        <v>107</v>
      </c>
      <c r="S5124" t="s">
        <v>108</v>
      </c>
      <c r="T5124" t="s">
        <v>2113</v>
      </c>
      <c r="U5124" t="s">
        <v>2114</v>
      </c>
      <c r="V5124" t="s">
        <v>2014</v>
      </c>
    </row>
    <row r="5125" spans="1:22">
      <c r="A5125" s="4">
        <v>46066</v>
      </c>
      <c r="B5125" t="s">
        <v>3981</v>
      </c>
      <c r="C5125" t="s">
        <v>1862</v>
      </c>
      <c r="D5125">
        <v>4</v>
      </c>
      <c r="E5125">
        <v>41199.999680000008</v>
      </c>
      <c r="F5125">
        <f>Table2[[#This Row],[Đơn Giá Chuẩn]]*Table2[[#This Row],[Tổng số lượng bán]]</f>
        <v>164799.99872000003</v>
      </c>
      <c r="G5125">
        <v>0</v>
      </c>
      <c r="H5125">
        <f>Table2[[#This Row],[Doanh số bán]]-Table2[[#This Row],[Chiết khấu]]</f>
        <v>164799.99872000003</v>
      </c>
      <c r="I5125">
        <v>0</v>
      </c>
      <c r="J5125">
        <v>0</v>
      </c>
      <c r="K5125" t="s">
        <v>36</v>
      </c>
      <c r="L5125">
        <v>1</v>
      </c>
      <c r="M5125" t="s">
        <v>37</v>
      </c>
      <c r="N5125" t="s">
        <v>2112</v>
      </c>
      <c r="O5125">
        <v>4</v>
      </c>
      <c r="P5125" t="s">
        <v>588</v>
      </c>
      <c r="Q5125" t="s">
        <v>589</v>
      </c>
      <c r="R5125" t="s">
        <v>107</v>
      </c>
      <c r="S5125" t="s">
        <v>108</v>
      </c>
      <c r="T5125" t="s">
        <v>2113</v>
      </c>
      <c r="U5125" t="s">
        <v>2114</v>
      </c>
      <c r="V5125" t="s">
        <v>2014</v>
      </c>
    </row>
    <row r="5126" spans="1:22">
      <c r="A5126" s="4">
        <v>46066</v>
      </c>
      <c r="B5126" t="s">
        <v>3981</v>
      </c>
      <c r="C5126" t="s">
        <v>1862</v>
      </c>
      <c r="D5126">
        <v>7</v>
      </c>
      <c r="E5126">
        <v>37999.999640000002</v>
      </c>
      <c r="F5126">
        <f>Table2[[#This Row],[Đơn Giá Chuẩn]]*Table2[[#This Row],[Tổng số lượng bán]]</f>
        <v>265999.99748000002</v>
      </c>
      <c r="G5126">
        <v>0</v>
      </c>
      <c r="H5126">
        <f>Table2[[#This Row],[Doanh số bán]]-Table2[[#This Row],[Chiết khấu]]</f>
        <v>265999.99748000002</v>
      </c>
      <c r="I5126">
        <v>0</v>
      </c>
      <c r="J5126">
        <v>0</v>
      </c>
      <c r="K5126" t="s">
        <v>36</v>
      </c>
      <c r="L5126">
        <v>1</v>
      </c>
      <c r="M5126" t="s">
        <v>37</v>
      </c>
      <c r="N5126" t="s">
        <v>2112</v>
      </c>
      <c r="O5126">
        <v>7</v>
      </c>
      <c r="P5126" t="s">
        <v>105</v>
      </c>
      <c r="Q5126" t="s">
        <v>106</v>
      </c>
      <c r="R5126" t="s">
        <v>107</v>
      </c>
      <c r="S5126" t="s">
        <v>108</v>
      </c>
      <c r="T5126" t="s">
        <v>2113</v>
      </c>
      <c r="U5126" t="s">
        <v>2114</v>
      </c>
      <c r="V5126" t="s">
        <v>2014</v>
      </c>
    </row>
    <row r="5127" spans="1:22">
      <c r="A5127" s="4">
        <v>46066</v>
      </c>
      <c r="B5127" t="s">
        <v>3981</v>
      </c>
      <c r="C5127" t="s">
        <v>23</v>
      </c>
      <c r="D5127">
        <v>15</v>
      </c>
      <c r="E5127">
        <v>74000.000360000005</v>
      </c>
      <c r="F5127">
        <f>Table2[[#This Row],[Đơn Giá Chuẩn]]*Table2[[#This Row],[Tổng số lượng bán]]</f>
        <v>1110000.0054000001</v>
      </c>
      <c r="G5127">
        <v>0</v>
      </c>
      <c r="H5127">
        <f>Table2[[#This Row],[Doanh số bán]]-Table2[[#This Row],[Chiết khấu]]</f>
        <v>1110000.0054000001</v>
      </c>
      <c r="I5127">
        <v>0</v>
      </c>
      <c r="J5127">
        <v>0</v>
      </c>
      <c r="K5127" t="s">
        <v>36</v>
      </c>
      <c r="L5127">
        <v>1</v>
      </c>
      <c r="M5127" t="s">
        <v>37</v>
      </c>
      <c r="N5127" t="s">
        <v>2112</v>
      </c>
      <c r="O5127">
        <v>15</v>
      </c>
      <c r="P5127" t="s">
        <v>3765</v>
      </c>
      <c r="Q5127" t="s">
        <v>3766</v>
      </c>
      <c r="R5127" t="s">
        <v>29</v>
      </c>
      <c r="S5127" t="s">
        <v>30</v>
      </c>
      <c r="T5127" t="s">
        <v>2113</v>
      </c>
      <c r="U5127" t="s">
        <v>2114</v>
      </c>
      <c r="V5127" t="s">
        <v>2014</v>
      </c>
    </row>
    <row r="5128" spans="1:22">
      <c r="A5128" s="4">
        <v>46066</v>
      </c>
      <c r="B5128" t="s">
        <v>3981</v>
      </c>
      <c r="C5128" t="s">
        <v>23</v>
      </c>
      <c r="D5128">
        <v>4</v>
      </c>
      <c r="E5128">
        <v>62000.000480000002</v>
      </c>
      <c r="F5128">
        <f>Table2[[#This Row],[Đơn Giá Chuẩn]]*Table2[[#This Row],[Tổng số lượng bán]]</f>
        <v>248000.00192000001</v>
      </c>
      <c r="G5128">
        <v>0</v>
      </c>
      <c r="H5128">
        <f>Table2[[#This Row],[Doanh số bán]]-Table2[[#This Row],[Chiết khấu]]</f>
        <v>248000.00192000001</v>
      </c>
      <c r="I5128">
        <v>0</v>
      </c>
      <c r="J5128">
        <v>0</v>
      </c>
      <c r="K5128" t="s">
        <v>36</v>
      </c>
      <c r="L5128">
        <v>1</v>
      </c>
      <c r="M5128" t="s">
        <v>37</v>
      </c>
      <c r="N5128" t="s">
        <v>2112</v>
      </c>
      <c r="O5128">
        <v>4</v>
      </c>
      <c r="P5128" t="s">
        <v>3763</v>
      </c>
      <c r="Q5128" t="s">
        <v>3764</v>
      </c>
      <c r="R5128" t="s">
        <v>29</v>
      </c>
      <c r="S5128" t="s">
        <v>30</v>
      </c>
      <c r="T5128" t="s">
        <v>2113</v>
      </c>
      <c r="U5128" t="s">
        <v>2114</v>
      </c>
      <c r="V5128" t="s">
        <v>2014</v>
      </c>
    </row>
    <row r="5129" spans="1:22">
      <c r="A5129" s="4">
        <v>46035</v>
      </c>
      <c r="B5129" t="s">
        <v>953</v>
      </c>
      <c r="C5129" t="s">
        <v>83</v>
      </c>
      <c r="D5129">
        <v>4</v>
      </c>
      <c r="E5129">
        <v>137000</v>
      </c>
      <c r="F5129">
        <f>Table2[[#This Row],[Đơn Giá Chuẩn]]*Table2[[#This Row],[Tổng số lượng bán]]</f>
        <v>548000</v>
      </c>
      <c r="G5129">
        <v>0</v>
      </c>
      <c r="H5129">
        <f>Table2[[#This Row],[Doanh số bán]]-Table2[[#This Row],[Chiết khấu]]</f>
        <v>548000</v>
      </c>
      <c r="K5129" t="s">
        <v>24</v>
      </c>
      <c r="L5129">
        <v>0.5</v>
      </c>
      <c r="M5129" t="s">
        <v>918</v>
      </c>
      <c r="N5129" t="s">
        <v>919</v>
      </c>
      <c r="O5129">
        <v>2</v>
      </c>
      <c r="P5129" t="s">
        <v>101</v>
      </c>
      <c r="Q5129" t="s">
        <v>102</v>
      </c>
      <c r="R5129" t="s">
        <v>41</v>
      </c>
      <c r="S5129" t="s">
        <v>42</v>
      </c>
      <c r="T5129" t="s">
        <v>922</v>
      </c>
      <c r="U5129" t="s">
        <v>923</v>
      </c>
      <c r="V5129" t="s">
        <v>33</v>
      </c>
    </row>
    <row r="5130" spans="1:22">
      <c r="A5130" s="4">
        <v>46037</v>
      </c>
      <c r="B5130" t="s">
        <v>982</v>
      </c>
      <c r="C5130" t="s">
        <v>83</v>
      </c>
      <c r="D5130">
        <v>2</v>
      </c>
      <c r="E5130">
        <v>137000</v>
      </c>
      <c r="F5130">
        <f>Table2[[#This Row],[Đơn Giá Chuẩn]]*Table2[[#This Row],[Tổng số lượng bán]]</f>
        <v>274000</v>
      </c>
      <c r="G5130">
        <v>0</v>
      </c>
      <c r="H5130">
        <f>Table2[[#This Row],[Doanh số bán]]-Table2[[#This Row],[Chiết khấu]]</f>
        <v>274000</v>
      </c>
      <c r="K5130" t="s">
        <v>24</v>
      </c>
      <c r="L5130">
        <v>0.5</v>
      </c>
      <c r="M5130" t="s">
        <v>918</v>
      </c>
      <c r="N5130" t="s">
        <v>919</v>
      </c>
      <c r="O5130">
        <v>1</v>
      </c>
      <c r="P5130" t="s">
        <v>101</v>
      </c>
      <c r="Q5130" t="s">
        <v>102</v>
      </c>
      <c r="R5130" t="s">
        <v>41</v>
      </c>
      <c r="S5130" t="s">
        <v>42</v>
      </c>
      <c r="T5130" t="s">
        <v>922</v>
      </c>
      <c r="U5130" t="s">
        <v>923</v>
      </c>
      <c r="V5130" t="s">
        <v>33</v>
      </c>
    </row>
    <row r="5131" spans="1:22">
      <c r="A5131" s="4">
        <v>46066</v>
      </c>
      <c r="B5131" t="s">
        <v>3982</v>
      </c>
      <c r="C5131" t="s">
        <v>23</v>
      </c>
      <c r="D5131">
        <v>32</v>
      </c>
      <c r="E5131">
        <v>62000.000480000002</v>
      </c>
      <c r="F5131">
        <f>Table2[[#This Row],[Đơn Giá Chuẩn]]*Table2[[#This Row],[Tổng số lượng bán]]</f>
        <v>1984000.0153600001</v>
      </c>
      <c r="G5131">
        <v>0</v>
      </c>
      <c r="H5131">
        <f>Table2[[#This Row],[Doanh số bán]]-Table2[[#This Row],[Chiết khấu]]</f>
        <v>1984000.0153600001</v>
      </c>
      <c r="I5131">
        <v>0</v>
      </c>
      <c r="J5131">
        <v>0</v>
      </c>
      <c r="K5131" t="s">
        <v>36</v>
      </c>
      <c r="L5131">
        <v>1</v>
      </c>
      <c r="M5131" t="s">
        <v>37</v>
      </c>
      <c r="N5131" t="s">
        <v>919</v>
      </c>
      <c r="O5131">
        <v>32</v>
      </c>
      <c r="P5131" t="s">
        <v>3765</v>
      </c>
      <c r="Q5131" t="s">
        <v>3766</v>
      </c>
      <c r="R5131" t="s">
        <v>29</v>
      </c>
      <c r="S5131" t="s">
        <v>30</v>
      </c>
      <c r="T5131" t="s">
        <v>2476</v>
      </c>
      <c r="U5131" t="s">
        <v>2477</v>
      </c>
      <c r="V5131" t="s">
        <v>2314</v>
      </c>
    </row>
    <row r="5132" spans="1:22">
      <c r="A5132" s="4">
        <v>46075</v>
      </c>
      <c r="B5132" t="s">
        <v>3983</v>
      </c>
      <c r="C5132" t="s">
        <v>2568</v>
      </c>
      <c r="D5132">
        <v>0</v>
      </c>
      <c r="E5132">
        <v>401999.60000000003</v>
      </c>
      <c r="F5132">
        <f>Table2[[#This Row],[Đơn Giá Chuẩn]]*Table2[[#This Row],[Tổng số lượng bán]]</f>
        <v>0</v>
      </c>
      <c r="G5132">
        <v>0</v>
      </c>
      <c r="H5132">
        <f>Table2[[#This Row],[Doanh số bán]]-Table2[[#This Row],[Chiết khấu]]</f>
        <v>0</v>
      </c>
      <c r="I5132">
        <v>1</v>
      </c>
      <c r="J5132">
        <v>370370</v>
      </c>
      <c r="K5132" t="s">
        <v>50</v>
      </c>
      <c r="L5132">
        <v>1</v>
      </c>
      <c r="M5132" t="s">
        <v>37</v>
      </c>
      <c r="N5132" t="s">
        <v>50</v>
      </c>
      <c r="O5132">
        <v>0</v>
      </c>
      <c r="P5132" t="s">
        <v>411</v>
      </c>
      <c r="Q5132" t="s">
        <v>412</v>
      </c>
      <c r="R5132" t="s">
        <v>41</v>
      </c>
      <c r="S5132" t="s">
        <v>42</v>
      </c>
      <c r="T5132" t="s">
        <v>74</v>
      </c>
      <c r="U5132" t="s">
        <v>75</v>
      </c>
      <c r="V5132" t="s">
        <v>50</v>
      </c>
    </row>
    <row r="5133" spans="1:22">
      <c r="A5133" s="4">
        <v>46076</v>
      </c>
      <c r="B5133" t="s">
        <v>3984</v>
      </c>
      <c r="C5133" t="s">
        <v>2568</v>
      </c>
      <c r="D5133">
        <v>10</v>
      </c>
      <c r="E5133">
        <v>207000.00020000001</v>
      </c>
      <c r="F5133">
        <f>Table2[[#This Row],[Đơn Giá Chuẩn]]*Table2[[#This Row],[Tổng số lượng bán]]</f>
        <v>2070000.0020000001</v>
      </c>
      <c r="G5133">
        <v>0</v>
      </c>
      <c r="H5133">
        <f>Table2[[#This Row],[Doanh số bán]]-Table2[[#This Row],[Chiết khấu]]</f>
        <v>2070000.0020000001</v>
      </c>
      <c r="I5133">
        <v>0</v>
      </c>
      <c r="J5133">
        <v>0</v>
      </c>
      <c r="K5133" t="s">
        <v>2217</v>
      </c>
      <c r="L5133">
        <v>1</v>
      </c>
      <c r="M5133" t="s">
        <v>37</v>
      </c>
      <c r="N5133" t="s">
        <v>26</v>
      </c>
      <c r="O5133">
        <v>10</v>
      </c>
      <c r="P5133" t="s">
        <v>84</v>
      </c>
      <c r="Q5133" t="s">
        <v>85</v>
      </c>
      <c r="R5133" t="s">
        <v>41</v>
      </c>
      <c r="S5133" t="s">
        <v>42</v>
      </c>
      <c r="T5133" t="s">
        <v>2664</v>
      </c>
      <c r="U5133" t="s">
        <v>2665</v>
      </c>
      <c r="V5133" t="s">
        <v>45</v>
      </c>
    </row>
    <row r="5134" spans="1:22">
      <c r="A5134" s="4">
        <v>46076</v>
      </c>
      <c r="B5134" t="s">
        <v>3985</v>
      </c>
      <c r="C5134" t="s">
        <v>155</v>
      </c>
      <c r="D5134">
        <v>100</v>
      </c>
      <c r="E5134">
        <v>120199.52</v>
      </c>
      <c r="F5134">
        <f>Table2[[#This Row],[Đơn Giá Chuẩn]]*Table2[[#This Row],[Tổng số lượng bán]]</f>
        <v>12019952</v>
      </c>
      <c r="G5134">
        <v>0</v>
      </c>
      <c r="H5134">
        <f>Table2[[#This Row],[Doanh số bán]]-Table2[[#This Row],[Chiết khấu]]</f>
        <v>12019952</v>
      </c>
      <c r="I5134">
        <v>0</v>
      </c>
      <c r="J5134">
        <v>0</v>
      </c>
      <c r="K5134" t="s">
        <v>36</v>
      </c>
      <c r="L5134">
        <v>1</v>
      </c>
      <c r="M5134" t="s">
        <v>37</v>
      </c>
      <c r="N5134" t="s">
        <v>26</v>
      </c>
      <c r="O5134">
        <v>100</v>
      </c>
      <c r="P5134" t="s">
        <v>156</v>
      </c>
      <c r="Q5134" t="s">
        <v>157</v>
      </c>
      <c r="R5134" t="s">
        <v>107</v>
      </c>
      <c r="S5134" t="s">
        <v>108</v>
      </c>
      <c r="T5134" t="s">
        <v>3986</v>
      </c>
      <c r="U5134" t="s">
        <v>3987</v>
      </c>
      <c r="V5134" t="s">
        <v>45</v>
      </c>
    </row>
    <row r="5135" spans="1:22">
      <c r="A5135" s="4">
        <v>46076</v>
      </c>
      <c r="B5135" t="s">
        <v>3988</v>
      </c>
      <c r="C5135" t="s">
        <v>2568</v>
      </c>
      <c r="D5135">
        <v>10</v>
      </c>
      <c r="E5135">
        <v>192000.08000000002</v>
      </c>
      <c r="F5135">
        <f>Table2[[#This Row],[Đơn Giá Chuẩn]]*Table2[[#This Row],[Tổng số lượng bán]]</f>
        <v>1920000.8000000003</v>
      </c>
      <c r="G5135">
        <v>0</v>
      </c>
      <c r="H5135">
        <f>Table2[[#This Row],[Doanh số bán]]-Table2[[#This Row],[Chiết khấu]]</f>
        <v>1920000.8000000003</v>
      </c>
      <c r="I5135">
        <v>0</v>
      </c>
      <c r="J5135">
        <v>0</v>
      </c>
      <c r="K5135" t="s">
        <v>2217</v>
      </c>
      <c r="L5135">
        <v>1</v>
      </c>
      <c r="M5135" t="s">
        <v>37</v>
      </c>
      <c r="N5135" t="s">
        <v>919</v>
      </c>
      <c r="O5135">
        <v>10</v>
      </c>
      <c r="P5135" t="s">
        <v>101</v>
      </c>
      <c r="Q5135" t="s">
        <v>102</v>
      </c>
      <c r="R5135" t="s">
        <v>41</v>
      </c>
      <c r="S5135" t="s">
        <v>42</v>
      </c>
      <c r="T5135" t="s">
        <v>2218</v>
      </c>
      <c r="U5135" t="s">
        <v>2219</v>
      </c>
      <c r="V5135" t="s">
        <v>2210</v>
      </c>
    </row>
    <row r="5136" spans="1:22">
      <c r="A5136" s="4">
        <v>46076</v>
      </c>
      <c r="B5136" t="s">
        <v>3988</v>
      </c>
      <c r="C5136" t="s">
        <v>155</v>
      </c>
      <c r="D5136">
        <v>24</v>
      </c>
      <c r="E5136">
        <v>48550.000160000003</v>
      </c>
      <c r="F5136">
        <f>Table2[[#This Row],[Đơn Giá Chuẩn]]*Table2[[#This Row],[Tổng số lượng bán]]</f>
        <v>1165200.0038400001</v>
      </c>
      <c r="G5136">
        <v>0</v>
      </c>
      <c r="H5136">
        <f>Table2[[#This Row],[Doanh số bán]]-Table2[[#This Row],[Chiết khấu]]</f>
        <v>1165200.0038400001</v>
      </c>
      <c r="I5136">
        <v>0</v>
      </c>
      <c r="J5136">
        <v>0</v>
      </c>
      <c r="K5136" t="s">
        <v>2217</v>
      </c>
      <c r="L5136">
        <v>1</v>
      </c>
      <c r="M5136" t="s">
        <v>37</v>
      </c>
      <c r="N5136" t="s">
        <v>919</v>
      </c>
      <c r="O5136">
        <v>24</v>
      </c>
      <c r="P5136" t="s">
        <v>3291</v>
      </c>
      <c r="Q5136" t="s">
        <v>3292</v>
      </c>
      <c r="R5136" t="s">
        <v>107</v>
      </c>
      <c r="S5136" t="s">
        <v>108</v>
      </c>
      <c r="T5136" t="s">
        <v>2218</v>
      </c>
      <c r="U5136" t="s">
        <v>2219</v>
      </c>
      <c r="V5136" t="s">
        <v>2210</v>
      </c>
    </row>
    <row r="5137" spans="1:22">
      <c r="A5137" s="4">
        <v>46076</v>
      </c>
      <c r="B5137" t="s">
        <v>3989</v>
      </c>
      <c r="C5137" t="s">
        <v>2568</v>
      </c>
      <c r="D5137">
        <v>10</v>
      </c>
      <c r="E5137">
        <v>256999.99988000002</v>
      </c>
      <c r="F5137">
        <f>Table2[[#This Row],[Đơn Giá Chuẩn]]*Table2[[#This Row],[Tổng số lượng bán]]</f>
        <v>2569999.9988000002</v>
      </c>
      <c r="G5137">
        <v>0</v>
      </c>
      <c r="H5137">
        <f>Table2[[#This Row],[Doanh số bán]]-Table2[[#This Row],[Chiết khấu]]</f>
        <v>2569999.9988000002</v>
      </c>
      <c r="I5137">
        <v>0</v>
      </c>
      <c r="J5137">
        <v>0</v>
      </c>
      <c r="K5137" t="s">
        <v>2207</v>
      </c>
      <c r="L5137">
        <v>1</v>
      </c>
      <c r="M5137" t="s">
        <v>37</v>
      </c>
      <c r="N5137" t="s">
        <v>26</v>
      </c>
      <c r="O5137">
        <v>10</v>
      </c>
      <c r="P5137" t="s">
        <v>84</v>
      </c>
      <c r="Q5137" t="s">
        <v>85</v>
      </c>
      <c r="R5137" t="s">
        <v>41</v>
      </c>
      <c r="S5137" t="s">
        <v>42</v>
      </c>
      <c r="T5137" t="s">
        <v>3152</v>
      </c>
      <c r="U5137" t="s">
        <v>3153</v>
      </c>
      <c r="V5137" t="s">
        <v>2210</v>
      </c>
    </row>
    <row r="5138" spans="1:22">
      <c r="A5138" s="4">
        <v>46076</v>
      </c>
      <c r="B5138" t="s">
        <v>3989</v>
      </c>
      <c r="C5138" t="s">
        <v>2568</v>
      </c>
      <c r="D5138">
        <v>10</v>
      </c>
      <c r="E5138">
        <v>231500.00000000003</v>
      </c>
      <c r="F5138">
        <f>Table2[[#This Row],[Đơn Giá Chuẩn]]*Table2[[#This Row],[Tổng số lượng bán]]</f>
        <v>2315000.0000000005</v>
      </c>
      <c r="G5138">
        <v>0</v>
      </c>
      <c r="H5138">
        <f>Table2[[#This Row],[Doanh số bán]]-Table2[[#This Row],[Chiết khấu]]</f>
        <v>2315000.0000000005</v>
      </c>
      <c r="I5138">
        <v>0</v>
      </c>
      <c r="J5138">
        <v>0</v>
      </c>
      <c r="K5138" t="s">
        <v>2207</v>
      </c>
      <c r="L5138">
        <v>1</v>
      </c>
      <c r="M5138" t="s">
        <v>37</v>
      </c>
      <c r="N5138" t="s">
        <v>26</v>
      </c>
      <c r="O5138">
        <v>10</v>
      </c>
      <c r="P5138" t="s">
        <v>512</v>
      </c>
      <c r="Q5138" t="s">
        <v>513</v>
      </c>
      <c r="R5138" t="s">
        <v>41</v>
      </c>
      <c r="S5138" t="s">
        <v>42</v>
      </c>
      <c r="T5138" t="s">
        <v>3152</v>
      </c>
      <c r="U5138" t="s">
        <v>3153</v>
      </c>
      <c r="V5138" t="s">
        <v>2210</v>
      </c>
    </row>
    <row r="5139" spans="1:22">
      <c r="A5139" s="4">
        <v>46076</v>
      </c>
      <c r="B5139" t="s">
        <v>3989</v>
      </c>
      <c r="C5139" t="s">
        <v>1862</v>
      </c>
      <c r="D5139">
        <v>24</v>
      </c>
      <c r="E5139">
        <v>43650.000200000002</v>
      </c>
      <c r="F5139">
        <f>Table2[[#This Row],[Đơn Giá Chuẩn]]*Table2[[#This Row],[Tổng số lượng bán]]</f>
        <v>1047600.0048</v>
      </c>
      <c r="G5139">
        <v>0</v>
      </c>
      <c r="H5139">
        <f>Table2[[#This Row],[Doanh số bán]]-Table2[[#This Row],[Chiết khấu]]</f>
        <v>1047600.0048</v>
      </c>
      <c r="I5139">
        <v>0</v>
      </c>
      <c r="J5139">
        <v>0</v>
      </c>
      <c r="K5139" t="s">
        <v>2207</v>
      </c>
      <c r="L5139">
        <v>1</v>
      </c>
      <c r="M5139" t="s">
        <v>37</v>
      </c>
      <c r="N5139" t="s">
        <v>26</v>
      </c>
      <c r="O5139">
        <v>24</v>
      </c>
      <c r="P5139" t="s">
        <v>586</v>
      </c>
      <c r="Q5139" t="s">
        <v>587</v>
      </c>
      <c r="R5139" t="s">
        <v>107</v>
      </c>
      <c r="S5139" t="s">
        <v>108</v>
      </c>
      <c r="T5139" t="s">
        <v>3152</v>
      </c>
      <c r="U5139" t="s">
        <v>3153</v>
      </c>
      <c r="V5139" t="s">
        <v>2210</v>
      </c>
    </row>
    <row r="5140" spans="1:22">
      <c r="A5140" s="4">
        <v>46076</v>
      </c>
      <c r="B5140" t="s">
        <v>3989</v>
      </c>
      <c r="C5140" t="s">
        <v>1862</v>
      </c>
      <c r="D5140">
        <v>72</v>
      </c>
      <c r="E5140">
        <v>43650.000200000002</v>
      </c>
      <c r="F5140">
        <f>Table2[[#This Row],[Đơn Giá Chuẩn]]*Table2[[#This Row],[Tổng số lượng bán]]</f>
        <v>3142800.0144000002</v>
      </c>
      <c r="G5140">
        <v>0</v>
      </c>
      <c r="H5140">
        <f>Table2[[#This Row],[Doanh số bán]]-Table2[[#This Row],[Chiết khấu]]</f>
        <v>3142800.0144000002</v>
      </c>
      <c r="I5140">
        <v>0</v>
      </c>
      <c r="J5140">
        <v>0</v>
      </c>
      <c r="K5140" t="s">
        <v>2207</v>
      </c>
      <c r="L5140">
        <v>1</v>
      </c>
      <c r="M5140" t="s">
        <v>37</v>
      </c>
      <c r="N5140" t="s">
        <v>26</v>
      </c>
      <c r="O5140">
        <v>72</v>
      </c>
      <c r="P5140" t="s">
        <v>656</v>
      </c>
      <c r="Q5140" t="s">
        <v>657</v>
      </c>
      <c r="R5140" t="s">
        <v>107</v>
      </c>
      <c r="S5140" t="s">
        <v>108</v>
      </c>
      <c r="T5140" t="s">
        <v>3152</v>
      </c>
      <c r="U5140" t="s">
        <v>3153</v>
      </c>
      <c r="V5140" t="s">
        <v>2210</v>
      </c>
    </row>
    <row r="5141" spans="1:22">
      <c r="A5141" s="4">
        <v>46076</v>
      </c>
      <c r="B5141" t="s">
        <v>3989</v>
      </c>
      <c r="C5141" t="s">
        <v>1862</v>
      </c>
      <c r="D5141">
        <v>48</v>
      </c>
      <c r="E5141">
        <v>43650.000200000002</v>
      </c>
      <c r="F5141">
        <f>Table2[[#This Row],[Đơn Giá Chuẩn]]*Table2[[#This Row],[Tổng số lượng bán]]</f>
        <v>2095200.0096</v>
      </c>
      <c r="G5141">
        <v>0</v>
      </c>
      <c r="H5141">
        <f>Table2[[#This Row],[Doanh số bán]]-Table2[[#This Row],[Chiết khấu]]</f>
        <v>2095200.0096</v>
      </c>
      <c r="I5141">
        <v>0</v>
      </c>
      <c r="J5141">
        <v>0</v>
      </c>
      <c r="K5141" t="s">
        <v>2207</v>
      </c>
      <c r="L5141">
        <v>1</v>
      </c>
      <c r="M5141" t="s">
        <v>37</v>
      </c>
      <c r="N5141" t="s">
        <v>26</v>
      </c>
      <c r="O5141">
        <v>48</v>
      </c>
      <c r="P5141" t="s">
        <v>588</v>
      </c>
      <c r="Q5141" t="s">
        <v>589</v>
      </c>
      <c r="R5141" t="s">
        <v>107</v>
      </c>
      <c r="S5141" t="s">
        <v>108</v>
      </c>
      <c r="T5141" t="s">
        <v>3152</v>
      </c>
      <c r="U5141" t="s">
        <v>3153</v>
      </c>
      <c r="V5141" t="s">
        <v>2210</v>
      </c>
    </row>
    <row r="5142" spans="1:22">
      <c r="A5142" s="4">
        <v>46076</v>
      </c>
      <c r="B5142" t="s">
        <v>3990</v>
      </c>
      <c r="C5142" t="s">
        <v>155</v>
      </c>
      <c r="D5142">
        <v>1</v>
      </c>
      <c r="E5142">
        <v>152150.00023999999</v>
      </c>
      <c r="F5142">
        <f>Table2[[#This Row],[Đơn Giá Chuẩn]]*Table2[[#This Row],[Tổng số lượng bán]]</f>
        <v>152150.00023999999</v>
      </c>
      <c r="G5142">
        <v>0</v>
      </c>
      <c r="H5142">
        <f>Table2[[#This Row],[Doanh số bán]]-Table2[[#This Row],[Chiết khấu]]</f>
        <v>152150.00023999999</v>
      </c>
      <c r="I5142">
        <v>0</v>
      </c>
      <c r="J5142">
        <v>0</v>
      </c>
      <c r="K5142" t="s">
        <v>50</v>
      </c>
      <c r="L5142">
        <v>1</v>
      </c>
      <c r="M5142" t="s">
        <v>37</v>
      </c>
      <c r="N5142" t="s">
        <v>50</v>
      </c>
      <c r="O5142">
        <v>1</v>
      </c>
      <c r="P5142" t="s">
        <v>156</v>
      </c>
      <c r="Q5142" t="s">
        <v>157</v>
      </c>
      <c r="R5142" t="s">
        <v>107</v>
      </c>
      <c r="S5142" t="s">
        <v>108</v>
      </c>
      <c r="T5142" t="s">
        <v>2349</v>
      </c>
      <c r="U5142" t="s">
        <v>2350</v>
      </c>
      <c r="V5142" t="s">
        <v>50</v>
      </c>
    </row>
    <row r="5143" spans="1:22">
      <c r="A5143" s="4">
        <v>46076</v>
      </c>
      <c r="B5143" t="s">
        <v>3991</v>
      </c>
      <c r="C5143" t="s">
        <v>2568</v>
      </c>
      <c r="D5143">
        <v>1</v>
      </c>
      <c r="E5143">
        <v>302000.24</v>
      </c>
      <c r="F5143">
        <f>Table2[[#This Row],[Đơn Giá Chuẩn]]*Table2[[#This Row],[Tổng số lượng bán]]</f>
        <v>302000.24</v>
      </c>
      <c r="G5143">
        <v>0</v>
      </c>
      <c r="H5143">
        <f>Table2[[#This Row],[Doanh số bán]]-Table2[[#This Row],[Chiết khấu]]</f>
        <v>302000.24</v>
      </c>
      <c r="I5143">
        <v>0</v>
      </c>
      <c r="J5143">
        <v>0</v>
      </c>
      <c r="K5143" t="s">
        <v>50</v>
      </c>
      <c r="L5143">
        <v>1</v>
      </c>
      <c r="M5143" t="s">
        <v>37</v>
      </c>
      <c r="N5143" t="s">
        <v>50</v>
      </c>
      <c r="O5143">
        <v>1</v>
      </c>
      <c r="P5143" t="s">
        <v>84</v>
      </c>
      <c r="Q5143" t="s">
        <v>85</v>
      </c>
      <c r="R5143" t="s">
        <v>41</v>
      </c>
      <c r="S5143" t="s">
        <v>42</v>
      </c>
      <c r="T5143" t="s">
        <v>74</v>
      </c>
      <c r="U5143" t="s">
        <v>75</v>
      </c>
      <c r="V5143" t="s">
        <v>50</v>
      </c>
    </row>
    <row r="5144" spans="1:22">
      <c r="A5144" s="4">
        <v>46076</v>
      </c>
      <c r="B5144" t="s">
        <v>3992</v>
      </c>
      <c r="C5144" t="s">
        <v>2568</v>
      </c>
      <c r="D5144">
        <v>1</v>
      </c>
      <c r="E5144">
        <v>401999.60000000003</v>
      </c>
      <c r="F5144">
        <f>Table2[[#This Row],[Đơn Giá Chuẩn]]*Table2[[#This Row],[Tổng số lượng bán]]</f>
        <v>401999.60000000003</v>
      </c>
      <c r="G5144">
        <v>0</v>
      </c>
      <c r="H5144">
        <f>Table2[[#This Row],[Doanh số bán]]-Table2[[#This Row],[Chiết khấu]]</f>
        <v>401999.60000000003</v>
      </c>
      <c r="I5144">
        <v>0</v>
      </c>
      <c r="J5144">
        <v>0</v>
      </c>
      <c r="K5144" t="s">
        <v>50</v>
      </c>
      <c r="L5144">
        <v>1</v>
      </c>
      <c r="M5144" t="s">
        <v>37</v>
      </c>
      <c r="N5144" t="s">
        <v>50</v>
      </c>
      <c r="O5144">
        <v>1</v>
      </c>
      <c r="P5144" t="s">
        <v>411</v>
      </c>
      <c r="Q5144" t="s">
        <v>412</v>
      </c>
      <c r="R5144" t="s">
        <v>41</v>
      </c>
      <c r="S5144" t="s">
        <v>42</v>
      </c>
      <c r="T5144" t="s">
        <v>74</v>
      </c>
      <c r="U5144" t="s">
        <v>75</v>
      </c>
      <c r="V5144" t="s">
        <v>50</v>
      </c>
    </row>
    <row r="5145" spans="1:22">
      <c r="A5145" s="4">
        <v>46076</v>
      </c>
      <c r="B5145" t="s">
        <v>3993</v>
      </c>
      <c r="C5145" t="s">
        <v>2568</v>
      </c>
      <c r="D5145">
        <v>1</v>
      </c>
      <c r="E5145">
        <v>262000.28000000003</v>
      </c>
      <c r="F5145">
        <f>Table2[[#This Row],[Đơn Giá Chuẩn]]*Table2[[#This Row],[Tổng số lượng bán]]</f>
        <v>262000.28000000003</v>
      </c>
      <c r="G5145">
        <v>0</v>
      </c>
      <c r="H5145">
        <f>Table2[[#This Row],[Doanh số bán]]-Table2[[#This Row],[Chiết khấu]]</f>
        <v>262000.28000000003</v>
      </c>
      <c r="I5145">
        <v>0</v>
      </c>
      <c r="J5145">
        <v>0</v>
      </c>
      <c r="K5145" t="s">
        <v>50</v>
      </c>
      <c r="L5145">
        <v>1</v>
      </c>
      <c r="M5145" t="s">
        <v>37</v>
      </c>
      <c r="N5145" t="s">
        <v>50</v>
      </c>
      <c r="O5145">
        <v>1</v>
      </c>
      <c r="P5145" t="s">
        <v>2511</v>
      </c>
      <c r="Q5145" t="s">
        <v>2512</v>
      </c>
      <c r="R5145" t="s">
        <v>41</v>
      </c>
      <c r="S5145" t="s">
        <v>42</v>
      </c>
      <c r="T5145" t="s">
        <v>74</v>
      </c>
      <c r="U5145" t="s">
        <v>75</v>
      </c>
      <c r="V5145" t="s">
        <v>50</v>
      </c>
    </row>
    <row r="5146" spans="1:22">
      <c r="A5146" s="4">
        <v>46076</v>
      </c>
      <c r="B5146" t="s">
        <v>3994</v>
      </c>
      <c r="C5146" t="s">
        <v>2568</v>
      </c>
      <c r="D5146">
        <v>1</v>
      </c>
      <c r="E5146">
        <v>342000.2</v>
      </c>
      <c r="F5146">
        <f>Table2[[#This Row],[Đơn Giá Chuẩn]]*Table2[[#This Row],[Tổng số lượng bán]]</f>
        <v>342000.2</v>
      </c>
      <c r="G5146">
        <v>0</v>
      </c>
      <c r="H5146">
        <f>Table2[[#This Row],[Doanh số bán]]-Table2[[#This Row],[Chiết khấu]]</f>
        <v>342000.2</v>
      </c>
      <c r="I5146">
        <v>0</v>
      </c>
      <c r="J5146">
        <v>0</v>
      </c>
      <c r="K5146" t="s">
        <v>50</v>
      </c>
      <c r="L5146">
        <v>1</v>
      </c>
      <c r="M5146" t="s">
        <v>37</v>
      </c>
      <c r="N5146" t="s">
        <v>50</v>
      </c>
      <c r="O5146">
        <v>1</v>
      </c>
      <c r="P5146" t="s">
        <v>158</v>
      </c>
      <c r="Q5146" t="s">
        <v>159</v>
      </c>
      <c r="R5146" t="s">
        <v>41</v>
      </c>
      <c r="S5146" t="s">
        <v>42</v>
      </c>
      <c r="T5146" t="s">
        <v>74</v>
      </c>
      <c r="U5146" t="s">
        <v>75</v>
      </c>
      <c r="V5146" t="s">
        <v>50</v>
      </c>
    </row>
    <row r="5147" spans="1:22">
      <c r="A5147" s="4">
        <v>46076</v>
      </c>
      <c r="B5147" t="s">
        <v>3995</v>
      </c>
      <c r="C5147" t="s">
        <v>2568</v>
      </c>
      <c r="D5147">
        <v>1</v>
      </c>
      <c r="E5147">
        <v>401999.60000000003</v>
      </c>
      <c r="F5147">
        <f>Table2[[#This Row],[Đơn Giá Chuẩn]]*Table2[[#This Row],[Tổng số lượng bán]]</f>
        <v>401999.60000000003</v>
      </c>
      <c r="G5147">
        <v>0</v>
      </c>
      <c r="H5147">
        <f>Table2[[#This Row],[Doanh số bán]]-Table2[[#This Row],[Chiết khấu]]</f>
        <v>401999.60000000003</v>
      </c>
      <c r="I5147">
        <v>0</v>
      </c>
      <c r="J5147">
        <v>0</v>
      </c>
      <c r="K5147" t="s">
        <v>50</v>
      </c>
      <c r="L5147">
        <v>1</v>
      </c>
      <c r="M5147" t="s">
        <v>37</v>
      </c>
      <c r="N5147" t="s">
        <v>50</v>
      </c>
      <c r="O5147">
        <v>1</v>
      </c>
      <c r="P5147" t="s">
        <v>411</v>
      </c>
      <c r="Q5147" t="s">
        <v>412</v>
      </c>
      <c r="R5147" t="s">
        <v>41</v>
      </c>
      <c r="S5147" t="s">
        <v>42</v>
      </c>
      <c r="T5147" t="s">
        <v>74</v>
      </c>
      <c r="U5147" t="s">
        <v>75</v>
      </c>
      <c r="V5147" t="s">
        <v>50</v>
      </c>
    </row>
    <row r="5148" spans="1:22">
      <c r="A5148" s="4">
        <v>46076</v>
      </c>
      <c r="B5148" t="s">
        <v>3995</v>
      </c>
      <c r="C5148" t="s">
        <v>2568</v>
      </c>
      <c r="D5148">
        <v>1</v>
      </c>
      <c r="E5148">
        <v>262000.28000000003</v>
      </c>
      <c r="F5148">
        <f>Table2[[#This Row],[Đơn Giá Chuẩn]]*Table2[[#This Row],[Tổng số lượng bán]]</f>
        <v>262000.28000000003</v>
      </c>
      <c r="G5148">
        <v>0</v>
      </c>
      <c r="H5148">
        <f>Table2[[#This Row],[Doanh số bán]]-Table2[[#This Row],[Chiết khấu]]</f>
        <v>262000.28000000003</v>
      </c>
      <c r="I5148">
        <v>0</v>
      </c>
      <c r="J5148">
        <v>0</v>
      </c>
      <c r="K5148" t="s">
        <v>50</v>
      </c>
      <c r="L5148">
        <v>1</v>
      </c>
      <c r="M5148" t="s">
        <v>37</v>
      </c>
      <c r="N5148" t="s">
        <v>50</v>
      </c>
      <c r="O5148">
        <v>1</v>
      </c>
      <c r="P5148" t="s">
        <v>2511</v>
      </c>
      <c r="Q5148" t="s">
        <v>2512</v>
      </c>
      <c r="R5148" t="s">
        <v>41</v>
      </c>
      <c r="S5148" t="s">
        <v>42</v>
      </c>
      <c r="T5148" t="s">
        <v>74</v>
      </c>
      <c r="U5148" t="s">
        <v>75</v>
      </c>
      <c r="V5148" t="s">
        <v>50</v>
      </c>
    </row>
    <row r="5149" spans="1:22">
      <c r="A5149" s="4">
        <v>46076</v>
      </c>
      <c r="B5149" t="s">
        <v>3996</v>
      </c>
      <c r="C5149" t="s">
        <v>1862</v>
      </c>
      <c r="D5149">
        <v>1</v>
      </c>
      <c r="E5149">
        <v>50999.600000000006</v>
      </c>
      <c r="F5149">
        <f>Table2[[#This Row],[Đơn Giá Chuẩn]]*Table2[[#This Row],[Tổng số lượng bán]]</f>
        <v>50999.600000000006</v>
      </c>
      <c r="G5149">
        <v>0</v>
      </c>
      <c r="H5149">
        <f>Table2[[#This Row],[Doanh số bán]]-Table2[[#This Row],[Chiết khấu]]</f>
        <v>50999.600000000006</v>
      </c>
      <c r="I5149">
        <v>0</v>
      </c>
      <c r="J5149">
        <v>0</v>
      </c>
      <c r="K5149" t="s">
        <v>50</v>
      </c>
      <c r="L5149">
        <v>1</v>
      </c>
      <c r="M5149" t="s">
        <v>37</v>
      </c>
      <c r="N5149" t="s">
        <v>50</v>
      </c>
      <c r="O5149">
        <v>1</v>
      </c>
      <c r="P5149" t="s">
        <v>656</v>
      </c>
      <c r="Q5149" t="s">
        <v>657</v>
      </c>
      <c r="R5149" t="s">
        <v>107</v>
      </c>
      <c r="S5149" t="s">
        <v>108</v>
      </c>
      <c r="T5149" t="s">
        <v>74</v>
      </c>
      <c r="U5149" t="s">
        <v>75</v>
      </c>
      <c r="V5149" t="s">
        <v>50</v>
      </c>
    </row>
    <row r="5150" spans="1:22">
      <c r="A5150" s="4">
        <v>46076</v>
      </c>
      <c r="B5150" t="s">
        <v>3997</v>
      </c>
      <c r="C5150" t="s">
        <v>2568</v>
      </c>
      <c r="D5150">
        <v>1</v>
      </c>
      <c r="E5150">
        <v>340000.04000000004</v>
      </c>
      <c r="F5150">
        <f>Table2[[#This Row],[Đơn Giá Chuẩn]]*Table2[[#This Row],[Tổng số lượng bán]]</f>
        <v>340000.04000000004</v>
      </c>
      <c r="G5150">
        <v>0</v>
      </c>
      <c r="H5150">
        <f>Table2[[#This Row],[Doanh số bán]]-Table2[[#This Row],[Chiết khấu]]</f>
        <v>340000.04000000004</v>
      </c>
      <c r="I5150">
        <v>0</v>
      </c>
      <c r="J5150">
        <v>0</v>
      </c>
      <c r="K5150" t="s">
        <v>50</v>
      </c>
      <c r="L5150">
        <v>1</v>
      </c>
      <c r="M5150" t="s">
        <v>37</v>
      </c>
      <c r="N5150" t="s">
        <v>50</v>
      </c>
      <c r="O5150">
        <v>1</v>
      </c>
      <c r="P5150" t="s">
        <v>2504</v>
      </c>
      <c r="Q5150" t="s">
        <v>2505</v>
      </c>
      <c r="R5150" t="s">
        <v>41</v>
      </c>
      <c r="S5150" t="s">
        <v>42</v>
      </c>
      <c r="T5150" t="s">
        <v>74</v>
      </c>
      <c r="U5150" t="s">
        <v>75</v>
      </c>
      <c r="V5150" t="s">
        <v>50</v>
      </c>
    </row>
    <row r="5151" spans="1:22">
      <c r="A5151" s="4">
        <v>46076</v>
      </c>
      <c r="B5151" t="s">
        <v>3998</v>
      </c>
      <c r="C5151" t="s">
        <v>2568</v>
      </c>
      <c r="D5151">
        <v>1</v>
      </c>
      <c r="E5151">
        <v>340000.04000000004</v>
      </c>
      <c r="F5151">
        <f>Table2[[#This Row],[Đơn Giá Chuẩn]]*Table2[[#This Row],[Tổng số lượng bán]]</f>
        <v>340000.04000000004</v>
      </c>
      <c r="G5151">
        <v>0</v>
      </c>
      <c r="H5151">
        <f>Table2[[#This Row],[Doanh số bán]]-Table2[[#This Row],[Chiết khấu]]</f>
        <v>340000.04000000004</v>
      </c>
      <c r="I5151">
        <v>0</v>
      </c>
      <c r="J5151">
        <v>0</v>
      </c>
      <c r="K5151" t="s">
        <v>50</v>
      </c>
      <c r="L5151">
        <v>1</v>
      </c>
      <c r="M5151" t="s">
        <v>37</v>
      </c>
      <c r="N5151" t="s">
        <v>50</v>
      </c>
      <c r="O5151">
        <v>1</v>
      </c>
      <c r="P5151" t="s">
        <v>2504</v>
      </c>
      <c r="Q5151" t="s">
        <v>2505</v>
      </c>
      <c r="R5151" t="s">
        <v>41</v>
      </c>
      <c r="S5151" t="s">
        <v>42</v>
      </c>
      <c r="T5151" t="s">
        <v>74</v>
      </c>
      <c r="U5151" t="s">
        <v>75</v>
      </c>
      <c r="V5151" t="s">
        <v>50</v>
      </c>
    </row>
    <row r="5152" spans="1:22">
      <c r="A5152" s="4">
        <v>46076</v>
      </c>
      <c r="B5152" t="s">
        <v>3999</v>
      </c>
      <c r="C5152" t="s">
        <v>2568</v>
      </c>
      <c r="D5152">
        <v>2</v>
      </c>
      <c r="E5152">
        <v>261999.74000000002</v>
      </c>
      <c r="F5152">
        <f>Table2[[#This Row],[Đơn Giá Chuẩn]]*Table2[[#This Row],[Tổng số lượng bán]]</f>
        <v>523999.48000000004</v>
      </c>
      <c r="G5152">
        <v>0</v>
      </c>
      <c r="H5152">
        <f>Table2[[#This Row],[Doanh số bán]]-Table2[[#This Row],[Chiết khấu]]</f>
        <v>523999.48000000004</v>
      </c>
      <c r="I5152">
        <v>0</v>
      </c>
      <c r="J5152">
        <v>0</v>
      </c>
      <c r="K5152" t="s">
        <v>50</v>
      </c>
      <c r="L5152">
        <v>1</v>
      </c>
      <c r="M5152" t="s">
        <v>37</v>
      </c>
      <c r="N5152" t="s">
        <v>50</v>
      </c>
      <c r="O5152">
        <v>2</v>
      </c>
      <c r="P5152" t="s">
        <v>2511</v>
      </c>
      <c r="Q5152" t="s">
        <v>2512</v>
      </c>
      <c r="R5152" t="s">
        <v>41</v>
      </c>
      <c r="S5152" t="s">
        <v>42</v>
      </c>
      <c r="T5152" t="s">
        <v>74</v>
      </c>
      <c r="U5152" t="s">
        <v>75</v>
      </c>
      <c r="V5152" t="s">
        <v>50</v>
      </c>
    </row>
    <row r="5153" spans="1:22">
      <c r="A5153" s="4">
        <v>46076</v>
      </c>
      <c r="B5153" t="s">
        <v>4000</v>
      </c>
      <c r="C5153" t="s">
        <v>1862</v>
      </c>
      <c r="D5153">
        <v>1</v>
      </c>
      <c r="E5153">
        <v>50999.600000000006</v>
      </c>
      <c r="F5153">
        <f>Table2[[#This Row],[Đơn Giá Chuẩn]]*Table2[[#This Row],[Tổng số lượng bán]]</f>
        <v>50999.600000000006</v>
      </c>
      <c r="G5153">
        <v>0</v>
      </c>
      <c r="H5153">
        <f>Table2[[#This Row],[Doanh số bán]]-Table2[[#This Row],[Chiết khấu]]</f>
        <v>50999.600000000006</v>
      </c>
      <c r="I5153">
        <v>0</v>
      </c>
      <c r="J5153">
        <v>0</v>
      </c>
      <c r="K5153" t="s">
        <v>50</v>
      </c>
      <c r="L5153">
        <v>1</v>
      </c>
      <c r="M5153" t="s">
        <v>37</v>
      </c>
      <c r="N5153" t="s">
        <v>50</v>
      </c>
      <c r="O5153">
        <v>1</v>
      </c>
      <c r="P5153" t="s">
        <v>588</v>
      </c>
      <c r="Q5153" t="s">
        <v>589</v>
      </c>
      <c r="R5153" t="s">
        <v>107</v>
      </c>
      <c r="S5153" t="s">
        <v>108</v>
      </c>
      <c r="T5153" t="s">
        <v>74</v>
      </c>
      <c r="U5153" t="s">
        <v>75</v>
      </c>
      <c r="V5153" t="s">
        <v>50</v>
      </c>
    </row>
    <row r="5154" spans="1:22">
      <c r="A5154" s="4">
        <v>46076</v>
      </c>
      <c r="B5154" t="s">
        <v>4000</v>
      </c>
      <c r="C5154" t="s">
        <v>1862</v>
      </c>
      <c r="D5154">
        <v>1</v>
      </c>
      <c r="E5154">
        <v>50999.600000000006</v>
      </c>
      <c r="F5154">
        <f>Table2[[#This Row],[Đơn Giá Chuẩn]]*Table2[[#This Row],[Tổng số lượng bán]]</f>
        <v>50999.600000000006</v>
      </c>
      <c r="G5154">
        <v>0</v>
      </c>
      <c r="H5154">
        <f>Table2[[#This Row],[Doanh số bán]]-Table2[[#This Row],[Chiết khấu]]</f>
        <v>50999.600000000006</v>
      </c>
      <c r="I5154">
        <v>0</v>
      </c>
      <c r="J5154">
        <v>0</v>
      </c>
      <c r="K5154" t="s">
        <v>50</v>
      </c>
      <c r="L5154">
        <v>1</v>
      </c>
      <c r="M5154" t="s">
        <v>37</v>
      </c>
      <c r="N5154" t="s">
        <v>50</v>
      </c>
      <c r="O5154">
        <v>1</v>
      </c>
      <c r="P5154" t="s">
        <v>656</v>
      </c>
      <c r="Q5154" t="s">
        <v>657</v>
      </c>
      <c r="R5154" t="s">
        <v>107</v>
      </c>
      <c r="S5154" t="s">
        <v>108</v>
      </c>
      <c r="T5154" t="s">
        <v>74</v>
      </c>
      <c r="U5154" t="s">
        <v>75</v>
      </c>
      <c r="V5154" t="s">
        <v>50</v>
      </c>
    </row>
    <row r="5155" spans="1:22">
      <c r="A5155" s="4">
        <v>46076</v>
      </c>
      <c r="B5155" t="s">
        <v>4000</v>
      </c>
      <c r="C5155" t="s">
        <v>1862</v>
      </c>
      <c r="D5155">
        <v>1</v>
      </c>
      <c r="E5155">
        <v>47000.36</v>
      </c>
      <c r="F5155">
        <f>Table2[[#This Row],[Đơn Giá Chuẩn]]*Table2[[#This Row],[Tổng số lượng bán]]</f>
        <v>47000.36</v>
      </c>
      <c r="G5155">
        <v>0</v>
      </c>
      <c r="H5155">
        <f>Table2[[#This Row],[Doanh số bán]]-Table2[[#This Row],[Chiết khấu]]</f>
        <v>47000.36</v>
      </c>
      <c r="I5155">
        <v>0</v>
      </c>
      <c r="J5155">
        <v>0</v>
      </c>
      <c r="K5155" t="s">
        <v>50</v>
      </c>
      <c r="L5155">
        <v>1</v>
      </c>
      <c r="M5155" t="s">
        <v>37</v>
      </c>
      <c r="N5155" t="s">
        <v>50</v>
      </c>
      <c r="O5155">
        <v>1</v>
      </c>
      <c r="P5155" t="s">
        <v>520</v>
      </c>
      <c r="Q5155" t="s">
        <v>521</v>
      </c>
      <c r="R5155" t="s">
        <v>107</v>
      </c>
      <c r="S5155" t="s">
        <v>108</v>
      </c>
      <c r="T5155" t="s">
        <v>74</v>
      </c>
      <c r="U5155" t="s">
        <v>75</v>
      </c>
      <c r="V5155" t="s">
        <v>50</v>
      </c>
    </row>
    <row r="5156" spans="1:22">
      <c r="A5156" s="4">
        <v>46076</v>
      </c>
      <c r="B5156" t="s">
        <v>4001</v>
      </c>
      <c r="C5156" t="s">
        <v>2568</v>
      </c>
      <c r="D5156">
        <v>1</v>
      </c>
      <c r="E5156">
        <v>302000.24</v>
      </c>
      <c r="F5156">
        <f>Table2[[#This Row],[Đơn Giá Chuẩn]]*Table2[[#This Row],[Tổng số lượng bán]]</f>
        <v>302000.24</v>
      </c>
      <c r="G5156">
        <v>0</v>
      </c>
      <c r="H5156">
        <f>Table2[[#This Row],[Doanh số bán]]-Table2[[#This Row],[Chiết khấu]]</f>
        <v>302000.24</v>
      </c>
      <c r="I5156">
        <v>0</v>
      </c>
      <c r="J5156">
        <v>0</v>
      </c>
      <c r="K5156" t="s">
        <v>50</v>
      </c>
      <c r="L5156">
        <v>1</v>
      </c>
      <c r="M5156" t="s">
        <v>37</v>
      </c>
      <c r="N5156" t="s">
        <v>50</v>
      </c>
      <c r="O5156">
        <v>1</v>
      </c>
      <c r="P5156" t="s">
        <v>84</v>
      </c>
      <c r="Q5156" t="s">
        <v>85</v>
      </c>
      <c r="R5156" t="s">
        <v>41</v>
      </c>
      <c r="S5156" t="s">
        <v>42</v>
      </c>
      <c r="T5156" t="s">
        <v>74</v>
      </c>
      <c r="U5156" t="s">
        <v>75</v>
      </c>
      <c r="V5156" t="s">
        <v>50</v>
      </c>
    </row>
    <row r="5157" spans="1:22">
      <c r="A5157" s="4">
        <v>46076</v>
      </c>
      <c r="B5157" t="s">
        <v>4002</v>
      </c>
      <c r="C5157" t="s">
        <v>2568</v>
      </c>
      <c r="D5157">
        <v>1</v>
      </c>
      <c r="E5157">
        <v>401999.60000000003</v>
      </c>
      <c r="F5157">
        <f>Table2[[#This Row],[Đơn Giá Chuẩn]]*Table2[[#This Row],[Tổng số lượng bán]]</f>
        <v>401999.60000000003</v>
      </c>
      <c r="G5157">
        <v>0</v>
      </c>
      <c r="H5157">
        <f>Table2[[#This Row],[Doanh số bán]]-Table2[[#This Row],[Chiết khấu]]</f>
        <v>401999.60000000003</v>
      </c>
      <c r="I5157">
        <v>0</v>
      </c>
      <c r="J5157">
        <v>0</v>
      </c>
      <c r="K5157" t="s">
        <v>50</v>
      </c>
      <c r="L5157">
        <v>1</v>
      </c>
      <c r="M5157" t="s">
        <v>37</v>
      </c>
      <c r="N5157" t="s">
        <v>50</v>
      </c>
      <c r="O5157">
        <v>1</v>
      </c>
      <c r="P5157" t="s">
        <v>411</v>
      </c>
      <c r="Q5157" t="s">
        <v>412</v>
      </c>
      <c r="R5157" t="s">
        <v>41</v>
      </c>
      <c r="S5157" t="s">
        <v>42</v>
      </c>
      <c r="T5157" t="s">
        <v>74</v>
      </c>
      <c r="U5157" t="s">
        <v>75</v>
      </c>
      <c r="V5157" t="s">
        <v>50</v>
      </c>
    </row>
    <row r="5158" spans="1:22">
      <c r="A5158" s="4">
        <v>46076</v>
      </c>
      <c r="B5158" t="s">
        <v>4003</v>
      </c>
      <c r="C5158" t="s">
        <v>2568</v>
      </c>
      <c r="D5158">
        <v>2</v>
      </c>
      <c r="E5158">
        <v>340000.04000000004</v>
      </c>
      <c r="F5158">
        <f>Table2[[#This Row],[Đơn Giá Chuẩn]]*Table2[[#This Row],[Tổng số lượng bán]]</f>
        <v>680000.08000000007</v>
      </c>
      <c r="G5158">
        <v>0</v>
      </c>
      <c r="H5158">
        <f>Table2[[#This Row],[Doanh số bán]]-Table2[[#This Row],[Chiết khấu]]</f>
        <v>680000.08000000007</v>
      </c>
      <c r="I5158">
        <v>0</v>
      </c>
      <c r="J5158">
        <v>0</v>
      </c>
      <c r="K5158" t="s">
        <v>50</v>
      </c>
      <c r="L5158">
        <v>1</v>
      </c>
      <c r="M5158" t="s">
        <v>37</v>
      </c>
      <c r="N5158" t="s">
        <v>50</v>
      </c>
      <c r="O5158">
        <v>2</v>
      </c>
      <c r="P5158" t="s">
        <v>2504</v>
      </c>
      <c r="Q5158" t="s">
        <v>2505</v>
      </c>
      <c r="R5158" t="s">
        <v>41</v>
      </c>
      <c r="S5158" t="s">
        <v>42</v>
      </c>
      <c r="T5158" t="s">
        <v>74</v>
      </c>
      <c r="U5158" t="s">
        <v>75</v>
      </c>
      <c r="V5158" t="s">
        <v>50</v>
      </c>
    </row>
    <row r="5159" spans="1:22">
      <c r="A5159" s="4">
        <v>46076</v>
      </c>
      <c r="B5159" t="s">
        <v>4004</v>
      </c>
      <c r="C5159" t="s">
        <v>2568</v>
      </c>
      <c r="D5159">
        <v>1</v>
      </c>
      <c r="E5159">
        <v>342000.2</v>
      </c>
      <c r="F5159">
        <f>Table2[[#This Row],[Đơn Giá Chuẩn]]*Table2[[#This Row],[Tổng số lượng bán]]</f>
        <v>342000.2</v>
      </c>
      <c r="G5159">
        <v>0</v>
      </c>
      <c r="H5159">
        <f>Table2[[#This Row],[Doanh số bán]]-Table2[[#This Row],[Chiết khấu]]</f>
        <v>342000.2</v>
      </c>
      <c r="I5159">
        <v>0</v>
      </c>
      <c r="J5159">
        <v>0</v>
      </c>
      <c r="K5159" t="s">
        <v>50</v>
      </c>
      <c r="L5159">
        <v>1</v>
      </c>
      <c r="M5159" t="s">
        <v>37</v>
      </c>
      <c r="N5159" t="s">
        <v>50</v>
      </c>
      <c r="O5159">
        <v>1</v>
      </c>
      <c r="P5159" t="s">
        <v>158</v>
      </c>
      <c r="Q5159" t="s">
        <v>159</v>
      </c>
      <c r="R5159" t="s">
        <v>41</v>
      </c>
      <c r="S5159" t="s">
        <v>42</v>
      </c>
      <c r="T5159" t="s">
        <v>74</v>
      </c>
      <c r="U5159" t="s">
        <v>75</v>
      </c>
      <c r="V5159" t="s">
        <v>50</v>
      </c>
    </row>
    <row r="5160" spans="1:22">
      <c r="A5160" s="4">
        <v>46039</v>
      </c>
      <c r="B5160" t="s">
        <v>987</v>
      </c>
      <c r="C5160" t="s">
        <v>83</v>
      </c>
      <c r="D5160">
        <v>1</v>
      </c>
      <c r="E5160">
        <v>137000</v>
      </c>
      <c r="F5160">
        <f>Table2[[#This Row],[Đơn Giá Chuẩn]]*Table2[[#This Row],[Tổng số lượng bán]]</f>
        <v>137000</v>
      </c>
      <c r="G5160">
        <v>25000</v>
      </c>
      <c r="H5160">
        <f>Table2[[#This Row],[Doanh số bán]]-Table2[[#This Row],[Chiết khấu]]</f>
        <v>112000</v>
      </c>
      <c r="K5160" t="s">
        <v>24</v>
      </c>
      <c r="L5160">
        <v>0.5</v>
      </c>
      <c r="M5160" t="s">
        <v>918</v>
      </c>
      <c r="N5160" t="s">
        <v>919</v>
      </c>
      <c r="O5160">
        <v>0.5</v>
      </c>
      <c r="P5160" t="s">
        <v>101</v>
      </c>
      <c r="Q5160" t="s">
        <v>102</v>
      </c>
      <c r="R5160" t="s">
        <v>41</v>
      </c>
      <c r="S5160" t="s">
        <v>42</v>
      </c>
      <c r="T5160" t="s">
        <v>922</v>
      </c>
      <c r="U5160" t="s">
        <v>923</v>
      </c>
      <c r="V5160" t="s">
        <v>33</v>
      </c>
    </row>
    <row r="5161" spans="1:22">
      <c r="A5161" s="4">
        <v>46076</v>
      </c>
      <c r="B5161" t="s">
        <v>4005</v>
      </c>
      <c r="C5161" t="s">
        <v>2568</v>
      </c>
      <c r="D5161">
        <v>1</v>
      </c>
      <c r="E5161">
        <v>401999.60000000003</v>
      </c>
      <c r="F5161">
        <f>Table2[[#This Row],[Đơn Giá Chuẩn]]*Table2[[#This Row],[Tổng số lượng bán]]</f>
        <v>401999.60000000003</v>
      </c>
      <c r="G5161">
        <v>0</v>
      </c>
      <c r="H5161">
        <f>Table2[[#This Row],[Doanh số bán]]-Table2[[#This Row],[Chiết khấu]]</f>
        <v>401999.60000000003</v>
      </c>
      <c r="I5161">
        <v>0</v>
      </c>
      <c r="J5161">
        <v>0</v>
      </c>
      <c r="K5161" t="s">
        <v>50</v>
      </c>
      <c r="L5161">
        <v>1</v>
      </c>
      <c r="M5161" t="s">
        <v>37</v>
      </c>
      <c r="N5161" t="s">
        <v>50</v>
      </c>
      <c r="O5161">
        <v>1</v>
      </c>
      <c r="P5161" t="s">
        <v>411</v>
      </c>
      <c r="Q5161" t="s">
        <v>412</v>
      </c>
      <c r="R5161" t="s">
        <v>41</v>
      </c>
      <c r="S5161" t="s">
        <v>42</v>
      </c>
      <c r="T5161" t="s">
        <v>74</v>
      </c>
      <c r="U5161" t="s">
        <v>75</v>
      </c>
      <c r="V5161" t="s">
        <v>50</v>
      </c>
    </row>
    <row r="5162" spans="1:22">
      <c r="A5162" s="4">
        <v>46077</v>
      </c>
      <c r="B5162" t="s">
        <v>4006</v>
      </c>
      <c r="C5162" t="s">
        <v>2568</v>
      </c>
      <c r="D5162">
        <v>10</v>
      </c>
      <c r="E5162">
        <v>186999.99968000001</v>
      </c>
      <c r="F5162">
        <f>Table2[[#This Row],[Đơn Giá Chuẩn]]*Table2[[#This Row],[Tổng số lượng bán]]</f>
        <v>1869999.9968000001</v>
      </c>
      <c r="G5162">
        <v>0</v>
      </c>
      <c r="H5162">
        <f>Table2[[#This Row],[Doanh số bán]]-Table2[[#This Row],[Chiết khấu]]</f>
        <v>1869999.9968000001</v>
      </c>
      <c r="I5162">
        <v>0</v>
      </c>
      <c r="J5162">
        <v>0</v>
      </c>
      <c r="K5162" t="s">
        <v>2217</v>
      </c>
      <c r="L5162">
        <v>1</v>
      </c>
      <c r="M5162" t="s">
        <v>37</v>
      </c>
      <c r="N5162" t="s">
        <v>26</v>
      </c>
      <c r="O5162">
        <v>10</v>
      </c>
      <c r="P5162" t="s">
        <v>2511</v>
      </c>
      <c r="Q5162" t="s">
        <v>2512</v>
      </c>
      <c r="R5162" t="s">
        <v>41</v>
      </c>
      <c r="S5162" t="s">
        <v>42</v>
      </c>
      <c r="T5162" t="s">
        <v>2491</v>
      </c>
      <c r="U5162" t="s">
        <v>2492</v>
      </c>
      <c r="V5162" t="s">
        <v>45</v>
      </c>
    </row>
    <row r="5163" spans="1:22">
      <c r="A5163" s="4">
        <v>46077</v>
      </c>
      <c r="B5163" t="s">
        <v>4006</v>
      </c>
      <c r="C5163" t="s">
        <v>155</v>
      </c>
      <c r="D5163">
        <v>2</v>
      </c>
      <c r="E5163">
        <v>114611.9996</v>
      </c>
      <c r="F5163">
        <f>Table2[[#This Row],[Đơn Giá Chuẩn]]*Table2[[#This Row],[Tổng số lượng bán]]</f>
        <v>229223.99919999999</v>
      </c>
      <c r="G5163">
        <v>0</v>
      </c>
      <c r="H5163">
        <f>Table2[[#This Row],[Doanh số bán]]-Table2[[#This Row],[Chiết khấu]]</f>
        <v>229223.99919999999</v>
      </c>
      <c r="I5163">
        <v>0</v>
      </c>
      <c r="J5163">
        <v>0</v>
      </c>
      <c r="K5163" t="s">
        <v>2217</v>
      </c>
      <c r="L5163">
        <v>1</v>
      </c>
      <c r="M5163" t="s">
        <v>37</v>
      </c>
      <c r="N5163" t="s">
        <v>26</v>
      </c>
      <c r="O5163">
        <v>2</v>
      </c>
      <c r="P5163" t="s">
        <v>156</v>
      </c>
      <c r="Q5163" t="s">
        <v>157</v>
      </c>
      <c r="R5163" t="s">
        <v>107</v>
      </c>
      <c r="S5163" t="s">
        <v>108</v>
      </c>
      <c r="T5163" t="s">
        <v>2491</v>
      </c>
      <c r="U5163" t="s">
        <v>2492</v>
      </c>
      <c r="V5163" t="s">
        <v>45</v>
      </c>
    </row>
    <row r="5164" spans="1:22">
      <c r="A5164" s="4">
        <v>46077</v>
      </c>
      <c r="B5164" t="s">
        <v>4007</v>
      </c>
      <c r="C5164" t="s">
        <v>2568</v>
      </c>
      <c r="D5164">
        <v>20</v>
      </c>
      <c r="E5164">
        <v>207000.00020000001</v>
      </c>
      <c r="F5164">
        <f>Table2[[#This Row],[Đơn Giá Chuẩn]]*Table2[[#This Row],[Tổng số lượng bán]]</f>
        <v>4140000.0040000002</v>
      </c>
      <c r="G5164">
        <v>0</v>
      </c>
      <c r="H5164">
        <f>Table2[[#This Row],[Doanh số bán]]-Table2[[#This Row],[Chiết khấu]]</f>
        <v>4140000.0040000002</v>
      </c>
      <c r="I5164">
        <v>0</v>
      </c>
      <c r="J5164">
        <v>0</v>
      </c>
      <c r="K5164" t="s">
        <v>2217</v>
      </c>
      <c r="L5164">
        <v>1</v>
      </c>
      <c r="M5164" t="s">
        <v>37</v>
      </c>
      <c r="N5164" t="s">
        <v>26</v>
      </c>
      <c r="O5164">
        <v>20</v>
      </c>
      <c r="P5164" t="s">
        <v>84</v>
      </c>
      <c r="Q5164" t="s">
        <v>85</v>
      </c>
      <c r="R5164" t="s">
        <v>41</v>
      </c>
      <c r="S5164" t="s">
        <v>42</v>
      </c>
      <c r="T5164" t="s">
        <v>2916</v>
      </c>
      <c r="U5164" t="s">
        <v>2917</v>
      </c>
      <c r="V5164" t="s">
        <v>45</v>
      </c>
    </row>
    <row r="5165" spans="1:22">
      <c r="A5165" s="4">
        <v>46077</v>
      </c>
      <c r="B5165" t="s">
        <v>4008</v>
      </c>
      <c r="C5165" t="s">
        <v>155</v>
      </c>
      <c r="D5165">
        <v>100</v>
      </c>
      <c r="E5165">
        <v>110000</v>
      </c>
      <c r="F5165">
        <f>Table2[[#This Row],[Đơn Giá Chuẩn]]*Table2[[#This Row],[Tổng số lượng bán]]</f>
        <v>11000000</v>
      </c>
      <c r="G5165">
        <v>0</v>
      </c>
      <c r="H5165">
        <f>Table2[[#This Row],[Doanh số bán]]-Table2[[#This Row],[Chiết khấu]]</f>
        <v>11000000</v>
      </c>
      <c r="I5165">
        <v>0</v>
      </c>
      <c r="J5165">
        <v>0</v>
      </c>
      <c r="K5165" t="s">
        <v>36</v>
      </c>
      <c r="L5165">
        <v>1</v>
      </c>
      <c r="M5165" t="s">
        <v>37</v>
      </c>
      <c r="N5165" t="s">
        <v>26</v>
      </c>
      <c r="O5165">
        <v>100</v>
      </c>
      <c r="P5165" t="s">
        <v>3303</v>
      </c>
      <c r="Q5165" t="s">
        <v>3304</v>
      </c>
      <c r="R5165" t="s">
        <v>107</v>
      </c>
      <c r="S5165" t="s">
        <v>108</v>
      </c>
      <c r="T5165" t="s">
        <v>3080</v>
      </c>
      <c r="U5165" t="s">
        <v>3081</v>
      </c>
      <c r="V5165" t="s">
        <v>45</v>
      </c>
    </row>
    <row r="5166" spans="1:22">
      <c r="A5166" s="4">
        <v>46077</v>
      </c>
      <c r="B5166" t="s">
        <v>4009</v>
      </c>
      <c r="C5166" t="s">
        <v>2568</v>
      </c>
      <c r="D5166">
        <v>10</v>
      </c>
      <c r="E5166">
        <v>207000.00020000001</v>
      </c>
      <c r="F5166">
        <f>Table2[[#This Row],[Đơn Giá Chuẩn]]*Table2[[#This Row],[Tổng số lượng bán]]</f>
        <v>2070000.0020000001</v>
      </c>
      <c r="G5166">
        <v>0</v>
      </c>
      <c r="H5166">
        <f>Table2[[#This Row],[Doanh số bán]]-Table2[[#This Row],[Chiết khấu]]</f>
        <v>2070000.0020000001</v>
      </c>
      <c r="I5166">
        <v>0</v>
      </c>
      <c r="J5166">
        <v>0</v>
      </c>
      <c r="K5166" t="s">
        <v>2217</v>
      </c>
      <c r="L5166">
        <v>1</v>
      </c>
      <c r="M5166" t="s">
        <v>37</v>
      </c>
      <c r="N5166" t="s">
        <v>26</v>
      </c>
      <c r="O5166">
        <v>10</v>
      </c>
      <c r="P5166" t="s">
        <v>84</v>
      </c>
      <c r="Q5166" t="s">
        <v>85</v>
      </c>
      <c r="R5166" t="s">
        <v>41</v>
      </c>
      <c r="S5166" t="s">
        <v>42</v>
      </c>
      <c r="T5166" t="s">
        <v>2603</v>
      </c>
      <c r="U5166" t="s">
        <v>2604</v>
      </c>
      <c r="V5166" t="s">
        <v>45</v>
      </c>
    </row>
    <row r="5167" spans="1:22">
      <c r="A5167" s="4">
        <v>46077</v>
      </c>
      <c r="B5167" t="s">
        <v>4010</v>
      </c>
      <c r="C5167" t="s">
        <v>2568</v>
      </c>
      <c r="D5167">
        <v>10</v>
      </c>
      <c r="E5167">
        <v>192000.00008000003</v>
      </c>
      <c r="F5167">
        <f>Table2[[#This Row],[Đơn Giá Chuẩn]]*Table2[[#This Row],[Tổng số lượng bán]]</f>
        <v>1920000.0008000003</v>
      </c>
      <c r="G5167">
        <v>0</v>
      </c>
      <c r="H5167">
        <f>Table2[[#This Row],[Doanh số bán]]-Table2[[#This Row],[Chiết khấu]]</f>
        <v>1920000.0008000003</v>
      </c>
      <c r="I5167">
        <v>0</v>
      </c>
      <c r="J5167">
        <v>0</v>
      </c>
      <c r="K5167" t="s">
        <v>2217</v>
      </c>
      <c r="L5167">
        <v>1</v>
      </c>
      <c r="M5167" t="s">
        <v>37</v>
      </c>
      <c r="N5167" t="s">
        <v>26</v>
      </c>
      <c r="O5167">
        <v>10</v>
      </c>
      <c r="P5167" t="s">
        <v>512</v>
      </c>
      <c r="Q5167" t="s">
        <v>513</v>
      </c>
      <c r="R5167" t="s">
        <v>41</v>
      </c>
      <c r="S5167" t="s">
        <v>42</v>
      </c>
      <c r="T5167" t="s">
        <v>2788</v>
      </c>
      <c r="U5167" t="s">
        <v>2789</v>
      </c>
      <c r="V5167" t="s">
        <v>45</v>
      </c>
    </row>
    <row r="5168" spans="1:22">
      <c r="A5168" s="4">
        <v>46077</v>
      </c>
      <c r="B5168" t="s">
        <v>4011</v>
      </c>
      <c r="C5168" t="s">
        <v>2568</v>
      </c>
      <c r="D5168">
        <v>5</v>
      </c>
      <c r="E5168">
        <v>262000.00028000004</v>
      </c>
      <c r="F5168">
        <f>Table2[[#This Row],[Đơn Giá Chuẩn]]*Table2[[#This Row],[Tổng số lượng bán]]</f>
        <v>1310000.0014000002</v>
      </c>
      <c r="G5168">
        <v>0</v>
      </c>
      <c r="H5168">
        <f>Table2[[#This Row],[Doanh số bán]]-Table2[[#This Row],[Chiết khấu]]</f>
        <v>1310000.0014000002</v>
      </c>
      <c r="I5168">
        <v>0</v>
      </c>
      <c r="J5168">
        <v>0</v>
      </c>
      <c r="K5168" t="s">
        <v>50</v>
      </c>
      <c r="L5168">
        <v>1</v>
      </c>
      <c r="M5168" t="s">
        <v>37</v>
      </c>
      <c r="N5168" t="s">
        <v>50</v>
      </c>
      <c r="O5168">
        <v>5</v>
      </c>
      <c r="P5168" t="s">
        <v>2511</v>
      </c>
      <c r="Q5168" t="s">
        <v>2512</v>
      </c>
      <c r="R5168" t="s">
        <v>41</v>
      </c>
      <c r="S5168" t="s">
        <v>42</v>
      </c>
      <c r="T5168" t="s">
        <v>2667</v>
      </c>
      <c r="U5168" t="s">
        <v>2668</v>
      </c>
      <c r="V5168" t="s">
        <v>50</v>
      </c>
    </row>
    <row r="5169" spans="1:22">
      <c r="A5169" s="4">
        <v>46077</v>
      </c>
      <c r="B5169" t="s">
        <v>4012</v>
      </c>
      <c r="C5169" t="s">
        <v>2568</v>
      </c>
      <c r="D5169">
        <v>0</v>
      </c>
      <c r="E5169">
        <v>441999.99956000003</v>
      </c>
      <c r="F5169">
        <f>Table2[[#This Row],[Đơn Giá Chuẩn]]*Table2[[#This Row],[Tổng số lượng bán]]</f>
        <v>0</v>
      </c>
      <c r="G5169">
        <v>0</v>
      </c>
      <c r="H5169">
        <f>Table2[[#This Row],[Doanh số bán]]-Table2[[#This Row],[Chiết khấu]]</f>
        <v>0</v>
      </c>
      <c r="I5169">
        <v>0</v>
      </c>
      <c r="J5169">
        <v>0</v>
      </c>
      <c r="K5169" t="s">
        <v>50</v>
      </c>
      <c r="L5169">
        <v>1</v>
      </c>
      <c r="M5169" t="s">
        <v>37</v>
      </c>
      <c r="N5169" t="s">
        <v>50</v>
      </c>
      <c r="O5169">
        <v>0.25</v>
      </c>
      <c r="P5169" t="s">
        <v>286</v>
      </c>
      <c r="Q5169" t="s">
        <v>287</v>
      </c>
      <c r="R5169" t="s">
        <v>41</v>
      </c>
      <c r="S5169" t="s">
        <v>42</v>
      </c>
      <c r="T5169" t="s">
        <v>51</v>
      </c>
      <c r="U5169" t="s">
        <v>52</v>
      </c>
      <c r="V5169" t="s">
        <v>50</v>
      </c>
    </row>
    <row r="5170" spans="1:22">
      <c r="A5170" s="4">
        <v>46077</v>
      </c>
      <c r="B5170" t="s">
        <v>4012</v>
      </c>
      <c r="C5170" t="s">
        <v>3538</v>
      </c>
      <c r="D5170">
        <v>1</v>
      </c>
      <c r="E5170">
        <v>41999.96</v>
      </c>
      <c r="F5170">
        <f>Table2[[#This Row],[Đơn Giá Chuẩn]]*Table2[[#This Row],[Tổng số lượng bán]]</f>
        <v>41999.96</v>
      </c>
      <c r="G5170">
        <v>0</v>
      </c>
      <c r="H5170">
        <f>Table2[[#This Row],[Doanh số bán]]-Table2[[#This Row],[Chiết khấu]]</f>
        <v>41999.96</v>
      </c>
      <c r="I5170">
        <v>0</v>
      </c>
      <c r="J5170">
        <v>0</v>
      </c>
      <c r="K5170" t="s">
        <v>50</v>
      </c>
      <c r="L5170">
        <v>1</v>
      </c>
      <c r="M5170" t="s">
        <v>37</v>
      </c>
      <c r="N5170" t="s">
        <v>50</v>
      </c>
      <c r="O5170">
        <v>1</v>
      </c>
      <c r="P5170" t="s">
        <v>3539</v>
      </c>
      <c r="Q5170" t="s">
        <v>3540</v>
      </c>
      <c r="R5170" t="s">
        <v>29</v>
      </c>
      <c r="S5170" t="s">
        <v>30</v>
      </c>
      <c r="T5170" t="s">
        <v>51</v>
      </c>
      <c r="U5170" t="s">
        <v>52</v>
      </c>
      <c r="V5170" t="s">
        <v>50</v>
      </c>
    </row>
    <row r="5171" spans="1:22">
      <c r="A5171" s="4">
        <v>46077</v>
      </c>
      <c r="B5171" t="s">
        <v>4012</v>
      </c>
      <c r="C5171" t="s">
        <v>2568</v>
      </c>
      <c r="D5171">
        <v>0</v>
      </c>
      <c r="E5171">
        <v>581999.99996000004</v>
      </c>
      <c r="F5171">
        <f>Table2[[#This Row],[Đơn Giá Chuẩn]]*Table2[[#This Row],[Tổng số lượng bán]]</f>
        <v>0</v>
      </c>
      <c r="G5171">
        <v>0</v>
      </c>
      <c r="H5171">
        <f>Table2[[#This Row],[Doanh số bán]]-Table2[[#This Row],[Chiết khấu]]</f>
        <v>0</v>
      </c>
      <c r="I5171">
        <v>0</v>
      </c>
      <c r="J5171">
        <v>0</v>
      </c>
      <c r="K5171" t="s">
        <v>50</v>
      </c>
      <c r="L5171">
        <v>1</v>
      </c>
      <c r="M5171" t="s">
        <v>37</v>
      </c>
      <c r="N5171" t="s">
        <v>50</v>
      </c>
      <c r="O5171">
        <v>0.25</v>
      </c>
      <c r="P5171" t="s">
        <v>516</v>
      </c>
      <c r="Q5171" t="s">
        <v>517</v>
      </c>
      <c r="R5171" t="s">
        <v>41</v>
      </c>
      <c r="S5171" t="s">
        <v>42</v>
      </c>
      <c r="T5171" t="s">
        <v>51</v>
      </c>
      <c r="U5171" t="s">
        <v>52</v>
      </c>
      <c r="V5171" t="s">
        <v>50</v>
      </c>
    </row>
    <row r="5172" spans="1:22">
      <c r="A5172" s="4">
        <v>46077</v>
      </c>
      <c r="B5172" t="s">
        <v>4013</v>
      </c>
      <c r="C5172" t="s">
        <v>2568</v>
      </c>
      <c r="D5172">
        <v>1</v>
      </c>
      <c r="E5172">
        <v>262000.00028000004</v>
      </c>
      <c r="F5172">
        <f>Table2[[#This Row],[Đơn Giá Chuẩn]]*Table2[[#This Row],[Tổng số lượng bán]]</f>
        <v>262000.00028000004</v>
      </c>
      <c r="G5172">
        <v>0</v>
      </c>
      <c r="H5172">
        <f>Table2[[#This Row],[Doanh số bán]]-Table2[[#This Row],[Chiết khấu]]</f>
        <v>262000.00028000004</v>
      </c>
      <c r="I5172">
        <v>0</v>
      </c>
      <c r="J5172">
        <v>0</v>
      </c>
      <c r="K5172" t="s">
        <v>50</v>
      </c>
      <c r="L5172">
        <v>1</v>
      </c>
      <c r="M5172" t="s">
        <v>37</v>
      </c>
      <c r="N5172" t="s">
        <v>50</v>
      </c>
      <c r="O5172">
        <v>1</v>
      </c>
      <c r="P5172" t="s">
        <v>2511</v>
      </c>
      <c r="Q5172" t="s">
        <v>2512</v>
      </c>
      <c r="R5172" t="s">
        <v>41</v>
      </c>
      <c r="S5172" t="s">
        <v>42</v>
      </c>
      <c r="T5172" t="s">
        <v>51</v>
      </c>
      <c r="U5172" t="s">
        <v>52</v>
      </c>
      <c r="V5172" t="s">
        <v>50</v>
      </c>
    </row>
    <row r="5173" spans="1:22">
      <c r="A5173" s="4">
        <v>46077</v>
      </c>
      <c r="B5173" t="s">
        <v>4013</v>
      </c>
      <c r="C5173" t="s">
        <v>3538</v>
      </c>
      <c r="D5173">
        <v>1</v>
      </c>
      <c r="E5173">
        <v>41999.96</v>
      </c>
      <c r="F5173">
        <f>Table2[[#This Row],[Đơn Giá Chuẩn]]*Table2[[#This Row],[Tổng số lượng bán]]</f>
        <v>41999.96</v>
      </c>
      <c r="G5173">
        <v>0</v>
      </c>
      <c r="H5173">
        <f>Table2[[#This Row],[Doanh số bán]]-Table2[[#This Row],[Chiết khấu]]</f>
        <v>41999.96</v>
      </c>
      <c r="I5173">
        <v>0</v>
      </c>
      <c r="J5173">
        <v>0</v>
      </c>
      <c r="K5173" t="s">
        <v>50</v>
      </c>
      <c r="L5173">
        <v>1</v>
      </c>
      <c r="M5173" t="s">
        <v>37</v>
      </c>
      <c r="N5173" t="s">
        <v>50</v>
      </c>
      <c r="O5173">
        <v>1</v>
      </c>
      <c r="P5173" t="s">
        <v>3539</v>
      </c>
      <c r="Q5173" t="s">
        <v>3540</v>
      </c>
      <c r="R5173" t="s">
        <v>29</v>
      </c>
      <c r="S5173" t="s">
        <v>30</v>
      </c>
      <c r="T5173" t="s">
        <v>51</v>
      </c>
      <c r="U5173" t="s">
        <v>52</v>
      </c>
      <c r="V5173" t="s">
        <v>50</v>
      </c>
    </row>
    <row r="5174" spans="1:22">
      <c r="A5174" s="4">
        <v>46077</v>
      </c>
      <c r="B5174" t="s">
        <v>4014</v>
      </c>
      <c r="C5174" t="s">
        <v>3538</v>
      </c>
      <c r="D5174">
        <v>1</v>
      </c>
      <c r="E5174">
        <v>41999.96</v>
      </c>
      <c r="F5174">
        <f>Table2[[#This Row],[Đơn Giá Chuẩn]]*Table2[[#This Row],[Tổng số lượng bán]]</f>
        <v>41999.96</v>
      </c>
      <c r="G5174">
        <v>0</v>
      </c>
      <c r="H5174">
        <f>Table2[[#This Row],[Doanh số bán]]-Table2[[#This Row],[Chiết khấu]]</f>
        <v>41999.96</v>
      </c>
      <c r="I5174">
        <v>0</v>
      </c>
      <c r="J5174">
        <v>0</v>
      </c>
      <c r="K5174" t="s">
        <v>50</v>
      </c>
      <c r="L5174">
        <v>1</v>
      </c>
      <c r="M5174" t="s">
        <v>37</v>
      </c>
      <c r="N5174" t="s">
        <v>50</v>
      </c>
      <c r="O5174">
        <v>1</v>
      </c>
      <c r="P5174" t="s">
        <v>3539</v>
      </c>
      <c r="Q5174" t="s">
        <v>3540</v>
      </c>
      <c r="R5174" t="s">
        <v>29</v>
      </c>
      <c r="S5174" t="s">
        <v>30</v>
      </c>
      <c r="T5174" t="s">
        <v>51</v>
      </c>
      <c r="U5174" t="s">
        <v>52</v>
      </c>
      <c r="V5174" t="s">
        <v>50</v>
      </c>
    </row>
    <row r="5175" spans="1:22">
      <c r="A5175" s="4">
        <v>46041</v>
      </c>
      <c r="B5175" t="s">
        <v>988</v>
      </c>
      <c r="C5175" t="s">
        <v>83</v>
      </c>
      <c r="D5175">
        <v>11</v>
      </c>
      <c r="E5175">
        <v>137000</v>
      </c>
      <c r="F5175">
        <f>Table2[[#This Row],[Đơn Giá Chuẩn]]*Table2[[#This Row],[Tổng số lượng bán]]</f>
        <v>1507000</v>
      </c>
      <c r="G5175">
        <v>275000</v>
      </c>
      <c r="H5175">
        <f>Table2[[#This Row],[Doanh số bán]]-Table2[[#This Row],[Chiết khấu]]</f>
        <v>1232000</v>
      </c>
      <c r="K5175" t="s">
        <v>24</v>
      </c>
      <c r="L5175">
        <v>0.5</v>
      </c>
      <c r="M5175" t="s">
        <v>918</v>
      </c>
      <c r="N5175" t="s">
        <v>919</v>
      </c>
      <c r="O5175">
        <v>5.5</v>
      </c>
      <c r="P5175" t="s">
        <v>101</v>
      </c>
      <c r="Q5175" t="s">
        <v>102</v>
      </c>
      <c r="R5175" t="s">
        <v>41</v>
      </c>
      <c r="S5175" t="s">
        <v>42</v>
      </c>
      <c r="T5175" t="s">
        <v>922</v>
      </c>
      <c r="U5175" t="s">
        <v>923</v>
      </c>
      <c r="V5175" t="s">
        <v>33</v>
      </c>
    </row>
    <row r="5176" spans="1:22">
      <c r="A5176" s="4">
        <v>46077</v>
      </c>
      <c r="B5176" t="s">
        <v>4015</v>
      </c>
      <c r="C5176" t="s">
        <v>155</v>
      </c>
      <c r="D5176">
        <v>2</v>
      </c>
      <c r="E5176">
        <v>68499.999920000002</v>
      </c>
      <c r="F5176">
        <f>Table2[[#This Row],[Đơn Giá Chuẩn]]*Table2[[#This Row],[Tổng số lượng bán]]</f>
        <v>136999.99984</v>
      </c>
      <c r="G5176">
        <v>0</v>
      </c>
      <c r="H5176">
        <f>Table2[[#This Row],[Doanh số bán]]-Table2[[#This Row],[Chiết khấu]]</f>
        <v>136999.99984</v>
      </c>
      <c r="I5176">
        <v>0</v>
      </c>
      <c r="J5176">
        <v>0</v>
      </c>
      <c r="K5176" t="s">
        <v>50</v>
      </c>
      <c r="L5176">
        <v>1</v>
      </c>
      <c r="M5176" t="s">
        <v>37</v>
      </c>
      <c r="N5176" t="s">
        <v>50</v>
      </c>
      <c r="O5176">
        <v>2</v>
      </c>
      <c r="P5176" t="s">
        <v>3291</v>
      </c>
      <c r="Q5176" t="s">
        <v>3292</v>
      </c>
      <c r="R5176" t="s">
        <v>107</v>
      </c>
      <c r="S5176" t="s">
        <v>108</v>
      </c>
      <c r="T5176" t="s">
        <v>51</v>
      </c>
      <c r="U5176" t="s">
        <v>52</v>
      </c>
      <c r="V5176" t="s">
        <v>50</v>
      </c>
    </row>
    <row r="5177" spans="1:22">
      <c r="A5177" s="4">
        <v>46077</v>
      </c>
      <c r="B5177" t="s">
        <v>4015</v>
      </c>
      <c r="C5177" t="s">
        <v>3538</v>
      </c>
      <c r="D5177">
        <v>1</v>
      </c>
      <c r="E5177">
        <v>41999.96</v>
      </c>
      <c r="F5177">
        <f>Table2[[#This Row],[Đơn Giá Chuẩn]]*Table2[[#This Row],[Tổng số lượng bán]]</f>
        <v>41999.96</v>
      </c>
      <c r="G5177">
        <v>0</v>
      </c>
      <c r="H5177">
        <f>Table2[[#This Row],[Doanh số bán]]-Table2[[#This Row],[Chiết khấu]]</f>
        <v>41999.96</v>
      </c>
      <c r="I5177">
        <v>0</v>
      </c>
      <c r="J5177">
        <v>0</v>
      </c>
      <c r="K5177" t="s">
        <v>50</v>
      </c>
      <c r="L5177">
        <v>1</v>
      </c>
      <c r="M5177" t="s">
        <v>37</v>
      </c>
      <c r="N5177" t="s">
        <v>50</v>
      </c>
      <c r="O5177">
        <v>1</v>
      </c>
      <c r="P5177" t="s">
        <v>3539</v>
      </c>
      <c r="Q5177" t="s">
        <v>3540</v>
      </c>
      <c r="R5177" t="s">
        <v>29</v>
      </c>
      <c r="S5177" t="s">
        <v>30</v>
      </c>
      <c r="T5177" t="s">
        <v>51</v>
      </c>
      <c r="U5177" t="s">
        <v>52</v>
      </c>
      <c r="V5177" t="s">
        <v>50</v>
      </c>
    </row>
    <row r="5178" spans="1:22">
      <c r="A5178" s="4">
        <v>46077</v>
      </c>
      <c r="B5178" t="s">
        <v>4016</v>
      </c>
      <c r="C5178" t="s">
        <v>2568</v>
      </c>
      <c r="D5178">
        <v>2</v>
      </c>
      <c r="E5178">
        <v>272000</v>
      </c>
      <c r="F5178">
        <f>Table2[[#This Row],[Đơn Giá Chuẩn]]*Table2[[#This Row],[Tổng số lượng bán]]</f>
        <v>544000</v>
      </c>
      <c r="G5178">
        <v>0</v>
      </c>
      <c r="H5178">
        <f>Table2[[#This Row],[Doanh số bán]]-Table2[[#This Row],[Chiết khấu]]</f>
        <v>544000</v>
      </c>
      <c r="I5178">
        <v>0</v>
      </c>
      <c r="J5178">
        <v>0</v>
      </c>
      <c r="K5178" t="s">
        <v>50</v>
      </c>
      <c r="L5178">
        <v>1</v>
      </c>
      <c r="M5178" t="s">
        <v>37</v>
      </c>
      <c r="N5178" t="s">
        <v>50</v>
      </c>
      <c r="O5178">
        <v>2</v>
      </c>
      <c r="P5178" t="s">
        <v>512</v>
      </c>
      <c r="Q5178" t="s">
        <v>513</v>
      </c>
      <c r="R5178" t="s">
        <v>41</v>
      </c>
      <c r="S5178" t="s">
        <v>42</v>
      </c>
      <c r="T5178" t="s">
        <v>51</v>
      </c>
      <c r="U5178" t="s">
        <v>52</v>
      </c>
      <c r="V5178" t="s">
        <v>50</v>
      </c>
    </row>
    <row r="5179" spans="1:22">
      <c r="A5179" s="4">
        <v>46077</v>
      </c>
      <c r="B5179" t="s">
        <v>4016</v>
      </c>
      <c r="C5179" t="s">
        <v>3538</v>
      </c>
      <c r="D5179">
        <v>1</v>
      </c>
      <c r="E5179">
        <v>41999.96</v>
      </c>
      <c r="F5179">
        <f>Table2[[#This Row],[Đơn Giá Chuẩn]]*Table2[[#This Row],[Tổng số lượng bán]]</f>
        <v>41999.96</v>
      </c>
      <c r="G5179">
        <v>0</v>
      </c>
      <c r="H5179">
        <f>Table2[[#This Row],[Doanh số bán]]-Table2[[#This Row],[Chiết khấu]]</f>
        <v>41999.96</v>
      </c>
      <c r="I5179">
        <v>0</v>
      </c>
      <c r="J5179">
        <v>0</v>
      </c>
      <c r="K5179" t="s">
        <v>50</v>
      </c>
      <c r="L5179">
        <v>1</v>
      </c>
      <c r="M5179" t="s">
        <v>37</v>
      </c>
      <c r="N5179" t="s">
        <v>50</v>
      </c>
      <c r="O5179">
        <v>1</v>
      </c>
      <c r="P5179" t="s">
        <v>3539</v>
      </c>
      <c r="Q5179" t="s">
        <v>3540</v>
      </c>
      <c r="R5179" t="s">
        <v>29</v>
      </c>
      <c r="S5179" t="s">
        <v>30</v>
      </c>
      <c r="T5179" t="s">
        <v>51</v>
      </c>
      <c r="U5179" t="s">
        <v>52</v>
      </c>
      <c r="V5179" t="s">
        <v>50</v>
      </c>
    </row>
    <row r="5180" spans="1:22">
      <c r="A5180" s="4">
        <v>46077</v>
      </c>
      <c r="B5180" t="s">
        <v>4017</v>
      </c>
      <c r="C5180" t="s">
        <v>2568</v>
      </c>
      <c r="D5180">
        <v>0</v>
      </c>
      <c r="E5180">
        <v>701999.99984000006</v>
      </c>
      <c r="F5180">
        <f>Table2[[#This Row],[Đơn Giá Chuẩn]]*Table2[[#This Row],[Tổng số lượng bán]]</f>
        <v>0</v>
      </c>
      <c r="G5180">
        <v>0</v>
      </c>
      <c r="H5180">
        <f>Table2[[#This Row],[Doanh số bán]]-Table2[[#This Row],[Chiết khấu]]</f>
        <v>0</v>
      </c>
      <c r="I5180">
        <v>0</v>
      </c>
      <c r="J5180">
        <v>0</v>
      </c>
      <c r="K5180" t="s">
        <v>50</v>
      </c>
      <c r="L5180">
        <v>1</v>
      </c>
      <c r="M5180" t="s">
        <v>37</v>
      </c>
      <c r="N5180" t="s">
        <v>50</v>
      </c>
      <c r="O5180">
        <v>0.25</v>
      </c>
      <c r="P5180" t="s">
        <v>272</v>
      </c>
      <c r="Q5180" t="s">
        <v>273</v>
      </c>
      <c r="R5180" t="s">
        <v>41</v>
      </c>
      <c r="S5180" t="s">
        <v>42</v>
      </c>
      <c r="T5180" t="s">
        <v>51</v>
      </c>
      <c r="U5180" t="s">
        <v>52</v>
      </c>
      <c r="V5180" t="s">
        <v>50</v>
      </c>
    </row>
    <row r="5181" spans="1:22">
      <c r="A5181" s="4">
        <v>46077</v>
      </c>
      <c r="B5181" t="s">
        <v>4017</v>
      </c>
      <c r="C5181" t="s">
        <v>35</v>
      </c>
      <c r="D5181">
        <v>2</v>
      </c>
      <c r="E5181">
        <v>58000.000160000003</v>
      </c>
      <c r="F5181">
        <f>Table2[[#This Row],[Đơn Giá Chuẩn]]*Table2[[#This Row],[Tổng số lượng bán]]</f>
        <v>116000.00032000001</v>
      </c>
      <c r="G5181">
        <v>0</v>
      </c>
      <c r="H5181">
        <f>Table2[[#This Row],[Doanh số bán]]-Table2[[#This Row],[Chiết khấu]]</f>
        <v>116000.00032000001</v>
      </c>
      <c r="I5181">
        <v>0</v>
      </c>
      <c r="J5181">
        <v>0</v>
      </c>
      <c r="K5181" t="s">
        <v>50</v>
      </c>
      <c r="L5181">
        <v>1</v>
      </c>
      <c r="M5181" t="s">
        <v>37</v>
      </c>
      <c r="N5181" t="s">
        <v>50</v>
      </c>
      <c r="O5181">
        <v>2</v>
      </c>
      <c r="P5181" t="s">
        <v>39</v>
      </c>
      <c r="Q5181" t="s">
        <v>40</v>
      </c>
      <c r="R5181" t="s">
        <v>41</v>
      </c>
      <c r="S5181" t="s">
        <v>42</v>
      </c>
      <c r="T5181" t="s">
        <v>51</v>
      </c>
      <c r="U5181" t="s">
        <v>52</v>
      </c>
      <c r="V5181" t="s">
        <v>50</v>
      </c>
    </row>
    <row r="5182" spans="1:22">
      <c r="A5182" s="4">
        <v>46077</v>
      </c>
      <c r="B5182" t="s">
        <v>4017</v>
      </c>
      <c r="C5182" t="s">
        <v>3538</v>
      </c>
      <c r="D5182">
        <v>1</v>
      </c>
      <c r="E5182">
        <v>41999.96</v>
      </c>
      <c r="F5182">
        <f>Table2[[#This Row],[Đơn Giá Chuẩn]]*Table2[[#This Row],[Tổng số lượng bán]]</f>
        <v>41999.96</v>
      </c>
      <c r="G5182">
        <v>0</v>
      </c>
      <c r="H5182">
        <f>Table2[[#This Row],[Doanh số bán]]-Table2[[#This Row],[Chiết khấu]]</f>
        <v>41999.96</v>
      </c>
      <c r="I5182">
        <v>0</v>
      </c>
      <c r="J5182">
        <v>0</v>
      </c>
      <c r="K5182" t="s">
        <v>50</v>
      </c>
      <c r="L5182">
        <v>1</v>
      </c>
      <c r="M5182" t="s">
        <v>37</v>
      </c>
      <c r="N5182" t="s">
        <v>50</v>
      </c>
      <c r="O5182">
        <v>1</v>
      </c>
      <c r="P5182" t="s">
        <v>3539</v>
      </c>
      <c r="Q5182" t="s">
        <v>3540</v>
      </c>
      <c r="R5182" t="s">
        <v>29</v>
      </c>
      <c r="S5182" t="s">
        <v>30</v>
      </c>
      <c r="T5182" t="s">
        <v>51</v>
      </c>
      <c r="U5182" t="s">
        <v>52</v>
      </c>
      <c r="V5182" t="s">
        <v>50</v>
      </c>
    </row>
    <row r="5183" spans="1:22">
      <c r="A5183" s="4">
        <v>46077</v>
      </c>
      <c r="B5183" t="s">
        <v>4018</v>
      </c>
      <c r="C5183" t="s">
        <v>1862</v>
      </c>
      <c r="D5183">
        <v>2</v>
      </c>
      <c r="E5183">
        <v>47000.000360000005</v>
      </c>
      <c r="F5183">
        <f>Table2[[#This Row],[Đơn Giá Chuẩn]]*Table2[[#This Row],[Tổng số lượng bán]]</f>
        <v>94000.000720000011</v>
      </c>
      <c r="G5183">
        <v>0</v>
      </c>
      <c r="H5183">
        <f>Table2[[#This Row],[Doanh số bán]]-Table2[[#This Row],[Chiết khấu]]</f>
        <v>94000.000720000011</v>
      </c>
      <c r="I5183">
        <v>0</v>
      </c>
      <c r="J5183">
        <v>0</v>
      </c>
      <c r="K5183" t="s">
        <v>50</v>
      </c>
      <c r="L5183">
        <v>1</v>
      </c>
      <c r="M5183" t="s">
        <v>37</v>
      </c>
      <c r="N5183" t="s">
        <v>50</v>
      </c>
      <c r="O5183">
        <v>2</v>
      </c>
      <c r="P5183" t="s">
        <v>520</v>
      </c>
      <c r="Q5183" t="s">
        <v>521</v>
      </c>
      <c r="R5183" t="s">
        <v>107</v>
      </c>
      <c r="S5183" t="s">
        <v>108</v>
      </c>
      <c r="T5183" t="s">
        <v>51</v>
      </c>
      <c r="U5183" t="s">
        <v>52</v>
      </c>
      <c r="V5183" t="s">
        <v>50</v>
      </c>
    </row>
    <row r="5184" spans="1:22">
      <c r="A5184" s="4">
        <v>46077</v>
      </c>
      <c r="B5184" t="s">
        <v>4018</v>
      </c>
      <c r="C5184" t="s">
        <v>155</v>
      </c>
      <c r="D5184">
        <v>1</v>
      </c>
      <c r="E5184">
        <v>68499.999920000002</v>
      </c>
      <c r="F5184">
        <f>Table2[[#This Row],[Đơn Giá Chuẩn]]*Table2[[#This Row],[Tổng số lượng bán]]</f>
        <v>68499.999920000002</v>
      </c>
      <c r="G5184">
        <v>0</v>
      </c>
      <c r="H5184">
        <f>Table2[[#This Row],[Doanh số bán]]-Table2[[#This Row],[Chiết khấu]]</f>
        <v>68499.999920000002</v>
      </c>
      <c r="I5184">
        <v>0</v>
      </c>
      <c r="J5184">
        <v>0</v>
      </c>
      <c r="K5184" t="s">
        <v>50</v>
      </c>
      <c r="L5184">
        <v>1</v>
      </c>
      <c r="M5184" t="s">
        <v>37</v>
      </c>
      <c r="N5184" t="s">
        <v>50</v>
      </c>
      <c r="O5184">
        <v>1</v>
      </c>
      <c r="P5184" t="s">
        <v>3291</v>
      </c>
      <c r="Q5184" t="s">
        <v>3292</v>
      </c>
      <c r="R5184" t="s">
        <v>107</v>
      </c>
      <c r="S5184" t="s">
        <v>108</v>
      </c>
      <c r="T5184" t="s">
        <v>51</v>
      </c>
      <c r="U5184" t="s">
        <v>52</v>
      </c>
      <c r="V5184" t="s">
        <v>50</v>
      </c>
    </row>
    <row r="5185" spans="1:22">
      <c r="A5185" s="4">
        <v>46077</v>
      </c>
      <c r="B5185" t="s">
        <v>4018</v>
      </c>
      <c r="C5185" t="s">
        <v>3538</v>
      </c>
      <c r="D5185">
        <v>1</v>
      </c>
      <c r="E5185">
        <v>41999.96</v>
      </c>
      <c r="F5185">
        <f>Table2[[#This Row],[Đơn Giá Chuẩn]]*Table2[[#This Row],[Tổng số lượng bán]]</f>
        <v>41999.96</v>
      </c>
      <c r="G5185">
        <v>0</v>
      </c>
      <c r="H5185">
        <f>Table2[[#This Row],[Doanh số bán]]-Table2[[#This Row],[Chiết khấu]]</f>
        <v>41999.96</v>
      </c>
      <c r="I5185">
        <v>0</v>
      </c>
      <c r="J5185">
        <v>0</v>
      </c>
      <c r="K5185" t="s">
        <v>50</v>
      </c>
      <c r="L5185">
        <v>1</v>
      </c>
      <c r="M5185" t="s">
        <v>37</v>
      </c>
      <c r="N5185" t="s">
        <v>50</v>
      </c>
      <c r="O5185">
        <v>1</v>
      </c>
      <c r="P5185" t="s">
        <v>3539</v>
      </c>
      <c r="Q5185" t="s">
        <v>3540</v>
      </c>
      <c r="R5185" t="s">
        <v>29</v>
      </c>
      <c r="S5185" t="s">
        <v>30</v>
      </c>
      <c r="T5185" t="s">
        <v>51</v>
      </c>
      <c r="U5185" t="s">
        <v>52</v>
      </c>
      <c r="V5185" t="s">
        <v>50</v>
      </c>
    </row>
    <row r="5186" spans="1:22">
      <c r="A5186" s="4">
        <v>46077</v>
      </c>
      <c r="B5186" t="s">
        <v>4019</v>
      </c>
      <c r="C5186" t="s">
        <v>1862</v>
      </c>
      <c r="D5186">
        <v>1</v>
      </c>
      <c r="E5186">
        <v>50999.600000000006</v>
      </c>
      <c r="F5186">
        <f>Table2[[#This Row],[Đơn Giá Chuẩn]]*Table2[[#This Row],[Tổng số lượng bán]]</f>
        <v>50999.600000000006</v>
      </c>
      <c r="G5186">
        <v>0</v>
      </c>
      <c r="H5186">
        <f>Table2[[#This Row],[Doanh số bán]]-Table2[[#This Row],[Chiết khấu]]</f>
        <v>50999.600000000006</v>
      </c>
      <c r="I5186">
        <v>0</v>
      </c>
      <c r="J5186">
        <v>0</v>
      </c>
      <c r="K5186" t="s">
        <v>50</v>
      </c>
      <c r="L5186">
        <v>1</v>
      </c>
      <c r="M5186" t="s">
        <v>37</v>
      </c>
      <c r="N5186" t="s">
        <v>50</v>
      </c>
      <c r="O5186">
        <v>1</v>
      </c>
      <c r="P5186" t="s">
        <v>656</v>
      </c>
      <c r="Q5186" t="s">
        <v>657</v>
      </c>
      <c r="R5186" t="s">
        <v>107</v>
      </c>
      <c r="S5186" t="s">
        <v>108</v>
      </c>
      <c r="T5186" t="s">
        <v>74</v>
      </c>
      <c r="U5186" t="s">
        <v>75</v>
      </c>
      <c r="V5186" t="s">
        <v>50</v>
      </c>
    </row>
    <row r="5187" spans="1:22">
      <c r="A5187" s="4">
        <v>46077</v>
      </c>
      <c r="B5187" t="s">
        <v>4020</v>
      </c>
      <c r="C5187" t="s">
        <v>2568</v>
      </c>
      <c r="D5187">
        <v>1</v>
      </c>
      <c r="E5187">
        <v>302000.24</v>
      </c>
      <c r="F5187">
        <f>Table2[[#This Row],[Đơn Giá Chuẩn]]*Table2[[#This Row],[Tổng số lượng bán]]</f>
        <v>302000.24</v>
      </c>
      <c r="G5187">
        <v>0</v>
      </c>
      <c r="H5187">
        <f>Table2[[#This Row],[Doanh số bán]]-Table2[[#This Row],[Chiết khấu]]</f>
        <v>302000.24</v>
      </c>
      <c r="I5187">
        <v>0</v>
      </c>
      <c r="J5187">
        <v>0</v>
      </c>
      <c r="K5187" t="s">
        <v>50</v>
      </c>
      <c r="L5187">
        <v>1</v>
      </c>
      <c r="M5187" t="s">
        <v>37</v>
      </c>
      <c r="N5187" t="s">
        <v>50</v>
      </c>
      <c r="O5187">
        <v>1</v>
      </c>
      <c r="P5187" t="s">
        <v>84</v>
      </c>
      <c r="Q5187" t="s">
        <v>85</v>
      </c>
      <c r="R5187" t="s">
        <v>41</v>
      </c>
      <c r="S5187" t="s">
        <v>42</v>
      </c>
      <c r="T5187" t="s">
        <v>74</v>
      </c>
      <c r="U5187" t="s">
        <v>75</v>
      </c>
      <c r="V5187" t="s">
        <v>50</v>
      </c>
    </row>
    <row r="5188" spans="1:22">
      <c r="A5188" s="4">
        <v>46077</v>
      </c>
      <c r="B5188" t="s">
        <v>4021</v>
      </c>
      <c r="C5188" t="s">
        <v>2568</v>
      </c>
      <c r="D5188">
        <v>1</v>
      </c>
      <c r="E5188">
        <v>272000</v>
      </c>
      <c r="F5188">
        <f>Table2[[#This Row],[Đơn Giá Chuẩn]]*Table2[[#This Row],[Tổng số lượng bán]]</f>
        <v>272000</v>
      </c>
      <c r="G5188">
        <v>0</v>
      </c>
      <c r="H5188">
        <f>Table2[[#This Row],[Doanh số bán]]-Table2[[#This Row],[Chiết khấu]]</f>
        <v>272000</v>
      </c>
      <c r="I5188">
        <v>0</v>
      </c>
      <c r="J5188">
        <v>0</v>
      </c>
      <c r="K5188" t="s">
        <v>50</v>
      </c>
      <c r="L5188">
        <v>1</v>
      </c>
      <c r="M5188" t="s">
        <v>37</v>
      </c>
      <c r="N5188" t="s">
        <v>50</v>
      </c>
      <c r="O5188">
        <v>1</v>
      </c>
      <c r="P5188" t="s">
        <v>512</v>
      </c>
      <c r="Q5188" t="s">
        <v>513</v>
      </c>
      <c r="R5188" t="s">
        <v>41</v>
      </c>
      <c r="S5188" t="s">
        <v>42</v>
      </c>
      <c r="T5188" t="s">
        <v>74</v>
      </c>
      <c r="U5188" t="s">
        <v>75</v>
      </c>
      <c r="V5188" t="s">
        <v>50</v>
      </c>
    </row>
    <row r="5189" spans="1:22">
      <c r="A5189" s="4">
        <v>46077</v>
      </c>
      <c r="B5189" t="s">
        <v>4022</v>
      </c>
      <c r="C5189" t="s">
        <v>2568</v>
      </c>
      <c r="D5189">
        <v>1</v>
      </c>
      <c r="E5189">
        <v>302000.24</v>
      </c>
      <c r="F5189">
        <f>Table2[[#This Row],[Đơn Giá Chuẩn]]*Table2[[#This Row],[Tổng số lượng bán]]</f>
        <v>302000.24</v>
      </c>
      <c r="G5189">
        <v>0</v>
      </c>
      <c r="H5189">
        <f>Table2[[#This Row],[Doanh số bán]]-Table2[[#This Row],[Chiết khấu]]</f>
        <v>302000.24</v>
      </c>
      <c r="I5189">
        <v>0</v>
      </c>
      <c r="J5189">
        <v>0</v>
      </c>
      <c r="K5189" t="s">
        <v>50</v>
      </c>
      <c r="L5189">
        <v>1</v>
      </c>
      <c r="M5189" t="s">
        <v>37</v>
      </c>
      <c r="N5189" t="s">
        <v>50</v>
      </c>
      <c r="O5189">
        <v>1</v>
      </c>
      <c r="P5189" t="s">
        <v>84</v>
      </c>
      <c r="Q5189" t="s">
        <v>85</v>
      </c>
      <c r="R5189" t="s">
        <v>41</v>
      </c>
      <c r="S5189" t="s">
        <v>42</v>
      </c>
      <c r="T5189" t="s">
        <v>74</v>
      </c>
      <c r="U5189" t="s">
        <v>75</v>
      </c>
      <c r="V5189" t="s">
        <v>50</v>
      </c>
    </row>
    <row r="5190" spans="1:22">
      <c r="A5190" s="4">
        <v>46077</v>
      </c>
      <c r="B5190" t="s">
        <v>4022</v>
      </c>
      <c r="C5190" t="s">
        <v>2568</v>
      </c>
      <c r="D5190">
        <v>1</v>
      </c>
      <c r="E5190">
        <v>272000</v>
      </c>
      <c r="F5190">
        <f>Table2[[#This Row],[Đơn Giá Chuẩn]]*Table2[[#This Row],[Tổng số lượng bán]]</f>
        <v>272000</v>
      </c>
      <c r="G5190">
        <v>0</v>
      </c>
      <c r="H5190">
        <f>Table2[[#This Row],[Doanh số bán]]-Table2[[#This Row],[Chiết khấu]]</f>
        <v>272000</v>
      </c>
      <c r="I5190">
        <v>0</v>
      </c>
      <c r="J5190">
        <v>0</v>
      </c>
      <c r="K5190" t="s">
        <v>50</v>
      </c>
      <c r="L5190">
        <v>1</v>
      </c>
      <c r="M5190" t="s">
        <v>37</v>
      </c>
      <c r="N5190" t="s">
        <v>50</v>
      </c>
      <c r="O5190">
        <v>1</v>
      </c>
      <c r="P5190" t="s">
        <v>512</v>
      </c>
      <c r="Q5190" t="s">
        <v>513</v>
      </c>
      <c r="R5190" t="s">
        <v>41</v>
      </c>
      <c r="S5190" t="s">
        <v>42</v>
      </c>
      <c r="T5190" t="s">
        <v>74</v>
      </c>
      <c r="U5190" t="s">
        <v>75</v>
      </c>
      <c r="V5190" t="s">
        <v>50</v>
      </c>
    </row>
    <row r="5191" spans="1:22">
      <c r="A5191" s="4">
        <v>46077</v>
      </c>
      <c r="B5191" t="s">
        <v>4023</v>
      </c>
      <c r="C5191" t="s">
        <v>1862</v>
      </c>
      <c r="D5191">
        <v>3</v>
      </c>
      <c r="E5191">
        <v>50999.959640000001</v>
      </c>
      <c r="F5191">
        <f>Table2[[#This Row],[Đơn Giá Chuẩn]]*Table2[[#This Row],[Tổng số lượng bán]]</f>
        <v>152999.87891999999</v>
      </c>
      <c r="G5191">
        <v>0</v>
      </c>
      <c r="H5191">
        <f>Table2[[#This Row],[Doanh số bán]]-Table2[[#This Row],[Chiết khấu]]</f>
        <v>152999.87891999999</v>
      </c>
      <c r="I5191">
        <v>0</v>
      </c>
      <c r="J5191">
        <v>0</v>
      </c>
      <c r="K5191" t="s">
        <v>50</v>
      </c>
      <c r="L5191">
        <v>1</v>
      </c>
      <c r="M5191" t="s">
        <v>37</v>
      </c>
      <c r="N5191" t="s">
        <v>50</v>
      </c>
      <c r="O5191">
        <v>3</v>
      </c>
      <c r="P5191" t="s">
        <v>656</v>
      </c>
      <c r="Q5191" t="s">
        <v>657</v>
      </c>
      <c r="R5191" t="s">
        <v>107</v>
      </c>
      <c r="S5191" t="s">
        <v>108</v>
      </c>
      <c r="T5191" t="s">
        <v>74</v>
      </c>
      <c r="U5191" t="s">
        <v>75</v>
      </c>
      <c r="V5191" t="s">
        <v>50</v>
      </c>
    </row>
    <row r="5192" spans="1:22">
      <c r="A5192" s="4">
        <v>46077</v>
      </c>
      <c r="B5192" t="s">
        <v>4023</v>
      </c>
      <c r="C5192" t="s">
        <v>1862</v>
      </c>
      <c r="D5192">
        <v>1</v>
      </c>
      <c r="E5192">
        <v>50999.600000000006</v>
      </c>
      <c r="F5192">
        <f>Table2[[#This Row],[Đơn Giá Chuẩn]]*Table2[[#This Row],[Tổng số lượng bán]]</f>
        <v>50999.600000000006</v>
      </c>
      <c r="G5192">
        <v>0</v>
      </c>
      <c r="H5192">
        <f>Table2[[#This Row],[Doanh số bán]]-Table2[[#This Row],[Chiết khấu]]</f>
        <v>50999.600000000006</v>
      </c>
      <c r="I5192">
        <v>0</v>
      </c>
      <c r="J5192">
        <v>0</v>
      </c>
      <c r="K5192" t="s">
        <v>50</v>
      </c>
      <c r="L5192">
        <v>1</v>
      </c>
      <c r="M5192" t="s">
        <v>37</v>
      </c>
      <c r="N5192" t="s">
        <v>50</v>
      </c>
      <c r="O5192">
        <v>1</v>
      </c>
      <c r="P5192" t="s">
        <v>586</v>
      </c>
      <c r="Q5192" t="s">
        <v>587</v>
      </c>
      <c r="R5192" t="s">
        <v>107</v>
      </c>
      <c r="S5192" t="s">
        <v>108</v>
      </c>
      <c r="T5192" t="s">
        <v>74</v>
      </c>
      <c r="U5192" t="s">
        <v>75</v>
      </c>
      <c r="V5192" t="s">
        <v>50</v>
      </c>
    </row>
    <row r="5193" spans="1:22">
      <c r="A5193" s="4">
        <v>46077</v>
      </c>
      <c r="B5193" t="s">
        <v>4024</v>
      </c>
      <c r="C5193" t="s">
        <v>1862</v>
      </c>
      <c r="D5193">
        <v>1</v>
      </c>
      <c r="E5193">
        <v>47000.36</v>
      </c>
      <c r="F5193">
        <f>Table2[[#This Row],[Đơn Giá Chuẩn]]*Table2[[#This Row],[Tổng số lượng bán]]</f>
        <v>47000.36</v>
      </c>
      <c r="G5193">
        <v>0</v>
      </c>
      <c r="H5193">
        <f>Table2[[#This Row],[Doanh số bán]]-Table2[[#This Row],[Chiết khấu]]</f>
        <v>47000.36</v>
      </c>
      <c r="I5193">
        <v>0</v>
      </c>
      <c r="J5193">
        <v>0</v>
      </c>
      <c r="K5193" t="s">
        <v>50</v>
      </c>
      <c r="L5193">
        <v>1</v>
      </c>
      <c r="M5193" t="s">
        <v>37</v>
      </c>
      <c r="N5193" t="s">
        <v>50</v>
      </c>
      <c r="O5193">
        <v>1</v>
      </c>
      <c r="P5193" t="s">
        <v>520</v>
      </c>
      <c r="Q5193" t="s">
        <v>521</v>
      </c>
      <c r="R5193" t="s">
        <v>107</v>
      </c>
      <c r="S5193" t="s">
        <v>108</v>
      </c>
      <c r="T5193" t="s">
        <v>74</v>
      </c>
      <c r="U5193" t="s">
        <v>75</v>
      </c>
      <c r="V5193" t="s">
        <v>50</v>
      </c>
    </row>
    <row r="5194" spans="1:22">
      <c r="A5194" s="4">
        <v>46077</v>
      </c>
      <c r="B5194" t="s">
        <v>4025</v>
      </c>
      <c r="C5194" t="s">
        <v>2568</v>
      </c>
      <c r="D5194">
        <v>1</v>
      </c>
      <c r="E5194">
        <v>340000.04000000004</v>
      </c>
      <c r="F5194">
        <f>Table2[[#This Row],[Đơn Giá Chuẩn]]*Table2[[#This Row],[Tổng số lượng bán]]</f>
        <v>340000.04000000004</v>
      </c>
      <c r="G5194">
        <v>0</v>
      </c>
      <c r="H5194">
        <f>Table2[[#This Row],[Doanh số bán]]-Table2[[#This Row],[Chiết khấu]]</f>
        <v>340000.04000000004</v>
      </c>
      <c r="I5194">
        <v>0</v>
      </c>
      <c r="J5194">
        <v>0</v>
      </c>
      <c r="K5194" t="s">
        <v>50</v>
      </c>
      <c r="L5194">
        <v>1</v>
      </c>
      <c r="M5194" t="s">
        <v>37</v>
      </c>
      <c r="N5194" t="s">
        <v>50</v>
      </c>
      <c r="O5194">
        <v>1</v>
      </c>
      <c r="P5194" t="s">
        <v>2504</v>
      </c>
      <c r="Q5194" t="s">
        <v>2505</v>
      </c>
      <c r="R5194" t="s">
        <v>41</v>
      </c>
      <c r="S5194" t="s">
        <v>42</v>
      </c>
      <c r="T5194" t="s">
        <v>74</v>
      </c>
      <c r="U5194" t="s">
        <v>75</v>
      </c>
      <c r="V5194" t="s">
        <v>50</v>
      </c>
    </row>
    <row r="5195" spans="1:22">
      <c r="A5195" s="4">
        <v>46077</v>
      </c>
      <c r="B5195" t="s">
        <v>4026</v>
      </c>
      <c r="C5195" t="s">
        <v>1862</v>
      </c>
      <c r="D5195">
        <v>2</v>
      </c>
      <c r="E5195">
        <v>51000.140000000007</v>
      </c>
      <c r="F5195">
        <f>Table2[[#This Row],[Đơn Giá Chuẩn]]*Table2[[#This Row],[Tổng số lượng bán]]</f>
        <v>102000.28000000001</v>
      </c>
      <c r="G5195">
        <v>0</v>
      </c>
      <c r="H5195">
        <f>Table2[[#This Row],[Doanh số bán]]-Table2[[#This Row],[Chiết khấu]]</f>
        <v>102000.28000000001</v>
      </c>
      <c r="I5195">
        <v>0</v>
      </c>
      <c r="J5195">
        <v>0</v>
      </c>
      <c r="K5195" t="s">
        <v>50</v>
      </c>
      <c r="L5195">
        <v>1</v>
      </c>
      <c r="M5195" t="s">
        <v>37</v>
      </c>
      <c r="N5195" t="s">
        <v>50</v>
      </c>
      <c r="O5195">
        <v>2</v>
      </c>
      <c r="P5195" t="s">
        <v>656</v>
      </c>
      <c r="Q5195" t="s">
        <v>657</v>
      </c>
      <c r="R5195" t="s">
        <v>107</v>
      </c>
      <c r="S5195" t="s">
        <v>108</v>
      </c>
      <c r="T5195" t="s">
        <v>74</v>
      </c>
      <c r="U5195" t="s">
        <v>75</v>
      </c>
      <c r="V5195" t="s">
        <v>50</v>
      </c>
    </row>
    <row r="5196" spans="1:22">
      <c r="A5196" s="4">
        <v>46077</v>
      </c>
      <c r="B5196" t="s">
        <v>4027</v>
      </c>
      <c r="C5196" t="s">
        <v>1862</v>
      </c>
      <c r="D5196">
        <v>1</v>
      </c>
      <c r="E5196">
        <v>50999.600000000006</v>
      </c>
      <c r="F5196">
        <f>Table2[[#This Row],[Đơn Giá Chuẩn]]*Table2[[#This Row],[Tổng số lượng bán]]</f>
        <v>50999.600000000006</v>
      </c>
      <c r="G5196">
        <v>0</v>
      </c>
      <c r="H5196">
        <f>Table2[[#This Row],[Doanh số bán]]-Table2[[#This Row],[Chiết khấu]]</f>
        <v>50999.600000000006</v>
      </c>
      <c r="I5196">
        <v>0</v>
      </c>
      <c r="J5196">
        <v>0</v>
      </c>
      <c r="K5196" t="s">
        <v>50</v>
      </c>
      <c r="L5196">
        <v>1</v>
      </c>
      <c r="M5196" t="s">
        <v>37</v>
      </c>
      <c r="N5196" t="s">
        <v>50</v>
      </c>
      <c r="O5196">
        <v>1</v>
      </c>
      <c r="P5196" t="s">
        <v>656</v>
      </c>
      <c r="Q5196" t="s">
        <v>657</v>
      </c>
      <c r="R5196" t="s">
        <v>107</v>
      </c>
      <c r="S5196" t="s">
        <v>108</v>
      </c>
      <c r="T5196" t="s">
        <v>74</v>
      </c>
      <c r="U5196" t="s">
        <v>75</v>
      </c>
      <c r="V5196" t="s">
        <v>50</v>
      </c>
    </row>
    <row r="5197" spans="1:22">
      <c r="A5197" s="4">
        <v>46077</v>
      </c>
      <c r="B5197" t="s">
        <v>4028</v>
      </c>
      <c r="C5197" t="s">
        <v>1862</v>
      </c>
      <c r="D5197">
        <v>1</v>
      </c>
      <c r="E5197">
        <v>50999.600000000006</v>
      </c>
      <c r="F5197">
        <f>Table2[[#This Row],[Đơn Giá Chuẩn]]*Table2[[#This Row],[Tổng số lượng bán]]</f>
        <v>50999.600000000006</v>
      </c>
      <c r="G5197">
        <v>0</v>
      </c>
      <c r="H5197">
        <f>Table2[[#This Row],[Doanh số bán]]-Table2[[#This Row],[Chiết khấu]]</f>
        <v>50999.600000000006</v>
      </c>
      <c r="I5197">
        <v>0</v>
      </c>
      <c r="J5197">
        <v>0</v>
      </c>
      <c r="K5197" t="s">
        <v>50</v>
      </c>
      <c r="L5197">
        <v>1</v>
      </c>
      <c r="M5197" t="s">
        <v>37</v>
      </c>
      <c r="N5197" t="s">
        <v>50</v>
      </c>
      <c r="O5197">
        <v>1</v>
      </c>
      <c r="P5197" t="s">
        <v>588</v>
      </c>
      <c r="Q5197" t="s">
        <v>589</v>
      </c>
      <c r="R5197" t="s">
        <v>107</v>
      </c>
      <c r="S5197" t="s">
        <v>108</v>
      </c>
      <c r="T5197" t="s">
        <v>74</v>
      </c>
      <c r="U5197" t="s">
        <v>75</v>
      </c>
      <c r="V5197" t="s">
        <v>50</v>
      </c>
    </row>
    <row r="5198" spans="1:22">
      <c r="A5198" s="4">
        <v>46077</v>
      </c>
      <c r="B5198" t="s">
        <v>4028</v>
      </c>
      <c r="C5198" t="s">
        <v>1862</v>
      </c>
      <c r="D5198">
        <v>1</v>
      </c>
      <c r="E5198">
        <v>50999.600000000006</v>
      </c>
      <c r="F5198">
        <f>Table2[[#This Row],[Đơn Giá Chuẩn]]*Table2[[#This Row],[Tổng số lượng bán]]</f>
        <v>50999.600000000006</v>
      </c>
      <c r="G5198">
        <v>0</v>
      </c>
      <c r="H5198">
        <f>Table2[[#This Row],[Doanh số bán]]-Table2[[#This Row],[Chiết khấu]]</f>
        <v>50999.600000000006</v>
      </c>
      <c r="I5198">
        <v>0</v>
      </c>
      <c r="J5198">
        <v>0</v>
      </c>
      <c r="K5198" t="s">
        <v>50</v>
      </c>
      <c r="L5198">
        <v>1</v>
      </c>
      <c r="M5198" t="s">
        <v>37</v>
      </c>
      <c r="N5198" t="s">
        <v>50</v>
      </c>
      <c r="O5198">
        <v>1</v>
      </c>
      <c r="P5198" t="s">
        <v>656</v>
      </c>
      <c r="Q5198" t="s">
        <v>657</v>
      </c>
      <c r="R5198" t="s">
        <v>107</v>
      </c>
      <c r="S5198" t="s">
        <v>108</v>
      </c>
      <c r="T5198" t="s">
        <v>74</v>
      </c>
      <c r="U5198" t="s">
        <v>75</v>
      </c>
      <c r="V5198" t="s">
        <v>50</v>
      </c>
    </row>
    <row r="5199" spans="1:22">
      <c r="A5199" s="4">
        <v>46077</v>
      </c>
      <c r="B5199" t="s">
        <v>4028</v>
      </c>
      <c r="C5199" t="s">
        <v>1862</v>
      </c>
      <c r="D5199">
        <v>1</v>
      </c>
      <c r="E5199">
        <v>47000.36</v>
      </c>
      <c r="F5199">
        <f>Table2[[#This Row],[Đơn Giá Chuẩn]]*Table2[[#This Row],[Tổng số lượng bán]]</f>
        <v>47000.36</v>
      </c>
      <c r="G5199">
        <v>0</v>
      </c>
      <c r="H5199">
        <f>Table2[[#This Row],[Doanh số bán]]-Table2[[#This Row],[Chiết khấu]]</f>
        <v>47000.36</v>
      </c>
      <c r="I5199">
        <v>0</v>
      </c>
      <c r="J5199">
        <v>0</v>
      </c>
      <c r="K5199" t="s">
        <v>50</v>
      </c>
      <c r="L5199">
        <v>1</v>
      </c>
      <c r="M5199" t="s">
        <v>37</v>
      </c>
      <c r="N5199" t="s">
        <v>50</v>
      </c>
      <c r="O5199">
        <v>1</v>
      </c>
      <c r="P5199" t="s">
        <v>520</v>
      </c>
      <c r="Q5199" t="s">
        <v>521</v>
      </c>
      <c r="R5199" t="s">
        <v>107</v>
      </c>
      <c r="S5199" t="s">
        <v>108</v>
      </c>
      <c r="T5199" t="s">
        <v>74</v>
      </c>
      <c r="U5199" t="s">
        <v>75</v>
      </c>
      <c r="V5199" t="s">
        <v>50</v>
      </c>
    </row>
    <row r="5200" spans="1:22">
      <c r="A5200" s="4">
        <v>46042</v>
      </c>
      <c r="B5200" t="s">
        <v>993</v>
      </c>
      <c r="C5200" t="s">
        <v>83</v>
      </c>
      <c r="D5200">
        <v>9</v>
      </c>
      <c r="E5200">
        <v>137000</v>
      </c>
      <c r="F5200">
        <f>Table2[[#This Row],[Đơn Giá Chuẩn]]*Table2[[#This Row],[Tổng số lượng bán]]</f>
        <v>1233000</v>
      </c>
      <c r="G5200">
        <v>225000</v>
      </c>
      <c r="H5200">
        <f>Table2[[#This Row],[Doanh số bán]]-Table2[[#This Row],[Chiết khấu]]</f>
        <v>1008000</v>
      </c>
      <c r="K5200" t="s">
        <v>24</v>
      </c>
      <c r="L5200">
        <v>0.5</v>
      </c>
      <c r="M5200" t="s">
        <v>918</v>
      </c>
      <c r="N5200" t="s">
        <v>919</v>
      </c>
      <c r="O5200">
        <v>4.5</v>
      </c>
      <c r="P5200" t="s">
        <v>101</v>
      </c>
      <c r="Q5200" t="s">
        <v>102</v>
      </c>
      <c r="R5200" t="s">
        <v>41</v>
      </c>
      <c r="S5200" t="s">
        <v>42</v>
      </c>
      <c r="T5200" t="s">
        <v>922</v>
      </c>
      <c r="U5200" t="s">
        <v>923</v>
      </c>
      <c r="V5200" t="s">
        <v>33</v>
      </c>
    </row>
    <row r="5201" spans="1:22">
      <c r="A5201" s="4">
        <v>46077</v>
      </c>
      <c r="B5201" t="s">
        <v>4030</v>
      </c>
      <c r="C5201" t="s">
        <v>2568</v>
      </c>
      <c r="D5201">
        <v>1</v>
      </c>
      <c r="E5201">
        <v>262000.28000000003</v>
      </c>
      <c r="F5201">
        <f>Table2[[#This Row],[Đơn Giá Chuẩn]]*Table2[[#This Row],[Tổng số lượng bán]]</f>
        <v>262000.28000000003</v>
      </c>
      <c r="G5201">
        <v>0</v>
      </c>
      <c r="H5201">
        <f>Table2[[#This Row],[Doanh số bán]]-Table2[[#This Row],[Chiết khấu]]</f>
        <v>262000.28000000003</v>
      </c>
      <c r="I5201">
        <v>0</v>
      </c>
      <c r="J5201">
        <v>0</v>
      </c>
      <c r="K5201" t="s">
        <v>50</v>
      </c>
      <c r="L5201">
        <v>1</v>
      </c>
      <c r="M5201" t="s">
        <v>37</v>
      </c>
      <c r="N5201" t="s">
        <v>50</v>
      </c>
      <c r="O5201">
        <v>1</v>
      </c>
      <c r="P5201" t="s">
        <v>2511</v>
      </c>
      <c r="Q5201" t="s">
        <v>2512</v>
      </c>
      <c r="R5201" t="s">
        <v>41</v>
      </c>
      <c r="S5201" t="s">
        <v>42</v>
      </c>
      <c r="T5201" t="s">
        <v>74</v>
      </c>
      <c r="U5201" t="s">
        <v>75</v>
      </c>
      <c r="V5201" t="s">
        <v>50</v>
      </c>
    </row>
    <row r="5202" spans="1:22">
      <c r="A5202" s="4">
        <v>46077</v>
      </c>
      <c r="B5202" t="s">
        <v>4031</v>
      </c>
      <c r="C5202" t="s">
        <v>2568</v>
      </c>
      <c r="D5202">
        <v>1</v>
      </c>
      <c r="E5202">
        <v>340000.04000000004</v>
      </c>
      <c r="F5202">
        <f>Table2[[#This Row],[Đơn Giá Chuẩn]]*Table2[[#This Row],[Tổng số lượng bán]]</f>
        <v>340000.04000000004</v>
      </c>
      <c r="G5202">
        <v>0</v>
      </c>
      <c r="H5202">
        <f>Table2[[#This Row],[Doanh số bán]]-Table2[[#This Row],[Chiết khấu]]</f>
        <v>340000.04000000004</v>
      </c>
      <c r="I5202">
        <v>0</v>
      </c>
      <c r="J5202">
        <v>0</v>
      </c>
      <c r="K5202" t="s">
        <v>50</v>
      </c>
      <c r="L5202">
        <v>1</v>
      </c>
      <c r="M5202" t="s">
        <v>37</v>
      </c>
      <c r="N5202" t="s">
        <v>50</v>
      </c>
      <c r="O5202">
        <v>1</v>
      </c>
      <c r="P5202" t="s">
        <v>2504</v>
      </c>
      <c r="Q5202" t="s">
        <v>2505</v>
      </c>
      <c r="R5202" t="s">
        <v>41</v>
      </c>
      <c r="S5202" t="s">
        <v>42</v>
      </c>
      <c r="T5202" t="s">
        <v>74</v>
      </c>
      <c r="U5202" t="s">
        <v>75</v>
      </c>
      <c r="V5202" t="s">
        <v>50</v>
      </c>
    </row>
    <row r="5203" spans="1:22">
      <c r="A5203" s="4">
        <v>46077</v>
      </c>
      <c r="B5203" t="s">
        <v>4031</v>
      </c>
      <c r="C5203" t="s">
        <v>2568</v>
      </c>
      <c r="D5203">
        <v>1</v>
      </c>
      <c r="E5203">
        <v>302000.24</v>
      </c>
      <c r="F5203">
        <f>Table2[[#This Row],[Đơn Giá Chuẩn]]*Table2[[#This Row],[Tổng số lượng bán]]</f>
        <v>302000.24</v>
      </c>
      <c r="G5203">
        <v>0</v>
      </c>
      <c r="H5203">
        <f>Table2[[#This Row],[Doanh số bán]]-Table2[[#This Row],[Chiết khấu]]</f>
        <v>302000.24</v>
      </c>
      <c r="I5203">
        <v>0</v>
      </c>
      <c r="J5203">
        <v>0</v>
      </c>
      <c r="K5203" t="s">
        <v>50</v>
      </c>
      <c r="L5203">
        <v>1</v>
      </c>
      <c r="M5203" t="s">
        <v>37</v>
      </c>
      <c r="N5203" t="s">
        <v>50</v>
      </c>
      <c r="O5203">
        <v>1</v>
      </c>
      <c r="P5203" t="s">
        <v>84</v>
      </c>
      <c r="Q5203" t="s">
        <v>85</v>
      </c>
      <c r="R5203" t="s">
        <v>41</v>
      </c>
      <c r="S5203" t="s">
        <v>42</v>
      </c>
      <c r="T5203" t="s">
        <v>74</v>
      </c>
      <c r="U5203" t="s">
        <v>75</v>
      </c>
      <c r="V5203" t="s">
        <v>50</v>
      </c>
    </row>
    <row r="5204" spans="1:22">
      <c r="A5204" s="4">
        <v>46077</v>
      </c>
      <c r="B5204" t="s">
        <v>4032</v>
      </c>
      <c r="C5204" t="s">
        <v>155</v>
      </c>
      <c r="D5204">
        <v>10</v>
      </c>
      <c r="E5204">
        <v>88450.004000000015</v>
      </c>
      <c r="F5204">
        <f>Table2[[#This Row],[Đơn Giá Chuẩn]]*Table2[[#This Row],[Tổng số lượng bán]]</f>
        <v>884500.04000000015</v>
      </c>
      <c r="G5204">
        <v>0</v>
      </c>
      <c r="H5204">
        <f>Table2[[#This Row],[Doanh số bán]]-Table2[[#This Row],[Chiết khấu]]</f>
        <v>884500.04000000015</v>
      </c>
      <c r="I5204">
        <v>0</v>
      </c>
      <c r="J5204">
        <v>0</v>
      </c>
      <c r="K5204" t="s">
        <v>50</v>
      </c>
      <c r="L5204">
        <v>1</v>
      </c>
      <c r="M5204" t="s">
        <v>37</v>
      </c>
      <c r="N5204" t="s">
        <v>50</v>
      </c>
      <c r="O5204">
        <v>10</v>
      </c>
      <c r="P5204" t="s">
        <v>3291</v>
      </c>
      <c r="Q5204" t="s">
        <v>3292</v>
      </c>
      <c r="R5204" t="s">
        <v>107</v>
      </c>
      <c r="S5204" t="s">
        <v>108</v>
      </c>
      <c r="T5204" t="s">
        <v>74</v>
      </c>
      <c r="U5204" t="s">
        <v>75</v>
      </c>
      <c r="V5204" t="s">
        <v>50</v>
      </c>
    </row>
    <row r="5205" spans="1:22">
      <c r="A5205" s="4">
        <v>46077</v>
      </c>
      <c r="B5205" t="s">
        <v>4033</v>
      </c>
      <c r="C5205" t="s">
        <v>1862</v>
      </c>
      <c r="D5205">
        <v>4</v>
      </c>
      <c r="E5205">
        <v>50999.87</v>
      </c>
      <c r="F5205">
        <f>Table2[[#This Row],[Đơn Giá Chuẩn]]*Table2[[#This Row],[Tổng số lượng bán]]</f>
        <v>203999.48</v>
      </c>
      <c r="G5205">
        <v>0</v>
      </c>
      <c r="H5205">
        <f>Table2[[#This Row],[Doanh số bán]]-Table2[[#This Row],[Chiết khấu]]</f>
        <v>203999.48</v>
      </c>
      <c r="I5205">
        <v>0</v>
      </c>
      <c r="J5205">
        <v>0</v>
      </c>
      <c r="K5205" t="s">
        <v>50</v>
      </c>
      <c r="L5205">
        <v>1</v>
      </c>
      <c r="M5205" t="s">
        <v>37</v>
      </c>
      <c r="N5205" t="s">
        <v>50</v>
      </c>
      <c r="O5205">
        <v>4</v>
      </c>
      <c r="P5205" t="s">
        <v>656</v>
      </c>
      <c r="Q5205" t="s">
        <v>657</v>
      </c>
      <c r="R5205" t="s">
        <v>107</v>
      </c>
      <c r="S5205" t="s">
        <v>108</v>
      </c>
      <c r="T5205" t="s">
        <v>74</v>
      </c>
      <c r="U5205" t="s">
        <v>75</v>
      </c>
      <c r="V5205" t="s">
        <v>50</v>
      </c>
    </row>
    <row r="5206" spans="1:22">
      <c r="A5206" s="4">
        <v>46077</v>
      </c>
      <c r="B5206" t="s">
        <v>4034</v>
      </c>
      <c r="C5206" t="s">
        <v>2568</v>
      </c>
      <c r="D5206">
        <v>1</v>
      </c>
      <c r="E5206">
        <v>302000.24</v>
      </c>
      <c r="F5206">
        <f>Table2[[#This Row],[Đơn Giá Chuẩn]]*Table2[[#This Row],[Tổng số lượng bán]]</f>
        <v>302000.24</v>
      </c>
      <c r="G5206">
        <v>0</v>
      </c>
      <c r="H5206">
        <f>Table2[[#This Row],[Doanh số bán]]-Table2[[#This Row],[Chiết khấu]]</f>
        <v>302000.24</v>
      </c>
      <c r="I5206">
        <v>0</v>
      </c>
      <c r="J5206">
        <v>0</v>
      </c>
      <c r="K5206" t="s">
        <v>50</v>
      </c>
      <c r="L5206">
        <v>1</v>
      </c>
      <c r="M5206" t="s">
        <v>37</v>
      </c>
      <c r="N5206" t="s">
        <v>50</v>
      </c>
      <c r="O5206">
        <v>1</v>
      </c>
      <c r="P5206" t="s">
        <v>84</v>
      </c>
      <c r="Q5206" t="s">
        <v>85</v>
      </c>
      <c r="R5206" t="s">
        <v>41</v>
      </c>
      <c r="S5206" t="s">
        <v>42</v>
      </c>
      <c r="T5206" t="s">
        <v>74</v>
      </c>
      <c r="U5206" t="s">
        <v>75</v>
      </c>
      <c r="V5206" t="s">
        <v>50</v>
      </c>
    </row>
    <row r="5207" spans="1:22">
      <c r="A5207" s="4">
        <v>46043</v>
      </c>
      <c r="B5207" t="s">
        <v>994</v>
      </c>
      <c r="C5207" t="s">
        <v>83</v>
      </c>
      <c r="D5207">
        <v>1</v>
      </c>
      <c r="E5207">
        <v>137000</v>
      </c>
      <c r="F5207">
        <f>Table2[[#This Row],[Đơn Giá Chuẩn]]*Table2[[#This Row],[Tổng số lượng bán]]</f>
        <v>137000</v>
      </c>
      <c r="G5207">
        <v>0</v>
      </c>
      <c r="H5207">
        <f>Table2[[#This Row],[Doanh số bán]]-Table2[[#This Row],[Chiết khấu]]</f>
        <v>137000</v>
      </c>
      <c r="K5207" t="s">
        <v>24</v>
      </c>
      <c r="L5207">
        <v>0.25</v>
      </c>
      <c r="M5207" t="s">
        <v>918</v>
      </c>
      <c r="N5207" t="s">
        <v>919</v>
      </c>
      <c r="O5207">
        <v>0.25</v>
      </c>
      <c r="P5207" t="s">
        <v>344</v>
      </c>
      <c r="Q5207" t="s">
        <v>345</v>
      </c>
      <c r="R5207" t="s">
        <v>41</v>
      </c>
      <c r="S5207" t="s">
        <v>42</v>
      </c>
      <c r="T5207" t="s">
        <v>922</v>
      </c>
      <c r="U5207" t="s">
        <v>923</v>
      </c>
      <c r="V5207" t="s">
        <v>33</v>
      </c>
    </row>
    <row r="5208" spans="1:22">
      <c r="A5208" s="4">
        <v>46077</v>
      </c>
      <c r="B5208" t="s">
        <v>4036</v>
      </c>
      <c r="C5208" t="s">
        <v>155</v>
      </c>
      <c r="D5208">
        <v>3</v>
      </c>
      <c r="E5208">
        <v>59633.000120000004</v>
      </c>
      <c r="F5208">
        <f>Table2[[#This Row],[Đơn Giá Chuẩn]]*Table2[[#This Row],[Tổng số lượng bán]]</f>
        <v>178899.00036000001</v>
      </c>
      <c r="G5208">
        <v>0</v>
      </c>
      <c r="H5208">
        <f>Table2[[#This Row],[Doanh số bán]]-Table2[[#This Row],[Chiết khấu]]</f>
        <v>178899.00036000001</v>
      </c>
      <c r="I5208">
        <v>0</v>
      </c>
      <c r="J5208">
        <v>0</v>
      </c>
      <c r="K5208" t="s">
        <v>50</v>
      </c>
      <c r="L5208">
        <v>1</v>
      </c>
      <c r="M5208" t="s">
        <v>37</v>
      </c>
      <c r="N5208" t="s">
        <v>50</v>
      </c>
      <c r="O5208">
        <v>3</v>
      </c>
      <c r="P5208" t="s">
        <v>3291</v>
      </c>
      <c r="Q5208" t="s">
        <v>3292</v>
      </c>
      <c r="R5208" t="s">
        <v>107</v>
      </c>
      <c r="S5208" t="s">
        <v>108</v>
      </c>
      <c r="T5208" t="s">
        <v>74</v>
      </c>
      <c r="U5208" t="s">
        <v>75</v>
      </c>
      <c r="V5208" t="s">
        <v>50</v>
      </c>
    </row>
    <row r="5209" spans="1:22">
      <c r="A5209" s="4">
        <v>46077</v>
      </c>
      <c r="B5209" t="s">
        <v>4036</v>
      </c>
      <c r="C5209" t="s">
        <v>155</v>
      </c>
      <c r="D5209">
        <v>2</v>
      </c>
      <c r="E5209">
        <v>196350.00032000002</v>
      </c>
      <c r="F5209">
        <f>Table2[[#This Row],[Đơn Giá Chuẩn]]*Table2[[#This Row],[Tổng số lượng bán]]</f>
        <v>392700.00064000004</v>
      </c>
      <c r="G5209">
        <v>0</v>
      </c>
      <c r="H5209">
        <f>Table2[[#This Row],[Doanh số bán]]-Table2[[#This Row],[Chiết khấu]]</f>
        <v>392700.00064000004</v>
      </c>
      <c r="I5209">
        <v>0</v>
      </c>
      <c r="J5209">
        <v>0</v>
      </c>
      <c r="K5209" t="s">
        <v>50</v>
      </c>
      <c r="L5209">
        <v>1</v>
      </c>
      <c r="M5209" t="s">
        <v>37</v>
      </c>
      <c r="N5209" t="s">
        <v>50</v>
      </c>
      <c r="O5209">
        <v>2</v>
      </c>
      <c r="P5209" t="s">
        <v>3303</v>
      </c>
      <c r="Q5209" t="s">
        <v>3304</v>
      </c>
      <c r="R5209" t="s">
        <v>107</v>
      </c>
      <c r="S5209" t="s">
        <v>108</v>
      </c>
      <c r="T5209" t="s">
        <v>74</v>
      </c>
      <c r="U5209" t="s">
        <v>75</v>
      </c>
      <c r="V5209" t="s">
        <v>50</v>
      </c>
    </row>
    <row r="5210" spans="1:22">
      <c r="A5210" s="4">
        <v>46043</v>
      </c>
      <c r="B5210" t="s">
        <v>995</v>
      </c>
      <c r="C5210" t="s">
        <v>83</v>
      </c>
      <c r="D5210">
        <v>1</v>
      </c>
      <c r="E5210">
        <v>137000</v>
      </c>
      <c r="F5210">
        <f>Table2[[#This Row],[Đơn Giá Chuẩn]]*Table2[[#This Row],[Tổng số lượng bán]]</f>
        <v>137000</v>
      </c>
      <c r="G5210">
        <v>0</v>
      </c>
      <c r="H5210">
        <f>Table2[[#This Row],[Doanh số bán]]-Table2[[#This Row],[Chiết khấu]]</f>
        <v>137000</v>
      </c>
      <c r="K5210" t="s">
        <v>24</v>
      </c>
      <c r="L5210">
        <v>0.5</v>
      </c>
      <c r="M5210" t="s">
        <v>918</v>
      </c>
      <c r="N5210" t="s">
        <v>919</v>
      </c>
      <c r="O5210">
        <v>0.5</v>
      </c>
      <c r="P5210" t="s">
        <v>101</v>
      </c>
      <c r="Q5210" t="s">
        <v>102</v>
      </c>
      <c r="R5210" t="s">
        <v>41</v>
      </c>
      <c r="S5210" t="s">
        <v>42</v>
      </c>
      <c r="T5210" t="s">
        <v>922</v>
      </c>
      <c r="U5210" t="s">
        <v>923</v>
      </c>
      <c r="V5210" t="s">
        <v>33</v>
      </c>
    </row>
    <row r="5211" spans="1:22">
      <c r="A5211" s="4">
        <v>46048</v>
      </c>
      <c r="B5211" t="s">
        <v>1007</v>
      </c>
      <c r="C5211" t="s">
        <v>83</v>
      </c>
      <c r="D5211">
        <v>4</v>
      </c>
      <c r="E5211">
        <v>137000</v>
      </c>
      <c r="F5211">
        <f>Table2[[#This Row],[Đơn Giá Chuẩn]]*Table2[[#This Row],[Tổng số lượng bán]]</f>
        <v>548000</v>
      </c>
      <c r="G5211">
        <v>100000</v>
      </c>
      <c r="H5211">
        <f>Table2[[#This Row],[Doanh số bán]]-Table2[[#This Row],[Chiết khấu]]</f>
        <v>448000</v>
      </c>
      <c r="K5211" t="s">
        <v>24</v>
      </c>
      <c r="L5211">
        <v>0.5</v>
      </c>
      <c r="M5211" t="s">
        <v>918</v>
      </c>
      <c r="N5211" t="s">
        <v>919</v>
      </c>
      <c r="O5211">
        <v>2</v>
      </c>
      <c r="P5211" t="s">
        <v>101</v>
      </c>
      <c r="Q5211" t="s">
        <v>102</v>
      </c>
      <c r="R5211" t="s">
        <v>41</v>
      </c>
      <c r="S5211" t="s">
        <v>42</v>
      </c>
      <c r="T5211" t="s">
        <v>922</v>
      </c>
      <c r="U5211" t="s">
        <v>923</v>
      </c>
      <c r="V5211" t="s">
        <v>33</v>
      </c>
    </row>
    <row r="5212" spans="1:22">
      <c r="A5212" s="4">
        <v>46077</v>
      </c>
      <c r="B5212" t="s">
        <v>4039</v>
      </c>
      <c r="C5212" t="s">
        <v>155</v>
      </c>
      <c r="D5212">
        <v>1</v>
      </c>
      <c r="E5212">
        <v>331000.40000000002</v>
      </c>
      <c r="F5212">
        <f>Table2[[#This Row],[Đơn Giá Chuẩn]]*Table2[[#This Row],[Tổng số lượng bán]]</f>
        <v>331000.40000000002</v>
      </c>
      <c r="G5212">
        <v>0</v>
      </c>
      <c r="H5212">
        <f>Table2[[#This Row],[Doanh số bán]]-Table2[[#This Row],[Chiết khấu]]</f>
        <v>331000.40000000002</v>
      </c>
      <c r="I5212">
        <v>0</v>
      </c>
      <c r="J5212">
        <v>0</v>
      </c>
      <c r="K5212" t="s">
        <v>50</v>
      </c>
      <c r="L5212">
        <v>1</v>
      </c>
      <c r="M5212" t="s">
        <v>37</v>
      </c>
      <c r="N5212" t="s">
        <v>50</v>
      </c>
      <c r="O5212">
        <v>1</v>
      </c>
      <c r="P5212" t="s">
        <v>839</v>
      </c>
      <c r="Q5212" t="s">
        <v>840</v>
      </c>
      <c r="R5212" t="s">
        <v>107</v>
      </c>
      <c r="S5212" t="s">
        <v>108</v>
      </c>
      <c r="T5212" t="s">
        <v>74</v>
      </c>
      <c r="U5212" t="s">
        <v>75</v>
      </c>
      <c r="V5212" t="s">
        <v>50</v>
      </c>
    </row>
    <row r="5213" spans="1:22">
      <c r="A5213" s="4">
        <v>46077</v>
      </c>
      <c r="B5213" t="s">
        <v>4040</v>
      </c>
      <c r="C5213" t="s">
        <v>2568</v>
      </c>
      <c r="D5213">
        <v>1</v>
      </c>
      <c r="E5213">
        <v>272000</v>
      </c>
      <c r="F5213">
        <f>Table2[[#This Row],[Đơn Giá Chuẩn]]*Table2[[#This Row],[Tổng số lượng bán]]</f>
        <v>272000</v>
      </c>
      <c r="G5213">
        <v>0</v>
      </c>
      <c r="H5213">
        <f>Table2[[#This Row],[Doanh số bán]]-Table2[[#This Row],[Chiết khấu]]</f>
        <v>272000</v>
      </c>
      <c r="I5213">
        <v>0</v>
      </c>
      <c r="J5213">
        <v>0</v>
      </c>
      <c r="K5213" t="s">
        <v>50</v>
      </c>
      <c r="L5213">
        <v>1</v>
      </c>
      <c r="M5213" t="s">
        <v>37</v>
      </c>
      <c r="N5213" t="s">
        <v>50</v>
      </c>
      <c r="O5213">
        <v>1</v>
      </c>
      <c r="P5213" t="s">
        <v>512</v>
      </c>
      <c r="Q5213" t="s">
        <v>513</v>
      </c>
      <c r="R5213" t="s">
        <v>41</v>
      </c>
      <c r="S5213" t="s">
        <v>42</v>
      </c>
      <c r="T5213" t="s">
        <v>74</v>
      </c>
      <c r="U5213" t="s">
        <v>75</v>
      </c>
      <c r="V5213" t="s">
        <v>50</v>
      </c>
    </row>
    <row r="5214" spans="1:22">
      <c r="A5214" s="4">
        <v>46077</v>
      </c>
      <c r="B5214" t="s">
        <v>4041</v>
      </c>
      <c r="C5214" t="s">
        <v>1862</v>
      </c>
      <c r="D5214">
        <v>0</v>
      </c>
      <c r="E5214">
        <v>46999.82</v>
      </c>
      <c r="F5214">
        <f>Table2[[#This Row],[Đơn Giá Chuẩn]]*Table2[[#This Row],[Tổng số lượng bán]]</f>
        <v>0</v>
      </c>
      <c r="G5214">
        <v>0</v>
      </c>
      <c r="H5214">
        <f>Table2[[#This Row],[Doanh số bán]]-Table2[[#This Row],[Chiết khấu]]</f>
        <v>0</v>
      </c>
      <c r="I5214">
        <v>2</v>
      </c>
      <c r="J5214">
        <v>83333</v>
      </c>
      <c r="K5214" t="s">
        <v>50</v>
      </c>
      <c r="L5214">
        <v>1</v>
      </c>
      <c r="M5214" t="s">
        <v>37</v>
      </c>
      <c r="N5214" t="s">
        <v>50</v>
      </c>
      <c r="O5214">
        <v>0</v>
      </c>
      <c r="P5214" t="s">
        <v>105</v>
      </c>
      <c r="Q5214" t="s">
        <v>106</v>
      </c>
      <c r="R5214" t="s">
        <v>107</v>
      </c>
      <c r="S5214" t="s">
        <v>108</v>
      </c>
      <c r="T5214" t="s">
        <v>74</v>
      </c>
      <c r="U5214" t="s">
        <v>75</v>
      </c>
      <c r="V5214" t="s">
        <v>50</v>
      </c>
    </row>
    <row r="5215" spans="1:22">
      <c r="A5215" s="4">
        <v>46049</v>
      </c>
      <c r="B5215" t="s">
        <v>1012</v>
      </c>
      <c r="C5215" t="s">
        <v>83</v>
      </c>
      <c r="D5215">
        <v>1</v>
      </c>
      <c r="E5215">
        <v>137000</v>
      </c>
      <c r="F5215">
        <f>Table2[[#This Row],[Đơn Giá Chuẩn]]*Table2[[#This Row],[Tổng số lượng bán]]</f>
        <v>137000</v>
      </c>
      <c r="G5215">
        <v>125000</v>
      </c>
      <c r="H5215">
        <f>Table2[[#This Row],[Doanh số bán]]-Table2[[#This Row],[Chiết khấu]]</f>
        <v>12000</v>
      </c>
      <c r="K5215" t="s">
        <v>24</v>
      </c>
      <c r="L5215">
        <v>0.5</v>
      </c>
      <c r="M5215" t="s">
        <v>918</v>
      </c>
      <c r="N5215" t="s">
        <v>919</v>
      </c>
      <c r="O5215">
        <v>0.5</v>
      </c>
      <c r="P5215" t="s">
        <v>101</v>
      </c>
      <c r="Q5215" t="s">
        <v>102</v>
      </c>
      <c r="R5215" t="s">
        <v>41</v>
      </c>
      <c r="S5215" t="s">
        <v>42</v>
      </c>
      <c r="T5215" t="s">
        <v>922</v>
      </c>
      <c r="U5215" t="s">
        <v>923</v>
      </c>
      <c r="V5215" t="s">
        <v>33</v>
      </c>
    </row>
    <row r="5216" spans="1:22">
      <c r="A5216" s="4">
        <v>46052</v>
      </c>
      <c r="B5216" t="s">
        <v>1017</v>
      </c>
      <c r="C5216" t="s">
        <v>83</v>
      </c>
      <c r="D5216">
        <v>1</v>
      </c>
      <c r="E5216">
        <v>137000</v>
      </c>
      <c r="F5216">
        <f>Table2[[#This Row],[Đơn Giá Chuẩn]]*Table2[[#This Row],[Tổng số lượng bán]]</f>
        <v>137000</v>
      </c>
      <c r="G5216">
        <v>43750</v>
      </c>
      <c r="H5216">
        <f>Table2[[#This Row],[Doanh số bán]]-Table2[[#This Row],[Chiết khấu]]</f>
        <v>93250</v>
      </c>
      <c r="K5216" t="s">
        <v>24</v>
      </c>
      <c r="L5216">
        <v>0.5</v>
      </c>
      <c r="M5216" t="s">
        <v>918</v>
      </c>
      <c r="N5216" t="s">
        <v>919</v>
      </c>
      <c r="O5216">
        <v>0.5</v>
      </c>
      <c r="P5216" t="s">
        <v>101</v>
      </c>
      <c r="Q5216" t="s">
        <v>102</v>
      </c>
      <c r="R5216" t="s">
        <v>41</v>
      </c>
      <c r="S5216" t="s">
        <v>42</v>
      </c>
      <c r="T5216" t="s">
        <v>922</v>
      </c>
      <c r="U5216" t="s">
        <v>923</v>
      </c>
      <c r="V5216" t="s">
        <v>33</v>
      </c>
    </row>
    <row r="5217" spans="1:22">
      <c r="A5217" s="4">
        <v>46078</v>
      </c>
      <c r="B5217" t="s">
        <v>4043</v>
      </c>
      <c r="C5217" t="s">
        <v>155</v>
      </c>
      <c r="D5217">
        <v>1</v>
      </c>
      <c r="E5217">
        <v>331000.40000000002</v>
      </c>
      <c r="F5217">
        <f>Table2[[#This Row],[Đơn Giá Chuẩn]]*Table2[[#This Row],[Tổng số lượng bán]]</f>
        <v>331000.40000000002</v>
      </c>
      <c r="G5217">
        <v>0</v>
      </c>
      <c r="H5217">
        <f>Table2[[#This Row],[Doanh số bán]]-Table2[[#This Row],[Chiết khấu]]</f>
        <v>331000.40000000002</v>
      </c>
      <c r="I5217">
        <v>0</v>
      </c>
      <c r="J5217">
        <v>0</v>
      </c>
      <c r="K5217" t="s">
        <v>50</v>
      </c>
      <c r="L5217">
        <v>1</v>
      </c>
      <c r="M5217" t="s">
        <v>37</v>
      </c>
      <c r="N5217" t="s">
        <v>50</v>
      </c>
      <c r="O5217">
        <v>1</v>
      </c>
      <c r="P5217" t="s">
        <v>839</v>
      </c>
      <c r="Q5217" t="s">
        <v>840</v>
      </c>
      <c r="R5217" t="s">
        <v>107</v>
      </c>
      <c r="S5217" t="s">
        <v>108</v>
      </c>
      <c r="T5217" t="s">
        <v>74</v>
      </c>
      <c r="U5217" t="s">
        <v>75</v>
      </c>
      <c r="V5217" t="s">
        <v>50</v>
      </c>
    </row>
    <row r="5218" spans="1:22">
      <c r="A5218" s="4">
        <v>46078</v>
      </c>
      <c r="B5218" t="s">
        <v>4044</v>
      </c>
      <c r="C5218" t="s">
        <v>155</v>
      </c>
      <c r="D5218">
        <v>3</v>
      </c>
      <c r="E5218">
        <v>59633.000120000004</v>
      </c>
      <c r="F5218">
        <f>Table2[[#This Row],[Đơn Giá Chuẩn]]*Table2[[#This Row],[Tổng số lượng bán]]</f>
        <v>178899.00036000001</v>
      </c>
      <c r="G5218">
        <v>0</v>
      </c>
      <c r="H5218">
        <f>Table2[[#This Row],[Doanh số bán]]-Table2[[#This Row],[Chiết khấu]]</f>
        <v>178899.00036000001</v>
      </c>
      <c r="I5218">
        <v>0</v>
      </c>
      <c r="J5218">
        <v>0</v>
      </c>
      <c r="K5218" t="s">
        <v>50</v>
      </c>
      <c r="L5218">
        <v>1</v>
      </c>
      <c r="M5218" t="s">
        <v>37</v>
      </c>
      <c r="N5218" t="s">
        <v>50</v>
      </c>
      <c r="O5218">
        <v>3</v>
      </c>
      <c r="P5218" t="s">
        <v>3291</v>
      </c>
      <c r="Q5218" t="s">
        <v>3292</v>
      </c>
      <c r="R5218" t="s">
        <v>107</v>
      </c>
      <c r="S5218" t="s">
        <v>108</v>
      </c>
      <c r="T5218" t="s">
        <v>74</v>
      </c>
      <c r="U5218" t="s">
        <v>75</v>
      </c>
      <c r="V5218" t="s">
        <v>50</v>
      </c>
    </row>
    <row r="5219" spans="1:22">
      <c r="A5219" s="4">
        <v>46056</v>
      </c>
      <c r="B5219" t="s">
        <v>4207</v>
      </c>
      <c r="C5219" t="s">
        <v>83</v>
      </c>
      <c r="D5219">
        <v>2</v>
      </c>
      <c r="E5219">
        <v>137000</v>
      </c>
      <c r="F5219">
        <f>Table2[[#This Row],[Đơn Giá Chuẩn]]*Table2[[#This Row],[Tổng số lượng bán]]</f>
        <v>274000</v>
      </c>
      <c r="G5219">
        <v>0</v>
      </c>
      <c r="H5219">
        <f>Table2[[#This Row],[Doanh số bán]]-Table2[[#This Row],[Chiết khấu]]</f>
        <v>274000</v>
      </c>
      <c r="K5219" t="s">
        <v>24</v>
      </c>
      <c r="L5219">
        <v>0.5</v>
      </c>
      <c r="M5219" t="s">
        <v>918</v>
      </c>
      <c r="N5219" t="s">
        <v>919</v>
      </c>
      <c r="O5219">
        <v>1</v>
      </c>
      <c r="P5219" t="s">
        <v>101</v>
      </c>
      <c r="Q5219" t="s">
        <v>102</v>
      </c>
      <c r="R5219" t="s">
        <v>41</v>
      </c>
      <c r="S5219" t="s">
        <v>42</v>
      </c>
      <c r="T5219" t="s">
        <v>922</v>
      </c>
      <c r="U5219" t="s">
        <v>923</v>
      </c>
      <c r="V5219" t="s">
        <v>33</v>
      </c>
    </row>
    <row r="5220" spans="1:22">
      <c r="A5220" s="4">
        <v>46078</v>
      </c>
      <c r="B5220" t="s">
        <v>4046</v>
      </c>
      <c r="C5220" t="s">
        <v>2568</v>
      </c>
      <c r="D5220">
        <v>1</v>
      </c>
      <c r="E5220">
        <v>342000.2</v>
      </c>
      <c r="F5220">
        <f>Table2[[#This Row],[Đơn Giá Chuẩn]]*Table2[[#This Row],[Tổng số lượng bán]]</f>
        <v>342000.2</v>
      </c>
      <c r="G5220">
        <v>0</v>
      </c>
      <c r="H5220">
        <f>Table2[[#This Row],[Doanh số bán]]-Table2[[#This Row],[Chiết khấu]]</f>
        <v>342000.2</v>
      </c>
      <c r="I5220">
        <v>0</v>
      </c>
      <c r="J5220">
        <v>0</v>
      </c>
      <c r="K5220" t="s">
        <v>50</v>
      </c>
      <c r="L5220">
        <v>1</v>
      </c>
      <c r="M5220" t="s">
        <v>37</v>
      </c>
      <c r="N5220" t="s">
        <v>50</v>
      </c>
      <c r="O5220">
        <v>1</v>
      </c>
      <c r="P5220" t="s">
        <v>158</v>
      </c>
      <c r="Q5220" t="s">
        <v>159</v>
      </c>
      <c r="R5220" t="s">
        <v>41</v>
      </c>
      <c r="S5220" t="s">
        <v>42</v>
      </c>
      <c r="T5220" t="s">
        <v>74</v>
      </c>
      <c r="U5220" t="s">
        <v>75</v>
      </c>
      <c r="V5220" t="s">
        <v>50</v>
      </c>
    </row>
    <row r="5221" spans="1:22">
      <c r="A5221" s="4">
        <v>46078</v>
      </c>
      <c r="B5221" t="s">
        <v>4047</v>
      </c>
      <c r="C5221" t="s">
        <v>2568</v>
      </c>
      <c r="D5221">
        <v>1</v>
      </c>
      <c r="E5221">
        <v>340000.04000000004</v>
      </c>
      <c r="F5221">
        <f>Table2[[#This Row],[Đơn Giá Chuẩn]]*Table2[[#This Row],[Tổng số lượng bán]]</f>
        <v>340000.04000000004</v>
      </c>
      <c r="G5221">
        <v>0</v>
      </c>
      <c r="H5221">
        <f>Table2[[#This Row],[Doanh số bán]]-Table2[[#This Row],[Chiết khấu]]</f>
        <v>340000.04000000004</v>
      </c>
      <c r="I5221">
        <v>0</v>
      </c>
      <c r="J5221">
        <v>0</v>
      </c>
      <c r="K5221" t="s">
        <v>50</v>
      </c>
      <c r="L5221">
        <v>1</v>
      </c>
      <c r="M5221" t="s">
        <v>37</v>
      </c>
      <c r="N5221" t="s">
        <v>50</v>
      </c>
      <c r="O5221">
        <v>1</v>
      </c>
      <c r="P5221" t="s">
        <v>2504</v>
      </c>
      <c r="Q5221" t="s">
        <v>2505</v>
      </c>
      <c r="R5221" t="s">
        <v>41</v>
      </c>
      <c r="S5221" t="s">
        <v>42</v>
      </c>
      <c r="T5221" t="s">
        <v>74</v>
      </c>
      <c r="U5221" t="s">
        <v>75</v>
      </c>
      <c r="V5221" t="s">
        <v>50</v>
      </c>
    </row>
    <row r="5222" spans="1:22">
      <c r="A5222" s="4">
        <v>46078</v>
      </c>
      <c r="B5222" t="s">
        <v>4048</v>
      </c>
      <c r="C5222" t="s">
        <v>1862</v>
      </c>
      <c r="D5222">
        <v>1</v>
      </c>
      <c r="E5222">
        <v>50999.600000000006</v>
      </c>
      <c r="F5222">
        <f>Table2[[#This Row],[Đơn Giá Chuẩn]]*Table2[[#This Row],[Tổng số lượng bán]]</f>
        <v>50999.600000000006</v>
      </c>
      <c r="G5222">
        <v>0</v>
      </c>
      <c r="H5222">
        <f>Table2[[#This Row],[Doanh số bán]]-Table2[[#This Row],[Chiết khấu]]</f>
        <v>50999.600000000006</v>
      </c>
      <c r="I5222">
        <v>0</v>
      </c>
      <c r="J5222">
        <v>0</v>
      </c>
      <c r="K5222" t="s">
        <v>50</v>
      </c>
      <c r="L5222">
        <v>1</v>
      </c>
      <c r="M5222" t="s">
        <v>37</v>
      </c>
      <c r="N5222" t="s">
        <v>50</v>
      </c>
      <c r="O5222">
        <v>1</v>
      </c>
      <c r="P5222" t="s">
        <v>656</v>
      </c>
      <c r="Q5222" t="s">
        <v>657</v>
      </c>
      <c r="R5222" t="s">
        <v>107</v>
      </c>
      <c r="S5222" t="s">
        <v>108</v>
      </c>
      <c r="T5222" t="s">
        <v>74</v>
      </c>
      <c r="U5222" t="s">
        <v>75</v>
      </c>
      <c r="V5222" t="s">
        <v>50</v>
      </c>
    </row>
    <row r="5223" spans="1:22">
      <c r="A5223" s="4">
        <v>46078</v>
      </c>
      <c r="B5223" t="s">
        <v>4048</v>
      </c>
      <c r="C5223" t="s">
        <v>155</v>
      </c>
      <c r="D5223">
        <v>3</v>
      </c>
      <c r="E5223">
        <v>59332.999880000003</v>
      </c>
      <c r="F5223">
        <f>Table2[[#This Row],[Đơn Giá Chuẩn]]*Table2[[#This Row],[Tổng số lượng bán]]</f>
        <v>177998.99963999999</v>
      </c>
      <c r="G5223">
        <v>0</v>
      </c>
      <c r="H5223">
        <f>Table2[[#This Row],[Doanh số bán]]-Table2[[#This Row],[Chiết khấu]]</f>
        <v>177998.99963999999</v>
      </c>
      <c r="I5223">
        <v>0</v>
      </c>
      <c r="J5223">
        <v>0</v>
      </c>
      <c r="K5223" t="s">
        <v>50</v>
      </c>
      <c r="L5223">
        <v>1</v>
      </c>
      <c r="M5223" t="s">
        <v>37</v>
      </c>
      <c r="N5223" t="s">
        <v>50</v>
      </c>
      <c r="O5223">
        <v>3</v>
      </c>
      <c r="P5223" t="s">
        <v>3291</v>
      </c>
      <c r="Q5223" t="s">
        <v>3292</v>
      </c>
      <c r="R5223" t="s">
        <v>107</v>
      </c>
      <c r="S5223" t="s">
        <v>108</v>
      </c>
      <c r="T5223" t="s">
        <v>74</v>
      </c>
      <c r="U5223" t="s">
        <v>75</v>
      </c>
      <c r="V5223" t="s">
        <v>50</v>
      </c>
    </row>
    <row r="5224" spans="1:22">
      <c r="A5224" s="4">
        <v>46078</v>
      </c>
      <c r="B5224" t="s">
        <v>4048</v>
      </c>
      <c r="C5224" t="s">
        <v>1862</v>
      </c>
      <c r="D5224">
        <v>1</v>
      </c>
      <c r="E5224">
        <v>50999.600000000006</v>
      </c>
      <c r="F5224">
        <f>Table2[[#This Row],[Đơn Giá Chuẩn]]*Table2[[#This Row],[Tổng số lượng bán]]</f>
        <v>50999.600000000006</v>
      </c>
      <c r="G5224">
        <v>0</v>
      </c>
      <c r="H5224">
        <f>Table2[[#This Row],[Doanh số bán]]-Table2[[#This Row],[Chiết khấu]]</f>
        <v>50999.600000000006</v>
      </c>
      <c r="I5224">
        <v>0</v>
      </c>
      <c r="J5224">
        <v>0</v>
      </c>
      <c r="K5224" t="s">
        <v>50</v>
      </c>
      <c r="L5224">
        <v>1</v>
      </c>
      <c r="M5224" t="s">
        <v>37</v>
      </c>
      <c r="N5224" t="s">
        <v>50</v>
      </c>
      <c r="O5224">
        <v>1</v>
      </c>
      <c r="P5224" t="s">
        <v>586</v>
      </c>
      <c r="Q5224" t="s">
        <v>587</v>
      </c>
      <c r="R5224" t="s">
        <v>107</v>
      </c>
      <c r="S5224" t="s">
        <v>108</v>
      </c>
      <c r="T5224" t="s">
        <v>74</v>
      </c>
      <c r="U5224" t="s">
        <v>75</v>
      </c>
      <c r="V5224" t="s">
        <v>50</v>
      </c>
    </row>
    <row r="5225" spans="1:22">
      <c r="A5225" s="4">
        <v>46078</v>
      </c>
      <c r="B5225" t="s">
        <v>4049</v>
      </c>
      <c r="C5225" t="s">
        <v>2568</v>
      </c>
      <c r="D5225">
        <v>1</v>
      </c>
      <c r="E5225">
        <v>262000.28000000003</v>
      </c>
      <c r="F5225">
        <f>Table2[[#This Row],[Đơn Giá Chuẩn]]*Table2[[#This Row],[Tổng số lượng bán]]</f>
        <v>262000.28000000003</v>
      </c>
      <c r="G5225">
        <v>0</v>
      </c>
      <c r="H5225">
        <f>Table2[[#This Row],[Doanh số bán]]-Table2[[#This Row],[Chiết khấu]]</f>
        <v>262000.28000000003</v>
      </c>
      <c r="I5225">
        <v>0</v>
      </c>
      <c r="J5225">
        <v>0</v>
      </c>
      <c r="K5225" t="s">
        <v>50</v>
      </c>
      <c r="L5225">
        <v>1</v>
      </c>
      <c r="M5225" t="s">
        <v>37</v>
      </c>
      <c r="N5225" t="s">
        <v>50</v>
      </c>
      <c r="O5225">
        <v>1</v>
      </c>
      <c r="P5225" t="s">
        <v>2511</v>
      </c>
      <c r="Q5225" t="s">
        <v>2512</v>
      </c>
      <c r="R5225" t="s">
        <v>41</v>
      </c>
      <c r="S5225" t="s">
        <v>42</v>
      </c>
      <c r="T5225" t="s">
        <v>74</v>
      </c>
      <c r="U5225" t="s">
        <v>75</v>
      </c>
      <c r="V5225" t="s">
        <v>50</v>
      </c>
    </row>
    <row r="5226" spans="1:22">
      <c r="A5226" s="4">
        <v>46078</v>
      </c>
      <c r="B5226" t="s">
        <v>4050</v>
      </c>
      <c r="C5226" t="s">
        <v>2568</v>
      </c>
      <c r="D5226">
        <v>2</v>
      </c>
      <c r="E5226">
        <v>261999.74000000002</v>
      </c>
      <c r="F5226">
        <f>Table2[[#This Row],[Đơn Giá Chuẩn]]*Table2[[#This Row],[Tổng số lượng bán]]</f>
        <v>523999.48000000004</v>
      </c>
      <c r="G5226">
        <v>0</v>
      </c>
      <c r="H5226">
        <f>Table2[[#This Row],[Doanh số bán]]-Table2[[#This Row],[Chiết khấu]]</f>
        <v>523999.48000000004</v>
      </c>
      <c r="I5226">
        <v>0</v>
      </c>
      <c r="J5226">
        <v>0</v>
      </c>
      <c r="K5226" t="s">
        <v>50</v>
      </c>
      <c r="L5226">
        <v>1</v>
      </c>
      <c r="M5226" t="s">
        <v>37</v>
      </c>
      <c r="N5226" t="s">
        <v>50</v>
      </c>
      <c r="O5226">
        <v>2</v>
      </c>
      <c r="P5226" t="s">
        <v>2511</v>
      </c>
      <c r="Q5226" t="s">
        <v>2512</v>
      </c>
      <c r="R5226" t="s">
        <v>41</v>
      </c>
      <c r="S5226" t="s">
        <v>42</v>
      </c>
      <c r="T5226" t="s">
        <v>74</v>
      </c>
      <c r="U5226" t="s">
        <v>75</v>
      </c>
      <c r="V5226" t="s">
        <v>50</v>
      </c>
    </row>
    <row r="5227" spans="1:22">
      <c r="A5227" s="4">
        <v>46078</v>
      </c>
      <c r="B5227" t="s">
        <v>4051</v>
      </c>
      <c r="C5227" t="s">
        <v>2568</v>
      </c>
      <c r="D5227">
        <v>1</v>
      </c>
      <c r="E5227">
        <v>340000.04000000004</v>
      </c>
      <c r="F5227">
        <f>Table2[[#This Row],[Đơn Giá Chuẩn]]*Table2[[#This Row],[Tổng số lượng bán]]</f>
        <v>340000.04000000004</v>
      </c>
      <c r="G5227">
        <v>0</v>
      </c>
      <c r="H5227">
        <f>Table2[[#This Row],[Doanh số bán]]-Table2[[#This Row],[Chiết khấu]]</f>
        <v>340000.04000000004</v>
      </c>
      <c r="I5227">
        <v>0</v>
      </c>
      <c r="J5227">
        <v>0</v>
      </c>
      <c r="K5227" t="s">
        <v>50</v>
      </c>
      <c r="L5227">
        <v>1</v>
      </c>
      <c r="M5227" t="s">
        <v>37</v>
      </c>
      <c r="N5227" t="s">
        <v>50</v>
      </c>
      <c r="O5227">
        <v>1</v>
      </c>
      <c r="P5227" t="s">
        <v>2504</v>
      </c>
      <c r="Q5227" t="s">
        <v>2505</v>
      </c>
      <c r="R5227" t="s">
        <v>41</v>
      </c>
      <c r="S5227" t="s">
        <v>42</v>
      </c>
      <c r="T5227" t="s">
        <v>74</v>
      </c>
      <c r="U5227" t="s">
        <v>75</v>
      </c>
      <c r="V5227" t="s">
        <v>50</v>
      </c>
    </row>
    <row r="5228" spans="1:22">
      <c r="A5228" s="4">
        <v>46078</v>
      </c>
      <c r="B5228" t="s">
        <v>4052</v>
      </c>
      <c r="C5228" t="s">
        <v>2568</v>
      </c>
      <c r="D5228">
        <v>2</v>
      </c>
      <c r="E5228">
        <v>342000.2</v>
      </c>
      <c r="F5228">
        <f>Table2[[#This Row],[Đơn Giá Chuẩn]]*Table2[[#This Row],[Tổng số lượng bán]]</f>
        <v>684000.4</v>
      </c>
      <c r="G5228">
        <v>0</v>
      </c>
      <c r="H5228">
        <f>Table2[[#This Row],[Doanh số bán]]-Table2[[#This Row],[Chiết khấu]]</f>
        <v>684000.4</v>
      </c>
      <c r="I5228">
        <v>0</v>
      </c>
      <c r="J5228">
        <v>0</v>
      </c>
      <c r="K5228" t="s">
        <v>50</v>
      </c>
      <c r="L5228">
        <v>1</v>
      </c>
      <c r="M5228" t="s">
        <v>37</v>
      </c>
      <c r="N5228" t="s">
        <v>50</v>
      </c>
      <c r="O5228">
        <v>2</v>
      </c>
      <c r="P5228" t="s">
        <v>158</v>
      </c>
      <c r="Q5228" t="s">
        <v>159</v>
      </c>
      <c r="R5228" t="s">
        <v>41</v>
      </c>
      <c r="S5228" t="s">
        <v>42</v>
      </c>
      <c r="T5228" t="s">
        <v>74</v>
      </c>
      <c r="U5228" t="s">
        <v>75</v>
      </c>
      <c r="V5228" t="s">
        <v>50</v>
      </c>
    </row>
    <row r="5229" spans="1:22">
      <c r="A5229" s="4">
        <v>46078</v>
      </c>
      <c r="B5229" t="s">
        <v>4052</v>
      </c>
      <c r="C5229" t="s">
        <v>2568</v>
      </c>
      <c r="D5229">
        <v>2</v>
      </c>
      <c r="E5229">
        <v>353000</v>
      </c>
      <c r="F5229">
        <f>Table2[[#This Row],[Đơn Giá Chuẩn]]*Table2[[#This Row],[Tổng số lượng bán]]</f>
        <v>706000</v>
      </c>
      <c r="G5229">
        <v>0</v>
      </c>
      <c r="H5229">
        <f>Table2[[#This Row],[Doanh số bán]]-Table2[[#This Row],[Chiết khấu]]</f>
        <v>706000</v>
      </c>
      <c r="I5229">
        <v>0</v>
      </c>
      <c r="J5229">
        <v>0</v>
      </c>
      <c r="K5229" t="s">
        <v>50</v>
      </c>
      <c r="L5229">
        <v>1</v>
      </c>
      <c r="M5229" t="s">
        <v>37</v>
      </c>
      <c r="N5229" t="s">
        <v>50</v>
      </c>
      <c r="O5229">
        <v>2</v>
      </c>
      <c r="P5229" t="s">
        <v>101</v>
      </c>
      <c r="Q5229" t="s">
        <v>102</v>
      </c>
      <c r="R5229" t="s">
        <v>41</v>
      </c>
      <c r="S5229" t="s">
        <v>42</v>
      </c>
      <c r="T5229" t="s">
        <v>74</v>
      </c>
      <c r="U5229" t="s">
        <v>75</v>
      </c>
      <c r="V5229" t="s">
        <v>50</v>
      </c>
    </row>
    <row r="5230" spans="1:22">
      <c r="A5230" s="4">
        <v>46078</v>
      </c>
      <c r="B5230" t="s">
        <v>4053</v>
      </c>
      <c r="C5230" t="s">
        <v>2568</v>
      </c>
      <c r="D5230">
        <v>10</v>
      </c>
      <c r="E5230">
        <v>194436.56000000003</v>
      </c>
      <c r="F5230">
        <f>Table2[[#This Row],[Đơn Giá Chuẩn]]*Table2[[#This Row],[Tổng số lượng bán]]</f>
        <v>1944365.6000000003</v>
      </c>
      <c r="G5230">
        <v>0</v>
      </c>
      <c r="H5230">
        <f>Table2[[#This Row],[Doanh số bán]]-Table2[[#This Row],[Chiết khấu]]</f>
        <v>1944365.6000000003</v>
      </c>
      <c r="I5230">
        <v>0</v>
      </c>
      <c r="J5230">
        <v>0</v>
      </c>
      <c r="K5230" t="s">
        <v>36</v>
      </c>
      <c r="L5230">
        <v>1</v>
      </c>
      <c r="M5230" t="s">
        <v>37</v>
      </c>
      <c r="N5230" t="s">
        <v>919</v>
      </c>
      <c r="O5230">
        <v>10</v>
      </c>
      <c r="P5230" t="s">
        <v>101</v>
      </c>
      <c r="Q5230" t="s">
        <v>102</v>
      </c>
      <c r="R5230" t="s">
        <v>41</v>
      </c>
      <c r="S5230" t="s">
        <v>42</v>
      </c>
      <c r="T5230" t="s">
        <v>2459</v>
      </c>
      <c r="U5230" t="s">
        <v>2460</v>
      </c>
      <c r="V5230" t="s">
        <v>45</v>
      </c>
    </row>
    <row r="5231" spans="1:22">
      <c r="A5231" s="4">
        <v>46078</v>
      </c>
      <c r="B5231" t="s">
        <v>4054</v>
      </c>
      <c r="C5231" t="s">
        <v>2568</v>
      </c>
      <c r="D5231">
        <v>2</v>
      </c>
      <c r="E5231">
        <v>340000.00004000001</v>
      </c>
      <c r="F5231">
        <f>Table2[[#This Row],[Đơn Giá Chuẩn]]*Table2[[#This Row],[Tổng số lượng bán]]</f>
        <v>680000.00008000003</v>
      </c>
      <c r="G5231">
        <v>0</v>
      </c>
      <c r="H5231">
        <f>Table2[[#This Row],[Doanh số bán]]-Table2[[#This Row],[Chiết khấu]]</f>
        <v>680000.00008000003</v>
      </c>
      <c r="I5231">
        <v>0</v>
      </c>
      <c r="J5231">
        <v>0</v>
      </c>
      <c r="K5231" t="s">
        <v>50</v>
      </c>
      <c r="L5231">
        <v>1</v>
      </c>
      <c r="M5231" t="s">
        <v>37</v>
      </c>
      <c r="N5231" t="s">
        <v>50</v>
      </c>
      <c r="O5231">
        <v>2</v>
      </c>
      <c r="P5231" t="s">
        <v>2504</v>
      </c>
      <c r="Q5231" t="s">
        <v>2505</v>
      </c>
      <c r="R5231" t="s">
        <v>41</v>
      </c>
      <c r="S5231" t="s">
        <v>42</v>
      </c>
      <c r="T5231" t="s">
        <v>2349</v>
      </c>
      <c r="U5231" t="s">
        <v>2350</v>
      </c>
      <c r="V5231" t="s">
        <v>50</v>
      </c>
    </row>
    <row r="5232" spans="1:22">
      <c r="A5232" s="4">
        <v>46078</v>
      </c>
      <c r="B5232" t="s">
        <v>4055</v>
      </c>
      <c r="C5232" t="s">
        <v>155</v>
      </c>
      <c r="D5232">
        <v>1</v>
      </c>
      <c r="E5232">
        <v>152150.00023999999</v>
      </c>
      <c r="F5232">
        <f>Table2[[#This Row],[Đơn Giá Chuẩn]]*Table2[[#This Row],[Tổng số lượng bán]]</f>
        <v>152150.00023999999</v>
      </c>
      <c r="G5232">
        <v>0</v>
      </c>
      <c r="H5232">
        <f>Table2[[#This Row],[Doanh số bán]]-Table2[[#This Row],[Chiết khấu]]</f>
        <v>152150.00023999999</v>
      </c>
      <c r="I5232">
        <v>0</v>
      </c>
      <c r="J5232">
        <v>0</v>
      </c>
      <c r="K5232" t="s">
        <v>50</v>
      </c>
      <c r="L5232">
        <v>1</v>
      </c>
      <c r="M5232" t="s">
        <v>37</v>
      </c>
      <c r="N5232" t="s">
        <v>50</v>
      </c>
      <c r="O5232">
        <v>1</v>
      </c>
      <c r="P5232" t="s">
        <v>156</v>
      </c>
      <c r="Q5232" t="s">
        <v>157</v>
      </c>
      <c r="R5232" t="s">
        <v>107</v>
      </c>
      <c r="S5232" t="s">
        <v>108</v>
      </c>
      <c r="T5232" t="s">
        <v>2349</v>
      </c>
      <c r="U5232" t="s">
        <v>2350</v>
      </c>
      <c r="V5232" t="s">
        <v>50</v>
      </c>
    </row>
    <row r="5233" spans="1:22">
      <c r="A5233" s="4">
        <v>46078</v>
      </c>
      <c r="B5233" t="s">
        <v>4056</v>
      </c>
      <c r="C5233" t="s">
        <v>155</v>
      </c>
      <c r="D5233">
        <v>1</v>
      </c>
      <c r="E5233">
        <v>152150.00023999999</v>
      </c>
      <c r="F5233">
        <f>Table2[[#This Row],[Đơn Giá Chuẩn]]*Table2[[#This Row],[Tổng số lượng bán]]</f>
        <v>152150.00023999999</v>
      </c>
      <c r="G5233">
        <v>0</v>
      </c>
      <c r="H5233">
        <f>Table2[[#This Row],[Doanh số bán]]-Table2[[#This Row],[Chiết khấu]]</f>
        <v>152150.00023999999</v>
      </c>
      <c r="I5233">
        <v>0</v>
      </c>
      <c r="J5233">
        <v>0</v>
      </c>
      <c r="K5233" t="s">
        <v>50</v>
      </c>
      <c r="L5233">
        <v>1</v>
      </c>
      <c r="M5233" t="s">
        <v>37</v>
      </c>
      <c r="N5233" t="s">
        <v>50</v>
      </c>
      <c r="O5233">
        <v>1</v>
      </c>
      <c r="P5233" t="s">
        <v>156</v>
      </c>
      <c r="Q5233" t="s">
        <v>157</v>
      </c>
      <c r="R5233" t="s">
        <v>107</v>
      </c>
      <c r="S5233" t="s">
        <v>108</v>
      </c>
      <c r="T5233" t="s">
        <v>2349</v>
      </c>
      <c r="U5233" t="s">
        <v>2350</v>
      </c>
      <c r="V5233" t="s">
        <v>50</v>
      </c>
    </row>
    <row r="5234" spans="1:22">
      <c r="A5234" s="4">
        <v>46078</v>
      </c>
      <c r="B5234" t="s">
        <v>4057</v>
      </c>
      <c r="C5234" t="s">
        <v>1862</v>
      </c>
      <c r="D5234">
        <v>10</v>
      </c>
      <c r="E5234">
        <v>594499.99988000002</v>
      </c>
      <c r="F5234">
        <f>Table2[[#This Row],[Đơn Giá Chuẩn]]*Table2[[#This Row],[Tổng số lượng bán]]</f>
        <v>5944999.9988000002</v>
      </c>
      <c r="G5234">
        <v>0</v>
      </c>
      <c r="H5234">
        <f>Table2[[#This Row],[Doanh số bán]]-Table2[[#This Row],[Chiết khấu]]</f>
        <v>5944999.9988000002</v>
      </c>
      <c r="I5234">
        <v>0</v>
      </c>
      <c r="J5234">
        <v>0</v>
      </c>
      <c r="K5234" t="s">
        <v>2217</v>
      </c>
      <c r="L5234">
        <v>1</v>
      </c>
      <c r="M5234" t="s">
        <v>37</v>
      </c>
      <c r="N5234" t="s">
        <v>26</v>
      </c>
      <c r="O5234">
        <v>10</v>
      </c>
      <c r="P5234" t="s">
        <v>3337</v>
      </c>
      <c r="Q5234" t="s">
        <v>3338</v>
      </c>
      <c r="R5234" t="s">
        <v>535</v>
      </c>
      <c r="S5234" t="s">
        <v>536</v>
      </c>
      <c r="T5234" t="s">
        <v>2393</v>
      </c>
      <c r="U5234" t="s">
        <v>2394</v>
      </c>
      <c r="V5234" t="s">
        <v>2271</v>
      </c>
    </row>
    <row r="5235" spans="1:22">
      <c r="A5235" s="4">
        <v>46078</v>
      </c>
      <c r="B5235" t="s">
        <v>4057</v>
      </c>
      <c r="C5235" t="s">
        <v>2568</v>
      </c>
      <c r="D5235">
        <v>10</v>
      </c>
      <c r="E5235">
        <v>262000.00028000004</v>
      </c>
      <c r="F5235">
        <f>Table2[[#This Row],[Đơn Giá Chuẩn]]*Table2[[#This Row],[Tổng số lượng bán]]</f>
        <v>2620000.0028000004</v>
      </c>
      <c r="G5235">
        <v>0</v>
      </c>
      <c r="H5235">
        <f>Table2[[#This Row],[Doanh số bán]]-Table2[[#This Row],[Chiết khấu]]</f>
        <v>2620000.0028000004</v>
      </c>
      <c r="I5235">
        <v>0</v>
      </c>
      <c r="J5235">
        <v>0</v>
      </c>
      <c r="K5235" t="s">
        <v>2217</v>
      </c>
      <c r="L5235">
        <v>1</v>
      </c>
      <c r="M5235" t="s">
        <v>37</v>
      </c>
      <c r="N5235" t="s">
        <v>26</v>
      </c>
      <c r="O5235">
        <v>10</v>
      </c>
      <c r="P5235" t="s">
        <v>411</v>
      </c>
      <c r="Q5235" t="s">
        <v>412</v>
      </c>
      <c r="R5235" t="s">
        <v>41</v>
      </c>
      <c r="S5235" t="s">
        <v>42</v>
      </c>
      <c r="T5235" t="s">
        <v>2393</v>
      </c>
      <c r="U5235" t="s">
        <v>2394</v>
      </c>
      <c r="V5235" t="s">
        <v>2271</v>
      </c>
    </row>
    <row r="5236" spans="1:22">
      <c r="A5236" s="4">
        <v>46078</v>
      </c>
      <c r="B5236" t="s">
        <v>4057</v>
      </c>
      <c r="C5236" t="s">
        <v>2568</v>
      </c>
      <c r="D5236">
        <v>20</v>
      </c>
      <c r="E5236">
        <v>281999.99972000002</v>
      </c>
      <c r="F5236">
        <f>Table2[[#This Row],[Đơn Giá Chuẩn]]*Table2[[#This Row],[Tổng số lượng bán]]</f>
        <v>5639999.9944000002</v>
      </c>
      <c r="G5236">
        <v>0</v>
      </c>
      <c r="H5236">
        <f>Table2[[#This Row],[Doanh số bán]]-Table2[[#This Row],[Chiết khấu]]</f>
        <v>5639999.9944000002</v>
      </c>
      <c r="I5236">
        <v>0</v>
      </c>
      <c r="J5236">
        <v>0</v>
      </c>
      <c r="K5236" t="s">
        <v>2217</v>
      </c>
      <c r="L5236">
        <v>1</v>
      </c>
      <c r="M5236" t="s">
        <v>37</v>
      </c>
      <c r="N5236" t="s">
        <v>26</v>
      </c>
      <c r="O5236">
        <v>20</v>
      </c>
      <c r="P5236" t="s">
        <v>2866</v>
      </c>
      <c r="Q5236" t="s">
        <v>2867</v>
      </c>
      <c r="R5236" t="s">
        <v>41</v>
      </c>
      <c r="S5236" t="s">
        <v>42</v>
      </c>
      <c r="T5236" t="s">
        <v>2393</v>
      </c>
      <c r="U5236" t="s">
        <v>2394</v>
      </c>
      <c r="V5236" t="s">
        <v>2271</v>
      </c>
    </row>
    <row r="5237" spans="1:22">
      <c r="A5237" s="4">
        <v>46078</v>
      </c>
      <c r="B5237" t="s">
        <v>4057</v>
      </c>
      <c r="C5237" t="s">
        <v>2568</v>
      </c>
      <c r="D5237">
        <v>30</v>
      </c>
      <c r="E5237">
        <v>184999.99952000001</v>
      </c>
      <c r="F5237">
        <f>Table2[[#This Row],[Đơn Giá Chuẩn]]*Table2[[#This Row],[Tổng số lượng bán]]</f>
        <v>5549999.9856000002</v>
      </c>
      <c r="G5237">
        <v>0</v>
      </c>
      <c r="H5237">
        <f>Table2[[#This Row],[Doanh số bán]]-Table2[[#This Row],[Chiết khấu]]</f>
        <v>5549999.9856000002</v>
      </c>
      <c r="I5237">
        <v>0</v>
      </c>
      <c r="J5237">
        <v>0</v>
      </c>
      <c r="K5237" t="s">
        <v>2217</v>
      </c>
      <c r="L5237">
        <v>1</v>
      </c>
      <c r="M5237" t="s">
        <v>37</v>
      </c>
      <c r="N5237" t="s">
        <v>26</v>
      </c>
      <c r="O5237">
        <v>30</v>
      </c>
      <c r="P5237" t="s">
        <v>512</v>
      </c>
      <c r="Q5237" t="s">
        <v>513</v>
      </c>
      <c r="R5237" t="s">
        <v>41</v>
      </c>
      <c r="S5237" t="s">
        <v>42</v>
      </c>
      <c r="T5237" t="s">
        <v>2393</v>
      </c>
      <c r="U5237" t="s">
        <v>2394</v>
      </c>
      <c r="V5237" t="s">
        <v>2271</v>
      </c>
    </row>
    <row r="5238" spans="1:22">
      <c r="A5238" s="4">
        <v>46078</v>
      </c>
      <c r="B5238" t="s">
        <v>4057</v>
      </c>
      <c r="C5238" t="s">
        <v>2568</v>
      </c>
      <c r="D5238">
        <v>20</v>
      </c>
      <c r="E5238">
        <v>180000.00020000001</v>
      </c>
      <c r="F5238">
        <f>Table2[[#This Row],[Đơn Giá Chuẩn]]*Table2[[#This Row],[Tổng số lượng bán]]</f>
        <v>3600000.0040000002</v>
      </c>
      <c r="G5238">
        <v>0</v>
      </c>
      <c r="H5238">
        <f>Table2[[#This Row],[Doanh số bán]]-Table2[[#This Row],[Chiết khấu]]</f>
        <v>3600000.0040000002</v>
      </c>
      <c r="I5238">
        <v>0</v>
      </c>
      <c r="J5238">
        <v>0</v>
      </c>
      <c r="K5238" t="s">
        <v>2217</v>
      </c>
      <c r="L5238">
        <v>1</v>
      </c>
      <c r="M5238" t="s">
        <v>37</v>
      </c>
      <c r="N5238" t="s">
        <v>26</v>
      </c>
      <c r="O5238">
        <v>20</v>
      </c>
      <c r="P5238" t="s">
        <v>2511</v>
      </c>
      <c r="Q5238" t="s">
        <v>2512</v>
      </c>
      <c r="R5238" t="s">
        <v>41</v>
      </c>
      <c r="S5238" t="s">
        <v>42</v>
      </c>
      <c r="T5238" t="s">
        <v>2393</v>
      </c>
      <c r="U5238" t="s">
        <v>2394</v>
      </c>
      <c r="V5238" t="s">
        <v>2271</v>
      </c>
    </row>
    <row r="5239" spans="1:22">
      <c r="A5239" s="4">
        <v>46078</v>
      </c>
      <c r="B5239" t="s">
        <v>4058</v>
      </c>
      <c r="C5239" t="s">
        <v>1862</v>
      </c>
      <c r="D5239">
        <v>0</v>
      </c>
      <c r="E5239">
        <v>48550.000160000003</v>
      </c>
      <c r="F5239">
        <f>Table2[[#This Row],[Đơn Giá Chuẩn]]*Table2[[#This Row],[Tổng số lượng bán]]</f>
        <v>0</v>
      </c>
      <c r="G5239">
        <v>0</v>
      </c>
      <c r="H5239">
        <f>Table2[[#This Row],[Doanh số bán]]-Table2[[#This Row],[Chiết khấu]]</f>
        <v>0</v>
      </c>
      <c r="I5239">
        <v>10</v>
      </c>
      <c r="J5239">
        <v>431019</v>
      </c>
      <c r="K5239" t="s">
        <v>36</v>
      </c>
      <c r="L5239">
        <v>1</v>
      </c>
      <c r="M5239" t="s">
        <v>37</v>
      </c>
      <c r="N5239" t="s">
        <v>26</v>
      </c>
      <c r="O5239">
        <v>0</v>
      </c>
      <c r="P5239" t="s">
        <v>586</v>
      </c>
      <c r="Q5239" t="s">
        <v>587</v>
      </c>
      <c r="R5239" t="s">
        <v>107</v>
      </c>
      <c r="S5239" t="s">
        <v>108</v>
      </c>
      <c r="T5239" t="s">
        <v>2476</v>
      </c>
      <c r="U5239" t="s">
        <v>2477</v>
      </c>
      <c r="V5239" t="s">
        <v>2314</v>
      </c>
    </row>
    <row r="5240" spans="1:22">
      <c r="A5240" s="4">
        <v>46078</v>
      </c>
      <c r="B5240" t="s">
        <v>4058</v>
      </c>
      <c r="C5240" t="s">
        <v>1862</v>
      </c>
      <c r="D5240">
        <v>0</v>
      </c>
      <c r="E5240">
        <v>48550.000160000003</v>
      </c>
      <c r="F5240">
        <f>Table2[[#This Row],[Đơn Giá Chuẩn]]*Table2[[#This Row],[Tổng số lượng bán]]</f>
        <v>0</v>
      </c>
      <c r="G5240">
        <v>0</v>
      </c>
      <c r="H5240">
        <f>Table2[[#This Row],[Doanh số bán]]-Table2[[#This Row],[Chiết khấu]]</f>
        <v>0</v>
      </c>
      <c r="I5240">
        <v>10</v>
      </c>
      <c r="J5240">
        <v>431019</v>
      </c>
      <c r="K5240" t="s">
        <v>36</v>
      </c>
      <c r="L5240">
        <v>1</v>
      </c>
      <c r="M5240" t="s">
        <v>37</v>
      </c>
      <c r="N5240" t="s">
        <v>26</v>
      </c>
      <c r="O5240">
        <v>0</v>
      </c>
      <c r="P5240" t="s">
        <v>656</v>
      </c>
      <c r="Q5240" t="s">
        <v>657</v>
      </c>
      <c r="R5240" t="s">
        <v>107</v>
      </c>
      <c r="S5240" t="s">
        <v>108</v>
      </c>
      <c r="T5240" t="s">
        <v>2476</v>
      </c>
      <c r="U5240" t="s">
        <v>2477</v>
      </c>
      <c r="V5240" t="s">
        <v>2314</v>
      </c>
    </row>
    <row r="5241" spans="1:22">
      <c r="A5241" s="4">
        <v>46078</v>
      </c>
      <c r="B5241" t="s">
        <v>4058</v>
      </c>
      <c r="C5241" t="s">
        <v>1862</v>
      </c>
      <c r="D5241">
        <v>0</v>
      </c>
      <c r="E5241">
        <v>44749.999640000002</v>
      </c>
      <c r="F5241">
        <f>Table2[[#This Row],[Đơn Giá Chuẩn]]*Table2[[#This Row],[Tổng số lượng bán]]</f>
        <v>0</v>
      </c>
      <c r="G5241">
        <v>0</v>
      </c>
      <c r="H5241">
        <f>Table2[[#This Row],[Doanh số bán]]-Table2[[#This Row],[Chiết khấu]]</f>
        <v>0</v>
      </c>
      <c r="I5241">
        <v>5</v>
      </c>
      <c r="J5241">
        <v>197917</v>
      </c>
      <c r="K5241" t="s">
        <v>36</v>
      </c>
      <c r="L5241">
        <v>1</v>
      </c>
      <c r="M5241" t="s">
        <v>37</v>
      </c>
      <c r="N5241" t="s">
        <v>26</v>
      </c>
      <c r="O5241">
        <v>0</v>
      </c>
      <c r="P5241" t="s">
        <v>520</v>
      </c>
      <c r="Q5241" t="s">
        <v>521</v>
      </c>
      <c r="R5241" t="s">
        <v>107</v>
      </c>
      <c r="S5241" t="s">
        <v>108</v>
      </c>
      <c r="T5241" t="s">
        <v>2476</v>
      </c>
      <c r="U5241" t="s">
        <v>2477</v>
      </c>
      <c r="V5241" t="s">
        <v>2314</v>
      </c>
    </row>
    <row r="5242" spans="1:22">
      <c r="A5242" s="4">
        <v>46078</v>
      </c>
      <c r="B5242" t="s">
        <v>4058</v>
      </c>
      <c r="C5242" t="s">
        <v>1862</v>
      </c>
      <c r="D5242">
        <v>0</v>
      </c>
      <c r="E5242">
        <v>48550.000160000003</v>
      </c>
      <c r="F5242">
        <f>Table2[[#This Row],[Đơn Giá Chuẩn]]*Table2[[#This Row],[Tổng số lượng bán]]</f>
        <v>0</v>
      </c>
      <c r="G5242">
        <v>0</v>
      </c>
      <c r="H5242">
        <f>Table2[[#This Row],[Doanh số bán]]-Table2[[#This Row],[Chiết khấu]]</f>
        <v>0</v>
      </c>
      <c r="I5242">
        <v>5</v>
      </c>
      <c r="J5242">
        <v>215509</v>
      </c>
      <c r="K5242" t="s">
        <v>36</v>
      </c>
      <c r="L5242">
        <v>1</v>
      </c>
      <c r="M5242" t="s">
        <v>37</v>
      </c>
      <c r="N5242" t="s">
        <v>26</v>
      </c>
      <c r="O5242">
        <v>0</v>
      </c>
      <c r="P5242" t="s">
        <v>588</v>
      </c>
      <c r="Q5242" t="s">
        <v>589</v>
      </c>
      <c r="R5242" t="s">
        <v>107</v>
      </c>
      <c r="S5242" t="s">
        <v>108</v>
      </c>
      <c r="T5242" t="s">
        <v>2476</v>
      </c>
      <c r="U5242" t="s">
        <v>2477</v>
      </c>
      <c r="V5242" t="s">
        <v>2314</v>
      </c>
    </row>
    <row r="5243" spans="1:22">
      <c r="A5243" s="4">
        <v>46078</v>
      </c>
      <c r="B5243" t="s">
        <v>4058</v>
      </c>
      <c r="C5243" t="s">
        <v>1862</v>
      </c>
      <c r="D5243">
        <v>0</v>
      </c>
      <c r="E5243">
        <v>44749.999640000002</v>
      </c>
      <c r="F5243">
        <f>Table2[[#This Row],[Đơn Giá Chuẩn]]*Table2[[#This Row],[Tổng số lượng bán]]</f>
        <v>0</v>
      </c>
      <c r="G5243">
        <v>0</v>
      </c>
      <c r="H5243">
        <f>Table2[[#This Row],[Doanh số bán]]-Table2[[#This Row],[Chiết khấu]]</f>
        <v>0</v>
      </c>
      <c r="I5243">
        <v>5</v>
      </c>
      <c r="J5243">
        <v>197917</v>
      </c>
      <c r="K5243" t="s">
        <v>36</v>
      </c>
      <c r="L5243">
        <v>1</v>
      </c>
      <c r="M5243" t="s">
        <v>37</v>
      </c>
      <c r="N5243" t="s">
        <v>26</v>
      </c>
      <c r="O5243">
        <v>0</v>
      </c>
      <c r="P5243" t="s">
        <v>105</v>
      </c>
      <c r="Q5243" t="s">
        <v>106</v>
      </c>
      <c r="R5243" t="s">
        <v>107</v>
      </c>
      <c r="S5243" t="s">
        <v>108</v>
      </c>
      <c r="T5243" t="s">
        <v>2476</v>
      </c>
      <c r="U5243" t="s">
        <v>2477</v>
      </c>
      <c r="V5243" t="s">
        <v>2314</v>
      </c>
    </row>
    <row r="5244" spans="1:22">
      <c r="A5244" s="4">
        <v>46078</v>
      </c>
      <c r="B5244" t="s">
        <v>4058</v>
      </c>
      <c r="C5244" t="s">
        <v>155</v>
      </c>
      <c r="D5244">
        <v>0</v>
      </c>
      <c r="E5244">
        <v>144642.00008000003</v>
      </c>
      <c r="F5244">
        <f>Table2[[#This Row],[Đơn Giá Chuẩn]]*Table2[[#This Row],[Tổng số lượng bán]]</f>
        <v>0</v>
      </c>
      <c r="G5244">
        <v>0</v>
      </c>
      <c r="H5244">
        <f>Table2[[#This Row],[Doanh số bán]]-Table2[[#This Row],[Chiết khấu]]</f>
        <v>0</v>
      </c>
      <c r="I5244">
        <v>2</v>
      </c>
      <c r="J5244">
        <v>264152</v>
      </c>
      <c r="K5244" t="s">
        <v>36</v>
      </c>
      <c r="L5244">
        <v>1</v>
      </c>
      <c r="M5244" t="s">
        <v>37</v>
      </c>
      <c r="N5244" t="s">
        <v>26</v>
      </c>
      <c r="O5244">
        <v>0</v>
      </c>
      <c r="P5244" t="s">
        <v>156</v>
      </c>
      <c r="Q5244" t="s">
        <v>157</v>
      </c>
      <c r="R5244" t="s">
        <v>107</v>
      </c>
      <c r="S5244" t="s">
        <v>108</v>
      </c>
      <c r="T5244" t="s">
        <v>2476</v>
      </c>
      <c r="U5244" t="s">
        <v>2477</v>
      </c>
      <c r="V5244" t="s">
        <v>2314</v>
      </c>
    </row>
    <row r="5245" spans="1:22">
      <c r="A5245" s="4">
        <v>46078</v>
      </c>
      <c r="B5245" t="s">
        <v>4059</v>
      </c>
      <c r="C5245" t="s">
        <v>2568</v>
      </c>
      <c r="D5245">
        <v>0</v>
      </c>
      <c r="E5245">
        <v>207000.00020000001</v>
      </c>
      <c r="F5245">
        <f>Table2[[#This Row],[Đơn Giá Chuẩn]]*Table2[[#This Row],[Tổng số lượng bán]]</f>
        <v>0</v>
      </c>
      <c r="G5245">
        <v>0</v>
      </c>
      <c r="H5245">
        <f>Table2[[#This Row],[Doanh số bán]]-Table2[[#This Row],[Chiết khấu]]</f>
        <v>0</v>
      </c>
      <c r="I5245">
        <v>9</v>
      </c>
      <c r="J5245">
        <v>1708333</v>
      </c>
      <c r="K5245" t="s">
        <v>2217</v>
      </c>
      <c r="L5245">
        <v>1</v>
      </c>
      <c r="M5245" t="s">
        <v>37</v>
      </c>
      <c r="N5245" t="s">
        <v>26</v>
      </c>
      <c r="O5245">
        <v>0</v>
      </c>
      <c r="P5245" t="s">
        <v>84</v>
      </c>
      <c r="Q5245" t="s">
        <v>85</v>
      </c>
      <c r="R5245" t="s">
        <v>41</v>
      </c>
      <c r="S5245" t="s">
        <v>42</v>
      </c>
      <c r="T5245" t="s">
        <v>2603</v>
      </c>
      <c r="U5245" t="s">
        <v>2604</v>
      </c>
      <c r="V5245" t="s">
        <v>45</v>
      </c>
    </row>
    <row r="5246" spans="1:22">
      <c r="A5246" s="4">
        <v>46079</v>
      </c>
      <c r="B5246" t="s">
        <v>4060</v>
      </c>
      <c r="C5246" t="s">
        <v>1862</v>
      </c>
      <c r="D5246">
        <v>6</v>
      </c>
      <c r="E5246">
        <v>47000.000360000005</v>
      </c>
      <c r="F5246">
        <f>Table2[[#This Row],[Đơn Giá Chuẩn]]*Table2[[#This Row],[Tổng số lượng bán]]</f>
        <v>282000.00216000003</v>
      </c>
      <c r="G5246">
        <v>0</v>
      </c>
      <c r="H5246">
        <f>Table2[[#This Row],[Doanh số bán]]-Table2[[#This Row],[Chiết khấu]]</f>
        <v>282000.00216000003</v>
      </c>
      <c r="I5246">
        <v>0</v>
      </c>
      <c r="J5246">
        <v>0</v>
      </c>
      <c r="K5246" t="s">
        <v>50</v>
      </c>
      <c r="L5246">
        <v>1</v>
      </c>
      <c r="M5246" t="s">
        <v>37</v>
      </c>
      <c r="N5246" t="s">
        <v>50</v>
      </c>
      <c r="O5246">
        <v>6</v>
      </c>
      <c r="P5246" t="s">
        <v>520</v>
      </c>
      <c r="Q5246" t="s">
        <v>521</v>
      </c>
      <c r="R5246" t="s">
        <v>107</v>
      </c>
      <c r="S5246" t="s">
        <v>108</v>
      </c>
      <c r="T5246" t="s">
        <v>74</v>
      </c>
      <c r="U5246" t="s">
        <v>75</v>
      </c>
      <c r="V5246" t="s">
        <v>50</v>
      </c>
    </row>
    <row r="5247" spans="1:22">
      <c r="A5247" s="4">
        <v>46079</v>
      </c>
      <c r="B5247" t="s">
        <v>4061</v>
      </c>
      <c r="C5247" t="s">
        <v>2568</v>
      </c>
      <c r="D5247">
        <v>5</v>
      </c>
      <c r="E5247">
        <v>207000.00020000001</v>
      </c>
      <c r="F5247">
        <f>Table2[[#This Row],[Đơn Giá Chuẩn]]*Table2[[#This Row],[Tổng số lượng bán]]</f>
        <v>1035000.001</v>
      </c>
      <c r="G5247">
        <v>0</v>
      </c>
      <c r="H5247">
        <f>Table2[[#This Row],[Doanh số bán]]-Table2[[#This Row],[Chiết khấu]]</f>
        <v>1035000.001</v>
      </c>
      <c r="I5247">
        <v>0</v>
      </c>
      <c r="J5247">
        <v>0</v>
      </c>
      <c r="K5247" t="s">
        <v>2217</v>
      </c>
      <c r="L5247">
        <v>1</v>
      </c>
      <c r="M5247" t="s">
        <v>37</v>
      </c>
      <c r="N5247" t="s">
        <v>26</v>
      </c>
      <c r="O5247">
        <v>5</v>
      </c>
      <c r="P5247" t="s">
        <v>84</v>
      </c>
      <c r="Q5247" t="s">
        <v>85</v>
      </c>
      <c r="R5247" t="s">
        <v>41</v>
      </c>
      <c r="S5247" t="s">
        <v>42</v>
      </c>
      <c r="T5247" t="s">
        <v>2603</v>
      </c>
      <c r="U5247" t="s">
        <v>2604</v>
      </c>
      <c r="V5247" t="s">
        <v>45</v>
      </c>
    </row>
    <row r="5248" spans="1:22">
      <c r="A5248" s="4">
        <v>46079</v>
      </c>
      <c r="B5248" t="s">
        <v>4061</v>
      </c>
      <c r="C5248" t="s">
        <v>2568</v>
      </c>
      <c r="D5248">
        <v>5</v>
      </c>
      <c r="E5248">
        <v>192000.00008000003</v>
      </c>
      <c r="F5248">
        <f>Table2[[#This Row],[Đơn Giá Chuẩn]]*Table2[[#This Row],[Tổng số lượng bán]]</f>
        <v>960000.00040000014</v>
      </c>
      <c r="G5248">
        <v>0</v>
      </c>
      <c r="H5248">
        <f>Table2[[#This Row],[Doanh số bán]]-Table2[[#This Row],[Chiết khấu]]</f>
        <v>960000.00040000014</v>
      </c>
      <c r="I5248">
        <v>0</v>
      </c>
      <c r="J5248">
        <v>0</v>
      </c>
      <c r="K5248" t="s">
        <v>2217</v>
      </c>
      <c r="L5248">
        <v>1</v>
      </c>
      <c r="M5248" t="s">
        <v>37</v>
      </c>
      <c r="N5248" t="s">
        <v>26</v>
      </c>
      <c r="O5248">
        <v>5</v>
      </c>
      <c r="P5248" t="s">
        <v>512</v>
      </c>
      <c r="Q5248" t="s">
        <v>513</v>
      </c>
      <c r="R5248" t="s">
        <v>41</v>
      </c>
      <c r="S5248" t="s">
        <v>42</v>
      </c>
      <c r="T5248" t="s">
        <v>2603</v>
      </c>
      <c r="U5248" t="s">
        <v>2604</v>
      </c>
      <c r="V5248" t="s">
        <v>45</v>
      </c>
    </row>
    <row r="5249" spans="1:22">
      <c r="A5249" s="4">
        <v>46079</v>
      </c>
      <c r="B5249" t="s">
        <v>4062</v>
      </c>
      <c r="C5249" t="s">
        <v>1862</v>
      </c>
      <c r="D5249">
        <v>12</v>
      </c>
      <c r="E5249">
        <v>35750</v>
      </c>
      <c r="F5249">
        <f>Table2[[#This Row],[Đơn Giá Chuẩn]]*Table2[[#This Row],[Tổng số lượng bán]]</f>
        <v>429000</v>
      </c>
      <c r="G5249">
        <v>0</v>
      </c>
      <c r="H5249">
        <f>Table2[[#This Row],[Doanh số bán]]-Table2[[#This Row],[Chiết khấu]]</f>
        <v>429000</v>
      </c>
      <c r="I5249">
        <v>0</v>
      </c>
      <c r="J5249">
        <v>0</v>
      </c>
      <c r="K5249" t="s">
        <v>2217</v>
      </c>
      <c r="L5249">
        <v>1</v>
      </c>
      <c r="M5249" t="s">
        <v>37</v>
      </c>
      <c r="N5249" t="s">
        <v>26</v>
      </c>
      <c r="O5249">
        <v>12</v>
      </c>
      <c r="P5249" t="s">
        <v>105</v>
      </c>
      <c r="Q5249" t="s">
        <v>106</v>
      </c>
      <c r="R5249" t="s">
        <v>107</v>
      </c>
      <c r="S5249" t="s">
        <v>108</v>
      </c>
      <c r="T5249" t="s">
        <v>2491</v>
      </c>
      <c r="U5249" t="s">
        <v>2492</v>
      </c>
      <c r="V5249" t="s">
        <v>45</v>
      </c>
    </row>
    <row r="5250" spans="1:22">
      <c r="A5250" s="4">
        <v>46059</v>
      </c>
      <c r="B5250" t="s">
        <v>4301</v>
      </c>
      <c r="C5250" t="s">
        <v>83</v>
      </c>
      <c r="D5250">
        <v>1</v>
      </c>
      <c r="E5250">
        <v>137000</v>
      </c>
      <c r="F5250">
        <f>Table2[[#This Row],[Đơn Giá Chuẩn]]*Table2[[#This Row],[Tổng số lượng bán]]</f>
        <v>137000</v>
      </c>
      <c r="G5250">
        <v>0</v>
      </c>
      <c r="H5250">
        <f>Table2[[#This Row],[Doanh số bán]]-Table2[[#This Row],[Chiết khấu]]</f>
        <v>137000</v>
      </c>
      <c r="K5250" t="s">
        <v>24</v>
      </c>
      <c r="L5250">
        <v>0.5</v>
      </c>
      <c r="M5250" t="s">
        <v>918</v>
      </c>
      <c r="N5250" t="s">
        <v>919</v>
      </c>
      <c r="O5250">
        <v>0.5</v>
      </c>
      <c r="P5250" t="s">
        <v>101</v>
      </c>
      <c r="Q5250" t="s">
        <v>102</v>
      </c>
      <c r="R5250" t="s">
        <v>41</v>
      </c>
      <c r="S5250" t="s">
        <v>42</v>
      </c>
      <c r="T5250" t="s">
        <v>922</v>
      </c>
      <c r="U5250" t="s">
        <v>923</v>
      </c>
      <c r="V5250" t="s">
        <v>33</v>
      </c>
    </row>
    <row r="5251" spans="1:22">
      <c r="A5251" s="4">
        <v>46079</v>
      </c>
      <c r="B5251" t="s">
        <v>4064</v>
      </c>
      <c r="C5251" t="s">
        <v>1862</v>
      </c>
      <c r="D5251">
        <v>1</v>
      </c>
      <c r="E5251">
        <v>152000.12</v>
      </c>
      <c r="F5251">
        <f>Table2[[#This Row],[Đơn Giá Chuẩn]]*Table2[[#This Row],[Tổng số lượng bán]]</f>
        <v>152000.12</v>
      </c>
      <c r="G5251">
        <v>0</v>
      </c>
      <c r="H5251">
        <f>Table2[[#This Row],[Doanh số bán]]-Table2[[#This Row],[Chiết khấu]]</f>
        <v>152000.12</v>
      </c>
      <c r="I5251">
        <v>0</v>
      </c>
      <c r="J5251">
        <v>0</v>
      </c>
      <c r="K5251" t="s">
        <v>50</v>
      </c>
      <c r="L5251">
        <v>1</v>
      </c>
      <c r="M5251" t="s">
        <v>37</v>
      </c>
      <c r="N5251" t="s">
        <v>50</v>
      </c>
      <c r="O5251">
        <v>1</v>
      </c>
      <c r="P5251" t="s">
        <v>1500</v>
      </c>
      <c r="Q5251" t="s">
        <v>1501</v>
      </c>
      <c r="R5251" t="s">
        <v>41</v>
      </c>
      <c r="S5251" t="s">
        <v>42</v>
      </c>
      <c r="T5251" t="s">
        <v>74</v>
      </c>
      <c r="U5251" t="s">
        <v>75</v>
      </c>
      <c r="V5251" t="s">
        <v>50</v>
      </c>
    </row>
    <row r="5252" spans="1:22">
      <c r="A5252" s="4">
        <v>46059</v>
      </c>
      <c r="B5252" t="s">
        <v>4337</v>
      </c>
      <c r="C5252" t="s">
        <v>83</v>
      </c>
      <c r="D5252">
        <v>2</v>
      </c>
      <c r="E5252">
        <v>137000</v>
      </c>
      <c r="F5252">
        <f>Table2[[#This Row],[Đơn Giá Chuẩn]]*Table2[[#This Row],[Tổng số lượng bán]]</f>
        <v>274000</v>
      </c>
      <c r="G5252">
        <v>0</v>
      </c>
      <c r="H5252">
        <f>Table2[[#This Row],[Doanh số bán]]-Table2[[#This Row],[Chiết khấu]]</f>
        <v>274000</v>
      </c>
      <c r="K5252" t="s">
        <v>24</v>
      </c>
      <c r="L5252">
        <v>0.5</v>
      </c>
      <c r="M5252" t="s">
        <v>918</v>
      </c>
      <c r="N5252" t="s">
        <v>919</v>
      </c>
      <c r="O5252">
        <v>1</v>
      </c>
      <c r="P5252" t="s">
        <v>101</v>
      </c>
      <c r="Q5252" t="s">
        <v>102</v>
      </c>
      <c r="R5252" t="s">
        <v>41</v>
      </c>
      <c r="S5252" t="s">
        <v>42</v>
      </c>
      <c r="T5252" t="s">
        <v>922</v>
      </c>
      <c r="U5252" t="s">
        <v>923</v>
      </c>
      <c r="V5252" t="s">
        <v>33</v>
      </c>
    </row>
    <row r="5253" spans="1:22">
      <c r="A5253" s="4">
        <v>46079</v>
      </c>
      <c r="B5253" t="s">
        <v>4066</v>
      </c>
      <c r="C5253" t="s">
        <v>2568</v>
      </c>
      <c r="D5253">
        <v>1</v>
      </c>
      <c r="E5253">
        <v>262000.28000000003</v>
      </c>
      <c r="F5253">
        <f>Table2[[#This Row],[Đơn Giá Chuẩn]]*Table2[[#This Row],[Tổng số lượng bán]]</f>
        <v>262000.28000000003</v>
      </c>
      <c r="G5253">
        <v>0</v>
      </c>
      <c r="H5253">
        <f>Table2[[#This Row],[Doanh số bán]]-Table2[[#This Row],[Chiết khấu]]</f>
        <v>262000.28000000003</v>
      </c>
      <c r="I5253">
        <v>0</v>
      </c>
      <c r="J5253">
        <v>0</v>
      </c>
      <c r="K5253" t="s">
        <v>50</v>
      </c>
      <c r="L5253">
        <v>1</v>
      </c>
      <c r="M5253" t="s">
        <v>37</v>
      </c>
      <c r="N5253" t="s">
        <v>50</v>
      </c>
      <c r="O5253">
        <v>1</v>
      </c>
      <c r="P5253" t="s">
        <v>2511</v>
      </c>
      <c r="Q5253" t="s">
        <v>2512</v>
      </c>
      <c r="R5253" t="s">
        <v>41</v>
      </c>
      <c r="S5253" t="s">
        <v>42</v>
      </c>
      <c r="T5253" t="s">
        <v>74</v>
      </c>
      <c r="U5253" t="s">
        <v>75</v>
      </c>
      <c r="V5253" t="s">
        <v>50</v>
      </c>
    </row>
    <row r="5254" spans="1:22">
      <c r="A5254" s="4">
        <v>46079</v>
      </c>
      <c r="B5254" t="s">
        <v>4067</v>
      </c>
      <c r="C5254" t="s">
        <v>1862</v>
      </c>
      <c r="D5254">
        <v>1</v>
      </c>
      <c r="E5254">
        <v>47000.000360000005</v>
      </c>
      <c r="F5254">
        <f>Table2[[#This Row],[Đơn Giá Chuẩn]]*Table2[[#This Row],[Tổng số lượng bán]]</f>
        <v>47000.000360000005</v>
      </c>
      <c r="G5254">
        <v>0</v>
      </c>
      <c r="H5254">
        <f>Table2[[#This Row],[Doanh số bán]]-Table2[[#This Row],[Chiết khấu]]</f>
        <v>47000.000360000005</v>
      </c>
      <c r="I5254">
        <v>0</v>
      </c>
      <c r="J5254">
        <v>0</v>
      </c>
      <c r="K5254" t="s">
        <v>50</v>
      </c>
      <c r="L5254">
        <v>1</v>
      </c>
      <c r="M5254" t="s">
        <v>37</v>
      </c>
      <c r="N5254" t="s">
        <v>50</v>
      </c>
      <c r="O5254">
        <v>1</v>
      </c>
      <c r="P5254" t="s">
        <v>520</v>
      </c>
      <c r="Q5254" t="s">
        <v>521</v>
      </c>
      <c r="R5254" t="s">
        <v>107</v>
      </c>
      <c r="S5254" t="s">
        <v>108</v>
      </c>
      <c r="T5254" t="s">
        <v>2176</v>
      </c>
      <c r="U5254" t="s">
        <v>2177</v>
      </c>
      <c r="V5254" t="s">
        <v>50</v>
      </c>
    </row>
    <row r="5255" spans="1:22">
      <c r="A5255" s="4">
        <v>46079</v>
      </c>
      <c r="B5255" t="s">
        <v>4067</v>
      </c>
      <c r="C5255" t="s">
        <v>1862</v>
      </c>
      <c r="D5255">
        <v>1</v>
      </c>
      <c r="E5255">
        <v>50999.999600000003</v>
      </c>
      <c r="F5255">
        <f>Table2[[#This Row],[Đơn Giá Chuẩn]]*Table2[[#This Row],[Tổng số lượng bán]]</f>
        <v>50999.999600000003</v>
      </c>
      <c r="G5255">
        <v>0</v>
      </c>
      <c r="H5255">
        <f>Table2[[#This Row],[Doanh số bán]]-Table2[[#This Row],[Chiết khấu]]</f>
        <v>50999.999600000003</v>
      </c>
      <c r="I5255">
        <v>0</v>
      </c>
      <c r="J5255">
        <v>0</v>
      </c>
      <c r="K5255" t="s">
        <v>50</v>
      </c>
      <c r="L5255">
        <v>1</v>
      </c>
      <c r="M5255" t="s">
        <v>37</v>
      </c>
      <c r="N5255" t="s">
        <v>50</v>
      </c>
      <c r="O5255">
        <v>1</v>
      </c>
      <c r="P5255" t="s">
        <v>588</v>
      </c>
      <c r="Q5255" t="s">
        <v>589</v>
      </c>
      <c r="R5255" t="s">
        <v>107</v>
      </c>
      <c r="S5255" t="s">
        <v>108</v>
      </c>
      <c r="T5255" t="s">
        <v>2176</v>
      </c>
      <c r="U5255" t="s">
        <v>2177</v>
      </c>
      <c r="V5255" t="s">
        <v>50</v>
      </c>
    </row>
    <row r="5256" spans="1:22">
      <c r="A5256" s="4">
        <v>46079</v>
      </c>
      <c r="B5256" t="s">
        <v>4068</v>
      </c>
      <c r="C5256" t="s">
        <v>1862</v>
      </c>
      <c r="D5256">
        <v>1</v>
      </c>
      <c r="E5256">
        <v>50999.600000000006</v>
      </c>
      <c r="F5256">
        <f>Table2[[#This Row],[Đơn Giá Chuẩn]]*Table2[[#This Row],[Tổng số lượng bán]]</f>
        <v>50999.600000000006</v>
      </c>
      <c r="G5256">
        <v>0</v>
      </c>
      <c r="H5256">
        <f>Table2[[#This Row],[Doanh số bán]]-Table2[[#This Row],[Chiết khấu]]</f>
        <v>50999.600000000006</v>
      </c>
      <c r="I5256">
        <v>0</v>
      </c>
      <c r="J5256">
        <v>0</v>
      </c>
      <c r="K5256" t="s">
        <v>50</v>
      </c>
      <c r="L5256">
        <v>1</v>
      </c>
      <c r="M5256" t="s">
        <v>37</v>
      </c>
      <c r="N5256" t="s">
        <v>50</v>
      </c>
      <c r="O5256">
        <v>1</v>
      </c>
      <c r="P5256" t="s">
        <v>588</v>
      </c>
      <c r="Q5256" t="s">
        <v>589</v>
      </c>
      <c r="R5256" t="s">
        <v>107</v>
      </c>
      <c r="S5256" t="s">
        <v>108</v>
      </c>
      <c r="T5256" t="s">
        <v>74</v>
      </c>
      <c r="U5256" t="s">
        <v>75</v>
      </c>
      <c r="V5256" t="s">
        <v>50</v>
      </c>
    </row>
    <row r="5257" spans="1:22">
      <c r="A5257" s="4">
        <v>46079</v>
      </c>
      <c r="B5257" t="s">
        <v>4068</v>
      </c>
      <c r="C5257" t="s">
        <v>1862</v>
      </c>
      <c r="D5257">
        <v>1</v>
      </c>
      <c r="E5257">
        <v>50999.600000000006</v>
      </c>
      <c r="F5257">
        <f>Table2[[#This Row],[Đơn Giá Chuẩn]]*Table2[[#This Row],[Tổng số lượng bán]]</f>
        <v>50999.600000000006</v>
      </c>
      <c r="G5257">
        <v>0</v>
      </c>
      <c r="H5257">
        <f>Table2[[#This Row],[Doanh số bán]]-Table2[[#This Row],[Chiết khấu]]</f>
        <v>50999.600000000006</v>
      </c>
      <c r="I5257">
        <v>0</v>
      </c>
      <c r="J5257">
        <v>0</v>
      </c>
      <c r="K5257" t="s">
        <v>50</v>
      </c>
      <c r="L5257">
        <v>1</v>
      </c>
      <c r="M5257" t="s">
        <v>37</v>
      </c>
      <c r="N5257" t="s">
        <v>50</v>
      </c>
      <c r="O5257">
        <v>1</v>
      </c>
      <c r="P5257" t="s">
        <v>656</v>
      </c>
      <c r="Q5257" t="s">
        <v>657</v>
      </c>
      <c r="R5257" t="s">
        <v>107</v>
      </c>
      <c r="S5257" t="s">
        <v>108</v>
      </c>
      <c r="T5257" t="s">
        <v>74</v>
      </c>
      <c r="U5257" t="s">
        <v>75</v>
      </c>
      <c r="V5257" t="s">
        <v>50</v>
      </c>
    </row>
    <row r="5258" spans="1:22">
      <c r="A5258" s="4">
        <v>46079</v>
      </c>
      <c r="B5258" t="s">
        <v>4068</v>
      </c>
      <c r="C5258" t="s">
        <v>1862</v>
      </c>
      <c r="D5258">
        <v>2</v>
      </c>
      <c r="E5258">
        <v>51000.140000000007</v>
      </c>
      <c r="F5258">
        <f>Table2[[#This Row],[Đơn Giá Chuẩn]]*Table2[[#This Row],[Tổng số lượng bán]]</f>
        <v>102000.28000000001</v>
      </c>
      <c r="G5258">
        <v>0</v>
      </c>
      <c r="H5258">
        <f>Table2[[#This Row],[Doanh số bán]]-Table2[[#This Row],[Chiết khấu]]</f>
        <v>102000.28000000001</v>
      </c>
      <c r="I5258">
        <v>0</v>
      </c>
      <c r="J5258">
        <v>0</v>
      </c>
      <c r="K5258" t="s">
        <v>50</v>
      </c>
      <c r="L5258">
        <v>1</v>
      </c>
      <c r="M5258" t="s">
        <v>37</v>
      </c>
      <c r="N5258" t="s">
        <v>50</v>
      </c>
      <c r="O5258">
        <v>2</v>
      </c>
      <c r="P5258" t="s">
        <v>586</v>
      </c>
      <c r="Q5258" t="s">
        <v>587</v>
      </c>
      <c r="R5258" t="s">
        <v>107</v>
      </c>
      <c r="S5258" t="s">
        <v>108</v>
      </c>
      <c r="T5258" t="s">
        <v>74</v>
      </c>
      <c r="U5258" t="s">
        <v>75</v>
      </c>
      <c r="V5258" t="s">
        <v>50</v>
      </c>
    </row>
    <row r="5259" spans="1:22">
      <c r="A5259" s="4">
        <v>46079</v>
      </c>
      <c r="B5259" t="s">
        <v>4069</v>
      </c>
      <c r="C5259" t="s">
        <v>2568</v>
      </c>
      <c r="D5259">
        <v>4</v>
      </c>
      <c r="E5259">
        <v>262000.01</v>
      </c>
      <c r="F5259">
        <f>Table2[[#This Row],[Đơn Giá Chuẩn]]*Table2[[#This Row],[Tổng số lượng bán]]</f>
        <v>1048000.04</v>
      </c>
      <c r="G5259">
        <v>0</v>
      </c>
      <c r="H5259">
        <f>Table2[[#This Row],[Doanh số bán]]-Table2[[#This Row],[Chiết khấu]]</f>
        <v>1048000.04</v>
      </c>
      <c r="I5259">
        <v>0</v>
      </c>
      <c r="J5259">
        <v>0</v>
      </c>
      <c r="K5259" t="s">
        <v>50</v>
      </c>
      <c r="L5259">
        <v>1</v>
      </c>
      <c r="M5259" t="s">
        <v>37</v>
      </c>
      <c r="N5259" t="s">
        <v>50</v>
      </c>
      <c r="O5259">
        <v>4</v>
      </c>
      <c r="P5259" t="s">
        <v>2511</v>
      </c>
      <c r="Q5259" t="s">
        <v>2512</v>
      </c>
      <c r="R5259" t="s">
        <v>41</v>
      </c>
      <c r="S5259" t="s">
        <v>42</v>
      </c>
      <c r="T5259" t="s">
        <v>74</v>
      </c>
      <c r="U5259" t="s">
        <v>75</v>
      </c>
      <c r="V5259" t="s">
        <v>50</v>
      </c>
    </row>
    <row r="5260" spans="1:22">
      <c r="A5260" s="4">
        <v>46063</v>
      </c>
      <c r="B5260" t="s">
        <v>4412</v>
      </c>
      <c r="C5260" t="s">
        <v>83</v>
      </c>
      <c r="D5260">
        <v>6</v>
      </c>
      <c r="E5260">
        <v>137000</v>
      </c>
      <c r="F5260">
        <f>Table2[[#This Row],[Đơn Giá Chuẩn]]*Table2[[#This Row],[Tổng số lượng bán]]</f>
        <v>822000</v>
      </c>
      <c r="G5260">
        <v>262500</v>
      </c>
      <c r="H5260">
        <f>Table2[[#This Row],[Doanh số bán]]-Table2[[#This Row],[Chiết khấu]]</f>
        <v>559500</v>
      </c>
      <c r="K5260" t="s">
        <v>24</v>
      </c>
      <c r="L5260">
        <v>0.5</v>
      </c>
      <c r="M5260" t="s">
        <v>918</v>
      </c>
      <c r="N5260" t="s">
        <v>919</v>
      </c>
      <c r="O5260">
        <v>3</v>
      </c>
      <c r="P5260" t="s">
        <v>101</v>
      </c>
      <c r="Q5260" t="s">
        <v>102</v>
      </c>
      <c r="R5260" t="s">
        <v>41</v>
      </c>
      <c r="S5260" t="s">
        <v>42</v>
      </c>
      <c r="T5260" t="s">
        <v>922</v>
      </c>
      <c r="U5260" t="s">
        <v>923</v>
      </c>
      <c r="V5260" t="s">
        <v>33</v>
      </c>
    </row>
    <row r="5261" spans="1:22">
      <c r="A5261" s="4">
        <v>46063</v>
      </c>
      <c r="B5261" t="s">
        <v>4413</v>
      </c>
      <c r="C5261" t="s">
        <v>83</v>
      </c>
      <c r="D5261">
        <v>1</v>
      </c>
      <c r="E5261">
        <v>137000</v>
      </c>
      <c r="F5261">
        <f>Table2[[#This Row],[Đơn Giá Chuẩn]]*Table2[[#This Row],[Tổng số lượng bán]]</f>
        <v>137000</v>
      </c>
      <c r="G5261">
        <v>0</v>
      </c>
      <c r="H5261">
        <f>Table2[[#This Row],[Doanh số bán]]-Table2[[#This Row],[Chiết khấu]]</f>
        <v>137000</v>
      </c>
      <c r="K5261" t="s">
        <v>24</v>
      </c>
      <c r="L5261">
        <v>0.25</v>
      </c>
      <c r="M5261" t="s">
        <v>918</v>
      </c>
      <c r="N5261" t="s">
        <v>919</v>
      </c>
      <c r="O5261">
        <v>0.25</v>
      </c>
      <c r="P5261" t="s">
        <v>344</v>
      </c>
      <c r="Q5261" t="s">
        <v>345</v>
      </c>
      <c r="R5261" t="s">
        <v>41</v>
      </c>
      <c r="S5261" t="s">
        <v>42</v>
      </c>
      <c r="T5261" t="s">
        <v>922</v>
      </c>
      <c r="U5261" t="s">
        <v>923</v>
      </c>
      <c r="V5261" t="s">
        <v>33</v>
      </c>
    </row>
    <row r="5262" spans="1:22">
      <c r="A5262" s="4">
        <v>46079</v>
      </c>
      <c r="B5262" t="s">
        <v>4072</v>
      </c>
      <c r="C5262" t="s">
        <v>2568</v>
      </c>
      <c r="D5262">
        <v>1</v>
      </c>
      <c r="E5262">
        <v>302000.24</v>
      </c>
      <c r="F5262">
        <f>Table2[[#This Row],[Đơn Giá Chuẩn]]*Table2[[#This Row],[Tổng số lượng bán]]</f>
        <v>302000.24</v>
      </c>
      <c r="G5262">
        <v>0</v>
      </c>
      <c r="H5262">
        <f>Table2[[#This Row],[Doanh số bán]]-Table2[[#This Row],[Chiết khấu]]</f>
        <v>302000.24</v>
      </c>
      <c r="I5262">
        <v>0</v>
      </c>
      <c r="J5262">
        <v>0</v>
      </c>
      <c r="K5262" t="s">
        <v>50</v>
      </c>
      <c r="L5262">
        <v>1</v>
      </c>
      <c r="M5262" t="s">
        <v>37</v>
      </c>
      <c r="N5262" t="s">
        <v>50</v>
      </c>
      <c r="O5262">
        <v>1</v>
      </c>
      <c r="P5262" t="s">
        <v>84</v>
      </c>
      <c r="Q5262" t="s">
        <v>85</v>
      </c>
      <c r="R5262" t="s">
        <v>41</v>
      </c>
      <c r="S5262" t="s">
        <v>42</v>
      </c>
      <c r="T5262" t="s">
        <v>74</v>
      </c>
      <c r="U5262" t="s">
        <v>75</v>
      </c>
      <c r="V5262" t="s">
        <v>50</v>
      </c>
    </row>
    <row r="5263" spans="1:22">
      <c r="A5263" s="4">
        <v>46064</v>
      </c>
      <c r="B5263" t="s">
        <v>4458</v>
      </c>
      <c r="C5263" t="s">
        <v>83</v>
      </c>
      <c r="D5263">
        <v>2</v>
      </c>
      <c r="E5263">
        <v>137000</v>
      </c>
      <c r="F5263">
        <f>Table2[[#This Row],[Đơn Giá Chuẩn]]*Table2[[#This Row],[Tổng số lượng bán]]</f>
        <v>274000</v>
      </c>
      <c r="G5263">
        <v>0</v>
      </c>
      <c r="H5263">
        <f>Table2[[#This Row],[Doanh số bán]]-Table2[[#This Row],[Chiết khấu]]</f>
        <v>274000</v>
      </c>
      <c r="K5263" t="s">
        <v>24</v>
      </c>
      <c r="L5263">
        <v>0.25</v>
      </c>
      <c r="M5263" t="s">
        <v>918</v>
      </c>
      <c r="N5263" t="s">
        <v>919</v>
      </c>
      <c r="O5263">
        <v>0.5</v>
      </c>
      <c r="P5263" t="s">
        <v>344</v>
      </c>
      <c r="Q5263" t="s">
        <v>345</v>
      </c>
      <c r="R5263" t="s">
        <v>41</v>
      </c>
      <c r="S5263" t="s">
        <v>42</v>
      </c>
      <c r="T5263" t="s">
        <v>922</v>
      </c>
      <c r="U5263" t="s">
        <v>923</v>
      </c>
      <c r="V5263" t="s">
        <v>33</v>
      </c>
    </row>
    <row r="5264" spans="1:22">
      <c r="A5264" s="4">
        <v>46079</v>
      </c>
      <c r="B5264" t="s">
        <v>4073</v>
      </c>
      <c r="C5264" t="s">
        <v>35</v>
      </c>
      <c r="D5264">
        <v>1</v>
      </c>
      <c r="E5264">
        <v>58000.160000000003</v>
      </c>
      <c r="F5264">
        <f>Table2[[#This Row],[Đơn Giá Chuẩn]]*Table2[[#This Row],[Tổng số lượng bán]]</f>
        <v>58000.160000000003</v>
      </c>
      <c r="G5264">
        <v>0</v>
      </c>
      <c r="H5264">
        <f>Table2[[#This Row],[Doanh số bán]]-Table2[[#This Row],[Chiết khấu]]</f>
        <v>58000.160000000003</v>
      </c>
      <c r="I5264">
        <v>0</v>
      </c>
      <c r="J5264">
        <v>0</v>
      </c>
      <c r="K5264" t="s">
        <v>50</v>
      </c>
      <c r="L5264">
        <v>1</v>
      </c>
      <c r="M5264" t="s">
        <v>37</v>
      </c>
      <c r="N5264" t="s">
        <v>50</v>
      </c>
      <c r="O5264">
        <v>1</v>
      </c>
      <c r="P5264" t="s">
        <v>39</v>
      </c>
      <c r="Q5264" t="s">
        <v>40</v>
      </c>
      <c r="R5264" t="s">
        <v>41</v>
      </c>
      <c r="S5264" t="s">
        <v>42</v>
      </c>
      <c r="T5264" t="s">
        <v>74</v>
      </c>
      <c r="U5264" t="s">
        <v>75</v>
      </c>
      <c r="V5264" t="s">
        <v>50</v>
      </c>
    </row>
    <row r="5265" spans="1:22">
      <c r="A5265" s="4">
        <v>46079</v>
      </c>
      <c r="B5265" t="s">
        <v>4073</v>
      </c>
      <c r="C5265" t="s">
        <v>155</v>
      </c>
      <c r="D5265">
        <v>3</v>
      </c>
      <c r="E5265">
        <v>59633.000120000004</v>
      </c>
      <c r="F5265">
        <f>Table2[[#This Row],[Đơn Giá Chuẩn]]*Table2[[#This Row],[Tổng số lượng bán]]</f>
        <v>178899.00036000001</v>
      </c>
      <c r="G5265">
        <v>0</v>
      </c>
      <c r="H5265">
        <f>Table2[[#This Row],[Doanh số bán]]-Table2[[#This Row],[Chiết khấu]]</f>
        <v>178899.00036000001</v>
      </c>
      <c r="I5265">
        <v>0</v>
      </c>
      <c r="J5265">
        <v>0</v>
      </c>
      <c r="K5265" t="s">
        <v>50</v>
      </c>
      <c r="L5265">
        <v>1</v>
      </c>
      <c r="M5265" t="s">
        <v>37</v>
      </c>
      <c r="N5265" t="s">
        <v>50</v>
      </c>
      <c r="O5265">
        <v>3</v>
      </c>
      <c r="P5265" t="s">
        <v>3291</v>
      </c>
      <c r="Q5265" t="s">
        <v>3292</v>
      </c>
      <c r="R5265" t="s">
        <v>107</v>
      </c>
      <c r="S5265" t="s">
        <v>108</v>
      </c>
      <c r="T5265" t="s">
        <v>74</v>
      </c>
      <c r="U5265" t="s">
        <v>75</v>
      </c>
      <c r="V5265" t="s">
        <v>50</v>
      </c>
    </row>
    <row r="5266" spans="1:22">
      <c r="A5266" s="4">
        <v>46079</v>
      </c>
      <c r="B5266" t="s">
        <v>4073</v>
      </c>
      <c r="C5266" t="s">
        <v>1862</v>
      </c>
      <c r="D5266">
        <v>1</v>
      </c>
      <c r="E5266">
        <v>50999.600000000006</v>
      </c>
      <c r="F5266">
        <f>Table2[[#This Row],[Đơn Giá Chuẩn]]*Table2[[#This Row],[Tổng số lượng bán]]</f>
        <v>50999.600000000006</v>
      </c>
      <c r="G5266">
        <v>0</v>
      </c>
      <c r="H5266">
        <f>Table2[[#This Row],[Doanh số bán]]-Table2[[#This Row],[Chiết khấu]]</f>
        <v>50999.600000000006</v>
      </c>
      <c r="I5266">
        <v>0</v>
      </c>
      <c r="J5266">
        <v>0</v>
      </c>
      <c r="K5266" t="s">
        <v>50</v>
      </c>
      <c r="L5266">
        <v>1</v>
      </c>
      <c r="M5266" t="s">
        <v>37</v>
      </c>
      <c r="N5266" t="s">
        <v>50</v>
      </c>
      <c r="O5266">
        <v>1</v>
      </c>
      <c r="P5266" t="s">
        <v>586</v>
      </c>
      <c r="Q5266" t="s">
        <v>587</v>
      </c>
      <c r="R5266" t="s">
        <v>107</v>
      </c>
      <c r="S5266" t="s">
        <v>108</v>
      </c>
      <c r="T5266" t="s">
        <v>74</v>
      </c>
      <c r="U5266" t="s">
        <v>75</v>
      </c>
      <c r="V5266" t="s">
        <v>50</v>
      </c>
    </row>
    <row r="5267" spans="1:22">
      <c r="A5267" s="4">
        <v>46079</v>
      </c>
      <c r="B5267" t="s">
        <v>4074</v>
      </c>
      <c r="C5267" t="s">
        <v>1840</v>
      </c>
      <c r="D5267">
        <v>2</v>
      </c>
      <c r="E5267">
        <v>120999.99980000001</v>
      </c>
      <c r="F5267">
        <f>Table2[[#This Row],[Đơn Giá Chuẩn]]*Table2[[#This Row],[Tổng số lượng bán]]</f>
        <v>241999.99960000001</v>
      </c>
      <c r="G5267">
        <v>0</v>
      </c>
      <c r="H5267">
        <f>Table2[[#This Row],[Doanh số bán]]-Table2[[#This Row],[Chiết khấu]]</f>
        <v>241999.99960000001</v>
      </c>
      <c r="I5267">
        <v>0</v>
      </c>
      <c r="J5267">
        <v>0</v>
      </c>
      <c r="K5267" t="s">
        <v>50</v>
      </c>
      <c r="L5267">
        <v>1</v>
      </c>
      <c r="M5267" t="s">
        <v>37</v>
      </c>
      <c r="N5267" t="s">
        <v>50</v>
      </c>
      <c r="O5267">
        <v>2</v>
      </c>
      <c r="P5267" t="s">
        <v>3239</v>
      </c>
      <c r="Q5267" t="s">
        <v>3240</v>
      </c>
      <c r="R5267" t="s">
        <v>107</v>
      </c>
      <c r="S5267" t="s">
        <v>108</v>
      </c>
      <c r="T5267" t="s">
        <v>74</v>
      </c>
      <c r="U5267" t="s">
        <v>75</v>
      </c>
      <c r="V5267" t="s">
        <v>50</v>
      </c>
    </row>
    <row r="5268" spans="1:22">
      <c r="A5268" s="4">
        <v>46064</v>
      </c>
      <c r="B5268" t="s">
        <v>4464</v>
      </c>
      <c r="C5268" t="s">
        <v>83</v>
      </c>
      <c r="D5268">
        <v>1</v>
      </c>
      <c r="E5268">
        <v>137000</v>
      </c>
      <c r="F5268">
        <f>Table2[[#This Row],[Đơn Giá Chuẩn]]*Table2[[#This Row],[Tổng số lượng bán]]</f>
        <v>137000</v>
      </c>
      <c r="G5268">
        <v>43750</v>
      </c>
      <c r="H5268">
        <f>Table2[[#This Row],[Doanh số bán]]-Table2[[#This Row],[Chiết khấu]]</f>
        <v>93250</v>
      </c>
      <c r="K5268" t="s">
        <v>24</v>
      </c>
      <c r="L5268">
        <v>0.5</v>
      </c>
      <c r="M5268" t="s">
        <v>918</v>
      </c>
      <c r="N5268" t="s">
        <v>919</v>
      </c>
      <c r="O5268">
        <v>0.5</v>
      </c>
      <c r="P5268" t="s">
        <v>101</v>
      </c>
      <c r="Q5268" t="s">
        <v>102</v>
      </c>
      <c r="R5268" t="s">
        <v>41</v>
      </c>
      <c r="S5268" t="s">
        <v>42</v>
      </c>
      <c r="T5268" t="s">
        <v>922</v>
      </c>
      <c r="U5268" t="s">
        <v>923</v>
      </c>
      <c r="V5268" t="s">
        <v>33</v>
      </c>
    </row>
    <row r="5269" spans="1:22">
      <c r="A5269" s="4">
        <v>46066</v>
      </c>
      <c r="B5269" t="s">
        <v>4489</v>
      </c>
      <c r="C5269" t="s">
        <v>83</v>
      </c>
      <c r="D5269">
        <v>6</v>
      </c>
      <c r="E5269">
        <v>137000</v>
      </c>
      <c r="F5269">
        <f>Table2[[#This Row],[Đơn Giá Chuẩn]]*Table2[[#This Row],[Tổng số lượng bán]]</f>
        <v>822000</v>
      </c>
      <c r="G5269">
        <v>262500</v>
      </c>
      <c r="H5269">
        <f>Table2[[#This Row],[Doanh số bán]]-Table2[[#This Row],[Chiết khấu]]</f>
        <v>559500</v>
      </c>
      <c r="K5269" t="s">
        <v>24</v>
      </c>
      <c r="L5269">
        <v>0.5</v>
      </c>
      <c r="M5269" t="s">
        <v>918</v>
      </c>
      <c r="N5269" t="s">
        <v>919</v>
      </c>
      <c r="O5269">
        <v>3</v>
      </c>
      <c r="P5269" t="s">
        <v>101</v>
      </c>
      <c r="Q5269" t="s">
        <v>102</v>
      </c>
      <c r="R5269" t="s">
        <v>41</v>
      </c>
      <c r="S5269" t="s">
        <v>42</v>
      </c>
      <c r="T5269" t="s">
        <v>922</v>
      </c>
      <c r="U5269" t="s">
        <v>923</v>
      </c>
      <c r="V5269" t="s">
        <v>33</v>
      </c>
    </row>
    <row r="5270" spans="1:22">
      <c r="A5270" s="4">
        <v>46079</v>
      </c>
      <c r="B5270" t="s">
        <v>4077</v>
      </c>
      <c r="C5270" t="s">
        <v>2568</v>
      </c>
      <c r="D5270">
        <v>1</v>
      </c>
      <c r="E5270">
        <v>272000</v>
      </c>
      <c r="F5270">
        <f>Table2[[#This Row],[Đơn Giá Chuẩn]]*Table2[[#This Row],[Tổng số lượng bán]]</f>
        <v>272000</v>
      </c>
      <c r="G5270">
        <v>0</v>
      </c>
      <c r="H5270">
        <f>Table2[[#This Row],[Doanh số bán]]-Table2[[#This Row],[Chiết khấu]]</f>
        <v>272000</v>
      </c>
      <c r="I5270">
        <v>0</v>
      </c>
      <c r="J5270">
        <v>0</v>
      </c>
      <c r="K5270" t="s">
        <v>50</v>
      </c>
      <c r="L5270">
        <v>1</v>
      </c>
      <c r="M5270" t="s">
        <v>37</v>
      </c>
      <c r="N5270" t="s">
        <v>50</v>
      </c>
      <c r="O5270">
        <v>1</v>
      </c>
      <c r="P5270" t="s">
        <v>512</v>
      </c>
      <c r="Q5270" t="s">
        <v>513</v>
      </c>
      <c r="R5270" t="s">
        <v>41</v>
      </c>
      <c r="S5270" t="s">
        <v>42</v>
      </c>
      <c r="T5270" t="s">
        <v>74</v>
      </c>
      <c r="U5270" t="s">
        <v>75</v>
      </c>
      <c r="V5270" t="s">
        <v>50</v>
      </c>
    </row>
    <row r="5271" spans="1:22">
      <c r="A5271" s="4">
        <v>46079</v>
      </c>
      <c r="B5271" t="s">
        <v>4078</v>
      </c>
      <c r="C5271" t="s">
        <v>2568</v>
      </c>
      <c r="D5271">
        <v>1</v>
      </c>
      <c r="E5271">
        <v>401999.60000000003</v>
      </c>
      <c r="F5271">
        <f>Table2[[#This Row],[Đơn Giá Chuẩn]]*Table2[[#This Row],[Tổng số lượng bán]]</f>
        <v>401999.60000000003</v>
      </c>
      <c r="G5271">
        <v>0</v>
      </c>
      <c r="H5271">
        <f>Table2[[#This Row],[Doanh số bán]]-Table2[[#This Row],[Chiết khấu]]</f>
        <v>401999.60000000003</v>
      </c>
      <c r="I5271">
        <v>0</v>
      </c>
      <c r="J5271">
        <v>0</v>
      </c>
      <c r="K5271" t="s">
        <v>50</v>
      </c>
      <c r="L5271">
        <v>1</v>
      </c>
      <c r="M5271" t="s">
        <v>37</v>
      </c>
      <c r="N5271" t="s">
        <v>50</v>
      </c>
      <c r="O5271">
        <v>1</v>
      </c>
      <c r="P5271" t="s">
        <v>411</v>
      </c>
      <c r="Q5271" t="s">
        <v>412</v>
      </c>
      <c r="R5271" t="s">
        <v>41</v>
      </c>
      <c r="S5271" t="s">
        <v>42</v>
      </c>
      <c r="T5271" t="s">
        <v>74</v>
      </c>
      <c r="U5271" t="s">
        <v>75</v>
      </c>
      <c r="V5271" t="s">
        <v>50</v>
      </c>
    </row>
    <row r="5272" spans="1:22">
      <c r="A5272" s="4">
        <v>46067</v>
      </c>
      <c r="B5272" t="s">
        <v>4498</v>
      </c>
      <c r="C5272" t="s">
        <v>83</v>
      </c>
      <c r="D5272">
        <v>2</v>
      </c>
      <c r="E5272">
        <v>137000</v>
      </c>
      <c r="F5272">
        <f>Table2[[#This Row],[Đơn Giá Chuẩn]]*Table2[[#This Row],[Tổng số lượng bán]]</f>
        <v>274000</v>
      </c>
      <c r="G5272">
        <v>87500</v>
      </c>
      <c r="H5272">
        <f>Table2[[#This Row],[Doanh số bán]]-Table2[[#This Row],[Chiết khấu]]</f>
        <v>186500</v>
      </c>
      <c r="K5272" t="s">
        <v>24</v>
      </c>
      <c r="L5272">
        <v>0.5</v>
      </c>
      <c r="M5272" t="s">
        <v>918</v>
      </c>
      <c r="N5272" t="s">
        <v>919</v>
      </c>
      <c r="O5272">
        <v>1</v>
      </c>
      <c r="P5272" t="s">
        <v>101</v>
      </c>
      <c r="Q5272" t="s">
        <v>102</v>
      </c>
      <c r="R5272" t="s">
        <v>41</v>
      </c>
      <c r="S5272" t="s">
        <v>42</v>
      </c>
      <c r="T5272" t="s">
        <v>922</v>
      </c>
      <c r="U5272" t="s">
        <v>923</v>
      </c>
      <c r="V5272" t="s">
        <v>33</v>
      </c>
    </row>
    <row r="5273" spans="1:22">
      <c r="A5273" s="4">
        <v>46079</v>
      </c>
      <c r="B5273" t="s">
        <v>4080</v>
      </c>
      <c r="C5273" t="s">
        <v>1862</v>
      </c>
      <c r="D5273">
        <v>1</v>
      </c>
      <c r="E5273">
        <v>152000.00012000001</v>
      </c>
      <c r="F5273">
        <f>Table2[[#This Row],[Đơn Giá Chuẩn]]*Table2[[#This Row],[Tổng số lượng bán]]</f>
        <v>152000.00012000001</v>
      </c>
      <c r="G5273">
        <v>0</v>
      </c>
      <c r="H5273">
        <f>Table2[[#This Row],[Doanh số bán]]-Table2[[#This Row],[Chiết khấu]]</f>
        <v>152000.00012000001</v>
      </c>
      <c r="I5273">
        <v>0</v>
      </c>
      <c r="J5273">
        <v>0</v>
      </c>
      <c r="K5273" t="s">
        <v>50</v>
      </c>
      <c r="L5273">
        <v>1</v>
      </c>
      <c r="M5273" t="s">
        <v>37</v>
      </c>
      <c r="N5273" t="s">
        <v>50</v>
      </c>
      <c r="O5273">
        <v>1</v>
      </c>
      <c r="P5273" t="s">
        <v>1494</v>
      </c>
      <c r="Q5273" t="s">
        <v>1495</v>
      </c>
      <c r="R5273" t="s">
        <v>41</v>
      </c>
      <c r="S5273" t="s">
        <v>42</v>
      </c>
      <c r="T5273" t="s">
        <v>2298</v>
      </c>
      <c r="U5273" t="s">
        <v>2299</v>
      </c>
      <c r="V5273" t="s">
        <v>50</v>
      </c>
    </row>
    <row r="5274" spans="1:22">
      <c r="A5274" s="4">
        <v>46079</v>
      </c>
      <c r="B5274" t="s">
        <v>4081</v>
      </c>
      <c r="C5274" t="s">
        <v>155</v>
      </c>
      <c r="D5274">
        <v>2</v>
      </c>
      <c r="E5274">
        <v>152150.00023999999</v>
      </c>
      <c r="F5274">
        <f>Table2[[#This Row],[Đơn Giá Chuẩn]]*Table2[[#This Row],[Tổng số lượng bán]]</f>
        <v>304300.00047999999</v>
      </c>
      <c r="G5274">
        <v>0</v>
      </c>
      <c r="H5274">
        <f>Table2[[#This Row],[Doanh số bán]]-Table2[[#This Row],[Chiết khấu]]</f>
        <v>304300.00047999999</v>
      </c>
      <c r="I5274">
        <v>0</v>
      </c>
      <c r="J5274">
        <v>0</v>
      </c>
      <c r="K5274" t="s">
        <v>50</v>
      </c>
      <c r="L5274">
        <v>1</v>
      </c>
      <c r="M5274" t="s">
        <v>37</v>
      </c>
      <c r="N5274" t="s">
        <v>50</v>
      </c>
      <c r="O5274">
        <v>2</v>
      </c>
      <c r="P5274" t="s">
        <v>156</v>
      </c>
      <c r="Q5274" t="s">
        <v>157</v>
      </c>
      <c r="R5274" t="s">
        <v>107</v>
      </c>
      <c r="S5274" t="s">
        <v>108</v>
      </c>
      <c r="T5274" t="s">
        <v>2298</v>
      </c>
      <c r="U5274" t="s">
        <v>2299</v>
      </c>
      <c r="V5274" t="s">
        <v>50</v>
      </c>
    </row>
    <row r="5275" spans="1:22">
      <c r="A5275" s="4">
        <v>46079</v>
      </c>
      <c r="B5275" t="s">
        <v>4082</v>
      </c>
      <c r="C5275" t="s">
        <v>155</v>
      </c>
      <c r="D5275">
        <v>1</v>
      </c>
      <c r="E5275">
        <v>152150.00023999999</v>
      </c>
      <c r="F5275">
        <f>Table2[[#This Row],[Đơn Giá Chuẩn]]*Table2[[#This Row],[Tổng số lượng bán]]</f>
        <v>152150.00023999999</v>
      </c>
      <c r="G5275">
        <v>0</v>
      </c>
      <c r="H5275">
        <f>Table2[[#This Row],[Doanh số bán]]-Table2[[#This Row],[Chiết khấu]]</f>
        <v>152150.00023999999</v>
      </c>
      <c r="I5275">
        <v>0</v>
      </c>
      <c r="J5275">
        <v>0</v>
      </c>
      <c r="K5275" t="s">
        <v>50</v>
      </c>
      <c r="L5275">
        <v>1</v>
      </c>
      <c r="M5275" t="s">
        <v>37</v>
      </c>
      <c r="N5275" t="s">
        <v>50</v>
      </c>
      <c r="O5275">
        <v>1</v>
      </c>
      <c r="P5275" t="s">
        <v>156</v>
      </c>
      <c r="Q5275" t="s">
        <v>157</v>
      </c>
      <c r="R5275" t="s">
        <v>107</v>
      </c>
      <c r="S5275" t="s">
        <v>108</v>
      </c>
      <c r="T5275" t="s">
        <v>2298</v>
      </c>
      <c r="U5275" t="s">
        <v>2299</v>
      </c>
      <c r="V5275" t="s">
        <v>50</v>
      </c>
    </row>
    <row r="5276" spans="1:22">
      <c r="A5276" s="4">
        <v>46079</v>
      </c>
      <c r="B5276" t="s">
        <v>4083</v>
      </c>
      <c r="C5276" t="s">
        <v>155</v>
      </c>
      <c r="D5276">
        <v>5</v>
      </c>
      <c r="E5276">
        <v>152150.00023999999</v>
      </c>
      <c r="F5276">
        <f>Table2[[#This Row],[Đơn Giá Chuẩn]]*Table2[[#This Row],[Tổng số lượng bán]]</f>
        <v>760750.00119999994</v>
      </c>
      <c r="G5276">
        <v>0</v>
      </c>
      <c r="H5276">
        <f>Table2[[#This Row],[Doanh số bán]]-Table2[[#This Row],[Chiết khấu]]</f>
        <v>760750.00119999994</v>
      </c>
      <c r="I5276">
        <v>0</v>
      </c>
      <c r="J5276">
        <v>0</v>
      </c>
      <c r="K5276" t="s">
        <v>50</v>
      </c>
      <c r="L5276">
        <v>1</v>
      </c>
      <c r="M5276" t="s">
        <v>37</v>
      </c>
      <c r="N5276" t="s">
        <v>50</v>
      </c>
      <c r="O5276">
        <v>5</v>
      </c>
      <c r="P5276" t="s">
        <v>156</v>
      </c>
      <c r="Q5276" t="s">
        <v>157</v>
      </c>
      <c r="R5276" t="s">
        <v>107</v>
      </c>
      <c r="S5276" t="s">
        <v>108</v>
      </c>
      <c r="T5276" t="s">
        <v>2298</v>
      </c>
      <c r="U5276" t="s">
        <v>2299</v>
      </c>
      <c r="V5276" t="s">
        <v>50</v>
      </c>
    </row>
    <row r="5277" spans="1:22">
      <c r="A5277" s="4">
        <v>46079</v>
      </c>
      <c r="B5277" t="s">
        <v>4084</v>
      </c>
      <c r="C5277" t="s">
        <v>155</v>
      </c>
      <c r="D5277">
        <v>1</v>
      </c>
      <c r="E5277">
        <v>152150.00023999999</v>
      </c>
      <c r="F5277">
        <f>Table2[[#This Row],[Đơn Giá Chuẩn]]*Table2[[#This Row],[Tổng số lượng bán]]</f>
        <v>152150.00023999999</v>
      </c>
      <c r="G5277">
        <v>0</v>
      </c>
      <c r="H5277">
        <f>Table2[[#This Row],[Doanh số bán]]-Table2[[#This Row],[Chiết khấu]]</f>
        <v>152150.00023999999</v>
      </c>
      <c r="I5277">
        <v>0</v>
      </c>
      <c r="J5277">
        <v>0</v>
      </c>
      <c r="K5277" t="s">
        <v>50</v>
      </c>
      <c r="L5277">
        <v>1</v>
      </c>
      <c r="M5277" t="s">
        <v>37</v>
      </c>
      <c r="N5277" t="s">
        <v>50</v>
      </c>
      <c r="O5277">
        <v>1</v>
      </c>
      <c r="P5277" t="s">
        <v>156</v>
      </c>
      <c r="Q5277" t="s">
        <v>157</v>
      </c>
      <c r="R5277" t="s">
        <v>107</v>
      </c>
      <c r="S5277" t="s">
        <v>108</v>
      </c>
      <c r="T5277" t="s">
        <v>2349</v>
      </c>
      <c r="U5277" t="s">
        <v>2350</v>
      </c>
      <c r="V5277" t="s">
        <v>50</v>
      </c>
    </row>
    <row r="5278" spans="1:22">
      <c r="A5278" s="4">
        <v>46079</v>
      </c>
      <c r="B5278" t="s">
        <v>4085</v>
      </c>
      <c r="C5278" t="s">
        <v>1862</v>
      </c>
      <c r="D5278">
        <v>800</v>
      </c>
      <c r="E5278">
        <v>35750</v>
      </c>
      <c r="F5278">
        <f>Table2[[#This Row],[Đơn Giá Chuẩn]]*Table2[[#This Row],[Tổng số lượng bán]]</f>
        <v>28600000</v>
      </c>
      <c r="G5278">
        <v>0</v>
      </c>
      <c r="H5278">
        <f>Table2[[#This Row],[Doanh số bán]]-Table2[[#This Row],[Chiết khấu]]</f>
        <v>28600000</v>
      </c>
      <c r="I5278">
        <v>0</v>
      </c>
      <c r="J5278">
        <v>0</v>
      </c>
      <c r="K5278" t="s">
        <v>2217</v>
      </c>
      <c r="L5278">
        <v>1</v>
      </c>
      <c r="M5278" t="s">
        <v>37</v>
      </c>
      <c r="N5278" t="s">
        <v>26</v>
      </c>
      <c r="O5278">
        <v>800</v>
      </c>
      <c r="P5278" t="s">
        <v>105</v>
      </c>
      <c r="Q5278" t="s">
        <v>106</v>
      </c>
      <c r="R5278" t="s">
        <v>107</v>
      </c>
      <c r="S5278" t="s">
        <v>108</v>
      </c>
      <c r="T5278" t="s">
        <v>2393</v>
      </c>
      <c r="U5278" t="s">
        <v>2394</v>
      </c>
      <c r="V5278" t="s">
        <v>2271</v>
      </c>
    </row>
    <row r="5279" spans="1:22">
      <c r="A5279" s="4">
        <v>46079</v>
      </c>
      <c r="B5279" t="s">
        <v>4085</v>
      </c>
      <c r="C5279" t="s">
        <v>155</v>
      </c>
      <c r="D5279">
        <v>5</v>
      </c>
      <c r="E5279">
        <v>114611.9996</v>
      </c>
      <c r="F5279">
        <f>Table2[[#This Row],[Đơn Giá Chuẩn]]*Table2[[#This Row],[Tổng số lượng bán]]</f>
        <v>573059.99800000002</v>
      </c>
      <c r="G5279">
        <v>0</v>
      </c>
      <c r="H5279">
        <f>Table2[[#This Row],[Doanh số bán]]-Table2[[#This Row],[Chiết khấu]]</f>
        <v>573059.99800000002</v>
      </c>
      <c r="I5279">
        <v>0</v>
      </c>
      <c r="J5279">
        <v>0</v>
      </c>
      <c r="K5279" t="s">
        <v>2217</v>
      </c>
      <c r="L5279">
        <v>1</v>
      </c>
      <c r="M5279" t="s">
        <v>37</v>
      </c>
      <c r="N5279" t="s">
        <v>26</v>
      </c>
      <c r="O5279">
        <v>5</v>
      </c>
      <c r="P5279" t="s">
        <v>156</v>
      </c>
      <c r="Q5279" t="s">
        <v>157</v>
      </c>
      <c r="R5279" t="s">
        <v>107</v>
      </c>
      <c r="S5279" t="s">
        <v>108</v>
      </c>
      <c r="T5279" t="s">
        <v>2393</v>
      </c>
      <c r="U5279" t="s">
        <v>2394</v>
      </c>
      <c r="V5279" t="s">
        <v>2271</v>
      </c>
    </row>
    <row r="5280" spans="1:22">
      <c r="A5280" s="4">
        <v>46079</v>
      </c>
      <c r="B5280" t="s">
        <v>4086</v>
      </c>
      <c r="C5280" t="s">
        <v>1862</v>
      </c>
      <c r="D5280">
        <v>21</v>
      </c>
      <c r="E5280">
        <v>99500.000240000008</v>
      </c>
      <c r="F5280">
        <f>Table2[[#This Row],[Đơn Giá Chuẩn]]*Table2[[#This Row],[Tổng số lượng bán]]</f>
        <v>2089500.0050400002</v>
      </c>
      <c r="G5280">
        <v>0</v>
      </c>
      <c r="H5280">
        <f>Table2[[#This Row],[Doanh số bán]]-Table2[[#This Row],[Chiết khấu]]</f>
        <v>2089500.0050400002</v>
      </c>
      <c r="I5280">
        <v>0</v>
      </c>
      <c r="J5280">
        <v>0</v>
      </c>
      <c r="K5280" t="s">
        <v>2217</v>
      </c>
      <c r="L5280">
        <v>1</v>
      </c>
      <c r="M5280" t="s">
        <v>37</v>
      </c>
      <c r="N5280" t="s">
        <v>26</v>
      </c>
      <c r="O5280">
        <v>21</v>
      </c>
      <c r="P5280" t="s">
        <v>1500</v>
      </c>
      <c r="Q5280" t="s">
        <v>1501</v>
      </c>
      <c r="R5280" t="s">
        <v>41</v>
      </c>
      <c r="S5280" t="s">
        <v>42</v>
      </c>
      <c r="T5280" t="s">
        <v>2393</v>
      </c>
      <c r="U5280" t="s">
        <v>2394</v>
      </c>
      <c r="V5280" t="s">
        <v>2271</v>
      </c>
    </row>
    <row r="5281" spans="1:22">
      <c r="A5281" s="4">
        <v>46079</v>
      </c>
      <c r="B5281" t="s">
        <v>4086</v>
      </c>
      <c r="C5281" t="s">
        <v>2568</v>
      </c>
      <c r="D5281">
        <v>30</v>
      </c>
      <c r="E5281">
        <v>184999.99952000001</v>
      </c>
      <c r="F5281">
        <f>Table2[[#This Row],[Đơn Giá Chuẩn]]*Table2[[#This Row],[Tổng số lượng bán]]</f>
        <v>5549999.9856000002</v>
      </c>
      <c r="G5281">
        <v>0</v>
      </c>
      <c r="H5281">
        <f>Table2[[#This Row],[Doanh số bán]]-Table2[[#This Row],[Chiết khấu]]</f>
        <v>5549999.9856000002</v>
      </c>
      <c r="I5281">
        <v>0</v>
      </c>
      <c r="J5281">
        <v>0</v>
      </c>
      <c r="K5281" t="s">
        <v>2217</v>
      </c>
      <c r="L5281">
        <v>1</v>
      </c>
      <c r="M5281" t="s">
        <v>37</v>
      </c>
      <c r="N5281" t="s">
        <v>26</v>
      </c>
      <c r="O5281">
        <v>30</v>
      </c>
      <c r="P5281" t="s">
        <v>101</v>
      </c>
      <c r="Q5281" t="s">
        <v>102</v>
      </c>
      <c r="R5281" t="s">
        <v>41</v>
      </c>
      <c r="S5281" t="s">
        <v>42</v>
      </c>
      <c r="T5281" t="s">
        <v>2393</v>
      </c>
      <c r="U5281" t="s">
        <v>2394</v>
      </c>
      <c r="V5281" t="s">
        <v>2271</v>
      </c>
    </row>
    <row r="5282" spans="1:22">
      <c r="A5282" s="4">
        <v>46079</v>
      </c>
      <c r="B5282" t="s">
        <v>4086</v>
      </c>
      <c r="C5282" t="s">
        <v>155</v>
      </c>
      <c r="D5282">
        <v>24</v>
      </c>
      <c r="E5282">
        <v>51875.000480000002</v>
      </c>
      <c r="F5282">
        <f>Table2[[#This Row],[Đơn Giá Chuẩn]]*Table2[[#This Row],[Tổng số lượng bán]]</f>
        <v>1245000.0115200002</v>
      </c>
      <c r="G5282">
        <v>0</v>
      </c>
      <c r="H5282">
        <f>Table2[[#This Row],[Doanh số bán]]-Table2[[#This Row],[Chiết khấu]]</f>
        <v>1245000.0115200002</v>
      </c>
      <c r="I5282">
        <v>0</v>
      </c>
      <c r="J5282">
        <v>0</v>
      </c>
      <c r="K5282" t="s">
        <v>2217</v>
      </c>
      <c r="L5282">
        <v>1</v>
      </c>
      <c r="M5282" t="s">
        <v>37</v>
      </c>
      <c r="N5282" t="s">
        <v>26</v>
      </c>
      <c r="O5282">
        <v>24</v>
      </c>
      <c r="P5282" t="s">
        <v>3291</v>
      </c>
      <c r="Q5282" t="s">
        <v>3292</v>
      </c>
      <c r="R5282" t="s">
        <v>107</v>
      </c>
      <c r="S5282" t="s">
        <v>108</v>
      </c>
      <c r="T5282" t="s">
        <v>2393</v>
      </c>
      <c r="U5282" t="s">
        <v>2394</v>
      </c>
      <c r="V5282" t="s">
        <v>2271</v>
      </c>
    </row>
    <row r="5283" spans="1:22">
      <c r="A5283" s="4">
        <v>46079</v>
      </c>
      <c r="B5283" t="s">
        <v>4086</v>
      </c>
      <c r="C5283" t="s">
        <v>155</v>
      </c>
      <c r="D5283">
        <v>15</v>
      </c>
      <c r="E5283">
        <v>248749.99976000004</v>
      </c>
      <c r="F5283">
        <f>Table2[[#This Row],[Đơn Giá Chuẩn]]*Table2[[#This Row],[Tổng số lượng bán]]</f>
        <v>3731249.9964000005</v>
      </c>
      <c r="G5283">
        <v>0</v>
      </c>
      <c r="H5283">
        <f>Table2[[#This Row],[Doanh số bán]]-Table2[[#This Row],[Chiết khấu]]</f>
        <v>3731249.9964000005</v>
      </c>
      <c r="I5283">
        <v>0</v>
      </c>
      <c r="J5283">
        <v>0</v>
      </c>
      <c r="K5283" t="s">
        <v>2217</v>
      </c>
      <c r="L5283">
        <v>1</v>
      </c>
      <c r="M5283" t="s">
        <v>37</v>
      </c>
      <c r="N5283" t="s">
        <v>26</v>
      </c>
      <c r="O5283">
        <v>15</v>
      </c>
      <c r="P5283" t="s">
        <v>839</v>
      </c>
      <c r="Q5283" t="s">
        <v>840</v>
      </c>
      <c r="R5283" t="s">
        <v>107</v>
      </c>
      <c r="S5283" t="s">
        <v>108</v>
      </c>
      <c r="T5283" t="s">
        <v>2393</v>
      </c>
      <c r="U5283" t="s">
        <v>2394</v>
      </c>
      <c r="V5283" t="s">
        <v>2271</v>
      </c>
    </row>
    <row r="5284" spans="1:22">
      <c r="A5284" s="4">
        <v>46079</v>
      </c>
      <c r="B5284" t="s">
        <v>4086</v>
      </c>
      <c r="C5284" t="s">
        <v>2568</v>
      </c>
      <c r="D5284">
        <v>100</v>
      </c>
      <c r="E5284">
        <v>199999.99964000002</v>
      </c>
      <c r="F5284">
        <f>Table2[[#This Row],[Đơn Giá Chuẩn]]*Table2[[#This Row],[Tổng số lượng bán]]</f>
        <v>19999999.964000002</v>
      </c>
      <c r="G5284">
        <v>0</v>
      </c>
      <c r="H5284">
        <f>Table2[[#This Row],[Doanh số bán]]-Table2[[#This Row],[Chiết khấu]]</f>
        <v>19999999.964000002</v>
      </c>
      <c r="I5284">
        <v>0</v>
      </c>
      <c r="J5284">
        <v>0</v>
      </c>
      <c r="K5284" t="s">
        <v>2217</v>
      </c>
      <c r="L5284">
        <v>1</v>
      </c>
      <c r="M5284" t="s">
        <v>37</v>
      </c>
      <c r="N5284" t="s">
        <v>26</v>
      </c>
      <c r="O5284">
        <v>100</v>
      </c>
      <c r="P5284" t="s">
        <v>84</v>
      </c>
      <c r="Q5284" t="s">
        <v>85</v>
      </c>
      <c r="R5284" t="s">
        <v>41</v>
      </c>
      <c r="S5284" t="s">
        <v>42</v>
      </c>
      <c r="T5284" t="s">
        <v>2393</v>
      </c>
      <c r="U5284" t="s">
        <v>2394</v>
      </c>
      <c r="V5284" t="s">
        <v>2271</v>
      </c>
    </row>
    <row r="5285" spans="1:22">
      <c r="A5285" s="4">
        <v>46080</v>
      </c>
      <c r="B5285" t="s">
        <v>4087</v>
      </c>
      <c r="C5285" t="s">
        <v>2568</v>
      </c>
      <c r="D5285">
        <v>10</v>
      </c>
      <c r="E5285">
        <v>206999.984</v>
      </c>
      <c r="F5285">
        <f>Table2[[#This Row],[Đơn Giá Chuẩn]]*Table2[[#This Row],[Tổng số lượng bán]]</f>
        <v>2069999.8399999999</v>
      </c>
      <c r="G5285">
        <v>0</v>
      </c>
      <c r="H5285">
        <f>Table2[[#This Row],[Doanh số bán]]-Table2[[#This Row],[Chiết khấu]]</f>
        <v>2069999.8399999999</v>
      </c>
      <c r="I5285">
        <v>0</v>
      </c>
      <c r="J5285">
        <v>0</v>
      </c>
      <c r="K5285" t="s">
        <v>36</v>
      </c>
      <c r="L5285">
        <v>1</v>
      </c>
      <c r="M5285" t="s">
        <v>37</v>
      </c>
      <c r="N5285" t="s">
        <v>2112</v>
      </c>
      <c r="O5285">
        <v>10</v>
      </c>
      <c r="P5285" t="s">
        <v>84</v>
      </c>
      <c r="Q5285" t="s">
        <v>85</v>
      </c>
      <c r="R5285" t="s">
        <v>41</v>
      </c>
      <c r="S5285" t="s">
        <v>42</v>
      </c>
      <c r="T5285" t="s">
        <v>2113</v>
      </c>
      <c r="U5285" t="s">
        <v>2114</v>
      </c>
      <c r="V5285" t="s">
        <v>2014</v>
      </c>
    </row>
    <row r="5286" spans="1:22">
      <c r="A5286" s="4">
        <v>46080</v>
      </c>
      <c r="B5286" t="s">
        <v>4087</v>
      </c>
      <c r="C5286" t="s">
        <v>2568</v>
      </c>
      <c r="D5286">
        <v>45</v>
      </c>
      <c r="E5286">
        <v>206999.984</v>
      </c>
      <c r="F5286">
        <f>Table2[[#This Row],[Đơn Giá Chuẩn]]*Table2[[#This Row],[Tổng số lượng bán]]</f>
        <v>9314999.2799999993</v>
      </c>
      <c r="G5286">
        <v>0</v>
      </c>
      <c r="H5286">
        <f>Table2[[#This Row],[Doanh số bán]]-Table2[[#This Row],[Chiết khấu]]</f>
        <v>9314999.2799999993</v>
      </c>
      <c r="I5286">
        <v>0</v>
      </c>
      <c r="J5286">
        <v>0</v>
      </c>
      <c r="K5286" t="s">
        <v>36</v>
      </c>
      <c r="L5286">
        <v>1</v>
      </c>
      <c r="M5286" t="s">
        <v>37</v>
      </c>
      <c r="N5286" t="s">
        <v>2112</v>
      </c>
      <c r="O5286">
        <v>45</v>
      </c>
      <c r="P5286" t="s">
        <v>84</v>
      </c>
      <c r="Q5286" t="s">
        <v>85</v>
      </c>
      <c r="R5286" t="s">
        <v>41</v>
      </c>
      <c r="S5286" t="s">
        <v>42</v>
      </c>
      <c r="T5286" t="s">
        <v>2113</v>
      </c>
      <c r="U5286" t="s">
        <v>2114</v>
      </c>
      <c r="V5286" t="s">
        <v>2014</v>
      </c>
    </row>
    <row r="5287" spans="1:22">
      <c r="A5287" s="4">
        <v>46080</v>
      </c>
      <c r="B5287" t="s">
        <v>4087</v>
      </c>
      <c r="C5287" t="s">
        <v>3538</v>
      </c>
      <c r="D5287">
        <v>1</v>
      </c>
      <c r="E5287">
        <v>50600</v>
      </c>
      <c r="F5287">
        <f>Table2[[#This Row],[Đơn Giá Chuẩn]]*Table2[[#This Row],[Tổng số lượng bán]]</f>
        <v>50600</v>
      </c>
      <c r="G5287">
        <v>0</v>
      </c>
      <c r="H5287">
        <f>Table2[[#This Row],[Doanh số bán]]-Table2[[#This Row],[Chiết khấu]]</f>
        <v>50600</v>
      </c>
      <c r="I5287">
        <v>0</v>
      </c>
      <c r="J5287">
        <v>0</v>
      </c>
      <c r="K5287" t="s">
        <v>36</v>
      </c>
      <c r="L5287">
        <v>1</v>
      </c>
      <c r="M5287" t="s">
        <v>37</v>
      </c>
      <c r="N5287" t="s">
        <v>2112</v>
      </c>
      <c r="O5287">
        <v>1</v>
      </c>
      <c r="P5287" t="s">
        <v>3539</v>
      </c>
      <c r="Q5287" t="s">
        <v>3540</v>
      </c>
      <c r="R5287" t="s">
        <v>29</v>
      </c>
      <c r="S5287" t="s">
        <v>30</v>
      </c>
      <c r="T5287" t="s">
        <v>2113</v>
      </c>
      <c r="U5287" t="s">
        <v>2114</v>
      </c>
      <c r="V5287" t="s">
        <v>2014</v>
      </c>
    </row>
    <row r="5288" spans="1:22">
      <c r="A5288" s="4">
        <v>46080</v>
      </c>
      <c r="B5288" t="s">
        <v>4088</v>
      </c>
      <c r="C5288" t="s">
        <v>2568</v>
      </c>
      <c r="D5288">
        <v>30</v>
      </c>
      <c r="E5288">
        <v>192000.00008000003</v>
      </c>
      <c r="F5288">
        <f>Table2[[#This Row],[Đơn Giá Chuẩn]]*Table2[[#This Row],[Tổng số lượng bán]]</f>
        <v>5760000.0024000006</v>
      </c>
      <c r="G5288">
        <v>0</v>
      </c>
      <c r="H5288">
        <f>Table2[[#This Row],[Doanh số bán]]-Table2[[#This Row],[Chiết khấu]]</f>
        <v>5760000.0024000006</v>
      </c>
      <c r="I5288">
        <v>0</v>
      </c>
      <c r="J5288">
        <v>0</v>
      </c>
      <c r="K5288" t="s">
        <v>2217</v>
      </c>
      <c r="L5288">
        <v>1</v>
      </c>
      <c r="M5288" t="s">
        <v>37</v>
      </c>
      <c r="N5288" t="s">
        <v>26</v>
      </c>
      <c r="O5288">
        <v>30</v>
      </c>
      <c r="P5288" t="s">
        <v>512</v>
      </c>
      <c r="Q5288" t="s">
        <v>513</v>
      </c>
      <c r="R5288" t="s">
        <v>41</v>
      </c>
      <c r="S5288" t="s">
        <v>42</v>
      </c>
      <c r="T5288" t="s">
        <v>2788</v>
      </c>
      <c r="U5288" t="s">
        <v>2789</v>
      </c>
      <c r="V5288" t="s">
        <v>45</v>
      </c>
    </row>
    <row r="5289" spans="1:22">
      <c r="A5289" s="4">
        <v>46080</v>
      </c>
      <c r="B5289" t="s">
        <v>4089</v>
      </c>
      <c r="C5289" t="s">
        <v>2568</v>
      </c>
      <c r="D5289">
        <v>10</v>
      </c>
      <c r="E5289">
        <v>186999.99968000001</v>
      </c>
      <c r="F5289">
        <f>Table2[[#This Row],[Đơn Giá Chuẩn]]*Table2[[#This Row],[Tổng số lượng bán]]</f>
        <v>1869999.9968000001</v>
      </c>
      <c r="G5289">
        <v>0</v>
      </c>
      <c r="H5289">
        <f>Table2[[#This Row],[Doanh số bán]]-Table2[[#This Row],[Chiết khấu]]</f>
        <v>1869999.9968000001</v>
      </c>
      <c r="I5289">
        <v>0</v>
      </c>
      <c r="J5289">
        <v>0</v>
      </c>
      <c r="K5289" t="s">
        <v>2217</v>
      </c>
      <c r="L5289">
        <v>1</v>
      </c>
      <c r="M5289" t="s">
        <v>37</v>
      </c>
      <c r="N5289" t="s">
        <v>26</v>
      </c>
      <c r="O5289">
        <v>10</v>
      </c>
      <c r="P5289" t="s">
        <v>2511</v>
      </c>
      <c r="Q5289" t="s">
        <v>2512</v>
      </c>
      <c r="R5289" t="s">
        <v>41</v>
      </c>
      <c r="S5289" t="s">
        <v>42</v>
      </c>
      <c r="T5289" t="s">
        <v>2875</v>
      </c>
      <c r="U5289" t="s">
        <v>2876</v>
      </c>
      <c r="V5289" t="s">
        <v>45</v>
      </c>
    </row>
    <row r="5290" spans="1:22">
      <c r="A5290" s="4">
        <v>46080</v>
      </c>
      <c r="B5290" t="s">
        <v>4089</v>
      </c>
      <c r="C5290" t="s">
        <v>2568</v>
      </c>
      <c r="D5290">
        <v>5</v>
      </c>
      <c r="E5290">
        <v>186999.99968000001</v>
      </c>
      <c r="F5290">
        <f>Table2[[#This Row],[Đơn Giá Chuẩn]]*Table2[[#This Row],[Tổng số lượng bán]]</f>
        <v>934999.99840000004</v>
      </c>
      <c r="G5290">
        <v>0</v>
      </c>
      <c r="H5290">
        <f>Table2[[#This Row],[Doanh số bán]]-Table2[[#This Row],[Chiết khấu]]</f>
        <v>934999.99840000004</v>
      </c>
      <c r="I5290">
        <v>0</v>
      </c>
      <c r="J5290">
        <v>0</v>
      </c>
      <c r="K5290" t="s">
        <v>2217</v>
      </c>
      <c r="L5290">
        <v>1</v>
      </c>
      <c r="M5290" t="s">
        <v>37</v>
      </c>
      <c r="N5290" t="s">
        <v>26</v>
      </c>
      <c r="O5290">
        <v>5</v>
      </c>
      <c r="P5290" t="s">
        <v>150</v>
      </c>
      <c r="Q5290" t="s">
        <v>151</v>
      </c>
      <c r="R5290" t="s">
        <v>41</v>
      </c>
      <c r="S5290" t="s">
        <v>42</v>
      </c>
      <c r="T5290" t="s">
        <v>2875</v>
      </c>
      <c r="U5290" t="s">
        <v>2876</v>
      </c>
      <c r="V5290" t="s">
        <v>45</v>
      </c>
    </row>
    <row r="5291" spans="1:22">
      <c r="A5291" s="4">
        <v>46080</v>
      </c>
      <c r="B5291" t="s">
        <v>4090</v>
      </c>
      <c r="C5291" t="s">
        <v>2568</v>
      </c>
      <c r="D5291">
        <v>65</v>
      </c>
      <c r="E5291">
        <v>252002.72000000003</v>
      </c>
      <c r="F5291">
        <f>Table2[[#This Row],[Đơn Giá Chuẩn]]*Table2[[#This Row],[Tổng số lượng bán]]</f>
        <v>16380176.800000003</v>
      </c>
      <c r="G5291">
        <v>0</v>
      </c>
      <c r="H5291">
        <f>Table2[[#This Row],[Doanh số bán]]-Table2[[#This Row],[Chiết khấu]]</f>
        <v>16380176.800000003</v>
      </c>
      <c r="I5291">
        <v>0</v>
      </c>
      <c r="J5291">
        <v>0</v>
      </c>
      <c r="K5291" t="s">
        <v>36</v>
      </c>
      <c r="L5291">
        <v>1</v>
      </c>
      <c r="M5291" t="s">
        <v>37</v>
      </c>
      <c r="N5291" t="s">
        <v>2112</v>
      </c>
      <c r="O5291">
        <v>65</v>
      </c>
      <c r="P5291" t="s">
        <v>84</v>
      </c>
      <c r="Q5291" t="s">
        <v>85</v>
      </c>
      <c r="R5291" t="s">
        <v>41</v>
      </c>
      <c r="S5291" t="s">
        <v>42</v>
      </c>
      <c r="T5291" t="s">
        <v>2113</v>
      </c>
      <c r="U5291" t="s">
        <v>2114</v>
      </c>
      <c r="V5291" t="s">
        <v>2014</v>
      </c>
    </row>
    <row r="5292" spans="1:22">
      <c r="A5292" s="4">
        <v>46080</v>
      </c>
      <c r="B5292" t="s">
        <v>4090</v>
      </c>
      <c r="C5292" t="s">
        <v>3538</v>
      </c>
      <c r="D5292">
        <v>1</v>
      </c>
      <c r="E5292">
        <v>633800</v>
      </c>
      <c r="F5292">
        <f>Table2[[#This Row],[Đơn Giá Chuẩn]]*Table2[[#This Row],[Tổng số lượng bán]]</f>
        <v>633800</v>
      </c>
      <c r="G5292">
        <v>0</v>
      </c>
      <c r="H5292">
        <f>Table2[[#This Row],[Doanh số bán]]-Table2[[#This Row],[Chiết khấu]]</f>
        <v>633800</v>
      </c>
      <c r="I5292">
        <v>0</v>
      </c>
      <c r="J5292">
        <v>0</v>
      </c>
      <c r="K5292" t="s">
        <v>36</v>
      </c>
      <c r="L5292">
        <v>1</v>
      </c>
      <c r="M5292" t="s">
        <v>37</v>
      </c>
      <c r="N5292" t="s">
        <v>2112</v>
      </c>
      <c r="O5292">
        <v>1</v>
      </c>
      <c r="P5292" t="s">
        <v>3539</v>
      </c>
      <c r="Q5292" t="s">
        <v>3540</v>
      </c>
      <c r="R5292" t="s">
        <v>29</v>
      </c>
      <c r="S5292" t="s">
        <v>30</v>
      </c>
      <c r="T5292" t="s">
        <v>2113</v>
      </c>
      <c r="U5292" t="s">
        <v>2114</v>
      </c>
      <c r="V5292" t="s">
        <v>2014</v>
      </c>
    </row>
    <row r="5293" spans="1:22">
      <c r="A5293" s="4">
        <v>46080</v>
      </c>
      <c r="B5293" t="s">
        <v>4091</v>
      </c>
      <c r="C5293" t="s">
        <v>2568</v>
      </c>
      <c r="D5293">
        <v>10</v>
      </c>
      <c r="E5293">
        <v>207000.00020000001</v>
      </c>
      <c r="F5293">
        <f>Table2[[#This Row],[Đơn Giá Chuẩn]]*Table2[[#This Row],[Tổng số lượng bán]]</f>
        <v>2070000.0020000001</v>
      </c>
      <c r="G5293">
        <v>0</v>
      </c>
      <c r="H5293">
        <f>Table2[[#This Row],[Doanh số bán]]-Table2[[#This Row],[Chiết khấu]]</f>
        <v>2070000.0020000001</v>
      </c>
      <c r="I5293">
        <v>0</v>
      </c>
      <c r="J5293">
        <v>0</v>
      </c>
      <c r="K5293" t="s">
        <v>2217</v>
      </c>
      <c r="L5293">
        <v>1</v>
      </c>
      <c r="M5293" t="s">
        <v>37</v>
      </c>
      <c r="N5293" t="s">
        <v>26</v>
      </c>
      <c r="O5293">
        <v>10</v>
      </c>
      <c r="P5293" t="s">
        <v>84</v>
      </c>
      <c r="Q5293" t="s">
        <v>85</v>
      </c>
      <c r="R5293" t="s">
        <v>41</v>
      </c>
      <c r="S5293" t="s">
        <v>42</v>
      </c>
      <c r="T5293" t="s">
        <v>2685</v>
      </c>
      <c r="U5293" t="s">
        <v>2686</v>
      </c>
      <c r="V5293" t="s">
        <v>45</v>
      </c>
    </row>
    <row r="5294" spans="1:22">
      <c r="A5294" s="4">
        <v>46080</v>
      </c>
      <c r="B5294" t="s">
        <v>4091</v>
      </c>
      <c r="C5294" t="s">
        <v>2568</v>
      </c>
      <c r="D5294">
        <v>4</v>
      </c>
      <c r="E5294">
        <v>192000.00008000003</v>
      </c>
      <c r="F5294">
        <f>Table2[[#This Row],[Đơn Giá Chuẩn]]*Table2[[#This Row],[Tổng số lượng bán]]</f>
        <v>768000.00032000011</v>
      </c>
      <c r="G5294">
        <v>0</v>
      </c>
      <c r="H5294">
        <f>Table2[[#This Row],[Doanh số bán]]-Table2[[#This Row],[Chiết khấu]]</f>
        <v>768000.00032000011</v>
      </c>
      <c r="I5294">
        <v>0</v>
      </c>
      <c r="J5294">
        <v>0</v>
      </c>
      <c r="K5294" t="s">
        <v>2217</v>
      </c>
      <c r="L5294">
        <v>1</v>
      </c>
      <c r="M5294" t="s">
        <v>37</v>
      </c>
      <c r="N5294" t="s">
        <v>26</v>
      </c>
      <c r="O5294">
        <v>4</v>
      </c>
      <c r="P5294" t="s">
        <v>101</v>
      </c>
      <c r="Q5294" t="s">
        <v>102</v>
      </c>
      <c r="R5294" t="s">
        <v>41</v>
      </c>
      <c r="S5294" t="s">
        <v>42</v>
      </c>
      <c r="T5294" t="s">
        <v>2685</v>
      </c>
      <c r="U5294" t="s">
        <v>2686</v>
      </c>
      <c r="V5294" t="s">
        <v>45</v>
      </c>
    </row>
    <row r="5295" spans="1:22">
      <c r="A5295" s="4">
        <v>46080</v>
      </c>
      <c r="B5295" t="s">
        <v>4092</v>
      </c>
      <c r="C5295" t="s">
        <v>2568</v>
      </c>
      <c r="D5295">
        <v>15</v>
      </c>
      <c r="E5295">
        <v>184999.99952000001</v>
      </c>
      <c r="F5295">
        <f>Table2[[#This Row],[Đơn Giá Chuẩn]]*Table2[[#This Row],[Tổng số lượng bán]]</f>
        <v>2774999.9928000001</v>
      </c>
      <c r="G5295">
        <v>0</v>
      </c>
      <c r="H5295">
        <f>Table2[[#This Row],[Doanh số bán]]-Table2[[#This Row],[Chiết khấu]]</f>
        <v>2774999.9928000001</v>
      </c>
      <c r="I5295">
        <v>0</v>
      </c>
      <c r="J5295">
        <v>0</v>
      </c>
      <c r="K5295" t="s">
        <v>2217</v>
      </c>
      <c r="L5295">
        <v>1</v>
      </c>
      <c r="M5295" t="s">
        <v>37</v>
      </c>
      <c r="N5295" t="s">
        <v>26</v>
      </c>
      <c r="O5295">
        <v>15</v>
      </c>
      <c r="P5295" t="s">
        <v>101</v>
      </c>
      <c r="Q5295" t="s">
        <v>102</v>
      </c>
      <c r="R5295" t="s">
        <v>41</v>
      </c>
      <c r="S5295" t="s">
        <v>42</v>
      </c>
      <c r="T5295" t="s">
        <v>2393</v>
      </c>
      <c r="U5295" t="s">
        <v>2394</v>
      </c>
      <c r="V5295" t="s">
        <v>2271</v>
      </c>
    </row>
    <row r="5296" spans="1:22">
      <c r="A5296" s="4">
        <v>46080</v>
      </c>
      <c r="B5296" t="s">
        <v>4092</v>
      </c>
      <c r="C5296" t="s">
        <v>2568</v>
      </c>
      <c r="D5296">
        <v>10</v>
      </c>
      <c r="E5296">
        <v>223000.00040000002</v>
      </c>
      <c r="F5296">
        <f>Table2[[#This Row],[Đơn Giá Chuẩn]]*Table2[[#This Row],[Tổng số lượng bán]]</f>
        <v>2230000.0040000002</v>
      </c>
      <c r="G5296">
        <v>0</v>
      </c>
      <c r="H5296">
        <f>Table2[[#This Row],[Doanh số bán]]-Table2[[#This Row],[Chiết khấu]]</f>
        <v>2230000.0040000002</v>
      </c>
      <c r="I5296">
        <v>0</v>
      </c>
      <c r="J5296">
        <v>0</v>
      </c>
      <c r="K5296" t="s">
        <v>2217</v>
      </c>
      <c r="L5296">
        <v>1</v>
      </c>
      <c r="M5296" t="s">
        <v>37</v>
      </c>
      <c r="N5296" t="s">
        <v>26</v>
      </c>
      <c r="O5296">
        <v>10</v>
      </c>
      <c r="P5296" t="s">
        <v>375</v>
      </c>
      <c r="Q5296" t="s">
        <v>376</v>
      </c>
      <c r="R5296" t="s">
        <v>41</v>
      </c>
      <c r="S5296" t="s">
        <v>42</v>
      </c>
      <c r="T5296" t="s">
        <v>2393</v>
      </c>
      <c r="U5296" t="s">
        <v>2394</v>
      </c>
      <c r="V5296" t="s">
        <v>2271</v>
      </c>
    </row>
    <row r="5297" spans="1:22">
      <c r="A5297" s="4">
        <v>46080</v>
      </c>
      <c r="B5297" t="s">
        <v>4092</v>
      </c>
      <c r="C5297" t="s">
        <v>2568</v>
      </c>
      <c r="D5297">
        <v>10</v>
      </c>
      <c r="E5297">
        <v>262000.00028000004</v>
      </c>
      <c r="F5297">
        <f>Table2[[#This Row],[Đơn Giá Chuẩn]]*Table2[[#This Row],[Tổng số lượng bán]]</f>
        <v>2620000.0028000004</v>
      </c>
      <c r="G5297">
        <v>0</v>
      </c>
      <c r="H5297">
        <f>Table2[[#This Row],[Doanh số bán]]-Table2[[#This Row],[Chiết khấu]]</f>
        <v>2620000.0028000004</v>
      </c>
      <c r="I5297">
        <v>0</v>
      </c>
      <c r="J5297">
        <v>0</v>
      </c>
      <c r="K5297" t="s">
        <v>2217</v>
      </c>
      <c r="L5297">
        <v>1</v>
      </c>
      <c r="M5297" t="s">
        <v>37</v>
      </c>
      <c r="N5297" t="s">
        <v>26</v>
      </c>
      <c r="O5297">
        <v>10</v>
      </c>
      <c r="P5297" t="s">
        <v>411</v>
      </c>
      <c r="Q5297" t="s">
        <v>412</v>
      </c>
      <c r="R5297" t="s">
        <v>41</v>
      </c>
      <c r="S5297" t="s">
        <v>42</v>
      </c>
      <c r="T5297" t="s">
        <v>2393</v>
      </c>
      <c r="U5297" t="s">
        <v>2394</v>
      </c>
      <c r="V5297" t="s">
        <v>2271</v>
      </c>
    </row>
    <row r="5298" spans="1:22">
      <c r="A5298" s="4">
        <v>46080</v>
      </c>
      <c r="B5298" t="s">
        <v>4092</v>
      </c>
      <c r="C5298" t="s">
        <v>2568</v>
      </c>
      <c r="D5298">
        <v>10</v>
      </c>
      <c r="E5298">
        <v>184999.99952000001</v>
      </c>
      <c r="F5298">
        <f>Table2[[#This Row],[Đơn Giá Chuẩn]]*Table2[[#This Row],[Tổng số lượng bán]]</f>
        <v>1849999.9952000002</v>
      </c>
      <c r="G5298">
        <v>0</v>
      </c>
      <c r="H5298">
        <f>Table2[[#This Row],[Doanh số bán]]-Table2[[#This Row],[Chiết khấu]]</f>
        <v>1849999.9952000002</v>
      </c>
      <c r="I5298">
        <v>0</v>
      </c>
      <c r="J5298">
        <v>0</v>
      </c>
      <c r="K5298" t="s">
        <v>2217</v>
      </c>
      <c r="L5298">
        <v>1</v>
      </c>
      <c r="M5298" t="s">
        <v>37</v>
      </c>
      <c r="N5298" t="s">
        <v>26</v>
      </c>
      <c r="O5298">
        <v>10</v>
      </c>
      <c r="P5298" t="s">
        <v>512</v>
      </c>
      <c r="Q5298" t="s">
        <v>513</v>
      </c>
      <c r="R5298" t="s">
        <v>41</v>
      </c>
      <c r="S5298" t="s">
        <v>42</v>
      </c>
      <c r="T5298" t="s">
        <v>2393</v>
      </c>
      <c r="U5298" t="s">
        <v>2394</v>
      </c>
      <c r="V5298" t="s">
        <v>2271</v>
      </c>
    </row>
    <row r="5299" spans="1:22">
      <c r="A5299" s="4">
        <v>46080</v>
      </c>
      <c r="B5299" t="s">
        <v>4092</v>
      </c>
      <c r="C5299" t="s">
        <v>155</v>
      </c>
      <c r="D5299">
        <v>24</v>
      </c>
      <c r="E5299">
        <v>51875.000480000002</v>
      </c>
      <c r="F5299">
        <f>Table2[[#This Row],[Đơn Giá Chuẩn]]*Table2[[#This Row],[Tổng số lượng bán]]</f>
        <v>1245000.0115200002</v>
      </c>
      <c r="G5299">
        <v>0</v>
      </c>
      <c r="H5299">
        <f>Table2[[#This Row],[Doanh số bán]]-Table2[[#This Row],[Chiết khấu]]</f>
        <v>1245000.0115200002</v>
      </c>
      <c r="I5299">
        <v>0</v>
      </c>
      <c r="J5299">
        <v>0</v>
      </c>
      <c r="K5299" t="s">
        <v>2217</v>
      </c>
      <c r="L5299">
        <v>1</v>
      </c>
      <c r="M5299" t="s">
        <v>37</v>
      </c>
      <c r="N5299" t="s">
        <v>26</v>
      </c>
      <c r="O5299">
        <v>24</v>
      </c>
      <c r="P5299" t="s">
        <v>3291</v>
      </c>
      <c r="Q5299" t="s">
        <v>3292</v>
      </c>
      <c r="R5299" t="s">
        <v>107</v>
      </c>
      <c r="S5299" t="s">
        <v>108</v>
      </c>
      <c r="T5299" t="s">
        <v>2393</v>
      </c>
      <c r="U5299" t="s">
        <v>2394</v>
      </c>
      <c r="V5299" t="s">
        <v>2271</v>
      </c>
    </row>
    <row r="5300" spans="1:22">
      <c r="A5300" s="4">
        <v>46080</v>
      </c>
      <c r="B5300" t="s">
        <v>4092</v>
      </c>
      <c r="C5300" t="s">
        <v>2568</v>
      </c>
      <c r="D5300">
        <v>15</v>
      </c>
      <c r="E5300">
        <v>180000.00020000001</v>
      </c>
      <c r="F5300">
        <f>Table2[[#This Row],[Đơn Giá Chuẩn]]*Table2[[#This Row],[Tổng số lượng bán]]</f>
        <v>2700000.003</v>
      </c>
      <c r="G5300">
        <v>0</v>
      </c>
      <c r="H5300">
        <f>Table2[[#This Row],[Doanh số bán]]-Table2[[#This Row],[Chiết khấu]]</f>
        <v>2700000.003</v>
      </c>
      <c r="I5300">
        <v>0</v>
      </c>
      <c r="J5300">
        <v>0</v>
      </c>
      <c r="K5300" t="s">
        <v>2217</v>
      </c>
      <c r="L5300">
        <v>1</v>
      </c>
      <c r="M5300" t="s">
        <v>37</v>
      </c>
      <c r="N5300" t="s">
        <v>26</v>
      </c>
      <c r="O5300">
        <v>15</v>
      </c>
      <c r="P5300" t="s">
        <v>150</v>
      </c>
      <c r="Q5300" t="s">
        <v>151</v>
      </c>
      <c r="R5300" t="s">
        <v>41</v>
      </c>
      <c r="S5300" t="s">
        <v>42</v>
      </c>
      <c r="T5300" t="s">
        <v>2393</v>
      </c>
      <c r="U5300" t="s">
        <v>2394</v>
      </c>
      <c r="V5300" t="s">
        <v>2271</v>
      </c>
    </row>
    <row r="5301" spans="1:22">
      <c r="A5301" s="4">
        <v>46080</v>
      </c>
      <c r="B5301" t="s">
        <v>4093</v>
      </c>
      <c r="C5301" t="s">
        <v>1862</v>
      </c>
      <c r="D5301">
        <v>72</v>
      </c>
      <c r="E5301">
        <v>35750</v>
      </c>
      <c r="F5301">
        <f>Table2[[#This Row],[Đơn Giá Chuẩn]]*Table2[[#This Row],[Tổng số lượng bán]]</f>
        <v>2574000</v>
      </c>
      <c r="G5301">
        <v>0</v>
      </c>
      <c r="H5301">
        <f>Table2[[#This Row],[Doanh số bán]]-Table2[[#This Row],[Chiết khấu]]</f>
        <v>2574000</v>
      </c>
      <c r="I5301">
        <v>0</v>
      </c>
      <c r="J5301">
        <v>0</v>
      </c>
      <c r="K5301" t="s">
        <v>2217</v>
      </c>
      <c r="L5301">
        <v>1</v>
      </c>
      <c r="M5301" t="s">
        <v>37</v>
      </c>
      <c r="N5301" t="s">
        <v>26</v>
      </c>
      <c r="O5301">
        <v>72</v>
      </c>
      <c r="P5301" t="s">
        <v>520</v>
      </c>
      <c r="Q5301" t="s">
        <v>521</v>
      </c>
      <c r="R5301" t="s">
        <v>107</v>
      </c>
      <c r="S5301" t="s">
        <v>108</v>
      </c>
      <c r="T5301" t="s">
        <v>2393</v>
      </c>
      <c r="U5301" t="s">
        <v>2394</v>
      </c>
      <c r="V5301" t="s">
        <v>2271</v>
      </c>
    </row>
    <row r="5302" spans="1:22">
      <c r="A5302" s="4">
        <v>46080</v>
      </c>
      <c r="B5302" t="s">
        <v>4093</v>
      </c>
      <c r="C5302" t="s">
        <v>1862</v>
      </c>
      <c r="D5302">
        <v>24</v>
      </c>
      <c r="E5302">
        <v>38750.000240000001</v>
      </c>
      <c r="F5302">
        <f>Table2[[#This Row],[Đơn Giá Chuẩn]]*Table2[[#This Row],[Tổng số lượng bán]]</f>
        <v>930000.00576000009</v>
      </c>
      <c r="G5302">
        <v>0</v>
      </c>
      <c r="H5302">
        <f>Table2[[#This Row],[Doanh số bán]]-Table2[[#This Row],[Chiết khấu]]</f>
        <v>930000.00576000009</v>
      </c>
      <c r="I5302">
        <v>0</v>
      </c>
      <c r="J5302">
        <v>0</v>
      </c>
      <c r="K5302" t="s">
        <v>2217</v>
      </c>
      <c r="L5302">
        <v>1</v>
      </c>
      <c r="M5302" t="s">
        <v>37</v>
      </c>
      <c r="N5302" t="s">
        <v>26</v>
      </c>
      <c r="O5302">
        <v>24</v>
      </c>
      <c r="P5302" t="s">
        <v>586</v>
      </c>
      <c r="Q5302" t="s">
        <v>587</v>
      </c>
      <c r="R5302" t="s">
        <v>107</v>
      </c>
      <c r="S5302" t="s">
        <v>108</v>
      </c>
      <c r="T5302" t="s">
        <v>2393</v>
      </c>
      <c r="U5302" t="s">
        <v>2394</v>
      </c>
      <c r="V5302" t="s">
        <v>2271</v>
      </c>
    </row>
    <row r="5303" spans="1:22">
      <c r="A5303" s="4">
        <v>46080</v>
      </c>
      <c r="B5303" t="s">
        <v>4093</v>
      </c>
      <c r="C5303" t="s">
        <v>1862</v>
      </c>
      <c r="D5303">
        <v>72</v>
      </c>
      <c r="E5303">
        <v>38750.000240000001</v>
      </c>
      <c r="F5303">
        <f>Table2[[#This Row],[Đơn Giá Chuẩn]]*Table2[[#This Row],[Tổng số lượng bán]]</f>
        <v>2790000.0172800003</v>
      </c>
      <c r="G5303">
        <v>0</v>
      </c>
      <c r="H5303">
        <f>Table2[[#This Row],[Doanh số bán]]-Table2[[#This Row],[Chiết khấu]]</f>
        <v>2790000.0172800003</v>
      </c>
      <c r="I5303">
        <v>0</v>
      </c>
      <c r="J5303">
        <v>0</v>
      </c>
      <c r="K5303" t="s">
        <v>2217</v>
      </c>
      <c r="L5303">
        <v>1</v>
      </c>
      <c r="M5303" t="s">
        <v>37</v>
      </c>
      <c r="N5303" t="s">
        <v>26</v>
      </c>
      <c r="O5303">
        <v>72</v>
      </c>
      <c r="P5303" t="s">
        <v>656</v>
      </c>
      <c r="Q5303" t="s">
        <v>657</v>
      </c>
      <c r="R5303" t="s">
        <v>107</v>
      </c>
      <c r="S5303" t="s">
        <v>108</v>
      </c>
      <c r="T5303" t="s">
        <v>2393</v>
      </c>
      <c r="U5303" t="s">
        <v>2394</v>
      </c>
      <c r="V5303" t="s">
        <v>2271</v>
      </c>
    </row>
    <row r="5304" spans="1:22">
      <c r="A5304" s="4">
        <v>46080</v>
      </c>
      <c r="B5304" t="s">
        <v>4093</v>
      </c>
      <c r="C5304" t="s">
        <v>1862</v>
      </c>
      <c r="D5304">
        <v>24</v>
      </c>
      <c r="E5304">
        <v>38750.000240000001</v>
      </c>
      <c r="F5304">
        <f>Table2[[#This Row],[Đơn Giá Chuẩn]]*Table2[[#This Row],[Tổng số lượng bán]]</f>
        <v>930000.00576000009</v>
      </c>
      <c r="G5304">
        <v>0</v>
      </c>
      <c r="H5304">
        <f>Table2[[#This Row],[Doanh số bán]]-Table2[[#This Row],[Chiết khấu]]</f>
        <v>930000.00576000009</v>
      </c>
      <c r="I5304">
        <v>0</v>
      </c>
      <c r="J5304">
        <v>0</v>
      </c>
      <c r="K5304" t="s">
        <v>2217</v>
      </c>
      <c r="L5304">
        <v>1</v>
      </c>
      <c r="M5304" t="s">
        <v>37</v>
      </c>
      <c r="N5304" t="s">
        <v>26</v>
      </c>
      <c r="O5304">
        <v>24</v>
      </c>
      <c r="P5304" t="s">
        <v>588</v>
      </c>
      <c r="Q5304" t="s">
        <v>589</v>
      </c>
      <c r="R5304" t="s">
        <v>107</v>
      </c>
      <c r="S5304" t="s">
        <v>108</v>
      </c>
      <c r="T5304" t="s">
        <v>2393</v>
      </c>
      <c r="U5304" t="s">
        <v>2394</v>
      </c>
      <c r="V5304" t="s">
        <v>2271</v>
      </c>
    </row>
    <row r="5305" spans="1:22">
      <c r="A5305" s="4">
        <v>46080</v>
      </c>
      <c r="B5305" t="s">
        <v>4093</v>
      </c>
      <c r="C5305" t="s">
        <v>1862</v>
      </c>
      <c r="D5305">
        <v>102</v>
      </c>
      <c r="E5305">
        <v>35750</v>
      </c>
      <c r="F5305">
        <f>Table2[[#This Row],[Đơn Giá Chuẩn]]*Table2[[#This Row],[Tổng số lượng bán]]</f>
        <v>3646500</v>
      </c>
      <c r="G5305">
        <v>0</v>
      </c>
      <c r="H5305">
        <f>Table2[[#This Row],[Doanh số bán]]-Table2[[#This Row],[Chiết khấu]]</f>
        <v>3646500</v>
      </c>
      <c r="I5305">
        <v>0</v>
      </c>
      <c r="J5305">
        <v>0</v>
      </c>
      <c r="K5305" t="s">
        <v>2217</v>
      </c>
      <c r="L5305">
        <v>1</v>
      </c>
      <c r="M5305" t="s">
        <v>37</v>
      </c>
      <c r="N5305" t="s">
        <v>26</v>
      </c>
      <c r="O5305">
        <v>102</v>
      </c>
      <c r="P5305" t="s">
        <v>105</v>
      </c>
      <c r="Q5305" t="s">
        <v>106</v>
      </c>
      <c r="R5305" t="s">
        <v>107</v>
      </c>
      <c r="S5305" t="s">
        <v>108</v>
      </c>
      <c r="T5305" t="s">
        <v>2393</v>
      </c>
      <c r="U5305" t="s">
        <v>2394</v>
      </c>
      <c r="V5305" t="s">
        <v>2271</v>
      </c>
    </row>
    <row r="5306" spans="1:22">
      <c r="A5306" s="4">
        <v>46080</v>
      </c>
      <c r="B5306" t="s">
        <v>4094</v>
      </c>
      <c r="C5306" t="s">
        <v>2568</v>
      </c>
      <c r="D5306">
        <v>10</v>
      </c>
      <c r="E5306">
        <v>207000.00020000001</v>
      </c>
      <c r="F5306">
        <f>Table2[[#This Row],[Đơn Giá Chuẩn]]*Table2[[#This Row],[Tổng số lượng bán]]</f>
        <v>2070000.0020000001</v>
      </c>
      <c r="G5306">
        <v>0</v>
      </c>
      <c r="H5306">
        <f>Table2[[#This Row],[Doanh số bán]]-Table2[[#This Row],[Chiết khấu]]</f>
        <v>2070000.0020000001</v>
      </c>
      <c r="I5306">
        <v>0</v>
      </c>
      <c r="J5306">
        <v>0</v>
      </c>
      <c r="K5306" t="s">
        <v>2217</v>
      </c>
      <c r="L5306">
        <v>1</v>
      </c>
      <c r="M5306" t="s">
        <v>37</v>
      </c>
      <c r="N5306" t="s">
        <v>26</v>
      </c>
      <c r="O5306">
        <v>10</v>
      </c>
      <c r="P5306" t="s">
        <v>84</v>
      </c>
      <c r="Q5306" t="s">
        <v>85</v>
      </c>
      <c r="R5306" t="s">
        <v>41</v>
      </c>
      <c r="S5306" t="s">
        <v>42</v>
      </c>
      <c r="T5306" t="s">
        <v>2590</v>
      </c>
      <c r="U5306" t="s">
        <v>2591</v>
      </c>
      <c r="V5306" t="s">
        <v>45</v>
      </c>
    </row>
    <row r="5307" spans="1:22">
      <c r="A5307" s="4">
        <v>46080</v>
      </c>
      <c r="B5307" t="s">
        <v>4095</v>
      </c>
      <c r="C5307" t="s">
        <v>155</v>
      </c>
      <c r="D5307">
        <v>4</v>
      </c>
      <c r="E5307">
        <v>68499.999920000002</v>
      </c>
      <c r="F5307">
        <f>Table2[[#This Row],[Đơn Giá Chuẩn]]*Table2[[#This Row],[Tổng số lượng bán]]</f>
        <v>273999.99968000001</v>
      </c>
      <c r="G5307">
        <v>0</v>
      </c>
      <c r="H5307">
        <f>Table2[[#This Row],[Doanh số bán]]-Table2[[#This Row],[Chiết khấu]]</f>
        <v>273999.99968000001</v>
      </c>
      <c r="I5307">
        <v>0</v>
      </c>
      <c r="J5307">
        <v>0</v>
      </c>
      <c r="K5307" t="s">
        <v>50</v>
      </c>
      <c r="L5307">
        <v>1</v>
      </c>
      <c r="M5307" t="s">
        <v>37</v>
      </c>
      <c r="N5307" t="s">
        <v>50</v>
      </c>
      <c r="O5307">
        <v>4</v>
      </c>
      <c r="P5307" t="s">
        <v>3291</v>
      </c>
      <c r="Q5307" t="s">
        <v>3292</v>
      </c>
      <c r="R5307" t="s">
        <v>107</v>
      </c>
      <c r="S5307" t="s">
        <v>108</v>
      </c>
      <c r="T5307" t="s">
        <v>51</v>
      </c>
      <c r="U5307" t="s">
        <v>52</v>
      </c>
      <c r="V5307" t="s">
        <v>50</v>
      </c>
    </row>
    <row r="5308" spans="1:22">
      <c r="A5308" s="4">
        <v>46080</v>
      </c>
      <c r="B5308" t="s">
        <v>4095</v>
      </c>
      <c r="C5308" t="s">
        <v>1862</v>
      </c>
      <c r="D5308">
        <v>2</v>
      </c>
      <c r="E5308">
        <v>47000.000360000005</v>
      </c>
      <c r="F5308">
        <f>Table2[[#This Row],[Đơn Giá Chuẩn]]*Table2[[#This Row],[Tổng số lượng bán]]</f>
        <v>94000.000720000011</v>
      </c>
      <c r="G5308">
        <v>0</v>
      </c>
      <c r="H5308">
        <f>Table2[[#This Row],[Doanh số bán]]-Table2[[#This Row],[Chiết khấu]]</f>
        <v>94000.000720000011</v>
      </c>
      <c r="I5308">
        <v>0</v>
      </c>
      <c r="J5308">
        <v>0</v>
      </c>
      <c r="K5308" t="s">
        <v>50</v>
      </c>
      <c r="L5308">
        <v>1</v>
      </c>
      <c r="M5308" t="s">
        <v>37</v>
      </c>
      <c r="N5308" t="s">
        <v>50</v>
      </c>
      <c r="O5308">
        <v>2</v>
      </c>
      <c r="P5308" t="s">
        <v>520</v>
      </c>
      <c r="Q5308" t="s">
        <v>521</v>
      </c>
      <c r="R5308" t="s">
        <v>107</v>
      </c>
      <c r="S5308" t="s">
        <v>108</v>
      </c>
      <c r="T5308" t="s">
        <v>51</v>
      </c>
      <c r="U5308" t="s">
        <v>52</v>
      </c>
      <c r="V5308" t="s">
        <v>50</v>
      </c>
    </row>
    <row r="5309" spans="1:22">
      <c r="A5309" s="4">
        <v>46080</v>
      </c>
      <c r="B5309" t="s">
        <v>4096</v>
      </c>
      <c r="C5309" t="s">
        <v>2568</v>
      </c>
      <c r="D5309">
        <v>1</v>
      </c>
      <c r="E5309">
        <v>401999.99960000004</v>
      </c>
      <c r="F5309">
        <f>Table2[[#This Row],[Đơn Giá Chuẩn]]*Table2[[#This Row],[Tổng số lượng bán]]</f>
        <v>401999.99960000004</v>
      </c>
      <c r="G5309">
        <v>0</v>
      </c>
      <c r="H5309">
        <f>Table2[[#This Row],[Doanh số bán]]-Table2[[#This Row],[Chiết khấu]]</f>
        <v>401999.99960000004</v>
      </c>
      <c r="I5309">
        <v>0</v>
      </c>
      <c r="J5309">
        <v>0</v>
      </c>
      <c r="K5309" t="s">
        <v>50</v>
      </c>
      <c r="L5309">
        <v>1</v>
      </c>
      <c r="M5309" t="s">
        <v>37</v>
      </c>
      <c r="N5309" t="s">
        <v>50</v>
      </c>
      <c r="O5309">
        <v>1</v>
      </c>
      <c r="P5309" t="s">
        <v>411</v>
      </c>
      <c r="Q5309" t="s">
        <v>412</v>
      </c>
      <c r="R5309" t="s">
        <v>41</v>
      </c>
      <c r="S5309" t="s">
        <v>42</v>
      </c>
      <c r="T5309" t="s">
        <v>51</v>
      </c>
      <c r="U5309" t="s">
        <v>52</v>
      </c>
      <c r="V5309" t="s">
        <v>50</v>
      </c>
    </row>
    <row r="5310" spans="1:22">
      <c r="A5310" s="4">
        <v>46080</v>
      </c>
      <c r="B5310" t="s">
        <v>4096</v>
      </c>
      <c r="C5310" t="s">
        <v>3538</v>
      </c>
      <c r="D5310">
        <v>1</v>
      </c>
      <c r="E5310">
        <v>41999.999960000001</v>
      </c>
      <c r="F5310">
        <f>Table2[[#This Row],[Đơn Giá Chuẩn]]*Table2[[#This Row],[Tổng số lượng bán]]</f>
        <v>41999.999960000001</v>
      </c>
      <c r="G5310">
        <v>0</v>
      </c>
      <c r="H5310">
        <f>Table2[[#This Row],[Doanh số bán]]-Table2[[#This Row],[Chiết khấu]]</f>
        <v>41999.999960000001</v>
      </c>
      <c r="I5310">
        <v>0</v>
      </c>
      <c r="J5310">
        <v>0</v>
      </c>
      <c r="K5310" t="s">
        <v>50</v>
      </c>
      <c r="L5310">
        <v>1</v>
      </c>
      <c r="M5310" t="s">
        <v>37</v>
      </c>
      <c r="N5310" t="s">
        <v>50</v>
      </c>
      <c r="O5310">
        <v>1</v>
      </c>
      <c r="P5310" t="s">
        <v>3539</v>
      </c>
      <c r="Q5310" t="s">
        <v>3540</v>
      </c>
      <c r="R5310" t="s">
        <v>29</v>
      </c>
      <c r="S5310" t="s">
        <v>30</v>
      </c>
      <c r="T5310" t="s">
        <v>51</v>
      </c>
      <c r="U5310" t="s">
        <v>52</v>
      </c>
      <c r="V5310" t="s">
        <v>50</v>
      </c>
    </row>
    <row r="5311" spans="1:22">
      <c r="A5311" s="4">
        <v>46080</v>
      </c>
      <c r="B5311" t="s">
        <v>4097</v>
      </c>
      <c r="C5311" t="s">
        <v>2568</v>
      </c>
      <c r="D5311">
        <v>1</v>
      </c>
      <c r="E5311">
        <v>302000.00024000002</v>
      </c>
      <c r="F5311">
        <f>Table2[[#This Row],[Đơn Giá Chuẩn]]*Table2[[#This Row],[Tổng số lượng bán]]</f>
        <v>302000.00024000002</v>
      </c>
      <c r="G5311">
        <v>0</v>
      </c>
      <c r="H5311">
        <f>Table2[[#This Row],[Doanh số bán]]-Table2[[#This Row],[Chiết khấu]]</f>
        <v>302000.00024000002</v>
      </c>
      <c r="I5311">
        <v>0</v>
      </c>
      <c r="J5311">
        <v>0</v>
      </c>
      <c r="K5311" t="s">
        <v>50</v>
      </c>
      <c r="L5311">
        <v>1</v>
      </c>
      <c r="M5311" t="s">
        <v>37</v>
      </c>
      <c r="N5311" t="s">
        <v>50</v>
      </c>
      <c r="O5311">
        <v>1</v>
      </c>
      <c r="P5311" t="s">
        <v>84</v>
      </c>
      <c r="Q5311" t="s">
        <v>85</v>
      </c>
      <c r="R5311" t="s">
        <v>41</v>
      </c>
      <c r="S5311" t="s">
        <v>42</v>
      </c>
      <c r="T5311" t="s">
        <v>51</v>
      </c>
      <c r="U5311" t="s">
        <v>52</v>
      </c>
      <c r="V5311" t="s">
        <v>50</v>
      </c>
    </row>
    <row r="5312" spans="1:22">
      <c r="A5312" s="4">
        <v>46080</v>
      </c>
      <c r="B5312" t="s">
        <v>4097</v>
      </c>
      <c r="C5312" t="s">
        <v>3538</v>
      </c>
      <c r="D5312">
        <v>1</v>
      </c>
      <c r="E5312">
        <v>26999.999840000004</v>
      </c>
      <c r="F5312">
        <f>Table2[[#This Row],[Đơn Giá Chuẩn]]*Table2[[#This Row],[Tổng số lượng bán]]</f>
        <v>26999.999840000004</v>
      </c>
      <c r="G5312">
        <v>0</v>
      </c>
      <c r="H5312">
        <f>Table2[[#This Row],[Doanh số bán]]-Table2[[#This Row],[Chiết khấu]]</f>
        <v>26999.999840000004</v>
      </c>
      <c r="I5312">
        <v>0</v>
      </c>
      <c r="J5312">
        <v>0</v>
      </c>
      <c r="K5312" t="s">
        <v>50</v>
      </c>
      <c r="L5312">
        <v>1</v>
      </c>
      <c r="M5312" t="s">
        <v>37</v>
      </c>
      <c r="N5312" t="s">
        <v>50</v>
      </c>
      <c r="O5312">
        <v>1</v>
      </c>
      <c r="P5312" t="s">
        <v>3539</v>
      </c>
      <c r="Q5312" t="s">
        <v>3540</v>
      </c>
      <c r="R5312" t="s">
        <v>29</v>
      </c>
      <c r="S5312" t="s">
        <v>30</v>
      </c>
      <c r="T5312" t="s">
        <v>51</v>
      </c>
      <c r="U5312" t="s">
        <v>52</v>
      </c>
      <c r="V5312" t="s">
        <v>50</v>
      </c>
    </row>
    <row r="5313" spans="1:22">
      <c r="A5313" s="4">
        <v>46080</v>
      </c>
      <c r="B5313" t="s">
        <v>4098</v>
      </c>
      <c r="C5313" t="s">
        <v>2568</v>
      </c>
      <c r="D5313">
        <v>0</v>
      </c>
      <c r="E5313">
        <v>272000</v>
      </c>
      <c r="F5313">
        <f>Table2[[#This Row],[Đơn Giá Chuẩn]]*Table2[[#This Row],[Tổng số lượng bán]]</f>
        <v>0</v>
      </c>
      <c r="G5313">
        <v>0</v>
      </c>
      <c r="H5313">
        <f>Table2[[#This Row],[Doanh số bán]]-Table2[[#This Row],[Chiết khấu]]</f>
        <v>0</v>
      </c>
      <c r="I5313">
        <v>0</v>
      </c>
      <c r="J5313">
        <v>0</v>
      </c>
      <c r="K5313" t="s">
        <v>50</v>
      </c>
      <c r="L5313">
        <v>1</v>
      </c>
      <c r="M5313" t="s">
        <v>37</v>
      </c>
      <c r="N5313" t="s">
        <v>50</v>
      </c>
      <c r="O5313">
        <v>0.5</v>
      </c>
      <c r="P5313" t="s">
        <v>101</v>
      </c>
      <c r="Q5313" t="s">
        <v>102</v>
      </c>
      <c r="R5313" t="s">
        <v>41</v>
      </c>
      <c r="S5313" t="s">
        <v>42</v>
      </c>
      <c r="T5313" t="s">
        <v>51</v>
      </c>
      <c r="U5313" t="s">
        <v>52</v>
      </c>
      <c r="V5313" t="s">
        <v>50</v>
      </c>
    </row>
    <row r="5314" spans="1:22">
      <c r="A5314" s="4">
        <v>46080</v>
      </c>
      <c r="B5314" t="s">
        <v>4098</v>
      </c>
      <c r="C5314" t="s">
        <v>3538</v>
      </c>
      <c r="D5314">
        <v>1</v>
      </c>
      <c r="E5314">
        <v>41999.999960000001</v>
      </c>
      <c r="F5314">
        <f>Table2[[#This Row],[Đơn Giá Chuẩn]]*Table2[[#This Row],[Tổng số lượng bán]]</f>
        <v>41999.999960000001</v>
      </c>
      <c r="G5314">
        <v>0</v>
      </c>
      <c r="H5314">
        <f>Table2[[#This Row],[Doanh số bán]]-Table2[[#This Row],[Chiết khấu]]</f>
        <v>41999.999960000001</v>
      </c>
      <c r="I5314">
        <v>0</v>
      </c>
      <c r="J5314">
        <v>0</v>
      </c>
      <c r="K5314" t="s">
        <v>50</v>
      </c>
      <c r="L5314">
        <v>1</v>
      </c>
      <c r="M5314" t="s">
        <v>37</v>
      </c>
      <c r="N5314" t="s">
        <v>50</v>
      </c>
      <c r="O5314">
        <v>1</v>
      </c>
      <c r="P5314" t="s">
        <v>3539</v>
      </c>
      <c r="Q5314" t="s">
        <v>3540</v>
      </c>
      <c r="R5314" t="s">
        <v>29</v>
      </c>
      <c r="S5314" t="s">
        <v>30</v>
      </c>
      <c r="T5314" t="s">
        <v>51</v>
      </c>
      <c r="U5314" t="s">
        <v>52</v>
      </c>
      <c r="V5314" t="s">
        <v>50</v>
      </c>
    </row>
    <row r="5315" spans="1:22">
      <c r="A5315" s="4">
        <v>46080</v>
      </c>
      <c r="B5315" t="s">
        <v>4099</v>
      </c>
      <c r="C5315" t="s">
        <v>2568</v>
      </c>
      <c r="D5315">
        <v>5</v>
      </c>
      <c r="E5315">
        <v>186999.99968000001</v>
      </c>
      <c r="F5315">
        <f>Table2[[#This Row],[Đơn Giá Chuẩn]]*Table2[[#This Row],[Tổng số lượng bán]]</f>
        <v>934999.99840000004</v>
      </c>
      <c r="G5315">
        <v>0</v>
      </c>
      <c r="H5315">
        <f>Table2[[#This Row],[Doanh số bán]]-Table2[[#This Row],[Chiết khấu]]</f>
        <v>934999.99840000004</v>
      </c>
      <c r="I5315">
        <v>0</v>
      </c>
      <c r="J5315">
        <v>0</v>
      </c>
      <c r="K5315" t="s">
        <v>2217</v>
      </c>
      <c r="L5315">
        <v>1</v>
      </c>
      <c r="M5315" t="s">
        <v>37</v>
      </c>
      <c r="N5315" t="s">
        <v>26</v>
      </c>
      <c r="O5315">
        <v>5</v>
      </c>
      <c r="P5315" t="s">
        <v>2511</v>
      </c>
      <c r="Q5315" t="s">
        <v>2512</v>
      </c>
      <c r="R5315" t="s">
        <v>41</v>
      </c>
      <c r="S5315" t="s">
        <v>42</v>
      </c>
      <c r="T5315" t="s">
        <v>2788</v>
      </c>
      <c r="U5315" t="s">
        <v>2789</v>
      </c>
      <c r="V5315" t="s">
        <v>45</v>
      </c>
    </row>
    <row r="5316" spans="1:22">
      <c r="A5316" s="4">
        <v>46080</v>
      </c>
      <c r="B5316" t="s">
        <v>4099</v>
      </c>
      <c r="C5316" t="s">
        <v>2568</v>
      </c>
      <c r="D5316">
        <v>5</v>
      </c>
      <c r="E5316">
        <v>186999.99968000001</v>
      </c>
      <c r="F5316">
        <f>Table2[[#This Row],[Đơn Giá Chuẩn]]*Table2[[#This Row],[Tổng số lượng bán]]</f>
        <v>934999.99840000004</v>
      </c>
      <c r="G5316">
        <v>0</v>
      </c>
      <c r="H5316">
        <f>Table2[[#This Row],[Doanh số bán]]-Table2[[#This Row],[Chiết khấu]]</f>
        <v>934999.99840000004</v>
      </c>
      <c r="I5316">
        <v>0</v>
      </c>
      <c r="J5316">
        <v>0</v>
      </c>
      <c r="K5316" t="s">
        <v>2217</v>
      </c>
      <c r="L5316">
        <v>1</v>
      </c>
      <c r="M5316" t="s">
        <v>37</v>
      </c>
      <c r="N5316" t="s">
        <v>26</v>
      </c>
      <c r="O5316">
        <v>5</v>
      </c>
      <c r="P5316" t="s">
        <v>150</v>
      </c>
      <c r="Q5316" t="s">
        <v>151</v>
      </c>
      <c r="R5316" t="s">
        <v>41</v>
      </c>
      <c r="S5316" t="s">
        <v>42</v>
      </c>
      <c r="T5316" t="s">
        <v>2788</v>
      </c>
      <c r="U5316" t="s">
        <v>2789</v>
      </c>
      <c r="V5316" t="s">
        <v>45</v>
      </c>
    </row>
    <row r="5317" spans="1:22">
      <c r="A5317" s="4">
        <v>46080</v>
      </c>
      <c r="B5317" t="s">
        <v>4100</v>
      </c>
      <c r="C5317" t="s">
        <v>1862</v>
      </c>
      <c r="D5317">
        <v>0</v>
      </c>
      <c r="E5317">
        <v>554999.99996000004</v>
      </c>
      <c r="F5317">
        <f>Table2[[#This Row],[Đơn Giá Chuẩn]]*Table2[[#This Row],[Tổng số lượng bán]]</f>
        <v>0</v>
      </c>
      <c r="G5317">
        <v>0</v>
      </c>
      <c r="H5317">
        <f>Table2[[#This Row],[Doanh số bán]]-Table2[[#This Row],[Chiết khấu]]</f>
        <v>0</v>
      </c>
      <c r="I5317">
        <v>1</v>
      </c>
      <c r="J5317">
        <v>512037</v>
      </c>
      <c r="K5317" t="s">
        <v>2217</v>
      </c>
      <c r="L5317">
        <v>1</v>
      </c>
      <c r="M5317" t="s">
        <v>37</v>
      </c>
      <c r="N5317" t="s">
        <v>26</v>
      </c>
      <c r="O5317">
        <v>0</v>
      </c>
      <c r="P5317" t="s">
        <v>3337</v>
      </c>
      <c r="Q5317" t="s">
        <v>3338</v>
      </c>
      <c r="R5317" t="s">
        <v>535</v>
      </c>
      <c r="S5317" t="s">
        <v>536</v>
      </c>
      <c r="T5317" t="s">
        <v>2491</v>
      </c>
      <c r="U5317" t="s">
        <v>2492</v>
      </c>
      <c r="V5317" t="s">
        <v>45</v>
      </c>
    </row>
    <row r="5318" spans="1:22">
      <c r="A5318" s="4">
        <v>46081</v>
      </c>
      <c r="B5318" t="s">
        <v>4101</v>
      </c>
      <c r="C5318" t="s">
        <v>2568</v>
      </c>
      <c r="D5318">
        <v>10</v>
      </c>
      <c r="E5318">
        <v>210000.00044</v>
      </c>
      <c r="F5318">
        <f>Table2[[#This Row],[Đơn Giá Chuẩn]]*Table2[[#This Row],[Tổng số lượng bán]]</f>
        <v>2100000.0044</v>
      </c>
      <c r="G5318">
        <v>0</v>
      </c>
      <c r="H5318">
        <f>Table2[[#This Row],[Doanh số bán]]-Table2[[#This Row],[Chiết khấu]]</f>
        <v>2100000.0044</v>
      </c>
      <c r="I5318">
        <v>0</v>
      </c>
      <c r="J5318">
        <v>0</v>
      </c>
      <c r="K5318" t="s">
        <v>2217</v>
      </c>
      <c r="L5318">
        <v>1</v>
      </c>
      <c r="M5318" t="s">
        <v>37</v>
      </c>
      <c r="N5318" t="s">
        <v>2338</v>
      </c>
      <c r="O5318">
        <v>10</v>
      </c>
      <c r="P5318" t="s">
        <v>2511</v>
      </c>
      <c r="Q5318" t="s">
        <v>2512</v>
      </c>
      <c r="R5318" t="s">
        <v>41</v>
      </c>
      <c r="S5318" t="s">
        <v>42</v>
      </c>
      <c r="T5318" t="s">
        <v>2776</v>
      </c>
      <c r="U5318" t="s">
        <v>2777</v>
      </c>
      <c r="V5318" t="s">
        <v>45</v>
      </c>
    </row>
    <row r="5319" spans="1:22">
      <c r="A5319" s="4">
        <v>46081</v>
      </c>
      <c r="B5319" t="s">
        <v>4102</v>
      </c>
      <c r="C5319" t="s">
        <v>1862</v>
      </c>
      <c r="D5319">
        <v>15</v>
      </c>
      <c r="E5319">
        <v>37999.64</v>
      </c>
      <c r="F5319">
        <f>Table2[[#This Row],[Đơn Giá Chuẩn]]*Table2[[#This Row],[Tổng số lượng bán]]</f>
        <v>569994.6</v>
      </c>
      <c r="G5319">
        <v>0</v>
      </c>
      <c r="H5319">
        <f>Table2[[#This Row],[Doanh số bán]]-Table2[[#This Row],[Chiết khấu]]</f>
        <v>569994.6</v>
      </c>
      <c r="I5319">
        <v>0</v>
      </c>
      <c r="J5319">
        <v>0</v>
      </c>
      <c r="K5319" t="s">
        <v>2207</v>
      </c>
      <c r="L5319">
        <v>1</v>
      </c>
      <c r="M5319" t="s">
        <v>37</v>
      </c>
      <c r="N5319" t="s">
        <v>919</v>
      </c>
      <c r="O5319">
        <v>15</v>
      </c>
      <c r="P5319" t="s">
        <v>520</v>
      </c>
      <c r="Q5319" t="s">
        <v>521</v>
      </c>
      <c r="R5319" t="s">
        <v>107</v>
      </c>
      <c r="S5319" t="s">
        <v>108</v>
      </c>
      <c r="T5319" t="s">
        <v>3701</v>
      </c>
      <c r="U5319" t="s">
        <v>3702</v>
      </c>
      <c r="V5319" t="s">
        <v>2210</v>
      </c>
    </row>
    <row r="5320" spans="1:22">
      <c r="A5320" s="4">
        <v>46081</v>
      </c>
      <c r="B5320" t="s">
        <v>4102</v>
      </c>
      <c r="C5320" t="s">
        <v>1862</v>
      </c>
      <c r="D5320">
        <v>15</v>
      </c>
      <c r="E5320">
        <v>41199.68</v>
      </c>
      <c r="F5320">
        <f>Table2[[#This Row],[Đơn Giá Chuẩn]]*Table2[[#This Row],[Tổng số lượng bán]]</f>
        <v>617995.19999999995</v>
      </c>
      <c r="G5320">
        <v>0</v>
      </c>
      <c r="H5320">
        <f>Table2[[#This Row],[Doanh số bán]]-Table2[[#This Row],[Chiết khấu]]</f>
        <v>617995.19999999995</v>
      </c>
      <c r="I5320">
        <v>0</v>
      </c>
      <c r="J5320">
        <v>0</v>
      </c>
      <c r="K5320" t="s">
        <v>2207</v>
      </c>
      <c r="L5320">
        <v>1</v>
      </c>
      <c r="M5320" t="s">
        <v>37</v>
      </c>
      <c r="N5320" t="s">
        <v>919</v>
      </c>
      <c r="O5320">
        <v>15</v>
      </c>
      <c r="P5320" t="s">
        <v>586</v>
      </c>
      <c r="Q5320" t="s">
        <v>587</v>
      </c>
      <c r="R5320" t="s">
        <v>107</v>
      </c>
      <c r="S5320" t="s">
        <v>108</v>
      </c>
      <c r="T5320" t="s">
        <v>3701</v>
      </c>
      <c r="U5320" t="s">
        <v>3702</v>
      </c>
      <c r="V5320" t="s">
        <v>2210</v>
      </c>
    </row>
    <row r="5321" spans="1:22">
      <c r="A5321" s="4">
        <v>46081</v>
      </c>
      <c r="B5321" t="s">
        <v>4102</v>
      </c>
      <c r="C5321" t="s">
        <v>1862</v>
      </c>
      <c r="D5321">
        <v>15</v>
      </c>
      <c r="E5321">
        <v>41199.68</v>
      </c>
      <c r="F5321">
        <f>Table2[[#This Row],[Đơn Giá Chuẩn]]*Table2[[#This Row],[Tổng số lượng bán]]</f>
        <v>617995.19999999995</v>
      </c>
      <c r="G5321">
        <v>0</v>
      </c>
      <c r="H5321">
        <f>Table2[[#This Row],[Doanh số bán]]-Table2[[#This Row],[Chiết khấu]]</f>
        <v>617995.19999999995</v>
      </c>
      <c r="I5321">
        <v>0</v>
      </c>
      <c r="J5321">
        <v>0</v>
      </c>
      <c r="K5321" t="s">
        <v>2207</v>
      </c>
      <c r="L5321">
        <v>1</v>
      </c>
      <c r="M5321" t="s">
        <v>37</v>
      </c>
      <c r="N5321" t="s">
        <v>919</v>
      </c>
      <c r="O5321">
        <v>15</v>
      </c>
      <c r="P5321" t="s">
        <v>588</v>
      </c>
      <c r="Q5321" t="s">
        <v>589</v>
      </c>
      <c r="R5321" t="s">
        <v>107</v>
      </c>
      <c r="S5321" t="s">
        <v>108</v>
      </c>
      <c r="T5321" t="s">
        <v>3701</v>
      </c>
      <c r="U5321" t="s">
        <v>3702</v>
      </c>
      <c r="V5321" t="s">
        <v>2210</v>
      </c>
    </row>
    <row r="5322" spans="1:22">
      <c r="A5322" s="4">
        <v>46081</v>
      </c>
      <c r="B5322" t="s">
        <v>4102</v>
      </c>
      <c r="C5322" t="s">
        <v>1862</v>
      </c>
      <c r="D5322">
        <v>15</v>
      </c>
      <c r="E5322">
        <v>41199.68</v>
      </c>
      <c r="F5322">
        <f>Table2[[#This Row],[Đơn Giá Chuẩn]]*Table2[[#This Row],[Tổng số lượng bán]]</f>
        <v>617995.19999999995</v>
      </c>
      <c r="G5322">
        <v>0</v>
      </c>
      <c r="H5322">
        <f>Table2[[#This Row],[Doanh số bán]]-Table2[[#This Row],[Chiết khấu]]</f>
        <v>617995.19999999995</v>
      </c>
      <c r="I5322">
        <v>0</v>
      </c>
      <c r="J5322">
        <v>0</v>
      </c>
      <c r="K5322" t="s">
        <v>2207</v>
      </c>
      <c r="L5322">
        <v>1</v>
      </c>
      <c r="M5322" t="s">
        <v>37</v>
      </c>
      <c r="N5322" t="s">
        <v>919</v>
      </c>
      <c r="O5322">
        <v>15</v>
      </c>
      <c r="P5322" t="s">
        <v>656</v>
      </c>
      <c r="Q5322" t="s">
        <v>657</v>
      </c>
      <c r="R5322" t="s">
        <v>107</v>
      </c>
      <c r="S5322" t="s">
        <v>108</v>
      </c>
      <c r="T5322" t="s">
        <v>3701</v>
      </c>
      <c r="U5322" t="s">
        <v>3702</v>
      </c>
      <c r="V5322" t="s">
        <v>2210</v>
      </c>
    </row>
    <row r="5323" spans="1:22">
      <c r="A5323" s="4">
        <v>46081</v>
      </c>
      <c r="B5323" t="s">
        <v>4102</v>
      </c>
      <c r="C5323" t="s">
        <v>1862</v>
      </c>
      <c r="D5323">
        <v>15</v>
      </c>
      <c r="E5323">
        <v>37999.64</v>
      </c>
      <c r="F5323">
        <f>Table2[[#This Row],[Đơn Giá Chuẩn]]*Table2[[#This Row],[Tổng số lượng bán]]</f>
        <v>569994.6</v>
      </c>
      <c r="G5323">
        <v>0</v>
      </c>
      <c r="H5323">
        <f>Table2[[#This Row],[Doanh số bán]]-Table2[[#This Row],[Chiết khấu]]</f>
        <v>569994.6</v>
      </c>
      <c r="I5323">
        <v>0</v>
      </c>
      <c r="J5323">
        <v>0</v>
      </c>
      <c r="K5323" t="s">
        <v>2207</v>
      </c>
      <c r="L5323">
        <v>1</v>
      </c>
      <c r="M5323" t="s">
        <v>37</v>
      </c>
      <c r="N5323" t="s">
        <v>919</v>
      </c>
      <c r="O5323">
        <v>15</v>
      </c>
      <c r="P5323" t="s">
        <v>105</v>
      </c>
      <c r="Q5323" t="s">
        <v>106</v>
      </c>
      <c r="R5323" t="s">
        <v>107</v>
      </c>
      <c r="S5323" t="s">
        <v>108</v>
      </c>
      <c r="T5323" t="s">
        <v>3701</v>
      </c>
      <c r="U5323" t="s">
        <v>3702</v>
      </c>
      <c r="V5323" t="s">
        <v>2210</v>
      </c>
    </row>
    <row r="5324" spans="1:22">
      <c r="A5324" s="4">
        <v>46081</v>
      </c>
      <c r="B5324" t="s">
        <v>4102</v>
      </c>
      <c r="C5324" t="s">
        <v>1840</v>
      </c>
      <c r="D5324">
        <v>15</v>
      </c>
      <c r="E5324">
        <v>97199.840000000011</v>
      </c>
      <c r="F5324">
        <f>Table2[[#This Row],[Đơn Giá Chuẩn]]*Table2[[#This Row],[Tổng số lượng bán]]</f>
        <v>1457997.6</v>
      </c>
      <c r="G5324">
        <v>0</v>
      </c>
      <c r="H5324">
        <f>Table2[[#This Row],[Doanh số bán]]-Table2[[#This Row],[Chiết khấu]]</f>
        <v>1457997.6</v>
      </c>
      <c r="I5324">
        <v>0</v>
      </c>
      <c r="J5324">
        <v>0</v>
      </c>
      <c r="K5324" t="s">
        <v>2207</v>
      </c>
      <c r="L5324">
        <v>1</v>
      </c>
      <c r="M5324" t="s">
        <v>37</v>
      </c>
      <c r="N5324" t="s">
        <v>919</v>
      </c>
      <c r="O5324">
        <v>15</v>
      </c>
      <c r="P5324" t="s">
        <v>3239</v>
      </c>
      <c r="Q5324" t="s">
        <v>3240</v>
      </c>
      <c r="R5324" t="s">
        <v>107</v>
      </c>
      <c r="S5324" t="s">
        <v>108</v>
      </c>
      <c r="T5324" t="s">
        <v>3701</v>
      </c>
      <c r="U5324" t="s">
        <v>3702</v>
      </c>
      <c r="V5324" t="s">
        <v>2210</v>
      </c>
    </row>
    <row r="5325" spans="1:22">
      <c r="A5325" s="4">
        <v>46081</v>
      </c>
      <c r="B5325" t="s">
        <v>4103</v>
      </c>
      <c r="C5325" t="s">
        <v>2568</v>
      </c>
      <c r="D5325">
        <v>30</v>
      </c>
      <c r="E5325">
        <v>239999.99960000001</v>
      </c>
      <c r="F5325">
        <f>Table2[[#This Row],[Đơn Giá Chuẩn]]*Table2[[#This Row],[Tổng số lượng bán]]</f>
        <v>7199999.9879999999</v>
      </c>
      <c r="G5325">
        <v>0</v>
      </c>
      <c r="H5325">
        <f>Table2[[#This Row],[Doanh số bán]]-Table2[[#This Row],[Chiết khấu]]</f>
        <v>7199999.9879999999</v>
      </c>
      <c r="I5325">
        <v>0</v>
      </c>
      <c r="J5325">
        <v>0</v>
      </c>
      <c r="K5325" t="s">
        <v>2217</v>
      </c>
      <c r="L5325">
        <v>1</v>
      </c>
      <c r="M5325" t="s">
        <v>37</v>
      </c>
      <c r="N5325" t="s">
        <v>26</v>
      </c>
      <c r="O5325">
        <v>30</v>
      </c>
      <c r="P5325" t="s">
        <v>375</v>
      </c>
      <c r="Q5325" t="s">
        <v>376</v>
      </c>
      <c r="R5325" t="s">
        <v>41</v>
      </c>
      <c r="S5325" t="s">
        <v>42</v>
      </c>
      <c r="T5325" t="s">
        <v>2587</v>
      </c>
      <c r="U5325" t="s">
        <v>2588</v>
      </c>
      <c r="V5325" t="s">
        <v>45</v>
      </c>
    </row>
    <row r="5326" spans="1:22">
      <c r="A5326" s="4">
        <v>46081</v>
      </c>
      <c r="B5326" t="s">
        <v>4104</v>
      </c>
      <c r="C5326" t="s">
        <v>155</v>
      </c>
      <c r="D5326">
        <v>1</v>
      </c>
      <c r="E5326">
        <v>152150.00023999999</v>
      </c>
      <c r="F5326">
        <f>Table2[[#This Row],[Đơn Giá Chuẩn]]*Table2[[#This Row],[Tổng số lượng bán]]</f>
        <v>152150.00023999999</v>
      </c>
      <c r="G5326">
        <v>0</v>
      </c>
      <c r="H5326">
        <f>Table2[[#This Row],[Doanh số bán]]-Table2[[#This Row],[Chiết khấu]]</f>
        <v>152150.00023999999</v>
      </c>
      <c r="I5326">
        <v>0</v>
      </c>
      <c r="J5326">
        <v>0</v>
      </c>
      <c r="K5326" t="s">
        <v>50</v>
      </c>
      <c r="L5326">
        <v>1</v>
      </c>
      <c r="M5326" t="s">
        <v>37</v>
      </c>
      <c r="N5326" t="s">
        <v>50</v>
      </c>
      <c r="O5326">
        <v>1</v>
      </c>
      <c r="P5326" t="s">
        <v>156</v>
      </c>
      <c r="Q5326" t="s">
        <v>157</v>
      </c>
      <c r="R5326" t="s">
        <v>107</v>
      </c>
      <c r="S5326" t="s">
        <v>108</v>
      </c>
      <c r="T5326" t="s">
        <v>2349</v>
      </c>
      <c r="U5326" t="s">
        <v>2350</v>
      </c>
      <c r="V5326" t="s">
        <v>50</v>
      </c>
    </row>
    <row r="5327" spans="1:22">
      <c r="A5327" s="4">
        <v>46081</v>
      </c>
      <c r="B5327" t="s">
        <v>4105</v>
      </c>
      <c r="C5327" t="s">
        <v>2568</v>
      </c>
      <c r="D5327">
        <v>10</v>
      </c>
      <c r="E5327">
        <v>186999.99968000001</v>
      </c>
      <c r="F5327">
        <f>Table2[[#This Row],[Đơn Giá Chuẩn]]*Table2[[#This Row],[Tổng số lượng bán]]</f>
        <v>1869999.9968000001</v>
      </c>
      <c r="G5327">
        <v>0</v>
      </c>
      <c r="H5327">
        <f>Table2[[#This Row],[Doanh số bán]]-Table2[[#This Row],[Chiết khấu]]</f>
        <v>1869999.9968000001</v>
      </c>
      <c r="I5327">
        <v>0</v>
      </c>
      <c r="J5327">
        <v>0</v>
      </c>
      <c r="K5327" t="s">
        <v>2217</v>
      </c>
      <c r="L5327">
        <v>1</v>
      </c>
      <c r="M5327" t="s">
        <v>37</v>
      </c>
      <c r="N5327" t="s">
        <v>26</v>
      </c>
      <c r="O5327">
        <v>10</v>
      </c>
      <c r="P5327" t="s">
        <v>150</v>
      </c>
      <c r="Q5327" t="s">
        <v>151</v>
      </c>
      <c r="R5327" t="s">
        <v>41</v>
      </c>
      <c r="S5327" t="s">
        <v>42</v>
      </c>
      <c r="T5327" t="s">
        <v>2760</v>
      </c>
      <c r="U5327" t="s">
        <v>2761</v>
      </c>
      <c r="V5327" t="s">
        <v>45</v>
      </c>
    </row>
    <row r="5328" spans="1:22">
      <c r="A5328" s="4">
        <v>46081</v>
      </c>
      <c r="B5328" t="s">
        <v>4105</v>
      </c>
      <c r="C5328" t="s">
        <v>2568</v>
      </c>
      <c r="D5328">
        <v>10</v>
      </c>
      <c r="E5328">
        <v>192000.00008000003</v>
      </c>
      <c r="F5328">
        <f>Table2[[#This Row],[Đơn Giá Chuẩn]]*Table2[[#This Row],[Tổng số lượng bán]]</f>
        <v>1920000.0008000003</v>
      </c>
      <c r="G5328">
        <v>0</v>
      </c>
      <c r="H5328">
        <f>Table2[[#This Row],[Doanh số bán]]-Table2[[#This Row],[Chiết khấu]]</f>
        <v>1920000.0008000003</v>
      </c>
      <c r="I5328">
        <v>0</v>
      </c>
      <c r="J5328">
        <v>0</v>
      </c>
      <c r="K5328" t="s">
        <v>2217</v>
      </c>
      <c r="L5328">
        <v>1</v>
      </c>
      <c r="M5328" t="s">
        <v>37</v>
      </c>
      <c r="N5328" t="s">
        <v>26</v>
      </c>
      <c r="O5328">
        <v>10</v>
      </c>
      <c r="P5328" t="s">
        <v>512</v>
      </c>
      <c r="Q5328" t="s">
        <v>513</v>
      </c>
      <c r="R5328" t="s">
        <v>41</v>
      </c>
      <c r="S5328" t="s">
        <v>42</v>
      </c>
      <c r="T5328" t="s">
        <v>2760</v>
      </c>
      <c r="U5328" t="s">
        <v>2761</v>
      </c>
      <c r="V5328" t="s">
        <v>45</v>
      </c>
    </row>
    <row r="5329" spans="1:22">
      <c r="A5329" s="4">
        <v>46081</v>
      </c>
      <c r="B5329" t="s">
        <v>4106</v>
      </c>
      <c r="C5329" t="s">
        <v>2568</v>
      </c>
      <c r="D5329">
        <v>1</v>
      </c>
      <c r="E5329">
        <v>262000.00028000004</v>
      </c>
      <c r="F5329">
        <f>Table2[[#This Row],[Đơn Giá Chuẩn]]*Table2[[#This Row],[Tổng số lượng bán]]</f>
        <v>262000.00028000004</v>
      </c>
      <c r="G5329">
        <v>0</v>
      </c>
      <c r="H5329">
        <f>Table2[[#This Row],[Doanh số bán]]-Table2[[#This Row],[Chiết khấu]]</f>
        <v>262000.00028000004</v>
      </c>
      <c r="I5329">
        <v>0</v>
      </c>
      <c r="J5329">
        <v>0</v>
      </c>
      <c r="K5329" t="s">
        <v>50</v>
      </c>
      <c r="L5329">
        <v>1</v>
      </c>
      <c r="M5329" t="s">
        <v>37</v>
      </c>
      <c r="N5329" t="s">
        <v>50</v>
      </c>
      <c r="O5329">
        <v>1</v>
      </c>
      <c r="P5329" t="s">
        <v>2511</v>
      </c>
      <c r="Q5329" t="s">
        <v>2512</v>
      </c>
      <c r="R5329" t="s">
        <v>41</v>
      </c>
      <c r="S5329" t="s">
        <v>42</v>
      </c>
      <c r="T5329" t="s">
        <v>2349</v>
      </c>
      <c r="U5329" t="s">
        <v>2350</v>
      </c>
      <c r="V5329" t="s">
        <v>50</v>
      </c>
    </row>
    <row r="5330" spans="1:22">
      <c r="A5330" s="4">
        <v>46081</v>
      </c>
      <c r="B5330" t="s">
        <v>4107</v>
      </c>
      <c r="C5330" t="s">
        <v>155</v>
      </c>
      <c r="D5330">
        <v>2</v>
      </c>
      <c r="E5330">
        <v>152150.00023999999</v>
      </c>
      <c r="F5330">
        <f>Table2[[#This Row],[Đơn Giá Chuẩn]]*Table2[[#This Row],[Tổng số lượng bán]]</f>
        <v>304300.00047999999</v>
      </c>
      <c r="G5330">
        <v>0</v>
      </c>
      <c r="H5330">
        <f>Table2[[#This Row],[Doanh số bán]]-Table2[[#This Row],[Chiết khấu]]</f>
        <v>304300.00047999999</v>
      </c>
      <c r="I5330">
        <v>0</v>
      </c>
      <c r="J5330">
        <v>0</v>
      </c>
      <c r="K5330" t="s">
        <v>50</v>
      </c>
      <c r="L5330">
        <v>1</v>
      </c>
      <c r="M5330" t="s">
        <v>37</v>
      </c>
      <c r="N5330" t="s">
        <v>50</v>
      </c>
      <c r="O5330">
        <v>2</v>
      </c>
      <c r="P5330" t="s">
        <v>156</v>
      </c>
      <c r="Q5330" t="s">
        <v>157</v>
      </c>
      <c r="R5330" t="s">
        <v>107</v>
      </c>
      <c r="S5330" t="s">
        <v>108</v>
      </c>
      <c r="T5330" t="s">
        <v>2349</v>
      </c>
      <c r="U5330" t="s">
        <v>2350</v>
      </c>
      <c r="V5330" t="s">
        <v>50</v>
      </c>
    </row>
    <row r="5331" spans="1:22">
      <c r="A5331" s="4">
        <v>46081</v>
      </c>
      <c r="B5331" t="s">
        <v>4108</v>
      </c>
      <c r="C5331" t="s">
        <v>155</v>
      </c>
      <c r="D5331">
        <v>1</v>
      </c>
      <c r="E5331">
        <v>152150.00023999999</v>
      </c>
      <c r="F5331">
        <f>Table2[[#This Row],[Đơn Giá Chuẩn]]*Table2[[#This Row],[Tổng số lượng bán]]</f>
        <v>152150.00023999999</v>
      </c>
      <c r="G5331">
        <v>0</v>
      </c>
      <c r="H5331">
        <f>Table2[[#This Row],[Doanh số bán]]-Table2[[#This Row],[Chiết khấu]]</f>
        <v>152150.00023999999</v>
      </c>
      <c r="I5331">
        <v>0</v>
      </c>
      <c r="J5331">
        <v>0</v>
      </c>
      <c r="K5331" t="s">
        <v>50</v>
      </c>
      <c r="L5331">
        <v>1</v>
      </c>
      <c r="M5331" t="s">
        <v>37</v>
      </c>
      <c r="N5331" t="s">
        <v>50</v>
      </c>
      <c r="O5331">
        <v>1</v>
      </c>
      <c r="P5331" t="s">
        <v>156</v>
      </c>
      <c r="Q5331" t="s">
        <v>157</v>
      </c>
      <c r="R5331" t="s">
        <v>107</v>
      </c>
      <c r="S5331" t="s">
        <v>108</v>
      </c>
      <c r="T5331" t="s">
        <v>2349</v>
      </c>
      <c r="U5331" t="s">
        <v>2350</v>
      </c>
      <c r="V5331" t="s">
        <v>50</v>
      </c>
    </row>
    <row r="5332" spans="1:22">
      <c r="A5332" s="4">
        <v>46081</v>
      </c>
      <c r="B5332" t="s">
        <v>4109</v>
      </c>
      <c r="C5332" t="s">
        <v>2568</v>
      </c>
      <c r="D5332">
        <v>1</v>
      </c>
      <c r="E5332">
        <v>302000.00024000002</v>
      </c>
      <c r="F5332">
        <f>Table2[[#This Row],[Đơn Giá Chuẩn]]*Table2[[#This Row],[Tổng số lượng bán]]</f>
        <v>302000.00024000002</v>
      </c>
      <c r="G5332">
        <v>0</v>
      </c>
      <c r="H5332">
        <f>Table2[[#This Row],[Doanh số bán]]-Table2[[#This Row],[Chiết khấu]]</f>
        <v>302000.00024000002</v>
      </c>
      <c r="I5332">
        <v>0</v>
      </c>
      <c r="J5332">
        <v>0</v>
      </c>
      <c r="K5332" t="s">
        <v>50</v>
      </c>
      <c r="L5332">
        <v>1</v>
      </c>
      <c r="M5332" t="s">
        <v>37</v>
      </c>
      <c r="N5332" t="s">
        <v>50</v>
      </c>
      <c r="O5332">
        <v>1</v>
      </c>
      <c r="P5332" t="s">
        <v>84</v>
      </c>
      <c r="Q5332" t="s">
        <v>85</v>
      </c>
      <c r="R5332" t="s">
        <v>41</v>
      </c>
      <c r="S5332" t="s">
        <v>42</v>
      </c>
      <c r="T5332" t="s">
        <v>2349</v>
      </c>
      <c r="U5332" t="s">
        <v>2350</v>
      </c>
      <c r="V5332" t="s">
        <v>50</v>
      </c>
    </row>
    <row r="5333" spans="1:22">
      <c r="A5333" s="4">
        <v>46067</v>
      </c>
      <c r="B5333" t="s">
        <v>4499</v>
      </c>
      <c r="C5333" t="s">
        <v>83</v>
      </c>
      <c r="D5333">
        <v>15</v>
      </c>
      <c r="E5333">
        <v>137000</v>
      </c>
      <c r="F5333">
        <f>Table2[[#This Row],[Đơn Giá Chuẩn]]*Table2[[#This Row],[Tổng số lượng bán]]</f>
        <v>2055000</v>
      </c>
      <c r="G5333">
        <v>656250</v>
      </c>
      <c r="H5333">
        <f>Table2[[#This Row],[Doanh số bán]]-Table2[[#This Row],[Chiết khấu]]</f>
        <v>1398750</v>
      </c>
      <c r="K5333" t="s">
        <v>24</v>
      </c>
      <c r="L5333">
        <v>0.5</v>
      </c>
      <c r="M5333" t="s">
        <v>918</v>
      </c>
      <c r="N5333" t="s">
        <v>919</v>
      </c>
      <c r="O5333">
        <v>7.5</v>
      </c>
      <c r="P5333" t="s">
        <v>101</v>
      </c>
      <c r="Q5333" t="s">
        <v>102</v>
      </c>
      <c r="R5333" t="s">
        <v>41</v>
      </c>
      <c r="S5333" t="s">
        <v>42</v>
      </c>
      <c r="T5333" t="s">
        <v>922</v>
      </c>
      <c r="U5333" t="s">
        <v>923</v>
      </c>
      <c r="V5333" t="s">
        <v>33</v>
      </c>
    </row>
    <row r="5334" spans="1:22">
      <c r="A5334" s="4">
        <v>46081</v>
      </c>
      <c r="B5334" t="s">
        <v>4111</v>
      </c>
      <c r="C5334" t="s">
        <v>155</v>
      </c>
      <c r="D5334">
        <v>1</v>
      </c>
      <c r="E5334">
        <v>152150.00023999999</v>
      </c>
      <c r="F5334">
        <f>Table2[[#This Row],[Đơn Giá Chuẩn]]*Table2[[#This Row],[Tổng số lượng bán]]</f>
        <v>152150.00023999999</v>
      </c>
      <c r="G5334">
        <v>0</v>
      </c>
      <c r="H5334">
        <f>Table2[[#This Row],[Doanh số bán]]-Table2[[#This Row],[Chiết khấu]]</f>
        <v>152150.00023999999</v>
      </c>
      <c r="I5334">
        <v>0</v>
      </c>
      <c r="J5334">
        <v>0</v>
      </c>
      <c r="K5334" t="s">
        <v>50</v>
      </c>
      <c r="L5334">
        <v>1</v>
      </c>
      <c r="M5334" t="s">
        <v>37</v>
      </c>
      <c r="N5334" t="s">
        <v>50</v>
      </c>
      <c r="O5334">
        <v>1</v>
      </c>
      <c r="P5334" t="s">
        <v>156</v>
      </c>
      <c r="Q5334" t="s">
        <v>157</v>
      </c>
      <c r="R5334" t="s">
        <v>107</v>
      </c>
      <c r="S5334" t="s">
        <v>108</v>
      </c>
      <c r="T5334" t="s">
        <v>2349</v>
      </c>
      <c r="U5334" t="s">
        <v>2350</v>
      </c>
      <c r="V5334" t="s">
        <v>50</v>
      </c>
    </row>
    <row r="5335" spans="1:22">
      <c r="A5335" s="4">
        <v>46081</v>
      </c>
      <c r="B5335" t="s">
        <v>4112</v>
      </c>
      <c r="C5335" t="s">
        <v>155</v>
      </c>
      <c r="D5335">
        <v>1</v>
      </c>
      <c r="E5335">
        <v>152150.00023999999</v>
      </c>
      <c r="F5335">
        <f>Table2[[#This Row],[Đơn Giá Chuẩn]]*Table2[[#This Row],[Tổng số lượng bán]]</f>
        <v>152150.00023999999</v>
      </c>
      <c r="G5335">
        <v>0</v>
      </c>
      <c r="H5335">
        <f>Table2[[#This Row],[Doanh số bán]]-Table2[[#This Row],[Chiết khấu]]</f>
        <v>152150.00023999999</v>
      </c>
      <c r="I5335">
        <v>0</v>
      </c>
      <c r="J5335">
        <v>0</v>
      </c>
      <c r="K5335" t="s">
        <v>50</v>
      </c>
      <c r="L5335">
        <v>1</v>
      </c>
      <c r="M5335" t="s">
        <v>37</v>
      </c>
      <c r="N5335" t="s">
        <v>50</v>
      </c>
      <c r="O5335">
        <v>1</v>
      </c>
      <c r="P5335" t="s">
        <v>156</v>
      </c>
      <c r="Q5335" t="s">
        <v>157</v>
      </c>
      <c r="R5335" t="s">
        <v>107</v>
      </c>
      <c r="S5335" t="s">
        <v>108</v>
      </c>
      <c r="T5335" t="s">
        <v>2349</v>
      </c>
      <c r="U5335" t="s">
        <v>2350</v>
      </c>
      <c r="V5335" t="s">
        <v>50</v>
      </c>
    </row>
    <row r="5336" spans="1:22">
      <c r="A5336" s="4">
        <v>46079</v>
      </c>
      <c r="B5336" t="s">
        <v>4610</v>
      </c>
      <c r="C5336" t="s">
        <v>83</v>
      </c>
      <c r="D5336">
        <v>1</v>
      </c>
      <c r="E5336">
        <v>137000</v>
      </c>
      <c r="F5336">
        <f>Table2[[#This Row],[Đơn Giá Chuẩn]]*Table2[[#This Row],[Tổng số lượng bán]]</f>
        <v>137000</v>
      </c>
      <c r="G5336">
        <v>0</v>
      </c>
      <c r="H5336">
        <f>Table2[[#This Row],[Doanh số bán]]-Table2[[#This Row],[Chiết khấu]]</f>
        <v>137000</v>
      </c>
      <c r="K5336" t="s">
        <v>24</v>
      </c>
      <c r="L5336">
        <v>0.5</v>
      </c>
      <c r="M5336" t="s">
        <v>918</v>
      </c>
      <c r="N5336" t="s">
        <v>919</v>
      </c>
      <c r="O5336">
        <v>0.5</v>
      </c>
      <c r="P5336" t="s">
        <v>101</v>
      </c>
      <c r="Q5336" t="s">
        <v>102</v>
      </c>
      <c r="R5336" t="s">
        <v>41</v>
      </c>
      <c r="S5336" t="s">
        <v>42</v>
      </c>
      <c r="T5336" t="s">
        <v>922</v>
      </c>
      <c r="U5336" t="s">
        <v>923</v>
      </c>
      <c r="V5336" t="s">
        <v>33</v>
      </c>
    </row>
    <row r="5337" spans="1:22">
      <c r="A5337" s="4">
        <v>46081</v>
      </c>
      <c r="B5337" t="s">
        <v>4114</v>
      </c>
      <c r="C5337" t="s">
        <v>1862</v>
      </c>
      <c r="D5337">
        <v>1</v>
      </c>
      <c r="E5337">
        <v>50999.999600000003</v>
      </c>
      <c r="F5337">
        <f>Table2[[#This Row],[Đơn Giá Chuẩn]]*Table2[[#This Row],[Tổng số lượng bán]]</f>
        <v>50999.999600000003</v>
      </c>
      <c r="G5337">
        <v>0</v>
      </c>
      <c r="H5337">
        <f>Table2[[#This Row],[Doanh số bán]]-Table2[[#This Row],[Chiết khấu]]</f>
        <v>50999.999600000003</v>
      </c>
      <c r="I5337">
        <v>0</v>
      </c>
      <c r="J5337">
        <v>0</v>
      </c>
      <c r="K5337" t="s">
        <v>50</v>
      </c>
      <c r="L5337">
        <v>1</v>
      </c>
      <c r="M5337" t="s">
        <v>37</v>
      </c>
      <c r="N5337" t="s">
        <v>50</v>
      </c>
      <c r="O5337">
        <v>1</v>
      </c>
      <c r="P5337" t="s">
        <v>656</v>
      </c>
      <c r="Q5337" t="s">
        <v>657</v>
      </c>
      <c r="R5337" t="s">
        <v>107</v>
      </c>
      <c r="S5337" t="s">
        <v>108</v>
      </c>
      <c r="T5337" t="s">
        <v>2176</v>
      </c>
      <c r="U5337" t="s">
        <v>2177</v>
      </c>
      <c r="V5337" t="s">
        <v>50</v>
      </c>
    </row>
    <row r="5338" spans="1:22">
      <c r="A5338" s="4">
        <v>46081</v>
      </c>
      <c r="B5338" t="s">
        <v>4114</v>
      </c>
      <c r="C5338" t="s">
        <v>1862</v>
      </c>
      <c r="D5338">
        <v>1</v>
      </c>
      <c r="E5338">
        <v>50999.999600000003</v>
      </c>
      <c r="F5338">
        <f>Table2[[#This Row],[Đơn Giá Chuẩn]]*Table2[[#This Row],[Tổng số lượng bán]]</f>
        <v>50999.999600000003</v>
      </c>
      <c r="G5338">
        <v>0</v>
      </c>
      <c r="H5338">
        <f>Table2[[#This Row],[Doanh số bán]]-Table2[[#This Row],[Chiết khấu]]</f>
        <v>50999.999600000003</v>
      </c>
      <c r="I5338">
        <v>0</v>
      </c>
      <c r="J5338">
        <v>0</v>
      </c>
      <c r="K5338" t="s">
        <v>50</v>
      </c>
      <c r="L5338">
        <v>1</v>
      </c>
      <c r="M5338" t="s">
        <v>37</v>
      </c>
      <c r="N5338" t="s">
        <v>50</v>
      </c>
      <c r="O5338">
        <v>1</v>
      </c>
      <c r="P5338" t="s">
        <v>588</v>
      </c>
      <c r="Q5338" t="s">
        <v>589</v>
      </c>
      <c r="R5338" t="s">
        <v>107</v>
      </c>
      <c r="S5338" t="s">
        <v>108</v>
      </c>
      <c r="T5338" t="s">
        <v>2176</v>
      </c>
      <c r="U5338" t="s">
        <v>2177</v>
      </c>
      <c r="V5338" t="s">
        <v>50</v>
      </c>
    </row>
    <row r="5339" spans="1:22">
      <c r="A5339" s="4">
        <v>46081</v>
      </c>
      <c r="B5339" t="s">
        <v>4115</v>
      </c>
      <c r="C5339" t="s">
        <v>1862</v>
      </c>
      <c r="D5339">
        <v>1</v>
      </c>
      <c r="E5339">
        <v>152000.00012000001</v>
      </c>
      <c r="F5339">
        <f>Table2[[#This Row],[Đơn Giá Chuẩn]]*Table2[[#This Row],[Tổng số lượng bán]]</f>
        <v>152000.00012000001</v>
      </c>
      <c r="G5339">
        <v>0</v>
      </c>
      <c r="H5339">
        <f>Table2[[#This Row],[Doanh số bán]]-Table2[[#This Row],[Chiết khấu]]</f>
        <v>152000.00012000001</v>
      </c>
      <c r="I5339">
        <v>0</v>
      </c>
      <c r="J5339">
        <v>0</v>
      </c>
      <c r="K5339" t="s">
        <v>50</v>
      </c>
      <c r="L5339">
        <v>1</v>
      </c>
      <c r="M5339" t="s">
        <v>37</v>
      </c>
      <c r="N5339" t="s">
        <v>50</v>
      </c>
      <c r="O5339">
        <v>1</v>
      </c>
      <c r="P5339" t="s">
        <v>1500</v>
      </c>
      <c r="Q5339" t="s">
        <v>1501</v>
      </c>
      <c r="R5339" t="s">
        <v>41</v>
      </c>
      <c r="S5339" t="s">
        <v>42</v>
      </c>
      <c r="T5339" t="s">
        <v>2176</v>
      </c>
      <c r="U5339" t="s">
        <v>2177</v>
      </c>
      <c r="V5339" t="s">
        <v>50</v>
      </c>
    </row>
    <row r="5340" spans="1:22">
      <c r="A5340" s="4">
        <v>46081</v>
      </c>
      <c r="B5340" t="s">
        <v>4115</v>
      </c>
      <c r="C5340" t="s">
        <v>155</v>
      </c>
      <c r="D5340">
        <v>1</v>
      </c>
      <c r="E5340">
        <v>152150.00023999999</v>
      </c>
      <c r="F5340">
        <f>Table2[[#This Row],[Đơn Giá Chuẩn]]*Table2[[#This Row],[Tổng số lượng bán]]</f>
        <v>152150.00023999999</v>
      </c>
      <c r="G5340">
        <v>0</v>
      </c>
      <c r="H5340">
        <f>Table2[[#This Row],[Doanh số bán]]-Table2[[#This Row],[Chiết khấu]]</f>
        <v>152150.00023999999</v>
      </c>
      <c r="I5340">
        <v>0</v>
      </c>
      <c r="J5340">
        <v>0</v>
      </c>
      <c r="K5340" t="s">
        <v>50</v>
      </c>
      <c r="L5340">
        <v>1</v>
      </c>
      <c r="M5340" t="s">
        <v>37</v>
      </c>
      <c r="N5340" t="s">
        <v>50</v>
      </c>
      <c r="O5340">
        <v>1</v>
      </c>
      <c r="P5340" t="s">
        <v>156</v>
      </c>
      <c r="Q5340" t="s">
        <v>157</v>
      </c>
      <c r="R5340" t="s">
        <v>107</v>
      </c>
      <c r="S5340" t="s">
        <v>108</v>
      </c>
      <c r="T5340" t="s">
        <v>2176</v>
      </c>
      <c r="U5340" t="s">
        <v>2177</v>
      </c>
      <c r="V5340" t="s">
        <v>50</v>
      </c>
    </row>
    <row r="5341" spans="1:22">
      <c r="A5341" s="4">
        <v>46081</v>
      </c>
      <c r="B5341" t="s">
        <v>4115</v>
      </c>
      <c r="C5341" t="s">
        <v>1862</v>
      </c>
      <c r="D5341">
        <v>1</v>
      </c>
      <c r="E5341">
        <v>50999.999600000003</v>
      </c>
      <c r="F5341">
        <f>Table2[[#This Row],[Đơn Giá Chuẩn]]*Table2[[#This Row],[Tổng số lượng bán]]</f>
        <v>50999.999600000003</v>
      </c>
      <c r="G5341">
        <v>0</v>
      </c>
      <c r="H5341">
        <f>Table2[[#This Row],[Doanh số bán]]-Table2[[#This Row],[Chiết khấu]]</f>
        <v>50999.999600000003</v>
      </c>
      <c r="I5341">
        <v>0</v>
      </c>
      <c r="J5341">
        <v>0</v>
      </c>
      <c r="K5341" t="s">
        <v>50</v>
      </c>
      <c r="L5341">
        <v>1</v>
      </c>
      <c r="M5341" t="s">
        <v>37</v>
      </c>
      <c r="N5341" t="s">
        <v>50</v>
      </c>
      <c r="O5341">
        <v>1</v>
      </c>
      <c r="P5341" t="s">
        <v>588</v>
      </c>
      <c r="Q5341" t="s">
        <v>589</v>
      </c>
      <c r="R5341" t="s">
        <v>107</v>
      </c>
      <c r="S5341" t="s">
        <v>108</v>
      </c>
      <c r="T5341" t="s">
        <v>2176</v>
      </c>
      <c r="U5341" t="s">
        <v>2177</v>
      </c>
      <c r="V5341" t="s">
        <v>50</v>
      </c>
    </row>
    <row r="5342" spans="1:22">
      <c r="A5342" s="4">
        <v>46081</v>
      </c>
      <c r="B5342" t="s">
        <v>4116</v>
      </c>
      <c r="C5342" t="s">
        <v>1862</v>
      </c>
      <c r="D5342">
        <v>3</v>
      </c>
      <c r="E5342">
        <v>50999.959640000001</v>
      </c>
      <c r="F5342">
        <f>Table2[[#This Row],[Đơn Giá Chuẩn]]*Table2[[#This Row],[Tổng số lượng bán]]</f>
        <v>152999.87891999999</v>
      </c>
      <c r="G5342">
        <v>0</v>
      </c>
      <c r="H5342">
        <f>Table2[[#This Row],[Doanh số bán]]-Table2[[#This Row],[Chiết khấu]]</f>
        <v>152999.87891999999</v>
      </c>
      <c r="I5342">
        <v>0</v>
      </c>
      <c r="J5342">
        <v>0</v>
      </c>
      <c r="K5342" t="s">
        <v>50</v>
      </c>
      <c r="L5342">
        <v>1</v>
      </c>
      <c r="M5342" t="s">
        <v>37</v>
      </c>
      <c r="N5342" t="s">
        <v>50</v>
      </c>
      <c r="O5342">
        <v>3</v>
      </c>
      <c r="P5342" t="s">
        <v>656</v>
      </c>
      <c r="Q5342" t="s">
        <v>657</v>
      </c>
      <c r="R5342" t="s">
        <v>107</v>
      </c>
      <c r="S5342" t="s">
        <v>108</v>
      </c>
      <c r="T5342" t="s">
        <v>74</v>
      </c>
      <c r="U5342" t="s">
        <v>75</v>
      </c>
      <c r="V5342" t="s">
        <v>50</v>
      </c>
    </row>
    <row r="5343" spans="1:22">
      <c r="A5343" s="4">
        <v>46081</v>
      </c>
      <c r="B5343" t="s">
        <v>4117</v>
      </c>
      <c r="C5343" t="s">
        <v>2568</v>
      </c>
      <c r="D5343">
        <v>1</v>
      </c>
      <c r="E5343">
        <v>340000.04000000004</v>
      </c>
      <c r="F5343">
        <f>Table2[[#This Row],[Đơn Giá Chuẩn]]*Table2[[#This Row],[Tổng số lượng bán]]</f>
        <v>340000.04000000004</v>
      </c>
      <c r="G5343">
        <v>0</v>
      </c>
      <c r="H5343">
        <f>Table2[[#This Row],[Doanh số bán]]-Table2[[#This Row],[Chiết khấu]]</f>
        <v>340000.04000000004</v>
      </c>
      <c r="I5343">
        <v>0</v>
      </c>
      <c r="J5343">
        <v>0</v>
      </c>
      <c r="K5343" t="s">
        <v>50</v>
      </c>
      <c r="L5343">
        <v>1</v>
      </c>
      <c r="M5343" t="s">
        <v>37</v>
      </c>
      <c r="N5343" t="s">
        <v>50</v>
      </c>
      <c r="O5343">
        <v>1</v>
      </c>
      <c r="P5343" t="s">
        <v>2504</v>
      </c>
      <c r="Q5343" t="s">
        <v>2505</v>
      </c>
      <c r="R5343" t="s">
        <v>41</v>
      </c>
      <c r="S5343" t="s">
        <v>42</v>
      </c>
      <c r="T5343" t="s">
        <v>74</v>
      </c>
      <c r="U5343" t="s">
        <v>75</v>
      </c>
      <c r="V5343" t="s">
        <v>50</v>
      </c>
    </row>
    <row r="5344" spans="1:22">
      <c r="A5344" s="4">
        <v>46080</v>
      </c>
      <c r="B5344" t="s">
        <v>4655</v>
      </c>
      <c r="C5344" t="s">
        <v>83</v>
      </c>
      <c r="D5344">
        <v>8</v>
      </c>
      <c r="E5344">
        <v>137000</v>
      </c>
      <c r="F5344">
        <f>Table2[[#This Row],[Đơn Giá Chuẩn]]*Table2[[#This Row],[Tổng số lượng bán]]</f>
        <v>1096000</v>
      </c>
      <c r="G5344">
        <v>200000</v>
      </c>
      <c r="H5344">
        <f>Table2[[#This Row],[Doanh số bán]]-Table2[[#This Row],[Chiết khấu]]</f>
        <v>896000</v>
      </c>
      <c r="K5344" t="s">
        <v>24</v>
      </c>
      <c r="L5344">
        <v>0.5</v>
      </c>
      <c r="M5344" t="s">
        <v>918</v>
      </c>
      <c r="N5344" t="s">
        <v>919</v>
      </c>
      <c r="O5344">
        <v>4</v>
      </c>
      <c r="P5344" t="s">
        <v>101</v>
      </c>
      <c r="Q5344" t="s">
        <v>102</v>
      </c>
      <c r="R5344" t="s">
        <v>41</v>
      </c>
      <c r="S5344" t="s">
        <v>42</v>
      </c>
      <c r="T5344" t="s">
        <v>922</v>
      </c>
      <c r="U5344" t="s">
        <v>923</v>
      </c>
      <c r="V5344" t="s">
        <v>33</v>
      </c>
    </row>
    <row r="5345" spans="1:22">
      <c r="A5345" s="4">
        <v>46081</v>
      </c>
      <c r="B5345" t="s">
        <v>4119</v>
      </c>
      <c r="C5345" t="s">
        <v>2568</v>
      </c>
      <c r="D5345">
        <v>1</v>
      </c>
      <c r="E5345">
        <v>340000.04000000004</v>
      </c>
      <c r="F5345">
        <f>Table2[[#This Row],[Đơn Giá Chuẩn]]*Table2[[#This Row],[Tổng số lượng bán]]</f>
        <v>340000.04000000004</v>
      </c>
      <c r="G5345">
        <v>0</v>
      </c>
      <c r="H5345">
        <f>Table2[[#This Row],[Doanh số bán]]-Table2[[#This Row],[Chiết khấu]]</f>
        <v>340000.04000000004</v>
      </c>
      <c r="I5345">
        <v>0</v>
      </c>
      <c r="J5345">
        <v>0</v>
      </c>
      <c r="K5345" t="s">
        <v>50</v>
      </c>
      <c r="L5345">
        <v>1</v>
      </c>
      <c r="M5345" t="s">
        <v>37</v>
      </c>
      <c r="N5345" t="s">
        <v>50</v>
      </c>
      <c r="O5345">
        <v>1</v>
      </c>
      <c r="P5345" t="s">
        <v>2504</v>
      </c>
      <c r="Q5345" t="s">
        <v>2505</v>
      </c>
      <c r="R5345" t="s">
        <v>41</v>
      </c>
      <c r="S5345" t="s">
        <v>42</v>
      </c>
      <c r="T5345" t="s">
        <v>74</v>
      </c>
      <c r="U5345" t="s">
        <v>75</v>
      </c>
      <c r="V5345" t="s">
        <v>50</v>
      </c>
    </row>
    <row r="5346" spans="1:22">
      <c r="A5346" s="4">
        <v>46081</v>
      </c>
      <c r="B5346" t="s">
        <v>4700</v>
      </c>
      <c r="C5346" t="s">
        <v>83</v>
      </c>
      <c r="D5346">
        <v>1</v>
      </c>
      <c r="E5346">
        <v>137000</v>
      </c>
      <c r="F5346">
        <f>Table2[[#This Row],[Đơn Giá Chuẩn]]*Table2[[#This Row],[Tổng số lượng bán]]</f>
        <v>137000</v>
      </c>
      <c r="G5346">
        <v>0</v>
      </c>
      <c r="H5346">
        <f>Table2[[#This Row],[Doanh số bán]]-Table2[[#This Row],[Chiết khấu]]</f>
        <v>137000</v>
      </c>
      <c r="K5346" t="s">
        <v>24</v>
      </c>
      <c r="L5346">
        <v>0.25</v>
      </c>
      <c r="M5346" t="s">
        <v>918</v>
      </c>
      <c r="N5346" t="s">
        <v>919</v>
      </c>
      <c r="O5346">
        <v>0.25</v>
      </c>
      <c r="P5346" t="s">
        <v>344</v>
      </c>
      <c r="Q5346" t="s">
        <v>345</v>
      </c>
      <c r="R5346" t="s">
        <v>41</v>
      </c>
      <c r="S5346" t="s">
        <v>42</v>
      </c>
      <c r="T5346" t="s">
        <v>922</v>
      </c>
      <c r="U5346" t="s">
        <v>923</v>
      </c>
      <c r="V5346" t="s">
        <v>33</v>
      </c>
    </row>
    <row r="5347" spans="1:22">
      <c r="A5347" s="4">
        <v>46055</v>
      </c>
      <c r="B5347" t="s">
        <v>4747</v>
      </c>
      <c r="C5347" t="s">
        <v>83</v>
      </c>
      <c r="D5347">
        <v>4</v>
      </c>
      <c r="E5347">
        <v>137000</v>
      </c>
      <c r="F5347">
        <f>Table2[[#This Row],[Đơn Giá Chuẩn]]*Table2[[#This Row],[Tổng số lượng bán]]</f>
        <v>548000</v>
      </c>
      <c r="G5347">
        <v>0</v>
      </c>
      <c r="H5347">
        <f>Table2[[#This Row],[Doanh số bán]]-Table2[[#This Row],[Chiết khấu]]</f>
        <v>548000</v>
      </c>
      <c r="K5347" t="s">
        <v>24</v>
      </c>
      <c r="L5347">
        <v>0.5</v>
      </c>
      <c r="M5347" t="s">
        <v>319</v>
      </c>
      <c r="N5347" t="s">
        <v>26</v>
      </c>
      <c r="O5347">
        <v>2</v>
      </c>
      <c r="P5347" t="s">
        <v>101</v>
      </c>
      <c r="Q5347" t="s">
        <v>102</v>
      </c>
      <c r="R5347" t="s">
        <v>41</v>
      </c>
      <c r="S5347" t="s">
        <v>42</v>
      </c>
      <c r="T5347" t="s">
        <v>320</v>
      </c>
      <c r="U5347" t="s">
        <v>321</v>
      </c>
      <c r="V5347" t="s">
        <v>33</v>
      </c>
    </row>
    <row r="5348" spans="1:22">
      <c r="A5348" s="4">
        <v>46081</v>
      </c>
      <c r="B5348" t="s">
        <v>4122</v>
      </c>
      <c r="C5348" t="s">
        <v>1862</v>
      </c>
      <c r="D5348">
        <v>1</v>
      </c>
      <c r="E5348">
        <v>50999.600000000006</v>
      </c>
      <c r="F5348">
        <f>Table2[[#This Row],[Đơn Giá Chuẩn]]*Table2[[#This Row],[Tổng số lượng bán]]</f>
        <v>50999.600000000006</v>
      </c>
      <c r="G5348">
        <v>0</v>
      </c>
      <c r="H5348">
        <f>Table2[[#This Row],[Doanh số bán]]-Table2[[#This Row],[Chiết khấu]]</f>
        <v>50999.600000000006</v>
      </c>
      <c r="I5348">
        <v>0</v>
      </c>
      <c r="J5348">
        <v>0</v>
      </c>
      <c r="K5348" t="s">
        <v>50</v>
      </c>
      <c r="L5348">
        <v>1</v>
      </c>
      <c r="M5348" t="s">
        <v>37</v>
      </c>
      <c r="N5348" t="s">
        <v>50</v>
      </c>
      <c r="O5348">
        <v>1</v>
      </c>
      <c r="P5348" t="s">
        <v>656</v>
      </c>
      <c r="Q5348" t="s">
        <v>657</v>
      </c>
      <c r="R5348" t="s">
        <v>107</v>
      </c>
      <c r="S5348" t="s">
        <v>108</v>
      </c>
      <c r="T5348" t="s">
        <v>74</v>
      </c>
      <c r="U5348" t="s">
        <v>75</v>
      </c>
      <c r="V5348" t="s">
        <v>50</v>
      </c>
    </row>
    <row r="5349" spans="1:22">
      <c r="A5349" s="4">
        <v>46057</v>
      </c>
      <c r="B5349" t="s">
        <v>4791</v>
      </c>
      <c r="C5349" t="s">
        <v>83</v>
      </c>
      <c r="D5349">
        <v>6</v>
      </c>
      <c r="E5349">
        <v>137000</v>
      </c>
      <c r="F5349">
        <f>Table2[[#This Row],[Đơn Giá Chuẩn]]*Table2[[#This Row],[Tổng số lượng bán]]</f>
        <v>822000</v>
      </c>
      <c r="G5349">
        <v>0</v>
      </c>
      <c r="H5349">
        <f>Table2[[#This Row],[Doanh số bán]]-Table2[[#This Row],[Chiết khấu]]</f>
        <v>822000</v>
      </c>
      <c r="K5349" t="s">
        <v>24</v>
      </c>
      <c r="L5349">
        <v>0.5</v>
      </c>
      <c r="M5349" t="s">
        <v>319</v>
      </c>
      <c r="N5349" t="s">
        <v>26</v>
      </c>
      <c r="O5349">
        <v>3</v>
      </c>
      <c r="P5349" t="s">
        <v>101</v>
      </c>
      <c r="Q5349" t="s">
        <v>102</v>
      </c>
      <c r="R5349" t="s">
        <v>41</v>
      </c>
      <c r="S5349" t="s">
        <v>42</v>
      </c>
      <c r="T5349" t="s">
        <v>320</v>
      </c>
      <c r="U5349" t="s">
        <v>321</v>
      </c>
      <c r="V5349" t="s">
        <v>33</v>
      </c>
    </row>
    <row r="5350" spans="1:22">
      <c r="A5350" s="4">
        <v>46058</v>
      </c>
      <c r="B5350" t="s">
        <v>4813</v>
      </c>
      <c r="C5350" t="s">
        <v>83</v>
      </c>
      <c r="D5350">
        <v>10</v>
      </c>
      <c r="E5350">
        <v>137000</v>
      </c>
      <c r="F5350">
        <f>Table2[[#This Row],[Đơn Giá Chuẩn]]*Table2[[#This Row],[Tổng số lượng bán]]</f>
        <v>1370000</v>
      </c>
      <c r="G5350">
        <v>0</v>
      </c>
      <c r="H5350">
        <f>Table2[[#This Row],[Doanh số bán]]-Table2[[#This Row],[Chiết khấu]]</f>
        <v>1370000</v>
      </c>
      <c r="K5350" t="s">
        <v>24</v>
      </c>
      <c r="L5350">
        <v>0.5</v>
      </c>
      <c r="M5350" t="s">
        <v>319</v>
      </c>
      <c r="N5350" t="s">
        <v>26</v>
      </c>
      <c r="O5350">
        <v>5</v>
      </c>
      <c r="P5350" t="s">
        <v>101</v>
      </c>
      <c r="Q5350" t="s">
        <v>102</v>
      </c>
      <c r="R5350" t="s">
        <v>41</v>
      </c>
      <c r="S5350" t="s">
        <v>42</v>
      </c>
      <c r="T5350" t="s">
        <v>320</v>
      </c>
      <c r="U5350" t="s">
        <v>321</v>
      </c>
      <c r="V5350" t="s">
        <v>33</v>
      </c>
    </row>
    <row r="5351" spans="1:22">
      <c r="A5351" s="4">
        <v>46081</v>
      </c>
      <c r="B5351" t="s">
        <v>4125</v>
      </c>
      <c r="C5351" t="s">
        <v>1862</v>
      </c>
      <c r="D5351">
        <v>2</v>
      </c>
      <c r="E5351">
        <v>51000.140000000007</v>
      </c>
      <c r="F5351">
        <f>Table2[[#This Row],[Đơn Giá Chuẩn]]*Table2[[#This Row],[Tổng số lượng bán]]</f>
        <v>102000.28000000001</v>
      </c>
      <c r="G5351">
        <v>0</v>
      </c>
      <c r="H5351">
        <f>Table2[[#This Row],[Doanh số bán]]-Table2[[#This Row],[Chiết khấu]]</f>
        <v>102000.28000000001</v>
      </c>
      <c r="I5351">
        <v>0</v>
      </c>
      <c r="J5351">
        <v>0</v>
      </c>
      <c r="K5351" t="s">
        <v>50</v>
      </c>
      <c r="L5351">
        <v>1</v>
      </c>
      <c r="M5351" t="s">
        <v>37</v>
      </c>
      <c r="N5351" t="s">
        <v>50</v>
      </c>
      <c r="O5351">
        <v>2</v>
      </c>
      <c r="P5351" t="s">
        <v>588</v>
      </c>
      <c r="Q5351" t="s">
        <v>589</v>
      </c>
      <c r="R5351" t="s">
        <v>107</v>
      </c>
      <c r="S5351" t="s">
        <v>108</v>
      </c>
      <c r="T5351" t="s">
        <v>74</v>
      </c>
      <c r="U5351" t="s">
        <v>75</v>
      </c>
      <c r="V5351" t="s">
        <v>50</v>
      </c>
    </row>
    <row r="5352" spans="1:22">
      <c r="A5352" s="4">
        <v>46081</v>
      </c>
      <c r="B5352" t="s">
        <v>4125</v>
      </c>
      <c r="C5352" t="s">
        <v>1862</v>
      </c>
      <c r="D5352">
        <v>1</v>
      </c>
      <c r="E5352">
        <v>47000.36</v>
      </c>
      <c r="F5352">
        <f>Table2[[#This Row],[Đơn Giá Chuẩn]]*Table2[[#This Row],[Tổng số lượng bán]]</f>
        <v>47000.36</v>
      </c>
      <c r="G5352">
        <v>0</v>
      </c>
      <c r="H5352">
        <f>Table2[[#This Row],[Doanh số bán]]-Table2[[#This Row],[Chiết khấu]]</f>
        <v>47000.36</v>
      </c>
      <c r="I5352">
        <v>0</v>
      </c>
      <c r="J5352">
        <v>0</v>
      </c>
      <c r="K5352" t="s">
        <v>50</v>
      </c>
      <c r="L5352">
        <v>1</v>
      </c>
      <c r="M5352" t="s">
        <v>37</v>
      </c>
      <c r="N5352" t="s">
        <v>50</v>
      </c>
      <c r="O5352">
        <v>1</v>
      </c>
      <c r="P5352" t="s">
        <v>105</v>
      </c>
      <c r="Q5352" t="s">
        <v>106</v>
      </c>
      <c r="R5352" t="s">
        <v>107</v>
      </c>
      <c r="S5352" t="s">
        <v>108</v>
      </c>
      <c r="T5352" t="s">
        <v>74</v>
      </c>
      <c r="U5352" t="s">
        <v>75</v>
      </c>
      <c r="V5352" t="s">
        <v>50</v>
      </c>
    </row>
    <row r="5353" spans="1:22">
      <c r="A5353" s="4">
        <v>46081</v>
      </c>
      <c r="B5353" t="s">
        <v>4126</v>
      </c>
      <c r="C5353" t="s">
        <v>2568</v>
      </c>
      <c r="D5353">
        <v>1</v>
      </c>
      <c r="E5353">
        <v>262000.28000000003</v>
      </c>
      <c r="F5353">
        <f>Table2[[#This Row],[Đơn Giá Chuẩn]]*Table2[[#This Row],[Tổng số lượng bán]]</f>
        <v>262000.28000000003</v>
      </c>
      <c r="G5353">
        <v>0</v>
      </c>
      <c r="H5353">
        <f>Table2[[#This Row],[Doanh số bán]]-Table2[[#This Row],[Chiết khấu]]</f>
        <v>262000.28000000003</v>
      </c>
      <c r="I5353">
        <v>0</v>
      </c>
      <c r="J5353">
        <v>0</v>
      </c>
      <c r="K5353" t="s">
        <v>50</v>
      </c>
      <c r="L5353">
        <v>1</v>
      </c>
      <c r="M5353" t="s">
        <v>37</v>
      </c>
      <c r="N5353" t="s">
        <v>50</v>
      </c>
      <c r="O5353">
        <v>1</v>
      </c>
      <c r="P5353" t="s">
        <v>2511</v>
      </c>
      <c r="Q5353" t="s">
        <v>2512</v>
      </c>
      <c r="R5353" t="s">
        <v>41</v>
      </c>
      <c r="S5353" t="s">
        <v>42</v>
      </c>
      <c r="T5353" t="s">
        <v>74</v>
      </c>
      <c r="U5353" t="s">
        <v>75</v>
      </c>
      <c r="V5353" t="s">
        <v>50</v>
      </c>
    </row>
    <row r="5354" spans="1:22">
      <c r="A5354" s="4">
        <v>46081</v>
      </c>
      <c r="B5354" t="s">
        <v>4127</v>
      </c>
      <c r="C5354" t="s">
        <v>2568</v>
      </c>
      <c r="D5354">
        <v>1</v>
      </c>
      <c r="E5354">
        <v>340000.04000000004</v>
      </c>
      <c r="F5354">
        <f>Table2[[#This Row],[Đơn Giá Chuẩn]]*Table2[[#This Row],[Tổng số lượng bán]]</f>
        <v>340000.04000000004</v>
      </c>
      <c r="G5354">
        <v>0</v>
      </c>
      <c r="H5354">
        <f>Table2[[#This Row],[Doanh số bán]]-Table2[[#This Row],[Chiết khấu]]</f>
        <v>340000.04000000004</v>
      </c>
      <c r="I5354">
        <v>0</v>
      </c>
      <c r="J5354">
        <v>0</v>
      </c>
      <c r="K5354" t="s">
        <v>50</v>
      </c>
      <c r="L5354">
        <v>1</v>
      </c>
      <c r="M5354" t="s">
        <v>37</v>
      </c>
      <c r="N5354" t="s">
        <v>50</v>
      </c>
      <c r="O5354">
        <v>1</v>
      </c>
      <c r="P5354" t="s">
        <v>2504</v>
      </c>
      <c r="Q5354" t="s">
        <v>2505</v>
      </c>
      <c r="R5354" t="s">
        <v>41</v>
      </c>
      <c r="S5354" t="s">
        <v>42</v>
      </c>
      <c r="T5354" t="s">
        <v>74</v>
      </c>
      <c r="U5354" t="s">
        <v>75</v>
      </c>
      <c r="V5354" t="s">
        <v>50</v>
      </c>
    </row>
    <row r="5355" spans="1:22">
      <c r="A5355" s="4">
        <v>46081</v>
      </c>
      <c r="B5355" t="s">
        <v>4128</v>
      </c>
      <c r="C5355" t="s">
        <v>155</v>
      </c>
      <c r="D5355">
        <v>1</v>
      </c>
      <c r="E5355">
        <v>331000.40000000002</v>
      </c>
      <c r="F5355">
        <f>Table2[[#This Row],[Đơn Giá Chuẩn]]*Table2[[#This Row],[Tổng số lượng bán]]</f>
        <v>331000.40000000002</v>
      </c>
      <c r="G5355">
        <v>0</v>
      </c>
      <c r="H5355">
        <f>Table2[[#This Row],[Doanh số bán]]-Table2[[#This Row],[Chiết khấu]]</f>
        <v>331000.40000000002</v>
      </c>
      <c r="I5355">
        <v>0</v>
      </c>
      <c r="J5355">
        <v>0</v>
      </c>
      <c r="K5355" t="s">
        <v>50</v>
      </c>
      <c r="L5355">
        <v>1</v>
      </c>
      <c r="M5355" t="s">
        <v>37</v>
      </c>
      <c r="N5355" t="s">
        <v>50</v>
      </c>
      <c r="O5355">
        <v>1</v>
      </c>
      <c r="P5355" t="s">
        <v>839</v>
      </c>
      <c r="Q5355" t="s">
        <v>840</v>
      </c>
      <c r="R5355" t="s">
        <v>107</v>
      </c>
      <c r="S5355" t="s">
        <v>108</v>
      </c>
      <c r="T5355" t="s">
        <v>74</v>
      </c>
      <c r="U5355" t="s">
        <v>75</v>
      </c>
      <c r="V5355" t="s">
        <v>50</v>
      </c>
    </row>
    <row r="5356" spans="1:22">
      <c r="A5356" s="4">
        <v>46081</v>
      </c>
      <c r="B5356" t="s">
        <v>4129</v>
      </c>
      <c r="C5356" t="s">
        <v>1862</v>
      </c>
      <c r="D5356">
        <v>2</v>
      </c>
      <c r="E5356">
        <v>51000.140000000007</v>
      </c>
      <c r="F5356">
        <f>Table2[[#This Row],[Đơn Giá Chuẩn]]*Table2[[#This Row],[Tổng số lượng bán]]</f>
        <v>102000.28000000001</v>
      </c>
      <c r="G5356">
        <v>0</v>
      </c>
      <c r="H5356">
        <f>Table2[[#This Row],[Doanh số bán]]-Table2[[#This Row],[Chiết khấu]]</f>
        <v>102000.28000000001</v>
      </c>
      <c r="I5356">
        <v>0</v>
      </c>
      <c r="J5356">
        <v>0</v>
      </c>
      <c r="K5356" t="s">
        <v>50</v>
      </c>
      <c r="L5356">
        <v>1</v>
      </c>
      <c r="M5356" t="s">
        <v>37</v>
      </c>
      <c r="N5356" t="s">
        <v>50</v>
      </c>
      <c r="O5356">
        <v>2</v>
      </c>
      <c r="P5356" t="s">
        <v>656</v>
      </c>
      <c r="Q5356" t="s">
        <v>657</v>
      </c>
      <c r="R5356" t="s">
        <v>107</v>
      </c>
      <c r="S5356" t="s">
        <v>108</v>
      </c>
      <c r="T5356" t="s">
        <v>74</v>
      </c>
      <c r="U5356" t="s">
        <v>75</v>
      </c>
      <c r="V5356" t="s">
        <v>50</v>
      </c>
    </row>
    <row r="5357" spans="1:22">
      <c r="A5357" s="4">
        <v>46081</v>
      </c>
      <c r="B5357" t="s">
        <v>4129</v>
      </c>
      <c r="C5357" t="s">
        <v>1862</v>
      </c>
      <c r="D5357">
        <v>1</v>
      </c>
      <c r="E5357">
        <v>50999.600000000006</v>
      </c>
      <c r="F5357">
        <f>Table2[[#This Row],[Đơn Giá Chuẩn]]*Table2[[#This Row],[Tổng số lượng bán]]</f>
        <v>50999.600000000006</v>
      </c>
      <c r="G5357">
        <v>0</v>
      </c>
      <c r="H5357">
        <f>Table2[[#This Row],[Doanh số bán]]-Table2[[#This Row],[Chiết khấu]]</f>
        <v>50999.600000000006</v>
      </c>
      <c r="I5357">
        <v>0</v>
      </c>
      <c r="J5357">
        <v>0</v>
      </c>
      <c r="K5357" t="s">
        <v>50</v>
      </c>
      <c r="L5357">
        <v>1</v>
      </c>
      <c r="M5357" t="s">
        <v>37</v>
      </c>
      <c r="N5357" t="s">
        <v>50</v>
      </c>
      <c r="O5357">
        <v>1</v>
      </c>
      <c r="P5357" t="s">
        <v>586</v>
      </c>
      <c r="Q5357" t="s">
        <v>587</v>
      </c>
      <c r="R5357" t="s">
        <v>107</v>
      </c>
      <c r="S5357" t="s">
        <v>108</v>
      </c>
      <c r="T5357" t="s">
        <v>74</v>
      </c>
      <c r="U5357" t="s">
        <v>75</v>
      </c>
      <c r="V5357" t="s">
        <v>50</v>
      </c>
    </row>
    <row r="5358" spans="1:22">
      <c r="A5358" s="4">
        <v>46081</v>
      </c>
      <c r="B5358" t="s">
        <v>4130</v>
      </c>
      <c r="C5358" t="s">
        <v>155</v>
      </c>
      <c r="D5358">
        <v>1</v>
      </c>
      <c r="E5358">
        <v>196350.32</v>
      </c>
      <c r="F5358">
        <f>Table2[[#This Row],[Đơn Giá Chuẩn]]*Table2[[#This Row],[Tổng số lượng bán]]</f>
        <v>196350.32</v>
      </c>
      <c r="G5358">
        <v>0</v>
      </c>
      <c r="H5358">
        <f>Table2[[#This Row],[Doanh số bán]]-Table2[[#This Row],[Chiết khấu]]</f>
        <v>196350.32</v>
      </c>
      <c r="I5358">
        <v>0</v>
      </c>
      <c r="J5358">
        <v>0</v>
      </c>
      <c r="K5358" t="s">
        <v>50</v>
      </c>
      <c r="L5358">
        <v>1</v>
      </c>
      <c r="M5358" t="s">
        <v>37</v>
      </c>
      <c r="N5358" t="s">
        <v>50</v>
      </c>
      <c r="O5358">
        <v>1</v>
      </c>
      <c r="P5358" t="s">
        <v>3303</v>
      </c>
      <c r="Q5358" t="s">
        <v>3304</v>
      </c>
      <c r="R5358" t="s">
        <v>107</v>
      </c>
      <c r="S5358" t="s">
        <v>108</v>
      </c>
      <c r="T5358" t="s">
        <v>74</v>
      </c>
      <c r="U5358" t="s">
        <v>75</v>
      </c>
      <c r="V5358" t="s">
        <v>50</v>
      </c>
    </row>
    <row r="5359" spans="1:22">
      <c r="A5359" s="4">
        <v>46081</v>
      </c>
      <c r="B5359" t="s">
        <v>4130</v>
      </c>
      <c r="C5359" t="s">
        <v>1862</v>
      </c>
      <c r="D5359">
        <v>1</v>
      </c>
      <c r="E5359">
        <v>50999.600000000006</v>
      </c>
      <c r="F5359">
        <f>Table2[[#This Row],[Đơn Giá Chuẩn]]*Table2[[#This Row],[Tổng số lượng bán]]</f>
        <v>50999.600000000006</v>
      </c>
      <c r="G5359">
        <v>0</v>
      </c>
      <c r="H5359">
        <f>Table2[[#This Row],[Doanh số bán]]-Table2[[#This Row],[Chiết khấu]]</f>
        <v>50999.600000000006</v>
      </c>
      <c r="I5359">
        <v>0</v>
      </c>
      <c r="J5359">
        <v>0</v>
      </c>
      <c r="K5359" t="s">
        <v>50</v>
      </c>
      <c r="L5359">
        <v>1</v>
      </c>
      <c r="M5359" t="s">
        <v>37</v>
      </c>
      <c r="N5359" t="s">
        <v>50</v>
      </c>
      <c r="O5359">
        <v>1</v>
      </c>
      <c r="P5359" t="s">
        <v>588</v>
      </c>
      <c r="Q5359" t="s">
        <v>589</v>
      </c>
      <c r="R5359" t="s">
        <v>107</v>
      </c>
      <c r="S5359" t="s">
        <v>108</v>
      </c>
      <c r="T5359" t="s">
        <v>74</v>
      </c>
      <c r="U5359" t="s">
        <v>75</v>
      </c>
      <c r="V5359" t="s">
        <v>50</v>
      </c>
    </row>
    <row r="5360" spans="1:22">
      <c r="A5360" s="4">
        <v>46081</v>
      </c>
      <c r="B5360" t="s">
        <v>4130</v>
      </c>
      <c r="C5360" t="s">
        <v>1862</v>
      </c>
      <c r="D5360">
        <v>1</v>
      </c>
      <c r="E5360">
        <v>50999.600000000006</v>
      </c>
      <c r="F5360">
        <f>Table2[[#This Row],[Đơn Giá Chuẩn]]*Table2[[#This Row],[Tổng số lượng bán]]</f>
        <v>50999.600000000006</v>
      </c>
      <c r="G5360">
        <v>0</v>
      </c>
      <c r="H5360">
        <f>Table2[[#This Row],[Doanh số bán]]-Table2[[#This Row],[Chiết khấu]]</f>
        <v>50999.600000000006</v>
      </c>
      <c r="I5360">
        <v>0</v>
      </c>
      <c r="J5360">
        <v>0</v>
      </c>
      <c r="K5360" t="s">
        <v>50</v>
      </c>
      <c r="L5360">
        <v>1</v>
      </c>
      <c r="M5360" t="s">
        <v>37</v>
      </c>
      <c r="N5360" t="s">
        <v>50</v>
      </c>
      <c r="O5360">
        <v>1</v>
      </c>
      <c r="P5360" t="s">
        <v>656</v>
      </c>
      <c r="Q5360" t="s">
        <v>657</v>
      </c>
      <c r="R5360" t="s">
        <v>107</v>
      </c>
      <c r="S5360" t="s">
        <v>108</v>
      </c>
      <c r="T5360" t="s">
        <v>74</v>
      </c>
      <c r="U5360" t="s">
        <v>75</v>
      </c>
      <c r="V5360" t="s">
        <v>50</v>
      </c>
    </row>
    <row r="5361" spans="1:22">
      <c r="A5361" s="4">
        <v>46081</v>
      </c>
      <c r="B5361" t="s">
        <v>4130</v>
      </c>
      <c r="C5361" t="s">
        <v>1862</v>
      </c>
      <c r="D5361">
        <v>1</v>
      </c>
      <c r="E5361">
        <v>47000.36</v>
      </c>
      <c r="F5361">
        <f>Table2[[#This Row],[Đơn Giá Chuẩn]]*Table2[[#This Row],[Tổng số lượng bán]]</f>
        <v>47000.36</v>
      </c>
      <c r="G5361">
        <v>0</v>
      </c>
      <c r="H5361">
        <f>Table2[[#This Row],[Doanh số bán]]-Table2[[#This Row],[Chiết khấu]]</f>
        <v>47000.36</v>
      </c>
      <c r="I5361">
        <v>0</v>
      </c>
      <c r="J5361">
        <v>0</v>
      </c>
      <c r="K5361" t="s">
        <v>50</v>
      </c>
      <c r="L5361">
        <v>1</v>
      </c>
      <c r="M5361" t="s">
        <v>37</v>
      </c>
      <c r="N5361" t="s">
        <v>50</v>
      </c>
      <c r="O5361">
        <v>1</v>
      </c>
      <c r="P5361" t="s">
        <v>520</v>
      </c>
      <c r="Q5361" t="s">
        <v>521</v>
      </c>
      <c r="R5361" t="s">
        <v>107</v>
      </c>
      <c r="S5361" t="s">
        <v>108</v>
      </c>
      <c r="T5361" t="s">
        <v>74</v>
      </c>
      <c r="U5361" t="s">
        <v>75</v>
      </c>
      <c r="V5361" t="s">
        <v>50</v>
      </c>
    </row>
    <row r="5362" spans="1:22">
      <c r="A5362" s="4">
        <v>46081</v>
      </c>
      <c r="B5362" t="s">
        <v>4130</v>
      </c>
      <c r="C5362" t="s">
        <v>1862</v>
      </c>
      <c r="D5362">
        <v>1</v>
      </c>
      <c r="E5362">
        <v>47000.36</v>
      </c>
      <c r="F5362">
        <f>Table2[[#This Row],[Đơn Giá Chuẩn]]*Table2[[#This Row],[Tổng số lượng bán]]</f>
        <v>47000.36</v>
      </c>
      <c r="G5362">
        <v>0</v>
      </c>
      <c r="H5362">
        <f>Table2[[#This Row],[Doanh số bán]]-Table2[[#This Row],[Chiết khấu]]</f>
        <v>47000.36</v>
      </c>
      <c r="I5362">
        <v>0</v>
      </c>
      <c r="J5362">
        <v>0</v>
      </c>
      <c r="K5362" t="s">
        <v>50</v>
      </c>
      <c r="L5362">
        <v>1</v>
      </c>
      <c r="M5362" t="s">
        <v>37</v>
      </c>
      <c r="N5362" t="s">
        <v>50</v>
      </c>
      <c r="O5362">
        <v>1</v>
      </c>
      <c r="P5362" t="s">
        <v>105</v>
      </c>
      <c r="Q5362" t="s">
        <v>106</v>
      </c>
      <c r="R5362" t="s">
        <v>107</v>
      </c>
      <c r="S5362" t="s">
        <v>108</v>
      </c>
      <c r="T5362" t="s">
        <v>74</v>
      </c>
      <c r="U5362" t="s">
        <v>75</v>
      </c>
      <c r="V5362" t="s">
        <v>50</v>
      </c>
    </row>
    <row r="5363" spans="1:22">
      <c r="A5363" s="4">
        <v>46081</v>
      </c>
      <c r="B5363" t="s">
        <v>4130</v>
      </c>
      <c r="C5363" t="s">
        <v>1862</v>
      </c>
      <c r="D5363">
        <v>1</v>
      </c>
      <c r="E5363">
        <v>50999.600000000006</v>
      </c>
      <c r="F5363">
        <f>Table2[[#This Row],[Đơn Giá Chuẩn]]*Table2[[#This Row],[Tổng số lượng bán]]</f>
        <v>50999.600000000006</v>
      </c>
      <c r="G5363">
        <v>0</v>
      </c>
      <c r="H5363">
        <f>Table2[[#This Row],[Doanh số bán]]-Table2[[#This Row],[Chiết khấu]]</f>
        <v>50999.600000000006</v>
      </c>
      <c r="I5363">
        <v>0</v>
      </c>
      <c r="J5363">
        <v>0</v>
      </c>
      <c r="K5363" t="s">
        <v>50</v>
      </c>
      <c r="L5363">
        <v>1</v>
      </c>
      <c r="M5363" t="s">
        <v>37</v>
      </c>
      <c r="N5363" t="s">
        <v>50</v>
      </c>
      <c r="O5363">
        <v>1</v>
      </c>
      <c r="P5363" t="s">
        <v>586</v>
      </c>
      <c r="Q5363" t="s">
        <v>587</v>
      </c>
      <c r="R5363" t="s">
        <v>107</v>
      </c>
      <c r="S5363" t="s">
        <v>108</v>
      </c>
      <c r="T5363" t="s">
        <v>74</v>
      </c>
      <c r="U5363" t="s">
        <v>75</v>
      </c>
      <c r="V5363" t="s">
        <v>50</v>
      </c>
    </row>
    <row r="5364" spans="1:22">
      <c r="A5364" s="4">
        <v>46081</v>
      </c>
      <c r="B5364" t="s">
        <v>4131</v>
      </c>
      <c r="C5364" t="s">
        <v>1862</v>
      </c>
      <c r="D5364">
        <v>3</v>
      </c>
      <c r="E5364">
        <v>50999.959640000001</v>
      </c>
      <c r="F5364">
        <f>Table2[[#This Row],[Đơn Giá Chuẩn]]*Table2[[#This Row],[Tổng số lượng bán]]</f>
        <v>152999.87891999999</v>
      </c>
      <c r="G5364">
        <v>0</v>
      </c>
      <c r="H5364">
        <f>Table2[[#This Row],[Doanh số bán]]-Table2[[#This Row],[Chiết khấu]]</f>
        <v>152999.87891999999</v>
      </c>
      <c r="I5364">
        <v>0</v>
      </c>
      <c r="J5364">
        <v>0</v>
      </c>
      <c r="K5364" t="s">
        <v>50</v>
      </c>
      <c r="L5364">
        <v>1</v>
      </c>
      <c r="M5364" t="s">
        <v>37</v>
      </c>
      <c r="N5364" t="s">
        <v>50</v>
      </c>
      <c r="O5364">
        <v>3</v>
      </c>
      <c r="P5364" t="s">
        <v>656</v>
      </c>
      <c r="Q5364" t="s">
        <v>657</v>
      </c>
      <c r="R5364" t="s">
        <v>107</v>
      </c>
      <c r="S5364" t="s">
        <v>108</v>
      </c>
      <c r="T5364" t="s">
        <v>74</v>
      </c>
      <c r="U5364" t="s">
        <v>75</v>
      </c>
      <c r="V5364" t="s">
        <v>50</v>
      </c>
    </row>
    <row r="5365" spans="1:22">
      <c r="A5365" s="4">
        <v>46062</v>
      </c>
      <c r="B5365" t="s">
        <v>4915</v>
      </c>
      <c r="C5365" t="s">
        <v>83</v>
      </c>
      <c r="D5365">
        <v>2</v>
      </c>
      <c r="E5365">
        <v>137000</v>
      </c>
      <c r="F5365">
        <f>Table2[[#This Row],[Đơn Giá Chuẩn]]*Table2[[#This Row],[Tổng số lượng bán]]</f>
        <v>274000</v>
      </c>
      <c r="G5365">
        <v>0</v>
      </c>
      <c r="H5365">
        <f>Table2[[#This Row],[Doanh số bán]]-Table2[[#This Row],[Chiết khấu]]</f>
        <v>274000</v>
      </c>
      <c r="K5365" t="s">
        <v>24</v>
      </c>
      <c r="L5365">
        <v>0.25</v>
      </c>
      <c r="M5365" t="s">
        <v>319</v>
      </c>
      <c r="N5365" t="s">
        <v>26</v>
      </c>
      <c r="O5365">
        <v>0.5</v>
      </c>
      <c r="P5365" t="s">
        <v>344</v>
      </c>
      <c r="Q5365" t="s">
        <v>345</v>
      </c>
      <c r="R5365" t="s">
        <v>41</v>
      </c>
      <c r="S5365" t="s">
        <v>42</v>
      </c>
      <c r="T5365" t="s">
        <v>320</v>
      </c>
      <c r="U5365" t="s">
        <v>321</v>
      </c>
      <c r="V5365" t="s">
        <v>33</v>
      </c>
    </row>
    <row r="5366" spans="1:22">
      <c r="A5366" s="4">
        <v>46066</v>
      </c>
      <c r="B5366" t="s">
        <v>5014</v>
      </c>
      <c r="C5366" t="s">
        <v>83</v>
      </c>
      <c r="D5366">
        <v>7</v>
      </c>
      <c r="E5366">
        <v>137000</v>
      </c>
      <c r="F5366">
        <f>Table2[[#This Row],[Đơn Giá Chuẩn]]*Table2[[#This Row],[Tổng số lượng bán]]</f>
        <v>959000</v>
      </c>
      <c r="G5366">
        <v>0</v>
      </c>
      <c r="H5366">
        <f>Table2[[#This Row],[Doanh số bán]]-Table2[[#This Row],[Chiết khấu]]</f>
        <v>959000</v>
      </c>
      <c r="K5366" t="s">
        <v>24</v>
      </c>
      <c r="L5366">
        <v>0.5</v>
      </c>
      <c r="M5366" t="s">
        <v>319</v>
      </c>
      <c r="N5366" t="s">
        <v>26</v>
      </c>
      <c r="O5366">
        <v>3.5</v>
      </c>
      <c r="P5366" t="s">
        <v>101</v>
      </c>
      <c r="Q5366" t="s">
        <v>102</v>
      </c>
      <c r="R5366" t="s">
        <v>41</v>
      </c>
      <c r="S5366" t="s">
        <v>42</v>
      </c>
      <c r="T5366" t="s">
        <v>320</v>
      </c>
      <c r="U5366" t="s">
        <v>321</v>
      </c>
      <c r="V5366" t="s">
        <v>33</v>
      </c>
    </row>
    <row r="5367" spans="1:22">
      <c r="A5367" s="4">
        <v>46081</v>
      </c>
      <c r="B5367" t="s">
        <v>4134</v>
      </c>
      <c r="C5367" t="s">
        <v>2568</v>
      </c>
      <c r="D5367">
        <v>1</v>
      </c>
      <c r="E5367">
        <v>302000.24</v>
      </c>
      <c r="F5367">
        <f>Table2[[#This Row],[Đơn Giá Chuẩn]]*Table2[[#This Row],[Tổng số lượng bán]]</f>
        <v>302000.24</v>
      </c>
      <c r="G5367">
        <v>0</v>
      </c>
      <c r="H5367">
        <f>Table2[[#This Row],[Doanh số bán]]-Table2[[#This Row],[Chiết khấu]]</f>
        <v>302000.24</v>
      </c>
      <c r="I5367">
        <v>0</v>
      </c>
      <c r="J5367">
        <v>0</v>
      </c>
      <c r="K5367" t="s">
        <v>50</v>
      </c>
      <c r="L5367">
        <v>1</v>
      </c>
      <c r="M5367" t="s">
        <v>37</v>
      </c>
      <c r="N5367" t="s">
        <v>50</v>
      </c>
      <c r="O5367">
        <v>1</v>
      </c>
      <c r="P5367" t="s">
        <v>84</v>
      </c>
      <c r="Q5367" t="s">
        <v>85</v>
      </c>
      <c r="R5367" t="s">
        <v>41</v>
      </c>
      <c r="S5367" t="s">
        <v>42</v>
      </c>
      <c r="T5367" t="s">
        <v>74</v>
      </c>
      <c r="U5367" t="s">
        <v>75</v>
      </c>
      <c r="V5367" t="s">
        <v>50</v>
      </c>
    </row>
    <row r="5368" spans="1:22">
      <c r="A5368" s="4">
        <v>46081</v>
      </c>
      <c r="B5368" t="s">
        <v>4135</v>
      </c>
      <c r="C5368" t="s">
        <v>2568</v>
      </c>
      <c r="D5368">
        <v>1</v>
      </c>
      <c r="E5368">
        <v>401999.60000000003</v>
      </c>
      <c r="F5368">
        <f>Table2[[#This Row],[Đơn Giá Chuẩn]]*Table2[[#This Row],[Tổng số lượng bán]]</f>
        <v>401999.60000000003</v>
      </c>
      <c r="G5368">
        <v>0</v>
      </c>
      <c r="H5368">
        <f>Table2[[#This Row],[Doanh số bán]]-Table2[[#This Row],[Chiết khấu]]</f>
        <v>401999.60000000003</v>
      </c>
      <c r="I5368">
        <v>0</v>
      </c>
      <c r="J5368">
        <v>0</v>
      </c>
      <c r="K5368" t="s">
        <v>50</v>
      </c>
      <c r="L5368">
        <v>1</v>
      </c>
      <c r="M5368" t="s">
        <v>37</v>
      </c>
      <c r="N5368" t="s">
        <v>50</v>
      </c>
      <c r="O5368">
        <v>1</v>
      </c>
      <c r="P5368" t="s">
        <v>411</v>
      </c>
      <c r="Q5368" t="s">
        <v>412</v>
      </c>
      <c r="R5368" t="s">
        <v>41</v>
      </c>
      <c r="S5368" t="s">
        <v>42</v>
      </c>
      <c r="T5368" t="s">
        <v>74</v>
      </c>
      <c r="U5368" t="s">
        <v>75</v>
      </c>
      <c r="V5368" t="s">
        <v>50</v>
      </c>
    </row>
    <row r="5369" spans="1:22">
      <c r="A5369" s="4">
        <v>46081</v>
      </c>
      <c r="B5369" t="s">
        <v>4136</v>
      </c>
      <c r="C5369" t="s">
        <v>2568</v>
      </c>
      <c r="D5369">
        <v>1</v>
      </c>
      <c r="E5369">
        <v>302000.24</v>
      </c>
      <c r="F5369">
        <f>Table2[[#This Row],[Đơn Giá Chuẩn]]*Table2[[#This Row],[Tổng số lượng bán]]</f>
        <v>302000.24</v>
      </c>
      <c r="G5369">
        <v>0</v>
      </c>
      <c r="H5369">
        <f>Table2[[#This Row],[Doanh số bán]]-Table2[[#This Row],[Chiết khấu]]</f>
        <v>302000.24</v>
      </c>
      <c r="I5369">
        <v>0</v>
      </c>
      <c r="J5369">
        <v>0</v>
      </c>
      <c r="K5369" t="s">
        <v>50</v>
      </c>
      <c r="L5369">
        <v>1</v>
      </c>
      <c r="M5369" t="s">
        <v>37</v>
      </c>
      <c r="N5369" t="s">
        <v>50</v>
      </c>
      <c r="O5369">
        <v>1</v>
      </c>
      <c r="P5369" t="s">
        <v>84</v>
      </c>
      <c r="Q5369" t="s">
        <v>85</v>
      </c>
      <c r="R5369" t="s">
        <v>41</v>
      </c>
      <c r="S5369" t="s">
        <v>42</v>
      </c>
      <c r="T5369" t="s">
        <v>74</v>
      </c>
      <c r="U5369" t="s">
        <v>75</v>
      </c>
      <c r="V5369" t="s">
        <v>50</v>
      </c>
    </row>
    <row r="5370" spans="1:22">
      <c r="A5370" s="4">
        <v>46081</v>
      </c>
      <c r="B5370" t="s">
        <v>4137</v>
      </c>
      <c r="C5370" t="s">
        <v>155</v>
      </c>
      <c r="D5370">
        <v>1</v>
      </c>
      <c r="E5370">
        <v>331000.40000000002</v>
      </c>
      <c r="F5370">
        <f>Table2[[#This Row],[Đơn Giá Chuẩn]]*Table2[[#This Row],[Tổng số lượng bán]]</f>
        <v>331000.40000000002</v>
      </c>
      <c r="G5370">
        <v>0</v>
      </c>
      <c r="H5370">
        <f>Table2[[#This Row],[Doanh số bán]]-Table2[[#This Row],[Chiết khấu]]</f>
        <v>331000.40000000002</v>
      </c>
      <c r="I5370">
        <v>0</v>
      </c>
      <c r="J5370">
        <v>0</v>
      </c>
      <c r="K5370" t="s">
        <v>50</v>
      </c>
      <c r="L5370">
        <v>1</v>
      </c>
      <c r="M5370" t="s">
        <v>37</v>
      </c>
      <c r="N5370" t="s">
        <v>50</v>
      </c>
      <c r="O5370">
        <v>1</v>
      </c>
      <c r="P5370" t="s">
        <v>839</v>
      </c>
      <c r="Q5370" t="s">
        <v>840</v>
      </c>
      <c r="R5370" t="s">
        <v>107</v>
      </c>
      <c r="S5370" t="s">
        <v>108</v>
      </c>
      <c r="T5370" t="s">
        <v>74</v>
      </c>
      <c r="U5370" t="s">
        <v>75</v>
      </c>
      <c r="V5370" t="s">
        <v>50</v>
      </c>
    </row>
    <row r="5371" spans="1:22">
      <c r="A5371" s="4">
        <v>46081</v>
      </c>
      <c r="B5371" t="s">
        <v>4138</v>
      </c>
      <c r="C5371" t="s">
        <v>2568</v>
      </c>
      <c r="D5371">
        <v>2</v>
      </c>
      <c r="E5371">
        <v>402000.14</v>
      </c>
      <c r="F5371">
        <f>Table2[[#This Row],[Đơn Giá Chuẩn]]*Table2[[#This Row],[Tổng số lượng bán]]</f>
        <v>804000.28</v>
      </c>
      <c r="G5371">
        <v>0</v>
      </c>
      <c r="H5371">
        <f>Table2[[#This Row],[Doanh số bán]]-Table2[[#This Row],[Chiết khấu]]</f>
        <v>804000.28</v>
      </c>
      <c r="I5371">
        <v>0</v>
      </c>
      <c r="J5371">
        <v>0</v>
      </c>
      <c r="K5371" t="s">
        <v>50</v>
      </c>
      <c r="L5371">
        <v>1</v>
      </c>
      <c r="M5371" t="s">
        <v>37</v>
      </c>
      <c r="N5371" t="s">
        <v>50</v>
      </c>
      <c r="O5371">
        <v>2</v>
      </c>
      <c r="P5371" t="s">
        <v>411</v>
      </c>
      <c r="Q5371" t="s">
        <v>412</v>
      </c>
      <c r="R5371" t="s">
        <v>41</v>
      </c>
      <c r="S5371" t="s">
        <v>42</v>
      </c>
      <c r="T5371" t="s">
        <v>74</v>
      </c>
      <c r="U5371" t="s">
        <v>75</v>
      </c>
      <c r="V5371" t="s">
        <v>50</v>
      </c>
    </row>
    <row r="5372" spans="1:22">
      <c r="A5372" s="4">
        <v>46076</v>
      </c>
      <c r="B5372" t="s">
        <v>5129</v>
      </c>
      <c r="C5372" t="s">
        <v>83</v>
      </c>
      <c r="D5372">
        <v>4</v>
      </c>
      <c r="E5372">
        <v>137000</v>
      </c>
      <c r="F5372">
        <f>Table2[[#This Row],[Đơn Giá Chuẩn]]*Table2[[#This Row],[Tổng số lượng bán]]</f>
        <v>548000</v>
      </c>
      <c r="G5372">
        <v>0</v>
      </c>
      <c r="H5372">
        <f>Table2[[#This Row],[Doanh số bán]]-Table2[[#This Row],[Chiết khấu]]</f>
        <v>548000</v>
      </c>
      <c r="K5372" t="s">
        <v>24</v>
      </c>
      <c r="L5372">
        <v>0.25</v>
      </c>
      <c r="M5372" t="s">
        <v>319</v>
      </c>
      <c r="N5372" t="s">
        <v>26</v>
      </c>
      <c r="O5372">
        <v>1</v>
      </c>
      <c r="P5372" t="s">
        <v>344</v>
      </c>
      <c r="Q5372" t="s">
        <v>345</v>
      </c>
      <c r="R5372" t="s">
        <v>41</v>
      </c>
      <c r="S5372" t="s">
        <v>42</v>
      </c>
      <c r="T5372" t="s">
        <v>320</v>
      </c>
      <c r="U5372" t="s">
        <v>321</v>
      </c>
      <c r="V5372" t="s">
        <v>33</v>
      </c>
    </row>
    <row r="5373" spans="1:22">
      <c r="A5373" s="4">
        <v>46081</v>
      </c>
      <c r="B5373" t="s">
        <v>4139</v>
      </c>
      <c r="C5373" t="s">
        <v>1862</v>
      </c>
      <c r="D5373">
        <v>8</v>
      </c>
      <c r="E5373">
        <v>326000</v>
      </c>
      <c r="F5373">
        <f>Table2[[#This Row],[Đơn Giá Chuẩn]]*Table2[[#This Row],[Tổng số lượng bán]]</f>
        <v>2608000</v>
      </c>
      <c r="G5373">
        <v>0</v>
      </c>
      <c r="H5373">
        <f>Table2[[#This Row],[Doanh số bán]]-Table2[[#This Row],[Chiết khấu]]</f>
        <v>2608000</v>
      </c>
      <c r="I5373">
        <v>0</v>
      </c>
      <c r="J5373">
        <v>0</v>
      </c>
      <c r="K5373" t="s">
        <v>36</v>
      </c>
      <c r="L5373">
        <v>1</v>
      </c>
      <c r="M5373" t="s">
        <v>37</v>
      </c>
      <c r="N5373" t="s">
        <v>26</v>
      </c>
      <c r="O5373">
        <v>8</v>
      </c>
      <c r="P5373" t="s">
        <v>1863</v>
      </c>
      <c r="Q5373" t="s">
        <v>1864</v>
      </c>
      <c r="R5373" t="s">
        <v>41</v>
      </c>
      <c r="S5373" t="s">
        <v>42</v>
      </c>
      <c r="T5373" t="s">
        <v>1233</v>
      </c>
      <c r="U5373" t="s">
        <v>1234</v>
      </c>
      <c r="V5373" t="s">
        <v>45</v>
      </c>
    </row>
    <row r="5374" spans="1:22">
      <c r="A5374" s="4">
        <v>46081</v>
      </c>
      <c r="B5374" t="s">
        <v>4140</v>
      </c>
      <c r="C5374" t="s">
        <v>155</v>
      </c>
      <c r="D5374">
        <v>1</v>
      </c>
      <c r="E5374">
        <v>142607.36000000002</v>
      </c>
      <c r="F5374">
        <f>Table2[[#This Row],[Đơn Giá Chuẩn]]*Table2[[#This Row],[Tổng số lượng bán]]</f>
        <v>142607.36000000002</v>
      </c>
      <c r="G5374">
        <v>0</v>
      </c>
      <c r="H5374">
        <f>Table2[[#This Row],[Doanh số bán]]-Table2[[#This Row],[Chiết khấu]]</f>
        <v>142607.36000000002</v>
      </c>
      <c r="I5374">
        <v>0</v>
      </c>
      <c r="J5374">
        <v>0</v>
      </c>
      <c r="K5374" t="s">
        <v>50</v>
      </c>
      <c r="L5374">
        <v>1</v>
      </c>
      <c r="M5374" t="s">
        <v>37</v>
      </c>
      <c r="N5374" t="s">
        <v>50</v>
      </c>
      <c r="O5374">
        <v>1</v>
      </c>
      <c r="P5374" t="s">
        <v>156</v>
      </c>
      <c r="Q5374" t="s">
        <v>157</v>
      </c>
      <c r="R5374" t="s">
        <v>107</v>
      </c>
      <c r="S5374" t="s">
        <v>108</v>
      </c>
      <c r="T5374" t="s">
        <v>74</v>
      </c>
      <c r="U5374" t="s">
        <v>75</v>
      </c>
      <c r="V5374" t="s">
        <v>50</v>
      </c>
    </row>
    <row r="5375" spans="1:22">
      <c r="A5375" s="4">
        <v>46081</v>
      </c>
      <c r="B5375" t="s">
        <v>4141</v>
      </c>
      <c r="C5375" t="s">
        <v>155</v>
      </c>
      <c r="D5375">
        <v>1</v>
      </c>
      <c r="E5375">
        <v>142607.36000000002</v>
      </c>
      <c r="F5375">
        <f>Table2[[#This Row],[Đơn Giá Chuẩn]]*Table2[[#This Row],[Tổng số lượng bán]]</f>
        <v>142607.36000000002</v>
      </c>
      <c r="G5375">
        <v>0</v>
      </c>
      <c r="H5375">
        <f>Table2[[#This Row],[Doanh số bán]]-Table2[[#This Row],[Chiết khấu]]</f>
        <v>142607.36000000002</v>
      </c>
      <c r="I5375">
        <v>0</v>
      </c>
      <c r="J5375">
        <v>0</v>
      </c>
      <c r="K5375" t="s">
        <v>50</v>
      </c>
      <c r="L5375">
        <v>1</v>
      </c>
      <c r="M5375" t="s">
        <v>37</v>
      </c>
      <c r="N5375" t="s">
        <v>50</v>
      </c>
      <c r="O5375">
        <v>1</v>
      </c>
      <c r="P5375" t="s">
        <v>156</v>
      </c>
      <c r="Q5375" t="s">
        <v>157</v>
      </c>
      <c r="R5375" t="s">
        <v>107</v>
      </c>
      <c r="S5375" t="s">
        <v>108</v>
      </c>
      <c r="T5375" t="s">
        <v>74</v>
      </c>
      <c r="U5375" t="s">
        <v>75</v>
      </c>
      <c r="V5375" t="s">
        <v>50</v>
      </c>
    </row>
    <row r="5376" spans="1:22">
      <c r="A5376" s="4">
        <v>46081</v>
      </c>
      <c r="B5376" t="s">
        <v>4142</v>
      </c>
      <c r="C5376" t="s">
        <v>155</v>
      </c>
      <c r="D5376">
        <v>1</v>
      </c>
      <c r="E5376">
        <v>142607.36000000002</v>
      </c>
      <c r="F5376">
        <f>Table2[[#This Row],[Đơn Giá Chuẩn]]*Table2[[#This Row],[Tổng số lượng bán]]</f>
        <v>142607.36000000002</v>
      </c>
      <c r="G5376">
        <v>0</v>
      </c>
      <c r="H5376">
        <f>Table2[[#This Row],[Doanh số bán]]-Table2[[#This Row],[Chiết khấu]]</f>
        <v>142607.36000000002</v>
      </c>
      <c r="I5376">
        <v>0</v>
      </c>
      <c r="J5376">
        <v>0</v>
      </c>
      <c r="K5376" t="s">
        <v>50</v>
      </c>
      <c r="L5376">
        <v>1</v>
      </c>
      <c r="M5376" t="s">
        <v>37</v>
      </c>
      <c r="N5376" t="s">
        <v>50</v>
      </c>
      <c r="O5376">
        <v>1</v>
      </c>
      <c r="P5376" t="s">
        <v>156</v>
      </c>
      <c r="Q5376" t="s">
        <v>157</v>
      </c>
      <c r="R5376" t="s">
        <v>107</v>
      </c>
      <c r="S5376" t="s">
        <v>108</v>
      </c>
      <c r="T5376" t="s">
        <v>74</v>
      </c>
      <c r="U5376" t="s">
        <v>75</v>
      </c>
      <c r="V5376" t="s">
        <v>50</v>
      </c>
    </row>
    <row r="5377" spans="1:22">
      <c r="A5377" s="4">
        <v>46078</v>
      </c>
      <c r="B5377" t="s">
        <v>5172</v>
      </c>
      <c r="C5377" t="s">
        <v>83</v>
      </c>
      <c r="D5377">
        <v>2</v>
      </c>
      <c r="E5377">
        <v>137000</v>
      </c>
      <c r="F5377">
        <f>Table2[[#This Row],[Đơn Giá Chuẩn]]*Table2[[#This Row],[Tổng số lượng bán]]</f>
        <v>274000</v>
      </c>
      <c r="G5377">
        <v>0</v>
      </c>
      <c r="H5377">
        <f>Table2[[#This Row],[Doanh số bán]]-Table2[[#This Row],[Chiết khấu]]</f>
        <v>274000</v>
      </c>
      <c r="K5377" t="s">
        <v>24</v>
      </c>
      <c r="L5377">
        <v>0.5</v>
      </c>
      <c r="M5377" t="s">
        <v>319</v>
      </c>
      <c r="N5377" t="s">
        <v>26</v>
      </c>
      <c r="O5377">
        <v>1</v>
      </c>
      <c r="P5377" t="s">
        <v>101</v>
      </c>
      <c r="Q5377" t="s">
        <v>102</v>
      </c>
      <c r="R5377" t="s">
        <v>41</v>
      </c>
      <c r="S5377" t="s">
        <v>42</v>
      </c>
      <c r="T5377" t="s">
        <v>320</v>
      </c>
      <c r="U5377" t="s">
        <v>321</v>
      </c>
      <c r="V5377" t="s">
        <v>33</v>
      </c>
    </row>
    <row r="5378" spans="1:22">
      <c r="A5378" s="4">
        <v>46054</v>
      </c>
      <c r="B5378" t="s">
        <v>5260</v>
      </c>
      <c r="C5378" t="s">
        <v>83</v>
      </c>
      <c r="D5378">
        <v>2</v>
      </c>
      <c r="E5378">
        <v>137000</v>
      </c>
      <c r="F5378">
        <f>Table2[[#This Row],[Đơn Giá Chuẩn]]*Table2[[#This Row],[Tổng số lượng bán]]</f>
        <v>274000</v>
      </c>
      <c r="G5378">
        <v>50000</v>
      </c>
      <c r="H5378">
        <f>Table2[[#This Row],[Doanh số bán]]-Table2[[#This Row],[Chiết khấu]]</f>
        <v>224000</v>
      </c>
      <c r="K5378" t="s">
        <v>24</v>
      </c>
      <c r="L5378">
        <v>0.5</v>
      </c>
      <c r="M5378" t="s">
        <v>25</v>
      </c>
      <c r="N5378" t="s">
        <v>26</v>
      </c>
      <c r="O5378">
        <v>1</v>
      </c>
      <c r="P5378" t="s">
        <v>101</v>
      </c>
      <c r="Q5378" t="s">
        <v>102</v>
      </c>
      <c r="R5378" t="s">
        <v>41</v>
      </c>
      <c r="S5378" t="s">
        <v>42</v>
      </c>
      <c r="T5378" t="s">
        <v>31</v>
      </c>
      <c r="U5378" t="s">
        <v>32</v>
      </c>
      <c r="V5378" t="s">
        <v>33</v>
      </c>
    </row>
    <row r="5379" spans="1:22">
      <c r="A5379" s="4">
        <v>46081</v>
      </c>
      <c r="B5379" t="s">
        <v>4145</v>
      </c>
      <c r="C5379" t="s">
        <v>155</v>
      </c>
      <c r="D5379">
        <v>1</v>
      </c>
      <c r="E5379">
        <v>142607.36000000002</v>
      </c>
      <c r="F5379">
        <f>Table2[[#This Row],[Đơn Giá Chuẩn]]*Table2[[#This Row],[Tổng số lượng bán]]</f>
        <v>142607.36000000002</v>
      </c>
      <c r="G5379">
        <v>0</v>
      </c>
      <c r="H5379">
        <f>Table2[[#This Row],[Doanh số bán]]-Table2[[#This Row],[Chiết khấu]]</f>
        <v>142607.36000000002</v>
      </c>
      <c r="I5379">
        <v>0</v>
      </c>
      <c r="J5379">
        <v>0</v>
      </c>
      <c r="K5379" t="s">
        <v>50</v>
      </c>
      <c r="L5379">
        <v>1</v>
      </c>
      <c r="M5379" t="s">
        <v>37</v>
      </c>
      <c r="N5379" t="s">
        <v>50</v>
      </c>
      <c r="O5379">
        <v>1</v>
      </c>
      <c r="P5379" t="s">
        <v>156</v>
      </c>
      <c r="Q5379" t="s">
        <v>157</v>
      </c>
      <c r="R5379" t="s">
        <v>107</v>
      </c>
      <c r="S5379" t="s">
        <v>108</v>
      </c>
      <c r="T5379" t="s">
        <v>74</v>
      </c>
      <c r="U5379" t="s">
        <v>75</v>
      </c>
      <c r="V5379" t="s">
        <v>50</v>
      </c>
    </row>
    <row r="5380" spans="1:22">
      <c r="A5380" s="4">
        <v>46081</v>
      </c>
      <c r="B5380" t="s">
        <v>4146</v>
      </c>
      <c r="C5380" t="s">
        <v>155</v>
      </c>
      <c r="D5380">
        <v>1</v>
      </c>
      <c r="E5380">
        <v>142607.36000000002</v>
      </c>
      <c r="F5380">
        <f>Table2[[#This Row],[Đơn Giá Chuẩn]]*Table2[[#This Row],[Tổng số lượng bán]]</f>
        <v>142607.36000000002</v>
      </c>
      <c r="G5380">
        <v>0</v>
      </c>
      <c r="H5380">
        <f>Table2[[#This Row],[Doanh số bán]]-Table2[[#This Row],[Chiết khấu]]</f>
        <v>142607.36000000002</v>
      </c>
      <c r="I5380">
        <v>0</v>
      </c>
      <c r="J5380">
        <v>0</v>
      </c>
      <c r="K5380" t="s">
        <v>50</v>
      </c>
      <c r="L5380">
        <v>1</v>
      </c>
      <c r="M5380" t="s">
        <v>37</v>
      </c>
      <c r="N5380" t="s">
        <v>50</v>
      </c>
      <c r="O5380">
        <v>1</v>
      </c>
      <c r="P5380" t="s">
        <v>156</v>
      </c>
      <c r="Q5380" t="s">
        <v>157</v>
      </c>
      <c r="R5380" t="s">
        <v>107</v>
      </c>
      <c r="S5380" t="s">
        <v>108</v>
      </c>
      <c r="T5380" t="s">
        <v>74</v>
      </c>
      <c r="U5380" t="s">
        <v>75</v>
      </c>
      <c r="V5380" t="s">
        <v>50</v>
      </c>
    </row>
    <row r="5381" spans="1:22">
      <c r="A5381" s="4">
        <v>46081</v>
      </c>
      <c r="B5381" t="s">
        <v>4147</v>
      </c>
      <c r="C5381" t="s">
        <v>155</v>
      </c>
      <c r="D5381">
        <v>1</v>
      </c>
      <c r="E5381">
        <v>142607.36000000002</v>
      </c>
      <c r="F5381">
        <f>Table2[[#This Row],[Đơn Giá Chuẩn]]*Table2[[#This Row],[Tổng số lượng bán]]</f>
        <v>142607.36000000002</v>
      </c>
      <c r="G5381">
        <v>0</v>
      </c>
      <c r="H5381">
        <f>Table2[[#This Row],[Doanh số bán]]-Table2[[#This Row],[Chiết khấu]]</f>
        <v>142607.36000000002</v>
      </c>
      <c r="I5381">
        <v>0</v>
      </c>
      <c r="J5381">
        <v>0</v>
      </c>
      <c r="K5381" t="s">
        <v>50</v>
      </c>
      <c r="L5381">
        <v>1</v>
      </c>
      <c r="M5381" t="s">
        <v>37</v>
      </c>
      <c r="N5381" t="s">
        <v>50</v>
      </c>
      <c r="O5381">
        <v>1</v>
      </c>
      <c r="P5381" t="s">
        <v>156</v>
      </c>
      <c r="Q5381" t="s">
        <v>157</v>
      </c>
      <c r="R5381" t="s">
        <v>107</v>
      </c>
      <c r="S5381" t="s">
        <v>108</v>
      </c>
      <c r="T5381" t="s">
        <v>74</v>
      </c>
      <c r="U5381" t="s">
        <v>75</v>
      </c>
      <c r="V5381" t="s">
        <v>50</v>
      </c>
    </row>
    <row r="5382" spans="1:22">
      <c r="A5382" s="4">
        <v>46081</v>
      </c>
      <c r="B5382" t="s">
        <v>4148</v>
      </c>
      <c r="C5382" t="s">
        <v>155</v>
      </c>
      <c r="D5382">
        <v>1</v>
      </c>
      <c r="E5382">
        <v>142607.36000000002</v>
      </c>
      <c r="F5382">
        <f>Table2[[#This Row],[Đơn Giá Chuẩn]]*Table2[[#This Row],[Tổng số lượng bán]]</f>
        <v>142607.36000000002</v>
      </c>
      <c r="G5382">
        <v>0</v>
      </c>
      <c r="H5382">
        <f>Table2[[#This Row],[Doanh số bán]]-Table2[[#This Row],[Chiết khấu]]</f>
        <v>142607.36000000002</v>
      </c>
      <c r="I5382">
        <v>0</v>
      </c>
      <c r="J5382">
        <v>0</v>
      </c>
      <c r="K5382" t="s">
        <v>50</v>
      </c>
      <c r="L5382">
        <v>1</v>
      </c>
      <c r="M5382" t="s">
        <v>37</v>
      </c>
      <c r="N5382" t="s">
        <v>50</v>
      </c>
      <c r="O5382">
        <v>1</v>
      </c>
      <c r="P5382" t="s">
        <v>156</v>
      </c>
      <c r="Q5382" t="s">
        <v>157</v>
      </c>
      <c r="R5382" t="s">
        <v>107</v>
      </c>
      <c r="S5382" t="s">
        <v>108</v>
      </c>
      <c r="T5382" t="s">
        <v>74</v>
      </c>
      <c r="U5382" t="s">
        <v>75</v>
      </c>
      <c r="V5382" t="s">
        <v>50</v>
      </c>
    </row>
    <row r="5383" spans="1:22">
      <c r="A5383" s="4">
        <v>46081</v>
      </c>
      <c r="B5383" t="s">
        <v>4149</v>
      </c>
      <c r="C5383" t="s">
        <v>155</v>
      </c>
      <c r="D5383">
        <v>1</v>
      </c>
      <c r="E5383">
        <v>142607.36000000002</v>
      </c>
      <c r="F5383">
        <f>Table2[[#This Row],[Đơn Giá Chuẩn]]*Table2[[#This Row],[Tổng số lượng bán]]</f>
        <v>142607.36000000002</v>
      </c>
      <c r="G5383">
        <v>0</v>
      </c>
      <c r="H5383">
        <f>Table2[[#This Row],[Doanh số bán]]-Table2[[#This Row],[Chiết khấu]]</f>
        <v>142607.36000000002</v>
      </c>
      <c r="I5383">
        <v>0</v>
      </c>
      <c r="J5383">
        <v>0</v>
      </c>
      <c r="K5383" t="s">
        <v>50</v>
      </c>
      <c r="L5383">
        <v>1</v>
      </c>
      <c r="M5383" t="s">
        <v>37</v>
      </c>
      <c r="N5383" t="s">
        <v>50</v>
      </c>
      <c r="O5383">
        <v>1</v>
      </c>
      <c r="P5383" t="s">
        <v>156</v>
      </c>
      <c r="Q5383" t="s">
        <v>157</v>
      </c>
      <c r="R5383" t="s">
        <v>107</v>
      </c>
      <c r="S5383" t="s">
        <v>108</v>
      </c>
      <c r="T5383" t="s">
        <v>74</v>
      </c>
      <c r="U5383" t="s">
        <v>75</v>
      </c>
      <c r="V5383" t="s">
        <v>50</v>
      </c>
    </row>
    <row r="5384" spans="1:22">
      <c r="A5384" s="4">
        <v>46081</v>
      </c>
      <c r="B5384" t="s">
        <v>4150</v>
      </c>
      <c r="C5384" t="s">
        <v>155</v>
      </c>
      <c r="D5384">
        <v>1</v>
      </c>
      <c r="E5384">
        <v>142607.36000000002</v>
      </c>
      <c r="F5384">
        <f>Table2[[#This Row],[Đơn Giá Chuẩn]]*Table2[[#This Row],[Tổng số lượng bán]]</f>
        <v>142607.36000000002</v>
      </c>
      <c r="G5384">
        <v>0</v>
      </c>
      <c r="H5384">
        <f>Table2[[#This Row],[Doanh số bán]]-Table2[[#This Row],[Chiết khấu]]</f>
        <v>142607.36000000002</v>
      </c>
      <c r="I5384">
        <v>0</v>
      </c>
      <c r="J5384">
        <v>0</v>
      </c>
      <c r="K5384" t="s">
        <v>50</v>
      </c>
      <c r="L5384">
        <v>1</v>
      </c>
      <c r="M5384" t="s">
        <v>37</v>
      </c>
      <c r="N5384" t="s">
        <v>50</v>
      </c>
      <c r="O5384">
        <v>1</v>
      </c>
      <c r="P5384" t="s">
        <v>156</v>
      </c>
      <c r="Q5384" t="s">
        <v>157</v>
      </c>
      <c r="R5384" t="s">
        <v>107</v>
      </c>
      <c r="S5384" t="s">
        <v>108</v>
      </c>
      <c r="T5384" t="s">
        <v>74</v>
      </c>
      <c r="U5384" t="s">
        <v>75</v>
      </c>
      <c r="V5384" t="s">
        <v>50</v>
      </c>
    </row>
    <row r="5385" spans="1:22">
      <c r="A5385" s="4">
        <v>46081</v>
      </c>
      <c r="B5385" t="s">
        <v>4151</v>
      </c>
      <c r="C5385" t="s">
        <v>155</v>
      </c>
      <c r="D5385">
        <v>1</v>
      </c>
      <c r="E5385">
        <v>142607.36000000002</v>
      </c>
      <c r="F5385">
        <f>Table2[[#This Row],[Đơn Giá Chuẩn]]*Table2[[#This Row],[Tổng số lượng bán]]</f>
        <v>142607.36000000002</v>
      </c>
      <c r="G5385">
        <v>0</v>
      </c>
      <c r="H5385">
        <f>Table2[[#This Row],[Doanh số bán]]-Table2[[#This Row],[Chiết khấu]]</f>
        <v>142607.36000000002</v>
      </c>
      <c r="I5385">
        <v>0</v>
      </c>
      <c r="J5385">
        <v>0</v>
      </c>
      <c r="K5385" t="s">
        <v>50</v>
      </c>
      <c r="L5385">
        <v>1</v>
      </c>
      <c r="M5385" t="s">
        <v>37</v>
      </c>
      <c r="N5385" t="s">
        <v>50</v>
      </c>
      <c r="O5385">
        <v>1</v>
      </c>
      <c r="P5385" t="s">
        <v>156</v>
      </c>
      <c r="Q5385" t="s">
        <v>157</v>
      </c>
      <c r="R5385" t="s">
        <v>107</v>
      </c>
      <c r="S5385" t="s">
        <v>108</v>
      </c>
      <c r="T5385" t="s">
        <v>74</v>
      </c>
      <c r="U5385" t="s">
        <v>75</v>
      </c>
      <c r="V5385" t="s">
        <v>50</v>
      </c>
    </row>
    <row r="5386" spans="1:22">
      <c r="A5386" s="4">
        <v>46081</v>
      </c>
      <c r="B5386" t="s">
        <v>4152</v>
      </c>
      <c r="C5386" t="s">
        <v>155</v>
      </c>
      <c r="D5386">
        <v>1</v>
      </c>
      <c r="E5386">
        <v>142607.36000000002</v>
      </c>
      <c r="F5386">
        <f>Table2[[#This Row],[Đơn Giá Chuẩn]]*Table2[[#This Row],[Tổng số lượng bán]]</f>
        <v>142607.36000000002</v>
      </c>
      <c r="G5386">
        <v>0</v>
      </c>
      <c r="H5386">
        <f>Table2[[#This Row],[Doanh số bán]]-Table2[[#This Row],[Chiết khấu]]</f>
        <v>142607.36000000002</v>
      </c>
      <c r="I5386">
        <v>0</v>
      </c>
      <c r="J5386">
        <v>0</v>
      </c>
      <c r="K5386" t="s">
        <v>50</v>
      </c>
      <c r="L5386">
        <v>1</v>
      </c>
      <c r="M5386" t="s">
        <v>37</v>
      </c>
      <c r="N5386" t="s">
        <v>50</v>
      </c>
      <c r="O5386">
        <v>1</v>
      </c>
      <c r="P5386" t="s">
        <v>156</v>
      </c>
      <c r="Q5386" t="s">
        <v>157</v>
      </c>
      <c r="R5386" t="s">
        <v>107</v>
      </c>
      <c r="S5386" t="s">
        <v>108</v>
      </c>
      <c r="T5386" t="s">
        <v>74</v>
      </c>
      <c r="U5386" t="s">
        <v>75</v>
      </c>
      <c r="V5386" t="s">
        <v>50</v>
      </c>
    </row>
    <row r="5387" spans="1:22">
      <c r="A5387" s="4">
        <v>46054</v>
      </c>
      <c r="B5387" t="s">
        <v>5270</v>
      </c>
      <c r="C5387" t="s">
        <v>83</v>
      </c>
      <c r="D5387">
        <v>1</v>
      </c>
      <c r="E5387">
        <v>137000</v>
      </c>
      <c r="F5387">
        <f>Table2[[#This Row],[Đơn Giá Chuẩn]]*Table2[[#This Row],[Tổng số lượng bán]]</f>
        <v>137000</v>
      </c>
      <c r="G5387">
        <v>0</v>
      </c>
      <c r="H5387">
        <f>Table2[[#This Row],[Doanh số bán]]-Table2[[#This Row],[Chiết khấu]]</f>
        <v>137000</v>
      </c>
      <c r="K5387" t="s">
        <v>24</v>
      </c>
      <c r="L5387">
        <v>0.5</v>
      </c>
      <c r="M5387" t="s">
        <v>25</v>
      </c>
      <c r="N5387" t="s">
        <v>26</v>
      </c>
      <c r="O5387">
        <v>0.5</v>
      </c>
      <c r="P5387" t="s">
        <v>101</v>
      </c>
      <c r="Q5387" t="s">
        <v>102</v>
      </c>
      <c r="R5387" t="s">
        <v>41</v>
      </c>
      <c r="S5387" t="s">
        <v>42</v>
      </c>
      <c r="T5387" t="s">
        <v>31</v>
      </c>
      <c r="U5387" t="s">
        <v>32</v>
      </c>
      <c r="V5387" t="s">
        <v>33</v>
      </c>
    </row>
    <row r="5388" spans="1:22">
      <c r="A5388" s="4">
        <v>46081</v>
      </c>
      <c r="B5388" t="s">
        <v>4154</v>
      </c>
      <c r="C5388" t="s">
        <v>155</v>
      </c>
      <c r="D5388">
        <v>1</v>
      </c>
      <c r="E5388">
        <v>142607.36000000002</v>
      </c>
      <c r="F5388">
        <f>Table2[[#This Row],[Đơn Giá Chuẩn]]*Table2[[#This Row],[Tổng số lượng bán]]</f>
        <v>142607.36000000002</v>
      </c>
      <c r="G5388">
        <v>0</v>
      </c>
      <c r="H5388">
        <f>Table2[[#This Row],[Doanh số bán]]-Table2[[#This Row],[Chiết khấu]]</f>
        <v>142607.36000000002</v>
      </c>
      <c r="I5388">
        <v>0</v>
      </c>
      <c r="J5388">
        <v>0</v>
      </c>
      <c r="K5388" t="s">
        <v>50</v>
      </c>
      <c r="L5388">
        <v>1</v>
      </c>
      <c r="M5388" t="s">
        <v>37</v>
      </c>
      <c r="N5388" t="s">
        <v>50</v>
      </c>
      <c r="O5388">
        <v>1</v>
      </c>
      <c r="P5388" t="s">
        <v>156</v>
      </c>
      <c r="Q5388" t="s">
        <v>157</v>
      </c>
      <c r="R5388" t="s">
        <v>107</v>
      </c>
      <c r="S5388" t="s">
        <v>108</v>
      </c>
      <c r="T5388" t="s">
        <v>74</v>
      </c>
      <c r="U5388" t="s">
        <v>75</v>
      </c>
      <c r="V5388" t="s">
        <v>50</v>
      </c>
    </row>
    <row r="5389" spans="1:22">
      <c r="A5389" s="4">
        <v>46081</v>
      </c>
      <c r="B5389" t="s">
        <v>4155</v>
      </c>
      <c r="C5389" t="s">
        <v>155</v>
      </c>
      <c r="D5389">
        <v>1</v>
      </c>
      <c r="E5389">
        <v>142607.36000000002</v>
      </c>
      <c r="F5389">
        <f>Table2[[#This Row],[Đơn Giá Chuẩn]]*Table2[[#This Row],[Tổng số lượng bán]]</f>
        <v>142607.36000000002</v>
      </c>
      <c r="G5389">
        <v>0</v>
      </c>
      <c r="H5389">
        <f>Table2[[#This Row],[Doanh số bán]]-Table2[[#This Row],[Chiết khấu]]</f>
        <v>142607.36000000002</v>
      </c>
      <c r="I5389">
        <v>0</v>
      </c>
      <c r="J5389">
        <v>0</v>
      </c>
      <c r="K5389" t="s">
        <v>50</v>
      </c>
      <c r="L5389">
        <v>1</v>
      </c>
      <c r="M5389" t="s">
        <v>37</v>
      </c>
      <c r="N5389" t="s">
        <v>50</v>
      </c>
      <c r="O5389">
        <v>1</v>
      </c>
      <c r="P5389" t="s">
        <v>156</v>
      </c>
      <c r="Q5389" t="s">
        <v>157</v>
      </c>
      <c r="R5389" t="s">
        <v>107</v>
      </c>
      <c r="S5389" t="s">
        <v>108</v>
      </c>
      <c r="T5389" t="s">
        <v>74</v>
      </c>
      <c r="U5389" t="s">
        <v>75</v>
      </c>
      <c r="V5389" t="s">
        <v>50</v>
      </c>
    </row>
    <row r="5390" spans="1:22">
      <c r="A5390" s="4">
        <v>46081</v>
      </c>
      <c r="B5390" t="s">
        <v>4156</v>
      </c>
      <c r="C5390" t="s">
        <v>155</v>
      </c>
      <c r="D5390">
        <v>1</v>
      </c>
      <c r="E5390">
        <v>142607.36000000002</v>
      </c>
      <c r="F5390">
        <f>Table2[[#This Row],[Đơn Giá Chuẩn]]*Table2[[#This Row],[Tổng số lượng bán]]</f>
        <v>142607.36000000002</v>
      </c>
      <c r="G5390">
        <v>0</v>
      </c>
      <c r="H5390">
        <f>Table2[[#This Row],[Doanh số bán]]-Table2[[#This Row],[Chiết khấu]]</f>
        <v>142607.36000000002</v>
      </c>
      <c r="I5390">
        <v>0</v>
      </c>
      <c r="J5390">
        <v>0</v>
      </c>
      <c r="K5390" t="s">
        <v>50</v>
      </c>
      <c r="L5390">
        <v>1</v>
      </c>
      <c r="M5390" t="s">
        <v>37</v>
      </c>
      <c r="N5390" t="s">
        <v>50</v>
      </c>
      <c r="O5390">
        <v>1</v>
      </c>
      <c r="P5390" t="s">
        <v>156</v>
      </c>
      <c r="Q5390" t="s">
        <v>157</v>
      </c>
      <c r="R5390" t="s">
        <v>107</v>
      </c>
      <c r="S5390" t="s">
        <v>108</v>
      </c>
      <c r="T5390" t="s">
        <v>74</v>
      </c>
      <c r="U5390" t="s">
        <v>75</v>
      </c>
      <c r="V5390" t="s">
        <v>50</v>
      </c>
    </row>
    <row r="5391" spans="1:22">
      <c r="A5391" s="4">
        <v>46054</v>
      </c>
      <c r="B5391" t="s">
        <v>5275</v>
      </c>
      <c r="C5391" t="s">
        <v>83</v>
      </c>
      <c r="D5391">
        <v>5</v>
      </c>
      <c r="E5391">
        <v>137000</v>
      </c>
      <c r="F5391">
        <f>Table2[[#This Row],[Đơn Giá Chuẩn]]*Table2[[#This Row],[Tổng số lượng bán]]</f>
        <v>685000</v>
      </c>
      <c r="G5391">
        <v>0</v>
      </c>
      <c r="H5391">
        <f>Table2[[#This Row],[Doanh số bán]]-Table2[[#This Row],[Chiết khấu]]</f>
        <v>685000</v>
      </c>
      <c r="K5391" t="s">
        <v>24</v>
      </c>
      <c r="L5391">
        <v>0.5</v>
      </c>
      <c r="M5391" t="s">
        <v>25</v>
      </c>
      <c r="N5391" t="s">
        <v>26</v>
      </c>
      <c r="O5391">
        <v>2.5</v>
      </c>
      <c r="P5391" t="s">
        <v>101</v>
      </c>
      <c r="Q5391" t="s">
        <v>102</v>
      </c>
      <c r="R5391" t="s">
        <v>41</v>
      </c>
      <c r="S5391" t="s">
        <v>42</v>
      </c>
      <c r="T5391" t="s">
        <v>31</v>
      </c>
      <c r="U5391" t="s">
        <v>32</v>
      </c>
      <c r="V5391" t="s">
        <v>33</v>
      </c>
    </row>
    <row r="5392" spans="1:22">
      <c r="A5392" s="4">
        <v>46081</v>
      </c>
      <c r="B5392" t="s">
        <v>4158</v>
      </c>
      <c r="C5392" t="s">
        <v>155</v>
      </c>
      <c r="D5392">
        <v>1</v>
      </c>
      <c r="E5392">
        <v>142607.36000000002</v>
      </c>
      <c r="F5392">
        <f>Table2[[#This Row],[Đơn Giá Chuẩn]]*Table2[[#This Row],[Tổng số lượng bán]]</f>
        <v>142607.36000000002</v>
      </c>
      <c r="G5392">
        <v>0</v>
      </c>
      <c r="H5392">
        <f>Table2[[#This Row],[Doanh số bán]]-Table2[[#This Row],[Chiết khấu]]</f>
        <v>142607.36000000002</v>
      </c>
      <c r="I5392">
        <v>0</v>
      </c>
      <c r="J5392">
        <v>0</v>
      </c>
      <c r="K5392" t="s">
        <v>50</v>
      </c>
      <c r="L5392">
        <v>1</v>
      </c>
      <c r="M5392" t="s">
        <v>37</v>
      </c>
      <c r="N5392" t="s">
        <v>50</v>
      </c>
      <c r="O5392">
        <v>1</v>
      </c>
      <c r="P5392" t="s">
        <v>156</v>
      </c>
      <c r="Q5392" t="s">
        <v>157</v>
      </c>
      <c r="R5392" t="s">
        <v>107</v>
      </c>
      <c r="S5392" t="s">
        <v>108</v>
      </c>
      <c r="T5392" t="s">
        <v>74</v>
      </c>
      <c r="U5392" t="s">
        <v>75</v>
      </c>
      <c r="V5392" t="s">
        <v>50</v>
      </c>
    </row>
    <row r="5393" spans="1:22">
      <c r="A5393" s="4">
        <v>46081</v>
      </c>
      <c r="B5393" t="s">
        <v>4159</v>
      </c>
      <c r="C5393" t="s">
        <v>155</v>
      </c>
      <c r="D5393">
        <v>1</v>
      </c>
      <c r="E5393">
        <v>142607.36000000002</v>
      </c>
      <c r="F5393">
        <f>Table2[[#This Row],[Đơn Giá Chuẩn]]*Table2[[#This Row],[Tổng số lượng bán]]</f>
        <v>142607.36000000002</v>
      </c>
      <c r="G5393">
        <v>0</v>
      </c>
      <c r="H5393">
        <f>Table2[[#This Row],[Doanh số bán]]-Table2[[#This Row],[Chiết khấu]]</f>
        <v>142607.36000000002</v>
      </c>
      <c r="I5393">
        <v>0</v>
      </c>
      <c r="J5393">
        <v>0</v>
      </c>
      <c r="K5393" t="s">
        <v>50</v>
      </c>
      <c r="L5393">
        <v>1</v>
      </c>
      <c r="M5393" t="s">
        <v>37</v>
      </c>
      <c r="N5393" t="s">
        <v>50</v>
      </c>
      <c r="O5393">
        <v>1</v>
      </c>
      <c r="P5393" t="s">
        <v>156</v>
      </c>
      <c r="Q5393" t="s">
        <v>157</v>
      </c>
      <c r="R5393" t="s">
        <v>107</v>
      </c>
      <c r="S5393" t="s">
        <v>108</v>
      </c>
      <c r="T5393" t="s">
        <v>74</v>
      </c>
      <c r="U5393" t="s">
        <v>75</v>
      </c>
      <c r="V5393" t="s">
        <v>50</v>
      </c>
    </row>
    <row r="5394" spans="1:22">
      <c r="A5394" s="4">
        <v>46055</v>
      </c>
      <c r="B5394" t="s">
        <v>5280</v>
      </c>
      <c r="C5394" t="s">
        <v>83</v>
      </c>
      <c r="D5394">
        <v>4</v>
      </c>
      <c r="E5394">
        <v>137000</v>
      </c>
      <c r="F5394">
        <f>Table2[[#This Row],[Đơn Giá Chuẩn]]*Table2[[#This Row],[Tổng số lượng bán]]</f>
        <v>548000</v>
      </c>
      <c r="G5394">
        <v>0</v>
      </c>
      <c r="H5394">
        <f>Table2[[#This Row],[Doanh số bán]]-Table2[[#This Row],[Chiết khấu]]</f>
        <v>548000</v>
      </c>
      <c r="K5394" t="s">
        <v>24</v>
      </c>
      <c r="L5394">
        <v>0.5</v>
      </c>
      <c r="M5394" t="s">
        <v>25</v>
      </c>
      <c r="N5394" t="s">
        <v>26</v>
      </c>
      <c r="O5394">
        <v>2</v>
      </c>
      <c r="P5394" t="s">
        <v>101</v>
      </c>
      <c r="Q5394" t="s">
        <v>102</v>
      </c>
      <c r="R5394" t="s">
        <v>41</v>
      </c>
      <c r="S5394" t="s">
        <v>42</v>
      </c>
      <c r="T5394" t="s">
        <v>31</v>
      </c>
      <c r="U5394" t="s">
        <v>32</v>
      </c>
      <c r="V5394" t="s">
        <v>33</v>
      </c>
    </row>
    <row r="5395" spans="1:22">
      <c r="A5395" s="4">
        <v>46056</v>
      </c>
      <c r="B5395" t="s">
        <v>5296</v>
      </c>
      <c r="C5395" t="s">
        <v>83</v>
      </c>
      <c r="D5395">
        <v>2</v>
      </c>
      <c r="E5395">
        <v>137000</v>
      </c>
      <c r="F5395">
        <f>Table2[[#This Row],[Đơn Giá Chuẩn]]*Table2[[#This Row],[Tổng số lượng bán]]</f>
        <v>274000</v>
      </c>
      <c r="G5395">
        <v>50000</v>
      </c>
      <c r="H5395">
        <f>Table2[[#This Row],[Doanh số bán]]-Table2[[#This Row],[Chiết khấu]]</f>
        <v>224000</v>
      </c>
      <c r="K5395" t="s">
        <v>24</v>
      </c>
      <c r="L5395">
        <v>0.5</v>
      </c>
      <c r="M5395" t="s">
        <v>25</v>
      </c>
      <c r="N5395" t="s">
        <v>26</v>
      </c>
      <c r="O5395">
        <v>1</v>
      </c>
      <c r="P5395" t="s">
        <v>101</v>
      </c>
      <c r="Q5395" t="s">
        <v>102</v>
      </c>
      <c r="R5395" t="s">
        <v>41</v>
      </c>
      <c r="S5395" t="s">
        <v>42</v>
      </c>
      <c r="T5395" t="s">
        <v>31</v>
      </c>
      <c r="U5395" t="s">
        <v>32</v>
      </c>
      <c r="V5395" t="s">
        <v>33</v>
      </c>
    </row>
    <row r="5396" spans="1:22">
      <c r="A5396" s="4">
        <v>46057</v>
      </c>
      <c r="B5396" t="s">
        <v>5326</v>
      </c>
      <c r="C5396" t="s">
        <v>83</v>
      </c>
      <c r="D5396">
        <v>6</v>
      </c>
      <c r="E5396">
        <v>137000</v>
      </c>
      <c r="F5396">
        <f>Table2[[#This Row],[Đơn Giá Chuẩn]]*Table2[[#This Row],[Tổng số lượng bán]]</f>
        <v>822000</v>
      </c>
      <c r="G5396">
        <v>150000</v>
      </c>
      <c r="H5396">
        <f>Table2[[#This Row],[Doanh số bán]]-Table2[[#This Row],[Chiết khấu]]</f>
        <v>672000</v>
      </c>
      <c r="K5396" t="s">
        <v>24</v>
      </c>
      <c r="L5396">
        <v>0.5</v>
      </c>
      <c r="M5396" t="s">
        <v>25</v>
      </c>
      <c r="N5396" t="s">
        <v>26</v>
      </c>
      <c r="O5396">
        <v>3</v>
      </c>
      <c r="P5396" t="s">
        <v>101</v>
      </c>
      <c r="Q5396" t="s">
        <v>102</v>
      </c>
      <c r="R5396" t="s">
        <v>41</v>
      </c>
      <c r="S5396" t="s">
        <v>42</v>
      </c>
      <c r="T5396" t="s">
        <v>31</v>
      </c>
      <c r="U5396" t="s">
        <v>32</v>
      </c>
      <c r="V5396" t="s">
        <v>33</v>
      </c>
    </row>
    <row r="5397" spans="1:22">
      <c r="A5397" s="4">
        <v>46057</v>
      </c>
      <c r="B5397" t="s">
        <v>5331</v>
      </c>
      <c r="C5397" t="s">
        <v>83</v>
      </c>
      <c r="D5397">
        <v>2</v>
      </c>
      <c r="E5397">
        <v>137000</v>
      </c>
      <c r="F5397">
        <f>Table2[[#This Row],[Đơn Giá Chuẩn]]*Table2[[#This Row],[Tổng số lượng bán]]</f>
        <v>274000</v>
      </c>
      <c r="G5397">
        <v>0</v>
      </c>
      <c r="H5397">
        <f>Table2[[#This Row],[Doanh số bán]]-Table2[[#This Row],[Chiết khấu]]</f>
        <v>274000</v>
      </c>
      <c r="K5397" t="s">
        <v>24</v>
      </c>
      <c r="L5397">
        <v>0.5</v>
      </c>
      <c r="M5397" t="s">
        <v>25</v>
      </c>
      <c r="N5397" t="s">
        <v>26</v>
      </c>
      <c r="O5397">
        <v>1</v>
      </c>
      <c r="P5397" t="s">
        <v>101</v>
      </c>
      <c r="Q5397" t="s">
        <v>102</v>
      </c>
      <c r="R5397" t="s">
        <v>41</v>
      </c>
      <c r="S5397" t="s">
        <v>42</v>
      </c>
      <c r="T5397" t="s">
        <v>31</v>
      </c>
      <c r="U5397" t="s">
        <v>32</v>
      </c>
      <c r="V5397" t="s">
        <v>33</v>
      </c>
    </row>
    <row r="5398" spans="1:22">
      <c r="A5398" s="4">
        <v>46081</v>
      </c>
      <c r="B5398" t="s">
        <v>4164</v>
      </c>
      <c r="C5398" t="s">
        <v>2568</v>
      </c>
      <c r="D5398">
        <v>30</v>
      </c>
      <c r="E5398">
        <v>184999.99952000001</v>
      </c>
      <c r="F5398">
        <f>Table2[[#This Row],[Đơn Giá Chuẩn]]*Table2[[#This Row],[Tổng số lượng bán]]</f>
        <v>5549999.9856000002</v>
      </c>
      <c r="G5398">
        <v>0</v>
      </c>
      <c r="H5398">
        <f>Table2[[#This Row],[Doanh số bán]]-Table2[[#This Row],[Chiết khấu]]</f>
        <v>5549999.9856000002</v>
      </c>
      <c r="I5398">
        <v>0</v>
      </c>
      <c r="J5398">
        <v>0</v>
      </c>
      <c r="K5398" t="s">
        <v>2217</v>
      </c>
      <c r="L5398">
        <v>1</v>
      </c>
      <c r="M5398" t="s">
        <v>37</v>
      </c>
      <c r="N5398" t="s">
        <v>26</v>
      </c>
      <c r="O5398">
        <v>30</v>
      </c>
      <c r="P5398" t="s">
        <v>101</v>
      </c>
      <c r="Q5398" t="s">
        <v>102</v>
      </c>
      <c r="R5398" t="s">
        <v>41</v>
      </c>
      <c r="S5398" t="s">
        <v>42</v>
      </c>
      <c r="T5398" t="s">
        <v>2393</v>
      </c>
      <c r="U5398" t="s">
        <v>2394</v>
      </c>
      <c r="V5398" t="s">
        <v>2271</v>
      </c>
    </row>
    <row r="5399" spans="1:22">
      <c r="A5399" s="4">
        <v>46081</v>
      </c>
      <c r="B5399" t="s">
        <v>4164</v>
      </c>
      <c r="C5399" t="s">
        <v>2568</v>
      </c>
      <c r="D5399">
        <v>2</v>
      </c>
      <c r="E5399">
        <v>378999.99992000003</v>
      </c>
      <c r="F5399">
        <f>Table2[[#This Row],[Đơn Giá Chuẩn]]*Table2[[#This Row],[Tổng số lượng bán]]</f>
        <v>757999.99984000006</v>
      </c>
      <c r="G5399">
        <v>0</v>
      </c>
      <c r="H5399">
        <f>Table2[[#This Row],[Doanh số bán]]-Table2[[#This Row],[Chiết khấu]]</f>
        <v>757999.99984000006</v>
      </c>
      <c r="I5399">
        <v>0</v>
      </c>
      <c r="J5399">
        <v>0</v>
      </c>
      <c r="K5399" t="s">
        <v>2217</v>
      </c>
      <c r="L5399">
        <v>1</v>
      </c>
      <c r="M5399" t="s">
        <v>37</v>
      </c>
      <c r="N5399" t="s">
        <v>26</v>
      </c>
      <c r="O5399">
        <v>2</v>
      </c>
      <c r="P5399" t="s">
        <v>516</v>
      </c>
      <c r="Q5399" t="s">
        <v>517</v>
      </c>
      <c r="R5399" t="s">
        <v>41</v>
      </c>
      <c r="S5399" t="s">
        <v>42</v>
      </c>
      <c r="T5399" t="s">
        <v>2393</v>
      </c>
      <c r="U5399" t="s">
        <v>2394</v>
      </c>
      <c r="V5399" t="s">
        <v>2271</v>
      </c>
    </row>
    <row r="5400" spans="1:22">
      <c r="A5400" s="4">
        <v>46081</v>
      </c>
      <c r="B5400" t="s">
        <v>4164</v>
      </c>
      <c r="C5400" t="s">
        <v>2568</v>
      </c>
      <c r="D5400">
        <v>40</v>
      </c>
      <c r="E5400">
        <v>199999.99964000002</v>
      </c>
      <c r="F5400">
        <f>Table2[[#This Row],[Đơn Giá Chuẩn]]*Table2[[#This Row],[Tổng số lượng bán]]</f>
        <v>7999999.9856000012</v>
      </c>
      <c r="G5400">
        <v>0</v>
      </c>
      <c r="H5400">
        <f>Table2[[#This Row],[Doanh số bán]]-Table2[[#This Row],[Chiết khấu]]</f>
        <v>7999999.9856000012</v>
      </c>
      <c r="I5400">
        <v>0</v>
      </c>
      <c r="J5400">
        <v>0</v>
      </c>
      <c r="K5400" t="s">
        <v>2217</v>
      </c>
      <c r="L5400">
        <v>1</v>
      </c>
      <c r="M5400" t="s">
        <v>37</v>
      </c>
      <c r="N5400" t="s">
        <v>26</v>
      </c>
      <c r="O5400">
        <v>40</v>
      </c>
      <c r="P5400" t="s">
        <v>84</v>
      </c>
      <c r="Q5400" t="s">
        <v>85</v>
      </c>
      <c r="R5400" t="s">
        <v>41</v>
      </c>
      <c r="S5400" t="s">
        <v>42</v>
      </c>
      <c r="T5400" t="s">
        <v>2393</v>
      </c>
      <c r="U5400" t="s">
        <v>2394</v>
      </c>
      <c r="V5400" t="s">
        <v>2271</v>
      </c>
    </row>
    <row r="5401" spans="1:22">
      <c r="A5401" s="4">
        <v>46081</v>
      </c>
      <c r="B5401" t="s">
        <v>4164</v>
      </c>
      <c r="C5401" t="s">
        <v>1840</v>
      </c>
      <c r="D5401">
        <v>10</v>
      </c>
      <c r="E5401">
        <v>91250.000119999997</v>
      </c>
      <c r="F5401">
        <f>Table2[[#This Row],[Đơn Giá Chuẩn]]*Table2[[#This Row],[Tổng số lượng bán]]</f>
        <v>912500.00119999994</v>
      </c>
      <c r="G5401">
        <v>0</v>
      </c>
      <c r="H5401">
        <f>Table2[[#This Row],[Doanh số bán]]-Table2[[#This Row],[Chiết khấu]]</f>
        <v>912500.00119999994</v>
      </c>
      <c r="I5401">
        <v>0</v>
      </c>
      <c r="J5401">
        <v>0</v>
      </c>
      <c r="K5401" t="s">
        <v>2217</v>
      </c>
      <c r="L5401">
        <v>1</v>
      </c>
      <c r="M5401" t="s">
        <v>37</v>
      </c>
      <c r="N5401" t="s">
        <v>26</v>
      </c>
      <c r="O5401">
        <v>10</v>
      </c>
      <c r="P5401" t="s">
        <v>3239</v>
      </c>
      <c r="Q5401" t="s">
        <v>3240</v>
      </c>
      <c r="R5401" t="s">
        <v>107</v>
      </c>
      <c r="S5401" t="s">
        <v>108</v>
      </c>
      <c r="T5401" t="s">
        <v>2393</v>
      </c>
      <c r="U5401" t="s">
        <v>2394</v>
      </c>
      <c r="V5401" t="s">
        <v>2271</v>
      </c>
    </row>
    <row r="5402" spans="1:22">
      <c r="A5402" s="4">
        <v>46081</v>
      </c>
      <c r="B5402" t="s">
        <v>4164</v>
      </c>
      <c r="C5402" t="s">
        <v>1862</v>
      </c>
      <c r="D5402">
        <v>24</v>
      </c>
      <c r="E5402">
        <v>38750.000240000001</v>
      </c>
      <c r="F5402">
        <f>Table2[[#This Row],[Đơn Giá Chuẩn]]*Table2[[#This Row],[Tổng số lượng bán]]</f>
        <v>930000.00576000009</v>
      </c>
      <c r="G5402">
        <v>0</v>
      </c>
      <c r="H5402">
        <f>Table2[[#This Row],[Doanh số bán]]-Table2[[#This Row],[Chiết khấu]]</f>
        <v>930000.00576000009</v>
      </c>
      <c r="I5402">
        <v>0</v>
      </c>
      <c r="J5402">
        <v>0</v>
      </c>
      <c r="K5402" t="s">
        <v>2217</v>
      </c>
      <c r="L5402">
        <v>1</v>
      </c>
      <c r="M5402" t="s">
        <v>37</v>
      </c>
      <c r="N5402" t="s">
        <v>26</v>
      </c>
      <c r="O5402">
        <v>24</v>
      </c>
      <c r="P5402" t="s">
        <v>586</v>
      </c>
      <c r="Q5402" t="s">
        <v>587</v>
      </c>
      <c r="R5402" t="s">
        <v>107</v>
      </c>
      <c r="S5402" t="s">
        <v>108</v>
      </c>
      <c r="T5402" t="s">
        <v>2393</v>
      </c>
      <c r="U5402" t="s">
        <v>2394</v>
      </c>
      <c r="V5402" t="s">
        <v>2271</v>
      </c>
    </row>
    <row r="5403" spans="1:22">
      <c r="A5403" s="4">
        <v>46081</v>
      </c>
      <c r="B5403" t="s">
        <v>4164</v>
      </c>
      <c r="C5403" t="s">
        <v>1862</v>
      </c>
      <c r="D5403">
        <v>48</v>
      </c>
      <c r="E5403">
        <v>38750.000240000001</v>
      </c>
      <c r="F5403">
        <f>Table2[[#This Row],[Đơn Giá Chuẩn]]*Table2[[#This Row],[Tổng số lượng bán]]</f>
        <v>1860000.0115200002</v>
      </c>
      <c r="G5403">
        <v>0</v>
      </c>
      <c r="H5403">
        <f>Table2[[#This Row],[Doanh số bán]]-Table2[[#This Row],[Chiết khấu]]</f>
        <v>1860000.0115200002</v>
      </c>
      <c r="I5403">
        <v>0</v>
      </c>
      <c r="J5403">
        <v>0</v>
      </c>
      <c r="K5403" t="s">
        <v>2217</v>
      </c>
      <c r="L5403">
        <v>1</v>
      </c>
      <c r="M5403" t="s">
        <v>37</v>
      </c>
      <c r="N5403" t="s">
        <v>26</v>
      </c>
      <c r="O5403">
        <v>48</v>
      </c>
      <c r="P5403" t="s">
        <v>656</v>
      </c>
      <c r="Q5403" t="s">
        <v>657</v>
      </c>
      <c r="R5403" t="s">
        <v>107</v>
      </c>
      <c r="S5403" t="s">
        <v>108</v>
      </c>
      <c r="T5403" t="s">
        <v>2393</v>
      </c>
      <c r="U5403" t="s">
        <v>2394</v>
      </c>
      <c r="V5403" t="s">
        <v>2271</v>
      </c>
    </row>
    <row r="5404" spans="1:22">
      <c r="A5404" s="4">
        <v>46081</v>
      </c>
      <c r="B5404" t="s">
        <v>4165</v>
      </c>
      <c r="C5404" t="s">
        <v>1862</v>
      </c>
      <c r="D5404">
        <v>1</v>
      </c>
      <c r="E5404">
        <v>47000.000360000005</v>
      </c>
      <c r="F5404">
        <f>Table2[[#This Row],[Đơn Giá Chuẩn]]*Table2[[#This Row],[Tổng số lượng bán]]</f>
        <v>47000.000360000005</v>
      </c>
      <c r="G5404">
        <v>0</v>
      </c>
      <c r="H5404">
        <f>Table2[[#This Row],[Doanh số bán]]-Table2[[#This Row],[Chiết khấu]]</f>
        <v>47000.000360000005</v>
      </c>
      <c r="I5404">
        <v>0</v>
      </c>
      <c r="J5404">
        <v>0</v>
      </c>
      <c r="K5404" t="s">
        <v>36</v>
      </c>
      <c r="L5404">
        <v>1</v>
      </c>
      <c r="M5404" t="s">
        <v>37</v>
      </c>
      <c r="N5404" t="s">
        <v>919</v>
      </c>
      <c r="O5404">
        <v>1</v>
      </c>
      <c r="P5404" t="s">
        <v>520</v>
      </c>
      <c r="Q5404" t="s">
        <v>521</v>
      </c>
      <c r="R5404" t="s">
        <v>107</v>
      </c>
      <c r="S5404" t="s">
        <v>108</v>
      </c>
      <c r="T5404" t="s">
        <v>2312</v>
      </c>
      <c r="U5404" t="s">
        <v>2313</v>
      </c>
      <c r="V5404" t="s">
        <v>2314</v>
      </c>
    </row>
    <row r="5405" spans="1:22">
      <c r="A5405" s="4">
        <v>46081</v>
      </c>
      <c r="B5405" t="s">
        <v>4165</v>
      </c>
      <c r="C5405" t="s">
        <v>1862</v>
      </c>
      <c r="D5405">
        <v>1</v>
      </c>
      <c r="E5405">
        <v>50999.999600000003</v>
      </c>
      <c r="F5405">
        <f>Table2[[#This Row],[Đơn Giá Chuẩn]]*Table2[[#This Row],[Tổng số lượng bán]]</f>
        <v>50999.999600000003</v>
      </c>
      <c r="G5405">
        <v>0</v>
      </c>
      <c r="H5405">
        <f>Table2[[#This Row],[Doanh số bán]]-Table2[[#This Row],[Chiết khấu]]</f>
        <v>50999.999600000003</v>
      </c>
      <c r="I5405">
        <v>0</v>
      </c>
      <c r="J5405">
        <v>0</v>
      </c>
      <c r="K5405" t="s">
        <v>36</v>
      </c>
      <c r="L5405">
        <v>1</v>
      </c>
      <c r="M5405" t="s">
        <v>37</v>
      </c>
      <c r="N5405" t="s">
        <v>919</v>
      </c>
      <c r="O5405">
        <v>1</v>
      </c>
      <c r="P5405" t="s">
        <v>586</v>
      </c>
      <c r="Q5405" t="s">
        <v>587</v>
      </c>
      <c r="R5405" t="s">
        <v>107</v>
      </c>
      <c r="S5405" t="s">
        <v>108</v>
      </c>
      <c r="T5405" t="s">
        <v>2312</v>
      </c>
      <c r="U5405" t="s">
        <v>2313</v>
      </c>
      <c r="V5405" t="s">
        <v>2314</v>
      </c>
    </row>
    <row r="5406" spans="1:22">
      <c r="A5406" s="4">
        <v>46081</v>
      </c>
      <c r="B5406" t="s">
        <v>4165</v>
      </c>
      <c r="C5406" t="s">
        <v>1862</v>
      </c>
      <c r="D5406">
        <v>1</v>
      </c>
      <c r="E5406">
        <v>50999.999600000003</v>
      </c>
      <c r="F5406">
        <f>Table2[[#This Row],[Đơn Giá Chuẩn]]*Table2[[#This Row],[Tổng số lượng bán]]</f>
        <v>50999.999600000003</v>
      </c>
      <c r="G5406">
        <v>0</v>
      </c>
      <c r="H5406">
        <f>Table2[[#This Row],[Doanh số bán]]-Table2[[#This Row],[Chiết khấu]]</f>
        <v>50999.999600000003</v>
      </c>
      <c r="I5406">
        <v>0</v>
      </c>
      <c r="J5406">
        <v>0</v>
      </c>
      <c r="K5406" t="s">
        <v>36</v>
      </c>
      <c r="L5406">
        <v>1</v>
      </c>
      <c r="M5406" t="s">
        <v>37</v>
      </c>
      <c r="N5406" t="s">
        <v>919</v>
      </c>
      <c r="O5406">
        <v>1</v>
      </c>
      <c r="P5406" t="s">
        <v>656</v>
      </c>
      <c r="Q5406" t="s">
        <v>657</v>
      </c>
      <c r="R5406" t="s">
        <v>107</v>
      </c>
      <c r="S5406" t="s">
        <v>108</v>
      </c>
      <c r="T5406" t="s">
        <v>2312</v>
      </c>
      <c r="U5406" t="s">
        <v>2313</v>
      </c>
      <c r="V5406" t="s">
        <v>2314</v>
      </c>
    </row>
    <row r="5407" spans="1:22">
      <c r="A5407" s="4">
        <v>46081</v>
      </c>
      <c r="B5407" t="s">
        <v>4165</v>
      </c>
      <c r="C5407" t="s">
        <v>1862</v>
      </c>
      <c r="D5407">
        <v>1</v>
      </c>
      <c r="E5407">
        <v>50999.999600000003</v>
      </c>
      <c r="F5407">
        <f>Table2[[#This Row],[Đơn Giá Chuẩn]]*Table2[[#This Row],[Tổng số lượng bán]]</f>
        <v>50999.999600000003</v>
      </c>
      <c r="G5407">
        <v>0</v>
      </c>
      <c r="H5407">
        <f>Table2[[#This Row],[Doanh số bán]]-Table2[[#This Row],[Chiết khấu]]</f>
        <v>50999.999600000003</v>
      </c>
      <c r="I5407">
        <v>0</v>
      </c>
      <c r="J5407">
        <v>0</v>
      </c>
      <c r="K5407" t="s">
        <v>36</v>
      </c>
      <c r="L5407">
        <v>1</v>
      </c>
      <c r="M5407" t="s">
        <v>37</v>
      </c>
      <c r="N5407" t="s">
        <v>919</v>
      </c>
      <c r="O5407">
        <v>1</v>
      </c>
      <c r="P5407" t="s">
        <v>588</v>
      </c>
      <c r="Q5407" t="s">
        <v>589</v>
      </c>
      <c r="R5407" t="s">
        <v>107</v>
      </c>
      <c r="S5407" t="s">
        <v>108</v>
      </c>
      <c r="T5407" t="s">
        <v>2312</v>
      </c>
      <c r="U5407" t="s">
        <v>2313</v>
      </c>
      <c r="V5407" t="s">
        <v>2314</v>
      </c>
    </row>
    <row r="5408" spans="1:22">
      <c r="A5408" s="4">
        <v>46081</v>
      </c>
      <c r="B5408" t="s">
        <v>4165</v>
      </c>
      <c r="C5408" t="s">
        <v>1862</v>
      </c>
      <c r="D5408">
        <v>1</v>
      </c>
      <c r="E5408">
        <v>47000.000360000005</v>
      </c>
      <c r="F5408">
        <f>Table2[[#This Row],[Đơn Giá Chuẩn]]*Table2[[#This Row],[Tổng số lượng bán]]</f>
        <v>47000.000360000005</v>
      </c>
      <c r="G5408">
        <v>0</v>
      </c>
      <c r="H5408">
        <f>Table2[[#This Row],[Doanh số bán]]-Table2[[#This Row],[Chiết khấu]]</f>
        <v>47000.000360000005</v>
      </c>
      <c r="I5408">
        <v>0</v>
      </c>
      <c r="J5408">
        <v>0</v>
      </c>
      <c r="K5408" t="s">
        <v>36</v>
      </c>
      <c r="L5408">
        <v>1</v>
      </c>
      <c r="M5408" t="s">
        <v>37</v>
      </c>
      <c r="N5408" t="s">
        <v>919</v>
      </c>
      <c r="O5408">
        <v>1</v>
      </c>
      <c r="P5408" t="s">
        <v>105</v>
      </c>
      <c r="Q5408" t="s">
        <v>106</v>
      </c>
      <c r="R5408" t="s">
        <v>107</v>
      </c>
      <c r="S5408" t="s">
        <v>108</v>
      </c>
      <c r="T5408" t="s">
        <v>2312</v>
      </c>
      <c r="U5408" t="s">
        <v>2313</v>
      </c>
      <c r="V5408" t="s">
        <v>2314</v>
      </c>
    </row>
    <row r="5409" spans="1:22">
      <c r="A5409" s="4">
        <v>46081</v>
      </c>
      <c r="B5409" t="s">
        <v>4165</v>
      </c>
      <c r="C5409" t="s">
        <v>155</v>
      </c>
      <c r="D5409">
        <v>1</v>
      </c>
      <c r="E5409">
        <v>68499.999920000002</v>
      </c>
      <c r="F5409">
        <f>Table2[[#This Row],[Đơn Giá Chuẩn]]*Table2[[#This Row],[Tổng số lượng bán]]</f>
        <v>68499.999920000002</v>
      </c>
      <c r="G5409">
        <v>0</v>
      </c>
      <c r="H5409">
        <f>Table2[[#This Row],[Doanh số bán]]-Table2[[#This Row],[Chiết khấu]]</f>
        <v>68499.999920000002</v>
      </c>
      <c r="I5409">
        <v>0</v>
      </c>
      <c r="J5409">
        <v>0</v>
      </c>
      <c r="K5409" t="s">
        <v>36</v>
      </c>
      <c r="L5409">
        <v>1</v>
      </c>
      <c r="M5409" t="s">
        <v>37</v>
      </c>
      <c r="N5409" t="s">
        <v>919</v>
      </c>
      <c r="O5409">
        <v>1</v>
      </c>
      <c r="P5409" t="s">
        <v>3291</v>
      </c>
      <c r="Q5409" t="s">
        <v>3292</v>
      </c>
      <c r="R5409" t="s">
        <v>107</v>
      </c>
      <c r="S5409" t="s">
        <v>108</v>
      </c>
      <c r="T5409" t="s">
        <v>2312</v>
      </c>
      <c r="U5409" t="s">
        <v>2313</v>
      </c>
      <c r="V5409" t="s">
        <v>2314</v>
      </c>
    </row>
    <row r="5410" spans="1:22">
      <c r="A5410" s="4">
        <v>46081</v>
      </c>
      <c r="B5410" t="s">
        <v>4165</v>
      </c>
      <c r="C5410" t="s">
        <v>1840</v>
      </c>
      <c r="D5410">
        <v>1</v>
      </c>
      <c r="E5410">
        <v>120999.99980000001</v>
      </c>
      <c r="F5410">
        <f>Table2[[#This Row],[Đơn Giá Chuẩn]]*Table2[[#This Row],[Tổng số lượng bán]]</f>
        <v>120999.99980000001</v>
      </c>
      <c r="G5410">
        <v>0</v>
      </c>
      <c r="H5410">
        <f>Table2[[#This Row],[Doanh số bán]]-Table2[[#This Row],[Chiết khấu]]</f>
        <v>120999.99980000001</v>
      </c>
      <c r="I5410">
        <v>0</v>
      </c>
      <c r="J5410">
        <v>0</v>
      </c>
      <c r="K5410" t="s">
        <v>36</v>
      </c>
      <c r="L5410">
        <v>1</v>
      </c>
      <c r="M5410" t="s">
        <v>37</v>
      </c>
      <c r="N5410" t="s">
        <v>919</v>
      </c>
      <c r="O5410">
        <v>1</v>
      </c>
      <c r="P5410" t="s">
        <v>3239</v>
      </c>
      <c r="Q5410" t="s">
        <v>3240</v>
      </c>
      <c r="R5410" t="s">
        <v>107</v>
      </c>
      <c r="S5410" t="s">
        <v>108</v>
      </c>
      <c r="T5410" t="s">
        <v>2312</v>
      </c>
      <c r="U5410" t="s">
        <v>2313</v>
      </c>
      <c r="V5410" t="s">
        <v>2314</v>
      </c>
    </row>
    <row r="5411" spans="1:22">
      <c r="A5411" s="4">
        <v>46081</v>
      </c>
      <c r="B5411" t="s">
        <v>4165</v>
      </c>
      <c r="C5411" t="s">
        <v>1862</v>
      </c>
      <c r="D5411">
        <v>1</v>
      </c>
      <c r="E5411">
        <v>152000.00012000001</v>
      </c>
      <c r="F5411">
        <f>Table2[[#This Row],[Đơn Giá Chuẩn]]*Table2[[#This Row],[Tổng số lượng bán]]</f>
        <v>152000.00012000001</v>
      </c>
      <c r="G5411">
        <v>0</v>
      </c>
      <c r="H5411">
        <f>Table2[[#This Row],[Doanh số bán]]-Table2[[#This Row],[Chiết khấu]]</f>
        <v>152000.00012000001</v>
      </c>
      <c r="I5411">
        <v>0</v>
      </c>
      <c r="J5411">
        <v>0</v>
      </c>
      <c r="K5411" t="s">
        <v>36</v>
      </c>
      <c r="L5411">
        <v>1</v>
      </c>
      <c r="M5411" t="s">
        <v>37</v>
      </c>
      <c r="N5411" t="s">
        <v>919</v>
      </c>
      <c r="O5411">
        <v>1</v>
      </c>
      <c r="P5411" t="s">
        <v>1494</v>
      </c>
      <c r="Q5411" t="s">
        <v>1495</v>
      </c>
      <c r="R5411" t="s">
        <v>41</v>
      </c>
      <c r="S5411" t="s">
        <v>42</v>
      </c>
      <c r="T5411" t="s">
        <v>2312</v>
      </c>
      <c r="U5411" t="s">
        <v>2313</v>
      </c>
      <c r="V5411" t="s">
        <v>2314</v>
      </c>
    </row>
    <row r="5412" spans="1:22">
      <c r="A5412" s="4">
        <v>46081</v>
      </c>
      <c r="B5412" t="s">
        <v>4166</v>
      </c>
      <c r="C5412" t="s">
        <v>2568</v>
      </c>
      <c r="D5412">
        <v>0</v>
      </c>
      <c r="E5412">
        <v>272000</v>
      </c>
      <c r="F5412">
        <f>Table2[[#This Row],[Đơn Giá Chuẩn]]*Table2[[#This Row],[Tổng số lượng bán]]</f>
        <v>0</v>
      </c>
      <c r="G5412">
        <v>0</v>
      </c>
      <c r="H5412">
        <f>Table2[[#This Row],[Doanh số bán]]-Table2[[#This Row],[Chiết khấu]]</f>
        <v>0</v>
      </c>
      <c r="I5412">
        <v>0</v>
      </c>
      <c r="J5412">
        <v>0</v>
      </c>
      <c r="K5412" t="s">
        <v>36</v>
      </c>
      <c r="L5412">
        <v>1</v>
      </c>
      <c r="M5412" t="s">
        <v>37</v>
      </c>
      <c r="N5412" t="s">
        <v>919</v>
      </c>
      <c r="O5412">
        <v>0.5</v>
      </c>
      <c r="P5412" t="s">
        <v>101</v>
      </c>
      <c r="Q5412" t="s">
        <v>102</v>
      </c>
      <c r="R5412" t="s">
        <v>41</v>
      </c>
      <c r="S5412" t="s">
        <v>42</v>
      </c>
      <c r="T5412" t="s">
        <v>2312</v>
      </c>
      <c r="U5412" t="s">
        <v>2313</v>
      </c>
      <c r="V5412" t="s">
        <v>2314</v>
      </c>
    </row>
    <row r="5413" spans="1:22">
      <c r="A5413" s="4">
        <v>46081</v>
      </c>
      <c r="B5413" t="s">
        <v>4166</v>
      </c>
      <c r="C5413" t="s">
        <v>2568</v>
      </c>
      <c r="D5413">
        <v>1</v>
      </c>
      <c r="E5413">
        <v>262000.00028000004</v>
      </c>
      <c r="F5413">
        <f>Table2[[#This Row],[Đơn Giá Chuẩn]]*Table2[[#This Row],[Tổng số lượng bán]]</f>
        <v>262000.00028000004</v>
      </c>
      <c r="G5413">
        <v>0</v>
      </c>
      <c r="H5413">
        <f>Table2[[#This Row],[Doanh số bán]]-Table2[[#This Row],[Chiết khấu]]</f>
        <v>262000.00028000004</v>
      </c>
      <c r="I5413">
        <v>0</v>
      </c>
      <c r="J5413">
        <v>0</v>
      </c>
      <c r="K5413" t="s">
        <v>36</v>
      </c>
      <c r="L5413">
        <v>1</v>
      </c>
      <c r="M5413" t="s">
        <v>37</v>
      </c>
      <c r="N5413" t="s">
        <v>919</v>
      </c>
      <c r="O5413">
        <v>1</v>
      </c>
      <c r="P5413" t="s">
        <v>150</v>
      </c>
      <c r="Q5413" t="s">
        <v>151</v>
      </c>
      <c r="R5413" t="s">
        <v>41</v>
      </c>
      <c r="S5413" t="s">
        <v>42</v>
      </c>
      <c r="T5413" t="s">
        <v>2312</v>
      </c>
      <c r="U5413" t="s">
        <v>2313</v>
      </c>
      <c r="V5413" t="s">
        <v>2314</v>
      </c>
    </row>
    <row r="5414" spans="1:22">
      <c r="A5414" s="4">
        <v>46081</v>
      </c>
      <c r="B5414" t="s">
        <v>4166</v>
      </c>
      <c r="C5414" t="s">
        <v>1862</v>
      </c>
      <c r="D5414">
        <v>1</v>
      </c>
      <c r="E5414">
        <v>47000.000360000005</v>
      </c>
      <c r="F5414">
        <f>Table2[[#This Row],[Đơn Giá Chuẩn]]*Table2[[#This Row],[Tổng số lượng bán]]</f>
        <v>47000.000360000005</v>
      </c>
      <c r="G5414">
        <v>0</v>
      </c>
      <c r="H5414">
        <f>Table2[[#This Row],[Doanh số bán]]-Table2[[#This Row],[Chiết khấu]]</f>
        <v>47000.000360000005</v>
      </c>
      <c r="I5414">
        <v>0</v>
      </c>
      <c r="J5414">
        <v>0</v>
      </c>
      <c r="K5414" t="s">
        <v>36</v>
      </c>
      <c r="L5414">
        <v>1</v>
      </c>
      <c r="M5414" t="s">
        <v>37</v>
      </c>
      <c r="N5414" t="s">
        <v>919</v>
      </c>
      <c r="O5414">
        <v>1</v>
      </c>
      <c r="P5414" t="s">
        <v>105</v>
      </c>
      <c r="Q5414" t="s">
        <v>106</v>
      </c>
      <c r="R5414" t="s">
        <v>107</v>
      </c>
      <c r="S5414" t="s">
        <v>108</v>
      </c>
      <c r="T5414" t="s">
        <v>2312</v>
      </c>
      <c r="U5414" t="s">
        <v>2313</v>
      </c>
      <c r="V5414" t="s">
        <v>2314</v>
      </c>
    </row>
    <row r="5415" spans="1:22">
      <c r="A5415" s="4">
        <v>46081</v>
      </c>
      <c r="B5415" t="s">
        <v>4167</v>
      </c>
      <c r="C5415" t="s">
        <v>2568</v>
      </c>
      <c r="D5415">
        <v>1</v>
      </c>
      <c r="E5415">
        <v>262000.00028000004</v>
      </c>
      <c r="F5415">
        <f>Table2[[#This Row],[Đơn Giá Chuẩn]]*Table2[[#This Row],[Tổng số lượng bán]]</f>
        <v>262000.00028000004</v>
      </c>
      <c r="G5415">
        <v>0</v>
      </c>
      <c r="H5415">
        <f>Table2[[#This Row],[Doanh số bán]]-Table2[[#This Row],[Chiết khấu]]</f>
        <v>262000.00028000004</v>
      </c>
      <c r="I5415">
        <v>0</v>
      </c>
      <c r="J5415">
        <v>0</v>
      </c>
      <c r="K5415" t="s">
        <v>36</v>
      </c>
      <c r="L5415">
        <v>1</v>
      </c>
      <c r="M5415" t="s">
        <v>37</v>
      </c>
      <c r="N5415" t="s">
        <v>919</v>
      </c>
      <c r="O5415">
        <v>1</v>
      </c>
      <c r="P5415" t="s">
        <v>150</v>
      </c>
      <c r="Q5415" t="s">
        <v>151</v>
      </c>
      <c r="R5415" t="s">
        <v>41</v>
      </c>
      <c r="S5415" t="s">
        <v>42</v>
      </c>
      <c r="T5415" t="s">
        <v>2312</v>
      </c>
      <c r="U5415" t="s">
        <v>2313</v>
      </c>
      <c r="V5415" t="s">
        <v>2314</v>
      </c>
    </row>
    <row r="5416" spans="1:22">
      <c r="A5416" s="4">
        <v>46059</v>
      </c>
      <c r="B5416" t="s">
        <v>5382</v>
      </c>
      <c r="C5416" t="s">
        <v>83</v>
      </c>
      <c r="D5416">
        <v>2</v>
      </c>
      <c r="E5416">
        <v>137000</v>
      </c>
      <c r="F5416">
        <f>Table2[[#This Row],[Đơn Giá Chuẩn]]*Table2[[#This Row],[Tổng số lượng bán]]</f>
        <v>274000</v>
      </c>
      <c r="G5416">
        <v>0</v>
      </c>
      <c r="H5416">
        <f>Table2[[#This Row],[Doanh số bán]]-Table2[[#This Row],[Chiết khấu]]</f>
        <v>274000</v>
      </c>
      <c r="K5416" t="s">
        <v>24</v>
      </c>
      <c r="L5416">
        <v>0.5</v>
      </c>
      <c r="M5416" t="s">
        <v>25</v>
      </c>
      <c r="N5416" t="s">
        <v>26</v>
      </c>
      <c r="O5416">
        <v>1</v>
      </c>
      <c r="P5416" t="s">
        <v>101</v>
      </c>
      <c r="Q5416" t="s">
        <v>102</v>
      </c>
      <c r="R5416" t="s">
        <v>41</v>
      </c>
      <c r="S5416" t="s">
        <v>42</v>
      </c>
      <c r="T5416" t="s">
        <v>31</v>
      </c>
      <c r="U5416" t="s">
        <v>32</v>
      </c>
      <c r="V5416" t="s">
        <v>33</v>
      </c>
    </row>
    <row r="5417" spans="1:22">
      <c r="A5417" s="4">
        <v>46081</v>
      </c>
      <c r="B5417" t="s">
        <v>4167</v>
      </c>
      <c r="C5417" t="s">
        <v>155</v>
      </c>
      <c r="D5417">
        <v>1</v>
      </c>
      <c r="E5417">
        <v>331000.00040000002</v>
      </c>
      <c r="F5417">
        <f>Table2[[#This Row],[Đơn Giá Chuẩn]]*Table2[[#This Row],[Tổng số lượng bán]]</f>
        <v>331000.00040000002</v>
      </c>
      <c r="G5417">
        <v>0</v>
      </c>
      <c r="H5417">
        <f>Table2[[#This Row],[Doanh số bán]]-Table2[[#This Row],[Chiết khấu]]</f>
        <v>331000.00040000002</v>
      </c>
      <c r="I5417">
        <v>0</v>
      </c>
      <c r="J5417">
        <v>0</v>
      </c>
      <c r="K5417" t="s">
        <v>36</v>
      </c>
      <c r="L5417">
        <v>1</v>
      </c>
      <c r="M5417" t="s">
        <v>37</v>
      </c>
      <c r="N5417" t="s">
        <v>919</v>
      </c>
      <c r="O5417">
        <v>1</v>
      </c>
      <c r="P5417" t="s">
        <v>839</v>
      </c>
      <c r="Q5417" t="s">
        <v>840</v>
      </c>
      <c r="R5417" t="s">
        <v>107</v>
      </c>
      <c r="S5417" t="s">
        <v>108</v>
      </c>
      <c r="T5417" t="s">
        <v>2312</v>
      </c>
      <c r="U5417" t="s">
        <v>2313</v>
      </c>
      <c r="V5417" t="s">
        <v>2314</v>
      </c>
    </row>
    <row r="5418" spans="1:22">
      <c r="A5418" s="4">
        <v>46081</v>
      </c>
      <c r="B5418" t="s">
        <v>4168</v>
      </c>
      <c r="C5418" t="s">
        <v>2568</v>
      </c>
      <c r="D5418">
        <v>4</v>
      </c>
      <c r="E5418">
        <v>701999.99984000006</v>
      </c>
      <c r="F5418">
        <f>Table2[[#This Row],[Đơn Giá Chuẩn]]*Table2[[#This Row],[Tổng số lượng bán]]</f>
        <v>2807999.9993600002</v>
      </c>
      <c r="G5418">
        <v>0</v>
      </c>
      <c r="H5418">
        <f>Table2[[#This Row],[Doanh số bán]]-Table2[[#This Row],[Chiết khấu]]</f>
        <v>2807999.9993600002</v>
      </c>
      <c r="I5418">
        <v>0</v>
      </c>
      <c r="J5418">
        <v>0</v>
      </c>
      <c r="K5418" t="s">
        <v>36</v>
      </c>
      <c r="L5418">
        <v>1</v>
      </c>
      <c r="M5418" t="s">
        <v>37</v>
      </c>
      <c r="N5418" t="s">
        <v>38</v>
      </c>
      <c r="O5418">
        <v>4.5</v>
      </c>
      <c r="P5418" t="s">
        <v>272</v>
      </c>
      <c r="Q5418" t="s">
        <v>273</v>
      </c>
      <c r="R5418" t="s">
        <v>41</v>
      </c>
      <c r="S5418" t="s">
        <v>42</v>
      </c>
      <c r="T5418" t="s">
        <v>2487</v>
      </c>
      <c r="U5418" t="s">
        <v>2488</v>
      </c>
      <c r="V5418" t="s">
        <v>2314</v>
      </c>
    </row>
    <row r="5419" spans="1:22">
      <c r="A5419" s="4">
        <v>46081</v>
      </c>
      <c r="B5419" t="s">
        <v>4169</v>
      </c>
      <c r="C5419" t="s">
        <v>3645</v>
      </c>
      <c r="D5419">
        <v>0</v>
      </c>
      <c r="E5419">
        <v>1802000.0003599999</v>
      </c>
      <c r="F5419">
        <f>Table2[[#This Row],[Đơn Giá Chuẩn]]*Table2[[#This Row],[Tổng số lượng bán]]</f>
        <v>0</v>
      </c>
      <c r="G5419">
        <v>0</v>
      </c>
      <c r="H5419">
        <f>Table2[[#This Row],[Doanh số bán]]-Table2[[#This Row],[Chiết khấu]]</f>
        <v>0</v>
      </c>
      <c r="I5419">
        <v>1</v>
      </c>
      <c r="J5419">
        <v>1666667</v>
      </c>
      <c r="K5419" t="s">
        <v>50</v>
      </c>
      <c r="L5419">
        <v>1</v>
      </c>
      <c r="M5419" t="s">
        <v>37</v>
      </c>
      <c r="N5419" t="s">
        <v>50</v>
      </c>
      <c r="O5419">
        <v>0</v>
      </c>
      <c r="P5419" t="s">
        <v>3815</v>
      </c>
      <c r="Q5419" t="s">
        <v>3816</v>
      </c>
      <c r="R5419" t="s">
        <v>535</v>
      </c>
      <c r="S5419" t="s">
        <v>536</v>
      </c>
      <c r="T5419" t="s">
        <v>74</v>
      </c>
      <c r="U5419" t="s">
        <v>75</v>
      </c>
      <c r="V5419" t="s">
        <v>50</v>
      </c>
    </row>
    <row r="5420" spans="1:22">
      <c r="A5420" s="4">
        <v>46055</v>
      </c>
      <c r="B5420" t="s">
        <v>4170</v>
      </c>
      <c r="C5420" t="s">
        <v>23</v>
      </c>
      <c r="D5420">
        <v>1</v>
      </c>
      <c r="E5420">
        <v>42000</v>
      </c>
      <c r="F5420">
        <f>Table2[[#This Row],[Đơn Giá Chuẩn]]*Table2[[#This Row],[Tổng số lượng bán]]</f>
        <v>42000</v>
      </c>
      <c r="G5420">
        <v>12963</v>
      </c>
      <c r="H5420">
        <f>Table2[[#This Row],[Doanh số bán]]-Table2[[#This Row],[Chiết khấu]]</f>
        <v>29037</v>
      </c>
      <c r="K5420" t="s">
        <v>24</v>
      </c>
      <c r="L5420">
        <v>0</v>
      </c>
      <c r="M5420" t="s">
        <v>918</v>
      </c>
      <c r="N5420" t="s">
        <v>919</v>
      </c>
      <c r="O5420">
        <v>0</v>
      </c>
      <c r="P5420" t="s">
        <v>1771</v>
      </c>
      <c r="Q5420" t="s">
        <v>1772</v>
      </c>
      <c r="R5420" t="s">
        <v>29</v>
      </c>
      <c r="S5420" t="s">
        <v>30</v>
      </c>
      <c r="T5420" t="s">
        <v>922</v>
      </c>
      <c r="U5420" t="s">
        <v>923</v>
      </c>
      <c r="V5420" t="s">
        <v>33</v>
      </c>
    </row>
    <row r="5421" spans="1:22">
      <c r="A5421" s="4">
        <v>46055</v>
      </c>
      <c r="B5421" t="s">
        <v>4171</v>
      </c>
      <c r="C5421" t="s">
        <v>23</v>
      </c>
      <c r="D5421">
        <v>1</v>
      </c>
      <c r="E5421">
        <v>42000</v>
      </c>
      <c r="F5421">
        <f>Table2[[#This Row],[Đơn Giá Chuẩn]]*Table2[[#This Row],[Tổng số lượng bán]]</f>
        <v>42000</v>
      </c>
      <c r="G5421">
        <v>12963</v>
      </c>
      <c r="H5421">
        <f>Table2[[#This Row],[Doanh số bán]]-Table2[[#This Row],[Chiết khấu]]</f>
        <v>29037</v>
      </c>
      <c r="K5421" t="s">
        <v>24</v>
      </c>
      <c r="L5421">
        <v>0</v>
      </c>
      <c r="M5421" t="s">
        <v>918</v>
      </c>
      <c r="N5421" t="s">
        <v>919</v>
      </c>
      <c r="O5421">
        <v>0</v>
      </c>
      <c r="P5421" t="s">
        <v>1771</v>
      </c>
      <c r="Q5421" t="s">
        <v>1772</v>
      </c>
      <c r="R5421" t="s">
        <v>29</v>
      </c>
      <c r="S5421" t="s">
        <v>30</v>
      </c>
      <c r="T5421" t="s">
        <v>922</v>
      </c>
      <c r="U5421" t="s">
        <v>923</v>
      </c>
      <c r="V5421" t="s">
        <v>33</v>
      </c>
    </row>
    <row r="5422" spans="1:22">
      <c r="A5422" s="4">
        <v>46055</v>
      </c>
      <c r="B5422" t="s">
        <v>4172</v>
      </c>
      <c r="C5422" t="s">
        <v>23</v>
      </c>
      <c r="D5422">
        <v>1</v>
      </c>
      <c r="E5422">
        <v>42000</v>
      </c>
      <c r="F5422">
        <f>Table2[[#This Row],[Đơn Giá Chuẩn]]*Table2[[#This Row],[Tổng số lượng bán]]</f>
        <v>42000</v>
      </c>
      <c r="G5422">
        <v>12963</v>
      </c>
      <c r="H5422">
        <f>Table2[[#This Row],[Doanh số bán]]-Table2[[#This Row],[Chiết khấu]]</f>
        <v>29037</v>
      </c>
      <c r="K5422" t="s">
        <v>24</v>
      </c>
      <c r="L5422">
        <v>0</v>
      </c>
      <c r="M5422" t="s">
        <v>918</v>
      </c>
      <c r="N5422" t="s">
        <v>919</v>
      </c>
      <c r="O5422">
        <v>0</v>
      </c>
      <c r="P5422" t="s">
        <v>1875</v>
      </c>
      <c r="Q5422" t="s">
        <v>1876</v>
      </c>
      <c r="R5422" t="s">
        <v>29</v>
      </c>
      <c r="S5422" t="s">
        <v>56</v>
      </c>
      <c r="T5422" t="s">
        <v>922</v>
      </c>
      <c r="U5422" t="s">
        <v>923</v>
      </c>
      <c r="V5422" t="s">
        <v>33</v>
      </c>
    </row>
    <row r="5423" spans="1:22">
      <c r="A5423" s="4">
        <v>46055</v>
      </c>
      <c r="B5423" t="s">
        <v>4173</v>
      </c>
      <c r="C5423" t="s">
        <v>155</v>
      </c>
      <c r="D5423">
        <v>1</v>
      </c>
      <c r="E5423">
        <v>13000</v>
      </c>
      <c r="F5423">
        <f>Table2[[#This Row],[Đơn Giá Chuẩn]]*Table2[[#This Row],[Tổng số lượng bán]]</f>
        <v>13000</v>
      </c>
      <c r="G5423">
        <v>0</v>
      </c>
      <c r="H5423">
        <f>Table2[[#This Row],[Doanh số bán]]-Table2[[#This Row],[Chiết khấu]]</f>
        <v>13000</v>
      </c>
      <c r="K5423" t="s">
        <v>24</v>
      </c>
      <c r="L5423">
        <v>0</v>
      </c>
      <c r="M5423" t="s">
        <v>918</v>
      </c>
      <c r="N5423" t="s">
        <v>919</v>
      </c>
      <c r="O5423">
        <v>0</v>
      </c>
      <c r="P5423" t="s">
        <v>4174</v>
      </c>
      <c r="Q5423" t="s">
        <v>4175</v>
      </c>
      <c r="R5423" t="s">
        <v>535</v>
      </c>
      <c r="S5423" t="s">
        <v>536</v>
      </c>
      <c r="T5423" t="s">
        <v>922</v>
      </c>
      <c r="U5423" t="s">
        <v>923</v>
      </c>
      <c r="V5423" t="s">
        <v>33</v>
      </c>
    </row>
    <row r="5424" spans="1:22">
      <c r="A5424" s="4">
        <v>46055</v>
      </c>
      <c r="B5424" t="s">
        <v>4176</v>
      </c>
      <c r="C5424" t="s">
        <v>23</v>
      </c>
      <c r="D5424">
        <v>1</v>
      </c>
      <c r="E5424">
        <v>52000</v>
      </c>
      <c r="F5424">
        <f>Table2[[#This Row],[Đơn Giá Chuẩn]]*Table2[[#This Row],[Tổng số lượng bán]]</f>
        <v>52000</v>
      </c>
      <c r="G5424">
        <v>16204</v>
      </c>
      <c r="H5424">
        <f>Table2[[#This Row],[Doanh số bán]]-Table2[[#This Row],[Chiết khấu]]</f>
        <v>35796</v>
      </c>
      <c r="K5424" t="s">
        <v>24</v>
      </c>
      <c r="L5424">
        <v>0</v>
      </c>
      <c r="M5424" t="s">
        <v>918</v>
      </c>
      <c r="N5424" t="s">
        <v>919</v>
      </c>
      <c r="O5424">
        <v>0</v>
      </c>
      <c r="P5424" t="s">
        <v>1730</v>
      </c>
      <c r="Q5424" t="s">
        <v>1731</v>
      </c>
      <c r="R5424" t="s">
        <v>29</v>
      </c>
      <c r="S5424" t="s">
        <v>30</v>
      </c>
      <c r="T5424" t="s">
        <v>922</v>
      </c>
      <c r="U5424" t="s">
        <v>923</v>
      </c>
      <c r="V5424" t="s">
        <v>33</v>
      </c>
    </row>
    <row r="5425" spans="1:22">
      <c r="A5425" s="4">
        <v>46055</v>
      </c>
      <c r="B5425" t="s">
        <v>4177</v>
      </c>
      <c r="C5425" t="s">
        <v>23</v>
      </c>
      <c r="D5425">
        <v>1</v>
      </c>
      <c r="E5425">
        <v>67000</v>
      </c>
      <c r="F5425">
        <f>Table2[[#This Row],[Đơn Giá Chuẩn]]*Table2[[#This Row],[Tổng số lượng bán]]</f>
        <v>67000</v>
      </c>
      <c r="G5425">
        <v>0</v>
      </c>
      <c r="H5425">
        <f>Table2[[#This Row],[Doanh số bán]]-Table2[[#This Row],[Chiết khấu]]</f>
        <v>67000</v>
      </c>
      <c r="K5425" t="s">
        <v>24</v>
      </c>
      <c r="L5425">
        <v>0</v>
      </c>
      <c r="M5425" t="s">
        <v>918</v>
      </c>
      <c r="N5425" t="s">
        <v>919</v>
      </c>
      <c r="O5425">
        <v>0</v>
      </c>
      <c r="P5425" t="s">
        <v>1752</v>
      </c>
      <c r="Q5425" t="s">
        <v>1753</v>
      </c>
      <c r="R5425" t="s">
        <v>29</v>
      </c>
      <c r="S5425" t="s">
        <v>91</v>
      </c>
      <c r="T5425" t="s">
        <v>922</v>
      </c>
      <c r="U5425" t="s">
        <v>923</v>
      </c>
      <c r="V5425" t="s">
        <v>33</v>
      </c>
    </row>
    <row r="5426" spans="1:22">
      <c r="A5426" s="4">
        <v>46055</v>
      </c>
      <c r="B5426" t="s">
        <v>4178</v>
      </c>
      <c r="C5426" t="s">
        <v>23</v>
      </c>
      <c r="D5426">
        <v>1</v>
      </c>
      <c r="E5426">
        <v>52000</v>
      </c>
      <c r="F5426">
        <f>Table2[[#This Row],[Đơn Giá Chuẩn]]*Table2[[#This Row],[Tổng số lượng bán]]</f>
        <v>52000</v>
      </c>
      <c r="G5426">
        <v>0</v>
      </c>
      <c r="H5426">
        <f>Table2[[#This Row],[Doanh số bán]]-Table2[[#This Row],[Chiết khấu]]</f>
        <v>52000</v>
      </c>
      <c r="K5426" t="s">
        <v>24</v>
      </c>
      <c r="L5426">
        <v>0</v>
      </c>
      <c r="M5426" t="s">
        <v>918</v>
      </c>
      <c r="N5426" t="s">
        <v>919</v>
      </c>
      <c r="O5426">
        <v>0</v>
      </c>
      <c r="P5426" t="s">
        <v>1730</v>
      </c>
      <c r="Q5426" t="s">
        <v>1731</v>
      </c>
      <c r="R5426" t="s">
        <v>29</v>
      </c>
      <c r="S5426" t="s">
        <v>30</v>
      </c>
      <c r="T5426" t="s">
        <v>922</v>
      </c>
      <c r="U5426" t="s">
        <v>923</v>
      </c>
      <c r="V5426" t="s">
        <v>33</v>
      </c>
    </row>
    <row r="5427" spans="1:22">
      <c r="A5427" s="4">
        <v>46055</v>
      </c>
      <c r="B5427" t="s">
        <v>4179</v>
      </c>
      <c r="C5427" t="s">
        <v>2500</v>
      </c>
      <c r="D5427">
        <v>10</v>
      </c>
      <c r="E5427">
        <v>302000</v>
      </c>
      <c r="F5427">
        <f>Table2[[#This Row],[Đơn Giá Chuẩn]]*Table2[[#This Row],[Tổng số lượng bán]]</f>
        <v>3020000</v>
      </c>
      <c r="G5427">
        <v>972222</v>
      </c>
      <c r="H5427">
        <f>Table2[[#This Row],[Doanh số bán]]-Table2[[#This Row],[Chiết khấu]]</f>
        <v>2047778</v>
      </c>
      <c r="K5427" t="s">
        <v>24</v>
      </c>
      <c r="L5427">
        <v>1</v>
      </c>
      <c r="M5427" t="s">
        <v>918</v>
      </c>
      <c r="N5427" t="s">
        <v>919</v>
      </c>
      <c r="O5427">
        <v>10</v>
      </c>
      <c r="P5427" t="s">
        <v>84</v>
      </c>
      <c r="Q5427" t="s">
        <v>85</v>
      </c>
      <c r="R5427" t="s">
        <v>41</v>
      </c>
      <c r="S5427" t="s">
        <v>42</v>
      </c>
      <c r="T5427" t="s">
        <v>922</v>
      </c>
      <c r="U5427" t="s">
        <v>923</v>
      </c>
      <c r="V5427" t="s">
        <v>33</v>
      </c>
    </row>
    <row r="5428" spans="1:22">
      <c r="A5428" s="4">
        <v>46055</v>
      </c>
      <c r="B5428" t="s">
        <v>4180</v>
      </c>
      <c r="C5428" t="s">
        <v>23</v>
      </c>
      <c r="D5428">
        <v>1</v>
      </c>
      <c r="E5428">
        <v>67000</v>
      </c>
      <c r="F5428">
        <f>Table2[[#This Row],[Đơn Giá Chuẩn]]*Table2[[#This Row],[Tổng số lượng bán]]</f>
        <v>67000</v>
      </c>
      <c r="G5428">
        <v>0</v>
      </c>
      <c r="H5428">
        <f>Table2[[#This Row],[Doanh số bán]]-Table2[[#This Row],[Chiết khấu]]</f>
        <v>67000</v>
      </c>
      <c r="K5428" t="s">
        <v>24</v>
      </c>
      <c r="L5428">
        <v>0</v>
      </c>
      <c r="M5428" t="s">
        <v>918</v>
      </c>
      <c r="N5428" t="s">
        <v>919</v>
      </c>
      <c r="O5428">
        <v>0</v>
      </c>
      <c r="P5428" t="s">
        <v>1760</v>
      </c>
      <c r="Q5428" t="s">
        <v>1761</v>
      </c>
      <c r="R5428" t="s">
        <v>29</v>
      </c>
      <c r="S5428" t="s">
        <v>91</v>
      </c>
      <c r="T5428" t="s">
        <v>922</v>
      </c>
      <c r="U5428" t="s">
        <v>923</v>
      </c>
      <c r="V5428" t="s">
        <v>33</v>
      </c>
    </row>
    <row r="5429" spans="1:22">
      <c r="A5429" s="4">
        <v>46055</v>
      </c>
      <c r="B5429" t="s">
        <v>4181</v>
      </c>
      <c r="C5429" t="s">
        <v>23</v>
      </c>
      <c r="D5429">
        <v>2</v>
      </c>
      <c r="E5429">
        <v>67000</v>
      </c>
      <c r="F5429">
        <f>Table2[[#This Row],[Đơn Giá Chuẩn]]*Table2[[#This Row],[Tổng số lượng bán]]</f>
        <v>134000</v>
      </c>
      <c r="G5429">
        <v>120370</v>
      </c>
      <c r="H5429">
        <f>Table2[[#This Row],[Doanh số bán]]-Table2[[#This Row],[Chiết khấu]]</f>
        <v>13630</v>
      </c>
      <c r="K5429" t="s">
        <v>24</v>
      </c>
      <c r="L5429">
        <v>0</v>
      </c>
      <c r="M5429" t="s">
        <v>918</v>
      </c>
      <c r="N5429" t="s">
        <v>919</v>
      </c>
      <c r="O5429">
        <v>0</v>
      </c>
      <c r="P5429" t="s">
        <v>1749</v>
      </c>
      <c r="Q5429" t="s">
        <v>1750</v>
      </c>
      <c r="R5429" t="s">
        <v>29</v>
      </c>
      <c r="S5429" t="s">
        <v>56</v>
      </c>
      <c r="T5429" t="s">
        <v>922</v>
      </c>
      <c r="U5429" t="s">
        <v>923</v>
      </c>
      <c r="V5429" t="s">
        <v>33</v>
      </c>
    </row>
    <row r="5430" spans="1:22">
      <c r="A5430" s="4">
        <v>46055</v>
      </c>
      <c r="B5430" t="s">
        <v>4182</v>
      </c>
      <c r="C5430" t="s">
        <v>23</v>
      </c>
      <c r="D5430">
        <v>1</v>
      </c>
      <c r="E5430">
        <v>42000</v>
      </c>
      <c r="F5430">
        <f>Table2[[#This Row],[Đơn Giá Chuẩn]]*Table2[[#This Row],[Tổng số lượng bán]]</f>
        <v>42000</v>
      </c>
      <c r="G5430">
        <v>12963</v>
      </c>
      <c r="H5430">
        <f>Table2[[#This Row],[Doanh số bán]]-Table2[[#This Row],[Chiết khấu]]</f>
        <v>29037</v>
      </c>
      <c r="K5430" t="s">
        <v>24</v>
      </c>
      <c r="L5430">
        <v>0</v>
      </c>
      <c r="M5430" t="s">
        <v>918</v>
      </c>
      <c r="N5430" t="s">
        <v>919</v>
      </c>
      <c r="O5430">
        <v>0</v>
      </c>
      <c r="P5430" t="s">
        <v>1875</v>
      </c>
      <c r="Q5430" t="s">
        <v>1876</v>
      </c>
      <c r="R5430" t="s">
        <v>29</v>
      </c>
      <c r="S5430" t="s">
        <v>56</v>
      </c>
      <c r="T5430" t="s">
        <v>922</v>
      </c>
      <c r="U5430" t="s">
        <v>923</v>
      </c>
      <c r="V5430" t="s">
        <v>33</v>
      </c>
    </row>
    <row r="5431" spans="1:22">
      <c r="A5431" s="4">
        <v>46055</v>
      </c>
      <c r="B5431" t="s">
        <v>4183</v>
      </c>
      <c r="C5431" t="s">
        <v>1735</v>
      </c>
      <c r="D5431">
        <v>1</v>
      </c>
      <c r="E5431">
        <v>32000</v>
      </c>
      <c r="F5431">
        <f>Table2[[#This Row],[Đơn Giá Chuẩn]]*Table2[[#This Row],[Tổng số lượng bán]]</f>
        <v>32000</v>
      </c>
      <c r="G5431">
        <v>0</v>
      </c>
      <c r="H5431">
        <f>Table2[[#This Row],[Doanh số bán]]-Table2[[#This Row],[Chiết khấu]]</f>
        <v>32000</v>
      </c>
      <c r="K5431" t="s">
        <v>24</v>
      </c>
      <c r="L5431">
        <v>0</v>
      </c>
      <c r="M5431" t="s">
        <v>918</v>
      </c>
      <c r="N5431" t="s">
        <v>919</v>
      </c>
      <c r="O5431">
        <v>0</v>
      </c>
      <c r="P5431" t="s">
        <v>1736</v>
      </c>
      <c r="Q5431" t="s">
        <v>1737</v>
      </c>
      <c r="R5431" t="s">
        <v>29</v>
      </c>
      <c r="S5431" t="s">
        <v>1738</v>
      </c>
      <c r="T5431" t="s">
        <v>922</v>
      </c>
      <c r="U5431" t="s">
        <v>923</v>
      </c>
      <c r="V5431" t="s">
        <v>33</v>
      </c>
    </row>
    <row r="5432" spans="1:22">
      <c r="A5432" s="4">
        <v>46055</v>
      </c>
      <c r="B5432" t="s">
        <v>4184</v>
      </c>
      <c r="C5432" t="s">
        <v>23</v>
      </c>
      <c r="D5432">
        <v>3</v>
      </c>
      <c r="E5432">
        <v>52000</v>
      </c>
      <c r="F5432">
        <f>Table2[[#This Row],[Đơn Giá Chuẩn]]*Table2[[#This Row],[Tổng số lượng bán]]</f>
        <v>156000</v>
      </c>
      <c r="G5432">
        <v>0</v>
      </c>
      <c r="H5432">
        <f>Table2[[#This Row],[Doanh số bán]]-Table2[[#This Row],[Chiết khấu]]</f>
        <v>156000</v>
      </c>
      <c r="K5432" t="s">
        <v>24</v>
      </c>
      <c r="L5432">
        <v>0</v>
      </c>
      <c r="M5432" t="s">
        <v>918</v>
      </c>
      <c r="N5432" t="s">
        <v>919</v>
      </c>
      <c r="O5432">
        <v>0</v>
      </c>
      <c r="P5432" t="s">
        <v>1730</v>
      </c>
      <c r="Q5432" t="s">
        <v>1731</v>
      </c>
      <c r="R5432" t="s">
        <v>29</v>
      </c>
      <c r="S5432" t="s">
        <v>30</v>
      </c>
      <c r="T5432" t="s">
        <v>922</v>
      </c>
      <c r="U5432" t="s">
        <v>923</v>
      </c>
      <c r="V5432" t="s">
        <v>33</v>
      </c>
    </row>
    <row r="5433" spans="1:22">
      <c r="A5433" s="4">
        <v>46055</v>
      </c>
      <c r="B5433" t="s">
        <v>4185</v>
      </c>
      <c r="C5433" t="s">
        <v>23</v>
      </c>
      <c r="D5433">
        <v>1</v>
      </c>
      <c r="E5433">
        <v>52000</v>
      </c>
      <c r="F5433">
        <f>Table2[[#This Row],[Đơn Giá Chuẩn]]*Table2[[#This Row],[Tổng số lượng bán]]</f>
        <v>52000</v>
      </c>
      <c r="G5433">
        <v>16204</v>
      </c>
      <c r="H5433">
        <f>Table2[[#This Row],[Doanh số bán]]-Table2[[#This Row],[Chiết khấu]]</f>
        <v>35796</v>
      </c>
      <c r="K5433" t="s">
        <v>24</v>
      </c>
      <c r="L5433">
        <v>0</v>
      </c>
      <c r="M5433" t="s">
        <v>918</v>
      </c>
      <c r="N5433" t="s">
        <v>919</v>
      </c>
      <c r="O5433">
        <v>0</v>
      </c>
      <c r="P5433" t="s">
        <v>1730</v>
      </c>
      <c r="Q5433" t="s">
        <v>1731</v>
      </c>
      <c r="R5433" t="s">
        <v>29</v>
      </c>
      <c r="S5433" t="s">
        <v>30</v>
      </c>
      <c r="T5433" t="s">
        <v>922</v>
      </c>
      <c r="U5433" t="s">
        <v>923</v>
      </c>
      <c r="V5433" t="s">
        <v>33</v>
      </c>
    </row>
    <row r="5434" spans="1:22">
      <c r="A5434" s="4">
        <v>46055</v>
      </c>
      <c r="B5434" t="s">
        <v>4186</v>
      </c>
      <c r="C5434" t="s">
        <v>2500</v>
      </c>
      <c r="D5434">
        <v>4</v>
      </c>
      <c r="E5434">
        <v>340000</v>
      </c>
      <c r="F5434">
        <f>Table2[[#This Row],[Đơn Giá Chuẩn]]*Table2[[#This Row],[Tổng số lượng bán]]</f>
        <v>1360000</v>
      </c>
      <c r="G5434">
        <v>0</v>
      </c>
      <c r="H5434">
        <f>Table2[[#This Row],[Doanh số bán]]-Table2[[#This Row],[Chiết khấu]]</f>
        <v>1360000</v>
      </c>
      <c r="K5434" t="s">
        <v>24</v>
      </c>
      <c r="L5434">
        <v>1</v>
      </c>
      <c r="M5434" t="s">
        <v>918</v>
      </c>
      <c r="N5434" t="s">
        <v>919</v>
      </c>
      <c r="O5434">
        <v>4</v>
      </c>
      <c r="P5434" t="s">
        <v>2504</v>
      </c>
      <c r="Q5434" t="s">
        <v>2505</v>
      </c>
      <c r="R5434" t="s">
        <v>41</v>
      </c>
      <c r="S5434" t="s">
        <v>42</v>
      </c>
      <c r="T5434" t="s">
        <v>922</v>
      </c>
      <c r="U5434" t="s">
        <v>923</v>
      </c>
      <c r="V5434" t="s">
        <v>33</v>
      </c>
    </row>
    <row r="5435" spans="1:22">
      <c r="A5435" s="4">
        <v>46055</v>
      </c>
      <c r="B5435" t="s">
        <v>4186</v>
      </c>
      <c r="C5435" t="s">
        <v>2500</v>
      </c>
      <c r="D5435">
        <v>2</v>
      </c>
      <c r="E5435">
        <v>272000</v>
      </c>
      <c r="F5435">
        <f>Table2[[#This Row],[Đơn Giá Chuẩn]]*Table2[[#This Row],[Tổng số lượng bán]]</f>
        <v>544000</v>
      </c>
      <c r="G5435">
        <v>0</v>
      </c>
      <c r="H5435">
        <f>Table2[[#This Row],[Doanh số bán]]-Table2[[#This Row],[Chiết khấu]]</f>
        <v>544000</v>
      </c>
      <c r="K5435" t="s">
        <v>24</v>
      </c>
      <c r="L5435">
        <v>1</v>
      </c>
      <c r="M5435" t="s">
        <v>918</v>
      </c>
      <c r="N5435" t="s">
        <v>919</v>
      </c>
      <c r="O5435">
        <v>2</v>
      </c>
      <c r="P5435" t="s">
        <v>512</v>
      </c>
      <c r="Q5435" t="s">
        <v>513</v>
      </c>
      <c r="R5435" t="s">
        <v>41</v>
      </c>
      <c r="S5435" t="s">
        <v>42</v>
      </c>
      <c r="T5435" t="s">
        <v>922</v>
      </c>
      <c r="U5435" t="s">
        <v>923</v>
      </c>
      <c r="V5435" t="s">
        <v>33</v>
      </c>
    </row>
    <row r="5436" spans="1:22">
      <c r="A5436" s="4">
        <v>46059</v>
      </c>
      <c r="B5436" t="s">
        <v>5382</v>
      </c>
      <c r="C5436" t="s">
        <v>83</v>
      </c>
      <c r="D5436">
        <v>2</v>
      </c>
      <c r="E5436">
        <v>137000</v>
      </c>
      <c r="F5436">
        <f>Table2[[#This Row],[Đơn Giá Chuẩn]]*Table2[[#This Row],[Tổng số lượng bán]]</f>
        <v>274000</v>
      </c>
      <c r="G5436">
        <v>0</v>
      </c>
      <c r="H5436">
        <f>Table2[[#This Row],[Doanh số bán]]-Table2[[#This Row],[Chiết khấu]]</f>
        <v>274000</v>
      </c>
      <c r="K5436" t="s">
        <v>24</v>
      </c>
      <c r="L5436">
        <v>0.25</v>
      </c>
      <c r="M5436" t="s">
        <v>25</v>
      </c>
      <c r="N5436" t="s">
        <v>26</v>
      </c>
      <c r="O5436">
        <v>0.5</v>
      </c>
      <c r="P5436" t="s">
        <v>344</v>
      </c>
      <c r="Q5436" t="s">
        <v>345</v>
      </c>
      <c r="R5436" t="s">
        <v>41</v>
      </c>
      <c r="S5436" t="s">
        <v>42</v>
      </c>
      <c r="T5436" t="s">
        <v>31</v>
      </c>
      <c r="U5436" t="s">
        <v>32</v>
      </c>
      <c r="V5436" t="s">
        <v>33</v>
      </c>
    </row>
    <row r="5437" spans="1:22">
      <c r="A5437" s="4">
        <v>46059</v>
      </c>
      <c r="B5437" t="s">
        <v>5386</v>
      </c>
      <c r="C5437" t="s">
        <v>83</v>
      </c>
      <c r="D5437">
        <v>1</v>
      </c>
      <c r="E5437">
        <v>137000</v>
      </c>
      <c r="F5437">
        <f>Table2[[#This Row],[Đơn Giá Chuẩn]]*Table2[[#This Row],[Tổng số lượng bán]]</f>
        <v>137000</v>
      </c>
      <c r="G5437">
        <v>12500</v>
      </c>
      <c r="H5437">
        <f>Table2[[#This Row],[Doanh số bán]]-Table2[[#This Row],[Chiết khấu]]</f>
        <v>124500</v>
      </c>
      <c r="K5437" t="s">
        <v>24</v>
      </c>
      <c r="L5437">
        <v>0.5</v>
      </c>
      <c r="M5437" t="s">
        <v>25</v>
      </c>
      <c r="N5437" t="s">
        <v>26</v>
      </c>
      <c r="O5437">
        <v>0.5</v>
      </c>
      <c r="P5437" t="s">
        <v>101</v>
      </c>
      <c r="Q5437" t="s">
        <v>102</v>
      </c>
      <c r="R5437" t="s">
        <v>41</v>
      </c>
      <c r="S5437" t="s">
        <v>42</v>
      </c>
      <c r="T5437" t="s">
        <v>31</v>
      </c>
      <c r="U5437" t="s">
        <v>32</v>
      </c>
      <c r="V5437" t="s">
        <v>33</v>
      </c>
    </row>
    <row r="5438" spans="1:22">
      <c r="A5438" s="4">
        <v>46060</v>
      </c>
      <c r="B5438" t="s">
        <v>5404</v>
      </c>
      <c r="C5438" t="s">
        <v>83</v>
      </c>
      <c r="D5438">
        <v>1</v>
      </c>
      <c r="E5438">
        <v>137000</v>
      </c>
      <c r="F5438">
        <f>Table2[[#This Row],[Đơn Giá Chuẩn]]*Table2[[#This Row],[Tổng số lượng bán]]</f>
        <v>137000</v>
      </c>
      <c r="G5438">
        <v>12500</v>
      </c>
      <c r="H5438">
        <f>Table2[[#This Row],[Doanh số bán]]-Table2[[#This Row],[Chiết khấu]]</f>
        <v>124500</v>
      </c>
      <c r="K5438" t="s">
        <v>24</v>
      </c>
      <c r="L5438">
        <v>0.5</v>
      </c>
      <c r="M5438" t="s">
        <v>25</v>
      </c>
      <c r="N5438" t="s">
        <v>26</v>
      </c>
      <c r="O5438">
        <v>0.5</v>
      </c>
      <c r="P5438" t="s">
        <v>101</v>
      </c>
      <c r="Q5438" t="s">
        <v>102</v>
      </c>
      <c r="R5438" t="s">
        <v>41</v>
      </c>
      <c r="S5438" t="s">
        <v>42</v>
      </c>
      <c r="T5438" t="s">
        <v>31</v>
      </c>
      <c r="U5438" t="s">
        <v>32</v>
      </c>
      <c r="V5438" t="s">
        <v>33</v>
      </c>
    </row>
    <row r="5439" spans="1:22">
      <c r="A5439" s="4">
        <v>46055</v>
      </c>
      <c r="B5439" t="s">
        <v>4186</v>
      </c>
      <c r="C5439" t="s">
        <v>104</v>
      </c>
      <c r="D5439">
        <v>1</v>
      </c>
      <c r="E5439">
        <v>51000</v>
      </c>
      <c r="F5439">
        <f>Table2[[#This Row],[Đơn Giá Chuẩn]]*Table2[[#This Row],[Tổng số lượng bán]]</f>
        <v>51000</v>
      </c>
      <c r="G5439">
        <v>0</v>
      </c>
      <c r="H5439">
        <f>Table2[[#This Row],[Doanh số bán]]-Table2[[#This Row],[Chiết khấu]]</f>
        <v>51000</v>
      </c>
      <c r="K5439" t="s">
        <v>24</v>
      </c>
      <c r="L5439">
        <v>0.12</v>
      </c>
      <c r="M5439" t="s">
        <v>918</v>
      </c>
      <c r="N5439" t="s">
        <v>919</v>
      </c>
      <c r="O5439">
        <v>0.12</v>
      </c>
      <c r="P5439" t="s">
        <v>656</v>
      </c>
      <c r="Q5439" t="s">
        <v>657</v>
      </c>
      <c r="R5439" t="s">
        <v>107</v>
      </c>
      <c r="S5439" t="s">
        <v>108</v>
      </c>
      <c r="T5439" t="s">
        <v>922</v>
      </c>
      <c r="U5439" t="s">
        <v>923</v>
      </c>
      <c r="V5439" t="s">
        <v>33</v>
      </c>
    </row>
    <row r="5440" spans="1:22">
      <c r="A5440" s="4">
        <v>46055</v>
      </c>
      <c r="B5440" t="s">
        <v>4186</v>
      </c>
      <c r="C5440" t="s">
        <v>104</v>
      </c>
      <c r="D5440">
        <v>1</v>
      </c>
      <c r="E5440">
        <v>51000</v>
      </c>
      <c r="F5440">
        <f>Table2[[#This Row],[Đơn Giá Chuẩn]]*Table2[[#This Row],[Tổng số lượng bán]]</f>
        <v>51000</v>
      </c>
      <c r="G5440">
        <v>0</v>
      </c>
      <c r="H5440">
        <f>Table2[[#This Row],[Doanh số bán]]-Table2[[#This Row],[Chiết khấu]]</f>
        <v>51000</v>
      </c>
      <c r="K5440" t="s">
        <v>24</v>
      </c>
      <c r="L5440">
        <v>0.12</v>
      </c>
      <c r="M5440" t="s">
        <v>918</v>
      </c>
      <c r="N5440" t="s">
        <v>919</v>
      </c>
      <c r="O5440">
        <v>0.12</v>
      </c>
      <c r="P5440" t="s">
        <v>588</v>
      </c>
      <c r="Q5440" t="s">
        <v>589</v>
      </c>
      <c r="R5440" t="s">
        <v>107</v>
      </c>
      <c r="S5440" t="s">
        <v>108</v>
      </c>
      <c r="T5440" t="s">
        <v>922</v>
      </c>
      <c r="U5440" t="s">
        <v>923</v>
      </c>
      <c r="V5440" t="s">
        <v>33</v>
      </c>
    </row>
    <row r="5441" spans="1:22">
      <c r="A5441" s="4">
        <v>46055</v>
      </c>
      <c r="B5441" t="s">
        <v>4186</v>
      </c>
      <c r="C5441" t="s">
        <v>104</v>
      </c>
      <c r="D5441">
        <v>1</v>
      </c>
      <c r="E5441">
        <v>51000</v>
      </c>
      <c r="F5441">
        <f>Table2[[#This Row],[Đơn Giá Chuẩn]]*Table2[[#This Row],[Tổng số lượng bán]]</f>
        <v>51000</v>
      </c>
      <c r="G5441">
        <v>0</v>
      </c>
      <c r="H5441">
        <f>Table2[[#This Row],[Doanh số bán]]-Table2[[#This Row],[Chiết khấu]]</f>
        <v>51000</v>
      </c>
      <c r="K5441" t="s">
        <v>24</v>
      </c>
      <c r="L5441">
        <v>0.12</v>
      </c>
      <c r="M5441" t="s">
        <v>918</v>
      </c>
      <c r="N5441" t="s">
        <v>919</v>
      </c>
      <c r="O5441">
        <v>0.12</v>
      </c>
      <c r="P5441" t="s">
        <v>586</v>
      </c>
      <c r="Q5441" t="s">
        <v>587</v>
      </c>
      <c r="R5441" t="s">
        <v>107</v>
      </c>
      <c r="S5441" t="s">
        <v>108</v>
      </c>
      <c r="T5441" t="s">
        <v>922</v>
      </c>
      <c r="U5441" t="s">
        <v>923</v>
      </c>
      <c r="V5441" t="s">
        <v>33</v>
      </c>
    </row>
    <row r="5442" spans="1:22">
      <c r="A5442" s="4">
        <v>46055</v>
      </c>
      <c r="B5442" t="s">
        <v>4186</v>
      </c>
      <c r="C5442" t="s">
        <v>104</v>
      </c>
      <c r="D5442">
        <v>1</v>
      </c>
      <c r="E5442">
        <v>47000</v>
      </c>
      <c r="F5442">
        <f>Table2[[#This Row],[Đơn Giá Chuẩn]]*Table2[[#This Row],[Tổng số lượng bán]]</f>
        <v>47000</v>
      </c>
      <c r="G5442">
        <v>0</v>
      </c>
      <c r="H5442">
        <f>Table2[[#This Row],[Doanh số bán]]-Table2[[#This Row],[Chiết khấu]]</f>
        <v>47000</v>
      </c>
      <c r="K5442" t="s">
        <v>24</v>
      </c>
      <c r="L5442">
        <v>0.12</v>
      </c>
      <c r="M5442" t="s">
        <v>918</v>
      </c>
      <c r="N5442" t="s">
        <v>919</v>
      </c>
      <c r="O5442">
        <v>0.12</v>
      </c>
      <c r="P5442" t="s">
        <v>520</v>
      </c>
      <c r="Q5442" t="s">
        <v>521</v>
      </c>
      <c r="R5442" t="s">
        <v>107</v>
      </c>
      <c r="S5442" t="s">
        <v>108</v>
      </c>
      <c r="T5442" t="s">
        <v>922</v>
      </c>
      <c r="U5442" t="s">
        <v>923</v>
      </c>
      <c r="V5442" t="s">
        <v>33</v>
      </c>
    </row>
    <row r="5443" spans="1:22">
      <c r="A5443" s="4">
        <v>46055</v>
      </c>
      <c r="B5443" t="s">
        <v>4187</v>
      </c>
      <c r="C5443" t="s">
        <v>23</v>
      </c>
      <c r="D5443">
        <v>1</v>
      </c>
      <c r="E5443">
        <v>67000</v>
      </c>
      <c r="F5443">
        <f>Table2[[#This Row],[Đơn Giá Chuẩn]]*Table2[[#This Row],[Tổng số lượng bán]]</f>
        <v>67000</v>
      </c>
      <c r="G5443">
        <v>0</v>
      </c>
      <c r="H5443">
        <f>Table2[[#This Row],[Doanh số bán]]-Table2[[#This Row],[Chiết khấu]]</f>
        <v>67000</v>
      </c>
      <c r="K5443" t="s">
        <v>24</v>
      </c>
      <c r="L5443">
        <v>0</v>
      </c>
      <c r="M5443" t="s">
        <v>918</v>
      </c>
      <c r="N5443" t="s">
        <v>919</v>
      </c>
      <c r="O5443">
        <v>0</v>
      </c>
      <c r="P5443" t="s">
        <v>1756</v>
      </c>
      <c r="Q5443" t="s">
        <v>1757</v>
      </c>
      <c r="R5443" t="s">
        <v>29</v>
      </c>
      <c r="S5443" t="s">
        <v>30</v>
      </c>
      <c r="T5443" t="s">
        <v>922</v>
      </c>
      <c r="U5443" t="s">
        <v>923</v>
      </c>
      <c r="V5443" t="s">
        <v>33</v>
      </c>
    </row>
    <row r="5444" spans="1:22">
      <c r="A5444" s="4">
        <v>46055</v>
      </c>
      <c r="B5444" t="s">
        <v>4188</v>
      </c>
      <c r="C5444" t="s">
        <v>23</v>
      </c>
      <c r="D5444">
        <v>1</v>
      </c>
      <c r="E5444">
        <v>67000</v>
      </c>
      <c r="F5444">
        <f>Table2[[#This Row],[Đơn Giá Chuẩn]]*Table2[[#This Row],[Tổng số lượng bán]]</f>
        <v>67000</v>
      </c>
      <c r="G5444">
        <v>0</v>
      </c>
      <c r="H5444">
        <f>Table2[[#This Row],[Doanh số bán]]-Table2[[#This Row],[Chiết khấu]]</f>
        <v>67000</v>
      </c>
      <c r="K5444" t="s">
        <v>24</v>
      </c>
      <c r="L5444">
        <v>0</v>
      </c>
      <c r="M5444" t="s">
        <v>918</v>
      </c>
      <c r="N5444" t="s">
        <v>919</v>
      </c>
      <c r="O5444">
        <v>0</v>
      </c>
      <c r="P5444" t="s">
        <v>1760</v>
      </c>
      <c r="Q5444" t="s">
        <v>1761</v>
      </c>
      <c r="R5444" t="s">
        <v>29</v>
      </c>
      <c r="S5444" t="s">
        <v>91</v>
      </c>
      <c r="T5444" t="s">
        <v>922</v>
      </c>
      <c r="U5444" t="s">
        <v>923</v>
      </c>
      <c r="V5444" t="s">
        <v>33</v>
      </c>
    </row>
    <row r="5445" spans="1:22">
      <c r="A5445" s="4">
        <v>46055</v>
      </c>
      <c r="B5445" t="s">
        <v>4189</v>
      </c>
      <c r="C5445" t="s">
        <v>23</v>
      </c>
      <c r="D5445">
        <v>1</v>
      </c>
      <c r="E5445">
        <v>67000</v>
      </c>
      <c r="F5445">
        <f>Table2[[#This Row],[Đơn Giá Chuẩn]]*Table2[[#This Row],[Tổng số lượng bán]]</f>
        <v>67000</v>
      </c>
      <c r="G5445">
        <v>0</v>
      </c>
      <c r="H5445">
        <f>Table2[[#This Row],[Doanh số bán]]-Table2[[#This Row],[Chiết khấu]]</f>
        <v>67000</v>
      </c>
      <c r="K5445" t="s">
        <v>24</v>
      </c>
      <c r="L5445">
        <v>0</v>
      </c>
      <c r="M5445" t="s">
        <v>918</v>
      </c>
      <c r="N5445" t="s">
        <v>919</v>
      </c>
      <c r="O5445">
        <v>0</v>
      </c>
      <c r="P5445" t="s">
        <v>1752</v>
      </c>
      <c r="Q5445" t="s">
        <v>1753</v>
      </c>
      <c r="R5445" t="s">
        <v>29</v>
      </c>
      <c r="S5445" t="s">
        <v>91</v>
      </c>
      <c r="T5445" t="s">
        <v>922</v>
      </c>
      <c r="U5445" t="s">
        <v>923</v>
      </c>
      <c r="V5445" t="s">
        <v>33</v>
      </c>
    </row>
    <row r="5446" spans="1:22">
      <c r="A5446" s="4">
        <v>46055</v>
      </c>
      <c r="B5446" t="s">
        <v>4190</v>
      </c>
      <c r="C5446" t="s">
        <v>23</v>
      </c>
      <c r="D5446">
        <v>4</v>
      </c>
      <c r="E5446">
        <v>47000</v>
      </c>
      <c r="F5446">
        <f>Table2[[#This Row],[Đơn Giá Chuẩn]]*Table2[[#This Row],[Tổng số lượng bán]]</f>
        <v>188000</v>
      </c>
      <c r="G5446">
        <v>0</v>
      </c>
      <c r="H5446">
        <f>Table2[[#This Row],[Doanh số bán]]-Table2[[#This Row],[Chiết khấu]]</f>
        <v>188000</v>
      </c>
      <c r="K5446" t="s">
        <v>24</v>
      </c>
      <c r="L5446">
        <v>0</v>
      </c>
      <c r="M5446" t="s">
        <v>918</v>
      </c>
      <c r="N5446" t="s">
        <v>919</v>
      </c>
      <c r="O5446">
        <v>0</v>
      </c>
      <c r="P5446" t="s">
        <v>1740</v>
      </c>
      <c r="Q5446" t="s">
        <v>1741</v>
      </c>
      <c r="R5446" t="s">
        <v>29</v>
      </c>
      <c r="S5446" t="s">
        <v>30</v>
      </c>
      <c r="T5446" t="s">
        <v>922</v>
      </c>
      <c r="U5446" t="s">
        <v>923</v>
      </c>
      <c r="V5446" t="s">
        <v>33</v>
      </c>
    </row>
    <row r="5447" spans="1:22">
      <c r="A5447" s="4">
        <v>46055</v>
      </c>
      <c r="B5447" t="s">
        <v>4191</v>
      </c>
      <c r="C5447" t="s">
        <v>23</v>
      </c>
      <c r="D5447">
        <v>2</v>
      </c>
      <c r="E5447">
        <v>52000</v>
      </c>
      <c r="F5447">
        <f>Table2[[#This Row],[Đơn Giá Chuẩn]]*Table2[[#This Row],[Tổng số lượng bán]]</f>
        <v>104000</v>
      </c>
      <c r="G5447">
        <v>0</v>
      </c>
      <c r="H5447">
        <f>Table2[[#This Row],[Doanh số bán]]-Table2[[#This Row],[Chiết khấu]]</f>
        <v>104000</v>
      </c>
      <c r="K5447" t="s">
        <v>24</v>
      </c>
      <c r="L5447">
        <v>0</v>
      </c>
      <c r="M5447" t="s">
        <v>918</v>
      </c>
      <c r="N5447" t="s">
        <v>919</v>
      </c>
      <c r="O5447">
        <v>0</v>
      </c>
      <c r="P5447" t="s">
        <v>1730</v>
      </c>
      <c r="Q5447" t="s">
        <v>1731</v>
      </c>
      <c r="R5447" t="s">
        <v>29</v>
      </c>
      <c r="S5447" t="s">
        <v>30</v>
      </c>
      <c r="T5447" t="s">
        <v>922</v>
      </c>
      <c r="U5447" t="s">
        <v>923</v>
      </c>
      <c r="V5447" t="s">
        <v>33</v>
      </c>
    </row>
    <row r="5448" spans="1:22">
      <c r="A5448" s="4">
        <v>46055</v>
      </c>
      <c r="B5448" t="s">
        <v>4192</v>
      </c>
      <c r="C5448" t="s">
        <v>23</v>
      </c>
      <c r="D5448">
        <v>1</v>
      </c>
      <c r="E5448">
        <v>67000</v>
      </c>
      <c r="F5448">
        <f>Table2[[#This Row],[Đơn Giá Chuẩn]]*Table2[[#This Row],[Tổng số lượng bán]]</f>
        <v>67000</v>
      </c>
      <c r="G5448">
        <v>21065</v>
      </c>
      <c r="H5448">
        <f>Table2[[#This Row],[Doanh số bán]]-Table2[[#This Row],[Chiết khấu]]</f>
        <v>45935</v>
      </c>
      <c r="K5448" t="s">
        <v>24</v>
      </c>
      <c r="L5448">
        <v>0</v>
      </c>
      <c r="M5448" t="s">
        <v>918</v>
      </c>
      <c r="N5448" t="s">
        <v>919</v>
      </c>
      <c r="O5448">
        <v>0</v>
      </c>
      <c r="P5448" t="s">
        <v>1832</v>
      </c>
      <c r="Q5448" t="s">
        <v>1833</v>
      </c>
      <c r="R5448" t="s">
        <v>29</v>
      </c>
      <c r="S5448" t="s">
        <v>68</v>
      </c>
      <c r="T5448" t="s">
        <v>922</v>
      </c>
      <c r="U5448" t="s">
        <v>923</v>
      </c>
      <c r="V5448" t="s">
        <v>33</v>
      </c>
    </row>
    <row r="5449" spans="1:22">
      <c r="A5449" s="4">
        <v>46055</v>
      </c>
      <c r="B5449" t="s">
        <v>4193</v>
      </c>
      <c r="C5449" t="s">
        <v>23</v>
      </c>
      <c r="D5449">
        <v>2</v>
      </c>
      <c r="E5449">
        <v>52000</v>
      </c>
      <c r="F5449">
        <f>Table2[[#This Row],[Đơn Giá Chuẩn]]*Table2[[#This Row],[Tổng số lượng bán]]</f>
        <v>104000</v>
      </c>
      <c r="G5449">
        <v>0</v>
      </c>
      <c r="H5449">
        <f>Table2[[#This Row],[Doanh số bán]]-Table2[[#This Row],[Chiết khấu]]</f>
        <v>104000</v>
      </c>
      <c r="K5449" t="s">
        <v>24</v>
      </c>
      <c r="L5449">
        <v>0</v>
      </c>
      <c r="M5449" t="s">
        <v>918</v>
      </c>
      <c r="N5449" t="s">
        <v>919</v>
      </c>
      <c r="O5449">
        <v>0</v>
      </c>
      <c r="P5449" t="s">
        <v>1788</v>
      </c>
      <c r="Q5449" t="s">
        <v>1789</v>
      </c>
      <c r="R5449" t="s">
        <v>29</v>
      </c>
      <c r="S5449" t="s">
        <v>59</v>
      </c>
      <c r="T5449" t="s">
        <v>922</v>
      </c>
      <c r="U5449" t="s">
        <v>923</v>
      </c>
      <c r="V5449" t="s">
        <v>33</v>
      </c>
    </row>
    <row r="5450" spans="1:22">
      <c r="A5450" s="4">
        <v>46055</v>
      </c>
      <c r="B5450" t="s">
        <v>4194</v>
      </c>
      <c r="C5450" t="s">
        <v>23</v>
      </c>
      <c r="D5450">
        <v>1</v>
      </c>
      <c r="E5450">
        <v>42000</v>
      </c>
      <c r="F5450">
        <f>Table2[[#This Row],[Đơn Giá Chuẩn]]*Table2[[#This Row],[Tổng số lượng bán]]</f>
        <v>42000</v>
      </c>
      <c r="G5450">
        <v>12963</v>
      </c>
      <c r="H5450">
        <f>Table2[[#This Row],[Doanh số bán]]-Table2[[#This Row],[Chiết khấu]]</f>
        <v>29037</v>
      </c>
      <c r="K5450" t="s">
        <v>24</v>
      </c>
      <c r="L5450">
        <v>0</v>
      </c>
      <c r="M5450" t="s">
        <v>918</v>
      </c>
      <c r="N5450" t="s">
        <v>919</v>
      </c>
      <c r="O5450">
        <v>0</v>
      </c>
      <c r="P5450" t="s">
        <v>1875</v>
      </c>
      <c r="Q5450" t="s">
        <v>1876</v>
      </c>
      <c r="R5450" t="s">
        <v>29</v>
      </c>
      <c r="S5450" t="s">
        <v>56</v>
      </c>
      <c r="T5450" t="s">
        <v>922</v>
      </c>
      <c r="U5450" t="s">
        <v>923</v>
      </c>
      <c r="V5450" t="s">
        <v>33</v>
      </c>
    </row>
    <row r="5451" spans="1:22">
      <c r="A5451" s="4">
        <v>46055</v>
      </c>
      <c r="B5451" t="s">
        <v>4195</v>
      </c>
      <c r="C5451" t="s">
        <v>104</v>
      </c>
      <c r="D5451">
        <v>6</v>
      </c>
      <c r="E5451">
        <v>51000</v>
      </c>
      <c r="F5451">
        <f>Table2[[#This Row],[Đơn Giá Chuẩn]]*Table2[[#This Row],[Tổng số lượng bán]]</f>
        <v>306000</v>
      </c>
      <c r="G5451">
        <v>0</v>
      </c>
      <c r="H5451">
        <f>Table2[[#This Row],[Doanh số bán]]-Table2[[#This Row],[Chiết khấu]]</f>
        <v>306000</v>
      </c>
      <c r="K5451" t="s">
        <v>24</v>
      </c>
      <c r="L5451">
        <v>0.12</v>
      </c>
      <c r="M5451" t="s">
        <v>918</v>
      </c>
      <c r="N5451" t="s">
        <v>919</v>
      </c>
      <c r="O5451">
        <v>0.72</v>
      </c>
      <c r="P5451" t="s">
        <v>656</v>
      </c>
      <c r="Q5451" t="s">
        <v>657</v>
      </c>
      <c r="R5451" t="s">
        <v>107</v>
      </c>
      <c r="S5451" t="s">
        <v>108</v>
      </c>
      <c r="T5451" t="s">
        <v>922</v>
      </c>
      <c r="U5451" t="s">
        <v>923</v>
      </c>
      <c r="V5451" t="s">
        <v>33</v>
      </c>
    </row>
    <row r="5452" spans="1:22">
      <c r="A5452" s="4">
        <v>46055</v>
      </c>
      <c r="B5452" t="s">
        <v>4195</v>
      </c>
      <c r="C5452" t="s">
        <v>155</v>
      </c>
      <c r="D5452">
        <v>2</v>
      </c>
      <c r="E5452">
        <v>152000</v>
      </c>
      <c r="F5452">
        <f>Table2[[#This Row],[Đơn Giá Chuẩn]]*Table2[[#This Row],[Tổng số lượng bán]]</f>
        <v>304000</v>
      </c>
      <c r="G5452">
        <v>0</v>
      </c>
      <c r="H5452">
        <f>Table2[[#This Row],[Doanh số bán]]-Table2[[#This Row],[Chiết khấu]]</f>
        <v>304000</v>
      </c>
      <c r="K5452" t="s">
        <v>24</v>
      </c>
      <c r="L5452">
        <v>0.8</v>
      </c>
      <c r="M5452" t="s">
        <v>918</v>
      </c>
      <c r="N5452" t="s">
        <v>919</v>
      </c>
      <c r="O5452">
        <v>1.6</v>
      </c>
      <c r="P5452" t="s">
        <v>3303</v>
      </c>
      <c r="Q5452" t="s">
        <v>3304</v>
      </c>
      <c r="R5452" t="s">
        <v>107</v>
      </c>
      <c r="S5452" t="s">
        <v>108</v>
      </c>
      <c r="T5452" t="s">
        <v>922</v>
      </c>
      <c r="U5452" t="s">
        <v>923</v>
      </c>
      <c r="V5452" t="s">
        <v>33</v>
      </c>
    </row>
    <row r="5453" spans="1:22">
      <c r="A5453" s="4">
        <v>46055</v>
      </c>
      <c r="B5453" t="s">
        <v>4196</v>
      </c>
      <c r="C5453" t="s">
        <v>23</v>
      </c>
      <c r="D5453">
        <v>1</v>
      </c>
      <c r="E5453">
        <v>67000</v>
      </c>
      <c r="F5453">
        <f>Table2[[#This Row],[Đơn Giá Chuẩn]]*Table2[[#This Row],[Tổng số lượng bán]]</f>
        <v>67000</v>
      </c>
      <c r="G5453">
        <v>0</v>
      </c>
      <c r="H5453">
        <f>Table2[[#This Row],[Doanh số bán]]-Table2[[#This Row],[Chiết khấu]]</f>
        <v>67000</v>
      </c>
      <c r="K5453" t="s">
        <v>24</v>
      </c>
      <c r="L5453">
        <v>0</v>
      </c>
      <c r="M5453" t="s">
        <v>918</v>
      </c>
      <c r="N5453" t="s">
        <v>919</v>
      </c>
      <c r="O5453">
        <v>0</v>
      </c>
      <c r="P5453" t="s">
        <v>1749</v>
      </c>
      <c r="Q5453" t="s">
        <v>1750</v>
      </c>
      <c r="R5453" t="s">
        <v>29</v>
      </c>
      <c r="S5453" t="s">
        <v>56</v>
      </c>
      <c r="T5453" t="s">
        <v>922</v>
      </c>
      <c r="U5453" t="s">
        <v>923</v>
      </c>
      <c r="V5453" t="s">
        <v>33</v>
      </c>
    </row>
    <row r="5454" spans="1:22">
      <c r="A5454" s="4">
        <v>46055</v>
      </c>
      <c r="B5454" t="s">
        <v>4197</v>
      </c>
      <c r="C5454" t="s">
        <v>2500</v>
      </c>
      <c r="D5454">
        <v>2</v>
      </c>
      <c r="E5454">
        <v>302000</v>
      </c>
      <c r="F5454">
        <f>Table2[[#This Row],[Đơn Giá Chuẩn]]*Table2[[#This Row],[Tổng số lượng bán]]</f>
        <v>604000</v>
      </c>
      <c r="G5454">
        <v>194444</v>
      </c>
      <c r="H5454">
        <f>Table2[[#This Row],[Doanh số bán]]-Table2[[#This Row],[Chiết khấu]]</f>
        <v>409556</v>
      </c>
      <c r="K5454" t="s">
        <v>24</v>
      </c>
      <c r="L5454">
        <v>1</v>
      </c>
      <c r="M5454" t="s">
        <v>918</v>
      </c>
      <c r="N5454" t="s">
        <v>919</v>
      </c>
      <c r="O5454">
        <v>2</v>
      </c>
      <c r="P5454" t="s">
        <v>84</v>
      </c>
      <c r="Q5454" t="s">
        <v>85</v>
      </c>
      <c r="R5454" t="s">
        <v>41</v>
      </c>
      <c r="S5454" t="s">
        <v>42</v>
      </c>
      <c r="T5454" t="s">
        <v>922</v>
      </c>
      <c r="U5454" t="s">
        <v>923</v>
      </c>
      <c r="V5454" t="s">
        <v>33</v>
      </c>
    </row>
    <row r="5455" spans="1:22">
      <c r="A5455" s="4">
        <v>46055</v>
      </c>
      <c r="B5455" t="s">
        <v>4197</v>
      </c>
      <c r="C5455" t="s">
        <v>2500</v>
      </c>
      <c r="D5455">
        <v>2</v>
      </c>
      <c r="E5455">
        <v>340000</v>
      </c>
      <c r="F5455">
        <f>Table2[[#This Row],[Đơn Giá Chuẩn]]*Table2[[#This Row],[Tổng số lượng bán]]</f>
        <v>680000</v>
      </c>
      <c r="G5455">
        <v>219074</v>
      </c>
      <c r="H5455">
        <f>Table2[[#This Row],[Doanh số bán]]-Table2[[#This Row],[Chiết khấu]]</f>
        <v>460926</v>
      </c>
      <c r="K5455" t="s">
        <v>24</v>
      </c>
      <c r="L5455">
        <v>1</v>
      </c>
      <c r="M5455" t="s">
        <v>918</v>
      </c>
      <c r="N5455" t="s">
        <v>919</v>
      </c>
      <c r="O5455">
        <v>2</v>
      </c>
      <c r="P5455" t="s">
        <v>2504</v>
      </c>
      <c r="Q5455" t="s">
        <v>2505</v>
      </c>
      <c r="R5455" t="s">
        <v>41</v>
      </c>
      <c r="S5455" t="s">
        <v>42</v>
      </c>
      <c r="T5455" t="s">
        <v>922</v>
      </c>
      <c r="U5455" t="s">
        <v>923</v>
      </c>
      <c r="V5455" t="s">
        <v>33</v>
      </c>
    </row>
    <row r="5456" spans="1:22">
      <c r="A5456" s="4">
        <v>46055</v>
      </c>
      <c r="B5456" t="s">
        <v>4198</v>
      </c>
      <c r="C5456" t="s">
        <v>104</v>
      </c>
      <c r="D5456">
        <v>1</v>
      </c>
      <c r="E5456">
        <v>51000</v>
      </c>
      <c r="F5456">
        <f>Table2[[#This Row],[Đơn Giá Chuẩn]]*Table2[[#This Row],[Tổng số lượng bán]]</f>
        <v>51000</v>
      </c>
      <c r="G5456">
        <v>0</v>
      </c>
      <c r="H5456">
        <f>Table2[[#This Row],[Doanh số bán]]-Table2[[#This Row],[Chiết khấu]]</f>
        <v>51000</v>
      </c>
      <c r="K5456" t="s">
        <v>24</v>
      </c>
      <c r="L5456">
        <v>0.12</v>
      </c>
      <c r="M5456" t="s">
        <v>918</v>
      </c>
      <c r="N5456" t="s">
        <v>919</v>
      </c>
      <c r="O5456">
        <v>0.12</v>
      </c>
      <c r="P5456" t="s">
        <v>656</v>
      </c>
      <c r="Q5456" t="s">
        <v>657</v>
      </c>
      <c r="R5456" t="s">
        <v>107</v>
      </c>
      <c r="S5456" t="s">
        <v>108</v>
      </c>
      <c r="T5456" t="s">
        <v>922</v>
      </c>
      <c r="U5456" t="s">
        <v>923</v>
      </c>
      <c r="V5456" t="s">
        <v>33</v>
      </c>
    </row>
    <row r="5457" spans="1:22">
      <c r="A5457" s="4">
        <v>46055</v>
      </c>
      <c r="B5457" t="s">
        <v>4198</v>
      </c>
      <c r="C5457" t="s">
        <v>104</v>
      </c>
      <c r="D5457">
        <v>1</v>
      </c>
      <c r="E5457">
        <v>51000</v>
      </c>
      <c r="F5457">
        <f>Table2[[#This Row],[Đơn Giá Chuẩn]]*Table2[[#This Row],[Tổng số lượng bán]]</f>
        <v>51000</v>
      </c>
      <c r="G5457">
        <v>0</v>
      </c>
      <c r="H5457">
        <f>Table2[[#This Row],[Doanh số bán]]-Table2[[#This Row],[Chiết khấu]]</f>
        <v>51000</v>
      </c>
      <c r="K5457" t="s">
        <v>24</v>
      </c>
      <c r="L5457">
        <v>0.12</v>
      </c>
      <c r="M5457" t="s">
        <v>918</v>
      </c>
      <c r="N5457" t="s">
        <v>919</v>
      </c>
      <c r="O5457">
        <v>0.12</v>
      </c>
      <c r="P5457" t="s">
        <v>586</v>
      </c>
      <c r="Q5457" t="s">
        <v>587</v>
      </c>
      <c r="R5457" t="s">
        <v>107</v>
      </c>
      <c r="S5457" t="s">
        <v>108</v>
      </c>
      <c r="T5457" t="s">
        <v>922</v>
      </c>
      <c r="U5457" t="s">
        <v>923</v>
      </c>
      <c r="V5457" t="s">
        <v>33</v>
      </c>
    </row>
    <row r="5458" spans="1:22">
      <c r="A5458" s="4">
        <v>46060</v>
      </c>
      <c r="B5458" t="s">
        <v>5409</v>
      </c>
      <c r="C5458" t="s">
        <v>83</v>
      </c>
      <c r="D5458">
        <v>4</v>
      </c>
      <c r="E5458">
        <v>137000</v>
      </c>
      <c r="F5458">
        <f>Table2[[#This Row],[Đơn Giá Chuẩn]]*Table2[[#This Row],[Tổng số lượng bán]]</f>
        <v>548000</v>
      </c>
      <c r="G5458">
        <v>100000</v>
      </c>
      <c r="H5458">
        <f>Table2[[#This Row],[Doanh số bán]]-Table2[[#This Row],[Chiết khấu]]</f>
        <v>448000</v>
      </c>
      <c r="K5458" t="s">
        <v>24</v>
      </c>
      <c r="L5458">
        <v>0.5</v>
      </c>
      <c r="M5458" t="s">
        <v>25</v>
      </c>
      <c r="N5458" t="s">
        <v>26</v>
      </c>
      <c r="O5458">
        <v>2</v>
      </c>
      <c r="P5458" t="s">
        <v>101</v>
      </c>
      <c r="Q5458" t="s">
        <v>102</v>
      </c>
      <c r="R5458" t="s">
        <v>41</v>
      </c>
      <c r="S5458" t="s">
        <v>42</v>
      </c>
      <c r="T5458" t="s">
        <v>31</v>
      </c>
      <c r="U5458" t="s">
        <v>32</v>
      </c>
      <c r="V5458" t="s">
        <v>33</v>
      </c>
    </row>
    <row r="5459" spans="1:22">
      <c r="A5459" s="4">
        <v>46055</v>
      </c>
      <c r="B5459" t="s">
        <v>4200</v>
      </c>
      <c r="C5459" t="s">
        <v>23</v>
      </c>
      <c r="D5459">
        <v>1</v>
      </c>
      <c r="E5459">
        <v>47000</v>
      </c>
      <c r="F5459">
        <f>Table2[[#This Row],[Đơn Giá Chuẩn]]*Table2[[#This Row],[Tổng số lượng bán]]</f>
        <v>47000</v>
      </c>
      <c r="G5459">
        <v>0</v>
      </c>
      <c r="H5459">
        <f>Table2[[#This Row],[Doanh số bán]]-Table2[[#This Row],[Chiết khấu]]</f>
        <v>47000</v>
      </c>
      <c r="K5459" t="s">
        <v>24</v>
      </c>
      <c r="L5459">
        <v>0</v>
      </c>
      <c r="M5459" t="s">
        <v>918</v>
      </c>
      <c r="N5459" t="s">
        <v>919</v>
      </c>
      <c r="O5459">
        <v>0</v>
      </c>
      <c r="P5459" t="s">
        <v>1852</v>
      </c>
      <c r="Q5459" t="s">
        <v>1853</v>
      </c>
      <c r="R5459" t="s">
        <v>29</v>
      </c>
      <c r="S5459" t="s">
        <v>59</v>
      </c>
      <c r="T5459" t="s">
        <v>922</v>
      </c>
      <c r="U5459" t="s">
        <v>923</v>
      </c>
      <c r="V5459" t="s">
        <v>33</v>
      </c>
    </row>
    <row r="5460" spans="1:22">
      <c r="A5460" s="4">
        <v>46055</v>
      </c>
      <c r="B5460" t="s">
        <v>4201</v>
      </c>
      <c r="C5460" t="s">
        <v>104</v>
      </c>
      <c r="D5460">
        <v>1</v>
      </c>
      <c r="E5460">
        <v>51000</v>
      </c>
      <c r="F5460">
        <f>Table2[[#This Row],[Đơn Giá Chuẩn]]*Table2[[#This Row],[Tổng số lượng bán]]</f>
        <v>51000</v>
      </c>
      <c r="G5460">
        <v>15880</v>
      </c>
      <c r="H5460">
        <f>Table2[[#This Row],[Doanh số bán]]-Table2[[#This Row],[Chiết khấu]]</f>
        <v>35120</v>
      </c>
      <c r="K5460" t="s">
        <v>24</v>
      </c>
      <c r="L5460">
        <v>0.12</v>
      </c>
      <c r="M5460" t="s">
        <v>918</v>
      </c>
      <c r="N5460" t="s">
        <v>919</v>
      </c>
      <c r="O5460">
        <v>0.12</v>
      </c>
      <c r="P5460" t="s">
        <v>656</v>
      </c>
      <c r="Q5460" t="s">
        <v>657</v>
      </c>
      <c r="R5460" t="s">
        <v>107</v>
      </c>
      <c r="S5460" t="s">
        <v>108</v>
      </c>
      <c r="T5460" t="s">
        <v>922</v>
      </c>
      <c r="U5460" t="s">
        <v>923</v>
      </c>
      <c r="V5460" t="s">
        <v>33</v>
      </c>
    </row>
    <row r="5461" spans="1:22">
      <c r="A5461" s="4">
        <v>46055</v>
      </c>
      <c r="B5461" t="s">
        <v>4202</v>
      </c>
      <c r="C5461" t="s">
        <v>104</v>
      </c>
      <c r="D5461">
        <v>1</v>
      </c>
      <c r="E5461">
        <v>47000</v>
      </c>
      <c r="F5461">
        <f>Table2[[#This Row],[Đơn Giá Chuẩn]]*Table2[[#This Row],[Tổng số lượng bán]]</f>
        <v>47000</v>
      </c>
      <c r="G5461">
        <v>0</v>
      </c>
      <c r="H5461">
        <f>Table2[[#This Row],[Doanh số bán]]-Table2[[#This Row],[Chiết khấu]]</f>
        <v>47000</v>
      </c>
      <c r="K5461" t="s">
        <v>24</v>
      </c>
      <c r="L5461">
        <v>0.16</v>
      </c>
      <c r="M5461" t="s">
        <v>918</v>
      </c>
      <c r="N5461" t="s">
        <v>919</v>
      </c>
      <c r="O5461">
        <v>0.16</v>
      </c>
      <c r="P5461" t="s">
        <v>105</v>
      </c>
      <c r="Q5461" t="s">
        <v>106</v>
      </c>
      <c r="R5461" t="s">
        <v>107</v>
      </c>
      <c r="S5461" t="s">
        <v>108</v>
      </c>
      <c r="T5461" t="s">
        <v>922</v>
      </c>
      <c r="U5461" t="s">
        <v>923</v>
      </c>
      <c r="V5461" t="s">
        <v>33</v>
      </c>
    </row>
    <row r="5462" spans="1:22">
      <c r="A5462" s="4">
        <v>46055</v>
      </c>
      <c r="B5462" t="s">
        <v>4203</v>
      </c>
      <c r="C5462" t="s">
        <v>2500</v>
      </c>
      <c r="D5462">
        <v>1</v>
      </c>
      <c r="E5462">
        <v>302000</v>
      </c>
      <c r="F5462">
        <f>Table2[[#This Row],[Đơn Giá Chuẩn]]*Table2[[#This Row],[Tổng số lượng bán]]</f>
        <v>302000</v>
      </c>
      <c r="G5462">
        <v>0</v>
      </c>
      <c r="H5462">
        <f>Table2[[#This Row],[Doanh số bán]]-Table2[[#This Row],[Chiết khấu]]</f>
        <v>302000</v>
      </c>
      <c r="K5462" t="s">
        <v>24</v>
      </c>
      <c r="L5462">
        <v>1</v>
      </c>
      <c r="M5462" t="s">
        <v>918</v>
      </c>
      <c r="N5462" t="s">
        <v>919</v>
      </c>
      <c r="O5462">
        <v>1</v>
      </c>
      <c r="P5462" t="s">
        <v>84</v>
      </c>
      <c r="Q5462" t="s">
        <v>85</v>
      </c>
      <c r="R5462" t="s">
        <v>41</v>
      </c>
      <c r="S5462" t="s">
        <v>42</v>
      </c>
      <c r="T5462" t="s">
        <v>922</v>
      </c>
      <c r="U5462" t="s">
        <v>923</v>
      </c>
      <c r="V5462" t="s">
        <v>33</v>
      </c>
    </row>
    <row r="5463" spans="1:22">
      <c r="A5463" s="4">
        <v>46056</v>
      </c>
      <c r="B5463" t="s">
        <v>4204</v>
      </c>
      <c r="C5463" t="s">
        <v>23</v>
      </c>
      <c r="D5463">
        <v>1</v>
      </c>
      <c r="E5463">
        <v>62000</v>
      </c>
      <c r="F5463">
        <f>Table2[[#This Row],[Đơn Giá Chuẩn]]*Table2[[#This Row],[Tổng số lượng bán]]</f>
        <v>62000</v>
      </c>
      <c r="G5463">
        <v>0</v>
      </c>
      <c r="H5463">
        <f>Table2[[#This Row],[Doanh số bán]]-Table2[[#This Row],[Chiết khấu]]</f>
        <v>62000</v>
      </c>
      <c r="K5463" t="s">
        <v>24</v>
      </c>
      <c r="L5463">
        <v>0</v>
      </c>
      <c r="M5463" t="s">
        <v>918</v>
      </c>
      <c r="N5463" t="s">
        <v>919</v>
      </c>
      <c r="O5463">
        <v>0</v>
      </c>
      <c r="P5463" t="s">
        <v>1815</v>
      </c>
      <c r="Q5463" t="s">
        <v>1816</v>
      </c>
      <c r="R5463" t="s">
        <v>29</v>
      </c>
      <c r="S5463" t="s">
        <v>30</v>
      </c>
      <c r="T5463" t="s">
        <v>922</v>
      </c>
      <c r="U5463" t="s">
        <v>923</v>
      </c>
      <c r="V5463" t="s">
        <v>33</v>
      </c>
    </row>
    <row r="5464" spans="1:22">
      <c r="A5464" s="4">
        <v>46056</v>
      </c>
      <c r="B5464" t="s">
        <v>4205</v>
      </c>
      <c r="C5464" t="s">
        <v>23</v>
      </c>
      <c r="D5464">
        <v>2</v>
      </c>
      <c r="E5464">
        <v>52000</v>
      </c>
      <c r="F5464">
        <f>Table2[[#This Row],[Đơn Giá Chuẩn]]*Table2[[#This Row],[Tổng số lượng bán]]</f>
        <v>104000</v>
      </c>
      <c r="G5464">
        <v>0</v>
      </c>
      <c r="H5464">
        <f>Table2[[#This Row],[Doanh số bán]]-Table2[[#This Row],[Chiết khấu]]</f>
        <v>104000</v>
      </c>
      <c r="K5464" t="s">
        <v>24</v>
      </c>
      <c r="L5464">
        <v>0</v>
      </c>
      <c r="M5464" t="s">
        <v>918</v>
      </c>
      <c r="N5464" t="s">
        <v>919</v>
      </c>
      <c r="O5464">
        <v>0</v>
      </c>
      <c r="P5464" t="s">
        <v>1730</v>
      </c>
      <c r="Q5464" t="s">
        <v>1731</v>
      </c>
      <c r="R5464" t="s">
        <v>29</v>
      </c>
      <c r="S5464" t="s">
        <v>30</v>
      </c>
      <c r="T5464" t="s">
        <v>922</v>
      </c>
      <c r="U5464" t="s">
        <v>923</v>
      </c>
      <c r="V5464" t="s">
        <v>33</v>
      </c>
    </row>
    <row r="5465" spans="1:22">
      <c r="A5465" s="4">
        <v>46056</v>
      </c>
      <c r="B5465" t="s">
        <v>4206</v>
      </c>
      <c r="C5465" t="s">
        <v>23</v>
      </c>
      <c r="D5465">
        <v>1</v>
      </c>
      <c r="E5465">
        <v>42000</v>
      </c>
      <c r="F5465">
        <f>Table2[[#This Row],[Đơn Giá Chuẩn]]*Table2[[#This Row],[Tổng số lượng bán]]</f>
        <v>42000</v>
      </c>
      <c r="G5465">
        <v>12963</v>
      </c>
      <c r="H5465">
        <f>Table2[[#This Row],[Doanh số bán]]-Table2[[#This Row],[Chiết khấu]]</f>
        <v>29037</v>
      </c>
      <c r="K5465" t="s">
        <v>24</v>
      </c>
      <c r="L5465">
        <v>0</v>
      </c>
      <c r="M5465" t="s">
        <v>918</v>
      </c>
      <c r="N5465" t="s">
        <v>919</v>
      </c>
      <c r="O5465">
        <v>0</v>
      </c>
      <c r="P5465" t="s">
        <v>1875</v>
      </c>
      <c r="Q5465" t="s">
        <v>1876</v>
      </c>
      <c r="R5465" t="s">
        <v>29</v>
      </c>
      <c r="S5465" t="s">
        <v>56</v>
      </c>
      <c r="T5465" t="s">
        <v>922</v>
      </c>
      <c r="U5465" t="s">
        <v>923</v>
      </c>
      <c r="V5465" t="s">
        <v>33</v>
      </c>
    </row>
    <row r="5466" spans="1:22">
      <c r="A5466" s="4">
        <v>46062</v>
      </c>
      <c r="B5466" t="s">
        <v>5450</v>
      </c>
      <c r="C5466" t="s">
        <v>83</v>
      </c>
      <c r="D5466">
        <v>1</v>
      </c>
      <c r="E5466">
        <v>137000</v>
      </c>
      <c r="F5466">
        <f>Table2[[#This Row],[Đơn Giá Chuẩn]]*Table2[[#This Row],[Tổng số lượng bán]]</f>
        <v>137000</v>
      </c>
      <c r="G5466">
        <v>12500</v>
      </c>
      <c r="H5466">
        <f>Table2[[#This Row],[Doanh số bán]]-Table2[[#This Row],[Chiết khấu]]</f>
        <v>124500</v>
      </c>
      <c r="K5466" t="s">
        <v>24</v>
      </c>
      <c r="L5466">
        <v>0.5</v>
      </c>
      <c r="M5466" t="s">
        <v>25</v>
      </c>
      <c r="N5466" t="s">
        <v>26</v>
      </c>
      <c r="O5466">
        <v>0.5</v>
      </c>
      <c r="P5466" t="s">
        <v>101</v>
      </c>
      <c r="Q5466" t="s">
        <v>102</v>
      </c>
      <c r="R5466" t="s">
        <v>41</v>
      </c>
      <c r="S5466" t="s">
        <v>42</v>
      </c>
      <c r="T5466" t="s">
        <v>31</v>
      </c>
      <c r="U5466" t="s">
        <v>32</v>
      </c>
      <c r="V5466" t="s">
        <v>33</v>
      </c>
    </row>
    <row r="5467" spans="1:22">
      <c r="A5467" s="4">
        <v>46056</v>
      </c>
      <c r="B5467" t="s">
        <v>4208</v>
      </c>
      <c r="C5467" t="s">
        <v>23</v>
      </c>
      <c r="D5467">
        <v>1</v>
      </c>
      <c r="E5467">
        <v>67000</v>
      </c>
      <c r="F5467">
        <f>Table2[[#This Row],[Đơn Giá Chuẩn]]*Table2[[#This Row],[Tổng số lượng bán]]</f>
        <v>67000</v>
      </c>
      <c r="G5467">
        <v>0</v>
      </c>
      <c r="H5467">
        <f>Table2[[#This Row],[Doanh số bán]]-Table2[[#This Row],[Chiết khấu]]</f>
        <v>67000</v>
      </c>
      <c r="K5467" t="s">
        <v>24</v>
      </c>
      <c r="L5467">
        <v>0</v>
      </c>
      <c r="M5467" t="s">
        <v>918</v>
      </c>
      <c r="N5467" t="s">
        <v>919</v>
      </c>
      <c r="O5467">
        <v>0</v>
      </c>
      <c r="P5467" t="s">
        <v>1832</v>
      </c>
      <c r="Q5467" t="s">
        <v>1833</v>
      </c>
      <c r="R5467" t="s">
        <v>29</v>
      </c>
      <c r="S5467" t="s">
        <v>68</v>
      </c>
      <c r="T5467" t="s">
        <v>922</v>
      </c>
      <c r="U5467" t="s">
        <v>923</v>
      </c>
      <c r="V5467" t="s">
        <v>33</v>
      </c>
    </row>
    <row r="5468" spans="1:22">
      <c r="A5468" s="4">
        <v>46056</v>
      </c>
      <c r="B5468" t="s">
        <v>4209</v>
      </c>
      <c r="C5468" t="s">
        <v>23</v>
      </c>
      <c r="D5468">
        <v>1</v>
      </c>
      <c r="E5468">
        <v>62000</v>
      </c>
      <c r="F5468">
        <f>Table2[[#This Row],[Đơn Giá Chuẩn]]*Table2[[#This Row],[Tổng số lượng bán]]</f>
        <v>62000</v>
      </c>
      <c r="G5468">
        <v>0</v>
      </c>
      <c r="H5468">
        <f>Table2[[#This Row],[Doanh số bán]]-Table2[[#This Row],[Chiết khấu]]</f>
        <v>62000</v>
      </c>
      <c r="K5468" t="s">
        <v>24</v>
      </c>
      <c r="L5468">
        <v>0</v>
      </c>
      <c r="M5468" t="s">
        <v>918</v>
      </c>
      <c r="N5468" t="s">
        <v>919</v>
      </c>
      <c r="O5468">
        <v>0</v>
      </c>
      <c r="P5468" t="s">
        <v>1785</v>
      </c>
      <c r="Q5468" t="s">
        <v>1786</v>
      </c>
      <c r="R5468" t="s">
        <v>29</v>
      </c>
      <c r="S5468" t="s">
        <v>56</v>
      </c>
      <c r="T5468" t="s">
        <v>922</v>
      </c>
      <c r="U5468" t="s">
        <v>923</v>
      </c>
      <c r="V5468" t="s">
        <v>33</v>
      </c>
    </row>
    <row r="5469" spans="1:22">
      <c r="A5469" s="4">
        <v>46056</v>
      </c>
      <c r="B5469" t="s">
        <v>4210</v>
      </c>
      <c r="C5469" t="s">
        <v>23</v>
      </c>
      <c r="D5469">
        <v>1</v>
      </c>
      <c r="E5469">
        <v>52000</v>
      </c>
      <c r="F5469">
        <f>Table2[[#This Row],[Đơn Giá Chuẩn]]*Table2[[#This Row],[Tổng số lượng bán]]</f>
        <v>52000</v>
      </c>
      <c r="G5469">
        <v>0</v>
      </c>
      <c r="H5469">
        <f>Table2[[#This Row],[Doanh số bán]]-Table2[[#This Row],[Chiết khấu]]</f>
        <v>52000</v>
      </c>
      <c r="K5469" t="s">
        <v>24</v>
      </c>
      <c r="L5469">
        <v>0</v>
      </c>
      <c r="M5469" t="s">
        <v>918</v>
      </c>
      <c r="N5469" t="s">
        <v>919</v>
      </c>
      <c r="O5469">
        <v>0</v>
      </c>
      <c r="P5469" t="s">
        <v>1775</v>
      </c>
      <c r="Q5469" t="s">
        <v>1776</v>
      </c>
      <c r="R5469" t="s">
        <v>29</v>
      </c>
      <c r="S5469" t="s">
        <v>56</v>
      </c>
      <c r="T5469" t="s">
        <v>922</v>
      </c>
      <c r="U5469" t="s">
        <v>923</v>
      </c>
      <c r="V5469" t="s">
        <v>33</v>
      </c>
    </row>
    <row r="5470" spans="1:22">
      <c r="A5470" s="4">
        <v>46056</v>
      </c>
      <c r="B5470" t="s">
        <v>4211</v>
      </c>
      <c r="C5470" t="s">
        <v>23</v>
      </c>
      <c r="D5470">
        <v>1</v>
      </c>
      <c r="E5470">
        <v>52000</v>
      </c>
      <c r="F5470">
        <f>Table2[[#This Row],[Đơn Giá Chuẩn]]*Table2[[#This Row],[Tổng số lượng bán]]</f>
        <v>52000</v>
      </c>
      <c r="G5470">
        <v>0</v>
      </c>
      <c r="H5470">
        <f>Table2[[#This Row],[Doanh số bán]]-Table2[[#This Row],[Chiết khấu]]</f>
        <v>52000</v>
      </c>
      <c r="K5470" t="s">
        <v>24</v>
      </c>
      <c r="L5470">
        <v>0</v>
      </c>
      <c r="M5470" t="s">
        <v>918</v>
      </c>
      <c r="N5470" t="s">
        <v>919</v>
      </c>
      <c r="O5470">
        <v>0</v>
      </c>
      <c r="P5470" t="s">
        <v>1790</v>
      </c>
      <c r="Q5470" t="s">
        <v>1791</v>
      </c>
      <c r="R5470" t="s">
        <v>29</v>
      </c>
      <c r="S5470" t="s">
        <v>59</v>
      </c>
      <c r="T5470" t="s">
        <v>922</v>
      </c>
      <c r="U5470" t="s">
        <v>923</v>
      </c>
      <c r="V5470" t="s">
        <v>33</v>
      </c>
    </row>
    <row r="5471" spans="1:22">
      <c r="A5471" s="4">
        <v>46056</v>
      </c>
      <c r="B5471" t="s">
        <v>4212</v>
      </c>
      <c r="C5471" t="s">
        <v>23</v>
      </c>
      <c r="D5471">
        <v>1</v>
      </c>
      <c r="E5471">
        <v>67000</v>
      </c>
      <c r="F5471">
        <f>Table2[[#This Row],[Đơn Giá Chuẩn]]*Table2[[#This Row],[Tổng số lượng bán]]</f>
        <v>67000</v>
      </c>
      <c r="G5471">
        <v>60185</v>
      </c>
      <c r="H5471">
        <f>Table2[[#This Row],[Doanh số bán]]-Table2[[#This Row],[Chiết khấu]]</f>
        <v>6815</v>
      </c>
      <c r="K5471" t="s">
        <v>24</v>
      </c>
      <c r="L5471">
        <v>0</v>
      </c>
      <c r="M5471" t="s">
        <v>918</v>
      </c>
      <c r="N5471" t="s">
        <v>919</v>
      </c>
      <c r="O5471">
        <v>0</v>
      </c>
      <c r="P5471" t="s">
        <v>1763</v>
      </c>
      <c r="Q5471" t="s">
        <v>1764</v>
      </c>
      <c r="R5471" t="s">
        <v>29</v>
      </c>
      <c r="S5471" t="s">
        <v>30</v>
      </c>
      <c r="T5471" t="s">
        <v>922</v>
      </c>
      <c r="U5471" t="s">
        <v>923</v>
      </c>
      <c r="V5471" t="s">
        <v>33</v>
      </c>
    </row>
    <row r="5472" spans="1:22">
      <c r="A5472" s="4">
        <v>46056</v>
      </c>
      <c r="B5472" t="s">
        <v>4212</v>
      </c>
      <c r="C5472" t="s">
        <v>23</v>
      </c>
      <c r="D5472">
        <v>1</v>
      </c>
      <c r="E5472">
        <v>62000</v>
      </c>
      <c r="F5472">
        <f>Table2[[#This Row],[Đơn Giá Chuẩn]]*Table2[[#This Row],[Tổng số lượng bán]]</f>
        <v>62000</v>
      </c>
      <c r="G5472">
        <v>55556</v>
      </c>
      <c r="H5472">
        <f>Table2[[#This Row],[Doanh số bán]]-Table2[[#This Row],[Chiết khấu]]</f>
        <v>6444</v>
      </c>
      <c r="K5472" t="s">
        <v>24</v>
      </c>
      <c r="L5472">
        <v>0</v>
      </c>
      <c r="M5472" t="s">
        <v>918</v>
      </c>
      <c r="N5472" t="s">
        <v>919</v>
      </c>
      <c r="O5472">
        <v>0</v>
      </c>
      <c r="P5472" t="s">
        <v>1815</v>
      </c>
      <c r="Q5472" t="s">
        <v>1816</v>
      </c>
      <c r="R5472" t="s">
        <v>29</v>
      </c>
      <c r="S5472" t="s">
        <v>30</v>
      </c>
      <c r="T5472" t="s">
        <v>922</v>
      </c>
      <c r="U5472" t="s">
        <v>923</v>
      </c>
      <c r="V5472" t="s">
        <v>33</v>
      </c>
    </row>
    <row r="5473" spans="1:22">
      <c r="A5473" s="4">
        <v>46056</v>
      </c>
      <c r="B5473" t="s">
        <v>4213</v>
      </c>
      <c r="C5473" t="s">
        <v>23</v>
      </c>
      <c r="D5473">
        <v>1</v>
      </c>
      <c r="E5473">
        <v>67000</v>
      </c>
      <c r="F5473">
        <f>Table2[[#This Row],[Đơn Giá Chuẩn]]*Table2[[#This Row],[Tổng số lượng bán]]</f>
        <v>67000</v>
      </c>
      <c r="G5473">
        <v>60185</v>
      </c>
      <c r="H5473">
        <f>Table2[[#This Row],[Doanh số bán]]-Table2[[#This Row],[Chiết khấu]]</f>
        <v>6815</v>
      </c>
      <c r="K5473" t="s">
        <v>24</v>
      </c>
      <c r="L5473">
        <v>0</v>
      </c>
      <c r="M5473" t="s">
        <v>918</v>
      </c>
      <c r="N5473" t="s">
        <v>919</v>
      </c>
      <c r="O5473">
        <v>0</v>
      </c>
      <c r="P5473" t="s">
        <v>1743</v>
      </c>
      <c r="Q5473" t="s">
        <v>1744</v>
      </c>
      <c r="R5473" t="s">
        <v>29</v>
      </c>
      <c r="S5473" t="s">
        <v>30</v>
      </c>
      <c r="T5473" t="s">
        <v>922</v>
      </c>
      <c r="U5473" t="s">
        <v>923</v>
      </c>
      <c r="V5473" t="s">
        <v>33</v>
      </c>
    </row>
    <row r="5474" spans="1:22">
      <c r="A5474" s="4">
        <v>46056</v>
      </c>
      <c r="B5474" t="s">
        <v>4214</v>
      </c>
      <c r="C5474" t="s">
        <v>23</v>
      </c>
      <c r="D5474">
        <v>1</v>
      </c>
      <c r="E5474">
        <v>62000</v>
      </c>
      <c r="F5474">
        <f>Table2[[#This Row],[Đơn Giá Chuẩn]]*Table2[[#This Row],[Tổng số lượng bán]]</f>
        <v>62000</v>
      </c>
      <c r="G5474">
        <v>0</v>
      </c>
      <c r="H5474">
        <f>Table2[[#This Row],[Doanh số bán]]-Table2[[#This Row],[Chiết khấu]]</f>
        <v>62000</v>
      </c>
      <c r="K5474" t="s">
        <v>24</v>
      </c>
      <c r="L5474">
        <v>0</v>
      </c>
      <c r="M5474" t="s">
        <v>918</v>
      </c>
      <c r="N5474" t="s">
        <v>919</v>
      </c>
      <c r="O5474">
        <v>0</v>
      </c>
      <c r="P5474" t="s">
        <v>1914</v>
      </c>
      <c r="Q5474" t="s">
        <v>1915</v>
      </c>
      <c r="R5474" t="s">
        <v>29</v>
      </c>
      <c r="S5474" t="s">
        <v>30</v>
      </c>
      <c r="T5474" t="s">
        <v>922</v>
      </c>
      <c r="U5474" t="s">
        <v>923</v>
      </c>
      <c r="V5474" t="s">
        <v>33</v>
      </c>
    </row>
    <row r="5475" spans="1:22">
      <c r="A5475" s="4">
        <v>46056</v>
      </c>
      <c r="B5475" t="s">
        <v>4215</v>
      </c>
      <c r="C5475" t="s">
        <v>23</v>
      </c>
      <c r="D5475">
        <v>1</v>
      </c>
      <c r="E5475">
        <v>67000</v>
      </c>
      <c r="F5475">
        <f>Table2[[#This Row],[Đơn Giá Chuẩn]]*Table2[[#This Row],[Tổng số lượng bán]]</f>
        <v>67000</v>
      </c>
      <c r="G5475">
        <v>0</v>
      </c>
      <c r="H5475">
        <f>Table2[[#This Row],[Doanh số bán]]-Table2[[#This Row],[Chiết khấu]]</f>
        <v>67000</v>
      </c>
      <c r="K5475" t="s">
        <v>24</v>
      </c>
      <c r="L5475">
        <v>0</v>
      </c>
      <c r="M5475" t="s">
        <v>918</v>
      </c>
      <c r="N5475" t="s">
        <v>919</v>
      </c>
      <c r="O5475">
        <v>0</v>
      </c>
      <c r="P5475" t="s">
        <v>1760</v>
      </c>
      <c r="Q5475" t="s">
        <v>1761</v>
      </c>
      <c r="R5475" t="s">
        <v>29</v>
      </c>
      <c r="S5475" t="s">
        <v>91</v>
      </c>
      <c r="T5475" t="s">
        <v>922</v>
      </c>
      <c r="U5475" t="s">
        <v>923</v>
      </c>
      <c r="V5475" t="s">
        <v>33</v>
      </c>
    </row>
    <row r="5476" spans="1:22">
      <c r="A5476" s="4">
        <v>46056</v>
      </c>
      <c r="B5476" t="s">
        <v>4216</v>
      </c>
      <c r="C5476" t="s">
        <v>23</v>
      </c>
      <c r="D5476">
        <v>1</v>
      </c>
      <c r="E5476">
        <v>52000</v>
      </c>
      <c r="F5476">
        <f>Table2[[#This Row],[Đơn Giá Chuẩn]]*Table2[[#This Row],[Tổng số lượng bán]]</f>
        <v>52000</v>
      </c>
      <c r="G5476">
        <v>0</v>
      </c>
      <c r="H5476">
        <f>Table2[[#This Row],[Doanh số bán]]-Table2[[#This Row],[Chiết khấu]]</f>
        <v>52000</v>
      </c>
      <c r="K5476" t="s">
        <v>24</v>
      </c>
      <c r="L5476">
        <v>0</v>
      </c>
      <c r="M5476" t="s">
        <v>918</v>
      </c>
      <c r="N5476" t="s">
        <v>919</v>
      </c>
      <c r="O5476">
        <v>0</v>
      </c>
      <c r="P5476" t="s">
        <v>1730</v>
      </c>
      <c r="Q5476" t="s">
        <v>1731</v>
      </c>
      <c r="R5476" t="s">
        <v>29</v>
      </c>
      <c r="S5476" t="s">
        <v>30</v>
      </c>
      <c r="T5476" t="s">
        <v>922</v>
      </c>
      <c r="U5476" t="s">
        <v>923</v>
      </c>
      <c r="V5476" t="s">
        <v>33</v>
      </c>
    </row>
    <row r="5477" spans="1:22">
      <c r="A5477" s="4">
        <v>46056</v>
      </c>
      <c r="B5477" t="s">
        <v>4217</v>
      </c>
      <c r="C5477" t="s">
        <v>23</v>
      </c>
      <c r="D5477">
        <v>1</v>
      </c>
      <c r="E5477">
        <v>67000</v>
      </c>
      <c r="F5477">
        <f>Table2[[#This Row],[Đơn Giá Chuẩn]]*Table2[[#This Row],[Tổng số lượng bán]]</f>
        <v>67000</v>
      </c>
      <c r="G5477">
        <v>0</v>
      </c>
      <c r="H5477">
        <f>Table2[[#This Row],[Doanh số bán]]-Table2[[#This Row],[Chiết khấu]]</f>
        <v>67000</v>
      </c>
      <c r="K5477" t="s">
        <v>24</v>
      </c>
      <c r="L5477">
        <v>0</v>
      </c>
      <c r="M5477" t="s">
        <v>918</v>
      </c>
      <c r="N5477" t="s">
        <v>919</v>
      </c>
      <c r="O5477">
        <v>0</v>
      </c>
      <c r="P5477" t="s">
        <v>1749</v>
      </c>
      <c r="Q5477" t="s">
        <v>1750</v>
      </c>
      <c r="R5477" t="s">
        <v>29</v>
      </c>
      <c r="S5477" t="s">
        <v>56</v>
      </c>
      <c r="T5477" t="s">
        <v>922</v>
      </c>
      <c r="U5477" t="s">
        <v>923</v>
      </c>
      <c r="V5477" t="s">
        <v>33</v>
      </c>
    </row>
    <row r="5478" spans="1:22">
      <c r="A5478" s="4">
        <v>46056</v>
      </c>
      <c r="B5478" t="s">
        <v>4218</v>
      </c>
      <c r="C5478" t="s">
        <v>2500</v>
      </c>
      <c r="D5478">
        <v>5</v>
      </c>
      <c r="E5478">
        <v>302000</v>
      </c>
      <c r="F5478">
        <f>Table2[[#This Row],[Đơn Giá Chuẩn]]*Table2[[#This Row],[Tổng số lượng bán]]</f>
        <v>1510000</v>
      </c>
      <c r="G5478">
        <v>0</v>
      </c>
      <c r="H5478">
        <f>Table2[[#This Row],[Doanh số bán]]-Table2[[#This Row],[Chiết khấu]]</f>
        <v>1510000</v>
      </c>
      <c r="K5478" t="s">
        <v>24</v>
      </c>
      <c r="L5478">
        <v>1</v>
      </c>
      <c r="M5478" t="s">
        <v>918</v>
      </c>
      <c r="N5478" t="s">
        <v>919</v>
      </c>
      <c r="O5478">
        <v>5</v>
      </c>
      <c r="P5478" t="s">
        <v>84</v>
      </c>
      <c r="Q5478" t="s">
        <v>85</v>
      </c>
      <c r="R5478" t="s">
        <v>41</v>
      </c>
      <c r="S5478" t="s">
        <v>42</v>
      </c>
      <c r="T5478" t="s">
        <v>922</v>
      </c>
      <c r="U5478" t="s">
        <v>923</v>
      </c>
      <c r="V5478" t="s">
        <v>33</v>
      </c>
    </row>
    <row r="5479" spans="1:22">
      <c r="A5479" s="4">
        <v>46056</v>
      </c>
      <c r="B5479" t="s">
        <v>4219</v>
      </c>
      <c r="C5479" t="s">
        <v>104</v>
      </c>
      <c r="D5479">
        <v>2</v>
      </c>
      <c r="E5479">
        <v>51000</v>
      </c>
      <c r="F5479">
        <f>Table2[[#This Row],[Đơn Giá Chuẩn]]*Table2[[#This Row],[Tổng số lượng bán]]</f>
        <v>102000</v>
      </c>
      <c r="G5479">
        <v>0</v>
      </c>
      <c r="H5479">
        <f>Table2[[#This Row],[Doanh số bán]]-Table2[[#This Row],[Chiết khấu]]</f>
        <v>102000</v>
      </c>
      <c r="K5479" t="s">
        <v>24</v>
      </c>
      <c r="L5479">
        <v>0.12</v>
      </c>
      <c r="M5479" t="s">
        <v>918</v>
      </c>
      <c r="N5479" t="s">
        <v>919</v>
      </c>
      <c r="O5479">
        <v>0.24</v>
      </c>
      <c r="P5479" t="s">
        <v>588</v>
      </c>
      <c r="Q5479" t="s">
        <v>589</v>
      </c>
      <c r="R5479" t="s">
        <v>107</v>
      </c>
      <c r="S5479" t="s">
        <v>108</v>
      </c>
      <c r="T5479" t="s">
        <v>922</v>
      </c>
      <c r="U5479" t="s">
        <v>923</v>
      </c>
      <c r="V5479" t="s">
        <v>33</v>
      </c>
    </row>
    <row r="5480" spans="1:22">
      <c r="A5480" s="4">
        <v>46056</v>
      </c>
      <c r="B5480" t="s">
        <v>4220</v>
      </c>
      <c r="C5480" t="s">
        <v>23</v>
      </c>
      <c r="D5480">
        <v>1</v>
      </c>
      <c r="E5480">
        <v>67000</v>
      </c>
      <c r="F5480">
        <f>Table2[[#This Row],[Đơn Giá Chuẩn]]*Table2[[#This Row],[Tổng số lượng bán]]</f>
        <v>67000</v>
      </c>
      <c r="G5480">
        <v>0</v>
      </c>
      <c r="H5480">
        <f>Table2[[#This Row],[Doanh số bán]]-Table2[[#This Row],[Chiết khấu]]</f>
        <v>67000</v>
      </c>
      <c r="K5480" t="s">
        <v>24</v>
      </c>
      <c r="L5480">
        <v>0</v>
      </c>
      <c r="M5480" t="s">
        <v>918</v>
      </c>
      <c r="N5480" t="s">
        <v>919</v>
      </c>
      <c r="O5480">
        <v>0</v>
      </c>
      <c r="P5480" t="s">
        <v>1743</v>
      </c>
      <c r="Q5480" t="s">
        <v>1744</v>
      </c>
      <c r="R5480" t="s">
        <v>29</v>
      </c>
      <c r="S5480" t="s">
        <v>30</v>
      </c>
      <c r="T5480" t="s">
        <v>922</v>
      </c>
      <c r="U5480" t="s">
        <v>923</v>
      </c>
      <c r="V5480" t="s">
        <v>33</v>
      </c>
    </row>
    <row r="5481" spans="1:22">
      <c r="A5481" s="4">
        <v>46056</v>
      </c>
      <c r="B5481" t="s">
        <v>4221</v>
      </c>
      <c r="C5481" t="s">
        <v>23</v>
      </c>
      <c r="D5481">
        <v>1</v>
      </c>
      <c r="E5481">
        <v>62000</v>
      </c>
      <c r="F5481">
        <f>Table2[[#This Row],[Đơn Giá Chuẩn]]*Table2[[#This Row],[Tổng số lượng bán]]</f>
        <v>62000</v>
      </c>
      <c r="G5481">
        <v>19444</v>
      </c>
      <c r="H5481">
        <f>Table2[[#This Row],[Doanh số bán]]-Table2[[#This Row],[Chiết khấu]]</f>
        <v>42556</v>
      </c>
      <c r="K5481" t="s">
        <v>24</v>
      </c>
      <c r="L5481">
        <v>0</v>
      </c>
      <c r="M5481" t="s">
        <v>918</v>
      </c>
      <c r="N5481" t="s">
        <v>919</v>
      </c>
      <c r="O5481">
        <v>0</v>
      </c>
      <c r="P5481" t="s">
        <v>1745</v>
      </c>
      <c r="Q5481" t="s">
        <v>1746</v>
      </c>
      <c r="R5481" t="s">
        <v>29</v>
      </c>
      <c r="S5481" t="s">
        <v>30</v>
      </c>
      <c r="T5481" t="s">
        <v>922</v>
      </c>
      <c r="U5481" t="s">
        <v>923</v>
      </c>
      <c r="V5481" t="s">
        <v>33</v>
      </c>
    </row>
    <row r="5482" spans="1:22">
      <c r="A5482" s="4">
        <v>46056</v>
      </c>
      <c r="B5482" t="s">
        <v>4222</v>
      </c>
      <c r="C5482" t="s">
        <v>23</v>
      </c>
      <c r="D5482">
        <v>1</v>
      </c>
      <c r="E5482">
        <v>67000</v>
      </c>
      <c r="F5482">
        <f>Table2[[#This Row],[Đơn Giá Chuẩn]]*Table2[[#This Row],[Tổng số lượng bán]]</f>
        <v>67000</v>
      </c>
      <c r="G5482">
        <v>60185</v>
      </c>
      <c r="H5482">
        <f>Table2[[#This Row],[Doanh số bán]]-Table2[[#This Row],[Chiết khấu]]</f>
        <v>6815</v>
      </c>
      <c r="K5482" t="s">
        <v>24</v>
      </c>
      <c r="L5482">
        <v>0</v>
      </c>
      <c r="M5482" t="s">
        <v>918</v>
      </c>
      <c r="N5482" t="s">
        <v>919</v>
      </c>
      <c r="O5482">
        <v>0</v>
      </c>
      <c r="P5482" t="s">
        <v>1749</v>
      </c>
      <c r="Q5482" t="s">
        <v>1750</v>
      </c>
      <c r="R5482" t="s">
        <v>29</v>
      </c>
      <c r="S5482" t="s">
        <v>56</v>
      </c>
      <c r="T5482" t="s">
        <v>922</v>
      </c>
      <c r="U5482" t="s">
        <v>923</v>
      </c>
      <c r="V5482" t="s">
        <v>33</v>
      </c>
    </row>
    <row r="5483" spans="1:22">
      <c r="A5483" s="4">
        <v>46056</v>
      </c>
      <c r="B5483" t="s">
        <v>4223</v>
      </c>
      <c r="C5483" t="s">
        <v>23</v>
      </c>
      <c r="D5483">
        <v>1</v>
      </c>
      <c r="E5483">
        <v>67000</v>
      </c>
      <c r="F5483">
        <f>Table2[[#This Row],[Đơn Giá Chuẩn]]*Table2[[#This Row],[Tổng số lượng bán]]</f>
        <v>67000</v>
      </c>
      <c r="G5483">
        <v>0</v>
      </c>
      <c r="H5483">
        <f>Table2[[#This Row],[Doanh số bán]]-Table2[[#This Row],[Chiết khấu]]</f>
        <v>67000</v>
      </c>
      <c r="K5483" t="s">
        <v>24</v>
      </c>
      <c r="L5483">
        <v>0</v>
      </c>
      <c r="M5483" t="s">
        <v>918</v>
      </c>
      <c r="N5483" t="s">
        <v>919</v>
      </c>
      <c r="O5483">
        <v>0</v>
      </c>
      <c r="P5483" t="s">
        <v>1752</v>
      </c>
      <c r="Q5483" t="s">
        <v>1753</v>
      </c>
      <c r="R5483" t="s">
        <v>29</v>
      </c>
      <c r="S5483" t="s">
        <v>91</v>
      </c>
      <c r="T5483" t="s">
        <v>922</v>
      </c>
      <c r="U5483" t="s">
        <v>923</v>
      </c>
      <c r="V5483" t="s">
        <v>33</v>
      </c>
    </row>
    <row r="5484" spans="1:22">
      <c r="A5484" s="4">
        <v>46056</v>
      </c>
      <c r="B5484" t="s">
        <v>4223</v>
      </c>
      <c r="C5484" t="s">
        <v>23</v>
      </c>
      <c r="D5484">
        <v>1</v>
      </c>
      <c r="E5484">
        <v>52000</v>
      </c>
      <c r="F5484">
        <f>Table2[[#This Row],[Đơn Giá Chuẩn]]*Table2[[#This Row],[Tổng số lượng bán]]</f>
        <v>52000</v>
      </c>
      <c r="G5484">
        <v>0</v>
      </c>
      <c r="H5484">
        <f>Table2[[#This Row],[Doanh số bán]]-Table2[[#This Row],[Chiết khấu]]</f>
        <v>52000</v>
      </c>
      <c r="K5484" t="s">
        <v>24</v>
      </c>
      <c r="L5484">
        <v>0</v>
      </c>
      <c r="M5484" t="s">
        <v>918</v>
      </c>
      <c r="N5484" t="s">
        <v>919</v>
      </c>
      <c r="O5484">
        <v>0</v>
      </c>
      <c r="P5484" t="s">
        <v>1788</v>
      </c>
      <c r="Q5484" t="s">
        <v>1789</v>
      </c>
      <c r="R5484" t="s">
        <v>29</v>
      </c>
      <c r="S5484" t="s">
        <v>59</v>
      </c>
      <c r="T5484" t="s">
        <v>922</v>
      </c>
      <c r="U5484" t="s">
        <v>923</v>
      </c>
      <c r="V5484" t="s">
        <v>33</v>
      </c>
    </row>
    <row r="5485" spans="1:22">
      <c r="A5485" s="4">
        <v>46056</v>
      </c>
      <c r="B5485" t="s">
        <v>4224</v>
      </c>
      <c r="C5485" t="s">
        <v>23</v>
      </c>
      <c r="D5485">
        <v>1</v>
      </c>
      <c r="E5485">
        <v>67000</v>
      </c>
      <c r="F5485">
        <f>Table2[[#This Row],[Đơn Giá Chuẩn]]*Table2[[#This Row],[Tổng số lượng bán]]</f>
        <v>67000</v>
      </c>
      <c r="G5485">
        <v>0</v>
      </c>
      <c r="H5485">
        <f>Table2[[#This Row],[Doanh số bán]]-Table2[[#This Row],[Chiết khấu]]</f>
        <v>67000</v>
      </c>
      <c r="K5485" t="s">
        <v>24</v>
      </c>
      <c r="L5485">
        <v>0</v>
      </c>
      <c r="M5485" t="s">
        <v>918</v>
      </c>
      <c r="N5485" t="s">
        <v>919</v>
      </c>
      <c r="O5485">
        <v>0</v>
      </c>
      <c r="P5485" t="s">
        <v>1752</v>
      </c>
      <c r="Q5485" t="s">
        <v>1753</v>
      </c>
      <c r="R5485" t="s">
        <v>29</v>
      </c>
      <c r="S5485" t="s">
        <v>91</v>
      </c>
      <c r="T5485" t="s">
        <v>922</v>
      </c>
      <c r="U5485" t="s">
        <v>923</v>
      </c>
      <c r="V5485" t="s">
        <v>33</v>
      </c>
    </row>
    <row r="5486" spans="1:22">
      <c r="A5486" s="4">
        <v>46056</v>
      </c>
      <c r="B5486" t="s">
        <v>4225</v>
      </c>
      <c r="C5486" t="s">
        <v>23</v>
      </c>
      <c r="D5486">
        <v>1</v>
      </c>
      <c r="E5486">
        <v>67000</v>
      </c>
      <c r="F5486">
        <f>Table2[[#This Row],[Đơn Giá Chuẩn]]*Table2[[#This Row],[Tổng số lượng bán]]</f>
        <v>67000</v>
      </c>
      <c r="G5486">
        <v>0</v>
      </c>
      <c r="H5486">
        <f>Table2[[#This Row],[Doanh số bán]]-Table2[[#This Row],[Chiết khấu]]</f>
        <v>67000</v>
      </c>
      <c r="K5486" t="s">
        <v>24</v>
      </c>
      <c r="L5486">
        <v>0</v>
      </c>
      <c r="M5486" t="s">
        <v>918</v>
      </c>
      <c r="N5486" t="s">
        <v>919</v>
      </c>
      <c r="O5486">
        <v>0</v>
      </c>
      <c r="P5486" t="s">
        <v>1756</v>
      </c>
      <c r="Q5486" t="s">
        <v>1757</v>
      </c>
      <c r="R5486" t="s">
        <v>29</v>
      </c>
      <c r="S5486" t="s">
        <v>30</v>
      </c>
      <c r="T5486" t="s">
        <v>922</v>
      </c>
      <c r="U5486" t="s">
        <v>923</v>
      </c>
      <c r="V5486" t="s">
        <v>33</v>
      </c>
    </row>
    <row r="5487" spans="1:22">
      <c r="A5487" s="4">
        <v>46056</v>
      </c>
      <c r="B5487" t="s">
        <v>4226</v>
      </c>
      <c r="C5487" t="s">
        <v>23</v>
      </c>
      <c r="D5487">
        <v>1</v>
      </c>
      <c r="E5487">
        <v>67000</v>
      </c>
      <c r="F5487">
        <f>Table2[[#This Row],[Đơn Giá Chuẩn]]*Table2[[#This Row],[Tổng số lượng bán]]</f>
        <v>67000</v>
      </c>
      <c r="G5487">
        <v>0</v>
      </c>
      <c r="H5487">
        <f>Table2[[#This Row],[Doanh số bán]]-Table2[[#This Row],[Chiết khấu]]</f>
        <v>67000</v>
      </c>
      <c r="K5487" t="s">
        <v>24</v>
      </c>
      <c r="L5487">
        <v>0</v>
      </c>
      <c r="M5487" t="s">
        <v>918</v>
      </c>
      <c r="N5487" t="s">
        <v>919</v>
      </c>
      <c r="O5487">
        <v>0</v>
      </c>
      <c r="P5487" t="s">
        <v>1760</v>
      </c>
      <c r="Q5487" t="s">
        <v>1761</v>
      </c>
      <c r="R5487" t="s">
        <v>29</v>
      </c>
      <c r="S5487" t="s">
        <v>91</v>
      </c>
      <c r="T5487" t="s">
        <v>922</v>
      </c>
      <c r="U5487" t="s">
        <v>923</v>
      </c>
      <c r="V5487" t="s">
        <v>33</v>
      </c>
    </row>
    <row r="5488" spans="1:22">
      <c r="A5488" s="4">
        <v>46056</v>
      </c>
      <c r="B5488" t="s">
        <v>4227</v>
      </c>
      <c r="C5488" t="s">
        <v>23</v>
      </c>
      <c r="D5488">
        <v>3</v>
      </c>
      <c r="E5488">
        <v>47000</v>
      </c>
      <c r="F5488">
        <f>Table2[[#This Row],[Đơn Giá Chuẩn]]*Table2[[#This Row],[Tổng số lượng bán]]</f>
        <v>141000</v>
      </c>
      <c r="G5488">
        <v>125000</v>
      </c>
      <c r="H5488">
        <f>Table2[[#This Row],[Doanh số bán]]-Table2[[#This Row],[Chiết khấu]]</f>
        <v>16000</v>
      </c>
      <c r="K5488" t="s">
        <v>24</v>
      </c>
      <c r="L5488">
        <v>0</v>
      </c>
      <c r="M5488" t="s">
        <v>918</v>
      </c>
      <c r="N5488" t="s">
        <v>919</v>
      </c>
      <c r="O5488">
        <v>0</v>
      </c>
      <c r="P5488" t="s">
        <v>1740</v>
      </c>
      <c r="Q5488" t="s">
        <v>1741</v>
      </c>
      <c r="R5488" t="s">
        <v>29</v>
      </c>
      <c r="S5488" t="s">
        <v>30</v>
      </c>
      <c r="T5488" t="s">
        <v>922</v>
      </c>
      <c r="U5488" t="s">
        <v>923</v>
      </c>
      <c r="V5488" t="s">
        <v>33</v>
      </c>
    </row>
    <row r="5489" spans="1:22">
      <c r="A5489" s="4">
        <v>46056</v>
      </c>
      <c r="B5489" t="s">
        <v>4227</v>
      </c>
      <c r="C5489" t="s">
        <v>23</v>
      </c>
      <c r="D5489">
        <v>2</v>
      </c>
      <c r="E5489">
        <v>67000</v>
      </c>
      <c r="F5489">
        <f>Table2[[#This Row],[Đơn Giá Chuẩn]]*Table2[[#This Row],[Tổng số lượng bán]]</f>
        <v>134000</v>
      </c>
      <c r="G5489">
        <v>120370</v>
      </c>
      <c r="H5489">
        <f>Table2[[#This Row],[Doanh số bán]]-Table2[[#This Row],[Chiết khấu]]</f>
        <v>13630</v>
      </c>
      <c r="K5489" t="s">
        <v>24</v>
      </c>
      <c r="L5489">
        <v>0</v>
      </c>
      <c r="M5489" t="s">
        <v>918</v>
      </c>
      <c r="N5489" t="s">
        <v>919</v>
      </c>
      <c r="O5489">
        <v>0</v>
      </c>
      <c r="P5489" t="s">
        <v>1756</v>
      </c>
      <c r="Q5489" t="s">
        <v>1757</v>
      </c>
      <c r="R5489" t="s">
        <v>29</v>
      </c>
      <c r="S5489" t="s">
        <v>30</v>
      </c>
      <c r="T5489" t="s">
        <v>922</v>
      </c>
      <c r="U5489" t="s">
        <v>923</v>
      </c>
      <c r="V5489" t="s">
        <v>33</v>
      </c>
    </row>
    <row r="5490" spans="1:22">
      <c r="A5490" s="4">
        <v>46056</v>
      </c>
      <c r="B5490" t="s">
        <v>4227</v>
      </c>
      <c r="C5490" t="s">
        <v>23</v>
      </c>
      <c r="D5490">
        <v>1</v>
      </c>
      <c r="E5490">
        <v>52000</v>
      </c>
      <c r="F5490">
        <f>Table2[[#This Row],[Đơn Giá Chuẩn]]*Table2[[#This Row],[Tổng số lượng bán]]</f>
        <v>52000</v>
      </c>
      <c r="G5490">
        <v>46296</v>
      </c>
      <c r="H5490">
        <f>Table2[[#This Row],[Doanh số bán]]-Table2[[#This Row],[Chiết khấu]]</f>
        <v>5704</v>
      </c>
      <c r="K5490" t="s">
        <v>24</v>
      </c>
      <c r="L5490">
        <v>0</v>
      </c>
      <c r="M5490" t="s">
        <v>918</v>
      </c>
      <c r="N5490" t="s">
        <v>919</v>
      </c>
      <c r="O5490">
        <v>0</v>
      </c>
      <c r="P5490" t="s">
        <v>1730</v>
      </c>
      <c r="Q5490" t="s">
        <v>1731</v>
      </c>
      <c r="R5490" t="s">
        <v>29</v>
      </c>
      <c r="S5490" t="s">
        <v>30</v>
      </c>
      <c r="T5490" t="s">
        <v>922</v>
      </c>
      <c r="U5490" t="s">
        <v>923</v>
      </c>
      <c r="V5490" t="s">
        <v>33</v>
      </c>
    </row>
    <row r="5491" spans="1:22">
      <c r="A5491" s="4">
        <v>46056</v>
      </c>
      <c r="B5491" t="s">
        <v>4227</v>
      </c>
      <c r="C5491" t="s">
        <v>23</v>
      </c>
      <c r="D5491">
        <v>1</v>
      </c>
      <c r="E5491">
        <v>67000</v>
      </c>
      <c r="F5491">
        <f>Table2[[#This Row],[Đơn Giá Chuẩn]]*Table2[[#This Row],[Tổng số lượng bán]]</f>
        <v>67000</v>
      </c>
      <c r="G5491">
        <v>60185</v>
      </c>
      <c r="H5491">
        <f>Table2[[#This Row],[Doanh số bán]]-Table2[[#This Row],[Chiết khấu]]</f>
        <v>6815</v>
      </c>
      <c r="K5491" t="s">
        <v>24</v>
      </c>
      <c r="L5491">
        <v>0</v>
      </c>
      <c r="M5491" t="s">
        <v>918</v>
      </c>
      <c r="N5491" t="s">
        <v>919</v>
      </c>
      <c r="O5491">
        <v>0</v>
      </c>
      <c r="P5491" t="s">
        <v>1760</v>
      </c>
      <c r="Q5491" t="s">
        <v>1761</v>
      </c>
      <c r="R5491" t="s">
        <v>29</v>
      </c>
      <c r="S5491" t="s">
        <v>91</v>
      </c>
      <c r="T5491" t="s">
        <v>922</v>
      </c>
      <c r="U5491" t="s">
        <v>923</v>
      </c>
      <c r="V5491" t="s">
        <v>33</v>
      </c>
    </row>
    <row r="5492" spans="1:22">
      <c r="A5492" s="4">
        <v>46056</v>
      </c>
      <c r="B5492" t="s">
        <v>4227</v>
      </c>
      <c r="C5492" t="s">
        <v>23</v>
      </c>
      <c r="D5492">
        <v>1</v>
      </c>
      <c r="E5492">
        <v>52000</v>
      </c>
      <c r="F5492">
        <f>Table2[[#This Row],[Đơn Giá Chuẩn]]*Table2[[#This Row],[Tổng số lượng bán]]</f>
        <v>52000</v>
      </c>
      <c r="G5492">
        <v>46296</v>
      </c>
      <c r="H5492">
        <f>Table2[[#This Row],[Doanh số bán]]-Table2[[#This Row],[Chiết khấu]]</f>
        <v>5704</v>
      </c>
      <c r="K5492" t="s">
        <v>24</v>
      </c>
      <c r="L5492">
        <v>0</v>
      </c>
      <c r="M5492" t="s">
        <v>918</v>
      </c>
      <c r="N5492" t="s">
        <v>919</v>
      </c>
      <c r="O5492">
        <v>0</v>
      </c>
      <c r="P5492" t="s">
        <v>1777</v>
      </c>
      <c r="Q5492" t="s">
        <v>1778</v>
      </c>
      <c r="R5492" t="s">
        <v>29</v>
      </c>
      <c r="S5492" t="s">
        <v>91</v>
      </c>
      <c r="T5492" t="s">
        <v>922</v>
      </c>
      <c r="U5492" t="s">
        <v>923</v>
      </c>
      <c r="V5492" t="s">
        <v>33</v>
      </c>
    </row>
    <row r="5493" spans="1:22">
      <c r="A5493" s="4">
        <v>46056</v>
      </c>
      <c r="B5493" t="s">
        <v>4227</v>
      </c>
      <c r="C5493" t="s">
        <v>23</v>
      </c>
      <c r="D5493">
        <v>1</v>
      </c>
      <c r="E5493">
        <v>47000</v>
      </c>
      <c r="F5493">
        <f>Table2[[#This Row],[Đơn Giá Chuẩn]]*Table2[[#This Row],[Tổng số lượng bán]]</f>
        <v>47000</v>
      </c>
      <c r="G5493">
        <v>41667</v>
      </c>
      <c r="H5493">
        <f>Table2[[#This Row],[Doanh số bán]]-Table2[[#This Row],[Chiết khấu]]</f>
        <v>5333</v>
      </c>
      <c r="K5493" t="s">
        <v>24</v>
      </c>
      <c r="L5493">
        <v>0</v>
      </c>
      <c r="M5493" t="s">
        <v>918</v>
      </c>
      <c r="N5493" t="s">
        <v>919</v>
      </c>
      <c r="O5493">
        <v>0</v>
      </c>
      <c r="P5493" t="s">
        <v>1852</v>
      </c>
      <c r="Q5493" t="s">
        <v>1853</v>
      </c>
      <c r="R5493" t="s">
        <v>29</v>
      </c>
      <c r="S5493" t="s">
        <v>59</v>
      </c>
      <c r="T5493" t="s">
        <v>922</v>
      </c>
      <c r="U5493" t="s">
        <v>923</v>
      </c>
      <c r="V5493" t="s">
        <v>33</v>
      </c>
    </row>
    <row r="5494" spans="1:22">
      <c r="A5494" s="4">
        <v>46056</v>
      </c>
      <c r="B5494" t="s">
        <v>4227</v>
      </c>
      <c r="C5494" t="s">
        <v>23</v>
      </c>
      <c r="D5494">
        <v>1</v>
      </c>
      <c r="E5494">
        <v>67000</v>
      </c>
      <c r="F5494">
        <f>Table2[[#This Row],[Đơn Giá Chuẩn]]*Table2[[#This Row],[Tổng số lượng bán]]</f>
        <v>67000</v>
      </c>
      <c r="G5494">
        <v>60185</v>
      </c>
      <c r="H5494">
        <f>Table2[[#This Row],[Doanh số bán]]-Table2[[#This Row],[Chiết khấu]]</f>
        <v>6815</v>
      </c>
      <c r="K5494" t="s">
        <v>24</v>
      </c>
      <c r="L5494">
        <v>0</v>
      </c>
      <c r="M5494" t="s">
        <v>918</v>
      </c>
      <c r="N5494" t="s">
        <v>919</v>
      </c>
      <c r="O5494">
        <v>0</v>
      </c>
      <c r="P5494" t="s">
        <v>1749</v>
      </c>
      <c r="Q5494" t="s">
        <v>1750</v>
      </c>
      <c r="R5494" t="s">
        <v>29</v>
      </c>
      <c r="S5494" t="s">
        <v>56</v>
      </c>
      <c r="T5494" t="s">
        <v>922</v>
      </c>
      <c r="U5494" t="s">
        <v>923</v>
      </c>
      <c r="V5494" t="s">
        <v>33</v>
      </c>
    </row>
    <row r="5495" spans="1:22">
      <c r="A5495" s="4">
        <v>46056</v>
      </c>
      <c r="B5495" t="s">
        <v>4228</v>
      </c>
      <c r="C5495" t="s">
        <v>23</v>
      </c>
      <c r="D5495">
        <v>1</v>
      </c>
      <c r="E5495">
        <v>67000</v>
      </c>
      <c r="F5495">
        <f>Table2[[#This Row],[Đơn Giá Chuẩn]]*Table2[[#This Row],[Tổng số lượng bán]]</f>
        <v>67000</v>
      </c>
      <c r="G5495">
        <v>0</v>
      </c>
      <c r="H5495">
        <f>Table2[[#This Row],[Doanh số bán]]-Table2[[#This Row],[Chiết khấu]]</f>
        <v>67000</v>
      </c>
      <c r="K5495" t="s">
        <v>24</v>
      </c>
      <c r="L5495">
        <v>0</v>
      </c>
      <c r="M5495" t="s">
        <v>918</v>
      </c>
      <c r="N5495" t="s">
        <v>919</v>
      </c>
      <c r="O5495">
        <v>0</v>
      </c>
      <c r="P5495" t="s">
        <v>1919</v>
      </c>
      <c r="Q5495" t="s">
        <v>1920</v>
      </c>
      <c r="R5495" t="s">
        <v>29</v>
      </c>
      <c r="S5495" t="s">
        <v>91</v>
      </c>
      <c r="T5495" t="s">
        <v>922</v>
      </c>
      <c r="U5495" t="s">
        <v>923</v>
      </c>
      <c r="V5495" t="s">
        <v>33</v>
      </c>
    </row>
    <row r="5496" spans="1:22">
      <c r="A5496" s="4">
        <v>46056</v>
      </c>
      <c r="B5496" t="s">
        <v>4229</v>
      </c>
      <c r="C5496" t="s">
        <v>23</v>
      </c>
      <c r="D5496">
        <v>1</v>
      </c>
      <c r="E5496">
        <v>42000</v>
      </c>
      <c r="F5496">
        <f>Table2[[#This Row],[Đơn Giá Chuẩn]]*Table2[[#This Row],[Tổng số lượng bán]]</f>
        <v>42000</v>
      </c>
      <c r="G5496">
        <v>37037</v>
      </c>
      <c r="H5496">
        <f>Table2[[#This Row],[Doanh số bán]]-Table2[[#This Row],[Chiết khấu]]</f>
        <v>4963</v>
      </c>
      <c r="K5496" t="s">
        <v>24</v>
      </c>
      <c r="L5496">
        <v>0</v>
      </c>
      <c r="M5496" t="s">
        <v>918</v>
      </c>
      <c r="N5496" t="s">
        <v>919</v>
      </c>
      <c r="O5496">
        <v>0</v>
      </c>
      <c r="P5496" t="s">
        <v>1875</v>
      </c>
      <c r="Q5496" t="s">
        <v>1876</v>
      </c>
      <c r="R5496" t="s">
        <v>29</v>
      </c>
      <c r="S5496" t="s">
        <v>56</v>
      </c>
      <c r="T5496" t="s">
        <v>922</v>
      </c>
      <c r="U5496" t="s">
        <v>923</v>
      </c>
      <c r="V5496" t="s">
        <v>33</v>
      </c>
    </row>
    <row r="5497" spans="1:22">
      <c r="A5497" s="4">
        <v>46056</v>
      </c>
      <c r="B5497" t="s">
        <v>4230</v>
      </c>
      <c r="C5497" t="s">
        <v>23</v>
      </c>
      <c r="D5497">
        <v>1</v>
      </c>
      <c r="E5497">
        <v>67000</v>
      </c>
      <c r="F5497">
        <f>Table2[[#This Row],[Đơn Giá Chuẩn]]*Table2[[#This Row],[Tổng số lượng bán]]</f>
        <v>67000</v>
      </c>
      <c r="G5497">
        <v>0</v>
      </c>
      <c r="H5497">
        <f>Table2[[#This Row],[Doanh số bán]]-Table2[[#This Row],[Chiết khấu]]</f>
        <v>67000</v>
      </c>
      <c r="K5497" t="s">
        <v>24</v>
      </c>
      <c r="L5497">
        <v>0</v>
      </c>
      <c r="M5497" t="s">
        <v>918</v>
      </c>
      <c r="N5497" t="s">
        <v>919</v>
      </c>
      <c r="O5497">
        <v>0</v>
      </c>
      <c r="P5497" t="s">
        <v>1743</v>
      </c>
      <c r="Q5497" t="s">
        <v>1744</v>
      </c>
      <c r="R5497" t="s">
        <v>29</v>
      </c>
      <c r="S5497" t="s">
        <v>30</v>
      </c>
      <c r="T5497" t="s">
        <v>922</v>
      </c>
      <c r="U5497" t="s">
        <v>923</v>
      </c>
      <c r="V5497" t="s">
        <v>33</v>
      </c>
    </row>
    <row r="5498" spans="1:22">
      <c r="A5498" s="4">
        <v>46056</v>
      </c>
      <c r="B5498" t="s">
        <v>4230</v>
      </c>
      <c r="C5498" t="s">
        <v>23</v>
      </c>
      <c r="D5498">
        <v>1</v>
      </c>
      <c r="E5498">
        <v>62000</v>
      </c>
      <c r="F5498">
        <f>Table2[[#This Row],[Đơn Giá Chuẩn]]*Table2[[#This Row],[Tổng số lượng bán]]</f>
        <v>62000</v>
      </c>
      <c r="G5498">
        <v>0</v>
      </c>
      <c r="H5498">
        <f>Table2[[#This Row],[Doanh số bán]]-Table2[[#This Row],[Chiết khấu]]</f>
        <v>62000</v>
      </c>
      <c r="K5498" t="s">
        <v>24</v>
      </c>
      <c r="L5498">
        <v>0</v>
      </c>
      <c r="M5498" t="s">
        <v>918</v>
      </c>
      <c r="N5498" t="s">
        <v>919</v>
      </c>
      <c r="O5498">
        <v>0</v>
      </c>
      <c r="P5498" t="s">
        <v>1745</v>
      </c>
      <c r="Q5498" t="s">
        <v>1746</v>
      </c>
      <c r="R5498" t="s">
        <v>29</v>
      </c>
      <c r="S5498" t="s">
        <v>30</v>
      </c>
      <c r="T5498" t="s">
        <v>922</v>
      </c>
      <c r="U5498" t="s">
        <v>923</v>
      </c>
      <c r="V5498" t="s">
        <v>33</v>
      </c>
    </row>
    <row r="5499" spans="1:22">
      <c r="A5499" s="4">
        <v>46056</v>
      </c>
      <c r="B5499" t="s">
        <v>4231</v>
      </c>
      <c r="C5499" t="s">
        <v>23</v>
      </c>
      <c r="D5499">
        <v>1</v>
      </c>
      <c r="E5499">
        <v>42000</v>
      </c>
      <c r="F5499">
        <f>Table2[[#This Row],[Đơn Giá Chuẩn]]*Table2[[#This Row],[Tổng số lượng bán]]</f>
        <v>42000</v>
      </c>
      <c r="G5499">
        <v>12963</v>
      </c>
      <c r="H5499">
        <f>Table2[[#This Row],[Doanh số bán]]-Table2[[#This Row],[Chiết khấu]]</f>
        <v>29037</v>
      </c>
      <c r="K5499" t="s">
        <v>24</v>
      </c>
      <c r="L5499">
        <v>0</v>
      </c>
      <c r="M5499" t="s">
        <v>918</v>
      </c>
      <c r="N5499" t="s">
        <v>919</v>
      </c>
      <c r="O5499">
        <v>0</v>
      </c>
      <c r="P5499" t="s">
        <v>1875</v>
      </c>
      <c r="Q5499" t="s">
        <v>1876</v>
      </c>
      <c r="R5499" t="s">
        <v>29</v>
      </c>
      <c r="S5499" t="s">
        <v>56</v>
      </c>
      <c r="T5499" t="s">
        <v>922</v>
      </c>
      <c r="U5499" t="s">
        <v>923</v>
      </c>
      <c r="V5499" t="s">
        <v>33</v>
      </c>
    </row>
    <row r="5500" spans="1:22">
      <c r="A5500" s="4">
        <v>46057</v>
      </c>
      <c r="B5500" t="s">
        <v>4232</v>
      </c>
      <c r="C5500" t="s">
        <v>23</v>
      </c>
      <c r="D5500">
        <v>1</v>
      </c>
      <c r="E5500">
        <v>51000</v>
      </c>
      <c r="F5500">
        <f>Table2[[#This Row],[Đơn Giá Chuẩn]]*Table2[[#This Row],[Tổng số lượng bán]]</f>
        <v>51000</v>
      </c>
      <c r="G5500">
        <v>0</v>
      </c>
      <c r="H5500">
        <f>Table2[[#This Row],[Doanh số bán]]-Table2[[#This Row],[Chiết khấu]]</f>
        <v>51000</v>
      </c>
      <c r="K5500" t="s">
        <v>24</v>
      </c>
      <c r="L5500">
        <v>0</v>
      </c>
      <c r="M5500" t="s">
        <v>918</v>
      </c>
      <c r="N5500" t="s">
        <v>919</v>
      </c>
      <c r="O5500">
        <v>0</v>
      </c>
      <c r="P5500" t="s">
        <v>1733</v>
      </c>
      <c r="Q5500" t="s">
        <v>1734</v>
      </c>
      <c r="R5500" t="s">
        <v>29</v>
      </c>
      <c r="S5500" t="s">
        <v>30</v>
      </c>
      <c r="T5500" t="s">
        <v>922</v>
      </c>
      <c r="U5500" t="s">
        <v>923</v>
      </c>
      <c r="V5500" t="s">
        <v>33</v>
      </c>
    </row>
    <row r="5501" spans="1:22">
      <c r="A5501" s="4">
        <v>46057</v>
      </c>
      <c r="B5501" t="s">
        <v>4233</v>
      </c>
      <c r="C5501" t="s">
        <v>23</v>
      </c>
      <c r="D5501">
        <v>1</v>
      </c>
      <c r="E5501">
        <v>42000</v>
      </c>
      <c r="F5501">
        <f>Table2[[#This Row],[Đơn Giá Chuẩn]]*Table2[[#This Row],[Tổng số lượng bán]]</f>
        <v>42000</v>
      </c>
      <c r="G5501">
        <v>12963</v>
      </c>
      <c r="H5501">
        <f>Table2[[#This Row],[Doanh số bán]]-Table2[[#This Row],[Chiết khấu]]</f>
        <v>29037</v>
      </c>
      <c r="K5501" t="s">
        <v>24</v>
      </c>
      <c r="L5501">
        <v>0</v>
      </c>
      <c r="M5501" t="s">
        <v>918</v>
      </c>
      <c r="N5501" t="s">
        <v>919</v>
      </c>
      <c r="O5501">
        <v>0</v>
      </c>
      <c r="P5501" t="s">
        <v>1875</v>
      </c>
      <c r="Q5501" t="s">
        <v>1876</v>
      </c>
      <c r="R5501" t="s">
        <v>29</v>
      </c>
      <c r="S5501" t="s">
        <v>56</v>
      </c>
      <c r="T5501" t="s">
        <v>922</v>
      </c>
      <c r="U5501" t="s">
        <v>923</v>
      </c>
      <c r="V5501" t="s">
        <v>33</v>
      </c>
    </row>
    <row r="5502" spans="1:22">
      <c r="A5502" s="4">
        <v>46057</v>
      </c>
      <c r="B5502" t="s">
        <v>4234</v>
      </c>
      <c r="C5502" t="s">
        <v>23</v>
      </c>
      <c r="D5502">
        <v>1</v>
      </c>
      <c r="E5502">
        <v>42000</v>
      </c>
      <c r="F5502">
        <f>Table2[[#This Row],[Đơn Giá Chuẩn]]*Table2[[#This Row],[Tổng số lượng bán]]</f>
        <v>42000</v>
      </c>
      <c r="G5502">
        <v>12963</v>
      </c>
      <c r="H5502">
        <f>Table2[[#This Row],[Doanh số bán]]-Table2[[#This Row],[Chiết khấu]]</f>
        <v>29037</v>
      </c>
      <c r="K5502" t="s">
        <v>24</v>
      </c>
      <c r="L5502">
        <v>0</v>
      </c>
      <c r="M5502" t="s">
        <v>918</v>
      </c>
      <c r="N5502" t="s">
        <v>919</v>
      </c>
      <c r="O5502">
        <v>0</v>
      </c>
      <c r="P5502" t="s">
        <v>1771</v>
      </c>
      <c r="Q5502" t="s">
        <v>1772</v>
      </c>
      <c r="R5502" t="s">
        <v>29</v>
      </c>
      <c r="S5502" t="s">
        <v>30</v>
      </c>
      <c r="T5502" t="s">
        <v>922</v>
      </c>
      <c r="U5502" t="s">
        <v>923</v>
      </c>
      <c r="V5502" t="s">
        <v>33</v>
      </c>
    </row>
    <row r="5503" spans="1:22">
      <c r="A5503" s="4">
        <v>46057</v>
      </c>
      <c r="B5503" t="s">
        <v>4235</v>
      </c>
      <c r="C5503" t="s">
        <v>23</v>
      </c>
      <c r="D5503">
        <v>1</v>
      </c>
      <c r="E5503">
        <v>62000</v>
      </c>
      <c r="F5503">
        <f>Table2[[#This Row],[Đơn Giá Chuẩn]]*Table2[[#This Row],[Tổng số lượng bán]]</f>
        <v>62000</v>
      </c>
      <c r="G5503">
        <v>0</v>
      </c>
      <c r="H5503">
        <f>Table2[[#This Row],[Doanh số bán]]-Table2[[#This Row],[Chiết khấu]]</f>
        <v>62000</v>
      </c>
      <c r="K5503" t="s">
        <v>24</v>
      </c>
      <c r="L5503">
        <v>0</v>
      </c>
      <c r="M5503" t="s">
        <v>918</v>
      </c>
      <c r="N5503" t="s">
        <v>919</v>
      </c>
      <c r="O5503">
        <v>0</v>
      </c>
      <c r="P5503" t="s">
        <v>1745</v>
      </c>
      <c r="Q5503" t="s">
        <v>1746</v>
      </c>
      <c r="R5503" t="s">
        <v>29</v>
      </c>
      <c r="S5503" t="s">
        <v>30</v>
      </c>
      <c r="T5503" t="s">
        <v>922</v>
      </c>
      <c r="U5503" t="s">
        <v>923</v>
      </c>
      <c r="V5503" t="s">
        <v>33</v>
      </c>
    </row>
    <row r="5504" spans="1:22">
      <c r="A5504" s="4">
        <v>46057</v>
      </c>
      <c r="B5504" t="s">
        <v>4236</v>
      </c>
      <c r="C5504" t="s">
        <v>23</v>
      </c>
      <c r="D5504">
        <v>1</v>
      </c>
      <c r="E5504">
        <v>67000</v>
      </c>
      <c r="F5504">
        <f>Table2[[#This Row],[Đơn Giá Chuẩn]]*Table2[[#This Row],[Tổng số lượng bán]]</f>
        <v>67000</v>
      </c>
      <c r="G5504">
        <v>60185</v>
      </c>
      <c r="H5504">
        <f>Table2[[#This Row],[Doanh số bán]]-Table2[[#This Row],[Chiết khấu]]</f>
        <v>6815</v>
      </c>
      <c r="K5504" t="s">
        <v>24</v>
      </c>
      <c r="L5504">
        <v>0</v>
      </c>
      <c r="M5504" t="s">
        <v>918</v>
      </c>
      <c r="N5504" t="s">
        <v>919</v>
      </c>
      <c r="O5504">
        <v>0</v>
      </c>
      <c r="P5504" t="s">
        <v>1763</v>
      </c>
      <c r="Q5504" t="s">
        <v>1764</v>
      </c>
      <c r="R5504" t="s">
        <v>29</v>
      </c>
      <c r="S5504" t="s">
        <v>30</v>
      </c>
      <c r="T5504" t="s">
        <v>922</v>
      </c>
      <c r="U5504" t="s">
        <v>923</v>
      </c>
      <c r="V5504" t="s">
        <v>33</v>
      </c>
    </row>
    <row r="5505" spans="1:22">
      <c r="A5505" s="4">
        <v>46057</v>
      </c>
      <c r="B5505" t="s">
        <v>4237</v>
      </c>
      <c r="C5505" t="s">
        <v>23</v>
      </c>
      <c r="D5505">
        <v>1</v>
      </c>
      <c r="E5505">
        <v>67000</v>
      </c>
      <c r="F5505">
        <f>Table2[[#This Row],[Đơn Giá Chuẩn]]*Table2[[#This Row],[Tổng số lượng bán]]</f>
        <v>67000</v>
      </c>
      <c r="G5505">
        <v>0</v>
      </c>
      <c r="H5505">
        <f>Table2[[#This Row],[Doanh số bán]]-Table2[[#This Row],[Chiết khấu]]</f>
        <v>67000</v>
      </c>
      <c r="K5505" t="s">
        <v>24</v>
      </c>
      <c r="L5505">
        <v>0</v>
      </c>
      <c r="M5505" t="s">
        <v>918</v>
      </c>
      <c r="N5505" t="s">
        <v>919</v>
      </c>
      <c r="O5505">
        <v>0</v>
      </c>
      <c r="P5505" t="s">
        <v>1756</v>
      </c>
      <c r="Q5505" t="s">
        <v>1757</v>
      </c>
      <c r="R5505" t="s">
        <v>29</v>
      </c>
      <c r="S5505" t="s">
        <v>30</v>
      </c>
      <c r="T5505" t="s">
        <v>922</v>
      </c>
      <c r="U5505" t="s">
        <v>923</v>
      </c>
      <c r="V5505" t="s">
        <v>33</v>
      </c>
    </row>
    <row r="5506" spans="1:22">
      <c r="A5506" s="4">
        <v>46057</v>
      </c>
      <c r="B5506" t="s">
        <v>4238</v>
      </c>
      <c r="C5506" t="s">
        <v>2500</v>
      </c>
      <c r="D5506">
        <v>1</v>
      </c>
      <c r="E5506">
        <v>340000</v>
      </c>
      <c r="F5506">
        <f>Table2[[#This Row],[Đơn Giá Chuẩn]]*Table2[[#This Row],[Tổng số lượng bán]]</f>
        <v>340000</v>
      </c>
      <c r="G5506">
        <v>0</v>
      </c>
      <c r="H5506">
        <f>Table2[[#This Row],[Doanh số bán]]-Table2[[#This Row],[Chiết khấu]]</f>
        <v>340000</v>
      </c>
      <c r="K5506" t="s">
        <v>24</v>
      </c>
      <c r="L5506">
        <v>1</v>
      </c>
      <c r="M5506" t="s">
        <v>918</v>
      </c>
      <c r="N5506" t="s">
        <v>919</v>
      </c>
      <c r="O5506">
        <v>1</v>
      </c>
      <c r="P5506" t="s">
        <v>2504</v>
      </c>
      <c r="Q5506" t="s">
        <v>2505</v>
      </c>
      <c r="R5506" t="s">
        <v>41</v>
      </c>
      <c r="S5506" t="s">
        <v>42</v>
      </c>
      <c r="T5506" t="s">
        <v>922</v>
      </c>
      <c r="U5506" t="s">
        <v>923</v>
      </c>
      <c r="V5506" t="s">
        <v>33</v>
      </c>
    </row>
    <row r="5507" spans="1:22">
      <c r="A5507" s="4">
        <v>46057</v>
      </c>
      <c r="B5507" t="s">
        <v>4239</v>
      </c>
      <c r="C5507" t="s">
        <v>1840</v>
      </c>
      <c r="D5507">
        <v>1</v>
      </c>
      <c r="E5507">
        <v>32000</v>
      </c>
      <c r="F5507">
        <f>Table2[[#This Row],[Đơn Giá Chuẩn]]*Table2[[#This Row],[Tổng số lượng bán]]</f>
        <v>32000</v>
      </c>
      <c r="G5507">
        <v>0</v>
      </c>
      <c r="H5507">
        <f>Table2[[#This Row],[Doanh số bán]]-Table2[[#This Row],[Chiết khấu]]</f>
        <v>32000</v>
      </c>
      <c r="K5507" t="s">
        <v>24</v>
      </c>
      <c r="L5507">
        <v>0</v>
      </c>
      <c r="M5507" t="s">
        <v>918</v>
      </c>
      <c r="N5507" t="s">
        <v>919</v>
      </c>
      <c r="O5507">
        <v>0</v>
      </c>
      <c r="P5507" t="s">
        <v>1841</v>
      </c>
      <c r="Q5507" t="s">
        <v>1842</v>
      </c>
      <c r="R5507" t="s">
        <v>29</v>
      </c>
      <c r="S5507" t="s">
        <v>1738</v>
      </c>
      <c r="T5507" t="s">
        <v>922</v>
      </c>
      <c r="U5507" t="s">
        <v>923</v>
      </c>
      <c r="V5507" t="s">
        <v>33</v>
      </c>
    </row>
    <row r="5508" spans="1:22">
      <c r="A5508" s="4">
        <v>46057</v>
      </c>
      <c r="B5508" t="s">
        <v>4240</v>
      </c>
      <c r="C5508" t="s">
        <v>23</v>
      </c>
      <c r="D5508">
        <v>3</v>
      </c>
      <c r="E5508">
        <v>42000</v>
      </c>
      <c r="F5508">
        <f>Table2[[#This Row],[Đơn Giá Chuẩn]]*Table2[[#This Row],[Tổng số lượng bán]]</f>
        <v>126000</v>
      </c>
      <c r="G5508">
        <v>0</v>
      </c>
      <c r="H5508">
        <f>Table2[[#This Row],[Doanh số bán]]-Table2[[#This Row],[Chiết khấu]]</f>
        <v>126000</v>
      </c>
      <c r="K5508" t="s">
        <v>24</v>
      </c>
      <c r="L5508">
        <v>0</v>
      </c>
      <c r="M5508" t="s">
        <v>918</v>
      </c>
      <c r="N5508" t="s">
        <v>919</v>
      </c>
      <c r="O5508">
        <v>0</v>
      </c>
      <c r="P5508" t="s">
        <v>1771</v>
      </c>
      <c r="Q5508" t="s">
        <v>1772</v>
      </c>
      <c r="R5508" t="s">
        <v>29</v>
      </c>
      <c r="S5508" t="s">
        <v>30</v>
      </c>
      <c r="T5508" t="s">
        <v>922</v>
      </c>
      <c r="U5508" t="s">
        <v>923</v>
      </c>
      <c r="V5508" t="s">
        <v>33</v>
      </c>
    </row>
    <row r="5509" spans="1:22">
      <c r="A5509" s="4">
        <v>46057</v>
      </c>
      <c r="B5509" t="s">
        <v>4241</v>
      </c>
      <c r="C5509" t="s">
        <v>1840</v>
      </c>
      <c r="D5509">
        <v>1</v>
      </c>
      <c r="E5509">
        <v>32000</v>
      </c>
      <c r="F5509">
        <f>Table2[[#This Row],[Đơn Giá Chuẩn]]*Table2[[#This Row],[Tổng số lượng bán]]</f>
        <v>32000</v>
      </c>
      <c r="G5509">
        <v>0</v>
      </c>
      <c r="H5509">
        <f>Table2[[#This Row],[Doanh số bán]]-Table2[[#This Row],[Chiết khấu]]</f>
        <v>32000</v>
      </c>
      <c r="K5509" t="s">
        <v>24</v>
      </c>
      <c r="L5509">
        <v>0</v>
      </c>
      <c r="M5509" t="s">
        <v>918</v>
      </c>
      <c r="N5509" t="s">
        <v>919</v>
      </c>
      <c r="O5509">
        <v>0</v>
      </c>
      <c r="P5509" t="s">
        <v>1841</v>
      </c>
      <c r="Q5509" t="s">
        <v>1842</v>
      </c>
      <c r="R5509" t="s">
        <v>29</v>
      </c>
      <c r="S5509" t="s">
        <v>1738</v>
      </c>
      <c r="T5509" t="s">
        <v>922</v>
      </c>
      <c r="U5509" t="s">
        <v>923</v>
      </c>
      <c r="V5509" t="s">
        <v>33</v>
      </c>
    </row>
    <row r="5510" spans="1:22">
      <c r="A5510" s="4">
        <v>46057</v>
      </c>
      <c r="B5510" t="s">
        <v>4242</v>
      </c>
      <c r="C5510" t="s">
        <v>23</v>
      </c>
      <c r="D5510">
        <v>1</v>
      </c>
      <c r="E5510">
        <v>52000</v>
      </c>
      <c r="F5510">
        <f>Table2[[#This Row],[Đơn Giá Chuẩn]]*Table2[[#This Row],[Tổng số lượng bán]]</f>
        <v>52000</v>
      </c>
      <c r="G5510">
        <v>0</v>
      </c>
      <c r="H5510">
        <f>Table2[[#This Row],[Doanh số bán]]-Table2[[#This Row],[Chiết khấu]]</f>
        <v>52000</v>
      </c>
      <c r="K5510" t="s">
        <v>24</v>
      </c>
      <c r="L5510">
        <v>0</v>
      </c>
      <c r="M5510" t="s">
        <v>918</v>
      </c>
      <c r="N5510" t="s">
        <v>919</v>
      </c>
      <c r="O5510">
        <v>0</v>
      </c>
      <c r="P5510" t="s">
        <v>1730</v>
      </c>
      <c r="Q5510" t="s">
        <v>1731</v>
      </c>
      <c r="R5510" t="s">
        <v>29</v>
      </c>
      <c r="S5510" t="s">
        <v>30</v>
      </c>
      <c r="T5510" t="s">
        <v>922</v>
      </c>
      <c r="U5510" t="s">
        <v>923</v>
      </c>
      <c r="V5510" t="s">
        <v>33</v>
      </c>
    </row>
    <row r="5511" spans="1:22">
      <c r="A5511" s="4">
        <v>46057</v>
      </c>
      <c r="B5511" t="s">
        <v>4243</v>
      </c>
      <c r="C5511" t="s">
        <v>23</v>
      </c>
      <c r="D5511">
        <v>1</v>
      </c>
      <c r="E5511">
        <v>62000</v>
      </c>
      <c r="F5511">
        <f>Table2[[#This Row],[Đơn Giá Chuẩn]]*Table2[[#This Row],[Tổng số lượng bán]]</f>
        <v>62000</v>
      </c>
      <c r="G5511">
        <v>19444</v>
      </c>
      <c r="H5511">
        <f>Table2[[#This Row],[Doanh số bán]]-Table2[[#This Row],[Chiết khấu]]</f>
        <v>42556</v>
      </c>
      <c r="K5511" t="s">
        <v>24</v>
      </c>
      <c r="L5511">
        <v>0</v>
      </c>
      <c r="M5511" t="s">
        <v>918</v>
      </c>
      <c r="N5511" t="s">
        <v>919</v>
      </c>
      <c r="O5511">
        <v>0</v>
      </c>
      <c r="P5511" t="s">
        <v>1810</v>
      </c>
      <c r="Q5511" t="s">
        <v>1811</v>
      </c>
      <c r="R5511" t="s">
        <v>29</v>
      </c>
      <c r="S5511" t="s">
        <v>56</v>
      </c>
      <c r="T5511" t="s">
        <v>922</v>
      </c>
      <c r="U5511" t="s">
        <v>923</v>
      </c>
      <c r="V5511" t="s">
        <v>33</v>
      </c>
    </row>
    <row r="5512" spans="1:22">
      <c r="A5512" s="4">
        <v>46057</v>
      </c>
      <c r="B5512" t="s">
        <v>4244</v>
      </c>
      <c r="C5512" t="s">
        <v>1840</v>
      </c>
      <c r="D5512">
        <v>1</v>
      </c>
      <c r="E5512">
        <v>32000</v>
      </c>
      <c r="F5512">
        <f>Table2[[#This Row],[Đơn Giá Chuẩn]]*Table2[[#This Row],[Tổng số lượng bán]]</f>
        <v>32000</v>
      </c>
      <c r="G5512">
        <v>0</v>
      </c>
      <c r="H5512">
        <f>Table2[[#This Row],[Doanh số bán]]-Table2[[#This Row],[Chiết khấu]]</f>
        <v>32000</v>
      </c>
      <c r="K5512" t="s">
        <v>24</v>
      </c>
      <c r="L5512">
        <v>0</v>
      </c>
      <c r="M5512" t="s">
        <v>918</v>
      </c>
      <c r="N5512" t="s">
        <v>919</v>
      </c>
      <c r="O5512">
        <v>0</v>
      </c>
      <c r="P5512" t="s">
        <v>1841</v>
      </c>
      <c r="Q5512" t="s">
        <v>1842</v>
      </c>
      <c r="R5512" t="s">
        <v>29</v>
      </c>
      <c r="S5512" t="s">
        <v>1738</v>
      </c>
      <c r="T5512" t="s">
        <v>922</v>
      </c>
      <c r="U5512" t="s">
        <v>923</v>
      </c>
      <c r="V5512" t="s">
        <v>33</v>
      </c>
    </row>
    <row r="5513" spans="1:22">
      <c r="A5513" s="4">
        <v>46057</v>
      </c>
      <c r="B5513" t="s">
        <v>4245</v>
      </c>
      <c r="C5513" t="s">
        <v>23</v>
      </c>
      <c r="D5513">
        <v>1</v>
      </c>
      <c r="E5513">
        <v>62000</v>
      </c>
      <c r="F5513">
        <f>Table2[[#This Row],[Đơn Giá Chuẩn]]*Table2[[#This Row],[Tổng số lượng bán]]</f>
        <v>62000</v>
      </c>
      <c r="G5513">
        <v>55556</v>
      </c>
      <c r="H5513">
        <f>Table2[[#This Row],[Doanh số bán]]-Table2[[#This Row],[Chiết khấu]]</f>
        <v>6444</v>
      </c>
      <c r="K5513" t="s">
        <v>24</v>
      </c>
      <c r="L5513">
        <v>0</v>
      </c>
      <c r="M5513" t="s">
        <v>918</v>
      </c>
      <c r="N5513" t="s">
        <v>919</v>
      </c>
      <c r="O5513">
        <v>0</v>
      </c>
      <c r="P5513" t="s">
        <v>1810</v>
      </c>
      <c r="Q5513" t="s">
        <v>1811</v>
      </c>
      <c r="R5513" t="s">
        <v>29</v>
      </c>
      <c r="S5513" t="s">
        <v>56</v>
      </c>
      <c r="T5513" t="s">
        <v>922</v>
      </c>
      <c r="U5513" t="s">
        <v>923</v>
      </c>
      <c r="V5513" t="s">
        <v>33</v>
      </c>
    </row>
    <row r="5514" spans="1:22">
      <c r="A5514" s="4">
        <v>46057</v>
      </c>
      <c r="B5514" t="s">
        <v>4246</v>
      </c>
      <c r="C5514" t="s">
        <v>23</v>
      </c>
      <c r="D5514">
        <v>1</v>
      </c>
      <c r="E5514">
        <v>67000</v>
      </c>
      <c r="F5514">
        <f>Table2[[#This Row],[Đơn Giá Chuẩn]]*Table2[[#This Row],[Tổng số lượng bán]]</f>
        <v>67000</v>
      </c>
      <c r="G5514">
        <v>0</v>
      </c>
      <c r="H5514">
        <f>Table2[[#This Row],[Doanh số bán]]-Table2[[#This Row],[Chiết khấu]]</f>
        <v>67000</v>
      </c>
      <c r="K5514" t="s">
        <v>24</v>
      </c>
      <c r="L5514">
        <v>0</v>
      </c>
      <c r="M5514" t="s">
        <v>918</v>
      </c>
      <c r="N5514" t="s">
        <v>919</v>
      </c>
      <c r="O5514">
        <v>0</v>
      </c>
      <c r="P5514" t="s">
        <v>1752</v>
      </c>
      <c r="Q5514" t="s">
        <v>1753</v>
      </c>
      <c r="R5514" t="s">
        <v>29</v>
      </c>
      <c r="S5514" t="s">
        <v>91</v>
      </c>
      <c r="T5514" t="s">
        <v>922</v>
      </c>
      <c r="U5514" t="s">
        <v>923</v>
      </c>
      <c r="V5514" t="s">
        <v>33</v>
      </c>
    </row>
    <row r="5515" spans="1:22">
      <c r="A5515" s="4">
        <v>46057</v>
      </c>
      <c r="B5515" t="s">
        <v>4247</v>
      </c>
      <c r="C5515" t="s">
        <v>4248</v>
      </c>
      <c r="D5515">
        <v>3</v>
      </c>
      <c r="E5515">
        <v>292000</v>
      </c>
      <c r="F5515">
        <f>Table2[[#This Row],[Đơn Giá Chuẩn]]*Table2[[#This Row],[Tổng số lượng bán]]</f>
        <v>876000</v>
      </c>
      <c r="G5515">
        <v>0</v>
      </c>
      <c r="H5515">
        <f>Table2[[#This Row],[Doanh số bán]]-Table2[[#This Row],[Chiết khấu]]</f>
        <v>876000</v>
      </c>
      <c r="K5515" t="s">
        <v>24</v>
      </c>
      <c r="L5515">
        <v>0.2</v>
      </c>
      <c r="M5515" t="s">
        <v>918</v>
      </c>
      <c r="N5515" t="s">
        <v>919</v>
      </c>
      <c r="O5515">
        <v>0.60000000000000009</v>
      </c>
      <c r="P5515" t="s">
        <v>323</v>
      </c>
      <c r="Q5515" t="s">
        <v>324</v>
      </c>
      <c r="R5515" t="s">
        <v>41</v>
      </c>
      <c r="S5515" t="s">
        <v>42</v>
      </c>
      <c r="T5515" t="s">
        <v>922</v>
      </c>
      <c r="U5515" t="s">
        <v>923</v>
      </c>
      <c r="V5515" t="s">
        <v>33</v>
      </c>
    </row>
    <row r="5516" spans="1:22">
      <c r="A5516" s="4">
        <v>46057</v>
      </c>
      <c r="B5516" t="s">
        <v>4249</v>
      </c>
      <c r="C5516" t="s">
        <v>23</v>
      </c>
      <c r="D5516">
        <v>1</v>
      </c>
      <c r="E5516">
        <v>52000</v>
      </c>
      <c r="F5516">
        <f>Table2[[#This Row],[Đơn Giá Chuẩn]]*Table2[[#This Row],[Tổng số lượng bán]]</f>
        <v>52000</v>
      </c>
      <c r="G5516">
        <v>0</v>
      </c>
      <c r="H5516">
        <f>Table2[[#This Row],[Doanh số bán]]-Table2[[#This Row],[Chiết khấu]]</f>
        <v>52000</v>
      </c>
      <c r="K5516" t="s">
        <v>24</v>
      </c>
      <c r="L5516">
        <v>0</v>
      </c>
      <c r="M5516" t="s">
        <v>918</v>
      </c>
      <c r="N5516" t="s">
        <v>919</v>
      </c>
      <c r="O5516">
        <v>0</v>
      </c>
      <c r="P5516" t="s">
        <v>1730</v>
      </c>
      <c r="Q5516" t="s">
        <v>1731</v>
      </c>
      <c r="R5516" t="s">
        <v>29</v>
      </c>
      <c r="S5516" t="s">
        <v>30</v>
      </c>
      <c r="T5516" t="s">
        <v>922</v>
      </c>
      <c r="U5516" t="s">
        <v>923</v>
      </c>
      <c r="V5516" t="s">
        <v>33</v>
      </c>
    </row>
    <row r="5517" spans="1:22">
      <c r="A5517" s="4">
        <v>46057</v>
      </c>
      <c r="B5517" t="s">
        <v>4249</v>
      </c>
      <c r="C5517" t="s">
        <v>23</v>
      </c>
      <c r="D5517">
        <v>1</v>
      </c>
      <c r="E5517">
        <v>62000</v>
      </c>
      <c r="F5517">
        <f>Table2[[#This Row],[Đơn Giá Chuẩn]]*Table2[[#This Row],[Tổng số lượng bán]]</f>
        <v>62000</v>
      </c>
      <c r="G5517">
        <v>0</v>
      </c>
      <c r="H5517">
        <f>Table2[[#This Row],[Doanh số bán]]-Table2[[#This Row],[Chiết khấu]]</f>
        <v>62000</v>
      </c>
      <c r="K5517" t="s">
        <v>24</v>
      </c>
      <c r="L5517">
        <v>0</v>
      </c>
      <c r="M5517" t="s">
        <v>918</v>
      </c>
      <c r="N5517" t="s">
        <v>919</v>
      </c>
      <c r="O5517">
        <v>0</v>
      </c>
      <c r="P5517" t="s">
        <v>1810</v>
      </c>
      <c r="Q5517" t="s">
        <v>1811</v>
      </c>
      <c r="R5517" t="s">
        <v>29</v>
      </c>
      <c r="S5517" t="s">
        <v>56</v>
      </c>
      <c r="T5517" t="s">
        <v>922</v>
      </c>
      <c r="U5517" t="s">
        <v>923</v>
      </c>
      <c r="V5517" t="s">
        <v>33</v>
      </c>
    </row>
    <row r="5518" spans="1:22">
      <c r="A5518" s="4">
        <v>46057</v>
      </c>
      <c r="B5518" t="s">
        <v>4250</v>
      </c>
      <c r="C5518" t="s">
        <v>23</v>
      </c>
      <c r="D5518">
        <v>1</v>
      </c>
      <c r="E5518">
        <v>52000</v>
      </c>
      <c r="F5518">
        <f>Table2[[#This Row],[Đơn Giá Chuẩn]]*Table2[[#This Row],[Tổng số lượng bán]]</f>
        <v>52000</v>
      </c>
      <c r="G5518">
        <v>16204</v>
      </c>
      <c r="H5518">
        <f>Table2[[#This Row],[Doanh số bán]]-Table2[[#This Row],[Chiết khấu]]</f>
        <v>35796</v>
      </c>
      <c r="K5518" t="s">
        <v>24</v>
      </c>
      <c r="L5518">
        <v>0</v>
      </c>
      <c r="M5518" t="s">
        <v>918</v>
      </c>
      <c r="N5518" t="s">
        <v>919</v>
      </c>
      <c r="O5518">
        <v>0</v>
      </c>
      <c r="P5518" t="s">
        <v>1730</v>
      </c>
      <c r="Q5518" t="s">
        <v>1731</v>
      </c>
      <c r="R5518" t="s">
        <v>29</v>
      </c>
      <c r="S5518" t="s">
        <v>30</v>
      </c>
      <c r="T5518" t="s">
        <v>922</v>
      </c>
      <c r="U5518" t="s">
        <v>923</v>
      </c>
      <c r="V5518" t="s">
        <v>33</v>
      </c>
    </row>
    <row r="5519" spans="1:22">
      <c r="A5519" s="4">
        <v>46057</v>
      </c>
      <c r="B5519" t="s">
        <v>4251</v>
      </c>
      <c r="C5519" t="s">
        <v>23</v>
      </c>
      <c r="D5519">
        <v>2</v>
      </c>
      <c r="E5519">
        <v>52000</v>
      </c>
      <c r="F5519">
        <f>Table2[[#This Row],[Đơn Giá Chuẩn]]*Table2[[#This Row],[Tổng số lượng bán]]</f>
        <v>104000</v>
      </c>
      <c r="G5519">
        <v>32407</v>
      </c>
      <c r="H5519">
        <f>Table2[[#This Row],[Doanh số bán]]-Table2[[#This Row],[Chiết khấu]]</f>
        <v>71593</v>
      </c>
      <c r="K5519" t="s">
        <v>24</v>
      </c>
      <c r="L5519">
        <v>0</v>
      </c>
      <c r="M5519" t="s">
        <v>918</v>
      </c>
      <c r="N5519" t="s">
        <v>919</v>
      </c>
      <c r="O5519">
        <v>0</v>
      </c>
      <c r="P5519" t="s">
        <v>1730</v>
      </c>
      <c r="Q5519" t="s">
        <v>1731</v>
      </c>
      <c r="R5519" t="s">
        <v>29</v>
      </c>
      <c r="S5519" t="s">
        <v>30</v>
      </c>
      <c r="T5519" t="s">
        <v>922</v>
      </c>
      <c r="U5519" t="s">
        <v>923</v>
      </c>
      <c r="V5519" t="s">
        <v>33</v>
      </c>
    </row>
    <row r="5520" spans="1:22">
      <c r="A5520" s="4">
        <v>46057</v>
      </c>
      <c r="B5520" t="s">
        <v>4252</v>
      </c>
      <c r="C5520" t="s">
        <v>23</v>
      </c>
      <c r="D5520">
        <v>1</v>
      </c>
      <c r="E5520">
        <v>67000</v>
      </c>
      <c r="F5520">
        <f>Table2[[#This Row],[Đơn Giá Chuẩn]]*Table2[[#This Row],[Tổng số lượng bán]]</f>
        <v>67000</v>
      </c>
      <c r="G5520">
        <v>21065</v>
      </c>
      <c r="H5520">
        <f>Table2[[#This Row],[Doanh số bán]]-Table2[[#This Row],[Chiết khấu]]</f>
        <v>45935</v>
      </c>
      <c r="K5520" t="s">
        <v>24</v>
      </c>
      <c r="L5520">
        <v>0</v>
      </c>
      <c r="M5520" t="s">
        <v>918</v>
      </c>
      <c r="N5520" t="s">
        <v>919</v>
      </c>
      <c r="O5520">
        <v>0</v>
      </c>
      <c r="P5520" t="s">
        <v>1749</v>
      </c>
      <c r="Q5520" t="s">
        <v>1750</v>
      </c>
      <c r="R5520" t="s">
        <v>29</v>
      </c>
      <c r="S5520" t="s">
        <v>56</v>
      </c>
      <c r="T5520" t="s">
        <v>922</v>
      </c>
      <c r="U5520" t="s">
        <v>923</v>
      </c>
      <c r="V5520" t="s">
        <v>33</v>
      </c>
    </row>
    <row r="5521" spans="1:22">
      <c r="A5521" s="4">
        <v>46057</v>
      </c>
      <c r="B5521" t="s">
        <v>4253</v>
      </c>
      <c r="C5521" t="s">
        <v>23</v>
      </c>
      <c r="D5521">
        <v>1</v>
      </c>
      <c r="E5521">
        <v>52000</v>
      </c>
      <c r="F5521">
        <f>Table2[[#This Row],[Đơn Giá Chuẩn]]*Table2[[#This Row],[Tổng số lượng bán]]</f>
        <v>52000</v>
      </c>
      <c r="G5521">
        <v>0</v>
      </c>
      <c r="H5521">
        <f>Table2[[#This Row],[Doanh số bán]]-Table2[[#This Row],[Chiết khấu]]</f>
        <v>52000</v>
      </c>
      <c r="K5521" t="s">
        <v>24</v>
      </c>
      <c r="L5521">
        <v>0</v>
      </c>
      <c r="M5521" t="s">
        <v>918</v>
      </c>
      <c r="N5521" t="s">
        <v>919</v>
      </c>
      <c r="O5521">
        <v>0</v>
      </c>
      <c r="P5521" t="s">
        <v>1730</v>
      </c>
      <c r="Q5521" t="s">
        <v>1731</v>
      </c>
      <c r="R5521" t="s">
        <v>29</v>
      </c>
      <c r="S5521" t="s">
        <v>30</v>
      </c>
      <c r="T5521" t="s">
        <v>922</v>
      </c>
      <c r="U5521" t="s">
        <v>923</v>
      </c>
      <c r="V5521" t="s">
        <v>33</v>
      </c>
    </row>
    <row r="5522" spans="1:22">
      <c r="A5522" s="4">
        <v>46057</v>
      </c>
      <c r="B5522" t="s">
        <v>4254</v>
      </c>
      <c r="C5522" t="s">
        <v>104</v>
      </c>
      <c r="D5522">
        <v>4</v>
      </c>
      <c r="E5522">
        <v>152000</v>
      </c>
      <c r="F5522">
        <f>Table2[[#This Row],[Đơn Giá Chuẩn]]*Table2[[#This Row],[Tổng số lượng bán]]</f>
        <v>608000</v>
      </c>
      <c r="G5522">
        <v>0</v>
      </c>
      <c r="H5522">
        <f>Table2[[#This Row],[Doanh số bán]]-Table2[[#This Row],[Chiết khấu]]</f>
        <v>608000</v>
      </c>
      <c r="K5522" t="s">
        <v>24</v>
      </c>
      <c r="L5522">
        <v>0.1</v>
      </c>
      <c r="M5522" t="s">
        <v>918</v>
      </c>
      <c r="N5522" t="s">
        <v>919</v>
      </c>
      <c r="O5522">
        <v>0.4</v>
      </c>
      <c r="P5522" t="s">
        <v>1575</v>
      </c>
      <c r="Q5522" t="s">
        <v>1576</v>
      </c>
      <c r="R5522" t="s">
        <v>41</v>
      </c>
      <c r="S5522" t="s">
        <v>42</v>
      </c>
      <c r="T5522" t="s">
        <v>922</v>
      </c>
      <c r="U5522" t="s">
        <v>923</v>
      </c>
      <c r="V5522" t="s">
        <v>33</v>
      </c>
    </row>
    <row r="5523" spans="1:22">
      <c r="A5523" s="4">
        <v>46062</v>
      </c>
      <c r="B5523" t="s">
        <v>5451</v>
      </c>
      <c r="C5523" t="s">
        <v>83</v>
      </c>
      <c r="D5523">
        <v>2</v>
      </c>
      <c r="E5523">
        <v>137000</v>
      </c>
      <c r="F5523">
        <f>Table2[[#This Row],[Đơn Giá Chuẩn]]*Table2[[#This Row],[Tổng số lượng bán]]</f>
        <v>274000</v>
      </c>
      <c r="G5523">
        <v>0</v>
      </c>
      <c r="H5523">
        <f>Table2[[#This Row],[Doanh số bán]]-Table2[[#This Row],[Chiết khấu]]</f>
        <v>274000</v>
      </c>
      <c r="K5523" t="s">
        <v>24</v>
      </c>
      <c r="L5523">
        <v>0.5</v>
      </c>
      <c r="M5523" t="s">
        <v>25</v>
      </c>
      <c r="N5523" t="s">
        <v>26</v>
      </c>
      <c r="O5523">
        <v>1</v>
      </c>
      <c r="P5523" t="s">
        <v>101</v>
      </c>
      <c r="Q5523" t="s">
        <v>102</v>
      </c>
      <c r="R5523" t="s">
        <v>41</v>
      </c>
      <c r="S5523" t="s">
        <v>42</v>
      </c>
      <c r="T5523" t="s">
        <v>31</v>
      </c>
      <c r="U5523" t="s">
        <v>32</v>
      </c>
      <c r="V5523" t="s">
        <v>33</v>
      </c>
    </row>
    <row r="5524" spans="1:22">
      <c r="A5524" s="4">
        <v>46057</v>
      </c>
      <c r="B5524" t="s">
        <v>4255</v>
      </c>
      <c r="C5524" t="s">
        <v>23</v>
      </c>
      <c r="D5524">
        <v>1</v>
      </c>
      <c r="E5524">
        <v>42000</v>
      </c>
      <c r="F5524">
        <f>Table2[[#This Row],[Đơn Giá Chuẩn]]*Table2[[#This Row],[Tổng số lượng bán]]</f>
        <v>42000</v>
      </c>
      <c r="G5524">
        <v>0</v>
      </c>
      <c r="H5524">
        <f>Table2[[#This Row],[Doanh số bán]]-Table2[[#This Row],[Chiết khấu]]</f>
        <v>42000</v>
      </c>
      <c r="K5524" t="s">
        <v>24</v>
      </c>
      <c r="L5524">
        <v>0</v>
      </c>
      <c r="M5524" t="s">
        <v>918</v>
      </c>
      <c r="N5524" t="s">
        <v>919</v>
      </c>
      <c r="O5524">
        <v>0</v>
      </c>
      <c r="P5524" t="s">
        <v>1771</v>
      </c>
      <c r="Q5524" t="s">
        <v>1772</v>
      </c>
      <c r="R5524" t="s">
        <v>29</v>
      </c>
      <c r="S5524" t="s">
        <v>30</v>
      </c>
      <c r="T5524" t="s">
        <v>922</v>
      </c>
      <c r="U5524" t="s">
        <v>923</v>
      </c>
      <c r="V5524" t="s">
        <v>33</v>
      </c>
    </row>
    <row r="5525" spans="1:22">
      <c r="A5525" s="4">
        <v>46063</v>
      </c>
      <c r="B5525" t="s">
        <v>5476</v>
      </c>
      <c r="C5525" t="s">
        <v>83</v>
      </c>
      <c r="D5525">
        <v>2</v>
      </c>
      <c r="E5525">
        <v>137000</v>
      </c>
      <c r="F5525">
        <f>Table2[[#This Row],[Đơn Giá Chuẩn]]*Table2[[#This Row],[Tổng số lượng bán]]</f>
        <v>274000</v>
      </c>
      <c r="G5525">
        <v>25000</v>
      </c>
      <c r="H5525">
        <f>Table2[[#This Row],[Doanh số bán]]-Table2[[#This Row],[Chiết khấu]]</f>
        <v>249000</v>
      </c>
      <c r="K5525" t="s">
        <v>24</v>
      </c>
      <c r="L5525">
        <v>0.5</v>
      </c>
      <c r="M5525" t="s">
        <v>25</v>
      </c>
      <c r="N5525" t="s">
        <v>26</v>
      </c>
      <c r="O5525">
        <v>1</v>
      </c>
      <c r="P5525" t="s">
        <v>101</v>
      </c>
      <c r="Q5525" t="s">
        <v>102</v>
      </c>
      <c r="R5525" t="s">
        <v>41</v>
      </c>
      <c r="S5525" t="s">
        <v>42</v>
      </c>
      <c r="T5525" t="s">
        <v>31</v>
      </c>
      <c r="U5525" t="s">
        <v>32</v>
      </c>
      <c r="V5525" t="s">
        <v>33</v>
      </c>
    </row>
    <row r="5526" spans="1:22">
      <c r="A5526" s="4">
        <v>46057</v>
      </c>
      <c r="B5526" t="s">
        <v>4257</v>
      </c>
      <c r="C5526" t="s">
        <v>23</v>
      </c>
      <c r="D5526">
        <v>1</v>
      </c>
      <c r="E5526">
        <v>67000</v>
      </c>
      <c r="F5526">
        <f>Table2[[#This Row],[Đơn Giá Chuẩn]]*Table2[[#This Row],[Tổng số lượng bán]]</f>
        <v>67000</v>
      </c>
      <c r="G5526">
        <v>60185</v>
      </c>
      <c r="H5526">
        <f>Table2[[#This Row],[Doanh số bán]]-Table2[[#This Row],[Chiết khấu]]</f>
        <v>6815</v>
      </c>
      <c r="K5526" t="s">
        <v>24</v>
      </c>
      <c r="L5526">
        <v>0</v>
      </c>
      <c r="M5526" t="s">
        <v>918</v>
      </c>
      <c r="N5526" t="s">
        <v>919</v>
      </c>
      <c r="O5526">
        <v>0</v>
      </c>
      <c r="P5526" t="s">
        <v>1749</v>
      </c>
      <c r="Q5526" t="s">
        <v>1750</v>
      </c>
      <c r="R5526" t="s">
        <v>29</v>
      </c>
      <c r="S5526" t="s">
        <v>56</v>
      </c>
      <c r="T5526" t="s">
        <v>922</v>
      </c>
      <c r="U5526" t="s">
        <v>923</v>
      </c>
      <c r="V5526" t="s">
        <v>33</v>
      </c>
    </row>
    <row r="5527" spans="1:22">
      <c r="A5527" s="4">
        <v>46057</v>
      </c>
      <c r="B5527" t="s">
        <v>4258</v>
      </c>
      <c r="C5527" t="s">
        <v>23</v>
      </c>
      <c r="D5527">
        <v>1</v>
      </c>
      <c r="E5527">
        <v>67000</v>
      </c>
      <c r="F5527">
        <f>Table2[[#This Row],[Đơn Giá Chuẩn]]*Table2[[#This Row],[Tổng số lượng bán]]</f>
        <v>67000</v>
      </c>
      <c r="G5527">
        <v>0</v>
      </c>
      <c r="H5527">
        <f>Table2[[#This Row],[Doanh số bán]]-Table2[[#This Row],[Chiết khấu]]</f>
        <v>67000</v>
      </c>
      <c r="K5527" t="s">
        <v>24</v>
      </c>
      <c r="L5527">
        <v>0</v>
      </c>
      <c r="M5527" t="s">
        <v>918</v>
      </c>
      <c r="N5527" t="s">
        <v>919</v>
      </c>
      <c r="O5527">
        <v>0</v>
      </c>
      <c r="P5527" t="s">
        <v>1760</v>
      </c>
      <c r="Q5527" t="s">
        <v>1761</v>
      </c>
      <c r="R5527" t="s">
        <v>29</v>
      </c>
      <c r="S5527" t="s">
        <v>91</v>
      </c>
      <c r="T5527" t="s">
        <v>922</v>
      </c>
      <c r="U5527" t="s">
        <v>923</v>
      </c>
      <c r="V5527" t="s">
        <v>33</v>
      </c>
    </row>
    <row r="5528" spans="1:22">
      <c r="A5528" s="4">
        <v>46057</v>
      </c>
      <c r="B5528" t="s">
        <v>4259</v>
      </c>
      <c r="C5528" t="s">
        <v>23</v>
      </c>
      <c r="D5528">
        <v>1</v>
      </c>
      <c r="E5528">
        <v>51000</v>
      </c>
      <c r="F5528">
        <f>Table2[[#This Row],[Đơn Giá Chuẩn]]*Table2[[#This Row],[Tổng số lượng bán]]</f>
        <v>51000</v>
      </c>
      <c r="G5528">
        <v>15880</v>
      </c>
      <c r="H5528">
        <f>Table2[[#This Row],[Doanh số bán]]-Table2[[#This Row],[Chiết khấu]]</f>
        <v>35120</v>
      </c>
      <c r="K5528" t="s">
        <v>24</v>
      </c>
      <c r="L5528">
        <v>0</v>
      </c>
      <c r="M5528" t="s">
        <v>918</v>
      </c>
      <c r="N5528" t="s">
        <v>919</v>
      </c>
      <c r="O5528">
        <v>0</v>
      </c>
      <c r="P5528" t="s">
        <v>1733</v>
      </c>
      <c r="Q5528" t="s">
        <v>1734</v>
      </c>
      <c r="R5528" t="s">
        <v>29</v>
      </c>
      <c r="S5528" t="s">
        <v>30</v>
      </c>
      <c r="T5528" t="s">
        <v>922</v>
      </c>
      <c r="U5528" t="s">
        <v>923</v>
      </c>
      <c r="V5528" t="s">
        <v>33</v>
      </c>
    </row>
    <row r="5529" spans="1:22">
      <c r="A5529" s="4">
        <v>46057</v>
      </c>
      <c r="B5529" t="s">
        <v>4259</v>
      </c>
      <c r="C5529" t="s">
        <v>23</v>
      </c>
      <c r="D5529">
        <v>1</v>
      </c>
      <c r="E5529">
        <v>47000</v>
      </c>
      <c r="F5529">
        <f>Table2[[#This Row],[Đơn Giá Chuẩn]]*Table2[[#This Row],[Tổng số lượng bán]]</f>
        <v>47000</v>
      </c>
      <c r="G5529">
        <v>14583</v>
      </c>
      <c r="H5529">
        <f>Table2[[#This Row],[Doanh số bán]]-Table2[[#This Row],[Chiết khấu]]</f>
        <v>32417</v>
      </c>
      <c r="K5529" t="s">
        <v>24</v>
      </c>
      <c r="L5529">
        <v>0</v>
      </c>
      <c r="M5529" t="s">
        <v>918</v>
      </c>
      <c r="N5529" t="s">
        <v>919</v>
      </c>
      <c r="O5529">
        <v>0</v>
      </c>
      <c r="P5529" t="s">
        <v>1740</v>
      </c>
      <c r="Q5529" t="s">
        <v>1741</v>
      </c>
      <c r="R5529" t="s">
        <v>29</v>
      </c>
      <c r="S5529" t="s">
        <v>30</v>
      </c>
      <c r="T5529" t="s">
        <v>922</v>
      </c>
      <c r="U5529" t="s">
        <v>923</v>
      </c>
      <c r="V5529" t="s">
        <v>33</v>
      </c>
    </row>
    <row r="5530" spans="1:22">
      <c r="A5530" s="4">
        <v>46058</v>
      </c>
      <c r="B5530" t="s">
        <v>4260</v>
      </c>
      <c r="C5530" t="s">
        <v>23</v>
      </c>
      <c r="D5530">
        <v>1</v>
      </c>
      <c r="E5530">
        <v>42000</v>
      </c>
      <c r="F5530">
        <f>Table2[[#This Row],[Đơn Giá Chuẩn]]*Table2[[#This Row],[Tổng số lượng bán]]</f>
        <v>42000</v>
      </c>
      <c r="G5530">
        <v>0</v>
      </c>
      <c r="H5530">
        <f>Table2[[#This Row],[Doanh số bán]]-Table2[[#This Row],[Chiết khấu]]</f>
        <v>42000</v>
      </c>
      <c r="K5530" t="s">
        <v>24</v>
      </c>
      <c r="L5530">
        <v>0</v>
      </c>
      <c r="M5530" t="s">
        <v>918</v>
      </c>
      <c r="N5530" t="s">
        <v>919</v>
      </c>
      <c r="O5530">
        <v>0</v>
      </c>
      <c r="P5530" t="s">
        <v>1771</v>
      </c>
      <c r="Q5530" t="s">
        <v>1772</v>
      </c>
      <c r="R5530" t="s">
        <v>29</v>
      </c>
      <c r="S5530" t="s">
        <v>30</v>
      </c>
      <c r="T5530" t="s">
        <v>922</v>
      </c>
      <c r="U5530" t="s">
        <v>923</v>
      </c>
      <c r="V5530" t="s">
        <v>33</v>
      </c>
    </row>
    <row r="5531" spans="1:22">
      <c r="A5531" s="4">
        <v>46058</v>
      </c>
      <c r="B5531" t="s">
        <v>4261</v>
      </c>
      <c r="C5531" t="s">
        <v>1840</v>
      </c>
      <c r="D5531">
        <v>1</v>
      </c>
      <c r="E5531">
        <v>121000</v>
      </c>
      <c r="F5531">
        <f>Table2[[#This Row],[Đơn Giá Chuẩn]]*Table2[[#This Row],[Tổng số lượng bán]]</f>
        <v>121000</v>
      </c>
      <c r="G5531">
        <v>0</v>
      </c>
      <c r="H5531">
        <f>Table2[[#This Row],[Doanh số bán]]-Table2[[#This Row],[Chiết khấu]]</f>
        <v>121000</v>
      </c>
      <c r="K5531" t="s">
        <v>24</v>
      </c>
      <c r="L5531">
        <v>0.09</v>
      </c>
      <c r="M5531" t="s">
        <v>918</v>
      </c>
      <c r="N5531" t="s">
        <v>919</v>
      </c>
      <c r="O5531">
        <v>0.09</v>
      </c>
      <c r="P5531" t="s">
        <v>3239</v>
      </c>
      <c r="Q5531" t="s">
        <v>3240</v>
      </c>
      <c r="R5531" t="s">
        <v>107</v>
      </c>
      <c r="S5531" t="s">
        <v>108</v>
      </c>
      <c r="T5531" t="s">
        <v>922</v>
      </c>
      <c r="U5531" t="s">
        <v>923</v>
      </c>
      <c r="V5531" t="s">
        <v>33</v>
      </c>
    </row>
    <row r="5532" spans="1:22">
      <c r="A5532" s="4">
        <v>46058</v>
      </c>
      <c r="B5532" t="s">
        <v>4261</v>
      </c>
      <c r="C5532" t="s">
        <v>155</v>
      </c>
      <c r="D5532">
        <v>1</v>
      </c>
      <c r="E5532">
        <v>152000</v>
      </c>
      <c r="F5532">
        <f>Table2[[#This Row],[Đơn Giá Chuẩn]]*Table2[[#This Row],[Tổng số lượng bán]]</f>
        <v>152000</v>
      </c>
      <c r="G5532">
        <v>0</v>
      </c>
      <c r="H5532">
        <f>Table2[[#This Row],[Doanh số bán]]-Table2[[#This Row],[Chiết khấu]]</f>
        <v>152000</v>
      </c>
      <c r="K5532" t="s">
        <v>24</v>
      </c>
      <c r="L5532">
        <v>0.2</v>
      </c>
      <c r="M5532" t="s">
        <v>918</v>
      </c>
      <c r="N5532" t="s">
        <v>919</v>
      </c>
      <c r="O5532">
        <v>0.2</v>
      </c>
      <c r="P5532" t="s">
        <v>156</v>
      </c>
      <c r="Q5532" t="s">
        <v>157</v>
      </c>
      <c r="R5532" t="s">
        <v>107</v>
      </c>
      <c r="S5532" t="s">
        <v>108</v>
      </c>
      <c r="T5532" t="s">
        <v>922</v>
      </c>
      <c r="U5532" t="s">
        <v>923</v>
      </c>
      <c r="V5532" t="s">
        <v>33</v>
      </c>
    </row>
    <row r="5533" spans="1:22">
      <c r="A5533" s="4">
        <v>46058</v>
      </c>
      <c r="B5533" t="s">
        <v>4262</v>
      </c>
      <c r="C5533" t="s">
        <v>2500</v>
      </c>
      <c r="D5533">
        <v>2</v>
      </c>
      <c r="E5533">
        <v>272000</v>
      </c>
      <c r="F5533">
        <f>Table2[[#This Row],[Đơn Giá Chuẩn]]*Table2[[#This Row],[Tổng số lượng bán]]</f>
        <v>544000</v>
      </c>
      <c r="G5533">
        <v>0</v>
      </c>
      <c r="H5533">
        <f>Table2[[#This Row],[Doanh số bán]]-Table2[[#This Row],[Chiết khấu]]</f>
        <v>544000</v>
      </c>
      <c r="K5533" t="s">
        <v>24</v>
      </c>
      <c r="L5533">
        <v>1</v>
      </c>
      <c r="M5533" t="s">
        <v>918</v>
      </c>
      <c r="N5533" t="s">
        <v>919</v>
      </c>
      <c r="O5533">
        <v>2</v>
      </c>
      <c r="P5533" t="s">
        <v>512</v>
      </c>
      <c r="Q5533" t="s">
        <v>513</v>
      </c>
      <c r="R5533" t="s">
        <v>41</v>
      </c>
      <c r="S5533" t="s">
        <v>42</v>
      </c>
      <c r="T5533" t="s">
        <v>922</v>
      </c>
      <c r="U5533" t="s">
        <v>923</v>
      </c>
      <c r="V5533" t="s">
        <v>33</v>
      </c>
    </row>
    <row r="5534" spans="1:22">
      <c r="A5534" s="4">
        <v>46058</v>
      </c>
      <c r="B5534" t="s">
        <v>4263</v>
      </c>
      <c r="C5534" t="s">
        <v>23</v>
      </c>
      <c r="D5534">
        <v>1</v>
      </c>
      <c r="E5534">
        <v>42000</v>
      </c>
      <c r="F5534">
        <f>Table2[[#This Row],[Đơn Giá Chuẩn]]*Table2[[#This Row],[Tổng số lượng bán]]</f>
        <v>42000</v>
      </c>
      <c r="G5534">
        <v>12963</v>
      </c>
      <c r="H5534">
        <f>Table2[[#This Row],[Doanh số bán]]-Table2[[#This Row],[Chiết khấu]]</f>
        <v>29037</v>
      </c>
      <c r="K5534" t="s">
        <v>24</v>
      </c>
      <c r="L5534">
        <v>0</v>
      </c>
      <c r="M5534" t="s">
        <v>918</v>
      </c>
      <c r="N5534" t="s">
        <v>919</v>
      </c>
      <c r="O5534">
        <v>0</v>
      </c>
      <c r="P5534" t="s">
        <v>1875</v>
      </c>
      <c r="Q5534" t="s">
        <v>1876</v>
      </c>
      <c r="R5534" t="s">
        <v>29</v>
      </c>
      <c r="S5534" t="s">
        <v>56</v>
      </c>
      <c r="T5534" t="s">
        <v>922</v>
      </c>
      <c r="U5534" t="s">
        <v>923</v>
      </c>
      <c r="V5534" t="s">
        <v>33</v>
      </c>
    </row>
    <row r="5535" spans="1:22">
      <c r="A5535" s="4">
        <v>46058</v>
      </c>
      <c r="B5535" t="s">
        <v>4264</v>
      </c>
      <c r="C5535" t="s">
        <v>23</v>
      </c>
      <c r="D5535">
        <v>2</v>
      </c>
      <c r="E5535">
        <v>52000</v>
      </c>
      <c r="F5535">
        <f>Table2[[#This Row],[Đơn Giá Chuẩn]]*Table2[[#This Row],[Tổng số lượng bán]]</f>
        <v>104000</v>
      </c>
      <c r="G5535">
        <v>0</v>
      </c>
      <c r="H5535">
        <f>Table2[[#This Row],[Doanh số bán]]-Table2[[#This Row],[Chiết khấu]]</f>
        <v>104000</v>
      </c>
      <c r="K5535" t="s">
        <v>24</v>
      </c>
      <c r="L5535">
        <v>0</v>
      </c>
      <c r="M5535" t="s">
        <v>918</v>
      </c>
      <c r="N5535" t="s">
        <v>919</v>
      </c>
      <c r="O5535">
        <v>0</v>
      </c>
      <c r="P5535" t="s">
        <v>1730</v>
      </c>
      <c r="Q5535" t="s">
        <v>1731</v>
      </c>
      <c r="R5535" t="s">
        <v>29</v>
      </c>
      <c r="S5535" t="s">
        <v>30</v>
      </c>
      <c r="T5535" t="s">
        <v>922</v>
      </c>
      <c r="U5535" t="s">
        <v>923</v>
      </c>
      <c r="V5535" t="s">
        <v>33</v>
      </c>
    </row>
    <row r="5536" spans="1:22">
      <c r="A5536" s="4">
        <v>46058</v>
      </c>
      <c r="B5536" t="s">
        <v>4265</v>
      </c>
      <c r="C5536" t="s">
        <v>23</v>
      </c>
      <c r="D5536">
        <v>1</v>
      </c>
      <c r="E5536">
        <v>67000</v>
      </c>
      <c r="F5536">
        <f>Table2[[#This Row],[Đơn Giá Chuẩn]]*Table2[[#This Row],[Tổng số lượng bán]]</f>
        <v>67000</v>
      </c>
      <c r="G5536">
        <v>21065</v>
      </c>
      <c r="H5536">
        <f>Table2[[#This Row],[Doanh số bán]]-Table2[[#This Row],[Chiết khấu]]</f>
        <v>45935</v>
      </c>
      <c r="K5536" t="s">
        <v>24</v>
      </c>
      <c r="L5536">
        <v>0</v>
      </c>
      <c r="M5536" t="s">
        <v>918</v>
      </c>
      <c r="N5536" t="s">
        <v>919</v>
      </c>
      <c r="O5536">
        <v>0</v>
      </c>
      <c r="P5536" t="s">
        <v>1752</v>
      </c>
      <c r="Q5536" t="s">
        <v>1753</v>
      </c>
      <c r="R5536" t="s">
        <v>29</v>
      </c>
      <c r="S5536" t="s">
        <v>91</v>
      </c>
      <c r="T5536" t="s">
        <v>922</v>
      </c>
      <c r="U5536" t="s">
        <v>923</v>
      </c>
      <c r="V5536" t="s">
        <v>33</v>
      </c>
    </row>
    <row r="5537" spans="1:22">
      <c r="A5537" s="4">
        <v>46058</v>
      </c>
      <c r="B5537" t="s">
        <v>4266</v>
      </c>
      <c r="C5537" t="s">
        <v>2500</v>
      </c>
      <c r="D5537">
        <v>1</v>
      </c>
      <c r="E5537">
        <v>402000</v>
      </c>
      <c r="F5537">
        <f>Table2[[#This Row],[Đơn Giá Chuẩn]]*Table2[[#This Row],[Tổng số lượng bán]]</f>
        <v>402000</v>
      </c>
      <c r="G5537">
        <v>0</v>
      </c>
      <c r="H5537">
        <f>Table2[[#This Row],[Doanh số bán]]-Table2[[#This Row],[Chiết khấu]]</f>
        <v>402000</v>
      </c>
      <c r="K5537" t="s">
        <v>24</v>
      </c>
      <c r="L5537">
        <v>1</v>
      </c>
      <c r="M5537" t="s">
        <v>918</v>
      </c>
      <c r="N5537" t="s">
        <v>919</v>
      </c>
      <c r="O5537">
        <v>1</v>
      </c>
      <c r="P5537" t="s">
        <v>411</v>
      </c>
      <c r="Q5537" t="s">
        <v>412</v>
      </c>
      <c r="R5537" t="s">
        <v>41</v>
      </c>
      <c r="S5537" t="s">
        <v>42</v>
      </c>
      <c r="T5537" t="s">
        <v>922</v>
      </c>
      <c r="U5537" t="s">
        <v>923</v>
      </c>
      <c r="V5537" t="s">
        <v>33</v>
      </c>
    </row>
    <row r="5538" spans="1:22">
      <c r="A5538" s="4">
        <v>46058</v>
      </c>
      <c r="B5538" t="s">
        <v>4266</v>
      </c>
      <c r="C5538" t="s">
        <v>104</v>
      </c>
      <c r="D5538">
        <v>1</v>
      </c>
      <c r="E5538">
        <v>51000</v>
      </c>
      <c r="F5538">
        <f>Table2[[#This Row],[Đơn Giá Chuẩn]]*Table2[[#This Row],[Tổng số lượng bán]]</f>
        <v>51000</v>
      </c>
      <c r="G5538">
        <v>0</v>
      </c>
      <c r="H5538">
        <f>Table2[[#This Row],[Doanh số bán]]-Table2[[#This Row],[Chiết khấu]]</f>
        <v>51000</v>
      </c>
      <c r="K5538" t="s">
        <v>24</v>
      </c>
      <c r="L5538">
        <v>0.12</v>
      </c>
      <c r="M5538" t="s">
        <v>918</v>
      </c>
      <c r="N5538" t="s">
        <v>919</v>
      </c>
      <c r="O5538">
        <v>0.12</v>
      </c>
      <c r="P5538" t="s">
        <v>586</v>
      </c>
      <c r="Q5538" t="s">
        <v>587</v>
      </c>
      <c r="R5538" t="s">
        <v>107</v>
      </c>
      <c r="S5538" t="s">
        <v>108</v>
      </c>
      <c r="T5538" t="s">
        <v>922</v>
      </c>
      <c r="U5538" t="s">
        <v>923</v>
      </c>
      <c r="V5538" t="s">
        <v>33</v>
      </c>
    </row>
    <row r="5539" spans="1:22">
      <c r="A5539" s="4">
        <v>46058</v>
      </c>
      <c r="B5539" t="s">
        <v>4267</v>
      </c>
      <c r="C5539" t="s">
        <v>23</v>
      </c>
      <c r="D5539">
        <v>1</v>
      </c>
      <c r="E5539">
        <v>42000</v>
      </c>
      <c r="F5539">
        <f>Table2[[#This Row],[Đơn Giá Chuẩn]]*Table2[[#This Row],[Tổng số lượng bán]]</f>
        <v>42000</v>
      </c>
      <c r="G5539">
        <v>0</v>
      </c>
      <c r="H5539">
        <f>Table2[[#This Row],[Doanh số bán]]-Table2[[#This Row],[Chiết khấu]]</f>
        <v>42000</v>
      </c>
      <c r="K5539" t="s">
        <v>24</v>
      </c>
      <c r="L5539">
        <v>0</v>
      </c>
      <c r="M5539" t="s">
        <v>918</v>
      </c>
      <c r="N5539" t="s">
        <v>919</v>
      </c>
      <c r="O5539">
        <v>0</v>
      </c>
      <c r="P5539" t="s">
        <v>1771</v>
      </c>
      <c r="Q5539" t="s">
        <v>1772</v>
      </c>
      <c r="R5539" t="s">
        <v>29</v>
      </c>
      <c r="S5539" t="s">
        <v>30</v>
      </c>
      <c r="T5539" t="s">
        <v>922</v>
      </c>
      <c r="U5539" t="s">
        <v>923</v>
      </c>
      <c r="V5539" t="s">
        <v>33</v>
      </c>
    </row>
    <row r="5540" spans="1:22">
      <c r="A5540" s="4">
        <v>46058</v>
      </c>
      <c r="B5540" t="s">
        <v>4268</v>
      </c>
      <c r="C5540" t="s">
        <v>23</v>
      </c>
      <c r="D5540">
        <v>1</v>
      </c>
      <c r="E5540">
        <v>52000</v>
      </c>
      <c r="F5540">
        <f>Table2[[#This Row],[Đơn Giá Chuẩn]]*Table2[[#This Row],[Tổng số lượng bán]]</f>
        <v>52000</v>
      </c>
      <c r="G5540">
        <v>0</v>
      </c>
      <c r="H5540">
        <f>Table2[[#This Row],[Doanh số bán]]-Table2[[#This Row],[Chiết khấu]]</f>
        <v>52000</v>
      </c>
      <c r="K5540" t="s">
        <v>24</v>
      </c>
      <c r="L5540">
        <v>0</v>
      </c>
      <c r="M5540" t="s">
        <v>918</v>
      </c>
      <c r="N5540" t="s">
        <v>919</v>
      </c>
      <c r="O5540">
        <v>0</v>
      </c>
      <c r="P5540" t="s">
        <v>1730</v>
      </c>
      <c r="Q5540" t="s">
        <v>1731</v>
      </c>
      <c r="R5540" t="s">
        <v>29</v>
      </c>
      <c r="S5540" t="s">
        <v>30</v>
      </c>
      <c r="T5540" t="s">
        <v>922</v>
      </c>
      <c r="U5540" t="s">
        <v>923</v>
      </c>
      <c r="V5540" t="s">
        <v>33</v>
      </c>
    </row>
    <row r="5541" spans="1:22">
      <c r="A5541" s="4">
        <v>46058</v>
      </c>
      <c r="B5541" t="s">
        <v>4268</v>
      </c>
      <c r="C5541" t="s">
        <v>23</v>
      </c>
      <c r="D5541">
        <v>1</v>
      </c>
      <c r="E5541">
        <v>52000</v>
      </c>
      <c r="F5541">
        <f>Table2[[#This Row],[Đơn Giá Chuẩn]]*Table2[[#This Row],[Tổng số lượng bán]]</f>
        <v>52000</v>
      </c>
      <c r="G5541">
        <v>0</v>
      </c>
      <c r="H5541">
        <f>Table2[[#This Row],[Doanh số bán]]-Table2[[#This Row],[Chiết khấu]]</f>
        <v>52000</v>
      </c>
      <c r="K5541" t="s">
        <v>24</v>
      </c>
      <c r="L5541">
        <v>0</v>
      </c>
      <c r="M5541" t="s">
        <v>918</v>
      </c>
      <c r="N5541" t="s">
        <v>919</v>
      </c>
      <c r="O5541">
        <v>0</v>
      </c>
      <c r="P5541" t="s">
        <v>1775</v>
      </c>
      <c r="Q5541" t="s">
        <v>1776</v>
      </c>
      <c r="R5541" t="s">
        <v>29</v>
      </c>
      <c r="S5541" t="s">
        <v>56</v>
      </c>
      <c r="T5541" t="s">
        <v>922</v>
      </c>
      <c r="U5541" t="s">
        <v>923</v>
      </c>
      <c r="V5541" t="s">
        <v>33</v>
      </c>
    </row>
    <row r="5542" spans="1:22">
      <c r="A5542" s="4">
        <v>46058</v>
      </c>
      <c r="B5542" t="s">
        <v>4269</v>
      </c>
      <c r="C5542" t="s">
        <v>1840</v>
      </c>
      <c r="D5542">
        <v>1</v>
      </c>
      <c r="E5542">
        <v>32000</v>
      </c>
      <c r="F5542">
        <f>Table2[[#This Row],[Đơn Giá Chuẩn]]*Table2[[#This Row],[Tổng số lượng bán]]</f>
        <v>32000</v>
      </c>
      <c r="G5542">
        <v>0</v>
      </c>
      <c r="H5542">
        <f>Table2[[#This Row],[Doanh số bán]]-Table2[[#This Row],[Chiết khấu]]</f>
        <v>32000</v>
      </c>
      <c r="K5542" t="s">
        <v>24</v>
      </c>
      <c r="L5542">
        <v>0</v>
      </c>
      <c r="M5542" t="s">
        <v>918</v>
      </c>
      <c r="N5542" t="s">
        <v>919</v>
      </c>
      <c r="O5542">
        <v>0</v>
      </c>
      <c r="P5542" t="s">
        <v>1841</v>
      </c>
      <c r="Q5542" t="s">
        <v>1842</v>
      </c>
      <c r="R5542" t="s">
        <v>29</v>
      </c>
      <c r="S5542" t="s">
        <v>1738</v>
      </c>
      <c r="T5542" t="s">
        <v>922</v>
      </c>
      <c r="U5542" t="s">
        <v>923</v>
      </c>
      <c r="V5542" t="s">
        <v>33</v>
      </c>
    </row>
    <row r="5543" spans="1:22">
      <c r="A5543" s="4">
        <v>46058</v>
      </c>
      <c r="B5543" t="s">
        <v>4270</v>
      </c>
      <c r="C5543" t="s">
        <v>23</v>
      </c>
      <c r="D5543">
        <v>1</v>
      </c>
      <c r="E5543">
        <v>52000</v>
      </c>
      <c r="F5543">
        <f>Table2[[#This Row],[Đơn Giá Chuẩn]]*Table2[[#This Row],[Tổng số lượng bán]]</f>
        <v>52000</v>
      </c>
      <c r="G5543">
        <v>0</v>
      </c>
      <c r="H5543">
        <f>Table2[[#This Row],[Doanh số bán]]-Table2[[#This Row],[Chiết khấu]]</f>
        <v>52000</v>
      </c>
      <c r="K5543" t="s">
        <v>24</v>
      </c>
      <c r="L5543">
        <v>0</v>
      </c>
      <c r="M5543" t="s">
        <v>918</v>
      </c>
      <c r="N5543" t="s">
        <v>919</v>
      </c>
      <c r="O5543">
        <v>0</v>
      </c>
      <c r="P5543" t="s">
        <v>1730</v>
      </c>
      <c r="Q5543" t="s">
        <v>1731</v>
      </c>
      <c r="R5543" t="s">
        <v>29</v>
      </c>
      <c r="S5543" t="s">
        <v>30</v>
      </c>
      <c r="T5543" t="s">
        <v>922</v>
      </c>
      <c r="U5543" t="s">
        <v>923</v>
      </c>
      <c r="V5543" t="s">
        <v>33</v>
      </c>
    </row>
    <row r="5544" spans="1:22">
      <c r="A5544" s="4">
        <v>46058</v>
      </c>
      <c r="B5544" t="s">
        <v>4270</v>
      </c>
      <c r="C5544" t="s">
        <v>23</v>
      </c>
      <c r="D5544">
        <v>1</v>
      </c>
      <c r="E5544">
        <v>62000</v>
      </c>
      <c r="F5544">
        <f>Table2[[#This Row],[Đơn Giá Chuẩn]]*Table2[[#This Row],[Tổng số lượng bán]]</f>
        <v>62000</v>
      </c>
      <c r="G5544">
        <v>0</v>
      </c>
      <c r="H5544">
        <f>Table2[[#This Row],[Doanh số bán]]-Table2[[#This Row],[Chiết khấu]]</f>
        <v>62000</v>
      </c>
      <c r="K5544" t="s">
        <v>24</v>
      </c>
      <c r="L5544">
        <v>0</v>
      </c>
      <c r="M5544" t="s">
        <v>918</v>
      </c>
      <c r="N5544" t="s">
        <v>919</v>
      </c>
      <c r="O5544">
        <v>0</v>
      </c>
      <c r="P5544" t="s">
        <v>1806</v>
      </c>
      <c r="Q5544" t="s">
        <v>1807</v>
      </c>
      <c r="R5544" t="s">
        <v>29</v>
      </c>
      <c r="S5544" t="s">
        <v>30</v>
      </c>
      <c r="T5544" t="s">
        <v>922</v>
      </c>
      <c r="U5544" t="s">
        <v>923</v>
      </c>
      <c r="V5544" t="s">
        <v>33</v>
      </c>
    </row>
    <row r="5545" spans="1:22">
      <c r="A5545" s="4">
        <v>46058</v>
      </c>
      <c r="B5545" t="s">
        <v>4271</v>
      </c>
      <c r="C5545" t="s">
        <v>1840</v>
      </c>
      <c r="D5545">
        <v>1</v>
      </c>
      <c r="E5545">
        <v>32000</v>
      </c>
      <c r="F5545">
        <f>Table2[[#This Row],[Đơn Giá Chuẩn]]*Table2[[#This Row],[Tổng số lượng bán]]</f>
        <v>32000</v>
      </c>
      <c r="G5545">
        <v>0</v>
      </c>
      <c r="H5545">
        <f>Table2[[#This Row],[Doanh số bán]]-Table2[[#This Row],[Chiết khấu]]</f>
        <v>32000</v>
      </c>
      <c r="K5545" t="s">
        <v>24</v>
      </c>
      <c r="L5545">
        <v>0</v>
      </c>
      <c r="M5545" t="s">
        <v>918</v>
      </c>
      <c r="N5545" t="s">
        <v>919</v>
      </c>
      <c r="O5545">
        <v>0</v>
      </c>
      <c r="P5545" t="s">
        <v>1841</v>
      </c>
      <c r="Q5545" t="s">
        <v>1842</v>
      </c>
      <c r="R5545" t="s">
        <v>29</v>
      </c>
      <c r="S5545" t="s">
        <v>1738</v>
      </c>
      <c r="T5545" t="s">
        <v>922</v>
      </c>
      <c r="U5545" t="s">
        <v>923</v>
      </c>
      <c r="V5545" t="s">
        <v>33</v>
      </c>
    </row>
    <row r="5546" spans="1:22">
      <c r="A5546" s="4">
        <v>46058</v>
      </c>
      <c r="B5546" t="s">
        <v>4272</v>
      </c>
      <c r="C5546" t="s">
        <v>23</v>
      </c>
      <c r="D5546">
        <v>1</v>
      </c>
      <c r="E5546">
        <v>52000</v>
      </c>
      <c r="F5546">
        <f>Table2[[#This Row],[Đơn Giá Chuẩn]]*Table2[[#This Row],[Tổng số lượng bán]]</f>
        <v>52000</v>
      </c>
      <c r="G5546">
        <v>0</v>
      </c>
      <c r="H5546">
        <f>Table2[[#This Row],[Doanh số bán]]-Table2[[#This Row],[Chiết khấu]]</f>
        <v>52000</v>
      </c>
      <c r="K5546" t="s">
        <v>24</v>
      </c>
      <c r="L5546">
        <v>0</v>
      </c>
      <c r="M5546" t="s">
        <v>918</v>
      </c>
      <c r="N5546" t="s">
        <v>919</v>
      </c>
      <c r="O5546">
        <v>0</v>
      </c>
      <c r="P5546" t="s">
        <v>1775</v>
      </c>
      <c r="Q5546" t="s">
        <v>1776</v>
      </c>
      <c r="R5546" t="s">
        <v>29</v>
      </c>
      <c r="S5546" t="s">
        <v>56</v>
      </c>
      <c r="T5546" t="s">
        <v>922</v>
      </c>
      <c r="U5546" t="s">
        <v>923</v>
      </c>
      <c r="V5546" t="s">
        <v>33</v>
      </c>
    </row>
    <row r="5547" spans="1:22">
      <c r="A5547" s="4">
        <v>46058</v>
      </c>
      <c r="B5547" t="s">
        <v>4273</v>
      </c>
      <c r="C5547" t="s">
        <v>23</v>
      </c>
      <c r="D5547">
        <v>1</v>
      </c>
      <c r="E5547">
        <v>67000</v>
      </c>
      <c r="F5547">
        <f>Table2[[#This Row],[Đơn Giá Chuẩn]]*Table2[[#This Row],[Tổng số lượng bán]]</f>
        <v>67000</v>
      </c>
      <c r="G5547">
        <v>0</v>
      </c>
      <c r="H5547">
        <f>Table2[[#This Row],[Doanh số bán]]-Table2[[#This Row],[Chiết khấu]]</f>
        <v>67000</v>
      </c>
      <c r="K5547" t="s">
        <v>24</v>
      </c>
      <c r="L5547">
        <v>0</v>
      </c>
      <c r="M5547" t="s">
        <v>918</v>
      </c>
      <c r="N5547" t="s">
        <v>919</v>
      </c>
      <c r="O5547">
        <v>0</v>
      </c>
      <c r="P5547" t="s">
        <v>1767</v>
      </c>
      <c r="Q5547" t="s">
        <v>1768</v>
      </c>
      <c r="R5547" t="s">
        <v>29</v>
      </c>
      <c r="S5547" t="s">
        <v>91</v>
      </c>
      <c r="T5547" t="s">
        <v>922</v>
      </c>
      <c r="U5547" t="s">
        <v>923</v>
      </c>
      <c r="V5547" t="s">
        <v>33</v>
      </c>
    </row>
    <row r="5548" spans="1:22">
      <c r="A5548" s="4">
        <v>46058</v>
      </c>
      <c r="B5548" t="s">
        <v>4274</v>
      </c>
      <c r="C5548" t="s">
        <v>23</v>
      </c>
      <c r="D5548">
        <v>1</v>
      </c>
      <c r="E5548">
        <v>62000</v>
      </c>
      <c r="F5548">
        <f>Table2[[#This Row],[Đơn Giá Chuẩn]]*Table2[[#This Row],[Tổng số lượng bán]]</f>
        <v>62000</v>
      </c>
      <c r="G5548">
        <v>19444</v>
      </c>
      <c r="H5548">
        <f>Table2[[#This Row],[Doanh số bán]]-Table2[[#This Row],[Chiết khấu]]</f>
        <v>42556</v>
      </c>
      <c r="K5548" t="s">
        <v>24</v>
      </c>
      <c r="L5548">
        <v>0</v>
      </c>
      <c r="M5548" t="s">
        <v>918</v>
      </c>
      <c r="N5548" t="s">
        <v>919</v>
      </c>
      <c r="O5548">
        <v>0</v>
      </c>
      <c r="P5548" t="s">
        <v>1810</v>
      </c>
      <c r="Q5548" t="s">
        <v>1811</v>
      </c>
      <c r="R5548" t="s">
        <v>29</v>
      </c>
      <c r="S5548" t="s">
        <v>56</v>
      </c>
      <c r="T5548" t="s">
        <v>922</v>
      </c>
      <c r="U5548" t="s">
        <v>923</v>
      </c>
      <c r="V5548" t="s">
        <v>33</v>
      </c>
    </row>
    <row r="5549" spans="1:22">
      <c r="A5549" s="4">
        <v>46058</v>
      </c>
      <c r="B5549" t="s">
        <v>4275</v>
      </c>
      <c r="C5549" t="s">
        <v>23</v>
      </c>
      <c r="D5549">
        <v>1</v>
      </c>
      <c r="E5549">
        <v>67000</v>
      </c>
      <c r="F5549">
        <f>Table2[[#This Row],[Đơn Giá Chuẩn]]*Table2[[#This Row],[Tổng số lượng bán]]</f>
        <v>67000</v>
      </c>
      <c r="G5549">
        <v>0</v>
      </c>
      <c r="H5549">
        <f>Table2[[#This Row],[Doanh số bán]]-Table2[[#This Row],[Chiết khấu]]</f>
        <v>67000</v>
      </c>
      <c r="K5549" t="s">
        <v>24</v>
      </c>
      <c r="L5549">
        <v>0</v>
      </c>
      <c r="M5549" t="s">
        <v>918</v>
      </c>
      <c r="N5549" t="s">
        <v>919</v>
      </c>
      <c r="O5549">
        <v>0</v>
      </c>
      <c r="P5549" t="s">
        <v>1743</v>
      </c>
      <c r="Q5549" t="s">
        <v>1744</v>
      </c>
      <c r="R5549" t="s">
        <v>29</v>
      </c>
      <c r="S5549" t="s">
        <v>30</v>
      </c>
      <c r="T5549" t="s">
        <v>922</v>
      </c>
      <c r="U5549" t="s">
        <v>923</v>
      </c>
      <c r="V5549" t="s">
        <v>33</v>
      </c>
    </row>
    <row r="5550" spans="1:22">
      <c r="A5550" s="4">
        <v>46058</v>
      </c>
      <c r="B5550" t="s">
        <v>4275</v>
      </c>
      <c r="C5550" t="s">
        <v>23</v>
      </c>
      <c r="D5550">
        <v>1</v>
      </c>
      <c r="E5550">
        <v>52000</v>
      </c>
      <c r="F5550">
        <f>Table2[[#This Row],[Đơn Giá Chuẩn]]*Table2[[#This Row],[Tổng số lượng bán]]</f>
        <v>52000</v>
      </c>
      <c r="G5550">
        <v>0</v>
      </c>
      <c r="H5550">
        <f>Table2[[#This Row],[Doanh số bán]]-Table2[[#This Row],[Chiết khấu]]</f>
        <v>52000</v>
      </c>
      <c r="K5550" t="s">
        <v>24</v>
      </c>
      <c r="L5550">
        <v>0</v>
      </c>
      <c r="M5550" t="s">
        <v>918</v>
      </c>
      <c r="N5550" t="s">
        <v>919</v>
      </c>
      <c r="O5550">
        <v>0</v>
      </c>
      <c r="P5550" t="s">
        <v>1775</v>
      </c>
      <c r="Q5550" t="s">
        <v>1776</v>
      </c>
      <c r="R5550" t="s">
        <v>29</v>
      </c>
      <c r="S5550" t="s">
        <v>56</v>
      </c>
      <c r="T5550" t="s">
        <v>922</v>
      </c>
      <c r="U5550" t="s">
        <v>923</v>
      </c>
      <c r="V5550" t="s">
        <v>33</v>
      </c>
    </row>
    <row r="5551" spans="1:22">
      <c r="A5551" s="4">
        <v>46058</v>
      </c>
      <c r="B5551" t="s">
        <v>4276</v>
      </c>
      <c r="C5551" t="s">
        <v>1840</v>
      </c>
      <c r="D5551">
        <v>1</v>
      </c>
      <c r="E5551">
        <v>32000</v>
      </c>
      <c r="F5551">
        <f>Table2[[#This Row],[Đơn Giá Chuẩn]]*Table2[[#This Row],[Tổng số lượng bán]]</f>
        <v>32000</v>
      </c>
      <c r="G5551">
        <v>0</v>
      </c>
      <c r="H5551">
        <f>Table2[[#This Row],[Doanh số bán]]-Table2[[#This Row],[Chiết khấu]]</f>
        <v>32000</v>
      </c>
      <c r="K5551" t="s">
        <v>24</v>
      </c>
      <c r="L5551">
        <v>0</v>
      </c>
      <c r="M5551" t="s">
        <v>918</v>
      </c>
      <c r="N5551" t="s">
        <v>919</v>
      </c>
      <c r="O5551">
        <v>0</v>
      </c>
      <c r="P5551" t="s">
        <v>1841</v>
      </c>
      <c r="Q5551" t="s">
        <v>1842</v>
      </c>
      <c r="R5551" t="s">
        <v>29</v>
      </c>
      <c r="S5551" t="s">
        <v>1738</v>
      </c>
      <c r="T5551" t="s">
        <v>922</v>
      </c>
      <c r="U5551" t="s">
        <v>923</v>
      </c>
      <c r="V5551" t="s">
        <v>33</v>
      </c>
    </row>
    <row r="5552" spans="1:22">
      <c r="A5552" s="4">
        <v>46058</v>
      </c>
      <c r="B5552" t="s">
        <v>4277</v>
      </c>
      <c r="C5552" t="s">
        <v>23</v>
      </c>
      <c r="D5552">
        <v>1</v>
      </c>
      <c r="E5552">
        <v>67000</v>
      </c>
      <c r="F5552">
        <f>Table2[[#This Row],[Đơn Giá Chuẩn]]*Table2[[#This Row],[Tổng số lượng bán]]</f>
        <v>67000</v>
      </c>
      <c r="G5552">
        <v>0</v>
      </c>
      <c r="H5552">
        <f>Table2[[#This Row],[Doanh số bán]]-Table2[[#This Row],[Chiết khấu]]</f>
        <v>67000</v>
      </c>
      <c r="K5552" t="s">
        <v>24</v>
      </c>
      <c r="L5552">
        <v>0</v>
      </c>
      <c r="M5552" t="s">
        <v>918</v>
      </c>
      <c r="N5552" t="s">
        <v>919</v>
      </c>
      <c r="O5552">
        <v>0</v>
      </c>
      <c r="P5552" t="s">
        <v>1749</v>
      </c>
      <c r="Q5552" t="s">
        <v>1750</v>
      </c>
      <c r="R5552" t="s">
        <v>29</v>
      </c>
      <c r="S5552" t="s">
        <v>56</v>
      </c>
      <c r="T5552" t="s">
        <v>922</v>
      </c>
      <c r="U5552" t="s">
        <v>923</v>
      </c>
      <c r="V5552" t="s">
        <v>33</v>
      </c>
    </row>
    <row r="5553" spans="1:22">
      <c r="A5553" s="4">
        <v>46058</v>
      </c>
      <c r="B5553" t="s">
        <v>4278</v>
      </c>
      <c r="C5553" t="s">
        <v>23</v>
      </c>
      <c r="D5553">
        <v>1</v>
      </c>
      <c r="E5553">
        <v>52000</v>
      </c>
      <c r="F5553">
        <f>Table2[[#This Row],[Đơn Giá Chuẩn]]*Table2[[#This Row],[Tổng số lượng bán]]</f>
        <v>52000</v>
      </c>
      <c r="G5553">
        <v>0</v>
      </c>
      <c r="H5553">
        <f>Table2[[#This Row],[Doanh số bán]]-Table2[[#This Row],[Chiết khấu]]</f>
        <v>52000</v>
      </c>
      <c r="K5553" t="s">
        <v>24</v>
      </c>
      <c r="L5553">
        <v>0</v>
      </c>
      <c r="M5553" t="s">
        <v>918</v>
      </c>
      <c r="N5553" t="s">
        <v>919</v>
      </c>
      <c r="O5553">
        <v>0</v>
      </c>
      <c r="P5553" t="s">
        <v>1775</v>
      </c>
      <c r="Q5553" t="s">
        <v>1776</v>
      </c>
      <c r="R5553" t="s">
        <v>29</v>
      </c>
      <c r="S5553" t="s">
        <v>56</v>
      </c>
      <c r="T5553" t="s">
        <v>922</v>
      </c>
      <c r="U5553" t="s">
        <v>923</v>
      </c>
      <c r="V5553" t="s">
        <v>33</v>
      </c>
    </row>
    <row r="5554" spans="1:22">
      <c r="A5554" s="4">
        <v>46058</v>
      </c>
      <c r="B5554" t="s">
        <v>4279</v>
      </c>
      <c r="C5554" t="s">
        <v>104</v>
      </c>
      <c r="D5554">
        <v>1</v>
      </c>
      <c r="E5554">
        <v>1696000</v>
      </c>
      <c r="F5554">
        <f>Table2[[#This Row],[Đơn Giá Chuẩn]]*Table2[[#This Row],[Tổng số lượng bán]]</f>
        <v>1696000</v>
      </c>
      <c r="G5554">
        <v>0</v>
      </c>
      <c r="H5554">
        <f>Table2[[#This Row],[Doanh số bán]]-Table2[[#This Row],[Chiết khấu]]</f>
        <v>1696000</v>
      </c>
      <c r="K5554" t="s">
        <v>24</v>
      </c>
      <c r="L5554">
        <v>0</v>
      </c>
      <c r="M5554" t="s">
        <v>918</v>
      </c>
      <c r="N5554" t="s">
        <v>919</v>
      </c>
      <c r="O5554">
        <v>0</v>
      </c>
      <c r="P5554" t="s">
        <v>3646</v>
      </c>
      <c r="Q5554" t="s">
        <v>3647</v>
      </c>
      <c r="R5554" t="s">
        <v>535</v>
      </c>
      <c r="S5554" t="s">
        <v>536</v>
      </c>
      <c r="T5554" t="s">
        <v>922</v>
      </c>
      <c r="U5554" t="s">
        <v>923</v>
      </c>
      <c r="V5554" t="s">
        <v>33</v>
      </c>
    </row>
    <row r="5555" spans="1:22">
      <c r="A5555" s="4">
        <v>46058</v>
      </c>
      <c r="B5555" t="s">
        <v>4280</v>
      </c>
      <c r="C5555" t="s">
        <v>23</v>
      </c>
      <c r="D5555">
        <v>1</v>
      </c>
      <c r="E5555">
        <v>67000</v>
      </c>
      <c r="F5555">
        <f>Table2[[#This Row],[Đơn Giá Chuẩn]]*Table2[[#This Row],[Tổng số lượng bán]]</f>
        <v>67000</v>
      </c>
      <c r="G5555">
        <v>0</v>
      </c>
      <c r="H5555">
        <f>Table2[[#This Row],[Doanh số bán]]-Table2[[#This Row],[Chiết khấu]]</f>
        <v>67000</v>
      </c>
      <c r="K5555" t="s">
        <v>24</v>
      </c>
      <c r="L5555">
        <v>0</v>
      </c>
      <c r="M5555" t="s">
        <v>918</v>
      </c>
      <c r="N5555" t="s">
        <v>919</v>
      </c>
      <c r="O5555">
        <v>0</v>
      </c>
      <c r="P5555" t="s">
        <v>1832</v>
      </c>
      <c r="Q5555" t="s">
        <v>1833</v>
      </c>
      <c r="R5555" t="s">
        <v>29</v>
      </c>
      <c r="S5555" t="s">
        <v>68</v>
      </c>
      <c r="T5555" t="s">
        <v>922</v>
      </c>
      <c r="U5555" t="s">
        <v>923</v>
      </c>
      <c r="V5555" t="s">
        <v>33</v>
      </c>
    </row>
    <row r="5556" spans="1:22">
      <c r="A5556" s="4">
        <v>46058</v>
      </c>
      <c r="B5556" t="s">
        <v>4281</v>
      </c>
      <c r="C5556" t="s">
        <v>23</v>
      </c>
      <c r="D5556">
        <v>1</v>
      </c>
      <c r="E5556">
        <v>67000</v>
      </c>
      <c r="F5556">
        <f>Table2[[#This Row],[Đơn Giá Chuẩn]]*Table2[[#This Row],[Tổng số lượng bán]]</f>
        <v>67000</v>
      </c>
      <c r="G5556">
        <v>0</v>
      </c>
      <c r="H5556">
        <f>Table2[[#This Row],[Doanh số bán]]-Table2[[#This Row],[Chiết khấu]]</f>
        <v>67000</v>
      </c>
      <c r="K5556" t="s">
        <v>24</v>
      </c>
      <c r="L5556">
        <v>0</v>
      </c>
      <c r="M5556" t="s">
        <v>918</v>
      </c>
      <c r="N5556" t="s">
        <v>919</v>
      </c>
      <c r="O5556">
        <v>0</v>
      </c>
      <c r="P5556" t="s">
        <v>1752</v>
      </c>
      <c r="Q5556" t="s">
        <v>1753</v>
      </c>
      <c r="R5556" t="s">
        <v>29</v>
      </c>
      <c r="S5556" t="s">
        <v>91</v>
      </c>
      <c r="T5556" t="s">
        <v>922</v>
      </c>
      <c r="U5556" t="s">
        <v>923</v>
      </c>
      <c r="V5556" t="s">
        <v>33</v>
      </c>
    </row>
    <row r="5557" spans="1:22">
      <c r="A5557" s="4">
        <v>46058</v>
      </c>
      <c r="B5557" t="s">
        <v>4282</v>
      </c>
      <c r="C5557" t="s">
        <v>23</v>
      </c>
      <c r="D5557">
        <v>1</v>
      </c>
      <c r="E5557">
        <v>62000</v>
      </c>
      <c r="F5557">
        <f>Table2[[#This Row],[Đơn Giá Chuẩn]]*Table2[[#This Row],[Tổng số lượng bán]]</f>
        <v>62000</v>
      </c>
      <c r="G5557">
        <v>19444</v>
      </c>
      <c r="H5557">
        <f>Table2[[#This Row],[Doanh số bán]]-Table2[[#This Row],[Chiết khấu]]</f>
        <v>42556</v>
      </c>
      <c r="K5557" t="s">
        <v>24</v>
      </c>
      <c r="L5557">
        <v>0</v>
      </c>
      <c r="M5557" t="s">
        <v>918</v>
      </c>
      <c r="N5557" t="s">
        <v>919</v>
      </c>
      <c r="O5557">
        <v>0</v>
      </c>
      <c r="P5557" t="s">
        <v>1745</v>
      </c>
      <c r="Q5557" t="s">
        <v>1746</v>
      </c>
      <c r="R5557" t="s">
        <v>29</v>
      </c>
      <c r="S5557" t="s">
        <v>30</v>
      </c>
      <c r="T5557" t="s">
        <v>922</v>
      </c>
      <c r="U5557" t="s">
        <v>923</v>
      </c>
      <c r="V5557" t="s">
        <v>33</v>
      </c>
    </row>
    <row r="5558" spans="1:22">
      <c r="A5558" s="4">
        <v>46058</v>
      </c>
      <c r="B5558" t="s">
        <v>4283</v>
      </c>
      <c r="C5558" t="s">
        <v>2500</v>
      </c>
      <c r="D5558">
        <v>1</v>
      </c>
      <c r="E5558">
        <v>262000</v>
      </c>
      <c r="F5558">
        <f>Table2[[#This Row],[Đơn Giá Chuẩn]]*Table2[[#This Row],[Tổng số lượng bán]]</f>
        <v>262000</v>
      </c>
      <c r="G5558">
        <v>0</v>
      </c>
      <c r="H5558">
        <f>Table2[[#This Row],[Doanh số bán]]-Table2[[#This Row],[Chiết khấu]]</f>
        <v>262000</v>
      </c>
      <c r="K5558" t="s">
        <v>24</v>
      </c>
      <c r="L5558">
        <v>1</v>
      </c>
      <c r="M5558" t="s">
        <v>918</v>
      </c>
      <c r="N5558" t="s">
        <v>919</v>
      </c>
      <c r="O5558">
        <v>1</v>
      </c>
      <c r="P5558" t="s">
        <v>2511</v>
      </c>
      <c r="Q5558" t="s">
        <v>2512</v>
      </c>
      <c r="R5558" t="s">
        <v>41</v>
      </c>
      <c r="S5558" t="s">
        <v>42</v>
      </c>
      <c r="T5558" t="s">
        <v>922</v>
      </c>
      <c r="U5558" t="s">
        <v>923</v>
      </c>
      <c r="V5558" t="s">
        <v>33</v>
      </c>
    </row>
    <row r="5559" spans="1:22">
      <c r="A5559" s="4">
        <v>46058</v>
      </c>
      <c r="B5559" t="s">
        <v>4284</v>
      </c>
      <c r="C5559" t="s">
        <v>23</v>
      </c>
      <c r="D5559">
        <v>1</v>
      </c>
      <c r="E5559">
        <v>47000</v>
      </c>
      <c r="F5559">
        <f>Table2[[#This Row],[Đơn Giá Chuẩn]]*Table2[[#This Row],[Tổng số lượng bán]]</f>
        <v>47000</v>
      </c>
      <c r="G5559">
        <v>0</v>
      </c>
      <c r="H5559">
        <f>Table2[[#This Row],[Doanh số bán]]-Table2[[#This Row],[Chiết khấu]]</f>
        <v>47000</v>
      </c>
      <c r="K5559" t="s">
        <v>24</v>
      </c>
      <c r="L5559">
        <v>0</v>
      </c>
      <c r="M5559" t="s">
        <v>918</v>
      </c>
      <c r="N5559" t="s">
        <v>919</v>
      </c>
      <c r="O5559">
        <v>0</v>
      </c>
      <c r="P5559" t="s">
        <v>1740</v>
      </c>
      <c r="Q5559" t="s">
        <v>1741</v>
      </c>
      <c r="R5559" t="s">
        <v>29</v>
      </c>
      <c r="S5559" t="s">
        <v>30</v>
      </c>
      <c r="T5559" t="s">
        <v>922</v>
      </c>
      <c r="U5559" t="s">
        <v>923</v>
      </c>
      <c r="V5559" t="s">
        <v>33</v>
      </c>
    </row>
    <row r="5560" spans="1:22">
      <c r="A5560" s="4">
        <v>46058</v>
      </c>
      <c r="B5560" t="s">
        <v>4285</v>
      </c>
      <c r="C5560" t="s">
        <v>23</v>
      </c>
      <c r="D5560">
        <v>1</v>
      </c>
      <c r="E5560">
        <v>47000</v>
      </c>
      <c r="F5560">
        <f>Table2[[#This Row],[Đơn Giá Chuẩn]]*Table2[[#This Row],[Tổng số lượng bán]]</f>
        <v>47000</v>
      </c>
      <c r="G5560">
        <v>0</v>
      </c>
      <c r="H5560">
        <f>Table2[[#This Row],[Doanh số bán]]-Table2[[#This Row],[Chiết khấu]]</f>
        <v>47000</v>
      </c>
      <c r="K5560" t="s">
        <v>24</v>
      </c>
      <c r="L5560">
        <v>0</v>
      </c>
      <c r="M5560" t="s">
        <v>918</v>
      </c>
      <c r="N5560" t="s">
        <v>919</v>
      </c>
      <c r="O5560">
        <v>0</v>
      </c>
      <c r="P5560" t="s">
        <v>1852</v>
      </c>
      <c r="Q5560" t="s">
        <v>1853</v>
      </c>
      <c r="R5560" t="s">
        <v>29</v>
      </c>
      <c r="S5560" t="s">
        <v>59</v>
      </c>
      <c r="T5560" t="s">
        <v>922</v>
      </c>
      <c r="U5560" t="s">
        <v>923</v>
      </c>
      <c r="V5560" t="s">
        <v>33</v>
      </c>
    </row>
    <row r="5561" spans="1:22">
      <c r="A5561" s="4">
        <v>46058</v>
      </c>
      <c r="B5561" t="s">
        <v>4286</v>
      </c>
      <c r="C5561" t="s">
        <v>23</v>
      </c>
      <c r="D5561">
        <v>1</v>
      </c>
      <c r="E5561">
        <v>47000</v>
      </c>
      <c r="F5561">
        <f>Table2[[#This Row],[Đơn Giá Chuẩn]]*Table2[[#This Row],[Tổng số lượng bán]]</f>
        <v>47000</v>
      </c>
      <c r="G5561">
        <v>14583</v>
      </c>
      <c r="H5561">
        <f>Table2[[#This Row],[Doanh số bán]]-Table2[[#This Row],[Chiết khấu]]</f>
        <v>32417</v>
      </c>
      <c r="K5561" t="s">
        <v>24</v>
      </c>
      <c r="L5561">
        <v>0</v>
      </c>
      <c r="M5561" t="s">
        <v>918</v>
      </c>
      <c r="N5561" t="s">
        <v>919</v>
      </c>
      <c r="O5561">
        <v>0</v>
      </c>
      <c r="P5561" t="s">
        <v>1740</v>
      </c>
      <c r="Q5561" t="s">
        <v>1741</v>
      </c>
      <c r="R5561" t="s">
        <v>29</v>
      </c>
      <c r="S5561" t="s">
        <v>30</v>
      </c>
      <c r="T5561" t="s">
        <v>922</v>
      </c>
      <c r="U5561" t="s">
        <v>923</v>
      </c>
      <c r="V5561" t="s">
        <v>33</v>
      </c>
    </row>
    <row r="5562" spans="1:22">
      <c r="A5562" s="4">
        <v>46063</v>
      </c>
      <c r="B5562" t="s">
        <v>5477</v>
      </c>
      <c r="C5562" t="s">
        <v>83</v>
      </c>
      <c r="D5562">
        <v>1</v>
      </c>
      <c r="E5562">
        <v>137000</v>
      </c>
      <c r="F5562">
        <f>Table2[[#This Row],[Đơn Giá Chuẩn]]*Table2[[#This Row],[Tổng số lượng bán]]</f>
        <v>137000</v>
      </c>
      <c r="G5562">
        <v>25000</v>
      </c>
      <c r="H5562">
        <f>Table2[[#This Row],[Doanh số bán]]-Table2[[#This Row],[Chiết khấu]]</f>
        <v>112000</v>
      </c>
      <c r="K5562" t="s">
        <v>24</v>
      </c>
      <c r="L5562">
        <v>0.5</v>
      </c>
      <c r="M5562" t="s">
        <v>25</v>
      </c>
      <c r="N5562" t="s">
        <v>26</v>
      </c>
      <c r="O5562">
        <v>0.5</v>
      </c>
      <c r="P5562" t="s">
        <v>101</v>
      </c>
      <c r="Q5562" t="s">
        <v>102</v>
      </c>
      <c r="R5562" t="s">
        <v>41</v>
      </c>
      <c r="S5562" t="s">
        <v>42</v>
      </c>
      <c r="T5562" t="s">
        <v>31</v>
      </c>
      <c r="U5562" t="s">
        <v>32</v>
      </c>
      <c r="V5562" t="s">
        <v>33</v>
      </c>
    </row>
    <row r="5563" spans="1:22">
      <c r="A5563" s="4">
        <v>46058</v>
      </c>
      <c r="B5563" t="s">
        <v>4288</v>
      </c>
      <c r="C5563" t="s">
        <v>1840</v>
      </c>
      <c r="D5563">
        <v>1</v>
      </c>
      <c r="E5563">
        <v>32000</v>
      </c>
      <c r="F5563">
        <f>Table2[[#This Row],[Đơn Giá Chuẩn]]*Table2[[#This Row],[Tổng số lượng bán]]</f>
        <v>32000</v>
      </c>
      <c r="G5563">
        <v>0</v>
      </c>
      <c r="H5563">
        <f>Table2[[#This Row],[Doanh số bán]]-Table2[[#This Row],[Chiết khấu]]</f>
        <v>32000</v>
      </c>
      <c r="K5563" t="s">
        <v>24</v>
      </c>
      <c r="L5563">
        <v>0</v>
      </c>
      <c r="M5563" t="s">
        <v>918</v>
      </c>
      <c r="N5563" t="s">
        <v>919</v>
      </c>
      <c r="O5563">
        <v>0</v>
      </c>
      <c r="P5563" t="s">
        <v>1841</v>
      </c>
      <c r="Q5563" t="s">
        <v>1842</v>
      </c>
      <c r="R5563" t="s">
        <v>29</v>
      </c>
      <c r="S5563" t="s">
        <v>1738</v>
      </c>
      <c r="T5563" t="s">
        <v>922</v>
      </c>
      <c r="U5563" t="s">
        <v>923</v>
      </c>
      <c r="V5563" t="s">
        <v>33</v>
      </c>
    </row>
    <row r="5564" spans="1:22">
      <c r="A5564" s="4">
        <v>46058</v>
      </c>
      <c r="B5564" t="s">
        <v>4289</v>
      </c>
      <c r="C5564" t="s">
        <v>1840</v>
      </c>
      <c r="D5564">
        <v>1</v>
      </c>
      <c r="E5564">
        <v>32000</v>
      </c>
      <c r="F5564">
        <f>Table2[[#This Row],[Đơn Giá Chuẩn]]*Table2[[#This Row],[Tổng số lượng bán]]</f>
        <v>32000</v>
      </c>
      <c r="G5564">
        <v>0</v>
      </c>
      <c r="H5564">
        <f>Table2[[#This Row],[Doanh số bán]]-Table2[[#This Row],[Chiết khấu]]</f>
        <v>32000</v>
      </c>
      <c r="K5564" t="s">
        <v>24</v>
      </c>
      <c r="L5564">
        <v>0</v>
      </c>
      <c r="M5564" t="s">
        <v>918</v>
      </c>
      <c r="N5564" t="s">
        <v>919</v>
      </c>
      <c r="O5564">
        <v>0</v>
      </c>
      <c r="P5564" t="s">
        <v>1841</v>
      </c>
      <c r="Q5564" t="s">
        <v>1842</v>
      </c>
      <c r="R5564" t="s">
        <v>29</v>
      </c>
      <c r="S5564" t="s">
        <v>1738</v>
      </c>
      <c r="T5564" t="s">
        <v>922</v>
      </c>
      <c r="U5564" t="s">
        <v>923</v>
      </c>
      <c r="V5564" t="s">
        <v>33</v>
      </c>
    </row>
    <row r="5565" spans="1:22">
      <c r="A5565" s="4">
        <v>46058</v>
      </c>
      <c r="B5565" t="s">
        <v>4290</v>
      </c>
      <c r="C5565" t="s">
        <v>23</v>
      </c>
      <c r="D5565">
        <v>1</v>
      </c>
      <c r="E5565">
        <v>67000</v>
      </c>
      <c r="F5565">
        <f>Table2[[#This Row],[Đơn Giá Chuẩn]]*Table2[[#This Row],[Tổng số lượng bán]]</f>
        <v>67000</v>
      </c>
      <c r="G5565">
        <v>60185</v>
      </c>
      <c r="H5565">
        <f>Table2[[#This Row],[Doanh số bán]]-Table2[[#This Row],[Chiết khấu]]</f>
        <v>6815</v>
      </c>
      <c r="K5565" t="s">
        <v>24</v>
      </c>
      <c r="L5565">
        <v>0</v>
      </c>
      <c r="M5565" t="s">
        <v>918</v>
      </c>
      <c r="N5565" t="s">
        <v>919</v>
      </c>
      <c r="O5565">
        <v>0</v>
      </c>
      <c r="P5565" t="s">
        <v>1749</v>
      </c>
      <c r="Q5565" t="s">
        <v>1750</v>
      </c>
      <c r="R5565" t="s">
        <v>29</v>
      </c>
      <c r="S5565" t="s">
        <v>56</v>
      </c>
      <c r="T5565" t="s">
        <v>922</v>
      </c>
      <c r="U5565" t="s">
        <v>923</v>
      </c>
      <c r="V5565" t="s">
        <v>33</v>
      </c>
    </row>
    <row r="5566" spans="1:22">
      <c r="A5566" s="4">
        <v>46058</v>
      </c>
      <c r="B5566" t="s">
        <v>4291</v>
      </c>
      <c r="C5566" t="s">
        <v>2500</v>
      </c>
      <c r="D5566">
        <v>1</v>
      </c>
      <c r="E5566">
        <v>302000</v>
      </c>
      <c r="F5566">
        <f>Table2[[#This Row],[Đơn Giá Chuẩn]]*Table2[[#This Row],[Tổng số lượng bán]]</f>
        <v>302000</v>
      </c>
      <c r="G5566">
        <v>0</v>
      </c>
      <c r="H5566">
        <f>Table2[[#This Row],[Doanh số bán]]-Table2[[#This Row],[Chiết khấu]]</f>
        <v>302000</v>
      </c>
      <c r="K5566" t="s">
        <v>24</v>
      </c>
      <c r="L5566">
        <v>1</v>
      </c>
      <c r="M5566" t="s">
        <v>918</v>
      </c>
      <c r="N5566" t="s">
        <v>919</v>
      </c>
      <c r="O5566">
        <v>1</v>
      </c>
      <c r="P5566" t="s">
        <v>84</v>
      </c>
      <c r="Q5566" t="s">
        <v>85</v>
      </c>
      <c r="R5566" t="s">
        <v>41</v>
      </c>
      <c r="S5566" t="s">
        <v>42</v>
      </c>
      <c r="T5566" t="s">
        <v>922</v>
      </c>
      <c r="U5566" t="s">
        <v>923</v>
      </c>
      <c r="V5566" t="s">
        <v>33</v>
      </c>
    </row>
    <row r="5567" spans="1:22">
      <c r="A5567" s="4">
        <v>46058</v>
      </c>
      <c r="B5567" t="s">
        <v>4292</v>
      </c>
      <c r="C5567" t="s">
        <v>23</v>
      </c>
      <c r="D5567">
        <v>1</v>
      </c>
      <c r="E5567">
        <v>52000</v>
      </c>
      <c r="F5567">
        <f>Table2[[#This Row],[Đơn Giá Chuẩn]]*Table2[[#This Row],[Tổng số lượng bán]]</f>
        <v>52000</v>
      </c>
      <c r="G5567">
        <v>0</v>
      </c>
      <c r="H5567">
        <f>Table2[[#This Row],[Doanh số bán]]-Table2[[#This Row],[Chiết khấu]]</f>
        <v>52000</v>
      </c>
      <c r="K5567" t="s">
        <v>24</v>
      </c>
      <c r="L5567">
        <v>0</v>
      </c>
      <c r="M5567" t="s">
        <v>918</v>
      </c>
      <c r="N5567" t="s">
        <v>919</v>
      </c>
      <c r="O5567">
        <v>0</v>
      </c>
      <c r="P5567" t="s">
        <v>1788</v>
      </c>
      <c r="Q5567" t="s">
        <v>1789</v>
      </c>
      <c r="R5567" t="s">
        <v>29</v>
      </c>
      <c r="S5567" t="s">
        <v>59</v>
      </c>
      <c r="T5567" t="s">
        <v>922</v>
      </c>
      <c r="U5567" t="s">
        <v>923</v>
      </c>
      <c r="V5567" t="s">
        <v>33</v>
      </c>
    </row>
    <row r="5568" spans="1:22">
      <c r="A5568" s="4">
        <v>46058</v>
      </c>
      <c r="B5568" t="s">
        <v>4292</v>
      </c>
      <c r="C5568" t="s">
        <v>23</v>
      </c>
      <c r="D5568">
        <v>1</v>
      </c>
      <c r="E5568">
        <v>52000</v>
      </c>
      <c r="F5568">
        <f>Table2[[#This Row],[Đơn Giá Chuẩn]]*Table2[[#This Row],[Tổng số lượng bán]]</f>
        <v>52000</v>
      </c>
      <c r="G5568">
        <v>0</v>
      </c>
      <c r="H5568">
        <f>Table2[[#This Row],[Doanh số bán]]-Table2[[#This Row],[Chiết khấu]]</f>
        <v>52000</v>
      </c>
      <c r="K5568" t="s">
        <v>24</v>
      </c>
      <c r="L5568">
        <v>0</v>
      </c>
      <c r="M5568" t="s">
        <v>918</v>
      </c>
      <c r="N5568" t="s">
        <v>919</v>
      </c>
      <c r="O5568">
        <v>0</v>
      </c>
      <c r="P5568" t="s">
        <v>1775</v>
      </c>
      <c r="Q5568" t="s">
        <v>1776</v>
      </c>
      <c r="R5568" t="s">
        <v>29</v>
      </c>
      <c r="S5568" t="s">
        <v>56</v>
      </c>
      <c r="T5568" t="s">
        <v>922</v>
      </c>
      <c r="U5568" t="s">
        <v>923</v>
      </c>
      <c r="V5568" t="s">
        <v>33</v>
      </c>
    </row>
    <row r="5569" spans="1:22">
      <c r="A5569" s="4">
        <v>46058</v>
      </c>
      <c r="B5569" t="s">
        <v>4293</v>
      </c>
      <c r="C5569" t="s">
        <v>23</v>
      </c>
      <c r="D5569">
        <v>1</v>
      </c>
      <c r="E5569">
        <v>52000</v>
      </c>
      <c r="F5569">
        <f>Table2[[#This Row],[Đơn Giá Chuẩn]]*Table2[[#This Row],[Tổng số lượng bán]]</f>
        <v>52000</v>
      </c>
      <c r="G5569">
        <v>0</v>
      </c>
      <c r="H5569">
        <f>Table2[[#This Row],[Doanh số bán]]-Table2[[#This Row],[Chiết khấu]]</f>
        <v>52000</v>
      </c>
      <c r="K5569" t="s">
        <v>24</v>
      </c>
      <c r="L5569">
        <v>0</v>
      </c>
      <c r="M5569" t="s">
        <v>918</v>
      </c>
      <c r="N5569" t="s">
        <v>919</v>
      </c>
      <c r="O5569">
        <v>0</v>
      </c>
      <c r="P5569" t="s">
        <v>1775</v>
      </c>
      <c r="Q5569" t="s">
        <v>1776</v>
      </c>
      <c r="R5569" t="s">
        <v>29</v>
      </c>
      <c r="S5569" t="s">
        <v>56</v>
      </c>
      <c r="T5569" t="s">
        <v>922</v>
      </c>
      <c r="U5569" t="s">
        <v>923</v>
      </c>
      <c r="V5569" t="s">
        <v>33</v>
      </c>
    </row>
    <row r="5570" spans="1:22">
      <c r="A5570" s="4">
        <v>46058</v>
      </c>
      <c r="B5570" t="s">
        <v>4294</v>
      </c>
      <c r="C5570" t="s">
        <v>23</v>
      </c>
      <c r="D5570">
        <v>1</v>
      </c>
      <c r="E5570">
        <v>67000</v>
      </c>
      <c r="F5570">
        <f>Table2[[#This Row],[Đơn Giá Chuẩn]]*Table2[[#This Row],[Tổng số lượng bán]]</f>
        <v>67000</v>
      </c>
      <c r="G5570">
        <v>0</v>
      </c>
      <c r="H5570">
        <f>Table2[[#This Row],[Doanh số bán]]-Table2[[#This Row],[Chiết khấu]]</f>
        <v>67000</v>
      </c>
      <c r="K5570" t="s">
        <v>24</v>
      </c>
      <c r="L5570">
        <v>0</v>
      </c>
      <c r="M5570" t="s">
        <v>918</v>
      </c>
      <c r="N5570" t="s">
        <v>919</v>
      </c>
      <c r="O5570">
        <v>0</v>
      </c>
      <c r="P5570" t="s">
        <v>1946</v>
      </c>
      <c r="Q5570" t="s">
        <v>1947</v>
      </c>
      <c r="R5570" t="s">
        <v>29</v>
      </c>
      <c r="S5570" t="s">
        <v>91</v>
      </c>
      <c r="T5570" t="s">
        <v>922</v>
      </c>
      <c r="U5570" t="s">
        <v>923</v>
      </c>
      <c r="V5570" t="s">
        <v>33</v>
      </c>
    </row>
    <row r="5571" spans="1:22">
      <c r="A5571" s="4">
        <v>46058</v>
      </c>
      <c r="B5571" t="s">
        <v>4294</v>
      </c>
      <c r="C5571" t="s">
        <v>1840</v>
      </c>
      <c r="D5571">
        <v>2</v>
      </c>
      <c r="E5571">
        <v>32000</v>
      </c>
      <c r="F5571">
        <f>Table2[[#This Row],[Đơn Giá Chuẩn]]*Table2[[#This Row],[Tổng số lượng bán]]</f>
        <v>64000</v>
      </c>
      <c r="G5571">
        <v>0</v>
      </c>
      <c r="H5571">
        <f>Table2[[#This Row],[Doanh số bán]]-Table2[[#This Row],[Chiết khấu]]</f>
        <v>64000</v>
      </c>
      <c r="K5571" t="s">
        <v>24</v>
      </c>
      <c r="L5571">
        <v>0</v>
      </c>
      <c r="M5571" t="s">
        <v>918</v>
      </c>
      <c r="N5571" t="s">
        <v>919</v>
      </c>
      <c r="O5571">
        <v>0</v>
      </c>
      <c r="P5571" t="s">
        <v>1841</v>
      </c>
      <c r="Q5571" t="s">
        <v>1842</v>
      </c>
      <c r="R5571" t="s">
        <v>29</v>
      </c>
      <c r="S5571" t="s">
        <v>1738</v>
      </c>
      <c r="T5571" t="s">
        <v>922</v>
      </c>
      <c r="U5571" t="s">
        <v>923</v>
      </c>
      <c r="V5571" t="s">
        <v>33</v>
      </c>
    </row>
    <row r="5572" spans="1:22">
      <c r="A5572" s="4">
        <v>46058</v>
      </c>
      <c r="B5572" t="s">
        <v>4294</v>
      </c>
      <c r="C5572" t="s">
        <v>23</v>
      </c>
      <c r="D5572">
        <v>1</v>
      </c>
      <c r="E5572">
        <v>52000</v>
      </c>
      <c r="F5572">
        <f>Table2[[#This Row],[Đơn Giá Chuẩn]]*Table2[[#This Row],[Tổng số lượng bán]]</f>
        <v>52000</v>
      </c>
      <c r="G5572">
        <v>0</v>
      </c>
      <c r="H5572">
        <f>Table2[[#This Row],[Doanh số bán]]-Table2[[#This Row],[Chiết khấu]]</f>
        <v>52000</v>
      </c>
      <c r="K5572" t="s">
        <v>24</v>
      </c>
      <c r="L5572">
        <v>0</v>
      </c>
      <c r="M5572" t="s">
        <v>918</v>
      </c>
      <c r="N5572" t="s">
        <v>919</v>
      </c>
      <c r="O5572">
        <v>0</v>
      </c>
      <c r="P5572" t="s">
        <v>1788</v>
      </c>
      <c r="Q5572" t="s">
        <v>1789</v>
      </c>
      <c r="R5572" t="s">
        <v>29</v>
      </c>
      <c r="S5572" t="s">
        <v>59</v>
      </c>
      <c r="T5572" t="s">
        <v>922</v>
      </c>
      <c r="U5572" t="s">
        <v>923</v>
      </c>
      <c r="V5572" t="s">
        <v>33</v>
      </c>
    </row>
    <row r="5573" spans="1:22">
      <c r="A5573" s="4">
        <v>46058</v>
      </c>
      <c r="B5573" t="s">
        <v>4295</v>
      </c>
      <c r="C5573" t="s">
        <v>1840</v>
      </c>
      <c r="D5573">
        <v>1</v>
      </c>
      <c r="E5573">
        <v>32000</v>
      </c>
      <c r="F5573">
        <f>Table2[[#This Row],[Đơn Giá Chuẩn]]*Table2[[#This Row],[Tổng số lượng bán]]</f>
        <v>32000</v>
      </c>
      <c r="G5573">
        <v>0</v>
      </c>
      <c r="H5573">
        <f>Table2[[#This Row],[Doanh số bán]]-Table2[[#This Row],[Chiết khấu]]</f>
        <v>32000</v>
      </c>
      <c r="K5573" t="s">
        <v>24</v>
      </c>
      <c r="L5573">
        <v>0</v>
      </c>
      <c r="M5573" t="s">
        <v>918</v>
      </c>
      <c r="N5573" t="s">
        <v>919</v>
      </c>
      <c r="O5573">
        <v>0</v>
      </c>
      <c r="P5573" t="s">
        <v>1841</v>
      </c>
      <c r="Q5573" t="s">
        <v>1842</v>
      </c>
      <c r="R5573" t="s">
        <v>29</v>
      </c>
      <c r="S5573" t="s">
        <v>1738</v>
      </c>
      <c r="T5573" t="s">
        <v>922</v>
      </c>
      <c r="U5573" t="s">
        <v>923</v>
      </c>
      <c r="V5573" t="s">
        <v>33</v>
      </c>
    </row>
    <row r="5574" spans="1:22">
      <c r="A5574" s="4">
        <v>46058</v>
      </c>
      <c r="B5574" t="s">
        <v>4296</v>
      </c>
      <c r="C5574" t="s">
        <v>23</v>
      </c>
      <c r="D5574">
        <v>1</v>
      </c>
      <c r="E5574">
        <v>67000</v>
      </c>
      <c r="F5574">
        <f>Table2[[#This Row],[Đơn Giá Chuẩn]]*Table2[[#This Row],[Tổng số lượng bán]]</f>
        <v>67000</v>
      </c>
      <c r="G5574">
        <v>0</v>
      </c>
      <c r="H5574">
        <f>Table2[[#This Row],[Doanh số bán]]-Table2[[#This Row],[Chiết khấu]]</f>
        <v>67000</v>
      </c>
      <c r="K5574" t="s">
        <v>24</v>
      </c>
      <c r="L5574">
        <v>0</v>
      </c>
      <c r="M5574" t="s">
        <v>918</v>
      </c>
      <c r="N5574" t="s">
        <v>919</v>
      </c>
      <c r="O5574">
        <v>0</v>
      </c>
      <c r="P5574" t="s">
        <v>1752</v>
      </c>
      <c r="Q5574" t="s">
        <v>1753</v>
      </c>
      <c r="R5574" t="s">
        <v>29</v>
      </c>
      <c r="S5574" t="s">
        <v>91</v>
      </c>
      <c r="T5574" t="s">
        <v>922</v>
      </c>
      <c r="U5574" t="s">
        <v>923</v>
      </c>
      <c r="V5574" t="s">
        <v>33</v>
      </c>
    </row>
    <row r="5575" spans="1:22">
      <c r="A5575" s="4">
        <v>46058</v>
      </c>
      <c r="B5575" t="s">
        <v>4297</v>
      </c>
      <c r="C5575" t="s">
        <v>104</v>
      </c>
      <c r="D5575">
        <v>5</v>
      </c>
      <c r="E5575">
        <v>137000</v>
      </c>
      <c r="F5575">
        <f>Table2[[#This Row],[Đơn Giá Chuẩn]]*Table2[[#This Row],[Tổng số lượng bán]]</f>
        <v>685000</v>
      </c>
      <c r="G5575">
        <v>0</v>
      </c>
      <c r="H5575">
        <f>Table2[[#This Row],[Doanh số bán]]-Table2[[#This Row],[Chiết khấu]]</f>
        <v>685000</v>
      </c>
      <c r="K5575" t="s">
        <v>24</v>
      </c>
      <c r="L5575">
        <v>0.1</v>
      </c>
      <c r="M5575" t="s">
        <v>918</v>
      </c>
      <c r="N5575" t="s">
        <v>919</v>
      </c>
      <c r="O5575">
        <v>0.5</v>
      </c>
      <c r="P5575" t="s">
        <v>1625</v>
      </c>
      <c r="Q5575" t="s">
        <v>1626</v>
      </c>
      <c r="R5575" t="s">
        <v>41</v>
      </c>
      <c r="S5575" t="s">
        <v>42</v>
      </c>
      <c r="T5575" t="s">
        <v>922</v>
      </c>
      <c r="U5575" t="s">
        <v>923</v>
      </c>
      <c r="V5575" t="s">
        <v>33</v>
      </c>
    </row>
    <row r="5576" spans="1:22">
      <c r="A5576" s="4">
        <v>46058</v>
      </c>
      <c r="B5576" t="s">
        <v>4298</v>
      </c>
      <c r="C5576" t="s">
        <v>23</v>
      </c>
      <c r="D5576">
        <v>1</v>
      </c>
      <c r="E5576">
        <v>52000</v>
      </c>
      <c r="F5576">
        <f>Table2[[#This Row],[Đơn Giá Chuẩn]]*Table2[[#This Row],[Tổng số lượng bán]]</f>
        <v>52000</v>
      </c>
      <c r="G5576">
        <v>0</v>
      </c>
      <c r="H5576">
        <f>Table2[[#This Row],[Doanh số bán]]-Table2[[#This Row],[Chiết khấu]]</f>
        <v>52000</v>
      </c>
      <c r="K5576" t="s">
        <v>24</v>
      </c>
      <c r="L5576">
        <v>0</v>
      </c>
      <c r="M5576" t="s">
        <v>918</v>
      </c>
      <c r="N5576" t="s">
        <v>919</v>
      </c>
      <c r="O5576">
        <v>0</v>
      </c>
      <c r="P5576" t="s">
        <v>1788</v>
      </c>
      <c r="Q5576" t="s">
        <v>1789</v>
      </c>
      <c r="R5576" t="s">
        <v>29</v>
      </c>
      <c r="S5576" t="s">
        <v>59</v>
      </c>
      <c r="T5576" t="s">
        <v>922</v>
      </c>
      <c r="U5576" t="s">
        <v>923</v>
      </c>
      <c r="V5576" t="s">
        <v>33</v>
      </c>
    </row>
    <row r="5577" spans="1:22">
      <c r="A5577" s="4">
        <v>46058</v>
      </c>
      <c r="B5577" t="s">
        <v>4299</v>
      </c>
      <c r="C5577" t="s">
        <v>23</v>
      </c>
      <c r="D5577">
        <v>1</v>
      </c>
      <c r="E5577">
        <v>47000</v>
      </c>
      <c r="F5577">
        <f>Table2[[#This Row],[Đơn Giá Chuẩn]]*Table2[[#This Row],[Tổng số lượng bán]]</f>
        <v>47000</v>
      </c>
      <c r="G5577">
        <v>0</v>
      </c>
      <c r="H5577">
        <f>Table2[[#This Row],[Doanh số bán]]-Table2[[#This Row],[Chiết khấu]]</f>
        <v>47000</v>
      </c>
      <c r="K5577" t="s">
        <v>24</v>
      </c>
      <c r="L5577">
        <v>0</v>
      </c>
      <c r="M5577" t="s">
        <v>918</v>
      </c>
      <c r="N5577" t="s">
        <v>919</v>
      </c>
      <c r="O5577">
        <v>0</v>
      </c>
      <c r="P5577" t="s">
        <v>1852</v>
      </c>
      <c r="Q5577" t="s">
        <v>1853</v>
      </c>
      <c r="R5577" t="s">
        <v>29</v>
      </c>
      <c r="S5577" t="s">
        <v>59</v>
      </c>
      <c r="T5577" t="s">
        <v>922</v>
      </c>
      <c r="U5577" t="s">
        <v>923</v>
      </c>
      <c r="V5577" t="s">
        <v>33</v>
      </c>
    </row>
    <row r="5578" spans="1:22">
      <c r="A5578" s="4">
        <v>46058</v>
      </c>
      <c r="B5578" t="s">
        <v>4300</v>
      </c>
      <c r="C5578" t="s">
        <v>23</v>
      </c>
      <c r="D5578">
        <v>1</v>
      </c>
      <c r="E5578">
        <v>52000</v>
      </c>
      <c r="F5578">
        <f>Table2[[#This Row],[Đơn Giá Chuẩn]]*Table2[[#This Row],[Tổng số lượng bán]]</f>
        <v>52000</v>
      </c>
      <c r="G5578">
        <v>0</v>
      </c>
      <c r="H5578">
        <f>Table2[[#This Row],[Doanh số bán]]-Table2[[#This Row],[Chiết khấu]]</f>
        <v>52000</v>
      </c>
      <c r="K5578" t="s">
        <v>24</v>
      </c>
      <c r="L5578">
        <v>0</v>
      </c>
      <c r="M5578" t="s">
        <v>918</v>
      </c>
      <c r="N5578" t="s">
        <v>919</v>
      </c>
      <c r="O5578">
        <v>0</v>
      </c>
      <c r="P5578" t="s">
        <v>1775</v>
      </c>
      <c r="Q5578" t="s">
        <v>1776</v>
      </c>
      <c r="R5578" t="s">
        <v>29</v>
      </c>
      <c r="S5578" t="s">
        <v>56</v>
      </c>
      <c r="T5578" t="s">
        <v>922</v>
      </c>
      <c r="U5578" t="s">
        <v>923</v>
      </c>
      <c r="V5578" t="s">
        <v>33</v>
      </c>
    </row>
    <row r="5579" spans="1:22">
      <c r="A5579" s="4">
        <v>46063</v>
      </c>
      <c r="B5579" t="s">
        <v>5479</v>
      </c>
      <c r="C5579" t="s">
        <v>83</v>
      </c>
      <c r="D5579">
        <v>2</v>
      </c>
      <c r="E5579">
        <v>137000</v>
      </c>
      <c r="F5579">
        <f>Table2[[#This Row],[Đơn Giá Chuẩn]]*Table2[[#This Row],[Tổng số lượng bán]]</f>
        <v>274000</v>
      </c>
      <c r="G5579">
        <v>0</v>
      </c>
      <c r="H5579">
        <f>Table2[[#This Row],[Doanh số bán]]-Table2[[#This Row],[Chiết khấu]]</f>
        <v>274000</v>
      </c>
      <c r="K5579" t="s">
        <v>24</v>
      </c>
      <c r="L5579">
        <v>0.5</v>
      </c>
      <c r="M5579" t="s">
        <v>25</v>
      </c>
      <c r="N5579" t="s">
        <v>26</v>
      </c>
      <c r="O5579">
        <v>1</v>
      </c>
      <c r="P5579" t="s">
        <v>101</v>
      </c>
      <c r="Q5579" t="s">
        <v>102</v>
      </c>
      <c r="R5579" t="s">
        <v>41</v>
      </c>
      <c r="S5579" t="s">
        <v>42</v>
      </c>
      <c r="T5579" t="s">
        <v>31</v>
      </c>
      <c r="U5579" t="s">
        <v>32</v>
      </c>
      <c r="V5579" t="s">
        <v>33</v>
      </c>
    </row>
    <row r="5580" spans="1:22">
      <c r="A5580" s="4">
        <v>46059</v>
      </c>
      <c r="B5580" t="s">
        <v>4302</v>
      </c>
      <c r="C5580" t="s">
        <v>23</v>
      </c>
      <c r="D5580">
        <v>1</v>
      </c>
      <c r="E5580">
        <v>67000</v>
      </c>
      <c r="F5580">
        <f>Table2[[#This Row],[Đơn Giá Chuẩn]]*Table2[[#This Row],[Tổng số lượng bán]]</f>
        <v>67000</v>
      </c>
      <c r="G5580">
        <v>0</v>
      </c>
      <c r="H5580">
        <f>Table2[[#This Row],[Doanh số bán]]-Table2[[#This Row],[Chiết khấu]]</f>
        <v>67000</v>
      </c>
      <c r="K5580" t="s">
        <v>24</v>
      </c>
      <c r="L5580">
        <v>0</v>
      </c>
      <c r="M5580" t="s">
        <v>918</v>
      </c>
      <c r="N5580" t="s">
        <v>919</v>
      </c>
      <c r="O5580">
        <v>0</v>
      </c>
      <c r="P5580" t="s">
        <v>1763</v>
      </c>
      <c r="Q5580" t="s">
        <v>1764</v>
      </c>
      <c r="R5580" t="s">
        <v>29</v>
      </c>
      <c r="S5580" t="s">
        <v>30</v>
      </c>
      <c r="T5580" t="s">
        <v>922</v>
      </c>
      <c r="U5580" t="s">
        <v>923</v>
      </c>
      <c r="V5580" t="s">
        <v>33</v>
      </c>
    </row>
    <row r="5581" spans="1:22">
      <c r="A5581" s="4">
        <v>46059</v>
      </c>
      <c r="B5581" t="s">
        <v>4303</v>
      </c>
      <c r="C5581" t="s">
        <v>23</v>
      </c>
      <c r="D5581">
        <v>1</v>
      </c>
      <c r="E5581">
        <v>42000</v>
      </c>
      <c r="F5581">
        <f>Table2[[#This Row],[Đơn Giá Chuẩn]]*Table2[[#This Row],[Tổng số lượng bán]]</f>
        <v>42000</v>
      </c>
      <c r="G5581">
        <v>12963</v>
      </c>
      <c r="H5581">
        <f>Table2[[#This Row],[Doanh số bán]]-Table2[[#This Row],[Chiết khấu]]</f>
        <v>29037</v>
      </c>
      <c r="K5581" t="s">
        <v>24</v>
      </c>
      <c r="L5581">
        <v>0</v>
      </c>
      <c r="M5581" t="s">
        <v>918</v>
      </c>
      <c r="N5581" t="s">
        <v>919</v>
      </c>
      <c r="O5581">
        <v>0</v>
      </c>
      <c r="P5581" t="s">
        <v>1771</v>
      </c>
      <c r="Q5581" t="s">
        <v>1772</v>
      </c>
      <c r="R5581" t="s">
        <v>29</v>
      </c>
      <c r="S5581" t="s">
        <v>30</v>
      </c>
      <c r="T5581" t="s">
        <v>922</v>
      </c>
      <c r="U5581" t="s">
        <v>923</v>
      </c>
      <c r="V5581" t="s">
        <v>33</v>
      </c>
    </row>
    <row r="5582" spans="1:22">
      <c r="A5582" s="4">
        <v>46059</v>
      </c>
      <c r="B5582" t="s">
        <v>4303</v>
      </c>
      <c r="C5582" t="s">
        <v>2500</v>
      </c>
      <c r="D5582">
        <v>1</v>
      </c>
      <c r="E5582">
        <v>302000</v>
      </c>
      <c r="F5582">
        <f>Table2[[#This Row],[Đơn Giá Chuẩn]]*Table2[[#This Row],[Tổng số lượng bán]]</f>
        <v>302000</v>
      </c>
      <c r="G5582">
        <v>97222</v>
      </c>
      <c r="H5582">
        <f>Table2[[#This Row],[Doanh số bán]]-Table2[[#This Row],[Chiết khấu]]</f>
        <v>204778</v>
      </c>
      <c r="K5582" t="s">
        <v>24</v>
      </c>
      <c r="L5582">
        <v>1</v>
      </c>
      <c r="M5582" t="s">
        <v>918</v>
      </c>
      <c r="N5582" t="s">
        <v>919</v>
      </c>
      <c r="O5582">
        <v>1</v>
      </c>
      <c r="P5582" t="s">
        <v>84</v>
      </c>
      <c r="Q5582" t="s">
        <v>85</v>
      </c>
      <c r="R5582" t="s">
        <v>41</v>
      </c>
      <c r="S5582" t="s">
        <v>42</v>
      </c>
      <c r="T5582" t="s">
        <v>922</v>
      </c>
      <c r="U5582" t="s">
        <v>923</v>
      </c>
      <c r="V5582" t="s">
        <v>33</v>
      </c>
    </row>
    <row r="5583" spans="1:22">
      <c r="A5583" s="4">
        <v>46059</v>
      </c>
      <c r="B5583" t="s">
        <v>4304</v>
      </c>
      <c r="C5583" t="s">
        <v>23</v>
      </c>
      <c r="D5583">
        <v>1</v>
      </c>
      <c r="E5583">
        <v>42000</v>
      </c>
      <c r="F5583">
        <f>Table2[[#This Row],[Đơn Giá Chuẩn]]*Table2[[#This Row],[Tổng số lượng bán]]</f>
        <v>42000</v>
      </c>
      <c r="G5583">
        <v>12963</v>
      </c>
      <c r="H5583">
        <f>Table2[[#This Row],[Doanh số bán]]-Table2[[#This Row],[Chiết khấu]]</f>
        <v>29037</v>
      </c>
      <c r="K5583" t="s">
        <v>24</v>
      </c>
      <c r="L5583">
        <v>0</v>
      </c>
      <c r="M5583" t="s">
        <v>918</v>
      </c>
      <c r="N5583" t="s">
        <v>919</v>
      </c>
      <c r="O5583">
        <v>0</v>
      </c>
      <c r="P5583" t="s">
        <v>1875</v>
      </c>
      <c r="Q5583" t="s">
        <v>1876</v>
      </c>
      <c r="R5583" t="s">
        <v>29</v>
      </c>
      <c r="S5583" t="s">
        <v>56</v>
      </c>
      <c r="T5583" t="s">
        <v>922</v>
      </c>
      <c r="U5583" t="s">
        <v>923</v>
      </c>
      <c r="V5583" t="s">
        <v>33</v>
      </c>
    </row>
    <row r="5584" spans="1:22">
      <c r="A5584" s="4">
        <v>46059</v>
      </c>
      <c r="B5584" t="s">
        <v>4305</v>
      </c>
      <c r="C5584" t="s">
        <v>23</v>
      </c>
      <c r="D5584">
        <v>1</v>
      </c>
      <c r="E5584">
        <v>42000</v>
      </c>
      <c r="F5584">
        <f>Table2[[#This Row],[Đơn Giá Chuẩn]]*Table2[[#This Row],[Tổng số lượng bán]]</f>
        <v>42000</v>
      </c>
      <c r="G5584">
        <v>0</v>
      </c>
      <c r="H5584">
        <f>Table2[[#This Row],[Doanh số bán]]-Table2[[#This Row],[Chiết khấu]]</f>
        <v>42000</v>
      </c>
      <c r="K5584" t="s">
        <v>24</v>
      </c>
      <c r="L5584">
        <v>0</v>
      </c>
      <c r="M5584" t="s">
        <v>918</v>
      </c>
      <c r="N5584" t="s">
        <v>919</v>
      </c>
      <c r="O5584">
        <v>0</v>
      </c>
      <c r="P5584" t="s">
        <v>1771</v>
      </c>
      <c r="Q5584" t="s">
        <v>1772</v>
      </c>
      <c r="R5584" t="s">
        <v>29</v>
      </c>
      <c r="S5584" t="s">
        <v>30</v>
      </c>
      <c r="T5584" t="s">
        <v>922</v>
      </c>
      <c r="U5584" t="s">
        <v>923</v>
      </c>
      <c r="V5584" t="s">
        <v>33</v>
      </c>
    </row>
    <row r="5585" spans="1:22">
      <c r="A5585" s="4">
        <v>46059</v>
      </c>
      <c r="B5585" t="s">
        <v>4306</v>
      </c>
      <c r="C5585" t="s">
        <v>23</v>
      </c>
      <c r="D5585">
        <v>1</v>
      </c>
      <c r="E5585">
        <v>62000</v>
      </c>
      <c r="F5585">
        <f>Table2[[#This Row],[Đơn Giá Chuẩn]]*Table2[[#This Row],[Tổng số lượng bán]]</f>
        <v>62000</v>
      </c>
      <c r="G5585">
        <v>0</v>
      </c>
      <c r="H5585">
        <f>Table2[[#This Row],[Doanh số bán]]-Table2[[#This Row],[Chiết khấu]]</f>
        <v>62000</v>
      </c>
      <c r="K5585" t="s">
        <v>24</v>
      </c>
      <c r="L5585">
        <v>0</v>
      </c>
      <c r="M5585" t="s">
        <v>918</v>
      </c>
      <c r="N5585" t="s">
        <v>919</v>
      </c>
      <c r="O5585">
        <v>0</v>
      </c>
      <c r="P5585" t="s">
        <v>1745</v>
      </c>
      <c r="Q5585" t="s">
        <v>1746</v>
      </c>
      <c r="R5585" t="s">
        <v>29</v>
      </c>
      <c r="S5585" t="s">
        <v>30</v>
      </c>
      <c r="T5585" t="s">
        <v>922</v>
      </c>
      <c r="U5585" t="s">
        <v>923</v>
      </c>
      <c r="V5585" t="s">
        <v>33</v>
      </c>
    </row>
    <row r="5586" spans="1:22">
      <c r="A5586" s="4">
        <v>46059</v>
      </c>
      <c r="B5586" t="s">
        <v>4307</v>
      </c>
      <c r="C5586" t="s">
        <v>23</v>
      </c>
      <c r="D5586">
        <v>1</v>
      </c>
      <c r="E5586">
        <v>47000</v>
      </c>
      <c r="F5586">
        <f>Table2[[#This Row],[Đơn Giá Chuẩn]]*Table2[[#This Row],[Tổng số lượng bán]]</f>
        <v>47000</v>
      </c>
      <c r="G5586">
        <v>0</v>
      </c>
      <c r="H5586">
        <f>Table2[[#This Row],[Doanh số bán]]-Table2[[#This Row],[Chiết khấu]]</f>
        <v>47000</v>
      </c>
      <c r="K5586" t="s">
        <v>24</v>
      </c>
      <c r="L5586">
        <v>0</v>
      </c>
      <c r="M5586" t="s">
        <v>918</v>
      </c>
      <c r="N5586" t="s">
        <v>919</v>
      </c>
      <c r="O5586">
        <v>0</v>
      </c>
      <c r="P5586" t="s">
        <v>1837</v>
      </c>
      <c r="Q5586" t="s">
        <v>1838</v>
      </c>
      <c r="R5586" t="s">
        <v>29</v>
      </c>
      <c r="S5586" t="s">
        <v>59</v>
      </c>
      <c r="T5586" t="s">
        <v>922</v>
      </c>
      <c r="U5586" t="s">
        <v>923</v>
      </c>
      <c r="V5586" t="s">
        <v>33</v>
      </c>
    </row>
    <row r="5587" spans="1:22">
      <c r="A5587" s="4">
        <v>46059</v>
      </c>
      <c r="B5587" t="s">
        <v>4308</v>
      </c>
      <c r="C5587" t="s">
        <v>23</v>
      </c>
      <c r="D5587">
        <v>1</v>
      </c>
      <c r="E5587">
        <v>42000</v>
      </c>
      <c r="F5587">
        <f>Table2[[#This Row],[Đơn Giá Chuẩn]]*Table2[[#This Row],[Tổng số lượng bán]]</f>
        <v>42000</v>
      </c>
      <c r="G5587">
        <v>12963</v>
      </c>
      <c r="H5587">
        <f>Table2[[#This Row],[Doanh số bán]]-Table2[[#This Row],[Chiết khấu]]</f>
        <v>29037</v>
      </c>
      <c r="K5587" t="s">
        <v>24</v>
      </c>
      <c r="L5587">
        <v>0</v>
      </c>
      <c r="M5587" t="s">
        <v>918</v>
      </c>
      <c r="N5587" t="s">
        <v>919</v>
      </c>
      <c r="O5587">
        <v>0</v>
      </c>
      <c r="P5587" t="s">
        <v>1771</v>
      </c>
      <c r="Q5587" t="s">
        <v>1772</v>
      </c>
      <c r="R5587" t="s">
        <v>29</v>
      </c>
      <c r="S5587" t="s">
        <v>30</v>
      </c>
      <c r="T5587" t="s">
        <v>922</v>
      </c>
      <c r="U5587" t="s">
        <v>923</v>
      </c>
      <c r="V5587" t="s">
        <v>33</v>
      </c>
    </row>
    <row r="5588" spans="1:22">
      <c r="A5588" s="4">
        <v>46059</v>
      </c>
      <c r="B5588" t="s">
        <v>4309</v>
      </c>
      <c r="C5588" t="s">
        <v>104</v>
      </c>
      <c r="D5588">
        <v>1</v>
      </c>
      <c r="E5588">
        <v>47000</v>
      </c>
      <c r="F5588">
        <f>Table2[[#This Row],[Đơn Giá Chuẩn]]*Table2[[#This Row],[Tổng số lượng bán]]</f>
        <v>47000</v>
      </c>
      <c r="G5588">
        <v>14583</v>
      </c>
      <c r="H5588">
        <f>Table2[[#This Row],[Doanh số bán]]-Table2[[#This Row],[Chiết khấu]]</f>
        <v>32417</v>
      </c>
      <c r="K5588" t="s">
        <v>24</v>
      </c>
      <c r="L5588">
        <v>0.16</v>
      </c>
      <c r="M5588" t="s">
        <v>918</v>
      </c>
      <c r="N5588" t="s">
        <v>919</v>
      </c>
      <c r="O5588">
        <v>0.16</v>
      </c>
      <c r="P5588" t="s">
        <v>105</v>
      </c>
      <c r="Q5588" t="s">
        <v>106</v>
      </c>
      <c r="R5588" t="s">
        <v>107</v>
      </c>
      <c r="S5588" t="s">
        <v>108</v>
      </c>
      <c r="T5588" t="s">
        <v>922</v>
      </c>
      <c r="U5588" t="s">
        <v>923</v>
      </c>
      <c r="V5588" t="s">
        <v>33</v>
      </c>
    </row>
    <row r="5589" spans="1:22">
      <c r="A5589" s="4">
        <v>46059</v>
      </c>
      <c r="B5589" t="s">
        <v>4310</v>
      </c>
      <c r="C5589" t="s">
        <v>1735</v>
      </c>
      <c r="D5589">
        <v>1</v>
      </c>
      <c r="E5589">
        <v>32000</v>
      </c>
      <c r="F5589">
        <f>Table2[[#This Row],[Đơn Giá Chuẩn]]*Table2[[#This Row],[Tổng số lượng bán]]</f>
        <v>32000</v>
      </c>
      <c r="G5589">
        <v>0</v>
      </c>
      <c r="H5589">
        <f>Table2[[#This Row],[Doanh số bán]]-Table2[[#This Row],[Chiết khấu]]</f>
        <v>32000</v>
      </c>
      <c r="K5589" t="s">
        <v>24</v>
      </c>
      <c r="L5589">
        <v>0</v>
      </c>
      <c r="M5589" t="s">
        <v>918</v>
      </c>
      <c r="N5589" t="s">
        <v>919</v>
      </c>
      <c r="O5589">
        <v>0</v>
      </c>
      <c r="P5589" t="s">
        <v>1736</v>
      </c>
      <c r="Q5589" t="s">
        <v>1737</v>
      </c>
      <c r="R5589" t="s">
        <v>29</v>
      </c>
      <c r="S5589" t="s">
        <v>1738</v>
      </c>
      <c r="T5589" t="s">
        <v>922</v>
      </c>
      <c r="U5589" t="s">
        <v>923</v>
      </c>
      <c r="V5589" t="s">
        <v>33</v>
      </c>
    </row>
    <row r="5590" spans="1:22">
      <c r="A5590" s="4">
        <v>46059</v>
      </c>
      <c r="B5590" t="s">
        <v>4311</v>
      </c>
      <c r="C5590" t="s">
        <v>1840</v>
      </c>
      <c r="D5590">
        <v>1</v>
      </c>
      <c r="E5590">
        <v>32000</v>
      </c>
      <c r="F5590">
        <f>Table2[[#This Row],[Đơn Giá Chuẩn]]*Table2[[#This Row],[Tổng số lượng bán]]</f>
        <v>32000</v>
      </c>
      <c r="G5590">
        <v>0</v>
      </c>
      <c r="H5590">
        <f>Table2[[#This Row],[Doanh số bán]]-Table2[[#This Row],[Chiết khấu]]</f>
        <v>32000</v>
      </c>
      <c r="K5590" t="s">
        <v>24</v>
      </c>
      <c r="L5590">
        <v>0</v>
      </c>
      <c r="M5590" t="s">
        <v>918</v>
      </c>
      <c r="N5590" t="s">
        <v>919</v>
      </c>
      <c r="O5590">
        <v>0</v>
      </c>
      <c r="P5590" t="s">
        <v>1841</v>
      </c>
      <c r="Q5590" t="s">
        <v>1842</v>
      </c>
      <c r="R5590" t="s">
        <v>29</v>
      </c>
      <c r="S5590" t="s">
        <v>1738</v>
      </c>
      <c r="T5590" t="s">
        <v>922</v>
      </c>
      <c r="U5590" t="s">
        <v>923</v>
      </c>
      <c r="V5590" t="s">
        <v>33</v>
      </c>
    </row>
    <row r="5591" spans="1:22">
      <c r="A5591" s="4">
        <v>46059</v>
      </c>
      <c r="B5591" t="s">
        <v>4312</v>
      </c>
      <c r="C5591" t="s">
        <v>1840</v>
      </c>
      <c r="D5591">
        <v>1</v>
      </c>
      <c r="E5591">
        <v>32000</v>
      </c>
      <c r="F5591">
        <f>Table2[[#This Row],[Đơn Giá Chuẩn]]*Table2[[#This Row],[Tổng số lượng bán]]</f>
        <v>32000</v>
      </c>
      <c r="G5591">
        <v>0</v>
      </c>
      <c r="H5591">
        <f>Table2[[#This Row],[Doanh số bán]]-Table2[[#This Row],[Chiết khấu]]</f>
        <v>32000</v>
      </c>
      <c r="K5591" t="s">
        <v>24</v>
      </c>
      <c r="L5591">
        <v>0</v>
      </c>
      <c r="M5591" t="s">
        <v>918</v>
      </c>
      <c r="N5591" t="s">
        <v>919</v>
      </c>
      <c r="O5591">
        <v>0</v>
      </c>
      <c r="P5591" t="s">
        <v>1841</v>
      </c>
      <c r="Q5591" t="s">
        <v>1842</v>
      </c>
      <c r="R5591" t="s">
        <v>29</v>
      </c>
      <c r="S5591" t="s">
        <v>1738</v>
      </c>
      <c r="T5591" t="s">
        <v>922</v>
      </c>
      <c r="U5591" t="s">
        <v>923</v>
      </c>
      <c r="V5591" t="s">
        <v>33</v>
      </c>
    </row>
    <row r="5592" spans="1:22">
      <c r="A5592" s="4">
        <v>46059</v>
      </c>
      <c r="B5592" t="s">
        <v>4313</v>
      </c>
      <c r="C5592" t="s">
        <v>23</v>
      </c>
      <c r="D5592">
        <v>1</v>
      </c>
      <c r="E5592">
        <v>52000</v>
      </c>
      <c r="F5592">
        <f>Table2[[#This Row],[Đơn Giá Chuẩn]]*Table2[[#This Row],[Tổng số lượng bán]]</f>
        <v>52000</v>
      </c>
      <c r="G5592">
        <v>0</v>
      </c>
      <c r="H5592">
        <f>Table2[[#This Row],[Doanh số bán]]-Table2[[#This Row],[Chiết khấu]]</f>
        <v>52000</v>
      </c>
      <c r="K5592" t="s">
        <v>24</v>
      </c>
      <c r="L5592">
        <v>0</v>
      </c>
      <c r="M5592" t="s">
        <v>918</v>
      </c>
      <c r="N5592" t="s">
        <v>919</v>
      </c>
      <c r="O5592">
        <v>0</v>
      </c>
      <c r="P5592" t="s">
        <v>1775</v>
      </c>
      <c r="Q5592" t="s">
        <v>1776</v>
      </c>
      <c r="R5592" t="s">
        <v>29</v>
      </c>
      <c r="S5592" t="s">
        <v>56</v>
      </c>
      <c r="T5592" t="s">
        <v>922</v>
      </c>
      <c r="U5592" t="s">
        <v>923</v>
      </c>
      <c r="V5592" t="s">
        <v>33</v>
      </c>
    </row>
    <row r="5593" spans="1:22">
      <c r="A5593" s="4">
        <v>46059</v>
      </c>
      <c r="B5593" t="s">
        <v>4313</v>
      </c>
      <c r="C5593" t="s">
        <v>23</v>
      </c>
      <c r="D5593">
        <v>1</v>
      </c>
      <c r="E5593">
        <v>67000</v>
      </c>
      <c r="F5593">
        <f>Table2[[#This Row],[Đơn Giá Chuẩn]]*Table2[[#This Row],[Tổng số lượng bán]]</f>
        <v>67000</v>
      </c>
      <c r="G5593">
        <v>0</v>
      </c>
      <c r="H5593">
        <f>Table2[[#This Row],[Doanh số bán]]-Table2[[#This Row],[Chiết khấu]]</f>
        <v>67000</v>
      </c>
      <c r="K5593" t="s">
        <v>24</v>
      </c>
      <c r="L5593">
        <v>0</v>
      </c>
      <c r="M5593" t="s">
        <v>918</v>
      </c>
      <c r="N5593" t="s">
        <v>919</v>
      </c>
      <c r="O5593">
        <v>0</v>
      </c>
      <c r="P5593" t="s">
        <v>1946</v>
      </c>
      <c r="Q5593" t="s">
        <v>1947</v>
      </c>
      <c r="R5593" t="s">
        <v>29</v>
      </c>
      <c r="S5593" t="s">
        <v>91</v>
      </c>
      <c r="T5593" t="s">
        <v>922</v>
      </c>
      <c r="U5593" t="s">
        <v>923</v>
      </c>
      <c r="V5593" t="s">
        <v>33</v>
      </c>
    </row>
    <row r="5594" spans="1:22">
      <c r="A5594" s="4">
        <v>46059</v>
      </c>
      <c r="B5594" t="s">
        <v>4313</v>
      </c>
      <c r="C5594" t="s">
        <v>23</v>
      </c>
      <c r="D5594">
        <v>1</v>
      </c>
      <c r="E5594">
        <v>47000</v>
      </c>
      <c r="F5594">
        <f>Table2[[#This Row],[Đơn Giá Chuẩn]]*Table2[[#This Row],[Tổng số lượng bán]]</f>
        <v>47000</v>
      </c>
      <c r="G5594">
        <v>0</v>
      </c>
      <c r="H5594">
        <f>Table2[[#This Row],[Doanh số bán]]-Table2[[#This Row],[Chiết khấu]]</f>
        <v>47000</v>
      </c>
      <c r="K5594" t="s">
        <v>24</v>
      </c>
      <c r="L5594">
        <v>0</v>
      </c>
      <c r="M5594" t="s">
        <v>918</v>
      </c>
      <c r="N5594" t="s">
        <v>919</v>
      </c>
      <c r="O5594">
        <v>0</v>
      </c>
      <c r="P5594" t="s">
        <v>1852</v>
      </c>
      <c r="Q5594" t="s">
        <v>1853</v>
      </c>
      <c r="R5594" t="s">
        <v>29</v>
      </c>
      <c r="S5594" t="s">
        <v>59</v>
      </c>
      <c r="T5594" t="s">
        <v>922</v>
      </c>
      <c r="U5594" t="s">
        <v>923</v>
      </c>
      <c r="V5594" t="s">
        <v>33</v>
      </c>
    </row>
    <row r="5595" spans="1:22">
      <c r="A5595" s="4">
        <v>46059</v>
      </c>
      <c r="B5595" t="s">
        <v>4314</v>
      </c>
      <c r="C5595" t="s">
        <v>23</v>
      </c>
      <c r="D5595">
        <v>1</v>
      </c>
      <c r="E5595">
        <v>67000</v>
      </c>
      <c r="F5595">
        <f>Table2[[#This Row],[Đơn Giá Chuẩn]]*Table2[[#This Row],[Tổng số lượng bán]]</f>
        <v>67000</v>
      </c>
      <c r="G5595">
        <v>0</v>
      </c>
      <c r="H5595">
        <f>Table2[[#This Row],[Doanh số bán]]-Table2[[#This Row],[Chiết khấu]]</f>
        <v>67000</v>
      </c>
      <c r="K5595" t="s">
        <v>24</v>
      </c>
      <c r="L5595">
        <v>0</v>
      </c>
      <c r="M5595" t="s">
        <v>918</v>
      </c>
      <c r="N5595" t="s">
        <v>919</v>
      </c>
      <c r="O5595">
        <v>0</v>
      </c>
      <c r="P5595" t="s">
        <v>1760</v>
      </c>
      <c r="Q5595" t="s">
        <v>1761</v>
      </c>
      <c r="R5595" t="s">
        <v>29</v>
      </c>
      <c r="S5595" t="s">
        <v>91</v>
      </c>
      <c r="T5595" t="s">
        <v>922</v>
      </c>
      <c r="U5595" t="s">
        <v>923</v>
      </c>
      <c r="V5595" t="s">
        <v>33</v>
      </c>
    </row>
    <row r="5596" spans="1:22">
      <c r="A5596" s="4">
        <v>46059</v>
      </c>
      <c r="B5596" t="s">
        <v>4315</v>
      </c>
      <c r="C5596" t="s">
        <v>1840</v>
      </c>
      <c r="D5596">
        <v>1</v>
      </c>
      <c r="E5596">
        <v>32000</v>
      </c>
      <c r="F5596">
        <f>Table2[[#This Row],[Đơn Giá Chuẩn]]*Table2[[#This Row],[Tổng số lượng bán]]</f>
        <v>32000</v>
      </c>
      <c r="G5596">
        <v>0</v>
      </c>
      <c r="H5596">
        <f>Table2[[#This Row],[Doanh số bán]]-Table2[[#This Row],[Chiết khấu]]</f>
        <v>32000</v>
      </c>
      <c r="K5596" t="s">
        <v>24</v>
      </c>
      <c r="L5596">
        <v>0</v>
      </c>
      <c r="M5596" t="s">
        <v>918</v>
      </c>
      <c r="N5596" t="s">
        <v>919</v>
      </c>
      <c r="O5596">
        <v>0</v>
      </c>
      <c r="P5596" t="s">
        <v>1841</v>
      </c>
      <c r="Q5596" t="s">
        <v>1842</v>
      </c>
      <c r="R5596" t="s">
        <v>29</v>
      </c>
      <c r="S5596" t="s">
        <v>1738</v>
      </c>
      <c r="T5596" t="s">
        <v>922</v>
      </c>
      <c r="U5596" t="s">
        <v>923</v>
      </c>
      <c r="V5596" t="s">
        <v>33</v>
      </c>
    </row>
    <row r="5597" spans="1:22">
      <c r="A5597" s="4">
        <v>46059</v>
      </c>
      <c r="B5597" t="s">
        <v>4316</v>
      </c>
      <c r="C5597" t="s">
        <v>23</v>
      </c>
      <c r="D5597">
        <v>1</v>
      </c>
      <c r="E5597">
        <v>67000</v>
      </c>
      <c r="F5597">
        <f>Table2[[#This Row],[Đơn Giá Chuẩn]]*Table2[[#This Row],[Tổng số lượng bán]]</f>
        <v>67000</v>
      </c>
      <c r="G5597">
        <v>0</v>
      </c>
      <c r="H5597">
        <f>Table2[[#This Row],[Doanh số bán]]-Table2[[#This Row],[Chiết khấu]]</f>
        <v>67000</v>
      </c>
      <c r="K5597" t="s">
        <v>24</v>
      </c>
      <c r="L5597">
        <v>0</v>
      </c>
      <c r="M5597" t="s">
        <v>918</v>
      </c>
      <c r="N5597" t="s">
        <v>919</v>
      </c>
      <c r="O5597">
        <v>0</v>
      </c>
      <c r="P5597" t="s">
        <v>1760</v>
      </c>
      <c r="Q5597" t="s">
        <v>1761</v>
      </c>
      <c r="R5597" t="s">
        <v>29</v>
      </c>
      <c r="S5597" t="s">
        <v>91</v>
      </c>
      <c r="T5597" t="s">
        <v>922</v>
      </c>
      <c r="U5597" t="s">
        <v>923</v>
      </c>
      <c r="V5597" t="s">
        <v>33</v>
      </c>
    </row>
    <row r="5598" spans="1:22">
      <c r="A5598" s="4">
        <v>46059</v>
      </c>
      <c r="B5598" t="s">
        <v>4317</v>
      </c>
      <c r="C5598" t="s">
        <v>23</v>
      </c>
      <c r="D5598">
        <v>1</v>
      </c>
      <c r="E5598">
        <v>67000</v>
      </c>
      <c r="F5598">
        <f>Table2[[#This Row],[Đơn Giá Chuẩn]]*Table2[[#This Row],[Tổng số lượng bán]]</f>
        <v>67000</v>
      </c>
      <c r="G5598">
        <v>0</v>
      </c>
      <c r="H5598">
        <f>Table2[[#This Row],[Doanh số bán]]-Table2[[#This Row],[Chiết khấu]]</f>
        <v>67000</v>
      </c>
      <c r="K5598" t="s">
        <v>24</v>
      </c>
      <c r="L5598">
        <v>0</v>
      </c>
      <c r="M5598" t="s">
        <v>918</v>
      </c>
      <c r="N5598" t="s">
        <v>919</v>
      </c>
      <c r="O5598">
        <v>0</v>
      </c>
      <c r="P5598" t="s">
        <v>1756</v>
      </c>
      <c r="Q5598" t="s">
        <v>1757</v>
      </c>
      <c r="R5598" t="s">
        <v>29</v>
      </c>
      <c r="S5598" t="s">
        <v>30</v>
      </c>
      <c r="T5598" t="s">
        <v>922</v>
      </c>
      <c r="U5598" t="s">
        <v>923</v>
      </c>
      <c r="V5598" t="s">
        <v>33</v>
      </c>
    </row>
    <row r="5599" spans="1:22">
      <c r="A5599" s="4">
        <v>46059</v>
      </c>
      <c r="B5599" t="s">
        <v>4317</v>
      </c>
      <c r="C5599" t="s">
        <v>23</v>
      </c>
      <c r="D5599">
        <v>2</v>
      </c>
      <c r="E5599">
        <v>67000</v>
      </c>
      <c r="F5599">
        <f>Table2[[#This Row],[Đơn Giá Chuẩn]]*Table2[[#This Row],[Tổng số lượng bán]]</f>
        <v>134000</v>
      </c>
      <c r="G5599">
        <v>0</v>
      </c>
      <c r="H5599">
        <f>Table2[[#This Row],[Doanh số bán]]-Table2[[#This Row],[Chiết khấu]]</f>
        <v>134000</v>
      </c>
      <c r="K5599" t="s">
        <v>24</v>
      </c>
      <c r="L5599">
        <v>0</v>
      </c>
      <c r="M5599" t="s">
        <v>918</v>
      </c>
      <c r="N5599" t="s">
        <v>919</v>
      </c>
      <c r="O5599">
        <v>0</v>
      </c>
      <c r="P5599" t="s">
        <v>1749</v>
      </c>
      <c r="Q5599" t="s">
        <v>1750</v>
      </c>
      <c r="R5599" t="s">
        <v>29</v>
      </c>
      <c r="S5599" t="s">
        <v>56</v>
      </c>
      <c r="T5599" t="s">
        <v>922</v>
      </c>
      <c r="U5599" t="s">
        <v>923</v>
      </c>
      <c r="V5599" t="s">
        <v>33</v>
      </c>
    </row>
    <row r="5600" spans="1:22">
      <c r="A5600" s="4">
        <v>46059</v>
      </c>
      <c r="B5600" t="s">
        <v>4318</v>
      </c>
      <c r="C5600" t="s">
        <v>1840</v>
      </c>
      <c r="D5600">
        <v>1</v>
      </c>
      <c r="E5600">
        <v>32000</v>
      </c>
      <c r="F5600">
        <f>Table2[[#This Row],[Đơn Giá Chuẩn]]*Table2[[#This Row],[Tổng số lượng bán]]</f>
        <v>32000</v>
      </c>
      <c r="G5600">
        <v>0</v>
      </c>
      <c r="H5600">
        <f>Table2[[#This Row],[Doanh số bán]]-Table2[[#This Row],[Chiết khấu]]</f>
        <v>32000</v>
      </c>
      <c r="K5600" t="s">
        <v>24</v>
      </c>
      <c r="L5600">
        <v>0</v>
      </c>
      <c r="M5600" t="s">
        <v>918</v>
      </c>
      <c r="N5600" t="s">
        <v>919</v>
      </c>
      <c r="O5600">
        <v>0</v>
      </c>
      <c r="P5600" t="s">
        <v>1841</v>
      </c>
      <c r="Q5600" t="s">
        <v>1842</v>
      </c>
      <c r="R5600" t="s">
        <v>29</v>
      </c>
      <c r="S5600" t="s">
        <v>1738</v>
      </c>
      <c r="T5600" t="s">
        <v>922</v>
      </c>
      <c r="U5600" t="s">
        <v>923</v>
      </c>
      <c r="V5600" t="s">
        <v>33</v>
      </c>
    </row>
    <row r="5601" spans="1:22">
      <c r="A5601" s="4">
        <v>46059</v>
      </c>
      <c r="B5601" t="s">
        <v>4319</v>
      </c>
      <c r="C5601" t="s">
        <v>2500</v>
      </c>
      <c r="D5601">
        <v>3</v>
      </c>
      <c r="E5601">
        <v>402000</v>
      </c>
      <c r="F5601">
        <f>Table2[[#This Row],[Đơn Giá Chuẩn]]*Table2[[#This Row],[Tổng số lượng bán]]</f>
        <v>1206000</v>
      </c>
      <c r="G5601">
        <v>0</v>
      </c>
      <c r="H5601">
        <f>Table2[[#This Row],[Doanh số bán]]-Table2[[#This Row],[Chiết khấu]]</f>
        <v>1206000</v>
      </c>
      <c r="K5601" t="s">
        <v>24</v>
      </c>
      <c r="L5601">
        <v>1</v>
      </c>
      <c r="M5601" t="s">
        <v>918</v>
      </c>
      <c r="N5601" t="s">
        <v>919</v>
      </c>
      <c r="O5601">
        <v>3</v>
      </c>
      <c r="P5601" t="s">
        <v>411</v>
      </c>
      <c r="Q5601" t="s">
        <v>412</v>
      </c>
      <c r="R5601" t="s">
        <v>41</v>
      </c>
      <c r="S5601" t="s">
        <v>42</v>
      </c>
      <c r="T5601" t="s">
        <v>922</v>
      </c>
      <c r="U5601" t="s">
        <v>923</v>
      </c>
      <c r="V5601" t="s">
        <v>33</v>
      </c>
    </row>
    <row r="5602" spans="1:22">
      <c r="A5602" s="4">
        <v>46059</v>
      </c>
      <c r="B5602" t="s">
        <v>4320</v>
      </c>
      <c r="C5602" t="s">
        <v>23</v>
      </c>
      <c r="D5602">
        <v>1</v>
      </c>
      <c r="E5602">
        <v>52000</v>
      </c>
      <c r="F5602">
        <f>Table2[[#This Row],[Đơn Giá Chuẩn]]*Table2[[#This Row],[Tổng số lượng bán]]</f>
        <v>52000</v>
      </c>
      <c r="G5602">
        <v>0</v>
      </c>
      <c r="H5602">
        <f>Table2[[#This Row],[Doanh số bán]]-Table2[[#This Row],[Chiết khấu]]</f>
        <v>52000</v>
      </c>
      <c r="K5602" t="s">
        <v>24</v>
      </c>
      <c r="L5602">
        <v>0</v>
      </c>
      <c r="M5602" t="s">
        <v>918</v>
      </c>
      <c r="N5602" t="s">
        <v>919</v>
      </c>
      <c r="O5602">
        <v>0</v>
      </c>
      <c r="P5602" t="s">
        <v>1788</v>
      </c>
      <c r="Q5602" t="s">
        <v>1789</v>
      </c>
      <c r="R5602" t="s">
        <v>29</v>
      </c>
      <c r="S5602" t="s">
        <v>59</v>
      </c>
      <c r="T5602" t="s">
        <v>922</v>
      </c>
      <c r="U5602" t="s">
        <v>923</v>
      </c>
      <c r="V5602" t="s">
        <v>33</v>
      </c>
    </row>
    <row r="5603" spans="1:22">
      <c r="A5603" s="4">
        <v>46059</v>
      </c>
      <c r="B5603" t="s">
        <v>4321</v>
      </c>
      <c r="C5603" t="s">
        <v>23</v>
      </c>
      <c r="D5603">
        <v>1</v>
      </c>
      <c r="E5603">
        <v>52000</v>
      </c>
      <c r="F5603">
        <f>Table2[[#This Row],[Đơn Giá Chuẩn]]*Table2[[#This Row],[Tổng số lượng bán]]</f>
        <v>52000</v>
      </c>
      <c r="G5603">
        <v>0</v>
      </c>
      <c r="H5603">
        <f>Table2[[#This Row],[Doanh số bán]]-Table2[[#This Row],[Chiết khấu]]</f>
        <v>52000</v>
      </c>
      <c r="K5603" t="s">
        <v>24</v>
      </c>
      <c r="L5603">
        <v>0</v>
      </c>
      <c r="M5603" t="s">
        <v>918</v>
      </c>
      <c r="N5603" t="s">
        <v>919</v>
      </c>
      <c r="O5603">
        <v>0</v>
      </c>
      <c r="P5603" t="s">
        <v>1775</v>
      </c>
      <c r="Q5603" t="s">
        <v>1776</v>
      </c>
      <c r="R5603" t="s">
        <v>29</v>
      </c>
      <c r="S5603" t="s">
        <v>56</v>
      </c>
      <c r="T5603" t="s">
        <v>922</v>
      </c>
      <c r="U5603" t="s">
        <v>923</v>
      </c>
      <c r="V5603" t="s">
        <v>33</v>
      </c>
    </row>
    <row r="5604" spans="1:22">
      <c r="A5604" s="4">
        <v>46059</v>
      </c>
      <c r="B5604" t="s">
        <v>4322</v>
      </c>
      <c r="C5604" t="s">
        <v>23</v>
      </c>
      <c r="D5604">
        <v>1</v>
      </c>
      <c r="E5604">
        <v>52000</v>
      </c>
      <c r="F5604">
        <f>Table2[[#This Row],[Đơn Giá Chuẩn]]*Table2[[#This Row],[Tổng số lượng bán]]</f>
        <v>52000</v>
      </c>
      <c r="G5604">
        <v>0</v>
      </c>
      <c r="H5604">
        <f>Table2[[#This Row],[Doanh số bán]]-Table2[[#This Row],[Chiết khấu]]</f>
        <v>52000</v>
      </c>
      <c r="K5604" t="s">
        <v>24</v>
      </c>
      <c r="L5604">
        <v>0</v>
      </c>
      <c r="M5604" t="s">
        <v>918</v>
      </c>
      <c r="N5604" t="s">
        <v>919</v>
      </c>
      <c r="O5604">
        <v>0</v>
      </c>
      <c r="P5604" t="s">
        <v>1788</v>
      </c>
      <c r="Q5604" t="s">
        <v>1789</v>
      </c>
      <c r="R5604" t="s">
        <v>29</v>
      </c>
      <c r="S5604" t="s">
        <v>59</v>
      </c>
      <c r="T5604" t="s">
        <v>922</v>
      </c>
      <c r="U5604" t="s">
        <v>923</v>
      </c>
      <c r="V5604" t="s">
        <v>33</v>
      </c>
    </row>
    <row r="5605" spans="1:22">
      <c r="A5605" s="4">
        <v>46059</v>
      </c>
      <c r="B5605" t="s">
        <v>4323</v>
      </c>
      <c r="C5605" t="s">
        <v>1840</v>
      </c>
      <c r="D5605">
        <v>1</v>
      </c>
      <c r="E5605">
        <v>32000</v>
      </c>
      <c r="F5605">
        <f>Table2[[#This Row],[Đơn Giá Chuẩn]]*Table2[[#This Row],[Tổng số lượng bán]]</f>
        <v>32000</v>
      </c>
      <c r="G5605">
        <v>0</v>
      </c>
      <c r="H5605">
        <f>Table2[[#This Row],[Doanh số bán]]-Table2[[#This Row],[Chiết khấu]]</f>
        <v>32000</v>
      </c>
      <c r="K5605" t="s">
        <v>24</v>
      </c>
      <c r="L5605">
        <v>0</v>
      </c>
      <c r="M5605" t="s">
        <v>918</v>
      </c>
      <c r="N5605" t="s">
        <v>919</v>
      </c>
      <c r="O5605">
        <v>0</v>
      </c>
      <c r="P5605" t="s">
        <v>1841</v>
      </c>
      <c r="Q5605" t="s">
        <v>1842</v>
      </c>
      <c r="R5605" t="s">
        <v>29</v>
      </c>
      <c r="S5605" t="s">
        <v>1738</v>
      </c>
      <c r="T5605" t="s">
        <v>922</v>
      </c>
      <c r="U5605" t="s">
        <v>923</v>
      </c>
      <c r="V5605" t="s">
        <v>33</v>
      </c>
    </row>
    <row r="5606" spans="1:22">
      <c r="A5606" s="4">
        <v>46059</v>
      </c>
      <c r="B5606" t="s">
        <v>4324</v>
      </c>
      <c r="C5606" t="s">
        <v>23</v>
      </c>
      <c r="D5606">
        <v>1</v>
      </c>
      <c r="E5606">
        <v>67000</v>
      </c>
      <c r="F5606">
        <f>Table2[[#This Row],[Đơn Giá Chuẩn]]*Table2[[#This Row],[Tổng số lượng bán]]</f>
        <v>67000</v>
      </c>
      <c r="G5606">
        <v>0</v>
      </c>
      <c r="H5606">
        <f>Table2[[#This Row],[Doanh số bán]]-Table2[[#This Row],[Chiết khấu]]</f>
        <v>67000</v>
      </c>
      <c r="K5606" t="s">
        <v>24</v>
      </c>
      <c r="L5606">
        <v>0</v>
      </c>
      <c r="M5606" t="s">
        <v>918</v>
      </c>
      <c r="N5606" t="s">
        <v>919</v>
      </c>
      <c r="O5606">
        <v>0</v>
      </c>
      <c r="P5606" t="s">
        <v>1919</v>
      </c>
      <c r="Q5606" t="s">
        <v>1920</v>
      </c>
      <c r="R5606" t="s">
        <v>29</v>
      </c>
      <c r="S5606" t="s">
        <v>91</v>
      </c>
      <c r="T5606" t="s">
        <v>922</v>
      </c>
      <c r="U5606" t="s">
        <v>923</v>
      </c>
      <c r="V5606" t="s">
        <v>33</v>
      </c>
    </row>
    <row r="5607" spans="1:22">
      <c r="A5607" s="4">
        <v>46059</v>
      </c>
      <c r="B5607" t="s">
        <v>4325</v>
      </c>
      <c r="C5607" t="s">
        <v>23</v>
      </c>
      <c r="D5607">
        <v>1</v>
      </c>
      <c r="E5607">
        <v>62000</v>
      </c>
      <c r="F5607">
        <f>Table2[[#This Row],[Đơn Giá Chuẩn]]*Table2[[#This Row],[Tổng số lượng bán]]</f>
        <v>62000</v>
      </c>
      <c r="G5607">
        <v>0</v>
      </c>
      <c r="H5607">
        <f>Table2[[#This Row],[Doanh số bán]]-Table2[[#This Row],[Chiết khấu]]</f>
        <v>62000</v>
      </c>
      <c r="K5607" t="s">
        <v>24</v>
      </c>
      <c r="L5607">
        <v>0</v>
      </c>
      <c r="M5607" t="s">
        <v>918</v>
      </c>
      <c r="N5607" t="s">
        <v>919</v>
      </c>
      <c r="O5607">
        <v>0</v>
      </c>
      <c r="P5607" t="s">
        <v>1914</v>
      </c>
      <c r="Q5607" t="s">
        <v>1915</v>
      </c>
      <c r="R5607" t="s">
        <v>29</v>
      </c>
      <c r="S5607" t="s">
        <v>30</v>
      </c>
      <c r="T5607" t="s">
        <v>922</v>
      </c>
      <c r="U5607" t="s">
        <v>923</v>
      </c>
      <c r="V5607" t="s">
        <v>33</v>
      </c>
    </row>
    <row r="5608" spans="1:22">
      <c r="A5608" s="4">
        <v>46059</v>
      </c>
      <c r="B5608" t="s">
        <v>4326</v>
      </c>
      <c r="C5608" t="s">
        <v>1840</v>
      </c>
      <c r="D5608">
        <v>1</v>
      </c>
      <c r="E5608">
        <v>32000</v>
      </c>
      <c r="F5608">
        <f>Table2[[#This Row],[Đơn Giá Chuẩn]]*Table2[[#This Row],[Tổng số lượng bán]]</f>
        <v>32000</v>
      </c>
      <c r="G5608">
        <v>0</v>
      </c>
      <c r="H5608">
        <f>Table2[[#This Row],[Doanh số bán]]-Table2[[#This Row],[Chiết khấu]]</f>
        <v>32000</v>
      </c>
      <c r="K5608" t="s">
        <v>24</v>
      </c>
      <c r="L5608">
        <v>0</v>
      </c>
      <c r="M5608" t="s">
        <v>918</v>
      </c>
      <c r="N5608" t="s">
        <v>919</v>
      </c>
      <c r="O5608">
        <v>0</v>
      </c>
      <c r="P5608" t="s">
        <v>1841</v>
      </c>
      <c r="Q5608" t="s">
        <v>1842</v>
      </c>
      <c r="R5608" t="s">
        <v>29</v>
      </c>
      <c r="S5608" t="s">
        <v>1738</v>
      </c>
      <c r="T5608" t="s">
        <v>922</v>
      </c>
      <c r="U5608" t="s">
        <v>923</v>
      </c>
      <c r="V5608" t="s">
        <v>33</v>
      </c>
    </row>
    <row r="5609" spans="1:22">
      <c r="A5609" s="4">
        <v>46059</v>
      </c>
      <c r="B5609" t="s">
        <v>4327</v>
      </c>
      <c r="C5609" t="s">
        <v>23</v>
      </c>
      <c r="D5609">
        <v>1</v>
      </c>
      <c r="E5609">
        <v>52000</v>
      </c>
      <c r="F5609">
        <f>Table2[[#This Row],[Đơn Giá Chuẩn]]*Table2[[#This Row],[Tổng số lượng bán]]</f>
        <v>52000</v>
      </c>
      <c r="G5609">
        <v>0</v>
      </c>
      <c r="H5609">
        <f>Table2[[#This Row],[Doanh số bán]]-Table2[[#This Row],[Chiết khấu]]</f>
        <v>52000</v>
      </c>
      <c r="K5609" t="s">
        <v>24</v>
      </c>
      <c r="L5609">
        <v>0</v>
      </c>
      <c r="M5609" t="s">
        <v>918</v>
      </c>
      <c r="N5609" t="s">
        <v>919</v>
      </c>
      <c r="O5609">
        <v>0</v>
      </c>
      <c r="P5609" t="s">
        <v>1730</v>
      </c>
      <c r="Q5609" t="s">
        <v>1731</v>
      </c>
      <c r="R5609" t="s">
        <v>29</v>
      </c>
      <c r="S5609" t="s">
        <v>30</v>
      </c>
      <c r="T5609" t="s">
        <v>922</v>
      </c>
      <c r="U5609" t="s">
        <v>923</v>
      </c>
      <c r="V5609" t="s">
        <v>33</v>
      </c>
    </row>
    <row r="5610" spans="1:22">
      <c r="A5610" s="4">
        <v>46059</v>
      </c>
      <c r="B5610" t="s">
        <v>4328</v>
      </c>
      <c r="C5610" t="s">
        <v>23</v>
      </c>
      <c r="D5610">
        <v>1</v>
      </c>
      <c r="E5610">
        <v>62000</v>
      </c>
      <c r="F5610">
        <f>Table2[[#This Row],[Đơn Giá Chuẩn]]*Table2[[#This Row],[Tổng số lượng bán]]</f>
        <v>62000</v>
      </c>
      <c r="G5610">
        <v>19444</v>
      </c>
      <c r="H5610">
        <f>Table2[[#This Row],[Doanh số bán]]-Table2[[#This Row],[Chiết khấu]]</f>
        <v>42556</v>
      </c>
      <c r="K5610" t="s">
        <v>24</v>
      </c>
      <c r="L5610">
        <v>0</v>
      </c>
      <c r="M5610" t="s">
        <v>918</v>
      </c>
      <c r="N5610" t="s">
        <v>919</v>
      </c>
      <c r="O5610">
        <v>0</v>
      </c>
      <c r="P5610" t="s">
        <v>1785</v>
      </c>
      <c r="Q5610" t="s">
        <v>1786</v>
      </c>
      <c r="R5610" t="s">
        <v>29</v>
      </c>
      <c r="S5610" t="s">
        <v>56</v>
      </c>
      <c r="T5610" t="s">
        <v>922</v>
      </c>
      <c r="U5610" t="s">
        <v>923</v>
      </c>
      <c r="V5610" t="s">
        <v>33</v>
      </c>
    </row>
    <row r="5611" spans="1:22">
      <c r="A5611" s="4">
        <v>46059</v>
      </c>
      <c r="B5611" t="s">
        <v>4329</v>
      </c>
      <c r="C5611" t="s">
        <v>23</v>
      </c>
      <c r="D5611">
        <v>1</v>
      </c>
      <c r="E5611">
        <v>67000</v>
      </c>
      <c r="F5611">
        <f>Table2[[#This Row],[Đơn Giá Chuẩn]]*Table2[[#This Row],[Tổng số lượng bán]]</f>
        <v>67000</v>
      </c>
      <c r="G5611">
        <v>0</v>
      </c>
      <c r="H5611">
        <f>Table2[[#This Row],[Doanh số bán]]-Table2[[#This Row],[Chiết khấu]]</f>
        <v>67000</v>
      </c>
      <c r="K5611" t="s">
        <v>24</v>
      </c>
      <c r="L5611">
        <v>0</v>
      </c>
      <c r="M5611" t="s">
        <v>918</v>
      </c>
      <c r="N5611" t="s">
        <v>919</v>
      </c>
      <c r="O5611">
        <v>0</v>
      </c>
      <c r="P5611" t="s">
        <v>1832</v>
      </c>
      <c r="Q5611" t="s">
        <v>1833</v>
      </c>
      <c r="R5611" t="s">
        <v>29</v>
      </c>
      <c r="S5611" t="s">
        <v>68</v>
      </c>
      <c r="T5611" t="s">
        <v>922</v>
      </c>
      <c r="U5611" t="s">
        <v>923</v>
      </c>
      <c r="V5611" t="s">
        <v>33</v>
      </c>
    </row>
    <row r="5612" spans="1:22">
      <c r="A5612" s="4">
        <v>46059</v>
      </c>
      <c r="B5612" t="s">
        <v>4329</v>
      </c>
      <c r="C5612" t="s">
        <v>23</v>
      </c>
      <c r="D5612">
        <v>1</v>
      </c>
      <c r="E5612">
        <v>47000</v>
      </c>
      <c r="F5612">
        <f>Table2[[#This Row],[Đơn Giá Chuẩn]]*Table2[[#This Row],[Tổng số lượng bán]]</f>
        <v>47000</v>
      </c>
      <c r="G5612">
        <v>0</v>
      </c>
      <c r="H5612">
        <f>Table2[[#This Row],[Doanh số bán]]-Table2[[#This Row],[Chiết khấu]]</f>
        <v>47000</v>
      </c>
      <c r="K5612" t="s">
        <v>24</v>
      </c>
      <c r="L5612">
        <v>0</v>
      </c>
      <c r="M5612" t="s">
        <v>918</v>
      </c>
      <c r="N5612" t="s">
        <v>919</v>
      </c>
      <c r="O5612">
        <v>0</v>
      </c>
      <c r="P5612" t="s">
        <v>1852</v>
      </c>
      <c r="Q5612" t="s">
        <v>1853</v>
      </c>
      <c r="R5612" t="s">
        <v>29</v>
      </c>
      <c r="S5612" t="s">
        <v>59</v>
      </c>
      <c r="T5612" t="s">
        <v>922</v>
      </c>
      <c r="U5612" t="s">
        <v>923</v>
      </c>
      <c r="V5612" t="s">
        <v>33</v>
      </c>
    </row>
    <row r="5613" spans="1:22">
      <c r="A5613" s="4">
        <v>46059</v>
      </c>
      <c r="B5613" t="s">
        <v>4330</v>
      </c>
      <c r="C5613" t="s">
        <v>2500</v>
      </c>
      <c r="D5613">
        <v>2</v>
      </c>
      <c r="E5613">
        <v>302000</v>
      </c>
      <c r="F5613">
        <f>Table2[[#This Row],[Đơn Giá Chuẩn]]*Table2[[#This Row],[Tổng số lượng bán]]</f>
        <v>604000</v>
      </c>
      <c r="G5613">
        <v>0</v>
      </c>
      <c r="H5613">
        <f>Table2[[#This Row],[Doanh số bán]]-Table2[[#This Row],[Chiết khấu]]</f>
        <v>604000</v>
      </c>
      <c r="K5613" t="s">
        <v>24</v>
      </c>
      <c r="L5613">
        <v>1</v>
      </c>
      <c r="M5613" t="s">
        <v>918</v>
      </c>
      <c r="N5613" t="s">
        <v>919</v>
      </c>
      <c r="O5613">
        <v>2</v>
      </c>
      <c r="P5613" t="s">
        <v>84</v>
      </c>
      <c r="Q5613" t="s">
        <v>85</v>
      </c>
      <c r="R5613" t="s">
        <v>41</v>
      </c>
      <c r="S5613" t="s">
        <v>42</v>
      </c>
      <c r="T5613" t="s">
        <v>922</v>
      </c>
      <c r="U5613" t="s">
        <v>923</v>
      </c>
      <c r="V5613" t="s">
        <v>33</v>
      </c>
    </row>
    <row r="5614" spans="1:22">
      <c r="A5614" s="4">
        <v>46059</v>
      </c>
      <c r="B5614" t="s">
        <v>4331</v>
      </c>
      <c r="C5614" t="s">
        <v>23</v>
      </c>
      <c r="D5614">
        <v>1</v>
      </c>
      <c r="E5614">
        <v>62000</v>
      </c>
      <c r="F5614">
        <f>Table2[[#This Row],[Đơn Giá Chuẩn]]*Table2[[#This Row],[Tổng số lượng bán]]</f>
        <v>62000</v>
      </c>
      <c r="G5614">
        <v>0</v>
      </c>
      <c r="H5614">
        <f>Table2[[#This Row],[Doanh số bán]]-Table2[[#This Row],[Chiết khấu]]</f>
        <v>62000</v>
      </c>
      <c r="K5614" t="s">
        <v>24</v>
      </c>
      <c r="L5614">
        <v>0</v>
      </c>
      <c r="M5614" t="s">
        <v>918</v>
      </c>
      <c r="N5614" t="s">
        <v>919</v>
      </c>
      <c r="O5614">
        <v>0</v>
      </c>
      <c r="P5614" t="s">
        <v>1785</v>
      </c>
      <c r="Q5614" t="s">
        <v>1786</v>
      </c>
      <c r="R5614" t="s">
        <v>29</v>
      </c>
      <c r="S5614" t="s">
        <v>56</v>
      </c>
      <c r="T5614" t="s">
        <v>922</v>
      </c>
      <c r="U5614" t="s">
        <v>923</v>
      </c>
      <c r="V5614" t="s">
        <v>33</v>
      </c>
    </row>
    <row r="5615" spans="1:22">
      <c r="A5615" s="4">
        <v>46059</v>
      </c>
      <c r="B5615" t="s">
        <v>4332</v>
      </c>
      <c r="C5615" t="s">
        <v>23</v>
      </c>
      <c r="D5615">
        <v>1</v>
      </c>
      <c r="E5615">
        <v>52000</v>
      </c>
      <c r="F5615">
        <f>Table2[[#This Row],[Đơn Giá Chuẩn]]*Table2[[#This Row],[Tổng số lượng bán]]</f>
        <v>52000</v>
      </c>
      <c r="G5615">
        <v>0</v>
      </c>
      <c r="H5615">
        <f>Table2[[#This Row],[Doanh số bán]]-Table2[[#This Row],[Chiết khấu]]</f>
        <v>52000</v>
      </c>
      <c r="K5615" t="s">
        <v>24</v>
      </c>
      <c r="L5615">
        <v>0</v>
      </c>
      <c r="M5615" t="s">
        <v>918</v>
      </c>
      <c r="N5615" t="s">
        <v>919</v>
      </c>
      <c r="O5615">
        <v>0</v>
      </c>
      <c r="P5615" t="s">
        <v>1783</v>
      </c>
      <c r="Q5615" t="s">
        <v>1784</v>
      </c>
      <c r="R5615" t="s">
        <v>29</v>
      </c>
      <c r="S5615" t="s">
        <v>59</v>
      </c>
      <c r="T5615" t="s">
        <v>922</v>
      </c>
      <c r="U5615" t="s">
        <v>923</v>
      </c>
      <c r="V5615" t="s">
        <v>33</v>
      </c>
    </row>
    <row r="5616" spans="1:22">
      <c r="A5616" s="4">
        <v>46059</v>
      </c>
      <c r="B5616" t="s">
        <v>4332</v>
      </c>
      <c r="C5616" t="s">
        <v>23</v>
      </c>
      <c r="D5616">
        <v>1</v>
      </c>
      <c r="E5616">
        <v>67000</v>
      </c>
      <c r="F5616">
        <f>Table2[[#This Row],[Đơn Giá Chuẩn]]*Table2[[#This Row],[Tổng số lượng bán]]</f>
        <v>67000</v>
      </c>
      <c r="G5616">
        <v>0</v>
      </c>
      <c r="H5616">
        <f>Table2[[#This Row],[Doanh số bán]]-Table2[[#This Row],[Chiết khấu]]</f>
        <v>67000</v>
      </c>
      <c r="K5616" t="s">
        <v>24</v>
      </c>
      <c r="L5616">
        <v>0</v>
      </c>
      <c r="M5616" t="s">
        <v>918</v>
      </c>
      <c r="N5616" t="s">
        <v>919</v>
      </c>
      <c r="O5616">
        <v>0</v>
      </c>
      <c r="P5616" t="s">
        <v>1743</v>
      </c>
      <c r="Q5616" t="s">
        <v>1744</v>
      </c>
      <c r="R5616" t="s">
        <v>29</v>
      </c>
      <c r="S5616" t="s">
        <v>30</v>
      </c>
      <c r="T5616" t="s">
        <v>922</v>
      </c>
      <c r="U5616" t="s">
        <v>923</v>
      </c>
      <c r="V5616" t="s">
        <v>33</v>
      </c>
    </row>
    <row r="5617" spans="1:22">
      <c r="A5617" s="4">
        <v>46059</v>
      </c>
      <c r="B5617" t="s">
        <v>4333</v>
      </c>
      <c r="C5617" t="s">
        <v>104</v>
      </c>
      <c r="D5617">
        <v>2</v>
      </c>
      <c r="E5617">
        <v>51000</v>
      </c>
      <c r="F5617">
        <f>Table2[[#This Row],[Đơn Giá Chuẩn]]*Table2[[#This Row],[Tổng số lượng bán]]</f>
        <v>102000</v>
      </c>
      <c r="G5617">
        <v>31759</v>
      </c>
      <c r="H5617">
        <f>Table2[[#This Row],[Doanh số bán]]-Table2[[#This Row],[Chiết khấu]]</f>
        <v>70241</v>
      </c>
      <c r="K5617" t="s">
        <v>24</v>
      </c>
      <c r="L5617">
        <v>0.12</v>
      </c>
      <c r="M5617" t="s">
        <v>918</v>
      </c>
      <c r="N5617" t="s">
        <v>919</v>
      </c>
      <c r="O5617">
        <v>0.24</v>
      </c>
      <c r="P5617" t="s">
        <v>656</v>
      </c>
      <c r="Q5617" t="s">
        <v>657</v>
      </c>
      <c r="R5617" t="s">
        <v>107</v>
      </c>
      <c r="S5617" t="s">
        <v>108</v>
      </c>
      <c r="T5617" t="s">
        <v>922</v>
      </c>
      <c r="U5617" t="s">
        <v>923</v>
      </c>
      <c r="V5617" t="s">
        <v>33</v>
      </c>
    </row>
    <row r="5618" spans="1:22">
      <c r="A5618" s="4">
        <v>46059</v>
      </c>
      <c r="B5618" t="s">
        <v>4333</v>
      </c>
      <c r="C5618" t="s">
        <v>104</v>
      </c>
      <c r="D5618">
        <v>2</v>
      </c>
      <c r="E5618">
        <v>51000</v>
      </c>
      <c r="F5618">
        <f>Table2[[#This Row],[Đơn Giá Chuẩn]]*Table2[[#This Row],[Tổng số lượng bán]]</f>
        <v>102000</v>
      </c>
      <c r="G5618">
        <v>31759</v>
      </c>
      <c r="H5618">
        <f>Table2[[#This Row],[Doanh số bán]]-Table2[[#This Row],[Chiết khấu]]</f>
        <v>70241</v>
      </c>
      <c r="K5618" t="s">
        <v>24</v>
      </c>
      <c r="L5618">
        <v>0.12</v>
      </c>
      <c r="M5618" t="s">
        <v>918</v>
      </c>
      <c r="N5618" t="s">
        <v>919</v>
      </c>
      <c r="O5618">
        <v>0.24</v>
      </c>
      <c r="P5618" t="s">
        <v>588</v>
      </c>
      <c r="Q5618" t="s">
        <v>589</v>
      </c>
      <c r="R5618" t="s">
        <v>107</v>
      </c>
      <c r="S5618" t="s">
        <v>108</v>
      </c>
      <c r="T5618" t="s">
        <v>922</v>
      </c>
      <c r="U5618" t="s">
        <v>923</v>
      </c>
      <c r="V5618" t="s">
        <v>33</v>
      </c>
    </row>
    <row r="5619" spans="1:22">
      <c r="A5619" s="4">
        <v>46059</v>
      </c>
      <c r="B5619" t="s">
        <v>4334</v>
      </c>
      <c r="C5619" t="s">
        <v>23</v>
      </c>
      <c r="D5619">
        <v>1</v>
      </c>
      <c r="E5619">
        <v>67000</v>
      </c>
      <c r="F5619">
        <f>Table2[[#This Row],[Đơn Giá Chuẩn]]*Table2[[#This Row],[Tổng số lượng bán]]</f>
        <v>67000</v>
      </c>
      <c r="G5619">
        <v>0</v>
      </c>
      <c r="H5619">
        <f>Table2[[#This Row],[Doanh số bán]]-Table2[[#This Row],[Chiết khấu]]</f>
        <v>67000</v>
      </c>
      <c r="K5619" t="s">
        <v>24</v>
      </c>
      <c r="L5619">
        <v>0</v>
      </c>
      <c r="M5619" t="s">
        <v>918</v>
      </c>
      <c r="N5619" t="s">
        <v>919</v>
      </c>
      <c r="O5619">
        <v>0</v>
      </c>
      <c r="P5619" t="s">
        <v>1767</v>
      </c>
      <c r="Q5619" t="s">
        <v>1768</v>
      </c>
      <c r="R5619" t="s">
        <v>29</v>
      </c>
      <c r="S5619" t="s">
        <v>91</v>
      </c>
      <c r="T5619" t="s">
        <v>922</v>
      </c>
      <c r="U5619" t="s">
        <v>923</v>
      </c>
      <c r="V5619" t="s">
        <v>33</v>
      </c>
    </row>
    <row r="5620" spans="1:22">
      <c r="A5620" s="4">
        <v>46059</v>
      </c>
      <c r="B5620" t="s">
        <v>4335</v>
      </c>
      <c r="C5620" t="s">
        <v>104</v>
      </c>
      <c r="D5620">
        <v>9</v>
      </c>
      <c r="E5620">
        <v>51000</v>
      </c>
      <c r="F5620">
        <f>Table2[[#This Row],[Đơn Giá Chuẩn]]*Table2[[#This Row],[Tổng số lượng bán]]</f>
        <v>459000</v>
      </c>
      <c r="G5620">
        <v>142917</v>
      </c>
      <c r="H5620">
        <f>Table2[[#This Row],[Doanh số bán]]-Table2[[#This Row],[Chiết khấu]]</f>
        <v>316083</v>
      </c>
      <c r="K5620" t="s">
        <v>24</v>
      </c>
      <c r="L5620">
        <v>0.12</v>
      </c>
      <c r="M5620" t="s">
        <v>918</v>
      </c>
      <c r="N5620" t="s">
        <v>919</v>
      </c>
      <c r="O5620">
        <v>1.08</v>
      </c>
      <c r="P5620" t="s">
        <v>656</v>
      </c>
      <c r="Q5620" t="s">
        <v>657</v>
      </c>
      <c r="R5620" t="s">
        <v>107</v>
      </c>
      <c r="S5620" t="s">
        <v>108</v>
      </c>
      <c r="T5620" t="s">
        <v>922</v>
      </c>
      <c r="U5620" t="s">
        <v>923</v>
      </c>
      <c r="V5620" t="s">
        <v>33</v>
      </c>
    </row>
    <row r="5621" spans="1:22">
      <c r="A5621" s="4">
        <v>46059</v>
      </c>
      <c r="B5621" t="s">
        <v>4335</v>
      </c>
      <c r="C5621" t="s">
        <v>104</v>
      </c>
      <c r="D5621">
        <v>7</v>
      </c>
      <c r="E5621">
        <v>51000</v>
      </c>
      <c r="F5621">
        <f>Table2[[#This Row],[Đơn Giá Chuẩn]]*Table2[[#This Row],[Tổng số lượng bán]]</f>
        <v>357000</v>
      </c>
      <c r="G5621">
        <v>111157</v>
      </c>
      <c r="H5621">
        <f>Table2[[#This Row],[Doanh số bán]]-Table2[[#This Row],[Chiết khấu]]</f>
        <v>245843</v>
      </c>
      <c r="K5621" t="s">
        <v>24</v>
      </c>
      <c r="L5621">
        <v>0.12</v>
      </c>
      <c r="M5621" t="s">
        <v>918</v>
      </c>
      <c r="N5621" t="s">
        <v>919</v>
      </c>
      <c r="O5621">
        <v>0.84</v>
      </c>
      <c r="P5621" t="s">
        <v>588</v>
      </c>
      <c r="Q5621" t="s">
        <v>589</v>
      </c>
      <c r="R5621" t="s">
        <v>107</v>
      </c>
      <c r="S5621" t="s">
        <v>108</v>
      </c>
      <c r="T5621" t="s">
        <v>922</v>
      </c>
      <c r="U5621" t="s">
        <v>923</v>
      </c>
      <c r="V5621" t="s">
        <v>33</v>
      </c>
    </row>
    <row r="5622" spans="1:22">
      <c r="A5622" s="4">
        <v>46059</v>
      </c>
      <c r="B5622" t="s">
        <v>4335</v>
      </c>
      <c r="C5622" t="s">
        <v>104</v>
      </c>
      <c r="D5622">
        <v>7</v>
      </c>
      <c r="E5622">
        <v>47000</v>
      </c>
      <c r="F5622">
        <f>Table2[[#This Row],[Đơn Giá Chuẩn]]*Table2[[#This Row],[Tổng số lượng bán]]</f>
        <v>329000</v>
      </c>
      <c r="G5622">
        <v>102083</v>
      </c>
      <c r="H5622">
        <f>Table2[[#This Row],[Doanh số bán]]-Table2[[#This Row],[Chiết khấu]]</f>
        <v>226917</v>
      </c>
      <c r="K5622" t="s">
        <v>24</v>
      </c>
      <c r="L5622">
        <v>0.12</v>
      </c>
      <c r="M5622" t="s">
        <v>918</v>
      </c>
      <c r="N5622" t="s">
        <v>919</v>
      </c>
      <c r="O5622">
        <v>0.84</v>
      </c>
      <c r="P5622" t="s">
        <v>520</v>
      </c>
      <c r="Q5622" t="s">
        <v>521</v>
      </c>
      <c r="R5622" t="s">
        <v>107</v>
      </c>
      <c r="S5622" t="s">
        <v>108</v>
      </c>
      <c r="T5622" t="s">
        <v>922</v>
      </c>
      <c r="U5622" t="s">
        <v>923</v>
      </c>
      <c r="V5622" t="s">
        <v>33</v>
      </c>
    </row>
    <row r="5623" spans="1:22">
      <c r="A5623" s="4">
        <v>46059</v>
      </c>
      <c r="B5623" t="s">
        <v>4335</v>
      </c>
      <c r="C5623" t="s">
        <v>104</v>
      </c>
      <c r="D5623">
        <v>7</v>
      </c>
      <c r="E5623">
        <v>47000</v>
      </c>
      <c r="F5623">
        <f>Table2[[#This Row],[Đơn Giá Chuẩn]]*Table2[[#This Row],[Tổng số lượng bán]]</f>
        <v>329000</v>
      </c>
      <c r="G5623">
        <v>102083</v>
      </c>
      <c r="H5623">
        <f>Table2[[#This Row],[Doanh số bán]]-Table2[[#This Row],[Chiết khấu]]</f>
        <v>226917</v>
      </c>
      <c r="K5623" t="s">
        <v>24</v>
      </c>
      <c r="L5623">
        <v>0.16</v>
      </c>
      <c r="M5623" t="s">
        <v>918</v>
      </c>
      <c r="N5623" t="s">
        <v>919</v>
      </c>
      <c r="O5623">
        <v>1.1200000000000001</v>
      </c>
      <c r="P5623" t="s">
        <v>105</v>
      </c>
      <c r="Q5623" t="s">
        <v>106</v>
      </c>
      <c r="R5623" t="s">
        <v>107</v>
      </c>
      <c r="S5623" t="s">
        <v>108</v>
      </c>
      <c r="T5623" t="s">
        <v>922</v>
      </c>
      <c r="U5623" t="s">
        <v>923</v>
      </c>
      <c r="V5623" t="s">
        <v>33</v>
      </c>
    </row>
    <row r="5624" spans="1:22">
      <c r="A5624" s="4">
        <v>46059</v>
      </c>
      <c r="B5624" t="s">
        <v>4335</v>
      </c>
      <c r="C5624" t="s">
        <v>2500</v>
      </c>
      <c r="D5624">
        <v>1</v>
      </c>
      <c r="E5624">
        <v>302000</v>
      </c>
      <c r="F5624">
        <f>Table2[[#This Row],[Đơn Giá Chuẩn]]*Table2[[#This Row],[Tổng số lượng bán]]</f>
        <v>302000</v>
      </c>
      <c r="G5624">
        <v>97222</v>
      </c>
      <c r="H5624">
        <f>Table2[[#This Row],[Doanh số bán]]-Table2[[#This Row],[Chiết khấu]]</f>
        <v>204778</v>
      </c>
      <c r="K5624" t="s">
        <v>24</v>
      </c>
      <c r="L5624">
        <v>1</v>
      </c>
      <c r="M5624" t="s">
        <v>918</v>
      </c>
      <c r="N5624" t="s">
        <v>919</v>
      </c>
      <c r="O5624">
        <v>1</v>
      </c>
      <c r="P5624" t="s">
        <v>84</v>
      </c>
      <c r="Q5624" t="s">
        <v>85</v>
      </c>
      <c r="R5624" t="s">
        <v>41</v>
      </c>
      <c r="S5624" t="s">
        <v>42</v>
      </c>
      <c r="T5624" t="s">
        <v>922</v>
      </c>
      <c r="U5624" t="s">
        <v>923</v>
      </c>
      <c r="V5624" t="s">
        <v>33</v>
      </c>
    </row>
    <row r="5625" spans="1:22">
      <c r="A5625" s="4">
        <v>46059</v>
      </c>
      <c r="B5625" t="s">
        <v>4336</v>
      </c>
      <c r="C5625" t="s">
        <v>23</v>
      </c>
      <c r="D5625">
        <v>1</v>
      </c>
      <c r="E5625">
        <v>67000</v>
      </c>
      <c r="F5625">
        <f>Table2[[#This Row],[Đơn Giá Chuẩn]]*Table2[[#This Row],[Tổng số lượng bán]]</f>
        <v>67000</v>
      </c>
      <c r="G5625">
        <v>21065</v>
      </c>
      <c r="H5625">
        <f>Table2[[#This Row],[Doanh số bán]]-Table2[[#This Row],[Chiết khấu]]</f>
        <v>45935</v>
      </c>
      <c r="K5625" t="s">
        <v>24</v>
      </c>
      <c r="L5625">
        <v>0</v>
      </c>
      <c r="M5625" t="s">
        <v>918</v>
      </c>
      <c r="N5625" t="s">
        <v>919</v>
      </c>
      <c r="O5625">
        <v>0</v>
      </c>
      <c r="P5625" t="s">
        <v>1749</v>
      </c>
      <c r="Q5625" t="s">
        <v>1750</v>
      </c>
      <c r="R5625" t="s">
        <v>29</v>
      </c>
      <c r="S5625" t="s">
        <v>56</v>
      </c>
      <c r="T5625" t="s">
        <v>922</v>
      </c>
      <c r="U5625" t="s">
        <v>923</v>
      </c>
      <c r="V5625" t="s">
        <v>33</v>
      </c>
    </row>
    <row r="5626" spans="1:22">
      <c r="A5626" s="4">
        <v>46064</v>
      </c>
      <c r="B5626" t="s">
        <v>5508</v>
      </c>
      <c r="C5626" t="s">
        <v>83</v>
      </c>
      <c r="D5626">
        <v>3</v>
      </c>
      <c r="E5626">
        <v>137000</v>
      </c>
      <c r="F5626">
        <f>Table2[[#This Row],[Đơn Giá Chuẩn]]*Table2[[#This Row],[Tổng số lượng bán]]</f>
        <v>411000</v>
      </c>
      <c r="G5626">
        <v>0</v>
      </c>
      <c r="H5626">
        <f>Table2[[#This Row],[Doanh số bán]]-Table2[[#This Row],[Chiết khấu]]</f>
        <v>411000</v>
      </c>
      <c r="K5626" t="s">
        <v>24</v>
      </c>
      <c r="L5626">
        <v>0.5</v>
      </c>
      <c r="M5626" t="s">
        <v>25</v>
      </c>
      <c r="N5626" t="s">
        <v>26</v>
      </c>
      <c r="O5626">
        <v>1.5</v>
      </c>
      <c r="P5626" t="s">
        <v>101</v>
      </c>
      <c r="Q5626" t="s">
        <v>102</v>
      </c>
      <c r="R5626" t="s">
        <v>41</v>
      </c>
      <c r="S5626" t="s">
        <v>42</v>
      </c>
      <c r="T5626" t="s">
        <v>31</v>
      </c>
      <c r="U5626" t="s">
        <v>32</v>
      </c>
      <c r="V5626" t="s">
        <v>33</v>
      </c>
    </row>
    <row r="5627" spans="1:22">
      <c r="A5627" s="4">
        <v>46059</v>
      </c>
      <c r="B5627" t="s">
        <v>4338</v>
      </c>
      <c r="C5627" t="s">
        <v>23</v>
      </c>
      <c r="D5627">
        <v>1</v>
      </c>
      <c r="E5627">
        <v>47000</v>
      </c>
      <c r="F5627">
        <f>Table2[[#This Row],[Đơn Giá Chuẩn]]*Table2[[#This Row],[Tổng số lượng bán]]</f>
        <v>47000</v>
      </c>
      <c r="G5627">
        <v>0</v>
      </c>
      <c r="H5627">
        <f>Table2[[#This Row],[Doanh số bán]]-Table2[[#This Row],[Chiết khấu]]</f>
        <v>47000</v>
      </c>
      <c r="K5627" t="s">
        <v>24</v>
      </c>
      <c r="L5627">
        <v>0</v>
      </c>
      <c r="M5627" t="s">
        <v>918</v>
      </c>
      <c r="N5627" t="s">
        <v>919</v>
      </c>
      <c r="O5627">
        <v>0</v>
      </c>
      <c r="P5627" t="s">
        <v>1852</v>
      </c>
      <c r="Q5627" t="s">
        <v>1853</v>
      </c>
      <c r="R5627" t="s">
        <v>29</v>
      </c>
      <c r="S5627" t="s">
        <v>59</v>
      </c>
      <c r="T5627" t="s">
        <v>922</v>
      </c>
      <c r="U5627" t="s">
        <v>923</v>
      </c>
      <c r="V5627" t="s">
        <v>33</v>
      </c>
    </row>
    <row r="5628" spans="1:22">
      <c r="A5628" s="4">
        <v>46059</v>
      </c>
      <c r="B5628" t="s">
        <v>4339</v>
      </c>
      <c r="C5628" t="s">
        <v>23</v>
      </c>
      <c r="D5628">
        <v>2</v>
      </c>
      <c r="E5628">
        <v>42000</v>
      </c>
      <c r="F5628">
        <f>Table2[[#This Row],[Đơn Giá Chuẩn]]*Table2[[#This Row],[Tổng số lượng bán]]</f>
        <v>84000</v>
      </c>
      <c r="G5628">
        <v>0</v>
      </c>
      <c r="H5628">
        <f>Table2[[#This Row],[Doanh số bán]]-Table2[[#This Row],[Chiết khấu]]</f>
        <v>84000</v>
      </c>
      <c r="K5628" t="s">
        <v>24</v>
      </c>
      <c r="L5628">
        <v>0</v>
      </c>
      <c r="M5628" t="s">
        <v>918</v>
      </c>
      <c r="N5628" t="s">
        <v>919</v>
      </c>
      <c r="O5628">
        <v>0</v>
      </c>
      <c r="P5628" t="s">
        <v>1771</v>
      </c>
      <c r="Q5628" t="s">
        <v>1772</v>
      </c>
      <c r="R5628" t="s">
        <v>29</v>
      </c>
      <c r="S5628" t="s">
        <v>30</v>
      </c>
      <c r="T5628" t="s">
        <v>922</v>
      </c>
      <c r="U5628" t="s">
        <v>923</v>
      </c>
      <c r="V5628" t="s">
        <v>33</v>
      </c>
    </row>
    <row r="5629" spans="1:22">
      <c r="A5629" s="4">
        <v>46059</v>
      </c>
      <c r="B5629" t="s">
        <v>4339</v>
      </c>
      <c r="C5629" t="s">
        <v>23</v>
      </c>
      <c r="D5629">
        <v>1</v>
      </c>
      <c r="E5629">
        <v>47000</v>
      </c>
      <c r="F5629">
        <f>Table2[[#This Row],[Đơn Giá Chuẩn]]*Table2[[#This Row],[Tổng số lượng bán]]</f>
        <v>47000</v>
      </c>
      <c r="G5629">
        <v>0</v>
      </c>
      <c r="H5629">
        <f>Table2[[#This Row],[Doanh số bán]]-Table2[[#This Row],[Chiết khấu]]</f>
        <v>47000</v>
      </c>
      <c r="K5629" t="s">
        <v>24</v>
      </c>
      <c r="L5629">
        <v>0</v>
      </c>
      <c r="M5629" t="s">
        <v>918</v>
      </c>
      <c r="N5629" t="s">
        <v>919</v>
      </c>
      <c r="O5629">
        <v>0</v>
      </c>
      <c r="P5629" t="s">
        <v>1852</v>
      </c>
      <c r="Q5629" t="s">
        <v>1853</v>
      </c>
      <c r="R5629" t="s">
        <v>29</v>
      </c>
      <c r="S5629" t="s">
        <v>59</v>
      </c>
      <c r="T5629" t="s">
        <v>922</v>
      </c>
      <c r="U5629" t="s">
        <v>923</v>
      </c>
      <c r="V5629" t="s">
        <v>33</v>
      </c>
    </row>
    <row r="5630" spans="1:22">
      <c r="A5630" s="4">
        <v>46059</v>
      </c>
      <c r="B5630" t="s">
        <v>4339</v>
      </c>
      <c r="C5630" t="s">
        <v>23</v>
      </c>
      <c r="D5630">
        <v>1</v>
      </c>
      <c r="E5630">
        <v>67000</v>
      </c>
      <c r="F5630">
        <f>Table2[[#This Row],[Đơn Giá Chuẩn]]*Table2[[#This Row],[Tổng số lượng bán]]</f>
        <v>67000</v>
      </c>
      <c r="G5630">
        <v>0</v>
      </c>
      <c r="H5630">
        <f>Table2[[#This Row],[Doanh số bán]]-Table2[[#This Row],[Chiết khấu]]</f>
        <v>67000</v>
      </c>
      <c r="K5630" t="s">
        <v>24</v>
      </c>
      <c r="L5630">
        <v>0</v>
      </c>
      <c r="M5630" t="s">
        <v>918</v>
      </c>
      <c r="N5630" t="s">
        <v>919</v>
      </c>
      <c r="O5630">
        <v>0</v>
      </c>
      <c r="P5630" t="s">
        <v>1832</v>
      </c>
      <c r="Q5630" t="s">
        <v>1833</v>
      </c>
      <c r="R5630" t="s">
        <v>29</v>
      </c>
      <c r="S5630" t="s">
        <v>68</v>
      </c>
      <c r="T5630" t="s">
        <v>922</v>
      </c>
      <c r="U5630" t="s">
        <v>923</v>
      </c>
      <c r="V5630" t="s">
        <v>33</v>
      </c>
    </row>
    <row r="5631" spans="1:22">
      <c r="A5631" s="4">
        <v>46059</v>
      </c>
      <c r="B5631" t="s">
        <v>4340</v>
      </c>
      <c r="C5631" t="s">
        <v>155</v>
      </c>
      <c r="D5631">
        <v>5</v>
      </c>
      <c r="E5631">
        <v>68500</v>
      </c>
      <c r="F5631">
        <f>Table2[[#This Row],[Đơn Giá Chuẩn]]*Table2[[#This Row],[Tổng số lượng bán]]</f>
        <v>342500</v>
      </c>
      <c r="G5631">
        <v>107755</v>
      </c>
      <c r="H5631">
        <f>Table2[[#This Row],[Doanh số bán]]-Table2[[#This Row],[Chiết khấu]]</f>
        <v>234745</v>
      </c>
      <c r="K5631" t="s">
        <v>24</v>
      </c>
      <c r="L5631">
        <v>0.35199999999999998</v>
      </c>
      <c r="M5631" t="s">
        <v>918</v>
      </c>
      <c r="N5631" t="s">
        <v>919</v>
      </c>
      <c r="O5631">
        <v>1.7599999999999998</v>
      </c>
      <c r="P5631" t="s">
        <v>3291</v>
      </c>
      <c r="Q5631" t="s">
        <v>3292</v>
      </c>
      <c r="R5631" t="s">
        <v>107</v>
      </c>
      <c r="S5631" t="s">
        <v>108</v>
      </c>
      <c r="T5631" t="s">
        <v>922</v>
      </c>
      <c r="U5631" t="s">
        <v>923</v>
      </c>
      <c r="V5631" t="s">
        <v>33</v>
      </c>
    </row>
    <row r="5632" spans="1:22">
      <c r="A5632" s="4">
        <v>46059</v>
      </c>
      <c r="B5632" t="s">
        <v>4341</v>
      </c>
      <c r="C5632" t="s">
        <v>23</v>
      </c>
      <c r="D5632">
        <v>1</v>
      </c>
      <c r="E5632">
        <v>52000</v>
      </c>
      <c r="F5632">
        <f>Table2[[#This Row],[Đơn Giá Chuẩn]]*Table2[[#This Row],[Tổng số lượng bán]]</f>
        <v>52000</v>
      </c>
      <c r="G5632">
        <v>0</v>
      </c>
      <c r="H5632">
        <f>Table2[[#This Row],[Doanh số bán]]-Table2[[#This Row],[Chiết khấu]]</f>
        <v>52000</v>
      </c>
      <c r="K5632" t="s">
        <v>24</v>
      </c>
      <c r="L5632">
        <v>0</v>
      </c>
      <c r="M5632" t="s">
        <v>918</v>
      </c>
      <c r="N5632" t="s">
        <v>919</v>
      </c>
      <c r="O5632">
        <v>0</v>
      </c>
      <c r="P5632" t="s">
        <v>1788</v>
      </c>
      <c r="Q5632" t="s">
        <v>1789</v>
      </c>
      <c r="R5632" t="s">
        <v>29</v>
      </c>
      <c r="S5632" t="s">
        <v>59</v>
      </c>
      <c r="T5632" t="s">
        <v>922</v>
      </c>
      <c r="U5632" t="s">
        <v>923</v>
      </c>
      <c r="V5632" t="s">
        <v>33</v>
      </c>
    </row>
    <row r="5633" spans="1:22">
      <c r="A5633" s="4">
        <v>46059</v>
      </c>
      <c r="B5633" t="s">
        <v>4341</v>
      </c>
      <c r="C5633" t="s">
        <v>23</v>
      </c>
      <c r="D5633">
        <v>1</v>
      </c>
      <c r="E5633">
        <v>62000</v>
      </c>
      <c r="F5633">
        <f>Table2[[#This Row],[Đơn Giá Chuẩn]]*Table2[[#This Row],[Tổng số lượng bán]]</f>
        <v>62000</v>
      </c>
      <c r="G5633">
        <v>0</v>
      </c>
      <c r="H5633">
        <f>Table2[[#This Row],[Doanh số bán]]-Table2[[#This Row],[Chiết khấu]]</f>
        <v>62000</v>
      </c>
      <c r="K5633" t="s">
        <v>24</v>
      </c>
      <c r="L5633">
        <v>0</v>
      </c>
      <c r="M5633" t="s">
        <v>918</v>
      </c>
      <c r="N5633" t="s">
        <v>919</v>
      </c>
      <c r="O5633">
        <v>0</v>
      </c>
      <c r="P5633" t="s">
        <v>1745</v>
      </c>
      <c r="Q5633" t="s">
        <v>1746</v>
      </c>
      <c r="R5633" t="s">
        <v>29</v>
      </c>
      <c r="S5633" t="s">
        <v>30</v>
      </c>
      <c r="T5633" t="s">
        <v>922</v>
      </c>
      <c r="U5633" t="s">
        <v>923</v>
      </c>
      <c r="V5633" t="s">
        <v>33</v>
      </c>
    </row>
    <row r="5634" spans="1:22">
      <c r="A5634" s="4">
        <v>46060</v>
      </c>
      <c r="B5634" t="s">
        <v>4342</v>
      </c>
      <c r="C5634" t="s">
        <v>23</v>
      </c>
      <c r="D5634">
        <v>1</v>
      </c>
      <c r="E5634">
        <v>52000</v>
      </c>
      <c r="F5634">
        <f>Table2[[#This Row],[Đơn Giá Chuẩn]]*Table2[[#This Row],[Tổng số lượng bán]]</f>
        <v>52000</v>
      </c>
      <c r="G5634">
        <v>16204</v>
      </c>
      <c r="H5634">
        <f>Table2[[#This Row],[Doanh số bán]]-Table2[[#This Row],[Chiết khấu]]</f>
        <v>35796</v>
      </c>
      <c r="K5634" t="s">
        <v>24</v>
      </c>
      <c r="L5634">
        <v>0</v>
      </c>
      <c r="M5634" t="s">
        <v>918</v>
      </c>
      <c r="N5634" t="s">
        <v>919</v>
      </c>
      <c r="O5634">
        <v>0</v>
      </c>
      <c r="P5634" t="s">
        <v>1730</v>
      </c>
      <c r="Q5634" t="s">
        <v>1731</v>
      </c>
      <c r="R5634" t="s">
        <v>29</v>
      </c>
      <c r="S5634" t="s">
        <v>30</v>
      </c>
      <c r="T5634" t="s">
        <v>922</v>
      </c>
      <c r="U5634" t="s">
        <v>923</v>
      </c>
      <c r="V5634" t="s">
        <v>33</v>
      </c>
    </row>
    <row r="5635" spans="1:22">
      <c r="A5635" s="4">
        <v>46060</v>
      </c>
      <c r="B5635" t="s">
        <v>4343</v>
      </c>
      <c r="C5635" t="s">
        <v>23</v>
      </c>
      <c r="D5635">
        <v>1</v>
      </c>
      <c r="E5635">
        <v>62000</v>
      </c>
      <c r="F5635">
        <f>Table2[[#This Row],[Đơn Giá Chuẩn]]*Table2[[#This Row],[Tổng số lượng bán]]</f>
        <v>62000</v>
      </c>
      <c r="G5635">
        <v>55556</v>
      </c>
      <c r="H5635">
        <f>Table2[[#This Row],[Doanh số bán]]-Table2[[#This Row],[Chiết khấu]]</f>
        <v>6444</v>
      </c>
      <c r="K5635" t="s">
        <v>24</v>
      </c>
      <c r="L5635">
        <v>0</v>
      </c>
      <c r="M5635" t="s">
        <v>918</v>
      </c>
      <c r="N5635" t="s">
        <v>919</v>
      </c>
      <c r="O5635">
        <v>0</v>
      </c>
      <c r="P5635" t="s">
        <v>1815</v>
      </c>
      <c r="Q5635" t="s">
        <v>1816</v>
      </c>
      <c r="R5635" t="s">
        <v>29</v>
      </c>
      <c r="S5635" t="s">
        <v>30</v>
      </c>
      <c r="T5635" t="s">
        <v>922</v>
      </c>
      <c r="U5635" t="s">
        <v>923</v>
      </c>
      <c r="V5635" t="s">
        <v>33</v>
      </c>
    </row>
    <row r="5636" spans="1:22">
      <c r="A5636" s="4">
        <v>46060</v>
      </c>
      <c r="B5636" t="s">
        <v>4344</v>
      </c>
      <c r="C5636" t="s">
        <v>23</v>
      </c>
      <c r="D5636">
        <v>1</v>
      </c>
      <c r="E5636">
        <v>52000</v>
      </c>
      <c r="F5636">
        <f>Table2[[#This Row],[Đơn Giá Chuẩn]]*Table2[[#This Row],[Tổng số lượng bán]]</f>
        <v>52000</v>
      </c>
      <c r="G5636">
        <v>0</v>
      </c>
      <c r="H5636">
        <f>Table2[[#This Row],[Doanh số bán]]-Table2[[#This Row],[Chiết khấu]]</f>
        <v>52000</v>
      </c>
      <c r="K5636" t="s">
        <v>24</v>
      </c>
      <c r="L5636">
        <v>0</v>
      </c>
      <c r="M5636" t="s">
        <v>918</v>
      </c>
      <c r="N5636" t="s">
        <v>919</v>
      </c>
      <c r="O5636">
        <v>0</v>
      </c>
      <c r="P5636" t="s">
        <v>1730</v>
      </c>
      <c r="Q5636" t="s">
        <v>1731</v>
      </c>
      <c r="R5636" t="s">
        <v>29</v>
      </c>
      <c r="S5636" t="s">
        <v>30</v>
      </c>
      <c r="T5636" t="s">
        <v>922</v>
      </c>
      <c r="U5636" t="s">
        <v>923</v>
      </c>
      <c r="V5636" t="s">
        <v>33</v>
      </c>
    </row>
    <row r="5637" spans="1:22">
      <c r="A5637" s="4">
        <v>46060</v>
      </c>
      <c r="B5637" t="s">
        <v>4345</v>
      </c>
      <c r="C5637" t="s">
        <v>23</v>
      </c>
      <c r="D5637">
        <v>1</v>
      </c>
      <c r="E5637">
        <v>67000</v>
      </c>
      <c r="F5637">
        <f>Table2[[#This Row],[Đơn Giá Chuẩn]]*Table2[[#This Row],[Tổng số lượng bán]]</f>
        <v>67000</v>
      </c>
      <c r="G5637">
        <v>0</v>
      </c>
      <c r="H5637">
        <f>Table2[[#This Row],[Doanh số bán]]-Table2[[#This Row],[Chiết khấu]]</f>
        <v>67000</v>
      </c>
      <c r="K5637" t="s">
        <v>24</v>
      </c>
      <c r="L5637">
        <v>0</v>
      </c>
      <c r="M5637" t="s">
        <v>918</v>
      </c>
      <c r="N5637" t="s">
        <v>919</v>
      </c>
      <c r="O5637">
        <v>0</v>
      </c>
      <c r="P5637" t="s">
        <v>1767</v>
      </c>
      <c r="Q5637" t="s">
        <v>1768</v>
      </c>
      <c r="R5637" t="s">
        <v>29</v>
      </c>
      <c r="S5637" t="s">
        <v>91</v>
      </c>
      <c r="T5637" t="s">
        <v>922</v>
      </c>
      <c r="U5637" t="s">
        <v>923</v>
      </c>
      <c r="V5637" t="s">
        <v>33</v>
      </c>
    </row>
    <row r="5638" spans="1:22">
      <c r="A5638" s="4">
        <v>46060</v>
      </c>
      <c r="B5638" t="s">
        <v>4346</v>
      </c>
      <c r="C5638" t="s">
        <v>23</v>
      </c>
      <c r="D5638">
        <v>1</v>
      </c>
      <c r="E5638">
        <v>52000</v>
      </c>
      <c r="F5638">
        <f>Table2[[#This Row],[Đơn Giá Chuẩn]]*Table2[[#This Row],[Tổng số lượng bán]]</f>
        <v>52000</v>
      </c>
      <c r="G5638">
        <v>16204</v>
      </c>
      <c r="H5638">
        <f>Table2[[#This Row],[Doanh số bán]]-Table2[[#This Row],[Chiết khấu]]</f>
        <v>35796</v>
      </c>
      <c r="K5638" t="s">
        <v>24</v>
      </c>
      <c r="L5638">
        <v>0</v>
      </c>
      <c r="M5638" t="s">
        <v>918</v>
      </c>
      <c r="N5638" t="s">
        <v>919</v>
      </c>
      <c r="O5638">
        <v>0</v>
      </c>
      <c r="P5638" t="s">
        <v>1788</v>
      </c>
      <c r="Q5638" t="s">
        <v>1789</v>
      </c>
      <c r="R5638" t="s">
        <v>29</v>
      </c>
      <c r="S5638" t="s">
        <v>59</v>
      </c>
      <c r="T5638" t="s">
        <v>922</v>
      </c>
      <c r="U5638" t="s">
        <v>923</v>
      </c>
      <c r="V5638" t="s">
        <v>33</v>
      </c>
    </row>
    <row r="5639" spans="1:22">
      <c r="A5639" s="4">
        <v>46060</v>
      </c>
      <c r="B5639" t="s">
        <v>4346</v>
      </c>
      <c r="C5639" t="s">
        <v>23</v>
      </c>
      <c r="D5639">
        <v>1</v>
      </c>
      <c r="E5639">
        <v>52000</v>
      </c>
      <c r="F5639">
        <f>Table2[[#This Row],[Đơn Giá Chuẩn]]*Table2[[#This Row],[Tổng số lượng bán]]</f>
        <v>52000</v>
      </c>
      <c r="G5639">
        <v>16204</v>
      </c>
      <c r="H5639">
        <f>Table2[[#This Row],[Doanh số bán]]-Table2[[#This Row],[Chiết khấu]]</f>
        <v>35796</v>
      </c>
      <c r="K5639" t="s">
        <v>24</v>
      </c>
      <c r="L5639">
        <v>0</v>
      </c>
      <c r="M5639" t="s">
        <v>918</v>
      </c>
      <c r="N5639" t="s">
        <v>919</v>
      </c>
      <c r="O5639">
        <v>0</v>
      </c>
      <c r="P5639" t="s">
        <v>1790</v>
      </c>
      <c r="Q5639" t="s">
        <v>1791</v>
      </c>
      <c r="R5639" t="s">
        <v>29</v>
      </c>
      <c r="S5639" t="s">
        <v>59</v>
      </c>
      <c r="T5639" t="s">
        <v>922</v>
      </c>
      <c r="U5639" t="s">
        <v>923</v>
      </c>
      <c r="V5639" t="s">
        <v>33</v>
      </c>
    </row>
    <row r="5640" spans="1:22">
      <c r="A5640" s="4">
        <v>46060</v>
      </c>
      <c r="B5640" t="s">
        <v>4347</v>
      </c>
      <c r="C5640" t="s">
        <v>23</v>
      </c>
      <c r="D5640">
        <v>1</v>
      </c>
      <c r="E5640">
        <v>52000</v>
      </c>
      <c r="F5640">
        <f>Table2[[#This Row],[Đơn Giá Chuẩn]]*Table2[[#This Row],[Tổng số lượng bán]]</f>
        <v>52000</v>
      </c>
      <c r="G5640">
        <v>0</v>
      </c>
      <c r="H5640">
        <f>Table2[[#This Row],[Doanh số bán]]-Table2[[#This Row],[Chiết khấu]]</f>
        <v>52000</v>
      </c>
      <c r="K5640" t="s">
        <v>24</v>
      </c>
      <c r="L5640">
        <v>0</v>
      </c>
      <c r="M5640" t="s">
        <v>918</v>
      </c>
      <c r="N5640" t="s">
        <v>919</v>
      </c>
      <c r="O5640">
        <v>0</v>
      </c>
      <c r="P5640" t="s">
        <v>1783</v>
      </c>
      <c r="Q5640" t="s">
        <v>1784</v>
      </c>
      <c r="R5640" t="s">
        <v>29</v>
      </c>
      <c r="S5640" t="s">
        <v>59</v>
      </c>
      <c r="T5640" t="s">
        <v>922</v>
      </c>
      <c r="U5640" t="s">
        <v>923</v>
      </c>
      <c r="V5640" t="s">
        <v>33</v>
      </c>
    </row>
    <row r="5641" spans="1:22">
      <c r="A5641" s="4">
        <v>46060</v>
      </c>
      <c r="B5641" t="s">
        <v>4347</v>
      </c>
      <c r="C5641" t="s">
        <v>23</v>
      </c>
      <c r="D5641">
        <v>1</v>
      </c>
      <c r="E5641">
        <v>67000</v>
      </c>
      <c r="F5641">
        <f>Table2[[#This Row],[Đơn Giá Chuẩn]]*Table2[[#This Row],[Tổng số lượng bán]]</f>
        <v>67000</v>
      </c>
      <c r="G5641">
        <v>0</v>
      </c>
      <c r="H5641">
        <f>Table2[[#This Row],[Doanh số bán]]-Table2[[#This Row],[Chiết khấu]]</f>
        <v>67000</v>
      </c>
      <c r="K5641" t="s">
        <v>24</v>
      </c>
      <c r="L5641">
        <v>0</v>
      </c>
      <c r="M5641" t="s">
        <v>918</v>
      </c>
      <c r="N5641" t="s">
        <v>919</v>
      </c>
      <c r="O5641">
        <v>0</v>
      </c>
      <c r="P5641" t="s">
        <v>1767</v>
      </c>
      <c r="Q5641" t="s">
        <v>1768</v>
      </c>
      <c r="R5641" t="s">
        <v>29</v>
      </c>
      <c r="S5641" t="s">
        <v>91</v>
      </c>
      <c r="T5641" t="s">
        <v>922</v>
      </c>
      <c r="U5641" t="s">
        <v>923</v>
      </c>
      <c r="V5641" t="s">
        <v>33</v>
      </c>
    </row>
    <row r="5642" spans="1:22">
      <c r="A5642" s="4">
        <v>46060</v>
      </c>
      <c r="B5642" t="s">
        <v>4348</v>
      </c>
      <c r="C5642" t="s">
        <v>104</v>
      </c>
      <c r="D5642">
        <v>2</v>
      </c>
      <c r="E5642">
        <v>51000</v>
      </c>
      <c r="F5642">
        <f>Table2[[#This Row],[Đơn Giá Chuẩn]]*Table2[[#This Row],[Tổng số lượng bán]]</f>
        <v>102000</v>
      </c>
      <c r="G5642">
        <v>18148</v>
      </c>
      <c r="H5642">
        <f>Table2[[#This Row],[Doanh số bán]]-Table2[[#This Row],[Chiết khấu]]</f>
        <v>83852</v>
      </c>
      <c r="K5642" t="s">
        <v>24</v>
      </c>
      <c r="L5642">
        <v>0.12</v>
      </c>
      <c r="M5642" t="s">
        <v>918</v>
      </c>
      <c r="N5642" t="s">
        <v>919</v>
      </c>
      <c r="O5642">
        <v>0.24</v>
      </c>
      <c r="P5642" t="s">
        <v>656</v>
      </c>
      <c r="Q5642" t="s">
        <v>657</v>
      </c>
      <c r="R5642" t="s">
        <v>107</v>
      </c>
      <c r="S5642" t="s">
        <v>108</v>
      </c>
      <c r="T5642" t="s">
        <v>922</v>
      </c>
      <c r="U5642" t="s">
        <v>923</v>
      </c>
      <c r="V5642" t="s">
        <v>33</v>
      </c>
    </row>
    <row r="5643" spans="1:22">
      <c r="A5643" s="4">
        <v>46060</v>
      </c>
      <c r="B5643" t="s">
        <v>4348</v>
      </c>
      <c r="C5643" t="s">
        <v>104</v>
      </c>
      <c r="D5643">
        <v>4</v>
      </c>
      <c r="E5643">
        <v>47000</v>
      </c>
      <c r="F5643">
        <f>Table2[[#This Row],[Đơn Giá Chuẩn]]*Table2[[#This Row],[Tổng số lượng bán]]</f>
        <v>188000</v>
      </c>
      <c r="G5643">
        <v>33333</v>
      </c>
      <c r="H5643">
        <f>Table2[[#This Row],[Doanh số bán]]-Table2[[#This Row],[Chiết khấu]]</f>
        <v>154667</v>
      </c>
      <c r="K5643" t="s">
        <v>24</v>
      </c>
      <c r="L5643">
        <v>0.12</v>
      </c>
      <c r="M5643" t="s">
        <v>918</v>
      </c>
      <c r="N5643" t="s">
        <v>919</v>
      </c>
      <c r="O5643">
        <v>0.48</v>
      </c>
      <c r="P5643" t="s">
        <v>520</v>
      </c>
      <c r="Q5643" t="s">
        <v>521</v>
      </c>
      <c r="R5643" t="s">
        <v>107</v>
      </c>
      <c r="S5643" t="s">
        <v>108</v>
      </c>
      <c r="T5643" t="s">
        <v>922</v>
      </c>
      <c r="U5643" t="s">
        <v>923</v>
      </c>
      <c r="V5643" t="s">
        <v>33</v>
      </c>
    </row>
    <row r="5644" spans="1:22">
      <c r="A5644" s="4">
        <v>46060</v>
      </c>
      <c r="B5644" t="s">
        <v>4349</v>
      </c>
      <c r="C5644" t="s">
        <v>23</v>
      </c>
      <c r="D5644">
        <v>1</v>
      </c>
      <c r="E5644">
        <v>47000</v>
      </c>
      <c r="F5644">
        <f>Table2[[#This Row],[Đơn Giá Chuẩn]]*Table2[[#This Row],[Tổng số lượng bán]]</f>
        <v>47000</v>
      </c>
      <c r="G5644">
        <v>0</v>
      </c>
      <c r="H5644">
        <f>Table2[[#This Row],[Doanh số bán]]-Table2[[#This Row],[Chiết khấu]]</f>
        <v>47000</v>
      </c>
      <c r="K5644" t="s">
        <v>24</v>
      </c>
      <c r="L5644">
        <v>0</v>
      </c>
      <c r="M5644" t="s">
        <v>918</v>
      </c>
      <c r="N5644" t="s">
        <v>919</v>
      </c>
      <c r="O5644">
        <v>0</v>
      </c>
      <c r="P5644" t="s">
        <v>1740</v>
      </c>
      <c r="Q5644" t="s">
        <v>1741</v>
      </c>
      <c r="R5644" t="s">
        <v>29</v>
      </c>
      <c r="S5644" t="s">
        <v>30</v>
      </c>
      <c r="T5644" t="s">
        <v>922</v>
      </c>
      <c r="U5644" t="s">
        <v>923</v>
      </c>
      <c r="V5644" t="s">
        <v>33</v>
      </c>
    </row>
    <row r="5645" spans="1:22">
      <c r="A5645" s="4">
        <v>46060</v>
      </c>
      <c r="B5645" t="s">
        <v>4350</v>
      </c>
      <c r="C5645" t="s">
        <v>23</v>
      </c>
      <c r="D5645">
        <v>1</v>
      </c>
      <c r="E5645">
        <v>47000</v>
      </c>
      <c r="F5645">
        <f>Table2[[#This Row],[Đơn Giá Chuẩn]]*Table2[[#This Row],[Tổng số lượng bán]]</f>
        <v>47000</v>
      </c>
      <c r="G5645">
        <v>0</v>
      </c>
      <c r="H5645">
        <f>Table2[[#This Row],[Doanh số bán]]-Table2[[#This Row],[Chiết khấu]]</f>
        <v>47000</v>
      </c>
      <c r="K5645" t="s">
        <v>24</v>
      </c>
      <c r="L5645">
        <v>0</v>
      </c>
      <c r="M5645" t="s">
        <v>918</v>
      </c>
      <c r="N5645" t="s">
        <v>919</v>
      </c>
      <c r="O5645">
        <v>0</v>
      </c>
      <c r="P5645" t="s">
        <v>1740</v>
      </c>
      <c r="Q5645" t="s">
        <v>1741</v>
      </c>
      <c r="R5645" t="s">
        <v>29</v>
      </c>
      <c r="S5645" t="s">
        <v>30</v>
      </c>
      <c r="T5645" t="s">
        <v>922</v>
      </c>
      <c r="U5645" t="s">
        <v>923</v>
      </c>
      <c r="V5645" t="s">
        <v>33</v>
      </c>
    </row>
    <row r="5646" spans="1:22">
      <c r="A5646" s="4">
        <v>46060</v>
      </c>
      <c r="B5646" t="s">
        <v>4351</v>
      </c>
      <c r="C5646" t="s">
        <v>23</v>
      </c>
      <c r="D5646">
        <v>1</v>
      </c>
      <c r="E5646">
        <v>47000</v>
      </c>
      <c r="F5646">
        <f>Table2[[#This Row],[Đơn Giá Chuẩn]]*Table2[[#This Row],[Tổng số lượng bán]]</f>
        <v>47000</v>
      </c>
      <c r="G5646">
        <v>14583</v>
      </c>
      <c r="H5646">
        <f>Table2[[#This Row],[Doanh số bán]]-Table2[[#This Row],[Chiết khấu]]</f>
        <v>32417</v>
      </c>
      <c r="K5646" t="s">
        <v>24</v>
      </c>
      <c r="L5646">
        <v>0</v>
      </c>
      <c r="M5646" t="s">
        <v>918</v>
      </c>
      <c r="N5646" t="s">
        <v>919</v>
      </c>
      <c r="O5646">
        <v>0</v>
      </c>
      <c r="P5646" t="s">
        <v>1740</v>
      </c>
      <c r="Q5646" t="s">
        <v>1741</v>
      </c>
      <c r="R5646" t="s">
        <v>29</v>
      </c>
      <c r="S5646" t="s">
        <v>30</v>
      </c>
      <c r="T5646" t="s">
        <v>922</v>
      </c>
      <c r="U5646" t="s">
        <v>923</v>
      </c>
      <c r="V5646" t="s">
        <v>33</v>
      </c>
    </row>
    <row r="5647" spans="1:22">
      <c r="A5647" s="4">
        <v>46060</v>
      </c>
      <c r="B5647" t="s">
        <v>4352</v>
      </c>
      <c r="C5647" t="s">
        <v>104</v>
      </c>
      <c r="D5647">
        <v>1</v>
      </c>
      <c r="E5647">
        <v>47000</v>
      </c>
      <c r="F5647">
        <f>Table2[[#This Row],[Đơn Giá Chuẩn]]*Table2[[#This Row],[Tổng số lượng bán]]</f>
        <v>47000</v>
      </c>
      <c r="G5647">
        <v>0</v>
      </c>
      <c r="H5647">
        <f>Table2[[#This Row],[Doanh số bán]]-Table2[[#This Row],[Chiết khấu]]</f>
        <v>47000</v>
      </c>
      <c r="K5647" t="s">
        <v>24</v>
      </c>
      <c r="L5647">
        <v>0.12</v>
      </c>
      <c r="M5647" t="s">
        <v>918</v>
      </c>
      <c r="N5647" t="s">
        <v>919</v>
      </c>
      <c r="O5647">
        <v>0.12</v>
      </c>
      <c r="P5647" t="s">
        <v>520</v>
      </c>
      <c r="Q5647" t="s">
        <v>521</v>
      </c>
      <c r="R5647" t="s">
        <v>107</v>
      </c>
      <c r="S5647" t="s">
        <v>108</v>
      </c>
      <c r="T5647" t="s">
        <v>922</v>
      </c>
      <c r="U5647" t="s">
        <v>923</v>
      </c>
      <c r="V5647" t="s">
        <v>33</v>
      </c>
    </row>
    <row r="5648" spans="1:22">
      <c r="A5648" s="4">
        <v>46060</v>
      </c>
      <c r="B5648" t="s">
        <v>4353</v>
      </c>
      <c r="C5648" t="s">
        <v>23</v>
      </c>
      <c r="D5648">
        <v>1</v>
      </c>
      <c r="E5648">
        <v>67000</v>
      </c>
      <c r="F5648">
        <f>Table2[[#This Row],[Đơn Giá Chuẩn]]*Table2[[#This Row],[Tổng số lượng bán]]</f>
        <v>67000</v>
      </c>
      <c r="G5648">
        <v>0</v>
      </c>
      <c r="H5648">
        <f>Table2[[#This Row],[Doanh số bán]]-Table2[[#This Row],[Chiết khấu]]</f>
        <v>67000</v>
      </c>
      <c r="K5648" t="s">
        <v>24</v>
      </c>
      <c r="L5648">
        <v>0</v>
      </c>
      <c r="M5648" t="s">
        <v>918</v>
      </c>
      <c r="N5648" t="s">
        <v>919</v>
      </c>
      <c r="O5648">
        <v>0</v>
      </c>
      <c r="P5648" t="s">
        <v>1749</v>
      </c>
      <c r="Q5648" t="s">
        <v>1750</v>
      </c>
      <c r="R5648" t="s">
        <v>29</v>
      </c>
      <c r="S5648" t="s">
        <v>56</v>
      </c>
      <c r="T5648" t="s">
        <v>922</v>
      </c>
      <c r="U5648" t="s">
        <v>923</v>
      </c>
      <c r="V5648" t="s">
        <v>33</v>
      </c>
    </row>
    <row r="5649" spans="1:22">
      <c r="A5649" s="4">
        <v>46060</v>
      </c>
      <c r="B5649" t="s">
        <v>4354</v>
      </c>
      <c r="C5649" t="s">
        <v>23</v>
      </c>
      <c r="D5649">
        <v>1</v>
      </c>
      <c r="E5649">
        <v>67000</v>
      </c>
      <c r="F5649">
        <f>Table2[[#This Row],[Đơn Giá Chuẩn]]*Table2[[#This Row],[Tổng số lượng bán]]</f>
        <v>67000</v>
      </c>
      <c r="G5649">
        <v>0</v>
      </c>
      <c r="H5649">
        <f>Table2[[#This Row],[Doanh số bán]]-Table2[[#This Row],[Chiết khấu]]</f>
        <v>67000</v>
      </c>
      <c r="K5649" t="s">
        <v>24</v>
      </c>
      <c r="L5649">
        <v>0</v>
      </c>
      <c r="M5649" t="s">
        <v>918</v>
      </c>
      <c r="N5649" t="s">
        <v>919</v>
      </c>
      <c r="O5649">
        <v>0</v>
      </c>
      <c r="P5649" t="s">
        <v>1946</v>
      </c>
      <c r="Q5649" t="s">
        <v>1947</v>
      </c>
      <c r="R5649" t="s">
        <v>29</v>
      </c>
      <c r="S5649" t="s">
        <v>91</v>
      </c>
      <c r="T5649" t="s">
        <v>922</v>
      </c>
      <c r="U5649" t="s">
        <v>923</v>
      </c>
      <c r="V5649" t="s">
        <v>33</v>
      </c>
    </row>
    <row r="5650" spans="1:22">
      <c r="A5650" s="4">
        <v>46060</v>
      </c>
      <c r="B5650" t="s">
        <v>4355</v>
      </c>
      <c r="C5650" t="s">
        <v>23</v>
      </c>
      <c r="D5650">
        <v>1</v>
      </c>
      <c r="E5650">
        <v>67000</v>
      </c>
      <c r="F5650">
        <f>Table2[[#This Row],[Đơn Giá Chuẩn]]*Table2[[#This Row],[Tổng số lượng bán]]</f>
        <v>67000</v>
      </c>
      <c r="G5650">
        <v>0</v>
      </c>
      <c r="H5650">
        <f>Table2[[#This Row],[Doanh số bán]]-Table2[[#This Row],[Chiết khấu]]</f>
        <v>67000</v>
      </c>
      <c r="K5650" t="s">
        <v>24</v>
      </c>
      <c r="L5650">
        <v>0</v>
      </c>
      <c r="M5650" t="s">
        <v>918</v>
      </c>
      <c r="N5650" t="s">
        <v>919</v>
      </c>
      <c r="O5650">
        <v>0</v>
      </c>
      <c r="P5650" t="s">
        <v>1847</v>
      </c>
      <c r="Q5650" t="s">
        <v>1848</v>
      </c>
      <c r="R5650" t="s">
        <v>29</v>
      </c>
      <c r="S5650" t="s">
        <v>91</v>
      </c>
      <c r="T5650" t="s">
        <v>922</v>
      </c>
      <c r="U5650" t="s">
        <v>923</v>
      </c>
      <c r="V5650" t="s">
        <v>33</v>
      </c>
    </row>
    <row r="5651" spans="1:22">
      <c r="A5651" s="4">
        <v>46060</v>
      </c>
      <c r="B5651" t="s">
        <v>4356</v>
      </c>
      <c r="C5651" t="s">
        <v>23</v>
      </c>
      <c r="D5651">
        <v>1</v>
      </c>
      <c r="E5651">
        <v>42000</v>
      </c>
      <c r="F5651">
        <f>Table2[[#This Row],[Đơn Giá Chuẩn]]*Table2[[#This Row],[Tổng số lượng bán]]</f>
        <v>42000</v>
      </c>
      <c r="G5651">
        <v>0</v>
      </c>
      <c r="H5651">
        <f>Table2[[#This Row],[Doanh số bán]]-Table2[[#This Row],[Chiết khấu]]</f>
        <v>42000</v>
      </c>
      <c r="K5651" t="s">
        <v>24</v>
      </c>
      <c r="L5651">
        <v>0</v>
      </c>
      <c r="M5651" t="s">
        <v>918</v>
      </c>
      <c r="N5651" t="s">
        <v>919</v>
      </c>
      <c r="O5651">
        <v>0</v>
      </c>
      <c r="P5651" t="s">
        <v>1771</v>
      </c>
      <c r="Q5651" t="s">
        <v>1772</v>
      </c>
      <c r="R5651" t="s">
        <v>29</v>
      </c>
      <c r="S5651" t="s">
        <v>30</v>
      </c>
      <c r="T5651" t="s">
        <v>922</v>
      </c>
      <c r="U5651" t="s">
        <v>923</v>
      </c>
      <c r="V5651" t="s">
        <v>33</v>
      </c>
    </row>
    <row r="5652" spans="1:22">
      <c r="A5652" s="4">
        <v>46064</v>
      </c>
      <c r="B5652" t="s">
        <v>5516</v>
      </c>
      <c r="C5652" t="s">
        <v>83</v>
      </c>
      <c r="D5652">
        <v>2</v>
      </c>
      <c r="E5652">
        <v>137000</v>
      </c>
      <c r="F5652">
        <f>Table2[[#This Row],[Đơn Giá Chuẩn]]*Table2[[#This Row],[Tổng số lượng bán]]</f>
        <v>274000</v>
      </c>
      <c r="G5652">
        <v>25000</v>
      </c>
      <c r="H5652">
        <f>Table2[[#This Row],[Doanh số bán]]-Table2[[#This Row],[Chiết khấu]]</f>
        <v>249000</v>
      </c>
      <c r="K5652" t="s">
        <v>24</v>
      </c>
      <c r="L5652">
        <v>0.5</v>
      </c>
      <c r="M5652" t="s">
        <v>25</v>
      </c>
      <c r="N5652" t="s">
        <v>26</v>
      </c>
      <c r="O5652">
        <v>1</v>
      </c>
      <c r="P5652" t="s">
        <v>101</v>
      </c>
      <c r="Q5652" t="s">
        <v>102</v>
      </c>
      <c r="R5652" t="s">
        <v>41</v>
      </c>
      <c r="S5652" t="s">
        <v>42</v>
      </c>
      <c r="T5652" t="s">
        <v>31</v>
      </c>
      <c r="U5652" t="s">
        <v>32</v>
      </c>
      <c r="V5652" t="s">
        <v>33</v>
      </c>
    </row>
    <row r="5653" spans="1:22">
      <c r="A5653" s="4">
        <v>46060</v>
      </c>
      <c r="B5653" t="s">
        <v>4358</v>
      </c>
      <c r="C5653" t="s">
        <v>23</v>
      </c>
      <c r="D5653">
        <v>1</v>
      </c>
      <c r="E5653">
        <v>51000</v>
      </c>
      <c r="F5653">
        <f>Table2[[#This Row],[Đơn Giá Chuẩn]]*Table2[[#This Row],[Tổng số lượng bán]]</f>
        <v>51000</v>
      </c>
      <c r="G5653">
        <v>0</v>
      </c>
      <c r="H5653">
        <f>Table2[[#This Row],[Doanh số bán]]-Table2[[#This Row],[Chiết khấu]]</f>
        <v>51000</v>
      </c>
      <c r="K5653" t="s">
        <v>24</v>
      </c>
      <c r="L5653">
        <v>0</v>
      </c>
      <c r="M5653" t="s">
        <v>918</v>
      </c>
      <c r="N5653" t="s">
        <v>919</v>
      </c>
      <c r="O5653">
        <v>0</v>
      </c>
      <c r="P5653" t="s">
        <v>1733</v>
      </c>
      <c r="Q5653" t="s">
        <v>1734</v>
      </c>
      <c r="R5653" t="s">
        <v>29</v>
      </c>
      <c r="S5653" t="s">
        <v>30</v>
      </c>
      <c r="T5653" t="s">
        <v>922</v>
      </c>
      <c r="U5653" t="s">
        <v>923</v>
      </c>
      <c r="V5653" t="s">
        <v>33</v>
      </c>
    </row>
    <row r="5654" spans="1:22">
      <c r="A5654" s="4">
        <v>46060</v>
      </c>
      <c r="B5654" t="s">
        <v>4358</v>
      </c>
      <c r="C5654" t="s">
        <v>23</v>
      </c>
      <c r="D5654">
        <v>1</v>
      </c>
      <c r="E5654">
        <v>67000</v>
      </c>
      <c r="F5654">
        <f>Table2[[#This Row],[Đơn Giá Chuẩn]]*Table2[[#This Row],[Tổng số lượng bán]]</f>
        <v>67000</v>
      </c>
      <c r="G5654">
        <v>0</v>
      </c>
      <c r="H5654">
        <f>Table2[[#This Row],[Doanh số bán]]-Table2[[#This Row],[Chiết khấu]]</f>
        <v>67000</v>
      </c>
      <c r="K5654" t="s">
        <v>24</v>
      </c>
      <c r="L5654">
        <v>0</v>
      </c>
      <c r="M5654" t="s">
        <v>918</v>
      </c>
      <c r="N5654" t="s">
        <v>919</v>
      </c>
      <c r="O5654">
        <v>0</v>
      </c>
      <c r="P5654" t="s">
        <v>1749</v>
      </c>
      <c r="Q5654" t="s">
        <v>1750</v>
      </c>
      <c r="R5654" t="s">
        <v>29</v>
      </c>
      <c r="S5654" t="s">
        <v>56</v>
      </c>
      <c r="T5654" t="s">
        <v>922</v>
      </c>
      <c r="U5654" t="s">
        <v>923</v>
      </c>
      <c r="V5654" t="s">
        <v>33</v>
      </c>
    </row>
    <row r="5655" spans="1:22">
      <c r="A5655" s="4">
        <v>46060</v>
      </c>
      <c r="B5655" t="s">
        <v>4359</v>
      </c>
      <c r="C5655" t="s">
        <v>23</v>
      </c>
      <c r="D5655">
        <v>1</v>
      </c>
      <c r="E5655">
        <v>51000</v>
      </c>
      <c r="F5655">
        <f>Table2[[#This Row],[Đơn Giá Chuẩn]]*Table2[[#This Row],[Tổng số lượng bán]]</f>
        <v>51000</v>
      </c>
      <c r="G5655">
        <v>15880</v>
      </c>
      <c r="H5655">
        <f>Table2[[#This Row],[Doanh số bán]]-Table2[[#This Row],[Chiết khấu]]</f>
        <v>35120</v>
      </c>
      <c r="K5655" t="s">
        <v>24</v>
      </c>
      <c r="L5655">
        <v>0</v>
      </c>
      <c r="M5655" t="s">
        <v>918</v>
      </c>
      <c r="N5655" t="s">
        <v>919</v>
      </c>
      <c r="O5655">
        <v>0</v>
      </c>
      <c r="P5655" t="s">
        <v>1733</v>
      </c>
      <c r="Q5655" t="s">
        <v>1734</v>
      </c>
      <c r="R5655" t="s">
        <v>29</v>
      </c>
      <c r="S5655" t="s">
        <v>30</v>
      </c>
      <c r="T5655" t="s">
        <v>922</v>
      </c>
      <c r="U5655" t="s">
        <v>923</v>
      </c>
      <c r="V5655" t="s">
        <v>33</v>
      </c>
    </row>
    <row r="5656" spans="1:22">
      <c r="A5656" s="4">
        <v>46060</v>
      </c>
      <c r="B5656" t="s">
        <v>4360</v>
      </c>
      <c r="C5656" t="s">
        <v>23</v>
      </c>
      <c r="D5656">
        <v>1</v>
      </c>
      <c r="E5656">
        <v>67000</v>
      </c>
      <c r="F5656">
        <f>Table2[[#This Row],[Đơn Giá Chuẩn]]*Table2[[#This Row],[Tổng số lượng bán]]</f>
        <v>67000</v>
      </c>
      <c r="G5656">
        <v>60185</v>
      </c>
      <c r="H5656">
        <f>Table2[[#This Row],[Doanh số bán]]-Table2[[#This Row],[Chiết khấu]]</f>
        <v>6815</v>
      </c>
      <c r="K5656" t="s">
        <v>24</v>
      </c>
      <c r="L5656">
        <v>0</v>
      </c>
      <c r="M5656" t="s">
        <v>918</v>
      </c>
      <c r="N5656" t="s">
        <v>919</v>
      </c>
      <c r="O5656">
        <v>0</v>
      </c>
      <c r="P5656" t="s">
        <v>1749</v>
      </c>
      <c r="Q5656" t="s">
        <v>1750</v>
      </c>
      <c r="R5656" t="s">
        <v>29</v>
      </c>
      <c r="S5656" t="s">
        <v>56</v>
      </c>
      <c r="T5656" t="s">
        <v>922</v>
      </c>
      <c r="U5656" t="s">
        <v>923</v>
      </c>
      <c r="V5656" t="s">
        <v>33</v>
      </c>
    </row>
    <row r="5657" spans="1:22">
      <c r="A5657" s="4">
        <v>46060</v>
      </c>
      <c r="B5657" t="s">
        <v>4361</v>
      </c>
      <c r="C5657" t="s">
        <v>104</v>
      </c>
      <c r="D5657">
        <v>1</v>
      </c>
      <c r="E5657">
        <v>47000</v>
      </c>
      <c r="F5657">
        <f>Table2[[#This Row],[Đơn Giá Chuẩn]]*Table2[[#This Row],[Tổng số lượng bán]]</f>
        <v>47000</v>
      </c>
      <c r="G5657">
        <v>0</v>
      </c>
      <c r="H5657">
        <f>Table2[[#This Row],[Doanh số bán]]-Table2[[#This Row],[Chiết khấu]]</f>
        <v>47000</v>
      </c>
      <c r="K5657" t="s">
        <v>24</v>
      </c>
      <c r="L5657">
        <v>0.12</v>
      </c>
      <c r="M5657" t="s">
        <v>918</v>
      </c>
      <c r="N5657" t="s">
        <v>919</v>
      </c>
      <c r="O5657">
        <v>0.12</v>
      </c>
      <c r="P5657" t="s">
        <v>520</v>
      </c>
      <c r="Q5657" t="s">
        <v>521</v>
      </c>
      <c r="R5657" t="s">
        <v>107</v>
      </c>
      <c r="S5657" t="s">
        <v>108</v>
      </c>
      <c r="T5657" t="s">
        <v>922</v>
      </c>
      <c r="U5657" t="s">
        <v>923</v>
      </c>
      <c r="V5657" t="s">
        <v>33</v>
      </c>
    </row>
    <row r="5658" spans="1:22">
      <c r="A5658" s="4">
        <v>46060</v>
      </c>
      <c r="B5658" t="s">
        <v>4362</v>
      </c>
      <c r="C5658" t="s">
        <v>23</v>
      </c>
      <c r="D5658">
        <v>1</v>
      </c>
      <c r="E5658">
        <v>47000</v>
      </c>
      <c r="F5658">
        <f>Table2[[#This Row],[Đơn Giá Chuẩn]]*Table2[[#This Row],[Tổng số lượng bán]]</f>
        <v>47000</v>
      </c>
      <c r="G5658">
        <v>0</v>
      </c>
      <c r="H5658">
        <f>Table2[[#This Row],[Doanh số bán]]-Table2[[#This Row],[Chiết khấu]]</f>
        <v>47000</v>
      </c>
      <c r="K5658" t="s">
        <v>24</v>
      </c>
      <c r="L5658">
        <v>0</v>
      </c>
      <c r="M5658" t="s">
        <v>918</v>
      </c>
      <c r="N5658" t="s">
        <v>919</v>
      </c>
      <c r="O5658">
        <v>0</v>
      </c>
      <c r="P5658" t="s">
        <v>1740</v>
      </c>
      <c r="Q5658" t="s">
        <v>1741</v>
      </c>
      <c r="R5658" t="s">
        <v>29</v>
      </c>
      <c r="S5658" t="s">
        <v>30</v>
      </c>
      <c r="T5658" t="s">
        <v>922</v>
      </c>
      <c r="U5658" t="s">
        <v>923</v>
      </c>
      <c r="V5658" t="s">
        <v>33</v>
      </c>
    </row>
    <row r="5659" spans="1:22">
      <c r="A5659" s="4">
        <v>46064</v>
      </c>
      <c r="B5659" t="s">
        <v>5525</v>
      </c>
      <c r="C5659" t="s">
        <v>83</v>
      </c>
      <c r="D5659">
        <v>2</v>
      </c>
      <c r="E5659">
        <v>137000</v>
      </c>
      <c r="F5659">
        <f>Table2[[#This Row],[Đơn Giá Chuẩn]]*Table2[[#This Row],[Tổng số lượng bán]]</f>
        <v>274000</v>
      </c>
      <c r="G5659">
        <v>25000</v>
      </c>
      <c r="H5659">
        <f>Table2[[#This Row],[Doanh số bán]]-Table2[[#This Row],[Chiết khấu]]</f>
        <v>249000</v>
      </c>
      <c r="K5659" t="s">
        <v>24</v>
      </c>
      <c r="L5659">
        <v>0.5</v>
      </c>
      <c r="M5659" t="s">
        <v>25</v>
      </c>
      <c r="N5659" t="s">
        <v>26</v>
      </c>
      <c r="O5659">
        <v>1</v>
      </c>
      <c r="P5659" t="s">
        <v>101</v>
      </c>
      <c r="Q5659" t="s">
        <v>102</v>
      </c>
      <c r="R5659" t="s">
        <v>41</v>
      </c>
      <c r="S5659" t="s">
        <v>42</v>
      </c>
      <c r="T5659" t="s">
        <v>31</v>
      </c>
      <c r="U5659" t="s">
        <v>32</v>
      </c>
      <c r="V5659" t="s">
        <v>33</v>
      </c>
    </row>
    <row r="5660" spans="1:22">
      <c r="A5660" s="4">
        <v>46060</v>
      </c>
      <c r="B5660" t="s">
        <v>4364</v>
      </c>
      <c r="C5660" t="s">
        <v>23</v>
      </c>
      <c r="D5660">
        <v>1</v>
      </c>
      <c r="E5660">
        <v>62000</v>
      </c>
      <c r="F5660">
        <f>Table2[[#This Row],[Đơn Giá Chuẩn]]*Table2[[#This Row],[Tổng số lượng bán]]</f>
        <v>62000</v>
      </c>
      <c r="G5660">
        <v>0</v>
      </c>
      <c r="H5660">
        <f>Table2[[#This Row],[Doanh số bán]]-Table2[[#This Row],[Chiết khấu]]</f>
        <v>62000</v>
      </c>
      <c r="K5660" t="s">
        <v>24</v>
      </c>
      <c r="L5660">
        <v>0</v>
      </c>
      <c r="M5660" t="s">
        <v>918</v>
      </c>
      <c r="N5660" t="s">
        <v>919</v>
      </c>
      <c r="O5660">
        <v>0</v>
      </c>
      <c r="P5660" t="s">
        <v>1810</v>
      </c>
      <c r="Q5660" t="s">
        <v>1811</v>
      </c>
      <c r="R5660" t="s">
        <v>29</v>
      </c>
      <c r="S5660" t="s">
        <v>56</v>
      </c>
      <c r="T5660" t="s">
        <v>922</v>
      </c>
      <c r="U5660" t="s">
        <v>923</v>
      </c>
      <c r="V5660" t="s">
        <v>33</v>
      </c>
    </row>
    <row r="5661" spans="1:22">
      <c r="A5661" s="4">
        <v>46060</v>
      </c>
      <c r="B5661" t="s">
        <v>4365</v>
      </c>
      <c r="C5661" t="s">
        <v>104</v>
      </c>
      <c r="D5661">
        <v>1</v>
      </c>
      <c r="E5661">
        <v>51000</v>
      </c>
      <c r="F5661">
        <f>Table2[[#This Row],[Đơn Giá Chuẩn]]*Table2[[#This Row],[Tổng số lượng bán]]</f>
        <v>51000</v>
      </c>
      <c r="G5661">
        <v>15880</v>
      </c>
      <c r="H5661">
        <f>Table2[[#This Row],[Doanh số bán]]-Table2[[#This Row],[Chiết khấu]]</f>
        <v>35120</v>
      </c>
      <c r="K5661" t="s">
        <v>24</v>
      </c>
      <c r="L5661">
        <v>0.12</v>
      </c>
      <c r="M5661" t="s">
        <v>918</v>
      </c>
      <c r="N5661" t="s">
        <v>919</v>
      </c>
      <c r="O5661">
        <v>0.12</v>
      </c>
      <c r="P5661" t="s">
        <v>656</v>
      </c>
      <c r="Q5661" t="s">
        <v>657</v>
      </c>
      <c r="R5661" t="s">
        <v>107</v>
      </c>
      <c r="S5661" t="s">
        <v>108</v>
      </c>
      <c r="T5661" t="s">
        <v>922</v>
      </c>
      <c r="U5661" t="s">
        <v>923</v>
      </c>
      <c r="V5661" t="s">
        <v>33</v>
      </c>
    </row>
    <row r="5662" spans="1:22">
      <c r="A5662" s="4">
        <v>46060</v>
      </c>
      <c r="B5662" t="s">
        <v>4365</v>
      </c>
      <c r="C5662" t="s">
        <v>104</v>
      </c>
      <c r="D5662">
        <v>1</v>
      </c>
      <c r="E5662">
        <v>51000</v>
      </c>
      <c r="F5662">
        <f>Table2[[#This Row],[Đơn Giá Chuẩn]]*Table2[[#This Row],[Tổng số lượng bán]]</f>
        <v>51000</v>
      </c>
      <c r="G5662">
        <v>15880</v>
      </c>
      <c r="H5662">
        <f>Table2[[#This Row],[Doanh số bán]]-Table2[[#This Row],[Chiết khấu]]</f>
        <v>35120</v>
      </c>
      <c r="K5662" t="s">
        <v>24</v>
      </c>
      <c r="L5662">
        <v>0.12</v>
      </c>
      <c r="M5662" t="s">
        <v>918</v>
      </c>
      <c r="N5662" t="s">
        <v>919</v>
      </c>
      <c r="O5662">
        <v>0.12</v>
      </c>
      <c r="P5662" t="s">
        <v>588</v>
      </c>
      <c r="Q5662" t="s">
        <v>589</v>
      </c>
      <c r="R5662" t="s">
        <v>107</v>
      </c>
      <c r="S5662" t="s">
        <v>108</v>
      </c>
      <c r="T5662" t="s">
        <v>922</v>
      </c>
      <c r="U5662" t="s">
        <v>923</v>
      </c>
      <c r="V5662" t="s">
        <v>33</v>
      </c>
    </row>
    <row r="5663" spans="1:22">
      <c r="A5663" s="4">
        <v>46062</v>
      </c>
      <c r="B5663" t="s">
        <v>4366</v>
      </c>
      <c r="C5663" t="s">
        <v>23</v>
      </c>
      <c r="D5663">
        <v>1</v>
      </c>
      <c r="E5663">
        <v>51000</v>
      </c>
      <c r="F5663">
        <f>Table2[[#This Row],[Đơn Giá Chuẩn]]*Table2[[#This Row],[Tổng số lượng bán]]</f>
        <v>51000</v>
      </c>
      <c r="G5663">
        <v>15880</v>
      </c>
      <c r="H5663">
        <f>Table2[[#This Row],[Doanh số bán]]-Table2[[#This Row],[Chiết khấu]]</f>
        <v>35120</v>
      </c>
      <c r="K5663" t="s">
        <v>24</v>
      </c>
      <c r="L5663">
        <v>0</v>
      </c>
      <c r="M5663" t="s">
        <v>918</v>
      </c>
      <c r="N5663" t="s">
        <v>919</v>
      </c>
      <c r="O5663">
        <v>0</v>
      </c>
      <c r="P5663" t="s">
        <v>1733</v>
      </c>
      <c r="Q5663" t="s">
        <v>1734</v>
      </c>
      <c r="R5663" t="s">
        <v>29</v>
      </c>
      <c r="S5663" t="s">
        <v>30</v>
      </c>
      <c r="T5663" t="s">
        <v>922</v>
      </c>
      <c r="U5663" t="s">
        <v>923</v>
      </c>
      <c r="V5663" t="s">
        <v>33</v>
      </c>
    </row>
    <row r="5664" spans="1:22">
      <c r="A5664" s="4">
        <v>46062</v>
      </c>
      <c r="B5664" t="s">
        <v>4366</v>
      </c>
      <c r="C5664" t="s">
        <v>23</v>
      </c>
      <c r="D5664">
        <v>1</v>
      </c>
      <c r="E5664">
        <v>42000</v>
      </c>
      <c r="F5664">
        <f>Table2[[#This Row],[Đơn Giá Chuẩn]]*Table2[[#This Row],[Tổng số lượng bán]]</f>
        <v>42000</v>
      </c>
      <c r="G5664">
        <v>12963</v>
      </c>
      <c r="H5664">
        <f>Table2[[#This Row],[Doanh số bán]]-Table2[[#This Row],[Chiết khấu]]</f>
        <v>29037</v>
      </c>
      <c r="K5664" t="s">
        <v>24</v>
      </c>
      <c r="L5664">
        <v>0</v>
      </c>
      <c r="M5664" t="s">
        <v>918</v>
      </c>
      <c r="N5664" t="s">
        <v>919</v>
      </c>
      <c r="O5664">
        <v>0</v>
      </c>
      <c r="P5664" t="s">
        <v>1875</v>
      </c>
      <c r="Q5664" t="s">
        <v>1876</v>
      </c>
      <c r="R5664" t="s">
        <v>29</v>
      </c>
      <c r="S5664" t="s">
        <v>56</v>
      </c>
      <c r="T5664" t="s">
        <v>922</v>
      </c>
      <c r="U5664" t="s">
        <v>923</v>
      </c>
      <c r="V5664" t="s">
        <v>33</v>
      </c>
    </row>
    <row r="5665" spans="1:22">
      <c r="A5665" s="4">
        <v>46062</v>
      </c>
      <c r="B5665" t="s">
        <v>4367</v>
      </c>
      <c r="C5665" t="s">
        <v>23</v>
      </c>
      <c r="D5665">
        <v>1</v>
      </c>
      <c r="E5665">
        <v>42000</v>
      </c>
      <c r="F5665">
        <f>Table2[[#This Row],[Đơn Giá Chuẩn]]*Table2[[#This Row],[Tổng số lượng bán]]</f>
        <v>42000</v>
      </c>
      <c r="G5665">
        <v>12963</v>
      </c>
      <c r="H5665">
        <f>Table2[[#This Row],[Doanh số bán]]-Table2[[#This Row],[Chiết khấu]]</f>
        <v>29037</v>
      </c>
      <c r="K5665" t="s">
        <v>24</v>
      </c>
      <c r="L5665">
        <v>0</v>
      </c>
      <c r="M5665" t="s">
        <v>918</v>
      </c>
      <c r="N5665" t="s">
        <v>919</v>
      </c>
      <c r="O5665">
        <v>0</v>
      </c>
      <c r="P5665" t="s">
        <v>1771</v>
      </c>
      <c r="Q5665" t="s">
        <v>1772</v>
      </c>
      <c r="R5665" t="s">
        <v>29</v>
      </c>
      <c r="S5665" t="s">
        <v>30</v>
      </c>
      <c r="T5665" t="s">
        <v>922</v>
      </c>
      <c r="U5665" t="s">
        <v>923</v>
      </c>
      <c r="V5665" t="s">
        <v>33</v>
      </c>
    </row>
    <row r="5666" spans="1:22">
      <c r="A5666" s="4">
        <v>46062</v>
      </c>
      <c r="B5666" t="s">
        <v>4368</v>
      </c>
      <c r="C5666" t="s">
        <v>23</v>
      </c>
      <c r="D5666">
        <v>1</v>
      </c>
      <c r="E5666">
        <v>42000</v>
      </c>
      <c r="F5666">
        <f>Table2[[#This Row],[Đơn Giá Chuẩn]]*Table2[[#This Row],[Tổng số lượng bán]]</f>
        <v>42000</v>
      </c>
      <c r="G5666">
        <v>12963</v>
      </c>
      <c r="H5666">
        <f>Table2[[#This Row],[Doanh số bán]]-Table2[[#This Row],[Chiết khấu]]</f>
        <v>29037</v>
      </c>
      <c r="K5666" t="s">
        <v>24</v>
      </c>
      <c r="L5666">
        <v>0</v>
      </c>
      <c r="M5666" t="s">
        <v>918</v>
      </c>
      <c r="N5666" t="s">
        <v>919</v>
      </c>
      <c r="O5666">
        <v>0</v>
      </c>
      <c r="P5666" t="s">
        <v>1771</v>
      </c>
      <c r="Q5666" t="s">
        <v>1772</v>
      </c>
      <c r="R5666" t="s">
        <v>29</v>
      </c>
      <c r="S5666" t="s">
        <v>30</v>
      </c>
      <c r="T5666" t="s">
        <v>922</v>
      </c>
      <c r="U5666" t="s">
        <v>923</v>
      </c>
      <c r="V5666" t="s">
        <v>33</v>
      </c>
    </row>
    <row r="5667" spans="1:22">
      <c r="A5667" s="4">
        <v>46062</v>
      </c>
      <c r="B5667" t="s">
        <v>4369</v>
      </c>
      <c r="C5667" t="s">
        <v>2500</v>
      </c>
      <c r="D5667">
        <v>2</v>
      </c>
      <c r="E5667">
        <v>302000</v>
      </c>
      <c r="F5667">
        <f>Table2[[#This Row],[Đơn Giá Chuẩn]]*Table2[[#This Row],[Tổng số lượng bán]]</f>
        <v>604000</v>
      </c>
      <c r="G5667">
        <v>0</v>
      </c>
      <c r="H5667">
        <f>Table2[[#This Row],[Doanh số bán]]-Table2[[#This Row],[Chiết khấu]]</f>
        <v>604000</v>
      </c>
      <c r="K5667" t="s">
        <v>24</v>
      </c>
      <c r="L5667">
        <v>1</v>
      </c>
      <c r="M5667" t="s">
        <v>918</v>
      </c>
      <c r="N5667" t="s">
        <v>919</v>
      </c>
      <c r="O5667">
        <v>2</v>
      </c>
      <c r="P5667" t="s">
        <v>84</v>
      </c>
      <c r="Q5667" t="s">
        <v>85</v>
      </c>
      <c r="R5667" t="s">
        <v>41</v>
      </c>
      <c r="S5667" t="s">
        <v>42</v>
      </c>
      <c r="T5667" t="s">
        <v>922</v>
      </c>
      <c r="U5667" t="s">
        <v>923</v>
      </c>
      <c r="V5667" t="s">
        <v>33</v>
      </c>
    </row>
    <row r="5668" spans="1:22">
      <c r="A5668" s="4">
        <v>46062</v>
      </c>
      <c r="B5668" t="s">
        <v>4370</v>
      </c>
      <c r="C5668" t="s">
        <v>23</v>
      </c>
      <c r="D5668">
        <v>1</v>
      </c>
      <c r="E5668">
        <v>51000</v>
      </c>
      <c r="F5668">
        <f>Table2[[#This Row],[Đơn Giá Chuẩn]]*Table2[[#This Row],[Tổng số lượng bán]]</f>
        <v>51000</v>
      </c>
      <c r="G5668">
        <v>0</v>
      </c>
      <c r="H5668">
        <f>Table2[[#This Row],[Doanh số bán]]-Table2[[#This Row],[Chiết khấu]]</f>
        <v>51000</v>
      </c>
      <c r="K5668" t="s">
        <v>24</v>
      </c>
      <c r="L5668">
        <v>0</v>
      </c>
      <c r="M5668" t="s">
        <v>918</v>
      </c>
      <c r="N5668" t="s">
        <v>919</v>
      </c>
      <c r="O5668">
        <v>0</v>
      </c>
      <c r="P5668" t="s">
        <v>1733</v>
      </c>
      <c r="Q5668" t="s">
        <v>1734</v>
      </c>
      <c r="R5668" t="s">
        <v>29</v>
      </c>
      <c r="S5668" t="s">
        <v>30</v>
      </c>
      <c r="T5668" t="s">
        <v>922</v>
      </c>
      <c r="U5668" t="s">
        <v>923</v>
      </c>
      <c r="V5668" t="s">
        <v>33</v>
      </c>
    </row>
    <row r="5669" spans="1:22">
      <c r="A5669" s="4">
        <v>46062</v>
      </c>
      <c r="B5669" t="s">
        <v>4371</v>
      </c>
      <c r="C5669" t="s">
        <v>23</v>
      </c>
      <c r="D5669">
        <v>1</v>
      </c>
      <c r="E5669">
        <v>51000</v>
      </c>
      <c r="F5669">
        <f>Table2[[#This Row],[Đơn Giá Chuẩn]]*Table2[[#This Row],[Tổng số lượng bán]]</f>
        <v>51000</v>
      </c>
      <c r="G5669">
        <v>0</v>
      </c>
      <c r="H5669">
        <f>Table2[[#This Row],[Doanh số bán]]-Table2[[#This Row],[Chiết khấu]]</f>
        <v>51000</v>
      </c>
      <c r="K5669" t="s">
        <v>24</v>
      </c>
      <c r="L5669">
        <v>0</v>
      </c>
      <c r="M5669" t="s">
        <v>918</v>
      </c>
      <c r="N5669" t="s">
        <v>919</v>
      </c>
      <c r="O5669">
        <v>0</v>
      </c>
      <c r="P5669" t="s">
        <v>1733</v>
      </c>
      <c r="Q5669" t="s">
        <v>1734</v>
      </c>
      <c r="R5669" t="s">
        <v>29</v>
      </c>
      <c r="S5669" t="s">
        <v>30</v>
      </c>
      <c r="T5669" t="s">
        <v>922</v>
      </c>
      <c r="U5669" t="s">
        <v>923</v>
      </c>
      <c r="V5669" t="s">
        <v>33</v>
      </c>
    </row>
    <row r="5670" spans="1:22">
      <c r="A5670" s="4">
        <v>46062</v>
      </c>
      <c r="B5670" t="s">
        <v>4371</v>
      </c>
      <c r="C5670" t="s">
        <v>23</v>
      </c>
      <c r="D5670">
        <v>1</v>
      </c>
      <c r="E5670">
        <v>62000</v>
      </c>
      <c r="F5670">
        <f>Table2[[#This Row],[Đơn Giá Chuẩn]]*Table2[[#This Row],[Tổng số lượng bán]]</f>
        <v>62000</v>
      </c>
      <c r="G5670">
        <v>0</v>
      </c>
      <c r="H5670">
        <f>Table2[[#This Row],[Doanh số bán]]-Table2[[#This Row],[Chiết khấu]]</f>
        <v>62000</v>
      </c>
      <c r="K5670" t="s">
        <v>24</v>
      </c>
      <c r="L5670">
        <v>0</v>
      </c>
      <c r="M5670" t="s">
        <v>918</v>
      </c>
      <c r="N5670" t="s">
        <v>919</v>
      </c>
      <c r="O5670">
        <v>0</v>
      </c>
      <c r="P5670" t="s">
        <v>1745</v>
      </c>
      <c r="Q5670" t="s">
        <v>1746</v>
      </c>
      <c r="R5670" t="s">
        <v>29</v>
      </c>
      <c r="S5670" t="s">
        <v>30</v>
      </c>
      <c r="T5670" t="s">
        <v>922</v>
      </c>
      <c r="U5670" t="s">
        <v>923</v>
      </c>
      <c r="V5670" t="s">
        <v>33</v>
      </c>
    </row>
    <row r="5671" spans="1:22">
      <c r="A5671" s="4">
        <v>46062</v>
      </c>
      <c r="B5671" t="s">
        <v>4372</v>
      </c>
      <c r="C5671" t="s">
        <v>23</v>
      </c>
      <c r="D5671">
        <v>1</v>
      </c>
      <c r="E5671">
        <v>51000</v>
      </c>
      <c r="F5671">
        <f>Table2[[#This Row],[Đơn Giá Chuẩn]]*Table2[[#This Row],[Tổng số lượng bán]]</f>
        <v>51000</v>
      </c>
      <c r="G5671">
        <v>0</v>
      </c>
      <c r="H5671">
        <f>Table2[[#This Row],[Doanh số bán]]-Table2[[#This Row],[Chiết khấu]]</f>
        <v>51000</v>
      </c>
      <c r="K5671" t="s">
        <v>24</v>
      </c>
      <c r="L5671">
        <v>0</v>
      </c>
      <c r="M5671" t="s">
        <v>918</v>
      </c>
      <c r="N5671" t="s">
        <v>919</v>
      </c>
      <c r="O5671">
        <v>0</v>
      </c>
      <c r="P5671" t="s">
        <v>1733</v>
      </c>
      <c r="Q5671" t="s">
        <v>1734</v>
      </c>
      <c r="R5671" t="s">
        <v>29</v>
      </c>
      <c r="S5671" t="s">
        <v>30</v>
      </c>
      <c r="T5671" t="s">
        <v>922</v>
      </c>
      <c r="U5671" t="s">
        <v>923</v>
      </c>
      <c r="V5671" t="s">
        <v>33</v>
      </c>
    </row>
    <row r="5672" spans="1:22">
      <c r="A5672" s="4">
        <v>46062</v>
      </c>
      <c r="B5672" t="s">
        <v>4373</v>
      </c>
      <c r="C5672" t="s">
        <v>23</v>
      </c>
      <c r="D5672">
        <v>2</v>
      </c>
      <c r="E5672">
        <v>52000</v>
      </c>
      <c r="F5672">
        <f>Table2[[#This Row],[Đơn Giá Chuẩn]]*Table2[[#This Row],[Tổng số lượng bán]]</f>
        <v>104000</v>
      </c>
      <c r="G5672">
        <v>0</v>
      </c>
      <c r="H5672">
        <f>Table2[[#This Row],[Doanh số bán]]-Table2[[#This Row],[Chiết khấu]]</f>
        <v>104000</v>
      </c>
      <c r="K5672" t="s">
        <v>24</v>
      </c>
      <c r="L5672">
        <v>0</v>
      </c>
      <c r="M5672" t="s">
        <v>918</v>
      </c>
      <c r="N5672" t="s">
        <v>919</v>
      </c>
      <c r="O5672">
        <v>0</v>
      </c>
      <c r="P5672" t="s">
        <v>1730</v>
      </c>
      <c r="Q5672" t="s">
        <v>1731</v>
      </c>
      <c r="R5672" t="s">
        <v>29</v>
      </c>
      <c r="S5672" t="s">
        <v>30</v>
      </c>
      <c r="T5672" t="s">
        <v>922</v>
      </c>
      <c r="U5672" t="s">
        <v>923</v>
      </c>
      <c r="V5672" t="s">
        <v>33</v>
      </c>
    </row>
    <row r="5673" spans="1:22">
      <c r="A5673" s="4">
        <v>46062</v>
      </c>
      <c r="B5673" t="s">
        <v>4374</v>
      </c>
      <c r="C5673" t="s">
        <v>1735</v>
      </c>
      <c r="D5673">
        <v>1</v>
      </c>
      <c r="E5673">
        <v>32000</v>
      </c>
      <c r="F5673">
        <f>Table2[[#This Row],[Đơn Giá Chuẩn]]*Table2[[#This Row],[Tổng số lượng bán]]</f>
        <v>32000</v>
      </c>
      <c r="G5673">
        <v>0</v>
      </c>
      <c r="H5673">
        <f>Table2[[#This Row],[Doanh số bán]]-Table2[[#This Row],[Chiết khấu]]</f>
        <v>32000</v>
      </c>
      <c r="K5673" t="s">
        <v>24</v>
      </c>
      <c r="L5673">
        <v>0</v>
      </c>
      <c r="M5673" t="s">
        <v>918</v>
      </c>
      <c r="N5673" t="s">
        <v>919</v>
      </c>
      <c r="O5673">
        <v>0</v>
      </c>
      <c r="P5673" t="s">
        <v>1736</v>
      </c>
      <c r="Q5673" t="s">
        <v>1737</v>
      </c>
      <c r="R5673" t="s">
        <v>29</v>
      </c>
      <c r="S5673" t="s">
        <v>1738</v>
      </c>
      <c r="T5673" t="s">
        <v>922</v>
      </c>
      <c r="U5673" t="s">
        <v>923</v>
      </c>
      <c r="V5673" t="s">
        <v>33</v>
      </c>
    </row>
    <row r="5674" spans="1:22">
      <c r="A5674" s="4">
        <v>46062</v>
      </c>
      <c r="B5674" t="s">
        <v>4375</v>
      </c>
      <c r="C5674" t="s">
        <v>1735</v>
      </c>
      <c r="D5674">
        <v>1</v>
      </c>
      <c r="E5674">
        <v>32000</v>
      </c>
      <c r="F5674">
        <f>Table2[[#This Row],[Đơn Giá Chuẩn]]*Table2[[#This Row],[Tổng số lượng bán]]</f>
        <v>32000</v>
      </c>
      <c r="G5674">
        <v>0</v>
      </c>
      <c r="H5674">
        <f>Table2[[#This Row],[Doanh số bán]]-Table2[[#This Row],[Chiết khấu]]</f>
        <v>32000</v>
      </c>
      <c r="K5674" t="s">
        <v>24</v>
      </c>
      <c r="L5674">
        <v>0</v>
      </c>
      <c r="M5674" t="s">
        <v>918</v>
      </c>
      <c r="N5674" t="s">
        <v>919</v>
      </c>
      <c r="O5674">
        <v>0</v>
      </c>
      <c r="P5674" t="s">
        <v>1736</v>
      </c>
      <c r="Q5674" t="s">
        <v>1737</v>
      </c>
      <c r="R5674" t="s">
        <v>29</v>
      </c>
      <c r="S5674" t="s">
        <v>1738</v>
      </c>
      <c r="T5674" t="s">
        <v>922</v>
      </c>
      <c r="U5674" t="s">
        <v>923</v>
      </c>
      <c r="V5674" t="s">
        <v>33</v>
      </c>
    </row>
    <row r="5675" spans="1:22">
      <c r="A5675" s="4">
        <v>46062</v>
      </c>
      <c r="B5675" t="s">
        <v>4376</v>
      </c>
      <c r="C5675" t="s">
        <v>155</v>
      </c>
      <c r="D5675">
        <v>2</v>
      </c>
      <c r="E5675">
        <v>331000</v>
      </c>
      <c r="F5675">
        <f>Table2[[#This Row],[Đơn Giá Chuẩn]]*Table2[[#This Row],[Tổng số lượng bán]]</f>
        <v>662000</v>
      </c>
      <c r="G5675">
        <v>0</v>
      </c>
      <c r="H5675">
        <f>Table2[[#This Row],[Doanh số bán]]-Table2[[#This Row],[Chiết khấu]]</f>
        <v>662000</v>
      </c>
      <c r="K5675" t="s">
        <v>24</v>
      </c>
      <c r="L5675">
        <v>1.6</v>
      </c>
      <c r="M5675" t="s">
        <v>918</v>
      </c>
      <c r="N5675" t="s">
        <v>919</v>
      </c>
      <c r="O5675">
        <v>3.2</v>
      </c>
      <c r="P5675" t="s">
        <v>839</v>
      </c>
      <c r="Q5675" t="s">
        <v>840</v>
      </c>
      <c r="R5675" t="s">
        <v>107</v>
      </c>
      <c r="S5675" t="s">
        <v>108</v>
      </c>
      <c r="T5675" t="s">
        <v>922</v>
      </c>
      <c r="U5675" t="s">
        <v>923</v>
      </c>
      <c r="V5675" t="s">
        <v>33</v>
      </c>
    </row>
    <row r="5676" spans="1:22">
      <c r="A5676" s="4">
        <v>46062</v>
      </c>
      <c r="B5676" t="s">
        <v>4377</v>
      </c>
      <c r="C5676" t="s">
        <v>1840</v>
      </c>
      <c r="D5676">
        <v>1</v>
      </c>
      <c r="E5676">
        <v>32000</v>
      </c>
      <c r="F5676">
        <f>Table2[[#This Row],[Đơn Giá Chuẩn]]*Table2[[#This Row],[Tổng số lượng bán]]</f>
        <v>32000</v>
      </c>
      <c r="G5676">
        <v>0</v>
      </c>
      <c r="H5676">
        <f>Table2[[#This Row],[Doanh số bán]]-Table2[[#This Row],[Chiết khấu]]</f>
        <v>32000</v>
      </c>
      <c r="K5676" t="s">
        <v>24</v>
      </c>
      <c r="L5676">
        <v>0</v>
      </c>
      <c r="M5676" t="s">
        <v>918</v>
      </c>
      <c r="N5676" t="s">
        <v>919</v>
      </c>
      <c r="O5676">
        <v>0</v>
      </c>
      <c r="P5676" t="s">
        <v>1841</v>
      </c>
      <c r="Q5676" t="s">
        <v>1842</v>
      </c>
      <c r="R5676" t="s">
        <v>29</v>
      </c>
      <c r="S5676" t="s">
        <v>1738</v>
      </c>
      <c r="T5676" t="s">
        <v>922</v>
      </c>
      <c r="U5676" t="s">
        <v>923</v>
      </c>
      <c r="V5676" t="s">
        <v>33</v>
      </c>
    </row>
    <row r="5677" spans="1:22">
      <c r="A5677" s="4">
        <v>46062</v>
      </c>
      <c r="B5677" t="s">
        <v>4378</v>
      </c>
      <c r="C5677" t="s">
        <v>23</v>
      </c>
      <c r="D5677">
        <v>1</v>
      </c>
      <c r="E5677">
        <v>67000</v>
      </c>
      <c r="F5677">
        <f>Table2[[#This Row],[Đơn Giá Chuẩn]]*Table2[[#This Row],[Tổng số lượng bán]]</f>
        <v>67000</v>
      </c>
      <c r="G5677">
        <v>0</v>
      </c>
      <c r="H5677">
        <f>Table2[[#This Row],[Doanh số bán]]-Table2[[#This Row],[Chiết khấu]]</f>
        <v>67000</v>
      </c>
      <c r="K5677" t="s">
        <v>24</v>
      </c>
      <c r="L5677">
        <v>0</v>
      </c>
      <c r="M5677" t="s">
        <v>918</v>
      </c>
      <c r="N5677" t="s">
        <v>919</v>
      </c>
      <c r="O5677">
        <v>0</v>
      </c>
      <c r="P5677" t="s">
        <v>1832</v>
      </c>
      <c r="Q5677" t="s">
        <v>1833</v>
      </c>
      <c r="R5677" t="s">
        <v>29</v>
      </c>
      <c r="S5677" t="s">
        <v>68</v>
      </c>
      <c r="T5677" t="s">
        <v>922</v>
      </c>
      <c r="U5677" t="s">
        <v>923</v>
      </c>
      <c r="V5677" t="s">
        <v>33</v>
      </c>
    </row>
    <row r="5678" spans="1:22">
      <c r="A5678" s="4">
        <v>46062</v>
      </c>
      <c r="B5678" t="s">
        <v>4379</v>
      </c>
      <c r="C5678" t="s">
        <v>23</v>
      </c>
      <c r="D5678">
        <v>1</v>
      </c>
      <c r="E5678">
        <v>67000</v>
      </c>
      <c r="F5678">
        <f>Table2[[#This Row],[Đơn Giá Chuẩn]]*Table2[[#This Row],[Tổng số lượng bán]]</f>
        <v>67000</v>
      </c>
      <c r="G5678">
        <v>0</v>
      </c>
      <c r="H5678">
        <f>Table2[[#This Row],[Doanh số bán]]-Table2[[#This Row],[Chiết khấu]]</f>
        <v>67000</v>
      </c>
      <c r="K5678" t="s">
        <v>24</v>
      </c>
      <c r="L5678">
        <v>0</v>
      </c>
      <c r="M5678" t="s">
        <v>918</v>
      </c>
      <c r="N5678" t="s">
        <v>919</v>
      </c>
      <c r="O5678">
        <v>0</v>
      </c>
      <c r="P5678" t="s">
        <v>1832</v>
      </c>
      <c r="Q5678" t="s">
        <v>1833</v>
      </c>
      <c r="R5678" t="s">
        <v>29</v>
      </c>
      <c r="S5678" t="s">
        <v>68</v>
      </c>
      <c r="T5678" t="s">
        <v>922</v>
      </c>
      <c r="U5678" t="s">
        <v>923</v>
      </c>
      <c r="V5678" t="s">
        <v>33</v>
      </c>
    </row>
    <row r="5679" spans="1:22">
      <c r="A5679" s="4">
        <v>46062</v>
      </c>
      <c r="B5679" t="s">
        <v>4380</v>
      </c>
      <c r="C5679" t="s">
        <v>23</v>
      </c>
      <c r="D5679">
        <v>1</v>
      </c>
      <c r="E5679">
        <v>67000</v>
      </c>
      <c r="F5679">
        <f>Table2[[#This Row],[Đơn Giá Chuẩn]]*Table2[[#This Row],[Tổng số lượng bán]]</f>
        <v>67000</v>
      </c>
      <c r="G5679">
        <v>0</v>
      </c>
      <c r="H5679">
        <f>Table2[[#This Row],[Doanh số bán]]-Table2[[#This Row],[Chiết khấu]]</f>
        <v>67000</v>
      </c>
      <c r="K5679" t="s">
        <v>24</v>
      </c>
      <c r="L5679">
        <v>0</v>
      </c>
      <c r="M5679" t="s">
        <v>918</v>
      </c>
      <c r="N5679" t="s">
        <v>919</v>
      </c>
      <c r="O5679">
        <v>0</v>
      </c>
      <c r="P5679" t="s">
        <v>1847</v>
      </c>
      <c r="Q5679" t="s">
        <v>1848</v>
      </c>
      <c r="R5679" t="s">
        <v>29</v>
      </c>
      <c r="S5679" t="s">
        <v>91</v>
      </c>
      <c r="T5679" t="s">
        <v>922</v>
      </c>
      <c r="U5679" t="s">
        <v>923</v>
      </c>
      <c r="V5679" t="s">
        <v>33</v>
      </c>
    </row>
    <row r="5680" spans="1:22">
      <c r="A5680" s="4">
        <v>46062</v>
      </c>
      <c r="B5680" t="s">
        <v>4381</v>
      </c>
      <c r="C5680" t="s">
        <v>23</v>
      </c>
      <c r="D5680">
        <v>1</v>
      </c>
      <c r="E5680">
        <v>67000</v>
      </c>
      <c r="F5680">
        <f>Table2[[#This Row],[Đơn Giá Chuẩn]]*Table2[[#This Row],[Tổng số lượng bán]]</f>
        <v>67000</v>
      </c>
      <c r="G5680">
        <v>21065</v>
      </c>
      <c r="H5680">
        <f>Table2[[#This Row],[Doanh số bán]]-Table2[[#This Row],[Chiết khấu]]</f>
        <v>45935</v>
      </c>
      <c r="K5680" t="s">
        <v>24</v>
      </c>
      <c r="L5680">
        <v>0</v>
      </c>
      <c r="M5680" t="s">
        <v>918</v>
      </c>
      <c r="N5680" t="s">
        <v>919</v>
      </c>
      <c r="O5680">
        <v>0</v>
      </c>
      <c r="P5680" t="s">
        <v>1749</v>
      </c>
      <c r="Q5680" t="s">
        <v>1750</v>
      </c>
      <c r="R5680" t="s">
        <v>29</v>
      </c>
      <c r="S5680" t="s">
        <v>56</v>
      </c>
      <c r="T5680" t="s">
        <v>922</v>
      </c>
      <c r="U5680" t="s">
        <v>923</v>
      </c>
      <c r="V5680" t="s">
        <v>33</v>
      </c>
    </row>
    <row r="5681" spans="1:22">
      <c r="A5681" s="4">
        <v>46062</v>
      </c>
      <c r="B5681" t="s">
        <v>4382</v>
      </c>
      <c r="C5681" t="s">
        <v>2500</v>
      </c>
      <c r="D5681">
        <v>2</v>
      </c>
      <c r="E5681">
        <v>302000</v>
      </c>
      <c r="F5681">
        <f>Table2[[#This Row],[Đơn Giá Chuẩn]]*Table2[[#This Row],[Tổng số lượng bán]]</f>
        <v>604000</v>
      </c>
      <c r="G5681">
        <v>0</v>
      </c>
      <c r="H5681">
        <f>Table2[[#This Row],[Doanh số bán]]-Table2[[#This Row],[Chiết khấu]]</f>
        <v>604000</v>
      </c>
      <c r="K5681" t="s">
        <v>24</v>
      </c>
      <c r="L5681">
        <v>1</v>
      </c>
      <c r="M5681" t="s">
        <v>918</v>
      </c>
      <c r="N5681" t="s">
        <v>919</v>
      </c>
      <c r="O5681">
        <v>2</v>
      </c>
      <c r="P5681" t="s">
        <v>84</v>
      </c>
      <c r="Q5681" t="s">
        <v>85</v>
      </c>
      <c r="R5681" t="s">
        <v>41</v>
      </c>
      <c r="S5681" t="s">
        <v>42</v>
      </c>
      <c r="T5681" t="s">
        <v>922</v>
      </c>
      <c r="U5681" t="s">
        <v>923</v>
      </c>
      <c r="V5681" t="s">
        <v>33</v>
      </c>
    </row>
    <row r="5682" spans="1:22">
      <c r="A5682" s="4">
        <v>46062</v>
      </c>
      <c r="B5682" t="s">
        <v>4383</v>
      </c>
      <c r="C5682" t="s">
        <v>23</v>
      </c>
      <c r="D5682">
        <v>1</v>
      </c>
      <c r="E5682">
        <v>67000</v>
      </c>
      <c r="F5682">
        <f>Table2[[#This Row],[Đơn Giá Chuẩn]]*Table2[[#This Row],[Tổng số lượng bán]]</f>
        <v>67000</v>
      </c>
      <c r="G5682">
        <v>0</v>
      </c>
      <c r="H5682">
        <f>Table2[[#This Row],[Doanh số bán]]-Table2[[#This Row],[Chiết khấu]]</f>
        <v>67000</v>
      </c>
      <c r="K5682" t="s">
        <v>24</v>
      </c>
      <c r="L5682">
        <v>0</v>
      </c>
      <c r="M5682" t="s">
        <v>918</v>
      </c>
      <c r="N5682" t="s">
        <v>919</v>
      </c>
      <c r="O5682">
        <v>0</v>
      </c>
      <c r="P5682" t="s">
        <v>1760</v>
      </c>
      <c r="Q5682" t="s">
        <v>1761</v>
      </c>
      <c r="R5682" t="s">
        <v>29</v>
      </c>
      <c r="S5682" t="s">
        <v>91</v>
      </c>
      <c r="T5682" t="s">
        <v>922</v>
      </c>
      <c r="U5682" t="s">
        <v>923</v>
      </c>
      <c r="V5682" t="s">
        <v>33</v>
      </c>
    </row>
    <row r="5683" spans="1:22">
      <c r="A5683" s="4">
        <v>46062</v>
      </c>
      <c r="B5683" t="s">
        <v>4384</v>
      </c>
      <c r="C5683" t="s">
        <v>23</v>
      </c>
      <c r="D5683">
        <v>1</v>
      </c>
      <c r="E5683">
        <v>67000</v>
      </c>
      <c r="F5683">
        <f>Table2[[#This Row],[Đơn Giá Chuẩn]]*Table2[[#This Row],[Tổng số lượng bán]]</f>
        <v>67000</v>
      </c>
      <c r="G5683">
        <v>0</v>
      </c>
      <c r="H5683">
        <f>Table2[[#This Row],[Doanh số bán]]-Table2[[#This Row],[Chiết khấu]]</f>
        <v>67000</v>
      </c>
      <c r="K5683" t="s">
        <v>24</v>
      </c>
      <c r="L5683">
        <v>0</v>
      </c>
      <c r="M5683" t="s">
        <v>918</v>
      </c>
      <c r="N5683" t="s">
        <v>919</v>
      </c>
      <c r="O5683">
        <v>0</v>
      </c>
      <c r="P5683" t="s">
        <v>1832</v>
      </c>
      <c r="Q5683" t="s">
        <v>1833</v>
      </c>
      <c r="R5683" t="s">
        <v>29</v>
      </c>
      <c r="S5683" t="s">
        <v>68</v>
      </c>
      <c r="T5683" t="s">
        <v>922</v>
      </c>
      <c r="U5683" t="s">
        <v>923</v>
      </c>
      <c r="V5683" t="s">
        <v>33</v>
      </c>
    </row>
    <row r="5684" spans="1:22">
      <c r="A5684" s="4">
        <v>46062</v>
      </c>
      <c r="B5684" t="s">
        <v>4385</v>
      </c>
      <c r="C5684" t="s">
        <v>23</v>
      </c>
      <c r="D5684">
        <v>1</v>
      </c>
      <c r="E5684">
        <v>67000</v>
      </c>
      <c r="F5684">
        <f>Table2[[#This Row],[Đơn Giá Chuẩn]]*Table2[[#This Row],[Tổng số lượng bán]]</f>
        <v>67000</v>
      </c>
      <c r="G5684">
        <v>0</v>
      </c>
      <c r="H5684">
        <f>Table2[[#This Row],[Doanh số bán]]-Table2[[#This Row],[Chiết khấu]]</f>
        <v>67000</v>
      </c>
      <c r="K5684" t="s">
        <v>24</v>
      </c>
      <c r="L5684">
        <v>0</v>
      </c>
      <c r="M5684" t="s">
        <v>918</v>
      </c>
      <c r="N5684" t="s">
        <v>919</v>
      </c>
      <c r="O5684">
        <v>0</v>
      </c>
      <c r="P5684" t="s">
        <v>1749</v>
      </c>
      <c r="Q5684" t="s">
        <v>1750</v>
      </c>
      <c r="R5684" t="s">
        <v>29</v>
      </c>
      <c r="S5684" t="s">
        <v>56</v>
      </c>
      <c r="T5684" t="s">
        <v>922</v>
      </c>
      <c r="U5684" t="s">
        <v>923</v>
      </c>
      <c r="V5684" t="s">
        <v>33</v>
      </c>
    </row>
    <row r="5685" spans="1:22">
      <c r="A5685" s="4">
        <v>46062</v>
      </c>
      <c r="B5685" t="s">
        <v>4385</v>
      </c>
      <c r="C5685" t="s">
        <v>23</v>
      </c>
      <c r="D5685">
        <v>1</v>
      </c>
      <c r="E5685">
        <v>67000</v>
      </c>
      <c r="F5685">
        <f>Table2[[#This Row],[Đơn Giá Chuẩn]]*Table2[[#This Row],[Tổng số lượng bán]]</f>
        <v>67000</v>
      </c>
      <c r="G5685">
        <v>0</v>
      </c>
      <c r="H5685">
        <f>Table2[[#This Row],[Doanh số bán]]-Table2[[#This Row],[Chiết khấu]]</f>
        <v>67000</v>
      </c>
      <c r="K5685" t="s">
        <v>24</v>
      </c>
      <c r="L5685">
        <v>0</v>
      </c>
      <c r="M5685" t="s">
        <v>918</v>
      </c>
      <c r="N5685" t="s">
        <v>919</v>
      </c>
      <c r="O5685">
        <v>0</v>
      </c>
      <c r="P5685" t="s">
        <v>1760</v>
      </c>
      <c r="Q5685" t="s">
        <v>1761</v>
      </c>
      <c r="R5685" t="s">
        <v>29</v>
      </c>
      <c r="S5685" t="s">
        <v>91</v>
      </c>
      <c r="T5685" t="s">
        <v>922</v>
      </c>
      <c r="U5685" t="s">
        <v>923</v>
      </c>
      <c r="V5685" t="s">
        <v>33</v>
      </c>
    </row>
    <row r="5686" spans="1:22">
      <c r="A5686" s="4">
        <v>46062</v>
      </c>
      <c r="B5686" t="s">
        <v>4386</v>
      </c>
      <c r="C5686" t="s">
        <v>23</v>
      </c>
      <c r="D5686">
        <v>1</v>
      </c>
      <c r="E5686">
        <v>67000</v>
      </c>
      <c r="F5686">
        <f>Table2[[#This Row],[Đơn Giá Chuẩn]]*Table2[[#This Row],[Tổng số lượng bán]]</f>
        <v>67000</v>
      </c>
      <c r="G5686">
        <v>0</v>
      </c>
      <c r="H5686">
        <f>Table2[[#This Row],[Doanh số bán]]-Table2[[#This Row],[Chiết khấu]]</f>
        <v>67000</v>
      </c>
      <c r="K5686" t="s">
        <v>24</v>
      </c>
      <c r="L5686">
        <v>0</v>
      </c>
      <c r="M5686" t="s">
        <v>918</v>
      </c>
      <c r="N5686" t="s">
        <v>919</v>
      </c>
      <c r="O5686">
        <v>0</v>
      </c>
      <c r="P5686" t="s">
        <v>1832</v>
      </c>
      <c r="Q5686" t="s">
        <v>1833</v>
      </c>
      <c r="R5686" t="s">
        <v>29</v>
      </c>
      <c r="S5686" t="s">
        <v>68</v>
      </c>
      <c r="T5686" t="s">
        <v>922</v>
      </c>
      <c r="U5686" t="s">
        <v>923</v>
      </c>
      <c r="V5686" t="s">
        <v>33</v>
      </c>
    </row>
    <row r="5687" spans="1:22">
      <c r="A5687" s="4">
        <v>46063</v>
      </c>
      <c r="B5687" t="s">
        <v>4387</v>
      </c>
      <c r="C5687" t="s">
        <v>23</v>
      </c>
      <c r="D5687">
        <v>1</v>
      </c>
      <c r="E5687">
        <v>42000</v>
      </c>
      <c r="F5687">
        <f>Table2[[#This Row],[Đơn Giá Chuẩn]]*Table2[[#This Row],[Tổng số lượng bán]]</f>
        <v>42000</v>
      </c>
      <c r="G5687">
        <v>12963</v>
      </c>
      <c r="H5687">
        <f>Table2[[#This Row],[Doanh số bán]]-Table2[[#This Row],[Chiết khấu]]</f>
        <v>29037</v>
      </c>
      <c r="K5687" t="s">
        <v>24</v>
      </c>
      <c r="L5687">
        <v>0</v>
      </c>
      <c r="M5687" t="s">
        <v>918</v>
      </c>
      <c r="N5687" t="s">
        <v>919</v>
      </c>
      <c r="O5687">
        <v>0</v>
      </c>
      <c r="P5687" t="s">
        <v>1771</v>
      </c>
      <c r="Q5687" t="s">
        <v>1772</v>
      </c>
      <c r="R5687" t="s">
        <v>29</v>
      </c>
      <c r="S5687" t="s">
        <v>30</v>
      </c>
      <c r="T5687" t="s">
        <v>922</v>
      </c>
      <c r="U5687" t="s">
        <v>923</v>
      </c>
      <c r="V5687" t="s">
        <v>33</v>
      </c>
    </row>
    <row r="5688" spans="1:22">
      <c r="A5688" s="4">
        <v>46063</v>
      </c>
      <c r="B5688" t="s">
        <v>4388</v>
      </c>
      <c r="C5688" t="s">
        <v>23</v>
      </c>
      <c r="D5688">
        <v>1</v>
      </c>
      <c r="E5688">
        <v>52000</v>
      </c>
      <c r="F5688">
        <f>Table2[[#This Row],[Đơn Giá Chuẩn]]*Table2[[#This Row],[Tổng số lượng bán]]</f>
        <v>52000</v>
      </c>
      <c r="G5688">
        <v>0</v>
      </c>
      <c r="H5688">
        <f>Table2[[#This Row],[Doanh số bán]]-Table2[[#This Row],[Chiết khấu]]</f>
        <v>52000</v>
      </c>
      <c r="K5688" t="s">
        <v>24</v>
      </c>
      <c r="L5688">
        <v>0</v>
      </c>
      <c r="M5688" t="s">
        <v>918</v>
      </c>
      <c r="N5688" t="s">
        <v>919</v>
      </c>
      <c r="O5688">
        <v>0</v>
      </c>
      <c r="P5688" t="s">
        <v>1730</v>
      </c>
      <c r="Q5688" t="s">
        <v>1731</v>
      </c>
      <c r="R5688" t="s">
        <v>29</v>
      </c>
      <c r="S5688" t="s">
        <v>30</v>
      </c>
      <c r="T5688" t="s">
        <v>922</v>
      </c>
      <c r="U5688" t="s">
        <v>923</v>
      </c>
      <c r="V5688" t="s">
        <v>33</v>
      </c>
    </row>
    <row r="5689" spans="1:22">
      <c r="A5689" s="4">
        <v>46063</v>
      </c>
      <c r="B5689" t="s">
        <v>4389</v>
      </c>
      <c r="C5689" t="s">
        <v>23</v>
      </c>
      <c r="D5689">
        <v>1</v>
      </c>
      <c r="E5689">
        <v>52000</v>
      </c>
      <c r="F5689">
        <f>Table2[[#This Row],[Đơn Giá Chuẩn]]*Table2[[#This Row],[Tổng số lượng bán]]</f>
        <v>52000</v>
      </c>
      <c r="G5689">
        <v>0</v>
      </c>
      <c r="H5689">
        <f>Table2[[#This Row],[Doanh số bán]]-Table2[[#This Row],[Chiết khấu]]</f>
        <v>52000</v>
      </c>
      <c r="K5689" t="s">
        <v>24</v>
      </c>
      <c r="L5689">
        <v>0</v>
      </c>
      <c r="M5689" t="s">
        <v>918</v>
      </c>
      <c r="N5689" t="s">
        <v>919</v>
      </c>
      <c r="O5689">
        <v>0</v>
      </c>
      <c r="P5689" t="s">
        <v>1730</v>
      </c>
      <c r="Q5689" t="s">
        <v>1731</v>
      </c>
      <c r="R5689" t="s">
        <v>29</v>
      </c>
      <c r="S5689" t="s">
        <v>30</v>
      </c>
      <c r="T5689" t="s">
        <v>922</v>
      </c>
      <c r="U5689" t="s">
        <v>923</v>
      </c>
      <c r="V5689" t="s">
        <v>33</v>
      </c>
    </row>
    <row r="5690" spans="1:22">
      <c r="A5690" s="4">
        <v>46063</v>
      </c>
      <c r="B5690" t="s">
        <v>4390</v>
      </c>
      <c r="C5690" t="s">
        <v>23</v>
      </c>
      <c r="D5690">
        <v>1</v>
      </c>
      <c r="E5690">
        <v>52000</v>
      </c>
      <c r="F5690">
        <f>Table2[[#This Row],[Đơn Giá Chuẩn]]*Table2[[#This Row],[Tổng số lượng bán]]</f>
        <v>52000</v>
      </c>
      <c r="G5690">
        <v>16204</v>
      </c>
      <c r="H5690">
        <f>Table2[[#This Row],[Doanh số bán]]-Table2[[#This Row],[Chiết khấu]]</f>
        <v>35796</v>
      </c>
      <c r="K5690" t="s">
        <v>24</v>
      </c>
      <c r="L5690">
        <v>0</v>
      </c>
      <c r="M5690" t="s">
        <v>918</v>
      </c>
      <c r="N5690" t="s">
        <v>919</v>
      </c>
      <c r="O5690">
        <v>0</v>
      </c>
      <c r="P5690" t="s">
        <v>1730</v>
      </c>
      <c r="Q5690" t="s">
        <v>1731</v>
      </c>
      <c r="R5690" t="s">
        <v>29</v>
      </c>
      <c r="S5690" t="s">
        <v>30</v>
      </c>
      <c r="T5690" t="s">
        <v>922</v>
      </c>
      <c r="U5690" t="s">
        <v>923</v>
      </c>
      <c r="V5690" t="s">
        <v>33</v>
      </c>
    </row>
    <row r="5691" spans="1:22">
      <c r="A5691" s="4">
        <v>46063</v>
      </c>
      <c r="B5691" t="s">
        <v>4391</v>
      </c>
      <c r="C5691" t="s">
        <v>23</v>
      </c>
      <c r="D5691">
        <v>1</v>
      </c>
      <c r="E5691">
        <v>51000</v>
      </c>
      <c r="F5691">
        <f>Table2[[#This Row],[Đơn Giá Chuẩn]]*Table2[[#This Row],[Tổng số lượng bán]]</f>
        <v>51000</v>
      </c>
      <c r="G5691">
        <v>15880</v>
      </c>
      <c r="H5691">
        <f>Table2[[#This Row],[Doanh số bán]]-Table2[[#This Row],[Chiết khấu]]</f>
        <v>35120</v>
      </c>
      <c r="K5691" t="s">
        <v>24</v>
      </c>
      <c r="L5691">
        <v>0</v>
      </c>
      <c r="M5691" t="s">
        <v>918</v>
      </c>
      <c r="N5691" t="s">
        <v>919</v>
      </c>
      <c r="O5691">
        <v>0</v>
      </c>
      <c r="P5691" t="s">
        <v>1733</v>
      </c>
      <c r="Q5691" t="s">
        <v>1734</v>
      </c>
      <c r="R5691" t="s">
        <v>29</v>
      </c>
      <c r="S5691" t="s">
        <v>30</v>
      </c>
      <c r="T5691" t="s">
        <v>922</v>
      </c>
      <c r="U5691" t="s">
        <v>923</v>
      </c>
      <c r="V5691" t="s">
        <v>33</v>
      </c>
    </row>
    <row r="5692" spans="1:22">
      <c r="A5692" s="4">
        <v>46063</v>
      </c>
      <c r="B5692" t="s">
        <v>4391</v>
      </c>
      <c r="C5692" t="s">
        <v>23</v>
      </c>
      <c r="D5692">
        <v>1</v>
      </c>
      <c r="E5692">
        <v>42000</v>
      </c>
      <c r="F5692">
        <f>Table2[[#This Row],[Đơn Giá Chuẩn]]*Table2[[#This Row],[Tổng số lượng bán]]</f>
        <v>42000</v>
      </c>
      <c r="G5692">
        <v>12963</v>
      </c>
      <c r="H5692">
        <f>Table2[[#This Row],[Doanh số bán]]-Table2[[#This Row],[Chiết khấu]]</f>
        <v>29037</v>
      </c>
      <c r="K5692" t="s">
        <v>24</v>
      </c>
      <c r="L5692">
        <v>0</v>
      </c>
      <c r="M5692" t="s">
        <v>918</v>
      </c>
      <c r="N5692" t="s">
        <v>919</v>
      </c>
      <c r="O5692">
        <v>0</v>
      </c>
      <c r="P5692" t="s">
        <v>1875</v>
      </c>
      <c r="Q5692" t="s">
        <v>1876</v>
      </c>
      <c r="R5692" t="s">
        <v>29</v>
      </c>
      <c r="S5692" t="s">
        <v>56</v>
      </c>
      <c r="T5692" t="s">
        <v>922</v>
      </c>
      <c r="U5692" t="s">
        <v>923</v>
      </c>
      <c r="V5692" t="s">
        <v>33</v>
      </c>
    </row>
    <row r="5693" spans="1:22">
      <c r="A5693" s="4">
        <v>46063</v>
      </c>
      <c r="B5693" t="s">
        <v>4392</v>
      </c>
      <c r="C5693" t="s">
        <v>23</v>
      </c>
      <c r="D5693">
        <v>1</v>
      </c>
      <c r="E5693">
        <v>42000</v>
      </c>
      <c r="F5693">
        <f>Table2[[#This Row],[Đơn Giá Chuẩn]]*Table2[[#This Row],[Tổng số lượng bán]]</f>
        <v>42000</v>
      </c>
      <c r="G5693">
        <v>12963</v>
      </c>
      <c r="H5693">
        <f>Table2[[#This Row],[Doanh số bán]]-Table2[[#This Row],[Chiết khấu]]</f>
        <v>29037</v>
      </c>
      <c r="K5693" t="s">
        <v>24</v>
      </c>
      <c r="L5693">
        <v>0</v>
      </c>
      <c r="M5693" t="s">
        <v>918</v>
      </c>
      <c r="N5693" t="s">
        <v>919</v>
      </c>
      <c r="O5693">
        <v>0</v>
      </c>
      <c r="P5693" t="s">
        <v>1771</v>
      </c>
      <c r="Q5693" t="s">
        <v>1772</v>
      </c>
      <c r="R5693" t="s">
        <v>29</v>
      </c>
      <c r="S5693" t="s">
        <v>30</v>
      </c>
      <c r="T5693" t="s">
        <v>922</v>
      </c>
      <c r="U5693" t="s">
        <v>923</v>
      </c>
      <c r="V5693" t="s">
        <v>33</v>
      </c>
    </row>
    <row r="5694" spans="1:22">
      <c r="A5694" s="4">
        <v>46063</v>
      </c>
      <c r="B5694" t="s">
        <v>4393</v>
      </c>
      <c r="C5694" t="s">
        <v>2500</v>
      </c>
      <c r="D5694">
        <v>10</v>
      </c>
      <c r="E5694">
        <v>302000</v>
      </c>
      <c r="F5694">
        <f>Table2[[#This Row],[Đơn Giá Chuẩn]]*Table2[[#This Row],[Tổng số lượng bán]]</f>
        <v>3020000</v>
      </c>
      <c r="G5694">
        <v>972222</v>
      </c>
      <c r="H5694">
        <f>Table2[[#This Row],[Doanh số bán]]-Table2[[#This Row],[Chiết khấu]]</f>
        <v>2047778</v>
      </c>
      <c r="K5694" t="s">
        <v>24</v>
      </c>
      <c r="L5694">
        <v>1</v>
      </c>
      <c r="M5694" t="s">
        <v>918</v>
      </c>
      <c r="N5694" t="s">
        <v>919</v>
      </c>
      <c r="O5694">
        <v>10</v>
      </c>
      <c r="P5694" t="s">
        <v>84</v>
      </c>
      <c r="Q5694" t="s">
        <v>85</v>
      </c>
      <c r="R5694" t="s">
        <v>41</v>
      </c>
      <c r="S5694" t="s">
        <v>42</v>
      </c>
      <c r="T5694" t="s">
        <v>922</v>
      </c>
      <c r="U5694" t="s">
        <v>923</v>
      </c>
      <c r="V5694" t="s">
        <v>33</v>
      </c>
    </row>
    <row r="5695" spans="1:22">
      <c r="A5695" s="4">
        <v>46063</v>
      </c>
      <c r="B5695" t="s">
        <v>4394</v>
      </c>
      <c r="C5695" t="s">
        <v>2500</v>
      </c>
      <c r="D5695">
        <v>10</v>
      </c>
      <c r="E5695">
        <v>302000</v>
      </c>
      <c r="F5695">
        <f>Table2[[#This Row],[Đơn Giá Chuẩn]]*Table2[[#This Row],[Tổng số lượng bán]]</f>
        <v>3020000</v>
      </c>
      <c r="G5695">
        <v>972222</v>
      </c>
      <c r="H5695">
        <f>Table2[[#This Row],[Doanh số bán]]-Table2[[#This Row],[Chiết khấu]]</f>
        <v>2047778</v>
      </c>
      <c r="K5695" t="s">
        <v>24</v>
      </c>
      <c r="L5695">
        <v>1</v>
      </c>
      <c r="M5695" t="s">
        <v>918</v>
      </c>
      <c r="N5695" t="s">
        <v>919</v>
      </c>
      <c r="O5695">
        <v>10</v>
      </c>
      <c r="P5695" t="s">
        <v>84</v>
      </c>
      <c r="Q5695" t="s">
        <v>85</v>
      </c>
      <c r="R5695" t="s">
        <v>41</v>
      </c>
      <c r="S5695" t="s">
        <v>42</v>
      </c>
      <c r="T5695" t="s">
        <v>922</v>
      </c>
      <c r="U5695" t="s">
        <v>923</v>
      </c>
      <c r="V5695" t="s">
        <v>33</v>
      </c>
    </row>
    <row r="5696" spans="1:22">
      <c r="A5696" s="4">
        <v>46063</v>
      </c>
      <c r="B5696" t="s">
        <v>4395</v>
      </c>
      <c r="C5696" t="s">
        <v>2500</v>
      </c>
      <c r="D5696">
        <v>2</v>
      </c>
      <c r="E5696">
        <v>302000</v>
      </c>
      <c r="F5696">
        <f>Table2[[#This Row],[Đơn Giá Chuẩn]]*Table2[[#This Row],[Tổng số lượng bán]]</f>
        <v>604000</v>
      </c>
      <c r="G5696">
        <v>0</v>
      </c>
      <c r="H5696">
        <f>Table2[[#This Row],[Doanh số bán]]-Table2[[#This Row],[Chiết khấu]]</f>
        <v>604000</v>
      </c>
      <c r="K5696" t="s">
        <v>24</v>
      </c>
      <c r="L5696">
        <v>1</v>
      </c>
      <c r="M5696" t="s">
        <v>918</v>
      </c>
      <c r="N5696" t="s">
        <v>919</v>
      </c>
      <c r="O5696">
        <v>2</v>
      </c>
      <c r="P5696" t="s">
        <v>84</v>
      </c>
      <c r="Q5696" t="s">
        <v>85</v>
      </c>
      <c r="R5696" t="s">
        <v>41</v>
      </c>
      <c r="S5696" t="s">
        <v>42</v>
      </c>
      <c r="T5696" t="s">
        <v>922</v>
      </c>
      <c r="U5696" t="s">
        <v>923</v>
      </c>
      <c r="V5696" t="s">
        <v>33</v>
      </c>
    </row>
    <row r="5697" spans="1:22">
      <c r="A5697" s="4">
        <v>46063</v>
      </c>
      <c r="B5697" t="s">
        <v>4396</v>
      </c>
      <c r="C5697" t="s">
        <v>104</v>
      </c>
      <c r="D5697">
        <v>2</v>
      </c>
      <c r="E5697">
        <v>51000</v>
      </c>
      <c r="F5697">
        <f>Table2[[#This Row],[Đơn Giá Chuẩn]]*Table2[[#This Row],[Tổng số lượng bán]]</f>
        <v>102000</v>
      </c>
      <c r="G5697">
        <v>9074</v>
      </c>
      <c r="H5697">
        <f>Table2[[#This Row],[Doanh số bán]]-Table2[[#This Row],[Chiết khấu]]</f>
        <v>92926</v>
      </c>
      <c r="K5697" t="s">
        <v>24</v>
      </c>
      <c r="L5697">
        <v>0.12</v>
      </c>
      <c r="M5697" t="s">
        <v>918</v>
      </c>
      <c r="N5697" t="s">
        <v>919</v>
      </c>
      <c r="O5697">
        <v>0.24</v>
      </c>
      <c r="P5697" t="s">
        <v>656</v>
      </c>
      <c r="Q5697" t="s">
        <v>657</v>
      </c>
      <c r="R5697" t="s">
        <v>107</v>
      </c>
      <c r="S5697" t="s">
        <v>108</v>
      </c>
      <c r="T5697" t="s">
        <v>922</v>
      </c>
      <c r="U5697" t="s">
        <v>923</v>
      </c>
      <c r="V5697" t="s">
        <v>33</v>
      </c>
    </row>
    <row r="5698" spans="1:22">
      <c r="A5698" s="4">
        <v>46063</v>
      </c>
      <c r="B5698" t="s">
        <v>4396</v>
      </c>
      <c r="C5698" t="s">
        <v>104</v>
      </c>
      <c r="D5698">
        <v>2</v>
      </c>
      <c r="E5698">
        <v>51000</v>
      </c>
      <c r="F5698">
        <f>Table2[[#This Row],[Đơn Giá Chuẩn]]*Table2[[#This Row],[Tổng số lượng bán]]</f>
        <v>102000</v>
      </c>
      <c r="G5698">
        <v>9074</v>
      </c>
      <c r="H5698">
        <f>Table2[[#This Row],[Doanh số bán]]-Table2[[#This Row],[Chiết khấu]]</f>
        <v>92926</v>
      </c>
      <c r="K5698" t="s">
        <v>24</v>
      </c>
      <c r="L5698">
        <v>0.12</v>
      </c>
      <c r="M5698" t="s">
        <v>918</v>
      </c>
      <c r="N5698" t="s">
        <v>919</v>
      </c>
      <c r="O5698">
        <v>0.24</v>
      </c>
      <c r="P5698" t="s">
        <v>588</v>
      </c>
      <c r="Q5698" t="s">
        <v>589</v>
      </c>
      <c r="R5698" t="s">
        <v>107</v>
      </c>
      <c r="S5698" t="s">
        <v>108</v>
      </c>
      <c r="T5698" t="s">
        <v>922</v>
      </c>
      <c r="U5698" t="s">
        <v>923</v>
      </c>
      <c r="V5698" t="s">
        <v>33</v>
      </c>
    </row>
    <row r="5699" spans="1:22">
      <c r="A5699" s="4">
        <v>46063</v>
      </c>
      <c r="B5699" t="s">
        <v>4396</v>
      </c>
      <c r="C5699" t="s">
        <v>104</v>
      </c>
      <c r="D5699">
        <v>3</v>
      </c>
      <c r="E5699">
        <v>51000</v>
      </c>
      <c r="F5699">
        <f>Table2[[#This Row],[Đơn Giá Chuẩn]]*Table2[[#This Row],[Tổng số lượng bán]]</f>
        <v>153000</v>
      </c>
      <c r="G5699">
        <v>13611</v>
      </c>
      <c r="H5699">
        <f>Table2[[#This Row],[Doanh số bán]]-Table2[[#This Row],[Chiết khấu]]</f>
        <v>139389</v>
      </c>
      <c r="K5699" t="s">
        <v>24</v>
      </c>
      <c r="L5699">
        <v>0.12</v>
      </c>
      <c r="M5699" t="s">
        <v>918</v>
      </c>
      <c r="N5699" t="s">
        <v>919</v>
      </c>
      <c r="O5699">
        <v>0.36</v>
      </c>
      <c r="P5699" t="s">
        <v>586</v>
      </c>
      <c r="Q5699" t="s">
        <v>587</v>
      </c>
      <c r="R5699" t="s">
        <v>107</v>
      </c>
      <c r="S5699" t="s">
        <v>108</v>
      </c>
      <c r="T5699" t="s">
        <v>922</v>
      </c>
      <c r="U5699" t="s">
        <v>923</v>
      </c>
      <c r="V5699" t="s">
        <v>33</v>
      </c>
    </row>
    <row r="5700" spans="1:22">
      <c r="A5700" s="4">
        <v>46063</v>
      </c>
      <c r="B5700" t="s">
        <v>4396</v>
      </c>
      <c r="C5700" t="s">
        <v>1840</v>
      </c>
      <c r="D5700">
        <v>2</v>
      </c>
      <c r="E5700">
        <v>121000</v>
      </c>
      <c r="F5700">
        <f>Table2[[#This Row],[Đơn Giá Chuẩn]]*Table2[[#This Row],[Tổng số lượng bán]]</f>
        <v>242000</v>
      </c>
      <c r="G5700">
        <v>22037</v>
      </c>
      <c r="H5700">
        <f>Table2[[#This Row],[Doanh số bán]]-Table2[[#This Row],[Chiết khấu]]</f>
        <v>219963</v>
      </c>
      <c r="K5700" t="s">
        <v>24</v>
      </c>
      <c r="L5700">
        <v>0.09</v>
      </c>
      <c r="M5700" t="s">
        <v>918</v>
      </c>
      <c r="N5700" t="s">
        <v>919</v>
      </c>
      <c r="O5700">
        <v>0.18</v>
      </c>
      <c r="P5700" t="s">
        <v>3239</v>
      </c>
      <c r="Q5700" t="s">
        <v>3240</v>
      </c>
      <c r="R5700" t="s">
        <v>107</v>
      </c>
      <c r="S5700" t="s">
        <v>108</v>
      </c>
      <c r="T5700" t="s">
        <v>922</v>
      </c>
      <c r="U5700" t="s">
        <v>923</v>
      </c>
      <c r="V5700" t="s">
        <v>33</v>
      </c>
    </row>
    <row r="5701" spans="1:22">
      <c r="A5701" s="4">
        <v>46063</v>
      </c>
      <c r="B5701" t="s">
        <v>4396</v>
      </c>
      <c r="C5701" t="s">
        <v>155</v>
      </c>
      <c r="D5701">
        <v>2</v>
      </c>
      <c r="E5701">
        <v>152000</v>
      </c>
      <c r="F5701">
        <f>Table2[[#This Row],[Đơn Giá Chuẩn]]*Table2[[#This Row],[Tổng số lượng bán]]</f>
        <v>304000</v>
      </c>
      <c r="G5701">
        <v>27778</v>
      </c>
      <c r="H5701">
        <f>Table2[[#This Row],[Doanh số bán]]-Table2[[#This Row],[Chiết khấu]]</f>
        <v>276222</v>
      </c>
      <c r="K5701" t="s">
        <v>24</v>
      </c>
      <c r="L5701">
        <v>0.2</v>
      </c>
      <c r="M5701" t="s">
        <v>918</v>
      </c>
      <c r="N5701" t="s">
        <v>919</v>
      </c>
      <c r="O5701">
        <v>0.4</v>
      </c>
      <c r="P5701" t="s">
        <v>156</v>
      </c>
      <c r="Q5701" t="s">
        <v>157</v>
      </c>
      <c r="R5701" t="s">
        <v>107</v>
      </c>
      <c r="S5701" t="s">
        <v>108</v>
      </c>
      <c r="T5701" t="s">
        <v>922</v>
      </c>
      <c r="U5701" t="s">
        <v>923</v>
      </c>
      <c r="V5701" t="s">
        <v>33</v>
      </c>
    </row>
    <row r="5702" spans="1:22">
      <c r="A5702" s="4">
        <v>46066</v>
      </c>
      <c r="B5702" t="s">
        <v>5586</v>
      </c>
      <c r="C5702" t="s">
        <v>83</v>
      </c>
      <c r="D5702">
        <v>4</v>
      </c>
      <c r="E5702">
        <v>137000</v>
      </c>
      <c r="F5702">
        <f>Table2[[#This Row],[Đơn Giá Chuẩn]]*Table2[[#This Row],[Tổng số lượng bán]]</f>
        <v>548000</v>
      </c>
      <c r="G5702">
        <v>0</v>
      </c>
      <c r="H5702">
        <f>Table2[[#This Row],[Doanh số bán]]-Table2[[#This Row],[Chiết khấu]]</f>
        <v>548000</v>
      </c>
      <c r="K5702" t="s">
        <v>24</v>
      </c>
      <c r="L5702">
        <v>0.5</v>
      </c>
      <c r="M5702" t="s">
        <v>25</v>
      </c>
      <c r="N5702" t="s">
        <v>26</v>
      </c>
      <c r="O5702">
        <v>2</v>
      </c>
      <c r="P5702" t="s">
        <v>101</v>
      </c>
      <c r="Q5702" t="s">
        <v>102</v>
      </c>
      <c r="R5702" t="s">
        <v>41</v>
      </c>
      <c r="S5702" t="s">
        <v>42</v>
      </c>
      <c r="T5702" t="s">
        <v>31</v>
      </c>
      <c r="U5702" t="s">
        <v>32</v>
      </c>
      <c r="V5702" t="s">
        <v>33</v>
      </c>
    </row>
    <row r="5703" spans="1:22">
      <c r="A5703" s="4">
        <v>46067</v>
      </c>
      <c r="B5703" t="s">
        <v>5597</v>
      </c>
      <c r="C5703" t="s">
        <v>83</v>
      </c>
      <c r="D5703">
        <v>1</v>
      </c>
      <c r="E5703">
        <v>137000</v>
      </c>
      <c r="F5703">
        <f>Table2[[#This Row],[Đơn Giá Chuẩn]]*Table2[[#This Row],[Tổng số lượng bán]]</f>
        <v>137000</v>
      </c>
      <c r="G5703">
        <v>25000</v>
      </c>
      <c r="H5703">
        <f>Table2[[#This Row],[Doanh số bán]]-Table2[[#This Row],[Chiết khấu]]</f>
        <v>112000</v>
      </c>
      <c r="K5703" t="s">
        <v>24</v>
      </c>
      <c r="L5703">
        <v>0.5</v>
      </c>
      <c r="M5703" t="s">
        <v>25</v>
      </c>
      <c r="N5703" t="s">
        <v>26</v>
      </c>
      <c r="O5703">
        <v>0.5</v>
      </c>
      <c r="P5703" t="s">
        <v>101</v>
      </c>
      <c r="Q5703" t="s">
        <v>102</v>
      </c>
      <c r="R5703" t="s">
        <v>41</v>
      </c>
      <c r="S5703" t="s">
        <v>42</v>
      </c>
      <c r="T5703" t="s">
        <v>31</v>
      </c>
      <c r="U5703" t="s">
        <v>32</v>
      </c>
      <c r="V5703" t="s">
        <v>33</v>
      </c>
    </row>
    <row r="5704" spans="1:22">
      <c r="A5704" s="4">
        <v>46063</v>
      </c>
      <c r="B5704" t="s">
        <v>4397</v>
      </c>
      <c r="C5704" t="s">
        <v>104</v>
      </c>
      <c r="D5704">
        <v>2</v>
      </c>
      <c r="E5704">
        <v>47000</v>
      </c>
      <c r="F5704">
        <f>Table2[[#This Row],[Đơn Giá Chuẩn]]*Table2[[#This Row],[Tổng số lượng bán]]</f>
        <v>94000</v>
      </c>
      <c r="G5704">
        <v>29167</v>
      </c>
      <c r="H5704">
        <f>Table2[[#This Row],[Doanh số bán]]-Table2[[#This Row],[Chiết khấu]]</f>
        <v>64833</v>
      </c>
      <c r="K5704" t="s">
        <v>24</v>
      </c>
      <c r="L5704">
        <v>0.16</v>
      </c>
      <c r="M5704" t="s">
        <v>918</v>
      </c>
      <c r="N5704" t="s">
        <v>919</v>
      </c>
      <c r="O5704">
        <v>0.32</v>
      </c>
      <c r="P5704" t="s">
        <v>105</v>
      </c>
      <c r="Q5704" t="s">
        <v>106</v>
      </c>
      <c r="R5704" t="s">
        <v>107</v>
      </c>
      <c r="S5704" t="s">
        <v>108</v>
      </c>
      <c r="T5704" t="s">
        <v>922</v>
      </c>
      <c r="U5704" t="s">
        <v>923</v>
      </c>
      <c r="V5704" t="s">
        <v>33</v>
      </c>
    </row>
    <row r="5705" spans="1:22">
      <c r="A5705" s="4">
        <v>46063</v>
      </c>
      <c r="B5705" t="s">
        <v>4397</v>
      </c>
      <c r="C5705" t="s">
        <v>104</v>
      </c>
      <c r="D5705">
        <v>2</v>
      </c>
      <c r="E5705">
        <v>51000</v>
      </c>
      <c r="F5705">
        <f>Table2[[#This Row],[Đơn Giá Chuẩn]]*Table2[[#This Row],[Tổng số lượng bán]]</f>
        <v>102000</v>
      </c>
      <c r="G5705">
        <v>31759</v>
      </c>
      <c r="H5705">
        <f>Table2[[#This Row],[Doanh số bán]]-Table2[[#This Row],[Chiết khấu]]</f>
        <v>70241</v>
      </c>
      <c r="K5705" t="s">
        <v>24</v>
      </c>
      <c r="L5705">
        <v>0.12</v>
      </c>
      <c r="M5705" t="s">
        <v>918</v>
      </c>
      <c r="N5705" t="s">
        <v>919</v>
      </c>
      <c r="O5705">
        <v>0.24</v>
      </c>
      <c r="P5705" t="s">
        <v>588</v>
      </c>
      <c r="Q5705" t="s">
        <v>589</v>
      </c>
      <c r="R5705" t="s">
        <v>107</v>
      </c>
      <c r="S5705" t="s">
        <v>108</v>
      </c>
      <c r="T5705" t="s">
        <v>922</v>
      </c>
      <c r="U5705" t="s">
        <v>923</v>
      </c>
      <c r="V5705" t="s">
        <v>33</v>
      </c>
    </row>
    <row r="5706" spans="1:22">
      <c r="A5706" s="4">
        <v>46063</v>
      </c>
      <c r="B5706" t="s">
        <v>4397</v>
      </c>
      <c r="C5706" t="s">
        <v>104</v>
      </c>
      <c r="D5706">
        <v>2</v>
      </c>
      <c r="E5706">
        <v>51000</v>
      </c>
      <c r="F5706">
        <f>Table2[[#This Row],[Đơn Giá Chuẩn]]*Table2[[#This Row],[Tổng số lượng bán]]</f>
        <v>102000</v>
      </c>
      <c r="G5706">
        <v>31759</v>
      </c>
      <c r="H5706">
        <f>Table2[[#This Row],[Doanh số bán]]-Table2[[#This Row],[Chiết khấu]]</f>
        <v>70241</v>
      </c>
      <c r="K5706" t="s">
        <v>24</v>
      </c>
      <c r="L5706">
        <v>0.12</v>
      </c>
      <c r="M5706" t="s">
        <v>918</v>
      </c>
      <c r="N5706" t="s">
        <v>919</v>
      </c>
      <c r="O5706">
        <v>0.24</v>
      </c>
      <c r="P5706" t="s">
        <v>656</v>
      </c>
      <c r="Q5706" t="s">
        <v>657</v>
      </c>
      <c r="R5706" t="s">
        <v>107</v>
      </c>
      <c r="S5706" t="s">
        <v>108</v>
      </c>
      <c r="T5706" t="s">
        <v>922</v>
      </c>
      <c r="U5706" t="s">
        <v>923</v>
      </c>
      <c r="V5706" t="s">
        <v>33</v>
      </c>
    </row>
    <row r="5707" spans="1:22">
      <c r="A5707" s="4">
        <v>46063</v>
      </c>
      <c r="B5707" t="s">
        <v>4397</v>
      </c>
      <c r="C5707" t="s">
        <v>104</v>
      </c>
      <c r="D5707">
        <v>2</v>
      </c>
      <c r="E5707">
        <v>47000</v>
      </c>
      <c r="F5707">
        <f>Table2[[#This Row],[Đơn Giá Chuẩn]]*Table2[[#This Row],[Tổng số lượng bán]]</f>
        <v>94000</v>
      </c>
      <c r="G5707">
        <v>29167</v>
      </c>
      <c r="H5707">
        <f>Table2[[#This Row],[Doanh số bán]]-Table2[[#This Row],[Chiết khấu]]</f>
        <v>64833</v>
      </c>
      <c r="K5707" t="s">
        <v>24</v>
      </c>
      <c r="L5707">
        <v>0.12</v>
      </c>
      <c r="M5707" t="s">
        <v>918</v>
      </c>
      <c r="N5707" t="s">
        <v>919</v>
      </c>
      <c r="O5707">
        <v>0.24</v>
      </c>
      <c r="P5707" t="s">
        <v>520</v>
      </c>
      <c r="Q5707" t="s">
        <v>521</v>
      </c>
      <c r="R5707" t="s">
        <v>107</v>
      </c>
      <c r="S5707" t="s">
        <v>108</v>
      </c>
      <c r="T5707" t="s">
        <v>922</v>
      </c>
      <c r="U5707" t="s">
        <v>923</v>
      </c>
      <c r="V5707" t="s">
        <v>33</v>
      </c>
    </row>
    <row r="5708" spans="1:22">
      <c r="A5708" s="4">
        <v>46063</v>
      </c>
      <c r="B5708" t="s">
        <v>4397</v>
      </c>
      <c r="C5708" t="s">
        <v>104</v>
      </c>
      <c r="D5708">
        <v>2</v>
      </c>
      <c r="E5708">
        <v>51000</v>
      </c>
      <c r="F5708">
        <f>Table2[[#This Row],[Đơn Giá Chuẩn]]*Table2[[#This Row],[Tổng số lượng bán]]</f>
        <v>102000</v>
      </c>
      <c r="G5708">
        <v>31759</v>
      </c>
      <c r="H5708">
        <f>Table2[[#This Row],[Doanh số bán]]-Table2[[#This Row],[Chiết khấu]]</f>
        <v>70241</v>
      </c>
      <c r="K5708" t="s">
        <v>24</v>
      </c>
      <c r="L5708">
        <v>0.12</v>
      </c>
      <c r="M5708" t="s">
        <v>918</v>
      </c>
      <c r="N5708" t="s">
        <v>919</v>
      </c>
      <c r="O5708">
        <v>0.24</v>
      </c>
      <c r="P5708" t="s">
        <v>586</v>
      </c>
      <c r="Q5708" t="s">
        <v>587</v>
      </c>
      <c r="R5708" t="s">
        <v>107</v>
      </c>
      <c r="S5708" t="s">
        <v>108</v>
      </c>
      <c r="T5708" t="s">
        <v>922</v>
      </c>
      <c r="U5708" t="s">
        <v>923</v>
      </c>
      <c r="V5708" t="s">
        <v>33</v>
      </c>
    </row>
    <row r="5709" spans="1:22">
      <c r="A5709" s="4">
        <v>46063</v>
      </c>
      <c r="B5709" t="s">
        <v>4398</v>
      </c>
      <c r="C5709" t="s">
        <v>155</v>
      </c>
      <c r="D5709">
        <v>2</v>
      </c>
      <c r="E5709">
        <v>13000</v>
      </c>
      <c r="F5709">
        <f>Table2[[#This Row],[Đơn Giá Chuẩn]]*Table2[[#This Row],[Tổng số lượng bán]]</f>
        <v>26000</v>
      </c>
      <c r="G5709">
        <v>0</v>
      </c>
      <c r="H5709">
        <f>Table2[[#This Row],[Doanh số bán]]-Table2[[#This Row],[Chiết khấu]]</f>
        <v>26000</v>
      </c>
      <c r="K5709" t="s">
        <v>24</v>
      </c>
      <c r="L5709">
        <v>0</v>
      </c>
      <c r="M5709" t="s">
        <v>918</v>
      </c>
      <c r="N5709" t="s">
        <v>919</v>
      </c>
      <c r="O5709">
        <v>0</v>
      </c>
      <c r="P5709" t="s">
        <v>4174</v>
      </c>
      <c r="Q5709" t="s">
        <v>4175</v>
      </c>
      <c r="R5709" t="s">
        <v>535</v>
      </c>
      <c r="S5709" t="s">
        <v>536</v>
      </c>
      <c r="T5709" t="s">
        <v>922</v>
      </c>
      <c r="U5709" t="s">
        <v>923</v>
      </c>
      <c r="V5709" t="s">
        <v>33</v>
      </c>
    </row>
    <row r="5710" spans="1:22">
      <c r="A5710" s="4">
        <v>46063</v>
      </c>
      <c r="B5710" t="s">
        <v>4399</v>
      </c>
      <c r="C5710" t="s">
        <v>23</v>
      </c>
      <c r="D5710">
        <v>1</v>
      </c>
      <c r="E5710">
        <v>42000</v>
      </c>
      <c r="F5710">
        <f>Table2[[#This Row],[Đơn Giá Chuẩn]]*Table2[[#This Row],[Tổng số lượng bán]]</f>
        <v>42000</v>
      </c>
      <c r="G5710">
        <v>0</v>
      </c>
      <c r="H5710">
        <f>Table2[[#This Row],[Doanh số bán]]-Table2[[#This Row],[Chiết khấu]]</f>
        <v>42000</v>
      </c>
      <c r="K5710" t="s">
        <v>24</v>
      </c>
      <c r="L5710">
        <v>0</v>
      </c>
      <c r="M5710" t="s">
        <v>918</v>
      </c>
      <c r="N5710" t="s">
        <v>919</v>
      </c>
      <c r="O5710">
        <v>0</v>
      </c>
      <c r="P5710" t="s">
        <v>1771</v>
      </c>
      <c r="Q5710" t="s">
        <v>1772</v>
      </c>
      <c r="R5710" t="s">
        <v>29</v>
      </c>
      <c r="S5710" t="s">
        <v>30</v>
      </c>
      <c r="T5710" t="s">
        <v>922</v>
      </c>
      <c r="U5710" t="s">
        <v>923</v>
      </c>
      <c r="V5710" t="s">
        <v>33</v>
      </c>
    </row>
    <row r="5711" spans="1:22">
      <c r="A5711" s="4">
        <v>46063</v>
      </c>
      <c r="B5711" t="s">
        <v>4399</v>
      </c>
      <c r="C5711" t="s">
        <v>23</v>
      </c>
      <c r="D5711">
        <v>1</v>
      </c>
      <c r="E5711">
        <v>52000</v>
      </c>
      <c r="F5711">
        <f>Table2[[#This Row],[Đơn Giá Chuẩn]]*Table2[[#This Row],[Tổng số lượng bán]]</f>
        <v>52000</v>
      </c>
      <c r="G5711">
        <v>0</v>
      </c>
      <c r="H5711">
        <f>Table2[[#This Row],[Doanh số bán]]-Table2[[#This Row],[Chiết khấu]]</f>
        <v>52000</v>
      </c>
      <c r="K5711" t="s">
        <v>24</v>
      </c>
      <c r="L5711">
        <v>0</v>
      </c>
      <c r="M5711" t="s">
        <v>918</v>
      </c>
      <c r="N5711" t="s">
        <v>919</v>
      </c>
      <c r="O5711">
        <v>0</v>
      </c>
      <c r="P5711" t="s">
        <v>1788</v>
      </c>
      <c r="Q5711" t="s">
        <v>1789</v>
      </c>
      <c r="R5711" t="s">
        <v>29</v>
      </c>
      <c r="S5711" t="s">
        <v>59</v>
      </c>
      <c r="T5711" t="s">
        <v>922</v>
      </c>
      <c r="U5711" t="s">
        <v>923</v>
      </c>
      <c r="V5711" t="s">
        <v>33</v>
      </c>
    </row>
    <row r="5712" spans="1:22">
      <c r="A5712" s="4">
        <v>46063</v>
      </c>
      <c r="B5712" t="s">
        <v>4400</v>
      </c>
      <c r="C5712" t="s">
        <v>104</v>
      </c>
      <c r="D5712">
        <v>2</v>
      </c>
      <c r="E5712">
        <v>47000</v>
      </c>
      <c r="F5712">
        <f>Table2[[#This Row],[Đơn Giá Chuẩn]]*Table2[[#This Row],[Tổng số lượng bán]]</f>
        <v>94000</v>
      </c>
      <c r="G5712">
        <v>0</v>
      </c>
      <c r="H5712">
        <f>Table2[[#This Row],[Doanh số bán]]-Table2[[#This Row],[Chiết khấu]]</f>
        <v>94000</v>
      </c>
      <c r="K5712" t="s">
        <v>24</v>
      </c>
      <c r="L5712">
        <v>0.12</v>
      </c>
      <c r="M5712" t="s">
        <v>918</v>
      </c>
      <c r="N5712" t="s">
        <v>919</v>
      </c>
      <c r="O5712">
        <v>0.24</v>
      </c>
      <c r="P5712" t="s">
        <v>520</v>
      </c>
      <c r="Q5712" t="s">
        <v>521</v>
      </c>
      <c r="R5712" t="s">
        <v>107</v>
      </c>
      <c r="S5712" t="s">
        <v>108</v>
      </c>
      <c r="T5712" t="s">
        <v>922</v>
      </c>
      <c r="U5712" t="s">
        <v>923</v>
      </c>
      <c r="V5712" t="s">
        <v>33</v>
      </c>
    </row>
    <row r="5713" spans="1:22">
      <c r="A5713" s="4">
        <v>46063</v>
      </c>
      <c r="B5713" t="s">
        <v>4401</v>
      </c>
      <c r="C5713" t="s">
        <v>23</v>
      </c>
      <c r="D5713">
        <v>2</v>
      </c>
      <c r="E5713">
        <v>62000</v>
      </c>
      <c r="F5713">
        <f>Table2[[#This Row],[Đơn Giá Chuẩn]]*Table2[[#This Row],[Tổng số lượng bán]]</f>
        <v>124000</v>
      </c>
      <c r="G5713">
        <v>0</v>
      </c>
      <c r="H5713">
        <f>Table2[[#This Row],[Doanh số bán]]-Table2[[#This Row],[Chiết khấu]]</f>
        <v>124000</v>
      </c>
      <c r="K5713" t="s">
        <v>24</v>
      </c>
      <c r="L5713">
        <v>0</v>
      </c>
      <c r="M5713" t="s">
        <v>918</v>
      </c>
      <c r="N5713" t="s">
        <v>919</v>
      </c>
      <c r="O5713">
        <v>0</v>
      </c>
      <c r="P5713" t="s">
        <v>1745</v>
      </c>
      <c r="Q5713" t="s">
        <v>1746</v>
      </c>
      <c r="R5713" t="s">
        <v>29</v>
      </c>
      <c r="S5713" t="s">
        <v>30</v>
      </c>
      <c r="T5713" t="s">
        <v>922</v>
      </c>
      <c r="U5713" t="s">
        <v>923</v>
      </c>
      <c r="V5713" t="s">
        <v>33</v>
      </c>
    </row>
    <row r="5714" spans="1:22">
      <c r="A5714" s="4">
        <v>46063</v>
      </c>
      <c r="B5714" t="s">
        <v>4401</v>
      </c>
      <c r="C5714" t="s">
        <v>23</v>
      </c>
      <c r="D5714">
        <v>1</v>
      </c>
      <c r="E5714">
        <v>47000</v>
      </c>
      <c r="F5714">
        <f>Table2[[#This Row],[Đơn Giá Chuẩn]]*Table2[[#This Row],[Tổng số lượng bán]]</f>
        <v>47000</v>
      </c>
      <c r="G5714">
        <v>0</v>
      </c>
      <c r="H5714">
        <f>Table2[[#This Row],[Doanh số bán]]-Table2[[#This Row],[Chiết khấu]]</f>
        <v>47000</v>
      </c>
      <c r="K5714" t="s">
        <v>24</v>
      </c>
      <c r="L5714">
        <v>0</v>
      </c>
      <c r="M5714" t="s">
        <v>918</v>
      </c>
      <c r="N5714" t="s">
        <v>919</v>
      </c>
      <c r="O5714">
        <v>0</v>
      </c>
      <c r="P5714" t="s">
        <v>1740</v>
      </c>
      <c r="Q5714" t="s">
        <v>1741</v>
      </c>
      <c r="R5714" t="s">
        <v>29</v>
      </c>
      <c r="S5714" t="s">
        <v>30</v>
      </c>
      <c r="T5714" t="s">
        <v>922</v>
      </c>
      <c r="U5714" t="s">
        <v>923</v>
      </c>
      <c r="V5714" t="s">
        <v>33</v>
      </c>
    </row>
    <row r="5715" spans="1:22">
      <c r="A5715" s="4">
        <v>46063</v>
      </c>
      <c r="B5715" t="s">
        <v>4402</v>
      </c>
      <c r="C5715" t="s">
        <v>23</v>
      </c>
      <c r="D5715">
        <v>1</v>
      </c>
      <c r="E5715">
        <v>42000</v>
      </c>
      <c r="F5715">
        <f>Table2[[#This Row],[Đơn Giá Chuẩn]]*Table2[[#This Row],[Tổng số lượng bán]]</f>
        <v>42000</v>
      </c>
      <c r="G5715">
        <v>0</v>
      </c>
      <c r="H5715">
        <f>Table2[[#This Row],[Doanh số bán]]-Table2[[#This Row],[Chiết khấu]]</f>
        <v>42000</v>
      </c>
      <c r="K5715" t="s">
        <v>24</v>
      </c>
      <c r="L5715">
        <v>0</v>
      </c>
      <c r="M5715" t="s">
        <v>918</v>
      </c>
      <c r="N5715" t="s">
        <v>919</v>
      </c>
      <c r="O5715">
        <v>0</v>
      </c>
      <c r="P5715" t="s">
        <v>1875</v>
      </c>
      <c r="Q5715" t="s">
        <v>1876</v>
      </c>
      <c r="R5715" t="s">
        <v>29</v>
      </c>
      <c r="S5715" t="s">
        <v>56</v>
      </c>
      <c r="T5715" t="s">
        <v>922</v>
      </c>
      <c r="U5715" t="s">
        <v>923</v>
      </c>
      <c r="V5715" t="s">
        <v>33</v>
      </c>
    </row>
    <row r="5716" spans="1:22">
      <c r="A5716" s="4">
        <v>46063</v>
      </c>
      <c r="B5716" t="s">
        <v>4403</v>
      </c>
      <c r="C5716" t="s">
        <v>23</v>
      </c>
      <c r="D5716">
        <v>2</v>
      </c>
      <c r="E5716">
        <v>67000</v>
      </c>
      <c r="F5716">
        <f>Table2[[#This Row],[Đơn Giá Chuẩn]]*Table2[[#This Row],[Tổng số lượng bán]]</f>
        <v>134000</v>
      </c>
      <c r="G5716">
        <v>0</v>
      </c>
      <c r="H5716">
        <f>Table2[[#This Row],[Doanh số bán]]-Table2[[#This Row],[Chiết khấu]]</f>
        <v>134000</v>
      </c>
      <c r="K5716" t="s">
        <v>24</v>
      </c>
      <c r="L5716">
        <v>0</v>
      </c>
      <c r="M5716" t="s">
        <v>918</v>
      </c>
      <c r="N5716" t="s">
        <v>919</v>
      </c>
      <c r="O5716">
        <v>0</v>
      </c>
      <c r="P5716" t="s">
        <v>1743</v>
      </c>
      <c r="Q5716" t="s">
        <v>1744</v>
      </c>
      <c r="R5716" t="s">
        <v>29</v>
      </c>
      <c r="S5716" t="s">
        <v>30</v>
      </c>
      <c r="T5716" t="s">
        <v>922</v>
      </c>
      <c r="U5716" t="s">
        <v>923</v>
      </c>
      <c r="V5716" t="s">
        <v>33</v>
      </c>
    </row>
    <row r="5717" spans="1:22">
      <c r="A5717" s="4">
        <v>46063</v>
      </c>
      <c r="B5717" t="s">
        <v>4403</v>
      </c>
      <c r="C5717" t="s">
        <v>23</v>
      </c>
      <c r="D5717">
        <v>1</v>
      </c>
      <c r="E5717">
        <v>67000</v>
      </c>
      <c r="F5717">
        <f>Table2[[#This Row],[Đơn Giá Chuẩn]]*Table2[[#This Row],[Tổng số lượng bán]]</f>
        <v>67000</v>
      </c>
      <c r="G5717">
        <v>0</v>
      </c>
      <c r="H5717">
        <f>Table2[[#This Row],[Doanh số bán]]-Table2[[#This Row],[Chiết khấu]]</f>
        <v>67000</v>
      </c>
      <c r="K5717" t="s">
        <v>24</v>
      </c>
      <c r="L5717">
        <v>0</v>
      </c>
      <c r="M5717" t="s">
        <v>918</v>
      </c>
      <c r="N5717" t="s">
        <v>919</v>
      </c>
      <c r="O5717">
        <v>0</v>
      </c>
      <c r="P5717" t="s">
        <v>1756</v>
      </c>
      <c r="Q5717" t="s">
        <v>1757</v>
      </c>
      <c r="R5717" t="s">
        <v>29</v>
      </c>
      <c r="S5717" t="s">
        <v>30</v>
      </c>
      <c r="T5717" t="s">
        <v>922</v>
      </c>
      <c r="U5717" t="s">
        <v>923</v>
      </c>
      <c r="V5717" t="s">
        <v>33</v>
      </c>
    </row>
    <row r="5718" spans="1:22">
      <c r="A5718" s="4">
        <v>46063</v>
      </c>
      <c r="B5718" t="s">
        <v>4404</v>
      </c>
      <c r="C5718" t="s">
        <v>104</v>
      </c>
      <c r="D5718">
        <v>1</v>
      </c>
      <c r="E5718">
        <v>51000</v>
      </c>
      <c r="F5718">
        <f>Table2[[#This Row],[Đơn Giá Chuẩn]]*Table2[[#This Row],[Tổng số lượng bán]]</f>
        <v>51000</v>
      </c>
      <c r="G5718">
        <v>15880</v>
      </c>
      <c r="H5718">
        <f>Table2[[#This Row],[Doanh số bán]]-Table2[[#This Row],[Chiết khấu]]</f>
        <v>35120</v>
      </c>
      <c r="K5718" t="s">
        <v>24</v>
      </c>
      <c r="L5718">
        <v>0.12</v>
      </c>
      <c r="M5718" t="s">
        <v>918</v>
      </c>
      <c r="N5718" t="s">
        <v>919</v>
      </c>
      <c r="O5718">
        <v>0.12</v>
      </c>
      <c r="P5718" t="s">
        <v>656</v>
      </c>
      <c r="Q5718" t="s">
        <v>657</v>
      </c>
      <c r="R5718" t="s">
        <v>107</v>
      </c>
      <c r="S5718" t="s">
        <v>108</v>
      </c>
      <c r="T5718" t="s">
        <v>922</v>
      </c>
      <c r="U5718" t="s">
        <v>923</v>
      </c>
      <c r="V5718" t="s">
        <v>33</v>
      </c>
    </row>
    <row r="5719" spans="1:22">
      <c r="A5719" s="4">
        <v>46063</v>
      </c>
      <c r="B5719" t="s">
        <v>4405</v>
      </c>
      <c r="C5719" t="s">
        <v>23</v>
      </c>
      <c r="D5719">
        <v>1</v>
      </c>
      <c r="E5719">
        <v>52000</v>
      </c>
      <c r="F5719">
        <f>Table2[[#This Row],[Đơn Giá Chuẩn]]*Table2[[#This Row],[Tổng số lượng bán]]</f>
        <v>52000</v>
      </c>
      <c r="G5719">
        <v>0</v>
      </c>
      <c r="H5719">
        <f>Table2[[#This Row],[Doanh số bán]]-Table2[[#This Row],[Chiết khấu]]</f>
        <v>52000</v>
      </c>
      <c r="K5719" t="s">
        <v>24</v>
      </c>
      <c r="L5719">
        <v>0</v>
      </c>
      <c r="M5719" t="s">
        <v>918</v>
      </c>
      <c r="N5719" t="s">
        <v>919</v>
      </c>
      <c r="O5719">
        <v>0</v>
      </c>
      <c r="P5719" t="s">
        <v>1777</v>
      </c>
      <c r="Q5719" t="s">
        <v>1778</v>
      </c>
      <c r="R5719" t="s">
        <v>29</v>
      </c>
      <c r="S5719" t="s">
        <v>91</v>
      </c>
      <c r="T5719" t="s">
        <v>922</v>
      </c>
      <c r="U5719" t="s">
        <v>923</v>
      </c>
      <c r="V5719" t="s">
        <v>33</v>
      </c>
    </row>
    <row r="5720" spans="1:22">
      <c r="A5720" s="4">
        <v>46063</v>
      </c>
      <c r="B5720" t="s">
        <v>4406</v>
      </c>
      <c r="C5720" t="s">
        <v>23</v>
      </c>
      <c r="D5720">
        <v>1</v>
      </c>
      <c r="E5720">
        <v>67000</v>
      </c>
      <c r="F5720">
        <f>Table2[[#This Row],[Đơn Giá Chuẩn]]*Table2[[#This Row],[Tổng số lượng bán]]</f>
        <v>67000</v>
      </c>
      <c r="G5720">
        <v>0</v>
      </c>
      <c r="H5720">
        <f>Table2[[#This Row],[Doanh số bán]]-Table2[[#This Row],[Chiết khấu]]</f>
        <v>67000</v>
      </c>
      <c r="K5720" t="s">
        <v>24</v>
      </c>
      <c r="L5720">
        <v>0</v>
      </c>
      <c r="M5720" t="s">
        <v>918</v>
      </c>
      <c r="N5720" t="s">
        <v>919</v>
      </c>
      <c r="O5720">
        <v>0</v>
      </c>
      <c r="P5720" t="s">
        <v>1743</v>
      </c>
      <c r="Q5720" t="s">
        <v>1744</v>
      </c>
      <c r="R5720" t="s">
        <v>29</v>
      </c>
      <c r="S5720" t="s">
        <v>30</v>
      </c>
      <c r="T5720" t="s">
        <v>922</v>
      </c>
      <c r="U5720" t="s">
        <v>923</v>
      </c>
      <c r="V5720" t="s">
        <v>33</v>
      </c>
    </row>
    <row r="5721" spans="1:22">
      <c r="A5721" s="4">
        <v>46063</v>
      </c>
      <c r="B5721" t="s">
        <v>4406</v>
      </c>
      <c r="C5721" t="s">
        <v>23</v>
      </c>
      <c r="D5721">
        <v>1</v>
      </c>
      <c r="E5721">
        <v>67000</v>
      </c>
      <c r="F5721">
        <f>Table2[[#This Row],[Đơn Giá Chuẩn]]*Table2[[#This Row],[Tổng số lượng bán]]</f>
        <v>67000</v>
      </c>
      <c r="G5721">
        <v>0</v>
      </c>
      <c r="H5721">
        <f>Table2[[#This Row],[Doanh số bán]]-Table2[[#This Row],[Chiết khấu]]</f>
        <v>67000</v>
      </c>
      <c r="K5721" t="s">
        <v>24</v>
      </c>
      <c r="L5721">
        <v>0</v>
      </c>
      <c r="M5721" t="s">
        <v>918</v>
      </c>
      <c r="N5721" t="s">
        <v>919</v>
      </c>
      <c r="O5721">
        <v>0</v>
      </c>
      <c r="P5721" t="s">
        <v>1756</v>
      </c>
      <c r="Q5721" t="s">
        <v>1757</v>
      </c>
      <c r="R5721" t="s">
        <v>29</v>
      </c>
      <c r="S5721" t="s">
        <v>30</v>
      </c>
      <c r="T5721" t="s">
        <v>922</v>
      </c>
      <c r="U5721" t="s">
        <v>923</v>
      </c>
      <c r="V5721" t="s">
        <v>33</v>
      </c>
    </row>
    <row r="5722" spans="1:22">
      <c r="A5722" s="4">
        <v>46063</v>
      </c>
      <c r="B5722" t="s">
        <v>4406</v>
      </c>
      <c r="C5722" t="s">
        <v>23</v>
      </c>
      <c r="D5722">
        <v>1</v>
      </c>
      <c r="E5722">
        <v>67000</v>
      </c>
      <c r="F5722">
        <f>Table2[[#This Row],[Đơn Giá Chuẩn]]*Table2[[#This Row],[Tổng số lượng bán]]</f>
        <v>67000</v>
      </c>
      <c r="G5722">
        <v>0</v>
      </c>
      <c r="H5722">
        <f>Table2[[#This Row],[Doanh số bán]]-Table2[[#This Row],[Chiết khấu]]</f>
        <v>67000</v>
      </c>
      <c r="K5722" t="s">
        <v>24</v>
      </c>
      <c r="L5722">
        <v>0</v>
      </c>
      <c r="M5722" t="s">
        <v>918</v>
      </c>
      <c r="N5722" t="s">
        <v>919</v>
      </c>
      <c r="O5722">
        <v>0</v>
      </c>
      <c r="P5722" t="s">
        <v>1763</v>
      </c>
      <c r="Q5722" t="s">
        <v>1764</v>
      </c>
      <c r="R5722" t="s">
        <v>29</v>
      </c>
      <c r="S5722" t="s">
        <v>30</v>
      </c>
      <c r="T5722" t="s">
        <v>922</v>
      </c>
      <c r="U5722" t="s">
        <v>923</v>
      </c>
      <c r="V5722" t="s">
        <v>33</v>
      </c>
    </row>
    <row r="5723" spans="1:22">
      <c r="A5723" s="4">
        <v>46063</v>
      </c>
      <c r="B5723" t="s">
        <v>4407</v>
      </c>
      <c r="C5723" t="s">
        <v>23</v>
      </c>
      <c r="D5723">
        <v>1</v>
      </c>
      <c r="E5723">
        <v>67000</v>
      </c>
      <c r="F5723">
        <f>Table2[[#This Row],[Đơn Giá Chuẩn]]*Table2[[#This Row],[Tổng số lượng bán]]</f>
        <v>67000</v>
      </c>
      <c r="G5723">
        <v>0</v>
      </c>
      <c r="H5723">
        <f>Table2[[#This Row],[Doanh số bán]]-Table2[[#This Row],[Chiết khấu]]</f>
        <v>67000</v>
      </c>
      <c r="K5723" t="s">
        <v>24</v>
      </c>
      <c r="L5723">
        <v>0</v>
      </c>
      <c r="M5723" t="s">
        <v>918</v>
      </c>
      <c r="N5723" t="s">
        <v>919</v>
      </c>
      <c r="O5723">
        <v>0</v>
      </c>
      <c r="P5723" t="s">
        <v>1749</v>
      </c>
      <c r="Q5723" t="s">
        <v>1750</v>
      </c>
      <c r="R5723" t="s">
        <v>29</v>
      </c>
      <c r="S5723" t="s">
        <v>56</v>
      </c>
      <c r="T5723" t="s">
        <v>922</v>
      </c>
      <c r="U5723" t="s">
        <v>923</v>
      </c>
      <c r="V5723" t="s">
        <v>33</v>
      </c>
    </row>
    <row r="5724" spans="1:22">
      <c r="A5724" s="4">
        <v>46063</v>
      </c>
      <c r="B5724" t="s">
        <v>4407</v>
      </c>
      <c r="C5724" t="s">
        <v>23</v>
      </c>
      <c r="D5724">
        <v>1</v>
      </c>
      <c r="E5724">
        <v>67000</v>
      </c>
      <c r="F5724">
        <f>Table2[[#This Row],[Đơn Giá Chuẩn]]*Table2[[#This Row],[Tổng số lượng bán]]</f>
        <v>67000</v>
      </c>
      <c r="G5724">
        <v>0</v>
      </c>
      <c r="H5724">
        <f>Table2[[#This Row],[Doanh số bán]]-Table2[[#This Row],[Chiết khấu]]</f>
        <v>67000</v>
      </c>
      <c r="K5724" t="s">
        <v>24</v>
      </c>
      <c r="L5724">
        <v>0</v>
      </c>
      <c r="M5724" t="s">
        <v>918</v>
      </c>
      <c r="N5724" t="s">
        <v>919</v>
      </c>
      <c r="O5724">
        <v>0</v>
      </c>
      <c r="P5724" t="s">
        <v>1756</v>
      </c>
      <c r="Q5724" t="s">
        <v>1757</v>
      </c>
      <c r="R5724" t="s">
        <v>29</v>
      </c>
      <c r="S5724" t="s">
        <v>30</v>
      </c>
      <c r="T5724" t="s">
        <v>922</v>
      </c>
      <c r="U5724" t="s">
        <v>923</v>
      </c>
      <c r="V5724" t="s">
        <v>33</v>
      </c>
    </row>
    <row r="5725" spans="1:22">
      <c r="A5725" s="4">
        <v>46063</v>
      </c>
      <c r="B5725" t="s">
        <v>4408</v>
      </c>
      <c r="C5725" t="s">
        <v>23</v>
      </c>
      <c r="D5725">
        <v>1</v>
      </c>
      <c r="E5725">
        <v>52000</v>
      </c>
      <c r="F5725">
        <f>Table2[[#This Row],[Đơn Giá Chuẩn]]*Table2[[#This Row],[Tổng số lượng bán]]</f>
        <v>52000</v>
      </c>
      <c r="G5725">
        <v>0</v>
      </c>
      <c r="H5725">
        <f>Table2[[#This Row],[Doanh số bán]]-Table2[[#This Row],[Chiết khấu]]</f>
        <v>52000</v>
      </c>
      <c r="K5725" t="s">
        <v>24</v>
      </c>
      <c r="L5725">
        <v>0</v>
      </c>
      <c r="M5725" t="s">
        <v>918</v>
      </c>
      <c r="N5725" t="s">
        <v>919</v>
      </c>
      <c r="O5725">
        <v>0</v>
      </c>
      <c r="P5725" t="s">
        <v>1730</v>
      </c>
      <c r="Q5725" t="s">
        <v>1731</v>
      </c>
      <c r="R5725" t="s">
        <v>29</v>
      </c>
      <c r="S5725" t="s">
        <v>30</v>
      </c>
      <c r="T5725" t="s">
        <v>922</v>
      </c>
      <c r="U5725" t="s">
        <v>923</v>
      </c>
      <c r="V5725" t="s">
        <v>33</v>
      </c>
    </row>
    <row r="5726" spans="1:22">
      <c r="A5726" s="4">
        <v>46063</v>
      </c>
      <c r="B5726" t="s">
        <v>4408</v>
      </c>
      <c r="C5726" t="s">
        <v>23</v>
      </c>
      <c r="D5726">
        <v>1</v>
      </c>
      <c r="E5726">
        <v>51000</v>
      </c>
      <c r="F5726">
        <f>Table2[[#This Row],[Đơn Giá Chuẩn]]*Table2[[#This Row],[Tổng số lượng bán]]</f>
        <v>51000</v>
      </c>
      <c r="G5726">
        <v>0</v>
      </c>
      <c r="H5726">
        <f>Table2[[#This Row],[Doanh số bán]]-Table2[[#This Row],[Chiết khấu]]</f>
        <v>51000</v>
      </c>
      <c r="K5726" t="s">
        <v>24</v>
      </c>
      <c r="L5726">
        <v>0</v>
      </c>
      <c r="M5726" t="s">
        <v>918</v>
      </c>
      <c r="N5726" t="s">
        <v>919</v>
      </c>
      <c r="O5726">
        <v>0</v>
      </c>
      <c r="P5726" t="s">
        <v>1733</v>
      </c>
      <c r="Q5726" t="s">
        <v>1734</v>
      </c>
      <c r="R5726" t="s">
        <v>29</v>
      </c>
      <c r="S5726" t="s">
        <v>30</v>
      </c>
      <c r="T5726" t="s">
        <v>922</v>
      </c>
      <c r="U5726" t="s">
        <v>923</v>
      </c>
      <c r="V5726" t="s">
        <v>33</v>
      </c>
    </row>
    <row r="5727" spans="1:22">
      <c r="A5727" s="4">
        <v>46063</v>
      </c>
      <c r="B5727" t="s">
        <v>4409</v>
      </c>
      <c r="C5727" t="s">
        <v>1735</v>
      </c>
      <c r="D5727">
        <v>1</v>
      </c>
      <c r="E5727">
        <v>32000</v>
      </c>
      <c r="F5727">
        <f>Table2[[#This Row],[Đơn Giá Chuẩn]]*Table2[[#This Row],[Tổng số lượng bán]]</f>
        <v>32000</v>
      </c>
      <c r="G5727">
        <v>0</v>
      </c>
      <c r="H5727">
        <f>Table2[[#This Row],[Doanh số bán]]-Table2[[#This Row],[Chiết khấu]]</f>
        <v>32000</v>
      </c>
      <c r="K5727" t="s">
        <v>24</v>
      </c>
      <c r="L5727">
        <v>0</v>
      </c>
      <c r="M5727" t="s">
        <v>918</v>
      </c>
      <c r="N5727" t="s">
        <v>919</v>
      </c>
      <c r="O5727">
        <v>0</v>
      </c>
      <c r="P5727" t="s">
        <v>1736</v>
      </c>
      <c r="Q5727" t="s">
        <v>1737</v>
      </c>
      <c r="R5727" t="s">
        <v>29</v>
      </c>
      <c r="S5727" t="s">
        <v>1738</v>
      </c>
      <c r="T5727" t="s">
        <v>922</v>
      </c>
      <c r="U5727" t="s">
        <v>923</v>
      </c>
      <c r="V5727" t="s">
        <v>33</v>
      </c>
    </row>
    <row r="5728" spans="1:22">
      <c r="A5728" s="4">
        <v>46063</v>
      </c>
      <c r="B5728" t="s">
        <v>4410</v>
      </c>
      <c r="C5728" t="s">
        <v>23</v>
      </c>
      <c r="D5728">
        <v>1</v>
      </c>
      <c r="E5728">
        <v>47000</v>
      </c>
      <c r="F5728">
        <f>Table2[[#This Row],[Đơn Giá Chuẩn]]*Table2[[#This Row],[Tổng số lượng bán]]</f>
        <v>47000</v>
      </c>
      <c r="G5728">
        <v>0</v>
      </c>
      <c r="H5728">
        <f>Table2[[#This Row],[Doanh số bán]]-Table2[[#This Row],[Chiết khấu]]</f>
        <v>47000</v>
      </c>
      <c r="K5728" t="s">
        <v>24</v>
      </c>
      <c r="L5728">
        <v>0</v>
      </c>
      <c r="M5728" t="s">
        <v>918</v>
      </c>
      <c r="N5728" t="s">
        <v>919</v>
      </c>
      <c r="O5728">
        <v>0</v>
      </c>
      <c r="P5728" t="s">
        <v>1740</v>
      </c>
      <c r="Q5728" t="s">
        <v>1741</v>
      </c>
      <c r="R5728" t="s">
        <v>29</v>
      </c>
      <c r="S5728" t="s">
        <v>30</v>
      </c>
      <c r="T5728" t="s">
        <v>922</v>
      </c>
      <c r="U5728" t="s">
        <v>923</v>
      </c>
      <c r="V5728" t="s">
        <v>33</v>
      </c>
    </row>
    <row r="5729" spans="1:22">
      <c r="A5729" s="4">
        <v>46063</v>
      </c>
      <c r="B5729" t="s">
        <v>4411</v>
      </c>
      <c r="C5729" t="s">
        <v>23</v>
      </c>
      <c r="D5729">
        <v>1</v>
      </c>
      <c r="E5729">
        <v>42000</v>
      </c>
      <c r="F5729">
        <f>Table2[[#This Row],[Đơn Giá Chuẩn]]*Table2[[#This Row],[Tổng số lượng bán]]</f>
        <v>42000</v>
      </c>
      <c r="G5729">
        <v>37037</v>
      </c>
      <c r="H5729">
        <f>Table2[[#This Row],[Doanh số bán]]-Table2[[#This Row],[Chiết khấu]]</f>
        <v>4963</v>
      </c>
      <c r="K5729" t="s">
        <v>24</v>
      </c>
      <c r="L5729">
        <v>0</v>
      </c>
      <c r="M5729" t="s">
        <v>918</v>
      </c>
      <c r="N5729" t="s">
        <v>919</v>
      </c>
      <c r="O5729">
        <v>0</v>
      </c>
      <c r="P5729" t="s">
        <v>1875</v>
      </c>
      <c r="Q5729" t="s">
        <v>1876</v>
      </c>
      <c r="R5729" t="s">
        <v>29</v>
      </c>
      <c r="S5729" t="s">
        <v>56</v>
      </c>
      <c r="T5729" t="s">
        <v>922</v>
      </c>
      <c r="U5729" t="s">
        <v>923</v>
      </c>
      <c r="V5729" t="s">
        <v>33</v>
      </c>
    </row>
    <row r="5730" spans="1:22">
      <c r="A5730" s="4">
        <v>46067</v>
      </c>
      <c r="B5730" t="s">
        <v>5601</v>
      </c>
      <c r="C5730" t="s">
        <v>83</v>
      </c>
      <c r="D5730">
        <v>4</v>
      </c>
      <c r="E5730">
        <v>137000</v>
      </c>
      <c r="F5730">
        <f>Table2[[#This Row],[Đơn Giá Chuẩn]]*Table2[[#This Row],[Tổng số lượng bán]]</f>
        <v>548000</v>
      </c>
      <c r="G5730">
        <v>100000</v>
      </c>
      <c r="H5730">
        <f>Table2[[#This Row],[Doanh số bán]]-Table2[[#This Row],[Chiết khấu]]</f>
        <v>448000</v>
      </c>
      <c r="K5730" t="s">
        <v>24</v>
      </c>
      <c r="L5730">
        <v>0.5</v>
      </c>
      <c r="M5730" t="s">
        <v>25</v>
      </c>
      <c r="N5730" t="s">
        <v>26</v>
      </c>
      <c r="O5730">
        <v>2</v>
      </c>
      <c r="P5730" t="s">
        <v>101</v>
      </c>
      <c r="Q5730" t="s">
        <v>102</v>
      </c>
      <c r="R5730" t="s">
        <v>41</v>
      </c>
      <c r="S5730" t="s">
        <v>42</v>
      </c>
      <c r="T5730" t="s">
        <v>31</v>
      </c>
      <c r="U5730" t="s">
        <v>32</v>
      </c>
      <c r="V5730" t="s">
        <v>33</v>
      </c>
    </row>
    <row r="5731" spans="1:22">
      <c r="A5731" s="4">
        <v>46067</v>
      </c>
      <c r="B5731" t="s">
        <v>5605</v>
      </c>
      <c r="C5731" t="s">
        <v>83</v>
      </c>
      <c r="D5731">
        <v>4</v>
      </c>
      <c r="E5731">
        <v>137000</v>
      </c>
      <c r="F5731">
        <f>Table2[[#This Row],[Đơn Giá Chuẩn]]*Table2[[#This Row],[Tổng số lượng bán]]</f>
        <v>548000</v>
      </c>
      <c r="G5731">
        <v>50000</v>
      </c>
      <c r="H5731">
        <f>Table2[[#This Row],[Doanh số bán]]-Table2[[#This Row],[Chiết khấu]]</f>
        <v>498000</v>
      </c>
      <c r="K5731" t="s">
        <v>24</v>
      </c>
      <c r="L5731">
        <v>0.5</v>
      </c>
      <c r="M5731" t="s">
        <v>25</v>
      </c>
      <c r="N5731" t="s">
        <v>26</v>
      </c>
      <c r="O5731">
        <v>2</v>
      </c>
      <c r="P5731" t="s">
        <v>101</v>
      </c>
      <c r="Q5731" t="s">
        <v>102</v>
      </c>
      <c r="R5731" t="s">
        <v>41</v>
      </c>
      <c r="S5731" t="s">
        <v>42</v>
      </c>
      <c r="T5731" t="s">
        <v>31</v>
      </c>
      <c r="U5731" t="s">
        <v>32</v>
      </c>
      <c r="V5731" t="s">
        <v>33</v>
      </c>
    </row>
    <row r="5732" spans="1:22">
      <c r="A5732" s="4">
        <v>46068</v>
      </c>
      <c r="B5732" t="s">
        <v>5627</v>
      </c>
      <c r="C5732" t="s">
        <v>83</v>
      </c>
      <c r="D5732">
        <v>10</v>
      </c>
      <c r="E5732">
        <v>137000</v>
      </c>
      <c r="F5732">
        <f>Table2[[#This Row],[Đơn Giá Chuẩn]]*Table2[[#This Row],[Tổng số lượng bán]]</f>
        <v>1370000</v>
      </c>
      <c r="G5732">
        <v>250000</v>
      </c>
      <c r="H5732">
        <f>Table2[[#This Row],[Doanh số bán]]-Table2[[#This Row],[Chiết khấu]]</f>
        <v>1120000</v>
      </c>
      <c r="K5732" t="s">
        <v>24</v>
      </c>
      <c r="L5732">
        <v>0.5</v>
      </c>
      <c r="M5732" t="s">
        <v>25</v>
      </c>
      <c r="N5732" t="s">
        <v>26</v>
      </c>
      <c r="O5732">
        <v>5</v>
      </c>
      <c r="P5732" t="s">
        <v>101</v>
      </c>
      <c r="Q5732" t="s">
        <v>102</v>
      </c>
      <c r="R5732" t="s">
        <v>41</v>
      </c>
      <c r="S5732" t="s">
        <v>42</v>
      </c>
      <c r="T5732" t="s">
        <v>31</v>
      </c>
      <c r="U5732" t="s">
        <v>32</v>
      </c>
      <c r="V5732" t="s">
        <v>33</v>
      </c>
    </row>
    <row r="5733" spans="1:22">
      <c r="A5733" s="4">
        <v>46063</v>
      </c>
      <c r="B5733" t="s">
        <v>4412</v>
      </c>
      <c r="C5733" t="s">
        <v>2500</v>
      </c>
      <c r="D5733">
        <v>1</v>
      </c>
      <c r="E5733">
        <v>262000</v>
      </c>
      <c r="F5733">
        <f>Table2[[#This Row],[Đơn Giá Chuẩn]]*Table2[[#This Row],[Tổng số lượng bán]]</f>
        <v>262000</v>
      </c>
      <c r="G5733">
        <v>84259</v>
      </c>
      <c r="H5733">
        <f>Table2[[#This Row],[Doanh số bán]]-Table2[[#This Row],[Chiết khấu]]</f>
        <v>177741</v>
      </c>
      <c r="K5733" t="s">
        <v>24</v>
      </c>
      <c r="L5733">
        <v>1</v>
      </c>
      <c r="M5733" t="s">
        <v>918</v>
      </c>
      <c r="N5733" t="s">
        <v>919</v>
      </c>
      <c r="O5733">
        <v>1</v>
      </c>
      <c r="P5733" t="s">
        <v>2511</v>
      </c>
      <c r="Q5733" t="s">
        <v>2512</v>
      </c>
      <c r="R5733" t="s">
        <v>41</v>
      </c>
      <c r="S5733" t="s">
        <v>42</v>
      </c>
      <c r="T5733" t="s">
        <v>922</v>
      </c>
      <c r="U5733" t="s">
        <v>923</v>
      </c>
      <c r="V5733" t="s">
        <v>33</v>
      </c>
    </row>
    <row r="5734" spans="1:22">
      <c r="A5734" s="4">
        <v>46063</v>
      </c>
      <c r="B5734" t="s">
        <v>4412</v>
      </c>
      <c r="C5734" t="s">
        <v>104</v>
      </c>
      <c r="D5734">
        <v>1</v>
      </c>
      <c r="E5734">
        <v>51000</v>
      </c>
      <c r="F5734">
        <f>Table2[[#This Row],[Đơn Giá Chuẩn]]*Table2[[#This Row],[Tổng số lượng bán]]</f>
        <v>51000</v>
      </c>
      <c r="G5734">
        <v>15880</v>
      </c>
      <c r="H5734">
        <f>Table2[[#This Row],[Doanh số bán]]-Table2[[#This Row],[Chiết khấu]]</f>
        <v>35120</v>
      </c>
      <c r="K5734" t="s">
        <v>24</v>
      </c>
      <c r="L5734">
        <v>0.12</v>
      </c>
      <c r="M5734" t="s">
        <v>918</v>
      </c>
      <c r="N5734" t="s">
        <v>919</v>
      </c>
      <c r="O5734">
        <v>0.12</v>
      </c>
      <c r="P5734" t="s">
        <v>656</v>
      </c>
      <c r="Q5734" t="s">
        <v>657</v>
      </c>
      <c r="R5734" t="s">
        <v>107</v>
      </c>
      <c r="S5734" t="s">
        <v>108</v>
      </c>
      <c r="T5734" t="s">
        <v>922</v>
      </c>
      <c r="U5734" t="s">
        <v>923</v>
      </c>
      <c r="V5734" t="s">
        <v>33</v>
      </c>
    </row>
    <row r="5735" spans="1:22">
      <c r="A5735" s="4">
        <v>46063</v>
      </c>
      <c r="B5735" t="s">
        <v>4412</v>
      </c>
      <c r="C5735" t="s">
        <v>104</v>
      </c>
      <c r="D5735">
        <v>1</v>
      </c>
      <c r="E5735">
        <v>51000</v>
      </c>
      <c r="F5735">
        <f>Table2[[#This Row],[Đơn Giá Chuẩn]]*Table2[[#This Row],[Tổng số lượng bán]]</f>
        <v>51000</v>
      </c>
      <c r="G5735">
        <v>15880</v>
      </c>
      <c r="H5735">
        <f>Table2[[#This Row],[Doanh số bán]]-Table2[[#This Row],[Chiết khấu]]</f>
        <v>35120</v>
      </c>
      <c r="K5735" t="s">
        <v>24</v>
      </c>
      <c r="L5735">
        <v>0.12</v>
      </c>
      <c r="M5735" t="s">
        <v>918</v>
      </c>
      <c r="N5735" t="s">
        <v>919</v>
      </c>
      <c r="O5735">
        <v>0.12</v>
      </c>
      <c r="P5735" t="s">
        <v>588</v>
      </c>
      <c r="Q5735" t="s">
        <v>589</v>
      </c>
      <c r="R5735" t="s">
        <v>107</v>
      </c>
      <c r="S5735" t="s">
        <v>108</v>
      </c>
      <c r="T5735" t="s">
        <v>922</v>
      </c>
      <c r="U5735" t="s">
        <v>923</v>
      </c>
      <c r="V5735" t="s">
        <v>33</v>
      </c>
    </row>
    <row r="5736" spans="1:22">
      <c r="A5736" s="4">
        <v>46063</v>
      </c>
      <c r="B5736" t="s">
        <v>4412</v>
      </c>
      <c r="C5736" t="s">
        <v>104</v>
      </c>
      <c r="D5736">
        <v>1</v>
      </c>
      <c r="E5736">
        <v>51000</v>
      </c>
      <c r="F5736">
        <f>Table2[[#This Row],[Đơn Giá Chuẩn]]*Table2[[#This Row],[Tổng số lượng bán]]</f>
        <v>51000</v>
      </c>
      <c r="G5736">
        <v>15880</v>
      </c>
      <c r="H5736">
        <f>Table2[[#This Row],[Doanh số bán]]-Table2[[#This Row],[Chiết khấu]]</f>
        <v>35120</v>
      </c>
      <c r="K5736" t="s">
        <v>24</v>
      </c>
      <c r="L5736">
        <v>0.12</v>
      </c>
      <c r="M5736" t="s">
        <v>918</v>
      </c>
      <c r="N5736" t="s">
        <v>919</v>
      </c>
      <c r="O5736">
        <v>0.12</v>
      </c>
      <c r="P5736" t="s">
        <v>586</v>
      </c>
      <c r="Q5736" t="s">
        <v>587</v>
      </c>
      <c r="R5736" t="s">
        <v>107</v>
      </c>
      <c r="S5736" t="s">
        <v>108</v>
      </c>
      <c r="T5736" t="s">
        <v>922</v>
      </c>
      <c r="U5736" t="s">
        <v>923</v>
      </c>
      <c r="V5736" t="s">
        <v>33</v>
      </c>
    </row>
    <row r="5737" spans="1:22">
      <c r="A5737" s="4">
        <v>46069</v>
      </c>
      <c r="B5737" t="s">
        <v>5662</v>
      </c>
      <c r="C5737" t="s">
        <v>83</v>
      </c>
      <c r="D5737">
        <v>2</v>
      </c>
      <c r="E5737">
        <v>137000</v>
      </c>
      <c r="F5737">
        <f>Table2[[#This Row],[Đơn Giá Chuẩn]]*Table2[[#This Row],[Tổng số lượng bán]]</f>
        <v>274000</v>
      </c>
      <c r="G5737">
        <v>0</v>
      </c>
      <c r="H5737">
        <f>Table2[[#This Row],[Doanh số bán]]-Table2[[#This Row],[Chiết khấu]]</f>
        <v>274000</v>
      </c>
      <c r="K5737" t="s">
        <v>24</v>
      </c>
      <c r="L5737">
        <v>0.25</v>
      </c>
      <c r="M5737" t="s">
        <v>25</v>
      </c>
      <c r="N5737" t="s">
        <v>26</v>
      </c>
      <c r="O5737">
        <v>0.5</v>
      </c>
      <c r="P5737" t="s">
        <v>344</v>
      </c>
      <c r="Q5737" t="s">
        <v>345</v>
      </c>
      <c r="R5737" t="s">
        <v>41</v>
      </c>
      <c r="S5737" t="s">
        <v>42</v>
      </c>
      <c r="T5737" t="s">
        <v>31</v>
      </c>
      <c r="U5737" t="s">
        <v>32</v>
      </c>
      <c r="V5737" t="s">
        <v>33</v>
      </c>
    </row>
    <row r="5738" spans="1:22">
      <c r="A5738" s="4">
        <v>46063</v>
      </c>
      <c r="B5738" t="s">
        <v>4414</v>
      </c>
      <c r="C5738" t="s">
        <v>23</v>
      </c>
      <c r="D5738">
        <v>1</v>
      </c>
      <c r="E5738">
        <v>52000</v>
      </c>
      <c r="F5738">
        <f>Table2[[#This Row],[Đơn Giá Chuẩn]]*Table2[[#This Row],[Tổng số lượng bán]]</f>
        <v>52000</v>
      </c>
      <c r="G5738">
        <v>0</v>
      </c>
      <c r="H5738">
        <f>Table2[[#This Row],[Doanh số bán]]-Table2[[#This Row],[Chiết khấu]]</f>
        <v>52000</v>
      </c>
      <c r="K5738" t="s">
        <v>24</v>
      </c>
      <c r="L5738">
        <v>0</v>
      </c>
      <c r="M5738" t="s">
        <v>918</v>
      </c>
      <c r="N5738" t="s">
        <v>919</v>
      </c>
      <c r="O5738">
        <v>0</v>
      </c>
      <c r="P5738" t="s">
        <v>1790</v>
      </c>
      <c r="Q5738" t="s">
        <v>1791</v>
      </c>
      <c r="R5738" t="s">
        <v>29</v>
      </c>
      <c r="S5738" t="s">
        <v>59</v>
      </c>
      <c r="T5738" t="s">
        <v>922</v>
      </c>
      <c r="U5738" t="s">
        <v>923</v>
      </c>
      <c r="V5738" t="s">
        <v>33</v>
      </c>
    </row>
    <row r="5739" spans="1:22">
      <c r="A5739" s="4">
        <v>46063</v>
      </c>
      <c r="B5739" t="s">
        <v>4415</v>
      </c>
      <c r="C5739" t="s">
        <v>23</v>
      </c>
      <c r="D5739">
        <v>1</v>
      </c>
      <c r="E5739">
        <v>62000</v>
      </c>
      <c r="F5739">
        <f>Table2[[#This Row],[Đơn Giá Chuẩn]]*Table2[[#This Row],[Tổng số lượng bán]]</f>
        <v>62000</v>
      </c>
      <c r="G5739">
        <v>0</v>
      </c>
      <c r="H5739">
        <f>Table2[[#This Row],[Doanh số bán]]-Table2[[#This Row],[Chiết khấu]]</f>
        <v>62000</v>
      </c>
      <c r="K5739" t="s">
        <v>24</v>
      </c>
      <c r="L5739">
        <v>0</v>
      </c>
      <c r="M5739" t="s">
        <v>918</v>
      </c>
      <c r="N5739" t="s">
        <v>919</v>
      </c>
      <c r="O5739">
        <v>0</v>
      </c>
      <c r="P5739" t="s">
        <v>1745</v>
      </c>
      <c r="Q5739" t="s">
        <v>1746</v>
      </c>
      <c r="R5739" t="s">
        <v>29</v>
      </c>
      <c r="S5739" t="s">
        <v>30</v>
      </c>
      <c r="T5739" t="s">
        <v>922</v>
      </c>
      <c r="U5739" t="s">
        <v>923</v>
      </c>
      <c r="V5739" t="s">
        <v>33</v>
      </c>
    </row>
    <row r="5740" spans="1:22">
      <c r="A5740" s="4">
        <v>46063</v>
      </c>
      <c r="B5740" t="s">
        <v>4416</v>
      </c>
      <c r="C5740" t="s">
        <v>155</v>
      </c>
      <c r="D5740">
        <v>1</v>
      </c>
      <c r="E5740">
        <v>152000</v>
      </c>
      <c r="F5740">
        <f>Table2[[#This Row],[Đơn Giá Chuẩn]]*Table2[[#This Row],[Tổng số lượng bán]]</f>
        <v>152000</v>
      </c>
      <c r="G5740">
        <v>0</v>
      </c>
      <c r="H5740">
        <f>Table2[[#This Row],[Doanh số bán]]-Table2[[#This Row],[Chiết khấu]]</f>
        <v>152000</v>
      </c>
      <c r="K5740" t="s">
        <v>24</v>
      </c>
      <c r="L5740">
        <v>0.8</v>
      </c>
      <c r="M5740" t="s">
        <v>918</v>
      </c>
      <c r="N5740" t="s">
        <v>919</v>
      </c>
      <c r="O5740">
        <v>0.8</v>
      </c>
      <c r="P5740" t="s">
        <v>3303</v>
      </c>
      <c r="Q5740" t="s">
        <v>3304</v>
      </c>
      <c r="R5740" t="s">
        <v>107</v>
      </c>
      <c r="S5740" t="s">
        <v>108</v>
      </c>
      <c r="T5740" t="s">
        <v>922</v>
      </c>
      <c r="U5740" t="s">
        <v>923</v>
      </c>
      <c r="V5740" t="s">
        <v>33</v>
      </c>
    </row>
    <row r="5741" spans="1:22">
      <c r="A5741" s="4">
        <v>46063</v>
      </c>
      <c r="B5741" t="s">
        <v>4416</v>
      </c>
      <c r="C5741" t="s">
        <v>155</v>
      </c>
      <c r="D5741">
        <v>1</v>
      </c>
      <c r="E5741">
        <v>331000</v>
      </c>
      <c r="F5741">
        <f>Table2[[#This Row],[Đơn Giá Chuẩn]]*Table2[[#This Row],[Tổng số lượng bán]]</f>
        <v>331000</v>
      </c>
      <c r="G5741">
        <v>0</v>
      </c>
      <c r="H5741">
        <f>Table2[[#This Row],[Doanh số bán]]-Table2[[#This Row],[Chiết khấu]]</f>
        <v>331000</v>
      </c>
      <c r="K5741" t="s">
        <v>24</v>
      </c>
      <c r="L5741">
        <v>1.6</v>
      </c>
      <c r="M5741" t="s">
        <v>918</v>
      </c>
      <c r="N5741" t="s">
        <v>919</v>
      </c>
      <c r="O5741">
        <v>1.6</v>
      </c>
      <c r="P5741" t="s">
        <v>839</v>
      </c>
      <c r="Q5741" t="s">
        <v>840</v>
      </c>
      <c r="R5741" t="s">
        <v>107</v>
      </c>
      <c r="S5741" t="s">
        <v>108</v>
      </c>
      <c r="T5741" t="s">
        <v>922</v>
      </c>
      <c r="U5741" t="s">
        <v>923</v>
      </c>
      <c r="V5741" t="s">
        <v>33</v>
      </c>
    </row>
    <row r="5742" spans="1:22">
      <c r="A5742" s="4">
        <v>46063</v>
      </c>
      <c r="B5742" t="s">
        <v>4417</v>
      </c>
      <c r="C5742" t="s">
        <v>23</v>
      </c>
      <c r="D5742">
        <v>1</v>
      </c>
      <c r="E5742">
        <v>52000</v>
      </c>
      <c r="F5742">
        <f>Table2[[#This Row],[Đơn Giá Chuẩn]]*Table2[[#This Row],[Tổng số lượng bán]]</f>
        <v>52000</v>
      </c>
      <c r="G5742">
        <v>0</v>
      </c>
      <c r="H5742">
        <f>Table2[[#This Row],[Doanh số bán]]-Table2[[#This Row],[Chiết khấu]]</f>
        <v>52000</v>
      </c>
      <c r="K5742" t="s">
        <v>24</v>
      </c>
      <c r="L5742">
        <v>0</v>
      </c>
      <c r="M5742" t="s">
        <v>918</v>
      </c>
      <c r="N5742" t="s">
        <v>919</v>
      </c>
      <c r="O5742">
        <v>0</v>
      </c>
      <c r="P5742" t="s">
        <v>1788</v>
      </c>
      <c r="Q5742" t="s">
        <v>1789</v>
      </c>
      <c r="R5742" t="s">
        <v>29</v>
      </c>
      <c r="S5742" t="s">
        <v>59</v>
      </c>
      <c r="T5742" t="s">
        <v>922</v>
      </c>
      <c r="U5742" t="s">
        <v>923</v>
      </c>
      <c r="V5742" t="s">
        <v>33</v>
      </c>
    </row>
    <row r="5743" spans="1:22">
      <c r="A5743" s="4">
        <v>46063</v>
      </c>
      <c r="B5743" t="s">
        <v>4417</v>
      </c>
      <c r="C5743" t="s">
        <v>23</v>
      </c>
      <c r="D5743">
        <v>1</v>
      </c>
      <c r="E5743">
        <v>67000</v>
      </c>
      <c r="F5743">
        <f>Table2[[#This Row],[Đơn Giá Chuẩn]]*Table2[[#This Row],[Tổng số lượng bán]]</f>
        <v>67000</v>
      </c>
      <c r="G5743">
        <v>0</v>
      </c>
      <c r="H5743">
        <f>Table2[[#This Row],[Doanh số bán]]-Table2[[#This Row],[Chiết khấu]]</f>
        <v>67000</v>
      </c>
      <c r="K5743" t="s">
        <v>24</v>
      </c>
      <c r="L5743">
        <v>0</v>
      </c>
      <c r="M5743" t="s">
        <v>918</v>
      </c>
      <c r="N5743" t="s">
        <v>919</v>
      </c>
      <c r="O5743">
        <v>0</v>
      </c>
      <c r="P5743" t="s">
        <v>1756</v>
      </c>
      <c r="Q5743" t="s">
        <v>1757</v>
      </c>
      <c r="R5743" t="s">
        <v>29</v>
      </c>
      <c r="S5743" t="s">
        <v>30</v>
      </c>
      <c r="T5743" t="s">
        <v>922</v>
      </c>
      <c r="U5743" t="s">
        <v>923</v>
      </c>
      <c r="V5743" t="s">
        <v>33</v>
      </c>
    </row>
    <row r="5744" spans="1:22">
      <c r="A5744" s="4">
        <v>46064</v>
      </c>
      <c r="B5744" t="s">
        <v>4418</v>
      </c>
      <c r="C5744" t="s">
        <v>23</v>
      </c>
      <c r="D5744">
        <v>1</v>
      </c>
      <c r="E5744">
        <v>62000</v>
      </c>
      <c r="F5744">
        <f>Table2[[#This Row],[Đơn Giá Chuẩn]]*Table2[[#This Row],[Tổng số lượng bán]]</f>
        <v>62000</v>
      </c>
      <c r="G5744">
        <v>0</v>
      </c>
      <c r="H5744">
        <f>Table2[[#This Row],[Doanh số bán]]-Table2[[#This Row],[Chiết khấu]]</f>
        <v>62000</v>
      </c>
      <c r="K5744" t="s">
        <v>24</v>
      </c>
      <c r="L5744">
        <v>0</v>
      </c>
      <c r="M5744" t="s">
        <v>918</v>
      </c>
      <c r="N5744" t="s">
        <v>919</v>
      </c>
      <c r="O5744">
        <v>0</v>
      </c>
      <c r="P5744" t="s">
        <v>1810</v>
      </c>
      <c r="Q5744" t="s">
        <v>1811</v>
      </c>
      <c r="R5744" t="s">
        <v>29</v>
      </c>
      <c r="S5744" t="s">
        <v>56</v>
      </c>
      <c r="T5744" t="s">
        <v>922</v>
      </c>
      <c r="U5744" t="s">
        <v>923</v>
      </c>
      <c r="V5744" t="s">
        <v>33</v>
      </c>
    </row>
    <row r="5745" spans="1:22">
      <c r="A5745" s="4">
        <v>46064</v>
      </c>
      <c r="B5745" t="s">
        <v>4418</v>
      </c>
      <c r="C5745" t="s">
        <v>23</v>
      </c>
      <c r="D5745">
        <v>1</v>
      </c>
      <c r="E5745">
        <v>67000</v>
      </c>
      <c r="F5745">
        <f>Table2[[#This Row],[Đơn Giá Chuẩn]]*Table2[[#This Row],[Tổng số lượng bán]]</f>
        <v>67000</v>
      </c>
      <c r="G5745">
        <v>0</v>
      </c>
      <c r="H5745">
        <f>Table2[[#This Row],[Doanh số bán]]-Table2[[#This Row],[Chiết khấu]]</f>
        <v>67000</v>
      </c>
      <c r="K5745" t="s">
        <v>24</v>
      </c>
      <c r="L5745">
        <v>0</v>
      </c>
      <c r="M5745" t="s">
        <v>918</v>
      </c>
      <c r="N5745" t="s">
        <v>919</v>
      </c>
      <c r="O5745">
        <v>0</v>
      </c>
      <c r="P5745" t="s">
        <v>1752</v>
      </c>
      <c r="Q5745" t="s">
        <v>1753</v>
      </c>
      <c r="R5745" t="s">
        <v>29</v>
      </c>
      <c r="S5745" t="s">
        <v>91</v>
      </c>
      <c r="T5745" t="s">
        <v>922</v>
      </c>
      <c r="U5745" t="s">
        <v>923</v>
      </c>
      <c r="V5745" t="s">
        <v>33</v>
      </c>
    </row>
    <row r="5746" spans="1:22">
      <c r="A5746" s="4">
        <v>46064</v>
      </c>
      <c r="B5746" t="s">
        <v>4418</v>
      </c>
      <c r="C5746" t="s">
        <v>23</v>
      </c>
      <c r="D5746">
        <v>1</v>
      </c>
      <c r="E5746">
        <v>67000</v>
      </c>
      <c r="F5746">
        <f>Table2[[#This Row],[Đơn Giá Chuẩn]]*Table2[[#This Row],[Tổng số lượng bán]]</f>
        <v>67000</v>
      </c>
      <c r="G5746">
        <v>0</v>
      </c>
      <c r="H5746">
        <f>Table2[[#This Row],[Doanh số bán]]-Table2[[#This Row],[Chiết khấu]]</f>
        <v>67000</v>
      </c>
      <c r="K5746" t="s">
        <v>24</v>
      </c>
      <c r="L5746">
        <v>0</v>
      </c>
      <c r="M5746" t="s">
        <v>918</v>
      </c>
      <c r="N5746" t="s">
        <v>919</v>
      </c>
      <c r="O5746">
        <v>0</v>
      </c>
      <c r="P5746" t="s">
        <v>1760</v>
      </c>
      <c r="Q5746" t="s">
        <v>1761</v>
      </c>
      <c r="R5746" t="s">
        <v>29</v>
      </c>
      <c r="S5746" t="s">
        <v>91</v>
      </c>
      <c r="T5746" t="s">
        <v>922</v>
      </c>
      <c r="U5746" t="s">
        <v>923</v>
      </c>
      <c r="V5746" t="s">
        <v>33</v>
      </c>
    </row>
    <row r="5747" spans="1:22">
      <c r="A5747" s="4">
        <v>46064</v>
      </c>
      <c r="B5747" t="s">
        <v>4419</v>
      </c>
      <c r="C5747" t="s">
        <v>2500</v>
      </c>
      <c r="D5747">
        <v>1</v>
      </c>
      <c r="E5747">
        <v>262000</v>
      </c>
      <c r="F5747">
        <f>Table2[[#This Row],[Đơn Giá Chuẩn]]*Table2[[#This Row],[Tổng số lượng bán]]</f>
        <v>262000</v>
      </c>
      <c r="G5747">
        <v>0</v>
      </c>
      <c r="H5747">
        <f>Table2[[#This Row],[Doanh số bán]]-Table2[[#This Row],[Chiết khấu]]</f>
        <v>262000</v>
      </c>
      <c r="K5747" t="s">
        <v>24</v>
      </c>
      <c r="L5747">
        <v>1</v>
      </c>
      <c r="M5747" t="s">
        <v>918</v>
      </c>
      <c r="N5747" t="s">
        <v>919</v>
      </c>
      <c r="O5747">
        <v>1</v>
      </c>
      <c r="P5747" t="s">
        <v>2511</v>
      </c>
      <c r="Q5747" t="s">
        <v>2512</v>
      </c>
      <c r="R5747" t="s">
        <v>41</v>
      </c>
      <c r="S5747" t="s">
        <v>42</v>
      </c>
      <c r="T5747" t="s">
        <v>922</v>
      </c>
      <c r="U5747" t="s">
        <v>923</v>
      </c>
      <c r="V5747" t="s">
        <v>33</v>
      </c>
    </row>
    <row r="5748" spans="1:22">
      <c r="A5748" s="4">
        <v>46064</v>
      </c>
      <c r="B5748" t="s">
        <v>4420</v>
      </c>
      <c r="C5748" t="s">
        <v>23</v>
      </c>
      <c r="D5748">
        <v>1</v>
      </c>
      <c r="E5748">
        <v>67000</v>
      </c>
      <c r="F5748">
        <f>Table2[[#This Row],[Đơn Giá Chuẩn]]*Table2[[#This Row],[Tổng số lượng bán]]</f>
        <v>67000</v>
      </c>
      <c r="G5748">
        <v>0</v>
      </c>
      <c r="H5748">
        <f>Table2[[#This Row],[Doanh số bán]]-Table2[[#This Row],[Chiết khấu]]</f>
        <v>67000</v>
      </c>
      <c r="K5748" t="s">
        <v>24</v>
      </c>
      <c r="L5748">
        <v>0</v>
      </c>
      <c r="M5748" t="s">
        <v>918</v>
      </c>
      <c r="N5748" t="s">
        <v>919</v>
      </c>
      <c r="O5748">
        <v>0</v>
      </c>
      <c r="P5748" t="s">
        <v>1749</v>
      </c>
      <c r="Q5748" t="s">
        <v>1750</v>
      </c>
      <c r="R5748" t="s">
        <v>29</v>
      </c>
      <c r="S5748" t="s">
        <v>56</v>
      </c>
      <c r="T5748" t="s">
        <v>922</v>
      </c>
      <c r="U5748" t="s">
        <v>923</v>
      </c>
      <c r="V5748" t="s">
        <v>33</v>
      </c>
    </row>
    <row r="5749" spans="1:22">
      <c r="A5749" s="4">
        <v>46064</v>
      </c>
      <c r="B5749" t="s">
        <v>4421</v>
      </c>
      <c r="C5749" t="s">
        <v>23</v>
      </c>
      <c r="D5749">
        <v>1</v>
      </c>
      <c r="E5749">
        <v>52000</v>
      </c>
      <c r="F5749">
        <f>Table2[[#This Row],[Đơn Giá Chuẩn]]*Table2[[#This Row],[Tổng số lượng bán]]</f>
        <v>52000</v>
      </c>
      <c r="G5749">
        <v>0</v>
      </c>
      <c r="H5749">
        <f>Table2[[#This Row],[Doanh số bán]]-Table2[[#This Row],[Chiết khấu]]</f>
        <v>52000</v>
      </c>
      <c r="K5749" t="s">
        <v>24</v>
      </c>
      <c r="L5749">
        <v>0</v>
      </c>
      <c r="M5749" t="s">
        <v>918</v>
      </c>
      <c r="N5749" t="s">
        <v>919</v>
      </c>
      <c r="O5749">
        <v>0</v>
      </c>
      <c r="P5749" t="s">
        <v>1775</v>
      </c>
      <c r="Q5749" t="s">
        <v>1776</v>
      </c>
      <c r="R5749" t="s">
        <v>29</v>
      </c>
      <c r="S5749" t="s">
        <v>56</v>
      </c>
      <c r="T5749" t="s">
        <v>922</v>
      </c>
      <c r="U5749" t="s">
        <v>923</v>
      </c>
      <c r="V5749" t="s">
        <v>33</v>
      </c>
    </row>
    <row r="5750" spans="1:22">
      <c r="A5750" s="4">
        <v>46064</v>
      </c>
      <c r="B5750" t="s">
        <v>4422</v>
      </c>
      <c r="C5750" t="s">
        <v>23</v>
      </c>
      <c r="D5750">
        <v>1</v>
      </c>
      <c r="E5750">
        <v>52000</v>
      </c>
      <c r="F5750">
        <f>Table2[[#This Row],[Đơn Giá Chuẩn]]*Table2[[#This Row],[Tổng số lượng bán]]</f>
        <v>52000</v>
      </c>
      <c r="G5750">
        <v>0</v>
      </c>
      <c r="H5750">
        <f>Table2[[#This Row],[Doanh số bán]]-Table2[[#This Row],[Chiết khấu]]</f>
        <v>52000</v>
      </c>
      <c r="K5750" t="s">
        <v>24</v>
      </c>
      <c r="L5750">
        <v>0</v>
      </c>
      <c r="M5750" t="s">
        <v>918</v>
      </c>
      <c r="N5750" t="s">
        <v>919</v>
      </c>
      <c r="O5750">
        <v>0</v>
      </c>
      <c r="P5750" t="s">
        <v>1775</v>
      </c>
      <c r="Q5750" t="s">
        <v>1776</v>
      </c>
      <c r="R5750" t="s">
        <v>29</v>
      </c>
      <c r="S5750" t="s">
        <v>56</v>
      </c>
      <c r="T5750" t="s">
        <v>922</v>
      </c>
      <c r="U5750" t="s">
        <v>923</v>
      </c>
      <c r="V5750" t="s">
        <v>33</v>
      </c>
    </row>
    <row r="5751" spans="1:22">
      <c r="A5751" s="4">
        <v>46064</v>
      </c>
      <c r="B5751" t="s">
        <v>4423</v>
      </c>
      <c r="C5751" t="s">
        <v>23</v>
      </c>
      <c r="D5751">
        <v>1</v>
      </c>
      <c r="E5751">
        <v>67000</v>
      </c>
      <c r="F5751">
        <f>Table2[[#This Row],[Đơn Giá Chuẩn]]*Table2[[#This Row],[Tổng số lượng bán]]</f>
        <v>67000</v>
      </c>
      <c r="G5751">
        <v>0</v>
      </c>
      <c r="H5751">
        <f>Table2[[#This Row],[Doanh số bán]]-Table2[[#This Row],[Chiết khấu]]</f>
        <v>67000</v>
      </c>
      <c r="K5751" t="s">
        <v>24</v>
      </c>
      <c r="L5751">
        <v>0</v>
      </c>
      <c r="M5751" t="s">
        <v>918</v>
      </c>
      <c r="N5751" t="s">
        <v>919</v>
      </c>
      <c r="O5751">
        <v>0</v>
      </c>
      <c r="P5751" t="s">
        <v>1743</v>
      </c>
      <c r="Q5751" t="s">
        <v>1744</v>
      </c>
      <c r="R5751" t="s">
        <v>29</v>
      </c>
      <c r="S5751" t="s">
        <v>30</v>
      </c>
      <c r="T5751" t="s">
        <v>922</v>
      </c>
      <c r="U5751" t="s">
        <v>923</v>
      </c>
      <c r="V5751" t="s">
        <v>33</v>
      </c>
    </row>
    <row r="5752" spans="1:22">
      <c r="A5752" s="4">
        <v>46064</v>
      </c>
      <c r="B5752" t="s">
        <v>4424</v>
      </c>
      <c r="C5752" t="s">
        <v>23</v>
      </c>
      <c r="D5752">
        <v>1</v>
      </c>
      <c r="E5752">
        <v>62000</v>
      </c>
      <c r="F5752">
        <f>Table2[[#This Row],[Đơn Giá Chuẩn]]*Table2[[#This Row],[Tổng số lượng bán]]</f>
        <v>62000</v>
      </c>
      <c r="G5752">
        <v>55556</v>
      </c>
      <c r="H5752">
        <f>Table2[[#This Row],[Doanh số bán]]-Table2[[#This Row],[Chiết khấu]]</f>
        <v>6444</v>
      </c>
      <c r="K5752" t="s">
        <v>24</v>
      </c>
      <c r="L5752">
        <v>0</v>
      </c>
      <c r="M5752" t="s">
        <v>918</v>
      </c>
      <c r="N5752" t="s">
        <v>919</v>
      </c>
      <c r="O5752">
        <v>0</v>
      </c>
      <c r="P5752" t="s">
        <v>1815</v>
      </c>
      <c r="Q5752" t="s">
        <v>1816</v>
      </c>
      <c r="R5752" t="s">
        <v>29</v>
      </c>
      <c r="S5752" t="s">
        <v>30</v>
      </c>
      <c r="T5752" t="s">
        <v>922</v>
      </c>
      <c r="U5752" t="s">
        <v>923</v>
      </c>
      <c r="V5752" t="s">
        <v>33</v>
      </c>
    </row>
    <row r="5753" spans="1:22">
      <c r="A5753" s="4">
        <v>46064</v>
      </c>
      <c r="B5753" t="s">
        <v>4425</v>
      </c>
      <c r="C5753" t="s">
        <v>23</v>
      </c>
      <c r="D5753">
        <v>1</v>
      </c>
      <c r="E5753">
        <v>52000</v>
      </c>
      <c r="F5753">
        <f>Table2[[#This Row],[Đơn Giá Chuẩn]]*Table2[[#This Row],[Tổng số lượng bán]]</f>
        <v>52000</v>
      </c>
      <c r="G5753">
        <v>0</v>
      </c>
      <c r="H5753">
        <f>Table2[[#This Row],[Doanh số bán]]-Table2[[#This Row],[Chiết khấu]]</f>
        <v>52000</v>
      </c>
      <c r="K5753" t="s">
        <v>24</v>
      </c>
      <c r="L5753">
        <v>0</v>
      </c>
      <c r="M5753" t="s">
        <v>918</v>
      </c>
      <c r="N5753" t="s">
        <v>919</v>
      </c>
      <c r="O5753">
        <v>0</v>
      </c>
      <c r="P5753" t="s">
        <v>1730</v>
      </c>
      <c r="Q5753" t="s">
        <v>1731</v>
      </c>
      <c r="R5753" t="s">
        <v>29</v>
      </c>
      <c r="S5753" t="s">
        <v>30</v>
      </c>
      <c r="T5753" t="s">
        <v>922</v>
      </c>
      <c r="U5753" t="s">
        <v>923</v>
      </c>
      <c r="V5753" t="s">
        <v>33</v>
      </c>
    </row>
    <row r="5754" spans="1:22">
      <c r="A5754" s="4">
        <v>46064</v>
      </c>
      <c r="B5754" t="s">
        <v>4426</v>
      </c>
      <c r="C5754" t="s">
        <v>23</v>
      </c>
      <c r="D5754">
        <v>1</v>
      </c>
      <c r="E5754">
        <v>67000</v>
      </c>
      <c r="F5754">
        <f>Table2[[#This Row],[Đơn Giá Chuẩn]]*Table2[[#This Row],[Tổng số lượng bán]]</f>
        <v>67000</v>
      </c>
      <c r="G5754">
        <v>0</v>
      </c>
      <c r="H5754">
        <f>Table2[[#This Row],[Doanh số bán]]-Table2[[#This Row],[Chiết khấu]]</f>
        <v>67000</v>
      </c>
      <c r="K5754" t="s">
        <v>24</v>
      </c>
      <c r="L5754">
        <v>0</v>
      </c>
      <c r="M5754" t="s">
        <v>918</v>
      </c>
      <c r="N5754" t="s">
        <v>919</v>
      </c>
      <c r="O5754">
        <v>0</v>
      </c>
      <c r="P5754" t="s">
        <v>1760</v>
      </c>
      <c r="Q5754" t="s">
        <v>1761</v>
      </c>
      <c r="R5754" t="s">
        <v>29</v>
      </c>
      <c r="S5754" t="s">
        <v>91</v>
      </c>
      <c r="T5754" t="s">
        <v>922</v>
      </c>
      <c r="U5754" t="s">
        <v>923</v>
      </c>
      <c r="V5754" t="s">
        <v>33</v>
      </c>
    </row>
    <row r="5755" spans="1:22">
      <c r="A5755" s="4">
        <v>46064</v>
      </c>
      <c r="B5755" t="s">
        <v>4427</v>
      </c>
      <c r="C5755" t="s">
        <v>23</v>
      </c>
      <c r="D5755">
        <v>1</v>
      </c>
      <c r="E5755">
        <v>51000</v>
      </c>
      <c r="F5755">
        <f>Table2[[#This Row],[Đơn Giá Chuẩn]]*Table2[[#This Row],[Tổng số lượng bán]]</f>
        <v>51000</v>
      </c>
      <c r="G5755">
        <v>0</v>
      </c>
      <c r="H5755">
        <f>Table2[[#This Row],[Doanh số bán]]-Table2[[#This Row],[Chiết khấu]]</f>
        <v>51000</v>
      </c>
      <c r="K5755" t="s">
        <v>24</v>
      </c>
      <c r="L5755">
        <v>0</v>
      </c>
      <c r="M5755" t="s">
        <v>918</v>
      </c>
      <c r="N5755" t="s">
        <v>919</v>
      </c>
      <c r="O5755">
        <v>0</v>
      </c>
      <c r="P5755" t="s">
        <v>1733</v>
      </c>
      <c r="Q5755" t="s">
        <v>1734</v>
      </c>
      <c r="R5755" t="s">
        <v>29</v>
      </c>
      <c r="S5755" t="s">
        <v>30</v>
      </c>
      <c r="T5755" t="s">
        <v>922</v>
      </c>
      <c r="U5755" t="s">
        <v>923</v>
      </c>
      <c r="V5755" t="s">
        <v>33</v>
      </c>
    </row>
    <row r="5756" spans="1:22">
      <c r="A5756" s="4">
        <v>46064</v>
      </c>
      <c r="B5756" t="s">
        <v>4428</v>
      </c>
      <c r="C5756" t="s">
        <v>23</v>
      </c>
      <c r="D5756">
        <v>1</v>
      </c>
      <c r="E5756">
        <v>51000</v>
      </c>
      <c r="F5756">
        <f>Table2[[#This Row],[Đơn Giá Chuẩn]]*Table2[[#This Row],[Tổng số lượng bán]]</f>
        <v>51000</v>
      </c>
      <c r="G5756">
        <v>0</v>
      </c>
      <c r="H5756">
        <f>Table2[[#This Row],[Doanh số bán]]-Table2[[#This Row],[Chiết khấu]]</f>
        <v>51000</v>
      </c>
      <c r="K5756" t="s">
        <v>24</v>
      </c>
      <c r="L5756">
        <v>0</v>
      </c>
      <c r="M5756" t="s">
        <v>918</v>
      </c>
      <c r="N5756" t="s">
        <v>919</v>
      </c>
      <c r="O5756">
        <v>0</v>
      </c>
      <c r="P5756" t="s">
        <v>1733</v>
      </c>
      <c r="Q5756" t="s">
        <v>1734</v>
      </c>
      <c r="R5756" t="s">
        <v>29</v>
      </c>
      <c r="S5756" t="s">
        <v>30</v>
      </c>
      <c r="T5756" t="s">
        <v>922</v>
      </c>
      <c r="U5756" t="s">
        <v>923</v>
      </c>
      <c r="V5756" t="s">
        <v>33</v>
      </c>
    </row>
    <row r="5757" spans="1:22">
      <c r="A5757" s="4">
        <v>46064</v>
      </c>
      <c r="B5757" t="s">
        <v>4429</v>
      </c>
      <c r="C5757" t="s">
        <v>23</v>
      </c>
      <c r="D5757">
        <v>1</v>
      </c>
      <c r="E5757">
        <v>51000</v>
      </c>
      <c r="F5757">
        <f>Table2[[#This Row],[Đơn Giá Chuẩn]]*Table2[[#This Row],[Tổng số lượng bán]]</f>
        <v>51000</v>
      </c>
      <c r="G5757">
        <v>0</v>
      </c>
      <c r="H5757">
        <f>Table2[[#This Row],[Doanh số bán]]-Table2[[#This Row],[Chiết khấu]]</f>
        <v>51000</v>
      </c>
      <c r="K5757" t="s">
        <v>24</v>
      </c>
      <c r="L5757">
        <v>0</v>
      </c>
      <c r="M5757" t="s">
        <v>918</v>
      </c>
      <c r="N5757" t="s">
        <v>919</v>
      </c>
      <c r="O5757">
        <v>0</v>
      </c>
      <c r="P5757" t="s">
        <v>1733</v>
      </c>
      <c r="Q5757" t="s">
        <v>1734</v>
      </c>
      <c r="R5757" t="s">
        <v>29</v>
      </c>
      <c r="S5757" t="s">
        <v>30</v>
      </c>
      <c r="T5757" t="s">
        <v>922</v>
      </c>
      <c r="U5757" t="s">
        <v>923</v>
      </c>
      <c r="V5757" t="s">
        <v>33</v>
      </c>
    </row>
    <row r="5758" spans="1:22">
      <c r="A5758" s="4">
        <v>46064</v>
      </c>
      <c r="B5758" t="s">
        <v>4430</v>
      </c>
      <c r="C5758" t="s">
        <v>23</v>
      </c>
      <c r="D5758">
        <v>1</v>
      </c>
      <c r="E5758">
        <v>67000</v>
      </c>
      <c r="F5758">
        <f>Table2[[#This Row],[Đơn Giá Chuẩn]]*Table2[[#This Row],[Tổng số lượng bán]]</f>
        <v>67000</v>
      </c>
      <c r="G5758">
        <v>0</v>
      </c>
      <c r="H5758">
        <f>Table2[[#This Row],[Doanh số bán]]-Table2[[#This Row],[Chiết khấu]]</f>
        <v>67000</v>
      </c>
      <c r="K5758" t="s">
        <v>24</v>
      </c>
      <c r="L5758">
        <v>0</v>
      </c>
      <c r="M5758" t="s">
        <v>918</v>
      </c>
      <c r="N5758" t="s">
        <v>919</v>
      </c>
      <c r="O5758">
        <v>0</v>
      </c>
      <c r="P5758" t="s">
        <v>1919</v>
      </c>
      <c r="Q5758" t="s">
        <v>1920</v>
      </c>
      <c r="R5758" t="s">
        <v>29</v>
      </c>
      <c r="S5758" t="s">
        <v>91</v>
      </c>
      <c r="T5758" t="s">
        <v>922</v>
      </c>
      <c r="U5758" t="s">
        <v>923</v>
      </c>
      <c r="V5758" t="s">
        <v>33</v>
      </c>
    </row>
    <row r="5759" spans="1:22">
      <c r="A5759" s="4">
        <v>46064</v>
      </c>
      <c r="B5759" t="s">
        <v>4431</v>
      </c>
      <c r="C5759" t="s">
        <v>23</v>
      </c>
      <c r="D5759">
        <v>1</v>
      </c>
      <c r="E5759">
        <v>51000</v>
      </c>
      <c r="F5759">
        <f>Table2[[#This Row],[Đơn Giá Chuẩn]]*Table2[[#This Row],[Tổng số lượng bán]]</f>
        <v>51000</v>
      </c>
      <c r="G5759">
        <v>0</v>
      </c>
      <c r="H5759">
        <f>Table2[[#This Row],[Doanh số bán]]-Table2[[#This Row],[Chiết khấu]]</f>
        <v>51000</v>
      </c>
      <c r="K5759" t="s">
        <v>24</v>
      </c>
      <c r="L5759">
        <v>0</v>
      </c>
      <c r="M5759" t="s">
        <v>918</v>
      </c>
      <c r="N5759" t="s">
        <v>919</v>
      </c>
      <c r="O5759">
        <v>0</v>
      </c>
      <c r="P5759" t="s">
        <v>1733</v>
      </c>
      <c r="Q5759" t="s">
        <v>1734</v>
      </c>
      <c r="R5759" t="s">
        <v>29</v>
      </c>
      <c r="S5759" t="s">
        <v>30</v>
      </c>
      <c r="T5759" t="s">
        <v>922</v>
      </c>
      <c r="U5759" t="s">
        <v>923</v>
      </c>
      <c r="V5759" t="s">
        <v>33</v>
      </c>
    </row>
    <row r="5760" spans="1:22">
      <c r="A5760" s="4">
        <v>46064</v>
      </c>
      <c r="B5760" t="s">
        <v>4432</v>
      </c>
      <c r="C5760" t="s">
        <v>1840</v>
      </c>
      <c r="D5760">
        <v>3</v>
      </c>
      <c r="E5760">
        <v>32000</v>
      </c>
      <c r="F5760">
        <f>Table2[[#This Row],[Đơn Giá Chuẩn]]*Table2[[#This Row],[Tổng số lượng bán]]</f>
        <v>96000</v>
      </c>
      <c r="G5760">
        <v>0</v>
      </c>
      <c r="H5760">
        <f>Table2[[#This Row],[Doanh số bán]]-Table2[[#This Row],[Chiết khấu]]</f>
        <v>96000</v>
      </c>
      <c r="K5760" t="s">
        <v>24</v>
      </c>
      <c r="L5760">
        <v>0</v>
      </c>
      <c r="M5760" t="s">
        <v>918</v>
      </c>
      <c r="N5760" t="s">
        <v>919</v>
      </c>
      <c r="O5760">
        <v>0</v>
      </c>
      <c r="P5760" t="s">
        <v>1841</v>
      </c>
      <c r="Q5760" t="s">
        <v>1842</v>
      </c>
      <c r="R5760" t="s">
        <v>29</v>
      </c>
      <c r="S5760" t="s">
        <v>1738</v>
      </c>
      <c r="T5760" t="s">
        <v>922</v>
      </c>
      <c r="U5760" t="s">
        <v>923</v>
      </c>
      <c r="V5760" t="s">
        <v>33</v>
      </c>
    </row>
    <row r="5761" spans="1:22">
      <c r="A5761" s="4">
        <v>46064</v>
      </c>
      <c r="B5761" t="s">
        <v>4433</v>
      </c>
      <c r="C5761" t="s">
        <v>23</v>
      </c>
      <c r="D5761">
        <v>1</v>
      </c>
      <c r="E5761">
        <v>52000</v>
      </c>
      <c r="F5761">
        <f>Table2[[#This Row],[Đơn Giá Chuẩn]]*Table2[[#This Row],[Tổng số lượng bán]]</f>
        <v>52000</v>
      </c>
      <c r="G5761">
        <v>0</v>
      </c>
      <c r="H5761">
        <f>Table2[[#This Row],[Doanh số bán]]-Table2[[#This Row],[Chiết khấu]]</f>
        <v>52000</v>
      </c>
      <c r="K5761" t="s">
        <v>24</v>
      </c>
      <c r="L5761">
        <v>0</v>
      </c>
      <c r="M5761" t="s">
        <v>918</v>
      </c>
      <c r="N5761" t="s">
        <v>919</v>
      </c>
      <c r="O5761">
        <v>0</v>
      </c>
      <c r="P5761" t="s">
        <v>1775</v>
      </c>
      <c r="Q5761" t="s">
        <v>1776</v>
      </c>
      <c r="R5761" t="s">
        <v>29</v>
      </c>
      <c r="S5761" t="s">
        <v>56</v>
      </c>
      <c r="T5761" t="s">
        <v>922</v>
      </c>
      <c r="U5761" t="s">
        <v>923</v>
      </c>
      <c r="V5761" t="s">
        <v>33</v>
      </c>
    </row>
    <row r="5762" spans="1:22">
      <c r="A5762" s="4">
        <v>46064</v>
      </c>
      <c r="B5762" t="s">
        <v>4434</v>
      </c>
      <c r="C5762" t="s">
        <v>23</v>
      </c>
      <c r="D5762">
        <v>2</v>
      </c>
      <c r="E5762">
        <v>67000</v>
      </c>
      <c r="F5762">
        <f>Table2[[#This Row],[Đơn Giá Chuẩn]]*Table2[[#This Row],[Tổng số lượng bán]]</f>
        <v>134000</v>
      </c>
      <c r="G5762">
        <v>0</v>
      </c>
      <c r="H5762">
        <f>Table2[[#This Row],[Doanh số bán]]-Table2[[#This Row],[Chiết khấu]]</f>
        <v>134000</v>
      </c>
      <c r="K5762" t="s">
        <v>24</v>
      </c>
      <c r="L5762">
        <v>0</v>
      </c>
      <c r="M5762" t="s">
        <v>918</v>
      </c>
      <c r="N5762" t="s">
        <v>919</v>
      </c>
      <c r="O5762">
        <v>0</v>
      </c>
      <c r="P5762" t="s">
        <v>1749</v>
      </c>
      <c r="Q5762" t="s">
        <v>1750</v>
      </c>
      <c r="R5762" t="s">
        <v>29</v>
      </c>
      <c r="S5762" t="s">
        <v>56</v>
      </c>
      <c r="T5762" t="s">
        <v>922</v>
      </c>
      <c r="U5762" t="s">
        <v>923</v>
      </c>
      <c r="V5762" t="s">
        <v>33</v>
      </c>
    </row>
    <row r="5763" spans="1:22">
      <c r="A5763" s="4">
        <v>46064</v>
      </c>
      <c r="B5763" t="s">
        <v>4434</v>
      </c>
      <c r="C5763" t="s">
        <v>23</v>
      </c>
      <c r="D5763">
        <v>1</v>
      </c>
      <c r="E5763">
        <v>67000</v>
      </c>
      <c r="F5763">
        <f>Table2[[#This Row],[Đơn Giá Chuẩn]]*Table2[[#This Row],[Tổng số lượng bán]]</f>
        <v>67000</v>
      </c>
      <c r="G5763">
        <v>0</v>
      </c>
      <c r="H5763">
        <f>Table2[[#This Row],[Doanh số bán]]-Table2[[#This Row],[Chiết khấu]]</f>
        <v>67000</v>
      </c>
      <c r="K5763" t="s">
        <v>24</v>
      </c>
      <c r="L5763">
        <v>0</v>
      </c>
      <c r="M5763" t="s">
        <v>918</v>
      </c>
      <c r="N5763" t="s">
        <v>919</v>
      </c>
      <c r="O5763">
        <v>0</v>
      </c>
      <c r="P5763" t="s">
        <v>1919</v>
      </c>
      <c r="Q5763" t="s">
        <v>1920</v>
      </c>
      <c r="R5763" t="s">
        <v>29</v>
      </c>
      <c r="S5763" t="s">
        <v>91</v>
      </c>
      <c r="T5763" t="s">
        <v>922</v>
      </c>
      <c r="U5763" t="s">
        <v>923</v>
      </c>
      <c r="V5763" t="s">
        <v>33</v>
      </c>
    </row>
    <row r="5764" spans="1:22">
      <c r="A5764" s="4">
        <v>46064</v>
      </c>
      <c r="B5764" t="s">
        <v>4435</v>
      </c>
      <c r="C5764" t="s">
        <v>23</v>
      </c>
      <c r="D5764">
        <v>1</v>
      </c>
      <c r="E5764">
        <v>42000</v>
      </c>
      <c r="F5764">
        <f>Table2[[#This Row],[Đơn Giá Chuẩn]]*Table2[[#This Row],[Tổng số lượng bán]]</f>
        <v>42000</v>
      </c>
      <c r="G5764">
        <v>0</v>
      </c>
      <c r="H5764">
        <f>Table2[[#This Row],[Doanh số bán]]-Table2[[#This Row],[Chiết khấu]]</f>
        <v>42000</v>
      </c>
      <c r="K5764" t="s">
        <v>24</v>
      </c>
      <c r="L5764">
        <v>0</v>
      </c>
      <c r="M5764" t="s">
        <v>918</v>
      </c>
      <c r="N5764" t="s">
        <v>919</v>
      </c>
      <c r="O5764">
        <v>0</v>
      </c>
      <c r="P5764" t="s">
        <v>1771</v>
      </c>
      <c r="Q5764" t="s">
        <v>1772</v>
      </c>
      <c r="R5764" t="s">
        <v>29</v>
      </c>
      <c r="S5764" t="s">
        <v>30</v>
      </c>
      <c r="T5764" t="s">
        <v>922</v>
      </c>
      <c r="U5764" t="s">
        <v>923</v>
      </c>
      <c r="V5764" t="s">
        <v>33</v>
      </c>
    </row>
    <row r="5765" spans="1:22">
      <c r="A5765" s="4">
        <v>46064</v>
      </c>
      <c r="B5765" t="s">
        <v>4435</v>
      </c>
      <c r="C5765" t="s">
        <v>23</v>
      </c>
      <c r="D5765">
        <v>1</v>
      </c>
      <c r="E5765">
        <v>47000</v>
      </c>
      <c r="F5765">
        <f>Table2[[#This Row],[Đơn Giá Chuẩn]]*Table2[[#This Row],[Tổng số lượng bán]]</f>
        <v>47000</v>
      </c>
      <c r="G5765">
        <v>0</v>
      </c>
      <c r="H5765">
        <f>Table2[[#This Row],[Doanh số bán]]-Table2[[#This Row],[Chiết khấu]]</f>
        <v>47000</v>
      </c>
      <c r="K5765" t="s">
        <v>24</v>
      </c>
      <c r="L5765">
        <v>0</v>
      </c>
      <c r="M5765" t="s">
        <v>918</v>
      </c>
      <c r="N5765" t="s">
        <v>919</v>
      </c>
      <c r="O5765">
        <v>0</v>
      </c>
      <c r="P5765" t="s">
        <v>1740</v>
      </c>
      <c r="Q5765" t="s">
        <v>1741</v>
      </c>
      <c r="R5765" t="s">
        <v>29</v>
      </c>
      <c r="S5765" t="s">
        <v>30</v>
      </c>
      <c r="T5765" t="s">
        <v>922</v>
      </c>
      <c r="U5765" t="s">
        <v>923</v>
      </c>
      <c r="V5765" t="s">
        <v>33</v>
      </c>
    </row>
    <row r="5766" spans="1:22">
      <c r="A5766" s="4">
        <v>46064</v>
      </c>
      <c r="B5766" t="s">
        <v>4436</v>
      </c>
      <c r="C5766" t="s">
        <v>23</v>
      </c>
      <c r="D5766">
        <v>1</v>
      </c>
      <c r="E5766">
        <v>67000</v>
      </c>
      <c r="F5766">
        <f>Table2[[#This Row],[Đơn Giá Chuẩn]]*Table2[[#This Row],[Tổng số lượng bán]]</f>
        <v>67000</v>
      </c>
      <c r="G5766">
        <v>0</v>
      </c>
      <c r="H5766">
        <f>Table2[[#This Row],[Doanh số bán]]-Table2[[#This Row],[Chiết khấu]]</f>
        <v>67000</v>
      </c>
      <c r="K5766" t="s">
        <v>24</v>
      </c>
      <c r="L5766">
        <v>0</v>
      </c>
      <c r="M5766" t="s">
        <v>918</v>
      </c>
      <c r="N5766" t="s">
        <v>919</v>
      </c>
      <c r="O5766">
        <v>0</v>
      </c>
      <c r="P5766" t="s">
        <v>1752</v>
      </c>
      <c r="Q5766" t="s">
        <v>1753</v>
      </c>
      <c r="R5766" t="s">
        <v>29</v>
      </c>
      <c r="S5766" t="s">
        <v>91</v>
      </c>
      <c r="T5766" t="s">
        <v>922</v>
      </c>
      <c r="U5766" t="s">
        <v>923</v>
      </c>
      <c r="V5766" t="s">
        <v>33</v>
      </c>
    </row>
    <row r="5767" spans="1:22">
      <c r="A5767" s="4">
        <v>46064</v>
      </c>
      <c r="B5767" t="s">
        <v>4436</v>
      </c>
      <c r="C5767" t="s">
        <v>23</v>
      </c>
      <c r="D5767">
        <v>1</v>
      </c>
      <c r="E5767">
        <v>67000</v>
      </c>
      <c r="F5767">
        <f>Table2[[#This Row],[Đơn Giá Chuẩn]]*Table2[[#This Row],[Tổng số lượng bán]]</f>
        <v>67000</v>
      </c>
      <c r="G5767">
        <v>0</v>
      </c>
      <c r="H5767">
        <f>Table2[[#This Row],[Doanh số bán]]-Table2[[#This Row],[Chiết khấu]]</f>
        <v>67000</v>
      </c>
      <c r="K5767" t="s">
        <v>24</v>
      </c>
      <c r="L5767">
        <v>0</v>
      </c>
      <c r="M5767" t="s">
        <v>918</v>
      </c>
      <c r="N5767" t="s">
        <v>919</v>
      </c>
      <c r="O5767">
        <v>0</v>
      </c>
      <c r="P5767" t="s">
        <v>1919</v>
      </c>
      <c r="Q5767" t="s">
        <v>1920</v>
      </c>
      <c r="R5767" t="s">
        <v>29</v>
      </c>
      <c r="S5767" t="s">
        <v>91</v>
      </c>
      <c r="T5767" t="s">
        <v>922</v>
      </c>
      <c r="U5767" t="s">
        <v>923</v>
      </c>
      <c r="V5767" t="s">
        <v>33</v>
      </c>
    </row>
    <row r="5768" spans="1:22">
      <c r="A5768" s="4">
        <v>46064</v>
      </c>
      <c r="B5768" t="s">
        <v>4437</v>
      </c>
      <c r="C5768" t="s">
        <v>23</v>
      </c>
      <c r="D5768">
        <v>2</v>
      </c>
      <c r="E5768">
        <v>62000</v>
      </c>
      <c r="F5768">
        <f>Table2[[#This Row],[Đơn Giá Chuẩn]]*Table2[[#This Row],[Tổng số lượng bán]]</f>
        <v>124000</v>
      </c>
      <c r="G5768">
        <v>0</v>
      </c>
      <c r="H5768">
        <f>Table2[[#This Row],[Doanh số bán]]-Table2[[#This Row],[Chiết khấu]]</f>
        <v>124000</v>
      </c>
      <c r="K5768" t="s">
        <v>24</v>
      </c>
      <c r="L5768">
        <v>0</v>
      </c>
      <c r="M5768" t="s">
        <v>918</v>
      </c>
      <c r="N5768" t="s">
        <v>919</v>
      </c>
      <c r="O5768">
        <v>0</v>
      </c>
      <c r="P5768" t="s">
        <v>1806</v>
      </c>
      <c r="Q5768" t="s">
        <v>1807</v>
      </c>
      <c r="R5768" t="s">
        <v>29</v>
      </c>
      <c r="S5768" t="s">
        <v>30</v>
      </c>
      <c r="T5768" t="s">
        <v>922</v>
      </c>
      <c r="U5768" t="s">
        <v>923</v>
      </c>
      <c r="V5768" t="s">
        <v>33</v>
      </c>
    </row>
    <row r="5769" spans="1:22">
      <c r="A5769" s="4">
        <v>46064</v>
      </c>
      <c r="B5769" t="s">
        <v>4438</v>
      </c>
      <c r="C5769" t="s">
        <v>23</v>
      </c>
      <c r="D5769">
        <v>1</v>
      </c>
      <c r="E5769">
        <v>62000</v>
      </c>
      <c r="F5769">
        <f>Table2[[#This Row],[Đơn Giá Chuẩn]]*Table2[[#This Row],[Tổng số lượng bán]]</f>
        <v>62000</v>
      </c>
      <c r="G5769">
        <v>19444</v>
      </c>
      <c r="H5769">
        <f>Table2[[#This Row],[Doanh số bán]]-Table2[[#This Row],[Chiết khấu]]</f>
        <v>42556</v>
      </c>
      <c r="K5769" t="s">
        <v>24</v>
      </c>
      <c r="L5769">
        <v>0</v>
      </c>
      <c r="M5769" t="s">
        <v>918</v>
      </c>
      <c r="N5769" t="s">
        <v>919</v>
      </c>
      <c r="O5769">
        <v>0</v>
      </c>
      <c r="P5769" t="s">
        <v>1815</v>
      </c>
      <c r="Q5769" t="s">
        <v>1816</v>
      </c>
      <c r="R5769" t="s">
        <v>29</v>
      </c>
      <c r="S5769" t="s">
        <v>30</v>
      </c>
      <c r="T5769" t="s">
        <v>922</v>
      </c>
      <c r="U5769" t="s">
        <v>923</v>
      </c>
      <c r="V5769" t="s">
        <v>33</v>
      </c>
    </row>
    <row r="5770" spans="1:22">
      <c r="A5770" s="4">
        <v>46064</v>
      </c>
      <c r="B5770" t="s">
        <v>4439</v>
      </c>
      <c r="C5770" t="s">
        <v>23</v>
      </c>
      <c r="D5770">
        <v>1</v>
      </c>
      <c r="E5770">
        <v>52000</v>
      </c>
      <c r="F5770">
        <f>Table2[[#This Row],[Đơn Giá Chuẩn]]*Table2[[#This Row],[Tổng số lượng bán]]</f>
        <v>52000</v>
      </c>
      <c r="G5770">
        <v>0</v>
      </c>
      <c r="H5770">
        <f>Table2[[#This Row],[Doanh số bán]]-Table2[[#This Row],[Chiết khấu]]</f>
        <v>52000</v>
      </c>
      <c r="K5770" t="s">
        <v>24</v>
      </c>
      <c r="L5770">
        <v>0</v>
      </c>
      <c r="M5770" t="s">
        <v>918</v>
      </c>
      <c r="N5770" t="s">
        <v>919</v>
      </c>
      <c r="O5770">
        <v>0</v>
      </c>
      <c r="P5770" t="s">
        <v>1775</v>
      </c>
      <c r="Q5770" t="s">
        <v>1776</v>
      </c>
      <c r="R5770" t="s">
        <v>29</v>
      </c>
      <c r="S5770" t="s">
        <v>56</v>
      </c>
      <c r="T5770" t="s">
        <v>922</v>
      </c>
      <c r="U5770" t="s">
        <v>923</v>
      </c>
      <c r="V5770" t="s">
        <v>33</v>
      </c>
    </row>
    <row r="5771" spans="1:22">
      <c r="A5771" s="4">
        <v>46064</v>
      </c>
      <c r="B5771" t="s">
        <v>4440</v>
      </c>
      <c r="C5771" t="s">
        <v>104</v>
      </c>
      <c r="D5771">
        <v>1</v>
      </c>
      <c r="E5771">
        <v>152000</v>
      </c>
      <c r="F5771">
        <f>Table2[[#This Row],[Đơn Giá Chuẩn]]*Table2[[#This Row],[Tổng số lượng bán]]</f>
        <v>152000</v>
      </c>
      <c r="G5771">
        <v>48611</v>
      </c>
      <c r="H5771">
        <f>Table2[[#This Row],[Doanh số bán]]-Table2[[#This Row],[Chiết khấu]]</f>
        <v>103389</v>
      </c>
      <c r="K5771" t="s">
        <v>24</v>
      </c>
      <c r="L5771">
        <v>0.1</v>
      </c>
      <c r="M5771" t="s">
        <v>918</v>
      </c>
      <c r="N5771" t="s">
        <v>919</v>
      </c>
      <c r="O5771">
        <v>0.1</v>
      </c>
      <c r="P5771" t="s">
        <v>1494</v>
      </c>
      <c r="Q5771" t="s">
        <v>1495</v>
      </c>
      <c r="R5771" t="s">
        <v>41</v>
      </c>
      <c r="S5771" t="s">
        <v>42</v>
      </c>
      <c r="T5771" t="s">
        <v>922</v>
      </c>
      <c r="U5771" t="s">
        <v>923</v>
      </c>
      <c r="V5771" t="s">
        <v>33</v>
      </c>
    </row>
    <row r="5772" spans="1:22">
      <c r="A5772" s="4">
        <v>46064</v>
      </c>
      <c r="B5772" t="s">
        <v>4440</v>
      </c>
      <c r="C5772" t="s">
        <v>104</v>
      </c>
      <c r="D5772">
        <v>1</v>
      </c>
      <c r="E5772">
        <v>51000</v>
      </c>
      <c r="F5772">
        <f>Table2[[#This Row],[Đơn Giá Chuẩn]]*Table2[[#This Row],[Tổng số lượng bán]]</f>
        <v>51000</v>
      </c>
      <c r="G5772">
        <v>15880</v>
      </c>
      <c r="H5772">
        <f>Table2[[#This Row],[Doanh số bán]]-Table2[[#This Row],[Chiết khấu]]</f>
        <v>35120</v>
      </c>
      <c r="K5772" t="s">
        <v>24</v>
      </c>
      <c r="L5772">
        <v>0.12</v>
      </c>
      <c r="M5772" t="s">
        <v>918</v>
      </c>
      <c r="N5772" t="s">
        <v>919</v>
      </c>
      <c r="O5772">
        <v>0.12</v>
      </c>
      <c r="P5772" t="s">
        <v>586</v>
      </c>
      <c r="Q5772" t="s">
        <v>587</v>
      </c>
      <c r="R5772" t="s">
        <v>107</v>
      </c>
      <c r="S5772" t="s">
        <v>108</v>
      </c>
      <c r="T5772" t="s">
        <v>922</v>
      </c>
      <c r="U5772" t="s">
        <v>923</v>
      </c>
      <c r="V5772" t="s">
        <v>33</v>
      </c>
    </row>
    <row r="5773" spans="1:22">
      <c r="A5773" s="4">
        <v>46064</v>
      </c>
      <c r="B5773" t="s">
        <v>4440</v>
      </c>
      <c r="C5773" t="s">
        <v>104</v>
      </c>
      <c r="D5773">
        <v>1</v>
      </c>
      <c r="E5773">
        <v>51000</v>
      </c>
      <c r="F5773">
        <f>Table2[[#This Row],[Đơn Giá Chuẩn]]*Table2[[#This Row],[Tổng số lượng bán]]</f>
        <v>51000</v>
      </c>
      <c r="G5773">
        <v>15880</v>
      </c>
      <c r="H5773">
        <f>Table2[[#This Row],[Doanh số bán]]-Table2[[#This Row],[Chiết khấu]]</f>
        <v>35120</v>
      </c>
      <c r="K5773" t="s">
        <v>24</v>
      </c>
      <c r="L5773">
        <v>0.12</v>
      </c>
      <c r="M5773" t="s">
        <v>918</v>
      </c>
      <c r="N5773" t="s">
        <v>919</v>
      </c>
      <c r="O5773">
        <v>0.12</v>
      </c>
      <c r="P5773" t="s">
        <v>656</v>
      </c>
      <c r="Q5773" t="s">
        <v>657</v>
      </c>
      <c r="R5773" t="s">
        <v>107</v>
      </c>
      <c r="S5773" t="s">
        <v>108</v>
      </c>
      <c r="T5773" t="s">
        <v>922</v>
      </c>
      <c r="U5773" t="s">
        <v>923</v>
      </c>
      <c r="V5773" t="s">
        <v>33</v>
      </c>
    </row>
    <row r="5774" spans="1:22">
      <c r="A5774" s="4">
        <v>46064</v>
      </c>
      <c r="B5774" t="s">
        <v>4441</v>
      </c>
      <c r="C5774" t="s">
        <v>1840</v>
      </c>
      <c r="D5774">
        <v>1</v>
      </c>
      <c r="E5774">
        <v>32000</v>
      </c>
      <c r="F5774">
        <f>Table2[[#This Row],[Đơn Giá Chuẩn]]*Table2[[#This Row],[Tổng số lượng bán]]</f>
        <v>32000</v>
      </c>
      <c r="G5774">
        <v>0</v>
      </c>
      <c r="H5774">
        <f>Table2[[#This Row],[Doanh số bán]]-Table2[[#This Row],[Chiết khấu]]</f>
        <v>32000</v>
      </c>
      <c r="K5774" t="s">
        <v>24</v>
      </c>
      <c r="L5774">
        <v>0</v>
      </c>
      <c r="M5774" t="s">
        <v>918</v>
      </c>
      <c r="N5774" t="s">
        <v>919</v>
      </c>
      <c r="O5774">
        <v>0</v>
      </c>
      <c r="P5774" t="s">
        <v>1841</v>
      </c>
      <c r="Q5774" t="s">
        <v>1842</v>
      </c>
      <c r="R5774" t="s">
        <v>29</v>
      </c>
      <c r="S5774" t="s">
        <v>1738</v>
      </c>
      <c r="T5774" t="s">
        <v>922</v>
      </c>
      <c r="U5774" t="s">
        <v>923</v>
      </c>
      <c r="V5774" t="s">
        <v>33</v>
      </c>
    </row>
    <row r="5775" spans="1:22">
      <c r="A5775" s="4">
        <v>46064</v>
      </c>
      <c r="B5775" t="s">
        <v>4442</v>
      </c>
      <c r="C5775" t="s">
        <v>23</v>
      </c>
      <c r="D5775">
        <v>1</v>
      </c>
      <c r="E5775">
        <v>47000</v>
      </c>
      <c r="F5775">
        <f>Table2[[#This Row],[Đơn Giá Chuẩn]]*Table2[[#This Row],[Tổng số lượng bán]]</f>
        <v>47000</v>
      </c>
      <c r="G5775">
        <v>0</v>
      </c>
      <c r="H5775">
        <f>Table2[[#This Row],[Doanh số bán]]-Table2[[#This Row],[Chiết khấu]]</f>
        <v>47000</v>
      </c>
      <c r="K5775" t="s">
        <v>24</v>
      </c>
      <c r="L5775">
        <v>0</v>
      </c>
      <c r="M5775" t="s">
        <v>918</v>
      </c>
      <c r="N5775" t="s">
        <v>919</v>
      </c>
      <c r="O5775">
        <v>0</v>
      </c>
      <c r="P5775" t="s">
        <v>1852</v>
      </c>
      <c r="Q5775" t="s">
        <v>1853</v>
      </c>
      <c r="R5775" t="s">
        <v>29</v>
      </c>
      <c r="S5775" t="s">
        <v>59</v>
      </c>
      <c r="T5775" t="s">
        <v>922</v>
      </c>
      <c r="U5775" t="s">
        <v>923</v>
      </c>
      <c r="V5775" t="s">
        <v>33</v>
      </c>
    </row>
    <row r="5776" spans="1:22">
      <c r="A5776" s="4">
        <v>46064</v>
      </c>
      <c r="B5776" t="s">
        <v>4442</v>
      </c>
      <c r="C5776" t="s">
        <v>23</v>
      </c>
      <c r="D5776">
        <v>1</v>
      </c>
      <c r="E5776">
        <v>52000</v>
      </c>
      <c r="F5776">
        <f>Table2[[#This Row],[Đơn Giá Chuẩn]]*Table2[[#This Row],[Tổng số lượng bán]]</f>
        <v>52000</v>
      </c>
      <c r="G5776">
        <v>0</v>
      </c>
      <c r="H5776">
        <f>Table2[[#This Row],[Doanh số bán]]-Table2[[#This Row],[Chiết khấu]]</f>
        <v>52000</v>
      </c>
      <c r="K5776" t="s">
        <v>24</v>
      </c>
      <c r="L5776">
        <v>0</v>
      </c>
      <c r="M5776" t="s">
        <v>918</v>
      </c>
      <c r="N5776" t="s">
        <v>919</v>
      </c>
      <c r="O5776">
        <v>0</v>
      </c>
      <c r="P5776" t="s">
        <v>1788</v>
      </c>
      <c r="Q5776" t="s">
        <v>1789</v>
      </c>
      <c r="R5776" t="s">
        <v>29</v>
      </c>
      <c r="S5776" t="s">
        <v>59</v>
      </c>
      <c r="T5776" t="s">
        <v>922</v>
      </c>
      <c r="U5776" t="s">
        <v>923</v>
      </c>
      <c r="V5776" t="s">
        <v>33</v>
      </c>
    </row>
    <row r="5777" spans="1:22">
      <c r="A5777" s="4">
        <v>46064</v>
      </c>
      <c r="B5777" t="s">
        <v>4443</v>
      </c>
      <c r="C5777" t="s">
        <v>23</v>
      </c>
      <c r="D5777">
        <v>1</v>
      </c>
      <c r="E5777">
        <v>62000</v>
      </c>
      <c r="F5777">
        <f>Table2[[#This Row],[Đơn Giá Chuẩn]]*Table2[[#This Row],[Tổng số lượng bán]]</f>
        <v>62000</v>
      </c>
      <c r="G5777">
        <v>0</v>
      </c>
      <c r="H5777">
        <f>Table2[[#This Row],[Doanh số bán]]-Table2[[#This Row],[Chiết khấu]]</f>
        <v>62000</v>
      </c>
      <c r="K5777" t="s">
        <v>24</v>
      </c>
      <c r="L5777">
        <v>0</v>
      </c>
      <c r="M5777" t="s">
        <v>918</v>
      </c>
      <c r="N5777" t="s">
        <v>919</v>
      </c>
      <c r="O5777">
        <v>0</v>
      </c>
      <c r="P5777" t="s">
        <v>1745</v>
      </c>
      <c r="Q5777" t="s">
        <v>1746</v>
      </c>
      <c r="R5777" t="s">
        <v>29</v>
      </c>
      <c r="S5777" t="s">
        <v>30</v>
      </c>
      <c r="T5777" t="s">
        <v>922</v>
      </c>
      <c r="U5777" t="s">
        <v>923</v>
      </c>
      <c r="V5777" t="s">
        <v>33</v>
      </c>
    </row>
    <row r="5778" spans="1:22">
      <c r="A5778" s="4">
        <v>46064</v>
      </c>
      <c r="B5778" t="s">
        <v>4443</v>
      </c>
      <c r="C5778" t="s">
        <v>23</v>
      </c>
      <c r="D5778">
        <v>2</v>
      </c>
      <c r="E5778">
        <v>51000</v>
      </c>
      <c r="F5778">
        <f>Table2[[#This Row],[Đơn Giá Chuẩn]]*Table2[[#This Row],[Tổng số lượng bán]]</f>
        <v>102000</v>
      </c>
      <c r="G5778">
        <v>0</v>
      </c>
      <c r="H5778">
        <f>Table2[[#This Row],[Doanh số bán]]-Table2[[#This Row],[Chiết khấu]]</f>
        <v>102000</v>
      </c>
      <c r="K5778" t="s">
        <v>24</v>
      </c>
      <c r="L5778">
        <v>0</v>
      </c>
      <c r="M5778" t="s">
        <v>918</v>
      </c>
      <c r="N5778" t="s">
        <v>919</v>
      </c>
      <c r="O5778">
        <v>0</v>
      </c>
      <c r="P5778" t="s">
        <v>1733</v>
      </c>
      <c r="Q5778" t="s">
        <v>1734</v>
      </c>
      <c r="R5778" t="s">
        <v>29</v>
      </c>
      <c r="S5778" t="s">
        <v>30</v>
      </c>
      <c r="T5778" t="s">
        <v>922</v>
      </c>
      <c r="U5778" t="s">
        <v>923</v>
      </c>
      <c r="V5778" t="s">
        <v>33</v>
      </c>
    </row>
    <row r="5779" spans="1:22">
      <c r="A5779" s="4">
        <v>46064</v>
      </c>
      <c r="B5779" t="s">
        <v>4444</v>
      </c>
      <c r="C5779" t="s">
        <v>23</v>
      </c>
      <c r="D5779">
        <v>1</v>
      </c>
      <c r="E5779">
        <v>67000</v>
      </c>
      <c r="F5779">
        <f>Table2[[#This Row],[Đơn Giá Chuẩn]]*Table2[[#This Row],[Tổng số lượng bán]]</f>
        <v>67000</v>
      </c>
      <c r="G5779">
        <v>0</v>
      </c>
      <c r="H5779">
        <f>Table2[[#This Row],[Doanh số bán]]-Table2[[#This Row],[Chiết khấu]]</f>
        <v>67000</v>
      </c>
      <c r="K5779" t="s">
        <v>24</v>
      </c>
      <c r="L5779">
        <v>0</v>
      </c>
      <c r="M5779" t="s">
        <v>918</v>
      </c>
      <c r="N5779" t="s">
        <v>919</v>
      </c>
      <c r="O5779">
        <v>0</v>
      </c>
      <c r="P5779" t="s">
        <v>1752</v>
      </c>
      <c r="Q5779" t="s">
        <v>1753</v>
      </c>
      <c r="R5779" t="s">
        <v>29</v>
      </c>
      <c r="S5779" t="s">
        <v>91</v>
      </c>
      <c r="T5779" t="s">
        <v>922</v>
      </c>
      <c r="U5779" t="s">
        <v>923</v>
      </c>
      <c r="V5779" t="s">
        <v>33</v>
      </c>
    </row>
    <row r="5780" spans="1:22">
      <c r="A5780" s="4">
        <v>46064</v>
      </c>
      <c r="B5780" t="s">
        <v>4445</v>
      </c>
      <c r="C5780" t="s">
        <v>1840</v>
      </c>
      <c r="D5780">
        <v>1</v>
      </c>
      <c r="E5780">
        <v>32000</v>
      </c>
      <c r="F5780">
        <f>Table2[[#This Row],[Đơn Giá Chuẩn]]*Table2[[#This Row],[Tổng số lượng bán]]</f>
        <v>32000</v>
      </c>
      <c r="G5780">
        <v>0</v>
      </c>
      <c r="H5780">
        <f>Table2[[#This Row],[Doanh số bán]]-Table2[[#This Row],[Chiết khấu]]</f>
        <v>32000</v>
      </c>
      <c r="K5780" t="s">
        <v>24</v>
      </c>
      <c r="L5780">
        <v>0</v>
      </c>
      <c r="M5780" t="s">
        <v>918</v>
      </c>
      <c r="N5780" t="s">
        <v>919</v>
      </c>
      <c r="O5780">
        <v>0</v>
      </c>
      <c r="P5780" t="s">
        <v>1841</v>
      </c>
      <c r="Q5780" t="s">
        <v>1842</v>
      </c>
      <c r="R5780" t="s">
        <v>29</v>
      </c>
      <c r="S5780" t="s">
        <v>1738</v>
      </c>
      <c r="T5780" t="s">
        <v>922</v>
      </c>
      <c r="U5780" t="s">
        <v>923</v>
      </c>
      <c r="V5780" t="s">
        <v>33</v>
      </c>
    </row>
    <row r="5781" spans="1:22">
      <c r="A5781" s="4">
        <v>46064</v>
      </c>
      <c r="B5781" t="s">
        <v>4446</v>
      </c>
      <c r="C5781" t="s">
        <v>23</v>
      </c>
      <c r="D5781">
        <v>1</v>
      </c>
      <c r="E5781">
        <v>52000</v>
      </c>
      <c r="F5781">
        <f>Table2[[#This Row],[Đơn Giá Chuẩn]]*Table2[[#This Row],[Tổng số lượng bán]]</f>
        <v>52000</v>
      </c>
      <c r="G5781">
        <v>0</v>
      </c>
      <c r="H5781">
        <f>Table2[[#This Row],[Doanh số bán]]-Table2[[#This Row],[Chiết khấu]]</f>
        <v>52000</v>
      </c>
      <c r="K5781" t="s">
        <v>24</v>
      </c>
      <c r="L5781">
        <v>0</v>
      </c>
      <c r="M5781" t="s">
        <v>918</v>
      </c>
      <c r="N5781" t="s">
        <v>919</v>
      </c>
      <c r="O5781">
        <v>0</v>
      </c>
      <c r="P5781" t="s">
        <v>1775</v>
      </c>
      <c r="Q5781" t="s">
        <v>1776</v>
      </c>
      <c r="R5781" t="s">
        <v>29</v>
      </c>
      <c r="S5781" t="s">
        <v>56</v>
      </c>
      <c r="T5781" t="s">
        <v>922</v>
      </c>
      <c r="U5781" t="s">
        <v>923</v>
      </c>
      <c r="V5781" t="s">
        <v>33</v>
      </c>
    </row>
    <row r="5782" spans="1:22">
      <c r="A5782" s="4">
        <v>46064</v>
      </c>
      <c r="B5782" t="s">
        <v>4447</v>
      </c>
      <c r="C5782" t="s">
        <v>23</v>
      </c>
      <c r="D5782">
        <v>1</v>
      </c>
      <c r="E5782">
        <v>62000</v>
      </c>
      <c r="F5782">
        <f>Table2[[#This Row],[Đơn Giá Chuẩn]]*Table2[[#This Row],[Tổng số lượng bán]]</f>
        <v>62000</v>
      </c>
      <c r="G5782">
        <v>0</v>
      </c>
      <c r="H5782">
        <f>Table2[[#This Row],[Doanh số bán]]-Table2[[#This Row],[Chiết khấu]]</f>
        <v>62000</v>
      </c>
      <c r="K5782" t="s">
        <v>24</v>
      </c>
      <c r="L5782">
        <v>0</v>
      </c>
      <c r="M5782" t="s">
        <v>918</v>
      </c>
      <c r="N5782" t="s">
        <v>919</v>
      </c>
      <c r="O5782">
        <v>0</v>
      </c>
      <c r="P5782" t="s">
        <v>1785</v>
      </c>
      <c r="Q5782" t="s">
        <v>1786</v>
      </c>
      <c r="R5782" t="s">
        <v>29</v>
      </c>
      <c r="S5782" t="s">
        <v>56</v>
      </c>
      <c r="T5782" t="s">
        <v>922</v>
      </c>
      <c r="U5782" t="s">
        <v>923</v>
      </c>
      <c r="V5782" t="s">
        <v>33</v>
      </c>
    </row>
    <row r="5783" spans="1:22">
      <c r="A5783" s="4">
        <v>46064</v>
      </c>
      <c r="B5783" t="s">
        <v>4448</v>
      </c>
      <c r="C5783" t="s">
        <v>23</v>
      </c>
      <c r="D5783">
        <v>1</v>
      </c>
      <c r="E5783">
        <v>67000</v>
      </c>
      <c r="F5783">
        <f>Table2[[#This Row],[Đơn Giá Chuẩn]]*Table2[[#This Row],[Tổng số lượng bán]]</f>
        <v>67000</v>
      </c>
      <c r="G5783">
        <v>0</v>
      </c>
      <c r="H5783">
        <f>Table2[[#This Row],[Doanh số bán]]-Table2[[#This Row],[Chiết khấu]]</f>
        <v>67000</v>
      </c>
      <c r="K5783" t="s">
        <v>24</v>
      </c>
      <c r="L5783">
        <v>0</v>
      </c>
      <c r="M5783" t="s">
        <v>918</v>
      </c>
      <c r="N5783" t="s">
        <v>919</v>
      </c>
      <c r="O5783">
        <v>0</v>
      </c>
      <c r="P5783" t="s">
        <v>1767</v>
      </c>
      <c r="Q5783" t="s">
        <v>1768</v>
      </c>
      <c r="R5783" t="s">
        <v>29</v>
      </c>
      <c r="S5783" t="s">
        <v>91</v>
      </c>
      <c r="T5783" t="s">
        <v>922</v>
      </c>
      <c r="U5783" t="s">
        <v>923</v>
      </c>
      <c r="V5783" t="s">
        <v>33</v>
      </c>
    </row>
    <row r="5784" spans="1:22">
      <c r="A5784" s="4">
        <v>46064</v>
      </c>
      <c r="B5784" t="s">
        <v>4449</v>
      </c>
      <c r="C5784" t="s">
        <v>23</v>
      </c>
      <c r="D5784">
        <v>2</v>
      </c>
      <c r="E5784">
        <v>67000</v>
      </c>
      <c r="F5784">
        <f>Table2[[#This Row],[Đơn Giá Chuẩn]]*Table2[[#This Row],[Tổng số lượng bán]]</f>
        <v>134000</v>
      </c>
      <c r="G5784">
        <v>0</v>
      </c>
      <c r="H5784">
        <f>Table2[[#This Row],[Doanh số bán]]-Table2[[#This Row],[Chiết khấu]]</f>
        <v>134000</v>
      </c>
      <c r="K5784" t="s">
        <v>24</v>
      </c>
      <c r="L5784">
        <v>0</v>
      </c>
      <c r="M5784" t="s">
        <v>918</v>
      </c>
      <c r="N5784" t="s">
        <v>919</v>
      </c>
      <c r="O5784">
        <v>0</v>
      </c>
      <c r="P5784" t="s">
        <v>1749</v>
      </c>
      <c r="Q5784" t="s">
        <v>1750</v>
      </c>
      <c r="R5784" t="s">
        <v>29</v>
      </c>
      <c r="S5784" t="s">
        <v>56</v>
      </c>
      <c r="T5784" t="s">
        <v>922</v>
      </c>
      <c r="U5784" t="s">
        <v>923</v>
      </c>
      <c r="V5784" t="s">
        <v>33</v>
      </c>
    </row>
    <row r="5785" spans="1:22">
      <c r="A5785" s="4">
        <v>46064</v>
      </c>
      <c r="B5785" t="s">
        <v>4450</v>
      </c>
      <c r="C5785" t="s">
        <v>23</v>
      </c>
      <c r="D5785">
        <v>1</v>
      </c>
      <c r="E5785">
        <v>52000</v>
      </c>
      <c r="F5785">
        <f>Table2[[#This Row],[Đơn Giá Chuẩn]]*Table2[[#This Row],[Tổng số lượng bán]]</f>
        <v>52000</v>
      </c>
      <c r="G5785">
        <v>0</v>
      </c>
      <c r="H5785">
        <f>Table2[[#This Row],[Doanh số bán]]-Table2[[#This Row],[Chiết khấu]]</f>
        <v>52000</v>
      </c>
      <c r="K5785" t="s">
        <v>24</v>
      </c>
      <c r="L5785">
        <v>0</v>
      </c>
      <c r="M5785" t="s">
        <v>918</v>
      </c>
      <c r="N5785" t="s">
        <v>919</v>
      </c>
      <c r="O5785">
        <v>0</v>
      </c>
      <c r="P5785" t="s">
        <v>1775</v>
      </c>
      <c r="Q5785" t="s">
        <v>1776</v>
      </c>
      <c r="R5785" t="s">
        <v>29</v>
      </c>
      <c r="S5785" t="s">
        <v>56</v>
      </c>
      <c r="T5785" t="s">
        <v>922</v>
      </c>
      <c r="U5785" t="s">
        <v>923</v>
      </c>
      <c r="V5785" t="s">
        <v>33</v>
      </c>
    </row>
    <row r="5786" spans="1:22">
      <c r="A5786" s="4">
        <v>46064</v>
      </c>
      <c r="B5786" t="s">
        <v>4451</v>
      </c>
      <c r="C5786" t="s">
        <v>23</v>
      </c>
      <c r="D5786">
        <v>1</v>
      </c>
      <c r="E5786">
        <v>42000</v>
      </c>
      <c r="F5786">
        <f>Table2[[#This Row],[Đơn Giá Chuẩn]]*Table2[[#This Row],[Tổng số lượng bán]]</f>
        <v>42000</v>
      </c>
      <c r="G5786">
        <v>0</v>
      </c>
      <c r="H5786">
        <f>Table2[[#This Row],[Doanh số bán]]-Table2[[#This Row],[Chiết khấu]]</f>
        <v>42000</v>
      </c>
      <c r="K5786" t="s">
        <v>24</v>
      </c>
      <c r="L5786">
        <v>0</v>
      </c>
      <c r="M5786" t="s">
        <v>918</v>
      </c>
      <c r="N5786" t="s">
        <v>919</v>
      </c>
      <c r="O5786">
        <v>0</v>
      </c>
      <c r="P5786" t="s">
        <v>1875</v>
      </c>
      <c r="Q5786" t="s">
        <v>1876</v>
      </c>
      <c r="R5786" t="s">
        <v>29</v>
      </c>
      <c r="S5786" t="s">
        <v>56</v>
      </c>
      <c r="T5786" t="s">
        <v>922</v>
      </c>
      <c r="U5786" t="s">
        <v>923</v>
      </c>
      <c r="V5786" t="s">
        <v>33</v>
      </c>
    </row>
    <row r="5787" spans="1:22">
      <c r="A5787" s="4">
        <v>46064</v>
      </c>
      <c r="B5787" t="s">
        <v>4452</v>
      </c>
      <c r="C5787" t="s">
        <v>23</v>
      </c>
      <c r="D5787">
        <v>1</v>
      </c>
      <c r="E5787">
        <v>42000</v>
      </c>
      <c r="F5787">
        <f>Table2[[#This Row],[Đơn Giá Chuẩn]]*Table2[[#This Row],[Tổng số lượng bán]]</f>
        <v>42000</v>
      </c>
      <c r="G5787">
        <v>12963</v>
      </c>
      <c r="H5787">
        <f>Table2[[#This Row],[Doanh số bán]]-Table2[[#This Row],[Chiết khấu]]</f>
        <v>29037</v>
      </c>
      <c r="K5787" t="s">
        <v>24</v>
      </c>
      <c r="L5787">
        <v>0</v>
      </c>
      <c r="M5787" t="s">
        <v>918</v>
      </c>
      <c r="N5787" t="s">
        <v>919</v>
      </c>
      <c r="O5787">
        <v>0</v>
      </c>
      <c r="P5787" t="s">
        <v>1771</v>
      </c>
      <c r="Q5787" t="s">
        <v>1772</v>
      </c>
      <c r="R5787" t="s">
        <v>29</v>
      </c>
      <c r="S5787" t="s">
        <v>30</v>
      </c>
      <c r="T5787" t="s">
        <v>922</v>
      </c>
      <c r="U5787" t="s">
        <v>923</v>
      </c>
      <c r="V5787" t="s">
        <v>33</v>
      </c>
    </row>
    <row r="5788" spans="1:22">
      <c r="A5788" s="4">
        <v>46064</v>
      </c>
      <c r="B5788" t="s">
        <v>4452</v>
      </c>
      <c r="C5788" t="s">
        <v>23</v>
      </c>
      <c r="D5788">
        <v>1</v>
      </c>
      <c r="E5788">
        <v>62000</v>
      </c>
      <c r="F5788">
        <f>Table2[[#This Row],[Đơn Giá Chuẩn]]*Table2[[#This Row],[Tổng số lượng bán]]</f>
        <v>62000</v>
      </c>
      <c r="G5788">
        <v>19444</v>
      </c>
      <c r="H5788">
        <f>Table2[[#This Row],[Doanh số bán]]-Table2[[#This Row],[Chiết khấu]]</f>
        <v>42556</v>
      </c>
      <c r="K5788" t="s">
        <v>24</v>
      </c>
      <c r="L5788">
        <v>0</v>
      </c>
      <c r="M5788" t="s">
        <v>918</v>
      </c>
      <c r="N5788" t="s">
        <v>919</v>
      </c>
      <c r="O5788">
        <v>0</v>
      </c>
      <c r="P5788" t="s">
        <v>1785</v>
      </c>
      <c r="Q5788" t="s">
        <v>1786</v>
      </c>
      <c r="R5788" t="s">
        <v>29</v>
      </c>
      <c r="S5788" t="s">
        <v>56</v>
      </c>
      <c r="T5788" t="s">
        <v>922</v>
      </c>
      <c r="U5788" t="s">
        <v>923</v>
      </c>
      <c r="V5788" t="s">
        <v>33</v>
      </c>
    </row>
    <row r="5789" spans="1:22">
      <c r="A5789" s="4">
        <v>46064</v>
      </c>
      <c r="B5789" t="s">
        <v>4453</v>
      </c>
      <c r="C5789" t="s">
        <v>1840</v>
      </c>
      <c r="D5789">
        <v>1</v>
      </c>
      <c r="E5789">
        <v>32000</v>
      </c>
      <c r="F5789">
        <f>Table2[[#This Row],[Đơn Giá Chuẩn]]*Table2[[#This Row],[Tổng số lượng bán]]</f>
        <v>32000</v>
      </c>
      <c r="G5789">
        <v>0</v>
      </c>
      <c r="H5789">
        <f>Table2[[#This Row],[Doanh số bán]]-Table2[[#This Row],[Chiết khấu]]</f>
        <v>32000</v>
      </c>
      <c r="K5789" t="s">
        <v>24</v>
      </c>
      <c r="L5789">
        <v>0</v>
      </c>
      <c r="M5789" t="s">
        <v>918</v>
      </c>
      <c r="N5789" t="s">
        <v>919</v>
      </c>
      <c r="O5789">
        <v>0</v>
      </c>
      <c r="P5789" t="s">
        <v>1841</v>
      </c>
      <c r="Q5789" t="s">
        <v>1842</v>
      </c>
      <c r="R5789" t="s">
        <v>29</v>
      </c>
      <c r="S5789" t="s">
        <v>1738</v>
      </c>
      <c r="T5789" t="s">
        <v>922</v>
      </c>
      <c r="U5789" t="s">
        <v>923</v>
      </c>
      <c r="V5789" t="s">
        <v>33</v>
      </c>
    </row>
    <row r="5790" spans="1:22">
      <c r="A5790" s="4">
        <v>46064</v>
      </c>
      <c r="B5790" t="s">
        <v>4454</v>
      </c>
      <c r="C5790" t="s">
        <v>23</v>
      </c>
      <c r="D5790">
        <v>1</v>
      </c>
      <c r="E5790">
        <v>47000</v>
      </c>
      <c r="F5790">
        <f>Table2[[#This Row],[Đơn Giá Chuẩn]]*Table2[[#This Row],[Tổng số lượng bán]]</f>
        <v>47000</v>
      </c>
      <c r="G5790">
        <v>0</v>
      </c>
      <c r="H5790">
        <f>Table2[[#This Row],[Doanh số bán]]-Table2[[#This Row],[Chiết khấu]]</f>
        <v>47000</v>
      </c>
      <c r="K5790" t="s">
        <v>24</v>
      </c>
      <c r="L5790">
        <v>0</v>
      </c>
      <c r="M5790" t="s">
        <v>918</v>
      </c>
      <c r="N5790" t="s">
        <v>919</v>
      </c>
      <c r="O5790">
        <v>0</v>
      </c>
      <c r="P5790" t="s">
        <v>1740</v>
      </c>
      <c r="Q5790" t="s">
        <v>1741</v>
      </c>
      <c r="R5790" t="s">
        <v>29</v>
      </c>
      <c r="S5790" t="s">
        <v>30</v>
      </c>
      <c r="T5790" t="s">
        <v>922</v>
      </c>
      <c r="U5790" t="s">
        <v>923</v>
      </c>
      <c r="V5790" t="s">
        <v>33</v>
      </c>
    </row>
    <row r="5791" spans="1:22">
      <c r="A5791" s="4">
        <v>46064</v>
      </c>
      <c r="B5791" t="s">
        <v>4454</v>
      </c>
      <c r="C5791" t="s">
        <v>23</v>
      </c>
      <c r="D5791">
        <v>1</v>
      </c>
      <c r="E5791">
        <v>52000</v>
      </c>
      <c r="F5791">
        <f>Table2[[#This Row],[Đơn Giá Chuẩn]]*Table2[[#This Row],[Tổng số lượng bán]]</f>
        <v>52000</v>
      </c>
      <c r="G5791">
        <v>0</v>
      </c>
      <c r="H5791">
        <f>Table2[[#This Row],[Doanh số bán]]-Table2[[#This Row],[Chiết khấu]]</f>
        <v>52000</v>
      </c>
      <c r="K5791" t="s">
        <v>24</v>
      </c>
      <c r="L5791">
        <v>0</v>
      </c>
      <c r="M5791" t="s">
        <v>918</v>
      </c>
      <c r="N5791" t="s">
        <v>919</v>
      </c>
      <c r="O5791">
        <v>0</v>
      </c>
      <c r="P5791" t="s">
        <v>1730</v>
      </c>
      <c r="Q5791" t="s">
        <v>1731</v>
      </c>
      <c r="R5791" t="s">
        <v>29</v>
      </c>
      <c r="S5791" t="s">
        <v>30</v>
      </c>
      <c r="T5791" t="s">
        <v>922</v>
      </c>
      <c r="U5791" t="s">
        <v>923</v>
      </c>
      <c r="V5791" t="s">
        <v>33</v>
      </c>
    </row>
    <row r="5792" spans="1:22">
      <c r="A5792" s="4">
        <v>46064</v>
      </c>
      <c r="B5792" t="s">
        <v>4455</v>
      </c>
      <c r="C5792" t="s">
        <v>23</v>
      </c>
      <c r="D5792">
        <v>2</v>
      </c>
      <c r="E5792">
        <v>52000</v>
      </c>
      <c r="F5792">
        <f>Table2[[#This Row],[Đơn Giá Chuẩn]]*Table2[[#This Row],[Tổng số lượng bán]]</f>
        <v>104000</v>
      </c>
      <c r="G5792">
        <v>0</v>
      </c>
      <c r="H5792">
        <f>Table2[[#This Row],[Doanh số bán]]-Table2[[#This Row],[Chiết khấu]]</f>
        <v>104000</v>
      </c>
      <c r="K5792" t="s">
        <v>24</v>
      </c>
      <c r="L5792">
        <v>0</v>
      </c>
      <c r="M5792" t="s">
        <v>918</v>
      </c>
      <c r="N5792" t="s">
        <v>919</v>
      </c>
      <c r="O5792">
        <v>0</v>
      </c>
      <c r="P5792" t="s">
        <v>1775</v>
      </c>
      <c r="Q5792" t="s">
        <v>1776</v>
      </c>
      <c r="R5792" t="s">
        <v>29</v>
      </c>
      <c r="S5792" t="s">
        <v>56</v>
      </c>
      <c r="T5792" t="s">
        <v>922</v>
      </c>
      <c r="U5792" t="s">
        <v>923</v>
      </c>
      <c r="V5792" t="s">
        <v>33</v>
      </c>
    </row>
    <row r="5793" spans="1:22">
      <c r="A5793" s="4">
        <v>46064</v>
      </c>
      <c r="B5793" t="s">
        <v>4456</v>
      </c>
      <c r="C5793" t="s">
        <v>23</v>
      </c>
      <c r="D5793">
        <v>1</v>
      </c>
      <c r="E5793">
        <v>52000</v>
      </c>
      <c r="F5793">
        <f>Table2[[#This Row],[Đơn Giá Chuẩn]]*Table2[[#This Row],[Tổng số lượng bán]]</f>
        <v>52000</v>
      </c>
      <c r="G5793">
        <v>16204</v>
      </c>
      <c r="H5793">
        <f>Table2[[#This Row],[Doanh số bán]]-Table2[[#This Row],[Chiết khấu]]</f>
        <v>35796</v>
      </c>
      <c r="K5793" t="s">
        <v>24</v>
      </c>
      <c r="L5793">
        <v>0</v>
      </c>
      <c r="M5793" t="s">
        <v>918</v>
      </c>
      <c r="N5793" t="s">
        <v>919</v>
      </c>
      <c r="O5793">
        <v>0</v>
      </c>
      <c r="P5793" t="s">
        <v>1730</v>
      </c>
      <c r="Q5793" t="s">
        <v>1731</v>
      </c>
      <c r="R5793" t="s">
        <v>29</v>
      </c>
      <c r="S5793" t="s">
        <v>30</v>
      </c>
      <c r="T5793" t="s">
        <v>922</v>
      </c>
      <c r="U5793" t="s">
        <v>923</v>
      </c>
      <c r="V5793" t="s">
        <v>33</v>
      </c>
    </row>
    <row r="5794" spans="1:22">
      <c r="A5794" s="4">
        <v>46064</v>
      </c>
      <c r="B5794" t="s">
        <v>4457</v>
      </c>
      <c r="C5794" t="s">
        <v>23</v>
      </c>
      <c r="D5794">
        <v>1</v>
      </c>
      <c r="E5794">
        <v>52000</v>
      </c>
      <c r="F5794">
        <f>Table2[[#This Row],[Đơn Giá Chuẩn]]*Table2[[#This Row],[Tổng số lượng bán]]</f>
        <v>52000</v>
      </c>
      <c r="G5794">
        <v>0</v>
      </c>
      <c r="H5794">
        <f>Table2[[#This Row],[Doanh số bán]]-Table2[[#This Row],[Chiết khấu]]</f>
        <v>52000</v>
      </c>
      <c r="K5794" t="s">
        <v>24</v>
      </c>
      <c r="L5794">
        <v>0</v>
      </c>
      <c r="M5794" t="s">
        <v>918</v>
      </c>
      <c r="N5794" t="s">
        <v>919</v>
      </c>
      <c r="O5794">
        <v>0</v>
      </c>
      <c r="P5794" t="s">
        <v>1775</v>
      </c>
      <c r="Q5794" t="s">
        <v>1776</v>
      </c>
      <c r="R5794" t="s">
        <v>29</v>
      </c>
      <c r="S5794" t="s">
        <v>56</v>
      </c>
      <c r="T5794" t="s">
        <v>922</v>
      </c>
      <c r="U5794" t="s">
        <v>923</v>
      </c>
      <c r="V5794" t="s">
        <v>33</v>
      </c>
    </row>
    <row r="5795" spans="1:22">
      <c r="A5795" s="4">
        <v>46075</v>
      </c>
      <c r="B5795" t="s">
        <v>5678</v>
      </c>
      <c r="C5795" t="s">
        <v>83</v>
      </c>
      <c r="D5795">
        <v>2</v>
      </c>
      <c r="E5795">
        <v>137000</v>
      </c>
      <c r="F5795">
        <f>Table2[[#This Row],[Đơn Giá Chuẩn]]*Table2[[#This Row],[Tổng số lượng bán]]</f>
        <v>274000</v>
      </c>
      <c r="G5795">
        <v>0</v>
      </c>
      <c r="H5795">
        <f>Table2[[#This Row],[Doanh số bán]]-Table2[[#This Row],[Chiết khấu]]</f>
        <v>274000</v>
      </c>
      <c r="K5795" t="s">
        <v>24</v>
      </c>
      <c r="L5795">
        <v>0.5</v>
      </c>
      <c r="M5795" t="s">
        <v>25</v>
      </c>
      <c r="N5795" t="s">
        <v>26</v>
      </c>
      <c r="O5795">
        <v>1</v>
      </c>
      <c r="P5795" t="s">
        <v>101</v>
      </c>
      <c r="Q5795" t="s">
        <v>102</v>
      </c>
      <c r="R5795" t="s">
        <v>41</v>
      </c>
      <c r="S5795" t="s">
        <v>42</v>
      </c>
      <c r="T5795" t="s">
        <v>31</v>
      </c>
      <c r="U5795" t="s">
        <v>32</v>
      </c>
      <c r="V5795" t="s">
        <v>33</v>
      </c>
    </row>
    <row r="5796" spans="1:22">
      <c r="A5796" s="4">
        <v>46064</v>
      </c>
      <c r="B5796" t="s">
        <v>4459</v>
      </c>
      <c r="C5796" t="s">
        <v>2500</v>
      </c>
      <c r="D5796">
        <v>1</v>
      </c>
      <c r="E5796">
        <v>402000</v>
      </c>
      <c r="F5796">
        <f>Table2[[#This Row],[Đơn Giá Chuẩn]]*Table2[[#This Row],[Tổng số lượng bán]]</f>
        <v>402000</v>
      </c>
      <c r="G5796">
        <v>0</v>
      </c>
      <c r="H5796">
        <f>Table2[[#This Row],[Doanh số bán]]-Table2[[#This Row],[Chiết khấu]]</f>
        <v>402000</v>
      </c>
      <c r="K5796" t="s">
        <v>24</v>
      </c>
      <c r="L5796">
        <v>1</v>
      </c>
      <c r="M5796" t="s">
        <v>918</v>
      </c>
      <c r="N5796" t="s">
        <v>919</v>
      </c>
      <c r="O5796">
        <v>1</v>
      </c>
      <c r="P5796" t="s">
        <v>411</v>
      </c>
      <c r="Q5796" t="s">
        <v>412</v>
      </c>
      <c r="R5796" t="s">
        <v>41</v>
      </c>
      <c r="S5796" t="s">
        <v>42</v>
      </c>
      <c r="T5796" t="s">
        <v>922</v>
      </c>
      <c r="U5796" t="s">
        <v>923</v>
      </c>
      <c r="V5796" t="s">
        <v>33</v>
      </c>
    </row>
    <row r="5797" spans="1:22">
      <c r="A5797" s="4">
        <v>46076</v>
      </c>
      <c r="B5797" t="s">
        <v>5687</v>
      </c>
      <c r="C5797" t="s">
        <v>83</v>
      </c>
      <c r="D5797">
        <v>1</v>
      </c>
      <c r="E5797">
        <v>137000</v>
      </c>
      <c r="F5797">
        <f>Table2[[#This Row],[Đơn Giá Chuẩn]]*Table2[[#This Row],[Tổng số lượng bán]]</f>
        <v>137000</v>
      </c>
      <c r="G5797">
        <v>0</v>
      </c>
      <c r="H5797">
        <f>Table2[[#This Row],[Doanh số bán]]-Table2[[#This Row],[Chiết khấu]]</f>
        <v>137000</v>
      </c>
      <c r="K5797" t="s">
        <v>24</v>
      </c>
      <c r="L5797">
        <v>0.5</v>
      </c>
      <c r="M5797" t="s">
        <v>25</v>
      </c>
      <c r="N5797" t="s">
        <v>26</v>
      </c>
      <c r="O5797">
        <v>0.5</v>
      </c>
      <c r="P5797" t="s">
        <v>101</v>
      </c>
      <c r="Q5797" t="s">
        <v>102</v>
      </c>
      <c r="R5797" t="s">
        <v>41</v>
      </c>
      <c r="S5797" t="s">
        <v>42</v>
      </c>
      <c r="T5797" t="s">
        <v>31</v>
      </c>
      <c r="U5797" t="s">
        <v>32</v>
      </c>
      <c r="V5797" t="s">
        <v>33</v>
      </c>
    </row>
    <row r="5798" spans="1:22">
      <c r="A5798" s="4">
        <v>46064</v>
      </c>
      <c r="B5798" t="s">
        <v>4461</v>
      </c>
      <c r="C5798" t="s">
        <v>23</v>
      </c>
      <c r="D5798">
        <v>1</v>
      </c>
      <c r="E5798">
        <v>67000</v>
      </c>
      <c r="F5798">
        <f>Table2[[#This Row],[Đơn Giá Chuẩn]]*Table2[[#This Row],[Tổng số lượng bán]]</f>
        <v>67000</v>
      </c>
      <c r="G5798">
        <v>0</v>
      </c>
      <c r="H5798">
        <f>Table2[[#This Row],[Doanh số bán]]-Table2[[#This Row],[Chiết khấu]]</f>
        <v>67000</v>
      </c>
      <c r="K5798" t="s">
        <v>24</v>
      </c>
      <c r="L5798">
        <v>0</v>
      </c>
      <c r="M5798" t="s">
        <v>918</v>
      </c>
      <c r="N5798" t="s">
        <v>919</v>
      </c>
      <c r="O5798">
        <v>0</v>
      </c>
      <c r="P5798" t="s">
        <v>1756</v>
      </c>
      <c r="Q5798" t="s">
        <v>1757</v>
      </c>
      <c r="R5798" t="s">
        <v>29</v>
      </c>
      <c r="S5798" t="s">
        <v>30</v>
      </c>
      <c r="T5798" t="s">
        <v>922</v>
      </c>
      <c r="U5798" t="s">
        <v>923</v>
      </c>
      <c r="V5798" t="s">
        <v>33</v>
      </c>
    </row>
    <row r="5799" spans="1:22">
      <c r="A5799" s="4">
        <v>46064</v>
      </c>
      <c r="B5799" t="s">
        <v>4461</v>
      </c>
      <c r="C5799" t="s">
        <v>23</v>
      </c>
      <c r="D5799">
        <v>1</v>
      </c>
      <c r="E5799">
        <v>62000</v>
      </c>
      <c r="F5799">
        <f>Table2[[#This Row],[Đơn Giá Chuẩn]]*Table2[[#This Row],[Tổng số lượng bán]]</f>
        <v>62000</v>
      </c>
      <c r="G5799">
        <v>0</v>
      </c>
      <c r="H5799">
        <f>Table2[[#This Row],[Doanh số bán]]-Table2[[#This Row],[Chiết khấu]]</f>
        <v>62000</v>
      </c>
      <c r="K5799" t="s">
        <v>24</v>
      </c>
      <c r="L5799">
        <v>0</v>
      </c>
      <c r="M5799" t="s">
        <v>918</v>
      </c>
      <c r="N5799" t="s">
        <v>919</v>
      </c>
      <c r="O5799">
        <v>0</v>
      </c>
      <c r="P5799" t="s">
        <v>1785</v>
      </c>
      <c r="Q5799" t="s">
        <v>1786</v>
      </c>
      <c r="R5799" t="s">
        <v>29</v>
      </c>
      <c r="S5799" t="s">
        <v>56</v>
      </c>
      <c r="T5799" t="s">
        <v>922</v>
      </c>
      <c r="U5799" t="s">
        <v>923</v>
      </c>
      <c r="V5799" t="s">
        <v>33</v>
      </c>
    </row>
    <row r="5800" spans="1:22">
      <c r="A5800" s="4">
        <v>46064</v>
      </c>
      <c r="B5800" t="s">
        <v>4462</v>
      </c>
      <c r="C5800" t="s">
        <v>23</v>
      </c>
      <c r="D5800">
        <v>1</v>
      </c>
      <c r="E5800">
        <v>52000</v>
      </c>
      <c r="F5800">
        <f>Table2[[#This Row],[Đơn Giá Chuẩn]]*Table2[[#This Row],[Tổng số lượng bán]]</f>
        <v>52000</v>
      </c>
      <c r="G5800">
        <v>0</v>
      </c>
      <c r="H5800">
        <f>Table2[[#This Row],[Doanh số bán]]-Table2[[#This Row],[Chiết khấu]]</f>
        <v>52000</v>
      </c>
      <c r="K5800" t="s">
        <v>24</v>
      </c>
      <c r="L5800">
        <v>0</v>
      </c>
      <c r="M5800" t="s">
        <v>918</v>
      </c>
      <c r="N5800" t="s">
        <v>919</v>
      </c>
      <c r="O5800">
        <v>0</v>
      </c>
      <c r="P5800" t="s">
        <v>1788</v>
      </c>
      <c r="Q5800" t="s">
        <v>1789</v>
      </c>
      <c r="R5800" t="s">
        <v>29</v>
      </c>
      <c r="S5800" t="s">
        <v>59</v>
      </c>
      <c r="T5800" t="s">
        <v>922</v>
      </c>
      <c r="U5800" t="s">
        <v>923</v>
      </c>
      <c r="V5800" t="s">
        <v>33</v>
      </c>
    </row>
    <row r="5801" spans="1:22">
      <c r="A5801" s="4">
        <v>46064</v>
      </c>
      <c r="B5801" t="s">
        <v>4463</v>
      </c>
      <c r="C5801" t="s">
        <v>23</v>
      </c>
      <c r="D5801">
        <v>1</v>
      </c>
      <c r="E5801">
        <v>52000</v>
      </c>
      <c r="F5801">
        <f>Table2[[#This Row],[Đơn Giá Chuẩn]]*Table2[[#This Row],[Tổng số lượng bán]]</f>
        <v>52000</v>
      </c>
      <c r="G5801">
        <v>16204</v>
      </c>
      <c r="H5801">
        <f>Table2[[#This Row],[Doanh số bán]]-Table2[[#This Row],[Chiết khấu]]</f>
        <v>35796</v>
      </c>
      <c r="K5801" t="s">
        <v>24</v>
      </c>
      <c r="L5801">
        <v>0</v>
      </c>
      <c r="M5801" t="s">
        <v>918</v>
      </c>
      <c r="N5801" t="s">
        <v>919</v>
      </c>
      <c r="O5801">
        <v>0</v>
      </c>
      <c r="P5801" t="s">
        <v>1730</v>
      </c>
      <c r="Q5801" t="s">
        <v>1731</v>
      </c>
      <c r="R5801" t="s">
        <v>29</v>
      </c>
      <c r="S5801" t="s">
        <v>30</v>
      </c>
      <c r="T5801" t="s">
        <v>922</v>
      </c>
      <c r="U5801" t="s">
        <v>923</v>
      </c>
      <c r="V5801" t="s">
        <v>33</v>
      </c>
    </row>
    <row r="5802" spans="1:22">
      <c r="A5802" s="4">
        <v>46064</v>
      </c>
      <c r="B5802" t="s">
        <v>4463</v>
      </c>
      <c r="C5802" t="s">
        <v>23</v>
      </c>
      <c r="D5802">
        <v>2</v>
      </c>
      <c r="E5802">
        <v>47000</v>
      </c>
      <c r="F5802">
        <f>Table2[[#This Row],[Đơn Giá Chuẩn]]*Table2[[#This Row],[Tổng số lượng bán]]</f>
        <v>94000</v>
      </c>
      <c r="G5802">
        <v>29167</v>
      </c>
      <c r="H5802">
        <f>Table2[[#This Row],[Doanh số bán]]-Table2[[#This Row],[Chiết khấu]]</f>
        <v>64833</v>
      </c>
      <c r="K5802" t="s">
        <v>24</v>
      </c>
      <c r="L5802">
        <v>0</v>
      </c>
      <c r="M5802" t="s">
        <v>918</v>
      </c>
      <c r="N5802" t="s">
        <v>919</v>
      </c>
      <c r="O5802">
        <v>0</v>
      </c>
      <c r="P5802" t="s">
        <v>1740</v>
      </c>
      <c r="Q5802" t="s">
        <v>1741</v>
      </c>
      <c r="R5802" t="s">
        <v>29</v>
      </c>
      <c r="S5802" t="s">
        <v>30</v>
      </c>
      <c r="T5802" t="s">
        <v>922</v>
      </c>
      <c r="U5802" t="s">
        <v>923</v>
      </c>
      <c r="V5802" t="s">
        <v>33</v>
      </c>
    </row>
    <row r="5803" spans="1:22">
      <c r="A5803" s="4">
        <v>46064</v>
      </c>
      <c r="B5803" t="s">
        <v>4464</v>
      </c>
      <c r="C5803" t="s">
        <v>104</v>
      </c>
      <c r="D5803">
        <v>1</v>
      </c>
      <c r="E5803">
        <v>51000</v>
      </c>
      <c r="F5803">
        <f>Table2[[#This Row],[Đơn Giá Chuẩn]]*Table2[[#This Row],[Tổng số lượng bán]]</f>
        <v>51000</v>
      </c>
      <c r="G5803">
        <v>15880</v>
      </c>
      <c r="H5803">
        <f>Table2[[#This Row],[Doanh số bán]]-Table2[[#This Row],[Chiết khấu]]</f>
        <v>35120</v>
      </c>
      <c r="K5803" t="s">
        <v>24</v>
      </c>
      <c r="L5803">
        <v>0.12</v>
      </c>
      <c r="M5803" t="s">
        <v>918</v>
      </c>
      <c r="N5803" t="s">
        <v>919</v>
      </c>
      <c r="O5803">
        <v>0.12</v>
      </c>
      <c r="P5803" t="s">
        <v>586</v>
      </c>
      <c r="Q5803" t="s">
        <v>587</v>
      </c>
      <c r="R5803" t="s">
        <v>107</v>
      </c>
      <c r="S5803" t="s">
        <v>108</v>
      </c>
      <c r="T5803" t="s">
        <v>922</v>
      </c>
      <c r="U5803" t="s">
        <v>923</v>
      </c>
      <c r="V5803" t="s">
        <v>33</v>
      </c>
    </row>
    <row r="5804" spans="1:22">
      <c r="A5804" s="4">
        <v>46064</v>
      </c>
      <c r="B5804" t="s">
        <v>4464</v>
      </c>
      <c r="C5804" t="s">
        <v>104</v>
      </c>
      <c r="D5804">
        <v>1</v>
      </c>
      <c r="E5804">
        <v>47000</v>
      </c>
      <c r="F5804">
        <f>Table2[[#This Row],[Đơn Giá Chuẩn]]*Table2[[#This Row],[Tổng số lượng bán]]</f>
        <v>47000</v>
      </c>
      <c r="G5804">
        <v>14583</v>
      </c>
      <c r="H5804">
        <f>Table2[[#This Row],[Doanh số bán]]-Table2[[#This Row],[Chiết khấu]]</f>
        <v>32417</v>
      </c>
      <c r="K5804" t="s">
        <v>24</v>
      </c>
      <c r="L5804">
        <v>0.16</v>
      </c>
      <c r="M5804" t="s">
        <v>918</v>
      </c>
      <c r="N5804" t="s">
        <v>919</v>
      </c>
      <c r="O5804">
        <v>0.16</v>
      </c>
      <c r="P5804" t="s">
        <v>105</v>
      </c>
      <c r="Q5804" t="s">
        <v>106</v>
      </c>
      <c r="R5804" t="s">
        <v>107</v>
      </c>
      <c r="S5804" t="s">
        <v>108</v>
      </c>
      <c r="T5804" t="s">
        <v>922</v>
      </c>
      <c r="U5804" t="s">
        <v>923</v>
      </c>
      <c r="V5804" t="s">
        <v>33</v>
      </c>
    </row>
    <row r="5805" spans="1:22">
      <c r="A5805" s="4">
        <v>46064</v>
      </c>
      <c r="B5805" t="s">
        <v>4464</v>
      </c>
      <c r="C5805" t="s">
        <v>104</v>
      </c>
      <c r="D5805">
        <v>1</v>
      </c>
      <c r="E5805">
        <v>51000</v>
      </c>
      <c r="F5805">
        <f>Table2[[#This Row],[Đơn Giá Chuẩn]]*Table2[[#This Row],[Tổng số lượng bán]]</f>
        <v>51000</v>
      </c>
      <c r="G5805">
        <v>15880</v>
      </c>
      <c r="H5805">
        <f>Table2[[#This Row],[Doanh số bán]]-Table2[[#This Row],[Chiết khấu]]</f>
        <v>35120</v>
      </c>
      <c r="K5805" t="s">
        <v>24</v>
      </c>
      <c r="L5805">
        <v>0.12</v>
      </c>
      <c r="M5805" t="s">
        <v>918</v>
      </c>
      <c r="N5805" t="s">
        <v>919</v>
      </c>
      <c r="O5805">
        <v>0.12</v>
      </c>
      <c r="P5805" t="s">
        <v>588</v>
      </c>
      <c r="Q5805" t="s">
        <v>589</v>
      </c>
      <c r="R5805" t="s">
        <v>107</v>
      </c>
      <c r="S5805" t="s">
        <v>108</v>
      </c>
      <c r="T5805" t="s">
        <v>922</v>
      </c>
      <c r="U5805" t="s">
        <v>923</v>
      </c>
      <c r="V5805" t="s">
        <v>33</v>
      </c>
    </row>
    <row r="5806" spans="1:22">
      <c r="A5806" s="4">
        <v>46064</v>
      </c>
      <c r="B5806" t="s">
        <v>4464</v>
      </c>
      <c r="C5806" t="s">
        <v>104</v>
      </c>
      <c r="D5806">
        <v>1</v>
      </c>
      <c r="E5806">
        <v>51000</v>
      </c>
      <c r="F5806">
        <f>Table2[[#This Row],[Đơn Giá Chuẩn]]*Table2[[#This Row],[Tổng số lượng bán]]</f>
        <v>51000</v>
      </c>
      <c r="G5806">
        <v>15880</v>
      </c>
      <c r="H5806">
        <f>Table2[[#This Row],[Doanh số bán]]-Table2[[#This Row],[Chiết khấu]]</f>
        <v>35120</v>
      </c>
      <c r="K5806" t="s">
        <v>24</v>
      </c>
      <c r="L5806">
        <v>0.12</v>
      </c>
      <c r="M5806" t="s">
        <v>918</v>
      </c>
      <c r="N5806" t="s">
        <v>919</v>
      </c>
      <c r="O5806">
        <v>0.12</v>
      </c>
      <c r="P5806" t="s">
        <v>656</v>
      </c>
      <c r="Q5806" t="s">
        <v>657</v>
      </c>
      <c r="R5806" t="s">
        <v>107</v>
      </c>
      <c r="S5806" t="s">
        <v>108</v>
      </c>
      <c r="T5806" t="s">
        <v>922</v>
      </c>
      <c r="U5806" t="s">
        <v>923</v>
      </c>
      <c r="V5806" t="s">
        <v>33</v>
      </c>
    </row>
    <row r="5807" spans="1:22">
      <c r="A5807" s="4">
        <v>46076</v>
      </c>
      <c r="B5807" t="s">
        <v>5703</v>
      </c>
      <c r="C5807" t="s">
        <v>83</v>
      </c>
      <c r="D5807">
        <v>2</v>
      </c>
      <c r="E5807">
        <v>137000</v>
      </c>
      <c r="F5807">
        <f>Table2[[#This Row],[Đơn Giá Chuẩn]]*Table2[[#This Row],[Tổng số lượng bán]]</f>
        <v>274000</v>
      </c>
      <c r="G5807">
        <v>0</v>
      </c>
      <c r="H5807">
        <f>Table2[[#This Row],[Doanh số bán]]-Table2[[#This Row],[Chiết khấu]]</f>
        <v>274000</v>
      </c>
      <c r="K5807" t="s">
        <v>24</v>
      </c>
      <c r="L5807">
        <v>0.5</v>
      </c>
      <c r="M5807" t="s">
        <v>25</v>
      </c>
      <c r="N5807" t="s">
        <v>26</v>
      </c>
      <c r="O5807">
        <v>1</v>
      </c>
      <c r="P5807" t="s">
        <v>101</v>
      </c>
      <c r="Q5807" t="s">
        <v>102</v>
      </c>
      <c r="R5807" t="s">
        <v>41</v>
      </c>
      <c r="S5807" t="s">
        <v>42</v>
      </c>
      <c r="T5807" t="s">
        <v>31</v>
      </c>
      <c r="U5807" t="s">
        <v>32</v>
      </c>
      <c r="V5807" t="s">
        <v>33</v>
      </c>
    </row>
    <row r="5808" spans="1:22">
      <c r="A5808" s="4">
        <v>46064</v>
      </c>
      <c r="B5808" t="s">
        <v>4465</v>
      </c>
      <c r="C5808" t="s">
        <v>104</v>
      </c>
      <c r="D5808">
        <v>8</v>
      </c>
      <c r="E5808">
        <v>47000</v>
      </c>
      <c r="F5808">
        <f>Table2[[#This Row],[Đơn Giá Chuẩn]]*Table2[[#This Row],[Tổng số lượng bán]]</f>
        <v>376000</v>
      </c>
      <c r="G5808">
        <v>0</v>
      </c>
      <c r="H5808">
        <f>Table2[[#This Row],[Doanh số bán]]-Table2[[#This Row],[Chiết khấu]]</f>
        <v>376000</v>
      </c>
      <c r="K5808" t="s">
        <v>24</v>
      </c>
      <c r="L5808">
        <v>0.12</v>
      </c>
      <c r="M5808" t="s">
        <v>918</v>
      </c>
      <c r="N5808" t="s">
        <v>919</v>
      </c>
      <c r="O5808">
        <v>0.96</v>
      </c>
      <c r="P5808" t="s">
        <v>520</v>
      </c>
      <c r="Q5808" t="s">
        <v>521</v>
      </c>
      <c r="R5808" t="s">
        <v>107</v>
      </c>
      <c r="S5808" t="s">
        <v>108</v>
      </c>
      <c r="T5808" t="s">
        <v>922</v>
      </c>
      <c r="U5808" t="s">
        <v>923</v>
      </c>
      <c r="V5808" t="s">
        <v>33</v>
      </c>
    </row>
    <row r="5809" spans="1:22">
      <c r="A5809" s="4">
        <v>46064</v>
      </c>
      <c r="B5809" t="s">
        <v>4466</v>
      </c>
      <c r="C5809" t="s">
        <v>155</v>
      </c>
      <c r="D5809">
        <v>4</v>
      </c>
      <c r="E5809">
        <v>68500</v>
      </c>
      <c r="F5809">
        <f>Table2[[#This Row],[Đơn Giá Chuẩn]]*Table2[[#This Row],[Tổng số lượng bán]]</f>
        <v>274000</v>
      </c>
      <c r="G5809">
        <v>0</v>
      </c>
      <c r="H5809">
        <f>Table2[[#This Row],[Doanh số bán]]-Table2[[#This Row],[Chiết khấu]]</f>
        <v>274000</v>
      </c>
      <c r="K5809" t="s">
        <v>24</v>
      </c>
      <c r="L5809">
        <v>0.35199999999999998</v>
      </c>
      <c r="M5809" t="s">
        <v>918</v>
      </c>
      <c r="N5809" t="s">
        <v>919</v>
      </c>
      <c r="O5809">
        <v>1.4079999999999999</v>
      </c>
      <c r="P5809" t="s">
        <v>3291</v>
      </c>
      <c r="Q5809" t="s">
        <v>3292</v>
      </c>
      <c r="R5809" t="s">
        <v>107</v>
      </c>
      <c r="S5809" t="s">
        <v>108</v>
      </c>
      <c r="T5809" t="s">
        <v>922</v>
      </c>
      <c r="U5809" t="s">
        <v>923</v>
      </c>
      <c r="V5809" t="s">
        <v>33</v>
      </c>
    </row>
    <row r="5810" spans="1:22">
      <c r="A5810" s="4">
        <v>46078</v>
      </c>
      <c r="B5810" t="s">
        <v>5735</v>
      </c>
      <c r="C5810" t="s">
        <v>83</v>
      </c>
      <c r="D5810">
        <v>2</v>
      </c>
      <c r="E5810">
        <v>137000</v>
      </c>
      <c r="F5810">
        <f>Table2[[#This Row],[Đơn Giá Chuẩn]]*Table2[[#This Row],[Tổng số lượng bán]]</f>
        <v>274000</v>
      </c>
      <c r="G5810">
        <v>0</v>
      </c>
      <c r="H5810">
        <f>Table2[[#This Row],[Doanh số bán]]-Table2[[#This Row],[Chiết khấu]]</f>
        <v>274000</v>
      </c>
      <c r="K5810" t="s">
        <v>24</v>
      </c>
      <c r="L5810">
        <v>0.5</v>
      </c>
      <c r="M5810" t="s">
        <v>25</v>
      </c>
      <c r="N5810" t="s">
        <v>26</v>
      </c>
      <c r="O5810">
        <v>1</v>
      </c>
      <c r="P5810" t="s">
        <v>101</v>
      </c>
      <c r="Q5810" t="s">
        <v>102</v>
      </c>
      <c r="R5810" t="s">
        <v>41</v>
      </c>
      <c r="S5810" t="s">
        <v>42</v>
      </c>
      <c r="T5810" t="s">
        <v>31</v>
      </c>
      <c r="U5810" t="s">
        <v>32</v>
      </c>
      <c r="V5810" t="s">
        <v>33</v>
      </c>
    </row>
    <row r="5811" spans="1:22">
      <c r="A5811" s="4">
        <v>46064</v>
      </c>
      <c r="B5811" t="s">
        <v>4466</v>
      </c>
      <c r="C5811" t="s">
        <v>104</v>
      </c>
      <c r="D5811">
        <v>4</v>
      </c>
      <c r="E5811">
        <v>47000</v>
      </c>
      <c r="F5811">
        <f>Table2[[#This Row],[Đơn Giá Chuẩn]]*Table2[[#This Row],[Tổng số lượng bán]]</f>
        <v>188000</v>
      </c>
      <c r="G5811">
        <v>0</v>
      </c>
      <c r="H5811">
        <f>Table2[[#This Row],[Doanh số bán]]-Table2[[#This Row],[Chiết khấu]]</f>
        <v>188000</v>
      </c>
      <c r="K5811" t="s">
        <v>24</v>
      </c>
      <c r="L5811">
        <v>0.12</v>
      </c>
      <c r="M5811" t="s">
        <v>918</v>
      </c>
      <c r="N5811" t="s">
        <v>919</v>
      </c>
      <c r="O5811">
        <v>0.48</v>
      </c>
      <c r="P5811" t="s">
        <v>520</v>
      </c>
      <c r="Q5811" t="s">
        <v>521</v>
      </c>
      <c r="R5811" t="s">
        <v>107</v>
      </c>
      <c r="S5811" t="s">
        <v>108</v>
      </c>
      <c r="T5811" t="s">
        <v>922</v>
      </c>
      <c r="U5811" t="s">
        <v>923</v>
      </c>
      <c r="V5811" t="s">
        <v>33</v>
      </c>
    </row>
    <row r="5812" spans="1:22">
      <c r="A5812" s="4">
        <v>46078</v>
      </c>
      <c r="B5812" t="s">
        <v>5745</v>
      </c>
      <c r="C5812" t="s">
        <v>83</v>
      </c>
      <c r="D5812">
        <v>2</v>
      </c>
      <c r="E5812">
        <v>137000</v>
      </c>
      <c r="F5812">
        <f>Table2[[#This Row],[Đơn Giá Chuẩn]]*Table2[[#This Row],[Tổng số lượng bán]]</f>
        <v>274000</v>
      </c>
      <c r="G5812">
        <v>50000</v>
      </c>
      <c r="H5812">
        <f>Table2[[#This Row],[Doanh số bán]]-Table2[[#This Row],[Chiết khấu]]</f>
        <v>224000</v>
      </c>
      <c r="K5812" t="s">
        <v>24</v>
      </c>
      <c r="L5812">
        <v>0.5</v>
      </c>
      <c r="M5812" t="s">
        <v>25</v>
      </c>
      <c r="N5812" t="s">
        <v>26</v>
      </c>
      <c r="O5812">
        <v>1</v>
      </c>
      <c r="P5812" t="s">
        <v>101</v>
      </c>
      <c r="Q5812" t="s">
        <v>102</v>
      </c>
      <c r="R5812" t="s">
        <v>41</v>
      </c>
      <c r="S5812" t="s">
        <v>42</v>
      </c>
      <c r="T5812" t="s">
        <v>31</v>
      </c>
      <c r="U5812" t="s">
        <v>32</v>
      </c>
      <c r="V5812" t="s">
        <v>33</v>
      </c>
    </row>
    <row r="5813" spans="1:22">
      <c r="A5813" s="4">
        <v>46065</v>
      </c>
      <c r="B5813" t="s">
        <v>4468</v>
      </c>
      <c r="C5813" t="s">
        <v>23</v>
      </c>
      <c r="D5813">
        <v>1</v>
      </c>
      <c r="E5813">
        <v>67000</v>
      </c>
      <c r="F5813">
        <f>Table2[[#This Row],[Đơn Giá Chuẩn]]*Table2[[#This Row],[Tổng số lượng bán]]</f>
        <v>67000</v>
      </c>
      <c r="G5813">
        <v>0</v>
      </c>
      <c r="H5813">
        <f>Table2[[#This Row],[Doanh số bán]]-Table2[[#This Row],[Chiết khấu]]</f>
        <v>67000</v>
      </c>
      <c r="K5813" t="s">
        <v>24</v>
      </c>
      <c r="L5813">
        <v>0</v>
      </c>
      <c r="M5813" t="s">
        <v>918</v>
      </c>
      <c r="N5813" t="s">
        <v>919</v>
      </c>
      <c r="O5813">
        <v>0</v>
      </c>
      <c r="P5813" t="s">
        <v>1749</v>
      </c>
      <c r="Q5813" t="s">
        <v>1750</v>
      </c>
      <c r="R5813" t="s">
        <v>29</v>
      </c>
      <c r="S5813" t="s">
        <v>56</v>
      </c>
      <c r="T5813" t="s">
        <v>922</v>
      </c>
      <c r="U5813" t="s">
        <v>923</v>
      </c>
      <c r="V5813" t="s">
        <v>33</v>
      </c>
    </row>
    <row r="5814" spans="1:22">
      <c r="A5814" s="4">
        <v>46065</v>
      </c>
      <c r="B5814" t="s">
        <v>4469</v>
      </c>
      <c r="C5814" t="s">
        <v>2500</v>
      </c>
      <c r="D5814">
        <v>1</v>
      </c>
      <c r="E5814">
        <v>302000</v>
      </c>
      <c r="F5814">
        <f>Table2[[#This Row],[Đơn Giá Chuẩn]]*Table2[[#This Row],[Tổng số lượng bán]]</f>
        <v>302000</v>
      </c>
      <c r="G5814">
        <v>0</v>
      </c>
      <c r="H5814">
        <f>Table2[[#This Row],[Doanh số bán]]-Table2[[#This Row],[Chiết khấu]]</f>
        <v>302000</v>
      </c>
      <c r="K5814" t="s">
        <v>24</v>
      </c>
      <c r="L5814">
        <v>1</v>
      </c>
      <c r="M5814" t="s">
        <v>918</v>
      </c>
      <c r="N5814" t="s">
        <v>919</v>
      </c>
      <c r="O5814">
        <v>1</v>
      </c>
      <c r="P5814" t="s">
        <v>84</v>
      </c>
      <c r="Q5814" t="s">
        <v>85</v>
      </c>
      <c r="R5814" t="s">
        <v>41</v>
      </c>
      <c r="S5814" t="s">
        <v>42</v>
      </c>
      <c r="T5814" t="s">
        <v>922</v>
      </c>
      <c r="U5814" t="s">
        <v>923</v>
      </c>
      <c r="V5814" t="s">
        <v>33</v>
      </c>
    </row>
    <row r="5815" spans="1:22">
      <c r="A5815" s="4">
        <v>46065</v>
      </c>
      <c r="B5815" t="s">
        <v>4470</v>
      </c>
      <c r="C5815" t="s">
        <v>2500</v>
      </c>
      <c r="D5815">
        <v>2</v>
      </c>
      <c r="E5815">
        <v>340000</v>
      </c>
      <c r="F5815">
        <f>Table2[[#This Row],[Đơn Giá Chuẩn]]*Table2[[#This Row],[Tổng số lượng bán]]</f>
        <v>680000</v>
      </c>
      <c r="G5815">
        <v>0</v>
      </c>
      <c r="H5815">
        <f>Table2[[#This Row],[Doanh số bán]]-Table2[[#This Row],[Chiết khấu]]</f>
        <v>680000</v>
      </c>
      <c r="K5815" t="s">
        <v>24</v>
      </c>
      <c r="L5815">
        <v>1</v>
      </c>
      <c r="M5815" t="s">
        <v>918</v>
      </c>
      <c r="N5815" t="s">
        <v>919</v>
      </c>
      <c r="O5815">
        <v>2</v>
      </c>
      <c r="P5815" t="s">
        <v>2504</v>
      </c>
      <c r="Q5815" t="s">
        <v>2505</v>
      </c>
      <c r="R5815" t="s">
        <v>41</v>
      </c>
      <c r="S5815" t="s">
        <v>42</v>
      </c>
      <c r="T5815" t="s">
        <v>922</v>
      </c>
      <c r="U5815" t="s">
        <v>923</v>
      </c>
      <c r="V5815" t="s">
        <v>33</v>
      </c>
    </row>
    <row r="5816" spans="1:22">
      <c r="A5816" s="4">
        <v>46083</v>
      </c>
      <c r="B5816" t="s">
        <v>5814</v>
      </c>
      <c r="C5816" t="s">
        <v>83</v>
      </c>
      <c r="D5816">
        <v>6</v>
      </c>
      <c r="E5816">
        <v>137000</v>
      </c>
      <c r="F5816">
        <f>Table2[[#This Row],[Đơn Giá Chuẩn]]*Table2[[#This Row],[Tổng số lượng bán]]</f>
        <v>822000</v>
      </c>
      <c r="G5816">
        <v>0</v>
      </c>
      <c r="H5816">
        <f>Table2[[#This Row],[Doanh số bán]]-Table2[[#This Row],[Chiết khấu]]</f>
        <v>822000</v>
      </c>
      <c r="K5816" t="s">
        <v>24</v>
      </c>
      <c r="L5816">
        <v>0.5</v>
      </c>
      <c r="M5816" t="s">
        <v>918</v>
      </c>
      <c r="N5816" t="s">
        <v>919</v>
      </c>
      <c r="O5816">
        <v>3</v>
      </c>
      <c r="P5816" t="s">
        <v>101</v>
      </c>
      <c r="Q5816" t="s">
        <v>102</v>
      </c>
      <c r="R5816" t="s">
        <v>41</v>
      </c>
      <c r="S5816" t="s">
        <v>42</v>
      </c>
      <c r="T5816" t="s">
        <v>922</v>
      </c>
      <c r="U5816" t="s">
        <v>923</v>
      </c>
      <c r="V5816" t="s">
        <v>33</v>
      </c>
    </row>
    <row r="5817" spans="1:22">
      <c r="A5817" s="4">
        <v>46065</v>
      </c>
      <c r="B5817" t="s">
        <v>4471</v>
      </c>
      <c r="C5817" t="s">
        <v>4248</v>
      </c>
      <c r="D5817">
        <v>1</v>
      </c>
      <c r="E5817">
        <v>292000</v>
      </c>
      <c r="F5817">
        <f>Table2[[#This Row],[Đơn Giá Chuẩn]]*Table2[[#This Row],[Tổng số lượng bán]]</f>
        <v>292000</v>
      </c>
      <c r="G5817">
        <v>0</v>
      </c>
      <c r="H5817">
        <f>Table2[[#This Row],[Doanh số bán]]-Table2[[#This Row],[Chiết khấu]]</f>
        <v>292000</v>
      </c>
      <c r="K5817" t="s">
        <v>24</v>
      </c>
      <c r="L5817">
        <v>0.2</v>
      </c>
      <c r="M5817" t="s">
        <v>918</v>
      </c>
      <c r="N5817" t="s">
        <v>919</v>
      </c>
      <c r="O5817">
        <v>0.2</v>
      </c>
      <c r="P5817" t="s">
        <v>323</v>
      </c>
      <c r="Q5817" t="s">
        <v>324</v>
      </c>
      <c r="R5817" t="s">
        <v>41</v>
      </c>
      <c r="S5817" t="s">
        <v>42</v>
      </c>
      <c r="T5817" t="s">
        <v>922</v>
      </c>
      <c r="U5817" t="s">
        <v>923</v>
      </c>
      <c r="V5817" t="s">
        <v>33</v>
      </c>
    </row>
    <row r="5818" spans="1:22">
      <c r="A5818" s="4">
        <v>46065</v>
      </c>
      <c r="B5818" t="s">
        <v>4471</v>
      </c>
      <c r="C5818" t="s">
        <v>2493</v>
      </c>
      <c r="D5818">
        <v>1</v>
      </c>
      <c r="E5818">
        <v>192000</v>
      </c>
      <c r="F5818">
        <f>Table2[[#This Row],[Đơn Giá Chuẩn]]*Table2[[#This Row],[Tổng số lượng bán]]</f>
        <v>192000</v>
      </c>
      <c r="G5818">
        <v>0</v>
      </c>
      <c r="H5818">
        <f>Table2[[#This Row],[Doanh số bán]]-Table2[[#This Row],[Chiết khấu]]</f>
        <v>192000</v>
      </c>
      <c r="K5818" t="s">
        <v>24</v>
      </c>
      <c r="L5818">
        <v>0.1</v>
      </c>
      <c r="M5818" t="s">
        <v>918</v>
      </c>
      <c r="N5818" t="s">
        <v>919</v>
      </c>
      <c r="O5818">
        <v>0.1</v>
      </c>
      <c r="P5818" t="s">
        <v>325</v>
      </c>
      <c r="Q5818" t="s">
        <v>326</v>
      </c>
      <c r="R5818" t="s">
        <v>41</v>
      </c>
      <c r="S5818" t="s">
        <v>42</v>
      </c>
      <c r="T5818" t="s">
        <v>922</v>
      </c>
      <c r="U5818" t="s">
        <v>923</v>
      </c>
      <c r="V5818" t="s">
        <v>33</v>
      </c>
    </row>
    <row r="5819" spans="1:22">
      <c r="A5819" s="4">
        <v>46065</v>
      </c>
      <c r="B5819" t="s">
        <v>4472</v>
      </c>
      <c r="C5819" t="s">
        <v>104</v>
      </c>
      <c r="D5819">
        <v>1</v>
      </c>
      <c r="E5819">
        <v>51000</v>
      </c>
      <c r="F5819">
        <f>Table2[[#This Row],[Đơn Giá Chuẩn]]*Table2[[#This Row],[Tổng số lượng bán]]</f>
        <v>51000</v>
      </c>
      <c r="G5819">
        <v>15880</v>
      </c>
      <c r="H5819">
        <f>Table2[[#This Row],[Doanh số bán]]-Table2[[#This Row],[Chiết khấu]]</f>
        <v>35120</v>
      </c>
      <c r="K5819" t="s">
        <v>24</v>
      </c>
      <c r="L5819">
        <v>0.12</v>
      </c>
      <c r="M5819" t="s">
        <v>918</v>
      </c>
      <c r="N5819" t="s">
        <v>919</v>
      </c>
      <c r="O5819">
        <v>0.12</v>
      </c>
      <c r="P5819" t="s">
        <v>656</v>
      </c>
      <c r="Q5819" t="s">
        <v>657</v>
      </c>
      <c r="R5819" t="s">
        <v>107</v>
      </c>
      <c r="S5819" t="s">
        <v>108</v>
      </c>
      <c r="T5819" t="s">
        <v>922</v>
      </c>
      <c r="U5819" t="s">
        <v>923</v>
      </c>
      <c r="V5819" t="s">
        <v>33</v>
      </c>
    </row>
    <row r="5820" spans="1:22">
      <c r="A5820" s="4">
        <v>46065</v>
      </c>
      <c r="B5820" t="s">
        <v>4472</v>
      </c>
      <c r="C5820" t="s">
        <v>104</v>
      </c>
      <c r="D5820">
        <v>1</v>
      </c>
      <c r="E5820">
        <v>47000</v>
      </c>
      <c r="F5820">
        <f>Table2[[#This Row],[Đơn Giá Chuẩn]]*Table2[[#This Row],[Tổng số lượng bán]]</f>
        <v>47000</v>
      </c>
      <c r="G5820">
        <v>14583</v>
      </c>
      <c r="H5820">
        <f>Table2[[#This Row],[Doanh số bán]]-Table2[[#This Row],[Chiết khấu]]</f>
        <v>32417</v>
      </c>
      <c r="K5820" t="s">
        <v>24</v>
      </c>
      <c r="L5820">
        <v>0.16</v>
      </c>
      <c r="M5820" t="s">
        <v>918</v>
      </c>
      <c r="N5820" t="s">
        <v>919</v>
      </c>
      <c r="O5820">
        <v>0.16</v>
      </c>
      <c r="P5820" t="s">
        <v>105</v>
      </c>
      <c r="Q5820" t="s">
        <v>106</v>
      </c>
      <c r="R5820" t="s">
        <v>107</v>
      </c>
      <c r="S5820" t="s">
        <v>108</v>
      </c>
      <c r="T5820" t="s">
        <v>922</v>
      </c>
      <c r="U5820" t="s">
        <v>923</v>
      </c>
      <c r="V5820" t="s">
        <v>33</v>
      </c>
    </row>
    <row r="5821" spans="1:22">
      <c r="A5821" s="4">
        <v>46065</v>
      </c>
      <c r="B5821" t="s">
        <v>4472</v>
      </c>
      <c r="C5821" t="s">
        <v>104</v>
      </c>
      <c r="D5821">
        <v>2</v>
      </c>
      <c r="E5821">
        <v>47000</v>
      </c>
      <c r="F5821">
        <f>Table2[[#This Row],[Đơn Giá Chuẩn]]*Table2[[#This Row],[Tổng số lượng bán]]</f>
        <v>94000</v>
      </c>
      <c r="G5821">
        <v>29167</v>
      </c>
      <c r="H5821">
        <f>Table2[[#This Row],[Doanh số bán]]-Table2[[#This Row],[Chiết khấu]]</f>
        <v>64833</v>
      </c>
      <c r="K5821" t="s">
        <v>24</v>
      </c>
      <c r="L5821">
        <v>0.12</v>
      </c>
      <c r="M5821" t="s">
        <v>918</v>
      </c>
      <c r="N5821" t="s">
        <v>919</v>
      </c>
      <c r="O5821">
        <v>0.24</v>
      </c>
      <c r="P5821" t="s">
        <v>520</v>
      </c>
      <c r="Q5821" t="s">
        <v>521</v>
      </c>
      <c r="R5821" t="s">
        <v>107</v>
      </c>
      <c r="S5821" t="s">
        <v>108</v>
      </c>
      <c r="T5821" t="s">
        <v>922</v>
      </c>
      <c r="U5821" t="s">
        <v>923</v>
      </c>
      <c r="V5821" t="s">
        <v>33</v>
      </c>
    </row>
    <row r="5822" spans="1:22">
      <c r="A5822" s="4">
        <v>46065</v>
      </c>
      <c r="B5822" t="s">
        <v>4473</v>
      </c>
      <c r="C5822" t="s">
        <v>23</v>
      </c>
      <c r="D5822">
        <v>1</v>
      </c>
      <c r="E5822">
        <v>62000</v>
      </c>
      <c r="F5822">
        <f>Table2[[#This Row],[Đơn Giá Chuẩn]]*Table2[[#This Row],[Tổng số lượng bán]]</f>
        <v>62000</v>
      </c>
      <c r="G5822">
        <v>0</v>
      </c>
      <c r="H5822">
        <f>Table2[[#This Row],[Doanh số bán]]-Table2[[#This Row],[Chiết khấu]]</f>
        <v>62000</v>
      </c>
      <c r="K5822" t="s">
        <v>24</v>
      </c>
      <c r="L5822">
        <v>0</v>
      </c>
      <c r="M5822" t="s">
        <v>918</v>
      </c>
      <c r="N5822" t="s">
        <v>919</v>
      </c>
      <c r="O5822">
        <v>0</v>
      </c>
      <c r="P5822" t="s">
        <v>1785</v>
      </c>
      <c r="Q5822" t="s">
        <v>1786</v>
      </c>
      <c r="R5822" t="s">
        <v>29</v>
      </c>
      <c r="S5822" t="s">
        <v>56</v>
      </c>
      <c r="T5822" t="s">
        <v>922</v>
      </c>
      <c r="U5822" t="s">
        <v>923</v>
      </c>
      <c r="V5822" t="s">
        <v>33</v>
      </c>
    </row>
    <row r="5823" spans="1:22">
      <c r="A5823" s="4">
        <v>46065</v>
      </c>
      <c r="B5823" t="s">
        <v>4473</v>
      </c>
      <c r="C5823" t="s">
        <v>23</v>
      </c>
      <c r="D5823">
        <v>1</v>
      </c>
      <c r="E5823">
        <v>52000</v>
      </c>
      <c r="F5823">
        <f>Table2[[#This Row],[Đơn Giá Chuẩn]]*Table2[[#This Row],[Tổng số lượng bán]]</f>
        <v>52000</v>
      </c>
      <c r="G5823">
        <v>0</v>
      </c>
      <c r="H5823">
        <f>Table2[[#This Row],[Doanh số bán]]-Table2[[#This Row],[Chiết khấu]]</f>
        <v>52000</v>
      </c>
      <c r="K5823" t="s">
        <v>24</v>
      </c>
      <c r="L5823">
        <v>0</v>
      </c>
      <c r="M5823" t="s">
        <v>918</v>
      </c>
      <c r="N5823" t="s">
        <v>919</v>
      </c>
      <c r="O5823">
        <v>0</v>
      </c>
      <c r="P5823" t="s">
        <v>1775</v>
      </c>
      <c r="Q5823" t="s">
        <v>1776</v>
      </c>
      <c r="R5823" t="s">
        <v>29</v>
      </c>
      <c r="S5823" t="s">
        <v>56</v>
      </c>
      <c r="T5823" t="s">
        <v>922</v>
      </c>
      <c r="U5823" t="s">
        <v>923</v>
      </c>
      <c r="V5823" t="s">
        <v>33</v>
      </c>
    </row>
    <row r="5824" spans="1:22">
      <c r="A5824" s="4">
        <v>46065</v>
      </c>
      <c r="B5824" t="s">
        <v>4474</v>
      </c>
      <c r="C5824" t="s">
        <v>104</v>
      </c>
      <c r="D5824">
        <v>2</v>
      </c>
      <c r="E5824">
        <v>47000</v>
      </c>
      <c r="F5824">
        <f>Table2[[#This Row],[Đơn Giá Chuẩn]]*Table2[[#This Row],[Tổng số lượng bán]]</f>
        <v>94000</v>
      </c>
      <c r="G5824">
        <v>16667</v>
      </c>
      <c r="H5824">
        <f>Table2[[#This Row],[Doanh số bán]]-Table2[[#This Row],[Chiết khấu]]</f>
        <v>77333</v>
      </c>
      <c r="K5824" t="s">
        <v>24</v>
      </c>
      <c r="L5824">
        <v>0.12</v>
      </c>
      <c r="M5824" t="s">
        <v>918</v>
      </c>
      <c r="N5824" t="s">
        <v>919</v>
      </c>
      <c r="O5824">
        <v>0.24</v>
      </c>
      <c r="P5824" t="s">
        <v>520</v>
      </c>
      <c r="Q5824" t="s">
        <v>521</v>
      </c>
      <c r="R5824" t="s">
        <v>107</v>
      </c>
      <c r="S5824" t="s">
        <v>108</v>
      </c>
      <c r="T5824" t="s">
        <v>922</v>
      </c>
      <c r="U5824" t="s">
        <v>923</v>
      </c>
      <c r="V5824" t="s">
        <v>33</v>
      </c>
    </row>
    <row r="5825" spans="1:22">
      <c r="A5825" s="4">
        <v>46065</v>
      </c>
      <c r="B5825" t="s">
        <v>4475</v>
      </c>
      <c r="C5825" t="s">
        <v>23</v>
      </c>
      <c r="D5825">
        <v>1</v>
      </c>
      <c r="E5825">
        <v>52000</v>
      </c>
      <c r="F5825">
        <f>Table2[[#This Row],[Đơn Giá Chuẩn]]*Table2[[#This Row],[Tổng số lượng bán]]</f>
        <v>52000</v>
      </c>
      <c r="G5825">
        <v>16204</v>
      </c>
      <c r="H5825">
        <f>Table2[[#This Row],[Doanh số bán]]-Table2[[#This Row],[Chiết khấu]]</f>
        <v>35796</v>
      </c>
      <c r="K5825" t="s">
        <v>24</v>
      </c>
      <c r="L5825">
        <v>0</v>
      </c>
      <c r="M5825" t="s">
        <v>918</v>
      </c>
      <c r="N5825" t="s">
        <v>919</v>
      </c>
      <c r="O5825">
        <v>0</v>
      </c>
      <c r="P5825" t="s">
        <v>1730</v>
      </c>
      <c r="Q5825" t="s">
        <v>1731</v>
      </c>
      <c r="R5825" t="s">
        <v>29</v>
      </c>
      <c r="S5825" t="s">
        <v>30</v>
      </c>
      <c r="T5825" t="s">
        <v>922</v>
      </c>
      <c r="U5825" t="s">
        <v>923</v>
      </c>
      <c r="V5825" t="s">
        <v>33</v>
      </c>
    </row>
    <row r="5826" spans="1:22">
      <c r="A5826" s="4">
        <v>46065</v>
      </c>
      <c r="B5826" t="s">
        <v>4476</v>
      </c>
      <c r="C5826" t="s">
        <v>104</v>
      </c>
      <c r="D5826">
        <v>5</v>
      </c>
      <c r="E5826">
        <v>51000</v>
      </c>
      <c r="F5826">
        <f>Table2[[#This Row],[Đơn Giá Chuẩn]]*Table2[[#This Row],[Tổng số lượng bán]]</f>
        <v>255000</v>
      </c>
      <c r="G5826">
        <v>0</v>
      </c>
      <c r="H5826">
        <f>Table2[[#This Row],[Doanh số bán]]-Table2[[#This Row],[Chiết khấu]]</f>
        <v>255000</v>
      </c>
      <c r="K5826" t="s">
        <v>24</v>
      </c>
      <c r="L5826">
        <v>0.12</v>
      </c>
      <c r="M5826" t="s">
        <v>918</v>
      </c>
      <c r="N5826" t="s">
        <v>919</v>
      </c>
      <c r="O5826">
        <v>0.6</v>
      </c>
      <c r="P5826" t="s">
        <v>656</v>
      </c>
      <c r="Q5826" t="s">
        <v>657</v>
      </c>
      <c r="R5826" t="s">
        <v>107</v>
      </c>
      <c r="S5826" t="s">
        <v>108</v>
      </c>
      <c r="T5826" t="s">
        <v>922</v>
      </c>
      <c r="U5826" t="s">
        <v>923</v>
      </c>
      <c r="V5826" t="s">
        <v>33</v>
      </c>
    </row>
    <row r="5827" spans="1:22">
      <c r="A5827" s="4">
        <v>46065</v>
      </c>
      <c r="B5827" t="s">
        <v>4476</v>
      </c>
      <c r="C5827" t="s">
        <v>155</v>
      </c>
      <c r="D5827">
        <v>2</v>
      </c>
      <c r="E5827">
        <v>152000</v>
      </c>
      <c r="F5827">
        <f>Table2[[#This Row],[Đơn Giá Chuẩn]]*Table2[[#This Row],[Tổng số lượng bán]]</f>
        <v>304000</v>
      </c>
      <c r="G5827">
        <v>0</v>
      </c>
      <c r="H5827">
        <f>Table2[[#This Row],[Doanh số bán]]-Table2[[#This Row],[Chiết khấu]]</f>
        <v>304000</v>
      </c>
      <c r="K5827" t="s">
        <v>24</v>
      </c>
      <c r="L5827">
        <v>0.8</v>
      </c>
      <c r="M5827" t="s">
        <v>918</v>
      </c>
      <c r="N5827" t="s">
        <v>919</v>
      </c>
      <c r="O5827">
        <v>1.6</v>
      </c>
      <c r="P5827" t="s">
        <v>3303</v>
      </c>
      <c r="Q5827" t="s">
        <v>3304</v>
      </c>
      <c r="R5827" t="s">
        <v>107</v>
      </c>
      <c r="S5827" t="s">
        <v>108</v>
      </c>
      <c r="T5827" t="s">
        <v>922</v>
      </c>
      <c r="U5827" t="s">
        <v>923</v>
      </c>
      <c r="V5827" t="s">
        <v>33</v>
      </c>
    </row>
    <row r="5828" spans="1:22">
      <c r="A5828" s="4">
        <v>46065</v>
      </c>
      <c r="B5828" t="s">
        <v>4477</v>
      </c>
      <c r="C5828" t="s">
        <v>23</v>
      </c>
      <c r="D5828">
        <v>1</v>
      </c>
      <c r="E5828">
        <v>47000</v>
      </c>
      <c r="F5828">
        <f>Table2[[#This Row],[Đơn Giá Chuẩn]]*Table2[[#This Row],[Tổng số lượng bán]]</f>
        <v>47000</v>
      </c>
      <c r="G5828">
        <v>14583</v>
      </c>
      <c r="H5828">
        <f>Table2[[#This Row],[Doanh số bán]]-Table2[[#This Row],[Chiết khấu]]</f>
        <v>32417</v>
      </c>
      <c r="K5828" t="s">
        <v>24</v>
      </c>
      <c r="L5828">
        <v>0</v>
      </c>
      <c r="M5828" t="s">
        <v>918</v>
      </c>
      <c r="N5828" t="s">
        <v>919</v>
      </c>
      <c r="O5828">
        <v>0</v>
      </c>
      <c r="P5828" t="s">
        <v>1740</v>
      </c>
      <c r="Q5828" t="s">
        <v>1741</v>
      </c>
      <c r="R5828" t="s">
        <v>29</v>
      </c>
      <c r="S5828" t="s">
        <v>30</v>
      </c>
      <c r="T5828" t="s">
        <v>922</v>
      </c>
      <c r="U5828" t="s">
        <v>923</v>
      </c>
      <c r="V5828" t="s">
        <v>33</v>
      </c>
    </row>
    <row r="5829" spans="1:22">
      <c r="A5829" s="4">
        <v>46065</v>
      </c>
      <c r="B5829" t="s">
        <v>4478</v>
      </c>
      <c r="C5829" t="s">
        <v>23</v>
      </c>
      <c r="D5829">
        <v>1</v>
      </c>
      <c r="E5829">
        <v>67000</v>
      </c>
      <c r="F5829">
        <f>Table2[[#This Row],[Đơn Giá Chuẩn]]*Table2[[#This Row],[Tổng số lượng bán]]</f>
        <v>67000</v>
      </c>
      <c r="G5829">
        <v>0</v>
      </c>
      <c r="H5829">
        <f>Table2[[#This Row],[Doanh số bán]]-Table2[[#This Row],[Chiết khấu]]</f>
        <v>67000</v>
      </c>
      <c r="K5829" t="s">
        <v>24</v>
      </c>
      <c r="L5829">
        <v>0</v>
      </c>
      <c r="M5829" t="s">
        <v>918</v>
      </c>
      <c r="N5829" t="s">
        <v>919</v>
      </c>
      <c r="O5829">
        <v>0</v>
      </c>
      <c r="P5829" t="s">
        <v>1763</v>
      </c>
      <c r="Q5829" t="s">
        <v>1764</v>
      </c>
      <c r="R5829" t="s">
        <v>29</v>
      </c>
      <c r="S5829" t="s">
        <v>30</v>
      </c>
      <c r="T5829" t="s">
        <v>922</v>
      </c>
      <c r="U5829" t="s">
        <v>923</v>
      </c>
      <c r="V5829" t="s">
        <v>33</v>
      </c>
    </row>
    <row r="5830" spans="1:22">
      <c r="A5830" s="4">
        <v>46065</v>
      </c>
      <c r="B5830" t="s">
        <v>4479</v>
      </c>
      <c r="C5830" t="s">
        <v>2500</v>
      </c>
      <c r="D5830">
        <v>1</v>
      </c>
      <c r="E5830">
        <v>402000</v>
      </c>
      <c r="F5830">
        <f>Table2[[#This Row],[Đơn Giá Chuẩn]]*Table2[[#This Row],[Tổng số lượng bán]]</f>
        <v>402000</v>
      </c>
      <c r="G5830">
        <v>0</v>
      </c>
      <c r="H5830">
        <f>Table2[[#This Row],[Doanh số bán]]-Table2[[#This Row],[Chiết khấu]]</f>
        <v>402000</v>
      </c>
      <c r="K5830" t="s">
        <v>24</v>
      </c>
      <c r="L5830">
        <v>1</v>
      </c>
      <c r="M5830" t="s">
        <v>918</v>
      </c>
      <c r="N5830" t="s">
        <v>919</v>
      </c>
      <c r="O5830">
        <v>1</v>
      </c>
      <c r="P5830" t="s">
        <v>411</v>
      </c>
      <c r="Q5830" t="s">
        <v>412</v>
      </c>
      <c r="R5830" t="s">
        <v>41</v>
      </c>
      <c r="S5830" t="s">
        <v>42</v>
      </c>
      <c r="T5830" t="s">
        <v>922</v>
      </c>
      <c r="U5830" t="s">
        <v>923</v>
      </c>
      <c r="V5830" t="s">
        <v>33</v>
      </c>
    </row>
    <row r="5831" spans="1:22">
      <c r="A5831" s="4">
        <v>46065</v>
      </c>
      <c r="B5831" t="s">
        <v>4480</v>
      </c>
      <c r="C5831" t="s">
        <v>23</v>
      </c>
      <c r="D5831">
        <v>1</v>
      </c>
      <c r="E5831">
        <v>47000</v>
      </c>
      <c r="F5831">
        <f>Table2[[#This Row],[Đơn Giá Chuẩn]]*Table2[[#This Row],[Tổng số lượng bán]]</f>
        <v>47000</v>
      </c>
      <c r="G5831">
        <v>14583</v>
      </c>
      <c r="H5831">
        <f>Table2[[#This Row],[Doanh số bán]]-Table2[[#This Row],[Chiết khấu]]</f>
        <v>32417</v>
      </c>
      <c r="K5831" t="s">
        <v>24</v>
      </c>
      <c r="L5831">
        <v>0</v>
      </c>
      <c r="M5831" t="s">
        <v>918</v>
      </c>
      <c r="N5831" t="s">
        <v>919</v>
      </c>
      <c r="O5831">
        <v>0</v>
      </c>
      <c r="P5831" t="s">
        <v>1740</v>
      </c>
      <c r="Q5831" t="s">
        <v>1741</v>
      </c>
      <c r="R5831" t="s">
        <v>29</v>
      </c>
      <c r="S5831" t="s">
        <v>30</v>
      </c>
      <c r="T5831" t="s">
        <v>922</v>
      </c>
      <c r="U5831" t="s">
        <v>923</v>
      </c>
      <c r="V5831" t="s">
        <v>33</v>
      </c>
    </row>
    <row r="5832" spans="1:22">
      <c r="A5832" s="4">
        <v>46066</v>
      </c>
      <c r="B5832" t="s">
        <v>4481</v>
      </c>
      <c r="C5832" t="s">
        <v>23</v>
      </c>
      <c r="D5832">
        <v>1</v>
      </c>
      <c r="E5832">
        <v>42000</v>
      </c>
      <c r="F5832">
        <f>Table2[[#This Row],[Đơn Giá Chuẩn]]*Table2[[#This Row],[Tổng số lượng bán]]</f>
        <v>42000</v>
      </c>
      <c r="G5832">
        <v>12963</v>
      </c>
      <c r="H5832">
        <f>Table2[[#This Row],[Doanh số bán]]-Table2[[#This Row],[Chiết khấu]]</f>
        <v>29037</v>
      </c>
      <c r="K5832" t="s">
        <v>24</v>
      </c>
      <c r="L5832">
        <v>0</v>
      </c>
      <c r="M5832" t="s">
        <v>918</v>
      </c>
      <c r="N5832" t="s">
        <v>919</v>
      </c>
      <c r="O5832">
        <v>0</v>
      </c>
      <c r="P5832" t="s">
        <v>1771</v>
      </c>
      <c r="Q5832" t="s">
        <v>1772</v>
      </c>
      <c r="R5832" t="s">
        <v>29</v>
      </c>
      <c r="S5832" t="s">
        <v>30</v>
      </c>
      <c r="T5832" t="s">
        <v>922</v>
      </c>
      <c r="U5832" t="s">
        <v>923</v>
      </c>
      <c r="V5832" t="s">
        <v>33</v>
      </c>
    </row>
    <row r="5833" spans="1:22">
      <c r="A5833" s="4">
        <v>46066</v>
      </c>
      <c r="B5833" t="s">
        <v>4482</v>
      </c>
      <c r="C5833" t="s">
        <v>23</v>
      </c>
      <c r="D5833">
        <v>1</v>
      </c>
      <c r="E5833">
        <v>42000</v>
      </c>
      <c r="F5833">
        <f>Table2[[#This Row],[Đơn Giá Chuẩn]]*Table2[[#This Row],[Tổng số lượng bán]]</f>
        <v>42000</v>
      </c>
      <c r="G5833">
        <v>12963</v>
      </c>
      <c r="H5833">
        <f>Table2[[#This Row],[Doanh số bán]]-Table2[[#This Row],[Chiết khấu]]</f>
        <v>29037</v>
      </c>
      <c r="K5833" t="s">
        <v>24</v>
      </c>
      <c r="L5833">
        <v>0</v>
      </c>
      <c r="M5833" t="s">
        <v>918</v>
      </c>
      <c r="N5833" t="s">
        <v>919</v>
      </c>
      <c r="O5833">
        <v>0</v>
      </c>
      <c r="P5833" t="s">
        <v>1771</v>
      </c>
      <c r="Q5833" t="s">
        <v>1772</v>
      </c>
      <c r="R5833" t="s">
        <v>29</v>
      </c>
      <c r="S5833" t="s">
        <v>30</v>
      </c>
      <c r="T5833" t="s">
        <v>922</v>
      </c>
      <c r="U5833" t="s">
        <v>923</v>
      </c>
      <c r="V5833" t="s">
        <v>33</v>
      </c>
    </row>
    <row r="5834" spans="1:22">
      <c r="A5834" s="4">
        <v>46066</v>
      </c>
      <c r="B5834" t="s">
        <v>4483</v>
      </c>
      <c r="C5834" t="s">
        <v>2500</v>
      </c>
      <c r="D5834">
        <v>10</v>
      </c>
      <c r="E5834">
        <v>262000</v>
      </c>
      <c r="F5834">
        <f>Table2[[#This Row],[Đơn Giá Chuẩn]]*Table2[[#This Row],[Tổng số lượng bán]]</f>
        <v>2620000</v>
      </c>
      <c r="G5834">
        <v>0</v>
      </c>
      <c r="H5834">
        <f>Table2[[#This Row],[Doanh số bán]]-Table2[[#This Row],[Chiết khấu]]</f>
        <v>2620000</v>
      </c>
      <c r="K5834" t="s">
        <v>24</v>
      </c>
      <c r="L5834">
        <v>1</v>
      </c>
      <c r="M5834" t="s">
        <v>918</v>
      </c>
      <c r="N5834" t="s">
        <v>919</v>
      </c>
      <c r="O5834">
        <v>10</v>
      </c>
      <c r="P5834" t="s">
        <v>2511</v>
      </c>
      <c r="Q5834" t="s">
        <v>2512</v>
      </c>
      <c r="R5834" t="s">
        <v>41</v>
      </c>
      <c r="S5834" t="s">
        <v>42</v>
      </c>
      <c r="T5834" t="s">
        <v>922</v>
      </c>
      <c r="U5834" t="s">
        <v>923</v>
      </c>
      <c r="V5834" t="s">
        <v>33</v>
      </c>
    </row>
    <row r="5835" spans="1:22">
      <c r="A5835" s="4">
        <v>46066</v>
      </c>
      <c r="B5835" t="s">
        <v>4484</v>
      </c>
      <c r="C5835" t="s">
        <v>23</v>
      </c>
      <c r="D5835">
        <v>1</v>
      </c>
      <c r="E5835">
        <v>52000</v>
      </c>
      <c r="F5835">
        <f>Table2[[#This Row],[Đơn Giá Chuẩn]]*Table2[[#This Row],[Tổng số lượng bán]]</f>
        <v>52000</v>
      </c>
      <c r="G5835">
        <v>0</v>
      </c>
      <c r="H5835">
        <f>Table2[[#This Row],[Doanh số bán]]-Table2[[#This Row],[Chiết khấu]]</f>
        <v>52000</v>
      </c>
      <c r="K5835" t="s">
        <v>24</v>
      </c>
      <c r="L5835">
        <v>0</v>
      </c>
      <c r="M5835" t="s">
        <v>918</v>
      </c>
      <c r="N5835" t="s">
        <v>919</v>
      </c>
      <c r="O5835">
        <v>0</v>
      </c>
      <c r="P5835" t="s">
        <v>1730</v>
      </c>
      <c r="Q5835" t="s">
        <v>1731</v>
      </c>
      <c r="R5835" t="s">
        <v>29</v>
      </c>
      <c r="S5835" t="s">
        <v>30</v>
      </c>
      <c r="T5835" t="s">
        <v>922</v>
      </c>
      <c r="U5835" t="s">
        <v>923</v>
      </c>
      <c r="V5835" t="s">
        <v>33</v>
      </c>
    </row>
    <row r="5836" spans="1:22">
      <c r="A5836" s="4">
        <v>46066</v>
      </c>
      <c r="B5836" t="s">
        <v>4485</v>
      </c>
      <c r="C5836" t="s">
        <v>23</v>
      </c>
      <c r="D5836">
        <v>1</v>
      </c>
      <c r="E5836">
        <v>42000</v>
      </c>
      <c r="F5836">
        <f>Table2[[#This Row],[Đơn Giá Chuẩn]]*Table2[[#This Row],[Tổng số lượng bán]]</f>
        <v>42000</v>
      </c>
      <c r="G5836">
        <v>0</v>
      </c>
      <c r="H5836">
        <f>Table2[[#This Row],[Doanh số bán]]-Table2[[#This Row],[Chiết khấu]]</f>
        <v>42000</v>
      </c>
      <c r="K5836" t="s">
        <v>24</v>
      </c>
      <c r="L5836">
        <v>0</v>
      </c>
      <c r="M5836" t="s">
        <v>918</v>
      </c>
      <c r="N5836" t="s">
        <v>919</v>
      </c>
      <c r="O5836">
        <v>0</v>
      </c>
      <c r="P5836" t="s">
        <v>1771</v>
      </c>
      <c r="Q5836" t="s">
        <v>1772</v>
      </c>
      <c r="R5836" t="s">
        <v>29</v>
      </c>
      <c r="S5836" t="s">
        <v>30</v>
      </c>
      <c r="T5836" t="s">
        <v>922</v>
      </c>
      <c r="U5836" t="s">
        <v>923</v>
      </c>
      <c r="V5836" t="s">
        <v>33</v>
      </c>
    </row>
    <row r="5837" spans="1:22">
      <c r="A5837" s="4">
        <v>46066</v>
      </c>
      <c r="B5837" t="s">
        <v>4486</v>
      </c>
      <c r="C5837" t="s">
        <v>23</v>
      </c>
      <c r="D5837">
        <v>1</v>
      </c>
      <c r="E5837">
        <v>52000</v>
      </c>
      <c r="F5837">
        <f>Table2[[#This Row],[Đơn Giá Chuẩn]]*Table2[[#This Row],[Tổng số lượng bán]]</f>
        <v>52000</v>
      </c>
      <c r="G5837">
        <v>0</v>
      </c>
      <c r="H5837">
        <f>Table2[[#This Row],[Doanh số bán]]-Table2[[#This Row],[Chiết khấu]]</f>
        <v>52000</v>
      </c>
      <c r="K5837" t="s">
        <v>24</v>
      </c>
      <c r="L5837">
        <v>0</v>
      </c>
      <c r="M5837" t="s">
        <v>918</v>
      </c>
      <c r="N5837" t="s">
        <v>919</v>
      </c>
      <c r="O5837">
        <v>0</v>
      </c>
      <c r="P5837" t="s">
        <v>1790</v>
      </c>
      <c r="Q5837" t="s">
        <v>1791</v>
      </c>
      <c r="R5837" t="s">
        <v>29</v>
      </c>
      <c r="S5837" t="s">
        <v>59</v>
      </c>
      <c r="T5837" t="s">
        <v>922</v>
      </c>
      <c r="U5837" t="s">
        <v>923</v>
      </c>
      <c r="V5837" t="s">
        <v>33</v>
      </c>
    </row>
    <row r="5838" spans="1:22">
      <c r="A5838" s="4">
        <v>46066</v>
      </c>
      <c r="B5838" t="s">
        <v>4486</v>
      </c>
      <c r="C5838" t="s">
        <v>23</v>
      </c>
      <c r="D5838">
        <v>1</v>
      </c>
      <c r="E5838">
        <v>52000</v>
      </c>
      <c r="F5838">
        <f>Table2[[#This Row],[Đơn Giá Chuẩn]]*Table2[[#This Row],[Tổng số lượng bán]]</f>
        <v>52000</v>
      </c>
      <c r="G5838">
        <v>0</v>
      </c>
      <c r="H5838">
        <f>Table2[[#This Row],[Doanh số bán]]-Table2[[#This Row],[Chiết khấu]]</f>
        <v>52000</v>
      </c>
      <c r="K5838" t="s">
        <v>24</v>
      </c>
      <c r="L5838">
        <v>0</v>
      </c>
      <c r="M5838" t="s">
        <v>918</v>
      </c>
      <c r="N5838" t="s">
        <v>919</v>
      </c>
      <c r="O5838">
        <v>0</v>
      </c>
      <c r="P5838" t="s">
        <v>1783</v>
      </c>
      <c r="Q5838" t="s">
        <v>1784</v>
      </c>
      <c r="R5838" t="s">
        <v>29</v>
      </c>
      <c r="S5838" t="s">
        <v>59</v>
      </c>
      <c r="T5838" t="s">
        <v>922</v>
      </c>
      <c r="U5838" t="s">
        <v>923</v>
      </c>
      <c r="V5838" t="s">
        <v>33</v>
      </c>
    </row>
    <row r="5839" spans="1:22">
      <c r="A5839" s="4">
        <v>46066</v>
      </c>
      <c r="B5839" t="s">
        <v>4487</v>
      </c>
      <c r="C5839" t="s">
        <v>23</v>
      </c>
      <c r="D5839">
        <v>1</v>
      </c>
      <c r="E5839">
        <v>42000</v>
      </c>
      <c r="F5839">
        <f>Table2[[#This Row],[Đơn Giá Chuẩn]]*Table2[[#This Row],[Tổng số lượng bán]]</f>
        <v>42000</v>
      </c>
      <c r="G5839">
        <v>0</v>
      </c>
      <c r="H5839">
        <f>Table2[[#This Row],[Doanh số bán]]-Table2[[#This Row],[Chiết khấu]]</f>
        <v>42000</v>
      </c>
      <c r="K5839" t="s">
        <v>24</v>
      </c>
      <c r="L5839">
        <v>0</v>
      </c>
      <c r="M5839" t="s">
        <v>918</v>
      </c>
      <c r="N5839" t="s">
        <v>919</v>
      </c>
      <c r="O5839">
        <v>0</v>
      </c>
      <c r="P5839" t="s">
        <v>1960</v>
      </c>
      <c r="Q5839" t="s">
        <v>1961</v>
      </c>
      <c r="R5839" t="s">
        <v>29</v>
      </c>
      <c r="S5839" t="s">
        <v>30</v>
      </c>
      <c r="T5839" t="s">
        <v>922</v>
      </c>
      <c r="U5839" t="s">
        <v>923</v>
      </c>
      <c r="V5839" t="s">
        <v>33</v>
      </c>
    </row>
    <row r="5840" spans="1:22">
      <c r="A5840" s="4">
        <v>46066</v>
      </c>
      <c r="B5840" t="s">
        <v>4487</v>
      </c>
      <c r="C5840" t="s">
        <v>23</v>
      </c>
      <c r="D5840">
        <v>1</v>
      </c>
      <c r="E5840">
        <v>52000</v>
      </c>
      <c r="F5840">
        <f>Table2[[#This Row],[Đơn Giá Chuẩn]]*Table2[[#This Row],[Tổng số lượng bán]]</f>
        <v>52000</v>
      </c>
      <c r="G5840">
        <v>0</v>
      </c>
      <c r="H5840">
        <f>Table2[[#This Row],[Doanh số bán]]-Table2[[#This Row],[Chiết khấu]]</f>
        <v>52000</v>
      </c>
      <c r="K5840" t="s">
        <v>24</v>
      </c>
      <c r="L5840">
        <v>0</v>
      </c>
      <c r="M5840" t="s">
        <v>918</v>
      </c>
      <c r="N5840" t="s">
        <v>919</v>
      </c>
      <c r="O5840">
        <v>0</v>
      </c>
      <c r="P5840" t="s">
        <v>1775</v>
      </c>
      <c r="Q5840" t="s">
        <v>1776</v>
      </c>
      <c r="R5840" t="s">
        <v>29</v>
      </c>
      <c r="S5840" t="s">
        <v>56</v>
      </c>
      <c r="T5840" t="s">
        <v>922</v>
      </c>
      <c r="U5840" t="s">
        <v>923</v>
      </c>
      <c r="V5840" t="s">
        <v>33</v>
      </c>
    </row>
    <row r="5841" spans="1:22">
      <c r="A5841" s="4">
        <v>46066</v>
      </c>
      <c r="B5841" t="s">
        <v>4488</v>
      </c>
      <c r="C5841" t="s">
        <v>1735</v>
      </c>
      <c r="D5841">
        <v>2</v>
      </c>
      <c r="E5841">
        <v>32000</v>
      </c>
      <c r="F5841">
        <f>Table2[[#This Row],[Đơn Giá Chuẩn]]*Table2[[#This Row],[Tổng số lượng bán]]</f>
        <v>64000</v>
      </c>
      <c r="G5841">
        <v>0</v>
      </c>
      <c r="H5841">
        <f>Table2[[#This Row],[Doanh số bán]]-Table2[[#This Row],[Chiết khấu]]</f>
        <v>64000</v>
      </c>
      <c r="K5841" t="s">
        <v>24</v>
      </c>
      <c r="L5841">
        <v>0</v>
      </c>
      <c r="M5841" t="s">
        <v>918</v>
      </c>
      <c r="N5841" t="s">
        <v>919</v>
      </c>
      <c r="O5841">
        <v>0</v>
      </c>
      <c r="P5841" t="s">
        <v>1736</v>
      </c>
      <c r="Q5841" t="s">
        <v>1737</v>
      </c>
      <c r="R5841" t="s">
        <v>29</v>
      </c>
      <c r="S5841" t="s">
        <v>1738</v>
      </c>
      <c r="T5841" t="s">
        <v>922</v>
      </c>
      <c r="U5841" t="s">
        <v>923</v>
      </c>
      <c r="V5841" t="s">
        <v>33</v>
      </c>
    </row>
    <row r="5842" spans="1:22">
      <c r="A5842" s="4">
        <v>46066</v>
      </c>
      <c r="B5842" t="s">
        <v>4488</v>
      </c>
      <c r="C5842" t="s">
        <v>1840</v>
      </c>
      <c r="D5842">
        <v>1</v>
      </c>
      <c r="E5842">
        <v>32000</v>
      </c>
      <c r="F5842">
        <f>Table2[[#This Row],[Đơn Giá Chuẩn]]*Table2[[#This Row],[Tổng số lượng bán]]</f>
        <v>32000</v>
      </c>
      <c r="G5842">
        <v>0</v>
      </c>
      <c r="H5842">
        <f>Table2[[#This Row],[Doanh số bán]]-Table2[[#This Row],[Chiết khấu]]</f>
        <v>32000</v>
      </c>
      <c r="K5842" t="s">
        <v>24</v>
      </c>
      <c r="L5842">
        <v>0</v>
      </c>
      <c r="M5842" t="s">
        <v>918</v>
      </c>
      <c r="N5842" t="s">
        <v>919</v>
      </c>
      <c r="O5842">
        <v>0</v>
      </c>
      <c r="P5842" t="s">
        <v>1841</v>
      </c>
      <c r="Q5842" t="s">
        <v>1842</v>
      </c>
      <c r="R5842" t="s">
        <v>29</v>
      </c>
      <c r="S5842" t="s">
        <v>1738</v>
      </c>
      <c r="T5842" t="s">
        <v>922</v>
      </c>
      <c r="U5842" t="s">
        <v>923</v>
      </c>
      <c r="V5842" t="s">
        <v>33</v>
      </c>
    </row>
    <row r="5843" spans="1:22">
      <c r="A5843" s="4">
        <v>46084</v>
      </c>
      <c r="B5843" t="s">
        <v>5855</v>
      </c>
      <c r="C5843" t="s">
        <v>83</v>
      </c>
      <c r="D5843">
        <v>1</v>
      </c>
      <c r="E5843">
        <v>137000</v>
      </c>
      <c r="F5843">
        <f>Table2[[#This Row],[Đơn Giá Chuẩn]]*Table2[[#This Row],[Tổng số lượng bán]]</f>
        <v>137000</v>
      </c>
      <c r="G5843">
        <v>0</v>
      </c>
      <c r="H5843">
        <f>Table2[[#This Row],[Doanh số bán]]-Table2[[#This Row],[Chiết khấu]]</f>
        <v>137000</v>
      </c>
      <c r="K5843" t="s">
        <v>24</v>
      </c>
      <c r="L5843">
        <v>0.5</v>
      </c>
      <c r="M5843" t="s">
        <v>918</v>
      </c>
      <c r="N5843" t="s">
        <v>919</v>
      </c>
      <c r="O5843">
        <v>0.5</v>
      </c>
      <c r="P5843" t="s">
        <v>101</v>
      </c>
      <c r="Q5843" t="s">
        <v>102</v>
      </c>
      <c r="R5843" t="s">
        <v>41</v>
      </c>
      <c r="S5843" t="s">
        <v>42</v>
      </c>
      <c r="T5843" t="s">
        <v>922</v>
      </c>
      <c r="U5843" t="s">
        <v>923</v>
      </c>
      <c r="V5843" t="s">
        <v>33</v>
      </c>
    </row>
    <row r="5844" spans="1:22">
      <c r="A5844" s="4">
        <v>46066</v>
      </c>
      <c r="B5844" t="s">
        <v>4490</v>
      </c>
      <c r="C5844" t="s">
        <v>23</v>
      </c>
      <c r="D5844">
        <v>1</v>
      </c>
      <c r="E5844">
        <v>42000</v>
      </c>
      <c r="F5844">
        <f>Table2[[#This Row],[Đơn Giá Chuẩn]]*Table2[[#This Row],[Tổng số lượng bán]]</f>
        <v>42000</v>
      </c>
      <c r="G5844">
        <v>0</v>
      </c>
      <c r="H5844">
        <f>Table2[[#This Row],[Doanh số bán]]-Table2[[#This Row],[Chiết khấu]]</f>
        <v>42000</v>
      </c>
      <c r="K5844" t="s">
        <v>24</v>
      </c>
      <c r="L5844">
        <v>0</v>
      </c>
      <c r="M5844" t="s">
        <v>918</v>
      </c>
      <c r="N5844" t="s">
        <v>919</v>
      </c>
      <c r="O5844">
        <v>0</v>
      </c>
      <c r="P5844" t="s">
        <v>1771</v>
      </c>
      <c r="Q5844" t="s">
        <v>1772</v>
      </c>
      <c r="R5844" t="s">
        <v>29</v>
      </c>
      <c r="S5844" t="s">
        <v>30</v>
      </c>
      <c r="T5844" t="s">
        <v>922</v>
      </c>
      <c r="U5844" t="s">
        <v>923</v>
      </c>
      <c r="V5844" t="s">
        <v>33</v>
      </c>
    </row>
    <row r="5845" spans="1:22">
      <c r="A5845" s="4">
        <v>46066</v>
      </c>
      <c r="B5845" t="s">
        <v>4491</v>
      </c>
      <c r="C5845" t="s">
        <v>155</v>
      </c>
      <c r="D5845">
        <v>1</v>
      </c>
      <c r="E5845">
        <v>331000</v>
      </c>
      <c r="F5845">
        <f>Table2[[#This Row],[Đơn Giá Chuẩn]]*Table2[[#This Row],[Tổng số lượng bán]]</f>
        <v>331000</v>
      </c>
      <c r="G5845">
        <v>0</v>
      </c>
      <c r="H5845">
        <f>Table2[[#This Row],[Doanh số bán]]-Table2[[#This Row],[Chiết khấu]]</f>
        <v>331000</v>
      </c>
      <c r="K5845" t="s">
        <v>24</v>
      </c>
      <c r="L5845">
        <v>1.6</v>
      </c>
      <c r="M5845" t="s">
        <v>918</v>
      </c>
      <c r="N5845" t="s">
        <v>919</v>
      </c>
      <c r="O5845">
        <v>1.6</v>
      </c>
      <c r="P5845" t="s">
        <v>839</v>
      </c>
      <c r="Q5845" t="s">
        <v>840</v>
      </c>
      <c r="R5845" t="s">
        <v>107</v>
      </c>
      <c r="S5845" t="s">
        <v>108</v>
      </c>
      <c r="T5845" t="s">
        <v>922</v>
      </c>
      <c r="U5845" t="s">
        <v>923</v>
      </c>
      <c r="V5845" t="s">
        <v>33</v>
      </c>
    </row>
    <row r="5846" spans="1:22">
      <c r="A5846" s="4">
        <v>46066</v>
      </c>
      <c r="B5846" t="s">
        <v>4492</v>
      </c>
      <c r="C5846" t="s">
        <v>155</v>
      </c>
      <c r="D5846">
        <v>1</v>
      </c>
      <c r="E5846">
        <v>331000</v>
      </c>
      <c r="F5846">
        <f>Table2[[#This Row],[Đơn Giá Chuẩn]]*Table2[[#This Row],[Tổng số lượng bán]]</f>
        <v>331000</v>
      </c>
      <c r="G5846">
        <v>0</v>
      </c>
      <c r="H5846">
        <f>Table2[[#This Row],[Doanh số bán]]-Table2[[#This Row],[Chiết khấu]]</f>
        <v>331000</v>
      </c>
      <c r="K5846" t="s">
        <v>24</v>
      </c>
      <c r="L5846">
        <v>1.6</v>
      </c>
      <c r="M5846" t="s">
        <v>918</v>
      </c>
      <c r="N5846" t="s">
        <v>919</v>
      </c>
      <c r="O5846">
        <v>1.6</v>
      </c>
      <c r="P5846" t="s">
        <v>839</v>
      </c>
      <c r="Q5846" t="s">
        <v>840</v>
      </c>
      <c r="R5846" t="s">
        <v>107</v>
      </c>
      <c r="S5846" t="s">
        <v>108</v>
      </c>
      <c r="T5846" t="s">
        <v>922</v>
      </c>
      <c r="U5846" t="s">
        <v>923</v>
      </c>
      <c r="V5846" t="s">
        <v>33</v>
      </c>
    </row>
    <row r="5847" spans="1:22">
      <c r="A5847" s="4">
        <v>46066</v>
      </c>
      <c r="B5847" t="s">
        <v>4493</v>
      </c>
      <c r="C5847" t="s">
        <v>155</v>
      </c>
      <c r="D5847">
        <v>2</v>
      </c>
      <c r="E5847">
        <v>331000</v>
      </c>
      <c r="F5847">
        <f>Table2[[#This Row],[Đơn Giá Chuẩn]]*Table2[[#This Row],[Tổng số lượng bán]]</f>
        <v>662000</v>
      </c>
      <c r="G5847">
        <v>0</v>
      </c>
      <c r="H5847">
        <f>Table2[[#This Row],[Doanh số bán]]-Table2[[#This Row],[Chiết khấu]]</f>
        <v>662000</v>
      </c>
      <c r="K5847" t="s">
        <v>24</v>
      </c>
      <c r="L5847">
        <v>1.6</v>
      </c>
      <c r="M5847" t="s">
        <v>918</v>
      </c>
      <c r="N5847" t="s">
        <v>919</v>
      </c>
      <c r="O5847">
        <v>3.2</v>
      </c>
      <c r="P5847" t="s">
        <v>839</v>
      </c>
      <c r="Q5847" t="s">
        <v>840</v>
      </c>
      <c r="R5847" t="s">
        <v>107</v>
      </c>
      <c r="S5847" t="s">
        <v>108</v>
      </c>
      <c r="T5847" t="s">
        <v>922</v>
      </c>
      <c r="U5847" t="s">
        <v>923</v>
      </c>
      <c r="V5847" t="s">
        <v>33</v>
      </c>
    </row>
    <row r="5848" spans="1:22">
      <c r="A5848" s="4">
        <v>46066</v>
      </c>
      <c r="B5848" t="s">
        <v>4494</v>
      </c>
      <c r="C5848" t="s">
        <v>23</v>
      </c>
      <c r="D5848">
        <v>1</v>
      </c>
      <c r="E5848">
        <v>67000</v>
      </c>
      <c r="F5848">
        <f>Table2[[#This Row],[Đơn Giá Chuẩn]]*Table2[[#This Row],[Tổng số lượng bán]]</f>
        <v>67000</v>
      </c>
      <c r="G5848">
        <v>0</v>
      </c>
      <c r="H5848">
        <f>Table2[[#This Row],[Doanh số bán]]-Table2[[#This Row],[Chiết khấu]]</f>
        <v>67000</v>
      </c>
      <c r="K5848" t="s">
        <v>24</v>
      </c>
      <c r="L5848">
        <v>0</v>
      </c>
      <c r="M5848" t="s">
        <v>918</v>
      </c>
      <c r="N5848" t="s">
        <v>919</v>
      </c>
      <c r="O5848">
        <v>0</v>
      </c>
      <c r="P5848" t="s">
        <v>1743</v>
      </c>
      <c r="Q5848" t="s">
        <v>1744</v>
      </c>
      <c r="R5848" t="s">
        <v>29</v>
      </c>
      <c r="S5848" t="s">
        <v>30</v>
      </c>
      <c r="T5848" t="s">
        <v>922</v>
      </c>
      <c r="U5848" t="s">
        <v>923</v>
      </c>
      <c r="V5848" t="s">
        <v>33</v>
      </c>
    </row>
    <row r="5849" spans="1:22">
      <c r="A5849" s="4">
        <v>46066</v>
      </c>
      <c r="B5849" t="s">
        <v>4494</v>
      </c>
      <c r="C5849" t="s">
        <v>23</v>
      </c>
      <c r="D5849">
        <v>1</v>
      </c>
      <c r="E5849">
        <v>42000</v>
      </c>
      <c r="F5849">
        <f>Table2[[#This Row],[Đơn Giá Chuẩn]]*Table2[[#This Row],[Tổng số lượng bán]]</f>
        <v>42000</v>
      </c>
      <c r="G5849">
        <v>0</v>
      </c>
      <c r="H5849">
        <f>Table2[[#This Row],[Doanh số bán]]-Table2[[#This Row],[Chiết khấu]]</f>
        <v>42000</v>
      </c>
      <c r="K5849" t="s">
        <v>24</v>
      </c>
      <c r="L5849">
        <v>0</v>
      </c>
      <c r="M5849" t="s">
        <v>918</v>
      </c>
      <c r="N5849" t="s">
        <v>919</v>
      </c>
      <c r="O5849">
        <v>0</v>
      </c>
      <c r="P5849" t="s">
        <v>1771</v>
      </c>
      <c r="Q5849" t="s">
        <v>1772</v>
      </c>
      <c r="R5849" t="s">
        <v>29</v>
      </c>
      <c r="S5849" t="s">
        <v>30</v>
      </c>
      <c r="T5849" t="s">
        <v>922</v>
      </c>
      <c r="U5849" t="s">
        <v>923</v>
      </c>
      <c r="V5849" t="s">
        <v>33</v>
      </c>
    </row>
    <row r="5850" spans="1:22">
      <c r="A5850" s="4">
        <v>46066</v>
      </c>
      <c r="B5850" t="s">
        <v>4494</v>
      </c>
      <c r="C5850" t="s">
        <v>23</v>
      </c>
      <c r="D5850">
        <v>1</v>
      </c>
      <c r="E5850">
        <v>51000</v>
      </c>
      <c r="F5850">
        <f>Table2[[#This Row],[Đơn Giá Chuẩn]]*Table2[[#This Row],[Tổng số lượng bán]]</f>
        <v>51000</v>
      </c>
      <c r="G5850">
        <v>0</v>
      </c>
      <c r="H5850">
        <f>Table2[[#This Row],[Doanh số bán]]-Table2[[#This Row],[Chiết khấu]]</f>
        <v>51000</v>
      </c>
      <c r="K5850" t="s">
        <v>24</v>
      </c>
      <c r="L5850">
        <v>0</v>
      </c>
      <c r="M5850" t="s">
        <v>918</v>
      </c>
      <c r="N5850" t="s">
        <v>919</v>
      </c>
      <c r="O5850">
        <v>0</v>
      </c>
      <c r="P5850" t="s">
        <v>1733</v>
      </c>
      <c r="Q5850" t="s">
        <v>1734</v>
      </c>
      <c r="R5850" t="s">
        <v>29</v>
      </c>
      <c r="S5850" t="s">
        <v>30</v>
      </c>
      <c r="T5850" t="s">
        <v>922</v>
      </c>
      <c r="U5850" t="s">
        <v>923</v>
      </c>
      <c r="V5850" t="s">
        <v>33</v>
      </c>
    </row>
    <row r="5851" spans="1:22">
      <c r="A5851" s="4">
        <v>46066</v>
      </c>
      <c r="B5851" t="s">
        <v>4495</v>
      </c>
      <c r="C5851" t="s">
        <v>104</v>
      </c>
      <c r="D5851">
        <v>1</v>
      </c>
      <c r="E5851">
        <v>51000</v>
      </c>
      <c r="F5851">
        <f>Table2[[#This Row],[Đơn Giá Chuẩn]]*Table2[[#This Row],[Tổng số lượng bán]]</f>
        <v>51000</v>
      </c>
      <c r="G5851">
        <v>0</v>
      </c>
      <c r="H5851">
        <f>Table2[[#This Row],[Doanh số bán]]-Table2[[#This Row],[Chiết khấu]]</f>
        <v>51000</v>
      </c>
      <c r="K5851" t="s">
        <v>24</v>
      </c>
      <c r="L5851">
        <v>0.12</v>
      </c>
      <c r="M5851" t="s">
        <v>918</v>
      </c>
      <c r="N5851" t="s">
        <v>919</v>
      </c>
      <c r="O5851">
        <v>0.12</v>
      </c>
      <c r="P5851" t="s">
        <v>588</v>
      </c>
      <c r="Q5851" t="s">
        <v>589</v>
      </c>
      <c r="R5851" t="s">
        <v>107</v>
      </c>
      <c r="S5851" t="s">
        <v>108</v>
      </c>
      <c r="T5851" t="s">
        <v>922</v>
      </c>
      <c r="U5851" t="s">
        <v>923</v>
      </c>
      <c r="V5851" t="s">
        <v>33</v>
      </c>
    </row>
    <row r="5852" spans="1:22">
      <c r="A5852" s="4">
        <v>46066</v>
      </c>
      <c r="B5852" t="s">
        <v>4495</v>
      </c>
      <c r="C5852" t="s">
        <v>155</v>
      </c>
      <c r="D5852">
        <v>1</v>
      </c>
      <c r="E5852">
        <v>68500</v>
      </c>
      <c r="F5852">
        <f>Table2[[#This Row],[Đơn Giá Chuẩn]]*Table2[[#This Row],[Tổng số lượng bán]]</f>
        <v>68500</v>
      </c>
      <c r="G5852">
        <v>0</v>
      </c>
      <c r="H5852">
        <f>Table2[[#This Row],[Doanh số bán]]-Table2[[#This Row],[Chiết khấu]]</f>
        <v>68500</v>
      </c>
      <c r="K5852" t="s">
        <v>24</v>
      </c>
      <c r="L5852">
        <v>0.35199999999999998</v>
      </c>
      <c r="M5852" t="s">
        <v>918</v>
      </c>
      <c r="N5852" t="s">
        <v>919</v>
      </c>
      <c r="O5852">
        <v>0.35199999999999998</v>
      </c>
      <c r="P5852" t="s">
        <v>3291</v>
      </c>
      <c r="Q5852" t="s">
        <v>3292</v>
      </c>
      <c r="R5852" t="s">
        <v>107</v>
      </c>
      <c r="S5852" t="s">
        <v>108</v>
      </c>
      <c r="T5852" t="s">
        <v>922</v>
      </c>
      <c r="U5852" t="s">
        <v>923</v>
      </c>
      <c r="V5852" t="s">
        <v>33</v>
      </c>
    </row>
    <row r="5853" spans="1:22">
      <c r="A5853" s="4">
        <v>46067</v>
      </c>
      <c r="B5853" t="s">
        <v>4496</v>
      </c>
      <c r="C5853" t="s">
        <v>2500</v>
      </c>
      <c r="D5853">
        <v>1</v>
      </c>
      <c r="E5853">
        <v>262000</v>
      </c>
      <c r="F5853">
        <f>Table2[[#This Row],[Đơn Giá Chuẩn]]*Table2[[#This Row],[Tổng số lượng bán]]</f>
        <v>262000</v>
      </c>
      <c r="G5853">
        <v>84259</v>
      </c>
      <c r="H5853">
        <f>Table2[[#This Row],[Doanh số bán]]-Table2[[#This Row],[Chiết khấu]]</f>
        <v>177741</v>
      </c>
      <c r="K5853" t="s">
        <v>24</v>
      </c>
      <c r="L5853">
        <v>1</v>
      </c>
      <c r="M5853" t="s">
        <v>918</v>
      </c>
      <c r="N5853" t="s">
        <v>919</v>
      </c>
      <c r="O5853">
        <v>1</v>
      </c>
      <c r="P5853" t="s">
        <v>150</v>
      </c>
      <c r="Q5853" t="s">
        <v>151</v>
      </c>
      <c r="R5853" t="s">
        <v>41</v>
      </c>
      <c r="S5853" t="s">
        <v>42</v>
      </c>
      <c r="T5853" t="s">
        <v>922</v>
      </c>
      <c r="U5853" t="s">
        <v>923</v>
      </c>
      <c r="V5853" t="s">
        <v>33</v>
      </c>
    </row>
    <row r="5854" spans="1:22">
      <c r="A5854" s="4">
        <v>46067</v>
      </c>
      <c r="B5854" t="s">
        <v>4496</v>
      </c>
      <c r="C5854" t="s">
        <v>2500</v>
      </c>
      <c r="D5854">
        <v>1</v>
      </c>
      <c r="E5854">
        <v>302000</v>
      </c>
      <c r="F5854">
        <f>Table2[[#This Row],[Đơn Giá Chuẩn]]*Table2[[#This Row],[Tổng số lượng bán]]</f>
        <v>302000</v>
      </c>
      <c r="G5854">
        <v>97222</v>
      </c>
      <c r="H5854">
        <f>Table2[[#This Row],[Doanh số bán]]-Table2[[#This Row],[Chiết khấu]]</f>
        <v>204778</v>
      </c>
      <c r="K5854" t="s">
        <v>24</v>
      </c>
      <c r="L5854">
        <v>1</v>
      </c>
      <c r="M5854" t="s">
        <v>918</v>
      </c>
      <c r="N5854" t="s">
        <v>919</v>
      </c>
      <c r="O5854">
        <v>1</v>
      </c>
      <c r="P5854" t="s">
        <v>84</v>
      </c>
      <c r="Q5854" t="s">
        <v>85</v>
      </c>
      <c r="R5854" t="s">
        <v>41</v>
      </c>
      <c r="S5854" t="s">
        <v>42</v>
      </c>
      <c r="T5854" t="s">
        <v>922</v>
      </c>
      <c r="U5854" t="s">
        <v>923</v>
      </c>
      <c r="V5854" t="s">
        <v>33</v>
      </c>
    </row>
    <row r="5855" spans="1:22">
      <c r="A5855" s="4">
        <v>46067</v>
      </c>
      <c r="B5855" t="s">
        <v>4497</v>
      </c>
      <c r="C5855" t="s">
        <v>155</v>
      </c>
      <c r="D5855">
        <v>1</v>
      </c>
      <c r="E5855">
        <v>68500</v>
      </c>
      <c r="F5855">
        <f>Table2[[#This Row],[Đơn Giá Chuẩn]]*Table2[[#This Row],[Tổng số lượng bán]]</f>
        <v>68500</v>
      </c>
      <c r="G5855">
        <v>0</v>
      </c>
      <c r="H5855">
        <f>Table2[[#This Row],[Doanh số bán]]-Table2[[#This Row],[Chiết khấu]]</f>
        <v>68500</v>
      </c>
      <c r="K5855" t="s">
        <v>24</v>
      </c>
      <c r="L5855">
        <v>0.35199999999999998</v>
      </c>
      <c r="M5855" t="s">
        <v>918</v>
      </c>
      <c r="N5855" t="s">
        <v>919</v>
      </c>
      <c r="O5855">
        <v>0.35199999999999998</v>
      </c>
      <c r="P5855" t="s">
        <v>3291</v>
      </c>
      <c r="Q5855" t="s">
        <v>3292</v>
      </c>
      <c r="R5855" t="s">
        <v>107</v>
      </c>
      <c r="S5855" t="s">
        <v>108</v>
      </c>
      <c r="T5855" t="s">
        <v>922</v>
      </c>
      <c r="U5855" t="s">
        <v>923</v>
      </c>
      <c r="V5855" t="s">
        <v>33</v>
      </c>
    </row>
    <row r="5856" spans="1:22">
      <c r="A5856" s="4">
        <v>46084</v>
      </c>
      <c r="B5856" t="s">
        <v>5860</v>
      </c>
      <c r="C5856" t="s">
        <v>83</v>
      </c>
      <c r="D5856">
        <v>4</v>
      </c>
      <c r="E5856">
        <v>137000</v>
      </c>
      <c r="F5856">
        <f>Table2[[#This Row],[Đơn Giá Chuẩn]]*Table2[[#This Row],[Tổng số lượng bán]]</f>
        <v>548000</v>
      </c>
      <c r="G5856">
        <v>0</v>
      </c>
      <c r="H5856">
        <f>Table2[[#This Row],[Doanh số bán]]-Table2[[#This Row],[Chiết khấu]]</f>
        <v>548000</v>
      </c>
      <c r="K5856" t="s">
        <v>24</v>
      </c>
      <c r="L5856">
        <v>0.5</v>
      </c>
      <c r="M5856" t="s">
        <v>918</v>
      </c>
      <c r="N5856" t="s">
        <v>919</v>
      </c>
      <c r="O5856">
        <v>2</v>
      </c>
      <c r="P5856" t="s">
        <v>101</v>
      </c>
      <c r="Q5856" t="s">
        <v>102</v>
      </c>
      <c r="R5856" t="s">
        <v>41</v>
      </c>
      <c r="S5856" t="s">
        <v>42</v>
      </c>
      <c r="T5856" t="s">
        <v>922</v>
      </c>
      <c r="U5856" t="s">
        <v>923</v>
      </c>
      <c r="V5856" t="s">
        <v>33</v>
      </c>
    </row>
    <row r="5857" spans="1:22">
      <c r="A5857" s="4">
        <v>46067</v>
      </c>
      <c r="B5857" t="s">
        <v>4498</v>
      </c>
      <c r="C5857" t="s">
        <v>104</v>
      </c>
      <c r="D5857">
        <v>1</v>
      </c>
      <c r="E5857">
        <v>51000</v>
      </c>
      <c r="F5857">
        <f>Table2[[#This Row],[Đơn Giá Chuẩn]]*Table2[[#This Row],[Tổng số lượng bán]]</f>
        <v>51000</v>
      </c>
      <c r="G5857">
        <v>15880</v>
      </c>
      <c r="H5857">
        <f>Table2[[#This Row],[Doanh số bán]]-Table2[[#This Row],[Chiết khấu]]</f>
        <v>35120</v>
      </c>
      <c r="K5857" t="s">
        <v>24</v>
      </c>
      <c r="L5857">
        <v>0.12</v>
      </c>
      <c r="M5857" t="s">
        <v>918</v>
      </c>
      <c r="N5857" t="s">
        <v>919</v>
      </c>
      <c r="O5857">
        <v>0.12</v>
      </c>
      <c r="P5857" t="s">
        <v>588</v>
      </c>
      <c r="Q5857" t="s">
        <v>589</v>
      </c>
      <c r="R5857" t="s">
        <v>107</v>
      </c>
      <c r="S5857" t="s">
        <v>108</v>
      </c>
      <c r="T5857" t="s">
        <v>922</v>
      </c>
      <c r="U5857" t="s">
        <v>923</v>
      </c>
      <c r="V5857" t="s">
        <v>33</v>
      </c>
    </row>
    <row r="5858" spans="1:22">
      <c r="A5858" s="4">
        <v>46067</v>
      </c>
      <c r="B5858" t="s">
        <v>4498</v>
      </c>
      <c r="C5858" t="s">
        <v>104</v>
      </c>
      <c r="D5858">
        <v>1</v>
      </c>
      <c r="E5858">
        <v>51000</v>
      </c>
      <c r="F5858">
        <f>Table2[[#This Row],[Đơn Giá Chuẩn]]*Table2[[#This Row],[Tổng số lượng bán]]</f>
        <v>51000</v>
      </c>
      <c r="G5858">
        <v>15880</v>
      </c>
      <c r="H5858">
        <f>Table2[[#This Row],[Doanh số bán]]-Table2[[#This Row],[Chiết khấu]]</f>
        <v>35120</v>
      </c>
      <c r="K5858" t="s">
        <v>24</v>
      </c>
      <c r="L5858">
        <v>0.12</v>
      </c>
      <c r="M5858" t="s">
        <v>918</v>
      </c>
      <c r="N5858" t="s">
        <v>919</v>
      </c>
      <c r="O5858">
        <v>0.12</v>
      </c>
      <c r="P5858" t="s">
        <v>656</v>
      </c>
      <c r="Q5858" t="s">
        <v>657</v>
      </c>
      <c r="R5858" t="s">
        <v>107</v>
      </c>
      <c r="S5858" t="s">
        <v>108</v>
      </c>
      <c r="T5858" t="s">
        <v>922</v>
      </c>
      <c r="U5858" t="s">
        <v>923</v>
      </c>
      <c r="V5858" t="s">
        <v>33</v>
      </c>
    </row>
    <row r="5859" spans="1:22">
      <c r="A5859" s="4">
        <v>46087</v>
      </c>
      <c r="B5859" t="s">
        <v>5937</v>
      </c>
      <c r="C5859" t="s">
        <v>83</v>
      </c>
      <c r="D5859">
        <v>2</v>
      </c>
      <c r="E5859">
        <v>137000</v>
      </c>
      <c r="F5859">
        <f>Table2[[#This Row],[Đơn Giá Chuẩn]]*Table2[[#This Row],[Tổng số lượng bán]]</f>
        <v>274000</v>
      </c>
      <c r="G5859">
        <v>0</v>
      </c>
      <c r="H5859">
        <f>Table2[[#This Row],[Doanh số bán]]-Table2[[#This Row],[Chiết khấu]]</f>
        <v>274000</v>
      </c>
      <c r="K5859" t="s">
        <v>24</v>
      </c>
      <c r="L5859">
        <v>0.25</v>
      </c>
      <c r="M5859" t="s">
        <v>918</v>
      </c>
      <c r="N5859" t="s">
        <v>919</v>
      </c>
      <c r="O5859">
        <v>0.5</v>
      </c>
      <c r="P5859" t="s">
        <v>344</v>
      </c>
      <c r="Q5859" t="s">
        <v>345</v>
      </c>
      <c r="R5859" t="s">
        <v>41</v>
      </c>
      <c r="S5859" t="s">
        <v>42</v>
      </c>
      <c r="T5859" t="s">
        <v>922</v>
      </c>
      <c r="U5859" t="s">
        <v>923</v>
      </c>
      <c r="V5859" t="s">
        <v>33</v>
      </c>
    </row>
    <row r="5860" spans="1:22">
      <c r="A5860" s="4">
        <v>46091</v>
      </c>
      <c r="B5860" t="s">
        <v>6034</v>
      </c>
      <c r="C5860" t="s">
        <v>83</v>
      </c>
      <c r="D5860">
        <v>2</v>
      </c>
      <c r="E5860">
        <v>137000</v>
      </c>
      <c r="F5860">
        <f>Table2[[#This Row],[Đơn Giá Chuẩn]]*Table2[[#This Row],[Tổng số lượng bán]]</f>
        <v>274000</v>
      </c>
      <c r="G5860">
        <v>0</v>
      </c>
      <c r="H5860">
        <f>Table2[[#This Row],[Doanh số bán]]-Table2[[#This Row],[Chiết khấu]]</f>
        <v>274000</v>
      </c>
      <c r="K5860" t="s">
        <v>24</v>
      </c>
      <c r="L5860">
        <v>0.5</v>
      </c>
      <c r="M5860" t="s">
        <v>918</v>
      </c>
      <c r="N5860" t="s">
        <v>919</v>
      </c>
      <c r="O5860">
        <v>1</v>
      </c>
      <c r="P5860" t="s">
        <v>101</v>
      </c>
      <c r="Q5860" t="s">
        <v>102</v>
      </c>
      <c r="R5860" t="s">
        <v>41</v>
      </c>
      <c r="S5860" t="s">
        <v>42</v>
      </c>
      <c r="T5860" t="s">
        <v>922</v>
      </c>
      <c r="U5860" t="s">
        <v>923</v>
      </c>
      <c r="V5860" t="s">
        <v>33</v>
      </c>
    </row>
    <row r="5861" spans="1:22">
      <c r="A5861" s="4">
        <v>46091</v>
      </c>
      <c r="B5861" t="s">
        <v>6037</v>
      </c>
      <c r="C5861" t="s">
        <v>83</v>
      </c>
      <c r="D5861">
        <v>4</v>
      </c>
      <c r="E5861">
        <v>137000</v>
      </c>
      <c r="F5861">
        <f>Table2[[#This Row],[Đơn Giá Chuẩn]]*Table2[[#This Row],[Tổng số lượng bán]]</f>
        <v>548000</v>
      </c>
      <c r="G5861">
        <v>0</v>
      </c>
      <c r="H5861">
        <f>Table2[[#This Row],[Doanh số bán]]-Table2[[#This Row],[Chiết khấu]]</f>
        <v>548000</v>
      </c>
      <c r="K5861" t="s">
        <v>24</v>
      </c>
      <c r="L5861">
        <v>0.5</v>
      </c>
      <c r="M5861" t="s">
        <v>918</v>
      </c>
      <c r="N5861" t="s">
        <v>919</v>
      </c>
      <c r="O5861">
        <v>2</v>
      </c>
      <c r="P5861" t="s">
        <v>101</v>
      </c>
      <c r="Q5861" t="s">
        <v>102</v>
      </c>
      <c r="R5861" t="s">
        <v>41</v>
      </c>
      <c r="S5861" t="s">
        <v>42</v>
      </c>
      <c r="T5861" t="s">
        <v>922</v>
      </c>
      <c r="U5861" t="s">
        <v>923</v>
      </c>
      <c r="V5861" t="s">
        <v>33</v>
      </c>
    </row>
    <row r="5862" spans="1:22">
      <c r="A5862" s="4">
        <v>46094</v>
      </c>
      <c r="B5862" t="s">
        <v>6105</v>
      </c>
      <c r="C5862" t="s">
        <v>83</v>
      </c>
      <c r="D5862">
        <v>1</v>
      </c>
      <c r="E5862">
        <v>137000</v>
      </c>
      <c r="F5862">
        <f>Table2[[#This Row],[Đơn Giá Chuẩn]]*Table2[[#This Row],[Tổng số lượng bán]]</f>
        <v>137000</v>
      </c>
      <c r="G5862">
        <v>0</v>
      </c>
      <c r="H5862">
        <f>Table2[[#This Row],[Doanh số bán]]-Table2[[#This Row],[Chiết khấu]]</f>
        <v>137000</v>
      </c>
      <c r="K5862" t="s">
        <v>24</v>
      </c>
      <c r="L5862">
        <v>0.5</v>
      </c>
      <c r="M5862" t="s">
        <v>918</v>
      </c>
      <c r="N5862" t="s">
        <v>919</v>
      </c>
      <c r="O5862">
        <v>0.5</v>
      </c>
      <c r="P5862" t="s">
        <v>101</v>
      </c>
      <c r="Q5862" t="s">
        <v>102</v>
      </c>
      <c r="R5862" t="s">
        <v>41</v>
      </c>
      <c r="S5862" t="s">
        <v>42</v>
      </c>
      <c r="T5862" t="s">
        <v>922</v>
      </c>
      <c r="U5862" t="s">
        <v>923</v>
      </c>
      <c r="V5862" t="s">
        <v>33</v>
      </c>
    </row>
    <row r="5863" spans="1:22">
      <c r="A5863" s="4">
        <v>46067</v>
      </c>
      <c r="B5863" t="s">
        <v>4502</v>
      </c>
      <c r="C5863" t="s">
        <v>2500</v>
      </c>
      <c r="D5863">
        <v>1</v>
      </c>
      <c r="E5863">
        <v>302000</v>
      </c>
      <c r="F5863">
        <f>Table2[[#This Row],[Đơn Giá Chuẩn]]*Table2[[#This Row],[Tổng số lượng bán]]</f>
        <v>302000</v>
      </c>
      <c r="G5863">
        <v>97222</v>
      </c>
      <c r="H5863">
        <f>Table2[[#This Row],[Doanh số bán]]-Table2[[#This Row],[Chiết khấu]]</f>
        <v>204778</v>
      </c>
      <c r="K5863" t="s">
        <v>24</v>
      </c>
      <c r="L5863">
        <v>1</v>
      </c>
      <c r="M5863" t="s">
        <v>918</v>
      </c>
      <c r="N5863" t="s">
        <v>919</v>
      </c>
      <c r="O5863">
        <v>1</v>
      </c>
      <c r="P5863" t="s">
        <v>84</v>
      </c>
      <c r="Q5863" t="s">
        <v>85</v>
      </c>
      <c r="R5863" t="s">
        <v>41</v>
      </c>
      <c r="S5863" t="s">
        <v>42</v>
      </c>
      <c r="T5863" t="s">
        <v>922</v>
      </c>
      <c r="U5863" t="s">
        <v>923</v>
      </c>
      <c r="V5863" t="s">
        <v>33</v>
      </c>
    </row>
    <row r="5864" spans="1:22">
      <c r="A5864" s="4">
        <v>46067</v>
      </c>
      <c r="B5864" t="s">
        <v>4503</v>
      </c>
      <c r="C5864" t="s">
        <v>23</v>
      </c>
      <c r="D5864">
        <v>1</v>
      </c>
      <c r="E5864">
        <v>42000</v>
      </c>
      <c r="F5864">
        <f>Table2[[#This Row],[Đơn Giá Chuẩn]]*Table2[[#This Row],[Tổng số lượng bán]]</f>
        <v>42000</v>
      </c>
      <c r="G5864">
        <v>0</v>
      </c>
      <c r="H5864">
        <f>Table2[[#This Row],[Doanh số bán]]-Table2[[#This Row],[Chiết khấu]]</f>
        <v>42000</v>
      </c>
      <c r="K5864" t="s">
        <v>24</v>
      </c>
      <c r="L5864">
        <v>0</v>
      </c>
      <c r="M5864" t="s">
        <v>918</v>
      </c>
      <c r="N5864" t="s">
        <v>919</v>
      </c>
      <c r="O5864">
        <v>0</v>
      </c>
      <c r="P5864" t="s">
        <v>1771</v>
      </c>
      <c r="Q5864" t="s">
        <v>1772</v>
      </c>
      <c r="R5864" t="s">
        <v>29</v>
      </c>
      <c r="S5864" t="s">
        <v>30</v>
      </c>
      <c r="T5864" t="s">
        <v>922</v>
      </c>
      <c r="U5864" t="s">
        <v>923</v>
      </c>
      <c r="V5864" t="s">
        <v>33</v>
      </c>
    </row>
    <row r="5865" spans="1:22">
      <c r="A5865" s="4">
        <v>46067</v>
      </c>
      <c r="B5865" t="s">
        <v>4504</v>
      </c>
      <c r="C5865" t="s">
        <v>155</v>
      </c>
      <c r="D5865">
        <v>1</v>
      </c>
      <c r="E5865">
        <v>331000</v>
      </c>
      <c r="F5865">
        <f>Table2[[#This Row],[Đơn Giá Chuẩn]]*Table2[[#This Row],[Tổng số lượng bán]]</f>
        <v>331000</v>
      </c>
      <c r="G5865">
        <v>106620</v>
      </c>
      <c r="H5865">
        <f>Table2[[#This Row],[Doanh số bán]]-Table2[[#This Row],[Chiết khấu]]</f>
        <v>224380</v>
      </c>
      <c r="K5865" t="s">
        <v>24</v>
      </c>
      <c r="L5865">
        <v>1.6</v>
      </c>
      <c r="M5865" t="s">
        <v>918</v>
      </c>
      <c r="N5865" t="s">
        <v>919</v>
      </c>
      <c r="O5865">
        <v>1.6</v>
      </c>
      <c r="P5865" t="s">
        <v>839</v>
      </c>
      <c r="Q5865" t="s">
        <v>840</v>
      </c>
      <c r="R5865" t="s">
        <v>107</v>
      </c>
      <c r="S5865" t="s">
        <v>108</v>
      </c>
      <c r="T5865" t="s">
        <v>922</v>
      </c>
      <c r="U5865" t="s">
        <v>923</v>
      </c>
      <c r="V5865" t="s">
        <v>33</v>
      </c>
    </row>
    <row r="5866" spans="1:22">
      <c r="A5866" s="4">
        <v>46067</v>
      </c>
      <c r="B5866" t="s">
        <v>4504</v>
      </c>
      <c r="C5866" t="s">
        <v>104</v>
      </c>
      <c r="D5866">
        <v>1</v>
      </c>
      <c r="E5866">
        <v>51000</v>
      </c>
      <c r="F5866">
        <f>Table2[[#This Row],[Đơn Giá Chuẩn]]*Table2[[#This Row],[Tổng số lượng bán]]</f>
        <v>51000</v>
      </c>
      <c r="G5866">
        <v>15880</v>
      </c>
      <c r="H5866">
        <f>Table2[[#This Row],[Doanh số bán]]-Table2[[#This Row],[Chiết khấu]]</f>
        <v>35120</v>
      </c>
      <c r="K5866" t="s">
        <v>24</v>
      </c>
      <c r="L5866">
        <v>0.12</v>
      </c>
      <c r="M5866" t="s">
        <v>918</v>
      </c>
      <c r="N5866" t="s">
        <v>919</v>
      </c>
      <c r="O5866">
        <v>0.12</v>
      </c>
      <c r="P5866" t="s">
        <v>656</v>
      </c>
      <c r="Q5866" t="s">
        <v>657</v>
      </c>
      <c r="R5866" t="s">
        <v>107</v>
      </c>
      <c r="S5866" t="s">
        <v>108</v>
      </c>
      <c r="T5866" t="s">
        <v>922</v>
      </c>
      <c r="U5866" t="s">
        <v>923</v>
      </c>
      <c r="V5866" t="s">
        <v>33</v>
      </c>
    </row>
    <row r="5867" spans="1:22">
      <c r="A5867" s="4">
        <v>46067</v>
      </c>
      <c r="B5867" t="s">
        <v>4504</v>
      </c>
      <c r="C5867" t="s">
        <v>104</v>
      </c>
      <c r="D5867">
        <v>1</v>
      </c>
      <c r="E5867">
        <v>51000</v>
      </c>
      <c r="F5867">
        <f>Table2[[#This Row],[Đơn Giá Chuẩn]]*Table2[[#This Row],[Tổng số lượng bán]]</f>
        <v>51000</v>
      </c>
      <c r="G5867">
        <v>15880</v>
      </c>
      <c r="H5867">
        <f>Table2[[#This Row],[Doanh số bán]]-Table2[[#This Row],[Chiết khấu]]</f>
        <v>35120</v>
      </c>
      <c r="K5867" t="s">
        <v>24</v>
      </c>
      <c r="L5867">
        <v>0.12</v>
      </c>
      <c r="M5867" t="s">
        <v>918</v>
      </c>
      <c r="N5867" t="s">
        <v>919</v>
      </c>
      <c r="O5867">
        <v>0.12</v>
      </c>
      <c r="P5867" t="s">
        <v>588</v>
      </c>
      <c r="Q5867" t="s">
        <v>589</v>
      </c>
      <c r="R5867" t="s">
        <v>107</v>
      </c>
      <c r="S5867" t="s">
        <v>108</v>
      </c>
      <c r="T5867" t="s">
        <v>922</v>
      </c>
      <c r="U5867" t="s">
        <v>923</v>
      </c>
      <c r="V5867" t="s">
        <v>33</v>
      </c>
    </row>
    <row r="5868" spans="1:22">
      <c r="A5868" s="4">
        <v>46067</v>
      </c>
      <c r="B5868" t="s">
        <v>4504</v>
      </c>
      <c r="C5868" t="s">
        <v>104</v>
      </c>
      <c r="D5868">
        <v>1</v>
      </c>
      <c r="E5868">
        <v>47000</v>
      </c>
      <c r="F5868">
        <f>Table2[[#This Row],[Đơn Giá Chuẩn]]*Table2[[#This Row],[Tổng số lượng bán]]</f>
        <v>47000</v>
      </c>
      <c r="G5868">
        <v>14583</v>
      </c>
      <c r="H5868">
        <f>Table2[[#This Row],[Doanh số bán]]-Table2[[#This Row],[Chiết khấu]]</f>
        <v>32417</v>
      </c>
      <c r="K5868" t="s">
        <v>24</v>
      </c>
      <c r="L5868">
        <v>0.12</v>
      </c>
      <c r="M5868" t="s">
        <v>918</v>
      </c>
      <c r="N5868" t="s">
        <v>919</v>
      </c>
      <c r="O5868">
        <v>0.12</v>
      </c>
      <c r="P5868" t="s">
        <v>520</v>
      </c>
      <c r="Q5868" t="s">
        <v>521</v>
      </c>
      <c r="R5868" t="s">
        <v>107</v>
      </c>
      <c r="S5868" t="s">
        <v>108</v>
      </c>
      <c r="T5868" t="s">
        <v>922</v>
      </c>
      <c r="U5868" t="s">
        <v>923</v>
      </c>
      <c r="V5868" t="s">
        <v>33</v>
      </c>
    </row>
    <row r="5869" spans="1:22">
      <c r="A5869" s="4">
        <v>46067</v>
      </c>
      <c r="B5869" t="s">
        <v>4505</v>
      </c>
      <c r="C5869" t="s">
        <v>2500</v>
      </c>
      <c r="D5869">
        <v>1</v>
      </c>
      <c r="E5869">
        <v>262000</v>
      </c>
      <c r="F5869">
        <f>Table2[[#This Row],[Đơn Giá Chuẩn]]*Table2[[#This Row],[Tổng số lượng bán]]</f>
        <v>262000</v>
      </c>
      <c r="G5869">
        <v>84259</v>
      </c>
      <c r="H5869">
        <f>Table2[[#This Row],[Doanh số bán]]-Table2[[#This Row],[Chiết khấu]]</f>
        <v>177741</v>
      </c>
      <c r="K5869" t="s">
        <v>24</v>
      </c>
      <c r="L5869">
        <v>1</v>
      </c>
      <c r="M5869" t="s">
        <v>918</v>
      </c>
      <c r="N5869" t="s">
        <v>919</v>
      </c>
      <c r="O5869">
        <v>1</v>
      </c>
      <c r="P5869" t="s">
        <v>2511</v>
      </c>
      <c r="Q5869" t="s">
        <v>2512</v>
      </c>
      <c r="R5869" t="s">
        <v>41</v>
      </c>
      <c r="S5869" t="s">
        <v>42</v>
      </c>
      <c r="T5869" t="s">
        <v>922</v>
      </c>
      <c r="U5869" t="s">
        <v>923</v>
      </c>
      <c r="V5869" t="s">
        <v>33</v>
      </c>
    </row>
    <row r="5870" spans="1:22">
      <c r="A5870" s="4">
        <v>46067</v>
      </c>
      <c r="B5870" t="s">
        <v>4505</v>
      </c>
      <c r="C5870" t="s">
        <v>2500</v>
      </c>
      <c r="D5870">
        <v>2</v>
      </c>
      <c r="E5870">
        <v>272000</v>
      </c>
      <c r="F5870">
        <f>Table2[[#This Row],[Đơn Giá Chuẩn]]*Table2[[#This Row],[Tổng số lượng bán]]</f>
        <v>544000</v>
      </c>
      <c r="G5870">
        <v>175000</v>
      </c>
      <c r="H5870">
        <f>Table2[[#This Row],[Doanh số bán]]-Table2[[#This Row],[Chiết khấu]]</f>
        <v>369000</v>
      </c>
      <c r="K5870" t="s">
        <v>24</v>
      </c>
      <c r="L5870">
        <v>1</v>
      </c>
      <c r="M5870" t="s">
        <v>918</v>
      </c>
      <c r="N5870" t="s">
        <v>919</v>
      </c>
      <c r="O5870">
        <v>2</v>
      </c>
      <c r="P5870" t="s">
        <v>512</v>
      </c>
      <c r="Q5870" t="s">
        <v>513</v>
      </c>
      <c r="R5870" t="s">
        <v>41</v>
      </c>
      <c r="S5870" t="s">
        <v>42</v>
      </c>
      <c r="T5870" t="s">
        <v>922</v>
      </c>
      <c r="U5870" t="s">
        <v>923</v>
      </c>
      <c r="V5870" t="s">
        <v>33</v>
      </c>
    </row>
    <row r="5871" spans="1:22">
      <c r="A5871" s="4">
        <v>46067</v>
      </c>
      <c r="B5871" t="s">
        <v>4506</v>
      </c>
      <c r="C5871" t="s">
        <v>23</v>
      </c>
      <c r="D5871">
        <v>1</v>
      </c>
      <c r="E5871">
        <v>67000</v>
      </c>
      <c r="F5871">
        <f>Table2[[#This Row],[Đơn Giá Chuẩn]]*Table2[[#This Row],[Tổng số lượng bán]]</f>
        <v>67000</v>
      </c>
      <c r="G5871">
        <v>0</v>
      </c>
      <c r="H5871">
        <f>Table2[[#This Row],[Doanh số bán]]-Table2[[#This Row],[Chiết khấu]]</f>
        <v>67000</v>
      </c>
      <c r="K5871" t="s">
        <v>24</v>
      </c>
      <c r="L5871">
        <v>0</v>
      </c>
      <c r="M5871" t="s">
        <v>918</v>
      </c>
      <c r="N5871" t="s">
        <v>919</v>
      </c>
      <c r="O5871">
        <v>0</v>
      </c>
      <c r="P5871" t="s">
        <v>1743</v>
      </c>
      <c r="Q5871" t="s">
        <v>1744</v>
      </c>
      <c r="R5871" t="s">
        <v>29</v>
      </c>
      <c r="S5871" t="s">
        <v>30</v>
      </c>
      <c r="T5871" t="s">
        <v>922</v>
      </c>
      <c r="U5871" t="s">
        <v>923</v>
      </c>
      <c r="V5871" t="s">
        <v>33</v>
      </c>
    </row>
    <row r="5872" spans="1:22">
      <c r="A5872" s="4">
        <v>46076</v>
      </c>
      <c r="B5872" t="s">
        <v>4507</v>
      </c>
      <c r="C5872" t="s">
        <v>155</v>
      </c>
      <c r="D5872">
        <v>1</v>
      </c>
      <c r="E5872">
        <v>331000</v>
      </c>
      <c r="F5872">
        <f>Table2[[#This Row],[Đơn Giá Chuẩn]]*Table2[[#This Row],[Tổng số lượng bán]]</f>
        <v>331000</v>
      </c>
      <c r="G5872">
        <v>0</v>
      </c>
      <c r="H5872">
        <f>Table2[[#This Row],[Doanh số bán]]-Table2[[#This Row],[Chiết khấu]]</f>
        <v>331000</v>
      </c>
      <c r="K5872" t="s">
        <v>24</v>
      </c>
      <c r="L5872">
        <v>1.6</v>
      </c>
      <c r="M5872" t="s">
        <v>918</v>
      </c>
      <c r="N5872" t="s">
        <v>919</v>
      </c>
      <c r="O5872">
        <v>1.6</v>
      </c>
      <c r="P5872" t="s">
        <v>839</v>
      </c>
      <c r="Q5872" t="s">
        <v>840</v>
      </c>
      <c r="R5872" t="s">
        <v>107</v>
      </c>
      <c r="S5872" t="s">
        <v>108</v>
      </c>
      <c r="T5872" t="s">
        <v>922</v>
      </c>
      <c r="U5872" t="s">
        <v>923</v>
      </c>
      <c r="V5872" t="s">
        <v>33</v>
      </c>
    </row>
    <row r="5873" spans="1:22">
      <c r="A5873" s="4">
        <v>46076</v>
      </c>
      <c r="B5873" t="s">
        <v>4507</v>
      </c>
      <c r="C5873" t="s">
        <v>155</v>
      </c>
      <c r="D5873">
        <v>4</v>
      </c>
      <c r="E5873">
        <v>152000</v>
      </c>
      <c r="F5873">
        <f>Table2[[#This Row],[Đơn Giá Chuẩn]]*Table2[[#This Row],[Tổng số lượng bán]]</f>
        <v>608000</v>
      </c>
      <c r="G5873">
        <v>0</v>
      </c>
      <c r="H5873">
        <f>Table2[[#This Row],[Doanh số bán]]-Table2[[#This Row],[Chiết khấu]]</f>
        <v>608000</v>
      </c>
      <c r="K5873" t="s">
        <v>24</v>
      </c>
      <c r="L5873">
        <v>0.8</v>
      </c>
      <c r="M5873" t="s">
        <v>918</v>
      </c>
      <c r="N5873" t="s">
        <v>919</v>
      </c>
      <c r="O5873">
        <v>3.2</v>
      </c>
      <c r="P5873" t="s">
        <v>3303</v>
      </c>
      <c r="Q5873" t="s">
        <v>3304</v>
      </c>
      <c r="R5873" t="s">
        <v>107</v>
      </c>
      <c r="S5873" t="s">
        <v>108</v>
      </c>
      <c r="T5873" t="s">
        <v>922</v>
      </c>
      <c r="U5873" t="s">
        <v>923</v>
      </c>
      <c r="V5873" t="s">
        <v>33</v>
      </c>
    </row>
    <row r="5874" spans="1:22">
      <c r="A5874" s="4">
        <v>46076</v>
      </c>
      <c r="B5874" t="s">
        <v>4508</v>
      </c>
      <c r="C5874" t="s">
        <v>23</v>
      </c>
      <c r="D5874">
        <v>1</v>
      </c>
      <c r="E5874">
        <v>67000</v>
      </c>
      <c r="F5874">
        <f>Table2[[#This Row],[Đơn Giá Chuẩn]]*Table2[[#This Row],[Tổng số lượng bán]]</f>
        <v>67000</v>
      </c>
      <c r="G5874">
        <v>0</v>
      </c>
      <c r="H5874">
        <f>Table2[[#This Row],[Doanh số bán]]-Table2[[#This Row],[Chiết khấu]]</f>
        <v>67000</v>
      </c>
      <c r="K5874" t="s">
        <v>24</v>
      </c>
      <c r="L5874">
        <v>0</v>
      </c>
      <c r="M5874" t="s">
        <v>918</v>
      </c>
      <c r="N5874" t="s">
        <v>919</v>
      </c>
      <c r="O5874">
        <v>0</v>
      </c>
      <c r="P5874" t="s">
        <v>1760</v>
      </c>
      <c r="Q5874" t="s">
        <v>1761</v>
      </c>
      <c r="R5874" t="s">
        <v>29</v>
      </c>
      <c r="S5874" t="s">
        <v>91</v>
      </c>
      <c r="T5874" t="s">
        <v>922</v>
      </c>
      <c r="U5874" t="s">
        <v>923</v>
      </c>
      <c r="V5874" t="s">
        <v>33</v>
      </c>
    </row>
    <row r="5875" spans="1:22">
      <c r="A5875" s="4">
        <v>46076</v>
      </c>
      <c r="B5875" t="s">
        <v>4509</v>
      </c>
      <c r="C5875" t="s">
        <v>2500</v>
      </c>
      <c r="D5875">
        <v>1</v>
      </c>
      <c r="E5875">
        <v>402000</v>
      </c>
      <c r="F5875">
        <f>Table2[[#This Row],[Đơn Giá Chuẩn]]*Table2[[#This Row],[Tổng số lượng bán]]</f>
        <v>402000</v>
      </c>
      <c r="G5875">
        <v>0</v>
      </c>
      <c r="H5875">
        <f>Table2[[#This Row],[Doanh số bán]]-Table2[[#This Row],[Chiết khấu]]</f>
        <v>402000</v>
      </c>
      <c r="K5875" t="s">
        <v>24</v>
      </c>
      <c r="L5875">
        <v>1</v>
      </c>
      <c r="M5875" t="s">
        <v>918</v>
      </c>
      <c r="N5875" t="s">
        <v>919</v>
      </c>
      <c r="O5875">
        <v>1</v>
      </c>
      <c r="P5875" t="s">
        <v>411</v>
      </c>
      <c r="Q5875" t="s">
        <v>412</v>
      </c>
      <c r="R5875" t="s">
        <v>41</v>
      </c>
      <c r="S5875" t="s">
        <v>42</v>
      </c>
      <c r="T5875" t="s">
        <v>922</v>
      </c>
      <c r="U5875" t="s">
        <v>923</v>
      </c>
      <c r="V5875" t="s">
        <v>33</v>
      </c>
    </row>
    <row r="5876" spans="1:22">
      <c r="A5876" s="4">
        <v>46076</v>
      </c>
      <c r="B5876" t="s">
        <v>4510</v>
      </c>
      <c r="C5876" t="s">
        <v>23</v>
      </c>
      <c r="D5876">
        <v>1</v>
      </c>
      <c r="E5876">
        <v>67000</v>
      </c>
      <c r="F5876">
        <f>Table2[[#This Row],[Đơn Giá Chuẩn]]*Table2[[#This Row],[Tổng số lượng bán]]</f>
        <v>67000</v>
      </c>
      <c r="G5876">
        <v>0</v>
      </c>
      <c r="H5876">
        <f>Table2[[#This Row],[Doanh số bán]]-Table2[[#This Row],[Chiết khấu]]</f>
        <v>67000</v>
      </c>
      <c r="K5876" t="s">
        <v>24</v>
      </c>
      <c r="L5876">
        <v>0</v>
      </c>
      <c r="M5876" t="s">
        <v>918</v>
      </c>
      <c r="N5876" t="s">
        <v>919</v>
      </c>
      <c r="O5876">
        <v>0</v>
      </c>
      <c r="P5876" t="s">
        <v>1760</v>
      </c>
      <c r="Q5876" t="s">
        <v>1761</v>
      </c>
      <c r="R5876" t="s">
        <v>29</v>
      </c>
      <c r="S5876" t="s">
        <v>91</v>
      </c>
      <c r="T5876" t="s">
        <v>922</v>
      </c>
      <c r="U5876" t="s">
        <v>923</v>
      </c>
      <c r="V5876" t="s">
        <v>33</v>
      </c>
    </row>
    <row r="5877" spans="1:22">
      <c r="A5877" s="4">
        <v>46076</v>
      </c>
      <c r="B5877" t="s">
        <v>4511</v>
      </c>
      <c r="C5877" t="s">
        <v>104</v>
      </c>
      <c r="D5877">
        <v>1</v>
      </c>
      <c r="E5877">
        <v>51000</v>
      </c>
      <c r="F5877">
        <f>Table2[[#This Row],[Đơn Giá Chuẩn]]*Table2[[#This Row],[Tổng số lượng bán]]</f>
        <v>51000</v>
      </c>
      <c r="G5877">
        <v>0</v>
      </c>
      <c r="H5877">
        <f>Table2[[#This Row],[Doanh số bán]]-Table2[[#This Row],[Chiết khấu]]</f>
        <v>51000</v>
      </c>
      <c r="K5877" t="s">
        <v>24</v>
      </c>
      <c r="L5877">
        <v>0.12</v>
      </c>
      <c r="M5877" t="s">
        <v>918</v>
      </c>
      <c r="N5877" t="s">
        <v>919</v>
      </c>
      <c r="O5877">
        <v>0.12</v>
      </c>
      <c r="P5877" t="s">
        <v>586</v>
      </c>
      <c r="Q5877" t="s">
        <v>587</v>
      </c>
      <c r="R5877" t="s">
        <v>107</v>
      </c>
      <c r="S5877" t="s">
        <v>108</v>
      </c>
      <c r="T5877" t="s">
        <v>922</v>
      </c>
      <c r="U5877" t="s">
        <v>923</v>
      </c>
      <c r="V5877" t="s">
        <v>33</v>
      </c>
    </row>
    <row r="5878" spans="1:22">
      <c r="A5878" s="4">
        <v>46076</v>
      </c>
      <c r="B5878" t="s">
        <v>4511</v>
      </c>
      <c r="C5878" t="s">
        <v>104</v>
      </c>
      <c r="D5878">
        <v>1</v>
      </c>
      <c r="E5878">
        <v>47000</v>
      </c>
      <c r="F5878">
        <f>Table2[[#This Row],[Đơn Giá Chuẩn]]*Table2[[#This Row],[Tổng số lượng bán]]</f>
        <v>47000</v>
      </c>
      <c r="G5878">
        <v>0</v>
      </c>
      <c r="H5878">
        <f>Table2[[#This Row],[Doanh số bán]]-Table2[[#This Row],[Chiết khấu]]</f>
        <v>47000</v>
      </c>
      <c r="K5878" t="s">
        <v>24</v>
      </c>
      <c r="L5878">
        <v>0.12</v>
      </c>
      <c r="M5878" t="s">
        <v>918</v>
      </c>
      <c r="N5878" t="s">
        <v>919</v>
      </c>
      <c r="O5878">
        <v>0.12</v>
      </c>
      <c r="P5878" t="s">
        <v>520</v>
      </c>
      <c r="Q5878" t="s">
        <v>521</v>
      </c>
      <c r="R5878" t="s">
        <v>107</v>
      </c>
      <c r="S5878" t="s">
        <v>108</v>
      </c>
      <c r="T5878" t="s">
        <v>922</v>
      </c>
      <c r="U5878" t="s">
        <v>923</v>
      </c>
      <c r="V5878" t="s">
        <v>33</v>
      </c>
    </row>
    <row r="5879" spans="1:22">
      <c r="A5879" s="4">
        <v>46076</v>
      </c>
      <c r="B5879" t="s">
        <v>4511</v>
      </c>
      <c r="C5879" t="s">
        <v>104</v>
      </c>
      <c r="D5879">
        <v>1</v>
      </c>
      <c r="E5879">
        <v>152000</v>
      </c>
      <c r="F5879">
        <f>Table2[[#This Row],[Đơn Giá Chuẩn]]*Table2[[#This Row],[Tổng số lượng bán]]</f>
        <v>152000</v>
      </c>
      <c r="G5879">
        <v>0</v>
      </c>
      <c r="H5879">
        <f>Table2[[#This Row],[Doanh số bán]]-Table2[[#This Row],[Chiết khấu]]</f>
        <v>152000</v>
      </c>
      <c r="K5879" t="s">
        <v>24</v>
      </c>
      <c r="L5879">
        <v>0.1</v>
      </c>
      <c r="M5879" t="s">
        <v>918</v>
      </c>
      <c r="N5879" t="s">
        <v>919</v>
      </c>
      <c r="O5879">
        <v>0.1</v>
      </c>
      <c r="P5879" t="s">
        <v>1494</v>
      </c>
      <c r="Q5879" t="s">
        <v>1495</v>
      </c>
      <c r="R5879" t="s">
        <v>41</v>
      </c>
      <c r="S5879" t="s">
        <v>42</v>
      </c>
      <c r="T5879" t="s">
        <v>922</v>
      </c>
      <c r="U5879" t="s">
        <v>923</v>
      </c>
      <c r="V5879" t="s">
        <v>33</v>
      </c>
    </row>
    <row r="5880" spans="1:22">
      <c r="A5880" s="4">
        <v>46076</v>
      </c>
      <c r="B5880" t="s">
        <v>4511</v>
      </c>
      <c r="C5880" t="s">
        <v>1840</v>
      </c>
      <c r="D5880">
        <v>1</v>
      </c>
      <c r="E5880">
        <v>121000</v>
      </c>
      <c r="F5880">
        <f>Table2[[#This Row],[Đơn Giá Chuẩn]]*Table2[[#This Row],[Tổng số lượng bán]]</f>
        <v>121000</v>
      </c>
      <c r="G5880">
        <v>0</v>
      </c>
      <c r="H5880">
        <f>Table2[[#This Row],[Doanh số bán]]-Table2[[#This Row],[Chiết khấu]]</f>
        <v>121000</v>
      </c>
      <c r="K5880" t="s">
        <v>24</v>
      </c>
      <c r="L5880">
        <v>0.09</v>
      </c>
      <c r="M5880" t="s">
        <v>918</v>
      </c>
      <c r="N5880" t="s">
        <v>919</v>
      </c>
      <c r="O5880">
        <v>0.09</v>
      </c>
      <c r="P5880" t="s">
        <v>3239</v>
      </c>
      <c r="Q5880" t="s">
        <v>3240</v>
      </c>
      <c r="R5880" t="s">
        <v>107</v>
      </c>
      <c r="S5880" t="s">
        <v>108</v>
      </c>
      <c r="T5880" t="s">
        <v>922</v>
      </c>
      <c r="U5880" t="s">
        <v>923</v>
      </c>
      <c r="V5880" t="s">
        <v>33</v>
      </c>
    </row>
    <row r="5881" spans="1:22">
      <c r="A5881" s="4">
        <v>46076</v>
      </c>
      <c r="B5881" t="s">
        <v>4512</v>
      </c>
      <c r="C5881" t="s">
        <v>23</v>
      </c>
      <c r="D5881">
        <v>1</v>
      </c>
      <c r="E5881">
        <v>47000</v>
      </c>
      <c r="F5881">
        <f>Table2[[#This Row],[Đơn Giá Chuẩn]]*Table2[[#This Row],[Tổng số lượng bán]]</f>
        <v>47000</v>
      </c>
      <c r="G5881">
        <v>14583</v>
      </c>
      <c r="H5881">
        <f>Table2[[#This Row],[Doanh số bán]]-Table2[[#This Row],[Chiết khấu]]</f>
        <v>32417</v>
      </c>
      <c r="K5881" t="s">
        <v>24</v>
      </c>
      <c r="L5881">
        <v>0</v>
      </c>
      <c r="M5881" t="s">
        <v>918</v>
      </c>
      <c r="N5881" t="s">
        <v>919</v>
      </c>
      <c r="O5881">
        <v>0</v>
      </c>
      <c r="P5881" t="s">
        <v>1740</v>
      </c>
      <c r="Q5881" t="s">
        <v>1741</v>
      </c>
      <c r="R5881" t="s">
        <v>29</v>
      </c>
      <c r="S5881" t="s">
        <v>30</v>
      </c>
      <c r="T5881" t="s">
        <v>922</v>
      </c>
      <c r="U5881" t="s">
        <v>923</v>
      </c>
      <c r="V5881" t="s">
        <v>33</v>
      </c>
    </row>
    <row r="5882" spans="1:22">
      <c r="A5882" s="4">
        <v>46076</v>
      </c>
      <c r="B5882" t="s">
        <v>4512</v>
      </c>
      <c r="C5882" t="s">
        <v>23</v>
      </c>
      <c r="D5882">
        <v>1</v>
      </c>
      <c r="E5882">
        <v>42000</v>
      </c>
      <c r="F5882">
        <f>Table2[[#This Row],[Đơn Giá Chuẩn]]*Table2[[#This Row],[Tổng số lượng bán]]</f>
        <v>42000</v>
      </c>
      <c r="G5882">
        <v>12963</v>
      </c>
      <c r="H5882">
        <f>Table2[[#This Row],[Doanh số bán]]-Table2[[#This Row],[Chiết khấu]]</f>
        <v>29037</v>
      </c>
      <c r="K5882" t="s">
        <v>24</v>
      </c>
      <c r="L5882">
        <v>0</v>
      </c>
      <c r="M5882" t="s">
        <v>918</v>
      </c>
      <c r="N5882" t="s">
        <v>919</v>
      </c>
      <c r="O5882">
        <v>0</v>
      </c>
      <c r="P5882" t="s">
        <v>1875</v>
      </c>
      <c r="Q5882" t="s">
        <v>1876</v>
      </c>
      <c r="R5882" t="s">
        <v>29</v>
      </c>
      <c r="S5882" t="s">
        <v>56</v>
      </c>
      <c r="T5882" t="s">
        <v>922</v>
      </c>
      <c r="U5882" t="s">
        <v>923</v>
      </c>
      <c r="V5882" t="s">
        <v>33</v>
      </c>
    </row>
    <row r="5883" spans="1:22">
      <c r="A5883" s="4">
        <v>46076</v>
      </c>
      <c r="B5883" t="s">
        <v>4513</v>
      </c>
      <c r="C5883" t="s">
        <v>23</v>
      </c>
      <c r="D5883">
        <v>1</v>
      </c>
      <c r="E5883">
        <v>42000</v>
      </c>
      <c r="F5883">
        <f>Table2[[#This Row],[Đơn Giá Chuẩn]]*Table2[[#This Row],[Tổng số lượng bán]]</f>
        <v>42000</v>
      </c>
      <c r="G5883">
        <v>12963</v>
      </c>
      <c r="H5883">
        <f>Table2[[#This Row],[Doanh số bán]]-Table2[[#This Row],[Chiết khấu]]</f>
        <v>29037</v>
      </c>
      <c r="K5883" t="s">
        <v>24</v>
      </c>
      <c r="L5883">
        <v>0</v>
      </c>
      <c r="M5883" t="s">
        <v>918</v>
      </c>
      <c r="N5883" t="s">
        <v>919</v>
      </c>
      <c r="O5883">
        <v>0</v>
      </c>
      <c r="P5883" t="s">
        <v>1771</v>
      </c>
      <c r="Q5883" t="s">
        <v>1772</v>
      </c>
      <c r="R5883" t="s">
        <v>29</v>
      </c>
      <c r="S5883" t="s">
        <v>30</v>
      </c>
      <c r="T5883" t="s">
        <v>922</v>
      </c>
      <c r="U5883" t="s">
        <v>923</v>
      </c>
      <c r="V5883" t="s">
        <v>33</v>
      </c>
    </row>
    <row r="5884" spans="1:22">
      <c r="A5884" s="4">
        <v>46076</v>
      </c>
      <c r="B5884" t="s">
        <v>4514</v>
      </c>
      <c r="C5884" t="s">
        <v>23</v>
      </c>
      <c r="D5884">
        <v>1</v>
      </c>
      <c r="E5884">
        <v>52000</v>
      </c>
      <c r="F5884">
        <f>Table2[[#This Row],[Đơn Giá Chuẩn]]*Table2[[#This Row],[Tổng số lượng bán]]</f>
        <v>52000</v>
      </c>
      <c r="G5884">
        <v>0</v>
      </c>
      <c r="H5884">
        <f>Table2[[#This Row],[Doanh số bán]]-Table2[[#This Row],[Chiết khấu]]</f>
        <v>52000</v>
      </c>
      <c r="K5884" t="s">
        <v>24</v>
      </c>
      <c r="L5884">
        <v>0</v>
      </c>
      <c r="M5884" t="s">
        <v>918</v>
      </c>
      <c r="N5884" t="s">
        <v>919</v>
      </c>
      <c r="O5884">
        <v>0</v>
      </c>
      <c r="P5884" t="s">
        <v>1730</v>
      </c>
      <c r="Q5884" t="s">
        <v>1731</v>
      </c>
      <c r="R5884" t="s">
        <v>29</v>
      </c>
      <c r="S5884" t="s">
        <v>30</v>
      </c>
      <c r="T5884" t="s">
        <v>922</v>
      </c>
      <c r="U5884" t="s">
        <v>923</v>
      </c>
      <c r="V5884" t="s">
        <v>33</v>
      </c>
    </row>
    <row r="5885" spans="1:22">
      <c r="A5885" s="4">
        <v>46076</v>
      </c>
      <c r="B5885" t="s">
        <v>4514</v>
      </c>
      <c r="C5885" t="s">
        <v>23</v>
      </c>
      <c r="D5885">
        <v>1</v>
      </c>
      <c r="E5885">
        <v>67000</v>
      </c>
      <c r="F5885">
        <f>Table2[[#This Row],[Đơn Giá Chuẩn]]*Table2[[#This Row],[Tổng số lượng bán]]</f>
        <v>67000</v>
      </c>
      <c r="G5885">
        <v>0</v>
      </c>
      <c r="H5885">
        <f>Table2[[#This Row],[Doanh số bán]]-Table2[[#This Row],[Chiết khấu]]</f>
        <v>67000</v>
      </c>
      <c r="K5885" t="s">
        <v>24</v>
      </c>
      <c r="L5885">
        <v>0</v>
      </c>
      <c r="M5885" t="s">
        <v>918</v>
      </c>
      <c r="N5885" t="s">
        <v>919</v>
      </c>
      <c r="O5885">
        <v>0</v>
      </c>
      <c r="P5885" t="s">
        <v>1756</v>
      </c>
      <c r="Q5885" t="s">
        <v>1757</v>
      </c>
      <c r="R5885" t="s">
        <v>29</v>
      </c>
      <c r="S5885" t="s">
        <v>30</v>
      </c>
      <c r="T5885" t="s">
        <v>922</v>
      </c>
      <c r="U5885" t="s">
        <v>923</v>
      </c>
      <c r="V5885" t="s">
        <v>33</v>
      </c>
    </row>
    <row r="5886" spans="1:22">
      <c r="A5886" s="4">
        <v>46076</v>
      </c>
      <c r="B5886" t="s">
        <v>4515</v>
      </c>
      <c r="C5886" t="s">
        <v>23</v>
      </c>
      <c r="D5886">
        <v>1</v>
      </c>
      <c r="E5886">
        <v>52000</v>
      </c>
      <c r="F5886">
        <f>Table2[[#This Row],[Đơn Giá Chuẩn]]*Table2[[#This Row],[Tổng số lượng bán]]</f>
        <v>52000</v>
      </c>
      <c r="G5886">
        <v>0</v>
      </c>
      <c r="H5886">
        <f>Table2[[#This Row],[Doanh số bán]]-Table2[[#This Row],[Chiết khấu]]</f>
        <v>52000</v>
      </c>
      <c r="K5886" t="s">
        <v>24</v>
      </c>
      <c r="L5886">
        <v>0</v>
      </c>
      <c r="M5886" t="s">
        <v>918</v>
      </c>
      <c r="N5886" t="s">
        <v>919</v>
      </c>
      <c r="O5886">
        <v>0</v>
      </c>
      <c r="P5886" t="s">
        <v>1730</v>
      </c>
      <c r="Q5886" t="s">
        <v>1731</v>
      </c>
      <c r="R5886" t="s">
        <v>29</v>
      </c>
      <c r="S5886" t="s">
        <v>30</v>
      </c>
      <c r="T5886" t="s">
        <v>922</v>
      </c>
      <c r="U5886" t="s">
        <v>923</v>
      </c>
      <c r="V5886" t="s">
        <v>33</v>
      </c>
    </row>
    <row r="5887" spans="1:22">
      <c r="A5887" s="4">
        <v>46076</v>
      </c>
      <c r="B5887" t="s">
        <v>4516</v>
      </c>
      <c r="C5887" t="s">
        <v>23</v>
      </c>
      <c r="D5887">
        <v>1</v>
      </c>
      <c r="E5887">
        <v>67000</v>
      </c>
      <c r="F5887">
        <f>Table2[[#This Row],[Đơn Giá Chuẩn]]*Table2[[#This Row],[Tổng số lượng bán]]</f>
        <v>67000</v>
      </c>
      <c r="G5887">
        <v>0</v>
      </c>
      <c r="H5887">
        <f>Table2[[#This Row],[Doanh số bán]]-Table2[[#This Row],[Chiết khấu]]</f>
        <v>67000</v>
      </c>
      <c r="K5887" t="s">
        <v>24</v>
      </c>
      <c r="L5887">
        <v>0</v>
      </c>
      <c r="M5887" t="s">
        <v>918</v>
      </c>
      <c r="N5887" t="s">
        <v>919</v>
      </c>
      <c r="O5887">
        <v>0</v>
      </c>
      <c r="P5887" t="s">
        <v>1760</v>
      </c>
      <c r="Q5887" t="s">
        <v>1761</v>
      </c>
      <c r="R5887" t="s">
        <v>29</v>
      </c>
      <c r="S5887" t="s">
        <v>91</v>
      </c>
      <c r="T5887" t="s">
        <v>922</v>
      </c>
      <c r="U5887" t="s">
        <v>923</v>
      </c>
      <c r="V5887" t="s">
        <v>33</v>
      </c>
    </row>
    <row r="5888" spans="1:22">
      <c r="A5888" s="4">
        <v>46076</v>
      </c>
      <c r="B5888" t="s">
        <v>4517</v>
      </c>
      <c r="C5888" t="s">
        <v>104</v>
      </c>
      <c r="D5888">
        <v>1</v>
      </c>
      <c r="E5888">
        <v>51000</v>
      </c>
      <c r="F5888">
        <f>Table2[[#This Row],[Đơn Giá Chuẩn]]*Table2[[#This Row],[Tổng số lượng bán]]</f>
        <v>51000</v>
      </c>
      <c r="G5888">
        <v>0</v>
      </c>
      <c r="H5888">
        <f>Table2[[#This Row],[Doanh số bán]]-Table2[[#This Row],[Chiết khấu]]</f>
        <v>51000</v>
      </c>
      <c r="K5888" t="s">
        <v>24</v>
      </c>
      <c r="L5888">
        <v>0.12</v>
      </c>
      <c r="M5888" t="s">
        <v>918</v>
      </c>
      <c r="N5888" t="s">
        <v>919</v>
      </c>
      <c r="O5888">
        <v>0.12</v>
      </c>
      <c r="P5888" t="s">
        <v>656</v>
      </c>
      <c r="Q5888" t="s">
        <v>657</v>
      </c>
      <c r="R5888" t="s">
        <v>107</v>
      </c>
      <c r="S5888" t="s">
        <v>108</v>
      </c>
      <c r="T5888" t="s">
        <v>922</v>
      </c>
      <c r="U5888" t="s">
        <v>923</v>
      </c>
      <c r="V5888" t="s">
        <v>33</v>
      </c>
    </row>
    <row r="5889" spans="1:22">
      <c r="A5889" s="4">
        <v>46076</v>
      </c>
      <c r="B5889" t="s">
        <v>4517</v>
      </c>
      <c r="C5889" t="s">
        <v>104</v>
      </c>
      <c r="D5889">
        <v>1</v>
      </c>
      <c r="E5889">
        <v>51000</v>
      </c>
      <c r="F5889">
        <f>Table2[[#This Row],[Đơn Giá Chuẩn]]*Table2[[#This Row],[Tổng số lượng bán]]</f>
        <v>51000</v>
      </c>
      <c r="G5889">
        <v>0</v>
      </c>
      <c r="H5889">
        <f>Table2[[#This Row],[Doanh số bán]]-Table2[[#This Row],[Chiết khấu]]</f>
        <v>51000</v>
      </c>
      <c r="K5889" t="s">
        <v>24</v>
      </c>
      <c r="L5889">
        <v>0.12</v>
      </c>
      <c r="M5889" t="s">
        <v>918</v>
      </c>
      <c r="N5889" t="s">
        <v>919</v>
      </c>
      <c r="O5889">
        <v>0.12</v>
      </c>
      <c r="P5889" t="s">
        <v>588</v>
      </c>
      <c r="Q5889" t="s">
        <v>589</v>
      </c>
      <c r="R5889" t="s">
        <v>107</v>
      </c>
      <c r="S5889" t="s">
        <v>108</v>
      </c>
      <c r="T5889" t="s">
        <v>922</v>
      </c>
      <c r="U5889" t="s">
        <v>923</v>
      </c>
      <c r="V5889" t="s">
        <v>33</v>
      </c>
    </row>
    <row r="5890" spans="1:22">
      <c r="A5890" s="4">
        <v>46076</v>
      </c>
      <c r="B5890" t="s">
        <v>4517</v>
      </c>
      <c r="C5890" t="s">
        <v>155</v>
      </c>
      <c r="D5890">
        <v>5</v>
      </c>
      <c r="E5890">
        <v>152000</v>
      </c>
      <c r="F5890">
        <f>Table2[[#This Row],[Đơn Giá Chuẩn]]*Table2[[#This Row],[Tổng số lượng bán]]</f>
        <v>760000</v>
      </c>
      <c r="G5890">
        <v>0</v>
      </c>
      <c r="H5890">
        <f>Table2[[#This Row],[Doanh số bán]]-Table2[[#This Row],[Chiết khấu]]</f>
        <v>760000</v>
      </c>
      <c r="K5890" t="s">
        <v>24</v>
      </c>
      <c r="L5890">
        <v>0.2</v>
      </c>
      <c r="M5890" t="s">
        <v>918</v>
      </c>
      <c r="N5890" t="s">
        <v>919</v>
      </c>
      <c r="O5890">
        <v>1</v>
      </c>
      <c r="P5890" t="s">
        <v>156</v>
      </c>
      <c r="Q5890" t="s">
        <v>157</v>
      </c>
      <c r="R5890" t="s">
        <v>107</v>
      </c>
      <c r="S5890" t="s">
        <v>108</v>
      </c>
      <c r="T5890" t="s">
        <v>922</v>
      </c>
      <c r="U5890" t="s">
        <v>923</v>
      </c>
      <c r="V5890" t="s">
        <v>33</v>
      </c>
    </row>
    <row r="5891" spans="1:22">
      <c r="A5891" s="4">
        <v>46076</v>
      </c>
      <c r="B5891" t="s">
        <v>4518</v>
      </c>
      <c r="C5891" t="s">
        <v>23</v>
      </c>
      <c r="D5891">
        <v>1</v>
      </c>
      <c r="E5891">
        <v>51000</v>
      </c>
      <c r="F5891">
        <f>Table2[[#This Row],[Đơn Giá Chuẩn]]*Table2[[#This Row],[Tổng số lượng bán]]</f>
        <v>51000</v>
      </c>
      <c r="G5891">
        <v>0</v>
      </c>
      <c r="H5891">
        <f>Table2[[#This Row],[Doanh số bán]]-Table2[[#This Row],[Chiết khấu]]</f>
        <v>51000</v>
      </c>
      <c r="K5891" t="s">
        <v>24</v>
      </c>
      <c r="L5891">
        <v>0</v>
      </c>
      <c r="M5891" t="s">
        <v>918</v>
      </c>
      <c r="N5891" t="s">
        <v>919</v>
      </c>
      <c r="O5891">
        <v>0</v>
      </c>
      <c r="P5891" t="s">
        <v>1733</v>
      </c>
      <c r="Q5891" t="s">
        <v>1734</v>
      </c>
      <c r="R5891" t="s">
        <v>29</v>
      </c>
      <c r="S5891" t="s">
        <v>30</v>
      </c>
      <c r="T5891" t="s">
        <v>922</v>
      </c>
      <c r="U5891" t="s">
        <v>923</v>
      </c>
      <c r="V5891" t="s">
        <v>33</v>
      </c>
    </row>
    <row r="5892" spans="1:22">
      <c r="A5892" s="4">
        <v>46076</v>
      </c>
      <c r="B5892" t="s">
        <v>4519</v>
      </c>
      <c r="C5892" t="s">
        <v>23</v>
      </c>
      <c r="D5892">
        <v>1</v>
      </c>
      <c r="E5892">
        <v>42000</v>
      </c>
      <c r="F5892">
        <f>Table2[[#This Row],[Đơn Giá Chuẩn]]*Table2[[#This Row],[Tổng số lượng bán]]</f>
        <v>42000</v>
      </c>
      <c r="G5892">
        <v>0</v>
      </c>
      <c r="H5892">
        <f>Table2[[#This Row],[Doanh số bán]]-Table2[[#This Row],[Chiết khấu]]</f>
        <v>42000</v>
      </c>
      <c r="K5892" t="s">
        <v>24</v>
      </c>
      <c r="L5892">
        <v>0</v>
      </c>
      <c r="M5892" t="s">
        <v>918</v>
      </c>
      <c r="N5892" t="s">
        <v>919</v>
      </c>
      <c r="O5892">
        <v>0</v>
      </c>
      <c r="P5892" t="s">
        <v>1771</v>
      </c>
      <c r="Q5892" t="s">
        <v>1772</v>
      </c>
      <c r="R5892" t="s">
        <v>29</v>
      </c>
      <c r="S5892" t="s">
        <v>30</v>
      </c>
      <c r="T5892" t="s">
        <v>922</v>
      </c>
      <c r="U5892" t="s">
        <v>923</v>
      </c>
      <c r="V5892" t="s">
        <v>33</v>
      </c>
    </row>
    <row r="5893" spans="1:22">
      <c r="A5893" s="4">
        <v>46076</v>
      </c>
      <c r="B5893" t="s">
        <v>4519</v>
      </c>
      <c r="C5893" t="s">
        <v>23</v>
      </c>
      <c r="D5893">
        <v>1</v>
      </c>
      <c r="E5893">
        <v>47000</v>
      </c>
      <c r="F5893">
        <f>Table2[[#This Row],[Đơn Giá Chuẩn]]*Table2[[#This Row],[Tổng số lượng bán]]</f>
        <v>47000</v>
      </c>
      <c r="G5893">
        <v>0</v>
      </c>
      <c r="H5893">
        <f>Table2[[#This Row],[Doanh số bán]]-Table2[[#This Row],[Chiết khấu]]</f>
        <v>47000</v>
      </c>
      <c r="K5893" t="s">
        <v>24</v>
      </c>
      <c r="L5893">
        <v>0</v>
      </c>
      <c r="M5893" t="s">
        <v>918</v>
      </c>
      <c r="N5893" t="s">
        <v>919</v>
      </c>
      <c r="O5893">
        <v>0</v>
      </c>
      <c r="P5893" t="s">
        <v>1740</v>
      </c>
      <c r="Q5893" t="s">
        <v>1741</v>
      </c>
      <c r="R5893" t="s">
        <v>29</v>
      </c>
      <c r="S5893" t="s">
        <v>30</v>
      </c>
      <c r="T5893" t="s">
        <v>922</v>
      </c>
      <c r="U5893" t="s">
        <v>923</v>
      </c>
      <c r="V5893" t="s">
        <v>33</v>
      </c>
    </row>
    <row r="5894" spans="1:22">
      <c r="A5894" s="4">
        <v>46076</v>
      </c>
      <c r="B5894" t="s">
        <v>4520</v>
      </c>
      <c r="C5894" t="s">
        <v>23</v>
      </c>
      <c r="D5894">
        <v>1</v>
      </c>
      <c r="E5894">
        <v>52000</v>
      </c>
      <c r="F5894">
        <f>Table2[[#This Row],[Đơn Giá Chuẩn]]*Table2[[#This Row],[Tổng số lượng bán]]</f>
        <v>52000</v>
      </c>
      <c r="G5894">
        <v>0</v>
      </c>
      <c r="H5894">
        <f>Table2[[#This Row],[Doanh số bán]]-Table2[[#This Row],[Chiết khấu]]</f>
        <v>52000</v>
      </c>
      <c r="K5894" t="s">
        <v>24</v>
      </c>
      <c r="L5894">
        <v>0</v>
      </c>
      <c r="M5894" t="s">
        <v>918</v>
      </c>
      <c r="N5894" t="s">
        <v>919</v>
      </c>
      <c r="O5894">
        <v>0</v>
      </c>
      <c r="P5894" t="s">
        <v>1777</v>
      </c>
      <c r="Q5894" t="s">
        <v>1778</v>
      </c>
      <c r="R5894" t="s">
        <v>29</v>
      </c>
      <c r="S5894" t="s">
        <v>91</v>
      </c>
      <c r="T5894" t="s">
        <v>922</v>
      </c>
      <c r="U5894" t="s">
        <v>923</v>
      </c>
      <c r="V5894" t="s">
        <v>33</v>
      </c>
    </row>
    <row r="5895" spans="1:22">
      <c r="A5895" s="4">
        <v>46076</v>
      </c>
      <c r="B5895" t="s">
        <v>4521</v>
      </c>
      <c r="C5895" t="s">
        <v>23</v>
      </c>
      <c r="D5895">
        <v>1</v>
      </c>
      <c r="E5895">
        <v>62000</v>
      </c>
      <c r="F5895">
        <f>Table2[[#This Row],[Đơn Giá Chuẩn]]*Table2[[#This Row],[Tổng số lượng bán]]</f>
        <v>62000</v>
      </c>
      <c r="G5895">
        <v>0</v>
      </c>
      <c r="H5895">
        <f>Table2[[#This Row],[Doanh số bán]]-Table2[[#This Row],[Chiết khấu]]</f>
        <v>62000</v>
      </c>
      <c r="K5895" t="s">
        <v>24</v>
      </c>
      <c r="L5895">
        <v>0</v>
      </c>
      <c r="M5895" t="s">
        <v>918</v>
      </c>
      <c r="N5895" t="s">
        <v>919</v>
      </c>
      <c r="O5895">
        <v>0</v>
      </c>
      <c r="P5895" t="s">
        <v>1810</v>
      </c>
      <c r="Q5895" t="s">
        <v>1811</v>
      </c>
      <c r="R5895" t="s">
        <v>29</v>
      </c>
      <c r="S5895" t="s">
        <v>56</v>
      </c>
      <c r="T5895" t="s">
        <v>922</v>
      </c>
      <c r="U5895" t="s">
        <v>923</v>
      </c>
      <c r="V5895" t="s">
        <v>33</v>
      </c>
    </row>
    <row r="5896" spans="1:22">
      <c r="A5896" s="4">
        <v>46076</v>
      </c>
      <c r="B5896" t="s">
        <v>4521</v>
      </c>
      <c r="C5896" t="s">
        <v>23</v>
      </c>
      <c r="D5896">
        <v>1</v>
      </c>
      <c r="E5896">
        <v>52000</v>
      </c>
      <c r="F5896">
        <f>Table2[[#This Row],[Đơn Giá Chuẩn]]*Table2[[#This Row],[Tổng số lượng bán]]</f>
        <v>52000</v>
      </c>
      <c r="G5896">
        <v>0</v>
      </c>
      <c r="H5896">
        <f>Table2[[#This Row],[Doanh số bán]]-Table2[[#This Row],[Chiết khấu]]</f>
        <v>52000</v>
      </c>
      <c r="K5896" t="s">
        <v>24</v>
      </c>
      <c r="L5896">
        <v>0</v>
      </c>
      <c r="M5896" t="s">
        <v>918</v>
      </c>
      <c r="N5896" t="s">
        <v>919</v>
      </c>
      <c r="O5896">
        <v>0</v>
      </c>
      <c r="P5896" t="s">
        <v>1775</v>
      </c>
      <c r="Q5896" t="s">
        <v>1776</v>
      </c>
      <c r="R5896" t="s">
        <v>29</v>
      </c>
      <c r="S5896" t="s">
        <v>56</v>
      </c>
      <c r="T5896" t="s">
        <v>922</v>
      </c>
      <c r="U5896" t="s">
        <v>923</v>
      </c>
      <c r="V5896" t="s">
        <v>33</v>
      </c>
    </row>
    <row r="5897" spans="1:22">
      <c r="A5897" s="4">
        <v>46076</v>
      </c>
      <c r="B5897" t="s">
        <v>4522</v>
      </c>
      <c r="C5897" t="s">
        <v>1840</v>
      </c>
      <c r="D5897">
        <v>1</v>
      </c>
      <c r="E5897">
        <v>32000</v>
      </c>
      <c r="F5897">
        <f>Table2[[#This Row],[Đơn Giá Chuẩn]]*Table2[[#This Row],[Tổng số lượng bán]]</f>
        <v>32000</v>
      </c>
      <c r="G5897">
        <v>0</v>
      </c>
      <c r="H5897">
        <f>Table2[[#This Row],[Doanh số bán]]-Table2[[#This Row],[Chiết khấu]]</f>
        <v>32000</v>
      </c>
      <c r="K5897" t="s">
        <v>24</v>
      </c>
      <c r="L5897">
        <v>0</v>
      </c>
      <c r="M5897" t="s">
        <v>918</v>
      </c>
      <c r="N5897" t="s">
        <v>919</v>
      </c>
      <c r="O5897">
        <v>0</v>
      </c>
      <c r="P5897" t="s">
        <v>1841</v>
      </c>
      <c r="Q5897" t="s">
        <v>1842</v>
      </c>
      <c r="R5897" t="s">
        <v>29</v>
      </c>
      <c r="S5897" t="s">
        <v>1738</v>
      </c>
      <c r="T5897" t="s">
        <v>922</v>
      </c>
      <c r="U5897" t="s">
        <v>923</v>
      </c>
      <c r="V5897" t="s">
        <v>33</v>
      </c>
    </row>
    <row r="5898" spans="1:22">
      <c r="A5898" s="4">
        <v>46076</v>
      </c>
      <c r="B5898" t="s">
        <v>4523</v>
      </c>
      <c r="C5898" t="s">
        <v>23</v>
      </c>
      <c r="D5898">
        <v>1</v>
      </c>
      <c r="E5898">
        <v>67000</v>
      </c>
      <c r="F5898">
        <f>Table2[[#This Row],[Đơn Giá Chuẩn]]*Table2[[#This Row],[Tổng số lượng bán]]</f>
        <v>67000</v>
      </c>
      <c r="G5898">
        <v>0</v>
      </c>
      <c r="H5898">
        <f>Table2[[#This Row],[Doanh số bán]]-Table2[[#This Row],[Chiết khấu]]</f>
        <v>67000</v>
      </c>
      <c r="K5898" t="s">
        <v>24</v>
      </c>
      <c r="L5898">
        <v>0</v>
      </c>
      <c r="M5898" t="s">
        <v>918</v>
      </c>
      <c r="N5898" t="s">
        <v>919</v>
      </c>
      <c r="O5898">
        <v>0</v>
      </c>
      <c r="P5898" t="s">
        <v>1832</v>
      </c>
      <c r="Q5898" t="s">
        <v>1833</v>
      </c>
      <c r="R5898" t="s">
        <v>29</v>
      </c>
      <c r="S5898" t="s">
        <v>68</v>
      </c>
      <c r="T5898" t="s">
        <v>922</v>
      </c>
      <c r="U5898" t="s">
        <v>923</v>
      </c>
      <c r="V5898" t="s">
        <v>33</v>
      </c>
    </row>
    <row r="5899" spans="1:22">
      <c r="A5899" s="4">
        <v>46076</v>
      </c>
      <c r="B5899" t="s">
        <v>4524</v>
      </c>
      <c r="C5899" t="s">
        <v>23</v>
      </c>
      <c r="D5899">
        <v>1</v>
      </c>
      <c r="E5899">
        <v>67000</v>
      </c>
      <c r="F5899">
        <f>Table2[[#This Row],[Đơn Giá Chuẩn]]*Table2[[#This Row],[Tổng số lượng bán]]</f>
        <v>67000</v>
      </c>
      <c r="G5899">
        <v>0</v>
      </c>
      <c r="H5899">
        <f>Table2[[#This Row],[Doanh số bán]]-Table2[[#This Row],[Chiết khấu]]</f>
        <v>67000</v>
      </c>
      <c r="K5899" t="s">
        <v>24</v>
      </c>
      <c r="L5899">
        <v>0</v>
      </c>
      <c r="M5899" t="s">
        <v>918</v>
      </c>
      <c r="N5899" t="s">
        <v>919</v>
      </c>
      <c r="O5899">
        <v>0</v>
      </c>
      <c r="P5899" t="s">
        <v>1749</v>
      </c>
      <c r="Q5899" t="s">
        <v>1750</v>
      </c>
      <c r="R5899" t="s">
        <v>29</v>
      </c>
      <c r="S5899" t="s">
        <v>56</v>
      </c>
      <c r="T5899" t="s">
        <v>922</v>
      </c>
      <c r="U5899" t="s">
        <v>923</v>
      </c>
      <c r="V5899" t="s">
        <v>33</v>
      </c>
    </row>
    <row r="5900" spans="1:22">
      <c r="A5900" s="4">
        <v>46076</v>
      </c>
      <c r="B5900" t="s">
        <v>4524</v>
      </c>
      <c r="C5900" t="s">
        <v>23</v>
      </c>
      <c r="D5900">
        <v>1</v>
      </c>
      <c r="E5900">
        <v>52000</v>
      </c>
      <c r="F5900">
        <f>Table2[[#This Row],[Đơn Giá Chuẩn]]*Table2[[#This Row],[Tổng số lượng bán]]</f>
        <v>52000</v>
      </c>
      <c r="G5900">
        <v>0</v>
      </c>
      <c r="H5900">
        <f>Table2[[#This Row],[Doanh số bán]]-Table2[[#This Row],[Chiết khấu]]</f>
        <v>52000</v>
      </c>
      <c r="K5900" t="s">
        <v>24</v>
      </c>
      <c r="L5900">
        <v>0</v>
      </c>
      <c r="M5900" t="s">
        <v>918</v>
      </c>
      <c r="N5900" t="s">
        <v>919</v>
      </c>
      <c r="O5900">
        <v>0</v>
      </c>
      <c r="P5900" t="s">
        <v>1783</v>
      </c>
      <c r="Q5900" t="s">
        <v>1784</v>
      </c>
      <c r="R5900" t="s">
        <v>29</v>
      </c>
      <c r="S5900" t="s">
        <v>59</v>
      </c>
      <c r="T5900" t="s">
        <v>922</v>
      </c>
      <c r="U5900" t="s">
        <v>923</v>
      </c>
      <c r="V5900" t="s">
        <v>33</v>
      </c>
    </row>
    <row r="5901" spans="1:22">
      <c r="A5901" s="4">
        <v>46076</v>
      </c>
      <c r="B5901" t="s">
        <v>4525</v>
      </c>
      <c r="C5901" t="s">
        <v>23</v>
      </c>
      <c r="D5901">
        <v>1</v>
      </c>
      <c r="E5901">
        <v>67000</v>
      </c>
      <c r="F5901">
        <f>Table2[[#This Row],[Đơn Giá Chuẩn]]*Table2[[#This Row],[Tổng số lượng bán]]</f>
        <v>67000</v>
      </c>
      <c r="G5901">
        <v>0</v>
      </c>
      <c r="H5901">
        <f>Table2[[#This Row],[Doanh số bán]]-Table2[[#This Row],[Chiết khấu]]</f>
        <v>67000</v>
      </c>
      <c r="K5901" t="s">
        <v>24</v>
      </c>
      <c r="L5901">
        <v>0</v>
      </c>
      <c r="M5901" t="s">
        <v>918</v>
      </c>
      <c r="N5901" t="s">
        <v>919</v>
      </c>
      <c r="O5901">
        <v>0</v>
      </c>
      <c r="P5901" t="s">
        <v>1749</v>
      </c>
      <c r="Q5901" t="s">
        <v>1750</v>
      </c>
      <c r="R5901" t="s">
        <v>29</v>
      </c>
      <c r="S5901" t="s">
        <v>56</v>
      </c>
      <c r="T5901" t="s">
        <v>922</v>
      </c>
      <c r="U5901" t="s">
        <v>923</v>
      </c>
      <c r="V5901" t="s">
        <v>33</v>
      </c>
    </row>
    <row r="5902" spans="1:22">
      <c r="A5902" s="4">
        <v>46076</v>
      </c>
      <c r="B5902" t="s">
        <v>4526</v>
      </c>
      <c r="C5902" t="s">
        <v>23</v>
      </c>
      <c r="D5902">
        <v>1</v>
      </c>
      <c r="E5902">
        <v>67000</v>
      </c>
      <c r="F5902">
        <f>Table2[[#This Row],[Đơn Giá Chuẩn]]*Table2[[#This Row],[Tổng số lượng bán]]</f>
        <v>67000</v>
      </c>
      <c r="G5902">
        <v>0</v>
      </c>
      <c r="H5902">
        <f>Table2[[#This Row],[Doanh số bán]]-Table2[[#This Row],[Chiết khấu]]</f>
        <v>67000</v>
      </c>
      <c r="K5902" t="s">
        <v>24</v>
      </c>
      <c r="L5902">
        <v>0</v>
      </c>
      <c r="M5902" t="s">
        <v>918</v>
      </c>
      <c r="N5902" t="s">
        <v>919</v>
      </c>
      <c r="O5902">
        <v>0</v>
      </c>
      <c r="P5902" t="s">
        <v>1760</v>
      </c>
      <c r="Q5902" t="s">
        <v>1761</v>
      </c>
      <c r="R5902" t="s">
        <v>29</v>
      </c>
      <c r="S5902" t="s">
        <v>91</v>
      </c>
      <c r="T5902" t="s">
        <v>922</v>
      </c>
      <c r="U5902" t="s">
        <v>923</v>
      </c>
      <c r="V5902" t="s">
        <v>33</v>
      </c>
    </row>
    <row r="5903" spans="1:22">
      <c r="A5903" s="4">
        <v>46077</v>
      </c>
      <c r="B5903" t="s">
        <v>4527</v>
      </c>
      <c r="C5903" t="s">
        <v>23</v>
      </c>
      <c r="D5903">
        <v>2</v>
      </c>
      <c r="E5903">
        <v>52000</v>
      </c>
      <c r="F5903">
        <f>Table2[[#This Row],[Đơn Giá Chuẩn]]*Table2[[#This Row],[Tổng số lượng bán]]</f>
        <v>104000</v>
      </c>
      <c r="G5903">
        <v>0</v>
      </c>
      <c r="H5903">
        <f>Table2[[#This Row],[Doanh số bán]]-Table2[[#This Row],[Chiết khấu]]</f>
        <v>104000</v>
      </c>
      <c r="K5903" t="s">
        <v>24</v>
      </c>
      <c r="L5903">
        <v>0</v>
      </c>
      <c r="M5903" t="s">
        <v>918</v>
      </c>
      <c r="N5903" t="s">
        <v>919</v>
      </c>
      <c r="O5903">
        <v>0</v>
      </c>
      <c r="P5903" t="s">
        <v>1730</v>
      </c>
      <c r="Q5903" t="s">
        <v>1731</v>
      </c>
      <c r="R5903" t="s">
        <v>29</v>
      </c>
      <c r="S5903" t="s">
        <v>30</v>
      </c>
      <c r="T5903" t="s">
        <v>922</v>
      </c>
      <c r="U5903" t="s">
        <v>923</v>
      </c>
      <c r="V5903" t="s">
        <v>33</v>
      </c>
    </row>
    <row r="5904" spans="1:22">
      <c r="A5904" s="4">
        <v>46077</v>
      </c>
      <c r="B5904" t="s">
        <v>4528</v>
      </c>
      <c r="C5904" t="s">
        <v>23</v>
      </c>
      <c r="D5904">
        <v>4</v>
      </c>
      <c r="E5904">
        <v>47000</v>
      </c>
      <c r="F5904">
        <f>Table2[[#This Row],[Đơn Giá Chuẩn]]*Table2[[#This Row],[Tổng số lượng bán]]</f>
        <v>188000</v>
      </c>
      <c r="G5904">
        <v>0</v>
      </c>
      <c r="H5904">
        <f>Table2[[#This Row],[Doanh số bán]]-Table2[[#This Row],[Chiết khấu]]</f>
        <v>188000</v>
      </c>
      <c r="K5904" t="s">
        <v>24</v>
      </c>
      <c r="L5904">
        <v>0</v>
      </c>
      <c r="M5904" t="s">
        <v>918</v>
      </c>
      <c r="N5904" t="s">
        <v>919</v>
      </c>
      <c r="O5904">
        <v>0</v>
      </c>
      <c r="P5904" t="s">
        <v>1740</v>
      </c>
      <c r="Q5904" t="s">
        <v>1741</v>
      </c>
      <c r="R5904" t="s">
        <v>29</v>
      </c>
      <c r="S5904" t="s">
        <v>30</v>
      </c>
      <c r="T5904" t="s">
        <v>922</v>
      </c>
      <c r="U5904" t="s">
        <v>923</v>
      </c>
      <c r="V5904" t="s">
        <v>33</v>
      </c>
    </row>
    <row r="5905" spans="1:22">
      <c r="A5905" s="4">
        <v>46077</v>
      </c>
      <c r="B5905" t="s">
        <v>4529</v>
      </c>
      <c r="C5905" t="s">
        <v>23</v>
      </c>
      <c r="D5905">
        <v>1</v>
      </c>
      <c r="E5905">
        <v>47000</v>
      </c>
      <c r="F5905">
        <f>Table2[[#This Row],[Đơn Giá Chuẩn]]*Table2[[#This Row],[Tổng số lượng bán]]</f>
        <v>47000</v>
      </c>
      <c r="G5905">
        <v>14583</v>
      </c>
      <c r="H5905">
        <f>Table2[[#This Row],[Doanh số bán]]-Table2[[#This Row],[Chiết khấu]]</f>
        <v>32417</v>
      </c>
      <c r="K5905" t="s">
        <v>24</v>
      </c>
      <c r="L5905">
        <v>0</v>
      </c>
      <c r="M5905" t="s">
        <v>918</v>
      </c>
      <c r="N5905" t="s">
        <v>919</v>
      </c>
      <c r="O5905">
        <v>0</v>
      </c>
      <c r="P5905" t="s">
        <v>1740</v>
      </c>
      <c r="Q5905" t="s">
        <v>1741</v>
      </c>
      <c r="R5905" t="s">
        <v>29</v>
      </c>
      <c r="S5905" t="s">
        <v>30</v>
      </c>
      <c r="T5905" t="s">
        <v>922</v>
      </c>
      <c r="U5905" t="s">
        <v>923</v>
      </c>
      <c r="V5905" t="s">
        <v>33</v>
      </c>
    </row>
    <row r="5906" spans="1:22">
      <c r="A5906" s="4">
        <v>46077</v>
      </c>
      <c r="B5906" t="s">
        <v>4529</v>
      </c>
      <c r="C5906" t="s">
        <v>23</v>
      </c>
      <c r="D5906">
        <v>1</v>
      </c>
      <c r="E5906">
        <v>42000</v>
      </c>
      <c r="F5906">
        <f>Table2[[#This Row],[Đơn Giá Chuẩn]]*Table2[[#This Row],[Tổng số lượng bán]]</f>
        <v>42000</v>
      </c>
      <c r="G5906">
        <v>12963</v>
      </c>
      <c r="H5906">
        <f>Table2[[#This Row],[Doanh số bán]]-Table2[[#This Row],[Chiết khấu]]</f>
        <v>29037</v>
      </c>
      <c r="K5906" t="s">
        <v>24</v>
      </c>
      <c r="L5906">
        <v>0</v>
      </c>
      <c r="M5906" t="s">
        <v>918</v>
      </c>
      <c r="N5906" t="s">
        <v>919</v>
      </c>
      <c r="O5906">
        <v>0</v>
      </c>
      <c r="P5906" t="s">
        <v>1875</v>
      </c>
      <c r="Q5906" t="s">
        <v>1876</v>
      </c>
      <c r="R5906" t="s">
        <v>29</v>
      </c>
      <c r="S5906" t="s">
        <v>56</v>
      </c>
      <c r="T5906" t="s">
        <v>922</v>
      </c>
      <c r="U5906" t="s">
        <v>923</v>
      </c>
      <c r="V5906" t="s">
        <v>33</v>
      </c>
    </row>
    <row r="5907" spans="1:22">
      <c r="A5907" s="4">
        <v>46077</v>
      </c>
      <c r="B5907" t="s">
        <v>4530</v>
      </c>
      <c r="C5907" t="s">
        <v>155</v>
      </c>
      <c r="D5907">
        <v>1</v>
      </c>
      <c r="E5907">
        <v>68500</v>
      </c>
      <c r="F5907">
        <f>Table2[[#This Row],[Đơn Giá Chuẩn]]*Table2[[#This Row],[Tổng số lượng bán]]</f>
        <v>68500</v>
      </c>
      <c r="G5907">
        <v>0</v>
      </c>
      <c r="H5907">
        <f>Table2[[#This Row],[Doanh số bán]]-Table2[[#This Row],[Chiết khấu]]</f>
        <v>68500</v>
      </c>
      <c r="K5907" t="s">
        <v>24</v>
      </c>
      <c r="L5907">
        <v>0.35199999999999998</v>
      </c>
      <c r="M5907" t="s">
        <v>918</v>
      </c>
      <c r="N5907" t="s">
        <v>919</v>
      </c>
      <c r="O5907">
        <v>0.35199999999999998</v>
      </c>
      <c r="P5907" t="s">
        <v>3291</v>
      </c>
      <c r="Q5907" t="s">
        <v>3292</v>
      </c>
      <c r="R5907" t="s">
        <v>107</v>
      </c>
      <c r="S5907" t="s">
        <v>108</v>
      </c>
      <c r="T5907" t="s">
        <v>922</v>
      </c>
      <c r="U5907" t="s">
        <v>923</v>
      </c>
      <c r="V5907" t="s">
        <v>33</v>
      </c>
    </row>
    <row r="5908" spans="1:22">
      <c r="A5908" s="4">
        <v>46077</v>
      </c>
      <c r="B5908" t="s">
        <v>4530</v>
      </c>
      <c r="C5908" t="s">
        <v>155</v>
      </c>
      <c r="D5908">
        <v>1</v>
      </c>
      <c r="E5908">
        <v>152000</v>
      </c>
      <c r="F5908">
        <f>Table2[[#This Row],[Đơn Giá Chuẩn]]*Table2[[#This Row],[Tổng số lượng bán]]</f>
        <v>152000</v>
      </c>
      <c r="G5908">
        <v>0</v>
      </c>
      <c r="H5908">
        <f>Table2[[#This Row],[Doanh số bán]]-Table2[[#This Row],[Chiết khấu]]</f>
        <v>152000</v>
      </c>
      <c r="K5908" t="s">
        <v>24</v>
      </c>
      <c r="L5908">
        <v>0.8</v>
      </c>
      <c r="M5908" t="s">
        <v>918</v>
      </c>
      <c r="N5908" t="s">
        <v>919</v>
      </c>
      <c r="O5908">
        <v>0.8</v>
      </c>
      <c r="P5908" t="s">
        <v>3303</v>
      </c>
      <c r="Q5908" t="s">
        <v>3304</v>
      </c>
      <c r="R5908" t="s">
        <v>107</v>
      </c>
      <c r="S5908" t="s">
        <v>108</v>
      </c>
      <c r="T5908" t="s">
        <v>922</v>
      </c>
      <c r="U5908" t="s">
        <v>923</v>
      </c>
      <c r="V5908" t="s">
        <v>33</v>
      </c>
    </row>
    <row r="5909" spans="1:22">
      <c r="A5909" s="4">
        <v>46077</v>
      </c>
      <c r="B5909" t="s">
        <v>4531</v>
      </c>
      <c r="C5909" t="s">
        <v>23</v>
      </c>
      <c r="D5909">
        <v>1</v>
      </c>
      <c r="E5909">
        <v>62000</v>
      </c>
      <c r="F5909">
        <f>Table2[[#This Row],[Đơn Giá Chuẩn]]*Table2[[#This Row],[Tổng số lượng bán]]</f>
        <v>62000</v>
      </c>
      <c r="G5909">
        <v>0</v>
      </c>
      <c r="H5909">
        <f>Table2[[#This Row],[Doanh số bán]]-Table2[[#This Row],[Chiết khấu]]</f>
        <v>62000</v>
      </c>
      <c r="K5909" t="s">
        <v>24</v>
      </c>
      <c r="L5909">
        <v>0</v>
      </c>
      <c r="M5909" t="s">
        <v>918</v>
      </c>
      <c r="N5909" t="s">
        <v>919</v>
      </c>
      <c r="O5909">
        <v>0</v>
      </c>
      <c r="P5909" t="s">
        <v>1785</v>
      </c>
      <c r="Q5909" t="s">
        <v>1786</v>
      </c>
      <c r="R5909" t="s">
        <v>29</v>
      </c>
      <c r="S5909" t="s">
        <v>56</v>
      </c>
      <c r="T5909" t="s">
        <v>922</v>
      </c>
      <c r="U5909" t="s">
        <v>923</v>
      </c>
      <c r="V5909" t="s">
        <v>33</v>
      </c>
    </row>
    <row r="5910" spans="1:22">
      <c r="A5910" s="4">
        <v>46077</v>
      </c>
      <c r="B5910" t="s">
        <v>4532</v>
      </c>
      <c r="C5910" t="s">
        <v>2500</v>
      </c>
      <c r="D5910">
        <v>2</v>
      </c>
      <c r="E5910">
        <v>302000</v>
      </c>
      <c r="F5910">
        <f>Table2[[#This Row],[Đơn Giá Chuẩn]]*Table2[[#This Row],[Tổng số lượng bán]]</f>
        <v>604000</v>
      </c>
      <c r="G5910">
        <v>0</v>
      </c>
      <c r="H5910">
        <f>Table2[[#This Row],[Doanh số bán]]-Table2[[#This Row],[Chiết khấu]]</f>
        <v>604000</v>
      </c>
      <c r="K5910" t="s">
        <v>24</v>
      </c>
      <c r="L5910">
        <v>1</v>
      </c>
      <c r="M5910" t="s">
        <v>918</v>
      </c>
      <c r="N5910" t="s">
        <v>919</v>
      </c>
      <c r="O5910">
        <v>2</v>
      </c>
      <c r="P5910" t="s">
        <v>84</v>
      </c>
      <c r="Q5910" t="s">
        <v>85</v>
      </c>
      <c r="R5910" t="s">
        <v>41</v>
      </c>
      <c r="S5910" t="s">
        <v>42</v>
      </c>
      <c r="T5910" t="s">
        <v>922</v>
      </c>
      <c r="U5910" t="s">
        <v>923</v>
      </c>
      <c r="V5910" t="s">
        <v>33</v>
      </c>
    </row>
    <row r="5911" spans="1:22">
      <c r="A5911" s="4">
        <v>46077</v>
      </c>
      <c r="B5911" t="s">
        <v>4533</v>
      </c>
      <c r="C5911" t="s">
        <v>23</v>
      </c>
      <c r="D5911">
        <v>1</v>
      </c>
      <c r="E5911">
        <v>47000</v>
      </c>
      <c r="F5911">
        <f>Table2[[#This Row],[Đơn Giá Chuẩn]]*Table2[[#This Row],[Tổng số lượng bán]]</f>
        <v>47000</v>
      </c>
      <c r="G5911">
        <v>14583</v>
      </c>
      <c r="H5911">
        <f>Table2[[#This Row],[Doanh số bán]]-Table2[[#This Row],[Chiết khấu]]</f>
        <v>32417</v>
      </c>
      <c r="K5911" t="s">
        <v>24</v>
      </c>
      <c r="L5911">
        <v>0</v>
      </c>
      <c r="M5911" t="s">
        <v>918</v>
      </c>
      <c r="N5911" t="s">
        <v>919</v>
      </c>
      <c r="O5911">
        <v>0</v>
      </c>
      <c r="P5911" t="s">
        <v>1740</v>
      </c>
      <c r="Q5911" t="s">
        <v>1741</v>
      </c>
      <c r="R5911" t="s">
        <v>29</v>
      </c>
      <c r="S5911" t="s">
        <v>30</v>
      </c>
      <c r="T5911" t="s">
        <v>922</v>
      </c>
      <c r="U5911" t="s">
        <v>923</v>
      </c>
      <c r="V5911" t="s">
        <v>33</v>
      </c>
    </row>
    <row r="5912" spans="1:22">
      <c r="A5912" s="4">
        <v>46077</v>
      </c>
      <c r="B5912" t="s">
        <v>4533</v>
      </c>
      <c r="C5912" t="s">
        <v>23</v>
      </c>
      <c r="D5912">
        <v>1</v>
      </c>
      <c r="E5912">
        <v>67000</v>
      </c>
      <c r="F5912">
        <f>Table2[[#This Row],[Đơn Giá Chuẩn]]*Table2[[#This Row],[Tổng số lượng bán]]</f>
        <v>67000</v>
      </c>
      <c r="G5912">
        <v>21065</v>
      </c>
      <c r="H5912">
        <f>Table2[[#This Row],[Doanh số bán]]-Table2[[#This Row],[Chiết khấu]]</f>
        <v>45935</v>
      </c>
      <c r="K5912" t="s">
        <v>24</v>
      </c>
      <c r="L5912">
        <v>0</v>
      </c>
      <c r="M5912" t="s">
        <v>918</v>
      </c>
      <c r="N5912" t="s">
        <v>919</v>
      </c>
      <c r="O5912">
        <v>0</v>
      </c>
      <c r="P5912" t="s">
        <v>1760</v>
      </c>
      <c r="Q5912" t="s">
        <v>1761</v>
      </c>
      <c r="R5912" t="s">
        <v>29</v>
      </c>
      <c r="S5912" t="s">
        <v>91</v>
      </c>
      <c r="T5912" t="s">
        <v>922</v>
      </c>
      <c r="U5912" t="s">
        <v>923</v>
      </c>
      <c r="V5912" t="s">
        <v>33</v>
      </c>
    </row>
    <row r="5913" spans="1:22">
      <c r="A5913" s="4">
        <v>46077</v>
      </c>
      <c r="B5913" t="s">
        <v>4533</v>
      </c>
      <c r="C5913" t="s">
        <v>23</v>
      </c>
      <c r="D5913">
        <v>2</v>
      </c>
      <c r="E5913">
        <v>52000</v>
      </c>
      <c r="F5913">
        <f>Table2[[#This Row],[Đơn Giá Chuẩn]]*Table2[[#This Row],[Tổng số lượng bán]]</f>
        <v>104000</v>
      </c>
      <c r="G5913">
        <v>32407</v>
      </c>
      <c r="H5913">
        <f>Table2[[#This Row],[Doanh số bán]]-Table2[[#This Row],[Chiết khấu]]</f>
        <v>71593</v>
      </c>
      <c r="K5913" t="s">
        <v>24</v>
      </c>
      <c r="L5913">
        <v>0</v>
      </c>
      <c r="M5913" t="s">
        <v>918</v>
      </c>
      <c r="N5913" t="s">
        <v>919</v>
      </c>
      <c r="O5913">
        <v>0</v>
      </c>
      <c r="P5913" t="s">
        <v>1788</v>
      </c>
      <c r="Q5913" t="s">
        <v>1789</v>
      </c>
      <c r="R5913" t="s">
        <v>29</v>
      </c>
      <c r="S5913" t="s">
        <v>59</v>
      </c>
      <c r="T5913" t="s">
        <v>922</v>
      </c>
      <c r="U5913" t="s">
        <v>923</v>
      </c>
      <c r="V5913" t="s">
        <v>33</v>
      </c>
    </row>
    <row r="5914" spans="1:22">
      <c r="A5914" s="4">
        <v>46077</v>
      </c>
      <c r="B5914" t="s">
        <v>4533</v>
      </c>
      <c r="C5914" t="s">
        <v>23</v>
      </c>
      <c r="D5914">
        <v>3</v>
      </c>
      <c r="E5914">
        <v>52000</v>
      </c>
      <c r="F5914">
        <f>Table2[[#This Row],[Đơn Giá Chuẩn]]*Table2[[#This Row],[Tổng số lượng bán]]</f>
        <v>156000</v>
      </c>
      <c r="G5914">
        <v>48611</v>
      </c>
      <c r="H5914">
        <f>Table2[[#This Row],[Doanh số bán]]-Table2[[#This Row],[Chiết khấu]]</f>
        <v>107389</v>
      </c>
      <c r="K5914" t="s">
        <v>24</v>
      </c>
      <c r="L5914">
        <v>0</v>
      </c>
      <c r="M5914" t="s">
        <v>918</v>
      </c>
      <c r="N5914" t="s">
        <v>919</v>
      </c>
      <c r="O5914">
        <v>0</v>
      </c>
      <c r="P5914" t="s">
        <v>1730</v>
      </c>
      <c r="Q5914" t="s">
        <v>1731</v>
      </c>
      <c r="R5914" t="s">
        <v>29</v>
      </c>
      <c r="S5914" t="s">
        <v>30</v>
      </c>
      <c r="T5914" t="s">
        <v>922</v>
      </c>
      <c r="U5914" t="s">
        <v>923</v>
      </c>
      <c r="V5914" t="s">
        <v>33</v>
      </c>
    </row>
    <row r="5915" spans="1:22">
      <c r="A5915" s="4">
        <v>46077</v>
      </c>
      <c r="B5915" t="s">
        <v>4533</v>
      </c>
      <c r="C5915" t="s">
        <v>23</v>
      </c>
      <c r="D5915">
        <v>1</v>
      </c>
      <c r="E5915">
        <v>42000</v>
      </c>
      <c r="F5915">
        <f>Table2[[#This Row],[Đơn Giá Chuẩn]]*Table2[[#This Row],[Tổng số lượng bán]]</f>
        <v>42000</v>
      </c>
      <c r="G5915">
        <v>12963</v>
      </c>
      <c r="H5915">
        <f>Table2[[#This Row],[Doanh số bán]]-Table2[[#This Row],[Chiết khấu]]</f>
        <v>29037</v>
      </c>
      <c r="K5915" t="s">
        <v>24</v>
      </c>
      <c r="L5915">
        <v>0</v>
      </c>
      <c r="M5915" t="s">
        <v>918</v>
      </c>
      <c r="N5915" t="s">
        <v>919</v>
      </c>
      <c r="O5915">
        <v>0</v>
      </c>
      <c r="P5915" t="s">
        <v>1771</v>
      </c>
      <c r="Q5915" t="s">
        <v>1772</v>
      </c>
      <c r="R5915" t="s">
        <v>29</v>
      </c>
      <c r="S5915" t="s">
        <v>30</v>
      </c>
      <c r="T5915" t="s">
        <v>922</v>
      </c>
      <c r="U5915" t="s">
        <v>923</v>
      </c>
      <c r="V5915" t="s">
        <v>33</v>
      </c>
    </row>
    <row r="5916" spans="1:22">
      <c r="A5916" s="4">
        <v>46077</v>
      </c>
      <c r="B5916" t="s">
        <v>4533</v>
      </c>
      <c r="C5916" t="s">
        <v>23</v>
      </c>
      <c r="D5916">
        <v>2</v>
      </c>
      <c r="E5916">
        <v>67000</v>
      </c>
      <c r="F5916">
        <f>Table2[[#This Row],[Đơn Giá Chuẩn]]*Table2[[#This Row],[Tổng số lượng bán]]</f>
        <v>134000</v>
      </c>
      <c r="G5916">
        <v>42130</v>
      </c>
      <c r="H5916">
        <f>Table2[[#This Row],[Doanh số bán]]-Table2[[#This Row],[Chiết khấu]]</f>
        <v>91870</v>
      </c>
      <c r="K5916" t="s">
        <v>24</v>
      </c>
      <c r="L5916">
        <v>0</v>
      </c>
      <c r="M5916" t="s">
        <v>918</v>
      </c>
      <c r="N5916" t="s">
        <v>919</v>
      </c>
      <c r="O5916">
        <v>0</v>
      </c>
      <c r="P5916" t="s">
        <v>1763</v>
      </c>
      <c r="Q5916" t="s">
        <v>1764</v>
      </c>
      <c r="R5916" t="s">
        <v>29</v>
      </c>
      <c r="S5916" t="s">
        <v>30</v>
      </c>
      <c r="T5916" t="s">
        <v>922</v>
      </c>
      <c r="U5916" t="s">
        <v>923</v>
      </c>
      <c r="V5916" t="s">
        <v>33</v>
      </c>
    </row>
    <row r="5917" spans="1:22">
      <c r="A5917" s="4">
        <v>46077</v>
      </c>
      <c r="B5917" t="s">
        <v>4533</v>
      </c>
      <c r="C5917" t="s">
        <v>23</v>
      </c>
      <c r="D5917">
        <v>3</v>
      </c>
      <c r="E5917">
        <v>52000</v>
      </c>
      <c r="F5917">
        <f>Table2[[#This Row],[Đơn Giá Chuẩn]]*Table2[[#This Row],[Tổng số lượng bán]]</f>
        <v>156000</v>
      </c>
      <c r="G5917">
        <v>48611</v>
      </c>
      <c r="H5917">
        <f>Table2[[#This Row],[Doanh số bán]]-Table2[[#This Row],[Chiết khấu]]</f>
        <v>107389</v>
      </c>
      <c r="K5917" t="s">
        <v>24</v>
      </c>
      <c r="L5917">
        <v>0</v>
      </c>
      <c r="M5917" t="s">
        <v>918</v>
      </c>
      <c r="N5917" t="s">
        <v>919</v>
      </c>
      <c r="O5917">
        <v>0</v>
      </c>
      <c r="P5917" t="s">
        <v>1775</v>
      </c>
      <c r="Q5917" t="s">
        <v>1776</v>
      </c>
      <c r="R5917" t="s">
        <v>29</v>
      </c>
      <c r="S5917" t="s">
        <v>56</v>
      </c>
      <c r="T5917" t="s">
        <v>922</v>
      </c>
      <c r="U5917" t="s">
        <v>923</v>
      </c>
      <c r="V5917" t="s">
        <v>33</v>
      </c>
    </row>
    <row r="5918" spans="1:22">
      <c r="A5918" s="4">
        <v>46077</v>
      </c>
      <c r="B5918" t="s">
        <v>4533</v>
      </c>
      <c r="C5918" t="s">
        <v>23</v>
      </c>
      <c r="D5918">
        <v>5</v>
      </c>
      <c r="E5918">
        <v>67000</v>
      </c>
      <c r="F5918">
        <f>Table2[[#This Row],[Đơn Giá Chuẩn]]*Table2[[#This Row],[Tổng số lượng bán]]</f>
        <v>335000</v>
      </c>
      <c r="G5918">
        <v>105324</v>
      </c>
      <c r="H5918">
        <f>Table2[[#This Row],[Doanh số bán]]-Table2[[#This Row],[Chiết khấu]]</f>
        <v>229676</v>
      </c>
      <c r="K5918" t="s">
        <v>24</v>
      </c>
      <c r="L5918">
        <v>0</v>
      </c>
      <c r="M5918" t="s">
        <v>918</v>
      </c>
      <c r="N5918" t="s">
        <v>919</v>
      </c>
      <c r="O5918">
        <v>0</v>
      </c>
      <c r="P5918" t="s">
        <v>1749</v>
      </c>
      <c r="Q5918" t="s">
        <v>1750</v>
      </c>
      <c r="R5918" t="s">
        <v>29</v>
      </c>
      <c r="S5918" t="s">
        <v>56</v>
      </c>
      <c r="T5918" t="s">
        <v>922</v>
      </c>
      <c r="U5918" t="s">
        <v>923</v>
      </c>
      <c r="V5918" t="s">
        <v>33</v>
      </c>
    </row>
    <row r="5919" spans="1:22">
      <c r="A5919" s="4">
        <v>46077</v>
      </c>
      <c r="B5919" t="s">
        <v>4533</v>
      </c>
      <c r="C5919" t="s">
        <v>23</v>
      </c>
      <c r="D5919">
        <v>1</v>
      </c>
      <c r="E5919">
        <v>47000</v>
      </c>
      <c r="F5919">
        <f>Table2[[#This Row],[Đơn Giá Chuẩn]]*Table2[[#This Row],[Tổng số lượng bán]]</f>
        <v>47000</v>
      </c>
      <c r="G5919">
        <v>14583</v>
      </c>
      <c r="H5919">
        <f>Table2[[#This Row],[Doanh số bán]]-Table2[[#This Row],[Chiết khấu]]</f>
        <v>32417</v>
      </c>
      <c r="K5919" t="s">
        <v>24</v>
      </c>
      <c r="L5919">
        <v>0</v>
      </c>
      <c r="M5919" t="s">
        <v>918</v>
      </c>
      <c r="N5919" t="s">
        <v>919</v>
      </c>
      <c r="O5919">
        <v>0</v>
      </c>
      <c r="P5919" t="s">
        <v>1852</v>
      </c>
      <c r="Q5919" t="s">
        <v>1853</v>
      </c>
      <c r="R5919" t="s">
        <v>29</v>
      </c>
      <c r="S5919" t="s">
        <v>59</v>
      </c>
      <c r="T5919" t="s">
        <v>922</v>
      </c>
      <c r="U5919" t="s">
        <v>923</v>
      </c>
      <c r="V5919" t="s">
        <v>33</v>
      </c>
    </row>
    <row r="5920" spans="1:22">
      <c r="A5920" s="4">
        <v>46077</v>
      </c>
      <c r="B5920" t="s">
        <v>4533</v>
      </c>
      <c r="C5920" t="s">
        <v>23</v>
      </c>
      <c r="D5920">
        <v>2</v>
      </c>
      <c r="E5920">
        <v>42000</v>
      </c>
      <c r="F5920">
        <f>Table2[[#This Row],[Đơn Giá Chuẩn]]*Table2[[#This Row],[Tổng số lượng bán]]</f>
        <v>84000</v>
      </c>
      <c r="G5920">
        <v>25926</v>
      </c>
      <c r="H5920">
        <f>Table2[[#This Row],[Doanh số bán]]-Table2[[#This Row],[Chiết khấu]]</f>
        <v>58074</v>
      </c>
      <c r="K5920" t="s">
        <v>24</v>
      </c>
      <c r="L5920">
        <v>0</v>
      </c>
      <c r="M5920" t="s">
        <v>918</v>
      </c>
      <c r="N5920" t="s">
        <v>919</v>
      </c>
      <c r="O5920">
        <v>0</v>
      </c>
      <c r="P5920" t="s">
        <v>1875</v>
      </c>
      <c r="Q5920" t="s">
        <v>1876</v>
      </c>
      <c r="R5920" t="s">
        <v>29</v>
      </c>
      <c r="S5920" t="s">
        <v>56</v>
      </c>
      <c r="T5920" t="s">
        <v>922</v>
      </c>
      <c r="U5920" t="s">
        <v>923</v>
      </c>
      <c r="V5920" t="s">
        <v>33</v>
      </c>
    </row>
    <row r="5921" spans="1:22">
      <c r="A5921" s="4">
        <v>46077</v>
      </c>
      <c r="B5921" t="s">
        <v>4533</v>
      </c>
      <c r="C5921" t="s">
        <v>23</v>
      </c>
      <c r="D5921">
        <v>1</v>
      </c>
      <c r="E5921">
        <v>67000</v>
      </c>
      <c r="F5921">
        <f>Table2[[#This Row],[Đơn Giá Chuẩn]]*Table2[[#This Row],[Tổng số lượng bán]]</f>
        <v>67000</v>
      </c>
      <c r="G5921">
        <v>21065</v>
      </c>
      <c r="H5921">
        <f>Table2[[#This Row],[Doanh số bán]]-Table2[[#This Row],[Chiết khấu]]</f>
        <v>45935</v>
      </c>
      <c r="K5921" t="s">
        <v>24</v>
      </c>
      <c r="L5921">
        <v>0</v>
      </c>
      <c r="M5921" t="s">
        <v>918</v>
      </c>
      <c r="N5921" t="s">
        <v>919</v>
      </c>
      <c r="O5921">
        <v>0</v>
      </c>
      <c r="P5921" t="s">
        <v>2187</v>
      </c>
      <c r="Q5921" t="s">
        <v>2188</v>
      </c>
      <c r="R5921" t="s">
        <v>29</v>
      </c>
      <c r="S5921" t="s">
        <v>30</v>
      </c>
      <c r="T5921" t="s">
        <v>922</v>
      </c>
      <c r="U5921" t="s">
        <v>923</v>
      </c>
      <c r="V5921" t="s">
        <v>33</v>
      </c>
    </row>
    <row r="5922" spans="1:22">
      <c r="A5922" s="4">
        <v>46077</v>
      </c>
      <c r="B5922" t="s">
        <v>4534</v>
      </c>
      <c r="C5922" t="s">
        <v>23</v>
      </c>
      <c r="D5922">
        <v>1</v>
      </c>
      <c r="E5922">
        <v>67000</v>
      </c>
      <c r="F5922">
        <f>Table2[[#This Row],[Đơn Giá Chuẩn]]*Table2[[#This Row],[Tổng số lượng bán]]</f>
        <v>67000</v>
      </c>
      <c r="G5922">
        <v>0</v>
      </c>
      <c r="H5922">
        <f>Table2[[#This Row],[Doanh số bán]]-Table2[[#This Row],[Chiết khấu]]</f>
        <v>67000</v>
      </c>
      <c r="K5922" t="s">
        <v>24</v>
      </c>
      <c r="L5922">
        <v>0</v>
      </c>
      <c r="M5922" t="s">
        <v>918</v>
      </c>
      <c r="N5922" t="s">
        <v>919</v>
      </c>
      <c r="O5922">
        <v>0</v>
      </c>
      <c r="P5922" t="s">
        <v>1832</v>
      </c>
      <c r="Q5922" t="s">
        <v>1833</v>
      </c>
      <c r="R5922" t="s">
        <v>29</v>
      </c>
      <c r="S5922" t="s">
        <v>68</v>
      </c>
      <c r="T5922" t="s">
        <v>922</v>
      </c>
      <c r="U5922" t="s">
        <v>923</v>
      </c>
      <c r="V5922" t="s">
        <v>33</v>
      </c>
    </row>
    <row r="5923" spans="1:22">
      <c r="A5923" s="4">
        <v>46077</v>
      </c>
      <c r="B5923" t="s">
        <v>4534</v>
      </c>
      <c r="C5923" t="s">
        <v>23</v>
      </c>
      <c r="D5923">
        <v>1</v>
      </c>
      <c r="E5923">
        <v>42000</v>
      </c>
      <c r="F5923">
        <f>Table2[[#This Row],[Đơn Giá Chuẩn]]*Table2[[#This Row],[Tổng số lượng bán]]</f>
        <v>42000</v>
      </c>
      <c r="G5923">
        <v>0</v>
      </c>
      <c r="H5923">
        <f>Table2[[#This Row],[Doanh số bán]]-Table2[[#This Row],[Chiết khấu]]</f>
        <v>42000</v>
      </c>
      <c r="K5923" t="s">
        <v>24</v>
      </c>
      <c r="L5923">
        <v>0</v>
      </c>
      <c r="M5923" t="s">
        <v>918</v>
      </c>
      <c r="N5923" t="s">
        <v>919</v>
      </c>
      <c r="O5923">
        <v>0</v>
      </c>
      <c r="P5923" t="s">
        <v>1771</v>
      </c>
      <c r="Q5923" t="s">
        <v>1772</v>
      </c>
      <c r="R5923" t="s">
        <v>29</v>
      </c>
      <c r="S5923" t="s">
        <v>30</v>
      </c>
      <c r="T5923" t="s">
        <v>922</v>
      </c>
      <c r="U5923" t="s">
        <v>923</v>
      </c>
      <c r="V5923" t="s">
        <v>33</v>
      </c>
    </row>
    <row r="5924" spans="1:22">
      <c r="A5924" s="4">
        <v>46077</v>
      </c>
      <c r="B5924" t="s">
        <v>4535</v>
      </c>
      <c r="C5924" t="s">
        <v>2500</v>
      </c>
      <c r="D5924">
        <v>3</v>
      </c>
      <c r="E5924">
        <v>340000</v>
      </c>
      <c r="F5924">
        <f>Table2[[#This Row],[Đơn Giá Chuẩn]]*Table2[[#This Row],[Tổng số lượng bán]]</f>
        <v>1020000</v>
      </c>
      <c r="G5924">
        <v>0</v>
      </c>
      <c r="H5924">
        <f>Table2[[#This Row],[Doanh số bán]]-Table2[[#This Row],[Chiết khấu]]</f>
        <v>1020000</v>
      </c>
      <c r="K5924" t="s">
        <v>24</v>
      </c>
      <c r="L5924">
        <v>1</v>
      </c>
      <c r="M5924" t="s">
        <v>918</v>
      </c>
      <c r="N5924" t="s">
        <v>919</v>
      </c>
      <c r="O5924">
        <v>3</v>
      </c>
      <c r="P5924" t="s">
        <v>2504</v>
      </c>
      <c r="Q5924" t="s">
        <v>2505</v>
      </c>
      <c r="R5924" t="s">
        <v>41</v>
      </c>
      <c r="S5924" t="s">
        <v>42</v>
      </c>
      <c r="T5924" t="s">
        <v>922</v>
      </c>
      <c r="U5924" t="s">
        <v>923</v>
      </c>
      <c r="V5924" t="s">
        <v>33</v>
      </c>
    </row>
    <row r="5925" spans="1:22">
      <c r="A5925" s="4">
        <v>46077</v>
      </c>
      <c r="B5925" t="s">
        <v>4536</v>
      </c>
      <c r="C5925" t="s">
        <v>23</v>
      </c>
      <c r="D5925">
        <v>1</v>
      </c>
      <c r="E5925">
        <v>62000</v>
      </c>
      <c r="F5925">
        <f>Table2[[#This Row],[Đơn Giá Chuẩn]]*Table2[[#This Row],[Tổng số lượng bán]]</f>
        <v>62000</v>
      </c>
      <c r="G5925">
        <v>0</v>
      </c>
      <c r="H5925">
        <f>Table2[[#This Row],[Doanh số bán]]-Table2[[#This Row],[Chiết khấu]]</f>
        <v>62000</v>
      </c>
      <c r="K5925" t="s">
        <v>24</v>
      </c>
      <c r="L5925">
        <v>0</v>
      </c>
      <c r="M5925" t="s">
        <v>918</v>
      </c>
      <c r="N5925" t="s">
        <v>919</v>
      </c>
      <c r="O5925">
        <v>0</v>
      </c>
      <c r="P5925" t="s">
        <v>1815</v>
      </c>
      <c r="Q5925" t="s">
        <v>1816</v>
      </c>
      <c r="R5925" t="s">
        <v>29</v>
      </c>
      <c r="S5925" t="s">
        <v>30</v>
      </c>
      <c r="T5925" t="s">
        <v>922</v>
      </c>
      <c r="U5925" t="s">
        <v>923</v>
      </c>
      <c r="V5925" t="s">
        <v>33</v>
      </c>
    </row>
    <row r="5926" spans="1:22">
      <c r="A5926" s="4">
        <v>46077</v>
      </c>
      <c r="B5926" t="s">
        <v>4537</v>
      </c>
      <c r="C5926" t="s">
        <v>23</v>
      </c>
      <c r="D5926">
        <v>1</v>
      </c>
      <c r="E5926">
        <v>52000</v>
      </c>
      <c r="F5926">
        <f>Table2[[#This Row],[Đơn Giá Chuẩn]]*Table2[[#This Row],[Tổng số lượng bán]]</f>
        <v>52000</v>
      </c>
      <c r="G5926">
        <v>0</v>
      </c>
      <c r="H5926">
        <f>Table2[[#This Row],[Doanh số bán]]-Table2[[#This Row],[Chiết khấu]]</f>
        <v>52000</v>
      </c>
      <c r="K5926" t="s">
        <v>24</v>
      </c>
      <c r="L5926">
        <v>0</v>
      </c>
      <c r="M5926" t="s">
        <v>918</v>
      </c>
      <c r="N5926" t="s">
        <v>919</v>
      </c>
      <c r="O5926">
        <v>0</v>
      </c>
      <c r="P5926" t="s">
        <v>1783</v>
      </c>
      <c r="Q5926" t="s">
        <v>1784</v>
      </c>
      <c r="R5926" t="s">
        <v>29</v>
      </c>
      <c r="S5926" t="s">
        <v>59</v>
      </c>
      <c r="T5926" t="s">
        <v>922</v>
      </c>
      <c r="U5926" t="s">
        <v>923</v>
      </c>
      <c r="V5926" t="s">
        <v>33</v>
      </c>
    </row>
    <row r="5927" spans="1:22">
      <c r="A5927" s="4">
        <v>46077</v>
      </c>
      <c r="B5927" t="s">
        <v>4538</v>
      </c>
      <c r="C5927" t="s">
        <v>1840</v>
      </c>
      <c r="D5927">
        <v>1</v>
      </c>
      <c r="E5927">
        <v>32000</v>
      </c>
      <c r="F5927">
        <f>Table2[[#This Row],[Đơn Giá Chuẩn]]*Table2[[#This Row],[Tổng số lượng bán]]</f>
        <v>32000</v>
      </c>
      <c r="G5927">
        <v>0</v>
      </c>
      <c r="H5927">
        <f>Table2[[#This Row],[Doanh số bán]]-Table2[[#This Row],[Chiết khấu]]</f>
        <v>32000</v>
      </c>
      <c r="K5927" t="s">
        <v>24</v>
      </c>
      <c r="L5927">
        <v>0</v>
      </c>
      <c r="M5927" t="s">
        <v>918</v>
      </c>
      <c r="N5927" t="s">
        <v>919</v>
      </c>
      <c r="O5927">
        <v>0</v>
      </c>
      <c r="P5927" t="s">
        <v>1841</v>
      </c>
      <c r="Q5927" t="s">
        <v>1842</v>
      </c>
      <c r="R5927" t="s">
        <v>29</v>
      </c>
      <c r="S5927" t="s">
        <v>1738</v>
      </c>
      <c r="T5927" t="s">
        <v>922</v>
      </c>
      <c r="U5927" t="s">
        <v>923</v>
      </c>
      <c r="V5927" t="s">
        <v>33</v>
      </c>
    </row>
    <row r="5928" spans="1:22">
      <c r="A5928" s="4">
        <v>46077</v>
      </c>
      <c r="B5928" t="s">
        <v>4539</v>
      </c>
      <c r="C5928" t="s">
        <v>23</v>
      </c>
      <c r="D5928">
        <v>1</v>
      </c>
      <c r="E5928">
        <v>67000</v>
      </c>
      <c r="F5928">
        <f>Table2[[#This Row],[Đơn Giá Chuẩn]]*Table2[[#This Row],[Tổng số lượng bán]]</f>
        <v>67000</v>
      </c>
      <c r="G5928">
        <v>0</v>
      </c>
      <c r="H5928">
        <f>Table2[[#This Row],[Doanh số bán]]-Table2[[#This Row],[Chiết khấu]]</f>
        <v>67000</v>
      </c>
      <c r="K5928" t="s">
        <v>24</v>
      </c>
      <c r="L5928">
        <v>0</v>
      </c>
      <c r="M5928" t="s">
        <v>918</v>
      </c>
      <c r="N5928" t="s">
        <v>919</v>
      </c>
      <c r="O5928">
        <v>0</v>
      </c>
      <c r="P5928" t="s">
        <v>1767</v>
      </c>
      <c r="Q5928" t="s">
        <v>1768</v>
      </c>
      <c r="R5928" t="s">
        <v>29</v>
      </c>
      <c r="S5928" t="s">
        <v>91</v>
      </c>
      <c r="T5928" t="s">
        <v>922</v>
      </c>
      <c r="U5928" t="s">
        <v>923</v>
      </c>
      <c r="V5928" t="s">
        <v>33</v>
      </c>
    </row>
    <row r="5929" spans="1:22">
      <c r="A5929" s="4">
        <v>46077</v>
      </c>
      <c r="B5929" t="s">
        <v>4539</v>
      </c>
      <c r="C5929" t="s">
        <v>23</v>
      </c>
      <c r="D5929">
        <v>1</v>
      </c>
      <c r="E5929">
        <v>67000</v>
      </c>
      <c r="F5929">
        <f>Table2[[#This Row],[Đơn Giá Chuẩn]]*Table2[[#This Row],[Tổng số lượng bán]]</f>
        <v>67000</v>
      </c>
      <c r="G5929">
        <v>0</v>
      </c>
      <c r="H5929">
        <f>Table2[[#This Row],[Doanh số bán]]-Table2[[#This Row],[Chiết khấu]]</f>
        <v>67000</v>
      </c>
      <c r="K5929" t="s">
        <v>24</v>
      </c>
      <c r="L5929">
        <v>0</v>
      </c>
      <c r="M5929" t="s">
        <v>918</v>
      </c>
      <c r="N5929" t="s">
        <v>919</v>
      </c>
      <c r="O5929">
        <v>0</v>
      </c>
      <c r="P5929" t="s">
        <v>1749</v>
      </c>
      <c r="Q5929" t="s">
        <v>1750</v>
      </c>
      <c r="R5929" t="s">
        <v>29</v>
      </c>
      <c r="S5929" t="s">
        <v>56</v>
      </c>
      <c r="T5929" t="s">
        <v>922</v>
      </c>
      <c r="U5929" t="s">
        <v>923</v>
      </c>
      <c r="V5929" t="s">
        <v>33</v>
      </c>
    </row>
    <row r="5930" spans="1:22">
      <c r="A5930" s="4">
        <v>46077</v>
      </c>
      <c r="B5930" t="s">
        <v>4540</v>
      </c>
      <c r="C5930" t="s">
        <v>23</v>
      </c>
      <c r="D5930">
        <v>1</v>
      </c>
      <c r="E5930">
        <v>67000</v>
      </c>
      <c r="F5930">
        <f>Table2[[#This Row],[Đơn Giá Chuẩn]]*Table2[[#This Row],[Tổng số lượng bán]]</f>
        <v>67000</v>
      </c>
      <c r="G5930">
        <v>0</v>
      </c>
      <c r="H5930">
        <f>Table2[[#This Row],[Doanh số bán]]-Table2[[#This Row],[Chiết khấu]]</f>
        <v>67000</v>
      </c>
      <c r="K5930" t="s">
        <v>24</v>
      </c>
      <c r="L5930">
        <v>0</v>
      </c>
      <c r="M5930" t="s">
        <v>918</v>
      </c>
      <c r="N5930" t="s">
        <v>919</v>
      </c>
      <c r="O5930">
        <v>0</v>
      </c>
      <c r="P5930" t="s">
        <v>1752</v>
      </c>
      <c r="Q5930" t="s">
        <v>1753</v>
      </c>
      <c r="R5930" t="s">
        <v>29</v>
      </c>
      <c r="S5930" t="s">
        <v>91</v>
      </c>
      <c r="T5930" t="s">
        <v>922</v>
      </c>
      <c r="U5930" t="s">
        <v>923</v>
      </c>
      <c r="V5930" t="s">
        <v>33</v>
      </c>
    </row>
    <row r="5931" spans="1:22">
      <c r="A5931" s="4">
        <v>46077</v>
      </c>
      <c r="B5931" t="s">
        <v>4540</v>
      </c>
      <c r="C5931" t="s">
        <v>23</v>
      </c>
      <c r="D5931">
        <v>1</v>
      </c>
      <c r="E5931">
        <v>67000</v>
      </c>
      <c r="F5931">
        <f>Table2[[#This Row],[Đơn Giá Chuẩn]]*Table2[[#This Row],[Tổng số lượng bán]]</f>
        <v>67000</v>
      </c>
      <c r="G5931">
        <v>0</v>
      </c>
      <c r="H5931">
        <f>Table2[[#This Row],[Doanh số bán]]-Table2[[#This Row],[Chiết khấu]]</f>
        <v>67000</v>
      </c>
      <c r="K5931" t="s">
        <v>24</v>
      </c>
      <c r="L5931">
        <v>0</v>
      </c>
      <c r="M5931" t="s">
        <v>918</v>
      </c>
      <c r="N5931" t="s">
        <v>919</v>
      </c>
      <c r="O5931">
        <v>0</v>
      </c>
      <c r="P5931" t="s">
        <v>1946</v>
      </c>
      <c r="Q5931" t="s">
        <v>1947</v>
      </c>
      <c r="R5931" t="s">
        <v>29</v>
      </c>
      <c r="S5931" t="s">
        <v>91</v>
      </c>
      <c r="T5931" t="s">
        <v>922</v>
      </c>
      <c r="U5931" t="s">
        <v>923</v>
      </c>
      <c r="V5931" t="s">
        <v>33</v>
      </c>
    </row>
    <row r="5932" spans="1:22">
      <c r="A5932" s="4">
        <v>46077</v>
      </c>
      <c r="B5932" t="s">
        <v>4541</v>
      </c>
      <c r="C5932" t="s">
        <v>1840</v>
      </c>
      <c r="D5932">
        <v>1</v>
      </c>
      <c r="E5932">
        <v>32000</v>
      </c>
      <c r="F5932">
        <f>Table2[[#This Row],[Đơn Giá Chuẩn]]*Table2[[#This Row],[Tổng số lượng bán]]</f>
        <v>32000</v>
      </c>
      <c r="G5932">
        <v>0</v>
      </c>
      <c r="H5932">
        <f>Table2[[#This Row],[Doanh số bán]]-Table2[[#This Row],[Chiết khấu]]</f>
        <v>32000</v>
      </c>
      <c r="K5932" t="s">
        <v>24</v>
      </c>
      <c r="L5932">
        <v>0</v>
      </c>
      <c r="M5932" t="s">
        <v>918</v>
      </c>
      <c r="N5932" t="s">
        <v>919</v>
      </c>
      <c r="O5932">
        <v>0</v>
      </c>
      <c r="P5932" t="s">
        <v>1841</v>
      </c>
      <c r="Q5932" t="s">
        <v>1842</v>
      </c>
      <c r="R5932" t="s">
        <v>29</v>
      </c>
      <c r="S5932" t="s">
        <v>1738</v>
      </c>
      <c r="T5932" t="s">
        <v>922</v>
      </c>
      <c r="U5932" t="s">
        <v>923</v>
      </c>
      <c r="V5932" t="s">
        <v>33</v>
      </c>
    </row>
    <row r="5933" spans="1:22">
      <c r="A5933" s="4">
        <v>46077</v>
      </c>
      <c r="B5933" t="s">
        <v>4542</v>
      </c>
      <c r="C5933" t="s">
        <v>23</v>
      </c>
      <c r="D5933">
        <v>1</v>
      </c>
      <c r="E5933">
        <v>52000</v>
      </c>
      <c r="F5933">
        <f>Table2[[#This Row],[Đơn Giá Chuẩn]]*Table2[[#This Row],[Tổng số lượng bán]]</f>
        <v>52000</v>
      </c>
      <c r="G5933">
        <v>0</v>
      </c>
      <c r="H5933">
        <f>Table2[[#This Row],[Doanh số bán]]-Table2[[#This Row],[Chiết khấu]]</f>
        <v>52000</v>
      </c>
      <c r="K5933" t="s">
        <v>24</v>
      </c>
      <c r="L5933">
        <v>0</v>
      </c>
      <c r="M5933" t="s">
        <v>918</v>
      </c>
      <c r="N5933" t="s">
        <v>919</v>
      </c>
      <c r="O5933">
        <v>0</v>
      </c>
      <c r="P5933" t="s">
        <v>1775</v>
      </c>
      <c r="Q5933" t="s">
        <v>1776</v>
      </c>
      <c r="R5933" t="s">
        <v>29</v>
      </c>
      <c r="S5933" t="s">
        <v>56</v>
      </c>
      <c r="T5933" t="s">
        <v>922</v>
      </c>
      <c r="U5933" t="s">
        <v>923</v>
      </c>
      <c r="V5933" t="s">
        <v>33</v>
      </c>
    </row>
    <row r="5934" spans="1:22">
      <c r="A5934" s="4">
        <v>46077</v>
      </c>
      <c r="B5934" t="s">
        <v>4542</v>
      </c>
      <c r="C5934" t="s">
        <v>23</v>
      </c>
      <c r="D5934">
        <v>1</v>
      </c>
      <c r="E5934">
        <v>47000</v>
      </c>
      <c r="F5934">
        <f>Table2[[#This Row],[Đơn Giá Chuẩn]]*Table2[[#This Row],[Tổng số lượng bán]]</f>
        <v>47000</v>
      </c>
      <c r="G5934">
        <v>0</v>
      </c>
      <c r="H5934">
        <f>Table2[[#This Row],[Doanh số bán]]-Table2[[#This Row],[Chiết khấu]]</f>
        <v>47000</v>
      </c>
      <c r="K5934" t="s">
        <v>24</v>
      </c>
      <c r="L5934">
        <v>0</v>
      </c>
      <c r="M5934" t="s">
        <v>918</v>
      </c>
      <c r="N5934" t="s">
        <v>919</v>
      </c>
      <c r="O5934">
        <v>0</v>
      </c>
      <c r="P5934" t="s">
        <v>1852</v>
      </c>
      <c r="Q5934" t="s">
        <v>1853</v>
      </c>
      <c r="R5934" t="s">
        <v>29</v>
      </c>
      <c r="S5934" t="s">
        <v>59</v>
      </c>
      <c r="T5934" t="s">
        <v>922</v>
      </c>
      <c r="U5934" t="s">
        <v>923</v>
      </c>
      <c r="V5934" t="s">
        <v>33</v>
      </c>
    </row>
    <row r="5935" spans="1:22">
      <c r="A5935" s="4">
        <v>46077</v>
      </c>
      <c r="B5935" t="s">
        <v>4543</v>
      </c>
      <c r="C5935" t="s">
        <v>23</v>
      </c>
      <c r="D5935">
        <v>1</v>
      </c>
      <c r="E5935">
        <v>52000</v>
      </c>
      <c r="F5935">
        <f>Table2[[#This Row],[Đơn Giá Chuẩn]]*Table2[[#This Row],[Tổng số lượng bán]]</f>
        <v>52000</v>
      </c>
      <c r="G5935">
        <v>0</v>
      </c>
      <c r="H5935">
        <f>Table2[[#This Row],[Doanh số bán]]-Table2[[#This Row],[Chiết khấu]]</f>
        <v>52000</v>
      </c>
      <c r="K5935" t="s">
        <v>24</v>
      </c>
      <c r="L5935">
        <v>0</v>
      </c>
      <c r="M5935" t="s">
        <v>918</v>
      </c>
      <c r="N5935" t="s">
        <v>919</v>
      </c>
      <c r="O5935">
        <v>0</v>
      </c>
      <c r="P5935" t="s">
        <v>1783</v>
      </c>
      <c r="Q5935" t="s">
        <v>1784</v>
      </c>
      <c r="R5935" t="s">
        <v>29</v>
      </c>
      <c r="S5935" t="s">
        <v>59</v>
      </c>
      <c r="T5935" t="s">
        <v>922</v>
      </c>
      <c r="U5935" t="s">
        <v>923</v>
      </c>
      <c r="V5935" t="s">
        <v>33</v>
      </c>
    </row>
    <row r="5936" spans="1:22">
      <c r="A5936" s="4">
        <v>46077</v>
      </c>
      <c r="B5936" t="s">
        <v>4544</v>
      </c>
      <c r="C5936" t="s">
        <v>23</v>
      </c>
      <c r="D5936">
        <v>1</v>
      </c>
      <c r="E5936">
        <v>67000</v>
      </c>
      <c r="F5936">
        <f>Table2[[#This Row],[Đơn Giá Chuẩn]]*Table2[[#This Row],[Tổng số lượng bán]]</f>
        <v>67000</v>
      </c>
      <c r="G5936">
        <v>0</v>
      </c>
      <c r="H5936">
        <f>Table2[[#This Row],[Doanh số bán]]-Table2[[#This Row],[Chiết khấu]]</f>
        <v>67000</v>
      </c>
      <c r="K5936" t="s">
        <v>24</v>
      </c>
      <c r="L5936">
        <v>0</v>
      </c>
      <c r="M5936" t="s">
        <v>918</v>
      </c>
      <c r="N5936" t="s">
        <v>919</v>
      </c>
      <c r="O5936">
        <v>0</v>
      </c>
      <c r="P5936" t="s">
        <v>1752</v>
      </c>
      <c r="Q5936" t="s">
        <v>1753</v>
      </c>
      <c r="R5936" t="s">
        <v>29</v>
      </c>
      <c r="S5936" t="s">
        <v>91</v>
      </c>
      <c r="T5936" t="s">
        <v>922</v>
      </c>
      <c r="U5936" t="s">
        <v>923</v>
      </c>
      <c r="V5936" t="s">
        <v>33</v>
      </c>
    </row>
    <row r="5937" spans="1:22">
      <c r="A5937" s="4">
        <v>46077</v>
      </c>
      <c r="B5937" t="s">
        <v>4545</v>
      </c>
      <c r="C5937" t="s">
        <v>23</v>
      </c>
      <c r="D5937">
        <v>1</v>
      </c>
      <c r="E5937">
        <v>52000</v>
      </c>
      <c r="F5937">
        <f>Table2[[#This Row],[Đơn Giá Chuẩn]]*Table2[[#This Row],[Tổng số lượng bán]]</f>
        <v>52000</v>
      </c>
      <c r="G5937">
        <v>0</v>
      </c>
      <c r="H5937">
        <f>Table2[[#This Row],[Doanh số bán]]-Table2[[#This Row],[Chiết khấu]]</f>
        <v>52000</v>
      </c>
      <c r="K5937" t="s">
        <v>24</v>
      </c>
      <c r="L5937">
        <v>0</v>
      </c>
      <c r="M5937" t="s">
        <v>918</v>
      </c>
      <c r="N5937" t="s">
        <v>919</v>
      </c>
      <c r="O5937">
        <v>0</v>
      </c>
      <c r="P5937" t="s">
        <v>1788</v>
      </c>
      <c r="Q5937" t="s">
        <v>1789</v>
      </c>
      <c r="R5937" t="s">
        <v>29</v>
      </c>
      <c r="S5937" t="s">
        <v>59</v>
      </c>
      <c r="T5937" t="s">
        <v>922</v>
      </c>
      <c r="U5937" t="s">
        <v>923</v>
      </c>
      <c r="V5937" t="s">
        <v>33</v>
      </c>
    </row>
    <row r="5938" spans="1:22">
      <c r="A5938" s="4">
        <v>46077</v>
      </c>
      <c r="B5938" t="s">
        <v>4546</v>
      </c>
      <c r="C5938" t="s">
        <v>23</v>
      </c>
      <c r="D5938">
        <v>1</v>
      </c>
      <c r="E5938">
        <v>67000</v>
      </c>
      <c r="F5938">
        <f>Table2[[#This Row],[Đơn Giá Chuẩn]]*Table2[[#This Row],[Tổng số lượng bán]]</f>
        <v>67000</v>
      </c>
      <c r="G5938">
        <v>0</v>
      </c>
      <c r="H5938">
        <f>Table2[[#This Row],[Doanh số bán]]-Table2[[#This Row],[Chiết khấu]]</f>
        <v>67000</v>
      </c>
      <c r="K5938" t="s">
        <v>24</v>
      </c>
      <c r="L5938">
        <v>0</v>
      </c>
      <c r="M5938" t="s">
        <v>918</v>
      </c>
      <c r="N5938" t="s">
        <v>919</v>
      </c>
      <c r="O5938">
        <v>0</v>
      </c>
      <c r="P5938" t="s">
        <v>1760</v>
      </c>
      <c r="Q5938" t="s">
        <v>1761</v>
      </c>
      <c r="R5938" t="s">
        <v>29</v>
      </c>
      <c r="S5938" t="s">
        <v>91</v>
      </c>
      <c r="T5938" t="s">
        <v>922</v>
      </c>
      <c r="U5938" t="s">
        <v>923</v>
      </c>
      <c r="V5938" t="s">
        <v>33</v>
      </c>
    </row>
    <row r="5939" spans="1:22">
      <c r="A5939" s="4">
        <v>46077</v>
      </c>
      <c r="B5939" t="s">
        <v>4547</v>
      </c>
      <c r="C5939" t="s">
        <v>2500</v>
      </c>
      <c r="D5939">
        <v>5</v>
      </c>
      <c r="E5939">
        <v>302000</v>
      </c>
      <c r="F5939">
        <f>Table2[[#This Row],[Đơn Giá Chuẩn]]*Table2[[#This Row],[Tổng số lượng bán]]</f>
        <v>1510000</v>
      </c>
      <c r="G5939">
        <v>0</v>
      </c>
      <c r="H5939">
        <f>Table2[[#This Row],[Doanh số bán]]-Table2[[#This Row],[Chiết khấu]]</f>
        <v>1510000</v>
      </c>
      <c r="K5939" t="s">
        <v>24</v>
      </c>
      <c r="L5939">
        <v>1</v>
      </c>
      <c r="M5939" t="s">
        <v>918</v>
      </c>
      <c r="N5939" t="s">
        <v>919</v>
      </c>
      <c r="O5939">
        <v>5</v>
      </c>
      <c r="P5939" t="s">
        <v>84</v>
      </c>
      <c r="Q5939" t="s">
        <v>85</v>
      </c>
      <c r="R5939" t="s">
        <v>41</v>
      </c>
      <c r="S5939" t="s">
        <v>42</v>
      </c>
      <c r="T5939" t="s">
        <v>922</v>
      </c>
      <c r="U5939" t="s">
        <v>923</v>
      </c>
      <c r="V5939" t="s">
        <v>33</v>
      </c>
    </row>
    <row r="5940" spans="1:22">
      <c r="A5940" s="4">
        <v>46077</v>
      </c>
      <c r="B5940" t="s">
        <v>4547</v>
      </c>
      <c r="C5940" t="s">
        <v>2500</v>
      </c>
      <c r="D5940">
        <v>5</v>
      </c>
      <c r="E5940">
        <v>340000</v>
      </c>
      <c r="F5940">
        <f>Table2[[#This Row],[Đơn Giá Chuẩn]]*Table2[[#This Row],[Tổng số lượng bán]]</f>
        <v>1700000</v>
      </c>
      <c r="G5940">
        <v>0</v>
      </c>
      <c r="H5940">
        <f>Table2[[#This Row],[Doanh số bán]]-Table2[[#This Row],[Chiết khấu]]</f>
        <v>1700000</v>
      </c>
      <c r="K5940" t="s">
        <v>24</v>
      </c>
      <c r="L5940">
        <v>1</v>
      </c>
      <c r="M5940" t="s">
        <v>918</v>
      </c>
      <c r="N5940" t="s">
        <v>919</v>
      </c>
      <c r="O5940">
        <v>5</v>
      </c>
      <c r="P5940" t="s">
        <v>2504</v>
      </c>
      <c r="Q5940" t="s">
        <v>2505</v>
      </c>
      <c r="R5940" t="s">
        <v>41</v>
      </c>
      <c r="S5940" t="s">
        <v>42</v>
      </c>
      <c r="T5940" t="s">
        <v>922</v>
      </c>
      <c r="U5940" t="s">
        <v>923</v>
      </c>
      <c r="V5940" t="s">
        <v>33</v>
      </c>
    </row>
    <row r="5941" spans="1:22">
      <c r="A5941" s="4">
        <v>46077</v>
      </c>
      <c r="B5941" t="s">
        <v>4548</v>
      </c>
      <c r="C5941" t="s">
        <v>23</v>
      </c>
      <c r="D5941">
        <v>1</v>
      </c>
      <c r="E5941">
        <v>52000</v>
      </c>
      <c r="F5941">
        <f>Table2[[#This Row],[Đơn Giá Chuẩn]]*Table2[[#This Row],[Tổng số lượng bán]]</f>
        <v>52000</v>
      </c>
      <c r="G5941">
        <v>0</v>
      </c>
      <c r="H5941">
        <f>Table2[[#This Row],[Doanh số bán]]-Table2[[#This Row],[Chiết khấu]]</f>
        <v>52000</v>
      </c>
      <c r="K5941" t="s">
        <v>24</v>
      </c>
      <c r="L5941">
        <v>0</v>
      </c>
      <c r="M5941" t="s">
        <v>918</v>
      </c>
      <c r="N5941" t="s">
        <v>919</v>
      </c>
      <c r="O5941">
        <v>0</v>
      </c>
      <c r="P5941" t="s">
        <v>1775</v>
      </c>
      <c r="Q5941" t="s">
        <v>1776</v>
      </c>
      <c r="R5941" t="s">
        <v>29</v>
      </c>
      <c r="S5941" t="s">
        <v>56</v>
      </c>
      <c r="T5941" t="s">
        <v>922</v>
      </c>
      <c r="U5941" t="s">
        <v>923</v>
      </c>
      <c r="V5941" t="s">
        <v>33</v>
      </c>
    </row>
    <row r="5942" spans="1:22">
      <c r="A5942" s="4">
        <v>46077</v>
      </c>
      <c r="B5942" t="s">
        <v>4549</v>
      </c>
      <c r="C5942" t="s">
        <v>23</v>
      </c>
      <c r="D5942">
        <v>2</v>
      </c>
      <c r="E5942">
        <v>67000</v>
      </c>
      <c r="F5942">
        <f>Table2[[#This Row],[Đơn Giá Chuẩn]]*Table2[[#This Row],[Tổng số lượng bán]]</f>
        <v>134000</v>
      </c>
      <c r="G5942">
        <v>0</v>
      </c>
      <c r="H5942">
        <f>Table2[[#This Row],[Doanh số bán]]-Table2[[#This Row],[Chiết khấu]]</f>
        <v>134000</v>
      </c>
      <c r="K5942" t="s">
        <v>24</v>
      </c>
      <c r="L5942">
        <v>0</v>
      </c>
      <c r="M5942" t="s">
        <v>918</v>
      </c>
      <c r="N5942" t="s">
        <v>919</v>
      </c>
      <c r="O5942">
        <v>0</v>
      </c>
      <c r="P5942" t="s">
        <v>1760</v>
      </c>
      <c r="Q5942" t="s">
        <v>1761</v>
      </c>
      <c r="R5942" t="s">
        <v>29</v>
      </c>
      <c r="S5942" t="s">
        <v>91</v>
      </c>
      <c r="T5942" t="s">
        <v>922</v>
      </c>
      <c r="U5942" t="s">
        <v>923</v>
      </c>
      <c r="V5942" t="s">
        <v>33</v>
      </c>
    </row>
    <row r="5943" spans="1:22">
      <c r="A5943" s="4">
        <v>46077</v>
      </c>
      <c r="B5943" t="s">
        <v>4550</v>
      </c>
      <c r="C5943" t="s">
        <v>23</v>
      </c>
      <c r="D5943">
        <v>1</v>
      </c>
      <c r="E5943">
        <v>52000</v>
      </c>
      <c r="F5943">
        <f>Table2[[#This Row],[Đơn Giá Chuẩn]]*Table2[[#This Row],[Tổng số lượng bán]]</f>
        <v>52000</v>
      </c>
      <c r="G5943">
        <v>0</v>
      </c>
      <c r="H5943">
        <f>Table2[[#This Row],[Doanh số bán]]-Table2[[#This Row],[Chiết khấu]]</f>
        <v>52000</v>
      </c>
      <c r="K5943" t="s">
        <v>24</v>
      </c>
      <c r="L5943">
        <v>0</v>
      </c>
      <c r="M5943" t="s">
        <v>918</v>
      </c>
      <c r="N5943" t="s">
        <v>919</v>
      </c>
      <c r="O5943">
        <v>0</v>
      </c>
      <c r="P5943" t="s">
        <v>1775</v>
      </c>
      <c r="Q5943" t="s">
        <v>1776</v>
      </c>
      <c r="R5943" t="s">
        <v>29</v>
      </c>
      <c r="S5943" t="s">
        <v>56</v>
      </c>
      <c r="T5943" t="s">
        <v>922</v>
      </c>
      <c r="U5943" t="s">
        <v>923</v>
      </c>
      <c r="V5943" t="s">
        <v>33</v>
      </c>
    </row>
    <row r="5944" spans="1:22">
      <c r="A5944" s="4">
        <v>46078</v>
      </c>
      <c r="B5944" t="s">
        <v>4551</v>
      </c>
      <c r="C5944" t="s">
        <v>23</v>
      </c>
      <c r="D5944">
        <v>1</v>
      </c>
      <c r="E5944">
        <v>47000</v>
      </c>
      <c r="F5944">
        <f>Table2[[#This Row],[Đơn Giá Chuẩn]]*Table2[[#This Row],[Tổng số lượng bán]]</f>
        <v>47000</v>
      </c>
      <c r="G5944">
        <v>0</v>
      </c>
      <c r="H5944">
        <f>Table2[[#This Row],[Doanh số bán]]-Table2[[#This Row],[Chiết khấu]]</f>
        <v>47000</v>
      </c>
      <c r="K5944" t="s">
        <v>24</v>
      </c>
      <c r="L5944">
        <v>0</v>
      </c>
      <c r="M5944" t="s">
        <v>918</v>
      </c>
      <c r="N5944" t="s">
        <v>919</v>
      </c>
      <c r="O5944">
        <v>0</v>
      </c>
      <c r="P5944" t="s">
        <v>1740</v>
      </c>
      <c r="Q5944" t="s">
        <v>1741</v>
      </c>
      <c r="R5944" t="s">
        <v>29</v>
      </c>
      <c r="S5944" t="s">
        <v>30</v>
      </c>
      <c r="T5944" t="s">
        <v>922</v>
      </c>
      <c r="U5944" t="s">
        <v>923</v>
      </c>
      <c r="V5944" t="s">
        <v>33</v>
      </c>
    </row>
    <row r="5945" spans="1:22">
      <c r="A5945" s="4">
        <v>46078</v>
      </c>
      <c r="B5945" t="s">
        <v>4551</v>
      </c>
      <c r="C5945" t="s">
        <v>23</v>
      </c>
      <c r="D5945">
        <v>1</v>
      </c>
      <c r="E5945">
        <v>62000</v>
      </c>
      <c r="F5945">
        <f>Table2[[#This Row],[Đơn Giá Chuẩn]]*Table2[[#This Row],[Tổng số lượng bán]]</f>
        <v>62000</v>
      </c>
      <c r="G5945">
        <v>0</v>
      </c>
      <c r="H5945">
        <f>Table2[[#This Row],[Doanh số bán]]-Table2[[#This Row],[Chiết khấu]]</f>
        <v>62000</v>
      </c>
      <c r="K5945" t="s">
        <v>24</v>
      </c>
      <c r="L5945">
        <v>0</v>
      </c>
      <c r="M5945" t="s">
        <v>918</v>
      </c>
      <c r="N5945" t="s">
        <v>919</v>
      </c>
      <c r="O5945">
        <v>0</v>
      </c>
      <c r="P5945" t="s">
        <v>1810</v>
      </c>
      <c r="Q5945" t="s">
        <v>1811</v>
      </c>
      <c r="R5945" t="s">
        <v>29</v>
      </c>
      <c r="S5945" t="s">
        <v>56</v>
      </c>
      <c r="T5945" t="s">
        <v>922</v>
      </c>
      <c r="U5945" t="s">
        <v>923</v>
      </c>
      <c r="V5945" t="s">
        <v>33</v>
      </c>
    </row>
    <row r="5946" spans="1:22">
      <c r="A5946" s="4">
        <v>46078</v>
      </c>
      <c r="B5946" t="s">
        <v>4552</v>
      </c>
      <c r="C5946" t="s">
        <v>23</v>
      </c>
      <c r="D5946">
        <v>1</v>
      </c>
      <c r="E5946">
        <v>42000</v>
      </c>
      <c r="F5946">
        <f>Table2[[#This Row],[Đơn Giá Chuẩn]]*Table2[[#This Row],[Tổng số lượng bán]]</f>
        <v>42000</v>
      </c>
      <c r="G5946">
        <v>12963</v>
      </c>
      <c r="H5946">
        <f>Table2[[#This Row],[Doanh số bán]]-Table2[[#This Row],[Chiết khấu]]</f>
        <v>29037</v>
      </c>
      <c r="K5946" t="s">
        <v>24</v>
      </c>
      <c r="L5946">
        <v>0</v>
      </c>
      <c r="M5946" t="s">
        <v>918</v>
      </c>
      <c r="N5946" t="s">
        <v>919</v>
      </c>
      <c r="O5946">
        <v>0</v>
      </c>
      <c r="P5946" t="s">
        <v>1771</v>
      </c>
      <c r="Q5946" t="s">
        <v>1772</v>
      </c>
      <c r="R5946" t="s">
        <v>29</v>
      </c>
      <c r="S5946" t="s">
        <v>30</v>
      </c>
      <c r="T5946" t="s">
        <v>922</v>
      </c>
      <c r="U5946" t="s">
        <v>923</v>
      </c>
      <c r="V5946" t="s">
        <v>33</v>
      </c>
    </row>
    <row r="5947" spans="1:22">
      <c r="A5947" s="4">
        <v>46078</v>
      </c>
      <c r="B5947" t="s">
        <v>4553</v>
      </c>
      <c r="C5947" t="s">
        <v>23</v>
      </c>
      <c r="D5947">
        <v>1</v>
      </c>
      <c r="E5947">
        <v>67000</v>
      </c>
      <c r="F5947">
        <f>Table2[[#This Row],[Đơn Giá Chuẩn]]*Table2[[#This Row],[Tổng số lượng bán]]</f>
        <v>67000</v>
      </c>
      <c r="G5947">
        <v>0</v>
      </c>
      <c r="H5947">
        <f>Table2[[#This Row],[Doanh số bán]]-Table2[[#This Row],[Chiết khấu]]</f>
        <v>67000</v>
      </c>
      <c r="K5947" t="s">
        <v>24</v>
      </c>
      <c r="L5947">
        <v>0</v>
      </c>
      <c r="M5947" t="s">
        <v>918</v>
      </c>
      <c r="N5947" t="s">
        <v>919</v>
      </c>
      <c r="O5947">
        <v>0</v>
      </c>
      <c r="P5947" t="s">
        <v>1756</v>
      </c>
      <c r="Q5947" t="s">
        <v>1757</v>
      </c>
      <c r="R5947" t="s">
        <v>29</v>
      </c>
      <c r="S5947" t="s">
        <v>30</v>
      </c>
      <c r="T5947" t="s">
        <v>922</v>
      </c>
      <c r="U5947" t="s">
        <v>923</v>
      </c>
      <c r="V5947" t="s">
        <v>33</v>
      </c>
    </row>
    <row r="5948" spans="1:22">
      <c r="A5948" s="4">
        <v>46078</v>
      </c>
      <c r="B5948" t="s">
        <v>4554</v>
      </c>
      <c r="C5948" t="s">
        <v>23</v>
      </c>
      <c r="D5948">
        <v>1</v>
      </c>
      <c r="E5948">
        <v>47000</v>
      </c>
      <c r="F5948">
        <f>Table2[[#This Row],[Đơn Giá Chuẩn]]*Table2[[#This Row],[Tổng số lượng bán]]</f>
        <v>47000</v>
      </c>
      <c r="G5948">
        <v>14583</v>
      </c>
      <c r="H5948">
        <f>Table2[[#This Row],[Doanh số bán]]-Table2[[#This Row],[Chiết khấu]]</f>
        <v>32417</v>
      </c>
      <c r="K5948" t="s">
        <v>24</v>
      </c>
      <c r="L5948">
        <v>0</v>
      </c>
      <c r="M5948" t="s">
        <v>918</v>
      </c>
      <c r="N5948" t="s">
        <v>919</v>
      </c>
      <c r="O5948">
        <v>0</v>
      </c>
      <c r="P5948" t="s">
        <v>1740</v>
      </c>
      <c r="Q5948" t="s">
        <v>1741</v>
      </c>
      <c r="R5948" t="s">
        <v>29</v>
      </c>
      <c r="S5948" t="s">
        <v>30</v>
      </c>
      <c r="T5948" t="s">
        <v>922</v>
      </c>
      <c r="U5948" t="s">
        <v>923</v>
      </c>
      <c r="V5948" t="s">
        <v>33</v>
      </c>
    </row>
    <row r="5949" spans="1:22">
      <c r="A5949" s="4">
        <v>46078</v>
      </c>
      <c r="B5949" t="s">
        <v>4555</v>
      </c>
      <c r="C5949" t="s">
        <v>23</v>
      </c>
      <c r="D5949">
        <v>1</v>
      </c>
      <c r="E5949">
        <v>52000</v>
      </c>
      <c r="F5949">
        <f>Table2[[#This Row],[Đơn Giá Chuẩn]]*Table2[[#This Row],[Tổng số lượng bán]]</f>
        <v>52000</v>
      </c>
      <c r="G5949">
        <v>0</v>
      </c>
      <c r="H5949">
        <f>Table2[[#This Row],[Doanh số bán]]-Table2[[#This Row],[Chiết khấu]]</f>
        <v>52000</v>
      </c>
      <c r="K5949" t="s">
        <v>24</v>
      </c>
      <c r="L5949">
        <v>0</v>
      </c>
      <c r="M5949" t="s">
        <v>918</v>
      </c>
      <c r="N5949" t="s">
        <v>919</v>
      </c>
      <c r="O5949">
        <v>0</v>
      </c>
      <c r="P5949" t="s">
        <v>1775</v>
      </c>
      <c r="Q5949" t="s">
        <v>1776</v>
      </c>
      <c r="R5949" t="s">
        <v>29</v>
      </c>
      <c r="S5949" t="s">
        <v>56</v>
      </c>
      <c r="T5949" t="s">
        <v>922</v>
      </c>
      <c r="U5949" t="s">
        <v>923</v>
      </c>
      <c r="V5949" t="s">
        <v>33</v>
      </c>
    </row>
    <row r="5950" spans="1:22">
      <c r="A5950" s="4">
        <v>46078</v>
      </c>
      <c r="B5950" t="s">
        <v>4556</v>
      </c>
      <c r="C5950" t="s">
        <v>23</v>
      </c>
      <c r="D5950">
        <v>1</v>
      </c>
      <c r="E5950">
        <v>67000</v>
      </c>
      <c r="F5950">
        <f>Table2[[#This Row],[Đơn Giá Chuẩn]]*Table2[[#This Row],[Tổng số lượng bán]]</f>
        <v>67000</v>
      </c>
      <c r="G5950">
        <v>0</v>
      </c>
      <c r="H5950">
        <f>Table2[[#This Row],[Doanh số bán]]-Table2[[#This Row],[Chiết khấu]]</f>
        <v>67000</v>
      </c>
      <c r="K5950" t="s">
        <v>24</v>
      </c>
      <c r="L5950">
        <v>0</v>
      </c>
      <c r="M5950" t="s">
        <v>918</v>
      </c>
      <c r="N5950" t="s">
        <v>919</v>
      </c>
      <c r="O5950">
        <v>0</v>
      </c>
      <c r="P5950" t="s">
        <v>1919</v>
      </c>
      <c r="Q5950" t="s">
        <v>1920</v>
      </c>
      <c r="R5950" t="s">
        <v>29</v>
      </c>
      <c r="S5950" t="s">
        <v>91</v>
      </c>
      <c r="T5950" t="s">
        <v>922</v>
      </c>
      <c r="U5950" t="s">
        <v>923</v>
      </c>
      <c r="V5950" t="s">
        <v>33</v>
      </c>
    </row>
    <row r="5951" spans="1:22">
      <c r="A5951" s="4">
        <v>46078</v>
      </c>
      <c r="B5951" t="s">
        <v>4557</v>
      </c>
      <c r="C5951" t="s">
        <v>23</v>
      </c>
      <c r="D5951">
        <v>1</v>
      </c>
      <c r="E5951">
        <v>67000</v>
      </c>
      <c r="F5951">
        <f>Table2[[#This Row],[Đơn Giá Chuẩn]]*Table2[[#This Row],[Tổng số lượng bán]]</f>
        <v>67000</v>
      </c>
      <c r="G5951">
        <v>0</v>
      </c>
      <c r="H5951">
        <f>Table2[[#This Row],[Doanh số bán]]-Table2[[#This Row],[Chiết khấu]]</f>
        <v>67000</v>
      </c>
      <c r="K5951" t="s">
        <v>24</v>
      </c>
      <c r="L5951">
        <v>0</v>
      </c>
      <c r="M5951" t="s">
        <v>918</v>
      </c>
      <c r="N5951" t="s">
        <v>919</v>
      </c>
      <c r="O5951">
        <v>0</v>
      </c>
      <c r="P5951" t="s">
        <v>1946</v>
      </c>
      <c r="Q5951" t="s">
        <v>1947</v>
      </c>
      <c r="R5951" t="s">
        <v>29</v>
      </c>
      <c r="S5951" t="s">
        <v>91</v>
      </c>
      <c r="T5951" t="s">
        <v>922</v>
      </c>
      <c r="U5951" t="s">
        <v>923</v>
      </c>
      <c r="V5951" t="s">
        <v>33</v>
      </c>
    </row>
    <row r="5952" spans="1:22">
      <c r="A5952" s="4">
        <v>46078</v>
      </c>
      <c r="B5952" t="s">
        <v>4558</v>
      </c>
      <c r="C5952" t="s">
        <v>23</v>
      </c>
      <c r="D5952">
        <v>1</v>
      </c>
      <c r="E5952">
        <v>47000</v>
      </c>
      <c r="F5952">
        <f>Table2[[#This Row],[Đơn Giá Chuẩn]]*Table2[[#This Row],[Tổng số lượng bán]]</f>
        <v>47000</v>
      </c>
      <c r="G5952">
        <v>0</v>
      </c>
      <c r="H5952">
        <f>Table2[[#This Row],[Doanh số bán]]-Table2[[#This Row],[Chiết khấu]]</f>
        <v>47000</v>
      </c>
      <c r="K5952" t="s">
        <v>24</v>
      </c>
      <c r="L5952">
        <v>0</v>
      </c>
      <c r="M5952" t="s">
        <v>918</v>
      </c>
      <c r="N5952" t="s">
        <v>919</v>
      </c>
      <c r="O5952">
        <v>0</v>
      </c>
      <c r="P5952" t="s">
        <v>1740</v>
      </c>
      <c r="Q5952" t="s">
        <v>1741</v>
      </c>
      <c r="R5952" t="s">
        <v>29</v>
      </c>
      <c r="S5952" t="s">
        <v>30</v>
      </c>
      <c r="T5952" t="s">
        <v>922</v>
      </c>
      <c r="U5952" t="s">
        <v>923</v>
      </c>
      <c r="V5952" t="s">
        <v>33</v>
      </c>
    </row>
    <row r="5953" spans="1:22">
      <c r="A5953" s="4">
        <v>46078</v>
      </c>
      <c r="B5953" t="s">
        <v>4558</v>
      </c>
      <c r="C5953" t="s">
        <v>23</v>
      </c>
      <c r="D5953">
        <v>1</v>
      </c>
      <c r="E5953">
        <v>67000</v>
      </c>
      <c r="F5953">
        <f>Table2[[#This Row],[Đơn Giá Chuẩn]]*Table2[[#This Row],[Tổng số lượng bán]]</f>
        <v>67000</v>
      </c>
      <c r="G5953">
        <v>0</v>
      </c>
      <c r="H5953">
        <f>Table2[[#This Row],[Doanh số bán]]-Table2[[#This Row],[Chiết khấu]]</f>
        <v>67000</v>
      </c>
      <c r="K5953" t="s">
        <v>24</v>
      </c>
      <c r="L5953">
        <v>0</v>
      </c>
      <c r="M5953" t="s">
        <v>918</v>
      </c>
      <c r="N5953" t="s">
        <v>919</v>
      </c>
      <c r="O5953">
        <v>0</v>
      </c>
      <c r="P5953" t="s">
        <v>1919</v>
      </c>
      <c r="Q5953" t="s">
        <v>1920</v>
      </c>
      <c r="R5953" t="s">
        <v>29</v>
      </c>
      <c r="S5953" t="s">
        <v>91</v>
      </c>
      <c r="T5953" t="s">
        <v>922</v>
      </c>
      <c r="U5953" t="s">
        <v>923</v>
      </c>
      <c r="V5953" t="s">
        <v>33</v>
      </c>
    </row>
    <row r="5954" spans="1:22">
      <c r="A5954" s="4">
        <v>46078</v>
      </c>
      <c r="B5954" t="s">
        <v>4559</v>
      </c>
      <c r="C5954" t="s">
        <v>23</v>
      </c>
      <c r="D5954">
        <v>1</v>
      </c>
      <c r="E5954">
        <v>52000</v>
      </c>
      <c r="F5954">
        <f>Table2[[#This Row],[Đơn Giá Chuẩn]]*Table2[[#This Row],[Tổng số lượng bán]]</f>
        <v>52000</v>
      </c>
      <c r="G5954">
        <v>0</v>
      </c>
      <c r="H5954">
        <f>Table2[[#This Row],[Doanh số bán]]-Table2[[#This Row],[Chiết khấu]]</f>
        <v>52000</v>
      </c>
      <c r="K5954" t="s">
        <v>24</v>
      </c>
      <c r="L5954">
        <v>0</v>
      </c>
      <c r="M5954" t="s">
        <v>918</v>
      </c>
      <c r="N5954" t="s">
        <v>919</v>
      </c>
      <c r="O5954">
        <v>0</v>
      </c>
      <c r="P5954" t="s">
        <v>1790</v>
      </c>
      <c r="Q5954" t="s">
        <v>1791</v>
      </c>
      <c r="R5954" t="s">
        <v>29</v>
      </c>
      <c r="S5954" t="s">
        <v>59</v>
      </c>
      <c r="T5954" t="s">
        <v>922</v>
      </c>
      <c r="U5954" t="s">
        <v>923</v>
      </c>
      <c r="V5954" t="s">
        <v>33</v>
      </c>
    </row>
    <row r="5955" spans="1:22">
      <c r="A5955" s="4">
        <v>46078</v>
      </c>
      <c r="B5955" t="s">
        <v>4560</v>
      </c>
      <c r="C5955" t="s">
        <v>23</v>
      </c>
      <c r="D5955">
        <v>1</v>
      </c>
      <c r="E5955">
        <v>52000</v>
      </c>
      <c r="F5955">
        <f>Table2[[#This Row],[Đơn Giá Chuẩn]]*Table2[[#This Row],[Tổng số lượng bán]]</f>
        <v>52000</v>
      </c>
      <c r="G5955">
        <v>0</v>
      </c>
      <c r="H5955">
        <f>Table2[[#This Row],[Doanh số bán]]-Table2[[#This Row],[Chiết khấu]]</f>
        <v>52000</v>
      </c>
      <c r="K5955" t="s">
        <v>24</v>
      </c>
      <c r="L5955">
        <v>0</v>
      </c>
      <c r="M5955" t="s">
        <v>918</v>
      </c>
      <c r="N5955" t="s">
        <v>919</v>
      </c>
      <c r="O5955">
        <v>0</v>
      </c>
      <c r="P5955" t="s">
        <v>1775</v>
      </c>
      <c r="Q5955" t="s">
        <v>1776</v>
      </c>
      <c r="R5955" t="s">
        <v>29</v>
      </c>
      <c r="S5955" t="s">
        <v>56</v>
      </c>
      <c r="T5955" t="s">
        <v>922</v>
      </c>
      <c r="U5955" t="s">
        <v>923</v>
      </c>
      <c r="V5955" t="s">
        <v>33</v>
      </c>
    </row>
    <row r="5956" spans="1:22">
      <c r="A5956" s="4">
        <v>46078</v>
      </c>
      <c r="B5956" t="s">
        <v>4561</v>
      </c>
      <c r="C5956" t="s">
        <v>104</v>
      </c>
      <c r="D5956">
        <v>3</v>
      </c>
      <c r="E5956">
        <v>47000</v>
      </c>
      <c r="F5956">
        <f>Table2[[#This Row],[Đơn Giá Chuẩn]]*Table2[[#This Row],[Tổng số lượng bán]]</f>
        <v>141000</v>
      </c>
      <c r="G5956">
        <v>0</v>
      </c>
      <c r="H5956">
        <f>Table2[[#This Row],[Doanh số bán]]-Table2[[#This Row],[Chiết khấu]]</f>
        <v>141000</v>
      </c>
      <c r="K5956" t="s">
        <v>24</v>
      </c>
      <c r="L5956">
        <v>0.16</v>
      </c>
      <c r="M5956" t="s">
        <v>918</v>
      </c>
      <c r="N5956" t="s">
        <v>919</v>
      </c>
      <c r="O5956">
        <v>0.48</v>
      </c>
      <c r="P5956" t="s">
        <v>105</v>
      </c>
      <c r="Q5956" t="s">
        <v>106</v>
      </c>
      <c r="R5956" t="s">
        <v>107</v>
      </c>
      <c r="S5956" t="s">
        <v>108</v>
      </c>
      <c r="T5956" t="s">
        <v>922</v>
      </c>
      <c r="U5956" t="s">
        <v>923</v>
      </c>
      <c r="V5956" t="s">
        <v>33</v>
      </c>
    </row>
    <row r="5957" spans="1:22">
      <c r="A5957" s="4">
        <v>46078</v>
      </c>
      <c r="B5957" t="s">
        <v>4561</v>
      </c>
      <c r="C5957" t="s">
        <v>104</v>
      </c>
      <c r="D5957">
        <v>1</v>
      </c>
      <c r="E5957">
        <v>47000</v>
      </c>
      <c r="F5957">
        <f>Table2[[#This Row],[Đơn Giá Chuẩn]]*Table2[[#This Row],[Tổng số lượng bán]]</f>
        <v>47000</v>
      </c>
      <c r="G5957">
        <v>0</v>
      </c>
      <c r="H5957">
        <f>Table2[[#This Row],[Doanh số bán]]-Table2[[#This Row],[Chiết khấu]]</f>
        <v>47000</v>
      </c>
      <c r="K5957" t="s">
        <v>24</v>
      </c>
      <c r="L5957">
        <v>0.12</v>
      </c>
      <c r="M5957" t="s">
        <v>918</v>
      </c>
      <c r="N5957" t="s">
        <v>919</v>
      </c>
      <c r="O5957">
        <v>0.12</v>
      </c>
      <c r="P5957" t="s">
        <v>520</v>
      </c>
      <c r="Q5957" t="s">
        <v>521</v>
      </c>
      <c r="R5957" t="s">
        <v>107</v>
      </c>
      <c r="S5957" t="s">
        <v>108</v>
      </c>
      <c r="T5957" t="s">
        <v>922</v>
      </c>
      <c r="U5957" t="s">
        <v>923</v>
      </c>
      <c r="V5957" t="s">
        <v>33</v>
      </c>
    </row>
    <row r="5958" spans="1:22">
      <c r="A5958" s="4">
        <v>46078</v>
      </c>
      <c r="B5958" t="s">
        <v>4561</v>
      </c>
      <c r="C5958" t="s">
        <v>104</v>
      </c>
      <c r="D5958">
        <v>1</v>
      </c>
      <c r="E5958">
        <v>51000</v>
      </c>
      <c r="F5958">
        <f>Table2[[#This Row],[Đơn Giá Chuẩn]]*Table2[[#This Row],[Tổng số lượng bán]]</f>
        <v>51000</v>
      </c>
      <c r="G5958">
        <v>0</v>
      </c>
      <c r="H5958">
        <f>Table2[[#This Row],[Doanh số bán]]-Table2[[#This Row],[Chiết khấu]]</f>
        <v>51000</v>
      </c>
      <c r="K5958" t="s">
        <v>24</v>
      </c>
      <c r="L5958">
        <v>0.12</v>
      </c>
      <c r="M5958" t="s">
        <v>918</v>
      </c>
      <c r="N5958" t="s">
        <v>919</v>
      </c>
      <c r="O5958">
        <v>0.12</v>
      </c>
      <c r="P5958" t="s">
        <v>588</v>
      </c>
      <c r="Q5958" t="s">
        <v>589</v>
      </c>
      <c r="R5958" t="s">
        <v>107</v>
      </c>
      <c r="S5958" t="s">
        <v>108</v>
      </c>
      <c r="T5958" t="s">
        <v>922</v>
      </c>
      <c r="U5958" t="s">
        <v>923</v>
      </c>
      <c r="V5958" t="s">
        <v>33</v>
      </c>
    </row>
    <row r="5959" spans="1:22">
      <c r="A5959" s="4">
        <v>46078</v>
      </c>
      <c r="B5959" t="s">
        <v>4561</v>
      </c>
      <c r="C5959" t="s">
        <v>104</v>
      </c>
      <c r="D5959">
        <v>1</v>
      </c>
      <c r="E5959">
        <v>51000</v>
      </c>
      <c r="F5959">
        <f>Table2[[#This Row],[Đơn Giá Chuẩn]]*Table2[[#This Row],[Tổng số lượng bán]]</f>
        <v>51000</v>
      </c>
      <c r="G5959">
        <v>0</v>
      </c>
      <c r="H5959">
        <f>Table2[[#This Row],[Doanh số bán]]-Table2[[#This Row],[Chiết khấu]]</f>
        <v>51000</v>
      </c>
      <c r="K5959" t="s">
        <v>24</v>
      </c>
      <c r="L5959">
        <v>0.12</v>
      </c>
      <c r="M5959" t="s">
        <v>918</v>
      </c>
      <c r="N5959" t="s">
        <v>919</v>
      </c>
      <c r="O5959">
        <v>0.12</v>
      </c>
      <c r="P5959" t="s">
        <v>586</v>
      </c>
      <c r="Q5959" t="s">
        <v>587</v>
      </c>
      <c r="R5959" t="s">
        <v>107</v>
      </c>
      <c r="S5959" t="s">
        <v>108</v>
      </c>
      <c r="T5959" t="s">
        <v>922</v>
      </c>
      <c r="U5959" t="s">
        <v>923</v>
      </c>
      <c r="V5959" t="s">
        <v>33</v>
      </c>
    </row>
    <row r="5960" spans="1:22">
      <c r="A5960" s="4">
        <v>46078</v>
      </c>
      <c r="B5960" t="s">
        <v>4561</v>
      </c>
      <c r="C5960" t="s">
        <v>1840</v>
      </c>
      <c r="D5960">
        <v>1</v>
      </c>
      <c r="E5960">
        <v>121000</v>
      </c>
      <c r="F5960">
        <f>Table2[[#This Row],[Đơn Giá Chuẩn]]*Table2[[#This Row],[Tổng số lượng bán]]</f>
        <v>121000</v>
      </c>
      <c r="G5960">
        <v>0</v>
      </c>
      <c r="H5960">
        <f>Table2[[#This Row],[Doanh số bán]]-Table2[[#This Row],[Chiết khấu]]</f>
        <v>121000</v>
      </c>
      <c r="K5960" t="s">
        <v>24</v>
      </c>
      <c r="L5960">
        <v>0.09</v>
      </c>
      <c r="M5960" t="s">
        <v>918</v>
      </c>
      <c r="N5960" t="s">
        <v>919</v>
      </c>
      <c r="O5960">
        <v>0.09</v>
      </c>
      <c r="P5960" t="s">
        <v>3239</v>
      </c>
      <c r="Q5960" t="s">
        <v>3240</v>
      </c>
      <c r="R5960" t="s">
        <v>107</v>
      </c>
      <c r="S5960" t="s">
        <v>108</v>
      </c>
      <c r="T5960" t="s">
        <v>922</v>
      </c>
      <c r="U5960" t="s">
        <v>923</v>
      </c>
      <c r="V5960" t="s">
        <v>33</v>
      </c>
    </row>
    <row r="5961" spans="1:22">
      <c r="A5961" s="4">
        <v>46078</v>
      </c>
      <c r="B5961" t="s">
        <v>4562</v>
      </c>
      <c r="C5961" t="s">
        <v>23</v>
      </c>
      <c r="D5961">
        <v>2</v>
      </c>
      <c r="E5961">
        <v>47000</v>
      </c>
      <c r="F5961">
        <f>Table2[[#This Row],[Đơn Giá Chuẩn]]*Table2[[#This Row],[Tổng số lượng bán]]</f>
        <v>94000</v>
      </c>
      <c r="G5961">
        <v>29167</v>
      </c>
      <c r="H5961">
        <f>Table2[[#This Row],[Doanh số bán]]-Table2[[#This Row],[Chiết khấu]]</f>
        <v>64833</v>
      </c>
      <c r="K5961" t="s">
        <v>24</v>
      </c>
      <c r="L5961">
        <v>0</v>
      </c>
      <c r="M5961" t="s">
        <v>918</v>
      </c>
      <c r="N5961" t="s">
        <v>919</v>
      </c>
      <c r="O5961">
        <v>0</v>
      </c>
      <c r="P5961" t="s">
        <v>1852</v>
      </c>
      <c r="Q5961" t="s">
        <v>1853</v>
      </c>
      <c r="R5961" t="s">
        <v>29</v>
      </c>
      <c r="S5961" t="s">
        <v>59</v>
      </c>
      <c r="T5961" t="s">
        <v>922</v>
      </c>
      <c r="U5961" t="s">
        <v>923</v>
      </c>
      <c r="V5961" t="s">
        <v>33</v>
      </c>
    </row>
    <row r="5962" spans="1:22">
      <c r="A5962" s="4">
        <v>46078</v>
      </c>
      <c r="B5962" t="s">
        <v>4563</v>
      </c>
      <c r="C5962" t="s">
        <v>23</v>
      </c>
      <c r="D5962">
        <v>1</v>
      </c>
      <c r="E5962">
        <v>42000</v>
      </c>
      <c r="F5962">
        <f>Table2[[#This Row],[Đơn Giá Chuẩn]]*Table2[[#This Row],[Tổng số lượng bán]]</f>
        <v>42000</v>
      </c>
      <c r="G5962">
        <v>12963</v>
      </c>
      <c r="H5962">
        <f>Table2[[#This Row],[Doanh số bán]]-Table2[[#This Row],[Chiết khấu]]</f>
        <v>29037</v>
      </c>
      <c r="K5962" t="s">
        <v>24</v>
      </c>
      <c r="L5962">
        <v>0</v>
      </c>
      <c r="M5962" t="s">
        <v>918</v>
      </c>
      <c r="N5962" t="s">
        <v>919</v>
      </c>
      <c r="O5962">
        <v>0</v>
      </c>
      <c r="P5962" t="s">
        <v>1771</v>
      </c>
      <c r="Q5962" t="s">
        <v>1772</v>
      </c>
      <c r="R5962" t="s">
        <v>29</v>
      </c>
      <c r="S5962" t="s">
        <v>30</v>
      </c>
      <c r="T5962" t="s">
        <v>922</v>
      </c>
      <c r="U5962" t="s">
        <v>923</v>
      </c>
      <c r="V5962" t="s">
        <v>33</v>
      </c>
    </row>
    <row r="5963" spans="1:22">
      <c r="A5963" s="4">
        <v>46078</v>
      </c>
      <c r="B5963" t="s">
        <v>4564</v>
      </c>
      <c r="C5963" t="s">
        <v>23</v>
      </c>
      <c r="D5963">
        <v>1</v>
      </c>
      <c r="E5963">
        <v>42000</v>
      </c>
      <c r="F5963">
        <f>Table2[[#This Row],[Đơn Giá Chuẩn]]*Table2[[#This Row],[Tổng số lượng bán]]</f>
        <v>42000</v>
      </c>
      <c r="G5963">
        <v>37037</v>
      </c>
      <c r="H5963">
        <f>Table2[[#This Row],[Doanh số bán]]-Table2[[#This Row],[Chiết khấu]]</f>
        <v>4963</v>
      </c>
      <c r="K5963" t="s">
        <v>24</v>
      </c>
      <c r="L5963">
        <v>0</v>
      </c>
      <c r="M5963" t="s">
        <v>918</v>
      </c>
      <c r="N5963" t="s">
        <v>919</v>
      </c>
      <c r="O5963">
        <v>0</v>
      </c>
      <c r="P5963" t="s">
        <v>1771</v>
      </c>
      <c r="Q5963" t="s">
        <v>1772</v>
      </c>
      <c r="R5963" t="s">
        <v>29</v>
      </c>
      <c r="S5963" t="s">
        <v>30</v>
      </c>
      <c r="T5963" t="s">
        <v>922</v>
      </c>
      <c r="U5963" t="s">
        <v>923</v>
      </c>
      <c r="V5963" t="s">
        <v>33</v>
      </c>
    </row>
    <row r="5964" spans="1:22">
      <c r="A5964" s="4">
        <v>46078</v>
      </c>
      <c r="B5964" t="s">
        <v>4565</v>
      </c>
      <c r="C5964" t="s">
        <v>23</v>
      </c>
      <c r="D5964">
        <v>1</v>
      </c>
      <c r="E5964">
        <v>67000</v>
      </c>
      <c r="F5964">
        <f>Table2[[#This Row],[Đơn Giá Chuẩn]]*Table2[[#This Row],[Tổng số lượng bán]]</f>
        <v>67000</v>
      </c>
      <c r="G5964">
        <v>0</v>
      </c>
      <c r="H5964">
        <f>Table2[[#This Row],[Doanh số bán]]-Table2[[#This Row],[Chiết khấu]]</f>
        <v>67000</v>
      </c>
      <c r="K5964" t="s">
        <v>24</v>
      </c>
      <c r="L5964">
        <v>0</v>
      </c>
      <c r="M5964" t="s">
        <v>918</v>
      </c>
      <c r="N5964" t="s">
        <v>919</v>
      </c>
      <c r="O5964">
        <v>0</v>
      </c>
      <c r="P5964" t="s">
        <v>1743</v>
      </c>
      <c r="Q5964" t="s">
        <v>1744</v>
      </c>
      <c r="R5964" t="s">
        <v>29</v>
      </c>
      <c r="S5964" t="s">
        <v>30</v>
      </c>
      <c r="T5964" t="s">
        <v>922</v>
      </c>
      <c r="U5964" t="s">
        <v>923</v>
      </c>
      <c r="V5964" t="s">
        <v>33</v>
      </c>
    </row>
    <row r="5965" spans="1:22">
      <c r="A5965" s="4">
        <v>46078</v>
      </c>
      <c r="B5965" t="s">
        <v>4566</v>
      </c>
      <c r="C5965" t="s">
        <v>2500</v>
      </c>
      <c r="D5965">
        <v>2</v>
      </c>
      <c r="E5965">
        <v>302000</v>
      </c>
      <c r="F5965">
        <f>Table2[[#This Row],[Đơn Giá Chuẩn]]*Table2[[#This Row],[Tổng số lượng bán]]</f>
        <v>604000</v>
      </c>
      <c r="G5965">
        <v>194444</v>
      </c>
      <c r="H5965">
        <f>Table2[[#This Row],[Doanh số bán]]-Table2[[#This Row],[Chiết khấu]]</f>
        <v>409556</v>
      </c>
      <c r="K5965" t="s">
        <v>24</v>
      </c>
      <c r="L5965">
        <v>1</v>
      </c>
      <c r="M5965" t="s">
        <v>918</v>
      </c>
      <c r="N5965" t="s">
        <v>919</v>
      </c>
      <c r="O5965">
        <v>2</v>
      </c>
      <c r="P5965" t="s">
        <v>84</v>
      </c>
      <c r="Q5965" t="s">
        <v>85</v>
      </c>
      <c r="R5965" t="s">
        <v>41</v>
      </c>
      <c r="S5965" t="s">
        <v>42</v>
      </c>
      <c r="T5965" t="s">
        <v>922</v>
      </c>
      <c r="U5965" t="s">
        <v>923</v>
      </c>
      <c r="V5965" t="s">
        <v>33</v>
      </c>
    </row>
    <row r="5966" spans="1:22">
      <c r="A5966" s="4">
        <v>46078</v>
      </c>
      <c r="B5966" t="s">
        <v>4567</v>
      </c>
      <c r="C5966" t="s">
        <v>23</v>
      </c>
      <c r="D5966">
        <v>1</v>
      </c>
      <c r="E5966">
        <v>52000</v>
      </c>
      <c r="F5966">
        <f>Table2[[#This Row],[Đơn Giá Chuẩn]]*Table2[[#This Row],[Tổng số lượng bán]]</f>
        <v>52000</v>
      </c>
      <c r="G5966">
        <v>0</v>
      </c>
      <c r="H5966">
        <f>Table2[[#This Row],[Doanh số bán]]-Table2[[#This Row],[Chiết khấu]]</f>
        <v>52000</v>
      </c>
      <c r="K5966" t="s">
        <v>24</v>
      </c>
      <c r="L5966">
        <v>0</v>
      </c>
      <c r="M5966" t="s">
        <v>918</v>
      </c>
      <c r="N5966" t="s">
        <v>919</v>
      </c>
      <c r="O5966">
        <v>0</v>
      </c>
      <c r="P5966" t="s">
        <v>1783</v>
      </c>
      <c r="Q5966" t="s">
        <v>1784</v>
      </c>
      <c r="R5966" t="s">
        <v>29</v>
      </c>
      <c r="S5966" t="s">
        <v>59</v>
      </c>
      <c r="T5966" t="s">
        <v>922</v>
      </c>
      <c r="U5966" t="s">
        <v>923</v>
      </c>
      <c r="V5966" t="s">
        <v>33</v>
      </c>
    </row>
    <row r="5967" spans="1:22">
      <c r="A5967" s="4">
        <v>46078</v>
      </c>
      <c r="B5967" t="s">
        <v>4567</v>
      </c>
      <c r="C5967" t="s">
        <v>23</v>
      </c>
      <c r="D5967">
        <v>1</v>
      </c>
      <c r="E5967">
        <v>47000</v>
      </c>
      <c r="F5967">
        <f>Table2[[#This Row],[Đơn Giá Chuẩn]]*Table2[[#This Row],[Tổng số lượng bán]]</f>
        <v>47000</v>
      </c>
      <c r="G5967">
        <v>0</v>
      </c>
      <c r="H5967">
        <f>Table2[[#This Row],[Doanh số bán]]-Table2[[#This Row],[Chiết khấu]]</f>
        <v>47000</v>
      </c>
      <c r="K5967" t="s">
        <v>24</v>
      </c>
      <c r="L5967">
        <v>0</v>
      </c>
      <c r="M5967" t="s">
        <v>918</v>
      </c>
      <c r="N5967" t="s">
        <v>919</v>
      </c>
      <c r="O5967">
        <v>0</v>
      </c>
      <c r="P5967" t="s">
        <v>1740</v>
      </c>
      <c r="Q5967" t="s">
        <v>1741</v>
      </c>
      <c r="R5967" t="s">
        <v>29</v>
      </c>
      <c r="S5967" t="s">
        <v>30</v>
      </c>
      <c r="T5967" t="s">
        <v>922</v>
      </c>
      <c r="U5967" t="s">
        <v>923</v>
      </c>
      <c r="V5967" t="s">
        <v>33</v>
      </c>
    </row>
    <row r="5968" spans="1:22">
      <c r="A5968" s="4">
        <v>46078</v>
      </c>
      <c r="B5968" t="s">
        <v>4568</v>
      </c>
      <c r="C5968" t="s">
        <v>23</v>
      </c>
      <c r="D5968">
        <v>1</v>
      </c>
      <c r="E5968">
        <v>47000</v>
      </c>
      <c r="F5968">
        <f>Table2[[#This Row],[Đơn Giá Chuẩn]]*Table2[[#This Row],[Tổng số lượng bán]]</f>
        <v>47000</v>
      </c>
      <c r="G5968">
        <v>0</v>
      </c>
      <c r="H5968">
        <f>Table2[[#This Row],[Doanh số bán]]-Table2[[#This Row],[Chiết khấu]]</f>
        <v>47000</v>
      </c>
      <c r="K5968" t="s">
        <v>24</v>
      </c>
      <c r="L5968">
        <v>0</v>
      </c>
      <c r="M5968" t="s">
        <v>918</v>
      </c>
      <c r="N5968" t="s">
        <v>919</v>
      </c>
      <c r="O5968">
        <v>0</v>
      </c>
      <c r="P5968" t="s">
        <v>1852</v>
      </c>
      <c r="Q5968" t="s">
        <v>1853</v>
      </c>
      <c r="R5968" t="s">
        <v>29</v>
      </c>
      <c r="S5968" t="s">
        <v>59</v>
      </c>
      <c r="T5968" t="s">
        <v>922</v>
      </c>
      <c r="U5968" t="s">
        <v>923</v>
      </c>
      <c r="V5968" t="s">
        <v>33</v>
      </c>
    </row>
    <row r="5969" spans="1:22">
      <c r="A5969" s="4">
        <v>46078</v>
      </c>
      <c r="B5969" t="s">
        <v>4569</v>
      </c>
      <c r="C5969" t="s">
        <v>23</v>
      </c>
      <c r="D5969">
        <v>1</v>
      </c>
      <c r="E5969">
        <v>62000</v>
      </c>
      <c r="F5969">
        <f>Table2[[#This Row],[Đơn Giá Chuẩn]]*Table2[[#This Row],[Tổng số lượng bán]]</f>
        <v>62000</v>
      </c>
      <c r="G5969">
        <v>0</v>
      </c>
      <c r="H5969">
        <f>Table2[[#This Row],[Doanh số bán]]-Table2[[#This Row],[Chiết khấu]]</f>
        <v>62000</v>
      </c>
      <c r="K5969" t="s">
        <v>24</v>
      </c>
      <c r="L5969">
        <v>0</v>
      </c>
      <c r="M5969" t="s">
        <v>918</v>
      </c>
      <c r="N5969" t="s">
        <v>919</v>
      </c>
      <c r="O5969">
        <v>0</v>
      </c>
      <c r="P5969" t="s">
        <v>1810</v>
      </c>
      <c r="Q5969" t="s">
        <v>1811</v>
      </c>
      <c r="R5969" t="s">
        <v>29</v>
      </c>
      <c r="S5969" t="s">
        <v>56</v>
      </c>
      <c r="T5969" t="s">
        <v>922</v>
      </c>
      <c r="U5969" t="s">
        <v>923</v>
      </c>
      <c r="V5969" t="s">
        <v>33</v>
      </c>
    </row>
    <row r="5970" spans="1:22">
      <c r="A5970" s="4">
        <v>46078</v>
      </c>
      <c r="B5970" t="s">
        <v>4569</v>
      </c>
      <c r="C5970" t="s">
        <v>23</v>
      </c>
      <c r="D5970">
        <v>1</v>
      </c>
      <c r="E5970">
        <v>52000</v>
      </c>
      <c r="F5970">
        <f>Table2[[#This Row],[Đơn Giá Chuẩn]]*Table2[[#This Row],[Tổng số lượng bán]]</f>
        <v>52000</v>
      </c>
      <c r="G5970">
        <v>0</v>
      </c>
      <c r="H5970">
        <f>Table2[[#This Row],[Doanh số bán]]-Table2[[#This Row],[Chiết khấu]]</f>
        <v>52000</v>
      </c>
      <c r="K5970" t="s">
        <v>24</v>
      </c>
      <c r="L5970">
        <v>0</v>
      </c>
      <c r="M5970" t="s">
        <v>918</v>
      </c>
      <c r="N5970" t="s">
        <v>919</v>
      </c>
      <c r="O5970">
        <v>0</v>
      </c>
      <c r="P5970" t="s">
        <v>1730</v>
      </c>
      <c r="Q5970" t="s">
        <v>1731</v>
      </c>
      <c r="R5970" t="s">
        <v>29</v>
      </c>
      <c r="S5970" t="s">
        <v>30</v>
      </c>
      <c r="T5970" t="s">
        <v>922</v>
      </c>
      <c r="U5970" t="s">
        <v>923</v>
      </c>
      <c r="V5970" t="s">
        <v>33</v>
      </c>
    </row>
    <row r="5971" spans="1:22">
      <c r="A5971" s="4">
        <v>46078</v>
      </c>
      <c r="B5971" t="s">
        <v>4570</v>
      </c>
      <c r="C5971" t="s">
        <v>23</v>
      </c>
      <c r="D5971">
        <v>1</v>
      </c>
      <c r="E5971">
        <v>67000</v>
      </c>
      <c r="F5971">
        <f>Table2[[#This Row],[Đơn Giá Chuẩn]]*Table2[[#This Row],[Tổng số lượng bán]]</f>
        <v>67000</v>
      </c>
      <c r="G5971">
        <v>0</v>
      </c>
      <c r="H5971">
        <f>Table2[[#This Row],[Doanh số bán]]-Table2[[#This Row],[Chiết khấu]]</f>
        <v>67000</v>
      </c>
      <c r="K5971" t="s">
        <v>24</v>
      </c>
      <c r="L5971">
        <v>0</v>
      </c>
      <c r="M5971" t="s">
        <v>918</v>
      </c>
      <c r="N5971" t="s">
        <v>919</v>
      </c>
      <c r="O5971">
        <v>0</v>
      </c>
      <c r="P5971" t="s">
        <v>1749</v>
      </c>
      <c r="Q5971" t="s">
        <v>1750</v>
      </c>
      <c r="R5971" t="s">
        <v>29</v>
      </c>
      <c r="S5971" t="s">
        <v>56</v>
      </c>
      <c r="T5971" t="s">
        <v>922</v>
      </c>
      <c r="U5971" t="s">
        <v>923</v>
      </c>
      <c r="V5971" t="s">
        <v>33</v>
      </c>
    </row>
    <row r="5972" spans="1:22">
      <c r="A5972" s="4">
        <v>46078</v>
      </c>
      <c r="B5972" t="s">
        <v>4571</v>
      </c>
      <c r="C5972" t="s">
        <v>23</v>
      </c>
      <c r="D5972">
        <v>1</v>
      </c>
      <c r="E5972">
        <v>67000</v>
      </c>
      <c r="F5972">
        <f>Table2[[#This Row],[Đơn Giá Chuẩn]]*Table2[[#This Row],[Tổng số lượng bán]]</f>
        <v>67000</v>
      </c>
      <c r="G5972">
        <v>0</v>
      </c>
      <c r="H5972">
        <f>Table2[[#This Row],[Doanh số bán]]-Table2[[#This Row],[Chiết khấu]]</f>
        <v>67000</v>
      </c>
      <c r="K5972" t="s">
        <v>24</v>
      </c>
      <c r="L5972">
        <v>0</v>
      </c>
      <c r="M5972" t="s">
        <v>918</v>
      </c>
      <c r="N5972" t="s">
        <v>919</v>
      </c>
      <c r="O5972">
        <v>0</v>
      </c>
      <c r="P5972" t="s">
        <v>1749</v>
      </c>
      <c r="Q5972" t="s">
        <v>1750</v>
      </c>
      <c r="R5972" t="s">
        <v>29</v>
      </c>
      <c r="S5972" t="s">
        <v>56</v>
      </c>
      <c r="T5972" t="s">
        <v>922</v>
      </c>
      <c r="U5972" t="s">
        <v>923</v>
      </c>
      <c r="V5972" t="s">
        <v>33</v>
      </c>
    </row>
    <row r="5973" spans="1:22">
      <c r="A5973" s="4">
        <v>46078</v>
      </c>
      <c r="B5973" t="s">
        <v>4572</v>
      </c>
      <c r="C5973" t="s">
        <v>23</v>
      </c>
      <c r="D5973">
        <v>1</v>
      </c>
      <c r="E5973">
        <v>67000</v>
      </c>
      <c r="F5973">
        <f>Table2[[#This Row],[Đơn Giá Chuẩn]]*Table2[[#This Row],[Tổng số lượng bán]]</f>
        <v>67000</v>
      </c>
      <c r="G5973">
        <v>0</v>
      </c>
      <c r="H5973">
        <f>Table2[[#This Row],[Doanh số bán]]-Table2[[#This Row],[Chiết khấu]]</f>
        <v>67000</v>
      </c>
      <c r="K5973" t="s">
        <v>24</v>
      </c>
      <c r="L5973">
        <v>0</v>
      </c>
      <c r="M5973" t="s">
        <v>918</v>
      </c>
      <c r="N5973" t="s">
        <v>919</v>
      </c>
      <c r="O5973">
        <v>0</v>
      </c>
      <c r="P5973" t="s">
        <v>4573</v>
      </c>
      <c r="Q5973" t="s">
        <v>4574</v>
      </c>
      <c r="R5973" t="s">
        <v>29</v>
      </c>
      <c r="S5973" t="s">
        <v>91</v>
      </c>
      <c r="T5973" t="s">
        <v>922</v>
      </c>
      <c r="U5973" t="s">
        <v>923</v>
      </c>
      <c r="V5973" t="s">
        <v>33</v>
      </c>
    </row>
    <row r="5974" spans="1:22">
      <c r="A5974" s="4">
        <v>46078</v>
      </c>
      <c r="B5974" t="s">
        <v>4572</v>
      </c>
      <c r="C5974" t="s">
        <v>23</v>
      </c>
      <c r="D5974">
        <v>1</v>
      </c>
      <c r="E5974">
        <v>67000</v>
      </c>
      <c r="F5974">
        <f>Table2[[#This Row],[Đơn Giá Chuẩn]]*Table2[[#This Row],[Tổng số lượng bán]]</f>
        <v>67000</v>
      </c>
      <c r="G5974">
        <v>0</v>
      </c>
      <c r="H5974">
        <f>Table2[[#This Row],[Doanh số bán]]-Table2[[#This Row],[Chiết khấu]]</f>
        <v>67000</v>
      </c>
      <c r="K5974" t="s">
        <v>24</v>
      </c>
      <c r="L5974">
        <v>0</v>
      </c>
      <c r="M5974" t="s">
        <v>918</v>
      </c>
      <c r="N5974" t="s">
        <v>919</v>
      </c>
      <c r="O5974">
        <v>0</v>
      </c>
      <c r="P5974" t="s">
        <v>1919</v>
      </c>
      <c r="Q5974" t="s">
        <v>1920</v>
      </c>
      <c r="R5974" t="s">
        <v>29</v>
      </c>
      <c r="S5974" t="s">
        <v>91</v>
      </c>
      <c r="T5974" t="s">
        <v>922</v>
      </c>
      <c r="U5974" t="s">
        <v>923</v>
      </c>
      <c r="V5974" t="s">
        <v>33</v>
      </c>
    </row>
    <row r="5975" spans="1:22">
      <c r="A5975" s="4">
        <v>46078</v>
      </c>
      <c r="B5975" t="s">
        <v>4575</v>
      </c>
      <c r="C5975" t="s">
        <v>23</v>
      </c>
      <c r="D5975">
        <v>1</v>
      </c>
      <c r="E5975">
        <v>67000</v>
      </c>
      <c r="F5975">
        <f>Table2[[#This Row],[Đơn Giá Chuẩn]]*Table2[[#This Row],[Tổng số lượng bán]]</f>
        <v>67000</v>
      </c>
      <c r="G5975">
        <v>0</v>
      </c>
      <c r="H5975">
        <f>Table2[[#This Row],[Doanh số bán]]-Table2[[#This Row],[Chiết khấu]]</f>
        <v>67000</v>
      </c>
      <c r="K5975" t="s">
        <v>24</v>
      </c>
      <c r="L5975">
        <v>0</v>
      </c>
      <c r="M5975" t="s">
        <v>918</v>
      </c>
      <c r="N5975" t="s">
        <v>919</v>
      </c>
      <c r="O5975">
        <v>0</v>
      </c>
      <c r="P5975" t="s">
        <v>1760</v>
      </c>
      <c r="Q5975" t="s">
        <v>1761</v>
      </c>
      <c r="R5975" t="s">
        <v>29</v>
      </c>
      <c r="S5975" t="s">
        <v>91</v>
      </c>
      <c r="T5975" t="s">
        <v>922</v>
      </c>
      <c r="U5975" t="s">
        <v>923</v>
      </c>
      <c r="V5975" t="s">
        <v>33</v>
      </c>
    </row>
    <row r="5976" spans="1:22">
      <c r="A5976" s="4">
        <v>46078</v>
      </c>
      <c r="B5976" t="s">
        <v>4575</v>
      </c>
      <c r="C5976" t="s">
        <v>23</v>
      </c>
      <c r="D5976">
        <v>1</v>
      </c>
      <c r="E5976">
        <v>67000</v>
      </c>
      <c r="F5976">
        <f>Table2[[#This Row],[Đơn Giá Chuẩn]]*Table2[[#This Row],[Tổng số lượng bán]]</f>
        <v>67000</v>
      </c>
      <c r="G5976">
        <v>0</v>
      </c>
      <c r="H5976">
        <f>Table2[[#This Row],[Doanh số bán]]-Table2[[#This Row],[Chiết khấu]]</f>
        <v>67000</v>
      </c>
      <c r="K5976" t="s">
        <v>24</v>
      </c>
      <c r="L5976">
        <v>0</v>
      </c>
      <c r="M5976" t="s">
        <v>918</v>
      </c>
      <c r="N5976" t="s">
        <v>919</v>
      </c>
      <c r="O5976">
        <v>0</v>
      </c>
      <c r="P5976" t="s">
        <v>1756</v>
      </c>
      <c r="Q5976" t="s">
        <v>1757</v>
      </c>
      <c r="R5976" t="s">
        <v>29</v>
      </c>
      <c r="S5976" t="s">
        <v>30</v>
      </c>
      <c r="T5976" t="s">
        <v>922</v>
      </c>
      <c r="U5976" t="s">
        <v>923</v>
      </c>
      <c r="V5976" t="s">
        <v>33</v>
      </c>
    </row>
    <row r="5977" spans="1:22">
      <c r="A5977" s="4">
        <v>46078</v>
      </c>
      <c r="B5977" t="s">
        <v>4576</v>
      </c>
      <c r="C5977" t="s">
        <v>23</v>
      </c>
      <c r="D5977">
        <v>1</v>
      </c>
      <c r="E5977">
        <v>67000</v>
      </c>
      <c r="F5977">
        <f>Table2[[#This Row],[Đơn Giá Chuẩn]]*Table2[[#This Row],[Tổng số lượng bán]]</f>
        <v>67000</v>
      </c>
      <c r="G5977">
        <v>0</v>
      </c>
      <c r="H5977">
        <f>Table2[[#This Row],[Doanh số bán]]-Table2[[#This Row],[Chiết khấu]]</f>
        <v>67000</v>
      </c>
      <c r="K5977" t="s">
        <v>24</v>
      </c>
      <c r="L5977">
        <v>0</v>
      </c>
      <c r="M5977" t="s">
        <v>918</v>
      </c>
      <c r="N5977" t="s">
        <v>919</v>
      </c>
      <c r="O5977">
        <v>0</v>
      </c>
      <c r="P5977" t="s">
        <v>1752</v>
      </c>
      <c r="Q5977" t="s">
        <v>1753</v>
      </c>
      <c r="R5977" t="s">
        <v>29</v>
      </c>
      <c r="S5977" t="s">
        <v>91</v>
      </c>
      <c r="T5977" t="s">
        <v>922</v>
      </c>
      <c r="U5977" t="s">
        <v>923</v>
      </c>
      <c r="V5977" t="s">
        <v>33</v>
      </c>
    </row>
    <row r="5978" spans="1:22">
      <c r="A5978" s="4">
        <v>46078</v>
      </c>
      <c r="B5978" t="s">
        <v>4577</v>
      </c>
      <c r="C5978" t="s">
        <v>155</v>
      </c>
      <c r="D5978">
        <v>1</v>
      </c>
      <c r="E5978">
        <v>331000</v>
      </c>
      <c r="F5978">
        <f>Table2[[#This Row],[Đơn Giá Chuẩn]]*Table2[[#This Row],[Tổng số lượng bán]]</f>
        <v>331000</v>
      </c>
      <c r="G5978">
        <v>0</v>
      </c>
      <c r="H5978">
        <f>Table2[[#This Row],[Doanh số bán]]-Table2[[#This Row],[Chiết khấu]]</f>
        <v>331000</v>
      </c>
      <c r="K5978" t="s">
        <v>24</v>
      </c>
      <c r="L5978">
        <v>1.6</v>
      </c>
      <c r="M5978" t="s">
        <v>918</v>
      </c>
      <c r="N5978" t="s">
        <v>919</v>
      </c>
      <c r="O5978">
        <v>1.6</v>
      </c>
      <c r="P5978" t="s">
        <v>839</v>
      </c>
      <c r="Q5978" t="s">
        <v>840</v>
      </c>
      <c r="R5978" t="s">
        <v>107</v>
      </c>
      <c r="S5978" t="s">
        <v>108</v>
      </c>
      <c r="T5978" t="s">
        <v>922</v>
      </c>
      <c r="U5978" t="s">
        <v>923</v>
      </c>
      <c r="V5978" t="s">
        <v>33</v>
      </c>
    </row>
    <row r="5979" spans="1:22">
      <c r="A5979" s="4">
        <v>46078</v>
      </c>
      <c r="B5979" t="s">
        <v>4578</v>
      </c>
      <c r="C5979" t="s">
        <v>23</v>
      </c>
      <c r="D5979">
        <v>1</v>
      </c>
      <c r="E5979">
        <v>67000</v>
      </c>
      <c r="F5979">
        <f>Table2[[#This Row],[Đơn Giá Chuẩn]]*Table2[[#This Row],[Tổng số lượng bán]]</f>
        <v>67000</v>
      </c>
      <c r="G5979">
        <v>0</v>
      </c>
      <c r="H5979">
        <f>Table2[[#This Row],[Doanh số bán]]-Table2[[#This Row],[Chiết khấu]]</f>
        <v>67000</v>
      </c>
      <c r="K5979" t="s">
        <v>24</v>
      </c>
      <c r="L5979">
        <v>0</v>
      </c>
      <c r="M5979" t="s">
        <v>918</v>
      </c>
      <c r="N5979" t="s">
        <v>919</v>
      </c>
      <c r="O5979">
        <v>0</v>
      </c>
      <c r="P5979" t="s">
        <v>1919</v>
      </c>
      <c r="Q5979" t="s">
        <v>1920</v>
      </c>
      <c r="R5979" t="s">
        <v>29</v>
      </c>
      <c r="S5979" t="s">
        <v>91</v>
      </c>
      <c r="T5979" t="s">
        <v>922</v>
      </c>
      <c r="U5979" t="s">
        <v>923</v>
      </c>
      <c r="V5979" t="s">
        <v>33</v>
      </c>
    </row>
    <row r="5980" spans="1:22">
      <c r="A5980" s="4">
        <v>46078</v>
      </c>
      <c r="B5980" t="s">
        <v>4578</v>
      </c>
      <c r="C5980" t="s">
        <v>23</v>
      </c>
      <c r="D5980">
        <v>1</v>
      </c>
      <c r="E5980">
        <v>62000</v>
      </c>
      <c r="F5980">
        <f>Table2[[#This Row],[Đơn Giá Chuẩn]]*Table2[[#This Row],[Tổng số lượng bán]]</f>
        <v>62000</v>
      </c>
      <c r="G5980">
        <v>0</v>
      </c>
      <c r="H5980">
        <f>Table2[[#This Row],[Doanh số bán]]-Table2[[#This Row],[Chiết khấu]]</f>
        <v>62000</v>
      </c>
      <c r="K5980" t="s">
        <v>24</v>
      </c>
      <c r="L5980">
        <v>0</v>
      </c>
      <c r="M5980" t="s">
        <v>918</v>
      </c>
      <c r="N5980" t="s">
        <v>919</v>
      </c>
      <c r="O5980">
        <v>0</v>
      </c>
      <c r="P5980" t="s">
        <v>1810</v>
      </c>
      <c r="Q5980" t="s">
        <v>1811</v>
      </c>
      <c r="R5980" t="s">
        <v>29</v>
      </c>
      <c r="S5980" t="s">
        <v>56</v>
      </c>
      <c r="T5980" t="s">
        <v>922</v>
      </c>
      <c r="U5980" t="s">
        <v>923</v>
      </c>
      <c r="V5980" t="s">
        <v>33</v>
      </c>
    </row>
    <row r="5981" spans="1:22">
      <c r="A5981" s="4">
        <v>46078</v>
      </c>
      <c r="B5981" t="s">
        <v>4579</v>
      </c>
      <c r="C5981" t="s">
        <v>104</v>
      </c>
      <c r="D5981">
        <v>1</v>
      </c>
      <c r="E5981">
        <v>51000</v>
      </c>
      <c r="F5981">
        <f>Table2[[#This Row],[Đơn Giá Chuẩn]]*Table2[[#This Row],[Tổng số lượng bán]]</f>
        <v>51000</v>
      </c>
      <c r="G5981">
        <v>0</v>
      </c>
      <c r="H5981">
        <f>Table2[[#This Row],[Doanh số bán]]-Table2[[#This Row],[Chiết khấu]]</f>
        <v>51000</v>
      </c>
      <c r="K5981" t="s">
        <v>24</v>
      </c>
      <c r="L5981">
        <v>0.12</v>
      </c>
      <c r="M5981" t="s">
        <v>918</v>
      </c>
      <c r="N5981" t="s">
        <v>919</v>
      </c>
      <c r="O5981">
        <v>0.12</v>
      </c>
      <c r="P5981" t="s">
        <v>586</v>
      </c>
      <c r="Q5981" t="s">
        <v>587</v>
      </c>
      <c r="R5981" t="s">
        <v>107</v>
      </c>
      <c r="S5981" t="s">
        <v>108</v>
      </c>
      <c r="T5981" t="s">
        <v>922</v>
      </c>
      <c r="U5981" t="s">
        <v>923</v>
      </c>
      <c r="V5981" t="s">
        <v>33</v>
      </c>
    </row>
    <row r="5982" spans="1:22">
      <c r="A5982" s="4">
        <v>46082</v>
      </c>
      <c r="B5982" t="s">
        <v>6235</v>
      </c>
      <c r="C5982" t="s">
        <v>83</v>
      </c>
      <c r="D5982">
        <v>2</v>
      </c>
      <c r="E5982">
        <v>137000</v>
      </c>
      <c r="F5982">
        <f>Table2[[#This Row],[Đơn Giá Chuẩn]]*Table2[[#This Row],[Tổng số lượng bán]]</f>
        <v>274000</v>
      </c>
      <c r="G5982">
        <v>50000</v>
      </c>
      <c r="H5982">
        <f>Table2[[#This Row],[Doanh số bán]]-Table2[[#This Row],[Chiết khấu]]</f>
        <v>224000</v>
      </c>
      <c r="K5982" t="s">
        <v>24</v>
      </c>
      <c r="L5982">
        <v>0.5</v>
      </c>
      <c r="M5982" t="s">
        <v>25</v>
      </c>
      <c r="N5982" t="s">
        <v>26</v>
      </c>
      <c r="O5982">
        <v>1</v>
      </c>
      <c r="P5982" t="s">
        <v>101</v>
      </c>
      <c r="Q5982" t="s">
        <v>102</v>
      </c>
      <c r="R5982" t="s">
        <v>41</v>
      </c>
      <c r="S5982" t="s">
        <v>42</v>
      </c>
      <c r="T5982" t="s">
        <v>31</v>
      </c>
      <c r="U5982" t="s">
        <v>32</v>
      </c>
      <c r="V5982" t="s">
        <v>33</v>
      </c>
    </row>
    <row r="5983" spans="1:22">
      <c r="A5983" s="4">
        <v>46078</v>
      </c>
      <c r="B5983" t="s">
        <v>4580</v>
      </c>
      <c r="C5983" t="s">
        <v>104</v>
      </c>
      <c r="D5983">
        <v>2</v>
      </c>
      <c r="E5983">
        <v>187000</v>
      </c>
      <c r="F5983">
        <f>Table2[[#This Row],[Đơn Giá Chuẩn]]*Table2[[#This Row],[Tổng số lượng bán]]</f>
        <v>374000</v>
      </c>
      <c r="G5983">
        <v>0</v>
      </c>
      <c r="H5983">
        <f>Table2[[#This Row],[Doanh số bán]]-Table2[[#This Row],[Chiết khấu]]</f>
        <v>374000</v>
      </c>
      <c r="K5983" t="s">
        <v>24</v>
      </c>
      <c r="L5983">
        <v>0.1</v>
      </c>
      <c r="M5983" t="s">
        <v>918</v>
      </c>
      <c r="N5983" t="s">
        <v>919</v>
      </c>
      <c r="O5983">
        <v>0.2</v>
      </c>
      <c r="P5983" t="s">
        <v>4581</v>
      </c>
      <c r="Q5983" t="s">
        <v>4582</v>
      </c>
      <c r="R5983" t="s">
        <v>41</v>
      </c>
      <c r="S5983" t="s">
        <v>42</v>
      </c>
      <c r="T5983" t="s">
        <v>922</v>
      </c>
      <c r="U5983" t="s">
        <v>923</v>
      </c>
      <c r="V5983" t="s">
        <v>33</v>
      </c>
    </row>
    <row r="5984" spans="1:22">
      <c r="A5984" s="4">
        <v>46078</v>
      </c>
      <c r="B5984" t="s">
        <v>4580</v>
      </c>
      <c r="C5984" t="s">
        <v>104</v>
      </c>
      <c r="D5984">
        <v>2</v>
      </c>
      <c r="E5984">
        <v>152000</v>
      </c>
      <c r="F5984">
        <f>Table2[[#This Row],[Đơn Giá Chuẩn]]*Table2[[#This Row],[Tổng số lượng bán]]</f>
        <v>304000</v>
      </c>
      <c r="G5984">
        <v>0</v>
      </c>
      <c r="H5984">
        <f>Table2[[#This Row],[Doanh số bán]]-Table2[[#This Row],[Chiết khấu]]</f>
        <v>304000</v>
      </c>
      <c r="K5984" t="s">
        <v>24</v>
      </c>
      <c r="L5984">
        <v>0.1</v>
      </c>
      <c r="M5984" t="s">
        <v>918</v>
      </c>
      <c r="N5984" t="s">
        <v>919</v>
      </c>
      <c r="O5984">
        <v>0.2</v>
      </c>
      <c r="P5984" t="s">
        <v>1494</v>
      </c>
      <c r="Q5984" t="s">
        <v>1495</v>
      </c>
      <c r="R5984" t="s">
        <v>41</v>
      </c>
      <c r="S5984" t="s">
        <v>42</v>
      </c>
      <c r="T5984" t="s">
        <v>922</v>
      </c>
      <c r="U5984" t="s">
        <v>923</v>
      </c>
      <c r="V5984" t="s">
        <v>33</v>
      </c>
    </row>
    <row r="5985" spans="1:22">
      <c r="A5985" s="4">
        <v>46078</v>
      </c>
      <c r="B5985" t="s">
        <v>4583</v>
      </c>
      <c r="C5985" t="s">
        <v>23</v>
      </c>
      <c r="D5985">
        <v>1</v>
      </c>
      <c r="E5985">
        <v>52000</v>
      </c>
      <c r="F5985">
        <f>Table2[[#This Row],[Đơn Giá Chuẩn]]*Table2[[#This Row],[Tổng số lượng bán]]</f>
        <v>52000</v>
      </c>
      <c r="G5985">
        <v>0</v>
      </c>
      <c r="H5985">
        <f>Table2[[#This Row],[Doanh số bán]]-Table2[[#This Row],[Chiết khấu]]</f>
        <v>52000</v>
      </c>
      <c r="K5985" t="s">
        <v>24</v>
      </c>
      <c r="L5985">
        <v>0</v>
      </c>
      <c r="M5985" t="s">
        <v>918</v>
      </c>
      <c r="N5985" t="s">
        <v>919</v>
      </c>
      <c r="O5985">
        <v>0</v>
      </c>
      <c r="P5985" t="s">
        <v>1775</v>
      </c>
      <c r="Q5985" t="s">
        <v>1776</v>
      </c>
      <c r="R5985" t="s">
        <v>29</v>
      </c>
      <c r="S5985" t="s">
        <v>56</v>
      </c>
      <c r="T5985" t="s">
        <v>922</v>
      </c>
      <c r="U5985" t="s">
        <v>923</v>
      </c>
      <c r="V5985" t="s">
        <v>33</v>
      </c>
    </row>
    <row r="5986" spans="1:22">
      <c r="A5986" s="4">
        <v>46078</v>
      </c>
      <c r="B5986" t="s">
        <v>4583</v>
      </c>
      <c r="C5986" t="s">
        <v>23</v>
      </c>
      <c r="D5986">
        <v>1</v>
      </c>
      <c r="E5986">
        <v>62000</v>
      </c>
      <c r="F5986">
        <f>Table2[[#This Row],[Đơn Giá Chuẩn]]*Table2[[#This Row],[Tổng số lượng bán]]</f>
        <v>62000</v>
      </c>
      <c r="G5986">
        <v>0</v>
      </c>
      <c r="H5986">
        <f>Table2[[#This Row],[Doanh số bán]]-Table2[[#This Row],[Chiết khấu]]</f>
        <v>62000</v>
      </c>
      <c r="K5986" t="s">
        <v>24</v>
      </c>
      <c r="L5986">
        <v>0</v>
      </c>
      <c r="M5986" t="s">
        <v>918</v>
      </c>
      <c r="N5986" t="s">
        <v>919</v>
      </c>
      <c r="O5986">
        <v>0</v>
      </c>
      <c r="P5986" t="s">
        <v>1810</v>
      </c>
      <c r="Q5986" t="s">
        <v>1811</v>
      </c>
      <c r="R5986" t="s">
        <v>29</v>
      </c>
      <c r="S5986" t="s">
        <v>56</v>
      </c>
      <c r="T5986" t="s">
        <v>922</v>
      </c>
      <c r="U5986" t="s">
        <v>923</v>
      </c>
      <c r="V5986" t="s">
        <v>33</v>
      </c>
    </row>
    <row r="5987" spans="1:22">
      <c r="A5987" s="4">
        <v>46078</v>
      </c>
      <c r="B5987" t="s">
        <v>4583</v>
      </c>
      <c r="C5987" t="s">
        <v>23</v>
      </c>
      <c r="D5987">
        <v>1</v>
      </c>
      <c r="E5987">
        <v>67000</v>
      </c>
      <c r="F5987">
        <f>Table2[[#This Row],[Đơn Giá Chuẩn]]*Table2[[#This Row],[Tổng số lượng bán]]</f>
        <v>67000</v>
      </c>
      <c r="G5987">
        <v>0</v>
      </c>
      <c r="H5987">
        <f>Table2[[#This Row],[Doanh số bán]]-Table2[[#This Row],[Chiết khấu]]</f>
        <v>67000</v>
      </c>
      <c r="K5987" t="s">
        <v>24</v>
      </c>
      <c r="L5987">
        <v>0</v>
      </c>
      <c r="M5987" t="s">
        <v>918</v>
      </c>
      <c r="N5987" t="s">
        <v>919</v>
      </c>
      <c r="O5987">
        <v>0</v>
      </c>
      <c r="P5987" t="s">
        <v>1832</v>
      </c>
      <c r="Q5987" t="s">
        <v>1833</v>
      </c>
      <c r="R5987" t="s">
        <v>29</v>
      </c>
      <c r="S5987" t="s">
        <v>68</v>
      </c>
      <c r="T5987" t="s">
        <v>922</v>
      </c>
      <c r="U5987" t="s">
        <v>923</v>
      </c>
      <c r="V5987" t="s">
        <v>33</v>
      </c>
    </row>
    <row r="5988" spans="1:22">
      <c r="A5988" s="4">
        <v>46078</v>
      </c>
      <c r="B5988" t="s">
        <v>4584</v>
      </c>
      <c r="C5988" t="s">
        <v>23</v>
      </c>
      <c r="D5988">
        <v>1</v>
      </c>
      <c r="E5988">
        <v>47000</v>
      </c>
      <c r="F5988">
        <f>Table2[[#This Row],[Đơn Giá Chuẩn]]*Table2[[#This Row],[Tổng số lượng bán]]</f>
        <v>47000</v>
      </c>
      <c r="G5988">
        <v>0</v>
      </c>
      <c r="H5988">
        <f>Table2[[#This Row],[Doanh số bán]]-Table2[[#This Row],[Chiết khấu]]</f>
        <v>47000</v>
      </c>
      <c r="K5988" t="s">
        <v>24</v>
      </c>
      <c r="L5988">
        <v>0</v>
      </c>
      <c r="M5988" t="s">
        <v>918</v>
      </c>
      <c r="N5988" t="s">
        <v>919</v>
      </c>
      <c r="O5988">
        <v>0</v>
      </c>
      <c r="P5988" t="s">
        <v>1740</v>
      </c>
      <c r="Q5988" t="s">
        <v>1741</v>
      </c>
      <c r="R5988" t="s">
        <v>29</v>
      </c>
      <c r="S5988" t="s">
        <v>30</v>
      </c>
      <c r="T5988" t="s">
        <v>922</v>
      </c>
      <c r="U5988" t="s">
        <v>923</v>
      </c>
      <c r="V5988" t="s">
        <v>33</v>
      </c>
    </row>
    <row r="5989" spans="1:22">
      <c r="A5989" s="4">
        <v>46078</v>
      </c>
      <c r="B5989" t="s">
        <v>4584</v>
      </c>
      <c r="C5989" t="s">
        <v>23</v>
      </c>
      <c r="D5989">
        <v>1</v>
      </c>
      <c r="E5989">
        <v>67000</v>
      </c>
      <c r="F5989">
        <f>Table2[[#This Row],[Đơn Giá Chuẩn]]*Table2[[#This Row],[Tổng số lượng bán]]</f>
        <v>67000</v>
      </c>
      <c r="G5989">
        <v>0</v>
      </c>
      <c r="H5989">
        <f>Table2[[#This Row],[Doanh số bán]]-Table2[[#This Row],[Chiết khấu]]</f>
        <v>67000</v>
      </c>
      <c r="K5989" t="s">
        <v>24</v>
      </c>
      <c r="L5989">
        <v>0</v>
      </c>
      <c r="M5989" t="s">
        <v>918</v>
      </c>
      <c r="N5989" t="s">
        <v>919</v>
      </c>
      <c r="O5989">
        <v>0</v>
      </c>
      <c r="P5989" t="s">
        <v>1760</v>
      </c>
      <c r="Q5989" t="s">
        <v>1761</v>
      </c>
      <c r="R5989" t="s">
        <v>29</v>
      </c>
      <c r="S5989" t="s">
        <v>91</v>
      </c>
      <c r="T5989" t="s">
        <v>922</v>
      </c>
      <c r="U5989" t="s">
        <v>923</v>
      </c>
      <c r="V5989" t="s">
        <v>33</v>
      </c>
    </row>
    <row r="5990" spans="1:22">
      <c r="A5990" s="4">
        <v>46078</v>
      </c>
      <c r="B5990" t="s">
        <v>4584</v>
      </c>
      <c r="C5990" t="s">
        <v>23</v>
      </c>
      <c r="D5990">
        <v>2</v>
      </c>
      <c r="E5990">
        <v>52000</v>
      </c>
      <c r="F5990">
        <f>Table2[[#This Row],[Đơn Giá Chuẩn]]*Table2[[#This Row],[Tổng số lượng bán]]</f>
        <v>104000</v>
      </c>
      <c r="G5990">
        <v>0</v>
      </c>
      <c r="H5990">
        <f>Table2[[#This Row],[Doanh số bán]]-Table2[[#This Row],[Chiết khấu]]</f>
        <v>104000</v>
      </c>
      <c r="K5990" t="s">
        <v>24</v>
      </c>
      <c r="L5990">
        <v>0</v>
      </c>
      <c r="M5990" t="s">
        <v>918</v>
      </c>
      <c r="N5990" t="s">
        <v>919</v>
      </c>
      <c r="O5990">
        <v>0</v>
      </c>
      <c r="P5990" t="s">
        <v>1775</v>
      </c>
      <c r="Q5990" t="s">
        <v>1776</v>
      </c>
      <c r="R5990" t="s">
        <v>29</v>
      </c>
      <c r="S5990" t="s">
        <v>56</v>
      </c>
      <c r="T5990" t="s">
        <v>922</v>
      </c>
      <c r="U5990" t="s">
        <v>923</v>
      </c>
      <c r="V5990" t="s">
        <v>33</v>
      </c>
    </row>
    <row r="5991" spans="1:22">
      <c r="A5991" s="4">
        <v>46078</v>
      </c>
      <c r="B5991" t="s">
        <v>4584</v>
      </c>
      <c r="C5991" t="s">
        <v>23</v>
      </c>
      <c r="D5991">
        <v>1</v>
      </c>
      <c r="E5991">
        <v>52000</v>
      </c>
      <c r="F5991">
        <f>Table2[[#This Row],[Đơn Giá Chuẩn]]*Table2[[#This Row],[Tổng số lượng bán]]</f>
        <v>52000</v>
      </c>
      <c r="G5991">
        <v>0</v>
      </c>
      <c r="H5991">
        <f>Table2[[#This Row],[Doanh số bán]]-Table2[[#This Row],[Chiết khấu]]</f>
        <v>52000</v>
      </c>
      <c r="K5991" t="s">
        <v>24</v>
      </c>
      <c r="L5991">
        <v>0</v>
      </c>
      <c r="M5991" t="s">
        <v>918</v>
      </c>
      <c r="N5991" t="s">
        <v>919</v>
      </c>
      <c r="O5991">
        <v>0</v>
      </c>
      <c r="P5991" t="s">
        <v>1788</v>
      </c>
      <c r="Q5991" t="s">
        <v>1789</v>
      </c>
      <c r="R5991" t="s">
        <v>29</v>
      </c>
      <c r="S5991" t="s">
        <v>59</v>
      </c>
      <c r="T5991" t="s">
        <v>922</v>
      </c>
      <c r="U5991" t="s">
        <v>923</v>
      </c>
      <c r="V5991" t="s">
        <v>33</v>
      </c>
    </row>
    <row r="5992" spans="1:22">
      <c r="A5992" s="4">
        <v>46078</v>
      </c>
      <c r="B5992" t="s">
        <v>4584</v>
      </c>
      <c r="C5992" t="s">
        <v>23</v>
      </c>
      <c r="D5992">
        <v>1</v>
      </c>
      <c r="E5992">
        <v>62000</v>
      </c>
      <c r="F5992">
        <f>Table2[[#This Row],[Đơn Giá Chuẩn]]*Table2[[#This Row],[Tổng số lượng bán]]</f>
        <v>62000</v>
      </c>
      <c r="G5992">
        <v>0</v>
      </c>
      <c r="H5992">
        <f>Table2[[#This Row],[Doanh số bán]]-Table2[[#This Row],[Chiết khấu]]</f>
        <v>62000</v>
      </c>
      <c r="K5992" t="s">
        <v>24</v>
      </c>
      <c r="L5992">
        <v>0</v>
      </c>
      <c r="M5992" t="s">
        <v>918</v>
      </c>
      <c r="N5992" t="s">
        <v>919</v>
      </c>
      <c r="O5992">
        <v>0</v>
      </c>
      <c r="P5992" t="s">
        <v>1785</v>
      </c>
      <c r="Q5992" t="s">
        <v>1786</v>
      </c>
      <c r="R5992" t="s">
        <v>29</v>
      </c>
      <c r="S5992" t="s">
        <v>56</v>
      </c>
      <c r="T5992" t="s">
        <v>922</v>
      </c>
      <c r="U5992" t="s">
        <v>923</v>
      </c>
      <c r="V5992" t="s">
        <v>33</v>
      </c>
    </row>
    <row r="5993" spans="1:22">
      <c r="A5993" s="4">
        <v>46078</v>
      </c>
      <c r="B5993" t="s">
        <v>4585</v>
      </c>
      <c r="C5993" t="s">
        <v>23</v>
      </c>
      <c r="D5993">
        <v>1</v>
      </c>
      <c r="E5993">
        <v>47000</v>
      </c>
      <c r="F5993">
        <f>Table2[[#This Row],[Đơn Giá Chuẩn]]*Table2[[#This Row],[Tổng số lượng bán]]</f>
        <v>47000</v>
      </c>
      <c r="G5993">
        <v>0</v>
      </c>
      <c r="H5993">
        <f>Table2[[#This Row],[Doanh số bán]]-Table2[[#This Row],[Chiết khấu]]</f>
        <v>47000</v>
      </c>
      <c r="K5993" t="s">
        <v>24</v>
      </c>
      <c r="L5993">
        <v>0</v>
      </c>
      <c r="M5993" t="s">
        <v>918</v>
      </c>
      <c r="N5993" t="s">
        <v>919</v>
      </c>
      <c r="O5993">
        <v>0</v>
      </c>
      <c r="P5993" t="s">
        <v>1740</v>
      </c>
      <c r="Q5993" t="s">
        <v>1741</v>
      </c>
      <c r="R5993" t="s">
        <v>29</v>
      </c>
      <c r="S5993" t="s">
        <v>30</v>
      </c>
      <c r="T5993" t="s">
        <v>922</v>
      </c>
      <c r="U5993" t="s">
        <v>923</v>
      </c>
      <c r="V5993" t="s">
        <v>33</v>
      </c>
    </row>
    <row r="5994" spans="1:22">
      <c r="A5994" s="4">
        <v>46078</v>
      </c>
      <c r="B5994" t="s">
        <v>4586</v>
      </c>
      <c r="C5994" t="s">
        <v>23</v>
      </c>
      <c r="D5994">
        <v>1</v>
      </c>
      <c r="E5994">
        <v>47000</v>
      </c>
      <c r="F5994">
        <f>Table2[[#This Row],[Đơn Giá Chuẩn]]*Table2[[#This Row],[Tổng số lượng bán]]</f>
        <v>47000</v>
      </c>
      <c r="G5994">
        <v>0</v>
      </c>
      <c r="H5994">
        <f>Table2[[#This Row],[Doanh số bán]]-Table2[[#This Row],[Chiết khấu]]</f>
        <v>47000</v>
      </c>
      <c r="K5994" t="s">
        <v>24</v>
      </c>
      <c r="L5994">
        <v>0</v>
      </c>
      <c r="M5994" t="s">
        <v>918</v>
      </c>
      <c r="N5994" t="s">
        <v>919</v>
      </c>
      <c r="O5994">
        <v>0</v>
      </c>
      <c r="P5994" t="s">
        <v>1740</v>
      </c>
      <c r="Q5994" t="s">
        <v>1741</v>
      </c>
      <c r="R5994" t="s">
        <v>29</v>
      </c>
      <c r="S5994" t="s">
        <v>30</v>
      </c>
      <c r="T5994" t="s">
        <v>922</v>
      </c>
      <c r="U5994" t="s">
        <v>923</v>
      </c>
      <c r="V5994" t="s">
        <v>33</v>
      </c>
    </row>
    <row r="5995" spans="1:22">
      <c r="A5995" s="4">
        <v>46078</v>
      </c>
      <c r="B5995" t="s">
        <v>4587</v>
      </c>
      <c r="C5995" t="s">
        <v>23</v>
      </c>
      <c r="D5995">
        <v>1</v>
      </c>
      <c r="E5995">
        <v>51000</v>
      </c>
      <c r="F5995">
        <f>Table2[[#This Row],[Đơn Giá Chuẩn]]*Table2[[#This Row],[Tổng số lượng bán]]</f>
        <v>51000</v>
      </c>
      <c r="G5995">
        <v>0</v>
      </c>
      <c r="H5995">
        <f>Table2[[#This Row],[Doanh số bán]]-Table2[[#This Row],[Chiết khấu]]</f>
        <v>51000</v>
      </c>
      <c r="K5995" t="s">
        <v>24</v>
      </c>
      <c r="L5995">
        <v>0</v>
      </c>
      <c r="M5995" t="s">
        <v>918</v>
      </c>
      <c r="N5995" t="s">
        <v>919</v>
      </c>
      <c r="O5995">
        <v>0</v>
      </c>
      <c r="P5995" t="s">
        <v>1733</v>
      </c>
      <c r="Q5995" t="s">
        <v>1734</v>
      </c>
      <c r="R5995" t="s">
        <v>29</v>
      </c>
      <c r="S5995" t="s">
        <v>30</v>
      </c>
      <c r="T5995" t="s">
        <v>922</v>
      </c>
      <c r="U5995" t="s">
        <v>923</v>
      </c>
      <c r="V5995" t="s">
        <v>33</v>
      </c>
    </row>
    <row r="5996" spans="1:22">
      <c r="A5996" s="4">
        <v>46078</v>
      </c>
      <c r="B5996" t="s">
        <v>4588</v>
      </c>
      <c r="C5996" t="s">
        <v>2500</v>
      </c>
      <c r="D5996">
        <v>1</v>
      </c>
      <c r="E5996">
        <v>262000</v>
      </c>
      <c r="F5996">
        <f>Table2[[#This Row],[Đơn Giá Chuẩn]]*Table2[[#This Row],[Tổng số lượng bán]]</f>
        <v>262000</v>
      </c>
      <c r="G5996">
        <v>84259</v>
      </c>
      <c r="H5996">
        <f>Table2[[#This Row],[Doanh số bán]]-Table2[[#This Row],[Chiết khấu]]</f>
        <v>177741</v>
      </c>
      <c r="K5996" t="s">
        <v>24</v>
      </c>
      <c r="L5996">
        <v>1</v>
      </c>
      <c r="M5996" t="s">
        <v>918</v>
      </c>
      <c r="N5996" t="s">
        <v>919</v>
      </c>
      <c r="O5996">
        <v>1</v>
      </c>
      <c r="P5996" t="s">
        <v>2511</v>
      </c>
      <c r="Q5996" t="s">
        <v>2512</v>
      </c>
      <c r="R5996" t="s">
        <v>41</v>
      </c>
      <c r="S5996" t="s">
        <v>42</v>
      </c>
      <c r="T5996" t="s">
        <v>922</v>
      </c>
      <c r="U5996" t="s">
        <v>923</v>
      </c>
      <c r="V5996" t="s">
        <v>33</v>
      </c>
    </row>
    <row r="5997" spans="1:22">
      <c r="A5997" s="4">
        <v>46078</v>
      </c>
      <c r="B5997" t="s">
        <v>4589</v>
      </c>
      <c r="C5997" t="s">
        <v>23</v>
      </c>
      <c r="D5997">
        <v>1</v>
      </c>
      <c r="E5997">
        <v>67000</v>
      </c>
      <c r="F5997">
        <f>Table2[[#This Row],[Đơn Giá Chuẩn]]*Table2[[#This Row],[Tổng số lượng bán]]</f>
        <v>67000</v>
      </c>
      <c r="G5997">
        <v>0</v>
      </c>
      <c r="H5997">
        <f>Table2[[#This Row],[Doanh số bán]]-Table2[[#This Row],[Chiết khấu]]</f>
        <v>67000</v>
      </c>
      <c r="K5997" t="s">
        <v>24</v>
      </c>
      <c r="L5997">
        <v>0</v>
      </c>
      <c r="M5997" t="s">
        <v>918</v>
      </c>
      <c r="N5997" t="s">
        <v>919</v>
      </c>
      <c r="O5997">
        <v>0</v>
      </c>
      <c r="P5997" t="s">
        <v>1752</v>
      </c>
      <c r="Q5997" t="s">
        <v>1753</v>
      </c>
      <c r="R5997" t="s">
        <v>29</v>
      </c>
      <c r="S5997" t="s">
        <v>91</v>
      </c>
      <c r="T5997" t="s">
        <v>922</v>
      </c>
      <c r="U5997" t="s">
        <v>923</v>
      </c>
      <c r="V5997" t="s">
        <v>33</v>
      </c>
    </row>
    <row r="5998" spans="1:22">
      <c r="A5998" s="4">
        <v>46078</v>
      </c>
      <c r="B5998" t="s">
        <v>4590</v>
      </c>
      <c r="C5998" t="s">
        <v>23</v>
      </c>
      <c r="D5998">
        <v>1</v>
      </c>
      <c r="E5998">
        <v>42000</v>
      </c>
      <c r="F5998">
        <f>Table2[[#This Row],[Đơn Giá Chuẩn]]*Table2[[#This Row],[Tổng số lượng bán]]</f>
        <v>42000</v>
      </c>
      <c r="G5998">
        <v>0</v>
      </c>
      <c r="H5998">
        <f>Table2[[#This Row],[Doanh số bán]]-Table2[[#This Row],[Chiết khấu]]</f>
        <v>42000</v>
      </c>
      <c r="K5998" t="s">
        <v>24</v>
      </c>
      <c r="L5998">
        <v>0</v>
      </c>
      <c r="M5998" t="s">
        <v>918</v>
      </c>
      <c r="N5998" t="s">
        <v>919</v>
      </c>
      <c r="O5998">
        <v>0</v>
      </c>
      <c r="P5998" t="s">
        <v>1771</v>
      </c>
      <c r="Q5998" t="s">
        <v>1772</v>
      </c>
      <c r="R5998" t="s">
        <v>29</v>
      </c>
      <c r="S5998" t="s">
        <v>30</v>
      </c>
      <c r="T5998" t="s">
        <v>922</v>
      </c>
      <c r="U5998" t="s">
        <v>923</v>
      </c>
      <c r="V5998" t="s">
        <v>33</v>
      </c>
    </row>
    <row r="5999" spans="1:22">
      <c r="A5999" s="4">
        <v>46078</v>
      </c>
      <c r="B5999" t="s">
        <v>4591</v>
      </c>
      <c r="C5999" t="s">
        <v>23</v>
      </c>
      <c r="D5999">
        <v>1</v>
      </c>
      <c r="E5999">
        <v>67000</v>
      </c>
      <c r="F5999">
        <f>Table2[[#This Row],[Đơn Giá Chuẩn]]*Table2[[#This Row],[Tổng số lượng bán]]</f>
        <v>67000</v>
      </c>
      <c r="G5999">
        <v>0</v>
      </c>
      <c r="H5999">
        <f>Table2[[#This Row],[Doanh số bán]]-Table2[[#This Row],[Chiết khấu]]</f>
        <v>67000</v>
      </c>
      <c r="K5999" t="s">
        <v>24</v>
      </c>
      <c r="L5999">
        <v>0</v>
      </c>
      <c r="M5999" t="s">
        <v>918</v>
      </c>
      <c r="N5999" t="s">
        <v>919</v>
      </c>
      <c r="O5999">
        <v>0</v>
      </c>
      <c r="P5999" t="s">
        <v>1760</v>
      </c>
      <c r="Q5999" t="s">
        <v>1761</v>
      </c>
      <c r="R5999" t="s">
        <v>29</v>
      </c>
      <c r="S5999" t="s">
        <v>91</v>
      </c>
      <c r="T5999" t="s">
        <v>922</v>
      </c>
      <c r="U5999" t="s">
        <v>923</v>
      </c>
      <c r="V5999" t="s">
        <v>33</v>
      </c>
    </row>
    <row r="6000" spans="1:22">
      <c r="A6000" s="4">
        <v>46078</v>
      </c>
      <c r="B6000" t="s">
        <v>4592</v>
      </c>
      <c r="C6000" t="s">
        <v>23</v>
      </c>
      <c r="D6000">
        <v>1</v>
      </c>
      <c r="E6000">
        <v>67000</v>
      </c>
      <c r="F6000">
        <f>Table2[[#This Row],[Đơn Giá Chuẩn]]*Table2[[#This Row],[Tổng số lượng bán]]</f>
        <v>67000</v>
      </c>
      <c r="G6000">
        <v>0</v>
      </c>
      <c r="H6000">
        <f>Table2[[#This Row],[Doanh số bán]]-Table2[[#This Row],[Chiết khấu]]</f>
        <v>67000</v>
      </c>
      <c r="K6000" t="s">
        <v>24</v>
      </c>
      <c r="L6000">
        <v>0</v>
      </c>
      <c r="M6000" t="s">
        <v>918</v>
      </c>
      <c r="N6000" t="s">
        <v>919</v>
      </c>
      <c r="O6000">
        <v>0</v>
      </c>
      <c r="P6000" t="s">
        <v>1767</v>
      </c>
      <c r="Q6000" t="s">
        <v>1768</v>
      </c>
      <c r="R6000" t="s">
        <v>29</v>
      </c>
      <c r="S6000" t="s">
        <v>91</v>
      </c>
      <c r="T6000" t="s">
        <v>922</v>
      </c>
      <c r="U6000" t="s">
        <v>923</v>
      </c>
      <c r="V6000" t="s">
        <v>33</v>
      </c>
    </row>
    <row r="6001" spans="1:22">
      <c r="A6001" s="4">
        <v>46078</v>
      </c>
      <c r="B6001" t="s">
        <v>4593</v>
      </c>
      <c r="C6001" t="s">
        <v>23</v>
      </c>
      <c r="D6001">
        <v>1</v>
      </c>
      <c r="E6001">
        <v>52000</v>
      </c>
      <c r="F6001">
        <f>Table2[[#This Row],[Đơn Giá Chuẩn]]*Table2[[#This Row],[Tổng số lượng bán]]</f>
        <v>52000</v>
      </c>
      <c r="G6001">
        <v>0</v>
      </c>
      <c r="H6001">
        <f>Table2[[#This Row],[Doanh số bán]]-Table2[[#This Row],[Chiết khấu]]</f>
        <v>52000</v>
      </c>
      <c r="K6001" t="s">
        <v>24</v>
      </c>
      <c r="L6001">
        <v>0</v>
      </c>
      <c r="M6001" t="s">
        <v>918</v>
      </c>
      <c r="N6001" t="s">
        <v>919</v>
      </c>
      <c r="O6001">
        <v>0</v>
      </c>
      <c r="P6001" t="s">
        <v>1730</v>
      </c>
      <c r="Q6001" t="s">
        <v>1731</v>
      </c>
      <c r="R6001" t="s">
        <v>29</v>
      </c>
      <c r="S6001" t="s">
        <v>30</v>
      </c>
      <c r="T6001" t="s">
        <v>922</v>
      </c>
      <c r="U6001" t="s">
        <v>923</v>
      </c>
      <c r="V6001" t="s">
        <v>33</v>
      </c>
    </row>
    <row r="6002" spans="1:22">
      <c r="A6002" s="4">
        <v>46078</v>
      </c>
      <c r="B6002" t="s">
        <v>4594</v>
      </c>
      <c r="C6002" t="s">
        <v>23</v>
      </c>
      <c r="D6002">
        <v>1</v>
      </c>
      <c r="E6002">
        <v>42000</v>
      </c>
      <c r="F6002">
        <f>Table2[[#This Row],[Đơn Giá Chuẩn]]*Table2[[#This Row],[Tổng số lượng bán]]</f>
        <v>42000</v>
      </c>
      <c r="G6002">
        <v>0</v>
      </c>
      <c r="H6002">
        <f>Table2[[#This Row],[Doanh số bán]]-Table2[[#This Row],[Chiết khấu]]</f>
        <v>42000</v>
      </c>
      <c r="K6002" t="s">
        <v>24</v>
      </c>
      <c r="L6002">
        <v>0</v>
      </c>
      <c r="M6002" t="s">
        <v>918</v>
      </c>
      <c r="N6002" t="s">
        <v>919</v>
      </c>
      <c r="O6002">
        <v>0</v>
      </c>
      <c r="P6002" t="s">
        <v>1875</v>
      </c>
      <c r="Q6002" t="s">
        <v>1876</v>
      </c>
      <c r="R6002" t="s">
        <v>29</v>
      </c>
      <c r="S6002" t="s">
        <v>56</v>
      </c>
      <c r="T6002" t="s">
        <v>922</v>
      </c>
      <c r="U6002" t="s">
        <v>923</v>
      </c>
      <c r="V6002" t="s">
        <v>33</v>
      </c>
    </row>
    <row r="6003" spans="1:22">
      <c r="A6003" s="4">
        <v>46078</v>
      </c>
      <c r="B6003" t="s">
        <v>4595</v>
      </c>
      <c r="C6003" t="s">
        <v>23</v>
      </c>
      <c r="D6003">
        <v>1</v>
      </c>
      <c r="E6003">
        <v>42000</v>
      </c>
      <c r="F6003">
        <f>Table2[[#This Row],[Đơn Giá Chuẩn]]*Table2[[#This Row],[Tổng số lượng bán]]</f>
        <v>42000</v>
      </c>
      <c r="G6003">
        <v>12963</v>
      </c>
      <c r="H6003">
        <f>Table2[[#This Row],[Doanh số bán]]-Table2[[#This Row],[Chiết khấu]]</f>
        <v>29037</v>
      </c>
      <c r="K6003" t="s">
        <v>24</v>
      </c>
      <c r="L6003">
        <v>0</v>
      </c>
      <c r="M6003" t="s">
        <v>918</v>
      </c>
      <c r="N6003" t="s">
        <v>919</v>
      </c>
      <c r="O6003">
        <v>0</v>
      </c>
      <c r="P6003" t="s">
        <v>1875</v>
      </c>
      <c r="Q6003" t="s">
        <v>1876</v>
      </c>
      <c r="R6003" t="s">
        <v>29</v>
      </c>
      <c r="S6003" t="s">
        <v>56</v>
      </c>
      <c r="T6003" t="s">
        <v>922</v>
      </c>
      <c r="U6003" t="s">
        <v>923</v>
      </c>
      <c r="V6003" t="s">
        <v>33</v>
      </c>
    </row>
    <row r="6004" spans="1:22">
      <c r="A6004" s="4">
        <v>46078</v>
      </c>
      <c r="B6004" t="s">
        <v>4596</v>
      </c>
      <c r="C6004" t="s">
        <v>23</v>
      </c>
      <c r="D6004">
        <v>1</v>
      </c>
      <c r="E6004">
        <v>67000</v>
      </c>
      <c r="F6004">
        <f>Table2[[#This Row],[Đơn Giá Chuẩn]]*Table2[[#This Row],[Tổng số lượng bán]]</f>
        <v>67000</v>
      </c>
      <c r="G6004">
        <v>0</v>
      </c>
      <c r="H6004">
        <f>Table2[[#This Row],[Doanh số bán]]-Table2[[#This Row],[Chiết khấu]]</f>
        <v>67000</v>
      </c>
      <c r="K6004" t="s">
        <v>24</v>
      </c>
      <c r="L6004">
        <v>0</v>
      </c>
      <c r="M6004" t="s">
        <v>918</v>
      </c>
      <c r="N6004" t="s">
        <v>919</v>
      </c>
      <c r="O6004">
        <v>0</v>
      </c>
      <c r="P6004" t="s">
        <v>1760</v>
      </c>
      <c r="Q6004" t="s">
        <v>1761</v>
      </c>
      <c r="R6004" t="s">
        <v>29</v>
      </c>
      <c r="S6004" t="s">
        <v>91</v>
      </c>
      <c r="T6004" t="s">
        <v>922</v>
      </c>
      <c r="U6004" t="s">
        <v>923</v>
      </c>
      <c r="V6004" t="s">
        <v>33</v>
      </c>
    </row>
    <row r="6005" spans="1:22">
      <c r="A6005" s="4">
        <v>46078</v>
      </c>
      <c r="B6005" t="s">
        <v>4597</v>
      </c>
      <c r="C6005" t="s">
        <v>23</v>
      </c>
      <c r="D6005">
        <v>1</v>
      </c>
      <c r="E6005">
        <v>67000</v>
      </c>
      <c r="F6005">
        <f>Table2[[#This Row],[Đơn Giá Chuẩn]]*Table2[[#This Row],[Tổng số lượng bán]]</f>
        <v>67000</v>
      </c>
      <c r="G6005">
        <v>0</v>
      </c>
      <c r="H6005">
        <f>Table2[[#This Row],[Doanh số bán]]-Table2[[#This Row],[Chiết khấu]]</f>
        <v>67000</v>
      </c>
      <c r="K6005" t="s">
        <v>24</v>
      </c>
      <c r="L6005">
        <v>0</v>
      </c>
      <c r="M6005" t="s">
        <v>918</v>
      </c>
      <c r="N6005" t="s">
        <v>919</v>
      </c>
      <c r="O6005">
        <v>0</v>
      </c>
      <c r="P6005" t="s">
        <v>1760</v>
      </c>
      <c r="Q6005" t="s">
        <v>1761</v>
      </c>
      <c r="R6005" t="s">
        <v>29</v>
      </c>
      <c r="S6005" t="s">
        <v>91</v>
      </c>
      <c r="T6005" t="s">
        <v>922</v>
      </c>
      <c r="U6005" t="s">
        <v>923</v>
      </c>
      <c r="V6005" t="s">
        <v>33</v>
      </c>
    </row>
    <row r="6006" spans="1:22">
      <c r="A6006" s="4">
        <v>46078</v>
      </c>
      <c r="B6006" t="s">
        <v>4598</v>
      </c>
      <c r="C6006" t="s">
        <v>155</v>
      </c>
      <c r="D6006">
        <v>1</v>
      </c>
      <c r="E6006">
        <v>152000</v>
      </c>
      <c r="F6006">
        <f>Table2[[#This Row],[Đơn Giá Chuẩn]]*Table2[[#This Row],[Tổng số lượng bán]]</f>
        <v>152000</v>
      </c>
      <c r="G6006">
        <v>0</v>
      </c>
      <c r="H6006">
        <f>Table2[[#This Row],[Doanh số bán]]-Table2[[#This Row],[Chiết khấu]]</f>
        <v>152000</v>
      </c>
      <c r="K6006" t="s">
        <v>24</v>
      </c>
      <c r="L6006">
        <v>0.2</v>
      </c>
      <c r="M6006" t="s">
        <v>918</v>
      </c>
      <c r="N6006" t="s">
        <v>919</v>
      </c>
      <c r="O6006">
        <v>0.2</v>
      </c>
      <c r="P6006" t="s">
        <v>156</v>
      </c>
      <c r="Q6006" t="s">
        <v>157</v>
      </c>
      <c r="R6006" t="s">
        <v>107</v>
      </c>
      <c r="S6006" t="s">
        <v>108</v>
      </c>
      <c r="T6006" t="s">
        <v>922</v>
      </c>
      <c r="U6006" t="s">
        <v>923</v>
      </c>
      <c r="V6006" t="s">
        <v>33</v>
      </c>
    </row>
    <row r="6007" spans="1:22">
      <c r="A6007" s="4">
        <v>46078</v>
      </c>
      <c r="B6007" t="s">
        <v>4599</v>
      </c>
      <c r="C6007" t="s">
        <v>104</v>
      </c>
      <c r="D6007">
        <v>4</v>
      </c>
      <c r="E6007">
        <v>47000</v>
      </c>
      <c r="F6007">
        <f>Table2[[#This Row],[Đơn Giá Chuẩn]]*Table2[[#This Row],[Tổng số lượng bán]]</f>
        <v>188000</v>
      </c>
      <c r="G6007">
        <v>33333</v>
      </c>
      <c r="H6007">
        <f>Table2[[#This Row],[Doanh số bán]]-Table2[[#This Row],[Chiết khấu]]</f>
        <v>154667</v>
      </c>
      <c r="K6007" t="s">
        <v>24</v>
      </c>
      <c r="L6007">
        <v>0.12</v>
      </c>
      <c r="M6007" t="s">
        <v>918</v>
      </c>
      <c r="N6007" t="s">
        <v>919</v>
      </c>
      <c r="O6007">
        <v>0.48</v>
      </c>
      <c r="P6007" t="s">
        <v>520</v>
      </c>
      <c r="Q6007" t="s">
        <v>521</v>
      </c>
      <c r="R6007" t="s">
        <v>107</v>
      </c>
      <c r="S6007" t="s">
        <v>108</v>
      </c>
      <c r="T6007" t="s">
        <v>922</v>
      </c>
      <c r="U6007" t="s">
        <v>923</v>
      </c>
      <c r="V6007" t="s">
        <v>33</v>
      </c>
    </row>
    <row r="6008" spans="1:22">
      <c r="A6008" s="4">
        <v>46078</v>
      </c>
      <c r="B6008" t="s">
        <v>4600</v>
      </c>
      <c r="C6008" t="s">
        <v>1735</v>
      </c>
      <c r="D6008">
        <v>1</v>
      </c>
      <c r="E6008">
        <v>32000</v>
      </c>
      <c r="F6008">
        <f>Table2[[#This Row],[Đơn Giá Chuẩn]]*Table2[[#This Row],[Tổng số lượng bán]]</f>
        <v>32000</v>
      </c>
      <c r="G6008">
        <v>0</v>
      </c>
      <c r="H6008">
        <f>Table2[[#This Row],[Doanh số bán]]-Table2[[#This Row],[Chiết khấu]]</f>
        <v>32000</v>
      </c>
      <c r="K6008" t="s">
        <v>24</v>
      </c>
      <c r="L6008">
        <v>0</v>
      </c>
      <c r="M6008" t="s">
        <v>918</v>
      </c>
      <c r="N6008" t="s">
        <v>919</v>
      </c>
      <c r="O6008">
        <v>0</v>
      </c>
      <c r="P6008" t="s">
        <v>1736</v>
      </c>
      <c r="Q6008" t="s">
        <v>1737</v>
      </c>
      <c r="R6008" t="s">
        <v>29</v>
      </c>
      <c r="S6008" t="s">
        <v>1738</v>
      </c>
      <c r="T6008" t="s">
        <v>922</v>
      </c>
      <c r="U6008" t="s">
        <v>923</v>
      </c>
      <c r="V6008" t="s">
        <v>33</v>
      </c>
    </row>
    <row r="6009" spans="1:22">
      <c r="A6009" s="4">
        <v>46079</v>
      </c>
      <c r="B6009" t="s">
        <v>4601</v>
      </c>
      <c r="C6009" t="s">
        <v>2500</v>
      </c>
      <c r="D6009">
        <v>1</v>
      </c>
      <c r="E6009">
        <v>262000</v>
      </c>
      <c r="F6009">
        <f>Table2[[#This Row],[Đơn Giá Chuẩn]]*Table2[[#This Row],[Tổng số lượng bán]]</f>
        <v>262000</v>
      </c>
      <c r="G6009">
        <v>0</v>
      </c>
      <c r="H6009">
        <f>Table2[[#This Row],[Doanh số bán]]-Table2[[#This Row],[Chiết khấu]]</f>
        <v>262000</v>
      </c>
      <c r="K6009" t="s">
        <v>24</v>
      </c>
      <c r="L6009">
        <v>1</v>
      </c>
      <c r="M6009" t="s">
        <v>918</v>
      </c>
      <c r="N6009" t="s">
        <v>919</v>
      </c>
      <c r="O6009">
        <v>1</v>
      </c>
      <c r="P6009" t="s">
        <v>2511</v>
      </c>
      <c r="Q6009" t="s">
        <v>2512</v>
      </c>
      <c r="R6009" t="s">
        <v>41</v>
      </c>
      <c r="S6009" t="s">
        <v>42</v>
      </c>
      <c r="T6009" t="s">
        <v>922</v>
      </c>
      <c r="U6009" t="s">
        <v>923</v>
      </c>
      <c r="V6009" t="s">
        <v>33</v>
      </c>
    </row>
    <row r="6010" spans="1:22">
      <c r="A6010" s="4">
        <v>46079</v>
      </c>
      <c r="B6010" t="s">
        <v>4602</v>
      </c>
      <c r="C6010" t="s">
        <v>23</v>
      </c>
      <c r="D6010">
        <v>1</v>
      </c>
      <c r="E6010">
        <v>52000</v>
      </c>
      <c r="F6010">
        <f>Table2[[#This Row],[Đơn Giá Chuẩn]]*Table2[[#This Row],[Tổng số lượng bán]]</f>
        <v>52000</v>
      </c>
      <c r="G6010">
        <v>0</v>
      </c>
      <c r="H6010">
        <f>Table2[[#This Row],[Doanh số bán]]-Table2[[#This Row],[Chiết khấu]]</f>
        <v>52000</v>
      </c>
      <c r="K6010" t="s">
        <v>24</v>
      </c>
      <c r="L6010">
        <v>0</v>
      </c>
      <c r="M6010" t="s">
        <v>918</v>
      </c>
      <c r="N6010" t="s">
        <v>919</v>
      </c>
      <c r="O6010">
        <v>0</v>
      </c>
      <c r="P6010" t="s">
        <v>1730</v>
      </c>
      <c r="Q6010" t="s">
        <v>1731</v>
      </c>
      <c r="R6010" t="s">
        <v>29</v>
      </c>
      <c r="S6010" t="s">
        <v>30</v>
      </c>
      <c r="T6010" t="s">
        <v>922</v>
      </c>
      <c r="U6010" t="s">
        <v>923</v>
      </c>
      <c r="V6010" t="s">
        <v>33</v>
      </c>
    </row>
    <row r="6011" spans="1:22">
      <c r="A6011" s="4">
        <v>46079</v>
      </c>
      <c r="B6011" t="s">
        <v>4602</v>
      </c>
      <c r="C6011" t="s">
        <v>23</v>
      </c>
      <c r="D6011">
        <v>1</v>
      </c>
      <c r="E6011">
        <v>52000</v>
      </c>
      <c r="F6011">
        <f>Table2[[#This Row],[Đơn Giá Chuẩn]]*Table2[[#This Row],[Tổng số lượng bán]]</f>
        <v>52000</v>
      </c>
      <c r="G6011">
        <v>0</v>
      </c>
      <c r="H6011">
        <f>Table2[[#This Row],[Doanh số bán]]-Table2[[#This Row],[Chiết khấu]]</f>
        <v>52000</v>
      </c>
      <c r="K6011" t="s">
        <v>24</v>
      </c>
      <c r="L6011">
        <v>0</v>
      </c>
      <c r="M6011" t="s">
        <v>918</v>
      </c>
      <c r="N6011" t="s">
        <v>919</v>
      </c>
      <c r="O6011">
        <v>0</v>
      </c>
      <c r="P6011" t="s">
        <v>1788</v>
      </c>
      <c r="Q6011" t="s">
        <v>1789</v>
      </c>
      <c r="R6011" t="s">
        <v>29</v>
      </c>
      <c r="S6011" t="s">
        <v>59</v>
      </c>
      <c r="T6011" t="s">
        <v>922</v>
      </c>
      <c r="U6011" t="s">
        <v>923</v>
      </c>
      <c r="V6011" t="s">
        <v>33</v>
      </c>
    </row>
    <row r="6012" spans="1:22">
      <c r="A6012" s="4">
        <v>46079</v>
      </c>
      <c r="B6012" t="s">
        <v>4603</v>
      </c>
      <c r="C6012" t="s">
        <v>23</v>
      </c>
      <c r="D6012">
        <v>1</v>
      </c>
      <c r="E6012">
        <v>42000</v>
      </c>
      <c r="F6012">
        <f>Table2[[#This Row],[Đơn Giá Chuẩn]]*Table2[[#This Row],[Tổng số lượng bán]]</f>
        <v>42000</v>
      </c>
      <c r="G6012">
        <v>0</v>
      </c>
      <c r="H6012">
        <f>Table2[[#This Row],[Doanh số bán]]-Table2[[#This Row],[Chiết khấu]]</f>
        <v>42000</v>
      </c>
      <c r="K6012" t="s">
        <v>24</v>
      </c>
      <c r="L6012">
        <v>0</v>
      </c>
      <c r="M6012" t="s">
        <v>918</v>
      </c>
      <c r="N6012" t="s">
        <v>919</v>
      </c>
      <c r="O6012">
        <v>0</v>
      </c>
      <c r="P6012" t="s">
        <v>1771</v>
      </c>
      <c r="Q6012" t="s">
        <v>1772</v>
      </c>
      <c r="R6012" t="s">
        <v>29</v>
      </c>
      <c r="S6012" t="s">
        <v>30</v>
      </c>
      <c r="T6012" t="s">
        <v>922</v>
      </c>
      <c r="U6012" t="s">
        <v>923</v>
      </c>
      <c r="V6012" t="s">
        <v>33</v>
      </c>
    </row>
    <row r="6013" spans="1:22">
      <c r="A6013" s="4">
        <v>46079</v>
      </c>
      <c r="B6013" t="s">
        <v>4604</v>
      </c>
      <c r="C6013" t="s">
        <v>23</v>
      </c>
      <c r="D6013">
        <v>1</v>
      </c>
      <c r="E6013">
        <v>47000</v>
      </c>
      <c r="F6013">
        <f>Table2[[#This Row],[Đơn Giá Chuẩn]]*Table2[[#This Row],[Tổng số lượng bán]]</f>
        <v>47000</v>
      </c>
      <c r="G6013">
        <v>0</v>
      </c>
      <c r="H6013">
        <f>Table2[[#This Row],[Doanh số bán]]-Table2[[#This Row],[Chiết khấu]]</f>
        <v>47000</v>
      </c>
      <c r="K6013" t="s">
        <v>24</v>
      </c>
      <c r="L6013">
        <v>0</v>
      </c>
      <c r="M6013" t="s">
        <v>918</v>
      </c>
      <c r="N6013" t="s">
        <v>919</v>
      </c>
      <c r="O6013">
        <v>0</v>
      </c>
      <c r="P6013" t="s">
        <v>1740</v>
      </c>
      <c r="Q6013" t="s">
        <v>1741</v>
      </c>
      <c r="R6013" t="s">
        <v>29</v>
      </c>
      <c r="S6013" t="s">
        <v>30</v>
      </c>
      <c r="T6013" t="s">
        <v>922</v>
      </c>
      <c r="U6013" t="s">
        <v>923</v>
      </c>
      <c r="V6013" t="s">
        <v>33</v>
      </c>
    </row>
    <row r="6014" spans="1:22">
      <c r="A6014" s="4">
        <v>46079</v>
      </c>
      <c r="B6014" t="s">
        <v>4605</v>
      </c>
      <c r="C6014" t="s">
        <v>23</v>
      </c>
      <c r="D6014">
        <v>1</v>
      </c>
      <c r="E6014">
        <v>42000</v>
      </c>
      <c r="F6014">
        <f>Table2[[#This Row],[Đơn Giá Chuẩn]]*Table2[[#This Row],[Tổng số lượng bán]]</f>
        <v>42000</v>
      </c>
      <c r="G6014">
        <v>0</v>
      </c>
      <c r="H6014">
        <f>Table2[[#This Row],[Doanh số bán]]-Table2[[#This Row],[Chiết khấu]]</f>
        <v>42000</v>
      </c>
      <c r="K6014" t="s">
        <v>24</v>
      </c>
      <c r="L6014">
        <v>0</v>
      </c>
      <c r="M6014" t="s">
        <v>918</v>
      </c>
      <c r="N6014" t="s">
        <v>919</v>
      </c>
      <c r="O6014">
        <v>0</v>
      </c>
      <c r="P6014" t="s">
        <v>1771</v>
      </c>
      <c r="Q6014" t="s">
        <v>1772</v>
      </c>
      <c r="R6014" t="s">
        <v>29</v>
      </c>
      <c r="S6014" t="s">
        <v>30</v>
      </c>
      <c r="T6014" t="s">
        <v>922</v>
      </c>
      <c r="U6014" t="s">
        <v>923</v>
      </c>
      <c r="V6014" t="s">
        <v>33</v>
      </c>
    </row>
    <row r="6015" spans="1:22">
      <c r="A6015" s="4">
        <v>46079</v>
      </c>
      <c r="B6015" t="s">
        <v>4605</v>
      </c>
      <c r="C6015" t="s">
        <v>23</v>
      </c>
      <c r="D6015">
        <v>1</v>
      </c>
      <c r="E6015">
        <v>47000</v>
      </c>
      <c r="F6015">
        <f>Table2[[#This Row],[Đơn Giá Chuẩn]]*Table2[[#This Row],[Tổng số lượng bán]]</f>
        <v>47000</v>
      </c>
      <c r="G6015">
        <v>0</v>
      </c>
      <c r="H6015">
        <f>Table2[[#This Row],[Doanh số bán]]-Table2[[#This Row],[Chiết khấu]]</f>
        <v>47000</v>
      </c>
      <c r="K6015" t="s">
        <v>24</v>
      </c>
      <c r="L6015">
        <v>0</v>
      </c>
      <c r="M6015" t="s">
        <v>918</v>
      </c>
      <c r="N6015" t="s">
        <v>919</v>
      </c>
      <c r="O6015">
        <v>0</v>
      </c>
      <c r="P6015" t="s">
        <v>1740</v>
      </c>
      <c r="Q6015" t="s">
        <v>1741</v>
      </c>
      <c r="R6015" t="s">
        <v>29</v>
      </c>
      <c r="S6015" t="s">
        <v>30</v>
      </c>
      <c r="T6015" t="s">
        <v>922</v>
      </c>
      <c r="U6015" t="s">
        <v>923</v>
      </c>
      <c r="V6015" t="s">
        <v>33</v>
      </c>
    </row>
    <row r="6016" spans="1:22">
      <c r="A6016" s="4">
        <v>46079</v>
      </c>
      <c r="B6016" t="s">
        <v>4606</v>
      </c>
      <c r="C6016" t="s">
        <v>23</v>
      </c>
      <c r="D6016">
        <v>1</v>
      </c>
      <c r="E6016">
        <v>67000</v>
      </c>
      <c r="F6016">
        <f>Table2[[#This Row],[Đơn Giá Chuẩn]]*Table2[[#This Row],[Tổng số lượng bán]]</f>
        <v>67000</v>
      </c>
      <c r="G6016">
        <v>60185</v>
      </c>
      <c r="H6016">
        <f>Table2[[#This Row],[Doanh số bán]]-Table2[[#This Row],[Chiết khấu]]</f>
        <v>6815</v>
      </c>
      <c r="K6016" t="s">
        <v>24</v>
      </c>
      <c r="L6016">
        <v>0</v>
      </c>
      <c r="M6016" t="s">
        <v>918</v>
      </c>
      <c r="N6016" t="s">
        <v>919</v>
      </c>
      <c r="O6016">
        <v>0</v>
      </c>
      <c r="P6016" t="s">
        <v>1763</v>
      </c>
      <c r="Q6016" t="s">
        <v>1764</v>
      </c>
      <c r="R6016" t="s">
        <v>29</v>
      </c>
      <c r="S6016" t="s">
        <v>30</v>
      </c>
      <c r="T6016" t="s">
        <v>922</v>
      </c>
      <c r="U6016" t="s">
        <v>923</v>
      </c>
      <c r="V6016" t="s">
        <v>33</v>
      </c>
    </row>
    <row r="6017" spans="1:22">
      <c r="A6017" s="4">
        <v>46079</v>
      </c>
      <c r="B6017" t="s">
        <v>4607</v>
      </c>
      <c r="C6017" t="s">
        <v>23</v>
      </c>
      <c r="D6017">
        <v>1</v>
      </c>
      <c r="E6017">
        <v>47000</v>
      </c>
      <c r="F6017">
        <f>Table2[[#This Row],[Đơn Giá Chuẩn]]*Table2[[#This Row],[Tổng số lượng bán]]</f>
        <v>47000</v>
      </c>
      <c r="G6017">
        <v>0</v>
      </c>
      <c r="H6017">
        <f>Table2[[#This Row],[Doanh số bán]]-Table2[[#This Row],[Chiết khấu]]</f>
        <v>47000</v>
      </c>
      <c r="K6017" t="s">
        <v>24</v>
      </c>
      <c r="L6017">
        <v>0</v>
      </c>
      <c r="M6017" t="s">
        <v>918</v>
      </c>
      <c r="N6017" t="s">
        <v>919</v>
      </c>
      <c r="O6017">
        <v>0</v>
      </c>
      <c r="P6017" t="s">
        <v>1852</v>
      </c>
      <c r="Q6017" t="s">
        <v>1853</v>
      </c>
      <c r="R6017" t="s">
        <v>29</v>
      </c>
      <c r="S6017" t="s">
        <v>59</v>
      </c>
      <c r="T6017" t="s">
        <v>922</v>
      </c>
      <c r="U6017" t="s">
        <v>923</v>
      </c>
      <c r="V6017" t="s">
        <v>33</v>
      </c>
    </row>
    <row r="6018" spans="1:22">
      <c r="A6018" s="4">
        <v>46079</v>
      </c>
      <c r="B6018" t="s">
        <v>4607</v>
      </c>
      <c r="C6018" t="s">
        <v>23</v>
      </c>
      <c r="D6018">
        <v>1</v>
      </c>
      <c r="E6018">
        <v>62000</v>
      </c>
      <c r="F6018">
        <f>Table2[[#This Row],[Đơn Giá Chuẩn]]*Table2[[#This Row],[Tổng số lượng bán]]</f>
        <v>62000</v>
      </c>
      <c r="G6018">
        <v>0</v>
      </c>
      <c r="H6018">
        <f>Table2[[#This Row],[Doanh số bán]]-Table2[[#This Row],[Chiết khấu]]</f>
        <v>62000</v>
      </c>
      <c r="K6018" t="s">
        <v>24</v>
      </c>
      <c r="L6018">
        <v>0</v>
      </c>
      <c r="M6018" t="s">
        <v>918</v>
      </c>
      <c r="N6018" t="s">
        <v>919</v>
      </c>
      <c r="O6018">
        <v>0</v>
      </c>
      <c r="P6018" t="s">
        <v>1745</v>
      </c>
      <c r="Q6018" t="s">
        <v>1746</v>
      </c>
      <c r="R6018" t="s">
        <v>29</v>
      </c>
      <c r="S6018" t="s">
        <v>30</v>
      </c>
      <c r="T6018" t="s">
        <v>922</v>
      </c>
      <c r="U6018" t="s">
        <v>923</v>
      </c>
      <c r="V6018" t="s">
        <v>33</v>
      </c>
    </row>
    <row r="6019" spans="1:22">
      <c r="A6019" s="4">
        <v>46079</v>
      </c>
      <c r="B6019" t="s">
        <v>4607</v>
      </c>
      <c r="C6019" t="s">
        <v>23</v>
      </c>
      <c r="D6019">
        <v>1</v>
      </c>
      <c r="E6019">
        <v>62000</v>
      </c>
      <c r="F6019">
        <f>Table2[[#This Row],[Đơn Giá Chuẩn]]*Table2[[#This Row],[Tổng số lượng bán]]</f>
        <v>62000</v>
      </c>
      <c r="G6019">
        <v>0</v>
      </c>
      <c r="H6019">
        <f>Table2[[#This Row],[Doanh số bán]]-Table2[[#This Row],[Chiết khấu]]</f>
        <v>62000</v>
      </c>
      <c r="K6019" t="s">
        <v>24</v>
      </c>
      <c r="L6019">
        <v>0</v>
      </c>
      <c r="M6019" t="s">
        <v>918</v>
      </c>
      <c r="N6019" t="s">
        <v>919</v>
      </c>
      <c r="O6019">
        <v>0</v>
      </c>
      <c r="P6019" t="s">
        <v>1815</v>
      </c>
      <c r="Q6019" t="s">
        <v>1816</v>
      </c>
      <c r="R6019" t="s">
        <v>29</v>
      </c>
      <c r="S6019" t="s">
        <v>30</v>
      </c>
      <c r="T6019" t="s">
        <v>922</v>
      </c>
      <c r="U6019" t="s">
        <v>923</v>
      </c>
      <c r="V6019" t="s">
        <v>33</v>
      </c>
    </row>
    <row r="6020" spans="1:22">
      <c r="A6020" s="4">
        <v>46084</v>
      </c>
      <c r="B6020" t="s">
        <v>6276</v>
      </c>
      <c r="C6020" t="s">
        <v>83</v>
      </c>
      <c r="D6020">
        <v>2</v>
      </c>
      <c r="E6020">
        <v>137000</v>
      </c>
      <c r="F6020">
        <f>Table2[[#This Row],[Đơn Giá Chuẩn]]*Table2[[#This Row],[Tổng số lượng bán]]</f>
        <v>274000</v>
      </c>
      <c r="G6020">
        <v>50000</v>
      </c>
      <c r="H6020">
        <f>Table2[[#This Row],[Doanh số bán]]-Table2[[#This Row],[Chiết khấu]]</f>
        <v>224000</v>
      </c>
      <c r="K6020" t="s">
        <v>24</v>
      </c>
      <c r="L6020">
        <v>0.5</v>
      </c>
      <c r="M6020" t="s">
        <v>25</v>
      </c>
      <c r="N6020" t="s">
        <v>26</v>
      </c>
      <c r="O6020">
        <v>1</v>
      </c>
      <c r="P6020" t="s">
        <v>101</v>
      </c>
      <c r="Q6020" t="s">
        <v>102</v>
      </c>
      <c r="R6020" t="s">
        <v>41</v>
      </c>
      <c r="S6020" t="s">
        <v>42</v>
      </c>
      <c r="T6020" t="s">
        <v>31</v>
      </c>
      <c r="U6020" t="s">
        <v>32</v>
      </c>
      <c r="V6020" t="s">
        <v>33</v>
      </c>
    </row>
    <row r="6021" spans="1:22">
      <c r="A6021" s="4">
        <v>46079</v>
      </c>
      <c r="B6021" t="s">
        <v>4609</v>
      </c>
      <c r="C6021" t="s">
        <v>23</v>
      </c>
      <c r="D6021">
        <v>1</v>
      </c>
      <c r="E6021">
        <v>52000</v>
      </c>
      <c r="F6021">
        <f>Table2[[#This Row],[Đơn Giá Chuẩn]]*Table2[[#This Row],[Tổng số lượng bán]]</f>
        <v>52000</v>
      </c>
      <c r="G6021">
        <v>0</v>
      </c>
      <c r="H6021">
        <f>Table2[[#This Row],[Doanh số bán]]-Table2[[#This Row],[Chiết khấu]]</f>
        <v>52000</v>
      </c>
      <c r="K6021" t="s">
        <v>24</v>
      </c>
      <c r="L6021">
        <v>0</v>
      </c>
      <c r="M6021" t="s">
        <v>918</v>
      </c>
      <c r="N6021" t="s">
        <v>919</v>
      </c>
      <c r="O6021">
        <v>0</v>
      </c>
      <c r="P6021" t="s">
        <v>1730</v>
      </c>
      <c r="Q6021" t="s">
        <v>1731</v>
      </c>
      <c r="R6021" t="s">
        <v>29</v>
      </c>
      <c r="S6021" t="s">
        <v>30</v>
      </c>
      <c r="T6021" t="s">
        <v>922</v>
      </c>
      <c r="U6021" t="s">
        <v>923</v>
      </c>
      <c r="V6021" t="s">
        <v>33</v>
      </c>
    </row>
    <row r="6022" spans="1:22">
      <c r="A6022" s="4">
        <v>46079</v>
      </c>
      <c r="B6022" t="s">
        <v>4610</v>
      </c>
      <c r="C6022" t="s">
        <v>104</v>
      </c>
      <c r="D6022">
        <v>1</v>
      </c>
      <c r="E6022">
        <v>51000</v>
      </c>
      <c r="F6022">
        <f>Table2[[#This Row],[Đơn Giá Chuẩn]]*Table2[[#This Row],[Tổng số lượng bán]]</f>
        <v>51000</v>
      </c>
      <c r="G6022">
        <v>0</v>
      </c>
      <c r="H6022">
        <f>Table2[[#This Row],[Doanh số bán]]-Table2[[#This Row],[Chiết khấu]]</f>
        <v>51000</v>
      </c>
      <c r="K6022" t="s">
        <v>24</v>
      </c>
      <c r="L6022">
        <v>0.12</v>
      </c>
      <c r="M6022" t="s">
        <v>918</v>
      </c>
      <c r="N6022" t="s">
        <v>919</v>
      </c>
      <c r="O6022">
        <v>0.12</v>
      </c>
      <c r="P6022" t="s">
        <v>586</v>
      </c>
      <c r="Q6022" t="s">
        <v>587</v>
      </c>
      <c r="R6022" t="s">
        <v>107</v>
      </c>
      <c r="S6022" t="s">
        <v>108</v>
      </c>
      <c r="T6022" t="s">
        <v>922</v>
      </c>
      <c r="U6022" t="s">
        <v>923</v>
      </c>
      <c r="V6022" t="s">
        <v>33</v>
      </c>
    </row>
    <row r="6023" spans="1:22">
      <c r="A6023" s="4">
        <v>46079</v>
      </c>
      <c r="B6023" t="s">
        <v>4610</v>
      </c>
      <c r="C6023" t="s">
        <v>104</v>
      </c>
      <c r="D6023">
        <v>1</v>
      </c>
      <c r="E6023">
        <v>47000</v>
      </c>
      <c r="F6023">
        <f>Table2[[#This Row],[Đơn Giá Chuẩn]]*Table2[[#This Row],[Tổng số lượng bán]]</f>
        <v>47000</v>
      </c>
      <c r="G6023">
        <v>0</v>
      </c>
      <c r="H6023">
        <f>Table2[[#This Row],[Doanh số bán]]-Table2[[#This Row],[Chiết khấu]]</f>
        <v>47000</v>
      </c>
      <c r="K6023" t="s">
        <v>24</v>
      </c>
      <c r="L6023">
        <v>0.12</v>
      </c>
      <c r="M6023" t="s">
        <v>918</v>
      </c>
      <c r="N6023" t="s">
        <v>919</v>
      </c>
      <c r="O6023">
        <v>0.12</v>
      </c>
      <c r="P6023" t="s">
        <v>520</v>
      </c>
      <c r="Q6023" t="s">
        <v>521</v>
      </c>
      <c r="R6023" t="s">
        <v>107</v>
      </c>
      <c r="S6023" t="s">
        <v>108</v>
      </c>
      <c r="T6023" t="s">
        <v>922</v>
      </c>
      <c r="U6023" t="s">
        <v>923</v>
      </c>
      <c r="V6023" t="s">
        <v>33</v>
      </c>
    </row>
    <row r="6024" spans="1:22">
      <c r="A6024" s="4">
        <v>46085</v>
      </c>
      <c r="B6024" t="s">
        <v>6306</v>
      </c>
      <c r="C6024" t="s">
        <v>83</v>
      </c>
      <c r="D6024">
        <v>3</v>
      </c>
      <c r="E6024">
        <v>137000</v>
      </c>
      <c r="F6024">
        <f>Table2[[#This Row],[Đơn Giá Chuẩn]]*Table2[[#This Row],[Tổng số lượng bán]]</f>
        <v>411000</v>
      </c>
      <c r="G6024">
        <v>37500</v>
      </c>
      <c r="H6024">
        <f>Table2[[#This Row],[Doanh số bán]]-Table2[[#This Row],[Chiết khấu]]</f>
        <v>373500</v>
      </c>
      <c r="K6024" t="s">
        <v>24</v>
      </c>
      <c r="L6024">
        <v>0.5</v>
      </c>
      <c r="M6024" t="s">
        <v>25</v>
      </c>
      <c r="N6024" t="s">
        <v>26</v>
      </c>
      <c r="O6024">
        <v>1.5</v>
      </c>
      <c r="P6024" t="s">
        <v>101</v>
      </c>
      <c r="Q6024" t="s">
        <v>102</v>
      </c>
      <c r="R6024" t="s">
        <v>41</v>
      </c>
      <c r="S6024" t="s">
        <v>42</v>
      </c>
      <c r="T6024" t="s">
        <v>31</v>
      </c>
      <c r="U6024" t="s">
        <v>32</v>
      </c>
      <c r="V6024" t="s">
        <v>33</v>
      </c>
    </row>
    <row r="6025" spans="1:22">
      <c r="A6025" s="4">
        <v>46079</v>
      </c>
      <c r="B6025" t="s">
        <v>4610</v>
      </c>
      <c r="C6025" t="s">
        <v>155</v>
      </c>
      <c r="D6025">
        <v>1</v>
      </c>
      <c r="E6025">
        <v>13000</v>
      </c>
      <c r="F6025">
        <f>Table2[[#This Row],[Đơn Giá Chuẩn]]*Table2[[#This Row],[Tổng số lượng bán]]</f>
        <v>13000</v>
      </c>
      <c r="G6025">
        <v>10185</v>
      </c>
      <c r="H6025">
        <f>Table2[[#This Row],[Doanh số bán]]-Table2[[#This Row],[Chiết khấu]]</f>
        <v>2815</v>
      </c>
      <c r="K6025" t="s">
        <v>24</v>
      </c>
      <c r="L6025">
        <v>0</v>
      </c>
      <c r="M6025" t="s">
        <v>918</v>
      </c>
      <c r="N6025" t="s">
        <v>919</v>
      </c>
      <c r="O6025">
        <v>0</v>
      </c>
      <c r="P6025" t="s">
        <v>4174</v>
      </c>
      <c r="Q6025" t="s">
        <v>4175</v>
      </c>
      <c r="R6025" t="s">
        <v>535</v>
      </c>
      <c r="S6025" t="s">
        <v>536</v>
      </c>
      <c r="T6025" t="s">
        <v>922</v>
      </c>
      <c r="U6025" t="s">
        <v>923</v>
      </c>
      <c r="V6025" t="s">
        <v>33</v>
      </c>
    </row>
    <row r="6026" spans="1:22">
      <c r="A6026" s="4">
        <v>46079</v>
      </c>
      <c r="B6026" t="s">
        <v>4611</v>
      </c>
      <c r="C6026" t="s">
        <v>23</v>
      </c>
      <c r="D6026">
        <v>3</v>
      </c>
      <c r="E6026">
        <v>62000</v>
      </c>
      <c r="F6026">
        <f>Table2[[#This Row],[Đơn Giá Chuẩn]]*Table2[[#This Row],[Tổng số lượng bán]]</f>
        <v>186000</v>
      </c>
      <c r="G6026">
        <v>0</v>
      </c>
      <c r="H6026">
        <f>Table2[[#This Row],[Doanh số bán]]-Table2[[#This Row],[Chiết khấu]]</f>
        <v>186000</v>
      </c>
      <c r="K6026" t="s">
        <v>24</v>
      </c>
      <c r="L6026">
        <v>0</v>
      </c>
      <c r="M6026" t="s">
        <v>918</v>
      </c>
      <c r="N6026" t="s">
        <v>919</v>
      </c>
      <c r="O6026">
        <v>0</v>
      </c>
      <c r="P6026" t="s">
        <v>1806</v>
      </c>
      <c r="Q6026" t="s">
        <v>1807</v>
      </c>
      <c r="R6026" t="s">
        <v>29</v>
      </c>
      <c r="S6026" t="s">
        <v>30</v>
      </c>
      <c r="T6026" t="s">
        <v>922</v>
      </c>
      <c r="U6026" t="s">
        <v>923</v>
      </c>
      <c r="V6026" t="s">
        <v>33</v>
      </c>
    </row>
    <row r="6027" spans="1:22">
      <c r="A6027" s="4">
        <v>46079</v>
      </c>
      <c r="B6027" t="s">
        <v>4612</v>
      </c>
      <c r="C6027" t="s">
        <v>104</v>
      </c>
      <c r="D6027">
        <v>3</v>
      </c>
      <c r="E6027">
        <v>187000</v>
      </c>
      <c r="F6027">
        <f>Table2[[#This Row],[Đơn Giá Chuẩn]]*Table2[[#This Row],[Tổng số lượng bán]]</f>
        <v>561000</v>
      </c>
      <c r="G6027">
        <v>179861</v>
      </c>
      <c r="H6027">
        <f>Table2[[#This Row],[Doanh số bán]]-Table2[[#This Row],[Chiết khấu]]</f>
        <v>381139</v>
      </c>
      <c r="K6027" t="s">
        <v>24</v>
      </c>
      <c r="L6027">
        <v>0.1</v>
      </c>
      <c r="M6027" t="s">
        <v>918</v>
      </c>
      <c r="N6027" t="s">
        <v>919</v>
      </c>
      <c r="O6027">
        <v>0.30000000000000004</v>
      </c>
      <c r="P6027" t="s">
        <v>4581</v>
      </c>
      <c r="Q6027" t="s">
        <v>4582</v>
      </c>
      <c r="R6027" t="s">
        <v>41</v>
      </c>
      <c r="S6027" t="s">
        <v>42</v>
      </c>
      <c r="T6027" t="s">
        <v>922</v>
      </c>
      <c r="U6027" t="s">
        <v>923</v>
      </c>
      <c r="V6027" t="s">
        <v>33</v>
      </c>
    </row>
    <row r="6028" spans="1:22">
      <c r="A6028" s="4">
        <v>46079</v>
      </c>
      <c r="B6028" t="s">
        <v>4613</v>
      </c>
      <c r="C6028" t="s">
        <v>23</v>
      </c>
      <c r="D6028">
        <v>1</v>
      </c>
      <c r="E6028">
        <v>52000</v>
      </c>
      <c r="F6028">
        <f>Table2[[#This Row],[Đơn Giá Chuẩn]]*Table2[[#This Row],[Tổng số lượng bán]]</f>
        <v>52000</v>
      </c>
      <c r="G6028">
        <v>16204</v>
      </c>
      <c r="H6028">
        <f>Table2[[#This Row],[Doanh số bán]]-Table2[[#This Row],[Chiết khấu]]</f>
        <v>35796</v>
      </c>
      <c r="K6028" t="s">
        <v>24</v>
      </c>
      <c r="L6028">
        <v>0</v>
      </c>
      <c r="M6028" t="s">
        <v>918</v>
      </c>
      <c r="N6028" t="s">
        <v>919</v>
      </c>
      <c r="O6028">
        <v>0</v>
      </c>
      <c r="P6028" t="s">
        <v>1730</v>
      </c>
      <c r="Q6028" t="s">
        <v>1731</v>
      </c>
      <c r="R6028" t="s">
        <v>29</v>
      </c>
      <c r="S6028" t="s">
        <v>30</v>
      </c>
      <c r="T6028" t="s">
        <v>922</v>
      </c>
      <c r="U6028" t="s">
        <v>923</v>
      </c>
      <c r="V6028" t="s">
        <v>33</v>
      </c>
    </row>
    <row r="6029" spans="1:22">
      <c r="A6029" s="4">
        <v>46079</v>
      </c>
      <c r="B6029" t="s">
        <v>4613</v>
      </c>
      <c r="C6029" t="s">
        <v>23</v>
      </c>
      <c r="D6029">
        <v>1</v>
      </c>
      <c r="E6029">
        <v>42000</v>
      </c>
      <c r="F6029">
        <f>Table2[[#This Row],[Đơn Giá Chuẩn]]*Table2[[#This Row],[Tổng số lượng bán]]</f>
        <v>42000</v>
      </c>
      <c r="G6029">
        <v>12963</v>
      </c>
      <c r="H6029">
        <f>Table2[[#This Row],[Doanh số bán]]-Table2[[#This Row],[Chiết khấu]]</f>
        <v>29037</v>
      </c>
      <c r="K6029" t="s">
        <v>24</v>
      </c>
      <c r="L6029">
        <v>0</v>
      </c>
      <c r="M6029" t="s">
        <v>918</v>
      </c>
      <c r="N6029" t="s">
        <v>919</v>
      </c>
      <c r="O6029">
        <v>0</v>
      </c>
      <c r="P6029" t="s">
        <v>1875</v>
      </c>
      <c r="Q6029" t="s">
        <v>1876</v>
      </c>
      <c r="R6029" t="s">
        <v>29</v>
      </c>
      <c r="S6029" t="s">
        <v>56</v>
      </c>
      <c r="T6029" t="s">
        <v>922</v>
      </c>
      <c r="U6029" t="s">
        <v>923</v>
      </c>
      <c r="V6029" t="s">
        <v>33</v>
      </c>
    </row>
    <row r="6030" spans="1:22">
      <c r="A6030" s="4">
        <v>46079</v>
      </c>
      <c r="B6030" t="s">
        <v>4614</v>
      </c>
      <c r="C6030" t="s">
        <v>23</v>
      </c>
      <c r="D6030">
        <v>1</v>
      </c>
      <c r="E6030">
        <v>52000</v>
      </c>
      <c r="F6030">
        <f>Table2[[#This Row],[Đơn Giá Chuẩn]]*Table2[[#This Row],[Tổng số lượng bán]]</f>
        <v>52000</v>
      </c>
      <c r="G6030">
        <v>0</v>
      </c>
      <c r="H6030">
        <f>Table2[[#This Row],[Doanh số bán]]-Table2[[#This Row],[Chiết khấu]]</f>
        <v>52000</v>
      </c>
      <c r="K6030" t="s">
        <v>24</v>
      </c>
      <c r="L6030">
        <v>0</v>
      </c>
      <c r="M6030" t="s">
        <v>918</v>
      </c>
      <c r="N6030" t="s">
        <v>919</v>
      </c>
      <c r="O6030">
        <v>0</v>
      </c>
      <c r="P6030" t="s">
        <v>1730</v>
      </c>
      <c r="Q6030" t="s">
        <v>1731</v>
      </c>
      <c r="R6030" t="s">
        <v>29</v>
      </c>
      <c r="S6030" t="s">
        <v>30</v>
      </c>
      <c r="T6030" t="s">
        <v>922</v>
      </c>
      <c r="U6030" t="s">
        <v>923</v>
      </c>
      <c r="V6030" t="s">
        <v>33</v>
      </c>
    </row>
    <row r="6031" spans="1:22">
      <c r="A6031" s="4">
        <v>46079</v>
      </c>
      <c r="B6031" t="s">
        <v>4614</v>
      </c>
      <c r="C6031" t="s">
        <v>23</v>
      </c>
      <c r="D6031">
        <v>1</v>
      </c>
      <c r="E6031">
        <v>52000</v>
      </c>
      <c r="F6031">
        <f>Table2[[#This Row],[Đơn Giá Chuẩn]]*Table2[[#This Row],[Tổng số lượng bán]]</f>
        <v>52000</v>
      </c>
      <c r="G6031">
        <v>0</v>
      </c>
      <c r="H6031">
        <f>Table2[[#This Row],[Doanh số bán]]-Table2[[#This Row],[Chiết khấu]]</f>
        <v>52000</v>
      </c>
      <c r="K6031" t="s">
        <v>24</v>
      </c>
      <c r="L6031">
        <v>0</v>
      </c>
      <c r="M6031" t="s">
        <v>918</v>
      </c>
      <c r="N6031" t="s">
        <v>919</v>
      </c>
      <c r="O6031">
        <v>0</v>
      </c>
      <c r="P6031" t="s">
        <v>1775</v>
      </c>
      <c r="Q6031" t="s">
        <v>1776</v>
      </c>
      <c r="R6031" t="s">
        <v>29</v>
      </c>
      <c r="S6031" t="s">
        <v>56</v>
      </c>
      <c r="T6031" t="s">
        <v>922</v>
      </c>
      <c r="U6031" t="s">
        <v>923</v>
      </c>
      <c r="V6031" t="s">
        <v>33</v>
      </c>
    </row>
    <row r="6032" spans="1:22">
      <c r="A6032" s="4">
        <v>46079</v>
      </c>
      <c r="B6032" t="s">
        <v>4615</v>
      </c>
      <c r="C6032" t="s">
        <v>23</v>
      </c>
      <c r="D6032">
        <v>1</v>
      </c>
      <c r="E6032">
        <v>67000</v>
      </c>
      <c r="F6032">
        <f>Table2[[#This Row],[Đơn Giá Chuẩn]]*Table2[[#This Row],[Tổng số lượng bán]]</f>
        <v>67000</v>
      </c>
      <c r="G6032">
        <v>0</v>
      </c>
      <c r="H6032">
        <f>Table2[[#This Row],[Doanh số bán]]-Table2[[#This Row],[Chiết khấu]]</f>
        <v>67000</v>
      </c>
      <c r="K6032" t="s">
        <v>24</v>
      </c>
      <c r="L6032">
        <v>0</v>
      </c>
      <c r="M6032" t="s">
        <v>918</v>
      </c>
      <c r="N6032" t="s">
        <v>919</v>
      </c>
      <c r="O6032">
        <v>0</v>
      </c>
      <c r="P6032" t="s">
        <v>1832</v>
      </c>
      <c r="Q6032" t="s">
        <v>1833</v>
      </c>
      <c r="R6032" t="s">
        <v>29</v>
      </c>
      <c r="S6032" t="s">
        <v>68</v>
      </c>
      <c r="T6032" t="s">
        <v>922</v>
      </c>
      <c r="U6032" t="s">
        <v>923</v>
      </c>
      <c r="V6032" t="s">
        <v>33</v>
      </c>
    </row>
    <row r="6033" spans="1:22">
      <c r="A6033" s="4">
        <v>46079</v>
      </c>
      <c r="B6033" t="s">
        <v>4616</v>
      </c>
      <c r="C6033" t="s">
        <v>1840</v>
      </c>
      <c r="D6033">
        <v>2</v>
      </c>
      <c r="E6033">
        <v>32000</v>
      </c>
      <c r="F6033">
        <f>Table2[[#This Row],[Đơn Giá Chuẩn]]*Table2[[#This Row],[Tổng số lượng bán]]</f>
        <v>64000</v>
      </c>
      <c r="G6033">
        <v>0</v>
      </c>
      <c r="H6033">
        <f>Table2[[#This Row],[Doanh số bán]]-Table2[[#This Row],[Chiết khấu]]</f>
        <v>64000</v>
      </c>
      <c r="K6033" t="s">
        <v>24</v>
      </c>
      <c r="L6033">
        <v>0</v>
      </c>
      <c r="M6033" t="s">
        <v>918</v>
      </c>
      <c r="N6033" t="s">
        <v>919</v>
      </c>
      <c r="O6033">
        <v>0</v>
      </c>
      <c r="P6033" t="s">
        <v>1841</v>
      </c>
      <c r="Q6033" t="s">
        <v>1842</v>
      </c>
      <c r="R6033" t="s">
        <v>29</v>
      </c>
      <c r="S6033" t="s">
        <v>1738</v>
      </c>
      <c r="T6033" t="s">
        <v>922</v>
      </c>
      <c r="U6033" t="s">
        <v>923</v>
      </c>
      <c r="V6033" t="s">
        <v>33</v>
      </c>
    </row>
    <row r="6034" spans="1:22">
      <c r="A6034" s="4">
        <v>46079</v>
      </c>
      <c r="B6034" t="s">
        <v>4617</v>
      </c>
      <c r="C6034" t="s">
        <v>1840</v>
      </c>
      <c r="D6034">
        <v>1</v>
      </c>
      <c r="E6034">
        <v>32000</v>
      </c>
      <c r="F6034">
        <f>Table2[[#This Row],[Đơn Giá Chuẩn]]*Table2[[#This Row],[Tổng số lượng bán]]</f>
        <v>32000</v>
      </c>
      <c r="G6034">
        <v>0</v>
      </c>
      <c r="H6034">
        <f>Table2[[#This Row],[Doanh số bán]]-Table2[[#This Row],[Chiết khấu]]</f>
        <v>32000</v>
      </c>
      <c r="K6034" t="s">
        <v>24</v>
      </c>
      <c r="L6034">
        <v>0</v>
      </c>
      <c r="M6034" t="s">
        <v>918</v>
      </c>
      <c r="N6034" t="s">
        <v>919</v>
      </c>
      <c r="O6034">
        <v>0</v>
      </c>
      <c r="P6034" t="s">
        <v>1841</v>
      </c>
      <c r="Q6034" t="s">
        <v>1842</v>
      </c>
      <c r="R6034" t="s">
        <v>29</v>
      </c>
      <c r="S6034" t="s">
        <v>1738</v>
      </c>
      <c r="T6034" t="s">
        <v>922</v>
      </c>
      <c r="U6034" t="s">
        <v>923</v>
      </c>
      <c r="V6034" t="s">
        <v>33</v>
      </c>
    </row>
    <row r="6035" spans="1:22">
      <c r="A6035" s="4">
        <v>46079</v>
      </c>
      <c r="B6035" t="s">
        <v>4618</v>
      </c>
      <c r="C6035" t="s">
        <v>23</v>
      </c>
      <c r="D6035">
        <v>1</v>
      </c>
      <c r="E6035">
        <v>52000</v>
      </c>
      <c r="F6035">
        <f>Table2[[#This Row],[Đơn Giá Chuẩn]]*Table2[[#This Row],[Tổng số lượng bán]]</f>
        <v>52000</v>
      </c>
      <c r="G6035">
        <v>0</v>
      </c>
      <c r="H6035">
        <f>Table2[[#This Row],[Doanh số bán]]-Table2[[#This Row],[Chiết khấu]]</f>
        <v>52000</v>
      </c>
      <c r="K6035" t="s">
        <v>24</v>
      </c>
      <c r="L6035">
        <v>0</v>
      </c>
      <c r="M6035" t="s">
        <v>918</v>
      </c>
      <c r="N6035" t="s">
        <v>919</v>
      </c>
      <c r="O6035">
        <v>0</v>
      </c>
      <c r="P6035" t="s">
        <v>1775</v>
      </c>
      <c r="Q6035" t="s">
        <v>1776</v>
      </c>
      <c r="R6035" t="s">
        <v>29</v>
      </c>
      <c r="S6035" t="s">
        <v>56</v>
      </c>
      <c r="T6035" t="s">
        <v>922</v>
      </c>
      <c r="U6035" t="s">
        <v>923</v>
      </c>
      <c r="V6035" t="s">
        <v>33</v>
      </c>
    </row>
    <row r="6036" spans="1:22">
      <c r="A6036" s="4">
        <v>46079</v>
      </c>
      <c r="B6036" t="s">
        <v>4619</v>
      </c>
      <c r="C6036" t="s">
        <v>23</v>
      </c>
      <c r="D6036">
        <v>1</v>
      </c>
      <c r="E6036">
        <v>42000</v>
      </c>
      <c r="F6036">
        <f>Table2[[#This Row],[Đơn Giá Chuẩn]]*Table2[[#This Row],[Tổng số lượng bán]]</f>
        <v>42000</v>
      </c>
      <c r="G6036">
        <v>0</v>
      </c>
      <c r="H6036">
        <f>Table2[[#This Row],[Doanh số bán]]-Table2[[#This Row],[Chiết khấu]]</f>
        <v>42000</v>
      </c>
      <c r="K6036" t="s">
        <v>24</v>
      </c>
      <c r="L6036">
        <v>0</v>
      </c>
      <c r="M6036" t="s">
        <v>918</v>
      </c>
      <c r="N6036" t="s">
        <v>919</v>
      </c>
      <c r="O6036">
        <v>0</v>
      </c>
      <c r="P6036" t="s">
        <v>1771</v>
      </c>
      <c r="Q6036" t="s">
        <v>1772</v>
      </c>
      <c r="R6036" t="s">
        <v>29</v>
      </c>
      <c r="S6036" t="s">
        <v>30</v>
      </c>
      <c r="T6036" t="s">
        <v>922</v>
      </c>
      <c r="U6036" t="s">
        <v>923</v>
      </c>
      <c r="V6036" t="s">
        <v>33</v>
      </c>
    </row>
    <row r="6037" spans="1:22">
      <c r="A6037" s="4">
        <v>46079</v>
      </c>
      <c r="B6037" t="s">
        <v>4620</v>
      </c>
      <c r="C6037" t="s">
        <v>23</v>
      </c>
      <c r="D6037">
        <v>1</v>
      </c>
      <c r="E6037">
        <v>42000</v>
      </c>
      <c r="F6037">
        <f>Table2[[#This Row],[Đơn Giá Chuẩn]]*Table2[[#This Row],[Tổng số lượng bán]]</f>
        <v>42000</v>
      </c>
      <c r="G6037">
        <v>12963</v>
      </c>
      <c r="H6037">
        <f>Table2[[#This Row],[Doanh số bán]]-Table2[[#This Row],[Chiết khấu]]</f>
        <v>29037</v>
      </c>
      <c r="K6037" t="s">
        <v>24</v>
      </c>
      <c r="L6037">
        <v>0</v>
      </c>
      <c r="M6037" t="s">
        <v>918</v>
      </c>
      <c r="N6037" t="s">
        <v>919</v>
      </c>
      <c r="O6037">
        <v>0</v>
      </c>
      <c r="P6037" t="s">
        <v>1771</v>
      </c>
      <c r="Q6037" t="s">
        <v>1772</v>
      </c>
      <c r="R6037" t="s">
        <v>29</v>
      </c>
      <c r="S6037" t="s">
        <v>30</v>
      </c>
      <c r="T6037" t="s">
        <v>922</v>
      </c>
      <c r="U6037" t="s">
        <v>923</v>
      </c>
      <c r="V6037" t="s">
        <v>33</v>
      </c>
    </row>
    <row r="6038" spans="1:22">
      <c r="A6038" s="4">
        <v>46079</v>
      </c>
      <c r="B6038" t="s">
        <v>4621</v>
      </c>
      <c r="C6038" t="s">
        <v>23</v>
      </c>
      <c r="D6038">
        <v>2</v>
      </c>
      <c r="E6038">
        <v>67000</v>
      </c>
      <c r="F6038">
        <f>Table2[[#This Row],[Đơn Giá Chuẩn]]*Table2[[#This Row],[Tổng số lượng bán]]</f>
        <v>134000</v>
      </c>
      <c r="G6038">
        <v>0</v>
      </c>
      <c r="H6038">
        <f>Table2[[#This Row],[Doanh số bán]]-Table2[[#This Row],[Chiết khấu]]</f>
        <v>134000</v>
      </c>
      <c r="K6038" t="s">
        <v>24</v>
      </c>
      <c r="L6038">
        <v>0</v>
      </c>
      <c r="M6038" t="s">
        <v>918</v>
      </c>
      <c r="N6038" t="s">
        <v>919</v>
      </c>
      <c r="O6038">
        <v>0</v>
      </c>
      <c r="P6038" t="s">
        <v>1749</v>
      </c>
      <c r="Q6038" t="s">
        <v>1750</v>
      </c>
      <c r="R6038" t="s">
        <v>29</v>
      </c>
      <c r="S6038" t="s">
        <v>56</v>
      </c>
      <c r="T6038" t="s">
        <v>922</v>
      </c>
      <c r="U6038" t="s">
        <v>923</v>
      </c>
      <c r="V6038" t="s">
        <v>33</v>
      </c>
    </row>
    <row r="6039" spans="1:22">
      <c r="A6039" s="4">
        <v>46079</v>
      </c>
      <c r="B6039" t="s">
        <v>4622</v>
      </c>
      <c r="C6039" t="s">
        <v>23</v>
      </c>
      <c r="D6039">
        <v>1</v>
      </c>
      <c r="E6039">
        <v>47000</v>
      </c>
      <c r="F6039">
        <f>Table2[[#This Row],[Đơn Giá Chuẩn]]*Table2[[#This Row],[Tổng số lượng bán]]</f>
        <v>47000</v>
      </c>
      <c r="G6039">
        <v>14583</v>
      </c>
      <c r="H6039">
        <f>Table2[[#This Row],[Doanh số bán]]-Table2[[#This Row],[Chiết khấu]]</f>
        <v>32417</v>
      </c>
      <c r="K6039" t="s">
        <v>24</v>
      </c>
      <c r="L6039">
        <v>0</v>
      </c>
      <c r="M6039" t="s">
        <v>918</v>
      </c>
      <c r="N6039" t="s">
        <v>919</v>
      </c>
      <c r="O6039">
        <v>0</v>
      </c>
      <c r="P6039" t="s">
        <v>1740</v>
      </c>
      <c r="Q6039" t="s">
        <v>1741</v>
      </c>
      <c r="R6039" t="s">
        <v>29</v>
      </c>
      <c r="S6039" t="s">
        <v>30</v>
      </c>
      <c r="T6039" t="s">
        <v>922</v>
      </c>
      <c r="U6039" t="s">
        <v>923</v>
      </c>
      <c r="V6039" t="s">
        <v>33</v>
      </c>
    </row>
    <row r="6040" spans="1:22">
      <c r="A6040" s="4">
        <v>46079</v>
      </c>
      <c r="B6040" t="s">
        <v>4623</v>
      </c>
      <c r="C6040" t="s">
        <v>2500</v>
      </c>
      <c r="D6040">
        <v>3</v>
      </c>
      <c r="E6040">
        <v>302000</v>
      </c>
      <c r="F6040">
        <f>Table2[[#This Row],[Đơn Giá Chuẩn]]*Table2[[#This Row],[Tổng số lượng bán]]</f>
        <v>906000</v>
      </c>
      <c r="G6040">
        <v>0</v>
      </c>
      <c r="H6040">
        <f>Table2[[#This Row],[Doanh số bán]]-Table2[[#This Row],[Chiết khấu]]</f>
        <v>906000</v>
      </c>
      <c r="K6040" t="s">
        <v>24</v>
      </c>
      <c r="L6040">
        <v>1</v>
      </c>
      <c r="M6040" t="s">
        <v>918</v>
      </c>
      <c r="N6040" t="s">
        <v>919</v>
      </c>
      <c r="O6040">
        <v>3</v>
      </c>
      <c r="P6040" t="s">
        <v>84</v>
      </c>
      <c r="Q6040" t="s">
        <v>85</v>
      </c>
      <c r="R6040" t="s">
        <v>41</v>
      </c>
      <c r="S6040" t="s">
        <v>42</v>
      </c>
      <c r="T6040" t="s">
        <v>922</v>
      </c>
      <c r="U6040" t="s">
        <v>923</v>
      </c>
      <c r="V6040" t="s">
        <v>33</v>
      </c>
    </row>
    <row r="6041" spans="1:22">
      <c r="A6041" s="4">
        <v>46079</v>
      </c>
      <c r="B6041" t="s">
        <v>4623</v>
      </c>
      <c r="C6041" t="s">
        <v>2500</v>
      </c>
      <c r="D6041">
        <v>1</v>
      </c>
      <c r="E6041">
        <v>272000</v>
      </c>
      <c r="F6041">
        <f>Table2[[#This Row],[Đơn Giá Chuẩn]]*Table2[[#This Row],[Tổng số lượng bán]]</f>
        <v>272000</v>
      </c>
      <c r="G6041">
        <v>0</v>
      </c>
      <c r="H6041">
        <f>Table2[[#This Row],[Doanh số bán]]-Table2[[#This Row],[Chiết khấu]]</f>
        <v>272000</v>
      </c>
      <c r="K6041" t="s">
        <v>24</v>
      </c>
      <c r="L6041">
        <v>1</v>
      </c>
      <c r="M6041" t="s">
        <v>918</v>
      </c>
      <c r="N6041" t="s">
        <v>919</v>
      </c>
      <c r="O6041">
        <v>1</v>
      </c>
      <c r="P6041" t="s">
        <v>512</v>
      </c>
      <c r="Q6041" t="s">
        <v>513</v>
      </c>
      <c r="R6041" t="s">
        <v>41</v>
      </c>
      <c r="S6041" t="s">
        <v>42</v>
      </c>
      <c r="T6041" t="s">
        <v>922</v>
      </c>
      <c r="U6041" t="s">
        <v>923</v>
      </c>
      <c r="V6041" t="s">
        <v>33</v>
      </c>
    </row>
    <row r="6042" spans="1:22">
      <c r="A6042" s="4">
        <v>46079</v>
      </c>
      <c r="B6042" t="s">
        <v>4623</v>
      </c>
      <c r="C6042" t="s">
        <v>155</v>
      </c>
      <c r="D6042">
        <v>1</v>
      </c>
      <c r="E6042">
        <v>13000</v>
      </c>
      <c r="F6042">
        <f>Table2[[#This Row],[Đơn Giá Chuẩn]]*Table2[[#This Row],[Tổng số lượng bán]]</f>
        <v>13000</v>
      </c>
      <c r="G6042">
        <v>10185</v>
      </c>
      <c r="H6042">
        <f>Table2[[#This Row],[Doanh số bán]]-Table2[[#This Row],[Chiết khấu]]</f>
        <v>2815</v>
      </c>
      <c r="K6042" t="s">
        <v>24</v>
      </c>
      <c r="L6042">
        <v>0</v>
      </c>
      <c r="M6042" t="s">
        <v>918</v>
      </c>
      <c r="N6042" t="s">
        <v>919</v>
      </c>
      <c r="O6042">
        <v>0</v>
      </c>
      <c r="P6042" t="s">
        <v>4174</v>
      </c>
      <c r="Q6042" t="s">
        <v>4175</v>
      </c>
      <c r="R6042" t="s">
        <v>535</v>
      </c>
      <c r="S6042" t="s">
        <v>536</v>
      </c>
      <c r="T6042" t="s">
        <v>922</v>
      </c>
      <c r="U6042" t="s">
        <v>923</v>
      </c>
      <c r="V6042" t="s">
        <v>33</v>
      </c>
    </row>
    <row r="6043" spans="1:22">
      <c r="A6043" s="4">
        <v>46079</v>
      </c>
      <c r="B6043" t="s">
        <v>4624</v>
      </c>
      <c r="C6043" t="s">
        <v>2500</v>
      </c>
      <c r="D6043">
        <v>1</v>
      </c>
      <c r="E6043">
        <v>262000</v>
      </c>
      <c r="F6043">
        <f>Table2[[#This Row],[Đơn Giá Chuẩn]]*Table2[[#This Row],[Tổng số lượng bán]]</f>
        <v>262000</v>
      </c>
      <c r="G6043">
        <v>84259</v>
      </c>
      <c r="H6043">
        <f>Table2[[#This Row],[Doanh số bán]]-Table2[[#This Row],[Chiết khấu]]</f>
        <v>177741</v>
      </c>
      <c r="K6043" t="s">
        <v>24</v>
      </c>
      <c r="L6043">
        <v>1</v>
      </c>
      <c r="M6043" t="s">
        <v>918</v>
      </c>
      <c r="N6043" t="s">
        <v>919</v>
      </c>
      <c r="O6043">
        <v>1</v>
      </c>
      <c r="P6043" t="s">
        <v>2511</v>
      </c>
      <c r="Q6043" t="s">
        <v>2512</v>
      </c>
      <c r="R6043" t="s">
        <v>41</v>
      </c>
      <c r="S6043" t="s">
        <v>42</v>
      </c>
      <c r="T6043" t="s">
        <v>922</v>
      </c>
      <c r="U6043" t="s">
        <v>923</v>
      </c>
      <c r="V6043" t="s">
        <v>33</v>
      </c>
    </row>
    <row r="6044" spans="1:22">
      <c r="A6044" s="4">
        <v>46079</v>
      </c>
      <c r="B6044" t="s">
        <v>4625</v>
      </c>
      <c r="C6044" t="s">
        <v>23</v>
      </c>
      <c r="D6044">
        <v>1</v>
      </c>
      <c r="E6044">
        <v>52000</v>
      </c>
      <c r="F6044">
        <f>Table2[[#This Row],[Đơn Giá Chuẩn]]*Table2[[#This Row],[Tổng số lượng bán]]</f>
        <v>52000</v>
      </c>
      <c r="G6044">
        <v>0</v>
      </c>
      <c r="H6044">
        <f>Table2[[#This Row],[Doanh số bán]]-Table2[[#This Row],[Chiết khấu]]</f>
        <v>52000</v>
      </c>
      <c r="K6044" t="s">
        <v>24</v>
      </c>
      <c r="L6044">
        <v>0</v>
      </c>
      <c r="M6044" t="s">
        <v>918</v>
      </c>
      <c r="N6044" t="s">
        <v>919</v>
      </c>
      <c r="O6044">
        <v>0</v>
      </c>
      <c r="P6044" t="s">
        <v>1777</v>
      </c>
      <c r="Q6044" t="s">
        <v>1778</v>
      </c>
      <c r="R6044" t="s">
        <v>29</v>
      </c>
      <c r="S6044" t="s">
        <v>91</v>
      </c>
      <c r="T6044" t="s">
        <v>922</v>
      </c>
      <c r="U6044" t="s">
        <v>923</v>
      </c>
      <c r="V6044" t="s">
        <v>33</v>
      </c>
    </row>
    <row r="6045" spans="1:22">
      <c r="A6045" s="4">
        <v>46079</v>
      </c>
      <c r="B6045" t="s">
        <v>4626</v>
      </c>
      <c r="C6045" t="s">
        <v>23</v>
      </c>
      <c r="D6045">
        <v>1</v>
      </c>
      <c r="E6045">
        <v>52000</v>
      </c>
      <c r="F6045">
        <f>Table2[[#This Row],[Đơn Giá Chuẩn]]*Table2[[#This Row],[Tổng số lượng bán]]</f>
        <v>52000</v>
      </c>
      <c r="G6045">
        <v>0</v>
      </c>
      <c r="H6045">
        <f>Table2[[#This Row],[Doanh số bán]]-Table2[[#This Row],[Chiết khấu]]</f>
        <v>52000</v>
      </c>
      <c r="K6045" t="s">
        <v>24</v>
      </c>
      <c r="L6045">
        <v>0</v>
      </c>
      <c r="M6045" t="s">
        <v>918</v>
      </c>
      <c r="N6045" t="s">
        <v>919</v>
      </c>
      <c r="O6045">
        <v>0</v>
      </c>
      <c r="P6045" t="s">
        <v>1777</v>
      </c>
      <c r="Q6045" t="s">
        <v>1778</v>
      </c>
      <c r="R6045" t="s">
        <v>29</v>
      </c>
      <c r="S6045" t="s">
        <v>91</v>
      </c>
      <c r="T6045" t="s">
        <v>922</v>
      </c>
      <c r="U6045" t="s">
        <v>923</v>
      </c>
      <c r="V6045" t="s">
        <v>33</v>
      </c>
    </row>
    <row r="6046" spans="1:22">
      <c r="A6046" s="4">
        <v>46079</v>
      </c>
      <c r="B6046" t="s">
        <v>4627</v>
      </c>
      <c r="C6046" t="s">
        <v>23</v>
      </c>
      <c r="D6046">
        <v>1</v>
      </c>
      <c r="E6046">
        <v>52000</v>
      </c>
      <c r="F6046">
        <f>Table2[[#This Row],[Đơn Giá Chuẩn]]*Table2[[#This Row],[Tổng số lượng bán]]</f>
        <v>52000</v>
      </c>
      <c r="G6046">
        <v>0</v>
      </c>
      <c r="H6046">
        <f>Table2[[#This Row],[Doanh số bán]]-Table2[[#This Row],[Chiết khấu]]</f>
        <v>52000</v>
      </c>
      <c r="K6046" t="s">
        <v>24</v>
      </c>
      <c r="L6046">
        <v>0</v>
      </c>
      <c r="M6046" t="s">
        <v>918</v>
      </c>
      <c r="N6046" t="s">
        <v>919</v>
      </c>
      <c r="O6046">
        <v>0</v>
      </c>
      <c r="P6046" t="s">
        <v>1788</v>
      </c>
      <c r="Q6046" t="s">
        <v>1789</v>
      </c>
      <c r="R6046" t="s">
        <v>29</v>
      </c>
      <c r="S6046" t="s">
        <v>59</v>
      </c>
      <c r="T6046" t="s">
        <v>922</v>
      </c>
      <c r="U6046" t="s">
        <v>923</v>
      </c>
      <c r="V6046" t="s">
        <v>33</v>
      </c>
    </row>
    <row r="6047" spans="1:22">
      <c r="A6047" s="4">
        <v>46079</v>
      </c>
      <c r="B6047" t="s">
        <v>4628</v>
      </c>
      <c r="C6047" t="s">
        <v>23</v>
      </c>
      <c r="D6047">
        <v>1</v>
      </c>
      <c r="E6047">
        <v>67000</v>
      </c>
      <c r="F6047">
        <f>Table2[[#This Row],[Đơn Giá Chuẩn]]*Table2[[#This Row],[Tổng số lượng bán]]</f>
        <v>67000</v>
      </c>
      <c r="G6047">
        <v>0</v>
      </c>
      <c r="H6047">
        <f>Table2[[#This Row],[Doanh số bán]]-Table2[[#This Row],[Chiết khấu]]</f>
        <v>67000</v>
      </c>
      <c r="K6047" t="s">
        <v>24</v>
      </c>
      <c r="L6047">
        <v>0</v>
      </c>
      <c r="M6047" t="s">
        <v>918</v>
      </c>
      <c r="N6047" t="s">
        <v>919</v>
      </c>
      <c r="O6047">
        <v>0</v>
      </c>
      <c r="P6047" t="s">
        <v>1763</v>
      </c>
      <c r="Q6047" t="s">
        <v>1764</v>
      </c>
      <c r="R6047" t="s">
        <v>29</v>
      </c>
      <c r="S6047" t="s">
        <v>30</v>
      </c>
      <c r="T6047" t="s">
        <v>922</v>
      </c>
      <c r="U6047" t="s">
        <v>923</v>
      </c>
      <c r="V6047" t="s">
        <v>33</v>
      </c>
    </row>
    <row r="6048" spans="1:22">
      <c r="A6048" s="4">
        <v>46079</v>
      </c>
      <c r="B6048" t="s">
        <v>4629</v>
      </c>
      <c r="C6048" t="s">
        <v>23</v>
      </c>
      <c r="D6048">
        <v>1</v>
      </c>
      <c r="E6048">
        <v>67000</v>
      </c>
      <c r="F6048">
        <f>Table2[[#This Row],[Đơn Giá Chuẩn]]*Table2[[#This Row],[Tổng số lượng bán]]</f>
        <v>67000</v>
      </c>
      <c r="G6048">
        <v>0</v>
      </c>
      <c r="H6048">
        <f>Table2[[#This Row],[Doanh số bán]]-Table2[[#This Row],[Chiết khấu]]</f>
        <v>67000</v>
      </c>
      <c r="K6048" t="s">
        <v>24</v>
      </c>
      <c r="L6048">
        <v>0</v>
      </c>
      <c r="M6048" t="s">
        <v>918</v>
      </c>
      <c r="N6048" t="s">
        <v>919</v>
      </c>
      <c r="O6048">
        <v>0</v>
      </c>
      <c r="P6048" t="s">
        <v>1760</v>
      </c>
      <c r="Q6048" t="s">
        <v>1761</v>
      </c>
      <c r="R6048" t="s">
        <v>29</v>
      </c>
      <c r="S6048" t="s">
        <v>91</v>
      </c>
      <c r="T6048" t="s">
        <v>922</v>
      </c>
      <c r="U6048" t="s">
        <v>923</v>
      </c>
      <c r="V6048" t="s">
        <v>33</v>
      </c>
    </row>
    <row r="6049" spans="1:22">
      <c r="A6049" s="4">
        <v>46079</v>
      </c>
      <c r="B6049" t="s">
        <v>4630</v>
      </c>
      <c r="C6049" t="s">
        <v>1735</v>
      </c>
      <c r="D6049">
        <v>5</v>
      </c>
      <c r="E6049">
        <v>32000</v>
      </c>
      <c r="F6049">
        <f>Table2[[#This Row],[Đơn Giá Chuẩn]]*Table2[[#This Row],[Tổng số lượng bán]]</f>
        <v>160000</v>
      </c>
      <c r="G6049">
        <v>0</v>
      </c>
      <c r="H6049">
        <f>Table2[[#This Row],[Doanh số bán]]-Table2[[#This Row],[Chiết khấu]]</f>
        <v>160000</v>
      </c>
      <c r="K6049" t="s">
        <v>24</v>
      </c>
      <c r="L6049">
        <v>0</v>
      </c>
      <c r="M6049" t="s">
        <v>918</v>
      </c>
      <c r="N6049" t="s">
        <v>919</v>
      </c>
      <c r="O6049">
        <v>0</v>
      </c>
      <c r="P6049" t="s">
        <v>1736</v>
      </c>
      <c r="Q6049" t="s">
        <v>1737</v>
      </c>
      <c r="R6049" t="s">
        <v>29</v>
      </c>
      <c r="S6049" t="s">
        <v>1738</v>
      </c>
      <c r="T6049" t="s">
        <v>922</v>
      </c>
      <c r="U6049" t="s">
        <v>923</v>
      </c>
      <c r="V6049" t="s">
        <v>33</v>
      </c>
    </row>
    <row r="6050" spans="1:22">
      <c r="A6050" s="4">
        <v>46079</v>
      </c>
      <c r="B6050" t="s">
        <v>4631</v>
      </c>
      <c r="C6050" t="s">
        <v>23</v>
      </c>
      <c r="D6050">
        <v>1</v>
      </c>
      <c r="E6050">
        <v>42000</v>
      </c>
      <c r="F6050">
        <f>Table2[[#This Row],[Đơn Giá Chuẩn]]*Table2[[#This Row],[Tổng số lượng bán]]</f>
        <v>42000</v>
      </c>
      <c r="G6050">
        <v>12963</v>
      </c>
      <c r="H6050">
        <f>Table2[[#This Row],[Doanh số bán]]-Table2[[#This Row],[Chiết khấu]]</f>
        <v>29037</v>
      </c>
      <c r="K6050" t="s">
        <v>24</v>
      </c>
      <c r="L6050">
        <v>0</v>
      </c>
      <c r="M6050" t="s">
        <v>918</v>
      </c>
      <c r="N6050" t="s">
        <v>919</v>
      </c>
      <c r="O6050">
        <v>0</v>
      </c>
      <c r="P6050" t="s">
        <v>1771</v>
      </c>
      <c r="Q6050" t="s">
        <v>1772</v>
      </c>
      <c r="R6050" t="s">
        <v>29</v>
      </c>
      <c r="S6050" t="s">
        <v>30</v>
      </c>
      <c r="T6050" t="s">
        <v>922</v>
      </c>
      <c r="U6050" t="s">
        <v>923</v>
      </c>
      <c r="V6050" t="s">
        <v>33</v>
      </c>
    </row>
    <row r="6051" spans="1:22">
      <c r="A6051" s="4">
        <v>46079</v>
      </c>
      <c r="B6051" t="s">
        <v>4632</v>
      </c>
      <c r="C6051" t="s">
        <v>23</v>
      </c>
      <c r="D6051">
        <v>1</v>
      </c>
      <c r="E6051">
        <v>62000</v>
      </c>
      <c r="F6051">
        <f>Table2[[#This Row],[Đơn Giá Chuẩn]]*Table2[[#This Row],[Tổng số lượng bán]]</f>
        <v>62000</v>
      </c>
      <c r="G6051">
        <v>19444</v>
      </c>
      <c r="H6051">
        <f>Table2[[#This Row],[Doanh số bán]]-Table2[[#This Row],[Chiết khấu]]</f>
        <v>42556</v>
      </c>
      <c r="K6051" t="s">
        <v>24</v>
      </c>
      <c r="L6051">
        <v>0</v>
      </c>
      <c r="M6051" t="s">
        <v>918</v>
      </c>
      <c r="N6051" t="s">
        <v>919</v>
      </c>
      <c r="O6051">
        <v>0</v>
      </c>
      <c r="P6051" t="s">
        <v>1745</v>
      </c>
      <c r="Q6051" t="s">
        <v>1746</v>
      </c>
      <c r="R6051" t="s">
        <v>29</v>
      </c>
      <c r="S6051" t="s">
        <v>30</v>
      </c>
      <c r="T6051" t="s">
        <v>922</v>
      </c>
      <c r="U6051" t="s">
        <v>923</v>
      </c>
      <c r="V6051" t="s">
        <v>33</v>
      </c>
    </row>
    <row r="6052" spans="1:22">
      <c r="A6052" s="4">
        <v>46080</v>
      </c>
      <c r="B6052" t="s">
        <v>4633</v>
      </c>
      <c r="C6052" t="s">
        <v>23</v>
      </c>
      <c r="D6052">
        <v>1</v>
      </c>
      <c r="E6052">
        <v>42000</v>
      </c>
      <c r="F6052">
        <f>Table2[[#This Row],[Đơn Giá Chuẩn]]*Table2[[#This Row],[Tổng số lượng bán]]</f>
        <v>42000</v>
      </c>
      <c r="G6052">
        <v>12963</v>
      </c>
      <c r="H6052">
        <f>Table2[[#This Row],[Doanh số bán]]-Table2[[#This Row],[Chiết khấu]]</f>
        <v>29037</v>
      </c>
      <c r="K6052" t="s">
        <v>24</v>
      </c>
      <c r="L6052">
        <v>0</v>
      </c>
      <c r="M6052" t="s">
        <v>918</v>
      </c>
      <c r="N6052" t="s">
        <v>919</v>
      </c>
      <c r="O6052">
        <v>0</v>
      </c>
      <c r="P6052" t="s">
        <v>1771</v>
      </c>
      <c r="Q6052" t="s">
        <v>1772</v>
      </c>
      <c r="R6052" t="s">
        <v>29</v>
      </c>
      <c r="S6052" t="s">
        <v>30</v>
      </c>
      <c r="T6052" t="s">
        <v>922</v>
      </c>
      <c r="U6052" t="s">
        <v>923</v>
      </c>
      <c r="V6052" t="s">
        <v>33</v>
      </c>
    </row>
    <row r="6053" spans="1:22">
      <c r="A6053" s="4">
        <v>46080</v>
      </c>
      <c r="B6053" t="s">
        <v>4634</v>
      </c>
      <c r="C6053" t="s">
        <v>23</v>
      </c>
      <c r="D6053">
        <v>1</v>
      </c>
      <c r="E6053">
        <v>47000</v>
      </c>
      <c r="F6053">
        <f>Table2[[#This Row],[Đơn Giá Chuẩn]]*Table2[[#This Row],[Tổng số lượng bán]]</f>
        <v>47000</v>
      </c>
      <c r="G6053">
        <v>0</v>
      </c>
      <c r="H6053">
        <f>Table2[[#This Row],[Doanh số bán]]-Table2[[#This Row],[Chiết khấu]]</f>
        <v>47000</v>
      </c>
      <c r="K6053" t="s">
        <v>24</v>
      </c>
      <c r="L6053">
        <v>0</v>
      </c>
      <c r="M6053" t="s">
        <v>918</v>
      </c>
      <c r="N6053" t="s">
        <v>919</v>
      </c>
      <c r="O6053">
        <v>0</v>
      </c>
      <c r="P6053" t="s">
        <v>1740</v>
      </c>
      <c r="Q6053" t="s">
        <v>1741</v>
      </c>
      <c r="R6053" t="s">
        <v>29</v>
      </c>
      <c r="S6053" t="s">
        <v>30</v>
      </c>
      <c r="T6053" t="s">
        <v>922</v>
      </c>
      <c r="U6053" t="s">
        <v>923</v>
      </c>
      <c r="V6053" t="s">
        <v>33</v>
      </c>
    </row>
    <row r="6054" spans="1:22">
      <c r="A6054" s="4">
        <v>46080</v>
      </c>
      <c r="B6054" t="s">
        <v>4635</v>
      </c>
      <c r="C6054" t="s">
        <v>23</v>
      </c>
      <c r="D6054">
        <v>1</v>
      </c>
      <c r="E6054">
        <v>42000</v>
      </c>
      <c r="F6054">
        <f>Table2[[#This Row],[Đơn Giá Chuẩn]]*Table2[[#This Row],[Tổng số lượng bán]]</f>
        <v>42000</v>
      </c>
      <c r="G6054">
        <v>12963</v>
      </c>
      <c r="H6054">
        <f>Table2[[#This Row],[Doanh số bán]]-Table2[[#This Row],[Chiết khấu]]</f>
        <v>29037</v>
      </c>
      <c r="K6054" t="s">
        <v>24</v>
      </c>
      <c r="L6054">
        <v>0</v>
      </c>
      <c r="M6054" t="s">
        <v>918</v>
      </c>
      <c r="N6054" t="s">
        <v>919</v>
      </c>
      <c r="O6054">
        <v>0</v>
      </c>
      <c r="P6054" t="s">
        <v>1771</v>
      </c>
      <c r="Q6054" t="s">
        <v>1772</v>
      </c>
      <c r="R6054" t="s">
        <v>29</v>
      </c>
      <c r="S6054" t="s">
        <v>30</v>
      </c>
      <c r="T6054" t="s">
        <v>922</v>
      </c>
      <c r="U6054" t="s">
        <v>923</v>
      </c>
      <c r="V6054" t="s">
        <v>33</v>
      </c>
    </row>
    <row r="6055" spans="1:22">
      <c r="A6055" s="4">
        <v>46080</v>
      </c>
      <c r="B6055" t="s">
        <v>4636</v>
      </c>
      <c r="C6055" t="s">
        <v>23</v>
      </c>
      <c r="D6055">
        <v>1</v>
      </c>
      <c r="E6055">
        <v>47000</v>
      </c>
      <c r="F6055">
        <f>Table2[[#This Row],[Đơn Giá Chuẩn]]*Table2[[#This Row],[Tổng số lượng bán]]</f>
        <v>47000</v>
      </c>
      <c r="G6055">
        <v>14583</v>
      </c>
      <c r="H6055">
        <f>Table2[[#This Row],[Doanh số bán]]-Table2[[#This Row],[Chiết khấu]]</f>
        <v>32417</v>
      </c>
      <c r="K6055" t="s">
        <v>24</v>
      </c>
      <c r="L6055">
        <v>0</v>
      </c>
      <c r="M6055" t="s">
        <v>918</v>
      </c>
      <c r="N6055" t="s">
        <v>919</v>
      </c>
      <c r="O6055">
        <v>0</v>
      </c>
      <c r="P6055" t="s">
        <v>1740</v>
      </c>
      <c r="Q6055" t="s">
        <v>1741</v>
      </c>
      <c r="R6055" t="s">
        <v>29</v>
      </c>
      <c r="S6055" t="s">
        <v>30</v>
      </c>
      <c r="T6055" t="s">
        <v>922</v>
      </c>
      <c r="U6055" t="s">
        <v>923</v>
      </c>
      <c r="V6055" t="s">
        <v>33</v>
      </c>
    </row>
    <row r="6056" spans="1:22">
      <c r="A6056" s="4">
        <v>46080</v>
      </c>
      <c r="B6056" t="s">
        <v>4637</v>
      </c>
      <c r="C6056" t="s">
        <v>1840</v>
      </c>
      <c r="D6056">
        <v>1</v>
      </c>
      <c r="E6056">
        <v>32000</v>
      </c>
      <c r="F6056">
        <f>Table2[[#This Row],[Đơn Giá Chuẩn]]*Table2[[#This Row],[Tổng số lượng bán]]</f>
        <v>32000</v>
      </c>
      <c r="G6056">
        <v>0</v>
      </c>
      <c r="H6056">
        <f>Table2[[#This Row],[Doanh số bán]]-Table2[[#This Row],[Chiết khấu]]</f>
        <v>32000</v>
      </c>
      <c r="K6056" t="s">
        <v>24</v>
      </c>
      <c r="L6056">
        <v>0</v>
      </c>
      <c r="M6056" t="s">
        <v>918</v>
      </c>
      <c r="N6056" t="s">
        <v>919</v>
      </c>
      <c r="O6056">
        <v>0</v>
      </c>
      <c r="P6056" t="s">
        <v>1841</v>
      </c>
      <c r="Q6056" t="s">
        <v>1842</v>
      </c>
      <c r="R6056" t="s">
        <v>29</v>
      </c>
      <c r="S6056" t="s">
        <v>1738</v>
      </c>
      <c r="T6056" t="s">
        <v>922</v>
      </c>
      <c r="U6056" t="s">
        <v>923</v>
      </c>
      <c r="V6056" t="s">
        <v>33</v>
      </c>
    </row>
    <row r="6057" spans="1:22">
      <c r="A6057" s="4">
        <v>46080</v>
      </c>
      <c r="B6057" t="s">
        <v>4637</v>
      </c>
      <c r="C6057" t="s">
        <v>23</v>
      </c>
      <c r="D6057">
        <v>2</v>
      </c>
      <c r="E6057">
        <v>62000</v>
      </c>
      <c r="F6057">
        <f>Table2[[#This Row],[Đơn Giá Chuẩn]]*Table2[[#This Row],[Tổng số lượng bán]]</f>
        <v>124000</v>
      </c>
      <c r="G6057">
        <v>0</v>
      </c>
      <c r="H6057">
        <f>Table2[[#This Row],[Doanh số bán]]-Table2[[#This Row],[Chiết khấu]]</f>
        <v>124000</v>
      </c>
      <c r="K6057" t="s">
        <v>24</v>
      </c>
      <c r="L6057">
        <v>0</v>
      </c>
      <c r="M6057" t="s">
        <v>918</v>
      </c>
      <c r="N6057" t="s">
        <v>919</v>
      </c>
      <c r="O6057">
        <v>0</v>
      </c>
      <c r="P6057" t="s">
        <v>1785</v>
      </c>
      <c r="Q6057" t="s">
        <v>1786</v>
      </c>
      <c r="R6057" t="s">
        <v>29</v>
      </c>
      <c r="S6057" t="s">
        <v>56</v>
      </c>
      <c r="T6057" t="s">
        <v>922</v>
      </c>
      <c r="U6057" t="s">
        <v>923</v>
      </c>
      <c r="V6057" t="s">
        <v>33</v>
      </c>
    </row>
    <row r="6058" spans="1:22">
      <c r="A6058" s="4">
        <v>46080</v>
      </c>
      <c r="B6058" t="s">
        <v>4637</v>
      </c>
      <c r="C6058" t="s">
        <v>23</v>
      </c>
      <c r="D6058">
        <v>1</v>
      </c>
      <c r="E6058">
        <v>52000</v>
      </c>
      <c r="F6058">
        <f>Table2[[#This Row],[Đơn Giá Chuẩn]]*Table2[[#This Row],[Tổng số lượng bán]]</f>
        <v>52000</v>
      </c>
      <c r="G6058">
        <v>0</v>
      </c>
      <c r="H6058">
        <f>Table2[[#This Row],[Doanh số bán]]-Table2[[#This Row],[Chiết khấu]]</f>
        <v>52000</v>
      </c>
      <c r="K6058" t="s">
        <v>24</v>
      </c>
      <c r="L6058">
        <v>0</v>
      </c>
      <c r="M6058" t="s">
        <v>918</v>
      </c>
      <c r="N6058" t="s">
        <v>919</v>
      </c>
      <c r="O6058">
        <v>0</v>
      </c>
      <c r="P6058" t="s">
        <v>1775</v>
      </c>
      <c r="Q6058" t="s">
        <v>1776</v>
      </c>
      <c r="R6058" t="s">
        <v>29</v>
      </c>
      <c r="S6058" t="s">
        <v>56</v>
      </c>
      <c r="T6058" t="s">
        <v>922</v>
      </c>
      <c r="U6058" t="s">
        <v>923</v>
      </c>
      <c r="V6058" t="s">
        <v>33</v>
      </c>
    </row>
    <row r="6059" spans="1:22">
      <c r="A6059" s="4">
        <v>46080</v>
      </c>
      <c r="B6059" t="s">
        <v>4638</v>
      </c>
      <c r="C6059" t="s">
        <v>2500</v>
      </c>
      <c r="D6059">
        <v>5</v>
      </c>
      <c r="E6059">
        <v>302000</v>
      </c>
      <c r="F6059">
        <f>Table2[[#This Row],[Đơn Giá Chuẩn]]*Table2[[#This Row],[Tổng số lượng bán]]</f>
        <v>1510000</v>
      </c>
      <c r="G6059">
        <v>0</v>
      </c>
      <c r="H6059">
        <f>Table2[[#This Row],[Doanh số bán]]-Table2[[#This Row],[Chiết khấu]]</f>
        <v>1510000</v>
      </c>
      <c r="K6059" t="s">
        <v>24</v>
      </c>
      <c r="L6059">
        <v>1</v>
      </c>
      <c r="M6059" t="s">
        <v>918</v>
      </c>
      <c r="N6059" t="s">
        <v>919</v>
      </c>
      <c r="O6059">
        <v>5</v>
      </c>
      <c r="P6059" t="s">
        <v>84</v>
      </c>
      <c r="Q6059" t="s">
        <v>85</v>
      </c>
      <c r="R6059" t="s">
        <v>41</v>
      </c>
      <c r="S6059" t="s">
        <v>42</v>
      </c>
      <c r="T6059" t="s">
        <v>922</v>
      </c>
      <c r="U6059" t="s">
        <v>923</v>
      </c>
      <c r="V6059" t="s">
        <v>33</v>
      </c>
    </row>
    <row r="6060" spans="1:22">
      <c r="A6060" s="4">
        <v>46080</v>
      </c>
      <c r="B6060" t="s">
        <v>4639</v>
      </c>
      <c r="C6060" t="s">
        <v>23</v>
      </c>
      <c r="D6060">
        <v>1</v>
      </c>
      <c r="E6060">
        <v>47000</v>
      </c>
      <c r="F6060">
        <f>Table2[[#This Row],[Đơn Giá Chuẩn]]*Table2[[#This Row],[Tổng số lượng bán]]</f>
        <v>47000</v>
      </c>
      <c r="G6060">
        <v>0</v>
      </c>
      <c r="H6060">
        <f>Table2[[#This Row],[Doanh số bán]]-Table2[[#This Row],[Chiết khấu]]</f>
        <v>47000</v>
      </c>
      <c r="K6060" t="s">
        <v>24</v>
      </c>
      <c r="L6060">
        <v>0</v>
      </c>
      <c r="M6060" t="s">
        <v>918</v>
      </c>
      <c r="N6060" t="s">
        <v>919</v>
      </c>
      <c r="O6060">
        <v>0</v>
      </c>
      <c r="P6060" t="s">
        <v>1740</v>
      </c>
      <c r="Q6060" t="s">
        <v>1741</v>
      </c>
      <c r="R6060" t="s">
        <v>29</v>
      </c>
      <c r="S6060" t="s">
        <v>30</v>
      </c>
      <c r="T6060" t="s">
        <v>922</v>
      </c>
      <c r="U6060" t="s">
        <v>923</v>
      </c>
      <c r="V6060" t="s">
        <v>33</v>
      </c>
    </row>
    <row r="6061" spans="1:22">
      <c r="A6061" s="4">
        <v>46080</v>
      </c>
      <c r="B6061" t="s">
        <v>4639</v>
      </c>
      <c r="C6061" t="s">
        <v>23</v>
      </c>
      <c r="D6061">
        <v>1</v>
      </c>
      <c r="E6061">
        <v>67000</v>
      </c>
      <c r="F6061">
        <f>Table2[[#This Row],[Đơn Giá Chuẩn]]*Table2[[#This Row],[Tổng số lượng bán]]</f>
        <v>67000</v>
      </c>
      <c r="G6061">
        <v>0</v>
      </c>
      <c r="H6061">
        <f>Table2[[#This Row],[Doanh số bán]]-Table2[[#This Row],[Chiết khấu]]</f>
        <v>67000</v>
      </c>
      <c r="K6061" t="s">
        <v>24</v>
      </c>
      <c r="L6061">
        <v>0</v>
      </c>
      <c r="M6061" t="s">
        <v>918</v>
      </c>
      <c r="N6061" t="s">
        <v>919</v>
      </c>
      <c r="O6061">
        <v>0</v>
      </c>
      <c r="P6061" t="s">
        <v>1749</v>
      </c>
      <c r="Q6061" t="s">
        <v>1750</v>
      </c>
      <c r="R6061" t="s">
        <v>29</v>
      </c>
      <c r="S6061" t="s">
        <v>56</v>
      </c>
      <c r="T6061" t="s">
        <v>922</v>
      </c>
      <c r="U6061" t="s">
        <v>923</v>
      </c>
      <c r="V6061" t="s">
        <v>33</v>
      </c>
    </row>
    <row r="6062" spans="1:22">
      <c r="A6062" s="4">
        <v>46080</v>
      </c>
      <c r="B6062" t="s">
        <v>4640</v>
      </c>
      <c r="C6062" t="s">
        <v>155</v>
      </c>
      <c r="D6062">
        <v>2</v>
      </c>
      <c r="E6062">
        <v>331000</v>
      </c>
      <c r="F6062">
        <f>Table2[[#This Row],[Đơn Giá Chuẩn]]*Table2[[#This Row],[Tổng số lượng bán]]</f>
        <v>662000</v>
      </c>
      <c r="G6062">
        <v>0</v>
      </c>
      <c r="H6062">
        <f>Table2[[#This Row],[Doanh số bán]]-Table2[[#This Row],[Chiết khấu]]</f>
        <v>662000</v>
      </c>
      <c r="K6062" t="s">
        <v>24</v>
      </c>
      <c r="L6062">
        <v>1.6</v>
      </c>
      <c r="M6062" t="s">
        <v>918</v>
      </c>
      <c r="N6062" t="s">
        <v>919</v>
      </c>
      <c r="O6062">
        <v>3.2</v>
      </c>
      <c r="P6062" t="s">
        <v>839</v>
      </c>
      <c r="Q6062" t="s">
        <v>840</v>
      </c>
      <c r="R6062" t="s">
        <v>107</v>
      </c>
      <c r="S6062" t="s">
        <v>108</v>
      </c>
      <c r="T6062" t="s">
        <v>922</v>
      </c>
      <c r="U6062" t="s">
        <v>923</v>
      </c>
      <c r="V6062" t="s">
        <v>33</v>
      </c>
    </row>
    <row r="6063" spans="1:22">
      <c r="A6063" s="4">
        <v>46080</v>
      </c>
      <c r="B6063" t="s">
        <v>4640</v>
      </c>
      <c r="C6063" t="s">
        <v>104</v>
      </c>
      <c r="D6063">
        <v>2</v>
      </c>
      <c r="E6063">
        <v>47000</v>
      </c>
      <c r="F6063">
        <f>Table2[[#This Row],[Đơn Giá Chuẩn]]*Table2[[#This Row],[Tổng số lượng bán]]</f>
        <v>94000</v>
      </c>
      <c r="G6063">
        <v>0</v>
      </c>
      <c r="H6063">
        <f>Table2[[#This Row],[Doanh số bán]]-Table2[[#This Row],[Chiết khấu]]</f>
        <v>94000</v>
      </c>
      <c r="K6063" t="s">
        <v>24</v>
      </c>
      <c r="L6063">
        <v>0.16</v>
      </c>
      <c r="M6063" t="s">
        <v>918</v>
      </c>
      <c r="N6063" t="s">
        <v>919</v>
      </c>
      <c r="O6063">
        <v>0.32</v>
      </c>
      <c r="P6063" t="s">
        <v>105</v>
      </c>
      <c r="Q6063" t="s">
        <v>106</v>
      </c>
      <c r="R6063" t="s">
        <v>107</v>
      </c>
      <c r="S6063" t="s">
        <v>108</v>
      </c>
      <c r="T6063" t="s">
        <v>922</v>
      </c>
      <c r="U6063" t="s">
        <v>923</v>
      </c>
      <c r="V6063" t="s">
        <v>33</v>
      </c>
    </row>
    <row r="6064" spans="1:22">
      <c r="A6064" s="4">
        <v>46080</v>
      </c>
      <c r="B6064" t="s">
        <v>4640</v>
      </c>
      <c r="C6064" t="s">
        <v>104</v>
      </c>
      <c r="D6064">
        <v>6</v>
      </c>
      <c r="E6064">
        <v>47000</v>
      </c>
      <c r="F6064">
        <f>Table2[[#This Row],[Đơn Giá Chuẩn]]*Table2[[#This Row],[Tổng số lượng bán]]</f>
        <v>282000</v>
      </c>
      <c r="G6064">
        <v>0</v>
      </c>
      <c r="H6064">
        <f>Table2[[#This Row],[Doanh số bán]]-Table2[[#This Row],[Chiết khấu]]</f>
        <v>282000</v>
      </c>
      <c r="K6064" t="s">
        <v>24</v>
      </c>
      <c r="L6064">
        <v>0.12</v>
      </c>
      <c r="M6064" t="s">
        <v>918</v>
      </c>
      <c r="N6064" t="s">
        <v>919</v>
      </c>
      <c r="O6064">
        <v>0.72</v>
      </c>
      <c r="P6064" t="s">
        <v>520</v>
      </c>
      <c r="Q6064" t="s">
        <v>521</v>
      </c>
      <c r="R6064" t="s">
        <v>107</v>
      </c>
      <c r="S6064" t="s">
        <v>108</v>
      </c>
      <c r="T6064" t="s">
        <v>922</v>
      </c>
      <c r="U6064" t="s">
        <v>923</v>
      </c>
      <c r="V6064" t="s">
        <v>33</v>
      </c>
    </row>
    <row r="6065" spans="1:22">
      <c r="A6065" s="4">
        <v>46091</v>
      </c>
      <c r="B6065" t="s">
        <v>6401</v>
      </c>
      <c r="C6065" t="s">
        <v>83</v>
      </c>
      <c r="D6065">
        <v>1</v>
      </c>
      <c r="E6065">
        <v>137000</v>
      </c>
      <c r="F6065">
        <f>Table2[[#This Row],[Đơn Giá Chuẩn]]*Table2[[#This Row],[Tổng số lượng bán]]</f>
        <v>137000</v>
      </c>
      <c r="G6065">
        <v>12500</v>
      </c>
      <c r="H6065">
        <f>Table2[[#This Row],[Doanh số bán]]-Table2[[#This Row],[Chiết khấu]]</f>
        <v>124500</v>
      </c>
      <c r="K6065" t="s">
        <v>24</v>
      </c>
      <c r="L6065">
        <v>0.5</v>
      </c>
      <c r="M6065" t="s">
        <v>25</v>
      </c>
      <c r="N6065" t="s">
        <v>26</v>
      </c>
      <c r="O6065">
        <v>0.5</v>
      </c>
      <c r="P6065" t="s">
        <v>101</v>
      </c>
      <c r="Q6065" t="s">
        <v>102</v>
      </c>
      <c r="R6065" t="s">
        <v>41</v>
      </c>
      <c r="S6065" t="s">
        <v>42</v>
      </c>
      <c r="T6065" t="s">
        <v>31</v>
      </c>
      <c r="U6065" t="s">
        <v>32</v>
      </c>
      <c r="V6065" t="s">
        <v>33</v>
      </c>
    </row>
    <row r="6066" spans="1:22">
      <c r="A6066" s="4">
        <v>46080</v>
      </c>
      <c r="B6066" t="s">
        <v>4642</v>
      </c>
      <c r="C6066" t="s">
        <v>23</v>
      </c>
      <c r="D6066">
        <v>1</v>
      </c>
      <c r="E6066">
        <v>47000</v>
      </c>
      <c r="F6066">
        <f>Table2[[#This Row],[Đơn Giá Chuẩn]]*Table2[[#This Row],[Tổng số lượng bán]]</f>
        <v>47000</v>
      </c>
      <c r="G6066">
        <v>0</v>
      </c>
      <c r="H6066">
        <f>Table2[[#This Row],[Doanh số bán]]-Table2[[#This Row],[Chiết khấu]]</f>
        <v>47000</v>
      </c>
      <c r="K6066" t="s">
        <v>24</v>
      </c>
      <c r="L6066">
        <v>0</v>
      </c>
      <c r="M6066" t="s">
        <v>918</v>
      </c>
      <c r="N6066" t="s">
        <v>919</v>
      </c>
      <c r="O6066">
        <v>0</v>
      </c>
      <c r="P6066" t="s">
        <v>1740</v>
      </c>
      <c r="Q6066" t="s">
        <v>1741</v>
      </c>
      <c r="R6066" t="s">
        <v>29</v>
      </c>
      <c r="S6066" t="s">
        <v>30</v>
      </c>
      <c r="T6066" t="s">
        <v>922</v>
      </c>
      <c r="U6066" t="s">
        <v>923</v>
      </c>
      <c r="V6066" t="s">
        <v>33</v>
      </c>
    </row>
    <row r="6067" spans="1:22">
      <c r="A6067" s="4">
        <v>46080</v>
      </c>
      <c r="B6067" t="s">
        <v>4643</v>
      </c>
      <c r="C6067" t="s">
        <v>23</v>
      </c>
      <c r="D6067">
        <v>1</v>
      </c>
      <c r="E6067">
        <v>42000</v>
      </c>
      <c r="F6067">
        <f>Table2[[#This Row],[Đơn Giá Chuẩn]]*Table2[[#This Row],[Tổng số lượng bán]]</f>
        <v>42000</v>
      </c>
      <c r="G6067">
        <v>0</v>
      </c>
      <c r="H6067">
        <f>Table2[[#This Row],[Doanh số bán]]-Table2[[#This Row],[Chiết khấu]]</f>
        <v>42000</v>
      </c>
      <c r="K6067" t="s">
        <v>24</v>
      </c>
      <c r="L6067">
        <v>0</v>
      </c>
      <c r="M6067" t="s">
        <v>918</v>
      </c>
      <c r="N6067" t="s">
        <v>919</v>
      </c>
      <c r="O6067">
        <v>0</v>
      </c>
      <c r="P6067" t="s">
        <v>1771</v>
      </c>
      <c r="Q6067" t="s">
        <v>1772</v>
      </c>
      <c r="R6067" t="s">
        <v>29</v>
      </c>
      <c r="S6067" t="s">
        <v>30</v>
      </c>
      <c r="T6067" t="s">
        <v>922</v>
      </c>
      <c r="U6067" t="s">
        <v>923</v>
      </c>
      <c r="V6067" t="s">
        <v>33</v>
      </c>
    </row>
    <row r="6068" spans="1:22">
      <c r="A6068" s="4">
        <v>46080</v>
      </c>
      <c r="B6068" t="s">
        <v>4644</v>
      </c>
      <c r="C6068" t="s">
        <v>1840</v>
      </c>
      <c r="D6068">
        <v>1</v>
      </c>
      <c r="E6068">
        <v>32000</v>
      </c>
      <c r="F6068">
        <f>Table2[[#This Row],[Đơn Giá Chuẩn]]*Table2[[#This Row],[Tổng số lượng bán]]</f>
        <v>32000</v>
      </c>
      <c r="G6068">
        <v>0</v>
      </c>
      <c r="H6068">
        <f>Table2[[#This Row],[Doanh số bán]]-Table2[[#This Row],[Chiết khấu]]</f>
        <v>32000</v>
      </c>
      <c r="K6068" t="s">
        <v>24</v>
      </c>
      <c r="L6068">
        <v>0</v>
      </c>
      <c r="M6068" t="s">
        <v>918</v>
      </c>
      <c r="N6068" t="s">
        <v>919</v>
      </c>
      <c r="O6068">
        <v>0</v>
      </c>
      <c r="P6068" t="s">
        <v>1841</v>
      </c>
      <c r="Q6068" t="s">
        <v>1842</v>
      </c>
      <c r="R6068" t="s">
        <v>29</v>
      </c>
      <c r="S6068" t="s">
        <v>1738</v>
      </c>
      <c r="T6068" t="s">
        <v>922</v>
      </c>
      <c r="U6068" t="s">
        <v>923</v>
      </c>
      <c r="V6068" t="s">
        <v>33</v>
      </c>
    </row>
    <row r="6069" spans="1:22">
      <c r="A6069" s="4">
        <v>46080</v>
      </c>
      <c r="B6069" t="s">
        <v>4645</v>
      </c>
      <c r="C6069" t="s">
        <v>23</v>
      </c>
      <c r="D6069">
        <v>1</v>
      </c>
      <c r="E6069">
        <v>67000</v>
      </c>
      <c r="F6069">
        <f>Table2[[#This Row],[Đơn Giá Chuẩn]]*Table2[[#This Row],[Tổng số lượng bán]]</f>
        <v>67000</v>
      </c>
      <c r="G6069">
        <v>0</v>
      </c>
      <c r="H6069">
        <f>Table2[[#This Row],[Doanh số bán]]-Table2[[#This Row],[Chiết khấu]]</f>
        <v>67000</v>
      </c>
      <c r="K6069" t="s">
        <v>24</v>
      </c>
      <c r="L6069">
        <v>0</v>
      </c>
      <c r="M6069" t="s">
        <v>918</v>
      </c>
      <c r="N6069" t="s">
        <v>919</v>
      </c>
      <c r="O6069">
        <v>0</v>
      </c>
      <c r="P6069" t="s">
        <v>1749</v>
      </c>
      <c r="Q6069" t="s">
        <v>1750</v>
      </c>
      <c r="R6069" t="s">
        <v>29</v>
      </c>
      <c r="S6069" t="s">
        <v>56</v>
      </c>
      <c r="T6069" t="s">
        <v>922</v>
      </c>
      <c r="U6069" t="s">
        <v>923</v>
      </c>
      <c r="V6069" t="s">
        <v>33</v>
      </c>
    </row>
    <row r="6070" spans="1:22">
      <c r="A6070" s="4">
        <v>46080</v>
      </c>
      <c r="B6070" t="s">
        <v>4645</v>
      </c>
      <c r="C6070" t="s">
        <v>23</v>
      </c>
      <c r="D6070">
        <v>1</v>
      </c>
      <c r="E6070">
        <v>47000</v>
      </c>
      <c r="F6070">
        <f>Table2[[#This Row],[Đơn Giá Chuẩn]]*Table2[[#This Row],[Tổng số lượng bán]]</f>
        <v>47000</v>
      </c>
      <c r="G6070">
        <v>0</v>
      </c>
      <c r="H6070">
        <f>Table2[[#This Row],[Doanh số bán]]-Table2[[#This Row],[Chiết khấu]]</f>
        <v>47000</v>
      </c>
      <c r="K6070" t="s">
        <v>24</v>
      </c>
      <c r="L6070">
        <v>0</v>
      </c>
      <c r="M6070" t="s">
        <v>918</v>
      </c>
      <c r="N6070" t="s">
        <v>919</v>
      </c>
      <c r="O6070">
        <v>0</v>
      </c>
      <c r="P6070" t="s">
        <v>1852</v>
      </c>
      <c r="Q6070" t="s">
        <v>1853</v>
      </c>
      <c r="R6070" t="s">
        <v>29</v>
      </c>
      <c r="S6070" t="s">
        <v>59</v>
      </c>
      <c r="T6070" t="s">
        <v>922</v>
      </c>
      <c r="U6070" t="s">
        <v>923</v>
      </c>
      <c r="V6070" t="s">
        <v>33</v>
      </c>
    </row>
    <row r="6071" spans="1:22">
      <c r="A6071" s="4">
        <v>46080</v>
      </c>
      <c r="B6071" t="s">
        <v>4646</v>
      </c>
      <c r="C6071" t="s">
        <v>1840</v>
      </c>
      <c r="D6071">
        <v>1</v>
      </c>
      <c r="E6071">
        <v>32000</v>
      </c>
      <c r="F6071">
        <f>Table2[[#This Row],[Đơn Giá Chuẩn]]*Table2[[#This Row],[Tổng số lượng bán]]</f>
        <v>32000</v>
      </c>
      <c r="G6071">
        <v>0</v>
      </c>
      <c r="H6071">
        <f>Table2[[#This Row],[Doanh số bán]]-Table2[[#This Row],[Chiết khấu]]</f>
        <v>32000</v>
      </c>
      <c r="K6071" t="s">
        <v>24</v>
      </c>
      <c r="L6071">
        <v>0</v>
      </c>
      <c r="M6071" t="s">
        <v>918</v>
      </c>
      <c r="N6071" t="s">
        <v>919</v>
      </c>
      <c r="O6071">
        <v>0</v>
      </c>
      <c r="P6071" t="s">
        <v>1841</v>
      </c>
      <c r="Q6071" t="s">
        <v>1842</v>
      </c>
      <c r="R6071" t="s">
        <v>29</v>
      </c>
      <c r="S6071" t="s">
        <v>1738</v>
      </c>
      <c r="T6071" t="s">
        <v>922</v>
      </c>
      <c r="U6071" t="s">
        <v>923</v>
      </c>
      <c r="V6071" t="s">
        <v>33</v>
      </c>
    </row>
    <row r="6072" spans="1:22">
      <c r="A6072" s="4">
        <v>46080</v>
      </c>
      <c r="B6072" t="s">
        <v>4647</v>
      </c>
      <c r="C6072" t="s">
        <v>23</v>
      </c>
      <c r="D6072">
        <v>1</v>
      </c>
      <c r="E6072">
        <v>52000</v>
      </c>
      <c r="F6072">
        <f>Table2[[#This Row],[Đơn Giá Chuẩn]]*Table2[[#This Row],[Tổng số lượng bán]]</f>
        <v>52000</v>
      </c>
      <c r="G6072">
        <v>0</v>
      </c>
      <c r="H6072">
        <f>Table2[[#This Row],[Doanh số bán]]-Table2[[#This Row],[Chiết khấu]]</f>
        <v>52000</v>
      </c>
      <c r="K6072" t="s">
        <v>24</v>
      </c>
      <c r="L6072">
        <v>0</v>
      </c>
      <c r="M6072" t="s">
        <v>918</v>
      </c>
      <c r="N6072" t="s">
        <v>919</v>
      </c>
      <c r="O6072">
        <v>0</v>
      </c>
      <c r="P6072" t="s">
        <v>1777</v>
      </c>
      <c r="Q6072" t="s">
        <v>1778</v>
      </c>
      <c r="R6072" t="s">
        <v>29</v>
      </c>
      <c r="S6072" t="s">
        <v>91</v>
      </c>
      <c r="T6072" t="s">
        <v>922</v>
      </c>
      <c r="U6072" t="s">
        <v>923</v>
      </c>
      <c r="V6072" t="s">
        <v>33</v>
      </c>
    </row>
    <row r="6073" spans="1:22">
      <c r="A6073" s="4">
        <v>46080</v>
      </c>
      <c r="B6073" t="s">
        <v>4648</v>
      </c>
      <c r="C6073" t="s">
        <v>1840</v>
      </c>
      <c r="D6073">
        <v>1</v>
      </c>
      <c r="E6073">
        <v>32000</v>
      </c>
      <c r="F6073">
        <f>Table2[[#This Row],[Đơn Giá Chuẩn]]*Table2[[#This Row],[Tổng số lượng bán]]</f>
        <v>32000</v>
      </c>
      <c r="G6073">
        <v>0</v>
      </c>
      <c r="H6073">
        <f>Table2[[#This Row],[Doanh số bán]]-Table2[[#This Row],[Chiết khấu]]</f>
        <v>32000</v>
      </c>
      <c r="K6073" t="s">
        <v>24</v>
      </c>
      <c r="L6073">
        <v>0</v>
      </c>
      <c r="M6073" t="s">
        <v>918</v>
      </c>
      <c r="N6073" t="s">
        <v>919</v>
      </c>
      <c r="O6073">
        <v>0</v>
      </c>
      <c r="P6073" t="s">
        <v>1841</v>
      </c>
      <c r="Q6073" t="s">
        <v>1842</v>
      </c>
      <c r="R6073" t="s">
        <v>29</v>
      </c>
      <c r="S6073" t="s">
        <v>1738</v>
      </c>
      <c r="T6073" t="s">
        <v>922</v>
      </c>
      <c r="U6073" t="s">
        <v>923</v>
      </c>
      <c r="V6073" t="s">
        <v>33</v>
      </c>
    </row>
    <row r="6074" spans="1:22">
      <c r="A6074" s="4">
        <v>46080</v>
      </c>
      <c r="B6074" t="s">
        <v>4649</v>
      </c>
      <c r="C6074" t="s">
        <v>1840</v>
      </c>
      <c r="D6074">
        <v>1</v>
      </c>
      <c r="E6074">
        <v>32000</v>
      </c>
      <c r="F6074">
        <f>Table2[[#This Row],[Đơn Giá Chuẩn]]*Table2[[#This Row],[Tổng số lượng bán]]</f>
        <v>32000</v>
      </c>
      <c r="G6074">
        <v>0</v>
      </c>
      <c r="H6074">
        <f>Table2[[#This Row],[Doanh số bán]]-Table2[[#This Row],[Chiết khấu]]</f>
        <v>32000</v>
      </c>
      <c r="K6074" t="s">
        <v>24</v>
      </c>
      <c r="L6074">
        <v>0</v>
      </c>
      <c r="M6074" t="s">
        <v>918</v>
      </c>
      <c r="N6074" t="s">
        <v>919</v>
      </c>
      <c r="O6074">
        <v>0</v>
      </c>
      <c r="P6074" t="s">
        <v>1841</v>
      </c>
      <c r="Q6074" t="s">
        <v>1842</v>
      </c>
      <c r="R6074" t="s">
        <v>29</v>
      </c>
      <c r="S6074" t="s">
        <v>1738</v>
      </c>
      <c r="T6074" t="s">
        <v>922</v>
      </c>
      <c r="U6074" t="s">
        <v>923</v>
      </c>
      <c r="V6074" t="s">
        <v>33</v>
      </c>
    </row>
    <row r="6075" spans="1:22">
      <c r="A6075" s="4">
        <v>46080</v>
      </c>
      <c r="B6075" t="s">
        <v>4650</v>
      </c>
      <c r="C6075" t="s">
        <v>23</v>
      </c>
      <c r="D6075">
        <v>1</v>
      </c>
      <c r="E6075">
        <v>67000</v>
      </c>
      <c r="F6075">
        <f>Table2[[#This Row],[Đơn Giá Chuẩn]]*Table2[[#This Row],[Tổng số lượng bán]]</f>
        <v>67000</v>
      </c>
      <c r="G6075">
        <v>0</v>
      </c>
      <c r="H6075">
        <f>Table2[[#This Row],[Doanh số bán]]-Table2[[#This Row],[Chiết khấu]]</f>
        <v>67000</v>
      </c>
      <c r="K6075" t="s">
        <v>24</v>
      </c>
      <c r="L6075">
        <v>0</v>
      </c>
      <c r="M6075" t="s">
        <v>918</v>
      </c>
      <c r="N6075" t="s">
        <v>919</v>
      </c>
      <c r="O6075">
        <v>0</v>
      </c>
      <c r="P6075" t="s">
        <v>1743</v>
      </c>
      <c r="Q6075" t="s">
        <v>1744</v>
      </c>
      <c r="R6075" t="s">
        <v>29</v>
      </c>
      <c r="S6075" t="s">
        <v>30</v>
      </c>
      <c r="T6075" t="s">
        <v>922</v>
      </c>
      <c r="U6075" t="s">
        <v>923</v>
      </c>
      <c r="V6075" t="s">
        <v>33</v>
      </c>
    </row>
    <row r="6076" spans="1:22">
      <c r="A6076" s="4">
        <v>46080</v>
      </c>
      <c r="B6076" t="s">
        <v>4650</v>
      </c>
      <c r="C6076" t="s">
        <v>23</v>
      </c>
      <c r="D6076">
        <v>1</v>
      </c>
      <c r="E6076">
        <v>52000</v>
      </c>
      <c r="F6076">
        <f>Table2[[#This Row],[Đơn Giá Chuẩn]]*Table2[[#This Row],[Tổng số lượng bán]]</f>
        <v>52000</v>
      </c>
      <c r="G6076">
        <v>0</v>
      </c>
      <c r="H6076">
        <f>Table2[[#This Row],[Doanh số bán]]-Table2[[#This Row],[Chiết khấu]]</f>
        <v>52000</v>
      </c>
      <c r="K6076" t="s">
        <v>24</v>
      </c>
      <c r="L6076">
        <v>0</v>
      </c>
      <c r="M6076" t="s">
        <v>918</v>
      </c>
      <c r="N6076" t="s">
        <v>919</v>
      </c>
      <c r="O6076">
        <v>0</v>
      </c>
      <c r="P6076" t="s">
        <v>1730</v>
      </c>
      <c r="Q6076" t="s">
        <v>1731</v>
      </c>
      <c r="R6076" t="s">
        <v>29</v>
      </c>
      <c r="S6076" t="s">
        <v>30</v>
      </c>
      <c r="T6076" t="s">
        <v>922</v>
      </c>
      <c r="U6076" t="s">
        <v>923</v>
      </c>
      <c r="V6076" t="s">
        <v>33</v>
      </c>
    </row>
    <row r="6077" spans="1:22">
      <c r="A6077" s="4">
        <v>46080</v>
      </c>
      <c r="B6077" t="s">
        <v>4650</v>
      </c>
      <c r="C6077" t="s">
        <v>23</v>
      </c>
      <c r="D6077">
        <v>1</v>
      </c>
      <c r="E6077">
        <v>67000</v>
      </c>
      <c r="F6077">
        <f>Table2[[#This Row],[Đơn Giá Chuẩn]]*Table2[[#This Row],[Tổng số lượng bán]]</f>
        <v>67000</v>
      </c>
      <c r="G6077">
        <v>0</v>
      </c>
      <c r="H6077">
        <f>Table2[[#This Row],[Doanh số bán]]-Table2[[#This Row],[Chiết khấu]]</f>
        <v>67000</v>
      </c>
      <c r="K6077" t="s">
        <v>24</v>
      </c>
      <c r="L6077">
        <v>0</v>
      </c>
      <c r="M6077" t="s">
        <v>918</v>
      </c>
      <c r="N6077" t="s">
        <v>919</v>
      </c>
      <c r="O6077">
        <v>0</v>
      </c>
      <c r="P6077" t="s">
        <v>1756</v>
      </c>
      <c r="Q6077" t="s">
        <v>1757</v>
      </c>
      <c r="R6077" t="s">
        <v>29</v>
      </c>
      <c r="S6077" t="s">
        <v>30</v>
      </c>
      <c r="T6077" t="s">
        <v>922</v>
      </c>
      <c r="U6077" t="s">
        <v>923</v>
      </c>
      <c r="V6077" t="s">
        <v>33</v>
      </c>
    </row>
    <row r="6078" spans="1:22">
      <c r="A6078" s="4">
        <v>46080</v>
      </c>
      <c r="B6078" t="s">
        <v>4650</v>
      </c>
      <c r="C6078" t="s">
        <v>23</v>
      </c>
      <c r="D6078">
        <v>1</v>
      </c>
      <c r="E6078">
        <v>52000</v>
      </c>
      <c r="F6078">
        <f>Table2[[#This Row],[Đơn Giá Chuẩn]]*Table2[[#This Row],[Tổng số lượng bán]]</f>
        <v>52000</v>
      </c>
      <c r="G6078">
        <v>0</v>
      </c>
      <c r="H6078">
        <f>Table2[[#This Row],[Doanh số bán]]-Table2[[#This Row],[Chiết khấu]]</f>
        <v>52000</v>
      </c>
      <c r="K6078" t="s">
        <v>24</v>
      </c>
      <c r="L6078">
        <v>0</v>
      </c>
      <c r="M6078" t="s">
        <v>918</v>
      </c>
      <c r="N6078" t="s">
        <v>919</v>
      </c>
      <c r="O6078">
        <v>0</v>
      </c>
      <c r="P6078" t="s">
        <v>1783</v>
      </c>
      <c r="Q6078" t="s">
        <v>1784</v>
      </c>
      <c r="R6078" t="s">
        <v>29</v>
      </c>
      <c r="S6078" t="s">
        <v>59</v>
      </c>
      <c r="T6078" t="s">
        <v>922</v>
      </c>
      <c r="U6078" t="s">
        <v>923</v>
      </c>
      <c r="V6078" t="s">
        <v>33</v>
      </c>
    </row>
    <row r="6079" spans="1:22">
      <c r="A6079" s="4">
        <v>46080</v>
      </c>
      <c r="B6079" t="s">
        <v>4651</v>
      </c>
      <c r="C6079" t="s">
        <v>23</v>
      </c>
      <c r="D6079">
        <v>1</v>
      </c>
      <c r="E6079">
        <v>52000</v>
      </c>
      <c r="F6079">
        <f>Table2[[#This Row],[Đơn Giá Chuẩn]]*Table2[[#This Row],[Tổng số lượng bán]]</f>
        <v>52000</v>
      </c>
      <c r="G6079">
        <v>0</v>
      </c>
      <c r="H6079">
        <f>Table2[[#This Row],[Doanh số bán]]-Table2[[#This Row],[Chiết khấu]]</f>
        <v>52000</v>
      </c>
      <c r="K6079" t="s">
        <v>24</v>
      </c>
      <c r="L6079">
        <v>0</v>
      </c>
      <c r="M6079" t="s">
        <v>918</v>
      </c>
      <c r="N6079" t="s">
        <v>919</v>
      </c>
      <c r="O6079">
        <v>0</v>
      </c>
      <c r="P6079" t="s">
        <v>1788</v>
      </c>
      <c r="Q6079" t="s">
        <v>1789</v>
      </c>
      <c r="R6079" t="s">
        <v>29</v>
      </c>
      <c r="S6079" t="s">
        <v>59</v>
      </c>
      <c r="T6079" t="s">
        <v>922</v>
      </c>
      <c r="U6079" t="s">
        <v>923</v>
      </c>
      <c r="V6079" t="s">
        <v>33</v>
      </c>
    </row>
    <row r="6080" spans="1:22">
      <c r="A6080" s="4">
        <v>46080</v>
      </c>
      <c r="B6080" t="s">
        <v>4652</v>
      </c>
      <c r="C6080" t="s">
        <v>23</v>
      </c>
      <c r="D6080">
        <v>1</v>
      </c>
      <c r="E6080">
        <v>67000</v>
      </c>
      <c r="F6080">
        <f>Table2[[#This Row],[Đơn Giá Chuẩn]]*Table2[[#This Row],[Tổng số lượng bán]]</f>
        <v>67000</v>
      </c>
      <c r="G6080">
        <v>0</v>
      </c>
      <c r="H6080">
        <f>Table2[[#This Row],[Doanh số bán]]-Table2[[#This Row],[Chiết khấu]]</f>
        <v>67000</v>
      </c>
      <c r="K6080" t="s">
        <v>24</v>
      </c>
      <c r="L6080">
        <v>0</v>
      </c>
      <c r="M6080" t="s">
        <v>918</v>
      </c>
      <c r="N6080" t="s">
        <v>919</v>
      </c>
      <c r="O6080">
        <v>0</v>
      </c>
      <c r="P6080" t="s">
        <v>1756</v>
      </c>
      <c r="Q6080" t="s">
        <v>1757</v>
      </c>
      <c r="R6080" t="s">
        <v>29</v>
      </c>
      <c r="S6080" t="s">
        <v>30</v>
      </c>
      <c r="T6080" t="s">
        <v>922</v>
      </c>
      <c r="U6080" t="s">
        <v>923</v>
      </c>
      <c r="V6080" t="s">
        <v>33</v>
      </c>
    </row>
    <row r="6081" spans="1:22">
      <c r="A6081" s="4">
        <v>46080</v>
      </c>
      <c r="B6081" t="s">
        <v>4652</v>
      </c>
      <c r="C6081" t="s">
        <v>23</v>
      </c>
      <c r="D6081">
        <v>1</v>
      </c>
      <c r="E6081">
        <v>52000</v>
      </c>
      <c r="F6081">
        <f>Table2[[#This Row],[Đơn Giá Chuẩn]]*Table2[[#This Row],[Tổng số lượng bán]]</f>
        <v>52000</v>
      </c>
      <c r="G6081">
        <v>0</v>
      </c>
      <c r="H6081">
        <f>Table2[[#This Row],[Doanh số bán]]-Table2[[#This Row],[Chiết khấu]]</f>
        <v>52000</v>
      </c>
      <c r="K6081" t="s">
        <v>24</v>
      </c>
      <c r="L6081">
        <v>0</v>
      </c>
      <c r="M6081" t="s">
        <v>918</v>
      </c>
      <c r="N6081" t="s">
        <v>919</v>
      </c>
      <c r="O6081">
        <v>0</v>
      </c>
      <c r="P6081" t="s">
        <v>1790</v>
      </c>
      <c r="Q6081" t="s">
        <v>1791</v>
      </c>
      <c r="R6081" t="s">
        <v>29</v>
      </c>
      <c r="S6081" t="s">
        <v>59</v>
      </c>
      <c r="T6081" t="s">
        <v>922</v>
      </c>
      <c r="U6081" t="s">
        <v>923</v>
      </c>
      <c r="V6081" t="s">
        <v>33</v>
      </c>
    </row>
    <row r="6082" spans="1:22">
      <c r="A6082" s="4">
        <v>46080</v>
      </c>
      <c r="B6082" t="s">
        <v>4653</v>
      </c>
      <c r="C6082" t="s">
        <v>23</v>
      </c>
      <c r="D6082">
        <v>1</v>
      </c>
      <c r="E6082">
        <v>67000</v>
      </c>
      <c r="F6082">
        <f>Table2[[#This Row],[Đơn Giá Chuẩn]]*Table2[[#This Row],[Tổng số lượng bán]]</f>
        <v>67000</v>
      </c>
      <c r="G6082">
        <v>0</v>
      </c>
      <c r="H6082">
        <f>Table2[[#This Row],[Doanh số bán]]-Table2[[#This Row],[Chiết khấu]]</f>
        <v>67000</v>
      </c>
      <c r="K6082" t="s">
        <v>24</v>
      </c>
      <c r="L6082">
        <v>0</v>
      </c>
      <c r="M6082" t="s">
        <v>918</v>
      </c>
      <c r="N6082" t="s">
        <v>919</v>
      </c>
      <c r="O6082">
        <v>0</v>
      </c>
      <c r="P6082" t="s">
        <v>1749</v>
      </c>
      <c r="Q6082" t="s">
        <v>1750</v>
      </c>
      <c r="R6082" t="s">
        <v>29</v>
      </c>
      <c r="S6082" t="s">
        <v>56</v>
      </c>
      <c r="T6082" t="s">
        <v>922</v>
      </c>
      <c r="U6082" t="s">
        <v>923</v>
      </c>
      <c r="V6082" t="s">
        <v>33</v>
      </c>
    </row>
    <row r="6083" spans="1:22">
      <c r="A6083" s="4">
        <v>46080</v>
      </c>
      <c r="B6083" t="s">
        <v>4654</v>
      </c>
      <c r="C6083" t="s">
        <v>23</v>
      </c>
      <c r="D6083">
        <v>1</v>
      </c>
      <c r="E6083">
        <v>67000</v>
      </c>
      <c r="F6083">
        <f>Table2[[#This Row],[Đơn Giá Chuẩn]]*Table2[[#This Row],[Tổng số lượng bán]]</f>
        <v>67000</v>
      </c>
      <c r="G6083">
        <v>0</v>
      </c>
      <c r="H6083">
        <f>Table2[[#This Row],[Doanh số bán]]-Table2[[#This Row],[Chiết khấu]]</f>
        <v>67000</v>
      </c>
      <c r="K6083" t="s">
        <v>24</v>
      </c>
      <c r="L6083">
        <v>0</v>
      </c>
      <c r="M6083" t="s">
        <v>918</v>
      </c>
      <c r="N6083" t="s">
        <v>919</v>
      </c>
      <c r="O6083">
        <v>0</v>
      </c>
      <c r="P6083" t="s">
        <v>1832</v>
      </c>
      <c r="Q6083" t="s">
        <v>1833</v>
      </c>
      <c r="R6083" t="s">
        <v>29</v>
      </c>
      <c r="S6083" t="s">
        <v>68</v>
      </c>
      <c r="T6083" t="s">
        <v>922</v>
      </c>
      <c r="U6083" t="s">
        <v>923</v>
      </c>
      <c r="V6083" t="s">
        <v>33</v>
      </c>
    </row>
    <row r="6084" spans="1:22">
      <c r="A6084" s="4">
        <v>46080</v>
      </c>
      <c r="B6084" t="s">
        <v>4654</v>
      </c>
      <c r="C6084" t="s">
        <v>23</v>
      </c>
      <c r="D6084">
        <v>1</v>
      </c>
      <c r="E6084">
        <v>52000</v>
      </c>
      <c r="F6084">
        <f>Table2[[#This Row],[Đơn Giá Chuẩn]]*Table2[[#This Row],[Tổng số lượng bán]]</f>
        <v>52000</v>
      </c>
      <c r="G6084">
        <v>0</v>
      </c>
      <c r="H6084">
        <f>Table2[[#This Row],[Doanh số bán]]-Table2[[#This Row],[Chiết khấu]]</f>
        <v>52000</v>
      </c>
      <c r="K6084" t="s">
        <v>24</v>
      </c>
      <c r="L6084">
        <v>0</v>
      </c>
      <c r="M6084" t="s">
        <v>918</v>
      </c>
      <c r="N6084" t="s">
        <v>919</v>
      </c>
      <c r="O6084">
        <v>0</v>
      </c>
      <c r="P6084" t="s">
        <v>1790</v>
      </c>
      <c r="Q6084" t="s">
        <v>1791</v>
      </c>
      <c r="R6084" t="s">
        <v>29</v>
      </c>
      <c r="S6084" t="s">
        <v>59</v>
      </c>
      <c r="T6084" t="s">
        <v>922</v>
      </c>
      <c r="U6084" t="s">
        <v>923</v>
      </c>
      <c r="V6084" t="s">
        <v>33</v>
      </c>
    </row>
    <row r="6085" spans="1:22">
      <c r="A6085" s="4">
        <v>46080</v>
      </c>
      <c r="B6085" t="s">
        <v>4655</v>
      </c>
      <c r="C6085" t="s">
        <v>2500</v>
      </c>
      <c r="D6085">
        <v>1</v>
      </c>
      <c r="E6085">
        <v>262000</v>
      </c>
      <c r="F6085">
        <f>Table2[[#This Row],[Đơn Giá Chuẩn]]*Table2[[#This Row],[Tổng số lượng bán]]</f>
        <v>262000</v>
      </c>
      <c r="G6085">
        <v>48148</v>
      </c>
      <c r="H6085">
        <f>Table2[[#This Row],[Doanh số bán]]-Table2[[#This Row],[Chiết khấu]]</f>
        <v>213852</v>
      </c>
      <c r="K6085" t="s">
        <v>24</v>
      </c>
      <c r="L6085">
        <v>1</v>
      </c>
      <c r="M6085" t="s">
        <v>918</v>
      </c>
      <c r="N6085" t="s">
        <v>919</v>
      </c>
      <c r="O6085">
        <v>1</v>
      </c>
      <c r="P6085" t="s">
        <v>2511</v>
      </c>
      <c r="Q6085" t="s">
        <v>2512</v>
      </c>
      <c r="R6085" t="s">
        <v>41</v>
      </c>
      <c r="S6085" t="s">
        <v>42</v>
      </c>
      <c r="T6085" t="s">
        <v>922</v>
      </c>
      <c r="U6085" t="s">
        <v>923</v>
      </c>
      <c r="V6085" t="s">
        <v>33</v>
      </c>
    </row>
    <row r="6086" spans="1:22">
      <c r="A6086" s="4">
        <v>46091</v>
      </c>
      <c r="B6086" t="s">
        <v>6409</v>
      </c>
      <c r="C6086" t="s">
        <v>83</v>
      </c>
      <c r="D6086">
        <v>1</v>
      </c>
      <c r="E6086">
        <v>137000</v>
      </c>
      <c r="F6086">
        <f>Table2[[#This Row],[Đơn Giá Chuẩn]]*Table2[[#This Row],[Tổng số lượng bán]]</f>
        <v>137000</v>
      </c>
      <c r="G6086">
        <v>0</v>
      </c>
      <c r="H6086">
        <f>Table2[[#This Row],[Doanh số bán]]-Table2[[#This Row],[Chiết khấu]]</f>
        <v>137000</v>
      </c>
      <c r="K6086" t="s">
        <v>24</v>
      </c>
      <c r="L6086">
        <v>0.5</v>
      </c>
      <c r="M6086" t="s">
        <v>25</v>
      </c>
      <c r="N6086" t="s">
        <v>26</v>
      </c>
      <c r="O6086">
        <v>0.5</v>
      </c>
      <c r="P6086" t="s">
        <v>101</v>
      </c>
      <c r="Q6086" t="s">
        <v>102</v>
      </c>
      <c r="R6086" t="s">
        <v>41</v>
      </c>
      <c r="S6086" t="s">
        <v>42</v>
      </c>
      <c r="T6086" t="s">
        <v>31</v>
      </c>
      <c r="U6086" t="s">
        <v>32</v>
      </c>
      <c r="V6086" t="s">
        <v>33</v>
      </c>
    </row>
    <row r="6087" spans="1:22">
      <c r="A6087" s="4">
        <v>46080</v>
      </c>
      <c r="B6087" t="s">
        <v>4656</v>
      </c>
      <c r="C6087" t="s">
        <v>23</v>
      </c>
      <c r="D6087">
        <v>1</v>
      </c>
      <c r="E6087">
        <v>47000</v>
      </c>
      <c r="F6087">
        <f>Table2[[#This Row],[Đơn Giá Chuẩn]]*Table2[[#This Row],[Tổng số lượng bán]]</f>
        <v>47000</v>
      </c>
      <c r="G6087">
        <v>0</v>
      </c>
      <c r="H6087">
        <f>Table2[[#This Row],[Doanh số bán]]-Table2[[#This Row],[Chiết khấu]]</f>
        <v>47000</v>
      </c>
      <c r="K6087" t="s">
        <v>24</v>
      </c>
      <c r="L6087">
        <v>0</v>
      </c>
      <c r="M6087" t="s">
        <v>918</v>
      </c>
      <c r="N6087" t="s">
        <v>919</v>
      </c>
      <c r="O6087">
        <v>0</v>
      </c>
      <c r="P6087" t="s">
        <v>1852</v>
      </c>
      <c r="Q6087" t="s">
        <v>1853</v>
      </c>
      <c r="R6087" t="s">
        <v>29</v>
      </c>
      <c r="S6087" t="s">
        <v>59</v>
      </c>
      <c r="T6087" t="s">
        <v>922</v>
      </c>
      <c r="U6087" t="s">
        <v>923</v>
      </c>
      <c r="V6087" t="s">
        <v>33</v>
      </c>
    </row>
    <row r="6088" spans="1:22">
      <c r="A6088" s="4">
        <v>46080</v>
      </c>
      <c r="B6088" t="s">
        <v>4657</v>
      </c>
      <c r="C6088" t="s">
        <v>23</v>
      </c>
      <c r="D6088">
        <v>1</v>
      </c>
      <c r="E6088">
        <v>52000</v>
      </c>
      <c r="F6088">
        <f>Table2[[#This Row],[Đơn Giá Chuẩn]]*Table2[[#This Row],[Tổng số lượng bán]]</f>
        <v>52000</v>
      </c>
      <c r="G6088">
        <v>0</v>
      </c>
      <c r="H6088">
        <f>Table2[[#This Row],[Doanh số bán]]-Table2[[#This Row],[Chiết khấu]]</f>
        <v>52000</v>
      </c>
      <c r="K6088" t="s">
        <v>24</v>
      </c>
      <c r="L6088">
        <v>0</v>
      </c>
      <c r="M6088" t="s">
        <v>918</v>
      </c>
      <c r="N6088" t="s">
        <v>919</v>
      </c>
      <c r="O6088">
        <v>0</v>
      </c>
      <c r="P6088" t="s">
        <v>1788</v>
      </c>
      <c r="Q6088" t="s">
        <v>1789</v>
      </c>
      <c r="R6088" t="s">
        <v>29</v>
      </c>
      <c r="S6088" t="s">
        <v>59</v>
      </c>
      <c r="T6088" t="s">
        <v>922</v>
      </c>
      <c r="U6088" t="s">
        <v>923</v>
      </c>
      <c r="V6088" t="s">
        <v>33</v>
      </c>
    </row>
    <row r="6089" spans="1:22">
      <c r="A6089" s="4">
        <v>46080</v>
      </c>
      <c r="B6089" t="s">
        <v>4658</v>
      </c>
      <c r="C6089" t="s">
        <v>23</v>
      </c>
      <c r="D6089">
        <v>2</v>
      </c>
      <c r="E6089">
        <v>52000</v>
      </c>
      <c r="F6089">
        <f>Table2[[#This Row],[Đơn Giá Chuẩn]]*Table2[[#This Row],[Tổng số lượng bán]]</f>
        <v>104000</v>
      </c>
      <c r="G6089">
        <v>0</v>
      </c>
      <c r="H6089">
        <f>Table2[[#This Row],[Doanh số bán]]-Table2[[#This Row],[Chiết khấu]]</f>
        <v>104000</v>
      </c>
      <c r="K6089" t="s">
        <v>24</v>
      </c>
      <c r="L6089">
        <v>0</v>
      </c>
      <c r="M6089" t="s">
        <v>918</v>
      </c>
      <c r="N6089" t="s">
        <v>919</v>
      </c>
      <c r="O6089">
        <v>0</v>
      </c>
      <c r="P6089" t="s">
        <v>1775</v>
      </c>
      <c r="Q6089" t="s">
        <v>1776</v>
      </c>
      <c r="R6089" t="s">
        <v>29</v>
      </c>
      <c r="S6089" t="s">
        <v>56</v>
      </c>
      <c r="T6089" t="s">
        <v>922</v>
      </c>
      <c r="U6089" t="s">
        <v>923</v>
      </c>
      <c r="V6089" t="s">
        <v>33</v>
      </c>
    </row>
    <row r="6090" spans="1:22">
      <c r="A6090" s="4">
        <v>46080</v>
      </c>
      <c r="B6090" t="s">
        <v>4659</v>
      </c>
      <c r="C6090" t="s">
        <v>155</v>
      </c>
      <c r="D6090">
        <v>1</v>
      </c>
      <c r="E6090">
        <v>13000</v>
      </c>
      <c r="F6090">
        <f>Table2[[#This Row],[Đơn Giá Chuẩn]]*Table2[[#This Row],[Tổng số lượng bán]]</f>
        <v>13000</v>
      </c>
      <c r="G6090">
        <v>0</v>
      </c>
      <c r="H6090">
        <f>Table2[[#This Row],[Doanh số bán]]-Table2[[#This Row],[Chiết khấu]]</f>
        <v>13000</v>
      </c>
      <c r="K6090" t="s">
        <v>24</v>
      </c>
      <c r="L6090">
        <v>0</v>
      </c>
      <c r="M6090" t="s">
        <v>918</v>
      </c>
      <c r="N6090" t="s">
        <v>919</v>
      </c>
      <c r="O6090">
        <v>0</v>
      </c>
      <c r="P6090" t="s">
        <v>4174</v>
      </c>
      <c r="Q6090" t="s">
        <v>4175</v>
      </c>
      <c r="R6090" t="s">
        <v>535</v>
      </c>
      <c r="S6090" t="s">
        <v>536</v>
      </c>
      <c r="T6090" t="s">
        <v>922</v>
      </c>
      <c r="U6090" t="s">
        <v>923</v>
      </c>
      <c r="V6090" t="s">
        <v>33</v>
      </c>
    </row>
    <row r="6091" spans="1:22">
      <c r="A6091" s="4">
        <v>46080</v>
      </c>
      <c r="B6091" t="s">
        <v>4660</v>
      </c>
      <c r="C6091" t="s">
        <v>23</v>
      </c>
      <c r="D6091">
        <v>1</v>
      </c>
      <c r="E6091">
        <v>52000</v>
      </c>
      <c r="F6091">
        <f>Table2[[#This Row],[Đơn Giá Chuẩn]]*Table2[[#This Row],[Tổng số lượng bán]]</f>
        <v>52000</v>
      </c>
      <c r="G6091">
        <v>0</v>
      </c>
      <c r="H6091">
        <f>Table2[[#This Row],[Doanh số bán]]-Table2[[#This Row],[Chiết khấu]]</f>
        <v>52000</v>
      </c>
      <c r="K6091" t="s">
        <v>24</v>
      </c>
      <c r="L6091">
        <v>0</v>
      </c>
      <c r="M6091" t="s">
        <v>918</v>
      </c>
      <c r="N6091" t="s">
        <v>919</v>
      </c>
      <c r="O6091">
        <v>0</v>
      </c>
      <c r="P6091" t="s">
        <v>1783</v>
      </c>
      <c r="Q6091" t="s">
        <v>1784</v>
      </c>
      <c r="R6091" t="s">
        <v>29</v>
      </c>
      <c r="S6091" t="s">
        <v>59</v>
      </c>
      <c r="T6091" t="s">
        <v>922</v>
      </c>
      <c r="U6091" t="s">
        <v>923</v>
      </c>
      <c r="V6091" t="s">
        <v>33</v>
      </c>
    </row>
    <row r="6092" spans="1:22">
      <c r="A6092" s="4">
        <v>46080</v>
      </c>
      <c r="B6092" t="s">
        <v>4660</v>
      </c>
      <c r="C6092" t="s">
        <v>23</v>
      </c>
      <c r="D6092">
        <v>1</v>
      </c>
      <c r="E6092">
        <v>67000</v>
      </c>
      <c r="F6092">
        <f>Table2[[#This Row],[Đơn Giá Chuẩn]]*Table2[[#This Row],[Tổng số lượng bán]]</f>
        <v>67000</v>
      </c>
      <c r="G6092">
        <v>0</v>
      </c>
      <c r="H6092">
        <f>Table2[[#This Row],[Doanh số bán]]-Table2[[#This Row],[Chiết khấu]]</f>
        <v>67000</v>
      </c>
      <c r="K6092" t="s">
        <v>24</v>
      </c>
      <c r="L6092">
        <v>0</v>
      </c>
      <c r="M6092" t="s">
        <v>918</v>
      </c>
      <c r="N6092" t="s">
        <v>919</v>
      </c>
      <c r="O6092">
        <v>0</v>
      </c>
      <c r="P6092" t="s">
        <v>1743</v>
      </c>
      <c r="Q6092" t="s">
        <v>1744</v>
      </c>
      <c r="R6092" t="s">
        <v>29</v>
      </c>
      <c r="S6092" t="s">
        <v>30</v>
      </c>
      <c r="T6092" t="s">
        <v>922</v>
      </c>
      <c r="U6092" t="s">
        <v>923</v>
      </c>
      <c r="V6092" t="s">
        <v>33</v>
      </c>
    </row>
    <row r="6093" spans="1:22">
      <c r="A6093" s="4">
        <v>46080</v>
      </c>
      <c r="B6093" t="s">
        <v>4661</v>
      </c>
      <c r="C6093" t="s">
        <v>23</v>
      </c>
      <c r="D6093">
        <v>2</v>
      </c>
      <c r="E6093">
        <v>52000</v>
      </c>
      <c r="F6093">
        <f>Table2[[#This Row],[Đơn Giá Chuẩn]]*Table2[[#This Row],[Tổng số lượng bán]]</f>
        <v>104000</v>
      </c>
      <c r="G6093">
        <v>0</v>
      </c>
      <c r="H6093">
        <f>Table2[[#This Row],[Doanh số bán]]-Table2[[#This Row],[Chiết khấu]]</f>
        <v>104000</v>
      </c>
      <c r="K6093" t="s">
        <v>24</v>
      </c>
      <c r="L6093">
        <v>0</v>
      </c>
      <c r="M6093" t="s">
        <v>918</v>
      </c>
      <c r="N6093" t="s">
        <v>919</v>
      </c>
      <c r="O6093">
        <v>0</v>
      </c>
      <c r="P6093" t="s">
        <v>1783</v>
      </c>
      <c r="Q6093" t="s">
        <v>1784</v>
      </c>
      <c r="R6093" t="s">
        <v>29</v>
      </c>
      <c r="S6093" t="s">
        <v>59</v>
      </c>
      <c r="T6093" t="s">
        <v>922</v>
      </c>
      <c r="U6093" t="s">
        <v>923</v>
      </c>
      <c r="V6093" t="s">
        <v>33</v>
      </c>
    </row>
    <row r="6094" spans="1:22">
      <c r="A6094" s="4">
        <v>46080</v>
      </c>
      <c r="B6094" t="s">
        <v>4662</v>
      </c>
      <c r="C6094" t="s">
        <v>23</v>
      </c>
      <c r="D6094">
        <v>1</v>
      </c>
      <c r="E6094">
        <v>67000</v>
      </c>
      <c r="F6094">
        <f>Table2[[#This Row],[Đơn Giá Chuẩn]]*Table2[[#This Row],[Tổng số lượng bán]]</f>
        <v>67000</v>
      </c>
      <c r="G6094">
        <v>0</v>
      </c>
      <c r="H6094">
        <f>Table2[[#This Row],[Doanh số bán]]-Table2[[#This Row],[Chiết khấu]]</f>
        <v>67000</v>
      </c>
      <c r="K6094" t="s">
        <v>24</v>
      </c>
      <c r="L6094">
        <v>0</v>
      </c>
      <c r="M6094" t="s">
        <v>918</v>
      </c>
      <c r="N6094" t="s">
        <v>919</v>
      </c>
      <c r="O6094">
        <v>0</v>
      </c>
      <c r="P6094" t="s">
        <v>1752</v>
      </c>
      <c r="Q6094" t="s">
        <v>1753</v>
      </c>
      <c r="R6094" t="s">
        <v>29</v>
      </c>
      <c r="S6094" t="s">
        <v>91</v>
      </c>
      <c r="T6094" t="s">
        <v>922</v>
      </c>
      <c r="U6094" t="s">
        <v>923</v>
      </c>
      <c r="V6094" t="s">
        <v>33</v>
      </c>
    </row>
    <row r="6095" spans="1:22">
      <c r="A6095" s="4">
        <v>46080</v>
      </c>
      <c r="B6095" t="s">
        <v>4663</v>
      </c>
      <c r="C6095" t="s">
        <v>23</v>
      </c>
      <c r="D6095">
        <v>1</v>
      </c>
      <c r="E6095">
        <v>67000</v>
      </c>
      <c r="F6095">
        <f>Table2[[#This Row],[Đơn Giá Chuẩn]]*Table2[[#This Row],[Tổng số lượng bán]]</f>
        <v>67000</v>
      </c>
      <c r="G6095">
        <v>0</v>
      </c>
      <c r="H6095">
        <f>Table2[[#This Row],[Doanh số bán]]-Table2[[#This Row],[Chiết khấu]]</f>
        <v>67000</v>
      </c>
      <c r="K6095" t="s">
        <v>24</v>
      </c>
      <c r="L6095">
        <v>0</v>
      </c>
      <c r="M6095" t="s">
        <v>918</v>
      </c>
      <c r="N6095" t="s">
        <v>919</v>
      </c>
      <c r="O6095">
        <v>0</v>
      </c>
      <c r="P6095" t="s">
        <v>1749</v>
      </c>
      <c r="Q6095" t="s">
        <v>1750</v>
      </c>
      <c r="R6095" t="s">
        <v>29</v>
      </c>
      <c r="S6095" t="s">
        <v>56</v>
      </c>
      <c r="T6095" t="s">
        <v>922</v>
      </c>
      <c r="U6095" t="s">
        <v>923</v>
      </c>
      <c r="V6095" t="s">
        <v>33</v>
      </c>
    </row>
    <row r="6096" spans="1:22">
      <c r="A6096" s="4">
        <v>46080</v>
      </c>
      <c r="B6096" t="s">
        <v>4664</v>
      </c>
      <c r="C6096" t="s">
        <v>23</v>
      </c>
      <c r="D6096">
        <v>1</v>
      </c>
      <c r="E6096">
        <v>67000</v>
      </c>
      <c r="F6096">
        <f>Table2[[#This Row],[Đơn Giá Chuẩn]]*Table2[[#This Row],[Tổng số lượng bán]]</f>
        <v>67000</v>
      </c>
      <c r="G6096">
        <v>0</v>
      </c>
      <c r="H6096">
        <f>Table2[[#This Row],[Doanh số bán]]-Table2[[#This Row],[Chiết khấu]]</f>
        <v>67000</v>
      </c>
      <c r="K6096" t="s">
        <v>24</v>
      </c>
      <c r="L6096">
        <v>0</v>
      </c>
      <c r="M6096" t="s">
        <v>918</v>
      </c>
      <c r="N6096" t="s">
        <v>919</v>
      </c>
      <c r="O6096">
        <v>0</v>
      </c>
      <c r="P6096" t="s">
        <v>1749</v>
      </c>
      <c r="Q6096" t="s">
        <v>1750</v>
      </c>
      <c r="R6096" t="s">
        <v>29</v>
      </c>
      <c r="S6096" t="s">
        <v>56</v>
      </c>
      <c r="T6096" t="s">
        <v>922</v>
      </c>
      <c r="U6096" t="s">
        <v>923</v>
      </c>
      <c r="V6096" t="s">
        <v>33</v>
      </c>
    </row>
    <row r="6097" spans="1:22">
      <c r="A6097" s="4">
        <v>46080</v>
      </c>
      <c r="B6097" t="s">
        <v>4665</v>
      </c>
      <c r="C6097" t="s">
        <v>23</v>
      </c>
      <c r="D6097">
        <v>1</v>
      </c>
      <c r="E6097">
        <v>67000</v>
      </c>
      <c r="F6097">
        <f>Table2[[#This Row],[Đơn Giá Chuẩn]]*Table2[[#This Row],[Tổng số lượng bán]]</f>
        <v>67000</v>
      </c>
      <c r="G6097">
        <v>0</v>
      </c>
      <c r="H6097">
        <f>Table2[[#This Row],[Doanh số bán]]-Table2[[#This Row],[Chiết khấu]]</f>
        <v>67000</v>
      </c>
      <c r="K6097" t="s">
        <v>24</v>
      </c>
      <c r="L6097">
        <v>0</v>
      </c>
      <c r="M6097" t="s">
        <v>918</v>
      </c>
      <c r="N6097" t="s">
        <v>919</v>
      </c>
      <c r="O6097">
        <v>0</v>
      </c>
      <c r="P6097" t="s">
        <v>1760</v>
      </c>
      <c r="Q6097" t="s">
        <v>1761</v>
      </c>
      <c r="R6097" t="s">
        <v>29</v>
      </c>
      <c r="S6097" t="s">
        <v>91</v>
      </c>
      <c r="T6097" t="s">
        <v>922</v>
      </c>
      <c r="U6097" t="s">
        <v>923</v>
      </c>
      <c r="V6097" t="s">
        <v>33</v>
      </c>
    </row>
    <row r="6098" spans="1:22">
      <c r="A6098" s="4">
        <v>46080</v>
      </c>
      <c r="B6098" t="s">
        <v>4665</v>
      </c>
      <c r="C6098" t="s">
        <v>23</v>
      </c>
      <c r="D6098">
        <v>1</v>
      </c>
      <c r="E6098">
        <v>67000</v>
      </c>
      <c r="F6098">
        <f>Table2[[#This Row],[Đơn Giá Chuẩn]]*Table2[[#This Row],[Tổng số lượng bán]]</f>
        <v>67000</v>
      </c>
      <c r="G6098">
        <v>0</v>
      </c>
      <c r="H6098">
        <f>Table2[[#This Row],[Doanh số bán]]-Table2[[#This Row],[Chiết khấu]]</f>
        <v>67000</v>
      </c>
      <c r="K6098" t="s">
        <v>24</v>
      </c>
      <c r="L6098">
        <v>0</v>
      </c>
      <c r="M6098" t="s">
        <v>918</v>
      </c>
      <c r="N6098" t="s">
        <v>919</v>
      </c>
      <c r="O6098">
        <v>0</v>
      </c>
      <c r="P6098" t="s">
        <v>1767</v>
      </c>
      <c r="Q6098" t="s">
        <v>1768</v>
      </c>
      <c r="R6098" t="s">
        <v>29</v>
      </c>
      <c r="S6098" t="s">
        <v>91</v>
      </c>
      <c r="T6098" t="s">
        <v>922</v>
      </c>
      <c r="U6098" t="s">
        <v>923</v>
      </c>
      <c r="V6098" t="s">
        <v>33</v>
      </c>
    </row>
    <row r="6099" spans="1:22">
      <c r="A6099" s="4">
        <v>46080</v>
      </c>
      <c r="B6099" t="s">
        <v>4666</v>
      </c>
      <c r="C6099" t="s">
        <v>23</v>
      </c>
      <c r="D6099">
        <v>1</v>
      </c>
      <c r="E6099">
        <v>52000</v>
      </c>
      <c r="F6099">
        <f>Table2[[#This Row],[Đơn Giá Chuẩn]]*Table2[[#This Row],[Tổng số lượng bán]]</f>
        <v>52000</v>
      </c>
      <c r="G6099">
        <v>0</v>
      </c>
      <c r="H6099">
        <f>Table2[[#This Row],[Doanh số bán]]-Table2[[#This Row],[Chiết khấu]]</f>
        <v>52000</v>
      </c>
      <c r="K6099" t="s">
        <v>24</v>
      </c>
      <c r="L6099">
        <v>0</v>
      </c>
      <c r="M6099" t="s">
        <v>918</v>
      </c>
      <c r="N6099" t="s">
        <v>919</v>
      </c>
      <c r="O6099">
        <v>0</v>
      </c>
      <c r="P6099" t="s">
        <v>1775</v>
      </c>
      <c r="Q6099" t="s">
        <v>1776</v>
      </c>
      <c r="R6099" t="s">
        <v>29</v>
      </c>
      <c r="S6099" t="s">
        <v>56</v>
      </c>
      <c r="T6099" t="s">
        <v>922</v>
      </c>
      <c r="U6099" t="s">
        <v>923</v>
      </c>
      <c r="V6099" t="s">
        <v>33</v>
      </c>
    </row>
    <row r="6100" spans="1:22">
      <c r="A6100" s="4">
        <v>46080</v>
      </c>
      <c r="B6100" t="s">
        <v>4667</v>
      </c>
      <c r="C6100" t="s">
        <v>23</v>
      </c>
      <c r="D6100">
        <v>2</v>
      </c>
      <c r="E6100">
        <v>67000</v>
      </c>
      <c r="F6100">
        <f>Table2[[#This Row],[Đơn Giá Chuẩn]]*Table2[[#This Row],[Tổng số lượng bán]]</f>
        <v>134000</v>
      </c>
      <c r="G6100">
        <v>0</v>
      </c>
      <c r="H6100">
        <f>Table2[[#This Row],[Doanh số bán]]-Table2[[#This Row],[Chiết khấu]]</f>
        <v>134000</v>
      </c>
      <c r="K6100" t="s">
        <v>24</v>
      </c>
      <c r="L6100">
        <v>0</v>
      </c>
      <c r="M6100" t="s">
        <v>918</v>
      </c>
      <c r="N6100" t="s">
        <v>919</v>
      </c>
      <c r="O6100">
        <v>0</v>
      </c>
      <c r="P6100" t="s">
        <v>1760</v>
      </c>
      <c r="Q6100" t="s">
        <v>1761</v>
      </c>
      <c r="R6100" t="s">
        <v>29</v>
      </c>
      <c r="S6100" t="s">
        <v>91</v>
      </c>
      <c r="T6100" t="s">
        <v>922</v>
      </c>
      <c r="U6100" t="s">
        <v>923</v>
      </c>
      <c r="V6100" t="s">
        <v>33</v>
      </c>
    </row>
    <row r="6101" spans="1:22">
      <c r="A6101" s="4">
        <v>46080</v>
      </c>
      <c r="B6101" t="s">
        <v>4668</v>
      </c>
      <c r="C6101" t="s">
        <v>23</v>
      </c>
      <c r="D6101">
        <v>1</v>
      </c>
      <c r="E6101">
        <v>67000</v>
      </c>
      <c r="F6101">
        <f>Table2[[#This Row],[Đơn Giá Chuẩn]]*Table2[[#This Row],[Tổng số lượng bán]]</f>
        <v>67000</v>
      </c>
      <c r="G6101">
        <v>0</v>
      </c>
      <c r="H6101">
        <f>Table2[[#This Row],[Doanh số bán]]-Table2[[#This Row],[Chiết khấu]]</f>
        <v>67000</v>
      </c>
      <c r="K6101" t="s">
        <v>24</v>
      </c>
      <c r="L6101">
        <v>0</v>
      </c>
      <c r="M6101" t="s">
        <v>918</v>
      </c>
      <c r="N6101" t="s">
        <v>919</v>
      </c>
      <c r="O6101">
        <v>0</v>
      </c>
      <c r="P6101" t="s">
        <v>1760</v>
      </c>
      <c r="Q6101" t="s">
        <v>1761</v>
      </c>
      <c r="R6101" t="s">
        <v>29</v>
      </c>
      <c r="S6101" t="s">
        <v>91</v>
      </c>
      <c r="T6101" t="s">
        <v>922</v>
      </c>
      <c r="U6101" t="s">
        <v>923</v>
      </c>
      <c r="V6101" t="s">
        <v>33</v>
      </c>
    </row>
    <row r="6102" spans="1:22">
      <c r="A6102" s="4">
        <v>46080</v>
      </c>
      <c r="B6102" t="s">
        <v>4669</v>
      </c>
      <c r="C6102" t="s">
        <v>23</v>
      </c>
      <c r="D6102">
        <v>2</v>
      </c>
      <c r="E6102">
        <v>42000</v>
      </c>
      <c r="F6102">
        <f>Table2[[#This Row],[Đơn Giá Chuẩn]]*Table2[[#This Row],[Tổng số lượng bán]]</f>
        <v>84000</v>
      </c>
      <c r="G6102">
        <v>25926</v>
      </c>
      <c r="H6102">
        <f>Table2[[#This Row],[Doanh số bán]]-Table2[[#This Row],[Chiết khấu]]</f>
        <v>58074</v>
      </c>
      <c r="K6102" t="s">
        <v>24</v>
      </c>
      <c r="L6102">
        <v>0</v>
      </c>
      <c r="M6102" t="s">
        <v>918</v>
      </c>
      <c r="N6102" t="s">
        <v>919</v>
      </c>
      <c r="O6102">
        <v>0</v>
      </c>
      <c r="P6102" t="s">
        <v>1771</v>
      </c>
      <c r="Q6102" t="s">
        <v>1772</v>
      </c>
      <c r="R6102" t="s">
        <v>29</v>
      </c>
      <c r="S6102" t="s">
        <v>30</v>
      </c>
      <c r="T6102" t="s">
        <v>922</v>
      </c>
      <c r="U6102" t="s">
        <v>923</v>
      </c>
      <c r="V6102" t="s">
        <v>33</v>
      </c>
    </row>
    <row r="6103" spans="1:22">
      <c r="A6103" s="4">
        <v>46080</v>
      </c>
      <c r="B6103" t="s">
        <v>4669</v>
      </c>
      <c r="C6103" t="s">
        <v>1735</v>
      </c>
      <c r="D6103">
        <v>1</v>
      </c>
      <c r="E6103">
        <v>32000</v>
      </c>
      <c r="F6103">
        <f>Table2[[#This Row],[Đơn Giá Chuẩn]]*Table2[[#This Row],[Tổng số lượng bán]]</f>
        <v>32000</v>
      </c>
      <c r="G6103">
        <v>9722</v>
      </c>
      <c r="H6103">
        <f>Table2[[#This Row],[Doanh số bán]]-Table2[[#This Row],[Chiết khấu]]</f>
        <v>22278</v>
      </c>
      <c r="K6103" t="s">
        <v>24</v>
      </c>
      <c r="L6103">
        <v>0</v>
      </c>
      <c r="M6103" t="s">
        <v>918</v>
      </c>
      <c r="N6103" t="s">
        <v>919</v>
      </c>
      <c r="O6103">
        <v>0</v>
      </c>
      <c r="P6103" t="s">
        <v>1736</v>
      </c>
      <c r="Q6103" t="s">
        <v>1737</v>
      </c>
      <c r="R6103" t="s">
        <v>29</v>
      </c>
      <c r="S6103" t="s">
        <v>1738</v>
      </c>
      <c r="T6103" t="s">
        <v>922</v>
      </c>
      <c r="U6103" t="s">
        <v>923</v>
      </c>
      <c r="V6103" t="s">
        <v>33</v>
      </c>
    </row>
    <row r="6104" spans="1:22">
      <c r="A6104" s="4">
        <v>46080</v>
      </c>
      <c r="B6104" t="s">
        <v>4670</v>
      </c>
      <c r="C6104" t="s">
        <v>23</v>
      </c>
      <c r="D6104">
        <v>1</v>
      </c>
      <c r="E6104">
        <v>62000</v>
      </c>
      <c r="F6104">
        <f>Table2[[#This Row],[Đơn Giá Chuẩn]]*Table2[[#This Row],[Tổng số lượng bán]]</f>
        <v>62000</v>
      </c>
      <c r="G6104">
        <v>0</v>
      </c>
      <c r="H6104">
        <f>Table2[[#This Row],[Doanh số bán]]-Table2[[#This Row],[Chiết khấu]]</f>
        <v>62000</v>
      </c>
      <c r="K6104" t="s">
        <v>24</v>
      </c>
      <c r="L6104">
        <v>0</v>
      </c>
      <c r="M6104" t="s">
        <v>918</v>
      </c>
      <c r="N6104" t="s">
        <v>919</v>
      </c>
      <c r="O6104">
        <v>0</v>
      </c>
      <c r="P6104" t="s">
        <v>1785</v>
      </c>
      <c r="Q6104" t="s">
        <v>1786</v>
      </c>
      <c r="R6104" t="s">
        <v>29</v>
      </c>
      <c r="S6104" t="s">
        <v>56</v>
      </c>
      <c r="T6104" t="s">
        <v>922</v>
      </c>
      <c r="U6104" t="s">
        <v>923</v>
      </c>
      <c r="V6104" t="s">
        <v>33</v>
      </c>
    </row>
    <row r="6105" spans="1:22">
      <c r="A6105" s="4">
        <v>46080</v>
      </c>
      <c r="B6105" t="s">
        <v>4671</v>
      </c>
      <c r="C6105" t="s">
        <v>23</v>
      </c>
      <c r="D6105">
        <v>1</v>
      </c>
      <c r="E6105">
        <v>67000</v>
      </c>
      <c r="F6105">
        <f>Table2[[#This Row],[Đơn Giá Chuẩn]]*Table2[[#This Row],[Tổng số lượng bán]]</f>
        <v>67000</v>
      </c>
      <c r="G6105">
        <v>0</v>
      </c>
      <c r="H6105">
        <f>Table2[[#This Row],[Doanh số bán]]-Table2[[#This Row],[Chiết khấu]]</f>
        <v>67000</v>
      </c>
      <c r="K6105" t="s">
        <v>24</v>
      </c>
      <c r="L6105">
        <v>0</v>
      </c>
      <c r="M6105" t="s">
        <v>918</v>
      </c>
      <c r="N6105" t="s">
        <v>919</v>
      </c>
      <c r="O6105">
        <v>0</v>
      </c>
      <c r="P6105" t="s">
        <v>1760</v>
      </c>
      <c r="Q6105" t="s">
        <v>1761</v>
      </c>
      <c r="R6105" t="s">
        <v>29</v>
      </c>
      <c r="S6105" t="s">
        <v>91</v>
      </c>
      <c r="T6105" t="s">
        <v>922</v>
      </c>
      <c r="U6105" t="s">
        <v>923</v>
      </c>
      <c r="V6105" t="s">
        <v>33</v>
      </c>
    </row>
    <row r="6106" spans="1:22">
      <c r="A6106" s="4">
        <v>46080</v>
      </c>
      <c r="B6106" t="s">
        <v>4672</v>
      </c>
      <c r="C6106" t="s">
        <v>23</v>
      </c>
      <c r="D6106">
        <v>1</v>
      </c>
      <c r="E6106">
        <v>67000</v>
      </c>
      <c r="F6106">
        <f>Table2[[#This Row],[Đơn Giá Chuẩn]]*Table2[[#This Row],[Tổng số lượng bán]]</f>
        <v>67000</v>
      </c>
      <c r="G6106">
        <v>21065</v>
      </c>
      <c r="H6106">
        <f>Table2[[#This Row],[Doanh số bán]]-Table2[[#This Row],[Chiết khấu]]</f>
        <v>45935</v>
      </c>
      <c r="K6106" t="s">
        <v>24</v>
      </c>
      <c r="L6106">
        <v>0</v>
      </c>
      <c r="M6106" t="s">
        <v>918</v>
      </c>
      <c r="N6106" t="s">
        <v>919</v>
      </c>
      <c r="O6106">
        <v>0</v>
      </c>
      <c r="P6106" t="s">
        <v>1832</v>
      </c>
      <c r="Q6106" t="s">
        <v>1833</v>
      </c>
      <c r="R6106" t="s">
        <v>29</v>
      </c>
      <c r="S6106" t="s">
        <v>68</v>
      </c>
      <c r="T6106" t="s">
        <v>922</v>
      </c>
      <c r="U6106" t="s">
        <v>923</v>
      </c>
      <c r="V6106" t="s">
        <v>33</v>
      </c>
    </row>
    <row r="6107" spans="1:22">
      <c r="A6107" s="4">
        <v>46080</v>
      </c>
      <c r="B6107" t="s">
        <v>4673</v>
      </c>
      <c r="C6107" t="s">
        <v>23</v>
      </c>
      <c r="D6107">
        <v>1</v>
      </c>
      <c r="E6107">
        <v>67000</v>
      </c>
      <c r="F6107">
        <f>Table2[[#This Row],[Đơn Giá Chuẩn]]*Table2[[#This Row],[Tổng số lượng bán]]</f>
        <v>67000</v>
      </c>
      <c r="G6107">
        <v>0</v>
      </c>
      <c r="H6107">
        <f>Table2[[#This Row],[Doanh số bán]]-Table2[[#This Row],[Chiết khấu]]</f>
        <v>67000</v>
      </c>
      <c r="K6107" t="s">
        <v>24</v>
      </c>
      <c r="L6107">
        <v>0</v>
      </c>
      <c r="M6107" t="s">
        <v>918</v>
      </c>
      <c r="N6107" t="s">
        <v>919</v>
      </c>
      <c r="O6107">
        <v>0</v>
      </c>
      <c r="P6107" t="s">
        <v>1749</v>
      </c>
      <c r="Q6107" t="s">
        <v>1750</v>
      </c>
      <c r="R6107" t="s">
        <v>29</v>
      </c>
      <c r="S6107" t="s">
        <v>56</v>
      </c>
      <c r="T6107" t="s">
        <v>922</v>
      </c>
      <c r="U6107" t="s">
        <v>923</v>
      </c>
      <c r="V6107" t="s">
        <v>33</v>
      </c>
    </row>
    <row r="6108" spans="1:22">
      <c r="A6108" s="4">
        <v>46093</v>
      </c>
      <c r="B6108" t="s">
        <v>6427</v>
      </c>
      <c r="C6108" t="s">
        <v>83</v>
      </c>
      <c r="D6108">
        <v>4</v>
      </c>
      <c r="E6108">
        <v>137000</v>
      </c>
      <c r="F6108">
        <f>Table2[[#This Row],[Đơn Giá Chuẩn]]*Table2[[#This Row],[Tổng số lượng bán]]</f>
        <v>548000</v>
      </c>
      <c r="G6108">
        <v>0</v>
      </c>
      <c r="H6108">
        <f>Table2[[#This Row],[Doanh số bán]]-Table2[[#This Row],[Chiết khấu]]</f>
        <v>548000</v>
      </c>
      <c r="K6108" t="s">
        <v>24</v>
      </c>
      <c r="L6108">
        <v>0.5</v>
      </c>
      <c r="M6108" t="s">
        <v>25</v>
      </c>
      <c r="N6108" t="s">
        <v>26</v>
      </c>
      <c r="O6108">
        <v>2</v>
      </c>
      <c r="P6108" t="s">
        <v>101</v>
      </c>
      <c r="Q6108" t="s">
        <v>102</v>
      </c>
      <c r="R6108" t="s">
        <v>41</v>
      </c>
      <c r="S6108" t="s">
        <v>42</v>
      </c>
      <c r="T6108" t="s">
        <v>31</v>
      </c>
      <c r="U6108" t="s">
        <v>32</v>
      </c>
      <c r="V6108" t="s">
        <v>33</v>
      </c>
    </row>
    <row r="6109" spans="1:22">
      <c r="A6109" s="4">
        <v>46080</v>
      </c>
      <c r="B6109" t="s">
        <v>4675</v>
      </c>
      <c r="C6109" t="s">
        <v>1735</v>
      </c>
      <c r="D6109">
        <v>1</v>
      </c>
      <c r="E6109">
        <v>32000</v>
      </c>
      <c r="F6109">
        <f>Table2[[#This Row],[Đơn Giá Chuẩn]]*Table2[[#This Row],[Tổng số lượng bán]]</f>
        <v>32000</v>
      </c>
      <c r="G6109">
        <v>0</v>
      </c>
      <c r="H6109">
        <f>Table2[[#This Row],[Doanh số bán]]-Table2[[#This Row],[Chiết khấu]]</f>
        <v>32000</v>
      </c>
      <c r="K6109" t="s">
        <v>24</v>
      </c>
      <c r="L6109">
        <v>0</v>
      </c>
      <c r="M6109" t="s">
        <v>918</v>
      </c>
      <c r="N6109" t="s">
        <v>919</v>
      </c>
      <c r="O6109">
        <v>0</v>
      </c>
      <c r="P6109" t="s">
        <v>1736</v>
      </c>
      <c r="Q6109" t="s">
        <v>1737</v>
      </c>
      <c r="R6109" t="s">
        <v>29</v>
      </c>
      <c r="S6109" t="s">
        <v>1738</v>
      </c>
      <c r="T6109" t="s">
        <v>922</v>
      </c>
      <c r="U6109" t="s">
        <v>923</v>
      </c>
      <c r="V6109" t="s">
        <v>33</v>
      </c>
    </row>
    <row r="6110" spans="1:22">
      <c r="A6110" s="4">
        <v>46080</v>
      </c>
      <c r="B6110" t="s">
        <v>4676</v>
      </c>
      <c r="C6110" t="s">
        <v>23</v>
      </c>
      <c r="D6110">
        <v>1</v>
      </c>
      <c r="E6110">
        <v>42000</v>
      </c>
      <c r="F6110">
        <f>Table2[[#This Row],[Đơn Giá Chuẩn]]*Table2[[#This Row],[Tổng số lượng bán]]</f>
        <v>42000</v>
      </c>
      <c r="G6110">
        <v>0</v>
      </c>
      <c r="H6110">
        <f>Table2[[#This Row],[Doanh số bán]]-Table2[[#This Row],[Chiết khấu]]</f>
        <v>42000</v>
      </c>
      <c r="K6110" t="s">
        <v>24</v>
      </c>
      <c r="L6110">
        <v>0</v>
      </c>
      <c r="M6110" t="s">
        <v>918</v>
      </c>
      <c r="N6110" t="s">
        <v>919</v>
      </c>
      <c r="O6110">
        <v>0</v>
      </c>
      <c r="P6110" t="s">
        <v>1771</v>
      </c>
      <c r="Q6110" t="s">
        <v>1772</v>
      </c>
      <c r="R6110" t="s">
        <v>29</v>
      </c>
      <c r="S6110" t="s">
        <v>30</v>
      </c>
      <c r="T6110" t="s">
        <v>922</v>
      </c>
      <c r="U6110" t="s">
        <v>923</v>
      </c>
      <c r="V6110" t="s">
        <v>33</v>
      </c>
    </row>
    <row r="6111" spans="1:22">
      <c r="A6111" s="4">
        <v>46081</v>
      </c>
      <c r="B6111" t="s">
        <v>4677</v>
      </c>
      <c r="C6111" t="s">
        <v>23</v>
      </c>
      <c r="D6111">
        <v>2</v>
      </c>
      <c r="E6111">
        <v>52000</v>
      </c>
      <c r="F6111">
        <f>Table2[[#This Row],[Đơn Giá Chuẩn]]*Table2[[#This Row],[Tổng số lượng bán]]</f>
        <v>104000</v>
      </c>
      <c r="G6111">
        <v>0</v>
      </c>
      <c r="H6111">
        <f>Table2[[#This Row],[Doanh số bán]]-Table2[[#This Row],[Chiết khấu]]</f>
        <v>104000</v>
      </c>
      <c r="K6111" t="s">
        <v>24</v>
      </c>
      <c r="L6111">
        <v>0</v>
      </c>
      <c r="M6111" t="s">
        <v>918</v>
      </c>
      <c r="N6111" t="s">
        <v>919</v>
      </c>
      <c r="O6111">
        <v>0</v>
      </c>
      <c r="P6111" t="s">
        <v>1730</v>
      </c>
      <c r="Q6111" t="s">
        <v>1731</v>
      </c>
      <c r="R6111" t="s">
        <v>29</v>
      </c>
      <c r="S6111" t="s">
        <v>30</v>
      </c>
      <c r="T6111" t="s">
        <v>922</v>
      </c>
      <c r="U6111" t="s">
        <v>923</v>
      </c>
      <c r="V6111" t="s">
        <v>33</v>
      </c>
    </row>
    <row r="6112" spans="1:22">
      <c r="A6112" s="4">
        <v>46081</v>
      </c>
      <c r="B6112" t="s">
        <v>4678</v>
      </c>
      <c r="C6112" t="s">
        <v>23</v>
      </c>
      <c r="D6112">
        <v>2</v>
      </c>
      <c r="E6112">
        <v>52000</v>
      </c>
      <c r="F6112">
        <f>Table2[[#This Row],[Đơn Giá Chuẩn]]*Table2[[#This Row],[Tổng số lượng bán]]</f>
        <v>104000</v>
      </c>
      <c r="G6112">
        <v>0</v>
      </c>
      <c r="H6112">
        <f>Table2[[#This Row],[Doanh số bán]]-Table2[[#This Row],[Chiết khấu]]</f>
        <v>104000</v>
      </c>
      <c r="K6112" t="s">
        <v>24</v>
      </c>
      <c r="L6112">
        <v>0</v>
      </c>
      <c r="M6112" t="s">
        <v>918</v>
      </c>
      <c r="N6112" t="s">
        <v>919</v>
      </c>
      <c r="O6112">
        <v>0</v>
      </c>
      <c r="P6112" t="s">
        <v>1730</v>
      </c>
      <c r="Q6112" t="s">
        <v>1731</v>
      </c>
      <c r="R6112" t="s">
        <v>29</v>
      </c>
      <c r="S6112" t="s">
        <v>30</v>
      </c>
      <c r="T6112" t="s">
        <v>922</v>
      </c>
      <c r="U6112" t="s">
        <v>923</v>
      </c>
      <c r="V6112" t="s">
        <v>33</v>
      </c>
    </row>
    <row r="6113" spans="1:22">
      <c r="A6113" s="4">
        <v>46081</v>
      </c>
      <c r="B6113" t="s">
        <v>4679</v>
      </c>
      <c r="C6113" t="s">
        <v>23</v>
      </c>
      <c r="D6113">
        <v>1</v>
      </c>
      <c r="E6113">
        <v>67000</v>
      </c>
      <c r="F6113">
        <f>Table2[[#This Row],[Đơn Giá Chuẩn]]*Table2[[#This Row],[Tổng số lượng bán]]</f>
        <v>67000</v>
      </c>
      <c r="G6113">
        <v>0</v>
      </c>
      <c r="H6113">
        <f>Table2[[#This Row],[Doanh số bán]]-Table2[[#This Row],[Chiết khấu]]</f>
        <v>67000</v>
      </c>
      <c r="K6113" t="s">
        <v>24</v>
      </c>
      <c r="L6113">
        <v>0</v>
      </c>
      <c r="M6113" t="s">
        <v>918</v>
      </c>
      <c r="N6113" t="s">
        <v>919</v>
      </c>
      <c r="O6113">
        <v>0</v>
      </c>
      <c r="P6113" t="s">
        <v>1743</v>
      </c>
      <c r="Q6113" t="s">
        <v>1744</v>
      </c>
      <c r="R6113" t="s">
        <v>29</v>
      </c>
      <c r="S6113" t="s">
        <v>30</v>
      </c>
      <c r="T6113" t="s">
        <v>922</v>
      </c>
      <c r="U6113" t="s">
        <v>923</v>
      </c>
      <c r="V6113" t="s">
        <v>33</v>
      </c>
    </row>
    <row r="6114" spans="1:22">
      <c r="A6114" s="4">
        <v>46081</v>
      </c>
      <c r="B6114" t="s">
        <v>4680</v>
      </c>
      <c r="C6114" t="s">
        <v>23</v>
      </c>
      <c r="D6114">
        <v>5</v>
      </c>
      <c r="E6114">
        <v>67000</v>
      </c>
      <c r="F6114">
        <f>Table2[[#This Row],[Đơn Giá Chuẩn]]*Table2[[#This Row],[Tổng số lượng bán]]</f>
        <v>335000</v>
      </c>
      <c r="G6114">
        <v>0</v>
      </c>
      <c r="H6114">
        <f>Table2[[#This Row],[Doanh số bán]]-Table2[[#This Row],[Chiết khấu]]</f>
        <v>335000</v>
      </c>
      <c r="K6114" t="s">
        <v>24</v>
      </c>
      <c r="L6114">
        <v>0</v>
      </c>
      <c r="M6114" t="s">
        <v>918</v>
      </c>
      <c r="N6114" t="s">
        <v>919</v>
      </c>
      <c r="O6114">
        <v>0</v>
      </c>
      <c r="P6114" t="s">
        <v>1756</v>
      </c>
      <c r="Q6114" t="s">
        <v>1757</v>
      </c>
      <c r="R6114" t="s">
        <v>29</v>
      </c>
      <c r="S6114" t="s">
        <v>30</v>
      </c>
      <c r="T6114" t="s">
        <v>922</v>
      </c>
      <c r="U6114" t="s">
        <v>923</v>
      </c>
      <c r="V6114" t="s">
        <v>33</v>
      </c>
    </row>
    <row r="6115" spans="1:22">
      <c r="A6115" s="4">
        <v>46081</v>
      </c>
      <c r="B6115" t="s">
        <v>4680</v>
      </c>
      <c r="C6115" t="s">
        <v>23</v>
      </c>
      <c r="D6115">
        <v>1</v>
      </c>
      <c r="E6115">
        <v>51000</v>
      </c>
      <c r="F6115">
        <f>Table2[[#This Row],[Đơn Giá Chuẩn]]*Table2[[#This Row],[Tổng số lượng bán]]</f>
        <v>51000</v>
      </c>
      <c r="G6115">
        <v>0</v>
      </c>
      <c r="H6115">
        <f>Table2[[#This Row],[Doanh số bán]]-Table2[[#This Row],[Chiết khấu]]</f>
        <v>51000</v>
      </c>
      <c r="K6115" t="s">
        <v>24</v>
      </c>
      <c r="L6115">
        <v>0</v>
      </c>
      <c r="M6115" t="s">
        <v>918</v>
      </c>
      <c r="N6115" t="s">
        <v>919</v>
      </c>
      <c r="O6115">
        <v>0</v>
      </c>
      <c r="P6115" t="s">
        <v>1733</v>
      </c>
      <c r="Q6115" t="s">
        <v>1734</v>
      </c>
      <c r="R6115" t="s">
        <v>29</v>
      </c>
      <c r="S6115" t="s">
        <v>30</v>
      </c>
      <c r="T6115" t="s">
        <v>922</v>
      </c>
      <c r="U6115" t="s">
        <v>923</v>
      </c>
      <c r="V6115" t="s">
        <v>33</v>
      </c>
    </row>
    <row r="6116" spans="1:22">
      <c r="A6116" s="4">
        <v>46081</v>
      </c>
      <c r="B6116" t="s">
        <v>4681</v>
      </c>
      <c r="C6116" t="s">
        <v>23</v>
      </c>
      <c r="D6116">
        <v>1</v>
      </c>
      <c r="E6116">
        <v>67000</v>
      </c>
      <c r="F6116">
        <f>Table2[[#This Row],[Đơn Giá Chuẩn]]*Table2[[#This Row],[Tổng số lượng bán]]</f>
        <v>67000</v>
      </c>
      <c r="G6116">
        <v>0</v>
      </c>
      <c r="H6116">
        <f>Table2[[#This Row],[Doanh số bán]]-Table2[[#This Row],[Chiết khấu]]</f>
        <v>67000</v>
      </c>
      <c r="K6116" t="s">
        <v>24</v>
      </c>
      <c r="L6116">
        <v>0</v>
      </c>
      <c r="M6116" t="s">
        <v>918</v>
      </c>
      <c r="N6116" t="s">
        <v>919</v>
      </c>
      <c r="O6116">
        <v>0</v>
      </c>
      <c r="P6116" t="s">
        <v>1946</v>
      </c>
      <c r="Q6116" t="s">
        <v>1947</v>
      </c>
      <c r="R6116" t="s">
        <v>29</v>
      </c>
      <c r="S6116" t="s">
        <v>91</v>
      </c>
      <c r="T6116" t="s">
        <v>922</v>
      </c>
      <c r="U6116" t="s">
        <v>923</v>
      </c>
      <c r="V6116" t="s">
        <v>33</v>
      </c>
    </row>
    <row r="6117" spans="1:22">
      <c r="A6117" s="4">
        <v>46081</v>
      </c>
      <c r="B6117" t="s">
        <v>4682</v>
      </c>
      <c r="C6117" t="s">
        <v>104</v>
      </c>
      <c r="D6117">
        <v>1</v>
      </c>
      <c r="E6117">
        <v>51000</v>
      </c>
      <c r="F6117">
        <f>Table2[[#This Row],[Đơn Giá Chuẩn]]*Table2[[#This Row],[Tổng số lượng bán]]</f>
        <v>51000</v>
      </c>
      <c r="G6117">
        <v>0</v>
      </c>
      <c r="H6117">
        <f>Table2[[#This Row],[Doanh số bán]]-Table2[[#This Row],[Chiết khấu]]</f>
        <v>51000</v>
      </c>
      <c r="K6117" t="s">
        <v>24</v>
      </c>
      <c r="L6117">
        <v>0.12</v>
      </c>
      <c r="M6117" t="s">
        <v>918</v>
      </c>
      <c r="N6117" t="s">
        <v>919</v>
      </c>
      <c r="O6117">
        <v>0.12</v>
      </c>
      <c r="P6117" t="s">
        <v>588</v>
      </c>
      <c r="Q6117" t="s">
        <v>589</v>
      </c>
      <c r="R6117" t="s">
        <v>107</v>
      </c>
      <c r="S6117" t="s">
        <v>108</v>
      </c>
      <c r="T6117" t="s">
        <v>922</v>
      </c>
      <c r="U6117" t="s">
        <v>923</v>
      </c>
      <c r="V6117" t="s">
        <v>33</v>
      </c>
    </row>
    <row r="6118" spans="1:22">
      <c r="A6118" s="4">
        <v>46081</v>
      </c>
      <c r="B6118" t="s">
        <v>4682</v>
      </c>
      <c r="C6118" t="s">
        <v>104</v>
      </c>
      <c r="D6118">
        <v>1</v>
      </c>
      <c r="E6118">
        <v>51000</v>
      </c>
      <c r="F6118">
        <f>Table2[[#This Row],[Đơn Giá Chuẩn]]*Table2[[#This Row],[Tổng số lượng bán]]</f>
        <v>51000</v>
      </c>
      <c r="G6118">
        <v>0</v>
      </c>
      <c r="H6118">
        <f>Table2[[#This Row],[Doanh số bán]]-Table2[[#This Row],[Chiết khấu]]</f>
        <v>51000</v>
      </c>
      <c r="K6118" t="s">
        <v>24</v>
      </c>
      <c r="L6118">
        <v>0.12</v>
      </c>
      <c r="M6118" t="s">
        <v>918</v>
      </c>
      <c r="N6118" t="s">
        <v>919</v>
      </c>
      <c r="O6118">
        <v>0.12</v>
      </c>
      <c r="P6118" t="s">
        <v>656</v>
      </c>
      <c r="Q6118" t="s">
        <v>657</v>
      </c>
      <c r="R6118" t="s">
        <v>107</v>
      </c>
      <c r="S6118" t="s">
        <v>108</v>
      </c>
      <c r="T6118" t="s">
        <v>922</v>
      </c>
      <c r="U6118" t="s">
        <v>923</v>
      </c>
      <c r="V6118" t="s">
        <v>33</v>
      </c>
    </row>
    <row r="6119" spans="1:22">
      <c r="A6119" s="4">
        <v>46081</v>
      </c>
      <c r="B6119" t="s">
        <v>4683</v>
      </c>
      <c r="C6119" t="s">
        <v>23</v>
      </c>
      <c r="D6119">
        <v>1</v>
      </c>
      <c r="E6119">
        <v>52000</v>
      </c>
      <c r="F6119">
        <f>Table2[[#This Row],[Đơn Giá Chuẩn]]*Table2[[#This Row],[Tổng số lượng bán]]</f>
        <v>52000</v>
      </c>
      <c r="G6119">
        <v>16204</v>
      </c>
      <c r="H6119">
        <f>Table2[[#This Row],[Doanh số bán]]-Table2[[#This Row],[Chiết khấu]]</f>
        <v>35796</v>
      </c>
      <c r="K6119" t="s">
        <v>24</v>
      </c>
      <c r="L6119">
        <v>0</v>
      </c>
      <c r="M6119" t="s">
        <v>918</v>
      </c>
      <c r="N6119" t="s">
        <v>919</v>
      </c>
      <c r="O6119">
        <v>0</v>
      </c>
      <c r="P6119" t="s">
        <v>1730</v>
      </c>
      <c r="Q6119" t="s">
        <v>1731</v>
      </c>
      <c r="R6119" t="s">
        <v>29</v>
      </c>
      <c r="S6119" t="s">
        <v>30</v>
      </c>
      <c r="T6119" t="s">
        <v>922</v>
      </c>
      <c r="U6119" t="s">
        <v>923</v>
      </c>
      <c r="V6119" t="s">
        <v>33</v>
      </c>
    </row>
    <row r="6120" spans="1:22">
      <c r="A6120" s="4">
        <v>46081</v>
      </c>
      <c r="B6120" t="s">
        <v>4684</v>
      </c>
      <c r="C6120" t="s">
        <v>23</v>
      </c>
      <c r="D6120">
        <v>1</v>
      </c>
      <c r="E6120">
        <v>52000</v>
      </c>
      <c r="F6120">
        <f>Table2[[#This Row],[Đơn Giá Chuẩn]]*Table2[[#This Row],[Tổng số lượng bán]]</f>
        <v>52000</v>
      </c>
      <c r="G6120">
        <v>16204</v>
      </c>
      <c r="H6120">
        <f>Table2[[#This Row],[Doanh số bán]]-Table2[[#This Row],[Chiết khấu]]</f>
        <v>35796</v>
      </c>
      <c r="K6120" t="s">
        <v>24</v>
      </c>
      <c r="L6120">
        <v>0</v>
      </c>
      <c r="M6120" t="s">
        <v>918</v>
      </c>
      <c r="N6120" t="s">
        <v>919</v>
      </c>
      <c r="O6120">
        <v>0</v>
      </c>
      <c r="P6120" t="s">
        <v>1788</v>
      </c>
      <c r="Q6120" t="s">
        <v>1789</v>
      </c>
      <c r="R6120" t="s">
        <v>29</v>
      </c>
      <c r="S6120" t="s">
        <v>59</v>
      </c>
      <c r="T6120" t="s">
        <v>922</v>
      </c>
      <c r="U6120" t="s">
        <v>923</v>
      </c>
      <c r="V6120" t="s">
        <v>33</v>
      </c>
    </row>
    <row r="6121" spans="1:22">
      <c r="A6121" s="4">
        <v>46081</v>
      </c>
      <c r="B6121" t="s">
        <v>4685</v>
      </c>
      <c r="C6121" t="s">
        <v>23</v>
      </c>
      <c r="D6121">
        <v>1</v>
      </c>
      <c r="E6121">
        <v>67000</v>
      </c>
      <c r="F6121">
        <f>Table2[[#This Row],[Đơn Giá Chuẩn]]*Table2[[#This Row],[Tổng số lượng bán]]</f>
        <v>67000</v>
      </c>
      <c r="G6121">
        <v>0</v>
      </c>
      <c r="H6121">
        <f>Table2[[#This Row],[Doanh số bán]]-Table2[[#This Row],[Chiết khấu]]</f>
        <v>67000</v>
      </c>
      <c r="K6121" t="s">
        <v>24</v>
      </c>
      <c r="L6121">
        <v>0</v>
      </c>
      <c r="M6121" t="s">
        <v>918</v>
      </c>
      <c r="N6121" t="s">
        <v>919</v>
      </c>
      <c r="O6121">
        <v>0</v>
      </c>
      <c r="P6121" t="s">
        <v>1946</v>
      </c>
      <c r="Q6121" t="s">
        <v>1947</v>
      </c>
      <c r="R6121" t="s">
        <v>29</v>
      </c>
      <c r="S6121" t="s">
        <v>91</v>
      </c>
      <c r="T6121" t="s">
        <v>922</v>
      </c>
      <c r="U6121" t="s">
        <v>923</v>
      </c>
      <c r="V6121" t="s">
        <v>33</v>
      </c>
    </row>
    <row r="6122" spans="1:22">
      <c r="A6122" s="4">
        <v>46081</v>
      </c>
      <c r="B6122" t="s">
        <v>4686</v>
      </c>
      <c r="C6122" t="s">
        <v>23</v>
      </c>
      <c r="D6122">
        <v>1</v>
      </c>
      <c r="E6122">
        <v>51000</v>
      </c>
      <c r="F6122">
        <f>Table2[[#This Row],[Đơn Giá Chuẩn]]*Table2[[#This Row],[Tổng số lượng bán]]</f>
        <v>51000</v>
      </c>
      <c r="G6122">
        <v>0</v>
      </c>
      <c r="H6122">
        <f>Table2[[#This Row],[Doanh số bán]]-Table2[[#This Row],[Chiết khấu]]</f>
        <v>51000</v>
      </c>
      <c r="K6122" t="s">
        <v>24</v>
      </c>
      <c r="L6122">
        <v>0</v>
      </c>
      <c r="M6122" t="s">
        <v>918</v>
      </c>
      <c r="N6122" t="s">
        <v>919</v>
      </c>
      <c r="O6122">
        <v>0</v>
      </c>
      <c r="P6122" t="s">
        <v>1733</v>
      </c>
      <c r="Q6122" t="s">
        <v>1734</v>
      </c>
      <c r="R6122" t="s">
        <v>29</v>
      </c>
      <c r="S6122" t="s">
        <v>30</v>
      </c>
      <c r="T6122" t="s">
        <v>922</v>
      </c>
      <c r="U6122" t="s">
        <v>923</v>
      </c>
      <c r="V6122" t="s">
        <v>33</v>
      </c>
    </row>
    <row r="6123" spans="1:22">
      <c r="A6123" s="4">
        <v>46081</v>
      </c>
      <c r="B6123" t="s">
        <v>4687</v>
      </c>
      <c r="C6123" t="s">
        <v>1840</v>
      </c>
      <c r="D6123">
        <v>1</v>
      </c>
      <c r="E6123">
        <v>32000</v>
      </c>
      <c r="F6123">
        <f>Table2[[#This Row],[Đơn Giá Chuẩn]]*Table2[[#This Row],[Tổng số lượng bán]]</f>
        <v>32000</v>
      </c>
      <c r="G6123">
        <v>0</v>
      </c>
      <c r="H6123">
        <f>Table2[[#This Row],[Doanh số bán]]-Table2[[#This Row],[Chiết khấu]]</f>
        <v>32000</v>
      </c>
      <c r="K6123" t="s">
        <v>24</v>
      </c>
      <c r="L6123">
        <v>0</v>
      </c>
      <c r="M6123" t="s">
        <v>918</v>
      </c>
      <c r="N6123" t="s">
        <v>919</v>
      </c>
      <c r="O6123">
        <v>0</v>
      </c>
      <c r="P6123" t="s">
        <v>1841</v>
      </c>
      <c r="Q6123" t="s">
        <v>1842</v>
      </c>
      <c r="R6123" t="s">
        <v>29</v>
      </c>
      <c r="S6123" t="s">
        <v>1738</v>
      </c>
      <c r="T6123" t="s">
        <v>922</v>
      </c>
      <c r="U6123" t="s">
        <v>923</v>
      </c>
      <c r="V6123" t="s">
        <v>33</v>
      </c>
    </row>
    <row r="6124" spans="1:22">
      <c r="A6124" s="4">
        <v>46081</v>
      </c>
      <c r="B6124" t="s">
        <v>4688</v>
      </c>
      <c r="C6124" t="s">
        <v>23</v>
      </c>
      <c r="D6124">
        <v>1</v>
      </c>
      <c r="E6124">
        <v>62000</v>
      </c>
      <c r="F6124">
        <f>Table2[[#This Row],[Đơn Giá Chuẩn]]*Table2[[#This Row],[Tổng số lượng bán]]</f>
        <v>62000</v>
      </c>
      <c r="G6124">
        <v>0</v>
      </c>
      <c r="H6124">
        <f>Table2[[#This Row],[Doanh số bán]]-Table2[[#This Row],[Chiết khấu]]</f>
        <v>62000</v>
      </c>
      <c r="K6124" t="s">
        <v>24</v>
      </c>
      <c r="L6124">
        <v>0</v>
      </c>
      <c r="M6124" t="s">
        <v>918</v>
      </c>
      <c r="N6124" t="s">
        <v>919</v>
      </c>
      <c r="O6124">
        <v>0</v>
      </c>
      <c r="P6124" t="s">
        <v>1810</v>
      </c>
      <c r="Q6124" t="s">
        <v>1811</v>
      </c>
      <c r="R6124" t="s">
        <v>29</v>
      </c>
      <c r="S6124" t="s">
        <v>56</v>
      </c>
      <c r="T6124" t="s">
        <v>922</v>
      </c>
      <c r="U6124" t="s">
        <v>923</v>
      </c>
      <c r="V6124" t="s">
        <v>33</v>
      </c>
    </row>
    <row r="6125" spans="1:22">
      <c r="A6125" s="4">
        <v>46081</v>
      </c>
      <c r="B6125" t="s">
        <v>4689</v>
      </c>
      <c r="C6125" t="s">
        <v>23</v>
      </c>
      <c r="D6125">
        <v>1</v>
      </c>
      <c r="E6125">
        <v>42000</v>
      </c>
      <c r="F6125">
        <f>Table2[[#This Row],[Đơn Giá Chuẩn]]*Table2[[#This Row],[Tổng số lượng bán]]</f>
        <v>42000</v>
      </c>
      <c r="G6125">
        <v>0</v>
      </c>
      <c r="H6125">
        <f>Table2[[#This Row],[Doanh số bán]]-Table2[[#This Row],[Chiết khấu]]</f>
        <v>42000</v>
      </c>
      <c r="K6125" t="s">
        <v>24</v>
      </c>
      <c r="L6125">
        <v>0</v>
      </c>
      <c r="M6125" t="s">
        <v>918</v>
      </c>
      <c r="N6125" t="s">
        <v>919</v>
      </c>
      <c r="O6125">
        <v>0</v>
      </c>
      <c r="P6125" t="s">
        <v>1875</v>
      </c>
      <c r="Q6125" t="s">
        <v>1876</v>
      </c>
      <c r="R6125" t="s">
        <v>29</v>
      </c>
      <c r="S6125" t="s">
        <v>56</v>
      </c>
      <c r="T6125" t="s">
        <v>922</v>
      </c>
      <c r="U6125" t="s">
        <v>923</v>
      </c>
      <c r="V6125" t="s">
        <v>33</v>
      </c>
    </row>
    <row r="6126" spans="1:22">
      <c r="A6126" s="4">
        <v>46081</v>
      </c>
      <c r="B6126" t="s">
        <v>4690</v>
      </c>
      <c r="C6126" t="s">
        <v>23</v>
      </c>
      <c r="D6126">
        <v>1</v>
      </c>
      <c r="E6126">
        <v>67000</v>
      </c>
      <c r="F6126">
        <f>Table2[[#This Row],[Đơn Giá Chuẩn]]*Table2[[#This Row],[Tổng số lượng bán]]</f>
        <v>67000</v>
      </c>
      <c r="G6126">
        <v>0</v>
      </c>
      <c r="H6126">
        <f>Table2[[#This Row],[Doanh số bán]]-Table2[[#This Row],[Chiết khấu]]</f>
        <v>67000</v>
      </c>
      <c r="K6126" t="s">
        <v>24</v>
      </c>
      <c r="L6126">
        <v>0</v>
      </c>
      <c r="M6126" t="s">
        <v>918</v>
      </c>
      <c r="N6126" t="s">
        <v>919</v>
      </c>
      <c r="O6126">
        <v>0</v>
      </c>
      <c r="P6126" t="s">
        <v>1743</v>
      </c>
      <c r="Q6126" t="s">
        <v>1744</v>
      </c>
      <c r="R6126" t="s">
        <v>29</v>
      </c>
      <c r="S6126" t="s">
        <v>30</v>
      </c>
      <c r="T6126" t="s">
        <v>922</v>
      </c>
      <c r="U6126" t="s">
        <v>923</v>
      </c>
      <c r="V6126" t="s">
        <v>33</v>
      </c>
    </row>
    <row r="6127" spans="1:22">
      <c r="A6127" s="4">
        <v>46081</v>
      </c>
      <c r="B6127" t="s">
        <v>4690</v>
      </c>
      <c r="C6127" t="s">
        <v>23</v>
      </c>
      <c r="D6127">
        <v>1</v>
      </c>
      <c r="E6127">
        <v>67000</v>
      </c>
      <c r="F6127">
        <f>Table2[[#This Row],[Đơn Giá Chuẩn]]*Table2[[#This Row],[Tổng số lượng bán]]</f>
        <v>67000</v>
      </c>
      <c r="G6127">
        <v>0</v>
      </c>
      <c r="H6127">
        <f>Table2[[#This Row],[Doanh số bán]]-Table2[[#This Row],[Chiết khấu]]</f>
        <v>67000</v>
      </c>
      <c r="K6127" t="s">
        <v>24</v>
      </c>
      <c r="L6127">
        <v>0</v>
      </c>
      <c r="M6127" t="s">
        <v>918</v>
      </c>
      <c r="N6127" t="s">
        <v>919</v>
      </c>
      <c r="O6127">
        <v>0</v>
      </c>
      <c r="P6127" t="s">
        <v>1749</v>
      </c>
      <c r="Q6127" t="s">
        <v>1750</v>
      </c>
      <c r="R6127" t="s">
        <v>29</v>
      </c>
      <c r="S6127" t="s">
        <v>56</v>
      </c>
      <c r="T6127" t="s">
        <v>922</v>
      </c>
      <c r="U6127" t="s">
        <v>923</v>
      </c>
      <c r="V6127" t="s">
        <v>33</v>
      </c>
    </row>
    <row r="6128" spans="1:22">
      <c r="A6128" s="4">
        <v>46081</v>
      </c>
      <c r="B6128" t="s">
        <v>4690</v>
      </c>
      <c r="C6128" t="s">
        <v>23</v>
      </c>
      <c r="D6128">
        <v>1</v>
      </c>
      <c r="E6128">
        <v>52000</v>
      </c>
      <c r="F6128">
        <f>Table2[[#This Row],[Đơn Giá Chuẩn]]*Table2[[#This Row],[Tổng số lượng bán]]</f>
        <v>52000</v>
      </c>
      <c r="G6128">
        <v>0</v>
      </c>
      <c r="H6128">
        <f>Table2[[#This Row],[Doanh số bán]]-Table2[[#This Row],[Chiết khấu]]</f>
        <v>52000</v>
      </c>
      <c r="K6128" t="s">
        <v>24</v>
      </c>
      <c r="L6128">
        <v>0</v>
      </c>
      <c r="M6128" t="s">
        <v>918</v>
      </c>
      <c r="N6128" t="s">
        <v>919</v>
      </c>
      <c r="O6128">
        <v>0</v>
      </c>
      <c r="P6128" t="s">
        <v>1783</v>
      </c>
      <c r="Q6128" t="s">
        <v>1784</v>
      </c>
      <c r="R6128" t="s">
        <v>29</v>
      </c>
      <c r="S6128" t="s">
        <v>59</v>
      </c>
      <c r="T6128" t="s">
        <v>922</v>
      </c>
      <c r="U6128" t="s">
        <v>923</v>
      </c>
      <c r="V6128" t="s">
        <v>33</v>
      </c>
    </row>
    <row r="6129" spans="1:22">
      <c r="A6129" s="4">
        <v>46081</v>
      </c>
      <c r="B6129" t="s">
        <v>4690</v>
      </c>
      <c r="C6129" t="s">
        <v>23</v>
      </c>
      <c r="D6129">
        <v>1</v>
      </c>
      <c r="E6129">
        <v>47000</v>
      </c>
      <c r="F6129">
        <f>Table2[[#This Row],[Đơn Giá Chuẩn]]*Table2[[#This Row],[Tổng số lượng bán]]</f>
        <v>47000</v>
      </c>
      <c r="G6129">
        <v>0</v>
      </c>
      <c r="H6129">
        <f>Table2[[#This Row],[Doanh số bán]]-Table2[[#This Row],[Chiết khấu]]</f>
        <v>47000</v>
      </c>
      <c r="K6129" t="s">
        <v>24</v>
      </c>
      <c r="L6129">
        <v>0</v>
      </c>
      <c r="M6129" t="s">
        <v>918</v>
      </c>
      <c r="N6129" t="s">
        <v>919</v>
      </c>
      <c r="O6129">
        <v>0</v>
      </c>
      <c r="P6129" t="s">
        <v>1852</v>
      </c>
      <c r="Q6129" t="s">
        <v>1853</v>
      </c>
      <c r="R6129" t="s">
        <v>29</v>
      </c>
      <c r="S6129" t="s">
        <v>59</v>
      </c>
      <c r="T6129" t="s">
        <v>922</v>
      </c>
      <c r="U6129" t="s">
        <v>923</v>
      </c>
      <c r="V6129" t="s">
        <v>33</v>
      </c>
    </row>
    <row r="6130" spans="1:22">
      <c r="A6130" s="4">
        <v>46081</v>
      </c>
      <c r="B6130" t="s">
        <v>4691</v>
      </c>
      <c r="C6130" t="s">
        <v>23</v>
      </c>
      <c r="D6130">
        <v>1</v>
      </c>
      <c r="E6130">
        <v>42000</v>
      </c>
      <c r="F6130">
        <f>Table2[[#This Row],[Đơn Giá Chuẩn]]*Table2[[#This Row],[Tổng số lượng bán]]</f>
        <v>42000</v>
      </c>
      <c r="G6130">
        <v>0</v>
      </c>
      <c r="H6130">
        <f>Table2[[#This Row],[Doanh số bán]]-Table2[[#This Row],[Chiết khấu]]</f>
        <v>42000</v>
      </c>
      <c r="K6130" t="s">
        <v>24</v>
      </c>
      <c r="L6130">
        <v>0</v>
      </c>
      <c r="M6130" t="s">
        <v>918</v>
      </c>
      <c r="N6130" t="s">
        <v>919</v>
      </c>
      <c r="O6130">
        <v>0</v>
      </c>
      <c r="P6130" t="s">
        <v>1771</v>
      </c>
      <c r="Q6130" t="s">
        <v>1772</v>
      </c>
      <c r="R6130" t="s">
        <v>29</v>
      </c>
      <c r="S6130" t="s">
        <v>30</v>
      </c>
      <c r="T6130" t="s">
        <v>922</v>
      </c>
      <c r="U6130" t="s">
        <v>923</v>
      </c>
      <c r="V6130" t="s">
        <v>33</v>
      </c>
    </row>
    <row r="6131" spans="1:22">
      <c r="A6131" s="4">
        <v>46081</v>
      </c>
      <c r="B6131" t="s">
        <v>4692</v>
      </c>
      <c r="C6131" t="s">
        <v>23</v>
      </c>
      <c r="D6131">
        <v>1</v>
      </c>
      <c r="E6131">
        <v>67000</v>
      </c>
      <c r="F6131">
        <f>Table2[[#This Row],[Đơn Giá Chuẩn]]*Table2[[#This Row],[Tổng số lượng bán]]</f>
        <v>67000</v>
      </c>
      <c r="G6131">
        <v>0</v>
      </c>
      <c r="H6131">
        <f>Table2[[#This Row],[Doanh số bán]]-Table2[[#This Row],[Chiết khấu]]</f>
        <v>67000</v>
      </c>
      <c r="K6131" t="s">
        <v>24</v>
      </c>
      <c r="L6131">
        <v>0</v>
      </c>
      <c r="M6131" t="s">
        <v>918</v>
      </c>
      <c r="N6131" t="s">
        <v>919</v>
      </c>
      <c r="O6131">
        <v>0</v>
      </c>
      <c r="P6131" t="s">
        <v>1832</v>
      </c>
      <c r="Q6131" t="s">
        <v>1833</v>
      </c>
      <c r="R6131" t="s">
        <v>29</v>
      </c>
      <c r="S6131" t="s">
        <v>68</v>
      </c>
      <c r="T6131" t="s">
        <v>922</v>
      </c>
      <c r="U6131" t="s">
        <v>923</v>
      </c>
      <c r="V6131" t="s">
        <v>33</v>
      </c>
    </row>
    <row r="6132" spans="1:22">
      <c r="A6132" s="4">
        <v>46081</v>
      </c>
      <c r="B6132" t="s">
        <v>4693</v>
      </c>
      <c r="C6132" t="s">
        <v>23</v>
      </c>
      <c r="D6132">
        <v>1</v>
      </c>
      <c r="E6132">
        <v>42000</v>
      </c>
      <c r="F6132">
        <f>Table2[[#This Row],[Đơn Giá Chuẩn]]*Table2[[#This Row],[Tổng số lượng bán]]</f>
        <v>42000</v>
      </c>
      <c r="G6132">
        <v>0</v>
      </c>
      <c r="H6132">
        <f>Table2[[#This Row],[Doanh số bán]]-Table2[[#This Row],[Chiết khấu]]</f>
        <v>42000</v>
      </c>
      <c r="K6132" t="s">
        <v>24</v>
      </c>
      <c r="L6132">
        <v>0</v>
      </c>
      <c r="M6132" t="s">
        <v>918</v>
      </c>
      <c r="N6132" t="s">
        <v>919</v>
      </c>
      <c r="O6132">
        <v>0</v>
      </c>
      <c r="P6132" t="s">
        <v>1771</v>
      </c>
      <c r="Q6132" t="s">
        <v>1772</v>
      </c>
      <c r="R6132" t="s">
        <v>29</v>
      </c>
      <c r="S6132" t="s">
        <v>30</v>
      </c>
      <c r="T6132" t="s">
        <v>922</v>
      </c>
      <c r="U6132" t="s">
        <v>923</v>
      </c>
      <c r="V6132" t="s">
        <v>33</v>
      </c>
    </row>
    <row r="6133" spans="1:22">
      <c r="A6133" s="4">
        <v>46081</v>
      </c>
      <c r="B6133" t="s">
        <v>4694</v>
      </c>
      <c r="C6133" t="s">
        <v>23</v>
      </c>
      <c r="D6133">
        <v>1</v>
      </c>
      <c r="E6133">
        <v>67000</v>
      </c>
      <c r="F6133">
        <f>Table2[[#This Row],[Đơn Giá Chuẩn]]*Table2[[#This Row],[Tổng số lượng bán]]</f>
        <v>67000</v>
      </c>
      <c r="G6133">
        <v>0</v>
      </c>
      <c r="H6133">
        <f>Table2[[#This Row],[Doanh số bán]]-Table2[[#This Row],[Chiết khấu]]</f>
        <v>67000</v>
      </c>
      <c r="K6133" t="s">
        <v>24</v>
      </c>
      <c r="L6133">
        <v>0</v>
      </c>
      <c r="M6133" t="s">
        <v>918</v>
      </c>
      <c r="N6133" t="s">
        <v>919</v>
      </c>
      <c r="O6133">
        <v>0</v>
      </c>
      <c r="P6133" t="s">
        <v>1832</v>
      </c>
      <c r="Q6133" t="s">
        <v>1833</v>
      </c>
      <c r="R6133" t="s">
        <v>29</v>
      </c>
      <c r="S6133" t="s">
        <v>68</v>
      </c>
      <c r="T6133" t="s">
        <v>922</v>
      </c>
      <c r="U6133" t="s">
        <v>923</v>
      </c>
      <c r="V6133" t="s">
        <v>33</v>
      </c>
    </row>
    <row r="6134" spans="1:22">
      <c r="A6134" s="4">
        <v>46081</v>
      </c>
      <c r="B6134" t="s">
        <v>4695</v>
      </c>
      <c r="C6134" t="s">
        <v>23</v>
      </c>
      <c r="D6134">
        <v>1</v>
      </c>
      <c r="E6134">
        <v>42000</v>
      </c>
      <c r="F6134">
        <f>Table2[[#This Row],[Đơn Giá Chuẩn]]*Table2[[#This Row],[Tổng số lượng bán]]</f>
        <v>42000</v>
      </c>
      <c r="G6134">
        <v>12963</v>
      </c>
      <c r="H6134">
        <f>Table2[[#This Row],[Doanh số bán]]-Table2[[#This Row],[Chiết khấu]]</f>
        <v>29037</v>
      </c>
      <c r="K6134" t="s">
        <v>24</v>
      </c>
      <c r="L6134">
        <v>0</v>
      </c>
      <c r="M6134" t="s">
        <v>918</v>
      </c>
      <c r="N6134" t="s">
        <v>919</v>
      </c>
      <c r="O6134">
        <v>0</v>
      </c>
      <c r="P6134" t="s">
        <v>1771</v>
      </c>
      <c r="Q6134" t="s">
        <v>1772</v>
      </c>
      <c r="R6134" t="s">
        <v>29</v>
      </c>
      <c r="S6134" t="s">
        <v>30</v>
      </c>
      <c r="T6134" t="s">
        <v>922</v>
      </c>
      <c r="U6134" t="s">
        <v>923</v>
      </c>
      <c r="V6134" t="s">
        <v>33</v>
      </c>
    </row>
    <row r="6135" spans="1:22">
      <c r="A6135" s="4">
        <v>46081</v>
      </c>
      <c r="B6135" t="s">
        <v>4695</v>
      </c>
      <c r="C6135" t="s">
        <v>104</v>
      </c>
      <c r="D6135">
        <v>1</v>
      </c>
      <c r="E6135">
        <v>187000</v>
      </c>
      <c r="F6135">
        <f>Table2[[#This Row],[Đơn Giá Chuẩn]]*Table2[[#This Row],[Tổng số lượng bán]]</f>
        <v>187000</v>
      </c>
      <c r="G6135">
        <v>59954</v>
      </c>
      <c r="H6135">
        <f>Table2[[#This Row],[Doanh số bán]]-Table2[[#This Row],[Chiết khấu]]</f>
        <v>127046</v>
      </c>
      <c r="K6135" t="s">
        <v>24</v>
      </c>
      <c r="L6135">
        <v>0.1</v>
      </c>
      <c r="M6135" t="s">
        <v>918</v>
      </c>
      <c r="N6135" t="s">
        <v>919</v>
      </c>
      <c r="O6135">
        <v>0.1</v>
      </c>
      <c r="P6135" t="s">
        <v>4581</v>
      </c>
      <c r="Q6135" t="s">
        <v>4582</v>
      </c>
      <c r="R6135" t="s">
        <v>41</v>
      </c>
      <c r="S6135" t="s">
        <v>42</v>
      </c>
      <c r="T6135" t="s">
        <v>922</v>
      </c>
      <c r="U6135" t="s">
        <v>923</v>
      </c>
      <c r="V6135" t="s">
        <v>33</v>
      </c>
    </row>
    <row r="6136" spans="1:22">
      <c r="A6136" s="4">
        <v>46081</v>
      </c>
      <c r="B6136" t="s">
        <v>4696</v>
      </c>
      <c r="C6136" t="s">
        <v>1840</v>
      </c>
      <c r="D6136">
        <v>1</v>
      </c>
      <c r="E6136">
        <v>32000</v>
      </c>
      <c r="F6136">
        <f>Table2[[#This Row],[Đơn Giá Chuẩn]]*Table2[[#This Row],[Tổng số lượng bán]]</f>
        <v>32000</v>
      </c>
      <c r="G6136">
        <v>0</v>
      </c>
      <c r="H6136">
        <f>Table2[[#This Row],[Doanh số bán]]-Table2[[#This Row],[Chiết khấu]]</f>
        <v>32000</v>
      </c>
      <c r="K6136" t="s">
        <v>24</v>
      </c>
      <c r="L6136">
        <v>0</v>
      </c>
      <c r="M6136" t="s">
        <v>918</v>
      </c>
      <c r="N6136" t="s">
        <v>919</v>
      </c>
      <c r="O6136">
        <v>0</v>
      </c>
      <c r="P6136" t="s">
        <v>1841</v>
      </c>
      <c r="Q6136" t="s">
        <v>1842</v>
      </c>
      <c r="R6136" t="s">
        <v>29</v>
      </c>
      <c r="S6136" t="s">
        <v>1738</v>
      </c>
      <c r="T6136" t="s">
        <v>922</v>
      </c>
      <c r="U6136" t="s">
        <v>923</v>
      </c>
      <c r="V6136" t="s">
        <v>33</v>
      </c>
    </row>
    <row r="6137" spans="1:22">
      <c r="A6137" s="4">
        <v>46081</v>
      </c>
      <c r="B6137" t="s">
        <v>4697</v>
      </c>
      <c r="C6137" t="s">
        <v>23</v>
      </c>
      <c r="D6137">
        <v>1</v>
      </c>
      <c r="E6137">
        <v>52000</v>
      </c>
      <c r="F6137">
        <f>Table2[[#This Row],[Đơn Giá Chuẩn]]*Table2[[#This Row],[Tổng số lượng bán]]</f>
        <v>52000</v>
      </c>
      <c r="G6137">
        <v>0</v>
      </c>
      <c r="H6137">
        <f>Table2[[#This Row],[Doanh số bán]]-Table2[[#This Row],[Chiết khấu]]</f>
        <v>52000</v>
      </c>
      <c r="K6137" t="s">
        <v>24</v>
      </c>
      <c r="L6137">
        <v>0</v>
      </c>
      <c r="M6137" t="s">
        <v>918</v>
      </c>
      <c r="N6137" t="s">
        <v>919</v>
      </c>
      <c r="O6137">
        <v>0</v>
      </c>
      <c r="P6137" t="s">
        <v>1775</v>
      </c>
      <c r="Q6137" t="s">
        <v>1776</v>
      </c>
      <c r="R6137" t="s">
        <v>29</v>
      </c>
      <c r="S6137" t="s">
        <v>56</v>
      </c>
      <c r="T6137" t="s">
        <v>922</v>
      </c>
      <c r="U6137" t="s">
        <v>923</v>
      </c>
      <c r="V6137" t="s">
        <v>33</v>
      </c>
    </row>
    <row r="6138" spans="1:22">
      <c r="A6138" s="4">
        <v>46081</v>
      </c>
      <c r="B6138" t="s">
        <v>4698</v>
      </c>
      <c r="C6138" t="s">
        <v>23</v>
      </c>
      <c r="D6138">
        <v>2</v>
      </c>
      <c r="E6138">
        <v>52000</v>
      </c>
      <c r="F6138">
        <f>Table2[[#This Row],[Đơn Giá Chuẩn]]*Table2[[#This Row],[Tổng số lượng bán]]</f>
        <v>104000</v>
      </c>
      <c r="G6138">
        <v>0</v>
      </c>
      <c r="H6138">
        <f>Table2[[#This Row],[Doanh số bán]]-Table2[[#This Row],[Chiết khấu]]</f>
        <v>104000</v>
      </c>
      <c r="K6138" t="s">
        <v>24</v>
      </c>
      <c r="L6138">
        <v>0</v>
      </c>
      <c r="M6138" t="s">
        <v>918</v>
      </c>
      <c r="N6138" t="s">
        <v>919</v>
      </c>
      <c r="O6138">
        <v>0</v>
      </c>
      <c r="P6138" t="s">
        <v>1730</v>
      </c>
      <c r="Q6138" t="s">
        <v>1731</v>
      </c>
      <c r="R6138" t="s">
        <v>29</v>
      </c>
      <c r="S6138" t="s">
        <v>30</v>
      </c>
      <c r="T6138" t="s">
        <v>922</v>
      </c>
      <c r="U6138" t="s">
        <v>923</v>
      </c>
      <c r="V6138" t="s">
        <v>33</v>
      </c>
    </row>
    <row r="6139" spans="1:22">
      <c r="A6139" s="4">
        <v>46081</v>
      </c>
      <c r="B6139" t="s">
        <v>4699</v>
      </c>
      <c r="C6139" t="s">
        <v>104</v>
      </c>
      <c r="D6139">
        <v>1</v>
      </c>
      <c r="E6139">
        <v>47000</v>
      </c>
      <c r="F6139">
        <f>Table2[[#This Row],[Đơn Giá Chuẩn]]*Table2[[#This Row],[Tổng số lượng bán]]</f>
        <v>47000</v>
      </c>
      <c r="G6139">
        <v>14583</v>
      </c>
      <c r="H6139">
        <f>Table2[[#This Row],[Doanh số bán]]-Table2[[#This Row],[Chiết khấu]]</f>
        <v>32417</v>
      </c>
      <c r="K6139" t="s">
        <v>24</v>
      </c>
      <c r="L6139">
        <v>0.12</v>
      </c>
      <c r="M6139" t="s">
        <v>918</v>
      </c>
      <c r="N6139" t="s">
        <v>919</v>
      </c>
      <c r="O6139">
        <v>0.12</v>
      </c>
      <c r="P6139" t="s">
        <v>520</v>
      </c>
      <c r="Q6139" t="s">
        <v>521</v>
      </c>
      <c r="R6139" t="s">
        <v>107</v>
      </c>
      <c r="S6139" t="s">
        <v>108</v>
      </c>
      <c r="T6139" t="s">
        <v>922</v>
      </c>
      <c r="U6139" t="s">
        <v>923</v>
      </c>
      <c r="V6139" t="s">
        <v>33</v>
      </c>
    </row>
    <row r="6140" spans="1:22">
      <c r="A6140" s="4">
        <v>46095</v>
      </c>
      <c r="B6140" t="s">
        <v>6460</v>
      </c>
      <c r="C6140" t="s">
        <v>83</v>
      </c>
      <c r="D6140">
        <v>1</v>
      </c>
      <c r="E6140">
        <v>137000</v>
      </c>
      <c r="F6140">
        <f>Table2[[#This Row],[Đơn Giá Chuẩn]]*Table2[[#This Row],[Tổng số lượng bán]]</f>
        <v>137000</v>
      </c>
      <c r="G6140">
        <v>0</v>
      </c>
      <c r="H6140">
        <f>Table2[[#This Row],[Doanh số bán]]-Table2[[#This Row],[Chiết khấu]]</f>
        <v>137000</v>
      </c>
      <c r="K6140" t="s">
        <v>24</v>
      </c>
      <c r="L6140">
        <v>0.5</v>
      </c>
      <c r="M6140" t="s">
        <v>25</v>
      </c>
      <c r="N6140" t="s">
        <v>26</v>
      </c>
      <c r="O6140">
        <v>0.5</v>
      </c>
      <c r="P6140" t="s">
        <v>101</v>
      </c>
      <c r="Q6140" t="s">
        <v>102</v>
      </c>
      <c r="R6140" t="s">
        <v>41</v>
      </c>
      <c r="S6140" t="s">
        <v>42</v>
      </c>
      <c r="T6140" t="s">
        <v>31</v>
      </c>
      <c r="U6140" t="s">
        <v>32</v>
      </c>
      <c r="V6140" t="s">
        <v>33</v>
      </c>
    </row>
    <row r="6141" spans="1:22">
      <c r="A6141" s="4">
        <v>46081</v>
      </c>
      <c r="B6141" t="s">
        <v>4701</v>
      </c>
      <c r="C6141" t="s">
        <v>104</v>
      </c>
      <c r="D6141">
        <v>20</v>
      </c>
      <c r="E6141">
        <v>51000</v>
      </c>
      <c r="F6141">
        <f>Table2[[#This Row],[Đơn Giá Chuẩn]]*Table2[[#This Row],[Tổng số lượng bán]]</f>
        <v>1020000</v>
      </c>
      <c r="G6141">
        <v>0</v>
      </c>
      <c r="H6141">
        <f>Table2[[#This Row],[Doanh số bán]]-Table2[[#This Row],[Chiết khấu]]</f>
        <v>1020000</v>
      </c>
      <c r="K6141" t="s">
        <v>24</v>
      </c>
      <c r="L6141">
        <v>0.12</v>
      </c>
      <c r="M6141" t="s">
        <v>918</v>
      </c>
      <c r="N6141" t="s">
        <v>919</v>
      </c>
      <c r="O6141">
        <v>2.4</v>
      </c>
      <c r="P6141" t="s">
        <v>656</v>
      </c>
      <c r="Q6141" t="s">
        <v>657</v>
      </c>
      <c r="R6141" t="s">
        <v>107</v>
      </c>
      <c r="S6141" t="s">
        <v>108</v>
      </c>
      <c r="T6141" t="s">
        <v>922</v>
      </c>
      <c r="U6141" t="s">
        <v>923</v>
      </c>
      <c r="V6141" t="s">
        <v>33</v>
      </c>
    </row>
    <row r="6142" spans="1:22">
      <c r="A6142" s="4">
        <v>46081</v>
      </c>
      <c r="B6142" t="s">
        <v>4701</v>
      </c>
      <c r="C6142" t="s">
        <v>155</v>
      </c>
      <c r="D6142">
        <v>1</v>
      </c>
      <c r="E6142">
        <v>331000</v>
      </c>
      <c r="F6142">
        <f>Table2[[#This Row],[Đơn Giá Chuẩn]]*Table2[[#This Row],[Tổng số lượng bán]]</f>
        <v>331000</v>
      </c>
      <c r="G6142">
        <v>0</v>
      </c>
      <c r="H6142">
        <f>Table2[[#This Row],[Doanh số bán]]-Table2[[#This Row],[Chiết khấu]]</f>
        <v>331000</v>
      </c>
      <c r="K6142" t="s">
        <v>24</v>
      </c>
      <c r="L6142">
        <v>1.6</v>
      </c>
      <c r="M6142" t="s">
        <v>918</v>
      </c>
      <c r="N6142" t="s">
        <v>919</v>
      </c>
      <c r="O6142">
        <v>1.6</v>
      </c>
      <c r="P6142" t="s">
        <v>839</v>
      </c>
      <c r="Q6142" t="s">
        <v>840</v>
      </c>
      <c r="R6142" t="s">
        <v>107</v>
      </c>
      <c r="S6142" t="s">
        <v>108</v>
      </c>
      <c r="T6142" t="s">
        <v>922</v>
      </c>
      <c r="U6142" t="s">
        <v>923</v>
      </c>
      <c r="V6142" t="s">
        <v>33</v>
      </c>
    </row>
    <row r="6143" spans="1:22">
      <c r="A6143" s="4">
        <v>46081</v>
      </c>
      <c r="B6143" t="s">
        <v>4702</v>
      </c>
      <c r="C6143" t="s">
        <v>1735</v>
      </c>
      <c r="D6143">
        <v>1</v>
      </c>
      <c r="E6143">
        <v>32000</v>
      </c>
      <c r="F6143">
        <f>Table2[[#This Row],[Đơn Giá Chuẩn]]*Table2[[#This Row],[Tổng số lượng bán]]</f>
        <v>32000</v>
      </c>
      <c r="G6143">
        <v>0</v>
      </c>
      <c r="H6143">
        <f>Table2[[#This Row],[Doanh số bán]]-Table2[[#This Row],[Chiết khấu]]</f>
        <v>32000</v>
      </c>
      <c r="K6143" t="s">
        <v>24</v>
      </c>
      <c r="L6143">
        <v>0</v>
      </c>
      <c r="M6143" t="s">
        <v>918</v>
      </c>
      <c r="N6143" t="s">
        <v>919</v>
      </c>
      <c r="O6143">
        <v>0</v>
      </c>
      <c r="P6143" t="s">
        <v>1736</v>
      </c>
      <c r="Q6143" t="s">
        <v>1737</v>
      </c>
      <c r="R6143" t="s">
        <v>29</v>
      </c>
      <c r="S6143" t="s">
        <v>1738</v>
      </c>
      <c r="T6143" t="s">
        <v>922</v>
      </c>
      <c r="U6143" t="s">
        <v>923</v>
      </c>
      <c r="V6143" t="s">
        <v>33</v>
      </c>
    </row>
    <row r="6144" spans="1:22">
      <c r="A6144" s="4">
        <v>46081</v>
      </c>
      <c r="B6144" t="s">
        <v>4702</v>
      </c>
      <c r="C6144" t="s">
        <v>23</v>
      </c>
      <c r="D6144">
        <v>1</v>
      </c>
      <c r="E6144">
        <v>67000</v>
      </c>
      <c r="F6144">
        <f>Table2[[#This Row],[Đơn Giá Chuẩn]]*Table2[[#This Row],[Tổng số lượng bán]]</f>
        <v>67000</v>
      </c>
      <c r="G6144">
        <v>0</v>
      </c>
      <c r="H6144">
        <f>Table2[[#This Row],[Doanh số bán]]-Table2[[#This Row],[Chiết khấu]]</f>
        <v>67000</v>
      </c>
      <c r="K6144" t="s">
        <v>24</v>
      </c>
      <c r="L6144">
        <v>0</v>
      </c>
      <c r="M6144" t="s">
        <v>918</v>
      </c>
      <c r="N6144" t="s">
        <v>919</v>
      </c>
      <c r="O6144">
        <v>0</v>
      </c>
      <c r="P6144" t="s">
        <v>1760</v>
      </c>
      <c r="Q6144" t="s">
        <v>1761</v>
      </c>
      <c r="R6144" t="s">
        <v>29</v>
      </c>
      <c r="S6144" t="s">
        <v>91</v>
      </c>
      <c r="T6144" t="s">
        <v>922</v>
      </c>
      <c r="U6144" t="s">
        <v>923</v>
      </c>
      <c r="V6144" t="s">
        <v>33</v>
      </c>
    </row>
    <row r="6145" spans="1:22">
      <c r="A6145" s="4">
        <v>46081</v>
      </c>
      <c r="B6145" t="s">
        <v>4702</v>
      </c>
      <c r="C6145" t="s">
        <v>23</v>
      </c>
      <c r="D6145">
        <v>1</v>
      </c>
      <c r="E6145">
        <v>52000</v>
      </c>
      <c r="F6145">
        <f>Table2[[#This Row],[Đơn Giá Chuẩn]]*Table2[[#This Row],[Tổng số lượng bán]]</f>
        <v>52000</v>
      </c>
      <c r="G6145">
        <v>0</v>
      </c>
      <c r="H6145">
        <f>Table2[[#This Row],[Doanh số bán]]-Table2[[#This Row],[Chiết khấu]]</f>
        <v>52000</v>
      </c>
      <c r="K6145" t="s">
        <v>24</v>
      </c>
      <c r="L6145">
        <v>0</v>
      </c>
      <c r="M6145" t="s">
        <v>918</v>
      </c>
      <c r="N6145" t="s">
        <v>919</v>
      </c>
      <c r="O6145">
        <v>0</v>
      </c>
      <c r="P6145" t="s">
        <v>1790</v>
      </c>
      <c r="Q6145" t="s">
        <v>1791</v>
      </c>
      <c r="R6145" t="s">
        <v>29</v>
      </c>
      <c r="S6145" t="s">
        <v>59</v>
      </c>
      <c r="T6145" t="s">
        <v>922</v>
      </c>
      <c r="U6145" t="s">
        <v>923</v>
      </c>
      <c r="V6145" t="s">
        <v>33</v>
      </c>
    </row>
    <row r="6146" spans="1:22">
      <c r="A6146" s="4">
        <v>46054</v>
      </c>
      <c r="B6146" t="s">
        <v>4703</v>
      </c>
      <c r="C6146" t="s">
        <v>23</v>
      </c>
      <c r="D6146">
        <v>1</v>
      </c>
      <c r="E6146">
        <v>21000</v>
      </c>
      <c r="F6146">
        <f>Table2[[#This Row],[Đơn Giá Chuẩn]]*Table2[[#This Row],[Tổng số lượng bán]]</f>
        <v>21000</v>
      </c>
      <c r="G6146">
        <v>0</v>
      </c>
      <c r="H6146">
        <f>Table2[[#This Row],[Doanh số bán]]-Table2[[#This Row],[Chiết khấu]]</f>
        <v>21000</v>
      </c>
      <c r="K6146" t="s">
        <v>24</v>
      </c>
      <c r="L6146">
        <v>0</v>
      </c>
      <c r="M6146" t="s">
        <v>319</v>
      </c>
      <c r="N6146" t="s">
        <v>26</v>
      </c>
      <c r="O6146">
        <v>0</v>
      </c>
      <c r="P6146" t="s">
        <v>27</v>
      </c>
      <c r="Q6146" t="s">
        <v>28</v>
      </c>
      <c r="R6146" t="s">
        <v>29</v>
      </c>
      <c r="S6146" t="s">
        <v>30</v>
      </c>
      <c r="T6146" t="s">
        <v>320</v>
      </c>
      <c r="U6146" t="s">
        <v>321</v>
      </c>
      <c r="V6146" t="s">
        <v>33</v>
      </c>
    </row>
    <row r="6147" spans="1:22">
      <c r="A6147" s="4">
        <v>46054</v>
      </c>
      <c r="B6147" t="s">
        <v>4704</v>
      </c>
      <c r="C6147" t="s">
        <v>23</v>
      </c>
      <c r="D6147">
        <v>1</v>
      </c>
      <c r="E6147">
        <v>32000</v>
      </c>
      <c r="F6147">
        <f>Table2[[#This Row],[Đơn Giá Chuẩn]]*Table2[[#This Row],[Tổng số lượng bán]]</f>
        <v>32000</v>
      </c>
      <c r="G6147">
        <v>0</v>
      </c>
      <c r="H6147">
        <f>Table2[[#This Row],[Doanh số bán]]-Table2[[#This Row],[Chiết khấu]]</f>
        <v>32000</v>
      </c>
      <c r="K6147" t="s">
        <v>24</v>
      </c>
      <c r="L6147">
        <v>0</v>
      </c>
      <c r="M6147" t="s">
        <v>319</v>
      </c>
      <c r="N6147" t="s">
        <v>26</v>
      </c>
      <c r="O6147">
        <v>0</v>
      </c>
      <c r="P6147" t="s">
        <v>125</v>
      </c>
      <c r="Q6147" t="s">
        <v>126</v>
      </c>
      <c r="R6147" t="s">
        <v>29</v>
      </c>
      <c r="S6147" t="s">
        <v>30</v>
      </c>
      <c r="T6147" t="s">
        <v>320</v>
      </c>
      <c r="U6147" t="s">
        <v>321</v>
      </c>
      <c r="V6147" t="s">
        <v>33</v>
      </c>
    </row>
    <row r="6148" spans="1:22">
      <c r="A6148" s="4">
        <v>46054</v>
      </c>
      <c r="B6148" t="s">
        <v>4704</v>
      </c>
      <c r="C6148" t="s">
        <v>23</v>
      </c>
      <c r="D6148">
        <v>1</v>
      </c>
      <c r="E6148">
        <v>42000</v>
      </c>
      <c r="F6148">
        <f>Table2[[#This Row],[Đơn Giá Chuẩn]]*Table2[[#This Row],[Tổng số lượng bán]]</f>
        <v>42000</v>
      </c>
      <c r="G6148">
        <v>0</v>
      </c>
      <c r="H6148">
        <f>Table2[[#This Row],[Doanh số bán]]-Table2[[#This Row],[Chiết khấu]]</f>
        <v>42000</v>
      </c>
      <c r="K6148" t="s">
        <v>24</v>
      </c>
      <c r="L6148">
        <v>0</v>
      </c>
      <c r="M6148" t="s">
        <v>319</v>
      </c>
      <c r="N6148" t="s">
        <v>26</v>
      </c>
      <c r="O6148">
        <v>0</v>
      </c>
      <c r="P6148" t="s">
        <v>449</v>
      </c>
      <c r="Q6148" t="s">
        <v>450</v>
      </c>
      <c r="R6148" t="s">
        <v>29</v>
      </c>
      <c r="S6148" t="s">
        <v>30</v>
      </c>
      <c r="T6148" t="s">
        <v>320</v>
      </c>
      <c r="U6148" t="s">
        <v>321</v>
      </c>
      <c r="V6148" t="s">
        <v>33</v>
      </c>
    </row>
    <row r="6149" spans="1:22">
      <c r="A6149" s="4">
        <v>46054</v>
      </c>
      <c r="B6149" t="s">
        <v>4705</v>
      </c>
      <c r="C6149" t="s">
        <v>23</v>
      </c>
      <c r="D6149">
        <v>1</v>
      </c>
      <c r="E6149">
        <v>21000</v>
      </c>
      <c r="F6149">
        <f>Table2[[#This Row],[Đơn Giá Chuẩn]]*Table2[[#This Row],[Tổng số lượng bán]]</f>
        <v>21000</v>
      </c>
      <c r="G6149">
        <v>0</v>
      </c>
      <c r="H6149">
        <f>Table2[[#This Row],[Doanh số bán]]-Table2[[#This Row],[Chiết khấu]]</f>
        <v>21000</v>
      </c>
      <c r="K6149" t="s">
        <v>24</v>
      </c>
      <c r="L6149">
        <v>0</v>
      </c>
      <c r="M6149" t="s">
        <v>319</v>
      </c>
      <c r="N6149" t="s">
        <v>26</v>
      </c>
      <c r="O6149">
        <v>0</v>
      </c>
      <c r="P6149" t="s">
        <v>27</v>
      </c>
      <c r="Q6149" t="s">
        <v>28</v>
      </c>
      <c r="R6149" t="s">
        <v>29</v>
      </c>
      <c r="S6149" t="s">
        <v>30</v>
      </c>
      <c r="T6149" t="s">
        <v>320</v>
      </c>
      <c r="U6149" t="s">
        <v>321</v>
      </c>
      <c r="V6149" t="s">
        <v>33</v>
      </c>
    </row>
    <row r="6150" spans="1:22">
      <c r="A6150" s="4">
        <v>46054</v>
      </c>
      <c r="B6150" t="s">
        <v>4706</v>
      </c>
      <c r="C6150" t="s">
        <v>23</v>
      </c>
      <c r="D6150">
        <v>1</v>
      </c>
      <c r="E6150">
        <v>42000</v>
      </c>
      <c r="F6150">
        <f>Table2[[#This Row],[Đơn Giá Chuẩn]]*Table2[[#This Row],[Tổng số lượng bán]]</f>
        <v>42000</v>
      </c>
      <c r="G6150">
        <v>0</v>
      </c>
      <c r="H6150">
        <f>Table2[[#This Row],[Doanh số bán]]-Table2[[#This Row],[Chiết khấu]]</f>
        <v>42000</v>
      </c>
      <c r="K6150" t="s">
        <v>24</v>
      </c>
      <c r="L6150">
        <v>0</v>
      </c>
      <c r="M6150" t="s">
        <v>319</v>
      </c>
      <c r="N6150" t="s">
        <v>26</v>
      </c>
      <c r="O6150">
        <v>0</v>
      </c>
      <c r="P6150" t="s">
        <v>71</v>
      </c>
      <c r="Q6150" t="s">
        <v>72</v>
      </c>
      <c r="R6150" t="s">
        <v>29</v>
      </c>
      <c r="S6150" t="s">
        <v>30</v>
      </c>
      <c r="T6150" t="s">
        <v>320</v>
      </c>
      <c r="U6150" t="s">
        <v>321</v>
      </c>
      <c r="V6150" t="s">
        <v>33</v>
      </c>
    </row>
    <row r="6151" spans="1:22">
      <c r="A6151" s="4">
        <v>46054</v>
      </c>
      <c r="B6151" t="s">
        <v>4707</v>
      </c>
      <c r="C6151" t="s">
        <v>104</v>
      </c>
      <c r="D6151">
        <v>5</v>
      </c>
      <c r="E6151">
        <v>51000</v>
      </c>
      <c r="F6151">
        <f>Table2[[#This Row],[Đơn Giá Chuẩn]]*Table2[[#This Row],[Tổng số lượng bán]]</f>
        <v>255000</v>
      </c>
      <c r="G6151">
        <v>0</v>
      </c>
      <c r="H6151">
        <f>Table2[[#This Row],[Doanh số bán]]-Table2[[#This Row],[Chiết khấu]]</f>
        <v>255000</v>
      </c>
      <c r="K6151" t="s">
        <v>24</v>
      </c>
      <c r="L6151">
        <v>0.12</v>
      </c>
      <c r="M6151" t="s">
        <v>319</v>
      </c>
      <c r="N6151" t="s">
        <v>26</v>
      </c>
      <c r="O6151">
        <v>0.6</v>
      </c>
      <c r="P6151" t="s">
        <v>656</v>
      </c>
      <c r="Q6151" t="s">
        <v>657</v>
      </c>
      <c r="R6151" t="s">
        <v>107</v>
      </c>
      <c r="S6151" t="s">
        <v>108</v>
      </c>
      <c r="T6151" t="s">
        <v>320</v>
      </c>
      <c r="U6151" t="s">
        <v>321</v>
      </c>
      <c r="V6151" t="s">
        <v>33</v>
      </c>
    </row>
    <row r="6152" spans="1:22">
      <c r="A6152" s="4">
        <v>46054</v>
      </c>
      <c r="B6152" t="s">
        <v>4707</v>
      </c>
      <c r="C6152" t="s">
        <v>104</v>
      </c>
      <c r="D6152">
        <v>5</v>
      </c>
      <c r="E6152">
        <v>51000</v>
      </c>
      <c r="F6152">
        <f>Table2[[#This Row],[Đơn Giá Chuẩn]]*Table2[[#This Row],[Tổng số lượng bán]]</f>
        <v>255000</v>
      </c>
      <c r="G6152">
        <v>0</v>
      </c>
      <c r="H6152">
        <f>Table2[[#This Row],[Doanh số bán]]-Table2[[#This Row],[Chiết khấu]]</f>
        <v>255000</v>
      </c>
      <c r="K6152" t="s">
        <v>24</v>
      </c>
      <c r="L6152">
        <v>0.12</v>
      </c>
      <c r="M6152" t="s">
        <v>319</v>
      </c>
      <c r="N6152" t="s">
        <v>26</v>
      </c>
      <c r="O6152">
        <v>0.6</v>
      </c>
      <c r="P6152" t="s">
        <v>588</v>
      </c>
      <c r="Q6152" t="s">
        <v>589</v>
      </c>
      <c r="R6152" t="s">
        <v>107</v>
      </c>
      <c r="S6152" t="s">
        <v>108</v>
      </c>
      <c r="T6152" t="s">
        <v>320</v>
      </c>
      <c r="U6152" t="s">
        <v>321</v>
      </c>
      <c r="V6152" t="s">
        <v>33</v>
      </c>
    </row>
    <row r="6153" spans="1:22">
      <c r="A6153" s="4">
        <v>46054</v>
      </c>
      <c r="B6153" t="s">
        <v>4707</v>
      </c>
      <c r="C6153" t="s">
        <v>104</v>
      </c>
      <c r="D6153">
        <v>5</v>
      </c>
      <c r="E6153">
        <v>51000</v>
      </c>
      <c r="F6153">
        <f>Table2[[#This Row],[Đơn Giá Chuẩn]]*Table2[[#This Row],[Tổng số lượng bán]]</f>
        <v>255000</v>
      </c>
      <c r="G6153">
        <v>0</v>
      </c>
      <c r="H6153">
        <f>Table2[[#This Row],[Doanh số bán]]-Table2[[#This Row],[Chiết khấu]]</f>
        <v>255000</v>
      </c>
      <c r="K6153" t="s">
        <v>24</v>
      </c>
      <c r="L6153">
        <v>0.12</v>
      </c>
      <c r="M6153" t="s">
        <v>319</v>
      </c>
      <c r="N6153" t="s">
        <v>26</v>
      </c>
      <c r="O6153">
        <v>0.6</v>
      </c>
      <c r="P6153" t="s">
        <v>586</v>
      </c>
      <c r="Q6153" t="s">
        <v>587</v>
      </c>
      <c r="R6153" t="s">
        <v>107</v>
      </c>
      <c r="S6153" t="s">
        <v>108</v>
      </c>
      <c r="T6153" t="s">
        <v>320</v>
      </c>
      <c r="U6153" t="s">
        <v>321</v>
      </c>
      <c r="V6153" t="s">
        <v>33</v>
      </c>
    </row>
    <row r="6154" spans="1:22">
      <c r="A6154" s="4">
        <v>46054</v>
      </c>
      <c r="B6154" t="s">
        <v>4707</v>
      </c>
      <c r="C6154" t="s">
        <v>104</v>
      </c>
      <c r="D6154">
        <v>5</v>
      </c>
      <c r="E6154">
        <v>47000</v>
      </c>
      <c r="F6154">
        <f>Table2[[#This Row],[Đơn Giá Chuẩn]]*Table2[[#This Row],[Tổng số lượng bán]]</f>
        <v>235000</v>
      </c>
      <c r="G6154">
        <v>0</v>
      </c>
      <c r="H6154">
        <f>Table2[[#This Row],[Doanh số bán]]-Table2[[#This Row],[Chiết khấu]]</f>
        <v>235000</v>
      </c>
      <c r="K6154" t="s">
        <v>24</v>
      </c>
      <c r="L6154">
        <v>0.12</v>
      </c>
      <c r="M6154" t="s">
        <v>319</v>
      </c>
      <c r="N6154" t="s">
        <v>26</v>
      </c>
      <c r="O6154">
        <v>0.6</v>
      </c>
      <c r="P6154" t="s">
        <v>520</v>
      </c>
      <c r="Q6154" t="s">
        <v>521</v>
      </c>
      <c r="R6154" t="s">
        <v>107</v>
      </c>
      <c r="S6154" t="s">
        <v>108</v>
      </c>
      <c r="T6154" t="s">
        <v>320</v>
      </c>
      <c r="U6154" t="s">
        <v>321</v>
      </c>
      <c r="V6154" t="s">
        <v>33</v>
      </c>
    </row>
    <row r="6155" spans="1:22">
      <c r="A6155" s="4">
        <v>46054</v>
      </c>
      <c r="B6155" t="s">
        <v>4707</v>
      </c>
      <c r="C6155" t="s">
        <v>104</v>
      </c>
      <c r="D6155">
        <v>4</v>
      </c>
      <c r="E6155">
        <v>47000</v>
      </c>
      <c r="F6155">
        <f>Table2[[#This Row],[Đơn Giá Chuẩn]]*Table2[[#This Row],[Tổng số lượng bán]]</f>
        <v>188000</v>
      </c>
      <c r="G6155">
        <v>0</v>
      </c>
      <c r="H6155">
        <f>Table2[[#This Row],[Doanh số bán]]-Table2[[#This Row],[Chiết khấu]]</f>
        <v>188000</v>
      </c>
      <c r="K6155" t="s">
        <v>24</v>
      </c>
      <c r="L6155">
        <v>0.16</v>
      </c>
      <c r="M6155" t="s">
        <v>319</v>
      </c>
      <c r="N6155" t="s">
        <v>26</v>
      </c>
      <c r="O6155">
        <v>0.64</v>
      </c>
      <c r="P6155" t="s">
        <v>105</v>
      </c>
      <c r="Q6155" t="s">
        <v>106</v>
      </c>
      <c r="R6155" t="s">
        <v>107</v>
      </c>
      <c r="S6155" t="s">
        <v>108</v>
      </c>
      <c r="T6155" t="s">
        <v>320</v>
      </c>
      <c r="U6155" t="s">
        <v>321</v>
      </c>
      <c r="V6155" t="s">
        <v>33</v>
      </c>
    </row>
    <row r="6156" spans="1:22">
      <c r="A6156" s="4">
        <v>46054</v>
      </c>
      <c r="B6156" t="s">
        <v>4708</v>
      </c>
      <c r="C6156" t="s">
        <v>23</v>
      </c>
      <c r="D6156">
        <v>1</v>
      </c>
      <c r="E6156">
        <v>25999.999999999996</v>
      </c>
      <c r="F6156">
        <f>Table2[[#This Row],[Đơn Giá Chuẩn]]*Table2[[#This Row],[Tổng số lượng bán]]</f>
        <v>25999.999999999996</v>
      </c>
      <c r="G6156">
        <v>0</v>
      </c>
      <c r="H6156">
        <f>Table2[[#This Row],[Doanh số bán]]-Table2[[#This Row],[Chiết khấu]]</f>
        <v>25999.999999999996</v>
      </c>
      <c r="K6156" t="s">
        <v>24</v>
      </c>
      <c r="L6156">
        <v>0</v>
      </c>
      <c r="M6156" t="s">
        <v>319</v>
      </c>
      <c r="N6156" t="s">
        <v>26</v>
      </c>
      <c r="O6156">
        <v>0</v>
      </c>
      <c r="P6156" t="s">
        <v>47</v>
      </c>
      <c r="Q6156" t="s">
        <v>48</v>
      </c>
      <c r="R6156" t="s">
        <v>29</v>
      </c>
      <c r="S6156" t="s">
        <v>30</v>
      </c>
      <c r="T6156" t="s">
        <v>320</v>
      </c>
      <c r="U6156" t="s">
        <v>321</v>
      </c>
      <c r="V6156" t="s">
        <v>33</v>
      </c>
    </row>
    <row r="6157" spans="1:22">
      <c r="A6157" s="4">
        <v>46054</v>
      </c>
      <c r="B6157" t="s">
        <v>4708</v>
      </c>
      <c r="C6157" t="s">
        <v>23</v>
      </c>
      <c r="D6157">
        <v>1</v>
      </c>
      <c r="E6157">
        <v>21000</v>
      </c>
      <c r="F6157">
        <f>Table2[[#This Row],[Đơn Giá Chuẩn]]*Table2[[#This Row],[Tổng số lượng bán]]</f>
        <v>21000</v>
      </c>
      <c r="G6157">
        <v>0</v>
      </c>
      <c r="H6157">
        <f>Table2[[#This Row],[Doanh số bán]]-Table2[[#This Row],[Chiết khấu]]</f>
        <v>21000</v>
      </c>
      <c r="K6157" t="s">
        <v>24</v>
      </c>
      <c r="L6157">
        <v>0</v>
      </c>
      <c r="M6157" t="s">
        <v>319</v>
      </c>
      <c r="N6157" t="s">
        <v>26</v>
      </c>
      <c r="O6157">
        <v>0</v>
      </c>
      <c r="P6157" t="s">
        <v>27</v>
      </c>
      <c r="Q6157" t="s">
        <v>28</v>
      </c>
      <c r="R6157" t="s">
        <v>29</v>
      </c>
      <c r="S6157" t="s">
        <v>30</v>
      </c>
      <c r="T6157" t="s">
        <v>320</v>
      </c>
      <c r="U6157" t="s">
        <v>321</v>
      </c>
      <c r="V6157" t="s">
        <v>33</v>
      </c>
    </row>
    <row r="6158" spans="1:22">
      <c r="A6158" s="4">
        <v>46054</v>
      </c>
      <c r="B6158" t="s">
        <v>4708</v>
      </c>
      <c r="C6158" t="s">
        <v>23</v>
      </c>
      <c r="D6158">
        <v>1</v>
      </c>
      <c r="E6158">
        <v>25999.999999999996</v>
      </c>
      <c r="F6158">
        <f>Table2[[#This Row],[Đơn Giá Chuẩn]]*Table2[[#This Row],[Tổng số lượng bán]]</f>
        <v>25999.999999999996</v>
      </c>
      <c r="G6158">
        <v>0</v>
      </c>
      <c r="H6158">
        <f>Table2[[#This Row],[Doanh số bán]]-Table2[[#This Row],[Chiết khấu]]</f>
        <v>25999.999999999996</v>
      </c>
      <c r="K6158" t="s">
        <v>24</v>
      </c>
      <c r="L6158">
        <v>0</v>
      </c>
      <c r="M6158" t="s">
        <v>319</v>
      </c>
      <c r="N6158" t="s">
        <v>26</v>
      </c>
      <c r="O6158">
        <v>0</v>
      </c>
      <c r="P6158" t="s">
        <v>129</v>
      </c>
      <c r="Q6158" t="s">
        <v>130</v>
      </c>
      <c r="R6158" t="s">
        <v>29</v>
      </c>
      <c r="S6158" t="s">
        <v>30</v>
      </c>
      <c r="T6158" t="s">
        <v>320</v>
      </c>
      <c r="U6158" t="s">
        <v>321</v>
      </c>
      <c r="V6158" t="s">
        <v>33</v>
      </c>
    </row>
    <row r="6159" spans="1:22">
      <c r="A6159" s="4">
        <v>46054</v>
      </c>
      <c r="B6159" t="s">
        <v>4709</v>
      </c>
      <c r="C6159" t="s">
        <v>23</v>
      </c>
      <c r="D6159">
        <v>1</v>
      </c>
      <c r="E6159">
        <v>32000</v>
      </c>
      <c r="F6159">
        <f>Table2[[#This Row],[Đơn Giá Chuẩn]]*Table2[[#This Row],[Tổng số lượng bán]]</f>
        <v>32000</v>
      </c>
      <c r="G6159">
        <v>0</v>
      </c>
      <c r="H6159">
        <f>Table2[[#This Row],[Doanh số bán]]-Table2[[#This Row],[Chiết khấu]]</f>
        <v>32000</v>
      </c>
      <c r="K6159" t="s">
        <v>24</v>
      </c>
      <c r="L6159">
        <v>0</v>
      </c>
      <c r="M6159" t="s">
        <v>319</v>
      </c>
      <c r="N6159" t="s">
        <v>26</v>
      </c>
      <c r="O6159">
        <v>0</v>
      </c>
      <c r="P6159" t="s">
        <v>873</v>
      </c>
      <c r="Q6159" t="s">
        <v>874</v>
      </c>
      <c r="R6159" t="s">
        <v>29</v>
      </c>
      <c r="S6159" t="s">
        <v>30</v>
      </c>
      <c r="T6159" t="s">
        <v>320</v>
      </c>
      <c r="U6159" t="s">
        <v>321</v>
      </c>
      <c r="V6159" t="s">
        <v>33</v>
      </c>
    </row>
    <row r="6160" spans="1:22">
      <c r="A6160" s="4">
        <v>46054</v>
      </c>
      <c r="B6160" t="s">
        <v>4710</v>
      </c>
      <c r="C6160" t="s">
        <v>23</v>
      </c>
      <c r="D6160">
        <v>2</v>
      </c>
      <c r="E6160">
        <v>21000</v>
      </c>
      <c r="F6160">
        <f>Table2[[#This Row],[Đơn Giá Chuẩn]]*Table2[[#This Row],[Tổng số lượng bán]]</f>
        <v>42000</v>
      </c>
      <c r="G6160">
        <v>0</v>
      </c>
      <c r="H6160">
        <f>Table2[[#This Row],[Doanh số bán]]-Table2[[#This Row],[Chiết khấu]]</f>
        <v>42000</v>
      </c>
      <c r="K6160" t="s">
        <v>24</v>
      </c>
      <c r="L6160">
        <v>0</v>
      </c>
      <c r="M6160" t="s">
        <v>319</v>
      </c>
      <c r="N6160" t="s">
        <v>26</v>
      </c>
      <c r="O6160">
        <v>0</v>
      </c>
      <c r="P6160" t="s">
        <v>27</v>
      </c>
      <c r="Q6160" t="s">
        <v>28</v>
      </c>
      <c r="R6160" t="s">
        <v>29</v>
      </c>
      <c r="S6160" t="s">
        <v>30</v>
      </c>
      <c r="T6160" t="s">
        <v>320</v>
      </c>
      <c r="U6160" t="s">
        <v>321</v>
      </c>
      <c r="V6160" t="s">
        <v>33</v>
      </c>
    </row>
    <row r="6161" spans="1:22">
      <c r="A6161" s="4">
        <v>46054</v>
      </c>
      <c r="B6161" t="s">
        <v>4710</v>
      </c>
      <c r="C6161" t="s">
        <v>23</v>
      </c>
      <c r="D6161">
        <v>1</v>
      </c>
      <c r="E6161">
        <v>42000</v>
      </c>
      <c r="F6161">
        <f>Table2[[#This Row],[Đơn Giá Chuẩn]]*Table2[[#This Row],[Tổng số lượng bán]]</f>
        <v>42000</v>
      </c>
      <c r="G6161">
        <v>0</v>
      </c>
      <c r="H6161">
        <f>Table2[[#This Row],[Doanh số bán]]-Table2[[#This Row],[Chiết khấu]]</f>
        <v>42000</v>
      </c>
      <c r="K6161" t="s">
        <v>24</v>
      </c>
      <c r="L6161">
        <v>0</v>
      </c>
      <c r="M6161" t="s">
        <v>319</v>
      </c>
      <c r="N6161" t="s">
        <v>26</v>
      </c>
      <c r="O6161">
        <v>0</v>
      </c>
      <c r="P6161" t="s">
        <v>62</v>
      </c>
      <c r="Q6161" t="s">
        <v>63</v>
      </c>
      <c r="R6161" t="s">
        <v>29</v>
      </c>
      <c r="S6161" t="s">
        <v>56</v>
      </c>
      <c r="T6161" t="s">
        <v>320</v>
      </c>
      <c r="U6161" t="s">
        <v>321</v>
      </c>
      <c r="V6161" t="s">
        <v>33</v>
      </c>
    </row>
    <row r="6162" spans="1:22">
      <c r="A6162" s="4">
        <v>46054</v>
      </c>
      <c r="B6162" t="s">
        <v>4710</v>
      </c>
      <c r="C6162" t="s">
        <v>23</v>
      </c>
      <c r="D6162">
        <v>1</v>
      </c>
      <c r="E6162">
        <v>42000</v>
      </c>
      <c r="F6162">
        <f>Table2[[#This Row],[Đơn Giá Chuẩn]]*Table2[[#This Row],[Tổng số lượng bán]]</f>
        <v>42000</v>
      </c>
      <c r="G6162">
        <v>0</v>
      </c>
      <c r="H6162">
        <f>Table2[[#This Row],[Doanh số bán]]-Table2[[#This Row],[Chiết khấu]]</f>
        <v>42000</v>
      </c>
      <c r="K6162" t="s">
        <v>24</v>
      </c>
      <c r="L6162">
        <v>0</v>
      </c>
      <c r="M6162" t="s">
        <v>319</v>
      </c>
      <c r="N6162" t="s">
        <v>26</v>
      </c>
      <c r="O6162">
        <v>0</v>
      </c>
      <c r="P6162" t="s">
        <v>54</v>
      </c>
      <c r="Q6162" t="s">
        <v>55</v>
      </c>
      <c r="R6162" t="s">
        <v>29</v>
      </c>
      <c r="S6162" t="s">
        <v>56</v>
      </c>
      <c r="T6162" t="s">
        <v>320</v>
      </c>
      <c r="U6162" t="s">
        <v>321</v>
      </c>
      <c r="V6162" t="s">
        <v>33</v>
      </c>
    </row>
    <row r="6163" spans="1:22">
      <c r="A6163" s="4">
        <v>46054</v>
      </c>
      <c r="B6163" t="s">
        <v>4711</v>
      </c>
      <c r="C6163" t="s">
        <v>23</v>
      </c>
      <c r="D6163">
        <v>1</v>
      </c>
      <c r="E6163">
        <v>25999.999999999996</v>
      </c>
      <c r="F6163">
        <f>Table2[[#This Row],[Đơn Giá Chuẩn]]*Table2[[#This Row],[Tổng số lượng bán]]</f>
        <v>25999.999999999996</v>
      </c>
      <c r="G6163">
        <v>0</v>
      </c>
      <c r="H6163">
        <f>Table2[[#This Row],[Doanh số bán]]-Table2[[#This Row],[Chiết khấu]]</f>
        <v>25999.999999999996</v>
      </c>
      <c r="K6163" t="s">
        <v>24</v>
      </c>
      <c r="L6163">
        <v>0</v>
      </c>
      <c r="M6163" t="s">
        <v>319</v>
      </c>
      <c r="N6163" t="s">
        <v>26</v>
      </c>
      <c r="O6163">
        <v>0</v>
      </c>
      <c r="P6163" t="s">
        <v>129</v>
      </c>
      <c r="Q6163" t="s">
        <v>130</v>
      </c>
      <c r="R6163" t="s">
        <v>29</v>
      </c>
      <c r="S6163" t="s">
        <v>30</v>
      </c>
      <c r="T6163" t="s">
        <v>320</v>
      </c>
      <c r="U6163" t="s">
        <v>321</v>
      </c>
      <c r="V6163" t="s">
        <v>33</v>
      </c>
    </row>
    <row r="6164" spans="1:22">
      <c r="A6164" s="4">
        <v>46054</v>
      </c>
      <c r="B6164" t="s">
        <v>4711</v>
      </c>
      <c r="C6164" t="s">
        <v>23</v>
      </c>
      <c r="D6164">
        <v>1</v>
      </c>
      <c r="E6164">
        <v>21000</v>
      </c>
      <c r="F6164">
        <f>Table2[[#This Row],[Đơn Giá Chuẩn]]*Table2[[#This Row],[Tổng số lượng bán]]</f>
        <v>21000</v>
      </c>
      <c r="G6164">
        <v>0</v>
      </c>
      <c r="H6164">
        <f>Table2[[#This Row],[Doanh số bán]]-Table2[[#This Row],[Chiết khấu]]</f>
        <v>21000</v>
      </c>
      <c r="K6164" t="s">
        <v>24</v>
      </c>
      <c r="L6164">
        <v>0</v>
      </c>
      <c r="M6164" t="s">
        <v>319</v>
      </c>
      <c r="N6164" t="s">
        <v>26</v>
      </c>
      <c r="O6164">
        <v>0</v>
      </c>
      <c r="P6164" t="s">
        <v>27</v>
      </c>
      <c r="Q6164" t="s">
        <v>28</v>
      </c>
      <c r="R6164" t="s">
        <v>29</v>
      </c>
      <c r="S6164" t="s">
        <v>30</v>
      </c>
      <c r="T6164" t="s">
        <v>320</v>
      </c>
      <c r="U6164" t="s">
        <v>321</v>
      </c>
      <c r="V6164" t="s">
        <v>33</v>
      </c>
    </row>
    <row r="6165" spans="1:22">
      <c r="A6165" s="4">
        <v>46054</v>
      </c>
      <c r="B6165" t="s">
        <v>4712</v>
      </c>
      <c r="C6165" t="s">
        <v>23</v>
      </c>
      <c r="D6165">
        <v>1</v>
      </c>
      <c r="E6165">
        <v>21000</v>
      </c>
      <c r="F6165">
        <f>Table2[[#This Row],[Đơn Giá Chuẩn]]*Table2[[#This Row],[Tổng số lượng bán]]</f>
        <v>21000</v>
      </c>
      <c r="G6165">
        <v>0</v>
      </c>
      <c r="H6165">
        <f>Table2[[#This Row],[Doanh số bán]]-Table2[[#This Row],[Chiết khấu]]</f>
        <v>21000</v>
      </c>
      <c r="K6165" t="s">
        <v>24</v>
      </c>
      <c r="L6165">
        <v>0</v>
      </c>
      <c r="M6165" t="s">
        <v>319</v>
      </c>
      <c r="N6165" t="s">
        <v>26</v>
      </c>
      <c r="O6165">
        <v>0</v>
      </c>
      <c r="P6165" t="s">
        <v>27</v>
      </c>
      <c r="Q6165" t="s">
        <v>28</v>
      </c>
      <c r="R6165" t="s">
        <v>29</v>
      </c>
      <c r="S6165" t="s">
        <v>30</v>
      </c>
      <c r="T6165" t="s">
        <v>320</v>
      </c>
      <c r="U6165" t="s">
        <v>321</v>
      </c>
      <c r="V6165" t="s">
        <v>33</v>
      </c>
    </row>
    <row r="6166" spans="1:22">
      <c r="A6166" s="4">
        <v>46054</v>
      </c>
      <c r="B6166" t="s">
        <v>4712</v>
      </c>
      <c r="C6166" t="s">
        <v>23</v>
      </c>
      <c r="D6166">
        <v>1</v>
      </c>
      <c r="E6166">
        <v>25999.999999999996</v>
      </c>
      <c r="F6166">
        <f>Table2[[#This Row],[Đơn Giá Chuẩn]]*Table2[[#This Row],[Tổng số lượng bán]]</f>
        <v>25999.999999999996</v>
      </c>
      <c r="G6166">
        <v>0</v>
      </c>
      <c r="H6166">
        <f>Table2[[#This Row],[Doanh số bán]]-Table2[[#This Row],[Chiết khấu]]</f>
        <v>25999.999999999996</v>
      </c>
      <c r="K6166" t="s">
        <v>24</v>
      </c>
      <c r="L6166">
        <v>0</v>
      </c>
      <c r="M6166" t="s">
        <v>319</v>
      </c>
      <c r="N6166" t="s">
        <v>26</v>
      </c>
      <c r="O6166">
        <v>0</v>
      </c>
      <c r="P6166" t="s">
        <v>47</v>
      </c>
      <c r="Q6166" t="s">
        <v>48</v>
      </c>
      <c r="R6166" t="s">
        <v>29</v>
      </c>
      <c r="S6166" t="s">
        <v>30</v>
      </c>
      <c r="T6166" t="s">
        <v>320</v>
      </c>
      <c r="U6166" t="s">
        <v>321</v>
      </c>
      <c r="V6166" t="s">
        <v>33</v>
      </c>
    </row>
    <row r="6167" spans="1:22">
      <c r="A6167" s="4">
        <v>46054</v>
      </c>
      <c r="B6167" t="s">
        <v>4712</v>
      </c>
      <c r="C6167" t="s">
        <v>23</v>
      </c>
      <c r="D6167">
        <v>1</v>
      </c>
      <c r="E6167">
        <v>62000</v>
      </c>
      <c r="F6167">
        <f>Table2[[#This Row],[Đơn Giá Chuẩn]]*Table2[[#This Row],[Tổng số lượng bán]]</f>
        <v>62000</v>
      </c>
      <c r="G6167">
        <v>0</v>
      </c>
      <c r="H6167">
        <f>Table2[[#This Row],[Doanh số bán]]-Table2[[#This Row],[Chiết khấu]]</f>
        <v>62000</v>
      </c>
      <c r="K6167" t="s">
        <v>24</v>
      </c>
      <c r="L6167">
        <v>0</v>
      </c>
      <c r="M6167" t="s">
        <v>319</v>
      </c>
      <c r="N6167" t="s">
        <v>26</v>
      </c>
      <c r="O6167">
        <v>0</v>
      </c>
      <c r="P6167" t="s">
        <v>199</v>
      </c>
      <c r="Q6167" t="s">
        <v>200</v>
      </c>
      <c r="R6167" t="s">
        <v>29</v>
      </c>
      <c r="S6167" t="s">
        <v>30</v>
      </c>
      <c r="T6167" t="s">
        <v>320</v>
      </c>
      <c r="U6167" t="s">
        <v>321</v>
      </c>
      <c r="V6167" t="s">
        <v>33</v>
      </c>
    </row>
    <row r="6168" spans="1:22">
      <c r="A6168" s="4">
        <v>46054</v>
      </c>
      <c r="B6168" t="s">
        <v>4712</v>
      </c>
      <c r="C6168" t="s">
        <v>23</v>
      </c>
      <c r="D6168">
        <v>1</v>
      </c>
      <c r="E6168">
        <v>32000</v>
      </c>
      <c r="F6168">
        <f>Table2[[#This Row],[Đơn Giá Chuẩn]]*Table2[[#This Row],[Tổng số lượng bán]]</f>
        <v>32000</v>
      </c>
      <c r="G6168">
        <v>0</v>
      </c>
      <c r="H6168">
        <f>Table2[[#This Row],[Doanh số bán]]-Table2[[#This Row],[Chiết khấu]]</f>
        <v>32000</v>
      </c>
      <c r="K6168" t="s">
        <v>24</v>
      </c>
      <c r="L6168">
        <v>0</v>
      </c>
      <c r="M6168" t="s">
        <v>319</v>
      </c>
      <c r="N6168" t="s">
        <v>26</v>
      </c>
      <c r="O6168">
        <v>0</v>
      </c>
      <c r="P6168" t="s">
        <v>569</v>
      </c>
      <c r="Q6168" t="s">
        <v>570</v>
      </c>
      <c r="R6168" t="s">
        <v>29</v>
      </c>
      <c r="S6168" t="s">
        <v>59</v>
      </c>
      <c r="T6168" t="s">
        <v>320</v>
      </c>
      <c r="U6168" t="s">
        <v>321</v>
      </c>
      <c r="V6168" t="s">
        <v>33</v>
      </c>
    </row>
    <row r="6169" spans="1:22">
      <c r="A6169" s="4">
        <v>46054</v>
      </c>
      <c r="B6169" t="s">
        <v>4713</v>
      </c>
      <c r="C6169" t="s">
        <v>23</v>
      </c>
      <c r="D6169">
        <v>2</v>
      </c>
      <c r="E6169">
        <v>21000</v>
      </c>
      <c r="F6169">
        <f>Table2[[#This Row],[Đơn Giá Chuẩn]]*Table2[[#This Row],[Tổng số lượng bán]]</f>
        <v>42000</v>
      </c>
      <c r="G6169">
        <v>0</v>
      </c>
      <c r="H6169">
        <f>Table2[[#This Row],[Doanh số bán]]-Table2[[#This Row],[Chiết khấu]]</f>
        <v>42000</v>
      </c>
      <c r="K6169" t="s">
        <v>24</v>
      </c>
      <c r="L6169">
        <v>0</v>
      </c>
      <c r="M6169" t="s">
        <v>319</v>
      </c>
      <c r="N6169" t="s">
        <v>26</v>
      </c>
      <c r="O6169">
        <v>0</v>
      </c>
      <c r="P6169" t="s">
        <v>27</v>
      </c>
      <c r="Q6169" t="s">
        <v>28</v>
      </c>
      <c r="R6169" t="s">
        <v>29</v>
      </c>
      <c r="S6169" t="s">
        <v>30</v>
      </c>
      <c r="T6169" t="s">
        <v>320</v>
      </c>
      <c r="U6169" t="s">
        <v>321</v>
      </c>
      <c r="V6169" t="s">
        <v>33</v>
      </c>
    </row>
    <row r="6170" spans="1:22">
      <c r="A6170" s="4">
        <v>46054</v>
      </c>
      <c r="B6170" t="s">
        <v>4714</v>
      </c>
      <c r="C6170" t="s">
        <v>104</v>
      </c>
      <c r="D6170">
        <v>24</v>
      </c>
      <c r="E6170">
        <v>51000</v>
      </c>
      <c r="F6170">
        <f>Table2[[#This Row],[Đơn Giá Chuẩn]]*Table2[[#This Row],[Tổng số lượng bán]]</f>
        <v>1224000</v>
      </c>
      <c r="G6170">
        <v>0</v>
      </c>
      <c r="H6170">
        <f>Table2[[#This Row],[Doanh số bán]]-Table2[[#This Row],[Chiết khấu]]</f>
        <v>1224000</v>
      </c>
      <c r="K6170" t="s">
        <v>24</v>
      </c>
      <c r="L6170">
        <v>0.12</v>
      </c>
      <c r="M6170" t="s">
        <v>319</v>
      </c>
      <c r="N6170" t="s">
        <v>26</v>
      </c>
      <c r="O6170">
        <v>2.88</v>
      </c>
      <c r="P6170" t="s">
        <v>656</v>
      </c>
      <c r="Q6170" t="s">
        <v>657</v>
      </c>
      <c r="R6170" t="s">
        <v>107</v>
      </c>
      <c r="S6170" t="s">
        <v>108</v>
      </c>
      <c r="T6170" t="s">
        <v>320</v>
      </c>
      <c r="U6170" t="s">
        <v>321</v>
      </c>
      <c r="V6170" t="s">
        <v>33</v>
      </c>
    </row>
    <row r="6171" spans="1:22">
      <c r="A6171" s="4">
        <v>46095</v>
      </c>
      <c r="B6171" t="s">
        <v>6470</v>
      </c>
      <c r="C6171" t="s">
        <v>83</v>
      </c>
      <c r="D6171">
        <v>5</v>
      </c>
      <c r="E6171">
        <v>137000</v>
      </c>
      <c r="F6171">
        <f>Table2[[#This Row],[Đơn Giá Chuẩn]]*Table2[[#This Row],[Tổng số lượng bán]]</f>
        <v>685000</v>
      </c>
      <c r="G6171">
        <v>0</v>
      </c>
      <c r="H6171">
        <f>Table2[[#This Row],[Doanh số bán]]-Table2[[#This Row],[Chiết khấu]]</f>
        <v>685000</v>
      </c>
      <c r="K6171" t="s">
        <v>24</v>
      </c>
      <c r="L6171">
        <v>0.5</v>
      </c>
      <c r="M6171" t="s">
        <v>25</v>
      </c>
      <c r="N6171" t="s">
        <v>26</v>
      </c>
      <c r="O6171">
        <v>2.5</v>
      </c>
      <c r="P6171" t="s">
        <v>101</v>
      </c>
      <c r="Q6171" t="s">
        <v>102</v>
      </c>
      <c r="R6171" t="s">
        <v>41</v>
      </c>
      <c r="S6171" t="s">
        <v>42</v>
      </c>
      <c r="T6171" t="s">
        <v>31</v>
      </c>
      <c r="U6171" t="s">
        <v>32</v>
      </c>
      <c r="V6171" t="s">
        <v>33</v>
      </c>
    </row>
    <row r="6172" spans="1:22">
      <c r="A6172" s="4">
        <v>46096</v>
      </c>
      <c r="B6172" t="s">
        <v>6477</v>
      </c>
      <c r="C6172" t="s">
        <v>83</v>
      </c>
      <c r="D6172">
        <v>1</v>
      </c>
      <c r="E6172">
        <v>137000</v>
      </c>
      <c r="F6172">
        <f>Table2[[#This Row],[Đơn Giá Chuẩn]]*Table2[[#This Row],[Tổng số lượng bán]]</f>
        <v>137000</v>
      </c>
      <c r="G6172">
        <v>0</v>
      </c>
      <c r="H6172">
        <f>Table2[[#This Row],[Doanh số bán]]-Table2[[#This Row],[Chiết khấu]]</f>
        <v>137000</v>
      </c>
      <c r="K6172" t="s">
        <v>24</v>
      </c>
      <c r="L6172">
        <v>0.5</v>
      </c>
      <c r="M6172" t="s">
        <v>25</v>
      </c>
      <c r="N6172" t="s">
        <v>26</v>
      </c>
      <c r="O6172">
        <v>0.5</v>
      </c>
      <c r="P6172" t="s">
        <v>101</v>
      </c>
      <c r="Q6172" t="s">
        <v>102</v>
      </c>
      <c r="R6172" t="s">
        <v>41</v>
      </c>
      <c r="S6172" t="s">
        <v>42</v>
      </c>
      <c r="T6172" t="s">
        <v>31</v>
      </c>
      <c r="U6172" t="s">
        <v>32</v>
      </c>
      <c r="V6172" t="s">
        <v>33</v>
      </c>
    </row>
    <row r="6173" spans="1:22">
      <c r="A6173" s="4">
        <v>46054</v>
      </c>
      <c r="B6173" t="s">
        <v>4716</v>
      </c>
      <c r="C6173" t="s">
        <v>23</v>
      </c>
      <c r="D6173">
        <v>1</v>
      </c>
      <c r="E6173">
        <v>42000</v>
      </c>
      <c r="F6173">
        <f>Table2[[#This Row],[Đơn Giá Chuẩn]]*Table2[[#This Row],[Tổng số lượng bán]]</f>
        <v>42000</v>
      </c>
      <c r="G6173">
        <v>0</v>
      </c>
      <c r="H6173">
        <f>Table2[[#This Row],[Doanh số bán]]-Table2[[#This Row],[Chiết khấu]]</f>
        <v>42000</v>
      </c>
      <c r="K6173" t="s">
        <v>24</v>
      </c>
      <c r="L6173">
        <v>0</v>
      </c>
      <c r="M6173" t="s">
        <v>319</v>
      </c>
      <c r="N6173" t="s">
        <v>26</v>
      </c>
      <c r="O6173">
        <v>0</v>
      </c>
      <c r="P6173" t="s">
        <v>220</v>
      </c>
      <c r="Q6173" t="s">
        <v>221</v>
      </c>
      <c r="R6173" t="s">
        <v>29</v>
      </c>
      <c r="S6173" t="s">
        <v>222</v>
      </c>
      <c r="T6173" t="s">
        <v>320</v>
      </c>
      <c r="U6173" t="s">
        <v>321</v>
      </c>
      <c r="V6173" t="s">
        <v>33</v>
      </c>
    </row>
    <row r="6174" spans="1:22">
      <c r="A6174" s="4">
        <v>46054</v>
      </c>
      <c r="B6174" t="s">
        <v>4716</v>
      </c>
      <c r="C6174" t="s">
        <v>23</v>
      </c>
      <c r="D6174">
        <v>1</v>
      </c>
      <c r="E6174">
        <v>42000</v>
      </c>
      <c r="F6174">
        <f>Table2[[#This Row],[Đơn Giá Chuẩn]]*Table2[[#This Row],[Tổng số lượng bán]]</f>
        <v>42000</v>
      </c>
      <c r="G6174">
        <v>0</v>
      </c>
      <c r="H6174">
        <f>Table2[[#This Row],[Doanh số bán]]-Table2[[#This Row],[Chiết khấu]]</f>
        <v>42000</v>
      </c>
      <c r="K6174" t="s">
        <v>24</v>
      </c>
      <c r="L6174">
        <v>0</v>
      </c>
      <c r="M6174" t="s">
        <v>319</v>
      </c>
      <c r="N6174" t="s">
        <v>26</v>
      </c>
      <c r="O6174">
        <v>0</v>
      </c>
      <c r="P6174" t="s">
        <v>1020</v>
      </c>
      <c r="Q6174" t="s">
        <v>1021</v>
      </c>
      <c r="R6174" t="s">
        <v>29</v>
      </c>
      <c r="S6174" t="s">
        <v>59</v>
      </c>
      <c r="T6174" t="s">
        <v>320</v>
      </c>
      <c r="U6174" t="s">
        <v>321</v>
      </c>
      <c r="V6174" t="s">
        <v>33</v>
      </c>
    </row>
    <row r="6175" spans="1:22">
      <c r="A6175" s="4">
        <v>46054</v>
      </c>
      <c r="B6175" t="s">
        <v>4717</v>
      </c>
      <c r="C6175" t="s">
        <v>23</v>
      </c>
      <c r="D6175">
        <v>1</v>
      </c>
      <c r="E6175">
        <v>25999.999999999996</v>
      </c>
      <c r="F6175">
        <f>Table2[[#This Row],[Đơn Giá Chuẩn]]*Table2[[#This Row],[Tổng số lượng bán]]</f>
        <v>25999.999999999996</v>
      </c>
      <c r="G6175">
        <v>0</v>
      </c>
      <c r="H6175">
        <f>Table2[[#This Row],[Doanh số bán]]-Table2[[#This Row],[Chiết khấu]]</f>
        <v>25999.999999999996</v>
      </c>
      <c r="K6175" t="s">
        <v>24</v>
      </c>
      <c r="L6175">
        <v>0</v>
      </c>
      <c r="M6175" t="s">
        <v>319</v>
      </c>
      <c r="N6175" t="s">
        <v>26</v>
      </c>
      <c r="O6175">
        <v>0</v>
      </c>
      <c r="P6175" t="s">
        <v>129</v>
      </c>
      <c r="Q6175" t="s">
        <v>130</v>
      </c>
      <c r="R6175" t="s">
        <v>29</v>
      </c>
      <c r="S6175" t="s">
        <v>30</v>
      </c>
      <c r="T6175" t="s">
        <v>320</v>
      </c>
      <c r="U6175" t="s">
        <v>321</v>
      </c>
      <c r="V6175" t="s">
        <v>33</v>
      </c>
    </row>
    <row r="6176" spans="1:22">
      <c r="A6176" s="4">
        <v>46054</v>
      </c>
      <c r="B6176" t="s">
        <v>4718</v>
      </c>
      <c r="C6176" t="s">
        <v>23</v>
      </c>
      <c r="D6176">
        <v>1</v>
      </c>
      <c r="E6176">
        <v>25999.999999999996</v>
      </c>
      <c r="F6176">
        <f>Table2[[#This Row],[Đơn Giá Chuẩn]]*Table2[[#This Row],[Tổng số lượng bán]]</f>
        <v>25999.999999999996</v>
      </c>
      <c r="G6176">
        <v>0</v>
      </c>
      <c r="H6176">
        <f>Table2[[#This Row],[Doanh số bán]]-Table2[[#This Row],[Chiết khấu]]</f>
        <v>25999.999999999996</v>
      </c>
      <c r="K6176" t="s">
        <v>24</v>
      </c>
      <c r="L6176">
        <v>0</v>
      </c>
      <c r="M6176" t="s">
        <v>319</v>
      </c>
      <c r="N6176" t="s">
        <v>26</v>
      </c>
      <c r="O6176">
        <v>0</v>
      </c>
      <c r="P6176" t="s">
        <v>47</v>
      </c>
      <c r="Q6176" t="s">
        <v>48</v>
      </c>
      <c r="R6176" t="s">
        <v>29</v>
      </c>
      <c r="S6176" t="s">
        <v>30</v>
      </c>
      <c r="T6176" t="s">
        <v>320</v>
      </c>
      <c r="U6176" t="s">
        <v>321</v>
      </c>
      <c r="V6176" t="s">
        <v>33</v>
      </c>
    </row>
    <row r="6177" spans="1:22">
      <c r="A6177" s="4">
        <v>46054</v>
      </c>
      <c r="B6177" t="s">
        <v>4719</v>
      </c>
      <c r="C6177" t="s">
        <v>23</v>
      </c>
      <c r="D6177">
        <v>1</v>
      </c>
      <c r="E6177">
        <v>21000</v>
      </c>
      <c r="F6177">
        <f>Table2[[#This Row],[Đơn Giá Chuẩn]]*Table2[[#This Row],[Tổng số lượng bán]]</f>
        <v>21000</v>
      </c>
      <c r="G6177">
        <v>0</v>
      </c>
      <c r="H6177">
        <f>Table2[[#This Row],[Doanh số bán]]-Table2[[#This Row],[Chiết khấu]]</f>
        <v>21000</v>
      </c>
      <c r="K6177" t="s">
        <v>24</v>
      </c>
      <c r="L6177">
        <v>0</v>
      </c>
      <c r="M6177" t="s">
        <v>319</v>
      </c>
      <c r="N6177" t="s">
        <v>26</v>
      </c>
      <c r="O6177">
        <v>0</v>
      </c>
      <c r="P6177" t="s">
        <v>27</v>
      </c>
      <c r="Q6177" t="s">
        <v>28</v>
      </c>
      <c r="R6177" t="s">
        <v>29</v>
      </c>
      <c r="S6177" t="s">
        <v>30</v>
      </c>
      <c r="T6177" t="s">
        <v>320</v>
      </c>
      <c r="U6177" t="s">
        <v>321</v>
      </c>
      <c r="V6177" t="s">
        <v>33</v>
      </c>
    </row>
    <row r="6178" spans="1:22">
      <c r="A6178" s="4">
        <v>46054</v>
      </c>
      <c r="B6178" t="s">
        <v>4720</v>
      </c>
      <c r="C6178" t="s">
        <v>23</v>
      </c>
      <c r="D6178">
        <v>1</v>
      </c>
      <c r="E6178">
        <v>42000</v>
      </c>
      <c r="F6178">
        <f>Table2[[#This Row],[Đơn Giá Chuẩn]]*Table2[[#This Row],[Tổng số lượng bán]]</f>
        <v>42000</v>
      </c>
      <c r="G6178">
        <v>0</v>
      </c>
      <c r="H6178">
        <f>Table2[[#This Row],[Doanh số bán]]-Table2[[#This Row],[Chiết khấu]]</f>
        <v>42000</v>
      </c>
      <c r="K6178" t="s">
        <v>24</v>
      </c>
      <c r="L6178">
        <v>0</v>
      </c>
      <c r="M6178" t="s">
        <v>319</v>
      </c>
      <c r="N6178" t="s">
        <v>26</v>
      </c>
      <c r="O6178">
        <v>0</v>
      </c>
      <c r="P6178" t="s">
        <v>893</v>
      </c>
      <c r="Q6178" t="s">
        <v>894</v>
      </c>
      <c r="R6178" t="s">
        <v>29</v>
      </c>
      <c r="S6178" t="s">
        <v>56</v>
      </c>
      <c r="T6178" t="s">
        <v>320</v>
      </c>
      <c r="U6178" t="s">
        <v>321</v>
      </c>
      <c r="V6178" t="s">
        <v>33</v>
      </c>
    </row>
    <row r="6179" spans="1:22">
      <c r="A6179" s="4">
        <v>46054</v>
      </c>
      <c r="B6179" t="s">
        <v>4720</v>
      </c>
      <c r="C6179" t="s">
        <v>23</v>
      </c>
      <c r="D6179">
        <v>1</v>
      </c>
      <c r="E6179">
        <v>42000</v>
      </c>
      <c r="F6179">
        <f>Table2[[#This Row],[Đơn Giá Chuẩn]]*Table2[[#This Row],[Tổng số lượng bán]]</f>
        <v>42000</v>
      </c>
      <c r="G6179">
        <v>0</v>
      </c>
      <c r="H6179">
        <f>Table2[[#This Row],[Doanh số bán]]-Table2[[#This Row],[Chiết khấu]]</f>
        <v>42000</v>
      </c>
      <c r="K6179" t="s">
        <v>24</v>
      </c>
      <c r="L6179">
        <v>0</v>
      </c>
      <c r="M6179" t="s">
        <v>319</v>
      </c>
      <c r="N6179" t="s">
        <v>26</v>
      </c>
      <c r="O6179">
        <v>0</v>
      </c>
      <c r="P6179" t="s">
        <v>94</v>
      </c>
      <c r="Q6179" t="s">
        <v>95</v>
      </c>
      <c r="R6179" t="s">
        <v>29</v>
      </c>
      <c r="S6179" t="s">
        <v>30</v>
      </c>
      <c r="T6179" t="s">
        <v>320</v>
      </c>
      <c r="U6179" t="s">
        <v>321</v>
      </c>
      <c r="V6179" t="s">
        <v>33</v>
      </c>
    </row>
    <row r="6180" spans="1:22">
      <c r="A6180" s="4">
        <v>46054</v>
      </c>
      <c r="B6180" t="s">
        <v>4721</v>
      </c>
      <c r="C6180" t="s">
        <v>23</v>
      </c>
      <c r="D6180">
        <v>1</v>
      </c>
      <c r="E6180">
        <v>25999.999999999996</v>
      </c>
      <c r="F6180">
        <f>Table2[[#This Row],[Đơn Giá Chuẩn]]*Table2[[#This Row],[Tổng số lượng bán]]</f>
        <v>25999.999999999996</v>
      </c>
      <c r="G6180">
        <v>0</v>
      </c>
      <c r="H6180">
        <f>Table2[[#This Row],[Doanh số bán]]-Table2[[#This Row],[Chiết khấu]]</f>
        <v>25999.999999999996</v>
      </c>
      <c r="K6180" t="s">
        <v>24</v>
      </c>
      <c r="L6180">
        <v>0</v>
      </c>
      <c r="M6180" t="s">
        <v>319</v>
      </c>
      <c r="N6180" t="s">
        <v>26</v>
      </c>
      <c r="O6180">
        <v>0</v>
      </c>
      <c r="P6180" t="s">
        <v>47</v>
      </c>
      <c r="Q6180" t="s">
        <v>48</v>
      </c>
      <c r="R6180" t="s">
        <v>29</v>
      </c>
      <c r="S6180" t="s">
        <v>30</v>
      </c>
      <c r="T6180" t="s">
        <v>320</v>
      </c>
      <c r="U6180" t="s">
        <v>321</v>
      </c>
      <c r="V6180" t="s">
        <v>33</v>
      </c>
    </row>
    <row r="6181" spans="1:22">
      <c r="A6181" s="4">
        <v>46054</v>
      </c>
      <c r="B6181" t="s">
        <v>4722</v>
      </c>
      <c r="C6181" t="s">
        <v>23</v>
      </c>
      <c r="D6181">
        <v>1</v>
      </c>
      <c r="E6181">
        <v>25999.999999999996</v>
      </c>
      <c r="F6181">
        <f>Table2[[#This Row],[Đơn Giá Chuẩn]]*Table2[[#This Row],[Tổng số lượng bán]]</f>
        <v>25999.999999999996</v>
      </c>
      <c r="G6181">
        <v>0</v>
      </c>
      <c r="H6181">
        <f>Table2[[#This Row],[Doanh số bán]]-Table2[[#This Row],[Chiết khấu]]</f>
        <v>25999.999999999996</v>
      </c>
      <c r="K6181" t="s">
        <v>24</v>
      </c>
      <c r="L6181">
        <v>0</v>
      </c>
      <c r="M6181" t="s">
        <v>319</v>
      </c>
      <c r="N6181" t="s">
        <v>26</v>
      </c>
      <c r="O6181">
        <v>0</v>
      </c>
      <c r="P6181" t="s">
        <v>47</v>
      </c>
      <c r="Q6181" t="s">
        <v>48</v>
      </c>
      <c r="R6181" t="s">
        <v>29</v>
      </c>
      <c r="S6181" t="s">
        <v>30</v>
      </c>
      <c r="T6181" t="s">
        <v>320</v>
      </c>
      <c r="U6181" t="s">
        <v>321</v>
      </c>
      <c r="V6181" t="s">
        <v>33</v>
      </c>
    </row>
    <row r="6182" spans="1:22">
      <c r="A6182" s="4">
        <v>46088</v>
      </c>
      <c r="B6182" t="s">
        <v>6671</v>
      </c>
      <c r="C6182" t="s">
        <v>83</v>
      </c>
      <c r="D6182">
        <v>1</v>
      </c>
      <c r="E6182">
        <v>137000</v>
      </c>
      <c r="F6182">
        <f>Table2[[#This Row],[Đơn Giá Chuẩn]]*Table2[[#This Row],[Tổng số lượng bán]]</f>
        <v>137000</v>
      </c>
      <c r="G6182">
        <v>0</v>
      </c>
      <c r="H6182">
        <f>Table2[[#This Row],[Doanh số bán]]-Table2[[#This Row],[Chiết khấu]]</f>
        <v>137000</v>
      </c>
      <c r="K6182" t="s">
        <v>24</v>
      </c>
      <c r="L6182">
        <v>0.25</v>
      </c>
      <c r="M6182" t="s">
        <v>319</v>
      </c>
      <c r="N6182" t="s">
        <v>26</v>
      </c>
      <c r="O6182">
        <v>0.25</v>
      </c>
      <c r="P6182" t="s">
        <v>344</v>
      </c>
      <c r="Q6182" t="s">
        <v>345</v>
      </c>
      <c r="R6182" t="s">
        <v>41</v>
      </c>
      <c r="S6182" t="s">
        <v>42</v>
      </c>
      <c r="T6182" t="s">
        <v>320</v>
      </c>
      <c r="U6182" t="s">
        <v>321</v>
      </c>
      <c r="V6182" t="s">
        <v>33</v>
      </c>
    </row>
    <row r="6183" spans="1:22">
      <c r="A6183" s="4">
        <v>46054</v>
      </c>
      <c r="B6183" t="s">
        <v>4724</v>
      </c>
      <c r="C6183" t="s">
        <v>23</v>
      </c>
      <c r="D6183">
        <v>2</v>
      </c>
      <c r="E6183">
        <v>42000</v>
      </c>
      <c r="F6183">
        <f>Table2[[#This Row],[Đơn Giá Chuẩn]]*Table2[[#This Row],[Tổng số lượng bán]]</f>
        <v>84000</v>
      </c>
      <c r="G6183">
        <v>0</v>
      </c>
      <c r="H6183">
        <f>Table2[[#This Row],[Doanh số bán]]-Table2[[#This Row],[Chiết khấu]]</f>
        <v>84000</v>
      </c>
      <c r="K6183" t="s">
        <v>24</v>
      </c>
      <c r="L6183">
        <v>0</v>
      </c>
      <c r="M6183" t="s">
        <v>319</v>
      </c>
      <c r="N6183" t="s">
        <v>26</v>
      </c>
      <c r="O6183">
        <v>0</v>
      </c>
      <c r="P6183" t="s">
        <v>389</v>
      </c>
      <c r="Q6183" t="s">
        <v>390</v>
      </c>
      <c r="R6183" t="s">
        <v>29</v>
      </c>
      <c r="S6183" t="s">
        <v>56</v>
      </c>
      <c r="T6183" t="s">
        <v>320</v>
      </c>
      <c r="U6183" t="s">
        <v>321</v>
      </c>
      <c r="V6183" t="s">
        <v>33</v>
      </c>
    </row>
    <row r="6184" spans="1:22">
      <c r="A6184" s="4">
        <v>46054</v>
      </c>
      <c r="B6184" t="s">
        <v>4724</v>
      </c>
      <c r="C6184" t="s">
        <v>23</v>
      </c>
      <c r="D6184">
        <v>2</v>
      </c>
      <c r="E6184">
        <v>42000</v>
      </c>
      <c r="F6184">
        <f>Table2[[#This Row],[Đơn Giá Chuẩn]]*Table2[[#This Row],[Tổng số lượng bán]]</f>
        <v>84000</v>
      </c>
      <c r="G6184">
        <v>0</v>
      </c>
      <c r="H6184">
        <f>Table2[[#This Row],[Doanh số bán]]-Table2[[#This Row],[Chiết khấu]]</f>
        <v>84000</v>
      </c>
      <c r="K6184" t="s">
        <v>24</v>
      </c>
      <c r="L6184">
        <v>0</v>
      </c>
      <c r="M6184" t="s">
        <v>319</v>
      </c>
      <c r="N6184" t="s">
        <v>26</v>
      </c>
      <c r="O6184">
        <v>0</v>
      </c>
      <c r="P6184" t="s">
        <v>62</v>
      </c>
      <c r="Q6184" t="s">
        <v>63</v>
      </c>
      <c r="R6184" t="s">
        <v>29</v>
      </c>
      <c r="S6184" t="s">
        <v>56</v>
      </c>
      <c r="T6184" t="s">
        <v>320</v>
      </c>
      <c r="U6184" t="s">
        <v>321</v>
      </c>
      <c r="V6184" t="s">
        <v>33</v>
      </c>
    </row>
    <row r="6185" spans="1:22">
      <c r="A6185" s="4">
        <v>46055</v>
      </c>
      <c r="B6185" t="s">
        <v>4725</v>
      </c>
      <c r="C6185" t="s">
        <v>23</v>
      </c>
      <c r="D6185">
        <v>1</v>
      </c>
      <c r="E6185">
        <v>21000</v>
      </c>
      <c r="F6185">
        <f>Table2[[#This Row],[Đơn Giá Chuẩn]]*Table2[[#This Row],[Tổng số lượng bán]]</f>
        <v>21000</v>
      </c>
      <c r="G6185">
        <v>0</v>
      </c>
      <c r="H6185">
        <f>Table2[[#This Row],[Doanh số bán]]-Table2[[#This Row],[Chiết khấu]]</f>
        <v>21000</v>
      </c>
      <c r="K6185" t="s">
        <v>24</v>
      </c>
      <c r="L6185">
        <v>0</v>
      </c>
      <c r="M6185" t="s">
        <v>319</v>
      </c>
      <c r="N6185" t="s">
        <v>26</v>
      </c>
      <c r="O6185">
        <v>0</v>
      </c>
      <c r="P6185" t="s">
        <v>27</v>
      </c>
      <c r="Q6185" t="s">
        <v>28</v>
      </c>
      <c r="R6185" t="s">
        <v>29</v>
      </c>
      <c r="S6185" t="s">
        <v>30</v>
      </c>
      <c r="T6185" t="s">
        <v>320</v>
      </c>
      <c r="U6185" t="s">
        <v>321</v>
      </c>
      <c r="V6185" t="s">
        <v>33</v>
      </c>
    </row>
    <row r="6186" spans="1:22">
      <c r="A6186" s="4">
        <v>46055</v>
      </c>
      <c r="B6186" t="s">
        <v>4725</v>
      </c>
      <c r="C6186" t="s">
        <v>23</v>
      </c>
      <c r="D6186">
        <v>1</v>
      </c>
      <c r="E6186">
        <v>32000</v>
      </c>
      <c r="F6186">
        <f>Table2[[#This Row],[Đơn Giá Chuẩn]]*Table2[[#This Row],[Tổng số lượng bán]]</f>
        <v>32000</v>
      </c>
      <c r="G6186">
        <v>0</v>
      </c>
      <c r="H6186">
        <f>Table2[[#This Row],[Doanh số bán]]-Table2[[#This Row],[Chiết khấu]]</f>
        <v>32000</v>
      </c>
      <c r="K6186" t="s">
        <v>24</v>
      </c>
      <c r="L6186">
        <v>0</v>
      </c>
      <c r="M6186" t="s">
        <v>319</v>
      </c>
      <c r="N6186" t="s">
        <v>26</v>
      </c>
      <c r="O6186">
        <v>0</v>
      </c>
      <c r="P6186" t="s">
        <v>125</v>
      </c>
      <c r="Q6186" t="s">
        <v>126</v>
      </c>
      <c r="R6186" t="s">
        <v>29</v>
      </c>
      <c r="S6186" t="s">
        <v>30</v>
      </c>
      <c r="T6186" t="s">
        <v>320</v>
      </c>
      <c r="U6186" t="s">
        <v>321</v>
      </c>
      <c r="V6186" t="s">
        <v>33</v>
      </c>
    </row>
    <row r="6187" spans="1:22">
      <c r="A6187" s="4">
        <v>46055</v>
      </c>
      <c r="B6187" t="s">
        <v>4726</v>
      </c>
      <c r="C6187" t="s">
        <v>23</v>
      </c>
      <c r="D6187">
        <v>1</v>
      </c>
      <c r="E6187">
        <v>25999.999999999996</v>
      </c>
      <c r="F6187">
        <f>Table2[[#This Row],[Đơn Giá Chuẩn]]*Table2[[#This Row],[Tổng số lượng bán]]</f>
        <v>25999.999999999996</v>
      </c>
      <c r="G6187">
        <v>0</v>
      </c>
      <c r="H6187">
        <f>Table2[[#This Row],[Doanh số bán]]-Table2[[#This Row],[Chiết khấu]]</f>
        <v>25999.999999999996</v>
      </c>
      <c r="K6187" t="s">
        <v>24</v>
      </c>
      <c r="L6187">
        <v>0</v>
      </c>
      <c r="M6187" t="s">
        <v>319</v>
      </c>
      <c r="N6187" t="s">
        <v>26</v>
      </c>
      <c r="O6187">
        <v>0</v>
      </c>
      <c r="P6187" t="s">
        <v>129</v>
      </c>
      <c r="Q6187" t="s">
        <v>130</v>
      </c>
      <c r="R6187" t="s">
        <v>29</v>
      </c>
      <c r="S6187" t="s">
        <v>30</v>
      </c>
      <c r="T6187" t="s">
        <v>320</v>
      </c>
      <c r="U6187" t="s">
        <v>321</v>
      </c>
      <c r="V6187" t="s">
        <v>33</v>
      </c>
    </row>
    <row r="6188" spans="1:22">
      <c r="A6188" s="4">
        <v>46055</v>
      </c>
      <c r="B6188" t="s">
        <v>4727</v>
      </c>
      <c r="C6188" t="s">
        <v>23</v>
      </c>
      <c r="D6188">
        <v>1</v>
      </c>
      <c r="E6188">
        <v>25999.999999999996</v>
      </c>
      <c r="F6188">
        <f>Table2[[#This Row],[Đơn Giá Chuẩn]]*Table2[[#This Row],[Tổng số lượng bán]]</f>
        <v>25999.999999999996</v>
      </c>
      <c r="G6188">
        <v>0</v>
      </c>
      <c r="H6188">
        <f>Table2[[#This Row],[Doanh số bán]]-Table2[[#This Row],[Chiết khấu]]</f>
        <v>25999.999999999996</v>
      </c>
      <c r="K6188" t="s">
        <v>24</v>
      </c>
      <c r="L6188">
        <v>0</v>
      </c>
      <c r="M6188" t="s">
        <v>319</v>
      </c>
      <c r="N6188" t="s">
        <v>26</v>
      </c>
      <c r="O6188">
        <v>0</v>
      </c>
      <c r="P6188" t="s">
        <v>47</v>
      </c>
      <c r="Q6188" t="s">
        <v>48</v>
      </c>
      <c r="R6188" t="s">
        <v>29</v>
      </c>
      <c r="S6188" t="s">
        <v>30</v>
      </c>
      <c r="T6188" t="s">
        <v>320</v>
      </c>
      <c r="U6188" t="s">
        <v>321</v>
      </c>
      <c r="V6188" t="s">
        <v>33</v>
      </c>
    </row>
    <row r="6189" spans="1:22">
      <c r="A6189" s="4">
        <v>46055</v>
      </c>
      <c r="B6189" t="s">
        <v>4728</v>
      </c>
      <c r="C6189" t="s">
        <v>23</v>
      </c>
      <c r="D6189">
        <v>1</v>
      </c>
      <c r="E6189">
        <v>21000</v>
      </c>
      <c r="F6189">
        <f>Table2[[#This Row],[Đơn Giá Chuẩn]]*Table2[[#This Row],[Tổng số lượng bán]]</f>
        <v>21000</v>
      </c>
      <c r="G6189">
        <v>0</v>
      </c>
      <c r="H6189">
        <f>Table2[[#This Row],[Doanh số bán]]-Table2[[#This Row],[Chiết khấu]]</f>
        <v>21000</v>
      </c>
      <c r="K6189" t="s">
        <v>24</v>
      </c>
      <c r="L6189">
        <v>0</v>
      </c>
      <c r="M6189" t="s">
        <v>319</v>
      </c>
      <c r="N6189" t="s">
        <v>26</v>
      </c>
      <c r="O6189">
        <v>0</v>
      </c>
      <c r="P6189" t="s">
        <v>27</v>
      </c>
      <c r="Q6189" t="s">
        <v>28</v>
      </c>
      <c r="R6189" t="s">
        <v>29</v>
      </c>
      <c r="S6189" t="s">
        <v>30</v>
      </c>
      <c r="T6189" t="s">
        <v>320</v>
      </c>
      <c r="U6189" t="s">
        <v>321</v>
      </c>
      <c r="V6189" t="s">
        <v>33</v>
      </c>
    </row>
    <row r="6190" spans="1:22">
      <c r="A6190" s="4">
        <v>46055</v>
      </c>
      <c r="B6190" t="s">
        <v>4729</v>
      </c>
      <c r="C6190" t="s">
        <v>23</v>
      </c>
      <c r="D6190">
        <v>1</v>
      </c>
      <c r="E6190">
        <v>42000</v>
      </c>
      <c r="F6190">
        <f>Table2[[#This Row],[Đơn Giá Chuẩn]]*Table2[[#This Row],[Tổng số lượng bán]]</f>
        <v>42000</v>
      </c>
      <c r="G6190">
        <v>0</v>
      </c>
      <c r="H6190">
        <f>Table2[[#This Row],[Doanh số bán]]-Table2[[#This Row],[Chiết khấu]]</f>
        <v>42000</v>
      </c>
      <c r="K6190" t="s">
        <v>24</v>
      </c>
      <c r="L6190">
        <v>0</v>
      </c>
      <c r="M6190" t="s">
        <v>319</v>
      </c>
      <c r="N6190" t="s">
        <v>26</v>
      </c>
      <c r="O6190">
        <v>0</v>
      </c>
      <c r="P6190" t="s">
        <v>94</v>
      </c>
      <c r="Q6190" t="s">
        <v>95</v>
      </c>
      <c r="R6190" t="s">
        <v>29</v>
      </c>
      <c r="S6190" t="s">
        <v>30</v>
      </c>
      <c r="T6190" t="s">
        <v>320</v>
      </c>
      <c r="U6190" t="s">
        <v>321</v>
      </c>
      <c r="V6190" t="s">
        <v>33</v>
      </c>
    </row>
    <row r="6191" spans="1:22">
      <c r="A6191" s="4">
        <v>46055</v>
      </c>
      <c r="B6191" t="s">
        <v>4730</v>
      </c>
      <c r="C6191" t="s">
        <v>23</v>
      </c>
      <c r="D6191">
        <v>1</v>
      </c>
      <c r="E6191">
        <v>25999.999999999996</v>
      </c>
      <c r="F6191">
        <f>Table2[[#This Row],[Đơn Giá Chuẩn]]*Table2[[#This Row],[Tổng số lượng bán]]</f>
        <v>25999.999999999996</v>
      </c>
      <c r="G6191">
        <v>0</v>
      </c>
      <c r="H6191">
        <f>Table2[[#This Row],[Doanh số bán]]-Table2[[#This Row],[Chiết khấu]]</f>
        <v>25999.999999999996</v>
      </c>
      <c r="K6191" t="s">
        <v>24</v>
      </c>
      <c r="L6191">
        <v>0</v>
      </c>
      <c r="M6191" t="s">
        <v>319</v>
      </c>
      <c r="N6191" t="s">
        <v>26</v>
      </c>
      <c r="O6191">
        <v>0</v>
      </c>
      <c r="P6191" t="s">
        <v>47</v>
      </c>
      <c r="Q6191" t="s">
        <v>48</v>
      </c>
      <c r="R6191" t="s">
        <v>29</v>
      </c>
      <c r="S6191" t="s">
        <v>30</v>
      </c>
      <c r="T6191" t="s">
        <v>320</v>
      </c>
      <c r="U6191" t="s">
        <v>321</v>
      </c>
      <c r="V6191" t="s">
        <v>33</v>
      </c>
    </row>
    <row r="6192" spans="1:22">
      <c r="A6192" s="4">
        <v>46055</v>
      </c>
      <c r="B6192" t="s">
        <v>4730</v>
      </c>
      <c r="C6192" t="s">
        <v>23</v>
      </c>
      <c r="D6192">
        <v>1</v>
      </c>
      <c r="E6192">
        <v>62000</v>
      </c>
      <c r="F6192">
        <f>Table2[[#This Row],[Đơn Giá Chuẩn]]*Table2[[#This Row],[Tổng số lượng bán]]</f>
        <v>62000</v>
      </c>
      <c r="G6192">
        <v>0</v>
      </c>
      <c r="H6192">
        <f>Table2[[#This Row],[Doanh số bán]]-Table2[[#This Row],[Chiết khấu]]</f>
        <v>62000</v>
      </c>
      <c r="K6192" t="s">
        <v>24</v>
      </c>
      <c r="L6192">
        <v>0</v>
      </c>
      <c r="M6192" t="s">
        <v>319</v>
      </c>
      <c r="N6192" t="s">
        <v>26</v>
      </c>
      <c r="O6192">
        <v>0</v>
      </c>
      <c r="P6192" t="s">
        <v>199</v>
      </c>
      <c r="Q6192" t="s">
        <v>200</v>
      </c>
      <c r="R6192" t="s">
        <v>29</v>
      </c>
      <c r="S6192" t="s">
        <v>30</v>
      </c>
      <c r="T6192" t="s">
        <v>320</v>
      </c>
      <c r="U6192" t="s">
        <v>321</v>
      </c>
      <c r="V6192" t="s">
        <v>33</v>
      </c>
    </row>
    <row r="6193" spans="1:22">
      <c r="A6193" s="4">
        <v>46055</v>
      </c>
      <c r="B6193" t="s">
        <v>4731</v>
      </c>
      <c r="C6193" t="s">
        <v>23</v>
      </c>
      <c r="D6193">
        <v>3</v>
      </c>
      <c r="E6193">
        <v>21000</v>
      </c>
      <c r="F6193">
        <f>Table2[[#This Row],[Đơn Giá Chuẩn]]*Table2[[#This Row],[Tổng số lượng bán]]</f>
        <v>63000</v>
      </c>
      <c r="G6193">
        <v>0</v>
      </c>
      <c r="H6193">
        <f>Table2[[#This Row],[Doanh số bán]]-Table2[[#This Row],[Chiết khấu]]</f>
        <v>63000</v>
      </c>
      <c r="K6193" t="s">
        <v>24</v>
      </c>
      <c r="L6193">
        <v>0</v>
      </c>
      <c r="M6193" t="s">
        <v>319</v>
      </c>
      <c r="N6193" t="s">
        <v>26</v>
      </c>
      <c r="O6193">
        <v>0</v>
      </c>
      <c r="P6193" t="s">
        <v>27</v>
      </c>
      <c r="Q6193" t="s">
        <v>28</v>
      </c>
      <c r="R6193" t="s">
        <v>29</v>
      </c>
      <c r="S6193" t="s">
        <v>30</v>
      </c>
      <c r="T6193" t="s">
        <v>320</v>
      </c>
      <c r="U6193" t="s">
        <v>321</v>
      </c>
      <c r="V6193" t="s">
        <v>33</v>
      </c>
    </row>
    <row r="6194" spans="1:22">
      <c r="A6194" s="4">
        <v>46090</v>
      </c>
      <c r="B6194" t="s">
        <v>6709</v>
      </c>
      <c r="C6194" t="s">
        <v>83</v>
      </c>
      <c r="D6194">
        <v>2</v>
      </c>
      <c r="E6194">
        <v>137000</v>
      </c>
      <c r="F6194">
        <f>Table2[[#This Row],[Đơn Giá Chuẩn]]*Table2[[#This Row],[Tổng số lượng bán]]</f>
        <v>274000</v>
      </c>
      <c r="G6194">
        <v>0</v>
      </c>
      <c r="H6194">
        <f>Table2[[#This Row],[Doanh số bán]]-Table2[[#This Row],[Chiết khấu]]</f>
        <v>274000</v>
      </c>
      <c r="K6194" t="s">
        <v>24</v>
      </c>
      <c r="L6194">
        <v>0.5</v>
      </c>
      <c r="M6194" t="s">
        <v>319</v>
      </c>
      <c r="N6194" t="s">
        <v>26</v>
      </c>
      <c r="O6194">
        <v>1</v>
      </c>
      <c r="P6194" t="s">
        <v>101</v>
      </c>
      <c r="Q6194" t="s">
        <v>102</v>
      </c>
      <c r="R6194" t="s">
        <v>41</v>
      </c>
      <c r="S6194" t="s">
        <v>42</v>
      </c>
      <c r="T6194" t="s">
        <v>320</v>
      </c>
      <c r="U6194" t="s">
        <v>321</v>
      </c>
      <c r="V6194" t="s">
        <v>33</v>
      </c>
    </row>
    <row r="6195" spans="1:22">
      <c r="A6195" s="4">
        <v>46055</v>
      </c>
      <c r="B6195" t="s">
        <v>4733</v>
      </c>
      <c r="C6195" t="s">
        <v>23</v>
      </c>
      <c r="D6195">
        <v>1</v>
      </c>
      <c r="E6195">
        <v>21000</v>
      </c>
      <c r="F6195">
        <f>Table2[[#This Row],[Đơn Giá Chuẩn]]*Table2[[#This Row],[Tổng số lượng bán]]</f>
        <v>21000</v>
      </c>
      <c r="G6195">
        <v>0</v>
      </c>
      <c r="H6195">
        <f>Table2[[#This Row],[Doanh số bán]]-Table2[[#This Row],[Chiết khấu]]</f>
        <v>21000</v>
      </c>
      <c r="K6195" t="s">
        <v>24</v>
      </c>
      <c r="L6195">
        <v>0</v>
      </c>
      <c r="M6195" t="s">
        <v>319</v>
      </c>
      <c r="N6195" t="s">
        <v>26</v>
      </c>
      <c r="O6195">
        <v>0</v>
      </c>
      <c r="P6195" t="s">
        <v>27</v>
      </c>
      <c r="Q6195" t="s">
        <v>28</v>
      </c>
      <c r="R6195" t="s">
        <v>29</v>
      </c>
      <c r="S6195" t="s">
        <v>30</v>
      </c>
      <c r="T6195" t="s">
        <v>320</v>
      </c>
      <c r="U6195" t="s">
        <v>321</v>
      </c>
      <c r="V6195" t="s">
        <v>33</v>
      </c>
    </row>
    <row r="6196" spans="1:22">
      <c r="A6196" s="4">
        <v>46055</v>
      </c>
      <c r="B6196" t="s">
        <v>4734</v>
      </c>
      <c r="C6196" t="s">
        <v>23</v>
      </c>
      <c r="D6196">
        <v>1</v>
      </c>
      <c r="E6196">
        <v>62000</v>
      </c>
      <c r="F6196">
        <f>Table2[[#This Row],[Đơn Giá Chuẩn]]*Table2[[#This Row],[Tổng số lượng bán]]</f>
        <v>62000</v>
      </c>
      <c r="G6196">
        <v>0</v>
      </c>
      <c r="H6196">
        <f>Table2[[#This Row],[Doanh số bán]]-Table2[[#This Row],[Chiết khấu]]</f>
        <v>62000</v>
      </c>
      <c r="K6196" t="s">
        <v>24</v>
      </c>
      <c r="L6196">
        <v>0</v>
      </c>
      <c r="M6196" t="s">
        <v>319</v>
      </c>
      <c r="N6196" t="s">
        <v>26</v>
      </c>
      <c r="O6196">
        <v>0</v>
      </c>
      <c r="P6196" t="s">
        <v>199</v>
      </c>
      <c r="Q6196" t="s">
        <v>200</v>
      </c>
      <c r="R6196" t="s">
        <v>29</v>
      </c>
      <c r="S6196" t="s">
        <v>30</v>
      </c>
      <c r="T6196" t="s">
        <v>320</v>
      </c>
      <c r="U6196" t="s">
        <v>321</v>
      </c>
      <c r="V6196" t="s">
        <v>33</v>
      </c>
    </row>
    <row r="6197" spans="1:22">
      <c r="A6197" s="4">
        <v>46055</v>
      </c>
      <c r="B6197" t="s">
        <v>4734</v>
      </c>
      <c r="C6197" t="s">
        <v>23</v>
      </c>
      <c r="D6197">
        <v>1</v>
      </c>
      <c r="E6197">
        <v>25999.999999999996</v>
      </c>
      <c r="F6197">
        <f>Table2[[#This Row],[Đơn Giá Chuẩn]]*Table2[[#This Row],[Tổng số lượng bán]]</f>
        <v>25999.999999999996</v>
      </c>
      <c r="G6197">
        <v>0</v>
      </c>
      <c r="H6197">
        <f>Table2[[#This Row],[Doanh số bán]]-Table2[[#This Row],[Chiết khấu]]</f>
        <v>25999.999999999996</v>
      </c>
      <c r="K6197" t="s">
        <v>24</v>
      </c>
      <c r="L6197">
        <v>0</v>
      </c>
      <c r="M6197" t="s">
        <v>319</v>
      </c>
      <c r="N6197" t="s">
        <v>26</v>
      </c>
      <c r="O6197">
        <v>0</v>
      </c>
      <c r="P6197" t="s">
        <v>129</v>
      </c>
      <c r="Q6197" t="s">
        <v>130</v>
      </c>
      <c r="R6197" t="s">
        <v>29</v>
      </c>
      <c r="S6197" t="s">
        <v>30</v>
      </c>
      <c r="T6197" t="s">
        <v>320</v>
      </c>
      <c r="U6197" t="s">
        <v>321</v>
      </c>
      <c r="V6197" t="s">
        <v>33</v>
      </c>
    </row>
    <row r="6198" spans="1:22">
      <c r="A6198" s="4">
        <v>46055</v>
      </c>
      <c r="B6198" t="s">
        <v>4734</v>
      </c>
      <c r="C6198" t="s">
        <v>23</v>
      </c>
      <c r="D6198">
        <v>1</v>
      </c>
      <c r="E6198">
        <v>32000</v>
      </c>
      <c r="F6198">
        <f>Table2[[#This Row],[Đơn Giá Chuẩn]]*Table2[[#This Row],[Tổng số lượng bán]]</f>
        <v>32000</v>
      </c>
      <c r="G6198">
        <v>0</v>
      </c>
      <c r="H6198">
        <f>Table2[[#This Row],[Doanh số bán]]-Table2[[#This Row],[Chiết khấu]]</f>
        <v>32000</v>
      </c>
      <c r="K6198" t="s">
        <v>24</v>
      </c>
      <c r="L6198">
        <v>0</v>
      </c>
      <c r="M6198" t="s">
        <v>319</v>
      </c>
      <c r="N6198" t="s">
        <v>26</v>
      </c>
      <c r="O6198">
        <v>0</v>
      </c>
      <c r="P6198" t="s">
        <v>235</v>
      </c>
      <c r="Q6198" t="s">
        <v>236</v>
      </c>
      <c r="R6198" t="s">
        <v>29</v>
      </c>
      <c r="S6198" t="s">
        <v>59</v>
      </c>
      <c r="T6198" t="s">
        <v>320</v>
      </c>
      <c r="U6198" t="s">
        <v>321</v>
      </c>
      <c r="V6198" t="s">
        <v>33</v>
      </c>
    </row>
    <row r="6199" spans="1:22">
      <c r="A6199" s="4">
        <v>46055</v>
      </c>
      <c r="B6199" t="s">
        <v>4735</v>
      </c>
      <c r="C6199" t="s">
        <v>23</v>
      </c>
      <c r="D6199">
        <v>2</v>
      </c>
      <c r="E6199">
        <v>21000</v>
      </c>
      <c r="F6199">
        <f>Table2[[#This Row],[Đơn Giá Chuẩn]]*Table2[[#This Row],[Tổng số lượng bán]]</f>
        <v>42000</v>
      </c>
      <c r="G6199">
        <v>0</v>
      </c>
      <c r="H6199">
        <f>Table2[[#This Row],[Doanh số bán]]-Table2[[#This Row],[Chiết khấu]]</f>
        <v>42000</v>
      </c>
      <c r="K6199" t="s">
        <v>24</v>
      </c>
      <c r="L6199">
        <v>0</v>
      </c>
      <c r="M6199" t="s">
        <v>319</v>
      </c>
      <c r="N6199" t="s">
        <v>26</v>
      </c>
      <c r="O6199">
        <v>0</v>
      </c>
      <c r="P6199" t="s">
        <v>27</v>
      </c>
      <c r="Q6199" t="s">
        <v>28</v>
      </c>
      <c r="R6199" t="s">
        <v>29</v>
      </c>
      <c r="S6199" t="s">
        <v>30</v>
      </c>
      <c r="T6199" t="s">
        <v>320</v>
      </c>
      <c r="U6199" t="s">
        <v>321</v>
      </c>
      <c r="V6199" t="s">
        <v>33</v>
      </c>
    </row>
    <row r="6200" spans="1:22">
      <c r="A6200" s="4">
        <v>46055</v>
      </c>
      <c r="B6200" t="s">
        <v>4735</v>
      </c>
      <c r="C6200" t="s">
        <v>23</v>
      </c>
      <c r="D6200">
        <v>1</v>
      </c>
      <c r="E6200">
        <v>25999.999999999996</v>
      </c>
      <c r="F6200">
        <f>Table2[[#This Row],[Đơn Giá Chuẩn]]*Table2[[#This Row],[Tổng số lượng bán]]</f>
        <v>25999.999999999996</v>
      </c>
      <c r="G6200">
        <v>0</v>
      </c>
      <c r="H6200">
        <f>Table2[[#This Row],[Doanh số bán]]-Table2[[#This Row],[Chiết khấu]]</f>
        <v>25999.999999999996</v>
      </c>
      <c r="K6200" t="s">
        <v>24</v>
      </c>
      <c r="L6200">
        <v>0</v>
      </c>
      <c r="M6200" t="s">
        <v>319</v>
      </c>
      <c r="N6200" t="s">
        <v>26</v>
      </c>
      <c r="O6200">
        <v>0</v>
      </c>
      <c r="P6200" t="s">
        <v>47</v>
      </c>
      <c r="Q6200" t="s">
        <v>48</v>
      </c>
      <c r="R6200" t="s">
        <v>29</v>
      </c>
      <c r="S6200" t="s">
        <v>30</v>
      </c>
      <c r="T6200" t="s">
        <v>320</v>
      </c>
      <c r="U6200" t="s">
        <v>321</v>
      </c>
      <c r="V6200" t="s">
        <v>33</v>
      </c>
    </row>
    <row r="6201" spans="1:22">
      <c r="A6201" s="4">
        <v>46055</v>
      </c>
      <c r="B6201" t="s">
        <v>4736</v>
      </c>
      <c r="C6201" t="s">
        <v>23</v>
      </c>
      <c r="D6201">
        <v>2</v>
      </c>
      <c r="E6201">
        <v>21000</v>
      </c>
      <c r="F6201">
        <f>Table2[[#This Row],[Đơn Giá Chuẩn]]*Table2[[#This Row],[Tổng số lượng bán]]</f>
        <v>42000</v>
      </c>
      <c r="G6201">
        <v>0</v>
      </c>
      <c r="H6201">
        <f>Table2[[#This Row],[Doanh số bán]]-Table2[[#This Row],[Chiết khấu]]</f>
        <v>42000</v>
      </c>
      <c r="K6201" t="s">
        <v>24</v>
      </c>
      <c r="L6201">
        <v>0</v>
      </c>
      <c r="M6201" t="s">
        <v>319</v>
      </c>
      <c r="N6201" t="s">
        <v>26</v>
      </c>
      <c r="O6201">
        <v>0</v>
      </c>
      <c r="P6201" t="s">
        <v>27</v>
      </c>
      <c r="Q6201" t="s">
        <v>28</v>
      </c>
      <c r="R6201" t="s">
        <v>29</v>
      </c>
      <c r="S6201" t="s">
        <v>30</v>
      </c>
      <c r="T6201" t="s">
        <v>320</v>
      </c>
      <c r="U6201" t="s">
        <v>321</v>
      </c>
      <c r="V6201" t="s">
        <v>33</v>
      </c>
    </row>
    <row r="6202" spans="1:22">
      <c r="A6202" s="4">
        <v>46055</v>
      </c>
      <c r="B6202" t="s">
        <v>4736</v>
      </c>
      <c r="C6202" t="s">
        <v>23</v>
      </c>
      <c r="D6202">
        <v>1</v>
      </c>
      <c r="E6202">
        <v>25999.999999999996</v>
      </c>
      <c r="F6202">
        <f>Table2[[#This Row],[Đơn Giá Chuẩn]]*Table2[[#This Row],[Tổng số lượng bán]]</f>
        <v>25999.999999999996</v>
      </c>
      <c r="G6202">
        <v>0</v>
      </c>
      <c r="H6202">
        <f>Table2[[#This Row],[Doanh số bán]]-Table2[[#This Row],[Chiết khấu]]</f>
        <v>25999.999999999996</v>
      </c>
      <c r="K6202" t="s">
        <v>24</v>
      </c>
      <c r="L6202">
        <v>0</v>
      </c>
      <c r="M6202" t="s">
        <v>319</v>
      </c>
      <c r="N6202" t="s">
        <v>26</v>
      </c>
      <c r="O6202">
        <v>0</v>
      </c>
      <c r="P6202" t="s">
        <v>47</v>
      </c>
      <c r="Q6202" t="s">
        <v>48</v>
      </c>
      <c r="R6202" t="s">
        <v>29</v>
      </c>
      <c r="S6202" t="s">
        <v>30</v>
      </c>
      <c r="T6202" t="s">
        <v>320</v>
      </c>
      <c r="U6202" t="s">
        <v>321</v>
      </c>
      <c r="V6202" t="s">
        <v>33</v>
      </c>
    </row>
    <row r="6203" spans="1:22">
      <c r="A6203" s="4">
        <v>46091</v>
      </c>
      <c r="B6203" t="s">
        <v>6746</v>
      </c>
      <c r="C6203" t="s">
        <v>83</v>
      </c>
      <c r="D6203">
        <v>1</v>
      </c>
      <c r="E6203">
        <v>137000</v>
      </c>
      <c r="F6203">
        <f>Table2[[#This Row],[Đơn Giá Chuẩn]]*Table2[[#This Row],[Tổng số lượng bán]]</f>
        <v>137000</v>
      </c>
      <c r="G6203">
        <v>0</v>
      </c>
      <c r="H6203">
        <f>Table2[[#This Row],[Doanh số bán]]-Table2[[#This Row],[Chiết khấu]]</f>
        <v>137000</v>
      </c>
      <c r="K6203" t="s">
        <v>24</v>
      </c>
      <c r="L6203">
        <v>0.5</v>
      </c>
      <c r="M6203" t="s">
        <v>319</v>
      </c>
      <c r="N6203" t="s">
        <v>26</v>
      </c>
      <c r="O6203">
        <v>0.5</v>
      </c>
      <c r="P6203" t="s">
        <v>101</v>
      </c>
      <c r="Q6203" t="s">
        <v>102</v>
      </c>
      <c r="R6203" t="s">
        <v>41</v>
      </c>
      <c r="S6203" t="s">
        <v>42</v>
      </c>
      <c r="T6203" t="s">
        <v>320</v>
      </c>
      <c r="U6203" t="s">
        <v>321</v>
      </c>
      <c r="V6203" t="s">
        <v>33</v>
      </c>
    </row>
    <row r="6204" spans="1:22">
      <c r="A6204" s="4">
        <v>46093</v>
      </c>
      <c r="B6204" t="s">
        <v>6812</v>
      </c>
      <c r="C6204" t="s">
        <v>83</v>
      </c>
      <c r="D6204">
        <v>2</v>
      </c>
      <c r="E6204">
        <v>137000</v>
      </c>
      <c r="F6204">
        <f>Table2[[#This Row],[Đơn Giá Chuẩn]]*Table2[[#This Row],[Tổng số lượng bán]]</f>
        <v>274000</v>
      </c>
      <c r="G6204">
        <v>0</v>
      </c>
      <c r="H6204">
        <f>Table2[[#This Row],[Doanh số bán]]-Table2[[#This Row],[Chiết khấu]]</f>
        <v>274000</v>
      </c>
      <c r="K6204" t="s">
        <v>24</v>
      </c>
      <c r="L6204">
        <v>0.5</v>
      </c>
      <c r="M6204" t="s">
        <v>319</v>
      </c>
      <c r="N6204" t="s">
        <v>26</v>
      </c>
      <c r="O6204">
        <v>1</v>
      </c>
      <c r="P6204" t="s">
        <v>101</v>
      </c>
      <c r="Q6204" t="s">
        <v>102</v>
      </c>
      <c r="R6204" t="s">
        <v>41</v>
      </c>
      <c r="S6204" t="s">
        <v>42</v>
      </c>
      <c r="T6204" t="s">
        <v>320</v>
      </c>
      <c r="U6204" t="s">
        <v>321</v>
      </c>
      <c r="V6204" t="s">
        <v>33</v>
      </c>
    </row>
    <row r="6205" spans="1:22">
      <c r="A6205" s="4">
        <v>46055</v>
      </c>
      <c r="B6205" t="s">
        <v>4739</v>
      </c>
      <c r="C6205" t="s">
        <v>23</v>
      </c>
      <c r="D6205">
        <v>1</v>
      </c>
      <c r="E6205">
        <v>21000</v>
      </c>
      <c r="F6205">
        <f>Table2[[#This Row],[Đơn Giá Chuẩn]]*Table2[[#This Row],[Tổng số lượng bán]]</f>
        <v>21000</v>
      </c>
      <c r="G6205">
        <v>0</v>
      </c>
      <c r="H6205">
        <f>Table2[[#This Row],[Doanh số bán]]-Table2[[#This Row],[Chiết khấu]]</f>
        <v>21000</v>
      </c>
      <c r="K6205" t="s">
        <v>24</v>
      </c>
      <c r="L6205">
        <v>0</v>
      </c>
      <c r="M6205" t="s">
        <v>319</v>
      </c>
      <c r="N6205" t="s">
        <v>26</v>
      </c>
      <c r="O6205">
        <v>0</v>
      </c>
      <c r="P6205" t="s">
        <v>27</v>
      </c>
      <c r="Q6205" t="s">
        <v>28</v>
      </c>
      <c r="R6205" t="s">
        <v>29</v>
      </c>
      <c r="S6205" t="s">
        <v>30</v>
      </c>
      <c r="T6205" t="s">
        <v>320</v>
      </c>
      <c r="U6205" t="s">
        <v>321</v>
      </c>
      <c r="V6205" t="s">
        <v>33</v>
      </c>
    </row>
    <row r="6206" spans="1:22">
      <c r="A6206" s="4">
        <v>46097</v>
      </c>
      <c r="B6206" t="s">
        <v>6922</v>
      </c>
      <c r="C6206" t="s">
        <v>83</v>
      </c>
      <c r="D6206">
        <v>4</v>
      </c>
      <c r="E6206">
        <v>137000</v>
      </c>
      <c r="F6206">
        <f>Table2[[#This Row],[Đơn Giá Chuẩn]]*Table2[[#This Row],[Tổng số lượng bán]]</f>
        <v>548000</v>
      </c>
      <c r="G6206">
        <v>0</v>
      </c>
      <c r="H6206">
        <f>Table2[[#This Row],[Doanh số bán]]-Table2[[#This Row],[Chiết khấu]]</f>
        <v>548000</v>
      </c>
      <c r="K6206" t="s">
        <v>24</v>
      </c>
      <c r="L6206">
        <v>0.25</v>
      </c>
      <c r="M6206" t="s">
        <v>319</v>
      </c>
      <c r="N6206" t="s">
        <v>26</v>
      </c>
      <c r="O6206">
        <v>1</v>
      </c>
      <c r="P6206" t="s">
        <v>344</v>
      </c>
      <c r="Q6206" t="s">
        <v>345</v>
      </c>
      <c r="R6206" t="s">
        <v>41</v>
      </c>
      <c r="S6206" t="s">
        <v>42</v>
      </c>
      <c r="T6206" t="s">
        <v>320</v>
      </c>
      <c r="U6206" t="s">
        <v>321</v>
      </c>
      <c r="V6206" t="s">
        <v>33</v>
      </c>
    </row>
    <row r="6207" spans="1:22">
      <c r="A6207" s="4">
        <v>46098</v>
      </c>
      <c r="B6207" t="s">
        <v>7409</v>
      </c>
      <c r="C6207" t="s">
        <v>83</v>
      </c>
      <c r="D6207">
        <v>2</v>
      </c>
      <c r="E6207">
        <v>137000</v>
      </c>
      <c r="F6207">
        <f>Table2[[#This Row],[Đơn Giá Chuẩn]]*Table2[[#This Row],[Tổng số lượng bán]]</f>
        <v>274000</v>
      </c>
      <c r="H6207">
        <f>Table2[[#This Row],[Doanh số bán]]-Table2[[#This Row],[Chiết khấu]]</f>
        <v>274000</v>
      </c>
      <c r="K6207" t="s">
        <v>24</v>
      </c>
      <c r="L6207">
        <v>0.25</v>
      </c>
      <c r="M6207" t="s">
        <v>918</v>
      </c>
      <c r="N6207" t="s">
        <v>919</v>
      </c>
      <c r="O6207">
        <v>0.5</v>
      </c>
      <c r="P6207" t="s">
        <v>344</v>
      </c>
      <c r="Q6207" t="s">
        <v>345</v>
      </c>
      <c r="R6207" t="s">
        <v>41</v>
      </c>
      <c r="S6207" t="s">
        <v>42</v>
      </c>
      <c r="T6207" t="s">
        <v>922</v>
      </c>
      <c r="U6207" t="s">
        <v>923</v>
      </c>
      <c r="V6207" t="s">
        <v>33</v>
      </c>
    </row>
    <row r="6208" spans="1:22">
      <c r="A6208" s="4">
        <v>46055</v>
      </c>
      <c r="B6208" t="s">
        <v>4741</v>
      </c>
      <c r="C6208" t="s">
        <v>23</v>
      </c>
      <c r="D6208">
        <v>1</v>
      </c>
      <c r="E6208">
        <v>25999.999999999996</v>
      </c>
      <c r="F6208">
        <f>Table2[[#This Row],[Đơn Giá Chuẩn]]*Table2[[#This Row],[Tổng số lượng bán]]</f>
        <v>25999.999999999996</v>
      </c>
      <c r="G6208">
        <v>0</v>
      </c>
      <c r="H6208">
        <f>Table2[[#This Row],[Doanh số bán]]-Table2[[#This Row],[Chiết khấu]]</f>
        <v>25999.999999999996</v>
      </c>
      <c r="K6208" t="s">
        <v>24</v>
      </c>
      <c r="L6208">
        <v>0</v>
      </c>
      <c r="M6208" t="s">
        <v>319</v>
      </c>
      <c r="N6208" t="s">
        <v>26</v>
      </c>
      <c r="O6208">
        <v>0</v>
      </c>
      <c r="P6208" t="s">
        <v>47</v>
      </c>
      <c r="Q6208" t="s">
        <v>48</v>
      </c>
      <c r="R6208" t="s">
        <v>29</v>
      </c>
      <c r="S6208" t="s">
        <v>30</v>
      </c>
      <c r="T6208" t="s">
        <v>320</v>
      </c>
      <c r="U6208" t="s">
        <v>321</v>
      </c>
      <c r="V6208" t="s">
        <v>33</v>
      </c>
    </row>
    <row r="6209" spans="1:22">
      <c r="A6209" s="4">
        <v>46055</v>
      </c>
      <c r="B6209" t="s">
        <v>4742</v>
      </c>
      <c r="C6209" t="s">
        <v>155</v>
      </c>
      <c r="D6209">
        <v>3</v>
      </c>
      <c r="E6209">
        <v>151500</v>
      </c>
      <c r="F6209">
        <f>Table2[[#This Row],[Đơn Giá Chuẩn]]*Table2[[#This Row],[Tổng số lượng bán]]</f>
        <v>454500</v>
      </c>
      <c r="G6209">
        <v>0</v>
      </c>
      <c r="H6209">
        <f>Table2[[#This Row],[Doanh số bán]]-Table2[[#This Row],[Chiết khấu]]</f>
        <v>454500</v>
      </c>
      <c r="K6209" t="s">
        <v>24</v>
      </c>
      <c r="L6209">
        <v>0.8</v>
      </c>
      <c r="M6209" t="s">
        <v>319</v>
      </c>
      <c r="N6209" t="s">
        <v>26</v>
      </c>
      <c r="O6209">
        <v>2.4000000000000004</v>
      </c>
      <c r="P6209" t="s">
        <v>3303</v>
      </c>
      <c r="Q6209" t="s">
        <v>3304</v>
      </c>
      <c r="R6209" t="s">
        <v>107</v>
      </c>
      <c r="S6209" t="s">
        <v>108</v>
      </c>
      <c r="T6209" t="s">
        <v>320</v>
      </c>
      <c r="U6209" t="s">
        <v>321</v>
      </c>
      <c r="V6209" t="s">
        <v>33</v>
      </c>
    </row>
    <row r="6210" spans="1:22">
      <c r="A6210" s="4">
        <v>46055</v>
      </c>
      <c r="B6210" t="s">
        <v>4743</v>
      </c>
      <c r="C6210" t="s">
        <v>23</v>
      </c>
      <c r="D6210">
        <v>2</v>
      </c>
      <c r="E6210">
        <v>25999.999999999996</v>
      </c>
      <c r="F6210">
        <f>Table2[[#This Row],[Đơn Giá Chuẩn]]*Table2[[#This Row],[Tổng số lượng bán]]</f>
        <v>51999.999999999993</v>
      </c>
      <c r="G6210">
        <v>0</v>
      </c>
      <c r="H6210">
        <f>Table2[[#This Row],[Doanh số bán]]-Table2[[#This Row],[Chiết khấu]]</f>
        <v>51999.999999999993</v>
      </c>
      <c r="K6210" t="s">
        <v>24</v>
      </c>
      <c r="L6210">
        <v>0</v>
      </c>
      <c r="M6210" t="s">
        <v>319</v>
      </c>
      <c r="N6210" t="s">
        <v>26</v>
      </c>
      <c r="O6210">
        <v>0</v>
      </c>
      <c r="P6210" t="s">
        <v>47</v>
      </c>
      <c r="Q6210" t="s">
        <v>48</v>
      </c>
      <c r="R6210" t="s">
        <v>29</v>
      </c>
      <c r="S6210" t="s">
        <v>30</v>
      </c>
      <c r="T6210" t="s">
        <v>320</v>
      </c>
      <c r="U6210" t="s">
        <v>321</v>
      </c>
      <c r="V6210" t="s">
        <v>33</v>
      </c>
    </row>
    <row r="6211" spans="1:22">
      <c r="A6211" s="4">
        <v>46055</v>
      </c>
      <c r="B6211" t="s">
        <v>4744</v>
      </c>
      <c r="C6211" t="s">
        <v>23</v>
      </c>
      <c r="D6211">
        <v>1</v>
      </c>
      <c r="E6211">
        <v>21000</v>
      </c>
      <c r="F6211">
        <f>Table2[[#This Row],[Đơn Giá Chuẩn]]*Table2[[#This Row],[Tổng số lượng bán]]</f>
        <v>21000</v>
      </c>
      <c r="G6211">
        <v>0</v>
      </c>
      <c r="H6211">
        <f>Table2[[#This Row],[Doanh số bán]]-Table2[[#This Row],[Chiết khấu]]</f>
        <v>21000</v>
      </c>
      <c r="K6211" t="s">
        <v>24</v>
      </c>
      <c r="L6211">
        <v>0</v>
      </c>
      <c r="M6211" t="s">
        <v>319</v>
      </c>
      <c r="N6211" t="s">
        <v>26</v>
      </c>
      <c r="O6211">
        <v>0</v>
      </c>
      <c r="P6211" t="s">
        <v>27</v>
      </c>
      <c r="Q6211" t="s">
        <v>28</v>
      </c>
      <c r="R6211" t="s">
        <v>29</v>
      </c>
      <c r="S6211" t="s">
        <v>30</v>
      </c>
      <c r="T6211" t="s">
        <v>320</v>
      </c>
      <c r="U6211" t="s">
        <v>321</v>
      </c>
      <c r="V6211" t="s">
        <v>33</v>
      </c>
    </row>
    <row r="6212" spans="1:22">
      <c r="A6212" s="4">
        <v>46055</v>
      </c>
      <c r="B6212" t="s">
        <v>4745</v>
      </c>
      <c r="C6212" t="s">
        <v>23</v>
      </c>
      <c r="D6212">
        <v>1</v>
      </c>
      <c r="E6212">
        <v>25999.999999999996</v>
      </c>
      <c r="F6212">
        <f>Table2[[#This Row],[Đơn Giá Chuẩn]]*Table2[[#This Row],[Tổng số lượng bán]]</f>
        <v>25999.999999999996</v>
      </c>
      <c r="G6212">
        <v>0</v>
      </c>
      <c r="H6212">
        <f>Table2[[#This Row],[Doanh số bán]]-Table2[[#This Row],[Chiết khấu]]</f>
        <v>25999.999999999996</v>
      </c>
      <c r="K6212" t="s">
        <v>24</v>
      </c>
      <c r="L6212">
        <v>0</v>
      </c>
      <c r="M6212" t="s">
        <v>319</v>
      </c>
      <c r="N6212" t="s">
        <v>26</v>
      </c>
      <c r="O6212">
        <v>0</v>
      </c>
      <c r="P6212" t="s">
        <v>129</v>
      </c>
      <c r="Q6212" t="s">
        <v>130</v>
      </c>
      <c r="R6212" t="s">
        <v>29</v>
      </c>
      <c r="S6212" t="s">
        <v>30</v>
      </c>
      <c r="T6212" t="s">
        <v>320</v>
      </c>
      <c r="U6212" t="s">
        <v>321</v>
      </c>
      <c r="V6212" t="s">
        <v>33</v>
      </c>
    </row>
    <row r="6213" spans="1:22">
      <c r="A6213" s="4">
        <v>46055</v>
      </c>
      <c r="B6213" t="s">
        <v>4745</v>
      </c>
      <c r="C6213" t="s">
        <v>23</v>
      </c>
      <c r="D6213">
        <v>1</v>
      </c>
      <c r="E6213">
        <v>32000</v>
      </c>
      <c r="F6213">
        <f>Table2[[#This Row],[Đơn Giá Chuẩn]]*Table2[[#This Row],[Tổng số lượng bán]]</f>
        <v>32000</v>
      </c>
      <c r="G6213">
        <v>0</v>
      </c>
      <c r="H6213">
        <f>Table2[[#This Row],[Doanh số bán]]-Table2[[#This Row],[Chiết khấu]]</f>
        <v>32000</v>
      </c>
      <c r="K6213" t="s">
        <v>24</v>
      </c>
      <c r="L6213">
        <v>0</v>
      </c>
      <c r="M6213" t="s">
        <v>319</v>
      </c>
      <c r="N6213" t="s">
        <v>26</v>
      </c>
      <c r="O6213">
        <v>0</v>
      </c>
      <c r="P6213" t="s">
        <v>125</v>
      </c>
      <c r="Q6213" t="s">
        <v>126</v>
      </c>
      <c r="R6213" t="s">
        <v>29</v>
      </c>
      <c r="S6213" t="s">
        <v>30</v>
      </c>
      <c r="T6213" t="s">
        <v>320</v>
      </c>
      <c r="U6213" t="s">
        <v>321</v>
      </c>
      <c r="V6213" t="s">
        <v>33</v>
      </c>
    </row>
    <row r="6214" spans="1:22">
      <c r="A6214" s="4">
        <v>46055</v>
      </c>
      <c r="B6214" t="s">
        <v>4746</v>
      </c>
      <c r="C6214" t="s">
        <v>23</v>
      </c>
      <c r="D6214">
        <v>2</v>
      </c>
      <c r="E6214">
        <v>25999.999999999996</v>
      </c>
      <c r="F6214">
        <f>Table2[[#This Row],[Đơn Giá Chuẩn]]*Table2[[#This Row],[Tổng số lượng bán]]</f>
        <v>51999.999999999993</v>
      </c>
      <c r="G6214">
        <v>0</v>
      </c>
      <c r="H6214">
        <f>Table2[[#This Row],[Doanh số bán]]-Table2[[#This Row],[Chiết khấu]]</f>
        <v>51999.999999999993</v>
      </c>
      <c r="K6214" t="s">
        <v>24</v>
      </c>
      <c r="L6214">
        <v>0</v>
      </c>
      <c r="M6214" t="s">
        <v>319</v>
      </c>
      <c r="N6214" t="s">
        <v>26</v>
      </c>
      <c r="O6214">
        <v>0</v>
      </c>
      <c r="P6214" t="s">
        <v>47</v>
      </c>
      <c r="Q6214" t="s">
        <v>48</v>
      </c>
      <c r="R6214" t="s">
        <v>29</v>
      </c>
      <c r="S6214" t="s">
        <v>30</v>
      </c>
      <c r="T6214" t="s">
        <v>320</v>
      </c>
      <c r="U6214" t="s">
        <v>321</v>
      </c>
      <c r="V6214" t="s">
        <v>33</v>
      </c>
    </row>
    <row r="6215" spans="1:22">
      <c r="A6215" s="4">
        <v>46098</v>
      </c>
      <c r="B6215" t="s">
        <v>7433</v>
      </c>
      <c r="C6215" t="s">
        <v>83</v>
      </c>
      <c r="D6215">
        <v>1</v>
      </c>
      <c r="E6215">
        <v>137000</v>
      </c>
      <c r="F6215">
        <f>Table2[[#This Row],[Đơn Giá Chuẩn]]*Table2[[#This Row],[Tổng số lượng bán]]</f>
        <v>137000</v>
      </c>
      <c r="H6215">
        <f>Table2[[#This Row],[Doanh số bán]]-Table2[[#This Row],[Chiết khấu]]</f>
        <v>137000</v>
      </c>
      <c r="K6215" t="s">
        <v>24</v>
      </c>
      <c r="L6215">
        <v>0.5</v>
      </c>
      <c r="M6215" t="s">
        <v>918</v>
      </c>
      <c r="N6215" t="s">
        <v>919</v>
      </c>
      <c r="O6215">
        <v>0.5</v>
      </c>
      <c r="P6215" t="s">
        <v>101</v>
      </c>
      <c r="Q6215" t="s">
        <v>102</v>
      </c>
      <c r="R6215" t="s">
        <v>41</v>
      </c>
      <c r="S6215" t="s">
        <v>42</v>
      </c>
      <c r="T6215" t="s">
        <v>922</v>
      </c>
      <c r="U6215" t="s">
        <v>923</v>
      </c>
      <c r="V6215" t="s">
        <v>33</v>
      </c>
    </row>
    <row r="6216" spans="1:22">
      <c r="A6216" s="4">
        <v>46055</v>
      </c>
      <c r="B6216" t="s">
        <v>4748</v>
      </c>
      <c r="C6216" t="s">
        <v>23</v>
      </c>
      <c r="D6216">
        <v>2</v>
      </c>
      <c r="E6216">
        <v>21000</v>
      </c>
      <c r="F6216">
        <f>Table2[[#This Row],[Đơn Giá Chuẩn]]*Table2[[#This Row],[Tổng số lượng bán]]</f>
        <v>42000</v>
      </c>
      <c r="G6216">
        <v>0</v>
      </c>
      <c r="H6216">
        <f>Table2[[#This Row],[Doanh số bán]]-Table2[[#This Row],[Chiết khấu]]</f>
        <v>42000</v>
      </c>
      <c r="K6216" t="s">
        <v>24</v>
      </c>
      <c r="L6216">
        <v>0</v>
      </c>
      <c r="M6216" t="s">
        <v>319</v>
      </c>
      <c r="N6216" t="s">
        <v>26</v>
      </c>
      <c r="O6216">
        <v>0</v>
      </c>
      <c r="P6216" t="s">
        <v>27</v>
      </c>
      <c r="Q6216" t="s">
        <v>28</v>
      </c>
      <c r="R6216" t="s">
        <v>29</v>
      </c>
      <c r="S6216" t="s">
        <v>30</v>
      </c>
      <c r="T6216" t="s">
        <v>320</v>
      </c>
      <c r="U6216" t="s">
        <v>321</v>
      </c>
      <c r="V6216" t="s">
        <v>33</v>
      </c>
    </row>
    <row r="6217" spans="1:22">
      <c r="A6217" s="4">
        <v>46055</v>
      </c>
      <c r="B6217" t="s">
        <v>4748</v>
      </c>
      <c r="C6217" t="s">
        <v>23</v>
      </c>
      <c r="D6217">
        <v>1</v>
      </c>
      <c r="E6217">
        <v>47000</v>
      </c>
      <c r="F6217">
        <f>Table2[[#This Row],[Đơn Giá Chuẩn]]*Table2[[#This Row],[Tổng số lượng bán]]</f>
        <v>47000</v>
      </c>
      <c r="G6217">
        <v>0</v>
      </c>
      <c r="H6217">
        <f>Table2[[#This Row],[Doanh số bán]]-Table2[[#This Row],[Chiết khấu]]</f>
        <v>47000</v>
      </c>
      <c r="K6217" t="s">
        <v>24</v>
      </c>
      <c r="L6217">
        <v>0</v>
      </c>
      <c r="M6217" t="s">
        <v>319</v>
      </c>
      <c r="N6217" t="s">
        <v>26</v>
      </c>
      <c r="O6217">
        <v>0</v>
      </c>
      <c r="P6217" t="s">
        <v>876</v>
      </c>
      <c r="Q6217" t="s">
        <v>877</v>
      </c>
      <c r="R6217" t="s">
        <v>29</v>
      </c>
      <c r="S6217" t="s">
        <v>59</v>
      </c>
      <c r="T6217" t="s">
        <v>320</v>
      </c>
      <c r="U6217" t="s">
        <v>321</v>
      </c>
      <c r="V6217" t="s">
        <v>33</v>
      </c>
    </row>
    <row r="6218" spans="1:22">
      <c r="A6218" s="4">
        <v>46055</v>
      </c>
      <c r="B6218" t="s">
        <v>4748</v>
      </c>
      <c r="C6218" t="s">
        <v>23</v>
      </c>
      <c r="D6218">
        <v>1</v>
      </c>
      <c r="E6218">
        <v>27000</v>
      </c>
      <c r="F6218">
        <f>Table2[[#This Row],[Đơn Giá Chuẩn]]*Table2[[#This Row],[Tổng số lượng bán]]</f>
        <v>27000</v>
      </c>
      <c r="G6218">
        <v>0</v>
      </c>
      <c r="H6218">
        <f>Table2[[#This Row],[Doanh số bán]]-Table2[[#This Row],[Chiết khấu]]</f>
        <v>27000</v>
      </c>
      <c r="K6218" t="s">
        <v>24</v>
      </c>
      <c r="L6218">
        <v>0</v>
      </c>
      <c r="M6218" t="s">
        <v>319</v>
      </c>
      <c r="N6218" t="s">
        <v>26</v>
      </c>
      <c r="O6218">
        <v>0</v>
      </c>
      <c r="P6218" t="s">
        <v>238</v>
      </c>
      <c r="Q6218" t="s">
        <v>239</v>
      </c>
      <c r="R6218" t="s">
        <v>29</v>
      </c>
      <c r="S6218" t="s">
        <v>240</v>
      </c>
      <c r="T6218" t="s">
        <v>320</v>
      </c>
      <c r="U6218" t="s">
        <v>321</v>
      </c>
      <c r="V6218" t="s">
        <v>33</v>
      </c>
    </row>
    <row r="6219" spans="1:22">
      <c r="A6219" s="4">
        <v>46055</v>
      </c>
      <c r="B6219" t="s">
        <v>4748</v>
      </c>
      <c r="C6219" t="s">
        <v>23</v>
      </c>
      <c r="D6219">
        <v>1</v>
      </c>
      <c r="E6219">
        <v>42000</v>
      </c>
      <c r="F6219">
        <f>Table2[[#This Row],[Đơn Giá Chuẩn]]*Table2[[#This Row],[Tổng số lượng bán]]</f>
        <v>42000</v>
      </c>
      <c r="G6219">
        <v>0</v>
      </c>
      <c r="H6219">
        <f>Table2[[#This Row],[Doanh số bán]]-Table2[[#This Row],[Chiết khấu]]</f>
        <v>42000</v>
      </c>
      <c r="K6219" t="s">
        <v>24</v>
      </c>
      <c r="L6219">
        <v>0</v>
      </c>
      <c r="M6219" t="s">
        <v>319</v>
      </c>
      <c r="N6219" t="s">
        <v>26</v>
      </c>
      <c r="O6219">
        <v>0</v>
      </c>
      <c r="P6219" t="s">
        <v>54</v>
      </c>
      <c r="Q6219" t="s">
        <v>55</v>
      </c>
      <c r="R6219" t="s">
        <v>29</v>
      </c>
      <c r="S6219" t="s">
        <v>56</v>
      </c>
      <c r="T6219" t="s">
        <v>320</v>
      </c>
      <c r="U6219" t="s">
        <v>321</v>
      </c>
      <c r="V6219" t="s">
        <v>33</v>
      </c>
    </row>
    <row r="6220" spans="1:22">
      <c r="A6220" s="4">
        <v>46056</v>
      </c>
      <c r="B6220" t="s">
        <v>4749</v>
      </c>
      <c r="C6220" t="s">
        <v>23</v>
      </c>
      <c r="D6220">
        <v>1</v>
      </c>
      <c r="E6220">
        <v>21000</v>
      </c>
      <c r="F6220">
        <f>Table2[[#This Row],[Đơn Giá Chuẩn]]*Table2[[#This Row],[Tổng số lượng bán]]</f>
        <v>21000</v>
      </c>
      <c r="G6220">
        <v>0</v>
      </c>
      <c r="H6220">
        <f>Table2[[#This Row],[Doanh số bán]]-Table2[[#This Row],[Chiết khấu]]</f>
        <v>21000</v>
      </c>
      <c r="K6220" t="s">
        <v>24</v>
      </c>
      <c r="L6220">
        <v>0</v>
      </c>
      <c r="M6220" t="s">
        <v>319</v>
      </c>
      <c r="N6220" t="s">
        <v>26</v>
      </c>
      <c r="O6220">
        <v>0</v>
      </c>
      <c r="P6220" t="s">
        <v>27</v>
      </c>
      <c r="Q6220" t="s">
        <v>28</v>
      </c>
      <c r="R6220" t="s">
        <v>29</v>
      </c>
      <c r="S6220" t="s">
        <v>30</v>
      </c>
      <c r="T6220" t="s">
        <v>320</v>
      </c>
      <c r="U6220" t="s">
        <v>321</v>
      </c>
      <c r="V6220" t="s">
        <v>33</v>
      </c>
    </row>
    <row r="6221" spans="1:22">
      <c r="A6221" s="4">
        <v>46056</v>
      </c>
      <c r="B6221" t="s">
        <v>4749</v>
      </c>
      <c r="C6221" t="s">
        <v>23</v>
      </c>
      <c r="D6221">
        <v>1</v>
      </c>
      <c r="E6221">
        <v>32000</v>
      </c>
      <c r="F6221">
        <f>Table2[[#This Row],[Đơn Giá Chuẩn]]*Table2[[#This Row],[Tổng số lượng bán]]</f>
        <v>32000</v>
      </c>
      <c r="G6221">
        <v>0</v>
      </c>
      <c r="H6221">
        <f>Table2[[#This Row],[Doanh số bán]]-Table2[[#This Row],[Chiết khấu]]</f>
        <v>32000</v>
      </c>
      <c r="K6221" t="s">
        <v>24</v>
      </c>
      <c r="L6221">
        <v>0</v>
      </c>
      <c r="M6221" t="s">
        <v>319</v>
      </c>
      <c r="N6221" t="s">
        <v>26</v>
      </c>
      <c r="O6221">
        <v>0</v>
      </c>
      <c r="P6221" t="s">
        <v>120</v>
      </c>
      <c r="Q6221" t="s">
        <v>121</v>
      </c>
      <c r="R6221" t="s">
        <v>29</v>
      </c>
      <c r="S6221" t="s">
        <v>30</v>
      </c>
      <c r="T6221" t="s">
        <v>320</v>
      </c>
      <c r="U6221" t="s">
        <v>321</v>
      </c>
      <c r="V6221" t="s">
        <v>33</v>
      </c>
    </row>
    <row r="6222" spans="1:22">
      <c r="A6222" s="4">
        <v>46100</v>
      </c>
      <c r="B6222" t="s">
        <v>7501</v>
      </c>
      <c r="C6222" t="s">
        <v>83</v>
      </c>
      <c r="D6222">
        <v>1</v>
      </c>
      <c r="E6222">
        <v>137000</v>
      </c>
      <c r="F6222">
        <f>Table2[[#This Row],[Đơn Giá Chuẩn]]*Table2[[#This Row],[Tổng số lượng bán]]</f>
        <v>137000</v>
      </c>
      <c r="H6222">
        <f>Table2[[#This Row],[Doanh số bán]]-Table2[[#This Row],[Chiết khấu]]</f>
        <v>137000</v>
      </c>
      <c r="K6222" t="s">
        <v>24</v>
      </c>
      <c r="L6222">
        <v>0.5</v>
      </c>
      <c r="M6222" t="s">
        <v>918</v>
      </c>
      <c r="N6222" t="s">
        <v>919</v>
      </c>
      <c r="O6222">
        <v>0.5</v>
      </c>
      <c r="P6222" t="s">
        <v>101</v>
      </c>
      <c r="Q6222" t="s">
        <v>102</v>
      </c>
      <c r="R6222" t="s">
        <v>41</v>
      </c>
      <c r="S6222" t="s">
        <v>42</v>
      </c>
      <c r="T6222" t="s">
        <v>922</v>
      </c>
      <c r="U6222" t="s">
        <v>923</v>
      </c>
      <c r="V6222" t="s">
        <v>33</v>
      </c>
    </row>
    <row r="6223" spans="1:22">
      <c r="A6223" s="4">
        <v>46056</v>
      </c>
      <c r="B6223" t="s">
        <v>4751</v>
      </c>
      <c r="C6223" t="s">
        <v>23</v>
      </c>
      <c r="D6223">
        <v>1</v>
      </c>
      <c r="E6223">
        <v>21000</v>
      </c>
      <c r="F6223">
        <f>Table2[[#This Row],[Đơn Giá Chuẩn]]*Table2[[#This Row],[Tổng số lượng bán]]</f>
        <v>21000</v>
      </c>
      <c r="G6223">
        <v>0</v>
      </c>
      <c r="H6223">
        <f>Table2[[#This Row],[Doanh số bán]]-Table2[[#This Row],[Chiết khấu]]</f>
        <v>21000</v>
      </c>
      <c r="K6223" t="s">
        <v>24</v>
      </c>
      <c r="L6223">
        <v>0</v>
      </c>
      <c r="M6223" t="s">
        <v>319</v>
      </c>
      <c r="N6223" t="s">
        <v>26</v>
      </c>
      <c r="O6223">
        <v>0</v>
      </c>
      <c r="P6223" t="s">
        <v>27</v>
      </c>
      <c r="Q6223" t="s">
        <v>28</v>
      </c>
      <c r="R6223" t="s">
        <v>29</v>
      </c>
      <c r="S6223" t="s">
        <v>30</v>
      </c>
      <c r="T6223" t="s">
        <v>320</v>
      </c>
      <c r="U6223" t="s">
        <v>321</v>
      </c>
      <c r="V6223" t="s">
        <v>33</v>
      </c>
    </row>
    <row r="6224" spans="1:22">
      <c r="A6224" s="4">
        <v>46056</v>
      </c>
      <c r="B6224" t="s">
        <v>4752</v>
      </c>
      <c r="C6224" t="s">
        <v>23</v>
      </c>
      <c r="D6224">
        <v>1</v>
      </c>
      <c r="E6224">
        <v>21000</v>
      </c>
      <c r="F6224">
        <f>Table2[[#This Row],[Đơn Giá Chuẩn]]*Table2[[#This Row],[Tổng số lượng bán]]</f>
        <v>21000</v>
      </c>
      <c r="G6224">
        <v>0</v>
      </c>
      <c r="H6224">
        <f>Table2[[#This Row],[Doanh số bán]]-Table2[[#This Row],[Chiết khấu]]</f>
        <v>21000</v>
      </c>
      <c r="K6224" t="s">
        <v>24</v>
      </c>
      <c r="L6224">
        <v>0</v>
      </c>
      <c r="M6224" t="s">
        <v>319</v>
      </c>
      <c r="N6224" t="s">
        <v>26</v>
      </c>
      <c r="O6224">
        <v>0</v>
      </c>
      <c r="P6224" t="s">
        <v>27</v>
      </c>
      <c r="Q6224" t="s">
        <v>28</v>
      </c>
      <c r="R6224" t="s">
        <v>29</v>
      </c>
      <c r="S6224" t="s">
        <v>30</v>
      </c>
      <c r="T6224" t="s">
        <v>320</v>
      </c>
      <c r="U6224" t="s">
        <v>321</v>
      </c>
      <c r="V6224" t="s">
        <v>33</v>
      </c>
    </row>
    <row r="6225" spans="1:22">
      <c r="A6225" s="4">
        <v>46056</v>
      </c>
      <c r="B6225" t="s">
        <v>4752</v>
      </c>
      <c r="C6225" t="s">
        <v>23</v>
      </c>
      <c r="D6225">
        <v>2</v>
      </c>
      <c r="E6225">
        <v>25999.999999999996</v>
      </c>
      <c r="F6225">
        <f>Table2[[#This Row],[Đơn Giá Chuẩn]]*Table2[[#This Row],[Tổng số lượng bán]]</f>
        <v>51999.999999999993</v>
      </c>
      <c r="G6225">
        <v>0</v>
      </c>
      <c r="H6225">
        <f>Table2[[#This Row],[Doanh số bán]]-Table2[[#This Row],[Chiết khấu]]</f>
        <v>51999.999999999993</v>
      </c>
      <c r="K6225" t="s">
        <v>24</v>
      </c>
      <c r="L6225">
        <v>0</v>
      </c>
      <c r="M6225" t="s">
        <v>319</v>
      </c>
      <c r="N6225" t="s">
        <v>26</v>
      </c>
      <c r="O6225">
        <v>0</v>
      </c>
      <c r="P6225" t="s">
        <v>47</v>
      </c>
      <c r="Q6225" t="s">
        <v>48</v>
      </c>
      <c r="R6225" t="s">
        <v>29</v>
      </c>
      <c r="S6225" t="s">
        <v>30</v>
      </c>
      <c r="T6225" t="s">
        <v>320</v>
      </c>
      <c r="U6225" t="s">
        <v>321</v>
      </c>
      <c r="V6225" t="s">
        <v>33</v>
      </c>
    </row>
    <row r="6226" spans="1:22">
      <c r="A6226" s="4">
        <v>46056</v>
      </c>
      <c r="B6226" t="s">
        <v>4753</v>
      </c>
      <c r="C6226" t="s">
        <v>23</v>
      </c>
      <c r="D6226">
        <v>5</v>
      </c>
      <c r="E6226">
        <v>62000</v>
      </c>
      <c r="F6226">
        <f>Table2[[#This Row],[Đơn Giá Chuẩn]]*Table2[[#This Row],[Tổng số lượng bán]]</f>
        <v>310000</v>
      </c>
      <c r="G6226">
        <v>0</v>
      </c>
      <c r="H6226">
        <f>Table2[[#This Row],[Doanh số bán]]-Table2[[#This Row],[Chiết khấu]]</f>
        <v>310000</v>
      </c>
      <c r="K6226" t="s">
        <v>24</v>
      </c>
      <c r="L6226">
        <v>0</v>
      </c>
      <c r="M6226" t="s">
        <v>319</v>
      </c>
      <c r="N6226" t="s">
        <v>26</v>
      </c>
      <c r="O6226">
        <v>0</v>
      </c>
      <c r="P6226" t="s">
        <v>199</v>
      </c>
      <c r="Q6226" t="s">
        <v>200</v>
      </c>
      <c r="R6226" t="s">
        <v>29</v>
      </c>
      <c r="S6226" t="s">
        <v>30</v>
      </c>
      <c r="T6226" t="s">
        <v>320</v>
      </c>
      <c r="U6226" t="s">
        <v>321</v>
      </c>
      <c r="V6226" t="s">
        <v>33</v>
      </c>
    </row>
    <row r="6227" spans="1:22">
      <c r="A6227" s="4">
        <v>46056</v>
      </c>
      <c r="B6227" t="s">
        <v>4753</v>
      </c>
      <c r="C6227" t="s">
        <v>23</v>
      </c>
      <c r="D6227">
        <v>1</v>
      </c>
      <c r="E6227">
        <v>25999.999999999996</v>
      </c>
      <c r="F6227">
        <f>Table2[[#This Row],[Đơn Giá Chuẩn]]*Table2[[#This Row],[Tổng số lượng bán]]</f>
        <v>25999.999999999996</v>
      </c>
      <c r="G6227">
        <v>0</v>
      </c>
      <c r="H6227">
        <f>Table2[[#This Row],[Doanh số bán]]-Table2[[#This Row],[Chiết khấu]]</f>
        <v>25999.999999999996</v>
      </c>
      <c r="K6227" t="s">
        <v>24</v>
      </c>
      <c r="L6227">
        <v>0</v>
      </c>
      <c r="M6227" t="s">
        <v>319</v>
      </c>
      <c r="N6227" t="s">
        <v>26</v>
      </c>
      <c r="O6227">
        <v>0</v>
      </c>
      <c r="P6227" t="s">
        <v>129</v>
      </c>
      <c r="Q6227" t="s">
        <v>130</v>
      </c>
      <c r="R6227" t="s">
        <v>29</v>
      </c>
      <c r="S6227" t="s">
        <v>30</v>
      </c>
      <c r="T6227" t="s">
        <v>320</v>
      </c>
      <c r="U6227" t="s">
        <v>321</v>
      </c>
      <c r="V6227" t="s">
        <v>33</v>
      </c>
    </row>
    <row r="6228" spans="1:22">
      <c r="A6228" s="4">
        <v>46056</v>
      </c>
      <c r="B6228" t="s">
        <v>4753</v>
      </c>
      <c r="C6228" t="s">
        <v>23</v>
      </c>
      <c r="D6228">
        <v>1</v>
      </c>
      <c r="E6228">
        <v>32000</v>
      </c>
      <c r="F6228">
        <f>Table2[[#This Row],[Đơn Giá Chuẩn]]*Table2[[#This Row],[Tổng số lượng bán]]</f>
        <v>32000</v>
      </c>
      <c r="G6228">
        <v>0</v>
      </c>
      <c r="H6228">
        <f>Table2[[#This Row],[Doanh số bán]]-Table2[[#This Row],[Chiết khấu]]</f>
        <v>32000</v>
      </c>
      <c r="K6228" t="s">
        <v>24</v>
      </c>
      <c r="L6228">
        <v>0</v>
      </c>
      <c r="M6228" t="s">
        <v>319</v>
      </c>
      <c r="N6228" t="s">
        <v>26</v>
      </c>
      <c r="O6228">
        <v>0</v>
      </c>
      <c r="P6228" t="s">
        <v>235</v>
      </c>
      <c r="Q6228" t="s">
        <v>236</v>
      </c>
      <c r="R6228" t="s">
        <v>29</v>
      </c>
      <c r="S6228" t="s">
        <v>59</v>
      </c>
      <c r="T6228" t="s">
        <v>320</v>
      </c>
      <c r="U6228" t="s">
        <v>321</v>
      </c>
      <c r="V6228" t="s">
        <v>33</v>
      </c>
    </row>
    <row r="6229" spans="1:22">
      <c r="A6229" s="4">
        <v>46056</v>
      </c>
      <c r="B6229" t="s">
        <v>4753</v>
      </c>
      <c r="C6229" t="s">
        <v>23</v>
      </c>
      <c r="D6229">
        <v>2</v>
      </c>
      <c r="E6229">
        <v>67000</v>
      </c>
      <c r="F6229">
        <f>Table2[[#This Row],[Đơn Giá Chuẩn]]*Table2[[#This Row],[Tổng số lượng bán]]</f>
        <v>134000</v>
      </c>
      <c r="G6229">
        <v>0</v>
      </c>
      <c r="H6229">
        <f>Table2[[#This Row],[Doanh số bán]]-Table2[[#This Row],[Chiết khấu]]</f>
        <v>134000</v>
      </c>
      <c r="K6229" t="s">
        <v>24</v>
      </c>
      <c r="L6229">
        <v>0</v>
      </c>
      <c r="M6229" t="s">
        <v>319</v>
      </c>
      <c r="N6229" t="s">
        <v>26</v>
      </c>
      <c r="O6229">
        <v>0</v>
      </c>
      <c r="P6229" t="s">
        <v>96</v>
      </c>
      <c r="Q6229" t="s">
        <v>97</v>
      </c>
      <c r="R6229" t="s">
        <v>29</v>
      </c>
      <c r="S6229" t="s">
        <v>30</v>
      </c>
      <c r="T6229" t="s">
        <v>320</v>
      </c>
      <c r="U6229" t="s">
        <v>321</v>
      </c>
      <c r="V6229" t="s">
        <v>33</v>
      </c>
    </row>
    <row r="6230" spans="1:22">
      <c r="A6230" s="4">
        <v>46056</v>
      </c>
      <c r="B6230" t="s">
        <v>4753</v>
      </c>
      <c r="C6230" t="s">
        <v>23</v>
      </c>
      <c r="D6230">
        <v>2</v>
      </c>
      <c r="E6230">
        <v>25999.999999999996</v>
      </c>
      <c r="F6230">
        <f>Table2[[#This Row],[Đơn Giá Chuẩn]]*Table2[[#This Row],[Tổng số lượng bán]]</f>
        <v>51999.999999999993</v>
      </c>
      <c r="G6230">
        <v>0</v>
      </c>
      <c r="H6230">
        <f>Table2[[#This Row],[Doanh số bán]]-Table2[[#This Row],[Chiết khấu]]</f>
        <v>51999.999999999993</v>
      </c>
      <c r="K6230" t="s">
        <v>24</v>
      </c>
      <c r="L6230">
        <v>0</v>
      </c>
      <c r="M6230" t="s">
        <v>319</v>
      </c>
      <c r="N6230" t="s">
        <v>26</v>
      </c>
      <c r="O6230">
        <v>0</v>
      </c>
      <c r="P6230" t="s">
        <v>47</v>
      </c>
      <c r="Q6230" t="s">
        <v>48</v>
      </c>
      <c r="R6230" t="s">
        <v>29</v>
      </c>
      <c r="S6230" t="s">
        <v>30</v>
      </c>
      <c r="T6230" t="s">
        <v>320</v>
      </c>
      <c r="U6230" t="s">
        <v>321</v>
      </c>
      <c r="V6230" t="s">
        <v>33</v>
      </c>
    </row>
    <row r="6231" spans="1:22">
      <c r="A6231" s="4">
        <v>46056</v>
      </c>
      <c r="B6231" t="s">
        <v>4754</v>
      </c>
      <c r="C6231" t="s">
        <v>23</v>
      </c>
      <c r="D6231">
        <v>1</v>
      </c>
      <c r="E6231">
        <v>21000</v>
      </c>
      <c r="F6231">
        <f>Table2[[#This Row],[Đơn Giá Chuẩn]]*Table2[[#This Row],[Tổng số lượng bán]]</f>
        <v>21000</v>
      </c>
      <c r="G6231">
        <v>0</v>
      </c>
      <c r="H6231">
        <f>Table2[[#This Row],[Doanh số bán]]-Table2[[#This Row],[Chiết khấu]]</f>
        <v>21000</v>
      </c>
      <c r="K6231" t="s">
        <v>24</v>
      </c>
      <c r="L6231">
        <v>0</v>
      </c>
      <c r="M6231" t="s">
        <v>319</v>
      </c>
      <c r="N6231" t="s">
        <v>26</v>
      </c>
      <c r="O6231">
        <v>0</v>
      </c>
      <c r="P6231" t="s">
        <v>27</v>
      </c>
      <c r="Q6231" t="s">
        <v>28</v>
      </c>
      <c r="R6231" t="s">
        <v>29</v>
      </c>
      <c r="S6231" t="s">
        <v>30</v>
      </c>
      <c r="T6231" t="s">
        <v>320</v>
      </c>
      <c r="U6231" t="s">
        <v>321</v>
      </c>
      <c r="V6231" t="s">
        <v>33</v>
      </c>
    </row>
    <row r="6232" spans="1:22">
      <c r="A6232" s="4">
        <v>46056</v>
      </c>
      <c r="B6232" t="s">
        <v>4755</v>
      </c>
      <c r="C6232" t="s">
        <v>23</v>
      </c>
      <c r="D6232">
        <v>3</v>
      </c>
      <c r="E6232">
        <v>21000</v>
      </c>
      <c r="F6232">
        <f>Table2[[#This Row],[Đơn Giá Chuẩn]]*Table2[[#This Row],[Tổng số lượng bán]]</f>
        <v>63000</v>
      </c>
      <c r="G6232">
        <v>0</v>
      </c>
      <c r="H6232">
        <f>Table2[[#This Row],[Doanh số bán]]-Table2[[#This Row],[Chiết khấu]]</f>
        <v>63000</v>
      </c>
      <c r="K6232" t="s">
        <v>24</v>
      </c>
      <c r="L6232">
        <v>0</v>
      </c>
      <c r="M6232" t="s">
        <v>319</v>
      </c>
      <c r="N6232" t="s">
        <v>26</v>
      </c>
      <c r="O6232">
        <v>0</v>
      </c>
      <c r="P6232" t="s">
        <v>27</v>
      </c>
      <c r="Q6232" t="s">
        <v>28</v>
      </c>
      <c r="R6232" t="s">
        <v>29</v>
      </c>
      <c r="S6232" t="s">
        <v>30</v>
      </c>
      <c r="T6232" t="s">
        <v>320</v>
      </c>
      <c r="U6232" t="s">
        <v>321</v>
      </c>
      <c r="V6232" t="s">
        <v>33</v>
      </c>
    </row>
    <row r="6233" spans="1:22">
      <c r="A6233" s="4">
        <v>46056</v>
      </c>
      <c r="B6233" t="s">
        <v>4756</v>
      </c>
      <c r="C6233" t="s">
        <v>23</v>
      </c>
      <c r="D6233">
        <v>1</v>
      </c>
      <c r="E6233">
        <v>21000</v>
      </c>
      <c r="F6233">
        <f>Table2[[#This Row],[Đơn Giá Chuẩn]]*Table2[[#This Row],[Tổng số lượng bán]]</f>
        <v>21000</v>
      </c>
      <c r="G6233">
        <v>0</v>
      </c>
      <c r="H6233">
        <f>Table2[[#This Row],[Doanh số bán]]-Table2[[#This Row],[Chiết khấu]]</f>
        <v>21000</v>
      </c>
      <c r="K6233" t="s">
        <v>24</v>
      </c>
      <c r="L6233">
        <v>0</v>
      </c>
      <c r="M6233" t="s">
        <v>319</v>
      </c>
      <c r="N6233" t="s">
        <v>26</v>
      </c>
      <c r="O6233">
        <v>0</v>
      </c>
      <c r="P6233" t="s">
        <v>27</v>
      </c>
      <c r="Q6233" t="s">
        <v>28</v>
      </c>
      <c r="R6233" t="s">
        <v>29</v>
      </c>
      <c r="S6233" t="s">
        <v>30</v>
      </c>
      <c r="T6233" t="s">
        <v>320</v>
      </c>
      <c r="U6233" t="s">
        <v>321</v>
      </c>
      <c r="V6233" t="s">
        <v>33</v>
      </c>
    </row>
    <row r="6234" spans="1:22">
      <c r="A6234" s="4">
        <v>46056</v>
      </c>
      <c r="B6234" t="s">
        <v>4757</v>
      </c>
      <c r="C6234" t="s">
        <v>23</v>
      </c>
      <c r="D6234">
        <v>1</v>
      </c>
      <c r="E6234">
        <v>32000</v>
      </c>
      <c r="F6234">
        <f>Table2[[#This Row],[Đơn Giá Chuẩn]]*Table2[[#This Row],[Tổng số lượng bán]]</f>
        <v>32000</v>
      </c>
      <c r="G6234">
        <v>0</v>
      </c>
      <c r="H6234">
        <f>Table2[[#This Row],[Doanh số bán]]-Table2[[#This Row],[Chiết khấu]]</f>
        <v>32000</v>
      </c>
      <c r="K6234" t="s">
        <v>24</v>
      </c>
      <c r="L6234">
        <v>0</v>
      </c>
      <c r="M6234" t="s">
        <v>319</v>
      </c>
      <c r="N6234" t="s">
        <v>26</v>
      </c>
      <c r="O6234">
        <v>0</v>
      </c>
      <c r="P6234" t="s">
        <v>873</v>
      </c>
      <c r="Q6234" t="s">
        <v>874</v>
      </c>
      <c r="R6234" t="s">
        <v>29</v>
      </c>
      <c r="S6234" t="s">
        <v>30</v>
      </c>
      <c r="T6234" t="s">
        <v>320</v>
      </c>
      <c r="U6234" t="s">
        <v>321</v>
      </c>
      <c r="V6234" t="s">
        <v>33</v>
      </c>
    </row>
    <row r="6235" spans="1:22">
      <c r="A6235" s="4">
        <v>46056</v>
      </c>
      <c r="B6235" t="s">
        <v>4758</v>
      </c>
      <c r="C6235" t="s">
        <v>23</v>
      </c>
      <c r="D6235">
        <v>1</v>
      </c>
      <c r="E6235">
        <v>47000</v>
      </c>
      <c r="F6235">
        <f>Table2[[#This Row],[Đơn Giá Chuẩn]]*Table2[[#This Row],[Tổng số lượng bán]]</f>
        <v>47000</v>
      </c>
      <c r="G6235">
        <v>0</v>
      </c>
      <c r="H6235">
        <f>Table2[[#This Row],[Doanh số bán]]-Table2[[#This Row],[Chiết khấu]]</f>
        <v>47000</v>
      </c>
      <c r="K6235" t="s">
        <v>24</v>
      </c>
      <c r="L6235">
        <v>0</v>
      </c>
      <c r="M6235" t="s">
        <v>319</v>
      </c>
      <c r="N6235" t="s">
        <v>26</v>
      </c>
      <c r="O6235">
        <v>0</v>
      </c>
      <c r="P6235" t="s">
        <v>876</v>
      </c>
      <c r="Q6235" t="s">
        <v>877</v>
      </c>
      <c r="R6235" t="s">
        <v>29</v>
      </c>
      <c r="S6235" t="s">
        <v>59</v>
      </c>
      <c r="T6235" t="s">
        <v>320</v>
      </c>
      <c r="U6235" t="s">
        <v>321</v>
      </c>
      <c r="V6235" t="s">
        <v>33</v>
      </c>
    </row>
    <row r="6236" spans="1:22">
      <c r="A6236" s="4">
        <v>46056</v>
      </c>
      <c r="B6236" t="s">
        <v>4758</v>
      </c>
      <c r="C6236" t="s">
        <v>23</v>
      </c>
      <c r="D6236">
        <v>1</v>
      </c>
      <c r="E6236">
        <v>25999.999999999996</v>
      </c>
      <c r="F6236">
        <f>Table2[[#This Row],[Đơn Giá Chuẩn]]*Table2[[#This Row],[Tổng số lượng bán]]</f>
        <v>25999.999999999996</v>
      </c>
      <c r="G6236">
        <v>0</v>
      </c>
      <c r="H6236">
        <f>Table2[[#This Row],[Doanh số bán]]-Table2[[#This Row],[Chiết khấu]]</f>
        <v>25999.999999999996</v>
      </c>
      <c r="K6236" t="s">
        <v>24</v>
      </c>
      <c r="L6236">
        <v>0</v>
      </c>
      <c r="M6236" t="s">
        <v>319</v>
      </c>
      <c r="N6236" t="s">
        <v>26</v>
      </c>
      <c r="O6236">
        <v>0</v>
      </c>
      <c r="P6236" t="s">
        <v>47</v>
      </c>
      <c r="Q6236" t="s">
        <v>48</v>
      </c>
      <c r="R6236" t="s">
        <v>29</v>
      </c>
      <c r="S6236" t="s">
        <v>30</v>
      </c>
      <c r="T6236" t="s">
        <v>320</v>
      </c>
      <c r="U6236" t="s">
        <v>321</v>
      </c>
      <c r="V6236" t="s">
        <v>33</v>
      </c>
    </row>
    <row r="6237" spans="1:22">
      <c r="A6237" s="4">
        <v>46056</v>
      </c>
      <c r="B6237" t="s">
        <v>4759</v>
      </c>
      <c r="C6237" t="s">
        <v>23</v>
      </c>
      <c r="D6237">
        <v>1</v>
      </c>
      <c r="E6237">
        <v>21000</v>
      </c>
      <c r="F6237">
        <f>Table2[[#This Row],[Đơn Giá Chuẩn]]*Table2[[#This Row],[Tổng số lượng bán]]</f>
        <v>21000</v>
      </c>
      <c r="G6237">
        <v>0</v>
      </c>
      <c r="H6237">
        <f>Table2[[#This Row],[Doanh số bán]]-Table2[[#This Row],[Chiết khấu]]</f>
        <v>21000</v>
      </c>
      <c r="K6237" t="s">
        <v>24</v>
      </c>
      <c r="L6237">
        <v>0</v>
      </c>
      <c r="M6237" t="s">
        <v>319</v>
      </c>
      <c r="N6237" t="s">
        <v>26</v>
      </c>
      <c r="O6237">
        <v>0</v>
      </c>
      <c r="P6237" t="s">
        <v>27</v>
      </c>
      <c r="Q6237" t="s">
        <v>28</v>
      </c>
      <c r="R6237" t="s">
        <v>29</v>
      </c>
      <c r="S6237" t="s">
        <v>30</v>
      </c>
      <c r="T6237" t="s">
        <v>320</v>
      </c>
      <c r="U6237" t="s">
        <v>321</v>
      </c>
      <c r="V6237" t="s">
        <v>33</v>
      </c>
    </row>
    <row r="6238" spans="1:22">
      <c r="A6238" s="4">
        <v>46056</v>
      </c>
      <c r="B6238" t="s">
        <v>4759</v>
      </c>
      <c r="C6238" t="s">
        <v>23</v>
      </c>
      <c r="D6238">
        <v>1</v>
      </c>
      <c r="E6238">
        <v>42000</v>
      </c>
      <c r="F6238">
        <f>Table2[[#This Row],[Đơn Giá Chuẩn]]*Table2[[#This Row],[Tổng số lượng bán]]</f>
        <v>42000</v>
      </c>
      <c r="G6238">
        <v>0</v>
      </c>
      <c r="H6238">
        <f>Table2[[#This Row],[Doanh số bán]]-Table2[[#This Row],[Chiết khấu]]</f>
        <v>42000</v>
      </c>
      <c r="K6238" t="s">
        <v>24</v>
      </c>
      <c r="L6238">
        <v>0</v>
      </c>
      <c r="M6238" t="s">
        <v>319</v>
      </c>
      <c r="N6238" t="s">
        <v>26</v>
      </c>
      <c r="O6238">
        <v>0</v>
      </c>
      <c r="P6238" t="s">
        <v>977</v>
      </c>
      <c r="Q6238" t="s">
        <v>978</v>
      </c>
      <c r="R6238" t="s">
        <v>29</v>
      </c>
      <c r="S6238" t="s">
        <v>59</v>
      </c>
      <c r="T6238" t="s">
        <v>320</v>
      </c>
      <c r="U6238" t="s">
        <v>321</v>
      </c>
      <c r="V6238" t="s">
        <v>33</v>
      </c>
    </row>
    <row r="6239" spans="1:22">
      <c r="A6239" s="4">
        <v>46056</v>
      </c>
      <c r="B6239" t="s">
        <v>4760</v>
      </c>
      <c r="C6239" t="s">
        <v>23</v>
      </c>
      <c r="D6239">
        <v>1</v>
      </c>
      <c r="E6239">
        <v>32000</v>
      </c>
      <c r="F6239">
        <f>Table2[[#This Row],[Đơn Giá Chuẩn]]*Table2[[#This Row],[Tổng số lượng bán]]</f>
        <v>32000</v>
      </c>
      <c r="G6239">
        <v>0</v>
      </c>
      <c r="H6239">
        <f>Table2[[#This Row],[Doanh số bán]]-Table2[[#This Row],[Chiết khấu]]</f>
        <v>32000</v>
      </c>
      <c r="K6239" t="s">
        <v>24</v>
      </c>
      <c r="L6239">
        <v>0</v>
      </c>
      <c r="M6239" t="s">
        <v>319</v>
      </c>
      <c r="N6239" t="s">
        <v>26</v>
      </c>
      <c r="O6239">
        <v>0</v>
      </c>
      <c r="P6239" t="s">
        <v>489</v>
      </c>
      <c r="Q6239" t="s">
        <v>490</v>
      </c>
      <c r="R6239" t="s">
        <v>29</v>
      </c>
      <c r="S6239" t="s">
        <v>59</v>
      </c>
      <c r="T6239" t="s">
        <v>320</v>
      </c>
      <c r="U6239" t="s">
        <v>321</v>
      </c>
      <c r="V6239" t="s">
        <v>33</v>
      </c>
    </row>
    <row r="6240" spans="1:22">
      <c r="A6240" s="4">
        <v>46056</v>
      </c>
      <c r="B6240" t="s">
        <v>4760</v>
      </c>
      <c r="C6240" t="s">
        <v>23</v>
      </c>
      <c r="D6240">
        <v>1</v>
      </c>
      <c r="E6240">
        <v>32000</v>
      </c>
      <c r="F6240">
        <f>Table2[[#This Row],[Đơn Giá Chuẩn]]*Table2[[#This Row],[Tổng số lượng bán]]</f>
        <v>32000</v>
      </c>
      <c r="G6240">
        <v>0</v>
      </c>
      <c r="H6240">
        <f>Table2[[#This Row],[Doanh số bán]]-Table2[[#This Row],[Chiết khấu]]</f>
        <v>32000</v>
      </c>
      <c r="K6240" t="s">
        <v>24</v>
      </c>
      <c r="L6240">
        <v>0</v>
      </c>
      <c r="M6240" t="s">
        <v>319</v>
      </c>
      <c r="N6240" t="s">
        <v>26</v>
      </c>
      <c r="O6240">
        <v>0</v>
      </c>
      <c r="P6240" t="s">
        <v>125</v>
      </c>
      <c r="Q6240" t="s">
        <v>126</v>
      </c>
      <c r="R6240" t="s">
        <v>29</v>
      </c>
      <c r="S6240" t="s">
        <v>30</v>
      </c>
      <c r="T6240" t="s">
        <v>320</v>
      </c>
      <c r="U6240" t="s">
        <v>321</v>
      </c>
      <c r="V6240" t="s">
        <v>33</v>
      </c>
    </row>
    <row r="6241" spans="1:22">
      <c r="A6241" s="4">
        <v>46056</v>
      </c>
      <c r="B6241" t="s">
        <v>4761</v>
      </c>
      <c r="C6241" t="s">
        <v>23</v>
      </c>
      <c r="D6241">
        <v>2</v>
      </c>
      <c r="E6241">
        <v>25999.999999999996</v>
      </c>
      <c r="F6241">
        <f>Table2[[#This Row],[Đơn Giá Chuẩn]]*Table2[[#This Row],[Tổng số lượng bán]]</f>
        <v>51999.999999999993</v>
      </c>
      <c r="G6241">
        <v>0</v>
      </c>
      <c r="H6241">
        <f>Table2[[#This Row],[Doanh số bán]]-Table2[[#This Row],[Chiết khấu]]</f>
        <v>51999.999999999993</v>
      </c>
      <c r="K6241" t="s">
        <v>24</v>
      </c>
      <c r="L6241">
        <v>0</v>
      </c>
      <c r="M6241" t="s">
        <v>319</v>
      </c>
      <c r="N6241" t="s">
        <v>26</v>
      </c>
      <c r="O6241">
        <v>0</v>
      </c>
      <c r="P6241" t="s">
        <v>47</v>
      </c>
      <c r="Q6241" t="s">
        <v>48</v>
      </c>
      <c r="R6241" t="s">
        <v>29</v>
      </c>
      <c r="S6241" t="s">
        <v>30</v>
      </c>
      <c r="T6241" t="s">
        <v>320</v>
      </c>
      <c r="U6241" t="s">
        <v>321</v>
      </c>
      <c r="V6241" t="s">
        <v>33</v>
      </c>
    </row>
    <row r="6242" spans="1:22">
      <c r="A6242" s="4">
        <v>46056</v>
      </c>
      <c r="B6242" t="s">
        <v>4762</v>
      </c>
      <c r="C6242" t="s">
        <v>23</v>
      </c>
      <c r="D6242">
        <v>1</v>
      </c>
      <c r="E6242">
        <v>25999.999999999996</v>
      </c>
      <c r="F6242">
        <f>Table2[[#This Row],[Đơn Giá Chuẩn]]*Table2[[#This Row],[Tổng số lượng bán]]</f>
        <v>25999.999999999996</v>
      </c>
      <c r="G6242">
        <v>0</v>
      </c>
      <c r="H6242">
        <f>Table2[[#This Row],[Doanh số bán]]-Table2[[#This Row],[Chiết khấu]]</f>
        <v>25999.999999999996</v>
      </c>
      <c r="K6242" t="s">
        <v>24</v>
      </c>
      <c r="L6242">
        <v>0</v>
      </c>
      <c r="M6242" t="s">
        <v>319</v>
      </c>
      <c r="N6242" t="s">
        <v>26</v>
      </c>
      <c r="O6242">
        <v>0</v>
      </c>
      <c r="P6242" t="s">
        <v>129</v>
      </c>
      <c r="Q6242" t="s">
        <v>130</v>
      </c>
      <c r="R6242" t="s">
        <v>29</v>
      </c>
      <c r="S6242" t="s">
        <v>30</v>
      </c>
      <c r="T6242" t="s">
        <v>320</v>
      </c>
      <c r="U6242" t="s">
        <v>321</v>
      </c>
      <c r="V6242" t="s">
        <v>33</v>
      </c>
    </row>
    <row r="6243" spans="1:22">
      <c r="A6243" s="4">
        <v>46056</v>
      </c>
      <c r="B6243" t="s">
        <v>4763</v>
      </c>
      <c r="C6243" t="s">
        <v>23</v>
      </c>
      <c r="D6243">
        <v>1</v>
      </c>
      <c r="E6243">
        <v>21000</v>
      </c>
      <c r="F6243">
        <f>Table2[[#This Row],[Đơn Giá Chuẩn]]*Table2[[#This Row],[Tổng số lượng bán]]</f>
        <v>21000</v>
      </c>
      <c r="G6243">
        <v>0</v>
      </c>
      <c r="H6243">
        <f>Table2[[#This Row],[Doanh số bán]]-Table2[[#This Row],[Chiết khấu]]</f>
        <v>21000</v>
      </c>
      <c r="K6243" t="s">
        <v>24</v>
      </c>
      <c r="L6243">
        <v>0</v>
      </c>
      <c r="M6243" t="s">
        <v>319</v>
      </c>
      <c r="N6243" t="s">
        <v>26</v>
      </c>
      <c r="O6243">
        <v>0</v>
      </c>
      <c r="P6243" t="s">
        <v>27</v>
      </c>
      <c r="Q6243" t="s">
        <v>28</v>
      </c>
      <c r="R6243" t="s">
        <v>29</v>
      </c>
      <c r="S6243" t="s">
        <v>30</v>
      </c>
      <c r="T6243" t="s">
        <v>320</v>
      </c>
      <c r="U6243" t="s">
        <v>321</v>
      </c>
      <c r="V6243" t="s">
        <v>33</v>
      </c>
    </row>
    <row r="6244" spans="1:22">
      <c r="A6244" s="4">
        <v>46056</v>
      </c>
      <c r="B6244" t="s">
        <v>4764</v>
      </c>
      <c r="C6244" t="s">
        <v>23</v>
      </c>
      <c r="D6244">
        <v>1</v>
      </c>
      <c r="E6244">
        <v>32000</v>
      </c>
      <c r="F6244">
        <f>Table2[[#This Row],[Đơn Giá Chuẩn]]*Table2[[#This Row],[Tổng số lượng bán]]</f>
        <v>32000</v>
      </c>
      <c r="G6244">
        <v>0</v>
      </c>
      <c r="H6244">
        <f>Table2[[#This Row],[Doanh số bán]]-Table2[[#This Row],[Chiết khấu]]</f>
        <v>32000</v>
      </c>
      <c r="K6244" t="s">
        <v>24</v>
      </c>
      <c r="L6244">
        <v>0</v>
      </c>
      <c r="M6244" t="s">
        <v>319</v>
      </c>
      <c r="N6244" t="s">
        <v>26</v>
      </c>
      <c r="O6244">
        <v>0</v>
      </c>
      <c r="P6244" t="s">
        <v>873</v>
      </c>
      <c r="Q6244" t="s">
        <v>874</v>
      </c>
      <c r="R6244" t="s">
        <v>29</v>
      </c>
      <c r="S6244" t="s">
        <v>30</v>
      </c>
      <c r="T6244" t="s">
        <v>320</v>
      </c>
      <c r="U6244" t="s">
        <v>321</v>
      </c>
      <c r="V6244" t="s">
        <v>33</v>
      </c>
    </row>
    <row r="6245" spans="1:22">
      <c r="A6245" s="4">
        <v>46056</v>
      </c>
      <c r="B6245" t="s">
        <v>4764</v>
      </c>
      <c r="C6245" t="s">
        <v>23</v>
      </c>
      <c r="D6245">
        <v>1</v>
      </c>
      <c r="E6245">
        <v>37000</v>
      </c>
      <c r="F6245">
        <f>Table2[[#This Row],[Đơn Giá Chuẩn]]*Table2[[#This Row],[Tổng số lượng bán]]</f>
        <v>37000</v>
      </c>
      <c r="G6245">
        <v>0</v>
      </c>
      <c r="H6245">
        <f>Table2[[#This Row],[Doanh số bán]]-Table2[[#This Row],[Chiết khấu]]</f>
        <v>37000</v>
      </c>
      <c r="K6245" t="s">
        <v>24</v>
      </c>
      <c r="L6245">
        <v>0</v>
      </c>
      <c r="M6245" t="s">
        <v>319</v>
      </c>
      <c r="N6245" t="s">
        <v>26</v>
      </c>
      <c r="O6245">
        <v>0</v>
      </c>
      <c r="P6245" t="s">
        <v>402</v>
      </c>
      <c r="Q6245" t="s">
        <v>403</v>
      </c>
      <c r="R6245" t="s">
        <v>29</v>
      </c>
      <c r="S6245" t="s">
        <v>59</v>
      </c>
      <c r="T6245" t="s">
        <v>320</v>
      </c>
      <c r="U6245" t="s">
        <v>321</v>
      </c>
      <c r="V6245" t="s">
        <v>33</v>
      </c>
    </row>
    <row r="6246" spans="1:22">
      <c r="A6246" s="4">
        <v>46098</v>
      </c>
      <c r="B6246" t="s">
        <v>7505</v>
      </c>
      <c r="C6246" t="s">
        <v>83</v>
      </c>
      <c r="D6246">
        <v>10</v>
      </c>
      <c r="E6246">
        <v>137000</v>
      </c>
      <c r="F6246">
        <f>Table2[[#This Row],[Đơn Giá Chuẩn]]*Table2[[#This Row],[Tổng số lượng bán]]</f>
        <v>1370000</v>
      </c>
      <c r="H6246">
        <f>Table2[[#This Row],[Doanh số bán]]-Table2[[#This Row],[Chiết khấu]]</f>
        <v>1370000</v>
      </c>
      <c r="K6246" t="s">
        <v>24</v>
      </c>
      <c r="L6246">
        <v>0.5</v>
      </c>
      <c r="M6246" t="s">
        <v>25</v>
      </c>
      <c r="N6246" t="s">
        <v>26</v>
      </c>
      <c r="O6246">
        <v>5</v>
      </c>
      <c r="P6246" t="s">
        <v>101</v>
      </c>
      <c r="Q6246" t="s">
        <v>102</v>
      </c>
      <c r="R6246" t="s">
        <v>41</v>
      </c>
      <c r="S6246" t="s">
        <v>42</v>
      </c>
      <c r="T6246" t="s">
        <v>31</v>
      </c>
      <c r="U6246" t="s">
        <v>32</v>
      </c>
      <c r="V6246" t="s">
        <v>33</v>
      </c>
    </row>
    <row r="6247" spans="1:22">
      <c r="A6247" s="4">
        <v>46099</v>
      </c>
      <c r="B6247" t="s">
        <v>7527</v>
      </c>
      <c r="C6247" t="s">
        <v>83</v>
      </c>
      <c r="D6247">
        <v>2</v>
      </c>
      <c r="E6247">
        <v>137000</v>
      </c>
      <c r="F6247">
        <f>Table2[[#This Row],[Đơn Giá Chuẩn]]*Table2[[#This Row],[Tổng số lượng bán]]</f>
        <v>274000</v>
      </c>
      <c r="H6247">
        <f>Table2[[#This Row],[Doanh số bán]]-Table2[[#This Row],[Chiết khấu]]</f>
        <v>274000</v>
      </c>
      <c r="K6247" t="s">
        <v>24</v>
      </c>
      <c r="L6247">
        <v>0.5</v>
      </c>
      <c r="M6247" t="s">
        <v>25</v>
      </c>
      <c r="N6247" t="s">
        <v>26</v>
      </c>
      <c r="O6247">
        <v>1</v>
      </c>
      <c r="P6247" t="s">
        <v>101</v>
      </c>
      <c r="Q6247" t="s">
        <v>102</v>
      </c>
      <c r="R6247" t="s">
        <v>41</v>
      </c>
      <c r="S6247" t="s">
        <v>42</v>
      </c>
      <c r="T6247" t="s">
        <v>31</v>
      </c>
      <c r="U6247" t="s">
        <v>32</v>
      </c>
      <c r="V6247" t="s">
        <v>33</v>
      </c>
    </row>
    <row r="6248" spans="1:22">
      <c r="A6248" s="4">
        <v>46102</v>
      </c>
      <c r="B6248" t="s">
        <v>7758</v>
      </c>
      <c r="C6248" t="s">
        <v>83</v>
      </c>
      <c r="D6248">
        <v>5</v>
      </c>
      <c r="E6248">
        <v>137000</v>
      </c>
      <c r="F6248">
        <f>Table2[[#This Row],[Đơn Giá Chuẩn]]*Table2[[#This Row],[Tổng số lượng bán]]</f>
        <v>685000</v>
      </c>
      <c r="G6248">
        <v>187500</v>
      </c>
      <c r="H6248">
        <f>Table2[[#This Row],[Doanh số bán]]-Table2[[#This Row],[Chiết khấu]]</f>
        <v>497500</v>
      </c>
      <c r="K6248" t="s">
        <v>24</v>
      </c>
      <c r="L6248">
        <v>0.5</v>
      </c>
      <c r="M6248" t="s">
        <v>319</v>
      </c>
      <c r="N6248" t="s">
        <v>26</v>
      </c>
      <c r="O6248">
        <v>2.5</v>
      </c>
      <c r="P6248" t="s">
        <v>101</v>
      </c>
      <c r="Q6248" t="s">
        <v>102</v>
      </c>
      <c r="R6248" t="s">
        <v>41</v>
      </c>
      <c r="S6248" t="s">
        <v>42</v>
      </c>
      <c r="T6248" t="s">
        <v>320</v>
      </c>
      <c r="U6248" t="s">
        <v>321</v>
      </c>
      <c r="V6248" t="s">
        <v>33</v>
      </c>
    </row>
    <row r="6249" spans="1:22">
      <c r="A6249" s="4">
        <v>46102</v>
      </c>
      <c r="B6249" t="s">
        <v>7844</v>
      </c>
      <c r="C6249" t="s">
        <v>83</v>
      </c>
      <c r="D6249">
        <v>2</v>
      </c>
      <c r="E6249">
        <v>137000</v>
      </c>
      <c r="F6249">
        <f>Table2[[#This Row],[Đơn Giá Chuẩn]]*Table2[[#This Row],[Tổng số lượng bán]]</f>
        <v>274000</v>
      </c>
      <c r="G6249">
        <v>87500</v>
      </c>
      <c r="H6249">
        <f>Table2[[#This Row],[Doanh số bán]]-Table2[[#This Row],[Chiết khấu]]</f>
        <v>186500</v>
      </c>
      <c r="K6249" t="s">
        <v>24</v>
      </c>
      <c r="L6249">
        <v>0.5</v>
      </c>
      <c r="M6249" t="s">
        <v>918</v>
      </c>
      <c r="N6249" t="s">
        <v>919</v>
      </c>
      <c r="O6249">
        <v>1</v>
      </c>
      <c r="P6249" t="s">
        <v>101</v>
      </c>
      <c r="Q6249" t="s">
        <v>102</v>
      </c>
      <c r="R6249" t="s">
        <v>41</v>
      </c>
      <c r="S6249" t="s">
        <v>42</v>
      </c>
      <c r="T6249" t="s">
        <v>922</v>
      </c>
      <c r="U6249" t="s">
        <v>923</v>
      </c>
      <c r="V6249" t="s">
        <v>33</v>
      </c>
    </row>
    <row r="6250" spans="1:22">
      <c r="A6250" s="4">
        <v>46056</v>
      </c>
      <c r="B6250" t="s">
        <v>4767</v>
      </c>
      <c r="C6250" t="s">
        <v>104</v>
      </c>
      <c r="D6250">
        <v>24</v>
      </c>
      <c r="E6250">
        <v>47000</v>
      </c>
      <c r="F6250">
        <f>Table2[[#This Row],[Đơn Giá Chuẩn]]*Table2[[#This Row],[Tổng số lượng bán]]</f>
        <v>1128000</v>
      </c>
      <c r="G6250">
        <v>0</v>
      </c>
      <c r="H6250">
        <f>Table2[[#This Row],[Doanh số bán]]-Table2[[#This Row],[Chiết khấu]]</f>
        <v>1128000</v>
      </c>
      <c r="K6250" t="s">
        <v>24</v>
      </c>
      <c r="L6250">
        <v>0.12</v>
      </c>
      <c r="M6250" t="s">
        <v>319</v>
      </c>
      <c r="N6250" t="s">
        <v>26</v>
      </c>
      <c r="O6250">
        <v>2.88</v>
      </c>
      <c r="P6250" t="s">
        <v>520</v>
      </c>
      <c r="Q6250" t="s">
        <v>521</v>
      </c>
      <c r="R6250" t="s">
        <v>107</v>
      </c>
      <c r="S6250" t="s">
        <v>108</v>
      </c>
      <c r="T6250" t="s">
        <v>320</v>
      </c>
      <c r="U6250" t="s">
        <v>321</v>
      </c>
      <c r="V6250" t="s">
        <v>33</v>
      </c>
    </row>
    <row r="6251" spans="1:22">
      <c r="A6251" s="4">
        <v>46056</v>
      </c>
      <c r="B6251" t="s">
        <v>4767</v>
      </c>
      <c r="C6251" t="s">
        <v>104</v>
      </c>
      <c r="D6251">
        <v>24</v>
      </c>
      <c r="E6251">
        <v>51000</v>
      </c>
      <c r="F6251">
        <f>Table2[[#This Row],[Đơn Giá Chuẩn]]*Table2[[#This Row],[Tổng số lượng bán]]</f>
        <v>1224000</v>
      </c>
      <c r="G6251">
        <v>0</v>
      </c>
      <c r="H6251">
        <f>Table2[[#This Row],[Doanh số bán]]-Table2[[#This Row],[Chiết khấu]]</f>
        <v>1224000</v>
      </c>
      <c r="K6251" t="s">
        <v>24</v>
      </c>
      <c r="L6251">
        <v>0.12</v>
      </c>
      <c r="M6251" t="s">
        <v>319</v>
      </c>
      <c r="N6251" t="s">
        <v>26</v>
      </c>
      <c r="O6251">
        <v>2.88</v>
      </c>
      <c r="P6251" t="s">
        <v>588</v>
      </c>
      <c r="Q6251" t="s">
        <v>589</v>
      </c>
      <c r="R6251" t="s">
        <v>107</v>
      </c>
      <c r="S6251" t="s">
        <v>108</v>
      </c>
      <c r="T6251" t="s">
        <v>320</v>
      </c>
      <c r="U6251" t="s">
        <v>321</v>
      </c>
      <c r="V6251" t="s">
        <v>33</v>
      </c>
    </row>
    <row r="6252" spans="1:22">
      <c r="A6252" s="4">
        <v>46102</v>
      </c>
      <c r="B6252" t="s">
        <v>7893</v>
      </c>
      <c r="C6252" t="s">
        <v>83</v>
      </c>
      <c r="D6252">
        <v>4</v>
      </c>
      <c r="E6252">
        <v>137000</v>
      </c>
      <c r="F6252">
        <f>Table2[[#This Row],[Đơn Giá Chuẩn]]*Table2[[#This Row],[Tổng số lượng bán]]</f>
        <v>548000</v>
      </c>
      <c r="G6252">
        <v>100000</v>
      </c>
      <c r="H6252">
        <f>Table2[[#This Row],[Doanh số bán]]-Table2[[#This Row],[Chiết khấu]]</f>
        <v>448000</v>
      </c>
      <c r="K6252" t="s">
        <v>24</v>
      </c>
      <c r="L6252">
        <v>0.5</v>
      </c>
      <c r="M6252" t="s">
        <v>25</v>
      </c>
      <c r="N6252" t="s">
        <v>26</v>
      </c>
      <c r="O6252">
        <v>2</v>
      </c>
      <c r="P6252" t="s">
        <v>101</v>
      </c>
      <c r="Q6252" t="s">
        <v>102</v>
      </c>
      <c r="R6252" t="s">
        <v>41</v>
      </c>
      <c r="S6252" t="s">
        <v>42</v>
      </c>
      <c r="T6252" t="s">
        <v>31</v>
      </c>
      <c r="U6252" t="s">
        <v>32</v>
      </c>
      <c r="V6252" t="s">
        <v>33</v>
      </c>
    </row>
    <row r="6253" spans="1:22">
      <c r="A6253" s="4">
        <v>46056</v>
      </c>
      <c r="B6253" t="s">
        <v>4769</v>
      </c>
      <c r="C6253" t="s">
        <v>23</v>
      </c>
      <c r="D6253">
        <v>1</v>
      </c>
      <c r="E6253">
        <v>25999.999999999996</v>
      </c>
      <c r="F6253">
        <f>Table2[[#This Row],[Đơn Giá Chuẩn]]*Table2[[#This Row],[Tổng số lượng bán]]</f>
        <v>25999.999999999996</v>
      </c>
      <c r="G6253">
        <v>0</v>
      </c>
      <c r="H6253">
        <f>Table2[[#This Row],[Doanh số bán]]-Table2[[#This Row],[Chiết khấu]]</f>
        <v>25999.999999999996</v>
      </c>
      <c r="K6253" t="s">
        <v>24</v>
      </c>
      <c r="L6253">
        <v>0</v>
      </c>
      <c r="M6253" t="s">
        <v>319</v>
      </c>
      <c r="N6253" t="s">
        <v>26</v>
      </c>
      <c r="O6253">
        <v>0</v>
      </c>
      <c r="P6253" t="s">
        <v>47</v>
      </c>
      <c r="Q6253" t="s">
        <v>48</v>
      </c>
      <c r="R6253" t="s">
        <v>29</v>
      </c>
      <c r="S6253" t="s">
        <v>30</v>
      </c>
      <c r="T6253" t="s">
        <v>320</v>
      </c>
      <c r="U6253" t="s">
        <v>321</v>
      </c>
      <c r="V6253" t="s">
        <v>33</v>
      </c>
    </row>
    <row r="6254" spans="1:22">
      <c r="A6254" s="4">
        <v>46103</v>
      </c>
      <c r="B6254" t="s">
        <v>7923</v>
      </c>
      <c r="C6254" t="s">
        <v>83</v>
      </c>
      <c r="D6254">
        <v>2</v>
      </c>
      <c r="E6254">
        <v>137000</v>
      </c>
      <c r="F6254">
        <f>Table2[[#This Row],[Đơn Giá Chuẩn]]*Table2[[#This Row],[Tổng số lượng bán]]</f>
        <v>274000</v>
      </c>
      <c r="G6254">
        <v>0</v>
      </c>
      <c r="H6254">
        <f>Table2[[#This Row],[Doanh số bán]]-Table2[[#This Row],[Chiết khấu]]</f>
        <v>274000</v>
      </c>
      <c r="K6254" t="s">
        <v>24</v>
      </c>
      <c r="L6254">
        <v>0.5</v>
      </c>
      <c r="M6254" t="s">
        <v>25</v>
      </c>
      <c r="N6254" t="s">
        <v>26</v>
      </c>
      <c r="O6254">
        <v>1</v>
      </c>
      <c r="P6254" t="s">
        <v>101</v>
      </c>
      <c r="Q6254" t="s">
        <v>102</v>
      </c>
      <c r="R6254" t="s">
        <v>41</v>
      </c>
      <c r="S6254" t="s">
        <v>42</v>
      </c>
      <c r="T6254" t="s">
        <v>31</v>
      </c>
      <c r="U6254" t="s">
        <v>32</v>
      </c>
      <c r="V6254" t="s">
        <v>33</v>
      </c>
    </row>
    <row r="6255" spans="1:22">
      <c r="A6255" s="4">
        <v>46057</v>
      </c>
      <c r="B6255" t="s">
        <v>4771</v>
      </c>
      <c r="C6255" t="s">
        <v>23</v>
      </c>
      <c r="D6255">
        <v>1</v>
      </c>
      <c r="E6255">
        <v>25999.999999999996</v>
      </c>
      <c r="F6255">
        <f>Table2[[#This Row],[Đơn Giá Chuẩn]]*Table2[[#This Row],[Tổng số lượng bán]]</f>
        <v>25999.999999999996</v>
      </c>
      <c r="G6255">
        <v>0</v>
      </c>
      <c r="H6255">
        <f>Table2[[#This Row],[Doanh số bán]]-Table2[[#This Row],[Chiết khấu]]</f>
        <v>25999.999999999996</v>
      </c>
      <c r="K6255" t="s">
        <v>24</v>
      </c>
      <c r="L6255">
        <v>0</v>
      </c>
      <c r="M6255" t="s">
        <v>319</v>
      </c>
      <c r="N6255" t="s">
        <v>26</v>
      </c>
      <c r="O6255">
        <v>0</v>
      </c>
      <c r="P6255" t="s">
        <v>47</v>
      </c>
      <c r="Q6255" t="s">
        <v>48</v>
      </c>
      <c r="R6255" t="s">
        <v>29</v>
      </c>
      <c r="S6255" t="s">
        <v>30</v>
      </c>
      <c r="T6255" t="s">
        <v>320</v>
      </c>
      <c r="U6255" t="s">
        <v>321</v>
      </c>
      <c r="V6255" t="s">
        <v>33</v>
      </c>
    </row>
    <row r="6256" spans="1:22">
      <c r="A6256" s="4">
        <v>46057</v>
      </c>
      <c r="B6256" t="s">
        <v>4772</v>
      </c>
      <c r="C6256" t="s">
        <v>23</v>
      </c>
      <c r="D6256">
        <v>1</v>
      </c>
      <c r="E6256">
        <v>42000</v>
      </c>
      <c r="F6256">
        <f>Table2[[#This Row],[Đơn Giá Chuẩn]]*Table2[[#This Row],[Tổng số lượng bán]]</f>
        <v>42000</v>
      </c>
      <c r="G6256">
        <v>0</v>
      </c>
      <c r="H6256">
        <f>Table2[[#This Row],[Doanh số bán]]-Table2[[#This Row],[Chiết khấu]]</f>
        <v>42000</v>
      </c>
      <c r="K6256" t="s">
        <v>24</v>
      </c>
      <c r="L6256">
        <v>0</v>
      </c>
      <c r="M6256" t="s">
        <v>319</v>
      </c>
      <c r="N6256" t="s">
        <v>26</v>
      </c>
      <c r="O6256">
        <v>0</v>
      </c>
      <c r="P6256" t="s">
        <v>94</v>
      </c>
      <c r="Q6256" t="s">
        <v>95</v>
      </c>
      <c r="R6256" t="s">
        <v>29</v>
      </c>
      <c r="S6256" t="s">
        <v>30</v>
      </c>
      <c r="T6256" t="s">
        <v>320</v>
      </c>
      <c r="U6256" t="s">
        <v>321</v>
      </c>
      <c r="V6256" t="s">
        <v>33</v>
      </c>
    </row>
    <row r="6257" spans="1:22">
      <c r="A6257" s="4">
        <v>46057</v>
      </c>
      <c r="B6257" t="s">
        <v>4773</v>
      </c>
      <c r="C6257" t="s">
        <v>23</v>
      </c>
      <c r="D6257">
        <v>1</v>
      </c>
      <c r="E6257">
        <v>21000</v>
      </c>
      <c r="F6257">
        <f>Table2[[#This Row],[Đơn Giá Chuẩn]]*Table2[[#This Row],[Tổng số lượng bán]]</f>
        <v>21000</v>
      </c>
      <c r="G6257">
        <v>0</v>
      </c>
      <c r="H6257">
        <f>Table2[[#This Row],[Doanh số bán]]-Table2[[#This Row],[Chiết khấu]]</f>
        <v>21000</v>
      </c>
      <c r="K6257" t="s">
        <v>24</v>
      </c>
      <c r="L6257">
        <v>0</v>
      </c>
      <c r="M6257" t="s">
        <v>319</v>
      </c>
      <c r="N6257" t="s">
        <v>26</v>
      </c>
      <c r="O6257">
        <v>0</v>
      </c>
      <c r="P6257" t="s">
        <v>27</v>
      </c>
      <c r="Q6257" t="s">
        <v>28</v>
      </c>
      <c r="R6257" t="s">
        <v>29</v>
      </c>
      <c r="S6257" t="s">
        <v>30</v>
      </c>
      <c r="T6257" t="s">
        <v>320</v>
      </c>
      <c r="U6257" t="s">
        <v>321</v>
      </c>
      <c r="V6257" t="s">
        <v>33</v>
      </c>
    </row>
    <row r="6258" spans="1:22">
      <c r="A6258" s="4">
        <v>46057</v>
      </c>
      <c r="B6258" t="s">
        <v>4774</v>
      </c>
      <c r="C6258" t="s">
        <v>23</v>
      </c>
      <c r="D6258">
        <v>1</v>
      </c>
      <c r="E6258">
        <v>21000</v>
      </c>
      <c r="F6258">
        <f>Table2[[#This Row],[Đơn Giá Chuẩn]]*Table2[[#This Row],[Tổng số lượng bán]]</f>
        <v>21000</v>
      </c>
      <c r="G6258">
        <v>0</v>
      </c>
      <c r="H6258">
        <f>Table2[[#This Row],[Doanh số bán]]-Table2[[#This Row],[Chiết khấu]]</f>
        <v>21000</v>
      </c>
      <c r="K6258" t="s">
        <v>24</v>
      </c>
      <c r="L6258">
        <v>0</v>
      </c>
      <c r="M6258" t="s">
        <v>319</v>
      </c>
      <c r="N6258" t="s">
        <v>26</v>
      </c>
      <c r="O6258">
        <v>0</v>
      </c>
      <c r="P6258" t="s">
        <v>27</v>
      </c>
      <c r="Q6258" t="s">
        <v>28</v>
      </c>
      <c r="R6258" t="s">
        <v>29</v>
      </c>
      <c r="S6258" t="s">
        <v>30</v>
      </c>
      <c r="T6258" t="s">
        <v>320</v>
      </c>
      <c r="U6258" t="s">
        <v>321</v>
      </c>
      <c r="V6258" t="s">
        <v>33</v>
      </c>
    </row>
    <row r="6259" spans="1:22">
      <c r="A6259" s="4">
        <v>46057</v>
      </c>
      <c r="B6259" t="s">
        <v>4774</v>
      </c>
      <c r="C6259" t="s">
        <v>23</v>
      </c>
      <c r="D6259">
        <v>1</v>
      </c>
      <c r="E6259">
        <v>32000</v>
      </c>
      <c r="F6259">
        <f>Table2[[#This Row],[Đơn Giá Chuẩn]]*Table2[[#This Row],[Tổng số lượng bán]]</f>
        <v>32000</v>
      </c>
      <c r="G6259">
        <v>0</v>
      </c>
      <c r="H6259">
        <f>Table2[[#This Row],[Doanh số bán]]-Table2[[#This Row],[Chiết khấu]]</f>
        <v>32000</v>
      </c>
      <c r="K6259" t="s">
        <v>24</v>
      </c>
      <c r="L6259">
        <v>0</v>
      </c>
      <c r="M6259" t="s">
        <v>319</v>
      </c>
      <c r="N6259" t="s">
        <v>26</v>
      </c>
      <c r="O6259">
        <v>0</v>
      </c>
      <c r="P6259" t="s">
        <v>125</v>
      </c>
      <c r="Q6259" t="s">
        <v>126</v>
      </c>
      <c r="R6259" t="s">
        <v>29</v>
      </c>
      <c r="S6259" t="s">
        <v>30</v>
      </c>
      <c r="T6259" t="s">
        <v>320</v>
      </c>
      <c r="U6259" t="s">
        <v>321</v>
      </c>
      <c r="V6259" t="s">
        <v>33</v>
      </c>
    </row>
    <row r="6260" spans="1:22">
      <c r="A6260" s="4">
        <v>46057</v>
      </c>
      <c r="B6260" t="s">
        <v>4775</v>
      </c>
      <c r="C6260" t="s">
        <v>23</v>
      </c>
      <c r="D6260">
        <v>2</v>
      </c>
      <c r="E6260">
        <v>42000</v>
      </c>
      <c r="F6260">
        <f>Table2[[#This Row],[Đơn Giá Chuẩn]]*Table2[[#This Row],[Tổng số lượng bán]]</f>
        <v>84000</v>
      </c>
      <c r="G6260">
        <v>0</v>
      </c>
      <c r="H6260">
        <f>Table2[[#This Row],[Doanh số bán]]-Table2[[#This Row],[Chiết khấu]]</f>
        <v>84000</v>
      </c>
      <c r="K6260" t="s">
        <v>24</v>
      </c>
      <c r="L6260">
        <v>0</v>
      </c>
      <c r="M6260" t="s">
        <v>319</v>
      </c>
      <c r="N6260" t="s">
        <v>26</v>
      </c>
      <c r="O6260">
        <v>0</v>
      </c>
      <c r="P6260" t="s">
        <v>368</v>
      </c>
      <c r="Q6260" t="s">
        <v>369</v>
      </c>
      <c r="R6260" t="s">
        <v>29</v>
      </c>
      <c r="S6260" t="s">
        <v>56</v>
      </c>
      <c r="T6260" t="s">
        <v>320</v>
      </c>
      <c r="U6260" t="s">
        <v>321</v>
      </c>
      <c r="V6260" t="s">
        <v>33</v>
      </c>
    </row>
    <row r="6261" spans="1:22">
      <c r="A6261" s="4">
        <v>46057</v>
      </c>
      <c r="B6261" t="s">
        <v>4776</v>
      </c>
      <c r="C6261" t="s">
        <v>23</v>
      </c>
      <c r="D6261">
        <v>3</v>
      </c>
      <c r="E6261">
        <v>25999.999999999996</v>
      </c>
      <c r="F6261">
        <f>Table2[[#This Row],[Đơn Giá Chuẩn]]*Table2[[#This Row],[Tổng số lượng bán]]</f>
        <v>77999.999999999985</v>
      </c>
      <c r="G6261">
        <v>0</v>
      </c>
      <c r="H6261">
        <f>Table2[[#This Row],[Doanh số bán]]-Table2[[#This Row],[Chiết khấu]]</f>
        <v>77999.999999999985</v>
      </c>
      <c r="K6261" t="s">
        <v>24</v>
      </c>
      <c r="L6261">
        <v>0</v>
      </c>
      <c r="M6261" t="s">
        <v>319</v>
      </c>
      <c r="N6261" t="s">
        <v>26</v>
      </c>
      <c r="O6261">
        <v>0</v>
      </c>
      <c r="P6261" t="s">
        <v>47</v>
      </c>
      <c r="Q6261" t="s">
        <v>48</v>
      </c>
      <c r="R6261" t="s">
        <v>29</v>
      </c>
      <c r="S6261" t="s">
        <v>30</v>
      </c>
      <c r="T6261" t="s">
        <v>320</v>
      </c>
      <c r="U6261" t="s">
        <v>321</v>
      </c>
      <c r="V6261" t="s">
        <v>33</v>
      </c>
    </row>
    <row r="6262" spans="1:22">
      <c r="A6262" s="4">
        <v>46057</v>
      </c>
      <c r="B6262" t="s">
        <v>4777</v>
      </c>
      <c r="C6262" t="s">
        <v>23</v>
      </c>
      <c r="D6262">
        <v>100</v>
      </c>
      <c r="E6262">
        <v>21000</v>
      </c>
      <c r="F6262">
        <f>Table2[[#This Row],[Đơn Giá Chuẩn]]*Table2[[#This Row],[Tổng số lượng bán]]</f>
        <v>2100000</v>
      </c>
      <c r="G6262">
        <v>0</v>
      </c>
      <c r="H6262">
        <f>Table2[[#This Row],[Doanh số bán]]-Table2[[#This Row],[Chiết khấu]]</f>
        <v>2100000</v>
      </c>
      <c r="K6262" t="s">
        <v>24</v>
      </c>
      <c r="L6262">
        <v>0</v>
      </c>
      <c r="M6262" t="s">
        <v>319</v>
      </c>
      <c r="N6262" t="s">
        <v>26</v>
      </c>
      <c r="O6262">
        <v>0</v>
      </c>
      <c r="P6262" t="s">
        <v>27</v>
      </c>
      <c r="Q6262" t="s">
        <v>28</v>
      </c>
      <c r="R6262" t="s">
        <v>29</v>
      </c>
      <c r="S6262" t="s">
        <v>30</v>
      </c>
      <c r="T6262" t="s">
        <v>320</v>
      </c>
      <c r="U6262" t="s">
        <v>321</v>
      </c>
      <c r="V6262" t="s">
        <v>33</v>
      </c>
    </row>
    <row r="6263" spans="1:22">
      <c r="A6263" s="4">
        <v>46104</v>
      </c>
      <c r="B6263" t="s">
        <v>8011</v>
      </c>
      <c r="C6263" t="s">
        <v>83</v>
      </c>
      <c r="D6263">
        <v>10</v>
      </c>
      <c r="E6263">
        <v>137000</v>
      </c>
      <c r="F6263">
        <f>Table2[[#This Row],[Đơn Giá Chuẩn]]*Table2[[#This Row],[Tổng số lượng bán]]</f>
        <v>1370000</v>
      </c>
      <c r="G6263">
        <v>375000</v>
      </c>
      <c r="H6263">
        <f>Table2[[#This Row],[Doanh số bán]]-Table2[[#This Row],[Chiết khấu]]</f>
        <v>995000</v>
      </c>
      <c r="K6263" t="s">
        <v>24</v>
      </c>
      <c r="L6263">
        <v>0.5</v>
      </c>
      <c r="M6263" t="s">
        <v>319</v>
      </c>
      <c r="N6263" t="s">
        <v>26</v>
      </c>
      <c r="O6263">
        <v>5</v>
      </c>
      <c r="P6263" t="s">
        <v>101</v>
      </c>
      <c r="Q6263" t="s">
        <v>102</v>
      </c>
      <c r="R6263" t="s">
        <v>41</v>
      </c>
      <c r="S6263" t="s">
        <v>42</v>
      </c>
      <c r="T6263" t="s">
        <v>320</v>
      </c>
      <c r="U6263" t="s">
        <v>321</v>
      </c>
      <c r="V6263" t="s">
        <v>33</v>
      </c>
    </row>
    <row r="6264" spans="1:22">
      <c r="A6264" s="4">
        <v>46057</v>
      </c>
      <c r="B6264" t="s">
        <v>4779</v>
      </c>
      <c r="C6264" t="s">
        <v>104</v>
      </c>
      <c r="D6264">
        <v>5</v>
      </c>
      <c r="E6264">
        <v>51000</v>
      </c>
      <c r="F6264">
        <f>Table2[[#This Row],[Đơn Giá Chuẩn]]*Table2[[#This Row],[Tổng số lượng bán]]</f>
        <v>255000</v>
      </c>
      <c r="G6264">
        <v>0</v>
      </c>
      <c r="H6264">
        <f>Table2[[#This Row],[Doanh số bán]]-Table2[[#This Row],[Chiết khấu]]</f>
        <v>255000</v>
      </c>
      <c r="K6264" t="s">
        <v>24</v>
      </c>
      <c r="L6264">
        <v>0.12</v>
      </c>
      <c r="M6264" t="s">
        <v>319</v>
      </c>
      <c r="N6264" t="s">
        <v>26</v>
      </c>
      <c r="O6264">
        <v>0.6</v>
      </c>
      <c r="P6264" t="s">
        <v>656</v>
      </c>
      <c r="Q6264" t="s">
        <v>657</v>
      </c>
      <c r="R6264" t="s">
        <v>107</v>
      </c>
      <c r="S6264" t="s">
        <v>108</v>
      </c>
      <c r="T6264" t="s">
        <v>320</v>
      </c>
      <c r="U6264" t="s">
        <v>321</v>
      </c>
      <c r="V6264" t="s">
        <v>33</v>
      </c>
    </row>
    <row r="6265" spans="1:22">
      <c r="A6265" s="4">
        <v>46057</v>
      </c>
      <c r="B6265" t="s">
        <v>4779</v>
      </c>
      <c r="C6265" t="s">
        <v>104</v>
      </c>
      <c r="D6265">
        <v>5</v>
      </c>
      <c r="E6265">
        <v>51000</v>
      </c>
      <c r="F6265">
        <f>Table2[[#This Row],[Đơn Giá Chuẩn]]*Table2[[#This Row],[Tổng số lượng bán]]</f>
        <v>255000</v>
      </c>
      <c r="G6265">
        <v>0</v>
      </c>
      <c r="H6265">
        <f>Table2[[#This Row],[Doanh số bán]]-Table2[[#This Row],[Chiết khấu]]</f>
        <v>255000</v>
      </c>
      <c r="K6265" t="s">
        <v>24</v>
      </c>
      <c r="L6265">
        <v>0.12</v>
      </c>
      <c r="M6265" t="s">
        <v>319</v>
      </c>
      <c r="N6265" t="s">
        <v>26</v>
      </c>
      <c r="O6265">
        <v>0.6</v>
      </c>
      <c r="P6265" t="s">
        <v>588</v>
      </c>
      <c r="Q6265" t="s">
        <v>589</v>
      </c>
      <c r="R6265" t="s">
        <v>107</v>
      </c>
      <c r="S6265" t="s">
        <v>108</v>
      </c>
      <c r="T6265" t="s">
        <v>320</v>
      </c>
      <c r="U6265" t="s">
        <v>321</v>
      </c>
      <c r="V6265" t="s">
        <v>33</v>
      </c>
    </row>
    <row r="6266" spans="1:22">
      <c r="A6266" s="4">
        <v>46057</v>
      </c>
      <c r="B6266" t="s">
        <v>4779</v>
      </c>
      <c r="C6266" t="s">
        <v>1840</v>
      </c>
      <c r="D6266">
        <v>5</v>
      </c>
      <c r="E6266">
        <v>121000</v>
      </c>
      <c r="F6266">
        <f>Table2[[#This Row],[Đơn Giá Chuẩn]]*Table2[[#This Row],[Tổng số lượng bán]]</f>
        <v>605000</v>
      </c>
      <c r="G6266">
        <v>0</v>
      </c>
      <c r="H6266">
        <f>Table2[[#This Row],[Doanh số bán]]-Table2[[#This Row],[Chiết khấu]]</f>
        <v>605000</v>
      </c>
      <c r="K6266" t="s">
        <v>24</v>
      </c>
      <c r="L6266">
        <v>0.09</v>
      </c>
      <c r="M6266" t="s">
        <v>319</v>
      </c>
      <c r="N6266" t="s">
        <v>26</v>
      </c>
      <c r="O6266">
        <v>0.44999999999999996</v>
      </c>
      <c r="P6266" t="s">
        <v>3239</v>
      </c>
      <c r="Q6266" t="s">
        <v>3240</v>
      </c>
      <c r="R6266" t="s">
        <v>107</v>
      </c>
      <c r="S6266" t="s">
        <v>108</v>
      </c>
      <c r="T6266" t="s">
        <v>320</v>
      </c>
      <c r="U6266" t="s">
        <v>321</v>
      </c>
      <c r="V6266" t="s">
        <v>33</v>
      </c>
    </row>
    <row r="6267" spans="1:22">
      <c r="A6267" s="4">
        <v>46057</v>
      </c>
      <c r="B6267" t="s">
        <v>4779</v>
      </c>
      <c r="C6267" t="s">
        <v>104</v>
      </c>
      <c r="D6267">
        <v>5</v>
      </c>
      <c r="E6267">
        <v>47000</v>
      </c>
      <c r="F6267">
        <f>Table2[[#This Row],[Đơn Giá Chuẩn]]*Table2[[#This Row],[Tổng số lượng bán]]</f>
        <v>235000</v>
      </c>
      <c r="G6267">
        <v>0</v>
      </c>
      <c r="H6267">
        <f>Table2[[#This Row],[Doanh số bán]]-Table2[[#This Row],[Chiết khấu]]</f>
        <v>235000</v>
      </c>
      <c r="K6267" t="s">
        <v>24</v>
      </c>
      <c r="L6267">
        <v>0.16</v>
      </c>
      <c r="M6267" t="s">
        <v>319</v>
      </c>
      <c r="N6267" t="s">
        <v>26</v>
      </c>
      <c r="O6267">
        <v>0.8</v>
      </c>
      <c r="P6267" t="s">
        <v>105</v>
      </c>
      <c r="Q6267" t="s">
        <v>106</v>
      </c>
      <c r="R6267" t="s">
        <v>107</v>
      </c>
      <c r="S6267" t="s">
        <v>108</v>
      </c>
      <c r="T6267" t="s">
        <v>320</v>
      </c>
      <c r="U6267" t="s">
        <v>321</v>
      </c>
      <c r="V6267" t="s">
        <v>33</v>
      </c>
    </row>
    <row r="6268" spans="1:22">
      <c r="A6268" s="4">
        <v>46057</v>
      </c>
      <c r="B6268" t="s">
        <v>4779</v>
      </c>
      <c r="C6268" t="s">
        <v>104</v>
      </c>
      <c r="D6268">
        <v>5</v>
      </c>
      <c r="E6268">
        <v>47000</v>
      </c>
      <c r="F6268">
        <f>Table2[[#This Row],[Đơn Giá Chuẩn]]*Table2[[#This Row],[Tổng số lượng bán]]</f>
        <v>235000</v>
      </c>
      <c r="G6268">
        <v>0</v>
      </c>
      <c r="H6268">
        <f>Table2[[#This Row],[Doanh số bán]]-Table2[[#This Row],[Chiết khấu]]</f>
        <v>235000</v>
      </c>
      <c r="K6268" t="s">
        <v>24</v>
      </c>
      <c r="L6268">
        <v>0.12</v>
      </c>
      <c r="M6268" t="s">
        <v>319</v>
      </c>
      <c r="N6268" t="s">
        <v>26</v>
      </c>
      <c r="O6268">
        <v>0.6</v>
      </c>
      <c r="P6268" t="s">
        <v>520</v>
      </c>
      <c r="Q6268" t="s">
        <v>521</v>
      </c>
      <c r="R6268" t="s">
        <v>107</v>
      </c>
      <c r="S6268" t="s">
        <v>108</v>
      </c>
      <c r="T6268" t="s">
        <v>320</v>
      </c>
      <c r="U6268" t="s">
        <v>321</v>
      </c>
      <c r="V6268" t="s">
        <v>33</v>
      </c>
    </row>
    <row r="6269" spans="1:22">
      <c r="A6269" s="4">
        <v>46106</v>
      </c>
      <c r="B6269" t="s">
        <v>8252</v>
      </c>
      <c r="C6269" t="s">
        <v>83</v>
      </c>
      <c r="D6269">
        <v>6</v>
      </c>
      <c r="E6269">
        <v>137000</v>
      </c>
      <c r="F6269">
        <f>Table2[[#This Row],[Đơn Giá Chuẩn]]*Table2[[#This Row],[Tổng số lượng bán]]</f>
        <v>822000</v>
      </c>
      <c r="G6269">
        <v>225000</v>
      </c>
      <c r="H6269">
        <f>Table2[[#This Row],[Doanh số bán]]-Table2[[#This Row],[Chiết khấu]]</f>
        <v>597000</v>
      </c>
      <c r="K6269" t="s">
        <v>24</v>
      </c>
      <c r="L6269">
        <v>0.5</v>
      </c>
      <c r="M6269" t="s">
        <v>319</v>
      </c>
      <c r="N6269" t="s">
        <v>26</v>
      </c>
      <c r="O6269">
        <v>3</v>
      </c>
      <c r="P6269" t="s">
        <v>101</v>
      </c>
      <c r="Q6269" t="s">
        <v>102</v>
      </c>
      <c r="R6269" t="s">
        <v>41</v>
      </c>
      <c r="S6269" t="s">
        <v>42</v>
      </c>
      <c r="T6269" t="s">
        <v>320</v>
      </c>
      <c r="U6269" t="s">
        <v>321</v>
      </c>
      <c r="V6269" t="s">
        <v>33</v>
      </c>
    </row>
    <row r="6270" spans="1:22">
      <c r="A6270" s="4">
        <v>46057</v>
      </c>
      <c r="B6270" t="s">
        <v>4781</v>
      </c>
      <c r="C6270" t="s">
        <v>23</v>
      </c>
      <c r="D6270">
        <v>1</v>
      </c>
      <c r="E6270">
        <v>37000</v>
      </c>
      <c r="F6270">
        <f>Table2[[#This Row],[Đơn Giá Chuẩn]]*Table2[[#This Row],[Tổng số lượng bán]]</f>
        <v>37000</v>
      </c>
      <c r="G6270">
        <v>0</v>
      </c>
      <c r="H6270">
        <f>Table2[[#This Row],[Doanh số bán]]-Table2[[#This Row],[Chiết khấu]]</f>
        <v>37000</v>
      </c>
      <c r="K6270" t="s">
        <v>24</v>
      </c>
      <c r="L6270">
        <v>0</v>
      </c>
      <c r="M6270" t="s">
        <v>319</v>
      </c>
      <c r="N6270" t="s">
        <v>26</v>
      </c>
      <c r="O6270">
        <v>0</v>
      </c>
      <c r="P6270" t="s">
        <v>66</v>
      </c>
      <c r="Q6270" t="s">
        <v>67</v>
      </c>
      <c r="R6270" t="s">
        <v>29</v>
      </c>
      <c r="S6270" t="s">
        <v>68</v>
      </c>
      <c r="T6270" t="s">
        <v>320</v>
      </c>
      <c r="U6270" t="s">
        <v>321</v>
      </c>
      <c r="V6270" t="s">
        <v>33</v>
      </c>
    </row>
    <row r="6271" spans="1:22">
      <c r="A6271" s="4">
        <v>46057</v>
      </c>
      <c r="B6271" t="s">
        <v>4781</v>
      </c>
      <c r="C6271" t="s">
        <v>23</v>
      </c>
      <c r="D6271">
        <v>2</v>
      </c>
      <c r="E6271">
        <v>25999.999999999996</v>
      </c>
      <c r="F6271">
        <f>Table2[[#This Row],[Đơn Giá Chuẩn]]*Table2[[#This Row],[Tổng số lượng bán]]</f>
        <v>51999.999999999993</v>
      </c>
      <c r="G6271">
        <v>0</v>
      </c>
      <c r="H6271">
        <f>Table2[[#This Row],[Doanh số bán]]-Table2[[#This Row],[Chiết khấu]]</f>
        <v>51999.999999999993</v>
      </c>
      <c r="K6271" t="s">
        <v>24</v>
      </c>
      <c r="L6271">
        <v>0</v>
      </c>
      <c r="M6271" t="s">
        <v>319</v>
      </c>
      <c r="N6271" t="s">
        <v>26</v>
      </c>
      <c r="O6271">
        <v>0</v>
      </c>
      <c r="P6271" t="s">
        <v>47</v>
      </c>
      <c r="Q6271" t="s">
        <v>48</v>
      </c>
      <c r="R6271" t="s">
        <v>29</v>
      </c>
      <c r="S6271" t="s">
        <v>30</v>
      </c>
      <c r="T6271" t="s">
        <v>320</v>
      </c>
      <c r="U6271" t="s">
        <v>321</v>
      </c>
      <c r="V6271" t="s">
        <v>33</v>
      </c>
    </row>
    <row r="6272" spans="1:22">
      <c r="A6272" s="4">
        <v>46057</v>
      </c>
      <c r="B6272" t="s">
        <v>4782</v>
      </c>
      <c r="C6272" t="s">
        <v>23</v>
      </c>
      <c r="D6272">
        <v>2</v>
      </c>
      <c r="E6272">
        <v>21000</v>
      </c>
      <c r="F6272">
        <f>Table2[[#This Row],[Đơn Giá Chuẩn]]*Table2[[#This Row],[Tổng số lượng bán]]</f>
        <v>42000</v>
      </c>
      <c r="G6272">
        <v>0</v>
      </c>
      <c r="H6272">
        <f>Table2[[#This Row],[Doanh số bán]]-Table2[[#This Row],[Chiết khấu]]</f>
        <v>42000</v>
      </c>
      <c r="K6272" t="s">
        <v>24</v>
      </c>
      <c r="L6272">
        <v>0</v>
      </c>
      <c r="M6272" t="s">
        <v>319</v>
      </c>
      <c r="N6272" t="s">
        <v>26</v>
      </c>
      <c r="O6272">
        <v>0</v>
      </c>
      <c r="P6272" t="s">
        <v>27</v>
      </c>
      <c r="Q6272" t="s">
        <v>28</v>
      </c>
      <c r="R6272" t="s">
        <v>29</v>
      </c>
      <c r="S6272" t="s">
        <v>30</v>
      </c>
      <c r="T6272" t="s">
        <v>320</v>
      </c>
      <c r="U6272" t="s">
        <v>321</v>
      </c>
      <c r="V6272" t="s">
        <v>33</v>
      </c>
    </row>
    <row r="6273" spans="1:22">
      <c r="A6273" s="4">
        <v>46057</v>
      </c>
      <c r="B6273" t="s">
        <v>4782</v>
      </c>
      <c r="C6273" t="s">
        <v>23</v>
      </c>
      <c r="D6273">
        <v>1</v>
      </c>
      <c r="E6273">
        <v>42000</v>
      </c>
      <c r="F6273">
        <f>Table2[[#This Row],[Đơn Giá Chuẩn]]*Table2[[#This Row],[Tổng số lượng bán]]</f>
        <v>42000</v>
      </c>
      <c r="G6273">
        <v>0</v>
      </c>
      <c r="H6273">
        <f>Table2[[#This Row],[Doanh số bán]]-Table2[[#This Row],[Chiết khấu]]</f>
        <v>42000</v>
      </c>
      <c r="K6273" t="s">
        <v>24</v>
      </c>
      <c r="L6273">
        <v>0</v>
      </c>
      <c r="M6273" t="s">
        <v>319</v>
      </c>
      <c r="N6273" t="s">
        <v>26</v>
      </c>
      <c r="O6273">
        <v>0</v>
      </c>
      <c r="P6273" t="s">
        <v>62</v>
      </c>
      <c r="Q6273" t="s">
        <v>63</v>
      </c>
      <c r="R6273" t="s">
        <v>29</v>
      </c>
      <c r="S6273" t="s">
        <v>56</v>
      </c>
      <c r="T6273" t="s">
        <v>320</v>
      </c>
      <c r="U6273" t="s">
        <v>321</v>
      </c>
      <c r="V6273" t="s">
        <v>33</v>
      </c>
    </row>
    <row r="6274" spans="1:22">
      <c r="A6274" s="4">
        <v>46057</v>
      </c>
      <c r="B6274" t="s">
        <v>4782</v>
      </c>
      <c r="C6274" t="s">
        <v>23</v>
      </c>
      <c r="D6274">
        <v>1</v>
      </c>
      <c r="E6274">
        <v>25999.999999999996</v>
      </c>
      <c r="F6274">
        <f>Table2[[#This Row],[Đơn Giá Chuẩn]]*Table2[[#This Row],[Tổng số lượng bán]]</f>
        <v>25999.999999999996</v>
      </c>
      <c r="G6274">
        <v>0</v>
      </c>
      <c r="H6274">
        <f>Table2[[#This Row],[Doanh số bán]]-Table2[[#This Row],[Chiết khấu]]</f>
        <v>25999.999999999996</v>
      </c>
      <c r="K6274" t="s">
        <v>24</v>
      </c>
      <c r="L6274">
        <v>0</v>
      </c>
      <c r="M6274" t="s">
        <v>319</v>
      </c>
      <c r="N6274" t="s">
        <v>26</v>
      </c>
      <c r="O6274">
        <v>0</v>
      </c>
      <c r="P6274" t="s">
        <v>47</v>
      </c>
      <c r="Q6274" t="s">
        <v>48</v>
      </c>
      <c r="R6274" t="s">
        <v>29</v>
      </c>
      <c r="S6274" t="s">
        <v>30</v>
      </c>
      <c r="T6274" t="s">
        <v>320</v>
      </c>
      <c r="U6274" t="s">
        <v>321</v>
      </c>
      <c r="V6274" t="s">
        <v>33</v>
      </c>
    </row>
    <row r="6275" spans="1:22">
      <c r="A6275" s="4">
        <v>46057</v>
      </c>
      <c r="B6275" t="s">
        <v>4783</v>
      </c>
      <c r="C6275" t="s">
        <v>23</v>
      </c>
      <c r="D6275">
        <v>1</v>
      </c>
      <c r="E6275">
        <v>21000</v>
      </c>
      <c r="F6275">
        <f>Table2[[#This Row],[Đơn Giá Chuẩn]]*Table2[[#This Row],[Tổng số lượng bán]]</f>
        <v>21000</v>
      </c>
      <c r="G6275">
        <v>0</v>
      </c>
      <c r="H6275">
        <f>Table2[[#This Row],[Doanh số bán]]-Table2[[#This Row],[Chiết khấu]]</f>
        <v>21000</v>
      </c>
      <c r="K6275" t="s">
        <v>24</v>
      </c>
      <c r="L6275">
        <v>0</v>
      </c>
      <c r="M6275" t="s">
        <v>319</v>
      </c>
      <c r="N6275" t="s">
        <v>26</v>
      </c>
      <c r="O6275">
        <v>0</v>
      </c>
      <c r="P6275" t="s">
        <v>27</v>
      </c>
      <c r="Q6275" t="s">
        <v>28</v>
      </c>
      <c r="R6275" t="s">
        <v>29</v>
      </c>
      <c r="S6275" t="s">
        <v>30</v>
      </c>
      <c r="T6275" t="s">
        <v>320</v>
      </c>
      <c r="U6275" t="s">
        <v>321</v>
      </c>
      <c r="V6275" t="s">
        <v>33</v>
      </c>
    </row>
    <row r="6276" spans="1:22">
      <c r="A6276" s="4">
        <v>46057</v>
      </c>
      <c r="B6276" t="s">
        <v>4783</v>
      </c>
      <c r="C6276" t="s">
        <v>23</v>
      </c>
      <c r="D6276">
        <v>1</v>
      </c>
      <c r="E6276">
        <v>25999.999999999996</v>
      </c>
      <c r="F6276">
        <f>Table2[[#This Row],[Đơn Giá Chuẩn]]*Table2[[#This Row],[Tổng số lượng bán]]</f>
        <v>25999.999999999996</v>
      </c>
      <c r="G6276">
        <v>0</v>
      </c>
      <c r="H6276">
        <f>Table2[[#This Row],[Doanh số bán]]-Table2[[#This Row],[Chiết khấu]]</f>
        <v>25999.999999999996</v>
      </c>
      <c r="K6276" t="s">
        <v>24</v>
      </c>
      <c r="L6276">
        <v>0</v>
      </c>
      <c r="M6276" t="s">
        <v>319</v>
      </c>
      <c r="N6276" t="s">
        <v>26</v>
      </c>
      <c r="O6276">
        <v>0</v>
      </c>
      <c r="P6276" t="s">
        <v>47</v>
      </c>
      <c r="Q6276" t="s">
        <v>48</v>
      </c>
      <c r="R6276" t="s">
        <v>29</v>
      </c>
      <c r="S6276" t="s">
        <v>30</v>
      </c>
      <c r="T6276" t="s">
        <v>320</v>
      </c>
      <c r="U6276" t="s">
        <v>321</v>
      </c>
      <c r="V6276" t="s">
        <v>33</v>
      </c>
    </row>
    <row r="6277" spans="1:22">
      <c r="A6277" s="4">
        <v>46057</v>
      </c>
      <c r="B6277" t="s">
        <v>4784</v>
      </c>
      <c r="C6277" t="s">
        <v>23</v>
      </c>
      <c r="D6277">
        <v>1</v>
      </c>
      <c r="E6277">
        <v>25999.999999999996</v>
      </c>
      <c r="F6277">
        <f>Table2[[#This Row],[Đơn Giá Chuẩn]]*Table2[[#This Row],[Tổng số lượng bán]]</f>
        <v>25999.999999999996</v>
      </c>
      <c r="G6277">
        <v>0</v>
      </c>
      <c r="H6277">
        <f>Table2[[#This Row],[Doanh số bán]]-Table2[[#This Row],[Chiết khấu]]</f>
        <v>25999.999999999996</v>
      </c>
      <c r="K6277" t="s">
        <v>24</v>
      </c>
      <c r="L6277">
        <v>0</v>
      </c>
      <c r="M6277" t="s">
        <v>319</v>
      </c>
      <c r="N6277" t="s">
        <v>26</v>
      </c>
      <c r="O6277">
        <v>0</v>
      </c>
      <c r="P6277" t="s">
        <v>129</v>
      </c>
      <c r="Q6277" t="s">
        <v>130</v>
      </c>
      <c r="R6277" t="s">
        <v>29</v>
      </c>
      <c r="S6277" t="s">
        <v>30</v>
      </c>
      <c r="T6277" t="s">
        <v>320</v>
      </c>
      <c r="U6277" t="s">
        <v>321</v>
      </c>
      <c r="V6277" t="s">
        <v>33</v>
      </c>
    </row>
    <row r="6278" spans="1:22">
      <c r="A6278" s="4">
        <v>46057</v>
      </c>
      <c r="B6278" t="s">
        <v>4785</v>
      </c>
      <c r="C6278" t="s">
        <v>23</v>
      </c>
      <c r="D6278">
        <v>1</v>
      </c>
      <c r="E6278">
        <v>21000</v>
      </c>
      <c r="F6278">
        <f>Table2[[#This Row],[Đơn Giá Chuẩn]]*Table2[[#This Row],[Tổng số lượng bán]]</f>
        <v>21000</v>
      </c>
      <c r="G6278">
        <v>0</v>
      </c>
      <c r="H6278">
        <f>Table2[[#This Row],[Doanh số bán]]-Table2[[#This Row],[Chiết khấu]]</f>
        <v>21000</v>
      </c>
      <c r="K6278" t="s">
        <v>24</v>
      </c>
      <c r="L6278">
        <v>0</v>
      </c>
      <c r="M6278" t="s">
        <v>319</v>
      </c>
      <c r="N6278" t="s">
        <v>26</v>
      </c>
      <c r="O6278">
        <v>0</v>
      </c>
      <c r="P6278" t="s">
        <v>27</v>
      </c>
      <c r="Q6278" t="s">
        <v>28</v>
      </c>
      <c r="R6278" t="s">
        <v>29</v>
      </c>
      <c r="S6278" t="s">
        <v>30</v>
      </c>
      <c r="T6278" t="s">
        <v>320</v>
      </c>
      <c r="U6278" t="s">
        <v>321</v>
      </c>
      <c r="V6278" t="s">
        <v>33</v>
      </c>
    </row>
    <row r="6279" spans="1:22">
      <c r="A6279" s="4">
        <v>46057</v>
      </c>
      <c r="B6279" t="s">
        <v>4786</v>
      </c>
      <c r="C6279" t="s">
        <v>23</v>
      </c>
      <c r="D6279">
        <v>1</v>
      </c>
      <c r="E6279">
        <v>21000</v>
      </c>
      <c r="F6279">
        <f>Table2[[#This Row],[Đơn Giá Chuẩn]]*Table2[[#This Row],[Tổng số lượng bán]]</f>
        <v>21000</v>
      </c>
      <c r="G6279">
        <v>0</v>
      </c>
      <c r="H6279">
        <f>Table2[[#This Row],[Doanh số bán]]-Table2[[#This Row],[Chiết khấu]]</f>
        <v>21000</v>
      </c>
      <c r="K6279" t="s">
        <v>24</v>
      </c>
      <c r="L6279">
        <v>0</v>
      </c>
      <c r="M6279" t="s">
        <v>319</v>
      </c>
      <c r="N6279" t="s">
        <v>26</v>
      </c>
      <c r="O6279">
        <v>0</v>
      </c>
      <c r="P6279" t="s">
        <v>27</v>
      </c>
      <c r="Q6279" t="s">
        <v>28</v>
      </c>
      <c r="R6279" t="s">
        <v>29</v>
      </c>
      <c r="S6279" t="s">
        <v>30</v>
      </c>
      <c r="T6279" t="s">
        <v>320</v>
      </c>
      <c r="U6279" t="s">
        <v>321</v>
      </c>
      <c r="V6279" t="s">
        <v>33</v>
      </c>
    </row>
    <row r="6280" spans="1:22">
      <c r="A6280" s="4">
        <v>46057</v>
      </c>
      <c r="B6280" t="s">
        <v>4786</v>
      </c>
      <c r="C6280" t="s">
        <v>23</v>
      </c>
      <c r="D6280">
        <v>1</v>
      </c>
      <c r="E6280">
        <v>25999.999999999996</v>
      </c>
      <c r="F6280">
        <f>Table2[[#This Row],[Đơn Giá Chuẩn]]*Table2[[#This Row],[Tổng số lượng bán]]</f>
        <v>25999.999999999996</v>
      </c>
      <c r="G6280">
        <v>0</v>
      </c>
      <c r="H6280">
        <f>Table2[[#This Row],[Doanh số bán]]-Table2[[#This Row],[Chiết khấu]]</f>
        <v>25999.999999999996</v>
      </c>
      <c r="K6280" t="s">
        <v>24</v>
      </c>
      <c r="L6280">
        <v>0</v>
      </c>
      <c r="M6280" t="s">
        <v>319</v>
      </c>
      <c r="N6280" t="s">
        <v>26</v>
      </c>
      <c r="O6280">
        <v>0</v>
      </c>
      <c r="P6280" t="s">
        <v>47</v>
      </c>
      <c r="Q6280" t="s">
        <v>48</v>
      </c>
      <c r="R6280" t="s">
        <v>29</v>
      </c>
      <c r="S6280" t="s">
        <v>30</v>
      </c>
      <c r="T6280" t="s">
        <v>320</v>
      </c>
      <c r="U6280" t="s">
        <v>321</v>
      </c>
      <c r="V6280" t="s">
        <v>33</v>
      </c>
    </row>
    <row r="6281" spans="1:22">
      <c r="A6281" s="4">
        <v>46057</v>
      </c>
      <c r="B6281" t="s">
        <v>4787</v>
      </c>
      <c r="C6281" t="s">
        <v>23</v>
      </c>
      <c r="D6281">
        <v>1</v>
      </c>
      <c r="E6281">
        <v>25999.999999999996</v>
      </c>
      <c r="F6281">
        <f>Table2[[#This Row],[Đơn Giá Chuẩn]]*Table2[[#This Row],[Tổng số lượng bán]]</f>
        <v>25999.999999999996</v>
      </c>
      <c r="G6281">
        <v>0</v>
      </c>
      <c r="H6281">
        <f>Table2[[#This Row],[Doanh số bán]]-Table2[[#This Row],[Chiết khấu]]</f>
        <v>25999.999999999996</v>
      </c>
      <c r="K6281" t="s">
        <v>24</v>
      </c>
      <c r="L6281">
        <v>0</v>
      </c>
      <c r="M6281" t="s">
        <v>319</v>
      </c>
      <c r="N6281" t="s">
        <v>26</v>
      </c>
      <c r="O6281">
        <v>0</v>
      </c>
      <c r="P6281" t="s">
        <v>47</v>
      </c>
      <c r="Q6281" t="s">
        <v>48</v>
      </c>
      <c r="R6281" t="s">
        <v>29</v>
      </c>
      <c r="S6281" t="s">
        <v>30</v>
      </c>
      <c r="T6281" t="s">
        <v>320</v>
      </c>
      <c r="U6281" t="s">
        <v>321</v>
      </c>
      <c r="V6281" t="s">
        <v>33</v>
      </c>
    </row>
    <row r="6282" spans="1:22">
      <c r="A6282" s="4">
        <v>46057</v>
      </c>
      <c r="B6282" t="s">
        <v>4787</v>
      </c>
      <c r="C6282" t="s">
        <v>23</v>
      </c>
      <c r="D6282">
        <v>1</v>
      </c>
      <c r="E6282">
        <v>32000</v>
      </c>
      <c r="F6282">
        <f>Table2[[#This Row],[Đơn Giá Chuẩn]]*Table2[[#This Row],[Tổng số lượng bán]]</f>
        <v>32000</v>
      </c>
      <c r="G6282">
        <v>0</v>
      </c>
      <c r="H6282">
        <f>Table2[[#This Row],[Doanh số bán]]-Table2[[#This Row],[Chiết khấu]]</f>
        <v>32000</v>
      </c>
      <c r="K6282" t="s">
        <v>24</v>
      </c>
      <c r="L6282">
        <v>0</v>
      </c>
      <c r="M6282" t="s">
        <v>319</v>
      </c>
      <c r="N6282" t="s">
        <v>26</v>
      </c>
      <c r="O6282">
        <v>0</v>
      </c>
      <c r="P6282" t="s">
        <v>489</v>
      </c>
      <c r="Q6282" t="s">
        <v>490</v>
      </c>
      <c r="R6282" t="s">
        <v>29</v>
      </c>
      <c r="S6282" t="s">
        <v>59</v>
      </c>
      <c r="T6282" t="s">
        <v>320</v>
      </c>
      <c r="U6282" t="s">
        <v>321</v>
      </c>
      <c r="V6282" t="s">
        <v>33</v>
      </c>
    </row>
    <row r="6283" spans="1:22">
      <c r="A6283" s="4">
        <v>46057</v>
      </c>
      <c r="B6283" t="s">
        <v>4788</v>
      </c>
      <c r="C6283" t="s">
        <v>23</v>
      </c>
      <c r="D6283">
        <v>2</v>
      </c>
      <c r="E6283">
        <v>21000</v>
      </c>
      <c r="F6283">
        <f>Table2[[#This Row],[Đơn Giá Chuẩn]]*Table2[[#This Row],[Tổng số lượng bán]]</f>
        <v>42000</v>
      </c>
      <c r="G6283">
        <v>0</v>
      </c>
      <c r="H6283">
        <f>Table2[[#This Row],[Doanh số bán]]-Table2[[#This Row],[Chiết khấu]]</f>
        <v>42000</v>
      </c>
      <c r="K6283" t="s">
        <v>24</v>
      </c>
      <c r="L6283">
        <v>0</v>
      </c>
      <c r="M6283" t="s">
        <v>319</v>
      </c>
      <c r="N6283" t="s">
        <v>26</v>
      </c>
      <c r="O6283">
        <v>0</v>
      </c>
      <c r="P6283" t="s">
        <v>27</v>
      </c>
      <c r="Q6283" t="s">
        <v>28</v>
      </c>
      <c r="R6283" t="s">
        <v>29</v>
      </c>
      <c r="S6283" t="s">
        <v>30</v>
      </c>
      <c r="T6283" t="s">
        <v>320</v>
      </c>
      <c r="U6283" t="s">
        <v>321</v>
      </c>
      <c r="V6283" t="s">
        <v>33</v>
      </c>
    </row>
    <row r="6284" spans="1:22">
      <c r="A6284" s="4">
        <v>46057</v>
      </c>
      <c r="B6284" t="s">
        <v>4788</v>
      </c>
      <c r="C6284" t="s">
        <v>23</v>
      </c>
      <c r="D6284">
        <v>2</v>
      </c>
      <c r="E6284">
        <v>25999.999999999996</v>
      </c>
      <c r="F6284">
        <f>Table2[[#This Row],[Đơn Giá Chuẩn]]*Table2[[#This Row],[Tổng số lượng bán]]</f>
        <v>51999.999999999993</v>
      </c>
      <c r="G6284">
        <v>0</v>
      </c>
      <c r="H6284">
        <f>Table2[[#This Row],[Doanh số bán]]-Table2[[#This Row],[Chiết khấu]]</f>
        <v>51999.999999999993</v>
      </c>
      <c r="K6284" t="s">
        <v>24</v>
      </c>
      <c r="L6284">
        <v>0</v>
      </c>
      <c r="M6284" t="s">
        <v>319</v>
      </c>
      <c r="N6284" t="s">
        <v>26</v>
      </c>
      <c r="O6284">
        <v>0</v>
      </c>
      <c r="P6284" t="s">
        <v>129</v>
      </c>
      <c r="Q6284" t="s">
        <v>130</v>
      </c>
      <c r="R6284" t="s">
        <v>29</v>
      </c>
      <c r="S6284" t="s">
        <v>30</v>
      </c>
      <c r="T6284" t="s">
        <v>320</v>
      </c>
      <c r="U6284" t="s">
        <v>321</v>
      </c>
      <c r="V6284" t="s">
        <v>33</v>
      </c>
    </row>
    <row r="6285" spans="1:22">
      <c r="A6285" s="4">
        <v>46057</v>
      </c>
      <c r="B6285" t="s">
        <v>4789</v>
      </c>
      <c r="C6285" t="s">
        <v>23</v>
      </c>
      <c r="D6285">
        <v>1</v>
      </c>
      <c r="E6285">
        <v>25999.999999999996</v>
      </c>
      <c r="F6285">
        <f>Table2[[#This Row],[Đơn Giá Chuẩn]]*Table2[[#This Row],[Tổng số lượng bán]]</f>
        <v>25999.999999999996</v>
      </c>
      <c r="G6285">
        <v>0</v>
      </c>
      <c r="H6285">
        <f>Table2[[#This Row],[Doanh số bán]]-Table2[[#This Row],[Chiết khấu]]</f>
        <v>25999.999999999996</v>
      </c>
      <c r="K6285" t="s">
        <v>24</v>
      </c>
      <c r="L6285">
        <v>0</v>
      </c>
      <c r="M6285" t="s">
        <v>319</v>
      </c>
      <c r="N6285" t="s">
        <v>26</v>
      </c>
      <c r="O6285">
        <v>0</v>
      </c>
      <c r="P6285" t="s">
        <v>47</v>
      </c>
      <c r="Q6285" t="s">
        <v>48</v>
      </c>
      <c r="R6285" t="s">
        <v>29</v>
      </c>
      <c r="S6285" t="s">
        <v>30</v>
      </c>
      <c r="T6285" t="s">
        <v>320</v>
      </c>
      <c r="U6285" t="s">
        <v>321</v>
      </c>
      <c r="V6285" t="s">
        <v>33</v>
      </c>
    </row>
    <row r="6286" spans="1:22">
      <c r="A6286" s="4">
        <v>46057</v>
      </c>
      <c r="B6286" t="s">
        <v>4790</v>
      </c>
      <c r="C6286" t="s">
        <v>1840</v>
      </c>
      <c r="D6286">
        <v>30</v>
      </c>
      <c r="E6286">
        <v>121000</v>
      </c>
      <c r="F6286">
        <f>Table2[[#This Row],[Đơn Giá Chuẩn]]*Table2[[#This Row],[Tổng số lượng bán]]</f>
        <v>3630000</v>
      </c>
      <c r="G6286">
        <v>1101852</v>
      </c>
      <c r="H6286">
        <f>Table2[[#This Row],[Doanh số bán]]-Table2[[#This Row],[Chiết khấu]]</f>
        <v>2528148</v>
      </c>
      <c r="K6286" t="s">
        <v>24</v>
      </c>
      <c r="L6286">
        <v>0.09</v>
      </c>
      <c r="M6286" t="s">
        <v>319</v>
      </c>
      <c r="N6286" t="s">
        <v>26</v>
      </c>
      <c r="O6286">
        <v>2.6999999999999997</v>
      </c>
      <c r="P6286" t="s">
        <v>3239</v>
      </c>
      <c r="Q6286" t="s">
        <v>3240</v>
      </c>
      <c r="R6286" t="s">
        <v>107</v>
      </c>
      <c r="S6286" t="s">
        <v>108</v>
      </c>
      <c r="T6286" t="s">
        <v>320</v>
      </c>
      <c r="U6286" t="s">
        <v>321</v>
      </c>
      <c r="V6286" t="s">
        <v>33</v>
      </c>
    </row>
    <row r="6287" spans="1:22">
      <c r="A6287" s="4">
        <v>46106</v>
      </c>
      <c r="B6287" t="s">
        <v>8271</v>
      </c>
      <c r="C6287" t="s">
        <v>83</v>
      </c>
      <c r="D6287">
        <v>1</v>
      </c>
      <c r="E6287">
        <v>137000</v>
      </c>
      <c r="F6287">
        <f>Table2[[#This Row],[Đơn Giá Chuẩn]]*Table2[[#This Row],[Tổng số lượng bán]]</f>
        <v>137000</v>
      </c>
      <c r="G6287">
        <v>43750</v>
      </c>
      <c r="H6287">
        <f>Table2[[#This Row],[Doanh số bán]]-Table2[[#This Row],[Chiết khấu]]</f>
        <v>93250</v>
      </c>
      <c r="K6287" t="s">
        <v>24</v>
      </c>
      <c r="L6287">
        <v>0.5</v>
      </c>
      <c r="M6287" t="s">
        <v>918</v>
      </c>
      <c r="N6287" t="s">
        <v>919</v>
      </c>
      <c r="O6287">
        <v>0.5</v>
      </c>
      <c r="P6287" t="s">
        <v>101</v>
      </c>
      <c r="Q6287" t="s">
        <v>102</v>
      </c>
      <c r="R6287" t="s">
        <v>41</v>
      </c>
      <c r="S6287" t="s">
        <v>42</v>
      </c>
      <c r="T6287" t="s">
        <v>922</v>
      </c>
      <c r="U6287" t="s">
        <v>923</v>
      </c>
      <c r="V6287" t="s">
        <v>33</v>
      </c>
    </row>
    <row r="6288" spans="1:22">
      <c r="A6288" s="4">
        <v>46057</v>
      </c>
      <c r="B6288" t="s">
        <v>4791</v>
      </c>
      <c r="C6288" t="s">
        <v>104</v>
      </c>
      <c r="D6288">
        <v>15</v>
      </c>
      <c r="E6288">
        <v>47000</v>
      </c>
      <c r="F6288">
        <f>Table2[[#This Row],[Đơn Giá Chuẩn]]*Table2[[#This Row],[Tổng số lượng bán]]</f>
        <v>705000</v>
      </c>
      <c r="G6288">
        <v>0</v>
      </c>
      <c r="H6288">
        <f>Table2[[#This Row],[Doanh số bán]]-Table2[[#This Row],[Chiết khấu]]</f>
        <v>705000</v>
      </c>
      <c r="K6288" t="s">
        <v>24</v>
      </c>
      <c r="L6288">
        <v>0.12</v>
      </c>
      <c r="M6288" t="s">
        <v>319</v>
      </c>
      <c r="N6288" t="s">
        <v>26</v>
      </c>
      <c r="O6288">
        <v>1.7999999999999998</v>
      </c>
      <c r="P6288" t="s">
        <v>520</v>
      </c>
      <c r="Q6288" t="s">
        <v>521</v>
      </c>
      <c r="R6288" t="s">
        <v>107</v>
      </c>
      <c r="S6288" t="s">
        <v>108</v>
      </c>
      <c r="T6288" t="s">
        <v>320</v>
      </c>
      <c r="U6288" t="s">
        <v>321</v>
      </c>
      <c r="V6288" t="s">
        <v>33</v>
      </c>
    </row>
    <row r="6289" spans="1:22">
      <c r="A6289" s="4">
        <v>46058</v>
      </c>
      <c r="B6289" t="s">
        <v>4792</v>
      </c>
      <c r="C6289" t="s">
        <v>23</v>
      </c>
      <c r="D6289">
        <v>1</v>
      </c>
      <c r="E6289">
        <v>21000</v>
      </c>
      <c r="F6289">
        <f>Table2[[#This Row],[Đơn Giá Chuẩn]]*Table2[[#This Row],[Tổng số lượng bán]]</f>
        <v>21000</v>
      </c>
      <c r="G6289">
        <v>0</v>
      </c>
      <c r="H6289">
        <f>Table2[[#This Row],[Doanh số bán]]-Table2[[#This Row],[Chiết khấu]]</f>
        <v>21000</v>
      </c>
      <c r="K6289" t="s">
        <v>24</v>
      </c>
      <c r="L6289">
        <v>0</v>
      </c>
      <c r="M6289" t="s">
        <v>319</v>
      </c>
      <c r="N6289" t="s">
        <v>26</v>
      </c>
      <c r="O6289">
        <v>0</v>
      </c>
      <c r="P6289" t="s">
        <v>27</v>
      </c>
      <c r="Q6289" t="s">
        <v>28</v>
      </c>
      <c r="R6289" t="s">
        <v>29</v>
      </c>
      <c r="S6289" t="s">
        <v>30</v>
      </c>
      <c r="T6289" t="s">
        <v>320</v>
      </c>
      <c r="U6289" t="s">
        <v>321</v>
      </c>
      <c r="V6289" t="s">
        <v>33</v>
      </c>
    </row>
    <row r="6290" spans="1:22">
      <c r="A6290" s="4">
        <v>46058</v>
      </c>
      <c r="B6290" t="s">
        <v>4793</v>
      </c>
      <c r="C6290" t="s">
        <v>23</v>
      </c>
      <c r="D6290">
        <v>2</v>
      </c>
      <c r="E6290">
        <v>37000</v>
      </c>
      <c r="F6290">
        <f>Table2[[#This Row],[Đơn Giá Chuẩn]]*Table2[[#This Row],[Tổng số lượng bán]]</f>
        <v>74000</v>
      </c>
      <c r="G6290">
        <v>0</v>
      </c>
      <c r="H6290">
        <f>Table2[[#This Row],[Doanh số bán]]-Table2[[#This Row],[Chiết khấu]]</f>
        <v>74000</v>
      </c>
      <c r="K6290" t="s">
        <v>24</v>
      </c>
      <c r="L6290">
        <v>0</v>
      </c>
      <c r="M6290" t="s">
        <v>319</v>
      </c>
      <c r="N6290" t="s">
        <v>26</v>
      </c>
      <c r="O6290">
        <v>0</v>
      </c>
      <c r="P6290" t="s">
        <v>402</v>
      </c>
      <c r="Q6290" t="s">
        <v>403</v>
      </c>
      <c r="R6290" t="s">
        <v>29</v>
      </c>
      <c r="S6290" t="s">
        <v>59</v>
      </c>
      <c r="T6290" t="s">
        <v>320</v>
      </c>
      <c r="U6290" t="s">
        <v>321</v>
      </c>
      <c r="V6290" t="s">
        <v>33</v>
      </c>
    </row>
    <row r="6291" spans="1:22">
      <c r="A6291" s="4">
        <v>46058</v>
      </c>
      <c r="B6291" t="s">
        <v>4794</v>
      </c>
      <c r="C6291" t="s">
        <v>23</v>
      </c>
      <c r="D6291">
        <v>1</v>
      </c>
      <c r="E6291">
        <v>25999.999999999996</v>
      </c>
      <c r="F6291">
        <f>Table2[[#This Row],[Đơn Giá Chuẩn]]*Table2[[#This Row],[Tổng số lượng bán]]</f>
        <v>25999.999999999996</v>
      </c>
      <c r="G6291">
        <v>0</v>
      </c>
      <c r="H6291">
        <f>Table2[[#This Row],[Doanh số bán]]-Table2[[#This Row],[Chiết khấu]]</f>
        <v>25999.999999999996</v>
      </c>
      <c r="K6291" t="s">
        <v>24</v>
      </c>
      <c r="L6291">
        <v>0</v>
      </c>
      <c r="M6291" t="s">
        <v>319</v>
      </c>
      <c r="N6291" t="s">
        <v>26</v>
      </c>
      <c r="O6291">
        <v>0</v>
      </c>
      <c r="P6291" t="s">
        <v>129</v>
      </c>
      <c r="Q6291" t="s">
        <v>130</v>
      </c>
      <c r="R6291" t="s">
        <v>29</v>
      </c>
      <c r="S6291" t="s">
        <v>30</v>
      </c>
      <c r="T6291" t="s">
        <v>320</v>
      </c>
      <c r="U6291" t="s">
        <v>321</v>
      </c>
      <c r="V6291" t="s">
        <v>33</v>
      </c>
    </row>
    <row r="6292" spans="1:22">
      <c r="A6292" s="4">
        <v>46058</v>
      </c>
      <c r="B6292" t="s">
        <v>4795</v>
      </c>
      <c r="C6292" t="s">
        <v>23</v>
      </c>
      <c r="D6292">
        <v>3</v>
      </c>
      <c r="E6292">
        <v>25999.999999999996</v>
      </c>
      <c r="F6292">
        <f>Table2[[#This Row],[Đơn Giá Chuẩn]]*Table2[[#This Row],[Tổng số lượng bán]]</f>
        <v>77999.999999999985</v>
      </c>
      <c r="G6292">
        <v>0</v>
      </c>
      <c r="H6292">
        <f>Table2[[#This Row],[Doanh số bán]]-Table2[[#This Row],[Chiết khấu]]</f>
        <v>77999.999999999985</v>
      </c>
      <c r="K6292" t="s">
        <v>24</v>
      </c>
      <c r="L6292">
        <v>0</v>
      </c>
      <c r="M6292" t="s">
        <v>319</v>
      </c>
      <c r="N6292" t="s">
        <v>26</v>
      </c>
      <c r="O6292">
        <v>0</v>
      </c>
      <c r="P6292" t="s">
        <v>47</v>
      </c>
      <c r="Q6292" t="s">
        <v>48</v>
      </c>
      <c r="R6292" t="s">
        <v>29</v>
      </c>
      <c r="S6292" t="s">
        <v>30</v>
      </c>
      <c r="T6292" t="s">
        <v>320</v>
      </c>
      <c r="U6292" t="s">
        <v>321</v>
      </c>
      <c r="V6292" t="s">
        <v>33</v>
      </c>
    </row>
    <row r="6293" spans="1:22">
      <c r="A6293" s="4">
        <v>46058</v>
      </c>
      <c r="B6293" t="s">
        <v>4796</v>
      </c>
      <c r="C6293" t="s">
        <v>23</v>
      </c>
      <c r="D6293">
        <v>2</v>
      </c>
      <c r="E6293">
        <v>21000</v>
      </c>
      <c r="F6293">
        <f>Table2[[#This Row],[Đơn Giá Chuẩn]]*Table2[[#This Row],[Tổng số lượng bán]]</f>
        <v>42000</v>
      </c>
      <c r="G6293">
        <v>0</v>
      </c>
      <c r="H6293">
        <f>Table2[[#This Row],[Doanh số bán]]-Table2[[#This Row],[Chiết khấu]]</f>
        <v>42000</v>
      </c>
      <c r="K6293" t="s">
        <v>24</v>
      </c>
      <c r="L6293">
        <v>0</v>
      </c>
      <c r="M6293" t="s">
        <v>319</v>
      </c>
      <c r="N6293" t="s">
        <v>26</v>
      </c>
      <c r="O6293">
        <v>0</v>
      </c>
      <c r="P6293" t="s">
        <v>27</v>
      </c>
      <c r="Q6293" t="s">
        <v>28</v>
      </c>
      <c r="R6293" t="s">
        <v>29</v>
      </c>
      <c r="S6293" t="s">
        <v>30</v>
      </c>
      <c r="T6293" t="s">
        <v>320</v>
      </c>
      <c r="U6293" t="s">
        <v>321</v>
      </c>
      <c r="V6293" t="s">
        <v>33</v>
      </c>
    </row>
    <row r="6294" spans="1:22">
      <c r="A6294" s="4">
        <v>46058</v>
      </c>
      <c r="B6294" t="s">
        <v>4796</v>
      </c>
      <c r="C6294" t="s">
        <v>23</v>
      </c>
      <c r="D6294">
        <v>2</v>
      </c>
      <c r="E6294">
        <v>25999.999999999996</v>
      </c>
      <c r="F6294">
        <f>Table2[[#This Row],[Đơn Giá Chuẩn]]*Table2[[#This Row],[Tổng số lượng bán]]</f>
        <v>51999.999999999993</v>
      </c>
      <c r="G6294">
        <v>0</v>
      </c>
      <c r="H6294">
        <f>Table2[[#This Row],[Doanh số bán]]-Table2[[#This Row],[Chiết khấu]]</f>
        <v>51999.999999999993</v>
      </c>
      <c r="K6294" t="s">
        <v>24</v>
      </c>
      <c r="L6294">
        <v>0</v>
      </c>
      <c r="M6294" t="s">
        <v>319</v>
      </c>
      <c r="N6294" t="s">
        <v>26</v>
      </c>
      <c r="O6294">
        <v>0</v>
      </c>
      <c r="P6294" t="s">
        <v>47</v>
      </c>
      <c r="Q6294" t="s">
        <v>48</v>
      </c>
      <c r="R6294" t="s">
        <v>29</v>
      </c>
      <c r="S6294" t="s">
        <v>30</v>
      </c>
      <c r="T6294" t="s">
        <v>320</v>
      </c>
      <c r="U6294" t="s">
        <v>321</v>
      </c>
      <c r="V6294" t="s">
        <v>33</v>
      </c>
    </row>
    <row r="6295" spans="1:22">
      <c r="A6295" s="4">
        <v>46058</v>
      </c>
      <c r="B6295" t="s">
        <v>4797</v>
      </c>
      <c r="C6295" t="s">
        <v>23</v>
      </c>
      <c r="D6295">
        <v>1</v>
      </c>
      <c r="E6295">
        <v>25999.999999999996</v>
      </c>
      <c r="F6295">
        <f>Table2[[#This Row],[Đơn Giá Chuẩn]]*Table2[[#This Row],[Tổng số lượng bán]]</f>
        <v>25999.999999999996</v>
      </c>
      <c r="G6295">
        <v>0</v>
      </c>
      <c r="H6295">
        <f>Table2[[#This Row],[Doanh số bán]]-Table2[[#This Row],[Chiết khấu]]</f>
        <v>25999.999999999996</v>
      </c>
      <c r="K6295" t="s">
        <v>24</v>
      </c>
      <c r="L6295">
        <v>0</v>
      </c>
      <c r="M6295" t="s">
        <v>319</v>
      </c>
      <c r="N6295" t="s">
        <v>26</v>
      </c>
      <c r="O6295">
        <v>0</v>
      </c>
      <c r="P6295" t="s">
        <v>47</v>
      </c>
      <c r="Q6295" t="s">
        <v>48</v>
      </c>
      <c r="R6295" t="s">
        <v>29</v>
      </c>
      <c r="S6295" t="s">
        <v>30</v>
      </c>
      <c r="T6295" t="s">
        <v>320</v>
      </c>
      <c r="U6295" t="s">
        <v>321</v>
      </c>
      <c r="V6295" t="s">
        <v>33</v>
      </c>
    </row>
    <row r="6296" spans="1:22">
      <c r="A6296" s="4">
        <v>46058</v>
      </c>
      <c r="B6296" t="s">
        <v>4797</v>
      </c>
      <c r="C6296" t="s">
        <v>23</v>
      </c>
      <c r="D6296">
        <v>1</v>
      </c>
      <c r="E6296">
        <v>62000</v>
      </c>
      <c r="F6296">
        <f>Table2[[#This Row],[Đơn Giá Chuẩn]]*Table2[[#This Row],[Tổng số lượng bán]]</f>
        <v>62000</v>
      </c>
      <c r="G6296">
        <v>0</v>
      </c>
      <c r="H6296">
        <f>Table2[[#This Row],[Doanh số bán]]-Table2[[#This Row],[Chiết khấu]]</f>
        <v>62000</v>
      </c>
      <c r="K6296" t="s">
        <v>24</v>
      </c>
      <c r="L6296">
        <v>0</v>
      </c>
      <c r="M6296" t="s">
        <v>319</v>
      </c>
      <c r="N6296" t="s">
        <v>26</v>
      </c>
      <c r="O6296">
        <v>0</v>
      </c>
      <c r="P6296" t="s">
        <v>199</v>
      </c>
      <c r="Q6296" t="s">
        <v>200</v>
      </c>
      <c r="R6296" t="s">
        <v>29</v>
      </c>
      <c r="S6296" t="s">
        <v>30</v>
      </c>
      <c r="T6296" t="s">
        <v>320</v>
      </c>
      <c r="U6296" t="s">
        <v>321</v>
      </c>
      <c r="V6296" t="s">
        <v>33</v>
      </c>
    </row>
    <row r="6297" spans="1:22">
      <c r="A6297" s="4">
        <v>46058</v>
      </c>
      <c r="B6297" t="s">
        <v>4798</v>
      </c>
      <c r="C6297" t="s">
        <v>23</v>
      </c>
      <c r="D6297">
        <v>3</v>
      </c>
      <c r="E6297">
        <v>21000</v>
      </c>
      <c r="F6297">
        <f>Table2[[#This Row],[Đơn Giá Chuẩn]]*Table2[[#This Row],[Tổng số lượng bán]]</f>
        <v>63000</v>
      </c>
      <c r="G6297">
        <v>0</v>
      </c>
      <c r="H6297">
        <f>Table2[[#This Row],[Doanh số bán]]-Table2[[#This Row],[Chiết khấu]]</f>
        <v>63000</v>
      </c>
      <c r="K6297" t="s">
        <v>24</v>
      </c>
      <c r="L6297">
        <v>0</v>
      </c>
      <c r="M6297" t="s">
        <v>319</v>
      </c>
      <c r="N6297" t="s">
        <v>26</v>
      </c>
      <c r="O6297">
        <v>0</v>
      </c>
      <c r="P6297" t="s">
        <v>27</v>
      </c>
      <c r="Q6297" t="s">
        <v>28</v>
      </c>
      <c r="R6297" t="s">
        <v>29</v>
      </c>
      <c r="S6297" t="s">
        <v>30</v>
      </c>
      <c r="T6297" t="s">
        <v>320</v>
      </c>
      <c r="U6297" t="s">
        <v>321</v>
      </c>
      <c r="V6297" t="s">
        <v>33</v>
      </c>
    </row>
    <row r="6298" spans="1:22">
      <c r="A6298" s="4">
        <v>46058</v>
      </c>
      <c r="B6298" t="s">
        <v>4799</v>
      </c>
      <c r="C6298" t="s">
        <v>23</v>
      </c>
      <c r="D6298">
        <v>2</v>
      </c>
      <c r="E6298">
        <v>21000</v>
      </c>
      <c r="F6298">
        <f>Table2[[#This Row],[Đơn Giá Chuẩn]]*Table2[[#This Row],[Tổng số lượng bán]]</f>
        <v>42000</v>
      </c>
      <c r="G6298">
        <v>0</v>
      </c>
      <c r="H6298">
        <f>Table2[[#This Row],[Doanh số bán]]-Table2[[#This Row],[Chiết khấu]]</f>
        <v>42000</v>
      </c>
      <c r="K6298" t="s">
        <v>24</v>
      </c>
      <c r="L6298">
        <v>0</v>
      </c>
      <c r="M6298" t="s">
        <v>319</v>
      </c>
      <c r="N6298" t="s">
        <v>26</v>
      </c>
      <c r="O6298">
        <v>0</v>
      </c>
      <c r="P6298" t="s">
        <v>27</v>
      </c>
      <c r="Q6298" t="s">
        <v>28</v>
      </c>
      <c r="R6298" t="s">
        <v>29</v>
      </c>
      <c r="S6298" t="s">
        <v>30</v>
      </c>
      <c r="T6298" t="s">
        <v>320</v>
      </c>
      <c r="U6298" t="s">
        <v>321</v>
      </c>
      <c r="V6298" t="s">
        <v>33</v>
      </c>
    </row>
    <row r="6299" spans="1:22">
      <c r="A6299" s="4">
        <v>46058</v>
      </c>
      <c r="B6299" t="s">
        <v>4799</v>
      </c>
      <c r="C6299" t="s">
        <v>23</v>
      </c>
      <c r="D6299">
        <v>1</v>
      </c>
      <c r="E6299">
        <v>25999.999999999996</v>
      </c>
      <c r="F6299">
        <f>Table2[[#This Row],[Đơn Giá Chuẩn]]*Table2[[#This Row],[Tổng số lượng bán]]</f>
        <v>25999.999999999996</v>
      </c>
      <c r="G6299">
        <v>0</v>
      </c>
      <c r="H6299">
        <f>Table2[[#This Row],[Doanh số bán]]-Table2[[#This Row],[Chiết khấu]]</f>
        <v>25999.999999999996</v>
      </c>
      <c r="K6299" t="s">
        <v>24</v>
      </c>
      <c r="L6299">
        <v>0</v>
      </c>
      <c r="M6299" t="s">
        <v>319</v>
      </c>
      <c r="N6299" t="s">
        <v>26</v>
      </c>
      <c r="O6299">
        <v>0</v>
      </c>
      <c r="P6299" t="s">
        <v>47</v>
      </c>
      <c r="Q6299" t="s">
        <v>48</v>
      </c>
      <c r="R6299" t="s">
        <v>29</v>
      </c>
      <c r="S6299" t="s">
        <v>30</v>
      </c>
      <c r="T6299" t="s">
        <v>320</v>
      </c>
      <c r="U6299" t="s">
        <v>321</v>
      </c>
      <c r="V6299" t="s">
        <v>33</v>
      </c>
    </row>
    <row r="6300" spans="1:22">
      <c r="A6300" s="4">
        <v>46058</v>
      </c>
      <c r="B6300" t="s">
        <v>4800</v>
      </c>
      <c r="C6300" t="s">
        <v>23</v>
      </c>
      <c r="D6300">
        <v>4</v>
      </c>
      <c r="E6300">
        <v>21000</v>
      </c>
      <c r="F6300">
        <f>Table2[[#This Row],[Đơn Giá Chuẩn]]*Table2[[#This Row],[Tổng số lượng bán]]</f>
        <v>84000</v>
      </c>
      <c r="G6300">
        <v>0</v>
      </c>
      <c r="H6300">
        <f>Table2[[#This Row],[Doanh số bán]]-Table2[[#This Row],[Chiết khấu]]</f>
        <v>84000</v>
      </c>
      <c r="K6300" t="s">
        <v>24</v>
      </c>
      <c r="L6300">
        <v>0</v>
      </c>
      <c r="M6300" t="s">
        <v>319</v>
      </c>
      <c r="N6300" t="s">
        <v>26</v>
      </c>
      <c r="O6300">
        <v>0</v>
      </c>
      <c r="P6300" t="s">
        <v>27</v>
      </c>
      <c r="Q6300" t="s">
        <v>28</v>
      </c>
      <c r="R6300" t="s">
        <v>29</v>
      </c>
      <c r="S6300" t="s">
        <v>30</v>
      </c>
      <c r="T6300" t="s">
        <v>320</v>
      </c>
      <c r="U6300" t="s">
        <v>321</v>
      </c>
      <c r="V6300" t="s">
        <v>33</v>
      </c>
    </row>
    <row r="6301" spans="1:22">
      <c r="A6301" s="4">
        <v>46058</v>
      </c>
      <c r="B6301" t="s">
        <v>4801</v>
      </c>
      <c r="C6301" t="s">
        <v>23</v>
      </c>
      <c r="D6301">
        <v>1</v>
      </c>
      <c r="E6301">
        <v>25999.999999999996</v>
      </c>
      <c r="F6301">
        <f>Table2[[#This Row],[Đơn Giá Chuẩn]]*Table2[[#This Row],[Tổng số lượng bán]]</f>
        <v>25999.999999999996</v>
      </c>
      <c r="G6301">
        <v>0</v>
      </c>
      <c r="H6301">
        <f>Table2[[#This Row],[Doanh số bán]]-Table2[[#This Row],[Chiết khấu]]</f>
        <v>25999.999999999996</v>
      </c>
      <c r="K6301" t="s">
        <v>24</v>
      </c>
      <c r="L6301">
        <v>0</v>
      </c>
      <c r="M6301" t="s">
        <v>319</v>
      </c>
      <c r="N6301" t="s">
        <v>26</v>
      </c>
      <c r="O6301">
        <v>0</v>
      </c>
      <c r="P6301" t="s">
        <v>47</v>
      </c>
      <c r="Q6301" t="s">
        <v>48</v>
      </c>
      <c r="R6301" t="s">
        <v>29</v>
      </c>
      <c r="S6301" t="s">
        <v>30</v>
      </c>
      <c r="T6301" t="s">
        <v>320</v>
      </c>
      <c r="U6301" t="s">
        <v>321</v>
      </c>
      <c r="V6301" t="s">
        <v>33</v>
      </c>
    </row>
    <row r="6302" spans="1:22">
      <c r="A6302" s="4">
        <v>46058</v>
      </c>
      <c r="B6302" t="s">
        <v>4802</v>
      </c>
      <c r="C6302" t="s">
        <v>23</v>
      </c>
      <c r="D6302">
        <v>3</v>
      </c>
      <c r="E6302">
        <v>21000</v>
      </c>
      <c r="F6302">
        <f>Table2[[#This Row],[Đơn Giá Chuẩn]]*Table2[[#This Row],[Tổng số lượng bán]]</f>
        <v>63000</v>
      </c>
      <c r="G6302">
        <v>0</v>
      </c>
      <c r="H6302">
        <f>Table2[[#This Row],[Doanh số bán]]-Table2[[#This Row],[Chiết khấu]]</f>
        <v>63000</v>
      </c>
      <c r="K6302" t="s">
        <v>24</v>
      </c>
      <c r="L6302">
        <v>0</v>
      </c>
      <c r="M6302" t="s">
        <v>319</v>
      </c>
      <c r="N6302" t="s">
        <v>26</v>
      </c>
      <c r="O6302">
        <v>0</v>
      </c>
      <c r="P6302" t="s">
        <v>27</v>
      </c>
      <c r="Q6302" t="s">
        <v>28</v>
      </c>
      <c r="R6302" t="s">
        <v>29</v>
      </c>
      <c r="S6302" t="s">
        <v>30</v>
      </c>
      <c r="T6302" t="s">
        <v>320</v>
      </c>
      <c r="U6302" t="s">
        <v>321</v>
      </c>
      <c r="V6302" t="s">
        <v>33</v>
      </c>
    </row>
    <row r="6303" spans="1:22">
      <c r="A6303" s="4">
        <v>46058</v>
      </c>
      <c r="B6303" t="s">
        <v>4802</v>
      </c>
      <c r="C6303" t="s">
        <v>23</v>
      </c>
      <c r="D6303">
        <v>1</v>
      </c>
      <c r="E6303">
        <v>25999.999999999996</v>
      </c>
      <c r="F6303">
        <f>Table2[[#This Row],[Đơn Giá Chuẩn]]*Table2[[#This Row],[Tổng số lượng bán]]</f>
        <v>25999.999999999996</v>
      </c>
      <c r="G6303">
        <v>0</v>
      </c>
      <c r="H6303">
        <f>Table2[[#This Row],[Doanh số bán]]-Table2[[#This Row],[Chiết khấu]]</f>
        <v>25999.999999999996</v>
      </c>
      <c r="K6303" t="s">
        <v>24</v>
      </c>
      <c r="L6303">
        <v>0</v>
      </c>
      <c r="M6303" t="s">
        <v>319</v>
      </c>
      <c r="N6303" t="s">
        <v>26</v>
      </c>
      <c r="O6303">
        <v>0</v>
      </c>
      <c r="P6303" t="s">
        <v>47</v>
      </c>
      <c r="Q6303" t="s">
        <v>48</v>
      </c>
      <c r="R6303" t="s">
        <v>29</v>
      </c>
      <c r="S6303" t="s">
        <v>30</v>
      </c>
      <c r="T6303" t="s">
        <v>320</v>
      </c>
      <c r="U6303" t="s">
        <v>321</v>
      </c>
      <c r="V6303" t="s">
        <v>33</v>
      </c>
    </row>
    <row r="6304" spans="1:22">
      <c r="A6304" s="4">
        <v>46058</v>
      </c>
      <c r="B6304" t="s">
        <v>4803</v>
      </c>
      <c r="C6304" t="s">
        <v>23</v>
      </c>
      <c r="D6304">
        <v>2</v>
      </c>
      <c r="E6304">
        <v>21000</v>
      </c>
      <c r="F6304">
        <f>Table2[[#This Row],[Đơn Giá Chuẩn]]*Table2[[#This Row],[Tổng số lượng bán]]</f>
        <v>42000</v>
      </c>
      <c r="G6304">
        <v>0</v>
      </c>
      <c r="H6304">
        <f>Table2[[#This Row],[Doanh số bán]]-Table2[[#This Row],[Chiết khấu]]</f>
        <v>42000</v>
      </c>
      <c r="K6304" t="s">
        <v>24</v>
      </c>
      <c r="L6304">
        <v>0</v>
      </c>
      <c r="M6304" t="s">
        <v>319</v>
      </c>
      <c r="N6304" t="s">
        <v>26</v>
      </c>
      <c r="O6304">
        <v>0</v>
      </c>
      <c r="P6304" t="s">
        <v>27</v>
      </c>
      <c r="Q6304" t="s">
        <v>28</v>
      </c>
      <c r="R6304" t="s">
        <v>29</v>
      </c>
      <c r="S6304" t="s">
        <v>30</v>
      </c>
      <c r="T6304" t="s">
        <v>320</v>
      </c>
      <c r="U6304" t="s">
        <v>321</v>
      </c>
      <c r="V6304" t="s">
        <v>33</v>
      </c>
    </row>
    <row r="6305" spans="1:22">
      <c r="A6305" s="4">
        <v>46058</v>
      </c>
      <c r="B6305" t="s">
        <v>4804</v>
      </c>
      <c r="C6305" t="s">
        <v>23</v>
      </c>
      <c r="D6305">
        <v>2</v>
      </c>
      <c r="E6305">
        <v>32000</v>
      </c>
      <c r="F6305">
        <f>Table2[[#This Row],[Đơn Giá Chuẩn]]*Table2[[#This Row],[Tổng số lượng bán]]</f>
        <v>64000</v>
      </c>
      <c r="G6305">
        <v>0</v>
      </c>
      <c r="H6305">
        <f>Table2[[#This Row],[Doanh số bán]]-Table2[[#This Row],[Chiết khấu]]</f>
        <v>64000</v>
      </c>
      <c r="K6305" t="s">
        <v>24</v>
      </c>
      <c r="L6305">
        <v>0</v>
      </c>
      <c r="M6305" t="s">
        <v>319</v>
      </c>
      <c r="N6305" t="s">
        <v>26</v>
      </c>
      <c r="O6305">
        <v>0</v>
      </c>
      <c r="P6305" t="s">
        <v>873</v>
      </c>
      <c r="Q6305" t="s">
        <v>874</v>
      </c>
      <c r="R6305" t="s">
        <v>29</v>
      </c>
      <c r="S6305" t="s">
        <v>30</v>
      </c>
      <c r="T6305" t="s">
        <v>320</v>
      </c>
      <c r="U6305" t="s">
        <v>321</v>
      </c>
      <c r="V6305" t="s">
        <v>33</v>
      </c>
    </row>
    <row r="6306" spans="1:22">
      <c r="A6306" s="4">
        <v>46058</v>
      </c>
      <c r="B6306" t="s">
        <v>4804</v>
      </c>
      <c r="C6306" t="s">
        <v>23</v>
      </c>
      <c r="D6306">
        <v>1</v>
      </c>
      <c r="E6306">
        <v>37000</v>
      </c>
      <c r="F6306">
        <f>Table2[[#This Row],[Đơn Giá Chuẩn]]*Table2[[#This Row],[Tổng số lượng bán]]</f>
        <v>37000</v>
      </c>
      <c r="G6306">
        <v>0</v>
      </c>
      <c r="H6306">
        <f>Table2[[#This Row],[Doanh số bán]]-Table2[[#This Row],[Chiết khấu]]</f>
        <v>37000</v>
      </c>
      <c r="K6306" t="s">
        <v>24</v>
      </c>
      <c r="L6306">
        <v>0</v>
      </c>
      <c r="M6306" t="s">
        <v>319</v>
      </c>
      <c r="N6306" t="s">
        <v>26</v>
      </c>
      <c r="O6306">
        <v>0</v>
      </c>
      <c r="P6306" t="s">
        <v>66</v>
      </c>
      <c r="Q6306" t="s">
        <v>67</v>
      </c>
      <c r="R6306" t="s">
        <v>29</v>
      </c>
      <c r="S6306" t="s">
        <v>68</v>
      </c>
      <c r="T6306" t="s">
        <v>320</v>
      </c>
      <c r="U6306" t="s">
        <v>321</v>
      </c>
      <c r="V6306" t="s">
        <v>33</v>
      </c>
    </row>
    <row r="6307" spans="1:22">
      <c r="A6307" s="4">
        <v>46106</v>
      </c>
      <c r="B6307" t="s">
        <v>8292</v>
      </c>
      <c r="C6307" t="s">
        <v>83</v>
      </c>
      <c r="D6307">
        <v>4</v>
      </c>
      <c r="E6307">
        <v>137000</v>
      </c>
      <c r="F6307">
        <f>Table2[[#This Row],[Đơn Giá Chuẩn]]*Table2[[#This Row],[Tổng số lượng bán]]</f>
        <v>548000</v>
      </c>
      <c r="G6307">
        <v>100000</v>
      </c>
      <c r="H6307">
        <f>Table2[[#This Row],[Doanh số bán]]-Table2[[#This Row],[Chiết khấu]]</f>
        <v>448000</v>
      </c>
      <c r="K6307" t="s">
        <v>24</v>
      </c>
      <c r="L6307">
        <v>0.5</v>
      </c>
      <c r="M6307" t="s">
        <v>25</v>
      </c>
      <c r="N6307" t="s">
        <v>26</v>
      </c>
      <c r="O6307">
        <v>2</v>
      </c>
      <c r="P6307" t="s">
        <v>101</v>
      </c>
      <c r="Q6307" t="s">
        <v>102</v>
      </c>
      <c r="R6307" t="s">
        <v>41</v>
      </c>
      <c r="S6307" t="s">
        <v>42</v>
      </c>
      <c r="T6307" t="s">
        <v>31</v>
      </c>
      <c r="U6307" t="s">
        <v>32</v>
      </c>
      <c r="V6307" t="s">
        <v>33</v>
      </c>
    </row>
    <row r="6308" spans="1:22">
      <c r="A6308" s="4">
        <v>46108</v>
      </c>
      <c r="B6308" t="s">
        <v>8435</v>
      </c>
      <c r="C6308" t="s">
        <v>83</v>
      </c>
      <c r="D6308">
        <v>10</v>
      </c>
      <c r="E6308">
        <v>137000</v>
      </c>
      <c r="F6308">
        <f>Table2[[#This Row],[Đơn Giá Chuẩn]]*Table2[[#This Row],[Tổng số lượng bán]]</f>
        <v>1370000</v>
      </c>
      <c r="G6308">
        <v>375000</v>
      </c>
      <c r="H6308">
        <f>Table2[[#This Row],[Doanh số bán]]-Table2[[#This Row],[Chiết khấu]]</f>
        <v>995000</v>
      </c>
      <c r="K6308" t="s">
        <v>24</v>
      </c>
      <c r="L6308">
        <v>0.5</v>
      </c>
      <c r="M6308" t="s">
        <v>319</v>
      </c>
      <c r="N6308" t="s">
        <v>26</v>
      </c>
      <c r="O6308">
        <v>5</v>
      </c>
      <c r="P6308" t="s">
        <v>101</v>
      </c>
      <c r="Q6308" t="s">
        <v>102</v>
      </c>
      <c r="R6308" t="s">
        <v>41</v>
      </c>
      <c r="S6308" t="s">
        <v>42</v>
      </c>
      <c r="T6308" t="s">
        <v>320</v>
      </c>
      <c r="U6308" t="s">
        <v>321</v>
      </c>
      <c r="V6308" t="s">
        <v>33</v>
      </c>
    </row>
    <row r="6309" spans="1:22">
      <c r="A6309" s="4">
        <v>46109</v>
      </c>
      <c r="B6309" t="s">
        <v>8500</v>
      </c>
      <c r="C6309" t="s">
        <v>83</v>
      </c>
      <c r="D6309">
        <v>8</v>
      </c>
      <c r="E6309">
        <v>137000</v>
      </c>
      <c r="F6309">
        <f>Table2[[#This Row],[Đơn Giá Chuẩn]]*Table2[[#This Row],[Tổng số lượng bán]]</f>
        <v>1096000</v>
      </c>
      <c r="G6309">
        <v>300000</v>
      </c>
      <c r="H6309">
        <f>Table2[[#This Row],[Doanh số bán]]-Table2[[#This Row],[Chiết khấu]]</f>
        <v>796000</v>
      </c>
      <c r="K6309" t="s">
        <v>24</v>
      </c>
      <c r="L6309">
        <v>0.5</v>
      </c>
      <c r="M6309" t="s">
        <v>319</v>
      </c>
      <c r="N6309" t="s">
        <v>26</v>
      </c>
      <c r="O6309">
        <v>4</v>
      </c>
      <c r="P6309" t="s">
        <v>101</v>
      </c>
      <c r="Q6309" t="s">
        <v>102</v>
      </c>
      <c r="R6309" t="s">
        <v>41</v>
      </c>
      <c r="S6309" t="s">
        <v>42</v>
      </c>
      <c r="T6309" t="s">
        <v>320</v>
      </c>
      <c r="U6309" t="s">
        <v>321</v>
      </c>
      <c r="V6309" t="s">
        <v>33</v>
      </c>
    </row>
    <row r="6310" spans="1:22">
      <c r="A6310" s="4">
        <v>46111</v>
      </c>
      <c r="B6310" t="s">
        <v>8652</v>
      </c>
      <c r="C6310" t="s">
        <v>83</v>
      </c>
      <c r="D6310">
        <v>3</v>
      </c>
      <c r="E6310">
        <v>137000</v>
      </c>
      <c r="F6310">
        <f>Table2[[#This Row],[Đơn Giá Chuẩn]]*Table2[[#This Row],[Tổng số lượng bán]]</f>
        <v>411000</v>
      </c>
      <c r="G6310">
        <v>0</v>
      </c>
      <c r="H6310">
        <f>Table2[[#This Row],[Doanh số bán]]-Table2[[#This Row],[Chiết khấu]]</f>
        <v>411000</v>
      </c>
      <c r="K6310" t="s">
        <v>24</v>
      </c>
      <c r="L6310">
        <v>0.5</v>
      </c>
      <c r="M6310" t="s">
        <v>25</v>
      </c>
      <c r="N6310" t="s">
        <v>26</v>
      </c>
      <c r="O6310">
        <v>1.5</v>
      </c>
      <c r="P6310" t="s">
        <v>101</v>
      </c>
      <c r="Q6310" t="s">
        <v>102</v>
      </c>
      <c r="R6310" t="s">
        <v>41</v>
      </c>
      <c r="S6310" t="s">
        <v>42</v>
      </c>
      <c r="T6310" t="s">
        <v>31</v>
      </c>
      <c r="U6310" t="s">
        <v>32</v>
      </c>
      <c r="V6310" t="s">
        <v>33</v>
      </c>
    </row>
    <row r="6311" spans="1:22">
      <c r="A6311" s="4">
        <v>46111</v>
      </c>
      <c r="B6311" t="s">
        <v>8655</v>
      </c>
      <c r="C6311" t="s">
        <v>83</v>
      </c>
      <c r="D6311">
        <v>5</v>
      </c>
      <c r="E6311">
        <v>137000</v>
      </c>
      <c r="F6311">
        <f>Table2[[#This Row],[Đơn Giá Chuẩn]]*Table2[[#This Row],[Tổng số lượng bán]]</f>
        <v>685000</v>
      </c>
      <c r="G6311">
        <v>0</v>
      </c>
      <c r="H6311">
        <f>Table2[[#This Row],[Doanh số bán]]-Table2[[#This Row],[Chiết khấu]]</f>
        <v>685000</v>
      </c>
      <c r="K6311" t="s">
        <v>24</v>
      </c>
      <c r="L6311">
        <v>0.5</v>
      </c>
      <c r="M6311" t="s">
        <v>25</v>
      </c>
      <c r="N6311" t="s">
        <v>26</v>
      </c>
      <c r="O6311">
        <v>2.5</v>
      </c>
      <c r="P6311" t="s">
        <v>101</v>
      </c>
      <c r="Q6311" t="s">
        <v>102</v>
      </c>
      <c r="R6311" t="s">
        <v>41</v>
      </c>
      <c r="S6311" t="s">
        <v>42</v>
      </c>
      <c r="T6311" t="s">
        <v>31</v>
      </c>
      <c r="U6311" t="s">
        <v>32</v>
      </c>
      <c r="V6311" t="s">
        <v>33</v>
      </c>
    </row>
    <row r="6312" spans="1:22">
      <c r="A6312" s="4">
        <v>46112</v>
      </c>
      <c r="B6312" t="s">
        <v>8753</v>
      </c>
      <c r="C6312" t="s">
        <v>83</v>
      </c>
      <c r="D6312">
        <v>23</v>
      </c>
      <c r="E6312">
        <v>137000</v>
      </c>
      <c r="F6312">
        <f>Table2[[#This Row],[Đơn Giá Chuẩn]]*Table2[[#This Row],[Tổng số lượng bán]]</f>
        <v>3151000</v>
      </c>
      <c r="G6312">
        <v>862500</v>
      </c>
      <c r="H6312">
        <f>Table2[[#This Row],[Doanh số bán]]-Table2[[#This Row],[Chiết khấu]]</f>
        <v>2288500</v>
      </c>
      <c r="K6312" t="s">
        <v>24</v>
      </c>
      <c r="L6312">
        <v>0.5</v>
      </c>
      <c r="M6312" t="s">
        <v>25</v>
      </c>
      <c r="N6312" t="s">
        <v>26</v>
      </c>
      <c r="O6312">
        <v>11.5</v>
      </c>
      <c r="P6312" t="s">
        <v>101</v>
      </c>
      <c r="Q6312" t="s">
        <v>102</v>
      </c>
      <c r="R6312" t="s">
        <v>41</v>
      </c>
      <c r="S6312" t="s">
        <v>42</v>
      </c>
      <c r="T6312" t="s">
        <v>31</v>
      </c>
      <c r="U6312" t="s">
        <v>32</v>
      </c>
      <c r="V6312" t="s">
        <v>33</v>
      </c>
    </row>
    <row r="6313" spans="1:22">
      <c r="A6313" s="4">
        <v>46112</v>
      </c>
      <c r="B6313" t="s">
        <v>8754</v>
      </c>
      <c r="C6313" t="s">
        <v>83</v>
      </c>
      <c r="D6313">
        <v>4</v>
      </c>
      <c r="E6313">
        <v>137000</v>
      </c>
      <c r="F6313">
        <f>Table2[[#This Row],[Đơn Giá Chuẩn]]*Table2[[#This Row],[Tổng số lượng bán]]</f>
        <v>548000</v>
      </c>
      <c r="G6313">
        <v>150000</v>
      </c>
      <c r="H6313">
        <f>Table2[[#This Row],[Doanh số bán]]-Table2[[#This Row],[Chiết khấu]]</f>
        <v>398000</v>
      </c>
      <c r="K6313" t="s">
        <v>24</v>
      </c>
      <c r="L6313">
        <v>0.5</v>
      </c>
      <c r="M6313" t="s">
        <v>25</v>
      </c>
      <c r="N6313" t="s">
        <v>26</v>
      </c>
      <c r="O6313">
        <v>2</v>
      </c>
      <c r="P6313" t="s">
        <v>101</v>
      </c>
      <c r="Q6313" t="s">
        <v>102</v>
      </c>
      <c r="R6313" t="s">
        <v>41</v>
      </c>
      <c r="S6313" t="s">
        <v>42</v>
      </c>
      <c r="T6313" t="s">
        <v>31</v>
      </c>
      <c r="U6313" t="s">
        <v>32</v>
      </c>
      <c r="V6313" t="s">
        <v>33</v>
      </c>
    </row>
    <row r="6314" spans="1:22">
      <c r="A6314" s="4">
        <v>46058</v>
      </c>
      <c r="B6314" t="s">
        <v>4807</v>
      </c>
      <c r="C6314" t="s">
        <v>23</v>
      </c>
      <c r="D6314">
        <v>1</v>
      </c>
      <c r="E6314">
        <v>21000</v>
      </c>
      <c r="F6314">
        <f>Table2[[#This Row],[Đơn Giá Chuẩn]]*Table2[[#This Row],[Tổng số lượng bán]]</f>
        <v>21000</v>
      </c>
      <c r="G6314">
        <v>0</v>
      </c>
      <c r="H6314">
        <f>Table2[[#This Row],[Doanh số bán]]-Table2[[#This Row],[Chiết khấu]]</f>
        <v>21000</v>
      </c>
      <c r="K6314" t="s">
        <v>24</v>
      </c>
      <c r="L6314">
        <v>0</v>
      </c>
      <c r="M6314" t="s">
        <v>319</v>
      </c>
      <c r="N6314" t="s">
        <v>26</v>
      </c>
      <c r="O6314">
        <v>0</v>
      </c>
      <c r="P6314" t="s">
        <v>27</v>
      </c>
      <c r="Q6314" t="s">
        <v>28</v>
      </c>
      <c r="R6314" t="s">
        <v>29</v>
      </c>
      <c r="S6314" t="s">
        <v>30</v>
      </c>
      <c r="T6314" t="s">
        <v>320</v>
      </c>
      <c r="U6314" t="s">
        <v>321</v>
      </c>
      <c r="V6314" t="s">
        <v>33</v>
      </c>
    </row>
    <row r="6315" spans="1:22">
      <c r="A6315" s="4">
        <v>46058</v>
      </c>
      <c r="B6315" t="s">
        <v>4807</v>
      </c>
      <c r="C6315" t="s">
        <v>23</v>
      </c>
      <c r="D6315">
        <v>1</v>
      </c>
      <c r="E6315">
        <v>42000</v>
      </c>
      <c r="F6315">
        <f>Table2[[#This Row],[Đơn Giá Chuẩn]]*Table2[[#This Row],[Tổng số lượng bán]]</f>
        <v>42000</v>
      </c>
      <c r="G6315">
        <v>0</v>
      </c>
      <c r="H6315">
        <f>Table2[[#This Row],[Doanh số bán]]-Table2[[#This Row],[Chiết khấu]]</f>
        <v>42000</v>
      </c>
      <c r="K6315" t="s">
        <v>24</v>
      </c>
      <c r="L6315">
        <v>0</v>
      </c>
      <c r="M6315" t="s">
        <v>319</v>
      </c>
      <c r="N6315" t="s">
        <v>26</v>
      </c>
      <c r="O6315">
        <v>0</v>
      </c>
      <c r="P6315" t="s">
        <v>62</v>
      </c>
      <c r="Q6315" t="s">
        <v>63</v>
      </c>
      <c r="R6315" t="s">
        <v>29</v>
      </c>
      <c r="S6315" t="s">
        <v>56</v>
      </c>
      <c r="T6315" t="s">
        <v>320</v>
      </c>
      <c r="U6315" t="s">
        <v>321</v>
      </c>
      <c r="V6315" t="s">
        <v>33</v>
      </c>
    </row>
    <row r="6316" spans="1:22">
      <c r="A6316" s="4">
        <v>46058</v>
      </c>
      <c r="B6316" t="s">
        <v>4807</v>
      </c>
      <c r="C6316" t="s">
        <v>23</v>
      </c>
      <c r="D6316">
        <v>1</v>
      </c>
      <c r="E6316">
        <v>42000</v>
      </c>
      <c r="F6316">
        <f>Table2[[#This Row],[Đơn Giá Chuẩn]]*Table2[[#This Row],[Tổng số lượng bán]]</f>
        <v>42000</v>
      </c>
      <c r="G6316">
        <v>0</v>
      </c>
      <c r="H6316">
        <f>Table2[[#This Row],[Doanh số bán]]-Table2[[#This Row],[Chiết khấu]]</f>
        <v>42000</v>
      </c>
      <c r="K6316" t="s">
        <v>24</v>
      </c>
      <c r="L6316">
        <v>0</v>
      </c>
      <c r="M6316" t="s">
        <v>319</v>
      </c>
      <c r="N6316" t="s">
        <v>26</v>
      </c>
      <c r="O6316">
        <v>0</v>
      </c>
      <c r="P6316" t="s">
        <v>1020</v>
      </c>
      <c r="Q6316" t="s">
        <v>1021</v>
      </c>
      <c r="R6316" t="s">
        <v>29</v>
      </c>
      <c r="S6316" t="s">
        <v>59</v>
      </c>
      <c r="T6316" t="s">
        <v>320</v>
      </c>
      <c r="U6316" t="s">
        <v>321</v>
      </c>
      <c r="V6316" t="s">
        <v>33</v>
      </c>
    </row>
    <row r="6317" spans="1:22">
      <c r="A6317" s="4">
        <v>46058</v>
      </c>
      <c r="B6317" t="s">
        <v>4808</v>
      </c>
      <c r="C6317" t="s">
        <v>23</v>
      </c>
      <c r="D6317">
        <v>1</v>
      </c>
      <c r="E6317">
        <v>21000</v>
      </c>
      <c r="F6317">
        <f>Table2[[#This Row],[Đơn Giá Chuẩn]]*Table2[[#This Row],[Tổng số lượng bán]]</f>
        <v>21000</v>
      </c>
      <c r="G6317">
        <v>0</v>
      </c>
      <c r="H6317">
        <f>Table2[[#This Row],[Doanh số bán]]-Table2[[#This Row],[Chiết khấu]]</f>
        <v>21000</v>
      </c>
      <c r="K6317" t="s">
        <v>24</v>
      </c>
      <c r="L6317">
        <v>0</v>
      </c>
      <c r="M6317" t="s">
        <v>319</v>
      </c>
      <c r="N6317" t="s">
        <v>26</v>
      </c>
      <c r="O6317">
        <v>0</v>
      </c>
      <c r="P6317" t="s">
        <v>27</v>
      </c>
      <c r="Q6317" t="s">
        <v>28</v>
      </c>
      <c r="R6317" t="s">
        <v>29</v>
      </c>
      <c r="S6317" t="s">
        <v>30</v>
      </c>
      <c r="T6317" t="s">
        <v>320</v>
      </c>
      <c r="U6317" t="s">
        <v>321</v>
      </c>
      <c r="V6317" t="s">
        <v>33</v>
      </c>
    </row>
    <row r="6318" spans="1:22">
      <c r="A6318" s="4">
        <v>46058</v>
      </c>
      <c r="B6318" t="s">
        <v>4808</v>
      </c>
      <c r="C6318" t="s">
        <v>23</v>
      </c>
      <c r="D6318">
        <v>1</v>
      </c>
      <c r="E6318">
        <v>25999.999999999996</v>
      </c>
      <c r="F6318">
        <f>Table2[[#This Row],[Đơn Giá Chuẩn]]*Table2[[#This Row],[Tổng số lượng bán]]</f>
        <v>25999.999999999996</v>
      </c>
      <c r="G6318">
        <v>0</v>
      </c>
      <c r="H6318">
        <f>Table2[[#This Row],[Doanh số bán]]-Table2[[#This Row],[Chiết khấu]]</f>
        <v>25999.999999999996</v>
      </c>
      <c r="K6318" t="s">
        <v>24</v>
      </c>
      <c r="L6318">
        <v>0</v>
      </c>
      <c r="M6318" t="s">
        <v>319</v>
      </c>
      <c r="N6318" t="s">
        <v>26</v>
      </c>
      <c r="O6318">
        <v>0</v>
      </c>
      <c r="P6318" t="s">
        <v>47</v>
      </c>
      <c r="Q6318" t="s">
        <v>48</v>
      </c>
      <c r="R6318" t="s">
        <v>29</v>
      </c>
      <c r="S6318" t="s">
        <v>30</v>
      </c>
      <c r="T6318" t="s">
        <v>320</v>
      </c>
      <c r="U6318" t="s">
        <v>321</v>
      </c>
      <c r="V6318" t="s">
        <v>33</v>
      </c>
    </row>
    <row r="6319" spans="1:22">
      <c r="A6319" s="4">
        <v>46058</v>
      </c>
      <c r="B6319" t="s">
        <v>4808</v>
      </c>
      <c r="C6319" t="s">
        <v>23</v>
      </c>
      <c r="D6319">
        <v>1</v>
      </c>
      <c r="E6319">
        <v>32000</v>
      </c>
      <c r="F6319">
        <f>Table2[[#This Row],[Đơn Giá Chuẩn]]*Table2[[#This Row],[Tổng số lượng bán]]</f>
        <v>32000</v>
      </c>
      <c r="G6319">
        <v>0</v>
      </c>
      <c r="H6319">
        <f>Table2[[#This Row],[Doanh số bán]]-Table2[[#This Row],[Chiết khấu]]</f>
        <v>32000</v>
      </c>
      <c r="K6319" t="s">
        <v>24</v>
      </c>
      <c r="L6319">
        <v>0</v>
      </c>
      <c r="M6319" t="s">
        <v>319</v>
      </c>
      <c r="N6319" t="s">
        <v>26</v>
      </c>
      <c r="O6319">
        <v>0</v>
      </c>
      <c r="P6319" t="s">
        <v>873</v>
      </c>
      <c r="Q6319" t="s">
        <v>874</v>
      </c>
      <c r="R6319" t="s">
        <v>29</v>
      </c>
      <c r="S6319" t="s">
        <v>30</v>
      </c>
      <c r="T6319" t="s">
        <v>320</v>
      </c>
      <c r="U6319" t="s">
        <v>321</v>
      </c>
      <c r="V6319" t="s">
        <v>33</v>
      </c>
    </row>
    <row r="6320" spans="1:22">
      <c r="A6320" s="4">
        <v>46058</v>
      </c>
      <c r="B6320" t="s">
        <v>4809</v>
      </c>
      <c r="C6320" t="s">
        <v>23</v>
      </c>
      <c r="D6320">
        <v>1</v>
      </c>
      <c r="E6320">
        <v>25999.999999999996</v>
      </c>
      <c r="F6320">
        <f>Table2[[#This Row],[Đơn Giá Chuẩn]]*Table2[[#This Row],[Tổng số lượng bán]]</f>
        <v>25999.999999999996</v>
      </c>
      <c r="G6320">
        <v>0</v>
      </c>
      <c r="H6320">
        <f>Table2[[#This Row],[Doanh số bán]]-Table2[[#This Row],[Chiết khấu]]</f>
        <v>25999.999999999996</v>
      </c>
      <c r="K6320" t="s">
        <v>24</v>
      </c>
      <c r="L6320">
        <v>0</v>
      </c>
      <c r="M6320" t="s">
        <v>319</v>
      </c>
      <c r="N6320" t="s">
        <v>26</v>
      </c>
      <c r="O6320">
        <v>0</v>
      </c>
      <c r="P6320" t="s">
        <v>47</v>
      </c>
      <c r="Q6320" t="s">
        <v>48</v>
      </c>
      <c r="R6320" t="s">
        <v>29</v>
      </c>
      <c r="S6320" t="s">
        <v>30</v>
      </c>
      <c r="T6320" t="s">
        <v>320</v>
      </c>
      <c r="U6320" t="s">
        <v>321</v>
      </c>
      <c r="V6320" t="s">
        <v>33</v>
      </c>
    </row>
    <row r="6321" spans="1:22">
      <c r="A6321" s="4">
        <v>46058</v>
      </c>
      <c r="B6321" t="s">
        <v>4809</v>
      </c>
      <c r="C6321" t="s">
        <v>23</v>
      </c>
      <c r="D6321">
        <v>1</v>
      </c>
      <c r="E6321">
        <v>32000</v>
      </c>
      <c r="F6321">
        <f>Table2[[#This Row],[Đơn Giá Chuẩn]]*Table2[[#This Row],[Tổng số lượng bán]]</f>
        <v>32000</v>
      </c>
      <c r="G6321">
        <v>0</v>
      </c>
      <c r="H6321">
        <f>Table2[[#This Row],[Doanh số bán]]-Table2[[#This Row],[Chiết khấu]]</f>
        <v>32000</v>
      </c>
      <c r="K6321" t="s">
        <v>24</v>
      </c>
      <c r="L6321">
        <v>0</v>
      </c>
      <c r="M6321" t="s">
        <v>319</v>
      </c>
      <c r="N6321" t="s">
        <v>26</v>
      </c>
      <c r="O6321">
        <v>0</v>
      </c>
      <c r="P6321" t="s">
        <v>963</v>
      </c>
      <c r="Q6321" t="s">
        <v>964</v>
      </c>
      <c r="R6321" t="s">
        <v>29</v>
      </c>
      <c r="S6321" t="s">
        <v>240</v>
      </c>
      <c r="T6321" t="s">
        <v>320</v>
      </c>
      <c r="U6321" t="s">
        <v>321</v>
      </c>
      <c r="V6321" t="s">
        <v>33</v>
      </c>
    </row>
    <row r="6322" spans="1:22">
      <c r="A6322" s="4">
        <v>46058</v>
      </c>
      <c r="B6322" t="s">
        <v>4810</v>
      </c>
      <c r="C6322" t="s">
        <v>23</v>
      </c>
      <c r="D6322">
        <v>1</v>
      </c>
      <c r="E6322">
        <v>21000</v>
      </c>
      <c r="F6322">
        <f>Table2[[#This Row],[Đơn Giá Chuẩn]]*Table2[[#This Row],[Tổng số lượng bán]]</f>
        <v>21000</v>
      </c>
      <c r="G6322">
        <v>0</v>
      </c>
      <c r="H6322">
        <f>Table2[[#This Row],[Doanh số bán]]-Table2[[#This Row],[Chiết khấu]]</f>
        <v>21000</v>
      </c>
      <c r="K6322" t="s">
        <v>24</v>
      </c>
      <c r="L6322">
        <v>0</v>
      </c>
      <c r="M6322" t="s">
        <v>319</v>
      </c>
      <c r="N6322" t="s">
        <v>26</v>
      </c>
      <c r="O6322">
        <v>0</v>
      </c>
      <c r="P6322" t="s">
        <v>27</v>
      </c>
      <c r="Q6322" t="s">
        <v>28</v>
      </c>
      <c r="R6322" t="s">
        <v>29</v>
      </c>
      <c r="S6322" t="s">
        <v>30</v>
      </c>
      <c r="T6322" t="s">
        <v>320</v>
      </c>
      <c r="U6322" t="s">
        <v>321</v>
      </c>
      <c r="V6322" t="s">
        <v>33</v>
      </c>
    </row>
    <row r="6323" spans="1:22">
      <c r="A6323" s="4">
        <v>46058</v>
      </c>
      <c r="B6323" t="s">
        <v>4811</v>
      </c>
      <c r="C6323" t="s">
        <v>23</v>
      </c>
      <c r="D6323">
        <v>1</v>
      </c>
      <c r="E6323">
        <v>42000</v>
      </c>
      <c r="F6323">
        <f>Table2[[#This Row],[Đơn Giá Chuẩn]]*Table2[[#This Row],[Tổng số lượng bán]]</f>
        <v>42000</v>
      </c>
      <c r="G6323">
        <v>0</v>
      </c>
      <c r="H6323">
        <f>Table2[[#This Row],[Doanh số bán]]-Table2[[#This Row],[Chiết khấu]]</f>
        <v>42000</v>
      </c>
      <c r="K6323" t="s">
        <v>24</v>
      </c>
      <c r="L6323">
        <v>0</v>
      </c>
      <c r="M6323" t="s">
        <v>319</v>
      </c>
      <c r="N6323" t="s">
        <v>26</v>
      </c>
      <c r="O6323">
        <v>0</v>
      </c>
      <c r="P6323" t="s">
        <v>62</v>
      </c>
      <c r="Q6323" t="s">
        <v>63</v>
      </c>
      <c r="R6323" t="s">
        <v>29</v>
      </c>
      <c r="S6323" t="s">
        <v>56</v>
      </c>
      <c r="T6323" t="s">
        <v>320</v>
      </c>
      <c r="U6323" t="s">
        <v>321</v>
      </c>
      <c r="V6323" t="s">
        <v>33</v>
      </c>
    </row>
    <row r="6324" spans="1:22">
      <c r="A6324" s="4">
        <v>46058</v>
      </c>
      <c r="B6324" t="s">
        <v>4811</v>
      </c>
      <c r="C6324" t="s">
        <v>23</v>
      </c>
      <c r="D6324">
        <v>1</v>
      </c>
      <c r="E6324">
        <v>21000</v>
      </c>
      <c r="F6324">
        <f>Table2[[#This Row],[Đơn Giá Chuẩn]]*Table2[[#This Row],[Tổng số lượng bán]]</f>
        <v>21000</v>
      </c>
      <c r="G6324">
        <v>0</v>
      </c>
      <c r="H6324">
        <f>Table2[[#This Row],[Doanh số bán]]-Table2[[#This Row],[Chiết khấu]]</f>
        <v>21000</v>
      </c>
      <c r="K6324" t="s">
        <v>24</v>
      </c>
      <c r="L6324">
        <v>0</v>
      </c>
      <c r="M6324" t="s">
        <v>319</v>
      </c>
      <c r="N6324" t="s">
        <v>26</v>
      </c>
      <c r="O6324">
        <v>0</v>
      </c>
      <c r="P6324" t="s">
        <v>27</v>
      </c>
      <c r="Q6324" t="s">
        <v>28</v>
      </c>
      <c r="R6324" t="s">
        <v>29</v>
      </c>
      <c r="S6324" t="s">
        <v>30</v>
      </c>
      <c r="T6324" t="s">
        <v>320</v>
      </c>
      <c r="U6324" t="s">
        <v>321</v>
      </c>
      <c r="V6324" t="s">
        <v>33</v>
      </c>
    </row>
    <row r="6325" spans="1:22">
      <c r="A6325" s="4">
        <v>46058</v>
      </c>
      <c r="B6325" t="s">
        <v>4812</v>
      </c>
      <c r="C6325" t="s">
        <v>23</v>
      </c>
      <c r="D6325">
        <v>2</v>
      </c>
      <c r="E6325">
        <v>21000</v>
      </c>
      <c r="F6325">
        <f>Table2[[#This Row],[Đơn Giá Chuẩn]]*Table2[[#This Row],[Tổng số lượng bán]]</f>
        <v>42000</v>
      </c>
      <c r="G6325">
        <v>0</v>
      </c>
      <c r="H6325">
        <f>Table2[[#This Row],[Doanh số bán]]-Table2[[#This Row],[Chiết khấu]]</f>
        <v>42000</v>
      </c>
      <c r="K6325" t="s">
        <v>24</v>
      </c>
      <c r="L6325">
        <v>0</v>
      </c>
      <c r="M6325" t="s">
        <v>319</v>
      </c>
      <c r="N6325" t="s">
        <v>26</v>
      </c>
      <c r="O6325">
        <v>0</v>
      </c>
      <c r="P6325" t="s">
        <v>27</v>
      </c>
      <c r="Q6325" t="s">
        <v>28</v>
      </c>
      <c r="R6325" t="s">
        <v>29</v>
      </c>
      <c r="S6325" t="s">
        <v>30</v>
      </c>
      <c r="T6325" t="s">
        <v>320</v>
      </c>
      <c r="U6325" t="s">
        <v>321</v>
      </c>
      <c r="V6325" t="s">
        <v>33</v>
      </c>
    </row>
    <row r="6326" spans="1:22">
      <c r="A6326" s="4">
        <v>46058</v>
      </c>
      <c r="B6326" t="s">
        <v>4812</v>
      </c>
      <c r="C6326" t="s">
        <v>23</v>
      </c>
      <c r="D6326">
        <v>2</v>
      </c>
      <c r="E6326">
        <v>21000</v>
      </c>
      <c r="F6326">
        <f>Table2[[#This Row],[Đơn Giá Chuẩn]]*Table2[[#This Row],[Tổng số lượng bán]]</f>
        <v>42000</v>
      </c>
      <c r="G6326">
        <v>0</v>
      </c>
      <c r="H6326">
        <f>Table2[[#This Row],[Doanh số bán]]-Table2[[#This Row],[Chiết khấu]]</f>
        <v>42000</v>
      </c>
      <c r="K6326" t="s">
        <v>24</v>
      </c>
      <c r="L6326">
        <v>0</v>
      </c>
      <c r="M6326" t="s">
        <v>319</v>
      </c>
      <c r="N6326" t="s">
        <v>26</v>
      </c>
      <c r="O6326">
        <v>0</v>
      </c>
      <c r="P6326" t="s">
        <v>169</v>
      </c>
      <c r="Q6326" t="s">
        <v>170</v>
      </c>
      <c r="R6326" t="s">
        <v>29</v>
      </c>
      <c r="S6326" t="s">
        <v>30</v>
      </c>
      <c r="T6326" t="s">
        <v>320</v>
      </c>
      <c r="U6326" t="s">
        <v>321</v>
      </c>
      <c r="V6326" t="s">
        <v>33</v>
      </c>
    </row>
    <row r="6327" spans="1:22">
      <c r="A6327" s="4">
        <v>46058</v>
      </c>
      <c r="B6327" t="s">
        <v>4812</v>
      </c>
      <c r="C6327" t="s">
        <v>23</v>
      </c>
      <c r="D6327">
        <v>1</v>
      </c>
      <c r="E6327">
        <v>32000</v>
      </c>
      <c r="F6327">
        <f>Table2[[#This Row],[Đơn Giá Chuẩn]]*Table2[[#This Row],[Tổng số lượng bán]]</f>
        <v>32000</v>
      </c>
      <c r="G6327">
        <v>0</v>
      </c>
      <c r="H6327">
        <f>Table2[[#This Row],[Doanh số bán]]-Table2[[#This Row],[Chiết khấu]]</f>
        <v>32000</v>
      </c>
      <c r="K6327" t="s">
        <v>24</v>
      </c>
      <c r="L6327">
        <v>0</v>
      </c>
      <c r="M6327" t="s">
        <v>319</v>
      </c>
      <c r="N6327" t="s">
        <v>26</v>
      </c>
      <c r="O6327">
        <v>0</v>
      </c>
      <c r="P6327" t="s">
        <v>235</v>
      </c>
      <c r="Q6327" t="s">
        <v>236</v>
      </c>
      <c r="R6327" t="s">
        <v>29</v>
      </c>
      <c r="S6327" t="s">
        <v>59</v>
      </c>
      <c r="T6327" t="s">
        <v>320</v>
      </c>
      <c r="U6327" t="s">
        <v>321</v>
      </c>
      <c r="V6327" t="s">
        <v>33</v>
      </c>
    </row>
    <row r="6328" spans="1:22">
      <c r="A6328" s="4">
        <v>46116</v>
      </c>
      <c r="B6328" t="s">
        <v>8880</v>
      </c>
      <c r="C6328" t="s">
        <v>83</v>
      </c>
      <c r="D6328">
        <v>4</v>
      </c>
      <c r="E6328">
        <v>137000</v>
      </c>
      <c r="F6328">
        <f>Table2[[#This Row],[Đơn Giá Chuẩn]]*Table2[[#This Row],[Tổng số lượng bán]]</f>
        <v>548000</v>
      </c>
      <c r="G6328">
        <v>0</v>
      </c>
      <c r="H6328">
        <f>Table2[[#This Row],[Doanh số bán]]-Table2[[#This Row],[Chiết khấu]]</f>
        <v>548000</v>
      </c>
      <c r="K6328" t="s">
        <v>24</v>
      </c>
      <c r="L6328">
        <v>0.5</v>
      </c>
      <c r="M6328" t="s">
        <v>319</v>
      </c>
      <c r="N6328" t="s">
        <v>26</v>
      </c>
      <c r="O6328">
        <v>2</v>
      </c>
      <c r="P6328" t="s">
        <v>101</v>
      </c>
      <c r="Q6328" t="s">
        <v>102</v>
      </c>
      <c r="R6328" t="s">
        <v>41</v>
      </c>
      <c r="S6328" t="s">
        <v>42</v>
      </c>
      <c r="T6328" t="s">
        <v>320</v>
      </c>
      <c r="U6328" t="s">
        <v>321</v>
      </c>
      <c r="V6328" t="s">
        <v>33</v>
      </c>
    </row>
    <row r="6329" spans="1:22">
      <c r="A6329" s="4">
        <v>46058</v>
      </c>
      <c r="B6329" t="s">
        <v>4814</v>
      </c>
      <c r="C6329" t="s">
        <v>155</v>
      </c>
      <c r="D6329">
        <v>10</v>
      </c>
      <c r="E6329">
        <v>151500</v>
      </c>
      <c r="F6329">
        <f>Table2[[#This Row],[Đơn Giá Chuẩn]]*Table2[[#This Row],[Tổng số lượng bán]]</f>
        <v>1515000</v>
      </c>
      <c r="G6329">
        <v>0</v>
      </c>
      <c r="H6329">
        <f>Table2[[#This Row],[Doanh số bán]]-Table2[[#This Row],[Chiết khấu]]</f>
        <v>1515000</v>
      </c>
      <c r="K6329" t="s">
        <v>24</v>
      </c>
      <c r="L6329">
        <v>0.8</v>
      </c>
      <c r="M6329" t="s">
        <v>319</v>
      </c>
      <c r="N6329" t="s">
        <v>26</v>
      </c>
      <c r="O6329">
        <v>8</v>
      </c>
      <c r="P6329" t="s">
        <v>3303</v>
      </c>
      <c r="Q6329" t="s">
        <v>3304</v>
      </c>
      <c r="R6329" t="s">
        <v>107</v>
      </c>
      <c r="S6329" t="s">
        <v>108</v>
      </c>
      <c r="T6329" t="s">
        <v>320</v>
      </c>
      <c r="U6329" t="s">
        <v>321</v>
      </c>
      <c r="V6329" t="s">
        <v>33</v>
      </c>
    </row>
    <row r="6330" spans="1:22">
      <c r="A6330" s="4">
        <v>46058</v>
      </c>
      <c r="B6330" t="s">
        <v>4815</v>
      </c>
      <c r="C6330" t="s">
        <v>23</v>
      </c>
      <c r="D6330">
        <v>1</v>
      </c>
      <c r="E6330">
        <v>67000</v>
      </c>
      <c r="F6330">
        <f>Table2[[#This Row],[Đơn Giá Chuẩn]]*Table2[[#This Row],[Tổng số lượng bán]]</f>
        <v>67000</v>
      </c>
      <c r="G6330">
        <v>0</v>
      </c>
      <c r="H6330">
        <f>Table2[[#This Row],[Doanh số bán]]-Table2[[#This Row],[Chiết khấu]]</f>
        <v>67000</v>
      </c>
      <c r="K6330" t="s">
        <v>24</v>
      </c>
      <c r="L6330">
        <v>0</v>
      </c>
      <c r="M6330" t="s">
        <v>319</v>
      </c>
      <c r="N6330" t="s">
        <v>26</v>
      </c>
      <c r="O6330">
        <v>0</v>
      </c>
      <c r="P6330" t="s">
        <v>96</v>
      </c>
      <c r="Q6330" t="s">
        <v>97</v>
      </c>
      <c r="R6330" t="s">
        <v>29</v>
      </c>
      <c r="S6330" t="s">
        <v>30</v>
      </c>
      <c r="T6330" t="s">
        <v>320</v>
      </c>
      <c r="U6330" t="s">
        <v>321</v>
      </c>
      <c r="V6330" t="s">
        <v>33</v>
      </c>
    </row>
    <row r="6331" spans="1:22">
      <c r="A6331" s="4">
        <v>46058</v>
      </c>
      <c r="B6331" t="s">
        <v>4815</v>
      </c>
      <c r="C6331" t="s">
        <v>23</v>
      </c>
      <c r="D6331">
        <v>1</v>
      </c>
      <c r="E6331">
        <v>42000</v>
      </c>
      <c r="F6331">
        <f>Table2[[#This Row],[Đơn Giá Chuẩn]]*Table2[[#This Row],[Tổng số lượng bán]]</f>
        <v>42000</v>
      </c>
      <c r="G6331">
        <v>0</v>
      </c>
      <c r="H6331">
        <f>Table2[[#This Row],[Doanh số bán]]-Table2[[#This Row],[Chiết khấu]]</f>
        <v>42000</v>
      </c>
      <c r="K6331" t="s">
        <v>24</v>
      </c>
      <c r="L6331">
        <v>0</v>
      </c>
      <c r="M6331" t="s">
        <v>319</v>
      </c>
      <c r="N6331" t="s">
        <v>26</v>
      </c>
      <c r="O6331">
        <v>0</v>
      </c>
      <c r="P6331" t="s">
        <v>1020</v>
      </c>
      <c r="Q6331" t="s">
        <v>1021</v>
      </c>
      <c r="R6331" t="s">
        <v>29</v>
      </c>
      <c r="S6331" t="s">
        <v>59</v>
      </c>
      <c r="T6331" t="s">
        <v>320</v>
      </c>
      <c r="U6331" t="s">
        <v>321</v>
      </c>
      <c r="V6331" t="s">
        <v>33</v>
      </c>
    </row>
    <row r="6332" spans="1:22">
      <c r="A6332" s="4">
        <v>46059</v>
      </c>
      <c r="B6332" t="s">
        <v>4816</v>
      </c>
      <c r="C6332" t="s">
        <v>23</v>
      </c>
      <c r="D6332">
        <v>1</v>
      </c>
      <c r="E6332">
        <v>25999.999999999996</v>
      </c>
      <c r="F6332">
        <f>Table2[[#This Row],[Đơn Giá Chuẩn]]*Table2[[#This Row],[Tổng số lượng bán]]</f>
        <v>25999.999999999996</v>
      </c>
      <c r="G6332">
        <v>0</v>
      </c>
      <c r="H6332">
        <f>Table2[[#This Row],[Doanh số bán]]-Table2[[#This Row],[Chiết khấu]]</f>
        <v>25999.999999999996</v>
      </c>
      <c r="K6332" t="s">
        <v>24</v>
      </c>
      <c r="L6332">
        <v>0</v>
      </c>
      <c r="M6332" t="s">
        <v>319</v>
      </c>
      <c r="N6332" t="s">
        <v>26</v>
      </c>
      <c r="O6332">
        <v>0</v>
      </c>
      <c r="P6332" t="s">
        <v>129</v>
      </c>
      <c r="Q6332" t="s">
        <v>130</v>
      </c>
      <c r="R6332" t="s">
        <v>29</v>
      </c>
      <c r="S6332" t="s">
        <v>30</v>
      </c>
      <c r="T6332" t="s">
        <v>320</v>
      </c>
      <c r="U6332" t="s">
        <v>321</v>
      </c>
      <c r="V6332" t="s">
        <v>33</v>
      </c>
    </row>
    <row r="6333" spans="1:22">
      <c r="A6333" s="4">
        <v>46059</v>
      </c>
      <c r="B6333" t="s">
        <v>4817</v>
      </c>
      <c r="C6333" t="s">
        <v>23</v>
      </c>
      <c r="D6333">
        <v>3</v>
      </c>
      <c r="E6333">
        <v>25999.999999999996</v>
      </c>
      <c r="F6333">
        <f>Table2[[#This Row],[Đơn Giá Chuẩn]]*Table2[[#This Row],[Tổng số lượng bán]]</f>
        <v>77999.999999999985</v>
      </c>
      <c r="G6333">
        <v>0</v>
      </c>
      <c r="H6333">
        <f>Table2[[#This Row],[Doanh số bán]]-Table2[[#This Row],[Chiết khấu]]</f>
        <v>77999.999999999985</v>
      </c>
      <c r="K6333" t="s">
        <v>24</v>
      </c>
      <c r="L6333">
        <v>0</v>
      </c>
      <c r="M6333" t="s">
        <v>319</v>
      </c>
      <c r="N6333" t="s">
        <v>26</v>
      </c>
      <c r="O6333">
        <v>0</v>
      </c>
      <c r="P6333" t="s">
        <v>47</v>
      </c>
      <c r="Q6333" t="s">
        <v>48</v>
      </c>
      <c r="R6333" t="s">
        <v>29</v>
      </c>
      <c r="S6333" t="s">
        <v>30</v>
      </c>
      <c r="T6333" t="s">
        <v>320</v>
      </c>
      <c r="U6333" t="s">
        <v>321</v>
      </c>
      <c r="V6333" t="s">
        <v>33</v>
      </c>
    </row>
    <row r="6334" spans="1:22">
      <c r="A6334" s="4">
        <v>46059</v>
      </c>
      <c r="B6334" t="s">
        <v>4818</v>
      </c>
      <c r="C6334" t="s">
        <v>23</v>
      </c>
      <c r="D6334">
        <v>1</v>
      </c>
      <c r="E6334">
        <v>37000</v>
      </c>
      <c r="F6334">
        <f>Table2[[#This Row],[Đơn Giá Chuẩn]]*Table2[[#This Row],[Tổng số lượng bán]]</f>
        <v>37000</v>
      </c>
      <c r="G6334">
        <v>0</v>
      </c>
      <c r="H6334">
        <f>Table2[[#This Row],[Doanh số bán]]-Table2[[#This Row],[Chiết khấu]]</f>
        <v>37000</v>
      </c>
      <c r="K6334" t="s">
        <v>24</v>
      </c>
      <c r="L6334">
        <v>0</v>
      </c>
      <c r="M6334" t="s">
        <v>319</v>
      </c>
      <c r="N6334" t="s">
        <v>26</v>
      </c>
      <c r="O6334">
        <v>0</v>
      </c>
      <c r="P6334" t="s">
        <v>66</v>
      </c>
      <c r="Q6334" t="s">
        <v>67</v>
      </c>
      <c r="R6334" t="s">
        <v>29</v>
      </c>
      <c r="S6334" t="s">
        <v>68</v>
      </c>
      <c r="T6334" t="s">
        <v>320</v>
      </c>
      <c r="U6334" t="s">
        <v>321</v>
      </c>
      <c r="V6334" t="s">
        <v>33</v>
      </c>
    </row>
    <row r="6335" spans="1:22">
      <c r="A6335" s="4">
        <v>46059</v>
      </c>
      <c r="B6335" t="s">
        <v>4818</v>
      </c>
      <c r="C6335" t="s">
        <v>23</v>
      </c>
      <c r="D6335">
        <v>1</v>
      </c>
      <c r="E6335">
        <v>47000</v>
      </c>
      <c r="F6335">
        <f>Table2[[#This Row],[Đơn Giá Chuẩn]]*Table2[[#This Row],[Tổng số lượng bán]]</f>
        <v>47000</v>
      </c>
      <c r="G6335">
        <v>0</v>
      </c>
      <c r="H6335">
        <f>Table2[[#This Row],[Doanh số bán]]-Table2[[#This Row],[Chiết khấu]]</f>
        <v>47000</v>
      </c>
      <c r="K6335" t="s">
        <v>24</v>
      </c>
      <c r="L6335">
        <v>0</v>
      </c>
      <c r="M6335" t="s">
        <v>319</v>
      </c>
      <c r="N6335" t="s">
        <v>26</v>
      </c>
      <c r="O6335">
        <v>0</v>
      </c>
      <c r="P6335" t="s">
        <v>913</v>
      </c>
      <c r="Q6335" t="s">
        <v>914</v>
      </c>
      <c r="R6335" t="s">
        <v>29</v>
      </c>
      <c r="S6335" t="s">
        <v>30</v>
      </c>
      <c r="T6335" t="s">
        <v>320</v>
      </c>
      <c r="U6335" t="s">
        <v>321</v>
      </c>
      <c r="V6335" t="s">
        <v>33</v>
      </c>
    </row>
    <row r="6336" spans="1:22">
      <c r="A6336" s="4">
        <v>46059</v>
      </c>
      <c r="B6336" t="s">
        <v>4819</v>
      </c>
      <c r="C6336" t="s">
        <v>23</v>
      </c>
      <c r="D6336">
        <v>1</v>
      </c>
      <c r="E6336">
        <v>32000</v>
      </c>
      <c r="F6336">
        <f>Table2[[#This Row],[Đơn Giá Chuẩn]]*Table2[[#This Row],[Tổng số lượng bán]]</f>
        <v>32000</v>
      </c>
      <c r="G6336">
        <v>0</v>
      </c>
      <c r="H6336">
        <f>Table2[[#This Row],[Doanh số bán]]-Table2[[#This Row],[Chiết khấu]]</f>
        <v>32000</v>
      </c>
      <c r="K6336" t="s">
        <v>24</v>
      </c>
      <c r="L6336">
        <v>0</v>
      </c>
      <c r="M6336" t="s">
        <v>319</v>
      </c>
      <c r="N6336" t="s">
        <v>26</v>
      </c>
      <c r="O6336">
        <v>0</v>
      </c>
      <c r="P6336" t="s">
        <v>125</v>
      </c>
      <c r="Q6336" t="s">
        <v>126</v>
      </c>
      <c r="R6336" t="s">
        <v>29</v>
      </c>
      <c r="S6336" t="s">
        <v>30</v>
      </c>
      <c r="T6336" t="s">
        <v>320</v>
      </c>
      <c r="U6336" t="s">
        <v>321</v>
      </c>
      <c r="V6336" t="s">
        <v>33</v>
      </c>
    </row>
    <row r="6337" spans="1:22">
      <c r="A6337" s="4">
        <v>46059</v>
      </c>
      <c r="B6337" t="s">
        <v>4820</v>
      </c>
      <c r="C6337" t="s">
        <v>23</v>
      </c>
      <c r="D6337">
        <v>3</v>
      </c>
      <c r="E6337">
        <v>25999.999999999996</v>
      </c>
      <c r="F6337">
        <f>Table2[[#This Row],[Đơn Giá Chuẩn]]*Table2[[#This Row],[Tổng số lượng bán]]</f>
        <v>77999.999999999985</v>
      </c>
      <c r="G6337">
        <v>0</v>
      </c>
      <c r="H6337">
        <f>Table2[[#This Row],[Doanh số bán]]-Table2[[#This Row],[Chiết khấu]]</f>
        <v>77999.999999999985</v>
      </c>
      <c r="K6337" t="s">
        <v>24</v>
      </c>
      <c r="L6337">
        <v>0</v>
      </c>
      <c r="M6337" t="s">
        <v>319</v>
      </c>
      <c r="N6337" t="s">
        <v>26</v>
      </c>
      <c r="O6337">
        <v>0</v>
      </c>
      <c r="P6337" t="s">
        <v>47</v>
      </c>
      <c r="Q6337" t="s">
        <v>48</v>
      </c>
      <c r="R6337" t="s">
        <v>29</v>
      </c>
      <c r="S6337" t="s">
        <v>30</v>
      </c>
      <c r="T6337" t="s">
        <v>320</v>
      </c>
      <c r="U6337" t="s">
        <v>321</v>
      </c>
      <c r="V6337" t="s">
        <v>33</v>
      </c>
    </row>
    <row r="6338" spans="1:22">
      <c r="A6338" s="4">
        <v>46059</v>
      </c>
      <c r="B6338" t="s">
        <v>4820</v>
      </c>
      <c r="C6338" t="s">
        <v>23</v>
      </c>
      <c r="D6338">
        <v>2</v>
      </c>
      <c r="E6338">
        <v>21000</v>
      </c>
      <c r="F6338">
        <f>Table2[[#This Row],[Đơn Giá Chuẩn]]*Table2[[#This Row],[Tổng số lượng bán]]</f>
        <v>42000</v>
      </c>
      <c r="G6338">
        <v>0</v>
      </c>
      <c r="H6338">
        <f>Table2[[#This Row],[Doanh số bán]]-Table2[[#This Row],[Chiết khấu]]</f>
        <v>42000</v>
      </c>
      <c r="K6338" t="s">
        <v>24</v>
      </c>
      <c r="L6338">
        <v>0</v>
      </c>
      <c r="M6338" t="s">
        <v>319</v>
      </c>
      <c r="N6338" t="s">
        <v>26</v>
      </c>
      <c r="O6338">
        <v>0</v>
      </c>
      <c r="P6338" t="s">
        <v>27</v>
      </c>
      <c r="Q6338" t="s">
        <v>28</v>
      </c>
      <c r="R6338" t="s">
        <v>29</v>
      </c>
      <c r="S6338" t="s">
        <v>30</v>
      </c>
      <c r="T6338" t="s">
        <v>320</v>
      </c>
      <c r="U6338" t="s">
        <v>321</v>
      </c>
      <c r="V6338" t="s">
        <v>33</v>
      </c>
    </row>
    <row r="6339" spans="1:22">
      <c r="A6339" s="4">
        <v>46059</v>
      </c>
      <c r="B6339" t="s">
        <v>4821</v>
      </c>
      <c r="C6339" t="s">
        <v>23</v>
      </c>
      <c r="D6339">
        <v>1</v>
      </c>
      <c r="E6339">
        <v>21000</v>
      </c>
      <c r="F6339">
        <f>Table2[[#This Row],[Đơn Giá Chuẩn]]*Table2[[#This Row],[Tổng số lượng bán]]</f>
        <v>21000</v>
      </c>
      <c r="G6339">
        <v>0</v>
      </c>
      <c r="H6339">
        <f>Table2[[#This Row],[Doanh số bán]]-Table2[[#This Row],[Chiết khấu]]</f>
        <v>21000</v>
      </c>
      <c r="K6339" t="s">
        <v>24</v>
      </c>
      <c r="L6339">
        <v>0</v>
      </c>
      <c r="M6339" t="s">
        <v>319</v>
      </c>
      <c r="N6339" t="s">
        <v>26</v>
      </c>
      <c r="O6339">
        <v>0</v>
      </c>
      <c r="P6339" t="s">
        <v>27</v>
      </c>
      <c r="Q6339" t="s">
        <v>28</v>
      </c>
      <c r="R6339" t="s">
        <v>29</v>
      </c>
      <c r="S6339" t="s">
        <v>30</v>
      </c>
      <c r="T6339" t="s">
        <v>320</v>
      </c>
      <c r="U6339" t="s">
        <v>321</v>
      </c>
      <c r="V6339" t="s">
        <v>33</v>
      </c>
    </row>
    <row r="6340" spans="1:22">
      <c r="A6340" s="4">
        <v>46059</v>
      </c>
      <c r="B6340" t="s">
        <v>4822</v>
      </c>
      <c r="C6340" t="s">
        <v>23</v>
      </c>
      <c r="D6340">
        <v>2</v>
      </c>
      <c r="E6340">
        <v>21000</v>
      </c>
      <c r="F6340">
        <f>Table2[[#This Row],[Đơn Giá Chuẩn]]*Table2[[#This Row],[Tổng số lượng bán]]</f>
        <v>42000</v>
      </c>
      <c r="G6340">
        <v>0</v>
      </c>
      <c r="H6340">
        <f>Table2[[#This Row],[Doanh số bán]]-Table2[[#This Row],[Chiết khấu]]</f>
        <v>42000</v>
      </c>
      <c r="K6340" t="s">
        <v>24</v>
      </c>
      <c r="L6340">
        <v>0</v>
      </c>
      <c r="M6340" t="s">
        <v>319</v>
      </c>
      <c r="N6340" t="s">
        <v>26</v>
      </c>
      <c r="O6340">
        <v>0</v>
      </c>
      <c r="P6340" t="s">
        <v>27</v>
      </c>
      <c r="Q6340" t="s">
        <v>28</v>
      </c>
      <c r="R6340" t="s">
        <v>29</v>
      </c>
      <c r="S6340" t="s">
        <v>30</v>
      </c>
      <c r="T6340" t="s">
        <v>320</v>
      </c>
      <c r="U6340" t="s">
        <v>321</v>
      </c>
      <c r="V6340" t="s">
        <v>33</v>
      </c>
    </row>
    <row r="6341" spans="1:22">
      <c r="A6341" s="4">
        <v>46059</v>
      </c>
      <c r="B6341" t="s">
        <v>4822</v>
      </c>
      <c r="C6341" t="s">
        <v>23</v>
      </c>
      <c r="D6341">
        <v>1</v>
      </c>
      <c r="E6341">
        <v>25999.999999999996</v>
      </c>
      <c r="F6341">
        <f>Table2[[#This Row],[Đơn Giá Chuẩn]]*Table2[[#This Row],[Tổng số lượng bán]]</f>
        <v>25999.999999999996</v>
      </c>
      <c r="G6341">
        <v>0</v>
      </c>
      <c r="H6341">
        <f>Table2[[#This Row],[Doanh số bán]]-Table2[[#This Row],[Chiết khấu]]</f>
        <v>25999.999999999996</v>
      </c>
      <c r="K6341" t="s">
        <v>24</v>
      </c>
      <c r="L6341">
        <v>0</v>
      </c>
      <c r="M6341" t="s">
        <v>319</v>
      </c>
      <c r="N6341" t="s">
        <v>26</v>
      </c>
      <c r="O6341">
        <v>0</v>
      </c>
      <c r="P6341" t="s">
        <v>47</v>
      </c>
      <c r="Q6341" t="s">
        <v>48</v>
      </c>
      <c r="R6341" t="s">
        <v>29</v>
      </c>
      <c r="S6341" t="s">
        <v>30</v>
      </c>
      <c r="T6341" t="s">
        <v>320</v>
      </c>
      <c r="U6341" t="s">
        <v>321</v>
      </c>
      <c r="V6341" t="s">
        <v>33</v>
      </c>
    </row>
    <row r="6342" spans="1:22">
      <c r="A6342" s="4">
        <v>46116</v>
      </c>
      <c r="B6342" t="s">
        <v>8882</v>
      </c>
      <c r="C6342" t="s">
        <v>83</v>
      </c>
      <c r="D6342">
        <v>1</v>
      </c>
      <c r="E6342">
        <v>137000</v>
      </c>
      <c r="F6342">
        <f>Table2[[#This Row],[Đơn Giá Chuẩn]]*Table2[[#This Row],[Tổng số lượng bán]]</f>
        <v>137000</v>
      </c>
      <c r="G6342">
        <v>0</v>
      </c>
      <c r="H6342">
        <f>Table2[[#This Row],[Doanh số bán]]-Table2[[#This Row],[Chiết khấu]]</f>
        <v>137000</v>
      </c>
      <c r="K6342" t="s">
        <v>24</v>
      </c>
      <c r="L6342">
        <v>0.5</v>
      </c>
      <c r="M6342" t="s">
        <v>319</v>
      </c>
      <c r="N6342" t="s">
        <v>26</v>
      </c>
      <c r="O6342">
        <v>0.5</v>
      </c>
      <c r="P6342" t="s">
        <v>101</v>
      </c>
      <c r="Q6342" t="s">
        <v>102</v>
      </c>
      <c r="R6342" t="s">
        <v>41</v>
      </c>
      <c r="S6342" t="s">
        <v>42</v>
      </c>
      <c r="T6342" t="s">
        <v>320</v>
      </c>
      <c r="U6342" t="s">
        <v>321</v>
      </c>
      <c r="V6342" t="s">
        <v>33</v>
      </c>
    </row>
    <row r="6343" spans="1:22">
      <c r="A6343" s="4">
        <v>46059</v>
      </c>
      <c r="B6343" t="s">
        <v>4824</v>
      </c>
      <c r="C6343" t="s">
        <v>23</v>
      </c>
      <c r="D6343">
        <v>2</v>
      </c>
      <c r="E6343">
        <v>42000</v>
      </c>
      <c r="F6343">
        <f>Table2[[#This Row],[Đơn Giá Chuẩn]]*Table2[[#This Row],[Tổng số lượng bán]]</f>
        <v>84000</v>
      </c>
      <c r="G6343">
        <v>0</v>
      </c>
      <c r="H6343">
        <f>Table2[[#This Row],[Doanh số bán]]-Table2[[#This Row],[Chiết khấu]]</f>
        <v>84000</v>
      </c>
      <c r="K6343" t="s">
        <v>24</v>
      </c>
      <c r="L6343">
        <v>0</v>
      </c>
      <c r="M6343" t="s">
        <v>319</v>
      </c>
      <c r="N6343" t="s">
        <v>26</v>
      </c>
      <c r="O6343">
        <v>0</v>
      </c>
      <c r="P6343" t="s">
        <v>208</v>
      </c>
      <c r="Q6343" t="s">
        <v>209</v>
      </c>
      <c r="R6343" t="s">
        <v>29</v>
      </c>
      <c r="S6343" t="s">
        <v>30</v>
      </c>
      <c r="T6343" t="s">
        <v>320</v>
      </c>
      <c r="U6343" t="s">
        <v>321</v>
      </c>
      <c r="V6343" t="s">
        <v>33</v>
      </c>
    </row>
    <row r="6344" spans="1:22">
      <c r="A6344" s="4">
        <v>46059</v>
      </c>
      <c r="B6344" t="s">
        <v>4825</v>
      </c>
      <c r="C6344" t="s">
        <v>23</v>
      </c>
      <c r="D6344">
        <v>1</v>
      </c>
      <c r="E6344">
        <v>21000</v>
      </c>
      <c r="F6344">
        <f>Table2[[#This Row],[Đơn Giá Chuẩn]]*Table2[[#This Row],[Tổng số lượng bán]]</f>
        <v>21000</v>
      </c>
      <c r="G6344">
        <v>0</v>
      </c>
      <c r="H6344">
        <f>Table2[[#This Row],[Doanh số bán]]-Table2[[#This Row],[Chiết khấu]]</f>
        <v>21000</v>
      </c>
      <c r="K6344" t="s">
        <v>24</v>
      </c>
      <c r="L6344">
        <v>0</v>
      </c>
      <c r="M6344" t="s">
        <v>319</v>
      </c>
      <c r="N6344" t="s">
        <v>26</v>
      </c>
      <c r="O6344">
        <v>0</v>
      </c>
      <c r="P6344" t="s">
        <v>169</v>
      </c>
      <c r="Q6344" t="s">
        <v>170</v>
      </c>
      <c r="R6344" t="s">
        <v>29</v>
      </c>
      <c r="S6344" t="s">
        <v>30</v>
      </c>
      <c r="T6344" t="s">
        <v>320</v>
      </c>
      <c r="U6344" t="s">
        <v>321</v>
      </c>
      <c r="V6344" t="s">
        <v>33</v>
      </c>
    </row>
    <row r="6345" spans="1:22">
      <c r="A6345" s="4">
        <v>46059</v>
      </c>
      <c r="B6345" t="s">
        <v>4825</v>
      </c>
      <c r="C6345" t="s">
        <v>23</v>
      </c>
      <c r="D6345">
        <v>1</v>
      </c>
      <c r="E6345">
        <v>25999.999999999996</v>
      </c>
      <c r="F6345">
        <f>Table2[[#This Row],[Đơn Giá Chuẩn]]*Table2[[#This Row],[Tổng số lượng bán]]</f>
        <v>25999.999999999996</v>
      </c>
      <c r="G6345">
        <v>0</v>
      </c>
      <c r="H6345">
        <f>Table2[[#This Row],[Doanh số bán]]-Table2[[#This Row],[Chiết khấu]]</f>
        <v>25999.999999999996</v>
      </c>
      <c r="K6345" t="s">
        <v>24</v>
      </c>
      <c r="L6345">
        <v>0</v>
      </c>
      <c r="M6345" t="s">
        <v>319</v>
      </c>
      <c r="N6345" t="s">
        <v>26</v>
      </c>
      <c r="O6345">
        <v>0</v>
      </c>
      <c r="P6345" t="s">
        <v>47</v>
      </c>
      <c r="Q6345" t="s">
        <v>48</v>
      </c>
      <c r="R6345" t="s">
        <v>29</v>
      </c>
      <c r="S6345" t="s">
        <v>30</v>
      </c>
      <c r="T6345" t="s">
        <v>320</v>
      </c>
      <c r="U6345" t="s">
        <v>321</v>
      </c>
      <c r="V6345" t="s">
        <v>33</v>
      </c>
    </row>
    <row r="6346" spans="1:22">
      <c r="A6346" s="4">
        <v>46059</v>
      </c>
      <c r="B6346" t="s">
        <v>4826</v>
      </c>
      <c r="C6346" t="s">
        <v>23</v>
      </c>
      <c r="D6346">
        <v>1</v>
      </c>
      <c r="E6346">
        <v>62000</v>
      </c>
      <c r="F6346">
        <f>Table2[[#This Row],[Đơn Giá Chuẩn]]*Table2[[#This Row],[Tổng số lượng bán]]</f>
        <v>62000</v>
      </c>
      <c r="G6346">
        <v>0</v>
      </c>
      <c r="H6346">
        <f>Table2[[#This Row],[Doanh số bán]]-Table2[[#This Row],[Chiết khấu]]</f>
        <v>62000</v>
      </c>
      <c r="K6346" t="s">
        <v>24</v>
      </c>
      <c r="L6346">
        <v>0</v>
      </c>
      <c r="M6346" t="s">
        <v>319</v>
      </c>
      <c r="N6346" t="s">
        <v>26</v>
      </c>
      <c r="O6346">
        <v>0</v>
      </c>
      <c r="P6346" t="s">
        <v>199</v>
      </c>
      <c r="Q6346" t="s">
        <v>200</v>
      </c>
      <c r="R6346" t="s">
        <v>29</v>
      </c>
      <c r="S6346" t="s">
        <v>30</v>
      </c>
      <c r="T6346" t="s">
        <v>320</v>
      </c>
      <c r="U6346" t="s">
        <v>321</v>
      </c>
      <c r="V6346" t="s">
        <v>33</v>
      </c>
    </row>
    <row r="6347" spans="1:22">
      <c r="A6347" s="4">
        <v>46059</v>
      </c>
      <c r="B6347" t="s">
        <v>4826</v>
      </c>
      <c r="C6347" t="s">
        <v>23</v>
      </c>
      <c r="D6347">
        <v>1</v>
      </c>
      <c r="E6347">
        <v>22000</v>
      </c>
      <c r="F6347">
        <f>Table2[[#This Row],[Đơn Giá Chuẩn]]*Table2[[#This Row],[Tổng số lượng bán]]</f>
        <v>22000</v>
      </c>
      <c r="G6347">
        <v>0</v>
      </c>
      <c r="H6347">
        <f>Table2[[#This Row],[Doanh số bán]]-Table2[[#This Row],[Chiết khấu]]</f>
        <v>22000</v>
      </c>
      <c r="K6347" t="s">
        <v>24</v>
      </c>
      <c r="L6347">
        <v>0</v>
      </c>
      <c r="M6347" t="s">
        <v>319</v>
      </c>
      <c r="N6347" t="s">
        <v>26</v>
      </c>
      <c r="O6347">
        <v>0</v>
      </c>
      <c r="P6347" t="s">
        <v>352</v>
      </c>
      <c r="Q6347" t="s">
        <v>353</v>
      </c>
      <c r="R6347" t="s">
        <v>29</v>
      </c>
      <c r="S6347" t="s">
        <v>240</v>
      </c>
      <c r="T6347" t="s">
        <v>320</v>
      </c>
      <c r="U6347" t="s">
        <v>321</v>
      </c>
      <c r="V6347" t="s">
        <v>33</v>
      </c>
    </row>
    <row r="6348" spans="1:22">
      <c r="A6348" s="4">
        <v>46059</v>
      </c>
      <c r="B6348" t="s">
        <v>4826</v>
      </c>
      <c r="C6348" t="s">
        <v>23</v>
      </c>
      <c r="D6348">
        <v>1</v>
      </c>
      <c r="E6348">
        <v>42000</v>
      </c>
      <c r="F6348">
        <f>Table2[[#This Row],[Đơn Giá Chuẩn]]*Table2[[#This Row],[Tổng số lượng bán]]</f>
        <v>42000</v>
      </c>
      <c r="G6348">
        <v>0</v>
      </c>
      <c r="H6348">
        <f>Table2[[#This Row],[Doanh số bán]]-Table2[[#This Row],[Chiết khấu]]</f>
        <v>42000</v>
      </c>
      <c r="K6348" t="s">
        <v>24</v>
      </c>
      <c r="L6348">
        <v>0</v>
      </c>
      <c r="M6348" t="s">
        <v>319</v>
      </c>
      <c r="N6348" t="s">
        <v>26</v>
      </c>
      <c r="O6348">
        <v>0</v>
      </c>
      <c r="P6348" t="s">
        <v>977</v>
      </c>
      <c r="Q6348" t="s">
        <v>978</v>
      </c>
      <c r="R6348" t="s">
        <v>29</v>
      </c>
      <c r="S6348" t="s">
        <v>59</v>
      </c>
      <c r="T6348" t="s">
        <v>320</v>
      </c>
      <c r="U6348" t="s">
        <v>321</v>
      </c>
      <c r="V6348" t="s">
        <v>33</v>
      </c>
    </row>
    <row r="6349" spans="1:22">
      <c r="A6349" s="4">
        <v>46117</v>
      </c>
      <c r="B6349" t="s">
        <v>8894</v>
      </c>
      <c r="C6349" t="s">
        <v>83</v>
      </c>
      <c r="D6349">
        <v>14</v>
      </c>
      <c r="E6349">
        <v>137000</v>
      </c>
      <c r="F6349">
        <f>Table2[[#This Row],[Đơn Giá Chuẩn]]*Table2[[#This Row],[Tổng số lượng bán]]</f>
        <v>1918000</v>
      </c>
      <c r="G6349">
        <v>525000</v>
      </c>
      <c r="H6349">
        <f>Table2[[#This Row],[Doanh số bán]]-Table2[[#This Row],[Chiết khấu]]</f>
        <v>1393000</v>
      </c>
      <c r="K6349" t="s">
        <v>24</v>
      </c>
      <c r="L6349">
        <v>0.5</v>
      </c>
      <c r="M6349" t="s">
        <v>319</v>
      </c>
      <c r="N6349" t="s">
        <v>26</v>
      </c>
      <c r="O6349">
        <v>7</v>
      </c>
      <c r="P6349" t="s">
        <v>101</v>
      </c>
      <c r="Q6349" t="s">
        <v>102</v>
      </c>
      <c r="R6349" t="s">
        <v>41</v>
      </c>
      <c r="S6349" t="s">
        <v>42</v>
      </c>
      <c r="T6349" t="s">
        <v>320</v>
      </c>
      <c r="U6349" t="s">
        <v>321</v>
      </c>
      <c r="V6349" t="s">
        <v>33</v>
      </c>
    </row>
    <row r="6350" spans="1:22">
      <c r="A6350" s="4">
        <v>46059</v>
      </c>
      <c r="B6350" t="s">
        <v>4828</v>
      </c>
      <c r="C6350" t="s">
        <v>23</v>
      </c>
      <c r="D6350">
        <v>1</v>
      </c>
      <c r="E6350">
        <v>21000</v>
      </c>
      <c r="F6350">
        <f>Table2[[#This Row],[Đơn Giá Chuẩn]]*Table2[[#This Row],[Tổng số lượng bán]]</f>
        <v>21000</v>
      </c>
      <c r="G6350">
        <v>0</v>
      </c>
      <c r="H6350">
        <f>Table2[[#This Row],[Doanh số bán]]-Table2[[#This Row],[Chiết khấu]]</f>
        <v>21000</v>
      </c>
      <c r="K6350" t="s">
        <v>24</v>
      </c>
      <c r="L6350">
        <v>0</v>
      </c>
      <c r="M6350" t="s">
        <v>319</v>
      </c>
      <c r="N6350" t="s">
        <v>26</v>
      </c>
      <c r="O6350">
        <v>0</v>
      </c>
      <c r="P6350" t="s">
        <v>27</v>
      </c>
      <c r="Q6350" t="s">
        <v>28</v>
      </c>
      <c r="R6350" t="s">
        <v>29</v>
      </c>
      <c r="S6350" t="s">
        <v>30</v>
      </c>
      <c r="T6350" t="s">
        <v>320</v>
      </c>
      <c r="U6350" t="s">
        <v>321</v>
      </c>
      <c r="V6350" t="s">
        <v>33</v>
      </c>
    </row>
    <row r="6351" spans="1:22">
      <c r="A6351" s="4">
        <v>46059</v>
      </c>
      <c r="B6351" t="s">
        <v>4828</v>
      </c>
      <c r="C6351" t="s">
        <v>23</v>
      </c>
      <c r="D6351">
        <v>1</v>
      </c>
      <c r="E6351">
        <v>25999.999999999996</v>
      </c>
      <c r="F6351">
        <f>Table2[[#This Row],[Đơn Giá Chuẩn]]*Table2[[#This Row],[Tổng số lượng bán]]</f>
        <v>25999.999999999996</v>
      </c>
      <c r="G6351">
        <v>0</v>
      </c>
      <c r="H6351">
        <f>Table2[[#This Row],[Doanh số bán]]-Table2[[#This Row],[Chiết khấu]]</f>
        <v>25999.999999999996</v>
      </c>
      <c r="K6351" t="s">
        <v>24</v>
      </c>
      <c r="L6351">
        <v>0</v>
      </c>
      <c r="M6351" t="s">
        <v>319</v>
      </c>
      <c r="N6351" t="s">
        <v>26</v>
      </c>
      <c r="O6351">
        <v>0</v>
      </c>
      <c r="P6351" t="s">
        <v>47</v>
      </c>
      <c r="Q6351" t="s">
        <v>48</v>
      </c>
      <c r="R6351" t="s">
        <v>29</v>
      </c>
      <c r="S6351" t="s">
        <v>30</v>
      </c>
      <c r="T6351" t="s">
        <v>320</v>
      </c>
      <c r="U6351" t="s">
        <v>321</v>
      </c>
      <c r="V6351" t="s">
        <v>33</v>
      </c>
    </row>
    <row r="6352" spans="1:22">
      <c r="A6352" s="4">
        <v>46059</v>
      </c>
      <c r="B6352" t="s">
        <v>4829</v>
      </c>
      <c r="C6352" t="s">
        <v>23</v>
      </c>
      <c r="D6352">
        <v>1</v>
      </c>
      <c r="E6352">
        <v>21000</v>
      </c>
      <c r="F6352">
        <f>Table2[[#This Row],[Đơn Giá Chuẩn]]*Table2[[#This Row],[Tổng số lượng bán]]</f>
        <v>21000</v>
      </c>
      <c r="G6352">
        <v>0</v>
      </c>
      <c r="H6352">
        <f>Table2[[#This Row],[Doanh số bán]]-Table2[[#This Row],[Chiết khấu]]</f>
        <v>21000</v>
      </c>
      <c r="K6352" t="s">
        <v>24</v>
      </c>
      <c r="L6352">
        <v>0</v>
      </c>
      <c r="M6352" t="s">
        <v>319</v>
      </c>
      <c r="N6352" t="s">
        <v>26</v>
      </c>
      <c r="O6352">
        <v>0</v>
      </c>
      <c r="P6352" t="s">
        <v>27</v>
      </c>
      <c r="Q6352" t="s">
        <v>28</v>
      </c>
      <c r="R6352" t="s">
        <v>29</v>
      </c>
      <c r="S6352" t="s">
        <v>30</v>
      </c>
      <c r="T6352" t="s">
        <v>320</v>
      </c>
      <c r="U6352" t="s">
        <v>321</v>
      </c>
      <c r="V6352" t="s">
        <v>33</v>
      </c>
    </row>
    <row r="6353" spans="1:22">
      <c r="A6353" s="4">
        <v>46059</v>
      </c>
      <c r="B6353" t="s">
        <v>4830</v>
      </c>
      <c r="C6353" t="s">
        <v>23</v>
      </c>
      <c r="D6353">
        <v>1</v>
      </c>
      <c r="E6353">
        <v>42000</v>
      </c>
      <c r="F6353">
        <f>Table2[[#This Row],[Đơn Giá Chuẩn]]*Table2[[#This Row],[Tổng số lượng bán]]</f>
        <v>42000</v>
      </c>
      <c r="G6353">
        <v>0</v>
      </c>
      <c r="H6353">
        <f>Table2[[#This Row],[Doanh số bán]]-Table2[[#This Row],[Chiết khấu]]</f>
        <v>42000</v>
      </c>
      <c r="K6353" t="s">
        <v>24</v>
      </c>
      <c r="L6353">
        <v>0</v>
      </c>
      <c r="M6353" t="s">
        <v>319</v>
      </c>
      <c r="N6353" t="s">
        <v>26</v>
      </c>
      <c r="O6353">
        <v>0</v>
      </c>
      <c r="P6353" t="s">
        <v>94</v>
      </c>
      <c r="Q6353" t="s">
        <v>95</v>
      </c>
      <c r="R6353" t="s">
        <v>29</v>
      </c>
      <c r="S6353" t="s">
        <v>30</v>
      </c>
      <c r="T6353" t="s">
        <v>320</v>
      </c>
      <c r="U6353" t="s">
        <v>321</v>
      </c>
      <c r="V6353" t="s">
        <v>33</v>
      </c>
    </row>
    <row r="6354" spans="1:22">
      <c r="A6354" s="4">
        <v>46059</v>
      </c>
      <c r="B6354" t="s">
        <v>4831</v>
      </c>
      <c r="C6354" t="s">
        <v>23</v>
      </c>
      <c r="D6354">
        <v>1</v>
      </c>
      <c r="E6354">
        <v>21000</v>
      </c>
      <c r="F6354">
        <f>Table2[[#This Row],[Đơn Giá Chuẩn]]*Table2[[#This Row],[Tổng số lượng bán]]</f>
        <v>21000</v>
      </c>
      <c r="G6354">
        <v>0</v>
      </c>
      <c r="H6354">
        <f>Table2[[#This Row],[Doanh số bán]]-Table2[[#This Row],[Chiết khấu]]</f>
        <v>21000</v>
      </c>
      <c r="K6354" t="s">
        <v>24</v>
      </c>
      <c r="L6354">
        <v>0</v>
      </c>
      <c r="M6354" t="s">
        <v>319</v>
      </c>
      <c r="N6354" t="s">
        <v>26</v>
      </c>
      <c r="O6354">
        <v>0</v>
      </c>
      <c r="P6354" t="s">
        <v>27</v>
      </c>
      <c r="Q6354" t="s">
        <v>28</v>
      </c>
      <c r="R6354" t="s">
        <v>29</v>
      </c>
      <c r="S6354" t="s">
        <v>30</v>
      </c>
      <c r="T6354" t="s">
        <v>320</v>
      </c>
      <c r="U6354" t="s">
        <v>321</v>
      </c>
      <c r="V6354" t="s">
        <v>33</v>
      </c>
    </row>
    <row r="6355" spans="1:22">
      <c r="A6355" s="4">
        <v>46059</v>
      </c>
      <c r="B6355" t="s">
        <v>4832</v>
      </c>
      <c r="C6355" t="s">
        <v>23</v>
      </c>
      <c r="D6355">
        <v>1</v>
      </c>
      <c r="E6355">
        <v>21000</v>
      </c>
      <c r="F6355">
        <f>Table2[[#This Row],[Đơn Giá Chuẩn]]*Table2[[#This Row],[Tổng số lượng bán]]</f>
        <v>21000</v>
      </c>
      <c r="G6355">
        <v>0</v>
      </c>
      <c r="H6355">
        <f>Table2[[#This Row],[Doanh số bán]]-Table2[[#This Row],[Chiết khấu]]</f>
        <v>21000</v>
      </c>
      <c r="K6355" t="s">
        <v>24</v>
      </c>
      <c r="L6355">
        <v>0</v>
      </c>
      <c r="M6355" t="s">
        <v>319</v>
      </c>
      <c r="N6355" t="s">
        <v>26</v>
      </c>
      <c r="O6355">
        <v>0</v>
      </c>
      <c r="P6355" t="s">
        <v>27</v>
      </c>
      <c r="Q6355" t="s">
        <v>28</v>
      </c>
      <c r="R6355" t="s">
        <v>29</v>
      </c>
      <c r="S6355" t="s">
        <v>30</v>
      </c>
      <c r="T6355" t="s">
        <v>320</v>
      </c>
      <c r="U6355" t="s">
        <v>321</v>
      </c>
      <c r="V6355" t="s">
        <v>33</v>
      </c>
    </row>
    <row r="6356" spans="1:22">
      <c r="A6356" s="4">
        <v>46059</v>
      </c>
      <c r="B6356" t="s">
        <v>4833</v>
      </c>
      <c r="C6356" t="s">
        <v>23</v>
      </c>
      <c r="D6356">
        <v>1</v>
      </c>
      <c r="E6356">
        <v>25999.999999999996</v>
      </c>
      <c r="F6356">
        <f>Table2[[#This Row],[Đơn Giá Chuẩn]]*Table2[[#This Row],[Tổng số lượng bán]]</f>
        <v>25999.999999999996</v>
      </c>
      <c r="G6356">
        <v>0</v>
      </c>
      <c r="H6356">
        <f>Table2[[#This Row],[Doanh số bán]]-Table2[[#This Row],[Chiết khấu]]</f>
        <v>25999.999999999996</v>
      </c>
      <c r="K6356" t="s">
        <v>24</v>
      </c>
      <c r="L6356">
        <v>0</v>
      </c>
      <c r="M6356" t="s">
        <v>319</v>
      </c>
      <c r="N6356" t="s">
        <v>26</v>
      </c>
      <c r="O6356">
        <v>0</v>
      </c>
      <c r="P6356" t="s">
        <v>129</v>
      </c>
      <c r="Q6356" t="s">
        <v>130</v>
      </c>
      <c r="R6356" t="s">
        <v>29</v>
      </c>
      <c r="S6356" t="s">
        <v>30</v>
      </c>
      <c r="T6356" t="s">
        <v>320</v>
      </c>
      <c r="U6356" t="s">
        <v>321</v>
      </c>
      <c r="V6356" t="s">
        <v>33</v>
      </c>
    </row>
    <row r="6357" spans="1:22">
      <c r="A6357" s="4">
        <v>46059</v>
      </c>
      <c r="B6357" t="s">
        <v>4834</v>
      </c>
      <c r="C6357" t="s">
        <v>104</v>
      </c>
      <c r="D6357">
        <v>24</v>
      </c>
      <c r="E6357">
        <v>51000</v>
      </c>
      <c r="F6357">
        <f>Table2[[#This Row],[Đơn Giá Chuẩn]]*Table2[[#This Row],[Tổng số lượng bán]]</f>
        <v>1224000</v>
      </c>
      <c r="G6357">
        <v>0</v>
      </c>
      <c r="H6357">
        <f>Table2[[#This Row],[Doanh số bán]]-Table2[[#This Row],[Chiết khấu]]</f>
        <v>1224000</v>
      </c>
      <c r="K6357" t="s">
        <v>24</v>
      </c>
      <c r="L6357">
        <v>0.12</v>
      </c>
      <c r="M6357" t="s">
        <v>319</v>
      </c>
      <c r="N6357" t="s">
        <v>26</v>
      </c>
      <c r="O6357">
        <v>2.88</v>
      </c>
      <c r="P6357" t="s">
        <v>656</v>
      </c>
      <c r="Q6357" t="s">
        <v>657</v>
      </c>
      <c r="R6357" t="s">
        <v>107</v>
      </c>
      <c r="S6357" t="s">
        <v>108</v>
      </c>
      <c r="T6357" t="s">
        <v>320</v>
      </c>
      <c r="U6357" t="s">
        <v>321</v>
      </c>
      <c r="V6357" t="s">
        <v>33</v>
      </c>
    </row>
    <row r="6358" spans="1:22">
      <c r="A6358" s="4">
        <v>46121</v>
      </c>
      <c r="B6358" t="s">
        <v>9006</v>
      </c>
      <c r="C6358" t="s">
        <v>83</v>
      </c>
      <c r="D6358">
        <v>6</v>
      </c>
      <c r="E6358">
        <v>137000</v>
      </c>
      <c r="F6358">
        <f>Table2[[#This Row],[Đơn Giá Chuẩn]]*Table2[[#This Row],[Tổng số lượng bán]]</f>
        <v>822000</v>
      </c>
      <c r="G6358">
        <v>225000</v>
      </c>
      <c r="H6358">
        <f>Table2[[#This Row],[Doanh số bán]]-Table2[[#This Row],[Chiết khấu]]</f>
        <v>597000</v>
      </c>
      <c r="K6358" t="s">
        <v>24</v>
      </c>
      <c r="L6358">
        <v>0.5</v>
      </c>
      <c r="M6358" t="s">
        <v>319</v>
      </c>
      <c r="N6358" t="s">
        <v>26</v>
      </c>
      <c r="O6358">
        <v>3</v>
      </c>
      <c r="P6358" t="s">
        <v>101</v>
      </c>
      <c r="Q6358" t="s">
        <v>102</v>
      </c>
      <c r="R6358" t="s">
        <v>41</v>
      </c>
      <c r="S6358" t="s">
        <v>42</v>
      </c>
      <c r="T6358" t="s">
        <v>320</v>
      </c>
      <c r="U6358" t="s">
        <v>321</v>
      </c>
      <c r="V6358" t="s">
        <v>33</v>
      </c>
    </row>
    <row r="6359" spans="1:22">
      <c r="A6359" s="4">
        <v>46121</v>
      </c>
      <c r="B6359" t="s">
        <v>9015</v>
      </c>
      <c r="C6359" t="s">
        <v>83</v>
      </c>
      <c r="D6359">
        <v>4</v>
      </c>
      <c r="E6359">
        <v>137000</v>
      </c>
      <c r="F6359">
        <f>Table2[[#This Row],[Đơn Giá Chuẩn]]*Table2[[#This Row],[Tổng số lượng bán]]</f>
        <v>548000</v>
      </c>
      <c r="G6359">
        <v>100000</v>
      </c>
      <c r="H6359">
        <f>Table2[[#This Row],[Doanh số bán]]-Table2[[#This Row],[Chiết khấu]]</f>
        <v>448000</v>
      </c>
      <c r="K6359" t="s">
        <v>24</v>
      </c>
      <c r="L6359">
        <v>0.5</v>
      </c>
      <c r="M6359" t="s">
        <v>25</v>
      </c>
      <c r="N6359" t="s">
        <v>26</v>
      </c>
      <c r="O6359">
        <v>2</v>
      </c>
      <c r="P6359" t="s">
        <v>101</v>
      </c>
      <c r="Q6359" t="s">
        <v>102</v>
      </c>
      <c r="R6359" t="s">
        <v>41</v>
      </c>
      <c r="S6359" t="s">
        <v>42</v>
      </c>
      <c r="T6359" t="s">
        <v>31</v>
      </c>
      <c r="U6359" t="s">
        <v>32</v>
      </c>
      <c r="V6359" t="s">
        <v>33</v>
      </c>
    </row>
    <row r="6360" spans="1:22">
      <c r="A6360" s="4">
        <v>46122</v>
      </c>
      <c r="B6360" t="s">
        <v>9021</v>
      </c>
      <c r="C6360" t="s">
        <v>83</v>
      </c>
      <c r="D6360">
        <v>7</v>
      </c>
      <c r="E6360">
        <v>137000</v>
      </c>
      <c r="F6360">
        <f>Table2[[#This Row],[Đơn Giá Chuẩn]]*Table2[[#This Row],[Tổng số lượng bán]]</f>
        <v>959000</v>
      </c>
      <c r="G6360">
        <v>0</v>
      </c>
      <c r="H6360">
        <f>Table2[[#This Row],[Doanh số bán]]-Table2[[#This Row],[Chiết khấu]]</f>
        <v>959000</v>
      </c>
      <c r="K6360" t="s">
        <v>24</v>
      </c>
      <c r="L6360">
        <v>0.5</v>
      </c>
      <c r="M6360" t="s">
        <v>319</v>
      </c>
      <c r="N6360" t="s">
        <v>26</v>
      </c>
      <c r="O6360">
        <v>3.5</v>
      </c>
      <c r="P6360" t="s">
        <v>101</v>
      </c>
      <c r="Q6360" t="s">
        <v>102</v>
      </c>
      <c r="R6360" t="s">
        <v>41</v>
      </c>
      <c r="S6360" t="s">
        <v>42</v>
      </c>
      <c r="T6360" t="s">
        <v>320</v>
      </c>
      <c r="U6360" t="s">
        <v>321</v>
      </c>
      <c r="V6360" t="s">
        <v>33</v>
      </c>
    </row>
    <row r="6361" spans="1:22">
      <c r="A6361" s="4">
        <v>46122</v>
      </c>
      <c r="B6361" t="s">
        <v>9030</v>
      </c>
      <c r="C6361" t="s">
        <v>83</v>
      </c>
      <c r="D6361">
        <v>1</v>
      </c>
      <c r="E6361">
        <v>137000</v>
      </c>
      <c r="F6361">
        <f>Table2[[#This Row],[Đơn Giá Chuẩn]]*Table2[[#This Row],[Tổng số lượng bán]]</f>
        <v>137000</v>
      </c>
      <c r="G6361">
        <v>37500</v>
      </c>
      <c r="H6361">
        <f>Table2[[#This Row],[Doanh số bán]]-Table2[[#This Row],[Chiết khấu]]</f>
        <v>99500</v>
      </c>
      <c r="K6361" t="s">
        <v>24</v>
      </c>
      <c r="L6361">
        <v>0.5</v>
      </c>
      <c r="M6361" t="s">
        <v>25</v>
      </c>
      <c r="N6361" t="s">
        <v>26</v>
      </c>
      <c r="O6361">
        <v>0.5</v>
      </c>
      <c r="P6361" t="s">
        <v>101</v>
      </c>
      <c r="Q6361" t="s">
        <v>102</v>
      </c>
      <c r="R6361" t="s">
        <v>41</v>
      </c>
      <c r="S6361" t="s">
        <v>42</v>
      </c>
      <c r="T6361" t="s">
        <v>31</v>
      </c>
      <c r="U6361" t="s">
        <v>32</v>
      </c>
      <c r="V6361" t="s">
        <v>33</v>
      </c>
    </row>
    <row r="6362" spans="1:22">
      <c r="A6362" s="4">
        <v>46059</v>
      </c>
      <c r="B6362" t="s">
        <v>4837</v>
      </c>
      <c r="C6362" t="s">
        <v>155</v>
      </c>
      <c r="D6362">
        <v>10</v>
      </c>
      <c r="E6362">
        <v>151500</v>
      </c>
      <c r="F6362">
        <f>Table2[[#This Row],[Đơn Giá Chuẩn]]*Table2[[#This Row],[Tổng số lượng bán]]</f>
        <v>1515000</v>
      </c>
      <c r="G6362">
        <v>0</v>
      </c>
      <c r="H6362">
        <f>Table2[[#This Row],[Doanh số bán]]-Table2[[#This Row],[Chiết khấu]]</f>
        <v>1515000</v>
      </c>
      <c r="K6362" t="s">
        <v>24</v>
      </c>
      <c r="L6362">
        <v>0.8</v>
      </c>
      <c r="M6362" t="s">
        <v>319</v>
      </c>
      <c r="N6362" t="s">
        <v>26</v>
      </c>
      <c r="O6362">
        <v>8</v>
      </c>
      <c r="P6362" t="s">
        <v>3303</v>
      </c>
      <c r="Q6362" t="s">
        <v>3304</v>
      </c>
      <c r="R6362" t="s">
        <v>107</v>
      </c>
      <c r="S6362" t="s">
        <v>108</v>
      </c>
      <c r="T6362" t="s">
        <v>320</v>
      </c>
      <c r="U6362" t="s">
        <v>321</v>
      </c>
      <c r="V6362" t="s">
        <v>33</v>
      </c>
    </row>
    <row r="6363" spans="1:22">
      <c r="A6363" s="4">
        <v>46059</v>
      </c>
      <c r="B6363" t="s">
        <v>4838</v>
      </c>
      <c r="C6363" t="s">
        <v>23</v>
      </c>
      <c r="D6363">
        <v>10</v>
      </c>
      <c r="E6363">
        <v>47000</v>
      </c>
      <c r="F6363">
        <f>Table2[[#This Row],[Đơn Giá Chuẩn]]*Table2[[#This Row],[Tổng số lượng bán]]</f>
        <v>470000</v>
      </c>
      <c r="G6363">
        <v>0</v>
      </c>
      <c r="H6363">
        <f>Table2[[#This Row],[Doanh số bán]]-Table2[[#This Row],[Chiết khấu]]</f>
        <v>470000</v>
      </c>
      <c r="K6363" t="s">
        <v>24</v>
      </c>
      <c r="L6363">
        <v>0</v>
      </c>
      <c r="M6363" t="s">
        <v>319</v>
      </c>
      <c r="N6363" t="s">
        <v>26</v>
      </c>
      <c r="O6363">
        <v>0</v>
      </c>
      <c r="P6363" t="s">
        <v>876</v>
      </c>
      <c r="Q6363" t="s">
        <v>877</v>
      </c>
      <c r="R6363" t="s">
        <v>29</v>
      </c>
      <c r="S6363" t="s">
        <v>59</v>
      </c>
      <c r="T6363" t="s">
        <v>320</v>
      </c>
      <c r="U6363" t="s">
        <v>321</v>
      </c>
      <c r="V6363" t="s">
        <v>33</v>
      </c>
    </row>
    <row r="6364" spans="1:22">
      <c r="A6364" s="4">
        <v>46059</v>
      </c>
      <c r="B6364" t="s">
        <v>4839</v>
      </c>
      <c r="C6364" t="s">
        <v>23</v>
      </c>
      <c r="D6364">
        <v>1</v>
      </c>
      <c r="E6364">
        <v>42000</v>
      </c>
      <c r="F6364">
        <f>Table2[[#This Row],[Đơn Giá Chuẩn]]*Table2[[#This Row],[Tổng số lượng bán]]</f>
        <v>42000</v>
      </c>
      <c r="G6364">
        <v>0</v>
      </c>
      <c r="H6364">
        <f>Table2[[#This Row],[Doanh số bán]]-Table2[[#This Row],[Chiết khấu]]</f>
        <v>42000</v>
      </c>
      <c r="K6364" t="s">
        <v>24</v>
      </c>
      <c r="L6364">
        <v>0</v>
      </c>
      <c r="M6364" t="s">
        <v>319</v>
      </c>
      <c r="N6364" t="s">
        <v>26</v>
      </c>
      <c r="O6364">
        <v>0</v>
      </c>
      <c r="P6364" t="s">
        <v>54</v>
      </c>
      <c r="Q6364" t="s">
        <v>55</v>
      </c>
      <c r="R6364" t="s">
        <v>29</v>
      </c>
      <c r="S6364" t="s">
        <v>56</v>
      </c>
      <c r="T6364" t="s">
        <v>320</v>
      </c>
      <c r="U6364" t="s">
        <v>321</v>
      </c>
      <c r="V6364" t="s">
        <v>33</v>
      </c>
    </row>
    <row r="6365" spans="1:22">
      <c r="A6365" s="4">
        <v>46059</v>
      </c>
      <c r="B6365" t="s">
        <v>4839</v>
      </c>
      <c r="C6365" t="s">
        <v>23</v>
      </c>
      <c r="D6365">
        <v>1</v>
      </c>
      <c r="E6365">
        <v>27000</v>
      </c>
      <c r="F6365">
        <f>Table2[[#This Row],[Đơn Giá Chuẩn]]*Table2[[#This Row],[Tổng số lượng bán]]</f>
        <v>27000</v>
      </c>
      <c r="G6365">
        <v>0</v>
      </c>
      <c r="H6365">
        <f>Table2[[#This Row],[Doanh số bán]]-Table2[[#This Row],[Chiết khấu]]</f>
        <v>27000</v>
      </c>
      <c r="K6365" t="s">
        <v>24</v>
      </c>
      <c r="L6365">
        <v>0</v>
      </c>
      <c r="M6365" t="s">
        <v>319</v>
      </c>
      <c r="N6365" t="s">
        <v>26</v>
      </c>
      <c r="O6365">
        <v>0</v>
      </c>
      <c r="P6365" t="s">
        <v>238</v>
      </c>
      <c r="Q6365" t="s">
        <v>239</v>
      </c>
      <c r="R6365" t="s">
        <v>29</v>
      </c>
      <c r="S6365" t="s">
        <v>240</v>
      </c>
      <c r="T6365" t="s">
        <v>320</v>
      </c>
      <c r="U6365" t="s">
        <v>321</v>
      </c>
      <c r="V6365" t="s">
        <v>33</v>
      </c>
    </row>
    <row r="6366" spans="1:22">
      <c r="A6366" s="4">
        <v>46060</v>
      </c>
      <c r="B6366" t="s">
        <v>4840</v>
      </c>
      <c r="C6366" t="s">
        <v>23</v>
      </c>
      <c r="D6366">
        <v>1</v>
      </c>
      <c r="E6366">
        <v>25999.999999999996</v>
      </c>
      <c r="F6366">
        <f>Table2[[#This Row],[Đơn Giá Chuẩn]]*Table2[[#This Row],[Tổng số lượng bán]]</f>
        <v>25999.999999999996</v>
      </c>
      <c r="G6366">
        <v>0</v>
      </c>
      <c r="H6366">
        <f>Table2[[#This Row],[Doanh số bán]]-Table2[[#This Row],[Chiết khấu]]</f>
        <v>25999.999999999996</v>
      </c>
      <c r="K6366" t="s">
        <v>24</v>
      </c>
      <c r="L6366">
        <v>0</v>
      </c>
      <c r="M6366" t="s">
        <v>319</v>
      </c>
      <c r="N6366" t="s">
        <v>26</v>
      </c>
      <c r="O6366">
        <v>0</v>
      </c>
      <c r="P6366" t="s">
        <v>47</v>
      </c>
      <c r="Q6366" t="s">
        <v>48</v>
      </c>
      <c r="R6366" t="s">
        <v>29</v>
      </c>
      <c r="S6366" t="s">
        <v>30</v>
      </c>
      <c r="T6366" t="s">
        <v>320</v>
      </c>
      <c r="U6366" t="s">
        <v>321</v>
      </c>
      <c r="V6366" t="s">
        <v>33</v>
      </c>
    </row>
    <row r="6367" spans="1:22">
      <c r="A6367" s="4">
        <v>46060</v>
      </c>
      <c r="B6367" t="s">
        <v>4840</v>
      </c>
      <c r="C6367" t="s">
        <v>23</v>
      </c>
      <c r="D6367">
        <v>1</v>
      </c>
      <c r="E6367">
        <v>21000</v>
      </c>
      <c r="F6367">
        <f>Table2[[#This Row],[Đơn Giá Chuẩn]]*Table2[[#This Row],[Tổng số lượng bán]]</f>
        <v>21000</v>
      </c>
      <c r="G6367">
        <v>0</v>
      </c>
      <c r="H6367">
        <f>Table2[[#This Row],[Doanh số bán]]-Table2[[#This Row],[Chiết khấu]]</f>
        <v>21000</v>
      </c>
      <c r="K6367" t="s">
        <v>24</v>
      </c>
      <c r="L6367">
        <v>0</v>
      </c>
      <c r="M6367" t="s">
        <v>319</v>
      </c>
      <c r="N6367" t="s">
        <v>26</v>
      </c>
      <c r="O6367">
        <v>0</v>
      </c>
      <c r="P6367" t="s">
        <v>27</v>
      </c>
      <c r="Q6367" t="s">
        <v>28</v>
      </c>
      <c r="R6367" t="s">
        <v>29</v>
      </c>
      <c r="S6367" t="s">
        <v>30</v>
      </c>
      <c r="T6367" t="s">
        <v>320</v>
      </c>
      <c r="U6367" t="s">
        <v>321</v>
      </c>
      <c r="V6367" t="s">
        <v>33</v>
      </c>
    </row>
    <row r="6368" spans="1:22">
      <c r="A6368" s="4">
        <v>46060</v>
      </c>
      <c r="B6368" t="s">
        <v>4841</v>
      </c>
      <c r="C6368" t="s">
        <v>23</v>
      </c>
      <c r="D6368">
        <v>1</v>
      </c>
      <c r="E6368">
        <v>25999.999999999996</v>
      </c>
      <c r="F6368">
        <f>Table2[[#This Row],[Đơn Giá Chuẩn]]*Table2[[#This Row],[Tổng số lượng bán]]</f>
        <v>25999.999999999996</v>
      </c>
      <c r="G6368">
        <v>0</v>
      </c>
      <c r="H6368">
        <f>Table2[[#This Row],[Doanh số bán]]-Table2[[#This Row],[Chiết khấu]]</f>
        <v>25999.999999999996</v>
      </c>
      <c r="K6368" t="s">
        <v>24</v>
      </c>
      <c r="L6368">
        <v>0</v>
      </c>
      <c r="M6368" t="s">
        <v>319</v>
      </c>
      <c r="N6368" t="s">
        <v>26</v>
      </c>
      <c r="O6368">
        <v>0</v>
      </c>
      <c r="P6368" t="s">
        <v>47</v>
      </c>
      <c r="Q6368" t="s">
        <v>48</v>
      </c>
      <c r="R6368" t="s">
        <v>29</v>
      </c>
      <c r="S6368" t="s">
        <v>30</v>
      </c>
      <c r="T6368" t="s">
        <v>320</v>
      </c>
      <c r="U6368" t="s">
        <v>321</v>
      </c>
      <c r="V6368" t="s">
        <v>33</v>
      </c>
    </row>
    <row r="6369" spans="1:22">
      <c r="A6369" s="4">
        <v>46060</v>
      </c>
      <c r="B6369" t="s">
        <v>4841</v>
      </c>
      <c r="C6369" t="s">
        <v>23</v>
      </c>
      <c r="D6369">
        <v>1</v>
      </c>
      <c r="E6369">
        <v>21000</v>
      </c>
      <c r="F6369">
        <f>Table2[[#This Row],[Đơn Giá Chuẩn]]*Table2[[#This Row],[Tổng số lượng bán]]</f>
        <v>21000</v>
      </c>
      <c r="G6369">
        <v>0</v>
      </c>
      <c r="H6369">
        <f>Table2[[#This Row],[Doanh số bán]]-Table2[[#This Row],[Chiết khấu]]</f>
        <v>21000</v>
      </c>
      <c r="K6369" t="s">
        <v>24</v>
      </c>
      <c r="L6369">
        <v>0</v>
      </c>
      <c r="M6369" t="s">
        <v>319</v>
      </c>
      <c r="N6369" t="s">
        <v>26</v>
      </c>
      <c r="O6369">
        <v>0</v>
      </c>
      <c r="P6369" t="s">
        <v>27</v>
      </c>
      <c r="Q6369" t="s">
        <v>28</v>
      </c>
      <c r="R6369" t="s">
        <v>29</v>
      </c>
      <c r="S6369" t="s">
        <v>30</v>
      </c>
      <c r="T6369" t="s">
        <v>320</v>
      </c>
      <c r="U6369" t="s">
        <v>321</v>
      </c>
      <c r="V6369" t="s">
        <v>33</v>
      </c>
    </row>
    <row r="6370" spans="1:22">
      <c r="A6370" s="4">
        <v>46060</v>
      </c>
      <c r="B6370" t="s">
        <v>4842</v>
      </c>
      <c r="C6370" t="s">
        <v>23</v>
      </c>
      <c r="D6370">
        <v>3</v>
      </c>
      <c r="E6370">
        <v>25999.999999999996</v>
      </c>
      <c r="F6370">
        <f>Table2[[#This Row],[Đơn Giá Chuẩn]]*Table2[[#This Row],[Tổng số lượng bán]]</f>
        <v>77999.999999999985</v>
      </c>
      <c r="G6370">
        <v>0</v>
      </c>
      <c r="H6370">
        <f>Table2[[#This Row],[Doanh số bán]]-Table2[[#This Row],[Chiết khấu]]</f>
        <v>77999.999999999985</v>
      </c>
      <c r="K6370" t="s">
        <v>24</v>
      </c>
      <c r="L6370">
        <v>0</v>
      </c>
      <c r="M6370" t="s">
        <v>319</v>
      </c>
      <c r="N6370" t="s">
        <v>26</v>
      </c>
      <c r="O6370">
        <v>0</v>
      </c>
      <c r="P6370" t="s">
        <v>47</v>
      </c>
      <c r="Q6370" t="s">
        <v>48</v>
      </c>
      <c r="R6370" t="s">
        <v>29</v>
      </c>
      <c r="S6370" t="s">
        <v>30</v>
      </c>
      <c r="T6370" t="s">
        <v>320</v>
      </c>
      <c r="U6370" t="s">
        <v>321</v>
      </c>
      <c r="V6370" t="s">
        <v>33</v>
      </c>
    </row>
    <row r="6371" spans="1:22">
      <c r="A6371" s="4">
        <v>46060</v>
      </c>
      <c r="B6371" t="s">
        <v>4843</v>
      </c>
      <c r="C6371" t="s">
        <v>23</v>
      </c>
      <c r="D6371">
        <v>3</v>
      </c>
      <c r="E6371">
        <v>25999.999999999996</v>
      </c>
      <c r="F6371">
        <f>Table2[[#This Row],[Đơn Giá Chuẩn]]*Table2[[#This Row],[Tổng số lượng bán]]</f>
        <v>77999.999999999985</v>
      </c>
      <c r="G6371">
        <v>0</v>
      </c>
      <c r="H6371">
        <f>Table2[[#This Row],[Doanh số bán]]-Table2[[#This Row],[Chiết khấu]]</f>
        <v>77999.999999999985</v>
      </c>
      <c r="K6371" t="s">
        <v>24</v>
      </c>
      <c r="L6371">
        <v>0</v>
      </c>
      <c r="M6371" t="s">
        <v>319</v>
      </c>
      <c r="N6371" t="s">
        <v>26</v>
      </c>
      <c r="O6371">
        <v>0</v>
      </c>
      <c r="P6371" t="s">
        <v>47</v>
      </c>
      <c r="Q6371" t="s">
        <v>48</v>
      </c>
      <c r="R6371" t="s">
        <v>29</v>
      </c>
      <c r="S6371" t="s">
        <v>30</v>
      </c>
      <c r="T6371" t="s">
        <v>320</v>
      </c>
      <c r="U6371" t="s">
        <v>321</v>
      </c>
      <c r="V6371" t="s">
        <v>33</v>
      </c>
    </row>
    <row r="6372" spans="1:22">
      <c r="A6372" s="4">
        <v>46060</v>
      </c>
      <c r="B6372" t="s">
        <v>4844</v>
      </c>
      <c r="C6372" t="s">
        <v>23</v>
      </c>
      <c r="D6372">
        <v>1</v>
      </c>
      <c r="E6372">
        <v>25999.999999999996</v>
      </c>
      <c r="F6372">
        <f>Table2[[#This Row],[Đơn Giá Chuẩn]]*Table2[[#This Row],[Tổng số lượng bán]]</f>
        <v>25999.999999999996</v>
      </c>
      <c r="G6372">
        <v>0</v>
      </c>
      <c r="H6372">
        <f>Table2[[#This Row],[Doanh số bán]]-Table2[[#This Row],[Chiết khấu]]</f>
        <v>25999.999999999996</v>
      </c>
      <c r="K6372" t="s">
        <v>24</v>
      </c>
      <c r="L6372">
        <v>0</v>
      </c>
      <c r="M6372" t="s">
        <v>319</v>
      </c>
      <c r="N6372" t="s">
        <v>26</v>
      </c>
      <c r="O6372">
        <v>0</v>
      </c>
      <c r="P6372" t="s">
        <v>129</v>
      </c>
      <c r="Q6372" t="s">
        <v>130</v>
      </c>
      <c r="R6372" t="s">
        <v>29</v>
      </c>
      <c r="S6372" t="s">
        <v>30</v>
      </c>
      <c r="T6372" t="s">
        <v>320</v>
      </c>
      <c r="U6372" t="s">
        <v>321</v>
      </c>
      <c r="V6372" t="s">
        <v>33</v>
      </c>
    </row>
    <row r="6373" spans="1:22">
      <c r="A6373" s="4">
        <v>46060</v>
      </c>
      <c r="B6373" t="s">
        <v>4845</v>
      </c>
      <c r="C6373" t="s">
        <v>23</v>
      </c>
      <c r="D6373">
        <v>3</v>
      </c>
      <c r="E6373">
        <v>21000</v>
      </c>
      <c r="F6373">
        <f>Table2[[#This Row],[Đơn Giá Chuẩn]]*Table2[[#This Row],[Tổng số lượng bán]]</f>
        <v>63000</v>
      </c>
      <c r="G6373">
        <v>0</v>
      </c>
      <c r="H6373">
        <f>Table2[[#This Row],[Doanh số bán]]-Table2[[#This Row],[Chiết khấu]]</f>
        <v>63000</v>
      </c>
      <c r="K6373" t="s">
        <v>24</v>
      </c>
      <c r="L6373">
        <v>0</v>
      </c>
      <c r="M6373" t="s">
        <v>319</v>
      </c>
      <c r="N6373" t="s">
        <v>26</v>
      </c>
      <c r="O6373">
        <v>0</v>
      </c>
      <c r="P6373" t="s">
        <v>27</v>
      </c>
      <c r="Q6373" t="s">
        <v>28</v>
      </c>
      <c r="R6373" t="s">
        <v>29</v>
      </c>
      <c r="S6373" t="s">
        <v>30</v>
      </c>
      <c r="T6373" t="s">
        <v>320</v>
      </c>
      <c r="U6373" t="s">
        <v>321</v>
      </c>
      <c r="V6373" t="s">
        <v>33</v>
      </c>
    </row>
    <row r="6374" spans="1:22">
      <c r="A6374" s="4">
        <v>46060</v>
      </c>
      <c r="B6374" t="s">
        <v>4846</v>
      </c>
      <c r="C6374" t="s">
        <v>23</v>
      </c>
      <c r="D6374">
        <v>1</v>
      </c>
      <c r="E6374">
        <v>25999.999999999996</v>
      </c>
      <c r="F6374">
        <f>Table2[[#This Row],[Đơn Giá Chuẩn]]*Table2[[#This Row],[Tổng số lượng bán]]</f>
        <v>25999.999999999996</v>
      </c>
      <c r="G6374">
        <v>0</v>
      </c>
      <c r="H6374">
        <f>Table2[[#This Row],[Doanh số bán]]-Table2[[#This Row],[Chiết khấu]]</f>
        <v>25999.999999999996</v>
      </c>
      <c r="K6374" t="s">
        <v>24</v>
      </c>
      <c r="L6374">
        <v>0</v>
      </c>
      <c r="M6374" t="s">
        <v>319</v>
      </c>
      <c r="N6374" t="s">
        <v>26</v>
      </c>
      <c r="O6374">
        <v>0</v>
      </c>
      <c r="P6374" t="s">
        <v>47</v>
      </c>
      <c r="Q6374" t="s">
        <v>48</v>
      </c>
      <c r="R6374" t="s">
        <v>29</v>
      </c>
      <c r="S6374" t="s">
        <v>30</v>
      </c>
      <c r="T6374" t="s">
        <v>320</v>
      </c>
      <c r="U6374" t="s">
        <v>321</v>
      </c>
      <c r="V6374" t="s">
        <v>33</v>
      </c>
    </row>
    <row r="6375" spans="1:22">
      <c r="A6375" s="4">
        <v>46060</v>
      </c>
      <c r="B6375" t="s">
        <v>4846</v>
      </c>
      <c r="C6375" t="s">
        <v>23</v>
      </c>
      <c r="D6375">
        <v>1</v>
      </c>
      <c r="E6375">
        <v>21000</v>
      </c>
      <c r="F6375">
        <f>Table2[[#This Row],[Đơn Giá Chuẩn]]*Table2[[#This Row],[Tổng số lượng bán]]</f>
        <v>21000</v>
      </c>
      <c r="G6375">
        <v>0</v>
      </c>
      <c r="H6375">
        <f>Table2[[#This Row],[Doanh số bán]]-Table2[[#This Row],[Chiết khấu]]</f>
        <v>21000</v>
      </c>
      <c r="K6375" t="s">
        <v>24</v>
      </c>
      <c r="L6375">
        <v>0</v>
      </c>
      <c r="M6375" t="s">
        <v>319</v>
      </c>
      <c r="N6375" t="s">
        <v>26</v>
      </c>
      <c r="O6375">
        <v>0</v>
      </c>
      <c r="P6375" t="s">
        <v>27</v>
      </c>
      <c r="Q6375" t="s">
        <v>28</v>
      </c>
      <c r="R6375" t="s">
        <v>29</v>
      </c>
      <c r="S6375" t="s">
        <v>30</v>
      </c>
      <c r="T6375" t="s">
        <v>320</v>
      </c>
      <c r="U6375" t="s">
        <v>321</v>
      </c>
      <c r="V6375" t="s">
        <v>33</v>
      </c>
    </row>
    <row r="6376" spans="1:22">
      <c r="A6376" s="4">
        <v>46060</v>
      </c>
      <c r="B6376" t="s">
        <v>4847</v>
      </c>
      <c r="C6376" t="s">
        <v>23</v>
      </c>
      <c r="D6376">
        <v>1</v>
      </c>
      <c r="E6376">
        <v>25999.999999999996</v>
      </c>
      <c r="F6376">
        <f>Table2[[#This Row],[Đơn Giá Chuẩn]]*Table2[[#This Row],[Tổng số lượng bán]]</f>
        <v>25999.999999999996</v>
      </c>
      <c r="G6376">
        <v>0</v>
      </c>
      <c r="H6376">
        <f>Table2[[#This Row],[Doanh số bán]]-Table2[[#This Row],[Chiết khấu]]</f>
        <v>25999.999999999996</v>
      </c>
      <c r="K6376" t="s">
        <v>24</v>
      </c>
      <c r="L6376">
        <v>0</v>
      </c>
      <c r="M6376" t="s">
        <v>319</v>
      </c>
      <c r="N6376" t="s">
        <v>26</v>
      </c>
      <c r="O6376">
        <v>0</v>
      </c>
      <c r="P6376" t="s">
        <v>47</v>
      </c>
      <c r="Q6376" t="s">
        <v>48</v>
      </c>
      <c r="R6376" t="s">
        <v>29</v>
      </c>
      <c r="S6376" t="s">
        <v>30</v>
      </c>
      <c r="T6376" t="s">
        <v>320</v>
      </c>
      <c r="U6376" t="s">
        <v>321</v>
      </c>
      <c r="V6376" t="s">
        <v>33</v>
      </c>
    </row>
    <row r="6377" spans="1:22">
      <c r="A6377" s="4">
        <v>46060</v>
      </c>
      <c r="B6377" t="s">
        <v>4848</v>
      </c>
      <c r="C6377" t="s">
        <v>23</v>
      </c>
      <c r="D6377">
        <v>1</v>
      </c>
      <c r="E6377">
        <v>42000</v>
      </c>
      <c r="F6377">
        <f>Table2[[#This Row],[Đơn Giá Chuẩn]]*Table2[[#This Row],[Tổng số lượng bán]]</f>
        <v>42000</v>
      </c>
      <c r="G6377">
        <v>0</v>
      </c>
      <c r="H6377">
        <f>Table2[[#This Row],[Doanh số bán]]-Table2[[#This Row],[Chiết khấu]]</f>
        <v>42000</v>
      </c>
      <c r="K6377" t="s">
        <v>24</v>
      </c>
      <c r="L6377">
        <v>0</v>
      </c>
      <c r="M6377" t="s">
        <v>319</v>
      </c>
      <c r="N6377" t="s">
        <v>26</v>
      </c>
      <c r="O6377">
        <v>0</v>
      </c>
      <c r="P6377" t="s">
        <v>94</v>
      </c>
      <c r="Q6377" t="s">
        <v>95</v>
      </c>
      <c r="R6377" t="s">
        <v>29</v>
      </c>
      <c r="S6377" t="s">
        <v>30</v>
      </c>
      <c r="T6377" t="s">
        <v>320</v>
      </c>
      <c r="U6377" t="s">
        <v>321</v>
      </c>
      <c r="V6377" t="s">
        <v>33</v>
      </c>
    </row>
    <row r="6378" spans="1:22">
      <c r="A6378" s="4">
        <v>46060</v>
      </c>
      <c r="B6378" t="s">
        <v>4849</v>
      </c>
      <c r="C6378" t="s">
        <v>23</v>
      </c>
      <c r="D6378">
        <v>1</v>
      </c>
      <c r="E6378">
        <v>21000</v>
      </c>
      <c r="F6378">
        <f>Table2[[#This Row],[Đơn Giá Chuẩn]]*Table2[[#This Row],[Tổng số lượng bán]]</f>
        <v>21000</v>
      </c>
      <c r="G6378">
        <v>0</v>
      </c>
      <c r="H6378">
        <f>Table2[[#This Row],[Doanh số bán]]-Table2[[#This Row],[Chiết khấu]]</f>
        <v>21000</v>
      </c>
      <c r="K6378" t="s">
        <v>24</v>
      </c>
      <c r="L6378">
        <v>0</v>
      </c>
      <c r="M6378" t="s">
        <v>319</v>
      </c>
      <c r="N6378" t="s">
        <v>26</v>
      </c>
      <c r="O6378">
        <v>0</v>
      </c>
      <c r="P6378" t="s">
        <v>27</v>
      </c>
      <c r="Q6378" t="s">
        <v>28</v>
      </c>
      <c r="R6378" t="s">
        <v>29</v>
      </c>
      <c r="S6378" t="s">
        <v>30</v>
      </c>
      <c r="T6378" t="s">
        <v>320</v>
      </c>
      <c r="U6378" t="s">
        <v>321</v>
      </c>
      <c r="V6378" t="s">
        <v>33</v>
      </c>
    </row>
    <row r="6379" spans="1:22">
      <c r="A6379" s="4">
        <v>46060</v>
      </c>
      <c r="B6379" t="s">
        <v>4850</v>
      </c>
      <c r="C6379" t="s">
        <v>23</v>
      </c>
      <c r="D6379">
        <v>1</v>
      </c>
      <c r="E6379">
        <v>25999.999999999996</v>
      </c>
      <c r="F6379">
        <f>Table2[[#This Row],[Đơn Giá Chuẩn]]*Table2[[#This Row],[Tổng số lượng bán]]</f>
        <v>25999.999999999996</v>
      </c>
      <c r="G6379">
        <v>0</v>
      </c>
      <c r="H6379">
        <f>Table2[[#This Row],[Doanh số bán]]-Table2[[#This Row],[Chiết khấu]]</f>
        <v>25999.999999999996</v>
      </c>
      <c r="K6379" t="s">
        <v>24</v>
      </c>
      <c r="L6379">
        <v>0</v>
      </c>
      <c r="M6379" t="s">
        <v>319</v>
      </c>
      <c r="N6379" t="s">
        <v>26</v>
      </c>
      <c r="O6379">
        <v>0</v>
      </c>
      <c r="P6379" t="s">
        <v>47</v>
      </c>
      <c r="Q6379" t="s">
        <v>48</v>
      </c>
      <c r="R6379" t="s">
        <v>29</v>
      </c>
      <c r="S6379" t="s">
        <v>30</v>
      </c>
      <c r="T6379" t="s">
        <v>320</v>
      </c>
      <c r="U6379" t="s">
        <v>321</v>
      </c>
      <c r="V6379" t="s">
        <v>33</v>
      </c>
    </row>
    <row r="6380" spans="1:22">
      <c r="A6380" s="4">
        <v>46060</v>
      </c>
      <c r="B6380" t="s">
        <v>4850</v>
      </c>
      <c r="C6380" t="s">
        <v>23</v>
      </c>
      <c r="D6380">
        <v>1</v>
      </c>
      <c r="E6380">
        <v>21000</v>
      </c>
      <c r="F6380">
        <f>Table2[[#This Row],[Đơn Giá Chuẩn]]*Table2[[#This Row],[Tổng số lượng bán]]</f>
        <v>21000</v>
      </c>
      <c r="G6380">
        <v>0</v>
      </c>
      <c r="H6380">
        <f>Table2[[#This Row],[Doanh số bán]]-Table2[[#This Row],[Chiết khấu]]</f>
        <v>21000</v>
      </c>
      <c r="K6380" t="s">
        <v>24</v>
      </c>
      <c r="L6380">
        <v>0</v>
      </c>
      <c r="M6380" t="s">
        <v>319</v>
      </c>
      <c r="N6380" t="s">
        <v>26</v>
      </c>
      <c r="O6380">
        <v>0</v>
      </c>
      <c r="P6380" t="s">
        <v>27</v>
      </c>
      <c r="Q6380" t="s">
        <v>28</v>
      </c>
      <c r="R6380" t="s">
        <v>29</v>
      </c>
      <c r="S6380" t="s">
        <v>30</v>
      </c>
      <c r="T6380" t="s">
        <v>320</v>
      </c>
      <c r="U6380" t="s">
        <v>321</v>
      </c>
      <c r="V6380" t="s">
        <v>33</v>
      </c>
    </row>
    <row r="6381" spans="1:22">
      <c r="A6381" s="4">
        <v>46060</v>
      </c>
      <c r="B6381" t="s">
        <v>4851</v>
      </c>
      <c r="C6381" t="s">
        <v>23</v>
      </c>
      <c r="D6381">
        <v>1</v>
      </c>
      <c r="E6381">
        <v>42000</v>
      </c>
      <c r="F6381">
        <f>Table2[[#This Row],[Đơn Giá Chuẩn]]*Table2[[#This Row],[Tổng số lượng bán]]</f>
        <v>42000</v>
      </c>
      <c r="G6381">
        <v>0</v>
      </c>
      <c r="H6381">
        <f>Table2[[#This Row],[Doanh số bán]]-Table2[[#This Row],[Chiết khấu]]</f>
        <v>42000</v>
      </c>
      <c r="K6381" t="s">
        <v>24</v>
      </c>
      <c r="L6381">
        <v>0</v>
      </c>
      <c r="M6381" t="s">
        <v>319</v>
      </c>
      <c r="N6381" t="s">
        <v>26</v>
      </c>
      <c r="O6381">
        <v>0</v>
      </c>
      <c r="P6381" t="s">
        <v>62</v>
      </c>
      <c r="Q6381" t="s">
        <v>63</v>
      </c>
      <c r="R6381" t="s">
        <v>29</v>
      </c>
      <c r="S6381" t="s">
        <v>56</v>
      </c>
      <c r="T6381" t="s">
        <v>320</v>
      </c>
      <c r="U6381" t="s">
        <v>321</v>
      </c>
      <c r="V6381" t="s">
        <v>33</v>
      </c>
    </row>
    <row r="6382" spans="1:22">
      <c r="A6382" s="4">
        <v>46060</v>
      </c>
      <c r="B6382" t="s">
        <v>4851</v>
      </c>
      <c r="C6382" t="s">
        <v>23</v>
      </c>
      <c r="D6382">
        <v>1</v>
      </c>
      <c r="E6382">
        <v>21000</v>
      </c>
      <c r="F6382">
        <f>Table2[[#This Row],[Đơn Giá Chuẩn]]*Table2[[#This Row],[Tổng số lượng bán]]</f>
        <v>21000</v>
      </c>
      <c r="G6382">
        <v>0</v>
      </c>
      <c r="H6382">
        <f>Table2[[#This Row],[Doanh số bán]]-Table2[[#This Row],[Chiết khấu]]</f>
        <v>21000</v>
      </c>
      <c r="K6382" t="s">
        <v>24</v>
      </c>
      <c r="L6382">
        <v>0</v>
      </c>
      <c r="M6382" t="s">
        <v>319</v>
      </c>
      <c r="N6382" t="s">
        <v>26</v>
      </c>
      <c r="O6382">
        <v>0</v>
      </c>
      <c r="P6382" t="s">
        <v>27</v>
      </c>
      <c r="Q6382" t="s">
        <v>28</v>
      </c>
      <c r="R6382" t="s">
        <v>29</v>
      </c>
      <c r="S6382" t="s">
        <v>30</v>
      </c>
      <c r="T6382" t="s">
        <v>320</v>
      </c>
      <c r="U6382" t="s">
        <v>321</v>
      </c>
      <c r="V6382" t="s">
        <v>33</v>
      </c>
    </row>
    <row r="6383" spans="1:22">
      <c r="A6383" s="4">
        <v>46060</v>
      </c>
      <c r="B6383" t="s">
        <v>4851</v>
      </c>
      <c r="C6383" t="s">
        <v>23</v>
      </c>
      <c r="D6383">
        <v>2</v>
      </c>
      <c r="E6383">
        <v>25999.999999999996</v>
      </c>
      <c r="F6383">
        <f>Table2[[#This Row],[Đơn Giá Chuẩn]]*Table2[[#This Row],[Tổng số lượng bán]]</f>
        <v>51999.999999999993</v>
      </c>
      <c r="G6383">
        <v>0</v>
      </c>
      <c r="H6383">
        <f>Table2[[#This Row],[Doanh số bán]]-Table2[[#This Row],[Chiết khấu]]</f>
        <v>51999.999999999993</v>
      </c>
      <c r="K6383" t="s">
        <v>24</v>
      </c>
      <c r="L6383">
        <v>0</v>
      </c>
      <c r="M6383" t="s">
        <v>319</v>
      </c>
      <c r="N6383" t="s">
        <v>26</v>
      </c>
      <c r="O6383">
        <v>0</v>
      </c>
      <c r="P6383" t="s">
        <v>47</v>
      </c>
      <c r="Q6383" t="s">
        <v>48</v>
      </c>
      <c r="R6383" t="s">
        <v>29</v>
      </c>
      <c r="S6383" t="s">
        <v>30</v>
      </c>
      <c r="T6383" t="s">
        <v>320</v>
      </c>
      <c r="U6383" t="s">
        <v>321</v>
      </c>
      <c r="V6383" t="s">
        <v>33</v>
      </c>
    </row>
    <row r="6384" spans="1:22">
      <c r="A6384" s="4">
        <v>46060</v>
      </c>
      <c r="B6384" t="s">
        <v>4851</v>
      </c>
      <c r="C6384" t="s">
        <v>23</v>
      </c>
      <c r="D6384">
        <v>1</v>
      </c>
      <c r="E6384">
        <v>21000</v>
      </c>
      <c r="F6384">
        <f>Table2[[#This Row],[Đơn Giá Chuẩn]]*Table2[[#This Row],[Tổng số lượng bán]]</f>
        <v>21000</v>
      </c>
      <c r="G6384">
        <v>0</v>
      </c>
      <c r="H6384">
        <f>Table2[[#This Row],[Doanh số bán]]-Table2[[#This Row],[Chiết khấu]]</f>
        <v>21000</v>
      </c>
      <c r="K6384" t="s">
        <v>24</v>
      </c>
      <c r="L6384">
        <v>0</v>
      </c>
      <c r="M6384" t="s">
        <v>319</v>
      </c>
      <c r="N6384" t="s">
        <v>26</v>
      </c>
      <c r="O6384">
        <v>0</v>
      </c>
      <c r="P6384" t="s">
        <v>169</v>
      </c>
      <c r="Q6384" t="s">
        <v>170</v>
      </c>
      <c r="R6384" t="s">
        <v>29</v>
      </c>
      <c r="S6384" t="s">
        <v>30</v>
      </c>
      <c r="T6384" t="s">
        <v>320</v>
      </c>
      <c r="U6384" t="s">
        <v>321</v>
      </c>
      <c r="V6384" t="s">
        <v>33</v>
      </c>
    </row>
    <row r="6385" spans="1:22">
      <c r="A6385" s="4">
        <v>46060</v>
      </c>
      <c r="B6385" t="s">
        <v>4852</v>
      </c>
      <c r="C6385" t="s">
        <v>23</v>
      </c>
      <c r="D6385">
        <v>1</v>
      </c>
      <c r="E6385">
        <v>21000</v>
      </c>
      <c r="F6385">
        <f>Table2[[#This Row],[Đơn Giá Chuẩn]]*Table2[[#This Row],[Tổng số lượng bán]]</f>
        <v>21000</v>
      </c>
      <c r="G6385">
        <v>0</v>
      </c>
      <c r="H6385">
        <f>Table2[[#This Row],[Doanh số bán]]-Table2[[#This Row],[Chiết khấu]]</f>
        <v>21000</v>
      </c>
      <c r="K6385" t="s">
        <v>24</v>
      </c>
      <c r="L6385">
        <v>0</v>
      </c>
      <c r="M6385" t="s">
        <v>319</v>
      </c>
      <c r="N6385" t="s">
        <v>26</v>
      </c>
      <c r="O6385">
        <v>0</v>
      </c>
      <c r="P6385" t="s">
        <v>27</v>
      </c>
      <c r="Q6385" t="s">
        <v>28</v>
      </c>
      <c r="R6385" t="s">
        <v>29</v>
      </c>
      <c r="S6385" t="s">
        <v>30</v>
      </c>
      <c r="T6385" t="s">
        <v>320</v>
      </c>
      <c r="U6385" t="s">
        <v>321</v>
      </c>
      <c r="V6385" t="s">
        <v>33</v>
      </c>
    </row>
    <row r="6386" spans="1:22">
      <c r="A6386" s="4">
        <v>46060</v>
      </c>
      <c r="B6386" t="s">
        <v>4853</v>
      </c>
      <c r="C6386" t="s">
        <v>23</v>
      </c>
      <c r="D6386">
        <v>1</v>
      </c>
      <c r="E6386">
        <v>25999.999999999996</v>
      </c>
      <c r="F6386">
        <f>Table2[[#This Row],[Đơn Giá Chuẩn]]*Table2[[#This Row],[Tổng số lượng bán]]</f>
        <v>25999.999999999996</v>
      </c>
      <c r="G6386">
        <v>0</v>
      </c>
      <c r="H6386">
        <f>Table2[[#This Row],[Doanh số bán]]-Table2[[#This Row],[Chiết khấu]]</f>
        <v>25999.999999999996</v>
      </c>
      <c r="K6386" t="s">
        <v>24</v>
      </c>
      <c r="L6386">
        <v>0</v>
      </c>
      <c r="M6386" t="s">
        <v>319</v>
      </c>
      <c r="N6386" t="s">
        <v>26</v>
      </c>
      <c r="O6386">
        <v>0</v>
      </c>
      <c r="P6386" t="s">
        <v>129</v>
      </c>
      <c r="Q6386" t="s">
        <v>130</v>
      </c>
      <c r="R6386" t="s">
        <v>29</v>
      </c>
      <c r="S6386" t="s">
        <v>30</v>
      </c>
      <c r="T6386" t="s">
        <v>320</v>
      </c>
      <c r="U6386" t="s">
        <v>321</v>
      </c>
      <c r="V6386" t="s">
        <v>33</v>
      </c>
    </row>
    <row r="6387" spans="1:22">
      <c r="A6387" s="4">
        <v>46060</v>
      </c>
      <c r="B6387" t="s">
        <v>4854</v>
      </c>
      <c r="C6387" t="s">
        <v>23</v>
      </c>
      <c r="D6387">
        <v>1</v>
      </c>
      <c r="E6387">
        <v>25999.999999999996</v>
      </c>
      <c r="F6387">
        <f>Table2[[#This Row],[Đơn Giá Chuẩn]]*Table2[[#This Row],[Tổng số lượng bán]]</f>
        <v>25999.999999999996</v>
      </c>
      <c r="G6387">
        <v>0</v>
      </c>
      <c r="H6387">
        <f>Table2[[#This Row],[Doanh số bán]]-Table2[[#This Row],[Chiết khấu]]</f>
        <v>25999.999999999996</v>
      </c>
      <c r="K6387" t="s">
        <v>24</v>
      </c>
      <c r="L6387">
        <v>0</v>
      </c>
      <c r="M6387" t="s">
        <v>319</v>
      </c>
      <c r="N6387" t="s">
        <v>26</v>
      </c>
      <c r="O6387">
        <v>0</v>
      </c>
      <c r="P6387" t="s">
        <v>47</v>
      </c>
      <c r="Q6387" t="s">
        <v>48</v>
      </c>
      <c r="R6387" t="s">
        <v>29</v>
      </c>
      <c r="S6387" t="s">
        <v>30</v>
      </c>
      <c r="T6387" t="s">
        <v>320</v>
      </c>
      <c r="U6387" t="s">
        <v>321</v>
      </c>
      <c r="V6387" t="s">
        <v>33</v>
      </c>
    </row>
    <row r="6388" spans="1:22">
      <c r="A6388" s="4">
        <v>46060</v>
      </c>
      <c r="B6388" t="s">
        <v>4855</v>
      </c>
      <c r="C6388" t="s">
        <v>23</v>
      </c>
      <c r="D6388">
        <v>1</v>
      </c>
      <c r="E6388">
        <v>52000</v>
      </c>
      <c r="F6388">
        <f>Table2[[#This Row],[Đơn Giá Chuẩn]]*Table2[[#This Row],[Tổng số lượng bán]]</f>
        <v>52000</v>
      </c>
      <c r="G6388">
        <v>0</v>
      </c>
      <c r="H6388">
        <f>Table2[[#This Row],[Doanh số bán]]-Table2[[#This Row],[Chiết khấu]]</f>
        <v>52000</v>
      </c>
      <c r="K6388" t="s">
        <v>24</v>
      </c>
      <c r="L6388">
        <v>0</v>
      </c>
      <c r="M6388" t="s">
        <v>319</v>
      </c>
      <c r="N6388" t="s">
        <v>26</v>
      </c>
      <c r="O6388">
        <v>0</v>
      </c>
      <c r="P6388" t="s">
        <v>763</v>
      </c>
      <c r="Q6388" t="s">
        <v>764</v>
      </c>
      <c r="R6388" t="s">
        <v>29</v>
      </c>
      <c r="S6388" t="s">
        <v>30</v>
      </c>
      <c r="T6388" t="s">
        <v>320</v>
      </c>
      <c r="U6388" t="s">
        <v>321</v>
      </c>
      <c r="V6388" t="s">
        <v>33</v>
      </c>
    </row>
    <row r="6389" spans="1:22">
      <c r="A6389" s="4">
        <v>46060</v>
      </c>
      <c r="B6389" t="s">
        <v>4855</v>
      </c>
      <c r="C6389" t="s">
        <v>23</v>
      </c>
      <c r="D6389">
        <v>1</v>
      </c>
      <c r="E6389">
        <v>37000</v>
      </c>
      <c r="F6389">
        <f>Table2[[#This Row],[Đơn Giá Chuẩn]]*Table2[[#This Row],[Tổng số lượng bán]]</f>
        <v>37000</v>
      </c>
      <c r="G6389">
        <v>0</v>
      </c>
      <c r="H6389">
        <f>Table2[[#This Row],[Doanh số bán]]-Table2[[#This Row],[Chiết khấu]]</f>
        <v>37000</v>
      </c>
      <c r="K6389" t="s">
        <v>24</v>
      </c>
      <c r="L6389">
        <v>0</v>
      </c>
      <c r="M6389" t="s">
        <v>319</v>
      </c>
      <c r="N6389" t="s">
        <v>26</v>
      </c>
      <c r="O6389">
        <v>0</v>
      </c>
      <c r="P6389" t="s">
        <v>246</v>
      </c>
      <c r="Q6389" t="s">
        <v>247</v>
      </c>
      <c r="R6389" t="s">
        <v>29</v>
      </c>
      <c r="S6389" t="s">
        <v>30</v>
      </c>
      <c r="T6389" t="s">
        <v>320</v>
      </c>
      <c r="U6389" t="s">
        <v>321</v>
      </c>
      <c r="V6389" t="s">
        <v>33</v>
      </c>
    </row>
    <row r="6390" spans="1:22">
      <c r="A6390" s="4">
        <v>46060</v>
      </c>
      <c r="B6390" t="s">
        <v>4855</v>
      </c>
      <c r="C6390" t="s">
        <v>23</v>
      </c>
      <c r="D6390">
        <v>1</v>
      </c>
      <c r="E6390">
        <v>25999.999999999996</v>
      </c>
      <c r="F6390">
        <f>Table2[[#This Row],[Đơn Giá Chuẩn]]*Table2[[#This Row],[Tổng số lượng bán]]</f>
        <v>25999.999999999996</v>
      </c>
      <c r="G6390">
        <v>0</v>
      </c>
      <c r="H6390">
        <f>Table2[[#This Row],[Doanh số bán]]-Table2[[#This Row],[Chiết khấu]]</f>
        <v>25999.999999999996</v>
      </c>
      <c r="K6390" t="s">
        <v>24</v>
      </c>
      <c r="L6390">
        <v>0</v>
      </c>
      <c r="M6390" t="s">
        <v>319</v>
      </c>
      <c r="N6390" t="s">
        <v>26</v>
      </c>
      <c r="O6390">
        <v>0</v>
      </c>
      <c r="P6390" t="s">
        <v>129</v>
      </c>
      <c r="Q6390" t="s">
        <v>130</v>
      </c>
      <c r="R6390" t="s">
        <v>29</v>
      </c>
      <c r="S6390" t="s">
        <v>30</v>
      </c>
      <c r="T6390" t="s">
        <v>320</v>
      </c>
      <c r="U6390" t="s">
        <v>321</v>
      </c>
      <c r="V6390" t="s">
        <v>33</v>
      </c>
    </row>
    <row r="6391" spans="1:22">
      <c r="A6391" s="4">
        <v>46060</v>
      </c>
      <c r="B6391" t="s">
        <v>4855</v>
      </c>
      <c r="C6391" t="s">
        <v>23</v>
      </c>
      <c r="D6391">
        <v>1</v>
      </c>
      <c r="E6391">
        <v>21000</v>
      </c>
      <c r="F6391">
        <f>Table2[[#This Row],[Đơn Giá Chuẩn]]*Table2[[#This Row],[Tổng số lượng bán]]</f>
        <v>21000</v>
      </c>
      <c r="G6391">
        <v>0</v>
      </c>
      <c r="H6391">
        <f>Table2[[#This Row],[Doanh số bán]]-Table2[[#This Row],[Chiết khấu]]</f>
        <v>21000</v>
      </c>
      <c r="K6391" t="s">
        <v>24</v>
      </c>
      <c r="L6391">
        <v>0</v>
      </c>
      <c r="M6391" t="s">
        <v>319</v>
      </c>
      <c r="N6391" t="s">
        <v>26</v>
      </c>
      <c r="O6391">
        <v>0</v>
      </c>
      <c r="P6391" t="s">
        <v>169</v>
      </c>
      <c r="Q6391" t="s">
        <v>170</v>
      </c>
      <c r="R6391" t="s">
        <v>29</v>
      </c>
      <c r="S6391" t="s">
        <v>30</v>
      </c>
      <c r="T6391" t="s">
        <v>320</v>
      </c>
      <c r="U6391" t="s">
        <v>321</v>
      </c>
      <c r="V6391" t="s">
        <v>33</v>
      </c>
    </row>
    <row r="6392" spans="1:22">
      <c r="A6392" s="4">
        <v>46060</v>
      </c>
      <c r="B6392" t="s">
        <v>4855</v>
      </c>
      <c r="C6392" t="s">
        <v>23</v>
      </c>
      <c r="D6392">
        <v>1</v>
      </c>
      <c r="E6392">
        <v>21000</v>
      </c>
      <c r="F6392">
        <f>Table2[[#This Row],[Đơn Giá Chuẩn]]*Table2[[#This Row],[Tổng số lượng bán]]</f>
        <v>21000</v>
      </c>
      <c r="G6392">
        <v>0</v>
      </c>
      <c r="H6392">
        <f>Table2[[#This Row],[Doanh số bán]]-Table2[[#This Row],[Chiết khấu]]</f>
        <v>21000</v>
      </c>
      <c r="K6392" t="s">
        <v>24</v>
      </c>
      <c r="L6392">
        <v>0</v>
      </c>
      <c r="M6392" t="s">
        <v>319</v>
      </c>
      <c r="N6392" t="s">
        <v>26</v>
      </c>
      <c r="O6392">
        <v>0</v>
      </c>
      <c r="P6392" t="s">
        <v>27</v>
      </c>
      <c r="Q6392" t="s">
        <v>28</v>
      </c>
      <c r="R6392" t="s">
        <v>29</v>
      </c>
      <c r="S6392" t="s">
        <v>30</v>
      </c>
      <c r="T6392" t="s">
        <v>320</v>
      </c>
      <c r="U6392" t="s">
        <v>321</v>
      </c>
      <c r="V6392" t="s">
        <v>33</v>
      </c>
    </row>
    <row r="6393" spans="1:22">
      <c r="A6393" s="4">
        <v>46060</v>
      </c>
      <c r="B6393" t="s">
        <v>4856</v>
      </c>
      <c r="C6393" t="s">
        <v>23</v>
      </c>
      <c r="D6393">
        <v>1</v>
      </c>
      <c r="E6393">
        <v>21000</v>
      </c>
      <c r="F6393">
        <f>Table2[[#This Row],[Đơn Giá Chuẩn]]*Table2[[#This Row],[Tổng số lượng bán]]</f>
        <v>21000</v>
      </c>
      <c r="G6393">
        <v>0</v>
      </c>
      <c r="H6393">
        <f>Table2[[#This Row],[Doanh số bán]]-Table2[[#This Row],[Chiết khấu]]</f>
        <v>21000</v>
      </c>
      <c r="K6393" t="s">
        <v>24</v>
      </c>
      <c r="L6393">
        <v>0</v>
      </c>
      <c r="M6393" t="s">
        <v>319</v>
      </c>
      <c r="N6393" t="s">
        <v>26</v>
      </c>
      <c r="O6393">
        <v>0</v>
      </c>
      <c r="P6393" t="s">
        <v>27</v>
      </c>
      <c r="Q6393" t="s">
        <v>28</v>
      </c>
      <c r="R6393" t="s">
        <v>29</v>
      </c>
      <c r="S6393" t="s">
        <v>30</v>
      </c>
      <c r="T6393" t="s">
        <v>320</v>
      </c>
      <c r="U6393" t="s">
        <v>321</v>
      </c>
      <c r="V6393" t="s">
        <v>33</v>
      </c>
    </row>
    <row r="6394" spans="1:22">
      <c r="A6394" s="4">
        <v>46060</v>
      </c>
      <c r="B6394" t="s">
        <v>4857</v>
      </c>
      <c r="C6394" t="s">
        <v>23</v>
      </c>
      <c r="D6394">
        <v>1</v>
      </c>
      <c r="E6394">
        <v>25999.999999999996</v>
      </c>
      <c r="F6394">
        <f>Table2[[#This Row],[Đơn Giá Chuẩn]]*Table2[[#This Row],[Tổng số lượng bán]]</f>
        <v>25999.999999999996</v>
      </c>
      <c r="G6394">
        <v>0</v>
      </c>
      <c r="H6394">
        <f>Table2[[#This Row],[Doanh số bán]]-Table2[[#This Row],[Chiết khấu]]</f>
        <v>25999.999999999996</v>
      </c>
      <c r="K6394" t="s">
        <v>24</v>
      </c>
      <c r="L6394">
        <v>0</v>
      </c>
      <c r="M6394" t="s">
        <v>319</v>
      </c>
      <c r="N6394" t="s">
        <v>26</v>
      </c>
      <c r="O6394">
        <v>0</v>
      </c>
      <c r="P6394" t="s">
        <v>47</v>
      </c>
      <c r="Q6394" t="s">
        <v>48</v>
      </c>
      <c r="R6394" t="s">
        <v>29</v>
      </c>
      <c r="S6394" t="s">
        <v>30</v>
      </c>
      <c r="T6394" t="s">
        <v>320</v>
      </c>
      <c r="U6394" t="s">
        <v>321</v>
      </c>
      <c r="V6394" t="s">
        <v>33</v>
      </c>
    </row>
    <row r="6395" spans="1:22">
      <c r="A6395" s="4">
        <v>46060</v>
      </c>
      <c r="B6395" t="s">
        <v>4857</v>
      </c>
      <c r="C6395" t="s">
        <v>23</v>
      </c>
      <c r="D6395">
        <v>1</v>
      </c>
      <c r="E6395">
        <v>21000</v>
      </c>
      <c r="F6395">
        <f>Table2[[#This Row],[Đơn Giá Chuẩn]]*Table2[[#This Row],[Tổng số lượng bán]]</f>
        <v>21000</v>
      </c>
      <c r="G6395">
        <v>0</v>
      </c>
      <c r="H6395">
        <f>Table2[[#This Row],[Doanh số bán]]-Table2[[#This Row],[Chiết khấu]]</f>
        <v>21000</v>
      </c>
      <c r="K6395" t="s">
        <v>24</v>
      </c>
      <c r="L6395">
        <v>0</v>
      </c>
      <c r="M6395" t="s">
        <v>319</v>
      </c>
      <c r="N6395" t="s">
        <v>26</v>
      </c>
      <c r="O6395">
        <v>0</v>
      </c>
      <c r="P6395" t="s">
        <v>27</v>
      </c>
      <c r="Q6395" t="s">
        <v>28</v>
      </c>
      <c r="R6395" t="s">
        <v>29</v>
      </c>
      <c r="S6395" t="s">
        <v>30</v>
      </c>
      <c r="T6395" t="s">
        <v>320</v>
      </c>
      <c r="U6395" t="s">
        <v>321</v>
      </c>
      <c r="V6395" t="s">
        <v>33</v>
      </c>
    </row>
    <row r="6396" spans="1:22">
      <c r="A6396" s="4">
        <v>46123</v>
      </c>
      <c r="B6396" t="s">
        <v>9093</v>
      </c>
      <c r="C6396" t="s">
        <v>83</v>
      </c>
      <c r="D6396">
        <v>10</v>
      </c>
      <c r="E6396">
        <v>137000</v>
      </c>
      <c r="F6396">
        <f>Table2[[#This Row],[Đơn Giá Chuẩn]]*Table2[[#This Row],[Tổng số lượng bán]]</f>
        <v>1370000</v>
      </c>
      <c r="G6396">
        <v>0</v>
      </c>
      <c r="H6396">
        <f>Table2[[#This Row],[Doanh số bán]]-Table2[[#This Row],[Chiết khấu]]</f>
        <v>1370000</v>
      </c>
      <c r="K6396" t="s">
        <v>24</v>
      </c>
      <c r="L6396">
        <v>0.5</v>
      </c>
      <c r="M6396" t="s">
        <v>319</v>
      </c>
      <c r="N6396" t="s">
        <v>26</v>
      </c>
      <c r="O6396">
        <v>5</v>
      </c>
      <c r="P6396" t="s">
        <v>101</v>
      </c>
      <c r="Q6396" t="s">
        <v>102</v>
      </c>
      <c r="R6396" t="s">
        <v>41</v>
      </c>
      <c r="S6396" t="s">
        <v>42</v>
      </c>
      <c r="T6396" t="s">
        <v>320</v>
      </c>
      <c r="U6396" t="s">
        <v>321</v>
      </c>
      <c r="V6396" t="s">
        <v>33</v>
      </c>
    </row>
    <row r="6397" spans="1:22">
      <c r="A6397" s="4">
        <v>46060</v>
      </c>
      <c r="B6397" t="s">
        <v>4859</v>
      </c>
      <c r="C6397" t="s">
        <v>23</v>
      </c>
      <c r="D6397">
        <v>1</v>
      </c>
      <c r="E6397">
        <v>62000</v>
      </c>
      <c r="F6397">
        <f>Table2[[#This Row],[Đơn Giá Chuẩn]]*Table2[[#This Row],[Tổng số lượng bán]]</f>
        <v>62000</v>
      </c>
      <c r="G6397">
        <v>0</v>
      </c>
      <c r="H6397">
        <f>Table2[[#This Row],[Doanh số bán]]-Table2[[#This Row],[Chiết khấu]]</f>
        <v>62000</v>
      </c>
      <c r="K6397" t="s">
        <v>24</v>
      </c>
      <c r="L6397">
        <v>0</v>
      </c>
      <c r="M6397" t="s">
        <v>319</v>
      </c>
      <c r="N6397" t="s">
        <v>26</v>
      </c>
      <c r="O6397">
        <v>0</v>
      </c>
      <c r="P6397" t="s">
        <v>199</v>
      </c>
      <c r="Q6397" t="s">
        <v>200</v>
      </c>
      <c r="R6397" t="s">
        <v>29</v>
      </c>
      <c r="S6397" t="s">
        <v>30</v>
      </c>
      <c r="T6397" t="s">
        <v>320</v>
      </c>
      <c r="U6397" t="s">
        <v>321</v>
      </c>
      <c r="V6397" t="s">
        <v>33</v>
      </c>
    </row>
    <row r="6398" spans="1:22">
      <c r="A6398" s="4">
        <v>46060</v>
      </c>
      <c r="B6398" t="s">
        <v>4859</v>
      </c>
      <c r="C6398" t="s">
        <v>23</v>
      </c>
      <c r="D6398">
        <v>1</v>
      </c>
      <c r="E6398">
        <v>22000</v>
      </c>
      <c r="F6398">
        <f>Table2[[#This Row],[Đơn Giá Chuẩn]]*Table2[[#This Row],[Tổng số lượng bán]]</f>
        <v>22000</v>
      </c>
      <c r="G6398">
        <v>0</v>
      </c>
      <c r="H6398">
        <f>Table2[[#This Row],[Doanh số bán]]-Table2[[#This Row],[Chiết khấu]]</f>
        <v>22000</v>
      </c>
      <c r="K6398" t="s">
        <v>24</v>
      </c>
      <c r="L6398">
        <v>0</v>
      </c>
      <c r="M6398" t="s">
        <v>319</v>
      </c>
      <c r="N6398" t="s">
        <v>26</v>
      </c>
      <c r="O6398">
        <v>0</v>
      </c>
      <c r="P6398" t="s">
        <v>352</v>
      </c>
      <c r="Q6398" t="s">
        <v>353</v>
      </c>
      <c r="R6398" t="s">
        <v>29</v>
      </c>
      <c r="S6398" t="s">
        <v>240</v>
      </c>
      <c r="T6398" t="s">
        <v>320</v>
      </c>
      <c r="U6398" t="s">
        <v>321</v>
      </c>
      <c r="V6398" t="s">
        <v>33</v>
      </c>
    </row>
    <row r="6399" spans="1:22">
      <c r="A6399" s="4">
        <v>46060</v>
      </c>
      <c r="B6399" t="s">
        <v>4859</v>
      </c>
      <c r="C6399" t="s">
        <v>23</v>
      </c>
      <c r="D6399">
        <v>1</v>
      </c>
      <c r="E6399">
        <v>42000</v>
      </c>
      <c r="F6399">
        <f>Table2[[#This Row],[Đơn Giá Chuẩn]]*Table2[[#This Row],[Tổng số lượng bán]]</f>
        <v>42000</v>
      </c>
      <c r="G6399">
        <v>0</v>
      </c>
      <c r="H6399">
        <f>Table2[[#This Row],[Doanh số bán]]-Table2[[#This Row],[Chiết khấu]]</f>
        <v>42000</v>
      </c>
      <c r="K6399" t="s">
        <v>24</v>
      </c>
      <c r="L6399">
        <v>0</v>
      </c>
      <c r="M6399" t="s">
        <v>319</v>
      </c>
      <c r="N6399" t="s">
        <v>26</v>
      </c>
      <c r="O6399">
        <v>0</v>
      </c>
      <c r="P6399" t="s">
        <v>1020</v>
      </c>
      <c r="Q6399" t="s">
        <v>1021</v>
      </c>
      <c r="R6399" t="s">
        <v>29</v>
      </c>
      <c r="S6399" t="s">
        <v>59</v>
      </c>
      <c r="T6399" t="s">
        <v>320</v>
      </c>
      <c r="U6399" t="s">
        <v>321</v>
      </c>
      <c r="V6399" t="s">
        <v>33</v>
      </c>
    </row>
    <row r="6400" spans="1:22">
      <c r="A6400" s="4">
        <v>46060</v>
      </c>
      <c r="B6400" t="s">
        <v>4860</v>
      </c>
      <c r="C6400" t="s">
        <v>23</v>
      </c>
      <c r="D6400">
        <v>1</v>
      </c>
      <c r="E6400">
        <v>21000</v>
      </c>
      <c r="F6400">
        <f>Table2[[#This Row],[Đơn Giá Chuẩn]]*Table2[[#This Row],[Tổng số lượng bán]]</f>
        <v>21000</v>
      </c>
      <c r="G6400">
        <v>0</v>
      </c>
      <c r="H6400">
        <f>Table2[[#This Row],[Doanh số bán]]-Table2[[#This Row],[Chiết khấu]]</f>
        <v>21000</v>
      </c>
      <c r="K6400" t="s">
        <v>24</v>
      </c>
      <c r="L6400">
        <v>0</v>
      </c>
      <c r="M6400" t="s">
        <v>319</v>
      </c>
      <c r="N6400" t="s">
        <v>26</v>
      </c>
      <c r="O6400">
        <v>0</v>
      </c>
      <c r="P6400" t="s">
        <v>27</v>
      </c>
      <c r="Q6400" t="s">
        <v>28</v>
      </c>
      <c r="R6400" t="s">
        <v>29</v>
      </c>
      <c r="S6400" t="s">
        <v>30</v>
      </c>
      <c r="T6400" t="s">
        <v>320</v>
      </c>
      <c r="U6400" t="s">
        <v>321</v>
      </c>
      <c r="V6400" t="s">
        <v>33</v>
      </c>
    </row>
    <row r="6401" spans="1:22">
      <c r="A6401" s="4">
        <v>46060</v>
      </c>
      <c r="B6401" t="s">
        <v>4860</v>
      </c>
      <c r="C6401" t="s">
        <v>23</v>
      </c>
      <c r="D6401">
        <v>1</v>
      </c>
      <c r="E6401">
        <v>42000</v>
      </c>
      <c r="F6401">
        <f>Table2[[#This Row],[Đơn Giá Chuẩn]]*Table2[[#This Row],[Tổng số lượng bán]]</f>
        <v>42000</v>
      </c>
      <c r="G6401">
        <v>0</v>
      </c>
      <c r="H6401">
        <f>Table2[[#This Row],[Doanh số bán]]-Table2[[#This Row],[Chiết khấu]]</f>
        <v>42000</v>
      </c>
      <c r="K6401" t="s">
        <v>24</v>
      </c>
      <c r="L6401">
        <v>0</v>
      </c>
      <c r="M6401" t="s">
        <v>319</v>
      </c>
      <c r="N6401" t="s">
        <v>26</v>
      </c>
      <c r="O6401">
        <v>0</v>
      </c>
      <c r="P6401" t="s">
        <v>54</v>
      </c>
      <c r="Q6401" t="s">
        <v>55</v>
      </c>
      <c r="R6401" t="s">
        <v>29</v>
      </c>
      <c r="S6401" t="s">
        <v>56</v>
      </c>
      <c r="T6401" t="s">
        <v>320</v>
      </c>
      <c r="U6401" t="s">
        <v>321</v>
      </c>
      <c r="V6401" t="s">
        <v>33</v>
      </c>
    </row>
    <row r="6402" spans="1:22">
      <c r="A6402" s="4">
        <v>46060</v>
      </c>
      <c r="B6402" t="s">
        <v>4860</v>
      </c>
      <c r="C6402" t="s">
        <v>23</v>
      </c>
      <c r="D6402">
        <v>1</v>
      </c>
      <c r="E6402">
        <v>42000</v>
      </c>
      <c r="F6402">
        <f>Table2[[#This Row],[Đơn Giá Chuẩn]]*Table2[[#This Row],[Tổng số lượng bán]]</f>
        <v>42000</v>
      </c>
      <c r="G6402">
        <v>0</v>
      </c>
      <c r="H6402">
        <f>Table2[[#This Row],[Doanh số bán]]-Table2[[#This Row],[Chiết khấu]]</f>
        <v>42000</v>
      </c>
      <c r="K6402" t="s">
        <v>24</v>
      </c>
      <c r="L6402">
        <v>0</v>
      </c>
      <c r="M6402" t="s">
        <v>319</v>
      </c>
      <c r="N6402" t="s">
        <v>26</v>
      </c>
      <c r="O6402">
        <v>0</v>
      </c>
      <c r="P6402" t="s">
        <v>62</v>
      </c>
      <c r="Q6402" t="s">
        <v>63</v>
      </c>
      <c r="R6402" t="s">
        <v>29</v>
      </c>
      <c r="S6402" t="s">
        <v>56</v>
      </c>
      <c r="T6402" t="s">
        <v>320</v>
      </c>
      <c r="U6402" t="s">
        <v>321</v>
      </c>
      <c r="V6402" t="s">
        <v>33</v>
      </c>
    </row>
    <row r="6403" spans="1:22">
      <c r="A6403" s="4">
        <v>46060</v>
      </c>
      <c r="B6403" t="s">
        <v>4861</v>
      </c>
      <c r="C6403" t="s">
        <v>23</v>
      </c>
      <c r="D6403">
        <v>1</v>
      </c>
      <c r="E6403">
        <v>32000</v>
      </c>
      <c r="F6403">
        <f>Table2[[#This Row],[Đơn Giá Chuẩn]]*Table2[[#This Row],[Tổng số lượng bán]]</f>
        <v>32000</v>
      </c>
      <c r="G6403">
        <v>0</v>
      </c>
      <c r="H6403">
        <f>Table2[[#This Row],[Doanh số bán]]-Table2[[#This Row],[Chiết khấu]]</f>
        <v>32000</v>
      </c>
      <c r="K6403" t="s">
        <v>24</v>
      </c>
      <c r="L6403">
        <v>0</v>
      </c>
      <c r="M6403" t="s">
        <v>319</v>
      </c>
      <c r="N6403" t="s">
        <v>26</v>
      </c>
      <c r="O6403">
        <v>0</v>
      </c>
      <c r="P6403" t="s">
        <v>873</v>
      </c>
      <c r="Q6403" t="s">
        <v>874</v>
      </c>
      <c r="R6403" t="s">
        <v>29</v>
      </c>
      <c r="S6403" t="s">
        <v>30</v>
      </c>
      <c r="T6403" t="s">
        <v>320</v>
      </c>
      <c r="U6403" t="s">
        <v>321</v>
      </c>
      <c r="V6403" t="s">
        <v>33</v>
      </c>
    </row>
    <row r="6404" spans="1:22">
      <c r="A6404" s="4">
        <v>46060</v>
      </c>
      <c r="B6404" t="s">
        <v>4861</v>
      </c>
      <c r="C6404" t="s">
        <v>23</v>
      </c>
      <c r="D6404">
        <v>2</v>
      </c>
      <c r="E6404">
        <v>22000</v>
      </c>
      <c r="F6404">
        <f>Table2[[#This Row],[Đơn Giá Chuẩn]]*Table2[[#This Row],[Tổng số lượng bán]]</f>
        <v>44000</v>
      </c>
      <c r="G6404">
        <v>0</v>
      </c>
      <c r="H6404">
        <f>Table2[[#This Row],[Doanh số bán]]-Table2[[#This Row],[Chiết khấu]]</f>
        <v>44000</v>
      </c>
      <c r="K6404" t="s">
        <v>24</v>
      </c>
      <c r="L6404">
        <v>0</v>
      </c>
      <c r="M6404" t="s">
        <v>319</v>
      </c>
      <c r="N6404" t="s">
        <v>26</v>
      </c>
      <c r="O6404">
        <v>0</v>
      </c>
      <c r="P6404" t="s">
        <v>352</v>
      </c>
      <c r="Q6404" t="s">
        <v>353</v>
      </c>
      <c r="R6404" t="s">
        <v>29</v>
      </c>
      <c r="S6404" t="s">
        <v>240</v>
      </c>
      <c r="T6404" t="s">
        <v>320</v>
      </c>
      <c r="U6404" t="s">
        <v>321</v>
      </c>
      <c r="V6404" t="s">
        <v>33</v>
      </c>
    </row>
    <row r="6405" spans="1:22">
      <c r="A6405" s="4">
        <v>46060</v>
      </c>
      <c r="B6405" t="s">
        <v>4862</v>
      </c>
      <c r="C6405" t="s">
        <v>23</v>
      </c>
      <c r="D6405">
        <v>1</v>
      </c>
      <c r="E6405">
        <v>21000</v>
      </c>
      <c r="F6405">
        <f>Table2[[#This Row],[Đơn Giá Chuẩn]]*Table2[[#This Row],[Tổng số lượng bán]]</f>
        <v>21000</v>
      </c>
      <c r="G6405">
        <v>0</v>
      </c>
      <c r="H6405">
        <f>Table2[[#This Row],[Doanh số bán]]-Table2[[#This Row],[Chiết khấu]]</f>
        <v>21000</v>
      </c>
      <c r="K6405" t="s">
        <v>24</v>
      </c>
      <c r="L6405">
        <v>0</v>
      </c>
      <c r="M6405" t="s">
        <v>319</v>
      </c>
      <c r="N6405" t="s">
        <v>26</v>
      </c>
      <c r="O6405">
        <v>0</v>
      </c>
      <c r="P6405" t="s">
        <v>27</v>
      </c>
      <c r="Q6405" t="s">
        <v>28</v>
      </c>
      <c r="R6405" t="s">
        <v>29</v>
      </c>
      <c r="S6405" t="s">
        <v>30</v>
      </c>
      <c r="T6405" t="s">
        <v>320</v>
      </c>
      <c r="U6405" t="s">
        <v>321</v>
      </c>
      <c r="V6405" t="s">
        <v>33</v>
      </c>
    </row>
    <row r="6406" spans="1:22">
      <c r="A6406" s="4">
        <v>46060</v>
      </c>
      <c r="B6406" t="s">
        <v>4863</v>
      </c>
      <c r="C6406" t="s">
        <v>23</v>
      </c>
      <c r="D6406">
        <v>1</v>
      </c>
      <c r="E6406">
        <v>21000</v>
      </c>
      <c r="F6406">
        <f>Table2[[#This Row],[Đơn Giá Chuẩn]]*Table2[[#This Row],[Tổng số lượng bán]]</f>
        <v>21000</v>
      </c>
      <c r="G6406">
        <v>0</v>
      </c>
      <c r="H6406">
        <f>Table2[[#This Row],[Doanh số bán]]-Table2[[#This Row],[Chiết khấu]]</f>
        <v>21000</v>
      </c>
      <c r="K6406" t="s">
        <v>24</v>
      </c>
      <c r="L6406">
        <v>0</v>
      </c>
      <c r="M6406" t="s">
        <v>319</v>
      </c>
      <c r="N6406" t="s">
        <v>26</v>
      </c>
      <c r="O6406">
        <v>0</v>
      </c>
      <c r="P6406" t="s">
        <v>27</v>
      </c>
      <c r="Q6406" t="s">
        <v>28</v>
      </c>
      <c r="R6406" t="s">
        <v>29</v>
      </c>
      <c r="S6406" t="s">
        <v>30</v>
      </c>
      <c r="T6406" t="s">
        <v>320</v>
      </c>
      <c r="U6406" t="s">
        <v>321</v>
      </c>
      <c r="V6406" t="s">
        <v>33</v>
      </c>
    </row>
    <row r="6407" spans="1:22">
      <c r="A6407" s="4">
        <v>46060</v>
      </c>
      <c r="B6407" t="s">
        <v>4864</v>
      </c>
      <c r="C6407" t="s">
        <v>23</v>
      </c>
      <c r="D6407">
        <v>1</v>
      </c>
      <c r="E6407">
        <v>21000</v>
      </c>
      <c r="F6407">
        <f>Table2[[#This Row],[Đơn Giá Chuẩn]]*Table2[[#This Row],[Tổng số lượng bán]]</f>
        <v>21000</v>
      </c>
      <c r="G6407">
        <v>0</v>
      </c>
      <c r="H6407">
        <f>Table2[[#This Row],[Doanh số bán]]-Table2[[#This Row],[Chiết khấu]]</f>
        <v>21000</v>
      </c>
      <c r="K6407" t="s">
        <v>24</v>
      </c>
      <c r="L6407">
        <v>0</v>
      </c>
      <c r="M6407" t="s">
        <v>319</v>
      </c>
      <c r="N6407" t="s">
        <v>26</v>
      </c>
      <c r="O6407">
        <v>0</v>
      </c>
      <c r="P6407" t="s">
        <v>27</v>
      </c>
      <c r="Q6407" t="s">
        <v>28</v>
      </c>
      <c r="R6407" t="s">
        <v>29</v>
      </c>
      <c r="S6407" t="s">
        <v>30</v>
      </c>
      <c r="T6407" t="s">
        <v>320</v>
      </c>
      <c r="U6407" t="s">
        <v>321</v>
      </c>
      <c r="V6407" t="s">
        <v>33</v>
      </c>
    </row>
    <row r="6408" spans="1:22">
      <c r="A6408" s="4">
        <v>46123</v>
      </c>
      <c r="B6408" t="s">
        <v>9094</v>
      </c>
      <c r="C6408" t="s">
        <v>83</v>
      </c>
      <c r="D6408">
        <v>3</v>
      </c>
      <c r="E6408">
        <v>137000</v>
      </c>
      <c r="F6408">
        <f>Table2[[#This Row],[Đơn Giá Chuẩn]]*Table2[[#This Row],[Tổng số lượng bán]]</f>
        <v>411000</v>
      </c>
      <c r="G6408">
        <v>112500</v>
      </c>
      <c r="H6408">
        <f>Table2[[#This Row],[Doanh số bán]]-Table2[[#This Row],[Chiết khấu]]</f>
        <v>298500</v>
      </c>
      <c r="K6408" t="s">
        <v>24</v>
      </c>
      <c r="L6408">
        <v>0.5</v>
      </c>
      <c r="M6408" t="s">
        <v>319</v>
      </c>
      <c r="N6408" t="s">
        <v>26</v>
      </c>
      <c r="O6408">
        <v>1.5</v>
      </c>
      <c r="P6408" t="s">
        <v>101</v>
      </c>
      <c r="Q6408" t="s">
        <v>102</v>
      </c>
      <c r="R6408" t="s">
        <v>41</v>
      </c>
      <c r="S6408" t="s">
        <v>42</v>
      </c>
      <c r="T6408" t="s">
        <v>320</v>
      </c>
      <c r="U6408" t="s">
        <v>321</v>
      </c>
      <c r="V6408" t="s">
        <v>33</v>
      </c>
    </row>
    <row r="6409" spans="1:22">
      <c r="A6409" s="4">
        <v>46060</v>
      </c>
      <c r="B6409" t="s">
        <v>4866</v>
      </c>
      <c r="C6409" t="s">
        <v>23</v>
      </c>
      <c r="D6409">
        <v>3</v>
      </c>
      <c r="E6409">
        <v>42000</v>
      </c>
      <c r="F6409">
        <f>Table2[[#This Row],[Đơn Giá Chuẩn]]*Table2[[#This Row],[Tổng số lượng bán]]</f>
        <v>126000</v>
      </c>
      <c r="G6409">
        <v>0</v>
      </c>
      <c r="H6409">
        <f>Table2[[#This Row],[Doanh số bán]]-Table2[[#This Row],[Chiết khấu]]</f>
        <v>126000</v>
      </c>
      <c r="K6409" t="s">
        <v>24</v>
      </c>
      <c r="L6409">
        <v>0</v>
      </c>
      <c r="M6409" t="s">
        <v>319</v>
      </c>
      <c r="N6409" t="s">
        <v>26</v>
      </c>
      <c r="O6409">
        <v>0</v>
      </c>
      <c r="P6409" t="s">
        <v>208</v>
      </c>
      <c r="Q6409" t="s">
        <v>209</v>
      </c>
      <c r="R6409" t="s">
        <v>29</v>
      </c>
      <c r="S6409" t="s">
        <v>30</v>
      </c>
      <c r="T6409" t="s">
        <v>320</v>
      </c>
      <c r="U6409" t="s">
        <v>321</v>
      </c>
      <c r="V6409" t="s">
        <v>33</v>
      </c>
    </row>
    <row r="6410" spans="1:22">
      <c r="A6410" s="4">
        <v>46060</v>
      </c>
      <c r="B6410" t="s">
        <v>4867</v>
      </c>
      <c r="C6410" t="s">
        <v>23</v>
      </c>
      <c r="D6410">
        <v>1</v>
      </c>
      <c r="E6410">
        <v>37000</v>
      </c>
      <c r="F6410">
        <f>Table2[[#This Row],[Đơn Giá Chuẩn]]*Table2[[#This Row],[Tổng số lượng bán]]</f>
        <v>37000</v>
      </c>
      <c r="G6410">
        <v>0</v>
      </c>
      <c r="H6410">
        <f>Table2[[#This Row],[Doanh số bán]]-Table2[[#This Row],[Chiết khấu]]</f>
        <v>37000</v>
      </c>
      <c r="K6410" t="s">
        <v>24</v>
      </c>
      <c r="L6410">
        <v>0</v>
      </c>
      <c r="M6410" t="s">
        <v>319</v>
      </c>
      <c r="N6410" t="s">
        <v>26</v>
      </c>
      <c r="O6410">
        <v>0</v>
      </c>
      <c r="P6410" t="s">
        <v>402</v>
      </c>
      <c r="Q6410" t="s">
        <v>403</v>
      </c>
      <c r="R6410" t="s">
        <v>29</v>
      </c>
      <c r="S6410" t="s">
        <v>59</v>
      </c>
      <c r="T6410" t="s">
        <v>320</v>
      </c>
      <c r="U6410" t="s">
        <v>321</v>
      </c>
      <c r="V6410" t="s">
        <v>33</v>
      </c>
    </row>
    <row r="6411" spans="1:22">
      <c r="A6411" s="4">
        <v>46060</v>
      </c>
      <c r="B6411" t="s">
        <v>4867</v>
      </c>
      <c r="C6411" t="s">
        <v>23</v>
      </c>
      <c r="D6411">
        <v>1</v>
      </c>
      <c r="E6411">
        <v>27000</v>
      </c>
      <c r="F6411">
        <f>Table2[[#This Row],[Đơn Giá Chuẩn]]*Table2[[#This Row],[Tổng số lượng bán]]</f>
        <v>27000</v>
      </c>
      <c r="G6411">
        <v>0</v>
      </c>
      <c r="H6411">
        <f>Table2[[#This Row],[Doanh số bán]]-Table2[[#This Row],[Chiết khấu]]</f>
        <v>27000</v>
      </c>
      <c r="K6411" t="s">
        <v>24</v>
      </c>
      <c r="L6411">
        <v>0</v>
      </c>
      <c r="M6411" t="s">
        <v>319</v>
      </c>
      <c r="N6411" t="s">
        <v>26</v>
      </c>
      <c r="O6411">
        <v>0</v>
      </c>
      <c r="P6411" t="s">
        <v>238</v>
      </c>
      <c r="Q6411" t="s">
        <v>239</v>
      </c>
      <c r="R6411" t="s">
        <v>29</v>
      </c>
      <c r="S6411" t="s">
        <v>240</v>
      </c>
      <c r="T6411" t="s">
        <v>320</v>
      </c>
      <c r="U6411" t="s">
        <v>321</v>
      </c>
      <c r="V6411" t="s">
        <v>33</v>
      </c>
    </row>
    <row r="6412" spans="1:22">
      <c r="A6412" s="4">
        <v>46127</v>
      </c>
      <c r="B6412" t="s">
        <v>9120</v>
      </c>
      <c r="C6412" t="s">
        <v>83</v>
      </c>
      <c r="D6412">
        <v>2</v>
      </c>
      <c r="E6412">
        <v>137000</v>
      </c>
      <c r="F6412">
        <f>Table2[[#This Row],[Đơn Giá Chuẩn]]*Table2[[#This Row],[Tổng số lượng bán]]</f>
        <v>274000</v>
      </c>
      <c r="G6412">
        <v>0</v>
      </c>
      <c r="H6412">
        <f>Table2[[#This Row],[Doanh số bán]]-Table2[[#This Row],[Chiết khấu]]</f>
        <v>274000</v>
      </c>
      <c r="K6412" t="s">
        <v>24</v>
      </c>
      <c r="L6412">
        <v>0.25</v>
      </c>
      <c r="M6412" t="s">
        <v>319</v>
      </c>
      <c r="N6412" t="s">
        <v>26</v>
      </c>
      <c r="O6412">
        <v>0.5</v>
      </c>
      <c r="P6412" t="s">
        <v>344</v>
      </c>
      <c r="Q6412" t="s">
        <v>345</v>
      </c>
      <c r="R6412" t="s">
        <v>41</v>
      </c>
      <c r="S6412" t="s">
        <v>42</v>
      </c>
      <c r="T6412" t="s">
        <v>320</v>
      </c>
      <c r="U6412" t="s">
        <v>321</v>
      </c>
      <c r="V6412" t="s">
        <v>33</v>
      </c>
    </row>
    <row r="6413" spans="1:22">
      <c r="A6413" s="4">
        <v>46130</v>
      </c>
      <c r="B6413" t="s">
        <v>9190</v>
      </c>
      <c r="C6413" t="s">
        <v>83</v>
      </c>
      <c r="D6413">
        <v>2</v>
      </c>
      <c r="E6413">
        <v>137000</v>
      </c>
      <c r="F6413">
        <f>Table2[[#This Row],[Đơn Giá Chuẩn]]*Table2[[#This Row],[Tổng số lượng bán]]</f>
        <v>274000</v>
      </c>
      <c r="G6413">
        <v>0</v>
      </c>
      <c r="H6413">
        <f>Table2[[#This Row],[Doanh số bán]]-Table2[[#This Row],[Chiết khấu]]</f>
        <v>274000</v>
      </c>
      <c r="K6413" t="s">
        <v>24</v>
      </c>
      <c r="L6413">
        <v>0.5</v>
      </c>
      <c r="M6413" t="s">
        <v>25</v>
      </c>
      <c r="N6413" t="s">
        <v>26</v>
      </c>
      <c r="O6413">
        <v>1</v>
      </c>
      <c r="P6413" t="s">
        <v>101</v>
      </c>
      <c r="Q6413" t="s">
        <v>102</v>
      </c>
      <c r="R6413" t="s">
        <v>41</v>
      </c>
      <c r="S6413" t="s">
        <v>42</v>
      </c>
      <c r="T6413" t="s">
        <v>31</v>
      </c>
      <c r="U6413" t="s">
        <v>32</v>
      </c>
      <c r="V6413" t="s">
        <v>33</v>
      </c>
    </row>
    <row r="6414" spans="1:22">
      <c r="A6414" s="4">
        <v>46130</v>
      </c>
      <c r="B6414" t="s">
        <v>9195</v>
      </c>
      <c r="C6414" t="s">
        <v>83</v>
      </c>
      <c r="D6414">
        <v>2</v>
      </c>
      <c r="E6414">
        <v>137000</v>
      </c>
      <c r="F6414">
        <f>Table2[[#This Row],[Đơn Giá Chuẩn]]*Table2[[#This Row],[Tổng số lượng bán]]</f>
        <v>274000</v>
      </c>
      <c r="G6414">
        <v>0</v>
      </c>
      <c r="H6414">
        <f>Table2[[#This Row],[Doanh số bán]]-Table2[[#This Row],[Chiết khấu]]</f>
        <v>274000</v>
      </c>
      <c r="K6414" t="s">
        <v>24</v>
      </c>
      <c r="L6414">
        <v>0.5</v>
      </c>
      <c r="M6414" t="s">
        <v>25</v>
      </c>
      <c r="N6414" t="s">
        <v>26</v>
      </c>
      <c r="O6414">
        <v>1</v>
      </c>
      <c r="P6414" t="s">
        <v>101</v>
      </c>
      <c r="Q6414" t="s">
        <v>102</v>
      </c>
      <c r="R6414" t="s">
        <v>41</v>
      </c>
      <c r="S6414" t="s">
        <v>42</v>
      </c>
      <c r="T6414" t="s">
        <v>31</v>
      </c>
      <c r="U6414" t="s">
        <v>32</v>
      </c>
      <c r="V6414" t="s">
        <v>33</v>
      </c>
    </row>
    <row r="6415" spans="1:22">
      <c r="A6415" s="4">
        <v>46060</v>
      </c>
      <c r="B6415" t="s">
        <v>4869</v>
      </c>
      <c r="C6415" t="s">
        <v>104</v>
      </c>
      <c r="D6415">
        <v>36</v>
      </c>
      <c r="E6415">
        <v>47000</v>
      </c>
      <c r="F6415">
        <f>Table2[[#This Row],[Đơn Giá Chuẩn]]*Table2[[#This Row],[Tổng số lượng bán]]</f>
        <v>1692000</v>
      </c>
      <c r="G6415">
        <v>0</v>
      </c>
      <c r="H6415">
        <f>Table2[[#This Row],[Doanh số bán]]-Table2[[#This Row],[Chiết khấu]]</f>
        <v>1692000</v>
      </c>
      <c r="K6415" t="s">
        <v>24</v>
      </c>
      <c r="L6415">
        <v>0.16</v>
      </c>
      <c r="M6415" t="s">
        <v>319</v>
      </c>
      <c r="N6415" t="s">
        <v>26</v>
      </c>
      <c r="O6415">
        <v>5.76</v>
      </c>
      <c r="P6415" t="s">
        <v>105</v>
      </c>
      <c r="Q6415" t="s">
        <v>106</v>
      </c>
      <c r="R6415" t="s">
        <v>107</v>
      </c>
      <c r="S6415" t="s">
        <v>108</v>
      </c>
      <c r="T6415" t="s">
        <v>320</v>
      </c>
      <c r="U6415" t="s">
        <v>321</v>
      </c>
      <c r="V6415" t="s">
        <v>33</v>
      </c>
    </row>
    <row r="6416" spans="1:22">
      <c r="A6416" s="4">
        <v>46060</v>
      </c>
      <c r="B6416" t="s">
        <v>4870</v>
      </c>
      <c r="C6416" t="s">
        <v>104</v>
      </c>
      <c r="D6416">
        <v>40</v>
      </c>
      <c r="E6416">
        <v>51000</v>
      </c>
      <c r="F6416">
        <f>Table2[[#This Row],[Đơn Giá Chuẩn]]*Table2[[#This Row],[Tổng số lượng bán]]</f>
        <v>2040000</v>
      </c>
      <c r="G6416">
        <v>0</v>
      </c>
      <c r="H6416">
        <f>Table2[[#This Row],[Doanh số bán]]-Table2[[#This Row],[Chiết khấu]]</f>
        <v>2040000</v>
      </c>
      <c r="K6416" t="s">
        <v>24</v>
      </c>
      <c r="L6416">
        <v>0.12</v>
      </c>
      <c r="M6416" t="s">
        <v>319</v>
      </c>
      <c r="N6416" t="s">
        <v>26</v>
      </c>
      <c r="O6416">
        <v>4.8</v>
      </c>
      <c r="P6416" t="s">
        <v>656</v>
      </c>
      <c r="Q6416" t="s">
        <v>657</v>
      </c>
      <c r="R6416" t="s">
        <v>107</v>
      </c>
      <c r="S6416" t="s">
        <v>108</v>
      </c>
      <c r="T6416" t="s">
        <v>320</v>
      </c>
      <c r="U6416" t="s">
        <v>321</v>
      </c>
      <c r="V6416" t="s">
        <v>33</v>
      </c>
    </row>
    <row r="6417" spans="1:22">
      <c r="A6417" s="4">
        <v>46061</v>
      </c>
      <c r="B6417" t="s">
        <v>4871</v>
      </c>
      <c r="C6417" t="s">
        <v>23</v>
      </c>
      <c r="D6417">
        <v>3</v>
      </c>
      <c r="E6417">
        <v>25999.999999999996</v>
      </c>
      <c r="F6417">
        <f>Table2[[#This Row],[Đơn Giá Chuẩn]]*Table2[[#This Row],[Tổng số lượng bán]]</f>
        <v>77999.999999999985</v>
      </c>
      <c r="G6417">
        <v>0</v>
      </c>
      <c r="H6417">
        <f>Table2[[#This Row],[Doanh số bán]]-Table2[[#This Row],[Chiết khấu]]</f>
        <v>77999.999999999985</v>
      </c>
      <c r="K6417" t="s">
        <v>24</v>
      </c>
      <c r="L6417">
        <v>0</v>
      </c>
      <c r="M6417" t="s">
        <v>319</v>
      </c>
      <c r="N6417" t="s">
        <v>26</v>
      </c>
      <c r="O6417">
        <v>0</v>
      </c>
      <c r="P6417" t="s">
        <v>47</v>
      </c>
      <c r="Q6417" t="s">
        <v>48</v>
      </c>
      <c r="R6417" t="s">
        <v>29</v>
      </c>
      <c r="S6417" t="s">
        <v>30</v>
      </c>
      <c r="T6417" t="s">
        <v>320</v>
      </c>
      <c r="U6417" t="s">
        <v>321</v>
      </c>
      <c r="V6417" t="s">
        <v>33</v>
      </c>
    </row>
    <row r="6418" spans="1:22">
      <c r="A6418" s="4">
        <v>46061</v>
      </c>
      <c r="B6418" t="s">
        <v>4872</v>
      </c>
      <c r="C6418" t="s">
        <v>23</v>
      </c>
      <c r="D6418">
        <v>4</v>
      </c>
      <c r="E6418">
        <v>62000</v>
      </c>
      <c r="F6418">
        <f>Table2[[#This Row],[Đơn Giá Chuẩn]]*Table2[[#This Row],[Tổng số lượng bán]]</f>
        <v>248000</v>
      </c>
      <c r="G6418">
        <v>0</v>
      </c>
      <c r="H6418">
        <f>Table2[[#This Row],[Doanh số bán]]-Table2[[#This Row],[Chiết khấu]]</f>
        <v>248000</v>
      </c>
      <c r="K6418" t="s">
        <v>24</v>
      </c>
      <c r="L6418">
        <v>0</v>
      </c>
      <c r="M6418" t="s">
        <v>319</v>
      </c>
      <c r="N6418" t="s">
        <v>26</v>
      </c>
      <c r="O6418">
        <v>0</v>
      </c>
      <c r="P6418" t="s">
        <v>199</v>
      </c>
      <c r="Q6418" t="s">
        <v>200</v>
      </c>
      <c r="R6418" t="s">
        <v>29</v>
      </c>
      <c r="S6418" t="s">
        <v>30</v>
      </c>
      <c r="T6418" t="s">
        <v>320</v>
      </c>
      <c r="U6418" t="s">
        <v>321</v>
      </c>
      <c r="V6418" t="s">
        <v>33</v>
      </c>
    </row>
    <row r="6419" spans="1:22">
      <c r="A6419" s="4">
        <v>46061</v>
      </c>
      <c r="B6419" t="s">
        <v>4873</v>
      </c>
      <c r="C6419" t="s">
        <v>23</v>
      </c>
      <c r="D6419">
        <v>1</v>
      </c>
      <c r="E6419">
        <v>32000</v>
      </c>
      <c r="F6419">
        <f>Table2[[#This Row],[Đơn Giá Chuẩn]]*Table2[[#This Row],[Tổng số lượng bán]]</f>
        <v>32000</v>
      </c>
      <c r="G6419">
        <v>0</v>
      </c>
      <c r="H6419">
        <f>Table2[[#This Row],[Doanh số bán]]-Table2[[#This Row],[Chiết khấu]]</f>
        <v>32000</v>
      </c>
      <c r="K6419" t="s">
        <v>24</v>
      </c>
      <c r="L6419">
        <v>0</v>
      </c>
      <c r="M6419" t="s">
        <v>319</v>
      </c>
      <c r="N6419" t="s">
        <v>26</v>
      </c>
      <c r="O6419">
        <v>0</v>
      </c>
      <c r="P6419" t="s">
        <v>125</v>
      </c>
      <c r="Q6419" t="s">
        <v>126</v>
      </c>
      <c r="R6419" t="s">
        <v>29</v>
      </c>
      <c r="S6419" t="s">
        <v>30</v>
      </c>
      <c r="T6419" t="s">
        <v>320</v>
      </c>
      <c r="U6419" t="s">
        <v>321</v>
      </c>
      <c r="V6419" t="s">
        <v>33</v>
      </c>
    </row>
    <row r="6420" spans="1:22">
      <c r="A6420" s="4">
        <v>46061</v>
      </c>
      <c r="B6420" t="s">
        <v>4874</v>
      </c>
      <c r="C6420" t="s">
        <v>23</v>
      </c>
      <c r="D6420">
        <v>2</v>
      </c>
      <c r="E6420">
        <v>21000</v>
      </c>
      <c r="F6420">
        <f>Table2[[#This Row],[Đơn Giá Chuẩn]]*Table2[[#This Row],[Tổng số lượng bán]]</f>
        <v>42000</v>
      </c>
      <c r="G6420">
        <v>0</v>
      </c>
      <c r="H6420">
        <f>Table2[[#This Row],[Doanh số bán]]-Table2[[#This Row],[Chiết khấu]]</f>
        <v>42000</v>
      </c>
      <c r="K6420" t="s">
        <v>24</v>
      </c>
      <c r="L6420">
        <v>0</v>
      </c>
      <c r="M6420" t="s">
        <v>319</v>
      </c>
      <c r="N6420" t="s">
        <v>26</v>
      </c>
      <c r="O6420">
        <v>0</v>
      </c>
      <c r="P6420" t="s">
        <v>27</v>
      </c>
      <c r="Q6420" t="s">
        <v>28</v>
      </c>
      <c r="R6420" t="s">
        <v>29</v>
      </c>
      <c r="S6420" t="s">
        <v>30</v>
      </c>
      <c r="T6420" t="s">
        <v>320</v>
      </c>
      <c r="U6420" t="s">
        <v>321</v>
      </c>
      <c r="V6420" t="s">
        <v>33</v>
      </c>
    </row>
    <row r="6421" spans="1:22">
      <c r="A6421" s="4">
        <v>46061</v>
      </c>
      <c r="B6421" t="s">
        <v>4875</v>
      </c>
      <c r="C6421" t="s">
        <v>23</v>
      </c>
      <c r="D6421">
        <v>1</v>
      </c>
      <c r="E6421">
        <v>25999.999999999996</v>
      </c>
      <c r="F6421">
        <f>Table2[[#This Row],[Đơn Giá Chuẩn]]*Table2[[#This Row],[Tổng số lượng bán]]</f>
        <v>25999.999999999996</v>
      </c>
      <c r="G6421">
        <v>0</v>
      </c>
      <c r="H6421">
        <f>Table2[[#This Row],[Doanh số bán]]-Table2[[#This Row],[Chiết khấu]]</f>
        <v>25999.999999999996</v>
      </c>
      <c r="K6421" t="s">
        <v>24</v>
      </c>
      <c r="L6421">
        <v>0</v>
      </c>
      <c r="M6421" t="s">
        <v>319</v>
      </c>
      <c r="N6421" t="s">
        <v>26</v>
      </c>
      <c r="O6421">
        <v>0</v>
      </c>
      <c r="P6421" t="s">
        <v>47</v>
      </c>
      <c r="Q6421" t="s">
        <v>48</v>
      </c>
      <c r="R6421" t="s">
        <v>29</v>
      </c>
      <c r="S6421" t="s">
        <v>30</v>
      </c>
      <c r="T6421" t="s">
        <v>320</v>
      </c>
      <c r="U6421" t="s">
        <v>321</v>
      </c>
      <c r="V6421" t="s">
        <v>33</v>
      </c>
    </row>
    <row r="6422" spans="1:22">
      <c r="A6422" s="4">
        <v>46061</v>
      </c>
      <c r="B6422" t="s">
        <v>4876</v>
      </c>
      <c r="C6422" t="s">
        <v>23</v>
      </c>
      <c r="D6422">
        <v>1</v>
      </c>
      <c r="E6422">
        <v>21000</v>
      </c>
      <c r="F6422">
        <f>Table2[[#This Row],[Đơn Giá Chuẩn]]*Table2[[#This Row],[Tổng số lượng bán]]</f>
        <v>21000</v>
      </c>
      <c r="G6422">
        <v>0</v>
      </c>
      <c r="H6422">
        <f>Table2[[#This Row],[Doanh số bán]]-Table2[[#This Row],[Chiết khấu]]</f>
        <v>21000</v>
      </c>
      <c r="K6422" t="s">
        <v>24</v>
      </c>
      <c r="L6422">
        <v>0</v>
      </c>
      <c r="M6422" t="s">
        <v>319</v>
      </c>
      <c r="N6422" t="s">
        <v>26</v>
      </c>
      <c r="O6422">
        <v>0</v>
      </c>
      <c r="P6422" t="s">
        <v>27</v>
      </c>
      <c r="Q6422" t="s">
        <v>28</v>
      </c>
      <c r="R6422" t="s">
        <v>29</v>
      </c>
      <c r="S6422" t="s">
        <v>30</v>
      </c>
      <c r="T6422" t="s">
        <v>320</v>
      </c>
      <c r="U6422" t="s">
        <v>321</v>
      </c>
      <c r="V6422" t="s">
        <v>33</v>
      </c>
    </row>
    <row r="6423" spans="1:22">
      <c r="A6423" s="4">
        <v>46061</v>
      </c>
      <c r="B6423" t="s">
        <v>4877</v>
      </c>
      <c r="C6423" t="s">
        <v>23</v>
      </c>
      <c r="D6423">
        <v>1</v>
      </c>
      <c r="E6423">
        <v>42000</v>
      </c>
      <c r="F6423">
        <f>Table2[[#This Row],[Đơn Giá Chuẩn]]*Table2[[#This Row],[Tổng số lượng bán]]</f>
        <v>42000</v>
      </c>
      <c r="G6423">
        <v>0</v>
      </c>
      <c r="H6423">
        <f>Table2[[#This Row],[Doanh số bán]]-Table2[[#This Row],[Chiết khấu]]</f>
        <v>42000</v>
      </c>
      <c r="K6423" t="s">
        <v>24</v>
      </c>
      <c r="L6423">
        <v>0</v>
      </c>
      <c r="M6423" t="s">
        <v>319</v>
      </c>
      <c r="N6423" t="s">
        <v>26</v>
      </c>
      <c r="O6423">
        <v>0</v>
      </c>
      <c r="P6423" t="s">
        <v>220</v>
      </c>
      <c r="Q6423" t="s">
        <v>221</v>
      </c>
      <c r="R6423" t="s">
        <v>29</v>
      </c>
      <c r="S6423" t="s">
        <v>222</v>
      </c>
      <c r="T6423" t="s">
        <v>320</v>
      </c>
      <c r="U6423" t="s">
        <v>321</v>
      </c>
      <c r="V6423" t="s">
        <v>33</v>
      </c>
    </row>
    <row r="6424" spans="1:22">
      <c r="A6424" s="4">
        <v>46061</v>
      </c>
      <c r="B6424" t="s">
        <v>4877</v>
      </c>
      <c r="C6424" t="s">
        <v>23</v>
      </c>
      <c r="D6424">
        <v>1</v>
      </c>
      <c r="E6424">
        <v>42000</v>
      </c>
      <c r="F6424">
        <f>Table2[[#This Row],[Đơn Giá Chuẩn]]*Table2[[#This Row],[Tổng số lượng bán]]</f>
        <v>42000</v>
      </c>
      <c r="G6424">
        <v>0</v>
      </c>
      <c r="H6424">
        <f>Table2[[#This Row],[Doanh số bán]]-Table2[[#This Row],[Chiết khấu]]</f>
        <v>42000</v>
      </c>
      <c r="K6424" t="s">
        <v>24</v>
      </c>
      <c r="L6424">
        <v>0</v>
      </c>
      <c r="M6424" t="s">
        <v>319</v>
      </c>
      <c r="N6424" t="s">
        <v>26</v>
      </c>
      <c r="O6424">
        <v>0</v>
      </c>
      <c r="P6424" t="s">
        <v>389</v>
      </c>
      <c r="Q6424" t="s">
        <v>390</v>
      </c>
      <c r="R6424" t="s">
        <v>29</v>
      </c>
      <c r="S6424" t="s">
        <v>56</v>
      </c>
      <c r="T6424" t="s">
        <v>320</v>
      </c>
      <c r="U6424" t="s">
        <v>321</v>
      </c>
      <c r="V6424" t="s">
        <v>33</v>
      </c>
    </row>
    <row r="6425" spans="1:22">
      <c r="A6425" s="4">
        <v>46061</v>
      </c>
      <c r="B6425" t="s">
        <v>4877</v>
      </c>
      <c r="C6425" t="s">
        <v>23</v>
      </c>
      <c r="D6425">
        <v>1</v>
      </c>
      <c r="E6425">
        <v>42000</v>
      </c>
      <c r="F6425">
        <f>Table2[[#This Row],[Đơn Giá Chuẩn]]*Table2[[#This Row],[Tổng số lượng bán]]</f>
        <v>42000</v>
      </c>
      <c r="G6425">
        <v>0</v>
      </c>
      <c r="H6425">
        <f>Table2[[#This Row],[Doanh số bán]]-Table2[[#This Row],[Chiết khấu]]</f>
        <v>42000</v>
      </c>
      <c r="K6425" t="s">
        <v>24</v>
      </c>
      <c r="L6425">
        <v>0</v>
      </c>
      <c r="M6425" t="s">
        <v>319</v>
      </c>
      <c r="N6425" t="s">
        <v>26</v>
      </c>
      <c r="O6425">
        <v>0</v>
      </c>
      <c r="P6425" t="s">
        <v>449</v>
      </c>
      <c r="Q6425" t="s">
        <v>450</v>
      </c>
      <c r="R6425" t="s">
        <v>29</v>
      </c>
      <c r="S6425" t="s">
        <v>30</v>
      </c>
      <c r="T6425" t="s">
        <v>320</v>
      </c>
      <c r="U6425" t="s">
        <v>321</v>
      </c>
      <c r="V6425" t="s">
        <v>33</v>
      </c>
    </row>
    <row r="6426" spans="1:22">
      <c r="A6426" s="4">
        <v>46061</v>
      </c>
      <c r="B6426" t="s">
        <v>4877</v>
      </c>
      <c r="C6426" t="s">
        <v>23</v>
      </c>
      <c r="D6426">
        <v>1</v>
      </c>
      <c r="E6426">
        <v>25999.999999999996</v>
      </c>
      <c r="F6426">
        <f>Table2[[#This Row],[Đơn Giá Chuẩn]]*Table2[[#This Row],[Tổng số lượng bán]]</f>
        <v>25999.999999999996</v>
      </c>
      <c r="G6426">
        <v>0</v>
      </c>
      <c r="H6426">
        <f>Table2[[#This Row],[Doanh số bán]]-Table2[[#This Row],[Chiết khấu]]</f>
        <v>25999.999999999996</v>
      </c>
      <c r="K6426" t="s">
        <v>24</v>
      </c>
      <c r="L6426">
        <v>0</v>
      </c>
      <c r="M6426" t="s">
        <v>319</v>
      </c>
      <c r="N6426" t="s">
        <v>26</v>
      </c>
      <c r="O6426">
        <v>0</v>
      </c>
      <c r="P6426" t="s">
        <v>129</v>
      </c>
      <c r="Q6426" t="s">
        <v>130</v>
      </c>
      <c r="R6426" t="s">
        <v>29</v>
      </c>
      <c r="S6426" t="s">
        <v>30</v>
      </c>
      <c r="T6426" t="s">
        <v>320</v>
      </c>
      <c r="U6426" t="s">
        <v>321</v>
      </c>
      <c r="V6426" t="s">
        <v>33</v>
      </c>
    </row>
    <row r="6427" spans="1:22">
      <c r="A6427" s="4">
        <v>46061</v>
      </c>
      <c r="B6427" t="s">
        <v>4877</v>
      </c>
      <c r="C6427" t="s">
        <v>23</v>
      </c>
      <c r="D6427">
        <v>1</v>
      </c>
      <c r="E6427">
        <v>25999.999999999996</v>
      </c>
      <c r="F6427">
        <f>Table2[[#This Row],[Đơn Giá Chuẩn]]*Table2[[#This Row],[Tổng số lượng bán]]</f>
        <v>25999.999999999996</v>
      </c>
      <c r="G6427">
        <v>0</v>
      </c>
      <c r="H6427">
        <f>Table2[[#This Row],[Doanh số bán]]-Table2[[#This Row],[Chiết khấu]]</f>
        <v>25999.999999999996</v>
      </c>
      <c r="K6427" t="s">
        <v>24</v>
      </c>
      <c r="L6427">
        <v>0</v>
      </c>
      <c r="M6427" t="s">
        <v>319</v>
      </c>
      <c r="N6427" t="s">
        <v>26</v>
      </c>
      <c r="O6427">
        <v>0</v>
      </c>
      <c r="P6427" t="s">
        <v>47</v>
      </c>
      <c r="Q6427" t="s">
        <v>48</v>
      </c>
      <c r="R6427" t="s">
        <v>29</v>
      </c>
      <c r="S6427" t="s">
        <v>30</v>
      </c>
      <c r="T6427" t="s">
        <v>320</v>
      </c>
      <c r="U6427" t="s">
        <v>321</v>
      </c>
      <c r="V6427" t="s">
        <v>33</v>
      </c>
    </row>
    <row r="6428" spans="1:22">
      <c r="A6428" s="4">
        <v>46061</v>
      </c>
      <c r="B6428" t="s">
        <v>4878</v>
      </c>
      <c r="C6428" t="s">
        <v>23</v>
      </c>
      <c r="D6428">
        <v>1</v>
      </c>
      <c r="E6428">
        <v>21000</v>
      </c>
      <c r="F6428">
        <f>Table2[[#This Row],[Đơn Giá Chuẩn]]*Table2[[#This Row],[Tổng số lượng bán]]</f>
        <v>21000</v>
      </c>
      <c r="G6428">
        <v>0</v>
      </c>
      <c r="H6428">
        <f>Table2[[#This Row],[Doanh số bán]]-Table2[[#This Row],[Chiết khấu]]</f>
        <v>21000</v>
      </c>
      <c r="K6428" t="s">
        <v>24</v>
      </c>
      <c r="L6428">
        <v>0</v>
      </c>
      <c r="M6428" t="s">
        <v>319</v>
      </c>
      <c r="N6428" t="s">
        <v>26</v>
      </c>
      <c r="O6428">
        <v>0</v>
      </c>
      <c r="P6428" t="s">
        <v>27</v>
      </c>
      <c r="Q6428" t="s">
        <v>28</v>
      </c>
      <c r="R6428" t="s">
        <v>29</v>
      </c>
      <c r="S6428" t="s">
        <v>30</v>
      </c>
      <c r="T6428" t="s">
        <v>320</v>
      </c>
      <c r="U6428" t="s">
        <v>321</v>
      </c>
      <c r="V6428" t="s">
        <v>33</v>
      </c>
    </row>
    <row r="6429" spans="1:22">
      <c r="A6429" s="4">
        <v>46061</v>
      </c>
      <c r="B6429" t="s">
        <v>4878</v>
      </c>
      <c r="C6429" t="s">
        <v>23</v>
      </c>
      <c r="D6429">
        <v>1</v>
      </c>
      <c r="E6429">
        <v>25999.999999999996</v>
      </c>
      <c r="F6429">
        <f>Table2[[#This Row],[Đơn Giá Chuẩn]]*Table2[[#This Row],[Tổng số lượng bán]]</f>
        <v>25999.999999999996</v>
      </c>
      <c r="G6429">
        <v>0</v>
      </c>
      <c r="H6429">
        <f>Table2[[#This Row],[Doanh số bán]]-Table2[[#This Row],[Chiết khấu]]</f>
        <v>25999.999999999996</v>
      </c>
      <c r="K6429" t="s">
        <v>24</v>
      </c>
      <c r="L6429">
        <v>0</v>
      </c>
      <c r="M6429" t="s">
        <v>319</v>
      </c>
      <c r="N6429" t="s">
        <v>26</v>
      </c>
      <c r="O6429">
        <v>0</v>
      </c>
      <c r="P6429" t="s">
        <v>47</v>
      </c>
      <c r="Q6429" t="s">
        <v>48</v>
      </c>
      <c r="R6429" t="s">
        <v>29</v>
      </c>
      <c r="S6429" t="s">
        <v>30</v>
      </c>
      <c r="T6429" t="s">
        <v>320</v>
      </c>
      <c r="U6429" t="s">
        <v>321</v>
      </c>
      <c r="V6429" t="s">
        <v>33</v>
      </c>
    </row>
    <row r="6430" spans="1:22">
      <c r="A6430" s="4">
        <v>46061</v>
      </c>
      <c r="B6430" t="s">
        <v>4879</v>
      </c>
      <c r="C6430" t="s">
        <v>23</v>
      </c>
      <c r="D6430">
        <v>1</v>
      </c>
      <c r="E6430">
        <v>32000</v>
      </c>
      <c r="F6430">
        <f>Table2[[#This Row],[Đơn Giá Chuẩn]]*Table2[[#This Row],[Tổng số lượng bán]]</f>
        <v>32000</v>
      </c>
      <c r="G6430">
        <v>0</v>
      </c>
      <c r="H6430">
        <f>Table2[[#This Row],[Doanh số bán]]-Table2[[#This Row],[Chiết khấu]]</f>
        <v>32000</v>
      </c>
      <c r="K6430" t="s">
        <v>24</v>
      </c>
      <c r="L6430">
        <v>0</v>
      </c>
      <c r="M6430" t="s">
        <v>319</v>
      </c>
      <c r="N6430" t="s">
        <v>26</v>
      </c>
      <c r="O6430">
        <v>0</v>
      </c>
      <c r="P6430" t="s">
        <v>569</v>
      </c>
      <c r="Q6430" t="s">
        <v>570</v>
      </c>
      <c r="R6430" t="s">
        <v>29</v>
      </c>
      <c r="S6430" t="s">
        <v>59</v>
      </c>
      <c r="T6430" t="s">
        <v>320</v>
      </c>
      <c r="U6430" t="s">
        <v>321</v>
      </c>
      <c r="V6430" t="s">
        <v>33</v>
      </c>
    </row>
    <row r="6431" spans="1:22">
      <c r="A6431" s="4">
        <v>46061</v>
      </c>
      <c r="B6431" t="s">
        <v>4879</v>
      </c>
      <c r="C6431" t="s">
        <v>23</v>
      </c>
      <c r="D6431">
        <v>1</v>
      </c>
      <c r="E6431">
        <v>21000</v>
      </c>
      <c r="F6431">
        <f>Table2[[#This Row],[Đơn Giá Chuẩn]]*Table2[[#This Row],[Tổng số lượng bán]]</f>
        <v>21000</v>
      </c>
      <c r="G6431">
        <v>0</v>
      </c>
      <c r="H6431">
        <f>Table2[[#This Row],[Doanh số bán]]-Table2[[#This Row],[Chiết khấu]]</f>
        <v>21000</v>
      </c>
      <c r="K6431" t="s">
        <v>24</v>
      </c>
      <c r="L6431">
        <v>0</v>
      </c>
      <c r="M6431" t="s">
        <v>319</v>
      </c>
      <c r="N6431" t="s">
        <v>26</v>
      </c>
      <c r="O6431">
        <v>0</v>
      </c>
      <c r="P6431" t="s">
        <v>27</v>
      </c>
      <c r="Q6431" t="s">
        <v>28</v>
      </c>
      <c r="R6431" t="s">
        <v>29</v>
      </c>
      <c r="S6431" t="s">
        <v>30</v>
      </c>
      <c r="T6431" t="s">
        <v>320</v>
      </c>
      <c r="U6431" t="s">
        <v>321</v>
      </c>
      <c r="V6431" t="s">
        <v>33</v>
      </c>
    </row>
    <row r="6432" spans="1:22">
      <c r="A6432" s="4">
        <v>46061</v>
      </c>
      <c r="B6432" t="s">
        <v>4880</v>
      </c>
      <c r="C6432" t="s">
        <v>23</v>
      </c>
      <c r="D6432">
        <v>1</v>
      </c>
      <c r="E6432">
        <v>25999.999999999996</v>
      </c>
      <c r="F6432">
        <f>Table2[[#This Row],[Đơn Giá Chuẩn]]*Table2[[#This Row],[Tổng số lượng bán]]</f>
        <v>25999.999999999996</v>
      </c>
      <c r="G6432">
        <v>0</v>
      </c>
      <c r="H6432">
        <f>Table2[[#This Row],[Doanh số bán]]-Table2[[#This Row],[Chiết khấu]]</f>
        <v>25999.999999999996</v>
      </c>
      <c r="K6432" t="s">
        <v>24</v>
      </c>
      <c r="L6432">
        <v>0</v>
      </c>
      <c r="M6432" t="s">
        <v>319</v>
      </c>
      <c r="N6432" t="s">
        <v>26</v>
      </c>
      <c r="O6432">
        <v>0</v>
      </c>
      <c r="P6432" t="s">
        <v>47</v>
      </c>
      <c r="Q6432" t="s">
        <v>48</v>
      </c>
      <c r="R6432" t="s">
        <v>29</v>
      </c>
      <c r="S6432" t="s">
        <v>30</v>
      </c>
      <c r="T6432" t="s">
        <v>320</v>
      </c>
      <c r="U6432" t="s">
        <v>321</v>
      </c>
      <c r="V6432" t="s">
        <v>33</v>
      </c>
    </row>
    <row r="6433" spans="1:22">
      <c r="A6433" s="4">
        <v>46061</v>
      </c>
      <c r="B6433" t="s">
        <v>4881</v>
      </c>
      <c r="C6433" t="s">
        <v>23</v>
      </c>
      <c r="D6433">
        <v>1</v>
      </c>
      <c r="E6433">
        <v>21000</v>
      </c>
      <c r="F6433">
        <f>Table2[[#This Row],[Đơn Giá Chuẩn]]*Table2[[#This Row],[Tổng số lượng bán]]</f>
        <v>21000</v>
      </c>
      <c r="G6433">
        <v>0</v>
      </c>
      <c r="H6433">
        <f>Table2[[#This Row],[Doanh số bán]]-Table2[[#This Row],[Chiết khấu]]</f>
        <v>21000</v>
      </c>
      <c r="K6433" t="s">
        <v>24</v>
      </c>
      <c r="L6433">
        <v>0</v>
      </c>
      <c r="M6433" t="s">
        <v>319</v>
      </c>
      <c r="N6433" t="s">
        <v>26</v>
      </c>
      <c r="O6433">
        <v>0</v>
      </c>
      <c r="P6433" t="s">
        <v>27</v>
      </c>
      <c r="Q6433" t="s">
        <v>28</v>
      </c>
      <c r="R6433" t="s">
        <v>29</v>
      </c>
      <c r="S6433" t="s">
        <v>30</v>
      </c>
      <c r="T6433" t="s">
        <v>320</v>
      </c>
      <c r="U6433" t="s">
        <v>321</v>
      </c>
      <c r="V6433" t="s">
        <v>33</v>
      </c>
    </row>
    <row r="6434" spans="1:22">
      <c r="A6434" s="4">
        <v>46061</v>
      </c>
      <c r="B6434" t="s">
        <v>4881</v>
      </c>
      <c r="C6434" t="s">
        <v>23</v>
      </c>
      <c r="D6434">
        <v>2</v>
      </c>
      <c r="E6434">
        <v>25999.999999999996</v>
      </c>
      <c r="F6434">
        <f>Table2[[#This Row],[Đơn Giá Chuẩn]]*Table2[[#This Row],[Tổng số lượng bán]]</f>
        <v>51999.999999999993</v>
      </c>
      <c r="G6434">
        <v>0</v>
      </c>
      <c r="H6434">
        <f>Table2[[#This Row],[Doanh số bán]]-Table2[[#This Row],[Chiết khấu]]</f>
        <v>51999.999999999993</v>
      </c>
      <c r="K6434" t="s">
        <v>24</v>
      </c>
      <c r="L6434">
        <v>0</v>
      </c>
      <c r="M6434" t="s">
        <v>319</v>
      </c>
      <c r="N6434" t="s">
        <v>26</v>
      </c>
      <c r="O6434">
        <v>0</v>
      </c>
      <c r="P6434" t="s">
        <v>47</v>
      </c>
      <c r="Q6434" t="s">
        <v>48</v>
      </c>
      <c r="R6434" t="s">
        <v>29</v>
      </c>
      <c r="S6434" t="s">
        <v>30</v>
      </c>
      <c r="T6434" t="s">
        <v>320</v>
      </c>
      <c r="U6434" t="s">
        <v>321</v>
      </c>
      <c r="V6434" t="s">
        <v>33</v>
      </c>
    </row>
    <row r="6435" spans="1:22">
      <c r="A6435" s="4">
        <v>46061</v>
      </c>
      <c r="B6435" t="s">
        <v>4881</v>
      </c>
      <c r="C6435" t="s">
        <v>23</v>
      </c>
      <c r="D6435">
        <v>1</v>
      </c>
      <c r="E6435">
        <v>37000</v>
      </c>
      <c r="F6435">
        <f>Table2[[#This Row],[Đơn Giá Chuẩn]]*Table2[[#This Row],[Tổng số lượng bán]]</f>
        <v>37000</v>
      </c>
      <c r="G6435">
        <v>0</v>
      </c>
      <c r="H6435">
        <f>Table2[[#This Row],[Doanh số bán]]-Table2[[#This Row],[Chiết khấu]]</f>
        <v>37000</v>
      </c>
      <c r="K6435" t="s">
        <v>24</v>
      </c>
      <c r="L6435">
        <v>0</v>
      </c>
      <c r="M6435" t="s">
        <v>319</v>
      </c>
      <c r="N6435" t="s">
        <v>26</v>
      </c>
      <c r="O6435">
        <v>0</v>
      </c>
      <c r="P6435" t="s">
        <v>99</v>
      </c>
      <c r="Q6435" t="s">
        <v>100</v>
      </c>
      <c r="R6435" t="s">
        <v>29</v>
      </c>
      <c r="S6435" t="s">
        <v>91</v>
      </c>
      <c r="T6435" t="s">
        <v>320</v>
      </c>
      <c r="U6435" t="s">
        <v>321</v>
      </c>
      <c r="V6435" t="s">
        <v>33</v>
      </c>
    </row>
    <row r="6436" spans="1:22">
      <c r="A6436" s="4">
        <v>46061</v>
      </c>
      <c r="B6436" t="s">
        <v>4881</v>
      </c>
      <c r="C6436" t="s">
        <v>23</v>
      </c>
      <c r="D6436">
        <v>1</v>
      </c>
      <c r="E6436">
        <v>42000</v>
      </c>
      <c r="F6436">
        <f>Table2[[#This Row],[Đơn Giá Chuẩn]]*Table2[[#This Row],[Tổng số lượng bán]]</f>
        <v>42000</v>
      </c>
      <c r="G6436">
        <v>0</v>
      </c>
      <c r="H6436">
        <f>Table2[[#This Row],[Doanh số bán]]-Table2[[#This Row],[Chiết khấu]]</f>
        <v>42000</v>
      </c>
      <c r="K6436" t="s">
        <v>24</v>
      </c>
      <c r="L6436">
        <v>0</v>
      </c>
      <c r="M6436" t="s">
        <v>319</v>
      </c>
      <c r="N6436" t="s">
        <v>26</v>
      </c>
      <c r="O6436">
        <v>0</v>
      </c>
      <c r="P6436" t="s">
        <v>54</v>
      </c>
      <c r="Q6436" t="s">
        <v>55</v>
      </c>
      <c r="R6436" t="s">
        <v>29</v>
      </c>
      <c r="S6436" t="s">
        <v>56</v>
      </c>
      <c r="T6436" t="s">
        <v>320</v>
      </c>
      <c r="U6436" t="s">
        <v>321</v>
      </c>
      <c r="V6436" t="s">
        <v>33</v>
      </c>
    </row>
    <row r="6437" spans="1:22">
      <c r="A6437" s="4">
        <v>46061</v>
      </c>
      <c r="B6437" t="s">
        <v>4881</v>
      </c>
      <c r="C6437" t="s">
        <v>23</v>
      </c>
      <c r="D6437">
        <v>1</v>
      </c>
      <c r="E6437">
        <v>32000</v>
      </c>
      <c r="F6437">
        <f>Table2[[#This Row],[Đơn Giá Chuẩn]]*Table2[[#This Row],[Tổng số lượng bán]]</f>
        <v>32000</v>
      </c>
      <c r="G6437">
        <v>0</v>
      </c>
      <c r="H6437">
        <f>Table2[[#This Row],[Doanh số bán]]-Table2[[#This Row],[Chiết khấu]]</f>
        <v>32000</v>
      </c>
      <c r="K6437" t="s">
        <v>24</v>
      </c>
      <c r="L6437">
        <v>0</v>
      </c>
      <c r="M6437" t="s">
        <v>319</v>
      </c>
      <c r="N6437" t="s">
        <v>26</v>
      </c>
      <c r="O6437">
        <v>0</v>
      </c>
      <c r="P6437" t="s">
        <v>569</v>
      </c>
      <c r="Q6437" t="s">
        <v>570</v>
      </c>
      <c r="R6437" t="s">
        <v>29</v>
      </c>
      <c r="S6437" t="s">
        <v>59</v>
      </c>
      <c r="T6437" t="s">
        <v>320</v>
      </c>
      <c r="U6437" t="s">
        <v>321</v>
      </c>
      <c r="V6437" t="s">
        <v>33</v>
      </c>
    </row>
    <row r="6438" spans="1:22">
      <c r="A6438" s="4">
        <v>46061</v>
      </c>
      <c r="B6438" t="s">
        <v>4882</v>
      </c>
      <c r="C6438" t="s">
        <v>23</v>
      </c>
      <c r="D6438">
        <v>1</v>
      </c>
      <c r="E6438">
        <v>25999.999999999996</v>
      </c>
      <c r="F6438">
        <f>Table2[[#This Row],[Đơn Giá Chuẩn]]*Table2[[#This Row],[Tổng số lượng bán]]</f>
        <v>25999.999999999996</v>
      </c>
      <c r="G6438">
        <v>0</v>
      </c>
      <c r="H6438">
        <f>Table2[[#This Row],[Doanh số bán]]-Table2[[#This Row],[Chiết khấu]]</f>
        <v>25999.999999999996</v>
      </c>
      <c r="K6438" t="s">
        <v>24</v>
      </c>
      <c r="L6438">
        <v>0</v>
      </c>
      <c r="M6438" t="s">
        <v>319</v>
      </c>
      <c r="N6438" t="s">
        <v>26</v>
      </c>
      <c r="O6438">
        <v>0</v>
      </c>
      <c r="P6438" t="s">
        <v>47</v>
      </c>
      <c r="Q6438" t="s">
        <v>48</v>
      </c>
      <c r="R6438" t="s">
        <v>29</v>
      </c>
      <c r="S6438" t="s">
        <v>30</v>
      </c>
      <c r="T6438" t="s">
        <v>320</v>
      </c>
      <c r="U6438" t="s">
        <v>321</v>
      </c>
      <c r="V6438" t="s">
        <v>33</v>
      </c>
    </row>
    <row r="6439" spans="1:22">
      <c r="A6439" s="4">
        <v>46061</v>
      </c>
      <c r="B6439" t="s">
        <v>4882</v>
      </c>
      <c r="C6439" t="s">
        <v>23</v>
      </c>
      <c r="D6439">
        <v>1</v>
      </c>
      <c r="E6439">
        <v>21000</v>
      </c>
      <c r="F6439">
        <f>Table2[[#This Row],[Đơn Giá Chuẩn]]*Table2[[#This Row],[Tổng số lượng bán]]</f>
        <v>21000</v>
      </c>
      <c r="G6439">
        <v>0</v>
      </c>
      <c r="H6439">
        <f>Table2[[#This Row],[Doanh số bán]]-Table2[[#This Row],[Chiết khấu]]</f>
        <v>21000</v>
      </c>
      <c r="K6439" t="s">
        <v>24</v>
      </c>
      <c r="L6439">
        <v>0</v>
      </c>
      <c r="M6439" t="s">
        <v>319</v>
      </c>
      <c r="N6439" t="s">
        <v>26</v>
      </c>
      <c r="O6439">
        <v>0</v>
      </c>
      <c r="P6439" t="s">
        <v>169</v>
      </c>
      <c r="Q6439" t="s">
        <v>170</v>
      </c>
      <c r="R6439" t="s">
        <v>29</v>
      </c>
      <c r="S6439" t="s">
        <v>30</v>
      </c>
      <c r="T6439" t="s">
        <v>320</v>
      </c>
      <c r="U6439" t="s">
        <v>321</v>
      </c>
      <c r="V6439" t="s">
        <v>33</v>
      </c>
    </row>
    <row r="6440" spans="1:22">
      <c r="A6440" s="4">
        <v>46061</v>
      </c>
      <c r="B6440" t="s">
        <v>4882</v>
      </c>
      <c r="C6440" t="s">
        <v>23</v>
      </c>
      <c r="D6440">
        <v>1</v>
      </c>
      <c r="E6440">
        <v>21000</v>
      </c>
      <c r="F6440">
        <f>Table2[[#This Row],[Đơn Giá Chuẩn]]*Table2[[#This Row],[Tổng số lượng bán]]</f>
        <v>21000</v>
      </c>
      <c r="G6440">
        <v>0</v>
      </c>
      <c r="H6440">
        <f>Table2[[#This Row],[Doanh số bán]]-Table2[[#This Row],[Chiết khấu]]</f>
        <v>21000</v>
      </c>
      <c r="K6440" t="s">
        <v>24</v>
      </c>
      <c r="L6440">
        <v>0</v>
      </c>
      <c r="M6440" t="s">
        <v>319</v>
      </c>
      <c r="N6440" t="s">
        <v>26</v>
      </c>
      <c r="O6440">
        <v>0</v>
      </c>
      <c r="P6440" t="s">
        <v>27</v>
      </c>
      <c r="Q6440" t="s">
        <v>28</v>
      </c>
      <c r="R6440" t="s">
        <v>29</v>
      </c>
      <c r="S6440" t="s">
        <v>30</v>
      </c>
      <c r="T6440" t="s">
        <v>320</v>
      </c>
      <c r="U6440" t="s">
        <v>321</v>
      </c>
      <c r="V6440" t="s">
        <v>33</v>
      </c>
    </row>
    <row r="6441" spans="1:22">
      <c r="A6441" s="4">
        <v>46061</v>
      </c>
      <c r="B6441" t="s">
        <v>4883</v>
      </c>
      <c r="C6441" t="s">
        <v>23</v>
      </c>
      <c r="D6441">
        <v>1</v>
      </c>
      <c r="E6441">
        <v>21000</v>
      </c>
      <c r="F6441">
        <f>Table2[[#This Row],[Đơn Giá Chuẩn]]*Table2[[#This Row],[Tổng số lượng bán]]</f>
        <v>21000</v>
      </c>
      <c r="G6441">
        <v>0</v>
      </c>
      <c r="H6441">
        <f>Table2[[#This Row],[Doanh số bán]]-Table2[[#This Row],[Chiết khấu]]</f>
        <v>21000</v>
      </c>
      <c r="K6441" t="s">
        <v>24</v>
      </c>
      <c r="L6441">
        <v>0</v>
      </c>
      <c r="M6441" t="s">
        <v>319</v>
      </c>
      <c r="N6441" t="s">
        <v>26</v>
      </c>
      <c r="O6441">
        <v>0</v>
      </c>
      <c r="P6441" t="s">
        <v>27</v>
      </c>
      <c r="Q6441" t="s">
        <v>28</v>
      </c>
      <c r="R6441" t="s">
        <v>29</v>
      </c>
      <c r="S6441" t="s">
        <v>30</v>
      </c>
      <c r="T6441" t="s">
        <v>320</v>
      </c>
      <c r="U6441" t="s">
        <v>321</v>
      </c>
      <c r="V6441" t="s">
        <v>33</v>
      </c>
    </row>
    <row r="6442" spans="1:22">
      <c r="A6442" s="4">
        <v>46061</v>
      </c>
      <c r="B6442" t="s">
        <v>4883</v>
      </c>
      <c r="C6442" t="s">
        <v>23</v>
      </c>
      <c r="D6442">
        <v>1</v>
      </c>
      <c r="E6442">
        <v>25999.999999999996</v>
      </c>
      <c r="F6442">
        <f>Table2[[#This Row],[Đơn Giá Chuẩn]]*Table2[[#This Row],[Tổng số lượng bán]]</f>
        <v>25999.999999999996</v>
      </c>
      <c r="G6442">
        <v>0</v>
      </c>
      <c r="H6442">
        <f>Table2[[#This Row],[Doanh số bán]]-Table2[[#This Row],[Chiết khấu]]</f>
        <v>25999.999999999996</v>
      </c>
      <c r="K6442" t="s">
        <v>24</v>
      </c>
      <c r="L6442">
        <v>0</v>
      </c>
      <c r="M6442" t="s">
        <v>319</v>
      </c>
      <c r="N6442" t="s">
        <v>26</v>
      </c>
      <c r="O6442">
        <v>0</v>
      </c>
      <c r="P6442" t="s">
        <v>47</v>
      </c>
      <c r="Q6442" t="s">
        <v>48</v>
      </c>
      <c r="R6442" t="s">
        <v>29</v>
      </c>
      <c r="S6442" t="s">
        <v>30</v>
      </c>
      <c r="T6442" t="s">
        <v>320</v>
      </c>
      <c r="U6442" t="s">
        <v>321</v>
      </c>
      <c r="V6442" t="s">
        <v>33</v>
      </c>
    </row>
    <row r="6443" spans="1:22">
      <c r="A6443" s="4">
        <v>46061</v>
      </c>
      <c r="B6443" t="s">
        <v>4884</v>
      </c>
      <c r="C6443" t="s">
        <v>23</v>
      </c>
      <c r="D6443">
        <v>1</v>
      </c>
      <c r="E6443">
        <v>21000</v>
      </c>
      <c r="F6443">
        <f>Table2[[#This Row],[Đơn Giá Chuẩn]]*Table2[[#This Row],[Tổng số lượng bán]]</f>
        <v>21000</v>
      </c>
      <c r="G6443">
        <v>0</v>
      </c>
      <c r="H6443">
        <f>Table2[[#This Row],[Doanh số bán]]-Table2[[#This Row],[Chiết khấu]]</f>
        <v>21000</v>
      </c>
      <c r="K6443" t="s">
        <v>24</v>
      </c>
      <c r="L6443">
        <v>0</v>
      </c>
      <c r="M6443" t="s">
        <v>319</v>
      </c>
      <c r="N6443" t="s">
        <v>26</v>
      </c>
      <c r="O6443">
        <v>0</v>
      </c>
      <c r="P6443" t="s">
        <v>27</v>
      </c>
      <c r="Q6443" t="s">
        <v>28</v>
      </c>
      <c r="R6443" t="s">
        <v>29</v>
      </c>
      <c r="S6443" t="s">
        <v>30</v>
      </c>
      <c r="T6443" t="s">
        <v>320</v>
      </c>
      <c r="U6443" t="s">
        <v>321</v>
      </c>
      <c r="V6443" t="s">
        <v>33</v>
      </c>
    </row>
    <row r="6444" spans="1:22">
      <c r="A6444" s="4">
        <v>46061</v>
      </c>
      <c r="B6444" t="s">
        <v>4884</v>
      </c>
      <c r="C6444" t="s">
        <v>23</v>
      </c>
      <c r="D6444">
        <v>2</v>
      </c>
      <c r="E6444">
        <v>25999.999999999996</v>
      </c>
      <c r="F6444">
        <f>Table2[[#This Row],[Đơn Giá Chuẩn]]*Table2[[#This Row],[Tổng số lượng bán]]</f>
        <v>51999.999999999993</v>
      </c>
      <c r="G6444">
        <v>0</v>
      </c>
      <c r="H6444">
        <f>Table2[[#This Row],[Doanh số bán]]-Table2[[#This Row],[Chiết khấu]]</f>
        <v>51999.999999999993</v>
      </c>
      <c r="K6444" t="s">
        <v>24</v>
      </c>
      <c r="L6444">
        <v>0</v>
      </c>
      <c r="M6444" t="s">
        <v>319</v>
      </c>
      <c r="N6444" t="s">
        <v>26</v>
      </c>
      <c r="O6444">
        <v>0</v>
      </c>
      <c r="P6444" t="s">
        <v>47</v>
      </c>
      <c r="Q6444" t="s">
        <v>48</v>
      </c>
      <c r="R6444" t="s">
        <v>29</v>
      </c>
      <c r="S6444" t="s">
        <v>30</v>
      </c>
      <c r="T6444" t="s">
        <v>320</v>
      </c>
      <c r="U6444" t="s">
        <v>321</v>
      </c>
      <c r="V6444" t="s">
        <v>33</v>
      </c>
    </row>
    <row r="6445" spans="1:22">
      <c r="A6445" s="4">
        <v>46061</v>
      </c>
      <c r="B6445" t="s">
        <v>4884</v>
      </c>
      <c r="C6445" t="s">
        <v>23</v>
      </c>
      <c r="D6445">
        <v>1</v>
      </c>
      <c r="E6445">
        <v>42000</v>
      </c>
      <c r="F6445">
        <f>Table2[[#This Row],[Đơn Giá Chuẩn]]*Table2[[#This Row],[Tổng số lượng bán]]</f>
        <v>42000</v>
      </c>
      <c r="G6445">
        <v>0</v>
      </c>
      <c r="H6445">
        <f>Table2[[#This Row],[Doanh số bán]]-Table2[[#This Row],[Chiết khấu]]</f>
        <v>42000</v>
      </c>
      <c r="K6445" t="s">
        <v>24</v>
      </c>
      <c r="L6445">
        <v>0</v>
      </c>
      <c r="M6445" t="s">
        <v>319</v>
      </c>
      <c r="N6445" t="s">
        <v>26</v>
      </c>
      <c r="O6445">
        <v>0</v>
      </c>
      <c r="P6445" t="s">
        <v>977</v>
      </c>
      <c r="Q6445" t="s">
        <v>978</v>
      </c>
      <c r="R6445" t="s">
        <v>29</v>
      </c>
      <c r="S6445" t="s">
        <v>59</v>
      </c>
      <c r="T6445" t="s">
        <v>320</v>
      </c>
      <c r="U6445" t="s">
        <v>321</v>
      </c>
      <c r="V6445" t="s">
        <v>33</v>
      </c>
    </row>
    <row r="6446" spans="1:22">
      <c r="A6446" s="4">
        <v>46061</v>
      </c>
      <c r="B6446" t="s">
        <v>4884</v>
      </c>
      <c r="C6446" t="s">
        <v>23</v>
      </c>
      <c r="D6446">
        <v>1</v>
      </c>
      <c r="E6446">
        <v>62000</v>
      </c>
      <c r="F6446">
        <f>Table2[[#This Row],[Đơn Giá Chuẩn]]*Table2[[#This Row],[Tổng số lượng bán]]</f>
        <v>62000</v>
      </c>
      <c r="G6446">
        <v>0</v>
      </c>
      <c r="H6446">
        <f>Table2[[#This Row],[Doanh số bán]]-Table2[[#This Row],[Chiết khấu]]</f>
        <v>62000</v>
      </c>
      <c r="K6446" t="s">
        <v>24</v>
      </c>
      <c r="L6446">
        <v>0</v>
      </c>
      <c r="M6446" t="s">
        <v>319</v>
      </c>
      <c r="N6446" t="s">
        <v>26</v>
      </c>
      <c r="O6446">
        <v>0</v>
      </c>
      <c r="P6446" t="s">
        <v>199</v>
      </c>
      <c r="Q6446" t="s">
        <v>200</v>
      </c>
      <c r="R6446" t="s">
        <v>29</v>
      </c>
      <c r="S6446" t="s">
        <v>30</v>
      </c>
      <c r="T6446" t="s">
        <v>320</v>
      </c>
      <c r="U6446" t="s">
        <v>321</v>
      </c>
      <c r="V6446" t="s">
        <v>33</v>
      </c>
    </row>
    <row r="6447" spans="1:22">
      <c r="A6447" s="4">
        <v>46061</v>
      </c>
      <c r="B6447" t="s">
        <v>4885</v>
      </c>
      <c r="C6447" t="s">
        <v>23</v>
      </c>
      <c r="D6447">
        <v>1</v>
      </c>
      <c r="E6447">
        <v>21000</v>
      </c>
      <c r="F6447">
        <f>Table2[[#This Row],[Đơn Giá Chuẩn]]*Table2[[#This Row],[Tổng số lượng bán]]</f>
        <v>21000</v>
      </c>
      <c r="G6447">
        <v>0</v>
      </c>
      <c r="H6447">
        <f>Table2[[#This Row],[Doanh số bán]]-Table2[[#This Row],[Chiết khấu]]</f>
        <v>21000</v>
      </c>
      <c r="K6447" t="s">
        <v>24</v>
      </c>
      <c r="L6447">
        <v>0</v>
      </c>
      <c r="M6447" t="s">
        <v>319</v>
      </c>
      <c r="N6447" t="s">
        <v>26</v>
      </c>
      <c r="O6447">
        <v>0</v>
      </c>
      <c r="P6447" t="s">
        <v>27</v>
      </c>
      <c r="Q6447" t="s">
        <v>28</v>
      </c>
      <c r="R6447" t="s">
        <v>29</v>
      </c>
      <c r="S6447" t="s">
        <v>30</v>
      </c>
      <c r="T6447" t="s">
        <v>320</v>
      </c>
      <c r="U6447" t="s">
        <v>321</v>
      </c>
      <c r="V6447" t="s">
        <v>33</v>
      </c>
    </row>
    <row r="6448" spans="1:22">
      <c r="A6448" s="4">
        <v>46061</v>
      </c>
      <c r="B6448" t="s">
        <v>4886</v>
      </c>
      <c r="C6448" t="s">
        <v>23</v>
      </c>
      <c r="D6448">
        <v>1</v>
      </c>
      <c r="E6448">
        <v>32000</v>
      </c>
      <c r="F6448">
        <f>Table2[[#This Row],[Đơn Giá Chuẩn]]*Table2[[#This Row],[Tổng số lượng bán]]</f>
        <v>32000</v>
      </c>
      <c r="G6448">
        <v>0</v>
      </c>
      <c r="H6448">
        <f>Table2[[#This Row],[Doanh số bán]]-Table2[[#This Row],[Chiết khấu]]</f>
        <v>32000</v>
      </c>
      <c r="K6448" t="s">
        <v>24</v>
      </c>
      <c r="L6448">
        <v>0</v>
      </c>
      <c r="M6448" t="s">
        <v>319</v>
      </c>
      <c r="N6448" t="s">
        <v>26</v>
      </c>
      <c r="O6448">
        <v>0</v>
      </c>
      <c r="P6448" t="s">
        <v>120</v>
      </c>
      <c r="Q6448" t="s">
        <v>121</v>
      </c>
      <c r="R6448" t="s">
        <v>29</v>
      </c>
      <c r="S6448" t="s">
        <v>30</v>
      </c>
      <c r="T6448" t="s">
        <v>320</v>
      </c>
      <c r="U6448" t="s">
        <v>321</v>
      </c>
      <c r="V6448" t="s">
        <v>33</v>
      </c>
    </row>
    <row r="6449" spans="1:22">
      <c r="A6449" s="4">
        <v>46061</v>
      </c>
      <c r="B6449" t="s">
        <v>4886</v>
      </c>
      <c r="C6449" t="s">
        <v>23</v>
      </c>
      <c r="D6449">
        <v>1</v>
      </c>
      <c r="E6449">
        <v>37000</v>
      </c>
      <c r="F6449">
        <f>Table2[[#This Row],[Đơn Giá Chuẩn]]*Table2[[#This Row],[Tổng số lượng bán]]</f>
        <v>37000</v>
      </c>
      <c r="G6449">
        <v>0</v>
      </c>
      <c r="H6449">
        <f>Table2[[#This Row],[Doanh số bán]]-Table2[[#This Row],[Chiết khấu]]</f>
        <v>37000</v>
      </c>
      <c r="K6449" t="s">
        <v>24</v>
      </c>
      <c r="L6449">
        <v>0</v>
      </c>
      <c r="M6449" t="s">
        <v>319</v>
      </c>
      <c r="N6449" t="s">
        <v>26</v>
      </c>
      <c r="O6449">
        <v>0</v>
      </c>
      <c r="P6449" t="s">
        <v>66</v>
      </c>
      <c r="Q6449" t="s">
        <v>67</v>
      </c>
      <c r="R6449" t="s">
        <v>29</v>
      </c>
      <c r="S6449" t="s">
        <v>68</v>
      </c>
      <c r="T6449" t="s">
        <v>320</v>
      </c>
      <c r="U6449" t="s">
        <v>321</v>
      </c>
      <c r="V6449" t="s">
        <v>33</v>
      </c>
    </row>
    <row r="6450" spans="1:22">
      <c r="A6450" s="4">
        <v>46061</v>
      </c>
      <c r="B6450" t="s">
        <v>4887</v>
      </c>
      <c r="C6450" t="s">
        <v>104</v>
      </c>
      <c r="D6450">
        <v>6</v>
      </c>
      <c r="E6450">
        <v>152000</v>
      </c>
      <c r="F6450">
        <f>Table2[[#This Row],[Đơn Giá Chuẩn]]*Table2[[#This Row],[Tổng số lượng bán]]</f>
        <v>912000</v>
      </c>
      <c r="G6450">
        <v>277777</v>
      </c>
      <c r="H6450">
        <f>Table2[[#This Row],[Doanh số bán]]-Table2[[#This Row],[Chiết khấu]]</f>
        <v>634223</v>
      </c>
      <c r="K6450" t="s">
        <v>24</v>
      </c>
      <c r="L6450">
        <v>0.125</v>
      </c>
      <c r="M6450" t="s">
        <v>319</v>
      </c>
      <c r="N6450" t="s">
        <v>26</v>
      </c>
      <c r="O6450">
        <v>0.75</v>
      </c>
      <c r="P6450" t="s">
        <v>1500</v>
      </c>
      <c r="Q6450" t="s">
        <v>1501</v>
      </c>
      <c r="R6450" t="s">
        <v>41</v>
      </c>
      <c r="S6450" t="s">
        <v>42</v>
      </c>
      <c r="T6450" t="s">
        <v>320</v>
      </c>
      <c r="U6450" t="s">
        <v>321</v>
      </c>
      <c r="V6450" t="s">
        <v>33</v>
      </c>
    </row>
    <row r="6451" spans="1:22">
      <c r="A6451" s="4">
        <v>46061</v>
      </c>
      <c r="B6451" t="s">
        <v>4888</v>
      </c>
      <c r="C6451" t="s">
        <v>23</v>
      </c>
      <c r="D6451">
        <v>1</v>
      </c>
      <c r="E6451">
        <v>25999.999999999996</v>
      </c>
      <c r="F6451">
        <f>Table2[[#This Row],[Đơn Giá Chuẩn]]*Table2[[#This Row],[Tổng số lượng bán]]</f>
        <v>25999.999999999996</v>
      </c>
      <c r="G6451">
        <v>0</v>
      </c>
      <c r="H6451">
        <f>Table2[[#This Row],[Doanh số bán]]-Table2[[#This Row],[Chiết khấu]]</f>
        <v>25999.999999999996</v>
      </c>
      <c r="K6451" t="s">
        <v>24</v>
      </c>
      <c r="L6451">
        <v>0</v>
      </c>
      <c r="M6451" t="s">
        <v>319</v>
      </c>
      <c r="N6451" t="s">
        <v>26</v>
      </c>
      <c r="O6451">
        <v>0</v>
      </c>
      <c r="P6451" t="s">
        <v>129</v>
      </c>
      <c r="Q6451" t="s">
        <v>130</v>
      </c>
      <c r="R6451" t="s">
        <v>29</v>
      </c>
      <c r="S6451" t="s">
        <v>30</v>
      </c>
      <c r="T6451" t="s">
        <v>320</v>
      </c>
      <c r="U6451" t="s">
        <v>321</v>
      </c>
      <c r="V6451" t="s">
        <v>33</v>
      </c>
    </row>
    <row r="6452" spans="1:22">
      <c r="A6452" s="4">
        <v>46062</v>
      </c>
      <c r="B6452" t="s">
        <v>4889</v>
      </c>
      <c r="C6452" t="s">
        <v>23</v>
      </c>
      <c r="D6452">
        <v>3</v>
      </c>
      <c r="E6452">
        <v>25999.999999999996</v>
      </c>
      <c r="F6452">
        <f>Table2[[#This Row],[Đơn Giá Chuẩn]]*Table2[[#This Row],[Tổng số lượng bán]]</f>
        <v>77999.999999999985</v>
      </c>
      <c r="G6452">
        <v>0</v>
      </c>
      <c r="H6452">
        <f>Table2[[#This Row],[Doanh số bán]]-Table2[[#This Row],[Chiết khấu]]</f>
        <v>77999.999999999985</v>
      </c>
      <c r="K6452" t="s">
        <v>24</v>
      </c>
      <c r="L6452">
        <v>0</v>
      </c>
      <c r="M6452" t="s">
        <v>319</v>
      </c>
      <c r="N6452" t="s">
        <v>26</v>
      </c>
      <c r="O6452">
        <v>0</v>
      </c>
      <c r="P6452" t="s">
        <v>47</v>
      </c>
      <c r="Q6452" t="s">
        <v>48</v>
      </c>
      <c r="R6452" t="s">
        <v>29</v>
      </c>
      <c r="S6452" t="s">
        <v>30</v>
      </c>
      <c r="T6452" t="s">
        <v>320</v>
      </c>
      <c r="U6452" t="s">
        <v>321</v>
      </c>
      <c r="V6452" t="s">
        <v>33</v>
      </c>
    </row>
    <row r="6453" spans="1:22">
      <c r="A6453" s="4">
        <v>46062</v>
      </c>
      <c r="B6453" t="s">
        <v>4890</v>
      </c>
      <c r="C6453" t="s">
        <v>23</v>
      </c>
      <c r="D6453">
        <v>1</v>
      </c>
      <c r="E6453">
        <v>25999.999999999996</v>
      </c>
      <c r="F6453">
        <f>Table2[[#This Row],[Đơn Giá Chuẩn]]*Table2[[#This Row],[Tổng số lượng bán]]</f>
        <v>25999.999999999996</v>
      </c>
      <c r="G6453">
        <v>0</v>
      </c>
      <c r="H6453">
        <f>Table2[[#This Row],[Doanh số bán]]-Table2[[#This Row],[Chiết khấu]]</f>
        <v>25999.999999999996</v>
      </c>
      <c r="K6453" t="s">
        <v>24</v>
      </c>
      <c r="L6453">
        <v>0</v>
      </c>
      <c r="M6453" t="s">
        <v>319</v>
      </c>
      <c r="N6453" t="s">
        <v>26</v>
      </c>
      <c r="O6453">
        <v>0</v>
      </c>
      <c r="P6453" t="s">
        <v>129</v>
      </c>
      <c r="Q6453" t="s">
        <v>130</v>
      </c>
      <c r="R6453" t="s">
        <v>29</v>
      </c>
      <c r="S6453" t="s">
        <v>30</v>
      </c>
      <c r="T6453" t="s">
        <v>320</v>
      </c>
      <c r="U6453" t="s">
        <v>321</v>
      </c>
      <c r="V6453" t="s">
        <v>33</v>
      </c>
    </row>
    <row r="6454" spans="1:22">
      <c r="A6454" s="4">
        <v>46062</v>
      </c>
      <c r="B6454" t="s">
        <v>4891</v>
      </c>
      <c r="C6454" t="s">
        <v>23</v>
      </c>
      <c r="D6454">
        <v>1</v>
      </c>
      <c r="E6454">
        <v>21000</v>
      </c>
      <c r="F6454">
        <f>Table2[[#This Row],[Đơn Giá Chuẩn]]*Table2[[#This Row],[Tổng số lượng bán]]</f>
        <v>21000</v>
      </c>
      <c r="G6454">
        <v>0</v>
      </c>
      <c r="H6454">
        <f>Table2[[#This Row],[Doanh số bán]]-Table2[[#This Row],[Chiết khấu]]</f>
        <v>21000</v>
      </c>
      <c r="K6454" t="s">
        <v>24</v>
      </c>
      <c r="L6454">
        <v>0</v>
      </c>
      <c r="M6454" t="s">
        <v>319</v>
      </c>
      <c r="N6454" t="s">
        <v>26</v>
      </c>
      <c r="O6454">
        <v>0</v>
      </c>
      <c r="P6454" t="s">
        <v>27</v>
      </c>
      <c r="Q6454" t="s">
        <v>28</v>
      </c>
      <c r="R6454" t="s">
        <v>29</v>
      </c>
      <c r="S6454" t="s">
        <v>30</v>
      </c>
      <c r="T6454" t="s">
        <v>320</v>
      </c>
      <c r="U6454" t="s">
        <v>321</v>
      </c>
      <c r="V6454" t="s">
        <v>33</v>
      </c>
    </row>
    <row r="6455" spans="1:22">
      <c r="A6455" s="4">
        <v>46062</v>
      </c>
      <c r="B6455" t="s">
        <v>4892</v>
      </c>
      <c r="C6455" t="s">
        <v>23</v>
      </c>
      <c r="D6455">
        <v>3</v>
      </c>
      <c r="E6455">
        <v>62000</v>
      </c>
      <c r="F6455">
        <f>Table2[[#This Row],[Đơn Giá Chuẩn]]*Table2[[#This Row],[Tổng số lượng bán]]</f>
        <v>186000</v>
      </c>
      <c r="G6455">
        <v>0</v>
      </c>
      <c r="H6455">
        <f>Table2[[#This Row],[Doanh số bán]]-Table2[[#This Row],[Chiết khấu]]</f>
        <v>186000</v>
      </c>
      <c r="K6455" t="s">
        <v>24</v>
      </c>
      <c r="L6455">
        <v>0</v>
      </c>
      <c r="M6455" t="s">
        <v>319</v>
      </c>
      <c r="N6455" t="s">
        <v>26</v>
      </c>
      <c r="O6455">
        <v>0</v>
      </c>
      <c r="P6455" t="s">
        <v>199</v>
      </c>
      <c r="Q6455" t="s">
        <v>200</v>
      </c>
      <c r="R6455" t="s">
        <v>29</v>
      </c>
      <c r="S6455" t="s">
        <v>30</v>
      </c>
      <c r="T6455" t="s">
        <v>320</v>
      </c>
      <c r="U6455" t="s">
        <v>321</v>
      </c>
      <c r="V6455" t="s">
        <v>33</v>
      </c>
    </row>
    <row r="6456" spans="1:22">
      <c r="A6456" s="4">
        <v>46062</v>
      </c>
      <c r="B6456" t="s">
        <v>4893</v>
      </c>
      <c r="C6456" t="s">
        <v>23</v>
      </c>
      <c r="D6456">
        <v>1</v>
      </c>
      <c r="E6456">
        <v>21000</v>
      </c>
      <c r="F6456">
        <f>Table2[[#This Row],[Đơn Giá Chuẩn]]*Table2[[#This Row],[Tổng số lượng bán]]</f>
        <v>21000</v>
      </c>
      <c r="G6456">
        <v>0</v>
      </c>
      <c r="H6456">
        <f>Table2[[#This Row],[Doanh số bán]]-Table2[[#This Row],[Chiết khấu]]</f>
        <v>21000</v>
      </c>
      <c r="K6456" t="s">
        <v>24</v>
      </c>
      <c r="L6456">
        <v>0</v>
      </c>
      <c r="M6456" t="s">
        <v>319</v>
      </c>
      <c r="N6456" t="s">
        <v>26</v>
      </c>
      <c r="O6456">
        <v>0</v>
      </c>
      <c r="P6456" t="s">
        <v>27</v>
      </c>
      <c r="Q6456" t="s">
        <v>28</v>
      </c>
      <c r="R6456" t="s">
        <v>29</v>
      </c>
      <c r="S6456" t="s">
        <v>30</v>
      </c>
      <c r="T6456" t="s">
        <v>320</v>
      </c>
      <c r="U6456" t="s">
        <v>321</v>
      </c>
      <c r="V6456" t="s">
        <v>33</v>
      </c>
    </row>
    <row r="6457" spans="1:22">
      <c r="A6457" s="4">
        <v>46062</v>
      </c>
      <c r="B6457" t="s">
        <v>4894</v>
      </c>
      <c r="C6457" t="s">
        <v>23</v>
      </c>
      <c r="D6457">
        <v>3</v>
      </c>
      <c r="E6457">
        <v>21000</v>
      </c>
      <c r="F6457">
        <f>Table2[[#This Row],[Đơn Giá Chuẩn]]*Table2[[#This Row],[Tổng số lượng bán]]</f>
        <v>63000</v>
      </c>
      <c r="G6457">
        <v>0</v>
      </c>
      <c r="H6457">
        <f>Table2[[#This Row],[Doanh số bán]]-Table2[[#This Row],[Chiết khấu]]</f>
        <v>63000</v>
      </c>
      <c r="K6457" t="s">
        <v>24</v>
      </c>
      <c r="L6457">
        <v>0</v>
      </c>
      <c r="M6457" t="s">
        <v>319</v>
      </c>
      <c r="N6457" t="s">
        <v>26</v>
      </c>
      <c r="O6457">
        <v>0</v>
      </c>
      <c r="P6457" t="s">
        <v>27</v>
      </c>
      <c r="Q6457" t="s">
        <v>28</v>
      </c>
      <c r="R6457" t="s">
        <v>29</v>
      </c>
      <c r="S6457" t="s">
        <v>30</v>
      </c>
      <c r="T6457" t="s">
        <v>320</v>
      </c>
      <c r="U6457" t="s">
        <v>321</v>
      </c>
      <c r="V6457" t="s">
        <v>33</v>
      </c>
    </row>
    <row r="6458" spans="1:22">
      <c r="A6458" s="4">
        <v>46133</v>
      </c>
      <c r="B6458" t="s">
        <v>9247</v>
      </c>
      <c r="C6458" t="s">
        <v>83</v>
      </c>
      <c r="D6458">
        <v>4</v>
      </c>
      <c r="E6458">
        <v>137000</v>
      </c>
      <c r="F6458">
        <f>Table2[[#This Row],[Đơn Giá Chuẩn]]*Table2[[#This Row],[Tổng số lượng bán]]</f>
        <v>548000</v>
      </c>
      <c r="G6458">
        <v>150000</v>
      </c>
      <c r="H6458">
        <f>Table2[[#This Row],[Doanh số bán]]-Table2[[#This Row],[Chiết khấu]]</f>
        <v>398000</v>
      </c>
      <c r="K6458" t="s">
        <v>24</v>
      </c>
      <c r="L6458">
        <v>0.5</v>
      </c>
      <c r="M6458" t="s">
        <v>25</v>
      </c>
      <c r="N6458" t="s">
        <v>26</v>
      </c>
      <c r="O6458">
        <v>2</v>
      </c>
      <c r="P6458" t="s">
        <v>101</v>
      </c>
      <c r="Q6458" t="s">
        <v>102</v>
      </c>
      <c r="R6458" t="s">
        <v>41</v>
      </c>
      <c r="S6458" t="s">
        <v>42</v>
      </c>
      <c r="T6458" t="s">
        <v>31</v>
      </c>
      <c r="U6458" t="s">
        <v>32</v>
      </c>
      <c r="V6458" t="s">
        <v>33</v>
      </c>
    </row>
    <row r="6459" spans="1:22">
      <c r="A6459" s="4">
        <v>46062</v>
      </c>
      <c r="B6459" t="s">
        <v>4896</v>
      </c>
      <c r="C6459" t="s">
        <v>23</v>
      </c>
      <c r="D6459">
        <v>1</v>
      </c>
      <c r="E6459">
        <v>42000</v>
      </c>
      <c r="F6459">
        <f>Table2[[#This Row],[Đơn Giá Chuẩn]]*Table2[[#This Row],[Tổng số lượng bán]]</f>
        <v>42000</v>
      </c>
      <c r="G6459">
        <v>0</v>
      </c>
      <c r="H6459">
        <f>Table2[[#This Row],[Doanh số bán]]-Table2[[#This Row],[Chiết khấu]]</f>
        <v>42000</v>
      </c>
      <c r="K6459" t="s">
        <v>24</v>
      </c>
      <c r="L6459">
        <v>0</v>
      </c>
      <c r="M6459" t="s">
        <v>319</v>
      </c>
      <c r="N6459" t="s">
        <v>26</v>
      </c>
      <c r="O6459">
        <v>0</v>
      </c>
      <c r="P6459" t="s">
        <v>71</v>
      </c>
      <c r="Q6459" t="s">
        <v>72</v>
      </c>
      <c r="R6459" t="s">
        <v>29</v>
      </c>
      <c r="S6459" t="s">
        <v>30</v>
      </c>
      <c r="T6459" t="s">
        <v>320</v>
      </c>
      <c r="U6459" t="s">
        <v>321</v>
      </c>
      <c r="V6459" t="s">
        <v>33</v>
      </c>
    </row>
    <row r="6460" spans="1:22">
      <c r="A6460" s="4">
        <v>46062</v>
      </c>
      <c r="B6460" t="s">
        <v>4896</v>
      </c>
      <c r="C6460" t="s">
        <v>23</v>
      </c>
      <c r="D6460">
        <v>1</v>
      </c>
      <c r="E6460">
        <v>47000</v>
      </c>
      <c r="F6460">
        <f>Table2[[#This Row],[Đơn Giá Chuẩn]]*Table2[[#This Row],[Tổng số lượng bán]]</f>
        <v>47000</v>
      </c>
      <c r="G6460">
        <v>0</v>
      </c>
      <c r="H6460">
        <f>Table2[[#This Row],[Doanh số bán]]-Table2[[#This Row],[Chiết khấu]]</f>
        <v>47000</v>
      </c>
      <c r="K6460" t="s">
        <v>24</v>
      </c>
      <c r="L6460">
        <v>0</v>
      </c>
      <c r="M6460" t="s">
        <v>319</v>
      </c>
      <c r="N6460" t="s">
        <v>26</v>
      </c>
      <c r="O6460">
        <v>0</v>
      </c>
      <c r="P6460" t="s">
        <v>913</v>
      </c>
      <c r="Q6460" t="s">
        <v>914</v>
      </c>
      <c r="R6460" t="s">
        <v>29</v>
      </c>
      <c r="S6460" t="s">
        <v>30</v>
      </c>
      <c r="T6460" t="s">
        <v>320</v>
      </c>
      <c r="U6460" t="s">
        <v>321</v>
      </c>
      <c r="V6460" t="s">
        <v>33</v>
      </c>
    </row>
    <row r="6461" spans="1:22">
      <c r="A6461" s="4">
        <v>46062</v>
      </c>
      <c r="B6461" t="s">
        <v>4897</v>
      </c>
      <c r="C6461" t="s">
        <v>23</v>
      </c>
      <c r="D6461">
        <v>1</v>
      </c>
      <c r="E6461">
        <v>25999.999999999996</v>
      </c>
      <c r="F6461">
        <f>Table2[[#This Row],[Đơn Giá Chuẩn]]*Table2[[#This Row],[Tổng số lượng bán]]</f>
        <v>25999.999999999996</v>
      </c>
      <c r="G6461">
        <v>0</v>
      </c>
      <c r="H6461">
        <f>Table2[[#This Row],[Doanh số bán]]-Table2[[#This Row],[Chiết khấu]]</f>
        <v>25999.999999999996</v>
      </c>
      <c r="K6461" t="s">
        <v>24</v>
      </c>
      <c r="L6461">
        <v>0</v>
      </c>
      <c r="M6461" t="s">
        <v>319</v>
      </c>
      <c r="N6461" t="s">
        <v>26</v>
      </c>
      <c r="O6461">
        <v>0</v>
      </c>
      <c r="P6461" t="s">
        <v>47</v>
      </c>
      <c r="Q6461" t="s">
        <v>48</v>
      </c>
      <c r="R6461" t="s">
        <v>29</v>
      </c>
      <c r="S6461" t="s">
        <v>30</v>
      </c>
      <c r="T6461" t="s">
        <v>320</v>
      </c>
      <c r="U6461" t="s">
        <v>321</v>
      </c>
      <c r="V6461" t="s">
        <v>33</v>
      </c>
    </row>
    <row r="6462" spans="1:22">
      <c r="A6462" s="4">
        <v>46062</v>
      </c>
      <c r="B6462" t="s">
        <v>4898</v>
      </c>
      <c r="C6462" t="s">
        <v>23</v>
      </c>
      <c r="D6462">
        <v>1</v>
      </c>
      <c r="E6462">
        <v>25999.999999999996</v>
      </c>
      <c r="F6462">
        <f>Table2[[#This Row],[Đơn Giá Chuẩn]]*Table2[[#This Row],[Tổng số lượng bán]]</f>
        <v>25999.999999999996</v>
      </c>
      <c r="G6462">
        <v>0</v>
      </c>
      <c r="H6462">
        <f>Table2[[#This Row],[Doanh số bán]]-Table2[[#This Row],[Chiết khấu]]</f>
        <v>25999.999999999996</v>
      </c>
      <c r="K6462" t="s">
        <v>24</v>
      </c>
      <c r="L6462">
        <v>0</v>
      </c>
      <c r="M6462" t="s">
        <v>319</v>
      </c>
      <c r="N6462" t="s">
        <v>26</v>
      </c>
      <c r="O6462">
        <v>0</v>
      </c>
      <c r="P6462" t="s">
        <v>47</v>
      </c>
      <c r="Q6462" t="s">
        <v>48</v>
      </c>
      <c r="R6462" t="s">
        <v>29</v>
      </c>
      <c r="S6462" t="s">
        <v>30</v>
      </c>
      <c r="T6462" t="s">
        <v>320</v>
      </c>
      <c r="U6462" t="s">
        <v>321</v>
      </c>
      <c r="V6462" t="s">
        <v>33</v>
      </c>
    </row>
    <row r="6463" spans="1:22">
      <c r="A6463" s="4">
        <v>46062</v>
      </c>
      <c r="B6463" t="s">
        <v>4898</v>
      </c>
      <c r="C6463" t="s">
        <v>23</v>
      </c>
      <c r="D6463">
        <v>1</v>
      </c>
      <c r="E6463">
        <v>32000</v>
      </c>
      <c r="F6463">
        <f>Table2[[#This Row],[Đơn Giá Chuẩn]]*Table2[[#This Row],[Tổng số lượng bán]]</f>
        <v>32000</v>
      </c>
      <c r="G6463">
        <v>0</v>
      </c>
      <c r="H6463">
        <f>Table2[[#This Row],[Doanh số bán]]-Table2[[#This Row],[Chiết khấu]]</f>
        <v>32000</v>
      </c>
      <c r="K6463" t="s">
        <v>24</v>
      </c>
      <c r="L6463">
        <v>0</v>
      </c>
      <c r="M6463" t="s">
        <v>319</v>
      </c>
      <c r="N6463" t="s">
        <v>26</v>
      </c>
      <c r="O6463">
        <v>0</v>
      </c>
      <c r="P6463" t="s">
        <v>873</v>
      </c>
      <c r="Q6463" t="s">
        <v>874</v>
      </c>
      <c r="R6463" t="s">
        <v>29</v>
      </c>
      <c r="S6463" t="s">
        <v>30</v>
      </c>
      <c r="T6463" t="s">
        <v>320</v>
      </c>
      <c r="U6463" t="s">
        <v>321</v>
      </c>
      <c r="V6463" t="s">
        <v>33</v>
      </c>
    </row>
    <row r="6464" spans="1:22">
      <c r="A6464" s="4">
        <v>46062</v>
      </c>
      <c r="B6464" t="s">
        <v>4899</v>
      </c>
      <c r="C6464" t="s">
        <v>23</v>
      </c>
      <c r="D6464">
        <v>1</v>
      </c>
      <c r="E6464">
        <v>25999.999999999996</v>
      </c>
      <c r="F6464">
        <f>Table2[[#This Row],[Đơn Giá Chuẩn]]*Table2[[#This Row],[Tổng số lượng bán]]</f>
        <v>25999.999999999996</v>
      </c>
      <c r="G6464">
        <v>0</v>
      </c>
      <c r="H6464">
        <f>Table2[[#This Row],[Doanh số bán]]-Table2[[#This Row],[Chiết khấu]]</f>
        <v>25999.999999999996</v>
      </c>
      <c r="K6464" t="s">
        <v>24</v>
      </c>
      <c r="L6464">
        <v>0</v>
      </c>
      <c r="M6464" t="s">
        <v>319</v>
      </c>
      <c r="N6464" t="s">
        <v>26</v>
      </c>
      <c r="O6464">
        <v>0</v>
      </c>
      <c r="P6464" t="s">
        <v>47</v>
      </c>
      <c r="Q6464" t="s">
        <v>48</v>
      </c>
      <c r="R6464" t="s">
        <v>29</v>
      </c>
      <c r="S6464" t="s">
        <v>30</v>
      </c>
      <c r="T6464" t="s">
        <v>320</v>
      </c>
      <c r="U6464" t="s">
        <v>321</v>
      </c>
      <c r="V6464" t="s">
        <v>33</v>
      </c>
    </row>
    <row r="6465" spans="1:22">
      <c r="A6465" s="4">
        <v>46062</v>
      </c>
      <c r="B6465" t="s">
        <v>4899</v>
      </c>
      <c r="C6465" t="s">
        <v>23</v>
      </c>
      <c r="D6465">
        <v>1</v>
      </c>
      <c r="E6465">
        <v>42000</v>
      </c>
      <c r="F6465">
        <f>Table2[[#This Row],[Đơn Giá Chuẩn]]*Table2[[#This Row],[Tổng số lượng bán]]</f>
        <v>42000</v>
      </c>
      <c r="G6465">
        <v>0</v>
      </c>
      <c r="H6465">
        <f>Table2[[#This Row],[Doanh số bán]]-Table2[[#This Row],[Chiết khấu]]</f>
        <v>42000</v>
      </c>
      <c r="K6465" t="s">
        <v>24</v>
      </c>
      <c r="L6465">
        <v>0</v>
      </c>
      <c r="M6465" t="s">
        <v>319</v>
      </c>
      <c r="N6465" t="s">
        <v>26</v>
      </c>
      <c r="O6465">
        <v>0</v>
      </c>
      <c r="P6465" t="s">
        <v>171</v>
      </c>
      <c r="Q6465" t="s">
        <v>172</v>
      </c>
      <c r="R6465" t="s">
        <v>29</v>
      </c>
      <c r="S6465" t="s">
        <v>59</v>
      </c>
      <c r="T6465" t="s">
        <v>320</v>
      </c>
      <c r="U6465" t="s">
        <v>321</v>
      </c>
      <c r="V6465" t="s">
        <v>33</v>
      </c>
    </row>
    <row r="6466" spans="1:22">
      <c r="A6466" s="4">
        <v>46062</v>
      </c>
      <c r="B6466" t="s">
        <v>4900</v>
      </c>
      <c r="C6466" t="s">
        <v>23</v>
      </c>
      <c r="D6466">
        <v>3</v>
      </c>
      <c r="E6466">
        <v>25999.999999999996</v>
      </c>
      <c r="F6466">
        <f>Table2[[#This Row],[Đơn Giá Chuẩn]]*Table2[[#This Row],[Tổng số lượng bán]]</f>
        <v>77999.999999999985</v>
      </c>
      <c r="G6466">
        <v>0</v>
      </c>
      <c r="H6466">
        <f>Table2[[#This Row],[Doanh số bán]]-Table2[[#This Row],[Chiết khấu]]</f>
        <v>77999.999999999985</v>
      </c>
      <c r="K6466" t="s">
        <v>24</v>
      </c>
      <c r="L6466">
        <v>0</v>
      </c>
      <c r="M6466" t="s">
        <v>319</v>
      </c>
      <c r="N6466" t="s">
        <v>26</v>
      </c>
      <c r="O6466">
        <v>0</v>
      </c>
      <c r="P6466" t="s">
        <v>47</v>
      </c>
      <c r="Q6466" t="s">
        <v>48</v>
      </c>
      <c r="R6466" t="s">
        <v>29</v>
      </c>
      <c r="S6466" t="s">
        <v>30</v>
      </c>
      <c r="T6466" t="s">
        <v>320</v>
      </c>
      <c r="U6466" t="s">
        <v>321</v>
      </c>
      <c r="V6466" t="s">
        <v>33</v>
      </c>
    </row>
    <row r="6467" spans="1:22">
      <c r="A6467" s="4">
        <v>46062</v>
      </c>
      <c r="B6467" t="s">
        <v>4900</v>
      </c>
      <c r="C6467" t="s">
        <v>23</v>
      </c>
      <c r="D6467">
        <v>1</v>
      </c>
      <c r="E6467">
        <v>27000</v>
      </c>
      <c r="F6467">
        <f>Table2[[#This Row],[Đơn Giá Chuẩn]]*Table2[[#This Row],[Tổng số lượng bán]]</f>
        <v>27000</v>
      </c>
      <c r="G6467">
        <v>0</v>
      </c>
      <c r="H6467">
        <f>Table2[[#This Row],[Doanh số bán]]-Table2[[#This Row],[Chiết khấu]]</f>
        <v>27000</v>
      </c>
      <c r="K6467" t="s">
        <v>24</v>
      </c>
      <c r="L6467">
        <v>0</v>
      </c>
      <c r="M6467" t="s">
        <v>319</v>
      </c>
      <c r="N6467" t="s">
        <v>26</v>
      </c>
      <c r="O6467">
        <v>0</v>
      </c>
      <c r="P6467" t="s">
        <v>238</v>
      </c>
      <c r="Q6467" t="s">
        <v>239</v>
      </c>
      <c r="R6467" t="s">
        <v>29</v>
      </c>
      <c r="S6467" t="s">
        <v>240</v>
      </c>
      <c r="T6467" t="s">
        <v>320</v>
      </c>
      <c r="U6467" t="s">
        <v>321</v>
      </c>
      <c r="V6467" t="s">
        <v>33</v>
      </c>
    </row>
    <row r="6468" spans="1:22">
      <c r="A6468" s="4">
        <v>46062</v>
      </c>
      <c r="B6468" t="s">
        <v>4901</v>
      </c>
      <c r="C6468" t="s">
        <v>23</v>
      </c>
      <c r="D6468">
        <v>1</v>
      </c>
      <c r="E6468">
        <v>21000</v>
      </c>
      <c r="F6468">
        <f>Table2[[#This Row],[Đơn Giá Chuẩn]]*Table2[[#This Row],[Tổng số lượng bán]]</f>
        <v>21000</v>
      </c>
      <c r="G6468">
        <v>0</v>
      </c>
      <c r="H6468">
        <f>Table2[[#This Row],[Doanh số bán]]-Table2[[#This Row],[Chiết khấu]]</f>
        <v>21000</v>
      </c>
      <c r="K6468" t="s">
        <v>24</v>
      </c>
      <c r="L6468">
        <v>0</v>
      </c>
      <c r="M6468" t="s">
        <v>319</v>
      </c>
      <c r="N6468" t="s">
        <v>26</v>
      </c>
      <c r="O6468">
        <v>0</v>
      </c>
      <c r="P6468" t="s">
        <v>27</v>
      </c>
      <c r="Q6468" t="s">
        <v>28</v>
      </c>
      <c r="R6468" t="s">
        <v>29</v>
      </c>
      <c r="S6468" t="s">
        <v>30</v>
      </c>
      <c r="T6468" t="s">
        <v>320</v>
      </c>
      <c r="U6468" t="s">
        <v>321</v>
      </c>
      <c r="V6468" t="s">
        <v>33</v>
      </c>
    </row>
    <row r="6469" spans="1:22">
      <c r="A6469" s="4">
        <v>46062</v>
      </c>
      <c r="B6469" t="s">
        <v>4902</v>
      </c>
      <c r="C6469" t="s">
        <v>104</v>
      </c>
      <c r="D6469">
        <v>24</v>
      </c>
      <c r="E6469">
        <v>51000</v>
      </c>
      <c r="F6469">
        <f>Table2[[#This Row],[Đơn Giá Chuẩn]]*Table2[[#This Row],[Tổng số lượng bán]]</f>
        <v>1224000</v>
      </c>
      <c r="G6469">
        <v>0</v>
      </c>
      <c r="H6469">
        <f>Table2[[#This Row],[Doanh số bán]]-Table2[[#This Row],[Chiết khấu]]</f>
        <v>1224000</v>
      </c>
      <c r="K6469" t="s">
        <v>24</v>
      </c>
      <c r="L6469">
        <v>0.12</v>
      </c>
      <c r="M6469" t="s">
        <v>319</v>
      </c>
      <c r="N6469" t="s">
        <v>26</v>
      </c>
      <c r="O6469">
        <v>2.88</v>
      </c>
      <c r="P6469" t="s">
        <v>588</v>
      </c>
      <c r="Q6469" t="s">
        <v>589</v>
      </c>
      <c r="R6469" t="s">
        <v>107</v>
      </c>
      <c r="S6469" t="s">
        <v>108</v>
      </c>
      <c r="T6469" t="s">
        <v>320</v>
      </c>
      <c r="U6469" t="s">
        <v>321</v>
      </c>
      <c r="V6469" t="s">
        <v>33</v>
      </c>
    </row>
    <row r="6470" spans="1:22">
      <c r="A6470" s="4">
        <v>46062</v>
      </c>
      <c r="B6470" t="s">
        <v>4902</v>
      </c>
      <c r="C6470" t="s">
        <v>155</v>
      </c>
      <c r="D6470">
        <v>10</v>
      </c>
      <c r="E6470">
        <v>151500</v>
      </c>
      <c r="F6470">
        <f>Table2[[#This Row],[Đơn Giá Chuẩn]]*Table2[[#This Row],[Tổng số lượng bán]]</f>
        <v>1515000</v>
      </c>
      <c r="G6470">
        <v>0</v>
      </c>
      <c r="H6470">
        <f>Table2[[#This Row],[Doanh số bán]]-Table2[[#This Row],[Chiết khấu]]</f>
        <v>1515000</v>
      </c>
      <c r="K6470" t="s">
        <v>24</v>
      </c>
      <c r="L6470">
        <v>0.8</v>
      </c>
      <c r="M6470" t="s">
        <v>319</v>
      </c>
      <c r="N6470" t="s">
        <v>26</v>
      </c>
      <c r="O6470">
        <v>8</v>
      </c>
      <c r="P6470" t="s">
        <v>3303</v>
      </c>
      <c r="Q6470" t="s">
        <v>3304</v>
      </c>
      <c r="R6470" t="s">
        <v>107</v>
      </c>
      <c r="S6470" t="s">
        <v>108</v>
      </c>
      <c r="T6470" t="s">
        <v>320</v>
      </c>
      <c r="U6470" t="s">
        <v>321</v>
      </c>
      <c r="V6470" t="s">
        <v>33</v>
      </c>
    </row>
    <row r="6471" spans="1:22">
      <c r="A6471" s="4">
        <v>46062</v>
      </c>
      <c r="B6471" t="s">
        <v>4902</v>
      </c>
      <c r="C6471" t="s">
        <v>104</v>
      </c>
      <c r="D6471">
        <v>48</v>
      </c>
      <c r="E6471">
        <v>47000</v>
      </c>
      <c r="F6471">
        <f>Table2[[#This Row],[Đơn Giá Chuẩn]]*Table2[[#This Row],[Tổng số lượng bán]]</f>
        <v>2256000</v>
      </c>
      <c r="G6471">
        <v>0</v>
      </c>
      <c r="H6471">
        <f>Table2[[#This Row],[Doanh số bán]]-Table2[[#This Row],[Chiết khấu]]</f>
        <v>2256000</v>
      </c>
      <c r="K6471" t="s">
        <v>24</v>
      </c>
      <c r="L6471">
        <v>0.12</v>
      </c>
      <c r="M6471" t="s">
        <v>319</v>
      </c>
      <c r="N6471" t="s">
        <v>26</v>
      </c>
      <c r="O6471">
        <v>5.76</v>
      </c>
      <c r="P6471" t="s">
        <v>520</v>
      </c>
      <c r="Q6471" t="s">
        <v>521</v>
      </c>
      <c r="R6471" t="s">
        <v>107</v>
      </c>
      <c r="S6471" t="s">
        <v>108</v>
      </c>
      <c r="T6471" t="s">
        <v>320</v>
      </c>
      <c r="U6471" t="s">
        <v>321</v>
      </c>
      <c r="V6471" t="s">
        <v>33</v>
      </c>
    </row>
    <row r="6472" spans="1:22">
      <c r="A6472" s="4">
        <v>46062</v>
      </c>
      <c r="B6472" t="s">
        <v>4902</v>
      </c>
      <c r="C6472" t="s">
        <v>104</v>
      </c>
      <c r="D6472">
        <v>24</v>
      </c>
      <c r="E6472">
        <v>51000</v>
      </c>
      <c r="F6472">
        <f>Table2[[#This Row],[Đơn Giá Chuẩn]]*Table2[[#This Row],[Tổng số lượng bán]]</f>
        <v>1224000</v>
      </c>
      <c r="G6472">
        <v>0</v>
      </c>
      <c r="H6472">
        <f>Table2[[#This Row],[Doanh số bán]]-Table2[[#This Row],[Chiết khấu]]</f>
        <v>1224000</v>
      </c>
      <c r="K6472" t="s">
        <v>24</v>
      </c>
      <c r="L6472">
        <v>0.12</v>
      </c>
      <c r="M6472" t="s">
        <v>319</v>
      </c>
      <c r="N6472" t="s">
        <v>26</v>
      </c>
      <c r="O6472">
        <v>2.88</v>
      </c>
      <c r="P6472" t="s">
        <v>656</v>
      </c>
      <c r="Q6472" t="s">
        <v>657</v>
      </c>
      <c r="R6472" t="s">
        <v>107</v>
      </c>
      <c r="S6472" t="s">
        <v>108</v>
      </c>
      <c r="T6472" t="s">
        <v>320</v>
      </c>
      <c r="U6472" t="s">
        <v>321</v>
      </c>
      <c r="V6472" t="s">
        <v>33</v>
      </c>
    </row>
    <row r="6473" spans="1:22">
      <c r="A6473" s="4">
        <v>46062</v>
      </c>
      <c r="B6473" t="s">
        <v>4903</v>
      </c>
      <c r="C6473" t="s">
        <v>23</v>
      </c>
      <c r="D6473">
        <v>1</v>
      </c>
      <c r="E6473">
        <v>25999.999999999996</v>
      </c>
      <c r="F6473">
        <f>Table2[[#This Row],[Đơn Giá Chuẩn]]*Table2[[#This Row],[Tổng số lượng bán]]</f>
        <v>25999.999999999996</v>
      </c>
      <c r="G6473">
        <v>0</v>
      </c>
      <c r="H6473">
        <f>Table2[[#This Row],[Doanh số bán]]-Table2[[#This Row],[Chiết khấu]]</f>
        <v>25999.999999999996</v>
      </c>
      <c r="K6473" t="s">
        <v>24</v>
      </c>
      <c r="L6473">
        <v>0</v>
      </c>
      <c r="M6473" t="s">
        <v>319</v>
      </c>
      <c r="N6473" t="s">
        <v>26</v>
      </c>
      <c r="O6473">
        <v>0</v>
      </c>
      <c r="P6473" t="s">
        <v>47</v>
      </c>
      <c r="Q6473" t="s">
        <v>48</v>
      </c>
      <c r="R6473" t="s">
        <v>29</v>
      </c>
      <c r="S6473" t="s">
        <v>30</v>
      </c>
      <c r="T6473" t="s">
        <v>320</v>
      </c>
      <c r="U6473" t="s">
        <v>321</v>
      </c>
      <c r="V6473" t="s">
        <v>33</v>
      </c>
    </row>
    <row r="6474" spans="1:22">
      <c r="A6474" s="4">
        <v>46062</v>
      </c>
      <c r="B6474" t="s">
        <v>4903</v>
      </c>
      <c r="C6474" t="s">
        <v>23</v>
      </c>
      <c r="D6474">
        <v>1</v>
      </c>
      <c r="E6474">
        <v>62000</v>
      </c>
      <c r="F6474">
        <f>Table2[[#This Row],[Đơn Giá Chuẩn]]*Table2[[#This Row],[Tổng số lượng bán]]</f>
        <v>62000</v>
      </c>
      <c r="G6474">
        <v>0</v>
      </c>
      <c r="H6474">
        <f>Table2[[#This Row],[Doanh số bán]]-Table2[[#This Row],[Chiết khấu]]</f>
        <v>62000</v>
      </c>
      <c r="K6474" t="s">
        <v>24</v>
      </c>
      <c r="L6474">
        <v>0</v>
      </c>
      <c r="M6474" t="s">
        <v>319</v>
      </c>
      <c r="N6474" t="s">
        <v>26</v>
      </c>
      <c r="O6474">
        <v>0</v>
      </c>
      <c r="P6474" t="s">
        <v>199</v>
      </c>
      <c r="Q6474" t="s">
        <v>200</v>
      </c>
      <c r="R6474" t="s">
        <v>29</v>
      </c>
      <c r="S6474" t="s">
        <v>30</v>
      </c>
      <c r="T6474" t="s">
        <v>320</v>
      </c>
      <c r="U6474" t="s">
        <v>321</v>
      </c>
      <c r="V6474" t="s">
        <v>33</v>
      </c>
    </row>
    <row r="6475" spans="1:22">
      <c r="A6475" s="4">
        <v>46062</v>
      </c>
      <c r="B6475" t="s">
        <v>4904</v>
      </c>
      <c r="C6475" t="s">
        <v>23</v>
      </c>
      <c r="D6475">
        <v>1</v>
      </c>
      <c r="E6475">
        <v>21000</v>
      </c>
      <c r="F6475">
        <f>Table2[[#This Row],[Đơn Giá Chuẩn]]*Table2[[#This Row],[Tổng số lượng bán]]</f>
        <v>21000</v>
      </c>
      <c r="G6475">
        <v>0</v>
      </c>
      <c r="H6475">
        <f>Table2[[#This Row],[Doanh số bán]]-Table2[[#This Row],[Chiết khấu]]</f>
        <v>21000</v>
      </c>
      <c r="K6475" t="s">
        <v>24</v>
      </c>
      <c r="L6475">
        <v>0</v>
      </c>
      <c r="M6475" t="s">
        <v>319</v>
      </c>
      <c r="N6475" t="s">
        <v>26</v>
      </c>
      <c r="O6475">
        <v>0</v>
      </c>
      <c r="P6475" t="s">
        <v>27</v>
      </c>
      <c r="Q6475" t="s">
        <v>28</v>
      </c>
      <c r="R6475" t="s">
        <v>29</v>
      </c>
      <c r="S6475" t="s">
        <v>30</v>
      </c>
      <c r="T6475" t="s">
        <v>320</v>
      </c>
      <c r="U6475" t="s">
        <v>321</v>
      </c>
      <c r="V6475" t="s">
        <v>33</v>
      </c>
    </row>
    <row r="6476" spans="1:22">
      <c r="A6476" s="4">
        <v>46062</v>
      </c>
      <c r="B6476" t="s">
        <v>4905</v>
      </c>
      <c r="C6476" t="s">
        <v>23</v>
      </c>
      <c r="D6476">
        <v>1</v>
      </c>
      <c r="E6476">
        <v>25999.999999999996</v>
      </c>
      <c r="F6476">
        <f>Table2[[#This Row],[Đơn Giá Chuẩn]]*Table2[[#This Row],[Tổng số lượng bán]]</f>
        <v>25999.999999999996</v>
      </c>
      <c r="G6476">
        <v>0</v>
      </c>
      <c r="H6476">
        <f>Table2[[#This Row],[Doanh số bán]]-Table2[[#This Row],[Chiết khấu]]</f>
        <v>25999.999999999996</v>
      </c>
      <c r="K6476" t="s">
        <v>24</v>
      </c>
      <c r="L6476">
        <v>0</v>
      </c>
      <c r="M6476" t="s">
        <v>319</v>
      </c>
      <c r="N6476" t="s">
        <v>26</v>
      </c>
      <c r="O6476">
        <v>0</v>
      </c>
      <c r="P6476" t="s">
        <v>47</v>
      </c>
      <c r="Q6476" t="s">
        <v>48</v>
      </c>
      <c r="R6476" t="s">
        <v>29</v>
      </c>
      <c r="S6476" t="s">
        <v>30</v>
      </c>
      <c r="T6476" t="s">
        <v>320</v>
      </c>
      <c r="U6476" t="s">
        <v>321</v>
      </c>
      <c r="V6476" t="s">
        <v>33</v>
      </c>
    </row>
    <row r="6477" spans="1:22">
      <c r="A6477" s="4">
        <v>46062</v>
      </c>
      <c r="B6477" t="s">
        <v>4906</v>
      </c>
      <c r="C6477" t="s">
        <v>23</v>
      </c>
      <c r="D6477">
        <v>1</v>
      </c>
      <c r="E6477">
        <v>21000</v>
      </c>
      <c r="F6477">
        <f>Table2[[#This Row],[Đơn Giá Chuẩn]]*Table2[[#This Row],[Tổng số lượng bán]]</f>
        <v>21000</v>
      </c>
      <c r="G6477">
        <v>0</v>
      </c>
      <c r="H6477">
        <f>Table2[[#This Row],[Doanh số bán]]-Table2[[#This Row],[Chiết khấu]]</f>
        <v>21000</v>
      </c>
      <c r="K6477" t="s">
        <v>24</v>
      </c>
      <c r="L6477">
        <v>0</v>
      </c>
      <c r="M6477" t="s">
        <v>319</v>
      </c>
      <c r="N6477" t="s">
        <v>26</v>
      </c>
      <c r="O6477">
        <v>0</v>
      </c>
      <c r="P6477" t="s">
        <v>27</v>
      </c>
      <c r="Q6477" t="s">
        <v>28</v>
      </c>
      <c r="R6477" t="s">
        <v>29</v>
      </c>
      <c r="S6477" t="s">
        <v>30</v>
      </c>
      <c r="T6477" t="s">
        <v>320</v>
      </c>
      <c r="U6477" t="s">
        <v>321</v>
      </c>
      <c r="V6477" t="s">
        <v>33</v>
      </c>
    </row>
    <row r="6478" spans="1:22">
      <c r="A6478" s="4">
        <v>46062</v>
      </c>
      <c r="B6478" t="s">
        <v>4907</v>
      </c>
      <c r="C6478" t="s">
        <v>23</v>
      </c>
      <c r="D6478">
        <v>1</v>
      </c>
      <c r="E6478">
        <v>21000</v>
      </c>
      <c r="F6478">
        <f>Table2[[#This Row],[Đơn Giá Chuẩn]]*Table2[[#This Row],[Tổng số lượng bán]]</f>
        <v>21000</v>
      </c>
      <c r="G6478">
        <v>0</v>
      </c>
      <c r="H6478">
        <f>Table2[[#This Row],[Doanh số bán]]-Table2[[#This Row],[Chiết khấu]]</f>
        <v>21000</v>
      </c>
      <c r="K6478" t="s">
        <v>24</v>
      </c>
      <c r="L6478">
        <v>0</v>
      </c>
      <c r="M6478" t="s">
        <v>319</v>
      </c>
      <c r="N6478" t="s">
        <v>26</v>
      </c>
      <c r="O6478">
        <v>0</v>
      </c>
      <c r="P6478" t="s">
        <v>27</v>
      </c>
      <c r="Q6478" t="s">
        <v>28</v>
      </c>
      <c r="R6478" t="s">
        <v>29</v>
      </c>
      <c r="S6478" t="s">
        <v>30</v>
      </c>
      <c r="T6478" t="s">
        <v>320</v>
      </c>
      <c r="U6478" t="s">
        <v>321</v>
      </c>
      <c r="V6478" t="s">
        <v>33</v>
      </c>
    </row>
    <row r="6479" spans="1:22">
      <c r="A6479" s="4">
        <v>46062</v>
      </c>
      <c r="B6479" t="s">
        <v>4908</v>
      </c>
      <c r="C6479" t="s">
        <v>23</v>
      </c>
      <c r="D6479">
        <v>1</v>
      </c>
      <c r="E6479">
        <v>25999.999999999996</v>
      </c>
      <c r="F6479">
        <f>Table2[[#This Row],[Đơn Giá Chuẩn]]*Table2[[#This Row],[Tổng số lượng bán]]</f>
        <v>25999.999999999996</v>
      </c>
      <c r="G6479">
        <v>0</v>
      </c>
      <c r="H6479">
        <f>Table2[[#This Row],[Doanh số bán]]-Table2[[#This Row],[Chiết khấu]]</f>
        <v>25999.999999999996</v>
      </c>
      <c r="K6479" t="s">
        <v>24</v>
      </c>
      <c r="L6479">
        <v>0</v>
      </c>
      <c r="M6479" t="s">
        <v>319</v>
      </c>
      <c r="N6479" t="s">
        <v>26</v>
      </c>
      <c r="O6479">
        <v>0</v>
      </c>
      <c r="P6479" t="s">
        <v>129</v>
      </c>
      <c r="Q6479" t="s">
        <v>130</v>
      </c>
      <c r="R6479" t="s">
        <v>29</v>
      </c>
      <c r="S6479" t="s">
        <v>30</v>
      </c>
      <c r="T6479" t="s">
        <v>320</v>
      </c>
      <c r="U6479" t="s">
        <v>321</v>
      </c>
      <c r="V6479" t="s">
        <v>33</v>
      </c>
    </row>
    <row r="6480" spans="1:22">
      <c r="A6480" s="4">
        <v>46137</v>
      </c>
      <c r="B6480" t="s">
        <v>9298</v>
      </c>
      <c r="C6480" t="s">
        <v>83</v>
      </c>
      <c r="D6480">
        <v>12</v>
      </c>
      <c r="E6480">
        <v>137000</v>
      </c>
      <c r="F6480">
        <f>Table2[[#This Row],[Đơn Giá Chuẩn]]*Table2[[#This Row],[Tổng số lượng bán]]</f>
        <v>1644000</v>
      </c>
      <c r="G6480">
        <v>300000</v>
      </c>
      <c r="H6480">
        <f>Table2[[#This Row],[Doanh số bán]]-Table2[[#This Row],[Chiết khấu]]</f>
        <v>1344000</v>
      </c>
      <c r="K6480" t="s">
        <v>24</v>
      </c>
      <c r="L6480">
        <v>0.25</v>
      </c>
      <c r="M6480" t="s">
        <v>319</v>
      </c>
      <c r="N6480" t="s">
        <v>26</v>
      </c>
      <c r="O6480">
        <v>3</v>
      </c>
      <c r="P6480" t="s">
        <v>344</v>
      </c>
      <c r="Q6480" t="s">
        <v>345</v>
      </c>
      <c r="R6480" t="s">
        <v>41</v>
      </c>
      <c r="S6480" t="s">
        <v>42</v>
      </c>
      <c r="T6480" t="s">
        <v>320</v>
      </c>
      <c r="U6480" t="s">
        <v>321</v>
      </c>
      <c r="V6480" t="s">
        <v>33</v>
      </c>
    </row>
    <row r="6481" spans="1:22">
      <c r="A6481" s="4">
        <v>46147</v>
      </c>
      <c r="B6481" t="s">
        <v>12036</v>
      </c>
      <c r="C6481" t="s">
        <v>83</v>
      </c>
      <c r="D6481">
        <v>7</v>
      </c>
      <c r="E6481">
        <v>137000</v>
      </c>
      <c r="F6481">
        <f>Table2[[#This Row],[Đơn Giá Chuẩn]]*Table2[[#This Row],[Tổng số lượng bán]]</f>
        <v>959000</v>
      </c>
      <c r="G6481">
        <v>0</v>
      </c>
      <c r="H6481">
        <f>Table2[[#This Row],[Doanh số bán]]-Table2[[#This Row],[Chiết khấu]]</f>
        <v>959000</v>
      </c>
      <c r="I6481">
        <v>0</v>
      </c>
      <c r="J6481">
        <v>0</v>
      </c>
      <c r="K6481" t="s">
        <v>36</v>
      </c>
      <c r="L6481">
        <v>0.5</v>
      </c>
      <c r="M6481" t="s">
        <v>37</v>
      </c>
      <c r="N6481" t="s">
        <v>26</v>
      </c>
      <c r="O6481">
        <v>3.5</v>
      </c>
      <c r="P6481" t="s">
        <v>101</v>
      </c>
      <c r="Q6481" t="s">
        <v>102</v>
      </c>
      <c r="R6481" t="s">
        <v>41</v>
      </c>
      <c r="S6481" t="s">
        <v>42</v>
      </c>
      <c r="T6481" t="s">
        <v>12037</v>
      </c>
      <c r="U6481" t="s">
        <v>12038</v>
      </c>
      <c r="V6481" t="s">
        <v>2014</v>
      </c>
    </row>
    <row r="6482" spans="1:22">
      <c r="A6482" s="4">
        <v>46062</v>
      </c>
      <c r="B6482" t="s">
        <v>4910</v>
      </c>
      <c r="C6482" t="s">
        <v>23</v>
      </c>
      <c r="D6482">
        <v>1</v>
      </c>
      <c r="E6482">
        <v>25999.999999999996</v>
      </c>
      <c r="F6482">
        <f>Table2[[#This Row],[Đơn Giá Chuẩn]]*Table2[[#This Row],[Tổng số lượng bán]]</f>
        <v>25999.999999999996</v>
      </c>
      <c r="G6482">
        <v>0</v>
      </c>
      <c r="H6482">
        <f>Table2[[#This Row],[Doanh số bán]]-Table2[[#This Row],[Chiết khấu]]</f>
        <v>25999.999999999996</v>
      </c>
      <c r="K6482" t="s">
        <v>24</v>
      </c>
      <c r="L6482">
        <v>0</v>
      </c>
      <c r="M6482" t="s">
        <v>319</v>
      </c>
      <c r="N6482" t="s">
        <v>26</v>
      </c>
      <c r="O6482">
        <v>0</v>
      </c>
      <c r="P6482" t="s">
        <v>129</v>
      </c>
      <c r="Q6482" t="s">
        <v>130</v>
      </c>
      <c r="R6482" t="s">
        <v>29</v>
      </c>
      <c r="S6482" t="s">
        <v>30</v>
      </c>
      <c r="T6482" t="s">
        <v>320</v>
      </c>
      <c r="U6482" t="s">
        <v>321</v>
      </c>
      <c r="V6482" t="s">
        <v>33</v>
      </c>
    </row>
    <row r="6483" spans="1:22">
      <c r="A6483" s="4">
        <v>46057</v>
      </c>
      <c r="B6483" t="s">
        <v>3700</v>
      </c>
      <c r="C6483" t="s">
        <v>83</v>
      </c>
      <c r="D6483">
        <v>20</v>
      </c>
      <c r="E6483">
        <v>138000.08000000002</v>
      </c>
      <c r="F6483">
        <f>Table2[[#This Row],[Đơn Giá Chuẩn]]*Table2[[#This Row],[Tổng số lượng bán]]</f>
        <v>2760001.6000000006</v>
      </c>
      <c r="G6483">
        <v>0</v>
      </c>
      <c r="H6483">
        <f>Table2[[#This Row],[Doanh số bán]]-Table2[[#This Row],[Chiết khấu]]</f>
        <v>2760001.6000000006</v>
      </c>
      <c r="I6483">
        <v>0</v>
      </c>
      <c r="J6483">
        <v>0</v>
      </c>
      <c r="K6483" t="s">
        <v>2207</v>
      </c>
      <c r="L6483">
        <v>0.5</v>
      </c>
      <c r="M6483" t="s">
        <v>37</v>
      </c>
      <c r="N6483" t="s">
        <v>919</v>
      </c>
      <c r="O6483">
        <v>10</v>
      </c>
      <c r="P6483" t="s">
        <v>158</v>
      </c>
      <c r="Q6483" t="s">
        <v>159</v>
      </c>
      <c r="R6483" t="s">
        <v>41</v>
      </c>
      <c r="S6483" t="s">
        <v>42</v>
      </c>
      <c r="T6483" t="s">
        <v>3701</v>
      </c>
      <c r="U6483" t="s">
        <v>3702</v>
      </c>
      <c r="V6483" t="s">
        <v>2210</v>
      </c>
    </row>
    <row r="6484" spans="1:22">
      <c r="A6484" s="4">
        <v>46062</v>
      </c>
      <c r="B6484" t="s">
        <v>4912</v>
      </c>
      <c r="C6484" t="s">
        <v>23</v>
      </c>
      <c r="D6484">
        <v>1</v>
      </c>
      <c r="E6484">
        <v>47000</v>
      </c>
      <c r="F6484">
        <f>Table2[[#This Row],[Đơn Giá Chuẩn]]*Table2[[#This Row],[Tổng số lượng bán]]</f>
        <v>47000</v>
      </c>
      <c r="G6484">
        <v>0</v>
      </c>
      <c r="H6484">
        <f>Table2[[#This Row],[Doanh số bán]]-Table2[[#This Row],[Chiết khấu]]</f>
        <v>47000</v>
      </c>
      <c r="K6484" t="s">
        <v>24</v>
      </c>
      <c r="L6484">
        <v>0</v>
      </c>
      <c r="M6484" t="s">
        <v>319</v>
      </c>
      <c r="N6484" t="s">
        <v>26</v>
      </c>
      <c r="O6484">
        <v>0</v>
      </c>
      <c r="P6484" t="s">
        <v>876</v>
      </c>
      <c r="Q6484" t="s">
        <v>877</v>
      </c>
      <c r="R6484" t="s">
        <v>29</v>
      </c>
      <c r="S6484" t="s">
        <v>59</v>
      </c>
      <c r="T6484" t="s">
        <v>320</v>
      </c>
      <c r="U6484" t="s">
        <v>321</v>
      </c>
      <c r="V6484" t="s">
        <v>33</v>
      </c>
    </row>
    <row r="6485" spans="1:22">
      <c r="A6485" s="4">
        <v>46062</v>
      </c>
      <c r="B6485" t="s">
        <v>4912</v>
      </c>
      <c r="C6485" t="s">
        <v>23</v>
      </c>
      <c r="D6485">
        <v>2</v>
      </c>
      <c r="E6485">
        <v>32000</v>
      </c>
      <c r="F6485">
        <f>Table2[[#This Row],[Đơn Giá Chuẩn]]*Table2[[#This Row],[Tổng số lượng bán]]</f>
        <v>64000</v>
      </c>
      <c r="G6485">
        <v>0</v>
      </c>
      <c r="H6485">
        <f>Table2[[#This Row],[Doanh số bán]]-Table2[[#This Row],[Chiết khấu]]</f>
        <v>64000</v>
      </c>
      <c r="K6485" t="s">
        <v>24</v>
      </c>
      <c r="L6485">
        <v>0</v>
      </c>
      <c r="M6485" t="s">
        <v>319</v>
      </c>
      <c r="N6485" t="s">
        <v>26</v>
      </c>
      <c r="O6485">
        <v>0</v>
      </c>
      <c r="P6485" t="s">
        <v>235</v>
      </c>
      <c r="Q6485" t="s">
        <v>236</v>
      </c>
      <c r="R6485" t="s">
        <v>29</v>
      </c>
      <c r="S6485" t="s">
        <v>59</v>
      </c>
      <c r="T6485" t="s">
        <v>320</v>
      </c>
      <c r="U6485" t="s">
        <v>321</v>
      </c>
      <c r="V6485" t="s">
        <v>33</v>
      </c>
    </row>
    <row r="6486" spans="1:22">
      <c r="A6486" s="4">
        <v>46062</v>
      </c>
      <c r="B6486" t="s">
        <v>4913</v>
      </c>
      <c r="C6486" t="s">
        <v>104</v>
      </c>
      <c r="D6486">
        <v>3</v>
      </c>
      <c r="E6486">
        <v>152000</v>
      </c>
      <c r="F6486">
        <f>Table2[[#This Row],[Đơn Giá Chuẩn]]*Table2[[#This Row],[Tổng số lượng bán]]</f>
        <v>456000</v>
      </c>
      <c r="G6486">
        <v>138889</v>
      </c>
      <c r="H6486">
        <f>Table2[[#This Row],[Doanh số bán]]-Table2[[#This Row],[Chiết khấu]]</f>
        <v>317111</v>
      </c>
      <c r="K6486" t="s">
        <v>24</v>
      </c>
      <c r="L6486">
        <v>0.125</v>
      </c>
      <c r="M6486" t="s">
        <v>319</v>
      </c>
      <c r="N6486" t="s">
        <v>26</v>
      </c>
      <c r="O6486">
        <v>0.375</v>
      </c>
      <c r="P6486" t="s">
        <v>1500</v>
      </c>
      <c r="Q6486" t="s">
        <v>1501</v>
      </c>
      <c r="R6486" t="s">
        <v>41</v>
      </c>
      <c r="S6486" t="s">
        <v>42</v>
      </c>
      <c r="T6486" t="s">
        <v>320</v>
      </c>
      <c r="U6486" t="s">
        <v>321</v>
      </c>
      <c r="V6486" t="s">
        <v>33</v>
      </c>
    </row>
    <row r="6487" spans="1:22">
      <c r="A6487" s="4">
        <v>46062</v>
      </c>
      <c r="B6487" t="s">
        <v>4914</v>
      </c>
      <c r="C6487" t="s">
        <v>23</v>
      </c>
      <c r="D6487">
        <v>1</v>
      </c>
      <c r="E6487">
        <v>42000</v>
      </c>
      <c r="F6487">
        <f>Table2[[#This Row],[Đơn Giá Chuẩn]]*Table2[[#This Row],[Tổng số lượng bán]]</f>
        <v>42000</v>
      </c>
      <c r="G6487">
        <v>0</v>
      </c>
      <c r="H6487">
        <f>Table2[[#This Row],[Doanh số bán]]-Table2[[#This Row],[Chiết khấu]]</f>
        <v>42000</v>
      </c>
      <c r="K6487" t="s">
        <v>24</v>
      </c>
      <c r="L6487">
        <v>0</v>
      </c>
      <c r="M6487" t="s">
        <v>319</v>
      </c>
      <c r="N6487" t="s">
        <v>26</v>
      </c>
      <c r="O6487">
        <v>0</v>
      </c>
      <c r="P6487" t="s">
        <v>368</v>
      </c>
      <c r="Q6487" t="s">
        <v>369</v>
      </c>
      <c r="R6487" t="s">
        <v>29</v>
      </c>
      <c r="S6487" t="s">
        <v>56</v>
      </c>
      <c r="T6487" t="s">
        <v>320</v>
      </c>
      <c r="U6487" t="s">
        <v>321</v>
      </c>
      <c r="V6487" t="s">
        <v>33</v>
      </c>
    </row>
    <row r="6488" spans="1:22">
      <c r="A6488" s="4">
        <v>46058</v>
      </c>
      <c r="B6488" t="s">
        <v>3715</v>
      </c>
      <c r="C6488" t="s">
        <v>83</v>
      </c>
      <c r="D6488">
        <v>6</v>
      </c>
      <c r="E6488">
        <v>138000.08000000002</v>
      </c>
      <c r="F6488">
        <f>Table2[[#This Row],[Đơn Giá Chuẩn]]*Table2[[#This Row],[Tổng số lượng bán]]</f>
        <v>828000.4800000001</v>
      </c>
      <c r="G6488">
        <v>0</v>
      </c>
      <c r="H6488">
        <f>Table2[[#This Row],[Doanh số bán]]-Table2[[#This Row],[Chiết khấu]]</f>
        <v>828000.4800000001</v>
      </c>
      <c r="I6488">
        <v>0</v>
      </c>
      <c r="J6488">
        <v>0</v>
      </c>
      <c r="K6488" t="s">
        <v>2207</v>
      </c>
      <c r="L6488">
        <v>0.5</v>
      </c>
      <c r="M6488" t="s">
        <v>37</v>
      </c>
      <c r="N6488" t="s">
        <v>919</v>
      </c>
      <c r="O6488">
        <v>3</v>
      </c>
      <c r="P6488" t="s">
        <v>158</v>
      </c>
      <c r="Q6488" t="s">
        <v>159</v>
      </c>
      <c r="R6488" t="s">
        <v>41</v>
      </c>
      <c r="S6488" t="s">
        <v>42</v>
      </c>
      <c r="T6488" t="s">
        <v>3701</v>
      </c>
      <c r="U6488" t="s">
        <v>3702</v>
      </c>
      <c r="V6488" t="s">
        <v>2210</v>
      </c>
    </row>
    <row r="6489" spans="1:22">
      <c r="A6489" s="4">
        <v>46063</v>
      </c>
      <c r="B6489" t="s">
        <v>4916</v>
      </c>
      <c r="C6489" t="s">
        <v>23</v>
      </c>
      <c r="D6489">
        <v>1</v>
      </c>
      <c r="E6489">
        <v>21000</v>
      </c>
      <c r="F6489">
        <f>Table2[[#This Row],[Đơn Giá Chuẩn]]*Table2[[#This Row],[Tổng số lượng bán]]</f>
        <v>21000</v>
      </c>
      <c r="G6489">
        <v>0</v>
      </c>
      <c r="H6489">
        <f>Table2[[#This Row],[Doanh số bán]]-Table2[[#This Row],[Chiết khấu]]</f>
        <v>21000</v>
      </c>
      <c r="K6489" t="s">
        <v>24</v>
      </c>
      <c r="L6489">
        <v>0</v>
      </c>
      <c r="M6489" t="s">
        <v>319</v>
      </c>
      <c r="N6489" t="s">
        <v>26</v>
      </c>
      <c r="O6489">
        <v>0</v>
      </c>
      <c r="P6489" t="s">
        <v>27</v>
      </c>
      <c r="Q6489" t="s">
        <v>28</v>
      </c>
      <c r="R6489" t="s">
        <v>29</v>
      </c>
      <c r="S6489" t="s">
        <v>30</v>
      </c>
      <c r="T6489" t="s">
        <v>320</v>
      </c>
      <c r="U6489" t="s">
        <v>321</v>
      </c>
      <c r="V6489" t="s">
        <v>33</v>
      </c>
    </row>
    <row r="6490" spans="1:22">
      <c r="A6490" s="4">
        <v>46063</v>
      </c>
      <c r="B6490" t="s">
        <v>4917</v>
      </c>
      <c r="C6490" t="s">
        <v>23</v>
      </c>
      <c r="D6490">
        <v>1</v>
      </c>
      <c r="E6490">
        <v>25999.999999999996</v>
      </c>
      <c r="F6490">
        <f>Table2[[#This Row],[Đơn Giá Chuẩn]]*Table2[[#This Row],[Tổng số lượng bán]]</f>
        <v>25999.999999999996</v>
      </c>
      <c r="G6490">
        <v>0</v>
      </c>
      <c r="H6490">
        <f>Table2[[#This Row],[Doanh số bán]]-Table2[[#This Row],[Chiết khấu]]</f>
        <v>25999.999999999996</v>
      </c>
      <c r="K6490" t="s">
        <v>24</v>
      </c>
      <c r="L6490">
        <v>0</v>
      </c>
      <c r="M6490" t="s">
        <v>319</v>
      </c>
      <c r="N6490" t="s">
        <v>26</v>
      </c>
      <c r="O6490">
        <v>0</v>
      </c>
      <c r="P6490" t="s">
        <v>129</v>
      </c>
      <c r="Q6490" t="s">
        <v>130</v>
      </c>
      <c r="R6490" t="s">
        <v>29</v>
      </c>
      <c r="S6490" t="s">
        <v>30</v>
      </c>
      <c r="T6490" t="s">
        <v>320</v>
      </c>
      <c r="U6490" t="s">
        <v>321</v>
      </c>
      <c r="V6490" t="s">
        <v>33</v>
      </c>
    </row>
    <row r="6491" spans="1:22">
      <c r="A6491" s="4">
        <v>46063</v>
      </c>
      <c r="B6491" t="s">
        <v>4918</v>
      </c>
      <c r="C6491" t="s">
        <v>23</v>
      </c>
      <c r="D6491">
        <v>3</v>
      </c>
      <c r="E6491">
        <v>25999.999999999996</v>
      </c>
      <c r="F6491">
        <f>Table2[[#This Row],[Đơn Giá Chuẩn]]*Table2[[#This Row],[Tổng số lượng bán]]</f>
        <v>77999.999999999985</v>
      </c>
      <c r="G6491">
        <v>0</v>
      </c>
      <c r="H6491">
        <f>Table2[[#This Row],[Doanh số bán]]-Table2[[#This Row],[Chiết khấu]]</f>
        <v>77999.999999999985</v>
      </c>
      <c r="K6491" t="s">
        <v>24</v>
      </c>
      <c r="L6491">
        <v>0</v>
      </c>
      <c r="M6491" t="s">
        <v>319</v>
      </c>
      <c r="N6491" t="s">
        <v>26</v>
      </c>
      <c r="O6491">
        <v>0</v>
      </c>
      <c r="P6491" t="s">
        <v>47</v>
      </c>
      <c r="Q6491" t="s">
        <v>48</v>
      </c>
      <c r="R6491" t="s">
        <v>29</v>
      </c>
      <c r="S6491" t="s">
        <v>30</v>
      </c>
      <c r="T6491" t="s">
        <v>320</v>
      </c>
      <c r="U6491" t="s">
        <v>321</v>
      </c>
      <c r="V6491" t="s">
        <v>33</v>
      </c>
    </row>
    <row r="6492" spans="1:22">
      <c r="A6492" s="4">
        <v>46063</v>
      </c>
      <c r="B6492" t="s">
        <v>4919</v>
      </c>
      <c r="C6492" t="s">
        <v>104</v>
      </c>
      <c r="D6492">
        <v>6</v>
      </c>
      <c r="E6492">
        <v>240150</v>
      </c>
      <c r="F6492">
        <f>Table2[[#This Row],[Đơn Giá Chuẩn]]*Table2[[#This Row],[Tổng số lượng bán]]</f>
        <v>1440900</v>
      </c>
      <c r="G6492">
        <v>0</v>
      </c>
      <c r="H6492">
        <f>Table2[[#This Row],[Doanh số bán]]-Table2[[#This Row],[Chiết khấu]]</f>
        <v>1440900</v>
      </c>
      <c r="K6492" t="s">
        <v>24</v>
      </c>
      <c r="L6492">
        <v>0.25</v>
      </c>
      <c r="M6492" t="s">
        <v>319</v>
      </c>
      <c r="N6492" t="s">
        <v>26</v>
      </c>
      <c r="O6492">
        <v>1.5</v>
      </c>
      <c r="P6492" t="s">
        <v>1636</v>
      </c>
      <c r="Q6492" t="s">
        <v>1637</v>
      </c>
      <c r="R6492" t="s">
        <v>107</v>
      </c>
      <c r="S6492" t="s">
        <v>108</v>
      </c>
      <c r="T6492" t="s">
        <v>320</v>
      </c>
      <c r="U6492" t="s">
        <v>321</v>
      </c>
      <c r="V6492" t="s">
        <v>33</v>
      </c>
    </row>
    <row r="6493" spans="1:22">
      <c r="A6493" s="4">
        <v>46063</v>
      </c>
      <c r="B6493" t="s">
        <v>4920</v>
      </c>
      <c r="C6493" t="s">
        <v>23</v>
      </c>
      <c r="D6493">
        <v>2</v>
      </c>
      <c r="E6493">
        <v>25999.999999999996</v>
      </c>
      <c r="F6493">
        <f>Table2[[#This Row],[Đơn Giá Chuẩn]]*Table2[[#This Row],[Tổng số lượng bán]]</f>
        <v>51999.999999999993</v>
      </c>
      <c r="G6493">
        <v>0</v>
      </c>
      <c r="H6493">
        <f>Table2[[#This Row],[Doanh số bán]]-Table2[[#This Row],[Chiết khấu]]</f>
        <v>51999.999999999993</v>
      </c>
      <c r="K6493" t="s">
        <v>24</v>
      </c>
      <c r="L6493">
        <v>0</v>
      </c>
      <c r="M6493" t="s">
        <v>319</v>
      </c>
      <c r="N6493" t="s">
        <v>26</v>
      </c>
      <c r="O6493">
        <v>0</v>
      </c>
      <c r="P6493" t="s">
        <v>47</v>
      </c>
      <c r="Q6493" t="s">
        <v>48</v>
      </c>
      <c r="R6493" t="s">
        <v>29</v>
      </c>
      <c r="S6493" t="s">
        <v>30</v>
      </c>
      <c r="T6493" t="s">
        <v>320</v>
      </c>
      <c r="U6493" t="s">
        <v>321</v>
      </c>
      <c r="V6493" t="s">
        <v>33</v>
      </c>
    </row>
    <row r="6494" spans="1:22">
      <c r="A6494" s="4">
        <v>46063</v>
      </c>
      <c r="B6494" t="s">
        <v>4921</v>
      </c>
      <c r="C6494" t="s">
        <v>23</v>
      </c>
      <c r="D6494">
        <v>1</v>
      </c>
      <c r="E6494">
        <v>21000</v>
      </c>
      <c r="F6494">
        <f>Table2[[#This Row],[Đơn Giá Chuẩn]]*Table2[[#This Row],[Tổng số lượng bán]]</f>
        <v>21000</v>
      </c>
      <c r="G6494">
        <v>0</v>
      </c>
      <c r="H6494">
        <f>Table2[[#This Row],[Doanh số bán]]-Table2[[#This Row],[Chiết khấu]]</f>
        <v>21000</v>
      </c>
      <c r="K6494" t="s">
        <v>24</v>
      </c>
      <c r="L6494">
        <v>0</v>
      </c>
      <c r="M6494" t="s">
        <v>319</v>
      </c>
      <c r="N6494" t="s">
        <v>26</v>
      </c>
      <c r="O6494">
        <v>0</v>
      </c>
      <c r="P6494" t="s">
        <v>27</v>
      </c>
      <c r="Q6494" t="s">
        <v>28</v>
      </c>
      <c r="R6494" t="s">
        <v>29</v>
      </c>
      <c r="S6494" t="s">
        <v>30</v>
      </c>
      <c r="T6494" t="s">
        <v>320</v>
      </c>
      <c r="U6494" t="s">
        <v>321</v>
      </c>
      <c r="V6494" t="s">
        <v>33</v>
      </c>
    </row>
    <row r="6495" spans="1:22">
      <c r="A6495" s="4">
        <v>46063</v>
      </c>
      <c r="B6495" t="s">
        <v>4921</v>
      </c>
      <c r="C6495" t="s">
        <v>23</v>
      </c>
      <c r="D6495">
        <v>1</v>
      </c>
      <c r="E6495">
        <v>25999.999999999996</v>
      </c>
      <c r="F6495">
        <f>Table2[[#This Row],[Đơn Giá Chuẩn]]*Table2[[#This Row],[Tổng số lượng bán]]</f>
        <v>25999.999999999996</v>
      </c>
      <c r="G6495">
        <v>0</v>
      </c>
      <c r="H6495">
        <f>Table2[[#This Row],[Doanh số bán]]-Table2[[#This Row],[Chiết khấu]]</f>
        <v>25999.999999999996</v>
      </c>
      <c r="K6495" t="s">
        <v>24</v>
      </c>
      <c r="L6495">
        <v>0</v>
      </c>
      <c r="M6495" t="s">
        <v>319</v>
      </c>
      <c r="N6495" t="s">
        <v>26</v>
      </c>
      <c r="O6495">
        <v>0</v>
      </c>
      <c r="P6495" t="s">
        <v>129</v>
      </c>
      <c r="Q6495" t="s">
        <v>130</v>
      </c>
      <c r="R6495" t="s">
        <v>29</v>
      </c>
      <c r="S6495" t="s">
        <v>30</v>
      </c>
      <c r="T6495" t="s">
        <v>320</v>
      </c>
      <c r="U6495" t="s">
        <v>321</v>
      </c>
      <c r="V6495" t="s">
        <v>33</v>
      </c>
    </row>
    <row r="6496" spans="1:22">
      <c r="A6496" s="4">
        <v>46063</v>
      </c>
      <c r="B6496" t="s">
        <v>4922</v>
      </c>
      <c r="C6496" t="s">
        <v>23</v>
      </c>
      <c r="D6496">
        <v>2</v>
      </c>
      <c r="E6496">
        <v>25999.999999999996</v>
      </c>
      <c r="F6496">
        <f>Table2[[#This Row],[Đơn Giá Chuẩn]]*Table2[[#This Row],[Tổng số lượng bán]]</f>
        <v>51999.999999999993</v>
      </c>
      <c r="G6496">
        <v>0</v>
      </c>
      <c r="H6496">
        <f>Table2[[#This Row],[Doanh số bán]]-Table2[[#This Row],[Chiết khấu]]</f>
        <v>51999.999999999993</v>
      </c>
      <c r="K6496" t="s">
        <v>24</v>
      </c>
      <c r="L6496">
        <v>0</v>
      </c>
      <c r="M6496" t="s">
        <v>319</v>
      </c>
      <c r="N6496" t="s">
        <v>26</v>
      </c>
      <c r="O6496">
        <v>0</v>
      </c>
      <c r="P6496" t="s">
        <v>47</v>
      </c>
      <c r="Q6496" t="s">
        <v>48</v>
      </c>
      <c r="R6496" t="s">
        <v>29</v>
      </c>
      <c r="S6496" t="s">
        <v>30</v>
      </c>
      <c r="T6496" t="s">
        <v>320</v>
      </c>
      <c r="U6496" t="s">
        <v>321</v>
      </c>
      <c r="V6496" t="s">
        <v>33</v>
      </c>
    </row>
    <row r="6497" spans="1:22">
      <c r="A6497" s="4">
        <v>46063</v>
      </c>
      <c r="B6497" t="s">
        <v>4923</v>
      </c>
      <c r="C6497" t="s">
        <v>23</v>
      </c>
      <c r="D6497">
        <v>1</v>
      </c>
      <c r="E6497">
        <v>32000</v>
      </c>
      <c r="F6497">
        <f>Table2[[#This Row],[Đơn Giá Chuẩn]]*Table2[[#This Row],[Tổng số lượng bán]]</f>
        <v>32000</v>
      </c>
      <c r="G6497">
        <v>0</v>
      </c>
      <c r="H6497">
        <f>Table2[[#This Row],[Doanh số bán]]-Table2[[#This Row],[Chiết khấu]]</f>
        <v>32000</v>
      </c>
      <c r="K6497" t="s">
        <v>24</v>
      </c>
      <c r="L6497">
        <v>0</v>
      </c>
      <c r="M6497" t="s">
        <v>319</v>
      </c>
      <c r="N6497" t="s">
        <v>26</v>
      </c>
      <c r="O6497">
        <v>0</v>
      </c>
      <c r="P6497" t="s">
        <v>873</v>
      </c>
      <c r="Q6497" t="s">
        <v>874</v>
      </c>
      <c r="R6497" t="s">
        <v>29</v>
      </c>
      <c r="S6497" t="s">
        <v>30</v>
      </c>
      <c r="T6497" t="s">
        <v>320</v>
      </c>
      <c r="U6497" t="s">
        <v>321</v>
      </c>
      <c r="V6497" t="s">
        <v>33</v>
      </c>
    </row>
    <row r="6498" spans="1:22">
      <c r="A6498" s="4">
        <v>46063</v>
      </c>
      <c r="B6498" t="s">
        <v>4924</v>
      </c>
      <c r="C6498" t="s">
        <v>23</v>
      </c>
      <c r="D6498">
        <v>2</v>
      </c>
      <c r="E6498">
        <v>21000</v>
      </c>
      <c r="F6498">
        <f>Table2[[#This Row],[Đơn Giá Chuẩn]]*Table2[[#This Row],[Tổng số lượng bán]]</f>
        <v>42000</v>
      </c>
      <c r="G6498">
        <v>0</v>
      </c>
      <c r="H6498">
        <f>Table2[[#This Row],[Doanh số bán]]-Table2[[#This Row],[Chiết khấu]]</f>
        <v>42000</v>
      </c>
      <c r="K6498" t="s">
        <v>24</v>
      </c>
      <c r="L6498">
        <v>0</v>
      </c>
      <c r="M6498" t="s">
        <v>319</v>
      </c>
      <c r="N6498" t="s">
        <v>26</v>
      </c>
      <c r="O6498">
        <v>0</v>
      </c>
      <c r="P6498" t="s">
        <v>27</v>
      </c>
      <c r="Q6498" t="s">
        <v>28</v>
      </c>
      <c r="R6498" t="s">
        <v>29</v>
      </c>
      <c r="S6498" t="s">
        <v>30</v>
      </c>
      <c r="T6498" t="s">
        <v>320</v>
      </c>
      <c r="U6498" t="s">
        <v>321</v>
      </c>
      <c r="V6498" t="s">
        <v>33</v>
      </c>
    </row>
    <row r="6499" spans="1:22">
      <c r="A6499" s="4">
        <v>46063</v>
      </c>
      <c r="B6499" t="s">
        <v>4924</v>
      </c>
      <c r="C6499" t="s">
        <v>23</v>
      </c>
      <c r="D6499">
        <v>1</v>
      </c>
      <c r="E6499">
        <v>25999.999999999996</v>
      </c>
      <c r="F6499">
        <f>Table2[[#This Row],[Đơn Giá Chuẩn]]*Table2[[#This Row],[Tổng số lượng bán]]</f>
        <v>25999.999999999996</v>
      </c>
      <c r="G6499">
        <v>0</v>
      </c>
      <c r="H6499">
        <f>Table2[[#This Row],[Doanh số bán]]-Table2[[#This Row],[Chiết khấu]]</f>
        <v>25999.999999999996</v>
      </c>
      <c r="K6499" t="s">
        <v>24</v>
      </c>
      <c r="L6499">
        <v>0</v>
      </c>
      <c r="M6499" t="s">
        <v>319</v>
      </c>
      <c r="N6499" t="s">
        <v>26</v>
      </c>
      <c r="O6499">
        <v>0</v>
      </c>
      <c r="P6499" t="s">
        <v>47</v>
      </c>
      <c r="Q6499" t="s">
        <v>48</v>
      </c>
      <c r="R6499" t="s">
        <v>29</v>
      </c>
      <c r="S6499" t="s">
        <v>30</v>
      </c>
      <c r="T6499" t="s">
        <v>320</v>
      </c>
      <c r="U6499" t="s">
        <v>321</v>
      </c>
      <c r="V6499" t="s">
        <v>33</v>
      </c>
    </row>
    <row r="6500" spans="1:22">
      <c r="A6500" s="4">
        <v>46063</v>
      </c>
      <c r="B6500" t="s">
        <v>4925</v>
      </c>
      <c r="C6500" t="s">
        <v>1840</v>
      </c>
      <c r="D6500">
        <v>9</v>
      </c>
      <c r="E6500">
        <v>121000</v>
      </c>
      <c r="F6500">
        <f>Table2[[#This Row],[Đơn Giá Chuẩn]]*Table2[[#This Row],[Tổng số lượng bán]]</f>
        <v>1089000</v>
      </c>
      <c r="G6500">
        <v>330556</v>
      </c>
      <c r="H6500">
        <f>Table2[[#This Row],[Doanh số bán]]-Table2[[#This Row],[Chiết khấu]]</f>
        <v>758444</v>
      </c>
      <c r="K6500" t="s">
        <v>24</v>
      </c>
      <c r="L6500">
        <v>0.09</v>
      </c>
      <c r="M6500" t="s">
        <v>319</v>
      </c>
      <c r="N6500" t="s">
        <v>26</v>
      </c>
      <c r="O6500">
        <v>0.80999999999999994</v>
      </c>
      <c r="P6500" t="s">
        <v>3239</v>
      </c>
      <c r="Q6500" t="s">
        <v>3240</v>
      </c>
      <c r="R6500" t="s">
        <v>107</v>
      </c>
      <c r="S6500" t="s">
        <v>108</v>
      </c>
      <c r="T6500" t="s">
        <v>320</v>
      </c>
      <c r="U6500" t="s">
        <v>321</v>
      </c>
      <c r="V6500" t="s">
        <v>33</v>
      </c>
    </row>
    <row r="6501" spans="1:22">
      <c r="A6501" s="4">
        <v>46063</v>
      </c>
      <c r="B6501" t="s">
        <v>4926</v>
      </c>
      <c r="C6501" t="s">
        <v>23</v>
      </c>
      <c r="D6501">
        <v>1</v>
      </c>
      <c r="E6501">
        <v>62000</v>
      </c>
      <c r="F6501">
        <f>Table2[[#This Row],[Đơn Giá Chuẩn]]*Table2[[#This Row],[Tổng số lượng bán]]</f>
        <v>62000</v>
      </c>
      <c r="G6501">
        <v>0</v>
      </c>
      <c r="H6501">
        <f>Table2[[#This Row],[Doanh số bán]]-Table2[[#This Row],[Chiết khấu]]</f>
        <v>62000</v>
      </c>
      <c r="K6501" t="s">
        <v>24</v>
      </c>
      <c r="L6501">
        <v>0</v>
      </c>
      <c r="M6501" t="s">
        <v>319</v>
      </c>
      <c r="N6501" t="s">
        <v>26</v>
      </c>
      <c r="O6501">
        <v>0</v>
      </c>
      <c r="P6501" t="s">
        <v>199</v>
      </c>
      <c r="Q6501" t="s">
        <v>200</v>
      </c>
      <c r="R6501" t="s">
        <v>29</v>
      </c>
      <c r="S6501" t="s">
        <v>30</v>
      </c>
      <c r="T6501" t="s">
        <v>320</v>
      </c>
      <c r="U6501" t="s">
        <v>321</v>
      </c>
      <c r="V6501" t="s">
        <v>33</v>
      </c>
    </row>
    <row r="6502" spans="1:22">
      <c r="A6502" s="4">
        <v>46063</v>
      </c>
      <c r="B6502" t="s">
        <v>4927</v>
      </c>
      <c r="C6502" t="s">
        <v>23</v>
      </c>
      <c r="D6502">
        <v>1</v>
      </c>
      <c r="E6502">
        <v>21000</v>
      </c>
      <c r="F6502">
        <f>Table2[[#This Row],[Đơn Giá Chuẩn]]*Table2[[#This Row],[Tổng số lượng bán]]</f>
        <v>21000</v>
      </c>
      <c r="G6502">
        <v>0</v>
      </c>
      <c r="H6502">
        <f>Table2[[#This Row],[Doanh số bán]]-Table2[[#This Row],[Chiết khấu]]</f>
        <v>21000</v>
      </c>
      <c r="K6502" t="s">
        <v>24</v>
      </c>
      <c r="L6502">
        <v>0</v>
      </c>
      <c r="M6502" t="s">
        <v>319</v>
      </c>
      <c r="N6502" t="s">
        <v>26</v>
      </c>
      <c r="O6502">
        <v>0</v>
      </c>
      <c r="P6502" t="s">
        <v>27</v>
      </c>
      <c r="Q6502" t="s">
        <v>28</v>
      </c>
      <c r="R6502" t="s">
        <v>29</v>
      </c>
      <c r="S6502" t="s">
        <v>30</v>
      </c>
      <c r="T6502" t="s">
        <v>320</v>
      </c>
      <c r="U6502" t="s">
        <v>321</v>
      </c>
      <c r="V6502" t="s">
        <v>33</v>
      </c>
    </row>
    <row r="6503" spans="1:22">
      <c r="A6503" s="4">
        <v>46063</v>
      </c>
      <c r="B6503" t="s">
        <v>4928</v>
      </c>
      <c r="C6503" t="s">
        <v>23</v>
      </c>
      <c r="D6503">
        <v>1</v>
      </c>
      <c r="E6503">
        <v>21000</v>
      </c>
      <c r="F6503">
        <f>Table2[[#This Row],[Đơn Giá Chuẩn]]*Table2[[#This Row],[Tổng số lượng bán]]</f>
        <v>21000</v>
      </c>
      <c r="G6503">
        <v>0</v>
      </c>
      <c r="H6503">
        <f>Table2[[#This Row],[Doanh số bán]]-Table2[[#This Row],[Chiết khấu]]</f>
        <v>21000</v>
      </c>
      <c r="K6503" t="s">
        <v>24</v>
      </c>
      <c r="L6503">
        <v>0</v>
      </c>
      <c r="M6503" t="s">
        <v>319</v>
      </c>
      <c r="N6503" t="s">
        <v>26</v>
      </c>
      <c r="O6503">
        <v>0</v>
      </c>
      <c r="P6503" t="s">
        <v>27</v>
      </c>
      <c r="Q6503" t="s">
        <v>28</v>
      </c>
      <c r="R6503" t="s">
        <v>29</v>
      </c>
      <c r="S6503" t="s">
        <v>30</v>
      </c>
      <c r="T6503" t="s">
        <v>320</v>
      </c>
      <c r="U6503" t="s">
        <v>321</v>
      </c>
      <c r="V6503" t="s">
        <v>33</v>
      </c>
    </row>
    <row r="6504" spans="1:22">
      <c r="A6504" s="4">
        <v>46063</v>
      </c>
      <c r="B6504" t="s">
        <v>4929</v>
      </c>
      <c r="C6504" t="s">
        <v>23</v>
      </c>
      <c r="D6504">
        <v>1</v>
      </c>
      <c r="E6504">
        <v>21000</v>
      </c>
      <c r="F6504">
        <f>Table2[[#This Row],[Đơn Giá Chuẩn]]*Table2[[#This Row],[Tổng số lượng bán]]</f>
        <v>21000</v>
      </c>
      <c r="G6504">
        <v>0</v>
      </c>
      <c r="H6504">
        <f>Table2[[#This Row],[Doanh số bán]]-Table2[[#This Row],[Chiết khấu]]</f>
        <v>21000</v>
      </c>
      <c r="K6504" t="s">
        <v>24</v>
      </c>
      <c r="L6504">
        <v>0</v>
      </c>
      <c r="M6504" t="s">
        <v>319</v>
      </c>
      <c r="N6504" t="s">
        <v>26</v>
      </c>
      <c r="O6504">
        <v>0</v>
      </c>
      <c r="P6504" t="s">
        <v>27</v>
      </c>
      <c r="Q6504" t="s">
        <v>28</v>
      </c>
      <c r="R6504" t="s">
        <v>29</v>
      </c>
      <c r="S6504" t="s">
        <v>30</v>
      </c>
      <c r="T6504" t="s">
        <v>320</v>
      </c>
      <c r="U6504" t="s">
        <v>321</v>
      </c>
      <c r="V6504" t="s">
        <v>33</v>
      </c>
    </row>
    <row r="6505" spans="1:22">
      <c r="A6505" s="4">
        <v>46063</v>
      </c>
      <c r="B6505" t="s">
        <v>4929</v>
      </c>
      <c r="C6505" t="s">
        <v>23</v>
      </c>
      <c r="D6505">
        <v>1</v>
      </c>
      <c r="E6505">
        <v>25999.999999999996</v>
      </c>
      <c r="F6505">
        <f>Table2[[#This Row],[Đơn Giá Chuẩn]]*Table2[[#This Row],[Tổng số lượng bán]]</f>
        <v>25999.999999999996</v>
      </c>
      <c r="G6505">
        <v>0</v>
      </c>
      <c r="H6505">
        <f>Table2[[#This Row],[Doanh số bán]]-Table2[[#This Row],[Chiết khấu]]</f>
        <v>25999.999999999996</v>
      </c>
      <c r="K6505" t="s">
        <v>24</v>
      </c>
      <c r="L6505">
        <v>0</v>
      </c>
      <c r="M6505" t="s">
        <v>319</v>
      </c>
      <c r="N6505" t="s">
        <v>26</v>
      </c>
      <c r="O6505">
        <v>0</v>
      </c>
      <c r="P6505" t="s">
        <v>47</v>
      </c>
      <c r="Q6505" t="s">
        <v>48</v>
      </c>
      <c r="R6505" t="s">
        <v>29</v>
      </c>
      <c r="S6505" t="s">
        <v>30</v>
      </c>
      <c r="T6505" t="s">
        <v>320</v>
      </c>
      <c r="U6505" t="s">
        <v>321</v>
      </c>
      <c r="V6505" t="s">
        <v>33</v>
      </c>
    </row>
    <row r="6506" spans="1:22">
      <c r="A6506" s="4">
        <v>46063</v>
      </c>
      <c r="B6506" t="s">
        <v>4930</v>
      </c>
      <c r="C6506" t="s">
        <v>23</v>
      </c>
      <c r="D6506">
        <v>2</v>
      </c>
      <c r="E6506">
        <v>21000</v>
      </c>
      <c r="F6506">
        <f>Table2[[#This Row],[Đơn Giá Chuẩn]]*Table2[[#This Row],[Tổng số lượng bán]]</f>
        <v>42000</v>
      </c>
      <c r="G6506">
        <v>0</v>
      </c>
      <c r="H6506">
        <f>Table2[[#This Row],[Doanh số bán]]-Table2[[#This Row],[Chiết khấu]]</f>
        <v>42000</v>
      </c>
      <c r="K6506" t="s">
        <v>24</v>
      </c>
      <c r="L6506">
        <v>0</v>
      </c>
      <c r="M6506" t="s">
        <v>319</v>
      </c>
      <c r="N6506" t="s">
        <v>26</v>
      </c>
      <c r="O6506">
        <v>0</v>
      </c>
      <c r="P6506" t="s">
        <v>27</v>
      </c>
      <c r="Q6506" t="s">
        <v>28</v>
      </c>
      <c r="R6506" t="s">
        <v>29</v>
      </c>
      <c r="S6506" t="s">
        <v>30</v>
      </c>
      <c r="T6506" t="s">
        <v>320</v>
      </c>
      <c r="U6506" t="s">
        <v>321</v>
      </c>
      <c r="V6506" t="s">
        <v>33</v>
      </c>
    </row>
    <row r="6507" spans="1:22">
      <c r="A6507" s="4">
        <v>46063</v>
      </c>
      <c r="B6507" t="s">
        <v>4930</v>
      </c>
      <c r="C6507" t="s">
        <v>23</v>
      </c>
      <c r="D6507">
        <v>1</v>
      </c>
      <c r="E6507">
        <v>42000</v>
      </c>
      <c r="F6507">
        <f>Table2[[#This Row],[Đơn Giá Chuẩn]]*Table2[[#This Row],[Tổng số lượng bán]]</f>
        <v>42000</v>
      </c>
      <c r="G6507">
        <v>0</v>
      </c>
      <c r="H6507">
        <f>Table2[[#This Row],[Doanh số bán]]-Table2[[#This Row],[Chiết khấu]]</f>
        <v>42000</v>
      </c>
      <c r="K6507" t="s">
        <v>24</v>
      </c>
      <c r="L6507">
        <v>0</v>
      </c>
      <c r="M6507" t="s">
        <v>319</v>
      </c>
      <c r="N6507" t="s">
        <v>26</v>
      </c>
      <c r="O6507">
        <v>0</v>
      </c>
      <c r="P6507" t="s">
        <v>141</v>
      </c>
      <c r="Q6507" t="s">
        <v>142</v>
      </c>
      <c r="R6507" t="s">
        <v>29</v>
      </c>
      <c r="S6507" t="s">
        <v>59</v>
      </c>
      <c r="T6507" t="s">
        <v>320</v>
      </c>
      <c r="U6507" t="s">
        <v>321</v>
      </c>
      <c r="V6507" t="s">
        <v>33</v>
      </c>
    </row>
    <row r="6508" spans="1:22">
      <c r="A6508" s="4">
        <v>46063</v>
      </c>
      <c r="B6508" t="s">
        <v>4931</v>
      </c>
      <c r="C6508" t="s">
        <v>23</v>
      </c>
      <c r="D6508">
        <v>2</v>
      </c>
      <c r="E6508">
        <v>21000</v>
      </c>
      <c r="F6508">
        <f>Table2[[#This Row],[Đơn Giá Chuẩn]]*Table2[[#This Row],[Tổng số lượng bán]]</f>
        <v>42000</v>
      </c>
      <c r="G6508">
        <v>0</v>
      </c>
      <c r="H6508">
        <f>Table2[[#This Row],[Doanh số bán]]-Table2[[#This Row],[Chiết khấu]]</f>
        <v>42000</v>
      </c>
      <c r="K6508" t="s">
        <v>24</v>
      </c>
      <c r="L6508">
        <v>0</v>
      </c>
      <c r="M6508" t="s">
        <v>319</v>
      </c>
      <c r="N6508" t="s">
        <v>26</v>
      </c>
      <c r="O6508">
        <v>0</v>
      </c>
      <c r="P6508" t="s">
        <v>27</v>
      </c>
      <c r="Q6508" t="s">
        <v>28</v>
      </c>
      <c r="R6508" t="s">
        <v>29</v>
      </c>
      <c r="S6508" t="s">
        <v>30</v>
      </c>
      <c r="T6508" t="s">
        <v>320</v>
      </c>
      <c r="U6508" t="s">
        <v>321</v>
      </c>
      <c r="V6508" t="s">
        <v>33</v>
      </c>
    </row>
    <row r="6509" spans="1:22">
      <c r="A6509" s="4">
        <v>46063</v>
      </c>
      <c r="B6509" t="s">
        <v>3919</v>
      </c>
      <c r="C6509" t="s">
        <v>83</v>
      </c>
      <c r="D6509">
        <v>0</v>
      </c>
      <c r="E6509">
        <v>138000.08000000002</v>
      </c>
      <c r="F6509">
        <f>Table2[[#This Row],[Đơn Giá Chuẩn]]*Table2[[#This Row],[Tổng số lượng bán]]</f>
        <v>0</v>
      </c>
      <c r="G6509">
        <v>0</v>
      </c>
      <c r="H6509">
        <f>Table2[[#This Row],[Doanh số bán]]-Table2[[#This Row],[Chiết khấu]]</f>
        <v>0</v>
      </c>
      <c r="I6509">
        <v>6</v>
      </c>
      <c r="J6509">
        <v>755556</v>
      </c>
      <c r="K6509" t="s">
        <v>2207</v>
      </c>
      <c r="L6509">
        <v>4</v>
      </c>
      <c r="M6509" t="s">
        <v>37</v>
      </c>
      <c r="N6509" t="s">
        <v>919</v>
      </c>
      <c r="O6509">
        <v>0</v>
      </c>
      <c r="P6509" t="s">
        <v>375</v>
      </c>
      <c r="Q6509" t="s">
        <v>376</v>
      </c>
      <c r="R6509" t="s">
        <v>41</v>
      </c>
      <c r="S6509" t="s">
        <v>42</v>
      </c>
      <c r="T6509" t="s">
        <v>3701</v>
      </c>
      <c r="U6509" t="s">
        <v>3702</v>
      </c>
      <c r="V6509" t="s">
        <v>2210</v>
      </c>
    </row>
    <row r="6510" spans="1:22">
      <c r="A6510" s="4">
        <v>46064</v>
      </c>
      <c r="B6510" t="s">
        <v>3939</v>
      </c>
      <c r="C6510" t="s">
        <v>83</v>
      </c>
      <c r="D6510">
        <v>10</v>
      </c>
      <c r="E6510">
        <v>138000.08000000002</v>
      </c>
      <c r="F6510">
        <f>Table2[[#This Row],[Đơn Giá Chuẩn]]*Table2[[#This Row],[Tổng số lượng bán]]</f>
        <v>1380000.8000000003</v>
      </c>
      <c r="G6510">
        <v>0</v>
      </c>
      <c r="H6510">
        <f>Table2[[#This Row],[Doanh số bán]]-Table2[[#This Row],[Chiết khấu]]</f>
        <v>1380000.8000000003</v>
      </c>
      <c r="I6510">
        <v>0</v>
      </c>
      <c r="J6510">
        <v>0</v>
      </c>
      <c r="K6510" t="s">
        <v>2207</v>
      </c>
      <c r="L6510">
        <v>0.5</v>
      </c>
      <c r="M6510" t="s">
        <v>37</v>
      </c>
      <c r="N6510" t="s">
        <v>919</v>
      </c>
      <c r="O6510">
        <v>5</v>
      </c>
      <c r="P6510" t="s">
        <v>158</v>
      </c>
      <c r="Q6510" t="s">
        <v>159</v>
      </c>
      <c r="R6510" t="s">
        <v>41</v>
      </c>
      <c r="S6510" t="s">
        <v>42</v>
      </c>
      <c r="T6510" t="s">
        <v>3701</v>
      </c>
      <c r="U6510" t="s">
        <v>3702</v>
      </c>
      <c r="V6510" t="s">
        <v>2210</v>
      </c>
    </row>
    <row r="6511" spans="1:22">
      <c r="A6511" s="4">
        <v>46065</v>
      </c>
      <c r="B6511" t="s">
        <v>3958</v>
      </c>
      <c r="C6511" t="s">
        <v>83</v>
      </c>
      <c r="D6511">
        <v>6</v>
      </c>
      <c r="E6511">
        <v>138000.08000000002</v>
      </c>
      <c r="F6511">
        <f>Table2[[#This Row],[Đơn Giá Chuẩn]]*Table2[[#This Row],[Tổng số lượng bán]]</f>
        <v>828000.4800000001</v>
      </c>
      <c r="G6511">
        <v>0</v>
      </c>
      <c r="H6511">
        <f>Table2[[#This Row],[Doanh số bán]]-Table2[[#This Row],[Chiết khấu]]</f>
        <v>828000.4800000001</v>
      </c>
      <c r="I6511">
        <v>0</v>
      </c>
      <c r="J6511">
        <v>0</v>
      </c>
      <c r="K6511" t="s">
        <v>2207</v>
      </c>
      <c r="L6511">
        <v>0.5</v>
      </c>
      <c r="M6511" t="s">
        <v>37</v>
      </c>
      <c r="N6511" t="s">
        <v>919</v>
      </c>
      <c r="O6511">
        <v>3</v>
      </c>
      <c r="P6511" t="s">
        <v>158</v>
      </c>
      <c r="Q6511" t="s">
        <v>159</v>
      </c>
      <c r="R6511" t="s">
        <v>41</v>
      </c>
      <c r="S6511" t="s">
        <v>42</v>
      </c>
      <c r="T6511" t="s">
        <v>3701</v>
      </c>
      <c r="U6511" t="s">
        <v>3702</v>
      </c>
      <c r="V6511" t="s">
        <v>2210</v>
      </c>
    </row>
    <row r="6512" spans="1:22">
      <c r="A6512" s="4">
        <v>46092</v>
      </c>
      <c r="B6512" t="s">
        <v>7192</v>
      </c>
      <c r="C6512" t="s">
        <v>83</v>
      </c>
      <c r="D6512">
        <v>20</v>
      </c>
      <c r="E6512">
        <v>138000.08000000002</v>
      </c>
      <c r="F6512">
        <f>Table2[[#This Row],[Đơn Giá Chuẩn]]*Table2[[#This Row],[Tổng số lượng bán]]</f>
        <v>2760001.6000000006</v>
      </c>
      <c r="G6512">
        <v>0</v>
      </c>
      <c r="H6512">
        <f>Table2[[#This Row],[Doanh số bán]]-Table2[[#This Row],[Chiết khấu]]</f>
        <v>2760001.6000000006</v>
      </c>
      <c r="I6512">
        <v>0</v>
      </c>
      <c r="J6512">
        <v>0</v>
      </c>
      <c r="K6512" t="s">
        <v>2207</v>
      </c>
      <c r="L6512">
        <v>0.5</v>
      </c>
      <c r="M6512" t="s">
        <v>37</v>
      </c>
      <c r="N6512" t="s">
        <v>919</v>
      </c>
      <c r="O6512">
        <v>10</v>
      </c>
      <c r="P6512" t="s">
        <v>158</v>
      </c>
      <c r="Q6512" t="s">
        <v>159</v>
      </c>
      <c r="R6512" t="s">
        <v>41</v>
      </c>
      <c r="S6512" t="s">
        <v>42</v>
      </c>
      <c r="T6512" t="s">
        <v>3701</v>
      </c>
      <c r="U6512" t="s">
        <v>3702</v>
      </c>
      <c r="V6512" t="s">
        <v>2210</v>
      </c>
    </row>
    <row r="6513" spans="1:22">
      <c r="A6513" s="4">
        <v>46126</v>
      </c>
      <c r="B6513" t="s">
        <v>9110</v>
      </c>
      <c r="C6513" t="s">
        <v>83</v>
      </c>
      <c r="D6513">
        <v>6</v>
      </c>
      <c r="E6513">
        <v>138000.08000000002</v>
      </c>
      <c r="F6513">
        <f>Table2[[#This Row],[Đơn Giá Chuẩn]]*Table2[[#This Row],[Tổng số lượng bán]]</f>
        <v>828000.4800000001</v>
      </c>
      <c r="G6513">
        <v>0</v>
      </c>
      <c r="H6513">
        <f>Table2[[#This Row],[Doanh số bán]]-Table2[[#This Row],[Chiết khấu]]</f>
        <v>828000.4800000001</v>
      </c>
      <c r="K6513" t="s">
        <v>2207</v>
      </c>
      <c r="L6513">
        <v>0.5</v>
      </c>
      <c r="M6513" t="s">
        <v>37</v>
      </c>
      <c r="N6513" t="s">
        <v>919</v>
      </c>
      <c r="O6513">
        <v>3</v>
      </c>
      <c r="P6513" t="s">
        <v>158</v>
      </c>
      <c r="Q6513" t="s">
        <v>159</v>
      </c>
      <c r="R6513" t="s">
        <v>41</v>
      </c>
      <c r="S6513" t="s">
        <v>42</v>
      </c>
      <c r="T6513" t="s">
        <v>3701</v>
      </c>
      <c r="U6513" t="s">
        <v>3702</v>
      </c>
      <c r="V6513" t="s">
        <v>2210</v>
      </c>
    </row>
    <row r="6514" spans="1:22">
      <c r="A6514" s="4">
        <v>46063</v>
      </c>
      <c r="B6514" t="s">
        <v>4933</v>
      </c>
      <c r="C6514" t="s">
        <v>23</v>
      </c>
      <c r="D6514">
        <v>3</v>
      </c>
      <c r="E6514">
        <v>32000</v>
      </c>
      <c r="F6514">
        <f>Table2[[#This Row],[Đơn Giá Chuẩn]]*Table2[[#This Row],[Tổng số lượng bán]]</f>
        <v>96000</v>
      </c>
      <c r="G6514">
        <v>0</v>
      </c>
      <c r="H6514">
        <f>Table2[[#This Row],[Doanh số bán]]-Table2[[#This Row],[Chiết khấu]]</f>
        <v>96000</v>
      </c>
      <c r="K6514" t="s">
        <v>24</v>
      </c>
      <c r="L6514">
        <v>0</v>
      </c>
      <c r="M6514" t="s">
        <v>319</v>
      </c>
      <c r="N6514" t="s">
        <v>26</v>
      </c>
      <c r="O6514">
        <v>0</v>
      </c>
      <c r="P6514" t="s">
        <v>873</v>
      </c>
      <c r="Q6514" t="s">
        <v>874</v>
      </c>
      <c r="R6514" t="s">
        <v>29</v>
      </c>
      <c r="S6514" t="s">
        <v>30</v>
      </c>
      <c r="T6514" t="s">
        <v>320</v>
      </c>
      <c r="U6514" t="s">
        <v>321</v>
      </c>
      <c r="V6514" t="s">
        <v>33</v>
      </c>
    </row>
    <row r="6515" spans="1:22">
      <c r="A6515" s="4">
        <v>46063</v>
      </c>
      <c r="B6515" t="s">
        <v>4934</v>
      </c>
      <c r="C6515" t="s">
        <v>23</v>
      </c>
      <c r="D6515">
        <v>2</v>
      </c>
      <c r="E6515">
        <v>21000</v>
      </c>
      <c r="F6515">
        <f>Table2[[#This Row],[Đơn Giá Chuẩn]]*Table2[[#This Row],[Tổng số lượng bán]]</f>
        <v>42000</v>
      </c>
      <c r="G6515">
        <v>0</v>
      </c>
      <c r="H6515">
        <f>Table2[[#This Row],[Doanh số bán]]-Table2[[#This Row],[Chiết khấu]]</f>
        <v>42000</v>
      </c>
      <c r="K6515" t="s">
        <v>24</v>
      </c>
      <c r="L6515">
        <v>0</v>
      </c>
      <c r="M6515" t="s">
        <v>319</v>
      </c>
      <c r="N6515" t="s">
        <v>26</v>
      </c>
      <c r="O6515">
        <v>0</v>
      </c>
      <c r="P6515" t="s">
        <v>27</v>
      </c>
      <c r="Q6515" t="s">
        <v>28</v>
      </c>
      <c r="R6515" t="s">
        <v>29</v>
      </c>
      <c r="S6515" t="s">
        <v>30</v>
      </c>
      <c r="T6515" t="s">
        <v>320</v>
      </c>
      <c r="U6515" t="s">
        <v>321</v>
      </c>
      <c r="V6515" t="s">
        <v>33</v>
      </c>
    </row>
    <row r="6516" spans="1:22">
      <c r="A6516" s="4">
        <v>46107</v>
      </c>
      <c r="B6516" t="s">
        <v>8315</v>
      </c>
      <c r="C6516" t="s">
        <v>83</v>
      </c>
      <c r="D6516">
        <v>1</v>
      </c>
      <c r="E6516">
        <v>141678.56</v>
      </c>
      <c r="F6516">
        <f>Table2[[#This Row],[Đơn Giá Chuẩn]]*Table2[[#This Row],[Tổng số lượng bán]]</f>
        <v>141678.56</v>
      </c>
      <c r="G6516">
        <v>0</v>
      </c>
      <c r="H6516">
        <f>Table2[[#This Row],[Doanh số bán]]-Table2[[#This Row],[Chiết khấu]]</f>
        <v>141678.56</v>
      </c>
      <c r="K6516" t="s">
        <v>50</v>
      </c>
      <c r="L6516">
        <v>0.25</v>
      </c>
      <c r="M6516" t="s">
        <v>37</v>
      </c>
      <c r="N6516" t="s">
        <v>50</v>
      </c>
      <c r="O6516">
        <v>0.25</v>
      </c>
      <c r="P6516" t="s">
        <v>516</v>
      </c>
      <c r="Q6516" t="s">
        <v>517</v>
      </c>
      <c r="R6516" t="s">
        <v>41</v>
      </c>
      <c r="S6516" t="s">
        <v>42</v>
      </c>
      <c r="T6516" t="s">
        <v>74</v>
      </c>
      <c r="U6516" t="s">
        <v>75</v>
      </c>
      <c r="V6516" t="s">
        <v>50</v>
      </c>
    </row>
    <row r="6517" spans="1:22">
      <c r="A6517" s="4">
        <v>46063</v>
      </c>
      <c r="B6517" t="s">
        <v>4936</v>
      </c>
      <c r="C6517" t="s">
        <v>23</v>
      </c>
      <c r="D6517">
        <v>1</v>
      </c>
      <c r="E6517">
        <v>47000</v>
      </c>
      <c r="F6517">
        <f>Table2[[#This Row],[Đơn Giá Chuẩn]]*Table2[[#This Row],[Tổng số lượng bán]]</f>
        <v>47000</v>
      </c>
      <c r="G6517">
        <v>0</v>
      </c>
      <c r="H6517">
        <f>Table2[[#This Row],[Doanh số bán]]-Table2[[#This Row],[Chiết khấu]]</f>
        <v>47000</v>
      </c>
      <c r="K6517" t="s">
        <v>24</v>
      </c>
      <c r="L6517">
        <v>0</v>
      </c>
      <c r="M6517" t="s">
        <v>319</v>
      </c>
      <c r="N6517" t="s">
        <v>26</v>
      </c>
      <c r="O6517">
        <v>0</v>
      </c>
      <c r="P6517" t="s">
        <v>876</v>
      </c>
      <c r="Q6517" t="s">
        <v>877</v>
      </c>
      <c r="R6517" t="s">
        <v>29</v>
      </c>
      <c r="S6517" t="s">
        <v>59</v>
      </c>
      <c r="T6517" t="s">
        <v>320</v>
      </c>
      <c r="U6517" t="s">
        <v>321</v>
      </c>
      <c r="V6517" t="s">
        <v>33</v>
      </c>
    </row>
    <row r="6518" spans="1:22">
      <c r="A6518" s="4">
        <v>46063</v>
      </c>
      <c r="B6518" t="s">
        <v>4936</v>
      </c>
      <c r="C6518" t="s">
        <v>23</v>
      </c>
      <c r="D6518">
        <v>1</v>
      </c>
      <c r="E6518">
        <v>62000</v>
      </c>
      <c r="F6518">
        <f>Table2[[#This Row],[Đơn Giá Chuẩn]]*Table2[[#This Row],[Tổng số lượng bán]]</f>
        <v>62000</v>
      </c>
      <c r="G6518">
        <v>0</v>
      </c>
      <c r="H6518">
        <f>Table2[[#This Row],[Doanh số bán]]-Table2[[#This Row],[Chiết khấu]]</f>
        <v>62000</v>
      </c>
      <c r="K6518" t="s">
        <v>24</v>
      </c>
      <c r="L6518">
        <v>0</v>
      </c>
      <c r="M6518" t="s">
        <v>319</v>
      </c>
      <c r="N6518" t="s">
        <v>26</v>
      </c>
      <c r="O6518">
        <v>0</v>
      </c>
      <c r="P6518" t="s">
        <v>199</v>
      </c>
      <c r="Q6518" t="s">
        <v>200</v>
      </c>
      <c r="R6518" t="s">
        <v>29</v>
      </c>
      <c r="S6518" t="s">
        <v>30</v>
      </c>
      <c r="T6518" t="s">
        <v>320</v>
      </c>
      <c r="U6518" t="s">
        <v>321</v>
      </c>
      <c r="V6518" t="s">
        <v>33</v>
      </c>
    </row>
    <row r="6519" spans="1:22">
      <c r="A6519" s="4">
        <v>46063</v>
      </c>
      <c r="B6519" t="s">
        <v>4936</v>
      </c>
      <c r="C6519" t="s">
        <v>23</v>
      </c>
      <c r="D6519">
        <v>1</v>
      </c>
      <c r="E6519">
        <v>22000</v>
      </c>
      <c r="F6519">
        <f>Table2[[#This Row],[Đơn Giá Chuẩn]]*Table2[[#This Row],[Tổng số lượng bán]]</f>
        <v>22000</v>
      </c>
      <c r="G6519">
        <v>0</v>
      </c>
      <c r="H6519">
        <f>Table2[[#This Row],[Doanh số bán]]-Table2[[#This Row],[Chiết khấu]]</f>
        <v>22000</v>
      </c>
      <c r="K6519" t="s">
        <v>24</v>
      </c>
      <c r="L6519">
        <v>0</v>
      </c>
      <c r="M6519" t="s">
        <v>319</v>
      </c>
      <c r="N6519" t="s">
        <v>26</v>
      </c>
      <c r="O6519">
        <v>0</v>
      </c>
      <c r="P6519" t="s">
        <v>352</v>
      </c>
      <c r="Q6519" t="s">
        <v>353</v>
      </c>
      <c r="R6519" t="s">
        <v>29</v>
      </c>
      <c r="S6519" t="s">
        <v>240</v>
      </c>
      <c r="T6519" t="s">
        <v>320</v>
      </c>
      <c r="U6519" t="s">
        <v>321</v>
      </c>
      <c r="V6519" t="s">
        <v>33</v>
      </c>
    </row>
    <row r="6520" spans="1:22">
      <c r="A6520" s="4">
        <v>46063</v>
      </c>
      <c r="B6520" t="s">
        <v>4936</v>
      </c>
      <c r="C6520" t="s">
        <v>23</v>
      </c>
      <c r="D6520">
        <v>1</v>
      </c>
      <c r="E6520">
        <v>25999.999999999996</v>
      </c>
      <c r="F6520">
        <f>Table2[[#This Row],[Đơn Giá Chuẩn]]*Table2[[#This Row],[Tổng số lượng bán]]</f>
        <v>25999.999999999996</v>
      </c>
      <c r="G6520">
        <v>0</v>
      </c>
      <c r="H6520">
        <f>Table2[[#This Row],[Doanh số bán]]-Table2[[#This Row],[Chiết khấu]]</f>
        <v>25999.999999999996</v>
      </c>
      <c r="K6520" t="s">
        <v>24</v>
      </c>
      <c r="L6520">
        <v>0</v>
      </c>
      <c r="M6520" t="s">
        <v>319</v>
      </c>
      <c r="N6520" t="s">
        <v>26</v>
      </c>
      <c r="O6520">
        <v>0</v>
      </c>
      <c r="P6520" t="s">
        <v>47</v>
      </c>
      <c r="Q6520" t="s">
        <v>48</v>
      </c>
      <c r="R6520" t="s">
        <v>29</v>
      </c>
      <c r="S6520" t="s">
        <v>30</v>
      </c>
      <c r="T6520" t="s">
        <v>320</v>
      </c>
      <c r="U6520" t="s">
        <v>321</v>
      </c>
      <c r="V6520" t="s">
        <v>33</v>
      </c>
    </row>
    <row r="6521" spans="1:22">
      <c r="A6521" s="4">
        <v>46063</v>
      </c>
      <c r="B6521" t="s">
        <v>4937</v>
      </c>
      <c r="C6521" t="s">
        <v>23</v>
      </c>
      <c r="D6521">
        <v>1</v>
      </c>
      <c r="E6521">
        <v>25999.999999999996</v>
      </c>
      <c r="F6521">
        <f>Table2[[#This Row],[Đơn Giá Chuẩn]]*Table2[[#This Row],[Tổng số lượng bán]]</f>
        <v>25999.999999999996</v>
      </c>
      <c r="G6521">
        <v>0</v>
      </c>
      <c r="H6521">
        <f>Table2[[#This Row],[Doanh số bán]]-Table2[[#This Row],[Chiết khấu]]</f>
        <v>25999.999999999996</v>
      </c>
      <c r="K6521" t="s">
        <v>24</v>
      </c>
      <c r="L6521">
        <v>0</v>
      </c>
      <c r="M6521" t="s">
        <v>319</v>
      </c>
      <c r="N6521" t="s">
        <v>26</v>
      </c>
      <c r="O6521">
        <v>0</v>
      </c>
      <c r="P6521" t="s">
        <v>47</v>
      </c>
      <c r="Q6521" t="s">
        <v>48</v>
      </c>
      <c r="R6521" t="s">
        <v>29</v>
      </c>
      <c r="S6521" t="s">
        <v>30</v>
      </c>
      <c r="T6521" t="s">
        <v>320</v>
      </c>
      <c r="U6521" t="s">
        <v>321</v>
      </c>
      <c r="V6521" t="s">
        <v>33</v>
      </c>
    </row>
    <row r="6522" spans="1:22">
      <c r="A6522" s="4">
        <v>46063</v>
      </c>
      <c r="B6522" t="s">
        <v>4938</v>
      </c>
      <c r="C6522" t="s">
        <v>23</v>
      </c>
      <c r="D6522">
        <v>1</v>
      </c>
      <c r="E6522">
        <v>25999.999999999996</v>
      </c>
      <c r="F6522">
        <f>Table2[[#This Row],[Đơn Giá Chuẩn]]*Table2[[#This Row],[Tổng số lượng bán]]</f>
        <v>25999.999999999996</v>
      </c>
      <c r="G6522">
        <v>0</v>
      </c>
      <c r="H6522">
        <f>Table2[[#This Row],[Doanh số bán]]-Table2[[#This Row],[Chiết khấu]]</f>
        <v>25999.999999999996</v>
      </c>
      <c r="K6522" t="s">
        <v>24</v>
      </c>
      <c r="L6522">
        <v>0</v>
      </c>
      <c r="M6522" t="s">
        <v>319</v>
      </c>
      <c r="N6522" t="s">
        <v>26</v>
      </c>
      <c r="O6522">
        <v>0</v>
      </c>
      <c r="P6522" t="s">
        <v>129</v>
      </c>
      <c r="Q6522" t="s">
        <v>130</v>
      </c>
      <c r="R6522" t="s">
        <v>29</v>
      </c>
      <c r="S6522" t="s">
        <v>30</v>
      </c>
      <c r="T6522" t="s">
        <v>320</v>
      </c>
      <c r="U6522" t="s">
        <v>321</v>
      </c>
      <c r="V6522" t="s">
        <v>33</v>
      </c>
    </row>
    <row r="6523" spans="1:22">
      <c r="A6523" s="4">
        <v>46063</v>
      </c>
      <c r="B6523" t="s">
        <v>4939</v>
      </c>
      <c r="C6523" t="s">
        <v>23</v>
      </c>
      <c r="D6523">
        <v>1</v>
      </c>
      <c r="E6523">
        <v>21000</v>
      </c>
      <c r="F6523">
        <f>Table2[[#This Row],[Đơn Giá Chuẩn]]*Table2[[#This Row],[Tổng số lượng bán]]</f>
        <v>21000</v>
      </c>
      <c r="G6523">
        <v>0</v>
      </c>
      <c r="H6523">
        <f>Table2[[#This Row],[Doanh số bán]]-Table2[[#This Row],[Chiết khấu]]</f>
        <v>21000</v>
      </c>
      <c r="K6523" t="s">
        <v>24</v>
      </c>
      <c r="L6523">
        <v>0</v>
      </c>
      <c r="M6523" t="s">
        <v>319</v>
      </c>
      <c r="N6523" t="s">
        <v>26</v>
      </c>
      <c r="O6523">
        <v>0</v>
      </c>
      <c r="P6523" t="s">
        <v>27</v>
      </c>
      <c r="Q6523" t="s">
        <v>28</v>
      </c>
      <c r="R6523" t="s">
        <v>29</v>
      </c>
      <c r="S6523" t="s">
        <v>30</v>
      </c>
      <c r="T6523" t="s">
        <v>320</v>
      </c>
      <c r="U6523" t="s">
        <v>321</v>
      </c>
      <c r="V6523" t="s">
        <v>33</v>
      </c>
    </row>
    <row r="6524" spans="1:22">
      <c r="A6524" s="4">
        <v>46057</v>
      </c>
      <c r="B6524" t="s">
        <v>3700</v>
      </c>
      <c r="C6524" t="s">
        <v>83</v>
      </c>
      <c r="D6524">
        <v>10</v>
      </c>
      <c r="E6524">
        <v>142000.40000000002</v>
      </c>
      <c r="F6524">
        <f>Table2[[#This Row],[Đơn Giá Chuẩn]]*Table2[[#This Row],[Tổng số lượng bán]]</f>
        <v>1420004.0000000002</v>
      </c>
      <c r="G6524">
        <v>0</v>
      </c>
      <c r="H6524">
        <f>Table2[[#This Row],[Doanh số bán]]-Table2[[#This Row],[Chiết khấu]]</f>
        <v>1420004.0000000002</v>
      </c>
      <c r="I6524">
        <v>0</v>
      </c>
      <c r="J6524">
        <v>0</v>
      </c>
      <c r="K6524" t="s">
        <v>2207</v>
      </c>
      <c r="L6524">
        <v>0.25</v>
      </c>
      <c r="M6524" t="s">
        <v>37</v>
      </c>
      <c r="N6524" t="s">
        <v>919</v>
      </c>
      <c r="O6524">
        <v>2.5</v>
      </c>
      <c r="P6524" t="s">
        <v>272</v>
      </c>
      <c r="Q6524" t="s">
        <v>273</v>
      </c>
      <c r="R6524" t="s">
        <v>41</v>
      </c>
      <c r="S6524" t="s">
        <v>42</v>
      </c>
      <c r="T6524" t="s">
        <v>3701</v>
      </c>
      <c r="U6524" t="s">
        <v>3702</v>
      </c>
      <c r="V6524" t="s">
        <v>2210</v>
      </c>
    </row>
    <row r="6525" spans="1:22">
      <c r="A6525" s="4">
        <v>46058</v>
      </c>
      <c r="B6525" t="s">
        <v>3715</v>
      </c>
      <c r="C6525" t="s">
        <v>83</v>
      </c>
      <c r="D6525">
        <v>6</v>
      </c>
      <c r="E6525">
        <v>142000.40000000002</v>
      </c>
      <c r="F6525">
        <f>Table2[[#This Row],[Đơn Giá Chuẩn]]*Table2[[#This Row],[Tổng số lượng bán]]</f>
        <v>852002.40000000014</v>
      </c>
      <c r="G6525">
        <v>0</v>
      </c>
      <c r="H6525">
        <f>Table2[[#This Row],[Doanh số bán]]-Table2[[#This Row],[Chiết khấu]]</f>
        <v>852002.40000000014</v>
      </c>
      <c r="I6525">
        <v>0</v>
      </c>
      <c r="J6525">
        <v>0</v>
      </c>
      <c r="K6525" t="s">
        <v>2207</v>
      </c>
      <c r="L6525">
        <v>0.25</v>
      </c>
      <c r="M6525" t="s">
        <v>37</v>
      </c>
      <c r="N6525" t="s">
        <v>919</v>
      </c>
      <c r="O6525">
        <v>1.5</v>
      </c>
      <c r="P6525" t="s">
        <v>272</v>
      </c>
      <c r="Q6525" t="s">
        <v>273</v>
      </c>
      <c r="R6525" t="s">
        <v>41</v>
      </c>
      <c r="S6525" t="s">
        <v>42</v>
      </c>
      <c r="T6525" t="s">
        <v>3701</v>
      </c>
      <c r="U6525" t="s">
        <v>3702</v>
      </c>
      <c r="V6525" t="s">
        <v>2210</v>
      </c>
    </row>
    <row r="6526" spans="1:22">
      <c r="A6526" s="4">
        <v>46063</v>
      </c>
      <c r="B6526" t="s">
        <v>4941</v>
      </c>
      <c r="C6526" t="s">
        <v>23</v>
      </c>
      <c r="D6526">
        <v>1</v>
      </c>
      <c r="E6526">
        <v>25999.999999999996</v>
      </c>
      <c r="F6526">
        <f>Table2[[#This Row],[Đơn Giá Chuẩn]]*Table2[[#This Row],[Tổng số lượng bán]]</f>
        <v>25999.999999999996</v>
      </c>
      <c r="G6526">
        <v>0</v>
      </c>
      <c r="H6526">
        <f>Table2[[#This Row],[Doanh số bán]]-Table2[[#This Row],[Chiết khấu]]</f>
        <v>25999.999999999996</v>
      </c>
      <c r="K6526" t="s">
        <v>24</v>
      </c>
      <c r="L6526">
        <v>0</v>
      </c>
      <c r="M6526" t="s">
        <v>319</v>
      </c>
      <c r="N6526" t="s">
        <v>26</v>
      </c>
      <c r="O6526">
        <v>0</v>
      </c>
      <c r="P6526" t="s">
        <v>129</v>
      </c>
      <c r="Q6526" t="s">
        <v>130</v>
      </c>
      <c r="R6526" t="s">
        <v>29</v>
      </c>
      <c r="S6526" t="s">
        <v>30</v>
      </c>
      <c r="T6526" t="s">
        <v>320</v>
      </c>
      <c r="U6526" t="s">
        <v>321</v>
      </c>
      <c r="V6526" t="s">
        <v>33</v>
      </c>
    </row>
    <row r="6527" spans="1:22">
      <c r="A6527" s="4">
        <v>46063</v>
      </c>
      <c r="B6527" t="s">
        <v>4942</v>
      </c>
      <c r="C6527" t="s">
        <v>23</v>
      </c>
      <c r="D6527">
        <v>1</v>
      </c>
      <c r="E6527">
        <v>25999.999999999996</v>
      </c>
      <c r="F6527">
        <f>Table2[[#This Row],[Đơn Giá Chuẩn]]*Table2[[#This Row],[Tổng số lượng bán]]</f>
        <v>25999.999999999996</v>
      </c>
      <c r="G6527">
        <v>0</v>
      </c>
      <c r="H6527">
        <f>Table2[[#This Row],[Doanh số bán]]-Table2[[#This Row],[Chiết khấu]]</f>
        <v>25999.999999999996</v>
      </c>
      <c r="K6527" t="s">
        <v>24</v>
      </c>
      <c r="L6527">
        <v>0</v>
      </c>
      <c r="M6527" t="s">
        <v>319</v>
      </c>
      <c r="N6527" t="s">
        <v>26</v>
      </c>
      <c r="O6527">
        <v>0</v>
      </c>
      <c r="P6527" t="s">
        <v>47</v>
      </c>
      <c r="Q6527" t="s">
        <v>48</v>
      </c>
      <c r="R6527" t="s">
        <v>29</v>
      </c>
      <c r="S6527" t="s">
        <v>30</v>
      </c>
      <c r="T6527" t="s">
        <v>320</v>
      </c>
      <c r="U6527" t="s">
        <v>321</v>
      </c>
      <c r="V6527" t="s">
        <v>33</v>
      </c>
    </row>
    <row r="6528" spans="1:22">
      <c r="A6528" s="4">
        <v>46063</v>
      </c>
      <c r="B6528" t="s">
        <v>4942</v>
      </c>
      <c r="C6528" t="s">
        <v>23</v>
      </c>
      <c r="D6528">
        <v>1</v>
      </c>
      <c r="E6528">
        <v>62000</v>
      </c>
      <c r="F6528">
        <f>Table2[[#This Row],[Đơn Giá Chuẩn]]*Table2[[#This Row],[Tổng số lượng bán]]</f>
        <v>62000</v>
      </c>
      <c r="G6528">
        <v>0</v>
      </c>
      <c r="H6528">
        <f>Table2[[#This Row],[Doanh số bán]]-Table2[[#This Row],[Chiết khấu]]</f>
        <v>62000</v>
      </c>
      <c r="K6528" t="s">
        <v>24</v>
      </c>
      <c r="L6528">
        <v>0</v>
      </c>
      <c r="M6528" t="s">
        <v>319</v>
      </c>
      <c r="N6528" t="s">
        <v>26</v>
      </c>
      <c r="O6528">
        <v>0</v>
      </c>
      <c r="P6528" t="s">
        <v>199</v>
      </c>
      <c r="Q6528" t="s">
        <v>200</v>
      </c>
      <c r="R6528" t="s">
        <v>29</v>
      </c>
      <c r="S6528" t="s">
        <v>30</v>
      </c>
      <c r="T6528" t="s">
        <v>320</v>
      </c>
      <c r="U6528" t="s">
        <v>321</v>
      </c>
      <c r="V6528" t="s">
        <v>33</v>
      </c>
    </row>
    <row r="6529" spans="1:22">
      <c r="A6529" s="4">
        <v>46063</v>
      </c>
      <c r="B6529" t="s">
        <v>3919</v>
      </c>
      <c r="C6529" t="s">
        <v>83</v>
      </c>
      <c r="D6529">
        <v>0</v>
      </c>
      <c r="E6529">
        <v>142000.40000000002</v>
      </c>
      <c r="F6529">
        <f>Table2[[#This Row],[Đơn Giá Chuẩn]]*Table2[[#This Row],[Tổng số lượng bán]]</f>
        <v>0</v>
      </c>
      <c r="G6529">
        <v>0</v>
      </c>
      <c r="H6529">
        <f>Table2[[#This Row],[Doanh số bán]]-Table2[[#This Row],[Chiết khấu]]</f>
        <v>0</v>
      </c>
      <c r="I6529">
        <v>6</v>
      </c>
      <c r="J6529">
        <v>777780</v>
      </c>
      <c r="K6529" t="s">
        <v>2207</v>
      </c>
      <c r="L6529">
        <v>0.25</v>
      </c>
      <c r="M6529" t="s">
        <v>37</v>
      </c>
      <c r="N6529" t="s">
        <v>919</v>
      </c>
      <c r="O6529">
        <v>0</v>
      </c>
      <c r="P6529" t="s">
        <v>272</v>
      </c>
      <c r="Q6529" t="s">
        <v>273</v>
      </c>
      <c r="R6529" t="s">
        <v>41</v>
      </c>
      <c r="S6529" t="s">
        <v>42</v>
      </c>
      <c r="T6529" t="s">
        <v>3701</v>
      </c>
      <c r="U6529" t="s">
        <v>3702</v>
      </c>
      <c r="V6529" t="s">
        <v>2210</v>
      </c>
    </row>
    <row r="6530" spans="1:22">
      <c r="A6530" s="4">
        <v>46064</v>
      </c>
      <c r="B6530" t="s">
        <v>3939</v>
      </c>
      <c r="C6530" t="s">
        <v>83</v>
      </c>
      <c r="D6530">
        <v>12</v>
      </c>
      <c r="E6530">
        <v>142000.40000000002</v>
      </c>
      <c r="F6530">
        <f>Table2[[#This Row],[Đơn Giá Chuẩn]]*Table2[[#This Row],[Tổng số lượng bán]]</f>
        <v>1704004.8000000003</v>
      </c>
      <c r="G6530">
        <v>0</v>
      </c>
      <c r="H6530">
        <f>Table2[[#This Row],[Doanh số bán]]-Table2[[#This Row],[Chiết khấu]]</f>
        <v>1704004.8000000003</v>
      </c>
      <c r="I6530">
        <v>0</v>
      </c>
      <c r="J6530">
        <v>0</v>
      </c>
      <c r="K6530" t="s">
        <v>2207</v>
      </c>
      <c r="L6530">
        <v>0.25</v>
      </c>
      <c r="M6530" t="s">
        <v>37</v>
      </c>
      <c r="N6530" t="s">
        <v>919</v>
      </c>
      <c r="O6530">
        <v>3</v>
      </c>
      <c r="P6530" t="s">
        <v>272</v>
      </c>
      <c r="Q6530" t="s">
        <v>273</v>
      </c>
      <c r="R6530" t="s">
        <v>41</v>
      </c>
      <c r="S6530" t="s">
        <v>42</v>
      </c>
      <c r="T6530" t="s">
        <v>3701</v>
      </c>
      <c r="U6530" t="s">
        <v>3702</v>
      </c>
      <c r="V6530" t="s">
        <v>2210</v>
      </c>
    </row>
    <row r="6531" spans="1:22">
      <c r="A6531" s="4">
        <v>46063</v>
      </c>
      <c r="B6531" t="s">
        <v>4945</v>
      </c>
      <c r="C6531" t="s">
        <v>23</v>
      </c>
      <c r="D6531">
        <v>1</v>
      </c>
      <c r="E6531">
        <v>25999.999999999996</v>
      </c>
      <c r="F6531">
        <f>Table2[[#This Row],[Đơn Giá Chuẩn]]*Table2[[#This Row],[Tổng số lượng bán]]</f>
        <v>25999.999999999996</v>
      </c>
      <c r="G6531">
        <v>0</v>
      </c>
      <c r="H6531">
        <f>Table2[[#This Row],[Doanh số bán]]-Table2[[#This Row],[Chiết khấu]]</f>
        <v>25999.999999999996</v>
      </c>
      <c r="K6531" t="s">
        <v>24</v>
      </c>
      <c r="L6531">
        <v>0</v>
      </c>
      <c r="M6531" t="s">
        <v>319</v>
      </c>
      <c r="N6531" t="s">
        <v>26</v>
      </c>
      <c r="O6531">
        <v>0</v>
      </c>
      <c r="P6531" t="s">
        <v>47</v>
      </c>
      <c r="Q6531" t="s">
        <v>48</v>
      </c>
      <c r="R6531" t="s">
        <v>29</v>
      </c>
      <c r="S6531" t="s">
        <v>30</v>
      </c>
      <c r="T6531" t="s">
        <v>320</v>
      </c>
      <c r="U6531" t="s">
        <v>321</v>
      </c>
      <c r="V6531" t="s">
        <v>33</v>
      </c>
    </row>
    <row r="6532" spans="1:22">
      <c r="A6532" s="4">
        <v>46063</v>
      </c>
      <c r="B6532" t="s">
        <v>4945</v>
      </c>
      <c r="C6532" t="s">
        <v>23</v>
      </c>
      <c r="D6532">
        <v>1</v>
      </c>
      <c r="E6532">
        <v>47000</v>
      </c>
      <c r="F6532">
        <f>Table2[[#This Row],[Đơn Giá Chuẩn]]*Table2[[#This Row],[Tổng số lượng bán]]</f>
        <v>47000</v>
      </c>
      <c r="G6532">
        <v>0</v>
      </c>
      <c r="H6532">
        <f>Table2[[#This Row],[Doanh số bán]]-Table2[[#This Row],[Chiết khấu]]</f>
        <v>47000</v>
      </c>
      <c r="K6532" t="s">
        <v>24</v>
      </c>
      <c r="L6532">
        <v>0</v>
      </c>
      <c r="M6532" t="s">
        <v>319</v>
      </c>
      <c r="N6532" t="s">
        <v>26</v>
      </c>
      <c r="O6532">
        <v>0</v>
      </c>
      <c r="P6532" t="s">
        <v>876</v>
      </c>
      <c r="Q6532" t="s">
        <v>877</v>
      </c>
      <c r="R6532" t="s">
        <v>29</v>
      </c>
      <c r="S6532" t="s">
        <v>59</v>
      </c>
      <c r="T6532" t="s">
        <v>320</v>
      </c>
      <c r="U6532" t="s">
        <v>321</v>
      </c>
      <c r="V6532" t="s">
        <v>33</v>
      </c>
    </row>
    <row r="6533" spans="1:22">
      <c r="A6533" s="4">
        <v>46063</v>
      </c>
      <c r="B6533" t="s">
        <v>4946</v>
      </c>
      <c r="C6533" t="s">
        <v>23</v>
      </c>
      <c r="D6533">
        <v>2</v>
      </c>
      <c r="E6533">
        <v>32000</v>
      </c>
      <c r="F6533">
        <f>Table2[[#This Row],[Đơn Giá Chuẩn]]*Table2[[#This Row],[Tổng số lượng bán]]</f>
        <v>64000</v>
      </c>
      <c r="G6533">
        <v>0</v>
      </c>
      <c r="H6533">
        <f>Table2[[#This Row],[Doanh số bán]]-Table2[[#This Row],[Chiết khấu]]</f>
        <v>64000</v>
      </c>
      <c r="K6533" t="s">
        <v>24</v>
      </c>
      <c r="L6533">
        <v>0</v>
      </c>
      <c r="M6533" t="s">
        <v>319</v>
      </c>
      <c r="N6533" t="s">
        <v>26</v>
      </c>
      <c r="O6533">
        <v>0</v>
      </c>
      <c r="P6533" t="s">
        <v>489</v>
      </c>
      <c r="Q6533" t="s">
        <v>490</v>
      </c>
      <c r="R6533" t="s">
        <v>29</v>
      </c>
      <c r="S6533" t="s">
        <v>59</v>
      </c>
      <c r="T6533" t="s">
        <v>320</v>
      </c>
      <c r="U6533" t="s">
        <v>321</v>
      </c>
      <c r="V6533" t="s">
        <v>33</v>
      </c>
    </row>
    <row r="6534" spans="1:22">
      <c r="A6534" s="4">
        <v>46064</v>
      </c>
      <c r="B6534" t="s">
        <v>4947</v>
      </c>
      <c r="C6534" t="s">
        <v>23</v>
      </c>
      <c r="D6534">
        <v>1</v>
      </c>
      <c r="E6534">
        <v>25999.999999999996</v>
      </c>
      <c r="F6534">
        <f>Table2[[#This Row],[Đơn Giá Chuẩn]]*Table2[[#This Row],[Tổng số lượng bán]]</f>
        <v>25999.999999999996</v>
      </c>
      <c r="G6534">
        <v>0</v>
      </c>
      <c r="H6534">
        <f>Table2[[#This Row],[Doanh số bán]]-Table2[[#This Row],[Chiết khấu]]</f>
        <v>25999.999999999996</v>
      </c>
      <c r="K6534" t="s">
        <v>24</v>
      </c>
      <c r="L6534">
        <v>0</v>
      </c>
      <c r="M6534" t="s">
        <v>319</v>
      </c>
      <c r="N6534" t="s">
        <v>26</v>
      </c>
      <c r="O6534">
        <v>0</v>
      </c>
      <c r="P6534" t="s">
        <v>47</v>
      </c>
      <c r="Q6534" t="s">
        <v>48</v>
      </c>
      <c r="R6534" t="s">
        <v>29</v>
      </c>
      <c r="S6534" t="s">
        <v>30</v>
      </c>
      <c r="T6534" t="s">
        <v>320</v>
      </c>
      <c r="U6534" t="s">
        <v>321</v>
      </c>
      <c r="V6534" t="s">
        <v>33</v>
      </c>
    </row>
    <row r="6535" spans="1:22">
      <c r="A6535" s="4">
        <v>46064</v>
      </c>
      <c r="B6535" t="s">
        <v>4948</v>
      </c>
      <c r="C6535" t="s">
        <v>23</v>
      </c>
      <c r="D6535">
        <v>1</v>
      </c>
      <c r="E6535">
        <v>62000</v>
      </c>
      <c r="F6535">
        <f>Table2[[#This Row],[Đơn Giá Chuẩn]]*Table2[[#This Row],[Tổng số lượng bán]]</f>
        <v>62000</v>
      </c>
      <c r="G6535">
        <v>0</v>
      </c>
      <c r="H6535">
        <f>Table2[[#This Row],[Doanh số bán]]-Table2[[#This Row],[Chiết khấu]]</f>
        <v>62000</v>
      </c>
      <c r="K6535" t="s">
        <v>24</v>
      </c>
      <c r="L6535">
        <v>0</v>
      </c>
      <c r="M6535" t="s">
        <v>319</v>
      </c>
      <c r="N6535" t="s">
        <v>26</v>
      </c>
      <c r="O6535">
        <v>0</v>
      </c>
      <c r="P6535" t="s">
        <v>199</v>
      </c>
      <c r="Q6535" t="s">
        <v>200</v>
      </c>
      <c r="R6535" t="s">
        <v>29</v>
      </c>
      <c r="S6535" t="s">
        <v>30</v>
      </c>
      <c r="T6535" t="s">
        <v>320</v>
      </c>
      <c r="U6535" t="s">
        <v>321</v>
      </c>
      <c r="V6535" t="s">
        <v>33</v>
      </c>
    </row>
    <row r="6536" spans="1:22">
      <c r="A6536" s="4">
        <v>46064</v>
      </c>
      <c r="B6536" t="s">
        <v>4949</v>
      </c>
      <c r="C6536" t="s">
        <v>23</v>
      </c>
      <c r="D6536">
        <v>1</v>
      </c>
      <c r="E6536">
        <v>42000</v>
      </c>
      <c r="F6536">
        <f>Table2[[#This Row],[Đơn Giá Chuẩn]]*Table2[[#This Row],[Tổng số lượng bán]]</f>
        <v>42000</v>
      </c>
      <c r="G6536">
        <v>0</v>
      </c>
      <c r="H6536">
        <f>Table2[[#This Row],[Doanh số bán]]-Table2[[#This Row],[Chiết khấu]]</f>
        <v>42000</v>
      </c>
      <c r="K6536" t="s">
        <v>24</v>
      </c>
      <c r="L6536">
        <v>0</v>
      </c>
      <c r="M6536" t="s">
        <v>319</v>
      </c>
      <c r="N6536" t="s">
        <v>26</v>
      </c>
      <c r="O6536">
        <v>0</v>
      </c>
      <c r="P6536" t="s">
        <v>94</v>
      </c>
      <c r="Q6536" t="s">
        <v>95</v>
      </c>
      <c r="R6536" t="s">
        <v>29</v>
      </c>
      <c r="S6536" t="s">
        <v>30</v>
      </c>
      <c r="T6536" t="s">
        <v>320</v>
      </c>
      <c r="U6536" t="s">
        <v>321</v>
      </c>
      <c r="V6536" t="s">
        <v>33</v>
      </c>
    </row>
    <row r="6537" spans="1:22">
      <c r="A6537" s="4">
        <v>46064</v>
      </c>
      <c r="B6537" t="s">
        <v>4950</v>
      </c>
      <c r="C6537" t="s">
        <v>23</v>
      </c>
      <c r="D6537">
        <v>1</v>
      </c>
      <c r="E6537">
        <v>21000</v>
      </c>
      <c r="F6537">
        <f>Table2[[#This Row],[Đơn Giá Chuẩn]]*Table2[[#This Row],[Tổng số lượng bán]]</f>
        <v>21000</v>
      </c>
      <c r="G6537">
        <v>0</v>
      </c>
      <c r="H6537">
        <f>Table2[[#This Row],[Doanh số bán]]-Table2[[#This Row],[Chiết khấu]]</f>
        <v>21000</v>
      </c>
      <c r="K6537" t="s">
        <v>24</v>
      </c>
      <c r="L6537">
        <v>0</v>
      </c>
      <c r="M6537" t="s">
        <v>319</v>
      </c>
      <c r="N6537" t="s">
        <v>26</v>
      </c>
      <c r="O6537">
        <v>0</v>
      </c>
      <c r="P6537" t="s">
        <v>27</v>
      </c>
      <c r="Q6537" t="s">
        <v>28</v>
      </c>
      <c r="R6537" t="s">
        <v>29</v>
      </c>
      <c r="S6537" t="s">
        <v>30</v>
      </c>
      <c r="T6537" t="s">
        <v>320</v>
      </c>
      <c r="U6537" t="s">
        <v>321</v>
      </c>
      <c r="V6537" t="s">
        <v>33</v>
      </c>
    </row>
    <row r="6538" spans="1:22">
      <c r="A6538" s="4">
        <v>46064</v>
      </c>
      <c r="B6538" t="s">
        <v>4951</v>
      </c>
      <c r="C6538" t="s">
        <v>23</v>
      </c>
      <c r="D6538">
        <v>3</v>
      </c>
      <c r="E6538">
        <v>25999.999999999996</v>
      </c>
      <c r="F6538">
        <f>Table2[[#This Row],[Đơn Giá Chuẩn]]*Table2[[#This Row],[Tổng số lượng bán]]</f>
        <v>77999.999999999985</v>
      </c>
      <c r="G6538">
        <v>0</v>
      </c>
      <c r="H6538">
        <f>Table2[[#This Row],[Doanh số bán]]-Table2[[#This Row],[Chiết khấu]]</f>
        <v>77999.999999999985</v>
      </c>
      <c r="K6538" t="s">
        <v>24</v>
      </c>
      <c r="L6538">
        <v>0</v>
      </c>
      <c r="M6538" t="s">
        <v>319</v>
      </c>
      <c r="N6538" t="s">
        <v>26</v>
      </c>
      <c r="O6538">
        <v>0</v>
      </c>
      <c r="P6538" t="s">
        <v>47</v>
      </c>
      <c r="Q6538" t="s">
        <v>48</v>
      </c>
      <c r="R6538" t="s">
        <v>29</v>
      </c>
      <c r="S6538" t="s">
        <v>30</v>
      </c>
      <c r="T6538" t="s">
        <v>320</v>
      </c>
      <c r="U6538" t="s">
        <v>321</v>
      </c>
      <c r="V6538" t="s">
        <v>33</v>
      </c>
    </row>
    <row r="6539" spans="1:22">
      <c r="A6539" s="4">
        <v>46064</v>
      </c>
      <c r="B6539" t="s">
        <v>4952</v>
      </c>
      <c r="C6539" t="s">
        <v>23</v>
      </c>
      <c r="D6539">
        <v>3</v>
      </c>
      <c r="E6539">
        <v>25999.999999999996</v>
      </c>
      <c r="F6539">
        <f>Table2[[#This Row],[Đơn Giá Chuẩn]]*Table2[[#This Row],[Tổng số lượng bán]]</f>
        <v>77999.999999999985</v>
      </c>
      <c r="G6539">
        <v>0</v>
      </c>
      <c r="H6539">
        <f>Table2[[#This Row],[Doanh số bán]]-Table2[[#This Row],[Chiết khấu]]</f>
        <v>77999.999999999985</v>
      </c>
      <c r="K6539" t="s">
        <v>24</v>
      </c>
      <c r="L6539">
        <v>0</v>
      </c>
      <c r="M6539" t="s">
        <v>319</v>
      </c>
      <c r="N6539" t="s">
        <v>26</v>
      </c>
      <c r="O6539">
        <v>0</v>
      </c>
      <c r="P6539" t="s">
        <v>47</v>
      </c>
      <c r="Q6539" t="s">
        <v>48</v>
      </c>
      <c r="R6539" t="s">
        <v>29</v>
      </c>
      <c r="S6539" t="s">
        <v>30</v>
      </c>
      <c r="T6539" t="s">
        <v>320</v>
      </c>
      <c r="U6539" t="s">
        <v>321</v>
      </c>
      <c r="V6539" t="s">
        <v>33</v>
      </c>
    </row>
    <row r="6540" spans="1:22">
      <c r="A6540" s="4">
        <v>46064</v>
      </c>
      <c r="B6540" t="s">
        <v>4953</v>
      </c>
      <c r="C6540" t="s">
        <v>23</v>
      </c>
      <c r="D6540">
        <v>3</v>
      </c>
      <c r="E6540">
        <v>32000</v>
      </c>
      <c r="F6540">
        <f>Table2[[#This Row],[Đơn Giá Chuẩn]]*Table2[[#This Row],[Tổng số lượng bán]]</f>
        <v>96000</v>
      </c>
      <c r="G6540">
        <v>0</v>
      </c>
      <c r="H6540">
        <f>Table2[[#This Row],[Doanh số bán]]-Table2[[#This Row],[Chiết khấu]]</f>
        <v>96000</v>
      </c>
      <c r="K6540" t="s">
        <v>24</v>
      </c>
      <c r="L6540">
        <v>0</v>
      </c>
      <c r="M6540" t="s">
        <v>319</v>
      </c>
      <c r="N6540" t="s">
        <v>26</v>
      </c>
      <c r="O6540">
        <v>0</v>
      </c>
      <c r="P6540" t="s">
        <v>125</v>
      </c>
      <c r="Q6540" t="s">
        <v>126</v>
      </c>
      <c r="R6540" t="s">
        <v>29</v>
      </c>
      <c r="S6540" t="s">
        <v>30</v>
      </c>
      <c r="T6540" t="s">
        <v>320</v>
      </c>
      <c r="U6540" t="s">
        <v>321</v>
      </c>
      <c r="V6540" t="s">
        <v>33</v>
      </c>
    </row>
    <row r="6541" spans="1:22">
      <c r="A6541" s="4">
        <v>46064</v>
      </c>
      <c r="B6541" t="s">
        <v>4954</v>
      </c>
      <c r="C6541" t="s">
        <v>23</v>
      </c>
      <c r="D6541">
        <v>2</v>
      </c>
      <c r="E6541">
        <v>21000</v>
      </c>
      <c r="F6541">
        <f>Table2[[#This Row],[Đơn Giá Chuẩn]]*Table2[[#This Row],[Tổng số lượng bán]]</f>
        <v>42000</v>
      </c>
      <c r="G6541">
        <v>0</v>
      </c>
      <c r="H6541">
        <f>Table2[[#This Row],[Doanh số bán]]-Table2[[#This Row],[Chiết khấu]]</f>
        <v>42000</v>
      </c>
      <c r="K6541" t="s">
        <v>24</v>
      </c>
      <c r="L6541">
        <v>0</v>
      </c>
      <c r="M6541" t="s">
        <v>319</v>
      </c>
      <c r="N6541" t="s">
        <v>26</v>
      </c>
      <c r="O6541">
        <v>0</v>
      </c>
      <c r="P6541" t="s">
        <v>27</v>
      </c>
      <c r="Q6541" t="s">
        <v>28</v>
      </c>
      <c r="R6541" t="s">
        <v>29</v>
      </c>
      <c r="S6541" t="s">
        <v>30</v>
      </c>
      <c r="T6541" t="s">
        <v>320</v>
      </c>
      <c r="U6541" t="s">
        <v>321</v>
      </c>
      <c r="V6541" t="s">
        <v>33</v>
      </c>
    </row>
    <row r="6542" spans="1:22">
      <c r="A6542" s="4">
        <v>46064</v>
      </c>
      <c r="B6542" t="s">
        <v>4954</v>
      </c>
      <c r="C6542" t="s">
        <v>23</v>
      </c>
      <c r="D6542">
        <v>2</v>
      </c>
      <c r="E6542">
        <v>25999.999999999996</v>
      </c>
      <c r="F6542">
        <f>Table2[[#This Row],[Đơn Giá Chuẩn]]*Table2[[#This Row],[Tổng số lượng bán]]</f>
        <v>51999.999999999993</v>
      </c>
      <c r="G6542">
        <v>0</v>
      </c>
      <c r="H6542">
        <f>Table2[[#This Row],[Doanh số bán]]-Table2[[#This Row],[Chiết khấu]]</f>
        <v>51999.999999999993</v>
      </c>
      <c r="K6542" t="s">
        <v>24</v>
      </c>
      <c r="L6542">
        <v>0</v>
      </c>
      <c r="M6542" t="s">
        <v>319</v>
      </c>
      <c r="N6542" t="s">
        <v>26</v>
      </c>
      <c r="O6542">
        <v>0</v>
      </c>
      <c r="P6542" t="s">
        <v>47</v>
      </c>
      <c r="Q6542" t="s">
        <v>48</v>
      </c>
      <c r="R6542" t="s">
        <v>29</v>
      </c>
      <c r="S6542" t="s">
        <v>30</v>
      </c>
      <c r="T6542" t="s">
        <v>320</v>
      </c>
      <c r="U6542" t="s">
        <v>321</v>
      </c>
      <c r="V6542" t="s">
        <v>33</v>
      </c>
    </row>
    <row r="6543" spans="1:22">
      <c r="A6543" s="4">
        <v>46064</v>
      </c>
      <c r="B6543" t="s">
        <v>4955</v>
      </c>
      <c r="C6543" t="s">
        <v>23</v>
      </c>
      <c r="D6543">
        <v>1</v>
      </c>
      <c r="E6543">
        <v>42000</v>
      </c>
      <c r="F6543">
        <f>Table2[[#This Row],[Đơn Giá Chuẩn]]*Table2[[#This Row],[Tổng số lượng bán]]</f>
        <v>42000</v>
      </c>
      <c r="G6543">
        <v>0</v>
      </c>
      <c r="H6543">
        <f>Table2[[#This Row],[Doanh số bán]]-Table2[[#This Row],[Chiết khấu]]</f>
        <v>42000</v>
      </c>
      <c r="K6543" t="s">
        <v>24</v>
      </c>
      <c r="L6543">
        <v>0</v>
      </c>
      <c r="M6543" t="s">
        <v>319</v>
      </c>
      <c r="N6543" t="s">
        <v>26</v>
      </c>
      <c r="O6543">
        <v>0</v>
      </c>
      <c r="P6543" t="s">
        <v>62</v>
      </c>
      <c r="Q6543" t="s">
        <v>63</v>
      </c>
      <c r="R6543" t="s">
        <v>29</v>
      </c>
      <c r="S6543" t="s">
        <v>56</v>
      </c>
      <c r="T6543" t="s">
        <v>320</v>
      </c>
      <c r="U6543" t="s">
        <v>321</v>
      </c>
      <c r="V6543" t="s">
        <v>33</v>
      </c>
    </row>
    <row r="6544" spans="1:22">
      <c r="A6544" s="4">
        <v>46064</v>
      </c>
      <c r="B6544" t="s">
        <v>4955</v>
      </c>
      <c r="C6544" t="s">
        <v>23</v>
      </c>
      <c r="D6544">
        <v>1</v>
      </c>
      <c r="E6544">
        <v>42000</v>
      </c>
      <c r="F6544">
        <f>Table2[[#This Row],[Đơn Giá Chuẩn]]*Table2[[#This Row],[Tổng số lượng bán]]</f>
        <v>42000</v>
      </c>
      <c r="G6544">
        <v>0</v>
      </c>
      <c r="H6544">
        <f>Table2[[#This Row],[Doanh số bán]]-Table2[[#This Row],[Chiết khấu]]</f>
        <v>42000</v>
      </c>
      <c r="K6544" t="s">
        <v>24</v>
      </c>
      <c r="L6544">
        <v>0</v>
      </c>
      <c r="M6544" t="s">
        <v>319</v>
      </c>
      <c r="N6544" t="s">
        <v>26</v>
      </c>
      <c r="O6544">
        <v>0</v>
      </c>
      <c r="P6544" t="s">
        <v>389</v>
      </c>
      <c r="Q6544" t="s">
        <v>390</v>
      </c>
      <c r="R6544" t="s">
        <v>29</v>
      </c>
      <c r="S6544" t="s">
        <v>56</v>
      </c>
      <c r="T6544" t="s">
        <v>320</v>
      </c>
      <c r="U6544" t="s">
        <v>321</v>
      </c>
      <c r="V6544" t="s">
        <v>33</v>
      </c>
    </row>
    <row r="6545" spans="1:22">
      <c r="A6545" s="4">
        <v>46064</v>
      </c>
      <c r="B6545" t="s">
        <v>4956</v>
      </c>
      <c r="C6545" t="s">
        <v>23</v>
      </c>
      <c r="D6545">
        <v>1</v>
      </c>
      <c r="E6545">
        <v>25999.999999999996</v>
      </c>
      <c r="F6545">
        <f>Table2[[#This Row],[Đơn Giá Chuẩn]]*Table2[[#This Row],[Tổng số lượng bán]]</f>
        <v>25999.999999999996</v>
      </c>
      <c r="G6545">
        <v>0</v>
      </c>
      <c r="H6545">
        <f>Table2[[#This Row],[Doanh số bán]]-Table2[[#This Row],[Chiết khấu]]</f>
        <v>25999.999999999996</v>
      </c>
      <c r="K6545" t="s">
        <v>24</v>
      </c>
      <c r="L6545">
        <v>0</v>
      </c>
      <c r="M6545" t="s">
        <v>319</v>
      </c>
      <c r="N6545" t="s">
        <v>26</v>
      </c>
      <c r="O6545">
        <v>0</v>
      </c>
      <c r="P6545" t="s">
        <v>47</v>
      </c>
      <c r="Q6545" t="s">
        <v>48</v>
      </c>
      <c r="R6545" t="s">
        <v>29</v>
      </c>
      <c r="S6545" t="s">
        <v>30</v>
      </c>
      <c r="T6545" t="s">
        <v>320</v>
      </c>
      <c r="U6545" t="s">
        <v>321</v>
      </c>
      <c r="V6545" t="s">
        <v>33</v>
      </c>
    </row>
    <row r="6546" spans="1:22">
      <c r="A6546" s="4">
        <v>46064</v>
      </c>
      <c r="B6546" t="s">
        <v>4956</v>
      </c>
      <c r="C6546" t="s">
        <v>23</v>
      </c>
      <c r="D6546">
        <v>1</v>
      </c>
      <c r="E6546">
        <v>21000</v>
      </c>
      <c r="F6546">
        <f>Table2[[#This Row],[Đơn Giá Chuẩn]]*Table2[[#This Row],[Tổng số lượng bán]]</f>
        <v>21000</v>
      </c>
      <c r="G6546">
        <v>0</v>
      </c>
      <c r="H6546">
        <f>Table2[[#This Row],[Doanh số bán]]-Table2[[#This Row],[Chiết khấu]]</f>
        <v>21000</v>
      </c>
      <c r="K6546" t="s">
        <v>24</v>
      </c>
      <c r="L6546">
        <v>0</v>
      </c>
      <c r="M6546" t="s">
        <v>319</v>
      </c>
      <c r="N6546" t="s">
        <v>26</v>
      </c>
      <c r="O6546">
        <v>0</v>
      </c>
      <c r="P6546" t="s">
        <v>27</v>
      </c>
      <c r="Q6546" t="s">
        <v>28</v>
      </c>
      <c r="R6546" t="s">
        <v>29</v>
      </c>
      <c r="S6546" t="s">
        <v>30</v>
      </c>
      <c r="T6546" t="s">
        <v>320</v>
      </c>
      <c r="U6546" t="s">
        <v>321</v>
      </c>
      <c r="V6546" t="s">
        <v>33</v>
      </c>
    </row>
    <row r="6547" spans="1:22">
      <c r="A6547" s="4">
        <v>46064</v>
      </c>
      <c r="B6547" t="s">
        <v>4957</v>
      </c>
      <c r="C6547" t="s">
        <v>23</v>
      </c>
      <c r="D6547">
        <v>1</v>
      </c>
      <c r="E6547">
        <v>25999.999999999996</v>
      </c>
      <c r="F6547">
        <f>Table2[[#This Row],[Đơn Giá Chuẩn]]*Table2[[#This Row],[Tổng số lượng bán]]</f>
        <v>25999.999999999996</v>
      </c>
      <c r="G6547">
        <v>0</v>
      </c>
      <c r="H6547">
        <f>Table2[[#This Row],[Doanh số bán]]-Table2[[#This Row],[Chiết khấu]]</f>
        <v>25999.999999999996</v>
      </c>
      <c r="K6547" t="s">
        <v>24</v>
      </c>
      <c r="L6547">
        <v>0</v>
      </c>
      <c r="M6547" t="s">
        <v>319</v>
      </c>
      <c r="N6547" t="s">
        <v>26</v>
      </c>
      <c r="O6547">
        <v>0</v>
      </c>
      <c r="P6547" t="s">
        <v>47</v>
      </c>
      <c r="Q6547" t="s">
        <v>48</v>
      </c>
      <c r="R6547" t="s">
        <v>29</v>
      </c>
      <c r="S6547" t="s">
        <v>30</v>
      </c>
      <c r="T6547" t="s">
        <v>320</v>
      </c>
      <c r="U6547" t="s">
        <v>321</v>
      </c>
      <c r="V6547" t="s">
        <v>33</v>
      </c>
    </row>
    <row r="6548" spans="1:22">
      <c r="A6548" s="4">
        <v>46064</v>
      </c>
      <c r="B6548" t="s">
        <v>4958</v>
      </c>
      <c r="C6548" t="s">
        <v>23</v>
      </c>
      <c r="D6548">
        <v>1</v>
      </c>
      <c r="E6548">
        <v>21000</v>
      </c>
      <c r="F6548">
        <f>Table2[[#This Row],[Đơn Giá Chuẩn]]*Table2[[#This Row],[Tổng số lượng bán]]</f>
        <v>21000</v>
      </c>
      <c r="G6548">
        <v>0</v>
      </c>
      <c r="H6548">
        <f>Table2[[#This Row],[Doanh số bán]]-Table2[[#This Row],[Chiết khấu]]</f>
        <v>21000</v>
      </c>
      <c r="K6548" t="s">
        <v>24</v>
      </c>
      <c r="L6548">
        <v>0</v>
      </c>
      <c r="M6548" t="s">
        <v>319</v>
      </c>
      <c r="N6548" t="s">
        <v>26</v>
      </c>
      <c r="O6548">
        <v>0</v>
      </c>
      <c r="P6548" t="s">
        <v>27</v>
      </c>
      <c r="Q6548" t="s">
        <v>28</v>
      </c>
      <c r="R6548" t="s">
        <v>29</v>
      </c>
      <c r="S6548" t="s">
        <v>30</v>
      </c>
      <c r="T6548" t="s">
        <v>320</v>
      </c>
      <c r="U6548" t="s">
        <v>321</v>
      </c>
      <c r="V6548" t="s">
        <v>33</v>
      </c>
    </row>
    <row r="6549" spans="1:22">
      <c r="A6549" s="4">
        <v>46064</v>
      </c>
      <c r="B6549" t="s">
        <v>4959</v>
      </c>
      <c r="C6549" t="s">
        <v>23</v>
      </c>
      <c r="D6549">
        <v>1</v>
      </c>
      <c r="E6549">
        <v>21000</v>
      </c>
      <c r="F6549">
        <f>Table2[[#This Row],[Đơn Giá Chuẩn]]*Table2[[#This Row],[Tổng số lượng bán]]</f>
        <v>21000</v>
      </c>
      <c r="G6549">
        <v>0</v>
      </c>
      <c r="H6549">
        <f>Table2[[#This Row],[Doanh số bán]]-Table2[[#This Row],[Chiết khấu]]</f>
        <v>21000</v>
      </c>
      <c r="K6549" t="s">
        <v>24</v>
      </c>
      <c r="L6549">
        <v>0</v>
      </c>
      <c r="M6549" t="s">
        <v>319</v>
      </c>
      <c r="N6549" t="s">
        <v>26</v>
      </c>
      <c r="O6549">
        <v>0</v>
      </c>
      <c r="P6549" t="s">
        <v>27</v>
      </c>
      <c r="Q6549" t="s">
        <v>28</v>
      </c>
      <c r="R6549" t="s">
        <v>29</v>
      </c>
      <c r="S6549" t="s">
        <v>30</v>
      </c>
      <c r="T6549" t="s">
        <v>320</v>
      </c>
      <c r="U6549" t="s">
        <v>321</v>
      </c>
      <c r="V6549" t="s">
        <v>33</v>
      </c>
    </row>
    <row r="6550" spans="1:22">
      <c r="A6550" s="4">
        <v>46064</v>
      </c>
      <c r="B6550" t="s">
        <v>4960</v>
      </c>
      <c r="C6550" t="s">
        <v>23</v>
      </c>
      <c r="D6550">
        <v>1</v>
      </c>
      <c r="E6550">
        <v>62000</v>
      </c>
      <c r="F6550">
        <f>Table2[[#This Row],[Đơn Giá Chuẩn]]*Table2[[#This Row],[Tổng số lượng bán]]</f>
        <v>62000</v>
      </c>
      <c r="G6550">
        <v>0</v>
      </c>
      <c r="H6550">
        <f>Table2[[#This Row],[Doanh số bán]]-Table2[[#This Row],[Chiết khấu]]</f>
        <v>62000</v>
      </c>
      <c r="K6550" t="s">
        <v>24</v>
      </c>
      <c r="L6550">
        <v>0</v>
      </c>
      <c r="M6550" t="s">
        <v>319</v>
      </c>
      <c r="N6550" t="s">
        <v>26</v>
      </c>
      <c r="O6550">
        <v>0</v>
      </c>
      <c r="P6550" t="s">
        <v>199</v>
      </c>
      <c r="Q6550" t="s">
        <v>200</v>
      </c>
      <c r="R6550" t="s">
        <v>29</v>
      </c>
      <c r="S6550" t="s">
        <v>30</v>
      </c>
      <c r="T6550" t="s">
        <v>320</v>
      </c>
      <c r="U6550" t="s">
        <v>321</v>
      </c>
      <c r="V6550" t="s">
        <v>33</v>
      </c>
    </row>
    <row r="6551" spans="1:22">
      <c r="A6551" s="4">
        <v>46064</v>
      </c>
      <c r="B6551" t="s">
        <v>4960</v>
      </c>
      <c r="C6551" t="s">
        <v>23</v>
      </c>
      <c r="D6551">
        <v>2</v>
      </c>
      <c r="E6551">
        <v>42000</v>
      </c>
      <c r="F6551">
        <f>Table2[[#This Row],[Đơn Giá Chuẩn]]*Table2[[#This Row],[Tổng số lượng bán]]</f>
        <v>84000</v>
      </c>
      <c r="G6551">
        <v>0</v>
      </c>
      <c r="H6551">
        <f>Table2[[#This Row],[Doanh số bán]]-Table2[[#This Row],[Chiết khấu]]</f>
        <v>84000</v>
      </c>
      <c r="K6551" t="s">
        <v>24</v>
      </c>
      <c r="L6551">
        <v>0</v>
      </c>
      <c r="M6551" t="s">
        <v>319</v>
      </c>
      <c r="N6551" t="s">
        <v>26</v>
      </c>
      <c r="O6551">
        <v>0</v>
      </c>
      <c r="P6551" t="s">
        <v>977</v>
      </c>
      <c r="Q6551" t="s">
        <v>978</v>
      </c>
      <c r="R6551" t="s">
        <v>29</v>
      </c>
      <c r="S6551" t="s">
        <v>59</v>
      </c>
      <c r="T6551" t="s">
        <v>320</v>
      </c>
      <c r="U6551" t="s">
        <v>321</v>
      </c>
      <c r="V6551" t="s">
        <v>33</v>
      </c>
    </row>
    <row r="6552" spans="1:22">
      <c r="A6552" s="4">
        <v>46064</v>
      </c>
      <c r="B6552" t="s">
        <v>4961</v>
      </c>
      <c r="C6552" t="s">
        <v>23</v>
      </c>
      <c r="D6552">
        <v>1</v>
      </c>
      <c r="E6552">
        <v>37000</v>
      </c>
      <c r="F6552">
        <f>Table2[[#This Row],[Đơn Giá Chuẩn]]*Table2[[#This Row],[Tổng số lượng bán]]</f>
        <v>37000</v>
      </c>
      <c r="G6552">
        <v>0</v>
      </c>
      <c r="H6552">
        <f>Table2[[#This Row],[Doanh số bán]]-Table2[[#This Row],[Chiết khấu]]</f>
        <v>37000</v>
      </c>
      <c r="K6552" t="s">
        <v>24</v>
      </c>
      <c r="L6552">
        <v>0</v>
      </c>
      <c r="M6552" t="s">
        <v>319</v>
      </c>
      <c r="N6552" t="s">
        <v>26</v>
      </c>
      <c r="O6552">
        <v>0</v>
      </c>
      <c r="P6552" t="s">
        <v>66</v>
      </c>
      <c r="Q6552" t="s">
        <v>67</v>
      </c>
      <c r="R6552" t="s">
        <v>29</v>
      </c>
      <c r="S6552" t="s">
        <v>68</v>
      </c>
      <c r="T6552" t="s">
        <v>320</v>
      </c>
      <c r="U6552" t="s">
        <v>321</v>
      </c>
      <c r="V6552" t="s">
        <v>33</v>
      </c>
    </row>
    <row r="6553" spans="1:22">
      <c r="A6553" s="4">
        <v>46064</v>
      </c>
      <c r="B6553" t="s">
        <v>4962</v>
      </c>
      <c r="C6553" t="s">
        <v>23</v>
      </c>
      <c r="D6553">
        <v>1</v>
      </c>
      <c r="E6553">
        <v>25999.999999999996</v>
      </c>
      <c r="F6553">
        <f>Table2[[#This Row],[Đơn Giá Chuẩn]]*Table2[[#This Row],[Tổng số lượng bán]]</f>
        <v>25999.999999999996</v>
      </c>
      <c r="G6553">
        <v>0</v>
      </c>
      <c r="H6553">
        <f>Table2[[#This Row],[Doanh số bán]]-Table2[[#This Row],[Chiết khấu]]</f>
        <v>25999.999999999996</v>
      </c>
      <c r="K6553" t="s">
        <v>24</v>
      </c>
      <c r="L6553">
        <v>0</v>
      </c>
      <c r="M6553" t="s">
        <v>319</v>
      </c>
      <c r="N6553" t="s">
        <v>26</v>
      </c>
      <c r="O6553">
        <v>0</v>
      </c>
      <c r="P6553" t="s">
        <v>47</v>
      </c>
      <c r="Q6553" t="s">
        <v>48</v>
      </c>
      <c r="R6553" t="s">
        <v>29</v>
      </c>
      <c r="S6553" t="s">
        <v>30</v>
      </c>
      <c r="T6553" t="s">
        <v>320</v>
      </c>
      <c r="U6553" t="s">
        <v>321</v>
      </c>
      <c r="V6553" t="s">
        <v>33</v>
      </c>
    </row>
    <row r="6554" spans="1:22">
      <c r="A6554" s="4">
        <v>46064</v>
      </c>
      <c r="B6554" t="s">
        <v>4962</v>
      </c>
      <c r="C6554" t="s">
        <v>23</v>
      </c>
      <c r="D6554">
        <v>1</v>
      </c>
      <c r="E6554">
        <v>21000</v>
      </c>
      <c r="F6554">
        <f>Table2[[#This Row],[Đơn Giá Chuẩn]]*Table2[[#This Row],[Tổng số lượng bán]]</f>
        <v>21000</v>
      </c>
      <c r="G6554">
        <v>0</v>
      </c>
      <c r="H6554">
        <f>Table2[[#This Row],[Doanh số bán]]-Table2[[#This Row],[Chiết khấu]]</f>
        <v>21000</v>
      </c>
      <c r="K6554" t="s">
        <v>24</v>
      </c>
      <c r="L6554">
        <v>0</v>
      </c>
      <c r="M6554" t="s">
        <v>319</v>
      </c>
      <c r="N6554" t="s">
        <v>26</v>
      </c>
      <c r="O6554">
        <v>0</v>
      </c>
      <c r="P6554" t="s">
        <v>27</v>
      </c>
      <c r="Q6554" t="s">
        <v>28</v>
      </c>
      <c r="R6554" t="s">
        <v>29</v>
      </c>
      <c r="S6554" t="s">
        <v>30</v>
      </c>
      <c r="T6554" t="s">
        <v>320</v>
      </c>
      <c r="U6554" t="s">
        <v>321</v>
      </c>
      <c r="V6554" t="s">
        <v>33</v>
      </c>
    </row>
    <row r="6555" spans="1:22">
      <c r="A6555" s="4">
        <v>46064</v>
      </c>
      <c r="B6555" t="s">
        <v>4963</v>
      </c>
      <c r="C6555" t="s">
        <v>104</v>
      </c>
      <c r="D6555">
        <v>5</v>
      </c>
      <c r="E6555">
        <v>51000</v>
      </c>
      <c r="F6555">
        <f>Table2[[#This Row],[Đơn Giá Chuẩn]]*Table2[[#This Row],[Tổng số lượng bán]]</f>
        <v>255000</v>
      </c>
      <c r="G6555">
        <v>0</v>
      </c>
      <c r="H6555">
        <f>Table2[[#This Row],[Doanh số bán]]-Table2[[#This Row],[Chiết khấu]]</f>
        <v>255000</v>
      </c>
      <c r="K6555" t="s">
        <v>24</v>
      </c>
      <c r="L6555">
        <v>0.12</v>
      </c>
      <c r="M6555" t="s">
        <v>319</v>
      </c>
      <c r="N6555" t="s">
        <v>26</v>
      </c>
      <c r="O6555">
        <v>0.6</v>
      </c>
      <c r="P6555" t="s">
        <v>656</v>
      </c>
      <c r="Q6555" t="s">
        <v>657</v>
      </c>
      <c r="R6555" t="s">
        <v>107</v>
      </c>
      <c r="S6555" t="s">
        <v>108</v>
      </c>
      <c r="T6555" t="s">
        <v>320</v>
      </c>
      <c r="U6555" t="s">
        <v>321</v>
      </c>
      <c r="V6555" t="s">
        <v>33</v>
      </c>
    </row>
    <row r="6556" spans="1:22">
      <c r="A6556" s="4">
        <v>46064</v>
      </c>
      <c r="B6556" t="s">
        <v>4963</v>
      </c>
      <c r="C6556" t="s">
        <v>104</v>
      </c>
      <c r="D6556">
        <v>13</v>
      </c>
      <c r="E6556">
        <v>137000</v>
      </c>
      <c r="F6556">
        <f>Table2[[#This Row],[Đơn Giá Chuẩn]]*Table2[[#This Row],[Tổng số lượng bán]]</f>
        <v>1781000</v>
      </c>
      <c r="G6556">
        <v>0</v>
      </c>
      <c r="H6556">
        <f>Table2[[#This Row],[Doanh số bán]]-Table2[[#This Row],[Chiết khấu]]</f>
        <v>1781000</v>
      </c>
      <c r="K6556" t="s">
        <v>24</v>
      </c>
      <c r="L6556">
        <v>0.1</v>
      </c>
      <c r="M6556" t="s">
        <v>319</v>
      </c>
      <c r="N6556" t="s">
        <v>26</v>
      </c>
      <c r="O6556">
        <v>1.3</v>
      </c>
      <c r="P6556" t="s">
        <v>1625</v>
      </c>
      <c r="Q6556" t="s">
        <v>1626</v>
      </c>
      <c r="R6556" t="s">
        <v>41</v>
      </c>
      <c r="S6556" t="s">
        <v>42</v>
      </c>
      <c r="T6556" t="s">
        <v>320</v>
      </c>
      <c r="U6556" t="s">
        <v>321</v>
      </c>
      <c r="V6556" t="s">
        <v>33</v>
      </c>
    </row>
    <row r="6557" spans="1:22">
      <c r="A6557" s="4">
        <v>46064</v>
      </c>
      <c r="B6557" t="s">
        <v>4964</v>
      </c>
      <c r="C6557" t="s">
        <v>23</v>
      </c>
      <c r="D6557">
        <v>1</v>
      </c>
      <c r="E6557">
        <v>25999.999999999996</v>
      </c>
      <c r="F6557">
        <f>Table2[[#This Row],[Đơn Giá Chuẩn]]*Table2[[#This Row],[Tổng số lượng bán]]</f>
        <v>25999.999999999996</v>
      </c>
      <c r="G6557">
        <v>0</v>
      </c>
      <c r="H6557">
        <f>Table2[[#This Row],[Doanh số bán]]-Table2[[#This Row],[Chiết khấu]]</f>
        <v>25999.999999999996</v>
      </c>
      <c r="K6557" t="s">
        <v>24</v>
      </c>
      <c r="L6557">
        <v>0</v>
      </c>
      <c r="M6557" t="s">
        <v>319</v>
      </c>
      <c r="N6557" t="s">
        <v>26</v>
      </c>
      <c r="O6557">
        <v>0</v>
      </c>
      <c r="P6557" t="s">
        <v>47</v>
      </c>
      <c r="Q6557" t="s">
        <v>48</v>
      </c>
      <c r="R6557" t="s">
        <v>29</v>
      </c>
      <c r="S6557" t="s">
        <v>30</v>
      </c>
      <c r="T6557" t="s">
        <v>320</v>
      </c>
      <c r="U6557" t="s">
        <v>321</v>
      </c>
      <c r="V6557" t="s">
        <v>33</v>
      </c>
    </row>
    <row r="6558" spans="1:22">
      <c r="A6558" s="4">
        <v>46064</v>
      </c>
      <c r="B6558" t="s">
        <v>4964</v>
      </c>
      <c r="C6558" t="s">
        <v>23</v>
      </c>
      <c r="D6558">
        <v>1</v>
      </c>
      <c r="E6558">
        <v>37000</v>
      </c>
      <c r="F6558">
        <f>Table2[[#This Row],[Đơn Giá Chuẩn]]*Table2[[#This Row],[Tổng số lượng bán]]</f>
        <v>37000</v>
      </c>
      <c r="G6558">
        <v>0</v>
      </c>
      <c r="H6558">
        <f>Table2[[#This Row],[Doanh số bán]]-Table2[[#This Row],[Chiết khấu]]</f>
        <v>37000</v>
      </c>
      <c r="K6558" t="s">
        <v>24</v>
      </c>
      <c r="L6558">
        <v>0</v>
      </c>
      <c r="M6558" t="s">
        <v>319</v>
      </c>
      <c r="N6558" t="s">
        <v>26</v>
      </c>
      <c r="O6558">
        <v>0</v>
      </c>
      <c r="P6558" t="s">
        <v>66</v>
      </c>
      <c r="Q6558" t="s">
        <v>67</v>
      </c>
      <c r="R6558" t="s">
        <v>29</v>
      </c>
      <c r="S6558" t="s">
        <v>68</v>
      </c>
      <c r="T6558" t="s">
        <v>320</v>
      </c>
      <c r="U6558" t="s">
        <v>321</v>
      </c>
      <c r="V6558" t="s">
        <v>33</v>
      </c>
    </row>
    <row r="6559" spans="1:22">
      <c r="A6559" s="4">
        <v>46064</v>
      </c>
      <c r="B6559" t="s">
        <v>4964</v>
      </c>
      <c r="C6559" t="s">
        <v>104</v>
      </c>
      <c r="D6559">
        <v>4</v>
      </c>
      <c r="E6559">
        <v>47000</v>
      </c>
      <c r="F6559">
        <f>Table2[[#This Row],[Đơn Giá Chuẩn]]*Table2[[#This Row],[Tổng số lượng bán]]</f>
        <v>188000</v>
      </c>
      <c r="G6559">
        <v>0</v>
      </c>
      <c r="H6559">
        <f>Table2[[#This Row],[Doanh số bán]]-Table2[[#This Row],[Chiết khấu]]</f>
        <v>188000</v>
      </c>
      <c r="K6559" t="s">
        <v>24</v>
      </c>
      <c r="L6559">
        <v>0.16</v>
      </c>
      <c r="M6559" t="s">
        <v>319</v>
      </c>
      <c r="N6559" t="s">
        <v>26</v>
      </c>
      <c r="O6559">
        <v>0.64</v>
      </c>
      <c r="P6559" t="s">
        <v>105</v>
      </c>
      <c r="Q6559" t="s">
        <v>106</v>
      </c>
      <c r="R6559" t="s">
        <v>107</v>
      </c>
      <c r="S6559" t="s">
        <v>108</v>
      </c>
      <c r="T6559" t="s">
        <v>320</v>
      </c>
      <c r="U6559" t="s">
        <v>321</v>
      </c>
      <c r="V6559" t="s">
        <v>33</v>
      </c>
    </row>
    <row r="6560" spans="1:22">
      <c r="A6560" s="4">
        <v>46064</v>
      </c>
      <c r="B6560" t="s">
        <v>4964</v>
      </c>
      <c r="C6560" t="s">
        <v>104</v>
      </c>
      <c r="D6560">
        <v>1</v>
      </c>
      <c r="E6560">
        <v>51000</v>
      </c>
      <c r="F6560">
        <f>Table2[[#This Row],[Đơn Giá Chuẩn]]*Table2[[#This Row],[Tổng số lượng bán]]</f>
        <v>51000</v>
      </c>
      <c r="G6560">
        <v>0</v>
      </c>
      <c r="H6560">
        <f>Table2[[#This Row],[Doanh số bán]]-Table2[[#This Row],[Chiết khấu]]</f>
        <v>51000</v>
      </c>
      <c r="K6560" t="s">
        <v>24</v>
      </c>
      <c r="L6560">
        <v>0.12</v>
      </c>
      <c r="M6560" t="s">
        <v>319</v>
      </c>
      <c r="N6560" t="s">
        <v>26</v>
      </c>
      <c r="O6560">
        <v>0.12</v>
      </c>
      <c r="P6560" t="s">
        <v>586</v>
      </c>
      <c r="Q6560" t="s">
        <v>587</v>
      </c>
      <c r="R6560" t="s">
        <v>107</v>
      </c>
      <c r="S6560" t="s">
        <v>108</v>
      </c>
      <c r="T6560" t="s">
        <v>320</v>
      </c>
      <c r="U6560" t="s">
        <v>321</v>
      </c>
      <c r="V6560" t="s">
        <v>33</v>
      </c>
    </row>
    <row r="6561" spans="1:22">
      <c r="A6561" s="4">
        <v>46064</v>
      </c>
      <c r="B6561" t="s">
        <v>4964</v>
      </c>
      <c r="C6561" t="s">
        <v>104</v>
      </c>
      <c r="D6561">
        <v>1</v>
      </c>
      <c r="E6561">
        <v>51000</v>
      </c>
      <c r="F6561">
        <f>Table2[[#This Row],[Đơn Giá Chuẩn]]*Table2[[#This Row],[Tổng số lượng bán]]</f>
        <v>51000</v>
      </c>
      <c r="G6561">
        <v>0</v>
      </c>
      <c r="H6561">
        <f>Table2[[#This Row],[Doanh số bán]]-Table2[[#This Row],[Chiết khấu]]</f>
        <v>51000</v>
      </c>
      <c r="K6561" t="s">
        <v>24</v>
      </c>
      <c r="L6561">
        <v>0.12</v>
      </c>
      <c r="M6561" t="s">
        <v>319</v>
      </c>
      <c r="N6561" t="s">
        <v>26</v>
      </c>
      <c r="O6561">
        <v>0.12</v>
      </c>
      <c r="P6561" t="s">
        <v>588</v>
      </c>
      <c r="Q6561" t="s">
        <v>589</v>
      </c>
      <c r="R6561" t="s">
        <v>107</v>
      </c>
      <c r="S6561" t="s">
        <v>108</v>
      </c>
      <c r="T6561" t="s">
        <v>320</v>
      </c>
      <c r="U6561" t="s">
        <v>321</v>
      </c>
      <c r="V6561" t="s">
        <v>33</v>
      </c>
    </row>
    <row r="6562" spans="1:22">
      <c r="A6562" s="4">
        <v>46064</v>
      </c>
      <c r="B6562" t="s">
        <v>4964</v>
      </c>
      <c r="C6562" t="s">
        <v>104</v>
      </c>
      <c r="D6562">
        <v>1</v>
      </c>
      <c r="E6562">
        <v>51000</v>
      </c>
      <c r="F6562">
        <f>Table2[[#This Row],[Đơn Giá Chuẩn]]*Table2[[#This Row],[Tổng số lượng bán]]</f>
        <v>51000</v>
      </c>
      <c r="G6562">
        <v>0</v>
      </c>
      <c r="H6562">
        <f>Table2[[#This Row],[Doanh số bán]]-Table2[[#This Row],[Chiết khấu]]</f>
        <v>51000</v>
      </c>
      <c r="K6562" t="s">
        <v>24</v>
      </c>
      <c r="L6562">
        <v>0.12</v>
      </c>
      <c r="M6562" t="s">
        <v>319</v>
      </c>
      <c r="N6562" t="s">
        <v>26</v>
      </c>
      <c r="O6562">
        <v>0.12</v>
      </c>
      <c r="P6562" t="s">
        <v>656</v>
      </c>
      <c r="Q6562" t="s">
        <v>657</v>
      </c>
      <c r="R6562" t="s">
        <v>107</v>
      </c>
      <c r="S6562" t="s">
        <v>108</v>
      </c>
      <c r="T6562" t="s">
        <v>320</v>
      </c>
      <c r="U6562" t="s">
        <v>321</v>
      </c>
      <c r="V6562" t="s">
        <v>33</v>
      </c>
    </row>
    <row r="6563" spans="1:22">
      <c r="A6563" s="4">
        <v>46065</v>
      </c>
      <c r="B6563" t="s">
        <v>3958</v>
      </c>
      <c r="C6563" t="s">
        <v>83</v>
      </c>
      <c r="D6563">
        <v>6</v>
      </c>
      <c r="E6563">
        <v>142000.40000000002</v>
      </c>
      <c r="F6563">
        <f>Table2[[#This Row],[Đơn Giá Chuẩn]]*Table2[[#This Row],[Tổng số lượng bán]]</f>
        <v>852002.40000000014</v>
      </c>
      <c r="G6563">
        <v>0</v>
      </c>
      <c r="H6563">
        <f>Table2[[#This Row],[Doanh số bán]]-Table2[[#This Row],[Chiết khấu]]</f>
        <v>852002.40000000014</v>
      </c>
      <c r="I6563">
        <v>0</v>
      </c>
      <c r="J6563">
        <v>0</v>
      </c>
      <c r="K6563" t="s">
        <v>2207</v>
      </c>
      <c r="L6563">
        <v>0.25</v>
      </c>
      <c r="M6563" t="s">
        <v>37</v>
      </c>
      <c r="N6563" t="s">
        <v>919</v>
      </c>
      <c r="O6563">
        <v>1.5</v>
      </c>
      <c r="P6563" t="s">
        <v>272</v>
      </c>
      <c r="Q6563" t="s">
        <v>273</v>
      </c>
      <c r="R6563" t="s">
        <v>41</v>
      </c>
      <c r="S6563" t="s">
        <v>42</v>
      </c>
      <c r="T6563" t="s">
        <v>3701</v>
      </c>
      <c r="U6563" t="s">
        <v>3702</v>
      </c>
      <c r="V6563" t="s">
        <v>2210</v>
      </c>
    </row>
    <row r="6564" spans="1:22">
      <c r="A6564" s="4">
        <v>46064</v>
      </c>
      <c r="B6564" t="s">
        <v>4965</v>
      </c>
      <c r="C6564" t="s">
        <v>104</v>
      </c>
      <c r="D6564">
        <v>24</v>
      </c>
      <c r="E6564">
        <v>47000</v>
      </c>
      <c r="F6564">
        <f>Table2[[#This Row],[Đơn Giá Chuẩn]]*Table2[[#This Row],[Tổng số lượng bán]]</f>
        <v>1128000</v>
      </c>
      <c r="G6564">
        <v>0</v>
      </c>
      <c r="H6564">
        <f>Table2[[#This Row],[Doanh số bán]]-Table2[[#This Row],[Chiết khấu]]</f>
        <v>1128000</v>
      </c>
      <c r="K6564" t="s">
        <v>24</v>
      </c>
      <c r="L6564">
        <v>0.12</v>
      </c>
      <c r="M6564" t="s">
        <v>319</v>
      </c>
      <c r="N6564" t="s">
        <v>26</v>
      </c>
      <c r="O6564">
        <v>2.88</v>
      </c>
      <c r="P6564" t="s">
        <v>520</v>
      </c>
      <c r="Q6564" t="s">
        <v>521</v>
      </c>
      <c r="R6564" t="s">
        <v>107</v>
      </c>
      <c r="S6564" t="s">
        <v>108</v>
      </c>
      <c r="T6564" t="s">
        <v>320</v>
      </c>
      <c r="U6564" t="s">
        <v>321</v>
      </c>
      <c r="V6564" t="s">
        <v>33</v>
      </c>
    </row>
    <row r="6565" spans="1:22">
      <c r="A6565" s="4">
        <v>46064</v>
      </c>
      <c r="B6565" t="s">
        <v>4965</v>
      </c>
      <c r="C6565" t="s">
        <v>104</v>
      </c>
      <c r="D6565">
        <v>36</v>
      </c>
      <c r="E6565">
        <v>47000</v>
      </c>
      <c r="F6565">
        <f>Table2[[#This Row],[Đơn Giá Chuẩn]]*Table2[[#This Row],[Tổng số lượng bán]]</f>
        <v>1692000</v>
      </c>
      <c r="G6565">
        <v>0</v>
      </c>
      <c r="H6565">
        <f>Table2[[#This Row],[Doanh số bán]]-Table2[[#This Row],[Chiết khấu]]</f>
        <v>1692000</v>
      </c>
      <c r="K6565" t="s">
        <v>24</v>
      </c>
      <c r="L6565">
        <v>0.16</v>
      </c>
      <c r="M6565" t="s">
        <v>319</v>
      </c>
      <c r="N6565" t="s">
        <v>26</v>
      </c>
      <c r="O6565">
        <v>5.76</v>
      </c>
      <c r="P6565" t="s">
        <v>105</v>
      </c>
      <c r="Q6565" t="s">
        <v>106</v>
      </c>
      <c r="R6565" t="s">
        <v>107</v>
      </c>
      <c r="S6565" t="s">
        <v>108</v>
      </c>
      <c r="T6565" t="s">
        <v>320</v>
      </c>
      <c r="U6565" t="s">
        <v>321</v>
      </c>
      <c r="V6565" t="s">
        <v>33</v>
      </c>
    </row>
    <row r="6566" spans="1:22">
      <c r="A6566" s="4">
        <v>46064</v>
      </c>
      <c r="B6566" t="s">
        <v>4966</v>
      </c>
      <c r="C6566" t="s">
        <v>23</v>
      </c>
      <c r="D6566">
        <v>1</v>
      </c>
      <c r="E6566">
        <v>25999.999999999996</v>
      </c>
      <c r="F6566">
        <f>Table2[[#This Row],[Đơn Giá Chuẩn]]*Table2[[#This Row],[Tổng số lượng bán]]</f>
        <v>25999.999999999996</v>
      </c>
      <c r="G6566">
        <v>0</v>
      </c>
      <c r="H6566">
        <f>Table2[[#This Row],[Doanh số bán]]-Table2[[#This Row],[Chiết khấu]]</f>
        <v>25999.999999999996</v>
      </c>
      <c r="K6566" t="s">
        <v>24</v>
      </c>
      <c r="L6566">
        <v>0</v>
      </c>
      <c r="M6566" t="s">
        <v>319</v>
      </c>
      <c r="N6566" t="s">
        <v>26</v>
      </c>
      <c r="O6566">
        <v>0</v>
      </c>
      <c r="P6566" t="s">
        <v>129</v>
      </c>
      <c r="Q6566" t="s">
        <v>130</v>
      </c>
      <c r="R6566" t="s">
        <v>29</v>
      </c>
      <c r="S6566" t="s">
        <v>30</v>
      </c>
      <c r="T6566" t="s">
        <v>320</v>
      </c>
      <c r="U6566" t="s">
        <v>321</v>
      </c>
      <c r="V6566" t="s">
        <v>33</v>
      </c>
    </row>
    <row r="6567" spans="1:22">
      <c r="A6567" s="4">
        <v>46064</v>
      </c>
      <c r="B6567" t="s">
        <v>4967</v>
      </c>
      <c r="C6567" t="s">
        <v>23</v>
      </c>
      <c r="D6567">
        <v>1</v>
      </c>
      <c r="E6567">
        <v>21000</v>
      </c>
      <c r="F6567">
        <f>Table2[[#This Row],[Đơn Giá Chuẩn]]*Table2[[#This Row],[Tổng số lượng bán]]</f>
        <v>21000</v>
      </c>
      <c r="G6567">
        <v>0</v>
      </c>
      <c r="H6567">
        <f>Table2[[#This Row],[Doanh số bán]]-Table2[[#This Row],[Chiết khấu]]</f>
        <v>21000</v>
      </c>
      <c r="K6567" t="s">
        <v>24</v>
      </c>
      <c r="L6567">
        <v>0</v>
      </c>
      <c r="M6567" t="s">
        <v>319</v>
      </c>
      <c r="N6567" t="s">
        <v>26</v>
      </c>
      <c r="O6567">
        <v>0</v>
      </c>
      <c r="P6567" t="s">
        <v>27</v>
      </c>
      <c r="Q6567" t="s">
        <v>28</v>
      </c>
      <c r="R6567" t="s">
        <v>29</v>
      </c>
      <c r="S6567" t="s">
        <v>30</v>
      </c>
      <c r="T6567" t="s">
        <v>320</v>
      </c>
      <c r="U6567" t="s">
        <v>321</v>
      </c>
      <c r="V6567" t="s">
        <v>33</v>
      </c>
    </row>
    <row r="6568" spans="1:22">
      <c r="A6568" s="4">
        <v>46064</v>
      </c>
      <c r="B6568" t="s">
        <v>4967</v>
      </c>
      <c r="C6568" t="s">
        <v>23</v>
      </c>
      <c r="D6568">
        <v>1</v>
      </c>
      <c r="E6568">
        <v>25999.999999999996</v>
      </c>
      <c r="F6568">
        <f>Table2[[#This Row],[Đơn Giá Chuẩn]]*Table2[[#This Row],[Tổng số lượng bán]]</f>
        <v>25999.999999999996</v>
      </c>
      <c r="G6568">
        <v>0</v>
      </c>
      <c r="H6568">
        <f>Table2[[#This Row],[Doanh số bán]]-Table2[[#This Row],[Chiết khấu]]</f>
        <v>25999.999999999996</v>
      </c>
      <c r="K6568" t="s">
        <v>24</v>
      </c>
      <c r="L6568">
        <v>0</v>
      </c>
      <c r="M6568" t="s">
        <v>319</v>
      </c>
      <c r="N6568" t="s">
        <v>26</v>
      </c>
      <c r="O6568">
        <v>0</v>
      </c>
      <c r="P6568" t="s">
        <v>47</v>
      </c>
      <c r="Q6568" t="s">
        <v>48</v>
      </c>
      <c r="R6568" t="s">
        <v>29</v>
      </c>
      <c r="S6568" t="s">
        <v>30</v>
      </c>
      <c r="T6568" t="s">
        <v>320</v>
      </c>
      <c r="U6568" t="s">
        <v>321</v>
      </c>
      <c r="V6568" t="s">
        <v>33</v>
      </c>
    </row>
    <row r="6569" spans="1:22">
      <c r="A6569" s="4">
        <v>46064</v>
      </c>
      <c r="B6569" t="s">
        <v>4968</v>
      </c>
      <c r="C6569" t="s">
        <v>23</v>
      </c>
      <c r="D6569">
        <v>1</v>
      </c>
      <c r="E6569">
        <v>21000</v>
      </c>
      <c r="F6569">
        <f>Table2[[#This Row],[Đơn Giá Chuẩn]]*Table2[[#This Row],[Tổng số lượng bán]]</f>
        <v>21000</v>
      </c>
      <c r="G6569">
        <v>0</v>
      </c>
      <c r="H6569">
        <f>Table2[[#This Row],[Doanh số bán]]-Table2[[#This Row],[Chiết khấu]]</f>
        <v>21000</v>
      </c>
      <c r="K6569" t="s">
        <v>24</v>
      </c>
      <c r="L6569">
        <v>0</v>
      </c>
      <c r="M6569" t="s">
        <v>319</v>
      </c>
      <c r="N6569" t="s">
        <v>26</v>
      </c>
      <c r="O6569">
        <v>0</v>
      </c>
      <c r="P6569" t="s">
        <v>27</v>
      </c>
      <c r="Q6569" t="s">
        <v>28</v>
      </c>
      <c r="R6569" t="s">
        <v>29</v>
      </c>
      <c r="S6569" t="s">
        <v>30</v>
      </c>
      <c r="T6569" t="s">
        <v>320</v>
      </c>
      <c r="U6569" t="s">
        <v>321</v>
      </c>
      <c r="V6569" t="s">
        <v>33</v>
      </c>
    </row>
    <row r="6570" spans="1:22">
      <c r="A6570" s="4">
        <v>46064</v>
      </c>
      <c r="B6570" t="s">
        <v>4969</v>
      </c>
      <c r="C6570" t="s">
        <v>23</v>
      </c>
      <c r="D6570">
        <v>1</v>
      </c>
      <c r="E6570">
        <v>25999.999999999996</v>
      </c>
      <c r="F6570">
        <f>Table2[[#This Row],[Đơn Giá Chuẩn]]*Table2[[#This Row],[Tổng số lượng bán]]</f>
        <v>25999.999999999996</v>
      </c>
      <c r="G6570">
        <v>0</v>
      </c>
      <c r="H6570">
        <f>Table2[[#This Row],[Doanh số bán]]-Table2[[#This Row],[Chiết khấu]]</f>
        <v>25999.999999999996</v>
      </c>
      <c r="K6570" t="s">
        <v>24</v>
      </c>
      <c r="L6570">
        <v>0</v>
      </c>
      <c r="M6570" t="s">
        <v>319</v>
      </c>
      <c r="N6570" t="s">
        <v>26</v>
      </c>
      <c r="O6570">
        <v>0</v>
      </c>
      <c r="P6570" t="s">
        <v>47</v>
      </c>
      <c r="Q6570" t="s">
        <v>48</v>
      </c>
      <c r="R6570" t="s">
        <v>29</v>
      </c>
      <c r="S6570" t="s">
        <v>30</v>
      </c>
      <c r="T6570" t="s">
        <v>320</v>
      </c>
      <c r="U6570" t="s">
        <v>321</v>
      </c>
      <c r="V6570" t="s">
        <v>33</v>
      </c>
    </row>
    <row r="6571" spans="1:22">
      <c r="A6571" s="4">
        <v>46064</v>
      </c>
      <c r="B6571" t="s">
        <v>4970</v>
      </c>
      <c r="C6571" t="s">
        <v>23</v>
      </c>
      <c r="D6571">
        <v>1</v>
      </c>
      <c r="E6571">
        <v>25999.999999999996</v>
      </c>
      <c r="F6571">
        <f>Table2[[#This Row],[Đơn Giá Chuẩn]]*Table2[[#This Row],[Tổng số lượng bán]]</f>
        <v>25999.999999999996</v>
      </c>
      <c r="G6571">
        <v>0</v>
      </c>
      <c r="H6571">
        <f>Table2[[#This Row],[Doanh số bán]]-Table2[[#This Row],[Chiết khấu]]</f>
        <v>25999.999999999996</v>
      </c>
      <c r="K6571" t="s">
        <v>24</v>
      </c>
      <c r="L6571">
        <v>0</v>
      </c>
      <c r="M6571" t="s">
        <v>319</v>
      </c>
      <c r="N6571" t="s">
        <v>26</v>
      </c>
      <c r="O6571">
        <v>0</v>
      </c>
      <c r="P6571" t="s">
        <v>47</v>
      </c>
      <c r="Q6571" t="s">
        <v>48</v>
      </c>
      <c r="R6571" t="s">
        <v>29</v>
      </c>
      <c r="S6571" t="s">
        <v>30</v>
      </c>
      <c r="T6571" t="s">
        <v>320</v>
      </c>
      <c r="U6571" t="s">
        <v>321</v>
      </c>
      <c r="V6571" t="s">
        <v>33</v>
      </c>
    </row>
    <row r="6572" spans="1:22">
      <c r="A6572" s="4">
        <v>46064</v>
      </c>
      <c r="B6572" t="s">
        <v>4971</v>
      </c>
      <c r="C6572" t="s">
        <v>23</v>
      </c>
      <c r="D6572">
        <v>1</v>
      </c>
      <c r="E6572">
        <v>25999.999999999996</v>
      </c>
      <c r="F6572">
        <f>Table2[[#This Row],[Đơn Giá Chuẩn]]*Table2[[#This Row],[Tổng số lượng bán]]</f>
        <v>25999.999999999996</v>
      </c>
      <c r="G6572">
        <v>0</v>
      </c>
      <c r="H6572">
        <f>Table2[[#This Row],[Doanh số bán]]-Table2[[#This Row],[Chiết khấu]]</f>
        <v>25999.999999999996</v>
      </c>
      <c r="K6572" t="s">
        <v>24</v>
      </c>
      <c r="L6572">
        <v>0</v>
      </c>
      <c r="M6572" t="s">
        <v>319</v>
      </c>
      <c r="N6572" t="s">
        <v>26</v>
      </c>
      <c r="O6572">
        <v>0</v>
      </c>
      <c r="P6572" t="s">
        <v>47</v>
      </c>
      <c r="Q6572" t="s">
        <v>48</v>
      </c>
      <c r="R6572" t="s">
        <v>29</v>
      </c>
      <c r="S6572" t="s">
        <v>30</v>
      </c>
      <c r="T6572" t="s">
        <v>320</v>
      </c>
      <c r="U6572" t="s">
        <v>321</v>
      </c>
      <c r="V6572" t="s">
        <v>33</v>
      </c>
    </row>
    <row r="6573" spans="1:22">
      <c r="A6573" s="4">
        <v>46064</v>
      </c>
      <c r="B6573" t="s">
        <v>4972</v>
      </c>
      <c r="C6573" t="s">
        <v>23</v>
      </c>
      <c r="D6573">
        <v>1</v>
      </c>
      <c r="E6573">
        <v>21000</v>
      </c>
      <c r="F6573">
        <f>Table2[[#This Row],[Đơn Giá Chuẩn]]*Table2[[#This Row],[Tổng số lượng bán]]</f>
        <v>21000</v>
      </c>
      <c r="G6573">
        <v>0</v>
      </c>
      <c r="H6573">
        <f>Table2[[#This Row],[Doanh số bán]]-Table2[[#This Row],[Chiết khấu]]</f>
        <v>21000</v>
      </c>
      <c r="K6573" t="s">
        <v>24</v>
      </c>
      <c r="L6573">
        <v>0</v>
      </c>
      <c r="M6573" t="s">
        <v>319</v>
      </c>
      <c r="N6573" t="s">
        <v>26</v>
      </c>
      <c r="O6573">
        <v>0</v>
      </c>
      <c r="P6573" t="s">
        <v>169</v>
      </c>
      <c r="Q6573" t="s">
        <v>170</v>
      </c>
      <c r="R6573" t="s">
        <v>29</v>
      </c>
      <c r="S6573" t="s">
        <v>30</v>
      </c>
      <c r="T6573" t="s">
        <v>320</v>
      </c>
      <c r="U6573" t="s">
        <v>321</v>
      </c>
      <c r="V6573" t="s">
        <v>33</v>
      </c>
    </row>
    <row r="6574" spans="1:22">
      <c r="A6574" s="4">
        <v>46064</v>
      </c>
      <c r="B6574" t="s">
        <v>4972</v>
      </c>
      <c r="C6574" t="s">
        <v>23</v>
      </c>
      <c r="D6574">
        <v>1</v>
      </c>
      <c r="E6574">
        <v>32000</v>
      </c>
      <c r="F6574">
        <f>Table2[[#This Row],[Đơn Giá Chuẩn]]*Table2[[#This Row],[Tổng số lượng bán]]</f>
        <v>32000</v>
      </c>
      <c r="G6574">
        <v>0</v>
      </c>
      <c r="H6574">
        <f>Table2[[#This Row],[Doanh số bán]]-Table2[[#This Row],[Chiết khấu]]</f>
        <v>32000</v>
      </c>
      <c r="K6574" t="s">
        <v>24</v>
      </c>
      <c r="L6574">
        <v>0</v>
      </c>
      <c r="M6574" t="s">
        <v>319</v>
      </c>
      <c r="N6574" t="s">
        <v>26</v>
      </c>
      <c r="O6574">
        <v>0</v>
      </c>
      <c r="P6574" t="s">
        <v>235</v>
      </c>
      <c r="Q6574" t="s">
        <v>236</v>
      </c>
      <c r="R6574" t="s">
        <v>29</v>
      </c>
      <c r="S6574" t="s">
        <v>59</v>
      </c>
      <c r="T6574" t="s">
        <v>320</v>
      </c>
      <c r="U6574" t="s">
        <v>321</v>
      </c>
      <c r="V6574" t="s">
        <v>33</v>
      </c>
    </row>
    <row r="6575" spans="1:22">
      <c r="A6575" s="4">
        <v>46064</v>
      </c>
      <c r="B6575" t="s">
        <v>4972</v>
      </c>
      <c r="C6575" t="s">
        <v>23</v>
      </c>
      <c r="D6575">
        <v>1</v>
      </c>
      <c r="E6575">
        <v>32000</v>
      </c>
      <c r="F6575">
        <f>Table2[[#This Row],[Đơn Giá Chuẩn]]*Table2[[#This Row],[Tổng số lượng bán]]</f>
        <v>32000</v>
      </c>
      <c r="G6575">
        <v>0</v>
      </c>
      <c r="H6575">
        <f>Table2[[#This Row],[Doanh số bán]]-Table2[[#This Row],[Chiết khấu]]</f>
        <v>32000</v>
      </c>
      <c r="K6575" t="s">
        <v>24</v>
      </c>
      <c r="L6575">
        <v>0</v>
      </c>
      <c r="M6575" t="s">
        <v>319</v>
      </c>
      <c r="N6575" t="s">
        <v>26</v>
      </c>
      <c r="O6575">
        <v>0</v>
      </c>
      <c r="P6575" t="s">
        <v>569</v>
      </c>
      <c r="Q6575" t="s">
        <v>570</v>
      </c>
      <c r="R6575" t="s">
        <v>29</v>
      </c>
      <c r="S6575" t="s">
        <v>59</v>
      </c>
      <c r="T6575" t="s">
        <v>320</v>
      </c>
      <c r="U6575" t="s">
        <v>321</v>
      </c>
      <c r="V6575" t="s">
        <v>33</v>
      </c>
    </row>
    <row r="6576" spans="1:22">
      <c r="A6576" s="4">
        <v>46064</v>
      </c>
      <c r="B6576" t="s">
        <v>4972</v>
      </c>
      <c r="C6576" t="s">
        <v>23</v>
      </c>
      <c r="D6576">
        <v>1</v>
      </c>
      <c r="E6576">
        <v>32000</v>
      </c>
      <c r="F6576">
        <f>Table2[[#This Row],[Đơn Giá Chuẩn]]*Table2[[#This Row],[Tổng số lượng bán]]</f>
        <v>32000</v>
      </c>
      <c r="G6576">
        <v>0</v>
      </c>
      <c r="H6576">
        <f>Table2[[#This Row],[Doanh số bán]]-Table2[[#This Row],[Chiết khấu]]</f>
        <v>32000</v>
      </c>
      <c r="K6576" t="s">
        <v>24</v>
      </c>
      <c r="L6576">
        <v>0</v>
      </c>
      <c r="M6576" t="s">
        <v>319</v>
      </c>
      <c r="N6576" t="s">
        <v>26</v>
      </c>
      <c r="O6576">
        <v>0</v>
      </c>
      <c r="P6576" t="s">
        <v>489</v>
      </c>
      <c r="Q6576" t="s">
        <v>490</v>
      </c>
      <c r="R6576" t="s">
        <v>29</v>
      </c>
      <c r="S6576" t="s">
        <v>59</v>
      </c>
      <c r="T6576" t="s">
        <v>320</v>
      </c>
      <c r="U6576" t="s">
        <v>321</v>
      </c>
      <c r="V6576" t="s">
        <v>33</v>
      </c>
    </row>
    <row r="6577" spans="1:22">
      <c r="A6577" s="4">
        <v>46092</v>
      </c>
      <c r="B6577" t="s">
        <v>7192</v>
      </c>
      <c r="C6577" t="s">
        <v>83</v>
      </c>
      <c r="D6577">
        <v>12</v>
      </c>
      <c r="E6577">
        <v>142000.40000000002</v>
      </c>
      <c r="F6577">
        <f>Table2[[#This Row],[Đơn Giá Chuẩn]]*Table2[[#This Row],[Tổng số lượng bán]]</f>
        <v>1704004.8000000003</v>
      </c>
      <c r="G6577">
        <v>0</v>
      </c>
      <c r="H6577">
        <f>Table2[[#This Row],[Doanh số bán]]-Table2[[#This Row],[Chiết khấu]]</f>
        <v>1704004.8000000003</v>
      </c>
      <c r="I6577">
        <v>0</v>
      </c>
      <c r="J6577">
        <v>0</v>
      </c>
      <c r="K6577" t="s">
        <v>2207</v>
      </c>
      <c r="L6577">
        <v>0.25</v>
      </c>
      <c r="M6577" t="s">
        <v>37</v>
      </c>
      <c r="N6577" t="s">
        <v>919</v>
      </c>
      <c r="O6577">
        <v>3</v>
      </c>
      <c r="P6577" t="s">
        <v>272</v>
      </c>
      <c r="Q6577" t="s">
        <v>273</v>
      </c>
      <c r="R6577" t="s">
        <v>41</v>
      </c>
      <c r="S6577" t="s">
        <v>42</v>
      </c>
      <c r="T6577" t="s">
        <v>3701</v>
      </c>
      <c r="U6577" t="s">
        <v>3702</v>
      </c>
      <c r="V6577" t="s">
        <v>2210</v>
      </c>
    </row>
    <row r="6578" spans="1:22">
      <c r="A6578" s="4">
        <v>46126</v>
      </c>
      <c r="B6578" t="s">
        <v>9110</v>
      </c>
      <c r="C6578" t="s">
        <v>83</v>
      </c>
      <c r="D6578">
        <v>6</v>
      </c>
      <c r="E6578">
        <v>142000.40000000002</v>
      </c>
      <c r="F6578">
        <f>Table2[[#This Row],[Đơn Giá Chuẩn]]*Table2[[#This Row],[Tổng số lượng bán]]</f>
        <v>852002.40000000014</v>
      </c>
      <c r="G6578">
        <v>0</v>
      </c>
      <c r="H6578">
        <f>Table2[[#This Row],[Doanh số bán]]-Table2[[#This Row],[Chiết khấu]]</f>
        <v>852002.40000000014</v>
      </c>
      <c r="K6578" t="s">
        <v>2207</v>
      </c>
      <c r="L6578">
        <v>0.25</v>
      </c>
      <c r="M6578" t="s">
        <v>37</v>
      </c>
      <c r="N6578" t="s">
        <v>919</v>
      </c>
      <c r="O6578">
        <v>1.5</v>
      </c>
      <c r="P6578" t="s">
        <v>272</v>
      </c>
      <c r="Q6578" t="s">
        <v>273</v>
      </c>
      <c r="R6578" t="s">
        <v>41</v>
      </c>
      <c r="S6578" t="s">
        <v>42</v>
      </c>
      <c r="T6578" t="s">
        <v>3701</v>
      </c>
      <c r="U6578" t="s">
        <v>3702</v>
      </c>
      <c r="V6578" t="s">
        <v>2210</v>
      </c>
    </row>
    <row r="6579" spans="1:22">
      <c r="A6579" s="4">
        <v>46040</v>
      </c>
      <c r="B6579" t="s">
        <v>1052</v>
      </c>
      <c r="C6579" t="s">
        <v>83</v>
      </c>
      <c r="D6579">
        <v>1</v>
      </c>
      <c r="E6579">
        <v>144999.56</v>
      </c>
      <c r="F6579">
        <f>Table2[[#This Row],[Đơn Giá Chuẩn]]*Table2[[#This Row],[Tổng số lượng bán]]</f>
        <v>144999.56</v>
      </c>
      <c r="G6579">
        <v>0</v>
      </c>
      <c r="H6579">
        <f>Table2[[#This Row],[Doanh số bán]]-Table2[[#This Row],[Chiết khấu]]</f>
        <v>144999.56</v>
      </c>
      <c r="K6579" t="s">
        <v>50</v>
      </c>
      <c r="M6579" t="s">
        <v>37</v>
      </c>
      <c r="N6579" t="s">
        <v>50</v>
      </c>
      <c r="O6579">
        <v>0.25</v>
      </c>
      <c r="P6579" t="s">
        <v>286</v>
      </c>
      <c r="Q6579" t="s">
        <v>287</v>
      </c>
      <c r="R6579" t="s">
        <v>41</v>
      </c>
      <c r="S6579" t="s">
        <v>42</v>
      </c>
      <c r="T6579" t="s">
        <v>74</v>
      </c>
      <c r="U6579" t="s">
        <v>75</v>
      </c>
      <c r="V6579" t="s">
        <v>50</v>
      </c>
    </row>
    <row r="6580" spans="1:22">
      <c r="A6580" s="4">
        <v>46064</v>
      </c>
      <c r="B6580" t="s">
        <v>4974</v>
      </c>
      <c r="C6580" t="s">
        <v>1840</v>
      </c>
      <c r="D6580">
        <v>3</v>
      </c>
      <c r="E6580">
        <v>121000</v>
      </c>
      <c r="F6580">
        <f>Table2[[#This Row],[Đơn Giá Chuẩn]]*Table2[[#This Row],[Tổng số lượng bán]]</f>
        <v>363000</v>
      </c>
      <c r="G6580">
        <v>110186</v>
      </c>
      <c r="H6580">
        <f>Table2[[#This Row],[Doanh số bán]]-Table2[[#This Row],[Chiết khấu]]</f>
        <v>252814</v>
      </c>
      <c r="K6580" t="s">
        <v>24</v>
      </c>
      <c r="L6580">
        <v>0.09</v>
      </c>
      <c r="M6580" t="s">
        <v>319</v>
      </c>
      <c r="N6580" t="s">
        <v>26</v>
      </c>
      <c r="O6580">
        <v>0.27</v>
      </c>
      <c r="P6580" t="s">
        <v>3239</v>
      </c>
      <c r="Q6580" t="s">
        <v>3240</v>
      </c>
      <c r="R6580" t="s">
        <v>107</v>
      </c>
      <c r="S6580" t="s">
        <v>108</v>
      </c>
      <c r="T6580" t="s">
        <v>320</v>
      </c>
      <c r="U6580" t="s">
        <v>321</v>
      </c>
      <c r="V6580" t="s">
        <v>33</v>
      </c>
    </row>
    <row r="6581" spans="1:22">
      <c r="A6581" s="4">
        <v>46065</v>
      </c>
      <c r="B6581" t="s">
        <v>4975</v>
      </c>
      <c r="C6581" t="s">
        <v>23</v>
      </c>
      <c r="D6581">
        <v>1</v>
      </c>
      <c r="E6581">
        <v>25999.999999999996</v>
      </c>
      <c r="F6581">
        <f>Table2[[#This Row],[Đơn Giá Chuẩn]]*Table2[[#This Row],[Tổng số lượng bán]]</f>
        <v>25999.999999999996</v>
      </c>
      <c r="G6581">
        <v>0</v>
      </c>
      <c r="H6581">
        <f>Table2[[#This Row],[Doanh số bán]]-Table2[[#This Row],[Chiết khấu]]</f>
        <v>25999.999999999996</v>
      </c>
      <c r="K6581" t="s">
        <v>24</v>
      </c>
      <c r="L6581">
        <v>0</v>
      </c>
      <c r="M6581" t="s">
        <v>319</v>
      </c>
      <c r="N6581" t="s">
        <v>26</v>
      </c>
      <c r="O6581">
        <v>0</v>
      </c>
      <c r="P6581" t="s">
        <v>47</v>
      </c>
      <c r="Q6581" t="s">
        <v>48</v>
      </c>
      <c r="R6581" t="s">
        <v>29</v>
      </c>
      <c r="S6581" t="s">
        <v>30</v>
      </c>
      <c r="T6581" t="s">
        <v>320</v>
      </c>
      <c r="U6581" t="s">
        <v>321</v>
      </c>
      <c r="V6581" t="s">
        <v>33</v>
      </c>
    </row>
    <row r="6582" spans="1:22">
      <c r="A6582" s="4">
        <v>46065</v>
      </c>
      <c r="B6582" t="s">
        <v>4976</v>
      </c>
      <c r="C6582" t="s">
        <v>23</v>
      </c>
      <c r="D6582">
        <v>1</v>
      </c>
      <c r="E6582">
        <v>25999.999999999996</v>
      </c>
      <c r="F6582">
        <f>Table2[[#This Row],[Đơn Giá Chuẩn]]*Table2[[#This Row],[Tổng số lượng bán]]</f>
        <v>25999.999999999996</v>
      </c>
      <c r="G6582">
        <v>0</v>
      </c>
      <c r="H6582">
        <f>Table2[[#This Row],[Doanh số bán]]-Table2[[#This Row],[Chiết khấu]]</f>
        <v>25999.999999999996</v>
      </c>
      <c r="K6582" t="s">
        <v>24</v>
      </c>
      <c r="L6582">
        <v>0</v>
      </c>
      <c r="M6582" t="s">
        <v>319</v>
      </c>
      <c r="N6582" t="s">
        <v>26</v>
      </c>
      <c r="O6582">
        <v>0</v>
      </c>
      <c r="P6582" t="s">
        <v>129</v>
      </c>
      <c r="Q6582" t="s">
        <v>130</v>
      </c>
      <c r="R6582" t="s">
        <v>29</v>
      </c>
      <c r="S6582" t="s">
        <v>30</v>
      </c>
      <c r="T6582" t="s">
        <v>320</v>
      </c>
      <c r="U6582" t="s">
        <v>321</v>
      </c>
      <c r="V6582" t="s">
        <v>33</v>
      </c>
    </row>
    <row r="6583" spans="1:22">
      <c r="A6583" s="4">
        <v>46065</v>
      </c>
      <c r="B6583" t="s">
        <v>4977</v>
      </c>
      <c r="C6583" t="s">
        <v>23</v>
      </c>
      <c r="D6583">
        <v>1</v>
      </c>
      <c r="E6583">
        <v>21000</v>
      </c>
      <c r="F6583">
        <f>Table2[[#This Row],[Đơn Giá Chuẩn]]*Table2[[#This Row],[Tổng số lượng bán]]</f>
        <v>21000</v>
      </c>
      <c r="G6583">
        <v>0</v>
      </c>
      <c r="H6583">
        <f>Table2[[#This Row],[Doanh số bán]]-Table2[[#This Row],[Chiết khấu]]</f>
        <v>21000</v>
      </c>
      <c r="K6583" t="s">
        <v>24</v>
      </c>
      <c r="L6583">
        <v>0</v>
      </c>
      <c r="M6583" t="s">
        <v>319</v>
      </c>
      <c r="N6583" t="s">
        <v>26</v>
      </c>
      <c r="O6583">
        <v>0</v>
      </c>
      <c r="P6583" t="s">
        <v>27</v>
      </c>
      <c r="Q6583" t="s">
        <v>28</v>
      </c>
      <c r="R6583" t="s">
        <v>29</v>
      </c>
      <c r="S6583" t="s">
        <v>30</v>
      </c>
      <c r="T6583" t="s">
        <v>320</v>
      </c>
      <c r="U6583" t="s">
        <v>321</v>
      </c>
      <c r="V6583" t="s">
        <v>33</v>
      </c>
    </row>
    <row r="6584" spans="1:22">
      <c r="A6584" s="4">
        <v>46065</v>
      </c>
      <c r="B6584" t="s">
        <v>4978</v>
      </c>
      <c r="C6584" t="s">
        <v>23</v>
      </c>
      <c r="D6584">
        <v>1</v>
      </c>
      <c r="E6584">
        <v>21000</v>
      </c>
      <c r="F6584">
        <f>Table2[[#This Row],[Đơn Giá Chuẩn]]*Table2[[#This Row],[Tổng số lượng bán]]</f>
        <v>21000</v>
      </c>
      <c r="G6584">
        <v>0</v>
      </c>
      <c r="H6584">
        <f>Table2[[#This Row],[Doanh số bán]]-Table2[[#This Row],[Chiết khấu]]</f>
        <v>21000</v>
      </c>
      <c r="K6584" t="s">
        <v>24</v>
      </c>
      <c r="L6584">
        <v>0</v>
      </c>
      <c r="M6584" t="s">
        <v>319</v>
      </c>
      <c r="N6584" t="s">
        <v>26</v>
      </c>
      <c r="O6584">
        <v>0</v>
      </c>
      <c r="P6584" t="s">
        <v>27</v>
      </c>
      <c r="Q6584" t="s">
        <v>28</v>
      </c>
      <c r="R6584" t="s">
        <v>29</v>
      </c>
      <c r="S6584" t="s">
        <v>30</v>
      </c>
      <c r="T6584" t="s">
        <v>320</v>
      </c>
      <c r="U6584" t="s">
        <v>321</v>
      </c>
      <c r="V6584" t="s">
        <v>33</v>
      </c>
    </row>
    <row r="6585" spans="1:22">
      <c r="A6585" s="4">
        <v>46065</v>
      </c>
      <c r="B6585" t="s">
        <v>4979</v>
      </c>
      <c r="C6585" t="s">
        <v>23</v>
      </c>
      <c r="D6585">
        <v>3</v>
      </c>
      <c r="E6585">
        <v>62000</v>
      </c>
      <c r="F6585">
        <f>Table2[[#This Row],[Đơn Giá Chuẩn]]*Table2[[#This Row],[Tổng số lượng bán]]</f>
        <v>186000</v>
      </c>
      <c r="G6585">
        <v>0</v>
      </c>
      <c r="H6585">
        <f>Table2[[#This Row],[Doanh số bán]]-Table2[[#This Row],[Chiết khấu]]</f>
        <v>186000</v>
      </c>
      <c r="K6585" t="s">
        <v>24</v>
      </c>
      <c r="L6585">
        <v>0</v>
      </c>
      <c r="M6585" t="s">
        <v>319</v>
      </c>
      <c r="N6585" t="s">
        <v>26</v>
      </c>
      <c r="O6585">
        <v>0</v>
      </c>
      <c r="P6585" t="s">
        <v>199</v>
      </c>
      <c r="Q6585" t="s">
        <v>200</v>
      </c>
      <c r="R6585" t="s">
        <v>29</v>
      </c>
      <c r="S6585" t="s">
        <v>30</v>
      </c>
      <c r="T6585" t="s">
        <v>320</v>
      </c>
      <c r="U6585" t="s">
        <v>321</v>
      </c>
      <c r="V6585" t="s">
        <v>33</v>
      </c>
    </row>
    <row r="6586" spans="1:22">
      <c r="A6586" s="4">
        <v>46065</v>
      </c>
      <c r="B6586" t="s">
        <v>4979</v>
      </c>
      <c r="C6586" t="s">
        <v>23</v>
      </c>
      <c r="D6586">
        <v>1</v>
      </c>
      <c r="E6586">
        <v>42000</v>
      </c>
      <c r="F6586">
        <f>Table2[[#This Row],[Đơn Giá Chuẩn]]*Table2[[#This Row],[Tổng số lượng bán]]</f>
        <v>42000</v>
      </c>
      <c r="G6586">
        <v>0</v>
      </c>
      <c r="H6586">
        <f>Table2[[#This Row],[Doanh số bán]]-Table2[[#This Row],[Chiết khấu]]</f>
        <v>42000</v>
      </c>
      <c r="K6586" t="s">
        <v>24</v>
      </c>
      <c r="L6586">
        <v>0</v>
      </c>
      <c r="M6586" t="s">
        <v>319</v>
      </c>
      <c r="N6586" t="s">
        <v>26</v>
      </c>
      <c r="O6586">
        <v>0</v>
      </c>
      <c r="P6586" t="s">
        <v>449</v>
      </c>
      <c r="Q6586" t="s">
        <v>450</v>
      </c>
      <c r="R6586" t="s">
        <v>29</v>
      </c>
      <c r="S6586" t="s">
        <v>30</v>
      </c>
      <c r="T6586" t="s">
        <v>320</v>
      </c>
      <c r="U6586" t="s">
        <v>321</v>
      </c>
      <c r="V6586" t="s">
        <v>33</v>
      </c>
    </row>
    <row r="6587" spans="1:22">
      <c r="A6587" s="4">
        <v>46065</v>
      </c>
      <c r="B6587" t="s">
        <v>4979</v>
      </c>
      <c r="C6587" t="s">
        <v>23</v>
      </c>
      <c r="D6587">
        <v>1</v>
      </c>
      <c r="E6587">
        <v>42000</v>
      </c>
      <c r="F6587">
        <f>Table2[[#This Row],[Đơn Giá Chuẩn]]*Table2[[#This Row],[Tổng số lượng bán]]</f>
        <v>42000</v>
      </c>
      <c r="G6587">
        <v>0</v>
      </c>
      <c r="H6587">
        <f>Table2[[#This Row],[Doanh số bán]]-Table2[[#This Row],[Chiết khấu]]</f>
        <v>42000</v>
      </c>
      <c r="K6587" t="s">
        <v>24</v>
      </c>
      <c r="L6587">
        <v>0</v>
      </c>
      <c r="M6587" t="s">
        <v>319</v>
      </c>
      <c r="N6587" t="s">
        <v>26</v>
      </c>
      <c r="O6587">
        <v>0</v>
      </c>
      <c r="P6587" t="s">
        <v>71</v>
      </c>
      <c r="Q6587" t="s">
        <v>72</v>
      </c>
      <c r="R6587" t="s">
        <v>29</v>
      </c>
      <c r="S6587" t="s">
        <v>30</v>
      </c>
      <c r="T6587" t="s">
        <v>320</v>
      </c>
      <c r="U6587" t="s">
        <v>321</v>
      </c>
      <c r="V6587" t="s">
        <v>33</v>
      </c>
    </row>
    <row r="6588" spans="1:22">
      <c r="A6588" s="4">
        <v>46065</v>
      </c>
      <c r="B6588" t="s">
        <v>4980</v>
      </c>
      <c r="C6588" t="s">
        <v>23</v>
      </c>
      <c r="D6588">
        <v>1</v>
      </c>
      <c r="E6588">
        <v>21000</v>
      </c>
      <c r="F6588">
        <f>Table2[[#This Row],[Đơn Giá Chuẩn]]*Table2[[#This Row],[Tổng số lượng bán]]</f>
        <v>21000</v>
      </c>
      <c r="G6588">
        <v>0</v>
      </c>
      <c r="H6588">
        <f>Table2[[#This Row],[Doanh số bán]]-Table2[[#This Row],[Chiết khấu]]</f>
        <v>21000</v>
      </c>
      <c r="K6588" t="s">
        <v>24</v>
      </c>
      <c r="L6588">
        <v>0</v>
      </c>
      <c r="M6588" t="s">
        <v>319</v>
      </c>
      <c r="N6588" t="s">
        <v>26</v>
      </c>
      <c r="O6588">
        <v>0</v>
      </c>
      <c r="P6588" t="s">
        <v>27</v>
      </c>
      <c r="Q6588" t="s">
        <v>28</v>
      </c>
      <c r="R6588" t="s">
        <v>29</v>
      </c>
      <c r="S6588" t="s">
        <v>30</v>
      </c>
      <c r="T6588" t="s">
        <v>320</v>
      </c>
      <c r="U6588" t="s">
        <v>321</v>
      </c>
      <c r="V6588" t="s">
        <v>33</v>
      </c>
    </row>
    <row r="6589" spans="1:22">
      <c r="A6589" s="4">
        <v>46065</v>
      </c>
      <c r="B6589" t="s">
        <v>4981</v>
      </c>
      <c r="C6589" t="s">
        <v>23</v>
      </c>
      <c r="D6589">
        <v>2</v>
      </c>
      <c r="E6589">
        <v>21000</v>
      </c>
      <c r="F6589">
        <f>Table2[[#This Row],[Đơn Giá Chuẩn]]*Table2[[#This Row],[Tổng số lượng bán]]</f>
        <v>42000</v>
      </c>
      <c r="G6589">
        <v>0</v>
      </c>
      <c r="H6589">
        <f>Table2[[#This Row],[Doanh số bán]]-Table2[[#This Row],[Chiết khấu]]</f>
        <v>42000</v>
      </c>
      <c r="K6589" t="s">
        <v>24</v>
      </c>
      <c r="L6589">
        <v>0</v>
      </c>
      <c r="M6589" t="s">
        <v>319</v>
      </c>
      <c r="N6589" t="s">
        <v>26</v>
      </c>
      <c r="O6589">
        <v>0</v>
      </c>
      <c r="P6589" t="s">
        <v>27</v>
      </c>
      <c r="Q6589" t="s">
        <v>28</v>
      </c>
      <c r="R6589" t="s">
        <v>29</v>
      </c>
      <c r="S6589" t="s">
        <v>30</v>
      </c>
      <c r="T6589" t="s">
        <v>320</v>
      </c>
      <c r="U6589" t="s">
        <v>321</v>
      </c>
      <c r="V6589" t="s">
        <v>33</v>
      </c>
    </row>
    <row r="6590" spans="1:22">
      <c r="A6590" s="4">
        <v>46065</v>
      </c>
      <c r="B6590" t="s">
        <v>4981</v>
      </c>
      <c r="C6590" t="s">
        <v>23</v>
      </c>
      <c r="D6590">
        <v>1</v>
      </c>
      <c r="E6590">
        <v>25999.999999999996</v>
      </c>
      <c r="F6590">
        <f>Table2[[#This Row],[Đơn Giá Chuẩn]]*Table2[[#This Row],[Tổng số lượng bán]]</f>
        <v>25999.999999999996</v>
      </c>
      <c r="G6590">
        <v>0</v>
      </c>
      <c r="H6590">
        <f>Table2[[#This Row],[Doanh số bán]]-Table2[[#This Row],[Chiết khấu]]</f>
        <v>25999.999999999996</v>
      </c>
      <c r="K6590" t="s">
        <v>24</v>
      </c>
      <c r="L6590">
        <v>0</v>
      </c>
      <c r="M6590" t="s">
        <v>319</v>
      </c>
      <c r="N6590" t="s">
        <v>26</v>
      </c>
      <c r="O6590">
        <v>0</v>
      </c>
      <c r="P6590" t="s">
        <v>47</v>
      </c>
      <c r="Q6590" t="s">
        <v>48</v>
      </c>
      <c r="R6590" t="s">
        <v>29</v>
      </c>
      <c r="S6590" t="s">
        <v>30</v>
      </c>
      <c r="T6590" t="s">
        <v>320</v>
      </c>
      <c r="U6590" t="s">
        <v>321</v>
      </c>
      <c r="V6590" t="s">
        <v>33</v>
      </c>
    </row>
    <row r="6591" spans="1:22">
      <c r="A6591" s="4">
        <v>46065</v>
      </c>
      <c r="B6591" t="s">
        <v>4982</v>
      </c>
      <c r="C6591" t="s">
        <v>23</v>
      </c>
      <c r="D6591">
        <v>1</v>
      </c>
      <c r="E6591">
        <v>25999.999999999996</v>
      </c>
      <c r="F6591">
        <f>Table2[[#This Row],[Đơn Giá Chuẩn]]*Table2[[#This Row],[Tổng số lượng bán]]</f>
        <v>25999.999999999996</v>
      </c>
      <c r="G6591">
        <v>0</v>
      </c>
      <c r="H6591">
        <f>Table2[[#This Row],[Doanh số bán]]-Table2[[#This Row],[Chiết khấu]]</f>
        <v>25999.999999999996</v>
      </c>
      <c r="K6591" t="s">
        <v>24</v>
      </c>
      <c r="L6591">
        <v>0</v>
      </c>
      <c r="M6591" t="s">
        <v>319</v>
      </c>
      <c r="N6591" t="s">
        <v>26</v>
      </c>
      <c r="O6591">
        <v>0</v>
      </c>
      <c r="P6591" t="s">
        <v>47</v>
      </c>
      <c r="Q6591" t="s">
        <v>48</v>
      </c>
      <c r="R6591" t="s">
        <v>29</v>
      </c>
      <c r="S6591" t="s">
        <v>30</v>
      </c>
      <c r="T6591" t="s">
        <v>320</v>
      </c>
      <c r="U6591" t="s">
        <v>321</v>
      </c>
      <c r="V6591" t="s">
        <v>33</v>
      </c>
    </row>
    <row r="6592" spans="1:22">
      <c r="A6592" s="4">
        <v>46065</v>
      </c>
      <c r="B6592" t="s">
        <v>4982</v>
      </c>
      <c r="C6592" t="s">
        <v>23</v>
      </c>
      <c r="D6592">
        <v>1</v>
      </c>
      <c r="E6592">
        <v>21000</v>
      </c>
      <c r="F6592">
        <f>Table2[[#This Row],[Đơn Giá Chuẩn]]*Table2[[#This Row],[Tổng số lượng bán]]</f>
        <v>21000</v>
      </c>
      <c r="G6592">
        <v>0</v>
      </c>
      <c r="H6592">
        <f>Table2[[#This Row],[Doanh số bán]]-Table2[[#This Row],[Chiết khấu]]</f>
        <v>21000</v>
      </c>
      <c r="K6592" t="s">
        <v>24</v>
      </c>
      <c r="L6592">
        <v>0</v>
      </c>
      <c r="M6592" t="s">
        <v>319</v>
      </c>
      <c r="N6592" t="s">
        <v>26</v>
      </c>
      <c r="O6592">
        <v>0</v>
      </c>
      <c r="P6592" t="s">
        <v>27</v>
      </c>
      <c r="Q6592" t="s">
        <v>28</v>
      </c>
      <c r="R6592" t="s">
        <v>29</v>
      </c>
      <c r="S6592" t="s">
        <v>30</v>
      </c>
      <c r="T6592" t="s">
        <v>320</v>
      </c>
      <c r="U6592" t="s">
        <v>321</v>
      </c>
      <c r="V6592" t="s">
        <v>33</v>
      </c>
    </row>
    <row r="6593" spans="1:22">
      <c r="A6593" s="4">
        <v>46065</v>
      </c>
      <c r="B6593" t="s">
        <v>4983</v>
      </c>
      <c r="C6593" t="s">
        <v>23</v>
      </c>
      <c r="D6593">
        <v>1</v>
      </c>
      <c r="E6593">
        <v>21000</v>
      </c>
      <c r="F6593">
        <f>Table2[[#This Row],[Đơn Giá Chuẩn]]*Table2[[#This Row],[Tổng số lượng bán]]</f>
        <v>21000</v>
      </c>
      <c r="G6593">
        <v>0</v>
      </c>
      <c r="H6593">
        <f>Table2[[#This Row],[Doanh số bán]]-Table2[[#This Row],[Chiết khấu]]</f>
        <v>21000</v>
      </c>
      <c r="K6593" t="s">
        <v>24</v>
      </c>
      <c r="L6593">
        <v>0</v>
      </c>
      <c r="M6593" t="s">
        <v>319</v>
      </c>
      <c r="N6593" t="s">
        <v>26</v>
      </c>
      <c r="O6593">
        <v>0</v>
      </c>
      <c r="P6593" t="s">
        <v>27</v>
      </c>
      <c r="Q6593" t="s">
        <v>28</v>
      </c>
      <c r="R6593" t="s">
        <v>29</v>
      </c>
      <c r="S6593" t="s">
        <v>30</v>
      </c>
      <c r="T6593" t="s">
        <v>320</v>
      </c>
      <c r="U6593" t="s">
        <v>321</v>
      </c>
      <c r="V6593" t="s">
        <v>33</v>
      </c>
    </row>
    <row r="6594" spans="1:22">
      <c r="A6594" s="4">
        <v>46065</v>
      </c>
      <c r="B6594" t="s">
        <v>4984</v>
      </c>
      <c r="C6594" t="s">
        <v>23</v>
      </c>
      <c r="D6594">
        <v>2</v>
      </c>
      <c r="E6594">
        <v>21000</v>
      </c>
      <c r="F6594">
        <f>Table2[[#This Row],[Đơn Giá Chuẩn]]*Table2[[#This Row],[Tổng số lượng bán]]</f>
        <v>42000</v>
      </c>
      <c r="G6594">
        <v>0</v>
      </c>
      <c r="H6594">
        <f>Table2[[#This Row],[Doanh số bán]]-Table2[[#This Row],[Chiết khấu]]</f>
        <v>42000</v>
      </c>
      <c r="K6594" t="s">
        <v>24</v>
      </c>
      <c r="L6594">
        <v>0</v>
      </c>
      <c r="M6594" t="s">
        <v>319</v>
      </c>
      <c r="N6594" t="s">
        <v>26</v>
      </c>
      <c r="O6594">
        <v>0</v>
      </c>
      <c r="P6594" t="s">
        <v>27</v>
      </c>
      <c r="Q6594" t="s">
        <v>28</v>
      </c>
      <c r="R6594" t="s">
        <v>29</v>
      </c>
      <c r="S6594" t="s">
        <v>30</v>
      </c>
      <c r="T6594" t="s">
        <v>320</v>
      </c>
      <c r="U6594" t="s">
        <v>321</v>
      </c>
      <c r="V6594" t="s">
        <v>33</v>
      </c>
    </row>
    <row r="6595" spans="1:22">
      <c r="A6595" s="4">
        <v>46065</v>
      </c>
      <c r="B6595" t="s">
        <v>4985</v>
      </c>
      <c r="C6595" t="s">
        <v>23</v>
      </c>
      <c r="D6595">
        <v>1</v>
      </c>
      <c r="E6595">
        <v>25999.999999999996</v>
      </c>
      <c r="F6595">
        <f>Table2[[#This Row],[Đơn Giá Chuẩn]]*Table2[[#This Row],[Tổng số lượng bán]]</f>
        <v>25999.999999999996</v>
      </c>
      <c r="G6595">
        <v>0</v>
      </c>
      <c r="H6595">
        <f>Table2[[#This Row],[Doanh số bán]]-Table2[[#This Row],[Chiết khấu]]</f>
        <v>25999.999999999996</v>
      </c>
      <c r="K6595" t="s">
        <v>24</v>
      </c>
      <c r="L6595">
        <v>0</v>
      </c>
      <c r="M6595" t="s">
        <v>319</v>
      </c>
      <c r="N6595" t="s">
        <v>26</v>
      </c>
      <c r="O6595">
        <v>0</v>
      </c>
      <c r="P6595" t="s">
        <v>47</v>
      </c>
      <c r="Q6595" t="s">
        <v>48</v>
      </c>
      <c r="R6595" t="s">
        <v>29</v>
      </c>
      <c r="S6595" t="s">
        <v>30</v>
      </c>
      <c r="T6595" t="s">
        <v>320</v>
      </c>
      <c r="U6595" t="s">
        <v>321</v>
      </c>
      <c r="V6595" t="s">
        <v>33</v>
      </c>
    </row>
    <row r="6596" spans="1:22">
      <c r="A6596" s="4">
        <v>46065</v>
      </c>
      <c r="B6596" t="s">
        <v>4985</v>
      </c>
      <c r="C6596" t="s">
        <v>23</v>
      </c>
      <c r="D6596">
        <v>1</v>
      </c>
      <c r="E6596">
        <v>62000</v>
      </c>
      <c r="F6596">
        <f>Table2[[#This Row],[Đơn Giá Chuẩn]]*Table2[[#This Row],[Tổng số lượng bán]]</f>
        <v>62000</v>
      </c>
      <c r="G6596">
        <v>0</v>
      </c>
      <c r="H6596">
        <f>Table2[[#This Row],[Doanh số bán]]-Table2[[#This Row],[Chiết khấu]]</f>
        <v>62000</v>
      </c>
      <c r="K6596" t="s">
        <v>24</v>
      </c>
      <c r="L6596">
        <v>0</v>
      </c>
      <c r="M6596" t="s">
        <v>319</v>
      </c>
      <c r="N6596" t="s">
        <v>26</v>
      </c>
      <c r="O6596">
        <v>0</v>
      </c>
      <c r="P6596" t="s">
        <v>199</v>
      </c>
      <c r="Q6596" t="s">
        <v>200</v>
      </c>
      <c r="R6596" t="s">
        <v>29</v>
      </c>
      <c r="S6596" t="s">
        <v>30</v>
      </c>
      <c r="T6596" t="s">
        <v>320</v>
      </c>
      <c r="U6596" t="s">
        <v>321</v>
      </c>
      <c r="V6596" t="s">
        <v>33</v>
      </c>
    </row>
    <row r="6597" spans="1:22">
      <c r="A6597" s="4">
        <v>46065</v>
      </c>
      <c r="B6597" t="s">
        <v>4986</v>
      </c>
      <c r="C6597" t="s">
        <v>23</v>
      </c>
      <c r="D6597">
        <v>1</v>
      </c>
      <c r="E6597">
        <v>25999.999999999996</v>
      </c>
      <c r="F6597">
        <f>Table2[[#This Row],[Đơn Giá Chuẩn]]*Table2[[#This Row],[Tổng số lượng bán]]</f>
        <v>25999.999999999996</v>
      </c>
      <c r="G6597">
        <v>0</v>
      </c>
      <c r="H6597">
        <f>Table2[[#This Row],[Doanh số bán]]-Table2[[#This Row],[Chiết khấu]]</f>
        <v>25999.999999999996</v>
      </c>
      <c r="K6597" t="s">
        <v>24</v>
      </c>
      <c r="L6597">
        <v>0</v>
      </c>
      <c r="M6597" t="s">
        <v>319</v>
      </c>
      <c r="N6597" t="s">
        <v>26</v>
      </c>
      <c r="O6597">
        <v>0</v>
      </c>
      <c r="P6597" t="s">
        <v>47</v>
      </c>
      <c r="Q6597" t="s">
        <v>48</v>
      </c>
      <c r="R6597" t="s">
        <v>29</v>
      </c>
      <c r="S6597" t="s">
        <v>30</v>
      </c>
      <c r="T6597" t="s">
        <v>320</v>
      </c>
      <c r="U6597" t="s">
        <v>321</v>
      </c>
      <c r="V6597" t="s">
        <v>33</v>
      </c>
    </row>
    <row r="6598" spans="1:22">
      <c r="A6598" s="4">
        <v>46065</v>
      </c>
      <c r="B6598" t="s">
        <v>4986</v>
      </c>
      <c r="C6598" t="s">
        <v>23</v>
      </c>
      <c r="D6598">
        <v>1</v>
      </c>
      <c r="E6598">
        <v>25999.999999999996</v>
      </c>
      <c r="F6598">
        <f>Table2[[#This Row],[Đơn Giá Chuẩn]]*Table2[[#This Row],[Tổng số lượng bán]]</f>
        <v>25999.999999999996</v>
      </c>
      <c r="G6598">
        <v>0</v>
      </c>
      <c r="H6598">
        <f>Table2[[#This Row],[Doanh số bán]]-Table2[[#This Row],[Chiết khấu]]</f>
        <v>25999.999999999996</v>
      </c>
      <c r="K6598" t="s">
        <v>24</v>
      </c>
      <c r="L6598">
        <v>0</v>
      </c>
      <c r="M6598" t="s">
        <v>319</v>
      </c>
      <c r="N6598" t="s">
        <v>26</v>
      </c>
      <c r="O6598">
        <v>0</v>
      </c>
      <c r="P6598" t="s">
        <v>129</v>
      </c>
      <c r="Q6598" t="s">
        <v>130</v>
      </c>
      <c r="R6598" t="s">
        <v>29</v>
      </c>
      <c r="S6598" t="s">
        <v>30</v>
      </c>
      <c r="T6598" t="s">
        <v>320</v>
      </c>
      <c r="U6598" t="s">
        <v>321</v>
      </c>
      <c r="V6598" t="s">
        <v>33</v>
      </c>
    </row>
    <row r="6599" spans="1:22">
      <c r="A6599" s="4">
        <v>46065</v>
      </c>
      <c r="B6599" t="s">
        <v>4987</v>
      </c>
      <c r="C6599" t="s">
        <v>23</v>
      </c>
      <c r="D6599">
        <v>1</v>
      </c>
      <c r="E6599">
        <v>21000</v>
      </c>
      <c r="F6599">
        <f>Table2[[#This Row],[Đơn Giá Chuẩn]]*Table2[[#This Row],[Tổng số lượng bán]]</f>
        <v>21000</v>
      </c>
      <c r="G6599">
        <v>0</v>
      </c>
      <c r="H6599">
        <f>Table2[[#This Row],[Doanh số bán]]-Table2[[#This Row],[Chiết khấu]]</f>
        <v>21000</v>
      </c>
      <c r="K6599" t="s">
        <v>24</v>
      </c>
      <c r="L6599">
        <v>0</v>
      </c>
      <c r="M6599" t="s">
        <v>319</v>
      </c>
      <c r="N6599" t="s">
        <v>26</v>
      </c>
      <c r="O6599">
        <v>0</v>
      </c>
      <c r="P6599" t="s">
        <v>27</v>
      </c>
      <c r="Q6599" t="s">
        <v>28</v>
      </c>
      <c r="R6599" t="s">
        <v>29</v>
      </c>
      <c r="S6599" t="s">
        <v>30</v>
      </c>
      <c r="T6599" t="s">
        <v>320</v>
      </c>
      <c r="U6599" t="s">
        <v>321</v>
      </c>
      <c r="V6599" t="s">
        <v>33</v>
      </c>
    </row>
    <row r="6600" spans="1:22">
      <c r="A6600" s="4">
        <v>46065</v>
      </c>
      <c r="B6600" t="s">
        <v>4988</v>
      </c>
      <c r="C6600" t="s">
        <v>23</v>
      </c>
      <c r="D6600">
        <v>1</v>
      </c>
      <c r="E6600">
        <v>25999.999999999996</v>
      </c>
      <c r="F6600">
        <f>Table2[[#This Row],[Đơn Giá Chuẩn]]*Table2[[#This Row],[Tổng số lượng bán]]</f>
        <v>25999.999999999996</v>
      </c>
      <c r="G6600">
        <v>0</v>
      </c>
      <c r="H6600">
        <f>Table2[[#This Row],[Doanh số bán]]-Table2[[#This Row],[Chiết khấu]]</f>
        <v>25999.999999999996</v>
      </c>
      <c r="K6600" t="s">
        <v>24</v>
      </c>
      <c r="L6600">
        <v>0</v>
      </c>
      <c r="M6600" t="s">
        <v>319</v>
      </c>
      <c r="N6600" t="s">
        <v>26</v>
      </c>
      <c r="O6600">
        <v>0</v>
      </c>
      <c r="P6600" t="s">
        <v>47</v>
      </c>
      <c r="Q6600" t="s">
        <v>48</v>
      </c>
      <c r="R6600" t="s">
        <v>29</v>
      </c>
      <c r="S6600" t="s">
        <v>30</v>
      </c>
      <c r="T6600" t="s">
        <v>320</v>
      </c>
      <c r="U6600" t="s">
        <v>321</v>
      </c>
      <c r="V6600" t="s">
        <v>33</v>
      </c>
    </row>
    <row r="6601" spans="1:22">
      <c r="A6601" s="4">
        <v>46065</v>
      </c>
      <c r="B6601" t="s">
        <v>4989</v>
      </c>
      <c r="C6601" t="s">
        <v>23</v>
      </c>
      <c r="D6601">
        <v>1</v>
      </c>
      <c r="E6601">
        <v>42000</v>
      </c>
      <c r="F6601">
        <f>Table2[[#This Row],[Đơn Giá Chuẩn]]*Table2[[#This Row],[Tổng số lượng bán]]</f>
        <v>42000</v>
      </c>
      <c r="G6601">
        <v>0</v>
      </c>
      <c r="H6601">
        <f>Table2[[#This Row],[Doanh số bán]]-Table2[[#This Row],[Chiết khấu]]</f>
        <v>42000</v>
      </c>
      <c r="K6601" t="s">
        <v>24</v>
      </c>
      <c r="L6601">
        <v>0</v>
      </c>
      <c r="M6601" t="s">
        <v>319</v>
      </c>
      <c r="N6601" t="s">
        <v>26</v>
      </c>
      <c r="O6601">
        <v>0</v>
      </c>
      <c r="P6601" t="s">
        <v>208</v>
      </c>
      <c r="Q6601" t="s">
        <v>209</v>
      </c>
      <c r="R6601" t="s">
        <v>29</v>
      </c>
      <c r="S6601" t="s">
        <v>30</v>
      </c>
      <c r="T6601" t="s">
        <v>320</v>
      </c>
      <c r="U6601" t="s">
        <v>321</v>
      </c>
      <c r="V6601" t="s">
        <v>33</v>
      </c>
    </row>
    <row r="6602" spans="1:22">
      <c r="A6602" s="4">
        <v>46065</v>
      </c>
      <c r="B6602" t="s">
        <v>4990</v>
      </c>
      <c r="C6602" t="s">
        <v>23</v>
      </c>
      <c r="D6602">
        <v>1</v>
      </c>
      <c r="E6602">
        <v>37000</v>
      </c>
      <c r="F6602">
        <f>Table2[[#This Row],[Đơn Giá Chuẩn]]*Table2[[#This Row],[Tổng số lượng bán]]</f>
        <v>37000</v>
      </c>
      <c r="G6602">
        <v>0</v>
      </c>
      <c r="H6602">
        <f>Table2[[#This Row],[Doanh số bán]]-Table2[[#This Row],[Chiết khấu]]</f>
        <v>37000</v>
      </c>
      <c r="K6602" t="s">
        <v>24</v>
      </c>
      <c r="L6602">
        <v>0</v>
      </c>
      <c r="M6602" t="s">
        <v>319</v>
      </c>
      <c r="N6602" t="s">
        <v>26</v>
      </c>
      <c r="O6602">
        <v>0</v>
      </c>
      <c r="P6602" t="s">
        <v>4991</v>
      </c>
      <c r="Q6602" t="s">
        <v>4992</v>
      </c>
      <c r="R6602" t="s">
        <v>29</v>
      </c>
      <c r="S6602" t="s">
        <v>30</v>
      </c>
      <c r="T6602" t="s">
        <v>320</v>
      </c>
      <c r="U6602" t="s">
        <v>321</v>
      </c>
      <c r="V6602" t="s">
        <v>33</v>
      </c>
    </row>
    <row r="6603" spans="1:22">
      <c r="A6603" s="4">
        <v>46065</v>
      </c>
      <c r="B6603" t="s">
        <v>4990</v>
      </c>
      <c r="C6603" t="s">
        <v>23</v>
      </c>
      <c r="D6603">
        <v>2</v>
      </c>
      <c r="E6603">
        <v>42000</v>
      </c>
      <c r="F6603">
        <f>Table2[[#This Row],[Đơn Giá Chuẩn]]*Table2[[#This Row],[Tổng số lượng bán]]</f>
        <v>84000</v>
      </c>
      <c r="G6603">
        <v>0</v>
      </c>
      <c r="H6603">
        <f>Table2[[#This Row],[Doanh số bán]]-Table2[[#This Row],[Chiết khấu]]</f>
        <v>84000</v>
      </c>
      <c r="K6603" t="s">
        <v>24</v>
      </c>
      <c r="L6603">
        <v>0</v>
      </c>
      <c r="M6603" t="s">
        <v>319</v>
      </c>
      <c r="N6603" t="s">
        <v>26</v>
      </c>
      <c r="O6603">
        <v>0</v>
      </c>
      <c r="P6603" t="s">
        <v>881</v>
      </c>
      <c r="Q6603" t="s">
        <v>882</v>
      </c>
      <c r="R6603" t="s">
        <v>29</v>
      </c>
      <c r="S6603" t="s">
        <v>30</v>
      </c>
      <c r="T6603" t="s">
        <v>320</v>
      </c>
      <c r="U6603" t="s">
        <v>321</v>
      </c>
      <c r="V6603" t="s">
        <v>33</v>
      </c>
    </row>
    <row r="6604" spans="1:22">
      <c r="A6604" s="4">
        <v>46065</v>
      </c>
      <c r="B6604" t="s">
        <v>4990</v>
      </c>
      <c r="C6604" t="s">
        <v>23</v>
      </c>
      <c r="D6604">
        <v>1</v>
      </c>
      <c r="E6604">
        <v>32000</v>
      </c>
      <c r="F6604">
        <f>Table2[[#This Row],[Đơn Giá Chuẩn]]*Table2[[#This Row],[Tổng số lượng bán]]</f>
        <v>32000</v>
      </c>
      <c r="G6604">
        <v>0</v>
      </c>
      <c r="H6604">
        <f>Table2[[#This Row],[Doanh số bán]]-Table2[[#This Row],[Chiết khấu]]</f>
        <v>32000</v>
      </c>
      <c r="K6604" t="s">
        <v>24</v>
      </c>
      <c r="L6604">
        <v>0</v>
      </c>
      <c r="M6604" t="s">
        <v>319</v>
      </c>
      <c r="N6604" t="s">
        <v>26</v>
      </c>
      <c r="O6604">
        <v>0</v>
      </c>
      <c r="P6604" t="s">
        <v>873</v>
      </c>
      <c r="Q6604" t="s">
        <v>874</v>
      </c>
      <c r="R6604" t="s">
        <v>29</v>
      </c>
      <c r="S6604" t="s">
        <v>30</v>
      </c>
      <c r="T6604" t="s">
        <v>320</v>
      </c>
      <c r="U6604" t="s">
        <v>321</v>
      </c>
      <c r="V6604" t="s">
        <v>33</v>
      </c>
    </row>
    <row r="6605" spans="1:22">
      <c r="A6605" s="4">
        <v>46065</v>
      </c>
      <c r="B6605" t="s">
        <v>4990</v>
      </c>
      <c r="C6605" t="s">
        <v>104</v>
      </c>
      <c r="D6605">
        <v>1</v>
      </c>
      <c r="E6605">
        <v>17000</v>
      </c>
      <c r="F6605">
        <f>Table2[[#This Row],[Đơn Giá Chuẩn]]*Table2[[#This Row],[Tổng số lượng bán]]</f>
        <v>17000</v>
      </c>
      <c r="G6605">
        <v>0</v>
      </c>
      <c r="H6605">
        <f>Table2[[#This Row],[Doanh số bán]]-Table2[[#This Row],[Chiết khấu]]</f>
        <v>17000</v>
      </c>
      <c r="K6605" t="s">
        <v>24</v>
      </c>
      <c r="L6605">
        <v>0</v>
      </c>
      <c r="M6605" t="s">
        <v>319</v>
      </c>
      <c r="N6605" t="s">
        <v>26</v>
      </c>
      <c r="O6605">
        <v>0</v>
      </c>
      <c r="P6605" t="s">
        <v>883</v>
      </c>
      <c r="Q6605" t="s">
        <v>884</v>
      </c>
      <c r="R6605" t="s">
        <v>29</v>
      </c>
      <c r="S6605" t="s">
        <v>240</v>
      </c>
      <c r="T6605" t="s">
        <v>320</v>
      </c>
      <c r="U6605" t="s">
        <v>321</v>
      </c>
      <c r="V6605" t="s">
        <v>33</v>
      </c>
    </row>
    <row r="6606" spans="1:22">
      <c r="A6606" s="4">
        <v>46065</v>
      </c>
      <c r="B6606" t="s">
        <v>4993</v>
      </c>
      <c r="C6606" t="s">
        <v>23</v>
      </c>
      <c r="D6606">
        <v>1</v>
      </c>
      <c r="E6606">
        <v>25999.999999999996</v>
      </c>
      <c r="F6606">
        <f>Table2[[#This Row],[Đơn Giá Chuẩn]]*Table2[[#This Row],[Tổng số lượng bán]]</f>
        <v>25999.999999999996</v>
      </c>
      <c r="G6606">
        <v>0</v>
      </c>
      <c r="H6606">
        <f>Table2[[#This Row],[Doanh số bán]]-Table2[[#This Row],[Chiết khấu]]</f>
        <v>25999.999999999996</v>
      </c>
      <c r="K6606" t="s">
        <v>24</v>
      </c>
      <c r="L6606">
        <v>0</v>
      </c>
      <c r="M6606" t="s">
        <v>319</v>
      </c>
      <c r="N6606" t="s">
        <v>26</v>
      </c>
      <c r="O6606">
        <v>0</v>
      </c>
      <c r="P6606" t="s">
        <v>47</v>
      </c>
      <c r="Q6606" t="s">
        <v>48</v>
      </c>
      <c r="R6606" t="s">
        <v>29</v>
      </c>
      <c r="S6606" t="s">
        <v>30</v>
      </c>
      <c r="T6606" t="s">
        <v>320</v>
      </c>
      <c r="U6606" t="s">
        <v>321</v>
      </c>
      <c r="V6606" t="s">
        <v>33</v>
      </c>
    </row>
    <row r="6607" spans="1:22">
      <c r="A6607" s="4">
        <v>46066</v>
      </c>
      <c r="B6607" t="s">
        <v>4994</v>
      </c>
      <c r="C6607" t="s">
        <v>23</v>
      </c>
      <c r="D6607">
        <v>4</v>
      </c>
      <c r="E6607">
        <v>25999.999999999996</v>
      </c>
      <c r="F6607">
        <f>Table2[[#This Row],[Đơn Giá Chuẩn]]*Table2[[#This Row],[Tổng số lượng bán]]</f>
        <v>103999.99999999999</v>
      </c>
      <c r="G6607">
        <v>0</v>
      </c>
      <c r="H6607">
        <f>Table2[[#This Row],[Doanh số bán]]-Table2[[#This Row],[Chiết khấu]]</f>
        <v>103999.99999999999</v>
      </c>
      <c r="K6607" t="s">
        <v>24</v>
      </c>
      <c r="L6607">
        <v>0</v>
      </c>
      <c r="M6607" t="s">
        <v>319</v>
      </c>
      <c r="N6607" t="s">
        <v>26</v>
      </c>
      <c r="O6607">
        <v>0</v>
      </c>
      <c r="P6607" t="s">
        <v>47</v>
      </c>
      <c r="Q6607" t="s">
        <v>48</v>
      </c>
      <c r="R6607" t="s">
        <v>29</v>
      </c>
      <c r="S6607" t="s">
        <v>30</v>
      </c>
      <c r="T6607" t="s">
        <v>320</v>
      </c>
      <c r="U6607" t="s">
        <v>321</v>
      </c>
      <c r="V6607" t="s">
        <v>33</v>
      </c>
    </row>
    <row r="6608" spans="1:22">
      <c r="A6608" s="4">
        <v>46066</v>
      </c>
      <c r="B6608" t="s">
        <v>4994</v>
      </c>
      <c r="C6608" t="s">
        <v>23</v>
      </c>
      <c r="D6608">
        <v>1</v>
      </c>
      <c r="E6608">
        <v>21000</v>
      </c>
      <c r="F6608">
        <f>Table2[[#This Row],[Đơn Giá Chuẩn]]*Table2[[#This Row],[Tổng số lượng bán]]</f>
        <v>21000</v>
      </c>
      <c r="G6608">
        <v>0</v>
      </c>
      <c r="H6608">
        <f>Table2[[#This Row],[Doanh số bán]]-Table2[[#This Row],[Chiết khấu]]</f>
        <v>21000</v>
      </c>
      <c r="K6608" t="s">
        <v>24</v>
      </c>
      <c r="L6608">
        <v>0</v>
      </c>
      <c r="M6608" t="s">
        <v>319</v>
      </c>
      <c r="N6608" t="s">
        <v>26</v>
      </c>
      <c r="O6608">
        <v>0</v>
      </c>
      <c r="P6608" t="s">
        <v>27</v>
      </c>
      <c r="Q6608" t="s">
        <v>28</v>
      </c>
      <c r="R6608" t="s">
        <v>29</v>
      </c>
      <c r="S6608" t="s">
        <v>30</v>
      </c>
      <c r="T6608" t="s">
        <v>320</v>
      </c>
      <c r="U6608" t="s">
        <v>321</v>
      </c>
      <c r="V6608" t="s">
        <v>33</v>
      </c>
    </row>
    <row r="6609" spans="1:22">
      <c r="A6609" s="4">
        <v>46066</v>
      </c>
      <c r="B6609" t="s">
        <v>4994</v>
      </c>
      <c r="C6609" t="s">
        <v>23</v>
      </c>
      <c r="D6609">
        <v>1</v>
      </c>
      <c r="E6609">
        <v>42000</v>
      </c>
      <c r="F6609">
        <f>Table2[[#This Row],[Đơn Giá Chuẩn]]*Table2[[#This Row],[Tổng số lượng bán]]</f>
        <v>42000</v>
      </c>
      <c r="G6609">
        <v>0</v>
      </c>
      <c r="H6609">
        <f>Table2[[#This Row],[Doanh số bán]]-Table2[[#This Row],[Chiết khấu]]</f>
        <v>42000</v>
      </c>
      <c r="K6609" t="s">
        <v>24</v>
      </c>
      <c r="L6609">
        <v>0</v>
      </c>
      <c r="M6609" t="s">
        <v>319</v>
      </c>
      <c r="N6609" t="s">
        <v>26</v>
      </c>
      <c r="O6609">
        <v>0</v>
      </c>
      <c r="P6609" t="s">
        <v>4995</v>
      </c>
      <c r="Q6609" t="s">
        <v>4996</v>
      </c>
      <c r="R6609" t="s">
        <v>29</v>
      </c>
      <c r="S6609" t="s">
        <v>56</v>
      </c>
      <c r="T6609" t="s">
        <v>320</v>
      </c>
      <c r="U6609" t="s">
        <v>321</v>
      </c>
      <c r="V6609" t="s">
        <v>33</v>
      </c>
    </row>
    <row r="6610" spans="1:22">
      <c r="A6610" s="4">
        <v>46066</v>
      </c>
      <c r="B6610" t="s">
        <v>4994</v>
      </c>
      <c r="C6610" t="s">
        <v>23</v>
      </c>
      <c r="D6610">
        <v>1</v>
      </c>
      <c r="E6610">
        <v>32000</v>
      </c>
      <c r="F6610">
        <f>Table2[[#This Row],[Đơn Giá Chuẩn]]*Table2[[#This Row],[Tổng số lượng bán]]</f>
        <v>32000</v>
      </c>
      <c r="G6610">
        <v>0</v>
      </c>
      <c r="H6610">
        <f>Table2[[#This Row],[Doanh số bán]]-Table2[[#This Row],[Chiết khấu]]</f>
        <v>32000</v>
      </c>
      <c r="K6610" t="s">
        <v>24</v>
      </c>
      <c r="L6610">
        <v>0</v>
      </c>
      <c r="M6610" t="s">
        <v>319</v>
      </c>
      <c r="N6610" t="s">
        <v>26</v>
      </c>
      <c r="O6610">
        <v>0</v>
      </c>
      <c r="P6610" t="s">
        <v>963</v>
      </c>
      <c r="Q6610" t="s">
        <v>964</v>
      </c>
      <c r="R6610" t="s">
        <v>29</v>
      </c>
      <c r="S6610" t="s">
        <v>240</v>
      </c>
      <c r="T6610" t="s">
        <v>320</v>
      </c>
      <c r="U6610" t="s">
        <v>321</v>
      </c>
      <c r="V6610" t="s">
        <v>33</v>
      </c>
    </row>
    <row r="6611" spans="1:22">
      <c r="A6611" s="4">
        <v>46066</v>
      </c>
      <c r="B6611" t="s">
        <v>4994</v>
      </c>
      <c r="C6611" t="s">
        <v>23</v>
      </c>
      <c r="D6611">
        <v>2</v>
      </c>
      <c r="E6611">
        <v>32000</v>
      </c>
      <c r="F6611">
        <f>Table2[[#This Row],[Đơn Giá Chuẩn]]*Table2[[#This Row],[Tổng số lượng bán]]</f>
        <v>64000</v>
      </c>
      <c r="G6611">
        <v>0</v>
      </c>
      <c r="H6611">
        <f>Table2[[#This Row],[Doanh số bán]]-Table2[[#This Row],[Chiết khấu]]</f>
        <v>64000</v>
      </c>
      <c r="K6611" t="s">
        <v>24</v>
      </c>
      <c r="L6611">
        <v>0</v>
      </c>
      <c r="M6611" t="s">
        <v>319</v>
      </c>
      <c r="N6611" t="s">
        <v>26</v>
      </c>
      <c r="O6611">
        <v>0</v>
      </c>
      <c r="P6611" t="s">
        <v>873</v>
      </c>
      <c r="Q6611" t="s">
        <v>874</v>
      </c>
      <c r="R6611" t="s">
        <v>29</v>
      </c>
      <c r="S6611" t="s">
        <v>30</v>
      </c>
      <c r="T6611" t="s">
        <v>320</v>
      </c>
      <c r="U6611" t="s">
        <v>321</v>
      </c>
      <c r="V6611" t="s">
        <v>33</v>
      </c>
    </row>
    <row r="6612" spans="1:22">
      <c r="A6612" s="4">
        <v>46066</v>
      </c>
      <c r="B6612" t="s">
        <v>4997</v>
      </c>
      <c r="C6612" t="s">
        <v>23</v>
      </c>
      <c r="D6612">
        <v>1</v>
      </c>
      <c r="E6612">
        <v>32000</v>
      </c>
      <c r="F6612">
        <f>Table2[[#This Row],[Đơn Giá Chuẩn]]*Table2[[#This Row],[Tổng số lượng bán]]</f>
        <v>32000</v>
      </c>
      <c r="G6612">
        <v>0</v>
      </c>
      <c r="H6612">
        <f>Table2[[#This Row],[Doanh số bán]]-Table2[[#This Row],[Chiết khấu]]</f>
        <v>32000</v>
      </c>
      <c r="K6612" t="s">
        <v>24</v>
      </c>
      <c r="L6612">
        <v>0</v>
      </c>
      <c r="M6612" t="s">
        <v>319</v>
      </c>
      <c r="N6612" t="s">
        <v>26</v>
      </c>
      <c r="O6612">
        <v>0</v>
      </c>
      <c r="P6612" t="s">
        <v>120</v>
      </c>
      <c r="Q6612" t="s">
        <v>121</v>
      </c>
      <c r="R6612" t="s">
        <v>29</v>
      </c>
      <c r="S6612" t="s">
        <v>30</v>
      </c>
      <c r="T6612" t="s">
        <v>320</v>
      </c>
      <c r="U6612" t="s">
        <v>321</v>
      </c>
      <c r="V6612" t="s">
        <v>33</v>
      </c>
    </row>
    <row r="6613" spans="1:22">
      <c r="A6613" s="4">
        <v>46066</v>
      </c>
      <c r="B6613" t="s">
        <v>4997</v>
      </c>
      <c r="C6613" t="s">
        <v>23</v>
      </c>
      <c r="D6613">
        <v>3</v>
      </c>
      <c r="E6613">
        <v>37000</v>
      </c>
      <c r="F6613">
        <f>Table2[[#This Row],[Đơn Giá Chuẩn]]*Table2[[#This Row],[Tổng số lượng bán]]</f>
        <v>111000</v>
      </c>
      <c r="G6613">
        <v>0</v>
      </c>
      <c r="H6613">
        <f>Table2[[#This Row],[Doanh số bán]]-Table2[[#This Row],[Chiết khấu]]</f>
        <v>111000</v>
      </c>
      <c r="K6613" t="s">
        <v>24</v>
      </c>
      <c r="L6613">
        <v>0</v>
      </c>
      <c r="M6613" t="s">
        <v>319</v>
      </c>
      <c r="N6613" t="s">
        <v>26</v>
      </c>
      <c r="O6613">
        <v>0</v>
      </c>
      <c r="P6613" t="s">
        <v>66</v>
      </c>
      <c r="Q6613" t="s">
        <v>67</v>
      </c>
      <c r="R6613" t="s">
        <v>29</v>
      </c>
      <c r="S6613" t="s">
        <v>68</v>
      </c>
      <c r="T6613" t="s">
        <v>320</v>
      </c>
      <c r="U6613" t="s">
        <v>321</v>
      </c>
      <c r="V6613" t="s">
        <v>33</v>
      </c>
    </row>
    <row r="6614" spans="1:22">
      <c r="A6614" s="4">
        <v>46066</v>
      </c>
      <c r="B6614" t="s">
        <v>4998</v>
      </c>
      <c r="C6614" t="s">
        <v>23</v>
      </c>
      <c r="D6614">
        <v>2</v>
      </c>
      <c r="E6614">
        <v>21000</v>
      </c>
      <c r="F6614">
        <f>Table2[[#This Row],[Đơn Giá Chuẩn]]*Table2[[#This Row],[Tổng số lượng bán]]</f>
        <v>42000</v>
      </c>
      <c r="G6614">
        <v>0</v>
      </c>
      <c r="H6614">
        <f>Table2[[#This Row],[Doanh số bán]]-Table2[[#This Row],[Chiết khấu]]</f>
        <v>42000</v>
      </c>
      <c r="K6614" t="s">
        <v>24</v>
      </c>
      <c r="L6614">
        <v>0</v>
      </c>
      <c r="M6614" t="s">
        <v>319</v>
      </c>
      <c r="N6614" t="s">
        <v>26</v>
      </c>
      <c r="O6614">
        <v>0</v>
      </c>
      <c r="P6614" t="s">
        <v>27</v>
      </c>
      <c r="Q6614" t="s">
        <v>28</v>
      </c>
      <c r="R6614" t="s">
        <v>29</v>
      </c>
      <c r="S6614" t="s">
        <v>30</v>
      </c>
      <c r="T6614" t="s">
        <v>320</v>
      </c>
      <c r="U6614" t="s">
        <v>321</v>
      </c>
      <c r="V6614" t="s">
        <v>33</v>
      </c>
    </row>
    <row r="6615" spans="1:22">
      <c r="A6615" s="4">
        <v>46066</v>
      </c>
      <c r="B6615" t="s">
        <v>4998</v>
      </c>
      <c r="C6615" t="s">
        <v>23</v>
      </c>
      <c r="D6615">
        <v>1</v>
      </c>
      <c r="E6615">
        <v>25999.999999999996</v>
      </c>
      <c r="F6615">
        <f>Table2[[#This Row],[Đơn Giá Chuẩn]]*Table2[[#This Row],[Tổng số lượng bán]]</f>
        <v>25999.999999999996</v>
      </c>
      <c r="G6615">
        <v>0</v>
      </c>
      <c r="H6615">
        <f>Table2[[#This Row],[Doanh số bán]]-Table2[[#This Row],[Chiết khấu]]</f>
        <v>25999.999999999996</v>
      </c>
      <c r="K6615" t="s">
        <v>24</v>
      </c>
      <c r="L6615">
        <v>0</v>
      </c>
      <c r="M6615" t="s">
        <v>319</v>
      </c>
      <c r="N6615" t="s">
        <v>26</v>
      </c>
      <c r="O6615">
        <v>0</v>
      </c>
      <c r="P6615" t="s">
        <v>47</v>
      </c>
      <c r="Q6615" t="s">
        <v>48</v>
      </c>
      <c r="R6615" t="s">
        <v>29</v>
      </c>
      <c r="S6615" t="s">
        <v>30</v>
      </c>
      <c r="T6615" t="s">
        <v>320</v>
      </c>
      <c r="U6615" t="s">
        <v>321</v>
      </c>
      <c r="V6615" t="s">
        <v>33</v>
      </c>
    </row>
    <row r="6616" spans="1:22">
      <c r="A6616" s="4">
        <v>46066</v>
      </c>
      <c r="B6616" t="s">
        <v>4999</v>
      </c>
      <c r="C6616" t="s">
        <v>23</v>
      </c>
      <c r="D6616">
        <v>1</v>
      </c>
      <c r="E6616">
        <v>32000</v>
      </c>
      <c r="F6616">
        <f>Table2[[#This Row],[Đơn Giá Chuẩn]]*Table2[[#This Row],[Tổng số lượng bán]]</f>
        <v>32000</v>
      </c>
      <c r="G6616">
        <v>0</v>
      </c>
      <c r="H6616">
        <f>Table2[[#This Row],[Doanh số bán]]-Table2[[#This Row],[Chiết khấu]]</f>
        <v>32000</v>
      </c>
      <c r="K6616" t="s">
        <v>24</v>
      </c>
      <c r="L6616">
        <v>0</v>
      </c>
      <c r="M6616" t="s">
        <v>319</v>
      </c>
      <c r="N6616" t="s">
        <v>26</v>
      </c>
      <c r="O6616">
        <v>0</v>
      </c>
      <c r="P6616" t="s">
        <v>125</v>
      </c>
      <c r="Q6616" t="s">
        <v>126</v>
      </c>
      <c r="R6616" t="s">
        <v>29</v>
      </c>
      <c r="S6616" t="s">
        <v>30</v>
      </c>
      <c r="T6616" t="s">
        <v>320</v>
      </c>
      <c r="U6616" t="s">
        <v>321</v>
      </c>
      <c r="V6616" t="s">
        <v>33</v>
      </c>
    </row>
    <row r="6617" spans="1:22">
      <c r="A6617" s="4">
        <v>46066</v>
      </c>
      <c r="B6617" t="s">
        <v>5000</v>
      </c>
      <c r="C6617" t="s">
        <v>23</v>
      </c>
      <c r="D6617">
        <v>3</v>
      </c>
      <c r="E6617">
        <v>21000</v>
      </c>
      <c r="F6617">
        <f>Table2[[#This Row],[Đơn Giá Chuẩn]]*Table2[[#This Row],[Tổng số lượng bán]]</f>
        <v>63000</v>
      </c>
      <c r="G6617">
        <v>0</v>
      </c>
      <c r="H6617">
        <f>Table2[[#This Row],[Doanh số bán]]-Table2[[#This Row],[Chiết khấu]]</f>
        <v>63000</v>
      </c>
      <c r="K6617" t="s">
        <v>24</v>
      </c>
      <c r="L6617">
        <v>0</v>
      </c>
      <c r="M6617" t="s">
        <v>319</v>
      </c>
      <c r="N6617" t="s">
        <v>26</v>
      </c>
      <c r="O6617">
        <v>0</v>
      </c>
      <c r="P6617" t="s">
        <v>27</v>
      </c>
      <c r="Q6617" t="s">
        <v>28</v>
      </c>
      <c r="R6617" t="s">
        <v>29</v>
      </c>
      <c r="S6617" t="s">
        <v>30</v>
      </c>
      <c r="T6617" t="s">
        <v>320</v>
      </c>
      <c r="U6617" t="s">
        <v>321</v>
      </c>
      <c r="V6617" t="s">
        <v>33</v>
      </c>
    </row>
    <row r="6618" spans="1:22">
      <c r="A6618" s="4">
        <v>46066</v>
      </c>
      <c r="B6618" t="s">
        <v>5000</v>
      </c>
      <c r="C6618" t="s">
        <v>23</v>
      </c>
      <c r="D6618">
        <v>2</v>
      </c>
      <c r="E6618">
        <v>25999.999999999996</v>
      </c>
      <c r="F6618">
        <f>Table2[[#This Row],[Đơn Giá Chuẩn]]*Table2[[#This Row],[Tổng số lượng bán]]</f>
        <v>51999.999999999993</v>
      </c>
      <c r="G6618">
        <v>0</v>
      </c>
      <c r="H6618">
        <f>Table2[[#This Row],[Doanh số bán]]-Table2[[#This Row],[Chiết khấu]]</f>
        <v>51999.999999999993</v>
      </c>
      <c r="K6618" t="s">
        <v>24</v>
      </c>
      <c r="L6618">
        <v>0</v>
      </c>
      <c r="M6618" t="s">
        <v>319</v>
      </c>
      <c r="N6618" t="s">
        <v>26</v>
      </c>
      <c r="O6618">
        <v>0</v>
      </c>
      <c r="P6618" t="s">
        <v>47</v>
      </c>
      <c r="Q6618" t="s">
        <v>48</v>
      </c>
      <c r="R6618" t="s">
        <v>29</v>
      </c>
      <c r="S6618" t="s">
        <v>30</v>
      </c>
      <c r="T6618" t="s">
        <v>320</v>
      </c>
      <c r="U6618" t="s">
        <v>321</v>
      </c>
      <c r="V6618" t="s">
        <v>33</v>
      </c>
    </row>
    <row r="6619" spans="1:22">
      <c r="A6619" s="4">
        <v>46066</v>
      </c>
      <c r="B6619" t="s">
        <v>5000</v>
      </c>
      <c r="C6619" t="s">
        <v>23</v>
      </c>
      <c r="D6619">
        <v>1</v>
      </c>
      <c r="E6619">
        <v>37000</v>
      </c>
      <c r="F6619">
        <f>Table2[[#This Row],[Đơn Giá Chuẩn]]*Table2[[#This Row],[Tổng số lượng bán]]</f>
        <v>37000</v>
      </c>
      <c r="G6619">
        <v>0</v>
      </c>
      <c r="H6619">
        <f>Table2[[#This Row],[Doanh số bán]]-Table2[[#This Row],[Chiết khấu]]</f>
        <v>37000</v>
      </c>
      <c r="K6619" t="s">
        <v>24</v>
      </c>
      <c r="L6619">
        <v>0</v>
      </c>
      <c r="M6619" t="s">
        <v>319</v>
      </c>
      <c r="N6619" t="s">
        <v>26</v>
      </c>
      <c r="O6619">
        <v>0</v>
      </c>
      <c r="P6619" t="s">
        <v>66</v>
      </c>
      <c r="Q6619" t="s">
        <v>67</v>
      </c>
      <c r="R6619" t="s">
        <v>29</v>
      </c>
      <c r="S6619" t="s">
        <v>68</v>
      </c>
      <c r="T6619" t="s">
        <v>320</v>
      </c>
      <c r="U6619" t="s">
        <v>321</v>
      </c>
      <c r="V6619" t="s">
        <v>33</v>
      </c>
    </row>
    <row r="6620" spans="1:22">
      <c r="A6620" s="4">
        <v>46066</v>
      </c>
      <c r="B6620" t="s">
        <v>5001</v>
      </c>
      <c r="C6620" t="s">
        <v>23</v>
      </c>
      <c r="D6620">
        <v>3</v>
      </c>
      <c r="E6620">
        <v>62000</v>
      </c>
      <c r="F6620">
        <f>Table2[[#This Row],[Đơn Giá Chuẩn]]*Table2[[#This Row],[Tổng số lượng bán]]</f>
        <v>186000</v>
      </c>
      <c r="G6620">
        <v>0</v>
      </c>
      <c r="H6620">
        <f>Table2[[#This Row],[Doanh số bán]]-Table2[[#This Row],[Chiết khấu]]</f>
        <v>186000</v>
      </c>
      <c r="K6620" t="s">
        <v>24</v>
      </c>
      <c r="L6620">
        <v>0</v>
      </c>
      <c r="M6620" t="s">
        <v>319</v>
      </c>
      <c r="N6620" t="s">
        <v>26</v>
      </c>
      <c r="O6620">
        <v>0</v>
      </c>
      <c r="P6620" t="s">
        <v>199</v>
      </c>
      <c r="Q6620" t="s">
        <v>200</v>
      </c>
      <c r="R6620" t="s">
        <v>29</v>
      </c>
      <c r="S6620" t="s">
        <v>30</v>
      </c>
      <c r="T6620" t="s">
        <v>320</v>
      </c>
      <c r="U6620" t="s">
        <v>321</v>
      </c>
      <c r="V6620" t="s">
        <v>33</v>
      </c>
    </row>
    <row r="6621" spans="1:22">
      <c r="A6621" s="4">
        <v>46066</v>
      </c>
      <c r="B6621" t="s">
        <v>5002</v>
      </c>
      <c r="C6621" t="s">
        <v>23</v>
      </c>
      <c r="D6621">
        <v>1</v>
      </c>
      <c r="E6621">
        <v>21000</v>
      </c>
      <c r="F6621">
        <f>Table2[[#This Row],[Đơn Giá Chuẩn]]*Table2[[#This Row],[Tổng số lượng bán]]</f>
        <v>21000</v>
      </c>
      <c r="G6621">
        <v>0</v>
      </c>
      <c r="H6621">
        <f>Table2[[#This Row],[Doanh số bán]]-Table2[[#This Row],[Chiết khấu]]</f>
        <v>21000</v>
      </c>
      <c r="K6621" t="s">
        <v>24</v>
      </c>
      <c r="L6621">
        <v>0</v>
      </c>
      <c r="M6621" t="s">
        <v>319</v>
      </c>
      <c r="N6621" t="s">
        <v>26</v>
      </c>
      <c r="O6621">
        <v>0</v>
      </c>
      <c r="P6621" t="s">
        <v>27</v>
      </c>
      <c r="Q6621" t="s">
        <v>28</v>
      </c>
      <c r="R6621" t="s">
        <v>29</v>
      </c>
      <c r="S6621" t="s">
        <v>30</v>
      </c>
      <c r="T6621" t="s">
        <v>320</v>
      </c>
      <c r="U6621" t="s">
        <v>321</v>
      </c>
      <c r="V6621" t="s">
        <v>33</v>
      </c>
    </row>
    <row r="6622" spans="1:22">
      <c r="A6622" s="4">
        <v>46066</v>
      </c>
      <c r="B6622" t="s">
        <v>5003</v>
      </c>
      <c r="C6622" t="s">
        <v>23</v>
      </c>
      <c r="D6622">
        <v>1</v>
      </c>
      <c r="E6622">
        <v>25999.999999999996</v>
      </c>
      <c r="F6622">
        <f>Table2[[#This Row],[Đơn Giá Chuẩn]]*Table2[[#This Row],[Tổng số lượng bán]]</f>
        <v>25999.999999999996</v>
      </c>
      <c r="G6622">
        <v>0</v>
      </c>
      <c r="H6622">
        <f>Table2[[#This Row],[Doanh số bán]]-Table2[[#This Row],[Chiết khấu]]</f>
        <v>25999.999999999996</v>
      </c>
      <c r="K6622" t="s">
        <v>24</v>
      </c>
      <c r="L6622">
        <v>0</v>
      </c>
      <c r="M6622" t="s">
        <v>319</v>
      </c>
      <c r="N6622" t="s">
        <v>26</v>
      </c>
      <c r="O6622">
        <v>0</v>
      </c>
      <c r="P6622" t="s">
        <v>129</v>
      </c>
      <c r="Q6622" t="s">
        <v>130</v>
      </c>
      <c r="R6622" t="s">
        <v>29</v>
      </c>
      <c r="S6622" t="s">
        <v>30</v>
      </c>
      <c r="T6622" t="s">
        <v>320</v>
      </c>
      <c r="U6622" t="s">
        <v>321</v>
      </c>
      <c r="V6622" t="s">
        <v>33</v>
      </c>
    </row>
    <row r="6623" spans="1:22">
      <c r="A6623" s="4">
        <v>46066</v>
      </c>
      <c r="B6623" t="s">
        <v>5003</v>
      </c>
      <c r="C6623" t="s">
        <v>23</v>
      </c>
      <c r="D6623">
        <v>1</v>
      </c>
      <c r="E6623">
        <v>37000</v>
      </c>
      <c r="F6623">
        <f>Table2[[#This Row],[Đơn Giá Chuẩn]]*Table2[[#This Row],[Tổng số lượng bán]]</f>
        <v>37000</v>
      </c>
      <c r="G6623">
        <v>0</v>
      </c>
      <c r="H6623">
        <f>Table2[[#This Row],[Doanh số bán]]-Table2[[#This Row],[Chiết khấu]]</f>
        <v>37000</v>
      </c>
      <c r="K6623" t="s">
        <v>24</v>
      </c>
      <c r="L6623">
        <v>0</v>
      </c>
      <c r="M6623" t="s">
        <v>319</v>
      </c>
      <c r="N6623" t="s">
        <v>26</v>
      </c>
      <c r="O6623">
        <v>0</v>
      </c>
      <c r="P6623" t="s">
        <v>246</v>
      </c>
      <c r="Q6623" t="s">
        <v>247</v>
      </c>
      <c r="R6623" t="s">
        <v>29</v>
      </c>
      <c r="S6623" t="s">
        <v>30</v>
      </c>
      <c r="T6623" t="s">
        <v>320</v>
      </c>
      <c r="U6623" t="s">
        <v>321</v>
      </c>
      <c r="V6623" t="s">
        <v>33</v>
      </c>
    </row>
    <row r="6624" spans="1:22">
      <c r="A6624" s="4">
        <v>46066</v>
      </c>
      <c r="B6624" t="s">
        <v>5004</v>
      </c>
      <c r="C6624" t="s">
        <v>23</v>
      </c>
      <c r="D6624">
        <v>9</v>
      </c>
      <c r="E6624">
        <v>21000</v>
      </c>
      <c r="F6624">
        <f>Table2[[#This Row],[Đơn Giá Chuẩn]]*Table2[[#This Row],[Tổng số lượng bán]]</f>
        <v>189000</v>
      </c>
      <c r="G6624">
        <v>0</v>
      </c>
      <c r="H6624">
        <f>Table2[[#This Row],[Doanh số bán]]-Table2[[#This Row],[Chiết khấu]]</f>
        <v>189000</v>
      </c>
      <c r="K6624" t="s">
        <v>24</v>
      </c>
      <c r="L6624">
        <v>0</v>
      </c>
      <c r="M6624" t="s">
        <v>319</v>
      </c>
      <c r="N6624" t="s">
        <v>26</v>
      </c>
      <c r="O6624">
        <v>0</v>
      </c>
      <c r="P6624" t="s">
        <v>27</v>
      </c>
      <c r="Q6624" t="s">
        <v>28</v>
      </c>
      <c r="R6624" t="s">
        <v>29</v>
      </c>
      <c r="S6624" t="s">
        <v>30</v>
      </c>
      <c r="T6624" t="s">
        <v>320</v>
      </c>
      <c r="U6624" t="s">
        <v>321</v>
      </c>
      <c r="V6624" t="s">
        <v>33</v>
      </c>
    </row>
    <row r="6625" spans="1:22">
      <c r="A6625" s="4">
        <v>46066</v>
      </c>
      <c r="B6625" t="s">
        <v>5005</v>
      </c>
      <c r="C6625" t="s">
        <v>23</v>
      </c>
      <c r="D6625">
        <v>1</v>
      </c>
      <c r="E6625">
        <v>25999.999999999996</v>
      </c>
      <c r="F6625">
        <f>Table2[[#This Row],[Đơn Giá Chuẩn]]*Table2[[#This Row],[Tổng số lượng bán]]</f>
        <v>25999.999999999996</v>
      </c>
      <c r="G6625">
        <v>0</v>
      </c>
      <c r="H6625">
        <f>Table2[[#This Row],[Doanh số bán]]-Table2[[#This Row],[Chiết khấu]]</f>
        <v>25999.999999999996</v>
      </c>
      <c r="K6625" t="s">
        <v>24</v>
      </c>
      <c r="L6625">
        <v>0</v>
      </c>
      <c r="M6625" t="s">
        <v>319</v>
      </c>
      <c r="N6625" t="s">
        <v>26</v>
      </c>
      <c r="O6625">
        <v>0</v>
      </c>
      <c r="P6625" t="s">
        <v>47</v>
      </c>
      <c r="Q6625" t="s">
        <v>48</v>
      </c>
      <c r="R6625" t="s">
        <v>29</v>
      </c>
      <c r="S6625" t="s">
        <v>30</v>
      </c>
      <c r="T6625" t="s">
        <v>320</v>
      </c>
      <c r="U6625" t="s">
        <v>321</v>
      </c>
      <c r="V6625" t="s">
        <v>33</v>
      </c>
    </row>
    <row r="6626" spans="1:22">
      <c r="A6626" s="4">
        <v>46066</v>
      </c>
      <c r="B6626" t="s">
        <v>5006</v>
      </c>
      <c r="C6626" t="s">
        <v>23</v>
      </c>
      <c r="D6626">
        <v>2</v>
      </c>
      <c r="E6626">
        <v>37000</v>
      </c>
      <c r="F6626">
        <f>Table2[[#This Row],[Đơn Giá Chuẩn]]*Table2[[#This Row],[Tổng số lượng bán]]</f>
        <v>74000</v>
      </c>
      <c r="G6626">
        <v>0</v>
      </c>
      <c r="H6626">
        <f>Table2[[#This Row],[Doanh số bán]]-Table2[[#This Row],[Chiết khấu]]</f>
        <v>74000</v>
      </c>
      <c r="K6626" t="s">
        <v>24</v>
      </c>
      <c r="L6626">
        <v>0</v>
      </c>
      <c r="M6626" t="s">
        <v>319</v>
      </c>
      <c r="N6626" t="s">
        <v>26</v>
      </c>
      <c r="O6626">
        <v>0</v>
      </c>
      <c r="P6626" t="s">
        <v>402</v>
      </c>
      <c r="Q6626" t="s">
        <v>403</v>
      </c>
      <c r="R6626" t="s">
        <v>29</v>
      </c>
      <c r="S6626" t="s">
        <v>59</v>
      </c>
      <c r="T6626" t="s">
        <v>320</v>
      </c>
      <c r="U6626" t="s">
        <v>321</v>
      </c>
      <c r="V6626" t="s">
        <v>33</v>
      </c>
    </row>
    <row r="6627" spans="1:22">
      <c r="A6627" s="4">
        <v>46066</v>
      </c>
      <c r="B6627" t="s">
        <v>5007</v>
      </c>
      <c r="C6627" t="s">
        <v>23</v>
      </c>
      <c r="D6627">
        <v>3</v>
      </c>
      <c r="E6627">
        <v>21000</v>
      </c>
      <c r="F6627">
        <f>Table2[[#This Row],[Đơn Giá Chuẩn]]*Table2[[#This Row],[Tổng số lượng bán]]</f>
        <v>63000</v>
      </c>
      <c r="G6627">
        <v>0</v>
      </c>
      <c r="H6627">
        <f>Table2[[#This Row],[Doanh số bán]]-Table2[[#This Row],[Chiết khấu]]</f>
        <v>63000</v>
      </c>
      <c r="K6627" t="s">
        <v>24</v>
      </c>
      <c r="L6627">
        <v>0</v>
      </c>
      <c r="M6627" t="s">
        <v>319</v>
      </c>
      <c r="N6627" t="s">
        <v>26</v>
      </c>
      <c r="O6627">
        <v>0</v>
      </c>
      <c r="P6627" t="s">
        <v>27</v>
      </c>
      <c r="Q6627" t="s">
        <v>28</v>
      </c>
      <c r="R6627" t="s">
        <v>29</v>
      </c>
      <c r="S6627" t="s">
        <v>30</v>
      </c>
      <c r="T6627" t="s">
        <v>320</v>
      </c>
      <c r="U6627" t="s">
        <v>321</v>
      </c>
      <c r="V6627" t="s">
        <v>33</v>
      </c>
    </row>
    <row r="6628" spans="1:22">
      <c r="A6628" s="4">
        <v>46066</v>
      </c>
      <c r="B6628" t="s">
        <v>5008</v>
      </c>
      <c r="C6628" t="s">
        <v>23</v>
      </c>
      <c r="D6628">
        <v>2</v>
      </c>
      <c r="E6628">
        <v>21000</v>
      </c>
      <c r="F6628">
        <f>Table2[[#This Row],[Đơn Giá Chuẩn]]*Table2[[#This Row],[Tổng số lượng bán]]</f>
        <v>42000</v>
      </c>
      <c r="G6628">
        <v>0</v>
      </c>
      <c r="H6628">
        <f>Table2[[#This Row],[Doanh số bán]]-Table2[[#This Row],[Chiết khấu]]</f>
        <v>42000</v>
      </c>
      <c r="K6628" t="s">
        <v>24</v>
      </c>
      <c r="L6628">
        <v>0</v>
      </c>
      <c r="M6628" t="s">
        <v>319</v>
      </c>
      <c r="N6628" t="s">
        <v>26</v>
      </c>
      <c r="O6628">
        <v>0</v>
      </c>
      <c r="P6628" t="s">
        <v>27</v>
      </c>
      <c r="Q6628" t="s">
        <v>28</v>
      </c>
      <c r="R6628" t="s">
        <v>29</v>
      </c>
      <c r="S6628" t="s">
        <v>30</v>
      </c>
      <c r="T6628" t="s">
        <v>320</v>
      </c>
      <c r="U6628" t="s">
        <v>321</v>
      </c>
      <c r="V6628" t="s">
        <v>33</v>
      </c>
    </row>
    <row r="6629" spans="1:22">
      <c r="A6629" s="4">
        <v>46066</v>
      </c>
      <c r="B6629" t="s">
        <v>5009</v>
      </c>
      <c r="C6629" t="s">
        <v>23</v>
      </c>
      <c r="D6629">
        <v>1</v>
      </c>
      <c r="E6629">
        <v>25999.999999999996</v>
      </c>
      <c r="F6629">
        <f>Table2[[#This Row],[Đơn Giá Chuẩn]]*Table2[[#This Row],[Tổng số lượng bán]]</f>
        <v>25999.999999999996</v>
      </c>
      <c r="G6629">
        <v>0</v>
      </c>
      <c r="H6629">
        <f>Table2[[#This Row],[Doanh số bán]]-Table2[[#This Row],[Chiết khấu]]</f>
        <v>25999.999999999996</v>
      </c>
      <c r="K6629" t="s">
        <v>24</v>
      </c>
      <c r="L6629">
        <v>0</v>
      </c>
      <c r="M6629" t="s">
        <v>319</v>
      </c>
      <c r="N6629" t="s">
        <v>26</v>
      </c>
      <c r="O6629">
        <v>0</v>
      </c>
      <c r="P6629" t="s">
        <v>47</v>
      </c>
      <c r="Q6629" t="s">
        <v>48</v>
      </c>
      <c r="R6629" t="s">
        <v>29</v>
      </c>
      <c r="S6629" t="s">
        <v>30</v>
      </c>
      <c r="T6629" t="s">
        <v>320</v>
      </c>
      <c r="U6629" t="s">
        <v>321</v>
      </c>
      <c r="V6629" t="s">
        <v>33</v>
      </c>
    </row>
    <row r="6630" spans="1:22">
      <c r="A6630" s="4">
        <v>46066</v>
      </c>
      <c r="B6630" t="s">
        <v>5009</v>
      </c>
      <c r="C6630" t="s">
        <v>23</v>
      </c>
      <c r="D6630">
        <v>1</v>
      </c>
      <c r="E6630">
        <v>42000</v>
      </c>
      <c r="F6630">
        <f>Table2[[#This Row],[Đơn Giá Chuẩn]]*Table2[[#This Row],[Tổng số lượng bán]]</f>
        <v>42000</v>
      </c>
      <c r="G6630">
        <v>0</v>
      </c>
      <c r="H6630">
        <f>Table2[[#This Row],[Doanh số bán]]-Table2[[#This Row],[Chiết khấu]]</f>
        <v>42000</v>
      </c>
      <c r="K6630" t="s">
        <v>24</v>
      </c>
      <c r="L6630">
        <v>0</v>
      </c>
      <c r="M6630" t="s">
        <v>319</v>
      </c>
      <c r="N6630" t="s">
        <v>26</v>
      </c>
      <c r="O6630">
        <v>0</v>
      </c>
      <c r="P6630" t="s">
        <v>881</v>
      </c>
      <c r="Q6630" t="s">
        <v>882</v>
      </c>
      <c r="R6630" t="s">
        <v>29</v>
      </c>
      <c r="S6630" t="s">
        <v>30</v>
      </c>
      <c r="T6630" t="s">
        <v>320</v>
      </c>
      <c r="U6630" t="s">
        <v>321</v>
      </c>
      <c r="V6630" t="s">
        <v>33</v>
      </c>
    </row>
    <row r="6631" spans="1:22">
      <c r="A6631" s="4">
        <v>46066</v>
      </c>
      <c r="B6631" t="s">
        <v>5009</v>
      </c>
      <c r="C6631" t="s">
        <v>23</v>
      </c>
      <c r="D6631">
        <v>1</v>
      </c>
      <c r="E6631">
        <v>47000</v>
      </c>
      <c r="F6631">
        <f>Table2[[#This Row],[Đơn Giá Chuẩn]]*Table2[[#This Row],[Tổng số lượng bán]]</f>
        <v>47000</v>
      </c>
      <c r="G6631">
        <v>0</v>
      </c>
      <c r="H6631">
        <f>Table2[[#This Row],[Doanh số bán]]-Table2[[#This Row],[Chiết khấu]]</f>
        <v>47000</v>
      </c>
      <c r="K6631" t="s">
        <v>24</v>
      </c>
      <c r="L6631">
        <v>0</v>
      </c>
      <c r="M6631" t="s">
        <v>319</v>
      </c>
      <c r="N6631" t="s">
        <v>26</v>
      </c>
      <c r="O6631">
        <v>0</v>
      </c>
      <c r="P6631" t="s">
        <v>876</v>
      </c>
      <c r="Q6631" t="s">
        <v>877</v>
      </c>
      <c r="R6631" t="s">
        <v>29</v>
      </c>
      <c r="S6631" t="s">
        <v>59</v>
      </c>
      <c r="T6631" t="s">
        <v>320</v>
      </c>
      <c r="U6631" t="s">
        <v>321</v>
      </c>
      <c r="V6631" t="s">
        <v>33</v>
      </c>
    </row>
    <row r="6632" spans="1:22">
      <c r="A6632" s="4">
        <v>46066</v>
      </c>
      <c r="B6632" t="s">
        <v>5010</v>
      </c>
      <c r="C6632" t="s">
        <v>23</v>
      </c>
      <c r="D6632">
        <v>2</v>
      </c>
      <c r="E6632">
        <v>25999.999999999996</v>
      </c>
      <c r="F6632">
        <f>Table2[[#This Row],[Đơn Giá Chuẩn]]*Table2[[#This Row],[Tổng số lượng bán]]</f>
        <v>51999.999999999993</v>
      </c>
      <c r="G6632">
        <v>0</v>
      </c>
      <c r="H6632">
        <f>Table2[[#This Row],[Doanh số bán]]-Table2[[#This Row],[Chiết khấu]]</f>
        <v>51999.999999999993</v>
      </c>
      <c r="K6632" t="s">
        <v>24</v>
      </c>
      <c r="L6632">
        <v>0</v>
      </c>
      <c r="M6632" t="s">
        <v>319</v>
      </c>
      <c r="N6632" t="s">
        <v>26</v>
      </c>
      <c r="O6632">
        <v>0</v>
      </c>
      <c r="P6632" t="s">
        <v>47</v>
      </c>
      <c r="Q6632" t="s">
        <v>48</v>
      </c>
      <c r="R6632" t="s">
        <v>29</v>
      </c>
      <c r="S6632" t="s">
        <v>30</v>
      </c>
      <c r="T6632" t="s">
        <v>320</v>
      </c>
      <c r="U6632" t="s">
        <v>321</v>
      </c>
      <c r="V6632" t="s">
        <v>33</v>
      </c>
    </row>
    <row r="6633" spans="1:22">
      <c r="A6633" s="4">
        <v>46066</v>
      </c>
      <c r="B6633" t="s">
        <v>5011</v>
      </c>
      <c r="C6633" t="s">
        <v>23</v>
      </c>
      <c r="D6633">
        <v>1</v>
      </c>
      <c r="E6633">
        <v>25999.999999999996</v>
      </c>
      <c r="F6633">
        <f>Table2[[#This Row],[Đơn Giá Chuẩn]]*Table2[[#This Row],[Tổng số lượng bán]]</f>
        <v>25999.999999999996</v>
      </c>
      <c r="G6633">
        <v>0</v>
      </c>
      <c r="H6633">
        <f>Table2[[#This Row],[Doanh số bán]]-Table2[[#This Row],[Chiết khấu]]</f>
        <v>25999.999999999996</v>
      </c>
      <c r="K6633" t="s">
        <v>24</v>
      </c>
      <c r="L6633">
        <v>0</v>
      </c>
      <c r="M6633" t="s">
        <v>319</v>
      </c>
      <c r="N6633" t="s">
        <v>26</v>
      </c>
      <c r="O6633">
        <v>0</v>
      </c>
      <c r="P6633" t="s">
        <v>47</v>
      </c>
      <c r="Q6633" t="s">
        <v>48</v>
      </c>
      <c r="R6633" t="s">
        <v>29</v>
      </c>
      <c r="S6633" t="s">
        <v>30</v>
      </c>
      <c r="T6633" t="s">
        <v>320</v>
      </c>
      <c r="U6633" t="s">
        <v>321</v>
      </c>
      <c r="V6633" t="s">
        <v>33</v>
      </c>
    </row>
    <row r="6634" spans="1:22">
      <c r="A6634" s="4">
        <v>46066</v>
      </c>
      <c r="B6634" t="s">
        <v>5011</v>
      </c>
      <c r="C6634" t="s">
        <v>23</v>
      </c>
      <c r="D6634">
        <v>1</v>
      </c>
      <c r="E6634">
        <v>42000</v>
      </c>
      <c r="F6634">
        <f>Table2[[#This Row],[Đơn Giá Chuẩn]]*Table2[[#This Row],[Tổng số lượng bán]]</f>
        <v>42000</v>
      </c>
      <c r="G6634">
        <v>0</v>
      </c>
      <c r="H6634">
        <f>Table2[[#This Row],[Doanh số bán]]-Table2[[#This Row],[Chiết khấu]]</f>
        <v>42000</v>
      </c>
      <c r="K6634" t="s">
        <v>24</v>
      </c>
      <c r="L6634">
        <v>0</v>
      </c>
      <c r="M6634" t="s">
        <v>319</v>
      </c>
      <c r="N6634" t="s">
        <v>26</v>
      </c>
      <c r="O6634">
        <v>0</v>
      </c>
      <c r="P6634" t="s">
        <v>449</v>
      </c>
      <c r="Q6634" t="s">
        <v>450</v>
      </c>
      <c r="R6634" t="s">
        <v>29</v>
      </c>
      <c r="S6634" t="s">
        <v>30</v>
      </c>
      <c r="T6634" t="s">
        <v>320</v>
      </c>
      <c r="U6634" t="s">
        <v>321</v>
      </c>
      <c r="V6634" t="s">
        <v>33</v>
      </c>
    </row>
    <row r="6635" spans="1:22">
      <c r="A6635" s="4">
        <v>46066</v>
      </c>
      <c r="B6635" t="s">
        <v>5011</v>
      </c>
      <c r="C6635" t="s">
        <v>23</v>
      </c>
      <c r="D6635">
        <v>1</v>
      </c>
      <c r="E6635">
        <v>42000</v>
      </c>
      <c r="F6635">
        <f>Table2[[#This Row],[Đơn Giá Chuẩn]]*Table2[[#This Row],[Tổng số lượng bán]]</f>
        <v>42000</v>
      </c>
      <c r="G6635">
        <v>0</v>
      </c>
      <c r="H6635">
        <f>Table2[[#This Row],[Doanh số bán]]-Table2[[#This Row],[Chiết khấu]]</f>
        <v>42000</v>
      </c>
      <c r="K6635" t="s">
        <v>24</v>
      </c>
      <c r="L6635">
        <v>0</v>
      </c>
      <c r="M6635" t="s">
        <v>319</v>
      </c>
      <c r="N6635" t="s">
        <v>26</v>
      </c>
      <c r="O6635">
        <v>0</v>
      </c>
      <c r="P6635" t="s">
        <v>220</v>
      </c>
      <c r="Q6635" t="s">
        <v>221</v>
      </c>
      <c r="R6635" t="s">
        <v>29</v>
      </c>
      <c r="S6635" t="s">
        <v>222</v>
      </c>
      <c r="T6635" t="s">
        <v>320</v>
      </c>
      <c r="U6635" t="s">
        <v>321</v>
      </c>
      <c r="V6635" t="s">
        <v>33</v>
      </c>
    </row>
    <row r="6636" spans="1:22">
      <c r="A6636" s="4">
        <v>46066</v>
      </c>
      <c r="B6636" t="s">
        <v>5011</v>
      </c>
      <c r="C6636" t="s">
        <v>23</v>
      </c>
      <c r="D6636">
        <v>1</v>
      </c>
      <c r="E6636">
        <v>21000</v>
      </c>
      <c r="F6636">
        <f>Table2[[#This Row],[Đơn Giá Chuẩn]]*Table2[[#This Row],[Tổng số lượng bán]]</f>
        <v>21000</v>
      </c>
      <c r="G6636">
        <v>0</v>
      </c>
      <c r="H6636">
        <f>Table2[[#This Row],[Doanh số bán]]-Table2[[#This Row],[Chiết khấu]]</f>
        <v>21000</v>
      </c>
      <c r="K6636" t="s">
        <v>24</v>
      </c>
      <c r="L6636">
        <v>0</v>
      </c>
      <c r="M6636" t="s">
        <v>319</v>
      </c>
      <c r="N6636" t="s">
        <v>26</v>
      </c>
      <c r="O6636">
        <v>0</v>
      </c>
      <c r="P6636" t="s">
        <v>27</v>
      </c>
      <c r="Q6636" t="s">
        <v>28</v>
      </c>
      <c r="R6636" t="s">
        <v>29</v>
      </c>
      <c r="S6636" t="s">
        <v>30</v>
      </c>
      <c r="T6636" t="s">
        <v>320</v>
      </c>
      <c r="U6636" t="s">
        <v>321</v>
      </c>
      <c r="V6636" t="s">
        <v>33</v>
      </c>
    </row>
    <row r="6637" spans="1:22">
      <c r="A6637" s="4">
        <v>46066</v>
      </c>
      <c r="B6637" t="s">
        <v>5012</v>
      </c>
      <c r="C6637" t="s">
        <v>23</v>
      </c>
      <c r="D6637">
        <v>1</v>
      </c>
      <c r="E6637">
        <v>21000</v>
      </c>
      <c r="F6637">
        <f>Table2[[#This Row],[Đơn Giá Chuẩn]]*Table2[[#This Row],[Tổng số lượng bán]]</f>
        <v>21000</v>
      </c>
      <c r="G6637">
        <v>0</v>
      </c>
      <c r="H6637">
        <f>Table2[[#This Row],[Doanh số bán]]-Table2[[#This Row],[Chiết khấu]]</f>
        <v>21000</v>
      </c>
      <c r="K6637" t="s">
        <v>24</v>
      </c>
      <c r="L6637">
        <v>0</v>
      </c>
      <c r="M6637" t="s">
        <v>319</v>
      </c>
      <c r="N6637" t="s">
        <v>26</v>
      </c>
      <c r="O6637">
        <v>0</v>
      </c>
      <c r="P6637" t="s">
        <v>27</v>
      </c>
      <c r="Q6637" t="s">
        <v>28</v>
      </c>
      <c r="R6637" t="s">
        <v>29</v>
      </c>
      <c r="S6637" t="s">
        <v>30</v>
      </c>
      <c r="T6637" t="s">
        <v>320</v>
      </c>
      <c r="U6637" t="s">
        <v>321</v>
      </c>
      <c r="V6637" t="s">
        <v>33</v>
      </c>
    </row>
    <row r="6638" spans="1:22">
      <c r="A6638" s="4">
        <v>46066</v>
      </c>
      <c r="B6638" t="s">
        <v>5013</v>
      </c>
      <c r="C6638" t="s">
        <v>23</v>
      </c>
      <c r="D6638">
        <v>1</v>
      </c>
      <c r="E6638">
        <v>25999.999999999996</v>
      </c>
      <c r="F6638">
        <f>Table2[[#This Row],[Đơn Giá Chuẩn]]*Table2[[#This Row],[Tổng số lượng bán]]</f>
        <v>25999.999999999996</v>
      </c>
      <c r="G6638">
        <v>0</v>
      </c>
      <c r="H6638">
        <f>Table2[[#This Row],[Doanh số bán]]-Table2[[#This Row],[Chiết khấu]]</f>
        <v>25999.999999999996</v>
      </c>
      <c r="K6638" t="s">
        <v>24</v>
      </c>
      <c r="L6638">
        <v>0</v>
      </c>
      <c r="M6638" t="s">
        <v>319</v>
      </c>
      <c r="N6638" t="s">
        <v>26</v>
      </c>
      <c r="O6638">
        <v>0</v>
      </c>
      <c r="P6638" t="s">
        <v>129</v>
      </c>
      <c r="Q6638" t="s">
        <v>130</v>
      </c>
      <c r="R6638" t="s">
        <v>29</v>
      </c>
      <c r="S6638" t="s">
        <v>30</v>
      </c>
      <c r="T6638" t="s">
        <v>320</v>
      </c>
      <c r="U6638" t="s">
        <v>321</v>
      </c>
      <c r="V6638" t="s">
        <v>33</v>
      </c>
    </row>
    <row r="6639" spans="1:22">
      <c r="A6639" s="4">
        <v>46048</v>
      </c>
      <c r="B6639" t="s">
        <v>1236</v>
      </c>
      <c r="C6639" t="s">
        <v>83</v>
      </c>
      <c r="D6639">
        <v>1</v>
      </c>
      <c r="E6639">
        <v>144999.56</v>
      </c>
      <c r="F6639">
        <f>Table2[[#This Row],[Đơn Giá Chuẩn]]*Table2[[#This Row],[Tổng số lượng bán]]</f>
        <v>144999.56</v>
      </c>
      <c r="G6639">
        <v>0</v>
      </c>
      <c r="H6639">
        <f>Table2[[#This Row],[Doanh số bán]]-Table2[[#This Row],[Chiết khấu]]</f>
        <v>144999.56</v>
      </c>
      <c r="K6639" t="s">
        <v>50</v>
      </c>
      <c r="M6639" t="s">
        <v>37</v>
      </c>
      <c r="N6639" t="s">
        <v>50</v>
      </c>
      <c r="O6639">
        <v>0.25</v>
      </c>
      <c r="P6639" t="s">
        <v>286</v>
      </c>
      <c r="Q6639" t="s">
        <v>287</v>
      </c>
      <c r="R6639" t="s">
        <v>41</v>
      </c>
      <c r="S6639" t="s">
        <v>42</v>
      </c>
      <c r="T6639" t="s">
        <v>74</v>
      </c>
      <c r="U6639" t="s">
        <v>75</v>
      </c>
      <c r="V6639" t="s">
        <v>50</v>
      </c>
    </row>
    <row r="6640" spans="1:22">
      <c r="A6640" s="4">
        <v>46048</v>
      </c>
      <c r="B6640" t="s">
        <v>1283</v>
      </c>
      <c r="C6640" t="s">
        <v>83</v>
      </c>
      <c r="D6640">
        <v>1</v>
      </c>
      <c r="E6640">
        <v>144999.56</v>
      </c>
      <c r="F6640">
        <f>Table2[[#This Row],[Đơn Giá Chuẩn]]*Table2[[#This Row],[Tổng số lượng bán]]</f>
        <v>144999.56</v>
      </c>
      <c r="G6640">
        <v>0</v>
      </c>
      <c r="H6640">
        <f>Table2[[#This Row],[Doanh số bán]]-Table2[[#This Row],[Chiết khấu]]</f>
        <v>144999.56</v>
      </c>
      <c r="K6640" t="s">
        <v>50</v>
      </c>
      <c r="M6640" t="s">
        <v>37</v>
      </c>
      <c r="N6640" t="s">
        <v>50</v>
      </c>
      <c r="O6640">
        <v>0.25</v>
      </c>
      <c r="P6640" t="s">
        <v>286</v>
      </c>
      <c r="Q6640" t="s">
        <v>287</v>
      </c>
      <c r="R6640" t="s">
        <v>41</v>
      </c>
      <c r="S6640" t="s">
        <v>42</v>
      </c>
      <c r="T6640" t="s">
        <v>74</v>
      </c>
      <c r="U6640" t="s">
        <v>75</v>
      </c>
      <c r="V6640" t="s">
        <v>50</v>
      </c>
    </row>
    <row r="6641" spans="1:22">
      <c r="A6641" s="4">
        <v>46050</v>
      </c>
      <c r="B6641" t="s">
        <v>1295</v>
      </c>
      <c r="C6641" t="s">
        <v>83</v>
      </c>
      <c r="D6641">
        <v>1</v>
      </c>
      <c r="E6641">
        <v>144999.56</v>
      </c>
      <c r="F6641">
        <f>Table2[[#This Row],[Đơn Giá Chuẩn]]*Table2[[#This Row],[Tổng số lượng bán]]</f>
        <v>144999.56</v>
      </c>
      <c r="G6641">
        <v>0</v>
      </c>
      <c r="H6641">
        <f>Table2[[#This Row],[Doanh số bán]]-Table2[[#This Row],[Chiết khấu]]</f>
        <v>144999.56</v>
      </c>
      <c r="K6641" t="s">
        <v>50</v>
      </c>
      <c r="M6641" t="s">
        <v>37</v>
      </c>
      <c r="N6641" t="s">
        <v>50</v>
      </c>
      <c r="O6641">
        <v>0.25</v>
      </c>
      <c r="P6641" t="s">
        <v>286</v>
      </c>
      <c r="Q6641" t="s">
        <v>287</v>
      </c>
      <c r="R6641" t="s">
        <v>41</v>
      </c>
      <c r="S6641" t="s">
        <v>42</v>
      </c>
      <c r="T6641" t="s">
        <v>74</v>
      </c>
      <c r="U6641" t="s">
        <v>75</v>
      </c>
      <c r="V6641" t="s">
        <v>50</v>
      </c>
    </row>
    <row r="6642" spans="1:22">
      <c r="A6642" s="4">
        <v>46056</v>
      </c>
      <c r="B6642" t="s">
        <v>3604</v>
      </c>
      <c r="C6642" t="s">
        <v>83</v>
      </c>
      <c r="D6642">
        <v>1</v>
      </c>
      <c r="E6642">
        <v>144999.56</v>
      </c>
      <c r="F6642">
        <f>Table2[[#This Row],[Đơn Giá Chuẩn]]*Table2[[#This Row],[Tổng số lượng bán]]</f>
        <v>144999.56</v>
      </c>
      <c r="G6642">
        <v>0</v>
      </c>
      <c r="H6642">
        <f>Table2[[#This Row],[Doanh số bán]]-Table2[[#This Row],[Chiết khấu]]</f>
        <v>144999.56</v>
      </c>
      <c r="I6642">
        <v>0</v>
      </c>
      <c r="J6642">
        <v>0</v>
      </c>
      <c r="K6642" t="s">
        <v>50</v>
      </c>
      <c r="L6642">
        <v>0.25</v>
      </c>
      <c r="M6642" t="s">
        <v>37</v>
      </c>
      <c r="N6642" t="s">
        <v>50</v>
      </c>
      <c r="O6642">
        <v>0.25</v>
      </c>
      <c r="P6642" t="s">
        <v>286</v>
      </c>
      <c r="Q6642" t="s">
        <v>287</v>
      </c>
      <c r="R6642" t="s">
        <v>41</v>
      </c>
      <c r="S6642" t="s">
        <v>42</v>
      </c>
      <c r="T6642" t="s">
        <v>74</v>
      </c>
      <c r="U6642" t="s">
        <v>75</v>
      </c>
      <c r="V6642" t="s">
        <v>50</v>
      </c>
    </row>
    <row r="6643" spans="1:22">
      <c r="A6643" s="4">
        <v>46062</v>
      </c>
      <c r="B6643" t="s">
        <v>3838</v>
      </c>
      <c r="C6643" t="s">
        <v>83</v>
      </c>
      <c r="D6643">
        <v>1</v>
      </c>
      <c r="E6643">
        <v>144999.56</v>
      </c>
      <c r="F6643">
        <f>Table2[[#This Row],[Đơn Giá Chuẩn]]*Table2[[#This Row],[Tổng số lượng bán]]</f>
        <v>144999.56</v>
      </c>
      <c r="G6643">
        <v>0</v>
      </c>
      <c r="H6643">
        <f>Table2[[#This Row],[Doanh số bán]]-Table2[[#This Row],[Chiết khấu]]</f>
        <v>144999.56</v>
      </c>
      <c r="I6643">
        <v>0</v>
      </c>
      <c r="J6643">
        <v>0</v>
      </c>
      <c r="K6643" t="s">
        <v>50</v>
      </c>
      <c r="L6643">
        <v>0.25</v>
      </c>
      <c r="M6643" t="s">
        <v>37</v>
      </c>
      <c r="N6643" t="s">
        <v>50</v>
      </c>
      <c r="O6643">
        <v>0.25</v>
      </c>
      <c r="P6643" t="s">
        <v>286</v>
      </c>
      <c r="Q6643" t="s">
        <v>287</v>
      </c>
      <c r="R6643" t="s">
        <v>41</v>
      </c>
      <c r="S6643" t="s">
        <v>42</v>
      </c>
      <c r="T6643" t="s">
        <v>74</v>
      </c>
      <c r="U6643" t="s">
        <v>75</v>
      </c>
      <c r="V6643" t="s">
        <v>50</v>
      </c>
    </row>
    <row r="6644" spans="1:22">
      <c r="A6644" s="4">
        <v>46066</v>
      </c>
      <c r="B6644" t="s">
        <v>5015</v>
      </c>
      <c r="C6644" t="s">
        <v>104</v>
      </c>
      <c r="D6644">
        <v>1</v>
      </c>
      <c r="E6644">
        <v>1696000</v>
      </c>
      <c r="F6644">
        <f>Table2[[#This Row],[Đơn Giá Chuẩn]]*Table2[[#This Row],[Tổng số lượng bán]]</f>
        <v>1696000</v>
      </c>
      <c r="G6644">
        <v>0</v>
      </c>
      <c r="H6644">
        <f>Table2[[#This Row],[Doanh số bán]]-Table2[[#This Row],[Chiết khấu]]</f>
        <v>1696000</v>
      </c>
      <c r="K6644" t="s">
        <v>24</v>
      </c>
      <c r="L6644">
        <v>0.35</v>
      </c>
      <c r="M6644" t="s">
        <v>319</v>
      </c>
      <c r="N6644" t="s">
        <v>26</v>
      </c>
      <c r="O6644">
        <v>0.35</v>
      </c>
      <c r="P6644" t="s">
        <v>5016</v>
      </c>
      <c r="Q6644" t="s">
        <v>5017</v>
      </c>
      <c r="R6644" t="s">
        <v>535</v>
      </c>
      <c r="S6644" t="s">
        <v>536</v>
      </c>
      <c r="T6644" t="s">
        <v>320</v>
      </c>
      <c r="U6644" t="s">
        <v>321</v>
      </c>
      <c r="V6644" t="s">
        <v>33</v>
      </c>
    </row>
    <row r="6645" spans="1:22">
      <c r="A6645" s="4">
        <v>46066</v>
      </c>
      <c r="B6645" t="s">
        <v>5018</v>
      </c>
      <c r="C6645" t="s">
        <v>23</v>
      </c>
      <c r="D6645">
        <v>1</v>
      </c>
      <c r="E6645">
        <v>21000</v>
      </c>
      <c r="F6645">
        <f>Table2[[#This Row],[Đơn Giá Chuẩn]]*Table2[[#This Row],[Tổng số lượng bán]]</f>
        <v>21000</v>
      </c>
      <c r="G6645">
        <v>0</v>
      </c>
      <c r="H6645">
        <f>Table2[[#This Row],[Doanh số bán]]-Table2[[#This Row],[Chiết khấu]]</f>
        <v>21000</v>
      </c>
      <c r="K6645" t="s">
        <v>24</v>
      </c>
      <c r="L6645">
        <v>0</v>
      </c>
      <c r="M6645" t="s">
        <v>319</v>
      </c>
      <c r="N6645" t="s">
        <v>26</v>
      </c>
      <c r="O6645">
        <v>0</v>
      </c>
      <c r="P6645" t="s">
        <v>27</v>
      </c>
      <c r="Q6645" t="s">
        <v>28</v>
      </c>
      <c r="R6645" t="s">
        <v>29</v>
      </c>
      <c r="S6645" t="s">
        <v>30</v>
      </c>
      <c r="T6645" t="s">
        <v>320</v>
      </c>
      <c r="U6645" t="s">
        <v>321</v>
      </c>
      <c r="V6645" t="s">
        <v>33</v>
      </c>
    </row>
    <row r="6646" spans="1:22">
      <c r="A6646" s="4">
        <v>46066</v>
      </c>
      <c r="B6646" t="s">
        <v>5019</v>
      </c>
      <c r="C6646" t="s">
        <v>23</v>
      </c>
      <c r="D6646">
        <v>1</v>
      </c>
      <c r="E6646">
        <v>25999.999999999996</v>
      </c>
      <c r="F6646">
        <f>Table2[[#This Row],[Đơn Giá Chuẩn]]*Table2[[#This Row],[Tổng số lượng bán]]</f>
        <v>25999.999999999996</v>
      </c>
      <c r="G6646">
        <v>0</v>
      </c>
      <c r="H6646">
        <f>Table2[[#This Row],[Doanh số bán]]-Table2[[#This Row],[Chiết khấu]]</f>
        <v>25999.999999999996</v>
      </c>
      <c r="K6646" t="s">
        <v>24</v>
      </c>
      <c r="L6646">
        <v>0</v>
      </c>
      <c r="M6646" t="s">
        <v>319</v>
      </c>
      <c r="N6646" t="s">
        <v>26</v>
      </c>
      <c r="O6646">
        <v>0</v>
      </c>
      <c r="P6646" t="s">
        <v>47</v>
      </c>
      <c r="Q6646" t="s">
        <v>48</v>
      </c>
      <c r="R6646" t="s">
        <v>29</v>
      </c>
      <c r="S6646" t="s">
        <v>30</v>
      </c>
      <c r="T6646" t="s">
        <v>320</v>
      </c>
      <c r="U6646" t="s">
        <v>321</v>
      </c>
      <c r="V6646" t="s">
        <v>33</v>
      </c>
    </row>
    <row r="6647" spans="1:22">
      <c r="A6647" s="4">
        <v>46066</v>
      </c>
      <c r="B6647" t="s">
        <v>5020</v>
      </c>
      <c r="C6647" t="s">
        <v>23</v>
      </c>
      <c r="D6647">
        <v>1</v>
      </c>
      <c r="E6647">
        <v>42000</v>
      </c>
      <c r="F6647">
        <f>Table2[[#This Row],[Đơn Giá Chuẩn]]*Table2[[#This Row],[Tổng số lượng bán]]</f>
        <v>42000</v>
      </c>
      <c r="G6647">
        <v>0</v>
      </c>
      <c r="H6647">
        <f>Table2[[#This Row],[Doanh số bán]]-Table2[[#This Row],[Chiết khấu]]</f>
        <v>42000</v>
      </c>
      <c r="K6647" t="s">
        <v>24</v>
      </c>
      <c r="L6647">
        <v>0</v>
      </c>
      <c r="M6647" t="s">
        <v>319</v>
      </c>
      <c r="N6647" t="s">
        <v>26</v>
      </c>
      <c r="O6647">
        <v>0</v>
      </c>
      <c r="P6647" t="s">
        <v>54</v>
      </c>
      <c r="Q6647" t="s">
        <v>55</v>
      </c>
      <c r="R6647" t="s">
        <v>29</v>
      </c>
      <c r="S6647" t="s">
        <v>56</v>
      </c>
      <c r="T6647" t="s">
        <v>320</v>
      </c>
      <c r="U6647" t="s">
        <v>321</v>
      </c>
      <c r="V6647" t="s">
        <v>33</v>
      </c>
    </row>
    <row r="6648" spans="1:22">
      <c r="A6648" s="4">
        <v>46066</v>
      </c>
      <c r="B6648" t="s">
        <v>5020</v>
      </c>
      <c r="C6648" t="s">
        <v>23</v>
      </c>
      <c r="D6648">
        <v>1</v>
      </c>
      <c r="E6648">
        <v>42000</v>
      </c>
      <c r="F6648">
        <f>Table2[[#This Row],[Đơn Giá Chuẩn]]*Table2[[#This Row],[Tổng số lượng bán]]</f>
        <v>42000</v>
      </c>
      <c r="G6648">
        <v>0</v>
      </c>
      <c r="H6648">
        <f>Table2[[#This Row],[Doanh số bán]]-Table2[[#This Row],[Chiết khấu]]</f>
        <v>42000</v>
      </c>
      <c r="K6648" t="s">
        <v>24</v>
      </c>
      <c r="L6648">
        <v>0</v>
      </c>
      <c r="M6648" t="s">
        <v>319</v>
      </c>
      <c r="N6648" t="s">
        <v>26</v>
      </c>
      <c r="O6648">
        <v>0</v>
      </c>
      <c r="P6648" t="s">
        <v>977</v>
      </c>
      <c r="Q6648" t="s">
        <v>978</v>
      </c>
      <c r="R6648" t="s">
        <v>29</v>
      </c>
      <c r="S6648" t="s">
        <v>59</v>
      </c>
      <c r="T6648" t="s">
        <v>320</v>
      </c>
      <c r="U6648" t="s">
        <v>321</v>
      </c>
      <c r="V6648" t="s">
        <v>33</v>
      </c>
    </row>
    <row r="6649" spans="1:22">
      <c r="A6649" s="4">
        <v>46067</v>
      </c>
      <c r="B6649" t="s">
        <v>5021</v>
      </c>
      <c r="C6649" t="s">
        <v>23</v>
      </c>
      <c r="D6649">
        <v>2</v>
      </c>
      <c r="E6649">
        <v>25999.999999999996</v>
      </c>
      <c r="F6649">
        <f>Table2[[#This Row],[Đơn Giá Chuẩn]]*Table2[[#This Row],[Tổng số lượng bán]]</f>
        <v>51999.999999999993</v>
      </c>
      <c r="G6649">
        <v>0</v>
      </c>
      <c r="H6649">
        <f>Table2[[#This Row],[Doanh số bán]]-Table2[[#This Row],[Chiết khấu]]</f>
        <v>51999.999999999993</v>
      </c>
      <c r="K6649" t="s">
        <v>24</v>
      </c>
      <c r="L6649">
        <v>0</v>
      </c>
      <c r="M6649" t="s">
        <v>319</v>
      </c>
      <c r="N6649" t="s">
        <v>26</v>
      </c>
      <c r="O6649">
        <v>0</v>
      </c>
      <c r="P6649" t="s">
        <v>47</v>
      </c>
      <c r="Q6649" t="s">
        <v>48</v>
      </c>
      <c r="R6649" t="s">
        <v>29</v>
      </c>
      <c r="S6649" t="s">
        <v>30</v>
      </c>
      <c r="T6649" t="s">
        <v>320</v>
      </c>
      <c r="U6649" t="s">
        <v>321</v>
      </c>
      <c r="V6649" t="s">
        <v>33</v>
      </c>
    </row>
    <row r="6650" spans="1:22">
      <c r="A6650" s="4">
        <v>46067</v>
      </c>
      <c r="B6650" t="s">
        <v>5022</v>
      </c>
      <c r="C6650" t="s">
        <v>23</v>
      </c>
      <c r="D6650">
        <v>1</v>
      </c>
      <c r="E6650">
        <v>37000</v>
      </c>
      <c r="F6650">
        <f>Table2[[#This Row],[Đơn Giá Chuẩn]]*Table2[[#This Row],[Tổng số lượng bán]]</f>
        <v>37000</v>
      </c>
      <c r="G6650">
        <v>0</v>
      </c>
      <c r="H6650">
        <f>Table2[[#This Row],[Doanh số bán]]-Table2[[#This Row],[Chiết khấu]]</f>
        <v>37000</v>
      </c>
      <c r="K6650" t="s">
        <v>24</v>
      </c>
      <c r="L6650">
        <v>0</v>
      </c>
      <c r="M6650" t="s">
        <v>319</v>
      </c>
      <c r="N6650" t="s">
        <v>26</v>
      </c>
      <c r="O6650">
        <v>0</v>
      </c>
      <c r="P6650" t="s">
        <v>246</v>
      </c>
      <c r="Q6650" t="s">
        <v>247</v>
      </c>
      <c r="R6650" t="s">
        <v>29</v>
      </c>
      <c r="S6650" t="s">
        <v>30</v>
      </c>
      <c r="T6650" t="s">
        <v>320</v>
      </c>
      <c r="U6650" t="s">
        <v>321</v>
      </c>
      <c r="V6650" t="s">
        <v>33</v>
      </c>
    </row>
    <row r="6651" spans="1:22">
      <c r="A6651" s="4">
        <v>46067</v>
      </c>
      <c r="B6651" t="s">
        <v>5022</v>
      </c>
      <c r="C6651" t="s">
        <v>23</v>
      </c>
      <c r="D6651">
        <v>1</v>
      </c>
      <c r="E6651">
        <v>25999.999999999996</v>
      </c>
      <c r="F6651">
        <f>Table2[[#This Row],[Đơn Giá Chuẩn]]*Table2[[#This Row],[Tổng số lượng bán]]</f>
        <v>25999.999999999996</v>
      </c>
      <c r="G6651">
        <v>0</v>
      </c>
      <c r="H6651">
        <f>Table2[[#This Row],[Doanh số bán]]-Table2[[#This Row],[Chiết khấu]]</f>
        <v>25999.999999999996</v>
      </c>
      <c r="K6651" t="s">
        <v>24</v>
      </c>
      <c r="L6651">
        <v>0</v>
      </c>
      <c r="M6651" t="s">
        <v>319</v>
      </c>
      <c r="N6651" t="s">
        <v>26</v>
      </c>
      <c r="O6651">
        <v>0</v>
      </c>
      <c r="P6651" t="s">
        <v>47</v>
      </c>
      <c r="Q6651" t="s">
        <v>48</v>
      </c>
      <c r="R6651" t="s">
        <v>29</v>
      </c>
      <c r="S6651" t="s">
        <v>30</v>
      </c>
      <c r="T6651" t="s">
        <v>320</v>
      </c>
      <c r="U6651" t="s">
        <v>321</v>
      </c>
      <c r="V6651" t="s">
        <v>33</v>
      </c>
    </row>
    <row r="6652" spans="1:22">
      <c r="A6652" s="4">
        <v>46067</v>
      </c>
      <c r="B6652" t="s">
        <v>5023</v>
      </c>
      <c r="C6652" t="s">
        <v>23</v>
      </c>
      <c r="D6652">
        <v>1</v>
      </c>
      <c r="E6652">
        <v>25999.999999999996</v>
      </c>
      <c r="F6652">
        <f>Table2[[#This Row],[Đơn Giá Chuẩn]]*Table2[[#This Row],[Tổng số lượng bán]]</f>
        <v>25999.999999999996</v>
      </c>
      <c r="G6652">
        <v>0</v>
      </c>
      <c r="H6652">
        <f>Table2[[#This Row],[Doanh số bán]]-Table2[[#This Row],[Chiết khấu]]</f>
        <v>25999.999999999996</v>
      </c>
      <c r="K6652" t="s">
        <v>24</v>
      </c>
      <c r="L6652">
        <v>0</v>
      </c>
      <c r="M6652" t="s">
        <v>319</v>
      </c>
      <c r="N6652" t="s">
        <v>26</v>
      </c>
      <c r="O6652">
        <v>0</v>
      </c>
      <c r="P6652" t="s">
        <v>129</v>
      </c>
      <c r="Q6652" t="s">
        <v>130</v>
      </c>
      <c r="R6652" t="s">
        <v>29</v>
      </c>
      <c r="S6652" t="s">
        <v>30</v>
      </c>
      <c r="T6652" t="s">
        <v>320</v>
      </c>
      <c r="U6652" t="s">
        <v>321</v>
      </c>
      <c r="V6652" t="s">
        <v>33</v>
      </c>
    </row>
    <row r="6653" spans="1:22">
      <c r="A6653" s="4">
        <v>46067</v>
      </c>
      <c r="B6653" t="s">
        <v>5024</v>
      </c>
      <c r="C6653" t="s">
        <v>23</v>
      </c>
      <c r="D6653">
        <v>1</v>
      </c>
      <c r="E6653">
        <v>32000</v>
      </c>
      <c r="F6653">
        <f>Table2[[#This Row],[Đơn Giá Chuẩn]]*Table2[[#This Row],[Tổng số lượng bán]]</f>
        <v>32000</v>
      </c>
      <c r="G6653">
        <v>0</v>
      </c>
      <c r="H6653">
        <f>Table2[[#This Row],[Doanh số bán]]-Table2[[#This Row],[Chiết khấu]]</f>
        <v>32000</v>
      </c>
      <c r="K6653" t="s">
        <v>24</v>
      </c>
      <c r="L6653">
        <v>0</v>
      </c>
      <c r="M6653" t="s">
        <v>319</v>
      </c>
      <c r="N6653" t="s">
        <v>26</v>
      </c>
      <c r="O6653">
        <v>0</v>
      </c>
      <c r="P6653" t="s">
        <v>873</v>
      </c>
      <c r="Q6653" t="s">
        <v>874</v>
      </c>
      <c r="R6653" t="s">
        <v>29</v>
      </c>
      <c r="S6653" t="s">
        <v>30</v>
      </c>
      <c r="T6653" t="s">
        <v>320</v>
      </c>
      <c r="U6653" t="s">
        <v>321</v>
      </c>
      <c r="V6653" t="s">
        <v>33</v>
      </c>
    </row>
    <row r="6654" spans="1:22">
      <c r="A6654" s="4">
        <v>46067</v>
      </c>
      <c r="B6654" t="s">
        <v>5024</v>
      </c>
      <c r="C6654" t="s">
        <v>23</v>
      </c>
      <c r="D6654">
        <v>1</v>
      </c>
      <c r="E6654">
        <v>42000</v>
      </c>
      <c r="F6654">
        <f>Table2[[#This Row],[Đơn Giá Chuẩn]]*Table2[[#This Row],[Tổng số lượng bán]]</f>
        <v>42000</v>
      </c>
      <c r="G6654">
        <v>0</v>
      </c>
      <c r="H6654">
        <f>Table2[[#This Row],[Doanh số bán]]-Table2[[#This Row],[Chiết khấu]]</f>
        <v>42000</v>
      </c>
      <c r="K6654" t="s">
        <v>24</v>
      </c>
      <c r="L6654">
        <v>0</v>
      </c>
      <c r="M6654" t="s">
        <v>319</v>
      </c>
      <c r="N6654" t="s">
        <v>26</v>
      </c>
      <c r="O6654">
        <v>0</v>
      </c>
      <c r="P6654" t="s">
        <v>881</v>
      </c>
      <c r="Q6654" t="s">
        <v>882</v>
      </c>
      <c r="R6654" t="s">
        <v>29</v>
      </c>
      <c r="S6654" t="s">
        <v>30</v>
      </c>
      <c r="T6654" t="s">
        <v>320</v>
      </c>
      <c r="U6654" t="s">
        <v>321</v>
      </c>
      <c r="V6654" t="s">
        <v>33</v>
      </c>
    </row>
    <row r="6655" spans="1:22">
      <c r="A6655" s="4">
        <v>46067</v>
      </c>
      <c r="B6655" t="s">
        <v>5025</v>
      </c>
      <c r="C6655" t="s">
        <v>23</v>
      </c>
      <c r="D6655">
        <v>1</v>
      </c>
      <c r="E6655">
        <v>25999.999999999996</v>
      </c>
      <c r="F6655">
        <f>Table2[[#This Row],[Đơn Giá Chuẩn]]*Table2[[#This Row],[Tổng số lượng bán]]</f>
        <v>25999.999999999996</v>
      </c>
      <c r="G6655">
        <v>0</v>
      </c>
      <c r="H6655">
        <f>Table2[[#This Row],[Doanh số bán]]-Table2[[#This Row],[Chiết khấu]]</f>
        <v>25999.999999999996</v>
      </c>
      <c r="K6655" t="s">
        <v>24</v>
      </c>
      <c r="L6655">
        <v>0</v>
      </c>
      <c r="M6655" t="s">
        <v>319</v>
      </c>
      <c r="N6655" t="s">
        <v>26</v>
      </c>
      <c r="O6655">
        <v>0</v>
      </c>
      <c r="P6655" t="s">
        <v>47</v>
      </c>
      <c r="Q6655" t="s">
        <v>48</v>
      </c>
      <c r="R6655" t="s">
        <v>29</v>
      </c>
      <c r="S6655" t="s">
        <v>30</v>
      </c>
      <c r="T6655" t="s">
        <v>320</v>
      </c>
      <c r="U6655" t="s">
        <v>321</v>
      </c>
      <c r="V6655" t="s">
        <v>33</v>
      </c>
    </row>
    <row r="6656" spans="1:22">
      <c r="A6656" s="4">
        <v>46067</v>
      </c>
      <c r="B6656" t="s">
        <v>5025</v>
      </c>
      <c r="C6656" t="s">
        <v>23</v>
      </c>
      <c r="D6656">
        <v>1</v>
      </c>
      <c r="E6656">
        <v>62000</v>
      </c>
      <c r="F6656">
        <f>Table2[[#This Row],[Đơn Giá Chuẩn]]*Table2[[#This Row],[Tổng số lượng bán]]</f>
        <v>62000</v>
      </c>
      <c r="G6656">
        <v>0</v>
      </c>
      <c r="H6656">
        <f>Table2[[#This Row],[Doanh số bán]]-Table2[[#This Row],[Chiết khấu]]</f>
        <v>62000</v>
      </c>
      <c r="K6656" t="s">
        <v>24</v>
      </c>
      <c r="L6656">
        <v>0</v>
      </c>
      <c r="M6656" t="s">
        <v>319</v>
      </c>
      <c r="N6656" t="s">
        <v>26</v>
      </c>
      <c r="O6656">
        <v>0</v>
      </c>
      <c r="P6656" t="s">
        <v>199</v>
      </c>
      <c r="Q6656" t="s">
        <v>200</v>
      </c>
      <c r="R6656" t="s">
        <v>29</v>
      </c>
      <c r="S6656" t="s">
        <v>30</v>
      </c>
      <c r="T6656" t="s">
        <v>320</v>
      </c>
      <c r="U6656" t="s">
        <v>321</v>
      </c>
      <c r="V6656" t="s">
        <v>33</v>
      </c>
    </row>
    <row r="6657" spans="1:22">
      <c r="A6657" s="4">
        <v>46067</v>
      </c>
      <c r="B6657" t="s">
        <v>5025</v>
      </c>
      <c r="C6657" t="s">
        <v>23</v>
      </c>
      <c r="D6657">
        <v>1</v>
      </c>
      <c r="E6657">
        <v>22000</v>
      </c>
      <c r="F6657">
        <f>Table2[[#This Row],[Đơn Giá Chuẩn]]*Table2[[#This Row],[Tổng số lượng bán]]</f>
        <v>22000</v>
      </c>
      <c r="G6657">
        <v>0</v>
      </c>
      <c r="H6657">
        <f>Table2[[#This Row],[Doanh số bán]]-Table2[[#This Row],[Chiết khấu]]</f>
        <v>22000</v>
      </c>
      <c r="K6657" t="s">
        <v>24</v>
      </c>
      <c r="L6657">
        <v>0</v>
      </c>
      <c r="M6657" t="s">
        <v>319</v>
      </c>
      <c r="N6657" t="s">
        <v>26</v>
      </c>
      <c r="O6657">
        <v>0</v>
      </c>
      <c r="P6657" t="s">
        <v>352</v>
      </c>
      <c r="Q6657" t="s">
        <v>353</v>
      </c>
      <c r="R6657" t="s">
        <v>29</v>
      </c>
      <c r="S6657" t="s">
        <v>240</v>
      </c>
      <c r="T6657" t="s">
        <v>320</v>
      </c>
      <c r="U6657" t="s">
        <v>321</v>
      </c>
      <c r="V6657" t="s">
        <v>33</v>
      </c>
    </row>
    <row r="6658" spans="1:22">
      <c r="A6658" s="4">
        <v>46067</v>
      </c>
      <c r="B6658" t="s">
        <v>5025</v>
      </c>
      <c r="C6658" t="s">
        <v>23</v>
      </c>
      <c r="D6658">
        <v>1</v>
      </c>
      <c r="E6658">
        <v>42000</v>
      </c>
      <c r="F6658">
        <f>Table2[[#This Row],[Đơn Giá Chuẩn]]*Table2[[#This Row],[Tổng số lượng bán]]</f>
        <v>42000</v>
      </c>
      <c r="G6658">
        <v>0</v>
      </c>
      <c r="H6658">
        <f>Table2[[#This Row],[Doanh số bán]]-Table2[[#This Row],[Chiết khấu]]</f>
        <v>42000</v>
      </c>
      <c r="K6658" t="s">
        <v>24</v>
      </c>
      <c r="L6658">
        <v>0</v>
      </c>
      <c r="M6658" t="s">
        <v>319</v>
      </c>
      <c r="N6658" t="s">
        <v>26</v>
      </c>
      <c r="O6658">
        <v>0</v>
      </c>
      <c r="P6658" t="s">
        <v>977</v>
      </c>
      <c r="Q6658" t="s">
        <v>978</v>
      </c>
      <c r="R6658" t="s">
        <v>29</v>
      </c>
      <c r="S6658" t="s">
        <v>59</v>
      </c>
      <c r="T6658" t="s">
        <v>320</v>
      </c>
      <c r="U6658" t="s">
        <v>321</v>
      </c>
      <c r="V6658" t="s">
        <v>33</v>
      </c>
    </row>
    <row r="6659" spans="1:22">
      <c r="A6659" s="4">
        <v>46067</v>
      </c>
      <c r="B6659" t="s">
        <v>5026</v>
      </c>
      <c r="C6659" t="s">
        <v>23</v>
      </c>
      <c r="D6659">
        <v>1</v>
      </c>
      <c r="E6659">
        <v>21000</v>
      </c>
      <c r="F6659">
        <f>Table2[[#This Row],[Đơn Giá Chuẩn]]*Table2[[#This Row],[Tổng số lượng bán]]</f>
        <v>21000</v>
      </c>
      <c r="G6659">
        <v>0</v>
      </c>
      <c r="H6659">
        <f>Table2[[#This Row],[Doanh số bán]]-Table2[[#This Row],[Chiết khấu]]</f>
        <v>21000</v>
      </c>
      <c r="K6659" t="s">
        <v>24</v>
      </c>
      <c r="L6659">
        <v>0</v>
      </c>
      <c r="M6659" t="s">
        <v>319</v>
      </c>
      <c r="N6659" t="s">
        <v>26</v>
      </c>
      <c r="O6659">
        <v>0</v>
      </c>
      <c r="P6659" t="s">
        <v>27</v>
      </c>
      <c r="Q6659" t="s">
        <v>28</v>
      </c>
      <c r="R6659" t="s">
        <v>29</v>
      </c>
      <c r="S6659" t="s">
        <v>30</v>
      </c>
      <c r="T6659" t="s">
        <v>320</v>
      </c>
      <c r="U6659" t="s">
        <v>321</v>
      </c>
      <c r="V6659" t="s">
        <v>33</v>
      </c>
    </row>
    <row r="6660" spans="1:22">
      <c r="A6660" s="4">
        <v>46067</v>
      </c>
      <c r="B6660" t="s">
        <v>5027</v>
      </c>
      <c r="C6660" t="s">
        <v>23</v>
      </c>
      <c r="D6660">
        <v>3</v>
      </c>
      <c r="E6660">
        <v>25999.999999999996</v>
      </c>
      <c r="F6660">
        <f>Table2[[#This Row],[Đơn Giá Chuẩn]]*Table2[[#This Row],[Tổng số lượng bán]]</f>
        <v>77999.999999999985</v>
      </c>
      <c r="G6660">
        <v>0</v>
      </c>
      <c r="H6660">
        <f>Table2[[#This Row],[Doanh số bán]]-Table2[[#This Row],[Chiết khấu]]</f>
        <v>77999.999999999985</v>
      </c>
      <c r="K6660" t="s">
        <v>24</v>
      </c>
      <c r="L6660">
        <v>0</v>
      </c>
      <c r="M6660" t="s">
        <v>319</v>
      </c>
      <c r="N6660" t="s">
        <v>26</v>
      </c>
      <c r="O6660">
        <v>0</v>
      </c>
      <c r="P6660" t="s">
        <v>47</v>
      </c>
      <c r="Q6660" t="s">
        <v>48</v>
      </c>
      <c r="R6660" t="s">
        <v>29</v>
      </c>
      <c r="S6660" t="s">
        <v>30</v>
      </c>
      <c r="T6660" t="s">
        <v>320</v>
      </c>
      <c r="U6660" t="s">
        <v>321</v>
      </c>
      <c r="V6660" t="s">
        <v>33</v>
      </c>
    </row>
    <row r="6661" spans="1:22">
      <c r="A6661" s="4">
        <v>46067</v>
      </c>
      <c r="B6661" t="s">
        <v>5027</v>
      </c>
      <c r="C6661" t="s">
        <v>23</v>
      </c>
      <c r="D6661">
        <v>1</v>
      </c>
      <c r="E6661">
        <v>21000</v>
      </c>
      <c r="F6661">
        <f>Table2[[#This Row],[Đơn Giá Chuẩn]]*Table2[[#This Row],[Tổng số lượng bán]]</f>
        <v>21000</v>
      </c>
      <c r="G6661">
        <v>0</v>
      </c>
      <c r="H6661">
        <f>Table2[[#This Row],[Doanh số bán]]-Table2[[#This Row],[Chiết khấu]]</f>
        <v>21000</v>
      </c>
      <c r="K6661" t="s">
        <v>24</v>
      </c>
      <c r="L6661">
        <v>0</v>
      </c>
      <c r="M6661" t="s">
        <v>319</v>
      </c>
      <c r="N6661" t="s">
        <v>26</v>
      </c>
      <c r="O6661">
        <v>0</v>
      </c>
      <c r="P6661" t="s">
        <v>27</v>
      </c>
      <c r="Q6661" t="s">
        <v>28</v>
      </c>
      <c r="R6661" t="s">
        <v>29</v>
      </c>
      <c r="S6661" t="s">
        <v>30</v>
      </c>
      <c r="T6661" t="s">
        <v>320</v>
      </c>
      <c r="U6661" t="s">
        <v>321</v>
      </c>
      <c r="V6661" t="s">
        <v>33</v>
      </c>
    </row>
    <row r="6662" spans="1:22">
      <c r="A6662" s="4">
        <v>46067</v>
      </c>
      <c r="B6662" t="s">
        <v>5028</v>
      </c>
      <c r="C6662" t="s">
        <v>23</v>
      </c>
      <c r="D6662">
        <v>2</v>
      </c>
      <c r="E6662">
        <v>25999.999999999996</v>
      </c>
      <c r="F6662">
        <f>Table2[[#This Row],[Đơn Giá Chuẩn]]*Table2[[#This Row],[Tổng số lượng bán]]</f>
        <v>51999.999999999993</v>
      </c>
      <c r="G6662">
        <v>0</v>
      </c>
      <c r="H6662">
        <f>Table2[[#This Row],[Doanh số bán]]-Table2[[#This Row],[Chiết khấu]]</f>
        <v>51999.999999999993</v>
      </c>
      <c r="K6662" t="s">
        <v>24</v>
      </c>
      <c r="L6662">
        <v>0</v>
      </c>
      <c r="M6662" t="s">
        <v>319</v>
      </c>
      <c r="N6662" t="s">
        <v>26</v>
      </c>
      <c r="O6662">
        <v>0</v>
      </c>
      <c r="P6662" t="s">
        <v>47</v>
      </c>
      <c r="Q6662" t="s">
        <v>48</v>
      </c>
      <c r="R6662" t="s">
        <v>29</v>
      </c>
      <c r="S6662" t="s">
        <v>30</v>
      </c>
      <c r="T6662" t="s">
        <v>320</v>
      </c>
      <c r="U6662" t="s">
        <v>321</v>
      </c>
      <c r="V6662" t="s">
        <v>33</v>
      </c>
    </row>
    <row r="6663" spans="1:22">
      <c r="A6663" s="4">
        <v>46067</v>
      </c>
      <c r="B6663" t="s">
        <v>5028</v>
      </c>
      <c r="C6663" t="s">
        <v>23</v>
      </c>
      <c r="D6663">
        <v>1</v>
      </c>
      <c r="E6663">
        <v>42000</v>
      </c>
      <c r="F6663">
        <f>Table2[[#This Row],[Đơn Giá Chuẩn]]*Table2[[#This Row],[Tổng số lượng bán]]</f>
        <v>42000</v>
      </c>
      <c r="G6663">
        <v>0</v>
      </c>
      <c r="H6663">
        <f>Table2[[#This Row],[Doanh số bán]]-Table2[[#This Row],[Chiết khấu]]</f>
        <v>42000</v>
      </c>
      <c r="K6663" t="s">
        <v>24</v>
      </c>
      <c r="L6663">
        <v>0</v>
      </c>
      <c r="M6663" t="s">
        <v>319</v>
      </c>
      <c r="N6663" t="s">
        <v>26</v>
      </c>
      <c r="O6663">
        <v>0</v>
      </c>
      <c r="P6663" t="s">
        <v>208</v>
      </c>
      <c r="Q6663" t="s">
        <v>209</v>
      </c>
      <c r="R6663" t="s">
        <v>29</v>
      </c>
      <c r="S6663" t="s">
        <v>30</v>
      </c>
      <c r="T6663" t="s">
        <v>320</v>
      </c>
      <c r="U6663" t="s">
        <v>321</v>
      </c>
      <c r="V6663" t="s">
        <v>33</v>
      </c>
    </row>
    <row r="6664" spans="1:22">
      <c r="A6664" s="4">
        <v>46067</v>
      </c>
      <c r="B6664" t="s">
        <v>5029</v>
      </c>
      <c r="C6664" t="s">
        <v>23</v>
      </c>
      <c r="D6664">
        <v>2</v>
      </c>
      <c r="E6664">
        <v>25999.999999999996</v>
      </c>
      <c r="F6664">
        <f>Table2[[#This Row],[Đơn Giá Chuẩn]]*Table2[[#This Row],[Tổng số lượng bán]]</f>
        <v>51999.999999999993</v>
      </c>
      <c r="G6664">
        <v>0</v>
      </c>
      <c r="H6664">
        <f>Table2[[#This Row],[Doanh số bán]]-Table2[[#This Row],[Chiết khấu]]</f>
        <v>51999.999999999993</v>
      </c>
      <c r="K6664" t="s">
        <v>24</v>
      </c>
      <c r="L6664">
        <v>0</v>
      </c>
      <c r="M6664" t="s">
        <v>319</v>
      </c>
      <c r="N6664" t="s">
        <v>26</v>
      </c>
      <c r="O6664">
        <v>0</v>
      </c>
      <c r="P6664" t="s">
        <v>47</v>
      </c>
      <c r="Q6664" t="s">
        <v>48</v>
      </c>
      <c r="R6664" t="s">
        <v>29</v>
      </c>
      <c r="S6664" t="s">
        <v>30</v>
      </c>
      <c r="T6664" t="s">
        <v>320</v>
      </c>
      <c r="U6664" t="s">
        <v>321</v>
      </c>
      <c r="V6664" t="s">
        <v>33</v>
      </c>
    </row>
    <row r="6665" spans="1:22">
      <c r="A6665" s="4">
        <v>46067</v>
      </c>
      <c r="B6665" t="s">
        <v>5030</v>
      </c>
      <c r="C6665" t="s">
        <v>23</v>
      </c>
      <c r="D6665">
        <v>1</v>
      </c>
      <c r="E6665">
        <v>25999.999999999996</v>
      </c>
      <c r="F6665">
        <f>Table2[[#This Row],[Đơn Giá Chuẩn]]*Table2[[#This Row],[Tổng số lượng bán]]</f>
        <v>25999.999999999996</v>
      </c>
      <c r="G6665">
        <v>0</v>
      </c>
      <c r="H6665">
        <f>Table2[[#This Row],[Doanh số bán]]-Table2[[#This Row],[Chiết khấu]]</f>
        <v>25999.999999999996</v>
      </c>
      <c r="K6665" t="s">
        <v>24</v>
      </c>
      <c r="L6665">
        <v>0</v>
      </c>
      <c r="M6665" t="s">
        <v>319</v>
      </c>
      <c r="N6665" t="s">
        <v>26</v>
      </c>
      <c r="O6665">
        <v>0</v>
      </c>
      <c r="P6665" t="s">
        <v>47</v>
      </c>
      <c r="Q6665" t="s">
        <v>48</v>
      </c>
      <c r="R6665" t="s">
        <v>29</v>
      </c>
      <c r="S6665" t="s">
        <v>30</v>
      </c>
      <c r="T6665" t="s">
        <v>320</v>
      </c>
      <c r="U6665" t="s">
        <v>321</v>
      </c>
      <c r="V6665" t="s">
        <v>33</v>
      </c>
    </row>
    <row r="6666" spans="1:22">
      <c r="A6666" s="4">
        <v>46067</v>
      </c>
      <c r="B6666" t="s">
        <v>5030</v>
      </c>
      <c r="C6666" t="s">
        <v>23</v>
      </c>
      <c r="D6666">
        <v>1</v>
      </c>
      <c r="E6666">
        <v>42000</v>
      </c>
      <c r="F6666">
        <f>Table2[[#This Row],[Đơn Giá Chuẩn]]*Table2[[#This Row],[Tổng số lượng bán]]</f>
        <v>42000</v>
      </c>
      <c r="G6666">
        <v>0</v>
      </c>
      <c r="H6666">
        <f>Table2[[#This Row],[Doanh số bán]]-Table2[[#This Row],[Chiết khấu]]</f>
        <v>42000</v>
      </c>
      <c r="K6666" t="s">
        <v>24</v>
      </c>
      <c r="L6666">
        <v>0</v>
      </c>
      <c r="M6666" t="s">
        <v>319</v>
      </c>
      <c r="N6666" t="s">
        <v>26</v>
      </c>
      <c r="O6666">
        <v>0</v>
      </c>
      <c r="P6666" t="s">
        <v>54</v>
      </c>
      <c r="Q6666" t="s">
        <v>55</v>
      </c>
      <c r="R6666" t="s">
        <v>29</v>
      </c>
      <c r="S6666" t="s">
        <v>56</v>
      </c>
      <c r="T6666" t="s">
        <v>320</v>
      </c>
      <c r="U6666" t="s">
        <v>321</v>
      </c>
      <c r="V6666" t="s">
        <v>33</v>
      </c>
    </row>
    <row r="6667" spans="1:22">
      <c r="A6667" s="4">
        <v>46067</v>
      </c>
      <c r="B6667" t="s">
        <v>5031</v>
      </c>
      <c r="C6667" t="s">
        <v>23</v>
      </c>
      <c r="D6667">
        <v>1</v>
      </c>
      <c r="E6667">
        <v>21000</v>
      </c>
      <c r="F6667">
        <f>Table2[[#This Row],[Đơn Giá Chuẩn]]*Table2[[#This Row],[Tổng số lượng bán]]</f>
        <v>21000</v>
      </c>
      <c r="G6667">
        <v>0</v>
      </c>
      <c r="H6667">
        <f>Table2[[#This Row],[Doanh số bán]]-Table2[[#This Row],[Chiết khấu]]</f>
        <v>21000</v>
      </c>
      <c r="K6667" t="s">
        <v>24</v>
      </c>
      <c r="L6667">
        <v>0</v>
      </c>
      <c r="M6667" t="s">
        <v>319</v>
      </c>
      <c r="N6667" t="s">
        <v>26</v>
      </c>
      <c r="O6667">
        <v>0</v>
      </c>
      <c r="P6667" t="s">
        <v>27</v>
      </c>
      <c r="Q6667" t="s">
        <v>28</v>
      </c>
      <c r="R6667" t="s">
        <v>29</v>
      </c>
      <c r="S6667" t="s">
        <v>30</v>
      </c>
      <c r="T6667" t="s">
        <v>320</v>
      </c>
      <c r="U6667" t="s">
        <v>321</v>
      </c>
      <c r="V6667" t="s">
        <v>33</v>
      </c>
    </row>
    <row r="6668" spans="1:22">
      <c r="A6668" s="4">
        <v>46067</v>
      </c>
      <c r="B6668" t="s">
        <v>5032</v>
      </c>
      <c r="C6668" t="s">
        <v>23</v>
      </c>
      <c r="D6668">
        <v>1</v>
      </c>
      <c r="E6668">
        <v>42000</v>
      </c>
      <c r="F6668">
        <f>Table2[[#This Row],[Đơn Giá Chuẩn]]*Table2[[#This Row],[Tổng số lượng bán]]</f>
        <v>42000</v>
      </c>
      <c r="G6668">
        <v>0</v>
      </c>
      <c r="H6668">
        <f>Table2[[#This Row],[Doanh số bán]]-Table2[[#This Row],[Chiết khấu]]</f>
        <v>42000</v>
      </c>
      <c r="K6668" t="s">
        <v>24</v>
      </c>
      <c r="L6668">
        <v>0</v>
      </c>
      <c r="M6668" t="s">
        <v>319</v>
      </c>
      <c r="N6668" t="s">
        <v>26</v>
      </c>
      <c r="O6668">
        <v>0</v>
      </c>
      <c r="P6668" t="s">
        <v>62</v>
      </c>
      <c r="Q6668" t="s">
        <v>63</v>
      </c>
      <c r="R6668" t="s">
        <v>29</v>
      </c>
      <c r="S6668" t="s">
        <v>56</v>
      </c>
      <c r="T6668" t="s">
        <v>320</v>
      </c>
      <c r="U6668" t="s">
        <v>321</v>
      </c>
      <c r="V6668" t="s">
        <v>33</v>
      </c>
    </row>
    <row r="6669" spans="1:22">
      <c r="A6669" s="4">
        <v>46067</v>
      </c>
      <c r="B6669" t="s">
        <v>5032</v>
      </c>
      <c r="C6669" t="s">
        <v>23</v>
      </c>
      <c r="D6669">
        <v>1</v>
      </c>
      <c r="E6669">
        <v>32000</v>
      </c>
      <c r="F6669">
        <f>Table2[[#This Row],[Đơn Giá Chuẩn]]*Table2[[#This Row],[Tổng số lượng bán]]</f>
        <v>32000</v>
      </c>
      <c r="G6669">
        <v>0</v>
      </c>
      <c r="H6669">
        <f>Table2[[#This Row],[Doanh số bán]]-Table2[[#This Row],[Chiết khấu]]</f>
        <v>32000</v>
      </c>
      <c r="K6669" t="s">
        <v>24</v>
      </c>
      <c r="L6669">
        <v>0</v>
      </c>
      <c r="M6669" t="s">
        <v>319</v>
      </c>
      <c r="N6669" t="s">
        <v>26</v>
      </c>
      <c r="O6669">
        <v>0</v>
      </c>
      <c r="P6669" t="s">
        <v>125</v>
      </c>
      <c r="Q6669" t="s">
        <v>126</v>
      </c>
      <c r="R6669" t="s">
        <v>29</v>
      </c>
      <c r="S6669" t="s">
        <v>30</v>
      </c>
      <c r="T6669" t="s">
        <v>320</v>
      </c>
      <c r="U6669" t="s">
        <v>321</v>
      </c>
      <c r="V6669" t="s">
        <v>33</v>
      </c>
    </row>
    <row r="6670" spans="1:22">
      <c r="A6670" s="4">
        <v>46067</v>
      </c>
      <c r="B6670" t="s">
        <v>5033</v>
      </c>
      <c r="C6670" t="s">
        <v>23</v>
      </c>
      <c r="D6670">
        <v>3</v>
      </c>
      <c r="E6670">
        <v>21000</v>
      </c>
      <c r="F6670">
        <f>Table2[[#This Row],[Đơn Giá Chuẩn]]*Table2[[#This Row],[Tổng số lượng bán]]</f>
        <v>63000</v>
      </c>
      <c r="G6670">
        <v>0</v>
      </c>
      <c r="H6670">
        <f>Table2[[#This Row],[Doanh số bán]]-Table2[[#This Row],[Chiết khấu]]</f>
        <v>63000</v>
      </c>
      <c r="K6670" t="s">
        <v>24</v>
      </c>
      <c r="L6670">
        <v>0</v>
      </c>
      <c r="M6670" t="s">
        <v>319</v>
      </c>
      <c r="N6670" t="s">
        <v>26</v>
      </c>
      <c r="O6670">
        <v>0</v>
      </c>
      <c r="P6670" t="s">
        <v>27</v>
      </c>
      <c r="Q6670" t="s">
        <v>28</v>
      </c>
      <c r="R6670" t="s">
        <v>29</v>
      </c>
      <c r="S6670" t="s">
        <v>30</v>
      </c>
      <c r="T6670" t="s">
        <v>320</v>
      </c>
      <c r="U6670" t="s">
        <v>321</v>
      </c>
      <c r="V6670" t="s">
        <v>33</v>
      </c>
    </row>
    <row r="6671" spans="1:22">
      <c r="A6671" s="4">
        <v>46067</v>
      </c>
      <c r="B6671" t="s">
        <v>5033</v>
      </c>
      <c r="C6671" t="s">
        <v>23</v>
      </c>
      <c r="D6671">
        <v>1</v>
      </c>
      <c r="E6671">
        <v>37000</v>
      </c>
      <c r="F6671">
        <f>Table2[[#This Row],[Đơn Giá Chuẩn]]*Table2[[#This Row],[Tổng số lượng bán]]</f>
        <v>37000</v>
      </c>
      <c r="G6671">
        <v>0</v>
      </c>
      <c r="H6671">
        <f>Table2[[#This Row],[Doanh số bán]]-Table2[[#This Row],[Chiết khấu]]</f>
        <v>37000</v>
      </c>
      <c r="K6671" t="s">
        <v>24</v>
      </c>
      <c r="L6671">
        <v>0</v>
      </c>
      <c r="M6671" t="s">
        <v>319</v>
      </c>
      <c r="N6671" t="s">
        <v>26</v>
      </c>
      <c r="O6671">
        <v>0</v>
      </c>
      <c r="P6671" t="s">
        <v>961</v>
      </c>
      <c r="Q6671" t="s">
        <v>962</v>
      </c>
      <c r="R6671" t="s">
        <v>29</v>
      </c>
      <c r="S6671" t="s">
        <v>91</v>
      </c>
      <c r="T6671" t="s">
        <v>320</v>
      </c>
      <c r="U6671" t="s">
        <v>321</v>
      </c>
      <c r="V6671" t="s">
        <v>33</v>
      </c>
    </row>
    <row r="6672" spans="1:22">
      <c r="A6672" s="4">
        <v>46067</v>
      </c>
      <c r="B6672" t="s">
        <v>5034</v>
      </c>
      <c r="C6672" t="s">
        <v>23</v>
      </c>
      <c r="D6672">
        <v>1</v>
      </c>
      <c r="E6672">
        <v>21000</v>
      </c>
      <c r="F6672">
        <f>Table2[[#This Row],[Đơn Giá Chuẩn]]*Table2[[#This Row],[Tổng số lượng bán]]</f>
        <v>21000</v>
      </c>
      <c r="G6672">
        <v>0</v>
      </c>
      <c r="H6672">
        <f>Table2[[#This Row],[Doanh số bán]]-Table2[[#This Row],[Chiết khấu]]</f>
        <v>21000</v>
      </c>
      <c r="K6672" t="s">
        <v>24</v>
      </c>
      <c r="L6672">
        <v>0</v>
      </c>
      <c r="M6672" t="s">
        <v>319</v>
      </c>
      <c r="N6672" t="s">
        <v>26</v>
      </c>
      <c r="O6672">
        <v>0</v>
      </c>
      <c r="P6672" t="s">
        <v>27</v>
      </c>
      <c r="Q6672" t="s">
        <v>28</v>
      </c>
      <c r="R6672" t="s">
        <v>29</v>
      </c>
      <c r="S6672" t="s">
        <v>30</v>
      </c>
      <c r="T6672" t="s">
        <v>320</v>
      </c>
      <c r="U6672" t="s">
        <v>321</v>
      </c>
      <c r="V6672" t="s">
        <v>33</v>
      </c>
    </row>
    <row r="6673" spans="1:22">
      <c r="A6673" s="4">
        <v>46067</v>
      </c>
      <c r="B6673" t="s">
        <v>5035</v>
      </c>
      <c r="C6673" t="s">
        <v>23</v>
      </c>
      <c r="D6673">
        <v>1</v>
      </c>
      <c r="E6673">
        <v>37000</v>
      </c>
      <c r="F6673">
        <f>Table2[[#This Row],[Đơn Giá Chuẩn]]*Table2[[#This Row],[Tổng số lượng bán]]</f>
        <v>37000</v>
      </c>
      <c r="G6673">
        <v>0</v>
      </c>
      <c r="H6673">
        <f>Table2[[#This Row],[Doanh số bán]]-Table2[[#This Row],[Chiết khấu]]</f>
        <v>37000</v>
      </c>
      <c r="K6673" t="s">
        <v>24</v>
      </c>
      <c r="L6673">
        <v>0</v>
      </c>
      <c r="M6673" t="s">
        <v>319</v>
      </c>
      <c r="N6673" t="s">
        <v>26</v>
      </c>
      <c r="O6673">
        <v>0</v>
      </c>
      <c r="P6673" t="s">
        <v>66</v>
      </c>
      <c r="Q6673" t="s">
        <v>67</v>
      </c>
      <c r="R6673" t="s">
        <v>29</v>
      </c>
      <c r="S6673" t="s">
        <v>68</v>
      </c>
      <c r="T6673" t="s">
        <v>320</v>
      </c>
      <c r="U6673" t="s">
        <v>321</v>
      </c>
      <c r="V6673" t="s">
        <v>33</v>
      </c>
    </row>
    <row r="6674" spans="1:22">
      <c r="A6674" s="4">
        <v>46067</v>
      </c>
      <c r="B6674" t="s">
        <v>5036</v>
      </c>
      <c r="C6674" t="s">
        <v>23</v>
      </c>
      <c r="D6674">
        <v>1</v>
      </c>
      <c r="E6674">
        <v>25999.999999999996</v>
      </c>
      <c r="F6674">
        <f>Table2[[#This Row],[Đơn Giá Chuẩn]]*Table2[[#This Row],[Tổng số lượng bán]]</f>
        <v>25999.999999999996</v>
      </c>
      <c r="G6674">
        <v>0</v>
      </c>
      <c r="H6674">
        <f>Table2[[#This Row],[Doanh số bán]]-Table2[[#This Row],[Chiết khấu]]</f>
        <v>25999.999999999996</v>
      </c>
      <c r="K6674" t="s">
        <v>24</v>
      </c>
      <c r="L6674">
        <v>0</v>
      </c>
      <c r="M6674" t="s">
        <v>319</v>
      </c>
      <c r="N6674" t="s">
        <v>26</v>
      </c>
      <c r="O6674">
        <v>0</v>
      </c>
      <c r="P6674" t="s">
        <v>47</v>
      </c>
      <c r="Q6674" t="s">
        <v>48</v>
      </c>
      <c r="R6674" t="s">
        <v>29</v>
      </c>
      <c r="S6674" t="s">
        <v>30</v>
      </c>
      <c r="T6674" t="s">
        <v>320</v>
      </c>
      <c r="U6674" t="s">
        <v>321</v>
      </c>
      <c r="V6674" t="s">
        <v>33</v>
      </c>
    </row>
    <row r="6675" spans="1:22">
      <c r="A6675" s="4">
        <v>46079</v>
      </c>
      <c r="B6675" t="s">
        <v>4076</v>
      </c>
      <c r="C6675" t="s">
        <v>83</v>
      </c>
      <c r="D6675">
        <v>1</v>
      </c>
      <c r="E6675">
        <v>144999.56</v>
      </c>
      <c r="F6675">
        <f>Table2[[#This Row],[Đơn Giá Chuẩn]]*Table2[[#This Row],[Tổng số lượng bán]]</f>
        <v>144999.56</v>
      </c>
      <c r="G6675">
        <v>0</v>
      </c>
      <c r="H6675">
        <f>Table2[[#This Row],[Doanh số bán]]-Table2[[#This Row],[Chiết khấu]]</f>
        <v>144999.56</v>
      </c>
      <c r="I6675">
        <v>0</v>
      </c>
      <c r="J6675">
        <v>0</v>
      </c>
      <c r="K6675" t="s">
        <v>50</v>
      </c>
      <c r="L6675">
        <v>0.25</v>
      </c>
      <c r="M6675" t="s">
        <v>37</v>
      </c>
      <c r="N6675" t="s">
        <v>50</v>
      </c>
      <c r="O6675">
        <v>0.25</v>
      </c>
      <c r="P6675" t="s">
        <v>286</v>
      </c>
      <c r="Q6675" t="s">
        <v>287</v>
      </c>
      <c r="R6675" t="s">
        <v>41</v>
      </c>
      <c r="S6675" t="s">
        <v>42</v>
      </c>
      <c r="T6675" t="s">
        <v>74</v>
      </c>
      <c r="U6675" t="s">
        <v>75</v>
      </c>
      <c r="V6675" t="s">
        <v>50</v>
      </c>
    </row>
    <row r="6676" spans="1:22">
      <c r="A6676" s="4">
        <v>46081</v>
      </c>
      <c r="B6676" t="s">
        <v>4120</v>
      </c>
      <c r="C6676" t="s">
        <v>83</v>
      </c>
      <c r="D6676">
        <v>1</v>
      </c>
      <c r="E6676">
        <v>144999.56</v>
      </c>
      <c r="F6676">
        <f>Table2[[#This Row],[Đơn Giá Chuẩn]]*Table2[[#This Row],[Tổng số lượng bán]]</f>
        <v>144999.56</v>
      </c>
      <c r="G6676">
        <v>0</v>
      </c>
      <c r="H6676">
        <f>Table2[[#This Row],[Doanh số bán]]-Table2[[#This Row],[Chiết khấu]]</f>
        <v>144999.56</v>
      </c>
      <c r="I6676">
        <v>0</v>
      </c>
      <c r="J6676">
        <v>0</v>
      </c>
      <c r="K6676" t="s">
        <v>50</v>
      </c>
      <c r="L6676">
        <v>0.25</v>
      </c>
      <c r="M6676" t="s">
        <v>37</v>
      </c>
      <c r="N6676" t="s">
        <v>50</v>
      </c>
      <c r="O6676">
        <v>0.25</v>
      </c>
      <c r="P6676" t="s">
        <v>286</v>
      </c>
      <c r="Q6676" t="s">
        <v>287</v>
      </c>
      <c r="R6676" t="s">
        <v>41</v>
      </c>
      <c r="S6676" t="s">
        <v>42</v>
      </c>
      <c r="T6676" t="s">
        <v>74</v>
      </c>
      <c r="U6676" t="s">
        <v>75</v>
      </c>
      <c r="V6676" t="s">
        <v>50</v>
      </c>
    </row>
    <row r="6677" spans="1:22">
      <c r="A6677" s="4">
        <v>46081</v>
      </c>
      <c r="B6677" t="s">
        <v>4123</v>
      </c>
      <c r="C6677" t="s">
        <v>83</v>
      </c>
      <c r="D6677">
        <v>1</v>
      </c>
      <c r="E6677">
        <v>144999.56</v>
      </c>
      <c r="F6677">
        <f>Table2[[#This Row],[Đơn Giá Chuẩn]]*Table2[[#This Row],[Tổng số lượng bán]]</f>
        <v>144999.56</v>
      </c>
      <c r="G6677">
        <v>0</v>
      </c>
      <c r="H6677">
        <f>Table2[[#This Row],[Doanh số bán]]-Table2[[#This Row],[Chiết khấu]]</f>
        <v>144999.56</v>
      </c>
      <c r="I6677">
        <v>0</v>
      </c>
      <c r="J6677">
        <v>0</v>
      </c>
      <c r="K6677" t="s">
        <v>50</v>
      </c>
      <c r="L6677">
        <v>0.25</v>
      </c>
      <c r="M6677" t="s">
        <v>37</v>
      </c>
      <c r="N6677" t="s">
        <v>50</v>
      </c>
      <c r="O6677">
        <v>0.25</v>
      </c>
      <c r="P6677" t="s">
        <v>286</v>
      </c>
      <c r="Q6677" t="s">
        <v>287</v>
      </c>
      <c r="R6677" t="s">
        <v>41</v>
      </c>
      <c r="S6677" t="s">
        <v>42</v>
      </c>
      <c r="T6677" t="s">
        <v>74</v>
      </c>
      <c r="U6677" t="s">
        <v>75</v>
      </c>
      <c r="V6677" t="s">
        <v>50</v>
      </c>
    </row>
    <row r="6678" spans="1:22">
      <c r="A6678" s="4">
        <v>46084</v>
      </c>
      <c r="B6678" t="s">
        <v>6974</v>
      </c>
      <c r="C6678" t="s">
        <v>83</v>
      </c>
      <c r="D6678">
        <v>1</v>
      </c>
      <c r="E6678">
        <v>144999.56</v>
      </c>
      <c r="F6678">
        <f>Table2[[#This Row],[Đơn Giá Chuẩn]]*Table2[[#This Row],[Tổng số lượng bán]]</f>
        <v>144999.56</v>
      </c>
      <c r="G6678">
        <v>0</v>
      </c>
      <c r="H6678">
        <f>Table2[[#This Row],[Doanh số bán]]-Table2[[#This Row],[Chiết khấu]]</f>
        <v>144999.56</v>
      </c>
      <c r="I6678">
        <v>0</v>
      </c>
      <c r="J6678">
        <v>0</v>
      </c>
      <c r="K6678" t="s">
        <v>50</v>
      </c>
      <c r="L6678">
        <v>0.25</v>
      </c>
      <c r="M6678" t="s">
        <v>37</v>
      </c>
      <c r="N6678" t="s">
        <v>50</v>
      </c>
      <c r="O6678">
        <v>0.25</v>
      </c>
      <c r="P6678" t="s">
        <v>286</v>
      </c>
      <c r="Q6678" t="s">
        <v>287</v>
      </c>
      <c r="R6678" t="s">
        <v>41</v>
      </c>
      <c r="S6678" t="s">
        <v>42</v>
      </c>
      <c r="T6678" t="s">
        <v>74</v>
      </c>
      <c r="U6678" t="s">
        <v>75</v>
      </c>
      <c r="V6678" t="s">
        <v>50</v>
      </c>
    </row>
    <row r="6679" spans="1:22">
      <c r="A6679" s="4">
        <v>46084</v>
      </c>
      <c r="B6679" t="s">
        <v>6999</v>
      </c>
      <c r="C6679" t="s">
        <v>83</v>
      </c>
      <c r="D6679">
        <v>1</v>
      </c>
      <c r="E6679">
        <v>144999.56</v>
      </c>
      <c r="F6679">
        <f>Table2[[#This Row],[Đơn Giá Chuẩn]]*Table2[[#This Row],[Tổng số lượng bán]]</f>
        <v>144999.56</v>
      </c>
      <c r="G6679">
        <v>0</v>
      </c>
      <c r="H6679">
        <f>Table2[[#This Row],[Doanh số bán]]-Table2[[#This Row],[Chiết khấu]]</f>
        <v>144999.56</v>
      </c>
      <c r="I6679">
        <v>0</v>
      </c>
      <c r="J6679">
        <v>0</v>
      </c>
      <c r="K6679" t="s">
        <v>50</v>
      </c>
      <c r="L6679">
        <v>0.25</v>
      </c>
      <c r="M6679" t="s">
        <v>37</v>
      </c>
      <c r="N6679" t="s">
        <v>50</v>
      </c>
      <c r="O6679">
        <v>0.25</v>
      </c>
      <c r="P6679" t="s">
        <v>286</v>
      </c>
      <c r="Q6679" t="s">
        <v>287</v>
      </c>
      <c r="R6679" t="s">
        <v>41</v>
      </c>
      <c r="S6679" t="s">
        <v>42</v>
      </c>
      <c r="T6679" t="s">
        <v>74</v>
      </c>
      <c r="U6679" t="s">
        <v>75</v>
      </c>
      <c r="V6679" t="s">
        <v>50</v>
      </c>
    </row>
    <row r="6680" spans="1:22">
      <c r="A6680" s="4">
        <v>46068</v>
      </c>
      <c r="B6680" t="s">
        <v>5038</v>
      </c>
      <c r="C6680" t="s">
        <v>23</v>
      </c>
      <c r="D6680">
        <v>1</v>
      </c>
      <c r="E6680">
        <v>25999.999999999996</v>
      </c>
      <c r="F6680">
        <f>Table2[[#This Row],[Đơn Giá Chuẩn]]*Table2[[#This Row],[Tổng số lượng bán]]</f>
        <v>25999.999999999996</v>
      </c>
      <c r="G6680">
        <v>0</v>
      </c>
      <c r="H6680">
        <f>Table2[[#This Row],[Doanh số bán]]-Table2[[#This Row],[Chiết khấu]]</f>
        <v>25999.999999999996</v>
      </c>
      <c r="K6680" t="s">
        <v>24</v>
      </c>
      <c r="L6680">
        <v>0</v>
      </c>
      <c r="M6680" t="s">
        <v>319</v>
      </c>
      <c r="N6680" t="s">
        <v>26</v>
      </c>
      <c r="O6680">
        <v>0</v>
      </c>
      <c r="P6680" t="s">
        <v>47</v>
      </c>
      <c r="Q6680" t="s">
        <v>48</v>
      </c>
      <c r="R6680" t="s">
        <v>29</v>
      </c>
      <c r="S6680" t="s">
        <v>30</v>
      </c>
      <c r="T6680" t="s">
        <v>320</v>
      </c>
      <c r="U6680" t="s">
        <v>321</v>
      </c>
      <c r="V6680" t="s">
        <v>33</v>
      </c>
    </row>
    <row r="6681" spans="1:22">
      <c r="A6681" s="4">
        <v>46068</v>
      </c>
      <c r="B6681" t="s">
        <v>5038</v>
      </c>
      <c r="C6681" t="s">
        <v>23</v>
      </c>
      <c r="D6681">
        <v>1</v>
      </c>
      <c r="E6681">
        <v>42000</v>
      </c>
      <c r="F6681">
        <f>Table2[[#This Row],[Đơn Giá Chuẩn]]*Table2[[#This Row],[Tổng số lượng bán]]</f>
        <v>42000</v>
      </c>
      <c r="G6681">
        <v>0</v>
      </c>
      <c r="H6681">
        <f>Table2[[#This Row],[Doanh số bán]]-Table2[[#This Row],[Chiết khấu]]</f>
        <v>42000</v>
      </c>
      <c r="K6681" t="s">
        <v>24</v>
      </c>
      <c r="L6681">
        <v>0</v>
      </c>
      <c r="M6681" t="s">
        <v>319</v>
      </c>
      <c r="N6681" t="s">
        <v>26</v>
      </c>
      <c r="O6681">
        <v>0</v>
      </c>
      <c r="P6681" t="s">
        <v>94</v>
      </c>
      <c r="Q6681" t="s">
        <v>95</v>
      </c>
      <c r="R6681" t="s">
        <v>29</v>
      </c>
      <c r="S6681" t="s">
        <v>30</v>
      </c>
      <c r="T6681" t="s">
        <v>320</v>
      </c>
      <c r="U6681" t="s">
        <v>321</v>
      </c>
      <c r="V6681" t="s">
        <v>33</v>
      </c>
    </row>
    <row r="6682" spans="1:22">
      <c r="A6682" s="4">
        <v>46068</v>
      </c>
      <c r="B6682" t="s">
        <v>5039</v>
      </c>
      <c r="C6682" t="s">
        <v>23</v>
      </c>
      <c r="D6682">
        <v>6</v>
      </c>
      <c r="E6682">
        <v>25999.999999999996</v>
      </c>
      <c r="F6682">
        <f>Table2[[#This Row],[Đơn Giá Chuẩn]]*Table2[[#This Row],[Tổng số lượng bán]]</f>
        <v>155999.99999999997</v>
      </c>
      <c r="G6682">
        <v>0</v>
      </c>
      <c r="H6682">
        <f>Table2[[#This Row],[Doanh số bán]]-Table2[[#This Row],[Chiết khấu]]</f>
        <v>155999.99999999997</v>
      </c>
      <c r="K6682" t="s">
        <v>24</v>
      </c>
      <c r="L6682">
        <v>0</v>
      </c>
      <c r="M6682" t="s">
        <v>319</v>
      </c>
      <c r="N6682" t="s">
        <v>26</v>
      </c>
      <c r="O6682">
        <v>0</v>
      </c>
      <c r="P6682" t="s">
        <v>47</v>
      </c>
      <c r="Q6682" t="s">
        <v>48</v>
      </c>
      <c r="R6682" t="s">
        <v>29</v>
      </c>
      <c r="S6682" t="s">
        <v>30</v>
      </c>
      <c r="T6682" t="s">
        <v>320</v>
      </c>
      <c r="U6682" t="s">
        <v>321</v>
      </c>
      <c r="V6682" t="s">
        <v>33</v>
      </c>
    </row>
    <row r="6683" spans="1:22">
      <c r="A6683" s="4">
        <v>46068</v>
      </c>
      <c r="B6683" t="s">
        <v>5040</v>
      </c>
      <c r="C6683" t="s">
        <v>23</v>
      </c>
      <c r="D6683">
        <v>1</v>
      </c>
      <c r="E6683">
        <v>21000</v>
      </c>
      <c r="F6683">
        <f>Table2[[#This Row],[Đơn Giá Chuẩn]]*Table2[[#This Row],[Tổng số lượng bán]]</f>
        <v>21000</v>
      </c>
      <c r="G6683">
        <v>0</v>
      </c>
      <c r="H6683">
        <f>Table2[[#This Row],[Doanh số bán]]-Table2[[#This Row],[Chiết khấu]]</f>
        <v>21000</v>
      </c>
      <c r="K6683" t="s">
        <v>24</v>
      </c>
      <c r="L6683">
        <v>0</v>
      </c>
      <c r="M6683" t="s">
        <v>319</v>
      </c>
      <c r="N6683" t="s">
        <v>26</v>
      </c>
      <c r="O6683">
        <v>0</v>
      </c>
      <c r="P6683" t="s">
        <v>27</v>
      </c>
      <c r="Q6683" t="s">
        <v>28</v>
      </c>
      <c r="R6683" t="s">
        <v>29</v>
      </c>
      <c r="S6683" t="s">
        <v>30</v>
      </c>
      <c r="T6683" t="s">
        <v>320</v>
      </c>
      <c r="U6683" t="s">
        <v>321</v>
      </c>
      <c r="V6683" t="s">
        <v>33</v>
      </c>
    </row>
    <row r="6684" spans="1:22">
      <c r="A6684" s="4">
        <v>46068</v>
      </c>
      <c r="B6684" t="s">
        <v>5041</v>
      </c>
      <c r="C6684" t="s">
        <v>23</v>
      </c>
      <c r="D6684">
        <v>2</v>
      </c>
      <c r="E6684">
        <v>32000</v>
      </c>
      <c r="F6684">
        <f>Table2[[#This Row],[Đơn Giá Chuẩn]]*Table2[[#This Row],[Tổng số lượng bán]]</f>
        <v>64000</v>
      </c>
      <c r="G6684">
        <v>0</v>
      </c>
      <c r="H6684">
        <f>Table2[[#This Row],[Doanh số bán]]-Table2[[#This Row],[Chiết khấu]]</f>
        <v>64000</v>
      </c>
      <c r="K6684" t="s">
        <v>24</v>
      </c>
      <c r="L6684">
        <v>0</v>
      </c>
      <c r="M6684" t="s">
        <v>319</v>
      </c>
      <c r="N6684" t="s">
        <v>26</v>
      </c>
      <c r="O6684">
        <v>0</v>
      </c>
      <c r="P6684" t="s">
        <v>125</v>
      </c>
      <c r="Q6684" t="s">
        <v>126</v>
      </c>
      <c r="R6684" t="s">
        <v>29</v>
      </c>
      <c r="S6684" t="s">
        <v>30</v>
      </c>
      <c r="T6684" t="s">
        <v>320</v>
      </c>
      <c r="U6684" t="s">
        <v>321</v>
      </c>
      <c r="V6684" t="s">
        <v>33</v>
      </c>
    </row>
    <row r="6685" spans="1:22">
      <c r="A6685" s="4">
        <v>46068</v>
      </c>
      <c r="B6685" t="s">
        <v>5041</v>
      </c>
      <c r="C6685" t="s">
        <v>23</v>
      </c>
      <c r="D6685">
        <v>1</v>
      </c>
      <c r="E6685">
        <v>25999.999999999996</v>
      </c>
      <c r="F6685">
        <f>Table2[[#This Row],[Đơn Giá Chuẩn]]*Table2[[#This Row],[Tổng số lượng bán]]</f>
        <v>25999.999999999996</v>
      </c>
      <c r="G6685">
        <v>0</v>
      </c>
      <c r="H6685">
        <f>Table2[[#This Row],[Doanh số bán]]-Table2[[#This Row],[Chiết khấu]]</f>
        <v>25999.999999999996</v>
      </c>
      <c r="K6685" t="s">
        <v>24</v>
      </c>
      <c r="L6685">
        <v>0</v>
      </c>
      <c r="M6685" t="s">
        <v>319</v>
      </c>
      <c r="N6685" t="s">
        <v>26</v>
      </c>
      <c r="O6685">
        <v>0</v>
      </c>
      <c r="P6685" t="s">
        <v>47</v>
      </c>
      <c r="Q6685" t="s">
        <v>48</v>
      </c>
      <c r="R6685" t="s">
        <v>29</v>
      </c>
      <c r="S6685" t="s">
        <v>30</v>
      </c>
      <c r="T6685" t="s">
        <v>320</v>
      </c>
      <c r="U6685" t="s">
        <v>321</v>
      </c>
      <c r="V6685" t="s">
        <v>33</v>
      </c>
    </row>
    <row r="6686" spans="1:22">
      <c r="A6686" s="4">
        <v>46068</v>
      </c>
      <c r="B6686" t="s">
        <v>5042</v>
      </c>
      <c r="C6686" t="s">
        <v>23</v>
      </c>
      <c r="D6686">
        <v>1</v>
      </c>
      <c r="E6686">
        <v>25999.999999999996</v>
      </c>
      <c r="F6686">
        <f>Table2[[#This Row],[Đơn Giá Chuẩn]]*Table2[[#This Row],[Tổng số lượng bán]]</f>
        <v>25999.999999999996</v>
      </c>
      <c r="G6686">
        <v>0</v>
      </c>
      <c r="H6686">
        <f>Table2[[#This Row],[Doanh số bán]]-Table2[[#This Row],[Chiết khấu]]</f>
        <v>25999.999999999996</v>
      </c>
      <c r="K6686" t="s">
        <v>24</v>
      </c>
      <c r="L6686">
        <v>0</v>
      </c>
      <c r="M6686" t="s">
        <v>319</v>
      </c>
      <c r="N6686" t="s">
        <v>26</v>
      </c>
      <c r="O6686">
        <v>0</v>
      </c>
      <c r="P6686" t="s">
        <v>47</v>
      </c>
      <c r="Q6686" t="s">
        <v>48</v>
      </c>
      <c r="R6686" t="s">
        <v>29</v>
      </c>
      <c r="S6686" t="s">
        <v>30</v>
      </c>
      <c r="T6686" t="s">
        <v>320</v>
      </c>
      <c r="U6686" t="s">
        <v>321</v>
      </c>
      <c r="V6686" t="s">
        <v>33</v>
      </c>
    </row>
    <row r="6687" spans="1:22">
      <c r="A6687" s="4">
        <v>46068</v>
      </c>
      <c r="B6687" t="s">
        <v>5042</v>
      </c>
      <c r="C6687" t="s">
        <v>23</v>
      </c>
      <c r="D6687">
        <v>1</v>
      </c>
      <c r="E6687">
        <v>21000</v>
      </c>
      <c r="F6687">
        <f>Table2[[#This Row],[Đơn Giá Chuẩn]]*Table2[[#This Row],[Tổng số lượng bán]]</f>
        <v>21000</v>
      </c>
      <c r="G6687">
        <v>0</v>
      </c>
      <c r="H6687">
        <f>Table2[[#This Row],[Doanh số bán]]-Table2[[#This Row],[Chiết khấu]]</f>
        <v>21000</v>
      </c>
      <c r="K6687" t="s">
        <v>24</v>
      </c>
      <c r="L6687">
        <v>0</v>
      </c>
      <c r="M6687" t="s">
        <v>319</v>
      </c>
      <c r="N6687" t="s">
        <v>26</v>
      </c>
      <c r="O6687">
        <v>0</v>
      </c>
      <c r="P6687" t="s">
        <v>27</v>
      </c>
      <c r="Q6687" t="s">
        <v>28</v>
      </c>
      <c r="R6687" t="s">
        <v>29</v>
      </c>
      <c r="S6687" t="s">
        <v>30</v>
      </c>
      <c r="T6687" t="s">
        <v>320</v>
      </c>
      <c r="U6687" t="s">
        <v>321</v>
      </c>
      <c r="V6687" t="s">
        <v>33</v>
      </c>
    </row>
    <row r="6688" spans="1:22">
      <c r="A6688" s="4">
        <v>46068</v>
      </c>
      <c r="B6688" t="s">
        <v>5043</v>
      </c>
      <c r="C6688" t="s">
        <v>23</v>
      </c>
      <c r="D6688">
        <v>2</v>
      </c>
      <c r="E6688">
        <v>25999.999999999996</v>
      </c>
      <c r="F6688">
        <f>Table2[[#This Row],[Đơn Giá Chuẩn]]*Table2[[#This Row],[Tổng số lượng bán]]</f>
        <v>51999.999999999993</v>
      </c>
      <c r="G6688">
        <v>0</v>
      </c>
      <c r="H6688">
        <f>Table2[[#This Row],[Doanh số bán]]-Table2[[#This Row],[Chiết khấu]]</f>
        <v>51999.999999999993</v>
      </c>
      <c r="K6688" t="s">
        <v>24</v>
      </c>
      <c r="L6688">
        <v>0</v>
      </c>
      <c r="M6688" t="s">
        <v>319</v>
      </c>
      <c r="N6688" t="s">
        <v>26</v>
      </c>
      <c r="O6688">
        <v>0</v>
      </c>
      <c r="P6688" t="s">
        <v>47</v>
      </c>
      <c r="Q6688" t="s">
        <v>48</v>
      </c>
      <c r="R6688" t="s">
        <v>29</v>
      </c>
      <c r="S6688" t="s">
        <v>30</v>
      </c>
      <c r="T6688" t="s">
        <v>320</v>
      </c>
      <c r="U6688" t="s">
        <v>321</v>
      </c>
      <c r="V6688" t="s">
        <v>33</v>
      </c>
    </row>
    <row r="6689" spans="1:22">
      <c r="A6689" s="4">
        <v>46068</v>
      </c>
      <c r="B6689" t="s">
        <v>5044</v>
      </c>
      <c r="C6689" t="s">
        <v>23</v>
      </c>
      <c r="D6689">
        <v>1</v>
      </c>
      <c r="E6689">
        <v>25999.999999999996</v>
      </c>
      <c r="F6689">
        <f>Table2[[#This Row],[Đơn Giá Chuẩn]]*Table2[[#This Row],[Tổng số lượng bán]]</f>
        <v>25999.999999999996</v>
      </c>
      <c r="G6689">
        <v>0</v>
      </c>
      <c r="H6689">
        <f>Table2[[#This Row],[Doanh số bán]]-Table2[[#This Row],[Chiết khấu]]</f>
        <v>25999.999999999996</v>
      </c>
      <c r="K6689" t="s">
        <v>24</v>
      </c>
      <c r="L6689">
        <v>0</v>
      </c>
      <c r="M6689" t="s">
        <v>319</v>
      </c>
      <c r="N6689" t="s">
        <v>26</v>
      </c>
      <c r="O6689">
        <v>0</v>
      </c>
      <c r="P6689" t="s">
        <v>129</v>
      </c>
      <c r="Q6689" t="s">
        <v>130</v>
      </c>
      <c r="R6689" t="s">
        <v>29</v>
      </c>
      <c r="S6689" t="s">
        <v>30</v>
      </c>
      <c r="T6689" t="s">
        <v>320</v>
      </c>
      <c r="U6689" t="s">
        <v>321</v>
      </c>
      <c r="V6689" t="s">
        <v>33</v>
      </c>
    </row>
    <row r="6690" spans="1:22">
      <c r="A6690" s="4">
        <v>46068</v>
      </c>
      <c r="B6690" t="s">
        <v>5045</v>
      </c>
      <c r="C6690" t="s">
        <v>23</v>
      </c>
      <c r="D6690">
        <v>1</v>
      </c>
      <c r="E6690">
        <v>62000</v>
      </c>
      <c r="F6690">
        <f>Table2[[#This Row],[Đơn Giá Chuẩn]]*Table2[[#This Row],[Tổng số lượng bán]]</f>
        <v>62000</v>
      </c>
      <c r="G6690">
        <v>0</v>
      </c>
      <c r="H6690">
        <f>Table2[[#This Row],[Doanh số bán]]-Table2[[#This Row],[Chiết khấu]]</f>
        <v>62000</v>
      </c>
      <c r="K6690" t="s">
        <v>24</v>
      </c>
      <c r="L6690">
        <v>0</v>
      </c>
      <c r="M6690" t="s">
        <v>319</v>
      </c>
      <c r="N6690" t="s">
        <v>26</v>
      </c>
      <c r="O6690">
        <v>0</v>
      </c>
      <c r="P6690" t="s">
        <v>199</v>
      </c>
      <c r="Q6690" t="s">
        <v>200</v>
      </c>
      <c r="R6690" t="s">
        <v>29</v>
      </c>
      <c r="S6690" t="s">
        <v>30</v>
      </c>
      <c r="T6690" t="s">
        <v>320</v>
      </c>
      <c r="U6690" t="s">
        <v>321</v>
      </c>
      <c r="V6690" t="s">
        <v>33</v>
      </c>
    </row>
    <row r="6691" spans="1:22">
      <c r="A6691" s="4">
        <v>46068</v>
      </c>
      <c r="B6691" t="s">
        <v>5045</v>
      </c>
      <c r="C6691" t="s">
        <v>23</v>
      </c>
      <c r="D6691">
        <v>1</v>
      </c>
      <c r="E6691">
        <v>32000</v>
      </c>
      <c r="F6691">
        <f>Table2[[#This Row],[Đơn Giá Chuẩn]]*Table2[[#This Row],[Tổng số lượng bán]]</f>
        <v>32000</v>
      </c>
      <c r="G6691">
        <v>0</v>
      </c>
      <c r="H6691">
        <f>Table2[[#This Row],[Doanh số bán]]-Table2[[#This Row],[Chiết khấu]]</f>
        <v>32000</v>
      </c>
      <c r="K6691" t="s">
        <v>24</v>
      </c>
      <c r="L6691">
        <v>0</v>
      </c>
      <c r="M6691" t="s">
        <v>319</v>
      </c>
      <c r="N6691" t="s">
        <v>26</v>
      </c>
      <c r="O6691">
        <v>0</v>
      </c>
      <c r="P6691" t="s">
        <v>125</v>
      </c>
      <c r="Q6691" t="s">
        <v>126</v>
      </c>
      <c r="R6691" t="s">
        <v>29</v>
      </c>
      <c r="S6691" t="s">
        <v>30</v>
      </c>
      <c r="T6691" t="s">
        <v>320</v>
      </c>
      <c r="U6691" t="s">
        <v>321</v>
      </c>
      <c r="V6691" t="s">
        <v>33</v>
      </c>
    </row>
    <row r="6692" spans="1:22">
      <c r="A6692" s="4">
        <v>46068</v>
      </c>
      <c r="B6692" t="s">
        <v>5046</v>
      </c>
      <c r="C6692" t="s">
        <v>23</v>
      </c>
      <c r="D6692">
        <v>2</v>
      </c>
      <c r="E6692">
        <v>25999.999999999996</v>
      </c>
      <c r="F6692">
        <f>Table2[[#This Row],[Đơn Giá Chuẩn]]*Table2[[#This Row],[Tổng số lượng bán]]</f>
        <v>51999.999999999993</v>
      </c>
      <c r="G6692">
        <v>0</v>
      </c>
      <c r="H6692">
        <f>Table2[[#This Row],[Doanh số bán]]-Table2[[#This Row],[Chiết khấu]]</f>
        <v>51999.999999999993</v>
      </c>
      <c r="K6692" t="s">
        <v>24</v>
      </c>
      <c r="L6692">
        <v>0</v>
      </c>
      <c r="M6692" t="s">
        <v>319</v>
      </c>
      <c r="N6692" t="s">
        <v>26</v>
      </c>
      <c r="O6692">
        <v>0</v>
      </c>
      <c r="P6692" t="s">
        <v>47</v>
      </c>
      <c r="Q6692" t="s">
        <v>48</v>
      </c>
      <c r="R6692" t="s">
        <v>29</v>
      </c>
      <c r="S6692" t="s">
        <v>30</v>
      </c>
      <c r="T6692" t="s">
        <v>320</v>
      </c>
      <c r="U6692" t="s">
        <v>321</v>
      </c>
      <c r="V6692" t="s">
        <v>33</v>
      </c>
    </row>
    <row r="6693" spans="1:22">
      <c r="A6693" s="4">
        <v>46068</v>
      </c>
      <c r="B6693" t="s">
        <v>5046</v>
      </c>
      <c r="C6693" t="s">
        <v>23</v>
      </c>
      <c r="D6693">
        <v>2</v>
      </c>
      <c r="E6693">
        <v>21000</v>
      </c>
      <c r="F6693">
        <f>Table2[[#This Row],[Đơn Giá Chuẩn]]*Table2[[#This Row],[Tổng số lượng bán]]</f>
        <v>42000</v>
      </c>
      <c r="G6693">
        <v>0</v>
      </c>
      <c r="H6693">
        <f>Table2[[#This Row],[Doanh số bán]]-Table2[[#This Row],[Chiết khấu]]</f>
        <v>42000</v>
      </c>
      <c r="K6693" t="s">
        <v>24</v>
      </c>
      <c r="L6693">
        <v>0</v>
      </c>
      <c r="M6693" t="s">
        <v>319</v>
      </c>
      <c r="N6693" t="s">
        <v>26</v>
      </c>
      <c r="O6693">
        <v>0</v>
      </c>
      <c r="P6693" t="s">
        <v>27</v>
      </c>
      <c r="Q6693" t="s">
        <v>28</v>
      </c>
      <c r="R6693" t="s">
        <v>29</v>
      </c>
      <c r="S6693" t="s">
        <v>30</v>
      </c>
      <c r="T6693" t="s">
        <v>320</v>
      </c>
      <c r="U6693" t="s">
        <v>321</v>
      </c>
      <c r="V6693" t="s">
        <v>33</v>
      </c>
    </row>
    <row r="6694" spans="1:22">
      <c r="A6694" s="4">
        <v>46068</v>
      </c>
      <c r="B6694" t="s">
        <v>5046</v>
      </c>
      <c r="C6694" t="s">
        <v>23</v>
      </c>
      <c r="D6694">
        <v>1</v>
      </c>
      <c r="E6694">
        <v>22000</v>
      </c>
      <c r="F6694">
        <f>Table2[[#This Row],[Đơn Giá Chuẩn]]*Table2[[#This Row],[Tổng số lượng bán]]</f>
        <v>22000</v>
      </c>
      <c r="G6694">
        <v>0</v>
      </c>
      <c r="H6694">
        <f>Table2[[#This Row],[Doanh số bán]]-Table2[[#This Row],[Chiết khấu]]</f>
        <v>22000</v>
      </c>
      <c r="K6694" t="s">
        <v>24</v>
      </c>
      <c r="L6694">
        <v>0</v>
      </c>
      <c r="M6694" t="s">
        <v>319</v>
      </c>
      <c r="N6694" t="s">
        <v>26</v>
      </c>
      <c r="O6694">
        <v>0</v>
      </c>
      <c r="P6694" t="s">
        <v>352</v>
      </c>
      <c r="Q6694" t="s">
        <v>353</v>
      </c>
      <c r="R6694" t="s">
        <v>29</v>
      </c>
      <c r="S6694" t="s">
        <v>240</v>
      </c>
      <c r="T6694" t="s">
        <v>320</v>
      </c>
      <c r="U6694" t="s">
        <v>321</v>
      </c>
      <c r="V6694" t="s">
        <v>33</v>
      </c>
    </row>
    <row r="6695" spans="1:22">
      <c r="A6695" s="4">
        <v>46068</v>
      </c>
      <c r="B6695" t="s">
        <v>5047</v>
      </c>
      <c r="C6695" t="s">
        <v>23</v>
      </c>
      <c r="D6695">
        <v>1</v>
      </c>
      <c r="E6695">
        <v>21000</v>
      </c>
      <c r="F6695">
        <f>Table2[[#This Row],[Đơn Giá Chuẩn]]*Table2[[#This Row],[Tổng số lượng bán]]</f>
        <v>21000</v>
      </c>
      <c r="G6695">
        <v>0</v>
      </c>
      <c r="H6695">
        <f>Table2[[#This Row],[Doanh số bán]]-Table2[[#This Row],[Chiết khấu]]</f>
        <v>21000</v>
      </c>
      <c r="K6695" t="s">
        <v>24</v>
      </c>
      <c r="L6695">
        <v>0</v>
      </c>
      <c r="M6695" t="s">
        <v>319</v>
      </c>
      <c r="N6695" t="s">
        <v>26</v>
      </c>
      <c r="O6695">
        <v>0</v>
      </c>
      <c r="P6695" t="s">
        <v>27</v>
      </c>
      <c r="Q6695" t="s">
        <v>28</v>
      </c>
      <c r="R6695" t="s">
        <v>29</v>
      </c>
      <c r="S6695" t="s">
        <v>30</v>
      </c>
      <c r="T6695" t="s">
        <v>320</v>
      </c>
      <c r="U6695" t="s">
        <v>321</v>
      </c>
      <c r="V6695" t="s">
        <v>33</v>
      </c>
    </row>
    <row r="6696" spans="1:22">
      <c r="A6696" s="4">
        <v>46068</v>
      </c>
      <c r="B6696" t="s">
        <v>5047</v>
      </c>
      <c r="C6696" t="s">
        <v>23</v>
      </c>
      <c r="D6696">
        <v>1</v>
      </c>
      <c r="E6696">
        <v>25999.999999999996</v>
      </c>
      <c r="F6696">
        <f>Table2[[#This Row],[Đơn Giá Chuẩn]]*Table2[[#This Row],[Tổng số lượng bán]]</f>
        <v>25999.999999999996</v>
      </c>
      <c r="G6696">
        <v>0</v>
      </c>
      <c r="H6696">
        <f>Table2[[#This Row],[Doanh số bán]]-Table2[[#This Row],[Chiết khấu]]</f>
        <v>25999.999999999996</v>
      </c>
      <c r="K6696" t="s">
        <v>24</v>
      </c>
      <c r="L6696">
        <v>0</v>
      </c>
      <c r="M6696" t="s">
        <v>319</v>
      </c>
      <c r="N6696" t="s">
        <v>26</v>
      </c>
      <c r="O6696">
        <v>0</v>
      </c>
      <c r="P6696" t="s">
        <v>47</v>
      </c>
      <c r="Q6696" t="s">
        <v>48</v>
      </c>
      <c r="R6696" t="s">
        <v>29</v>
      </c>
      <c r="S6696" t="s">
        <v>30</v>
      </c>
      <c r="T6696" t="s">
        <v>320</v>
      </c>
      <c r="U6696" t="s">
        <v>321</v>
      </c>
      <c r="V6696" t="s">
        <v>33</v>
      </c>
    </row>
    <row r="6697" spans="1:22">
      <c r="A6697" s="4">
        <v>46068</v>
      </c>
      <c r="B6697" t="s">
        <v>5047</v>
      </c>
      <c r="C6697" t="s">
        <v>23</v>
      </c>
      <c r="D6697">
        <v>1</v>
      </c>
      <c r="E6697">
        <v>37000</v>
      </c>
      <c r="F6697">
        <f>Table2[[#This Row],[Đơn Giá Chuẩn]]*Table2[[#This Row],[Tổng số lượng bán]]</f>
        <v>37000</v>
      </c>
      <c r="G6697">
        <v>0</v>
      </c>
      <c r="H6697">
        <f>Table2[[#This Row],[Doanh số bán]]-Table2[[#This Row],[Chiết khấu]]</f>
        <v>37000</v>
      </c>
      <c r="K6697" t="s">
        <v>24</v>
      </c>
      <c r="L6697">
        <v>0</v>
      </c>
      <c r="M6697" t="s">
        <v>319</v>
      </c>
      <c r="N6697" t="s">
        <v>26</v>
      </c>
      <c r="O6697">
        <v>0</v>
      </c>
      <c r="P6697" t="s">
        <v>66</v>
      </c>
      <c r="Q6697" t="s">
        <v>67</v>
      </c>
      <c r="R6697" t="s">
        <v>29</v>
      </c>
      <c r="S6697" t="s">
        <v>68</v>
      </c>
      <c r="T6697" t="s">
        <v>320</v>
      </c>
      <c r="U6697" t="s">
        <v>321</v>
      </c>
      <c r="V6697" t="s">
        <v>33</v>
      </c>
    </row>
    <row r="6698" spans="1:22">
      <c r="A6698" s="4">
        <v>46068</v>
      </c>
      <c r="B6698" t="s">
        <v>5047</v>
      </c>
      <c r="C6698" t="s">
        <v>23</v>
      </c>
      <c r="D6698">
        <v>1</v>
      </c>
      <c r="E6698">
        <v>42000</v>
      </c>
      <c r="F6698">
        <f>Table2[[#This Row],[Đơn Giá Chuẩn]]*Table2[[#This Row],[Tổng số lượng bán]]</f>
        <v>42000</v>
      </c>
      <c r="G6698">
        <v>0</v>
      </c>
      <c r="H6698">
        <f>Table2[[#This Row],[Doanh số bán]]-Table2[[#This Row],[Chiết khấu]]</f>
        <v>42000</v>
      </c>
      <c r="K6698" t="s">
        <v>24</v>
      </c>
      <c r="L6698">
        <v>0</v>
      </c>
      <c r="M6698" t="s">
        <v>319</v>
      </c>
      <c r="N6698" t="s">
        <v>26</v>
      </c>
      <c r="O6698">
        <v>0</v>
      </c>
      <c r="P6698" t="s">
        <v>389</v>
      </c>
      <c r="Q6698" t="s">
        <v>390</v>
      </c>
      <c r="R6698" t="s">
        <v>29</v>
      </c>
      <c r="S6698" t="s">
        <v>56</v>
      </c>
      <c r="T6698" t="s">
        <v>320</v>
      </c>
      <c r="U6698" t="s">
        <v>321</v>
      </c>
      <c r="V6698" t="s">
        <v>33</v>
      </c>
    </row>
    <row r="6699" spans="1:22">
      <c r="A6699" s="4">
        <v>46068</v>
      </c>
      <c r="B6699" t="s">
        <v>5048</v>
      </c>
      <c r="C6699" t="s">
        <v>23</v>
      </c>
      <c r="D6699">
        <v>1</v>
      </c>
      <c r="E6699">
        <v>25999.999999999996</v>
      </c>
      <c r="F6699">
        <f>Table2[[#This Row],[Đơn Giá Chuẩn]]*Table2[[#This Row],[Tổng số lượng bán]]</f>
        <v>25999.999999999996</v>
      </c>
      <c r="G6699">
        <v>0</v>
      </c>
      <c r="H6699">
        <f>Table2[[#This Row],[Doanh số bán]]-Table2[[#This Row],[Chiết khấu]]</f>
        <v>25999.999999999996</v>
      </c>
      <c r="K6699" t="s">
        <v>24</v>
      </c>
      <c r="L6699">
        <v>0</v>
      </c>
      <c r="M6699" t="s">
        <v>319</v>
      </c>
      <c r="N6699" t="s">
        <v>26</v>
      </c>
      <c r="O6699">
        <v>0</v>
      </c>
      <c r="P6699" t="s">
        <v>47</v>
      </c>
      <c r="Q6699" t="s">
        <v>48</v>
      </c>
      <c r="R6699" t="s">
        <v>29</v>
      </c>
      <c r="S6699" t="s">
        <v>30</v>
      </c>
      <c r="T6699" t="s">
        <v>320</v>
      </c>
      <c r="U6699" t="s">
        <v>321</v>
      </c>
      <c r="V6699" t="s">
        <v>33</v>
      </c>
    </row>
    <row r="6700" spans="1:22">
      <c r="A6700" s="4">
        <v>46068</v>
      </c>
      <c r="B6700" t="s">
        <v>5048</v>
      </c>
      <c r="C6700" t="s">
        <v>23</v>
      </c>
      <c r="D6700">
        <v>1</v>
      </c>
      <c r="E6700">
        <v>21000</v>
      </c>
      <c r="F6700">
        <f>Table2[[#This Row],[Đơn Giá Chuẩn]]*Table2[[#This Row],[Tổng số lượng bán]]</f>
        <v>21000</v>
      </c>
      <c r="G6700">
        <v>0</v>
      </c>
      <c r="H6700">
        <f>Table2[[#This Row],[Doanh số bán]]-Table2[[#This Row],[Chiết khấu]]</f>
        <v>21000</v>
      </c>
      <c r="K6700" t="s">
        <v>24</v>
      </c>
      <c r="L6700">
        <v>0</v>
      </c>
      <c r="M6700" t="s">
        <v>319</v>
      </c>
      <c r="N6700" t="s">
        <v>26</v>
      </c>
      <c r="O6700">
        <v>0</v>
      </c>
      <c r="P6700" t="s">
        <v>27</v>
      </c>
      <c r="Q6700" t="s">
        <v>28</v>
      </c>
      <c r="R6700" t="s">
        <v>29</v>
      </c>
      <c r="S6700" t="s">
        <v>30</v>
      </c>
      <c r="T6700" t="s">
        <v>320</v>
      </c>
      <c r="U6700" t="s">
        <v>321</v>
      </c>
      <c r="V6700" t="s">
        <v>33</v>
      </c>
    </row>
    <row r="6701" spans="1:22">
      <c r="A6701" s="4">
        <v>46068</v>
      </c>
      <c r="B6701" t="s">
        <v>5049</v>
      </c>
      <c r="C6701" t="s">
        <v>23</v>
      </c>
      <c r="D6701">
        <v>4</v>
      </c>
      <c r="E6701">
        <v>25999.999999999996</v>
      </c>
      <c r="F6701">
        <f>Table2[[#This Row],[Đơn Giá Chuẩn]]*Table2[[#This Row],[Tổng số lượng bán]]</f>
        <v>103999.99999999999</v>
      </c>
      <c r="G6701">
        <v>0</v>
      </c>
      <c r="H6701">
        <f>Table2[[#This Row],[Doanh số bán]]-Table2[[#This Row],[Chiết khấu]]</f>
        <v>103999.99999999999</v>
      </c>
      <c r="K6701" t="s">
        <v>24</v>
      </c>
      <c r="L6701">
        <v>0</v>
      </c>
      <c r="M6701" t="s">
        <v>319</v>
      </c>
      <c r="N6701" t="s">
        <v>26</v>
      </c>
      <c r="O6701">
        <v>0</v>
      </c>
      <c r="P6701" t="s">
        <v>47</v>
      </c>
      <c r="Q6701" t="s">
        <v>48</v>
      </c>
      <c r="R6701" t="s">
        <v>29</v>
      </c>
      <c r="S6701" t="s">
        <v>30</v>
      </c>
      <c r="T6701" t="s">
        <v>320</v>
      </c>
      <c r="U6701" t="s">
        <v>321</v>
      </c>
      <c r="V6701" t="s">
        <v>33</v>
      </c>
    </row>
    <row r="6702" spans="1:22">
      <c r="A6702" s="4">
        <v>46068</v>
      </c>
      <c r="B6702" t="s">
        <v>5049</v>
      </c>
      <c r="C6702" t="s">
        <v>23</v>
      </c>
      <c r="D6702">
        <v>18</v>
      </c>
      <c r="E6702">
        <v>21000</v>
      </c>
      <c r="F6702">
        <f>Table2[[#This Row],[Đơn Giá Chuẩn]]*Table2[[#This Row],[Tổng số lượng bán]]</f>
        <v>378000</v>
      </c>
      <c r="G6702">
        <v>0</v>
      </c>
      <c r="H6702">
        <f>Table2[[#This Row],[Doanh số bán]]-Table2[[#This Row],[Chiết khấu]]</f>
        <v>378000</v>
      </c>
      <c r="K6702" t="s">
        <v>24</v>
      </c>
      <c r="L6702">
        <v>0</v>
      </c>
      <c r="M6702" t="s">
        <v>319</v>
      </c>
      <c r="N6702" t="s">
        <v>26</v>
      </c>
      <c r="O6702">
        <v>0</v>
      </c>
      <c r="P6702" t="s">
        <v>27</v>
      </c>
      <c r="Q6702" t="s">
        <v>28</v>
      </c>
      <c r="R6702" t="s">
        <v>29</v>
      </c>
      <c r="S6702" t="s">
        <v>30</v>
      </c>
      <c r="T6702" t="s">
        <v>320</v>
      </c>
      <c r="U6702" t="s">
        <v>321</v>
      </c>
      <c r="V6702" t="s">
        <v>33</v>
      </c>
    </row>
    <row r="6703" spans="1:22">
      <c r="A6703" s="4">
        <v>46068</v>
      </c>
      <c r="B6703" t="s">
        <v>5050</v>
      </c>
      <c r="C6703" t="s">
        <v>23</v>
      </c>
      <c r="D6703">
        <v>1</v>
      </c>
      <c r="E6703">
        <v>47000</v>
      </c>
      <c r="F6703">
        <f>Table2[[#This Row],[Đơn Giá Chuẩn]]*Table2[[#This Row],[Tổng số lượng bán]]</f>
        <v>47000</v>
      </c>
      <c r="G6703">
        <v>0</v>
      </c>
      <c r="H6703">
        <f>Table2[[#This Row],[Doanh số bán]]-Table2[[#This Row],[Chiết khấu]]</f>
        <v>47000</v>
      </c>
      <c r="K6703" t="s">
        <v>24</v>
      </c>
      <c r="L6703">
        <v>0</v>
      </c>
      <c r="M6703" t="s">
        <v>319</v>
      </c>
      <c r="N6703" t="s">
        <v>26</v>
      </c>
      <c r="O6703">
        <v>0</v>
      </c>
      <c r="P6703" t="s">
        <v>876</v>
      </c>
      <c r="Q6703" t="s">
        <v>877</v>
      </c>
      <c r="R6703" t="s">
        <v>29</v>
      </c>
      <c r="S6703" t="s">
        <v>59</v>
      </c>
      <c r="T6703" t="s">
        <v>320</v>
      </c>
      <c r="U6703" t="s">
        <v>321</v>
      </c>
      <c r="V6703" t="s">
        <v>33</v>
      </c>
    </row>
    <row r="6704" spans="1:22">
      <c r="A6704" s="4">
        <v>46068</v>
      </c>
      <c r="B6704" t="s">
        <v>5050</v>
      </c>
      <c r="C6704" t="s">
        <v>23</v>
      </c>
      <c r="D6704">
        <v>2</v>
      </c>
      <c r="E6704">
        <v>67000</v>
      </c>
      <c r="F6704">
        <f>Table2[[#This Row],[Đơn Giá Chuẩn]]*Table2[[#This Row],[Tổng số lượng bán]]</f>
        <v>134000</v>
      </c>
      <c r="G6704">
        <v>0</v>
      </c>
      <c r="H6704">
        <f>Table2[[#This Row],[Doanh số bán]]-Table2[[#This Row],[Chiết khấu]]</f>
        <v>134000</v>
      </c>
      <c r="K6704" t="s">
        <v>24</v>
      </c>
      <c r="L6704">
        <v>0</v>
      </c>
      <c r="M6704" t="s">
        <v>319</v>
      </c>
      <c r="N6704" t="s">
        <v>26</v>
      </c>
      <c r="O6704">
        <v>0</v>
      </c>
      <c r="P6704" t="s">
        <v>96</v>
      </c>
      <c r="Q6704" t="s">
        <v>97</v>
      </c>
      <c r="R6704" t="s">
        <v>29</v>
      </c>
      <c r="S6704" t="s">
        <v>30</v>
      </c>
      <c r="T6704" t="s">
        <v>320</v>
      </c>
      <c r="U6704" t="s">
        <v>321</v>
      </c>
      <c r="V6704" t="s">
        <v>33</v>
      </c>
    </row>
    <row r="6705" spans="1:22">
      <c r="A6705" s="4">
        <v>46068</v>
      </c>
      <c r="B6705" t="s">
        <v>5051</v>
      </c>
      <c r="C6705" t="s">
        <v>23</v>
      </c>
      <c r="D6705">
        <v>3</v>
      </c>
      <c r="E6705">
        <v>25999.999999999996</v>
      </c>
      <c r="F6705">
        <f>Table2[[#This Row],[Đơn Giá Chuẩn]]*Table2[[#This Row],[Tổng số lượng bán]]</f>
        <v>77999.999999999985</v>
      </c>
      <c r="G6705">
        <v>0</v>
      </c>
      <c r="H6705">
        <f>Table2[[#This Row],[Doanh số bán]]-Table2[[#This Row],[Chiết khấu]]</f>
        <v>77999.999999999985</v>
      </c>
      <c r="K6705" t="s">
        <v>24</v>
      </c>
      <c r="L6705">
        <v>0</v>
      </c>
      <c r="M6705" t="s">
        <v>319</v>
      </c>
      <c r="N6705" t="s">
        <v>26</v>
      </c>
      <c r="O6705">
        <v>0</v>
      </c>
      <c r="P6705" t="s">
        <v>47</v>
      </c>
      <c r="Q6705" t="s">
        <v>48</v>
      </c>
      <c r="R6705" t="s">
        <v>29</v>
      </c>
      <c r="S6705" t="s">
        <v>30</v>
      </c>
      <c r="T6705" t="s">
        <v>320</v>
      </c>
      <c r="U6705" t="s">
        <v>321</v>
      </c>
      <c r="V6705" t="s">
        <v>33</v>
      </c>
    </row>
    <row r="6706" spans="1:22">
      <c r="A6706" s="4">
        <v>46068</v>
      </c>
      <c r="B6706" t="s">
        <v>5051</v>
      </c>
      <c r="C6706" t="s">
        <v>23</v>
      </c>
      <c r="D6706">
        <v>1</v>
      </c>
      <c r="E6706">
        <v>37000</v>
      </c>
      <c r="F6706">
        <f>Table2[[#This Row],[Đơn Giá Chuẩn]]*Table2[[#This Row],[Tổng số lượng bán]]</f>
        <v>37000</v>
      </c>
      <c r="G6706">
        <v>0</v>
      </c>
      <c r="H6706">
        <f>Table2[[#This Row],[Doanh số bán]]-Table2[[#This Row],[Chiết khấu]]</f>
        <v>37000</v>
      </c>
      <c r="K6706" t="s">
        <v>24</v>
      </c>
      <c r="L6706">
        <v>0</v>
      </c>
      <c r="M6706" t="s">
        <v>319</v>
      </c>
      <c r="N6706" t="s">
        <v>26</v>
      </c>
      <c r="O6706">
        <v>0</v>
      </c>
      <c r="P6706" t="s">
        <v>66</v>
      </c>
      <c r="Q6706" t="s">
        <v>67</v>
      </c>
      <c r="R6706" t="s">
        <v>29</v>
      </c>
      <c r="S6706" t="s">
        <v>68</v>
      </c>
      <c r="T6706" t="s">
        <v>320</v>
      </c>
      <c r="U6706" t="s">
        <v>321</v>
      </c>
      <c r="V6706" t="s">
        <v>33</v>
      </c>
    </row>
    <row r="6707" spans="1:22">
      <c r="A6707" s="4">
        <v>46068</v>
      </c>
      <c r="B6707" t="s">
        <v>5051</v>
      </c>
      <c r="C6707" t="s">
        <v>23</v>
      </c>
      <c r="D6707">
        <v>1</v>
      </c>
      <c r="E6707">
        <v>25999.999999999996</v>
      </c>
      <c r="F6707">
        <f>Table2[[#This Row],[Đơn Giá Chuẩn]]*Table2[[#This Row],[Tổng số lượng bán]]</f>
        <v>25999.999999999996</v>
      </c>
      <c r="G6707">
        <v>0</v>
      </c>
      <c r="H6707">
        <f>Table2[[#This Row],[Doanh số bán]]-Table2[[#This Row],[Chiết khấu]]</f>
        <v>25999.999999999996</v>
      </c>
      <c r="K6707" t="s">
        <v>24</v>
      </c>
      <c r="L6707">
        <v>0</v>
      </c>
      <c r="M6707" t="s">
        <v>319</v>
      </c>
      <c r="N6707" t="s">
        <v>26</v>
      </c>
      <c r="O6707">
        <v>0</v>
      </c>
      <c r="P6707" t="s">
        <v>129</v>
      </c>
      <c r="Q6707" t="s">
        <v>130</v>
      </c>
      <c r="R6707" t="s">
        <v>29</v>
      </c>
      <c r="S6707" t="s">
        <v>30</v>
      </c>
      <c r="T6707" t="s">
        <v>320</v>
      </c>
      <c r="U6707" t="s">
        <v>321</v>
      </c>
      <c r="V6707" t="s">
        <v>33</v>
      </c>
    </row>
    <row r="6708" spans="1:22">
      <c r="A6708" s="4">
        <v>46068</v>
      </c>
      <c r="B6708" t="s">
        <v>5051</v>
      </c>
      <c r="C6708" t="s">
        <v>23</v>
      </c>
      <c r="D6708">
        <v>1</v>
      </c>
      <c r="E6708">
        <v>42000</v>
      </c>
      <c r="F6708">
        <f>Table2[[#This Row],[Đơn Giá Chuẩn]]*Table2[[#This Row],[Tổng số lượng bán]]</f>
        <v>42000</v>
      </c>
      <c r="G6708">
        <v>0</v>
      </c>
      <c r="H6708">
        <f>Table2[[#This Row],[Doanh số bán]]-Table2[[#This Row],[Chiết khấu]]</f>
        <v>42000</v>
      </c>
      <c r="K6708" t="s">
        <v>24</v>
      </c>
      <c r="L6708">
        <v>0</v>
      </c>
      <c r="M6708" t="s">
        <v>319</v>
      </c>
      <c r="N6708" t="s">
        <v>26</v>
      </c>
      <c r="O6708">
        <v>0</v>
      </c>
      <c r="P6708" t="s">
        <v>1020</v>
      </c>
      <c r="Q6708" t="s">
        <v>1021</v>
      </c>
      <c r="R6708" t="s">
        <v>29</v>
      </c>
      <c r="S6708" t="s">
        <v>59</v>
      </c>
      <c r="T6708" t="s">
        <v>320</v>
      </c>
      <c r="U6708" t="s">
        <v>321</v>
      </c>
      <c r="V6708" t="s">
        <v>33</v>
      </c>
    </row>
    <row r="6709" spans="1:22">
      <c r="A6709" s="4">
        <v>46068</v>
      </c>
      <c r="B6709" t="s">
        <v>5052</v>
      </c>
      <c r="C6709" t="s">
        <v>23</v>
      </c>
      <c r="D6709">
        <v>1</v>
      </c>
      <c r="E6709">
        <v>37000</v>
      </c>
      <c r="F6709">
        <f>Table2[[#This Row],[Đơn Giá Chuẩn]]*Table2[[#This Row],[Tổng số lượng bán]]</f>
        <v>37000</v>
      </c>
      <c r="G6709">
        <v>0</v>
      </c>
      <c r="H6709">
        <f>Table2[[#This Row],[Doanh số bán]]-Table2[[#This Row],[Chiết khấu]]</f>
        <v>37000</v>
      </c>
      <c r="K6709" t="s">
        <v>24</v>
      </c>
      <c r="L6709">
        <v>0</v>
      </c>
      <c r="M6709" t="s">
        <v>319</v>
      </c>
      <c r="N6709" t="s">
        <v>26</v>
      </c>
      <c r="O6709">
        <v>0</v>
      </c>
      <c r="P6709" t="s">
        <v>4991</v>
      </c>
      <c r="Q6709" t="s">
        <v>4992</v>
      </c>
      <c r="R6709" t="s">
        <v>29</v>
      </c>
      <c r="S6709" t="s">
        <v>30</v>
      </c>
      <c r="T6709" t="s">
        <v>320</v>
      </c>
      <c r="U6709" t="s">
        <v>321</v>
      </c>
      <c r="V6709" t="s">
        <v>33</v>
      </c>
    </row>
    <row r="6710" spans="1:22">
      <c r="A6710" s="4">
        <v>46068</v>
      </c>
      <c r="B6710" t="s">
        <v>5052</v>
      </c>
      <c r="C6710" t="s">
        <v>23</v>
      </c>
      <c r="D6710">
        <v>1</v>
      </c>
      <c r="E6710">
        <v>32000</v>
      </c>
      <c r="F6710">
        <f>Table2[[#This Row],[Đơn Giá Chuẩn]]*Table2[[#This Row],[Tổng số lượng bán]]</f>
        <v>32000</v>
      </c>
      <c r="G6710">
        <v>0</v>
      </c>
      <c r="H6710">
        <f>Table2[[#This Row],[Doanh số bán]]-Table2[[#This Row],[Chiết khấu]]</f>
        <v>32000</v>
      </c>
      <c r="K6710" t="s">
        <v>24</v>
      </c>
      <c r="L6710">
        <v>0</v>
      </c>
      <c r="M6710" t="s">
        <v>319</v>
      </c>
      <c r="N6710" t="s">
        <v>26</v>
      </c>
      <c r="O6710">
        <v>0</v>
      </c>
      <c r="P6710" t="s">
        <v>120</v>
      </c>
      <c r="Q6710" t="s">
        <v>121</v>
      </c>
      <c r="R6710" t="s">
        <v>29</v>
      </c>
      <c r="S6710" t="s">
        <v>30</v>
      </c>
      <c r="T6710" t="s">
        <v>320</v>
      </c>
      <c r="U6710" t="s">
        <v>321</v>
      </c>
      <c r="V6710" t="s">
        <v>33</v>
      </c>
    </row>
    <row r="6711" spans="1:22">
      <c r="A6711" s="4">
        <v>46068</v>
      </c>
      <c r="B6711" t="s">
        <v>5052</v>
      </c>
      <c r="C6711" t="s">
        <v>23</v>
      </c>
      <c r="D6711">
        <v>1</v>
      </c>
      <c r="E6711">
        <v>42000</v>
      </c>
      <c r="F6711">
        <f>Table2[[#This Row],[Đơn Giá Chuẩn]]*Table2[[#This Row],[Tổng số lượng bán]]</f>
        <v>42000</v>
      </c>
      <c r="G6711">
        <v>0</v>
      </c>
      <c r="H6711">
        <f>Table2[[#This Row],[Doanh số bán]]-Table2[[#This Row],[Chiết khấu]]</f>
        <v>42000</v>
      </c>
      <c r="K6711" t="s">
        <v>24</v>
      </c>
      <c r="L6711">
        <v>0</v>
      </c>
      <c r="M6711" t="s">
        <v>319</v>
      </c>
      <c r="N6711" t="s">
        <v>26</v>
      </c>
      <c r="O6711">
        <v>0</v>
      </c>
      <c r="P6711" t="s">
        <v>881</v>
      </c>
      <c r="Q6711" t="s">
        <v>882</v>
      </c>
      <c r="R6711" t="s">
        <v>29</v>
      </c>
      <c r="S6711" t="s">
        <v>30</v>
      </c>
      <c r="T6711" t="s">
        <v>320</v>
      </c>
      <c r="U6711" t="s">
        <v>321</v>
      </c>
      <c r="V6711" t="s">
        <v>33</v>
      </c>
    </row>
    <row r="6712" spans="1:22">
      <c r="A6712" s="4">
        <v>46068</v>
      </c>
      <c r="B6712" t="s">
        <v>5052</v>
      </c>
      <c r="C6712" t="s">
        <v>23</v>
      </c>
      <c r="D6712">
        <v>1</v>
      </c>
      <c r="E6712">
        <v>42000</v>
      </c>
      <c r="F6712">
        <f>Table2[[#This Row],[Đơn Giá Chuẩn]]*Table2[[#This Row],[Tổng số lượng bán]]</f>
        <v>42000</v>
      </c>
      <c r="G6712">
        <v>0</v>
      </c>
      <c r="H6712">
        <f>Table2[[#This Row],[Doanh số bán]]-Table2[[#This Row],[Chiết khấu]]</f>
        <v>42000</v>
      </c>
      <c r="K6712" t="s">
        <v>24</v>
      </c>
      <c r="L6712">
        <v>0</v>
      </c>
      <c r="M6712" t="s">
        <v>319</v>
      </c>
      <c r="N6712" t="s">
        <v>26</v>
      </c>
      <c r="O6712">
        <v>0</v>
      </c>
      <c r="P6712" t="s">
        <v>208</v>
      </c>
      <c r="Q6712" t="s">
        <v>209</v>
      </c>
      <c r="R6712" t="s">
        <v>29</v>
      </c>
      <c r="S6712" t="s">
        <v>30</v>
      </c>
      <c r="T6712" t="s">
        <v>320</v>
      </c>
      <c r="U6712" t="s">
        <v>321</v>
      </c>
      <c r="V6712" t="s">
        <v>33</v>
      </c>
    </row>
    <row r="6713" spans="1:22">
      <c r="A6713" s="4">
        <v>46068</v>
      </c>
      <c r="B6713" t="s">
        <v>5053</v>
      </c>
      <c r="C6713" t="s">
        <v>23</v>
      </c>
      <c r="D6713">
        <v>1</v>
      </c>
      <c r="E6713">
        <v>42000</v>
      </c>
      <c r="F6713">
        <f>Table2[[#This Row],[Đơn Giá Chuẩn]]*Table2[[#This Row],[Tổng số lượng bán]]</f>
        <v>42000</v>
      </c>
      <c r="G6713">
        <v>0</v>
      </c>
      <c r="H6713">
        <f>Table2[[#This Row],[Doanh số bán]]-Table2[[#This Row],[Chiết khấu]]</f>
        <v>42000</v>
      </c>
      <c r="K6713" t="s">
        <v>24</v>
      </c>
      <c r="L6713">
        <v>0</v>
      </c>
      <c r="M6713" t="s">
        <v>319</v>
      </c>
      <c r="N6713" t="s">
        <v>26</v>
      </c>
      <c r="O6713">
        <v>0</v>
      </c>
      <c r="P6713" t="s">
        <v>886</v>
      </c>
      <c r="Q6713" t="s">
        <v>887</v>
      </c>
      <c r="R6713" t="s">
        <v>29</v>
      </c>
      <c r="S6713" t="s">
        <v>56</v>
      </c>
      <c r="T6713" t="s">
        <v>320</v>
      </c>
      <c r="U6713" t="s">
        <v>321</v>
      </c>
      <c r="V6713" t="s">
        <v>33</v>
      </c>
    </row>
    <row r="6714" spans="1:22">
      <c r="A6714" s="4">
        <v>46068</v>
      </c>
      <c r="B6714" t="s">
        <v>5053</v>
      </c>
      <c r="C6714" t="s">
        <v>23</v>
      </c>
      <c r="D6714">
        <v>1</v>
      </c>
      <c r="E6714">
        <v>47000</v>
      </c>
      <c r="F6714">
        <f>Table2[[#This Row],[Đơn Giá Chuẩn]]*Table2[[#This Row],[Tổng số lượng bán]]</f>
        <v>47000</v>
      </c>
      <c r="G6714">
        <v>0</v>
      </c>
      <c r="H6714">
        <f>Table2[[#This Row],[Doanh số bán]]-Table2[[#This Row],[Chiết khấu]]</f>
        <v>47000</v>
      </c>
      <c r="K6714" t="s">
        <v>24</v>
      </c>
      <c r="L6714">
        <v>0</v>
      </c>
      <c r="M6714" t="s">
        <v>319</v>
      </c>
      <c r="N6714" t="s">
        <v>26</v>
      </c>
      <c r="O6714">
        <v>0</v>
      </c>
      <c r="P6714" t="s">
        <v>876</v>
      </c>
      <c r="Q6714" t="s">
        <v>877</v>
      </c>
      <c r="R6714" t="s">
        <v>29</v>
      </c>
      <c r="S6714" t="s">
        <v>59</v>
      </c>
      <c r="T6714" t="s">
        <v>320</v>
      </c>
      <c r="U6714" t="s">
        <v>321</v>
      </c>
      <c r="V6714" t="s">
        <v>33</v>
      </c>
    </row>
    <row r="6715" spans="1:22">
      <c r="A6715" s="4">
        <v>46068</v>
      </c>
      <c r="B6715" t="s">
        <v>5053</v>
      </c>
      <c r="C6715" t="s">
        <v>23</v>
      </c>
      <c r="D6715">
        <v>1</v>
      </c>
      <c r="E6715">
        <v>32000</v>
      </c>
      <c r="F6715">
        <f>Table2[[#This Row],[Đơn Giá Chuẩn]]*Table2[[#This Row],[Tổng số lượng bán]]</f>
        <v>32000</v>
      </c>
      <c r="G6715">
        <v>0</v>
      </c>
      <c r="H6715">
        <f>Table2[[#This Row],[Doanh số bán]]-Table2[[#This Row],[Chiết khấu]]</f>
        <v>32000</v>
      </c>
      <c r="K6715" t="s">
        <v>24</v>
      </c>
      <c r="L6715">
        <v>0</v>
      </c>
      <c r="M6715" t="s">
        <v>319</v>
      </c>
      <c r="N6715" t="s">
        <v>26</v>
      </c>
      <c r="O6715">
        <v>0</v>
      </c>
      <c r="P6715" t="s">
        <v>873</v>
      </c>
      <c r="Q6715" t="s">
        <v>874</v>
      </c>
      <c r="R6715" t="s">
        <v>29</v>
      </c>
      <c r="S6715" t="s">
        <v>30</v>
      </c>
      <c r="T6715" t="s">
        <v>320</v>
      </c>
      <c r="U6715" t="s">
        <v>321</v>
      </c>
      <c r="V6715" t="s">
        <v>33</v>
      </c>
    </row>
    <row r="6716" spans="1:22">
      <c r="A6716" s="4">
        <v>46068</v>
      </c>
      <c r="B6716" t="s">
        <v>5053</v>
      </c>
      <c r="C6716" t="s">
        <v>23</v>
      </c>
      <c r="D6716">
        <v>1</v>
      </c>
      <c r="E6716">
        <v>42000</v>
      </c>
      <c r="F6716">
        <f>Table2[[#This Row],[Đơn Giá Chuẩn]]*Table2[[#This Row],[Tổng số lượng bán]]</f>
        <v>42000</v>
      </c>
      <c r="G6716">
        <v>0</v>
      </c>
      <c r="H6716">
        <f>Table2[[#This Row],[Doanh số bán]]-Table2[[#This Row],[Chiết khấu]]</f>
        <v>42000</v>
      </c>
      <c r="K6716" t="s">
        <v>24</v>
      </c>
      <c r="L6716">
        <v>0</v>
      </c>
      <c r="M6716" t="s">
        <v>319</v>
      </c>
      <c r="N6716" t="s">
        <v>26</v>
      </c>
      <c r="O6716">
        <v>0</v>
      </c>
      <c r="P6716" t="s">
        <v>94</v>
      </c>
      <c r="Q6716" t="s">
        <v>95</v>
      </c>
      <c r="R6716" t="s">
        <v>29</v>
      </c>
      <c r="S6716" t="s">
        <v>30</v>
      </c>
      <c r="T6716" t="s">
        <v>320</v>
      </c>
      <c r="U6716" t="s">
        <v>321</v>
      </c>
      <c r="V6716" t="s">
        <v>33</v>
      </c>
    </row>
    <row r="6717" spans="1:22">
      <c r="A6717" s="4">
        <v>46068</v>
      </c>
      <c r="B6717" t="s">
        <v>5053</v>
      </c>
      <c r="C6717" t="s">
        <v>23</v>
      </c>
      <c r="D6717">
        <v>1</v>
      </c>
      <c r="E6717">
        <v>25999.999999999996</v>
      </c>
      <c r="F6717">
        <f>Table2[[#This Row],[Đơn Giá Chuẩn]]*Table2[[#This Row],[Tổng số lượng bán]]</f>
        <v>25999.999999999996</v>
      </c>
      <c r="G6717">
        <v>0</v>
      </c>
      <c r="H6717">
        <f>Table2[[#This Row],[Doanh số bán]]-Table2[[#This Row],[Chiết khấu]]</f>
        <v>25999.999999999996</v>
      </c>
      <c r="K6717" t="s">
        <v>24</v>
      </c>
      <c r="L6717">
        <v>0</v>
      </c>
      <c r="M6717" t="s">
        <v>319</v>
      </c>
      <c r="N6717" t="s">
        <v>26</v>
      </c>
      <c r="O6717">
        <v>0</v>
      </c>
      <c r="P6717" t="s">
        <v>129</v>
      </c>
      <c r="Q6717" t="s">
        <v>130</v>
      </c>
      <c r="R6717" t="s">
        <v>29</v>
      </c>
      <c r="S6717" t="s">
        <v>30</v>
      </c>
      <c r="T6717" t="s">
        <v>320</v>
      </c>
      <c r="U6717" t="s">
        <v>321</v>
      </c>
      <c r="V6717" t="s">
        <v>33</v>
      </c>
    </row>
    <row r="6718" spans="1:22">
      <c r="A6718" s="4">
        <v>46068</v>
      </c>
      <c r="B6718" t="s">
        <v>5053</v>
      </c>
      <c r="C6718" t="s">
        <v>23</v>
      </c>
      <c r="D6718">
        <v>1</v>
      </c>
      <c r="E6718">
        <v>25999.999999999996</v>
      </c>
      <c r="F6718">
        <f>Table2[[#This Row],[Đơn Giá Chuẩn]]*Table2[[#This Row],[Tổng số lượng bán]]</f>
        <v>25999.999999999996</v>
      </c>
      <c r="G6718">
        <v>0</v>
      </c>
      <c r="H6718">
        <f>Table2[[#This Row],[Doanh số bán]]-Table2[[#This Row],[Chiết khấu]]</f>
        <v>25999.999999999996</v>
      </c>
      <c r="K6718" t="s">
        <v>24</v>
      </c>
      <c r="L6718">
        <v>0</v>
      </c>
      <c r="M6718" t="s">
        <v>319</v>
      </c>
      <c r="N6718" t="s">
        <v>26</v>
      </c>
      <c r="O6718">
        <v>0</v>
      </c>
      <c r="P6718" t="s">
        <v>47</v>
      </c>
      <c r="Q6718" t="s">
        <v>48</v>
      </c>
      <c r="R6718" t="s">
        <v>29</v>
      </c>
      <c r="S6718" t="s">
        <v>30</v>
      </c>
      <c r="T6718" t="s">
        <v>320</v>
      </c>
      <c r="U6718" t="s">
        <v>321</v>
      </c>
      <c r="V6718" t="s">
        <v>33</v>
      </c>
    </row>
    <row r="6719" spans="1:22">
      <c r="A6719" s="4">
        <v>46068</v>
      </c>
      <c r="B6719" t="s">
        <v>5054</v>
      </c>
      <c r="C6719" t="s">
        <v>23</v>
      </c>
      <c r="D6719">
        <v>1</v>
      </c>
      <c r="E6719">
        <v>21000</v>
      </c>
      <c r="F6719">
        <f>Table2[[#This Row],[Đơn Giá Chuẩn]]*Table2[[#This Row],[Tổng số lượng bán]]</f>
        <v>21000</v>
      </c>
      <c r="G6719">
        <v>0</v>
      </c>
      <c r="H6719">
        <f>Table2[[#This Row],[Doanh số bán]]-Table2[[#This Row],[Chiết khấu]]</f>
        <v>21000</v>
      </c>
      <c r="K6719" t="s">
        <v>24</v>
      </c>
      <c r="L6719">
        <v>0</v>
      </c>
      <c r="M6719" t="s">
        <v>319</v>
      </c>
      <c r="N6719" t="s">
        <v>26</v>
      </c>
      <c r="O6719">
        <v>0</v>
      </c>
      <c r="P6719" t="s">
        <v>27</v>
      </c>
      <c r="Q6719" t="s">
        <v>28</v>
      </c>
      <c r="R6719" t="s">
        <v>29</v>
      </c>
      <c r="S6719" t="s">
        <v>30</v>
      </c>
      <c r="T6719" t="s">
        <v>320</v>
      </c>
      <c r="U6719" t="s">
        <v>321</v>
      </c>
      <c r="V6719" t="s">
        <v>33</v>
      </c>
    </row>
    <row r="6720" spans="1:22">
      <c r="A6720" s="4">
        <v>46068</v>
      </c>
      <c r="B6720" t="s">
        <v>5054</v>
      </c>
      <c r="C6720" t="s">
        <v>23</v>
      </c>
      <c r="D6720">
        <v>1</v>
      </c>
      <c r="E6720">
        <v>32000</v>
      </c>
      <c r="F6720">
        <f>Table2[[#This Row],[Đơn Giá Chuẩn]]*Table2[[#This Row],[Tổng số lượng bán]]</f>
        <v>32000</v>
      </c>
      <c r="G6720">
        <v>0</v>
      </c>
      <c r="H6720">
        <f>Table2[[#This Row],[Doanh số bán]]-Table2[[#This Row],[Chiết khấu]]</f>
        <v>32000</v>
      </c>
      <c r="K6720" t="s">
        <v>24</v>
      </c>
      <c r="L6720">
        <v>0</v>
      </c>
      <c r="M6720" t="s">
        <v>319</v>
      </c>
      <c r="N6720" t="s">
        <v>26</v>
      </c>
      <c r="O6720">
        <v>0</v>
      </c>
      <c r="P6720" t="s">
        <v>873</v>
      </c>
      <c r="Q6720" t="s">
        <v>874</v>
      </c>
      <c r="R6720" t="s">
        <v>29</v>
      </c>
      <c r="S6720" t="s">
        <v>30</v>
      </c>
      <c r="T6720" t="s">
        <v>320</v>
      </c>
      <c r="U6720" t="s">
        <v>321</v>
      </c>
      <c r="V6720" t="s">
        <v>33</v>
      </c>
    </row>
    <row r="6721" spans="1:22">
      <c r="A6721" s="4">
        <v>46068</v>
      </c>
      <c r="B6721" t="s">
        <v>5055</v>
      </c>
      <c r="C6721" t="s">
        <v>23</v>
      </c>
      <c r="D6721">
        <v>2</v>
      </c>
      <c r="E6721">
        <v>25999.999999999996</v>
      </c>
      <c r="F6721">
        <f>Table2[[#This Row],[Đơn Giá Chuẩn]]*Table2[[#This Row],[Tổng số lượng bán]]</f>
        <v>51999.999999999993</v>
      </c>
      <c r="G6721">
        <v>0</v>
      </c>
      <c r="H6721">
        <f>Table2[[#This Row],[Doanh số bán]]-Table2[[#This Row],[Chiết khấu]]</f>
        <v>51999.999999999993</v>
      </c>
      <c r="K6721" t="s">
        <v>24</v>
      </c>
      <c r="L6721">
        <v>0</v>
      </c>
      <c r="M6721" t="s">
        <v>319</v>
      </c>
      <c r="N6721" t="s">
        <v>26</v>
      </c>
      <c r="O6721">
        <v>0</v>
      </c>
      <c r="P6721" t="s">
        <v>47</v>
      </c>
      <c r="Q6721" t="s">
        <v>48</v>
      </c>
      <c r="R6721" t="s">
        <v>29</v>
      </c>
      <c r="S6721" t="s">
        <v>30</v>
      </c>
      <c r="T6721" t="s">
        <v>320</v>
      </c>
      <c r="U6721" t="s">
        <v>321</v>
      </c>
      <c r="V6721" t="s">
        <v>33</v>
      </c>
    </row>
    <row r="6722" spans="1:22">
      <c r="A6722" s="4">
        <v>46068</v>
      </c>
      <c r="B6722" t="s">
        <v>5055</v>
      </c>
      <c r="C6722" t="s">
        <v>23</v>
      </c>
      <c r="D6722">
        <v>1</v>
      </c>
      <c r="E6722">
        <v>42000</v>
      </c>
      <c r="F6722">
        <f>Table2[[#This Row],[Đơn Giá Chuẩn]]*Table2[[#This Row],[Tổng số lượng bán]]</f>
        <v>42000</v>
      </c>
      <c r="G6722">
        <v>0</v>
      </c>
      <c r="H6722">
        <f>Table2[[#This Row],[Doanh số bán]]-Table2[[#This Row],[Chiết khấu]]</f>
        <v>42000</v>
      </c>
      <c r="K6722" t="s">
        <v>24</v>
      </c>
      <c r="L6722">
        <v>0</v>
      </c>
      <c r="M6722" t="s">
        <v>319</v>
      </c>
      <c r="N6722" t="s">
        <v>26</v>
      </c>
      <c r="O6722">
        <v>0</v>
      </c>
      <c r="P6722" t="s">
        <v>449</v>
      </c>
      <c r="Q6722" t="s">
        <v>450</v>
      </c>
      <c r="R6722" t="s">
        <v>29</v>
      </c>
      <c r="S6722" t="s">
        <v>30</v>
      </c>
      <c r="T6722" t="s">
        <v>320</v>
      </c>
      <c r="U6722" t="s">
        <v>321</v>
      </c>
      <c r="V6722" t="s">
        <v>33</v>
      </c>
    </row>
    <row r="6723" spans="1:22">
      <c r="A6723" s="4">
        <v>46068</v>
      </c>
      <c r="B6723" t="s">
        <v>5056</v>
      </c>
      <c r="C6723" t="s">
        <v>104</v>
      </c>
      <c r="D6723">
        <v>1</v>
      </c>
      <c r="E6723">
        <v>51000</v>
      </c>
      <c r="F6723">
        <f>Table2[[#This Row],[Đơn Giá Chuẩn]]*Table2[[#This Row],[Tổng số lượng bán]]</f>
        <v>51000</v>
      </c>
      <c r="G6723">
        <v>0</v>
      </c>
      <c r="H6723">
        <f>Table2[[#This Row],[Doanh số bán]]-Table2[[#This Row],[Chiết khấu]]</f>
        <v>51000</v>
      </c>
      <c r="K6723" t="s">
        <v>24</v>
      </c>
      <c r="L6723">
        <v>0.12</v>
      </c>
      <c r="M6723" t="s">
        <v>319</v>
      </c>
      <c r="N6723" t="s">
        <v>26</v>
      </c>
      <c r="O6723">
        <v>0.12</v>
      </c>
      <c r="P6723" t="s">
        <v>656</v>
      </c>
      <c r="Q6723" t="s">
        <v>657</v>
      </c>
      <c r="R6723" t="s">
        <v>107</v>
      </c>
      <c r="S6723" t="s">
        <v>108</v>
      </c>
      <c r="T6723" t="s">
        <v>320</v>
      </c>
      <c r="U6723" t="s">
        <v>321</v>
      </c>
      <c r="V6723" t="s">
        <v>33</v>
      </c>
    </row>
    <row r="6724" spans="1:22">
      <c r="A6724" s="4">
        <v>46068</v>
      </c>
      <c r="B6724" t="s">
        <v>5056</v>
      </c>
      <c r="C6724" t="s">
        <v>104</v>
      </c>
      <c r="D6724">
        <v>1</v>
      </c>
      <c r="E6724">
        <v>51000</v>
      </c>
      <c r="F6724">
        <f>Table2[[#This Row],[Đơn Giá Chuẩn]]*Table2[[#This Row],[Tổng số lượng bán]]</f>
        <v>51000</v>
      </c>
      <c r="G6724">
        <v>0</v>
      </c>
      <c r="H6724">
        <f>Table2[[#This Row],[Doanh số bán]]-Table2[[#This Row],[Chiết khấu]]</f>
        <v>51000</v>
      </c>
      <c r="K6724" t="s">
        <v>24</v>
      </c>
      <c r="L6724">
        <v>0.12</v>
      </c>
      <c r="M6724" t="s">
        <v>319</v>
      </c>
      <c r="N6724" t="s">
        <v>26</v>
      </c>
      <c r="O6724">
        <v>0.12</v>
      </c>
      <c r="P6724" t="s">
        <v>586</v>
      </c>
      <c r="Q6724" t="s">
        <v>587</v>
      </c>
      <c r="R6724" t="s">
        <v>107</v>
      </c>
      <c r="S6724" t="s">
        <v>108</v>
      </c>
      <c r="T6724" t="s">
        <v>320</v>
      </c>
      <c r="U6724" t="s">
        <v>321</v>
      </c>
      <c r="V6724" t="s">
        <v>33</v>
      </c>
    </row>
    <row r="6725" spans="1:22">
      <c r="A6725" s="4">
        <v>46068</v>
      </c>
      <c r="B6725" t="s">
        <v>5056</v>
      </c>
      <c r="C6725" t="s">
        <v>104</v>
      </c>
      <c r="D6725">
        <v>1</v>
      </c>
      <c r="E6725">
        <v>51000</v>
      </c>
      <c r="F6725">
        <f>Table2[[#This Row],[Đơn Giá Chuẩn]]*Table2[[#This Row],[Tổng số lượng bán]]</f>
        <v>51000</v>
      </c>
      <c r="G6725">
        <v>0</v>
      </c>
      <c r="H6725">
        <f>Table2[[#This Row],[Doanh số bán]]-Table2[[#This Row],[Chiết khấu]]</f>
        <v>51000</v>
      </c>
      <c r="K6725" t="s">
        <v>24</v>
      </c>
      <c r="L6725">
        <v>0.12</v>
      </c>
      <c r="M6725" t="s">
        <v>319</v>
      </c>
      <c r="N6725" t="s">
        <v>26</v>
      </c>
      <c r="O6725">
        <v>0.12</v>
      </c>
      <c r="P6725" t="s">
        <v>588</v>
      </c>
      <c r="Q6725" t="s">
        <v>589</v>
      </c>
      <c r="R6725" t="s">
        <v>107</v>
      </c>
      <c r="S6725" t="s">
        <v>108</v>
      </c>
      <c r="T6725" t="s">
        <v>320</v>
      </c>
      <c r="U6725" t="s">
        <v>321</v>
      </c>
      <c r="V6725" t="s">
        <v>33</v>
      </c>
    </row>
    <row r="6726" spans="1:22">
      <c r="A6726" s="4">
        <v>46068</v>
      </c>
      <c r="B6726" t="s">
        <v>5057</v>
      </c>
      <c r="C6726" t="s">
        <v>23</v>
      </c>
      <c r="D6726">
        <v>2</v>
      </c>
      <c r="E6726">
        <v>25999.999999999996</v>
      </c>
      <c r="F6726">
        <f>Table2[[#This Row],[Đơn Giá Chuẩn]]*Table2[[#This Row],[Tổng số lượng bán]]</f>
        <v>51999.999999999993</v>
      </c>
      <c r="G6726">
        <v>0</v>
      </c>
      <c r="H6726">
        <f>Table2[[#This Row],[Doanh số bán]]-Table2[[#This Row],[Chiết khấu]]</f>
        <v>51999.999999999993</v>
      </c>
      <c r="K6726" t="s">
        <v>24</v>
      </c>
      <c r="L6726">
        <v>0</v>
      </c>
      <c r="M6726" t="s">
        <v>319</v>
      </c>
      <c r="N6726" t="s">
        <v>26</v>
      </c>
      <c r="O6726">
        <v>0</v>
      </c>
      <c r="P6726" t="s">
        <v>47</v>
      </c>
      <c r="Q6726" t="s">
        <v>48</v>
      </c>
      <c r="R6726" t="s">
        <v>29</v>
      </c>
      <c r="S6726" t="s">
        <v>30</v>
      </c>
      <c r="T6726" t="s">
        <v>320</v>
      </c>
      <c r="U6726" t="s">
        <v>321</v>
      </c>
      <c r="V6726" t="s">
        <v>33</v>
      </c>
    </row>
    <row r="6727" spans="1:22">
      <c r="A6727" s="4">
        <v>46068</v>
      </c>
      <c r="B6727" t="s">
        <v>5057</v>
      </c>
      <c r="C6727" t="s">
        <v>23</v>
      </c>
      <c r="D6727">
        <v>1</v>
      </c>
      <c r="E6727">
        <v>62000</v>
      </c>
      <c r="F6727">
        <f>Table2[[#This Row],[Đơn Giá Chuẩn]]*Table2[[#This Row],[Tổng số lượng bán]]</f>
        <v>62000</v>
      </c>
      <c r="G6727">
        <v>0</v>
      </c>
      <c r="H6727">
        <f>Table2[[#This Row],[Doanh số bán]]-Table2[[#This Row],[Chiết khấu]]</f>
        <v>62000</v>
      </c>
      <c r="K6727" t="s">
        <v>24</v>
      </c>
      <c r="L6727">
        <v>0</v>
      </c>
      <c r="M6727" t="s">
        <v>319</v>
      </c>
      <c r="N6727" t="s">
        <v>26</v>
      </c>
      <c r="O6727">
        <v>0</v>
      </c>
      <c r="P6727" t="s">
        <v>199</v>
      </c>
      <c r="Q6727" t="s">
        <v>200</v>
      </c>
      <c r="R6727" t="s">
        <v>29</v>
      </c>
      <c r="S6727" t="s">
        <v>30</v>
      </c>
      <c r="T6727" t="s">
        <v>320</v>
      </c>
      <c r="U6727" t="s">
        <v>321</v>
      </c>
      <c r="V6727" t="s">
        <v>33</v>
      </c>
    </row>
    <row r="6728" spans="1:22">
      <c r="A6728" s="4">
        <v>46068</v>
      </c>
      <c r="B6728" t="s">
        <v>5058</v>
      </c>
      <c r="C6728" t="s">
        <v>23</v>
      </c>
      <c r="D6728">
        <v>2</v>
      </c>
      <c r="E6728">
        <v>25999.999999999996</v>
      </c>
      <c r="F6728">
        <f>Table2[[#This Row],[Đơn Giá Chuẩn]]*Table2[[#This Row],[Tổng số lượng bán]]</f>
        <v>51999.999999999993</v>
      </c>
      <c r="G6728">
        <v>0</v>
      </c>
      <c r="H6728">
        <f>Table2[[#This Row],[Doanh số bán]]-Table2[[#This Row],[Chiết khấu]]</f>
        <v>51999.999999999993</v>
      </c>
      <c r="K6728" t="s">
        <v>24</v>
      </c>
      <c r="L6728">
        <v>0</v>
      </c>
      <c r="M6728" t="s">
        <v>319</v>
      </c>
      <c r="N6728" t="s">
        <v>26</v>
      </c>
      <c r="O6728">
        <v>0</v>
      </c>
      <c r="P6728" t="s">
        <v>47</v>
      </c>
      <c r="Q6728" t="s">
        <v>48</v>
      </c>
      <c r="R6728" t="s">
        <v>29</v>
      </c>
      <c r="S6728" t="s">
        <v>30</v>
      </c>
      <c r="T6728" t="s">
        <v>320</v>
      </c>
      <c r="U6728" t="s">
        <v>321</v>
      </c>
      <c r="V6728" t="s">
        <v>33</v>
      </c>
    </row>
    <row r="6729" spans="1:22">
      <c r="A6729" s="4">
        <v>46068</v>
      </c>
      <c r="B6729" t="s">
        <v>5059</v>
      </c>
      <c r="C6729" t="s">
        <v>23</v>
      </c>
      <c r="D6729">
        <v>1</v>
      </c>
      <c r="E6729">
        <v>42000</v>
      </c>
      <c r="F6729">
        <f>Table2[[#This Row],[Đơn Giá Chuẩn]]*Table2[[#This Row],[Tổng số lượng bán]]</f>
        <v>42000</v>
      </c>
      <c r="G6729">
        <v>0</v>
      </c>
      <c r="H6729">
        <f>Table2[[#This Row],[Doanh số bán]]-Table2[[#This Row],[Chiết khấu]]</f>
        <v>42000</v>
      </c>
      <c r="K6729" t="s">
        <v>24</v>
      </c>
      <c r="L6729">
        <v>0</v>
      </c>
      <c r="M6729" t="s">
        <v>319</v>
      </c>
      <c r="N6729" t="s">
        <v>26</v>
      </c>
      <c r="O6729">
        <v>0</v>
      </c>
      <c r="P6729" t="s">
        <v>208</v>
      </c>
      <c r="Q6729" t="s">
        <v>209</v>
      </c>
      <c r="R6729" t="s">
        <v>29</v>
      </c>
      <c r="S6729" t="s">
        <v>30</v>
      </c>
      <c r="T6729" t="s">
        <v>320</v>
      </c>
      <c r="U6729" t="s">
        <v>321</v>
      </c>
      <c r="V6729" t="s">
        <v>33</v>
      </c>
    </row>
    <row r="6730" spans="1:22">
      <c r="A6730" s="4">
        <v>46068</v>
      </c>
      <c r="B6730" t="s">
        <v>5059</v>
      </c>
      <c r="C6730" t="s">
        <v>23</v>
      </c>
      <c r="D6730">
        <v>1</v>
      </c>
      <c r="E6730">
        <v>32000</v>
      </c>
      <c r="F6730">
        <f>Table2[[#This Row],[Đơn Giá Chuẩn]]*Table2[[#This Row],[Tổng số lượng bán]]</f>
        <v>32000</v>
      </c>
      <c r="G6730">
        <v>0</v>
      </c>
      <c r="H6730">
        <f>Table2[[#This Row],[Doanh số bán]]-Table2[[#This Row],[Chiết khấu]]</f>
        <v>32000</v>
      </c>
      <c r="K6730" t="s">
        <v>24</v>
      </c>
      <c r="L6730">
        <v>0</v>
      </c>
      <c r="M6730" t="s">
        <v>319</v>
      </c>
      <c r="N6730" t="s">
        <v>26</v>
      </c>
      <c r="O6730">
        <v>0</v>
      </c>
      <c r="P6730" t="s">
        <v>873</v>
      </c>
      <c r="Q6730" t="s">
        <v>874</v>
      </c>
      <c r="R6730" t="s">
        <v>29</v>
      </c>
      <c r="S6730" t="s">
        <v>30</v>
      </c>
      <c r="T6730" t="s">
        <v>320</v>
      </c>
      <c r="U6730" t="s">
        <v>321</v>
      </c>
      <c r="V6730" t="s">
        <v>33</v>
      </c>
    </row>
    <row r="6731" spans="1:22">
      <c r="A6731" s="4">
        <v>46068</v>
      </c>
      <c r="B6731" t="s">
        <v>5060</v>
      </c>
      <c r="C6731" t="s">
        <v>23</v>
      </c>
      <c r="D6731">
        <v>1</v>
      </c>
      <c r="E6731">
        <v>42000</v>
      </c>
      <c r="F6731">
        <f>Table2[[#This Row],[Đơn Giá Chuẩn]]*Table2[[#This Row],[Tổng số lượng bán]]</f>
        <v>42000</v>
      </c>
      <c r="G6731">
        <v>0</v>
      </c>
      <c r="H6731">
        <f>Table2[[#This Row],[Doanh số bán]]-Table2[[#This Row],[Chiết khấu]]</f>
        <v>42000</v>
      </c>
      <c r="K6731" t="s">
        <v>24</v>
      </c>
      <c r="L6731">
        <v>0</v>
      </c>
      <c r="M6731" t="s">
        <v>319</v>
      </c>
      <c r="N6731" t="s">
        <v>26</v>
      </c>
      <c r="O6731">
        <v>0</v>
      </c>
      <c r="P6731" t="s">
        <v>208</v>
      </c>
      <c r="Q6731" t="s">
        <v>209</v>
      </c>
      <c r="R6731" t="s">
        <v>29</v>
      </c>
      <c r="S6731" t="s">
        <v>30</v>
      </c>
      <c r="T6731" t="s">
        <v>320</v>
      </c>
      <c r="U6731" t="s">
        <v>321</v>
      </c>
      <c r="V6731" t="s">
        <v>33</v>
      </c>
    </row>
    <row r="6732" spans="1:22">
      <c r="A6732" s="4">
        <v>46068</v>
      </c>
      <c r="B6732" t="s">
        <v>5060</v>
      </c>
      <c r="C6732" t="s">
        <v>23</v>
      </c>
      <c r="D6732">
        <v>1</v>
      </c>
      <c r="E6732">
        <v>21000</v>
      </c>
      <c r="F6732">
        <f>Table2[[#This Row],[Đơn Giá Chuẩn]]*Table2[[#This Row],[Tổng số lượng bán]]</f>
        <v>21000</v>
      </c>
      <c r="G6732">
        <v>0</v>
      </c>
      <c r="H6732">
        <f>Table2[[#This Row],[Doanh số bán]]-Table2[[#This Row],[Chiết khấu]]</f>
        <v>21000</v>
      </c>
      <c r="K6732" t="s">
        <v>24</v>
      </c>
      <c r="L6732">
        <v>0</v>
      </c>
      <c r="M6732" t="s">
        <v>319</v>
      </c>
      <c r="N6732" t="s">
        <v>26</v>
      </c>
      <c r="O6732">
        <v>0</v>
      </c>
      <c r="P6732" t="s">
        <v>27</v>
      </c>
      <c r="Q6732" t="s">
        <v>28</v>
      </c>
      <c r="R6732" t="s">
        <v>29</v>
      </c>
      <c r="S6732" t="s">
        <v>30</v>
      </c>
      <c r="T6732" t="s">
        <v>320</v>
      </c>
      <c r="U6732" t="s">
        <v>321</v>
      </c>
      <c r="V6732" t="s">
        <v>33</v>
      </c>
    </row>
    <row r="6733" spans="1:22">
      <c r="A6733" s="4">
        <v>46068</v>
      </c>
      <c r="B6733" t="s">
        <v>5061</v>
      </c>
      <c r="C6733" t="s">
        <v>23</v>
      </c>
      <c r="D6733">
        <v>1</v>
      </c>
      <c r="E6733">
        <v>42000</v>
      </c>
      <c r="F6733">
        <f>Table2[[#This Row],[Đơn Giá Chuẩn]]*Table2[[#This Row],[Tổng số lượng bán]]</f>
        <v>42000</v>
      </c>
      <c r="G6733">
        <v>0</v>
      </c>
      <c r="H6733">
        <f>Table2[[#This Row],[Doanh số bán]]-Table2[[#This Row],[Chiết khấu]]</f>
        <v>42000</v>
      </c>
      <c r="K6733" t="s">
        <v>24</v>
      </c>
      <c r="L6733">
        <v>0</v>
      </c>
      <c r="M6733" t="s">
        <v>319</v>
      </c>
      <c r="N6733" t="s">
        <v>26</v>
      </c>
      <c r="O6733">
        <v>0</v>
      </c>
      <c r="P6733" t="s">
        <v>71</v>
      </c>
      <c r="Q6733" t="s">
        <v>72</v>
      </c>
      <c r="R6733" t="s">
        <v>29</v>
      </c>
      <c r="S6733" t="s">
        <v>30</v>
      </c>
      <c r="T6733" t="s">
        <v>320</v>
      </c>
      <c r="U6733" t="s">
        <v>321</v>
      </c>
      <c r="V6733" t="s">
        <v>33</v>
      </c>
    </row>
    <row r="6734" spans="1:22">
      <c r="A6734" s="4">
        <v>46068</v>
      </c>
      <c r="B6734" t="s">
        <v>5062</v>
      </c>
      <c r="C6734" t="s">
        <v>104</v>
      </c>
      <c r="D6734">
        <v>100</v>
      </c>
      <c r="E6734">
        <v>47000</v>
      </c>
      <c r="F6734">
        <f>Table2[[#This Row],[Đơn Giá Chuẩn]]*Table2[[#This Row],[Tổng số lượng bán]]</f>
        <v>4700000</v>
      </c>
      <c r="G6734">
        <v>0</v>
      </c>
      <c r="H6734">
        <f>Table2[[#This Row],[Doanh số bán]]-Table2[[#This Row],[Chiết khấu]]</f>
        <v>4700000</v>
      </c>
      <c r="K6734" t="s">
        <v>24</v>
      </c>
      <c r="L6734">
        <v>0.16</v>
      </c>
      <c r="M6734" t="s">
        <v>319</v>
      </c>
      <c r="N6734" t="s">
        <v>26</v>
      </c>
      <c r="O6734">
        <v>16</v>
      </c>
      <c r="P6734" t="s">
        <v>105</v>
      </c>
      <c r="Q6734" t="s">
        <v>106</v>
      </c>
      <c r="R6734" t="s">
        <v>107</v>
      </c>
      <c r="S6734" t="s">
        <v>108</v>
      </c>
      <c r="T6734" t="s">
        <v>320</v>
      </c>
      <c r="U6734" t="s">
        <v>321</v>
      </c>
      <c r="V6734" t="s">
        <v>33</v>
      </c>
    </row>
    <row r="6735" spans="1:22">
      <c r="A6735" s="4">
        <v>46068</v>
      </c>
      <c r="B6735" t="s">
        <v>5063</v>
      </c>
      <c r="C6735" t="s">
        <v>104</v>
      </c>
      <c r="D6735">
        <v>3</v>
      </c>
      <c r="E6735">
        <v>152000</v>
      </c>
      <c r="F6735">
        <f>Table2[[#This Row],[Đơn Giá Chuẩn]]*Table2[[#This Row],[Tổng số lượng bán]]</f>
        <v>456000</v>
      </c>
      <c r="G6735">
        <v>138889</v>
      </c>
      <c r="H6735">
        <f>Table2[[#This Row],[Doanh số bán]]-Table2[[#This Row],[Chiết khấu]]</f>
        <v>317111</v>
      </c>
      <c r="K6735" t="s">
        <v>24</v>
      </c>
      <c r="L6735">
        <v>0.125</v>
      </c>
      <c r="M6735" t="s">
        <v>319</v>
      </c>
      <c r="N6735" t="s">
        <v>26</v>
      </c>
      <c r="O6735">
        <v>0.375</v>
      </c>
      <c r="P6735" t="s">
        <v>1500</v>
      </c>
      <c r="Q6735" t="s">
        <v>1501</v>
      </c>
      <c r="R6735" t="s">
        <v>41</v>
      </c>
      <c r="S6735" t="s">
        <v>42</v>
      </c>
      <c r="T6735" t="s">
        <v>320</v>
      </c>
      <c r="U6735" t="s">
        <v>321</v>
      </c>
      <c r="V6735" t="s">
        <v>33</v>
      </c>
    </row>
    <row r="6736" spans="1:22">
      <c r="A6736" s="4">
        <v>46068</v>
      </c>
      <c r="B6736" t="s">
        <v>5064</v>
      </c>
      <c r="C6736" t="s">
        <v>155</v>
      </c>
      <c r="D6736">
        <v>48</v>
      </c>
      <c r="E6736">
        <v>68500</v>
      </c>
      <c r="F6736">
        <f>Table2[[#This Row],[Đơn Giá Chuẩn]]*Table2[[#This Row],[Tổng số lượng bán]]</f>
        <v>3288000</v>
      </c>
      <c r="G6736">
        <v>0</v>
      </c>
      <c r="H6736">
        <f>Table2[[#This Row],[Doanh số bán]]-Table2[[#This Row],[Chiết khấu]]</f>
        <v>3288000</v>
      </c>
      <c r="K6736" t="s">
        <v>24</v>
      </c>
      <c r="L6736">
        <v>0.35199999999999998</v>
      </c>
      <c r="M6736" t="s">
        <v>319</v>
      </c>
      <c r="N6736" t="s">
        <v>26</v>
      </c>
      <c r="O6736">
        <v>16.896000000000001</v>
      </c>
      <c r="P6736" t="s">
        <v>3291</v>
      </c>
      <c r="Q6736" t="s">
        <v>3292</v>
      </c>
      <c r="R6736" t="s">
        <v>107</v>
      </c>
      <c r="S6736" t="s">
        <v>108</v>
      </c>
      <c r="T6736" t="s">
        <v>320</v>
      </c>
      <c r="U6736" t="s">
        <v>321</v>
      </c>
      <c r="V6736" t="s">
        <v>33</v>
      </c>
    </row>
    <row r="6737" spans="1:22">
      <c r="A6737" s="4">
        <v>46068</v>
      </c>
      <c r="B6737" t="s">
        <v>5064</v>
      </c>
      <c r="C6737" t="s">
        <v>104</v>
      </c>
      <c r="D6737">
        <v>24</v>
      </c>
      <c r="E6737">
        <v>51000</v>
      </c>
      <c r="F6737">
        <f>Table2[[#This Row],[Đơn Giá Chuẩn]]*Table2[[#This Row],[Tổng số lượng bán]]</f>
        <v>1224000</v>
      </c>
      <c r="G6737">
        <v>0</v>
      </c>
      <c r="H6737">
        <f>Table2[[#This Row],[Doanh số bán]]-Table2[[#This Row],[Chiết khấu]]</f>
        <v>1224000</v>
      </c>
      <c r="K6737" t="s">
        <v>24</v>
      </c>
      <c r="L6737">
        <v>0.12</v>
      </c>
      <c r="M6737" t="s">
        <v>319</v>
      </c>
      <c r="N6737" t="s">
        <v>26</v>
      </c>
      <c r="O6737">
        <v>2.88</v>
      </c>
      <c r="P6737" t="s">
        <v>656</v>
      </c>
      <c r="Q6737" t="s">
        <v>657</v>
      </c>
      <c r="R6737" t="s">
        <v>107</v>
      </c>
      <c r="S6737" t="s">
        <v>108</v>
      </c>
      <c r="T6737" t="s">
        <v>320</v>
      </c>
      <c r="U6737" t="s">
        <v>321</v>
      </c>
      <c r="V6737" t="s">
        <v>33</v>
      </c>
    </row>
    <row r="6738" spans="1:22">
      <c r="A6738" s="4">
        <v>46068</v>
      </c>
      <c r="B6738" t="s">
        <v>5064</v>
      </c>
      <c r="C6738" t="s">
        <v>104</v>
      </c>
      <c r="D6738">
        <v>36</v>
      </c>
      <c r="E6738">
        <v>47000</v>
      </c>
      <c r="F6738">
        <f>Table2[[#This Row],[Đơn Giá Chuẩn]]*Table2[[#This Row],[Tổng số lượng bán]]</f>
        <v>1692000</v>
      </c>
      <c r="G6738">
        <v>0</v>
      </c>
      <c r="H6738">
        <f>Table2[[#This Row],[Doanh số bán]]-Table2[[#This Row],[Chiết khấu]]</f>
        <v>1692000</v>
      </c>
      <c r="K6738" t="s">
        <v>24</v>
      </c>
      <c r="L6738">
        <v>0.16</v>
      </c>
      <c r="M6738" t="s">
        <v>319</v>
      </c>
      <c r="N6738" t="s">
        <v>26</v>
      </c>
      <c r="O6738">
        <v>5.76</v>
      </c>
      <c r="P6738" t="s">
        <v>105</v>
      </c>
      <c r="Q6738" t="s">
        <v>106</v>
      </c>
      <c r="R6738" t="s">
        <v>107</v>
      </c>
      <c r="S6738" t="s">
        <v>108</v>
      </c>
      <c r="T6738" t="s">
        <v>320</v>
      </c>
      <c r="U6738" t="s">
        <v>321</v>
      </c>
      <c r="V6738" t="s">
        <v>33</v>
      </c>
    </row>
    <row r="6739" spans="1:22">
      <c r="A6739" s="4">
        <v>46068</v>
      </c>
      <c r="B6739" t="s">
        <v>5065</v>
      </c>
      <c r="C6739" t="s">
        <v>1840</v>
      </c>
      <c r="D6739">
        <v>3</v>
      </c>
      <c r="E6739">
        <v>121000</v>
      </c>
      <c r="F6739">
        <f>Table2[[#This Row],[Đơn Giá Chuẩn]]*Table2[[#This Row],[Tổng số lượng bán]]</f>
        <v>363000</v>
      </c>
      <c r="G6739">
        <v>110186</v>
      </c>
      <c r="H6739">
        <f>Table2[[#This Row],[Doanh số bán]]-Table2[[#This Row],[Chiết khấu]]</f>
        <v>252814</v>
      </c>
      <c r="K6739" t="s">
        <v>24</v>
      </c>
      <c r="L6739">
        <v>0.09</v>
      </c>
      <c r="M6739" t="s">
        <v>319</v>
      </c>
      <c r="N6739" t="s">
        <v>26</v>
      </c>
      <c r="O6739">
        <v>0.27</v>
      </c>
      <c r="P6739" t="s">
        <v>3239</v>
      </c>
      <c r="Q6739" t="s">
        <v>3240</v>
      </c>
      <c r="R6739" t="s">
        <v>107</v>
      </c>
      <c r="S6739" t="s">
        <v>108</v>
      </c>
      <c r="T6739" t="s">
        <v>320</v>
      </c>
      <c r="U6739" t="s">
        <v>321</v>
      </c>
      <c r="V6739" t="s">
        <v>33</v>
      </c>
    </row>
    <row r="6740" spans="1:22">
      <c r="A6740" s="4">
        <v>46091</v>
      </c>
      <c r="B6740" t="s">
        <v>7163</v>
      </c>
      <c r="C6740" t="s">
        <v>83</v>
      </c>
      <c r="D6740">
        <v>1</v>
      </c>
      <c r="E6740">
        <v>144999.56</v>
      </c>
      <c r="F6740">
        <f>Table2[[#This Row],[Đơn Giá Chuẩn]]*Table2[[#This Row],[Tổng số lượng bán]]</f>
        <v>144999.56</v>
      </c>
      <c r="G6740">
        <v>0</v>
      </c>
      <c r="H6740">
        <f>Table2[[#This Row],[Doanh số bán]]-Table2[[#This Row],[Chiết khấu]]</f>
        <v>144999.56</v>
      </c>
      <c r="I6740">
        <v>0</v>
      </c>
      <c r="J6740">
        <v>0</v>
      </c>
      <c r="K6740" t="s">
        <v>50</v>
      </c>
      <c r="L6740">
        <v>0.25</v>
      </c>
      <c r="M6740" t="s">
        <v>37</v>
      </c>
      <c r="N6740" t="s">
        <v>50</v>
      </c>
      <c r="O6740">
        <v>0.25</v>
      </c>
      <c r="P6740" t="s">
        <v>286</v>
      </c>
      <c r="Q6740" t="s">
        <v>287</v>
      </c>
      <c r="R6740" t="s">
        <v>41</v>
      </c>
      <c r="S6740" t="s">
        <v>42</v>
      </c>
      <c r="T6740" t="s">
        <v>74</v>
      </c>
      <c r="U6740" t="s">
        <v>75</v>
      </c>
      <c r="V6740" t="s">
        <v>50</v>
      </c>
    </row>
    <row r="6741" spans="1:22">
      <c r="A6741" s="4">
        <v>46097</v>
      </c>
      <c r="B6741" t="s">
        <v>7279</v>
      </c>
      <c r="C6741" t="s">
        <v>83</v>
      </c>
      <c r="D6741">
        <v>1</v>
      </c>
      <c r="E6741">
        <v>144999.56</v>
      </c>
      <c r="F6741">
        <f>Table2[[#This Row],[Đơn Giá Chuẩn]]*Table2[[#This Row],[Tổng số lượng bán]]</f>
        <v>144999.56</v>
      </c>
      <c r="G6741">
        <v>0</v>
      </c>
      <c r="H6741">
        <f>Table2[[#This Row],[Doanh số bán]]-Table2[[#This Row],[Chiết khấu]]</f>
        <v>144999.56</v>
      </c>
      <c r="I6741">
        <v>0</v>
      </c>
      <c r="J6741">
        <v>0</v>
      </c>
      <c r="K6741" t="s">
        <v>50</v>
      </c>
      <c r="L6741">
        <v>0.25</v>
      </c>
      <c r="M6741" t="s">
        <v>37</v>
      </c>
      <c r="N6741" t="s">
        <v>50</v>
      </c>
      <c r="O6741">
        <v>0.25</v>
      </c>
      <c r="P6741" t="s">
        <v>286</v>
      </c>
      <c r="Q6741" t="s">
        <v>287</v>
      </c>
      <c r="R6741" t="s">
        <v>41</v>
      </c>
      <c r="S6741" t="s">
        <v>42</v>
      </c>
      <c r="T6741" t="s">
        <v>74</v>
      </c>
      <c r="U6741" t="s">
        <v>75</v>
      </c>
      <c r="V6741" t="s">
        <v>50</v>
      </c>
    </row>
    <row r="6742" spans="1:22">
      <c r="A6742" s="4">
        <v>46097</v>
      </c>
      <c r="B6742" t="s">
        <v>7305</v>
      </c>
      <c r="C6742" t="s">
        <v>83</v>
      </c>
      <c r="D6742">
        <v>1</v>
      </c>
      <c r="E6742">
        <v>144999.56</v>
      </c>
      <c r="F6742">
        <f>Table2[[#This Row],[Đơn Giá Chuẩn]]*Table2[[#This Row],[Tổng số lượng bán]]</f>
        <v>144999.56</v>
      </c>
      <c r="G6742">
        <v>0</v>
      </c>
      <c r="H6742">
        <f>Table2[[#This Row],[Doanh số bán]]-Table2[[#This Row],[Chiết khấu]]</f>
        <v>144999.56</v>
      </c>
      <c r="I6742">
        <v>0</v>
      </c>
      <c r="J6742">
        <v>0</v>
      </c>
      <c r="K6742" t="s">
        <v>50</v>
      </c>
      <c r="L6742">
        <v>0.25</v>
      </c>
      <c r="M6742" t="s">
        <v>37</v>
      </c>
      <c r="N6742" t="s">
        <v>50</v>
      </c>
      <c r="O6742">
        <v>0.25</v>
      </c>
      <c r="P6742" t="s">
        <v>286</v>
      </c>
      <c r="Q6742" t="s">
        <v>287</v>
      </c>
      <c r="R6742" t="s">
        <v>41</v>
      </c>
      <c r="S6742" t="s">
        <v>42</v>
      </c>
      <c r="T6742" t="s">
        <v>74</v>
      </c>
      <c r="U6742" t="s">
        <v>75</v>
      </c>
      <c r="V6742" t="s">
        <v>50</v>
      </c>
    </row>
    <row r="6743" spans="1:22">
      <c r="A6743" s="4">
        <v>46102</v>
      </c>
      <c r="B6743" t="s">
        <v>7694</v>
      </c>
      <c r="C6743" t="s">
        <v>83</v>
      </c>
      <c r="D6743">
        <v>1</v>
      </c>
      <c r="E6743">
        <v>144999.56</v>
      </c>
      <c r="F6743">
        <f>Table2[[#This Row],[Đơn Giá Chuẩn]]*Table2[[#This Row],[Tổng số lượng bán]]</f>
        <v>144999.56</v>
      </c>
      <c r="G6743">
        <v>0</v>
      </c>
      <c r="H6743">
        <f>Table2[[#This Row],[Doanh số bán]]-Table2[[#This Row],[Chiết khấu]]</f>
        <v>144999.56</v>
      </c>
      <c r="I6743">
        <v>0</v>
      </c>
      <c r="J6743">
        <v>0</v>
      </c>
      <c r="K6743" t="s">
        <v>50</v>
      </c>
      <c r="L6743">
        <v>0.25</v>
      </c>
      <c r="M6743" t="s">
        <v>37</v>
      </c>
      <c r="N6743" t="s">
        <v>50</v>
      </c>
      <c r="O6743">
        <v>0.25</v>
      </c>
      <c r="P6743" t="s">
        <v>286</v>
      </c>
      <c r="Q6743" t="s">
        <v>287</v>
      </c>
      <c r="R6743" t="s">
        <v>41</v>
      </c>
      <c r="S6743" t="s">
        <v>42</v>
      </c>
      <c r="T6743" t="s">
        <v>74</v>
      </c>
      <c r="U6743" t="s">
        <v>75</v>
      </c>
      <c r="V6743" t="s">
        <v>50</v>
      </c>
    </row>
    <row r="6744" spans="1:22">
      <c r="A6744" s="4">
        <v>46069</v>
      </c>
      <c r="B6744" t="s">
        <v>5068</v>
      </c>
      <c r="C6744" t="s">
        <v>23</v>
      </c>
      <c r="D6744">
        <v>2</v>
      </c>
      <c r="E6744">
        <v>32000</v>
      </c>
      <c r="F6744">
        <f>Table2[[#This Row],[Đơn Giá Chuẩn]]*Table2[[#This Row],[Tổng số lượng bán]]</f>
        <v>64000</v>
      </c>
      <c r="G6744">
        <v>0</v>
      </c>
      <c r="H6744">
        <f>Table2[[#This Row],[Doanh số bán]]-Table2[[#This Row],[Chiết khấu]]</f>
        <v>64000</v>
      </c>
      <c r="K6744" t="s">
        <v>24</v>
      </c>
      <c r="L6744">
        <v>0</v>
      </c>
      <c r="M6744" t="s">
        <v>319</v>
      </c>
      <c r="N6744" t="s">
        <v>26</v>
      </c>
      <c r="O6744">
        <v>0</v>
      </c>
      <c r="P6744" t="s">
        <v>125</v>
      </c>
      <c r="Q6744" t="s">
        <v>126</v>
      </c>
      <c r="R6744" t="s">
        <v>29</v>
      </c>
      <c r="S6744" t="s">
        <v>30</v>
      </c>
      <c r="T6744" t="s">
        <v>320</v>
      </c>
      <c r="U6744" t="s">
        <v>321</v>
      </c>
      <c r="V6744" t="s">
        <v>33</v>
      </c>
    </row>
    <row r="6745" spans="1:22">
      <c r="A6745" s="4">
        <v>46069</v>
      </c>
      <c r="B6745" t="s">
        <v>5068</v>
      </c>
      <c r="C6745" t="s">
        <v>23</v>
      </c>
      <c r="D6745">
        <v>1</v>
      </c>
      <c r="E6745">
        <v>21000</v>
      </c>
      <c r="F6745">
        <f>Table2[[#This Row],[Đơn Giá Chuẩn]]*Table2[[#This Row],[Tổng số lượng bán]]</f>
        <v>21000</v>
      </c>
      <c r="G6745">
        <v>0</v>
      </c>
      <c r="H6745">
        <f>Table2[[#This Row],[Doanh số bán]]-Table2[[#This Row],[Chiết khấu]]</f>
        <v>21000</v>
      </c>
      <c r="K6745" t="s">
        <v>24</v>
      </c>
      <c r="L6745">
        <v>0</v>
      </c>
      <c r="M6745" t="s">
        <v>319</v>
      </c>
      <c r="N6745" t="s">
        <v>26</v>
      </c>
      <c r="O6745">
        <v>0</v>
      </c>
      <c r="P6745" t="s">
        <v>27</v>
      </c>
      <c r="Q6745" t="s">
        <v>28</v>
      </c>
      <c r="R6745" t="s">
        <v>29</v>
      </c>
      <c r="S6745" t="s">
        <v>30</v>
      </c>
      <c r="T6745" t="s">
        <v>320</v>
      </c>
      <c r="U6745" t="s">
        <v>321</v>
      </c>
      <c r="V6745" t="s">
        <v>33</v>
      </c>
    </row>
    <row r="6746" spans="1:22">
      <c r="A6746" s="4">
        <v>46069</v>
      </c>
      <c r="B6746" t="s">
        <v>5069</v>
      </c>
      <c r="C6746" t="s">
        <v>23</v>
      </c>
      <c r="D6746">
        <v>1</v>
      </c>
      <c r="E6746">
        <v>25999.999999999996</v>
      </c>
      <c r="F6746">
        <f>Table2[[#This Row],[Đơn Giá Chuẩn]]*Table2[[#This Row],[Tổng số lượng bán]]</f>
        <v>25999.999999999996</v>
      </c>
      <c r="G6746">
        <v>0</v>
      </c>
      <c r="H6746">
        <f>Table2[[#This Row],[Doanh số bán]]-Table2[[#This Row],[Chiết khấu]]</f>
        <v>25999.999999999996</v>
      </c>
      <c r="K6746" t="s">
        <v>24</v>
      </c>
      <c r="L6746">
        <v>0</v>
      </c>
      <c r="M6746" t="s">
        <v>319</v>
      </c>
      <c r="N6746" t="s">
        <v>26</v>
      </c>
      <c r="O6746">
        <v>0</v>
      </c>
      <c r="P6746" t="s">
        <v>47</v>
      </c>
      <c r="Q6746" t="s">
        <v>48</v>
      </c>
      <c r="R6746" t="s">
        <v>29</v>
      </c>
      <c r="S6746" t="s">
        <v>30</v>
      </c>
      <c r="T6746" t="s">
        <v>320</v>
      </c>
      <c r="U6746" t="s">
        <v>321</v>
      </c>
      <c r="V6746" t="s">
        <v>33</v>
      </c>
    </row>
    <row r="6747" spans="1:22">
      <c r="A6747" s="4">
        <v>46069</v>
      </c>
      <c r="B6747" t="s">
        <v>5069</v>
      </c>
      <c r="C6747" t="s">
        <v>23</v>
      </c>
      <c r="D6747">
        <v>2</v>
      </c>
      <c r="E6747">
        <v>21000</v>
      </c>
      <c r="F6747">
        <f>Table2[[#This Row],[Đơn Giá Chuẩn]]*Table2[[#This Row],[Tổng số lượng bán]]</f>
        <v>42000</v>
      </c>
      <c r="G6747">
        <v>0</v>
      </c>
      <c r="H6747">
        <f>Table2[[#This Row],[Doanh số bán]]-Table2[[#This Row],[Chiết khấu]]</f>
        <v>42000</v>
      </c>
      <c r="K6747" t="s">
        <v>24</v>
      </c>
      <c r="L6747">
        <v>0</v>
      </c>
      <c r="M6747" t="s">
        <v>319</v>
      </c>
      <c r="N6747" t="s">
        <v>26</v>
      </c>
      <c r="O6747">
        <v>0</v>
      </c>
      <c r="P6747" t="s">
        <v>27</v>
      </c>
      <c r="Q6747" t="s">
        <v>28</v>
      </c>
      <c r="R6747" t="s">
        <v>29</v>
      </c>
      <c r="S6747" t="s">
        <v>30</v>
      </c>
      <c r="T6747" t="s">
        <v>320</v>
      </c>
      <c r="U6747" t="s">
        <v>321</v>
      </c>
      <c r="V6747" t="s">
        <v>33</v>
      </c>
    </row>
    <row r="6748" spans="1:22">
      <c r="A6748" s="4">
        <v>46069</v>
      </c>
      <c r="B6748" t="s">
        <v>5070</v>
      </c>
      <c r="C6748" t="s">
        <v>23</v>
      </c>
      <c r="D6748">
        <v>1</v>
      </c>
      <c r="E6748">
        <v>25999.999999999996</v>
      </c>
      <c r="F6748">
        <f>Table2[[#This Row],[Đơn Giá Chuẩn]]*Table2[[#This Row],[Tổng số lượng bán]]</f>
        <v>25999.999999999996</v>
      </c>
      <c r="G6748">
        <v>0</v>
      </c>
      <c r="H6748">
        <f>Table2[[#This Row],[Doanh số bán]]-Table2[[#This Row],[Chiết khấu]]</f>
        <v>25999.999999999996</v>
      </c>
      <c r="K6748" t="s">
        <v>24</v>
      </c>
      <c r="L6748">
        <v>0</v>
      </c>
      <c r="M6748" t="s">
        <v>319</v>
      </c>
      <c r="N6748" t="s">
        <v>26</v>
      </c>
      <c r="O6748">
        <v>0</v>
      </c>
      <c r="P6748" t="s">
        <v>129</v>
      </c>
      <c r="Q6748" t="s">
        <v>130</v>
      </c>
      <c r="R6748" t="s">
        <v>29</v>
      </c>
      <c r="S6748" t="s">
        <v>30</v>
      </c>
      <c r="T6748" t="s">
        <v>320</v>
      </c>
      <c r="U6748" t="s">
        <v>321</v>
      </c>
      <c r="V6748" t="s">
        <v>33</v>
      </c>
    </row>
    <row r="6749" spans="1:22">
      <c r="A6749" s="4">
        <v>46069</v>
      </c>
      <c r="B6749" t="s">
        <v>5070</v>
      </c>
      <c r="C6749" t="s">
        <v>23</v>
      </c>
      <c r="D6749">
        <v>2</v>
      </c>
      <c r="E6749">
        <v>25999.999999999996</v>
      </c>
      <c r="F6749">
        <f>Table2[[#This Row],[Đơn Giá Chuẩn]]*Table2[[#This Row],[Tổng số lượng bán]]</f>
        <v>51999.999999999993</v>
      </c>
      <c r="G6749">
        <v>0</v>
      </c>
      <c r="H6749">
        <f>Table2[[#This Row],[Doanh số bán]]-Table2[[#This Row],[Chiết khấu]]</f>
        <v>51999.999999999993</v>
      </c>
      <c r="K6749" t="s">
        <v>24</v>
      </c>
      <c r="L6749">
        <v>0</v>
      </c>
      <c r="M6749" t="s">
        <v>319</v>
      </c>
      <c r="N6749" t="s">
        <v>26</v>
      </c>
      <c r="O6749">
        <v>0</v>
      </c>
      <c r="P6749" t="s">
        <v>47</v>
      </c>
      <c r="Q6749" t="s">
        <v>48</v>
      </c>
      <c r="R6749" t="s">
        <v>29</v>
      </c>
      <c r="S6749" t="s">
        <v>30</v>
      </c>
      <c r="T6749" t="s">
        <v>320</v>
      </c>
      <c r="U6749" t="s">
        <v>321</v>
      </c>
      <c r="V6749" t="s">
        <v>33</v>
      </c>
    </row>
    <row r="6750" spans="1:22">
      <c r="A6750" s="4">
        <v>46069</v>
      </c>
      <c r="B6750" t="s">
        <v>5070</v>
      </c>
      <c r="C6750" t="s">
        <v>23</v>
      </c>
      <c r="D6750">
        <v>2</v>
      </c>
      <c r="E6750">
        <v>42000</v>
      </c>
      <c r="F6750">
        <f>Table2[[#This Row],[Đơn Giá Chuẩn]]*Table2[[#This Row],[Tổng số lượng bán]]</f>
        <v>84000</v>
      </c>
      <c r="G6750">
        <v>0</v>
      </c>
      <c r="H6750">
        <f>Table2[[#This Row],[Doanh số bán]]-Table2[[#This Row],[Chiết khấu]]</f>
        <v>84000</v>
      </c>
      <c r="K6750" t="s">
        <v>24</v>
      </c>
      <c r="L6750">
        <v>0</v>
      </c>
      <c r="M6750" t="s">
        <v>319</v>
      </c>
      <c r="N6750" t="s">
        <v>26</v>
      </c>
      <c r="O6750">
        <v>0</v>
      </c>
      <c r="P6750" t="s">
        <v>220</v>
      </c>
      <c r="Q6750" t="s">
        <v>221</v>
      </c>
      <c r="R6750" t="s">
        <v>29</v>
      </c>
      <c r="S6750" t="s">
        <v>222</v>
      </c>
      <c r="T6750" t="s">
        <v>320</v>
      </c>
      <c r="U6750" t="s">
        <v>321</v>
      </c>
      <c r="V6750" t="s">
        <v>33</v>
      </c>
    </row>
    <row r="6751" spans="1:22">
      <c r="A6751" s="4">
        <v>46069</v>
      </c>
      <c r="B6751" t="s">
        <v>5071</v>
      </c>
      <c r="C6751" t="s">
        <v>23</v>
      </c>
      <c r="D6751">
        <v>1</v>
      </c>
      <c r="E6751">
        <v>62000</v>
      </c>
      <c r="F6751">
        <f>Table2[[#This Row],[Đơn Giá Chuẩn]]*Table2[[#This Row],[Tổng số lượng bán]]</f>
        <v>62000</v>
      </c>
      <c r="G6751">
        <v>0</v>
      </c>
      <c r="H6751">
        <f>Table2[[#This Row],[Doanh số bán]]-Table2[[#This Row],[Chiết khấu]]</f>
        <v>62000</v>
      </c>
      <c r="K6751" t="s">
        <v>24</v>
      </c>
      <c r="L6751">
        <v>0</v>
      </c>
      <c r="M6751" t="s">
        <v>319</v>
      </c>
      <c r="N6751" t="s">
        <v>26</v>
      </c>
      <c r="O6751">
        <v>0</v>
      </c>
      <c r="P6751" t="s">
        <v>199</v>
      </c>
      <c r="Q6751" t="s">
        <v>200</v>
      </c>
      <c r="R6751" t="s">
        <v>29</v>
      </c>
      <c r="S6751" t="s">
        <v>30</v>
      </c>
      <c r="T6751" t="s">
        <v>320</v>
      </c>
      <c r="U6751" t="s">
        <v>321</v>
      </c>
      <c r="V6751" t="s">
        <v>33</v>
      </c>
    </row>
    <row r="6752" spans="1:22">
      <c r="A6752" s="4">
        <v>46069</v>
      </c>
      <c r="B6752" t="s">
        <v>5072</v>
      </c>
      <c r="C6752" t="s">
        <v>23</v>
      </c>
      <c r="D6752">
        <v>1</v>
      </c>
      <c r="E6752">
        <v>25999.999999999996</v>
      </c>
      <c r="F6752">
        <f>Table2[[#This Row],[Đơn Giá Chuẩn]]*Table2[[#This Row],[Tổng số lượng bán]]</f>
        <v>25999.999999999996</v>
      </c>
      <c r="G6752">
        <v>0</v>
      </c>
      <c r="H6752">
        <f>Table2[[#This Row],[Doanh số bán]]-Table2[[#This Row],[Chiết khấu]]</f>
        <v>25999.999999999996</v>
      </c>
      <c r="K6752" t="s">
        <v>24</v>
      </c>
      <c r="L6752">
        <v>0</v>
      </c>
      <c r="M6752" t="s">
        <v>319</v>
      </c>
      <c r="N6752" t="s">
        <v>26</v>
      </c>
      <c r="O6752">
        <v>0</v>
      </c>
      <c r="P6752" t="s">
        <v>47</v>
      </c>
      <c r="Q6752" t="s">
        <v>48</v>
      </c>
      <c r="R6752" t="s">
        <v>29</v>
      </c>
      <c r="S6752" t="s">
        <v>30</v>
      </c>
      <c r="T6752" t="s">
        <v>320</v>
      </c>
      <c r="U6752" t="s">
        <v>321</v>
      </c>
      <c r="V6752" t="s">
        <v>33</v>
      </c>
    </row>
    <row r="6753" spans="1:22">
      <c r="A6753" s="4">
        <v>46069</v>
      </c>
      <c r="B6753" t="s">
        <v>5073</v>
      </c>
      <c r="C6753" t="s">
        <v>23</v>
      </c>
      <c r="D6753">
        <v>2</v>
      </c>
      <c r="E6753">
        <v>47000</v>
      </c>
      <c r="F6753">
        <f>Table2[[#This Row],[Đơn Giá Chuẩn]]*Table2[[#This Row],[Tổng số lượng bán]]</f>
        <v>94000</v>
      </c>
      <c r="G6753">
        <v>0</v>
      </c>
      <c r="H6753">
        <f>Table2[[#This Row],[Doanh số bán]]-Table2[[#This Row],[Chiết khấu]]</f>
        <v>94000</v>
      </c>
      <c r="K6753" t="s">
        <v>24</v>
      </c>
      <c r="L6753">
        <v>0</v>
      </c>
      <c r="M6753" t="s">
        <v>319</v>
      </c>
      <c r="N6753" t="s">
        <v>26</v>
      </c>
      <c r="O6753">
        <v>0</v>
      </c>
      <c r="P6753" t="s">
        <v>913</v>
      </c>
      <c r="Q6753" t="s">
        <v>914</v>
      </c>
      <c r="R6753" t="s">
        <v>29</v>
      </c>
      <c r="S6753" t="s">
        <v>30</v>
      </c>
      <c r="T6753" t="s">
        <v>320</v>
      </c>
      <c r="U6753" t="s">
        <v>321</v>
      </c>
      <c r="V6753" t="s">
        <v>33</v>
      </c>
    </row>
    <row r="6754" spans="1:22">
      <c r="A6754" s="4">
        <v>46069</v>
      </c>
      <c r="B6754" t="s">
        <v>5073</v>
      </c>
      <c r="C6754" t="s">
        <v>23</v>
      </c>
      <c r="D6754">
        <v>1</v>
      </c>
      <c r="E6754">
        <v>25999.999999999996</v>
      </c>
      <c r="F6754">
        <f>Table2[[#This Row],[Đơn Giá Chuẩn]]*Table2[[#This Row],[Tổng số lượng bán]]</f>
        <v>25999.999999999996</v>
      </c>
      <c r="G6754">
        <v>0</v>
      </c>
      <c r="H6754">
        <f>Table2[[#This Row],[Doanh số bán]]-Table2[[#This Row],[Chiết khấu]]</f>
        <v>25999.999999999996</v>
      </c>
      <c r="K6754" t="s">
        <v>24</v>
      </c>
      <c r="L6754">
        <v>0</v>
      </c>
      <c r="M6754" t="s">
        <v>319</v>
      </c>
      <c r="N6754" t="s">
        <v>26</v>
      </c>
      <c r="O6754">
        <v>0</v>
      </c>
      <c r="P6754" t="s">
        <v>47</v>
      </c>
      <c r="Q6754" t="s">
        <v>48</v>
      </c>
      <c r="R6754" t="s">
        <v>29</v>
      </c>
      <c r="S6754" t="s">
        <v>30</v>
      </c>
      <c r="T6754" t="s">
        <v>320</v>
      </c>
      <c r="U6754" t="s">
        <v>321</v>
      </c>
      <c r="V6754" t="s">
        <v>33</v>
      </c>
    </row>
    <row r="6755" spans="1:22">
      <c r="A6755" s="4">
        <v>46069</v>
      </c>
      <c r="B6755" t="s">
        <v>5074</v>
      </c>
      <c r="C6755" t="s">
        <v>23</v>
      </c>
      <c r="D6755">
        <v>1</v>
      </c>
      <c r="E6755">
        <v>25999.999999999996</v>
      </c>
      <c r="F6755">
        <f>Table2[[#This Row],[Đơn Giá Chuẩn]]*Table2[[#This Row],[Tổng số lượng bán]]</f>
        <v>25999.999999999996</v>
      </c>
      <c r="G6755">
        <v>0</v>
      </c>
      <c r="H6755">
        <f>Table2[[#This Row],[Doanh số bán]]-Table2[[#This Row],[Chiết khấu]]</f>
        <v>25999.999999999996</v>
      </c>
      <c r="K6755" t="s">
        <v>24</v>
      </c>
      <c r="L6755">
        <v>0</v>
      </c>
      <c r="M6755" t="s">
        <v>319</v>
      </c>
      <c r="N6755" t="s">
        <v>26</v>
      </c>
      <c r="O6755">
        <v>0</v>
      </c>
      <c r="P6755" t="s">
        <v>47</v>
      </c>
      <c r="Q6755" t="s">
        <v>48</v>
      </c>
      <c r="R6755" t="s">
        <v>29</v>
      </c>
      <c r="S6755" t="s">
        <v>30</v>
      </c>
      <c r="T6755" t="s">
        <v>320</v>
      </c>
      <c r="U6755" t="s">
        <v>321</v>
      </c>
      <c r="V6755" t="s">
        <v>33</v>
      </c>
    </row>
    <row r="6756" spans="1:22">
      <c r="A6756" s="4">
        <v>46069</v>
      </c>
      <c r="B6756" t="s">
        <v>5075</v>
      </c>
      <c r="C6756" t="s">
        <v>23</v>
      </c>
      <c r="D6756">
        <v>4</v>
      </c>
      <c r="E6756">
        <v>21000</v>
      </c>
      <c r="F6756">
        <f>Table2[[#This Row],[Đơn Giá Chuẩn]]*Table2[[#This Row],[Tổng số lượng bán]]</f>
        <v>84000</v>
      </c>
      <c r="G6756">
        <v>0</v>
      </c>
      <c r="H6756">
        <f>Table2[[#This Row],[Doanh số bán]]-Table2[[#This Row],[Chiết khấu]]</f>
        <v>84000</v>
      </c>
      <c r="K6756" t="s">
        <v>24</v>
      </c>
      <c r="L6756">
        <v>0</v>
      </c>
      <c r="M6756" t="s">
        <v>319</v>
      </c>
      <c r="N6756" t="s">
        <v>26</v>
      </c>
      <c r="O6756">
        <v>0</v>
      </c>
      <c r="P6756" t="s">
        <v>27</v>
      </c>
      <c r="Q6756" t="s">
        <v>28</v>
      </c>
      <c r="R6756" t="s">
        <v>29</v>
      </c>
      <c r="S6756" t="s">
        <v>30</v>
      </c>
      <c r="T6756" t="s">
        <v>320</v>
      </c>
      <c r="U6756" t="s">
        <v>321</v>
      </c>
      <c r="V6756" t="s">
        <v>33</v>
      </c>
    </row>
    <row r="6757" spans="1:22">
      <c r="A6757" s="4">
        <v>46069</v>
      </c>
      <c r="B6757" t="s">
        <v>5076</v>
      </c>
      <c r="C6757" t="s">
        <v>23</v>
      </c>
      <c r="D6757">
        <v>1</v>
      </c>
      <c r="E6757">
        <v>21000</v>
      </c>
      <c r="F6757">
        <f>Table2[[#This Row],[Đơn Giá Chuẩn]]*Table2[[#This Row],[Tổng số lượng bán]]</f>
        <v>21000</v>
      </c>
      <c r="G6757">
        <v>0</v>
      </c>
      <c r="H6757">
        <f>Table2[[#This Row],[Doanh số bán]]-Table2[[#This Row],[Chiết khấu]]</f>
        <v>21000</v>
      </c>
      <c r="K6757" t="s">
        <v>24</v>
      </c>
      <c r="L6757">
        <v>0</v>
      </c>
      <c r="M6757" t="s">
        <v>319</v>
      </c>
      <c r="N6757" t="s">
        <v>26</v>
      </c>
      <c r="O6757">
        <v>0</v>
      </c>
      <c r="P6757" t="s">
        <v>27</v>
      </c>
      <c r="Q6757" t="s">
        <v>28</v>
      </c>
      <c r="R6757" t="s">
        <v>29</v>
      </c>
      <c r="S6757" t="s">
        <v>30</v>
      </c>
      <c r="T6757" t="s">
        <v>320</v>
      </c>
      <c r="U6757" t="s">
        <v>321</v>
      </c>
      <c r="V6757" t="s">
        <v>33</v>
      </c>
    </row>
    <row r="6758" spans="1:22">
      <c r="A6758" s="4">
        <v>46069</v>
      </c>
      <c r="B6758" t="s">
        <v>5077</v>
      </c>
      <c r="C6758" t="s">
        <v>23</v>
      </c>
      <c r="D6758">
        <v>1</v>
      </c>
      <c r="E6758">
        <v>32000</v>
      </c>
      <c r="F6758">
        <f>Table2[[#This Row],[Đơn Giá Chuẩn]]*Table2[[#This Row],[Tổng số lượng bán]]</f>
        <v>32000</v>
      </c>
      <c r="G6758">
        <v>0</v>
      </c>
      <c r="H6758">
        <f>Table2[[#This Row],[Doanh số bán]]-Table2[[#This Row],[Chiết khấu]]</f>
        <v>32000</v>
      </c>
      <c r="K6758" t="s">
        <v>24</v>
      </c>
      <c r="L6758">
        <v>0</v>
      </c>
      <c r="M6758" t="s">
        <v>319</v>
      </c>
      <c r="N6758" t="s">
        <v>26</v>
      </c>
      <c r="O6758">
        <v>0</v>
      </c>
      <c r="P6758" t="s">
        <v>527</v>
      </c>
      <c r="Q6758" t="s">
        <v>528</v>
      </c>
      <c r="R6758" t="s">
        <v>29</v>
      </c>
      <c r="S6758" t="s">
        <v>30</v>
      </c>
      <c r="T6758" t="s">
        <v>320</v>
      </c>
      <c r="U6758" t="s">
        <v>321</v>
      </c>
      <c r="V6758" t="s">
        <v>33</v>
      </c>
    </row>
    <row r="6759" spans="1:22">
      <c r="A6759" s="4">
        <v>46069</v>
      </c>
      <c r="B6759" t="s">
        <v>5078</v>
      </c>
      <c r="C6759" t="s">
        <v>23</v>
      </c>
      <c r="D6759">
        <v>2</v>
      </c>
      <c r="E6759">
        <v>25999.999999999996</v>
      </c>
      <c r="F6759">
        <f>Table2[[#This Row],[Đơn Giá Chuẩn]]*Table2[[#This Row],[Tổng số lượng bán]]</f>
        <v>51999.999999999993</v>
      </c>
      <c r="G6759">
        <v>0</v>
      </c>
      <c r="H6759">
        <f>Table2[[#This Row],[Doanh số bán]]-Table2[[#This Row],[Chiết khấu]]</f>
        <v>51999.999999999993</v>
      </c>
      <c r="K6759" t="s">
        <v>24</v>
      </c>
      <c r="L6759">
        <v>0</v>
      </c>
      <c r="M6759" t="s">
        <v>319</v>
      </c>
      <c r="N6759" t="s">
        <v>26</v>
      </c>
      <c r="O6759">
        <v>0</v>
      </c>
      <c r="P6759" t="s">
        <v>47</v>
      </c>
      <c r="Q6759" t="s">
        <v>48</v>
      </c>
      <c r="R6759" t="s">
        <v>29</v>
      </c>
      <c r="S6759" t="s">
        <v>30</v>
      </c>
      <c r="T6759" t="s">
        <v>320</v>
      </c>
      <c r="U6759" t="s">
        <v>321</v>
      </c>
      <c r="V6759" t="s">
        <v>33</v>
      </c>
    </row>
    <row r="6760" spans="1:22">
      <c r="A6760" s="4">
        <v>46069</v>
      </c>
      <c r="B6760" t="s">
        <v>5078</v>
      </c>
      <c r="C6760" t="s">
        <v>23</v>
      </c>
      <c r="D6760">
        <v>1</v>
      </c>
      <c r="E6760">
        <v>62000</v>
      </c>
      <c r="F6760">
        <f>Table2[[#This Row],[Đơn Giá Chuẩn]]*Table2[[#This Row],[Tổng số lượng bán]]</f>
        <v>62000</v>
      </c>
      <c r="G6760">
        <v>0</v>
      </c>
      <c r="H6760">
        <f>Table2[[#This Row],[Doanh số bán]]-Table2[[#This Row],[Chiết khấu]]</f>
        <v>62000</v>
      </c>
      <c r="K6760" t="s">
        <v>24</v>
      </c>
      <c r="L6760">
        <v>0</v>
      </c>
      <c r="M6760" t="s">
        <v>319</v>
      </c>
      <c r="N6760" t="s">
        <v>26</v>
      </c>
      <c r="O6760">
        <v>0</v>
      </c>
      <c r="P6760" t="s">
        <v>199</v>
      </c>
      <c r="Q6760" t="s">
        <v>200</v>
      </c>
      <c r="R6760" t="s">
        <v>29</v>
      </c>
      <c r="S6760" t="s">
        <v>30</v>
      </c>
      <c r="T6760" t="s">
        <v>320</v>
      </c>
      <c r="U6760" t="s">
        <v>321</v>
      </c>
      <c r="V6760" t="s">
        <v>33</v>
      </c>
    </row>
    <row r="6761" spans="1:22">
      <c r="A6761" s="4">
        <v>46069</v>
      </c>
      <c r="B6761" t="s">
        <v>5079</v>
      </c>
      <c r="C6761" t="s">
        <v>23</v>
      </c>
      <c r="D6761">
        <v>2</v>
      </c>
      <c r="E6761">
        <v>37000</v>
      </c>
      <c r="F6761">
        <f>Table2[[#This Row],[Đơn Giá Chuẩn]]*Table2[[#This Row],[Tổng số lượng bán]]</f>
        <v>74000</v>
      </c>
      <c r="G6761">
        <v>0</v>
      </c>
      <c r="H6761">
        <f>Table2[[#This Row],[Doanh số bán]]-Table2[[#This Row],[Chiết khấu]]</f>
        <v>74000</v>
      </c>
      <c r="K6761" t="s">
        <v>24</v>
      </c>
      <c r="L6761">
        <v>0</v>
      </c>
      <c r="M6761" t="s">
        <v>319</v>
      </c>
      <c r="N6761" t="s">
        <v>26</v>
      </c>
      <c r="O6761">
        <v>0</v>
      </c>
      <c r="P6761" t="s">
        <v>246</v>
      </c>
      <c r="Q6761" t="s">
        <v>247</v>
      </c>
      <c r="R6761" t="s">
        <v>29</v>
      </c>
      <c r="S6761" t="s">
        <v>30</v>
      </c>
      <c r="T6761" t="s">
        <v>320</v>
      </c>
      <c r="U6761" t="s">
        <v>321</v>
      </c>
      <c r="V6761" t="s">
        <v>33</v>
      </c>
    </row>
    <row r="6762" spans="1:22">
      <c r="A6762" s="4">
        <v>46069</v>
      </c>
      <c r="B6762" t="s">
        <v>5080</v>
      </c>
      <c r="C6762" t="s">
        <v>23</v>
      </c>
      <c r="D6762">
        <v>2</v>
      </c>
      <c r="E6762">
        <v>62000</v>
      </c>
      <c r="F6762">
        <f>Table2[[#This Row],[Đơn Giá Chuẩn]]*Table2[[#This Row],[Tổng số lượng bán]]</f>
        <v>124000</v>
      </c>
      <c r="G6762">
        <v>0</v>
      </c>
      <c r="H6762">
        <f>Table2[[#This Row],[Doanh số bán]]-Table2[[#This Row],[Chiết khấu]]</f>
        <v>124000</v>
      </c>
      <c r="K6762" t="s">
        <v>24</v>
      </c>
      <c r="L6762">
        <v>0</v>
      </c>
      <c r="M6762" t="s">
        <v>319</v>
      </c>
      <c r="N6762" t="s">
        <v>26</v>
      </c>
      <c r="O6762">
        <v>0</v>
      </c>
      <c r="P6762" t="s">
        <v>199</v>
      </c>
      <c r="Q6762" t="s">
        <v>200</v>
      </c>
      <c r="R6762" t="s">
        <v>29</v>
      </c>
      <c r="S6762" t="s">
        <v>30</v>
      </c>
      <c r="T6762" t="s">
        <v>320</v>
      </c>
      <c r="U6762" t="s">
        <v>321</v>
      </c>
      <c r="V6762" t="s">
        <v>33</v>
      </c>
    </row>
    <row r="6763" spans="1:22">
      <c r="A6763" s="4">
        <v>46069</v>
      </c>
      <c r="B6763" t="s">
        <v>5081</v>
      </c>
      <c r="C6763" t="s">
        <v>23</v>
      </c>
      <c r="D6763">
        <v>1</v>
      </c>
      <c r="E6763">
        <v>21000</v>
      </c>
      <c r="F6763">
        <f>Table2[[#This Row],[Đơn Giá Chuẩn]]*Table2[[#This Row],[Tổng số lượng bán]]</f>
        <v>21000</v>
      </c>
      <c r="G6763">
        <v>0</v>
      </c>
      <c r="H6763">
        <f>Table2[[#This Row],[Doanh số bán]]-Table2[[#This Row],[Chiết khấu]]</f>
        <v>21000</v>
      </c>
      <c r="K6763" t="s">
        <v>24</v>
      </c>
      <c r="L6763">
        <v>0</v>
      </c>
      <c r="M6763" t="s">
        <v>319</v>
      </c>
      <c r="N6763" t="s">
        <v>26</v>
      </c>
      <c r="O6763">
        <v>0</v>
      </c>
      <c r="P6763" t="s">
        <v>169</v>
      </c>
      <c r="Q6763" t="s">
        <v>170</v>
      </c>
      <c r="R6763" t="s">
        <v>29</v>
      </c>
      <c r="S6763" t="s">
        <v>30</v>
      </c>
      <c r="T6763" t="s">
        <v>320</v>
      </c>
      <c r="U6763" t="s">
        <v>321</v>
      </c>
      <c r="V6763" t="s">
        <v>33</v>
      </c>
    </row>
    <row r="6764" spans="1:22">
      <c r="A6764" s="4">
        <v>46069</v>
      </c>
      <c r="B6764" t="s">
        <v>5081</v>
      </c>
      <c r="C6764" t="s">
        <v>23</v>
      </c>
      <c r="D6764">
        <v>1</v>
      </c>
      <c r="E6764">
        <v>37000</v>
      </c>
      <c r="F6764">
        <f>Table2[[#This Row],[Đơn Giá Chuẩn]]*Table2[[#This Row],[Tổng số lượng bán]]</f>
        <v>37000</v>
      </c>
      <c r="G6764">
        <v>0</v>
      </c>
      <c r="H6764">
        <f>Table2[[#This Row],[Doanh số bán]]-Table2[[#This Row],[Chiết khấu]]</f>
        <v>37000</v>
      </c>
      <c r="K6764" t="s">
        <v>24</v>
      </c>
      <c r="L6764">
        <v>0</v>
      </c>
      <c r="M6764" t="s">
        <v>319</v>
      </c>
      <c r="N6764" t="s">
        <v>26</v>
      </c>
      <c r="O6764">
        <v>0</v>
      </c>
      <c r="P6764" t="s">
        <v>633</v>
      </c>
      <c r="Q6764" t="s">
        <v>634</v>
      </c>
      <c r="R6764" t="s">
        <v>29</v>
      </c>
      <c r="S6764" t="s">
        <v>91</v>
      </c>
      <c r="T6764" t="s">
        <v>320</v>
      </c>
      <c r="U6764" t="s">
        <v>321</v>
      </c>
      <c r="V6764" t="s">
        <v>33</v>
      </c>
    </row>
    <row r="6765" spans="1:22">
      <c r="A6765" s="4">
        <v>46069</v>
      </c>
      <c r="B6765" t="s">
        <v>5081</v>
      </c>
      <c r="C6765" t="s">
        <v>23</v>
      </c>
      <c r="D6765">
        <v>1</v>
      </c>
      <c r="E6765">
        <v>37000</v>
      </c>
      <c r="F6765">
        <f>Table2[[#This Row],[Đơn Giá Chuẩn]]*Table2[[#This Row],[Tổng số lượng bán]]</f>
        <v>37000</v>
      </c>
      <c r="G6765">
        <v>0</v>
      </c>
      <c r="H6765">
        <f>Table2[[#This Row],[Doanh số bán]]-Table2[[#This Row],[Chiết khấu]]</f>
        <v>37000</v>
      </c>
      <c r="K6765" t="s">
        <v>24</v>
      </c>
      <c r="L6765">
        <v>0</v>
      </c>
      <c r="M6765" t="s">
        <v>319</v>
      </c>
      <c r="N6765" t="s">
        <v>26</v>
      </c>
      <c r="O6765">
        <v>0</v>
      </c>
      <c r="P6765" t="s">
        <v>246</v>
      </c>
      <c r="Q6765" t="s">
        <v>247</v>
      </c>
      <c r="R6765" t="s">
        <v>29</v>
      </c>
      <c r="S6765" t="s">
        <v>30</v>
      </c>
      <c r="T6765" t="s">
        <v>320</v>
      </c>
      <c r="U6765" t="s">
        <v>321</v>
      </c>
      <c r="V6765" t="s">
        <v>33</v>
      </c>
    </row>
    <row r="6766" spans="1:22">
      <c r="A6766" s="4">
        <v>46069</v>
      </c>
      <c r="B6766" t="s">
        <v>5081</v>
      </c>
      <c r="C6766" t="s">
        <v>23</v>
      </c>
      <c r="D6766">
        <v>1</v>
      </c>
      <c r="E6766">
        <v>52000</v>
      </c>
      <c r="F6766">
        <f>Table2[[#This Row],[Đơn Giá Chuẩn]]*Table2[[#This Row],[Tổng số lượng bán]]</f>
        <v>52000</v>
      </c>
      <c r="G6766">
        <v>0</v>
      </c>
      <c r="H6766">
        <f>Table2[[#This Row],[Doanh số bán]]-Table2[[#This Row],[Chiết khấu]]</f>
        <v>52000</v>
      </c>
      <c r="K6766" t="s">
        <v>24</v>
      </c>
      <c r="L6766">
        <v>0</v>
      </c>
      <c r="M6766" t="s">
        <v>319</v>
      </c>
      <c r="N6766" t="s">
        <v>26</v>
      </c>
      <c r="O6766">
        <v>0</v>
      </c>
      <c r="P6766" t="s">
        <v>763</v>
      </c>
      <c r="Q6766" t="s">
        <v>764</v>
      </c>
      <c r="R6766" t="s">
        <v>29</v>
      </c>
      <c r="S6766" t="s">
        <v>30</v>
      </c>
      <c r="T6766" t="s">
        <v>320</v>
      </c>
      <c r="U6766" t="s">
        <v>321</v>
      </c>
      <c r="V6766" t="s">
        <v>33</v>
      </c>
    </row>
    <row r="6767" spans="1:22">
      <c r="A6767" s="4">
        <v>46075</v>
      </c>
      <c r="B6767" t="s">
        <v>5082</v>
      </c>
      <c r="C6767" t="s">
        <v>23</v>
      </c>
      <c r="D6767">
        <v>1</v>
      </c>
      <c r="E6767">
        <v>25999.999999999996</v>
      </c>
      <c r="F6767">
        <f>Table2[[#This Row],[Đơn Giá Chuẩn]]*Table2[[#This Row],[Tổng số lượng bán]]</f>
        <v>25999.999999999996</v>
      </c>
      <c r="G6767">
        <v>0</v>
      </c>
      <c r="H6767">
        <f>Table2[[#This Row],[Doanh số bán]]-Table2[[#This Row],[Chiết khấu]]</f>
        <v>25999.999999999996</v>
      </c>
      <c r="K6767" t="s">
        <v>24</v>
      </c>
      <c r="L6767">
        <v>0</v>
      </c>
      <c r="M6767" t="s">
        <v>319</v>
      </c>
      <c r="N6767" t="s">
        <v>26</v>
      </c>
      <c r="O6767">
        <v>0</v>
      </c>
      <c r="P6767" t="s">
        <v>47</v>
      </c>
      <c r="Q6767" t="s">
        <v>48</v>
      </c>
      <c r="R6767" t="s">
        <v>29</v>
      </c>
      <c r="S6767" t="s">
        <v>30</v>
      </c>
      <c r="T6767" t="s">
        <v>320</v>
      </c>
      <c r="U6767" t="s">
        <v>321</v>
      </c>
      <c r="V6767" t="s">
        <v>33</v>
      </c>
    </row>
    <row r="6768" spans="1:22">
      <c r="A6768" s="4">
        <v>46075</v>
      </c>
      <c r="B6768" t="s">
        <v>5083</v>
      </c>
      <c r="C6768" t="s">
        <v>23</v>
      </c>
      <c r="D6768">
        <v>1</v>
      </c>
      <c r="E6768">
        <v>21000</v>
      </c>
      <c r="F6768">
        <f>Table2[[#This Row],[Đơn Giá Chuẩn]]*Table2[[#This Row],[Tổng số lượng bán]]</f>
        <v>21000</v>
      </c>
      <c r="G6768">
        <v>0</v>
      </c>
      <c r="H6768">
        <f>Table2[[#This Row],[Doanh số bán]]-Table2[[#This Row],[Chiết khấu]]</f>
        <v>21000</v>
      </c>
      <c r="K6768" t="s">
        <v>24</v>
      </c>
      <c r="L6768">
        <v>0</v>
      </c>
      <c r="M6768" t="s">
        <v>319</v>
      </c>
      <c r="N6768" t="s">
        <v>26</v>
      </c>
      <c r="O6768">
        <v>0</v>
      </c>
      <c r="P6768" t="s">
        <v>27</v>
      </c>
      <c r="Q6768" t="s">
        <v>28</v>
      </c>
      <c r="R6768" t="s">
        <v>29</v>
      </c>
      <c r="S6768" t="s">
        <v>30</v>
      </c>
      <c r="T6768" t="s">
        <v>320</v>
      </c>
      <c r="U6768" t="s">
        <v>321</v>
      </c>
      <c r="V6768" t="s">
        <v>33</v>
      </c>
    </row>
    <row r="6769" spans="1:22">
      <c r="A6769" s="4">
        <v>46075</v>
      </c>
      <c r="B6769" t="s">
        <v>5084</v>
      </c>
      <c r="C6769" t="s">
        <v>23</v>
      </c>
      <c r="D6769">
        <v>4</v>
      </c>
      <c r="E6769">
        <v>25999.999999999996</v>
      </c>
      <c r="F6769">
        <f>Table2[[#This Row],[Đơn Giá Chuẩn]]*Table2[[#This Row],[Tổng số lượng bán]]</f>
        <v>103999.99999999999</v>
      </c>
      <c r="G6769">
        <v>0</v>
      </c>
      <c r="H6769">
        <f>Table2[[#This Row],[Doanh số bán]]-Table2[[#This Row],[Chiết khấu]]</f>
        <v>103999.99999999999</v>
      </c>
      <c r="K6769" t="s">
        <v>24</v>
      </c>
      <c r="L6769">
        <v>0</v>
      </c>
      <c r="M6769" t="s">
        <v>319</v>
      </c>
      <c r="N6769" t="s">
        <v>26</v>
      </c>
      <c r="O6769">
        <v>0</v>
      </c>
      <c r="P6769" t="s">
        <v>47</v>
      </c>
      <c r="Q6769" t="s">
        <v>48</v>
      </c>
      <c r="R6769" t="s">
        <v>29</v>
      </c>
      <c r="S6769" t="s">
        <v>30</v>
      </c>
      <c r="T6769" t="s">
        <v>320</v>
      </c>
      <c r="U6769" t="s">
        <v>321</v>
      </c>
      <c r="V6769" t="s">
        <v>33</v>
      </c>
    </row>
    <row r="6770" spans="1:22">
      <c r="A6770" s="4">
        <v>46075</v>
      </c>
      <c r="B6770" t="s">
        <v>5085</v>
      </c>
      <c r="C6770" t="s">
        <v>23</v>
      </c>
      <c r="D6770">
        <v>2</v>
      </c>
      <c r="E6770">
        <v>32000</v>
      </c>
      <c r="F6770">
        <f>Table2[[#This Row],[Đơn Giá Chuẩn]]*Table2[[#This Row],[Tổng số lượng bán]]</f>
        <v>64000</v>
      </c>
      <c r="G6770">
        <v>0</v>
      </c>
      <c r="H6770">
        <f>Table2[[#This Row],[Doanh số bán]]-Table2[[#This Row],[Chiết khấu]]</f>
        <v>64000</v>
      </c>
      <c r="K6770" t="s">
        <v>24</v>
      </c>
      <c r="L6770">
        <v>0</v>
      </c>
      <c r="M6770" t="s">
        <v>319</v>
      </c>
      <c r="N6770" t="s">
        <v>26</v>
      </c>
      <c r="O6770">
        <v>0</v>
      </c>
      <c r="P6770" t="s">
        <v>873</v>
      </c>
      <c r="Q6770" t="s">
        <v>874</v>
      </c>
      <c r="R6770" t="s">
        <v>29</v>
      </c>
      <c r="S6770" t="s">
        <v>30</v>
      </c>
      <c r="T6770" t="s">
        <v>320</v>
      </c>
      <c r="U6770" t="s">
        <v>321</v>
      </c>
      <c r="V6770" t="s">
        <v>33</v>
      </c>
    </row>
    <row r="6771" spans="1:22">
      <c r="A6771" s="4">
        <v>46075</v>
      </c>
      <c r="B6771" t="s">
        <v>5086</v>
      </c>
      <c r="C6771" t="s">
        <v>23</v>
      </c>
      <c r="D6771">
        <v>1</v>
      </c>
      <c r="E6771">
        <v>25999.999999999996</v>
      </c>
      <c r="F6771">
        <f>Table2[[#This Row],[Đơn Giá Chuẩn]]*Table2[[#This Row],[Tổng số lượng bán]]</f>
        <v>25999.999999999996</v>
      </c>
      <c r="G6771">
        <v>0</v>
      </c>
      <c r="H6771">
        <f>Table2[[#This Row],[Doanh số bán]]-Table2[[#This Row],[Chiết khấu]]</f>
        <v>25999.999999999996</v>
      </c>
      <c r="K6771" t="s">
        <v>24</v>
      </c>
      <c r="L6771">
        <v>0</v>
      </c>
      <c r="M6771" t="s">
        <v>319</v>
      </c>
      <c r="N6771" t="s">
        <v>26</v>
      </c>
      <c r="O6771">
        <v>0</v>
      </c>
      <c r="P6771" t="s">
        <v>129</v>
      </c>
      <c r="Q6771" t="s">
        <v>130</v>
      </c>
      <c r="R6771" t="s">
        <v>29</v>
      </c>
      <c r="S6771" t="s">
        <v>30</v>
      </c>
      <c r="T6771" t="s">
        <v>320</v>
      </c>
      <c r="U6771" t="s">
        <v>321</v>
      </c>
      <c r="V6771" t="s">
        <v>33</v>
      </c>
    </row>
    <row r="6772" spans="1:22">
      <c r="A6772" s="4">
        <v>46075</v>
      </c>
      <c r="B6772" t="s">
        <v>5087</v>
      </c>
      <c r="C6772" t="s">
        <v>23</v>
      </c>
      <c r="D6772">
        <v>6</v>
      </c>
      <c r="E6772">
        <v>25999.999999999996</v>
      </c>
      <c r="F6772">
        <f>Table2[[#This Row],[Đơn Giá Chuẩn]]*Table2[[#This Row],[Tổng số lượng bán]]</f>
        <v>155999.99999999997</v>
      </c>
      <c r="G6772">
        <v>0</v>
      </c>
      <c r="H6772">
        <f>Table2[[#This Row],[Doanh số bán]]-Table2[[#This Row],[Chiết khấu]]</f>
        <v>155999.99999999997</v>
      </c>
      <c r="K6772" t="s">
        <v>24</v>
      </c>
      <c r="L6772">
        <v>0</v>
      </c>
      <c r="M6772" t="s">
        <v>319</v>
      </c>
      <c r="N6772" t="s">
        <v>26</v>
      </c>
      <c r="O6772">
        <v>0</v>
      </c>
      <c r="P6772" t="s">
        <v>47</v>
      </c>
      <c r="Q6772" t="s">
        <v>48</v>
      </c>
      <c r="R6772" t="s">
        <v>29</v>
      </c>
      <c r="S6772" t="s">
        <v>30</v>
      </c>
      <c r="T6772" t="s">
        <v>320</v>
      </c>
      <c r="U6772" t="s">
        <v>321</v>
      </c>
      <c r="V6772" t="s">
        <v>33</v>
      </c>
    </row>
    <row r="6773" spans="1:22">
      <c r="A6773" s="4">
        <v>46075</v>
      </c>
      <c r="B6773" t="s">
        <v>5088</v>
      </c>
      <c r="C6773" t="s">
        <v>23</v>
      </c>
      <c r="D6773">
        <v>1</v>
      </c>
      <c r="E6773">
        <v>25999.999999999996</v>
      </c>
      <c r="F6773">
        <f>Table2[[#This Row],[Đơn Giá Chuẩn]]*Table2[[#This Row],[Tổng số lượng bán]]</f>
        <v>25999.999999999996</v>
      </c>
      <c r="G6773">
        <v>0</v>
      </c>
      <c r="H6773">
        <f>Table2[[#This Row],[Doanh số bán]]-Table2[[#This Row],[Chiết khấu]]</f>
        <v>25999.999999999996</v>
      </c>
      <c r="K6773" t="s">
        <v>24</v>
      </c>
      <c r="L6773">
        <v>0</v>
      </c>
      <c r="M6773" t="s">
        <v>319</v>
      </c>
      <c r="N6773" t="s">
        <v>26</v>
      </c>
      <c r="O6773">
        <v>0</v>
      </c>
      <c r="P6773" t="s">
        <v>47</v>
      </c>
      <c r="Q6773" t="s">
        <v>48</v>
      </c>
      <c r="R6773" t="s">
        <v>29</v>
      </c>
      <c r="S6773" t="s">
        <v>30</v>
      </c>
      <c r="T6773" t="s">
        <v>320</v>
      </c>
      <c r="U6773" t="s">
        <v>321</v>
      </c>
      <c r="V6773" t="s">
        <v>33</v>
      </c>
    </row>
    <row r="6774" spans="1:22">
      <c r="A6774" s="4">
        <v>46075</v>
      </c>
      <c r="B6774" t="s">
        <v>5089</v>
      </c>
      <c r="C6774" t="s">
        <v>23</v>
      </c>
      <c r="D6774">
        <v>2</v>
      </c>
      <c r="E6774">
        <v>25999.999999999996</v>
      </c>
      <c r="F6774">
        <f>Table2[[#This Row],[Đơn Giá Chuẩn]]*Table2[[#This Row],[Tổng số lượng bán]]</f>
        <v>51999.999999999993</v>
      </c>
      <c r="G6774">
        <v>0</v>
      </c>
      <c r="H6774">
        <f>Table2[[#This Row],[Doanh số bán]]-Table2[[#This Row],[Chiết khấu]]</f>
        <v>51999.999999999993</v>
      </c>
      <c r="K6774" t="s">
        <v>24</v>
      </c>
      <c r="L6774">
        <v>0</v>
      </c>
      <c r="M6774" t="s">
        <v>319</v>
      </c>
      <c r="N6774" t="s">
        <v>26</v>
      </c>
      <c r="O6774">
        <v>0</v>
      </c>
      <c r="P6774" t="s">
        <v>47</v>
      </c>
      <c r="Q6774" t="s">
        <v>48</v>
      </c>
      <c r="R6774" t="s">
        <v>29</v>
      </c>
      <c r="S6774" t="s">
        <v>30</v>
      </c>
      <c r="T6774" t="s">
        <v>320</v>
      </c>
      <c r="U6774" t="s">
        <v>321</v>
      </c>
      <c r="V6774" t="s">
        <v>33</v>
      </c>
    </row>
    <row r="6775" spans="1:22">
      <c r="A6775" s="4">
        <v>46075</v>
      </c>
      <c r="B6775" t="s">
        <v>5089</v>
      </c>
      <c r="C6775" t="s">
        <v>23</v>
      </c>
      <c r="D6775">
        <v>1</v>
      </c>
      <c r="E6775">
        <v>21000</v>
      </c>
      <c r="F6775">
        <f>Table2[[#This Row],[Đơn Giá Chuẩn]]*Table2[[#This Row],[Tổng số lượng bán]]</f>
        <v>21000</v>
      </c>
      <c r="G6775">
        <v>0</v>
      </c>
      <c r="H6775">
        <f>Table2[[#This Row],[Doanh số bán]]-Table2[[#This Row],[Chiết khấu]]</f>
        <v>21000</v>
      </c>
      <c r="K6775" t="s">
        <v>24</v>
      </c>
      <c r="L6775">
        <v>0</v>
      </c>
      <c r="M6775" t="s">
        <v>319</v>
      </c>
      <c r="N6775" t="s">
        <v>26</v>
      </c>
      <c r="O6775">
        <v>0</v>
      </c>
      <c r="P6775" t="s">
        <v>27</v>
      </c>
      <c r="Q6775" t="s">
        <v>28</v>
      </c>
      <c r="R6775" t="s">
        <v>29</v>
      </c>
      <c r="S6775" t="s">
        <v>30</v>
      </c>
      <c r="T6775" t="s">
        <v>320</v>
      </c>
      <c r="U6775" t="s">
        <v>321</v>
      </c>
      <c r="V6775" t="s">
        <v>33</v>
      </c>
    </row>
    <row r="6776" spans="1:22">
      <c r="A6776" s="4">
        <v>46075</v>
      </c>
      <c r="B6776" t="s">
        <v>5090</v>
      </c>
      <c r="C6776" t="s">
        <v>23</v>
      </c>
      <c r="D6776">
        <v>1</v>
      </c>
      <c r="E6776">
        <v>25999.999999999996</v>
      </c>
      <c r="F6776">
        <f>Table2[[#This Row],[Đơn Giá Chuẩn]]*Table2[[#This Row],[Tổng số lượng bán]]</f>
        <v>25999.999999999996</v>
      </c>
      <c r="G6776">
        <v>0</v>
      </c>
      <c r="H6776">
        <f>Table2[[#This Row],[Doanh số bán]]-Table2[[#This Row],[Chiết khấu]]</f>
        <v>25999.999999999996</v>
      </c>
      <c r="K6776" t="s">
        <v>24</v>
      </c>
      <c r="L6776">
        <v>0</v>
      </c>
      <c r="M6776" t="s">
        <v>319</v>
      </c>
      <c r="N6776" t="s">
        <v>26</v>
      </c>
      <c r="O6776">
        <v>0</v>
      </c>
      <c r="P6776" t="s">
        <v>47</v>
      </c>
      <c r="Q6776" t="s">
        <v>48</v>
      </c>
      <c r="R6776" t="s">
        <v>29</v>
      </c>
      <c r="S6776" t="s">
        <v>30</v>
      </c>
      <c r="T6776" t="s">
        <v>320</v>
      </c>
      <c r="U6776" t="s">
        <v>321</v>
      </c>
      <c r="V6776" t="s">
        <v>33</v>
      </c>
    </row>
    <row r="6777" spans="1:22">
      <c r="A6777" s="4">
        <v>46075</v>
      </c>
      <c r="B6777" t="s">
        <v>5091</v>
      </c>
      <c r="C6777" t="s">
        <v>23</v>
      </c>
      <c r="D6777">
        <v>2</v>
      </c>
      <c r="E6777">
        <v>25999.999999999996</v>
      </c>
      <c r="F6777">
        <f>Table2[[#This Row],[Đơn Giá Chuẩn]]*Table2[[#This Row],[Tổng số lượng bán]]</f>
        <v>51999.999999999993</v>
      </c>
      <c r="G6777">
        <v>0</v>
      </c>
      <c r="H6777">
        <f>Table2[[#This Row],[Doanh số bán]]-Table2[[#This Row],[Chiết khấu]]</f>
        <v>51999.999999999993</v>
      </c>
      <c r="K6777" t="s">
        <v>24</v>
      </c>
      <c r="L6777">
        <v>0</v>
      </c>
      <c r="M6777" t="s">
        <v>319</v>
      </c>
      <c r="N6777" t="s">
        <v>26</v>
      </c>
      <c r="O6777">
        <v>0</v>
      </c>
      <c r="P6777" t="s">
        <v>129</v>
      </c>
      <c r="Q6777" t="s">
        <v>130</v>
      </c>
      <c r="R6777" t="s">
        <v>29</v>
      </c>
      <c r="S6777" t="s">
        <v>30</v>
      </c>
      <c r="T6777" t="s">
        <v>320</v>
      </c>
      <c r="U6777" t="s">
        <v>321</v>
      </c>
      <c r="V6777" t="s">
        <v>33</v>
      </c>
    </row>
    <row r="6778" spans="1:22">
      <c r="A6778" s="4">
        <v>46075</v>
      </c>
      <c r="B6778" t="s">
        <v>5091</v>
      </c>
      <c r="C6778" t="s">
        <v>23</v>
      </c>
      <c r="D6778">
        <v>1</v>
      </c>
      <c r="E6778">
        <v>25999.999999999996</v>
      </c>
      <c r="F6778">
        <f>Table2[[#This Row],[Đơn Giá Chuẩn]]*Table2[[#This Row],[Tổng số lượng bán]]</f>
        <v>25999.999999999996</v>
      </c>
      <c r="G6778">
        <v>0</v>
      </c>
      <c r="H6778">
        <f>Table2[[#This Row],[Doanh số bán]]-Table2[[#This Row],[Chiết khấu]]</f>
        <v>25999.999999999996</v>
      </c>
      <c r="K6778" t="s">
        <v>24</v>
      </c>
      <c r="L6778">
        <v>0</v>
      </c>
      <c r="M6778" t="s">
        <v>319</v>
      </c>
      <c r="N6778" t="s">
        <v>26</v>
      </c>
      <c r="O6778">
        <v>0</v>
      </c>
      <c r="P6778" t="s">
        <v>47</v>
      </c>
      <c r="Q6778" t="s">
        <v>48</v>
      </c>
      <c r="R6778" t="s">
        <v>29</v>
      </c>
      <c r="S6778" t="s">
        <v>30</v>
      </c>
      <c r="T6778" t="s">
        <v>320</v>
      </c>
      <c r="U6778" t="s">
        <v>321</v>
      </c>
      <c r="V6778" t="s">
        <v>33</v>
      </c>
    </row>
    <row r="6779" spans="1:22">
      <c r="A6779" s="4">
        <v>46075</v>
      </c>
      <c r="B6779" t="s">
        <v>5091</v>
      </c>
      <c r="C6779" t="s">
        <v>23</v>
      </c>
      <c r="D6779">
        <v>2</v>
      </c>
      <c r="E6779">
        <v>21000</v>
      </c>
      <c r="F6779">
        <f>Table2[[#This Row],[Đơn Giá Chuẩn]]*Table2[[#This Row],[Tổng số lượng bán]]</f>
        <v>42000</v>
      </c>
      <c r="G6779">
        <v>0</v>
      </c>
      <c r="H6779">
        <f>Table2[[#This Row],[Doanh số bán]]-Table2[[#This Row],[Chiết khấu]]</f>
        <v>42000</v>
      </c>
      <c r="K6779" t="s">
        <v>24</v>
      </c>
      <c r="L6779">
        <v>0</v>
      </c>
      <c r="M6779" t="s">
        <v>319</v>
      </c>
      <c r="N6779" t="s">
        <v>26</v>
      </c>
      <c r="O6779">
        <v>0</v>
      </c>
      <c r="P6779" t="s">
        <v>27</v>
      </c>
      <c r="Q6779" t="s">
        <v>28</v>
      </c>
      <c r="R6779" t="s">
        <v>29</v>
      </c>
      <c r="S6779" t="s">
        <v>30</v>
      </c>
      <c r="T6779" t="s">
        <v>320</v>
      </c>
      <c r="U6779" t="s">
        <v>321</v>
      </c>
      <c r="V6779" t="s">
        <v>33</v>
      </c>
    </row>
    <row r="6780" spans="1:22">
      <c r="A6780" s="4">
        <v>46075</v>
      </c>
      <c r="B6780" t="s">
        <v>5092</v>
      </c>
      <c r="C6780" t="s">
        <v>23</v>
      </c>
      <c r="D6780">
        <v>1</v>
      </c>
      <c r="E6780">
        <v>25999.999999999996</v>
      </c>
      <c r="F6780">
        <f>Table2[[#This Row],[Đơn Giá Chuẩn]]*Table2[[#This Row],[Tổng số lượng bán]]</f>
        <v>25999.999999999996</v>
      </c>
      <c r="G6780">
        <v>0</v>
      </c>
      <c r="H6780">
        <f>Table2[[#This Row],[Doanh số bán]]-Table2[[#This Row],[Chiết khấu]]</f>
        <v>25999.999999999996</v>
      </c>
      <c r="K6780" t="s">
        <v>24</v>
      </c>
      <c r="L6780">
        <v>0</v>
      </c>
      <c r="M6780" t="s">
        <v>319</v>
      </c>
      <c r="N6780" t="s">
        <v>26</v>
      </c>
      <c r="O6780">
        <v>0</v>
      </c>
      <c r="P6780" t="s">
        <v>47</v>
      </c>
      <c r="Q6780" t="s">
        <v>48</v>
      </c>
      <c r="R6780" t="s">
        <v>29</v>
      </c>
      <c r="S6780" t="s">
        <v>30</v>
      </c>
      <c r="T6780" t="s">
        <v>320</v>
      </c>
      <c r="U6780" t="s">
        <v>321</v>
      </c>
      <c r="V6780" t="s">
        <v>33</v>
      </c>
    </row>
    <row r="6781" spans="1:22">
      <c r="A6781" s="4">
        <v>46075</v>
      </c>
      <c r="B6781" t="s">
        <v>5092</v>
      </c>
      <c r="C6781" t="s">
        <v>23</v>
      </c>
      <c r="D6781">
        <v>1</v>
      </c>
      <c r="E6781">
        <v>21000</v>
      </c>
      <c r="F6781">
        <f>Table2[[#This Row],[Đơn Giá Chuẩn]]*Table2[[#This Row],[Tổng số lượng bán]]</f>
        <v>21000</v>
      </c>
      <c r="G6781">
        <v>0</v>
      </c>
      <c r="H6781">
        <f>Table2[[#This Row],[Doanh số bán]]-Table2[[#This Row],[Chiết khấu]]</f>
        <v>21000</v>
      </c>
      <c r="K6781" t="s">
        <v>24</v>
      </c>
      <c r="L6781">
        <v>0</v>
      </c>
      <c r="M6781" t="s">
        <v>319</v>
      </c>
      <c r="N6781" t="s">
        <v>26</v>
      </c>
      <c r="O6781">
        <v>0</v>
      </c>
      <c r="P6781" t="s">
        <v>27</v>
      </c>
      <c r="Q6781" t="s">
        <v>28</v>
      </c>
      <c r="R6781" t="s">
        <v>29</v>
      </c>
      <c r="S6781" t="s">
        <v>30</v>
      </c>
      <c r="T6781" t="s">
        <v>320</v>
      </c>
      <c r="U6781" t="s">
        <v>321</v>
      </c>
      <c r="V6781" t="s">
        <v>33</v>
      </c>
    </row>
    <row r="6782" spans="1:22">
      <c r="A6782" s="4">
        <v>46105</v>
      </c>
      <c r="B6782" t="s">
        <v>8082</v>
      </c>
      <c r="C6782" t="s">
        <v>83</v>
      </c>
      <c r="D6782">
        <v>1</v>
      </c>
      <c r="E6782">
        <v>144999.56</v>
      </c>
      <c r="F6782">
        <f>Table2[[#This Row],[Đơn Giá Chuẩn]]*Table2[[#This Row],[Tổng số lượng bán]]</f>
        <v>144999.56</v>
      </c>
      <c r="G6782">
        <v>0</v>
      </c>
      <c r="H6782">
        <f>Table2[[#This Row],[Doanh số bán]]-Table2[[#This Row],[Chiết khấu]]</f>
        <v>144999.56</v>
      </c>
      <c r="K6782" t="s">
        <v>50</v>
      </c>
      <c r="L6782">
        <v>0.25</v>
      </c>
      <c r="M6782" t="s">
        <v>37</v>
      </c>
      <c r="N6782" t="s">
        <v>50</v>
      </c>
      <c r="O6782">
        <v>0.25</v>
      </c>
      <c r="P6782" t="s">
        <v>286</v>
      </c>
      <c r="Q6782" t="s">
        <v>287</v>
      </c>
      <c r="R6782" t="s">
        <v>41</v>
      </c>
      <c r="S6782" t="s">
        <v>42</v>
      </c>
      <c r="T6782" t="s">
        <v>74</v>
      </c>
      <c r="U6782" t="s">
        <v>75</v>
      </c>
      <c r="V6782" t="s">
        <v>50</v>
      </c>
    </row>
    <row r="6783" spans="1:22">
      <c r="A6783" s="4">
        <v>46050</v>
      </c>
      <c r="B6783" t="s">
        <v>1323</v>
      </c>
      <c r="C6783" t="s">
        <v>83</v>
      </c>
      <c r="D6783">
        <v>3</v>
      </c>
      <c r="E6783">
        <v>144999.91964000004</v>
      </c>
      <c r="F6783">
        <f>Table2[[#This Row],[Đơn Giá Chuẩn]]*Table2[[#This Row],[Tổng số lượng bán]]</f>
        <v>434999.75892000011</v>
      </c>
      <c r="G6783">
        <v>0</v>
      </c>
      <c r="H6783">
        <f>Table2[[#This Row],[Doanh số bán]]-Table2[[#This Row],[Chiết khấu]]</f>
        <v>434999.75892000011</v>
      </c>
      <c r="K6783" t="s">
        <v>50</v>
      </c>
      <c r="M6783" t="s">
        <v>37</v>
      </c>
      <c r="N6783" t="s">
        <v>50</v>
      </c>
      <c r="O6783">
        <v>0.75</v>
      </c>
      <c r="P6783" t="s">
        <v>286</v>
      </c>
      <c r="Q6783" t="s">
        <v>287</v>
      </c>
      <c r="R6783" t="s">
        <v>41</v>
      </c>
      <c r="S6783" t="s">
        <v>42</v>
      </c>
      <c r="T6783" t="s">
        <v>74</v>
      </c>
      <c r="U6783" t="s">
        <v>75</v>
      </c>
      <c r="V6783" t="s">
        <v>50</v>
      </c>
    </row>
    <row r="6784" spans="1:22">
      <c r="A6784" s="4">
        <v>46090</v>
      </c>
      <c r="B6784" t="s">
        <v>7145</v>
      </c>
      <c r="C6784" t="s">
        <v>83</v>
      </c>
      <c r="D6784">
        <v>3</v>
      </c>
      <c r="E6784">
        <v>144999.91964000004</v>
      </c>
      <c r="F6784">
        <f>Table2[[#This Row],[Đơn Giá Chuẩn]]*Table2[[#This Row],[Tổng số lượng bán]]</f>
        <v>434999.75892000011</v>
      </c>
      <c r="G6784">
        <v>0</v>
      </c>
      <c r="H6784">
        <f>Table2[[#This Row],[Doanh số bán]]-Table2[[#This Row],[Chiết khấu]]</f>
        <v>434999.75892000011</v>
      </c>
      <c r="I6784">
        <v>0</v>
      </c>
      <c r="J6784">
        <v>0</v>
      </c>
      <c r="K6784" t="s">
        <v>50</v>
      </c>
      <c r="L6784">
        <v>0.25</v>
      </c>
      <c r="M6784" t="s">
        <v>37</v>
      </c>
      <c r="N6784" t="s">
        <v>50</v>
      </c>
      <c r="O6784">
        <v>0.75</v>
      </c>
      <c r="P6784" t="s">
        <v>286</v>
      </c>
      <c r="Q6784" t="s">
        <v>287</v>
      </c>
      <c r="R6784" t="s">
        <v>41</v>
      </c>
      <c r="S6784" t="s">
        <v>42</v>
      </c>
      <c r="T6784" t="s">
        <v>74</v>
      </c>
      <c r="U6784" t="s">
        <v>75</v>
      </c>
      <c r="V6784" t="s">
        <v>50</v>
      </c>
    </row>
    <row r="6785" spans="1:22">
      <c r="A6785" s="4">
        <v>46040</v>
      </c>
      <c r="B6785" t="s">
        <v>1073</v>
      </c>
      <c r="C6785" t="s">
        <v>83</v>
      </c>
      <c r="D6785">
        <v>5</v>
      </c>
      <c r="E6785">
        <v>144999.992</v>
      </c>
      <c r="F6785">
        <f>Table2[[#This Row],[Đơn Giá Chuẩn]]*Table2[[#This Row],[Tổng số lượng bán]]</f>
        <v>724999.96</v>
      </c>
      <c r="G6785">
        <v>0</v>
      </c>
      <c r="H6785">
        <f>Table2[[#This Row],[Doanh số bán]]-Table2[[#This Row],[Chiết khấu]]</f>
        <v>724999.96</v>
      </c>
      <c r="K6785" t="s">
        <v>50</v>
      </c>
      <c r="M6785" t="s">
        <v>37</v>
      </c>
      <c r="N6785" t="s">
        <v>50</v>
      </c>
      <c r="O6785">
        <v>1.25</v>
      </c>
      <c r="P6785" t="s">
        <v>286</v>
      </c>
      <c r="Q6785" t="s">
        <v>287</v>
      </c>
      <c r="R6785" t="s">
        <v>41</v>
      </c>
      <c r="S6785" t="s">
        <v>42</v>
      </c>
      <c r="T6785" t="s">
        <v>74</v>
      </c>
      <c r="U6785" t="s">
        <v>75</v>
      </c>
      <c r="V6785" t="s">
        <v>50</v>
      </c>
    </row>
    <row r="6786" spans="1:22">
      <c r="A6786" s="4">
        <v>46158</v>
      </c>
      <c r="B6786" t="s">
        <v>13028</v>
      </c>
      <c r="C6786" t="s">
        <v>83</v>
      </c>
      <c r="D6786">
        <v>5</v>
      </c>
      <c r="E6786">
        <v>144999.99956000003</v>
      </c>
      <c r="F6786">
        <f>Table2[[#This Row],[Đơn Giá Chuẩn]]*Table2[[#This Row],[Tổng số lượng bán]]</f>
        <v>724999.99780000013</v>
      </c>
      <c r="G6786">
        <v>0</v>
      </c>
      <c r="H6786">
        <f>Table2[[#This Row],[Doanh số bán]]-Table2[[#This Row],[Chiết khấu]]</f>
        <v>724999.99780000013</v>
      </c>
      <c r="K6786" t="s">
        <v>50</v>
      </c>
      <c r="L6786">
        <v>0.25</v>
      </c>
      <c r="M6786" t="s">
        <v>37</v>
      </c>
      <c r="N6786" t="s">
        <v>50</v>
      </c>
      <c r="O6786">
        <v>1.25</v>
      </c>
      <c r="P6786" t="s">
        <v>286</v>
      </c>
      <c r="Q6786" t="s">
        <v>287</v>
      </c>
      <c r="R6786" t="s">
        <v>41</v>
      </c>
      <c r="S6786" t="s">
        <v>42</v>
      </c>
      <c r="T6786" t="s">
        <v>74</v>
      </c>
      <c r="U6786" t="s">
        <v>75</v>
      </c>
      <c r="V6786" t="s">
        <v>50</v>
      </c>
    </row>
    <row r="6787" spans="1:22">
      <c r="A6787" s="4">
        <v>46075</v>
      </c>
      <c r="B6787" t="s">
        <v>5095</v>
      </c>
      <c r="C6787" t="s">
        <v>104</v>
      </c>
      <c r="D6787">
        <v>36</v>
      </c>
      <c r="E6787">
        <v>47000</v>
      </c>
      <c r="F6787">
        <f>Table2[[#This Row],[Đơn Giá Chuẩn]]*Table2[[#This Row],[Tổng số lượng bán]]</f>
        <v>1692000</v>
      </c>
      <c r="G6787">
        <v>0</v>
      </c>
      <c r="H6787">
        <f>Table2[[#This Row],[Doanh số bán]]-Table2[[#This Row],[Chiết khấu]]</f>
        <v>1692000</v>
      </c>
      <c r="K6787" t="s">
        <v>24</v>
      </c>
      <c r="L6787">
        <v>0.16</v>
      </c>
      <c r="M6787" t="s">
        <v>319</v>
      </c>
      <c r="N6787" t="s">
        <v>26</v>
      </c>
      <c r="O6787">
        <v>5.76</v>
      </c>
      <c r="P6787" t="s">
        <v>105</v>
      </c>
      <c r="Q6787" t="s">
        <v>106</v>
      </c>
      <c r="R6787" t="s">
        <v>107</v>
      </c>
      <c r="S6787" t="s">
        <v>108</v>
      </c>
      <c r="T6787" t="s">
        <v>320</v>
      </c>
      <c r="U6787" t="s">
        <v>321</v>
      </c>
      <c r="V6787" t="s">
        <v>33</v>
      </c>
    </row>
    <row r="6788" spans="1:22">
      <c r="A6788" s="4">
        <v>46075</v>
      </c>
      <c r="B6788" t="s">
        <v>5095</v>
      </c>
      <c r="C6788" t="s">
        <v>104</v>
      </c>
      <c r="D6788">
        <v>48</v>
      </c>
      <c r="E6788">
        <v>51000</v>
      </c>
      <c r="F6788">
        <f>Table2[[#This Row],[Đơn Giá Chuẩn]]*Table2[[#This Row],[Tổng số lượng bán]]</f>
        <v>2448000</v>
      </c>
      <c r="G6788">
        <v>0</v>
      </c>
      <c r="H6788">
        <f>Table2[[#This Row],[Doanh số bán]]-Table2[[#This Row],[Chiết khấu]]</f>
        <v>2448000</v>
      </c>
      <c r="K6788" t="s">
        <v>24</v>
      </c>
      <c r="L6788">
        <v>0.12</v>
      </c>
      <c r="M6788" t="s">
        <v>319</v>
      </c>
      <c r="N6788" t="s">
        <v>26</v>
      </c>
      <c r="O6788">
        <v>5.76</v>
      </c>
      <c r="P6788" t="s">
        <v>656</v>
      </c>
      <c r="Q6788" t="s">
        <v>657</v>
      </c>
      <c r="R6788" t="s">
        <v>107</v>
      </c>
      <c r="S6788" t="s">
        <v>108</v>
      </c>
      <c r="T6788" t="s">
        <v>320</v>
      </c>
      <c r="U6788" t="s">
        <v>321</v>
      </c>
      <c r="V6788" t="s">
        <v>33</v>
      </c>
    </row>
    <row r="6789" spans="1:22">
      <c r="A6789" s="4">
        <v>46075</v>
      </c>
      <c r="B6789" t="s">
        <v>5096</v>
      </c>
      <c r="C6789" t="s">
        <v>155</v>
      </c>
      <c r="D6789">
        <v>10</v>
      </c>
      <c r="E6789">
        <v>151500</v>
      </c>
      <c r="F6789">
        <f>Table2[[#This Row],[Đơn Giá Chuẩn]]*Table2[[#This Row],[Tổng số lượng bán]]</f>
        <v>1515000</v>
      </c>
      <c r="G6789">
        <v>0</v>
      </c>
      <c r="H6789">
        <f>Table2[[#This Row],[Doanh số bán]]-Table2[[#This Row],[Chiết khấu]]</f>
        <v>1515000</v>
      </c>
      <c r="K6789" t="s">
        <v>24</v>
      </c>
      <c r="L6789">
        <v>0.8</v>
      </c>
      <c r="M6789" t="s">
        <v>319</v>
      </c>
      <c r="N6789" t="s">
        <v>26</v>
      </c>
      <c r="O6789">
        <v>8</v>
      </c>
      <c r="P6789" t="s">
        <v>3303</v>
      </c>
      <c r="Q6789" t="s">
        <v>3304</v>
      </c>
      <c r="R6789" t="s">
        <v>107</v>
      </c>
      <c r="S6789" t="s">
        <v>108</v>
      </c>
      <c r="T6789" t="s">
        <v>320</v>
      </c>
      <c r="U6789" t="s">
        <v>321</v>
      </c>
      <c r="V6789" t="s">
        <v>33</v>
      </c>
    </row>
    <row r="6790" spans="1:22">
      <c r="A6790" s="4">
        <v>46075</v>
      </c>
      <c r="B6790" t="s">
        <v>5096</v>
      </c>
      <c r="C6790" t="s">
        <v>155</v>
      </c>
      <c r="D6790">
        <v>5</v>
      </c>
      <c r="E6790">
        <v>331000</v>
      </c>
      <c r="F6790">
        <f>Table2[[#This Row],[Đơn Giá Chuẩn]]*Table2[[#This Row],[Tổng số lượng bán]]</f>
        <v>1655000</v>
      </c>
      <c r="G6790">
        <v>0</v>
      </c>
      <c r="H6790">
        <f>Table2[[#This Row],[Doanh số bán]]-Table2[[#This Row],[Chiết khấu]]</f>
        <v>1655000</v>
      </c>
      <c r="K6790" t="s">
        <v>24</v>
      </c>
      <c r="L6790">
        <v>1.6</v>
      </c>
      <c r="M6790" t="s">
        <v>319</v>
      </c>
      <c r="N6790" t="s">
        <v>26</v>
      </c>
      <c r="O6790">
        <v>8</v>
      </c>
      <c r="P6790" t="s">
        <v>839</v>
      </c>
      <c r="Q6790" t="s">
        <v>840</v>
      </c>
      <c r="R6790" t="s">
        <v>107</v>
      </c>
      <c r="S6790" t="s">
        <v>108</v>
      </c>
      <c r="T6790" t="s">
        <v>320</v>
      </c>
      <c r="U6790" t="s">
        <v>321</v>
      </c>
      <c r="V6790" t="s">
        <v>33</v>
      </c>
    </row>
    <row r="6791" spans="1:22">
      <c r="A6791" s="4">
        <v>46075</v>
      </c>
      <c r="B6791" t="s">
        <v>5097</v>
      </c>
      <c r="C6791" t="s">
        <v>23</v>
      </c>
      <c r="D6791">
        <v>1</v>
      </c>
      <c r="E6791">
        <v>21000</v>
      </c>
      <c r="F6791">
        <f>Table2[[#This Row],[Đơn Giá Chuẩn]]*Table2[[#This Row],[Tổng số lượng bán]]</f>
        <v>21000</v>
      </c>
      <c r="G6791">
        <v>0</v>
      </c>
      <c r="H6791">
        <f>Table2[[#This Row],[Doanh số bán]]-Table2[[#This Row],[Chiết khấu]]</f>
        <v>21000</v>
      </c>
      <c r="K6791" t="s">
        <v>24</v>
      </c>
      <c r="L6791">
        <v>0</v>
      </c>
      <c r="M6791" t="s">
        <v>319</v>
      </c>
      <c r="N6791" t="s">
        <v>26</v>
      </c>
      <c r="O6791">
        <v>0</v>
      </c>
      <c r="P6791" t="s">
        <v>27</v>
      </c>
      <c r="Q6791" t="s">
        <v>28</v>
      </c>
      <c r="R6791" t="s">
        <v>29</v>
      </c>
      <c r="S6791" t="s">
        <v>30</v>
      </c>
      <c r="T6791" t="s">
        <v>320</v>
      </c>
      <c r="U6791" t="s">
        <v>321</v>
      </c>
      <c r="V6791" t="s">
        <v>33</v>
      </c>
    </row>
    <row r="6792" spans="1:22">
      <c r="A6792" s="4">
        <v>46160</v>
      </c>
      <c r="B6792" t="s">
        <v>13166</v>
      </c>
      <c r="C6792" t="s">
        <v>83</v>
      </c>
      <c r="D6792">
        <v>1</v>
      </c>
      <c r="E6792">
        <v>144999.99956000003</v>
      </c>
      <c r="F6792">
        <f>Table2[[#This Row],[Đơn Giá Chuẩn]]*Table2[[#This Row],[Tổng số lượng bán]]</f>
        <v>144999.99956000003</v>
      </c>
      <c r="G6792">
        <v>0</v>
      </c>
      <c r="H6792">
        <f>Table2[[#This Row],[Doanh số bán]]-Table2[[#This Row],[Chiết khấu]]</f>
        <v>144999.99956000003</v>
      </c>
      <c r="K6792" t="s">
        <v>50</v>
      </c>
      <c r="L6792">
        <v>0.25</v>
      </c>
      <c r="M6792" t="s">
        <v>37</v>
      </c>
      <c r="N6792" t="s">
        <v>50</v>
      </c>
      <c r="O6792">
        <v>0.25</v>
      </c>
      <c r="P6792" t="s">
        <v>286</v>
      </c>
      <c r="Q6792" t="s">
        <v>287</v>
      </c>
      <c r="R6792" t="s">
        <v>41</v>
      </c>
      <c r="S6792" t="s">
        <v>42</v>
      </c>
      <c r="T6792" t="s">
        <v>74</v>
      </c>
      <c r="U6792" t="s">
        <v>75</v>
      </c>
      <c r="V6792" t="s">
        <v>50</v>
      </c>
    </row>
    <row r="6793" spans="1:22">
      <c r="A6793" s="4">
        <v>46161</v>
      </c>
      <c r="B6793" t="s">
        <v>13246</v>
      </c>
      <c r="C6793" t="s">
        <v>83</v>
      </c>
      <c r="D6793">
        <v>1</v>
      </c>
      <c r="E6793">
        <v>144999.99956000003</v>
      </c>
      <c r="F6793">
        <f>Table2[[#This Row],[Đơn Giá Chuẩn]]*Table2[[#This Row],[Tổng số lượng bán]]</f>
        <v>144999.99956000003</v>
      </c>
      <c r="G6793">
        <v>0</v>
      </c>
      <c r="H6793">
        <f>Table2[[#This Row],[Doanh số bán]]-Table2[[#This Row],[Chiết khấu]]</f>
        <v>144999.99956000003</v>
      </c>
      <c r="I6793">
        <v>0</v>
      </c>
      <c r="J6793">
        <v>0</v>
      </c>
      <c r="K6793" t="s">
        <v>50</v>
      </c>
      <c r="L6793">
        <v>0.25</v>
      </c>
      <c r="M6793" t="s">
        <v>37</v>
      </c>
      <c r="N6793" t="s">
        <v>50</v>
      </c>
      <c r="O6793">
        <v>0.25</v>
      </c>
      <c r="P6793" t="s">
        <v>286</v>
      </c>
      <c r="Q6793" t="s">
        <v>287</v>
      </c>
      <c r="R6793" t="s">
        <v>41</v>
      </c>
      <c r="S6793" t="s">
        <v>42</v>
      </c>
      <c r="T6793" t="s">
        <v>74</v>
      </c>
      <c r="U6793" t="s">
        <v>75</v>
      </c>
      <c r="V6793" t="s">
        <v>50</v>
      </c>
    </row>
    <row r="6794" spans="1:22">
      <c r="A6794" s="4">
        <v>46161</v>
      </c>
      <c r="B6794" t="s">
        <v>13255</v>
      </c>
      <c r="C6794" t="s">
        <v>83</v>
      </c>
      <c r="D6794">
        <v>1</v>
      </c>
      <c r="E6794">
        <v>144999.99956000003</v>
      </c>
      <c r="F6794">
        <f>Table2[[#This Row],[Đơn Giá Chuẩn]]*Table2[[#This Row],[Tổng số lượng bán]]</f>
        <v>144999.99956000003</v>
      </c>
      <c r="G6794">
        <v>11917</v>
      </c>
      <c r="H6794">
        <f>Table2[[#This Row],[Doanh số bán]]-Table2[[#This Row],[Chiết khấu]]</f>
        <v>133082.99956000003</v>
      </c>
      <c r="I6794">
        <v>0</v>
      </c>
      <c r="J6794">
        <v>0</v>
      </c>
      <c r="K6794" t="s">
        <v>50</v>
      </c>
      <c r="L6794">
        <v>0.25</v>
      </c>
      <c r="M6794" t="s">
        <v>37</v>
      </c>
      <c r="N6794" t="s">
        <v>50</v>
      </c>
      <c r="O6794">
        <v>0.25</v>
      </c>
      <c r="P6794" t="s">
        <v>286</v>
      </c>
      <c r="Q6794" t="s">
        <v>287</v>
      </c>
      <c r="R6794" t="s">
        <v>41</v>
      </c>
      <c r="S6794" t="s">
        <v>42</v>
      </c>
      <c r="T6794" t="s">
        <v>74</v>
      </c>
      <c r="U6794" t="s">
        <v>75</v>
      </c>
      <c r="V6794" t="s">
        <v>50</v>
      </c>
    </row>
    <row r="6795" spans="1:22">
      <c r="A6795" s="4">
        <v>46075</v>
      </c>
      <c r="B6795" t="s">
        <v>5100</v>
      </c>
      <c r="C6795" t="s">
        <v>23</v>
      </c>
      <c r="D6795">
        <v>1</v>
      </c>
      <c r="E6795">
        <v>25999.999999999996</v>
      </c>
      <c r="F6795">
        <f>Table2[[#This Row],[Đơn Giá Chuẩn]]*Table2[[#This Row],[Tổng số lượng bán]]</f>
        <v>25999.999999999996</v>
      </c>
      <c r="G6795">
        <v>0</v>
      </c>
      <c r="H6795">
        <f>Table2[[#This Row],[Doanh số bán]]-Table2[[#This Row],[Chiết khấu]]</f>
        <v>25999.999999999996</v>
      </c>
      <c r="K6795" t="s">
        <v>24</v>
      </c>
      <c r="L6795">
        <v>0</v>
      </c>
      <c r="M6795" t="s">
        <v>319</v>
      </c>
      <c r="N6795" t="s">
        <v>26</v>
      </c>
      <c r="O6795">
        <v>0</v>
      </c>
      <c r="P6795" t="s">
        <v>47</v>
      </c>
      <c r="Q6795" t="s">
        <v>48</v>
      </c>
      <c r="R6795" t="s">
        <v>29</v>
      </c>
      <c r="S6795" t="s">
        <v>30</v>
      </c>
      <c r="T6795" t="s">
        <v>320</v>
      </c>
      <c r="U6795" t="s">
        <v>321</v>
      </c>
      <c r="V6795" t="s">
        <v>33</v>
      </c>
    </row>
    <row r="6796" spans="1:22">
      <c r="A6796" s="4">
        <v>46075</v>
      </c>
      <c r="B6796" t="s">
        <v>5100</v>
      </c>
      <c r="C6796" t="s">
        <v>23</v>
      </c>
      <c r="D6796">
        <v>2</v>
      </c>
      <c r="E6796">
        <v>21000</v>
      </c>
      <c r="F6796">
        <f>Table2[[#This Row],[Đơn Giá Chuẩn]]*Table2[[#This Row],[Tổng số lượng bán]]</f>
        <v>42000</v>
      </c>
      <c r="G6796">
        <v>0</v>
      </c>
      <c r="H6796">
        <f>Table2[[#This Row],[Doanh số bán]]-Table2[[#This Row],[Chiết khấu]]</f>
        <v>42000</v>
      </c>
      <c r="K6796" t="s">
        <v>24</v>
      </c>
      <c r="L6796">
        <v>0</v>
      </c>
      <c r="M6796" t="s">
        <v>319</v>
      </c>
      <c r="N6796" t="s">
        <v>26</v>
      </c>
      <c r="O6796">
        <v>0</v>
      </c>
      <c r="P6796" t="s">
        <v>27</v>
      </c>
      <c r="Q6796" t="s">
        <v>28</v>
      </c>
      <c r="R6796" t="s">
        <v>29</v>
      </c>
      <c r="S6796" t="s">
        <v>30</v>
      </c>
      <c r="T6796" t="s">
        <v>320</v>
      </c>
      <c r="U6796" t="s">
        <v>321</v>
      </c>
      <c r="V6796" t="s">
        <v>33</v>
      </c>
    </row>
    <row r="6797" spans="1:22">
      <c r="A6797" s="4">
        <v>46075</v>
      </c>
      <c r="B6797" t="s">
        <v>5100</v>
      </c>
      <c r="C6797" t="s">
        <v>23</v>
      </c>
      <c r="D6797">
        <v>2</v>
      </c>
      <c r="E6797">
        <v>42000</v>
      </c>
      <c r="F6797">
        <f>Table2[[#This Row],[Đơn Giá Chuẩn]]*Table2[[#This Row],[Tổng số lượng bán]]</f>
        <v>84000</v>
      </c>
      <c r="G6797">
        <v>0</v>
      </c>
      <c r="H6797">
        <f>Table2[[#This Row],[Doanh số bán]]-Table2[[#This Row],[Chiết khấu]]</f>
        <v>84000</v>
      </c>
      <c r="K6797" t="s">
        <v>24</v>
      </c>
      <c r="L6797">
        <v>0</v>
      </c>
      <c r="M6797" t="s">
        <v>319</v>
      </c>
      <c r="N6797" t="s">
        <v>26</v>
      </c>
      <c r="O6797">
        <v>0</v>
      </c>
      <c r="P6797" t="s">
        <v>54</v>
      </c>
      <c r="Q6797" t="s">
        <v>55</v>
      </c>
      <c r="R6797" t="s">
        <v>29</v>
      </c>
      <c r="S6797" t="s">
        <v>56</v>
      </c>
      <c r="T6797" t="s">
        <v>320</v>
      </c>
      <c r="U6797" t="s">
        <v>321</v>
      </c>
      <c r="V6797" t="s">
        <v>33</v>
      </c>
    </row>
    <row r="6798" spans="1:22">
      <c r="A6798" s="4">
        <v>46075</v>
      </c>
      <c r="B6798" t="s">
        <v>5101</v>
      </c>
      <c r="C6798" t="s">
        <v>23</v>
      </c>
      <c r="D6798">
        <v>4</v>
      </c>
      <c r="E6798">
        <v>25999.999999999996</v>
      </c>
      <c r="F6798">
        <f>Table2[[#This Row],[Đơn Giá Chuẩn]]*Table2[[#This Row],[Tổng số lượng bán]]</f>
        <v>103999.99999999999</v>
      </c>
      <c r="G6798">
        <v>0</v>
      </c>
      <c r="H6798">
        <f>Table2[[#This Row],[Doanh số bán]]-Table2[[#This Row],[Chiết khấu]]</f>
        <v>103999.99999999999</v>
      </c>
      <c r="K6798" t="s">
        <v>24</v>
      </c>
      <c r="L6798">
        <v>0</v>
      </c>
      <c r="M6798" t="s">
        <v>319</v>
      </c>
      <c r="N6798" t="s">
        <v>26</v>
      </c>
      <c r="O6798">
        <v>0</v>
      </c>
      <c r="P6798" t="s">
        <v>47</v>
      </c>
      <c r="Q6798" t="s">
        <v>48</v>
      </c>
      <c r="R6798" t="s">
        <v>29</v>
      </c>
      <c r="S6798" t="s">
        <v>30</v>
      </c>
      <c r="T6798" t="s">
        <v>320</v>
      </c>
      <c r="U6798" t="s">
        <v>321</v>
      </c>
      <c r="V6798" t="s">
        <v>33</v>
      </c>
    </row>
    <row r="6799" spans="1:22">
      <c r="A6799" s="4">
        <v>46075</v>
      </c>
      <c r="B6799" t="s">
        <v>5101</v>
      </c>
      <c r="C6799" t="s">
        <v>23</v>
      </c>
      <c r="D6799">
        <v>1</v>
      </c>
      <c r="E6799">
        <v>32000</v>
      </c>
      <c r="F6799">
        <f>Table2[[#This Row],[Đơn Giá Chuẩn]]*Table2[[#This Row],[Tổng số lượng bán]]</f>
        <v>32000</v>
      </c>
      <c r="G6799">
        <v>0</v>
      </c>
      <c r="H6799">
        <f>Table2[[#This Row],[Doanh số bán]]-Table2[[#This Row],[Chiết khấu]]</f>
        <v>32000</v>
      </c>
      <c r="K6799" t="s">
        <v>24</v>
      </c>
      <c r="L6799">
        <v>0</v>
      </c>
      <c r="M6799" t="s">
        <v>319</v>
      </c>
      <c r="N6799" t="s">
        <v>26</v>
      </c>
      <c r="O6799">
        <v>0</v>
      </c>
      <c r="P6799" t="s">
        <v>125</v>
      </c>
      <c r="Q6799" t="s">
        <v>126</v>
      </c>
      <c r="R6799" t="s">
        <v>29</v>
      </c>
      <c r="S6799" t="s">
        <v>30</v>
      </c>
      <c r="T6799" t="s">
        <v>320</v>
      </c>
      <c r="U6799" t="s">
        <v>321</v>
      </c>
      <c r="V6799" t="s">
        <v>33</v>
      </c>
    </row>
    <row r="6800" spans="1:22">
      <c r="A6800" s="4">
        <v>46075</v>
      </c>
      <c r="B6800" t="s">
        <v>5101</v>
      </c>
      <c r="C6800" t="s">
        <v>23</v>
      </c>
      <c r="D6800">
        <v>1</v>
      </c>
      <c r="E6800">
        <v>37000</v>
      </c>
      <c r="F6800">
        <f>Table2[[#This Row],[Đơn Giá Chuẩn]]*Table2[[#This Row],[Tổng số lượng bán]]</f>
        <v>37000</v>
      </c>
      <c r="G6800">
        <v>0</v>
      </c>
      <c r="H6800">
        <f>Table2[[#This Row],[Doanh số bán]]-Table2[[#This Row],[Chiết khấu]]</f>
        <v>37000</v>
      </c>
      <c r="K6800" t="s">
        <v>24</v>
      </c>
      <c r="L6800">
        <v>0</v>
      </c>
      <c r="M6800" t="s">
        <v>319</v>
      </c>
      <c r="N6800" t="s">
        <v>26</v>
      </c>
      <c r="O6800">
        <v>0</v>
      </c>
      <c r="P6800" t="s">
        <v>633</v>
      </c>
      <c r="Q6800" t="s">
        <v>634</v>
      </c>
      <c r="R6800" t="s">
        <v>29</v>
      </c>
      <c r="S6800" t="s">
        <v>91</v>
      </c>
      <c r="T6800" t="s">
        <v>320</v>
      </c>
      <c r="U6800" t="s">
        <v>321</v>
      </c>
      <c r="V6800" t="s">
        <v>33</v>
      </c>
    </row>
    <row r="6801" spans="1:22">
      <c r="A6801" s="4">
        <v>46075</v>
      </c>
      <c r="B6801" t="s">
        <v>5102</v>
      </c>
      <c r="C6801" t="s">
        <v>23</v>
      </c>
      <c r="D6801">
        <v>1</v>
      </c>
      <c r="E6801">
        <v>21000</v>
      </c>
      <c r="F6801">
        <f>Table2[[#This Row],[Đơn Giá Chuẩn]]*Table2[[#This Row],[Tổng số lượng bán]]</f>
        <v>21000</v>
      </c>
      <c r="G6801">
        <v>0</v>
      </c>
      <c r="H6801">
        <f>Table2[[#This Row],[Doanh số bán]]-Table2[[#This Row],[Chiết khấu]]</f>
        <v>21000</v>
      </c>
      <c r="K6801" t="s">
        <v>24</v>
      </c>
      <c r="L6801">
        <v>0</v>
      </c>
      <c r="M6801" t="s">
        <v>319</v>
      </c>
      <c r="N6801" t="s">
        <v>26</v>
      </c>
      <c r="O6801">
        <v>0</v>
      </c>
      <c r="P6801" t="s">
        <v>27</v>
      </c>
      <c r="Q6801" t="s">
        <v>28</v>
      </c>
      <c r="R6801" t="s">
        <v>29</v>
      </c>
      <c r="S6801" t="s">
        <v>30</v>
      </c>
      <c r="T6801" t="s">
        <v>320</v>
      </c>
      <c r="U6801" t="s">
        <v>321</v>
      </c>
      <c r="V6801" t="s">
        <v>33</v>
      </c>
    </row>
    <row r="6802" spans="1:22">
      <c r="A6802" s="4">
        <v>46075</v>
      </c>
      <c r="B6802" t="s">
        <v>5102</v>
      </c>
      <c r="C6802" t="s">
        <v>23</v>
      </c>
      <c r="D6802">
        <v>1</v>
      </c>
      <c r="E6802">
        <v>25999.999999999996</v>
      </c>
      <c r="F6802">
        <f>Table2[[#This Row],[Đơn Giá Chuẩn]]*Table2[[#This Row],[Tổng số lượng bán]]</f>
        <v>25999.999999999996</v>
      </c>
      <c r="G6802">
        <v>0</v>
      </c>
      <c r="H6802">
        <f>Table2[[#This Row],[Doanh số bán]]-Table2[[#This Row],[Chiết khấu]]</f>
        <v>25999.999999999996</v>
      </c>
      <c r="K6802" t="s">
        <v>24</v>
      </c>
      <c r="L6802">
        <v>0</v>
      </c>
      <c r="M6802" t="s">
        <v>319</v>
      </c>
      <c r="N6802" t="s">
        <v>26</v>
      </c>
      <c r="O6802">
        <v>0</v>
      </c>
      <c r="P6802" t="s">
        <v>47</v>
      </c>
      <c r="Q6802" t="s">
        <v>48</v>
      </c>
      <c r="R6802" t="s">
        <v>29</v>
      </c>
      <c r="S6802" t="s">
        <v>30</v>
      </c>
      <c r="T6802" t="s">
        <v>320</v>
      </c>
      <c r="U6802" t="s">
        <v>321</v>
      </c>
      <c r="V6802" t="s">
        <v>33</v>
      </c>
    </row>
    <row r="6803" spans="1:22">
      <c r="A6803" s="4">
        <v>46075</v>
      </c>
      <c r="B6803" t="s">
        <v>5103</v>
      </c>
      <c r="C6803" t="s">
        <v>23</v>
      </c>
      <c r="D6803">
        <v>1</v>
      </c>
      <c r="E6803">
        <v>25999.999999999996</v>
      </c>
      <c r="F6803">
        <f>Table2[[#This Row],[Đơn Giá Chuẩn]]*Table2[[#This Row],[Tổng số lượng bán]]</f>
        <v>25999.999999999996</v>
      </c>
      <c r="G6803">
        <v>0</v>
      </c>
      <c r="H6803">
        <f>Table2[[#This Row],[Doanh số bán]]-Table2[[#This Row],[Chiết khấu]]</f>
        <v>25999.999999999996</v>
      </c>
      <c r="K6803" t="s">
        <v>24</v>
      </c>
      <c r="L6803">
        <v>0</v>
      </c>
      <c r="M6803" t="s">
        <v>319</v>
      </c>
      <c r="N6803" t="s">
        <v>26</v>
      </c>
      <c r="O6803">
        <v>0</v>
      </c>
      <c r="P6803" t="s">
        <v>129</v>
      </c>
      <c r="Q6803" t="s">
        <v>130</v>
      </c>
      <c r="R6803" t="s">
        <v>29</v>
      </c>
      <c r="S6803" t="s">
        <v>30</v>
      </c>
      <c r="T6803" t="s">
        <v>320</v>
      </c>
      <c r="U6803" t="s">
        <v>321</v>
      </c>
      <c r="V6803" t="s">
        <v>33</v>
      </c>
    </row>
    <row r="6804" spans="1:22">
      <c r="A6804" s="4">
        <v>46165</v>
      </c>
      <c r="B6804" t="s">
        <v>13594</v>
      </c>
      <c r="C6804" t="s">
        <v>83</v>
      </c>
      <c r="D6804">
        <v>1</v>
      </c>
      <c r="E6804">
        <v>144999.99956000003</v>
      </c>
      <c r="F6804">
        <f>Table2[[#This Row],[Đơn Giá Chuẩn]]*Table2[[#This Row],[Tổng số lượng bán]]</f>
        <v>144999.99956000003</v>
      </c>
      <c r="G6804">
        <v>11917</v>
      </c>
      <c r="H6804">
        <f>Table2[[#This Row],[Doanh số bán]]-Table2[[#This Row],[Chiết khấu]]</f>
        <v>133082.99956000003</v>
      </c>
      <c r="K6804" t="s">
        <v>50</v>
      </c>
      <c r="M6804" t="s">
        <v>37</v>
      </c>
      <c r="N6804" t="s">
        <v>50</v>
      </c>
      <c r="O6804">
        <v>0.25</v>
      </c>
      <c r="P6804" t="s">
        <v>286</v>
      </c>
      <c r="Q6804" t="s">
        <v>287</v>
      </c>
      <c r="R6804" t="s">
        <v>41</v>
      </c>
      <c r="S6804" t="s">
        <v>42</v>
      </c>
      <c r="T6804" t="s">
        <v>74</v>
      </c>
      <c r="U6804" t="s">
        <v>75</v>
      </c>
      <c r="V6804" t="s">
        <v>50</v>
      </c>
    </row>
    <row r="6805" spans="1:22">
      <c r="A6805" s="4">
        <v>46075</v>
      </c>
      <c r="B6805" t="s">
        <v>5104</v>
      </c>
      <c r="C6805" t="s">
        <v>104</v>
      </c>
      <c r="D6805">
        <v>2</v>
      </c>
      <c r="E6805">
        <v>47000</v>
      </c>
      <c r="F6805">
        <f>Table2[[#This Row],[Đơn Giá Chuẩn]]*Table2[[#This Row],[Tổng số lượng bán]]</f>
        <v>94000</v>
      </c>
      <c r="G6805">
        <v>0</v>
      </c>
      <c r="H6805">
        <f>Table2[[#This Row],[Doanh số bán]]-Table2[[#This Row],[Chiết khấu]]</f>
        <v>94000</v>
      </c>
      <c r="K6805" t="s">
        <v>24</v>
      </c>
      <c r="L6805">
        <v>0.12</v>
      </c>
      <c r="M6805" t="s">
        <v>319</v>
      </c>
      <c r="N6805" t="s">
        <v>26</v>
      </c>
      <c r="O6805">
        <v>0.24</v>
      </c>
      <c r="P6805" t="s">
        <v>520</v>
      </c>
      <c r="Q6805" t="s">
        <v>521</v>
      </c>
      <c r="R6805" t="s">
        <v>107</v>
      </c>
      <c r="S6805" t="s">
        <v>108</v>
      </c>
      <c r="T6805" t="s">
        <v>320</v>
      </c>
      <c r="U6805" t="s">
        <v>321</v>
      </c>
      <c r="V6805" t="s">
        <v>33</v>
      </c>
    </row>
    <row r="6806" spans="1:22">
      <c r="A6806" s="4">
        <v>46075</v>
      </c>
      <c r="B6806" t="s">
        <v>5104</v>
      </c>
      <c r="C6806" t="s">
        <v>1840</v>
      </c>
      <c r="D6806">
        <v>1</v>
      </c>
      <c r="E6806">
        <v>121000</v>
      </c>
      <c r="F6806">
        <f>Table2[[#This Row],[Đơn Giá Chuẩn]]*Table2[[#This Row],[Tổng số lượng bán]]</f>
        <v>121000</v>
      </c>
      <c r="G6806">
        <v>0</v>
      </c>
      <c r="H6806">
        <f>Table2[[#This Row],[Doanh số bán]]-Table2[[#This Row],[Chiết khấu]]</f>
        <v>121000</v>
      </c>
      <c r="K6806" t="s">
        <v>24</v>
      </c>
      <c r="L6806">
        <v>0.09</v>
      </c>
      <c r="M6806" t="s">
        <v>319</v>
      </c>
      <c r="N6806" t="s">
        <v>26</v>
      </c>
      <c r="O6806">
        <v>0.09</v>
      </c>
      <c r="P6806" t="s">
        <v>3239</v>
      </c>
      <c r="Q6806" t="s">
        <v>3240</v>
      </c>
      <c r="R6806" t="s">
        <v>107</v>
      </c>
      <c r="S6806" t="s">
        <v>108</v>
      </c>
      <c r="T6806" t="s">
        <v>320</v>
      </c>
      <c r="U6806" t="s">
        <v>321</v>
      </c>
      <c r="V6806" t="s">
        <v>33</v>
      </c>
    </row>
    <row r="6807" spans="1:22">
      <c r="A6807" s="4">
        <v>46075</v>
      </c>
      <c r="B6807" t="s">
        <v>5105</v>
      </c>
      <c r="C6807" t="s">
        <v>23</v>
      </c>
      <c r="D6807">
        <v>1</v>
      </c>
      <c r="E6807">
        <v>25999.999999999996</v>
      </c>
      <c r="F6807">
        <f>Table2[[#This Row],[Đơn Giá Chuẩn]]*Table2[[#This Row],[Tổng số lượng bán]]</f>
        <v>25999.999999999996</v>
      </c>
      <c r="G6807">
        <v>0</v>
      </c>
      <c r="H6807">
        <f>Table2[[#This Row],[Doanh số bán]]-Table2[[#This Row],[Chiết khấu]]</f>
        <v>25999.999999999996</v>
      </c>
      <c r="K6807" t="s">
        <v>24</v>
      </c>
      <c r="L6807">
        <v>0</v>
      </c>
      <c r="M6807" t="s">
        <v>319</v>
      </c>
      <c r="N6807" t="s">
        <v>26</v>
      </c>
      <c r="O6807">
        <v>0</v>
      </c>
      <c r="P6807" t="s">
        <v>47</v>
      </c>
      <c r="Q6807" t="s">
        <v>48</v>
      </c>
      <c r="R6807" t="s">
        <v>29</v>
      </c>
      <c r="S6807" t="s">
        <v>30</v>
      </c>
      <c r="T6807" t="s">
        <v>320</v>
      </c>
      <c r="U6807" t="s">
        <v>321</v>
      </c>
      <c r="V6807" t="s">
        <v>33</v>
      </c>
    </row>
    <row r="6808" spans="1:22">
      <c r="A6808" s="4">
        <v>46075</v>
      </c>
      <c r="B6808" t="s">
        <v>5105</v>
      </c>
      <c r="C6808" t="s">
        <v>23</v>
      </c>
      <c r="D6808">
        <v>1</v>
      </c>
      <c r="E6808">
        <v>37000</v>
      </c>
      <c r="F6808">
        <f>Table2[[#This Row],[Đơn Giá Chuẩn]]*Table2[[#This Row],[Tổng số lượng bán]]</f>
        <v>37000</v>
      </c>
      <c r="G6808">
        <v>0</v>
      </c>
      <c r="H6808">
        <f>Table2[[#This Row],[Doanh số bán]]-Table2[[#This Row],[Chiết khấu]]</f>
        <v>37000</v>
      </c>
      <c r="K6808" t="s">
        <v>24</v>
      </c>
      <c r="L6808">
        <v>0</v>
      </c>
      <c r="M6808" t="s">
        <v>319</v>
      </c>
      <c r="N6808" t="s">
        <v>26</v>
      </c>
      <c r="O6808">
        <v>0</v>
      </c>
      <c r="P6808" t="s">
        <v>402</v>
      </c>
      <c r="Q6808" t="s">
        <v>403</v>
      </c>
      <c r="R6808" t="s">
        <v>29</v>
      </c>
      <c r="S6808" t="s">
        <v>59</v>
      </c>
      <c r="T6808" t="s">
        <v>320</v>
      </c>
      <c r="U6808" t="s">
        <v>321</v>
      </c>
      <c r="V6808" t="s">
        <v>33</v>
      </c>
    </row>
    <row r="6809" spans="1:22">
      <c r="A6809" s="4">
        <v>46075</v>
      </c>
      <c r="B6809" t="s">
        <v>5106</v>
      </c>
      <c r="C6809" t="s">
        <v>23</v>
      </c>
      <c r="D6809">
        <v>1</v>
      </c>
      <c r="E6809">
        <v>21000</v>
      </c>
      <c r="F6809">
        <f>Table2[[#This Row],[Đơn Giá Chuẩn]]*Table2[[#This Row],[Tổng số lượng bán]]</f>
        <v>21000</v>
      </c>
      <c r="G6809">
        <v>0</v>
      </c>
      <c r="H6809">
        <f>Table2[[#This Row],[Doanh số bán]]-Table2[[#This Row],[Chiết khấu]]</f>
        <v>21000</v>
      </c>
      <c r="K6809" t="s">
        <v>24</v>
      </c>
      <c r="L6809">
        <v>0</v>
      </c>
      <c r="M6809" t="s">
        <v>319</v>
      </c>
      <c r="N6809" t="s">
        <v>26</v>
      </c>
      <c r="O6809">
        <v>0</v>
      </c>
      <c r="P6809" t="s">
        <v>27</v>
      </c>
      <c r="Q6809" t="s">
        <v>28</v>
      </c>
      <c r="R6809" t="s">
        <v>29</v>
      </c>
      <c r="S6809" t="s">
        <v>30</v>
      </c>
      <c r="T6809" t="s">
        <v>320</v>
      </c>
      <c r="U6809" t="s">
        <v>321</v>
      </c>
      <c r="V6809" t="s">
        <v>33</v>
      </c>
    </row>
    <row r="6810" spans="1:22">
      <c r="A6810" s="4">
        <v>46075</v>
      </c>
      <c r="B6810" t="s">
        <v>5106</v>
      </c>
      <c r="C6810" t="s">
        <v>23</v>
      </c>
      <c r="D6810">
        <v>1</v>
      </c>
      <c r="E6810">
        <v>32000</v>
      </c>
      <c r="F6810">
        <f>Table2[[#This Row],[Đơn Giá Chuẩn]]*Table2[[#This Row],[Tổng số lượng bán]]</f>
        <v>32000</v>
      </c>
      <c r="G6810">
        <v>0</v>
      </c>
      <c r="H6810">
        <f>Table2[[#This Row],[Doanh số bán]]-Table2[[#This Row],[Chiết khấu]]</f>
        <v>32000</v>
      </c>
      <c r="K6810" t="s">
        <v>24</v>
      </c>
      <c r="L6810">
        <v>0</v>
      </c>
      <c r="M6810" t="s">
        <v>319</v>
      </c>
      <c r="N6810" t="s">
        <v>26</v>
      </c>
      <c r="O6810">
        <v>0</v>
      </c>
      <c r="P6810" t="s">
        <v>125</v>
      </c>
      <c r="Q6810" t="s">
        <v>126</v>
      </c>
      <c r="R6810" t="s">
        <v>29</v>
      </c>
      <c r="S6810" t="s">
        <v>30</v>
      </c>
      <c r="T6810" t="s">
        <v>320</v>
      </c>
      <c r="U6810" t="s">
        <v>321</v>
      </c>
      <c r="V6810" t="s">
        <v>33</v>
      </c>
    </row>
    <row r="6811" spans="1:22">
      <c r="A6811" s="4">
        <v>46075</v>
      </c>
      <c r="B6811" t="s">
        <v>5107</v>
      </c>
      <c r="C6811" t="s">
        <v>23</v>
      </c>
      <c r="D6811">
        <v>1</v>
      </c>
      <c r="E6811">
        <v>42000</v>
      </c>
      <c r="F6811">
        <f>Table2[[#This Row],[Đơn Giá Chuẩn]]*Table2[[#This Row],[Tổng số lượng bán]]</f>
        <v>42000</v>
      </c>
      <c r="G6811">
        <v>0</v>
      </c>
      <c r="H6811">
        <f>Table2[[#This Row],[Doanh số bán]]-Table2[[#This Row],[Chiết khấu]]</f>
        <v>42000</v>
      </c>
      <c r="K6811" t="s">
        <v>24</v>
      </c>
      <c r="L6811">
        <v>0</v>
      </c>
      <c r="M6811" t="s">
        <v>319</v>
      </c>
      <c r="N6811" t="s">
        <v>26</v>
      </c>
      <c r="O6811">
        <v>0</v>
      </c>
      <c r="P6811" t="s">
        <v>54</v>
      </c>
      <c r="Q6811" t="s">
        <v>55</v>
      </c>
      <c r="R6811" t="s">
        <v>29</v>
      </c>
      <c r="S6811" t="s">
        <v>56</v>
      </c>
      <c r="T6811" t="s">
        <v>320</v>
      </c>
      <c r="U6811" t="s">
        <v>321</v>
      </c>
      <c r="V6811" t="s">
        <v>33</v>
      </c>
    </row>
    <row r="6812" spans="1:22">
      <c r="A6812" s="4">
        <v>46075</v>
      </c>
      <c r="B6812" t="s">
        <v>5108</v>
      </c>
      <c r="C6812" t="s">
        <v>23</v>
      </c>
      <c r="D6812">
        <v>2</v>
      </c>
      <c r="E6812">
        <v>25999.999999999996</v>
      </c>
      <c r="F6812">
        <f>Table2[[#This Row],[Đơn Giá Chuẩn]]*Table2[[#This Row],[Tổng số lượng bán]]</f>
        <v>51999.999999999993</v>
      </c>
      <c r="G6812">
        <v>0</v>
      </c>
      <c r="H6812">
        <f>Table2[[#This Row],[Doanh số bán]]-Table2[[#This Row],[Chiết khấu]]</f>
        <v>51999.999999999993</v>
      </c>
      <c r="K6812" t="s">
        <v>24</v>
      </c>
      <c r="L6812">
        <v>0</v>
      </c>
      <c r="M6812" t="s">
        <v>319</v>
      </c>
      <c r="N6812" t="s">
        <v>26</v>
      </c>
      <c r="O6812">
        <v>0</v>
      </c>
      <c r="P6812" t="s">
        <v>47</v>
      </c>
      <c r="Q6812" t="s">
        <v>48</v>
      </c>
      <c r="R6812" t="s">
        <v>29</v>
      </c>
      <c r="S6812" t="s">
        <v>30</v>
      </c>
      <c r="T6812" t="s">
        <v>320</v>
      </c>
      <c r="U6812" t="s">
        <v>321</v>
      </c>
      <c r="V6812" t="s">
        <v>33</v>
      </c>
    </row>
    <row r="6813" spans="1:22">
      <c r="A6813" s="4">
        <v>46075</v>
      </c>
      <c r="B6813" t="s">
        <v>5109</v>
      </c>
      <c r="C6813" t="s">
        <v>23</v>
      </c>
      <c r="D6813">
        <v>1</v>
      </c>
      <c r="E6813">
        <v>25999.999999999996</v>
      </c>
      <c r="F6813">
        <f>Table2[[#This Row],[Đơn Giá Chuẩn]]*Table2[[#This Row],[Tổng số lượng bán]]</f>
        <v>25999.999999999996</v>
      </c>
      <c r="G6813">
        <v>0</v>
      </c>
      <c r="H6813">
        <f>Table2[[#This Row],[Doanh số bán]]-Table2[[#This Row],[Chiết khấu]]</f>
        <v>25999.999999999996</v>
      </c>
      <c r="K6813" t="s">
        <v>24</v>
      </c>
      <c r="L6813">
        <v>0</v>
      </c>
      <c r="M6813" t="s">
        <v>319</v>
      </c>
      <c r="N6813" t="s">
        <v>26</v>
      </c>
      <c r="O6813">
        <v>0</v>
      </c>
      <c r="P6813" t="s">
        <v>47</v>
      </c>
      <c r="Q6813" t="s">
        <v>48</v>
      </c>
      <c r="R6813" t="s">
        <v>29</v>
      </c>
      <c r="S6813" t="s">
        <v>30</v>
      </c>
      <c r="T6813" t="s">
        <v>320</v>
      </c>
      <c r="U6813" t="s">
        <v>321</v>
      </c>
      <c r="V6813" t="s">
        <v>33</v>
      </c>
    </row>
    <row r="6814" spans="1:22">
      <c r="A6814" s="4">
        <v>46075</v>
      </c>
      <c r="B6814" t="s">
        <v>5109</v>
      </c>
      <c r="C6814" t="s">
        <v>23</v>
      </c>
      <c r="D6814">
        <v>1</v>
      </c>
      <c r="E6814">
        <v>32000</v>
      </c>
      <c r="F6814">
        <f>Table2[[#This Row],[Đơn Giá Chuẩn]]*Table2[[#This Row],[Tổng số lượng bán]]</f>
        <v>32000</v>
      </c>
      <c r="G6814">
        <v>0</v>
      </c>
      <c r="H6814">
        <f>Table2[[#This Row],[Doanh số bán]]-Table2[[#This Row],[Chiết khấu]]</f>
        <v>32000</v>
      </c>
      <c r="K6814" t="s">
        <v>24</v>
      </c>
      <c r="L6814">
        <v>0</v>
      </c>
      <c r="M6814" t="s">
        <v>319</v>
      </c>
      <c r="N6814" t="s">
        <v>26</v>
      </c>
      <c r="O6814">
        <v>0</v>
      </c>
      <c r="P6814" t="s">
        <v>125</v>
      </c>
      <c r="Q6814" t="s">
        <v>126</v>
      </c>
      <c r="R6814" t="s">
        <v>29</v>
      </c>
      <c r="S6814" t="s">
        <v>30</v>
      </c>
      <c r="T6814" t="s">
        <v>320</v>
      </c>
      <c r="U6814" t="s">
        <v>321</v>
      </c>
      <c r="V6814" t="s">
        <v>33</v>
      </c>
    </row>
    <row r="6815" spans="1:22">
      <c r="A6815" s="4">
        <v>46075</v>
      </c>
      <c r="B6815" t="s">
        <v>5109</v>
      </c>
      <c r="C6815" t="s">
        <v>23</v>
      </c>
      <c r="D6815">
        <v>1</v>
      </c>
      <c r="E6815">
        <v>42000</v>
      </c>
      <c r="F6815">
        <f>Table2[[#This Row],[Đơn Giá Chuẩn]]*Table2[[#This Row],[Tổng số lượng bán]]</f>
        <v>42000</v>
      </c>
      <c r="G6815">
        <v>0</v>
      </c>
      <c r="H6815">
        <f>Table2[[#This Row],[Doanh số bán]]-Table2[[#This Row],[Chiết khấu]]</f>
        <v>42000</v>
      </c>
      <c r="K6815" t="s">
        <v>24</v>
      </c>
      <c r="L6815">
        <v>0</v>
      </c>
      <c r="M6815" t="s">
        <v>319</v>
      </c>
      <c r="N6815" t="s">
        <v>26</v>
      </c>
      <c r="O6815">
        <v>0</v>
      </c>
      <c r="P6815" t="s">
        <v>389</v>
      </c>
      <c r="Q6815" t="s">
        <v>390</v>
      </c>
      <c r="R6815" t="s">
        <v>29</v>
      </c>
      <c r="S6815" t="s">
        <v>56</v>
      </c>
      <c r="T6815" t="s">
        <v>320</v>
      </c>
      <c r="U6815" t="s">
        <v>321</v>
      </c>
      <c r="V6815" t="s">
        <v>33</v>
      </c>
    </row>
    <row r="6816" spans="1:22">
      <c r="A6816" s="4">
        <v>46165</v>
      </c>
      <c r="B6816" t="s">
        <v>13601</v>
      </c>
      <c r="C6816" t="s">
        <v>83</v>
      </c>
      <c r="D6816">
        <v>1</v>
      </c>
      <c r="E6816">
        <v>144999.99956000003</v>
      </c>
      <c r="F6816">
        <f>Table2[[#This Row],[Đơn Giá Chuẩn]]*Table2[[#This Row],[Tổng số lượng bán]]</f>
        <v>144999.99956000003</v>
      </c>
      <c r="G6816">
        <v>11917</v>
      </c>
      <c r="H6816">
        <f>Table2[[#This Row],[Doanh số bán]]-Table2[[#This Row],[Chiết khấu]]</f>
        <v>133082.99956000003</v>
      </c>
      <c r="K6816" t="s">
        <v>50</v>
      </c>
      <c r="M6816" t="s">
        <v>37</v>
      </c>
      <c r="N6816" t="s">
        <v>50</v>
      </c>
      <c r="O6816">
        <v>0.25</v>
      </c>
      <c r="P6816" t="s">
        <v>286</v>
      </c>
      <c r="Q6816" t="s">
        <v>287</v>
      </c>
      <c r="R6816" t="s">
        <v>41</v>
      </c>
      <c r="S6816" t="s">
        <v>42</v>
      </c>
      <c r="T6816" t="s">
        <v>74</v>
      </c>
      <c r="U6816" t="s">
        <v>75</v>
      </c>
      <c r="V6816" t="s">
        <v>50</v>
      </c>
    </row>
    <row r="6817" spans="1:22">
      <c r="A6817" s="4">
        <v>46075</v>
      </c>
      <c r="B6817" t="s">
        <v>5110</v>
      </c>
      <c r="C6817" t="s">
        <v>104</v>
      </c>
      <c r="D6817">
        <v>1</v>
      </c>
      <c r="E6817">
        <v>47000</v>
      </c>
      <c r="F6817">
        <f>Table2[[#This Row],[Đơn Giá Chuẩn]]*Table2[[#This Row],[Tổng số lượng bán]]</f>
        <v>47000</v>
      </c>
      <c r="G6817">
        <v>0</v>
      </c>
      <c r="H6817">
        <f>Table2[[#This Row],[Doanh số bán]]-Table2[[#This Row],[Chiết khấu]]</f>
        <v>47000</v>
      </c>
      <c r="K6817" t="s">
        <v>24</v>
      </c>
      <c r="L6817">
        <v>0.12</v>
      </c>
      <c r="M6817" t="s">
        <v>319</v>
      </c>
      <c r="N6817" t="s">
        <v>26</v>
      </c>
      <c r="O6817">
        <v>0.12</v>
      </c>
      <c r="P6817" t="s">
        <v>520</v>
      </c>
      <c r="Q6817" t="s">
        <v>521</v>
      </c>
      <c r="R6817" t="s">
        <v>107</v>
      </c>
      <c r="S6817" t="s">
        <v>108</v>
      </c>
      <c r="T6817" t="s">
        <v>320</v>
      </c>
      <c r="U6817" t="s">
        <v>321</v>
      </c>
      <c r="V6817" t="s">
        <v>33</v>
      </c>
    </row>
    <row r="6818" spans="1:22">
      <c r="A6818" s="4">
        <v>46075</v>
      </c>
      <c r="B6818" t="s">
        <v>5111</v>
      </c>
      <c r="C6818" t="s">
        <v>23</v>
      </c>
      <c r="D6818">
        <v>1</v>
      </c>
      <c r="E6818">
        <v>21000</v>
      </c>
      <c r="F6818">
        <f>Table2[[#This Row],[Đơn Giá Chuẩn]]*Table2[[#This Row],[Tổng số lượng bán]]</f>
        <v>21000</v>
      </c>
      <c r="G6818">
        <v>0</v>
      </c>
      <c r="H6818">
        <f>Table2[[#This Row],[Doanh số bán]]-Table2[[#This Row],[Chiết khấu]]</f>
        <v>21000</v>
      </c>
      <c r="K6818" t="s">
        <v>24</v>
      </c>
      <c r="L6818">
        <v>0</v>
      </c>
      <c r="M6818" t="s">
        <v>319</v>
      </c>
      <c r="N6818" t="s">
        <v>26</v>
      </c>
      <c r="O6818">
        <v>0</v>
      </c>
      <c r="P6818" t="s">
        <v>27</v>
      </c>
      <c r="Q6818" t="s">
        <v>28</v>
      </c>
      <c r="R6818" t="s">
        <v>29</v>
      </c>
      <c r="S6818" t="s">
        <v>30</v>
      </c>
      <c r="T6818" t="s">
        <v>320</v>
      </c>
      <c r="U6818" t="s">
        <v>321</v>
      </c>
      <c r="V6818" t="s">
        <v>33</v>
      </c>
    </row>
    <row r="6819" spans="1:22">
      <c r="A6819" s="4">
        <v>46075</v>
      </c>
      <c r="B6819" t="s">
        <v>5111</v>
      </c>
      <c r="C6819" t="s">
        <v>23</v>
      </c>
      <c r="D6819">
        <v>1</v>
      </c>
      <c r="E6819">
        <v>25999.999999999996</v>
      </c>
      <c r="F6819">
        <f>Table2[[#This Row],[Đơn Giá Chuẩn]]*Table2[[#This Row],[Tổng số lượng bán]]</f>
        <v>25999.999999999996</v>
      </c>
      <c r="G6819">
        <v>0</v>
      </c>
      <c r="H6819">
        <f>Table2[[#This Row],[Doanh số bán]]-Table2[[#This Row],[Chiết khấu]]</f>
        <v>25999.999999999996</v>
      </c>
      <c r="K6819" t="s">
        <v>24</v>
      </c>
      <c r="L6819">
        <v>0</v>
      </c>
      <c r="M6819" t="s">
        <v>319</v>
      </c>
      <c r="N6819" t="s">
        <v>26</v>
      </c>
      <c r="O6819">
        <v>0</v>
      </c>
      <c r="P6819" t="s">
        <v>47</v>
      </c>
      <c r="Q6819" t="s">
        <v>48</v>
      </c>
      <c r="R6819" t="s">
        <v>29</v>
      </c>
      <c r="S6819" t="s">
        <v>30</v>
      </c>
      <c r="T6819" t="s">
        <v>320</v>
      </c>
      <c r="U6819" t="s">
        <v>321</v>
      </c>
      <c r="V6819" t="s">
        <v>33</v>
      </c>
    </row>
    <row r="6820" spans="1:22">
      <c r="A6820" s="4">
        <v>46075</v>
      </c>
      <c r="B6820" t="s">
        <v>5111</v>
      </c>
      <c r="C6820" t="s">
        <v>23</v>
      </c>
      <c r="D6820">
        <v>2</v>
      </c>
      <c r="E6820">
        <v>42000</v>
      </c>
      <c r="F6820">
        <f>Table2[[#This Row],[Đơn Giá Chuẩn]]*Table2[[#This Row],[Tổng số lượng bán]]</f>
        <v>84000</v>
      </c>
      <c r="G6820">
        <v>0</v>
      </c>
      <c r="H6820">
        <f>Table2[[#This Row],[Doanh số bán]]-Table2[[#This Row],[Chiết khấu]]</f>
        <v>84000</v>
      </c>
      <c r="K6820" t="s">
        <v>24</v>
      </c>
      <c r="L6820">
        <v>0</v>
      </c>
      <c r="M6820" t="s">
        <v>319</v>
      </c>
      <c r="N6820" t="s">
        <v>26</v>
      </c>
      <c r="O6820">
        <v>0</v>
      </c>
      <c r="P6820" t="s">
        <v>893</v>
      </c>
      <c r="Q6820" t="s">
        <v>894</v>
      </c>
      <c r="R6820" t="s">
        <v>29</v>
      </c>
      <c r="S6820" t="s">
        <v>56</v>
      </c>
      <c r="T6820" t="s">
        <v>320</v>
      </c>
      <c r="U6820" t="s">
        <v>321</v>
      </c>
      <c r="V6820" t="s">
        <v>33</v>
      </c>
    </row>
    <row r="6821" spans="1:22">
      <c r="A6821" s="4">
        <v>46167</v>
      </c>
      <c r="B6821" t="s">
        <v>13712</v>
      </c>
      <c r="C6821" t="s">
        <v>83</v>
      </c>
      <c r="D6821">
        <v>1</v>
      </c>
      <c r="E6821">
        <v>144999.99956000003</v>
      </c>
      <c r="F6821">
        <f>Table2[[#This Row],[Đơn Giá Chuẩn]]*Table2[[#This Row],[Tổng số lượng bán]]</f>
        <v>144999.99956000003</v>
      </c>
      <c r="G6821">
        <v>11917</v>
      </c>
      <c r="H6821">
        <f>Table2[[#This Row],[Doanh số bán]]-Table2[[#This Row],[Chiết khấu]]</f>
        <v>133082.99956000003</v>
      </c>
      <c r="K6821" t="s">
        <v>50</v>
      </c>
      <c r="M6821" t="s">
        <v>37</v>
      </c>
      <c r="N6821" t="s">
        <v>50</v>
      </c>
      <c r="O6821">
        <v>0.25</v>
      </c>
      <c r="P6821" t="s">
        <v>286</v>
      </c>
      <c r="Q6821" t="s">
        <v>287</v>
      </c>
      <c r="R6821" t="s">
        <v>41</v>
      </c>
      <c r="S6821" t="s">
        <v>42</v>
      </c>
      <c r="T6821" t="s">
        <v>74</v>
      </c>
      <c r="U6821" t="s">
        <v>75</v>
      </c>
      <c r="V6821" t="s">
        <v>50</v>
      </c>
    </row>
    <row r="6822" spans="1:22">
      <c r="A6822" s="4">
        <v>46075</v>
      </c>
      <c r="B6822" t="s">
        <v>5113</v>
      </c>
      <c r="C6822" t="s">
        <v>23</v>
      </c>
      <c r="D6822">
        <v>1</v>
      </c>
      <c r="E6822">
        <v>42000</v>
      </c>
      <c r="F6822">
        <f>Table2[[#This Row],[Đơn Giá Chuẩn]]*Table2[[#This Row],[Tổng số lượng bán]]</f>
        <v>42000</v>
      </c>
      <c r="G6822">
        <v>0</v>
      </c>
      <c r="H6822">
        <f>Table2[[#This Row],[Doanh số bán]]-Table2[[#This Row],[Chiết khấu]]</f>
        <v>42000</v>
      </c>
      <c r="K6822" t="s">
        <v>24</v>
      </c>
      <c r="L6822">
        <v>0</v>
      </c>
      <c r="M6822" t="s">
        <v>319</v>
      </c>
      <c r="N6822" t="s">
        <v>26</v>
      </c>
      <c r="O6822">
        <v>0</v>
      </c>
      <c r="P6822" t="s">
        <v>368</v>
      </c>
      <c r="Q6822" t="s">
        <v>369</v>
      </c>
      <c r="R6822" t="s">
        <v>29</v>
      </c>
      <c r="S6822" t="s">
        <v>56</v>
      </c>
      <c r="T6822" t="s">
        <v>320</v>
      </c>
      <c r="U6822" t="s">
        <v>321</v>
      </c>
      <c r="V6822" t="s">
        <v>33</v>
      </c>
    </row>
    <row r="6823" spans="1:22">
      <c r="A6823" s="4">
        <v>46075</v>
      </c>
      <c r="B6823" t="s">
        <v>5114</v>
      </c>
      <c r="C6823" t="s">
        <v>23</v>
      </c>
      <c r="D6823">
        <v>1</v>
      </c>
      <c r="E6823">
        <v>25999.999999999996</v>
      </c>
      <c r="F6823">
        <f>Table2[[#This Row],[Đơn Giá Chuẩn]]*Table2[[#This Row],[Tổng số lượng bán]]</f>
        <v>25999.999999999996</v>
      </c>
      <c r="G6823">
        <v>0</v>
      </c>
      <c r="H6823">
        <f>Table2[[#This Row],[Doanh số bán]]-Table2[[#This Row],[Chiết khấu]]</f>
        <v>25999.999999999996</v>
      </c>
      <c r="K6823" t="s">
        <v>24</v>
      </c>
      <c r="L6823">
        <v>0</v>
      </c>
      <c r="M6823" t="s">
        <v>319</v>
      </c>
      <c r="N6823" t="s">
        <v>26</v>
      </c>
      <c r="O6823">
        <v>0</v>
      </c>
      <c r="P6823" t="s">
        <v>129</v>
      </c>
      <c r="Q6823" t="s">
        <v>130</v>
      </c>
      <c r="R6823" t="s">
        <v>29</v>
      </c>
      <c r="S6823" t="s">
        <v>30</v>
      </c>
      <c r="T6823" t="s">
        <v>320</v>
      </c>
      <c r="U6823" t="s">
        <v>321</v>
      </c>
      <c r="V6823" t="s">
        <v>33</v>
      </c>
    </row>
    <row r="6824" spans="1:22">
      <c r="A6824" s="4">
        <v>46075</v>
      </c>
      <c r="B6824" t="s">
        <v>5114</v>
      </c>
      <c r="C6824" t="s">
        <v>23</v>
      </c>
      <c r="D6824">
        <v>1</v>
      </c>
      <c r="E6824">
        <v>32000</v>
      </c>
      <c r="F6824">
        <f>Table2[[#This Row],[Đơn Giá Chuẩn]]*Table2[[#This Row],[Tổng số lượng bán]]</f>
        <v>32000</v>
      </c>
      <c r="G6824">
        <v>0</v>
      </c>
      <c r="H6824">
        <f>Table2[[#This Row],[Doanh số bán]]-Table2[[#This Row],[Chiết khấu]]</f>
        <v>32000</v>
      </c>
      <c r="K6824" t="s">
        <v>24</v>
      </c>
      <c r="L6824">
        <v>0</v>
      </c>
      <c r="M6824" t="s">
        <v>319</v>
      </c>
      <c r="N6824" t="s">
        <v>26</v>
      </c>
      <c r="O6824">
        <v>0</v>
      </c>
      <c r="P6824" t="s">
        <v>125</v>
      </c>
      <c r="Q6824" t="s">
        <v>126</v>
      </c>
      <c r="R6824" t="s">
        <v>29</v>
      </c>
      <c r="S6824" t="s">
        <v>30</v>
      </c>
      <c r="T6824" t="s">
        <v>320</v>
      </c>
      <c r="U6824" t="s">
        <v>321</v>
      </c>
      <c r="V6824" t="s">
        <v>33</v>
      </c>
    </row>
    <row r="6825" spans="1:22">
      <c r="A6825" s="4">
        <v>46075</v>
      </c>
      <c r="B6825" t="s">
        <v>5115</v>
      </c>
      <c r="C6825" t="s">
        <v>23</v>
      </c>
      <c r="D6825">
        <v>1</v>
      </c>
      <c r="E6825">
        <v>47000</v>
      </c>
      <c r="F6825">
        <f>Table2[[#This Row],[Đơn Giá Chuẩn]]*Table2[[#This Row],[Tổng số lượng bán]]</f>
        <v>47000</v>
      </c>
      <c r="G6825">
        <v>0</v>
      </c>
      <c r="H6825">
        <f>Table2[[#This Row],[Doanh số bán]]-Table2[[#This Row],[Chiết khấu]]</f>
        <v>47000</v>
      </c>
      <c r="K6825" t="s">
        <v>24</v>
      </c>
      <c r="L6825">
        <v>0</v>
      </c>
      <c r="M6825" t="s">
        <v>319</v>
      </c>
      <c r="N6825" t="s">
        <v>26</v>
      </c>
      <c r="O6825">
        <v>0</v>
      </c>
      <c r="P6825" t="s">
        <v>876</v>
      </c>
      <c r="Q6825" t="s">
        <v>877</v>
      </c>
      <c r="R6825" t="s">
        <v>29</v>
      </c>
      <c r="S6825" t="s">
        <v>59</v>
      </c>
      <c r="T6825" t="s">
        <v>320</v>
      </c>
      <c r="U6825" t="s">
        <v>321</v>
      </c>
      <c r="V6825" t="s">
        <v>33</v>
      </c>
    </row>
    <row r="6826" spans="1:22">
      <c r="A6826" s="4">
        <v>46075</v>
      </c>
      <c r="B6826" t="s">
        <v>5115</v>
      </c>
      <c r="C6826" t="s">
        <v>23</v>
      </c>
      <c r="D6826">
        <v>1</v>
      </c>
      <c r="E6826">
        <v>37000</v>
      </c>
      <c r="F6826">
        <f>Table2[[#This Row],[Đơn Giá Chuẩn]]*Table2[[#This Row],[Tổng số lượng bán]]</f>
        <v>37000</v>
      </c>
      <c r="G6826">
        <v>0</v>
      </c>
      <c r="H6826">
        <f>Table2[[#This Row],[Doanh số bán]]-Table2[[#This Row],[Chiết khấu]]</f>
        <v>37000</v>
      </c>
      <c r="K6826" t="s">
        <v>24</v>
      </c>
      <c r="L6826">
        <v>0</v>
      </c>
      <c r="M6826" t="s">
        <v>319</v>
      </c>
      <c r="N6826" t="s">
        <v>26</v>
      </c>
      <c r="O6826">
        <v>0</v>
      </c>
      <c r="P6826" t="s">
        <v>402</v>
      </c>
      <c r="Q6826" t="s">
        <v>403</v>
      </c>
      <c r="R6826" t="s">
        <v>29</v>
      </c>
      <c r="S6826" t="s">
        <v>59</v>
      </c>
      <c r="T6826" t="s">
        <v>320</v>
      </c>
      <c r="U6826" t="s">
        <v>321</v>
      </c>
      <c r="V6826" t="s">
        <v>33</v>
      </c>
    </row>
    <row r="6827" spans="1:22">
      <c r="A6827" s="4">
        <v>46075</v>
      </c>
      <c r="B6827" t="s">
        <v>5115</v>
      </c>
      <c r="C6827" t="s">
        <v>23</v>
      </c>
      <c r="D6827">
        <v>1</v>
      </c>
      <c r="E6827">
        <v>42000</v>
      </c>
      <c r="F6827">
        <f>Table2[[#This Row],[Đơn Giá Chuẩn]]*Table2[[#This Row],[Tổng số lượng bán]]</f>
        <v>42000</v>
      </c>
      <c r="G6827">
        <v>0</v>
      </c>
      <c r="H6827">
        <f>Table2[[#This Row],[Doanh số bán]]-Table2[[#This Row],[Chiết khấu]]</f>
        <v>42000</v>
      </c>
      <c r="K6827" t="s">
        <v>24</v>
      </c>
      <c r="L6827">
        <v>0</v>
      </c>
      <c r="M6827" t="s">
        <v>319</v>
      </c>
      <c r="N6827" t="s">
        <v>26</v>
      </c>
      <c r="O6827">
        <v>0</v>
      </c>
      <c r="P6827" t="s">
        <v>62</v>
      </c>
      <c r="Q6827" t="s">
        <v>63</v>
      </c>
      <c r="R6827" t="s">
        <v>29</v>
      </c>
      <c r="S6827" t="s">
        <v>56</v>
      </c>
      <c r="T6827" t="s">
        <v>320</v>
      </c>
      <c r="U6827" t="s">
        <v>321</v>
      </c>
      <c r="V6827" t="s">
        <v>33</v>
      </c>
    </row>
    <row r="6828" spans="1:22">
      <c r="A6828" s="4">
        <v>46075</v>
      </c>
      <c r="B6828" t="s">
        <v>5115</v>
      </c>
      <c r="C6828" t="s">
        <v>23</v>
      </c>
      <c r="D6828">
        <v>2</v>
      </c>
      <c r="E6828">
        <v>37000</v>
      </c>
      <c r="F6828">
        <f>Table2[[#This Row],[Đơn Giá Chuẩn]]*Table2[[#This Row],[Tổng số lượng bán]]</f>
        <v>74000</v>
      </c>
      <c r="G6828">
        <v>0</v>
      </c>
      <c r="H6828">
        <f>Table2[[#This Row],[Doanh số bán]]-Table2[[#This Row],[Chiết khấu]]</f>
        <v>74000</v>
      </c>
      <c r="K6828" t="s">
        <v>24</v>
      </c>
      <c r="L6828">
        <v>0</v>
      </c>
      <c r="M6828" t="s">
        <v>319</v>
      </c>
      <c r="N6828" t="s">
        <v>26</v>
      </c>
      <c r="O6828">
        <v>0</v>
      </c>
      <c r="P6828" t="s">
        <v>633</v>
      </c>
      <c r="Q6828" t="s">
        <v>634</v>
      </c>
      <c r="R6828" t="s">
        <v>29</v>
      </c>
      <c r="S6828" t="s">
        <v>91</v>
      </c>
      <c r="T6828" t="s">
        <v>320</v>
      </c>
      <c r="U6828" t="s">
        <v>321</v>
      </c>
      <c r="V6828" t="s">
        <v>33</v>
      </c>
    </row>
    <row r="6829" spans="1:22">
      <c r="A6829" s="4">
        <v>46075</v>
      </c>
      <c r="B6829" t="s">
        <v>5116</v>
      </c>
      <c r="C6829" t="s">
        <v>23</v>
      </c>
      <c r="D6829">
        <v>1</v>
      </c>
      <c r="E6829">
        <v>25999.999999999996</v>
      </c>
      <c r="F6829">
        <f>Table2[[#This Row],[Đơn Giá Chuẩn]]*Table2[[#This Row],[Tổng số lượng bán]]</f>
        <v>25999.999999999996</v>
      </c>
      <c r="G6829">
        <v>0</v>
      </c>
      <c r="H6829">
        <f>Table2[[#This Row],[Doanh số bán]]-Table2[[#This Row],[Chiết khấu]]</f>
        <v>25999.999999999996</v>
      </c>
      <c r="K6829" t="s">
        <v>24</v>
      </c>
      <c r="L6829">
        <v>0</v>
      </c>
      <c r="M6829" t="s">
        <v>319</v>
      </c>
      <c r="N6829" t="s">
        <v>26</v>
      </c>
      <c r="O6829">
        <v>0</v>
      </c>
      <c r="P6829" t="s">
        <v>47</v>
      </c>
      <c r="Q6829" t="s">
        <v>48</v>
      </c>
      <c r="R6829" t="s">
        <v>29</v>
      </c>
      <c r="S6829" t="s">
        <v>30</v>
      </c>
      <c r="T6829" t="s">
        <v>320</v>
      </c>
      <c r="U6829" t="s">
        <v>321</v>
      </c>
      <c r="V6829" t="s">
        <v>33</v>
      </c>
    </row>
    <row r="6830" spans="1:22">
      <c r="A6830" s="4">
        <v>46075</v>
      </c>
      <c r="B6830" t="s">
        <v>5116</v>
      </c>
      <c r="C6830" t="s">
        <v>23</v>
      </c>
      <c r="D6830">
        <v>1</v>
      </c>
      <c r="E6830">
        <v>47000</v>
      </c>
      <c r="F6830">
        <f>Table2[[#This Row],[Đơn Giá Chuẩn]]*Table2[[#This Row],[Tổng số lượng bán]]</f>
        <v>47000</v>
      </c>
      <c r="G6830">
        <v>0</v>
      </c>
      <c r="H6830">
        <f>Table2[[#This Row],[Doanh số bán]]-Table2[[#This Row],[Chiết khấu]]</f>
        <v>47000</v>
      </c>
      <c r="K6830" t="s">
        <v>24</v>
      </c>
      <c r="L6830">
        <v>0</v>
      </c>
      <c r="M6830" t="s">
        <v>319</v>
      </c>
      <c r="N6830" t="s">
        <v>26</v>
      </c>
      <c r="O6830">
        <v>0</v>
      </c>
      <c r="P6830" t="s">
        <v>876</v>
      </c>
      <c r="Q6830" t="s">
        <v>877</v>
      </c>
      <c r="R6830" t="s">
        <v>29</v>
      </c>
      <c r="S6830" t="s">
        <v>59</v>
      </c>
      <c r="T6830" t="s">
        <v>320</v>
      </c>
      <c r="U6830" t="s">
        <v>321</v>
      </c>
      <c r="V6830" t="s">
        <v>33</v>
      </c>
    </row>
    <row r="6831" spans="1:22">
      <c r="A6831" s="4">
        <v>46075</v>
      </c>
      <c r="B6831" t="s">
        <v>5117</v>
      </c>
      <c r="C6831" t="s">
        <v>23</v>
      </c>
      <c r="D6831">
        <v>2</v>
      </c>
      <c r="E6831">
        <v>42000</v>
      </c>
      <c r="F6831">
        <f>Table2[[#This Row],[Đơn Giá Chuẩn]]*Table2[[#This Row],[Tổng số lượng bán]]</f>
        <v>84000</v>
      </c>
      <c r="G6831">
        <v>0</v>
      </c>
      <c r="H6831">
        <f>Table2[[#This Row],[Doanh số bán]]-Table2[[#This Row],[Chiết khấu]]</f>
        <v>84000</v>
      </c>
      <c r="K6831" t="s">
        <v>24</v>
      </c>
      <c r="L6831">
        <v>0</v>
      </c>
      <c r="M6831" t="s">
        <v>319</v>
      </c>
      <c r="N6831" t="s">
        <v>26</v>
      </c>
      <c r="O6831">
        <v>0</v>
      </c>
      <c r="P6831" t="s">
        <v>208</v>
      </c>
      <c r="Q6831" t="s">
        <v>209</v>
      </c>
      <c r="R6831" t="s">
        <v>29</v>
      </c>
      <c r="S6831" t="s">
        <v>30</v>
      </c>
      <c r="T6831" t="s">
        <v>320</v>
      </c>
      <c r="U6831" t="s">
        <v>321</v>
      </c>
      <c r="V6831" t="s">
        <v>33</v>
      </c>
    </row>
    <row r="6832" spans="1:22">
      <c r="A6832" s="4">
        <v>46075</v>
      </c>
      <c r="B6832" t="s">
        <v>5118</v>
      </c>
      <c r="C6832" t="s">
        <v>23</v>
      </c>
      <c r="D6832">
        <v>1</v>
      </c>
      <c r="E6832">
        <v>25999.999999999996</v>
      </c>
      <c r="F6832">
        <f>Table2[[#This Row],[Đơn Giá Chuẩn]]*Table2[[#This Row],[Tổng số lượng bán]]</f>
        <v>25999.999999999996</v>
      </c>
      <c r="G6832">
        <v>0</v>
      </c>
      <c r="H6832">
        <f>Table2[[#This Row],[Doanh số bán]]-Table2[[#This Row],[Chiết khấu]]</f>
        <v>25999.999999999996</v>
      </c>
      <c r="K6832" t="s">
        <v>24</v>
      </c>
      <c r="L6832">
        <v>0</v>
      </c>
      <c r="M6832" t="s">
        <v>319</v>
      </c>
      <c r="N6832" t="s">
        <v>26</v>
      </c>
      <c r="O6832">
        <v>0</v>
      </c>
      <c r="P6832" t="s">
        <v>47</v>
      </c>
      <c r="Q6832" t="s">
        <v>48</v>
      </c>
      <c r="R6832" t="s">
        <v>29</v>
      </c>
      <c r="S6832" t="s">
        <v>30</v>
      </c>
      <c r="T6832" t="s">
        <v>320</v>
      </c>
      <c r="U6832" t="s">
        <v>321</v>
      </c>
      <c r="V6832" t="s">
        <v>33</v>
      </c>
    </row>
    <row r="6833" spans="1:22">
      <c r="A6833" s="4">
        <v>46075</v>
      </c>
      <c r="B6833" t="s">
        <v>5119</v>
      </c>
      <c r="C6833" t="s">
        <v>23</v>
      </c>
      <c r="D6833">
        <v>1</v>
      </c>
      <c r="E6833">
        <v>25999.999999999996</v>
      </c>
      <c r="F6833">
        <f>Table2[[#This Row],[Đơn Giá Chuẩn]]*Table2[[#This Row],[Tổng số lượng bán]]</f>
        <v>25999.999999999996</v>
      </c>
      <c r="G6833">
        <v>0</v>
      </c>
      <c r="H6833">
        <f>Table2[[#This Row],[Doanh số bán]]-Table2[[#This Row],[Chiết khấu]]</f>
        <v>25999.999999999996</v>
      </c>
      <c r="K6833" t="s">
        <v>24</v>
      </c>
      <c r="L6833">
        <v>0</v>
      </c>
      <c r="M6833" t="s">
        <v>319</v>
      </c>
      <c r="N6833" t="s">
        <v>26</v>
      </c>
      <c r="O6833">
        <v>0</v>
      </c>
      <c r="P6833" t="s">
        <v>47</v>
      </c>
      <c r="Q6833" t="s">
        <v>48</v>
      </c>
      <c r="R6833" t="s">
        <v>29</v>
      </c>
      <c r="S6833" t="s">
        <v>30</v>
      </c>
      <c r="T6833" t="s">
        <v>320</v>
      </c>
      <c r="U6833" t="s">
        <v>321</v>
      </c>
      <c r="V6833" t="s">
        <v>33</v>
      </c>
    </row>
    <row r="6834" spans="1:22">
      <c r="A6834" s="4">
        <v>46076</v>
      </c>
      <c r="B6834" t="s">
        <v>5120</v>
      </c>
      <c r="C6834" t="s">
        <v>23</v>
      </c>
      <c r="D6834">
        <v>1</v>
      </c>
      <c r="E6834">
        <v>25999.999999999996</v>
      </c>
      <c r="F6834">
        <f>Table2[[#This Row],[Đơn Giá Chuẩn]]*Table2[[#This Row],[Tổng số lượng bán]]</f>
        <v>25999.999999999996</v>
      </c>
      <c r="G6834">
        <v>0</v>
      </c>
      <c r="H6834">
        <f>Table2[[#This Row],[Doanh số bán]]-Table2[[#This Row],[Chiết khấu]]</f>
        <v>25999.999999999996</v>
      </c>
      <c r="K6834" t="s">
        <v>24</v>
      </c>
      <c r="L6834">
        <v>0</v>
      </c>
      <c r="M6834" t="s">
        <v>319</v>
      </c>
      <c r="N6834" t="s">
        <v>26</v>
      </c>
      <c r="O6834">
        <v>0</v>
      </c>
      <c r="P6834" t="s">
        <v>129</v>
      </c>
      <c r="Q6834" t="s">
        <v>130</v>
      </c>
      <c r="R6834" t="s">
        <v>29</v>
      </c>
      <c r="S6834" t="s">
        <v>30</v>
      </c>
      <c r="T6834" t="s">
        <v>320</v>
      </c>
      <c r="U6834" t="s">
        <v>321</v>
      </c>
      <c r="V6834" t="s">
        <v>33</v>
      </c>
    </row>
    <row r="6835" spans="1:22">
      <c r="A6835" s="4">
        <v>46076</v>
      </c>
      <c r="B6835" t="s">
        <v>5121</v>
      </c>
      <c r="C6835" t="s">
        <v>23</v>
      </c>
      <c r="D6835">
        <v>3</v>
      </c>
      <c r="E6835">
        <v>25999.999999999996</v>
      </c>
      <c r="F6835">
        <f>Table2[[#This Row],[Đơn Giá Chuẩn]]*Table2[[#This Row],[Tổng số lượng bán]]</f>
        <v>77999.999999999985</v>
      </c>
      <c r="G6835">
        <v>0</v>
      </c>
      <c r="H6835">
        <f>Table2[[#This Row],[Doanh số bán]]-Table2[[#This Row],[Chiết khấu]]</f>
        <v>77999.999999999985</v>
      </c>
      <c r="K6835" t="s">
        <v>24</v>
      </c>
      <c r="L6835">
        <v>0</v>
      </c>
      <c r="M6835" t="s">
        <v>319</v>
      </c>
      <c r="N6835" t="s">
        <v>26</v>
      </c>
      <c r="O6835">
        <v>0</v>
      </c>
      <c r="P6835" t="s">
        <v>47</v>
      </c>
      <c r="Q6835" t="s">
        <v>48</v>
      </c>
      <c r="R6835" t="s">
        <v>29</v>
      </c>
      <c r="S6835" t="s">
        <v>30</v>
      </c>
      <c r="T6835" t="s">
        <v>320</v>
      </c>
      <c r="U6835" t="s">
        <v>321</v>
      </c>
      <c r="V6835" t="s">
        <v>33</v>
      </c>
    </row>
    <row r="6836" spans="1:22">
      <c r="A6836" s="4">
        <v>46076</v>
      </c>
      <c r="B6836" t="s">
        <v>5121</v>
      </c>
      <c r="C6836" t="s">
        <v>23</v>
      </c>
      <c r="D6836">
        <v>1</v>
      </c>
      <c r="E6836">
        <v>21000</v>
      </c>
      <c r="F6836">
        <f>Table2[[#This Row],[Đơn Giá Chuẩn]]*Table2[[#This Row],[Tổng số lượng bán]]</f>
        <v>21000</v>
      </c>
      <c r="G6836">
        <v>0</v>
      </c>
      <c r="H6836">
        <f>Table2[[#This Row],[Doanh số bán]]-Table2[[#This Row],[Chiết khấu]]</f>
        <v>21000</v>
      </c>
      <c r="K6836" t="s">
        <v>24</v>
      </c>
      <c r="L6836">
        <v>0</v>
      </c>
      <c r="M6836" t="s">
        <v>319</v>
      </c>
      <c r="N6836" t="s">
        <v>26</v>
      </c>
      <c r="O6836">
        <v>0</v>
      </c>
      <c r="P6836" t="s">
        <v>27</v>
      </c>
      <c r="Q6836" t="s">
        <v>28</v>
      </c>
      <c r="R6836" t="s">
        <v>29</v>
      </c>
      <c r="S6836" t="s">
        <v>30</v>
      </c>
      <c r="T6836" t="s">
        <v>320</v>
      </c>
      <c r="U6836" t="s">
        <v>321</v>
      </c>
      <c r="V6836" t="s">
        <v>33</v>
      </c>
    </row>
    <row r="6837" spans="1:22">
      <c r="A6837" s="4">
        <v>46076</v>
      </c>
      <c r="B6837" t="s">
        <v>5121</v>
      </c>
      <c r="C6837" t="s">
        <v>23</v>
      </c>
      <c r="D6837">
        <v>2</v>
      </c>
      <c r="E6837">
        <v>32000</v>
      </c>
      <c r="F6837">
        <f>Table2[[#This Row],[Đơn Giá Chuẩn]]*Table2[[#This Row],[Tổng số lượng bán]]</f>
        <v>64000</v>
      </c>
      <c r="G6837">
        <v>0</v>
      </c>
      <c r="H6837">
        <f>Table2[[#This Row],[Doanh số bán]]-Table2[[#This Row],[Chiết khấu]]</f>
        <v>64000</v>
      </c>
      <c r="K6837" t="s">
        <v>24</v>
      </c>
      <c r="L6837">
        <v>0</v>
      </c>
      <c r="M6837" t="s">
        <v>319</v>
      </c>
      <c r="N6837" t="s">
        <v>26</v>
      </c>
      <c r="O6837">
        <v>0</v>
      </c>
      <c r="P6837" t="s">
        <v>873</v>
      </c>
      <c r="Q6837" t="s">
        <v>874</v>
      </c>
      <c r="R6837" t="s">
        <v>29</v>
      </c>
      <c r="S6837" t="s">
        <v>30</v>
      </c>
      <c r="T6837" t="s">
        <v>320</v>
      </c>
      <c r="U6837" t="s">
        <v>321</v>
      </c>
      <c r="V6837" t="s">
        <v>33</v>
      </c>
    </row>
    <row r="6838" spans="1:22">
      <c r="A6838" s="4">
        <v>46076</v>
      </c>
      <c r="B6838" t="s">
        <v>5122</v>
      </c>
      <c r="C6838" t="s">
        <v>23</v>
      </c>
      <c r="D6838">
        <v>2</v>
      </c>
      <c r="E6838">
        <v>21000</v>
      </c>
      <c r="F6838">
        <f>Table2[[#This Row],[Đơn Giá Chuẩn]]*Table2[[#This Row],[Tổng số lượng bán]]</f>
        <v>42000</v>
      </c>
      <c r="G6838">
        <v>0</v>
      </c>
      <c r="H6838">
        <f>Table2[[#This Row],[Doanh số bán]]-Table2[[#This Row],[Chiết khấu]]</f>
        <v>42000</v>
      </c>
      <c r="K6838" t="s">
        <v>24</v>
      </c>
      <c r="L6838">
        <v>0</v>
      </c>
      <c r="M6838" t="s">
        <v>319</v>
      </c>
      <c r="N6838" t="s">
        <v>26</v>
      </c>
      <c r="O6838">
        <v>0</v>
      </c>
      <c r="P6838" t="s">
        <v>27</v>
      </c>
      <c r="Q6838" t="s">
        <v>28</v>
      </c>
      <c r="R6838" t="s">
        <v>29</v>
      </c>
      <c r="S6838" t="s">
        <v>30</v>
      </c>
      <c r="T6838" t="s">
        <v>320</v>
      </c>
      <c r="U6838" t="s">
        <v>321</v>
      </c>
      <c r="V6838" t="s">
        <v>33</v>
      </c>
    </row>
    <row r="6839" spans="1:22">
      <c r="A6839" s="4">
        <v>46076</v>
      </c>
      <c r="B6839" t="s">
        <v>5122</v>
      </c>
      <c r="C6839" t="s">
        <v>23</v>
      </c>
      <c r="D6839">
        <v>1</v>
      </c>
      <c r="E6839">
        <v>25999.999999999996</v>
      </c>
      <c r="F6839">
        <f>Table2[[#This Row],[Đơn Giá Chuẩn]]*Table2[[#This Row],[Tổng số lượng bán]]</f>
        <v>25999.999999999996</v>
      </c>
      <c r="G6839">
        <v>0</v>
      </c>
      <c r="H6839">
        <f>Table2[[#This Row],[Doanh số bán]]-Table2[[#This Row],[Chiết khấu]]</f>
        <v>25999.999999999996</v>
      </c>
      <c r="K6839" t="s">
        <v>24</v>
      </c>
      <c r="L6839">
        <v>0</v>
      </c>
      <c r="M6839" t="s">
        <v>319</v>
      </c>
      <c r="N6839" t="s">
        <v>26</v>
      </c>
      <c r="O6839">
        <v>0</v>
      </c>
      <c r="P6839" t="s">
        <v>47</v>
      </c>
      <c r="Q6839" t="s">
        <v>48</v>
      </c>
      <c r="R6839" t="s">
        <v>29</v>
      </c>
      <c r="S6839" t="s">
        <v>30</v>
      </c>
      <c r="T6839" t="s">
        <v>320</v>
      </c>
      <c r="U6839" t="s">
        <v>321</v>
      </c>
      <c r="V6839" t="s">
        <v>33</v>
      </c>
    </row>
    <row r="6840" spans="1:22">
      <c r="A6840" s="4">
        <v>46076</v>
      </c>
      <c r="B6840" t="s">
        <v>5123</v>
      </c>
      <c r="C6840" t="s">
        <v>23</v>
      </c>
      <c r="D6840">
        <v>1</v>
      </c>
      <c r="E6840">
        <v>21000</v>
      </c>
      <c r="F6840">
        <f>Table2[[#This Row],[Đơn Giá Chuẩn]]*Table2[[#This Row],[Tổng số lượng bán]]</f>
        <v>21000</v>
      </c>
      <c r="G6840">
        <v>0</v>
      </c>
      <c r="H6840">
        <f>Table2[[#This Row],[Doanh số bán]]-Table2[[#This Row],[Chiết khấu]]</f>
        <v>21000</v>
      </c>
      <c r="K6840" t="s">
        <v>24</v>
      </c>
      <c r="L6840">
        <v>0</v>
      </c>
      <c r="M6840" t="s">
        <v>319</v>
      </c>
      <c r="N6840" t="s">
        <v>26</v>
      </c>
      <c r="O6840">
        <v>0</v>
      </c>
      <c r="P6840" t="s">
        <v>27</v>
      </c>
      <c r="Q6840" t="s">
        <v>28</v>
      </c>
      <c r="R6840" t="s">
        <v>29</v>
      </c>
      <c r="S6840" t="s">
        <v>30</v>
      </c>
      <c r="T6840" t="s">
        <v>320</v>
      </c>
      <c r="U6840" t="s">
        <v>321</v>
      </c>
      <c r="V6840" t="s">
        <v>33</v>
      </c>
    </row>
    <row r="6841" spans="1:22">
      <c r="A6841" s="4">
        <v>46076</v>
      </c>
      <c r="B6841" t="s">
        <v>5123</v>
      </c>
      <c r="C6841" t="s">
        <v>23</v>
      </c>
      <c r="D6841">
        <v>1</v>
      </c>
      <c r="E6841">
        <v>42000</v>
      </c>
      <c r="F6841">
        <f>Table2[[#This Row],[Đơn Giá Chuẩn]]*Table2[[#This Row],[Tổng số lượng bán]]</f>
        <v>42000</v>
      </c>
      <c r="G6841">
        <v>0</v>
      </c>
      <c r="H6841">
        <f>Table2[[#This Row],[Doanh số bán]]-Table2[[#This Row],[Chiết khấu]]</f>
        <v>42000</v>
      </c>
      <c r="K6841" t="s">
        <v>24</v>
      </c>
      <c r="L6841">
        <v>0</v>
      </c>
      <c r="M6841" t="s">
        <v>319</v>
      </c>
      <c r="N6841" t="s">
        <v>26</v>
      </c>
      <c r="O6841">
        <v>0</v>
      </c>
      <c r="P6841" t="s">
        <v>62</v>
      </c>
      <c r="Q6841" t="s">
        <v>63</v>
      </c>
      <c r="R6841" t="s">
        <v>29</v>
      </c>
      <c r="S6841" t="s">
        <v>56</v>
      </c>
      <c r="T6841" t="s">
        <v>320</v>
      </c>
      <c r="U6841" t="s">
        <v>321</v>
      </c>
      <c r="V6841" t="s">
        <v>33</v>
      </c>
    </row>
    <row r="6842" spans="1:22">
      <c r="A6842" s="4">
        <v>46076</v>
      </c>
      <c r="B6842" t="s">
        <v>5124</v>
      </c>
      <c r="C6842" t="s">
        <v>23</v>
      </c>
      <c r="D6842">
        <v>2</v>
      </c>
      <c r="E6842">
        <v>62000</v>
      </c>
      <c r="F6842">
        <f>Table2[[#This Row],[Đơn Giá Chuẩn]]*Table2[[#This Row],[Tổng số lượng bán]]</f>
        <v>124000</v>
      </c>
      <c r="G6842">
        <v>0</v>
      </c>
      <c r="H6842">
        <f>Table2[[#This Row],[Doanh số bán]]-Table2[[#This Row],[Chiết khấu]]</f>
        <v>124000</v>
      </c>
      <c r="K6842" t="s">
        <v>24</v>
      </c>
      <c r="L6842">
        <v>0</v>
      </c>
      <c r="M6842" t="s">
        <v>319</v>
      </c>
      <c r="N6842" t="s">
        <v>26</v>
      </c>
      <c r="O6842">
        <v>0</v>
      </c>
      <c r="P6842" t="s">
        <v>199</v>
      </c>
      <c r="Q6842" t="s">
        <v>200</v>
      </c>
      <c r="R6842" t="s">
        <v>29</v>
      </c>
      <c r="S6842" t="s">
        <v>30</v>
      </c>
      <c r="T6842" t="s">
        <v>320</v>
      </c>
      <c r="U6842" t="s">
        <v>321</v>
      </c>
      <c r="V6842" t="s">
        <v>33</v>
      </c>
    </row>
    <row r="6843" spans="1:22">
      <c r="A6843" s="4">
        <v>46076</v>
      </c>
      <c r="B6843" t="s">
        <v>5125</v>
      </c>
      <c r="C6843" t="s">
        <v>23</v>
      </c>
      <c r="D6843">
        <v>1</v>
      </c>
      <c r="E6843">
        <v>21000</v>
      </c>
      <c r="F6843">
        <f>Table2[[#This Row],[Đơn Giá Chuẩn]]*Table2[[#This Row],[Tổng số lượng bán]]</f>
        <v>21000</v>
      </c>
      <c r="G6843">
        <v>0</v>
      </c>
      <c r="H6843">
        <f>Table2[[#This Row],[Doanh số bán]]-Table2[[#This Row],[Chiết khấu]]</f>
        <v>21000</v>
      </c>
      <c r="K6843" t="s">
        <v>24</v>
      </c>
      <c r="L6843">
        <v>0</v>
      </c>
      <c r="M6843" t="s">
        <v>319</v>
      </c>
      <c r="N6843" t="s">
        <v>26</v>
      </c>
      <c r="O6843">
        <v>0</v>
      </c>
      <c r="P6843" t="s">
        <v>27</v>
      </c>
      <c r="Q6843" t="s">
        <v>28</v>
      </c>
      <c r="R6843" t="s">
        <v>29</v>
      </c>
      <c r="S6843" t="s">
        <v>30</v>
      </c>
      <c r="T6843" t="s">
        <v>320</v>
      </c>
      <c r="U6843" t="s">
        <v>321</v>
      </c>
      <c r="V6843" t="s">
        <v>33</v>
      </c>
    </row>
    <row r="6844" spans="1:22">
      <c r="A6844" s="4">
        <v>46076</v>
      </c>
      <c r="B6844" t="s">
        <v>5125</v>
      </c>
      <c r="C6844" t="s">
        <v>23</v>
      </c>
      <c r="D6844">
        <v>1</v>
      </c>
      <c r="E6844">
        <v>25999.999999999996</v>
      </c>
      <c r="F6844">
        <f>Table2[[#This Row],[Đơn Giá Chuẩn]]*Table2[[#This Row],[Tổng số lượng bán]]</f>
        <v>25999.999999999996</v>
      </c>
      <c r="G6844">
        <v>0</v>
      </c>
      <c r="H6844">
        <f>Table2[[#This Row],[Doanh số bán]]-Table2[[#This Row],[Chiết khấu]]</f>
        <v>25999.999999999996</v>
      </c>
      <c r="K6844" t="s">
        <v>24</v>
      </c>
      <c r="L6844">
        <v>0</v>
      </c>
      <c r="M6844" t="s">
        <v>319</v>
      </c>
      <c r="N6844" t="s">
        <v>26</v>
      </c>
      <c r="O6844">
        <v>0</v>
      </c>
      <c r="P6844" t="s">
        <v>47</v>
      </c>
      <c r="Q6844" t="s">
        <v>48</v>
      </c>
      <c r="R6844" t="s">
        <v>29</v>
      </c>
      <c r="S6844" t="s">
        <v>30</v>
      </c>
      <c r="T6844" t="s">
        <v>320</v>
      </c>
      <c r="U6844" t="s">
        <v>321</v>
      </c>
      <c r="V6844" t="s">
        <v>33</v>
      </c>
    </row>
    <row r="6845" spans="1:22">
      <c r="A6845" s="4">
        <v>46076</v>
      </c>
      <c r="B6845" t="s">
        <v>5126</v>
      </c>
      <c r="C6845" t="s">
        <v>23</v>
      </c>
      <c r="D6845">
        <v>1</v>
      </c>
      <c r="E6845">
        <v>21000</v>
      </c>
      <c r="F6845">
        <f>Table2[[#This Row],[Đơn Giá Chuẩn]]*Table2[[#This Row],[Tổng số lượng bán]]</f>
        <v>21000</v>
      </c>
      <c r="G6845">
        <v>0</v>
      </c>
      <c r="H6845">
        <f>Table2[[#This Row],[Doanh số bán]]-Table2[[#This Row],[Chiết khấu]]</f>
        <v>21000</v>
      </c>
      <c r="K6845" t="s">
        <v>24</v>
      </c>
      <c r="L6845">
        <v>0</v>
      </c>
      <c r="M6845" t="s">
        <v>319</v>
      </c>
      <c r="N6845" t="s">
        <v>26</v>
      </c>
      <c r="O6845">
        <v>0</v>
      </c>
      <c r="P6845" t="s">
        <v>27</v>
      </c>
      <c r="Q6845" t="s">
        <v>28</v>
      </c>
      <c r="R6845" t="s">
        <v>29</v>
      </c>
      <c r="S6845" t="s">
        <v>30</v>
      </c>
      <c r="T6845" t="s">
        <v>320</v>
      </c>
      <c r="U6845" t="s">
        <v>321</v>
      </c>
      <c r="V6845" t="s">
        <v>33</v>
      </c>
    </row>
    <row r="6846" spans="1:22">
      <c r="A6846" s="4">
        <v>46076</v>
      </c>
      <c r="B6846" t="s">
        <v>5126</v>
      </c>
      <c r="C6846" t="s">
        <v>23</v>
      </c>
      <c r="D6846">
        <v>1</v>
      </c>
      <c r="E6846">
        <v>37000</v>
      </c>
      <c r="F6846">
        <f>Table2[[#This Row],[Đơn Giá Chuẩn]]*Table2[[#This Row],[Tổng số lượng bán]]</f>
        <v>37000</v>
      </c>
      <c r="G6846">
        <v>0</v>
      </c>
      <c r="H6846">
        <f>Table2[[#This Row],[Doanh số bán]]-Table2[[#This Row],[Chiết khấu]]</f>
        <v>37000</v>
      </c>
      <c r="K6846" t="s">
        <v>24</v>
      </c>
      <c r="L6846">
        <v>0</v>
      </c>
      <c r="M6846" t="s">
        <v>319</v>
      </c>
      <c r="N6846" t="s">
        <v>26</v>
      </c>
      <c r="O6846">
        <v>0</v>
      </c>
      <c r="P6846" t="s">
        <v>427</v>
      </c>
      <c r="Q6846" t="s">
        <v>428</v>
      </c>
      <c r="R6846" t="s">
        <v>29</v>
      </c>
      <c r="S6846" t="s">
        <v>68</v>
      </c>
      <c r="T6846" t="s">
        <v>320</v>
      </c>
      <c r="U6846" t="s">
        <v>321</v>
      </c>
      <c r="V6846" t="s">
        <v>33</v>
      </c>
    </row>
    <row r="6847" spans="1:22">
      <c r="A6847" s="4">
        <v>46076</v>
      </c>
      <c r="B6847" t="s">
        <v>5127</v>
      </c>
      <c r="C6847" t="s">
        <v>23</v>
      </c>
      <c r="D6847">
        <v>1</v>
      </c>
      <c r="E6847">
        <v>25999.999999999996</v>
      </c>
      <c r="F6847">
        <f>Table2[[#This Row],[Đơn Giá Chuẩn]]*Table2[[#This Row],[Tổng số lượng bán]]</f>
        <v>25999.999999999996</v>
      </c>
      <c r="G6847">
        <v>0</v>
      </c>
      <c r="H6847">
        <f>Table2[[#This Row],[Doanh số bán]]-Table2[[#This Row],[Chiết khấu]]</f>
        <v>25999.999999999996</v>
      </c>
      <c r="K6847" t="s">
        <v>24</v>
      </c>
      <c r="L6847">
        <v>0</v>
      </c>
      <c r="M6847" t="s">
        <v>319</v>
      </c>
      <c r="N6847" t="s">
        <v>26</v>
      </c>
      <c r="O6847">
        <v>0</v>
      </c>
      <c r="P6847" t="s">
        <v>129</v>
      </c>
      <c r="Q6847" t="s">
        <v>130</v>
      </c>
      <c r="R6847" t="s">
        <v>29</v>
      </c>
      <c r="S6847" t="s">
        <v>30</v>
      </c>
      <c r="T6847" t="s">
        <v>320</v>
      </c>
      <c r="U6847" t="s">
        <v>321</v>
      </c>
      <c r="V6847" t="s">
        <v>33</v>
      </c>
    </row>
    <row r="6848" spans="1:22">
      <c r="A6848" s="4">
        <v>46076</v>
      </c>
      <c r="B6848" t="s">
        <v>5127</v>
      </c>
      <c r="C6848" t="s">
        <v>23</v>
      </c>
      <c r="D6848">
        <v>1</v>
      </c>
      <c r="E6848">
        <v>21000</v>
      </c>
      <c r="F6848">
        <f>Table2[[#This Row],[Đơn Giá Chuẩn]]*Table2[[#This Row],[Tổng số lượng bán]]</f>
        <v>21000</v>
      </c>
      <c r="G6848">
        <v>0</v>
      </c>
      <c r="H6848">
        <f>Table2[[#This Row],[Doanh số bán]]-Table2[[#This Row],[Chiết khấu]]</f>
        <v>21000</v>
      </c>
      <c r="K6848" t="s">
        <v>24</v>
      </c>
      <c r="L6848">
        <v>0</v>
      </c>
      <c r="M6848" t="s">
        <v>319</v>
      </c>
      <c r="N6848" t="s">
        <v>26</v>
      </c>
      <c r="O6848">
        <v>0</v>
      </c>
      <c r="P6848" t="s">
        <v>27</v>
      </c>
      <c r="Q6848" t="s">
        <v>28</v>
      </c>
      <c r="R6848" t="s">
        <v>29</v>
      </c>
      <c r="S6848" t="s">
        <v>30</v>
      </c>
      <c r="T6848" t="s">
        <v>320</v>
      </c>
      <c r="U6848" t="s">
        <v>321</v>
      </c>
      <c r="V6848" t="s">
        <v>33</v>
      </c>
    </row>
    <row r="6849" spans="1:22">
      <c r="A6849" s="4">
        <v>46076</v>
      </c>
      <c r="B6849" t="s">
        <v>5128</v>
      </c>
      <c r="C6849" t="s">
        <v>23</v>
      </c>
      <c r="D6849">
        <v>2</v>
      </c>
      <c r="E6849">
        <v>21000</v>
      </c>
      <c r="F6849">
        <f>Table2[[#This Row],[Đơn Giá Chuẩn]]*Table2[[#This Row],[Tổng số lượng bán]]</f>
        <v>42000</v>
      </c>
      <c r="G6849">
        <v>0</v>
      </c>
      <c r="H6849">
        <f>Table2[[#This Row],[Doanh số bán]]-Table2[[#This Row],[Chiết khấu]]</f>
        <v>42000</v>
      </c>
      <c r="K6849" t="s">
        <v>24</v>
      </c>
      <c r="L6849">
        <v>0</v>
      </c>
      <c r="M6849" t="s">
        <v>319</v>
      </c>
      <c r="N6849" t="s">
        <v>26</v>
      </c>
      <c r="O6849">
        <v>0</v>
      </c>
      <c r="P6849" t="s">
        <v>27</v>
      </c>
      <c r="Q6849" t="s">
        <v>28</v>
      </c>
      <c r="R6849" t="s">
        <v>29</v>
      </c>
      <c r="S6849" t="s">
        <v>30</v>
      </c>
      <c r="T6849" t="s">
        <v>320</v>
      </c>
      <c r="U6849" t="s">
        <v>321</v>
      </c>
      <c r="V6849" t="s">
        <v>33</v>
      </c>
    </row>
    <row r="6850" spans="1:22">
      <c r="A6850" s="4">
        <v>46076</v>
      </c>
      <c r="B6850" t="s">
        <v>5128</v>
      </c>
      <c r="C6850" t="s">
        <v>23</v>
      </c>
      <c r="D6850">
        <v>1</v>
      </c>
      <c r="E6850">
        <v>25999.999999999996</v>
      </c>
      <c r="F6850">
        <f>Table2[[#This Row],[Đơn Giá Chuẩn]]*Table2[[#This Row],[Tổng số lượng bán]]</f>
        <v>25999.999999999996</v>
      </c>
      <c r="G6850">
        <v>0</v>
      </c>
      <c r="H6850">
        <f>Table2[[#This Row],[Doanh số bán]]-Table2[[#This Row],[Chiết khấu]]</f>
        <v>25999.999999999996</v>
      </c>
      <c r="K6850" t="s">
        <v>24</v>
      </c>
      <c r="L6850">
        <v>0</v>
      </c>
      <c r="M6850" t="s">
        <v>319</v>
      </c>
      <c r="N6850" t="s">
        <v>26</v>
      </c>
      <c r="O6850">
        <v>0</v>
      </c>
      <c r="P6850" t="s">
        <v>47</v>
      </c>
      <c r="Q6850" t="s">
        <v>48</v>
      </c>
      <c r="R6850" t="s">
        <v>29</v>
      </c>
      <c r="S6850" t="s">
        <v>30</v>
      </c>
      <c r="T6850" t="s">
        <v>320</v>
      </c>
      <c r="U6850" t="s">
        <v>321</v>
      </c>
      <c r="V6850" t="s">
        <v>33</v>
      </c>
    </row>
    <row r="6851" spans="1:22">
      <c r="A6851" s="4">
        <v>46167</v>
      </c>
      <c r="B6851" t="s">
        <v>13720</v>
      </c>
      <c r="C6851" t="s">
        <v>83</v>
      </c>
      <c r="D6851">
        <v>1</v>
      </c>
      <c r="E6851">
        <v>144999.99956000003</v>
      </c>
      <c r="F6851">
        <f>Table2[[#This Row],[Đơn Giá Chuẩn]]*Table2[[#This Row],[Tổng số lượng bán]]</f>
        <v>144999.99956000003</v>
      </c>
      <c r="G6851">
        <v>11917</v>
      </c>
      <c r="H6851">
        <f>Table2[[#This Row],[Doanh số bán]]-Table2[[#This Row],[Chiết khấu]]</f>
        <v>133082.99956000003</v>
      </c>
      <c r="K6851" t="s">
        <v>50</v>
      </c>
      <c r="M6851" t="s">
        <v>37</v>
      </c>
      <c r="N6851" t="s">
        <v>50</v>
      </c>
      <c r="O6851">
        <v>0.25</v>
      </c>
      <c r="P6851" t="s">
        <v>286</v>
      </c>
      <c r="Q6851" t="s">
        <v>287</v>
      </c>
      <c r="R6851" t="s">
        <v>41</v>
      </c>
      <c r="S6851" t="s">
        <v>42</v>
      </c>
      <c r="T6851" t="s">
        <v>74</v>
      </c>
      <c r="U6851" t="s">
        <v>75</v>
      </c>
      <c r="V6851" t="s">
        <v>50</v>
      </c>
    </row>
    <row r="6852" spans="1:22">
      <c r="A6852" s="4">
        <v>46050</v>
      </c>
      <c r="B6852" t="s">
        <v>1313</v>
      </c>
      <c r="C6852" t="s">
        <v>83</v>
      </c>
      <c r="D6852">
        <v>4</v>
      </c>
      <c r="E6852">
        <v>145000.1</v>
      </c>
      <c r="F6852">
        <f>Table2[[#This Row],[Đơn Giá Chuẩn]]*Table2[[#This Row],[Tổng số lượng bán]]</f>
        <v>580000.4</v>
      </c>
      <c r="G6852">
        <v>0</v>
      </c>
      <c r="H6852">
        <f>Table2[[#This Row],[Doanh số bán]]-Table2[[#This Row],[Chiết khấu]]</f>
        <v>580000.4</v>
      </c>
      <c r="K6852" t="s">
        <v>50</v>
      </c>
      <c r="M6852" t="s">
        <v>37</v>
      </c>
      <c r="N6852" t="s">
        <v>50</v>
      </c>
      <c r="O6852">
        <v>1</v>
      </c>
      <c r="P6852" t="s">
        <v>286</v>
      </c>
      <c r="Q6852" t="s">
        <v>287</v>
      </c>
      <c r="R6852" t="s">
        <v>41</v>
      </c>
      <c r="S6852" t="s">
        <v>42</v>
      </c>
      <c r="T6852" t="s">
        <v>74</v>
      </c>
      <c r="U6852" t="s">
        <v>75</v>
      </c>
      <c r="V6852" t="s">
        <v>50</v>
      </c>
    </row>
    <row r="6853" spans="1:22">
      <c r="A6853" s="4">
        <v>46078</v>
      </c>
      <c r="B6853" t="s">
        <v>4042</v>
      </c>
      <c r="C6853" t="s">
        <v>83</v>
      </c>
      <c r="D6853">
        <v>2</v>
      </c>
      <c r="E6853">
        <v>145000.1</v>
      </c>
      <c r="F6853">
        <f>Table2[[#This Row],[Đơn Giá Chuẩn]]*Table2[[#This Row],[Tổng số lượng bán]]</f>
        <v>290000.2</v>
      </c>
      <c r="G6853">
        <v>0</v>
      </c>
      <c r="H6853">
        <f>Table2[[#This Row],[Doanh số bán]]-Table2[[#This Row],[Chiết khấu]]</f>
        <v>290000.2</v>
      </c>
      <c r="I6853">
        <v>0</v>
      </c>
      <c r="J6853">
        <v>0</v>
      </c>
      <c r="K6853" t="s">
        <v>50</v>
      </c>
      <c r="L6853">
        <v>0.25</v>
      </c>
      <c r="M6853" t="s">
        <v>37</v>
      </c>
      <c r="N6853" t="s">
        <v>50</v>
      </c>
      <c r="O6853">
        <v>0.5</v>
      </c>
      <c r="P6853" t="s">
        <v>286</v>
      </c>
      <c r="Q6853" t="s">
        <v>287</v>
      </c>
      <c r="R6853" t="s">
        <v>41</v>
      </c>
      <c r="S6853" t="s">
        <v>42</v>
      </c>
      <c r="T6853" t="s">
        <v>74</v>
      </c>
      <c r="U6853" t="s">
        <v>75</v>
      </c>
      <c r="V6853" t="s">
        <v>50</v>
      </c>
    </row>
    <row r="6854" spans="1:22">
      <c r="A6854" s="4">
        <v>46076</v>
      </c>
      <c r="B6854" t="s">
        <v>5130</v>
      </c>
      <c r="C6854" t="s">
        <v>23</v>
      </c>
      <c r="D6854">
        <v>2</v>
      </c>
      <c r="E6854">
        <v>25999.999999999996</v>
      </c>
      <c r="F6854">
        <f>Table2[[#This Row],[Đơn Giá Chuẩn]]*Table2[[#This Row],[Tổng số lượng bán]]</f>
        <v>51999.999999999993</v>
      </c>
      <c r="G6854">
        <v>0</v>
      </c>
      <c r="H6854">
        <f>Table2[[#This Row],[Doanh số bán]]-Table2[[#This Row],[Chiết khấu]]</f>
        <v>51999.999999999993</v>
      </c>
      <c r="K6854" t="s">
        <v>24</v>
      </c>
      <c r="L6854">
        <v>0</v>
      </c>
      <c r="M6854" t="s">
        <v>319</v>
      </c>
      <c r="N6854" t="s">
        <v>26</v>
      </c>
      <c r="O6854">
        <v>0</v>
      </c>
      <c r="P6854" t="s">
        <v>47</v>
      </c>
      <c r="Q6854" t="s">
        <v>48</v>
      </c>
      <c r="R6854" t="s">
        <v>29</v>
      </c>
      <c r="S6854" t="s">
        <v>30</v>
      </c>
      <c r="T6854" t="s">
        <v>320</v>
      </c>
      <c r="U6854" t="s">
        <v>321</v>
      </c>
      <c r="V6854" t="s">
        <v>33</v>
      </c>
    </row>
    <row r="6855" spans="1:22">
      <c r="A6855" s="4">
        <v>46076</v>
      </c>
      <c r="B6855" t="s">
        <v>5131</v>
      </c>
      <c r="C6855" t="s">
        <v>104</v>
      </c>
      <c r="D6855">
        <v>50</v>
      </c>
      <c r="E6855">
        <v>47000</v>
      </c>
      <c r="F6855">
        <f>Table2[[#This Row],[Đơn Giá Chuẩn]]*Table2[[#This Row],[Tổng số lượng bán]]</f>
        <v>2350000</v>
      </c>
      <c r="G6855">
        <v>0</v>
      </c>
      <c r="H6855">
        <f>Table2[[#This Row],[Doanh số bán]]-Table2[[#This Row],[Chiết khấu]]</f>
        <v>2350000</v>
      </c>
      <c r="K6855" t="s">
        <v>24</v>
      </c>
      <c r="L6855">
        <v>0.16</v>
      </c>
      <c r="M6855" t="s">
        <v>319</v>
      </c>
      <c r="N6855" t="s">
        <v>26</v>
      </c>
      <c r="O6855">
        <v>8</v>
      </c>
      <c r="P6855" t="s">
        <v>105</v>
      </c>
      <c r="Q6855" t="s">
        <v>106</v>
      </c>
      <c r="R6855" t="s">
        <v>107</v>
      </c>
      <c r="S6855" t="s">
        <v>108</v>
      </c>
      <c r="T6855" t="s">
        <v>320</v>
      </c>
      <c r="U6855" t="s">
        <v>321</v>
      </c>
      <c r="V6855" t="s">
        <v>33</v>
      </c>
    </row>
    <row r="6856" spans="1:22">
      <c r="A6856" s="4">
        <v>46076</v>
      </c>
      <c r="B6856" t="s">
        <v>5131</v>
      </c>
      <c r="C6856" t="s">
        <v>104</v>
      </c>
      <c r="D6856">
        <v>10</v>
      </c>
      <c r="E6856">
        <v>51000</v>
      </c>
      <c r="F6856">
        <f>Table2[[#This Row],[Đơn Giá Chuẩn]]*Table2[[#This Row],[Tổng số lượng bán]]</f>
        <v>510000</v>
      </c>
      <c r="G6856">
        <v>0</v>
      </c>
      <c r="H6856">
        <f>Table2[[#This Row],[Doanh số bán]]-Table2[[#This Row],[Chiết khấu]]</f>
        <v>510000</v>
      </c>
      <c r="K6856" t="s">
        <v>24</v>
      </c>
      <c r="L6856">
        <v>0.12</v>
      </c>
      <c r="M6856" t="s">
        <v>319</v>
      </c>
      <c r="N6856" t="s">
        <v>26</v>
      </c>
      <c r="O6856">
        <v>1.2</v>
      </c>
      <c r="P6856" t="s">
        <v>586</v>
      </c>
      <c r="Q6856" t="s">
        <v>587</v>
      </c>
      <c r="R6856" t="s">
        <v>107</v>
      </c>
      <c r="S6856" t="s">
        <v>108</v>
      </c>
      <c r="T6856" t="s">
        <v>320</v>
      </c>
      <c r="U6856" t="s">
        <v>321</v>
      </c>
      <c r="V6856" t="s">
        <v>33</v>
      </c>
    </row>
    <row r="6857" spans="1:22">
      <c r="A6857" s="4">
        <v>46079</v>
      </c>
      <c r="B6857" t="s">
        <v>4065</v>
      </c>
      <c r="C6857" t="s">
        <v>83</v>
      </c>
      <c r="D6857">
        <v>2</v>
      </c>
      <c r="E6857">
        <v>145000.1</v>
      </c>
      <c r="F6857">
        <f>Table2[[#This Row],[Đơn Giá Chuẩn]]*Table2[[#This Row],[Tổng số lượng bán]]</f>
        <v>290000.2</v>
      </c>
      <c r="G6857">
        <v>0</v>
      </c>
      <c r="H6857">
        <f>Table2[[#This Row],[Doanh số bán]]-Table2[[#This Row],[Chiết khấu]]</f>
        <v>290000.2</v>
      </c>
      <c r="I6857">
        <v>0</v>
      </c>
      <c r="J6857">
        <v>0</v>
      </c>
      <c r="K6857" t="s">
        <v>50</v>
      </c>
      <c r="L6857">
        <v>0.25</v>
      </c>
      <c r="M6857" t="s">
        <v>37</v>
      </c>
      <c r="N6857" t="s">
        <v>50</v>
      </c>
      <c r="O6857">
        <v>0.5</v>
      </c>
      <c r="P6857" t="s">
        <v>286</v>
      </c>
      <c r="Q6857" t="s">
        <v>287</v>
      </c>
      <c r="R6857" t="s">
        <v>41</v>
      </c>
      <c r="S6857" t="s">
        <v>42</v>
      </c>
      <c r="T6857" t="s">
        <v>74</v>
      </c>
      <c r="U6857" t="s">
        <v>75</v>
      </c>
      <c r="V6857" t="s">
        <v>50</v>
      </c>
    </row>
    <row r="6858" spans="1:22">
      <c r="A6858" s="4">
        <v>46076</v>
      </c>
      <c r="B6858" t="s">
        <v>5131</v>
      </c>
      <c r="C6858" t="s">
        <v>155</v>
      </c>
      <c r="D6858">
        <v>1</v>
      </c>
      <c r="E6858">
        <v>151500</v>
      </c>
      <c r="F6858">
        <f>Table2[[#This Row],[Đơn Giá Chuẩn]]*Table2[[#This Row],[Tổng số lượng bán]]</f>
        <v>151500</v>
      </c>
      <c r="G6858">
        <v>0</v>
      </c>
      <c r="H6858">
        <f>Table2[[#This Row],[Doanh số bán]]-Table2[[#This Row],[Chiết khấu]]</f>
        <v>151500</v>
      </c>
      <c r="K6858" t="s">
        <v>24</v>
      </c>
      <c r="L6858">
        <v>0.8</v>
      </c>
      <c r="M6858" t="s">
        <v>319</v>
      </c>
      <c r="N6858" t="s">
        <v>26</v>
      </c>
      <c r="O6858">
        <v>0.8</v>
      </c>
      <c r="P6858" t="s">
        <v>3303</v>
      </c>
      <c r="Q6858" t="s">
        <v>3304</v>
      </c>
      <c r="R6858" t="s">
        <v>107</v>
      </c>
      <c r="S6858" t="s">
        <v>108</v>
      </c>
      <c r="T6858" t="s">
        <v>320</v>
      </c>
      <c r="U6858" t="s">
        <v>321</v>
      </c>
      <c r="V6858" t="s">
        <v>33</v>
      </c>
    </row>
    <row r="6859" spans="1:22">
      <c r="A6859" s="4">
        <v>46076</v>
      </c>
      <c r="B6859" t="s">
        <v>5132</v>
      </c>
      <c r="C6859" t="s">
        <v>23</v>
      </c>
      <c r="D6859">
        <v>1</v>
      </c>
      <c r="E6859">
        <v>42000</v>
      </c>
      <c r="F6859">
        <f>Table2[[#This Row],[Đơn Giá Chuẩn]]*Table2[[#This Row],[Tổng số lượng bán]]</f>
        <v>42000</v>
      </c>
      <c r="G6859">
        <v>0</v>
      </c>
      <c r="H6859">
        <f>Table2[[#This Row],[Doanh số bán]]-Table2[[#This Row],[Chiết khấu]]</f>
        <v>42000</v>
      </c>
      <c r="K6859" t="s">
        <v>24</v>
      </c>
      <c r="L6859">
        <v>0</v>
      </c>
      <c r="M6859" t="s">
        <v>319</v>
      </c>
      <c r="N6859" t="s">
        <v>26</v>
      </c>
      <c r="O6859">
        <v>0</v>
      </c>
      <c r="P6859" t="s">
        <v>208</v>
      </c>
      <c r="Q6859" t="s">
        <v>209</v>
      </c>
      <c r="R6859" t="s">
        <v>29</v>
      </c>
      <c r="S6859" t="s">
        <v>30</v>
      </c>
      <c r="T6859" t="s">
        <v>320</v>
      </c>
      <c r="U6859" t="s">
        <v>321</v>
      </c>
      <c r="V6859" t="s">
        <v>33</v>
      </c>
    </row>
    <row r="6860" spans="1:22">
      <c r="A6860" s="4">
        <v>46076</v>
      </c>
      <c r="B6860" t="s">
        <v>5132</v>
      </c>
      <c r="C6860" t="s">
        <v>23</v>
      </c>
      <c r="D6860">
        <v>1</v>
      </c>
      <c r="E6860">
        <v>32000</v>
      </c>
      <c r="F6860">
        <f>Table2[[#This Row],[Đơn Giá Chuẩn]]*Table2[[#This Row],[Tổng số lượng bán]]</f>
        <v>32000</v>
      </c>
      <c r="G6860">
        <v>0</v>
      </c>
      <c r="H6860">
        <f>Table2[[#This Row],[Doanh số bán]]-Table2[[#This Row],[Chiết khấu]]</f>
        <v>32000</v>
      </c>
      <c r="K6860" t="s">
        <v>24</v>
      </c>
      <c r="L6860">
        <v>0</v>
      </c>
      <c r="M6860" t="s">
        <v>319</v>
      </c>
      <c r="N6860" t="s">
        <v>26</v>
      </c>
      <c r="O6860">
        <v>0</v>
      </c>
      <c r="P6860" t="s">
        <v>125</v>
      </c>
      <c r="Q6860" t="s">
        <v>126</v>
      </c>
      <c r="R6860" t="s">
        <v>29</v>
      </c>
      <c r="S6860" t="s">
        <v>30</v>
      </c>
      <c r="T6860" t="s">
        <v>320</v>
      </c>
      <c r="U6860" t="s">
        <v>321</v>
      </c>
      <c r="V6860" t="s">
        <v>33</v>
      </c>
    </row>
    <row r="6861" spans="1:22">
      <c r="A6861" s="4">
        <v>46043</v>
      </c>
      <c r="B6861" t="s">
        <v>1144</v>
      </c>
      <c r="C6861" t="s">
        <v>83</v>
      </c>
      <c r="D6861">
        <v>1</v>
      </c>
      <c r="E6861">
        <v>146999.72</v>
      </c>
      <c r="F6861">
        <f>Table2[[#This Row],[Đơn Giá Chuẩn]]*Table2[[#This Row],[Tổng số lượng bán]]</f>
        <v>146999.72</v>
      </c>
      <c r="G6861">
        <v>0</v>
      </c>
      <c r="H6861">
        <f>Table2[[#This Row],[Doanh số bán]]-Table2[[#This Row],[Chiết khấu]]</f>
        <v>146999.72</v>
      </c>
      <c r="K6861" t="s">
        <v>50</v>
      </c>
      <c r="M6861" t="s">
        <v>37</v>
      </c>
      <c r="N6861" t="s">
        <v>50</v>
      </c>
      <c r="O6861">
        <v>0.25</v>
      </c>
      <c r="P6861" t="s">
        <v>516</v>
      </c>
      <c r="Q6861" t="s">
        <v>517</v>
      </c>
      <c r="R6861" t="s">
        <v>41</v>
      </c>
      <c r="S6861" t="s">
        <v>42</v>
      </c>
      <c r="T6861" t="s">
        <v>74</v>
      </c>
      <c r="U6861" t="s">
        <v>75</v>
      </c>
      <c r="V6861" t="s">
        <v>50</v>
      </c>
    </row>
    <row r="6862" spans="1:22">
      <c r="A6862" s="4">
        <v>46045</v>
      </c>
      <c r="B6862" t="s">
        <v>1229</v>
      </c>
      <c r="C6862" t="s">
        <v>83</v>
      </c>
      <c r="D6862">
        <v>1</v>
      </c>
      <c r="E6862">
        <v>146999.72</v>
      </c>
      <c r="F6862">
        <f>Table2[[#This Row],[Đơn Giá Chuẩn]]*Table2[[#This Row],[Tổng số lượng bán]]</f>
        <v>146999.72</v>
      </c>
      <c r="G6862">
        <v>0</v>
      </c>
      <c r="H6862">
        <f>Table2[[#This Row],[Doanh số bán]]-Table2[[#This Row],[Chiết khấu]]</f>
        <v>146999.72</v>
      </c>
      <c r="K6862" t="s">
        <v>50</v>
      </c>
      <c r="M6862" t="s">
        <v>37</v>
      </c>
      <c r="N6862" t="s">
        <v>50</v>
      </c>
      <c r="O6862">
        <v>0.25</v>
      </c>
      <c r="P6862" t="s">
        <v>516</v>
      </c>
      <c r="Q6862" t="s">
        <v>517</v>
      </c>
      <c r="R6862" t="s">
        <v>41</v>
      </c>
      <c r="S6862" t="s">
        <v>42</v>
      </c>
      <c r="T6862" t="s">
        <v>74</v>
      </c>
      <c r="U6862" t="s">
        <v>75</v>
      </c>
      <c r="V6862" t="s">
        <v>50</v>
      </c>
    </row>
    <row r="6863" spans="1:22">
      <c r="A6863" s="4">
        <v>46050</v>
      </c>
      <c r="B6863" t="s">
        <v>1313</v>
      </c>
      <c r="C6863" t="s">
        <v>83</v>
      </c>
      <c r="D6863">
        <v>1</v>
      </c>
      <c r="E6863">
        <v>146999.72</v>
      </c>
      <c r="F6863">
        <f>Table2[[#This Row],[Đơn Giá Chuẩn]]*Table2[[#This Row],[Tổng số lượng bán]]</f>
        <v>146999.72</v>
      </c>
      <c r="G6863">
        <v>0</v>
      </c>
      <c r="H6863">
        <f>Table2[[#This Row],[Doanh số bán]]-Table2[[#This Row],[Chiết khấu]]</f>
        <v>146999.72</v>
      </c>
      <c r="K6863" t="s">
        <v>50</v>
      </c>
      <c r="M6863" t="s">
        <v>37</v>
      </c>
      <c r="N6863" t="s">
        <v>50</v>
      </c>
      <c r="O6863">
        <v>0.25</v>
      </c>
      <c r="P6863" t="s">
        <v>516</v>
      </c>
      <c r="Q6863" t="s">
        <v>517</v>
      </c>
      <c r="R6863" t="s">
        <v>41</v>
      </c>
      <c r="S6863" t="s">
        <v>42</v>
      </c>
      <c r="T6863" t="s">
        <v>74</v>
      </c>
      <c r="U6863" t="s">
        <v>75</v>
      </c>
      <c r="V6863" t="s">
        <v>50</v>
      </c>
    </row>
    <row r="6864" spans="1:22">
      <c r="A6864" s="4">
        <v>46076</v>
      </c>
      <c r="B6864" t="s">
        <v>5134</v>
      </c>
      <c r="C6864" t="s">
        <v>23</v>
      </c>
      <c r="D6864">
        <v>1</v>
      </c>
      <c r="E6864">
        <v>25999.999999999996</v>
      </c>
      <c r="F6864">
        <f>Table2[[#This Row],[Đơn Giá Chuẩn]]*Table2[[#This Row],[Tổng số lượng bán]]</f>
        <v>25999.999999999996</v>
      </c>
      <c r="G6864">
        <v>0</v>
      </c>
      <c r="H6864">
        <f>Table2[[#This Row],[Doanh số bán]]-Table2[[#This Row],[Chiết khấu]]</f>
        <v>25999.999999999996</v>
      </c>
      <c r="K6864" t="s">
        <v>24</v>
      </c>
      <c r="L6864">
        <v>0</v>
      </c>
      <c r="M6864" t="s">
        <v>319</v>
      </c>
      <c r="N6864" t="s">
        <v>26</v>
      </c>
      <c r="O6864">
        <v>0</v>
      </c>
      <c r="P6864" t="s">
        <v>47</v>
      </c>
      <c r="Q6864" t="s">
        <v>48</v>
      </c>
      <c r="R6864" t="s">
        <v>29</v>
      </c>
      <c r="S6864" t="s">
        <v>30</v>
      </c>
      <c r="T6864" t="s">
        <v>320</v>
      </c>
      <c r="U6864" t="s">
        <v>321</v>
      </c>
      <c r="V6864" t="s">
        <v>33</v>
      </c>
    </row>
    <row r="6865" spans="1:22">
      <c r="A6865" s="4">
        <v>46076</v>
      </c>
      <c r="B6865" t="s">
        <v>5134</v>
      </c>
      <c r="C6865" t="s">
        <v>23</v>
      </c>
      <c r="D6865">
        <v>1</v>
      </c>
      <c r="E6865">
        <v>62000</v>
      </c>
      <c r="F6865">
        <f>Table2[[#This Row],[Đơn Giá Chuẩn]]*Table2[[#This Row],[Tổng số lượng bán]]</f>
        <v>62000</v>
      </c>
      <c r="G6865">
        <v>0</v>
      </c>
      <c r="H6865">
        <f>Table2[[#This Row],[Doanh số bán]]-Table2[[#This Row],[Chiết khấu]]</f>
        <v>62000</v>
      </c>
      <c r="K6865" t="s">
        <v>24</v>
      </c>
      <c r="L6865">
        <v>0</v>
      </c>
      <c r="M6865" t="s">
        <v>319</v>
      </c>
      <c r="N6865" t="s">
        <v>26</v>
      </c>
      <c r="O6865">
        <v>0</v>
      </c>
      <c r="P6865" t="s">
        <v>199</v>
      </c>
      <c r="Q6865" t="s">
        <v>200</v>
      </c>
      <c r="R6865" t="s">
        <v>29</v>
      </c>
      <c r="S6865" t="s">
        <v>30</v>
      </c>
      <c r="T6865" t="s">
        <v>320</v>
      </c>
      <c r="U6865" t="s">
        <v>321</v>
      </c>
      <c r="V6865" t="s">
        <v>33</v>
      </c>
    </row>
    <row r="6866" spans="1:22">
      <c r="A6866" s="4">
        <v>46076</v>
      </c>
      <c r="B6866" t="s">
        <v>5135</v>
      </c>
      <c r="C6866" t="s">
        <v>23</v>
      </c>
      <c r="D6866">
        <v>1</v>
      </c>
      <c r="E6866">
        <v>25999.999999999996</v>
      </c>
      <c r="F6866">
        <f>Table2[[#This Row],[Đơn Giá Chuẩn]]*Table2[[#This Row],[Tổng số lượng bán]]</f>
        <v>25999.999999999996</v>
      </c>
      <c r="G6866">
        <v>0</v>
      </c>
      <c r="H6866">
        <f>Table2[[#This Row],[Doanh số bán]]-Table2[[#This Row],[Chiết khấu]]</f>
        <v>25999.999999999996</v>
      </c>
      <c r="K6866" t="s">
        <v>24</v>
      </c>
      <c r="L6866">
        <v>0</v>
      </c>
      <c r="M6866" t="s">
        <v>319</v>
      </c>
      <c r="N6866" t="s">
        <v>26</v>
      </c>
      <c r="O6866">
        <v>0</v>
      </c>
      <c r="P6866" t="s">
        <v>47</v>
      </c>
      <c r="Q6866" t="s">
        <v>48</v>
      </c>
      <c r="R6866" t="s">
        <v>29</v>
      </c>
      <c r="S6866" t="s">
        <v>30</v>
      </c>
      <c r="T6866" t="s">
        <v>320</v>
      </c>
      <c r="U6866" t="s">
        <v>321</v>
      </c>
      <c r="V6866" t="s">
        <v>33</v>
      </c>
    </row>
    <row r="6867" spans="1:22">
      <c r="A6867" s="4">
        <v>46076</v>
      </c>
      <c r="B6867" t="s">
        <v>5136</v>
      </c>
      <c r="C6867" t="s">
        <v>23</v>
      </c>
      <c r="D6867">
        <v>1</v>
      </c>
      <c r="E6867">
        <v>25999.999999999996</v>
      </c>
      <c r="F6867">
        <f>Table2[[#This Row],[Đơn Giá Chuẩn]]*Table2[[#This Row],[Tổng số lượng bán]]</f>
        <v>25999.999999999996</v>
      </c>
      <c r="G6867">
        <v>0</v>
      </c>
      <c r="H6867">
        <f>Table2[[#This Row],[Doanh số bán]]-Table2[[#This Row],[Chiết khấu]]</f>
        <v>25999.999999999996</v>
      </c>
      <c r="K6867" t="s">
        <v>24</v>
      </c>
      <c r="L6867">
        <v>0</v>
      </c>
      <c r="M6867" t="s">
        <v>319</v>
      </c>
      <c r="N6867" t="s">
        <v>26</v>
      </c>
      <c r="O6867">
        <v>0</v>
      </c>
      <c r="P6867" t="s">
        <v>129</v>
      </c>
      <c r="Q6867" t="s">
        <v>130</v>
      </c>
      <c r="R6867" t="s">
        <v>29</v>
      </c>
      <c r="S6867" t="s">
        <v>30</v>
      </c>
      <c r="T6867" t="s">
        <v>320</v>
      </c>
      <c r="U6867" t="s">
        <v>321</v>
      </c>
      <c r="V6867" t="s">
        <v>33</v>
      </c>
    </row>
    <row r="6868" spans="1:22">
      <c r="A6868" s="4">
        <v>46076</v>
      </c>
      <c r="B6868" t="s">
        <v>5136</v>
      </c>
      <c r="C6868" t="s">
        <v>23</v>
      </c>
      <c r="D6868">
        <v>3</v>
      </c>
      <c r="E6868">
        <v>25999.999999999996</v>
      </c>
      <c r="F6868">
        <f>Table2[[#This Row],[Đơn Giá Chuẩn]]*Table2[[#This Row],[Tổng số lượng bán]]</f>
        <v>77999.999999999985</v>
      </c>
      <c r="G6868">
        <v>0</v>
      </c>
      <c r="H6868">
        <f>Table2[[#This Row],[Doanh số bán]]-Table2[[#This Row],[Chiết khấu]]</f>
        <v>77999.999999999985</v>
      </c>
      <c r="K6868" t="s">
        <v>24</v>
      </c>
      <c r="L6868">
        <v>0</v>
      </c>
      <c r="M6868" t="s">
        <v>319</v>
      </c>
      <c r="N6868" t="s">
        <v>26</v>
      </c>
      <c r="O6868">
        <v>0</v>
      </c>
      <c r="P6868" t="s">
        <v>47</v>
      </c>
      <c r="Q6868" t="s">
        <v>48</v>
      </c>
      <c r="R6868" t="s">
        <v>29</v>
      </c>
      <c r="S6868" t="s">
        <v>30</v>
      </c>
      <c r="T6868" t="s">
        <v>320</v>
      </c>
      <c r="U6868" t="s">
        <v>321</v>
      </c>
      <c r="V6868" t="s">
        <v>33</v>
      </c>
    </row>
    <row r="6869" spans="1:22">
      <c r="A6869" s="4">
        <v>46076</v>
      </c>
      <c r="B6869" t="s">
        <v>5136</v>
      </c>
      <c r="C6869" t="s">
        <v>23</v>
      </c>
      <c r="D6869">
        <v>1</v>
      </c>
      <c r="E6869">
        <v>47000</v>
      </c>
      <c r="F6869">
        <f>Table2[[#This Row],[Đơn Giá Chuẩn]]*Table2[[#This Row],[Tổng số lượng bán]]</f>
        <v>47000</v>
      </c>
      <c r="G6869">
        <v>0</v>
      </c>
      <c r="H6869">
        <f>Table2[[#This Row],[Doanh số bán]]-Table2[[#This Row],[Chiết khấu]]</f>
        <v>47000</v>
      </c>
      <c r="K6869" t="s">
        <v>24</v>
      </c>
      <c r="L6869">
        <v>0</v>
      </c>
      <c r="M6869" t="s">
        <v>319</v>
      </c>
      <c r="N6869" t="s">
        <v>26</v>
      </c>
      <c r="O6869">
        <v>0</v>
      </c>
      <c r="P6869" t="s">
        <v>876</v>
      </c>
      <c r="Q6869" t="s">
        <v>877</v>
      </c>
      <c r="R6869" t="s">
        <v>29</v>
      </c>
      <c r="S6869" t="s">
        <v>59</v>
      </c>
      <c r="T6869" t="s">
        <v>320</v>
      </c>
      <c r="U6869" t="s">
        <v>321</v>
      </c>
      <c r="V6869" t="s">
        <v>33</v>
      </c>
    </row>
    <row r="6870" spans="1:22">
      <c r="A6870" s="4">
        <v>46076</v>
      </c>
      <c r="B6870" t="s">
        <v>5136</v>
      </c>
      <c r="C6870" t="s">
        <v>23</v>
      </c>
      <c r="D6870">
        <v>1</v>
      </c>
      <c r="E6870">
        <v>37000</v>
      </c>
      <c r="F6870">
        <f>Table2[[#This Row],[Đơn Giá Chuẩn]]*Table2[[#This Row],[Tổng số lượng bán]]</f>
        <v>37000</v>
      </c>
      <c r="G6870">
        <v>0</v>
      </c>
      <c r="H6870">
        <f>Table2[[#This Row],[Doanh số bán]]-Table2[[#This Row],[Chiết khấu]]</f>
        <v>37000</v>
      </c>
      <c r="K6870" t="s">
        <v>24</v>
      </c>
      <c r="L6870">
        <v>0</v>
      </c>
      <c r="M6870" t="s">
        <v>319</v>
      </c>
      <c r="N6870" t="s">
        <v>26</v>
      </c>
      <c r="O6870">
        <v>0</v>
      </c>
      <c r="P6870" t="s">
        <v>66</v>
      </c>
      <c r="Q6870" t="s">
        <v>67</v>
      </c>
      <c r="R6870" t="s">
        <v>29</v>
      </c>
      <c r="S6870" t="s">
        <v>68</v>
      </c>
      <c r="T6870" t="s">
        <v>320</v>
      </c>
      <c r="U6870" t="s">
        <v>321</v>
      </c>
      <c r="V6870" t="s">
        <v>33</v>
      </c>
    </row>
    <row r="6871" spans="1:22">
      <c r="A6871" s="4">
        <v>46076</v>
      </c>
      <c r="B6871" t="s">
        <v>5137</v>
      </c>
      <c r="C6871" t="s">
        <v>23</v>
      </c>
      <c r="D6871">
        <v>2</v>
      </c>
      <c r="E6871">
        <v>25999.999999999996</v>
      </c>
      <c r="F6871">
        <f>Table2[[#This Row],[Đơn Giá Chuẩn]]*Table2[[#This Row],[Tổng số lượng bán]]</f>
        <v>51999.999999999993</v>
      </c>
      <c r="G6871">
        <v>0</v>
      </c>
      <c r="H6871">
        <f>Table2[[#This Row],[Doanh số bán]]-Table2[[#This Row],[Chiết khấu]]</f>
        <v>51999.999999999993</v>
      </c>
      <c r="K6871" t="s">
        <v>24</v>
      </c>
      <c r="L6871">
        <v>0</v>
      </c>
      <c r="M6871" t="s">
        <v>319</v>
      </c>
      <c r="N6871" t="s">
        <v>26</v>
      </c>
      <c r="O6871">
        <v>0</v>
      </c>
      <c r="P6871" t="s">
        <v>47</v>
      </c>
      <c r="Q6871" t="s">
        <v>48</v>
      </c>
      <c r="R6871" t="s">
        <v>29</v>
      </c>
      <c r="S6871" t="s">
        <v>30</v>
      </c>
      <c r="T6871" t="s">
        <v>320</v>
      </c>
      <c r="U6871" t="s">
        <v>321</v>
      </c>
      <c r="V6871" t="s">
        <v>33</v>
      </c>
    </row>
    <row r="6872" spans="1:22">
      <c r="A6872" s="4">
        <v>46076</v>
      </c>
      <c r="B6872" t="s">
        <v>5137</v>
      </c>
      <c r="C6872" t="s">
        <v>23</v>
      </c>
      <c r="D6872">
        <v>1</v>
      </c>
      <c r="E6872">
        <v>21000</v>
      </c>
      <c r="F6872">
        <f>Table2[[#This Row],[Đơn Giá Chuẩn]]*Table2[[#This Row],[Tổng số lượng bán]]</f>
        <v>21000</v>
      </c>
      <c r="G6872">
        <v>0</v>
      </c>
      <c r="H6872">
        <f>Table2[[#This Row],[Doanh số bán]]-Table2[[#This Row],[Chiết khấu]]</f>
        <v>21000</v>
      </c>
      <c r="K6872" t="s">
        <v>24</v>
      </c>
      <c r="L6872">
        <v>0</v>
      </c>
      <c r="M6872" t="s">
        <v>319</v>
      </c>
      <c r="N6872" t="s">
        <v>26</v>
      </c>
      <c r="O6872">
        <v>0</v>
      </c>
      <c r="P6872" t="s">
        <v>27</v>
      </c>
      <c r="Q6872" t="s">
        <v>28</v>
      </c>
      <c r="R6872" t="s">
        <v>29</v>
      </c>
      <c r="S6872" t="s">
        <v>30</v>
      </c>
      <c r="T6872" t="s">
        <v>320</v>
      </c>
      <c r="U6872" t="s">
        <v>321</v>
      </c>
      <c r="V6872" t="s">
        <v>33</v>
      </c>
    </row>
    <row r="6873" spans="1:22">
      <c r="A6873" s="4">
        <v>46076</v>
      </c>
      <c r="B6873" t="s">
        <v>5138</v>
      </c>
      <c r="C6873" t="s">
        <v>104</v>
      </c>
      <c r="D6873">
        <v>3</v>
      </c>
      <c r="E6873">
        <v>152000</v>
      </c>
      <c r="F6873">
        <f>Table2[[#This Row],[Đơn Giá Chuẩn]]*Table2[[#This Row],[Tổng số lượng bán]]</f>
        <v>456000</v>
      </c>
      <c r="G6873">
        <v>138889</v>
      </c>
      <c r="H6873">
        <f>Table2[[#This Row],[Doanh số bán]]-Table2[[#This Row],[Chiết khấu]]</f>
        <v>317111</v>
      </c>
      <c r="K6873" t="s">
        <v>24</v>
      </c>
      <c r="L6873">
        <v>0.1</v>
      </c>
      <c r="M6873" t="s">
        <v>319</v>
      </c>
      <c r="N6873" t="s">
        <v>26</v>
      </c>
      <c r="O6873">
        <v>0.30000000000000004</v>
      </c>
      <c r="P6873" t="s">
        <v>1575</v>
      </c>
      <c r="Q6873" t="s">
        <v>1576</v>
      </c>
      <c r="R6873" t="s">
        <v>41</v>
      </c>
      <c r="S6873" t="s">
        <v>42</v>
      </c>
      <c r="T6873" t="s">
        <v>320</v>
      </c>
      <c r="U6873" t="s">
        <v>321</v>
      </c>
      <c r="V6873" t="s">
        <v>33</v>
      </c>
    </row>
    <row r="6874" spans="1:22">
      <c r="A6874" s="4">
        <v>46076</v>
      </c>
      <c r="B6874" t="s">
        <v>5139</v>
      </c>
      <c r="C6874" t="s">
        <v>23</v>
      </c>
      <c r="D6874">
        <v>1</v>
      </c>
      <c r="E6874">
        <v>47000</v>
      </c>
      <c r="F6874">
        <f>Table2[[#This Row],[Đơn Giá Chuẩn]]*Table2[[#This Row],[Tổng số lượng bán]]</f>
        <v>47000</v>
      </c>
      <c r="G6874">
        <v>0</v>
      </c>
      <c r="H6874">
        <f>Table2[[#This Row],[Doanh số bán]]-Table2[[#This Row],[Chiết khấu]]</f>
        <v>47000</v>
      </c>
      <c r="K6874" t="s">
        <v>24</v>
      </c>
      <c r="L6874">
        <v>0</v>
      </c>
      <c r="M6874" t="s">
        <v>319</v>
      </c>
      <c r="N6874" t="s">
        <v>26</v>
      </c>
      <c r="O6874">
        <v>0</v>
      </c>
      <c r="P6874" t="s">
        <v>876</v>
      </c>
      <c r="Q6874" t="s">
        <v>877</v>
      </c>
      <c r="R6874" t="s">
        <v>29</v>
      </c>
      <c r="S6874" t="s">
        <v>59</v>
      </c>
      <c r="T6874" t="s">
        <v>320</v>
      </c>
      <c r="U6874" t="s">
        <v>321</v>
      </c>
      <c r="V6874" t="s">
        <v>33</v>
      </c>
    </row>
    <row r="6875" spans="1:22">
      <c r="A6875" s="4">
        <v>46077</v>
      </c>
      <c r="B6875" t="s">
        <v>5140</v>
      </c>
      <c r="C6875" t="s">
        <v>23</v>
      </c>
      <c r="D6875">
        <v>1</v>
      </c>
      <c r="E6875">
        <v>42000</v>
      </c>
      <c r="F6875">
        <f>Table2[[#This Row],[Đơn Giá Chuẩn]]*Table2[[#This Row],[Tổng số lượng bán]]</f>
        <v>42000</v>
      </c>
      <c r="G6875">
        <v>0</v>
      </c>
      <c r="H6875">
        <f>Table2[[#This Row],[Doanh số bán]]-Table2[[#This Row],[Chiết khấu]]</f>
        <v>42000</v>
      </c>
      <c r="K6875" t="s">
        <v>24</v>
      </c>
      <c r="L6875">
        <v>0</v>
      </c>
      <c r="M6875" t="s">
        <v>319</v>
      </c>
      <c r="N6875" t="s">
        <v>26</v>
      </c>
      <c r="O6875">
        <v>0</v>
      </c>
      <c r="P6875" t="s">
        <v>881</v>
      </c>
      <c r="Q6875" t="s">
        <v>882</v>
      </c>
      <c r="R6875" t="s">
        <v>29</v>
      </c>
      <c r="S6875" t="s">
        <v>30</v>
      </c>
      <c r="T6875" t="s">
        <v>320</v>
      </c>
      <c r="U6875" t="s">
        <v>321</v>
      </c>
      <c r="V6875" t="s">
        <v>33</v>
      </c>
    </row>
    <row r="6876" spans="1:22">
      <c r="A6876" s="4">
        <v>46077</v>
      </c>
      <c r="B6876" t="s">
        <v>5141</v>
      </c>
      <c r="C6876" t="s">
        <v>23</v>
      </c>
      <c r="D6876">
        <v>1</v>
      </c>
      <c r="E6876">
        <v>25999.999999999996</v>
      </c>
      <c r="F6876">
        <f>Table2[[#This Row],[Đơn Giá Chuẩn]]*Table2[[#This Row],[Tổng số lượng bán]]</f>
        <v>25999.999999999996</v>
      </c>
      <c r="G6876">
        <v>0</v>
      </c>
      <c r="H6876">
        <f>Table2[[#This Row],[Doanh số bán]]-Table2[[#This Row],[Chiết khấu]]</f>
        <v>25999.999999999996</v>
      </c>
      <c r="K6876" t="s">
        <v>24</v>
      </c>
      <c r="L6876">
        <v>0</v>
      </c>
      <c r="M6876" t="s">
        <v>319</v>
      </c>
      <c r="N6876" t="s">
        <v>26</v>
      </c>
      <c r="O6876">
        <v>0</v>
      </c>
      <c r="P6876" t="s">
        <v>129</v>
      </c>
      <c r="Q6876" t="s">
        <v>130</v>
      </c>
      <c r="R6876" t="s">
        <v>29</v>
      </c>
      <c r="S6876" t="s">
        <v>30</v>
      </c>
      <c r="T6876" t="s">
        <v>320</v>
      </c>
      <c r="U6876" t="s">
        <v>321</v>
      </c>
      <c r="V6876" t="s">
        <v>33</v>
      </c>
    </row>
    <row r="6877" spans="1:22">
      <c r="A6877" s="4">
        <v>46077</v>
      </c>
      <c r="B6877" t="s">
        <v>5142</v>
      </c>
      <c r="C6877" t="s">
        <v>23</v>
      </c>
      <c r="D6877">
        <v>3</v>
      </c>
      <c r="E6877">
        <v>21000</v>
      </c>
      <c r="F6877">
        <f>Table2[[#This Row],[Đơn Giá Chuẩn]]*Table2[[#This Row],[Tổng số lượng bán]]</f>
        <v>63000</v>
      </c>
      <c r="G6877">
        <v>0</v>
      </c>
      <c r="H6877">
        <f>Table2[[#This Row],[Doanh số bán]]-Table2[[#This Row],[Chiết khấu]]</f>
        <v>63000</v>
      </c>
      <c r="K6877" t="s">
        <v>24</v>
      </c>
      <c r="L6877">
        <v>0</v>
      </c>
      <c r="M6877" t="s">
        <v>319</v>
      </c>
      <c r="N6877" t="s">
        <v>26</v>
      </c>
      <c r="O6877">
        <v>0</v>
      </c>
      <c r="P6877" t="s">
        <v>27</v>
      </c>
      <c r="Q6877" t="s">
        <v>28</v>
      </c>
      <c r="R6877" t="s">
        <v>29</v>
      </c>
      <c r="S6877" t="s">
        <v>30</v>
      </c>
      <c r="T6877" t="s">
        <v>320</v>
      </c>
      <c r="U6877" t="s">
        <v>321</v>
      </c>
      <c r="V6877" t="s">
        <v>33</v>
      </c>
    </row>
    <row r="6878" spans="1:22">
      <c r="A6878" s="4">
        <v>46077</v>
      </c>
      <c r="B6878" t="s">
        <v>5142</v>
      </c>
      <c r="C6878" t="s">
        <v>23</v>
      </c>
      <c r="D6878">
        <v>2</v>
      </c>
      <c r="E6878">
        <v>25999.999999999996</v>
      </c>
      <c r="F6878">
        <f>Table2[[#This Row],[Đơn Giá Chuẩn]]*Table2[[#This Row],[Tổng số lượng bán]]</f>
        <v>51999.999999999993</v>
      </c>
      <c r="G6878">
        <v>0</v>
      </c>
      <c r="H6878">
        <f>Table2[[#This Row],[Doanh số bán]]-Table2[[#This Row],[Chiết khấu]]</f>
        <v>51999.999999999993</v>
      </c>
      <c r="K6878" t="s">
        <v>24</v>
      </c>
      <c r="L6878">
        <v>0</v>
      </c>
      <c r="M6878" t="s">
        <v>319</v>
      </c>
      <c r="N6878" t="s">
        <v>26</v>
      </c>
      <c r="O6878">
        <v>0</v>
      </c>
      <c r="P6878" t="s">
        <v>47</v>
      </c>
      <c r="Q6878" t="s">
        <v>48</v>
      </c>
      <c r="R6878" t="s">
        <v>29</v>
      </c>
      <c r="S6878" t="s">
        <v>30</v>
      </c>
      <c r="T6878" t="s">
        <v>320</v>
      </c>
      <c r="U6878" t="s">
        <v>321</v>
      </c>
      <c r="V6878" t="s">
        <v>33</v>
      </c>
    </row>
    <row r="6879" spans="1:22">
      <c r="A6879" s="4">
        <v>46077</v>
      </c>
      <c r="B6879" t="s">
        <v>5143</v>
      </c>
      <c r="C6879" t="s">
        <v>23</v>
      </c>
      <c r="D6879">
        <v>1</v>
      </c>
      <c r="E6879">
        <v>21000</v>
      </c>
      <c r="F6879">
        <f>Table2[[#This Row],[Đơn Giá Chuẩn]]*Table2[[#This Row],[Tổng số lượng bán]]</f>
        <v>21000</v>
      </c>
      <c r="G6879">
        <v>0</v>
      </c>
      <c r="H6879">
        <f>Table2[[#This Row],[Doanh số bán]]-Table2[[#This Row],[Chiết khấu]]</f>
        <v>21000</v>
      </c>
      <c r="K6879" t="s">
        <v>24</v>
      </c>
      <c r="L6879">
        <v>0</v>
      </c>
      <c r="M6879" t="s">
        <v>319</v>
      </c>
      <c r="N6879" t="s">
        <v>26</v>
      </c>
      <c r="O6879">
        <v>0</v>
      </c>
      <c r="P6879" t="s">
        <v>27</v>
      </c>
      <c r="Q6879" t="s">
        <v>28</v>
      </c>
      <c r="R6879" t="s">
        <v>29</v>
      </c>
      <c r="S6879" t="s">
        <v>30</v>
      </c>
      <c r="T6879" t="s">
        <v>320</v>
      </c>
      <c r="U6879" t="s">
        <v>321</v>
      </c>
      <c r="V6879" t="s">
        <v>33</v>
      </c>
    </row>
    <row r="6880" spans="1:22">
      <c r="A6880" s="4">
        <v>46077</v>
      </c>
      <c r="B6880" t="s">
        <v>5144</v>
      </c>
      <c r="C6880" t="s">
        <v>23</v>
      </c>
      <c r="D6880">
        <v>1</v>
      </c>
      <c r="E6880">
        <v>25999.999999999996</v>
      </c>
      <c r="F6880">
        <f>Table2[[#This Row],[Đơn Giá Chuẩn]]*Table2[[#This Row],[Tổng số lượng bán]]</f>
        <v>25999.999999999996</v>
      </c>
      <c r="G6880">
        <v>0</v>
      </c>
      <c r="H6880">
        <f>Table2[[#This Row],[Doanh số bán]]-Table2[[#This Row],[Chiết khấu]]</f>
        <v>25999.999999999996</v>
      </c>
      <c r="K6880" t="s">
        <v>24</v>
      </c>
      <c r="L6880">
        <v>0</v>
      </c>
      <c r="M6880" t="s">
        <v>319</v>
      </c>
      <c r="N6880" t="s">
        <v>26</v>
      </c>
      <c r="O6880">
        <v>0</v>
      </c>
      <c r="P6880" t="s">
        <v>47</v>
      </c>
      <c r="Q6880" t="s">
        <v>48</v>
      </c>
      <c r="R6880" t="s">
        <v>29</v>
      </c>
      <c r="S6880" t="s">
        <v>30</v>
      </c>
      <c r="T6880" t="s">
        <v>320</v>
      </c>
      <c r="U6880" t="s">
        <v>321</v>
      </c>
      <c r="V6880" t="s">
        <v>33</v>
      </c>
    </row>
    <row r="6881" spans="1:22">
      <c r="A6881" s="4">
        <v>46077</v>
      </c>
      <c r="B6881" t="s">
        <v>5144</v>
      </c>
      <c r="C6881" t="s">
        <v>23</v>
      </c>
      <c r="D6881">
        <v>1</v>
      </c>
      <c r="E6881">
        <v>62000</v>
      </c>
      <c r="F6881">
        <f>Table2[[#This Row],[Đơn Giá Chuẩn]]*Table2[[#This Row],[Tổng số lượng bán]]</f>
        <v>62000</v>
      </c>
      <c r="G6881">
        <v>0</v>
      </c>
      <c r="H6881">
        <f>Table2[[#This Row],[Doanh số bán]]-Table2[[#This Row],[Chiết khấu]]</f>
        <v>62000</v>
      </c>
      <c r="K6881" t="s">
        <v>24</v>
      </c>
      <c r="L6881">
        <v>0</v>
      </c>
      <c r="M6881" t="s">
        <v>319</v>
      </c>
      <c r="N6881" t="s">
        <v>26</v>
      </c>
      <c r="O6881">
        <v>0</v>
      </c>
      <c r="P6881" t="s">
        <v>199</v>
      </c>
      <c r="Q6881" t="s">
        <v>200</v>
      </c>
      <c r="R6881" t="s">
        <v>29</v>
      </c>
      <c r="S6881" t="s">
        <v>30</v>
      </c>
      <c r="T6881" t="s">
        <v>320</v>
      </c>
      <c r="U6881" t="s">
        <v>321</v>
      </c>
      <c r="V6881" t="s">
        <v>33</v>
      </c>
    </row>
    <row r="6882" spans="1:22">
      <c r="A6882" s="4">
        <v>46077</v>
      </c>
      <c r="B6882" t="s">
        <v>5145</v>
      </c>
      <c r="C6882" t="s">
        <v>23</v>
      </c>
      <c r="D6882">
        <v>1</v>
      </c>
      <c r="E6882">
        <v>21000</v>
      </c>
      <c r="F6882">
        <f>Table2[[#This Row],[Đơn Giá Chuẩn]]*Table2[[#This Row],[Tổng số lượng bán]]</f>
        <v>21000</v>
      </c>
      <c r="G6882">
        <v>0</v>
      </c>
      <c r="H6882">
        <f>Table2[[#This Row],[Doanh số bán]]-Table2[[#This Row],[Chiết khấu]]</f>
        <v>21000</v>
      </c>
      <c r="K6882" t="s">
        <v>24</v>
      </c>
      <c r="L6882">
        <v>0</v>
      </c>
      <c r="M6882" t="s">
        <v>319</v>
      </c>
      <c r="N6882" t="s">
        <v>26</v>
      </c>
      <c r="O6882">
        <v>0</v>
      </c>
      <c r="P6882" t="s">
        <v>27</v>
      </c>
      <c r="Q6882" t="s">
        <v>28</v>
      </c>
      <c r="R6882" t="s">
        <v>29</v>
      </c>
      <c r="S6882" t="s">
        <v>30</v>
      </c>
      <c r="T6882" t="s">
        <v>320</v>
      </c>
      <c r="U6882" t="s">
        <v>321</v>
      </c>
      <c r="V6882" t="s">
        <v>33</v>
      </c>
    </row>
    <row r="6883" spans="1:22">
      <c r="A6883" s="4">
        <v>46077</v>
      </c>
      <c r="B6883" t="s">
        <v>5146</v>
      </c>
      <c r="C6883" t="s">
        <v>104</v>
      </c>
      <c r="D6883">
        <v>3</v>
      </c>
      <c r="E6883">
        <v>47000</v>
      </c>
      <c r="F6883">
        <f>Table2[[#This Row],[Đơn Giá Chuẩn]]*Table2[[#This Row],[Tổng số lượng bán]]</f>
        <v>141000</v>
      </c>
      <c r="G6883">
        <v>0</v>
      </c>
      <c r="H6883">
        <f>Table2[[#This Row],[Doanh số bán]]-Table2[[#This Row],[Chiết khấu]]</f>
        <v>141000</v>
      </c>
      <c r="K6883" t="s">
        <v>24</v>
      </c>
      <c r="L6883">
        <v>0.12</v>
      </c>
      <c r="M6883" t="s">
        <v>319</v>
      </c>
      <c r="N6883" t="s">
        <v>26</v>
      </c>
      <c r="O6883">
        <v>0.36</v>
      </c>
      <c r="P6883" t="s">
        <v>520</v>
      </c>
      <c r="Q6883" t="s">
        <v>521</v>
      </c>
      <c r="R6883" t="s">
        <v>107</v>
      </c>
      <c r="S6883" t="s">
        <v>108</v>
      </c>
      <c r="T6883" t="s">
        <v>320</v>
      </c>
      <c r="U6883" t="s">
        <v>321</v>
      </c>
      <c r="V6883" t="s">
        <v>33</v>
      </c>
    </row>
    <row r="6884" spans="1:22">
      <c r="A6884" s="4">
        <v>46077</v>
      </c>
      <c r="B6884" t="s">
        <v>5146</v>
      </c>
      <c r="C6884" t="s">
        <v>104</v>
      </c>
      <c r="D6884">
        <v>3</v>
      </c>
      <c r="E6884">
        <v>51000</v>
      </c>
      <c r="F6884">
        <f>Table2[[#This Row],[Đơn Giá Chuẩn]]*Table2[[#This Row],[Tổng số lượng bán]]</f>
        <v>153000</v>
      </c>
      <c r="G6884">
        <v>0</v>
      </c>
      <c r="H6884">
        <f>Table2[[#This Row],[Doanh số bán]]-Table2[[#This Row],[Chiết khấu]]</f>
        <v>153000</v>
      </c>
      <c r="K6884" t="s">
        <v>24</v>
      </c>
      <c r="L6884">
        <v>0.12</v>
      </c>
      <c r="M6884" t="s">
        <v>319</v>
      </c>
      <c r="N6884" t="s">
        <v>26</v>
      </c>
      <c r="O6884">
        <v>0.36</v>
      </c>
      <c r="P6884" t="s">
        <v>656</v>
      </c>
      <c r="Q6884" t="s">
        <v>657</v>
      </c>
      <c r="R6884" t="s">
        <v>107</v>
      </c>
      <c r="S6884" t="s">
        <v>108</v>
      </c>
      <c r="T6884" t="s">
        <v>320</v>
      </c>
      <c r="U6884" t="s">
        <v>321</v>
      </c>
      <c r="V6884" t="s">
        <v>33</v>
      </c>
    </row>
    <row r="6885" spans="1:22">
      <c r="A6885" s="4">
        <v>46077</v>
      </c>
      <c r="B6885" t="s">
        <v>5146</v>
      </c>
      <c r="C6885" t="s">
        <v>104</v>
      </c>
      <c r="D6885">
        <v>3</v>
      </c>
      <c r="E6885">
        <v>51000</v>
      </c>
      <c r="F6885">
        <f>Table2[[#This Row],[Đơn Giá Chuẩn]]*Table2[[#This Row],[Tổng số lượng bán]]</f>
        <v>153000</v>
      </c>
      <c r="G6885">
        <v>0</v>
      </c>
      <c r="H6885">
        <f>Table2[[#This Row],[Doanh số bán]]-Table2[[#This Row],[Chiết khấu]]</f>
        <v>153000</v>
      </c>
      <c r="K6885" t="s">
        <v>24</v>
      </c>
      <c r="L6885">
        <v>0.12</v>
      </c>
      <c r="M6885" t="s">
        <v>319</v>
      </c>
      <c r="N6885" t="s">
        <v>26</v>
      </c>
      <c r="O6885">
        <v>0.36</v>
      </c>
      <c r="P6885" t="s">
        <v>586</v>
      </c>
      <c r="Q6885" t="s">
        <v>587</v>
      </c>
      <c r="R6885" t="s">
        <v>107</v>
      </c>
      <c r="S6885" t="s">
        <v>108</v>
      </c>
      <c r="T6885" t="s">
        <v>320</v>
      </c>
      <c r="U6885" t="s">
        <v>321</v>
      </c>
      <c r="V6885" t="s">
        <v>33</v>
      </c>
    </row>
    <row r="6886" spans="1:22">
      <c r="A6886" s="4">
        <v>46077</v>
      </c>
      <c r="B6886" t="s">
        <v>5146</v>
      </c>
      <c r="C6886" t="s">
        <v>104</v>
      </c>
      <c r="D6886">
        <v>3</v>
      </c>
      <c r="E6886">
        <v>47000</v>
      </c>
      <c r="F6886">
        <f>Table2[[#This Row],[Đơn Giá Chuẩn]]*Table2[[#This Row],[Tổng số lượng bán]]</f>
        <v>141000</v>
      </c>
      <c r="G6886">
        <v>0</v>
      </c>
      <c r="H6886">
        <f>Table2[[#This Row],[Doanh số bán]]-Table2[[#This Row],[Chiết khấu]]</f>
        <v>141000</v>
      </c>
      <c r="K6886" t="s">
        <v>24</v>
      </c>
      <c r="L6886">
        <v>0.16</v>
      </c>
      <c r="M6886" t="s">
        <v>319</v>
      </c>
      <c r="N6886" t="s">
        <v>26</v>
      </c>
      <c r="O6886">
        <v>0.48</v>
      </c>
      <c r="P6886" t="s">
        <v>105</v>
      </c>
      <c r="Q6886" t="s">
        <v>106</v>
      </c>
      <c r="R6886" t="s">
        <v>107</v>
      </c>
      <c r="S6886" t="s">
        <v>108</v>
      </c>
      <c r="T6886" t="s">
        <v>320</v>
      </c>
      <c r="U6886" t="s">
        <v>321</v>
      </c>
      <c r="V6886" t="s">
        <v>33</v>
      </c>
    </row>
    <row r="6887" spans="1:22">
      <c r="A6887" s="4">
        <v>46077</v>
      </c>
      <c r="B6887" t="s">
        <v>5146</v>
      </c>
      <c r="C6887" t="s">
        <v>104</v>
      </c>
      <c r="D6887">
        <v>3</v>
      </c>
      <c r="E6887">
        <v>51000</v>
      </c>
      <c r="F6887">
        <f>Table2[[#This Row],[Đơn Giá Chuẩn]]*Table2[[#This Row],[Tổng số lượng bán]]</f>
        <v>153000</v>
      </c>
      <c r="G6887">
        <v>0</v>
      </c>
      <c r="H6887">
        <f>Table2[[#This Row],[Doanh số bán]]-Table2[[#This Row],[Chiết khấu]]</f>
        <v>153000</v>
      </c>
      <c r="K6887" t="s">
        <v>24</v>
      </c>
      <c r="L6887">
        <v>0.12</v>
      </c>
      <c r="M6887" t="s">
        <v>319</v>
      </c>
      <c r="N6887" t="s">
        <v>26</v>
      </c>
      <c r="O6887">
        <v>0.36</v>
      </c>
      <c r="P6887" t="s">
        <v>588</v>
      </c>
      <c r="Q6887" t="s">
        <v>589</v>
      </c>
      <c r="R6887" t="s">
        <v>107</v>
      </c>
      <c r="S6887" t="s">
        <v>108</v>
      </c>
      <c r="T6887" t="s">
        <v>320</v>
      </c>
      <c r="U6887" t="s">
        <v>321</v>
      </c>
      <c r="V6887" t="s">
        <v>33</v>
      </c>
    </row>
    <row r="6888" spans="1:22">
      <c r="A6888" s="4">
        <v>46050</v>
      </c>
      <c r="B6888" t="s">
        <v>1323</v>
      </c>
      <c r="C6888" t="s">
        <v>83</v>
      </c>
      <c r="D6888">
        <v>1</v>
      </c>
      <c r="E6888">
        <v>146999.72</v>
      </c>
      <c r="F6888">
        <f>Table2[[#This Row],[Đơn Giá Chuẩn]]*Table2[[#This Row],[Tổng số lượng bán]]</f>
        <v>146999.72</v>
      </c>
      <c r="G6888">
        <v>0</v>
      </c>
      <c r="H6888">
        <f>Table2[[#This Row],[Doanh số bán]]-Table2[[#This Row],[Chiết khấu]]</f>
        <v>146999.72</v>
      </c>
      <c r="K6888" t="s">
        <v>50</v>
      </c>
      <c r="M6888" t="s">
        <v>37</v>
      </c>
      <c r="N6888" t="s">
        <v>50</v>
      </c>
      <c r="O6888">
        <v>0.25</v>
      </c>
      <c r="P6888" t="s">
        <v>516</v>
      </c>
      <c r="Q6888" t="s">
        <v>517</v>
      </c>
      <c r="R6888" t="s">
        <v>41</v>
      </c>
      <c r="S6888" t="s">
        <v>42</v>
      </c>
      <c r="T6888" t="s">
        <v>74</v>
      </c>
      <c r="U6888" t="s">
        <v>75</v>
      </c>
      <c r="V6888" t="s">
        <v>50</v>
      </c>
    </row>
    <row r="6889" spans="1:22">
      <c r="A6889" s="4">
        <v>46050</v>
      </c>
      <c r="B6889" t="s">
        <v>1329</v>
      </c>
      <c r="C6889" t="s">
        <v>83</v>
      </c>
      <c r="D6889">
        <v>1</v>
      </c>
      <c r="E6889">
        <v>146999.72</v>
      </c>
      <c r="F6889">
        <f>Table2[[#This Row],[Đơn Giá Chuẩn]]*Table2[[#This Row],[Tổng số lượng bán]]</f>
        <v>146999.72</v>
      </c>
      <c r="G6889">
        <v>0</v>
      </c>
      <c r="H6889">
        <f>Table2[[#This Row],[Doanh số bán]]-Table2[[#This Row],[Chiết khấu]]</f>
        <v>146999.72</v>
      </c>
      <c r="K6889" t="s">
        <v>50</v>
      </c>
      <c r="M6889" t="s">
        <v>37</v>
      </c>
      <c r="N6889" t="s">
        <v>50</v>
      </c>
      <c r="O6889">
        <v>0.25</v>
      </c>
      <c r="P6889" t="s">
        <v>516</v>
      </c>
      <c r="Q6889" t="s">
        <v>517</v>
      </c>
      <c r="R6889" t="s">
        <v>41</v>
      </c>
      <c r="S6889" t="s">
        <v>42</v>
      </c>
      <c r="T6889" t="s">
        <v>74</v>
      </c>
      <c r="U6889" t="s">
        <v>75</v>
      </c>
      <c r="V6889" t="s">
        <v>50</v>
      </c>
    </row>
    <row r="6890" spans="1:22">
      <c r="A6890" s="4">
        <v>46077</v>
      </c>
      <c r="B6890" t="s">
        <v>5147</v>
      </c>
      <c r="C6890" t="s">
        <v>23</v>
      </c>
      <c r="D6890">
        <v>1</v>
      </c>
      <c r="E6890">
        <v>25999.999999999996</v>
      </c>
      <c r="F6890">
        <f>Table2[[#This Row],[Đơn Giá Chuẩn]]*Table2[[#This Row],[Tổng số lượng bán]]</f>
        <v>25999.999999999996</v>
      </c>
      <c r="G6890">
        <v>0</v>
      </c>
      <c r="H6890">
        <f>Table2[[#This Row],[Doanh số bán]]-Table2[[#This Row],[Chiết khấu]]</f>
        <v>25999.999999999996</v>
      </c>
      <c r="K6890" t="s">
        <v>24</v>
      </c>
      <c r="L6890">
        <v>0</v>
      </c>
      <c r="M6890" t="s">
        <v>319</v>
      </c>
      <c r="N6890" t="s">
        <v>26</v>
      </c>
      <c r="O6890">
        <v>0</v>
      </c>
      <c r="P6890" t="s">
        <v>47</v>
      </c>
      <c r="Q6890" t="s">
        <v>48</v>
      </c>
      <c r="R6890" t="s">
        <v>29</v>
      </c>
      <c r="S6890" t="s">
        <v>30</v>
      </c>
      <c r="T6890" t="s">
        <v>320</v>
      </c>
      <c r="U6890" t="s">
        <v>321</v>
      </c>
      <c r="V6890" t="s">
        <v>33</v>
      </c>
    </row>
    <row r="6891" spans="1:22">
      <c r="A6891" s="4">
        <v>46077</v>
      </c>
      <c r="B6891" t="s">
        <v>5148</v>
      </c>
      <c r="C6891" t="s">
        <v>23</v>
      </c>
      <c r="D6891">
        <v>1</v>
      </c>
      <c r="E6891">
        <v>32000</v>
      </c>
      <c r="F6891">
        <f>Table2[[#This Row],[Đơn Giá Chuẩn]]*Table2[[#This Row],[Tổng số lượng bán]]</f>
        <v>32000</v>
      </c>
      <c r="G6891">
        <v>0</v>
      </c>
      <c r="H6891">
        <f>Table2[[#This Row],[Doanh số bán]]-Table2[[#This Row],[Chiết khấu]]</f>
        <v>32000</v>
      </c>
      <c r="K6891" t="s">
        <v>24</v>
      </c>
      <c r="L6891">
        <v>0</v>
      </c>
      <c r="M6891" t="s">
        <v>319</v>
      </c>
      <c r="N6891" t="s">
        <v>26</v>
      </c>
      <c r="O6891">
        <v>0</v>
      </c>
      <c r="P6891" t="s">
        <v>873</v>
      </c>
      <c r="Q6891" t="s">
        <v>874</v>
      </c>
      <c r="R6891" t="s">
        <v>29</v>
      </c>
      <c r="S6891" t="s">
        <v>30</v>
      </c>
      <c r="T6891" t="s">
        <v>320</v>
      </c>
      <c r="U6891" t="s">
        <v>321</v>
      </c>
      <c r="V6891" t="s">
        <v>33</v>
      </c>
    </row>
    <row r="6892" spans="1:22">
      <c r="A6892" s="4">
        <v>46077</v>
      </c>
      <c r="B6892" t="s">
        <v>5149</v>
      </c>
      <c r="C6892" t="s">
        <v>23</v>
      </c>
      <c r="D6892">
        <v>2</v>
      </c>
      <c r="E6892">
        <v>21000</v>
      </c>
      <c r="F6892">
        <f>Table2[[#This Row],[Đơn Giá Chuẩn]]*Table2[[#This Row],[Tổng số lượng bán]]</f>
        <v>42000</v>
      </c>
      <c r="G6892">
        <v>0</v>
      </c>
      <c r="H6892">
        <f>Table2[[#This Row],[Doanh số bán]]-Table2[[#This Row],[Chiết khấu]]</f>
        <v>42000</v>
      </c>
      <c r="K6892" t="s">
        <v>24</v>
      </c>
      <c r="L6892">
        <v>0</v>
      </c>
      <c r="M6892" t="s">
        <v>319</v>
      </c>
      <c r="N6892" t="s">
        <v>26</v>
      </c>
      <c r="O6892">
        <v>0</v>
      </c>
      <c r="P6892" t="s">
        <v>27</v>
      </c>
      <c r="Q6892" t="s">
        <v>28</v>
      </c>
      <c r="R6892" t="s">
        <v>29</v>
      </c>
      <c r="S6892" t="s">
        <v>30</v>
      </c>
      <c r="T6892" t="s">
        <v>320</v>
      </c>
      <c r="U6892" t="s">
        <v>321</v>
      </c>
      <c r="V6892" t="s">
        <v>33</v>
      </c>
    </row>
    <row r="6893" spans="1:22">
      <c r="A6893" s="4">
        <v>46077</v>
      </c>
      <c r="B6893" t="s">
        <v>5149</v>
      </c>
      <c r="C6893" t="s">
        <v>23</v>
      </c>
      <c r="D6893">
        <v>1</v>
      </c>
      <c r="E6893">
        <v>25999.999999999996</v>
      </c>
      <c r="F6893">
        <f>Table2[[#This Row],[Đơn Giá Chuẩn]]*Table2[[#This Row],[Tổng số lượng bán]]</f>
        <v>25999.999999999996</v>
      </c>
      <c r="G6893">
        <v>0</v>
      </c>
      <c r="H6893">
        <f>Table2[[#This Row],[Doanh số bán]]-Table2[[#This Row],[Chiết khấu]]</f>
        <v>25999.999999999996</v>
      </c>
      <c r="K6893" t="s">
        <v>24</v>
      </c>
      <c r="L6893">
        <v>0</v>
      </c>
      <c r="M6893" t="s">
        <v>319</v>
      </c>
      <c r="N6893" t="s">
        <v>26</v>
      </c>
      <c r="O6893">
        <v>0</v>
      </c>
      <c r="P6893" t="s">
        <v>47</v>
      </c>
      <c r="Q6893" t="s">
        <v>48</v>
      </c>
      <c r="R6893" t="s">
        <v>29</v>
      </c>
      <c r="S6893" t="s">
        <v>30</v>
      </c>
      <c r="T6893" t="s">
        <v>320</v>
      </c>
      <c r="U6893" t="s">
        <v>321</v>
      </c>
      <c r="V6893" t="s">
        <v>33</v>
      </c>
    </row>
    <row r="6894" spans="1:22">
      <c r="A6894" s="4">
        <v>46077</v>
      </c>
      <c r="B6894" t="s">
        <v>5150</v>
      </c>
      <c r="C6894" t="s">
        <v>23</v>
      </c>
      <c r="D6894">
        <v>1</v>
      </c>
      <c r="E6894">
        <v>25999.999999999996</v>
      </c>
      <c r="F6894">
        <f>Table2[[#This Row],[Đơn Giá Chuẩn]]*Table2[[#This Row],[Tổng số lượng bán]]</f>
        <v>25999.999999999996</v>
      </c>
      <c r="G6894">
        <v>0</v>
      </c>
      <c r="H6894">
        <f>Table2[[#This Row],[Doanh số bán]]-Table2[[#This Row],[Chiết khấu]]</f>
        <v>25999.999999999996</v>
      </c>
      <c r="K6894" t="s">
        <v>24</v>
      </c>
      <c r="L6894">
        <v>0</v>
      </c>
      <c r="M6894" t="s">
        <v>319</v>
      </c>
      <c r="N6894" t="s">
        <v>26</v>
      </c>
      <c r="O6894">
        <v>0</v>
      </c>
      <c r="P6894" t="s">
        <v>47</v>
      </c>
      <c r="Q6894" t="s">
        <v>48</v>
      </c>
      <c r="R6894" t="s">
        <v>29</v>
      </c>
      <c r="S6894" t="s">
        <v>30</v>
      </c>
      <c r="T6894" t="s">
        <v>320</v>
      </c>
      <c r="U6894" t="s">
        <v>321</v>
      </c>
      <c r="V6894" t="s">
        <v>33</v>
      </c>
    </row>
    <row r="6895" spans="1:22">
      <c r="A6895" s="4">
        <v>46064</v>
      </c>
      <c r="B6895" t="s">
        <v>3943</v>
      </c>
      <c r="C6895" t="s">
        <v>83</v>
      </c>
      <c r="D6895">
        <v>1</v>
      </c>
      <c r="E6895">
        <v>146999.72</v>
      </c>
      <c r="F6895">
        <f>Table2[[#This Row],[Đơn Giá Chuẩn]]*Table2[[#This Row],[Tổng số lượng bán]]</f>
        <v>146999.72</v>
      </c>
      <c r="G6895">
        <v>0</v>
      </c>
      <c r="H6895">
        <f>Table2[[#This Row],[Doanh số bán]]-Table2[[#This Row],[Chiết khấu]]</f>
        <v>146999.72</v>
      </c>
      <c r="I6895">
        <v>0</v>
      </c>
      <c r="J6895">
        <v>0</v>
      </c>
      <c r="K6895" t="s">
        <v>50</v>
      </c>
      <c r="L6895">
        <v>0.25</v>
      </c>
      <c r="M6895" t="s">
        <v>37</v>
      </c>
      <c r="N6895" t="s">
        <v>50</v>
      </c>
      <c r="O6895">
        <v>0.25</v>
      </c>
      <c r="P6895" t="s">
        <v>516</v>
      </c>
      <c r="Q6895" t="s">
        <v>517</v>
      </c>
      <c r="R6895" t="s">
        <v>41</v>
      </c>
      <c r="S6895" t="s">
        <v>42</v>
      </c>
      <c r="T6895" t="s">
        <v>74</v>
      </c>
      <c r="U6895" t="s">
        <v>75</v>
      </c>
      <c r="V6895" t="s">
        <v>50</v>
      </c>
    </row>
    <row r="6896" spans="1:22">
      <c r="A6896" s="4">
        <v>46077</v>
      </c>
      <c r="B6896" t="s">
        <v>5152</v>
      </c>
      <c r="C6896" t="s">
        <v>23</v>
      </c>
      <c r="D6896">
        <v>1</v>
      </c>
      <c r="E6896">
        <v>21000</v>
      </c>
      <c r="F6896">
        <f>Table2[[#This Row],[Đơn Giá Chuẩn]]*Table2[[#This Row],[Tổng số lượng bán]]</f>
        <v>21000</v>
      </c>
      <c r="G6896">
        <v>0</v>
      </c>
      <c r="H6896">
        <f>Table2[[#This Row],[Doanh số bán]]-Table2[[#This Row],[Chiết khấu]]</f>
        <v>21000</v>
      </c>
      <c r="K6896" t="s">
        <v>24</v>
      </c>
      <c r="L6896">
        <v>0</v>
      </c>
      <c r="M6896" t="s">
        <v>319</v>
      </c>
      <c r="N6896" t="s">
        <v>26</v>
      </c>
      <c r="O6896">
        <v>0</v>
      </c>
      <c r="P6896" t="s">
        <v>27</v>
      </c>
      <c r="Q6896" t="s">
        <v>28</v>
      </c>
      <c r="R6896" t="s">
        <v>29</v>
      </c>
      <c r="S6896" t="s">
        <v>30</v>
      </c>
      <c r="T6896" t="s">
        <v>320</v>
      </c>
      <c r="U6896" t="s">
        <v>321</v>
      </c>
      <c r="V6896" t="s">
        <v>33</v>
      </c>
    </row>
    <row r="6897" spans="1:22">
      <c r="A6897" s="4">
        <v>46077</v>
      </c>
      <c r="B6897" t="s">
        <v>5152</v>
      </c>
      <c r="C6897" t="s">
        <v>23</v>
      </c>
      <c r="D6897">
        <v>1</v>
      </c>
      <c r="E6897">
        <v>25999.999999999996</v>
      </c>
      <c r="F6897">
        <f>Table2[[#This Row],[Đơn Giá Chuẩn]]*Table2[[#This Row],[Tổng số lượng bán]]</f>
        <v>25999.999999999996</v>
      </c>
      <c r="G6897">
        <v>0</v>
      </c>
      <c r="H6897">
        <f>Table2[[#This Row],[Doanh số bán]]-Table2[[#This Row],[Chiết khấu]]</f>
        <v>25999.999999999996</v>
      </c>
      <c r="K6897" t="s">
        <v>24</v>
      </c>
      <c r="L6897">
        <v>0</v>
      </c>
      <c r="M6897" t="s">
        <v>319</v>
      </c>
      <c r="N6897" t="s">
        <v>26</v>
      </c>
      <c r="O6897">
        <v>0</v>
      </c>
      <c r="P6897" t="s">
        <v>47</v>
      </c>
      <c r="Q6897" t="s">
        <v>48</v>
      </c>
      <c r="R6897" t="s">
        <v>29</v>
      </c>
      <c r="S6897" t="s">
        <v>30</v>
      </c>
      <c r="T6897" t="s">
        <v>320</v>
      </c>
      <c r="U6897" t="s">
        <v>321</v>
      </c>
      <c r="V6897" t="s">
        <v>33</v>
      </c>
    </row>
    <row r="6898" spans="1:22">
      <c r="A6898" s="4">
        <v>46077</v>
      </c>
      <c r="B6898" t="s">
        <v>5152</v>
      </c>
      <c r="C6898" t="s">
        <v>23</v>
      </c>
      <c r="D6898">
        <v>1</v>
      </c>
      <c r="E6898">
        <v>37000</v>
      </c>
      <c r="F6898">
        <f>Table2[[#This Row],[Đơn Giá Chuẩn]]*Table2[[#This Row],[Tổng số lượng bán]]</f>
        <v>37000</v>
      </c>
      <c r="G6898">
        <v>0</v>
      </c>
      <c r="H6898">
        <f>Table2[[#This Row],[Doanh số bán]]-Table2[[#This Row],[Chiết khấu]]</f>
        <v>37000</v>
      </c>
      <c r="K6898" t="s">
        <v>24</v>
      </c>
      <c r="L6898">
        <v>0</v>
      </c>
      <c r="M6898" t="s">
        <v>319</v>
      </c>
      <c r="N6898" t="s">
        <v>26</v>
      </c>
      <c r="O6898">
        <v>0</v>
      </c>
      <c r="P6898" t="s">
        <v>99</v>
      </c>
      <c r="Q6898" t="s">
        <v>100</v>
      </c>
      <c r="R6898" t="s">
        <v>29</v>
      </c>
      <c r="S6898" t="s">
        <v>91</v>
      </c>
      <c r="T6898" t="s">
        <v>320</v>
      </c>
      <c r="U6898" t="s">
        <v>321</v>
      </c>
      <c r="V6898" t="s">
        <v>33</v>
      </c>
    </row>
    <row r="6899" spans="1:22">
      <c r="A6899" s="4">
        <v>46077</v>
      </c>
      <c r="B6899" t="s">
        <v>5153</v>
      </c>
      <c r="C6899" t="s">
        <v>23</v>
      </c>
      <c r="D6899">
        <v>1</v>
      </c>
      <c r="E6899">
        <v>42000</v>
      </c>
      <c r="F6899">
        <f>Table2[[#This Row],[Đơn Giá Chuẩn]]*Table2[[#This Row],[Tổng số lượng bán]]</f>
        <v>42000</v>
      </c>
      <c r="G6899">
        <v>0</v>
      </c>
      <c r="H6899">
        <f>Table2[[#This Row],[Doanh số bán]]-Table2[[#This Row],[Chiết khấu]]</f>
        <v>42000</v>
      </c>
      <c r="K6899" t="s">
        <v>24</v>
      </c>
      <c r="L6899">
        <v>0</v>
      </c>
      <c r="M6899" t="s">
        <v>319</v>
      </c>
      <c r="N6899" t="s">
        <v>26</v>
      </c>
      <c r="O6899">
        <v>0</v>
      </c>
      <c r="P6899" t="s">
        <v>62</v>
      </c>
      <c r="Q6899" t="s">
        <v>63</v>
      </c>
      <c r="R6899" t="s">
        <v>29</v>
      </c>
      <c r="S6899" t="s">
        <v>56</v>
      </c>
      <c r="T6899" t="s">
        <v>320</v>
      </c>
      <c r="U6899" t="s">
        <v>321</v>
      </c>
      <c r="V6899" t="s">
        <v>33</v>
      </c>
    </row>
    <row r="6900" spans="1:22">
      <c r="A6900" s="4">
        <v>46077</v>
      </c>
      <c r="B6900" t="s">
        <v>5153</v>
      </c>
      <c r="C6900" t="s">
        <v>23</v>
      </c>
      <c r="D6900">
        <v>1</v>
      </c>
      <c r="E6900">
        <v>25999.999999999996</v>
      </c>
      <c r="F6900">
        <f>Table2[[#This Row],[Đơn Giá Chuẩn]]*Table2[[#This Row],[Tổng số lượng bán]]</f>
        <v>25999.999999999996</v>
      </c>
      <c r="G6900">
        <v>0</v>
      </c>
      <c r="H6900">
        <f>Table2[[#This Row],[Doanh số bán]]-Table2[[#This Row],[Chiết khấu]]</f>
        <v>25999.999999999996</v>
      </c>
      <c r="K6900" t="s">
        <v>24</v>
      </c>
      <c r="L6900">
        <v>0</v>
      </c>
      <c r="M6900" t="s">
        <v>319</v>
      </c>
      <c r="N6900" t="s">
        <v>26</v>
      </c>
      <c r="O6900">
        <v>0</v>
      </c>
      <c r="P6900" t="s">
        <v>47</v>
      </c>
      <c r="Q6900" t="s">
        <v>48</v>
      </c>
      <c r="R6900" t="s">
        <v>29</v>
      </c>
      <c r="S6900" t="s">
        <v>30</v>
      </c>
      <c r="T6900" t="s">
        <v>320</v>
      </c>
      <c r="U6900" t="s">
        <v>321</v>
      </c>
      <c r="V6900" t="s">
        <v>33</v>
      </c>
    </row>
    <row r="6901" spans="1:22">
      <c r="A6901" s="4">
        <v>46077</v>
      </c>
      <c r="B6901" t="s">
        <v>5154</v>
      </c>
      <c r="C6901" t="s">
        <v>23</v>
      </c>
      <c r="D6901">
        <v>1</v>
      </c>
      <c r="E6901">
        <v>25999.999999999996</v>
      </c>
      <c r="F6901">
        <f>Table2[[#This Row],[Đơn Giá Chuẩn]]*Table2[[#This Row],[Tổng số lượng bán]]</f>
        <v>25999.999999999996</v>
      </c>
      <c r="G6901">
        <v>0</v>
      </c>
      <c r="H6901">
        <f>Table2[[#This Row],[Doanh số bán]]-Table2[[#This Row],[Chiết khấu]]</f>
        <v>25999.999999999996</v>
      </c>
      <c r="K6901" t="s">
        <v>24</v>
      </c>
      <c r="L6901">
        <v>0</v>
      </c>
      <c r="M6901" t="s">
        <v>319</v>
      </c>
      <c r="N6901" t="s">
        <v>26</v>
      </c>
      <c r="O6901">
        <v>0</v>
      </c>
      <c r="P6901" t="s">
        <v>47</v>
      </c>
      <c r="Q6901" t="s">
        <v>48</v>
      </c>
      <c r="R6901" t="s">
        <v>29</v>
      </c>
      <c r="S6901" t="s">
        <v>30</v>
      </c>
      <c r="T6901" t="s">
        <v>320</v>
      </c>
      <c r="U6901" t="s">
        <v>321</v>
      </c>
      <c r="V6901" t="s">
        <v>33</v>
      </c>
    </row>
    <row r="6902" spans="1:22">
      <c r="A6902" s="4">
        <v>46077</v>
      </c>
      <c r="B6902" t="s">
        <v>5154</v>
      </c>
      <c r="C6902" t="s">
        <v>23</v>
      </c>
      <c r="D6902">
        <v>1</v>
      </c>
      <c r="E6902">
        <v>42000</v>
      </c>
      <c r="F6902">
        <f>Table2[[#This Row],[Đơn Giá Chuẩn]]*Table2[[#This Row],[Tổng số lượng bán]]</f>
        <v>42000</v>
      </c>
      <c r="G6902">
        <v>0</v>
      </c>
      <c r="H6902">
        <f>Table2[[#This Row],[Doanh số bán]]-Table2[[#This Row],[Chiết khấu]]</f>
        <v>42000</v>
      </c>
      <c r="K6902" t="s">
        <v>24</v>
      </c>
      <c r="L6902">
        <v>0</v>
      </c>
      <c r="M6902" t="s">
        <v>319</v>
      </c>
      <c r="N6902" t="s">
        <v>26</v>
      </c>
      <c r="O6902">
        <v>0</v>
      </c>
      <c r="P6902" t="s">
        <v>977</v>
      </c>
      <c r="Q6902" t="s">
        <v>978</v>
      </c>
      <c r="R6902" t="s">
        <v>29</v>
      </c>
      <c r="S6902" t="s">
        <v>59</v>
      </c>
      <c r="T6902" t="s">
        <v>320</v>
      </c>
      <c r="U6902" t="s">
        <v>321</v>
      </c>
      <c r="V6902" t="s">
        <v>33</v>
      </c>
    </row>
    <row r="6903" spans="1:22">
      <c r="A6903" s="4">
        <v>46077</v>
      </c>
      <c r="B6903" t="s">
        <v>5155</v>
      </c>
      <c r="C6903" t="s">
        <v>23</v>
      </c>
      <c r="D6903">
        <v>2</v>
      </c>
      <c r="E6903">
        <v>25999.999999999996</v>
      </c>
      <c r="F6903">
        <f>Table2[[#This Row],[Đơn Giá Chuẩn]]*Table2[[#This Row],[Tổng số lượng bán]]</f>
        <v>51999.999999999993</v>
      </c>
      <c r="G6903">
        <v>0</v>
      </c>
      <c r="H6903">
        <f>Table2[[#This Row],[Doanh số bán]]-Table2[[#This Row],[Chiết khấu]]</f>
        <v>51999.999999999993</v>
      </c>
      <c r="K6903" t="s">
        <v>24</v>
      </c>
      <c r="L6903">
        <v>0</v>
      </c>
      <c r="M6903" t="s">
        <v>319</v>
      </c>
      <c r="N6903" t="s">
        <v>26</v>
      </c>
      <c r="O6903">
        <v>0</v>
      </c>
      <c r="P6903" t="s">
        <v>47</v>
      </c>
      <c r="Q6903" t="s">
        <v>48</v>
      </c>
      <c r="R6903" t="s">
        <v>29</v>
      </c>
      <c r="S6903" t="s">
        <v>30</v>
      </c>
      <c r="T6903" t="s">
        <v>320</v>
      </c>
      <c r="U6903" t="s">
        <v>321</v>
      </c>
      <c r="V6903" t="s">
        <v>33</v>
      </c>
    </row>
    <row r="6904" spans="1:22">
      <c r="A6904" s="4">
        <v>46077</v>
      </c>
      <c r="B6904" t="s">
        <v>5156</v>
      </c>
      <c r="C6904" t="s">
        <v>104</v>
      </c>
      <c r="D6904">
        <v>4</v>
      </c>
      <c r="E6904">
        <v>152000</v>
      </c>
      <c r="F6904">
        <f>Table2[[#This Row],[Đơn Giá Chuẩn]]*Table2[[#This Row],[Tổng số lượng bán]]</f>
        <v>608000</v>
      </c>
      <c r="G6904">
        <v>138889</v>
      </c>
      <c r="H6904">
        <f>Table2[[#This Row],[Doanh số bán]]-Table2[[#This Row],[Chiết khấu]]</f>
        <v>469111</v>
      </c>
      <c r="K6904" t="s">
        <v>24</v>
      </c>
      <c r="L6904">
        <v>0.125</v>
      </c>
      <c r="M6904" t="s">
        <v>319</v>
      </c>
      <c r="N6904" t="s">
        <v>26</v>
      </c>
      <c r="O6904">
        <v>0.5</v>
      </c>
      <c r="P6904" t="s">
        <v>1500</v>
      </c>
      <c r="Q6904" t="s">
        <v>1501</v>
      </c>
      <c r="R6904" t="s">
        <v>41</v>
      </c>
      <c r="S6904" t="s">
        <v>42</v>
      </c>
      <c r="T6904" t="s">
        <v>320</v>
      </c>
      <c r="U6904" t="s">
        <v>321</v>
      </c>
      <c r="V6904" t="s">
        <v>33</v>
      </c>
    </row>
    <row r="6905" spans="1:22">
      <c r="A6905" s="4">
        <v>46077</v>
      </c>
      <c r="B6905" t="s">
        <v>5156</v>
      </c>
      <c r="C6905" t="s">
        <v>104</v>
      </c>
      <c r="D6905">
        <v>7</v>
      </c>
      <c r="E6905">
        <v>187000</v>
      </c>
      <c r="F6905">
        <f>Table2[[#This Row],[Đơn Giá Chuẩn]]*Table2[[#This Row],[Tổng số lượng bán]]</f>
        <v>1309000</v>
      </c>
      <c r="G6905">
        <v>0</v>
      </c>
      <c r="H6905">
        <f>Table2[[#This Row],[Doanh số bán]]-Table2[[#This Row],[Chiết khấu]]</f>
        <v>1309000</v>
      </c>
      <c r="K6905" t="s">
        <v>24</v>
      </c>
      <c r="L6905">
        <v>0.1</v>
      </c>
      <c r="M6905" t="s">
        <v>319</v>
      </c>
      <c r="N6905" t="s">
        <v>26</v>
      </c>
      <c r="O6905">
        <v>0.70000000000000007</v>
      </c>
      <c r="P6905" t="s">
        <v>4581</v>
      </c>
      <c r="Q6905" t="s">
        <v>4582</v>
      </c>
      <c r="R6905" t="s">
        <v>41</v>
      </c>
      <c r="S6905" t="s">
        <v>42</v>
      </c>
      <c r="T6905" t="s">
        <v>320</v>
      </c>
      <c r="U6905" t="s">
        <v>321</v>
      </c>
      <c r="V6905" t="s">
        <v>33</v>
      </c>
    </row>
    <row r="6906" spans="1:22">
      <c r="A6906" s="4">
        <v>46077</v>
      </c>
      <c r="B6906" t="s">
        <v>5156</v>
      </c>
      <c r="C6906" t="s">
        <v>104</v>
      </c>
      <c r="D6906">
        <v>4</v>
      </c>
      <c r="E6906">
        <v>51000</v>
      </c>
      <c r="F6906">
        <f>Table2[[#This Row],[Đơn Giá Chuẩn]]*Table2[[#This Row],[Tổng số lượng bán]]</f>
        <v>204000</v>
      </c>
      <c r="G6906">
        <v>0</v>
      </c>
      <c r="H6906">
        <f>Table2[[#This Row],[Doanh số bán]]-Table2[[#This Row],[Chiết khấu]]</f>
        <v>204000</v>
      </c>
      <c r="K6906" t="s">
        <v>24</v>
      </c>
      <c r="L6906">
        <v>0.12</v>
      </c>
      <c r="M6906" t="s">
        <v>319</v>
      </c>
      <c r="N6906" t="s">
        <v>26</v>
      </c>
      <c r="O6906">
        <v>0.48</v>
      </c>
      <c r="P6906" t="s">
        <v>586</v>
      </c>
      <c r="Q6906" t="s">
        <v>587</v>
      </c>
      <c r="R6906" t="s">
        <v>107</v>
      </c>
      <c r="S6906" t="s">
        <v>108</v>
      </c>
      <c r="T6906" t="s">
        <v>320</v>
      </c>
      <c r="U6906" t="s">
        <v>321</v>
      </c>
      <c r="V6906" t="s">
        <v>33</v>
      </c>
    </row>
    <row r="6907" spans="1:22">
      <c r="A6907" s="4">
        <v>46077</v>
      </c>
      <c r="B6907" t="s">
        <v>5156</v>
      </c>
      <c r="C6907" t="s">
        <v>104</v>
      </c>
      <c r="D6907">
        <v>4</v>
      </c>
      <c r="E6907">
        <v>47000</v>
      </c>
      <c r="F6907">
        <f>Table2[[#This Row],[Đơn Giá Chuẩn]]*Table2[[#This Row],[Tổng số lượng bán]]</f>
        <v>188000</v>
      </c>
      <c r="G6907">
        <v>0</v>
      </c>
      <c r="H6907">
        <f>Table2[[#This Row],[Doanh số bán]]-Table2[[#This Row],[Chiết khấu]]</f>
        <v>188000</v>
      </c>
      <c r="K6907" t="s">
        <v>24</v>
      </c>
      <c r="L6907">
        <v>0.12</v>
      </c>
      <c r="M6907" t="s">
        <v>319</v>
      </c>
      <c r="N6907" t="s">
        <v>26</v>
      </c>
      <c r="O6907">
        <v>0.48</v>
      </c>
      <c r="P6907" t="s">
        <v>520</v>
      </c>
      <c r="Q6907" t="s">
        <v>521</v>
      </c>
      <c r="R6907" t="s">
        <v>107</v>
      </c>
      <c r="S6907" t="s">
        <v>108</v>
      </c>
      <c r="T6907" t="s">
        <v>320</v>
      </c>
      <c r="U6907" t="s">
        <v>321</v>
      </c>
      <c r="V6907" t="s">
        <v>33</v>
      </c>
    </row>
    <row r="6908" spans="1:22">
      <c r="A6908" s="4">
        <v>46077</v>
      </c>
      <c r="B6908" t="s">
        <v>5156</v>
      </c>
      <c r="C6908" t="s">
        <v>1840</v>
      </c>
      <c r="D6908">
        <v>4</v>
      </c>
      <c r="E6908">
        <v>121000</v>
      </c>
      <c r="F6908">
        <f>Table2[[#This Row],[Đơn Giá Chuẩn]]*Table2[[#This Row],[Tổng số lượng bán]]</f>
        <v>484000</v>
      </c>
      <c r="G6908">
        <v>110185</v>
      </c>
      <c r="H6908">
        <f>Table2[[#This Row],[Doanh số bán]]-Table2[[#This Row],[Chiết khấu]]</f>
        <v>373815</v>
      </c>
      <c r="K6908" t="s">
        <v>24</v>
      </c>
      <c r="L6908">
        <v>0.09</v>
      </c>
      <c r="M6908" t="s">
        <v>319</v>
      </c>
      <c r="N6908" t="s">
        <v>26</v>
      </c>
      <c r="O6908">
        <v>0.36</v>
      </c>
      <c r="P6908" t="s">
        <v>3239</v>
      </c>
      <c r="Q6908" t="s">
        <v>3240</v>
      </c>
      <c r="R6908" t="s">
        <v>107</v>
      </c>
      <c r="S6908" t="s">
        <v>108</v>
      </c>
      <c r="T6908" t="s">
        <v>320</v>
      </c>
      <c r="U6908" t="s">
        <v>321</v>
      </c>
      <c r="V6908" t="s">
        <v>33</v>
      </c>
    </row>
    <row r="6909" spans="1:22">
      <c r="A6909" s="4">
        <v>46077</v>
      </c>
      <c r="B6909" t="s">
        <v>5156</v>
      </c>
      <c r="C6909" t="s">
        <v>155</v>
      </c>
      <c r="D6909">
        <v>1</v>
      </c>
      <c r="E6909">
        <v>68500</v>
      </c>
      <c r="F6909">
        <f>Table2[[#This Row],[Đơn Giá Chuẩn]]*Table2[[#This Row],[Tổng số lượng bán]]</f>
        <v>68500</v>
      </c>
      <c r="G6909">
        <v>0</v>
      </c>
      <c r="H6909">
        <f>Table2[[#This Row],[Doanh số bán]]-Table2[[#This Row],[Chiết khấu]]</f>
        <v>68500</v>
      </c>
      <c r="K6909" t="s">
        <v>24</v>
      </c>
      <c r="L6909">
        <v>0.35199999999999998</v>
      </c>
      <c r="M6909" t="s">
        <v>319</v>
      </c>
      <c r="N6909" t="s">
        <v>26</v>
      </c>
      <c r="O6909">
        <v>0.35199999999999998</v>
      </c>
      <c r="P6909" t="s">
        <v>3291</v>
      </c>
      <c r="Q6909" t="s">
        <v>3292</v>
      </c>
      <c r="R6909" t="s">
        <v>107</v>
      </c>
      <c r="S6909" t="s">
        <v>108</v>
      </c>
      <c r="T6909" t="s">
        <v>320</v>
      </c>
      <c r="U6909" t="s">
        <v>321</v>
      </c>
      <c r="V6909" t="s">
        <v>33</v>
      </c>
    </row>
    <row r="6910" spans="1:22">
      <c r="A6910" s="4">
        <v>46077</v>
      </c>
      <c r="B6910" t="s">
        <v>5157</v>
      </c>
      <c r="C6910" t="s">
        <v>23</v>
      </c>
      <c r="D6910">
        <v>3</v>
      </c>
      <c r="E6910">
        <v>21000</v>
      </c>
      <c r="F6910">
        <f>Table2[[#This Row],[Đơn Giá Chuẩn]]*Table2[[#This Row],[Tổng số lượng bán]]</f>
        <v>63000</v>
      </c>
      <c r="G6910">
        <v>0</v>
      </c>
      <c r="H6910">
        <f>Table2[[#This Row],[Doanh số bán]]-Table2[[#This Row],[Chiết khấu]]</f>
        <v>63000</v>
      </c>
      <c r="K6910" t="s">
        <v>24</v>
      </c>
      <c r="L6910">
        <v>0</v>
      </c>
      <c r="M6910" t="s">
        <v>319</v>
      </c>
      <c r="N6910" t="s">
        <v>26</v>
      </c>
      <c r="O6910">
        <v>0</v>
      </c>
      <c r="P6910" t="s">
        <v>27</v>
      </c>
      <c r="Q6910" t="s">
        <v>28</v>
      </c>
      <c r="R6910" t="s">
        <v>29</v>
      </c>
      <c r="S6910" t="s">
        <v>30</v>
      </c>
      <c r="T6910" t="s">
        <v>320</v>
      </c>
      <c r="U6910" t="s">
        <v>321</v>
      </c>
      <c r="V6910" t="s">
        <v>33</v>
      </c>
    </row>
    <row r="6911" spans="1:22">
      <c r="A6911" s="4">
        <v>46077</v>
      </c>
      <c r="B6911" t="s">
        <v>5157</v>
      </c>
      <c r="C6911" t="s">
        <v>23</v>
      </c>
      <c r="D6911">
        <v>2</v>
      </c>
      <c r="E6911">
        <v>25999.999999999996</v>
      </c>
      <c r="F6911">
        <f>Table2[[#This Row],[Đơn Giá Chuẩn]]*Table2[[#This Row],[Tổng số lượng bán]]</f>
        <v>51999.999999999993</v>
      </c>
      <c r="G6911">
        <v>0</v>
      </c>
      <c r="H6911">
        <f>Table2[[#This Row],[Doanh số bán]]-Table2[[#This Row],[Chiết khấu]]</f>
        <v>51999.999999999993</v>
      </c>
      <c r="K6911" t="s">
        <v>24</v>
      </c>
      <c r="L6911">
        <v>0</v>
      </c>
      <c r="M6911" t="s">
        <v>319</v>
      </c>
      <c r="N6911" t="s">
        <v>26</v>
      </c>
      <c r="O6911">
        <v>0</v>
      </c>
      <c r="P6911" t="s">
        <v>47</v>
      </c>
      <c r="Q6911" t="s">
        <v>48</v>
      </c>
      <c r="R6911" t="s">
        <v>29</v>
      </c>
      <c r="S6911" t="s">
        <v>30</v>
      </c>
      <c r="T6911" t="s">
        <v>320</v>
      </c>
      <c r="U6911" t="s">
        <v>321</v>
      </c>
      <c r="V6911" t="s">
        <v>33</v>
      </c>
    </row>
    <row r="6912" spans="1:22">
      <c r="A6912" s="4">
        <v>46077</v>
      </c>
      <c r="B6912" t="s">
        <v>5158</v>
      </c>
      <c r="C6912" t="s">
        <v>23</v>
      </c>
      <c r="D6912">
        <v>4</v>
      </c>
      <c r="E6912">
        <v>25999.999999999996</v>
      </c>
      <c r="F6912">
        <f>Table2[[#This Row],[Đơn Giá Chuẩn]]*Table2[[#This Row],[Tổng số lượng bán]]</f>
        <v>103999.99999999999</v>
      </c>
      <c r="G6912">
        <v>0</v>
      </c>
      <c r="H6912">
        <f>Table2[[#This Row],[Doanh số bán]]-Table2[[#This Row],[Chiết khấu]]</f>
        <v>103999.99999999999</v>
      </c>
      <c r="K6912" t="s">
        <v>24</v>
      </c>
      <c r="L6912">
        <v>0</v>
      </c>
      <c r="M6912" t="s">
        <v>319</v>
      </c>
      <c r="N6912" t="s">
        <v>26</v>
      </c>
      <c r="O6912">
        <v>0</v>
      </c>
      <c r="P6912" t="s">
        <v>47</v>
      </c>
      <c r="Q6912" t="s">
        <v>48</v>
      </c>
      <c r="R6912" t="s">
        <v>29</v>
      </c>
      <c r="S6912" t="s">
        <v>30</v>
      </c>
      <c r="T6912" t="s">
        <v>320</v>
      </c>
      <c r="U6912" t="s">
        <v>321</v>
      </c>
      <c r="V6912" t="s">
        <v>33</v>
      </c>
    </row>
    <row r="6913" spans="1:22">
      <c r="A6913" s="4">
        <v>46077</v>
      </c>
      <c r="B6913" t="s">
        <v>5159</v>
      </c>
      <c r="C6913" t="s">
        <v>23</v>
      </c>
      <c r="D6913">
        <v>1</v>
      </c>
      <c r="E6913">
        <v>42000</v>
      </c>
      <c r="F6913">
        <f>Table2[[#This Row],[Đơn Giá Chuẩn]]*Table2[[#This Row],[Tổng số lượng bán]]</f>
        <v>42000</v>
      </c>
      <c r="G6913">
        <v>0</v>
      </c>
      <c r="H6913">
        <f>Table2[[#This Row],[Doanh số bán]]-Table2[[#This Row],[Chiết khấu]]</f>
        <v>42000</v>
      </c>
      <c r="K6913" t="s">
        <v>24</v>
      </c>
      <c r="L6913">
        <v>0</v>
      </c>
      <c r="M6913" t="s">
        <v>319</v>
      </c>
      <c r="N6913" t="s">
        <v>26</v>
      </c>
      <c r="O6913">
        <v>0</v>
      </c>
      <c r="P6913" t="s">
        <v>208</v>
      </c>
      <c r="Q6913" t="s">
        <v>209</v>
      </c>
      <c r="R6913" t="s">
        <v>29</v>
      </c>
      <c r="S6913" t="s">
        <v>30</v>
      </c>
      <c r="T6913" t="s">
        <v>320</v>
      </c>
      <c r="U6913" t="s">
        <v>321</v>
      </c>
      <c r="V6913" t="s">
        <v>33</v>
      </c>
    </row>
    <row r="6914" spans="1:22">
      <c r="A6914" s="4">
        <v>46077</v>
      </c>
      <c r="B6914" t="s">
        <v>5159</v>
      </c>
      <c r="C6914" t="s">
        <v>23</v>
      </c>
      <c r="D6914">
        <v>1</v>
      </c>
      <c r="E6914">
        <v>42000</v>
      </c>
      <c r="F6914">
        <f>Table2[[#This Row],[Đơn Giá Chuẩn]]*Table2[[#This Row],[Tổng số lượng bán]]</f>
        <v>42000</v>
      </c>
      <c r="G6914">
        <v>0</v>
      </c>
      <c r="H6914">
        <f>Table2[[#This Row],[Doanh số bán]]-Table2[[#This Row],[Chiết khấu]]</f>
        <v>42000</v>
      </c>
      <c r="K6914" t="s">
        <v>24</v>
      </c>
      <c r="L6914">
        <v>0</v>
      </c>
      <c r="M6914" t="s">
        <v>319</v>
      </c>
      <c r="N6914" t="s">
        <v>26</v>
      </c>
      <c r="O6914">
        <v>0</v>
      </c>
      <c r="P6914" t="s">
        <v>881</v>
      </c>
      <c r="Q6914" t="s">
        <v>882</v>
      </c>
      <c r="R6914" t="s">
        <v>29</v>
      </c>
      <c r="S6914" t="s">
        <v>30</v>
      </c>
      <c r="T6914" t="s">
        <v>320</v>
      </c>
      <c r="U6914" t="s">
        <v>321</v>
      </c>
      <c r="V6914" t="s">
        <v>33</v>
      </c>
    </row>
    <row r="6915" spans="1:22">
      <c r="A6915" s="4">
        <v>46077</v>
      </c>
      <c r="B6915" t="s">
        <v>5159</v>
      </c>
      <c r="C6915" t="s">
        <v>23</v>
      </c>
      <c r="D6915">
        <v>1</v>
      </c>
      <c r="E6915">
        <v>37000</v>
      </c>
      <c r="F6915">
        <f>Table2[[#This Row],[Đơn Giá Chuẩn]]*Table2[[#This Row],[Tổng số lượng bán]]</f>
        <v>37000</v>
      </c>
      <c r="G6915">
        <v>0</v>
      </c>
      <c r="H6915">
        <f>Table2[[#This Row],[Doanh số bán]]-Table2[[#This Row],[Chiết khấu]]</f>
        <v>37000</v>
      </c>
      <c r="K6915" t="s">
        <v>24</v>
      </c>
      <c r="L6915">
        <v>0</v>
      </c>
      <c r="M6915" t="s">
        <v>319</v>
      </c>
      <c r="N6915" t="s">
        <v>26</v>
      </c>
      <c r="O6915">
        <v>0</v>
      </c>
      <c r="P6915" t="s">
        <v>402</v>
      </c>
      <c r="Q6915" t="s">
        <v>403</v>
      </c>
      <c r="R6915" t="s">
        <v>29</v>
      </c>
      <c r="S6915" t="s">
        <v>59</v>
      </c>
      <c r="T6915" t="s">
        <v>320</v>
      </c>
      <c r="U6915" t="s">
        <v>321</v>
      </c>
      <c r="V6915" t="s">
        <v>33</v>
      </c>
    </row>
    <row r="6916" spans="1:22">
      <c r="A6916" s="4">
        <v>46077</v>
      </c>
      <c r="B6916" t="s">
        <v>5160</v>
      </c>
      <c r="C6916" t="s">
        <v>23</v>
      </c>
      <c r="D6916">
        <v>1</v>
      </c>
      <c r="E6916">
        <v>25999.999999999996</v>
      </c>
      <c r="F6916">
        <f>Table2[[#This Row],[Đơn Giá Chuẩn]]*Table2[[#This Row],[Tổng số lượng bán]]</f>
        <v>25999.999999999996</v>
      </c>
      <c r="G6916">
        <v>0</v>
      </c>
      <c r="H6916">
        <f>Table2[[#This Row],[Doanh số bán]]-Table2[[#This Row],[Chiết khấu]]</f>
        <v>25999.999999999996</v>
      </c>
      <c r="K6916" t="s">
        <v>24</v>
      </c>
      <c r="L6916">
        <v>0</v>
      </c>
      <c r="M6916" t="s">
        <v>319</v>
      </c>
      <c r="N6916" t="s">
        <v>26</v>
      </c>
      <c r="O6916">
        <v>0</v>
      </c>
      <c r="P6916" t="s">
        <v>47</v>
      </c>
      <c r="Q6916" t="s">
        <v>48</v>
      </c>
      <c r="R6916" t="s">
        <v>29</v>
      </c>
      <c r="S6916" t="s">
        <v>30</v>
      </c>
      <c r="T6916" t="s">
        <v>320</v>
      </c>
      <c r="U6916" t="s">
        <v>321</v>
      </c>
      <c r="V6916" t="s">
        <v>33</v>
      </c>
    </row>
    <row r="6917" spans="1:22">
      <c r="A6917" s="4">
        <v>46077</v>
      </c>
      <c r="B6917" t="s">
        <v>5160</v>
      </c>
      <c r="C6917" t="s">
        <v>23</v>
      </c>
      <c r="D6917">
        <v>1</v>
      </c>
      <c r="E6917">
        <v>32000</v>
      </c>
      <c r="F6917">
        <f>Table2[[#This Row],[Đơn Giá Chuẩn]]*Table2[[#This Row],[Tổng số lượng bán]]</f>
        <v>32000</v>
      </c>
      <c r="G6917">
        <v>0</v>
      </c>
      <c r="H6917">
        <f>Table2[[#This Row],[Doanh số bán]]-Table2[[#This Row],[Chiết khấu]]</f>
        <v>32000</v>
      </c>
      <c r="K6917" t="s">
        <v>24</v>
      </c>
      <c r="L6917">
        <v>0</v>
      </c>
      <c r="M6917" t="s">
        <v>319</v>
      </c>
      <c r="N6917" t="s">
        <v>26</v>
      </c>
      <c r="O6917">
        <v>0</v>
      </c>
      <c r="P6917" t="s">
        <v>125</v>
      </c>
      <c r="Q6917" t="s">
        <v>126</v>
      </c>
      <c r="R6917" t="s">
        <v>29</v>
      </c>
      <c r="S6917" t="s">
        <v>30</v>
      </c>
      <c r="T6917" t="s">
        <v>320</v>
      </c>
      <c r="U6917" t="s">
        <v>321</v>
      </c>
      <c r="V6917" t="s">
        <v>33</v>
      </c>
    </row>
    <row r="6918" spans="1:22">
      <c r="A6918" s="4">
        <v>46077</v>
      </c>
      <c r="B6918" t="s">
        <v>5160</v>
      </c>
      <c r="C6918" t="s">
        <v>23</v>
      </c>
      <c r="D6918">
        <v>1</v>
      </c>
      <c r="E6918">
        <v>42000</v>
      </c>
      <c r="F6918">
        <f>Table2[[#This Row],[Đơn Giá Chuẩn]]*Table2[[#This Row],[Tổng số lượng bán]]</f>
        <v>42000</v>
      </c>
      <c r="G6918">
        <v>0</v>
      </c>
      <c r="H6918">
        <f>Table2[[#This Row],[Doanh số bán]]-Table2[[#This Row],[Chiết khấu]]</f>
        <v>42000</v>
      </c>
      <c r="K6918" t="s">
        <v>24</v>
      </c>
      <c r="L6918">
        <v>0</v>
      </c>
      <c r="M6918" t="s">
        <v>319</v>
      </c>
      <c r="N6918" t="s">
        <v>26</v>
      </c>
      <c r="O6918">
        <v>0</v>
      </c>
      <c r="P6918" t="s">
        <v>94</v>
      </c>
      <c r="Q6918" t="s">
        <v>95</v>
      </c>
      <c r="R6918" t="s">
        <v>29</v>
      </c>
      <c r="S6918" t="s">
        <v>30</v>
      </c>
      <c r="T6918" t="s">
        <v>320</v>
      </c>
      <c r="U6918" t="s">
        <v>321</v>
      </c>
      <c r="V6918" t="s">
        <v>33</v>
      </c>
    </row>
    <row r="6919" spans="1:22">
      <c r="A6919" s="4">
        <v>46077</v>
      </c>
      <c r="B6919" t="s">
        <v>5160</v>
      </c>
      <c r="C6919" t="s">
        <v>23</v>
      </c>
      <c r="D6919">
        <v>3</v>
      </c>
      <c r="E6919">
        <v>37000</v>
      </c>
      <c r="F6919">
        <f>Table2[[#This Row],[Đơn Giá Chuẩn]]*Table2[[#This Row],[Tổng số lượng bán]]</f>
        <v>111000</v>
      </c>
      <c r="G6919">
        <v>0</v>
      </c>
      <c r="H6919">
        <f>Table2[[#This Row],[Doanh số bán]]-Table2[[#This Row],[Chiết khấu]]</f>
        <v>111000</v>
      </c>
      <c r="K6919" t="s">
        <v>24</v>
      </c>
      <c r="L6919">
        <v>0</v>
      </c>
      <c r="M6919" t="s">
        <v>319</v>
      </c>
      <c r="N6919" t="s">
        <v>26</v>
      </c>
      <c r="O6919">
        <v>0</v>
      </c>
      <c r="P6919" t="s">
        <v>402</v>
      </c>
      <c r="Q6919" t="s">
        <v>403</v>
      </c>
      <c r="R6919" t="s">
        <v>29</v>
      </c>
      <c r="S6919" t="s">
        <v>59</v>
      </c>
      <c r="T6919" t="s">
        <v>320</v>
      </c>
      <c r="U6919" t="s">
        <v>321</v>
      </c>
      <c r="V6919" t="s">
        <v>33</v>
      </c>
    </row>
    <row r="6920" spans="1:22">
      <c r="A6920" s="4">
        <v>46077</v>
      </c>
      <c r="B6920" t="s">
        <v>5161</v>
      </c>
      <c r="C6920" t="s">
        <v>23</v>
      </c>
      <c r="D6920">
        <v>1</v>
      </c>
      <c r="E6920">
        <v>25999.999999999996</v>
      </c>
      <c r="F6920">
        <f>Table2[[#This Row],[Đơn Giá Chuẩn]]*Table2[[#This Row],[Tổng số lượng bán]]</f>
        <v>25999.999999999996</v>
      </c>
      <c r="G6920">
        <v>0</v>
      </c>
      <c r="H6920">
        <f>Table2[[#This Row],[Doanh số bán]]-Table2[[#This Row],[Chiết khấu]]</f>
        <v>25999.999999999996</v>
      </c>
      <c r="K6920" t="s">
        <v>24</v>
      </c>
      <c r="L6920">
        <v>0</v>
      </c>
      <c r="M6920" t="s">
        <v>319</v>
      </c>
      <c r="N6920" t="s">
        <v>26</v>
      </c>
      <c r="O6920">
        <v>0</v>
      </c>
      <c r="P6920" t="s">
        <v>129</v>
      </c>
      <c r="Q6920" t="s">
        <v>130</v>
      </c>
      <c r="R6920" t="s">
        <v>29</v>
      </c>
      <c r="S6920" t="s">
        <v>30</v>
      </c>
      <c r="T6920" t="s">
        <v>320</v>
      </c>
      <c r="U6920" t="s">
        <v>321</v>
      </c>
      <c r="V6920" t="s">
        <v>33</v>
      </c>
    </row>
    <row r="6921" spans="1:22">
      <c r="A6921" s="4">
        <v>46065</v>
      </c>
      <c r="B6921" t="s">
        <v>3971</v>
      </c>
      <c r="C6921" t="s">
        <v>83</v>
      </c>
      <c r="D6921">
        <v>1</v>
      </c>
      <c r="E6921">
        <v>146999.72</v>
      </c>
      <c r="F6921">
        <f>Table2[[#This Row],[Đơn Giá Chuẩn]]*Table2[[#This Row],[Tổng số lượng bán]]</f>
        <v>146999.72</v>
      </c>
      <c r="G6921">
        <v>0</v>
      </c>
      <c r="H6921">
        <f>Table2[[#This Row],[Doanh số bán]]-Table2[[#This Row],[Chiết khấu]]</f>
        <v>146999.72</v>
      </c>
      <c r="I6921">
        <v>0</v>
      </c>
      <c r="J6921">
        <v>0</v>
      </c>
      <c r="K6921" t="s">
        <v>50</v>
      </c>
      <c r="L6921">
        <v>0.25</v>
      </c>
      <c r="M6921" t="s">
        <v>37</v>
      </c>
      <c r="N6921" t="s">
        <v>50</v>
      </c>
      <c r="O6921">
        <v>0.25</v>
      </c>
      <c r="P6921" t="s">
        <v>516</v>
      </c>
      <c r="Q6921" t="s">
        <v>517</v>
      </c>
      <c r="R6921" t="s">
        <v>41</v>
      </c>
      <c r="S6921" t="s">
        <v>42</v>
      </c>
      <c r="T6921" t="s">
        <v>74</v>
      </c>
      <c r="U6921" t="s">
        <v>75</v>
      </c>
      <c r="V6921" t="s">
        <v>50</v>
      </c>
    </row>
    <row r="6922" spans="1:22">
      <c r="A6922" s="4">
        <v>46084</v>
      </c>
      <c r="B6922" t="s">
        <v>6978</v>
      </c>
      <c r="C6922" t="s">
        <v>83</v>
      </c>
      <c r="D6922">
        <v>1</v>
      </c>
      <c r="E6922">
        <v>146999.72</v>
      </c>
      <c r="F6922">
        <f>Table2[[#This Row],[Đơn Giá Chuẩn]]*Table2[[#This Row],[Tổng số lượng bán]]</f>
        <v>146999.72</v>
      </c>
      <c r="G6922">
        <v>0</v>
      </c>
      <c r="H6922">
        <f>Table2[[#This Row],[Doanh số bán]]-Table2[[#This Row],[Chiết khấu]]</f>
        <v>146999.72</v>
      </c>
      <c r="I6922">
        <v>0</v>
      </c>
      <c r="J6922">
        <v>0</v>
      </c>
      <c r="K6922" t="s">
        <v>50</v>
      </c>
      <c r="L6922">
        <v>0.25</v>
      </c>
      <c r="M6922" t="s">
        <v>37</v>
      </c>
      <c r="N6922" t="s">
        <v>50</v>
      </c>
      <c r="O6922">
        <v>0.25</v>
      </c>
      <c r="P6922" t="s">
        <v>516</v>
      </c>
      <c r="Q6922" t="s">
        <v>517</v>
      </c>
      <c r="R6922" t="s">
        <v>41</v>
      </c>
      <c r="S6922" t="s">
        <v>42</v>
      </c>
      <c r="T6922" t="s">
        <v>74</v>
      </c>
      <c r="U6922" t="s">
        <v>75</v>
      </c>
      <c r="V6922" t="s">
        <v>50</v>
      </c>
    </row>
    <row r="6923" spans="1:22">
      <c r="A6923" s="4">
        <v>46077</v>
      </c>
      <c r="B6923" t="s">
        <v>5163</v>
      </c>
      <c r="C6923" t="s">
        <v>104</v>
      </c>
      <c r="D6923">
        <v>24</v>
      </c>
      <c r="E6923">
        <v>51000</v>
      </c>
      <c r="F6923">
        <f>Table2[[#This Row],[Đơn Giá Chuẩn]]*Table2[[#This Row],[Tổng số lượng bán]]</f>
        <v>1224000</v>
      </c>
      <c r="G6923">
        <v>0</v>
      </c>
      <c r="H6923">
        <f>Table2[[#This Row],[Doanh số bán]]-Table2[[#This Row],[Chiết khấu]]</f>
        <v>1224000</v>
      </c>
      <c r="K6923" t="s">
        <v>24</v>
      </c>
      <c r="L6923">
        <v>0.12</v>
      </c>
      <c r="M6923" t="s">
        <v>319</v>
      </c>
      <c r="N6923" t="s">
        <v>26</v>
      </c>
      <c r="O6923">
        <v>2.88</v>
      </c>
      <c r="P6923" t="s">
        <v>656</v>
      </c>
      <c r="Q6923" t="s">
        <v>657</v>
      </c>
      <c r="R6923" t="s">
        <v>107</v>
      </c>
      <c r="S6923" t="s">
        <v>108</v>
      </c>
      <c r="T6923" t="s">
        <v>320</v>
      </c>
      <c r="U6923" t="s">
        <v>321</v>
      </c>
      <c r="V6923" t="s">
        <v>33</v>
      </c>
    </row>
    <row r="6924" spans="1:22">
      <c r="A6924" s="4">
        <v>46077</v>
      </c>
      <c r="B6924" t="s">
        <v>5163</v>
      </c>
      <c r="C6924" t="s">
        <v>155</v>
      </c>
      <c r="D6924">
        <v>24</v>
      </c>
      <c r="E6924">
        <v>68500</v>
      </c>
      <c r="F6924">
        <f>Table2[[#This Row],[Đơn Giá Chuẩn]]*Table2[[#This Row],[Tổng số lượng bán]]</f>
        <v>1644000</v>
      </c>
      <c r="G6924">
        <v>0</v>
      </c>
      <c r="H6924">
        <f>Table2[[#This Row],[Doanh số bán]]-Table2[[#This Row],[Chiết khấu]]</f>
        <v>1644000</v>
      </c>
      <c r="K6924" t="s">
        <v>24</v>
      </c>
      <c r="L6924">
        <v>0.35199999999999998</v>
      </c>
      <c r="M6924" t="s">
        <v>319</v>
      </c>
      <c r="N6924" t="s">
        <v>26</v>
      </c>
      <c r="O6924">
        <v>8.4480000000000004</v>
      </c>
      <c r="P6924" t="s">
        <v>3291</v>
      </c>
      <c r="Q6924" t="s">
        <v>3292</v>
      </c>
      <c r="R6924" t="s">
        <v>107</v>
      </c>
      <c r="S6924" t="s">
        <v>108</v>
      </c>
      <c r="T6924" t="s">
        <v>320</v>
      </c>
      <c r="U6924" t="s">
        <v>321</v>
      </c>
      <c r="V6924" t="s">
        <v>33</v>
      </c>
    </row>
    <row r="6925" spans="1:22">
      <c r="A6925" s="4">
        <v>46077</v>
      </c>
      <c r="B6925" t="s">
        <v>5164</v>
      </c>
      <c r="C6925" t="s">
        <v>23</v>
      </c>
      <c r="D6925">
        <v>1</v>
      </c>
      <c r="E6925">
        <v>42000</v>
      </c>
      <c r="F6925">
        <f>Table2[[#This Row],[Đơn Giá Chuẩn]]*Table2[[#This Row],[Tổng số lượng bán]]</f>
        <v>42000</v>
      </c>
      <c r="G6925">
        <v>0</v>
      </c>
      <c r="H6925">
        <f>Table2[[#This Row],[Doanh số bán]]-Table2[[#This Row],[Chiết khấu]]</f>
        <v>42000</v>
      </c>
      <c r="K6925" t="s">
        <v>24</v>
      </c>
      <c r="L6925">
        <v>0</v>
      </c>
      <c r="M6925" t="s">
        <v>319</v>
      </c>
      <c r="N6925" t="s">
        <v>26</v>
      </c>
      <c r="O6925">
        <v>0</v>
      </c>
      <c r="P6925" t="s">
        <v>977</v>
      </c>
      <c r="Q6925" t="s">
        <v>978</v>
      </c>
      <c r="R6925" t="s">
        <v>29</v>
      </c>
      <c r="S6925" t="s">
        <v>59</v>
      </c>
      <c r="T6925" t="s">
        <v>320</v>
      </c>
      <c r="U6925" t="s">
        <v>321</v>
      </c>
      <c r="V6925" t="s">
        <v>33</v>
      </c>
    </row>
    <row r="6926" spans="1:22">
      <c r="A6926" s="4">
        <v>46077</v>
      </c>
      <c r="B6926" t="s">
        <v>5164</v>
      </c>
      <c r="C6926" t="s">
        <v>23</v>
      </c>
      <c r="D6926">
        <v>1</v>
      </c>
      <c r="E6926">
        <v>25999.999999999996</v>
      </c>
      <c r="F6926">
        <f>Table2[[#This Row],[Đơn Giá Chuẩn]]*Table2[[#This Row],[Tổng số lượng bán]]</f>
        <v>25999.999999999996</v>
      </c>
      <c r="G6926">
        <v>0</v>
      </c>
      <c r="H6926">
        <f>Table2[[#This Row],[Doanh số bán]]-Table2[[#This Row],[Chiết khấu]]</f>
        <v>25999.999999999996</v>
      </c>
      <c r="K6926" t="s">
        <v>24</v>
      </c>
      <c r="L6926">
        <v>0</v>
      </c>
      <c r="M6926" t="s">
        <v>319</v>
      </c>
      <c r="N6926" t="s">
        <v>26</v>
      </c>
      <c r="O6926">
        <v>0</v>
      </c>
      <c r="P6926" t="s">
        <v>47</v>
      </c>
      <c r="Q6926" t="s">
        <v>48</v>
      </c>
      <c r="R6926" t="s">
        <v>29</v>
      </c>
      <c r="S6926" t="s">
        <v>30</v>
      </c>
      <c r="T6926" t="s">
        <v>320</v>
      </c>
      <c r="U6926" t="s">
        <v>321</v>
      </c>
      <c r="V6926" t="s">
        <v>33</v>
      </c>
    </row>
    <row r="6927" spans="1:22">
      <c r="A6927" s="4">
        <v>46077</v>
      </c>
      <c r="B6927" t="s">
        <v>5165</v>
      </c>
      <c r="C6927" t="s">
        <v>23</v>
      </c>
      <c r="D6927">
        <v>2</v>
      </c>
      <c r="E6927">
        <v>25999.999999999996</v>
      </c>
      <c r="F6927">
        <f>Table2[[#This Row],[Đơn Giá Chuẩn]]*Table2[[#This Row],[Tổng số lượng bán]]</f>
        <v>51999.999999999993</v>
      </c>
      <c r="G6927">
        <v>0</v>
      </c>
      <c r="H6927">
        <f>Table2[[#This Row],[Doanh số bán]]-Table2[[#This Row],[Chiết khấu]]</f>
        <v>51999.999999999993</v>
      </c>
      <c r="K6927" t="s">
        <v>24</v>
      </c>
      <c r="L6927">
        <v>0</v>
      </c>
      <c r="M6927" t="s">
        <v>319</v>
      </c>
      <c r="N6927" t="s">
        <v>26</v>
      </c>
      <c r="O6927">
        <v>0</v>
      </c>
      <c r="P6927" t="s">
        <v>47</v>
      </c>
      <c r="Q6927" t="s">
        <v>48</v>
      </c>
      <c r="R6927" t="s">
        <v>29</v>
      </c>
      <c r="S6927" t="s">
        <v>30</v>
      </c>
      <c r="T6927" t="s">
        <v>320</v>
      </c>
      <c r="U6927" t="s">
        <v>321</v>
      </c>
      <c r="V6927" t="s">
        <v>33</v>
      </c>
    </row>
    <row r="6928" spans="1:22">
      <c r="A6928" s="4">
        <v>46084</v>
      </c>
      <c r="B6928" t="s">
        <v>6999</v>
      </c>
      <c r="C6928" t="s">
        <v>83</v>
      </c>
      <c r="D6928">
        <v>1</v>
      </c>
      <c r="E6928">
        <v>146999.72</v>
      </c>
      <c r="F6928">
        <f>Table2[[#This Row],[Đơn Giá Chuẩn]]*Table2[[#This Row],[Tổng số lượng bán]]</f>
        <v>146999.72</v>
      </c>
      <c r="G6928">
        <v>0</v>
      </c>
      <c r="H6928">
        <f>Table2[[#This Row],[Doanh số bán]]-Table2[[#This Row],[Chiết khấu]]</f>
        <v>146999.72</v>
      </c>
      <c r="I6928">
        <v>0</v>
      </c>
      <c r="J6928">
        <v>0</v>
      </c>
      <c r="K6928" t="s">
        <v>50</v>
      </c>
      <c r="L6928">
        <v>0.25</v>
      </c>
      <c r="M6928" t="s">
        <v>37</v>
      </c>
      <c r="N6928" t="s">
        <v>50</v>
      </c>
      <c r="O6928">
        <v>0.25</v>
      </c>
      <c r="P6928" t="s">
        <v>516</v>
      </c>
      <c r="Q6928" t="s">
        <v>517</v>
      </c>
      <c r="R6928" t="s">
        <v>41</v>
      </c>
      <c r="S6928" t="s">
        <v>42</v>
      </c>
      <c r="T6928" t="s">
        <v>74</v>
      </c>
      <c r="U6928" t="s">
        <v>75</v>
      </c>
      <c r="V6928" t="s">
        <v>50</v>
      </c>
    </row>
    <row r="6929" spans="1:22">
      <c r="A6929" s="4">
        <v>46077</v>
      </c>
      <c r="B6929" t="s">
        <v>5167</v>
      </c>
      <c r="C6929" t="s">
        <v>23</v>
      </c>
      <c r="D6929">
        <v>1</v>
      </c>
      <c r="E6929">
        <v>21000</v>
      </c>
      <c r="F6929">
        <f>Table2[[#This Row],[Đơn Giá Chuẩn]]*Table2[[#This Row],[Tổng số lượng bán]]</f>
        <v>21000</v>
      </c>
      <c r="G6929">
        <v>0</v>
      </c>
      <c r="H6929">
        <f>Table2[[#This Row],[Doanh số bán]]-Table2[[#This Row],[Chiết khấu]]</f>
        <v>21000</v>
      </c>
      <c r="K6929" t="s">
        <v>24</v>
      </c>
      <c r="L6929">
        <v>0</v>
      </c>
      <c r="M6929" t="s">
        <v>319</v>
      </c>
      <c r="N6929" t="s">
        <v>26</v>
      </c>
      <c r="O6929">
        <v>0</v>
      </c>
      <c r="P6929" t="s">
        <v>27</v>
      </c>
      <c r="Q6929" t="s">
        <v>28</v>
      </c>
      <c r="R6929" t="s">
        <v>29</v>
      </c>
      <c r="S6929" t="s">
        <v>30</v>
      </c>
      <c r="T6929" t="s">
        <v>320</v>
      </c>
      <c r="U6929" t="s">
        <v>321</v>
      </c>
      <c r="V6929" t="s">
        <v>33</v>
      </c>
    </row>
    <row r="6930" spans="1:22">
      <c r="A6930" s="4">
        <v>46077</v>
      </c>
      <c r="B6930" t="s">
        <v>5168</v>
      </c>
      <c r="C6930" t="s">
        <v>23</v>
      </c>
      <c r="D6930">
        <v>1</v>
      </c>
      <c r="E6930">
        <v>47000</v>
      </c>
      <c r="F6930">
        <f>Table2[[#This Row],[Đơn Giá Chuẩn]]*Table2[[#This Row],[Tổng số lượng bán]]</f>
        <v>47000</v>
      </c>
      <c r="G6930">
        <v>0</v>
      </c>
      <c r="H6930">
        <f>Table2[[#This Row],[Doanh số bán]]-Table2[[#This Row],[Chiết khấu]]</f>
        <v>47000</v>
      </c>
      <c r="K6930" t="s">
        <v>24</v>
      </c>
      <c r="L6930">
        <v>0</v>
      </c>
      <c r="M6930" t="s">
        <v>319</v>
      </c>
      <c r="N6930" t="s">
        <v>26</v>
      </c>
      <c r="O6930">
        <v>0</v>
      </c>
      <c r="P6930" t="s">
        <v>876</v>
      </c>
      <c r="Q6930" t="s">
        <v>877</v>
      </c>
      <c r="R6930" t="s">
        <v>29</v>
      </c>
      <c r="S6930" t="s">
        <v>59</v>
      </c>
      <c r="T6930" t="s">
        <v>320</v>
      </c>
      <c r="U6930" t="s">
        <v>321</v>
      </c>
      <c r="V6930" t="s">
        <v>33</v>
      </c>
    </row>
    <row r="6931" spans="1:22">
      <c r="A6931" s="4">
        <v>46077</v>
      </c>
      <c r="B6931" t="s">
        <v>5169</v>
      </c>
      <c r="C6931" t="s">
        <v>104</v>
      </c>
      <c r="D6931">
        <v>1</v>
      </c>
      <c r="E6931">
        <v>51000</v>
      </c>
      <c r="F6931">
        <f>Table2[[#This Row],[Đơn Giá Chuẩn]]*Table2[[#This Row],[Tổng số lượng bán]]</f>
        <v>51000</v>
      </c>
      <c r="G6931">
        <v>0</v>
      </c>
      <c r="H6931">
        <f>Table2[[#This Row],[Doanh số bán]]-Table2[[#This Row],[Chiết khấu]]</f>
        <v>51000</v>
      </c>
      <c r="K6931" t="s">
        <v>24</v>
      </c>
      <c r="L6931">
        <v>0.12</v>
      </c>
      <c r="M6931" t="s">
        <v>319</v>
      </c>
      <c r="N6931" t="s">
        <v>26</v>
      </c>
      <c r="O6931">
        <v>0.12</v>
      </c>
      <c r="P6931" t="s">
        <v>656</v>
      </c>
      <c r="Q6931" t="s">
        <v>657</v>
      </c>
      <c r="R6931" t="s">
        <v>107</v>
      </c>
      <c r="S6931" t="s">
        <v>108</v>
      </c>
      <c r="T6931" t="s">
        <v>320</v>
      </c>
      <c r="U6931" t="s">
        <v>321</v>
      </c>
      <c r="V6931" t="s">
        <v>33</v>
      </c>
    </row>
    <row r="6932" spans="1:22">
      <c r="A6932" s="4">
        <v>46077</v>
      </c>
      <c r="B6932" t="s">
        <v>5169</v>
      </c>
      <c r="C6932" t="s">
        <v>104</v>
      </c>
      <c r="D6932">
        <v>1</v>
      </c>
      <c r="E6932">
        <v>47000</v>
      </c>
      <c r="F6932">
        <f>Table2[[#This Row],[Đơn Giá Chuẩn]]*Table2[[#This Row],[Tổng số lượng bán]]</f>
        <v>47000</v>
      </c>
      <c r="G6932">
        <v>0</v>
      </c>
      <c r="H6932">
        <f>Table2[[#This Row],[Doanh số bán]]-Table2[[#This Row],[Chiết khấu]]</f>
        <v>47000</v>
      </c>
      <c r="K6932" t="s">
        <v>24</v>
      </c>
      <c r="L6932">
        <v>0.12</v>
      </c>
      <c r="M6932" t="s">
        <v>319</v>
      </c>
      <c r="N6932" t="s">
        <v>26</v>
      </c>
      <c r="O6932">
        <v>0.12</v>
      </c>
      <c r="P6932" t="s">
        <v>520</v>
      </c>
      <c r="Q6932" t="s">
        <v>521</v>
      </c>
      <c r="R6932" t="s">
        <v>107</v>
      </c>
      <c r="S6932" t="s">
        <v>108</v>
      </c>
      <c r="T6932" t="s">
        <v>320</v>
      </c>
      <c r="U6932" t="s">
        <v>321</v>
      </c>
      <c r="V6932" t="s">
        <v>33</v>
      </c>
    </row>
    <row r="6933" spans="1:22">
      <c r="A6933" s="4">
        <v>46077</v>
      </c>
      <c r="B6933" t="s">
        <v>5169</v>
      </c>
      <c r="C6933" t="s">
        <v>104</v>
      </c>
      <c r="D6933">
        <v>1</v>
      </c>
      <c r="E6933">
        <v>51000</v>
      </c>
      <c r="F6933">
        <f>Table2[[#This Row],[Đơn Giá Chuẩn]]*Table2[[#This Row],[Tổng số lượng bán]]</f>
        <v>51000</v>
      </c>
      <c r="G6933">
        <v>0</v>
      </c>
      <c r="H6933">
        <f>Table2[[#This Row],[Doanh số bán]]-Table2[[#This Row],[Chiết khấu]]</f>
        <v>51000</v>
      </c>
      <c r="K6933" t="s">
        <v>24</v>
      </c>
      <c r="L6933">
        <v>0.12</v>
      </c>
      <c r="M6933" t="s">
        <v>319</v>
      </c>
      <c r="N6933" t="s">
        <v>26</v>
      </c>
      <c r="O6933">
        <v>0.12</v>
      </c>
      <c r="P6933" t="s">
        <v>588</v>
      </c>
      <c r="Q6933" t="s">
        <v>589</v>
      </c>
      <c r="R6933" t="s">
        <v>107</v>
      </c>
      <c r="S6933" t="s">
        <v>108</v>
      </c>
      <c r="T6933" t="s">
        <v>320</v>
      </c>
      <c r="U6933" t="s">
        <v>321</v>
      </c>
      <c r="V6933" t="s">
        <v>33</v>
      </c>
    </row>
    <row r="6934" spans="1:22">
      <c r="A6934" s="4">
        <v>46077</v>
      </c>
      <c r="B6934" t="s">
        <v>5170</v>
      </c>
      <c r="C6934" t="s">
        <v>23</v>
      </c>
      <c r="D6934">
        <v>1</v>
      </c>
      <c r="E6934">
        <v>25999.999999999996</v>
      </c>
      <c r="F6934">
        <f>Table2[[#This Row],[Đơn Giá Chuẩn]]*Table2[[#This Row],[Tổng số lượng bán]]</f>
        <v>25999.999999999996</v>
      </c>
      <c r="G6934">
        <v>0</v>
      </c>
      <c r="H6934">
        <f>Table2[[#This Row],[Doanh số bán]]-Table2[[#This Row],[Chiết khấu]]</f>
        <v>25999.999999999996</v>
      </c>
      <c r="K6934" t="s">
        <v>24</v>
      </c>
      <c r="L6934">
        <v>0</v>
      </c>
      <c r="M6934" t="s">
        <v>319</v>
      </c>
      <c r="N6934" t="s">
        <v>26</v>
      </c>
      <c r="O6934">
        <v>0</v>
      </c>
      <c r="P6934" t="s">
        <v>47</v>
      </c>
      <c r="Q6934" t="s">
        <v>48</v>
      </c>
      <c r="R6934" t="s">
        <v>29</v>
      </c>
      <c r="S6934" t="s">
        <v>30</v>
      </c>
      <c r="T6934" t="s">
        <v>320</v>
      </c>
      <c r="U6934" t="s">
        <v>321</v>
      </c>
      <c r="V6934" t="s">
        <v>33</v>
      </c>
    </row>
    <row r="6935" spans="1:22">
      <c r="A6935" s="4">
        <v>46078</v>
      </c>
      <c r="B6935" t="s">
        <v>5171</v>
      </c>
      <c r="C6935" t="s">
        <v>23</v>
      </c>
      <c r="D6935">
        <v>2</v>
      </c>
      <c r="E6935">
        <v>42000</v>
      </c>
      <c r="F6935">
        <f>Table2[[#This Row],[Đơn Giá Chuẩn]]*Table2[[#This Row],[Tổng số lượng bán]]</f>
        <v>84000</v>
      </c>
      <c r="G6935">
        <v>0</v>
      </c>
      <c r="H6935">
        <f>Table2[[#This Row],[Doanh số bán]]-Table2[[#This Row],[Chiết khấu]]</f>
        <v>84000</v>
      </c>
      <c r="K6935" t="s">
        <v>24</v>
      </c>
      <c r="L6935">
        <v>0</v>
      </c>
      <c r="M6935" t="s">
        <v>319</v>
      </c>
      <c r="N6935" t="s">
        <v>26</v>
      </c>
      <c r="O6935">
        <v>0</v>
      </c>
      <c r="P6935" t="s">
        <v>208</v>
      </c>
      <c r="Q6935" t="s">
        <v>209</v>
      </c>
      <c r="R6935" t="s">
        <v>29</v>
      </c>
      <c r="S6935" t="s">
        <v>30</v>
      </c>
      <c r="T6935" t="s">
        <v>320</v>
      </c>
      <c r="U6935" t="s">
        <v>321</v>
      </c>
      <c r="V6935" t="s">
        <v>33</v>
      </c>
    </row>
    <row r="6936" spans="1:22">
      <c r="A6936" s="4">
        <v>46078</v>
      </c>
      <c r="B6936" t="s">
        <v>5171</v>
      </c>
      <c r="C6936" t="s">
        <v>23</v>
      </c>
      <c r="D6936">
        <v>1</v>
      </c>
      <c r="E6936">
        <v>25999.999999999996</v>
      </c>
      <c r="F6936">
        <f>Table2[[#This Row],[Đơn Giá Chuẩn]]*Table2[[#This Row],[Tổng số lượng bán]]</f>
        <v>25999.999999999996</v>
      </c>
      <c r="G6936">
        <v>0</v>
      </c>
      <c r="H6936">
        <f>Table2[[#This Row],[Doanh số bán]]-Table2[[#This Row],[Chiết khấu]]</f>
        <v>25999.999999999996</v>
      </c>
      <c r="K6936" t="s">
        <v>24</v>
      </c>
      <c r="L6936">
        <v>0</v>
      </c>
      <c r="M6936" t="s">
        <v>319</v>
      </c>
      <c r="N6936" t="s">
        <v>26</v>
      </c>
      <c r="O6936">
        <v>0</v>
      </c>
      <c r="P6936" t="s">
        <v>47</v>
      </c>
      <c r="Q6936" t="s">
        <v>48</v>
      </c>
      <c r="R6936" t="s">
        <v>29</v>
      </c>
      <c r="S6936" t="s">
        <v>30</v>
      </c>
      <c r="T6936" t="s">
        <v>320</v>
      </c>
      <c r="U6936" t="s">
        <v>321</v>
      </c>
      <c r="V6936" t="s">
        <v>33</v>
      </c>
    </row>
    <row r="6937" spans="1:22">
      <c r="A6937" s="4">
        <v>46078</v>
      </c>
      <c r="B6937" t="s">
        <v>5171</v>
      </c>
      <c r="C6937" t="s">
        <v>23</v>
      </c>
      <c r="D6937">
        <v>1</v>
      </c>
      <c r="E6937">
        <v>62000</v>
      </c>
      <c r="F6937">
        <f>Table2[[#This Row],[Đơn Giá Chuẩn]]*Table2[[#This Row],[Tổng số lượng bán]]</f>
        <v>62000</v>
      </c>
      <c r="G6937">
        <v>0</v>
      </c>
      <c r="H6937">
        <f>Table2[[#This Row],[Doanh số bán]]-Table2[[#This Row],[Chiết khấu]]</f>
        <v>62000</v>
      </c>
      <c r="K6937" t="s">
        <v>24</v>
      </c>
      <c r="L6937">
        <v>0</v>
      </c>
      <c r="M6937" t="s">
        <v>319</v>
      </c>
      <c r="N6937" t="s">
        <v>26</v>
      </c>
      <c r="O6937">
        <v>0</v>
      </c>
      <c r="P6937" t="s">
        <v>199</v>
      </c>
      <c r="Q6937" t="s">
        <v>200</v>
      </c>
      <c r="R6937" t="s">
        <v>29</v>
      </c>
      <c r="S6937" t="s">
        <v>30</v>
      </c>
      <c r="T6937" t="s">
        <v>320</v>
      </c>
      <c r="U6937" t="s">
        <v>321</v>
      </c>
      <c r="V6937" t="s">
        <v>33</v>
      </c>
    </row>
    <row r="6938" spans="1:22">
      <c r="A6938" s="4">
        <v>46085</v>
      </c>
      <c r="B6938" t="s">
        <v>7032</v>
      </c>
      <c r="C6938" t="s">
        <v>83</v>
      </c>
      <c r="D6938">
        <v>1</v>
      </c>
      <c r="E6938">
        <v>146999.72</v>
      </c>
      <c r="F6938">
        <f>Table2[[#This Row],[Đơn Giá Chuẩn]]*Table2[[#This Row],[Tổng số lượng bán]]</f>
        <v>146999.72</v>
      </c>
      <c r="G6938">
        <v>0</v>
      </c>
      <c r="H6938">
        <f>Table2[[#This Row],[Doanh số bán]]-Table2[[#This Row],[Chiết khấu]]</f>
        <v>146999.72</v>
      </c>
      <c r="I6938">
        <v>0</v>
      </c>
      <c r="J6938">
        <v>0</v>
      </c>
      <c r="K6938" t="s">
        <v>50</v>
      </c>
      <c r="L6938">
        <v>0.25</v>
      </c>
      <c r="M6938" t="s">
        <v>37</v>
      </c>
      <c r="N6938" t="s">
        <v>50</v>
      </c>
      <c r="O6938">
        <v>0.25</v>
      </c>
      <c r="P6938" t="s">
        <v>516</v>
      </c>
      <c r="Q6938" t="s">
        <v>517</v>
      </c>
      <c r="R6938" t="s">
        <v>41</v>
      </c>
      <c r="S6938" t="s">
        <v>42</v>
      </c>
      <c r="T6938" t="s">
        <v>74</v>
      </c>
      <c r="U6938" t="s">
        <v>75</v>
      </c>
      <c r="V6938" t="s">
        <v>50</v>
      </c>
    </row>
    <row r="6939" spans="1:22">
      <c r="A6939" s="4">
        <v>46078</v>
      </c>
      <c r="B6939" t="s">
        <v>5172</v>
      </c>
      <c r="C6939" t="s">
        <v>155</v>
      </c>
      <c r="D6939">
        <v>1</v>
      </c>
      <c r="E6939">
        <v>151500</v>
      </c>
      <c r="F6939">
        <f>Table2[[#This Row],[Đơn Giá Chuẩn]]*Table2[[#This Row],[Tổng số lượng bán]]</f>
        <v>151500</v>
      </c>
      <c r="G6939">
        <v>0</v>
      </c>
      <c r="H6939">
        <f>Table2[[#This Row],[Doanh số bán]]-Table2[[#This Row],[Chiết khấu]]</f>
        <v>151500</v>
      </c>
      <c r="K6939" t="s">
        <v>24</v>
      </c>
      <c r="L6939">
        <v>0.8</v>
      </c>
      <c r="M6939" t="s">
        <v>319</v>
      </c>
      <c r="N6939" t="s">
        <v>26</v>
      </c>
      <c r="O6939">
        <v>0.8</v>
      </c>
      <c r="P6939" t="s">
        <v>3303</v>
      </c>
      <c r="Q6939" t="s">
        <v>3304</v>
      </c>
      <c r="R6939" t="s">
        <v>107</v>
      </c>
      <c r="S6939" t="s">
        <v>108</v>
      </c>
      <c r="T6939" t="s">
        <v>320</v>
      </c>
      <c r="U6939" t="s">
        <v>321</v>
      </c>
      <c r="V6939" t="s">
        <v>33</v>
      </c>
    </row>
    <row r="6940" spans="1:22">
      <c r="A6940" s="4">
        <v>46078</v>
      </c>
      <c r="B6940" t="s">
        <v>5172</v>
      </c>
      <c r="C6940" t="s">
        <v>104</v>
      </c>
      <c r="D6940">
        <v>1</v>
      </c>
      <c r="E6940">
        <v>47000</v>
      </c>
      <c r="F6940">
        <f>Table2[[#This Row],[Đơn Giá Chuẩn]]*Table2[[#This Row],[Tổng số lượng bán]]</f>
        <v>47000</v>
      </c>
      <c r="G6940">
        <v>0</v>
      </c>
      <c r="H6940">
        <f>Table2[[#This Row],[Doanh số bán]]-Table2[[#This Row],[Chiết khấu]]</f>
        <v>47000</v>
      </c>
      <c r="K6940" t="s">
        <v>24</v>
      </c>
      <c r="L6940">
        <v>0.12</v>
      </c>
      <c r="M6940" t="s">
        <v>319</v>
      </c>
      <c r="N6940" t="s">
        <v>26</v>
      </c>
      <c r="O6940">
        <v>0.12</v>
      </c>
      <c r="P6940" t="s">
        <v>520</v>
      </c>
      <c r="Q6940" t="s">
        <v>521</v>
      </c>
      <c r="R6940" t="s">
        <v>107</v>
      </c>
      <c r="S6940" t="s">
        <v>108</v>
      </c>
      <c r="T6940" t="s">
        <v>320</v>
      </c>
      <c r="U6940" t="s">
        <v>321</v>
      </c>
      <c r="V6940" t="s">
        <v>33</v>
      </c>
    </row>
    <row r="6941" spans="1:22">
      <c r="A6941" s="4">
        <v>46078</v>
      </c>
      <c r="B6941" t="s">
        <v>5172</v>
      </c>
      <c r="C6941" t="s">
        <v>104</v>
      </c>
      <c r="D6941">
        <v>2</v>
      </c>
      <c r="E6941">
        <v>47000</v>
      </c>
      <c r="F6941">
        <f>Table2[[#This Row],[Đơn Giá Chuẩn]]*Table2[[#This Row],[Tổng số lượng bán]]</f>
        <v>94000</v>
      </c>
      <c r="G6941">
        <v>0</v>
      </c>
      <c r="H6941">
        <f>Table2[[#This Row],[Doanh số bán]]-Table2[[#This Row],[Chiết khấu]]</f>
        <v>94000</v>
      </c>
      <c r="K6941" t="s">
        <v>24</v>
      </c>
      <c r="L6941">
        <v>0.16</v>
      </c>
      <c r="M6941" t="s">
        <v>319</v>
      </c>
      <c r="N6941" t="s">
        <v>26</v>
      </c>
      <c r="O6941">
        <v>0.32</v>
      </c>
      <c r="P6941" t="s">
        <v>105</v>
      </c>
      <c r="Q6941" t="s">
        <v>106</v>
      </c>
      <c r="R6941" t="s">
        <v>107</v>
      </c>
      <c r="S6941" t="s">
        <v>108</v>
      </c>
      <c r="T6941" t="s">
        <v>320</v>
      </c>
      <c r="U6941" t="s">
        <v>321</v>
      </c>
      <c r="V6941" t="s">
        <v>33</v>
      </c>
    </row>
    <row r="6942" spans="1:22">
      <c r="A6942" s="4">
        <v>46078</v>
      </c>
      <c r="B6942" t="s">
        <v>5172</v>
      </c>
      <c r="C6942" t="s">
        <v>104</v>
      </c>
      <c r="D6942">
        <v>1</v>
      </c>
      <c r="E6942">
        <v>51000</v>
      </c>
      <c r="F6942">
        <f>Table2[[#This Row],[Đơn Giá Chuẩn]]*Table2[[#This Row],[Tổng số lượng bán]]</f>
        <v>51000</v>
      </c>
      <c r="G6942">
        <v>0</v>
      </c>
      <c r="H6942">
        <f>Table2[[#This Row],[Doanh số bán]]-Table2[[#This Row],[Chiết khấu]]</f>
        <v>51000</v>
      </c>
      <c r="K6942" t="s">
        <v>24</v>
      </c>
      <c r="L6942">
        <v>0.12</v>
      </c>
      <c r="M6942" t="s">
        <v>319</v>
      </c>
      <c r="N6942" t="s">
        <v>26</v>
      </c>
      <c r="O6942">
        <v>0.12</v>
      </c>
      <c r="P6942" t="s">
        <v>656</v>
      </c>
      <c r="Q6942" t="s">
        <v>657</v>
      </c>
      <c r="R6942" t="s">
        <v>107</v>
      </c>
      <c r="S6942" t="s">
        <v>108</v>
      </c>
      <c r="T6942" t="s">
        <v>320</v>
      </c>
      <c r="U6942" t="s">
        <v>321</v>
      </c>
      <c r="V6942" t="s">
        <v>33</v>
      </c>
    </row>
    <row r="6943" spans="1:22">
      <c r="A6943" s="4">
        <v>46078</v>
      </c>
      <c r="B6943" t="s">
        <v>5172</v>
      </c>
      <c r="C6943" t="s">
        <v>104</v>
      </c>
      <c r="D6943">
        <v>1</v>
      </c>
      <c r="E6943">
        <v>51000</v>
      </c>
      <c r="F6943">
        <f>Table2[[#This Row],[Đơn Giá Chuẩn]]*Table2[[#This Row],[Tổng số lượng bán]]</f>
        <v>51000</v>
      </c>
      <c r="G6943">
        <v>0</v>
      </c>
      <c r="H6943">
        <f>Table2[[#This Row],[Doanh số bán]]-Table2[[#This Row],[Chiết khấu]]</f>
        <v>51000</v>
      </c>
      <c r="K6943" t="s">
        <v>24</v>
      </c>
      <c r="L6943">
        <v>0.12</v>
      </c>
      <c r="M6943" t="s">
        <v>319</v>
      </c>
      <c r="N6943" t="s">
        <v>26</v>
      </c>
      <c r="O6943">
        <v>0.12</v>
      </c>
      <c r="P6943" t="s">
        <v>588</v>
      </c>
      <c r="Q6943" t="s">
        <v>589</v>
      </c>
      <c r="R6943" t="s">
        <v>107</v>
      </c>
      <c r="S6943" t="s">
        <v>108</v>
      </c>
      <c r="T6943" t="s">
        <v>320</v>
      </c>
      <c r="U6943" t="s">
        <v>321</v>
      </c>
      <c r="V6943" t="s">
        <v>33</v>
      </c>
    </row>
    <row r="6944" spans="1:22">
      <c r="A6944" s="4">
        <v>46078</v>
      </c>
      <c r="B6944" t="s">
        <v>5172</v>
      </c>
      <c r="C6944" t="s">
        <v>104</v>
      </c>
      <c r="D6944">
        <v>1</v>
      </c>
      <c r="E6944">
        <v>51000</v>
      </c>
      <c r="F6944">
        <f>Table2[[#This Row],[Đơn Giá Chuẩn]]*Table2[[#This Row],[Tổng số lượng bán]]</f>
        <v>51000</v>
      </c>
      <c r="G6944">
        <v>0</v>
      </c>
      <c r="H6944">
        <f>Table2[[#This Row],[Doanh số bán]]-Table2[[#This Row],[Chiết khấu]]</f>
        <v>51000</v>
      </c>
      <c r="K6944" t="s">
        <v>24</v>
      </c>
      <c r="L6944">
        <v>0.12</v>
      </c>
      <c r="M6944" t="s">
        <v>319</v>
      </c>
      <c r="N6944" t="s">
        <v>26</v>
      </c>
      <c r="O6944">
        <v>0.12</v>
      </c>
      <c r="P6944" t="s">
        <v>586</v>
      </c>
      <c r="Q6944" t="s">
        <v>587</v>
      </c>
      <c r="R6944" t="s">
        <v>107</v>
      </c>
      <c r="S6944" t="s">
        <v>108</v>
      </c>
      <c r="T6944" t="s">
        <v>320</v>
      </c>
      <c r="U6944" t="s">
        <v>321</v>
      </c>
      <c r="V6944" t="s">
        <v>33</v>
      </c>
    </row>
    <row r="6945" spans="1:22">
      <c r="A6945" s="4">
        <v>46085</v>
      </c>
      <c r="B6945" t="s">
        <v>7032</v>
      </c>
      <c r="C6945" t="s">
        <v>83</v>
      </c>
      <c r="D6945">
        <v>1</v>
      </c>
      <c r="E6945">
        <v>146999.72</v>
      </c>
      <c r="F6945">
        <f>Table2[[#This Row],[Đơn Giá Chuẩn]]*Table2[[#This Row],[Tổng số lượng bán]]</f>
        <v>146999.72</v>
      </c>
      <c r="G6945">
        <v>0</v>
      </c>
      <c r="H6945">
        <f>Table2[[#This Row],[Doanh số bán]]-Table2[[#This Row],[Chiết khấu]]</f>
        <v>146999.72</v>
      </c>
      <c r="I6945">
        <v>0</v>
      </c>
      <c r="J6945">
        <v>0</v>
      </c>
      <c r="K6945" t="s">
        <v>50</v>
      </c>
      <c r="L6945">
        <v>0.25</v>
      </c>
      <c r="M6945" t="s">
        <v>37</v>
      </c>
      <c r="N6945" t="s">
        <v>50</v>
      </c>
      <c r="O6945">
        <v>0.25</v>
      </c>
      <c r="P6945" t="s">
        <v>516</v>
      </c>
      <c r="Q6945" t="s">
        <v>517</v>
      </c>
      <c r="R6945" t="s">
        <v>41</v>
      </c>
      <c r="S6945" t="s">
        <v>42</v>
      </c>
      <c r="T6945" t="s">
        <v>74</v>
      </c>
      <c r="U6945" t="s">
        <v>75</v>
      </c>
      <c r="V6945" t="s">
        <v>50</v>
      </c>
    </row>
    <row r="6946" spans="1:22">
      <c r="A6946" s="4">
        <v>46078</v>
      </c>
      <c r="B6946" t="s">
        <v>5174</v>
      </c>
      <c r="C6946" t="s">
        <v>23</v>
      </c>
      <c r="D6946">
        <v>1</v>
      </c>
      <c r="E6946">
        <v>21000</v>
      </c>
      <c r="F6946">
        <f>Table2[[#This Row],[Đơn Giá Chuẩn]]*Table2[[#This Row],[Tổng số lượng bán]]</f>
        <v>21000</v>
      </c>
      <c r="G6946">
        <v>0</v>
      </c>
      <c r="H6946">
        <f>Table2[[#This Row],[Doanh số bán]]-Table2[[#This Row],[Chiết khấu]]</f>
        <v>21000</v>
      </c>
      <c r="K6946" t="s">
        <v>24</v>
      </c>
      <c r="L6946">
        <v>0</v>
      </c>
      <c r="M6946" t="s">
        <v>319</v>
      </c>
      <c r="N6946" t="s">
        <v>26</v>
      </c>
      <c r="O6946">
        <v>0</v>
      </c>
      <c r="P6946" t="s">
        <v>27</v>
      </c>
      <c r="Q6946" t="s">
        <v>28</v>
      </c>
      <c r="R6946" t="s">
        <v>29</v>
      </c>
      <c r="S6946" t="s">
        <v>30</v>
      </c>
      <c r="T6946" t="s">
        <v>320</v>
      </c>
      <c r="U6946" t="s">
        <v>321</v>
      </c>
      <c r="V6946" t="s">
        <v>33</v>
      </c>
    </row>
    <row r="6947" spans="1:22">
      <c r="A6947" s="4">
        <v>46078</v>
      </c>
      <c r="B6947" t="s">
        <v>5174</v>
      </c>
      <c r="C6947" t="s">
        <v>23</v>
      </c>
      <c r="D6947">
        <v>1</v>
      </c>
      <c r="E6947">
        <v>25999.999999999996</v>
      </c>
      <c r="F6947">
        <f>Table2[[#This Row],[Đơn Giá Chuẩn]]*Table2[[#This Row],[Tổng số lượng bán]]</f>
        <v>25999.999999999996</v>
      </c>
      <c r="G6947">
        <v>0</v>
      </c>
      <c r="H6947">
        <f>Table2[[#This Row],[Doanh số bán]]-Table2[[#This Row],[Chiết khấu]]</f>
        <v>25999.999999999996</v>
      </c>
      <c r="K6947" t="s">
        <v>24</v>
      </c>
      <c r="L6947">
        <v>0</v>
      </c>
      <c r="M6947" t="s">
        <v>319</v>
      </c>
      <c r="N6947" t="s">
        <v>26</v>
      </c>
      <c r="O6947">
        <v>0</v>
      </c>
      <c r="P6947" t="s">
        <v>47</v>
      </c>
      <c r="Q6947" t="s">
        <v>48</v>
      </c>
      <c r="R6947" t="s">
        <v>29</v>
      </c>
      <c r="S6947" t="s">
        <v>30</v>
      </c>
      <c r="T6947" t="s">
        <v>320</v>
      </c>
      <c r="U6947" t="s">
        <v>321</v>
      </c>
      <c r="V6947" t="s">
        <v>33</v>
      </c>
    </row>
    <row r="6948" spans="1:22">
      <c r="A6948" s="4">
        <v>46078</v>
      </c>
      <c r="B6948" t="s">
        <v>5175</v>
      </c>
      <c r="C6948" t="s">
        <v>23</v>
      </c>
      <c r="D6948">
        <v>1</v>
      </c>
      <c r="E6948">
        <v>25999.999999999996</v>
      </c>
      <c r="F6948">
        <f>Table2[[#This Row],[Đơn Giá Chuẩn]]*Table2[[#This Row],[Tổng số lượng bán]]</f>
        <v>25999.999999999996</v>
      </c>
      <c r="G6948">
        <v>0</v>
      </c>
      <c r="H6948">
        <f>Table2[[#This Row],[Doanh số bán]]-Table2[[#This Row],[Chiết khấu]]</f>
        <v>25999.999999999996</v>
      </c>
      <c r="K6948" t="s">
        <v>24</v>
      </c>
      <c r="L6948">
        <v>0</v>
      </c>
      <c r="M6948" t="s">
        <v>319</v>
      </c>
      <c r="N6948" t="s">
        <v>26</v>
      </c>
      <c r="O6948">
        <v>0</v>
      </c>
      <c r="P6948" t="s">
        <v>129</v>
      </c>
      <c r="Q6948" t="s">
        <v>130</v>
      </c>
      <c r="R6948" t="s">
        <v>29</v>
      </c>
      <c r="S6948" t="s">
        <v>30</v>
      </c>
      <c r="T6948" t="s">
        <v>320</v>
      </c>
      <c r="U6948" t="s">
        <v>321</v>
      </c>
      <c r="V6948" t="s">
        <v>33</v>
      </c>
    </row>
    <row r="6949" spans="1:22">
      <c r="A6949" s="4">
        <v>46078</v>
      </c>
      <c r="B6949" t="s">
        <v>5176</v>
      </c>
      <c r="C6949" t="s">
        <v>23</v>
      </c>
      <c r="D6949">
        <v>2</v>
      </c>
      <c r="E6949">
        <v>21000</v>
      </c>
      <c r="F6949">
        <f>Table2[[#This Row],[Đơn Giá Chuẩn]]*Table2[[#This Row],[Tổng số lượng bán]]</f>
        <v>42000</v>
      </c>
      <c r="G6949">
        <v>0</v>
      </c>
      <c r="H6949">
        <f>Table2[[#This Row],[Doanh số bán]]-Table2[[#This Row],[Chiết khấu]]</f>
        <v>42000</v>
      </c>
      <c r="K6949" t="s">
        <v>24</v>
      </c>
      <c r="L6949">
        <v>0</v>
      </c>
      <c r="M6949" t="s">
        <v>319</v>
      </c>
      <c r="N6949" t="s">
        <v>26</v>
      </c>
      <c r="O6949">
        <v>0</v>
      </c>
      <c r="P6949" t="s">
        <v>27</v>
      </c>
      <c r="Q6949" t="s">
        <v>28</v>
      </c>
      <c r="R6949" t="s">
        <v>29</v>
      </c>
      <c r="S6949" t="s">
        <v>30</v>
      </c>
      <c r="T6949" t="s">
        <v>320</v>
      </c>
      <c r="U6949" t="s">
        <v>321</v>
      </c>
      <c r="V6949" t="s">
        <v>33</v>
      </c>
    </row>
    <row r="6950" spans="1:22">
      <c r="A6950" s="4">
        <v>46078</v>
      </c>
      <c r="B6950" t="s">
        <v>5176</v>
      </c>
      <c r="C6950" t="s">
        <v>23</v>
      </c>
      <c r="D6950">
        <v>1</v>
      </c>
      <c r="E6950">
        <v>25999.999999999996</v>
      </c>
      <c r="F6950">
        <f>Table2[[#This Row],[Đơn Giá Chuẩn]]*Table2[[#This Row],[Tổng số lượng bán]]</f>
        <v>25999.999999999996</v>
      </c>
      <c r="G6950">
        <v>0</v>
      </c>
      <c r="H6950">
        <f>Table2[[#This Row],[Doanh số bán]]-Table2[[#This Row],[Chiết khấu]]</f>
        <v>25999.999999999996</v>
      </c>
      <c r="K6950" t="s">
        <v>24</v>
      </c>
      <c r="L6950">
        <v>0</v>
      </c>
      <c r="M6950" t="s">
        <v>319</v>
      </c>
      <c r="N6950" t="s">
        <v>26</v>
      </c>
      <c r="O6950">
        <v>0</v>
      </c>
      <c r="P6950" t="s">
        <v>47</v>
      </c>
      <c r="Q6950" t="s">
        <v>48</v>
      </c>
      <c r="R6950" t="s">
        <v>29</v>
      </c>
      <c r="S6950" t="s">
        <v>30</v>
      </c>
      <c r="T6950" t="s">
        <v>320</v>
      </c>
      <c r="U6950" t="s">
        <v>321</v>
      </c>
      <c r="V6950" t="s">
        <v>33</v>
      </c>
    </row>
    <row r="6951" spans="1:22">
      <c r="A6951" s="4">
        <v>46078</v>
      </c>
      <c r="B6951" t="s">
        <v>5177</v>
      </c>
      <c r="C6951" t="s">
        <v>23</v>
      </c>
      <c r="D6951">
        <v>2</v>
      </c>
      <c r="E6951">
        <v>21000</v>
      </c>
      <c r="F6951">
        <f>Table2[[#This Row],[Đơn Giá Chuẩn]]*Table2[[#This Row],[Tổng số lượng bán]]</f>
        <v>42000</v>
      </c>
      <c r="G6951">
        <v>0</v>
      </c>
      <c r="H6951">
        <f>Table2[[#This Row],[Doanh số bán]]-Table2[[#This Row],[Chiết khấu]]</f>
        <v>42000</v>
      </c>
      <c r="K6951" t="s">
        <v>24</v>
      </c>
      <c r="L6951">
        <v>0</v>
      </c>
      <c r="M6951" t="s">
        <v>319</v>
      </c>
      <c r="N6951" t="s">
        <v>26</v>
      </c>
      <c r="O6951">
        <v>0</v>
      </c>
      <c r="P6951" t="s">
        <v>27</v>
      </c>
      <c r="Q6951" t="s">
        <v>28</v>
      </c>
      <c r="R6951" t="s">
        <v>29</v>
      </c>
      <c r="S6951" t="s">
        <v>30</v>
      </c>
      <c r="T6951" t="s">
        <v>320</v>
      </c>
      <c r="U6951" t="s">
        <v>321</v>
      </c>
      <c r="V6951" t="s">
        <v>33</v>
      </c>
    </row>
    <row r="6952" spans="1:22">
      <c r="A6952" s="4">
        <v>46078</v>
      </c>
      <c r="B6952" t="s">
        <v>5177</v>
      </c>
      <c r="C6952" t="s">
        <v>23</v>
      </c>
      <c r="D6952">
        <v>1</v>
      </c>
      <c r="E6952">
        <v>25999.999999999996</v>
      </c>
      <c r="F6952">
        <f>Table2[[#This Row],[Đơn Giá Chuẩn]]*Table2[[#This Row],[Tổng số lượng bán]]</f>
        <v>25999.999999999996</v>
      </c>
      <c r="G6952">
        <v>0</v>
      </c>
      <c r="H6952">
        <f>Table2[[#This Row],[Doanh số bán]]-Table2[[#This Row],[Chiết khấu]]</f>
        <v>25999.999999999996</v>
      </c>
      <c r="K6952" t="s">
        <v>24</v>
      </c>
      <c r="L6952">
        <v>0</v>
      </c>
      <c r="M6952" t="s">
        <v>319</v>
      </c>
      <c r="N6952" t="s">
        <v>26</v>
      </c>
      <c r="O6952">
        <v>0</v>
      </c>
      <c r="P6952" t="s">
        <v>47</v>
      </c>
      <c r="Q6952" t="s">
        <v>48</v>
      </c>
      <c r="R6952" t="s">
        <v>29</v>
      </c>
      <c r="S6952" t="s">
        <v>30</v>
      </c>
      <c r="T6952" t="s">
        <v>320</v>
      </c>
      <c r="U6952" t="s">
        <v>321</v>
      </c>
      <c r="V6952" t="s">
        <v>33</v>
      </c>
    </row>
    <row r="6953" spans="1:22">
      <c r="A6953" s="4">
        <v>46078</v>
      </c>
      <c r="B6953" t="s">
        <v>5178</v>
      </c>
      <c r="C6953" t="s">
        <v>23</v>
      </c>
      <c r="D6953">
        <v>1</v>
      </c>
      <c r="E6953">
        <v>62000</v>
      </c>
      <c r="F6953">
        <f>Table2[[#This Row],[Đơn Giá Chuẩn]]*Table2[[#This Row],[Tổng số lượng bán]]</f>
        <v>62000</v>
      </c>
      <c r="G6953">
        <v>0</v>
      </c>
      <c r="H6953">
        <f>Table2[[#This Row],[Doanh số bán]]-Table2[[#This Row],[Chiết khấu]]</f>
        <v>62000</v>
      </c>
      <c r="K6953" t="s">
        <v>24</v>
      </c>
      <c r="L6953">
        <v>0</v>
      </c>
      <c r="M6953" t="s">
        <v>319</v>
      </c>
      <c r="N6953" t="s">
        <v>26</v>
      </c>
      <c r="O6953">
        <v>0</v>
      </c>
      <c r="P6953" t="s">
        <v>199</v>
      </c>
      <c r="Q6953" t="s">
        <v>200</v>
      </c>
      <c r="R6953" t="s">
        <v>29</v>
      </c>
      <c r="S6953" t="s">
        <v>30</v>
      </c>
      <c r="T6953" t="s">
        <v>320</v>
      </c>
      <c r="U6953" t="s">
        <v>321</v>
      </c>
      <c r="V6953" t="s">
        <v>33</v>
      </c>
    </row>
    <row r="6954" spans="1:22">
      <c r="A6954" s="4">
        <v>46078</v>
      </c>
      <c r="B6954" t="s">
        <v>5179</v>
      </c>
      <c r="C6954" t="s">
        <v>23</v>
      </c>
      <c r="D6954">
        <v>1</v>
      </c>
      <c r="E6954">
        <v>32000</v>
      </c>
      <c r="F6954">
        <f>Table2[[#This Row],[Đơn Giá Chuẩn]]*Table2[[#This Row],[Tổng số lượng bán]]</f>
        <v>32000</v>
      </c>
      <c r="G6954">
        <v>0</v>
      </c>
      <c r="H6954">
        <f>Table2[[#This Row],[Doanh số bán]]-Table2[[#This Row],[Chiết khấu]]</f>
        <v>32000</v>
      </c>
      <c r="K6954" t="s">
        <v>24</v>
      </c>
      <c r="L6954">
        <v>0</v>
      </c>
      <c r="M6954" t="s">
        <v>319</v>
      </c>
      <c r="N6954" t="s">
        <v>26</v>
      </c>
      <c r="O6954">
        <v>0</v>
      </c>
      <c r="P6954" t="s">
        <v>527</v>
      </c>
      <c r="Q6954" t="s">
        <v>528</v>
      </c>
      <c r="R6954" t="s">
        <v>29</v>
      </c>
      <c r="S6954" t="s">
        <v>30</v>
      </c>
      <c r="T6954" t="s">
        <v>320</v>
      </c>
      <c r="U6954" t="s">
        <v>321</v>
      </c>
      <c r="V6954" t="s">
        <v>33</v>
      </c>
    </row>
    <row r="6955" spans="1:22">
      <c r="A6955" s="4">
        <v>46078</v>
      </c>
      <c r="B6955" t="s">
        <v>5179</v>
      </c>
      <c r="C6955" t="s">
        <v>23</v>
      </c>
      <c r="D6955">
        <v>1</v>
      </c>
      <c r="E6955">
        <v>62000</v>
      </c>
      <c r="F6955">
        <f>Table2[[#This Row],[Đơn Giá Chuẩn]]*Table2[[#This Row],[Tổng số lượng bán]]</f>
        <v>62000</v>
      </c>
      <c r="G6955">
        <v>0</v>
      </c>
      <c r="H6955">
        <f>Table2[[#This Row],[Doanh số bán]]-Table2[[#This Row],[Chiết khấu]]</f>
        <v>62000</v>
      </c>
      <c r="K6955" t="s">
        <v>24</v>
      </c>
      <c r="L6955">
        <v>0</v>
      </c>
      <c r="M6955" t="s">
        <v>319</v>
      </c>
      <c r="N6955" t="s">
        <v>26</v>
      </c>
      <c r="O6955">
        <v>0</v>
      </c>
      <c r="P6955" t="s">
        <v>199</v>
      </c>
      <c r="Q6955" t="s">
        <v>200</v>
      </c>
      <c r="R6955" t="s">
        <v>29</v>
      </c>
      <c r="S6955" t="s">
        <v>30</v>
      </c>
      <c r="T6955" t="s">
        <v>320</v>
      </c>
      <c r="U6955" t="s">
        <v>321</v>
      </c>
      <c r="V6955" t="s">
        <v>33</v>
      </c>
    </row>
    <row r="6956" spans="1:22">
      <c r="A6956" s="4">
        <v>46078</v>
      </c>
      <c r="B6956" t="s">
        <v>5180</v>
      </c>
      <c r="C6956" t="s">
        <v>23</v>
      </c>
      <c r="D6956">
        <v>2</v>
      </c>
      <c r="E6956">
        <v>42000</v>
      </c>
      <c r="F6956">
        <f>Table2[[#This Row],[Đơn Giá Chuẩn]]*Table2[[#This Row],[Tổng số lượng bán]]</f>
        <v>84000</v>
      </c>
      <c r="G6956">
        <v>0</v>
      </c>
      <c r="H6956">
        <f>Table2[[#This Row],[Doanh số bán]]-Table2[[#This Row],[Chiết khấu]]</f>
        <v>84000</v>
      </c>
      <c r="K6956" t="s">
        <v>24</v>
      </c>
      <c r="L6956">
        <v>0</v>
      </c>
      <c r="M6956" t="s">
        <v>319</v>
      </c>
      <c r="N6956" t="s">
        <v>26</v>
      </c>
      <c r="O6956">
        <v>0</v>
      </c>
      <c r="P6956" t="s">
        <v>208</v>
      </c>
      <c r="Q6956" t="s">
        <v>209</v>
      </c>
      <c r="R6956" t="s">
        <v>29</v>
      </c>
      <c r="S6956" t="s">
        <v>30</v>
      </c>
      <c r="T6956" t="s">
        <v>320</v>
      </c>
      <c r="U6956" t="s">
        <v>321</v>
      </c>
      <c r="V6956" t="s">
        <v>33</v>
      </c>
    </row>
    <row r="6957" spans="1:22">
      <c r="A6957" s="4">
        <v>46078</v>
      </c>
      <c r="B6957" t="s">
        <v>5181</v>
      </c>
      <c r="C6957" t="s">
        <v>23</v>
      </c>
      <c r="D6957">
        <v>1</v>
      </c>
      <c r="E6957">
        <v>42000</v>
      </c>
      <c r="F6957">
        <f>Table2[[#This Row],[Đơn Giá Chuẩn]]*Table2[[#This Row],[Tổng số lượng bán]]</f>
        <v>42000</v>
      </c>
      <c r="G6957">
        <v>0</v>
      </c>
      <c r="H6957">
        <f>Table2[[#This Row],[Doanh số bán]]-Table2[[#This Row],[Chiết khấu]]</f>
        <v>42000</v>
      </c>
      <c r="K6957" t="s">
        <v>24</v>
      </c>
      <c r="L6957">
        <v>0</v>
      </c>
      <c r="M6957" t="s">
        <v>319</v>
      </c>
      <c r="N6957" t="s">
        <v>26</v>
      </c>
      <c r="O6957">
        <v>0</v>
      </c>
      <c r="P6957" t="s">
        <v>203</v>
      </c>
      <c r="Q6957" t="s">
        <v>204</v>
      </c>
      <c r="R6957" t="s">
        <v>29</v>
      </c>
      <c r="S6957" t="s">
        <v>30</v>
      </c>
      <c r="T6957" t="s">
        <v>320</v>
      </c>
      <c r="U6957" t="s">
        <v>321</v>
      </c>
      <c r="V6957" t="s">
        <v>33</v>
      </c>
    </row>
    <row r="6958" spans="1:22">
      <c r="A6958" s="4">
        <v>46078</v>
      </c>
      <c r="B6958" t="s">
        <v>5181</v>
      </c>
      <c r="C6958" t="s">
        <v>23</v>
      </c>
      <c r="D6958">
        <v>1</v>
      </c>
      <c r="E6958">
        <v>42000</v>
      </c>
      <c r="F6958">
        <f>Table2[[#This Row],[Đơn Giá Chuẩn]]*Table2[[#This Row],[Tổng số lượng bán]]</f>
        <v>42000</v>
      </c>
      <c r="G6958">
        <v>0</v>
      </c>
      <c r="H6958">
        <f>Table2[[#This Row],[Doanh số bán]]-Table2[[#This Row],[Chiết khấu]]</f>
        <v>42000</v>
      </c>
      <c r="K6958" t="s">
        <v>24</v>
      </c>
      <c r="L6958">
        <v>0</v>
      </c>
      <c r="M6958" t="s">
        <v>319</v>
      </c>
      <c r="N6958" t="s">
        <v>26</v>
      </c>
      <c r="O6958">
        <v>0</v>
      </c>
      <c r="P6958" t="s">
        <v>261</v>
      </c>
      <c r="Q6958" t="s">
        <v>262</v>
      </c>
      <c r="R6958" t="s">
        <v>29</v>
      </c>
      <c r="S6958" t="s">
        <v>222</v>
      </c>
      <c r="T6958" t="s">
        <v>320</v>
      </c>
      <c r="U6958" t="s">
        <v>321</v>
      </c>
      <c r="V6958" t="s">
        <v>33</v>
      </c>
    </row>
    <row r="6959" spans="1:22">
      <c r="A6959" s="4">
        <v>46078</v>
      </c>
      <c r="B6959" t="s">
        <v>5181</v>
      </c>
      <c r="C6959" t="s">
        <v>23</v>
      </c>
      <c r="D6959">
        <v>1</v>
      </c>
      <c r="E6959">
        <v>32000</v>
      </c>
      <c r="F6959">
        <f>Table2[[#This Row],[Đơn Giá Chuẩn]]*Table2[[#This Row],[Tổng số lượng bán]]</f>
        <v>32000</v>
      </c>
      <c r="G6959">
        <v>0</v>
      </c>
      <c r="H6959">
        <f>Table2[[#This Row],[Doanh số bán]]-Table2[[#This Row],[Chiết khấu]]</f>
        <v>32000</v>
      </c>
      <c r="K6959" t="s">
        <v>24</v>
      </c>
      <c r="L6959">
        <v>0</v>
      </c>
      <c r="M6959" t="s">
        <v>319</v>
      </c>
      <c r="N6959" t="s">
        <v>26</v>
      </c>
      <c r="O6959">
        <v>0</v>
      </c>
      <c r="P6959" t="s">
        <v>873</v>
      </c>
      <c r="Q6959" t="s">
        <v>874</v>
      </c>
      <c r="R6959" t="s">
        <v>29</v>
      </c>
      <c r="S6959" t="s">
        <v>30</v>
      </c>
      <c r="T6959" t="s">
        <v>320</v>
      </c>
      <c r="U6959" t="s">
        <v>321</v>
      </c>
      <c r="V6959" t="s">
        <v>33</v>
      </c>
    </row>
    <row r="6960" spans="1:22">
      <c r="A6960" s="4">
        <v>46078</v>
      </c>
      <c r="B6960" t="s">
        <v>5181</v>
      </c>
      <c r="C6960" t="s">
        <v>23</v>
      </c>
      <c r="D6960">
        <v>1</v>
      </c>
      <c r="E6960">
        <v>25999.999999999996</v>
      </c>
      <c r="F6960">
        <f>Table2[[#This Row],[Đơn Giá Chuẩn]]*Table2[[#This Row],[Tổng số lượng bán]]</f>
        <v>25999.999999999996</v>
      </c>
      <c r="G6960">
        <v>0</v>
      </c>
      <c r="H6960">
        <f>Table2[[#This Row],[Doanh số bán]]-Table2[[#This Row],[Chiết khấu]]</f>
        <v>25999.999999999996</v>
      </c>
      <c r="K6960" t="s">
        <v>24</v>
      </c>
      <c r="L6960">
        <v>0</v>
      </c>
      <c r="M6960" t="s">
        <v>319</v>
      </c>
      <c r="N6960" t="s">
        <v>26</v>
      </c>
      <c r="O6960">
        <v>0</v>
      </c>
      <c r="P6960" t="s">
        <v>47</v>
      </c>
      <c r="Q6960" t="s">
        <v>48</v>
      </c>
      <c r="R6960" t="s">
        <v>29</v>
      </c>
      <c r="S6960" t="s">
        <v>30</v>
      </c>
      <c r="T6960" t="s">
        <v>320</v>
      </c>
      <c r="U6960" t="s">
        <v>321</v>
      </c>
      <c r="V6960" t="s">
        <v>33</v>
      </c>
    </row>
    <row r="6961" spans="1:22">
      <c r="A6961" s="4">
        <v>46085</v>
      </c>
      <c r="B6961" t="s">
        <v>7035</v>
      </c>
      <c r="C6961" t="s">
        <v>83</v>
      </c>
      <c r="D6961">
        <v>1</v>
      </c>
      <c r="E6961">
        <v>146999.72</v>
      </c>
      <c r="F6961">
        <f>Table2[[#This Row],[Đơn Giá Chuẩn]]*Table2[[#This Row],[Tổng số lượng bán]]</f>
        <v>146999.72</v>
      </c>
      <c r="G6961">
        <v>0</v>
      </c>
      <c r="H6961">
        <f>Table2[[#This Row],[Doanh số bán]]-Table2[[#This Row],[Chiết khấu]]</f>
        <v>146999.72</v>
      </c>
      <c r="I6961">
        <v>0</v>
      </c>
      <c r="J6961">
        <v>0</v>
      </c>
      <c r="K6961" t="s">
        <v>50</v>
      </c>
      <c r="L6961">
        <v>0.25</v>
      </c>
      <c r="M6961" t="s">
        <v>37</v>
      </c>
      <c r="N6961" t="s">
        <v>50</v>
      </c>
      <c r="O6961">
        <v>0.25</v>
      </c>
      <c r="P6961" t="s">
        <v>516</v>
      </c>
      <c r="Q6961" t="s">
        <v>517</v>
      </c>
      <c r="R6961" t="s">
        <v>41</v>
      </c>
      <c r="S6961" t="s">
        <v>42</v>
      </c>
      <c r="T6961" t="s">
        <v>74</v>
      </c>
      <c r="U6961" t="s">
        <v>75</v>
      </c>
      <c r="V6961" t="s">
        <v>50</v>
      </c>
    </row>
    <row r="6962" spans="1:22">
      <c r="A6962" s="4">
        <v>46078</v>
      </c>
      <c r="B6962" t="s">
        <v>5183</v>
      </c>
      <c r="C6962" t="s">
        <v>23</v>
      </c>
      <c r="D6962">
        <v>2</v>
      </c>
      <c r="E6962">
        <v>21000</v>
      </c>
      <c r="F6962">
        <f>Table2[[#This Row],[Đơn Giá Chuẩn]]*Table2[[#This Row],[Tổng số lượng bán]]</f>
        <v>42000</v>
      </c>
      <c r="G6962">
        <v>0</v>
      </c>
      <c r="H6962">
        <f>Table2[[#This Row],[Doanh số bán]]-Table2[[#This Row],[Chiết khấu]]</f>
        <v>42000</v>
      </c>
      <c r="K6962" t="s">
        <v>24</v>
      </c>
      <c r="L6962">
        <v>0</v>
      </c>
      <c r="M6962" t="s">
        <v>319</v>
      </c>
      <c r="N6962" t="s">
        <v>26</v>
      </c>
      <c r="O6962">
        <v>0</v>
      </c>
      <c r="P6962" t="s">
        <v>27</v>
      </c>
      <c r="Q6962" t="s">
        <v>28</v>
      </c>
      <c r="R6962" t="s">
        <v>29</v>
      </c>
      <c r="S6962" t="s">
        <v>30</v>
      </c>
      <c r="T6962" t="s">
        <v>320</v>
      </c>
      <c r="U6962" t="s">
        <v>321</v>
      </c>
      <c r="V6962" t="s">
        <v>33</v>
      </c>
    </row>
    <row r="6963" spans="1:22">
      <c r="A6963" s="4">
        <v>46078</v>
      </c>
      <c r="B6963" t="s">
        <v>5183</v>
      </c>
      <c r="C6963" t="s">
        <v>23</v>
      </c>
      <c r="D6963">
        <v>1</v>
      </c>
      <c r="E6963">
        <v>37000</v>
      </c>
      <c r="F6963">
        <f>Table2[[#This Row],[Đơn Giá Chuẩn]]*Table2[[#This Row],[Tổng số lượng bán]]</f>
        <v>37000</v>
      </c>
      <c r="G6963">
        <v>0</v>
      </c>
      <c r="H6963">
        <f>Table2[[#This Row],[Doanh số bán]]-Table2[[#This Row],[Chiết khấu]]</f>
        <v>37000</v>
      </c>
      <c r="K6963" t="s">
        <v>24</v>
      </c>
      <c r="L6963">
        <v>0</v>
      </c>
      <c r="M6963" t="s">
        <v>319</v>
      </c>
      <c r="N6963" t="s">
        <v>26</v>
      </c>
      <c r="O6963">
        <v>0</v>
      </c>
      <c r="P6963" t="s">
        <v>66</v>
      </c>
      <c r="Q6963" t="s">
        <v>67</v>
      </c>
      <c r="R6963" t="s">
        <v>29</v>
      </c>
      <c r="S6963" t="s">
        <v>68</v>
      </c>
      <c r="T6963" t="s">
        <v>320</v>
      </c>
      <c r="U6963" t="s">
        <v>321</v>
      </c>
      <c r="V6963" t="s">
        <v>33</v>
      </c>
    </row>
    <row r="6964" spans="1:22">
      <c r="A6964" s="4">
        <v>46078</v>
      </c>
      <c r="B6964" t="s">
        <v>5184</v>
      </c>
      <c r="C6964" t="s">
        <v>23</v>
      </c>
      <c r="D6964">
        <v>1</v>
      </c>
      <c r="E6964">
        <v>25999.999999999996</v>
      </c>
      <c r="F6964">
        <f>Table2[[#This Row],[Đơn Giá Chuẩn]]*Table2[[#This Row],[Tổng số lượng bán]]</f>
        <v>25999.999999999996</v>
      </c>
      <c r="G6964">
        <v>0</v>
      </c>
      <c r="H6964">
        <f>Table2[[#This Row],[Doanh số bán]]-Table2[[#This Row],[Chiết khấu]]</f>
        <v>25999.999999999996</v>
      </c>
      <c r="K6964" t="s">
        <v>24</v>
      </c>
      <c r="L6964">
        <v>0</v>
      </c>
      <c r="M6964" t="s">
        <v>319</v>
      </c>
      <c r="N6964" t="s">
        <v>26</v>
      </c>
      <c r="O6964">
        <v>0</v>
      </c>
      <c r="P6964" t="s">
        <v>129</v>
      </c>
      <c r="Q6964" t="s">
        <v>130</v>
      </c>
      <c r="R6964" t="s">
        <v>29</v>
      </c>
      <c r="S6964" t="s">
        <v>30</v>
      </c>
      <c r="T6964" t="s">
        <v>320</v>
      </c>
      <c r="U6964" t="s">
        <v>321</v>
      </c>
      <c r="V6964" t="s">
        <v>33</v>
      </c>
    </row>
    <row r="6965" spans="1:22">
      <c r="A6965" s="4">
        <v>46078</v>
      </c>
      <c r="B6965" t="s">
        <v>5185</v>
      </c>
      <c r="C6965" t="s">
        <v>23</v>
      </c>
      <c r="D6965">
        <v>1</v>
      </c>
      <c r="E6965">
        <v>21000</v>
      </c>
      <c r="F6965">
        <f>Table2[[#This Row],[Đơn Giá Chuẩn]]*Table2[[#This Row],[Tổng số lượng bán]]</f>
        <v>21000</v>
      </c>
      <c r="G6965">
        <v>0</v>
      </c>
      <c r="H6965">
        <f>Table2[[#This Row],[Doanh số bán]]-Table2[[#This Row],[Chiết khấu]]</f>
        <v>21000</v>
      </c>
      <c r="K6965" t="s">
        <v>24</v>
      </c>
      <c r="L6965">
        <v>0</v>
      </c>
      <c r="M6965" t="s">
        <v>319</v>
      </c>
      <c r="N6965" t="s">
        <v>26</v>
      </c>
      <c r="O6965">
        <v>0</v>
      </c>
      <c r="P6965" t="s">
        <v>27</v>
      </c>
      <c r="Q6965" t="s">
        <v>28</v>
      </c>
      <c r="R6965" t="s">
        <v>29</v>
      </c>
      <c r="S6965" t="s">
        <v>30</v>
      </c>
      <c r="T6965" t="s">
        <v>320</v>
      </c>
      <c r="U6965" t="s">
        <v>321</v>
      </c>
      <c r="V6965" t="s">
        <v>33</v>
      </c>
    </row>
    <row r="6966" spans="1:22">
      <c r="A6966" s="4">
        <v>46078</v>
      </c>
      <c r="B6966" t="s">
        <v>5186</v>
      </c>
      <c r="C6966" t="s">
        <v>155</v>
      </c>
      <c r="D6966">
        <v>10</v>
      </c>
      <c r="E6966">
        <v>152150</v>
      </c>
      <c r="F6966">
        <f>Table2[[#This Row],[Đơn Giá Chuẩn]]*Table2[[#This Row],[Tổng số lượng bán]]</f>
        <v>1521500</v>
      </c>
      <c r="G6966">
        <v>0</v>
      </c>
      <c r="H6966">
        <f>Table2[[#This Row],[Doanh số bán]]-Table2[[#This Row],[Chiết khấu]]</f>
        <v>1521500</v>
      </c>
      <c r="K6966" t="s">
        <v>24</v>
      </c>
      <c r="L6966">
        <v>0.2</v>
      </c>
      <c r="M6966" t="s">
        <v>319</v>
      </c>
      <c r="N6966" t="s">
        <v>26</v>
      </c>
      <c r="O6966">
        <v>2</v>
      </c>
      <c r="P6966" t="s">
        <v>156</v>
      </c>
      <c r="Q6966" t="s">
        <v>157</v>
      </c>
      <c r="R6966" t="s">
        <v>107</v>
      </c>
      <c r="S6966" t="s">
        <v>108</v>
      </c>
      <c r="T6966" t="s">
        <v>320</v>
      </c>
      <c r="U6966" t="s">
        <v>321</v>
      </c>
      <c r="V6966" t="s">
        <v>33</v>
      </c>
    </row>
    <row r="6967" spans="1:22">
      <c r="A6967" s="4">
        <v>46078</v>
      </c>
      <c r="B6967" t="s">
        <v>5187</v>
      </c>
      <c r="C6967" t="s">
        <v>104</v>
      </c>
      <c r="D6967">
        <v>20</v>
      </c>
      <c r="E6967">
        <v>47000</v>
      </c>
      <c r="F6967">
        <f>Table2[[#This Row],[Đơn Giá Chuẩn]]*Table2[[#This Row],[Tổng số lượng bán]]</f>
        <v>940000</v>
      </c>
      <c r="G6967">
        <v>0</v>
      </c>
      <c r="H6967">
        <f>Table2[[#This Row],[Doanh số bán]]-Table2[[#This Row],[Chiết khấu]]</f>
        <v>940000</v>
      </c>
      <c r="K6967" t="s">
        <v>24</v>
      </c>
      <c r="L6967">
        <v>0.12</v>
      </c>
      <c r="M6967" t="s">
        <v>319</v>
      </c>
      <c r="N6967" t="s">
        <v>26</v>
      </c>
      <c r="O6967">
        <v>2.4</v>
      </c>
      <c r="P6967" t="s">
        <v>520</v>
      </c>
      <c r="Q6967" t="s">
        <v>521</v>
      </c>
      <c r="R6967" t="s">
        <v>107</v>
      </c>
      <c r="S6967" t="s">
        <v>108</v>
      </c>
      <c r="T6967" t="s">
        <v>320</v>
      </c>
      <c r="U6967" t="s">
        <v>321</v>
      </c>
      <c r="V6967" t="s">
        <v>33</v>
      </c>
    </row>
    <row r="6968" spans="1:22">
      <c r="A6968" s="4">
        <v>46078</v>
      </c>
      <c r="B6968" t="s">
        <v>5188</v>
      </c>
      <c r="C6968" t="s">
        <v>155</v>
      </c>
      <c r="D6968">
        <v>10</v>
      </c>
      <c r="E6968">
        <v>68500</v>
      </c>
      <c r="F6968">
        <f>Table2[[#This Row],[Đơn Giá Chuẩn]]*Table2[[#This Row],[Tổng số lượng bán]]</f>
        <v>685000</v>
      </c>
      <c r="G6968">
        <v>0</v>
      </c>
      <c r="H6968">
        <f>Table2[[#This Row],[Doanh số bán]]-Table2[[#This Row],[Chiết khấu]]</f>
        <v>685000</v>
      </c>
      <c r="K6968" t="s">
        <v>24</v>
      </c>
      <c r="L6968">
        <v>0.35199999999999998</v>
      </c>
      <c r="M6968" t="s">
        <v>319</v>
      </c>
      <c r="N6968" t="s">
        <v>26</v>
      </c>
      <c r="O6968">
        <v>3.5199999999999996</v>
      </c>
      <c r="P6968" t="s">
        <v>3291</v>
      </c>
      <c r="Q6968" t="s">
        <v>3292</v>
      </c>
      <c r="R6968" t="s">
        <v>107</v>
      </c>
      <c r="S6968" t="s">
        <v>108</v>
      </c>
      <c r="T6968" t="s">
        <v>320</v>
      </c>
      <c r="U6968" t="s">
        <v>321</v>
      </c>
      <c r="V6968" t="s">
        <v>33</v>
      </c>
    </row>
    <row r="6969" spans="1:22">
      <c r="A6969" s="4">
        <v>46078</v>
      </c>
      <c r="B6969" t="s">
        <v>5189</v>
      </c>
      <c r="C6969" t="s">
        <v>104</v>
      </c>
      <c r="D6969">
        <v>20</v>
      </c>
      <c r="E6969">
        <v>51000</v>
      </c>
      <c r="F6969">
        <f>Table2[[#This Row],[Đơn Giá Chuẩn]]*Table2[[#This Row],[Tổng số lượng bán]]</f>
        <v>1020000</v>
      </c>
      <c r="G6969">
        <v>0</v>
      </c>
      <c r="H6969">
        <f>Table2[[#This Row],[Doanh số bán]]-Table2[[#This Row],[Chiết khấu]]</f>
        <v>1020000</v>
      </c>
      <c r="K6969" t="s">
        <v>24</v>
      </c>
      <c r="L6969">
        <v>0.12</v>
      </c>
      <c r="M6969" t="s">
        <v>319</v>
      </c>
      <c r="N6969" t="s">
        <v>26</v>
      </c>
      <c r="O6969">
        <v>2.4</v>
      </c>
      <c r="P6969" t="s">
        <v>656</v>
      </c>
      <c r="Q6969" t="s">
        <v>657</v>
      </c>
      <c r="R6969" t="s">
        <v>107</v>
      </c>
      <c r="S6969" t="s">
        <v>108</v>
      </c>
      <c r="T6969" t="s">
        <v>320</v>
      </c>
      <c r="U6969" t="s">
        <v>321</v>
      </c>
      <c r="V6969" t="s">
        <v>33</v>
      </c>
    </row>
    <row r="6970" spans="1:22">
      <c r="A6970" s="4">
        <v>46078</v>
      </c>
      <c r="B6970" t="s">
        <v>5190</v>
      </c>
      <c r="C6970" t="s">
        <v>104</v>
      </c>
      <c r="D6970">
        <v>30</v>
      </c>
      <c r="E6970">
        <v>51000</v>
      </c>
      <c r="F6970">
        <f>Table2[[#This Row],[Đơn Giá Chuẩn]]*Table2[[#This Row],[Tổng số lượng bán]]</f>
        <v>1530000</v>
      </c>
      <c r="G6970">
        <v>0</v>
      </c>
      <c r="H6970">
        <f>Table2[[#This Row],[Doanh số bán]]-Table2[[#This Row],[Chiết khấu]]</f>
        <v>1530000</v>
      </c>
      <c r="K6970" t="s">
        <v>24</v>
      </c>
      <c r="L6970">
        <v>0.12</v>
      </c>
      <c r="M6970" t="s">
        <v>319</v>
      </c>
      <c r="N6970" t="s">
        <v>26</v>
      </c>
      <c r="O6970">
        <v>3.5999999999999996</v>
      </c>
      <c r="P6970" t="s">
        <v>586</v>
      </c>
      <c r="Q6970" t="s">
        <v>587</v>
      </c>
      <c r="R6970" t="s">
        <v>107</v>
      </c>
      <c r="S6970" t="s">
        <v>108</v>
      </c>
      <c r="T6970" t="s">
        <v>320</v>
      </c>
      <c r="U6970" t="s">
        <v>321</v>
      </c>
      <c r="V6970" t="s">
        <v>33</v>
      </c>
    </row>
    <row r="6971" spans="1:22">
      <c r="A6971" s="4">
        <v>46093</v>
      </c>
      <c r="B6971" t="s">
        <v>7224</v>
      </c>
      <c r="C6971" t="s">
        <v>83</v>
      </c>
      <c r="D6971">
        <v>1</v>
      </c>
      <c r="E6971">
        <v>146999.72</v>
      </c>
      <c r="F6971">
        <f>Table2[[#This Row],[Đơn Giá Chuẩn]]*Table2[[#This Row],[Tổng số lượng bán]]</f>
        <v>146999.72</v>
      </c>
      <c r="G6971">
        <v>0</v>
      </c>
      <c r="H6971">
        <f>Table2[[#This Row],[Doanh số bán]]-Table2[[#This Row],[Chiết khấu]]</f>
        <v>146999.72</v>
      </c>
      <c r="I6971">
        <v>0</v>
      </c>
      <c r="J6971">
        <v>0</v>
      </c>
      <c r="K6971" t="s">
        <v>50</v>
      </c>
      <c r="L6971">
        <v>0.25</v>
      </c>
      <c r="M6971" t="s">
        <v>37</v>
      </c>
      <c r="N6971" t="s">
        <v>50</v>
      </c>
      <c r="O6971">
        <v>0.25</v>
      </c>
      <c r="P6971" t="s">
        <v>516</v>
      </c>
      <c r="Q6971" t="s">
        <v>517</v>
      </c>
      <c r="R6971" t="s">
        <v>41</v>
      </c>
      <c r="S6971" t="s">
        <v>42</v>
      </c>
      <c r="T6971" t="s">
        <v>74</v>
      </c>
      <c r="U6971" t="s">
        <v>75</v>
      </c>
      <c r="V6971" t="s">
        <v>50</v>
      </c>
    </row>
    <row r="6972" spans="1:22">
      <c r="A6972" s="4">
        <v>46097</v>
      </c>
      <c r="B6972" t="s">
        <v>7286</v>
      </c>
      <c r="C6972" t="s">
        <v>83</v>
      </c>
      <c r="D6972">
        <v>1</v>
      </c>
      <c r="E6972">
        <v>146999.72</v>
      </c>
      <c r="F6972">
        <f>Table2[[#This Row],[Đơn Giá Chuẩn]]*Table2[[#This Row],[Tổng số lượng bán]]</f>
        <v>146999.72</v>
      </c>
      <c r="G6972">
        <v>0</v>
      </c>
      <c r="H6972">
        <f>Table2[[#This Row],[Doanh số bán]]-Table2[[#This Row],[Chiết khấu]]</f>
        <v>146999.72</v>
      </c>
      <c r="I6972">
        <v>0</v>
      </c>
      <c r="J6972">
        <v>0</v>
      </c>
      <c r="K6972" t="s">
        <v>50</v>
      </c>
      <c r="L6972">
        <v>0.25</v>
      </c>
      <c r="M6972" t="s">
        <v>37</v>
      </c>
      <c r="N6972" t="s">
        <v>50</v>
      </c>
      <c r="O6972">
        <v>0.25</v>
      </c>
      <c r="P6972" t="s">
        <v>516</v>
      </c>
      <c r="Q6972" t="s">
        <v>517</v>
      </c>
      <c r="R6972" t="s">
        <v>41</v>
      </c>
      <c r="S6972" t="s">
        <v>42</v>
      </c>
      <c r="T6972" t="s">
        <v>74</v>
      </c>
      <c r="U6972" t="s">
        <v>75</v>
      </c>
      <c r="V6972" t="s">
        <v>50</v>
      </c>
    </row>
    <row r="6973" spans="1:22">
      <c r="A6973" s="4">
        <v>46078</v>
      </c>
      <c r="B6973" t="s">
        <v>5192</v>
      </c>
      <c r="C6973" t="s">
        <v>104</v>
      </c>
      <c r="D6973">
        <v>4</v>
      </c>
      <c r="E6973">
        <v>47000</v>
      </c>
      <c r="F6973">
        <f>Table2[[#This Row],[Đơn Giá Chuẩn]]*Table2[[#This Row],[Tổng số lượng bán]]</f>
        <v>188000</v>
      </c>
      <c r="G6973">
        <v>0</v>
      </c>
      <c r="H6973">
        <f>Table2[[#This Row],[Doanh số bán]]-Table2[[#This Row],[Chiết khấu]]</f>
        <v>188000</v>
      </c>
      <c r="K6973" t="s">
        <v>24</v>
      </c>
      <c r="L6973">
        <v>0.12</v>
      </c>
      <c r="M6973" t="s">
        <v>319</v>
      </c>
      <c r="N6973" t="s">
        <v>26</v>
      </c>
      <c r="O6973">
        <v>0.48</v>
      </c>
      <c r="P6973" t="s">
        <v>520</v>
      </c>
      <c r="Q6973" t="s">
        <v>521</v>
      </c>
      <c r="R6973" t="s">
        <v>107</v>
      </c>
      <c r="S6973" t="s">
        <v>108</v>
      </c>
      <c r="T6973" t="s">
        <v>320</v>
      </c>
      <c r="U6973" t="s">
        <v>321</v>
      </c>
      <c r="V6973" t="s">
        <v>33</v>
      </c>
    </row>
    <row r="6974" spans="1:22">
      <c r="A6974" s="4">
        <v>46078</v>
      </c>
      <c r="B6974" t="s">
        <v>5192</v>
      </c>
      <c r="C6974" t="s">
        <v>104</v>
      </c>
      <c r="D6974">
        <v>6</v>
      </c>
      <c r="E6974">
        <v>51000</v>
      </c>
      <c r="F6974">
        <f>Table2[[#This Row],[Đơn Giá Chuẩn]]*Table2[[#This Row],[Tổng số lượng bán]]</f>
        <v>306000</v>
      </c>
      <c r="G6974">
        <v>0</v>
      </c>
      <c r="H6974">
        <f>Table2[[#This Row],[Doanh số bán]]-Table2[[#This Row],[Chiết khấu]]</f>
        <v>306000</v>
      </c>
      <c r="K6974" t="s">
        <v>24</v>
      </c>
      <c r="L6974">
        <v>0.12</v>
      </c>
      <c r="M6974" t="s">
        <v>319</v>
      </c>
      <c r="N6974" t="s">
        <v>26</v>
      </c>
      <c r="O6974">
        <v>0.72</v>
      </c>
      <c r="P6974" t="s">
        <v>656</v>
      </c>
      <c r="Q6974" t="s">
        <v>657</v>
      </c>
      <c r="R6974" t="s">
        <v>107</v>
      </c>
      <c r="S6974" t="s">
        <v>108</v>
      </c>
      <c r="T6974" t="s">
        <v>320</v>
      </c>
      <c r="U6974" t="s">
        <v>321</v>
      </c>
      <c r="V6974" t="s">
        <v>33</v>
      </c>
    </row>
    <row r="6975" spans="1:22">
      <c r="A6975" s="4">
        <v>46079</v>
      </c>
      <c r="B6975" t="s">
        <v>5193</v>
      </c>
      <c r="C6975" t="s">
        <v>23</v>
      </c>
      <c r="D6975">
        <v>1</v>
      </c>
      <c r="E6975">
        <v>32000</v>
      </c>
      <c r="F6975">
        <f>Table2[[#This Row],[Đơn Giá Chuẩn]]*Table2[[#This Row],[Tổng số lượng bán]]</f>
        <v>32000</v>
      </c>
      <c r="G6975">
        <v>0</v>
      </c>
      <c r="H6975">
        <f>Table2[[#This Row],[Doanh số bán]]-Table2[[#This Row],[Chiết khấu]]</f>
        <v>32000</v>
      </c>
      <c r="K6975" t="s">
        <v>24</v>
      </c>
      <c r="L6975">
        <v>0</v>
      </c>
      <c r="M6975" t="s">
        <v>319</v>
      </c>
      <c r="N6975" t="s">
        <v>26</v>
      </c>
      <c r="O6975">
        <v>0</v>
      </c>
      <c r="P6975" t="s">
        <v>873</v>
      </c>
      <c r="Q6975" t="s">
        <v>874</v>
      </c>
      <c r="R6975" t="s">
        <v>29</v>
      </c>
      <c r="S6975" t="s">
        <v>30</v>
      </c>
      <c r="T6975" t="s">
        <v>320</v>
      </c>
      <c r="U6975" t="s">
        <v>321</v>
      </c>
      <c r="V6975" t="s">
        <v>33</v>
      </c>
    </row>
    <row r="6976" spans="1:22">
      <c r="A6976" s="4">
        <v>46079</v>
      </c>
      <c r="B6976" t="s">
        <v>5194</v>
      </c>
      <c r="C6976" t="s">
        <v>23</v>
      </c>
      <c r="D6976">
        <v>1</v>
      </c>
      <c r="E6976">
        <v>25999.999999999996</v>
      </c>
      <c r="F6976">
        <f>Table2[[#This Row],[Đơn Giá Chuẩn]]*Table2[[#This Row],[Tổng số lượng bán]]</f>
        <v>25999.999999999996</v>
      </c>
      <c r="G6976">
        <v>0</v>
      </c>
      <c r="H6976">
        <f>Table2[[#This Row],[Doanh số bán]]-Table2[[#This Row],[Chiết khấu]]</f>
        <v>25999.999999999996</v>
      </c>
      <c r="K6976" t="s">
        <v>24</v>
      </c>
      <c r="L6976">
        <v>0</v>
      </c>
      <c r="M6976" t="s">
        <v>319</v>
      </c>
      <c r="N6976" t="s">
        <v>26</v>
      </c>
      <c r="O6976">
        <v>0</v>
      </c>
      <c r="P6976" t="s">
        <v>129</v>
      </c>
      <c r="Q6976" t="s">
        <v>130</v>
      </c>
      <c r="R6976" t="s">
        <v>29</v>
      </c>
      <c r="S6976" t="s">
        <v>30</v>
      </c>
      <c r="T6976" t="s">
        <v>320</v>
      </c>
      <c r="U6976" t="s">
        <v>321</v>
      </c>
      <c r="V6976" t="s">
        <v>33</v>
      </c>
    </row>
    <row r="6977" spans="1:22">
      <c r="A6977" s="4">
        <v>46079</v>
      </c>
      <c r="B6977" t="s">
        <v>5195</v>
      </c>
      <c r="C6977" t="s">
        <v>23</v>
      </c>
      <c r="D6977">
        <v>3</v>
      </c>
      <c r="E6977">
        <v>25999.999999999996</v>
      </c>
      <c r="F6977">
        <f>Table2[[#This Row],[Đơn Giá Chuẩn]]*Table2[[#This Row],[Tổng số lượng bán]]</f>
        <v>77999.999999999985</v>
      </c>
      <c r="G6977">
        <v>66667</v>
      </c>
      <c r="H6977">
        <f>Table2[[#This Row],[Doanh số bán]]-Table2[[#This Row],[Chiết khấu]]</f>
        <v>11332.999999999985</v>
      </c>
      <c r="K6977" t="s">
        <v>24</v>
      </c>
      <c r="L6977">
        <v>0</v>
      </c>
      <c r="M6977" t="s">
        <v>319</v>
      </c>
      <c r="N6977" t="s">
        <v>26</v>
      </c>
      <c r="O6977">
        <v>0</v>
      </c>
      <c r="P6977" t="s">
        <v>129</v>
      </c>
      <c r="Q6977" t="s">
        <v>130</v>
      </c>
      <c r="R6977" t="s">
        <v>29</v>
      </c>
      <c r="S6977" t="s">
        <v>30</v>
      </c>
      <c r="T6977" t="s">
        <v>320</v>
      </c>
      <c r="U6977" t="s">
        <v>321</v>
      </c>
      <c r="V6977" t="s">
        <v>33</v>
      </c>
    </row>
    <row r="6978" spans="1:22">
      <c r="A6978" s="4">
        <v>46079</v>
      </c>
      <c r="B6978" t="s">
        <v>5196</v>
      </c>
      <c r="C6978" t="s">
        <v>1840</v>
      </c>
      <c r="D6978">
        <v>3</v>
      </c>
      <c r="E6978">
        <v>121000</v>
      </c>
      <c r="F6978">
        <f>Table2[[#This Row],[Đơn Giá Chuẩn]]*Table2[[#This Row],[Tổng số lượng bán]]</f>
        <v>363000</v>
      </c>
      <c r="G6978">
        <v>110186</v>
      </c>
      <c r="H6978">
        <f>Table2[[#This Row],[Doanh số bán]]-Table2[[#This Row],[Chiết khấu]]</f>
        <v>252814</v>
      </c>
      <c r="K6978" t="s">
        <v>24</v>
      </c>
      <c r="L6978">
        <v>0.09</v>
      </c>
      <c r="M6978" t="s">
        <v>319</v>
      </c>
      <c r="N6978" t="s">
        <v>26</v>
      </c>
      <c r="O6978">
        <v>0.27</v>
      </c>
      <c r="P6978" t="s">
        <v>3239</v>
      </c>
      <c r="Q6978" t="s">
        <v>3240</v>
      </c>
      <c r="R6978" t="s">
        <v>107</v>
      </c>
      <c r="S6978" t="s">
        <v>108</v>
      </c>
      <c r="T6978" t="s">
        <v>320</v>
      </c>
      <c r="U6978" t="s">
        <v>321</v>
      </c>
      <c r="V6978" t="s">
        <v>33</v>
      </c>
    </row>
    <row r="6979" spans="1:22">
      <c r="A6979" s="4">
        <v>46079</v>
      </c>
      <c r="B6979" t="s">
        <v>5197</v>
      </c>
      <c r="C6979" t="s">
        <v>23</v>
      </c>
      <c r="D6979">
        <v>2</v>
      </c>
      <c r="E6979">
        <v>62000</v>
      </c>
      <c r="F6979">
        <f>Table2[[#This Row],[Đơn Giá Chuẩn]]*Table2[[#This Row],[Tổng số lượng bán]]</f>
        <v>124000</v>
      </c>
      <c r="G6979">
        <v>0</v>
      </c>
      <c r="H6979">
        <f>Table2[[#This Row],[Doanh số bán]]-Table2[[#This Row],[Chiết khấu]]</f>
        <v>124000</v>
      </c>
      <c r="K6979" t="s">
        <v>24</v>
      </c>
      <c r="L6979">
        <v>0</v>
      </c>
      <c r="M6979" t="s">
        <v>319</v>
      </c>
      <c r="N6979" t="s">
        <v>26</v>
      </c>
      <c r="O6979">
        <v>0</v>
      </c>
      <c r="P6979" t="s">
        <v>199</v>
      </c>
      <c r="Q6979" t="s">
        <v>200</v>
      </c>
      <c r="R6979" t="s">
        <v>29</v>
      </c>
      <c r="S6979" t="s">
        <v>30</v>
      </c>
      <c r="T6979" t="s">
        <v>320</v>
      </c>
      <c r="U6979" t="s">
        <v>321</v>
      </c>
      <c r="V6979" t="s">
        <v>33</v>
      </c>
    </row>
    <row r="6980" spans="1:22">
      <c r="A6980" s="4">
        <v>46079</v>
      </c>
      <c r="B6980" t="s">
        <v>5198</v>
      </c>
      <c r="C6980" t="s">
        <v>23</v>
      </c>
      <c r="D6980">
        <v>1</v>
      </c>
      <c r="E6980">
        <v>25999.999999999996</v>
      </c>
      <c r="F6980">
        <f>Table2[[#This Row],[Đơn Giá Chuẩn]]*Table2[[#This Row],[Tổng số lượng bán]]</f>
        <v>25999.999999999996</v>
      </c>
      <c r="G6980">
        <v>0</v>
      </c>
      <c r="H6980">
        <f>Table2[[#This Row],[Doanh số bán]]-Table2[[#This Row],[Chiết khấu]]</f>
        <v>25999.999999999996</v>
      </c>
      <c r="K6980" t="s">
        <v>24</v>
      </c>
      <c r="L6980">
        <v>0</v>
      </c>
      <c r="M6980" t="s">
        <v>319</v>
      </c>
      <c r="N6980" t="s">
        <v>26</v>
      </c>
      <c r="O6980">
        <v>0</v>
      </c>
      <c r="P6980" t="s">
        <v>47</v>
      </c>
      <c r="Q6980" t="s">
        <v>48</v>
      </c>
      <c r="R6980" t="s">
        <v>29</v>
      </c>
      <c r="S6980" t="s">
        <v>30</v>
      </c>
      <c r="T6980" t="s">
        <v>320</v>
      </c>
      <c r="U6980" t="s">
        <v>321</v>
      </c>
      <c r="V6980" t="s">
        <v>33</v>
      </c>
    </row>
    <row r="6981" spans="1:22">
      <c r="A6981" s="4">
        <v>46079</v>
      </c>
      <c r="B6981" t="s">
        <v>5198</v>
      </c>
      <c r="C6981" t="s">
        <v>23</v>
      </c>
      <c r="D6981">
        <v>1</v>
      </c>
      <c r="E6981">
        <v>21000</v>
      </c>
      <c r="F6981">
        <f>Table2[[#This Row],[Đơn Giá Chuẩn]]*Table2[[#This Row],[Tổng số lượng bán]]</f>
        <v>21000</v>
      </c>
      <c r="G6981">
        <v>0</v>
      </c>
      <c r="H6981">
        <f>Table2[[#This Row],[Doanh số bán]]-Table2[[#This Row],[Chiết khấu]]</f>
        <v>21000</v>
      </c>
      <c r="K6981" t="s">
        <v>24</v>
      </c>
      <c r="L6981">
        <v>0</v>
      </c>
      <c r="M6981" t="s">
        <v>319</v>
      </c>
      <c r="N6981" t="s">
        <v>26</v>
      </c>
      <c r="O6981">
        <v>0</v>
      </c>
      <c r="P6981" t="s">
        <v>27</v>
      </c>
      <c r="Q6981" t="s">
        <v>28</v>
      </c>
      <c r="R6981" t="s">
        <v>29</v>
      </c>
      <c r="S6981" t="s">
        <v>30</v>
      </c>
      <c r="T6981" t="s">
        <v>320</v>
      </c>
      <c r="U6981" t="s">
        <v>321</v>
      </c>
      <c r="V6981" t="s">
        <v>33</v>
      </c>
    </row>
    <row r="6982" spans="1:22">
      <c r="A6982" s="4">
        <v>46079</v>
      </c>
      <c r="B6982" t="s">
        <v>5199</v>
      </c>
      <c r="C6982" t="s">
        <v>23</v>
      </c>
      <c r="D6982">
        <v>1</v>
      </c>
      <c r="E6982">
        <v>21000</v>
      </c>
      <c r="F6982">
        <f>Table2[[#This Row],[Đơn Giá Chuẩn]]*Table2[[#This Row],[Tổng số lượng bán]]</f>
        <v>21000</v>
      </c>
      <c r="G6982">
        <v>0</v>
      </c>
      <c r="H6982">
        <f>Table2[[#This Row],[Doanh số bán]]-Table2[[#This Row],[Chiết khấu]]</f>
        <v>21000</v>
      </c>
      <c r="K6982" t="s">
        <v>24</v>
      </c>
      <c r="L6982">
        <v>0</v>
      </c>
      <c r="M6982" t="s">
        <v>319</v>
      </c>
      <c r="N6982" t="s">
        <v>26</v>
      </c>
      <c r="O6982">
        <v>0</v>
      </c>
      <c r="P6982" t="s">
        <v>27</v>
      </c>
      <c r="Q6982" t="s">
        <v>28</v>
      </c>
      <c r="R6982" t="s">
        <v>29</v>
      </c>
      <c r="S6982" t="s">
        <v>30</v>
      </c>
      <c r="T6982" t="s">
        <v>320</v>
      </c>
      <c r="U6982" t="s">
        <v>321</v>
      </c>
      <c r="V6982" t="s">
        <v>33</v>
      </c>
    </row>
    <row r="6983" spans="1:22">
      <c r="A6983" s="4">
        <v>46079</v>
      </c>
      <c r="B6983" t="s">
        <v>5200</v>
      </c>
      <c r="C6983" t="s">
        <v>23</v>
      </c>
      <c r="D6983">
        <v>1</v>
      </c>
      <c r="E6983">
        <v>21000</v>
      </c>
      <c r="F6983">
        <f>Table2[[#This Row],[Đơn Giá Chuẩn]]*Table2[[#This Row],[Tổng số lượng bán]]</f>
        <v>21000</v>
      </c>
      <c r="G6983">
        <v>0</v>
      </c>
      <c r="H6983">
        <f>Table2[[#This Row],[Doanh số bán]]-Table2[[#This Row],[Chiết khấu]]</f>
        <v>21000</v>
      </c>
      <c r="K6983" t="s">
        <v>24</v>
      </c>
      <c r="L6983">
        <v>0</v>
      </c>
      <c r="M6983" t="s">
        <v>319</v>
      </c>
      <c r="N6983" t="s">
        <v>26</v>
      </c>
      <c r="O6983">
        <v>0</v>
      </c>
      <c r="P6983" t="s">
        <v>27</v>
      </c>
      <c r="Q6983" t="s">
        <v>28</v>
      </c>
      <c r="R6983" t="s">
        <v>29</v>
      </c>
      <c r="S6983" t="s">
        <v>30</v>
      </c>
      <c r="T6983" t="s">
        <v>320</v>
      </c>
      <c r="U6983" t="s">
        <v>321</v>
      </c>
      <c r="V6983" t="s">
        <v>33</v>
      </c>
    </row>
    <row r="6984" spans="1:22">
      <c r="A6984" s="4">
        <v>46079</v>
      </c>
      <c r="B6984" t="s">
        <v>5200</v>
      </c>
      <c r="C6984" t="s">
        <v>23</v>
      </c>
      <c r="D6984">
        <v>1</v>
      </c>
      <c r="E6984">
        <v>25999.999999999996</v>
      </c>
      <c r="F6984">
        <f>Table2[[#This Row],[Đơn Giá Chuẩn]]*Table2[[#This Row],[Tổng số lượng bán]]</f>
        <v>25999.999999999996</v>
      </c>
      <c r="G6984">
        <v>0</v>
      </c>
      <c r="H6984">
        <f>Table2[[#This Row],[Doanh số bán]]-Table2[[#This Row],[Chiết khấu]]</f>
        <v>25999.999999999996</v>
      </c>
      <c r="K6984" t="s">
        <v>24</v>
      </c>
      <c r="L6984">
        <v>0</v>
      </c>
      <c r="M6984" t="s">
        <v>319</v>
      </c>
      <c r="N6984" t="s">
        <v>26</v>
      </c>
      <c r="O6984">
        <v>0</v>
      </c>
      <c r="P6984" t="s">
        <v>47</v>
      </c>
      <c r="Q6984" t="s">
        <v>48</v>
      </c>
      <c r="R6984" t="s">
        <v>29</v>
      </c>
      <c r="S6984" t="s">
        <v>30</v>
      </c>
      <c r="T6984" t="s">
        <v>320</v>
      </c>
      <c r="U6984" t="s">
        <v>321</v>
      </c>
      <c r="V6984" t="s">
        <v>33</v>
      </c>
    </row>
    <row r="6985" spans="1:22">
      <c r="A6985" s="4">
        <v>46079</v>
      </c>
      <c r="B6985" t="s">
        <v>5201</v>
      </c>
      <c r="C6985" t="s">
        <v>23</v>
      </c>
      <c r="D6985">
        <v>2</v>
      </c>
      <c r="E6985">
        <v>21000</v>
      </c>
      <c r="F6985">
        <f>Table2[[#This Row],[Đơn Giá Chuẩn]]*Table2[[#This Row],[Tổng số lượng bán]]</f>
        <v>42000</v>
      </c>
      <c r="G6985">
        <v>0</v>
      </c>
      <c r="H6985">
        <f>Table2[[#This Row],[Doanh số bán]]-Table2[[#This Row],[Chiết khấu]]</f>
        <v>42000</v>
      </c>
      <c r="K6985" t="s">
        <v>24</v>
      </c>
      <c r="L6985">
        <v>0</v>
      </c>
      <c r="M6985" t="s">
        <v>319</v>
      </c>
      <c r="N6985" t="s">
        <v>26</v>
      </c>
      <c r="O6985">
        <v>0</v>
      </c>
      <c r="P6985" t="s">
        <v>27</v>
      </c>
      <c r="Q6985" t="s">
        <v>28</v>
      </c>
      <c r="R6985" t="s">
        <v>29</v>
      </c>
      <c r="S6985" t="s">
        <v>30</v>
      </c>
      <c r="T6985" t="s">
        <v>320</v>
      </c>
      <c r="U6985" t="s">
        <v>321</v>
      </c>
      <c r="V6985" t="s">
        <v>33</v>
      </c>
    </row>
    <row r="6986" spans="1:22">
      <c r="A6986" s="4">
        <v>46079</v>
      </c>
      <c r="B6986" t="s">
        <v>5201</v>
      </c>
      <c r="C6986" t="s">
        <v>23</v>
      </c>
      <c r="D6986">
        <v>1</v>
      </c>
      <c r="E6986">
        <v>25999.999999999996</v>
      </c>
      <c r="F6986">
        <f>Table2[[#This Row],[Đơn Giá Chuẩn]]*Table2[[#This Row],[Tổng số lượng bán]]</f>
        <v>25999.999999999996</v>
      </c>
      <c r="G6986">
        <v>0</v>
      </c>
      <c r="H6986">
        <f>Table2[[#This Row],[Doanh số bán]]-Table2[[#This Row],[Chiết khấu]]</f>
        <v>25999.999999999996</v>
      </c>
      <c r="K6986" t="s">
        <v>24</v>
      </c>
      <c r="L6986">
        <v>0</v>
      </c>
      <c r="M6986" t="s">
        <v>319</v>
      </c>
      <c r="N6986" t="s">
        <v>26</v>
      </c>
      <c r="O6986">
        <v>0</v>
      </c>
      <c r="P6986" t="s">
        <v>47</v>
      </c>
      <c r="Q6986" t="s">
        <v>48</v>
      </c>
      <c r="R6986" t="s">
        <v>29</v>
      </c>
      <c r="S6986" t="s">
        <v>30</v>
      </c>
      <c r="T6986" t="s">
        <v>320</v>
      </c>
      <c r="U6986" t="s">
        <v>321</v>
      </c>
      <c r="V6986" t="s">
        <v>33</v>
      </c>
    </row>
    <row r="6987" spans="1:22">
      <c r="A6987" s="4">
        <v>46079</v>
      </c>
      <c r="B6987" t="s">
        <v>5202</v>
      </c>
      <c r="C6987" t="s">
        <v>23</v>
      </c>
      <c r="D6987">
        <v>2</v>
      </c>
      <c r="E6987">
        <v>21000</v>
      </c>
      <c r="F6987">
        <f>Table2[[#This Row],[Đơn Giá Chuẩn]]*Table2[[#This Row],[Tổng số lượng bán]]</f>
        <v>42000</v>
      </c>
      <c r="G6987">
        <v>0</v>
      </c>
      <c r="H6987">
        <f>Table2[[#This Row],[Doanh số bán]]-Table2[[#This Row],[Chiết khấu]]</f>
        <v>42000</v>
      </c>
      <c r="K6987" t="s">
        <v>24</v>
      </c>
      <c r="L6987">
        <v>0</v>
      </c>
      <c r="M6987" t="s">
        <v>319</v>
      </c>
      <c r="N6987" t="s">
        <v>26</v>
      </c>
      <c r="O6987">
        <v>0</v>
      </c>
      <c r="P6987" t="s">
        <v>27</v>
      </c>
      <c r="Q6987" t="s">
        <v>28</v>
      </c>
      <c r="R6987" t="s">
        <v>29</v>
      </c>
      <c r="S6987" t="s">
        <v>30</v>
      </c>
      <c r="T6987" t="s">
        <v>320</v>
      </c>
      <c r="U6987" t="s">
        <v>321</v>
      </c>
      <c r="V6987" t="s">
        <v>33</v>
      </c>
    </row>
    <row r="6988" spans="1:22">
      <c r="A6988" s="4">
        <v>46079</v>
      </c>
      <c r="B6988" t="s">
        <v>5202</v>
      </c>
      <c r="C6988" t="s">
        <v>23</v>
      </c>
      <c r="D6988">
        <v>1</v>
      </c>
      <c r="E6988">
        <v>25999.999999999996</v>
      </c>
      <c r="F6988">
        <f>Table2[[#This Row],[Đơn Giá Chuẩn]]*Table2[[#This Row],[Tổng số lượng bán]]</f>
        <v>25999.999999999996</v>
      </c>
      <c r="G6988">
        <v>0</v>
      </c>
      <c r="H6988">
        <f>Table2[[#This Row],[Doanh số bán]]-Table2[[#This Row],[Chiết khấu]]</f>
        <v>25999.999999999996</v>
      </c>
      <c r="K6988" t="s">
        <v>24</v>
      </c>
      <c r="L6988">
        <v>0</v>
      </c>
      <c r="M6988" t="s">
        <v>319</v>
      </c>
      <c r="N6988" t="s">
        <v>26</v>
      </c>
      <c r="O6988">
        <v>0</v>
      </c>
      <c r="P6988" t="s">
        <v>47</v>
      </c>
      <c r="Q6988" t="s">
        <v>48</v>
      </c>
      <c r="R6988" t="s">
        <v>29</v>
      </c>
      <c r="S6988" t="s">
        <v>30</v>
      </c>
      <c r="T6988" t="s">
        <v>320</v>
      </c>
      <c r="U6988" t="s">
        <v>321</v>
      </c>
      <c r="V6988" t="s">
        <v>33</v>
      </c>
    </row>
    <row r="6989" spans="1:22">
      <c r="A6989" s="4">
        <v>46079</v>
      </c>
      <c r="B6989" t="s">
        <v>5203</v>
      </c>
      <c r="C6989" t="s">
        <v>23</v>
      </c>
      <c r="D6989">
        <v>1</v>
      </c>
      <c r="E6989">
        <v>21000</v>
      </c>
      <c r="F6989">
        <f>Table2[[#This Row],[Đơn Giá Chuẩn]]*Table2[[#This Row],[Tổng số lượng bán]]</f>
        <v>21000</v>
      </c>
      <c r="G6989">
        <v>0</v>
      </c>
      <c r="H6989">
        <f>Table2[[#This Row],[Doanh số bán]]-Table2[[#This Row],[Chiết khấu]]</f>
        <v>21000</v>
      </c>
      <c r="K6989" t="s">
        <v>24</v>
      </c>
      <c r="L6989">
        <v>0</v>
      </c>
      <c r="M6989" t="s">
        <v>319</v>
      </c>
      <c r="N6989" t="s">
        <v>26</v>
      </c>
      <c r="O6989">
        <v>0</v>
      </c>
      <c r="P6989" t="s">
        <v>27</v>
      </c>
      <c r="Q6989" t="s">
        <v>28</v>
      </c>
      <c r="R6989" t="s">
        <v>29</v>
      </c>
      <c r="S6989" t="s">
        <v>30</v>
      </c>
      <c r="T6989" t="s">
        <v>320</v>
      </c>
      <c r="U6989" t="s">
        <v>321</v>
      </c>
      <c r="V6989" t="s">
        <v>33</v>
      </c>
    </row>
    <row r="6990" spans="1:22">
      <c r="A6990" s="4">
        <v>46079</v>
      </c>
      <c r="B6990" t="s">
        <v>5204</v>
      </c>
      <c r="C6990" t="s">
        <v>23</v>
      </c>
      <c r="D6990">
        <v>1</v>
      </c>
      <c r="E6990">
        <v>25999.999999999996</v>
      </c>
      <c r="F6990">
        <f>Table2[[#This Row],[Đơn Giá Chuẩn]]*Table2[[#This Row],[Tổng số lượng bán]]</f>
        <v>25999.999999999996</v>
      </c>
      <c r="G6990">
        <v>0</v>
      </c>
      <c r="H6990">
        <f>Table2[[#This Row],[Doanh số bán]]-Table2[[#This Row],[Chiết khấu]]</f>
        <v>25999.999999999996</v>
      </c>
      <c r="K6990" t="s">
        <v>24</v>
      </c>
      <c r="L6990">
        <v>0</v>
      </c>
      <c r="M6990" t="s">
        <v>319</v>
      </c>
      <c r="N6990" t="s">
        <v>26</v>
      </c>
      <c r="O6990">
        <v>0</v>
      </c>
      <c r="P6990" t="s">
        <v>47</v>
      </c>
      <c r="Q6990" t="s">
        <v>48</v>
      </c>
      <c r="R6990" t="s">
        <v>29</v>
      </c>
      <c r="S6990" t="s">
        <v>30</v>
      </c>
      <c r="T6990" t="s">
        <v>320</v>
      </c>
      <c r="U6990" t="s">
        <v>321</v>
      </c>
      <c r="V6990" t="s">
        <v>33</v>
      </c>
    </row>
    <row r="6991" spans="1:22">
      <c r="A6991" s="4">
        <v>46079</v>
      </c>
      <c r="B6991" t="s">
        <v>5205</v>
      </c>
      <c r="C6991" t="s">
        <v>23</v>
      </c>
      <c r="D6991">
        <v>1</v>
      </c>
      <c r="E6991">
        <v>25999.999999999996</v>
      </c>
      <c r="F6991">
        <f>Table2[[#This Row],[Đơn Giá Chuẩn]]*Table2[[#This Row],[Tổng số lượng bán]]</f>
        <v>25999.999999999996</v>
      </c>
      <c r="G6991">
        <v>0</v>
      </c>
      <c r="H6991">
        <f>Table2[[#This Row],[Doanh số bán]]-Table2[[#This Row],[Chiết khấu]]</f>
        <v>25999.999999999996</v>
      </c>
      <c r="K6991" t="s">
        <v>24</v>
      </c>
      <c r="L6991">
        <v>0</v>
      </c>
      <c r="M6991" t="s">
        <v>319</v>
      </c>
      <c r="N6991" t="s">
        <v>26</v>
      </c>
      <c r="O6991">
        <v>0</v>
      </c>
      <c r="P6991" t="s">
        <v>47</v>
      </c>
      <c r="Q6991" t="s">
        <v>48</v>
      </c>
      <c r="R6991" t="s">
        <v>29</v>
      </c>
      <c r="S6991" t="s">
        <v>30</v>
      </c>
      <c r="T6991" t="s">
        <v>320</v>
      </c>
      <c r="U6991" t="s">
        <v>321</v>
      </c>
      <c r="V6991" t="s">
        <v>33</v>
      </c>
    </row>
    <row r="6992" spans="1:22">
      <c r="A6992" s="4">
        <v>46079</v>
      </c>
      <c r="B6992" t="s">
        <v>5206</v>
      </c>
      <c r="C6992" t="s">
        <v>23</v>
      </c>
      <c r="D6992">
        <v>1</v>
      </c>
      <c r="E6992">
        <v>25999.999999999996</v>
      </c>
      <c r="F6992">
        <f>Table2[[#This Row],[Đơn Giá Chuẩn]]*Table2[[#This Row],[Tổng số lượng bán]]</f>
        <v>25999.999999999996</v>
      </c>
      <c r="G6992">
        <v>0</v>
      </c>
      <c r="H6992">
        <f>Table2[[#This Row],[Doanh số bán]]-Table2[[#This Row],[Chiết khấu]]</f>
        <v>25999.999999999996</v>
      </c>
      <c r="K6992" t="s">
        <v>24</v>
      </c>
      <c r="L6992">
        <v>0</v>
      </c>
      <c r="M6992" t="s">
        <v>319</v>
      </c>
      <c r="N6992" t="s">
        <v>26</v>
      </c>
      <c r="O6992">
        <v>0</v>
      </c>
      <c r="P6992" t="s">
        <v>47</v>
      </c>
      <c r="Q6992" t="s">
        <v>48</v>
      </c>
      <c r="R6992" t="s">
        <v>29</v>
      </c>
      <c r="S6992" t="s">
        <v>30</v>
      </c>
      <c r="T6992" t="s">
        <v>320</v>
      </c>
      <c r="U6992" t="s">
        <v>321</v>
      </c>
      <c r="V6992" t="s">
        <v>33</v>
      </c>
    </row>
    <row r="6993" spans="1:22">
      <c r="A6993" s="4">
        <v>46079</v>
      </c>
      <c r="B6993" t="s">
        <v>5207</v>
      </c>
      <c r="C6993" t="s">
        <v>23</v>
      </c>
      <c r="D6993">
        <v>1</v>
      </c>
      <c r="E6993">
        <v>47000</v>
      </c>
      <c r="F6993">
        <f>Table2[[#This Row],[Đơn Giá Chuẩn]]*Table2[[#This Row],[Tổng số lượng bán]]</f>
        <v>47000</v>
      </c>
      <c r="G6993">
        <v>0</v>
      </c>
      <c r="H6993">
        <f>Table2[[#This Row],[Doanh số bán]]-Table2[[#This Row],[Chiết khấu]]</f>
        <v>47000</v>
      </c>
      <c r="K6993" t="s">
        <v>24</v>
      </c>
      <c r="L6993">
        <v>0</v>
      </c>
      <c r="M6993" t="s">
        <v>319</v>
      </c>
      <c r="N6993" t="s">
        <v>26</v>
      </c>
      <c r="O6993">
        <v>0</v>
      </c>
      <c r="P6993" t="s">
        <v>913</v>
      </c>
      <c r="Q6993" t="s">
        <v>914</v>
      </c>
      <c r="R6993" t="s">
        <v>29</v>
      </c>
      <c r="S6993" t="s">
        <v>30</v>
      </c>
      <c r="T6993" t="s">
        <v>320</v>
      </c>
      <c r="U6993" t="s">
        <v>321</v>
      </c>
      <c r="V6993" t="s">
        <v>33</v>
      </c>
    </row>
    <row r="6994" spans="1:22">
      <c r="A6994" s="4">
        <v>46097</v>
      </c>
      <c r="B6994" t="s">
        <v>7305</v>
      </c>
      <c r="C6994" t="s">
        <v>83</v>
      </c>
      <c r="D6994">
        <v>1</v>
      </c>
      <c r="E6994">
        <v>146999.72</v>
      </c>
      <c r="F6994">
        <f>Table2[[#This Row],[Đơn Giá Chuẩn]]*Table2[[#This Row],[Tổng số lượng bán]]</f>
        <v>146999.72</v>
      </c>
      <c r="G6994">
        <v>0</v>
      </c>
      <c r="H6994">
        <f>Table2[[#This Row],[Doanh số bán]]-Table2[[#This Row],[Chiết khấu]]</f>
        <v>146999.72</v>
      </c>
      <c r="I6994">
        <v>0</v>
      </c>
      <c r="J6994">
        <v>0</v>
      </c>
      <c r="K6994" t="s">
        <v>50</v>
      </c>
      <c r="L6994">
        <v>0.25</v>
      </c>
      <c r="M6994" t="s">
        <v>37</v>
      </c>
      <c r="N6994" t="s">
        <v>50</v>
      </c>
      <c r="O6994">
        <v>0.25</v>
      </c>
      <c r="P6994" t="s">
        <v>516</v>
      </c>
      <c r="Q6994" t="s">
        <v>517</v>
      </c>
      <c r="R6994" t="s">
        <v>41</v>
      </c>
      <c r="S6994" t="s">
        <v>42</v>
      </c>
      <c r="T6994" t="s">
        <v>74</v>
      </c>
      <c r="U6994" t="s">
        <v>75</v>
      </c>
      <c r="V6994" t="s">
        <v>50</v>
      </c>
    </row>
    <row r="6995" spans="1:22">
      <c r="A6995" s="4">
        <v>46100</v>
      </c>
      <c r="B6995" t="s">
        <v>7642</v>
      </c>
      <c r="C6995" t="s">
        <v>83</v>
      </c>
      <c r="D6995">
        <v>1</v>
      </c>
      <c r="E6995">
        <v>146999.72</v>
      </c>
      <c r="F6995">
        <f>Table2[[#This Row],[Đơn Giá Chuẩn]]*Table2[[#This Row],[Tổng số lượng bán]]</f>
        <v>146999.72</v>
      </c>
      <c r="G6995">
        <v>0</v>
      </c>
      <c r="H6995">
        <f>Table2[[#This Row],[Doanh số bán]]-Table2[[#This Row],[Chiết khấu]]</f>
        <v>146999.72</v>
      </c>
      <c r="I6995">
        <v>0</v>
      </c>
      <c r="J6995">
        <v>0</v>
      </c>
      <c r="K6995" t="s">
        <v>50</v>
      </c>
      <c r="L6995">
        <v>0.25</v>
      </c>
      <c r="M6995" t="s">
        <v>37</v>
      </c>
      <c r="N6995" t="s">
        <v>50</v>
      </c>
      <c r="O6995">
        <v>0.25</v>
      </c>
      <c r="P6995" t="s">
        <v>516</v>
      </c>
      <c r="Q6995" t="s">
        <v>517</v>
      </c>
      <c r="R6995" t="s">
        <v>41</v>
      </c>
      <c r="S6995" t="s">
        <v>42</v>
      </c>
      <c r="T6995" t="s">
        <v>74</v>
      </c>
      <c r="U6995" t="s">
        <v>75</v>
      </c>
      <c r="V6995" t="s">
        <v>50</v>
      </c>
    </row>
    <row r="6996" spans="1:22">
      <c r="A6996" s="4">
        <v>46079</v>
      </c>
      <c r="B6996" t="s">
        <v>5209</v>
      </c>
      <c r="C6996" t="s">
        <v>23</v>
      </c>
      <c r="D6996">
        <v>2</v>
      </c>
      <c r="E6996">
        <v>21000</v>
      </c>
      <c r="F6996">
        <f>Table2[[#This Row],[Đơn Giá Chuẩn]]*Table2[[#This Row],[Tổng số lượng bán]]</f>
        <v>42000</v>
      </c>
      <c r="G6996">
        <v>0</v>
      </c>
      <c r="H6996">
        <f>Table2[[#This Row],[Doanh số bán]]-Table2[[#This Row],[Chiết khấu]]</f>
        <v>42000</v>
      </c>
      <c r="K6996" t="s">
        <v>24</v>
      </c>
      <c r="L6996">
        <v>0</v>
      </c>
      <c r="M6996" t="s">
        <v>319</v>
      </c>
      <c r="N6996" t="s">
        <v>26</v>
      </c>
      <c r="O6996">
        <v>0</v>
      </c>
      <c r="P6996" t="s">
        <v>27</v>
      </c>
      <c r="Q6996" t="s">
        <v>28</v>
      </c>
      <c r="R6996" t="s">
        <v>29</v>
      </c>
      <c r="S6996" t="s">
        <v>30</v>
      </c>
      <c r="T6996" t="s">
        <v>320</v>
      </c>
      <c r="U6996" t="s">
        <v>321</v>
      </c>
      <c r="V6996" t="s">
        <v>33</v>
      </c>
    </row>
    <row r="6997" spans="1:22">
      <c r="A6997" s="4">
        <v>46079</v>
      </c>
      <c r="B6997" t="s">
        <v>5210</v>
      </c>
      <c r="C6997" t="s">
        <v>155</v>
      </c>
      <c r="D6997">
        <v>5</v>
      </c>
      <c r="E6997">
        <v>331000</v>
      </c>
      <c r="F6997">
        <f>Table2[[#This Row],[Đơn Giá Chuẩn]]*Table2[[#This Row],[Tổng số lượng bán]]</f>
        <v>1655000</v>
      </c>
      <c r="G6997">
        <v>0</v>
      </c>
      <c r="H6997">
        <f>Table2[[#This Row],[Doanh số bán]]-Table2[[#This Row],[Chiết khấu]]</f>
        <v>1655000</v>
      </c>
      <c r="K6997" t="s">
        <v>24</v>
      </c>
      <c r="L6997">
        <v>1.6</v>
      </c>
      <c r="M6997" t="s">
        <v>319</v>
      </c>
      <c r="N6997" t="s">
        <v>26</v>
      </c>
      <c r="O6997">
        <v>8</v>
      </c>
      <c r="P6997" t="s">
        <v>839</v>
      </c>
      <c r="Q6997" t="s">
        <v>840</v>
      </c>
      <c r="R6997" t="s">
        <v>107</v>
      </c>
      <c r="S6997" t="s">
        <v>108</v>
      </c>
      <c r="T6997" t="s">
        <v>320</v>
      </c>
      <c r="U6997" t="s">
        <v>321</v>
      </c>
      <c r="V6997" t="s">
        <v>33</v>
      </c>
    </row>
    <row r="6998" spans="1:22">
      <c r="A6998" s="4">
        <v>46079</v>
      </c>
      <c r="B6998" t="s">
        <v>5210</v>
      </c>
      <c r="C6998" t="s">
        <v>155</v>
      </c>
      <c r="D6998">
        <v>10</v>
      </c>
      <c r="E6998">
        <v>151500</v>
      </c>
      <c r="F6998">
        <f>Table2[[#This Row],[Đơn Giá Chuẩn]]*Table2[[#This Row],[Tổng số lượng bán]]</f>
        <v>1515000</v>
      </c>
      <c r="G6998">
        <v>0</v>
      </c>
      <c r="H6998">
        <f>Table2[[#This Row],[Doanh số bán]]-Table2[[#This Row],[Chiết khấu]]</f>
        <v>1515000</v>
      </c>
      <c r="K6998" t="s">
        <v>24</v>
      </c>
      <c r="L6998">
        <v>0.8</v>
      </c>
      <c r="M6998" t="s">
        <v>319</v>
      </c>
      <c r="N6998" t="s">
        <v>26</v>
      </c>
      <c r="O6998">
        <v>8</v>
      </c>
      <c r="P6998" t="s">
        <v>3303</v>
      </c>
      <c r="Q6998" t="s">
        <v>3304</v>
      </c>
      <c r="R6998" t="s">
        <v>107</v>
      </c>
      <c r="S6998" t="s">
        <v>108</v>
      </c>
      <c r="T6998" t="s">
        <v>320</v>
      </c>
      <c r="U6998" t="s">
        <v>321</v>
      </c>
      <c r="V6998" t="s">
        <v>33</v>
      </c>
    </row>
    <row r="6999" spans="1:22">
      <c r="A6999" s="4">
        <v>46079</v>
      </c>
      <c r="B6999" t="s">
        <v>5210</v>
      </c>
      <c r="C6999" t="s">
        <v>104</v>
      </c>
      <c r="D6999">
        <v>24</v>
      </c>
      <c r="E6999">
        <v>47000</v>
      </c>
      <c r="F6999">
        <f>Table2[[#This Row],[Đơn Giá Chuẩn]]*Table2[[#This Row],[Tổng số lượng bán]]</f>
        <v>1128000</v>
      </c>
      <c r="G6999">
        <v>0</v>
      </c>
      <c r="H6999">
        <f>Table2[[#This Row],[Doanh số bán]]-Table2[[#This Row],[Chiết khấu]]</f>
        <v>1128000</v>
      </c>
      <c r="K6999" t="s">
        <v>24</v>
      </c>
      <c r="L6999">
        <v>0.12</v>
      </c>
      <c r="M6999" t="s">
        <v>319</v>
      </c>
      <c r="N6999" t="s">
        <v>26</v>
      </c>
      <c r="O6999">
        <v>2.88</v>
      </c>
      <c r="P6999" t="s">
        <v>520</v>
      </c>
      <c r="Q6999" t="s">
        <v>521</v>
      </c>
      <c r="R6999" t="s">
        <v>107</v>
      </c>
      <c r="S6999" t="s">
        <v>108</v>
      </c>
      <c r="T6999" t="s">
        <v>320</v>
      </c>
      <c r="U6999" t="s">
        <v>321</v>
      </c>
      <c r="V6999" t="s">
        <v>33</v>
      </c>
    </row>
    <row r="7000" spans="1:22">
      <c r="A7000" s="4">
        <v>46079</v>
      </c>
      <c r="B7000" t="s">
        <v>5211</v>
      </c>
      <c r="C7000" t="s">
        <v>104</v>
      </c>
      <c r="D7000">
        <v>13</v>
      </c>
      <c r="E7000">
        <v>47000</v>
      </c>
      <c r="F7000">
        <f>Table2[[#This Row],[Đơn Giá Chuẩn]]*Table2[[#This Row],[Tổng số lượng bán]]</f>
        <v>611000</v>
      </c>
      <c r="G7000">
        <v>0</v>
      </c>
      <c r="H7000">
        <f>Table2[[#This Row],[Doanh số bán]]-Table2[[#This Row],[Chiết khấu]]</f>
        <v>611000</v>
      </c>
      <c r="K7000" t="s">
        <v>24</v>
      </c>
      <c r="L7000">
        <v>0.12</v>
      </c>
      <c r="M7000" t="s">
        <v>319</v>
      </c>
      <c r="N7000" t="s">
        <v>26</v>
      </c>
      <c r="O7000">
        <v>1.56</v>
      </c>
      <c r="P7000" t="s">
        <v>520</v>
      </c>
      <c r="Q7000" t="s">
        <v>521</v>
      </c>
      <c r="R7000" t="s">
        <v>107</v>
      </c>
      <c r="S7000" t="s">
        <v>108</v>
      </c>
      <c r="T7000" t="s">
        <v>320</v>
      </c>
      <c r="U7000" t="s">
        <v>321</v>
      </c>
      <c r="V7000" t="s">
        <v>33</v>
      </c>
    </row>
    <row r="7001" spans="1:22">
      <c r="A7001" s="4">
        <v>46079</v>
      </c>
      <c r="B7001" t="s">
        <v>5211</v>
      </c>
      <c r="C7001" t="s">
        <v>104</v>
      </c>
      <c r="D7001">
        <v>7</v>
      </c>
      <c r="E7001">
        <v>47000</v>
      </c>
      <c r="F7001">
        <f>Table2[[#This Row],[Đơn Giá Chuẩn]]*Table2[[#This Row],[Tổng số lượng bán]]</f>
        <v>329000</v>
      </c>
      <c r="G7001">
        <v>0</v>
      </c>
      <c r="H7001">
        <f>Table2[[#This Row],[Doanh số bán]]-Table2[[#This Row],[Chiết khấu]]</f>
        <v>329000</v>
      </c>
      <c r="K7001" t="s">
        <v>24</v>
      </c>
      <c r="L7001">
        <v>0.16</v>
      </c>
      <c r="M7001" t="s">
        <v>319</v>
      </c>
      <c r="N7001" t="s">
        <v>26</v>
      </c>
      <c r="O7001">
        <v>1.1200000000000001</v>
      </c>
      <c r="P7001" t="s">
        <v>105</v>
      </c>
      <c r="Q7001" t="s">
        <v>106</v>
      </c>
      <c r="R7001" t="s">
        <v>107</v>
      </c>
      <c r="S7001" t="s">
        <v>108</v>
      </c>
      <c r="T7001" t="s">
        <v>320</v>
      </c>
      <c r="U7001" t="s">
        <v>321</v>
      </c>
      <c r="V7001" t="s">
        <v>33</v>
      </c>
    </row>
    <row r="7002" spans="1:22">
      <c r="A7002" s="4">
        <v>46079</v>
      </c>
      <c r="B7002" t="s">
        <v>5212</v>
      </c>
      <c r="C7002" t="s">
        <v>104</v>
      </c>
      <c r="D7002">
        <v>1</v>
      </c>
      <c r="E7002">
        <v>47000</v>
      </c>
      <c r="F7002">
        <f>Table2[[#This Row],[Đơn Giá Chuẩn]]*Table2[[#This Row],[Tổng số lượng bán]]</f>
        <v>47000</v>
      </c>
      <c r="G7002">
        <v>0</v>
      </c>
      <c r="H7002">
        <f>Table2[[#This Row],[Doanh số bán]]-Table2[[#This Row],[Chiết khấu]]</f>
        <v>47000</v>
      </c>
      <c r="K7002" t="s">
        <v>24</v>
      </c>
      <c r="L7002">
        <v>0.16</v>
      </c>
      <c r="M7002" t="s">
        <v>319</v>
      </c>
      <c r="N7002" t="s">
        <v>26</v>
      </c>
      <c r="O7002">
        <v>0.16</v>
      </c>
      <c r="P7002" t="s">
        <v>105</v>
      </c>
      <c r="Q7002" t="s">
        <v>106</v>
      </c>
      <c r="R7002" t="s">
        <v>107</v>
      </c>
      <c r="S7002" t="s">
        <v>108</v>
      </c>
      <c r="T7002" t="s">
        <v>320</v>
      </c>
      <c r="U7002" t="s">
        <v>321</v>
      </c>
      <c r="V7002" t="s">
        <v>33</v>
      </c>
    </row>
    <row r="7003" spans="1:22">
      <c r="A7003" s="4">
        <v>46079</v>
      </c>
      <c r="B7003" t="s">
        <v>5212</v>
      </c>
      <c r="C7003" t="s">
        <v>104</v>
      </c>
      <c r="D7003">
        <v>1</v>
      </c>
      <c r="E7003">
        <v>47000</v>
      </c>
      <c r="F7003">
        <f>Table2[[#This Row],[Đơn Giá Chuẩn]]*Table2[[#This Row],[Tổng số lượng bán]]</f>
        <v>47000</v>
      </c>
      <c r="G7003">
        <v>0</v>
      </c>
      <c r="H7003">
        <f>Table2[[#This Row],[Doanh số bán]]-Table2[[#This Row],[Chiết khấu]]</f>
        <v>47000</v>
      </c>
      <c r="K7003" t="s">
        <v>24</v>
      </c>
      <c r="L7003">
        <v>0.12</v>
      </c>
      <c r="M7003" t="s">
        <v>319</v>
      </c>
      <c r="N7003" t="s">
        <v>26</v>
      </c>
      <c r="O7003">
        <v>0.12</v>
      </c>
      <c r="P7003" t="s">
        <v>520</v>
      </c>
      <c r="Q7003" t="s">
        <v>521</v>
      </c>
      <c r="R7003" t="s">
        <v>107</v>
      </c>
      <c r="S7003" t="s">
        <v>108</v>
      </c>
      <c r="T7003" t="s">
        <v>320</v>
      </c>
      <c r="U7003" t="s">
        <v>321</v>
      </c>
      <c r="V7003" t="s">
        <v>33</v>
      </c>
    </row>
    <row r="7004" spans="1:22">
      <c r="A7004" s="4">
        <v>46079</v>
      </c>
      <c r="B7004" t="s">
        <v>5212</v>
      </c>
      <c r="C7004" t="s">
        <v>104</v>
      </c>
      <c r="D7004">
        <v>1</v>
      </c>
      <c r="E7004">
        <v>51000</v>
      </c>
      <c r="F7004">
        <f>Table2[[#This Row],[Đơn Giá Chuẩn]]*Table2[[#This Row],[Tổng số lượng bán]]</f>
        <v>51000</v>
      </c>
      <c r="G7004">
        <v>0</v>
      </c>
      <c r="H7004">
        <f>Table2[[#This Row],[Doanh số bán]]-Table2[[#This Row],[Chiết khấu]]</f>
        <v>51000</v>
      </c>
      <c r="K7004" t="s">
        <v>24</v>
      </c>
      <c r="L7004">
        <v>0.12</v>
      </c>
      <c r="M7004" t="s">
        <v>319</v>
      </c>
      <c r="N7004" t="s">
        <v>26</v>
      </c>
      <c r="O7004">
        <v>0.12</v>
      </c>
      <c r="P7004" t="s">
        <v>586</v>
      </c>
      <c r="Q7004" t="s">
        <v>587</v>
      </c>
      <c r="R7004" t="s">
        <v>107</v>
      </c>
      <c r="S7004" t="s">
        <v>108</v>
      </c>
      <c r="T7004" t="s">
        <v>320</v>
      </c>
      <c r="U7004" t="s">
        <v>321</v>
      </c>
      <c r="V7004" t="s">
        <v>33</v>
      </c>
    </row>
    <row r="7005" spans="1:22">
      <c r="A7005" s="4">
        <v>46079</v>
      </c>
      <c r="B7005" t="s">
        <v>5212</v>
      </c>
      <c r="C7005" t="s">
        <v>104</v>
      </c>
      <c r="D7005">
        <v>1</v>
      </c>
      <c r="E7005">
        <v>51000</v>
      </c>
      <c r="F7005">
        <f>Table2[[#This Row],[Đơn Giá Chuẩn]]*Table2[[#This Row],[Tổng số lượng bán]]</f>
        <v>51000</v>
      </c>
      <c r="G7005">
        <v>0</v>
      </c>
      <c r="H7005">
        <f>Table2[[#This Row],[Doanh số bán]]-Table2[[#This Row],[Chiết khấu]]</f>
        <v>51000</v>
      </c>
      <c r="K7005" t="s">
        <v>24</v>
      </c>
      <c r="L7005">
        <v>0.12</v>
      </c>
      <c r="M7005" t="s">
        <v>319</v>
      </c>
      <c r="N7005" t="s">
        <v>26</v>
      </c>
      <c r="O7005">
        <v>0.12</v>
      </c>
      <c r="P7005" t="s">
        <v>588</v>
      </c>
      <c r="Q7005" t="s">
        <v>589</v>
      </c>
      <c r="R7005" t="s">
        <v>107</v>
      </c>
      <c r="S7005" t="s">
        <v>108</v>
      </c>
      <c r="T7005" t="s">
        <v>320</v>
      </c>
      <c r="U7005" t="s">
        <v>321</v>
      </c>
      <c r="V7005" t="s">
        <v>33</v>
      </c>
    </row>
    <row r="7006" spans="1:22">
      <c r="A7006" s="4">
        <v>46079</v>
      </c>
      <c r="B7006" t="s">
        <v>5213</v>
      </c>
      <c r="C7006" t="s">
        <v>23</v>
      </c>
      <c r="D7006">
        <v>1</v>
      </c>
      <c r="E7006">
        <v>25999.999999999996</v>
      </c>
      <c r="F7006">
        <f>Table2[[#This Row],[Đơn Giá Chuẩn]]*Table2[[#This Row],[Tổng số lượng bán]]</f>
        <v>25999.999999999996</v>
      </c>
      <c r="G7006">
        <v>0</v>
      </c>
      <c r="H7006">
        <f>Table2[[#This Row],[Doanh số bán]]-Table2[[#This Row],[Chiết khấu]]</f>
        <v>25999.999999999996</v>
      </c>
      <c r="K7006" t="s">
        <v>24</v>
      </c>
      <c r="L7006">
        <v>0</v>
      </c>
      <c r="M7006" t="s">
        <v>319</v>
      </c>
      <c r="N7006" t="s">
        <v>26</v>
      </c>
      <c r="O7006">
        <v>0</v>
      </c>
      <c r="P7006" t="s">
        <v>129</v>
      </c>
      <c r="Q7006" t="s">
        <v>130</v>
      </c>
      <c r="R7006" t="s">
        <v>29</v>
      </c>
      <c r="S7006" t="s">
        <v>30</v>
      </c>
      <c r="T7006" t="s">
        <v>320</v>
      </c>
      <c r="U7006" t="s">
        <v>321</v>
      </c>
      <c r="V7006" t="s">
        <v>33</v>
      </c>
    </row>
    <row r="7007" spans="1:22">
      <c r="A7007" s="4">
        <v>46080</v>
      </c>
      <c r="B7007" t="s">
        <v>5214</v>
      </c>
      <c r="C7007" t="s">
        <v>23</v>
      </c>
      <c r="D7007">
        <v>1</v>
      </c>
      <c r="E7007">
        <v>62000</v>
      </c>
      <c r="F7007">
        <f>Table2[[#This Row],[Đơn Giá Chuẩn]]*Table2[[#This Row],[Tổng số lượng bán]]</f>
        <v>62000</v>
      </c>
      <c r="G7007">
        <v>0</v>
      </c>
      <c r="H7007">
        <f>Table2[[#This Row],[Doanh số bán]]-Table2[[#This Row],[Chiết khấu]]</f>
        <v>62000</v>
      </c>
      <c r="K7007" t="s">
        <v>24</v>
      </c>
      <c r="L7007">
        <v>0</v>
      </c>
      <c r="M7007" t="s">
        <v>319</v>
      </c>
      <c r="N7007" t="s">
        <v>26</v>
      </c>
      <c r="O7007">
        <v>0</v>
      </c>
      <c r="P7007" t="s">
        <v>199</v>
      </c>
      <c r="Q7007" t="s">
        <v>200</v>
      </c>
      <c r="R7007" t="s">
        <v>29</v>
      </c>
      <c r="S7007" t="s">
        <v>30</v>
      </c>
      <c r="T7007" t="s">
        <v>320</v>
      </c>
      <c r="U7007" t="s">
        <v>321</v>
      </c>
      <c r="V7007" t="s">
        <v>33</v>
      </c>
    </row>
    <row r="7008" spans="1:22">
      <c r="A7008" s="4">
        <v>46080</v>
      </c>
      <c r="B7008" t="s">
        <v>5215</v>
      </c>
      <c r="C7008" t="s">
        <v>23</v>
      </c>
      <c r="D7008">
        <v>1</v>
      </c>
      <c r="E7008">
        <v>25999.999999999996</v>
      </c>
      <c r="F7008">
        <f>Table2[[#This Row],[Đơn Giá Chuẩn]]*Table2[[#This Row],[Tổng số lượng bán]]</f>
        <v>25999.999999999996</v>
      </c>
      <c r="G7008">
        <v>0</v>
      </c>
      <c r="H7008">
        <f>Table2[[#This Row],[Doanh số bán]]-Table2[[#This Row],[Chiết khấu]]</f>
        <v>25999.999999999996</v>
      </c>
      <c r="K7008" t="s">
        <v>24</v>
      </c>
      <c r="L7008">
        <v>0</v>
      </c>
      <c r="M7008" t="s">
        <v>319</v>
      </c>
      <c r="N7008" t="s">
        <v>26</v>
      </c>
      <c r="O7008">
        <v>0</v>
      </c>
      <c r="P7008" t="s">
        <v>129</v>
      </c>
      <c r="Q7008" t="s">
        <v>130</v>
      </c>
      <c r="R7008" t="s">
        <v>29</v>
      </c>
      <c r="S7008" t="s">
        <v>30</v>
      </c>
      <c r="T7008" t="s">
        <v>320</v>
      </c>
      <c r="U7008" t="s">
        <v>321</v>
      </c>
      <c r="V7008" t="s">
        <v>33</v>
      </c>
    </row>
    <row r="7009" spans="1:22">
      <c r="A7009" s="4">
        <v>46080</v>
      </c>
      <c r="B7009" t="s">
        <v>5216</v>
      </c>
      <c r="C7009" t="s">
        <v>23</v>
      </c>
      <c r="D7009">
        <v>3</v>
      </c>
      <c r="E7009">
        <v>25999.999999999996</v>
      </c>
      <c r="F7009">
        <f>Table2[[#This Row],[Đơn Giá Chuẩn]]*Table2[[#This Row],[Tổng số lượng bán]]</f>
        <v>77999.999999999985</v>
      </c>
      <c r="G7009">
        <v>0</v>
      </c>
      <c r="H7009">
        <f>Table2[[#This Row],[Doanh số bán]]-Table2[[#This Row],[Chiết khấu]]</f>
        <v>77999.999999999985</v>
      </c>
      <c r="K7009" t="s">
        <v>24</v>
      </c>
      <c r="L7009">
        <v>0</v>
      </c>
      <c r="M7009" t="s">
        <v>319</v>
      </c>
      <c r="N7009" t="s">
        <v>26</v>
      </c>
      <c r="O7009">
        <v>0</v>
      </c>
      <c r="P7009" t="s">
        <v>47</v>
      </c>
      <c r="Q7009" t="s">
        <v>48</v>
      </c>
      <c r="R7009" t="s">
        <v>29</v>
      </c>
      <c r="S7009" t="s">
        <v>30</v>
      </c>
      <c r="T7009" t="s">
        <v>320</v>
      </c>
      <c r="U7009" t="s">
        <v>321</v>
      </c>
      <c r="V7009" t="s">
        <v>33</v>
      </c>
    </row>
    <row r="7010" spans="1:22">
      <c r="A7010" s="4">
        <v>46080</v>
      </c>
      <c r="B7010" t="s">
        <v>5217</v>
      </c>
      <c r="C7010" t="s">
        <v>23</v>
      </c>
      <c r="D7010">
        <v>1</v>
      </c>
      <c r="E7010">
        <v>32000</v>
      </c>
      <c r="F7010">
        <f>Table2[[#This Row],[Đơn Giá Chuẩn]]*Table2[[#This Row],[Tổng số lượng bán]]</f>
        <v>32000</v>
      </c>
      <c r="G7010">
        <v>0</v>
      </c>
      <c r="H7010">
        <f>Table2[[#This Row],[Doanh số bán]]-Table2[[#This Row],[Chiết khấu]]</f>
        <v>32000</v>
      </c>
      <c r="K7010" t="s">
        <v>24</v>
      </c>
      <c r="L7010">
        <v>0</v>
      </c>
      <c r="M7010" t="s">
        <v>319</v>
      </c>
      <c r="N7010" t="s">
        <v>26</v>
      </c>
      <c r="O7010">
        <v>0</v>
      </c>
      <c r="P7010" t="s">
        <v>873</v>
      </c>
      <c r="Q7010" t="s">
        <v>874</v>
      </c>
      <c r="R7010" t="s">
        <v>29</v>
      </c>
      <c r="S7010" t="s">
        <v>30</v>
      </c>
      <c r="T7010" t="s">
        <v>320</v>
      </c>
      <c r="U7010" t="s">
        <v>321</v>
      </c>
      <c r="V7010" t="s">
        <v>33</v>
      </c>
    </row>
    <row r="7011" spans="1:22">
      <c r="A7011" s="4">
        <v>46080</v>
      </c>
      <c r="B7011" t="s">
        <v>5218</v>
      </c>
      <c r="C7011" t="s">
        <v>23</v>
      </c>
      <c r="D7011">
        <v>3</v>
      </c>
      <c r="E7011">
        <v>21000</v>
      </c>
      <c r="F7011">
        <f>Table2[[#This Row],[Đơn Giá Chuẩn]]*Table2[[#This Row],[Tổng số lượng bán]]</f>
        <v>63000</v>
      </c>
      <c r="G7011">
        <v>0</v>
      </c>
      <c r="H7011">
        <f>Table2[[#This Row],[Doanh số bán]]-Table2[[#This Row],[Chiết khấu]]</f>
        <v>63000</v>
      </c>
      <c r="K7011" t="s">
        <v>24</v>
      </c>
      <c r="L7011">
        <v>0</v>
      </c>
      <c r="M7011" t="s">
        <v>319</v>
      </c>
      <c r="N7011" t="s">
        <v>26</v>
      </c>
      <c r="O7011">
        <v>0</v>
      </c>
      <c r="P7011" t="s">
        <v>27</v>
      </c>
      <c r="Q7011" t="s">
        <v>28</v>
      </c>
      <c r="R7011" t="s">
        <v>29</v>
      </c>
      <c r="S7011" t="s">
        <v>30</v>
      </c>
      <c r="T7011" t="s">
        <v>320</v>
      </c>
      <c r="U7011" t="s">
        <v>321</v>
      </c>
      <c r="V7011" t="s">
        <v>33</v>
      </c>
    </row>
    <row r="7012" spans="1:22">
      <c r="A7012" s="4">
        <v>46080</v>
      </c>
      <c r="B7012" t="s">
        <v>5218</v>
      </c>
      <c r="C7012" t="s">
        <v>23</v>
      </c>
      <c r="D7012">
        <v>1</v>
      </c>
      <c r="E7012">
        <v>25999.999999999996</v>
      </c>
      <c r="F7012">
        <f>Table2[[#This Row],[Đơn Giá Chuẩn]]*Table2[[#This Row],[Tổng số lượng bán]]</f>
        <v>25999.999999999996</v>
      </c>
      <c r="G7012">
        <v>0</v>
      </c>
      <c r="H7012">
        <f>Table2[[#This Row],[Doanh số bán]]-Table2[[#This Row],[Chiết khấu]]</f>
        <v>25999.999999999996</v>
      </c>
      <c r="K7012" t="s">
        <v>24</v>
      </c>
      <c r="L7012">
        <v>0</v>
      </c>
      <c r="M7012" t="s">
        <v>319</v>
      </c>
      <c r="N7012" t="s">
        <v>26</v>
      </c>
      <c r="O7012">
        <v>0</v>
      </c>
      <c r="P7012" t="s">
        <v>47</v>
      </c>
      <c r="Q7012" t="s">
        <v>48</v>
      </c>
      <c r="R7012" t="s">
        <v>29</v>
      </c>
      <c r="S7012" t="s">
        <v>30</v>
      </c>
      <c r="T7012" t="s">
        <v>320</v>
      </c>
      <c r="U7012" t="s">
        <v>321</v>
      </c>
      <c r="V7012" t="s">
        <v>33</v>
      </c>
    </row>
    <row r="7013" spans="1:22">
      <c r="A7013" s="4">
        <v>46080</v>
      </c>
      <c r="B7013" t="s">
        <v>5219</v>
      </c>
      <c r="C7013" t="s">
        <v>23</v>
      </c>
      <c r="D7013">
        <v>1</v>
      </c>
      <c r="E7013">
        <v>42000</v>
      </c>
      <c r="F7013">
        <f>Table2[[#This Row],[Đơn Giá Chuẩn]]*Table2[[#This Row],[Tổng số lượng bán]]</f>
        <v>42000</v>
      </c>
      <c r="G7013">
        <v>0</v>
      </c>
      <c r="H7013">
        <f>Table2[[#This Row],[Doanh số bán]]-Table2[[#This Row],[Chiết khấu]]</f>
        <v>42000</v>
      </c>
      <c r="K7013" t="s">
        <v>24</v>
      </c>
      <c r="L7013">
        <v>0</v>
      </c>
      <c r="M7013" t="s">
        <v>319</v>
      </c>
      <c r="N7013" t="s">
        <v>26</v>
      </c>
      <c r="O7013">
        <v>0</v>
      </c>
      <c r="P7013" t="s">
        <v>94</v>
      </c>
      <c r="Q7013" t="s">
        <v>95</v>
      </c>
      <c r="R7013" t="s">
        <v>29</v>
      </c>
      <c r="S7013" t="s">
        <v>30</v>
      </c>
      <c r="T7013" t="s">
        <v>320</v>
      </c>
      <c r="U7013" t="s">
        <v>321</v>
      </c>
      <c r="V7013" t="s">
        <v>33</v>
      </c>
    </row>
    <row r="7014" spans="1:22">
      <c r="A7014" s="4">
        <v>46080</v>
      </c>
      <c r="B7014" t="s">
        <v>5220</v>
      </c>
      <c r="C7014" t="s">
        <v>23</v>
      </c>
      <c r="D7014">
        <v>3</v>
      </c>
      <c r="E7014">
        <v>21000</v>
      </c>
      <c r="F7014">
        <f>Table2[[#This Row],[Đơn Giá Chuẩn]]*Table2[[#This Row],[Tổng số lượng bán]]</f>
        <v>63000</v>
      </c>
      <c r="G7014">
        <v>0</v>
      </c>
      <c r="H7014">
        <f>Table2[[#This Row],[Doanh số bán]]-Table2[[#This Row],[Chiết khấu]]</f>
        <v>63000</v>
      </c>
      <c r="K7014" t="s">
        <v>24</v>
      </c>
      <c r="L7014">
        <v>0</v>
      </c>
      <c r="M7014" t="s">
        <v>319</v>
      </c>
      <c r="N7014" t="s">
        <v>26</v>
      </c>
      <c r="O7014">
        <v>0</v>
      </c>
      <c r="P7014" t="s">
        <v>27</v>
      </c>
      <c r="Q7014" t="s">
        <v>28</v>
      </c>
      <c r="R7014" t="s">
        <v>29</v>
      </c>
      <c r="S7014" t="s">
        <v>30</v>
      </c>
      <c r="T7014" t="s">
        <v>320</v>
      </c>
      <c r="U7014" t="s">
        <v>321</v>
      </c>
      <c r="V7014" t="s">
        <v>33</v>
      </c>
    </row>
    <row r="7015" spans="1:22">
      <c r="A7015" s="4">
        <v>46080</v>
      </c>
      <c r="B7015" t="s">
        <v>5220</v>
      </c>
      <c r="C7015" t="s">
        <v>23</v>
      </c>
      <c r="D7015">
        <v>1</v>
      </c>
      <c r="E7015">
        <v>25999.999999999996</v>
      </c>
      <c r="F7015">
        <f>Table2[[#This Row],[Đơn Giá Chuẩn]]*Table2[[#This Row],[Tổng số lượng bán]]</f>
        <v>25999.999999999996</v>
      </c>
      <c r="G7015">
        <v>0</v>
      </c>
      <c r="H7015">
        <f>Table2[[#This Row],[Doanh số bán]]-Table2[[#This Row],[Chiết khấu]]</f>
        <v>25999.999999999996</v>
      </c>
      <c r="K7015" t="s">
        <v>24</v>
      </c>
      <c r="L7015">
        <v>0</v>
      </c>
      <c r="M7015" t="s">
        <v>319</v>
      </c>
      <c r="N7015" t="s">
        <v>26</v>
      </c>
      <c r="O7015">
        <v>0</v>
      </c>
      <c r="P7015" t="s">
        <v>47</v>
      </c>
      <c r="Q7015" t="s">
        <v>48</v>
      </c>
      <c r="R7015" t="s">
        <v>29</v>
      </c>
      <c r="S7015" t="s">
        <v>30</v>
      </c>
      <c r="T7015" t="s">
        <v>320</v>
      </c>
      <c r="U7015" t="s">
        <v>321</v>
      </c>
      <c r="V7015" t="s">
        <v>33</v>
      </c>
    </row>
    <row r="7016" spans="1:22">
      <c r="A7016" s="4">
        <v>46080</v>
      </c>
      <c r="B7016" t="s">
        <v>5221</v>
      </c>
      <c r="C7016" t="s">
        <v>23</v>
      </c>
      <c r="D7016">
        <v>1</v>
      </c>
      <c r="E7016">
        <v>21000</v>
      </c>
      <c r="F7016">
        <f>Table2[[#This Row],[Đơn Giá Chuẩn]]*Table2[[#This Row],[Tổng số lượng bán]]</f>
        <v>21000</v>
      </c>
      <c r="G7016">
        <v>0</v>
      </c>
      <c r="H7016">
        <f>Table2[[#This Row],[Doanh số bán]]-Table2[[#This Row],[Chiết khấu]]</f>
        <v>21000</v>
      </c>
      <c r="K7016" t="s">
        <v>24</v>
      </c>
      <c r="L7016">
        <v>0</v>
      </c>
      <c r="M7016" t="s">
        <v>319</v>
      </c>
      <c r="N7016" t="s">
        <v>26</v>
      </c>
      <c r="O7016">
        <v>0</v>
      </c>
      <c r="P7016" t="s">
        <v>27</v>
      </c>
      <c r="Q7016" t="s">
        <v>28</v>
      </c>
      <c r="R7016" t="s">
        <v>29</v>
      </c>
      <c r="S7016" t="s">
        <v>30</v>
      </c>
      <c r="T7016" t="s">
        <v>320</v>
      </c>
      <c r="U7016" t="s">
        <v>321</v>
      </c>
      <c r="V7016" t="s">
        <v>33</v>
      </c>
    </row>
    <row r="7017" spans="1:22">
      <c r="A7017" s="4">
        <v>46080</v>
      </c>
      <c r="B7017" t="s">
        <v>5222</v>
      </c>
      <c r="C7017" t="s">
        <v>23</v>
      </c>
      <c r="D7017">
        <v>1</v>
      </c>
      <c r="E7017">
        <v>25999.999999999996</v>
      </c>
      <c r="F7017">
        <f>Table2[[#This Row],[Đơn Giá Chuẩn]]*Table2[[#This Row],[Tổng số lượng bán]]</f>
        <v>25999.999999999996</v>
      </c>
      <c r="G7017">
        <v>0</v>
      </c>
      <c r="H7017">
        <f>Table2[[#This Row],[Doanh số bán]]-Table2[[#This Row],[Chiết khấu]]</f>
        <v>25999.999999999996</v>
      </c>
      <c r="K7017" t="s">
        <v>24</v>
      </c>
      <c r="L7017">
        <v>0</v>
      </c>
      <c r="M7017" t="s">
        <v>319</v>
      </c>
      <c r="N7017" t="s">
        <v>26</v>
      </c>
      <c r="O7017">
        <v>0</v>
      </c>
      <c r="P7017" t="s">
        <v>47</v>
      </c>
      <c r="Q7017" t="s">
        <v>48</v>
      </c>
      <c r="R7017" t="s">
        <v>29</v>
      </c>
      <c r="S7017" t="s">
        <v>30</v>
      </c>
      <c r="T7017" t="s">
        <v>320</v>
      </c>
      <c r="U7017" t="s">
        <v>321</v>
      </c>
      <c r="V7017" t="s">
        <v>33</v>
      </c>
    </row>
    <row r="7018" spans="1:22">
      <c r="A7018" s="4">
        <v>46080</v>
      </c>
      <c r="B7018" t="s">
        <v>5222</v>
      </c>
      <c r="C7018" t="s">
        <v>23</v>
      </c>
      <c r="D7018">
        <v>2</v>
      </c>
      <c r="E7018">
        <v>21000</v>
      </c>
      <c r="F7018">
        <f>Table2[[#This Row],[Đơn Giá Chuẩn]]*Table2[[#This Row],[Tổng số lượng bán]]</f>
        <v>42000</v>
      </c>
      <c r="G7018">
        <v>0</v>
      </c>
      <c r="H7018">
        <f>Table2[[#This Row],[Doanh số bán]]-Table2[[#This Row],[Chiết khấu]]</f>
        <v>42000</v>
      </c>
      <c r="K7018" t="s">
        <v>24</v>
      </c>
      <c r="L7018">
        <v>0</v>
      </c>
      <c r="M7018" t="s">
        <v>319</v>
      </c>
      <c r="N7018" t="s">
        <v>26</v>
      </c>
      <c r="O7018">
        <v>0</v>
      </c>
      <c r="P7018" t="s">
        <v>27</v>
      </c>
      <c r="Q7018" t="s">
        <v>28</v>
      </c>
      <c r="R7018" t="s">
        <v>29</v>
      </c>
      <c r="S7018" t="s">
        <v>30</v>
      </c>
      <c r="T7018" t="s">
        <v>320</v>
      </c>
      <c r="U7018" t="s">
        <v>321</v>
      </c>
      <c r="V7018" t="s">
        <v>33</v>
      </c>
    </row>
    <row r="7019" spans="1:22">
      <c r="A7019" s="4">
        <v>46080</v>
      </c>
      <c r="B7019" t="s">
        <v>5223</v>
      </c>
      <c r="C7019" t="s">
        <v>23</v>
      </c>
      <c r="D7019">
        <v>1</v>
      </c>
      <c r="E7019">
        <v>62000</v>
      </c>
      <c r="F7019">
        <f>Table2[[#This Row],[Đơn Giá Chuẩn]]*Table2[[#This Row],[Tổng số lượng bán]]</f>
        <v>62000</v>
      </c>
      <c r="G7019">
        <v>0</v>
      </c>
      <c r="H7019">
        <f>Table2[[#This Row],[Doanh số bán]]-Table2[[#This Row],[Chiết khấu]]</f>
        <v>62000</v>
      </c>
      <c r="K7019" t="s">
        <v>24</v>
      </c>
      <c r="L7019">
        <v>0</v>
      </c>
      <c r="M7019" t="s">
        <v>319</v>
      </c>
      <c r="N7019" t="s">
        <v>26</v>
      </c>
      <c r="O7019">
        <v>0</v>
      </c>
      <c r="P7019" t="s">
        <v>199</v>
      </c>
      <c r="Q7019" t="s">
        <v>200</v>
      </c>
      <c r="R7019" t="s">
        <v>29</v>
      </c>
      <c r="S7019" t="s">
        <v>30</v>
      </c>
      <c r="T7019" t="s">
        <v>320</v>
      </c>
      <c r="U7019" t="s">
        <v>321</v>
      </c>
      <c r="V7019" t="s">
        <v>33</v>
      </c>
    </row>
    <row r="7020" spans="1:22">
      <c r="A7020" s="4">
        <v>46080</v>
      </c>
      <c r="B7020" t="s">
        <v>5223</v>
      </c>
      <c r="C7020" t="s">
        <v>23</v>
      </c>
      <c r="D7020">
        <v>1</v>
      </c>
      <c r="E7020">
        <v>25999.999999999996</v>
      </c>
      <c r="F7020">
        <f>Table2[[#This Row],[Đơn Giá Chuẩn]]*Table2[[#This Row],[Tổng số lượng bán]]</f>
        <v>25999.999999999996</v>
      </c>
      <c r="G7020">
        <v>0</v>
      </c>
      <c r="H7020">
        <f>Table2[[#This Row],[Doanh số bán]]-Table2[[#This Row],[Chiết khấu]]</f>
        <v>25999.999999999996</v>
      </c>
      <c r="K7020" t="s">
        <v>24</v>
      </c>
      <c r="L7020">
        <v>0</v>
      </c>
      <c r="M7020" t="s">
        <v>319</v>
      </c>
      <c r="N7020" t="s">
        <v>26</v>
      </c>
      <c r="O7020">
        <v>0</v>
      </c>
      <c r="P7020" t="s">
        <v>129</v>
      </c>
      <c r="Q7020" t="s">
        <v>130</v>
      </c>
      <c r="R7020" t="s">
        <v>29</v>
      </c>
      <c r="S7020" t="s">
        <v>30</v>
      </c>
      <c r="T7020" t="s">
        <v>320</v>
      </c>
      <c r="U7020" t="s">
        <v>321</v>
      </c>
      <c r="V7020" t="s">
        <v>33</v>
      </c>
    </row>
    <row r="7021" spans="1:22">
      <c r="A7021" s="4">
        <v>46080</v>
      </c>
      <c r="B7021" t="s">
        <v>5224</v>
      </c>
      <c r="C7021" t="s">
        <v>23</v>
      </c>
      <c r="D7021">
        <v>2</v>
      </c>
      <c r="E7021">
        <v>42000</v>
      </c>
      <c r="F7021">
        <f>Table2[[#This Row],[Đơn Giá Chuẩn]]*Table2[[#This Row],[Tổng số lượng bán]]</f>
        <v>84000</v>
      </c>
      <c r="G7021">
        <v>0</v>
      </c>
      <c r="H7021">
        <f>Table2[[#This Row],[Doanh số bán]]-Table2[[#This Row],[Chiết khấu]]</f>
        <v>84000</v>
      </c>
      <c r="K7021" t="s">
        <v>24</v>
      </c>
      <c r="L7021">
        <v>0</v>
      </c>
      <c r="M7021" t="s">
        <v>319</v>
      </c>
      <c r="N7021" t="s">
        <v>26</v>
      </c>
      <c r="O7021">
        <v>0</v>
      </c>
      <c r="P7021" t="s">
        <v>1020</v>
      </c>
      <c r="Q7021" t="s">
        <v>1021</v>
      </c>
      <c r="R7021" t="s">
        <v>29</v>
      </c>
      <c r="S7021" t="s">
        <v>59</v>
      </c>
      <c r="T7021" t="s">
        <v>320</v>
      </c>
      <c r="U7021" t="s">
        <v>321</v>
      </c>
      <c r="V7021" t="s">
        <v>33</v>
      </c>
    </row>
    <row r="7022" spans="1:22">
      <c r="A7022" s="4">
        <v>46080</v>
      </c>
      <c r="B7022" t="s">
        <v>5225</v>
      </c>
      <c r="C7022" t="s">
        <v>23</v>
      </c>
      <c r="D7022">
        <v>1</v>
      </c>
      <c r="E7022">
        <v>21000</v>
      </c>
      <c r="F7022">
        <f>Table2[[#This Row],[Đơn Giá Chuẩn]]*Table2[[#This Row],[Tổng số lượng bán]]</f>
        <v>21000</v>
      </c>
      <c r="G7022">
        <v>0</v>
      </c>
      <c r="H7022">
        <f>Table2[[#This Row],[Doanh số bán]]-Table2[[#This Row],[Chiết khấu]]</f>
        <v>21000</v>
      </c>
      <c r="K7022" t="s">
        <v>24</v>
      </c>
      <c r="L7022">
        <v>0</v>
      </c>
      <c r="M7022" t="s">
        <v>319</v>
      </c>
      <c r="N7022" t="s">
        <v>26</v>
      </c>
      <c r="O7022">
        <v>0</v>
      </c>
      <c r="P7022" t="s">
        <v>27</v>
      </c>
      <c r="Q7022" t="s">
        <v>28</v>
      </c>
      <c r="R7022" t="s">
        <v>29</v>
      </c>
      <c r="S7022" t="s">
        <v>30</v>
      </c>
      <c r="T7022" t="s">
        <v>320</v>
      </c>
      <c r="U7022" t="s">
        <v>321</v>
      </c>
      <c r="V7022" t="s">
        <v>33</v>
      </c>
    </row>
    <row r="7023" spans="1:22">
      <c r="A7023" s="4">
        <v>46080</v>
      </c>
      <c r="B7023" t="s">
        <v>5225</v>
      </c>
      <c r="C7023" t="s">
        <v>23</v>
      </c>
      <c r="D7023">
        <v>1</v>
      </c>
      <c r="E7023">
        <v>42000</v>
      </c>
      <c r="F7023">
        <f>Table2[[#This Row],[Đơn Giá Chuẩn]]*Table2[[#This Row],[Tổng số lượng bán]]</f>
        <v>42000</v>
      </c>
      <c r="G7023">
        <v>0</v>
      </c>
      <c r="H7023">
        <f>Table2[[#This Row],[Doanh số bán]]-Table2[[#This Row],[Chiết khấu]]</f>
        <v>42000</v>
      </c>
      <c r="K7023" t="s">
        <v>24</v>
      </c>
      <c r="L7023">
        <v>0</v>
      </c>
      <c r="M7023" t="s">
        <v>319</v>
      </c>
      <c r="N7023" t="s">
        <v>26</v>
      </c>
      <c r="O7023">
        <v>0</v>
      </c>
      <c r="P7023" t="s">
        <v>261</v>
      </c>
      <c r="Q7023" t="s">
        <v>262</v>
      </c>
      <c r="R7023" t="s">
        <v>29</v>
      </c>
      <c r="S7023" t="s">
        <v>222</v>
      </c>
      <c r="T7023" t="s">
        <v>320</v>
      </c>
      <c r="U7023" t="s">
        <v>321</v>
      </c>
      <c r="V7023" t="s">
        <v>33</v>
      </c>
    </row>
    <row r="7024" spans="1:22">
      <c r="A7024" s="4">
        <v>46080</v>
      </c>
      <c r="B7024" t="s">
        <v>5225</v>
      </c>
      <c r="C7024" t="s">
        <v>23</v>
      </c>
      <c r="D7024">
        <v>1</v>
      </c>
      <c r="E7024">
        <v>42000</v>
      </c>
      <c r="F7024">
        <f>Table2[[#This Row],[Đơn Giá Chuẩn]]*Table2[[#This Row],[Tổng số lượng bán]]</f>
        <v>42000</v>
      </c>
      <c r="G7024">
        <v>0</v>
      </c>
      <c r="H7024">
        <f>Table2[[#This Row],[Doanh số bán]]-Table2[[#This Row],[Chiết khấu]]</f>
        <v>42000</v>
      </c>
      <c r="K7024" t="s">
        <v>24</v>
      </c>
      <c r="L7024">
        <v>0</v>
      </c>
      <c r="M7024" t="s">
        <v>319</v>
      </c>
      <c r="N7024" t="s">
        <v>26</v>
      </c>
      <c r="O7024">
        <v>0</v>
      </c>
      <c r="P7024" t="s">
        <v>886</v>
      </c>
      <c r="Q7024" t="s">
        <v>887</v>
      </c>
      <c r="R7024" t="s">
        <v>29</v>
      </c>
      <c r="S7024" t="s">
        <v>56</v>
      </c>
      <c r="T7024" t="s">
        <v>320</v>
      </c>
      <c r="U7024" t="s">
        <v>321</v>
      </c>
      <c r="V7024" t="s">
        <v>33</v>
      </c>
    </row>
    <row r="7025" spans="1:22">
      <c r="A7025" s="4">
        <v>46080</v>
      </c>
      <c r="B7025" t="s">
        <v>5226</v>
      </c>
      <c r="C7025" t="s">
        <v>23</v>
      </c>
      <c r="D7025">
        <v>1</v>
      </c>
      <c r="E7025">
        <v>42000</v>
      </c>
      <c r="F7025">
        <f>Table2[[#This Row],[Đơn Giá Chuẩn]]*Table2[[#This Row],[Tổng số lượng bán]]</f>
        <v>42000</v>
      </c>
      <c r="G7025">
        <v>0</v>
      </c>
      <c r="H7025">
        <f>Table2[[#This Row],[Doanh số bán]]-Table2[[#This Row],[Chiết khấu]]</f>
        <v>42000</v>
      </c>
      <c r="K7025" t="s">
        <v>24</v>
      </c>
      <c r="L7025">
        <v>0</v>
      </c>
      <c r="M7025" t="s">
        <v>319</v>
      </c>
      <c r="N7025" t="s">
        <v>26</v>
      </c>
      <c r="O7025">
        <v>0</v>
      </c>
      <c r="P7025" t="s">
        <v>389</v>
      </c>
      <c r="Q7025" t="s">
        <v>390</v>
      </c>
      <c r="R7025" t="s">
        <v>29</v>
      </c>
      <c r="S7025" t="s">
        <v>56</v>
      </c>
      <c r="T7025" t="s">
        <v>320</v>
      </c>
      <c r="U7025" t="s">
        <v>321</v>
      </c>
      <c r="V7025" t="s">
        <v>33</v>
      </c>
    </row>
    <row r="7026" spans="1:22">
      <c r="A7026" s="4">
        <v>46080</v>
      </c>
      <c r="B7026" t="s">
        <v>5226</v>
      </c>
      <c r="C7026" t="s">
        <v>23</v>
      </c>
      <c r="D7026">
        <v>1</v>
      </c>
      <c r="E7026">
        <v>25999.999999999996</v>
      </c>
      <c r="F7026">
        <f>Table2[[#This Row],[Đơn Giá Chuẩn]]*Table2[[#This Row],[Tổng số lượng bán]]</f>
        <v>25999.999999999996</v>
      </c>
      <c r="G7026">
        <v>0</v>
      </c>
      <c r="H7026">
        <f>Table2[[#This Row],[Doanh số bán]]-Table2[[#This Row],[Chiết khấu]]</f>
        <v>25999.999999999996</v>
      </c>
      <c r="K7026" t="s">
        <v>24</v>
      </c>
      <c r="L7026">
        <v>0</v>
      </c>
      <c r="M7026" t="s">
        <v>319</v>
      </c>
      <c r="N7026" t="s">
        <v>26</v>
      </c>
      <c r="O7026">
        <v>0</v>
      </c>
      <c r="P7026" t="s">
        <v>129</v>
      </c>
      <c r="Q7026" t="s">
        <v>130</v>
      </c>
      <c r="R7026" t="s">
        <v>29</v>
      </c>
      <c r="S7026" t="s">
        <v>30</v>
      </c>
      <c r="T7026" t="s">
        <v>320</v>
      </c>
      <c r="U7026" t="s">
        <v>321</v>
      </c>
      <c r="V7026" t="s">
        <v>33</v>
      </c>
    </row>
    <row r="7027" spans="1:22">
      <c r="A7027" s="4">
        <v>46080</v>
      </c>
      <c r="B7027" t="s">
        <v>5226</v>
      </c>
      <c r="C7027" t="s">
        <v>23</v>
      </c>
      <c r="D7027">
        <v>1</v>
      </c>
      <c r="E7027">
        <v>21000</v>
      </c>
      <c r="F7027">
        <f>Table2[[#This Row],[Đơn Giá Chuẩn]]*Table2[[#This Row],[Tổng số lượng bán]]</f>
        <v>21000</v>
      </c>
      <c r="G7027">
        <v>0</v>
      </c>
      <c r="H7027">
        <f>Table2[[#This Row],[Doanh số bán]]-Table2[[#This Row],[Chiết khấu]]</f>
        <v>21000</v>
      </c>
      <c r="K7027" t="s">
        <v>24</v>
      </c>
      <c r="L7027">
        <v>0</v>
      </c>
      <c r="M7027" t="s">
        <v>319</v>
      </c>
      <c r="N7027" t="s">
        <v>26</v>
      </c>
      <c r="O7027">
        <v>0</v>
      </c>
      <c r="P7027" t="s">
        <v>27</v>
      </c>
      <c r="Q7027" t="s">
        <v>28</v>
      </c>
      <c r="R7027" t="s">
        <v>29</v>
      </c>
      <c r="S7027" t="s">
        <v>30</v>
      </c>
      <c r="T7027" t="s">
        <v>320</v>
      </c>
      <c r="U7027" t="s">
        <v>321</v>
      </c>
      <c r="V7027" t="s">
        <v>33</v>
      </c>
    </row>
    <row r="7028" spans="1:22">
      <c r="A7028" s="4">
        <v>46080</v>
      </c>
      <c r="B7028" t="s">
        <v>5227</v>
      </c>
      <c r="C7028" t="s">
        <v>23</v>
      </c>
      <c r="D7028">
        <v>1</v>
      </c>
      <c r="E7028">
        <v>21000</v>
      </c>
      <c r="F7028">
        <f>Table2[[#This Row],[Đơn Giá Chuẩn]]*Table2[[#This Row],[Tổng số lượng bán]]</f>
        <v>21000</v>
      </c>
      <c r="G7028">
        <v>0</v>
      </c>
      <c r="H7028">
        <f>Table2[[#This Row],[Doanh số bán]]-Table2[[#This Row],[Chiết khấu]]</f>
        <v>21000</v>
      </c>
      <c r="K7028" t="s">
        <v>24</v>
      </c>
      <c r="L7028">
        <v>0</v>
      </c>
      <c r="M7028" t="s">
        <v>319</v>
      </c>
      <c r="N7028" t="s">
        <v>26</v>
      </c>
      <c r="O7028">
        <v>0</v>
      </c>
      <c r="P7028" t="s">
        <v>27</v>
      </c>
      <c r="Q7028" t="s">
        <v>28</v>
      </c>
      <c r="R7028" t="s">
        <v>29</v>
      </c>
      <c r="S7028" t="s">
        <v>30</v>
      </c>
      <c r="T7028" t="s">
        <v>320</v>
      </c>
      <c r="U7028" t="s">
        <v>321</v>
      </c>
      <c r="V7028" t="s">
        <v>33</v>
      </c>
    </row>
    <row r="7029" spans="1:22">
      <c r="A7029" s="4">
        <v>46080</v>
      </c>
      <c r="B7029" t="s">
        <v>5227</v>
      </c>
      <c r="C7029" t="s">
        <v>23</v>
      </c>
      <c r="D7029">
        <v>1</v>
      </c>
      <c r="E7029">
        <v>42000</v>
      </c>
      <c r="F7029">
        <f>Table2[[#This Row],[Đơn Giá Chuẩn]]*Table2[[#This Row],[Tổng số lượng bán]]</f>
        <v>42000</v>
      </c>
      <c r="G7029">
        <v>0</v>
      </c>
      <c r="H7029">
        <f>Table2[[#This Row],[Doanh số bán]]-Table2[[#This Row],[Chiết khấu]]</f>
        <v>42000</v>
      </c>
      <c r="K7029" t="s">
        <v>24</v>
      </c>
      <c r="L7029">
        <v>0</v>
      </c>
      <c r="M7029" t="s">
        <v>319</v>
      </c>
      <c r="N7029" t="s">
        <v>26</v>
      </c>
      <c r="O7029">
        <v>0</v>
      </c>
      <c r="P7029" t="s">
        <v>208</v>
      </c>
      <c r="Q7029" t="s">
        <v>209</v>
      </c>
      <c r="R7029" t="s">
        <v>29</v>
      </c>
      <c r="S7029" t="s">
        <v>30</v>
      </c>
      <c r="T7029" t="s">
        <v>320</v>
      </c>
      <c r="U7029" t="s">
        <v>321</v>
      </c>
      <c r="V7029" t="s">
        <v>33</v>
      </c>
    </row>
    <row r="7030" spans="1:22">
      <c r="A7030" s="4">
        <v>46080</v>
      </c>
      <c r="B7030" t="s">
        <v>5227</v>
      </c>
      <c r="C7030" t="s">
        <v>23</v>
      </c>
      <c r="D7030">
        <v>1</v>
      </c>
      <c r="E7030">
        <v>25999.999999999996</v>
      </c>
      <c r="F7030">
        <f>Table2[[#This Row],[Đơn Giá Chuẩn]]*Table2[[#This Row],[Tổng số lượng bán]]</f>
        <v>25999.999999999996</v>
      </c>
      <c r="G7030">
        <v>0</v>
      </c>
      <c r="H7030">
        <f>Table2[[#This Row],[Doanh số bán]]-Table2[[#This Row],[Chiết khấu]]</f>
        <v>25999.999999999996</v>
      </c>
      <c r="K7030" t="s">
        <v>24</v>
      </c>
      <c r="L7030">
        <v>0</v>
      </c>
      <c r="M7030" t="s">
        <v>319</v>
      </c>
      <c r="N7030" t="s">
        <v>26</v>
      </c>
      <c r="O7030">
        <v>0</v>
      </c>
      <c r="P7030" t="s">
        <v>47</v>
      </c>
      <c r="Q7030" t="s">
        <v>48</v>
      </c>
      <c r="R7030" t="s">
        <v>29</v>
      </c>
      <c r="S7030" t="s">
        <v>30</v>
      </c>
      <c r="T7030" t="s">
        <v>320</v>
      </c>
      <c r="U7030" t="s">
        <v>321</v>
      </c>
      <c r="V7030" t="s">
        <v>33</v>
      </c>
    </row>
    <row r="7031" spans="1:22">
      <c r="A7031" s="4">
        <v>46080</v>
      </c>
      <c r="B7031" t="s">
        <v>5228</v>
      </c>
      <c r="C7031" t="s">
        <v>23</v>
      </c>
      <c r="D7031">
        <v>2</v>
      </c>
      <c r="E7031">
        <v>25999.999999999996</v>
      </c>
      <c r="F7031">
        <f>Table2[[#This Row],[Đơn Giá Chuẩn]]*Table2[[#This Row],[Tổng số lượng bán]]</f>
        <v>51999.999999999993</v>
      </c>
      <c r="G7031">
        <v>0</v>
      </c>
      <c r="H7031">
        <f>Table2[[#This Row],[Doanh số bán]]-Table2[[#This Row],[Chiết khấu]]</f>
        <v>51999.999999999993</v>
      </c>
      <c r="K7031" t="s">
        <v>24</v>
      </c>
      <c r="L7031">
        <v>0</v>
      </c>
      <c r="M7031" t="s">
        <v>319</v>
      </c>
      <c r="N7031" t="s">
        <v>26</v>
      </c>
      <c r="O7031">
        <v>0</v>
      </c>
      <c r="P7031" t="s">
        <v>47</v>
      </c>
      <c r="Q7031" t="s">
        <v>48</v>
      </c>
      <c r="R7031" t="s">
        <v>29</v>
      </c>
      <c r="S7031" t="s">
        <v>30</v>
      </c>
      <c r="T7031" t="s">
        <v>320</v>
      </c>
      <c r="U7031" t="s">
        <v>321</v>
      </c>
      <c r="V7031" t="s">
        <v>33</v>
      </c>
    </row>
    <row r="7032" spans="1:22">
      <c r="A7032" s="4">
        <v>46080</v>
      </c>
      <c r="B7032" t="s">
        <v>5229</v>
      </c>
      <c r="C7032" t="s">
        <v>23</v>
      </c>
      <c r="D7032">
        <v>3</v>
      </c>
      <c r="E7032">
        <v>21000</v>
      </c>
      <c r="F7032">
        <f>Table2[[#This Row],[Đơn Giá Chuẩn]]*Table2[[#This Row],[Tổng số lượng bán]]</f>
        <v>63000</v>
      </c>
      <c r="G7032">
        <v>0</v>
      </c>
      <c r="H7032">
        <f>Table2[[#This Row],[Doanh số bán]]-Table2[[#This Row],[Chiết khấu]]</f>
        <v>63000</v>
      </c>
      <c r="K7032" t="s">
        <v>24</v>
      </c>
      <c r="L7032">
        <v>0</v>
      </c>
      <c r="M7032" t="s">
        <v>319</v>
      </c>
      <c r="N7032" t="s">
        <v>26</v>
      </c>
      <c r="O7032">
        <v>0</v>
      </c>
      <c r="P7032" t="s">
        <v>27</v>
      </c>
      <c r="Q7032" t="s">
        <v>28</v>
      </c>
      <c r="R7032" t="s">
        <v>29</v>
      </c>
      <c r="S7032" t="s">
        <v>30</v>
      </c>
      <c r="T7032" t="s">
        <v>320</v>
      </c>
      <c r="U7032" t="s">
        <v>321</v>
      </c>
      <c r="V7032" t="s">
        <v>33</v>
      </c>
    </row>
    <row r="7033" spans="1:22">
      <c r="A7033" s="4">
        <v>46080</v>
      </c>
      <c r="B7033" t="s">
        <v>5229</v>
      </c>
      <c r="C7033" t="s">
        <v>23</v>
      </c>
      <c r="D7033">
        <v>1</v>
      </c>
      <c r="E7033">
        <v>25999.999999999996</v>
      </c>
      <c r="F7033">
        <f>Table2[[#This Row],[Đơn Giá Chuẩn]]*Table2[[#This Row],[Tổng số lượng bán]]</f>
        <v>25999.999999999996</v>
      </c>
      <c r="G7033">
        <v>0</v>
      </c>
      <c r="H7033">
        <f>Table2[[#This Row],[Doanh số bán]]-Table2[[#This Row],[Chiết khấu]]</f>
        <v>25999.999999999996</v>
      </c>
      <c r="K7033" t="s">
        <v>24</v>
      </c>
      <c r="L7033">
        <v>0</v>
      </c>
      <c r="M7033" t="s">
        <v>319</v>
      </c>
      <c r="N7033" t="s">
        <v>26</v>
      </c>
      <c r="O7033">
        <v>0</v>
      </c>
      <c r="P7033" t="s">
        <v>47</v>
      </c>
      <c r="Q7033" t="s">
        <v>48</v>
      </c>
      <c r="R7033" t="s">
        <v>29</v>
      </c>
      <c r="S7033" t="s">
        <v>30</v>
      </c>
      <c r="T7033" t="s">
        <v>320</v>
      </c>
      <c r="U7033" t="s">
        <v>321</v>
      </c>
      <c r="V7033" t="s">
        <v>33</v>
      </c>
    </row>
    <row r="7034" spans="1:22">
      <c r="A7034" s="4">
        <v>46080</v>
      </c>
      <c r="B7034" t="s">
        <v>5230</v>
      </c>
      <c r="C7034" t="s">
        <v>23</v>
      </c>
      <c r="D7034">
        <v>4</v>
      </c>
      <c r="E7034">
        <v>25999.999999999996</v>
      </c>
      <c r="F7034">
        <f>Table2[[#This Row],[Đơn Giá Chuẩn]]*Table2[[#This Row],[Tổng số lượng bán]]</f>
        <v>103999.99999999999</v>
      </c>
      <c r="G7034">
        <v>0</v>
      </c>
      <c r="H7034">
        <f>Table2[[#This Row],[Doanh số bán]]-Table2[[#This Row],[Chiết khấu]]</f>
        <v>103999.99999999999</v>
      </c>
      <c r="K7034" t="s">
        <v>24</v>
      </c>
      <c r="L7034">
        <v>0</v>
      </c>
      <c r="M7034" t="s">
        <v>319</v>
      </c>
      <c r="N7034" t="s">
        <v>26</v>
      </c>
      <c r="O7034">
        <v>0</v>
      </c>
      <c r="P7034" t="s">
        <v>47</v>
      </c>
      <c r="Q7034" t="s">
        <v>48</v>
      </c>
      <c r="R7034" t="s">
        <v>29</v>
      </c>
      <c r="S7034" t="s">
        <v>30</v>
      </c>
      <c r="T7034" t="s">
        <v>320</v>
      </c>
      <c r="U7034" t="s">
        <v>321</v>
      </c>
      <c r="V7034" t="s">
        <v>33</v>
      </c>
    </row>
    <row r="7035" spans="1:22">
      <c r="A7035" s="4">
        <v>46080</v>
      </c>
      <c r="B7035" t="s">
        <v>5230</v>
      </c>
      <c r="C7035" t="s">
        <v>23</v>
      </c>
      <c r="D7035">
        <v>1</v>
      </c>
      <c r="E7035">
        <v>32000</v>
      </c>
      <c r="F7035">
        <f>Table2[[#This Row],[Đơn Giá Chuẩn]]*Table2[[#This Row],[Tổng số lượng bán]]</f>
        <v>32000</v>
      </c>
      <c r="G7035">
        <v>0</v>
      </c>
      <c r="H7035">
        <f>Table2[[#This Row],[Doanh số bán]]-Table2[[#This Row],[Chiết khấu]]</f>
        <v>32000</v>
      </c>
      <c r="K7035" t="s">
        <v>24</v>
      </c>
      <c r="L7035">
        <v>0</v>
      </c>
      <c r="M7035" t="s">
        <v>319</v>
      </c>
      <c r="N7035" t="s">
        <v>26</v>
      </c>
      <c r="O7035">
        <v>0</v>
      </c>
      <c r="P7035" t="s">
        <v>963</v>
      </c>
      <c r="Q7035" t="s">
        <v>964</v>
      </c>
      <c r="R7035" t="s">
        <v>29</v>
      </c>
      <c r="S7035" t="s">
        <v>240</v>
      </c>
      <c r="T7035" t="s">
        <v>320</v>
      </c>
      <c r="U7035" t="s">
        <v>321</v>
      </c>
      <c r="V7035" t="s">
        <v>33</v>
      </c>
    </row>
    <row r="7036" spans="1:22">
      <c r="A7036" s="4">
        <v>46080</v>
      </c>
      <c r="B7036" t="s">
        <v>5230</v>
      </c>
      <c r="C7036" t="s">
        <v>23</v>
      </c>
      <c r="D7036">
        <v>1</v>
      </c>
      <c r="E7036">
        <v>32000</v>
      </c>
      <c r="F7036">
        <f>Table2[[#This Row],[Đơn Giá Chuẩn]]*Table2[[#This Row],[Tổng số lượng bán]]</f>
        <v>32000</v>
      </c>
      <c r="G7036">
        <v>0</v>
      </c>
      <c r="H7036">
        <f>Table2[[#This Row],[Doanh số bán]]-Table2[[#This Row],[Chiết khấu]]</f>
        <v>32000</v>
      </c>
      <c r="K7036" t="s">
        <v>24</v>
      </c>
      <c r="L7036">
        <v>0</v>
      </c>
      <c r="M7036" t="s">
        <v>319</v>
      </c>
      <c r="N7036" t="s">
        <v>26</v>
      </c>
      <c r="O7036">
        <v>0</v>
      </c>
      <c r="P7036" t="s">
        <v>235</v>
      </c>
      <c r="Q7036" t="s">
        <v>236</v>
      </c>
      <c r="R7036" t="s">
        <v>29</v>
      </c>
      <c r="S7036" t="s">
        <v>59</v>
      </c>
      <c r="T7036" t="s">
        <v>320</v>
      </c>
      <c r="U7036" t="s">
        <v>321</v>
      </c>
      <c r="V7036" t="s">
        <v>33</v>
      </c>
    </row>
    <row r="7037" spans="1:22">
      <c r="A7037" s="4">
        <v>46080</v>
      </c>
      <c r="B7037" t="s">
        <v>5230</v>
      </c>
      <c r="C7037" t="s">
        <v>23</v>
      </c>
      <c r="D7037">
        <v>1</v>
      </c>
      <c r="E7037">
        <v>42000</v>
      </c>
      <c r="F7037">
        <f>Table2[[#This Row],[Đơn Giá Chuẩn]]*Table2[[#This Row],[Tổng số lượng bán]]</f>
        <v>42000</v>
      </c>
      <c r="G7037">
        <v>0</v>
      </c>
      <c r="H7037">
        <f>Table2[[#This Row],[Doanh số bán]]-Table2[[#This Row],[Chiết khấu]]</f>
        <v>42000</v>
      </c>
      <c r="K7037" t="s">
        <v>24</v>
      </c>
      <c r="L7037">
        <v>0</v>
      </c>
      <c r="M7037" t="s">
        <v>319</v>
      </c>
      <c r="N7037" t="s">
        <v>26</v>
      </c>
      <c r="O7037">
        <v>0</v>
      </c>
      <c r="P7037" t="s">
        <v>171</v>
      </c>
      <c r="Q7037" t="s">
        <v>172</v>
      </c>
      <c r="R7037" t="s">
        <v>29</v>
      </c>
      <c r="S7037" t="s">
        <v>59</v>
      </c>
      <c r="T7037" t="s">
        <v>320</v>
      </c>
      <c r="U7037" t="s">
        <v>321</v>
      </c>
      <c r="V7037" t="s">
        <v>33</v>
      </c>
    </row>
    <row r="7038" spans="1:22">
      <c r="A7038" s="4">
        <v>46080</v>
      </c>
      <c r="B7038" t="s">
        <v>5230</v>
      </c>
      <c r="C7038" t="s">
        <v>23</v>
      </c>
      <c r="D7038">
        <v>1</v>
      </c>
      <c r="E7038">
        <v>32000</v>
      </c>
      <c r="F7038">
        <f>Table2[[#This Row],[Đơn Giá Chuẩn]]*Table2[[#This Row],[Tổng số lượng bán]]</f>
        <v>32000</v>
      </c>
      <c r="G7038">
        <v>0</v>
      </c>
      <c r="H7038">
        <f>Table2[[#This Row],[Doanh số bán]]-Table2[[#This Row],[Chiết khấu]]</f>
        <v>32000</v>
      </c>
      <c r="K7038" t="s">
        <v>24</v>
      </c>
      <c r="L7038">
        <v>0</v>
      </c>
      <c r="M7038" t="s">
        <v>319</v>
      </c>
      <c r="N7038" t="s">
        <v>26</v>
      </c>
      <c r="O7038">
        <v>0</v>
      </c>
      <c r="P7038" t="s">
        <v>120</v>
      </c>
      <c r="Q7038" t="s">
        <v>121</v>
      </c>
      <c r="R7038" t="s">
        <v>29</v>
      </c>
      <c r="S7038" t="s">
        <v>30</v>
      </c>
      <c r="T7038" t="s">
        <v>320</v>
      </c>
      <c r="U7038" t="s">
        <v>321</v>
      </c>
      <c r="V7038" t="s">
        <v>33</v>
      </c>
    </row>
    <row r="7039" spans="1:22">
      <c r="A7039" s="4">
        <v>46080</v>
      </c>
      <c r="B7039" t="s">
        <v>5231</v>
      </c>
      <c r="C7039" t="s">
        <v>23</v>
      </c>
      <c r="D7039">
        <v>1</v>
      </c>
      <c r="E7039">
        <v>25999.999999999996</v>
      </c>
      <c r="F7039">
        <f>Table2[[#This Row],[Đơn Giá Chuẩn]]*Table2[[#This Row],[Tổng số lượng bán]]</f>
        <v>25999.999999999996</v>
      </c>
      <c r="G7039">
        <v>0</v>
      </c>
      <c r="H7039">
        <f>Table2[[#This Row],[Doanh số bán]]-Table2[[#This Row],[Chiết khấu]]</f>
        <v>25999.999999999996</v>
      </c>
      <c r="K7039" t="s">
        <v>24</v>
      </c>
      <c r="L7039">
        <v>0</v>
      </c>
      <c r="M7039" t="s">
        <v>319</v>
      </c>
      <c r="N7039" t="s">
        <v>26</v>
      </c>
      <c r="O7039">
        <v>0</v>
      </c>
      <c r="P7039" t="s">
        <v>129</v>
      </c>
      <c r="Q7039" t="s">
        <v>130</v>
      </c>
      <c r="R7039" t="s">
        <v>29</v>
      </c>
      <c r="S7039" t="s">
        <v>30</v>
      </c>
      <c r="T7039" t="s">
        <v>320</v>
      </c>
      <c r="U7039" t="s">
        <v>321</v>
      </c>
      <c r="V7039" t="s">
        <v>33</v>
      </c>
    </row>
    <row r="7040" spans="1:22">
      <c r="A7040" s="4">
        <v>46080</v>
      </c>
      <c r="B7040" t="s">
        <v>5232</v>
      </c>
      <c r="C7040" t="s">
        <v>23</v>
      </c>
      <c r="D7040">
        <v>1</v>
      </c>
      <c r="E7040">
        <v>25999.999999999996</v>
      </c>
      <c r="F7040">
        <f>Table2[[#This Row],[Đơn Giá Chuẩn]]*Table2[[#This Row],[Tổng số lượng bán]]</f>
        <v>25999.999999999996</v>
      </c>
      <c r="G7040">
        <v>0</v>
      </c>
      <c r="H7040">
        <f>Table2[[#This Row],[Doanh số bán]]-Table2[[#This Row],[Chiết khấu]]</f>
        <v>25999.999999999996</v>
      </c>
      <c r="K7040" t="s">
        <v>24</v>
      </c>
      <c r="L7040">
        <v>0</v>
      </c>
      <c r="M7040" t="s">
        <v>319</v>
      </c>
      <c r="N7040" t="s">
        <v>26</v>
      </c>
      <c r="O7040">
        <v>0</v>
      </c>
      <c r="P7040" t="s">
        <v>47</v>
      </c>
      <c r="Q7040" t="s">
        <v>48</v>
      </c>
      <c r="R7040" t="s">
        <v>29</v>
      </c>
      <c r="S7040" t="s">
        <v>30</v>
      </c>
      <c r="T7040" t="s">
        <v>320</v>
      </c>
      <c r="U7040" t="s">
        <v>321</v>
      </c>
      <c r="V7040" t="s">
        <v>33</v>
      </c>
    </row>
    <row r="7041" spans="1:22">
      <c r="A7041" s="4">
        <v>46080</v>
      </c>
      <c r="B7041" t="s">
        <v>5233</v>
      </c>
      <c r="C7041" t="s">
        <v>104</v>
      </c>
      <c r="D7041">
        <v>3</v>
      </c>
      <c r="E7041">
        <v>47000</v>
      </c>
      <c r="F7041">
        <f>Table2[[#This Row],[Đơn Giá Chuẩn]]*Table2[[#This Row],[Tổng số lượng bán]]</f>
        <v>141000</v>
      </c>
      <c r="G7041">
        <v>0</v>
      </c>
      <c r="H7041">
        <f>Table2[[#This Row],[Doanh số bán]]-Table2[[#This Row],[Chiết khấu]]</f>
        <v>141000</v>
      </c>
      <c r="K7041" t="s">
        <v>24</v>
      </c>
      <c r="L7041">
        <v>0.12</v>
      </c>
      <c r="M7041" t="s">
        <v>319</v>
      </c>
      <c r="N7041" t="s">
        <v>26</v>
      </c>
      <c r="O7041">
        <v>0.36</v>
      </c>
      <c r="P7041" t="s">
        <v>520</v>
      </c>
      <c r="Q7041" t="s">
        <v>521</v>
      </c>
      <c r="R7041" t="s">
        <v>107</v>
      </c>
      <c r="S7041" t="s">
        <v>108</v>
      </c>
      <c r="T7041" t="s">
        <v>320</v>
      </c>
      <c r="U7041" t="s">
        <v>321</v>
      </c>
      <c r="V7041" t="s">
        <v>33</v>
      </c>
    </row>
    <row r="7042" spans="1:22">
      <c r="A7042" s="4">
        <v>46080</v>
      </c>
      <c r="B7042" t="s">
        <v>5233</v>
      </c>
      <c r="C7042" t="s">
        <v>104</v>
      </c>
      <c r="D7042">
        <v>3</v>
      </c>
      <c r="E7042">
        <v>51000</v>
      </c>
      <c r="F7042">
        <f>Table2[[#This Row],[Đơn Giá Chuẩn]]*Table2[[#This Row],[Tổng số lượng bán]]</f>
        <v>153000</v>
      </c>
      <c r="G7042">
        <v>0</v>
      </c>
      <c r="H7042">
        <f>Table2[[#This Row],[Doanh số bán]]-Table2[[#This Row],[Chiết khấu]]</f>
        <v>153000</v>
      </c>
      <c r="K7042" t="s">
        <v>24</v>
      </c>
      <c r="L7042">
        <v>0.12</v>
      </c>
      <c r="M7042" t="s">
        <v>319</v>
      </c>
      <c r="N7042" t="s">
        <v>26</v>
      </c>
      <c r="O7042">
        <v>0.36</v>
      </c>
      <c r="P7042" t="s">
        <v>656</v>
      </c>
      <c r="Q7042" t="s">
        <v>657</v>
      </c>
      <c r="R7042" t="s">
        <v>107</v>
      </c>
      <c r="S7042" t="s">
        <v>108</v>
      </c>
      <c r="T7042" t="s">
        <v>320</v>
      </c>
      <c r="U7042" t="s">
        <v>321</v>
      </c>
      <c r="V7042" t="s">
        <v>33</v>
      </c>
    </row>
    <row r="7043" spans="1:22">
      <c r="A7043" s="4">
        <v>46080</v>
      </c>
      <c r="B7043" t="s">
        <v>5233</v>
      </c>
      <c r="C7043" t="s">
        <v>104</v>
      </c>
      <c r="D7043">
        <v>3</v>
      </c>
      <c r="E7043">
        <v>51000</v>
      </c>
      <c r="F7043">
        <f>Table2[[#This Row],[Đơn Giá Chuẩn]]*Table2[[#This Row],[Tổng số lượng bán]]</f>
        <v>153000</v>
      </c>
      <c r="G7043">
        <v>0</v>
      </c>
      <c r="H7043">
        <f>Table2[[#This Row],[Doanh số bán]]-Table2[[#This Row],[Chiết khấu]]</f>
        <v>153000</v>
      </c>
      <c r="K7043" t="s">
        <v>24</v>
      </c>
      <c r="L7043">
        <v>0.12</v>
      </c>
      <c r="M7043" t="s">
        <v>319</v>
      </c>
      <c r="N7043" t="s">
        <v>26</v>
      </c>
      <c r="O7043">
        <v>0.36</v>
      </c>
      <c r="P7043" t="s">
        <v>588</v>
      </c>
      <c r="Q7043" t="s">
        <v>589</v>
      </c>
      <c r="R7043" t="s">
        <v>107</v>
      </c>
      <c r="S7043" t="s">
        <v>108</v>
      </c>
      <c r="T7043" t="s">
        <v>320</v>
      </c>
      <c r="U7043" t="s">
        <v>321</v>
      </c>
      <c r="V7043" t="s">
        <v>33</v>
      </c>
    </row>
    <row r="7044" spans="1:22">
      <c r="A7044" s="4">
        <v>46080</v>
      </c>
      <c r="B7044" t="s">
        <v>5233</v>
      </c>
      <c r="C7044" t="s">
        <v>104</v>
      </c>
      <c r="D7044">
        <v>3</v>
      </c>
      <c r="E7044">
        <v>47000</v>
      </c>
      <c r="F7044">
        <f>Table2[[#This Row],[Đơn Giá Chuẩn]]*Table2[[#This Row],[Tổng số lượng bán]]</f>
        <v>141000</v>
      </c>
      <c r="G7044">
        <v>0</v>
      </c>
      <c r="H7044">
        <f>Table2[[#This Row],[Doanh số bán]]-Table2[[#This Row],[Chiết khấu]]</f>
        <v>141000</v>
      </c>
      <c r="K7044" t="s">
        <v>24</v>
      </c>
      <c r="L7044">
        <v>0.16</v>
      </c>
      <c r="M7044" t="s">
        <v>319</v>
      </c>
      <c r="N7044" t="s">
        <v>26</v>
      </c>
      <c r="O7044">
        <v>0.48</v>
      </c>
      <c r="P7044" t="s">
        <v>105</v>
      </c>
      <c r="Q7044" t="s">
        <v>106</v>
      </c>
      <c r="R7044" t="s">
        <v>107</v>
      </c>
      <c r="S7044" t="s">
        <v>108</v>
      </c>
      <c r="T7044" t="s">
        <v>320</v>
      </c>
      <c r="U7044" t="s">
        <v>321</v>
      </c>
      <c r="V7044" t="s">
        <v>33</v>
      </c>
    </row>
    <row r="7045" spans="1:22">
      <c r="A7045" s="4">
        <v>46080</v>
      </c>
      <c r="B7045" t="s">
        <v>5233</v>
      </c>
      <c r="C7045" t="s">
        <v>155</v>
      </c>
      <c r="D7045">
        <v>1</v>
      </c>
      <c r="E7045">
        <v>331000</v>
      </c>
      <c r="F7045">
        <f>Table2[[#This Row],[Đơn Giá Chuẩn]]*Table2[[#This Row],[Tổng số lượng bán]]</f>
        <v>331000</v>
      </c>
      <c r="G7045">
        <v>0</v>
      </c>
      <c r="H7045">
        <f>Table2[[#This Row],[Doanh số bán]]-Table2[[#This Row],[Chiết khấu]]</f>
        <v>331000</v>
      </c>
      <c r="K7045" t="s">
        <v>24</v>
      </c>
      <c r="L7045">
        <v>1.6</v>
      </c>
      <c r="M7045" t="s">
        <v>319</v>
      </c>
      <c r="N7045" t="s">
        <v>26</v>
      </c>
      <c r="O7045">
        <v>1.6</v>
      </c>
      <c r="P7045" t="s">
        <v>839</v>
      </c>
      <c r="Q7045" t="s">
        <v>840</v>
      </c>
      <c r="R7045" t="s">
        <v>107</v>
      </c>
      <c r="S7045" t="s">
        <v>108</v>
      </c>
      <c r="T7045" t="s">
        <v>320</v>
      </c>
      <c r="U7045" t="s">
        <v>321</v>
      </c>
      <c r="V7045" t="s">
        <v>33</v>
      </c>
    </row>
    <row r="7046" spans="1:22">
      <c r="A7046" s="4">
        <v>46080</v>
      </c>
      <c r="B7046" t="s">
        <v>5233</v>
      </c>
      <c r="C7046" t="s">
        <v>104</v>
      </c>
      <c r="D7046">
        <v>2</v>
      </c>
      <c r="E7046">
        <v>51000</v>
      </c>
      <c r="F7046">
        <f>Table2[[#This Row],[Đơn Giá Chuẩn]]*Table2[[#This Row],[Tổng số lượng bán]]</f>
        <v>102000</v>
      </c>
      <c r="G7046">
        <v>0</v>
      </c>
      <c r="H7046">
        <f>Table2[[#This Row],[Doanh số bán]]-Table2[[#This Row],[Chiết khấu]]</f>
        <v>102000</v>
      </c>
      <c r="K7046" t="s">
        <v>24</v>
      </c>
      <c r="L7046">
        <v>0.12</v>
      </c>
      <c r="M7046" t="s">
        <v>319</v>
      </c>
      <c r="N7046" t="s">
        <v>26</v>
      </c>
      <c r="O7046">
        <v>0.24</v>
      </c>
      <c r="P7046" t="s">
        <v>586</v>
      </c>
      <c r="Q7046" t="s">
        <v>587</v>
      </c>
      <c r="R7046" t="s">
        <v>107</v>
      </c>
      <c r="S7046" t="s">
        <v>108</v>
      </c>
      <c r="T7046" t="s">
        <v>320</v>
      </c>
      <c r="U7046" t="s">
        <v>321</v>
      </c>
      <c r="V7046" t="s">
        <v>33</v>
      </c>
    </row>
    <row r="7047" spans="1:22">
      <c r="A7047" s="4">
        <v>46080</v>
      </c>
      <c r="B7047" t="s">
        <v>5234</v>
      </c>
      <c r="C7047" t="s">
        <v>23</v>
      </c>
      <c r="D7047">
        <v>1</v>
      </c>
      <c r="E7047">
        <v>25999.999999999996</v>
      </c>
      <c r="F7047">
        <f>Table2[[#This Row],[Đơn Giá Chuẩn]]*Table2[[#This Row],[Tổng số lượng bán]]</f>
        <v>25999.999999999996</v>
      </c>
      <c r="G7047">
        <v>0</v>
      </c>
      <c r="H7047">
        <f>Table2[[#This Row],[Doanh số bán]]-Table2[[#This Row],[Chiết khấu]]</f>
        <v>25999.999999999996</v>
      </c>
      <c r="K7047" t="s">
        <v>24</v>
      </c>
      <c r="L7047">
        <v>0</v>
      </c>
      <c r="M7047" t="s">
        <v>319</v>
      </c>
      <c r="N7047" t="s">
        <v>26</v>
      </c>
      <c r="O7047">
        <v>0</v>
      </c>
      <c r="P7047" t="s">
        <v>47</v>
      </c>
      <c r="Q7047" t="s">
        <v>48</v>
      </c>
      <c r="R7047" t="s">
        <v>29</v>
      </c>
      <c r="S7047" t="s">
        <v>30</v>
      </c>
      <c r="T7047" t="s">
        <v>320</v>
      </c>
      <c r="U7047" t="s">
        <v>321</v>
      </c>
      <c r="V7047" t="s">
        <v>33</v>
      </c>
    </row>
    <row r="7048" spans="1:22">
      <c r="A7048" s="4">
        <v>46102</v>
      </c>
      <c r="B7048" t="s">
        <v>7694</v>
      </c>
      <c r="C7048" t="s">
        <v>83</v>
      </c>
      <c r="D7048">
        <v>1</v>
      </c>
      <c r="E7048">
        <v>146999.72</v>
      </c>
      <c r="F7048">
        <f>Table2[[#This Row],[Đơn Giá Chuẩn]]*Table2[[#This Row],[Tổng số lượng bán]]</f>
        <v>146999.72</v>
      </c>
      <c r="G7048">
        <v>0</v>
      </c>
      <c r="H7048">
        <f>Table2[[#This Row],[Doanh số bán]]-Table2[[#This Row],[Chiết khấu]]</f>
        <v>146999.72</v>
      </c>
      <c r="I7048">
        <v>0</v>
      </c>
      <c r="J7048">
        <v>0</v>
      </c>
      <c r="K7048" t="s">
        <v>50</v>
      </c>
      <c r="L7048">
        <v>0.25</v>
      </c>
      <c r="M7048" t="s">
        <v>37</v>
      </c>
      <c r="N7048" t="s">
        <v>50</v>
      </c>
      <c r="O7048">
        <v>0.25</v>
      </c>
      <c r="P7048" t="s">
        <v>516</v>
      </c>
      <c r="Q7048" t="s">
        <v>517</v>
      </c>
      <c r="R7048" t="s">
        <v>41</v>
      </c>
      <c r="S7048" t="s">
        <v>42</v>
      </c>
      <c r="T7048" t="s">
        <v>74</v>
      </c>
      <c r="U7048" t="s">
        <v>75</v>
      </c>
      <c r="V7048" t="s">
        <v>50</v>
      </c>
    </row>
    <row r="7049" spans="1:22">
      <c r="A7049" s="4">
        <v>46080</v>
      </c>
      <c r="B7049" t="s">
        <v>5235</v>
      </c>
      <c r="C7049" t="s">
        <v>104</v>
      </c>
      <c r="D7049">
        <v>72</v>
      </c>
      <c r="E7049">
        <v>51000</v>
      </c>
      <c r="F7049">
        <f>Table2[[#This Row],[Đơn Giá Chuẩn]]*Table2[[#This Row],[Tổng số lượng bán]]</f>
        <v>3672000</v>
      </c>
      <c r="G7049">
        <v>163334</v>
      </c>
      <c r="H7049">
        <f>Table2[[#This Row],[Doanh số bán]]-Table2[[#This Row],[Chiết khấu]]</f>
        <v>3508666</v>
      </c>
      <c r="K7049" t="s">
        <v>24</v>
      </c>
      <c r="L7049">
        <v>0.12</v>
      </c>
      <c r="M7049" t="s">
        <v>319</v>
      </c>
      <c r="N7049" t="s">
        <v>26</v>
      </c>
      <c r="O7049">
        <v>8.64</v>
      </c>
      <c r="P7049" t="s">
        <v>656</v>
      </c>
      <c r="Q7049" t="s">
        <v>657</v>
      </c>
      <c r="R7049" t="s">
        <v>107</v>
      </c>
      <c r="S7049" t="s">
        <v>108</v>
      </c>
      <c r="T7049" t="s">
        <v>320</v>
      </c>
      <c r="U7049" t="s">
        <v>321</v>
      </c>
      <c r="V7049" t="s">
        <v>33</v>
      </c>
    </row>
    <row r="7050" spans="1:22">
      <c r="A7050" s="4">
        <v>46080</v>
      </c>
      <c r="B7050" t="s">
        <v>5236</v>
      </c>
      <c r="C7050" t="s">
        <v>23</v>
      </c>
      <c r="D7050">
        <v>3</v>
      </c>
      <c r="E7050">
        <v>25999.999999999996</v>
      </c>
      <c r="F7050">
        <f>Table2[[#This Row],[Đơn Giá Chuẩn]]*Table2[[#This Row],[Tổng số lượng bán]]</f>
        <v>77999.999999999985</v>
      </c>
      <c r="G7050">
        <v>66667</v>
      </c>
      <c r="H7050">
        <f>Table2[[#This Row],[Doanh số bán]]-Table2[[#This Row],[Chiết khấu]]</f>
        <v>11332.999999999985</v>
      </c>
      <c r="K7050" t="s">
        <v>24</v>
      </c>
      <c r="L7050">
        <v>0</v>
      </c>
      <c r="M7050" t="s">
        <v>319</v>
      </c>
      <c r="N7050" t="s">
        <v>26</v>
      </c>
      <c r="O7050">
        <v>0</v>
      </c>
      <c r="P7050" t="s">
        <v>129</v>
      </c>
      <c r="Q7050" t="s">
        <v>130</v>
      </c>
      <c r="R7050" t="s">
        <v>29</v>
      </c>
      <c r="S7050" t="s">
        <v>30</v>
      </c>
      <c r="T7050" t="s">
        <v>320</v>
      </c>
      <c r="U7050" t="s">
        <v>321</v>
      </c>
      <c r="V7050" t="s">
        <v>33</v>
      </c>
    </row>
    <row r="7051" spans="1:22">
      <c r="A7051" s="4">
        <v>46111</v>
      </c>
      <c r="B7051" t="s">
        <v>8595</v>
      </c>
      <c r="C7051" t="s">
        <v>83</v>
      </c>
      <c r="D7051">
        <v>1</v>
      </c>
      <c r="E7051">
        <v>146999.72</v>
      </c>
      <c r="F7051">
        <f>Table2[[#This Row],[Đơn Giá Chuẩn]]*Table2[[#This Row],[Tổng số lượng bán]]</f>
        <v>146999.72</v>
      </c>
      <c r="G7051">
        <v>0</v>
      </c>
      <c r="H7051">
        <f>Table2[[#This Row],[Doanh số bán]]-Table2[[#This Row],[Chiết khấu]]</f>
        <v>146999.72</v>
      </c>
      <c r="K7051" t="s">
        <v>50</v>
      </c>
      <c r="L7051">
        <v>0.25</v>
      </c>
      <c r="M7051" t="s">
        <v>37</v>
      </c>
      <c r="N7051" t="s">
        <v>50</v>
      </c>
      <c r="O7051">
        <v>0.25</v>
      </c>
      <c r="P7051" t="s">
        <v>516</v>
      </c>
      <c r="Q7051" t="s">
        <v>517</v>
      </c>
      <c r="R7051" t="s">
        <v>41</v>
      </c>
      <c r="S7051" t="s">
        <v>42</v>
      </c>
      <c r="T7051" t="s">
        <v>74</v>
      </c>
      <c r="U7051" t="s">
        <v>75</v>
      </c>
      <c r="V7051" t="s">
        <v>50</v>
      </c>
    </row>
    <row r="7052" spans="1:22">
      <c r="A7052" s="4">
        <v>46111</v>
      </c>
      <c r="B7052" t="s">
        <v>8609</v>
      </c>
      <c r="C7052" t="s">
        <v>83</v>
      </c>
      <c r="D7052">
        <v>1</v>
      </c>
      <c r="E7052">
        <v>146999.72</v>
      </c>
      <c r="F7052">
        <f>Table2[[#This Row],[Đơn Giá Chuẩn]]*Table2[[#This Row],[Tổng số lượng bán]]</f>
        <v>146999.72</v>
      </c>
      <c r="G7052">
        <v>0</v>
      </c>
      <c r="H7052">
        <f>Table2[[#This Row],[Doanh số bán]]-Table2[[#This Row],[Chiết khấu]]</f>
        <v>146999.72</v>
      </c>
      <c r="K7052" t="s">
        <v>50</v>
      </c>
      <c r="L7052">
        <v>0.25</v>
      </c>
      <c r="M7052" t="s">
        <v>37</v>
      </c>
      <c r="N7052" t="s">
        <v>50</v>
      </c>
      <c r="O7052">
        <v>0.25</v>
      </c>
      <c r="P7052" t="s">
        <v>516</v>
      </c>
      <c r="Q7052" t="s">
        <v>517</v>
      </c>
      <c r="R7052" t="s">
        <v>41</v>
      </c>
      <c r="S7052" t="s">
        <v>42</v>
      </c>
      <c r="T7052" t="s">
        <v>74</v>
      </c>
      <c r="U7052" t="s">
        <v>75</v>
      </c>
      <c r="V7052" t="s">
        <v>50</v>
      </c>
    </row>
    <row r="7053" spans="1:22">
      <c r="A7053" s="4">
        <v>46090</v>
      </c>
      <c r="B7053" t="s">
        <v>7145</v>
      </c>
      <c r="C7053" t="s">
        <v>83</v>
      </c>
      <c r="D7053">
        <v>5</v>
      </c>
      <c r="E7053">
        <v>146999.93600000002</v>
      </c>
      <c r="F7053">
        <f>Table2[[#This Row],[Đơn Giá Chuẩn]]*Table2[[#This Row],[Tổng số lượng bán]]</f>
        <v>734999.68</v>
      </c>
      <c r="G7053">
        <v>0</v>
      </c>
      <c r="H7053">
        <f>Table2[[#This Row],[Doanh số bán]]-Table2[[#This Row],[Chiết khấu]]</f>
        <v>734999.68</v>
      </c>
      <c r="I7053">
        <v>0</v>
      </c>
      <c r="J7053">
        <v>0</v>
      </c>
      <c r="K7053" t="s">
        <v>50</v>
      </c>
      <c r="L7053">
        <v>0.25</v>
      </c>
      <c r="M7053" t="s">
        <v>37</v>
      </c>
      <c r="N7053" t="s">
        <v>50</v>
      </c>
      <c r="O7053">
        <v>1.25</v>
      </c>
      <c r="P7053" t="s">
        <v>516</v>
      </c>
      <c r="Q7053" t="s">
        <v>517</v>
      </c>
      <c r="R7053" t="s">
        <v>41</v>
      </c>
      <c r="S7053" t="s">
        <v>42</v>
      </c>
      <c r="T7053" t="s">
        <v>74</v>
      </c>
      <c r="U7053" t="s">
        <v>75</v>
      </c>
      <c r="V7053" t="s">
        <v>50</v>
      </c>
    </row>
    <row r="7054" spans="1:22">
      <c r="A7054" s="4">
        <v>46090</v>
      </c>
      <c r="B7054" t="s">
        <v>7140</v>
      </c>
      <c r="C7054" t="s">
        <v>83</v>
      </c>
      <c r="D7054">
        <v>4</v>
      </c>
      <c r="E7054">
        <v>146999.99000000002</v>
      </c>
      <c r="F7054">
        <f>Table2[[#This Row],[Đơn Giá Chuẩn]]*Table2[[#This Row],[Tổng số lượng bán]]</f>
        <v>587999.96000000008</v>
      </c>
      <c r="G7054">
        <v>0</v>
      </c>
      <c r="H7054">
        <f>Table2[[#This Row],[Doanh số bán]]-Table2[[#This Row],[Chiết khấu]]</f>
        <v>587999.96000000008</v>
      </c>
      <c r="I7054">
        <v>0</v>
      </c>
      <c r="J7054">
        <v>0</v>
      </c>
      <c r="K7054" t="s">
        <v>50</v>
      </c>
      <c r="L7054">
        <v>0.25</v>
      </c>
      <c r="M7054" t="s">
        <v>37</v>
      </c>
      <c r="N7054" t="s">
        <v>50</v>
      </c>
      <c r="O7054">
        <v>1</v>
      </c>
      <c r="P7054" t="s">
        <v>516</v>
      </c>
      <c r="Q7054" t="s">
        <v>517</v>
      </c>
      <c r="R7054" t="s">
        <v>41</v>
      </c>
      <c r="S7054" t="s">
        <v>42</v>
      </c>
      <c r="T7054" t="s">
        <v>74</v>
      </c>
      <c r="U7054" t="s">
        <v>75</v>
      </c>
      <c r="V7054" t="s">
        <v>50</v>
      </c>
    </row>
    <row r="7055" spans="1:22">
      <c r="A7055" s="4">
        <v>46081</v>
      </c>
      <c r="B7055" t="s">
        <v>5238</v>
      </c>
      <c r="C7055" t="s">
        <v>23</v>
      </c>
      <c r="D7055">
        <v>1</v>
      </c>
      <c r="E7055">
        <v>32000</v>
      </c>
      <c r="F7055">
        <f>Table2[[#This Row],[Đơn Giá Chuẩn]]*Table2[[#This Row],[Tổng số lượng bán]]</f>
        <v>32000</v>
      </c>
      <c r="G7055">
        <v>0</v>
      </c>
      <c r="H7055">
        <f>Table2[[#This Row],[Doanh số bán]]-Table2[[#This Row],[Chiết khấu]]</f>
        <v>32000</v>
      </c>
      <c r="K7055" t="s">
        <v>24</v>
      </c>
      <c r="L7055">
        <v>0</v>
      </c>
      <c r="M7055" t="s">
        <v>319</v>
      </c>
      <c r="N7055" t="s">
        <v>26</v>
      </c>
      <c r="O7055">
        <v>0</v>
      </c>
      <c r="P7055" t="s">
        <v>873</v>
      </c>
      <c r="Q7055" t="s">
        <v>874</v>
      </c>
      <c r="R7055" t="s">
        <v>29</v>
      </c>
      <c r="S7055" t="s">
        <v>30</v>
      </c>
      <c r="T7055" t="s">
        <v>320</v>
      </c>
      <c r="U7055" t="s">
        <v>321</v>
      </c>
      <c r="V7055" t="s">
        <v>33</v>
      </c>
    </row>
    <row r="7056" spans="1:22">
      <c r="A7056" s="4">
        <v>46081</v>
      </c>
      <c r="B7056" t="s">
        <v>5239</v>
      </c>
      <c r="C7056" t="s">
        <v>23</v>
      </c>
      <c r="D7056">
        <v>1</v>
      </c>
      <c r="E7056">
        <v>21000</v>
      </c>
      <c r="F7056">
        <f>Table2[[#This Row],[Đơn Giá Chuẩn]]*Table2[[#This Row],[Tổng số lượng bán]]</f>
        <v>21000</v>
      </c>
      <c r="G7056">
        <v>0</v>
      </c>
      <c r="H7056">
        <f>Table2[[#This Row],[Doanh số bán]]-Table2[[#This Row],[Chiết khấu]]</f>
        <v>21000</v>
      </c>
      <c r="K7056" t="s">
        <v>24</v>
      </c>
      <c r="L7056">
        <v>0</v>
      </c>
      <c r="M7056" t="s">
        <v>319</v>
      </c>
      <c r="N7056" t="s">
        <v>26</v>
      </c>
      <c r="O7056">
        <v>0</v>
      </c>
      <c r="P7056" t="s">
        <v>27</v>
      </c>
      <c r="Q7056" t="s">
        <v>28</v>
      </c>
      <c r="R7056" t="s">
        <v>29</v>
      </c>
      <c r="S7056" t="s">
        <v>30</v>
      </c>
      <c r="T7056" t="s">
        <v>320</v>
      </c>
      <c r="U7056" t="s">
        <v>321</v>
      </c>
      <c r="V7056" t="s">
        <v>33</v>
      </c>
    </row>
    <row r="7057" spans="1:22">
      <c r="A7057" s="4">
        <v>46081</v>
      </c>
      <c r="B7057" t="s">
        <v>5240</v>
      </c>
      <c r="C7057" t="s">
        <v>23</v>
      </c>
      <c r="D7057">
        <v>3</v>
      </c>
      <c r="E7057">
        <v>25999.999999999996</v>
      </c>
      <c r="F7057">
        <f>Table2[[#This Row],[Đơn Giá Chuẩn]]*Table2[[#This Row],[Tổng số lượng bán]]</f>
        <v>77999.999999999985</v>
      </c>
      <c r="G7057">
        <v>0</v>
      </c>
      <c r="H7057">
        <f>Table2[[#This Row],[Doanh số bán]]-Table2[[#This Row],[Chiết khấu]]</f>
        <v>77999.999999999985</v>
      </c>
      <c r="K7057" t="s">
        <v>24</v>
      </c>
      <c r="L7057">
        <v>0</v>
      </c>
      <c r="M7057" t="s">
        <v>319</v>
      </c>
      <c r="N7057" t="s">
        <v>26</v>
      </c>
      <c r="O7057">
        <v>0</v>
      </c>
      <c r="P7057" t="s">
        <v>47</v>
      </c>
      <c r="Q7057" t="s">
        <v>48</v>
      </c>
      <c r="R7057" t="s">
        <v>29</v>
      </c>
      <c r="S7057" t="s">
        <v>30</v>
      </c>
      <c r="T7057" t="s">
        <v>320</v>
      </c>
      <c r="U7057" t="s">
        <v>321</v>
      </c>
      <c r="V7057" t="s">
        <v>33</v>
      </c>
    </row>
    <row r="7058" spans="1:22">
      <c r="A7058" s="4">
        <v>46081</v>
      </c>
      <c r="B7058" t="s">
        <v>5241</v>
      </c>
      <c r="C7058" t="s">
        <v>23</v>
      </c>
      <c r="D7058">
        <v>5</v>
      </c>
      <c r="E7058">
        <v>62000</v>
      </c>
      <c r="F7058">
        <f>Table2[[#This Row],[Đơn Giá Chuẩn]]*Table2[[#This Row],[Tổng số lượng bán]]</f>
        <v>310000</v>
      </c>
      <c r="G7058">
        <v>0</v>
      </c>
      <c r="H7058">
        <f>Table2[[#This Row],[Doanh số bán]]-Table2[[#This Row],[Chiết khấu]]</f>
        <v>310000</v>
      </c>
      <c r="K7058" t="s">
        <v>24</v>
      </c>
      <c r="L7058">
        <v>0</v>
      </c>
      <c r="M7058" t="s">
        <v>319</v>
      </c>
      <c r="N7058" t="s">
        <v>26</v>
      </c>
      <c r="O7058">
        <v>0</v>
      </c>
      <c r="P7058" t="s">
        <v>199</v>
      </c>
      <c r="Q7058" t="s">
        <v>200</v>
      </c>
      <c r="R7058" t="s">
        <v>29</v>
      </c>
      <c r="S7058" t="s">
        <v>30</v>
      </c>
      <c r="T7058" t="s">
        <v>320</v>
      </c>
      <c r="U7058" t="s">
        <v>321</v>
      </c>
      <c r="V7058" t="s">
        <v>33</v>
      </c>
    </row>
    <row r="7059" spans="1:22">
      <c r="A7059" s="4">
        <v>46081</v>
      </c>
      <c r="B7059" t="s">
        <v>5241</v>
      </c>
      <c r="C7059" t="s">
        <v>23</v>
      </c>
      <c r="D7059">
        <v>1</v>
      </c>
      <c r="E7059">
        <v>47000</v>
      </c>
      <c r="F7059">
        <f>Table2[[#This Row],[Đơn Giá Chuẩn]]*Table2[[#This Row],[Tổng số lượng bán]]</f>
        <v>47000</v>
      </c>
      <c r="G7059">
        <v>0</v>
      </c>
      <c r="H7059">
        <f>Table2[[#This Row],[Doanh số bán]]-Table2[[#This Row],[Chiết khấu]]</f>
        <v>47000</v>
      </c>
      <c r="K7059" t="s">
        <v>24</v>
      </c>
      <c r="L7059">
        <v>0</v>
      </c>
      <c r="M7059" t="s">
        <v>319</v>
      </c>
      <c r="N7059" t="s">
        <v>26</v>
      </c>
      <c r="O7059">
        <v>0</v>
      </c>
      <c r="P7059" t="s">
        <v>876</v>
      </c>
      <c r="Q7059" t="s">
        <v>877</v>
      </c>
      <c r="R7059" t="s">
        <v>29</v>
      </c>
      <c r="S7059" t="s">
        <v>59</v>
      </c>
      <c r="T7059" t="s">
        <v>320</v>
      </c>
      <c r="U7059" t="s">
        <v>321</v>
      </c>
      <c r="V7059" t="s">
        <v>33</v>
      </c>
    </row>
    <row r="7060" spans="1:22">
      <c r="A7060" s="4">
        <v>46081</v>
      </c>
      <c r="B7060" t="s">
        <v>5242</v>
      </c>
      <c r="C7060" t="s">
        <v>23</v>
      </c>
      <c r="D7060">
        <v>1</v>
      </c>
      <c r="E7060">
        <v>21000</v>
      </c>
      <c r="F7060">
        <f>Table2[[#This Row],[Đơn Giá Chuẩn]]*Table2[[#This Row],[Tổng số lượng bán]]</f>
        <v>21000</v>
      </c>
      <c r="G7060">
        <v>0</v>
      </c>
      <c r="H7060">
        <f>Table2[[#This Row],[Doanh số bán]]-Table2[[#This Row],[Chiết khấu]]</f>
        <v>21000</v>
      </c>
      <c r="K7060" t="s">
        <v>24</v>
      </c>
      <c r="L7060">
        <v>0</v>
      </c>
      <c r="M7060" t="s">
        <v>319</v>
      </c>
      <c r="N7060" t="s">
        <v>26</v>
      </c>
      <c r="O7060">
        <v>0</v>
      </c>
      <c r="P7060" t="s">
        <v>27</v>
      </c>
      <c r="Q7060" t="s">
        <v>28</v>
      </c>
      <c r="R7060" t="s">
        <v>29</v>
      </c>
      <c r="S7060" t="s">
        <v>30</v>
      </c>
      <c r="T7060" t="s">
        <v>320</v>
      </c>
      <c r="U7060" t="s">
        <v>321</v>
      </c>
      <c r="V7060" t="s">
        <v>33</v>
      </c>
    </row>
    <row r="7061" spans="1:22">
      <c r="A7061" s="4">
        <v>46081</v>
      </c>
      <c r="B7061" t="s">
        <v>5243</v>
      </c>
      <c r="C7061" t="s">
        <v>23</v>
      </c>
      <c r="D7061">
        <v>1</v>
      </c>
      <c r="E7061">
        <v>21000</v>
      </c>
      <c r="F7061">
        <f>Table2[[#This Row],[Đơn Giá Chuẩn]]*Table2[[#This Row],[Tổng số lượng bán]]</f>
        <v>21000</v>
      </c>
      <c r="G7061">
        <v>0</v>
      </c>
      <c r="H7061">
        <f>Table2[[#This Row],[Doanh số bán]]-Table2[[#This Row],[Chiết khấu]]</f>
        <v>21000</v>
      </c>
      <c r="K7061" t="s">
        <v>24</v>
      </c>
      <c r="L7061">
        <v>0</v>
      </c>
      <c r="M7061" t="s">
        <v>319</v>
      </c>
      <c r="N7061" t="s">
        <v>26</v>
      </c>
      <c r="O7061">
        <v>0</v>
      </c>
      <c r="P7061" t="s">
        <v>27</v>
      </c>
      <c r="Q7061" t="s">
        <v>28</v>
      </c>
      <c r="R7061" t="s">
        <v>29</v>
      </c>
      <c r="S7061" t="s">
        <v>30</v>
      </c>
      <c r="T7061" t="s">
        <v>320</v>
      </c>
      <c r="U7061" t="s">
        <v>321</v>
      </c>
      <c r="V7061" t="s">
        <v>33</v>
      </c>
    </row>
    <row r="7062" spans="1:22">
      <c r="A7062" s="4">
        <v>46081</v>
      </c>
      <c r="B7062" t="s">
        <v>5244</v>
      </c>
      <c r="C7062" t="s">
        <v>23</v>
      </c>
      <c r="D7062">
        <v>2</v>
      </c>
      <c r="E7062">
        <v>25999.999999999996</v>
      </c>
      <c r="F7062">
        <f>Table2[[#This Row],[Đơn Giá Chuẩn]]*Table2[[#This Row],[Tổng số lượng bán]]</f>
        <v>51999.999999999993</v>
      </c>
      <c r="G7062">
        <v>0</v>
      </c>
      <c r="H7062">
        <f>Table2[[#This Row],[Doanh số bán]]-Table2[[#This Row],[Chiết khấu]]</f>
        <v>51999.999999999993</v>
      </c>
      <c r="K7062" t="s">
        <v>24</v>
      </c>
      <c r="L7062">
        <v>0</v>
      </c>
      <c r="M7062" t="s">
        <v>319</v>
      </c>
      <c r="N7062" t="s">
        <v>26</v>
      </c>
      <c r="O7062">
        <v>0</v>
      </c>
      <c r="P7062" t="s">
        <v>47</v>
      </c>
      <c r="Q7062" t="s">
        <v>48</v>
      </c>
      <c r="R7062" t="s">
        <v>29</v>
      </c>
      <c r="S7062" t="s">
        <v>30</v>
      </c>
      <c r="T7062" t="s">
        <v>320</v>
      </c>
      <c r="U7062" t="s">
        <v>321</v>
      </c>
      <c r="V7062" t="s">
        <v>33</v>
      </c>
    </row>
    <row r="7063" spans="1:22">
      <c r="A7063" s="4">
        <v>46081</v>
      </c>
      <c r="B7063" t="s">
        <v>5244</v>
      </c>
      <c r="C7063" t="s">
        <v>23</v>
      </c>
      <c r="D7063">
        <v>3</v>
      </c>
      <c r="E7063">
        <v>21000</v>
      </c>
      <c r="F7063">
        <f>Table2[[#This Row],[Đơn Giá Chuẩn]]*Table2[[#This Row],[Tổng số lượng bán]]</f>
        <v>63000</v>
      </c>
      <c r="G7063">
        <v>0</v>
      </c>
      <c r="H7063">
        <f>Table2[[#This Row],[Doanh số bán]]-Table2[[#This Row],[Chiết khấu]]</f>
        <v>63000</v>
      </c>
      <c r="K7063" t="s">
        <v>24</v>
      </c>
      <c r="L7063">
        <v>0</v>
      </c>
      <c r="M7063" t="s">
        <v>319</v>
      </c>
      <c r="N7063" t="s">
        <v>26</v>
      </c>
      <c r="O7063">
        <v>0</v>
      </c>
      <c r="P7063" t="s">
        <v>27</v>
      </c>
      <c r="Q7063" t="s">
        <v>28</v>
      </c>
      <c r="R7063" t="s">
        <v>29</v>
      </c>
      <c r="S7063" t="s">
        <v>30</v>
      </c>
      <c r="T7063" t="s">
        <v>320</v>
      </c>
      <c r="U7063" t="s">
        <v>321</v>
      </c>
      <c r="V7063" t="s">
        <v>33</v>
      </c>
    </row>
    <row r="7064" spans="1:22">
      <c r="A7064" s="4">
        <v>46081</v>
      </c>
      <c r="B7064" t="s">
        <v>5245</v>
      </c>
      <c r="C7064" t="s">
        <v>23</v>
      </c>
      <c r="D7064">
        <v>2</v>
      </c>
      <c r="E7064">
        <v>32000</v>
      </c>
      <c r="F7064">
        <f>Table2[[#This Row],[Đơn Giá Chuẩn]]*Table2[[#This Row],[Tổng số lượng bán]]</f>
        <v>64000</v>
      </c>
      <c r="G7064">
        <v>0</v>
      </c>
      <c r="H7064">
        <f>Table2[[#This Row],[Doanh số bán]]-Table2[[#This Row],[Chiết khấu]]</f>
        <v>64000</v>
      </c>
      <c r="K7064" t="s">
        <v>24</v>
      </c>
      <c r="L7064">
        <v>0</v>
      </c>
      <c r="M7064" t="s">
        <v>319</v>
      </c>
      <c r="N7064" t="s">
        <v>26</v>
      </c>
      <c r="O7064">
        <v>0</v>
      </c>
      <c r="P7064" t="s">
        <v>873</v>
      </c>
      <c r="Q7064" t="s">
        <v>874</v>
      </c>
      <c r="R7064" t="s">
        <v>29</v>
      </c>
      <c r="S7064" t="s">
        <v>30</v>
      </c>
      <c r="T7064" t="s">
        <v>320</v>
      </c>
      <c r="U7064" t="s">
        <v>321</v>
      </c>
      <c r="V7064" t="s">
        <v>33</v>
      </c>
    </row>
    <row r="7065" spans="1:22">
      <c r="A7065" s="4">
        <v>46081</v>
      </c>
      <c r="B7065" t="s">
        <v>5245</v>
      </c>
      <c r="C7065" t="s">
        <v>23</v>
      </c>
      <c r="D7065">
        <v>1</v>
      </c>
      <c r="E7065">
        <v>42000</v>
      </c>
      <c r="F7065">
        <f>Table2[[#This Row],[Đơn Giá Chuẩn]]*Table2[[#This Row],[Tổng số lượng bán]]</f>
        <v>42000</v>
      </c>
      <c r="G7065">
        <v>0</v>
      </c>
      <c r="H7065">
        <f>Table2[[#This Row],[Doanh số bán]]-Table2[[#This Row],[Chiết khấu]]</f>
        <v>42000</v>
      </c>
      <c r="K7065" t="s">
        <v>24</v>
      </c>
      <c r="L7065">
        <v>0</v>
      </c>
      <c r="M7065" t="s">
        <v>319</v>
      </c>
      <c r="N7065" t="s">
        <v>26</v>
      </c>
      <c r="O7065">
        <v>0</v>
      </c>
      <c r="P7065" t="s">
        <v>54</v>
      </c>
      <c r="Q7065" t="s">
        <v>55</v>
      </c>
      <c r="R7065" t="s">
        <v>29</v>
      </c>
      <c r="S7065" t="s">
        <v>56</v>
      </c>
      <c r="T7065" t="s">
        <v>320</v>
      </c>
      <c r="U7065" t="s">
        <v>321</v>
      </c>
      <c r="V7065" t="s">
        <v>33</v>
      </c>
    </row>
    <row r="7066" spans="1:22">
      <c r="A7066" s="4">
        <v>46081</v>
      </c>
      <c r="B7066" t="s">
        <v>5246</v>
      </c>
      <c r="C7066" t="s">
        <v>23</v>
      </c>
      <c r="D7066">
        <v>1</v>
      </c>
      <c r="E7066">
        <v>32000</v>
      </c>
      <c r="F7066">
        <f>Table2[[#This Row],[Đơn Giá Chuẩn]]*Table2[[#This Row],[Tổng số lượng bán]]</f>
        <v>32000</v>
      </c>
      <c r="G7066">
        <v>0</v>
      </c>
      <c r="H7066">
        <f>Table2[[#This Row],[Doanh số bán]]-Table2[[#This Row],[Chiết khấu]]</f>
        <v>32000</v>
      </c>
      <c r="K7066" t="s">
        <v>24</v>
      </c>
      <c r="L7066">
        <v>0</v>
      </c>
      <c r="M7066" t="s">
        <v>319</v>
      </c>
      <c r="N7066" t="s">
        <v>26</v>
      </c>
      <c r="O7066">
        <v>0</v>
      </c>
      <c r="P7066" t="s">
        <v>125</v>
      </c>
      <c r="Q7066" t="s">
        <v>126</v>
      </c>
      <c r="R7066" t="s">
        <v>29</v>
      </c>
      <c r="S7066" t="s">
        <v>30</v>
      </c>
      <c r="T7066" t="s">
        <v>320</v>
      </c>
      <c r="U7066" t="s">
        <v>321</v>
      </c>
      <c r="V7066" t="s">
        <v>33</v>
      </c>
    </row>
    <row r="7067" spans="1:22">
      <c r="A7067" s="4">
        <v>46081</v>
      </c>
      <c r="B7067" t="s">
        <v>5247</v>
      </c>
      <c r="C7067" t="s">
        <v>23</v>
      </c>
      <c r="D7067">
        <v>1</v>
      </c>
      <c r="E7067">
        <v>25999.999999999996</v>
      </c>
      <c r="F7067">
        <f>Table2[[#This Row],[Đơn Giá Chuẩn]]*Table2[[#This Row],[Tổng số lượng bán]]</f>
        <v>25999.999999999996</v>
      </c>
      <c r="G7067">
        <v>0</v>
      </c>
      <c r="H7067">
        <f>Table2[[#This Row],[Doanh số bán]]-Table2[[#This Row],[Chiết khấu]]</f>
        <v>25999.999999999996</v>
      </c>
      <c r="K7067" t="s">
        <v>24</v>
      </c>
      <c r="L7067">
        <v>0</v>
      </c>
      <c r="M7067" t="s">
        <v>319</v>
      </c>
      <c r="N7067" t="s">
        <v>26</v>
      </c>
      <c r="O7067">
        <v>0</v>
      </c>
      <c r="P7067" t="s">
        <v>47</v>
      </c>
      <c r="Q7067" t="s">
        <v>48</v>
      </c>
      <c r="R7067" t="s">
        <v>29</v>
      </c>
      <c r="S7067" t="s">
        <v>30</v>
      </c>
      <c r="T7067" t="s">
        <v>320</v>
      </c>
      <c r="U7067" t="s">
        <v>321</v>
      </c>
      <c r="V7067" t="s">
        <v>33</v>
      </c>
    </row>
    <row r="7068" spans="1:22">
      <c r="A7068" s="4">
        <v>46081</v>
      </c>
      <c r="B7068" t="s">
        <v>5247</v>
      </c>
      <c r="C7068" t="s">
        <v>23</v>
      </c>
      <c r="D7068">
        <v>1</v>
      </c>
      <c r="E7068">
        <v>47000</v>
      </c>
      <c r="F7068">
        <f>Table2[[#This Row],[Đơn Giá Chuẩn]]*Table2[[#This Row],[Tổng số lượng bán]]</f>
        <v>47000</v>
      </c>
      <c r="G7068">
        <v>0</v>
      </c>
      <c r="H7068">
        <f>Table2[[#This Row],[Doanh số bán]]-Table2[[#This Row],[Chiết khấu]]</f>
        <v>47000</v>
      </c>
      <c r="K7068" t="s">
        <v>24</v>
      </c>
      <c r="L7068">
        <v>0</v>
      </c>
      <c r="M7068" t="s">
        <v>319</v>
      </c>
      <c r="N7068" t="s">
        <v>26</v>
      </c>
      <c r="O7068">
        <v>0</v>
      </c>
      <c r="P7068" t="s">
        <v>876</v>
      </c>
      <c r="Q7068" t="s">
        <v>877</v>
      </c>
      <c r="R7068" t="s">
        <v>29</v>
      </c>
      <c r="S7068" t="s">
        <v>59</v>
      </c>
      <c r="T7068" t="s">
        <v>320</v>
      </c>
      <c r="U7068" t="s">
        <v>321</v>
      </c>
      <c r="V7068" t="s">
        <v>33</v>
      </c>
    </row>
    <row r="7069" spans="1:22">
      <c r="A7069" s="4">
        <v>46081</v>
      </c>
      <c r="B7069" t="s">
        <v>5248</v>
      </c>
      <c r="C7069" t="s">
        <v>23</v>
      </c>
      <c r="D7069">
        <v>4</v>
      </c>
      <c r="E7069">
        <v>25999.999999999996</v>
      </c>
      <c r="F7069">
        <f>Table2[[#This Row],[Đơn Giá Chuẩn]]*Table2[[#This Row],[Tổng số lượng bán]]</f>
        <v>103999.99999999999</v>
      </c>
      <c r="G7069">
        <v>0</v>
      </c>
      <c r="H7069">
        <f>Table2[[#This Row],[Doanh số bán]]-Table2[[#This Row],[Chiết khấu]]</f>
        <v>103999.99999999999</v>
      </c>
      <c r="K7069" t="s">
        <v>24</v>
      </c>
      <c r="L7069">
        <v>0</v>
      </c>
      <c r="M7069" t="s">
        <v>319</v>
      </c>
      <c r="N7069" t="s">
        <v>26</v>
      </c>
      <c r="O7069">
        <v>0</v>
      </c>
      <c r="P7069" t="s">
        <v>47</v>
      </c>
      <c r="Q7069" t="s">
        <v>48</v>
      </c>
      <c r="R7069" t="s">
        <v>29</v>
      </c>
      <c r="S7069" t="s">
        <v>30</v>
      </c>
      <c r="T7069" t="s">
        <v>320</v>
      </c>
      <c r="U7069" t="s">
        <v>321</v>
      </c>
      <c r="V7069" t="s">
        <v>33</v>
      </c>
    </row>
    <row r="7070" spans="1:22">
      <c r="A7070" s="4">
        <v>46081</v>
      </c>
      <c r="B7070" t="s">
        <v>5248</v>
      </c>
      <c r="C7070" t="s">
        <v>23</v>
      </c>
      <c r="D7070">
        <v>1</v>
      </c>
      <c r="E7070">
        <v>32000</v>
      </c>
      <c r="F7070">
        <f>Table2[[#This Row],[Đơn Giá Chuẩn]]*Table2[[#This Row],[Tổng số lượng bán]]</f>
        <v>32000</v>
      </c>
      <c r="G7070">
        <v>0</v>
      </c>
      <c r="H7070">
        <f>Table2[[#This Row],[Doanh số bán]]-Table2[[#This Row],[Chiết khấu]]</f>
        <v>32000</v>
      </c>
      <c r="K7070" t="s">
        <v>24</v>
      </c>
      <c r="L7070">
        <v>0</v>
      </c>
      <c r="M7070" t="s">
        <v>319</v>
      </c>
      <c r="N7070" t="s">
        <v>26</v>
      </c>
      <c r="O7070">
        <v>0</v>
      </c>
      <c r="P7070" t="s">
        <v>963</v>
      </c>
      <c r="Q7070" t="s">
        <v>964</v>
      </c>
      <c r="R7070" t="s">
        <v>29</v>
      </c>
      <c r="S7070" t="s">
        <v>240</v>
      </c>
      <c r="T7070" t="s">
        <v>320</v>
      </c>
      <c r="U7070" t="s">
        <v>321</v>
      </c>
      <c r="V7070" t="s">
        <v>33</v>
      </c>
    </row>
    <row r="7071" spans="1:22">
      <c r="A7071" s="4">
        <v>46081</v>
      </c>
      <c r="B7071" t="s">
        <v>5249</v>
      </c>
      <c r="C7071" t="s">
        <v>104</v>
      </c>
      <c r="D7071">
        <v>4</v>
      </c>
      <c r="E7071">
        <v>47000</v>
      </c>
      <c r="F7071">
        <f>Table2[[#This Row],[Đơn Giá Chuẩn]]*Table2[[#This Row],[Tổng số lượng bán]]</f>
        <v>188000</v>
      </c>
      <c r="G7071">
        <v>0</v>
      </c>
      <c r="H7071">
        <f>Table2[[#This Row],[Doanh số bán]]-Table2[[#This Row],[Chiết khấu]]</f>
        <v>188000</v>
      </c>
      <c r="K7071" t="s">
        <v>24</v>
      </c>
      <c r="L7071">
        <v>0.16</v>
      </c>
      <c r="M7071" t="s">
        <v>319</v>
      </c>
      <c r="N7071" t="s">
        <v>26</v>
      </c>
      <c r="O7071">
        <v>0.64</v>
      </c>
      <c r="P7071" t="s">
        <v>105</v>
      </c>
      <c r="Q7071" t="s">
        <v>106</v>
      </c>
      <c r="R7071" t="s">
        <v>107</v>
      </c>
      <c r="S7071" t="s">
        <v>108</v>
      </c>
      <c r="T7071" t="s">
        <v>320</v>
      </c>
      <c r="U7071" t="s">
        <v>321</v>
      </c>
      <c r="V7071" t="s">
        <v>33</v>
      </c>
    </row>
    <row r="7072" spans="1:22">
      <c r="A7072" s="4">
        <v>46081</v>
      </c>
      <c r="B7072" t="s">
        <v>5249</v>
      </c>
      <c r="C7072" t="s">
        <v>104</v>
      </c>
      <c r="D7072">
        <v>1</v>
      </c>
      <c r="E7072">
        <v>47000</v>
      </c>
      <c r="F7072">
        <f>Table2[[#This Row],[Đơn Giá Chuẩn]]*Table2[[#This Row],[Tổng số lượng bán]]</f>
        <v>47000</v>
      </c>
      <c r="G7072">
        <v>0</v>
      </c>
      <c r="H7072">
        <f>Table2[[#This Row],[Doanh số bán]]-Table2[[#This Row],[Chiết khấu]]</f>
        <v>47000</v>
      </c>
      <c r="K7072" t="s">
        <v>24</v>
      </c>
      <c r="L7072">
        <v>0.12</v>
      </c>
      <c r="M7072" t="s">
        <v>319</v>
      </c>
      <c r="N7072" t="s">
        <v>26</v>
      </c>
      <c r="O7072">
        <v>0.12</v>
      </c>
      <c r="P7072" t="s">
        <v>520</v>
      </c>
      <c r="Q7072" t="s">
        <v>521</v>
      </c>
      <c r="R7072" t="s">
        <v>107</v>
      </c>
      <c r="S7072" t="s">
        <v>108</v>
      </c>
      <c r="T7072" t="s">
        <v>320</v>
      </c>
      <c r="U7072" t="s">
        <v>321</v>
      </c>
      <c r="V7072" t="s">
        <v>33</v>
      </c>
    </row>
    <row r="7073" spans="1:22">
      <c r="A7073" s="4">
        <v>46081</v>
      </c>
      <c r="B7073" t="s">
        <v>5249</v>
      </c>
      <c r="C7073" t="s">
        <v>104</v>
      </c>
      <c r="D7073">
        <v>1</v>
      </c>
      <c r="E7073">
        <v>51000</v>
      </c>
      <c r="F7073">
        <f>Table2[[#This Row],[Đơn Giá Chuẩn]]*Table2[[#This Row],[Tổng số lượng bán]]</f>
        <v>51000</v>
      </c>
      <c r="G7073">
        <v>0</v>
      </c>
      <c r="H7073">
        <f>Table2[[#This Row],[Doanh số bán]]-Table2[[#This Row],[Chiết khấu]]</f>
        <v>51000</v>
      </c>
      <c r="K7073" t="s">
        <v>24</v>
      </c>
      <c r="L7073">
        <v>0.12</v>
      </c>
      <c r="M7073" t="s">
        <v>319</v>
      </c>
      <c r="N7073" t="s">
        <v>26</v>
      </c>
      <c r="O7073">
        <v>0.12</v>
      </c>
      <c r="P7073" t="s">
        <v>586</v>
      </c>
      <c r="Q7073" t="s">
        <v>587</v>
      </c>
      <c r="R7073" t="s">
        <v>107</v>
      </c>
      <c r="S7073" t="s">
        <v>108</v>
      </c>
      <c r="T7073" t="s">
        <v>320</v>
      </c>
      <c r="U7073" t="s">
        <v>321</v>
      </c>
      <c r="V7073" t="s">
        <v>33</v>
      </c>
    </row>
    <row r="7074" spans="1:22">
      <c r="A7074" s="4">
        <v>46081</v>
      </c>
      <c r="B7074" t="s">
        <v>5249</v>
      </c>
      <c r="C7074" t="s">
        <v>104</v>
      </c>
      <c r="D7074">
        <v>1</v>
      </c>
      <c r="E7074">
        <v>51000</v>
      </c>
      <c r="F7074">
        <f>Table2[[#This Row],[Đơn Giá Chuẩn]]*Table2[[#This Row],[Tổng số lượng bán]]</f>
        <v>51000</v>
      </c>
      <c r="G7074">
        <v>0</v>
      </c>
      <c r="H7074">
        <f>Table2[[#This Row],[Doanh số bán]]-Table2[[#This Row],[Chiết khấu]]</f>
        <v>51000</v>
      </c>
      <c r="K7074" t="s">
        <v>24</v>
      </c>
      <c r="L7074">
        <v>0.12</v>
      </c>
      <c r="M7074" t="s">
        <v>319</v>
      </c>
      <c r="N7074" t="s">
        <v>26</v>
      </c>
      <c r="O7074">
        <v>0.12</v>
      </c>
      <c r="P7074" t="s">
        <v>588</v>
      </c>
      <c r="Q7074" t="s">
        <v>589</v>
      </c>
      <c r="R7074" t="s">
        <v>107</v>
      </c>
      <c r="S7074" t="s">
        <v>108</v>
      </c>
      <c r="T7074" t="s">
        <v>320</v>
      </c>
      <c r="U7074" t="s">
        <v>321</v>
      </c>
      <c r="V7074" t="s">
        <v>33</v>
      </c>
    </row>
    <row r="7075" spans="1:22">
      <c r="A7075" s="4">
        <v>46081</v>
      </c>
      <c r="B7075" t="s">
        <v>5249</v>
      </c>
      <c r="C7075" t="s">
        <v>104</v>
      </c>
      <c r="D7075">
        <v>2</v>
      </c>
      <c r="E7075">
        <v>51000</v>
      </c>
      <c r="F7075">
        <f>Table2[[#This Row],[Đơn Giá Chuẩn]]*Table2[[#This Row],[Tổng số lượng bán]]</f>
        <v>102000</v>
      </c>
      <c r="G7075">
        <v>0</v>
      </c>
      <c r="H7075">
        <f>Table2[[#This Row],[Doanh số bán]]-Table2[[#This Row],[Chiết khấu]]</f>
        <v>102000</v>
      </c>
      <c r="K7075" t="s">
        <v>24</v>
      </c>
      <c r="L7075">
        <v>0.12</v>
      </c>
      <c r="M7075" t="s">
        <v>319</v>
      </c>
      <c r="N7075" t="s">
        <v>26</v>
      </c>
      <c r="O7075">
        <v>0.24</v>
      </c>
      <c r="P7075" t="s">
        <v>656</v>
      </c>
      <c r="Q7075" t="s">
        <v>657</v>
      </c>
      <c r="R7075" t="s">
        <v>107</v>
      </c>
      <c r="S7075" t="s">
        <v>108</v>
      </c>
      <c r="T7075" t="s">
        <v>320</v>
      </c>
      <c r="U7075" t="s">
        <v>321</v>
      </c>
      <c r="V7075" t="s">
        <v>33</v>
      </c>
    </row>
    <row r="7076" spans="1:22">
      <c r="A7076" s="4">
        <v>46081</v>
      </c>
      <c r="B7076" t="s">
        <v>5249</v>
      </c>
      <c r="C7076" t="s">
        <v>155</v>
      </c>
      <c r="D7076">
        <v>2</v>
      </c>
      <c r="E7076">
        <v>152150</v>
      </c>
      <c r="F7076">
        <f>Table2[[#This Row],[Đơn Giá Chuẩn]]*Table2[[#This Row],[Tổng số lượng bán]]</f>
        <v>304300</v>
      </c>
      <c r="G7076">
        <v>0</v>
      </c>
      <c r="H7076">
        <f>Table2[[#This Row],[Doanh số bán]]-Table2[[#This Row],[Chiết khấu]]</f>
        <v>304300</v>
      </c>
      <c r="K7076" t="s">
        <v>24</v>
      </c>
      <c r="L7076">
        <v>0.2</v>
      </c>
      <c r="M7076" t="s">
        <v>319</v>
      </c>
      <c r="N7076" t="s">
        <v>26</v>
      </c>
      <c r="O7076">
        <v>0.4</v>
      </c>
      <c r="P7076" t="s">
        <v>156</v>
      </c>
      <c r="Q7076" t="s">
        <v>157</v>
      </c>
      <c r="R7076" t="s">
        <v>107</v>
      </c>
      <c r="S7076" t="s">
        <v>108</v>
      </c>
      <c r="T7076" t="s">
        <v>320</v>
      </c>
      <c r="U7076" t="s">
        <v>321</v>
      </c>
      <c r="V7076" t="s">
        <v>33</v>
      </c>
    </row>
    <row r="7077" spans="1:22">
      <c r="A7077" s="4">
        <v>46081</v>
      </c>
      <c r="B7077" t="s">
        <v>5249</v>
      </c>
      <c r="C7077" t="s">
        <v>104</v>
      </c>
      <c r="D7077">
        <v>1</v>
      </c>
      <c r="E7077">
        <v>240150</v>
      </c>
      <c r="F7077">
        <f>Table2[[#This Row],[Đơn Giá Chuẩn]]*Table2[[#This Row],[Tổng số lượng bán]]</f>
        <v>240150</v>
      </c>
      <c r="G7077">
        <v>0</v>
      </c>
      <c r="H7077">
        <f>Table2[[#This Row],[Doanh số bán]]-Table2[[#This Row],[Chiết khấu]]</f>
        <v>240150</v>
      </c>
      <c r="K7077" t="s">
        <v>24</v>
      </c>
      <c r="L7077">
        <v>0.25</v>
      </c>
      <c r="M7077" t="s">
        <v>319</v>
      </c>
      <c r="N7077" t="s">
        <v>26</v>
      </c>
      <c r="O7077">
        <v>0.25</v>
      </c>
      <c r="P7077" t="s">
        <v>1636</v>
      </c>
      <c r="Q7077" t="s">
        <v>1637</v>
      </c>
      <c r="R7077" t="s">
        <v>107</v>
      </c>
      <c r="S7077" t="s">
        <v>108</v>
      </c>
      <c r="T7077" t="s">
        <v>320</v>
      </c>
      <c r="U7077" t="s">
        <v>321</v>
      </c>
      <c r="V7077" t="s">
        <v>33</v>
      </c>
    </row>
    <row r="7078" spans="1:22">
      <c r="A7078" s="4">
        <v>46081</v>
      </c>
      <c r="B7078" t="s">
        <v>5250</v>
      </c>
      <c r="C7078" t="s">
        <v>23</v>
      </c>
      <c r="D7078">
        <v>1</v>
      </c>
      <c r="E7078">
        <v>62000</v>
      </c>
      <c r="F7078">
        <f>Table2[[#This Row],[Đơn Giá Chuẩn]]*Table2[[#This Row],[Tổng số lượng bán]]</f>
        <v>62000</v>
      </c>
      <c r="G7078">
        <v>0</v>
      </c>
      <c r="H7078">
        <f>Table2[[#This Row],[Doanh số bán]]-Table2[[#This Row],[Chiết khấu]]</f>
        <v>62000</v>
      </c>
      <c r="K7078" t="s">
        <v>24</v>
      </c>
      <c r="L7078">
        <v>0</v>
      </c>
      <c r="M7078" t="s">
        <v>319</v>
      </c>
      <c r="N7078" t="s">
        <v>26</v>
      </c>
      <c r="O7078">
        <v>0</v>
      </c>
      <c r="P7078" t="s">
        <v>199</v>
      </c>
      <c r="Q7078" t="s">
        <v>200</v>
      </c>
      <c r="R7078" t="s">
        <v>29</v>
      </c>
      <c r="S7078" t="s">
        <v>30</v>
      </c>
      <c r="T7078" t="s">
        <v>320</v>
      </c>
      <c r="U7078" t="s">
        <v>321</v>
      </c>
      <c r="V7078" t="s">
        <v>33</v>
      </c>
    </row>
    <row r="7079" spans="1:22">
      <c r="A7079" s="4">
        <v>46081</v>
      </c>
      <c r="B7079" t="s">
        <v>5250</v>
      </c>
      <c r="C7079" t="s">
        <v>23</v>
      </c>
      <c r="D7079">
        <v>1</v>
      </c>
      <c r="E7079">
        <v>47000</v>
      </c>
      <c r="F7079">
        <f>Table2[[#This Row],[Đơn Giá Chuẩn]]*Table2[[#This Row],[Tổng số lượng bán]]</f>
        <v>47000</v>
      </c>
      <c r="G7079">
        <v>0</v>
      </c>
      <c r="H7079">
        <f>Table2[[#This Row],[Doanh số bán]]-Table2[[#This Row],[Chiết khấu]]</f>
        <v>47000</v>
      </c>
      <c r="K7079" t="s">
        <v>24</v>
      </c>
      <c r="L7079">
        <v>0</v>
      </c>
      <c r="M7079" t="s">
        <v>319</v>
      </c>
      <c r="N7079" t="s">
        <v>26</v>
      </c>
      <c r="O7079">
        <v>0</v>
      </c>
      <c r="P7079" t="s">
        <v>876</v>
      </c>
      <c r="Q7079" t="s">
        <v>877</v>
      </c>
      <c r="R7079" t="s">
        <v>29</v>
      </c>
      <c r="S7079" t="s">
        <v>59</v>
      </c>
      <c r="T7079" t="s">
        <v>320</v>
      </c>
      <c r="U7079" t="s">
        <v>321</v>
      </c>
      <c r="V7079" t="s">
        <v>33</v>
      </c>
    </row>
    <row r="7080" spans="1:22">
      <c r="A7080" s="4">
        <v>46081</v>
      </c>
      <c r="B7080" t="s">
        <v>5250</v>
      </c>
      <c r="C7080" t="s">
        <v>23</v>
      </c>
      <c r="D7080">
        <v>1</v>
      </c>
      <c r="E7080">
        <v>22000</v>
      </c>
      <c r="F7080">
        <f>Table2[[#This Row],[Đơn Giá Chuẩn]]*Table2[[#This Row],[Tổng số lượng bán]]</f>
        <v>22000</v>
      </c>
      <c r="G7080">
        <v>0</v>
      </c>
      <c r="H7080">
        <f>Table2[[#This Row],[Doanh số bán]]-Table2[[#This Row],[Chiết khấu]]</f>
        <v>22000</v>
      </c>
      <c r="K7080" t="s">
        <v>24</v>
      </c>
      <c r="L7080">
        <v>0</v>
      </c>
      <c r="M7080" t="s">
        <v>319</v>
      </c>
      <c r="N7080" t="s">
        <v>26</v>
      </c>
      <c r="O7080">
        <v>0</v>
      </c>
      <c r="P7080" t="s">
        <v>352</v>
      </c>
      <c r="Q7080" t="s">
        <v>353</v>
      </c>
      <c r="R7080" t="s">
        <v>29</v>
      </c>
      <c r="S7080" t="s">
        <v>240</v>
      </c>
      <c r="T7080" t="s">
        <v>320</v>
      </c>
      <c r="U7080" t="s">
        <v>321</v>
      </c>
      <c r="V7080" t="s">
        <v>33</v>
      </c>
    </row>
    <row r="7081" spans="1:22">
      <c r="A7081" s="4">
        <v>46154</v>
      </c>
      <c r="B7081" t="s">
        <v>12707</v>
      </c>
      <c r="C7081" t="s">
        <v>83</v>
      </c>
      <c r="D7081">
        <v>1</v>
      </c>
      <c r="E7081">
        <v>146999.99971999999</v>
      </c>
      <c r="F7081">
        <f>Table2[[#This Row],[Đơn Giá Chuẩn]]*Table2[[#This Row],[Tổng số lượng bán]]</f>
        <v>146999.99971999999</v>
      </c>
      <c r="G7081">
        <v>0</v>
      </c>
      <c r="H7081">
        <f>Table2[[#This Row],[Doanh số bán]]-Table2[[#This Row],[Chiết khấu]]</f>
        <v>146999.99971999999</v>
      </c>
      <c r="K7081" t="s">
        <v>50</v>
      </c>
      <c r="L7081">
        <v>0.25</v>
      </c>
      <c r="M7081" t="s">
        <v>37</v>
      </c>
      <c r="N7081" t="s">
        <v>50</v>
      </c>
      <c r="O7081">
        <v>0.25</v>
      </c>
      <c r="P7081" t="s">
        <v>516</v>
      </c>
      <c r="Q7081" t="s">
        <v>517</v>
      </c>
      <c r="R7081" t="s">
        <v>41</v>
      </c>
      <c r="S7081" t="s">
        <v>42</v>
      </c>
      <c r="T7081" t="s">
        <v>51</v>
      </c>
      <c r="U7081" t="s">
        <v>52</v>
      </c>
      <c r="V7081" t="s">
        <v>50</v>
      </c>
    </row>
    <row r="7082" spans="1:22">
      <c r="A7082" s="4">
        <v>46158</v>
      </c>
      <c r="B7082" t="s">
        <v>13026</v>
      </c>
      <c r="C7082" t="s">
        <v>83</v>
      </c>
      <c r="D7082">
        <v>1</v>
      </c>
      <c r="E7082">
        <v>146999.99971999999</v>
      </c>
      <c r="F7082">
        <f>Table2[[#This Row],[Đơn Giá Chuẩn]]*Table2[[#This Row],[Tổng số lượng bán]]</f>
        <v>146999.99971999999</v>
      </c>
      <c r="G7082">
        <v>0</v>
      </c>
      <c r="H7082">
        <f>Table2[[#This Row],[Doanh số bán]]-Table2[[#This Row],[Chiết khấu]]</f>
        <v>146999.99971999999</v>
      </c>
      <c r="K7082" t="s">
        <v>50</v>
      </c>
      <c r="L7082">
        <v>0.25</v>
      </c>
      <c r="M7082" t="s">
        <v>37</v>
      </c>
      <c r="N7082" t="s">
        <v>50</v>
      </c>
      <c r="O7082">
        <v>0.25</v>
      </c>
      <c r="P7082" t="s">
        <v>516</v>
      </c>
      <c r="Q7082" t="s">
        <v>517</v>
      </c>
      <c r="R7082" t="s">
        <v>41</v>
      </c>
      <c r="S7082" t="s">
        <v>42</v>
      </c>
      <c r="T7082" t="s">
        <v>74</v>
      </c>
      <c r="U7082" t="s">
        <v>75</v>
      </c>
      <c r="V7082" t="s">
        <v>50</v>
      </c>
    </row>
    <row r="7083" spans="1:22">
      <c r="A7083" s="4">
        <v>46081</v>
      </c>
      <c r="B7083" t="s">
        <v>5252</v>
      </c>
      <c r="C7083" t="s">
        <v>1840</v>
      </c>
      <c r="D7083">
        <v>30</v>
      </c>
      <c r="E7083">
        <v>121000</v>
      </c>
      <c r="F7083">
        <f>Table2[[#This Row],[Đơn Giá Chuẩn]]*Table2[[#This Row],[Tổng số lượng bán]]</f>
        <v>3630000</v>
      </c>
      <c r="G7083">
        <v>1101852</v>
      </c>
      <c r="H7083">
        <f>Table2[[#This Row],[Doanh số bán]]-Table2[[#This Row],[Chiết khấu]]</f>
        <v>2528148</v>
      </c>
      <c r="K7083" t="s">
        <v>24</v>
      </c>
      <c r="L7083">
        <v>0.09</v>
      </c>
      <c r="M7083" t="s">
        <v>319</v>
      </c>
      <c r="N7083" t="s">
        <v>26</v>
      </c>
      <c r="O7083">
        <v>2.6999999999999997</v>
      </c>
      <c r="P7083" t="s">
        <v>3239</v>
      </c>
      <c r="Q7083" t="s">
        <v>3240</v>
      </c>
      <c r="R7083" t="s">
        <v>107</v>
      </c>
      <c r="S7083" t="s">
        <v>108</v>
      </c>
      <c r="T7083" t="s">
        <v>320</v>
      </c>
      <c r="U7083" t="s">
        <v>321</v>
      </c>
      <c r="V7083" t="s">
        <v>33</v>
      </c>
    </row>
    <row r="7084" spans="1:22">
      <c r="A7084" s="4">
        <v>46081</v>
      </c>
      <c r="B7084" t="s">
        <v>5253</v>
      </c>
      <c r="C7084" t="s">
        <v>104</v>
      </c>
      <c r="D7084">
        <v>24</v>
      </c>
      <c r="E7084">
        <v>47000</v>
      </c>
      <c r="F7084">
        <f>Table2[[#This Row],[Đơn Giá Chuẩn]]*Table2[[#This Row],[Tổng số lượng bán]]</f>
        <v>1128000</v>
      </c>
      <c r="G7084">
        <v>0</v>
      </c>
      <c r="H7084">
        <f>Table2[[#This Row],[Doanh số bán]]-Table2[[#This Row],[Chiết khấu]]</f>
        <v>1128000</v>
      </c>
      <c r="K7084" t="s">
        <v>24</v>
      </c>
      <c r="L7084">
        <v>0.12</v>
      </c>
      <c r="M7084" t="s">
        <v>319</v>
      </c>
      <c r="N7084" t="s">
        <v>26</v>
      </c>
      <c r="O7084">
        <v>2.88</v>
      </c>
      <c r="P7084" t="s">
        <v>520</v>
      </c>
      <c r="Q7084" t="s">
        <v>521</v>
      </c>
      <c r="R7084" t="s">
        <v>107</v>
      </c>
      <c r="S7084" t="s">
        <v>108</v>
      </c>
      <c r="T7084" t="s">
        <v>320</v>
      </c>
      <c r="U7084" t="s">
        <v>321</v>
      </c>
      <c r="V7084" t="s">
        <v>33</v>
      </c>
    </row>
    <row r="7085" spans="1:22">
      <c r="A7085" s="4">
        <v>46081</v>
      </c>
      <c r="B7085" t="s">
        <v>5254</v>
      </c>
      <c r="C7085" t="s">
        <v>23</v>
      </c>
      <c r="D7085">
        <v>1</v>
      </c>
      <c r="E7085">
        <v>25999.999999999996</v>
      </c>
      <c r="F7085">
        <f>Table2[[#This Row],[Đơn Giá Chuẩn]]*Table2[[#This Row],[Tổng số lượng bán]]</f>
        <v>25999.999999999996</v>
      </c>
      <c r="G7085">
        <v>0</v>
      </c>
      <c r="H7085">
        <f>Table2[[#This Row],[Doanh số bán]]-Table2[[#This Row],[Chiết khấu]]</f>
        <v>25999.999999999996</v>
      </c>
      <c r="K7085" t="s">
        <v>24</v>
      </c>
      <c r="L7085">
        <v>0</v>
      </c>
      <c r="M7085" t="s">
        <v>319</v>
      </c>
      <c r="N7085" t="s">
        <v>26</v>
      </c>
      <c r="O7085">
        <v>0</v>
      </c>
      <c r="P7085" t="s">
        <v>129</v>
      </c>
      <c r="Q7085" t="s">
        <v>130</v>
      </c>
      <c r="R7085" t="s">
        <v>29</v>
      </c>
      <c r="S7085" t="s">
        <v>30</v>
      </c>
      <c r="T7085" t="s">
        <v>320</v>
      </c>
      <c r="U7085" t="s">
        <v>321</v>
      </c>
      <c r="V7085" t="s">
        <v>33</v>
      </c>
    </row>
    <row r="7086" spans="1:22">
      <c r="A7086" s="4">
        <v>46081</v>
      </c>
      <c r="B7086" t="s">
        <v>5255</v>
      </c>
      <c r="C7086" t="s">
        <v>23</v>
      </c>
      <c r="D7086">
        <v>1</v>
      </c>
      <c r="E7086">
        <v>42000</v>
      </c>
      <c r="F7086">
        <f>Table2[[#This Row],[Đơn Giá Chuẩn]]*Table2[[#This Row],[Tổng số lượng bán]]</f>
        <v>42000</v>
      </c>
      <c r="G7086">
        <v>0</v>
      </c>
      <c r="H7086">
        <f>Table2[[#This Row],[Doanh số bán]]-Table2[[#This Row],[Chiết khấu]]</f>
        <v>42000</v>
      </c>
      <c r="K7086" t="s">
        <v>24</v>
      </c>
      <c r="L7086">
        <v>0</v>
      </c>
      <c r="M7086" t="s">
        <v>319</v>
      </c>
      <c r="N7086" t="s">
        <v>26</v>
      </c>
      <c r="O7086">
        <v>0</v>
      </c>
      <c r="P7086" t="s">
        <v>54</v>
      </c>
      <c r="Q7086" t="s">
        <v>55</v>
      </c>
      <c r="R7086" t="s">
        <v>29</v>
      </c>
      <c r="S7086" t="s">
        <v>56</v>
      </c>
      <c r="T7086" t="s">
        <v>320</v>
      </c>
      <c r="U7086" t="s">
        <v>321</v>
      </c>
      <c r="V7086" t="s">
        <v>33</v>
      </c>
    </row>
    <row r="7087" spans="1:22">
      <c r="A7087" s="4">
        <v>46161</v>
      </c>
      <c r="B7087" t="s">
        <v>13255</v>
      </c>
      <c r="C7087" t="s">
        <v>83</v>
      </c>
      <c r="D7087">
        <v>1</v>
      </c>
      <c r="E7087">
        <v>146999.99971999999</v>
      </c>
      <c r="F7087">
        <f>Table2[[#This Row],[Đơn Giá Chuẩn]]*Table2[[#This Row],[Tổng số lượng bán]]</f>
        <v>146999.99971999999</v>
      </c>
      <c r="G7087">
        <v>12083</v>
      </c>
      <c r="H7087">
        <f>Table2[[#This Row],[Doanh số bán]]-Table2[[#This Row],[Chiết khấu]]</f>
        <v>134916.99971999999</v>
      </c>
      <c r="I7087">
        <v>0</v>
      </c>
      <c r="J7087">
        <v>0</v>
      </c>
      <c r="K7087" t="s">
        <v>50</v>
      </c>
      <c r="L7087">
        <v>0.25</v>
      </c>
      <c r="M7087" t="s">
        <v>37</v>
      </c>
      <c r="N7087" t="s">
        <v>50</v>
      </c>
      <c r="O7087">
        <v>0.25</v>
      </c>
      <c r="P7087" t="s">
        <v>516</v>
      </c>
      <c r="Q7087" t="s">
        <v>517</v>
      </c>
      <c r="R7087" t="s">
        <v>41</v>
      </c>
      <c r="S7087" t="s">
        <v>42</v>
      </c>
      <c r="T7087" t="s">
        <v>74</v>
      </c>
      <c r="U7087" t="s">
        <v>75</v>
      </c>
      <c r="V7087" t="s">
        <v>50</v>
      </c>
    </row>
    <row r="7088" spans="1:22">
      <c r="A7088" s="4">
        <v>46054</v>
      </c>
      <c r="B7088" t="s">
        <v>5259</v>
      </c>
      <c r="C7088" t="s">
        <v>23</v>
      </c>
      <c r="D7088">
        <v>2</v>
      </c>
      <c r="E7088">
        <v>32000</v>
      </c>
      <c r="F7088">
        <f>Table2[[#This Row],[Đơn Giá Chuẩn]]*Table2[[#This Row],[Tổng số lượng bán]]</f>
        <v>64000</v>
      </c>
      <c r="G7088">
        <v>0</v>
      </c>
      <c r="H7088">
        <f>Table2[[#This Row],[Doanh số bán]]-Table2[[#This Row],[Chiết khấu]]</f>
        <v>64000</v>
      </c>
      <c r="K7088" t="s">
        <v>24</v>
      </c>
      <c r="L7088">
        <v>0</v>
      </c>
      <c r="M7088" t="s">
        <v>25</v>
      </c>
      <c r="N7088" t="s">
        <v>26</v>
      </c>
      <c r="O7088">
        <v>0</v>
      </c>
      <c r="P7088" t="s">
        <v>489</v>
      </c>
      <c r="Q7088" t="s">
        <v>490</v>
      </c>
      <c r="R7088" t="s">
        <v>29</v>
      </c>
      <c r="S7088" t="s">
        <v>59</v>
      </c>
      <c r="T7088" t="s">
        <v>31</v>
      </c>
      <c r="U7088" t="s">
        <v>32</v>
      </c>
      <c r="V7088" t="s">
        <v>33</v>
      </c>
    </row>
    <row r="7089" spans="1:22">
      <c r="A7089" s="4">
        <v>46054</v>
      </c>
      <c r="B7089" t="s">
        <v>5259</v>
      </c>
      <c r="C7089" t="s">
        <v>23</v>
      </c>
      <c r="D7089">
        <v>1</v>
      </c>
      <c r="E7089">
        <v>42000</v>
      </c>
      <c r="F7089">
        <f>Table2[[#This Row],[Đơn Giá Chuẩn]]*Table2[[#This Row],[Tổng số lượng bán]]</f>
        <v>42000</v>
      </c>
      <c r="G7089">
        <v>0</v>
      </c>
      <c r="H7089">
        <f>Table2[[#This Row],[Doanh số bán]]-Table2[[#This Row],[Chiết khấu]]</f>
        <v>42000</v>
      </c>
      <c r="K7089" t="s">
        <v>24</v>
      </c>
      <c r="L7089">
        <v>0</v>
      </c>
      <c r="M7089" t="s">
        <v>25</v>
      </c>
      <c r="N7089" t="s">
        <v>26</v>
      </c>
      <c r="O7089">
        <v>0</v>
      </c>
      <c r="P7089" t="s">
        <v>71</v>
      </c>
      <c r="Q7089" t="s">
        <v>72</v>
      </c>
      <c r="R7089" t="s">
        <v>29</v>
      </c>
      <c r="S7089" t="s">
        <v>30</v>
      </c>
      <c r="T7089" t="s">
        <v>31</v>
      </c>
      <c r="U7089" t="s">
        <v>32</v>
      </c>
      <c r="V7089" t="s">
        <v>33</v>
      </c>
    </row>
    <row r="7090" spans="1:22">
      <c r="A7090" s="4">
        <v>46162</v>
      </c>
      <c r="B7090" t="s">
        <v>13339</v>
      </c>
      <c r="C7090" t="s">
        <v>83</v>
      </c>
      <c r="D7090">
        <v>1</v>
      </c>
      <c r="E7090">
        <v>146999.99971999999</v>
      </c>
      <c r="F7090">
        <f>Table2[[#This Row],[Đơn Giá Chuẩn]]*Table2[[#This Row],[Tổng số lượng bán]]</f>
        <v>146999.99971999999</v>
      </c>
      <c r="G7090">
        <v>12083</v>
      </c>
      <c r="H7090">
        <f>Table2[[#This Row],[Doanh số bán]]-Table2[[#This Row],[Chiết khấu]]</f>
        <v>134916.99971999999</v>
      </c>
      <c r="I7090">
        <v>0</v>
      </c>
      <c r="J7090">
        <v>0</v>
      </c>
      <c r="K7090" t="s">
        <v>50</v>
      </c>
      <c r="L7090">
        <v>0.25</v>
      </c>
      <c r="M7090" t="s">
        <v>37</v>
      </c>
      <c r="N7090" t="s">
        <v>50</v>
      </c>
      <c r="O7090">
        <v>0.25</v>
      </c>
      <c r="P7090" t="s">
        <v>516</v>
      </c>
      <c r="Q7090" t="s">
        <v>517</v>
      </c>
      <c r="R7090" t="s">
        <v>41</v>
      </c>
      <c r="S7090" t="s">
        <v>42</v>
      </c>
      <c r="T7090" t="s">
        <v>74</v>
      </c>
      <c r="U7090" t="s">
        <v>75</v>
      </c>
      <c r="V7090" t="s">
        <v>50</v>
      </c>
    </row>
    <row r="7091" spans="1:22">
      <c r="A7091" s="4">
        <v>46054</v>
      </c>
      <c r="B7091" t="s">
        <v>5260</v>
      </c>
      <c r="C7091" t="s">
        <v>104</v>
      </c>
      <c r="D7091">
        <v>2</v>
      </c>
      <c r="E7091">
        <v>47000</v>
      </c>
      <c r="F7091">
        <f>Table2[[#This Row],[Đơn Giá Chuẩn]]*Table2[[#This Row],[Tổng số lượng bán]]</f>
        <v>94000</v>
      </c>
      <c r="G7091">
        <v>8333</v>
      </c>
      <c r="H7091">
        <f>Table2[[#This Row],[Doanh số bán]]-Table2[[#This Row],[Chiết khấu]]</f>
        <v>85667</v>
      </c>
      <c r="K7091" t="s">
        <v>24</v>
      </c>
      <c r="L7091">
        <v>0.16</v>
      </c>
      <c r="M7091" t="s">
        <v>25</v>
      </c>
      <c r="N7091" t="s">
        <v>26</v>
      </c>
      <c r="O7091">
        <v>0.32</v>
      </c>
      <c r="P7091" t="s">
        <v>105</v>
      </c>
      <c r="Q7091" t="s">
        <v>106</v>
      </c>
      <c r="R7091" t="s">
        <v>107</v>
      </c>
      <c r="S7091" t="s">
        <v>108</v>
      </c>
      <c r="T7091" t="s">
        <v>31</v>
      </c>
      <c r="U7091" t="s">
        <v>32</v>
      </c>
      <c r="V7091" t="s">
        <v>33</v>
      </c>
    </row>
    <row r="7092" spans="1:22">
      <c r="A7092" s="4">
        <v>46054</v>
      </c>
      <c r="B7092" t="s">
        <v>5261</v>
      </c>
      <c r="C7092" t="s">
        <v>23</v>
      </c>
      <c r="D7092">
        <v>2</v>
      </c>
      <c r="E7092">
        <v>21000</v>
      </c>
      <c r="F7092">
        <f>Table2[[#This Row],[Đơn Giá Chuẩn]]*Table2[[#This Row],[Tổng số lượng bán]]</f>
        <v>42000</v>
      </c>
      <c r="G7092">
        <v>0</v>
      </c>
      <c r="H7092">
        <f>Table2[[#This Row],[Doanh số bán]]-Table2[[#This Row],[Chiết khấu]]</f>
        <v>42000</v>
      </c>
      <c r="K7092" t="s">
        <v>24</v>
      </c>
      <c r="L7092">
        <v>0</v>
      </c>
      <c r="M7092" t="s">
        <v>25</v>
      </c>
      <c r="N7092" t="s">
        <v>26</v>
      </c>
      <c r="O7092">
        <v>0</v>
      </c>
      <c r="P7092" t="s">
        <v>27</v>
      </c>
      <c r="Q7092" t="s">
        <v>28</v>
      </c>
      <c r="R7092" t="s">
        <v>29</v>
      </c>
      <c r="S7092" t="s">
        <v>30</v>
      </c>
      <c r="T7092" t="s">
        <v>31</v>
      </c>
      <c r="U7092" t="s">
        <v>32</v>
      </c>
      <c r="V7092" t="s">
        <v>33</v>
      </c>
    </row>
    <row r="7093" spans="1:22">
      <c r="A7093" s="4">
        <v>46054</v>
      </c>
      <c r="B7093" t="s">
        <v>5261</v>
      </c>
      <c r="C7093" t="s">
        <v>23</v>
      </c>
      <c r="D7093">
        <v>1</v>
      </c>
      <c r="E7093">
        <v>25999.999999999996</v>
      </c>
      <c r="F7093">
        <f>Table2[[#This Row],[Đơn Giá Chuẩn]]*Table2[[#This Row],[Tổng số lượng bán]]</f>
        <v>25999.999999999996</v>
      </c>
      <c r="G7093">
        <v>0</v>
      </c>
      <c r="H7093">
        <f>Table2[[#This Row],[Doanh số bán]]-Table2[[#This Row],[Chiết khấu]]</f>
        <v>25999.999999999996</v>
      </c>
      <c r="K7093" t="s">
        <v>24</v>
      </c>
      <c r="L7093">
        <v>0</v>
      </c>
      <c r="M7093" t="s">
        <v>25</v>
      </c>
      <c r="N7093" t="s">
        <v>26</v>
      </c>
      <c r="O7093">
        <v>0</v>
      </c>
      <c r="P7093" t="s">
        <v>47</v>
      </c>
      <c r="Q7093" t="s">
        <v>48</v>
      </c>
      <c r="R7093" t="s">
        <v>29</v>
      </c>
      <c r="S7093" t="s">
        <v>30</v>
      </c>
      <c r="T7093" t="s">
        <v>31</v>
      </c>
      <c r="U7093" t="s">
        <v>32</v>
      </c>
      <c r="V7093" t="s">
        <v>33</v>
      </c>
    </row>
    <row r="7094" spans="1:22">
      <c r="A7094" s="4">
        <v>46054</v>
      </c>
      <c r="B7094" t="s">
        <v>5262</v>
      </c>
      <c r="C7094" t="s">
        <v>155</v>
      </c>
      <c r="D7094">
        <v>1</v>
      </c>
      <c r="E7094">
        <v>151500</v>
      </c>
      <c r="F7094">
        <f>Table2[[#This Row],[Đơn Giá Chuẩn]]*Table2[[#This Row],[Tổng số lượng bán]]</f>
        <v>151500</v>
      </c>
      <c r="G7094">
        <v>13843</v>
      </c>
      <c r="H7094">
        <f>Table2[[#This Row],[Doanh số bán]]-Table2[[#This Row],[Chiết khấu]]</f>
        <v>137657</v>
      </c>
      <c r="K7094" t="s">
        <v>24</v>
      </c>
      <c r="L7094">
        <v>0.8</v>
      </c>
      <c r="M7094" t="s">
        <v>25</v>
      </c>
      <c r="N7094" t="s">
        <v>26</v>
      </c>
      <c r="O7094">
        <v>0.8</v>
      </c>
      <c r="P7094" t="s">
        <v>3303</v>
      </c>
      <c r="Q7094" t="s">
        <v>3304</v>
      </c>
      <c r="R7094" t="s">
        <v>107</v>
      </c>
      <c r="S7094" t="s">
        <v>108</v>
      </c>
      <c r="T7094" t="s">
        <v>31</v>
      </c>
      <c r="U7094" t="s">
        <v>32</v>
      </c>
      <c r="V7094" t="s">
        <v>33</v>
      </c>
    </row>
    <row r="7095" spans="1:22">
      <c r="A7095" s="4">
        <v>46054</v>
      </c>
      <c r="B7095" t="s">
        <v>5262</v>
      </c>
      <c r="C7095" t="s">
        <v>23</v>
      </c>
      <c r="D7095">
        <v>3</v>
      </c>
      <c r="E7095">
        <v>32000</v>
      </c>
      <c r="F7095">
        <f>Table2[[#This Row],[Đơn Giá Chuẩn]]*Table2[[#This Row],[Tổng số lượng bán]]</f>
        <v>96000</v>
      </c>
      <c r="G7095">
        <v>33333</v>
      </c>
      <c r="H7095">
        <f>Table2[[#This Row],[Doanh số bán]]-Table2[[#This Row],[Chiết khấu]]</f>
        <v>62667</v>
      </c>
      <c r="K7095" t="s">
        <v>24</v>
      </c>
      <c r="L7095">
        <v>0</v>
      </c>
      <c r="M7095" t="s">
        <v>25</v>
      </c>
      <c r="N7095" t="s">
        <v>26</v>
      </c>
      <c r="O7095">
        <v>0</v>
      </c>
      <c r="P7095" t="s">
        <v>77</v>
      </c>
      <c r="Q7095" t="s">
        <v>78</v>
      </c>
      <c r="R7095" t="s">
        <v>29</v>
      </c>
      <c r="S7095" t="s">
        <v>30</v>
      </c>
      <c r="T7095" t="s">
        <v>31</v>
      </c>
      <c r="U7095" t="s">
        <v>32</v>
      </c>
      <c r="V7095" t="s">
        <v>33</v>
      </c>
    </row>
    <row r="7096" spans="1:22">
      <c r="A7096" s="4">
        <v>46054</v>
      </c>
      <c r="B7096" t="s">
        <v>5263</v>
      </c>
      <c r="C7096" t="s">
        <v>23</v>
      </c>
      <c r="D7096">
        <v>1</v>
      </c>
      <c r="E7096">
        <v>21000</v>
      </c>
      <c r="F7096">
        <f>Table2[[#This Row],[Đơn Giá Chuẩn]]*Table2[[#This Row],[Tổng số lượng bán]]</f>
        <v>21000</v>
      </c>
      <c r="G7096">
        <v>0</v>
      </c>
      <c r="H7096">
        <f>Table2[[#This Row],[Doanh số bán]]-Table2[[#This Row],[Chiết khấu]]</f>
        <v>21000</v>
      </c>
      <c r="K7096" t="s">
        <v>24</v>
      </c>
      <c r="L7096">
        <v>0</v>
      </c>
      <c r="M7096" t="s">
        <v>25</v>
      </c>
      <c r="N7096" t="s">
        <v>26</v>
      </c>
      <c r="O7096">
        <v>0</v>
      </c>
      <c r="P7096" t="s">
        <v>27</v>
      </c>
      <c r="Q7096" t="s">
        <v>28</v>
      </c>
      <c r="R7096" t="s">
        <v>29</v>
      </c>
      <c r="S7096" t="s">
        <v>30</v>
      </c>
      <c r="T7096" t="s">
        <v>31</v>
      </c>
      <c r="U7096" t="s">
        <v>32</v>
      </c>
      <c r="V7096" t="s">
        <v>33</v>
      </c>
    </row>
    <row r="7097" spans="1:22">
      <c r="A7097" s="4">
        <v>46054</v>
      </c>
      <c r="B7097" t="s">
        <v>5263</v>
      </c>
      <c r="C7097" t="s">
        <v>23</v>
      </c>
      <c r="D7097">
        <v>1</v>
      </c>
      <c r="E7097">
        <v>25999.999999999996</v>
      </c>
      <c r="F7097">
        <f>Table2[[#This Row],[Đơn Giá Chuẩn]]*Table2[[#This Row],[Tổng số lượng bán]]</f>
        <v>25999.999999999996</v>
      </c>
      <c r="G7097">
        <v>0</v>
      </c>
      <c r="H7097">
        <f>Table2[[#This Row],[Doanh số bán]]-Table2[[#This Row],[Chiết khấu]]</f>
        <v>25999.999999999996</v>
      </c>
      <c r="K7097" t="s">
        <v>24</v>
      </c>
      <c r="L7097">
        <v>0</v>
      </c>
      <c r="M7097" t="s">
        <v>25</v>
      </c>
      <c r="N7097" t="s">
        <v>26</v>
      </c>
      <c r="O7097">
        <v>0</v>
      </c>
      <c r="P7097" t="s">
        <v>129</v>
      </c>
      <c r="Q7097" t="s">
        <v>130</v>
      </c>
      <c r="R7097" t="s">
        <v>29</v>
      </c>
      <c r="S7097" t="s">
        <v>30</v>
      </c>
      <c r="T7097" t="s">
        <v>31</v>
      </c>
      <c r="U7097" t="s">
        <v>32</v>
      </c>
      <c r="V7097" t="s">
        <v>33</v>
      </c>
    </row>
    <row r="7098" spans="1:22">
      <c r="A7098" s="4">
        <v>46054</v>
      </c>
      <c r="B7098" t="s">
        <v>5263</v>
      </c>
      <c r="C7098" t="s">
        <v>23</v>
      </c>
      <c r="D7098">
        <v>1</v>
      </c>
      <c r="E7098">
        <v>32000</v>
      </c>
      <c r="F7098">
        <f>Table2[[#This Row],[Đơn Giá Chuẩn]]*Table2[[#This Row],[Tổng số lượng bán]]</f>
        <v>32000</v>
      </c>
      <c r="G7098">
        <v>0</v>
      </c>
      <c r="H7098">
        <f>Table2[[#This Row],[Doanh số bán]]-Table2[[#This Row],[Chiết khấu]]</f>
        <v>32000</v>
      </c>
      <c r="K7098" t="s">
        <v>24</v>
      </c>
      <c r="L7098">
        <v>0</v>
      </c>
      <c r="M7098" t="s">
        <v>25</v>
      </c>
      <c r="N7098" t="s">
        <v>26</v>
      </c>
      <c r="O7098">
        <v>0</v>
      </c>
      <c r="P7098" t="s">
        <v>77</v>
      </c>
      <c r="Q7098" t="s">
        <v>78</v>
      </c>
      <c r="R7098" t="s">
        <v>29</v>
      </c>
      <c r="S7098" t="s">
        <v>30</v>
      </c>
      <c r="T7098" t="s">
        <v>31</v>
      </c>
      <c r="U7098" t="s">
        <v>32</v>
      </c>
      <c r="V7098" t="s">
        <v>33</v>
      </c>
    </row>
    <row r="7099" spans="1:22">
      <c r="A7099" s="4">
        <v>46054</v>
      </c>
      <c r="B7099" t="s">
        <v>5263</v>
      </c>
      <c r="C7099" t="s">
        <v>23</v>
      </c>
      <c r="D7099">
        <v>1</v>
      </c>
      <c r="E7099">
        <v>37000</v>
      </c>
      <c r="F7099">
        <f>Table2[[#This Row],[Đơn Giá Chuẩn]]*Table2[[#This Row],[Tổng số lượng bán]]</f>
        <v>37000</v>
      </c>
      <c r="G7099">
        <v>0</v>
      </c>
      <c r="H7099">
        <f>Table2[[#This Row],[Doanh số bán]]-Table2[[#This Row],[Chiết khấu]]</f>
        <v>37000</v>
      </c>
      <c r="K7099" t="s">
        <v>24</v>
      </c>
      <c r="L7099">
        <v>0</v>
      </c>
      <c r="M7099" t="s">
        <v>25</v>
      </c>
      <c r="N7099" t="s">
        <v>26</v>
      </c>
      <c r="O7099">
        <v>0</v>
      </c>
      <c r="P7099" t="s">
        <v>66</v>
      </c>
      <c r="Q7099" t="s">
        <v>67</v>
      </c>
      <c r="R7099" t="s">
        <v>29</v>
      </c>
      <c r="S7099" t="s">
        <v>68</v>
      </c>
      <c r="T7099" t="s">
        <v>31</v>
      </c>
      <c r="U7099" t="s">
        <v>32</v>
      </c>
      <c r="V7099" t="s">
        <v>33</v>
      </c>
    </row>
    <row r="7100" spans="1:22">
      <c r="A7100" s="4">
        <v>46054</v>
      </c>
      <c r="B7100" t="s">
        <v>5263</v>
      </c>
      <c r="C7100" t="s">
        <v>23</v>
      </c>
      <c r="D7100">
        <v>1</v>
      </c>
      <c r="E7100">
        <v>42000</v>
      </c>
      <c r="F7100">
        <f>Table2[[#This Row],[Đơn Giá Chuẩn]]*Table2[[#This Row],[Tổng số lượng bán]]</f>
        <v>42000</v>
      </c>
      <c r="G7100">
        <v>0</v>
      </c>
      <c r="H7100">
        <f>Table2[[#This Row],[Doanh số bán]]-Table2[[#This Row],[Chiết khấu]]</f>
        <v>42000</v>
      </c>
      <c r="K7100" t="s">
        <v>24</v>
      </c>
      <c r="L7100">
        <v>0</v>
      </c>
      <c r="M7100" t="s">
        <v>25</v>
      </c>
      <c r="N7100" t="s">
        <v>26</v>
      </c>
      <c r="O7100">
        <v>0</v>
      </c>
      <c r="P7100" t="s">
        <v>141</v>
      </c>
      <c r="Q7100" t="s">
        <v>142</v>
      </c>
      <c r="R7100" t="s">
        <v>29</v>
      </c>
      <c r="S7100" t="s">
        <v>59</v>
      </c>
      <c r="T7100" t="s">
        <v>31</v>
      </c>
      <c r="U7100" t="s">
        <v>32</v>
      </c>
      <c r="V7100" t="s">
        <v>33</v>
      </c>
    </row>
    <row r="7101" spans="1:22">
      <c r="A7101" s="4">
        <v>46054</v>
      </c>
      <c r="B7101" t="s">
        <v>5264</v>
      </c>
      <c r="C7101" t="s">
        <v>23</v>
      </c>
      <c r="D7101">
        <v>7</v>
      </c>
      <c r="E7101">
        <v>21000</v>
      </c>
      <c r="F7101">
        <f>Table2[[#This Row],[Đơn Giá Chuẩn]]*Table2[[#This Row],[Tổng số lượng bán]]</f>
        <v>147000</v>
      </c>
      <c r="G7101">
        <v>0</v>
      </c>
      <c r="H7101">
        <f>Table2[[#This Row],[Doanh số bán]]-Table2[[#This Row],[Chiết khấu]]</f>
        <v>147000</v>
      </c>
      <c r="K7101" t="s">
        <v>24</v>
      </c>
      <c r="L7101">
        <v>0</v>
      </c>
      <c r="M7101" t="s">
        <v>25</v>
      </c>
      <c r="N7101" t="s">
        <v>26</v>
      </c>
      <c r="O7101">
        <v>0</v>
      </c>
      <c r="P7101" t="s">
        <v>27</v>
      </c>
      <c r="Q7101" t="s">
        <v>28</v>
      </c>
      <c r="R7101" t="s">
        <v>29</v>
      </c>
      <c r="S7101" t="s">
        <v>30</v>
      </c>
      <c r="T7101" t="s">
        <v>31</v>
      </c>
      <c r="U7101" t="s">
        <v>32</v>
      </c>
      <c r="V7101" t="s">
        <v>33</v>
      </c>
    </row>
    <row r="7102" spans="1:22">
      <c r="A7102" s="4">
        <v>46054</v>
      </c>
      <c r="B7102" t="s">
        <v>5265</v>
      </c>
      <c r="C7102" t="s">
        <v>23</v>
      </c>
      <c r="D7102">
        <v>1</v>
      </c>
      <c r="E7102">
        <v>21000</v>
      </c>
      <c r="F7102">
        <f>Table2[[#This Row],[Đơn Giá Chuẩn]]*Table2[[#This Row],[Tổng số lượng bán]]</f>
        <v>21000</v>
      </c>
      <c r="G7102">
        <v>0</v>
      </c>
      <c r="H7102">
        <f>Table2[[#This Row],[Doanh số bán]]-Table2[[#This Row],[Chiết khấu]]</f>
        <v>21000</v>
      </c>
      <c r="K7102" t="s">
        <v>24</v>
      </c>
      <c r="L7102">
        <v>0</v>
      </c>
      <c r="M7102" t="s">
        <v>25</v>
      </c>
      <c r="N7102" t="s">
        <v>26</v>
      </c>
      <c r="O7102">
        <v>0</v>
      </c>
      <c r="P7102" t="s">
        <v>27</v>
      </c>
      <c r="Q7102" t="s">
        <v>28</v>
      </c>
      <c r="R7102" t="s">
        <v>29</v>
      </c>
      <c r="S7102" t="s">
        <v>30</v>
      </c>
      <c r="T7102" t="s">
        <v>31</v>
      </c>
      <c r="U7102" t="s">
        <v>32</v>
      </c>
      <c r="V7102" t="s">
        <v>33</v>
      </c>
    </row>
    <row r="7103" spans="1:22">
      <c r="A7103" s="4">
        <v>46054</v>
      </c>
      <c r="B7103" t="s">
        <v>5266</v>
      </c>
      <c r="C7103" t="s">
        <v>23</v>
      </c>
      <c r="D7103">
        <v>1</v>
      </c>
      <c r="E7103">
        <v>25999.999999999996</v>
      </c>
      <c r="F7103">
        <f>Table2[[#This Row],[Đơn Giá Chuẩn]]*Table2[[#This Row],[Tổng số lượng bán]]</f>
        <v>25999.999999999996</v>
      </c>
      <c r="G7103">
        <v>0</v>
      </c>
      <c r="H7103">
        <f>Table2[[#This Row],[Doanh số bán]]-Table2[[#This Row],[Chiết khấu]]</f>
        <v>25999.999999999996</v>
      </c>
      <c r="K7103" t="s">
        <v>24</v>
      </c>
      <c r="L7103">
        <v>0</v>
      </c>
      <c r="M7103" t="s">
        <v>25</v>
      </c>
      <c r="N7103" t="s">
        <v>26</v>
      </c>
      <c r="O7103">
        <v>0</v>
      </c>
      <c r="P7103" t="s">
        <v>47</v>
      </c>
      <c r="Q7103" t="s">
        <v>48</v>
      </c>
      <c r="R7103" t="s">
        <v>29</v>
      </c>
      <c r="S7103" t="s">
        <v>30</v>
      </c>
      <c r="T7103" t="s">
        <v>31</v>
      </c>
      <c r="U7103" t="s">
        <v>32</v>
      </c>
      <c r="V7103" t="s">
        <v>33</v>
      </c>
    </row>
    <row r="7104" spans="1:22">
      <c r="A7104" s="4">
        <v>46054</v>
      </c>
      <c r="B7104" t="s">
        <v>5267</v>
      </c>
      <c r="C7104" t="s">
        <v>23</v>
      </c>
      <c r="D7104">
        <v>1</v>
      </c>
      <c r="E7104">
        <v>21000</v>
      </c>
      <c r="F7104">
        <f>Table2[[#This Row],[Đơn Giá Chuẩn]]*Table2[[#This Row],[Tổng số lượng bán]]</f>
        <v>21000</v>
      </c>
      <c r="G7104">
        <v>7037</v>
      </c>
      <c r="H7104">
        <f>Table2[[#This Row],[Doanh số bán]]-Table2[[#This Row],[Chiết khấu]]</f>
        <v>13963</v>
      </c>
      <c r="K7104" t="s">
        <v>24</v>
      </c>
      <c r="L7104">
        <v>0</v>
      </c>
      <c r="M7104" t="s">
        <v>25</v>
      </c>
      <c r="N7104" t="s">
        <v>26</v>
      </c>
      <c r="O7104">
        <v>0</v>
      </c>
      <c r="P7104" t="s">
        <v>27</v>
      </c>
      <c r="Q7104" t="s">
        <v>28</v>
      </c>
      <c r="R7104" t="s">
        <v>29</v>
      </c>
      <c r="S7104" t="s">
        <v>30</v>
      </c>
      <c r="T7104" t="s">
        <v>31</v>
      </c>
      <c r="U7104" t="s">
        <v>32</v>
      </c>
      <c r="V7104" t="s">
        <v>33</v>
      </c>
    </row>
    <row r="7105" spans="1:22">
      <c r="A7105" s="4">
        <v>46054</v>
      </c>
      <c r="B7105" t="s">
        <v>5268</v>
      </c>
      <c r="C7105" t="s">
        <v>23</v>
      </c>
      <c r="D7105">
        <v>1</v>
      </c>
      <c r="E7105">
        <v>37000</v>
      </c>
      <c r="F7105">
        <f>Table2[[#This Row],[Đơn Giá Chuẩn]]*Table2[[#This Row],[Tổng số lượng bán]]</f>
        <v>37000</v>
      </c>
      <c r="G7105">
        <v>0</v>
      </c>
      <c r="H7105">
        <f>Table2[[#This Row],[Doanh số bán]]-Table2[[#This Row],[Chiết khấu]]</f>
        <v>37000</v>
      </c>
      <c r="K7105" t="s">
        <v>24</v>
      </c>
      <c r="L7105">
        <v>0</v>
      </c>
      <c r="M7105" t="s">
        <v>25</v>
      </c>
      <c r="N7105" t="s">
        <v>26</v>
      </c>
      <c r="O7105">
        <v>0</v>
      </c>
      <c r="P7105" t="s">
        <v>246</v>
      </c>
      <c r="Q7105" t="s">
        <v>247</v>
      </c>
      <c r="R7105" t="s">
        <v>29</v>
      </c>
      <c r="S7105" t="s">
        <v>30</v>
      </c>
      <c r="T7105" t="s">
        <v>31</v>
      </c>
      <c r="U7105" t="s">
        <v>32</v>
      </c>
      <c r="V7105" t="s">
        <v>33</v>
      </c>
    </row>
    <row r="7106" spans="1:22">
      <c r="A7106" s="4">
        <v>46054</v>
      </c>
      <c r="B7106" t="s">
        <v>5269</v>
      </c>
      <c r="C7106" t="s">
        <v>23</v>
      </c>
      <c r="D7106">
        <v>5</v>
      </c>
      <c r="E7106">
        <v>21000</v>
      </c>
      <c r="F7106">
        <f>Table2[[#This Row],[Đơn Giá Chuẩn]]*Table2[[#This Row],[Tổng số lượng bán]]</f>
        <v>105000</v>
      </c>
      <c r="G7106">
        <v>35185</v>
      </c>
      <c r="H7106">
        <f>Table2[[#This Row],[Doanh số bán]]-Table2[[#This Row],[Chiết khấu]]</f>
        <v>69815</v>
      </c>
      <c r="K7106" t="s">
        <v>24</v>
      </c>
      <c r="L7106">
        <v>0</v>
      </c>
      <c r="M7106" t="s">
        <v>25</v>
      </c>
      <c r="N7106" t="s">
        <v>26</v>
      </c>
      <c r="O7106">
        <v>0</v>
      </c>
      <c r="P7106" t="s">
        <v>27</v>
      </c>
      <c r="Q7106" t="s">
        <v>28</v>
      </c>
      <c r="R7106" t="s">
        <v>29</v>
      </c>
      <c r="S7106" t="s">
        <v>30</v>
      </c>
      <c r="T7106" t="s">
        <v>31</v>
      </c>
      <c r="U7106" t="s">
        <v>32</v>
      </c>
      <c r="V7106" t="s">
        <v>33</v>
      </c>
    </row>
    <row r="7107" spans="1:22">
      <c r="A7107" s="4">
        <v>46054</v>
      </c>
      <c r="B7107" t="s">
        <v>5269</v>
      </c>
      <c r="C7107" t="s">
        <v>23</v>
      </c>
      <c r="D7107">
        <v>3</v>
      </c>
      <c r="E7107">
        <v>25999.999999999996</v>
      </c>
      <c r="F7107">
        <f>Table2[[#This Row],[Đơn Giá Chuẩn]]*Table2[[#This Row],[Tổng số lượng bán]]</f>
        <v>77999.999999999985</v>
      </c>
      <c r="G7107">
        <v>26667</v>
      </c>
      <c r="H7107">
        <f>Table2[[#This Row],[Doanh số bán]]-Table2[[#This Row],[Chiết khấu]]</f>
        <v>51332.999999999985</v>
      </c>
      <c r="K7107" t="s">
        <v>24</v>
      </c>
      <c r="L7107">
        <v>0</v>
      </c>
      <c r="M7107" t="s">
        <v>25</v>
      </c>
      <c r="N7107" t="s">
        <v>26</v>
      </c>
      <c r="O7107">
        <v>0</v>
      </c>
      <c r="P7107" t="s">
        <v>47</v>
      </c>
      <c r="Q7107" t="s">
        <v>48</v>
      </c>
      <c r="R7107" t="s">
        <v>29</v>
      </c>
      <c r="S7107" t="s">
        <v>30</v>
      </c>
      <c r="T7107" t="s">
        <v>31</v>
      </c>
      <c r="U7107" t="s">
        <v>32</v>
      </c>
      <c r="V7107" t="s">
        <v>33</v>
      </c>
    </row>
    <row r="7108" spans="1:22">
      <c r="A7108" s="4">
        <v>46054</v>
      </c>
      <c r="B7108" t="s">
        <v>5269</v>
      </c>
      <c r="C7108" t="s">
        <v>23</v>
      </c>
      <c r="D7108">
        <v>6</v>
      </c>
      <c r="E7108">
        <v>32000</v>
      </c>
      <c r="F7108">
        <f>Table2[[#This Row],[Đơn Giá Chuẩn]]*Table2[[#This Row],[Tổng số lượng bán]]</f>
        <v>192000</v>
      </c>
      <c r="G7108">
        <v>66667</v>
      </c>
      <c r="H7108">
        <f>Table2[[#This Row],[Doanh số bán]]-Table2[[#This Row],[Chiết khấu]]</f>
        <v>125333</v>
      </c>
      <c r="K7108" t="s">
        <v>24</v>
      </c>
      <c r="L7108">
        <v>0</v>
      </c>
      <c r="M7108" t="s">
        <v>25</v>
      </c>
      <c r="N7108" t="s">
        <v>26</v>
      </c>
      <c r="O7108">
        <v>0</v>
      </c>
      <c r="P7108" t="s">
        <v>77</v>
      </c>
      <c r="Q7108" t="s">
        <v>78</v>
      </c>
      <c r="R7108" t="s">
        <v>29</v>
      </c>
      <c r="S7108" t="s">
        <v>30</v>
      </c>
      <c r="T7108" t="s">
        <v>31</v>
      </c>
      <c r="U7108" t="s">
        <v>32</v>
      </c>
      <c r="V7108" t="s">
        <v>33</v>
      </c>
    </row>
    <row r="7109" spans="1:22">
      <c r="A7109" s="4">
        <v>46054</v>
      </c>
      <c r="B7109" t="s">
        <v>5269</v>
      </c>
      <c r="C7109" t="s">
        <v>23</v>
      </c>
      <c r="D7109">
        <v>1</v>
      </c>
      <c r="E7109">
        <v>32000</v>
      </c>
      <c r="F7109">
        <f>Table2[[#This Row],[Đơn Giá Chuẩn]]*Table2[[#This Row],[Tổng số lượng bán]]</f>
        <v>32000</v>
      </c>
      <c r="G7109">
        <v>11111</v>
      </c>
      <c r="H7109">
        <f>Table2[[#This Row],[Doanh số bán]]-Table2[[#This Row],[Chiết khấu]]</f>
        <v>20889</v>
      </c>
      <c r="K7109" t="s">
        <v>24</v>
      </c>
      <c r="L7109">
        <v>0</v>
      </c>
      <c r="M7109" t="s">
        <v>25</v>
      </c>
      <c r="N7109" t="s">
        <v>26</v>
      </c>
      <c r="O7109">
        <v>0</v>
      </c>
      <c r="P7109" t="s">
        <v>120</v>
      </c>
      <c r="Q7109" t="s">
        <v>121</v>
      </c>
      <c r="R7109" t="s">
        <v>29</v>
      </c>
      <c r="S7109" t="s">
        <v>30</v>
      </c>
      <c r="T7109" t="s">
        <v>31</v>
      </c>
      <c r="U7109" t="s">
        <v>32</v>
      </c>
      <c r="V7109" t="s">
        <v>33</v>
      </c>
    </row>
    <row r="7110" spans="1:22">
      <c r="A7110" s="4">
        <v>46165</v>
      </c>
      <c r="B7110" t="s">
        <v>13585</v>
      </c>
      <c r="C7110" t="s">
        <v>83</v>
      </c>
      <c r="D7110">
        <v>1</v>
      </c>
      <c r="E7110">
        <v>146999.99971999999</v>
      </c>
      <c r="F7110">
        <f>Table2[[#This Row],[Đơn Giá Chuẩn]]*Table2[[#This Row],[Tổng số lượng bán]]</f>
        <v>146999.99971999999</v>
      </c>
      <c r="G7110">
        <v>12083</v>
      </c>
      <c r="H7110">
        <f>Table2[[#This Row],[Doanh số bán]]-Table2[[#This Row],[Chiết khấu]]</f>
        <v>134916.99971999999</v>
      </c>
      <c r="K7110" t="s">
        <v>50</v>
      </c>
      <c r="M7110" t="s">
        <v>37</v>
      </c>
      <c r="N7110" t="s">
        <v>50</v>
      </c>
      <c r="O7110">
        <v>0.25</v>
      </c>
      <c r="P7110" t="s">
        <v>516</v>
      </c>
      <c r="Q7110" t="s">
        <v>517</v>
      </c>
      <c r="R7110" t="s">
        <v>41</v>
      </c>
      <c r="S7110" t="s">
        <v>42</v>
      </c>
      <c r="T7110" t="s">
        <v>74</v>
      </c>
      <c r="U7110" t="s">
        <v>75</v>
      </c>
      <c r="V7110" t="s">
        <v>50</v>
      </c>
    </row>
    <row r="7111" spans="1:22">
      <c r="A7111" s="4">
        <v>46165</v>
      </c>
      <c r="B7111" t="s">
        <v>13605</v>
      </c>
      <c r="C7111" t="s">
        <v>83</v>
      </c>
      <c r="D7111">
        <v>1</v>
      </c>
      <c r="E7111">
        <v>146999.99971999999</v>
      </c>
      <c r="F7111">
        <f>Table2[[#This Row],[Đơn Giá Chuẩn]]*Table2[[#This Row],[Tổng số lượng bán]]</f>
        <v>146999.99971999999</v>
      </c>
      <c r="G7111">
        <v>12083</v>
      </c>
      <c r="H7111">
        <f>Table2[[#This Row],[Doanh số bán]]-Table2[[#This Row],[Chiết khấu]]</f>
        <v>134916.99971999999</v>
      </c>
      <c r="K7111" t="s">
        <v>50</v>
      </c>
      <c r="M7111" t="s">
        <v>37</v>
      </c>
      <c r="N7111" t="s">
        <v>50</v>
      </c>
      <c r="O7111">
        <v>0.25</v>
      </c>
      <c r="P7111" t="s">
        <v>516</v>
      </c>
      <c r="Q7111" t="s">
        <v>517</v>
      </c>
      <c r="R7111" t="s">
        <v>41</v>
      </c>
      <c r="S7111" t="s">
        <v>42</v>
      </c>
      <c r="T7111" t="s">
        <v>74</v>
      </c>
      <c r="U7111" t="s">
        <v>75</v>
      </c>
      <c r="V7111" t="s">
        <v>50</v>
      </c>
    </row>
    <row r="7112" spans="1:22">
      <c r="A7112" s="4">
        <v>46054</v>
      </c>
      <c r="B7112" t="s">
        <v>5272</v>
      </c>
      <c r="C7112" t="s">
        <v>23</v>
      </c>
      <c r="D7112">
        <v>3</v>
      </c>
      <c r="E7112">
        <v>25999.999999999996</v>
      </c>
      <c r="F7112">
        <f>Table2[[#This Row],[Đơn Giá Chuẩn]]*Table2[[#This Row],[Tổng số lượng bán]]</f>
        <v>77999.999999999985</v>
      </c>
      <c r="G7112">
        <v>0</v>
      </c>
      <c r="H7112">
        <f>Table2[[#This Row],[Doanh số bán]]-Table2[[#This Row],[Chiết khấu]]</f>
        <v>77999.999999999985</v>
      </c>
      <c r="K7112" t="s">
        <v>24</v>
      </c>
      <c r="L7112">
        <v>0</v>
      </c>
      <c r="M7112" t="s">
        <v>25</v>
      </c>
      <c r="N7112" t="s">
        <v>26</v>
      </c>
      <c r="O7112">
        <v>0</v>
      </c>
      <c r="P7112" t="s">
        <v>47</v>
      </c>
      <c r="Q7112" t="s">
        <v>48</v>
      </c>
      <c r="R7112" t="s">
        <v>29</v>
      </c>
      <c r="S7112" t="s">
        <v>30</v>
      </c>
      <c r="T7112" t="s">
        <v>31</v>
      </c>
      <c r="U7112" t="s">
        <v>32</v>
      </c>
      <c r="V7112" t="s">
        <v>33</v>
      </c>
    </row>
    <row r="7113" spans="1:22">
      <c r="A7113" s="4">
        <v>46054</v>
      </c>
      <c r="B7113" t="s">
        <v>5272</v>
      </c>
      <c r="C7113" t="s">
        <v>104</v>
      </c>
      <c r="D7113">
        <v>1</v>
      </c>
      <c r="E7113">
        <v>47000</v>
      </c>
      <c r="F7113">
        <f>Table2[[#This Row],[Đơn Giá Chuẩn]]*Table2[[#This Row],[Tổng số lượng bán]]</f>
        <v>47000</v>
      </c>
      <c r="G7113">
        <v>0</v>
      </c>
      <c r="H7113">
        <f>Table2[[#This Row],[Doanh số bán]]-Table2[[#This Row],[Chiết khấu]]</f>
        <v>47000</v>
      </c>
      <c r="K7113" t="s">
        <v>24</v>
      </c>
      <c r="L7113">
        <v>0.16</v>
      </c>
      <c r="M7113" t="s">
        <v>25</v>
      </c>
      <c r="N7113" t="s">
        <v>26</v>
      </c>
      <c r="O7113">
        <v>0.16</v>
      </c>
      <c r="P7113" t="s">
        <v>105</v>
      </c>
      <c r="Q7113" t="s">
        <v>106</v>
      </c>
      <c r="R7113" t="s">
        <v>107</v>
      </c>
      <c r="S7113" t="s">
        <v>108</v>
      </c>
      <c r="T7113" t="s">
        <v>31</v>
      </c>
      <c r="U7113" t="s">
        <v>32</v>
      </c>
      <c r="V7113" t="s">
        <v>33</v>
      </c>
    </row>
    <row r="7114" spans="1:22">
      <c r="A7114" s="4">
        <v>46054</v>
      </c>
      <c r="B7114" t="s">
        <v>5273</v>
      </c>
      <c r="C7114" t="s">
        <v>104</v>
      </c>
      <c r="D7114">
        <v>3</v>
      </c>
      <c r="E7114">
        <v>152000</v>
      </c>
      <c r="F7114">
        <f>Table2[[#This Row],[Đơn Giá Chuẩn]]*Table2[[#This Row],[Tổng số lượng bán]]</f>
        <v>456000</v>
      </c>
      <c r="G7114">
        <v>138889</v>
      </c>
      <c r="H7114">
        <f>Table2[[#This Row],[Doanh số bán]]-Table2[[#This Row],[Chiết khấu]]</f>
        <v>317111</v>
      </c>
      <c r="K7114" t="s">
        <v>24</v>
      </c>
      <c r="L7114">
        <v>0.125</v>
      </c>
      <c r="M7114" t="s">
        <v>25</v>
      </c>
      <c r="N7114" t="s">
        <v>26</v>
      </c>
      <c r="O7114">
        <v>0.375</v>
      </c>
      <c r="P7114" t="s">
        <v>1500</v>
      </c>
      <c r="Q7114" t="s">
        <v>1501</v>
      </c>
      <c r="R7114" t="s">
        <v>41</v>
      </c>
      <c r="S7114" t="s">
        <v>42</v>
      </c>
      <c r="T7114" t="s">
        <v>31</v>
      </c>
      <c r="U7114" t="s">
        <v>32</v>
      </c>
      <c r="V7114" t="s">
        <v>33</v>
      </c>
    </row>
    <row r="7115" spans="1:22">
      <c r="A7115" s="4">
        <v>46054</v>
      </c>
      <c r="B7115" t="s">
        <v>5274</v>
      </c>
      <c r="C7115" t="s">
        <v>23</v>
      </c>
      <c r="D7115">
        <v>3</v>
      </c>
      <c r="E7115">
        <v>37000</v>
      </c>
      <c r="F7115">
        <f>Table2[[#This Row],[Đơn Giá Chuẩn]]*Table2[[#This Row],[Tổng số lượng bán]]</f>
        <v>111000</v>
      </c>
      <c r="G7115">
        <v>0</v>
      </c>
      <c r="H7115">
        <f>Table2[[#This Row],[Doanh số bán]]-Table2[[#This Row],[Chiết khấu]]</f>
        <v>111000</v>
      </c>
      <c r="K7115" t="s">
        <v>24</v>
      </c>
      <c r="L7115">
        <v>0</v>
      </c>
      <c r="M7115" t="s">
        <v>25</v>
      </c>
      <c r="N7115" t="s">
        <v>26</v>
      </c>
      <c r="O7115">
        <v>0</v>
      </c>
      <c r="P7115" t="s">
        <v>147</v>
      </c>
      <c r="Q7115" t="s">
        <v>148</v>
      </c>
      <c r="R7115" t="s">
        <v>29</v>
      </c>
      <c r="S7115" t="s">
        <v>59</v>
      </c>
      <c r="T7115" t="s">
        <v>31</v>
      </c>
      <c r="U7115" t="s">
        <v>32</v>
      </c>
      <c r="V7115" t="s">
        <v>33</v>
      </c>
    </row>
    <row r="7116" spans="1:22">
      <c r="A7116" s="4">
        <v>46054</v>
      </c>
      <c r="B7116" t="s">
        <v>5275</v>
      </c>
      <c r="C7116" t="s">
        <v>155</v>
      </c>
      <c r="D7116">
        <v>4</v>
      </c>
      <c r="E7116">
        <v>68500</v>
      </c>
      <c r="F7116">
        <f>Table2[[#This Row],[Đơn Giá Chuẩn]]*Table2[[#This Row],[Tổng số lượng bán]]</f>
        <v>274000</v>
      </c>
      <c r="G7116">
        <v>0</v>
      </c>
      <c r="H7116">
        <f>Table2[[#This Row],[Doanh số bán]]-Table2[[#This Row],[Chiết khấu]]</f>
        <v>274000</v>
      </c>
      <c r="K7116" t="s">
        <v>24</v>
      </c>
      <c r="L7116">
        <v>0.35199999999999998</v>
      </c>
      <c r="M7116" t="s">
        <v>25</v>
      </c>
      <c r="N7116" t="s">
        <v>26</v>
      </c>
      <c r="O7116">
        <v>1.4079999999999999</v>
      </c>
      <c r="P7116" t="s">
        <v>3291</v>
      </c>
      <c r="Q7116" t="s">
        <v>3292</v>
      </c>
      <c r="R7116" t="s">
        <v>107</v>
      </c>
      <c r="S7116" t="s">
        <v>108</v>
      </c>
      <c r="T7116" t="s">
        <v>31</v>
      </c>
      <c r="U7116" t="s">
        <v>32</v>
      </c>
      <c r="V7116" t="s">
        <v>33</v>
      </c>
    </row>
    <row r="7117" spans="1:22">
      <c r="A7117" s="4">
        <v>46167</v>
      </c>
      <c r="B7117" t="s">
        <v>13720</v>
      </c>
      <c r="C7117" t="s">
        <v>83</v>
      </c>
      <c r="D7117">
        <v>2</v>
      </c>
      <c r="E7117">
        <v>146999.99971999999</v>
      </c>
      <c r="F7117">
        <f>Table2[[#This Row],[Đơn Giá Chuẩn]]*Table2[[#This Row],[Tổng số lượng bán]]</f>
        <v>293999.99943999999</v>
      </c>
      <c r="G7117">
        <v>24167</v>
      </c>
      <c r="H7117">
        <f>Table2[[#This Row],[Doanh số bán]]-Table2[[#This Row],[Chiết khấu]]</f>
        <v>269832.99943999999</v>
      </c>
      <c r="K7117" t="s">
        <v>50</v>
      </c>
      <c r="M7117" t="s">
        <v>37</v>
      </c>
      <c r="N7117" t="s">
        <v>50</v>
      </c>
      <c r="O7117">
        <v>0.5</v>
      </c>
      <c r="P7117" t="s">
        <v>516</v>
      </c>
      <c r="Q7117" t="s">
        <v>517</v>
      </c>
      <c r="R7117" t="s">
        <v>41</v>
      </c>
      <c r="S7117" t="s">
        <v>42</v>
      </c>
      <c r="T7117" t="s">
        <v>74</v>
      </c>
      <c r="U7117" t="s">
        <v>75</v>
      </c>
      <c r="V7117" t="s">
        <v>50</v>
      </c>
    </row>
    <row r="7118" spans="1:22">
      <c r="A7118" s="4">
        <v>46054</v>
      </c>
      <c r="B7118" t="s">
        <v>5276</v>
      </c>
      <c r="C7118" t="s">
        <v>23</v>
      </c>
      <c r="D7118">
        <v>1</v>
      </c>
      <c r="E7118">
        <v>25999.999999999996</v>
      </c>
      <c r="F7118">
        <f>Table2[[#This Row],[Đơn Giá Chuẩn]]*Table2[[#This Row],[Tổng số lượng bán]]</f>
        <v>25999.999999999996</v>
      </c>
      <c r="G7118">
        <v>0</v>
      </c>
      <c r="H7118">
        <f>Table2[[#This Row],[Doanh số bán]]-Table2[[#This Row],[Chiết khấu]]</f>
        <v>25999.999999999996</v>
      </c>
      <c r="K7118" t="s">
        <v>24</v>
      </c>
      <c r="L7118">
        <v>0</v>
      </c>
      <c r="M7118" t="s">
        <v>25</v>
      </c>
      <c r="N7118" t="s">
        <v>26</v>
      </c>
      <c r="O7118">
        <v>0</v>
      </c>
      <c r="P7118" t="s">
        <v>129</v>
      </c>
      <c r="Q7118" t="s">
        <v>130</v>
      </c>
      <c r="R7118" t="s">
        <v>29</v>
      </c>
      <c r="S7118" t="s">
        <v>30</v>
      </c>
      <c r="T7118" t="s">
        <v>31</v>
      </c>
      <c r="U7118" t="s">
        <v>32</v>
      </c>
      <c r="V7118" t="s">
        <v>33</v>
      </c>
    </row>
    <row r="7119" spans="1:22">
      <c r="A7119" s="4">
        <v>46054</v>
      </c>
      <c r="B7119" t="s">
        <v>5277</v>
      </c>
      <c r="C7119" t="s">
        <v>23</v>
      </c>
      <c r="D7119">
        <v>2</v>
      </c>
      <c r="E7119">
        <v>25999.999999999996</v>
      </c>
      <c r="F7119">
        <f>Table2[[#This Row],[Đơn Giá Chuẩn]]*Table2[[#This Row],[Tổng số lượng bán]]</f>
        <v>51999.999999999993</v>
      </c>
      <c r="G7119">
        <v>0</v>
      </c>
      <c r="H7119">
        <f>Table2[[#This Row],[Doanh số bán]]-Table2[[#This Row],[Chiết khấu]]</f>
        <v>51999.999999999993</v>
      </c>
      <c r="K7119" t="s">
        <v>24</v>
      </c>
      <c r="L7119">
        <v>0</v>
      </c>
      <c r="M7119" t="s">
        <v>25</v>
      </c>
      <c r="N7119" t="s">
        <v>26</v>
      </c>
      <c r="O7119">
        <v>0</v>
      </c>
      <c r="P7119" t="s">
        <v>47</v>
      </c>
      <c r="Q7119" t="s">
        <v>48</v>
      </c>
      <c r="R7119" t="s">
        <v>29</v>
      </c>
      <c r="S7119" t="s">
        <v>30</v>
      </c>
      <c r="T7119" t="s">
        <v>31</v>
      </c>
      <c r="U7119" t="s">
        <v>32</v>
      </c>
      <c r="V7119" t="s">
        <v>33</v>
      </c>
    </row>
    <row r="7120" spans="1:22">
      <c r="A7120" s="4">
        <v>46054</v>
      </c>
      <c r="B7120" t="s">
        <v>5278</v>
      </c>
      <c r="C7120" t="s">
        <v>23</v>
      </c>
      <c r="D7120">
        <v>1</v>
      </c>
      <c r="E7120">
        <v>21000</v>
      </c>
      <c r="F7120">
        <f>Table2[[#This Row],[Đơn Giá Chuẩn]]*Table2[[#This Row],[Tổng số lượng bán]]</f>
        <v>21000</v>
      </c>
      <c r="G7120">
        <v>0</v>
      </c>
      <c r="H7120">
        <f>Table2[[#This Row],[Doanh số bán]]-Table2[[#This Row],[Chiết khấu]]</f>
        <v>21000</v>
      </c>
      <c r="K7120" t="s">
        <v>24</v>
      </c>
      <c r="L7120">
        <v>0</v>
      </c>
      <c r="M7120" t="s">
        <v>25</v>
      </c>
      <c r="N7120" t="s">
        <v>26</v>
      </c>
      <c r="O7120">
        <v>0</v>
      </c>
      <c r="P7120" t="s">
        <v>27</v>
      </c>
      <c r="Q7120" t="s">
        <v>28</v>
      </c>
      <c r="R7120" t="s">
        <v>29</v>
      </c>
      <c r="S7120" t="s">
        <v>30</v>
      </c>
      <c r="T7120" t="s">
        <v>31</v>
      </c>
      <c r="U7120" t="s">
        <v>32</v>
      </c>
      <c r="V7120" t="s">
        <v>33</v>
      </c>
    </row>
    <row r="7121" spans="1:22">
      <c r="A7121" s="4">
        <v>46167</v>
      </c>
      <c r="B7121" t="s">
        <v>13745</v>
      </c>
      <c r="C7121" t="s">
        <v>83</v>
      </c>
      <c r="D7121">
        <v>1</v>
      </c>
      <c r="E7121">
        <v>146999.99971999999</v>
      </c>
      <c r="F7121">
        <f>Table2[[#This Row],[Đơn Giá Chuẩn]]*Table2[[#This Row],[Tổng số lượng bán]]</f>
        <v>146999.99971999999</v>
      </c>
      <c r="G7121">
        <v>12083</v>
      </c>
      <c r="H7121">
        <f>Table2[[#This Row],[Doanh số bán]]-Table2[[#This Row],[Chiết khấu]]</f>
        <v>134916.99971999999</v>
      </c>
      <c r="K7121" t="s">
        <v>50</v>
      </c>
      <c r="M7121" t="s">
        <v>37</v>
      </c>
      <c r="N7121" t="s">
        <v>50</v>
      </c>
      <c r="O7121">
        <v>0.25</v>
      </c>
      <c r="P7121" t="s">
        <v>516</v>
      </c>
      <c r="Q7121" t="s">
        <v>517</v>
      </c>
      <c r="R7121" t="s">
        <v>41</v>
      </c>
      <c r="S7121" t="s">
        <v>42</v>
      </c>
      <c r="T7121" t="s">
        <v>74</v>
      </c>
      <c r="U7121" t="s">
        <v>75</v>
      </c>
      <c r="V7121" t="s">
        <v>50</v>
      </c>
    </row>
    <row r="7122" spans="1:22">
      <c r="A7122" s="4">
        <v>46169</v>
      </c>
      <c r="B7122" t="s">
        <v>13914</v>
      </c>
      <c r="C7122" t="s">
        <v>83</v>
      </c>
      <c r="D7122">
        <v>1</v>
      </c>
      <c r="E7122">
        <v>146999.99971999999</v>
      </c>
      <c r="F7122">
        <f>Table2[[#This Row],[Đơn Giá Chuẩn]]*Table2[[#This Row],[Tổng số lượng bán]]</f>
        <v>146999.99971999999</v>
      </c>
      <c r="H7122">
        <f>Table2[[#This Row],[Doanh số bán]]-Table2[[#This Row],[Chiết khấu]]</f>
        <v>146999.99971999999</v>
      </c>
      <c r="K7122" t="s">
        <v>50</v>
      </c>
      <c r="M7122" t="s">
        <v>37</v>
      </c>
      <c r="N7122" t="s">
        <v>50</v>
      </c>
      <c r="O7122">
        <v>0.25</v>
      </c>
      <c r="P7122" t="s">
        <v>516</v>
      </c>
      <c r="Q7122" t="s">
        <v>517</v>
      </c>
      <c r="R7122" t="s">
        <v>41</v>
      </c>
      <c r="S7122" t="s">
        <v>42</v>
      </c>
      <c r="T7122" t="s">
        <v>74</v>
      </c>
      <c r="U7122" t="s">
        <v>75</v>
      </c>
      <c r="V7122" t="s">
        <v>50</v>
      </c>
    </row>
    <row r="7123" spans="1:22">
      <c r="A7123" s="4">
        <v>46055</v>
      </c>
      <c r="B7123" t="s">
        <v>5281</v>
      </c>
      <c r="C7123" t="s">
        <v>2500</v>
      </c>
      <c r="D7123">
        <v>1</v>
      </c>
      <c r="E7123">
        <v>402000</v>
      </c>
      <c r="F7123">
        <f>Table2[[#This Row],[Đơn Giá Chuẩn]]*Table2[[#This Row],[Tổng số lượng bán]]</f>
        <v>402000</v>
      </c>
      <c r="G7123">
        <v>0</v>
      </c>
      <c r="H7123">
        <f>Table2[[#This Row],[Doanh số bán]]-Table2[[#This Row],[Chiết khấu]]</f>
        <v>402000</v>
      </c>
      <c r="K7123" t="s">
        <v>24</v>
      </c>
      <c r="L7123">
        <v>1</v>
      </c>
      <c r="M7123" t="s">
        <v>25</v>
      </c>
      <c r="N7123" t="s">
        <v>26</v>
      </c>
      <c r="O7123">
        <v>1</v>
      </c>
      <c r="P7123" t="s">
        <v>411</v>
      </c>
      <c r="Q7123" t="s">
        <v>412</v>
      </c>
      <c r="R7123" t="s">
        <v>41</v>
      </c>
      <c r="S7123" t="s">
        <v>42</v>
      </c>
      <c r="T7123" t="s">
        <v>31</v>
      </c>
      <c r="U7123" t="s">
        <v>32</v>
      </c>
      <c r="V7123" t="s">
        <v>33</v>
      </c>
    </row>
    <row r="7124" spans="1:22">
      <c r="A7124" s="4">
        <v>46055</v>
      </c>
      <c r="B7124" t="s">
        <v>5282</v>
      </c>
      <c r="C7124" t="s">
        <v>104</v>
      </c>
      <c r="D7124">
        <v>2</v>
      </c>
      <c r="E7124">
        <v>792000</v>
      </c>
      <c r="F7124">
        <f>Table2[[#This Row],[Đơn Giá Chuẩn]]*Table2[[#This Row],[Tổng số lượng bán]]</f>
        <v>1584000</v>
      </c>
      <c r="G7124">
        <v>219444</v>
      </c>
      <c r="H7124">
        <f>Table2[[#This Row],[Doanh số bán]]-Table2[[#This Row],[Chiết khấu]]</f>
        <v>1364556</v>
      </c>
      <c r="K7124" t="s">
        <v>24</v>
      </c>
      <c r="L7124">
        <v>0</v>
      </c>
      <c r="M7124" t="s">
        <v>25</v>
      </c>
      <c r="N7124" t="s">
        <v>26</v>
      </c>
      <c r="O7124">
        <v>0</v>
      </c>
      <c r="P7124" t="s">
        <v>5283</v>
      </c>
      <c r="Q7124" t="s">
        <v>5284</v>
      </c>
      <c r="R7124" t="s">
        <v>535</v>
      </c>
      <c r="S7124" t="s">
        <v>536</v>
      </c>
      <c r="T7124" t="s">
        <v>31</v>
      </c>
      <c r="U7124" t="s">
        <v>32</v>
      </c>
      <c r="V7124" t="s">
        <v>33</v>
      </c>
    </row>
    <row r="7125" spans="1:22">
      <c r="A7125" s="4">
        <v>46055</v>
      </c>
      <c r="B7125" t="s">
        <v>5285</v>
      </c>
      <c r="C7125" t="s">
        <v>23</v>
      </c>
      <c r="D7125">
        <v>1</v>
      </c>
      <c r="E7125">
        <v>25999.999999999996</v>
      </c>
      <c r="F7125">
        <f>Table2[[#This Row],[Đơn Giá Chuẩn]]*Table2[[#This Row],[Tổng số lượng bán]]</f>
        <v>25999.999999999996</v>
      </c>
      <c r="G7125">
        <v>0</v>
      </c>
      <c r="H7125">
        <f>Table2[[#This Row],[Doanh số bán]]-Table2[[#This Row],[Chiết khấu]]</f>
        <v>25999.999999999996</v>
      </c>
      <c r="K7125" t="s">
        <v>24</v>
      </c>
      <c r="L7125">
        <v>0</v>
      </c>
      <c r="M7125" t="s">
        <v>25</v>
      </c>
      <c r="N7125" t="s">
        <v>26</v>
      </c>
      <c r="O7125">
        <v>0</v>
      </c>
      <c r="P7125" t="s">
        <v>129</v>
      </c>
      <c r="Q7125" t="s">
        <v>130</v>
      </c>
      <c r="R7125" t="s">
        <v>29</v>
      </c>
      <c r="S7125" t="s">
        <v>30</v>
      </c>
      <c r="T7125" t="s">
        <v>31</v>
      </c>
      <c r="U7125" t="s">
        <v>32</v>
      </c>
      <c r="V7125" t="s">
        <v>33</v>
      </c>
    </row>
    <row r="7126" spans="1:22">
      <c r="A7126" s="4">
        <v>46055</v>
      </c>
      <c r="B7126" t="s">
        <v>5286</v>
      </c>
      <c r="C7126" t="s">
        <v>23</v>
      </c>
      <c r="D7126">
        <v>1</v>
      </c>
      <c r="E7126">
        <v>21000</v>
      </c>
      <c r="F7126">
        <f>Table2[[#This Row],[Đơn Giá Chuẩn]]*Table2[[#This Row],[Tổng số lượng bán]]</f>
        <v>21000</v>
      </c>
      <c r="G7126">
        <v>0</v>
      </c>
      <c r="H7126">
        <f>Table2[[#This Row],[Doanh số bán]]-Table2[[#This Row],[Chiết khấu]]</f>
        <v>21000</v>
      </c>
      <c r="K7126" t="s">
        <v>24</v>
      </c>
      <c r="L7126">
        <v>0</v>
      </c>
      <c r="M7126" t="s">
        <v>25</v>
      </c>
      <c r="N7126" t="s">
        <v>26</v>
      </c>
      <c r="O7126">
        <v>0</v>
      </c>
      <c r="P7126" t="s">
        <v>27</v>
      </c>
      <c r="Q7126" t="s">
        <v>28</v>
      </c>
      <c r="R7126" t="s">
        <v>29</v>
      </c>
      <c r="S7126" t="s">
        <v>30</v>
      </c>
      <c r="T7126" t="s">
        <v>31</v>
      </c>
      <c r="U7126" t="s">
        <v>32</v>
      </c>
      <c r="V7126" t="s">
        <v>33</v>
      </c>
    </row>
    <row r="7127" spans="1:22">
      <c r="A7127" s="4">
        <v>46055</v>
      </c>
      <c r="B7127" t="s">
        <v>5287</v>
      </c>
      <c r="C7127" t="s">
        <v>23</v>
      </c>
      <c r="D7127">
        <v>1</v>
      </c>
      <c r="E7127">
        <v>37000</v>
      </c>
      <c r="F7127">
        <f>Table2[[#This Row],[Đơn Giá Chuẩn]]*Table2[[#This Row],[Tổng số lượng bán]]</f>
        <v>37000</v>
      </c>
      <c r="G7127">
        <v>0</v>
      </c>
      <c r="H7127">
        <f>Table2[[#This Row],[Doanh số bán]]-Table2[[#This Row],[Chiết khấu]]</f>
        <v>37000</v>
      </c>
      <c r="K7127" t="s">
        <v>24</v>
      </c>
      <c r="L7127">
        <v>0</v>
      </c>
      <c r="M7127" t="s">
        <v>25</v>
      </c>
      <c r="N7127" t="s">
        <v>26</v>
      </c>
      <c r="O7127">
        <v>0</v>
      </c>
      <c r="P7127" t="s">
        <v>402</v>
      </c>
      <c r="Q7127" t="s">
        <v>403</v>
      </c>
      <c r="R7127" t="s">
        <v>29</v>
      </c>
      <c r="S7127" t="s">
        <v>59</v>
      </c>
      <c r="T7127" t="s">
        <v>31</v>
      </c>
      <c r="U7127" t="s">
        <v>32</v>
      </c>
      <c r="V7127" t="s">
        <v>33</v>
      </c>
    </row>
    <row r="7128" spans="1:22">
      <c r="A7128" s="4">
        <v>46055</v>
      </c>
      <c r="B7128" t="s">
        <v>5288</v>
      </c>
      <c r="C7128" t="s">
        <v>23</v>
      </c>
      <c r="D7128">
        <v>2</v>
      </c>
      <c r="E7128">
        <v>25999.999999999996</v>
      </c>
      <c r="F7128">
        <f>Table2[[#This Row],[Đơn Giá Chuẩn]]*Table2[[#This Row],[Tổng số lượng bán]]</f>
        <v>51999.999999999993</v>
      </c>
      <c r="G7128">
        <v>0</v>
      </c>
      <c r="H7128">
        <f>Table2[[#This Row],[Doanh số bán]]-Table2[[#This Row],[Chiết khấu]]</f>
        <v>51999.999999999993</v>
      </c>
      <c r="K7128" t="s">
        <v>24</v>
      </c>
      <c r="L7128">
        <v>0</v>
      </c>
      <c r="M7128" t="s">
        <v>25</v>
      </c>
      <c r="N7128" t="s">
        <v>26</v>
      </c>
      <c r="O7128">
        <v>0</v>
      </c>
      <c r="P7128" t="s">
        <v>47</v>
      </c>
      <c r="Q7128" t="s">
        <v>48</v>
      </c>
      <c r="R7128" t="s">
        <v>29</v>
      </c>
      <c r="S7128" t="s">
        <v>30</v>
      </c>
      <c r="T7128" t="s">
        <v>31</v>
      </c>
      <c r="U7128" t="s">
        <v>32</v>
      </c>
      <c r="V7128" t="s">
        <v>33</v>
      </c>
    </row>
    <row r="7129" spans="1:22">
      <c r="A7129" s="4">
        <v>46055</v>
      </c>
      <c r="B7129" t="s">
        <v>5289</v>
      </c>
      <c r="C7129" t="s">
        <v>23</v>
      </c>
      <c r="D7129">
        <v>9</v>
      </c>
      <c r="E7129">
        <v>21000</v>
      </c>
      <c r="F7129">
        <f>Table2[[#This Row],[Đơn Giá Chuẩn]]*Table2[[#This Row],[Tổng số lượng bán]]</f>
        <v>189000</v>
      </c>
      <c r="G7129">
        <v>63333</v>
      </c>
      <c r="H7129">
        <f>Table2[[#This Row],[Doanh số bán]]-Table2[[#This Row],[Chiết khấu]]</f>
        <v>125667</v>
      </c>
      <c r="K7129" t="s">
        <v>24</v>
      </c>
      <c r="L7129">
        <v>0</v>
      </c>
      <c r="M7129" t="s">
        <v>25</v>
      </c>
      <c r="N7129" t="s">
        <v>26</v>
      </c>
      <c r="O7129">
        <v>0</v>
      </c>
      <c r="P7129" t="s">
        <v>27</v>
      </c>
      <c r="Q7129" t="s">
        <v>28</v>
      </c>
      <c r="R7129" t="s">
        <v>29</v>
      </c>
      <c r="S7129" t="s">
        <v>30</v>
      </c>
      <c r="T7129" t="s">
        <v>31</v>
      </c>
      <c r="U7129" t="s">
        <v>32</v>
      </c>
      <c r="V7129" t="s">
        <v>33</v>
      </c>
    </row>
    <row r="7130" spans="1:22">
      <c r="A7130" s="4">
        <v>46055</v>
      </c>
      <c r="B7130" t="s">
        <v>5289</v>
      </c>
      <c r="C7130" t="s">
        <v>23</v>
      </c>
      <c r="D7130">
        <v>11</v>
      </c>
      <c r="E7130">
        <v>25999.999999999996</v>
      </c>
      <c r="F7130">
        <f>Table2[[#This Row],[Đơn Giá Chuẩn]]*Table2[[#This Row],[Tổng số lượng bán]]</f>
        <v>285999.99999999994</v>
      </c>
      <c r="G7130">
        <v>97777</v>
      </c>
      <c r="H7130">
        <f>Table2[[#This Row],[Doanh số bán]]-Table2[[#This Row],[Chiết khấu]]</f>
        <v>188222.99999999994</v>
      </c>
      <c r="K7130" t="s">
        <v>24</v>
      </c>
      <c r="L7130">
        <v>0</v>
      </c>
      <c r="M7130" t="s">
        <v>25</v>
      </c>
      <c r="N7130" t="s">
        <v>26</v>
      </c>
      <c r="O7130">
        <v>0</v>
      </c>
      <c r="P7130" t="s">
        <v>47</v>
      </c>
      <c r="Q7130" t="s">
        <v>48</v>
      </c>
      <c r="R7130" t="s">
        <v>29</v>
      </c>
      <c r="S7130" t="s">
        <v>30</v>
      </c>
      <c r="T7130" t="s">
        <v>31</v>
      </c>
      <c r="U7130" t="s">
        <v>32</v>
      </c>
      <c r="V7130" t="s">
        <v>33</v>
      </c>
    </row>
    <row r="7131" spans="1:22">
      <c r="A7131" s="4">
        <v>46055</v>
      </c>
      <c r="B7131" t="s">
        <v>5289</v>
      </c>
      <c r="C7131" t="s">
        <v>23</v>
      </c>
      <c r="D7131">
        <v>1</v>
      </c>
      <c r="E7131">
        <v>32000</v>
      </c>
      <c r="F7131">
        <f>Table2[[#This Row],[Đơn Giá Chuẩn]]*Table2[[#This Row],[Tổng số lượng bán]]</f>
        <v>32000</v>
      </c>
      <c r="G7131">
        <v>11111</v>
      </c>
      <c r="H7131">
        <f>Table2[[#This Row],[Doanh số bán]]-Table2[[#This Row],[Chiết khấu]]</f>
        <v>20889</v>
      </c>
      <c r="K7131" t="s">
        <v>24</v>
      </c>
      <c r="L7131">
        <v>0</v>
      </c>
      <c r="M7131" t="s">
        <v>25</v>
      </c>
      <c r="N7131" t="s">
        <v>26</v>
      </c>
      <c r="O7131">
        <v>0</v>
      </c>
      <c r="P7131" t="s">
        <v>125</v>
      </c>
      <c r="Q7131" t="s">
        <v>126</v>
      </c>
      <c r="R7131" t="s">
        <v>29</v>
      </c>
      <c r="S7131" t="s">
        <v>30</v>
      </c>
      <c r="T7131" t="s">
        <v>31</v>
      </c>
      <c r="U7131" t="s">
        <v>32</v>
      </c>
      <c r="V7131" t="s">
        <v>33</v>
      </c>
    </row>
    <row r="7132" spans="1:22">
      <c r="A7132" s="4">
        <v>46055</v>
      </c>
      <c r="B7132" t="s">
        <v>5289</v>
      </c>
      <c r="C7132" t="s">
        <v>23</v>
      </c>
      <c r="D7132">
        <v>1</v>
      </c>
      <c r="E7132">
        <v>32000</v>
      </c>
      <c r="F7132">
        <f>Table2[[#This Row],[Đơn Giá Chuẩn]]*Table2[[#This Row],[Tổng số lượng bán]]</f>
        <v>32000</v>
      </c>
      <c r="G7132">
        <v>11111</v>
      </c>
      <c r="H7132">
        <f>Table2[[#This Row],[Doanh số bán]]-Table2[[#This Row],[Chiết khấu]]</f>
        <v>20889</v>
      </c>
      <c r="K7132" t="s">
        <v>24</v>
      </c>
      <c r="L7132">
        <v>0</v>
      </c>
      <c r="M7132" t="s">
        <v>25</v>
      </c>
      <c r="N7132" t="s">
        <v>26</v>
      </c>
      <c r="O7132">
        <v>0</v>
      </c>
      <c r="P7132" t="s">
        <v>120</v>
      </c>
      <c r="Q7132" t="s">
        <v>121</v>
      </c>
      <c r="R7132" t="s">
        <v>29</v>
      </c>
      <c r="S7132" t="s">
        <v>30</v>
      </c>
      <c r="T7132" t="s">
        <v>31</v>
      </c>
      <c r="U7132" t="s">
        <v>32</v>
      </c>
      <c r="V7132" t="s">
        <v>33</v>
      </c>
    </row>
    <row r="7133" spans="1:22">
      <c r="A7133" s="4">
        <v>46055</v>
      </c>
      <c r="B7133" t="s">
        <v>5290</v>
      </c>
      <c r="C7133" t="s">
        <v>23</v>
      </c>
      <c r="D7133">
        <v>2</v>
      </c>
      <c r="E7133">
        <v>21000</v>
      </c>
      <c r="F7133">
        <f>Table2[[#This Row],[Đơn Giá Chuẩn]]*Table2[[#This Row],[Tổng số lượng bán]]</f>
        <v>42000</v>
      </c>
      <c r="G7133">
        <v>14074</v>
      </c>
      <c r="H7133">
        <f>Table2[[#This Row],[Doanh số bán]]-Table2[[#This Row],[Chiết khấu]]</f>
        <v>27926</v>
      </c>
      <c r="K7133" t="s">
        <v>24</v>
      </c>
      <c r="L7133">
        <v>0</v>
      </c>
      <c r="M7133" t="s">
        <v>25</v>
      </c>
      <c r="N7133" t="s">
        <v>26</v>
      </c>
      <c r="O7133">
        <v>0</v>
      </c>
      <c r="P7133" t="s">
        <v>27</v>
      </c>
      <c r="Q7133" t="s">
        <v>28</v>
      </c>
      <c r="R7133" t="s">
        <v>29</v>
      </c>
      <c r="S7133" t="s">
        <v>30</v>
      </c>
      <c r="T7133" t="s">
        <v>31</v>
      </c>
      <c r="U7133" t="s">
        <v>32</v>
      </c>
      <c r="V7133" t="s">
        <v>33</v>
      </c>
    </row>
    <row r="7134" spans="1:22">
      <c r="A7134" s="4">
        <v>46055</v>
      </c>
      <c r="B7134" t="s">
        <v>5291</v>
      </c>
      <c r="C7134" t="s">
        <v>23</v>
      </c>
      <c r="D7134">
        <v>1</v>
      </c>
      <c r="E7134">
        <v>37000</v>
      </c>
      <c r="F7134">
        <f>Table2[[#This Row],[Đơn Giá Chuẩn]]*Table2[[#This Row],[Tổng số lượng bán]]</f>
        <v>37000</v>
      </c>
      <c r="G7134">
        <v>0</v>
      </c>
      <c r="H7134">
        <f>Table2[[#This Row],[Doanh số bán]]-Table2[[#This Row],[Chiết khấu]]</f>
        <v>37000</v>
      </c>
      <c r="K7134" t="s">
        <v>24</v>
      </c>
      <c r="L7134">
        <v>0</v>
      </c>
      <c r="M7134" t="s">
        <v>25</v>
      </c>
      <c r="N7134" t="s">
        <v>26</v>
      </c>
      <c r="O7134">
        <v>0</v>
      </c>
      <c r="P7134" t="s">
        <v>246</v>
      </c>
      <c r="Q7134" t="s">
        <v>247</v>
      </c>
      <c r="R7134" t="s">
        <v>29</v>
      </c>
      <c r="S7134" t="s">
        <v>30</v>
      </c>
      <c r="T7134" t="s">
        <v>31</v>
      </c>
      <c r="U7134" t="s">
        <v>32</v>
      </c>
      <c r="V7134" t="s">
        <v>33</v>
      </c>
    </row>
    <row r="7135" spans="1:22">
      <c r="A7135" s="4">
        <v>46055</v>
      </c>
      <c r="B7135" t="s">
        <v>5292</v>
      </c>
      <c r="C7135" t="s">
        <v>23</v>
      </c>
      <c r="D7135">
        <v>1</v>
      </c>
      <c r="E7135">
        <v>21000</v>
      </c>
      <c r="F7135">
        <f>Table2[[#This Row],[Đơn Giá Chuẩn]]*Table2[[#This Row],[Tổng số lượng bán]]</f>
        <v>21000</v>
      </c>
      <c r="G7135">
        <v>0</v>
      </c>
      <c r="H7135">
        <f>Table2[[#This Row],[Doanh số bán]]-Table2[[#This Row],[Chiết khấu]]</f>
        <v>21000</v>
      </c>
      <c r="K7135" t="s">
        <v>24</v>
      </c>
      <c r="L7135">
        <v>0</v>
      </c>
      <c r="M7135" t="s">
        <v>25</v>
      </c>
      <c r="N7135" t="s">
        <v>26</v>
      </c>
      <c r="O7135">
        <v>0</v>
      </c>
      <c r="P7135" t="s">
        <v>27</v>
      </c>
      <c r="Q7135" t="s">
        <v>28</v>
      </c>
      <c r="R7135" t="s">
        <v>29</v>
      </c>
      <c r="S7135" t="s">
        <v>30</v>
      </c>
      <c r="T7135" t="s">
        <v>31</v>
      </c>
      <c r="U7135" t="s">
        <v>32</v>
      </c>
      <c r="V7135" t="s">
        <v>33</v>
      </c>
    </row>
    <row r="7136" spans="1:22">
      <c r="A7136" s="4">
        <v>46055</v>
      </c>
      <c r="B7136" t="s">
        <v>5293</v>
      </c>
      <c r="C7136" t="s">
        <v>23</v>
      </c>
      <c r="D7136">
        <v>3</v>
      </c>
      <c r="E7136">
        <v>32000</v>
      </c>
      <c r="F7136">
        <f>Table2[[#This Row],[Đơn Giá Chuẩn]]*Table2[[#This Row],[Tổng số lượng bán]]</f>
        <v>96000</v>
      </c>
      <c r="G7136">
        <v>0</v>
      </c>
      <c r="H7136">
        <f>Table2[[#This Row],[Doanh số bán]]-Table2[[#This Row],[Chiết khấu]]</f>
        <v>96000</v>
      </c>
      <c r="K7136" t="s">
        <v>24</v>
      </c>
      <c r="L7136">
        <v>0</v>
      </c>
      <c r="M7136" t="s">
        <v>25</v>
      </c>
      <c r="N7136" t="s">
        <v>26</v>
      </c>
      <c r="O7136">
        <v>0</v>
      </c>
      <c r="P7136" t="s">
        <v>77</v>
      </c>
      <c r="Q7136" t="s">
        <v>78</v>
      </c>
      <c r="R7136" t="s">
        <v>29</v>
      </c>
      <c r="S7136" t="s">
        <v>30</v>
      </c>
      <c r="T7136" t="s">
        <v>31</v>
      </c>
      <c r="U7136" t="s">
        <v>32</v>
      </c>
      <c r="V7136" t="s">
        <v>33</v>
      </c>
    </row>
    <row r="7137" spans="1:22">
      <c r="A7137" s="4">
        <v>46055</v>
      </c>
      <c r="B7137" t="s">
        <v>5294</v>
      </c>
      <c r="C7137" t="s">
        <v>23</v>
      </c>
      <c r="D7137">
        <v>2</v>
      </c>
      <c r="E7137">
        <v>37000</v>
      </c>
      <c r="F7137">
        <f>Table2[[#This Row],[Đơn Giá Chuẩn]]*Table2[[#This Row],[Tổng số lượng bán]]</f>
        <v>74000</v>
      </c>
      <c r="G7137">
        <v>0</v>
      </c>
      <c r="H7137">
        <f>Table2[[#This Row],[Doanh số bán]]-Table2[[#This Row],[Chiết khấu]]</f>
        <v>74000</v>
      </c>
      <c r="K7137" t="s">
        <v>24</v>
      </c>
      <c r="L7137">
        <v>0</v>
      </c>
      <c r="M7137" t="s">
        <v>25</v>
      </c>
      <c r="N7137" t="s">
        <v>26</v>
      </c>
      <c r="O7137">
        <v>0</v>
      </c>
      <c r="P7137" t="s">
        <v>147</v>
      </c>
      <c r="Q7137" t="s">
        <v>148</v>
      </c>
      <c r="R7137" t="s">
        <v>29</v>
      </c>
      <c r="S7137" t="s">
        <v>59</v>
      </c>
      <c r="T7137" t="s">
        <v>31</v>
      </c>
      <c r="U7137" t="s">
        <v>32</v>
      </c>
      <c r="V7137" t="s">
        <v>33</v>
      </c>
    </row>
    <row r="7138" spans="1:22">
      <c r="A7138" s="4">
        <v>46169</v>
      </c>
      <c r="B7138" t="s">
        <v>13923</v>
      </c>
      <c r="C7138" t="s">
        <v>83</v>
      </c>
      <c r="D7138">
        <v>1</v>
      </c>
      <c r="E7138">
        <v>146999.99971999999</v>
      </c>
      <c r="F7138">
        <f>Table2[[#This Row],[Đơn Giá Chuẩn]]*Table2[[#This Row],[Tổng số lượng bán]]</f>
        <v>146999.99971999999</v>
      </c>
      <c r="H7138">
        <f>Table2[[#This Row],[Doanh số bán]]-Table2[[#This Row],[Chiết khấu]]</f>
        <v>146999.99971999999</v>
      </c>
      <c r="K7138" t="s">
        <v>50</v>
      </c>
      <c r="M7138" t="s">
        <v>37</v>
      </c>
      <c r="N7138" t="s">
        <v>50</v>
      </c>
      <c r="O7138">
        <v>0.25</v>
      </c>
      <c r="P7138" t="s">
        <v>516</v>
      </c>
      <c r="Q7138" t="s">
        <v>517</v>
      </c>
      <c r="R7138" t="s">
        <v>41</v>
      </c>
      <c r="S7138" t="s">
        <v>42</v>
      </c>
      <c r="T7138" t="s">
        <v>74</v>
      </c>
      <c r="U7138" t="s">
        <v>75</v>
      </c>
      <c r="V7138" t="s">
        <v>50</v>
      </c>
    </row>
    <row r="7139" spans="1:22">
      <c r="A7139" s="4">
        <v>46056</v>
      </c>
      <c r="B7139" t="s">
        <v>5296</v>
      </c>
      <c r="C7139" t="s">
        <v>104</v>
      </c>
      <c r="D7139">
        <v>4</v>
      </c>
      <c r="E7139">
        <v>47000</v>
      </c>
      <c r="F7139">
        <f>Table2[[#This Row],[Đơn Giá Chuẩn]]*Table2[[#This Row],[Tổng số lượng bán]]</f>
        <v>188000</v>
      </c>
      <c r="G7139">
        <v>16667</v>
      </c>
      <c r="H7139">
        <f>Table2[[#This Row],[Doanh số bán]]-Table2[[#This Row],[Chiết khấu]]</f>
        <v>171333</v>
      </c>
      <c r="K7139" t="s">
        <v>24</v>
      </c>
      <c r="L7139">
        <v>0.12</v>
      </c>
      <c r="M7139" t="s">
        <v>25</v>
      </c>
      <c r="N7139" t="s">
        <v>26</v>
      </c>
      <c r="O7139">
        <v>0.48</v>
      </c>
      <c r="P7139" t="s">
        <v>520</v>
      </c>
      <c r="Q7139" t="s">
        <v>521</v>
      </c>
      <c r="R7139" t="s">
        <v>107</v>
      </c>
      <c r="S7139" t="s">
        <v>108</v>
      </c>
      <c r="T7139" t="s">
        <v>31</v>
      </c>
      <c r="U7139" t="s">
        <v>32</v>
      </c>
      <c r="V7139" t="s">
        <v>33</v>
      </c>
    </row>
    <row r="7140" spans="1:22">
      <c r="A7140" s="4">
        <v>46056</v>
      </c>
      <c r="B7140" t="s">
        <v>5296</v>
      </c>
      <c r="C7140" t="s">
        <v>104</v>
      </c>
      <c r="D7140">
        <v>4</v>
      </c>
      <c r="E7140">
        <v>51000</v>
      </c>
      <c r="F7140">
        <f>Table2[[#This Row],[Đơn Giá Chuẩn]]*Table2[[#This Row],[Tổng số lượng bán]]</f>
        <v>204000</v>
      </c>
      <c r="G7140">
        <v>18148</v>
      </c>
      <c r="H7140">
        <f>Table2[[#This Row],[Doanh số bán]]-Table2[[#This Row],[Chiết khấu]]</f>
        <v>185852</v>
      </c>
      <c r="K7140" t="s">
        <v>24</v>
      </c>
      <c r="L7140">
        <v>0.12</v>
      </c>
      <c r="M7140" t="s">
        <v>25</v>
      </c>
      <c r="N7140" t="s">
        <v>26</v>
      </c>
      <c r="O7140">
        <v>0.48</v>
      </c>
      <c r="P7140" t="s">
        <v>656</v>
      </c>
      <c r="Q7140" t="s">
        <v>657</v>
      </c>
      <c r="R7140" t="s">
        <v>107</v>
      </c>
      <c r="S7140" t="s">
        <v>108</v>
      </c>
      <c r="T7140" t="s">
        <v>31</v>
      </c>
      <c r="U7140" t="s">
        <v>32</v>
      </c>
      <c r="V7140" t="s">
        <v>33</v>
      </c>
    </row>
    <row r="7141" spans="1:22">
      <c r="A7141" s="4">
        <v>46056</v>
      </c>
      <c r="B7141" t="s">
        <v>5296</v>
      </c>
      <c r="C7141" t="s">
        <v>104</v>
      </c>
      <c r="D7141">
        <v>4</v>
      </c>
      <c r="E7141">
        <v>47000</v>
      </c>
      <c r="F7141">
        <f>Table2[[#This Row],[Đơn Giá Chuẩn]]*Table2[[#This Row],[Tổng số lượng bán]]</f>
        <v>188000</v>
      </c>
      <c r="G7141">
        <v>16667</v>
      </c>
      <c r="H7141">
        <f>Table2[[#This Row],[Doanh số bán]]-Table2[[#This Row],[Chiết khấu]]</f>
        <v>171333</v>
      </c>
      <c r="K7141" t="s">
        <v>24</v>
      </c>
      <c r="L7141">
        <v>0.16</v>
      </c>
      <c r="M7141" t="s">
        <v>25</v>
      </c>
      <c r="N7141" t="s">
        <v>26</v>
      </c>
      <c r="O7141">
        <v>0.64</v>
      </c>
      <c r="P7141" t="s">
        <v>105</v>
      </c>
      <c r="Q7141" t="s">
        <v>106</v>
      </c>
      <c r="R7141" t="s">
        <v>107</v>
      </c>
      <c r="S7141" t="s">
        <v>108</v>
      </c>
      <c r="T7141" t="s">
        <v>31</v>
      </c>
      <c r="U7141" t="s">
        <v>32</v>
      </c>
      <c r="V7141" t="s">
        <v>33</v>
      </c>
    </row>
    <row r="7142" spans="1:22">
      <c r="A7142" s="4">
        <v>46056</v>
      </c>
      <c r="B7142" t="s">
        <v>5296</v>
      </c>
      <c r="C7142" t="s">
        <v>155</v>
      </c>
      <c r="D7142">
        <v>1</v>
      </c>
      <c r="E7142">
        <v>331000</v>
      </c>
      <c r="F7142">
        <f>Table2[[#This Row],[Đơn Giá Chuẩn]]*Table2[[#This Row],[Tổng số lượng bán]]</f>
        <v>331000</v>
      </c>
      <c r="G7142">
        <v>30463</v>
      </c>
      <c r="H7142">
        <f>Table2[[#This Row],[Doanh số bán]]-Table2[[#This Row],[Chiết khấu]]</f>
        <v>300537</v>
      </c>
      <c r="K7142" t="s">
        <v>24</v>
      </c>
      <c r="L7142">
        <v>1.6</v>
      </c>
      <c r="M7142" t="s">
        <v>25</v>
      </c>
      <c r="N7142" t="s">
        <v>26</v>
      </c>
      <c r="O7142">
        <v>1.6</v>
      </c>
      <c r="P7142" t="s">
        <v>839</v>
      </c>
      <c r="Q7142" t="s">
        <v>840</v>
      </c>
      <c r="R7142" t="s">
        <v>107</v>
      </c>
      <c r="S7142" t="s">
        <v>108</v>
      </c>
      <c r="T7142" t="s">
        <v>31</v>
      </c>
      <c r="U7142" t="s">
        <v>32</v>
      </c>
      <c r="V7142" t="s">
        <v>33</v>
      </c>
    </row>
    <row r="7143" spans="1:22">
      <c r="A7143" s="4">
        <v>46169</v>
      </c>
      <c r="B7143" t="s">
        <v>13980</v>
      </c>
      <c r="C7143" t="s">
        <v>83</v>
      </c>
      <c r="D7143">
        <v>1</v>
      </c>
      <c r="E7143">
        <v>146999.99971999999</v>
      </c>
      <c r="F7143">
        <f>Table2[[#This Row],[Đơn Giá Chuẩn]]*Table2[[#This Row],[Tổng số lượng bán]]</f>
        <v>146999.99971999999</v>
      </c>
      <c r="H7143">
        <f>Table2[[#This Row],[Doanh số bán]]-Table2[[#This Row],[Chiết khấu]]</f>
        <v>146999.99971999999</v>
      </c>
      <c r="K7143" t="s">
        <v>50</v>
      </c>
      <c r="M7143" t="s">
        <v>37</v>
      </c>
      <c r="N7143" t="s">
        <v>50</v>
      </c>
      <c r="O7143">
        <v>0.25</v>
      </c>
      <c r="P7143" t="s">
        <v>516</v>
      </c>
      <c r="Q7143" t="s">
        <v>517</v>
      </c>
      <c r="R7143" t="s">
        <v>41</v>
      </c>
      <c r="S7143" t="s">
        <v>42</v>
      </c>
      <c r="T7143" t="s">
        <v>74</v>
      </c>
      <c r="U7143" t="s">
        <v>75</v>
      </c>
      <c r="V7143" t="s">
        <v>50</v>
      </c>
    </row>
    <row r="7144" spans="1:22">
      <c r="A7144" s="4">
        <v>46169</v>
      </c>
      <c r="B7144" t="s">
        <v>14012</v>
      </c>
      <c r="C7144" t="s">
        <v>83</v>
      </c>
      <c r="D7144">
        <v>2</v>
      </c>
      <c r="E7144">
        <v>146999.99971999999</v>
      </c>
      <c r="F7144">
        <f>Table2[[#This Row],[Đơn Giá Chuẩn]]*Table2[[#This Row],[Tổng số lượng bán]]</f>
        <v>293999.99943999999</v>
      </c>
      <c r="H7144">
        <f>Table2[[#This Row],[Doanh số bán]]-Table2[[#This Row],[Chiết khấu]]</f>
        <v>293999.99943999999</v>
      </c>
      <c r="K7144" t="s">
        <v>50</v>
      </c>
      <c r="M7144" t="s">
        <v>37</v>
      </c>
      <c r="N7144" t="s">
        <v>50</v>
      </c>
      <c r="O7144">
        <v>0.5</v>
      </c>
      <c r="P7144" t="s">
        <v>516</v>
      </c>
      <c r="Q7144" t="s">
        <v>517</v>
      </c>
      <c r="R7144" t="s">
        <v>41</v>
      </c>
      <c r="S7144" t="s">
        <v>42</v>
      </c>
      <c r="T7144" t="s">
        <v>74</v>
      </c>
      <c r="U7144" t="s">
        <v>75</v>
      </c>
      <c r="V7144" t="s">
        <v>50</v>
      </c>
    </row>
    <row r="7145" spans="1:22">
      <c r="A7145" s="4">
        <v>46056</v>
      </c>
      <c r="B7145" t="s">
        <v>5296</v>
      </c>
      <c r="C7145" t="s">
        <v>155</v>
      </c>
      <c r="D7145">
        <v>1</v>
      </c>
      <c r="E7145">
        <v>152150</v>
      </c>
      <c r="F7145">
        <f>Table2[[#This Row],[Đơn Giá Chuẩn]]*Table2[[#This Row],[Tổng số lượng bán]]</f>
        <v>152150</v>
      </c>
      <c r="G7145">
        <v>27806</v>
      </c>
      <c r="H7145">
        <f>Table2[[#This Row],[Doanh số bán]]-Table2[[#This Row],[Chiết khấu]]</f>
        <v>124344</v>
      </c>
      <c r="K7145" t="s">
        <v>24</v>
      </c>
      <c r="L7145">
        <v>0.2</v>
      </c>
      <c r="M7145" t="s">
        <v>25</v>
      </c>
      <c r="N7145" t="s">
        <v>26</v>
      </c>
      <c r="O7145">
        <v>0.2</v>
      </c>
      <c r="P7145" t="s">
        <v>156</v>
      </c>
      <c r="Q7145" t="s">
        <v>157</v>
      </c>
      <c r="R7145" t="s">
        <v>107</v>
      </c>
      <c r="S7145" t="s">
        <v>108</v>
      </c>
      <c r="T7145" t="s">
        <v>31</v>
      </c>
      <c r="U7145" t="s">
        <v>32</v>
      </c>
      <c r="V7145" t="s">
        <v>33</v>
      </c>
    </row>
    <row r="7146" spans="1:22">
      <c r="A7146" s="4">
        <v>46056</v>
      </c>
      <c r="B7146" t="s">
        <v>5297</v>
      </c>
      <c r="C7146" t="s">
        <v>23</v>
      </c>
      <c r="D7146">
        <v>1</v>
      </c>
      <c r="E7146">
        <v>21000</v>
      </c>
      <c r="F7146">
        <f>Table2[[#This Row],[Đơn Giá Chuẩn]]*Table2[[#This Row],[Tổng số lượng bán]]</f>
        <v>21000</v>
      </c>
      <c r="G7146">
        <v>7037</v>
      </c>
      <c r="H7146">
        <f>Table2[[#This Row],[Doanh số bán]]-Table2[[#This Row],[Chiết khấu]]</f>
        <v>13963</v>
      </c>
      <c r="K7146" t="s">
        <v>24</v>
      </c>
      <c r="L7146">
        <v>0</v>
      </c>
      <c r="M7146" t="s">
        <v>25</v>
      </c>
      <c r="N7146" t="s">
        <v>26</v>
      </c>
      <c r="O7146">
        <v>0</v>
      </c>
      <c r="P7146" t="s">
        <v>27</v>
      </c>
      <c r="Q7146" t="s">
        <v>28</v>
      </c>
      <c r="R7146" t="s">
        <v>29</v>
      </c>
      <c r="S7146" t="s">
        <v>30</v>
      </c>
      <c r="T7146" t="s">
        <v>31</v>
      </c>
      <c r="U7146" t="s">
        <v>32</v>
      </c>
      <c r="V7146" t="s">
        <v>33</v>
      </c>
    </row>
    <row r="7147" spans="1:22">
      <c r="A7147" s="4">
        <v>46056</v>
      </c>
      <c r="B7147" t="s">
        <v>5298</v>
      </c>
      <c r="C7147" t="s">
        <v>23</v>
      </c>
      <c r="D7147">
        <v>2</v>
      </c>
      <c r="E7147">
        <v>25999.999999999996</v>
      </c>
      <c r="F7147">
        <f>Table2[[#This Row],[Đơn Giá Chuẩn]]*Table2[[#This Row],[Tổng số lượng bán]]</f>
        <v>51999.999999999993</v>
      </c>
      <c r="G7147">
        <v>0</v>
      </c>
      <c r="H7147">
        <f>Table2[[#This Row],[Doanh số bán]]-Table2[[#This Row],[Chiết khấu]]</f>
        <v>51999.999999999993</v>
      </c>
      <c r="K7147" t="s">
        <v>24</v>
      </c>
      <c r="L7147">
        <v>0</v>
      </c>
      <c r="M7147" t="s">
        <v>25</v>
      </c>
      <c r="N7147" t="s">
        <v>26</v>
      </c>
      <c r="O7147">
        <v>0</v>
      </c>
      <c r="P7147" t="s">
        <v>47</v>
      </c>
      <c r="Q7147" t="s">
        <v>48</v>
      </c>
      <c r="R7147" t="s">
        <v>29</v>
      </c>
      <c r="S7147" t="s">
        <v>30</v>
      </c>
      <c r="T7147" t="s">
        <v>31</v>
      </c>
      <c r="U7147" t="s">
        <v>32</v>
      </c>
      <c r="V7147" t="s">
        <v>33</v>
      </c>
    </row>
    <row r="7148" spans="1:22">
      <c r="A7148" s="4">
        <v>46056</v>
      </c>
      <c r="B7148" t="s">
        <v>5298</v>
      </c>
      <c r="C7148" t="s">
        <v>23</v>
      </c>
      <c r="D7148">
        <v>1</v>
      </c>
      <c r="E7148">
        <v>32000</v>
      </c>
      <c r="F7148">
        <f>Table2[[#This Row],[Đơn Giá Chuẩn]]*Table2[[#This Row],[Tổng số lượng bán]]</f>
        <v>32000</v>
      </c>
      <c r="G7148">
        <v>0</v>
      </c>
      <c r="H7148">
        <f>Table2[[#This Row],[Doanh số bán]]-Table2[[#This Row],[Chiết khấu]]</f>
        <v>32000</v>
      </c>
      <c r="K7148" t="s">
        <v>24</v>
      </c>
      <c r="L7148">
        <v>0</v>
      </c>
      <c r="M7148" t="s">
        <v>25</v>
      </c>
      <c r="N7148" t="s">
        <v>26</v>
      </c>
      <c r="O7148">
        <v>0</v>
      </c>
      <c r="P7148" t="s">
        <v>77</v>
      </c>
      <c r="Q7148" t="s">
        <v>78</v>
      </c>
      <c r="R7148" t="s">
        <v>29</v>
      </c>
      <c r="S7148" t="s">
        <v>30</v>
      </c>
      <c r="T7148" t="s">
        <v>31</v>
      </c>
      <c r="U7148" t="s">
        <v>32</v>
      </c>
      <c r="V7148" t="s">
        <v>33</v>
      </c>
    </row>
    <row r="7149" spans="1:22">
      <c r="A7149" s="4">
        <v>46056</v>
      </c>
      <c r="B7149" t="s">
        <v>5299</v>
      </c>
      <c r="C7149" t="s">
        <v>23</v>
      </c>
      <c r="D7149">
        <v>2</v>
      </c>
      <c r="E7149">
        <v>21000</v>
      </c>
      <c r="F7149">
        <f>Table2[[#This Row],[Đơn Giá Chuẩn]]*Table2[[#This Row],[Tổng số lượng bán]]</f>
        <v>42000</v>
      </c>
      <c r="G7149">
        <v>0</v>
      </c>
      <c r="H7149">
        <f>Table2[[#This Row],[Doanh số bán]]-Table2[[#This Row],[Chiết khấu]]</f>
        <v>42000</v>
      </c>
      <c r="K7149" t="s">
        <v>24</v>
      </c>
      <c r="L7149">
        <v>0</v>
      </c>
      <c r="M7149" t="s">
        <v>25</v>
      </c>
      <c r="N7149" t="s">
        <v>26</v>
      </c>
      <c r="O7149">
        <v>0</v>
      </c>
      <c r="P7149" t="s">
        <v>27</v>
      </c>
      <c r="Q7149" t="s">
        <v>28</v>
      </c>
      <c r="R7149" t="s">
        <v>29</v>
      </c>
      <c r="S7149" t="s">
        <v>30</v>
      </c>
      <c r="T7149" t="s">
        <v>31</v>
      </c>
      <c r="U7149" t="s">
        <v>32</v>
      </c>
      <c r="V7149" t="s">
        <v>33</v>
      </c>
    </row>
    <row r="7150" spans="1:22">
      <c r="A7150" s="4">
        <v>46056</v>
      </c>
      <c r="B7150" t="s">
        <v>5300</v>
      </c>
      <c r="C7150" t="s">
        <v>104</v>
      </c>
      <c r="D7150">
        <v>2</v>
      </c>
      <c r="E7150">
        <v>152000</v>
      </c>
      <c r="F7150">
        <f>Table2[[#This Row],[Đơn Giá Chuẩn]]*Table2[[#This Row],[Tổng số lượng bán]]</f>
        <v>304000</v>
      </c>
      <c r="G7150">
        <v>27778</v>
      </c>
      <c r="H7150">
        <f>Table2[[#This Row],[Doanh số bán]]-Table2[[#This Row],[Chiết khấu]]</f>
        <v>276222</v>
      </c>
      <c r="K7150" t="s">
        <v>24</v>
      </c>
      <c r="L7150">
        <v>0.1</v>
      </c>
      <c r="M7150" t="s">
        <v>25</v>
      </c>
      <c r="N7150" t="s">
        <v>26</v>
      </c>
      <c r="O7150">
        <v>0.2</v>
      </c>
      <c r="P7150" t="s">
        <v>1575</v>
      </c>
      <c r="Q7150" t="s">
        <v>1576</v>
      </c>
      <c r="R7150" t="s">
        <v>41</v>
      </c>
      <c r="S7150" t="s">
        <v>42</v>
      </c>
      <c r="T7150" t="s">
        <v>31</v>
      </c>
      <c r="U7150" t="s">
        <v>32</v>
      </c>
      <c r="V7150" t="s">
        <v>33</v>
      </c>
    </row>
    <row r="7151" spans="1:22">
      <c r="A7151" s="4">
        <v>46056</v>
      </c>
      <c r="B7151" t="s">
        <v>5301</v>
      </c>
      <c r="C7151" t="s">
        <v>104</v>
      </c>
      <c r="D7151">
        <v>1</v>
      </c>
      <c r="E7151">
        <v>51000</v>
      </c>
      <c r="F7151">
        <f>Table2[[#This Row],[Đơn Giá Chuẩn]]*Table2[[#This Row],[Tổng số lượng bán]]</f>
        <v>51000</v>
      </c>
      <c r="G7151">
        <v>0</v>
      </c>
      <c r="H7151">
        <f>Table2[[#This Row],[Doanh số bán]]-Table2[[#This Row],[Chiết khấu]]</f>
        <v>51000</v>
      </c>
      <c r="K7151" t="s">
        <v>24</v>
      </c>
      <c r="L7151">
        <v>0.12</v>
      </c>
      <c r="M7151" t="s">
        <v>25</v>
      </c>
      <c r="N7151" t="s">
        <v>26</v>
      </c>
      <c r="O7151">
        <v>0.12</v>
      </c>
      <c r="P7151" t="s">
        <v>586</v>
      </c>
      <c r="Q7151" t="s">
        <v>587</v>
      </c>
      <c r="R7151" t="s">
        <v>107</v>
      </c>
      <c r="S7151" t="s">
        <v>108</v>
      </c>
      <c r="T7151" t="s">
        <v>31</v>
      </c>
      <c r="U7151" t="s">
        <v>32</v>
      </c>
      <c r="V7151" t="s">
        <v>33</v>
      </c>
    </row>
    <row r="7152" spans="1:22">
      <c r="A7152" s="4">
        <v>46056</v>
      </c>
      <c r="B7152" t="s">
        <v>5301</v>
      </c>
      <c r="C7152" t="s">
        <v>104</v>
      </c>
      <c r="D7152">
        <v>1</v>
      </c>
      <c r="E7152">
        <v>51000</v>
      </c>
      <c r="F7152">
        <f>Table2[[#This Row],[Đơn Giá Chuẩn]]*Table2[[#This Row],[Tổng số lượng bán]]</f>
        <v>51000</v>
      </c>
      <c r="G7152">
        <v>0</v>
      </c>
      <c r="H7152">
        <f>Table2[[#This Row],[Doanh số bán]]-Table2[[#This Row],[Chiết khấu]]</f>
        <v>51000</v>
      </c>
      <c r="K7152" t="s">
        <v>24</v>
      </c>
      <c r="L7152">
        <v>0.12</v>
      </c>
      <c r="M7152" t="s">
        <v>25</v>
      </c>
      <c r="N7152" t="s">
        <v>26</v>
      </c>
      <c r="O7152">
        <v>0.12</v>
      </c>
      <c r="P7152" t="s">
        <v>656</v>
      </c>
      <c r="Q7152" t="s">
        <v>657</v>
      </c>
      <c r="R7152" t="s">
        <v>107</v>
      </c>
      <c r="S7152" t="s">
        <v>108</v>
      </c>
      <c r="T7152" t="s">
        <v>31</v>
      </c>
      <c r="U7152" t="s">
        <v>32</v>
      </c>
      <c r="V7152" t="s">
        <v>33</v>
      </c>
    </row>
    <row r="7153" spans="1:22">
      <c r="A7153" s="4">
        <v>46056</v>
      </c>
      <c r="B7153" t="s">
        <v>5301</v>
      </c>
      <c r="C7153" t="s">
        <v>104</v>
      </c>
      <c r="D7153">
        <v>1</v>
      </c>
      <c r="E7153">
        <v>240150</v>
      </c>
      <c r="F7153">
        <f>Table2[[#This Row],[Đơn Giá Chuẩn]]*Table2[[#This Row],[Tổng số lượng bán]]</f>
        <v>240150</v>
      </c>
      <c r="G7153">
        <v>0</v>
      </c>
      <c r="H7153">
        <f>Table2[[#This Row],[Doanh số bán]]-Table2[[#This Row],[Chiết khấu]]</f>
        <v>240150</v>
      </c>
      <c r="K7153" t="s">
        <v>24</v>
      </c>
      <c r="L7153">
        <v>0.25</v>
      </c>
      <c r="M7153" t="s">
        <v>25</v>
      </c>
      <c r="N7153" t="s">
        <v>26</v>
      </c>
      <c r="O7153">
        <v>0.25</v>
      </c>
      <c r="P7153" t="s">
        <v>1636</v>
      </c>
      <c r="Q7153" t="s">
        <v>1637</v>
      </c>
      <c r="R7153" t="s">
        <v>107</v>
      </c>
      <c r="S7153" t="s">
        <v>108</v>
      </c>
      <c r="T7153" t="s">
        <v>31</v>
      </c>
      <c r="U7153" t="s">
        <v>32</v>
      </c>
      <c r="V7153" t="s">
        <v>33</v>
      </c>
    </row>
    <row r="7154" spans="1:22">
      <c r="A7154" s="4">
        <v>46056</v>
      </c>
      <c r="B7154" t="s">
        <v>5301</v>
      </c>
      <c r="C7154" t="s">
        <v>155</v>
      </c>
      <c r="D7154">
        <v>1</v>
      </c>
      <c r="E7154">
        <v>151500</v>
      </c>
      <c r="F7154">
        <f>Table2[[#This Row],[Đơn Giá Chuẩn]]*Table2[[#This Row],[Tổng số lượng bán]]</f>
        <v>151500</v>
      </c>
      <c r="G7154">
        <v>0</v>
      </c>
      <c r="H7154">
        <f>Table2[[#This Row],[Doanh số bán]]-Table2[[#This Row],[Chiết khấu]]</f>
        <v>151500</v>
      </c>
      <c r="K7154" t="s">
        <v>24</v>
      </c>
      <c r="L7154">
        <v>0.8</v>
      </c>
      <c r="M7154" t="s">
        <v>25</v>
      </c>
      <c r="N7154" t="s">
        <v>26</v>
      </c>
      <c r="O7154">
        <v>0.8</v>
      </c>
      <c r="P7154" t="s">
        <v>3303</v>
      </c>
      <c r="Q7154" t="s">
        <v>3304</v>
      </c>
      <c r="R7154" t="s">
        <v>107</v>
      </c>
      <c r="S7154" t="s">
        <v>108</v>
      </c>
      <c r="T7154" t="s">
        <v>31</v>
      </c>
      <c r="U7154" t="s">
        <v>32</v>
      </c>
      <c r="V7154" t="s">
        <v>33</v>
      </c>
    </row>
    <row r="7155" spans="1:22">
      <c r="A7155" s="4">
        <v>46056</v>
      </c>
      <c r="B7155" t="s">
        <v>5301</v>
      </c>
      <c r="C7155" t="s">
        <v>23</v>
      </c>
      <c r="D7155">
        <v>1</v>
      </c>
      <c r="E7155">
        <v>32000</v>
      </c>
      <c r="F7155">
        <f>Table2[[#This Row],[Đơn Giá Chuẩn]]*Table2[[#This Row],[Tổng số lượng bán]]</f>
        <v>32000</v>
      </c>
      <c r="G7155">
        <v>0</v>
      </c>
      <c r="H7155">
        <f>Table2[[#This Row],[Doanh số bán]]-Table2[[#This Row],[Chiết khấu]]</f>
        <v>32000</v>
      </c>
      <c r="K7155" t="s">
        <v>24</v>
      </c>
      <c r="L7155">
        <v>0</v>
      </c>
      <c r="M7155" t="s">
        <v>25</v>
      </c>
      <c r="N7155" t="s">
        <v>26</v>
      </c>
      <c r="O7155">
        <v>0</v>
      </c>
      <c r="P7155" t="s">
        <v>77</v>
      </c>
      <c r="Q7155" t="s">
        <v>78</v>
      </c>
      <c r="R7155" t="s">
        <v>29</v>
      </c>
      <c r="S7155" t="s">
        <v>30</v>
      </c>
      <c r="T7155" t="s">
        <v>31</v>
      </c>
      <c r="U7155" t="s">
        <v>32</v>
      </c>
      <c r="V7155" t="s">
        <v>33</v>
      </c>
    </row>
    <row r="7156" spans="1:22">
      <c r="A7156" s="4">
        <v>46056</v>
      </c>
      <c r="B7156" t="s">
        <v>5302</v>
      </c>
      <c r="C7156" t="s">
        <v>23</v>
      </c>
      <c r="D7156">
        <v>1</v>
      </c>
      <c r="E7156">
        <v>21000</v>
      </c>
      <c r="F7156">
        <f>Table2[[#This Row],[Đơn Giá Chuẩn]]*Table2[[#This Row],[Tổng số lượng bán]]</f>
        <v>21000</v>
      </c>
      <c r="G7156">
        <v>0</v>
      </c>
      <c r="H7156">
        <f>Table2[[#This Row],[Doanh số bán]]-Table2[[#This Row],[Chiết khấu]]</f>
        <v>21000</v>
      </c>
      <c r="K7156" t="s">
        <v>24</v>
      </c>
      <c r="L7156">
        <v>0</v>
      </c>
      <c r="M7156" t="s">
        <v>25</v>
      </c>
      <c r="N7156" t="s">
        <v>26</v>
      </c>
      <c r="O7156">
        <v>0</v>
      </c>
      <c r="P7156" t="s">
        <v>27</v>
      </c>
      <c r="Q7156" t="s">
        <v>28</v>
      </c>
      <c r="R7156" t="s">
        <v>29</v>
      </c>
      <c r="S7156" t="s">
        <v>30</v>
      </c>
      <c r="T7156" t="s">
        <v>31</v>
      </c>
      <c r="U7156" t="s">
        <v>32</v>
      </c>
      <c r="V7156" t="s">
        <v>33</v>
      </c>
    </row>
    <row r="7157" spans="1:22">
      <c r="A7157" s="4">
        <v>46056</v>
      </c>
      <c r="B7157" t="s">
        <v>5302</v>
      </c>
      <c r="C7157" t="s">
        <v>23</v>
      </c>
      <c r="D7157">
        <v>1</v>
      </c>
      <c r="E7157">
        <v>25999.999999999996</v>
      </c>
      <c r="F7157">
        <f>Table2[[#This Row],[Đơn Giá Chuẩn]]*Table2[[#This Row],[Tổng số lượng bán]]</f>
        <v>25999.999999999996</v>
      </c>
      <c r="G7157">
        <v>0</v>
      </c>
      <c r="H7157">
        <f>Table2[[#This Row],[Doanh số bán]]-Table2[[#This Row],[Chiết khấu]]</f>
        <v>25999.999999999996</v>
      </c>
      <c r="K7157" t="s">
        <v>24</v>
      </c>
      <c r="L7157">
        <v>0</v>
      </c>
      <c r="M7157" t="s">
        <v>25</v>
      </c>
      <c r="N7157" t="s">
        <v>26</v>
      </c>
      <c r="O7157">
        <v>0</v>
      </c>
      <c r="P7157" t="s">
        <v>47</v>
      </c>
      <c r="Q7157" t="s">
        <v>48</v>
      </c>
      <c r="R7157" t="s">
        <v>29</v>
      </c>
      <c r="S7157" t="s">
        <v>30</v>
      </c>
      <c r="T7157" t="s">
        <v>31</v>
      </c>
      <c r="U7157" t="s">
        <v>32</v>
      </c>
      <c r="V7157" t="s">
        <v>33</v>
      </c>
    </row>
    <row r="7158" spans="1:22">
      <c r="A7158" s="4">
        <v>46056</v>
      </c>
      <c r="B7158" t="s">
        <v>5303</v>
      </c>
      <c r="C7158" t="s">
        <v>23</v>
      </c>
      <c r="D7158">
        <v>1</v>
      </c>
      <c r="E7158">
        <v>21000</v>
      </c>
      <c r="F7158">
        <f>Table2[[#This Row],[Đơn Giá Chuẩn]]*Table2[[#This Row],[Tổng số lượng bán]]</f>
        <v>21000</v>
      </c>
      <c r="G7158">
        <v>0</v>
      </c>
      <c r="H7158">
        <f>Table2[[#This Row],[Doanh số bán]]-Table2[[#This Row],[Chiết khấu]]</f>
        <v>21000</v>
      </c>
      <c r="K7158" t="s">
        <v>24</v>
      </c>
      <c r="L7158">
        <v>0</v>
      </c>
      <c r="M7158" t="s">
        <v>25</v>
      </c>
      <c r="N7158" t="s">
        <v>26</v>
      </c>
      <c r="O7158">
        <v>0</v>
      </c>
      <c r="P7158" t="s">
        <v>27</v>
      </c>
      <c r="Q7158" t="s">
        <v>28</v>
      </c>
      <c r="R7158" t="s">
        <v>29</v>
      </c>
      <c r="S7158" t="s">
        <v>30</v>
      </c>
      <c r="T7158" t="s">
        <v>31</v>
      </c>
      <c r="U7158" t="s">
        <v>32</v>
      </c>
      <c r="V7158" t="s">
        <v>33</v>
      </c>
    </row>
    <row r="7159" spans="1:22">
      <c r="A7159" s="4">
        <v>46056</v>
      </c>
      <c r="B7159" t="s">
        <v>5303</v>
      </c>
      <c r="C7159" t="s">
        <v>23</v>
      </c>
      <c r="D7159">
        <v>1</v>
      </c>
      <c r="E7159">
        <v>25999.999999999996</v>
      </c>
      <c r="F7159">
        <f>Table2[[#This Row],[Đơn Giá Chuẩn]]*Table2[[#This Row],[Tổng số lượng bán]]</f>
        <v>25999.999999999996</v>
      </c>
      <c r="G7159">
        <v>0</v>
      </c>
      <c r="H7159">
        <f>Table2[[#This Row],[Doanh số bán]]-Table2[[#This Row],[Chiết khấu]]</f>
        <v>25999.999999999996</v>
      </c>
      <c r="K7159" t="s">
        <v>24</v>
      </c>
      <c r="L7159">
        <v>0</v>
      </c>
      <c r="M7159" t="s">
        <v>25</v>
      </c>
      <c r="N7159" t="s">
        <v>26</v>
      </c>
      <c r="O7159">
        <v>0</v>
      </c>
      <c r="P7159" t="s">
        <v>47</v>
      </c>
      <c r="Q7159" t="s">
        <v>48</v>
      </c>
      <c r="R7159" t="s">
        <v>29</v>
      </c>
      <c r="S7159" t="s">
        <v>30</v>
      </c>
      <c r="T7159" t="s">
        <v>31</v>
      </c>
      <c r="U7159" t="s">
        <v>32</v>
      </c>
      <c r="V7159" t="s">
        <v>33</v>
      </c>
    </row>
    <row r="7160" spans="1:22">
      <c r="A7160" s="4">
        <v>46056</v>
      </c>
      <c r="B7160" t="s">
        <v>5303</v>
      </c>
      <c r="C7160" t="s">
        <v>23</v>
      </c>
      <c r="D7160">
        <v>1</v>
      </c>
      <c r="E7160">
        <v>32000</v>
      </c>
      <c r="F7160">
        <f>Table2[[#This Row],[Đơn Giá Chuẩn]]*Table2[[#This Row],[Tổng số lượng bán]]</f>
        <v>32000</v>
      </c>
      <c r="G7160">
        <v>0</v>
      </c>
      <c r="H7160">
        <f>Table2[[#This Row],[Doanh số bán]]-Table2[[#This Row],[Chiết khấu]]</f>
        <v>32000</v>
      </c>
      <c r="K7160" t="s">
        <v>24</v>
      </c>
      <c r="L7160">
        <v>0</v>
      </c>
      <c r="M7160" t="s">
        <v>25</v>
      </c>
      <c r="N7160" t="s">
        <v>26</v>
      </c>
      <c r="O7160">
        <v>0</v>
      </c>
      <c r="P7160" t="s">
        <v>125</v>
      </c>
      <c r="Q7160" t="s">
        <v>126</v>
      </c>
      <c r="R7160" t="s">
        <v>29</v>
      </c>
      <c r="S7160" t="s">
        <v>30</v>
      </c>
      <c r="T7160" t="s">
        <v>31</v>
      </c>
      <c r="U7160" t="s">
        <v>32</v>
      </c>
      <c r="V7160" t="s">
        <v>33</v>
      </c>
    </row>
    <row r="7161" spans="1:22">
      <c r="A7161" s="4">
        <v>46056</v>
      </c>
      <c r="B7161" t="s">
        <v>5304</v>
      </c>
      <c r="C7161" t="s">
        <v>23</v>
      </c>
      <c r="D7161">
        <v>1</v>
      </c>
      <c r="E7161">
        <v>21000</v>
      </c>
      <c r="F7161">
        <f>Table2[[#This Row],[Đơn Giá Chuẩn]]*Table2[[#This Row],[Tổng số lượng bán]]</f>
        <v>21000</v>
      </c>
      <c r="G7161">
        <v>7037</v>
      </c>
      <c r="H7161">
        <f>Table2[[#This Row],[Doanh số bán]]-Table2[[#This Row],[Chiết khấu]]</f>
        <v>13963</v>
      </c>
      <c r="K7161" t="s">
        <v>24</v>
      </c>
      <c r="L7161">
        <v>0</v>
      </c>
      <c r="M7161" t="s">
        <v>25</v>
      </c>
      <c r="N7161" t="s">
        <v>26</v>
      </c>
      <c r="O7161">
        <v>0</v>
      </c>
      <c r="P7161" t="s">
        <v>27</v>
      </c>
      <c r="Q7161" t="s">
        <v>28</v>
      </c>
      <c r="R7161" t="s">
        <v>29</v>
      </c>
      <c r="S7161" t="s">
        <v>30</v>
      </c>
      <c r="T7161" t="s">
        <v>31</v>
      </c>
      <c r="U7161" t="s">
        <v>32</v>
      </c>
      <c r="V7161" t="s">
        <v>33</v>
      </c>
    </row>
    <row r="7162" spans="1:22">
      <c r="A7162" s="4">
        <v>46056</v>
      </c>
      <c r="B7162" t="s">
        <v>5305</v>
      </c>
      <c r="C7162" t="s">
        <v>23</v>
      </c>
      <c r="D7162">
        <v>1</v>
      </c>
      <c r="E7162">
        <v>25999.999999999996</v>
      </c>
      <c r="F7162">
        <f>Table2[[#This Row],[Đơn Giá Chuẩn]]*Table2[[#This Row],[Tổng số lượng bán]]</f>
        <v>25999.999999999996</v>
      </c>
      <c r="G7162">
        <v>0</v>
      </c>
      <c r="H7162">
        <f>Table2[[#This Row],[Doanh số bán]]-Table2[[#This Row],[Chiết khấu]]</f>
        <v>25999.999999999996</v>
      </c>
      <c r="K7162" t="s">
        <v>24</v>
      </c>
      <c r="L7162">
        <v>0</v>
      </c>
      <c r="M7162" t="s">
        <v>25</v>
      </c>
      <c r="N7162" t="s">
        <v>26</v>
      </c>
      <c r="O7162">
        <v>0</v>
      </c>
      <c r="P7162" t="s">
        <v>47</v>
      </c>
      <c r="Q7162" t="s">
        <v>48</v>
      </c>
      <c r="R7162" t="s">
        <v>29</v>
      </c>
      <c r="S7162" t="s">
        <v>30</v>
      </c>
      <c r="T7162" t="s">
        <v>31</v>
      </c>
      <c r="U7162" t="s">
        <v>32</v>
      </c>
      <c r="V7162" t="s">
        <v>33</v>
      </c>
    </row>
    <row r="7163" spans="1:22">
      <c r="A7163" s="4">
        <v>46056</v>
      </c>
      <c r="B7163" t="s">
        <v>5306</v>
      </c>
      <c r="C7163" t="s">
        <v>155</v>
      </c>
      <c r="D7163">
        <v>1</v>
      </c>
      <c r="E7163">
        <v>331000</v>
      </c>
      <c r="F7163">
        <f>Table2[[#This Row],[Đơn Giá Chuẩn]]*Table2[[#This Row],[Tổng số lượng bán]]</f>
        <v>331000</v>
      </c>
      <c r="G7163">
        <v>0</v>
      </c>
      <c r="H7163">
        <f>Table2[[#This Row],[Doanh số bán]]-Table2[[#This Row],[Chiết khấu]]</f>
        <v>331000</v>
      </c>
      <c r="K7163" t="s">
        <v>24</v>
      </c>
      <c r="L7163">
        <v>1.6</v>
      </c>
      <c r="M7163" t="s">
        <v>25</v>
      </c>
      <c r="N7163" t="s">
        <v>26</v>
      </c>
      <c r="O7163">
        <v>1.6</v>
      </c>
      <c r="P7163" t="s">
        <v>839</v>
      </c>
      <c r="Q7163" t="s">
        <v>840</v>
      </c>
      <c r="R7163" t="s">
        <v>107</v>
      </c>
      <c r="S7163" t="s">
        <v>108</v>
      </c>
      <c r="T7163" t="s">
        <v>31</v>
      </c>
      <c r="U7163" t="s">
        <v>32</v>
      </c>
      <c r="V7163" t="s">
        <v>33</v>
      </c>
    </row>
    <row r="7164" spans="1:22">
      <c r="A7164" s="4">
        <v>46056</v>
      </c>
      <c r="B7164" t="s">
        <v>5307</v>
      </c>
      <c r="C7164" t="s">
        <v>23</v>
      </c>
      <c r="D7164">
        <v>1</v>
      </c>
      <c r="E7164">
        <v>21000</v>
      </c>
      <c r="F7164">
        <f>Table2[[#This Row],[Đơn Giá Chuẩn]]*Table2[[#This Row],[Tổng số lượng bán]]</f>
        <v>21000</v>
      </c>
      <c r="G7164">
        <v>0</v>
      </c>
      <c r="H7164">
        <f>Table2[[#This Row],[Doanh số bán]]-Table2[[#This Row],[Chiết khấu]]</f>
        <v>21000</v>
      </c>
      <c r="K7164" t="s">
        <v>24</v>
      </c>
      <c r="L7164">
        <v>0</v>
      </c>
      <c r="M7164" t="s">
        <v>25</v>
      </c>
      <c r="N7164" t="s">
        <v>26</v>
      </c>
      <c r="O7164">
        <v>0</v>
      </c>
      <c r="P7164" t="s">
        <v>27</v>
      </c>
      <c r="Q7164" t="s">
        <v>28</v>
      </c>
      <c r="R7164" t="s">
        <v>29</v>
      </c>
      <c r="S7164" t="s">
        <v>30</v>
      </c>
      <c r="T7164" t="s">
        <v>31</v>
      </c>
      <c r="U7164" t="s">
        <v>32</v>
      </c>
      <c r="V7164" t="s">
        <v>33</v>
      </c>
    </row>
    <row r="7165" spans="1:22">
      <c r="A7165" s="4">
        <v>46056</v>
      </c>
      <c r="B7165" t="s">
        <v>5308</v>
      </c>
      <c r="C7165" t="s">
        <v>23</v>
      </c>
      <c r="D7165">
        <v>1</v>
      </c>
      <c r="E7165">
        <v>21000</v>
      </c>
      <c r="F7165">
        <f>Table2[[#This Row],[Đơn Giá Chuẩn]]*Table2[[#This Row],[Tổng số lượng bán]]</f>
        <v>21000</v>
      </c>
      <c r="G7165">
        <v>0</v>
      </c>
      <c r="H7165">
        <f>Table2[[#This Row],[Doanh số bán]]-Table2[[#This Row],[Chiết khấu]]</f>
        <v>21000</v>
      </c>
      <c r="K7165" t="s">
        <v>24</v>
      </c>
      <c r="L7165">
        <v>0</v>
      </c>
      <c r="M7165" t="s">
        <v>25</v>
      </c>
      <c r="N7165" t="s">
        <v>26</v>
      </c>
      <c r="O7165">
        <v>0</v>
      </c>
      <c r="P7165" t="s">
        <v>27</v>
      </c>
      <c r="Q7165" t="s">
        <v>28</v>
      </c>
      <c r="R7165" t="s">
        <v>29</v>
      </c>
      <c r="S7165" t="s">
        <v>30</v>
      </c>
      <c r="T7165" t="s">
        <v>31</v>
      </c>
      <c r="U7165" t="s">
        <v>32</v>
      </c>
      <c r="V7165" t="s">
        <v>33</v>
      </c>
    </row>
    <row r="7166" spans="1:22">
      <c r="A7166" s="4">
        <v>46056</v>
      </c>
      <c r="B7166" t="s">
        <v>5309</v>
      </c>
      <c r="C7166" t="s">
        <v>23</v>
      </c>
      <c r="D7166">
        <v>1</v>
      </c>
      <c r="E7166">
        <v>21000</v>
      </c>
      <c r="F7166">
        <f>Table2[[#This Row],[Đơn Giá Chuẩn]]*Table2[[#This Row],[Tổng số lượng bán]]</f>
        <v>21000</v>
      </c>
      <c r="G7166">
        <v>0</v>
      </c>
      <c r="H7166">
        <f>Table2[[#This Row],[Doanh số bán]]-Table2[[#This Row],[Chiết khấu]]</f>
        <v>21000</v>
      </c>
      <c r="K7166" t="s">
        <v>24</v>
      </c>
      <c r="L7166">
        <v>0</v>
      </c>
      <c r="M7166" t="s">
        <v>25</v>
      </c>
      <c r="N7166" t="s">
        <v>26</v>
      </c>
      <c r="O7166">
        <v>0</v>
      </c>
      <c r="P7166" t="s">
        <v>27</v>
      </c>
      <c r="Q7166" t="s">
        <v>28</v>
      </c>
      <c r="R7166" t="s">
        <v>29</v>
      </c>
      <c r="S7166" t="s">
        <v>30</v>
      </c>
      <c r="T7166" t="s">
        <v>31</v>
      </c>
      <c r="U7166" t="s">
        <v>32</v>
      </c>
      <c r="V7166" t="s">
        <v>33</v>
      </c>
    </row>
    <row r="7167" spans="1:22">
      <c r="A7167" s="4">
        <v>46056</v>
      </c>
      <c r="B7167" t="s">
        <v>5310</v>
      </c>
      <c r="C7167" t="s">
        <v>23</v>
      </c>
      <c r="D7167">
        <v>1</v>
      </c>
      <c r="E7167">
        <v>25999.999999999996</v>
      </c>
      <c r="F7167">
        <f>Table2[[#This Row],[Đơn Giá Chuẩn]]*Table2[[#This Row],[Tổng số lượng bán]]</f>
        <v>25999.999999999996</v>
      </c>
      <c r="G7167">
        <v>0</v>
      </c>
      <c r="H7167">
        <f>Table2[[#This Row],[Doanh số bán]]-Table2[[#This Row],[Chiết khấu]]</f>
        <v>25999.999999999996</v>
      </c>
      <c r="K7167" t="s">
        <v>24</v>
      </c>
      <c r="L7167">
        <v>0</v>
      </c>
      <c r="M7167" t="s">
        <v>25</v>
      </c>
      <c r="N7167" t="s">
        <v>26</v>
      </c>
      <c r="O7167">
        <v>0</v>
      </c>
      <c r="P7167" t="s">
        <v>47</v>
      </c>
      <c r="Q7167" t="s">
        <v>48</v>
      </c>
      <c r="R7167" t="s">
        <v>29</v>
      </c>
      <c r="S7167" t="s">
        <v>30</v>
      </c>
      <c r="T7167" t="s">
        <v>31</v>
      </c>
      <c r="U7167" t="s">
        <v>32</v>
      </c>
      <c r="V7167" t="s">
        <v>33</v>
      </c>
    </row>
    <row r="7168" spans="1:22">
      <c r="A7168" s="4">
        <v>46056</v>
      </c>
      <c r="B7168" t="s">
        <v>5311</v>
      </c>
      <c r="C7168" t="s">
        <v>23</v>
      </c>
      <c r="D7168">
        <v>1</v>
      </c>
      <c r="E7168">
        <v>25999.999999999996</v>
      </c>
      <c r="F7168">
        <f>Table2[[#This Row],[Đơn Giá Chuẩn]]*Table2[[#This Row],[Tổng số lượng bán]]</f>
        <v>25999.999999999996</v>
      </c>
      <c r="G7168">
        <v>0</v>
      </c>
      <c r="H7168">
        <f>Table2[[#This Row],[Doanh số bán]]-Table2[[#This Row],[Chiết khấu]]</f>
        <v>25999.999999999996</v>
      </c>
      <c r="K7168" t="s">
        <v>24</v>
      </c>
      <c r="L7168">
        <v>0</v>
      </c>
      <c r="M7168" t="s">
        <v>25</v>
      </c>
      <c r="N7168" t="s">
        <v>26</v>
      </c>
      <c r="O7168">
        <v>0</v>
      </c>
      <c r="P7168" t="s">
        <v>47</v>
      </c>
      <c r="Q7168" t="s">
        <v>48</v>
      </c>
      <c r="R7168" t="s">
        <v>29</v>
      </c>
      <c r="S7168" t="s">
        <v>30</v>
      </c>
      <c r="T7168" t="s">
        <v>31</v>
      </c>
      <c r="U7168" t="s">
        <v>32</v>
      </c>
      <c r="V7168" t="s">
        <v>33</v>
      </c>
    </row>
    <row r="7169" spans="1:22">
      <c r="A7169" s="4">
        <v>46056</v>
      </c>
      <c r="B7169" t="s">
        <v>5312</v>
      </c>
      <c r="C7169" t="s">
        <v>23</v>
      </c>
      <c r="D7169">
        <v>8</v>
      </c>
      <c r="E7169">
        <v>25999.999999999996</v>
      </c>
      <c r="F7169">
        <f>Table2[[#This Row],[Đơn Giá Chuẩn]]*Table2[[#This Row],[Tổng số lượng bán]]</f>
        <v>207999.99999999997</v>
      </c>
      <c r="G7169">
        <v>71111</v>
      </c>
      <c r="H7169">
        <f>Table2[[#This Row],[Doanh số bán]]-Table2[[#This Row],[Chiết khấu]]</f>
        <v>136888.99999999997</v>
      </c>
      <c r="K7169" t="s">
        <v>24</v>
      </c>
      <c r="L7169">
        <v>0</v>
      </c>
      <c r="M7169" t="s">
        <v>25</v>
      </c>
      <c r="N7169" t="s">
        <v>26</v>
      </c>
      <c r="O7169">
        <v>0</v>
      </c>
      <c r="P7169" t="s">
        <v>47</v>
      </c>
      <c r="Q7169" t="s">
        <v>48</v>
      </c>
      <c r="R7169" t="s">
        <v>29</v>
      </c>
      <c r="S7169" t="s">
        <v>30</v>
      </c>
      <c r="T7169" t="s">
        <v>31</v>
      </c>
      <c r="U7169" t="s">
        <v>32</v>
      </c>
      <c r="V7169" t="s">
        <v>33</v>
      </c>
    </row>
    <row r="7170" spans="1:22">
      <c r="A7170" s="4">
        <v>46056</v>
      </c>
      <c r="B7170" t="s">
        <v>5312</v>
      </c>
      <c r="C7170" t="s">
        <v>23</v>
      </c>
      <c r="D7170">
        <v>5</v>
      </c>
      <c r="E7170">
        <v>21000</v>
      </c>
      <c r="F7170">
        <f>Table2[[#This Row],[Đơn Giá Chuẩn]]*Table2[[#This Row],[Tổng số lượng bán]]</f>
        <v>105000</v>
      </c>
      <c r="G7170">
        <v>35185</v>
      </c>
      <c r="H7170">
        <f>Table2[[#This Row],[Doanh số bán]]-Table2[[#This Row],[Chiết khấu]]</f>
        <v>69815</v>
      </c>
      <c r="K7170" t="s">
        <v>24</v>
      </c>
      <c r="L7170">
        <v>0</v>
      </c>
      <c r="M7170" t="s">
        <v>25</v>
      </c>
      <c r="N7170" t="s">
        <v>26</v>
      </c>
      <c r="O7170">
        <v>0</v>
      </c>
      <c r="P7170" t="s">
        <v>27</v>
      </c>
      <c r="Q7170" t="s">
        <v>28</v>
      </c>
      <c r="R7170" t="s">
        <v>29</v>
      </c>
      <c r="S7170" t="s">
        <v>30</v>
      </c>
      <c r="T7170" t="s">
        <v>31</v>
      </c>
      <c r="U7170" t="s">
        <v>32</v>
      </c>
      <c r="V7170" t="s">
        <v>33</v>
      </c>
    </row>
    <row r="7171" spans="1:22">
      <c r="A7171" s="4">
        <v>46056</v>
      </c>
      <c r="B7171" t="s">
        <v>5312</v>
      </c>
      <c r="C7171" t="s">
        <v>23</v>
      </c>
      <c r="D7171">
        <v>2</v>
      </c>
      <c r="E7171">
        <v>32000</v>
      </c>
      <c r="F7171">
        <f>Table2[[#This Row],[Đơn Giá Chuẩn]]*Table2[[#This Row],[Tổng số lượng bán]]</f>
        <v>64000</v>
      </c>
      <c r="G7171">
        <v>22223</v>
      </c>
      <c r="H7171">
        <f>Table2[[#This Row],[Doanh số bán]]-Table2[[#This Row],[Chiết khấu]]</f>
        <v>41777</v>
      </c>
      <c r="K7171" t="s">
        <v>24</v>
      </c>
      <c r="L7171">
        <v>0</v>
      </c>
      <c r="M7171" t="s">
        <v>25</v>
      </c>
      <c r="N7171" t="s">
        <v>26</v>
      </c>
      <c r="O7171">
        <v>0</v>
      </c>
      <c r="P7171" t="s">
        <v>125</v>
      </c>
      <c r="Q7171" t="s">
        <v>126</v>
      </c>
      <c r="R7171" t="s">
        <v>29</v>
      </c>
      <c r="S7171" t="s">
        <v>30</v>
      </c>
      <c r="T7171" t="s">
        <v>31</v>
      </c>
      <c r="U7171" t="s">
        <v>32</v>
      </c>
      <c r="V7171" t="s">
        <v>33</v>
      </c>
    </row>
    <row r="7172" spans="1:22">
      <c r="A7172" s="4">
        <v>46056</v>
      </c>
      <c r="B7172" t="s">
        <v>5312</v>
      </c>
      <c r="C7172" t="s">
        <v>23</v>
      </c>
      <c r="D7172">
        <v>2</v>
      </c>
      <c r="E7172">
        <v>32000</v>
      </c>
      <c r="F7172">
        <f>Table2[[#This Row],[Đơn Giá Chuẩn]]*Table2[[#This Row],[Tổng số lượng bán]]</f>
        <v>64000</v>
      </c>
      <c r="G7172">
        <v>22223</v>
      </c>
      <c r="H7172">
        <f>Table2[[#This Row],[Doanh số bán]]-Table2[[#This Row],[Chiết khấu]]</f>
        <v>41777</v>
      </c>
      <c r="K7172" t="s">
        <v>24</v>
      </c>
      <c r="L7172">
        <v>0</v>
      </c>
      <c r="M7172" t="s">
        <v>25</v>
      </c>
      <c r="N7172" t="s">
        <v>26</v>
      </c>
      <c r="O7172">
        <v>0</v>
      </c>
      <c r="P7172" t="s">
        <v>77</v>
      </c>
      <c r="Q7172" t="s">
        <v>78</v>
      </c>
      <c r="R7172" t="s">
        <v>29</v>
      </c>
      <c r="S7172" t="s">
        <v>30</v>
      </c>
      <c r="T7172" t="s">
        <v>31</v>
      </c>
      <c r="U7172" t="s">
        <v>32</v>
      </c>
      <c r="V7172" t="s">
        <v>33</v>
      </c>
    </row>
    <row r="7173" spans="1:22">
      <c r="A7173" s="4">
        <v>46056</v>
      </c>
      <c r="B7173" t="s">
        <v>5312</v>
      </c>
      <c r="C7173" t="s">
        <v>23</v>
      </c>
      <c r="D7173">
        <v>1</v>
      </c>
      <c r="E7173">
        <v>32000</v>
      </c>
      <c r="F7173">
        <f>Table2[[#This Row],[Đơn Giá Chuẩn]]*Table2[[#This Row],[Tổng số lượng bán]]</f>
        <v>32000</v>
      </c>
      <c r="G7173">
        <v>11111</v>
      </c>
      <c r="H7173">
        <f>Table2[[#This Row],[Doanh số bán]]-Table2[[#This Row],[Chiết khấu]]</f>
        <v>20889</v>
      </c>
      <c r="K7173" t="s">
        <v>24</v>
      </c>
      <c r="L7173">
        <v>0</v>
      </c>
      <c r="M7173" t="s">
        <v>25</v>
      </c>
      <c r="N7173" t="s">
        <v>26</v>
      </c>
      <c r="O7173">
        <v>0</v>
      </c>
      <c r="P7173" t="s">
        <v>120</v>
      </c>
      <c r="Q7173" t="s">
        <v>121</v>
      </c>
      <c r="R7173" t="s">
        <v>29</v>
      </c>
      <c r="S7173" t="s">
        <v>30</v>
      </c>
      <c r="T7173" t="s">
        <v>31</v>
      </c>
      <c r="U7173" t="s">
        <v>32</v>
      </c>
      <c r="V7173" t="s">
        <v>33</v>
      </c>
    </row>
    <row r="7174" spans="1:22">
      <c r="A7174" s="4">
        <v>46056</v>
      </c>
      <c r="B7174" t="s">
        <v>5313</v>
      </c>
      <c r="C7174" t="s">
        <v>155</v>
      </c>
      <c r="D7174">
        <v>1</v>
      </c>
      <c r="E7174">
        <v>152150</v>
      </c>
      <c r="F7174">
        <f>Table2[[#This Row],[Đơn Giá Chuẩn]]*Table2[[#This Row],[Tổng số lượng bán]]</f>
        <v>152150</v>
      </c>
      <c r="G7174">
        <v>0</v>
      </c>
      <c r="H7174">
        <f>Table2[[#This Row],[Doanh số bán]]-Table2[[#This Row],[Chiết khấu]]</f>
        <v>152150</v>
      </c>
      <c r="K7174" t="s">
        <v>24</v>
      </c>
      <c r="L7174">
        <v>0.2</v>
      </c>
      <c r="M7174" t="s">
        <v>25</v>
      </c>
      <c r="N7174" t="s">
        <v>26</v>
      </c>
      <c r="O7174">
        <v>0.2</v>
      </c>
      <c r="P7174" t="s">
        <v>156</v>
      </c>
      <c r="Q7174" t="s">
        <v>157</v>
      </c>
      <c r="R7174" t="s">
        <v>107</v>
      </c>
      <c r="S7174" t="s">
        <v>108</v>
      </c>
      <c r="T7174" t="s">
        <v>31</v>
      </c>
      <c r="U7174" t="s">
        <v>32</v>
      </c>
      <c r="V7174" t="s">
        <v>33</v>
      </c>
    </row>
    <row r="7175" spans="1:22">
      <c r="A7175" s="4">
        <v>46056</v>
      </c>
      <c r="B7175" t="s">
        <v>5313</v>
      </c>
      <c r="C7175" t="s">
        <v>104</v>
      </c>
      <c r="D7175">
        <v>1</v>
      </c>
      <c r="E7175">
        <v>51000</v>
      </c>
      <c r="F7175">
        <f>Table2[[#This Row],[Đơn Giá Chuẩn]]*Table2[[#This Row],[Tổng số lượng bán]]</f>
        <v>51000</v>
      </c>
      <c r="G7175">
        <v>0</v>
      </c>
      <c r="H7175">
        <f>Table2[[#This Row],[Doanh số bán]]-Table2[[#This Row],[Chiết khấu]]</f>
        <v>51000</v>
      </c>
      <c r="K7175" t="s">
        <v>24</v>
      </c>
      <c r="L7175">
        <v>0.12</v>
      </c>
      <c r="M7175" t="s">
        <v>25</v>
      </c>
      <c r="N7175" t="s">
        <v>26</v>
      </c>
      <c r="O7175">
        <v>0.12</v>
      </c>
      <c r="P7175" t="s">
        <v>586</v>
      </c>
      <c r="Q7175" t="s">
        <v>587</v>
      </c>
      <c r="R7175" t="s">
        <v>107</v>
      </c>
      <c r="S7175" t="s">
        <v>108</v>
      </c>
      <c r="T7175" t="s">
        <v>31</v>
      </c>
      <c r="U7175" t="s">
        <v>32</v>
      </c>
      <c r="V7175" t="s">
        <v>33</v>
      </c>
    </row>
    <row r="7176" spans="1:22">
      <c r="A7176" s="4">
        <v>46056</v>
      </c>
      <c r="B7176" t="s">
        <v>5314</v>
      </c>
      <c r="C7176" t="s">
        <v>23</v>
      </c>
      <c r="D7176">
        <v>1</v>
      </c>
      <c r="E7176">
        <v>21000</v>
      </c>
      <c r="F7176">
        <f>Table2[[#This Row],[Đơn Giá Chuẩn]]*Table2[[#This Row],[Tổng số lượng bán]]</f>
        <v>21000</v>
      </c>
      <c r="G7176">
        <v>0</v>
      </c>
      <c r="H7176">
        <f>Table2[[#This Row],[Doanh số bán]]-Table2[[#This Row],[Chiết khấu]]</f>
        <v>21000</v>
      </c>
      <c r="K7176" t="s">
        <v>24</v>
      </c>
      <c r="L7176">
        <v>0</v>
      </c>
      <c r="M7176" t="s">
        <v>25</v>
      </c>
      <c r="N7176" t="s">
        <v>26</v>
      </c>
      <c r="O7176">
        <v>0</v>
      </c>
      <c r="P7176" t="s">
        <v>27</v>
      </c>
      <c r="Q7176" t="s">
        <v>28</v>
      </c>
      <c r="R7176" t="s">
        <v>29</v>
      </c>
      <c r="S7176" t="s">
        <v>30</v>
      </c>
      <c r="T7176" t="s">
        <v>31</v>
      </c>
      <c r="U7176" t="s">
        <v>32</v>
      </c>
      <c r="V7176" t="s">
        <v>33</v>
      </c>
    </row>
    <row r="7177" spans="1:22">
      <c r="A7177" s="4">
        <v>46056</v>
      </c>
      <c r="B7177" t="s">
        <v>5315</v>
      </c>
      <c r="C7177" t="s">
        <v>2500</v>
      </c>
      <c r="D7177">
        <v>1</v>
      </c>
      <c r="E7177">
        <v>302000</v>
      </c>
      <c r="F7177">
        <f>Table2[[#This Row],[Đơn Giá Chuẩn]]*Table2[[#This Row],[Tổng số lượng bán]]</f>
        <v>302000</v>
      </c>
      <c r="G7177">
        <v>0</v>
      </c>
      <c r="H7177">
        <f>Table2[[#This Row],[Doanh số bán]]-Table2[[#This Row],[Chiết khấu]]</f>
        <v>302000</v>
      </c>
      <c r="K7177" t="s">
        <v>24</v>
      </c>
      <c r="L7177">
        <v>1</v>
      </c>
      <c r="M7177" t="s">
        <v>25</v>
      </c>
      <c r="N7177" t="s">
        <v>26</v>
      </c>
      <c r="O7177">
        <v>1</v>
      </c>
      <c r="P7177" t="s">
        <v>84</v>
      </c>
      <c r="Q7177" t="s">
        <v>85</v>
      </c>
      <c r="R7177" t="s">
        <v>41</v>
      </c>
      <c r="S7177" t="s">
        <v>42</v>
      </c>
      <c r="T7177" t="s">
        <v>31</v>
      </c>
      <c r="U7177" t="s">
        <v>32</v>
      </c>
      <c r="V7177" t="s">
        <v>33</v>
      </c>
    </row>
    <row r="7178" spans="1:22">
      <c r="A7178" s="4">
        <v>46056</v>
      </c>
      <c r="B7178" t="s">
        <v>5316</v>
      </c>
      <c r="C7178" t="s">
        <v>23</v>
      </c>
      <c r="D7178">
        <v>1</v>
      </c>
      <c r="E7178">
        <v>25999.999999999996</v>
      </c>
      <c r="F7178">
        <f>Table2[[#This Row],[Đơn Giá Chuẩn]]*Table2[[#This Row],[Tổng số lượng bán]]</f>
        <v>25999.999999999996</v>
      </c>
      <c r="G7178">
        <v>0</v>
      </c>
      <c r="H7178">
        <f>Table2[[#This Row],[Doanh số bán]]-Table2[[#This Row],[Chiết khấu]]</f>
        <v>25999.999999999996</v>
      </c>
      <c r="K7178" t="s">
        <v>24</v>
      </c>
      <c r="L7178">
        <v>0</v>
      </c>
      <c r="M7178" t="s">
        <v>25</v>
      </c>
      <c r="N7178" t="s">
        <v>26</v>
      </c>
      <c r="O7178">
        <v>0</v>
      </c>
      <c r="P7178" t="s">
        <v>47</v>
      </c>
      <c r="Q7178" t="s">
        <v>48</v>
      </c>
      <c r="R7178" t="s">
        <v>29</v>
      </c>
      <c r="S7178" t="s">
        <v>30</v>
      </c>
      <c r="T7178" t="s">
        <v>31</v>
      </c>
      <c r="U7178" t="s">
        <v>32</v>
      </c>
      <c r="V7178" t="s">
        <v>33</v>
      </c>
    </row>
    <row r="7179" spans="1:22">
      <c r="A7179" s="4">
        <v>46056</v>
      </c>
      <c r="B7179" t="s">
        <v>5317</v>
      </c>
      <c r="C7179" t="s">
        <v>23</v>
      </c>
      <c r="D7179">
        <v>2</v>
      </c>
      <c r="E7179">
        <v>21000</v>
      </c>
      <c r="F7179">
        <f>Table2[[#This Row],[Đơn Giá Chuẩn]]*Table2[[#This Row],[Tổng số lượng bán]]</f>
        <v>42000</v>
      </c>
      <c r="G7179">
        <v>14074</v>
      </c>
      <c r="H7179">
        <f>Table2[[#This Row],[Doanh số bán]]-Table2[[#This Row],[Chiết khấu]]</f>
        <v>27926</v>
      </c>
      <c r="K7179" t="s">
        <v>24</v>
      </c>
      <c r="L7179">
        <v>0</v>
      </c>
      <c r="M7179" t="s">
        <v>25</v>
      </c>
      <c r="N7179" t="s">
        <v>26</v>
      </c>
      <c r="O7179">
        <v>0</v>
      </c>
      <c r="P7179" t="s">
        <v>27</v>
      </c>
      <c r="Q7179" t="s">
        <v>28</v>
      </c>
      <c r="R7179" t="s">
        <v>29</v>
      </c>
      <c r="S7179" t="s">
        <v>30</v>
      </c>
      <c r="T7179" t="s">
        <v>31</v>
      </c>
      <c r="U7179" t="s">
        <v>32</v>
      </c>
      <c r="V7179" t="s">
        <v>33</v>
      </c>
    </row>
    <row r="7180" spans="1:22">
      <c r="A7180" s="4">
        <v>46056</v>
      </c>
      <c r="B7180" t="s">
        <v>5318</v>
      </c>
      <c r="C7180" t="s">
        <v>23</v>
      </c>
      <c r="D7180">
        <v>1</v>
      </c>
      <c r="E7180">
        <v>21000</v>
      </c>
      <c r="F7180">
        <f>Table2[[#This Row],[Đơn Giá Chuẩn]]*Table2[[#This Row],[Tổng số lượng bán]]</f>
        <v>21000</v>
      </c>
      <c r="G7180">
        <v>0</v>
      </c>
      <c r="H7180">
        <f>Table2[[#This Row],[Doanh số bán]]-Table2[[#This Row],[Chiết khấu]]</f>
        <v>21000</v>
      </c>
      <c r="K7180" t="s">
        <v>24</v>
      </c>
      <c r="L7180">
        <v>0</v>
      </c>
      <c r="M7180" t="s">
        <v>25</v>
      </c>
      <c r="N7180" t="s">
        <v>26</v>
      </c>
      <c r="O7180">
        <v>0</v>
      </c>
      <c r="P7180" t="s">
        <v>27</v>
      </c>
      <c r="Q7180" t="s">
        <v>28</v>
      </c>
      <c r="R7180" t="s">
        <v>29</v>
      </c>
      <c r="S7180" t="s">
        <v>30</v>
      </c>
      <c r="T7180" t="s">
        <v>31</v>
      </c>
      <c r="U7180" t="s">
        <v>32</v>
      </c>
      <c r="V7180" t="s">
        <v>33</v>
      </c>
    </row>
    <row r="7181" spans="1:22">
      <c r="A7181" s="4">
        <v>46056</v>
      </c>
      <c r="B7181" t="s">
        <v>5319</v>
      </c>
      <c r="C7181" t="s">
        <v>23</v>
      </c>
      <c r="D7181">
        <v>1</v>
      </c>
      <c r="E7181">
        <v>21000</v>
      </c>
      <c r="F7181">
        <f>Table2[[#This Row],[Đơn Giá Chuẩn]]*Table2[[#This Row],[Tổng số lượng bán]]</f>
        <v>21000</v>
      </c>
      <c r="G7181">
        <v>0</v>
      </c>
      <c r="H7181">
        <f>Table2[[#This Row],[Doanh số bán]]-Table2[[#This Row],[Chiết khấu]]</f>
        <v>21000</v>
      </c>
      <c r="K7181" t="s">
        <v>24</v>
      </c>
      <c r="L7181">
        <v>0</v>
      </c>
      <c r="M7181" t="s">
        <v>25</v>
      </c>
      <c r="N7181" t="s">
        <v>26</v>
      </c>
      <c r="O7181">
        <v>0</v>
      </c>
      <c r="P7181" t="s">
        <v>27</v>
      </c>
      <c r="Q7181" t="s">
        <v>28</v>
      </c>
      <c r="R7181" t="s">
        <v>29</v>
      </c>
      <c r="S7181" t="s">
        <v>30</v>
      </c>
      <c r="T7181" t="s">
        <v>31</v>
      </c>
      <c r="U7181" t="s">
        <v>32</v>
      </c>
      <c r="V7181" t="s">
        <v>33</v>
      </c>
    </row>
    <row r="7182" spans="1:22">
      <c r="A7182" s="4">
        <v>46056</v>
      </c>
      <c r="B7182" t="s">
        <v>5320</v>
      </c>
      <c r="C7182" t="s">
        <v>23</v>
      </c>
      <c r="D7182">
        <v>1</v>
      </c>
      <c r="E7182">
        <v>37000</v>
      </c>
      <c r="F7182">
        <f>Table2[[#This Row],[Đơn Giá Chuẩn]]*Table2[[#This Row],[Tổng số lượng bán]]</f>
        <v>37000</v>
      </c>
      <c r="G7182">
        <v>0</v>
      </c>
      <c r="H7182">
        <f>Table2[[#This Row],[Doanh số bán]]-Table2[[#This Row],[Chiết khấu]]</f>
        <v>37000</v>
      </c>
      <c r="K7182" t="s">
        <v>24</v>
      </c>
      <c r="L7182">
        <v>0</v>
      </c>
      <c r="M7182" t="s">
        <v>25</v>
      </c>
      <c r="N7182" t="s">
        <v>26</v>
      </c>
      <c r="O7182">
        <v>0</v>
      </c>
      <c r="P7182" t="s">
        <v>246</v>
      </c>
      <c r="Q7182" t="s">
        <v>247</v>
      </c>
      <c r="R7182" t="s">
        <v>29</v>
      </c>
      <c r="S7182" t="s">
        <v>30</v>
      </c>
      <c r="T7182" t="s">
        <v>31</v>
      </c>
      <c r="U7182" t="s">
        <v>32</v>
      </c>
      <c r="V7182" t="s">
        <v>33</v>
      </c>
    </row>
    <row r="7183" spans="1:22">
      <c r="A7183" s="4">
        <v>46056</v>
      </c>
      <c r="B7183" t="s">
        <v>5321</v>
      </c>
      <c r="C7183" t="s">
        <v>23</v>
      </c>
      <c r="D7183">
        <v>1</v>
      </c>
      <c r="E7183">
        <v>42000</v>
      </c>
      <c r="F7183">
        <f>Table2[[#This Row],[Đơn Giá Chuẩn]]*Table2[[#This Row],[Tổng số lượng bán]]</f>
        <v>42000</v>
      </c>
      <c r="G7183">
        <v>37037</v>
      </c>
      <c r="H7183">
        <f>Table2[[#This Row],[Doanh số bán]]-Table2[[#This Row],[Chiết khấu]]</f>
        <v>4963</v>
      </c>
      <c r="K7183" t="s">
        <v>24</v>
      </c>
      <c r="L7183">
        <v>0</v>
      </c>
      <c r="M7183" t="s">
        <v>25</v>
      </c>
      <c r="N7183" t="s">
        <v>26</v>
      </c>
      <c r="O7183">
        <v>0</v>
      </c>
      <c r="P7183" t="s">
        <v>71</v>
      </c>
      <c r="Q7183" t="s">
        <v>72</v>
      </c>
      <c r="R7183" t="s">
        <v>29</v>
      </c>
      <c r="S7183" t="s">
        <v>30</v>
      </c>
      <c r="T7183" t="s">
        <v>31</v>
      </c>
      <c r="U7183" t="s">
        <v>32</v>
      </c>
      <c r="V7183" t="s">
        <v>33</v>
      </c>
    </row>
    <row r="7184" spans="1:22">
      <c r="A7184" s="4">
        <v>46056</v>
      </c>
      <c r="B7184" t="s">
        <v>5321</v>
      </c>
      <c r="C7184" t="s">
        <v>23</v>
      </c>
      <c r="D7184">
        <v>2</v>
      </c>
      <c r="E7184">
        <v>21000</v>
      </c>
      <c r="F7184">
        <f>Table2[[#This Row],[Đơn Giá Chuẩn]]*Table2[[#This Row],[Tổng số lượng bán]]</f>
        <v>42000</v>
      </c>
      <c r="G7184">
        <v>35185</v>
      </c>
      <c r="H7184">
        <f>Table2[[#This Row],[Doanh số bán]]-Table2[[#This Row],[Chiết khấu]]</f>
        <v>6815</v>
      </c>
      <c r="K7184" t="s">
        <v>24</v>
      </c>
      <c r="L7184">
        <v>0</v>
      </c>
      <c r="M7184" t="s">
        <v>25</v>
      </c>
      <c r="N7184" t="s">
        <v>26</v>
      </c>
      <c r="O7184">
        <v>0</v>
      </c>
      <c r="P7184" t="s">
        <v>27</v>
      </c>
      <c r="Q7184" t="s">
        <v>28</v>
      </c>
      <c r="R7184" t="s">
        <v>29</v>
      </c>
      <c r="S7184" t="s">
        <v>30</v>
      </c>
      <c r="T7184" t="s">
        <v>31</v>
      </c>
      <c r="U7184" t="s">
        <v>32</v>
      </c>
      <c r="V7184" t="s">
        <v>33</v>
      </c>
    </row>
    <row r="7185" spans="1:22">
      <c r="A7185" s="4">
        <v>46056</v>
      </c>
      <c r="B7185" t="s">
        <v>5322</v>
      </c>
      <c r="C7185" t="s">
        <v>104</v>
      </c>
      <c r="D7185">
        <v>1</v>
      </c>
      <c r="E7185">
        <v>51000</v>
      </c>
      <c r="F7185">
        <f>Table2[[#This Row],[Đơn Giá Chuẩn]]*Table2[[#This Row],[Tổng số lượng bán]]</f>
        <v>51000</v>
      </c>
      <c r="G7185">
        <v>4537</v>
      </c>
      <c r="H7185">
        <f>Table2[[#This Row],[Doanh số bán]]-Table2[[#This Row],[Chiết khấu]]</f>
        <v>46463</v>
      </c>
      <c r="K7185" t="s">
        <v>24</v>
      </c>
      <c r="L7185">
        <v>0.12</v>
      </c>
      <c r="M7185" t="s">
        <v>25</v>
      </c>
      <c r="N7185" t="s">
        <v>26</v>
      </c>
      <c r="O7185">
        <v>0.12</v>
      </c>
      <c r="P7185" t="s">
        <v>588</v>
      </c>
      <c r="Q7185" t="s">
        <v>589</v>
      </c>
      <c r="R7185" t="s">
        <v>107</v>
      </c>
      <c r="S7185" t="s">
        <v>108</v>
      </c>
      <c r="T7185" t="s">
        <v>31</v>
      </c>
      <c r="U7185" t="s">
        <v>32</v>
      </c>
      <c r="V7185" t="s">
        <v>33</v>
      </c>
    </row>
    <row r="7186" spans="1:22">
      <c r="A7186" s="4">
        <v>46056</v>
      </c>
      <c r="B7186" t="s">
        <v>5322</v>
      </c>
      <c r="C7186" t="s">
        <v>104</v>
      </c>
      <c r="D7186">
        <v>1</v>
      </c>
      <c r="E7186">
        <v>47000</v>
      </c>
      <c r="F7186">
        <f>Table2[[#This Row],[Đơn Giá Chuẩn]]*Table2[[#This Row],[Tổng số lượng bán]]</f>
        <v>47000</v>
      </c>
      <c r="G7186">
        <v>4167</v>
      </c>
      <c r="H7186">
        <f>Table2[[#This Row],[Doanh số bán]]-Table2[[#This Row],[Chiết khấu]]</f>
        <v>42833</v>
      </c>
      <c r="K7186" t="s">
        <v>24</v>
      </c>
      <c r="L7186">
        <v>0.16</v>
      </c>
      <c r="M7186" t="s">
        <v>25</v>
      </c>
      <c r="N7186" t="s">
        <v>26</v>
      </c>
      <c r="O7186">
        <v>0.16</v>
      </c>
      <c r="P7186" t="s">
        <v>105</v>
      </c>
      <c r="Q7186" t="s">
        <v>106</v>
      </c>
      <c r="R7186" t="s">
        <v>107</v>
      </c>
      <c r="S7186" t="s">
        <v>108</v>
      </c>
      <c r="T7186" t="s">
        <v>31</v>
      </c>
      <c r="U7186" t="s">
        <v>32</v>
      </c>
      <c r="V7186" t="s">
        <v>33</v>
      </c>
    </row>
    <row r="7187" spans="1:22">
      <c r="A7187" s="4">
        <v>46170</v>
      </c>
      <c r="B7187" t="s">
        <v>14092</v>
      </c>
      <c r="C7187" t="s">
        <v>83</v>
      </c>
      <c r="D7187">
        <v>5</v>
      </c>
      <c r="E7187">
        <v>146999.99971999999</v>
      </c>
      <c r="F7187">
        <f>Table2[[#This Row],[Đơn Giá Chuẩn]]*Table2[[#This Row],[Tổng số lượng bán]]</f>
        <v>734999.99859999993</v>
      </c>
      <c r="H7187">
        <f>Table2[[#This Row],[Doanh số bán]]-Table2[[#This Row],[Chiết khấu]]</f>
        <v>734999.99859999993</v>
      </c>
      <c r="K7187" t="s">
        <v>50</v>
      </c>
      <c r="M7187" t="s">
        <v>37</v>
      </c>
      <c r="N7187" t="s">
        <v>50</v>
      </c>
      <c r="O7187">
        <v>1.25</v>
      </c>
      <c r="P7187" t="s">
        <v>516</v>
      </c>
      <c r="Q7187" t="s">
        <v>517</v>
      </c>
      <c r="R7187" t="s">
        <v>41</v>
      </c>
      <c r="S7187" t="s">
        <v>42</v>
      </c>
      <c r="T7187" t="s">
        <v>74</v>
      </c>
      <c r="U7187" t="s">
        <v>75</v>
      </c>
      <c r="V7187" t="s">
        <v>50</v>
      </c>
    </row>
    <row r="7188" spans="1:22">
      <c r="A7188" s="4">
        <v>46056</v>
      </c>
      <c r="B7188" t="s">
        <v>5324</v>
      </c>
      <c r="C7188" t="s">
        <v>23</v>
      </c>
      <c r="D7188">
        <v>1</v>
      </c>
      <c r="E7188">
        <v>21000</v>
      </c>
      <c r="F7188">
        <f>Table2[[#This Row],[Đơn Giá Chuẩn]]*Table2[[#This Row],[Tổng số lượng bán]]</f>
        <v>21000</v>
      </c>
      <c r="G7188">
        <v>7037</v>
      </c>
      <c r="H7188">
        <f>Table2[[#This Row],[Doanh số bán]]-Table2[[#This Row],[Chiết khấu]]</f>
        <v>13963</v>
      </c>
      <c r="K7188" t="s">
        <v>24</v>
      </c>
      <c r="L7188">
        <v>0</v>
      </c>
      <c r="M7188" t="s">
        <v>25</v>
      </c>
      <c r="N7188" t="s">
        <v>26</v>
      </c>
      <c r="O7188">
        <v>0</v>
      </c>
      <c r="P7188" t="s">
        <v>27</v>
      </c>
      <c r="Q7188" t="s">
        <v>28</v>
      </c>
      <c r="R7188" t="s">
        <v>29</v>
      </c>
      <c r="S7188" t="s">
        <v>30</v>
      </c>
      <c r="T7188" t="s">
        <v>31</v>
      </c>
      <c r="U7188" t="s">
        <v>32</v>
      </c>
      <c r="V7188" t="s">
        <v>33</v>
      </c>
    </row>
    <row r="7189" spans="1:22">
      <c r="A7189" s="4">
        <v>46056</v>
      </c>
      <c r="B7189" t="s">
        <v>5325</v>
      </c>
      <c r="C7189" t="s">
        <v>104</v>
      </c>
      <c r="D7189">
        <v>12</v>
      </c>
      <c r="E7189">
        <v>47000</v>
      </c>
      <c r="F7189">
        <f>Table2[[#This Row],[Đơn Giá Chuẩn]]*Table2[[#This Row],[Tổng số lượng bán]]</f>
        <v>564000</v>
      </c>
      <c r="G7189">
        <v>0</v>
      </c>
      <c r="H7189">
        <f>Table2[[#This Row],[Doanh số bán]]-Table2[[#This Row],[Chiết khấu]]</f>
        <v>564000</v>
      </c>
      <c r="K7189" t="s">
        <v>24</v>
      </c>
      <c r="L7189">
        <v>0.16</v>
      </c>
      <c r="M7189" t="s">
        <v>25</v>
      </c>
      <c r="N7189" t="s">
        <v>26</v>
      </c>
      <c r="O7189">
        <v>1.92</v>
      </c>
      <c r="P7189" t="s">
        <v>105</v>
      </c>
      <c r="Q7189" t="s">
        <v>106</v>
      </c>
      <c r="R7189" t="s">
        <v>107</v>
      </c>
      <c r="S7189" t="s">
        <v>108</v>
      </c>
      <c r="T7189" t="s">
        <v>31</v>
      </c>
      <c r="U7189" t="s">
        <v>32</v>
      </c>
      <c r="V7189" t="s">
        <v>33</v>
      </c>
    </row>
    <row r="7190" spans="1:22">
      <c r="A7190" s="4">
        <v>46033</v>
      </c>
      <c r="B7190" t="s">
        <v>511</v>
      </c>
      <c r="C7190" t="s">
        <v>83</v>
      </c>
      <c r="D7190">
        <v>1</v>
      </c>
      <c r="E7190">
        <v>147000</v>
      </c>
      <c r="F7190">
        <f>Table2[[#This Row],[Đơn Giá Chuẩn]]*Table2[[#This Row],[Tổng số lượng bán]]</f>
        <v>147000</v>
      </c>
      <c r="G7190">
        <v>134259</v>
      </c>
      <c r="H7190">
        <f>Table2[[#This Row],[Doanh số bán]]-Table2[[#This Row],[Chiết khấu]]</f>
        <v>12741</v>
      </c>
      <c r="K7190" t="s">
        <v>24</v>
      </c>
      <c r="L7190">
        <v>0.25</v>
      </c>
      <c r="M7190" t="s">
        <v>319</v>
      </c>
      <c r="N7190" t="s">
        <v>26</v>
      </c>
      <c r="O7190">
        <v>0.25</v>
      </c>
      <c r="P7190" t="s">
        <v>516</v>
      </c>
      <c r="Q7190" t="s">
        <v>517</v>
      </c>
      <c r="R7190" t="s">
        <v>41</v>
      </c>
      <c r="S7190" t="s">
        <v>42</v>
      </c>
      <c r="T7190" t="s">
        <v>320</v>
      </c>
      <c r="U7190" t="s">
        <v>321</v>
      </c>
      <c r="V7190" t="s">
        <v>33</v>
      </c>
    </row>
    <row r="7191" spans="1:22">
      <c r="A7191" s="4">
        <v>46057</v>
      </c>
      <c r="B7191" t="s">
        <v>5327</v>
      </c>
      <c r="C7191" t="s">
        <v>155</v>
      </c>
      <c r="D7191">
        <v>6</v>
      </c>
      <c r="E7191">
        <v>151500</v>
      </c>
      <c r="F7191">
        <f>Table2[[#This Row],[Đơn Giá Chuẩn]]*Table2[[#This Row],[Tổng số lượng bán]]</f>
        <v>909000</v>
      </c>
      <c r="G7191">
        <v>0</v>
      </c>
      <c r="H7191">
        <f>Table2[[#This Row],[Doanh số bán]]-Table2[[#This Row],[Chiết khấu]]</f>
        <v>909000</v>
      </c>
      <c r="K7191" t="s">
        <v>24</v>
      </c>
      <c r="L7191">
        <v>0.8</v>
      </c>
      <c r="M7191" t="s">
        <v>25</v>
      </c>
      <c r="N7191" t="s">
        <v>26</v>
      </c>
      <c r="O7191">
        <v>4.8000000000000007</v>
      </c>
      <c r="P7191" t="s">
        <v>3303</v>
      </c>
      <c r="Q7191" t="s">
        <v>3304</v>
      </c>
      <c r="R7191" t="s">
        <v>107</v>
      </c>
      <c r="S7191" t="s">
        <v>108</v>
      </c>
      <c r="T7191" t="s">
        <v>31</v>
      </c>
      <c r="U7191" t="s">
        <v>32</v>
      </c>
      <c r="V7191" t="s">
        <v>33</v>
      </c>
    </row>
    <row r="7192" spans="1:22">
      <c r="A7192" s="4">
        <v>46057</v>
      </c>
      <c r="B7192" t="s">
        <v>5328</v>
      </c>
      <c r="C7192" t="s">
        <v>23</v>
      </c>
      <c r="D7192">
        <v>1</v>
      </c>
      <c r="E7192">
        <v>21000</v>
      </c>
      <c r="F7192">
        <f>Table2[[#This Row],[Đơn Giá Chuẩn]]*Table2[[#This Row],[Tổng số lượng bán]]</f>
        <v>21000</v>
      </c>
      <c r="G7192">
        <v>0</v>
      </c>
      <c r="H7192">
        <f>Table2[[#This Row],[Doanh số bán]]-Table2[[#This Row],[Chiết khấu]]</f>
        <v>21000</v>
      </c>
      <c r="K7192" t="s">
        <v>24</v>
      </c>
      <c r="L7192">
        <v>0</v>
      </c>
      <c r="M7192" t="s">
        <v>25</v>
      </c>
      <c r="N7192" t="s">
        <v>26</v>
      </c>
      <c r="O7192">
        <v>0</v>
      </c>
      <c r="P7192" t="s">
        <v>27</v>
      </c>
      <c r="Q7192" t="s">
        <v>28</v>
      </c>
      <c r="R7192" t="s">
        <v>29</v>
      </c>
      <c r="S7192" t="s">
        <v>30</v>
      </c>
      <c r="T7192" t="s">
        <v>31</v>
      </c>
      <c r="U7192" t="s">
        <v>32</v>
      </c>
      <c r="V7192" t="s">
        <v>33</v>
      </c>
    </row>
    <row r="7193" spans="1:22">
      <c r="A7193" s="4">
        <v>46057</v>
      </c>
      <c r="B7193" t="s">
        <v>5329</v>
      </c>
      <c r="C7193" t="s">
        <v>104</v>
      </c>
      <c r="D7193">
        <v>3</v>
      </c>
      <c r="E7193">
        <v>152000</v>
      </c>
      <c r="F7193">
        <f>Table2[[#This Row],[Đơn Giá Chuẩn]]*Table2[[#This Row],[Tổng số lượng bán]]</f>
        <v>456000</v>
      </c>
      <c r="G7193">
        <v>138889</v>
      </c>
      <c r="H7193">
        <f>Table2[[#This Row],[Doanh số bán]]-Table2[[#This Row],[Chiết khấu]]</f>
        <v>317111</v>
      </c>
      <c r="K7193" t="s">
        <v>24</v>
      </c>
      <c r="L7193">
        <v>0.1</v>
      </c>
      <c r="M7193" t="s">
        <v>25</v>
      </c>
      <c r="N7193" t="s">
        <v>26</v>
      </c>
      <c r="O7193">
        <v>0.30000000000000004</v>
      </c>
      <c r="P7193" t="s">
        <v>1494</v>
      </c>
      <c r="Q7193" t="s">
        <v>1495</v>
      </c>
      <c r="R7193" t="s">
        <v>41</v>
      </c>
      <c r="S7193" t="s">
        <v>42</v>
      </c>
      <c r="T7193" t="s">
        <v>31</v>
      </c>
      <c r="U7193" t="s">
        <v>32</v>
      </c>
      <c r="V7193" t="s">
        <v>33</v>
      </c>
    </row>
    <row r="7194" spans="1:22">
      <c r="A7194" s="4">
        <v>46057</v>
      </c>
      <c r="B7194" t="s">
        <v>5329</v>
      </c>
      <c r="C7194" t="s">
        <v>104</v>
      </c>
      <c r="D7194">
        <v>3</v>
      </c>
      <c r="E7194">
        <v>152000</v>
      </c>
      <c r="F7194">
        <f>Table2[[#This Row],[Đơn Giá Chuẩn]]*Table2[[#This Row],[Tổng số lượng bán]]</f>
        <v>456000</v>
      </c>
      <c r="G7194">
        <v>138889</v>
      </c>
      <c r="H7194">
        <f>Table2[[#This Row],[Doanh số bán]]-Table2[[#This Row],[Chiết khấu]]</f>
        <v>317111</v>
      </c>
      <c r="K7194" t="s">
        <v>24</v>
      </c>
      <c r="L7194">
        <v>0.125</v>
      </c>
      <c r="M7194" t="s">
        <v>25</v>
      </c>
      <c r="N7194" t="s">
        <v>26</v>
      </c>
      <c r="O7194">
        <v>0.375</v>
      </c>
      <c r="P7194" t="s">
        <v>1500</v>
      </c>
      <c r="Q7194" t="s">
        <v>1501</v>
      </c>
      <c r="R7194" t="s">
        <v>41</v>
      </c>
      <c r="S7194" t="s">
        <v>42</v>
      </c>
      <c r="T7194" t="s">
        <v>31</v>
      </c>
      <c r="U7194" t="s">
        <v>32</v>
      </c>
      <c r="V7194" t="s">
        <v>33</v>
      </c>
    </row>
    <row r="7195" spans="1:22">
      <c r="A7195" s="4">
        <v>46057</v>
      </c>
      <c r="B7195" t="s">
        <v>5330</v>
      </c>
      <c r="C7195" t="s">
        <v>23</v>
      </c>
      <c r="D7195">
        <v>2</v>
      </c>
      <c r="E7195">
        <v>21000</v>
      </c>
      <c r="F7195">
        <f>Table2[[#This Row],[Đơn Giá Chuẩn]]*Table2[[#This Row],[Tổng số lượng bán]]</f>
        <v>42000</v>
      </c>
      <c r="G7195">
        <v>0</v>
      </c>
      <c r="H7195">
        <f>Table2[[#This Row],[Doanh số bán]]-Table2[[#This Row],[Chiết khấu]]</f>
        <v>42000</v>
      </c>
      <c r="K7195" t="s">
        <v>24</v>
      </c>
      <c r="L7195">
        <v>0</v>
      </c>
      <c r="M7195" t="s">
        <v>25</v>
      </c>
      <c r="N7195" t="s">
        <v>26</v>
      </c>
      <c r="O7195">
        <v>0</v>
      </c>
      <c r="P7195" t="s">
        <v>27</v>
      </c>
      <c r="Q7195" t="s">
        <v>28</v>
      </c>
      <c r="R7195" t="s">
        <v>29</v>
      </c>
      <c r="S7195" t="s">
        <v>30</v>
      </c>
      <c r="T7195" t="s">
        <v>31</v>
      </c>
      <c r="U7195" t="s">
        <v>32</v>
      </c>
      <c r="V7195" t="s">
        <v>33</v>
      </c>
    </row>
    <row r="7196" spans="1:22">
      <c r="A7196" s="4">
        <v>46057</v>
      </c>
      <c r="B7196" t="s">
        <v>5331</v>
      </c>
      <c r="C7196" t="s">
        <v>155</v>
      </c>
      <c r="D7196">
        <v>10</v>
      </c>
      <c r="E7196">
        <v>331000</v>
      </c>
      <c r="F7196">
        <f>Table2[[#This Row],[Đơn Giá Chuẩn]]*Table2[[#This Row],[Tổng số lượng bán]]</f>
        <v>3310000</v>
      </c>
      <c r="G7196">
        <v>0</v>
      </c>
      <c r="H7196">
        <f>Table2[[#This Row],[Doanh số bán]]-Table2[[#This Row],[Chiết khấu]]</f>
        <v>3310000</v>
      </c>
      <c r="K7196" t="s">
        <v>24</v>
      </c>
      <c r="L7196">
        <v>1.6</v>
      </c>
      <c r="M7196" t="s">
        <v>25</v>
      </c>
      <c r="N7196" t="s">
        <v>26</v>
      </c>
      <c r="O7196">
        <v>16</v>
      </c>
      <c r="P7196" t="s">
        <v>839</v>
      </c>
      <c r="Q7196" t="s">
        <v>840</v>
      </c>
      <c r="R7196" t="s">
        <v>107</v>
      </c>
      <c r="S7196" t="s">
        <v>108</v>
      </c>
      <c r="T7196" t="s">
        <v>31</v>
      </c>
      <c r="U7196" t="s">
        <v>32</v>
      </c>
      <c r="V7196" t="s">
        <v>33</v>
      </c>
    </row>
    <row r="7197" spans="1:22">
      <c r="A7197" s="4">
        <v>46055</v>
      </c>
      <c r="B7197" t="s">
        <v>4186</v>
      </c>
      <c r="C7197" t="s">
        <v>83</v>
      </c>
      <c r="D7197">
        <v>2</v>
      </c>
      <c r="E7197">
        <v>147000</v>
      </c>
      <c r="F7197">
        <f>Table2[[#This Row],[Đơn Giá Chuẩn]]*Table2[[#This Row],[Tổng số lượng bán]]</f>
        <v>294000</v>
      </c>
      <c r="G7197">
        <v>0</v>
      </c>
      <c r="H7197">
        <f>Table2[[#This Row],[Doanh số bán]]-Table2[[#This Row],[Chiết khấu]]</f>
        <v>294000</v>
      </c>
      <c r="K7197" t="s">
        <v>24</v>
      </c>
      <c r="L7197">
        <v>0.25</v>
      </c>
      <c r="M7197" t="s">
        <v>918</v>
      </c>
      <c r="N7197" t="s">
        <v>919</v>
      </c>
      <c r="O7197">
        <v>0.5</v>
      </c>
      <c r="P7197" t="s">
        <v>516</v>
      </c>
      <c r="Q7197" t="s">
        <v>517</v>
      </c>
      <c r="R7197" t="s">
        <v>41</v>
      </c>
      <c r="S7197" t="s">
        <v>42</v>
      </c>
      <c r="T7197" t="s">
        <v>922</v>
      </c>
      <c r="U7197" t="s">
        <v>923</v>
      </c>
      <c r="V7197" t="s">
        <v>33</v>
      </c>
    </row>
    <row r="7198" spans="1:22">
      <c r="A7198" s="4">
        <v>46063</v>
      </c>
      <c r="B7198" t="s">
        <v>4396</v>
      </c>
      <c r="C7198" t="s">
        <v>83</v>
      </c>
      <c r="D7198">
        <v>1</v>
      </c>
      <c r="E7198">
        <v>147000</v>
      </c>
      <c r="F7198">
        <f>Table2[[#This Row],[Đơn Giá Chuẩn]]*Table2[[#This Row],[Tổng số lượng bán]]</f>
        <v>147000</v>
      </c>
      <c r="G7198">
        <v>13426</v>
      </c>
      <c r="H7198">
        <f>Table2[[#This Row],[Doanh số bán]]-Table2[[#This Row],[Chiết khấu]]</f>
        <v>133574</v>
      </c>
      <c r="K7198" t="s">
        <v>24</v>
      </c>
      <c r="L7198">
        <v>0.25</v>
      </c>
      <c r="M7198" t="s">
        <v>918</v>
      </c>
      <c r="N7198" t="s">
        <v>919</v>
      </c>
      <c r="O7198">
        <v>0.25</v>
      </c>
      <c r="P7198" t="s">
        <v>516</v>
      </c>
      <c r="Q7198" t="s">
        <v>517</v>
      </c>
      <c r="R7198" t="s">
        <v>41</v>
      </c>
      <c r="S7198" t="s">
        <v>42</v>
      </c>
      <c r="T7198" t="s">
        <v>922</v>
      </c>
      <c r="U7198" t="s">
        <v>923</v>
      </c>
      <c r="V7198" t="s">
        <v>33</v>
      </c>
    </row>
    <row r="7199" spans="1:22">
      <c r="A7199" s="4">
        <v>46057</v>
      </c>
      <c r="B7199" t="s">
        <v>5331</v>
      </c>
      <c r="C7199" t="s">
        <v>23</v>
      </c>
      <c r="D7199">
        <v>1</v>
      </c>
      <c r="E7199">
        <v>32000</v>
      </c>
      <c r="F7199">
        <f>Table2[[#This Row],[Đơn Giá Chuẩn]]*Table2[[#This Row],[Tổng số lượng bán]]</f>
        <v>32000</v>
      </c>
      <c r="G7199">
        <v>0</v>
      </c>
      <c r="H7199">
        <f>Table2[[#This Row],[Doanh số bán]]-Table2[[#This Row],[Chiết khấu]]</f>
        <v>32000</v>
      </c>
      <c r="K7199" t="s">
        <v>24</v>
      </c>
      <c r="L7199">
        <v>0</v>
      </c>
      <c r="M7199" t="s">
        <v>25</v>
      </c>
      <c r="N7199" t="s">
        <v>26</v>
      </c>
      <c r="O7199">
        <v>0</v>
      </c>
      <c r="P7199" t="s">
        <v>125</v>
      </c>
      <c r="Q7199" t="s">
        <v>126</v>
      </c>
      <c r="R7199" t="s">
        <v>29</v>
      </c>
      <c r="S7199" t="s">
        <v>30</v>
      </c>
      <c r="T7199" t="s">
        <v>31</v>
      </c>
      <c r="U7199" t="s">
        <v>32</v>
      </c>
      <c r="V7199" t="s">
        <v>33</v>
      </c>
    </row>
    <row r="7200" spans="1:22">
      <c r="A7200" s="4">
        <v>46057</v>
      </c>
      <c r="B7200" t="s">
        <v>5331</v>
      </c>
      <c r="C7200" t="s">
        <v>23</v>
      </c>
      <c r="D7200">
        <v>2</v>
      </c>
      <c r="E7200">
        <v>25999.999999999996</v>
      </c>
      <c r="F7200">
        <f>Table2[[#This Row],[Đơn Giá Chuẩn]]*Table2[[#This Row],[Tổng số lượng bán]]</f>
        <v>51999.999999999993</v>
      </c>
      <c r="G7200">
        <v>0</v>
      </c>
      <c r="H7200">
        <f>Table2[[#This Row],[Doanh số bán]]-Table2[[#This Row],[Chiết khấu]]</f>
        <v>51999.999999999993</v>
      </c>
      <c r="K7200" t="s">
        <v>24</v>
      </c>
      <c r="L7200">
        <v>0</v>
      </c>
      <c r="M7200" t="s">
        <v>25</v>
      </c>
      <c r="N7200" t="s">
        <v>26</v>
      </c>
      <c r="O7200">
        <v>0</v>
      </c>
      <c r="P7200" t="s">
        <v>47</v>
      </c>
      <c r="Q7200" t="s">
        <v>48</v>
      </c>
      <c r="R7200" t="s">
        <v>29</v>
      </c>
      <c r="S7200" t="s">
        <v>30</v>
      </c>
      <c r="T7200" t="s">
        <v>31</v>
      </c>
      <c r="U7200" t="s">
        <v>32</v>
      </c>
      <c r="V7200" t="s">
        <v>33</v>
      </c>
    </row>
    <row r="7201" spans="1:22">
      <c r="A7201" s="4">
        <v>46057</v>
      </c>
      <c r="B7201" t="s">
        <v>5331</v>
      </c>
      <c r="C7201" t="s">
        <v>23</v>
      </c>
      <c r="D7201">
        <v>2</v>
      </c>
      <c r="E7201">
        <v>21000</v>
      </c>
      <c r="F7201">
        <f>Table2[[#This Row],[Đơn Giá Chuẩn]]*Table2[[#This Row],[Tổng số lượng bán]]</f>
        <v>42000</v>
      </c>
      <c r="G7201">
        <v>0</v>
      </c>
      <c r="H7201">
        <f>Table2[[#This Row],[Doanh số bán]]-Table2[[#This Row],[Chiết khấu]]</f>
        <v>42000</v>
      </c>
      <c r="K7201" t="s">
        <v>24</v>
      </c>
      <c r="L7201">
        <v>0</v>
      </c>
      <c r="M7201" t="s">
        <v>25</v>
      </c>
      <c r="N7201" t="s">
        <v>26</v>
      </c>
      <c r="O7201">
        <v>0</v>
      </c>
      <c r="P7201" t="s">
        <v>27</v>
      </c>
      <c r="Q7201" t="s">
        <v>28</v>
      </c>
      <c r="R7201" t="s">
        <v>29</v>
      </c>
      <c r="S7201" t="s">
        <v>30</v>
      </c>
      <c r="T7201" t="s">
        <v>31</v>
      </c>
      <c r="U7201" t="s">
        <v>32</v>
      </c>
      <c r="V7201" t="s">
        <v>33</v>
      </c>
    </row>
    <row r="7202" spans="1:22">
      <c r="A7202" s="4">
        <v>46057</v>
      </c>
      <c r="B7202" t="s">
        <v>5332</v>
      </c>
      <c r="C7202" t="s">
        <v>23</v>
      </c>
      <c r="D7202">
        <v>3</v>
      </c>
      <c r="E7202">
        <v>21000</v>
      </c>
      <c r="F7202">
        <f>Table2[[#This Row],[Đơn Giá Chuẩn]]*Table2[[#This Row],[Tổng số lượng bán]]</f>
        <v>63000</v>
      </c>
      <c r="G7202">
        <v>52778</v>
      </c>
      <c r="H7202">
        <f>Table2[[#This Row],[Doanh số bán]]-Table2[[#This Row],[Chiết khấu]]</f>
        <v>10222</v>
      </c>
      <c r="K7202" t="s">
        <v>24</v>
      </c>
      <c r="L7202">
        <v>0</v>
      </c>
      <c r="M7202" t="s">
        <v>25</v>
      </c>
      <c r="N7202" t="s">
        <v>26</v>
      </c>
      <c r="O7202">
        <v>0</v>
      </c>
      <c r="P7202" t="s">
        <v>27</v>
      </c>
      <c r="Q7202" t="s">
        <v>28</v>
      </c>
      <c r="R7202" t="s">
        <v>29</v>
      </c>
      <c r="S7202" t="s">
        <v>30</v>
      </c>
      <c r="T7202" t="s">
        <v>31</v>
      </c>
      <c r="U7202" t="s">
        <v>32</v>
      </c>
      <c r="V7202" t="s">
        <v>33</v>
      </c>
    </row>
    <row r="7203" spans="1:22">
      <c r="A7203" s="4">
        <v>46057</v>
      </c>
      <c r="B7203" t="s">
        <v>5332</v>
      </c>
      <c r="C7203" t="s">
        <v>23</v>
      </c>
      <c r="D7203">
        <v>1</v>
      </c>
      <c r="E7203">
        <v>42000</v>
      </c>
      <c r="F7203">
        <f>Table2[[#This Row],[Đơn Giá Chuẩn]]*Table2[[#This Row],[Tổng số lượng bán]]</f>
        <v>42000</v>
      </c>
      <c r="G7203">
        <v>37037</v>
      </c>
      <c r="H7203">
        <f>Table2[[#This Row],[Doanh số bán]]-Table2[[#This Row],[Chiết khấu]]</f>
        <v>4963</v>
      </c>
      <c r="K7203" t="s">
        <v>24</v>
      </c>
      <c r="L7203">
        <v>0</v>
      </c>
      <c r="M7203" t="s">
        <v>25</v>
      </c>
      <c r="N7203" t="s">
        <v>26</v>
      </c>
      <c r="O7203">
        <v>0</v>
      </c>
      <c r="P7203" t="s">
        <v>71</v>
      </c>
      <c r="Q7203" t="s">
        <v>72</v>
      </c>
      <c r="R7203" t="s">
        <v>29</v>
      </c>
      <c r="S7203" t="s">
        <v>30</v>
      </c>
      <c r="T7203" t="s">
        <v>31</v>
      </c>
      <c r="U7203" t="s">
        <v>32</v>
      </c>
      <c r="V7203" t="s">
        <v>33</v>
      </c>
    </row>
    <row r="7204" spans="1:22">
      <c r="A7204" s="4">
        <v>46057</v>
      </c>
      <c r="B7204" t="s">
        <v>5333</v>
      </c>
      <c r="C7204" t="s">
        <v>23</v>
      </c>
      <c r="D7204">
        <v>1</v>
      </c>
      <c r="E7204">
        <v>25999.999999999996</v>
      </c>
      <c r="F7204">
        <f>Table2[[#This Row],[Đơn Giá Chuẩn]]*Table2[[#This Row],[Tổng số lượng bán]]</f>
        <v>25999.999999999996</v>
      </c>
      <c r="G7204">
        <v>22222</v>
      </c>
      <c r="H7204">
        <f>Table2[[#This Row],[Doanh số bán]]-Table2[[#This Row],[Chiết khấu]]</f>
        <v>3777.9999999999964</v>
      </c>
      <c r="K7204" t="s">
        <v>24</v>
      </c>
      <c r="L7204">
        <v>0</v>
      </c>
      <c r="M7204" t="s">
        <v>25</v>
      </c>
      <c r="N7204" t="s">
        <v>26</v>
      </c>
      <c r="O7204">
        <v>0</v>
      </c>
      <c r="P7204" t="s">
        <v>47</v>
      </c>
      <c r="Q7204" t="s">
        <v>48</v>
      </c>
      <c r="R7204" t="s">
        <v>29</v>
      </c>
      <c r="S7204" t="s">
        <v>30</v>
      </c>
      <c r="T7204" t="s">
        <v>31</v>
      </c>
      <c r="U7204" t="s">
        <v>32</v>
      </c>
      <c r="V7204" t="s">
        <v>33</v>
      </c>
    </row>
    <row r="7205" spans="1:22">
      <c r="A7205" s="4">
        <v>46057</v>
      </c>
      <c r="B7205" t="s">
        <v>5334</v>
      </c>
      <c r="C7205" t="s">
        <v>23</v>
      </c>
      <c r="D7205">
        <v>1</v>
      </c>
      <c r="E7205">
        <v>21000</v>
      </c>
      <c r="F7205">
        <f>Table2[[#This Row],[Đơn Giá Chuẩn]]*Table2[[#This Row],[Tổng số lượng bán]]</f>
        <v>21000</v>
      </c>
      <c r="G7205">
        <v>7037</v>
      </c>
      <c r="H7205">
        <f>Table2[[#This Row],[Doanh số bán]]-Table2[[#This Row],[Chiết khấu]]</f>
        <v>13963</v>
      </c>
      <c r="K7205" t="s">
        <v>24</v>
      </c>
      <c r="L7205">
        <v>0</v>
      </c>
      <c r="M7205" t="s">
        <v>25</v>
      </c>
      <c r="N7205" t="s">
        <v>26</v>
      </c>
      <c r="O7205">
        <v>0</v>
      </c>
      <c r="P7205" t="s">
        <v>27</v>
      </c>
      <c r="Q7205" t="s">
        <v>28</v>
      </c>
      <c r="R7205" t="s">
        <v>29</v>
      </c>
      <c r="S7205" t="s">
        <v>30</v>
      </c>
      <c r="T7205" t="s">
        <v>31</v>
      </c>
      <c r="U7205" t="s">
        <v>32</v>
      </c>
      <c r="V7205" t="s">
        <v>33</v>
      </c>
    </row>
    <row r="7206" spans="1:22">
      <c r="A7206" s="4">
        <v>46057</v>
      </c>
      <c r="B7206" t="s">
        <v>5335</v>
      </c>
      <c r="C7206" t="s">
        <v>23</v>
      </c>
      <c r="D7206">
        <v>1</v>
      </c>
      <c r="E7206">
        <v>21000</v>
      </c>
      <c r="F7206">
        <f>Table2[[#This Row],[Đơn Giá Chuẩn]]*Table2[[#This Row],[Tổng số lượng bán]]</f>
        <v>21000</v>
      </c>
      <c r="G7206">
        <v>0</v>
      </c>
      <c r="H7206">
        <f>Table2[[#This Row],[Doanh số bán]]-Table2[[#This Row],[Chiết khấu]]</f>
        <v>21000</v>
      </c>
      <c r="K7206" t="s">
        <v>24</v>
      </c>
      <c r="L7206">
        <v>0</v>
      </c>
      <c r="M7206" t="s">
        <v>25</v>
      </c>
      <c r="N7206" t="s">
        <v>26</v>
      </c>
      <c r="O7206">
        <v>0</v>
      </c>
      <c r="P7206" t="s">
        <v>27</v>
      </c>
      <c r="Q7206" t="s">
        <v>28</v>
      </c>
      <c r="R7206" t="s">
        <v>29</v>
      </c>
      <c r="S7206" t="s">
        <v>30</v>
      </c>
      <c r="T7206" t="s">
        <v>31</v>
      </c>
      <c r="U7206" t="s">
        <v>32</v>
      </c>
      <c r="V7206" t="s">
        <v>33</v>
      </c>
    </row>
    <row r="7207" spans="1:22">
      <c r="A7207" s="4">
        <v>46057</v>
      </c>
      <c r="B7207" t="s">
        <v>5336</v>
      </c>
      <c r="C7207" t="s">
        <v>23</v>
      </c>
      <c r="D7207">
        <v>1</v>
      </c>
      <c r="E7207">
        <v>37000</v>
      </c>
      <c r="F7207">
        <f>Table2[[#This Row],[Đơn Giá Chuẩn]]*Table2[[#This Row],[Tổng số lượng bán]]</f>
        <v>37000</v>
      </c>
      <c r="G7207">
        <v>0</v>
      </c>
      <c r="H7207">
        <f>Table2[[#This Row],[Doanh số bán]]-Table2[[#This Row],[Chiết khấu]]</f>
        <v>37000</v>
      </c>
      <c r="K7207" t="s">
        <v>24</v>
      </c>
      <c r="L7207">
        <v>0</v>
      </c>
      <c r="M7207" t="s">
        <v>25</v>
      </c>
      <c r="N7207" t="s">
        <v>26</v>
      </c>
      <c r="O7207">
        <v>0</v>
      </c>
      <c r="P7207" t="s">
        <v>246</v>
      </c>
      <c r="Q7207" t="s">
        <v>247</v>
      </c>
      <c r="R7207" t="s">
        <v>29</v>
      </c>
      <c r="S7207" t="s">
        <v>30</v>
      </c>
      <c r="T7207" t="s">
        <v>31</v>
      </c>
      <c r="U7207" t="s">
        <v>32</v>
      </c>
      <c r="V7207" t="s">
        <v>33</v>
      </c>
    </row>
    <row r="7208" spans="1:22">
      <c r="A7208" s="4">
        <v>46057</v>
      </c>
      <c r="B7208" t="s">
        <v>5337</v>
      </c>
      <c r="C7208" t="s">
        <v>23</v>
      </c>
      <c r="D7208">
        <v>1</v>
      </c>
      <c r="E7208">
        <v>25999.999999999996</v>
      </c>
      <c r="F7208">
        <f>Table2[[#This Row],[Đơn Giá Chuẩn]]*Table2[[#This Row],[Tổng số lượng bán]]</f>
        <v>25999.999999999996</v>
      </c>
      <c r="G7208">
        <v>0</v>
      </c>
      <c r="H7208">
        <f>Table2[[#This Row],[Doanh số bán]]-Table2[[#This Row],[Chiết khấu]]</f>
        <v>25999.999999999996</v>
      </c>
      <c r="K7208" t="s">
        <v>24</v>
      </c>
      <c r="L7208">
        <v>0</v>
      </c>
      <c r="M7208" t="s">
        <v>25</v>
      </c>
      <c r="N7208" t="s">
        <v>26</v>
      </c>
      <c r="O7208">
        <v>0</v>
      </c>
      <c r="P7208" t="s">
        <v>47</v>
      </c>
      <c r="Q7208" t="s">
        <v>48</v>
      </c>
      <c r="R7208" t="s">
        <v>29</v>
      </c>
      <c r="S7208" t="s">
        <v>30</v>
      </c>
      <c r="T7208" t="s">
        <v>31</v>
      </c>
      <c r="U7208" t="s">
        <v>32</v>
      </c>
      <c r="V7208" t="s">
        <v>33</v>
      </c>
    </row>
    <row r="7209" spans="1:22">
      <c r="A7209" s="4">
        <v>46057</v>
      </c>
      <c r="B7209" t="s">
        <v>5338</v>
      </c>
      <c r="C7209" t="s">
        <v>23</v>
      </c>
      <c r="D7209">
        <v>6</v>
      </c>
      <c r="E7209">
        <v>25999.999999999996</v>
      </c>
      <c r="F7209">
        <f>Table2[[#This Row],[Đơn Giá Chuẩn]]*Table2[[#This Row],[Tổng số lượng bán]]</f>
        <v>155999.99999999997</v>
      </c>
      <c r="G7209">
        <v>53333</v>
      </c>
      <c r="H7209">
        <f>Table2[[#This Row],[Doanh số bán]]-Table2[[#This Row],[Chiết khấu]]</f>
        <v>102666.99999999997</v>
      </c>
      <c r="K7209" t="s">
        <v>24</v>
      </c>
      <c r="L7209">
        <v>0</v>
      </c>
      <c r="M7209" t="s">
        <v>25</v>
      </c>
      <c r="N7209" t="s">
        <v>26</v>
      </c>
      <c r="O7209">
        <v>0</v>
      </c>
      <c r="P7209" t="s">
        <v>47</v>
      </c>
      <c r="Q7209" t="s">
        <v>48</v>
      </c>
      <c r="R7209" t="s">
        <v>29</v>
      </c>
      <c r="S7209" t="s">
        <v>30</v>
      </c>
      <c r="T7209" t="s">
        <v>31</v>
      </c>
      <c r="U7209" t="s">
        <v>32</v>
      </c>
      <c r="V7209" t="s">
        <v>33</v>
      </c>
    </row>
    <row r="7210" spans="1:22">
      <c r="A7210" s="4">
        <v>46057</v>
      </c>
      <c r="B7210" t="s">
        <v>5338</v>
      </c>
      <c r="C7210" t="s">
        <v>23</v>
      </c>
      <c r="D7210">
        <v>3</v>
      </c>
      <c r="E7210">
        <v>21000</v>
      </c>
      <c r="F7210">
        <f>Table2[[#This Row],[Đơn Giá Chuẩn]]*Table2[[#This Row],[Tổng số lượng bán]]</f>
        <v>63000</v>
      </c>
      <c r="G7210">
        <v>21111</v>
      </c>
      <c r="H7210">
        <f>Table2[[#This Row],[Doanh số bán]]-Table2[[#This Row],[Chiết khấu]]</f>
        <v>41889</v>
      </c>
      <c r="K7210" t="s">
        <v>24</v>
      </c>
      <c r="L7210">
        <v>0</v>
      </c>
      <c r="M7210" t="s">
        <v>25</v>
      </c>
      <c r="N7210" t="s">
        <v>26</v>
      </c>
      <c r="O7210">
        <v>0</v>
      </c>
      <c r="P7210" t="s">
        <v>27</v>
      </c>
      <c r="Q7210" t="s">
        <v>28</v>
      </c>
      <c r="R7210" t="s">
        <v>29</v>
      </c>
      <c r="S7210" t="s">
        <v>30</v>
      </c>
      <c r="T7210" t="s">
        <v>31</v>
      </c>
      <c r="U7210" t="s">
        <v>32</v>
      </c>
      <c r="V7210" t="s">
        <v>33</v>
      </c>
    </row>
    <row r="7211" spans="1:22">
      <c r="A7211" s="4">
        <v>46057</v>
      </c>
      <c r="B7211" t="s">
        <v>5338</v>
      </c>
      <c r="C7211" t="s">
        <v>23</v>
      </c>
      <c r="D7211">
        <v>2</v>
      </c>
      <c r="E7211">
        <v>32000</v>
      </c>
      <c r="F7211">
        <f>Table2[[#This Row],[Đơn Giá Chuẩn]]*Table2[[#This Row],[Tổng số lượng bán]]</f>
        <v>64000</v>
      </c>
      <c r="G7211">
        <v>22223</v>
      </c>
      <c r="H7211">
        <f>Table2[[#This Row],[Doanh số bán]]-Table2[[#This Row],[Chiết khấu]]</f>
        <v>41777</v>
      </c>
      <c r="K7211" t="s">
        <v>24</v>
      </c>
      <c r="L7211">
        <v>0</v>
      </c>
      <c r="M7211" t="s">
        <v>25</v>
      </c>
      <c r="N7211" t="s">
        <v>26</v>
      </c>
      <c r="O7211">
        <v>0</v>
      </c>
      <c r="P7211" t="s">
        <v>120</v>
      </c>
      <c r="Q7211" t="s">
        <v>121</v>
      </c>
      <c r="R7211" t="s">
        <v>29</v>
      </c>
      <c r="S7211" t="s">
        <v>30</v>
      </c>
      <c r="T7211" t="s">
        <v>31</v>
      </c>
      <c r="U7211" t="s">
        <v>32</v>
      </c>
      <c r="V7211" t="s">
        <v>33</v>
      </c>
    </row>
    <row r="7212" spans="1:22">
      <c r="A7212" s="4">
        <v>46057</v>
      </c>
      <c r="B7212" t="s">
        <v>5339</v>
      </c>
      <c r="C7212" t="s">
        <v>23</v>
      </c>
      <c r="D7212">
        <v>1</v>
      </c>
      <c r="E7212">
        <v>21000</v>
      </c>
      <c r="F7212">
        <f>Table2[[#This Row],[Đơn Giá Chuẩn]]*Table2[[#This Row],[Tổng số lượng bán]]</f>
        <v>21000</v>
      </c>
      <c r="G7212">
        <v>0</v>
      </c>
      <c r="H7212">
        <f>Table2[[#This Row],[Doanh số bán]]-Table2[[#This Row],[Chiết khấu]]</f>
        <v>21000</v>
      </c>
      <c r="K7212" t="s">
        <v>24</v>
      </c>
      <c r="L7212">
        <v>0</v>
      </c>
      <c r="M7212" t="s">
        <v>25</v>
      </c>
      <c r="N7212" t="s">
        <v>26</v>
      </c>
      <c r="O7212">
        <v>0</v>
      </c>
      <c r="P7212" t="s">
        <v>27</v>
      </c>
      <c r="Q7212" t="s">
        <v>28</v>
      </c>
      <c r="R7212" t="s">
        <v>29</v>
      </c>
      <c r="S7212" t="s">
        <v>30</v>
      </c>
      <c r="T7212" t="s">
        <v>31</v>
      </c>
      <c r="U7212" t="s">
        <v>32</v>
      </c>
      <c r="V7212" t="s">
        <v>33</v>
      </c>
    </row>
    <row r="7213" spans="1:22">
      <c r="A7213" s="4">
        <v>46057</v>
      </c>
      <c r="B7213" t="s">
        <v>5340</v>
      </c>
      <c r="C7213" t="s">
        <v>23</v>
      </c>
      <c r="D7213">
        <v>1</v>
      </c>
      <c r="E7213">
        <v>42000</v>
      </c>
      <c r="F7213">
        <f>Table2[[#This Row],[Đơn Giá Chuẩn]]*Table2[[#This Row],[Tổng số lượng bán]]</f>
        <v>42000</v>
      </c>
      <c r="G7213">
        <v>0</v>
      </c>
      <c r="H7213">
        <f>Table2[[#This Row],[Doanh số bán]]-Table2[[#This Row],[Chiết khấu]]</f>
        <v>42000</v>
      </c>
      <c r="K7213" t="s">
        <v>24</v>
      </c>
      <c r="L7213">
        <v>0</v>
      </c>
      <c r="M7213" t="s">
        <v>25</v>
      </c>
      <c r="N7213" t="s">
        <v>26</v>
      </c>
      <c r="O7213">
        <v>0</v>
      </c>
      <c r="P7213" t="s">
        <v>881</v>
      </c>
      <c r="Q7213" t="s">
        <v>882</v>
      </c>
      <c r="R7213" t="s">
        <v>29</v>
      </c>
      <c r="S7213" t="s">
        <v>30</v>
      </c>
      <c r="T7213" t="s">
        <v>31</v>
      </c>
      <c r="U7213" t="s">
        <v>32</v>
      </c>
      <c r="V7213" t="s">
        <v>33</v>
      </c>
    </row>
    <row r="7214" spans="1:22">
      <c r="A7214" s="4">
        <v>46057</v>
      </c>
      <c r="B7214" t="s">
        <v>5341</v>
      </c>
      <c r="C7214" t="s">
        <v>23</v>
      </c>
      <c r="D7214">
        <v>1</v>
      </c>
      <c r="E7214">
        <v>25999.999999999996</v>
      </c>
      <c r="F7214">
        <f>Table2[[#This Row],[Đơn Giá Chuẩn]]*Table2[[#This Row],[Tổng số lượng bán]]</f>
        <v>25999.999999999996</v>
      </c>
      <c r="G7214">
        <v>0</v>
      </c>
      <c r="H7214">
        <f>Table2[[#This Row],[Doanh số bán]]-Table2[[#This Row],[Chiết khấu]]</f>
        <v>25999.999999999996</v>
      </c>
      <c r="K7214" t="s">
        <v>24</v>
      </c>
      <c r="L7214">
        <v>0</v>
      </c>
      <c r="M7214" t="s">
        <v>25</v>
      </c>
      <c r="N7214" t="s">
        <v>26</v>
      </c>
      <c r="O7214">
        <v>0</v>
      </c>
      <c r="P7214" t="s">
        <v>47</v>
      </c>
      <c r="Q7214" t="s">
        <v>48</v>
      </c>
      <c r="R7214" t="s">
        <v>29</v>
      </c>
      <c r="S7214" t="s">
        <v>30</v>
      </c>
      <c r="T7214" t="s">
        <v>31</v>
      </c>
      <c r="U7214" t="s">
        <v>32</v>
      </c>
      <c r="V7214" t="s">
        <v>33</v>
      </c>
    </row>
    <row r="7215" spans="1:22">
      <c r="A7215" s="4">
        <v>46057</v>
      </c>
      <c r="B7215" t="s">
        <v>5342</v>
      </c>
      <c r="C7215" t="s">
        <v>23</v>
      </c>
      <c r="D7215">
        <v>1</v>
      </c>
      <c r="E7215">
        <v>21000</v>
      </c>
      <c r="F7215">
        <f>Table2[[#This Row],[Đơn Giá Chuẩn]]*Table2[[#This Row],[Tổng số lượng bán]]</f>
        <v>21000</v>
      </c>
      <c r="G7215">
        <v>7037</v>
      </c>
      <c r="H7215">
        <f>Table2[[#This Row],[Doanh số bán]]-Table2[[#This Row],[Chiết khấu]]</f>
        <v>13963</v>
      </c>
      <c r="K7215" t="s">
        <v>24</v>
      </c>
      <c r="L7215">
        <v>0</v>
      </c>
      <c r="M7215" t="s">
        <v>25</v>
      </c>
      <c r="N7215" t="s">
        <v>26</v>
      </c>
      <c r="O7215">
        <v>0</v>
      </c>
      <c r="P7215" t="s">
        <v>27</v>
      </c>
      <c r="Q7215" t="s">
        <v>28</v>
      </c>
      <c r="R7215" t="s">
        <v>29</v>
      </c>
      <c r="S7215" t="s">
        <v>30</v>
      </c>
      <c r="T7215" t="s">
        <v>31</v>
      </c>
      <c r="U7215" t="s">
        <v>32</v>
      </c>
      <c r="V7215" t="s">
        <v>33</v>
      </c>
    </row>
    <row r="7216" spans="1:22">
      <c r="A7216" s="4">
        <v>46057</v>
      </c>
      <c r="B7216" t="s">
        <v>5343</v>
      </c>
      <c r="C7216" t="s">
        <v>23</v>
      </c>
      <c r="D7216">
        <v>1</v>
      </c>
      <c r="E7216">
        <v>25999.999999999996</v>
      </c>
      <c r="F7216">
        <f>Table2[[#This Row],[Đơn Giá Chuẩn]]*Table2[[#This Row],[Tổng số lượng bán]]</f>
        <v>25999.999999999996</v>
      </c>
      <c r="G7216">
        <v>0</v>
      </c>
      <c r="H7216">
        <f>Table2[[#This Row],[Doanh số bán]]-Table2[[#This Row],[Chiết khấu]]</f>
        <v>25999.999999999996</v>
      </c>
      <c r="K7216" t="s">
        <v>24</v>
      </c>
      <c r="L7216">
        <v>0</v>
      </c>
      <c r="M7216" t="s">
        <v>25</v>
      </c>
      <c r="N7216" t="s">
        <v>26</v>
      </c>
      <c r="O7216">
        <v>0</v>
      </c>
      <c r="P7216" t="s">
        <v>47</v>
      </c>
      <c r="Q7216" t="s">
        <v>48</v>
      </c>
      <c r="R7216" t="s">
        <v>29</v>
      </c>
      <c r="S7216" t="s">
        <v>30</v>
      </c>
      <c r="T7216" t="s">
        <v>31</v>
      </c>
      <c r="U7216" t="s">
        <v>32</v>
      </c>
      <c r="V7216" t="s">
        <v>33</v>
      </c>
    </row>
    <row r="7217" spans="1:22">
      <c r="A7217" s="4">
        <v>46057</v>
      </c>
      <c r="B7217" t="s">
        <v>5343</v>
      </c>
      <c r="C7217" t="s">
        <v>23</v>
      </c>
      <c r="D7217">
        <v>1</v>
      </c>
      <c r="E7217">
        <v>21000</v>
      </c>
      <c r="F7217">
        <f>Table2[[#This Row],[Đơn Giá Chuẩn]]*Table2[[#This Row],[Tổng số lượng bán]]</f>
        <v>21000</v>
      </c>
      <c r="G7217">
        <v>0</v>
      </c>
      <c r="H7217">
        <f>Table2[[#This Row],[Doanh số bán]]-Table2[[#This Row],[Chiết khấu]]</f>
        <v>21000</v>
      </c>
      <c r="K7217" t="s">
        <v>24</v>
      </c>
      <c r="L7217">
        <v>0</v>
      </c>
      <c r="M7217" t="s">
        <v>25</v>
      </c>
      <c r="N7217" t="s">
        <v>26</v>
      </c>
      <c r="O7217">
        <v>0</v>
      </c>
      <c r="P7217" t="s">
        <v>27</v>
      </c>
      <c r="Q7217" t="s">
        <v>28</v>
      </c>
      <c r="R7217" t="s">
        <v>29</v>
      </c>
      <c r="S7217" t="s">
        <v>30</v>
      </c>
      <c r="T7217" t="s">
        <v>31</v>
      </c>
      <c r="U7217" t="s">
        <v>32</v>
      </c>
      <c r="V7217" t="s">
        <v>33</v>
      </c>
    </row>
    <row r="7218" spans="1:22">
      <c r="A7218" s="4">
        <v>46057</v>
      </c>
      <c r="B7218" t="s">
        <v>5344</v>
      </c>
      <c r="C7218" t="s">
        <v>23</v>
      </c>
      <c r="D7218">
        <v>2</v>
      </c>
      <c r="E7218">
        <v>21000</v>
      </c>
      <c r="F7218">
        <f>Table2[[#This Row],[Đơn Giá Chuẩn]]*Table2[[#This Row],[Tổng số lượng bán]]</f>
        <v>42000</v>
      </c>
      <c r="G7218">
        <v>0</v>
      </c>
      <c r="H7218">
        <f>Table2[[#This Row],[Doanh số bán]]-Table2[[#This Row],[Chiết khấu]]</f>
        <v>42000</v>
      </c>
      <c r="K7218" t="s">
        <v>24</v>
      </c>
      <c r="L7218">
        <v>0</v>
      </c>
      <c r="M7218" t="s">
        <v>25</v>
      </c>
      <c r="N7218" t="s">
        <v>26</v>
      </c>
      <c r="O7218">
        <v>0</v>
      </c>
      <c r="P7218" t="s">
        <v>27</v>
      </c>
      <c r="Q7218" t="s">
        <v>28</v>
      </c>
      <c r="R7218" t="s">
        <v>29</v>
      </c>
      <c r="S7218" t="s">
        <v>30</v>
      </c>
      <c r="T7218" t="s">
        <v>31</v>
      </c>
      <c r="U7218" t="s">
        <v>32</v>
      </c>
      <c r="V7218" t="s">
        <v>33</v>
      </c>
    </row>
    <row r="7219" spans="1:22">
      <c r="A7219" s="4">
        <v>46057</v>
      </c>
      <c r="B7219" t="s">
        <v>5345</v>
      </c>
      <c r="C7219" t="s">
        <v>23</v>
      </c>
      <c r="D7219">
        <v>2</v>
      </c>
      <c r="E7219">
        <v>21000</v>
      </c>
      <c r="F7219">
        <f>Table2[[#This Row],[Đơn Giá Chuẩn]]*Table2[[#This Row],[Tổng số lượng bán]]</f>
        <v>42000</v>
      </c>
      <c r="G7219">
        <v>0</v>
      </c>
      <c r="H7219">
        <f>Table2[[#This Row],[Doanh số bán]]-Table2[[#This Row],[Chiết khấu]]</f>
        <v>42000</v>
      </c>
      <c r="K7219" t="s">
        <v>24</v>
      </c>
      <c r="L7219">
        <v>0</v>
      </c>
      <c r="M7219" t="s">
        <v>25</v>
      </c>
      <c r="N7219" t="s">
        <v>26</v>
      </c>
      <c r="O7219">
        <v>0</v>
      </c>
      <c r="P7219" t="s">
        <v>27</v>
      </c>
      <c r="Q7219" t="s">
        <v>28</v>
      </c>
      <c r="R7219" t="s">
        <v>29</v>
      </c>
      <c r="S7219" t="s">
        <v>30</v>
      </c>
      <c r="T7219" t="s">
        <v>31</v>
      </c>
      <c r="U7219" t="s">
        <v>32</v>
      </c>
      <c r="V7219" t="s">
        <v>33</v>
      </c>
    </row>
    <row r="7220" spans="1:22">
      <c r="A7220" s="4">
        <v>46057</v>
      </c>
      <c r="B7220" t="s">
        <v>5346</v>
      </c>
      <c r="C7220" t="s">
        <v>23</v>
      </c>
      <c r="D7220">
        <v>1</v>
      </c>
      <c r="E7220">
        <v>21000</v>
      </c>
      <c r="F7220">
        <f>Table2[[#This Row],[Đơn Giá Chuẩn]]*Table2[[#This Row],[Tổng số lượng bán]]</f>
        <v>21000</v>
      </c>
      <c r="G7220">
        <v>7037</v>
      </c>
      <c r="H7220">
        <f>Table2[[#This Row],[Doanh số bán]]-Table2[[#This Row],[Chiết khấu]]</f>
        <v>13963</v>
      </c>
      <c r="K7220" t="s">
        <v>24</v>
      </c>
      <c r="L7220">
        <v>0</v>
      </c>
      <c r="M7220" t="s">
        <v>25</v>
      </c>
      <c r="N7220" t="s">
        <v>26</v>
      </c>
      <c r="O7220">
        <v>0</v>
      </c>
      <c r="P7220" t="s">
        <v>27</v>
      </c>
      <c r="Q7220" t="s">
        <v>28</v>
      </c>
      <c r="R7220" t="s">
        <v>29</v>
      </c>
      <c r="S7220" t="s">
        <v>30</v>
      </c>
      <c r="T7220" t="s">
        <v>31</v>
      </c>
      <c r="U7220" t="s">
        <v>32</v>
      </c>
      <c r="V7220" t="s">
        <v>33</v>
      </c>
    </row>
    <row r="7221" spans="1:22">
      <c r="A7221" s="4">
        <v>46058</v>
      </c>
      <c r="B7221" t="s">
        <v>5347</v>
      </c>
      <c r="C7221" t="s">
        <v>104</v>
      </c>
      <c r="D7221">
        <v>4</v>
      </c>
      <c r="E7221">
        <v>47000</v>
      </c>
      <c r="F7221">
        <f>Table2[[#This Row],[Đơn Giá Chuẩn]]*Table2[[#This Row],[Tổng số lượng bán]]</f>
        <v>188000</v>
      </c>
      <c r="G7221">
        <v>0</v>
      </c>
      <c r="H7221">
        <f>Table2[[#This Row],[Doanh số bán]]-Table2[[#This Row],[Chiết khấu]]</f>
        <v>188000</v>
      </c>
      <c r="K7221" t="s">
        <v>24</v>
      </c>
      <c r="L7221">
        <v>0.12</v>
      </c>
      <c r="M7221" t="s">
        <v>25</v>
      </c>
      <c r="N7221" t="s">
        <v>26</v>
      </c>
      <c r="O7221">
        <v>0.48</v>
      </c>
      <c r="P7221" t="s">
        <v>520</v>
      </c>
      <c r="Q7221" t="s">
        <v>521</v>
      </c>
      <c r="R7221" t="s">
        <v>107</v>
      </c>
      <c r="S7221" t="s">
        <v>108</v>
      </c>
      <c r="T7221" t="s">
        <v>31</v>
      </c>
      <c r="U7221" t="s">
        <v>32</v>
      </c>
      <c r="V7221" t="s">
        <v>33</v>
      </c>
    </row>
    <row r="7222" spans="1:22">
      <c r="A7222" s="4">
        <v>46058</v>
      </c>
      <c r="B7222" t="s">
        <v>5347</v>
      </c>
      <c r="C7222" t="s">
        <v>104</v>
      </c>
      <c r="D7222">
        <v>4</v>
      </c>
      <c r="E7222">
        <v>51000</v>
      </c>
      <c r="F7222">
        <f>Table2[[#This Row],[Đơn Giá Chuẩn]]*Table2[[#This Row],[Tổng số lượng bán]]</f>
        <v>204000</v>
      </c>
      <c r="G7222">
        <v>0</v>
      </c>
      <c r="H7222">
        <f>Table2[[#This Row],[Doanh số bán]]-Table2[[#This Row],[Chiết khấu]]</f>
        <v>204000</v>
      </c>
      <c r="K7222" t="s">
        <v>24</v>
      </c>
      <c r="L7222">
        <v>0.12</v>
      </c>
      <c r="M7222" t="s">
        <v>25</v>
      </c>
      <c r="N7222" t="s">
        <v>26</v>
      </c>
      <c r="O7222">
        <v>0.48</v>
      </c>
      <c r="P7222" t="s">
        <v>656</v>
      </c>
      <c r="Q7222" t="s">
        <v>657</v>
      </c>
      <c r="R7222" t="s">
        <v>107</v>
      </c>
      <c r="S7222" t="s">
        <v>108</v>
      </c>
      <c r="T7222" t="s">
        <v>31</v>
      </c>
      <c r="U7222" t="s">
        <v>32</v>
      </c>
      <c r="V7222" t="s">
        <v>33</v>
      </c>
    </row>
    <row r="7223" spans="1:22">
      <c r="A7223" s="4">
        <v>46058</v>
      </c>
      <c r="B7223" t="s">
        <v>5348</v>
      </c>
      <c r="C7223" t="s">
        <v>104</v>
      </c>
      <c r="D7223">
        <v>1</v>
      </c>
      <c r="E7223">
        <v>152000</v>
      </c>
      <c r="F7223">
        <f>Table2[[#This Row],[Đơn Giá Chuẩn]]*Table2[[#This Row],[Tổng số lượng bán]]</f>
        <v>152000</v>
      </c>
      <c r="G7223">
        <v>0</v>
      </c>
      <c r="H7223">
        <f>Table2[[#This Row],[Doanh số bán]]-Table2[[#This Row],[Chiết khấu]]</f>
        <v>152000</v>
      </c>
      <c r="K7223" t="s">
        <v>24</v>
      </c>
      <c r="L7223">
        <v>0.1</v>
      </c>
      <c r="M7223" t="s">
        <v>25</v>
      </c>
      <c r="N7223" t="s">
        <v>26</v>
      </c>
      <c r="O7223">
        <v>0.1</v>
      </c>
      <c r="P7223" t="s">
        <v>1494</v>
      </c>
      <c r="Q7223" t="s">
        <v>1495</v>
      </c>
      <c r="R7223" t="s">
        <v>41</v>
      </c>
      <c r="S7223" t="s">
        <v>42</v>
      </c>
      <c r="T7223" t="s">
        <v>31</v>
      </c>
      <c r="U7223" t="s">
        <v>32</v>
      </c>
      <c r="V7223" t="s">
        <v>33</v>
      </c>
    </row>
    <row r="7224" spans="1:22">
      <c r="A7224" s="4">
        <v>46058</v>
      </c>
      <c r="B7224" t="s">
        <v>5348</v>
      </c>
      <c r="C7224" t="s">
        <v>104</v>
      </c>
      <c r="D7224">
        <v>1</v>
      </c>
      <c r="E7224">
        <v>47000</v>
      </c>
      <c r="F7224">
        <f>Table2[[#This Row],[Đơn Giá Chuẩn]]*Table2[[#This Row],[Tổng số lượng bán]]</f>
        <v>47000</v>
      </c>
      <c r="G7224">
        <v>0</v>
      </c>
      <c r="H7224">
        <f>Table2[[#This Row],[Doanh số bán]]-Table2[[#This Row],[Chiết khấu]]</f>
        <v>47000</v>
      </c>
      <c r="K7224" t="s">
        <v>24</v>
      </c>
      <c r="L7224">
        <v>0.16</v>
      </c>
      <c r="M7224" t="s">
        <v>25</v>
      </c>
      <c r="N7224" t="s">
        <v>26</v>
      </c>
      <c r="O7224">
        <v>0.16</v>
      </c>
      <c r="P7224" t="s">
        <v>105</v>
      </c>
      <c r="Q7224" t="s">
        <v>106</v>
      </c>
      <c r="R7224" t="s">
        <v>107</v>
      </c>
      <c r="S7224" t="s">
        <v>108</v>
      </c>
      <c r="T7224" t="s">
        <v>31</v>
      </c>
      <c r="U7224" t="s">
        <v>32</v>
      </c>
      <c r="V7224" t="s">
        <v>33</v>
      </c>
    </row>
    <row r="7225" spans="1:22">
      <c r="A7225" s="4">
        <v>46058</v>
      </c>
      <c r="B7225" t="s">
        <v>5348</v>
      </c>
      <c r="C7225" t="s">
        <v>104</v>
      </c>
      <c r="D7225">
        <v>1</v>
      </c>
      <c r="E7225">
        <v>51000</v>
      </c>
      <c r="F7225">
        <f>Table2[[#This Row],[Đơn Giá Chuẩn]]*Table2[[#This Row],[Tổng số lượng bán]]</f>
        <v>51000</v>
      </c>
      <c r="G7225">
        <v>0</v>
      </c>
      <c r="H7225">
        <f>Table2[[#This Row],[Doanh số bán]]-Table2[[#This Row],[Chiết khấu]]</f>
        <v>51000</v>
      </c>
      <c r="K7225" t="s">
        <v>24</v>
      </c>
      <c r="L7225">
        <v>0.12</v>
      </c>
      <c r="M7225" t="s">
        <v>25</v>
      </c>
      <c r="N7225" t="s">
        <v>26</v>
      </c>
      <c r="O7225">
        <v>0.12</v>
      </c>
      <c r="P7225" t="s">
        <v>656</v>
      </c>
      <c r="Q7225" t="s">
        <v>657</v>
      </c>
      <c r="R7225" t="s">
        <v>107</v>
      </c>
      <c r="S7225" t="s">
        <v>108</v>
      </c>
      <c r="T7225" t="s">
        <v>31</v>
      </c>
      <c r="U7225" t="s">
        <v>32</v>
      </c>
      <c r="V7225" t="s">
        <v>33</v>
      </c>
    </row>
    <row r="7226" spans="1:22">
      <c r="A7226" s="4">
        <v>46058</v>
      </c>
      <c r="B7226" t="s">
        <v>5349</v>
      </c>
      <c r="C7226" t="s">
        <v>104</v>
      </c>
      <c r="D7226">
        <v>48</v>
      </c>
      <c r="E7226">
        <v>47000</v>
      </c>
      <c r="F7226">
        <f>Table2[[#This Row],[Đơn Giá Chuẩn]]*Table2[[#This Row],[Tổng số lượng bán]]</f>
        <v>2256000</v>
      </c>
      <c r="G7226">
        <v>0</v>
      </c>
      <c r="H7226">
        <f>Table2[[#This Row],[Doanh số bán]]-Table2[[#This Row],[Chiết khấu]]</f>
        <v>2256000</v>
      </c>
      <c r="K7226" t="s">
        <v>24</v>
      </c>
      <c r="L7226">
        <v>0.12</v>
      </c>
      <c r="M7226" t="s">
        <v>25</v>
      </c>
      <c r="N7226" t="s">
        <v>26</v>
      </c>
      <c r="O7226">
        <v>5.76</v>
      </c>
      <c r="P7226" t="s">
        <v>520</v>
      </c>
      <c r="Q7226" t="s">
        <v>521</v>
      </c>
      <c r="R7226" t="s">
        <v>107</v>
      </c>
      <c r="S7226" t="s">
        <v>108</v>
      </c>
      <c r="T7226" t="s">
        <v>31</v>
      </c>
      <c r="U7226" t="s">
        <v>32</v>
      </c>
      <c r="V7226" t="s">
        <v>33</v>
      </c>
    </row>
    <row r="7227" spans="1:22">
      <c r="A7227" s="4">
        <v>46058</v>
      </c>
      <c r="B7227" t="s">
        <v>5350</v>
      </c>
      <c r="C7227" t="s">
        <v>104</v>
      </c>
      <c r="D7227">
        <v>2</v>
      </c>
      <c r="E7227">
        <v>47000</v>
      </c>
      <c r="F7227">
        <f>Table2[[#This Row],[Đơn Giá Chuẩn]]*Table2[[#This Row],[Tổng số lượng bán]]</f>
        <v>94000</v>
      </c>
      <c r="G7227">
        <v>16666</v>
      </c>
      <c r="H7227">
        <f>Table2[[#This Row],[Doanh số bán]]-Table2[[#This Row],[Chiết khấu]]</f>
        <v>77334</v>
      </c>
      <c r="K7227" t="s">
        <v>24</v>
      </c>
      <c r="L7227">
        <v>0.16</v>
      </c>
      <c r="M7227" t="s">
        <v>25</v>
      </c>
      <c r="N7227" t="s">
        <v>26</v>
      </c>
      <c r="O7227">
        <v>0.32</v>
      </c>
      <c r="P7227" t="s">
        <v>105</v>
      </c>
      <c r="Q7227" t="s">
        <v>106</v>
      </c>
      <c r="R7227" t="s">
        <v>107</v>
      </c>
      <c r="S7227" t="s">
        <v>108</v>
      </c>
      <c r="T7227" t="s">
        <v>31</v>
      </c>
      <c r="U7227" t="s">
        <v>32</v>
      </c>
      <c r="V7227" t="s">
        <v>33</v>
      </c>
    </row>
    <row r="7228" spans="1:22">
      <c r="A7228" s="4">
        <v>46058</v>
      </c>
      <c r="B7228" t="s">
        <v>5350</v>
      </c>
      <c r="C7228" t="s">
        <v>104</v>
      </c>
      <c r="D7228">
        <v>2</v>
      </c>
      <c r="E7228">
        <v>47000</v>
      </c>
      <c r="F7228">
        <f>Table2[[#This Row],[Đơn Giá Chuẩn]]*Table2[[#This Row],[Tổng số lượng bán]]</f>
        <v>94000</v>
      </c>
      <c r="G7228">
        <v>16666</v>
      </c>
      <c r="H7228">
        <f>Table2[[#This Row],[Doanh số bán]]-Table2[[#This Row],[Chiết khấu]]</f>
        <v>77334</v>
      </c>
      <c r="K7228" t="s">
        <v>24</v>
      </c>
      <c r="L7228">
        <v>0.12</v>
      </c>
      <c r="M7228" t="s">
        <v>25</v>
      </c>
      <c r="N7228" t="s">
        <v>26</v>
      </c>
      <c r="O7228">
        <v>0.24</v>
      </c>
      <c r="P7228" t="s">
        <v>520</v>
      </c>
      <c r="Q7228" t="s">
        <v>521</v>
      </c>
      <c r="R7228" t="s">
        <v>107</v>
      </c>
      <c r="S7228" t="s">
        <v>108</v>
      </c>
      <c r="T7228" t="s">
        <v>31</v>
      </c>
      <c r="U7228" t="s">
        <v>32</v>
      </c>
      <c r="V7228" t="s">
        <v>33</v>
      </c>
    </row>
    <row r="7229" spans="1:22">
      <c r="A7229" s="4">
        <v>46058</v>
      </c>
      <c r="B7229" t="s">
        <v>5351</v>
      </c>
      <c r="C7229" t="s">
        <v>155</v>
      </c>
      <c r="D7229">
        <v>1</v>
      </c>
      <c r="E7229">
        <v>152150</v>
      </c>
      <c r="F7229">
        <f>Table2[[#This Row],[Đơn Giá Chuẩn]]*Table2[[#This Row],[Tổng số lượng bán]]</f>
        <v>152150</v>
      </c>
      <c r="G7229">
        <v>0</v>
      </c>
      <c r="H7229">
        <f>Table2[[#This Row],[Doanh số bán]]-Table2[[#This Row],[Chiết khấu]]</f>
        <v>152150</v>
      </c>
      <c r="K7229" t="s">
        <v>24</v>
      </c>
      <c r="L7229">
        <v>0.2</v>
      </c>
      <c r="M7229" t="s">
        <v>25</v>
      </c>
      <c r="N7229" t="s">
        <v>26</v>
      </c>
      <c r="O7229">
        <v>0.2</v>
      </c>
      <c r="P7229" t="s">
        <v>156</v>
      </c>
      <c r="Q7229" t="s">
        <v>157</v>
      </c>
      <c r="R7229" t="s">
        <v>107</v>
      </c>
      <c r="S7229" t="s">
        <v>108</v>
      </c>
      <c r="T7229" t="s">
        <v>31</v>
      </c>
      <c r="U7229" t="s">
        <v>32</v>
      </c>
      <c r="V7229" t="s">
        <v>33</v>
      </c>
    </row>
    <row r="7230" spans="1:22">
      <c r="A7230" s="4">
        <v>46058</v>
      </c>
      <c r="B7230" t="s">
        <v>5351</v>
      </c>
      <c r="C7230" t="s">
        <v>104</v>
      </c>
      <c r="D7230">
        <v>3</v>
      </c>
      <c r="E7230">
        <v>47000</v>
      </c>
      <c r="F7230">
        <f>Table2[[#This Row],[Đơn Giá Chuẩn]]*Table2[[#This Row],[Tổng số lượng bán]]</f>
        <v>141000</v>
      </c>
      <c r="G7230">
        <v>0</v>
      </c>
      <c r="H7230">
        <f>Table2[[#This Row],[Doanh số bán]]-Table2[[#This Row],[Chiết khấu]]</f>
        <v>141000</v>
      </c>
      <c r="K7230" t="s">
        <v>24</v>
      </c>
      <c r="L7230">
        <v>0.12</v>
      </c>
      <c r="M7230" t="s">
        <v>25</v>
      </c>
      <c r="N7230" t="s">
        <v>26</v>
      </c>
      <c r="O7230">
        <v>0.36</v>
      </c>
      <c r="P7230" t="s">
        <v>520</v>
      </c>
      <c r="Q7230" t="s">
        <v>521</v>
      </c>
      <c r="R7230" t="s">
        <v>107</v>
      </c>
      <c r="S7230" t="s">
        <v>108</v>
      </c>
      <c r="T7230" t="s">
        <v>31</v>
      </c>
      <c r="U7230" t="s">
        <v>32</v>
      </c>
      <c r="V7230" t="s">
        <v>33</v>
      </c>
    </row>
    <row r="7231" spans="1:22">
      <c r="A7231" s="4">
        <v>46058</v>
      </c>
      <c r="B7231" t="s">
        <v>5352</v>
      </c>
      <c r="C7231" t="s">
        <v>2500</v>
      </c>
      <c r="D7231">
        <v>2</v>
      </c>
      <c r="E7231">
        <v>262000</v>
      </c>
      <c r="F7231">
        <f>Table2[[#This Row],[Đơn Giá Chuẩn]]*Table2[[#This Row],[Tổng số lượng bán]]</f>
        <v>524000</v>
      </c>
      <c r="G7231">
        <v>0</v>
      </c>
      <c r="H7231">
        <f>Table2[[#This Row],[Doanh số bán]]-Table2[[#This Row],[Chiết khấu]]</f>
        <v>524000</v>
      </c>
      <c r="K7231" t="s">
        <v>24</v>
      </c>
      <c r="L7231">
        <v>1</v>
      </c>
      <c r="M7231" t="s">
        <v>25</v>
      </c>
      <c r="N7231" t="s">
        <v>26</v>
      </c>
      <c r="O7231">
        <v>2</v>
      </c>
      <c r="P7231" t="s">
        <v>2511</v>
      </c>
      <c r="Q7231" t="s">
        <v>2512</v>
      </c>
      <c r="R7231" t="s">
        <v>41</v>
      </c>
      <c r="S7231" t="s">
        <v>42</v>
      </c>
      <c r="T7231" t="s">
        <v>31</v>
      </c>
      <c r="U7231" t="s">
        <v>32</v>
      </c>
      <c r="V7231" t="s">
        <v>33</v>
      </c>
    </row>
    <row r="7232" spans="1:22">
      <c r="A7232" s="4">
        <v>46058</v>
      </c>
      <c r="B7232" t="s">
        <v>5353</v>
      </c>
      <c r="C7232" t="s">
        <v>104</v>
      </c>
      <c r="D7232">
        <v>2</v>
      </c>
      <c r="E7232">
        <v>47000</v>
      </c>
      <c r="F7232">
        <f>Table2[[#This Row],[Đơn Giá Chuẩn]]*Table2[[#This Row],[Tổng số lượng bán]]</f>
        <v>94000</v>
      </c>
      <c r="G7232">
        <v>0</v>
      </c>
      <c r="H7232">
        <f>Table2[[#This Row],[Doanh số bán]]-Table2[[#This Row],[Chiết khấu]]</f>
        <v>94000</v>
      </c>
      <c r="K7232" t="s">
        <v>24</v>
      </c>
      <c r="L7232">
        <v>0.12</v>
      </c>
      <c r="M7232" t="s">
        <v>25</v>
      </c>
      <c r="N7232" t="s">
        <v>26</v>
      </c>
      <c r="O7232">
        <v>0.24</v>
      </c>
      <c r="P7232" t="s">
        <v>520</v>
      </c>
      <c r="Q7232" t="s">
        <v>521</v>
      </c>
      <c r="R7232" t="s">
        <v>107</v>
      </c>
      <c r="S7232" t="s">
        <v>108</v>
      </c>
      <c r="T7232" t="s">
        <v>31</v>
      </c>
      <c r="U7232" t="s">
        <v>32</v>
      </c>
      <c r="V7232" t="s">
        <v>33</v>
      </c>
    </row>
    <row r="7233" spans="1:22">
      <c r="A7233" s="4">
        <v>46058</v>
      </c>
      <c r="B7233" t="s">
        <v>5353</v>
      </c>
      <c r="C7233" t="s">
        <v>155</v>
      </c>
      <c r="D7233">
        <v>1</v>
      </c>
      <c r="E7233">
        <v>68500</v>
      </c>
      <c r="F7233">
        <f>Table2[[#This Row],[Đơn Giá Chuẩn]]*Table2[[#This Row],[Tổng số lượng bán]]</f>
        <v>68500</v>
      </c>
      <c r="G7233">
        <v>0</v>
      </c>
      <c r="H7233">
        <f>Table2[[#This Row],[Doanh số bán]]-Table2[[#This Row],[Chiết khấu]]</f>
        <v>68500</v>
      </c>
      <c r="K7233" t="s">
        <v>24</v>
      </c>
      <c r="L7233">
        <v>0.35199999999999998</v>
      </c>
      <c r="M7233" t="s">
        <v>25</v>
      </c>
      <c r="N7233" t="s">
        <v>26</v>
      </c>
      <c r="O7233">
        <v>0.35199999999999998</v>
      </c>
      <c r="P7233" t="s">
        <v>3291</v>
      </c>
      <c r="Q7233" t="s">
        <v>3292</v>
      </c>
      <c r="R7233" t="s">
        <v>107</v>
      </c>
      <c r="S7233" t="s">
        <v>108</v>
      </c>
      <c r="T7233" t="s">
        <v>31</v>
      </c>
      <c r="U7233" t="s">
        <v>32</v>
      </c>
      <c r="V7233" t="s">
        <v>33</v>
      </c>
    </row>
    <row r="7234" spans="1:22">
      <c r="A7234" s="4">
        <v>46058</v>
      </c>
      <c r="B7234" t="s">
        <v>5354</v>
      </c>
      <c r="C7234" t="s">
        <v>23</v>
      </c>
      <c r="D7234">
        <v>1</v>
      </c>
      <c r="E7234">
        <v>32000</v>
      </c>
      <c r="F7234">
        <f>Table2[[#This Row],[Đơn Giá Chuẩn]]*Table2[[#This Row],[Tổng số lượng bán]]</f>
        <v>32000</v>
      </c>
      <c r="G7234">
        <v>0</v>
      </c>
      <c r="H7234">
        <f>Table2[[#This Row],[Doanh số bán]]-Table2[[#This Row],[Chiết khấu]]</f>
        <v>32000</v>
      </c>
      <c r="K7234" t="s">
        <v>24</v>
      </c>
      <c r="L7234">
        <v>0</v>
      </c>
      <c r="M7234" t="s">
        <v>25</v>
      </c>
      <c r="N7234" t="s">
        <v>26</v>
      </c>
      <c r="O7234">
        <v>0</v>
      </c>
      <c r="P7234" t="s">
        <v>125</v>
      </c>
      <c r="Q7234" t="s">
        <v>126</v>
      </c>
      <c r="R7234" t="s">
        <v>29</v>
      </c>
      <c r="S7234" t="s">
        <v>30</v>
      </c>
      <c r="T7234" t="s">
        <v>31</v>
      </c>
      <c r="U7234" t="s">
        <v>32</v>
      </c>
      <c r="V7234" t="s">
        <v>33</v>
      </c>
    </row>
    <row r="7235" spans="1:22">
      <c r="A7235" s="4">
        <v>46058</v>
      </c>
      <c r="B7235" t="s">
        <v>5355</v>
      </c>
      <c r="C7235" t="s">
        <v>23</v>
      </c>
      <c r="D7235">
        <v>1</v>
      </c>
      <c r="E7235">
        <v>21000</v>
      </c>
      <c r="F7235">
        <f>Table2[[#This Row],[Đơn Giá Chuẩn]]*Table2[[#This Row],[Tổng số lượng bán]]</f>
        <v>21000</v>
      </c>
      <c r="G7235">
        <v>7037</v>
      </c>
      <c r="H7235">
        <f>Table2[[#This Row],[Doanh số bán]]-Table2[[#This Row],[Chiết khấu]]</f>
        <v>13963</v>
      </c>
      <c r="K7235" t="s">
        <v>24</v>
      </c>
      <c r="L7235">
        <v>0</v>
      </c>
      <c r="M7235" t="s">
        <v>25</v>
      </c>
      <c r="N7235" t="s">
        <v>26</v>
      </c>
      <c r="O7235">
        <v>0</v>
      </c>
      <c r="P7235" t="s">
        <v>27</v>
      </c>
      <c r="Q7235" t="s">
        <v>28</v>
      </c>
      <c r="R7235" t="s">
        <v>29</v>
      </c>
      <c r="S7235" t="s">
        <v>30</v>
      </c>
      <c r="T7235" t="s">
        <v>31</v>
      </c>
      <c r="U7235" t="s">
        <v>32</v>
      </c>
      <c r="V7235" t="s">
        <v>33</v>
      </c>
    </row>
    <row r="7236" spans="1:22">
      <c r="A7236" s="4">
        <v>46058</v>
      </c>
      <c r="B7236" t="s">
        <v>5356</v>
      </c>
      <c r="C7236" t="s">
        <v>23</v>
      </c>
      <c r="D7236">
        <v>1</v>
      </c>
      <c r="E7236">
        <v>25999.999999999996</v>
      </c>
      <c r="F7236">
        <f>Table2[[#This Row],[Đơn Giá Chuẩn]]*Table2[[#This Row],[Tổng số lượng bán]]</f>
        <v>25999.999999999996</v>
      </c>
      <c r="G7236">
        <v>0</v>
      </c>
      <c r="H7236">
        <f>Table2[[#This Row],[Doanh số bán]]-Table2[[#This Row],[Chiết khấu]]</f>
        <v>25999.999999999996</v>
      </c>
      <c r="K7236" t="s">
        <v>24</v>
      </c>
      <c r="L7236">
        <v>0</v>
      </c>
      <c r="M7236" t="s">
        <v>25</v>
      </c>
      <c r="N7236" t="s">
        <v>26</v>
      </c>
      <c r="O7236">
        <v>0</v>
      </c>
      <c r="P7236" t="s">
        <v>47</v>
      </c>
      <c r="Q7236" t="s">
        <v>48</v>
      </c>
      <c r="R7236" t="s">
        <v>29</v>
      </c>
      <c r="S7236" t="s">
        <v>30</v>
      </c>
      <c r="T7236" t="s">
        <v>31</v>
      </c>
      <c r="U7236" t="s">
        <v>32</v>
      </c>
      <c r="V7236" t="s">
        <v>33</v>
      </c>
    </row>
    <row r="7237" spans="1:22">
      <c r="A7237" s="4">
        <v>46058</v>
      </c>
      <c r="B7237" t="s">
        <v>5356</v>
      </c>
      <c r="C7237" t="s">
        <v>23</v>
      </c>
      <c r="D7237">
        <v>2</v>
      </c>
      <c r="E7237">
        <v>21000</v>
      </c>
      <c r="F7237">
        <f>Table2[[#This Row],[Đơn Giá Chuẩn]]*Table2[[#This Row],[Tổng số lượng bán]]</f>
        <v>42000</v>
      </c>
      <c r="G7237">
        <v>0</v>
      </c>
      <c r="H7237">
        <f>Table2[[#This Row],[Doanh số bán]]-Table2[[#This Row],[Chiết khấu]]</f>
        <v>42000</v>
      </c>
      <c r="K7237" t="s">
        <v>24</v>
      </c>
      <c r="L7237">
        <v>0</v>
      </c>
      <c r="M7237" t="s">
        <v>25</v>
      </c>
      <c r="N7237" t="s">
        <v>26</v>
      </c>
      <c r="O7237">
        <v>0</v>
      </c>
      <c r="P7237" t="s">
        <v>27</v>
      </c>
      <c r="Q7237" t="s">
        <v>28</v>
      </c>
      <c r="R7237" t="s">
        <v>29</v>
      </c>
      <c r="S7237" t="s">
        <v>30</v>
      </c>
      <c r="T7237" t="s">
        <v>31</v>
      </c>
      <c r="U7237" t="s">
        <v>32</v>
      </c>
      <c r="V7237" t="s">
        <v>33</v>
      </c>
    </row>
    <row r="7238" spans="1:22">
      <c r="A7238" s="4">
        <v>46058</v>
      </c>
      <c r="B7238" t="s">
        <v>5357</v>
      </c>
      <c r="C7238" t="s">
        <v>23</v>
      </c>
      <c r="D7238">
        <v>1</v>
      </c>
      <c r="E7238">
        <v>37000</v>
      </c>
      <c r="F7238">
        <f>Table2[[#This Row],[Đơn Giá Chuẩn]]*Table2[[#This Row],[Tổng số lượng bán]]</f>
        <v>37000</v>
      </c>
      <c r="G7238">
        <v>0</v>
      </c>
      <c r="H7238">
        <f>Table2[[#This Row],[Doanh số bán]]-Table2[[#This Row],[Chiết khấu]]</f>
        <v>37000</v>
      </c>
      <c r="K7238" t="s">
        <v>24</v>
      </c>
      <c r="L7238">
        <v>0</v>
      </c>
      <c r="M7238" t="s">
        <v>25</v>
      </c>
      <c r="N7238" t="s">
        <v>26</v>
      </c>
      <c r="O7238">
        <v>0</v>
      </c>
      <c r="P7238" t="s">
        <v>246</v>
      </c>
      <c r="Q7238" t="s">
        <v>247</v>
      </c>
      <c r="R7238" t="s">
        <v>29</v>
      </c>
      <c r="S7238" t="s">
        <v>30</v>
      </c>
      <c r="T7238" t="s">
        <v>31</v>
      </c>
      <c r="U7238" t="s">
        <v>32</v>
      </c>
      <c r="V7238" t="s">
        <v>33</v>
      </c>
    </row>
    <row r="7239" spans="1:22">
      <c r="A7239" s="4">
        <v>46058</v>
      </c>
      <c r="B7239" t="s">
        <v>5358</v>
      </c>
      <c r="C7239" t="s">
        <v>23</v>
      </c>
      <c r="D7239">
        <v>2</v>
      </c>
      <c r="E7239">
        <v>25999.999999999996</v>
      </c>
      <c r="F7239">
        <f>Table2[[#This Row],[Đơn Giá Chuẩn]]*Table2[[#This Row],[Tổng số lượng bán]]</f>
        <v>51999.999999999993</v>
      </c>
      <c r="G7239">
        <v>0</v>
      </c>
      <c r="H7239">
        <f>Table2[[#This Row],[Doanh số bán]]-Table2[[#This Row],[Chiết khấu]]</f>
        <v>51999.999999999993</v>
      </c>
      <c r="K7239" t="s">
        <v>24</v>
      </c>
      <c r="L7239">
        <v>0</v>
      </c>
      <c r="M7239" t="s">
        <v>25</v>
      </c>
      <c r="N7239" t="s">
        <v>26</v>
      </c>
      <c r="O7239">
        <v>0</v>
      </c>
      <c r="P7239" t="s">
        <v>47</v>
      </c>
      <c r="Q7239" t="s">
        <v>48</v>
      </c>
      <c r="R7239" t="s">
        <v>29</v>
      </c>
      <c r="S7239" t="s">
        <v>30</v>
      </c>
      <c r="T7239" t="s">
        <v>31</v>
      </c>
      <c r="U7239" t="s">
        <v>32</v>
      </c>
      <c r="V7239" t="s">
        <v>33</v>
      </c>
    </row>
    <row r="7240" spans="1:22">
      <c r="A7240" s="4">
        <v>46058</v>
      </c>
      <c r="B7240" t="s">
        <v>5359</v>
      </c>
      <c r="C7240" t="s">
        <v>23</v>
      </c>
      <c r="D7240">
        <v>1</v>
      </c>
      <c r="E7240">
        <v>25999.999999999996</v>
      </c>
      <c r="F7240">
        <f>Table2[[#This Row],[Đơn Giá Chuẩn]]*Table2[[#This Row],[Tổng số lượng bán]]</f>
        <v>25999.999999999996</v>
      </c>
      <c r="G7240">
        <v>0</v>
      </c>
      <c r="H7240">
        <f>Table2[[#This Row],[Doanh số bán]]-Table2[[#This Row],[Chiết khấu]]</f>
        <v>25999.999999999996</v>
      </c>
      <c r="K7240" t="s">
        <v>24</v>
      </c>
      <c r="L7240">
        <v>0</v>
      </c>
      <c r="M7240" t="s">
        <v>25</v>
      </c>
      <c r="N7240" t="s">
        <v>26</v>
      </c>
      <c r="O7240">
        <v>0</v>
      </c>
      <c r="P7240" t="s">
        <v>47</v>
      </c>
      <c r="Q7240" t="s">
        <v>48</v>
      </c>
      <c r="R7240" t="s">
        <v>29</v>
      </c>
      <c r="S7240" t="s">
        <v>30</v>
      </c>
      <c r="T7240" t="s">
        <v>31</v>
      </c>
      <c r="U7240" t="s">
        <v>32</v>
      </c>
      <c r="V7240" t="s">
        <v>33</v>
      </c>
    </row>
    <row r="7241" spans="1:22">
      <c r="A7241" s="4">
        <v>46058</v>
      </c>
      <c r="B7241" t="s">
        <v>5360</v>
      </c>
      <c r="C7241" t="s">
        <v>23</v>
      </c>
      <c r="D7241">
        <v>1</v>
      </c>
      <c r="E7241">
        <v>21000</v>
      </c>
      <c r="F7241">
        <f>Table2[[#This Row],[Đơn Giá Chuẩn]]*Table2[[#This Row],[Tổng số lượng bán]]</f>
        <v>21000</v>
      </c>
      <c r="G7241">
        <v>0</v>
      </c>
      <c r="H7241">
        <f>Table2[[#This Row],[Doanh số bán]]-Table2[[#This Row],[Chiết khấu]]</f>
        <v>21000</v>
      </c>
      <c r="K7241" t="s">
        <v>24</v>
      </c>
      <c r="L7241">
        <v>0</v>
      </c>
      <c r="M7241" t="s">
        <v>25</v>
      </c>
      <c r="N7241" t="s">
        <v>26</v>
      </c>
      <c r="O7241">
        <v>0</v>
      </c>
      <c r="P7241" t="s">
        <v>27</v>
      </c>
      <c r="Q7241" t="s">
        <v>28</v>
      </c>
      <c r="R7241" t="s">
        <v>29</v>
      </c>
      <c r="S7241" t="s">
        <v>30</v>
      </c>
      <c r="T7241" t="s">
        <v>31</v>
      </c>
      <c r="U7241" t="s">
        <v>32</v>
      </c>
      <c r="V7241" t="s">
        <v>33</v>
      </c>
    </row>
    <row r="7242" spans="1:22">
      <c r="A7242" s="4">
        <v>46058</v>
      </c>
      <c r="B7242" t="s">
        <v>5361</v>
      </c>
      <c r="C7242" t="s">
        <v>23</v>
      </c>
      <c r="D7242">
        <v>7</v>
      </c>
      <c r="E7242">
        <v>25999.999999999996</v>
      </c>
      <c r="F7242">
        <f>Table2[[#This Row],[Đơn Giá Chuẩn]]*Table2[[#This Row],[Tổng số lượng bán]]</f>
        <v>181999.99999999997</v>
      </c>
      <c r="G7242">
        <v>62223</v>
      </c>
      <c r="H7242">
        <f>Table2[[#This Row],[Doanh số bán]]-Table2[[#This Row],[Chiết khấu]]</f>
        <v>119776.99999999997</v>
      </c>
      <c r="K7242" t="s">
        <v>24</v>
      </c>
      <c r="L7242">
        <v>0</v>
      </c>
      <c r="M7242" t="s">
        <v>25</v>
      </c>
      <c r="N7242" t="s">
        <v>26</v>
      </c>
      <c r="O7242">
        <v>0</v>
      </c>
      <c r="P7242" t="s">
        <v>47</v>
      </c>
      <c r="Q7242" t="s">
        <v>48</v>
      </c>
      <c r="R7242" t="s">
        <v>29</v>
      </c>
      <c r="S7242" t="s">
        <v>30</v>
      </c>
      <c r="T7242" t="s">
        <v>31</v>
      </c>
      <c r="U7242" t="s">
        <v>32</v>
      </c>
      <c r="V7242" t="s">
        <v>33</v>
      </c>
    </row>
    <row r="7243" spans="1:22">
      <c r="A7243" s="4">
        <v>46058</v>
      </c>
      <c r="B7243" t="s">
        <v>5361</v>
      </c>
      <c r="C7243" t="s">
        <v>23</v>
      </c>
      <c r="D7243">
        <v>6</v>
      </c>
      <c r="E7243">
        <v>21000</v>
      </c>
      <c r="F7243">
        <f>Table2[[#This Row],[Đơn Giá Chuẩn]]*Table2[[#This Row],[Tổng số lượng bán]]</f>
        <v>126000</v>
      </c>
      <c r="G7243">
        <v>42223</v>
      </c>
      <c r="H7243">
        <f>Table2[[#This Row],[Doanh số bán]]-Table2[[#This Row],[Chiết khấu]]</f>
        <v>83777</v>
      </c>
      <c r="K7243" t="s">
        <v>24</v>
      </c>
      <c r="L7243">
        <v>0</v>
      </c>
      <c r="M7243" t="s">
        <v>25</v>
      </c>
      <c r="N7243" t="s">
        <v>26</v>
      </c>
      <c r="O7243">
        <v>0</v>
      </c>
      <c r="P7243" t="s">
        <v>27</v>
      </c>
      <c r="Q7243" t="s">
        <v>28</v>
      </c>
      <c r="R7243" t="s">
        <v>29</v>
      </c>
      <c r="S7243" t="s">
        <v>30</v>
      </c>
      <c r="T7243" t="s">
        <v>31</v>
      </c>
      <c r="U7243" t="s">
        <v>32</v>
      </c>
      <c r="V7243" t="s">
        <v>33</v>
      </c>
    </row>
    <row r="7244" spans="1:22">
      <c r="A7244" s="4">
        <v>46058</v>
      </c>
      <c r="B7244" t="s">
        <v>5361</v>
      </c>
      <c r="C7244" t="s">
        <v>23</v>
      </c>
      <c r="D7244">
        <v>2</v>
      </c>
      <c r="E7244">
        <v>42000</v>
      </c>
      <c r="F7244">
        <f>Table2[[#This Row],[Đơn Giá Chuẩn]]*Table2[[#This Row],[Tổng số lượng bán]]</f>
        <v>84000</v>
      </c>
      <c r="G7244">
        <v>22222</v>
      </c>
      <c r="H7244">
        <f>Table2[[#This Row],[Doanh số bán]]-Table2[[#This Row],[Chiết khấu]]</f>
        <v>61778</v>
      </c>
      <c r="K7244" t="s">
        <v>24</v>
      </c>
      <c r="L7244">
        <v>0</v>
      </c>
      <c r="M7244" t="s">
        <v>25</v>
      </c>
      <c r="N7244" t="s">
        <v>26</v>
      </c>
      <c r="O7244">
        <v>0</v>
      </c>
      <c r="P7244" t="s">
        <v>761</v>
      </c>
      <c r="Q7244" t="s">
        <v>762</v>
      </c>
      <c r="R7244" t="s">
        <v>29</v>
      </c>
      <c r="S7244" t="s">
        <v>56</v>
      </c>
      <c r="T7244" t="s">
        <v>31</v>
      </c>
      <c r="U7244" t="s">
        <v>32</v>
      </c>
      <c r="V7244" t="s">
        <v>33</v>
      </c>
    </row>
    <row r="7245" spans="1:22">
      <c r="A7245" s="4">
        <v>46058</v>
      </c>
      <c r="B7245" t="s">
        <v>5361</v>
      </c>
      <c r="C7245" t="s">
        <v>23</v>
      </c>
      <c r="D7245">
        <v>1</v>
      </c>
      <c r="E7245">
        <v>32000</v>
      </c>
      <c r="F7245">
        <f>Table2[[#This Row],[Đơn Giá Chuẩn]]*Table2[[#This Row],[Tổng số lượng bán]]</f>
        <v>32000</v>
      </c>
      <c r="G7245">
        <v>11111</v>
      </c>
      <c r="H7245">
        <f>Table2[[#This Row],[Doanh số bán]]-Table2[[#This Row],[Chiết khấu]]</f>
        <v>20889</v>
      </c>
      <c r="K7245" t="s">
        <v>24</v>
      </c>
      <c r="L7245">
        <v>0</v>
      </c>
      <c r="M7245" t="s">
        <v>25</v>
      </c>
      <c r="N7245" t="s">
        <v>26</v>
      </c>
      <c r="O7245">
        <v>0</v>
      </c>
      <c r="P7245" t="s">
        <v>120</v>
      </c>
      <c r="Q7245" t="s">
        <v>121</v>
      </c>
      <c r="R7245" t="s">
        <v>29</v>
      </c>
      <c r="S7245" t="s">
        <v>30</v>
      </c>
      <c r="T7245" t="s">
        <v>31</v>
      </c>
      <c r="U7245" t="s">
        <v>32</v>
      </c>
      <c r="V7245" t="s">
        <v>33</v>
      </c>
    </row>
    <row r="7246" spans="1:22">
      <c r="A7246" s="4">
        <v>46058</v>
      </c>
      <c r="B7246" t="s">
        <v>5362</v>
      </c>
      <c r="C7246" t="s">
        <v>23</v>
      </c>
      <c r="D7246">
        <v>1</v>
      </c>
      <c r="E7246">
        <v>37000</v>
      </c>
      <c r="F7246">
        <f>Table2[[#This Row],[Đơn Giá Chuẩn]]*Table2[[#This Row],[Tổng số lượng bán]]</f>
        <v>37000</v>
      </c>
      <c r="G7246">
        <v>0</v>
      </c>
      <c r="H7246">
        <f>Table2[[#This Row],[Doanh số bán]]-Table2[[#This Row],[Chiết khấu]]</f>
        <v>37000</v>
      </c>
      <c r="K7246" t="s">
        <v>24</v>
      </c>
      <c r="L7246">
        <v>0</v>
      </c>
      <c r="M7246" t="s">
        <v>25</v>
      </c>
      <c r="N7246" t="s">
        <v>26</v>
      </c>
      <c r="O7246">
        <v>0</v>
      </c>
      <c r="P7246" t="s">
        <v>402</v>
      </c>
      <c r="Q7246" t="s">
        <v>403</v>
      </c>
      <c r="R7246" t="s">
        <v>29</v>
      </c>
      <c r="S7246" t="s">
        <v>59</v>
      </c>
      <c r="T7246" t="s">
        <v>31</v>
      </c>
      <c r="U7246" t="s">
        <v>32</v>
      </c>
      <c r="V7246" t="s">
        <v>33</v>
      </c>
    </row>
    <row r="7247" spans="1:22">
      <c r="A7247" s="4">
        <v>46058</v>
      </c>
      <c r="B7247" t="s">
        <v>5362</v>
      </c>
      <c r="C7247" t="s">
        <v>23</v>
      </c>
      <c r="D7247">
        <v>1</v>
      </c>
      <c r="E7247">
        <v>47000</v>
      </c>
      <c r="F7247">
        <f>Table2[[#This Row],[Đơn Giá Chuẩn]]*Table2[[#This Row],[Tổng số lượng bán]]</f>
        <v>47000</v>
      </c>
      <c r="G7247">
        <v>0</v>
      </c>
      <c r="H7247">
        <f>Table2[[#This Row],[Doanh số bán]]-Table2[[#This Row],[Chiết khấu]]</f>
        <v>47000</v>
      </c>
      <c r="K7247" t="s">
        <v>24</v>
      </c>
      <c r="L7247">
        <v>0</v>
      </c>
      <c r="M7247" t="s">
        <v>25</v>
      </c>
      <c r="N7247" t="s">
        <v>26</v>
      </c>
      <c r="O7247">
        <v>0</v>
      </c>
      <c r="P7247" t="s">
        <v>5363</v>
      </c>
      <c r="Q7247" t="s">
        <v>5364</v>
      </c>
      <c r="R7247" t="s">
        <v>29</v>
      </c>
      <c r="S7247" t="s">
        <v>59</v>
      </c>
      <c r="T7247" t="s">
        <v>31</v>
      </c>
      <c r="U7247" t="s">
        <v>32</v>
      </c>
      <c r="V7247" t="s">
        <v>33</v>
      </c>
    </row>
    <row r="7248" spans="1:22">
      <c r="A7248" s="4">
        <v>46058</v>
      </c>
      <c r="B7248" t="s">
        <v>5362</v>
      </c>
      <c r="C7248" t="s">
        <v>23</v>
      </c>
      <c r="D7248">
        <v>1</v>
      </c>
      <c r="E7248">
        <v>21000</v>
      </c>
      <c r="F7248">
        <f>Table2[[#This Row],[Đơn Giá Chuẩn]]*Table2[[#This Row],[Tổng số lượng bán]]</f>
        <v>21000</v>
      </c>
      <c r="G7248">
        <v>0</v>
      </c>
      <c r="H7248">
        <f>Table2[[#This Row],[Doanh số bán]]-Table2[[#This Row],[Chiết khấu]]</f>
        <v>21000</v>
      </c>
      <c r="K7248" t="s">
        <v>24</v>
      </c>
      <c r="L7248">
        <v>0</v>
      </c>
      <c r="M7248" t="s">
        <v>25</v>
      </c>
      <c r="N7248" t="s">
        <v>26</v>
      </c>
      <c r="O7248">
        <v>0</v>
      </c>
      <c r="P7248" t="s">
        <v>27</v>
      </c>
      <c r="Q7248" t="s">
        <v>28</v>
      </c>
      <c r="R7248" t="s">
        <v>29</v>
      </c>
      <c r="S7248" t="s">
        <v>30</v>
      </c>
      <c r="T7248" t="s">
        <v>31</v>
      </c>
      <c r="U7248" t="s">
        <v>32</v>
      </c>
      <c r="V7248" t="s">
        <v>33</v>
      </c>
    </row>
    <row r="7249" spans="1:22">
      <c r="A7249" s="4">
        <v>46058</v>
      </c>
      <c r="B7249" t="s">
        <v>5365</v>
      </c>
      <c r="C7249" t="s">
        <v>23</v>
      </c>
      <c r="D7249">
        <v>1</v>
      </c>
      <c r="E7249">
        <v>32000</v>
      </c>
      <c r="F7249">
        <f>Table2[[#This Row],[Đơn Giá Chuẩn]]*Table2[[#This Row],[Tổng số lượng bán]]</f>
        <v>32000</v>
      </c>
      <c r="G7249">
        <v>11111</v>
      </c>
      <c r="H7249">
        <f>Table2[[#This Row],[Doanh số bán]]-Table2[[#This Row],[Chiết khấu]]</f>
        <v>20889</v>
      </c>
      <c r="K7249" t="s">
        <v>24</v>
      </c>
      <c r="L7249">
        <v>0</v>
      </c>
      <c r="M7249" t="s">
        <v>25</v>
      </c>
      <c r="N7249" t="s">
        <v>26</v>
      </c>
      <c r="O7249">
        <v>0</v>
      </c>
      <c r="P7249" t="s">
        <v>77</v>
      </c>
      <c r="Q7249" t="s">
        <v>78</v>
      </c>
      <c r="R7249" t="s">
        <v>29</v>
      </c>
      <c r="S7249" t="s">
        <v>30</v>
      </c>
      <c r="T7249" t="s">
        <v>31</v>
      </c>
      <c r="U7249" t="s">
        <v>32</v>
      </c>
      <c r="V7249" t="s">
        <v>33</v>
      </c>
    </row>
    <row r="7250" spans="1:22">
      <c r="A7250" s="4">
        <v>46058</v>
      </c>
      <c r="B7250" t="s">
        <v>5366</v>
      </c>
      <c r="C7250" t="s">
        <v>2500</v>
      </c>
      <c r="D7250">
        <v>1</v>
      </c>
      <c r="E7250">
        <v>272000</v>
      </c>
      <c r="F7250">
        <f>Table2[[#This Row],[Đơn Giá Chuẩn]]*Table2[[#This Row],[Tổng số lượng bán]]</f>
        <v>272000</v>
      </c>
      <c r="G7250">
        <v>25000</v>
      </c>
      <c r="H7250">
        <f>Table2[[#This Row],[Doanh số bán]]-Table2[[#This Row],[Chiết khấu]]</f>
        <v>247000</v>
      </c>
      <c r="K7250" t="s">
        <v>24</v>
      </c>
      <c r="L7250">
        <v>1</v>
      </c>
      <c r="M7250" t="s">
        <v>25</v>
      </c>
      <c r="N7250" t="s">
        <v>26</v>
      </c>
      <c r="O7250">
        <v>1</v>
      </c>
      <c r="P7250" t="s">
        <v>512</v>
      </c>
      <c r="Q7250" t="s">
        <v>513</v>
      </c>
      <c r="R7250" t="s">
        <v>41</v>
      </c>
      <c r="S7250" t="s">
        <v>42</v>
      </c>
      <c r="T7250" t="s">
        <v>31</v>
      </c>
      <c r="U7250" t="s">
        <v>32</v>
      </c>
      <c r="V7250" t="s">
        <v>33</v>
      </c>
    </row>
    <row r="7251" spans="1:22">
      <c r="A7251" s="4">
        <v>46058</v>
      </c>
      <c r="B7251" t="s">
        <v>5366</v>
      </c>
      <c r="C7251" t="s">
        <v>2500</v>
      </c>
      <c r="D7251">
        <v>1</v>
      </c>
      <c r="E7251">
        <v>302000</v>
      </c>
      <c r="F7251">
        <f>Table2[[#This Row],[Đơn Giá Chuẩn]]*Table2[[#This Row],[Tổng số lượng bán]]</f>
        <v>302000</v>
      </c>
      <c r="G7251">
        <v>27778</v>
      </c>
      <c r="H7251">
        <f>Table2[[#This Row],[Doanh số bán]]-Table2[[#This Row],[Chiết khấu]]</f>
        <v>274222</v>
      </c>
      <c r="K7251" t="s">
        <v>24</v>
      </c>
      <c r="L7251">
        <v>1</v>
      </c>
      <c r="M7251" t="s">
        <v>25</v>
      </c>
      <c r="N7251" t="s">
        <v>26</v>
      </c>
      <c r="O7251">
        <v>1</v>
      </c>
      <c r="P7251" t="s">
        <v>84</v>
      </c>
      <c r="Q7251" t="s">
        <v>85</v>
      </c>
      <c r="R7251" t="s">
        <v>41</v>
      </c>
      <c r="S7251" t="s">
        <v>42</v>
      </c>
      <c r="T7251" t="s">
        <v>31</v>
      </c>
      <c r="U7251" t="s">
        <v>32</v>
      </c>
      <c r="V7251" t="s">
        <v>33</v>
      </c>
    </row>
    <row r="7252" spans="1:22">
      <c r="A7252" s="4">
        <v>46058</v>
      </c>
      <c r="B7252" t="s">
        <v>5367</v>
      </c>
      <c r="C7252" t="s">
        <v>104</v>
      </c>
      <c r="D7252">
        <v>1</v>
      </c>
      <c r="E7252">
        <v>51000</v>
      </c>
      <c r="F7252">
        <f>Table2[[#This Row],[Đơn Giá Chuẩn]]*Table2[[#This Row],[Tổng số lượng bán]]</f>
        <v>51000</v>
      </c>
      <c r="G7252">
        <v>0</v>
      </c>
      <c r="H7252">
        <f>Table2[[#This Row],[Doanh số bán]]-Table2[[#This Row],[Chiết khấu]]</f>
        <v>51000</v>
      </c>
      <c r="K7252" t="s">
        <v>24</v>
      </c>
      <c r="L7252">
        <v>0.12</v>
      </c>
      <c r="M7252" t="s">
        <v>25</v>
      </c>
      <c r="N7252" t="s">
        <v>26</v>
      </c>
      <c r="O7252">
        <v>0.12</v>
      </c>
      <c r="P7252" t="s">
        <v>588</v>
      </c>
      <c r="Q7252" t="s">
        <v>589</v>
      </c>
      <c r="R7252" t="s">
        <v>107</v>
      </c>
      <c r="S7252" t="s">
        <v>108</v>
      </c>
      <c r="T7252" t="s">
        <v>31</v>
      </c>
      <c r="U7252" t="s">
        <v>32</v>
      </c>
      <c r="V7252" t="s">
        <v>33</v>
      </c>
    </row>
    <row r="7253" spans="1:22">
      <c r="A7253" s="4">
        <v>46058</v>
      </c>
      <c r="B7253" t="s">
        <v>5367</v>
      </c>
      <c r="C7253" t="s">
        <v>104</v>
      </c>
      <c r="D7253">
        <v>1</v>
      </c>
      <c r="E7253">
        <v>51000</v>
      </c>
      <c r="F7253">
        <f>Table2[[#This Row],[Đơn Giá Chuẩn]]*Table2[[#This Row],[Tổng số lượng bán]]</f>
        <v>51000</v>
      </c>
      <c r="G7253">
        <v>0</v>
      </c>
      <c r="H7253">
        <f>Table2[[#This Row],[Doanh số bán]]-Table2[[#This Row],[Chiết khấu]]</f>
        <v>51000</v>
      </c>
      <c r="K7253" t="s">
        <v>24</v>
      </c>
      <c r="L7253">
        <v>0.12</v>
      </c>
      <c r="M7253" t="s">
        <v>25</v>
      </c>
      <c r="N7253" t="s">
        <v>26</v>
      </c>
      <c r="O7253">
        <v>0.12</v>
      </c>
      <c r="P7253" t="s">
        <v>586</v>
      </c>
      <c r="Q7253" t="s">
        <v>587</v>
      </c>
      <c r="R7253" t="s">
        <v>107</v>
      </c>
      <c r="S7253" t="s">
        <v>108</v>
      </c>
      <c r="T7253" t="s">
        <v>31</v>
      </c>
      <c r="U7253" t="s">
        <v>32</v>
      </c>
      <c r="V7253" t="s">
        <v>33</v>
      </c>
    </row>
    <row r="7254" spans="1:22">
      <c r="A7254" s="4">
        <v>46058</v>
      </c>
      <c r="B7254" t="s">
        <v>5368</v>
      </c>
      <c r="C7254" t="s">
        <v>104</v>
      </c>
      <c r="D7254">
        <v>1</v>
      </c>
      <c r="E7254">
        <v>47000</v>
      </c>
      <c r="F7254">
        <f>Table2[[#This Row],[Đơn Giá Chuẩn]]*Table2[[#This Row],[Tổng số lượng bán]]</f>
        <v>47000</v>
      </c>
      <c r="G7254">
        <v>0</v>
      </c>
      <c r="H7254">
        <f>Table2[[#This Row],[Doanh số bán]]-Table2[[#This Row],[Chiết khấu]]</f>
        <v>47000</v>
      </c>
      <c r="K7254" t="s">
        <v>24</v>
      </c>
      <c r="L7254">
        <v>0.16</v>
      </c>
      <c r="M7254" t="s">
        <v>25</v>
      </c>
      <c r="N7254" t="s">
        <v>26</v>
      </c>
      <c r="O7254">
        <v>0.16</v>
      </c>
      <c r="P7254" t="s">
        <v>105</v>
      </c>
      <c r="Q7254" t="s">
        <v>106</v>
      </c>
      <c r="R7254" t="s">
        <v>107</v>
      </c>
      <c r="S7254" t="s">
        <v>108</v>
      </c>
      <c r="T7254" t="s">
        <v>31</v>
      </c>
      <c r="U7254" t="s">
        <v>32</v>
      </c>
      <c r="V7254" t="s">
        <v>33</v>
      </c>
    </row>
    <row r="7255" spans="1:22">
      <c r="A7255" s="4">
        <v>46058</v>
      </c>
      <c r="B7255" t="s">
        <v>5369</v>
      </c>
      <c r="C7255" t="s">
        <v>23</v>
      </c>
      <c r="D7255">
        <v>2</v>
      </c>
      <c r="E7255">
        <v>21000</v>
      </c>
      <c r="F7255">
        <f>Table2[[#This Row],[Đơn Giá Chuẩn]]*Table2[[#This Row],[Tổng số lượng bán]]</f>
        <v>42000</v>
      </c>
      <c r="G7255">
        <v>14074</v>
      </c>
      <c r="H7255">
        <f>Table2[[#This Row],[Doanh số bán]]-Table2[[#This Row],[Chiết khấu]]</f>
        <v>27926</v>
      </c>
      <c r="K7255" t="s">
        <v>24</v>
      </c>
      <c r="L7255">
        <v>0</v>
      </c>
      <c r="M7255" t="s">
        <v>25</v>
      </c>
      <c r="N7255" t="s">
        <v>26</v>
      </c>
      <c r="O7255">
        <v>0</v>
      </c>
      <c r="P7255" t="s">
        <v>27</v>
      </c>
      <c r="Q7255" t="s">
        <v>28</v>
      </c>
      <c r="R7255" t="s">
        <v>29</v>
      </c>
      <c r="S7255" t="s">
        <v>30</v>
      </c>
      <c r="T7255" t="s">
        <v>31</v>
      </c>
      <c r="U7255" t="s">
        <v>32</v>
      </c>
      <c r="V7255" t="s">
        <v>33</v>
      </c>
    </row>
    <row r="7256" spans="1:22">
      <c r="A7256" s="4">
        <v>46058</v>
      </c>
      <c r="B7256" t="s">
        <v>5370</v>
      </c>
      <c r="C7256" t="s">
        <v>23</v>
      </c>
      <c r="D7256">
        <v>1</v>
      </c>
      <c r="E7256">
        <v>21000</v>
      </c>
      <c r="F7256">
        <f>Table2[[#This Row],[Đơn Giá Chuẩn]]*Table2[[#This Row],[Tổng số lượng bán]]</f>
        <v>21000</v>
      </c>
      <c r="G7256">
        <v>0</v>
      </c>
      <c r="H7256">
        <f>Table2[[#This Row],[Doanh số bán]]-Table2[[#This Row],[Chiết khấu]]</f>
        <v>21000</v>
      </c>
      <c r="K7256" t="s">
        <v>24</v>
      </c>
      <c r="L7256">
        <v>0</v>
      </c>
      <c r="M7256" t="s">
        <v>25</v>
      </c>
      <c r="N7256" t="s">
        <v>26</v>
      </c>
      <c r="O7256">
        <v>0</v>
      </c>
      <c r="P7256" t="s">
        <v>27</v>
      </c>
      <c r="Q7256" t="s">
        <v>28</v>
      </c>
      <c r="R7256" t="s">
        <v>29</v>
      </c>
      <c r="S7256" t="s">
        <v>30</v>
      </c>
      <c r="T7256" t="s">
        <v>31</v>
      </c>
      <c r="U7256" t="s">
        <v>32</v>
      </c>
      <c r="V7256" t="s">
        <v>33</v>
      </c>
    </row>
    <row r="7257" spans="1:22">
      <c r="A7257" s="4">
        <v>46058</v>
      </c>
      <c r="B7257" t="s">
        <v>5371</v>
      </c>
      <c r="C7257" t="s">
        <v>23</v>
      </c>
      <c r="D7257">
        <v>1</v>
      </c>
      <c r="E7257">
        <v>25999.999999999996</v>
      </c>
      <c r="F7257">
        <f>Table2[[#This Row],[Đơn Giá Chuẩn]]*Table2[[#This Row],[Tổng số lượng bán]]</f>
        <v>25999.999999999996</v>
      </c>
      <c r="G7257">
        <v>8889</v>
      </c>
      <c r="H7257">
        <f>Table2[[#This Row],[Doanh số bán]]-Table2[[#This Row],[Chiết khấu]]</f>
        <v>17110.999999999996</v>
      </c>
      <c r="K7257" t="s">
        <v>24</v>
      </c>
      <c r="L7257">
        <v>0</v>
      </c>
      <c r="M7257" t="s">
        <v>25</v>
      </c>
      <c r="N7257" t="s">
        <v>26</v>
      </c>
      <c r="O7257">
        <v>0</v>
      </c>
      <c r="P7257" t="s">
        <v>47</v>
      </c>
      <c r="Q7257" t="s">
        <v>48</v>
      </c>
      <c r="R7257" t="s">
        <v>29</v>
      </c>
      <c r="S7257" t="s">
        <v>30</v>
      </c>
      <c r="T7257" t="s">
        <v>31</v>
      </c>
      <c r="U7257" t="s">
        <v>32</v>
      </c>
      <c r="V7257" t="s">
        <v>33</v>
      </c>
    </row>
    <row r="7258" spans="1:22">
      <c r="A7258" s="4">
        <v>46058</v>
      </c>
      <c r="B7258" t="s">
        <v>5372</v>
      </c>
      <c r="C7258" t="s">
        <v>23</v>
      </c>
      <c r="D7258">
        <v>1</v>
      </c>
      <c r="E7258">
        <v>21000</v>
      </c>
      <c r="F7258">
        <f>Table2[[#This Row],[Đơn Giá Chuẩn]]*Table2[[#This Row],[Tổng số lượng bán]]</f>
        <v>21000</v>
      </c>
      <c r="G7258">
        <v>7037</v>
      </c>
      <c r="H7258">
        <f>Table2[[#This Row],[Doanh số bán]]-Table2[[#This Row],[Chiết khấu]]</f>
        <v>13963</v>
      </c>
      <c r="K7258" t="s">
        <v>24</v>
      </c>
      <c r="L7258">
        <v>0</v>
      </c>
      <c r="M7258" t="s">
        <v>25</v>
      </c>
      <c r="N7258" t="s">
        <v>26</v>
      </c>
      <c r="O7258">
        <v>0</v>
      </c>
      <c r="P7258" t="s">
        <v>27</v>
      </c>
      <c r="Q7258" t="s">
        <v>28</v>
      </c>
      <c r="R7258" t="s">
        <v>29</v>
      </c>
      <c r="S7258" t="s">
        <v>30</v>
      </c>
      <c r="T7258" t="s">
        <v>31</v>
      </c>
      <c r="U7258" t="s">
        <v>32</v>
      </c>
      <c r="V7258" t="s">
        <v>33</v>
      </c>
    </row>
    <row r="7259" spans="1:22">
      <c r="A7259" s="4">
        <v>46058</v>
      </c>
      <c r="B7259" t="s">
        <v>5373</v>
      </c>
      <c r="C7259" t="s">
        <v>23</v>
      </c>
      <c r="D7259">
        <v>3</v>
      </c>
      <c r="E7259">
        <v>25999.999999999996</v>
      </c>
      <c r="F7259">
        <f>Table2[[#This Row],[Đơn Giá Chuẩn]]*Table2[[#This Row],[Tổng số lượng bán]]</f>
        <v>77999.999999999985</v>
      </c>
      <c r="G7259">
        <v>26667</v>
      </c>
      <c r="H7259">
        <f>Table2[[#This Row],[Doanh số bán]]-Table2[[#This Row],[Chiết khấu]]</f>
        <v>51332.999999999985</v>
      </c>
      <c r="K7259" t="s">
        <v>24</v>
      </c>
      <c r="L7259">
        <v>0</v>
      </c>
      <c r="M7259" t="s">
        <v>25</v>
      </c>
      <c r="N7259" t="s">
        <v>26</v>
      </c>
      <c r="O7259">
        <v>0</v>
      </c>
      <c r="P7259" t="s">
        <v>47</v>
      </c>
      <c r="Q7259" t="s">
        <v>48</v>
      </c>
      <c r="R7259" t="s">
        <v>29</v>
      </c>
      <c r="S7259" t="s">
        <v>30</v>
      </c>
      <c r="T7259" t="s">
        <v>31</v>
      </c>
      <c r="U7259" t="s">
        <v>32</v>
      </c>
      <c r="V7259" t="s">
        <v>33</v>
      </c>
    </row>
    <row r="7260" spans="1:22">
      <c r="A7260" s="4">
        <v>46058</v>
      </c>
      <c r="B7260" t="s">
        <v>5374</v>
      </c>
      <c r="C7260" t="s">
        <v>23</v>
      </c>
      <c r="D7260">
        <v>2</v>
      </c>
      <c r="E7260">
        <v>25999.999999999996</v>
      </c>
      <c r="F7260">
        <f>Table2[[#This Row],[Đơn Giá Chuẩn]]*Table2[[#This Row],[Tổng số lượng bán]]</f>
        <v>51999.999999999993</v>
      </c>
      <c r="G7260">
        <v>17777</v>
      </c>
      <c r="H7260">
        <f>Table2[[#This Row],[Doanh số bán]]-Table2[[#This Row],[Chiết khấu]]</f>
        <v>34222.999999999993</v>
      </c>
      <c r="K7260" t="s">
        <v>24</v>
      </c>
      <c r="L7260">
        <v>0</v>
      </c>
      <c r="M7260" t="s">
        <v>25</v>
      </c>
      <c r="N7260" t="s">
        <v>26</v>
      </c>
      <c r="O7260">
        <v>0</v>
      </c>
      <c r="P7260" t="s">
        <v>47</v>
      </c>
      <c r="Q7260" t="s">
        <v>48</v>
      </c>
      <c r="R7260" t="s">
        <v>29</v>
      </c>
      <c r="S7260" t="s">
        <v>30</v>
      </c>
      <c r="T7260" t="s">
        <v>31</v>
      </c>
      <c r="U7260" t="s">
        <v>32</v>
      </c>
      <c r="V7260" t="s">
        <v>33</v>
      </c>
    </row>
    <row r="7261" spans="1:22">
      <c r="A7261" s="4">
        <v>46058</v>
      </c>
      <c r="B7261" t="s">
        <v>5375</v>
      </c>
      <c r="C7261" t="s">
        <v>23</v>
      </c>
      <c r="D7261">
        <v>1</v>
      </c>
      <c r="E7261">
        <v>21000</v>
      </c>
      <c r="F7261">
        <f>Table2[[#This Row],[Đơn Giá Chuẩn]]*Table2[[#This Row],[Tổng số lượng bán]]</f>
        <v>21000</v>
      </c>
      <c r="G7261">
        <v>0</v>
      </c>
      <c r="H7261">
        <f>Table2[[#This Row],[Doanh số bán]]-Table2[[#This Row],[Chiết khấu]]</f>
        <v>21000</v>
      </c>
      <c r="K7261" t="s">
        <v>24</v>
      </c>
      <c r="L7261">
        <v>0</v>
      </c>
      <c r="M7261" t="s">
        <v>25</v>
      </c>
      <c r="N7261" t="s">
        <v>26</v>
      </c>
      <c r="O7261">
        <v>0</v>
      </c>
      <c r="P7261" t="s">
        <v>27</v>
      </c>
      <c r="Q7261" t="s">
        <v>28</v>
      </c>
      <c r="R7261" t="s">
        <v>29</v>
      </c>
      <c r="S7261" t="s">
        <v>30</v>
      </c>
      <c r="T7261" t="s">
        <v>31</v>
      </c>
      <c r="U7261" t="s">
        <v>32</v>
      </c>
      <c r="V7261" t="s">
        <v>33</v>
      </c>
    </row>
    <row r="7262" spans="1:22">
      <c r="A7262" s="4">
        <v>46063</v>
      </c>
      <c r="B7262" t="s">
        <v>4412</v>
      </c>
      <c r="C7262" t="s">
        <v>83</v>
      </c>
      <c r="D7262">
        <v>3</v>
      </c>
      <c r="E7262">
        <v>147000</v>
      </c>
      <c r="F7262">
        <f>Table2[[#This Row],[Đơn Giá Chuẩn]]*Table2[[#This Row],[Tổng số lượng bán]]</f>
        <v>441000</v>
      </c>
      <c r="G7262">
        <v>140972</v>
      </c>
      <c r="H7262">
        <f>Table2[[#This Row],[Doanh số bán]]-Table2[[#This Row],[Chiết khấu]]</f>
        <v>300028</v>
      </c>
      <c r="K7262" t="s">
        <v>24</v>
      </c>
      <c r="L7262">
        <v>0.25</v>
      </c>
      <c r="M7262" t="s">
        <v>918</v>
      </c>
      <c r="N7262" t="s">
        <v>919</v>
      </c>
      <c r="O7262">
        <v>0.75</v>
      </c>
      <c r="P7262" t="s">
        <v>516</v>
      </c>
      <c r="Q7262" t="s">
        <v>517</v>
      </c>
      <c r="R7262" t="s">
        <v>41</v>
      </c>
      <c r="S7262" t="s">
        <v>42</v>
      </c>
      <c r="T7262" t="s">
        <v>922</v>
      </c>
      <c r="U7262" t="s">
        <v>923</v>
      </c>
      <c r="V7262" t="s">
        <v>33</v>
      </c>
    </row>
    <row r="7263" spans="1:22">
      <c r="A7263" s="4">
        <v>46059</v>
      </c>
      <c r="B7263" t="s">
        <v>5377</v>
      </c>
      <c r="C7263" t="s">
        <v>23</v>
      </c>
      <c r="D7263">
        <v>5</v>
      </c>
      <c r="E7263">
        <v>21000</v>
      </c>
      <c r="F7263">
        <f>Table2[[#This Row],[Đơn Giá Chuẩn]]*Table2[[#This Row],[Tổng số lượng bán]]</f>
        <v>105000</v>
      </c>
      <c r="G7263">
        <v>35185</v>
      </c>
      <c r="H7263">
        <f>Table2[[#This Row],[Doanh số bán]]-Table2[[#This Row],[Chiết khấu]]</f>
        <v>69815</v>
      </c>
      <c r="K7263" t="s">
        <v>24</v>
      </c>
      <c r="L7263">
        <v>0</v>
      </c>
      <c r="M7263" t="s">
        <v>25</v>
      </c>
      <c r="N7263" t="s">
        <v>26</v>
      </c>
      <c r="O7263">
        <v>0</v>
      </c>
      <c r="P7263" t="s">
        <v>27</v>
      </c>
      <c r="Q7263" t="s">
        <v>28</v>
      </c>
      <c r="R7263" t="s">
        <v>29</v>
      </c>
      <c r="S7263" t="s">
        <v>30</v>
      </c>
      <c r="T7263" t="s">
        <v>31</v>
      </c>
      <c r="U7263" t="s">
        <v>32</v>
      </c>
      <c r="V7263" t="s">
        <v>33</v>
      </c>
    </row>
    <row r="7264" spans="1:22">
      <c r="A7264" s="4">
        <v>46059</v>
      </c>
      <c r="B7264" t="s">
        <v>5377</v>
      </c>
      <c r="C7264" t="s">
        <v>23</v>
      </c>
      <c r="D7264">
        <v>6</v>
      </c>
      <c r="E7264">
        <v>25999.999999999996</v>
      </c>
      <c r="F7264">
        <f>Table2[[#This Row],[Đơn Giá Chuẩn]]*Table2[[#This Row],[Tổng số lượng bán]]</f>
        <v>155999.99999999997</v>
      </c>
      <c r="G7264">
        <v>53333</v>
      </c>
      <c r="H7264">
        <f>Table2[[#This Row],[Doanh số bán]]-Table2[[#This Row],[Chiết khấu]]</f>
        <v>102666.99999999997</v>
      </c>
      <c r="K7264" t="s">
        <v>24</v>
      </c>
      <c r="L7264">
        <v>0</v>
      </c>
      <c r="M7264" t="s">
        <v>25</v>
      </c>
      <c r="N7264" t="s">
        <v>26</v>
      </c>
      <c r="O7264">
        <v>0</v>
      </c>
      <c r="P7264" t="s">
        <v>47</v>
      </c>
      <c r="Q7264" t="s">
        <v>48</v>
      </c>
      <c r="R7264" t="s">
        <v>29</v>
      </c>
      <c r="S7264" t="s">
        <v>30</v>
      </c>
      <c r="T7264" t="s">
        <v>31</v>
      </c>
      <c r="U7264" t="s">
        <v>32</v>
      </c>
      <c r="V7264" t="s">
        <v>33</v>
      </c>
    </row>
    <row r="7265" spans="1:22">
      <c r="A7265" s="4">
        <v>46059</v>
      </c>
      <c r="B7265" t="s">
        <v>5377</v>
      </c>
      <c r="C7265" t="s">
        <v>23</v>
      </c>
      <c r="D7265">
        <v>1</v>
      </c>
      <c r="E7265">
        <v>32000</v>
      </c>
      <c r="F7265">
        <f>Table2[[#This Row],[Đơn Giá Chuẩn]]*Table2[[#This Row],[Tổng số lượng bán]]</f>
        <v>32000</v>
      </c>
      <c r="G7265">
        <v>11111</v>
      </c>
      <c r="H7265">
        <f>Table2[[#This Row],[Doanh số bán]]-Table2[[#This Row],[Chiết khấu]]</f>
        <v>20889</v>
      </c>
      <c r="K7265" t="s">
        <v>24</v>
      </c>
      <c r="L7265">
        <v>0</v>
      </c>
      <c r="M7265" t="s">
        <v>25</v>
      </c>
      <c r="N7265" t="s">
        <v>26</v>
      </c>
      <c r="O7265">
        <v>0</v>
      </c>
      <c r="P7265" t="s">
        <v>120</v>
      </c>
      <c r="Q7265" t="s">
        <v>121</v>
      </c>
      <c r="R7265" t="s">
        <v>29</v>
      </c>
      <c r="S7265" t="s">
        <v>30</v>
      </c>
      <c r="T7265" t="s">
        <v>31</v>
      </c>
      <c r="U7265" t="s">
        <v>32</v>
      </c>
      <c r="V7265" t="s">
        <v>33</v>
      </c>
    </row>
    <row r="7266" spans="1:22">
      <c r="A7266" s="4">
        <v>46059</v>
      </c>
      <c r="B7266" t="s">
        <v>5377</v>
      </c>
      <c r="C7266" t="s">
        <v>23</v>
      </c>
      <c r="D7266">
        <v>1</v>
      </c>
      <c r="E7266">
        <v>32000</v>
      </c>
      <c r="F7266">
        <f>Table2[[#This Row],[Đơn Giá Chuẩn]]*Table2[[#This Row],[Tổng số lượng bán]]</f>
        <v>32000</v>
      </c>
      <c r="G7266">
        <v>11111</v>
      </c>
      <c r="H7266">
        <f>Table2[[#This Row],[Doanh số bán]]-Table2[[#This Row],[Chiết khấu]]</f>
        <v>20889</v>
      </c>
      <c r="K7266" t="s">
        <v>24</v>
      </c>
      <c r="L7266">
        <v>0</v>
      </c>
      <c r="M7266" t="s">
        <v>25</v>
      </c>
      <c r="N7266" t="s">
        <v>26</v>
      </c>
      <c r="O7266">
        <v>0</v>
      </c>
      <c r="P7266" t="s">
        <v>77</v>
      </c>
      <c r="Q7266" t="s">
        <v>78</v>
      </c>
      <c r="R7266" t="s">
        <v>29</v>
      </c>
      <c r="S7266" t="s">
        <v>30</v>
      </c>
      <c r="T7266" t="s">
        <v>31</v>
      </c>
      <c r="U7266" t="s">
        <v>32</v>
      </c>
      <c r="V7266" t="s">
        <v>33</v>
      </c>
    </row>
    <row r="7267" spans="1:22">
      <c r="A7267" s="4">
        <v>46064</v>
      </c>
      <c r="B7267" t="s">
        <v>4467</v>
      </c>
      <c r="C7267" t="s">
        <v>83</v>
      </c>
      <c r="D7267">
        <v>1</v>
      </c>
      <c r="E7267">
        <v>147000</v>
      </c>
      <c r="F7267">
        <f>Table2[[#This Row],[Đơn Giá Chuẩn]]*Table2[[#This Row],[Tổng số lượng bán]]</f>
        <v>147000</v>
      </c>
      <c r="G7267">
        <v>0</v>
      </c>
      <c r="H7267">
        <f>Table2[[#This Row],[Doanh số bán]]-Table2[[#This Row],[Chiết khấu]]</f>
        <v>147000</v>
      </c>
      <c r="K7267" t="s">
        <v>24</v>
      </c>
      <c r="L7267">
        <v>0.25</v>
      </c>
      <c r="M7267" t="s">
        <v>918</v>
      </c>
      <c r="N7267" t="s">
        <v>919</v>
      </c>
      <c r="O7267">
        <v>0.25</v>
      </c>
      <c r="P7267" t="s">
        <v>516</v>
      </c>
      <c r="Q7267" t="s">
        <v>517</v>
      </c>
      <c r="R7267" t="s">
        <v>41</v>
      </c>
      <c r="S7267" t="s">
        <v>42</v>
      </c>
      <c r="T7267" t="s">
        <v>922</v>
      </c>
      <c r="U7267" t="s">
        <v>923</v>
      </c>
      <c r="V7267" t="s">
        <v>33</v>
      </c>
    </row>
    <row r="7268" spans="1:22">
      <c r="A7268" s="4">
        <v>46059</v>
      </c>
      <c r="B7268" t="s">
        <v>5379</v>
      </c>
      <c r="C7268" t="s">
        <v>1840</v>
      </c>
      <c r="D7268">
        <v>3</v>
      </c>
      <c r="E7268">
        <v>121000</v>
      </c>
      <c r="F7268">
        <f>Table2[[#This Row],[Đơn Giá Chuẩn]]*Table2[[#This Row],[Tổng số lượng bán]]</f>
        <v>363000</v>
      </c>
      <c r="G7268">
        <v>110186</v>
      </c>
      <c r="H7268">
        <f>Table2[[#This Row],[Doanh số bán]]-Table2[[#This Row],[Chiết khấu]]</f>
        <v>252814</v>
      </c>
      <c r="K7268" t="s">
        <v>24</v>
      </c>
      <c r="L7268">
        <v>0.09</v>
      </c>
      <c r="M7268" t="s">
        <v>25</v>
      </c>
      <c r="N7268" t="s">
        <v>26</v>
      </c>
      <c r="O7268">
        <v>0.27</v>
      </c>
      <c r="P7268" t="s">
        <v>3239</v>
      </c>
      <c r="Q7268" t="s">
        <v>3240</v>
      </c>
      <c r="R7268" t="s">
        <v>107</v>
      </c>
      <c r="S7268" t="s">
        <v>108</v>
      </c>
      <c r="T7268" t="s">
        <v>31</v>
      </c>
      <c r="U7268" t="s">
        <v>32</v>
      </c>
      <c r="V7268" t="s">
        <v>33</v>
      </c>
    </row>
    <row r="7269" spans="1:22">
      <c r="A7269" s="4">
        <v>46059</v>
      </c>
      <c r="B7269" t="s">
        <v>5380</v>
      </c>
      <c r="C7269" t="s">
        <v>104</v>
      </c>
      <c r="D7269">
        <v>1</v>
      </c>
      <c r="E7269">
        <v>51000</v>
      </c>
      <c r="F7269">
        <f>Table2[[#This Row],[Đơn Giá Chuẩn]]*Table2[[#This Row],[Tổng số lượng bán]]</f>
        <v>51000</v>
      </c>
      <c r="G7269">
        <v>0</v>
      </c>
      <c r="H7269">
        <f>Table2[[#This Row],[Doanh số bán]]-Table2[[#This Row],[Chiết khấu]]</f>
        <v>51000</v>
      </c>
      <c r="K7269" t="s">
        <v>24</v>
      </c>
      <c r="L7269">
        <v>0.12</v>
      </c>
      <c r="M7269" t="s">
        <v>25</v>
      </c>
      <c r="N7269" t="s">
        <v>26</v>
      </c>
      <c r="O7269">
        <v>0.12</v>
      </c>
      <c r="P7269" t="s">
        <v>586</v>
      </c>
      <c r="Q7269" t="s">
        <v>587</v>
      </c>
      <c r="R7269" t="s">
        <v>107</v>
      </c>
      <c r="S7269" t="s">
        <v>108</v>
      </c>
      <c r="T7269" t="s">
        <v>31</v>
      </c>
      <c r="U7269" t="s">
        <v>32</v>
      </c>
      <c r="V7269" t="s">
        <v>33</v>
      </c>
    </row>
    <row r="7270" spans="1:22">
      <c r="A7270" s="4">
        <v>46059</v>
      </c>
      <c r="B7270" t="s">
        <v>5380</v>
      </c>
      <c r="C7270" t="s">
        <v>104</v>
      </c>
      <c r="D7270">
        <v>1</v>
      </c>
      <c r="E7270">
        <v>51000</v>
      </c>
      <c r="F7270">
        <f>Table2[[#This Row],[Đơn Giá Chuẩn]]*Table2[[#This Row],[Tổng số lượng bán]]</f>
        <v>51000</v>
      </c>
      <c r="G7270">
        <v>0</v>
      </c>
      <c r="H7270">
        <f>Table2[[#This Row],[Doanh số bán]]-Table2[[#This Row],[Chiết khấu]]</f>
        <v>51000</v>
      </c>
      <c r="K7270" t="s">
        <v>24</v>
      </c>
      <c r="L7270">
        <v>0.12</v>
      </c>
      <c r="M7270" t="s">
        <v>25</v>
      </c>
      <c r="N7270" t="s">
        <v>26</v>
      </c>
      <c r="O7270">
        <v>0.12</v>
      </c>
      <c r="P7270" t="s">
        <v>588</v>
      </c>
      <c r="Q7270" t="s">
        <v>589</v>
      </c>
      <c r="R7270" t="s">
        <v>107</v>
      </c>
      <c r="S7270" t="s">
        <v>108</v>
      </c>
      <c r="T7270" t="s">
        <v>31</v>
      </c>
      <c r="U7270" t="s">
        <v>32</v>
      </c>
      <c r="V7270" t="s">
        <v>33</v>
      </c>
    </row>
    <row r="7271" spans="1:22">
      <c r="A7271" s="4">
        <v>46059</v>
      </c>
      <c r="B7271" t="s">
        <v>5380</v>
      </c>
      <c r="C7271" t="s">
        <v>155</v>
      </c>
      <c r="D7271">
        <v>2</v>
      </c>
      <c r="E7271">
        <v>68500</v>
      </c>
      <c r="F7271">
        <f>Table2[[#This Row],[Đơn Giá Chuẩn]]*Table2[[#This Row],[Tổng số lượng bán]]</f>
        <v>137000</v>
      </c>
      <c r="G7271">
        <v>12315</v>
      </c>
      <c r="H7271">
        <f>Table2[[#This Row],[Doanh số bán]]-Table2[[#This Row],[Chiết khấu]]</f>
        <v>124685</v>
      </c>
      <c r="K7271" t="s">
        <v>24</v>
      </c>
      <c r="L7271">
        <v>0.35199999999999998</v>
      </c>
      <c r="M7271" t="s">
        <v>25</v>
      </c>
      <c r="N7271" t="s">
        <v>26</v>
      </c>
      <c r="O7271">
        <v>0.70399999999999996</v>
      </c>
      <c r="P7271" t="s">
        <v>3291</v>
      </c>
      <c r="Q7271" t="s">
        <v>3292</v>
      </c>
      <c r="R7271" t="s">
        <v>107</v>
      </c>
      <c r="S7271" t="s">
        <v>108</v>
      </c>
      <c r="T7271" t="s">
        <v>31</v>
      </c>
      <c r="U7271" t="s">
        <v>32</v>
      </c>
      <c r="V7271" t="s">
        <v>33</v>
      </c>
    </row>
    <row r="7272" spans="1:22">
      <c r="A7272" s="4">
        <v>46076</v>
      </c>
      <c r="B7272" t="s">
        <v>5129</v>
      </c>
      <c r="C7272" t="s">
        <v>83</v>
      </c>
      <c r="D7272">
        <v>4</v>
      </c>
      <c r="E7272">
        <v>147000</v>
      </c>
      <c r="F7272">
        <f>Table2[[#This Row],[Đơn Giá Chuẩn]]*Table2[[#This Row],[Tổng số lượng bán]]</f>
        <v>588000</v>
      </c>
      <c r="G7272">
        <v>0</v>
      </c>
      <c r="H7272">
        <f>Table2[[#This Row],[Doanh số bán]]-Table2[[#This Row],[Chiết khấu]]</f>
        <v>588000</v>
      </c>
      <c r="K7272" t="s">
        <v>24</v>
      </c>
      <c r="L7272">
        <v>0.25</v>
      </c>
      <c r="M7272" t="s">
        <v>319</v>
      </c>
      <c r="N7272" t="s">
        <v>26</v>
      </c>
      <c r="O7272">
        <v>1</v>
      </c>
      <c r="P7272" t="s">
        <v>516</v>
      </c>
      <c r="Q7272" t="s">
        <v>517</v>
      </c>
      <c r="R7272" t="s">
        <v>41</v>
      </c>
      <c r="S7272" t="s">
        <v>42</v>
      </c>
      <c r="T7272" t="s">
        <v>320</v>
      </c>
      <c r="U7272" t="s">
        <v>321</v>
      </c>
      <c r="V7272" t="s">
        <v>33</v>
      </c>
    </row>
    <row r="7273" spans="1:22">
      <c r="A7273" s="4">
        <v>46090</v>
      </c>
      <c r="B7273" t="s">
        <v>6385</v>
      </c>
      <c r="C7273" t="s">
        <v>83</v>
      </c>
      <c r="D7273">
        <v>1</v>
      </c>
      <c r="E7273">
        <v>147000</v>
      </c>
      <c r="F7273">
        <f>Table2[[#This Row],[Đơn Giá Chuẩn]]*Table2[[#This Row],[Tổng số lượng bán]]</f>
        <v>147000</v>
      </c>
      <c r="G7273">
        <v>0</v>
      </c>
      <c r="H7273">
        <f>Table2[[#This Row],[Doanh số bán]]-Table2[[#This Row],[Chiết khấu]]</f>
        <v>147000</v>
      </c>
      <c r="K7273" t="s">
        <v>24</v>
      </c>
      <c r="L7273">
        <v>0.25</v>
      </c>
      <c r="M7273" t="s">
        <v>25</v>
      </c>
      <c r="N7273" t="s">
        <v>26</v>
      </c>
      <c r="O7273">
        <v>0.25</v>
      </c>
      <c r="P7273" t="s">
        <v>516</v>
      </c>
      <c r="Q7273" t="s">
        <v>517</v>
      </c>
      <c r="R7273" t="s">
        <v>41</v>
      </c>
      <c r="S7273" t="s">
        <v>42</v>
      </c>
      <c r="T7273" t="s">
        <v>31</v>
      </c>
      <c r="U7273" t="s">
        <v>32</v>
      </c>
      <c r="V7273" t="s">
        <v>33</v>
      </c>
    </row>
    <row r="7274" spans="1:22">
      <c r="A7274" s="4">
        <v>46084</v>
      </c>
      <c r="B7274" t="s">
        <v>6576</v>
      </c>
      <c r="C7274" t="s">
        <v>83</v>
      </c>
      <c r="D7274">
        <v>6</v>
      </c>
      <c r="E7274">
        <v>147000</v>
      </c>
      <c r="F7274">
        <f>Table2[[#This Row],[Đơn Giá Chuẩn]]*Table2[[#This Row],[Tổng số lượng bán]]</f>
        <v>882000</v>
      </c>
      <c r="G7274">
        <v>0</v>
      </c>
      <c r="H7274">
        <f>Table2[[#This Row],[Doanh số bán]]-Table2[[#This Row],[Chiết khấu]]</f>
        <v>882000</v>
      </c>
      <c r="K7274" t="s">
        <v>24</v>
      </c>
      <c r="L7274">
        <v>0.25</v>
      </c>
      <c r="M7274" t="s">
        <v>319</v>
      </c>
      <c r="N7274" t="s">
        <v>26</v>
      </c>
      <c r="O7274">
        <v>1.5</v>
      </c>
      <c r="P7274" t="s">
        <v>516</v>
      </c>
      <c r="Q7274" t="s">
        <v>517</v>
      </c>
      <c r="R7274" t="s">
        <v>41</v>
      </c>
      <c r="S7274" t="s">
        <v>42</v>
      </c>
      <c r="T7274" t="s">
        <v>320</v>
      </c>
      <c r="U7274" t="s">
        <v>321</v>
      </c>
      <c r="V7274" t="s">
        <v>33</v>
      </c>
    </row>
    <row r="7275" spans="1:22">
      <c r="A7275" s="4">
        <v>46094</v>
      </c>
      <c r="B7275" t="s">
        <v>6848</v>
      </c>
      <c r="C7275" t="s">
        <v>83</v>
      </c>
      <c r="D7275">
        <v>2</v>
      </c>
      <c r="E7275">
        <v>147000</v>
      </c>
      <c r="F7275">
        <f>Table2[[#This Row],[Đơn Giá Chuẩn]]*Table2[[#This Row],[Tổng số lượng bán]]</f>
        <v>294000</v>
      </c>
      <c r="G7275">
        <v>0</v>
      </c>
      <c r="H7275">
        <f>Table2[[#This Row],[Doanh số bán]]-Table2[[#This Row],[Chiết khấu]]</f>
        <v>294000</v>
      </c>
      <c r="K7275" t="s">
        <v>24</v>
      </c>
      <c r="L7275">
        <v>0.25</v>
      </c>
      <c r="M7275" t="s">
        <v>319</v>
      </c>
      <c r="N7275" t="s">
        <v>26</v>
      </c>
      <c r="O7275">
        <v>0.5</v>
      </c>
      <c r="P7275" t="s">
        <v>516</v>
      </c>
      <c r="Q7275" t="s">
        <v>517</v>
      </c>
      <c r="R7275" t="s">
        <v>41</v>
      </c>
      <c r="S7275" t="s">
        <v>42</v>
      </c>
      <c r="T7275" t="s">
        <v>320</v>
      </c>
      <c r="U7275" t="s">
        <v>321</v>
      </c>
      <c r="V7275" t="s">
        <v>33</v>
      </c>
    </row>
    <row r="7276" spans="1:22">
      <c r="A7276" s="4">
        <v>46059</v>
      </c>
      <c r="B7276" t="s">
        <v>5382</v>
      </c>
      <c r="C7276" t="s">
        <v>104</v>
      </c>
      <c r="D7276">
        <v>3</v>
      </c>
      <c r="E7276">
        <v>152000</v>
      </c>
      <c r="F7276">
        <f>Table2[[#This Row],[Đơn Giá Chuẩn]]*Table2[[#This Row],[Tổng số lượng bán]]</f>
        <v>456000</v>
      </c>
      <c r="G7276">
        <v>138889</v>
      </c>
      <c r="H7276">
        <f>Table2[[#This Row],[Doanh số bán]]-Table2[[#This Row],[Chiết khấu]]</f>
        <v>317111</v>
      </c>
      <c r="K7276" t="s">
        <v>24</v>
      </c>
      <c r="L7276">
        <v>0.1</v>
      </c>
      <c r="M7276" t="s">
        <v>25</v>
      </c>
      <c r="N7276" t="s">
        <v>26</v>
      </c>
      <c r="O7276">
        <v>0.30000000000000004</v>
      </c>
      <c r="P7276" t="s">
        <v>1575</v>
      </c>
      <c r="Q7276" t="s">
        <v>1576</v>
      </c>
      <c r="R7276" t="s">
        <v>41</v>
      </c>
      <c r="S7276" t="s">
        <v>42</v>
      </c>
      <c r="T7276" t="s">
        <v>31</v>
      </c>
      <c r="U7276" t="s">
        <v>32</v>
      </c>
      <c r="V7276" t="s">
        <v>33</v>
      </c>
    </row>
    <row r="7277" spans="1:22">
      <c r="A7277" s="4">
        <v>46059</v>
      </c>
      <c r="B7277" t="s">
        <v>5383</v>
      </c>
      <c r="C7277" t="s">
        <v>23</v>
      </c>
      <c r="D7277">
        <v>1</v>
      </c>
      <c r="E7277">
        <v>21000</v>
      </c>
      <c r="F7277">
        <f>Table2[[#This Row],[Đơn Giá Chuẩn]]*Table2[[#This Row],[Tổng số lượng bán]]</f>
        <v>21000</v>
      </c>
      <c r="G7277">
        <v>7037</v>
      </c>
      <c r="H7277">
        <f>Table2[[#This Row],[Doanh số bán]]-Table2[[#This Row],[Chiết khấu]]</f>
        <v>13963</v>
      </c>
      <c r="K7277" t="s">
        <v>24</v>
      </c>
      <c r="L7277">
        <v>0</v>
      </c>
      <c r="M7277" t="s">
        <v>25</v>
      </c>
      <c r="N7277" t="s">
        <v>26</v>
      </c>
      <c r="O7277">
        <v>0</v>
      </c>
      <c r="P7277" t="s">
        <v>27</v>
      </c>
      <c r="Q7277" t="s">
        <v>28</v>
      </c>
      <c r="R7277" t="s">
        <v>29</v>
      </c>
      <c r="S7277" t="s">
        <v>30</v>
      </c>
      <c r="T7277" t="s">
        <v>31</v>
      </c>
      <c r="U7277" t="s">
        <v>32</v>
      </c>
      <c r="V7277" t="s">
        <v>33</v>
      </c>
    </row>
    <row r="7278" spans="1:22">
      <c r="A7278" s="4">
        <v>46059</v>
      </c>
      <c r="B7278" t="s">
        <v>5384</v>
      </c>
      <c r="C7278" t="s">
        <v>23</v>
      </c>
      <c r="D7278">
        <v>1</v>
      </c>
      <c r="E7278">
        <v>37000</v>
      </c>
      <c r="F7278">
        <f>Table2[[#This Row],[Đơn Giá Chuẩn]]*Table2[[#This Row],[Tổng số lượng bán]]</f>
        <v>37000</v>
      </c>
      <c r="G7278">
        <v>0</v>
      </c>
      <c r="H7278">
        <f>Table2[[#This Row],[Doanh số bán]]-Table2[[#This Row],[Chiết khấu]]</f>
        <v>37000</v>
      </c>
      <c r="K7278" t="s">
        <v>24</v>
      </c>
      <c r="L7278">
        <v>0</v>
      </c>
      <c r="M7278" t="s">
        <v>25</v>
      </c>
      <c r="N7278" t="s">
        <v>26</v>
      </c>
      <c r="O7278">
        <v>0</v>
      </c>
      <c r="P7278" t="s">
        <v>246</v>
      </c>
      <c r="Q7278" t="s">
        <v>247</v>
      </c>
      <c r="R7278" t="s">
        <v>29</v>
      </c>
      <c r="S7278" t="s">
        <v>30</v>
      </c>
      <c r="T7278" t="s">
        <v>31</v>
      </c>
      <c r="U7278" t="s">
        <v>32</v>
      </c>
      <c r="V7278" t="s">
        <v>33</v>
      </c>
    </row>
    <row r="7279" spans="1:22">
      <c r="A7279" s="4">
        <v>46059</v>
      </c>
      <c r="B7279" t="s">
        <v>5385</v>
      </c>
      <c r="C7279" t="s">
        <v>23</v>
      </c>
      <c r="D7279">
        <v>1</v>
      </c>
      <c r="E7279">
        <v>25999.999999999996</v>
      </c>
      <c r="F7279">
        <f>Table2[[#This Row],[Đơn Giá Chuẩn]]*Table2[[#This Row],[Tổng số lượng bán]]</f>
        <v>25999.999999999996</v>
      </c>
      <c r="G7279">
        <v>0</v>
      </c>
      <c r="H7279">
        <f>Table2[[#This Row],[Doanh số bán]]-Table2[[#This Row],[Chiết khấu]]</f>
        <v>25999.999999999996</v>
      </c>
      <c r="K7279" t="s">
        <v>24</v>
      </c>
      <c r="L7279">
        <v>0</v>
      </c>
      <c r="M7279" t="s">
        <v>25</v>
      </c>
      <c r="N7279" t="s">
        <v>26</v>
      </c>
      <c r="O7279">
        <v>0</v>
      </c>
      <c r="P7279" t="s">
        <v>47</v>
      </c>
      <c r="Q7279" t="s">
        <v>48</v>
      </c>
      <c r="R7279" t="s">
        <v>29</v>
      </c>
      <c r="S7279" t="s">
        <v>30</v>
      </c>
      <c r="T7279" t="s">
        <v>31</v>
      </c>
      <c r="U7279" t="s">
        <v>32</v>
      </c>
      <c r="V7279" t="s">
        <v>33</v>
      </c>
    </row>
    <row r="7280" spans="1:22">
      <c r="A7280" s="4">
        <v>46059</v>
      </c>
      <c r="B7280" t="s">
        <v>5385</v>
      </c>
      <c r="C7280" t="s">
        <v>23</v>
      </c>
      <c r="D7280">
        <v>1</v>
      </c>
      <c r="E7280">
        <v>21000</v>
      </c>
      <c r="F7280">
        <f>Table2[[#This Row],[Đơn Giá Chuẩn]]*Table2[[#This Row],[Tổng số lượng bán]]</f>
        <v>21000</v>
      </c>
      <c r="G7280">
        <v>0</v>
      </c>
      <c r="H7280">
        <f>Table2[[#This Row],[Doanh số bán]]-Table2[[#This Row],[Chiết khấu]]</f>
        <v>21000</v>
      </c>
      <c r="K7280" t="s">
        <v>24</v>
      </c>
      <c r="L7280">
        <v>0</v>
      </c>
      <c r="M7280" t="s">
        <v>25</v>
      </c>
      <c r="N7280" t="s">
        <v>26</v>
      </c>
      <c r="O7280">
        <v>0</v>
      </c>
      <c r="P7280" t="s">
        <v>27</v>
      </c>
      <c r="Q7280" t="s">
        <v>28</v>
      </c>
      <c r="R7280" t="s">
        <v>29</v>
      </c>
      <c r="S7280" t="s">
        <v>30</v>
      </c>
      <c r="T7280" t="s">
        <v>31</v>
      </c>
      <c r="U7280" t="s">
        <v>32</v>
      </c>
      <c r="V7280" t="s">
        <v>33</v>
      </c>
    </row>
    <row r="7281" spans="1:22">
      <c r="A7281" s="4">
        <v>46106</v>
      </c>
      <c r="B7281" t="s">
        <v>8279</v>
      </c>
      <c r="C7281" t="s">
        <v>83</v>
      </c>
      <c r="D7281">
        <v>2</v>
      </c>
      <c r="E7281">
        <v>147000</v>
      </c>
      <c r="F7281">
        <f>Table2[[#This Row],[Đơn Giá Chuẩn]]*Table2[[#This Row],[Tổng số lượng bán]]</f>
        <v>294000</v>
      </c>
      <c r="G7281">
        <v>93981</v>
      </c>
      <c r="H7281">
        <f>Table2[[#This Row],[Doanh số bán]]-Table2[[#This Row],[Chiết khấu]]</f>
        <v>200019</v>
      </c>
      <c r="K7281" t="s">
        <v>24</v>
      </c>
      <c r="L7281">
        <v>0.25</v>
      </c>
      <c r="M7281" t="s">
        <v>918</v>
      </c>
      <c r="N7281" t="s">
        <v>919</v>
      </c>
      <c r="O7281">
        <v>0.5</v>
      </c>
      <c r="P7281" t="s">
        <v>516</v>
      </c>
      <c r="Q7281" t="s">
        <v>517</v>
      </c>
      <c r="R7281" t="s">
        <v>41</v>
      </c>
      <c r="S7281" t="s">
        <v>42</v>
      </c>
      <c r="T7281" t="s">
        <v>922</v>
      </c>
      <c r="U7281" t="s">
        <v>923</v>
      </c>
      <c r="V7281" t="s">
        <v>33</v>
      </c>
    </row>
    <row r="7282" spans="1:22">
      <c r="A7282" s="4">
        <v>46059</v>
      </c>
      <c r="B7282" t="s">
        <v>5387</v>
      </c>
      <c r="C7282" t="s">
        <v>23</v>
      </c>
      <c r="D7282">
        <v>1</v>
      </c>
      <c r="E7282">
        <v>21000</v>
      </c>
      <c r="F7282">
        <f>Table2[[#This Row],[Đơn Giá Chuẩn]]*Table2[[#This Row],[Tổng số lượng bán]]</f>
        <v>21000</v>
      </c>
      <c r="G7282">
        <v>0</v>
      </c>
      <c r="H7282">
        <f>Table2[[#This Row],[Doanh số bán]]-Table2[[#This Row],[Chiết khấu]]</f>
        <v>21000</v>
      </c>
      <c r="K7282" t="s">
        <v>24</v>
      </c>
      <c r="L7282">
        <v>0</v>
      </c>
      <c r="M7282" t="s">
        <v>25</v>
      </c>
      <c r="N7282" t="s">
        <v>26</v>
      </c>
      <c r="O7282">
        <v>0</v>
      </c>
      <c r="P7282" t="s">
        <v>27</v>
      </c>
      <c r="Q7282" t="s">
        <v>28</v>
      </c>
      <c r="R7282" t="s">
        <v>29</v>
      </c>
      <c r="S7282" t="s">
        <v>30</v>
      </c>
      <c r="T7282" t="s">
        <v>31</v>
      </c>
      <c r="U7282" t="s">
        <v>32</v>
      </c>
      <c r="V7282" t="s">
        <v>33</v>
      </c>
    </row>
    <row r="7283" spans="1:22">
      <c r="A7283" s="4">
        <v>46059</v>
      </c>
      <c r="B7283" t="s">
        <v>5388</v>
      </c>
      <c r="C7283" t="s">
        <v>104</v>
      </c>
      <c r="D7283">
        <v>4</v>
      </c>
      <c r="E7283">
        <v>47000</v>
      </c>
      <c r="F7283">
        <f>Table2[[#This Row],[Đơn Giá Chuẩn]]*Table2[[#This Row],[Tổng số lượng bán]]</f>
        <v>188000</v>
      </c>
      <c r="G7283">
        <v>16667</v>
      </c>
      <c r="H7283">
        <f>Table2[[#This Row],[Doanh số bán]]-Table2[[#This Row],[Chiết khấu]]</f>
        <v>171333</v>
      </c>
      <c r="K7283" t="s">
        <v>24</v>
      </c>
      <c r="L7283">
        <v>0.12</v>
      </c>
      <c r="M7283" t="s">
        <v>25</v>
      </c>
      <c r="N7283" t="s">
        <v>26</v>
      </c>
      <c r="O7283">
        <v>0.48</v>
      </c>
      <c r="P7283" t="s">
        <v>520</v>
      </c>
      <c r="Q7283" t="s">
        <v>521</v>
      </c>
      <c r="R7283" t="s">
        <v>107</v>
      </c>
      <c r="S7283" t="s">
        <v>108</v>
      </c>
      <c r="T7283" t="s">
        <v>31</v>
      </c>
      <c r="U7283" t="s">
        <v>32</v>
      </c>
      <c r="V7283" t="s">
        <v>33</v>
      </c>
    </row>
    <row r="7284" spans="1:22">
      <c r="A7284" s="4">
        <v>46059</v>
      </c>
      <c r="B7284" t="s">
        <v>5388</v>
      </c>
      <c r="C7284" t="s">
        <v>104</v>
      </c>
      <c r="D7284">
        <v>4</v>
      </c>
      <c r="E7284">
        <v>51000</v>
      </c>
      <c r="F7284">
        <f>Table2[[#This Row],[Đơn Giá Chuẩn]]*Table2[[#This Row],[Tổng số lượng bán]]</f>
        <v>204000</v>
      </c>
      <c r="G7284">
        <v>18148</v>
      </c>
      <c r="H7284">
        <f>Table2[[#This Row],[Doanh số bán]]-Table2[[#This Row],[Chiết khấu]]</f>
        <v>185852</v>
      </c>
      <c r="K7284" t="s">
        <v>24</v>
      </c>
      <c r="L7284">
        <v>0.12</v>
      </c>
      <c r="M7284" t="s">
        <v>25</v>
      </c>
      <c r="N7284" t="s">
        <v>26</v>
      </c>
      <c r="O7284">
        <v>0.48</v>
      </c>
      <c r="P7284" t="s">
        <v>656</v>
      </c>
      <c r="Q7284" t="s">
        <v>657</v>
      </c>
      <c r="R7284" t="s">
        <v>107</v>
      </c>
      <c r="S7284" t="s">
        <v>108</v>
      </c>
      <c r="T7284" t="s">
        <v>31</v>
      </c>
      <c r="U7284" t="s">
        <v>32</v>
      </c>
      <c r="V7284" t="s">
        <v>33</v>
      </c>
    </row>
    <row r="7285" spans="1:22">
      <c r="A7285" s="4">
        <v>46059</v>
      </c>
      <c r="B7285" t="s">
        <v>5389</v>
      </c>
      <c r="C7285" t="s">
        <v>23</v>
      </c>
      <c r="D7285">
        <v>1</v>
      </c>
      <c r="E7285">
        <v>21000</v>
      </c>
      <c r="F7285">
        <f>Table2[[#This Row],[Đơn Giá Chuẩn]]*Table2[[#This Row],[Tổng số lượng bán]]</f>
        <v>21000</v>
      </c>
      <c r="G7285">
        <v>0</v>
      </c>
      <c r="H7285">
        <f>Table2[[#This Row],[Doanh số bán]]-Table2[[#This Row],[Chiết khấu]]</f>
        <v>21000</v>
      </c>
      <c r="K7285" t="s">
        <v>24</v>
      </c>
      <c r="L7285">
        <v>0</v>
      </c>
      <c r="M7285" t="s">
        <v>25</v>
      </c>
      <c r="N7285" t="s">
        <v>26</v>
      </c>
      <c r="O7285">
        <v>0</v>
      </c>
      <c r="P7285" t="s">
        <v>27</v>
      </c>
      <c r="Q7285" t="s">
        <v>28</v>
      </c>
      <c r="R7285" t="s">
        <v>29</v>
      </c>
      <c r="S7285" t="s">
        <v>30</v>
      </c>
      <c r="T7285" t="s">
        <v>31</v>
      </c>
      <c r="U7285" t="s">
        <v>32</v>
      </c>
      <c r="V7285" t="s">
        <v>33</v>
      </c>
    </row>
    <row r="7286" spans="1:22">
      <c r="A7286" s="4">
        <v>46059</v>
      </c>
      <c r="B7286" t="s">
        <v>5390</v>
      </c>
      <c r="C7286" t="s">
        <v>23</v>
      </c>
      <c r="D7286">
        <v>1</v>
      </c>
      <c r="E7286">
        <v>21000</v>
      </c>
      <c r="F7286">
        <f>Table2[[#This Row],[Đơn Giá Chuẩn]]*Table2[[#This Row],[Tổng số lượng bán]]</f>
        <v>21000</v>
      </c>
      <c r="G7286">
        <v>0</v>
      </c>
      <c r="H7286">
        <f>Table2[[#This Row],[Doanh số bán]]-Table2[[#This Row],[Chiết khấu]]</f>
        <v>21000</v>
      </c>
      <c r="K7286" t="s">
        <v>24</v>
      </c>
      <c r="L7286">
        <v>0</v>
      </c>
      <c r="M7286" t="s">
        <v>25</v>
      </c>
      <c r="N7286" t="s">
        <v>26</v>
      </c>
      <c r="O7286">
        <v>0</v>
      </c>
      <c r="P7286" t="s">
        <v>27</v>
      </c>
      <c r="Q7286" t="s">
        <v>28</v>
      </c>
      <c r="R7286" t="s">
        <v>29</v>
      </c>
      <c r="S7286" t="s">
        <v>30</v>
      </c>
      <c r="T7286" t="s">
        <v>31</v>
      </c>
      <c r="U7286" t="s">
        <v>32</v>
      </c>
      <c r="V7286" t="s">
        <v>33</v>
      </c>
    </row>
    <row r="7287" spans="1:22">
      <c r="A7287" s="4">
        <v>46059</v>
      </c>
      <c r="B7287" t="s">
        <v>5391</v>
      </c>
      <c r="C7287" t="s">
        <v>23</v>
      </c>
      <c r="D7287">
        <v>1</v>
      </c>
      <c r="E7287">
        <v>21000</v>
      </c>
      <c r="F7287">
        <f>Table2[[#This Row],[Đơn Giá Chuẩn]]*Table2[[#This Row],[Tổng số lượng bán]]</f>
        <v>21000</v>
      </c>
      <c r="G7287">
        <v>0</v>
      </c>
      <c r="H7287">
        <f>Table2[[#This Row],[Doanh số bán]]-Table2[[#This Row],[Chiết khấu]]</f>
        <v>21000</v>
      </c>
      <c r="K7287" t="s">
        <v>24</v>
      </c>
      <c r="L7287">
        <v>0</v>
      </c>
      <c r="M7287" t="s">
        <v>25</v>
      </c>
      <c r="N7287" t="s">
        <v>26</v>
      </c>
      <c r="O7287">
        <v>0</v>
      </c>
      <c r="P7287" t="s">
        <v>27</v>
      </c>
      <c r="Q7287" t="s">
        <v>28</v>
      </c>
      <c r="R7287" t="s">
        <v>29</v>
      </c>
      <c r="S7287" t="s">
        <v>30</v>
      </c>
      <c r="T7287" t="s">
        <v>31</v>
      </c>
      <c r="U7287" t="s">
        <v>32</v>
      </c>
      <c r="V7287" t="s">
        <v>33</v>
      </c>
    </row>
    <row r="7288" spans="1:22">
      <c r="A7288" s="4">
        <v>46112</v>
      </c>
      <c r="B7288" t="s">
        <v>8765</v>
      </c>
      <c r="C7288" t="s">
        <v>83</v>
      </c>
      <c r="D7288">
        <v>1</v>
      </c>
      <c r="E7288">
        <v>147000</v>
      </c>
      <c r="F7288">
        <f>Table2[[#This Row],[Đơn Giá Chuẩn]]*Table2[[#This Row],[Tổng số lượng bán]]</f>
        <v>147000</v>
      </c>
      <c r="G7288">
        <v>26852</v>
      </c>
      <c r="H7288">
        <f>Table2[[#This Row],[Doanh số bán]]-Table2[[#This Row],[Chiết khấu]]</f>
        <v>120148</v>
      </c>
      <c r="K7288" t="s">
        <v>24</v>
      </c>
      <c r="L7288">
        <v>0.25</v>
      </c>
      <c r="M7288" t="s">
        <v>25</v>
      </c>
      <c r="N7288" t="s">
        <v>26</v>
      </c>
      <c r="O7288">
        <v>0.25</v>
      </c>
      <c r="P7288" t="s">
        <v>516</v>
      </c>
      <c r="Q7288" t="s">
        <v>517</v>
      </c>
      <c r="R7288" t="s">
        <v>41</v>
      </c>
      <c r="S7288" t="s">
        <v>42</v>
      </c>
      <c r="T7288" t="s">
        <v>31</v>
      </c>
      <c r="U7288" t="s">
        <v>32</v>
      </c>
      <c r="V7288" t="s">
        <v>33</v>
      </c>
    </row>
    <row r="7289" spans="1:22">
      <c r="A7289" s="4">
        <v>46059</v>
      </c>
      <c r="B7289" t="s">
        <v>5393</v>
      </c>
      <c r="C7289" t="s">
        <v>23</v>
      </c>
      <c r="D7289">
        <v>3</v>
      </c>
      <c r="E7289">
        <v>37000</v>
      </c>
      <c r="F7289">
        <f>Table2[[#This Row],[Đơn Giá Chuẩn]]*Table2[[#This Row],[Tổng số lượng bán]]</f>
        <v>111000</v>
      </c>
      <c r="G7289">
        <v>0</v>
      </c>
      <c r="H7289">
        <f>Table2[[#This Row],[Doanh số bán]]-Table2[[#This Row],[Chiết khấu]]</f>
        <v>111000</v>
      </c>
      <c r="K7289" t="s">
        <v>24</v>
      </c>
      <c r="L7289">
        <v>0</v>
      </c>
      <c r="M7289" t="s">
        <v>25</v>
      </c>
      <c r="N7289" t="s">
        <v>26</v>
      </c>
      <c r="O7289">
        <v>0</v>
      </c>
      <c r="P7289" t="s">
        <v>147</v>
      </c>
      <c r="Q7289" t="s">
        <v>148</v>
      </c>
      <c r="R7289" t="s">
        <v>29</v>
      </c>
      <c r="S7289" t="s">
        <v>59</v>
      </c>
      <c r="T7289" t="s">
        <v>31</v>
      </c>
      <c r="U7289" t="s">
        <v>32</v>
      </c>
      <c r="V7289" t="s">
        <v>33</v>
      </c>
    </row>
    <row r="7290" spans="1:22">
      <c r="A7290" s="4">
        <v>46059</v>
      </c>
      <c r="B7290" t="s">
        <v>5394</v>
      </c>
      <c r="C7290" t="s">
        <v>23</v>
      </c>
      <c r="D7290">
        <v>3</v>
      </c>
      <c r="E7290">
        <v>32000</v>
      </c>
      <c r="F7290">
        <f>Table2[[#This Row],[Đơn Giá Chuẩn]]*Table2[[#This Row],[Tổng số lượng bán]]</f>
        <v>96000</v>
      </c>
      <c r="G7290">
        <v>33333</v>
      </c>
      <c r="H7290">
        <f>Table2[[#This Row],[Doanh số bán]]-Table2[[#This Row],[Chiết khấu]]</f>
        <v>62667</v>
      </c>
      <c r="K7290" t="s">
        <v>24</v>
      </c>
      <c r="L7290">
        <v>0</v>
      </c>
      <c r="M7290" t="s">
        <v>25</v>
      </c>
      <c r="N7290" t="s">
        <v>26</v>
      </c>
      <c r="O7290">
        <v>0</v>
      </c>
      <c r="P7290" t="s">
        <v>77</v>
      </c>
      <c r="Q7290" t="s">
        <v>78</v>
      </c>
      <c r="R7290" t="s">
        <v>29</v>
      </c>
      <c r="S7290" t="s">
        <v>30</v>
      </c>
      <c r="T7290" t="s">
        <v>31</v>
      </c>
      <c r="U7290" t="s">
        <v>32</v>
      </c>
      <c r="V7290" t="s">
        <v>33</v>
      </c>
    </row>
    <row r="7291" spans="1:22">
      <c r="A7291" s="4">
        <v>46059</v>
      </c>
      <c r="B7291" t="s">
        <v>5395</v>
      </c>
      <c r="C7291" t="s">
        <v>23</v>
      </c>
      <c r="D7291">
        <v>1</v>
      </c>
      <c r="E7291">
        <v>42000</v>
      </c>
      <c r="F7291">
        <f>Table2[[#This Row],[Đơn Giá Chuẩn]]*Table2[[#This Row],[Tổng số lượng bán]]</f>
        <v>42000</v>
      </c>
      <c r="G7291">
        <v>0</v>
      </c>
      <c r="H7291">
        <f>Table2[[#This Row],[Doanh số bán]]-Table2[[#This Row],[Chiết khấu]]</f>
        <v>42000</v>
      </c>
      <c r="K7291" t="s">
        <v>24</v>
      </c>
      <c r="L7291">
        <v>0</v>
      </c>
      <c r="M7291" t="s">
        <v>25</v>
      </c>
      <c r="N7291" t="s">
        <v>26</v>
      </c>
      <c r="O7291">
        <v>0</v>
      </c>
      <c r="P7291" t="s">
        <v>449</v>
      </c>
      <c r="Q7291" t="s">
        <v>450</v>
      </c>
      <c r="R7291" t="s">
        <v>29</v>
      </c>
      <c r="S7291" t="s">
        <v>30</v>
      </c>
      <c r="T7291" t="s">
        <v>31</v>
      </c>
      <c r="U7291" t="s">
        <v>32</v>
      </c>
      <c r="V7291" t="s">
        <v>33</v>
      </c>
    </row>
    <row r="7292" spans="1:22">
      <c r="A7292" s="4">
        <v>46059</v>
      </c>
      <c r="B7292" t="s">
        <v>5395</v>
      </c>
      <c r="C7292" t="s">
        <v>23</v>
      </c>
      <c r="D7292">
        <v>1</v>
      </c>
      <c r="E7292">
        <v>25999.999999999996</v>
      </c>
      <c r="F7292">
        <f>Table2[[#This Row],[Đơn Giá Chuẩn]]*Table2[[#This Row],[Tổng số lượng bán]]</f>
        <v>25999.999999999996</v>
      </c>
      <c r="G7292">
        <v>0</v>
      </c>
      <c r="H7292">
        <f>Table2[[#This Row],[Doanh số bán]]-Table2[[#This Row],[Chiết khấu]]</f>
        <v>25999.999999999996</v>
      </c>
      <c r="K7292" t="s">
        <v>24</v>
      </c>
      <c r="L7292">
        <v>0</v>
      </c>
      <c r="M7292" t="s">
        <v>25</v>
      </c>
      <c r="N7292" t="s">
        <v>26</v>
      </c>
      <c r="O7292">
        <v>0</v>
      </c>
      <c r="P7292" t="s">
        <v>47</v>
      </c>
      <c r="Q7292" t="s">
        <v>48</v>
      </c>
      <c r="R7292" t="s">
        <v>29</v>
      </c>
      <c r="S7292" t="s">
        <v>30</v>
      </c>
      <c r="T7292" t="s">
        <v>31</v>
      </c>
      <c r="U7292" t="s">
        <v>32</v>
      </c>
      <c r="V7292" t="s">
        <v>33</v>
      </c>
    </row>
    <row r="7293" spans="1:22">
      <c r="A7293" s="4">
        <v>46059</v>
      </c>
      <c r="B7293" t="s">
        <v>5395</v>
      </c>
      <c r="C7293" t="s">
        <v>23</v>
      </c>
      <c r="D7293">
        <v>1</v>
      </c>
      <c r="E7293">
        <v>21000</v>
      </c>
      <c r="F7293">
        <f>Table2[[#This Row],[Đơn Giá Chuẩn]]*Table2[[#This Row],[Tổng số lượng bán]]</f>
        <v>21000</v>
      </c>
      <c r="G7293">
        <v>0</v>
      </c>
      <c r="H7293">
        <f>Table2[[#This Row],[Doanh số bán]]-Table2[[#This Row],[Chiết khấu]]</f>
        <v>21000</v>
      </c>
      <c r="K7293" t="s">
        <v>24</v>
      </c>
      <c r="L7293">
        <v>0</v>
      </c>
      <c r="M7293" t="s">
        <v>25</v>
      </c>
      <c r="N7293" t="s">
        <v>26</v>
      </c>
      <c r="O7293">
        <v>0</v>
      </c>
      <c r="P7293" t="s">
        <v>27</v>
      </c>
      <c r="Q7293" t="s">
        <v>28</v>
      </c>
      <c r="R7293" t="s">
        <v>29</v>
      </c>
      <c r="S7293" t="s">
        <v>30</v>
      </c>
      <c r="T7293" t="s">
        <v>31</v>
      </c>
      <c r="U7293" t="s">
        <v>32</v>
      </c>
      <c r="V7293" t="s">
        <v>33</v>
      </c>
    </row>
    <row r="7294" spans="1:22">
      <c r="A7294" s="4">
        <v>46059</v>
      </c>
      <c r="B7294" t="s">
        <v>5396</v>
      </c>
      <c r="C7294" t="s">
        <v>23</v>
      </c>
      <c r="D7294">
        <v>1</v>
      </c>
      <c r="E7294">
        <v>47000</v>
      </c>
      <c r="F7294">
        <f>Table2[[#This Row],[Đơn Giá Chuẩn]]*Table2[[#This Row],[Tổng số lượng bán]]</f>
        <v>47000</v>
      </c>
      <c r="G7294">
        <v>0</v>
      </c>
      <c r="H7294">
        <f>Table2[[#This Row],[Doanh số bán]]-Table2[[#This Row],[Chiết khấu]]</f>
        <v>47000</v>
      </c>
      <c r="K7294" t="s">
        <v>24</v>
      </c>
      <c r="L7294">
        <v>0</v>
      </c>
      <c r="M7294" t="s">
        <v>25</v>
      </c>
      <c r="N7294" t="s">
        <v>26</v>
      </c>
      <c r="O7294">
        <v>0</v>
      </c>
      <c r="P7294" t="s">
        <v>603</v>
      </c>
      <c r="Q7294" t="s">
        <v>604</v>
      </c>
      <c r="R7294" t="s">
        <v>29</v>
      </c>
      <c r="S7294" t="s">
        <v>59</v>
      </c>
      <c r="T7294" t="s">
        <v>31</v>
      </c>
      <c r="U7294" t="s">
        <v>32</v>
      </c>
      <c r="V7294" t="s">
        <v>33</v>
      </c>
    </row>
    <row r="7295" spans="1:22">
      <c r="A7295" s="4">
        <v>46059</v>
      </c>
      <c r="B7295" t="s">
        <v>5396</v>
      </c>
      <c r="C7295" t="s">
        <v>23</v>
      </c>
      <c r="D7295">
        <v>1</v>
      </c>
      <c r="E7295">
        <v>21000</v>
      </c>
      <c r="F7295">
        <f>Table2[[#This Row],[Đơn Giá Chuẩn]]*Table2[[#This Row],[Tổng số lượng bán]]</f>
        <v>21000</v>
      </c>
      <c r="G7295">
        <v>0</v>
      </c>
      <c r="H7295">
        <f>Table2[[#This Row],[Doanh số bán]]-Table2[[#This Row],[Chiết khấu]]</f>
        <v>21000</v>
      </c>
      <c r="K7295" t="s">
        <v>24</v>
      </c>
      <c r="L7295">
        <v>0</v>
      </c>
      <c r="M7295" t="s">
        <v>25</v>
      </c>
      <c r="N7295" t="s">
        <v>26</v>
      </c>
      <c r="O7295">
        <v>0</v>
      </c>
      <c r="P7295" t="s">
        <v>27</v>
      </c>
      <c r="Q7295" t="s">
        <v>28</v>
      </c>
      <c r="R7295" t="s">
        <v>29</v>
      </c>
      <c r="S7295" t="s">
        <v>30</v>
      </c>
      <c r="T7295" t="s">
        <v>31</v>
      </c>
      <c r="U7295" t="s">
        <v>32</v>
      </c>
      <c r="V7295" t="s">
        <v>33</v>
      </c>
    </row>
    <row r="7296" spans="1:22">
      <c r="A7296" s="4">
        <v>46059</v>
      </c>
      <c r="B7296" t="s">
        <v>5397</v>
      </c>
      <c r="C7296" t="s">
        <v>23</v>
      </c>
      <c r="D7296">
        <v>1</v>
      </c>
      <c r="E7296">
        <v>21000</v>
      </c>
      <c r="F7296">
        <f>Table2[[#This Row],[Đơn Giá Chuẩn]]*Table2[[#This Row],[Tổng số lượng bán]]</f>
        <v>21000</v>
      </c>
      <c r="G7296">
        <v>7037</v>
      </c>
      <c r="H7296">
        <f>Table2[[#This Row],[Doanh số bán]]-Table2[[#This Row],[Chiết khấu]]</f>
        <v>13963</v>
      </c>
      <c r="K7296" t="s">
        <v>24</v>
      </c>
      <c r="L7296">
        <v>0</v>
      </c>
      <c r="M7296" t="s">
        <v>25</v>
      </c>
      <c r="N7296" t="s">
        <v>26</v>
      </c>
      <c r="O7296">
        <v>0</v>
      </c>
      <c r="P7296" t="s">
        <v>27</v>
      </c>
      <c r="Q7296" t="s">
        <v>28</v>
      </c>
      <c r="R7296" t="s">
        <v>29</v>
      </c>
      <c r="S7296" t="s">
        <v>30</v>
      </c>
      <c r="T7296" t="s">
        <v>31</v>
      </c>
      <c r="U7296" t="s">
        <v>32</v>
      </c>
      <c r="V7296" t="s">
        <v>33</v>
      </c>
    </row>
    <row r="7297" spans="1:22">
      <c r="A7297" s="4">
        <v>46059</v>
      </c>
      <c r="B7297" t="s">
        <v>5398</v>
      </c>
      <c r="C7297" t="s">
        <v>1840</v>
      </c>
      <c r="D7297">
        <v>3</v>
      </c>
      <c r="E7297">
        <v>121000</v>
      </c>
      <c r="F7297">
        <f>Table2[[#This Row],[Đơn Giá Chuẩn]]*Table2[[#This Row],[Tổng số lượng bán]]</f>
        <v>363000</v>
      </c>
      <c r="G7297">
        <v>110186</v>
      </c>
      <c r="H7297">
        <f>Table2[[#This Row],[Doanh số bán]]-Table2[[#This Row],[Chiết khấu]]</f>
        <v>252814</v>
      </c>
      <c r="K7297" t="s">
        <v>24</v>
      </c>
      <c r="L7297">
        <v>0.09</v>
      </c>
      <c r="M7297" t="s">
        <v>25</v>
      </c>
      <c r="N7297" t="s">
        <v>26</v>
      </c>
      <c r="O7297">
        <v>0.27</v>
      </c>
      <c r="P7297" t="s">
        <v>3239</v>
      </c>
      <c r="Q7297" t="s">
        <v>3240</v>
      </c>
      <c r="R7297" t="s">
        <v>107</v>
      </c>
      <c r="S7297" t="s">
        <v>108</v>
      </c>
      <c r="T7297" t="s">
        <v>31</v>
      </c>
      <c r="U7297" t="s">
        <v>32</v>
      </c>
      <c r="V7297" t="s">
        <v>33</v>
      </c>
    </row>
    <row r="7298" spans="1:22">
      <c r="A7298" s="4">
        <v>46060</v>
      </c>
      <c r="B7298" t="s">
        <v>5399</v>
      </c>
      <c r="C7298" t="s">
        <v>155</v>
      </c>
      <c r="D7298">
        <v>11</v>
      </c>
      <c r="E7298">
        <v>151500</v>
      </c>
      <c r="F7298">
        <f>Table2[[#This Row],[Đơn Giá Chuẩn]]*Table2[[#This Row],[Tổng số lượng bán]]</f>
        <v>1666500</v>
      </c>
      <c r="G7298">
        <v>304537</v>
      </c>
      <c r="H7298">
        <f>Table2[[#This Row],[Doanh số bán]]-Table2[[#This Row],[Chiết khấu]]</f>
        <v>1361963</v>
      </c>
      <c r="K7298" t="s">
        <v>24</v>
      </c>
      <c r="L7298">
        <v>0.8</v>
      </c>
      <c r="M7298" t="s">
        <v>25</v>
      </c>
      <c r="N7298" t="s">
        <v>26</v>
      </c>
      <c r="O7298">
        <v>8.8000000000000007</v>
      </c>
      <c r="P7298" t="s">
        <v>3303</v>
      </c>
      <c r="Q7298" t="s">
        <v>3304</v>
      </c>
      <c r="R7298" t="s">
        <v>107</v>
      </c>
      <c r="S7298" t="s">
        <v>108</v>
      </c>
      <c r="T7298" t="s">
        <v>31</v>
      </c>
      <c r="U7298" t="s">
        <v>32</v>
      </c>
      <c r="V7298" t="s">
        <v>33</v>
      </c>
    </row>
    <row r="7299" spans="1:22">
      <c r="A7299" s="4">
        <v>46060</v>
      </c>
      <c r="B7299" t="s">
        <v>5399</v>
      </c>
      <c r="C7299" t="s">
        <v>155</v>
      </c>
      <c r="D7299">
        <v>2</v>
      </c>
      <c r="E7299">
        <v>331000</v>
      </c>
      <c r="F7299">
        <f>Table2[[#This Row],[Đơn Giá Chuẩn]]*Table2[[#This Row],[Tổng số lượng bán]]</f>
        <v>662000</v>
      </c>
      <c r="G7299">
        <v>121852</v>
      </c>
      <c r="H7299">
        <f>Table2[[#This Row],[Doanh số bán]]-Table2[[#This Row],[Chiết khấu]]</f>
        <v>540148</v>
      </c>
      <c r="K7299" t="s">
        <v>24</v>
      </c>
      <c r="L7299">
        <v>1.6</v>
      </c>
      <c r="M7299" t="s">
        <v>25</v>
      </c>
      <c r="N7299" t="s">
        <v>26</v>
      </c>
      <c r="O7299">
        <v>3.2</v>
      </c>
      <c r="P7299" t="s">
        <v>839</v>
      </c>
      <c r="Q7299" t="s">
        <v>840</v>
      </c>
      <c r="R7299" t="s">
        <v>107</v>
      </c>
      <c r="S7299" t="s">
        <v>108</v>
      </c>
      <c r="T7299" t="s">
        <v>31</v>
      </c>
      <c r="U7299" t="s">
        <v>32</v>
      </c>
      <c r="V7299" t="s">
        <v>33</v>
      </c>
    </row>
    <row r="7300" spans="1:22">
      <c r="A7300" s="4">
        <v>46060</v>
      </c>
      <c r="B7300" t="s">
        <v>5400</v>
      </c>
      <c r="C7300" t="s">
        <v>104</v>
      </c>
      <c r="D7300">
        <v>72</v>
      </c>
      <c r="E7300">
        <v>47000</v>
      </c>
      <c r="F7300">
        <f>Table2[[#This Row],[Đơn Giá Chuẩn]]*Table2[[#This Row],[Tổng số lượng bán]]</f>
        <v>3384000</v>
      </c>
      <c r="G7300">
        <v>600000</v>
      </c>
      <c r="H7300">
        <f>Table2[[#This Row],[Doanh số bán]]-Table2[[#This Row],[Chiết khấu]]</f>
        <v>2784000</v>
      </c>
      <c r="K7300" t="s">
        <v>24</v>
      </c>
      <c r="L7300">
        <v>0.16</v>
      </c>
      <c r="M7300" t="s">
        <v>25</v>
      </c>
      <c r="N7300" t="s">
        <v>26</v>
      </c>
      <c r="O7300">
        <v>11.52</v>
      </c>
      <c r="P7300" t="s">
        <v>105</v>
      </c>
      <c r="Q7300" t="s">
        <v>106</v>
      </c>
      <c r="R7300" t="s">
        <v>107</v>
      </c>
      <c r="S7300" t="s">
        <v>108</v>
      </c>
      <c r="T7300" t="s">
        <v>31</v>
      </c>
      <c r="U7300" t="s">
        <v>32</v>
      </c>
      <c r="V7300" t="s">
        <v>33</v>
      </c>
    </row>
    <row r="7301" spans="1:22">
      <c r="A7301" s="4">
        <v>46060</v>
      </c>
      <c r="B7301" t="s">
        <v>5401</v>
      </c>
      <c r="C7301" t="s">
        <v>104</v>
      </c>
      <c r="D7301">
        <v>1</v>
      </c>
      <c r="E7301">
        <v>47000</v>
      </c>
      <c r="F7301">
        <f>Table2[[#This Row],[Đơn Giá Chuẩn]]*Table2[[#This Row],[Tổng số lượng bán]]</f>
        <v>47000</v>
      </c>
      <c r="G7301">
        <v>0</v>
      </c>
      <c r="H7301">
        <f>Table2[[#This Row],[Doanh số bán]]-Table2[[#This Row],[Chiết khấu]]</f>
        <v>47000</v>
      </c>
      <c r="K7301" t="s">
        <v>24</v>
      </c>
      <c r="L7301">
        <v>0.12</v>
      </c>
      <c r="M7301" t="s">
        <v>25</v>
      </c>
      <c r="N7301" t="s">
        <v>26</v>
      </c>
      <c r="O7301">
        <v>0.12</v>
      </c>
      <c r="P7301" t="s">
        <v>520</v>
      </c>
      <c r="Q7301" t="s">
        <v>521</v>
      </c>
      <c r="R7301" t="s">
        <v>107</v>
      </c>
      <c r="S7301" t="s">
        <v>108</v>
      </c>
      <c r="T7301" t="s">
        <v>31</v>
      </c>
      <c r="U7301" t="s">
        <v>32</v>
      </c>
      <c r="V7301" t="s">
        <v>33</v>
      </c>
    </row>
    <row r="7302" spans="1:22">
      <c r="A7302" s="4">
        <v>46060</v>
      </c>
      <c r="B7302" t="s">
        <v>5401</v>
      </c>
      <c r="C7302" t="s">
        <v>155</v>
      </c>
      <c r="D7302">
        <v>3</v>
      </c>
      <c r="E7302">
        <v>68500</v>
      </c>
      <c r="F7302">
        <f>Table2[[#This Row],[Đơn Giá Chuẩn]]*Table2[[#This Row],[Tổng số lượng bán]]</f>
        <v>205500</v>
      </c>
      <c r="G7302">
        <v>0</v>
      </c>
      <c r="H7302">
        <f>Table2[[#This Row],[Doanh số bán]]-Table2[[#This Row],[Chiết khấu]]</f>
        <v>205500</v>
      </c>
      <c r="K7302" t="s">
        <v>24</v>
      </c>
      <c r="L7302">
        <v>0.35199999999999998</v>
      </c>
      <c r="M7302" t="s">
        <v>25</v>
      </c>
      <c r="N7302" t="s">
        <v>26</v>
      </c>
      <c r="O7302">
        <v>1.056</v>
      </c>
      <c r="P7302" t="s">
        <v>3291</v>
      </c>
      <c r="Q7302" t="s">
        <v>3292</v>
      </c>
      <c r="R7302" t="s">
        <v>107</v>
      </c>
      <c r="S7302" t="s">
        <v>108</v>
      </c>
      <c r="T7302" t="s">
        <v>31</v>
      </c>
      <c r="U7302" t="s">
        <v>32</v>
      </c>
      <c r="V7302" t="s">
        <v>33</v>
      </c>
    </row>
    <row r="7303" spans="1:22">
      <c r="A7303" s="4">
        <v>46060</v>
      </c>
      <c r="B7303" t="s">
        <v>5402</v>
      </c>
      <c r="C7303" t="s">
        <v>104</v>
      </c>
      <c r="D7303">
        <v>3</v>
      </c>
      <c r="E7303">
        <v>152000</v>
      </c>
      <c r="F7303">
        <f>Table2[[#This Row],[Đơn Giá Chuẩn]]*Table2[[#This Row],[Tổng số lượng bán]]</f>
        <v>456000</v>
      </c>
      <c r="G7303">
        <v>138889</v>
      </c>
      <c r="H7303">
        <f>Table2[[#This Row],[Doanh số bán]]-Table2[[#This Row],[Chiết khấu]]</f>
        <v>317111</v>
      </c>
      <c r="K7303" t="s">
        <v>24</v>
      </c>
      <c r="L7303">
        <v>0.125</v>
      </c>
      <c r="M7303" t="s">
        <v>25</v>
      </c>
      <c r="N7303" t="s">
        <v>26</v>
      </c>
      <c r="O7303">
        <v>0.375</v>
      </c>
      <c r="P7303" t="s">
        <v>1500</v>
      </c>
      <c r="Q7303" t="s">
        <v>1501</v>
      </c>
      <c r="R7303" t="s">
        <v>41</v>
      </c>
      <c r="S7303" t="s">
        <v>42</v>
      </c>
      <c r="T7303" t="s">
        <v>31</v>
      </c>
      <c r="U7303" t="s">
        <v>32</v>
      </c>
      <c r="V7303" t="s">
        <v>33</v>
      </c>
    </row>
    <row r="7304" spans="1:22">
      <c r="A7304" s="4">
        <v>46113</v>
      </c>
      <c r="B7304" t="s">
        <v>8805</v>
      </c>
      <c r="C7304" t="s">
        <v>83</v>
      </c>
      <c r="D7304">
        <v>3</v>
      </c>
      <c r="E7304">
        <v>147000</v>
      </c>
      <c r="F7304">
        <f>Table2[[#This Row],[Đơn Giá Chuẩn]]*Table2[[#This Row],[Tổng số lượng bán]]</f>
        <v>441000</v>
      </c>
      <c r="G7304">
        <v>0</v>
      </c>
      <c r="H7304">
        <f>Table2[[#This Row],[Doanh số bán]]-Table2[[#This Row],[Chiết khấu]]</f>
        <v>441000</v>
      </c>
      <c r="K7304" t="s">
        <v>24</v>
      </c>
      <c r="L7304">
        <v>0.25</v>
      </c>
      <c r="M7304" t="s">
        <v>319</v>
      </c>
      <c r="N7304" t="s">
        <v>26</v>
      </c>
      <c r="O7304">
        <v>0.75</v>
      </c>
      <c r="P7304" t="s">
        <v>516</v>
      </c>
      <c r="Q7304" t="s">
        <v>517</v>
      </c>
      <c r="R7304" t="s">
        <v>41</v>
      </c>
      <c r="S7304" t="s">
        <v>42</v>
      </c>
      <c r="T7304" t="s">
        <v>320</v>
      </c>
      <c r="U7304" t="s">
        <v>321</v>
      </c>
      <c r="V7304" t="s">
        <v>33</v>
      </c>
    </row>
    <row r="7305" spans="1:22">
      <c r="A7305" s="4">
        <v>46060</v>
      </c>
      <c r="B7305" t="s">
        <v>5402</v>
      </c>
      <c r="C7305" t="s">
        <v>155</v>
      </c>
      <c r="D7305">
        <v>1</v>
      </c>
      <c r="E7305">
        <v>68500</v>
      </c>
      <c r="F7305">
        <f>Table2[[#This Row],[Đơn Giá Chuẩn]]*Table2[[#This Row],[Tổng số lượng bán]]</f>
        <v>68500</v>
      </c>
      <c r="G7305">
        <v>0</v>
      </c>
      <c r="H7305">
        <f>Table2[[#This Row],[Doanh số bán]]-Table2[[#This Row],[Chiết khấu]]</f>
        <v>68500</v>
      </c>
      <c r="K7305" t="s">
        <v>24</v>
      </c>
      <c r="L7305">
        <v>0.35199999999999998</v>
      </c>
      <c r="M7305" t="s">
        <v>25</v>
      </c>
      <c r="N7305" t="s">
        <v>26</v>
      </c>
      <c r="O7305">
        <v>0.35199999999999998</v>
      </c>
      <c r="P7305" t="s">
        <v>3291</v>
      </c>
      <c r="Q7305" t="s">
        <v>3292</v>
      </c>
      <c r="R7305" t="s">
        <v>107</v>
      </c>
      <c r="S7305" t="s">
        <v>108</v>
      </c>
      <c r="T7305" t="s">
        <v>31</v>
      </c>
      <c r="U7305" t="s">
        <v>32</v>
      </c>
      <c r="V7305" t="s">
        <v>33</v>
      </c>
    </row>
    <row r="7306" spans="1:22">
      <c r="A7306" s="4">
        <v>46060</v>
      </c>
      <c r="B7306" t="s">
        <v>5403</v>
      </c>
      <c r="C7306" t="s">
        <v>104</v>
      </c>
      <c r="D7306">
        <v>1</v>
      </c>
      <c r="E7306">
        <v>51000</v>
      </c>
      <c r="F7306">
        <f>Table2[[#This Row],[Đơn Giá Chuẩn]]*Table2[[#This Row],[Tổng số lượng bán]]</f>
        <v>51000</v>
      </c>
      <c r="G7306">
        <v>0</v>
      </c>
      <c r="H7306">
        <f>Table2[[#This Row],[Doanh số bán]]-Table2[[#This Row],[Chiết khấu]]</f>
        <v>51000</v>
      </c>
      <c r="K7306" t="s">
        <v>24</v>
      </c>
      <c r="L7306">
        <v>0.12</v>
      </c>
      <c r="M7306" t="s">
        <v>25</v>
      </c>
      <c r="N7306" t="s">
        <v>26</v>
      </c>
      <c r="O7306">
        <v>0.12</v>
      </c>
      <c r="P7306" t="s">
        <v>588</v>
      </c>
      <c r="Q7306" t="s">
        <v>589</v>
      </c>
      <c r="R7306" t="s">
        <v>107</v>
      </c>
      <c r="S7306" t="s">
        <v>108</v>
      </c>
      <c r="T7306" t="s">
        <v>31</v>
      </c>
      <c r="U7306" t="s">
        <v>32</v>
      </c>
      <c r="V7306" t="s">
        <v>33</v>
      </c>
    </row>
    <row r="7307" spans="1:22">
      <c r="A7307" s="4">
        <v>46060</v>
      </c>
      <c r="B7307" t="s">
        <v>5403</v>
      </c>
      <c r="C7307" t="s">
        <v>104</v>
      </c>
      <c r="D7307">
        <v>1</v>
      </c>
      <c r="E7307">
        <v>51000</v>
      </c>
      <c r="F7307">
        <f>Table2[[#This Row],[Đơn Giá Chuẩn]]*Table2[[#This Row],[Tổng số lượng bán]]</f>
        <v>51000</v>
      </c>
      <c r="G7307">
        <v>0</v>
      </c>
      <c r="H7307">
        <f>Table2[[#This Row],[Doanh số bán]]-Table2[[#This Row],[Chiết khấu]]</f>
        <v>51000</v>
      </c>
      <c r="K7307" t="s">
        <v>24</v>
      </c>
      <c r="L7307">
        <v>0.12</v>
      </c>
      <c r="M7307" t="s">
        <v>25</v>
      </c>
      <c r="N7307" t="s">
        <v>26</v>
      </c>
      <c r="O7307">
        <v>0.12</v>
      </c>
      <c r="P7307" t="s">
        <v>586</v>
      </c>
      <c r="Q7307" t="s">
        <v>587</v>
      </c>
      <c r="R7307" t="s">
        <v>107</v>
      </c>
      <c r="S7307" t="s">
        <v>108</v>
      </c>
      <c r="T7307" t="s">
        <v>31</v>
      </c>
      <c r="U7307" t="s">
        <v>32</v>
      </c>
      <c r="V7307" t="s">
        <v>33</v>
      </c>
    </row>
    <row r="7308" spans="1:22">
      <c r="A7308" s="4">
        <v>46060</v>
      </c>
      <c r="B7308" t="s">
        <v>5403</v>
      </c>
      <c r="C7308" t="s">
        <v>104</v>
      </c>
      <c r="D7308">
        <v>1</v>
      </c>
      <c r="E7308">
        <v>47000</v>
      </c>
      <c r="F7308">
        <f>Table2[[#This Row],[Đơn Giá Chuẩn]]*Table2[[#This Row],[Tổng số lượng bán]]</f>
        <v>47000</v>
      </c>
      <c r="G7308">
        <v>0</v>
      </c>
      <c r="H7308">
        <f>Table2[[#This Row],[Doanh số bán]]-Table2[[#This Row],[Chiết khấu]]</f>
        <v>47000</v>
      </c>
      <c r="K7308" t="s">
        <v>24</v>
      </c>
      <c r="L7308">
        <v>0.12</v>
      </c>
      <c r="M7308" t="s">
        <v>25</v>
      </c>
      <c r="N7308" t="s">
        <v>26</v>
      </c>
      <c r="O7308">
        <v>0.12</v>
      </c>
      <c r="P7308" t="s">
        <v>520</v>
      </c>
      <c r="Q7308" t="s">
        <v>521</v>
      </c>
      <c r="R7308" t="s">
        <v>107</v>
      </c>
      <c r="S7308" t="s">
        <v>108</v>
      </c>
      <c r="T7308" t="s">
        <v>31</v>
      </c>
      <c r="U7308" t="s">
        <v>32</v>
      </c>
      <c r="V7308" t="s">
        <v>33</v>
      </c>
    </row>
    <row r="7309" spans="1:22">
      <c r="A7309" s="4">
        <v>46060</v>
      </c>
      <c r="B7309" t="s">
        <v>5404</v>
      </c>
      <c r="C7309" t="s">
        <v>104</v>
      </c>
      <c r="D7309">
        <v>10</v>
      </c>
      <c r="E7309">
        <v>51000</v>
      </c>
      <c r="F7309">
        <f>Table2[[#This Row],[Đơn Giá Chuẩn]]*Table2[[#This Row],[Tổng số lượng bán]]</f>
        <v>510000</v>
      </c>
      <c r="G7309">
        <v>0</v>
      </c>
      <c r="H7309">
        <f>Table2[[#This Row],[Doanh số bán]]-Table2[[#This Row],[Chiết khấu]]</f>
        <v>510000</v>
      </c>
      <c r="K7309" t="s">
        <v>24</v>
      </c>
      <c r="L7309">
        <v>0.12</v>
      </c>
      <c r="M7309" t="s">
        <v>25</v>
      </c>
      <c r="N7309" t="s">
        <v>26</v>
      </c>
      <c r="O7309">
        <v>1.2</v>
      </c>
      <c r="P7309" t="s">
        <v>656</v>
      </c>
      <c r="Q7309" t="s">
        <v>657</v>
      </c>
      <c r="R7309" t="s">
        <v>107</v>
      </c>
      <c r="S7309" t="s">
        <v>108</v>
      </c>
      <c r="T7309" t="s">
        <v>31</v>
      </c>
      <c r="U7309" t="s">
        <v>32</v>
      </c>
      <c r="V7309" t="s">
        <v>33</v>
      </c>
    </row>
    <row r="7310" spans="1:22">
      <c r="A7310" s="4">
        <v>46060</v>
      </c>
      <c r="B7310" t="s">
        <v>5404</v>
      </c>
      <c r="C7310" t="s">
        <v>104</v>
      </c>
      <c r="D7310">
        <v>5</v>
      </c>
      <c r="E7310">
        <v>47000</v>
      </c>
      <c r="F7310">
        <f>Table2[[#This Row],[Đơn Giá Chuẩn]]*Table2[[#This Row],[Tổng số lượng bán]]</f>
        <v>235000</v>
      </c>
      <c r="G7310">
        <v>0</v>
      </c>
      <c r="H7310">
        <f>Table2[[#This Row],[Doanh số bán]]-Table2[[#This Row],[Chiết khấu]]</f>
        <v>235000</v>
      </c>
      <c r="K7310" t="s">
        <v>24</v>
      </c>
      <c r="L7310">
        <v>0.12</v>
      </c>
      <c r="M7310" t="s">
        <v>25</v>
      </c>
      <c r="N7310" t="s">
        <v>26</v>
      </c>
      <c r="O7310">
        <v>0.6</v>
      </c>
      <c r="P7310" t="s">
        <v>520</v>
      </c>
      <c r="Q7310" t="s">
        <v>521</v>
      </c>
      <c r="R7310" t="s">
        <v>107</v>
      </c>
      <c r="S7310" t="s">
        <v>108</v>
      </c>
      <c r="T7310" t="s">
        <v>31</v>
      </c>
      <c r="U7310" t="s">
        <v>32</v>
      </c>
      <c r="V7310" t="s">
        <v>33</v>
      </c>
    </row>
    <row r="7311" spans="1:22">
      <c r="A7311" s="4">
        <v>46113</v>
      </c>
      <c r="B7311" t="s">
        <v>8813</v>
      </c>
      <c r="C7311" t="s">
        <v>83</v>
      </c>
      <c r="D7311">
        <v>1</v>
      </c>
      <c r="E7311">
        <v>147000</v>
      </c>
      <c r="F7311">
        <f>Table2[[#This Row],[Đơn Giá Chuẩn]]*Table2[[#This Row],[Tổng số lượng bán]]</f>
        <v>147000</v>
      </c>
      <c r="G7311">
        <v>0</v>
      </c>
      <c r="H7311">
        <f>Table2[[#This Row],[Doanh số bán]]-Table2[[#This Row],[Chiết khấu]]</f>
        <v>147000</v>
      </c>
      <c r="K7311" t="s">
        <v>24</v>
      </c>
      <c r="L7311">
        <v>0.25</v>
      </c>
      <c r="M7311" t="s">
        <v>918</v>
      </c>
      <c r="N7311" t="s">
        <v>919</v>
      </c>
      <c r="O7311">
        <v>0.25</v>
      </c>
      <c r="P7311" t="s">
        <v>516</v>
      </c>
      <c r="Q7311" t="s">
        <v>517</v>
      </c>
      <c r="R7311" t="s">
        <v>41</v>
      </c>
      <c r="S7311" t="s">
        <v>42</v>
      </c>
      <c r="T7311" t="s">
        <v>922</v>
      </c>
      <c r="U7311" t="s">
        <v>923</v>
      </c>
      <c r="V7311" t="s">
        <v>33</v>
      </c>
    </row>
    <row r="7312" spans="1:22">
      <c r="A7312" s="4">
        <v>46060</v>
      </c>
      <c r="B7312" t="s">
        <v>5405</v>
      </c>
      <c r="C7312" t="s">
        <v>104</v>
      </c>
      <c r="D7312">
        <v>1</v>
      </c>
      <c r="E7312">
        <v>47000</v>
      </c>
      <c r="F7312">
        <f>Table2[[#This Row],[Đơn Giá Chuẩn]]*Table2[[#This Row],[Tổng số lượng bán]]</f>
        <v>47000</v>
      </c>
      <c r="G7312">
        <v>0</v>
      </c>
      <c r="H7312">
        <f>Table2[[#This Row],[Doanh số bán]]-Table2[[#This Row],[Chiết khấu]]</f>
        <v>47000</v>
      </c>
      <c r="K7312" t="s">
        <v>24</v>
      </c>
      <c r="L7312">
        <v>0.16</v>
      </c>
      <c r="M7312" t="s">
        <v>25</v>
      </c>
      <c r="N7312" t="s">
        <v>26</v>
      </c>
      <c r="O7312">
        <v>0.16</v>
      </c>
      <c r="P7312" t="s">
        <v>105</v>
      </c>
      <c r="Q7312" t="s">
        <v>106</v>
      </c>
      <c r="R7312" t="s">
        <v>107</v>
      </c>
      <c r="S7312" t="s">
        <v>108</v>
      </c>
      <c r="T7312" t="s">
        <v>31</v>
      </c>
      <c r="U7312" t="s">
        <v>32</v>
      </c>
      <c r="V7312" t="s">
        <v>33</v>
      </c>
    </row>
    <row r="7313" spans="1:22">
      <c r="A7313" s="4">
        <v>46060</v>
      </c>
      <c r="B7313" t="s">
        <v>5405</v>
      </c>
      <c r="C7313" t="s">
        <v>155</v>
      </c>
      <c r="D7313">
        <v>3</v>
      </c>
      <c r="E7313">
        <v>68500</v>
      </c>
      <c r="F7313">
        <f>Table2[[#This Row],[Đơn Giá Chuẩn]]*Table2[[#This Row],[Tổng số lượng bán]]</f>
        <v>205500</v>
      </c>
      <c r="G7313">
        <v>0</v>
      </c>
      <c r="H7313">
        <f>Table2[[#This Row],[Doanh số bán]]-Table2[[#This Row],[Chiết khấu]]</f>
        <v>205500</v>
      </c>
      <c r="K7313" t="s">
        <v>24</v>
      </c>
      <c r="L7313">
        <v>0.35199999999999998</v>
      </c>
      <c r="M7313" t="s">
        <v>25</v>
      </c>
      <c r="N7313" t="s">
        <v>26</v>
      </c>
      <c r="O7313">
        <v>1.056</v>
      </c>
      <c r="P7313" t="s">
        <v>3291</v>
      </c>
      <c r="Q7313" t="s">
        <v>3292</v>
      </c>
      <c r="R7313" t="s">
        <v>107</v>
      </c>
      <c r="S7313" t="s">
        <v>108</v>
      </c>
      <c r="T7313" t="s">
        <v>31</v>
      </c>
      <c r="U7313" t="s">
        <v>32</v>
      </c>
      <c r="V7313" t="s">
        <v>33</v>
      </c>
    </row>
    <row r="7314" spans="1:22">
      <c r="A7314" s="4">
        <v>46060</v>
      </c>
      <c r="B7314" t="s">
        <v>5405</v>
      </c>
      <c r="C7314" t="s">
        <v>104</v>
      </c>
      <c r="D7314">
        <v>1</v>
      </c>
      <c r="E7314">
        <v>51000</v>
      </c>
      <c r="F7314">
        <f>Table2[[#This Row],[Đơn Giá Chuẩn]]*Table2[[#This Row],[Tổng số lượng bán]]</f>
        <v>51000</v>
      </c>
      <c r="G7314">
        <v>0</v>
      </c>
      <c r="H7314">
        <f>Table2[[#This Row],[Doanh số bán]]-Table2[[#This Row],[Chiết khấu]]</f>
        <v>51000</v>
      </c>
      <c r="K7314" t="s">
        <v>24</v>
      </c>
      <c r="L7314">
        <v>0.12</v>
      </c>
      <c r="M7314" t="s">
        <v>25</v>
      </c>
      <c r="N7314" t="s">
        <v>26</v>
      </c>
      <c r="O7314">
        <v>0.12</v>
      </c>
      <c r="P7314" t="s">
        <v>588</v>
      </c>
      <c r="Q7314" t="s">
        <v>589</v>
      </c>
      <c r="R7314" t="s">
        <v>107</v>
      </c>
      <c r="S7314" t="s">
        <v>108</v>
      </c>
      <c r="T7314" t="s">
        <v>31</v>
      </c>
      <c r="U7314" t="s">
        <v>32</v>
      </c>
      <c r="V7314" t="s">
        <v>33</v>
      </c>
    </row>
    <row r="7315" spans="1:22">
      <c r="A7315" s="4">
        <v>46060</v>
      </c>
      <c r="B7315" t="s">
        <v>5405</v>
      </c>
      <c r="C7315" t="s">
        <v>104</v>
      </c>
      <c r="D7315">
        <v>1</v>
      </c>
      <c r="E7315">
        <v>51000</v>
      </c>
      <c r="F7315">
        <f>Table2[[#This Row],[Đơn Giá Chuẩn]]*Table2[[#This Row],[Tổng số lượng bán]]</f>
        <v>51000</v>
      </c>
      <c r="G7315">
        <v>0</v>
      </c>
      <c r="H7315">
        <f>Table2[[#This Row],[Doanh số bán]]-Table2[[#This Row],[Chiết khấu]]</f>
        <v>51000</v>
      </c>
      <c r="K7315" t="s">
        <v>24</v>
      </c>
      <c r="L7315">
        <v>0.12</v>
      </c>
      <c r="M7315" t="s">
        <v>25</v>
      </c>
      <c r="N7315" t="s">
        <v>26</v>
      </c>
      <c r="O7315">
        <v>0.12</v>
      </c>
      <c r="P7315" t="s">
        <v>586</v>
      </c>
      <c r="Q7315" t="s">
        <v>587</v>
      </c>
      <c r="R7315" t="s">
        <v>107</v>
      </c>
      <c r="S7315" t="s">
        <v>108</v>
      </c>
      <c r="T7315" t="s">
        <v>31</v>
      </c>
      <c r="U7315" t="s">
        <v>32</v>
      </c>
      <c r="V7315" t="s">
        <v>33</v>
      </c>
    </row>
    <row r="7316" spans="1:22">
      <c r="A7316" s="4">
        <v>46060</v>
      </c>
      <c r="B7316" t="s">
        <v>5405</v>
      </c>
      <c r="C7316" t="s">
        <v>104</v>
      </c>
      <c r="D7316">
        <v>1</v>
      </c>
      <c r="E7316">
        <v>51000</v>
      </c>
      <c r="F7316">
        <f>Table2[[#This Row],[Đơn Giá Chuẩn]]*Table2[[#This Row],[Tổng số lượng bán]]</f>
        <v>51000</v>
      </c>
      <c r="G7316">
        <v>0</v>
      </c>
      <c r="H7316">
        <f>Table2[[#This Row],[Doanh số bán]]-Table2[[#This Row],[Chiết khấu]]</f>
        <v>51000</v>
      </c>
      <c r="K7316" t="s">
        <v>24</v>
      </c>
      <c r="L7316">
        <v>0.12</v>
      </c>
      <c r="M7316" t="s">
        <v>25</v>
      </c>
      <c r="N7316" t="s">
        <v>26</v>
      </c>
      <c r="O7316">
        <v>0.12</v>
      </c>
      <c r="P7316" t="s">
        <v>656</v>
      </c>
      <c r="Q7316" t="s">
        <v>657</v>
      </c>
      <c r="R7316" t="s">
        <v>107</v>
      </c>
      <c r="S7316" t="s">
        <v>108</v>
      </c>
      <c r="T7316" t="s">
        <v>31</v>
      </c>
      <c r="U7316" t="s">
        <v>32</v>
      </c>
      <c r="V7316" t="s">
        <v>33</v>
      </c>
    </row>
    <row r="7317" spans="1:22">
      <c r="A7317" s="4">
        <v>46060</v>
      </c>
      <c r="B7317" t="s">
        <v>5405</v>
      </c>
      <c r="C7317" t="s">
        <v>104</v>
      </c>
      <c r="D7317">
        <v>1</v>
      </c>
      <c r="E7317">
        <v>47000</v>
      </c>
      <c r="F7317">
        <f>Table2[[#This Row],[Đơn Giá Chuẩn]]*Table2[[#This Row],[Tổng số lượng bán]]</f>
        <v>47000</v>
      </c>
      <c r="G7317">
        <v>0</v>
      </c>
      <c r="H7317">
        <f>Table2[[#This Row],[Doanh số bán]]-Table2[[#This Row],[Chiết khấu]]</f>
        <v>47000</v>
      </c>
      <c r="K7317" t="s">
        <v>24</v>
      </c>
      <c r="L7317">
        <v>0.12</v>
      </c>
      <c r="M7317" t="s">
        <v>25</v>
      </c>
      <c r="N7317" t="s">
        <v>26</v>
      </c>
      <c r="O7317">
        <v>0.12</v>
      </c>
      <c r="P7317" t="s">
        <v>520</v>
      </c>
      <c r="Q7317" t="s">
        <v>521</v>
      </c>
      <c r="R7317" t="s">
        <v>107</v>
      </c>
      <c r="S7317" t="s">
        <v>108</v>
      </c>
      <c r="T7317" t="s">
        <v>31</v>
      </c>
      <c r="U7317" t="s">
        <v>32</v>
      </c>
      <c r="V7317" t="s">
        <v>33</v>
      </c>
    </row>
    <row r="7318" spans="1:22">
      <c r="A7318" s="4">
        <v>46060</v>
      </c>
      <c r="B7318" t="s">
        <v>5406</v>
      </c>
      <c r="C7318" t="s">
        <v>104</v>
      </c>
      <c r="D7318">
        <v>6</v>
      </c>
      <c r="E7318">
        <v>47000</v>
      </c>
      <c r="F7318">
        <f>Table2[[#This Row],[Đơn Giá Chuẩn]]*Table2[[#This Row],[Tổng số lượng bán]]</f>
        <v>282000</v>
      </c>
      <c r="G7318">
        <v>0</v>
      </c>
      <c r="H7318">
        <f>Table2[[#This Row],[Doanh số bán]]-Table2[[#This Row],[Chiết khấu]]</f>
        <v>282000</v>
      </c>
      <c r="K7318" t="s">
        <v>24</v>
      </c>
      <c r="L7318">
        <v>0.12</v>
      </c>
      <c r="M7318" t="s">
        <v>25</v>
      </c>
      <c r="N7318" t="s">
        <v>26</v>
      </c>
      <c r="O7318">
        <v>0.72</v>
      </c>
      <c r="P7318" t="s">
        <v>520</v>
      </c>
      <c r="Q7318" t="s">
        <v>521</v>
      </c>
      <c r="R7318" t="s">
        <v>107</v>
      </c>
      <c r="S7318" t="s">
        <v>108</v>
      </c>
      <c r="T7318" t="s">
        <v>31</v>
      </c>
      <c r="U7318" t="s">
        <v>32</v>
      </c>
      <c r="V7318" t="s">
        <v>33</v>
      </c>
    </row>
    <row r="7319" spans="1:22">
      <c r="A7319" s="4">
        <v>46060</v>
      </c>
      <c r="B7319" t="s">
        <v>5407</v>
      </c>
      <c r="C7319" t="s">
        <v>23</v>
      </c>
      <c r="D7319">
        <v>1</v>
      </c>
      <c r="E7319">
        <v>32000</v>
      </c>
      <c r="F7319">
        <f>Table2[[#This Row],[Đơn Giá Chuẩn]]*Table2[[#This Row],[Tổng số lượng bán]]</f>
        <v>32000</v>
      </c>
      <c r="G7319">
        <v>0</v>
      </c>
      <c r="H7319">
        <f>Table2[[#This Row],[Doanh số bán]]-Table2[[#This Row],[Chiết khấu]]</f>
        <v>32000</v>
      </c>
      <c r="K7319" t="s">
        <v>24</v>
      </c>
      <c r="L7319">
        <v>0</v>
      </c>
      <c r="M7319" t="s">
        <v>25</v>
      </c>
      <c r="N7319" t="s">
        <v>26</v>
      </c>
      <c r="O7319">
        <v>0</v>
      </c>
      <c r="P7319" t="s">
        <v>77</v>
      </c>
      <c r="Q7319" t="s">
        <v>78</v>
      </c>
      <c r="R7319" t="s">
        <v>29</v>
      </c>
      <c r="S7319" t="s">
        <v>30</v>
      </c>
      <c r="T7319" t="s">
        <v>31</v>
      </c>
      <c r="U7319" t="s">
        <v>32</v>
      </c>
      <c r="V7319" t="s">
        <v>33</v>
      </c>
    </row>
    <row r="7320" spans="1:22">
      <c r="A7320" s="4">
        <v>46060</v>
      </c>
      <c r="B7320" t="s">
        <v>5407</v>
      </c>
      <c r="C7320" t="s">
        <v>23</v>
      </c>
      <c r="D7320">
        <v>1</v>
      </c>
      <c r="E7320">
        <v>25999.999999999996</v>
      </c>
      <c r="F7320">
        <f>Table2[[#This Row],[Đơn Giá Chuẩn]]*Table2[[#This Row],[Tổng số lượng bán]]</f>
        <v>25999.999999999996</v>
      </c>
      <c r="G7320">
        <v>0</v>
      </c>
      <c r="H7320">
        <f>Table2[[#This Row],[Doanh số bán]]-Table2[[#This Row],[Chiết khấu]]</f>
        <v>25999.999999999996</v>
      </c>
      <c r="K7320" t="s">
        <v>24</v>
      </c>
      <c r="L7320">
        <v>0</v>
      </c>
      <c r="M7320" t="s">
        <v>25</v>
      </c>
      <c r="N7320" t="s">
        <v>26</v>
      </c>
      <c r="O7320">
        <v>0</v>
      </c>
      <c r="P7320" t="s">
        <v>47</v>
      </c>
      <c r="Q7320" t="s">
        <v>48</v>
      </c>
      <c r="R7320" t="s">
        <v>29</v>
      </c>
      <c r="S7320" t="s">
        <v>30</v>
      </c>
      <c r="T7320" t="s">
        <v>31</v>
      </c>
      <c r="U7320" t="s">
        <v>32</v>
      </c>
      <c r="V7320" t="s">
        <v>33</v>
      </c>
    </row>
    <row r="7321" spans="1:22">
      <c r="A7321" s="4">
        <v>46060</v>
      </c>
      <c r="B7321" t="s">
        <v>5408</v>
      </c>
      <c r="C7321" t="s">
        <v>23</v>
      </c>
      <c r="D7321">
        <v>2</v>
      </c>
      <c r="E7321">
        <v>25999.999999999996</v>
      </c>
      <c r="F7321">
        <f>Table2[[#This Row],[Đơn Giá Chuẩn]]*Table2[[#This Row],[Tổng số lượng bán]]</f>
        <v>51999.999999999993</v>
      </c>
      <c r="G7321">
        <v>0</v>
      </c>
      <c r="H7321">
        <f>Table2[[#This Row],[Doanh số bán]]-Table2[[#This Row],[Chiết khấu]]</f>
        <v>51999.999999999993</v>
      </c>
      <c r="K7321" t="s">
        <v>24</v>
      </c>
      <c r="L7321">
        <v>0</v>
      </c>
      <c r="M7321" t="s">
        <v>25</v>
      </c>
      <c r="N7321" t="s">
        <v>26</v>
      </c>
      <c r="O7321">
        <v>0</v>
      </c>
      <c r="P7321" t="s">
        <v>47</v>
      </c>
      <c r="Q7321" t="s">
        <v>48</v>
      </c>
      <c r="R7321" t="s">
        <v>29</v>
      </c>
      <c r="S7321" t="s">
        <v>30</v>
      </c>
      <c r="T7321" t="s">
        <v>31</v>
      </c>
      <c r="U7321" t="s">
        <v>32</v>
      </c>
      <c r="V7321" t="s">
        <v>33</v>
      </c>
    </row>
    <row r="7322" spans="1:22">
      <c r="A7322" s="4">
        <v>46060</v>
      </c>
      <c r="B7322" t="s">
        <v>5408</v>
      </c>
      <c r="C7322" t="s">
        <v>23</v>
      </c>
      <c r="D7322">
        <v>2</v>
      </c>
      <c r="E7322">
        <v>21000</v>
      </c>
      <c r="F7322">
        <f>Table2[[#This Row],[Đơn Giá Chuẩn]]*Table2[[#This Row],[Tổng số lượng bán]]</f>
        <v>42000</v>
      </c>
      <c r="G7322">
        <v>0</v>
      </c>
      <c r="H7322">
        <f>Table2[[#This Row],[Doanh số bán]]-Table2[[#This Row],[Chiết khấu]]</f>
        <v>42000</v>
      </c>
      <c r="K7322" t="s">
        <v>24</v>
      </c>
      <c r="L7322">
        <v>0</v>
      </c>
      <c r="M7322" t="s">
        <v>25</v>
      </c>
      <c r="N7322" t="s">
        <v>26</v>
      </c>
      <c r="O7322">
        <v>0</v>
      </c>
      <c r="P7322" t="s">
        <v>27</v>
      </c>
      <c r="Q7322" t="s">
        <v>28</v>
      </c>
      <c r="R7322" t="s">
        <v>29</v>
      </c>
      <c r="S7322" t="s">
        <v>30</v>
      </c>
      <c r="T7322" t="s">
        <v>31</v>
      </c>
      <c r="U7322" t="s">
        <v>32</v>
      </c>
      <c r="V7322" t="s">
        <v>33</v>
      </c>
    </row>
    <row r="7323" spans="1:22">
      <c r="A7323" s="4">
        <v>46118</v>
      </c>
      <c r="B7323" t="s">
        <v>8919</v>
      </c>
      <c r="C7323" t="s">
        <v>83</v>
      </c>
      <c r="D7323">
        <v>1</v>
      </c>
      <c r="E7323">
        <v>147000</v>
      </c>
      <c r="F7323">
        <f>Table2[[#This Row],[Đơn Giá Chuẩn]]*Table2[[#This Row],[Tổng số lượng bán]]</f>
        <v>147000</v>
      </c>
      <c r="G7323">
        <v>46991</v>
      </c>
      <c r="H7323">
        <f>Table2[[#This Row],[Doanh số bán]]-Table2[[#This Row],[Chiết khấu]]</f>
        <v>100009</v>
      </c>
      <c r="K7323" t="s">
        <v>24</v>
      </c>
      <c r="L7323">
        <v>0.25</v>
      </c>
      <c r="M7323" t="s">
        <v>918</v>
      </c>
      <c r="N7323" t="s">
        <v>919</v>
      </c>
      <c r="O7323">
        <v>0.25</v>
      </c>
      <c r="P7323" t="s">
        <v>516</v>
      </c>
      <c r="Q7323" t="s">
        <v>517</v>
      </c>
      <c r="R7323" t="s">
        <v>41</v>
      </c>
      <c r="S7323" t="s">
        <v>42</v>
      </c>
      <c r="T7323" t="s">
        <v>922</v>
      </c>
      <c r="U7323" t="s">
        <v>923</v>
      </c>
      <c r="V7323" t="s">
        <v>33</v>
      </c>
    </row>
    <row r="7324" spans="1:22">
      <c r="A7324" s="4">
        <v>46060</v>
      </c>
      <c r="B7324" t="s">
        <v>5410</v>
      </c>
      <c r="C7324" t="s">
        <v>23</v>
      </c>
      <c r="D7324">
        <v>1</v>
      </c>
      <c r="E7324">
        <v>25999.999999999996</v>
      </c>
      <c r="F7324">
        <f>Table2[[#This Row],[Đơn Giá Chuẩn]]*Table2[[#This Row],[Tổng số lượng bán]]</f>
        <v>25999.999999999996</v>
      </c>
      <c r="G7324">
        <v>0</v>
      </c>
      <c r="H7324">
        <f>Table2[[#This Row],[Doanh số bán]]-Table2[[#This Row],[Chiết khấu]]</f>
        <v>25999.999999999996</v>
      </c>
      <c r="K7324" t="s">
        <v>24</v>
      </c>
      <c r="L7324">
        <v>0</v>
      </c>
      <c r="M7324" t="s">
        <v>25</v>
      </c>
      <c r="N7324" t="s">
        <v>26</v>
      </c>
      <c r="O7324">
        <v>0</v>
      </c>
      <c r="P7324" t="s">
        <v>47</v>
      </c>
      <c r="Q7324" t="s">
        <v>48</v>
      </c>
      <c r="R7324" t="s">
        <v>29</v>
      </c>
      <c r="S7324" t="s">
        <v>30</v>
      </c>
      <c r="T7324" t="s">
        <v>31</v>
      </c>
      <c r="U7324" t="s">
        <v>32</v>
      </c>
      <c r="V7324" t="s">
        <v>33</v>
      </c>
    </row>
    <row r="7325" spans="1:22">
      <c r="A7325" s="4">
        <v>46060</v>
      </c>
      <c r="B7325" t="s">
        <v>5410</v>
      </c>
      <c r="C7325" t="s">
        <v>23</v>
      </c>
      <c r="D7325">
        <v>3</v>
      </c>
      <c r="E7325">
        <v>21000</v>
      </c>
      <c r="F7325">
        <f>Table2[[#This Row],[Đơn Giá Chuẩn]]*Table2[[#This Row],[Tổng số lượng bán]]</f>
        <v>63000</v>
      </c>
      <c r="G7325">
        <v>0</v>
      </c>
      <c r="H7325">
        <f>Table2[[#This Row],[Doanh số bán]]-Table2[[#This Row],[Chiết khấu]]</f>
        <v>63000</v>
      </c>
      <c r="K7325" t="s">
        <v>24</v>
      </c>
      <c r="L7325">
        <v>0</v>
      </c>
      <c r="M7325" t="s">
        <v>25</v>
      </c>
      <c r="N7325" t="s">
        <v>26</v>
      </c>
      <c r="O7325">
        <v>0</v>
      </c>
      <c r="P7325" t="s">
        <v>27</v>
      </c>
      <c r="Q7325" t="s">
        <v>28</v>
      </c>
      <c r="R7325" t="s">
        <v>29</v>
      </c>
      <c r="S7325" t="s">
        <v>30</v>
      </c>
      <c r="T7325" t="s">
        <v>31</v>
      </c>
      <c r="U7325" t="s">
        <v>32</v>
      </c>
      <c r="V7325" t="s">
        <v>33</v>
      </c>
    </row>
    <row r="7326" spans="1:22">
      <c r="A7326" s="4">
        <v>46060</v>
      </c>
      <c r="B7326" t="s">
        <v>5411</v>
      </c>
      <c r="C7326" t="s">
        <v>23</v>
      </c>
      <c r="D7326">
        <v>1</v>
      </c>
      <c r="E7326">
        <v>25999.999999999996</v>
      </c>
      <c r="F7326">
        <f>Table2[[#This Row],[Đơn Giá Chuẩn]]*Table2[[#This Row],[Tổng số lượng bán]]</f>
        <v>25999.999999999996</v>
      </c>
      <c r="G7326">
        <v>0</v>
      </c>
      <c r="H7326">
        <f>Table2[[#This Row],[Doanh số bán]]-Table2[[#This Row],[Chiết khấu]]</f>
        <v>25999.999999999996</v>
      </c>
      <c r="K7326" t="s">
        <v>24</v>
      </c>
      <c r="L7326">
        <v>0</v>
      </c>
      <c r="M7326" t="s">
        <v>25</v>
      </c>
      <c r="N7326" t="s">
        <v>26</v>
      </c>
      <c r="O7326">
        <v>0</v>
      </c>
      <c r="P7326" t="s">
        <v>47</v>
      </c>
      <c r="Q7326" t="s">
        <v>48</v>
      </c>
      <c r="R7326" t="s">
        <v>29</v>
      </c>
      <c r="S7326" t="s">
        <v>30</v>
      </c>
      <c r="T7326" t="s">
        <v>31</v>
      </c>
      <c r="U7326" t="s">
        <v>32</v>
      </c>
      <c r="V7326" t="s">
        <v>33</v>
      </c>
    </row>
    <row r="7327" spans="1:22">
      <c r="A7327" s="4">
        <v>46060</v>
      </c>
      <c r="B7327" t="s">
        <v>5412</v>
      </c>
      <c r="C7327" t="s">
        <v>2500</v>
      </c>
      <c r="D7327">
        <v>1</v>
      </c>
      <c r="E7327">
        <v>262000</v>
      </c>
      <c r="F7327">
        <f>Table2[[#This Row],[Đơn Giá Chuẩn]]*Table2[[#This Row],[Tổng số lượng bán]]</f>
        <v>262000</v>
      </c>
      <c r="G7327">
        <v>0</v>
      </c>
      <c r="H7327">
        <f>Table2[[#This Row],[Doanh số bán]]-Table2[[#This Row],[Chiết khấu]]</f>
        <v>262000</v>
      </c>
      <c r="K7327" t="s">
        <v>24</v>
      </c>
      <c r="L7327">
        <v>1</v>
      </c>
      <c r="M7327" t="s">
        <v>25</v>
      </c>
      <c r="N7327" t="s">
        <v>26</v>
      </c>
      <c r="O7327">
        <v>1</v>
      </c>
      <c r="P7327" t="s">
        <v>2511</v>
      </c>
      <c r="Q7327" t="s">
        <v>2512</v>
      </c>
      <c r="R7327" t="s">
        <v>41</v>
      </c>
      <c r="S7327" t="s">
        <v>42</v>
      </c>
      <c r="T7327" t="s">
        <v>31</v>
      </c>
      <c r="U7327" t="s">
        <v>32</v>
      </c>
      <c r="V7327" t="s">
        <v>33</v>
      </c>
    </row>
    <row r="7328" spans="1:22">
      <c r="A7328" s="4">
        <v>46060</v>
      </c>
      <c r="B7328" t="s">
        <v>5413</v>
      </c>
      <c r="C7328" t="s">
        <v>23</v>
      </c>
      <c r="D7328">
        <v>1</v>
      </c>
      <c r="E7328">
        <v>37000</v>
      </c>
      <c r="F7328">
        <f>Table2[[#This Row],[Đơn Giá Chuẩn]]*Table2[[#This Row],[Tổng số lượng bán]]</f>
        <v>37000</v>
      </c>
      <c r="G7328">
        <v>0</v>
      </c>
      <c r="H7328">
        <f>Table2[[#This Row],[Doanh số bán]]-Table2[[#This Row],[Chiết khấu]]</f>
        <v>37000</v>
      </c>
      <c r="K7328" t="s">
        <v>24</v>
      </c>
      <c r="L7328">
        <v>0</v>
      </c>
      <c r="M7328" t="s">
        <v>25</v>
      </c>
      <c r="N7328" t="s">
        <v>26</v>
      </c>
      <c r="O7328">
        <v>0</v>
      </c>
      <c r="P7328" t="s">
        <v>99</v>
      </c>
      <c r="Q7328" t="s">
        <v>100</v>
      </c>
      <c r="R7328" t="s">
        <v>29</v>
      </c>
      <c r="S7328" t="s">
        <v>91</v>
      </c>
      <c r="T7328" t="s">
        <v>31</v>
      </c>
      <c r="U7328" t="s">
        <v>32</v>
      </c>
      <c r="V7328" t="s">
        <v>33</v>
      </c>
    </row>
    <row r="7329" spans="1:22">
      <c r="A7329" s="4">
        <v>46060</v>
      </c>
      <c r="B7329" t="s">
        <v>5414</v>
      </c>
      <c r="C7329" t="s">
        <v>23</v>
      </c>
      <c r="D7329">
        <v>2</v>
      </c>
      <c r="E7329">
        <v>21000</v>
      </c>
      <c r="F7329">
        <f>Table2[[#This Row],[Đơn Giá Chuẩn]]*Table2[[#This Row],[Tổng số lượng bán]]</f>
        <v>42000</v>
      </c>
      <c r="G7329">
        <v>0</v>
      </c>
      <c r="H7329">
        <f>Table2[[#This Row],[Doanh số bán]]-Table2[[#This Row],[Chiết khấu]]</f>
        <v>42000</v>
      </c>
      <c r="K7329" t="s">
        <v>24</v>
      </c>
      <c r="L7329">
        <v>0</v>
      </c>
      <c r="M7329" t="s">
        <v>25</v>
      </c>
      <c r="N7329" t="s">
        <v>26</v>
      </c>
      <c r="O7329">
        <v>0</v>
      </c>
      <c r="P7329" t="s">
        <v>27</v>
      </c>
      <c r="Q7329" t="s">
        <v>28</v>
      </c>
      <c r="R7329" t="s">
        <v>29</v>
      </c>
      <c r="S7329" t="s">
        <v>30</v>
      </c>
      <c r="T7329" t="s">
        <v>31</v>
      </c>
      <c r="U7329" t="s">
        <v>32</v>
      </c>
      <c r="V7329" t="s">
        <v>33</v>
      </c>
    </row>
    <row r="7330" spans="1:22">
      <c r="A7330" s="4">
        <v>46060</v>
      </c>
      <c r="B7330" t="s">
        <v>5415</v>
      </c>
      <c r="C7330" t="s">
        <v>23</v>
      </c>
      <c r="D7330">
        <v>1</v>
      </c>
      <c r="E7330">
        <v>25999.999999999996</v>
      </c>
      <c r="F7330">
        <f>Table2[[#This Row],[Đơn Giá Chuẩn]]*Table2[[#This Row],[Tổng số lượng bán]]</f>
        <v>25999.999999999996</v>
      </c>
      <c r="G7330">
        <v>0</v>
      </c>
      <c r="H7330">
        <f>Table2[[#This Row],[Doanh số bán]]-Table2[[#This Row],[Chiết khấu]]</f>
        <v>25999.999999999996</v>
      </c>
      <c r="K7330" t="s">
        <v>24</v>
      </c>
      <c r="L7330">
        <v>0</v>
      </c>
      <c r="M7330" t="s">
        <v>25</v>
      </c>
      <c r="N7330" t="s">
        <v>26</v>
      </c>
      <c r="O7330">
        <v>0</v>
      </c>
      <c r="P7330" t="s">
        <v>47</v>
      </c>
      <c r="Q7330" t="s">
        <v>48</v>
      </c>
      <c r="R7330" t="s">
        <v>29</v>
      </c>
      <c r="S7330" t="s">
        <v>30</v>
      </c>
      <c r="T7330" t="s">
        <v>31</v>
      </c>
      <c r="U7330" t="s">
        <v>32</v>
      </c>
      <c r="V7330" t="s">
        <v>33</v>
      </c>
    </row>
    <row r="7331" spans="1:22">
      <c r="A7331" s="4">
        <v>46060</v>
      </c>
      <c r="B7331" t="s">
        <v>5416</v>
      </c>
      <c r="C7331" t="s">
        <v>23</v>
      </c>
      <c r="D7331">
        <v>8</v>
      </c>
      <c r="E7331">
        <v>25999.999999999996</v>
      </c>
      <c r="F7331">
        <f>Table2[[#This Row],[Đơn Giá Chuẩn]]*Table2[[#This Row],[Tổng số lượng bán]]</f>
        <v>207999.99999999997</v>
      </c>
      <c r="G7331">
        <v>71111</v>
      </c>
      <c r="H7331">
        <f>Table2[[#This Row],[Doanh số bán]]-Table2[[#This Row],[Chiết khấu]]</f>
        <v>136888.99999999997</v>
      </c>
      <c r="K7331" t="s">
        <v>24</v>
      </c>
      <c r="L7331">
        <v>0</v>
      </c>
      <c r="M7331" t="s">
        <v>25</v>
      </c>
      <c r="N7331" t="s">
        <v>26</v>
      </c>
      <c r="O7331">
        <v>0</v>
      </c>
      <c r="P7331" t="s">
        <v>47</v>
      </c>
      <c r="Q7331" t="s">
        <v>48</v>
      </c>
      <c r="R7331" t="s">
        <v>29</v>
      </c>
      <c r="S7331" t="s">
        <v>30</v>
      </c>
      <c r="T7331" t="s">
        <v>31</v>
      </c>
      <c r="U7331" t="s">
        <v>32</v>
      </c>
      <c r="V7331" t="s">
        <v>33</v>
      </c>
    </row>
    <row r="7332" spans="1:22">
      <c r="A7332" s="4">
        <v>46060</v>
      </c>
      <c r="B7332" t="s">
        <v>5416</v>
      </c>
      <c r="C7332" t="s">
        <v>23</v>
      </c>
      <c r="D7332">
        <v>5</v>
      </c>
      <c r="E7332">
        <v>21000</v>
      </c>
      <c r="F7332">
        <f>Table2[[#This Row],[Đơn Giá Chuẩn]]*Table2[[#This Row],[Tổng số lượng bán]]</f>
        <v>105000</v>
      </c>
      <c r="G7332">
        <v>35185</v>
      </c>
      <c r="H7332">
        <f>Table2[[#This Row],[Doanh số bán]]-Table2[[#This Row],[Chiết khấu]]</f>
        <v>69815</v>
      </c>
      <c r="K7332" t="s">
        <v>24</v>
      </c>
      <c r="L7332">
        <v>0</v>
      </c>
      <c r="M7332" t="s">
        <v>25</v>
      </c>
      <c r="N7332" t="s">
        <v>26</v>
      </c>
      <c r="O7332">
        <v>0</v>
      </c>
      <c r="P7332" t="s">
        <v>27</v>
      </c>
      <c r="Q7332" t="s">
        <v>28</v>
      </c>
      <c r="R7332" t="s">
        <v>29</v>
      </c>
      <c r="S7332" t="s">
        <v>30</v>
      </c>
      <c r="T7332" t="s">
        <v>31</v>
      </c>
      <c r="U7332" t="s">
        <v>32</v>
      </c>
      <c r="V7332" t="s">
        <v>33</v>
      </c>
    </row>
    <row r="7333" spans="1:22">
      <c r="A7333" s="4">
        <v>46060</v>
      </c>
      <c r="B7333" t="s">
        <v>5416</v>
      </c>
      <c r="C7333" t="s">
        <v>23</v>
      </c>
      <c r="D7333">
        <v>1</v>
      </c>
      <c r="E7333">
        <v>32000</v>
      </c>
      <c r="F7333">
        <f>Table2[[#This Row],[Đơn Giá Chuẩn]]*Table2[[#This Row],[Tổng số lượng bán]]</f>
        <v>32000</v>
      </c>
      <c r="G7333">
        <v>13889</v>
      </c>
      <c r="H7333">
        <f>Table2[[#This Row],[Doanh số bán]]-Table2[[#This Row],[Chiết khấu]]</f>
        <v>18111</v>
      </c>
      <c r="K7333" t="s">
        <v>24</v>
      </c>
      <c r="L7333">
        <v>0</v>
      </c>
      <c r="M7333" t="s">
        <v>25</v>
      </c>
      <c r="N7333" t="s">
        <v>26</v>
      </c>
      <c r="O7333">
        <v>0</v>
      </c>
      <c r="P7333" t="s">
        <v>235</v>
      </c>
      <c r="Q7333" t="s">
        <v>236</v>
      </c>
      <c r="R7333" t="s">
        <v>29</v>
      </c>
      <c r="S7333" t="s">
        <v>59</v>
      </c>
      <c r="T7333" t="s">
        <v>31</v>
      </c>
      <c r="U7333" t="s">
        <v>32</v>
      </c>
      <c r="V7333" t="s">
        <v>33</v>
      </c>
    </row>
    <row r="7334" spans="1:22">
      <c r="A7334" s="4">
        <v>46060</v>
      </c>
      <c r="B7334" t="s">
        <v>5416</v>
      </c>
      <c r="C7334" t="s">
        <v>23</v>
      </c>
      <c r="D7334">
        <v>1</v>
      </c>
      <c r="E7334">
        <v>47000</v>
      </c>
      <c r="F7334">
        <f>Table2[[#This Row],[Đơn Giá Chuẩn]]*Table2[[#This Row],[Tổng số lượng bán]]</f>
        <v>47000</v>
      </c>
      <c r="G7334">
        <v>16667</v>
      </c>
      <c r="H7334">
        <f>Table2[[#This Row],[Doanh số bán]]-Table2[[#This Row],[Chiết khấu]]</f>
        <v>30333</v>
      </c>
      <c r="K7334" t="s">
        <v>24</v>
      </c>
      <c r="L7334">
        <v>0</v>
      </c>
      <c r="M7334" t="s">
        <v>25</v>
      </c>
      <c r="N7334" t="s">
        <v>26</v>
      </c>
      <c r="O7334">
        <v>0</v>
      </c>
      <c r="P7334" t="s">
        <v>913</v>
      </c>
      <c r="Q7334" t="s">
        <v>914</v>
      </c>
      <c r="R7334" t="s">
        <v>29</v>
      </c>
      <c r="S7334" t="s">
        <v>30</v>
      </c>
      <c r="T7334" t="s">
        <v>31</v>
      </c>
      <c r="U7334" t="s">
        <v>32</v>
      </c>
      <c r="V7334" t="s">
        <v>33</v>
      </c>
    </row>
    <row r="7335" spans="1:22">
      <c r="A7335" s="4">
        <v>46060</v>
      </c>
      <c r="B7335" t="s">
        <v>5417</v>
      </c>
      <c r="C7335" t="s">
        <v>23</v>
      </c>
      <c r="D7335">
        <v>1</v>
      </c>
      <c r="E7335">
        <v>37000</v>
      </c>
      <c r="F7335">
        <f>Table2[[#This Row],[Đơn Giá Chuẩn]]*Table2[[#This Row],[Tổng số lượng bán]]</f>
        <v>37000</v>
      </c>
      <c r="G7335">
        <v>0</v>
      </c>
      <c r="H7335">
        <f>Table2[[#This Row],[Doanh số bán]]-Table2[[#This Row],[Chiết khấu]]</f>
        <v>37000</v>
      </c>
      <c r="K7335" t="s">
        <v>24</v>
      </c>
      <c r="L7335">
        <v>0</v>
      </c>
      <c r="M7335" t="s">
        <v>25</v>
      </c>
      <c r="N7335" t="s">
        <v>26</v>
      </c>
      <c r="O7335">
        <v>0</v>
      </c>
      <c r="P7335" t="s">
        <v>402</v>
      </c>
      <c r="Q7335" t="s">
        <v>403</v>
      </c>
      <c r="R7335" t="s">
        <v>29</v>
      </c>
      <c r="S7335" t="s">
        <v>59</v>
      </c>
      <c r="T7335" t="s">
        <v>31</v>
      </c>
      <c r="U7335" t="s">
        <v>32</v>
      </c>
      <c r="V7335" t="s">
        <v>33</v>
      </c>
    </row>
    <row r="7336" spans="1:22">
      <c r="A7336" s="4">
        <v>46060</v>
      </c>
      <c r="B7336" t="s">
        <v>5417</v>
      </c>
      <c r="C7336" t="s">
        <v>23</v>
      </c>
      <c r="D7336">
        <v>1</v>
      </c>
      <c r="E7336">
        <v>42000</v>
      </c>
      <c r="F7336">
        <f>Table2[[#This Row],[Đơn Giá Chuẩn]]*Table2[[#This Row],[Tổng số lượng bán]]</f>
        <v>42000</v>
      </c>
      <c r="G7336">
        <v>0</v>
      </c>
      <c r="H7336">
        <f>Table2[[#This Row],[Doanh số bán]]-Table2[[#This Row],[Chiết khấu]]</f>
        <v>42000</v>
      </c>
      <c r="K7336" t="s">
        <v>24</v>
      </c>
      <c r="L7336">
        <v>0</v>
      </c>
      <c r="M7336" t="s">
        <v>25</v>
      </c>
      <c r="N7336" t="s">
        <v>26</v>
      </c>
      <c r="O7336">
        <v>0</v>
      </c>
      <c r="P7336" t="s">
        <v>171</v>
      </c>
      <c r="Q7336" t="s">
        <v>172</v>
      </c>
      <c r="R7336" t="s">
        <v>29</v>
      </c>
      <c r="S7336" t="s">
        <v>59</v>
      </c>
      <c r="T7336" t="s">
        <v>31</v>
      </c>
      <c r="U7336" t="s">
        <v>32</v>
      </c>
      <c r="V7336" t="s">
        <v>33</v>
      </c>
    </row>
    <row r="7337" spans="1:22">
      <c r="A7337" s="4">
        <v>46060</v>
      </c>
      <c r="B7337" t="s">
        <v>5417</v>
      </c>
      <c r="C7337" t="s">
        <v>23</v>
      </c>
      <c r="D7337">
        <v>1</v>
      </c>
      <c r="E7337">
        <v>25999.999999999996</v>
      </c>
      <c r="F7337">
        <f>Table2[[#This Row],[Đơn Giá Chuẩn]]*Table2[[#This Row],[Tổng số lượng bán]]</f>
        <v>25999.999999999996</v>
      </c>
      <c r="G7337">
        <v>0</v>
      </c>
      <c r="H7337">
        <f>Table2[[#This Row],[Doanh số bán]]-Table2[[#This Row],[Chiết khấu]]</f>
        <v>25999.999999999996</v>
      </c>
      <c r="K7337" t="s">
        <v>24</v>
      </c>
      <c r="L7337">
        <v>0</v>
      </c>
      <c r="M7337" t="s">
        <v>25</v>
      </c>
      <c r="N7337" t="s">
        <v>26</v>
      </c>
      <c r="O7337">
        <v>0</v>
      </c>
      <c r="P7337" t="s">
        <v>47</v>
      </c>
      <c r="Q7337" t="s">
        <v>48</v>
      </c>
      <c r="R7337" t="s">
        <v>29</v>
      </c>
      <c r="S7337" t="s">
        <v>30</v>
      </c>
      <c r="T7337" t="s">
        <v>31</v>
      </c>
      <c r="U7337" t="s">
        <v>32</v>
      </c>
      <c r="V7337" t="s">
        <v>33</v>
      </c>
    </row>
    <row r="7338" spans="1:22">
      <c r="A7338" s="4">
        <v>46060</v>
      </c>
      <c r="B7338" t="s">
        <v>5418</v>
      </c>
      <c r="C7338" t="s">
        <v>23</v>
      </c>
      <c r="D7338">
        <v>2</v>
      </c>
      <c r="E7338">
        <v>37000</v>
      </c>
      <c r="F7338">
        <f>Table2[[#This Row],[Đơn Giá Chuẩn]]*Table2[[#This Row],[Tổng số lượng bán]]</f>
        <v>74000</v>
      </c>
      <c r="G7338">
        <v>0</v>
      </c>
      <c r="H7338">
        <f>Table2[[#This Row],[Doanh số bán]]-Table2[[#This Row],[Chiết khấu]]</f>
        <v>74000</v>
      </c>
      <c r="K7338" t="s">
        <v>24</v>
      </c>
      <c r="L7338">
        <v>0</v>
      </c>
      <c r="M7338" t="s">
        <v>25</v>
      </c>
      <c r="N7338" t="s">
        <v>26</v>
      </c>
      <c r="O7338">
        <v>0</v>
      </c>
      <c r="P7338" t="s">
        <v>578</v>
      </c>
      <c r="Q7338" t="s">
        <v>579</v>
      </c>
      <c r="R7338" t="s">
        <v>29</v>
      </c>
      <c r="S7338" t="s">
        <v>91</v>
      </c>
      <c r="T7338" t="s">
        <v>31</v>
      </c>
      <c r="U7338" t="s">
        <v>32</v>
      </c>
      <c r="V7338" t="s">
        <v>33</v>
      </c>
    </row>
    <row r="7339" spans="1:22">
      <c r="A7339" s="4">
        <v>46060</v>
      </c>
      <c r="B7339" t="s">
        <v>5419</v>
      </c>
      <c r="C7339" t="s">
        <v>23</v>
      </c>
      <c r="D7339">
        <v>1</v>
      </c>
      <c r="E7339">
        <v>32000</v>
      </c>
      <c r="F7339">
        <f>Table2[[#This Row],[Đơn Giá Chuẩn]]*Table2[[#This Row],[Tổng số lượng bán]]</f>
        <v>32000</v>
      </c>
      <c r="G7339">
        <v>0</v>
      </c>
      <c r="H7339">
        <f>Table2[[#This Row],[Doanh số bán]]-Table2[[#This Row],[Chiết khấu]]</f>
        <v>32000</v>
      </c>
      <c r="K7339" t="s">
        <v>24</v>
      </c>
      <c r="L7339">
        <v>0</v>
      </c>
      <c r="M7339" t="s">
        <v>25</v>
      </c>
      <c r="N7339" t="s">
        <v>26</v>
      </c>
      <c r="O7339">
        <v>0</v>
      </c>
      <c r="P7339" t="s">
        <v>77</v>
      </c>
      <c r="Q7339" t="s">
        <v>78</v>
      </c>
      <c r="R7339" t="s">
        <v>29</v>
      </c>
      <c r="S7339" t="s">
        <v>30</v>
      </c>
      <c r="T7339" t="s">
        <v>31</v>
      </c>
      <c r="U7339" t="s">
        <v>32</v>
      </c>
      <c r="V7339" t="s">
        <v>33</v>
      </c>
    </row>
    <row r="7340" spans="1:22">
      <c r="A7340" s="4">
        <v>46060</v>
      </c>
      <c r="B7340" t="s">
        <v>5419</v>
      </c>
      <c r="C7340" t="s">
        <v>23</v>
      </c>
      <c r="D7340">
        <v>1</v>
      </c>
      <c r="E7340">
        <v>21000</v>
      </c>
      <c r="F7340">
        <f>Table2[[#This Row],[Đơn Giá Chuẩn]]*Table2[[#This Row],[Tổng số lượng bán]]</f>
        <v>21000</v>
      </c>
      <c r="G7340">
        <v>0</v>
      </c>
      <c r="H7340">
        <f>Table2[[#This Row],[Doanh số bán]]-Table2[[#This Row],[Chiết khấu]]</f>
        <v>21000</v>
      </c>
      <c r="K7340" t="s">
        <v>24</v>
      </c>
      <c r="L7340">
        <v>0</v>
      </c>
      <c r="M7340" t="s">
        <v>25</v>
      </c>
      <c r="N7340" t="s">
        <v>26</v>
      </c>
      <c r="O7340">
        <v>0</v>
      </c>
      <c r="P7340" t="s">
        <v>27</v>
      </c>
      <c r="Q7340" t="s">
        <v>28</v>
      </c>
      <c r="R7340" t="s">
        <v>29</v>
      </c>
      <c r="S7340" t="s">
        <v>30</v>
      </c>
      <c r="T7340" t="s">
        <v>31</v>
      </c>
      <c r="U7340" t="s">
        <v>32</v>
      </c>
      <c r="V7340" t="s">
        <v>33</v>
      </c>
    </row>
    <row r="7341" spans="1:22">
      <c r="A7341" s="4">
        <v>46060</v>
      </c>
      <c r="B7341" t="s">
        <v>5420</v>
      </c>
      <c r="C7341" t="s">
        <v>23</v>
      </c>
      <c r="D7341">
        <v>4</v>
      </c>
      <c r="E7341">
        <v>32000</v>
      </c>
      <c r="F7341">
        <f>Table2[[#This Row],[Đơn Giá Chuẩn]]*Table2[[#This Row],[Tổng số lượng bán]]</f>
        <v>128000</v>
      </c>
      <c r="G7341">
        <v>0</v>
      </c>
      <c r="H7341">
        <f>Table2[[#This Row],[Doanh số bán]]-Table2[[#This Row],[Chiết khấu]]</f>
        <v>128000</v>
      </c>
      <c r="K7341" t="s">
        <v>24</v>
      </c>
      <c r="L7341">
        <v>0</v>
      </c>
      <c r="M7341" t="s">
        <v>25</v>
      </c>
      <c r="N7341" t="s">
        <v>26</v>
      </c>
      <c r="O7341">
        <v>0</v>
      </c>
      <c r="P7341" t="s">
        <v>77</v>
      </c>
      <c r="Q7341" t="s">
        <v>78</v>
      </c>
      <c r="R7341" t="s">
        <v>29</v>
      </c>
      <c r="S7341" t="s">
        <v>30</v>
      </c>
      <c r="T7341" t="s">
        <v>31</v>
      </c>
      <c r="U7341" t="s">
        <v>32</v>
      </c>
      <c r="V7341" t="s">
        <v>33</v>
      </c>
    </row>
    <row r="7342" spans="1:22">
      <c r="A7342" s="4">
        <v>46060</v>
      </c>
      <c r="B7342" t="s">
        <v>5421</v>
      </c>
      <c r="C7342" t="s">
        <v>23</v>
      </c>
      <c r="D7342">
        <v>1</v>
      </c>
      <c r="E7342">
        <v>21000</v>
      </c>
      <c r="F7342">
        <f>Table2[[#This Row],[Đơn Giá Chuẩn]]*Table2[[#This Row],[Tổng số lượng bán]]</f>
        <v>21000</v>
      </c>
      <c r="G7342">
        <v>7037</v>
      </c>
      <c r="H7342">
        <f>Table2[[#This Row],[Doanh số bán]]-Table2[[#This Row],[Chiết khấu]]</f>
        <v>13963</v>
      </c>
      <c r="K7342" t="s">
        <v>24</v>
      </c>
      <c r="L7342">
        <v>0</v>
      </c>
      <c r="M7342" t="s">
        <v>25</v>
      </c>
      <c r="N7342" t="s">
        <v>26</v>
      </c>
      <c r="O7342">
        <v>0</v>
      </c>
      <c r="P7342" t="s">
        <v>27</v>
      </c>
      <c r="Q7342" t="s">
        <v>28</v>
      </c>
      <c r="R7342" t="s">
        <v>29</v>
      </c>
      <c r="S7342" t="s">
        <v>30</v>
      </c>
      <c r="T7342" t="s">
        <v>31</v>
      </c>
      <c r="U7342" t="s">
        <v>32</v>
      </c>
      <c r="V7342" t="s">
        <v>33</v>
      </c>
    </row>
    <row r="7343" spans="1:22">
      <c r="A7343" s="4">
        <v>46060</v>
      </c>
      <c r="B7343" t="s">
        <v>5422</v>
      </c>
      <c r="C7343" t="s">
        <v>23</v>
      </c>
      <c r="D7343">
        <v>1</v>
      </c>
      <c r="E7343">
        <v>32000</v>
      </c>
      <c r="F7343">
        <f>Table2[[#This Row],[Đơn Giá Chuẩn]]*Table2[[#This Row],[Tổng số lượng bán]]</f>
        <v>32000</v>
      </c>
      <c r="G7343">
        <v>11111</v>
      </c>
      <c r="H7343">
        <f>Table2[[#This Row],[Doanh số bán]]-Table2[[#This Row],[Chiết khấu]]</f>
        <v>20889</v>
      </c>
      <c r="K7343" t="s">
        <v>24</v>
      </c>
      <c r="L7343">
        <v>0</v>
      </c>
      <c r="M7343" t="s">
        <v>25</v>
      </c>
      <c r="N7343" t="s">
        <v>26</v>
      </c>
      <c r="O7343">
        <v>0</v>
      </c>
      <c r="P7343" t="s">
        <v>120</v>
      </c>
      <c r="Q7343" t="s">
        <v>121</v>
      </c>
      <c r="R7343" t="s">
        <v>29</v>
      </c>
      <c r="S7343" t="s">
        <v>30</v>
      </c>
      <c r="T7343" t="s">
        <v>31</v>
      </c>
      <c r="U7343" t="s">
        <v>32</v>
      </c>
      <c r="V7343" t="s">
        <v>33</v>
      </c>
    </row>
    <row r="7344" spans="1:22">
      <c r="A7344" s="4">
        <v>46060</v>
      </c>
      <c r="B7344" t="s">
        <v>5423</v>
      </c>
      <c r="C7344" t="s">
        <v>23</v>
      </c>
      <c r="D7344">
        <v>1</v>
      </c>
      <c r="E7344">
        <v>32000</v>
      </c>
      <c r="F7344">
        <f>Table2[[#This Row],[Đơn Giá Chuẩn]]*Table2[[#This Row],[Tổng số lượng bán]]</f>
        <v>32000</v>
      </c>
      <c r="G7344">
        <v>11111</v>
      </c>
      <c r="H7344">
        <f>Table2[[#This Row],[Doanh số bán]]-Table2[[#This Row],[Chiết khấu]]</f>
        <v>20889</v>
      </c>
      <c r="K7344" t="s">
        <v>24</v>
      </c>
      <c r="L7344">
        <v>0</v>
      </c>
      <c r="M7344" t="s">
        <v>25</v>
      </c>
      <c r="N7344" t="s">
        <v>26</v>
      </c>
      <c r="O7344">
        <v>0</v>
      </c>
      <c r="P7344" t="s">
        <v>77</v>
      </c>
      <c r="Q7344" t="s">
        <v>78</v>
      </c>
      <c r="R7344" t="s">
        <v>29</v>
      </c>
      <c r="S7344" t="s">
        <v>30</v>
      </c>
      <c r="T7344" t="s">
        <v>31</v>
      </c>
      <c r="U7344" t="s">
        <v>32</v>
      </c>
      <c r="V7344" t="s">
        <v>33</v>
      </c>
    </row>
    <row r="7345" spans="1:22">
      <c r="A7345" s="4">
        <v>46060</v>
      </c>
      <c r="B7345" t="s">
        <v>5424</v>
      </c>
      <c r="C7345" t="s">
        <v>155</v>
      </c>
      <c r="D7345">
        <v>1</v>
      </c>
      <c r="E7345">
        <v>151500</v>
      </c>
      <c r="F7345">
        <f>Table2[[#This Row],[Đơn Giá Chuẩn]]*Table2[[#This Row],[Tổng số lượng bán]]</f>
        <v>151500</v>
      </c>
      <c r="G7345">
        <v>0</v>
      </c>
      <c r="H7345">
        <f>Table2[[#This Row],[Doanh số bán]]-Table2[[#This Row],[Chiết khấu]]</f>
        <v>151500</v>
      </c>
      <c r="K7345" t="s">
        <v>24</v>
      </c>
      <c r="L7345">
        <v>0.8</v>
      </c>
      <c r="M7345" t="s">
        <v>25</v>
      </c>
      <c r="N7345" t="s">
        <v>26</v>
      </c>
      <c r="O7345">
        <v>0.8</v>
      </c>
      <c r="P7345" t="s">
        <v>3303</v>
      </c>
      <c r="Q7345" t="s">
        <v>3304</v>
      </c>
      <c r="R7345" t="s">
        <v>107</v>
      </c>
      <c r="S7345" t="s">
        <v>108</v>
      </c>
      <c r="T7345" t="s">
        <v>31</v>
      </c>
      <c r="U7345" t="s">
        <v>32</v>
      </c>
      <c r="V7345" t="s">
        <v>33</v>
      </c>
    </row>
    <row r="7346" spans="1:22">
      <c r="A7346" s="4">
        <v>46060</v>
      </c>
      <c r="B7346" t="s">
        <v>5424</v>
      </c>
      <c r="C7346" t="s">
        <v>155</v>
      </c>
      <c r="D7346">
        <v>2</v>
      </c>
      <c r="E7346">
        <v>68500</v>
      </c>
      <c r="F7346">
        <f>Table2[[#This Row],[Đơn Giá Chuẩn]]*Table2[[#This Row],[Tổng số lượng bán]]</f>
        <v>137000</v>
      </c>
      <c r="G7346">
        <v>0</v>
      </c>
      <c r="H7346">
        <f>Table2[[#This Row],[Doanh số bán]]-Table2[[#This Row],[Chiết khấu]]</f>
        <v>137000</v>
      </c>
      <c r="K7346" t="s">
        <v>24</v>
      </c>
      <c r="L7346">
        <v>0.35199999999999998</v>
      </c>
      <c r="M7346" t="s">
        <v>25</v>
      </c>
      <c r="N7346" t="s">
        <v>26</v>
      </c>
      <c r="O7346">
        <v>0.70399999999999996</v>
      </c>
      <c r="P7346" t="s">
        <v>3291</v>
      </c>
      <c r="Q7346" t="s">
        <v>3292</v>
      </c>
      <c r="R7346" t="s">
        <v>107</v>
      </c>
      <c r="S7346" t="s">
        <v>108</v>
      </c>
      <c r="T7346" t="s">
        <v>31</v>
      </c>
      <c r="U7346" t="s">
        <v>32</v>
      </c>
      <c r="V7346" t="s">
        <v>33</v>
      </c>
    </row>
    <row r="7347" spans="1:22">
      <c r="A7347" s="4">
        <v>46060</v>
      </c>
      <c r="B7347" t="s">
        <v>5425</v>
      </c>
      <c r="C7347" t="s">
        <v>23</v>
      </c>
      <c r="D7347">
        <v>1</v>
      </c>
      <c r="E7347">
        <v>21000</v>
      </c>
      <c r="F7347">
        <f>Table2[[#This Row],[Đơn Giá Chuẩn]]*Table2[[#This Row],[Tổng số lượng bán]]</f>
        <v>21000</v>
      </c>
      <c r="G7347">
        <v>7037</v>
      </c>
      <c r="H7347">
        <f>Table2[[#This Row],[Doanh số bán]]-Table2[[#This Row],[Chiết khấu]]</f>
        <v>13963</v>
      </c>
      <c r="K7347" t="s">
        <v>24</v>
      </c>
      <c r="L7347">
        <v>0</v>
      </c>
      <c r="M7347" t="s">
        <v>25</v>
      </c>
      <c r="N7347" t="s">
        <v>26</v>
      </c>
      <c r="O7347">
        <v>0</v>
      </c>
      <c r="P7347" t="s">
        <v>27</v>
      </c>
      <c r="Q7347" t="s">
        <v>28</v>
      </c>
      <c r="R7347" t="s">
        <v>29</v>
      </c>
      <c r="S7347" t="s">
        <v>30</v>
      </c>
      <c r="T7347" t="s">
        <v>31</v>
      </c>
      <c r="U7347" t="s">
        <v>32</v>
      </c>
      <c r="V7347" t="s">
        <v>33</v>
      </c>
    </row>
    <row r="7348" spans="1:22">
      <c r="A7348" s="4">
        <v>46060</v>
      </c>
      <c r="B7348" t="s">
        <v>5426</v>
      </c>
      <c r="C7348" t="s">
        <v>23</v>
      </c>
      <c r="D7348">
        <v>1</v>
      </c>
      <c r="E7348">
        <v>37000</v>
      </c>
      <c r="F7348">
        <f>Table2[[#This Row],[Đơn Giá Chuẩn]]*Table2[[#This Row],[Tổng số lượng bán]]</f>
        <v>37000</v>
      </c>
      <c r="G7348">
        <v>0</v>
      </c>
      <c r="H7348">
        <f>Table2[[#This Row],[Doanh số bán]]-Table2[[#This Row],[Chiết khấu]]</f>
        <v>37000</v>
      </c>
      <c r="K7348" t="s">
        <v>24</v>
      </c>
      <c r="L7348">
        <v>0</v>
      </c>
      <c r="M7348" t="s">
        <v>25</v>
      </c>
      <c r="N7348" t="s">
        <v>26</v>
      </c>
      <c r="O7348">
        <v>0</v>
      </c>
      <c r="P7348" t="s">
        <v>246</v>
      </c>
      <c r="Q7348" t="s">
        <v>247</v>
      </c>
      <c r="R7348" t="s">
        <v>29</v>
      </c>
      <c r="S7348" t="s">
        <v>30</v>
      </c>
      <c r="T7348" t="s">
        <v>31</v>
      </c>
      <c r="U7348" t="s">
        <v>32</v>
      </c>
      <c r="V7348" t="s">
        <v>33</v>
      </c>
    </row>
    <row r="7349" spans="1:22">
      <c r="A7349" s="4">
        <v>46061</v>
      </c>
      <c r="B7349" t="s">
        <v>5427</v>
      </c>
      <c r="C7349" t="s">
        <v>104</v>
      </c>
      <c r="D7349">
        <v>5</v>
      </c>
      <c r="E7349">
        <v>137000</v>
      </c>
      <c r="F7349">
        <f>Table2[[#This Row],[Đơn Giá Chuẩn]]*Table2[[#This Row],[Tổng số lượng bán]]</f>
        <v>685000</v>
      </c>
      <c r="G7349">
        <v>125000</v>
      </c>
      <c r="H7349">
        <f>Table2[[#This Row],[Doanh số bán]]-Table2[[#This Row],[Chiết khấu]]</f>
        <v>560000</v>
      </c>
      <c r="K7349" t="s">
        <v>24</v>
      </c>
      <c r="L7349">
        <v>0.1</v>
      </c>
      <c r="M7349" t="s">
        <v>25</v>
      </c>
      <c r="N7349" t="s">
        <v>26</v>
      </c>
      <c r="O7349">
        <v>0.5</v>
      </c>
      <c r="P7349" t="s">
        <v>1625</v>
      </c>
      <c r="Q7349" t="s">
        <v>1626</v>
      </c>
      <c r="R7349" t="s">
        <v>41</v>
      </c>
      <c r="S7349" t="s">
        <v>42</v>
      </c>
      <c r="T7349" t="s">
        <v>31</v>
      </c>
      <c r="U7349" t="s">
        <v>32</v>
      </c>
      <c r="V7349" t="s">
        <v>33</v>
      </c>
    </row>
    <row r="7350" spans="1:22">
      <c r="A7350" s="4">
        <v>46061</v>
      </c>
      <c r="B7350" t="s">
        <v>5427</v>
      </c>
      <c r="C7350" t="s">
        <v>155</v>
      </c>
      <c r="D7350">
        <v>2</v>
      </c>
      <c r="E7350">
        <v>152150</v>
      </c>
      <c r="F7350">
        <f>Table2[[#This Row],[Đơn Giá Chuẩn]]*Table2[[#This Row],[Tổng số lượng bán]]</f>
        <v>304300</v>
      </c>
      <c r="G7350">
        <v>55612</v>
      </c>
      <c r="H7350">
        <f>Table2[[#This Row],[Doanh số bán]]-Table2[[#This Row],[Chiết khấu]]</f>
        <v>248688</v>
      </c>
      <c r="K7350" t="s">
        <v>24</v>
      </c>
      <c r="L7350">
        <v>0.2</v>
      </c>
      <c r="M7350" t="s">
        <v>25</v>
      </c>
      <c r="N7350" t="s">
        <v>26</v>
      </c>
      <c r="O7350">
        <v>0.4</v>
      </c>
      <c r="P7350" t="s">
        <v>156</v>
      </c>
      <c r="Q7350" t="s">
        <v>157</v>
      </c>
      <c r="R7350" t="s">
        <v>107</v>
      </c>
      <c r="S7350" t="s">
        <v>108</v>
      </c>
      <c r="T7350" t="s">
        <v>31</v>
      </c>
      <c r="U7350" t="s">
        <v>32</v>
      </c>
      <c r="V7350" t="s">
        <v>33</v>
      </c>
    </row>
    <row r="7351" spans="1:22">
      <c r="A7351" s="4">
        <v>46061</v>
      </c>
      <c r="B7351" t="s">
        <v>5427</v>
      </c>
      <c r="C7351" t="s">
        <v>155</v>
      </c>
      <c r="D7351">
        <v>7</v>
      </c>
      <c r="E7351">
        <v>151500</v>
      </c>
      <c r="F7351">
        <f>Table2[[#This Row],[Đơn Giá Chuẩn]]*Table2[[#This Row],[Tổng số lượng bán]]</f>
        <v>1060500</v>
      </c>
      <c r="G7351">
        <v>193796</v>
      </c>
      <c r="H7351">
        <f>Table2[[#This Row],[Doanh số bán]]-Table2[[#This Row],[Chiết khấu]]</f>
        <v>866704</v>
      </c>
      <c r="K7351" t="s">
        <v>24</v>
      </c>
      <c r="L7351">
        <v>0.8</v>
      </c>
      <c r="M7351" t="s">
        <v>25</v>
      </c>
      <c r="N7351" t="s">
        <v>26</v>
      </c>
      <c r="O7351">
        <v>5.6000000000000005</v>
      </c>
      <c r="P7351" t="s">
        <v>3303</v>
      </c>
      <c r="Q7351" t="s">
        <v>3304</v>
      </c>
      <c r="R7351" t="s">
        <v>107</v>
      </c>
      <c r="S7351" t="s">
        <v>108</v>
      </c>
      <c r="T7351" t="s">
        <v>31</v>
      </c>
      <c r="U7351" t="s">
        <v>32</v>
      </c>
      <c r="V7351" t="s">
        <v>33</v>
      </c>
    </row>
    <row r="7352" spans="1:22">
      <c r="A7352" s="4">
        <v>46061</v>
      </c>
      <c r="B7352" t="s">
        <v>5427</v>
      </c>
      <c r="C7352" t="s">
        <v>104</v>
      </c>
      <c r="D7352">
        <v>1</v>
      </c>
      <c r="E7352">
        <v>51000</v>
      </c>
      <c r="F7352">
        <f>Table2[[#This Row],[Đơn Giá Chuẩn]]*Table2[[#This Row],[Tổng số lượng bán]]</f>
        <v>51000</v>
      </c>
      <c r="G7352">
        <v>4537</v>
      </c>
      <c r="H7352">
        <f>Table2[[#This Row],[Doanh số bán]]-Table2[[#This Row],[Chiết khấu]]</f>
        <v>46463</v>
      </c>
      <c r="K7352" t="s">
        <v>24</v>
      </c>
      <c r="L7352">
        <v>0.12</v>
      </c>
      <c r="M7352" t="s">
        <v>25</v>
      </c>
      <c r="N7352" t="s">
        <v>26</v>
      </c>
      <c r="O7352">
        <v>0.12</v>
      </c>
      <c r="P7352" t="s">
        <v>656</v>
      </c>
      <c r="Q7352" t="s">
        <v>657</v>
      </c>
      <c r="R7352" t="s">
        <v>107</v>
      </c>
      <c r="S7352" t="s">
        <v>108</v>
      </c>
      <c r="T7352" t="s">
        <v>31</v>
      </c>
      <c r="U7352" t="s">
        <v>32</v>
      </c>
      <c r="V7352" t="s">
        <v>33</v>
      </c>
    </row>
    <row r="7353" spans="1:22">
      <c r="A7353" s="4">
        <v>46123</v>
      </c>
      <c r="B7353" t="s">
        <v>9069</v>
      </c>
      <c r="C7353" t="s">
        <v>83</v>
      </c>
      <c r="D7353">
        <v>1</v>
      </c>
      <c r="E7353">
        <v>147000</v>
      </c>
      <c r="F7353">
        <f>Table2[[#This Row],[Đơn Giá Chuẩn]]*Table2[[#This Row],[Tổng số lượng bán]]</f>
        <v>147000</v>
      </c>
      <c r="G7353">
        <v>0</v>
      </c>
      <c r="H7353">
        <f>Table2[[#This Row],[Doanh số bán]]-Table2[[#This Row],[Chiết khấu]]</f>
        <v>147000</v>
      </c>
      <c r="K7353" t="s">
        <v>24</v>
      </c>
      <c r="L7353">
        <v>0.25</v>
      </c>
      <c r="M7353" t="s">
        <v>25</v>
      </c>
      <c r="N7353" t="s">
        <v>26</v>
      </c>
      <c r="O7353">
        <v>0.25</v>
      </c>
      <c r="P7353" t="s">
        <v>516</v>
      </c>
      <c r="Q7353" t="s">
        <v>517</v>
      </c>
      <c r="R7353" t="s">
        <v>41</v>
      </c>
      <c r="S7353" t="s">
        <v>42</v>
      </c>
      <c r="T7353" t="s">
        <v>31</v>
      </c>
      <c r="U7353" t="s">
        <v>32</v>
      </c>
      <c r="V7353" t="s">
        <v>33</v>
      </c>
    </row>
    <row r="7354" spans="1:22">
      <c r="A7354" s="4">
        <v>46126</v>
      </c>
      <c r="B7354" t="s">
        <v>9113</v>
      </c>
      <c r="C7354" t="s">
        <v>83</v>
      </c>
      <c r="D7354">
        <v>1</v>
      </c>
      <c r="E7354">
        <v>147000</v>
      </c>
      <c r="F7354">
        <f>Table2[[#This Row],[Đơn Giá Chuẩn]]*Table2[[#This Row],[Tổng số lượng bán]]</f>
        <v>147000</v>
      </c>
      <c r="G7354">
        <v>13426</v>
      </c>
      <c r="H7354">
        <f>Table2[[#This Row],[Doanh số bán]]-Table2[[#This Row],[Chiết khấu]]</f>
        <v>133574</v>
      </c>
      <c r="K7354" t="s">
        <v>24</v>
      </c>
      <c r="L7354">
        <v>0.25</v>
      </c>
      <c r="M7354" t="s">
        <v>918</v>
      </c>
      <c r="N7354" t="s">
        <v>919</v>
      </c>
      <c r="O7354">
        <v>0.25</v>
      </c>
      <c r="P7354" t="s">
        <v>516</v>
      </c>
      <c r="Q7354" t="s">
        <v>517</v>
      </c>
      <c r="R7354" t="s">
        <v>41</v>
      </c>
      <c r="S7354" t="s">
        <v>42</v>
      </c>
      <c r="T7354" t="s">
        <v>922</v>
      </c>
      <c r="U7354" t="s">
        <v>923</v>
      </c>
      <c r="V7354" t="s">
        <v>33</v>
      </c>
    </row>
    <row r="7355" spans="1:22">
      <c r="A7355" s="4">
        <v>46061</v>
      </c>
      <c r="B7355" t="s">
        <v>5430</v>
      </c>
      <c r="C7355" t="s">
        <v>23</v>
      </c>
      <c r="D7355">
        <v>1</v>
      </c>
      <c r="E7355">
        <v>21000</v>
      </c>
      <c r="F7355">
        <f>Table2[[#This Row],[Đơn Giá Chuẩn]]*Table2[[#This Row],[Tổng số lượng bán]]</f>
        <v>21000</v>
      </c>
      <c r="G7355">
        <v>0</v>
      </c>
      <c r="H7355">
        <f>Table2[[#This Row],[Doanh số bán]]-Table2[[#This Row],[Chiết khấu]]</f>
        <v>21000</v>
      </c>
      <c r="K7355" t="s">
        <v>24</v>
      </c>
      <c r="L7355">
        <v>0</v>
      </c>
      <c r="M7355" t="s">
        <v>25</v>
      </c>
      <c r="N7355" t="s">
        <v>26</v>
      </c>
      <c r="O7355">
        <v>0</v>
      </c>
      <c r="P7355" t="s">
        <v>27</v>
      </c>
      <c r="Q7355" t="s">
        <v>28</v>
      </c>
      <c r="R7355" t="s">
        <v>29</v>
      </c>
      <c r="S7355" t="s">
        <v>30</v>
      </c>
      <c r="T7355" t="s">
        <v>31</v>
      </c>
      <c r="U7355" t="s">
        <v>32</v>
      </c>
      <c r="V7355" t="s">
        <v>33</v>
      </c>
    </row>
    <row r="7356" spans="1:22">
      <c r="A7356" s="4">
        <v>46061</v>
      </c>
      <c r="B7356" t="s">
        <v>5430</v>
      </c>
      <c r="C7356" t="s">
        <v>23</v>
      </c>
      <c r="D7356">
        <v>1</v>
      </c>
      <c r="E7356">
        <v>25999.999999999996</v>
      </c>
      <c r="F7356">
        <f>Table2[[#This Row],[Đơn Giá Chuẩn]]*Table2[[#This Row],[Tổng số lượng bán]]</f>
        <v>25999.999999999996</v>
      </c>
      <c r="G7356">
        <v>0</v>
      </c>
      <c r="H7356">
        <f>Table2[[#This Row],[Doanh số bán]]-Table2[[#This Row],[Chiết khấu]]</f>
        <v>25999.999999999996</v>
      </c>
      <c r="K7356" t="s">
        <v>24</v>
      </c>
      <c r="L7356">
        <v>0</v>
      </c>
      <c r="M7356" t="s">
        <v>25</v>
      </c>
      <c r="N7356" t="s">
        <v>26</v>
      </c>
      <c r="O7356">
        <v>0</v>
      </c>
      <c r="P7356" t="s">
        <v>129</v>
      </c>
      <c r="Q7356" t="s">
        <v>130</v>
      </c>
      <c r="R7356" t="s">
        <v>29</v>
      </c>
      <c r="S7356" t="s">
        <v>30</v>
      </c>
      <c r="T7356" t="s">
        <v>31</v>
      </c>
      <c r="U7356" t="s">
        <v>32</v>
      </c>
      <c r="V7356" t="s">
        <v>33</v>
      </c>
    </row>
    <row r="7357" spans="1:22">
      <c r="A7357" s="4">
        <v>46061</v>
      </c>
      <c r="B7357" t="s">
        <v>5431</v>
      </c>
      <c r="C7357" t="s">
        <v>23</v>
      </c>
      <c r="D7357">
        <v>4</v>
      </c>
      <c r="E7357">
        <v>32000</v>
      </c>
      <c r="F7357">
        <f>Table2[[#This Row],[Đơn Giá Chuẩn]]*Table2[[#This Row],[Tổng số lượng bán]]</f>
        <v>128000</v>
      </c>
      <c r="G7357">
        <v>0</v>
      </c>
      <c r="H7357">
        <f>Table2[[#This Row],[Doanh số bán]]-Table2[[#This Row],[Chiết khấu]]</f>
        <v>128000</v>
      </c>
      <c r="K7357" t="s">
        <v>24</v>
      </c>
      <c r="L7357">
        <v>0</v>
      </c>
      <c r="M7357" t="s">
        <v>25</v>
      </c>
      <c r="N7357" t="s">
        <v>26</v>
      </c>
      <c r="O7357">
        <v>0</v>
      </c>
      <c r="P7357" t="s">
        <v>77</v>
      </c>
      <c r="Q7357" t="s">
        <v>78</v>
      </c>
      <c r="R7357" t="s">
        <v>29</v>
      </c>
      <c r="S7357" t="s">
        <v>30</v>
      </c>
      <c r="T7357" t="s">
        <v>31</v>
      </c>
      <c r="U7357" t="s">
        <v>32</v>
      </c>
      <c r="V7357" t="s">
        <v>33</v>
      </c>
    </row>
    <row r="7358" spans="1:22">
      <c r="A7358" s="4">
        <v>46061</v>
      </c>
      <c r="B7358" t="s">
        <v>5431</v>
      </c>
      <c r="C7358" t="s">
        <v>23</v>
      </c>
      <c r="D7358">
        <v>1</v>
      </c>
      <c r="E7358">
        <v>25999.999999999996</v>
      </c>
      <c r="F7358">
        <f>Table2[[#This Row],[Đơn Giá Chuẩn]]*Table2[[#This Row],[Tổng số lượng bán]]</f>
        <v>25999.999999999996</v>
      </c>
      <c r="G7358">
        <v>0</v>
      </c>
      <c r="H7358">
        <f>Table2[[#This Row],[Doanh số bán]]-Table2[[#This Row],[Chiết khấu]]</f>
        <v>25999.999999999996</v>
      </c>
      <c r="K7358" t="s">
        <v>24</v>
      </c>
      <c r="L7358">
        <v>0</v>
      </c>
      <c r="M7358" t="s">
        <v>25</v>
      </c>
      <c r="N7358" t="s">
        <v>26</v>
      </c>
      <c r="O7358">
        <v>0</v>
      </c>
      <c r="P7358" t="s">
        <v>47</v>
      </c>
      <c r="Q7358" t="s">
        <v>48</v>
      </c>
      <c r="R7358" t="s">
        <v>29</v>
      </c>
      <c r="S7358" t="s">
        <v>30</v>
      </c>
      <c r="T7358" t="s">
        <v>31</v>
      </c>
      <c r="U7358" t="s">
        <v>32</v>
      </c>
      <c r="V7358" t="s">
        <v>33</v>
      </c>
    </row>
    <row r="7359" spans="1:22">
      <c r="A7359" s="4">
        <v>46061</v>
      </c>
      <c r="B7359" t="s">
        <v>5432</v>
      </c>
      <c r="C7359" t="s">
        <v>23</v>
      </c>
      <c r="D7359">
        <v>1</v>
      </c>
      <c r="E7359">
        <v>21000</v>
      </c>
      <c r="F7359">
        <f>Table2[[#This Row],[Đơn Giá Chuẩn]]*Table2[[#This Row],[Tổng số lượng bán]]</f>
        <v>21000</v>
      </c>
      <c r="G7359">
        <v>7037</v>
      </c>
      <c r="H7359">
        <f>Table2[[#This Row],[Doanh số bán]]-Table2[[#This Row],[Chiết khấu]]</f>
        <v>13963</v>
      </c>
      <c r="K7359" t="s">
        <v>24</v>
      </c>
      <c r="L7359">
        <v>0</v>
      </c>
      <c r="M7359" t="s">
        <v>25</v>
      </c>
      <c r="N7359" t="s">
        <v>26</v>
      </c>
      <c r="O7359">
        <v>0</v>
      </c>
      <c r="P7359" t="s">
        <v>27</v>
      </c>
      <c r="Q7359" t="s">
        <v>28</v>
      </c>
      <c r="R7359" t="s">
        <v>29</v>
      </c>
      <c r="S7359" t="s">
        <v>30</v>
      </c>
      <c r="T7359" t="s">
        <v>31</v>
      </c>
      <c r="U7359" t="s">
        <v>32</v>
      </c>
      <c r="V7359" t="s">
        <v>33</v>
      </c>
    </row>
    <row r="7360" spans="1:22">
      <c r="A7360" s="4">
        <v>46061</v>
      </c>
      <c r="B7360" t="s">
        <v>5433</v>
      </c>
      <c r="C7360" t="s">
        <v>23</v>
      </c>
      <c r="D7360">
        <v>1</v>
      </c>
      <c r="E7360">
        <v>37000</v>
      </c>
      <c r="F7360">
        <f>Table2[[#This Row],[Đơn Giá Chuẩn]]*Table2[[#This Row],[Tổng số lượng bán]]</f>
        <v>37000</v>
      </c>
      <c r="G7360">
        <v>0</v>
      </c>
      <c r="H7360">
        <f>Table2[[#This Row],[Doanh số bán]]-Table2[[#This Row],[Chiết khấu]]</f>
        <v>37000</v>
      </c>
      <c r="K7360" t="s">
        <v>24</v>
      </c>
      <c r="L7360">
        <v>0</v>
      </c>
      <c r="M7360" t="s">
        <v>25</v>
      </c>
      <c r="N7360" t="s">
        <v>26</v>
      </c>
      <c r="O7360">
        <v>0</v>
      </c>
      <c r="P7360" t="s">
        <v>246</v>
      </c>
      <c r="Q7360" t="s">
        <v>247</v>
      </c>
      <c r="R7360" t="s">
        <v>29</v>
      </c>
      <c r="S7360" t="s">
        <v>30</v>
      </c>
      <c r="T7360" t="s">
        <v>31</v>
      </c>
      <c r="U7360" t="s">
        <v>32</v>
      </c>
      <c r="V7360" t="s">
        <v>33</v>
      </c>
    </row>
    <row r="7361" spans="1:22">
      <c r="A7361" s="4">
        <v>46061</v>
      </c>
      <c r="B7361" t="s">
        <v>5434</v>
      </c>
      <c r="C7361" t="s">
        <v>23</v>
      </c>
      <c r="D7361">
        <v>1</v>
      </c>
      <c r="E7361">
        <v>21000</v>
      </c>
      <c r="F7361">
        <f>Table2[[#This Row],[Đơn Giá Chuẩn]]*Table2[[#This Row],[Tổng số lượng bán]]</f>
        <v>21000</v>
      </c>
      <c r="G7361">
        <v>0</v>
      </c>
      <c r="H7361">
        <f>Table2[[#This Row],[Doanh số bán]]-Table2[[#This Row],[Chiết khấu]]</f>
        <v>21000</v>
      </c>
      <c r="K7361" t="s">
        <v>24</v>
      </c>
      <c r="L7361">
        <v>0</v>
      </c>
      <c r="M7361" t="s">
        <v>25</v>
      </c>
      <c r="N7361" t="s">
        <v>26</v>
      </c>
      <c r="O7361">
        <v>0</v>
      </c>
      <c r="P7361" t="s">
        <v>27</v>
      </c>
      <c r="Q7361" t="s">
        <v>28</v>
      </c>
      <c r="R7361" t="s">
        <v>29</v>
      </c>
      <c r="S7361" t="s">
        <v>30</v>
      </c>
      <c r="T7361" t="s">
        <v>31</v>
      </c>
      <c r="U7361" t="s">
        <v>32</v>
      </c>
      <c r="V7361" t="s">
        <v>33</v>
      </c>
    </row>
    <row r="7362" spans="1:22">
      <c r="A7362" s="4">
        <v>46061</v>
      </c>
      <c r="B7362" t="s">
        <v>5435</v>
      </c>
      <c r="C7362" t="s">
        <v>23</v>
      </c>
      <c r="D7362">
        <v>1</v>
      </c>
      <c r="E7362">
        <v>42000</v>
      </c>
      <c r="F7362">
        <f>Table2[[#This Row],[Đơn Giá Chuẩn]]*Table2[[#This Row],[Tổng số lượng bán]]</f>
        <v>42000</v>
      </c>
      <c r="G7362">
        <v>0</v>
      </c>
      <c r="H7362">
        <f>Table2[[#This Row],[Doanh số bán]]-Table2[[#This Row],[Chiết khấu]]</f>
        <v>42000</v>
      </c>
      <c r="K7362" t="s">
        <v>24</v>
      </c>
      <c r="L7362">
        <v>0</v>
      </c>
      <c r="M7362" t="s">
        <v>25</v>
      </c>
      <c r="N7362" t="s">
        <v>26</v>
      </c>
      <c r="O7362">
        <v>0</v>
      </c>
      <c r="P7362" t="s">
        <v>71</v>
      </c>
      <c r="Q7362" t="s">
        <v>72</v>
      </c>
      <c r="R7362" t="s">
        <v>29</v>
      </c>
      <c r="S7362" t="s">
        <v>30</v>
      </c>
      <c r="T7362" t="s">
        <v>31</v>
      </c>
      <c r="U7362" t="s">
        <v>32</v>
      </c>
      <c r="V7362" t="s">
        <v>33</v>
      </c>
    </row>
    <row r="7363" spans="1:22">
      <c r="A7363" s="4">
        <v>46061</v>
      </c>
      <c r="B7363" t="s">
        <v>5436</v>
      </c>
      <c r="C7363" t="s">
        <v>23</v>
      </c>
      <c r="D7363">
        <v>1</v>
      </c>
      <c r="E7363">
        <v>37000</v>
      </c>
      <c r="F7363">
        <f>Table2[[#This Row],[Đơn Giá Chuẩn]]*Table2[[#This Row],[Tổng số lượng bán]]</f>
        <v>37000</v>
      </c>
      <c r="G7363">
        <v>0</v>
      </c>
      <c r="H7363">
        <f>Table2[[#This Row],[Doanh số bán]]-Table2[[#This Row],[Chiết khấu]]</f>
        <v>37000</v>
      </c>
      <c r="K7363" t="s">
        <v>24</v>
      </c>
      <c r="L7363">
        <v>0</v>
      </c>
      <c r="M7363" t="s">
        <v>25</v>
      </c>
      <c r="N7363" t="s">
        <v>26</v>
      </c>
      <c r="O7363">
        <v>0</v>
      </c>
      <c r="P7363" t="s">
        <v>1468</v>
      </c>
      <c r="Q7363" t="s">
        <v>1469</v>
      </c>
      <c r="R7363" t="s">
        <v>29</v>
      </c>
      <c r="S7363" t="s">
        <v>59</v>
      </c>
      <c r="T7363" t="s">
        <v>31</v>
      </c>
      <c r="U7363" t="s">
        <v>32</v>
      </c>
      <c r="V7363" t="s">
        <v>33</v>
      </c>
    </row>
    <row r="7364" spans="1:22">
      <c r="A7364" s="4">
        <v>46061</v>
      </c>
      <c r="B7364" t="s">
        <v>5436</v>
      </c>
      <c r="C7364" t="s">
        <v>23</v>
      </c>
      <c r="D7364">
        <v>2</v>
      </c>
      <c r="E7364">
        <v>47000</v>
      </c>
      <c r="F7364">
        <f>Table2[[#This Row],[Đơn Giá Chuẩn]]*Table2[[#This Row],[Tổng số lượng bán]]</f>
        <v>94000</v>
      </c>
      <c r="G7364">
        <v>0</v>
      </c>
      <c r="H7364">
        <f>Table2[[#This Row],[Doanh số bán]]-Table2[[#This Row],[Chiết khấu]]</f>
        <v>94000</v>
      </c>
      <c r="K7364" t="s">
        <v>24</v>
      </c>
      <c r="L7364">
        <v>0</v>
      </c>
      <c r="M7364" t="s">
        <v>25</v>
      </c>
      <c r="N7364" t="s">
        <v>26</v>
      </c>
      <c r="O7364">
        <v>0</v>
      </c>
      <c r="P7364" t="s">
        <v>5437</v>
      </c>
      <c r="Q7364" t="s">
        <v>5438</v>
      </c>
      <c r="R7364" t="s">
        <v>29</v>
      </c>
      <c r="S7364" t="s">
        <v>59</v>
      </c>
      <c r="T7364" t="s">
        <v>31</v>
      </c>
      <c r="U7364" t="s">
        <v>32</v>
      </c>
      <c r="V7364" t="s">
        <v>33</v>
      </c>
    </row>
    <row r="7365" spans="1:22">
      <c r="A7365" s="4">
        <v>46061</v>
      </c>
      <c r="B7365" t="s">
        <v>5439</v>
      </c>
      <c r="C7365" t="s">
        <v>23</v>
      </c>
      <c r="D7365">
        <v>1</v>
      </c>
      <c r="E7365">
        <v>25999.999999999996</v>
      </c>
      <c r="F7365">
        <f>Table2[[#This Row],[Đơn Giá Chuẩn]]*Table2[[#This Row],[Tổng số lượng bán]]</f>
        <v>25999.999999999996</v>
      </c>
      <c r="G7365">
        <v>0</v>
      </c>
      <c r="H7365">
        <f>Table2[[#This Row],[Doanh số bán]]-Table2[[#This Row],[Chiết khấu]]</f>
        <v>25999.999999999996</v>
      </c>
      <c r="K7365" t="s">
        <v>24</v>
      </c>
      <c r="L7365">
        <v>0</v>
      </c>
      <c r="M7365" t="s">
        <v>25</v>
      </c>
      <c r="N7365" t="s">
        <v>26</v>
      </c>
      <c r="O7365">
        <v>0</v>
      </c>
      <c r="P7365" t="s">
        <v>47</v>
      </c>
      <c r="Q7365" t="s">
        <v>48</v>
      </c>
      <c r="R7365" t="s">
        <v>29</v>
      </c>
      <c r="S7365" t="s">
        <v>30</v>
      </c>
      <c r="T7365" t="s">
        <v>31</v>
      </c>
      <c r="U7365" t="s">
        <v>32</v>
      </c>
      <c r="V7365" t="s">
        <v>33</v>
      </c>
    </row>
    <row r="7366" spans="1:22">
      <c r="A7366" s="4">
        <v>46061</v>
      </c>
      <c r="B7366" t="s">
        <v>5440</v>
      </c>
      <c r="C7366" t="s">
        <v>23</v>
      </c>
      <c r="D7366">
        <v>8</v>
      </c>
      <c r="E7366">
        <v>25999.999999999996</v>
      </c>
      <c r="F7366">
        <f>Table2[[#This Row],[Đơn Giá Chuẩn]]*Table2[[#This Row],[Tổng số lượng bán]]</f>
        <v>207999.99999999997</v>
      </c>
      <c r="G7366">
        <v>71111</v>
      </c>
      <c r="H7366">
        <f>Table2[[#This Row],[Doanh số bán]]-Table2[[#This Row],[Chiết khấu]]</f>
        <v>136888.99999999997</v>
      </c>
      <c r="K7366" t="s">
        <v>24</v>
      </c>
      <c r="L7366">
        <v>0</v>
      </c>
      <c r="M7366" t="s">
        <v>25</v>
      </c>
      <c r="N7366" t="s">
        <v>26</v>
      </c>
      <c r="O7366">
        <v>0</v>
      </c>
      <c r="P7366" t="s">
        <v>47</v>
      </c>
      <c r="Q7366" t="s">
        <v>48</v>
      </c>
      <c r="R7366" t="s">
        <v>29</v>
      </c>
      <c r="S7366" t="s">
        <v>30</v>
      </c>
      <c r="T7366" t="s">
        <v>31</v>
      </c>
      <c r="U7366" t="s">
        <v>32</v>
      </c>
      <c r="V7366" t="s">
        <v>33</v>
      </c>
    </row>
    <row r="7367" spans="1:22">
      <c r="A7367" s="4">
        <v>46061</v>
      </c>
      <c r="B7367" t="s">
        <v>5440</v>
      </c>
      <c r="C7367" t="s">
        <v>23</v>
      </c>
      <c r="D7367">
        <v>5</v>
      </c>
      <c r="E7367">
        <v>21000</v>
      </c>
      <c r="F7367">
        <f>Table2[[#This Row],[Đơn Giá Chuẩn]]*Table2[[#This Row],[Tổng số lượng bán]]</f>
        <v>105000</v>
      </c>
      <c r="G7367">
        <v>35185</v>
      </c>
      <c r="H7367">
        <f>Table2[[#This Row],[Doanh số bán]]-Table2[[#This Row],[Chiết khấu]]</f>
        <v>69815</v>
      </c>
      <c r="K7367" t="s">
        <v>24</v>
      </c>
      <c r="L7367">
        <v>0</v>
      </c>
      <c r="M7367" t="s">
        <v>25</v>
      </c>
      <c r="N7367" t="s">
        <v>26</v>
      </c>
      <c r="O7367">
        <v>0</v>
      </c>
      <c r="P7367" t="s">
        <v>27</v>
      </c>
      <c r="Q7367" t="s">
        <v>28</v>
      </c>
      <c r="R7367" t="s">
        <v>29</v>
      </c>
      <c r="S7367" t="s">
        <v>30</v>
      </c>
      <c r="T7367" t="s">
        <v>31</v>
      </c>
      <c r="U7367" t="s">
        <v>32</v>
      </c>
      <c r="V7367" t="s">
        <v>33</v>
      </c>
    </row>
    <row r="7368" spans="1:22">
      <c r="A7368" s="4">
        <v>46061</v>
      </c>
      <c r="B7368" t="s">
        <v>5440</v>
      </c>
      <c r="C7368" t="s">
        <v>23</v>
      </c>
      <c r="D7368">
        <v>2</v>
      </c>
      <c r="E7368">
        <v>32000</v>
      </c>
      <c r="F7368">
        <f>Table2[[#This Row],[Đơn Giá Chuẩn]]*Table2[[#This Row],[Tổng số lượng bán]]</f>
        <v>64000</v>
      </c>
      <c r="G7368">
        <v>22223</v>
      </c>
      <c r="H7368">
        <f>Table2[[#This Row],[Doanh số bán]]-Table2[[#This Row],[Chiết khấu]]</f>
        <v>41777</v>
      </c>
      <c r="K7368" t="s">
        <v>24</v>
      </c>
      <c r="L7368">
        <v>0</v>
      </c>
      <c r="M7368" t="s">
        <v>25</v>
      </c>
      <c r="N7368" t="s">
        <v>26</v>
      </c>
      <c r="O7368">
        <v>0</v>
      </c>
      <c r="P7368" t="s">
        <v>120</v>
      </c>
      <c r="Q7368" t="s">
        <v>121</v>
      </c>
      <c r="R7368" t="s">
        <v>29</v>
      </c>
      <c r="S7368" t="s">
        <v>30</v>
      </c>
      <c r="T7368" t="s">
        <v>31</v>
      </c>
      <c r="U7368" t="s">
        <v>32</v>
      </c>
      <c r="V7368" t="s">
        <v>33</v>
      </c>
    </row>
    <row r="7369" spans="1:22">
      <c r="A7369" s="4">
        <v>46061</v>
      </c>
      <c r="B7369" t="s">
        <v>5440</v>
      </c>
      <c r="C7369" t="s">
        <v>23</v>
      </c>
      <c r="D7369">
        <v>1</v>
      </c>
      <c r="E7369">
        <v>32000</v>
      </c>
      <c r="F7369">
        <f>Table2[[#This Row],[Đơn Giá Chuẩn]]*Table2[[#This Row],[Tổng số lượng bán]]</f>
        <v>32000</v>
      </c>
      <c r="G7369">
        <v>11111</v>
      </c>
      <c r="H7369">
        <f>Table2[[#This Row],[Doanh số bán]]-Table2[[#This Row],[Chiết khấu]]</f>
        <v>20889</v>
      </c>
      <c r="K7369" t="s">
        <v>24</v>
      </c>
      <c r="L7369">
        <v>0</v>
      </c>
      <c r="M7369" t="s">
        <v>25</v>
      </c>
      <c r="N7369" t="s">
        <v>26</v>
      </c>
      <c r="O7369">
        <v>0</v>
      </c>
      <c r="P7369" t="s">
        <v>77</v>
      </c>
      <c r="Q7369" t="s">
        <v>78</v>
      </c>
      <c r="R7369" t="s">
        <v>29</v>
      </c>
      <c r="S7369" t="s">
        <v>30</v>
      </c>
      <c r="T7369" t="s">
        <v>31</v>
      </c>
      <c r="U7369" t="s">
        <v>32</v>
      </c>
      <c r="V7369" t="s">
        <v>33</v>
      </c>
    </row>
    <row r="7370" spans="1:22">
      <c r="A7370" s="4">
        <v>46061</v>
      </c>
      <c r="B7370" t="s">
        <v>5441</v>
      </c>
      <c r="C7370" t="s">
        <v>23</v>
      </c>
      <c r="D7370">
        <v>2</v>
      </c>
      <c r="E7370">
        <v>21000</v>
      </c>
      <c r="F7370">
        <f>Table2[[#This Row],[Đơn Giá Chuẩn]]*Table2[[#This Row],[Tổng số lượng bán]]</f>
        <v>42000</v>
      </c>
      <c r="G7370">
        <v>0</v>
      </c>
      <c r="H7370">
        <f>Table2[[#This Row],[Doanh số bán]]-Table2[[#This Row],[Chiết khấu]]</f>
        <v>42000</v>
      </c>
      <c r="K7370" t="s">
        <v>24</v>
      </c>
      <c r="L7370">
        <v>0</v>
      </c>
      <c r="M7370" t="s">
        <v>25</v>
      </c>
      <c r="N7370" t="s">
        <v>26</v>
      </c>
      <c r="O7370">
        <v>0</v>
      </c>
      <c r="P7370" t="s">
        <v>27</v>
      </c>
      <c r="Q7370" t="s">
        <v>28</v>
      </c>
      <c r="R7370" t="s">
        <v>29</v>
      </c>
      <c r="S7370" t="s">
        <v>30</v>
      </c>
      <c r="T7370" t="s">
        <v>31</v>
      </c>
      <c r="U7370" t="s">
        <v>32</v>
      </c>
      <c r="V7370" t="s">
        <v>33</v>
      </c>
    </row>
    <row r="7371" spans="1:22">
      <c r="A7371" s="4">
        <v>46061</v>
      </c>
      <c r="B7371" t="s">
        <v>5442</v>
      </c>
      <c r="C7371" t="s">
        <v>23</v>
      </c>
      <c r="D7371">
        <v>1</v>
      </c>
      <c r="E7371">
        <v>32000</v>
      </c>
      <c r="F7371">
        <f>Table2[[#This Row],[Đơn Giá Chuẩn]]*Table2[[#This Row],[Tổng số lượng bán]]</f>
        <v>32000</v>
      </c>
      <c r="G7371">
        <v>13889</v>
      </c>
      <c r="H7371">
        <f>Table2[[#This Row],[Doanh số bán]]-Table2[[#This Row],[Chiết khấu]]</f>
        <v>18111</v>
      </c>
      <c r="K7371" t="s">
        <v>24</v>
      </c>
      <c r="L7371">
        <v>0</v>
      </c>
      <c r="M7371" t="s">
        <v>25</v>
      </c>
      <c r="N7371" t="s">
        <v>26</v>
      </c>
      <c r="O7371">
        <v>0</v>
      </c>
      <c r="P7371" t="s">
        <v>235</v>
      </c>
      <c r="Q7371" t="s">
        <v>236</v>
      </c>
      <c r="R7371" t="s">
        <v>29</v>
      </c>
      <c r="S7371" t="s">
        <v>59</v>
      </c>
      <c r="T7371" t="s">
        <v>31</v>
      </c>
      <c r="U7371" t="s">
        <v>32</v>
      </c>
      <c r="V7371" t="s">
        <v>33</v>
      </c>
    </row>
    <row r="7372" spans="1:22">
      <c r="A7372" s="4">
        <v>46061</v>
      </c>
      <c r="B7372" t="s">
        <v>5443</v>
      </c>
      <c r="C7372" t="s">
        <v>23</v>
      </c>
      <c r="D7372">
        <v>1</v>
      </c>
      <c r="E7372">
        <v>37000</v>
      </c>
      <c r="F7372">
        <f>Table2[[#This Row],[Đơn Giá Chuẩn]]*Table2[[#This Row],[Tổng số lượng bán]]</f>
        <v>37000</v>
      </c>
      <c r="G7372">
        <v>0</v>
      </c>
      <c r="H7372">
        <f>Table2[[#This Row],[Doanh số bán]]-Table2[[#This Row],[Chiết khấu]]</f>
        <v>37000</v>
      </c>
      <c r="K7372" t="s">
        <v>24</v>
      </c>
      <c r="L7372">
        <v>0</v>
      </c>
      <c r="M7372" t="s">
        <v>25</v>
      </c>
      <c r="N7372" t="s">
        <v>26</v>
      </c>
      <c r="O7372">
        <v>0</v>
      </c>
      <c r="P7372" t="s">
        <v>99</v>
      </c>
      <c r="Q7372" t="s">
        <v>100</v>
      </c>
      <c r="R7372" t="s">
        <v>29</v>
      </c>
      <c r="S7372" t="s">
        <v>91</v>
      </c>
      <c r="T7372" t="s">
        <v>31</v>
      </c>
      <c r="U7372" t="s">
        <v>32</v>
      </c>
      <c r="V7372" t="s">
        <v>33</v>
      </c>
    </row>
    <row r="7373" spans="1:22">
      <c r="A7373" s="4">
        <v>46061</v>
      </c>
      <c r="B7373" t="s">
        <v>5444</v>
      </c>
      <c r="C7373" t="s">
        <v>155</v>
      </c>
      <c r="D7373">
        <v>1</v>
      </c>
      <c r="E7373">
        <v>68500</v>
      </c>
      <c r="F7373">
        <f>Table2[[#This Row],[Đơn Giá Chuẩn]]*Table2[[#This Row],[Tổng số lượng bán]]</f>
        <v>68500</v>
      </c>
      <c r="G7373">
        <v>0</v>
      </c>
      <c r="H7373">
        <f>Table2[[#This Row],[Doanh số bán]]-Table2[[#This Row],[Chiết khấu]]</f>
        <v>68500</v>
      </c>
      <c r="K7373" t="s">
        <v>24</v>
      </c>
      <c r="L7373">
        <v>0.35199999999999998</v>
      </c>
      <c r="M7373" t="s">
        <v>25</v>
      </c>
      <c r="N7373" t="s">
        <v>26</v>
      </c>
      <c r="O7373">
        <v>0.35199999999999998</v>
      </c>
      <c r="P7373" t="s">
        <v>3291</v>
      </c>
      <c r="Q7373" t="s">
        <v>3292</v>
      </c>
      <c r="R7373" t="s">
        <v>107</v>
      </c>
      <c r="S7373" t="s">
        <v>108</v>
      </c>
      <c r="T7373" t="s">
        <v>31</v>
      </c>
      <c r="U7373" t="s">
        <v>32</v>
      </c>
      <c r="V7373" t="s">
        <v>33</v>
      </c>
    </row>
    <row r="7374" spans="1:22">
      <c r="A7374" s="4">
        <v>46061</v>
      </c>
      <c r="B7374" t="s">
        <v>5444</v>
      </c>
      <c r="C7374" t="s">
        <v>23</v>
      </c>
      <c r="D7374">
        <v>1</v>
      </c>
      <c r="E7374">
        <v>25999.999999999996</v>
      </c>
      <c r="F7374">
        <f>Table2[[#This Row],[Đơn Giá Chuẩn]]*Table2[[#This Row],[Tổng số lượng bán]]</f>
        <v>25999.999999999996</v>
      </c>
      <c r="G7374">
        <v>0</v>
      </c>
      <c r="H7374">
        <f>Table2[[#This Row],[Doanh số bán]]-Table2[[#This Row],[Chiết khấu]]</f>
        <v>25999.999999999996</v>
      </c>
      <c r="K7374" t="s">
        <v>24</v>
      </c>
      <c r="L7374">
        <v>0</v>
      </c>
      <c r="M7374" t="s">
        <v>25</v>
      </c>
      <c r="N7374" t="s">
        <v>26</v>
      </c>
      <c r="O7374">
        <v>0</v>
      </c>
      <c r="P7374" t="s">
        <v>47</v>
      </c>
      <c r="Q7374" t="s">
        <v>48</v>
      </c>
      <c r="R7374" t="s">
        <v>29</v>
      </c>
      <c r="S7374" t="s">
        <v>30</v>
      </c>
      <c r="T7374" t="s">
        <v>31</v>
      </c>
      <c r="U7374" t="s">
        <v>32</v>
      </c>
      <c r="V7374" t="s">
        <v>33</v>
      </c>
    </row>
    <row r="7375" spans="1:22">
      <c r="A7375" s="4">
        <v>46061</v>
      </c>
      <c r="B7375" t="s">
        <v>5445</v>
      </c>
      <c r="C7375" t="s">
        <v>23</v>
      </c>
      <c r="D7375">
        <v>1</v>
      </c>
      <c r="E7375">
        <v>21000</v>
      </c>
      <c r="F7375">
        <f>Table2[[#This Row],[Đơn Giá Chuẩn]]*Table2[[#This Row],[Tổng số lượng bán]]</f>
        <v>21000</v>
      </c>
      <c r="G7375">
        <v>0</v>
      </c>
      <c r="H7375">
        <f>Table2[[#This Row],[Doanh số bán]]-Table2[[#This Row],[Chiết khấu]]</f>
        <v>21000</v>
      </c>
      <c r="K7375" t="s">
        <v>24</v>
      </c>
      <c r="L7375">
        <v>0</v>
      </c>
      <c r="M7375" t="s">
        <v>25</v>
      </c>
      <c r="N7375" t="s">
        <v>26</v>
      </c>
      <c r="O7375">
        <v>0</v>
      </c>
      <c r="P7375" t="s">
        <v>27</v>
      </c>
      <c r="Q7375" t="s">
        <v>28</v>
      </c>
      <c r="R7375" t="s">
        <v>29</v>
      </c>
      <c r="S7375" t="s">
        <v>30</v>
      </c>
      <c r="T7375" t="s">
        <v>31</v>
      </c>
      <c r="U7375" t="s">
        <v>32</v>
      </c>
      <c r="V7375" t="s">
        <v>33</v>
      </c>
    </row>
    <row r="7376" spans="1:22">
      <c r="A7376" s="4">
        <v>46061</v>
      </c>
      <c r="B7376" t="s">
        <v>5446</v>
      </c>
      <c r="C7376" t="s">
        <v>23</v>
      </c>
      <c r="D7376">
        <v>1</v>
      </c>
      <c r="E7376">
        <v>21000</v>
      </c>
      <c r="F7376">
        <f>Table2[[#This Row],[Đơn Giá Chuẩn]]*Table2[[#This Row],[Tổng số lượng bán]]</f>
        <v>21000</v>
      </c>
      <c r="G7376">
        <v>0</v>
      </c>
      <c r="H7376">
        <f>Table2[[#This Row],[Doanh số bán]]-Table2[[#This Row],[Chiết khấu]]</f>
        <v>21000</v>
      </c>
      <c r="K7376" t="s">
        <v>24</v>
      </c>
      <c r="L7376">
        <v>0</v>
      </c>
      <c r="M7376" t="s">
        <v>25</v>
      </c>
      <c r="N7376" t="s">
        <v>26</v>
      </c>
      <c r="O7376">
        <v>0</v>
      </c>
      <c r="P7376" t="s">
        <v>27</v>
      </c>
      <c r="Q7376" t="s">
        <v>28</v>
      </c>
      <c r="R7376" t="s">
        <v>29</v>
      </c>
      <c r="S7376" t="s">
        <v>30</v>
      </c>
      <c r="T7376" t="s">
        <v>31</v>
      </c>
      <c r="U7376" t="s">
        <v>32</v>
      </c>
      <c r="V7376" t="s">
        <v>33</v>
      </c>
    </row>
    <row r="7377" spans="1:22">
      <c r="A7377" s="4">
        <v>46061</v>
      </c>
      <c r="B7377" t="s">
        <v>5447</v>
      </c>
      <c r="C7377" t="s">
        <v>23</v>
      </c>
      <c r="D7377">
        <v>4</v>
      </c>
      <c r="E7377">
        <v>32000</v>
      </c>
      <c r="F7377">
        <f>Table2[[#This Row],[Đơn Giá Chuẩn]]*Table2[[#This Row],[Tổng số lượng bán]]</f>
        <v>128000</v>
      </c>
      <c r="G7377">
        <v>0</v>
      </c>
      <c r="H7377">
        <f>Table2[[#This Row],[Doanh số bán]]-Table2[[#This Row],[Chiết khấu]]</f>
        <v>128000</v>
      </c>
      <c r="K7377" t="s">
        <v>24</v>
      </c>
      <c r="L7377">
        <v>0</v>
      </c>
      <c r="M7377" t="s">
        <v>25</v>
      </c>
      <c r="N7377" t="s">
        <v>26</v>
      </c>
      <c r="O7377">
        <v>0</v>
      </c>
      <c r="P7377" t="s">
        <v>489</v>
      </c>
      <c r="Q7377" t="s">
        <v>490</v>
      </c>
      <c r="R7377" t="s">
        <v>29</v>
      </c>
      <c r="S7377" t="s">
        <v>59</v>
      </c>
      <c r="T7377" t="s">
        <v>31</v>
      </c>
      <c r="U7377" t="s">
        <v>32</v>
      </c>
      <c r="V7377" t="s">
        <v>33</v>
      </c>
    </row>
    <row r="7378" spans="1:22">
      <c r="A7378" s="4">
        <v>46062</v>
      </c>
      <c r="B7378" t="s">
        <v>5448</v>
      </c>
      <c r="C7378" t="s">
        <v>1840</v>
      </c>
      <c r="D7378">
        <v>3</v>
      </c>
      <c r="E7378">
        <v>121000</v>
      </c>
      <c r="F7378">
        <f>Table2[[#This Row],[Đơn Giá Chuẩn]]*Table2[[#This Row],[Tổng số lượng bán]]</f>
        <v>363000</v>
      </c>
      <c r="G7378">
        <v>110186</v>
      </c>
      <c r="H7378">
        <f>Table2[[#This Row],[Doanh số bán]]-Table2[[#This Row],[Chiết khấu]]</f>
        <v>252814</v>
      </c>
      <c r="K7378" t="s">
        <v>24</v>
      </c>
      <c r="L7378">
        <v>0.09</v>
      </c>
      <c r="M7378" t="s">
        <v>25</v>
      </c>
      <c r="N7378" t="s">
        <v>26</v>
      </c>
      <c r="O7378">
        <v>0.27</v>
      </c>
      <c r="P7378" t="s">
        <v>3239</v>
      </c>
      <c r="Q7378" t="s">
        <v>3240</v>
      </c>
      <c r="R7378" t="s">
        <v>107</v>
      </c>
      <c r="S7378" t="s">
        <v>108</v>
      </c>
      <c r="T7378" t="s">
        <v>31</v>
      </c>
      <c r="U7378" t="s">
        <v>32</v>
      </c>
      <c r="V7378" t="s">
        <v>33</v>
      </c>
    </row>
    <row r="7379" spans="1:22">
      <c r="A7379" s="4">
        <v>46127</v>
      </c>
      <c r="B7379" t="s">
        <v>9120</v>
      </c>
      <c r="C7379" t="s">
        <v>83</v>
      </c>
      <c r="D7379">
        <v>2</v>
      </c>
      <c r="E7379">
        <v>147000</v>
      </c>
      <c r="F7379">
        <f>Table2[[#This Row],[Đơn Giá Chuẩn]]*Table2[[#This Row],[Tổng số lượng bán]]</f>
        <v>294000</v>
      </c>
      <c r="G7379">
        <v>0</v>
      </c>
      <c r="H7379">
        <f>Table2[[#This Row],[Doanh số bán]]-Table2[[#This Row],[Chiết khấu]]</f>
        <v>294000</v>
      </c>
      <c r="K7379" t="s">
        <v>24</v>
      </c>
      <c r="L7379">
        <v>0.25</v>
      </c>
      <c r="M7379" t="s">
        <v>319</v>
      </c>
      <c r="N7379" t="s">
        <v>26</v>
      </c>
      <c r="O7379">
        <v>0.5</v>
      </c>
      <c r="P7379" t="s">
        <v>516</v>
      </c>
      <c r="Q7379" t="s">
        <v>517</v>
      </c>
      <c r="R7379" t="s">
        <v>41</v>
      </c>
      <c r="S7379" t="s">
        <v>42</v>
      </c>
      <c r="T7379" t="s">
        <v>320</v>
      </c>
      <c r="U7379" t="s">
        <v>321</v>
      </c>
      <c r="V7379" t="s">
        <v>33</v>
      </c>
    </row>
    <row r="7380" spans="1:22">
      <c r="A7380" s="4">
        <v>46062</v>
      </c>
      <c r="B7380" t="s">
        <v>5449</v>
      </c>
      <c r="C7380" t="s">
        <v>104</v>
      </c>
      <c r="D7380">
        <v>24</v>
      </c>
      <c r="E7380">
        <v>47000</v>
      </c>
      <c r="F7380">
        <f>Table2[[#This Row],[Đơn Giá Chuẩn]]*Table2[[#This Row],[Tổng số lượng bán]]</f>
        <v>1128000</v>
      </c>
      <c r="G7380">
        <v>200000</v>
      </c>
      <c r="H7380">
        <f>Table2[[#This Row],[Doanh số bán]]-Table2[[#This Row],[Chiết khấu]]</f>
        <v>928000</v>
      </c>
      <c r="K7380" t="s">
        <v>24</v>
      </c>
      <c r="L7380">
        <v>0.12</v>
      </c>
      <c r="M7380" t="s">
        <v>25</v>
      </c>
      <c r="N7380" t="s">
        <v>26</v>
      </c>
      <c r="O7380">
        <v>2.88</v>
      </c>
      <c r="P7380" t="s">
        <v>520</v>
      </c>
      <c r="Q7380" t="s">
        <v>521</v>
      </c>
      <c r="R7380" t="s">
        <v>107</v>
      </c>
      <c r="S7380" t="s">
        <v>108</v>
      </c>
      <c r="T7380" t="s">
        <v>31</v>
      </c>
      <c r="U7380" t="s">
        <v>32</v>
      </c>
      <c r="V7380" t="s">
        <v>33</v>
      </c>
    </row>
    <row r="7381" spans="1:22">
      <c r="A7381" s="4">
        <v>46062</v>
      </c>
      <c r="B7381" t="s">
        <v>5450</v>
      </c>
      <c r="C7381" t="s">
        <v>104</v>
      </c>
      <c r="D7381">
        <v>3</v>
      </c>
      <c r="E7381">
        <v>240150</v>
      </c>
      <c r="F7381">
        <f>Table2[[#This Row],[Đơn Giá Chuẩn]]*Table2[[#This Row],[Tổng số lượng bán]]</f>
        <v>720450</v>
      </c>
      <c r="G7381">
        <v>66153</v>
      </c>
      <c r="H7381">
        <f>Table2[[#This Row],[Doanh số bán]]-Table2[[#This Row],[Chiết khấu]]</f>
        <v>654297</v>
      </c>
      <c r="K7381" t="s">
        <v>24</v>
      </c>
      <c r="L7381">
        <v>0.25</v>
      </c>
      <c r="M7381" t="s">
        <v>25</v>
      </c>
      <c r="N7381" t="s">
        <v>26</v>
      </c>
      <c r="O7381">
        <v>0.75</v>
      </c>
      <c r="P7381" t="s">
        <v>1636</v>
      </c>
      <c r="Q7381" t="s">
        <v>1637</v>
      </c>
      <c r="R7381" t="s">
        <v>107</v>
      </c>
      <c r="S7381" t="s">
        <v>108</v>
      </c>
      <c r="T7381" t="s">
        <v>31</v>
      </c>
      <c r="U7381" t="s">
        <v>32</v>
      </c>
      <c r="V7381" t="s">
        <v>33</v>
      </c>
    </row>
    <row r="7382" spans="1:22">
      <c r="A7382" s="4">
        <v>46062</v>
      </c>
      <c r="B7382" t="s">
        <v>5450</v>
      </c>
      <c r="C7382" t="s">
        <v>104</v>
      </c>
      <c r="D7382">
        <v>2</v>
      </c>
      <c r="E7382">
        <v>51000</v>
      </c>
      <c r="F7382">
        <f>Table2[[#This Row],[Đơn Giá Chuẩn]]*Table2[[#This Row],[Tổng số lượng bán]]</f>
        <v>102000</v>
      </c>
      <c r="G7382">
        <v>9074</v>
      </c>
      <c r="H7382">
        <f>Table2[[#This Row],[Doanh số bán]]-Table2[[#This Row],[Chiết khấu]]</f>
        <v>92926</v>
      </c>
      <c r="K7382" t="s">
        <v>24</v>
      </c>
      <c r="L7382">
        <v>0.12</v>
      </c>
      <c r="M7382" t="s">
        <v>25</v>
      </c>
      <c r="N7382" t="s">
        <v>26</v>
      </c>
      <c r="O7382">
        <v>0.24</v>
      </c>
      <c r="P7382" t="s">
        <v>656</v>
      </c>
      <c r="Q7382" t="s">
        <v>657</v>
      </c>
      <c r="R7382" t="s">
        <v>107</v>
      </c>
      <c r="S7382" t="s">
        <v>108</v>
      </c>
      <c r="T7382" t="s">
        <v>31</v>
      </c>
      <c r="U7382" t="s">
        <v>32</v>
      </c>
      <c r="V7382" t="s">
        <v>33</v>
      </c>
    </row>
    <row r="7383" spans="1:22">
      <c r="A7383" s="4">
        <v>46062</v>
      </c>
      <c r="B7383" t="s">
        <v>5450</v>
      </c>
      <c r="C7383" t="s">
        <v>2500</v>
      </c>
      <c r="D7383">
        <v>2</v>
      </c>
      <c r="E7383">
        <v>402000</v>
      </c>
      <c r="F7383">
        <f>Table2[[#This Row],[Đơn Giá Chuẩn]]*Table2[[#This Row],[Tổng số lượng bán]]</f>
        <v>804000</v>
      </c>
      <c r="G7383">
        <v>74074</v>
      </c>
      <c r="H7383">
        <f>Table2[[#This Row],[Doanh số bán]]-Table2[[#This Row],[Chiết khấu]]</f>
        <v>729926</v>
      </c>
      <c r="K7383" t="s">
        <v>24</v>
      </c>
      <c r="L7383">
        <v>1</v>
      </c>
      <c r="M7383" t="s">
        <v>25</v>
      </c>
      <c r="N7383" t="s">
        <v>26</v>
      </c>
      <c r="O7383">
        <v>2</v>
      </c>
      <c r="P7383" t="s">
        <v>411</v>
      </c>
      <c r="Q7383" t="s">
        <v>412</v>
      </c>
      <c r="R7383" t="s">
        <v>41</v>
      </c>
      <c r="S7383" t="s">
        <v>42</v>
      </c>
      <c r="T7383" t="s">
        <v>31</v>
      </c>
      <c r="U7383" t="s">
        <v>32</v>
      </c>
      <c r="V7383" t="s">
        <v>33</v>
      </c>
    </row>
    <row r="7384" spans="1:22">
      <c r="A7384" s="4">
        <v>46130</v>
      </c>
      <c r="B7384" t="s">
        <v>9188</v>
      </c>
      <c r="C7384" t="s">
        <v>83</v>
      </c>
      <c r="D7384">
        <v>2</v>
      </c>
      <c r="E7384">
        <v>147000</v>
      </c>
      <c r="F7384">
        <f>Table2[[#This Row],[Đơn Giá Chuẩn]]*Table2[[#This Row],[Tổng số lượng bán]]</f>
        <v>294000</v>
      </c>
      <c r="G7384">
        <v>0</v>
      </c>
      <c r="H7384">
        <f>Table2[[#This Row],[Doanh số bán]]-Table2[[#This Row],[Chiết khấu]]</f>
        <v>294000</v>
      </c>
      <c r="K7384" t="s">
        <v>24</v>
      </c>
      <c r="L7384">
        <v>0.25</v>
      </c>
      <c r="M7384" t="s">
        <v>319</v>
      </c>
      <c r="N7384" t="s">
        <v>26</v>
      </c>
      <c r="O7384">
        <v>0.5</v>
      </c>
      <c r="P7384" t="s">
        <v>516</v>
      </c>
      <c r="Q7384" t="s">
        <v>517</v>
      </c>
      <c r="R7384" t="s">
        <v>41</v>
      </c>
      <c r="S7384" t="s">
        <v>42</v>
      </c>
      <c r="T7384" t="s">
        <v>320</v>
      </c>
      <c r="U7384" t="s">
        <v>321</v>
      </c>
      <c r="V7384" t="s">
        <v>33</v>
      </c>
    </row>
    <row r="7385" spans="1:22">
      <c r="A7385" s="4">
        <v>46062</v>
      </c>
      <c r="B7385" t="s">
        <v>5451</v>
      </c>
      <c r="C7385" t="s">
        <v>23</v>
      </c>
      <c r="D7385">
        <v>1</v>
      </c>
      <c r="E7385">
        <v>25999.999999999996</v>
      </c>
      <c r="F7385">
        <f>Table2[[#This Row],[Đơn Giá Chuẩn]]*Table2[[#This Row],[Tổng số lượng bán]]</f>
        <v>25999.999999999996</v>
      </c>
      <c r="G7385">
        <v>0</v>
      </c>
      <c r="H7385">
        <f>Table2[[#This Row],[Doanh số bán]]-Table2[[#This Row],[Chiết khấu]]</f>
        <v>25999.999999999996</v>
      </c>
      <c r="K7385" t="s">
        <v>24</v>
      </c>
      <c r="L7385">
        <v>0</v>
      </c>
      <c r="M7385" t="s">
        <v>25</v>
      </c>
      <c r="N7385" t="s">
        <v>26</v>
      </c>
      <c r="O7385">
        <v>0</v>
      </c>
      <c r="P7385" t="s">
        <v>47</v>
      </c>
      <c r="Q7385" t="s">
        <v>48</v>
      </c>
      <c r="R7385" t="s">
        <v>29</v>
      </c>
      <c r="S7385" t="s">
        <v>30</v>
      </c>
      <c r="T7385" t="s">
        <v>31</v>
      </c>
      <c r="U7385" t="s">
        <v>32</v>
      </c>
      <c r="V7385" t="s">
        <v>33</v>
      </c>
    </row>
    <row r="7386" spans="1:22">
      <c r="A7386" s="4">
        <v>46062</v>
      </c>
      <c r="B7386" t="s">
        <v>5451</v>
      </c>
      <c r="C7386" t="s">
        <v>23</v>
      </c>
      <c r="D7386">
        <v>1</v>
      </c>
      <c r="E7386">
        <v>21000</v>
      </c>
      <c r="F7386">
        <f>Table2[[#This Row],[Đơn Giá Chuẩn]]*Table2[[#This Row],[Tổng số lượng bán]]</f>
        <v>21000</v>
      </c>
      <c r="G7386">
        <v>0</v>
      </c>
      <c r="H7386">
        <f>Table2[[#This Row],[Doanh số bán]]-Table2[[#This Row],[Chiết khấu]]</f>
        <v>21000</v>
      </c>
      <c r="K7386" t="s">
        <v>24</v>
      </c>
      <c r="L7386">
        <v>0</v>
      </c>
      <c r="M7386" t="s">
        <v>25</v>
      </c>
      <c r="N7386" t="s">
        <v>26</v>
      </c>
      <c r="O7386">
        <v>0</v>
      </c>
      <c r="P7386" t="s">
        <v>27</v>
      </c>
      <c r="Q7386" t="s">
        <v>28</v>
      </c>
      <c r="R7386" t="s">
        <v>29</v>
      </c>
      <c r="S7386" t="s">
        <v>30</v>
      </c>
      <c r="T7386" t="s">
        <v>31</v>
      </c>
      <c r="U7386" t="s">
        <v>32</v>
      </c>
      <c r="V7386" t="s">
        <v>33</v>
      </c>
    </row>
    <row r="7387" spans="1:22">
      <c r="A7387" s="4">
        <v>46134</v>
      </c>
      <c r="B7387" t="s">
        <v>9277</v>
      </c>
      <c r="C7387" t="s">
        <v>83</v>
      </c>
      <c r="D7387">
        <v>1</v>
      </c>
      <c r="E7387">
        <v>147000</v>
      </c>
      <c r="F7387">
        <f>Table2[[#This Row],[Đơn Giá Chuẩn]]*Table2[[#This Row],[Tổng số lượng bán]]</f>
        <v>147000</v>
      </c>
      <c r="G7387">
        <v>0</v>
      </c>
      <c r="H7387">
        <f>Table2[[#This Row],[Doanh số bán]]-Table2[[#This Row],[Chiết khấu]]</f>
        <v>147000</v>
      </c>
      <c r="K7387" t="s">
        <v>24</v>
      </c>
      <c r="L7387">
        <v>0.25</v>
      </c>
      <c r="M7387" t="s">
        <v>319</v>
      </c>
      <c r="N7387" t="s">
        <v>26</v>
      </c>
      <c r="O7387">
        <v>0.25</v>
      </c>
      <c r="P7387" t="s">
        <v>516</v>
      </c>
      <c r="Q7387" t="s">
        <v>517</v>
      </c>
      <c r="R7387" t="s">
        <v>41</v>
      </c>
      <c r="S7387" t="s">
        <v>42</v>
      </c>
      <c r="T7387" t="s">
        <v>320</v>
      </c>
      <c r="U7387" t="s">
        <v>321</v>
      </c>
      <c r="V7387" t="s">
        <v>33</v>
      </c>
    </row>
    <row r="7388" spans="1:22">
      <c r="A7388" s="4">
        <v>46143</v>
      </c>
      <c r="B7388" t="s">
        <v>11763</v>
      </c>
      <c r="C7388" t="s">
        <v>83</v>
      </c>
      <c r="D7388">
        <v>1</v>
      </c>
      <c r="E7388">
        <v>147000</v>
      </c>
      <c r="F7388">
        <f>Table2[[#This Row],[Đơn Giá Chuẩn]]*Table2[[#This Row],[Tổng số lượng bán]]</f>
        <v>147000</v>
      </c>
      <c r="G7388">
        <v>0</v>
      </c>
      <c r="H7388">
        <f>Table2[[#This Row],[Doanh số bán]]-Table2[[#This Row],[Chiết khấu]]</f>
        <v>147000</v>
      </c>
      <c r="K7388" t="s">
        <v>24</v>
      </c>
      <c r="L7388">
        <v>0.25</v>
      </c>
      <c r="M7388" t="s">
        <v>319</v>
      </c>
      <c r="N7388" t="s">
        <v>26</v>
      </c>
      <c r="O7388">
        <v>0.25</v>
      </c>
      <c r="P7388" t="s">
        <v>516</v>
      </c>
      <c r="Q7388" t="s">
        <v>517</v>
      </c>
      <c r="R7388" t="s">
        <v>41</v>
      </c>
      <c r="S7388" t="s">
        <v>42</v>
      </c>
      <c r="T7388" t="s">
        <v>320</v>
      </c>
      <c r="U7388" t="s">
        <v>321</v>
      </c>
      <c r="V7388" t="s">
        <v>33</v>
      </c>
    </row>
    <row r="7389" spans="1:22">
      <c r="A7389" s="4">
        <v>46062</v>
      </c>
      <c r="B7389" t="s">
        <v>5451</v>
      </c>
      <c r="C7389" t="s">
        <v>104</v>
      </c>
      <c r="D7389">
        <v>2</v>
      </c>
      <c r="E7389">
        <v>51000</v>
      </c>
      <c r="F7389">
        <f>Table2[[#This Row],[Đơn Giá Chuẩn]]*Table2[[#This Row],[Tổng số lượng bán]]</f>
        <v>102000</v>
      </c>
      <c r="G7389">
        <v>0</v>
      </c>
      <c r="H7389">
        <f>Table2[[#This Row],[Doanh số bán]]-Table2[[#This Row],[Chiết khấu]]</f>
        <v>102000</v>
      </c>
      <c r="K7389" t="s">
        <v>24</v>
      </c>
      <c r="L7389">
        <v>0.12</v>
      </c>
      <c r="M7389" t="s">
        <v>25</v>
      </c>
      <c r="N7389" t="s">
        <v>26</v>
      </c>
      <c r="O7389">
        <v>0.24</v>
      </c>
      <c r="P7389" t="s">
        <v>586</v>
      </c>
      <c r="Q7389" t="s">
        <v>587</v>
      </c>
      <c r="R7389" t="s">
        <v>107</v>
      </c>
      <c r="S7389" t="s">
        <v>108</v>
      </c>
      <c r="T7389" t="s">
        <v>31</v>
      </c>
      <c r="U7389" t="s">
        <v>32</v>
      </c>
      <c r="V7389" t="s">
        <v>33</v>
      </c>
    </row>
    <row r="7390" spans="1:22">
      <c r="A7390" s="4">
        <v>46062</v>
      </c>
      <c r="B7390" t="s">
        <v>5451</v>
      </c>
      <c r="C7390" t="s">
        <v>104</v>
      </c>
      <c r="D7390">
        <v>3</v>
      </c>
      <c r="E7390">
        <v>51000</v>
      </c>
      <c r="F7390">
        <f>Table2[[#This Row],[Đơn Giá Chuẩn]]*Table2[[#This Row],[Tổng số lượng bán]]</f>
        <v>153000</v>
      </c>
      <c r="G7390">
        <v>0</v>
      </c>
      <c r="H7390">
        <f>Table2[[#This Row],[Doanh số bán]]-Table2[[#This Row],[Chiết khấu]]</f>
        <v>153000</v>
      </c>
      <c r="K7390" t="s">
        <v>24</v>
      </c>
      <c r="L7390">
        <v>0.12</v>
      </c>
      <c r="M7390" t="s">
        <v>25</v>
      </c>
      <c r="N7390" t="s">
        <v>26</v>
      </c>
      <c r="O7390">
        <v>0.36</v>
      </c>
      <c r="P7390" t="s">
        <v>588</v>
      </c>
      <c r="Q7390" t="s">
        <v>589</v>
      </c>
      <c r="R7390" t="s">
        <v>107</v>
      </c>
      <c r="S7390" t="s">
        <v>108</v>
      </c>
      <c r="T7390" t="s">
        <v>31</v>
      </c>
      <c r="U7390" t="s">
        <v>32</v>
      </c>
      <c r="V7390" t="s">
        <v>33</v>
      </c>
    </row>
    <row r="7391" spans="1:22">
      <c r="A7391" s="4">
        <v>46147</v>
      </c>
      <c r="B7391" t="s">
        <v>12150</v>
      </c>
      <c r="C7391" t="s">
        <v>83</v>
      </c>
      <c r="D7391">
        <v>1</v>
      </c>
      <c r="E7391">
        <v>147000</v>
      </c>
      <c r="F7391">
        <f>Table2[[#This Row],[Đơn Giá Chuẩn]]*Table2[[#This Row],[Tổng số lượng bán]]</f>
        <v>147000</v>
      </c>
      <c r="G7391">
        <v>26852</v>
      </c>
      <c r="H7391">
        <f>Table2[[#This Row],[Doanh số bán]]-Table2[[#This Row],[Chiết khấu]]</f>
        <v>120148</v>
      </c>
      <c r="K7391" t="s">
        <v>24</v>
      </c>
      <c r="L7391">
        <v>0.25</v>
      </c>
      <c r="M7391" t="s">
        <v>918</v>
      </c>
      <c r="N7391" t="s">
        <v>919</v>
      </c>
      <c r="O7391">
        <v>0.25</v>
      </c>
      <c r="P7391" t="s">
        <v>516</v>
      </c>
      <c r="Q7391" t="s">
        <v>517</v>
      </c>
      <c r="R7391" t="s">
        <v>41</v>
      </c>
      <c r="S7391" t="s">
        <v>42</v>
      </c>
      <c r="T7391" t="s">
        <v>922</v>
      </c>
      <c r="U7391" t="s">
        <v>923</v>
      </c>
      <c r="V7391" t="s">
        <v>33</v>
      </c>
    </row>
    <row r="7392" spans="1:22">
      <c r="A7392" s="4">
        <v>46062</v>
      </c>
      <c r="B7392" t="s">
        <v>5453</v>
      </c>
      <c r="C7392" t="s">
        <v>2500</v>
      </c>
      <c r="D7392">
        <v>2</v>
      </c>
      <c r="E7392">
        <v>302000</v>
      </c>
      <c r="F7392">
        <f>Table2[[#This Row],[Đơn Giá Chuẩn]]*Table2[[#This Row],[Tổng số lượng bán]]</f>
        <v>604000</v>
      </c>
      <c r="G7392">
        <v>0</v>
      </c>
      <c r="H7392">
        <f>Table2[[#This Row],[Doanh số bán]]-Table2[[#This Row],[Chiết khấu]]</f>
        <v>604000</v>
      </c>
      <c r="K7392" t="s">
        <v>24</v>
      </c>
      <c r="L7392">
        <v>1</v>
      </c>
      <c r="M7392" t="s">
        <v>25</v>
      </c>
      <c r="N7392" t="s">
        <v>26</v>
      </c>
      <c r="O7392">
        <v>2</v>
      </c>
      <c r="P7392" t="s">
        <v>84</v>
      </c>
      <c r="Q7392" t="s">
        <v>85</v>
      </c>
      <c r="R7392" t="s">
        <v>41</v>
      </c>
      <c r="S7392" t="s">
        <v>42</v>
      </c>
      <c r="T7392" t="s">
        <v>31</v>
      </c>
      <c r="U7392" t="s">
        <v>32</v>
      </c>
      <c r="V7392" t="s">
        <v>33</v>
      </c>
    </row>
    <row r="7393" spans="1:22">
      <c r="A7393" s="4">
        <v>46062</v>
      </c>
      <c r="B7393" t="s">
        <v>5454</v>
      </c>
      <c r="C7393" t="s">
        <v>23</v>
      </c>
      <c r="D7393">
        <v>3</v>
      </c>
      <c r="E7393">
        <v>21000</v>
      </c>
      <c r="F7393">
        <f>Table2[[#This Row],[Đơn Giá Chuẩn]]*Table2[[#This Row],[Tổng số lượng bán]]</f>
        <v>63000</v>
      </c>
      <c r="G7393">
        <v>0</v>
      </c>
      <c r="H7393">
        <f>Table2[[#This Row],[Doanh số bán]]-Table2[[#This Row],[Chiết khấu]]</f>
        <v>63000</v>
      </c>
      <c r="K7393" t="s">
        <v>24</v>
      </c>
      <c r="L7393">
        <v>0</v>
      </c>
      <c r="M7393" t="s">
        <v>25</v>
      </c>
      <c r="N7393" t="s">
        <v>26</v>
      </c>
      <c r="O7393">
        <v>0</v>
      </c>
      <c r="P7393" t="s">
        <v>27</v>
      </c>
      <c r="Q7393" t="s">
        <v>28</v>
      </c>
      <c r="R7393" t="s">
        <v>29</v>
      </c>
      <c r="S7393" t="s">
        <v>30</v>
      </c>
      <c r="T7393" t="s">
        <v>31</v>
      </c>
      <c r="U7393" t="s">
        <v>32</v>
      </c>
      <c r="V7393" t="s">
        <v>33</v>
      </c>
    </row>
    <row r="7394" spans="1:22">
      <c r="A7394" s="4">
        <v>46062</v>
      </c>
      <c r="B7394" t="s">
        <v>5455</v>
      </c>
      <c r="C7394" t="s">
        <v>23</v>
      </c>
      <c r="D7394">
        <v>1</v>
      </c>
      <c r="E7394">
        <v>25999.999999999996</v>
      </c>
      <c r="F7394">
        <f>Table2[[#This Row],[Đơn Giá Chuẩn]]*Table2[[#This Row],[Tổng số lượng bán]]</f>
        <v>25999.999999999996</v>
      </c>
      <c r="G7394">
        <v>0</v>
      </c>
      <c r="H7394">
        <f>Table2[[#This Row],[Doanh số bán]]-Table2[[#This Row],[Chiết khấu]]</f>
        <v>25999.999999999996</v>
      </c>
      <c r="K7394" t="s">
        <v>24</v>
      </c>
      <c r="L7394">
        <v>0</v>
      </c>
      <c r="M7394" t="s">
        <v>25</v>
      </c>
      <c r="N7394" t="s">
        <v>26</v>
      </c>
      <c r="O7394">
        <v>0</v>
      </c>
      <c r="P7394" t="s">
        <v>47</v>
      </c>
      <c r="Q7394" t="s">
        <v>48</v>
      </c>
      <c r="R7394" t="s">
        <v>29</v>
      </c>
      <c r="S7394" t="s">
        <v>30</v>
      </c>
      <c r="T7394" t="s">
        <v>31</v>
      </c>
      <c r="U7394" t="s">
        <v>32</v>
      </c>
      <c r="V7394" t="s">
        <v>33</v>
      </c>
    </row>
    <row r="7395" spans="1:22">
      <c r="A7395" s="4">
        <v>46062</v>
      </c>
      <c r="B7395" t="s">
        <v>5455</v>
      </c>
      <c r="C7395" t="s">
        <v>23</v>
      </c>
      <c r="D7395">
        <v>1</v>
      </c>
      <c r="E7395">
        <v>21000</v>
      </c>
      <c r="F7395">
        <f>Table2[[#This Row],[Đơn Giá Chuẩn]]*Table2[[#This Row],[Tổng số lượng bán]]</f>
        <v>21000</v>
      </c>
      <c r="G7395">
        <v>0</v>
      </c>
      <c r="H7395">
        <f>Table2[[#This Row],[Doanh số bán]]-Table2[[#This Row],[Chiết khấu]]</f>
        <v>21000</v>
      </c>
      <c r="K7395" t="s">
        <v>24</v>
      </c>
      <c r="L7395">
        <v>0</v>
      </c>
      <c r="M7395" t="s">
        <v>25</v>
      </c>
      <c r="N7395" t="s">
        <v>26</v>
      </c>
      <c r="O7395">
        <v>0</v>
      </c>
      <c r="P7395" t="s">
        <v>27</v>
      </c>
      <c r="Q7395" t="s">
        <v>28</v>
      </c>
      <c r="R7395" t="s">
        <v>29</v>
      </c>
      <c r="S7395" t="s">
        <v>30</v>
      </c>
      <c r="T7395" t="s">
        <v>31</v>
      </c>
      <c r="U7395" t="s">
        <v>32</v>
      </c>
      <c r="V7395" t="s">
        <v>33</v>
      </c>
    </row>
    <row r="7396" spans="1:22">
      <c r="A7396" s="4">
        <v>46062</v>
      </c>
      <c r="B7396" t="s">
        <v>5456</v>
      </c>
      <c r="C7396" t="s">
        <v>23</v>
      </c>
      <c r="D7396">
        <v>1</v>
      </c>
      <c r="E7396">
        <v>21000</v>
      </c>
      <c r="F7396">
        <f>Table2[[#This Row],[Đơn Giá Chuẩn]]*Table2[[#This Row],[Tổng số lượng bán]]</f>
        <v>21000</v>
      </c>
      <c r="G7396">
        <v>7037</v>
      </c>
      <c r="H7396">
        <f>Table2[[#This Row],[Doanh số bán]]-Table2[[#This Row],[Chiết khấu]]</f>
        <v>13963</v>
      </c>
      <c r="K7396" t="s">
        <v>24</v>
      </c>
      <c r="L7396">
        <v>0</v>
      </c>
      <c r="M7396" t="s">
        <v>25</v>
      </c>
      <c r="N7396" t="s">
        <v>26</v>
      </c>
      <c r="O7396">
        <v>0</v>
      </c>
      <c r="P7396" t="s">
        <v>27</v>
      </c>
      <c r="Q7396" t="s">
        <v>28</v>
      </c>
      <c r="R7396" t="s">
        <v>29</v>
      </c>
      <c r="S7396" t="s">
        <v>30</v>
      </c>
      <c r="T7396" t="s">
        <v>31</v>
      </c>
      <c r="U7396" t="s">
        <v>32</v>
      </c>
      <c r="V7396" t="s">
        <v>33</v>
      </c>
    </row>
    <row r="7397" spans="1:22">
      <c r="A7397" s="4">
        <v>46062</v>
      </c>
      <c r="B7397" t="s">
        <v>5457</v>
      </c>
      <c r="C7397" t="s">
        <v>23</v>
      </c>
      <c r="D7397">
        <v>1</v>
      </c>
      <c r="E7397">
        <v>42000</v>
      </c>
      <c r="F7397">
        <f>Table2[[#This Row],[Đơn Giá Chuẩn]]*Table2[[#This Row],[Tổng số lượng bán]]</f>
        <v>42000</v>
      </c>
      <c r="G7397">
        <v>37037</v>
      </c>
      <c r="H7397">
        <f>Table2[[#This Row],[Doanh số bán]]-Table2[[#This Row],[Chiết khấu]]</f>
        <v>4963</v>
      </c>
      <c r="K7397" t="s">
        <v>24</v>
      </c>
      <c r="L7397">
        <v>0</v>
      </c>
      <c r="M7397" t="s">
        <v>25</v>
      </c>
      <c r="N7397" t="s">
        <v>26</v>
      </c>
      <c r="O7397">
        <v>0</v>
      </c>
      <c r="P7397" t="s">
        <v>449</v>
      </c>
      <c r="Q7397" t="s">
        <v>450</v>
      </c>
      <c r="R7397" t="s">
        <v>29</v>
      </c>
      <c r="S7397" t="s">
        <v>30</v>
      </c>
      <c r="T7397" t="s">
        <v>31</v>
      </c>
      <c r="U7397" t="s">
        <v>32</v>
      </c>
      <c r="V7397" t="s">
        <v>33</v>
      </c>
    </row>
    <row r="7398" spans="1:22">
      <c r="A7398" s="4">
        <v>46062</v>
      </c>
      <c r="B7398" t="s">
        <v>5458</v>
      </c>
      <c r="C7398" t="s">
        <v>23</v>
      </c>
      <c r="D7398">
        <v>1</v>
      </c>
      <c r="E7398">
        <v>21000</v>
      </c>
      <c r="F7398">
        <f>Table2[[#This Row],[Đơn Giá Chuẩn]]*Table2[[#This Row],[Tổng số lượng bán]]</f>
        <v>21000</v>
      </c>
      <c r="G7398">
        <v>0</v>
      </c>
      <c r="H7398">
        <f>Table2[[#This Row],[Doanh số bán]]-Table2[[#This Row],[Chiết khấu]]</f>
        <v>21000</v>
      </c>
      <c r="K7398" t="s">
        <v>24</v>
      </c>
      <c r="L7398">
        <v>0</v>
      </c>
      <c r="M7398" t="s">
        <v>25</v>
      </c>
      <c r="N7398" t="s">
        <v>26</v>
      </c>
      <c r="O7398">
        <v>0</v>
      </c>
      <c r="P7398" t="s">
        <v>27</v>
      </c>
      <c r="Q7398" t="s">
        <v>28</v>
      </c>
      <c r="R7398" t="s">
        <v>29</v>
      </c>
      <c r="S7398" t="s">
        <v>30</v>
      </c>
      <c r="T7398" t="s">
        <v>31</v>
      </c>
      <c r="U7398" t="s">
        <v>32</v>
      </c>
      <c r="V7398" t="s">
        <v>33</v>
      </c>
    </row>
    <row r="7399" spans="1:22">
      <c r="A7399" s="4">
        <v>46062</v>
      </c>
      <c r="B7399" t="s">
        <v>5459</v>
      </c>
      <c r="C7399" t="s">
        <v>23</v>
      </c>
      <c r="D7399">
        <v>2</v>
      </c>
      <c r="E7399">
        <v>25999.999999999996</v>
      </c>
      <c r="F7399">
        <f>Table2[[#This Row],[Đơn Giá Chuẩn]]*Table2[[#This Row],[Tổng số lượng bán]]</f>
        <v>51999.999999999993</v>
      </c>
      <c r="G7399">
        <v>0</v>
      </c>
      <c r="H7399">
        <f>Table2[[#This Row],[Doanh số bán]]-Table2[[#This Row],[Chiết khấu]]</f>
        <v>51999.999999999993</v>
      </c>
      <c r="K7399" t="s">
        <v>24</v>
      </c>
      <c r="L7399">
        <v>0</v>
      </c>
      <c r="M7399" t="s">
        <v>25</v>
      </c>
      <c r="N7399" t="s">
        <v>26</v>
      </c>
      <c r="O7399">
        <v>0</v>
      </c>
      <c r="P7399" t="s">
        <v>47</v>
      </c>
      <c r="Q7399" t="s">
        <v>48</v>
      </c>
      <c r="R7399" t="s">
        <v>29</v>
      </c>
      <c r="S7399" t="s">
        <v>30</v>
      </c>
      <c r="T7399" t="s">
        <v>31</v>
      </c>
      <c r="U7399" t="s">
        <v>32</v>
      </c>
      <c r="V7399" t="s">
        <v>33</v>
      </c>
    </row>
    <row r="7400" spans="1:22">
      <c r="A7400" s="4">
        <v>46062</v>
      </c>
      <c r="B7400" t="s">
        <v>5459</v>
      </c>
      <c r="C7400" t="s">
        <v>23</v>
      </c>
      <c r="D7400">
        <v>1</v>
      </c>
      <c r="E7400">
        <v>42000</v>
      </c>
      <c r="F7400">
        <f>Table2[[#This Row],[Đơn Giá Chuẩn]]*Table2[[#This Row],[Tổng số lượng bán]]</f>
        <v>42000</v>
      </c>
      <c r="G7400">
        <v>0</v>
      </c>
      <c r="H7400">
        <f>Table2[[#This Row],[Doanh số bán]]-Table2[[#This Row],[Chiết khấu]]</f>
        <v>42000</v>
      </c>
      <c r="K7400" t="s">
        <v>24</v>
      </c>
      <c r="L7400">
        <v>0</v>
      </c>
      <c r="M7400" t="s">
        <v>25</v>
      </c>
      <c r="N7400" t="s">
        <v>26</v>
      </c>
      <c r="O7400">
        <v>0</v>
      </c>
      <c r="P7400" t="s">
        <v>71</v>
      </c>
      <c r="Q7400" t="s">
        <v>72</v>
      </c>
      <c r="R7400" t="s">
        <v>29</v>
      </c>
      <c r="S7400" t="s">
        <v>30</v>
      </c>
      <c r="T7400" t="s">
        <v>31</v>
      </c>
      <c r="U7400" t="s">
        <v>32</v>
      </c>
      <c r="V7400" t="s">
        <v>33</v>
      </c>
    </row>
    <row r="7401" spans="1:22">
      <c r="A7401" s="4">
        <v>46062</v>
      </c>
      <c r="B7401" t="s">
        <v>5460</v>
      </c>
      <c r="C7401" t="s">
        <v>23</v>
      </c>
      <c r="D7401">
        <v>1</v>
      </c>
      <c r="E7401">
        <v>25999.999999999996</v>
      </c>
      <c r="F7401">
        <f>Table2[[#This Row],[Đơn Giá Chuẩn]]*Table2[[#This Row],[Tổng số lượng bán]]</f>
        <v>25999.999999999996</v>
      </c>
      <c r="G7401">
        <v>0</v>
      </c>
      <c r="H7401">
        <f>Table2[[#This Row],[Doanh số bán]]-Table2[[#This Row],[Chiết khấu]]</f>
        <v>25999.999999999996</v>
      </c>
      <c r="K7401" t="s">
        <v>24</v>
      </c>
      <c r="L7401">
        <v>0</v>
      </c>
      <c r="M7401" t="s">
        <v>25</v>
      </c>
      <c r="N7401" t="s">
        <v>26</v>
      </c>
      <c r="O7401">
        <v>0</v>
      </c>
      <c r="P7401" t="s">
        <v>47</v>
      </c>
      <c r="Q7401" t="s">
        <v>48</v>
      </c>
      <c r="R7401" t="s">
        <v>29</v>
      </c>
      <c r="S7401" t="s">
        <v>30</v>
      </c>
      <c r="T7401" t="s">
        <v>31</v>
      </c>
      <c r="U7401" t="s">
        <v>32</v>
      </c>
      <c r="V7401" t="s">
        <v>33</v>
      </c>
    </row>
    <row r="7402" spans="1:22">
      <c r="A7402" s="4">
        <v>46062</v>
      </c>
      <c r="B7402" t="s">
        <v>5461</v>
      </c>
      <c r="C7402" t="s">
        <v>155</v>
      </c>
      <c r="D7402">
        <v>1</v>
      </c>
      <c r="E7402">
        <v>151500</v>
      </c>
      <c r="F7402">
        <f>Table2[[#This Row],[Đơn Giá Chuẩn]]*Table2[[#This Row],[Tổng số lượng bán]]</f>
        <v>151500</v>
      </c>
      <c r="G7402">
        <v>0</v>
      </c>
      <c r="H7402">
        <f>Table2[[#This Row],[Doanh số bán]]-Table2[[#This Row],[Chiết khấu]]</f>
        <v>151500</v>
      </c>
      <c r="K7402" t="s">
        <v>24</v>
      </c>
      <c r="L7402">
        <v>0.8</v>
      </c>
      <c r="M7402" t="s">
        <v>25</v>
      </c>
      <c r="N7402" t="s">
        <v>26</v>
      </c>
      <c r="O7402">
        <v>0.8</v>
      </c>
      <c r="P7402" t="s">
        <v>3303</v>
      </c>
      <c r="Q7402" t="s">
        <v>3304</v>
      </c>
      <c r="R7402" t="s">
        <v>107</v>
      </c>
      <c r="S7402" t="s">
        <v>108</v>
      </c>
      <c r="T7402" t="s">
        <v>31</v>
      </c>
      <c r="U7402" t="s">
        <v>32</v>
      </c>
      <c r="V7402" t="s">
        <v>33</v>
      </c>
    </row>
    <row r="7403" spans="1:22">
      <c r="A7403" s="4">
        <v>46062</v>
      </c>
      <c r="B7403" t="s">
        <v>5462</v>
      </c>
      <c r="C7403" t="s">
        <v>23</v>
      </c>
      <c r="D7403">
        <v>1</v>
      </c>
      <c r="E7403">
        <v>25999.999999999996</v>
      </c>
      <c r="F7403">
        <f>Table2[[#This Row],[Đơn Giá Chuẩn]]*Table2[[#This Row],[Tổng số lượng bán]]</f>
        <v>25999.999999999996</v>
      </c>
      <c r="G7403">
        <v>0</v>
      </c>
      <c r="H7403">
        <f>Table2[[#This Row],[Doanh số bán]]-Table2[[#This Row],[Chiết khấu]]</f>
        <v>25999.999999999996</v>
      </c>
      <c r="K7403" t="s">
        <v>24</v>
      </c>
      <c r="L7403">
        <v>0</v>
      </c>
      <c r="M7403" t="s">
        <v>25</v>
      </c>
      <c r="N7403" t="s">
        <v>26</v>
      </c>
      <c r="O7403">
        <v>0</v>
      </c>
      <c r="P7403" t="s">
        <v>47</v>
      </c>
      <c r="Q7403" t="s">
        <v>48</v>
      </c>
      <c r="R7403" t="s">
        <v>29</v>
      </c>
      <c r="S7403" t="s">
        <v>30</v>
      </c>
      <c r="T7403" t="s">
        <v>31</v>
      </c>
      <c r="U7403" t="s">
        <v>32</v>
      </c>
      <c r="V7403" t="s">
        <v>33</v>
      </c>
    </row>
    <row r="7404" spans="1:22">
      <c r="A7404" s="4">
        <v>46062</v>
      </c>
      <c r="B7404" t="s">
        <v>5462</v>
      </c>
      <c r="C7404" t="s">
        <v>23</v>
      </c>
      <c r="D7404">
        <v>2</v>
      </c>
      <c r="E7404">
        <v>47000</v>
      </c>
      <c r="F7404">
        <f>Table2[[#This Row],[Đơn Giá Chuẩn]]*Table2[[#This Row],[Tổng số lượng bán]]</f>
        <v>94000</v>
      </c>
      <c r="G7404">
        <v>0</v>
      </c>
      <c r="H7404">
        <f>Table2[[#This Row],[Doanh số bán]]-Table2[[#This Row],[Chiết khấu]]</f>
        <v>94000</v>
      </c>
      <c r="K7404" t="s">
        <v>24</v>
      </c>
      <c r="L7404">
        <v>0</v>
      </c>
      <c r="M7404" t="s">
        <v>25</v>
      </c>
      <c r="N7404" t="s">
        <v>26</v>
      </c>
      <c r="O7404">
        <v>0</v>
      </c>
      <c r="P7404" t="s">
        <v>609</v>
      </c>
      <c r="Q7404" t="s">
        <v>610</v>
      </c>
      <c r="R7404" t="s">
        <v>29</v>
      </c>
      <c r="S7404" t="s">
        <v>59</v>
      </c>
      <c r="T7404" t="s">
        <v>31</v>
      </c>
      <c r="U7404" t="s">
        <v>32</v>
      </c>
      <c r="V7404" t="s">
        <v>33</v>
      </c>
    </row>
    <row r="7405" spans="1:22">
      <c r="A7405" s="4">
        <v>46062</v>
      </c>
      <c r="B7405" t="s">
        <v>5463</v>
      </c>
      <c r="C7405" t="s">
        <v>23</v>
      </c>
      <c r="D7405">
        <v>1</v>
      </c>
      <c r="E7405">
        <v>25999.999999999996</v>
      </c>
      <c r="F7405">
        <f>Table2[[#This Row],[Đơn Giá Chuẩn]]*Table2[[#This Row],[Tổng số lượng bán]]</f>
        <v>25999.999999999996</v>
      </c>
      <c r="G7405">
        <v>0</v>
      </c>
      <c r="H7405">
        <f>Table2[[#This Row],[Doanh số bán]]-Table2[[#This Row],[Chiết khấu]]</f>
        <v>25999.999999999996</v>
      </c>
      <c r="K7405" t="s">
        <v>24</v>
      </c>
      <c r="L7405">
        <v>0</v>
      </c>
      <c r="M7405" t="s">
        <v>25</v>
      </c>
      <c r="N7405" t="s">
        <v>26</v>
      </c>
      <c r="O7405">
        <v>0</v>
      </c>
      <c r="P7405" t="s">
        <v>47</v>
      </c>
      <c r="Q7405" t="s">
        <v>48</v>
      </c>
      <c r="R7405" t="s">
        <v>29</v>
      </c>
      <c r="S7405" t="s">
        <v>30</v>
      </c>
      <c r="T7405" t="s">
        <v>31</v>
      </c>
      <c r="U7405" t="s">
        <v>32</v>
      </c>
      <c r="V7405" t="s">
        <v>33</v>
      </c>
    </row>
    <row r="7406" spans="1:22">
      <c r="A7406" s="4">
        <v>46062</v>
      </c>
      <c r="B7406" t="s">
        <v>5463</v>
      </c>
      <c r="C7406" t="s">
        <v>23</v>
      </c>
      <c r="D7406">
        <v>1</v>
      </c>
      <c r="E7406">
        <v>21000</v>
      </c>
      <c r="F7406">
        <f>Table2[[#This Row],[Đơn Giá Chuẩn]]*Table2[[#This Row],[Tổng số lượng bán]]</f>
        <v>21000</v>
      </c>
      <c r="G7406">
        <v>0</v>
      </c>
      <c r="H7406">
        <f>Table2[[#This Row],[Doanh số bán]]-Table2[[#This Row],[Chiết khấu]]</f>
        <v>21000</v>
      </c>
      <c r="K7406" t="s">
        <v>24</v>
      </c>
      <c r="L7406">
        <v>0</v>
      </c>
      <c r="M7406" t="s">
        <v>25</v>
      </c>
      <c r="N7406" t="s">
        <v>26</v>
      </c>
      <c r="O7406">
        <v>0</v>
      </c>
      <c r="P7406" t="s">
        <v>27</v>
      </c>
      <c r="Q7406" t="s">
        <v>28</v>
      </c>
      <c r="R7406" t="s">
        <v>29</v>
      </c>
      <c r="S7406" t="s">
        <v>30</v>
      </c>
      <c r="T7406" t="s">
        <v>31</v>
      </c>
      <c r="U7406" t="s">
        <v>32</v>
      </c>
      <c r="V7406" t="s">
        <v>33</v>
      </c>
    </row>
    <row r="7407" spans="1:22">
      <c r="A7407" s="4">
        <v>46062</v>
      </c>
      <c r="B7407" t="s">
        <v>5464</v>
      </c>
      <c r="C7407" t="s">
        <v>23</v>
      </c>
      <c r="D7407">
        <v>1</v>
      </c>
      <c r="E7407">
        <v>21000</v>
      </c>
      <c r="F7407">
        <f>Table2[[#This Row],[Đơn Giá Chuẩn]]*Table2[[#This Row],[Tổng số lượng bán]]</f>
        <v>21000</v>
      </c>
      <c r="G7407">
        <v>0</v>
      </c>
      <c r="H7407">
        <f>Table2[[#This Row],[Doanh số bán]]-Table2[[#This Row],[Chiết khấu]]</f>
        <v>21000</v>
      </c>
      <c r="K7407" t="s">
        <v>24</v>
      </c>
      <c r="L7407">
        <v>0</v>
      </c>
      <c r="M7407" t="s">
        <v>25</v>
      </c>
      <c r="N7407" t="s">
        <v>26</v>
      </c>
      <c r="O7407">
        <v>0</v>
      </c>
      <c r="P7407" t="s">
        <v>27</v>
      </c>
      <c r="Q7407" t="s">
        <v>28</v>
      </c>
      <c r="R7407" t="s">
        <v>29</v>
      </c>
      <c r="S7407" t="s">
        <v>30</v>
      </c>
      <c r="T7407" t="s">
        <v>31</v>
      </c>
      <c r="U7407" t="s">
        <v>32</v>
      </c>
      <c r="V7407" t="s">
        <v>33</v>
      </c>
    </row>
    <row r="7408" spans="1:22">
      <c r="A7408" s="4">
        <v>46062</v>
      </c>
      <c r="B7408" t="s">
        <v>5465</v>
      </c>
      <c r="C7408" t="s">
        <v>104</v>
      </c>
      <c r="D7408">
        <v>4</v>
      </c>
      <c r="E7408">
        <v>47000</v>
      </c>
      <c r="F7408">
        <f>Table2[[#This Row],[Đơn Giá Chuẩn]]*Table2[[#This Row],[Tổng số lượng bán]]</f>
        <v>188000</v>
      </c>
      <c r="G7408">
        <v>0</v>
      </c>
      <c r="H7408">
        <f>Table2[[#This Row],[Doanh số bán]]-Table2[[#This Row],[Chiết khấu]]</f>
        <v>188000</v>
      </c>
      <c r="K7408" t="s">
        <v>24</v>
      </c>
      <c r="L7408">
        <v>0.12</v>
      </c>
      <c r="M7408" t="s">
        <v>25</v>
      </c>
      <c r="N7408" t="s">
        <v>26</v>
      </c>
      <c r="O7408">
        <v>0.48</v>
      </c>
      <c r="P7408" t="s">
        <v>520</v>
      </c>
      <c r="Q7408" t="s">
        <v>521</v>
      </c>
      <c r="R7408" t="s">
        <v>107</v>
      </c>
      <c r="S7408" t="s">
        <v>108</v>
      </c>
      <c r="T7408" t="s">
        <v>31</v>
      </c>
      <c r="U7408" t="s">
        <v>32</v>
      </c>
      <c r="V7408" t="s">
        <v>33</v>
      </c>
    </row>
    <row r="7409" spans="1:22">
      <c r="A7409" s="4">
        <v>46062</v>
      </c>
      <c r="B7409" t="s">
        <v>5466</v>
      </c>
      <c r="C7409" t="s">
        <v>23</v>
      </c>
      <c r="D7409">
        <v>13</v>
      </c>
      <c r="E7409">
        <v>25999.999999999996</v>
      </c>
      <c r="F7409">
        <f>Table2[[#This Row],[Đơn Giá Chuẩn]]*Table2[[#This Row],[Tổng số lượng bán]]</f>
        <v>337999.99999999994</v>
      </c>
      <c r="G7409">
        <v>115556</v>
      </c>
      <c r="H7409">
        <f>Table2[[#This Row],[Doanh số bán]]-Table2[[#This Row],[Chiết khấu]]</f>
        <v>222443.99999999994</v>
      </c>
      <c r="K7409" t="s">
        <v>24</v>
      </c>
      <c r="L7409">
        <v>0</v>
      </c>
      <c r="M7409" t="s">
        <v>25</v>
      </c>
      <c r="N7409" t="s">
        <v>26</v>
      </c>
      <c r="O7409">
        <v>0</v>
      </c>
      <c r="P7409" t="s">
        <v>47</v>
      </c>
      <c r="Q7409" t="s">
        <v>48</v>
      </c>
      <c r="R7409" t="s">
        <v>29</v>
      </c>
      <c r="S7409" t="s">
        <v>30</v>
      </c>
      <c r="T7409" t="s">
        <v>31</v>
      </c>
      <c r="U7409" t="s">
        <v>32</v>
      </c>
      <c r="V7409" t="s">
        <v>33</v>
      </c>
    </row>
    <row r="7410" spans="1:22">
      <c r="A7410" s="4">
        <v>46062</v>
      </c>
      <c r="B7410" t="s">
        <v>5466</v>
      </c>
      <c r="C7410" t="s">
        <v>23</v>
      </c>
      <c r="D7410">
        <v>7</v>
      </c>
      <c r="E7410">
        <v>21000</v>
      </c>
      <c r="F7410">
        <f>Table2[[#This Row],[Đơn Giá Chuẩn]]*Table2[[#This Row],[Tổng số lượng bán]]</f>
        <v>147000</v>
      </c>
      <c r="G7410">
        <v>49259</v>
      </c>
      <c r="H7410">
        <f>Table2[[#This Row],[Doanh số bán]]-Table2[[#This Row],[Chiết khấu]]</f>
        <v>97741</v>
      </c>
      <c r="K7410" t="s">
        <v>24</v>
      </c>
      <c r="L7410">
        <v>0</v>
      </c>
      <c r="M7410" t="s">
        <v>25</v>
      </c>
      <c r="N7410" t="s">
        <v>26</v>
      </c>
      <c r="O7410">
        <v>0</v>
      </c>
      <c r="P7410" t="s">
        <v>27</v>
      </c>
      <c r="Q7410" t="s">
        <v>28</v>
      </c>
      <c r="R7410" t="s">
        <v>29</v>
      </c>
      <c r="S7410" t="s">
        <v>30</v>
      </c>
      <c r="T7410" t="s">
        <v>31</v>
      </c>
      <c r="U7410" t="s">
        <v>32</v>
      </c>
      <c r="V7410" t="s">
        <v>33</v>
      </c>
    </row>
    <row r="7411" spans="1:22">
      <c r="A7411" s="4">
        <v>46062</v>
      </c>
      <c r="B7411" t="s">
        <v>5466</v>
      </c>
      <c r="C7411" t="s">
        <v>23</v>
      </c>
      <c r="D7411">
        <v>1</v>
      </c>
      <c r="E7411">
        <v>32000</v>
      </c>
      <c r="F7411">
        <f>Table2[[#This Row],[Đơn Giá Chuẩn]]*Table2[[#This Row],[Tổng số lượng bán]]</f>
        <v>32000</v>
      </c>
      <c r="G7411">
        <v>11111</v>
      </c>
      <c r="H7411">
        <f>Table2[[#This Row],[Doanh số bán]]-Table2[[#This Row],[Chiết khấu]]</f>
        <v>20889</v>
      </c>
      <c r="K7411" t="s">
        <v>24</v>
      </c>
      <c r="L7411">
        <v>0</v>
      </c>
      <c r="M7411" t="s">
        <v>25</v>
      </c>
      <c r="N7411" t="s">
        <v>26</v>
      </c>
      <c r="O7411">
        <v>0</v>
      </c>
      <c r="P7411" t="s">
        <v>125</v>
      </c>
      <c r="Q7411" t="s">
        <v>126</v>
      </c>
      <c r="R7411" t="s">
        <v>29</v>
      </c>
      <c r="S7411" t="s">
        <v>30</v>
      </c>
      <c r="T7411" t="s">
        <v>31</v>
      </c>
      <c r="U7411" t="s">
        <v>32</v>
      </c>
      <c r="V7411" t="s">
        <v>33</v>
      </c>
    </row>
    <row r="7412" spans="1:22">
      <c r="A7412" s="4">
        <v>46062</v>
      </c>
      <c r="B7412" t="s">
        <v>5466</v>
      </c>
      <c r="C7412" t="s">
        <v>23</v>
      </c>
      <c r="D7412">
        <v>1</v>
      </c>
      <c r="E7412">
        <v>32000</v>
      </c>
      <c r="F7412">
        <f>Table2[[#This Row],[Đơn Giá Chuẩn]]*Table2[[#This Row],[Tổng số lượng bán]]</f>
        <v>32000</v>
      </c>
      <c r="G7412">
        <v>11111</v>
      </c>
      <c r="H7412">
        <f>Table2[[#This Row],[Doanh số bán]]-Table2[[#This Row],[Chiết khấu]]</f>
        <v>20889</v>
      </c>
      <c r="K7412" t="s">
        <v>24</v>
      </c>
      <c r="L7412">
        <v>0</v>
      </c>
      <c r="M7412" t="s">
        <v>25</v>
      </c>
      <c r="N7412" t="s">
        <v>26</v>
      </c>
      <c r="O7412">
        <v>0</v>
      </c>
      <c r="P7412" t="s">
        <v>120</v>
      </c>
      <c r="Q7412" t="s">
        <v>121</v>
      </c>
      <c r="R7412" t="s">
        <v>29</v>
      </c>
      <c r="S7412" t="s">
        <v>30</v>
      </c>
      <c r="T7412" t="s">
        <v>31</v>
      </c>
      <c r="U7412" t="s">
        <v>32</v>
      </c>
      <c r="V7412" t="s">
        <v>33</v>
      </c>
    </row>
    <row r="7413" spans="1:22">
      <c r="A7413" s="4">
        <v>46062</v>
      </c>
      <c r="B7413" t="s">
        <v>5467</v>
      </c>
      <c r="C7413" t="s">
        <v>23</v>
      </c>
      <c r="D7413">
        <v>1</v>
      </c>
      <c r="E7413">
        <v>37000</v>
      </c>
      <c r="F7413">
        <f>Table2[[#This Row],[Đơn Giá Chuẩn]]*Table2[[#This Row],[Tổng số lượng bán]]</f>
        <v>37000</v>
      </c>
      <c r="G7413">
        <v>0</v>
      </c>
      <c r="H7413">
        <f>Table2[[#This Row],[Doanh số bán]]-Table2[[#This Row],[Chiết khấu]]</f>
        <v>37000</v>
      </c>
      <c r="K7413" t="s">
        <v>24</v>
      </c>
      <c r="L7413">
        <v>0</v>
      </c>
      <c r="M7413" t="s">
        <v>25</v>
      </c>
      <c r="N7413" t="s">
        <v>26</v>
      </c>
      <c r="O7413">
        <v>0</v>
      </c>
      <c r="P7413" t="s">
        <v>246</v>
      </c>
      <c r="Q7413" t="s">
        <v>247</v>
      </c>
      <c r="R7413" t="s">
        <v>29</v>
      </c>
      <c r="S7413" t="s">
        <v>30</v>
      </c>
      <c r="T7413" t="s">
        <v>31</v>
      </c>
      <c r="U7413" t="s">
        <v>32</v>
      </c>
      <c r="V7413" t="s">
        <v>33</v>
      </c>
    </row>
    <row r="7414" spans="1:22">
      <c r="A7414" s="4">
        <v>46062</v>
      </c>
      <c r="B7414" t="s">
        <v>5468</v>
      </c>
      <c r="C7414" t="s">
        <v>23</v>
      </c>
      <c r="D7414">
        <v>2</v>
      </c>
      <c r="E7414">
        <v>21000</v>
      </c>
      <c r="F7414">
        <f>Table2[[#This Row],[Đơn Giá Chuẩn]]*Table2[[#This Row],[Tổng số lượng bán]]</f>
        <v>42000</v>
      </c>
      <c r="G7414">
        <v>14074</v>
      </c>
      <c r="H7414">
        <f>Table2[[#This Row],[Doanh số bán]]-Table2[[#This Row],[Chiết khấu]]</f>
        <v>27926</v>
      </c>
      <c r="K7414" t="s">
        <v>24</v>
      </c>
      <c r="L7414">
        <v>0</v>
      </c>
      <c r="M7414" t="s">
        <v>25</v>
      </c>
      <c r="N7414" t="s">
        <v>26</v>
      </c>
      <c r="O7414">
        <v>0</v>
      </c>
      <c r="P7414" t="s">
        <v>27</v>
      </c>
      <c r="Q7414" t="s">
        <v>28</v>
      </c>
      <c r="R7414" t="s">
        <v>29</v>
      </c>
      <c r="S7414" t="s">
        <v>30</v>
      </c>
      <c r="T7414" t="s">
        <v>31</v>
      </c>
      <c r="U7414" t="s">
        <v>32</v>
      </c>
      <c r="V7414" t="s">
        <v>33</v>
      </c>
    </row>
    <row r="7415" spans="1:22">
      <c r="A7415" s="4">
        <v>46062</v>
      </c>
      <c r="B7415" t="s">
        <v>5468</v>
      </c>
      <c r="C7415" t="s">
        <v>23</v>
      </c>
      <c r="D7415">
        <v>1</v>
      </c>
      <c r="E7415">
        <v>27000</v>
      </c>
      <c r="F7415">
        <f>Table2[[#This Row],[Đơn Giá Chuẩn]]*Table2[[#This Row],[Tổng số lượng bán]]</f>
        <v>27000</v>
      </c>
      <c r="G7415">
        <v>6944</v>
      </c>
      <c r="H7415">
        <f>Table2[[#This Row],[Doanh số bán]]-Table2[[#This Row],[Chiết khấu]]</f>
        <v>20056</v>
      </c>
      <c r="K7415" t="s">
        <v>24</v>
      </c>
      <c r="L7415">
        <v>0</v>
      </c>
      <c r="M7415" t="s">
        <v>25</v>
      </c>
      <c r="N7415" t="s">
        <v>26</v>
      </c>
      <c r="O7415">
        <v>0</v>
      </c>
      <c r="P7415" t="s">
        <v>238</v>
      </c>
      <c r="Q7415" t="s">
        <v>239</v>
      </c>
      <c r="R7415" t="s">
        <v>29</v>
      </c>
      <c r="S7415" t="s">
        <v>240</v>
      </c>
      <c r="T7415" t="s">
        <v>31</v>
      </c>
      <c r="U7415" t="s">
        <v>32</v>
      </c>
      <c r="V7415" t="s">
        <v>33</v>
      </c>
    </row>
    <row r="7416" spans="1:22">
      <c r="A7416" s="4">
        <v>46062</v>
      </c>
      <c r="B7416" t="s">
        <v>5469</v>
      </c>
      <c r="C7416" t="s">
        <v>23</v>
      </c>
      <c r="D7416">
        <v>1</v>
      </c>
      <c r="E7416">
        <v>32000</v>
      </c>
      <c r="F7416">
        <f>Table2[[#This Row],[Đơn Giá Chuẩn]]*Table2[[#This Row],[Tổng số lượng bán]]</f>
        <v>32000</v>
      </c>
      <c r="G7416">
        <v>11111</v>
      </c>
      <c r="H7416">
        <f>Table2[[#This Row],[Doanh số bán]]-Table2[[#This Row],[Chiết khấu]]</f>
        <v>20889</v>
      </c>
      <c r="K7416" t="s">
        <v>24</v>
      </c>
      <c r="L7416">
        <v>0</v>
      </c>
      <c r="M7416" t="s">
        <v>25</v>
      </c>
      <c r="N7416" t="s">
        <v>26</v>
      </c>
      <c r="O7416">
        <v>0</v>
      </c>
      <c r="P7416" t="s">
        <v>77</v>
      </c>
      <c r="Q7416" t="s">
        <v>78</v>
      </c>
      <c r="R7416" t="s">
        <v>29</v>
      </c>
      <c r="S7416" t="s">
        <v>30</v>
      </c>
      <c r="T7416" t="s">
        <v>31</v>
      </c>
      <c r="U7416" t="s">
        <v>32</v>
      </c>
      <c r="V7416" t="s">
        <v>33</v>
      </c>
    </row>
    <row r="7417" spans="1:22">
      <c r="A7417" s="4">
        <v>46062</v>
      </c>
      <c r="B7417" t="s">
        <v>5470</v>
      </c>
      <c r="C7417" t="s">
        <v>23</v>
      </c>
      <c r="D7417">
        <v>1</v>
      </c>
      <c r="E7417">
        <v>21000</v>
      </c>
      <c r="F7417">
        <f>Table2[[#This Row],[Đơn Giá Chuẩn]]*Table2[[#This Row],[Tổng số lượng bán]]</f>
        <v>21000</v>
      </c>
      <c r="G7417">
        <v>7037</v>
      </c>
      <c r="H7417">
        <f>Table2[[#This Row],[Doanh số bán]]-Table2[[#This Row],[Chiết khấu]]</f>
        <v>13963</v>
      </c>
      <c r="K7417" t="s">
        <v>24</v>
      </c>
      <c r="L7417">
        <v>0</v>
      </c>
      <c r="M7417" t="s">
        <v>25</v>
      </c>
      <c r="N7417" t="s">
        <v>26</v>
      </c>
      <c r="O7417">
        <v>0</v>
      </c>
      <c r="P7417" t="s">
        <v>27</v>
      </c>
      <c r="Q7417" t="s">
        <v>28</v>
      </c>
      <c r="R7417" t="s">
        <v>29</v>
      </c>
      <c r="S7417" t="s">
        <v>30</v>
      </c>
      <c r="T7417" t="s">
        <v>31</v>
      </c>
      <c r="U7417" t="s">
        <v>32</v>
      </c>
      <c r="V7417" t="s">
        <v>33</v>
      </c>
    </row>
    <row r="7418" spans="1:22">
      <c r="A7418" s="4">
        <v>46062</v>
      </c>
      <c r="B7418" t="s">
        <v>5470</v>
      </c>
      <c r="C7418" t="s">
        <v>23</v>
      </c>
      <c r="D7418">
        <v>1</v>
      </c>
      <c r="E7418">
        <v>32000</v>
      </c>
      <c r="F7418">
        <f>Table2[[#This Row],[Đơn Giá Chuẩn]]*Table2[[#This Row],[Tổng số lượng bán]]</f>
        <v>32000</v>
      </c>
      <c r="G7418">
        <v>13889</v>
      </c>
      <c r="H7418">
        <f>Table2[[#This Row],[Doanh số bán]]-Table2[[#This Row],[Chiết khấu]]</f>
        <v>18111</v>
      </c>
      <c r="K7418" t="s">
        <v>24</v>
      </c>
      <c r="L7418">
        <v>0</v>
      </c>
      <c r="M7418" t="s">
        <v>25</v>
      </c>
      <c r="N7418" t="s">
        <v>26</v>
      </c>
      <c r="O7418">
        <v>0</v>
      </c>
      <c r="P7418" t="s">
        <v>235</v>
      </c>
      <c r="Q7418" t="s">
        <v>236</v>
      </c>
      <c r="R7418" t="s">
        <v>29</v>
      </c>
      <c r="S7418" t="s">
        <v>59</v>
      </c>
      <c r="T7418" t="s">
        <v>31</v>
      </c>
      <c r="U7418" t="s">
        <v>32</v>
      </c>
      <c r="V7418" t="s">
        <v>33</v>
      </c>
    </row>
    <row r="7419" spans="1:22">
      <c r="A7419" s="4">
        <v>46062</v>
      </c>
      <c r="B7419" t="s">
        <v>5471</v>
      </c>
      <c r="C7419" t="s">
        <v>23</v>
      </c>
      <c r="D7419">
        <v>1</v>
      </c>
      <c r="E7419">
        <v>25999.999999999996</v>
      </c>
      <c r="F7419">
        <f>Table2[[#This Row],[Đơn Giá Chuẩn]]*Table2[[#This Row],[Tổng số lượng bán]]</f>
        <v>25999.999999999996</v>
      </c>
      <c r="G7419">
        <v>8889</v>
      </c>
      <c r="H7419">
        <f>Table2[[#This Row],[Doanh số bán]]-Table2[[#This Row],[Chiết khấu]]</f>
        <v>17110.999999999996</v>
      </c>
      <c r="K7419" t="s">
        <v>24</v>
      </c>
      <c r="L7419">
        <v>0</v>
      </c>
      <c r="M7419" t="s">
        <v>25</v>
      </c>
      <c r="N7419" t="s">
        <v>26</v>
      </c>
      <c r="O7419">
        <v>0</v>
      </c>
      <c r="P7419" t="s">
        <v>47</v>
      </c>
      <c r="Q7419" t="s">
        <v>48</v>
      </c>
      <c r="R7419" t="s">
        <v>29</v>
      </c>
      <c r="S7419" t="s">
        <v>30</v>
      </c>
      <c r="T7419" t="s">
        <v>31</v>
      </c>
      <c r="U7419" t="s">
        <v>32</v>
      </c>
      <c r="V7419" t="s">
        <v>33</v>
      </c>
    </row>
    <row r="7420" spans="1:22">
      <c r="A7420" s="4">
        <v>46062</v>
      </c>
      <c r="B7420" t="s">
        <v>5472</v>
      </c>
      <c r="C7420" t="s">
        <v>23</v>
      </c>
      <c r="D7420">
        <v>1</v>
      </c>
      <c r="E7420">
        <v>32000</v>
      </c>
      <c r="F7420">
        <f>Table2[[#This Row],[Đơn Giá Chuẩn]]*Table2[[#This Row],[Tổng số lượng bán]]</f>
        <v>32000</v>
      </c>
      <c r="G7420">
        <v>0</v>
      </c>
      <c r="H7420">
        <f>Table2[[#This Row],[Doanh số bán]]-Table2[[#This Row],[Chiết khấu]]</f>
        <v>32000</v>
      </c>
      <c r="K7420" t="s">
        <v>24</v>
      </c>
      <c r="L7420">
        <v>0</v>
      </c>
      <c r="M7420" t="s">
        <v>25</v>
      </c>
      <c r="N7420" t="s">
        <v>26</v>
      </c>
      <c r="O7420">
        <v>0</v>
      </c>
      <c r="P7420" t="s">
        <v>489</v>
      </c>
      <c r="Q7420" t="s">
        <v>490</v>
      </c>
      <c r="R7420" t="s">
        <v>29</v>
      </c>
      <c r="S7420" t="s">
        <v>59</v>
      </c>
      <c r="T7420" t="s">
        <v>31</v>
      </c>
      <c r="U7420" t="s">
        <v>32</v>
      </c>
      <c r="V7420" t="s">
        <v>33</v>
      </c>
    </row>
    <row r="7421" spans="1:22">
      <c r="A7421" s="4">
        <v>46063</v>
      </c>
      <c r="B7421" t="s">
        <v>5473</v>
      </c>
      <c r="C7421" t="s">
        <v>104</v>
      </c>
      <c r="D7421">
        <v>15</v>
      </c>
      <c r="E7421">
        <v>47000</v>
      </c>
      <c r="F7421">
        <f>Table2[[#This Row],[Đơn Giá Chuẩn]]*Table2[[#This Row],[Tổng số lượng bán]]</f>
        <v>705000</v>
      </c>
      <c r="G7421">
        <v>0</v>
      </c>
      <c r="H7421">
        <f>Table2[[#This Row],[Doanh số bán]]-Table2[[#This Row],[Chiết khấu]]</f>
        <v>705000</v>
      </c>
      <c r="K7421" t="s">
        <v>24</v>
      </c>
      <c r="L7421">
        <v>0.16</v>
      </c>
      <c r="M7421" t="s">
        <v>25</v>
      </c>
      <c r="N7421" t="s">
        <v>26</v>
      </c>
      <c r="O7421">
        <v>2.4</v>
      </c>
      <c r="P7421" t="s">
        <v>105</v>
      </c>
      <c r="Q7421" t="s">
        <v>106</v>
      </c>
      <c r="R7421" t="s">
        <v>107</v>
      </c>
      <c r="S7421" t="s">
        <v>108</v>
      </c>
      <c r="T7421" t="s">
        <v>31</v>
      </c>
      <c r="U7421" t="s">
        <v>32</v>
      </c>
      <c r="V7421" t="s">
        <v>33</v>
      </c>
    </row>
    <row r="7422" spans="1:22">
      <c r="A7422" s="4">
        <v>46063</v>
      </c>
      <c r="B7422" t="s">
        <v>5474</v>
      </c>
      <c r="C7422" t="s">
        <v>23</v>
      </c>
      <c r="D7422">
        <v>1</v>
      </c>
      <c r="E7422">
        <v>21000</v>
      </c>
      <c r="F7422">
        <f>Table2[[#This Row],[Đơn Giá Chuẩn]]*Table2[[#This Row],[Tổng số lượng bán]]</f>
        <v>21000</v>
      </c>
      <c r="G7422">
        <v>0</v>
      </c>
      <c r="H7422">
        <f>Table2[[#This Row],[Doanh số bán]]-Table2[[#This Row],[Chiết khấu]]</f>
        <v>21000</v>
      </c>
      <c r="K7422" t="s">
        <v>24</v>
      </c>
      <c r="L7422">
        <v>0</v>
      </c>
      <c r="M7422" t="s">
        <v>25</v>
      </c>
      <c r="N7422" t="s">
        <v>26</v>
      </c>
      <c r="O7422">
        <v>0</v>
      </c>
      <c r="P7422" t="s">
        <v>27</v>
      </c>
      <c r="Q7422" t="s">
        <v>28</v>
      </c>
      <c r="R7422" t="s">
        <v>29</v>
      </c>
      <c r="S7422" t="s">
        <v>30</v>
      </c>
      <c r="T7422" t="s">
        <v>31</v>
      </c>
      <c r="U7422" t="s">
        <v>32</v>
      </c>
      <c r="V7422" t="s">
        <v>33</v>
      </c>
    </row>
    <row r="7423" spans="1:22">
      <c r="A7423" s="4">
        <v>46063</v>
      </c>
      <c r="B7423" t="s">
        <v>5474</v>
      </c>
      <c r="C7423" t="s">
        <v>104</v>
      </c>
      <c r="D7423">
        <v>36</v>
      </c>
      <c r="E7423">
        <v>47000</v>
      </c>
      <c r="F7423">
        <f>Table2[[#This Row],[Đơn Giá Chuẩn]]*Table2[[#This Row],[Tổng số lượng bán]]</f>
        <v>1692000</v>
      </c>
      <c r="G7423">
        <v>0</v>
      </c>
      <c r="H7423">
        <f>Table2[[#This Row],[Doanh số bán]]-Table2[[#This Row],[Chiết khấu]]</f>
        <v>1692000</v>
      </c>
      <c r="K7423" t="s">
        <v>24</v>
      </c>
      <c r="L7423">
        <v>0.16</v>
      </c>
      <c r="M7423" t="s">
        <v>25</v>
      </c>
      <c r="N7423" t="s">
        <v>26</v>
      </c>
      <c r="O7423">
        <v>5.76</v>
      </c>
      <c r="P7423" t="s">
        <v>105</v>
      </c>
      <c r="Q7423" t="s">
        <v>106</v>
      </c>
      <c r="R7423" t="s">
        <v>107</v>
      </c>
      <c r="S7423" t="s">
        <v>108</v>
      </c>
      <c r="T7423" t="s">
        <v>31</v>
      </c>
      <c r="U7423" t="s">
        <v>32</v>
      </c>
      <c r="V7423" t="s">
        <v>33</v>
      </c>
    </row>
    <row r="7424" spans="1:22">
      <c r="A7424" s="4">
        <v>46063</v>
      </c>
      <c r="B7424" t="s">
        <v>5474</v>
      </c>
      <c r="C7424" t="s">
        <v>155</v>
      </c>
      <c r="D7424">
        <v>1</v>
      </c>
      <c r="E7424">
        <v>68500</v>
      </c>
      <c r="F7424">
        <f>Table2[[#This Row],[Đơn Giá Chuẩn]]*Table2[[#This Row],[Tổng số lượng bán]]</f>
        <v>68500</v>
      </c>
      <c r="G7424">
        <v>0</v>
      </c>
      <c r="H7424">
        <f>Table2[[#This Row],[Doanh số bán]]-Table2[[#This Row],[Chiết khấu]]</f>
        <v>68500</v>
      </c>
      <c r="K7424" t="s">
        <v>24</v>
      </c>
      <c r="L7424">
        <v>0.35199999999999998</v>
      </c>
      <c r="M7424" t="s">
        <v>25</v>
      </c>
      <c r="N7424" t="s">
        <v>26</v>
      </c>
      <c r="O7424">
        <v>0.35199999999999998</v>
      </c>
      <c r="P7424" t="s">
        <v>3291</v>
      </c>
      <c r="Q7424" t="s">
        <v>3292</v>
      </c>
      <c r="R7424" t="s">
        <v>107</v>
      </c>
      <c r="S7424" t="s">
        <v>108</v>
      </c>
      <c r="T7424" t="s">
        <v>31</v>
      </c>
      <c r="U7424" t="s">
        <v>32</v>
      </c>
      <c r="V7424" t="s">
        <v>33</v>
      </c>
    </row>
    <row r="7425" spans="1:22">
      <c r="A7425" s="4">
        <v>46063</v>
      </c>
      <c r="B7425" t="s">
        <v>5474</v>
      </c>
      <c r="C7425" t="s">
        <v>155</v>
      </c>
      <c r="D7425">
        <v>1</v>
      </c>
      <c r="E7425">
        <v>152150</v>
      </c>
      <c r="F7425">
        <f>Table2[[#This Row],[Đơn Giá Chuẩn]]*Table2[[#This Row],[Tổng số lượng bán]]</f>
        <v>152150</v>
      </c>
      <c r="G7425">
        <v>0</v>
      </c>
      <c r="H7425">
        <f>Table2[[#This Row],[Doanh số bán]]-Table2[[#This Row],[Chiết khấu]]</f>
        <v>152150</v>
      </c>
      <c r="K7425" t="s">
        <v>24</v>
      </c>
      <c r="L7425">
        <v>0.2</v>
      </c>
      <c r="M7425" t="s">
        <v>25</v>
      </c>
      <c r="N7425" t="s">
        <v>26</v>
      </c>
      <c r="O7425">
        <v>0.2</v>
      </c>
      <c r="P7425" t="s">
        <v>156</v>
      </c>
      <c r="Q7425" t="s">
        <v>157</v>
      </c>
      <c r="R7425" t="s">
        <v>107</v>
      </c>
      <c r="S7425" t="s">
        <v>108</v>
      </c>
      <c r="T7425" t="s">
        <v>31</v>
      </c>
      <c r="U7425" t="s">
        <v>32</v>
      </c>
      <c r="V7425" t="s">
        <v>33</v>
      </c>
    </row>
    <row r="7426" spans="1:22">
      <c r="A7426" s="4">
        <v>46063</v>
      </c>
      <c r="B7426" t="s">
        <v>5475</v>
      </c>
      <c r="C7426" t="s">
        <v>155</v>
      </c>
      <c r="D7426">
        <v>2</v>
      </c>
      <c r="E7426">
        <v>68500</v>
      </c>
      <c r="F7426">
        <f>Table2[[#This Row],[Đơn Giá Chuẩn]]*Table2[[#This Row],[Tổng số lượng bán]]</f>
        <v>137000</v>
      </c>
      <c r="G7426">
        <v>24629</v>
      </c>
      <c r="H7426">
        <f>Table2[[#This Row],[Doanh số bán]]-Table2[[#This Row],[Chiết khấu]]</f>
        <v>112371</v>
      </c>
      <c r="K7426" t="s">
        <v>24</v>
      </c>
      <c r="L7426">
        <v>0.35199999999999998</v>
      </c>
      <c r="M7426" t="s">
        <v>25</v>
      </c>
      <c r="N7426" t="s">
        <v>26</v>
      </c>
      <c r="O7426">
        <v>0.70399999999999996</v>
      </c>
      <c r="P7426" t="s">
        <v>3291</v>
      </c>
      <c r="Q7426" t="s">
        <v>3292</v>
      </c>
      <c r="R7426" t="s">
        <v>107</v>
      </c>
      <c r="S7426" t="s">
        <v>108</v>
      </c>
      <c r="T7426" t="s">
        <v>31</v>
      </c>
      <c r="U7426" t="s">
        <v>32</v>
      </c>
      <c r="V7426" t="s">
        <v>33</v>
      </c>
    </row>
    <row r="7427" spans="1:22">
      <c r="A7427" s="4">
        <v>46154</v>
      </c>
      <c r="B7427" t="s">
        <v>12763</v>
      </c>
      <c r="C7427" t="s">
        <v>83</v>
      </c>
      <c r="D7427">
        <v>1</v>
      </c>
      <c r="E7427">
        <v>147000</v>
      </c>
      <c r="F7427">
        <f>Table2[[#This Row],[Đơn Giá Chuẩn]]*Table2[[#This Row],[Tổng số lượng bán]]</f>
        <v>147000</v>
      </c>
      <c r="H7427">
        <f>Table2[[#This Row],[Doanh số bán]]-Table2[[#This Row],[Chiết khấu]]</f>
        <v>147000</v>
      </c>
      <c r="K7427" t="s">
        <v>24</v>
      </c>
      <c r="L7427">
        <v>0.25</v>
      </c>
      <c r="M7427" t="s">
        <v>319</v>
      </c>
      <c r="N7427" t="s">
        <v>26</v>
      </c>
      <c r="O7427">
        <v>0.25</v>
      </c>
      <c r="P7427" t="s">
        <v>516</v>
      </c>
      <c r="Q7427" t="s">
        <v>517</v>
      </c>
      <c r="R7427" t="s">
        <v>41</v>
      </c>
      <c r="S7427" t="s">
        <v>42</v>
      </c>
      <c r="T7427" t="s">
        <v>320</v>
      </c>
      <c r="U7427" t="s">
        <v>321</v>
      </c>
      <c r="V7427" t="s">
        <v>33</v>
      </c>
    </row>
    <row r="7428" spans="1:22">
      <c r="A7428" s="4">
        <v>46157</v>
      </c>
      <c r="B7428" t="s">
        <v>12973</v>
      </c>
      <c r="C7428" t="s">
        <v>83</v>
      </c>
      <c r="D7428">
        <v>1</v>
      </c>
      <c r="E7428">
        <v>147000</v>
      </c>
      <c r="F7428">
        <f>Table2[[#This Row],[Đơn Giá Chuẩn]]*Table2[[#This Row],[Tổng số lượng bán]]</f>
        <v>147000</v>
      </c>
      <c r="G7428">
        <v>0</v>
      </c>
      <c r="H7428">
        <f>Table2[[#This Row],[Doanh số bán]]-Table2[[#This Row],[Chiết khấu]]</f>
        <v>147000</v>
      </c>
      <c r="K7428" t="s">
        <v>24</v>
      </c>
      <c r="L7428">
        <v>0.25</v>
      </c>
      <c r="M7428" t="s">
        <v>319</v>
      </c>
      <c r="N7428" t="s">
        <v>26</v>
      </c>
      <c r="O7428">
        <v>0.25</v>
      </c>
      <c r="P7428" t="s">
        <v>516</v>
      </c>
      <c r="Q7428" t="s">
        <v>517</v>
      </c>
      <c r="R7428" t="s">
        <v>41</v>
      </c>
      <c r="S7428" t="s">
        <v>42</v>
      </c>
      <c r="T7428" t="s">
        <v>320</v>
      </c>
      <c r="U7428" t="s">
        <v>321</v>
      </c>
      <c r="V7428" t="s">
        <v>33</v>
      </c>
    </row>
    <row r="7429" spans="1:22">
      <c r="A7429" s="4">
        <v>46160</v>
      </c>
      <c r="B7429" t="s">
        <v>13218</v>
      </c>
      <c r="C7429" t="s">
        <v>83</v>
      </c>
      <c r="D7429">
        <v>1</v>
      </c>
      <c r="E7429">
        <v>147000</v>
      </c>
      <c r="F7429">
        <f>Table2[[#This Row],[Đơn Giá Chuẩn]]*Table2[[#This Row],[Tổng số lượng bán]]</f>
        <v>147000</v>
      </c>
      <c r="G7429">
        <v>0</v>
      </c>
      <c r="H7429">
        <f>Table2[[#This Row],[Doanh số bán]]-Table2[[#This Row],[Chiết khấu]]</f>
        <v>147000</v>
      </c>
      <c r="K7429" t="s">
        <v>24</v>
      </c>
      <c r="L7429">
        <v>0.25</v>
      </c>
      <c r="M7429" t="s">
        <v>319</v>
      </c>
      <c r="N7429" t="s">
        <v>26</v>
      </c>
      <c r="O7429">
        <v>0.25</v>
      </c>
      <c r="P7429" t="s">
        <v>516</v>
      </c>
      <c r="Q7429" t="s">
        <v>517</v>
      </c>
      <c r="R7429" t="s">
        <v>41</v>
      </c>
      <c r="S7429" t="s">
        <v>42</v>
      </c>
      <c r="T7429" t="s">
        <v>320</v>
      </c>
      <c r="U7429" t="s">
        <v>321</v>
      </c>
      <c r="V7429" t="s">
        <v>33</v>
      </c>
    </row>
    <row r="7430" spans="1:22">
      <c r="A7430" s="4">
        <v>46063</v>
      </c>
      <c r="B7430" t="s">
        <v>5478</v>
      </c>
      <c r="C7430" t="s">
        <v>104</v>
      </c>
      <c r="D7430">
        <v>10</v>
      </c>
      <c r="E7430">
        <v>47000</v>
      </c>
      <c r="F7430">
        <f>Table2[[#This Row],[Đơn Giá Chuẩn]]*Table2[[#This Row],[Tổng số lượng bán]]</f>
        <v>470000</v>
      </c>
      <c r="G7430">
        <v>0</v>
      </c>
      <c r="H7430">
        <f>Table2[[#This Row],[Doanh số bán]]-Table2[[#This Row],[Chiết khấu]]</f>
        <v>470000</v>
      </c>
      <c r="K7430" t="s">
        <v>24</v>
      </c>
      <c r="L7430">
        <v>0.12</v>
      </c>
      <c r="M7430" t="s">
        <v>25</v>
      </c>
      <c r="N7430" t="s">
        <v>26</v>
      </c>
      <c r="O7430">
        <v>1.2</v>
      </c>
      <c r="P7430" t="s">
        <v>520</v>
      </c>
      <c r="Q7430" t="s">
        <v>521</v>
      </c>
      <c r="R7430" t="s">
        <v>107</v>
      </c>
      <c r="S7430" t="s">
        <v>108</v>
      </c>
      <c r="T7430" t="s">
        <v>31</v>
      </c>
      <c r="U7430" t="s">
        <v>32</v>
      </c>
      <c r="V7430" t="s">
        <v>33</v>
      </c>
    </row>
    <row r="7431" spans="1:22">
      <c r="A7431" s="4">
        <v>46063</v>
      </c>
      <c r="B7431" t="s">
        <v>5478</v>
      </c>
      <c r="C7431" t="s">
        <v>104</v>
      </c>
      <c r="D7431">
        <v>2</v>
      </c>
      <c r="E7431">
        <v>47000</v>
      </c>
      <c r="F7431">
        <f>Table2[[#This Row],[Đơn Giá Chuẩn]]*Table2[[#This Row],[Tổng số lượng bán]]</f>
        <v>94000</v>
      </c>
      <c r="G7431">
        <v>0</v>
      </c>
      <c r="H7431">
        <f>Table2[[#This Row],[Doanh số bán]]-Table2[[#This Row],[Chiết khấu]]</f>
        <v>94000</v>
      </c>
      <c r="K7431" t="s">
        <v>24</v>
      </c>
      <c r="L7431">
        <v>0.16</v>
      </c>
      <c r="M7431" t="s">
        <v>25</v>
      </c>
      <c r="N7431" t="s">
        <v>26</v>
      </c>
      <c r="O7431">
        <v>0.32</v>
      </c>
      <c r="P7431" t="s">
        <v>105</v>
      </c>
      <c r="Q7431" t="s">
        <v>106</v>
      </c>
      <c r="R7431" t="s">
        <v>107</v>
      </c>
      <c r="S7431" t="s">
        <v>108</v>
      </c>
      <c r="T7431" t="s">
        <v>31</v>
      </c>
      <c r="U7431" t="s">
        <v>32</v>
      </c>
      <c r="V7431" t="s">
        <v>33</v>
      </c>
    </row>
    <row r="7432" spans="1:22">
      <c r="A7432" s="4">
        <v>46063</v>
      </c>
      <c r="B7432" t="s">
        <v>5478</v>
      </c>
      <c r="C7432" t="s">
        <v>104</v>
      </c>
      <c r="D7432">
        <v>1</v>
      </c>
      <c r="E7432">
        <v>51000</v>
      </c>
      <c r="F7432">
        <f>Table2[[#This Row],[Đơn Giá Chuẩn]]*Table2[[#This Row],[Tổng số lượng bán]]</f>
        <v>51000</v>
      </c>
      <c r="G7432">
        <v>0</v>
      </c>
      <c r="H7432">
        <f>Table2[[#This Row],[Doanh số bán]]-Table2[[#This Row],[Chiết khấu]]</f>
        <v>51000</v>
      </c>
      <c r="K7432" t="s">
        <v>24</v>
      </c>
      <c r="L7432">
        <v>0.12</v>
      </c>
      <c r="M7432" t="s">
        <v>25</v>
      </c>
      <c r="N7432" t="s">
        <v>26</v>
      </c>
      <c r="O7432">
        <v>0.12</v>
      </c>
      <c r="P7432" t="s">
        <v>586</v>
      </c>
      <c r="Q7432" t="s">
        <v>587</v>
      </c>
      <c r="R7432" t="s">
        <v>107</v>
      </c>
      <c r="S7432" t="s">
        <v>108</v>
      </c>
      <c r="T7432" t="s">
        <v>31</v>
      </c>
      <c r="U7432" t="s">
        <v>32</v>
      </c>
      <c r="V7432" t="s">
        <v>33</v>
      </c>
    </row>
    <row r="7433" spans="1:22">
      <c r="A7433" s="4">
        <v>46063</v>
      </c>
      <c r="B7433" t="s">
        <v>5478</v>
      </c>
      <c r="C7433" t="s">
        <v>104</v>
      </c>
      <c r="D7433">
        <v>1</v>
      </c>
      <c r="E7433">
        <v>51000</v>
      </c>
      <c r="F7433">
        <f>Table2[[#This Row],[Đơn Giá Chuẩn]]*Table2[[#This Row],[Tổng số lượng bán]]</f>
        <v>51000</v>
      </c>
      <c r="G7433">
        <v>0</v>
      </c>
      <c r="H7433">
        <f>Table2[[#This Row],[Doanh số bán]]-Table2[[#This Row],[Chiết khấu]]</f>
        <v>51000</v>
      </c>
      <c r="K7433" t="s">
        <v>24</v>
      </c>
      <c r="L7433">
        <v>0.12</v>
      </c>
      <c r="M7433" t="s">
        <v>25</v>
      </c>
      <c r="N7433" t="s">
        <v>26</v>
      </c>
      <c r="O7433">
        <v>0.12</v>
      </c>
      <c r="P7433" t="s">
        <v>588</v>
      </c>
      <c r="Q7433" t="s">
        <v>589</v>
      </c>
      <c r="R7433" t="s">
        <v>107</v>
      </c>
      <c r="S7433" t="s">
        <v>108</v>
      </c>
      <c r="T7433" t="s">
        <v>31</v>
      </c>
      <c r="U7433" t="s">
        <v>32</v>
      </c>
      <c r="V7433" t="s">
        <v>33</v>
      </c>
    </row>
    <row r="7434" spans="1:22">
      <c r="A7434" s="4">
        <v>46078</v>
      </c>
      <c r="B7434" t="s">
        <v>4042</v>
      </c>
      <c r="C7434" t="s">
        <v>83</v>
      </c>
      <c r="D7434">
        <v>2</v>
      </c>
      <c r="E7434">
        <v>147000.26</v>
      </c>
      <c r="F7434">
        <f>Table2[[#This Row],[Đơn Giá Chuẩn]]*Table2[[#This Row],[Tổng số lượng bán]]</f>
        <v>294000.52</v>
      </c>
      <c r="G7434">
        <v>0</v>
      </c>
      <c r="H7434">
        <f>Table2[[#This Row],[Doanh số bán]]-Table2[[#This Row],[Chiết khấu]]</f>
        <v>294000.52</v>
      </c>
      <c r="I7434">
        <v>0</v>
      </c>
      <c r="J7434">
        <v>0</v>
      </c>
      <c r="K7434" t="s">
        <v>50</v>
      </c>
      <c r="L7434">
        <v>0.25</v>
      </c>
      <c r="M7434" t="s">
        <v>37</v>
      </c>
      <c r="N7434" t="s">
        <v>50</v>
      </c>
      <c r="O7434">
        <v>0.5</v>
      </c>
      <c r="P7434" t="s">
        <v>516</v>
      </c>
      <c r="Q7434" t="s">
        <v>517</v>
      </c>
      <c r="R7434" t="s">
        <v>41</v>
      </c>
      <c r="S7434" t="s">
        <v>42</v>
      </c>
      <c r="T7434" t="s">
        <v>74</v>
      </c>
      <c r="U7434" t="s">
        <v>75</v>
      </c>
      <c r="V7434" t="s">
        <v>50</v>
      </c>
    </row>
    <row r="7435" spans="1:22">
      <c r="A7435" s="4">
        <v>46079</v>
      </c>
      <c r="B7435" t="s">
        <v>4071</v>
      </c>
      <c r="C7435" t="s">
        <v>83</v>
      </c>
      <c r="D7435">
        <v>2</v>
      </c>
      <c r="E7435">
        <v>147000.26</v>
      </c>
      <c r="F7435">
        <f>Table2[[#This Row],[Đơn Giá Chuẩn]]*Table2[[#This Row],[Tổng số lượng bán]]</f>
        <v>294000.52</v>
      </c>
      <c r="G7435">
        <v>0</v>
      </c>
      <c r="H7435">
        <f>Table2[[#This Row],[Doanh số bán]]-Table2[[#This Row],[Chiết khấu]]</f>
        <v>294000.52</v>
      </c>
      <c r="I7435">
        <v>0</v>
      </c>
      <c r="J7435">
        <v>0</v>
      </c>
      <c r="K7435" t="s">
        <v>50</v>
      </c>
      <c r="L7435">
        <v>0.25</v>
      </c>
      <c r="M7435" t="s">
        <v>37</v>
      </c>
      <c r="N7435" t="s">
        <v>50</v>
      </c>
      <c r="O7435">
        <v>0.5</v>
      </c>
      <c r="P7435" t="s">
        <v>516</v>
      </c>
      <c r="Q7435" t="s">
        <v>517</v>
      </c>
      <c r="R7435" t="s">
        <v>41</v>
      </c>
      <c r="S7435" t="s">
        <v>42</v>
      </c>
      <c r="T7435" t="s">
        <v>74</v>
      </c>
      <c r="U7435" t="s">
        <v>75</v>
      </c>
      <c r="V7435" t="s">
        <v>50</v>
      </c>
    </row>
    <row r="7436" spans="1:22">
      <c r="A7436" s="4">
        <v>46063</v>
      </c>
      <c r="B7436" t="s">
        <v>5480</v>
      </c>
      <c r="C7436" t="s">
        <v>23</v>
      </c>
      <c r="D7436">
        <v>1</v>
      </c>
      <c r="E7436">
        <v>21000</v>
      </c>
      <c r="F7436">
        <f>Table2[[#This Row],[Đơn Giá Chuẩn]]*Table2[[#This Row],[Tổng số lượng bán]]</f>
        <v>21000</v>
      </c>
      <c r="G7436">
        <v>0</v>
      </c>
      <c r="H7436">
        <f>Table2[[#This Row],[Doanh số bán]]-Table2[[#This Row],[Chiết khấu]]</f>
        <v>21000</v>
      </c>
      <c r="K7436" t="s">
        <v>24</v>
      </c>
      <c r="L7436">
        <v>0</v>
      </c>
      <c r="M7436" t="s">
        <v>25</v>
      </c>
      <c r="N7436" t="s">
        <v>26</v>
      </c>
      <c r="O7436">
        <v>0</v>
      </c>
      <c r="P7436" t="s">
        <v>27</v>
      </c>
      <c r="Q7436" t="s">
        <v>28</v>
      </c>
      <c r="R7436" t="s">
        <v>29</v>
      </c>
      <c r="S7436" t="s">
        <v>30</v>
      </c>
      <c r="T7436" t="s">
        <v>31</v>
      </c>
      <c r="U7436" t="s">
        <v>32</v>
      </c>
      <c r="V7436" t="s">
        <v>33</v>
      </c>
    </row>
    <row r="7437" spans="1:22">
      <c r="A7437" s="4">
        <v>46063</v>
      </c>
      <c r="B7437" t="s">
        <v>5481</v>
      </c>
      <c r="C7437" t="s">
        <v>23</v>
      </c>
      <c r="D7437">
        <v>1</v>
      </c>
      <c r="E7437">
        <v>37000</v>
      </c>
      <c r="F7437">
        <f>Table2[[#This Row],[Đơn Giá Chuẩn]]*Table2[[#This Row],[Tổng số lượng bán]]</f>
        <v>37000</v>
      </c>
      <c r="G7437">
        <v>0</v>
      </c>
      <c r="H7437">
        <f>Table2[[#This Row],[Doanh số bán]]-Table2[[#This Row],[Chiết khấu]]</f>
        <v>37000</v>
      </c>
      <c r="K7437" t="s">
        <v>24</v>
      </c>
      <c r="L7437">
        <v>0</v>
      </c>
      <c r="M7437" t="s">
        <v>25</v>
      </c>
      <c r="N7437" t="s">
        <v>26</v>
      </c>
      <c r="O7437">
        <v>0</v>
      </c>
      <c r="P7437" t="s">
        <v>5482</v>
      </c>
      <c r="Q7437" t="s">
        <v>5483</v>
      </c>
      <c r="R7437" t="s">
        <v>29</v>
      </c>
      <c r="S7437" t="s">
        <v>91</v>
      </c>
      <c r="T7437" t="s">
        <v>31</v>
      </c>
      <c r="U7437" t="s">
        <v>32</v>
      </c>
      <c r="V7437" t="s">
        <v>33</v>
      </c>
    </row>
    <row r="7438" spans="1:22">
      <c r="A7438" s="4">
        <v>46063</v>
      </c>
      <c r="B7438" t="s">
        <v>5481</v>
      </c>
      <c r="C7438" t="s">
        <v>23</v>
      </c>
      <c r="D7438">
        <v>3</v>
      </c>
      <c r="E7438">
        <v>25999.999999999996</v>
      </c>
      <c r="F7438">
        <f>Table2[[#This Row],[Đơn Giá Chuẩn]]*Table2[[#This Row],[Tổng số lượng bán]]</f>
        <v>77999.999999999985</v>
      </c>
      <c r="G7438">
        <v>0</v>
      </c>
      <c r="H7438">
        <f>Table2[[#This Row],[Doanh số bán]]-Table2[[#This Row],[Chiết khấu]]</f>
        <v>77999.999999999985</v>
      </c>
      <c r="K7438" t="s">
        <v>24</v>
      </c>
      <c r="L7438">
        <v>0</v>
      </c>
      <c r="M7438" t="s">
        <v>25</v>
      </c>
      <c r="N7438" t="s">
        <v>26</v>
      </c>
      <c r="O7438">
        <v>0</v>
      </c>
      <c r="P7438" t="s">
        <v>47</v>
      </c>
      <c r="Q7438" t="s">
        <v>48</v>
      </c>
      <c r="R7438" t="s">
        <v>29</v>
      </c>
      <c r="S7438" t="s">
        <v>30</v>
      </c>
      <c r="T7438" t="s">
        <v>31</v>
      </c>
      <c r="U7438" t="s">
        <v>32</v>
      </c>
      <c r="V7438" t="s">
        <v>33</v>
      </c>
    </row>
    <row r="7439" spans="1:22">
      <c r="A7439" s="4">
        <v>46063</v>
      </c>
      <c r="B7439" t="s">
        <v>5481</v>
      </c>
      <c r="C7439" t="s">
        <v>23</v>
      </c>
      <c r="D7439">
        <v>2</v>
      </c>
      <c r="E7439">
        <v>21000</v>
      </c>
      <c r="F7439">
        <f>Table2[[#This Row],[Đơn Giá Chuẩn]]*Table2[[#This Row],[Tổng số lượng bán]]</f>
        <v>42000</v>
      </c>
      <c r="G7439">
        <v>0</v>
      </c>
      <c r="H7439">
        <f>Table2[[#This Row],[Doanh số bán]]-Table2[[#This Row],[Chiết khấu]]</f>
        <v>42000</v>
      </c>
      <c r="K7439" t="s">
        <v>24</v>
      </c>
      <c r="L7439">
        <v>0</v>
      </c>
      <c r="M7439" t="s">
        <v>25</v>
      </c>
      <c r="N7439" t="s">
        <v>26</v>
      </c>
      <c r="O7439">
        <v>0</v>
      </c>
      <c r="P7439" t="s">
        <v>27</v>
      </c>
      <c r="Q7439" t="s">
        <v>28</v>
      </c>
      <c r="R7439" t="s">
        <v>29</v>
      </c>
      <c r="S7439" t="s">
        <v>30</v>
      </c>
      <c r="T7439" t="s">
        <v>31</v>
      </c>
      <c r="U7439" t="s">
        <v>32</v>
      </c>
      <c r="V7439" t="s">
        <v>33</v>
      </c>
    </row>
    <row r="7440" spans="1:22">
      <c r="A7440" s="4">
        <v>46063</v>
      </c>
      <c r="B7440" t="s">
        <v>5481</v>
      </c>
      <c r="C7440" t="s">
        <v>23</v>
      </c>
      <c r="D7440">
        <v>1</v>
      </c>
      <c r="E7440">
        <v>42000</v>
      </c>
      <c r="F7440">
        <f>Table2[[#This Row],[Đơn Giá Chuẩn]]*Table2[[#This Row],[Tổng số lượng bán]]</f>
        <v>42000</v>
      </c>
      <c r="G7440">
        <v>0</v>
      </c>
      <c r="H7440">
        <f>Table2[[#This Row],[Doanh số bán]]-Table2[[#This Row],[Chiết khấu]]</f>
        <v>42000</v>
      </c>
      <c r="K7440" t="s">
        <v>24</v>
      </c>
      <c r="L7440">
        <v>0</v>
      </c>
      <c r="M7440" t="s">
        <v>25</v>
      </c>
      <c r="N7440" t="s">
        <v>26</v>
      </c>
      <c r="O7440">
        <v>0</v>
      </c>
      <c r="P7440" t="s">
        <v>54</v>
      </c>
      <c r="Q7440" t="s">
        <v>55</v>
      </c>
      <c r="R7440" t="s">
        <v>29</v>
      </c>
      <c r="S7440" t="s">
        <v>56</v>
      </c>
      <c r="T7440" t="s">
        <v>31</v>
      </c>
      <c r="U7440" t="s">
        <v>32</v>
      </c>
      <c r="V7440" t="s">
        <v>33</v>
      </c>
    </row>
    <row r="7441" spans="1:22">
      <c r="A7441" s="4">
        <v>46063</v>
      </c>
      <c r="B7441" t="s">
        <v>5481</v>
      </c>
      <c r="C7441" t="s">
        <v>23</v>
      </c>
      <c r="D7441">
        <v>1</v>
      </c>
      <c r="E7441">
        <v>42000</v>
      </c>
      <c r="F7441">
        <f>Table2[[#This Row],[Đơn Giá Chuẩn]]*Table2[[#This Row],[Tổng số lượng bán]]</f>
        <v>42000</v>
      </c>
      <c r="G7441">
        <v>0</v>
      </c>
      <c r="H7441">
        <f>Table2[[#This Row],[Doanh số bán]]-Table2[[#This Row],[Chiết khấu]]</f>
        <v>42000</v>
      </c>
      <c r="K7441" t="s">
        <v>24</v>
      </c>
      <c r="L7441">
        <v>0</v>
      </c>
      <c r="M7441" t="s">
        <v>25</v>
      </c>
      <c r="N7441" t="s">
        <v>26</v>
      </c>
      <c r="O7441">
        <v>0</v>
      </c>
      <c r="P7441" t="s">
        <v>368</v>
      </c>
      <c r="Q7441" t="s">
        <v>369</v>
      </c>
      <c r="R7441" t="s">
        <v>29</v>
      </c>
      <c r="S7441" t="s">
        <v>56</v>
      </c>
      <c r="T7441" t="s">
        <v>31</v>
      </c>
      <c r="U7441" t="s">
        <v>32</v>
      </c>
      <c r="V7441" t="s">
        <v>33</v>
      </c>
    </row>
    <row r="7442" spans="1:22">
      <c r="A7442" s="4">
        <v>46063</v>
      </c>
      <c r="B7442" t="s">
        <v>5484</v>
      </c>
      <c r="C7442" t="s">
        <v>23</v>
      </c>
      <c r="D7442">
        <v>3</v>
      </c>
      <c r="E7442">
        <v>21000</v>
      </c>
      <c r="F7442">
        <f>Table2[[#This Row],[Đơn Giá Chuẩn]]*Table2[[#This Row],[Tổng số lượng bán]]</f>
        <v>63000</v>
      </c>
      <c r="G7442">
        <v>0</v>
      </c>
      <c r="H7442">
        <f>Table2[[#This Row],[Doanh số bán]]-Table2[[#This Row],[Chiết khấu]]</f>
        <v>63000</v>
      </c>
      <c r="K7442" t="s">
        <v>24</v>
      </c>
      <c r="L7442">
        <v>0</v>
      </c>
      <c r="M7442" t="s">
        <v>25</v>
      </c>
      <c r="N7442" t="s">
        <v>26</v>
      </c>
      <c r="O7442">
        <v>0</v>
      </c>
      <c r="P7442" t="s">
        <v>27</v>
      </c>
      <c r="Q7442" t="s">
        <v>28</v>
      </c>
      <c r="R7442" t="s">
        <v>29</v>
      </c>
      <c r="S7442" t="s">
        <v>30</v>
      </c>
      <c r="T7442" t="s">
        <v>31</v>
      </c>
      <c r="U7442" t="s">
        <v>32</v>
      </c>
      <c r="V7442" t="s">
        <v>33</v>
      </c>
    </row>
    <row r="7443" spans="1:22">
      <c r="A7443" s="4">
        <v>46063</v>
      </c>
      <c r="B7443" t="s">
        <v>5485</v>
      </c>
      <c r="C7443" t="s">
        <v>23</v>
      </c>
      <c r="D7443">
        <v>1</v>
      </c>
      <c r="E7443">
        <v>32000</v>
      </c>
      <c r="F7443">
        <f>Table2[[#This Row],[Đơn Giá Chuẩn]]*Table2[[#This Row],[Tổng số lượng bán]]</f>
        <v>32000</v>
      </c>
      <c r="G7443">
        <v>0</v>
      </c>
      <c r="H7443">
        <f>Table2[[#This Row],[Doanh số bán]]-Table2[[#This Row],[Chiết khấu]]</f>
        <v>32000</v>
      </c>
      <c r="K7443" t="s">
        <v>24</v>
      </c>
      <c r="L7443">
        <v>0</v>
      </c>
      <c r="M7443" t="s">
        <v>25</v>
      </c>
      <c r="N7443" t="s">
        <v>26</v>
      </c>
      <c r="O7443">
        <v>0</v>
      </c>
      <c r="P7443" t="s">
        <v>125</v>
      </c>
      <c r="Q7443" t="s">
        <v>126</v>
      </c>
      <c r="R7443" t="s">
        <v>29</v>
      </c>
      <c r="S7443" t="s">
        <v>30</v>
      </c>
      <c r="T7443" t="s">
        <v>31</v>
      </c>
      <c r="U7443" t="s">
        <v>32</v>
      </c>
      <c r="V7443" t="s">
        <v>33</v>
      </c>
    </row>
    <row r="7444" spans="1:22">
      <c r="A7444" s="4">
        <v>46063</v>
      </c>
      <c r="B7444" t="s">
        <v>5485</v>
      </c>
      <c r="C7444" t="s">
        <v>23</v>
      </c>
      <c r="D7444">
        <v>2</v>
      </c>
      <c r="E7444">
        <v>25999.999999999996</v>
      </c>
      <c r="F7444">
        <f>Table2[[#This Row],[Đơn Giá Chuẩn]]*Table2[[#This Row],[Tổng số lượng bán]]</f>
        <v>51999.999999999993</v>
      </c>
      <c r="G7444">
        <v>0</v>
      </c>
      <c r="H7444">
        <f>Table2[[#This Row],[Doanh số bán]]-Table2[[#This Row],[Chiết khấu]]</f>
        <v>51999.999999999993</v>
      </c>
      <c r="K7444" t="s">
        <v>24</v>
      </c>
      <c r="L7444">
        <v>0</v>
      </c>
      <c r="M7444" t="s">
        <v>25</v>
      </c>
      <c r="N7444" t="s">
        <v>26</v>
      </c>
      <c r="O7444">
        <v>0</v>
      </c>
      <c r="P7444" t="s">
        <v>129</v>
      </c>
      <c r="Q7444" t="s">
        <v>130</v>
      </c>
      <c r="R7444" t="s">
        <v>29</v>
      </c>
      <c r="S7444" t="s">
        <v>30</v>
      </c>
      <c r="T7444" t="s">
        <v>31</v>
      </c>
      <c r="U7444" t="s">
        <v>32</v>
      </c>
      <c r="V7444" t="s">
        <v>33</v>
      </c>
    </row>
    <row r="7445" spans="1:22">
      <c r="A7445" s="4">
        <v>46063</v>
      </c>
      <c r="B7445" t="s">
        <v>5486</v>
      </c>
      <c r="C7445" t="s">
        <v>23</v>
      </c>
      <c r="D7445">
        <v>2</v>
      </c>
      <c r="E7445">
        <v>37000</v>
      </c>
      <c r="F7445">
        <f>Table2[[#This Row],[Đơn Giá Chuẩn]]*Table2[[#This Row],[Tổng số lượng bán]]</f>
        <v>74000</v>
      </c>
      <c r="G7445">
        <v>0</v>
      </c>
      <c r="H7445">
        <f>Table2[[#This Row],[Doanh số bán]]-Table2[[#This Row],[Chiết khấu]]</f>
        <v>74000</v>
      </c>
      <c r="K7445" t="s">
        <v>24</v>
      </c>
      <c r="L7445">
        <v>0</v>
      </c>
      <c r="M7445" t="s">
        <v>25</v>
      </c>
      <c r="N7445" t="s">
        <v>26</v>
      </c>
      <c r="O7445">
        <v>0</v>
      </c>
      <c r="P7445" t="s">
        <v>402</v>
      </c>
      <c r="Q7445" t="s">
        <v>403</v>
      </c>
      <c r="R7445" t="s">
        <v>29</v>
      </c>
      <c r="S7445" t="s">
        <v>59</v>
      </c>
      <c r="T7445" t="s">
        <v>31</v>
      </c>
      <c r="U7445" t="s">
        <v>32</v>
      </c>
      <c r="V7445" t="s">
        <v>33</v>
      </c>
    </row>
    <row r="7446" spans="1:22">
      <c r="A7446" s="4">
        <v>46063</v>
      </c>
      <c r="B7446" t="s">
        <v>5486</v>
      </c>
      <c r="C7446" t="s">
        <v>23</v>
      </c>
      <c r="D7446">
        <v>1</v>
      </c>
      <c r="E7446">
        <v>47000</v>
      </c>
      <c r="F7446">
        <f>Table2[[#This Row],[Đơn Giá Chuẩn]]*Table2[[#This Row],[Tổng số lượng bán]]</f>
        <v>47000</v>
      </c>
      <c r="G7446">
        <v>0</v>
      </c>
      <c r="H7446">
        <f>Table2[[#This Row],[Doanh số bán]]-Table2[[#This Row],[Chiết khấu]]</f>
        <v>47000</v>
      </c>
      <c r="K7446" t="s">
        <v>24</v>
      </c>
      <c r="L7446">
        <v>0</v>
      </c>
      <c r="M7446" t="s">
        <v>25</v>
      </c>
      <c r="N7446" t="s">
        <v>26</v>
      </c>
      <c r="O7446">
        <v>0</v>
      </c>
      <c r="P7446" t="s">
        <v>603</v>
      </c>
      <c r="Q7446" t="s">
        <v>604</v>
      </c>
      <c r="R7446" t="s">
        <v>29</v>
      </c>
      <c r="S7446" t="s">
        <v>59</v>
      </c>
      <c r="T7446" t="s">
        <v>31</v>
      </c>
      <c r="U7446" t="s">
        <v>32</v>
      </c>
      <c r="V7446" t="s">
        <v>33</v>
      </c>
    </row>
    <row r="7447" spans="1:22">
      <c r="A7447" s="4">
        <v>46063</v>
      </c>
      <c r="B7447" t="s">
        <v>5487</v>
      </c>
      <c r="C7447" t="s">
        <v>23</v>
      </c>
      <c r="D7447">
        <v>1</v>
      </c>
      <c r="E7447">
        <v>37000</v>
      </c>
      <c r="F7447">
        <f>Table2[[#This Row],[Đơn Giá Chuẩn]]*Table2[[#This Row],[Tổng số lượng bán]]</f>
        <v>37000</v>
      </c>
      <c r="G7447">
        <v>0</v>
      </c>
      <c r="H7447">
        <f>Table2[[#This Row],[Doanh số bán]]-Table2[[#This Row],[Chiết khấu]]</f>
        <v>37000</v>
      </c>
      <c r="K7447" t="s">
        <v>24</v>
      </c>
      <c r="L7447">
        <v>0</v>
      </c>
      <c r="M7447" t="s">
        <v>25</v>
      </c>
      <c r="N7447" t="s">
        <v>26</v>
      </c>
      <c r="O7447">
        <v>0</v>
      </c>
      <c r="P7447" t="s">
        <v>246</v>
      </c>
      <c r="Q7447" t="s">
        <v>247</v>
      </c>
      <c r="R7447" t="s">
        <v>29</v>
      </c>
      <c r="S7447" t="s">
        <v>30</v>
      </c>
      <c r="T7447" t="s">
        <v>31</v>
      </c>
      <c r="U7447" t="s">
        <v>32</v>
      </c>
      <c r="V7447" t="s">
        <v>33</v>
      </c>
    </row>
    <row r="7448" spans="1:22">
      <c r="A7448" s="4">
        <v>46147</v>
      </c>
      <c r="B7448" t="s">
        <v>12089</v>
      </c>
      <c r="C7448" t="s">
        <v>83</v>
      </c>
      <c r="D7448">
        <v>2</v>
      </c>
      <c r="E7448">
        <v>152000.00012000001</v>
      </c>
      <c r="F7448">
        <f>Table2[[#This Row],[Đơn Giá Chuẩn]]*Table2[[#This Row],[Tổng số lượng bán]]</f>
        <v>304000.00024000002</v>
      </c>
      <c r="G7448">
        <v>0</v>
      </c>
      <c r="H7448">
        <f>Table2[[#This Row],[Doanh số bán]]-Table2[[#This Row],[Chiết khấu]]</f>
        <v>304000.00024000002</v>
      </c>
      <c r="I7448">
        <v>0</v>
      </c>
      <c r="J7448">
        <v>0</v>
      </c>
      <c r="K7448" t="s">
        <v>2217</v>
      </c>
      <c r="L7448">
        <v>0.5</v>
      </c>
      <c r="M7448" t="s">
        <v>37</v>
      </c>
      <c r="N7448" t="s">
        <v>919</v>
      </c>
      <c r="O7448">
        <v>1</v>
      </c>
      <c r="P7448" t="s">
        <v>101</v>
      </c>
      <c r="Q7448" t="s">
        <v>102</v>
      </c>
      <c r="R7448" t="s">
        <v>41</v>
      </c>
      <c r="S7448" t="s">
        <v>42</v>
      </c>
      <c r="T7448" t="s">
        <v>7199</v>
      </c>
      <c r="U7448" t="s">
        <v>7200</v>
      </c>
      <c r="V7448" t="s">
        <v>2271</v>
      </c>
    </row>
    <row r="7449" spans="1:22">
      <c r="A7449" s="4">
        <v>46063</v>
      </c>
      <c r="B7449" t="s">
        <v>5489</v>
      </c>
      <c r="C7449" t="s">
        <v>23</v>
      </c>
      <c r="D7449">
        <v>1</v>
      </c>
      <c r="E7449">
        <v>21000</v>
      </c>
      <c r="F7449">
        <f>Table2[[#This Row],[Đơn Giá Chuẩn]]*Table2[[#This Row],[Tổng số lượng bán]]</f>
        <v>21000</v>
      </c>
      <c r="G7449">
        <v>0</v>
      </c>
      <c r="H7449">
        <f>Table2[[#This Row],[Doanh số bán]]-Table2[[#This Row],[Chiết khấu]]</f>
        <v>21000</v>
      </c>
      <c r="K7449" t="s">
        <v>24</v>
      </c>
      <c r="L7449">
        <v>0</v>
      </c>
      <c r="M7449" t="s">
        <v>25</v>
      </c>
      <c r="N7449" t="s">
        <v>26</v>
      </c>
      <c r="O7449">
        <v>0</v>
      </c>
      <c r="P7449" t="s">
        <v>27</v>
      </c>
      <c r="Q7449" t="s">
        <v>28</v>
      </c>
      <c r="R7449" t="s">
        <v>29</v>
      </c>
      <c r="S7449" t="s">
        <v>30</v>
      </c>
      <c r="T7449" t="s">
        <v>31</v>
      </c>
      <c r="U7449" t="s">
        <v>32</v>
      </c>
      <c r="V7449" t="s">
        <v>33</v>
      </c>
    </row>
    <row r="7450" spans="1:22">
      <c r="A7450" s="4">
        <v>46063</v>
      </c>
      <c r="B7450" t="s">
        <v>5490</v>
      </c>
      <c r="C7450" t="s">
        <v>104</v>
      </c>
      <c r="D7450">
        <v>2</v>
      </c>
      <c r="E7450">
        <v>47000</v>
      </c>
      <c r="F7450">
        <f>Table2[[#This Row],[Đơn Giá Chuẩn]]*Table2[[#This Row],[Tổng số lượng bán]]</f>
        <v>94000</v>
      </c>
      <c r="G7450">
        <v>0</v>
      </c>
      <c r="H7450">
        <f>Table2[[#This Row],[Doanh số bán]]-Table2[[#This Row],[Chiết khấu]]</f>
        <v>94000</v>
      </c>
      <c r="K7450" t="s">
        <v>24</v>
      </c>
      <c r="L7450">
        <v>0.12</v>
      </c>
      <c r="M7450" t="s">
        <v>25</v>
      </c>
      <c r="N7450" t="s">
        <v>26</v>
      </c>
      <c r="O7450">
        <v>0.24</v>
      </c>
      <c r="P7450" t="s">
        <v>520</v>
      </c>
      <c r="Q7450" t="s">
        <v>521</v>
      </c>
      <c r="R7450" t="s">
        <v>107</v>
      </c>
      <c r="S7450" t="s">
        <v>108</v>
      </c>
      <c r="T7450" t="s">
        <v>31</v>
      </c>
      <c r="U7450" t="s">
        <v>32</v>
      </c>
      <c r="V7450" t="s">
        <v>33</v>
      </c>
    </row>
    <row r="7451" spans="1:22">
      <c r="A7451" s="4">
        <v>46063</v>
      </c>
      <c r="B7451" t="s">
        <v>5490</v>
      </c>
      <c r="C7451" t="s">
        <v>104</v>
      </c>
      <c r="D7451">
        <v>1</v>
      </c>
      <c r="E7451">
        <v>51000</v>
      </c>
      <c r="F7451">
        <f>Table2[[#This Row],[Đơn Giá Chuẩn]]*Table2[[#This Row],[Tổng số lượng bán]]</f>
        <v>51000</v>
      </c>
      <c r="G7451">
        <v>0</v>
      </c>
      <c r="H7451">
        <f>Table2[[#This Row],[Doanh số bán]]-Table2[[#This Row],[Chiết khấu]]</f>
        <v>51000</v>
      </c>
      <c r="K7451" t="s">
        <v>24</v>
      </c>
      <c r="L7451">
        <v>0.12</v>
      </c>
      <c r="M7451" t="s">
        <v>25</v>
      </c>
      <c r="N7451" t="s">
        <v>26</v>
      </c>
      <c r="O7451">
        <v>0.12</v>
      </c>
      <c r="P7451" t="s">
        <v>588</v>
      </c>
      <c r="Q7451" t="s">
        <v>589</v>
      </c>
      <c r="R7451" t="s">
        <v>107</v>
      </c>
      <c r="S7451" t="s">
        <v>108</v>
      </c>
      <c r="T7451" t="s">
        <v>31</v>
      </c>
      <c r="U7451" t="s">
        <v>32</v>
      </c>
      <c r="V7451" t="s">
        <v>33</v>
      </c>
    </row>
    <row r="7452" spans="1:22">
      <c r="A7452" s="4">
        <v>46063</v>
      </c>
      <c r="B7452" t="s">
        <v>5491</v>
      </c>
      <c r="C7452" t="s">
        <v>23</v>
      </c>
      <c r="D7452">
        <v>1</v>
      </c>
      <c r="E7452">
        <v>25999.999999999996</v>
      </c>
      <c r="F7452">
        <f>Table2[[#This Row],[Đơn Giá Chuẩn]]*Table2[[#This Row],[Tổng số lượng bán]]</f>
        <v>25999.999999999996</v>
      </c>
      <c r="G7452">
        <v>22222</v>
      </c>
      <c r="H7452">
        <f>Table2[[#This Row],[Doanh số bán]]-Table2[[#This Row],[Chiết khấu]]</f>
        <v>3777.9999999999964</v>
      </c>
      <c r="K7452" t="s">
        <v>24</v>
      </c>
      <c r="L7452">
        <v>0</v>
      </c>
      <c r="M7452" t="s">
        <v>25</v>
      </c>
      <c r="N7452" t="s">
        <v>26</v>
      </c>
      <c r="O7452">
        <v>0</v>
      </c>
      <c r="P7452" t="s">
        <v>47</v>
      </c>
      <c r="Q7452" t="s">
        <v>48</v>
      </c>
      <c r="R7452" t="s">
        <v>29</v>
      </c>
      <c r="S7452" t="s">
        <v>30</v>
      </c>
      <c r="T7452" t="s">
        <v>31</v>
      </c>
      <c r="U7452" t="s">
        <v>32</v>
      </c>
      <c r="V7452" t="s">
        <v>33</v>
      </c>
    </row>
    <row r="7453" spans="1:22">
      <c r="A7453" s="4">
        <v>46063</v>
      </c>
      <c r="B7453" t="s">
        <v>5491</v>
      </c>
      <c r="C7453" t="s">
        <v>23</v>
      </c>
      <c r="D7453">
        <v>1</v>
      </c>
      <c r="E7453">
        <v>21000</v>
      </c>
      <c r="F7453">
        <f>Table2[[#This Row],[Đơn Giá Chuẩn]]*Table2[[#This Row],[Tổng số lượng bán]]</f>
        <v>21000</v>
      </c>
      <c r="G7453">
        <v>17593</v>
      </c>
      <c r="H7453">
        <f>Table2[[#This Row],[Doanh số bán]]-Table2[[#This Row],[Chiết khấu]]</f>
        <v>3407</v>
      </c>
      <c r="K7453" t="s">
        <v>24</v>
      </c>
      <c r="L7453">
        <v>0</v>
      </c>
      <c r="M7453" t="s">
        <v>25</v>
      </c>
      <c r="N7453" t="s">
        <v>26</v>
      </c>
      <c r="O7453">
        <v>0</v>
      </c>
      <c r="P7453" t="s">
        <v>27</v>
      </c>
      <c r="Q7453" t="s">
        <v>28</v>
      </c>
      <c r="R7453" t="s">
        <v>29</v>
      </c>
      <c r="S7453" t="s">
        <v>30</v>
      </c>
      <c r="T7453" t="s">
        <v>31</v>
      </c>
      <c r="U7453" t="s">
        <v>32</v>
      </c>
      <c r="V7453" t="s">
        <v>33</v>
      </c>
    </row>
    <row r="7454" spans="1:22">
      <c r="A7454" s="4">
        <v>46063</v>
      </c>
      <c r="B7454" t="s">
        <v>5491</v>
      </c>
      <c r="C7454" t="s">
        <v>23</v>
      </c>
      <c r="D7454">
        <v>1</v>
      </c>
      <c r="E7454">
        <v>47000</v>
      </c>
      <c r="F7454">
        <f>Table2[[#This Row],[Đơn Giá Chuẩn]]*Table2[[#This Row],[Tổng số lượng bán]]</f>
        <v>47000</v>
      </c>
      <c r="G7454">
        <v>41667</v>
      </c>
      <c r="H7454">
        <f>Table2[[#This Row],[Doanh số bán]]-Table2[[#This Row],[Chiết khấu]]</f>
        <v>5333</v>
      </c>
      <c r="K7454" t="s">
        <v>24</v>
      </c>
      <c r="L7454">
        <v>0</v>
      </c>
      <c r="M7454" t="s">
        <v>25</v>
      </c>
      <c r="N7454" t="s">
        <v>26</v>
      </c>
      <c r="O7454">
        <v>0</v>
      </c>
      <c r="P7454" t="s">
        <v>609</v>
      </c>
      <c r="Q7454" t="s">
        <v>610</v>
      </c>
      <c r="R7454" t="s">
        <v>29</v>
      </c>
      <c r="S7454" t="s">
        <v>59</v>
      </c>
      <c r="T7454" t="s">
        <v>31</v>
      </c>
      <c r="U7454" t="s">
        <v>32</v>
      </c>
      <c r="V7454" t="s">
        <v>33</v>
      </c>
    </row>
    <row r="7455" spans="1:22">
      <c r="A7455" s="4">
        <v>46063</v>
      </c>
      <c r="B7455" t="s">
        <v>5492</v>
      </c>
      <c r="C7455" t="s">
        <v>23</v>
      </c>
      <c r="D7455">
        <v>9</v>
      </c>
      <c r="E7455">
        <v>25999.999999999996</v>
      </c>
      <c r="F7455">
        <f>Table2[[#This Row],[Đơn Giá Chuẩn]]*Table2[[#This Row],[Tổng số lượng bán]]</f>
        <v>233999.99999999997</v>
      </c>
      <c r="G7455">
        <v>80000</v>
      </c>
      <c r="H7455">
        <f>Table2[[#This Row],[Doanh số bán]]-Table2[[#This Row],[Chiết khấu]]</f>
        <v>153999.99999999997</v>
      </c>
      <c r="K7455" t="s">
        <v>24</v>
      </c>
      <c r="L7455">
        <v>0</v>
      </c>
      <c r="M7455" t="s">
        <v>25</v>
      </c>
      <c r="N7455" t="s">
        <v>26</v>
      </c>
      <c r="O7455">
        <v>0</v>
      </c>
      <c r="P7455" t="s">
        <v>47</v>
      </c>
      <c r="Q7455" t="s">
        <v>48</v>
      </c>
      <c r="R7455" t="s">
        <v>29</v>
      </c>
      <c r="S7455" t="s">
        <v>30</v>
      </c>
      <c r="T7455" t="s">
        <v>31</v>
      </c>
      <c r="U7455" t="s">
        <v>32</v>
      </c>
      <c r="V7455" t="s">
        <v>33</v>
      </c>
    </row>
    <row r="7456" spans="1:22">
      <c r="A7456" s="4">
        <v>46063</v>
      </c>
      <c r="B7456" t="s">
        <v>5492</v>
      </c>
      <c r="C7456" t="s">
        <v>23</v>
      </c>
      <c r="D7456">
        <v>8</v>
      </c>
      <c r="E7456">
        <v>21000</v>
      </c>
      <c r="F7456">
        <f>Table2[[#This Row],[Đơn Giá Chuẩn]]*Table2[[#This Row],[Tổng số lượng bán]]</f>
        <v>168000</v>
      </c>
      <c r="G7456">
        <v>56297</v>
      </c>
      <c r="H7456">
        <f>Table2[[#This Row],[Doanh số bán]]-Table2[[#This Row],[Chiết khấu]]</f>
        <v>111703</v>
      </c>
      <c r="K7456" t="s">
        <v>24</v>
      </c>
      <c r="L7456">
        <v>0</v>
      </c>
      <c r="M7456" t="s">
        <v>25</v>
      </c>
      <c r="N7456" t="s">
        <v>26</v>
      </c>
      <c r="O7456">
        <v>0</v>
      </c>
      <c r="P7456" t="s">
        <v>27</v>
      </c>
      <c r="Q7456" t="s">
        <v>28</v>
      </c>
      <c r="R7456" t="s">
        <v>29</v>
      </c>
      <c r="S7456" t="s">
        <v>30</v>
      </c>
      <c r="T7456" t="s">
        <v>31</v>
      </c>
      <c r="U7456" t="s">
        <v>32</v>
      </c>
      <c r="V7456" t="s">
        <v>33</v>
      </c>
    </row>
    <row r="7457" spans="1:22">
      <c r="A7457" s="4">
        <v>46063</v>
      </c>
      <c r="B7457" t="s">
        <v>5492</v>
      </c>
      <c r="C7457" t="s">
        <v>23</v>
      </c>
      <c r="D7457">
        <v>2</v>
      </c>
      <c r="E7457">
        <v>32000</v>
      </c>
      <c r="F7457">
        <f>Table2[[#This Row],[Đơn Giá Chuẩn]]*Table2[[#This Row],[Tổng số lượng bán]]</f>
        <v>64000</v>
      </c>
      <c r="G7457">
        <v>22223</v>
      </c>
      <c r="H7457">
        <f>Table2[[#This Row],[Doanh số bán]]-Table2[[#This Row],[Chiết khấu]]</f>
        <v>41777</v>
      </c>
      <c r="K7457" t="s">
        <v>24</v>
      </c>
      <c r="L7457">
        <v>0</v>
      </c>
      <c r="M7457" t="s">
        <v>25</v>
      </c>
      <c r="N7457" t="s">
        <v>26</v>
      </c>
      <c r="O7457">
        <v>0</v>
      </c>
      <c r="P7457" t="s">
        <v>77</v>
      </c>
      <c r="Q7457" t="s">
        <v>78</v>
      </c>
      <c r="R7457" t="s">
        <v>29</v>
      </c>
      <c r="S7457" t="s">
        <v>30</v>
      </c>
      <c r="T7457" t="s">
        <v>31</v>
      </c>
      <c r="U7457" t="s">
        <v>32</v>
      </c>
      <c r="V7457" t="s">
        <v>33</v>
      </c>
    </row>
    <row r="7458" spans="1:22">
      <c r="A7458" s="4">
        <v>46063</v>
      </c>
      <c r="B7458" t="s">
        <v>5492</v>
      </c>
      <c r="C7458" t="s">
        <v>23</v>
      </c>
      <c r="D7458">
        <v>1</v>
      </c>
      <c r="E7458">
        <v>32000</v>
      </c>
      <c r="F7458">
        <f>Table2[[#This Row],[Đơn Giá Chuẩn]]*Table2[[#This Row],[Tổng số lượng bán]]</f>
        <v>32000</v>
      </c>
      <c r="G7458">
        <v>11111</v>
      </c>
      <c r="H7458">
        <f>Table2[[#This Row],[Doanh số bán]]-Table2[[#This Row],[Chiết khấu]]</f>
        <v>20889</v>
      </c>
      <c r="K7458" t="s">
        <v>24</v>
      </c>
      <c r="L7458">
        <v>0</v>
      </c>
      <c r="M7458" t="s">
        <v>25</v>
      </c>
      <c r="N7458" t="s">
        <v>26</v>
      </c>
      <c r="O7458">
        <v>0</v>
      </c>
      <c r="P7458" t="s">
        <v>120</v>
      </c>
      <c r="Q7458" t="s">
        <v>121</v>
      </c>
      <c r="R7458" t="s">
        <v>29</v>
      </c>
      <c r="S7458" t="s">
        <v>30</v>
      </c>
      <c r="T7458" t="s">
        <v>31</v>
      </c>
      <c r="U7458" t="s">
        <v>32</v>
      </c>
      <c r="V7458" t="s">
        <v>33</v>
      </c>
    </row>
    <row r="7459" spans="1:22">
      <c r="A7459" s="4">
        <v>46107</v>
      </c>
      <c r="B7459" t="s">
        <v>8327</v>
      </c>
      <c r="C7459" t="s">
        <v>83</v>
      </c>
      <c r="D7459">
        <v>1</v>
      </c>
      <c r="E7459">
        <v>152000.12</v>
      </c>
      <c r="F7459">
        <f>Table2[[#This Row],[Đơn Giá Chuẩn]]*Table2[[#This Row],[Tổng số lượng bán]]</f>
        <v>152000.12</v>
      </c>
      <c r="G7459">
        <v>0</v>
      </c>
      <c r="H7459">
        <f>Table2[[#This Row],[Doanh số bán]]-Table2[[#This Row],[Chiết khấu]]</f>
        <v>152000.12</v>
      </c>
      <c r="K7459" t="s">
        <v>50</v>
      </c>
      <c r="L7459">
        <v>0.5</v>
      </c>
      <c r="M7459" t="s">
        <v>37</v>
      </c>
      <c r="N7459" t="s">
        <v>50</v>
      </c>
      <c r="O7459">
        <v>0.5</v>
      </c>
      <c r="P7459" t="s">
        <v>158</v>
      </c>
      <c r="Q7459" t="s">
        <v>159</v>
      </c>
      <c r="R7459" t="s">
        <v>41</v>
      </c>
      <c r="S7459" t="s">
        <v>42</v>
      </c>
      <c r="T7459" t="s">
        <v>74</v>
      </c>
      <c r="U7459" t="s">
        <v>75</v>
      </c>
      <c r="V7459" t="s">
        <v>50</v>
      </c>
    </row>
    <row r="7460" spans="1:22">
      <c r="A7460" s="4">
        <v>46063</v>
      </c>
      <c r="B7460" t="s">
        <v>5493</v>
      </c>
      <c r="C7460" t="s">
        <v>155</v>
      </c>
      <c r="D7460">
        <v>1</v>
      </c>
      <c r="E7460">
        <v>151500</v>
      </c>
      <c r="F7460">
        <f>Table2[[#This Row],[Đơn Giá Chuẩn]]*Table2[[#This Row],[Tổng số lượng bán]]</f>
        <v>151500</v>
      </c>
      <c r="G7460">
        <v>0</v>
      </c>
      <c r="H7460">
        <f>Table2[[#This Row],[Doanh số bán]]-Table2[[#This Row],[Chiết khấu]]</f>
        <v>151500</v>
      </c>
      <c r="K7460" t="s">
        <v>24</v>
      </c>
      <c r="L7460">
        <v>0.8</v>
      </c>
      <c r="M7460" t="s">
        <v>25</v>
      </c>
      <c r="N7460" t="s">
        <v>26</v>
      </c>
      <c r="O7460">
        <v>0.8</v>
      </c>
      <c r="P7460" t="s">
        <v>3303</v>
      </c>
      <c r="Q7460" t="s">
        <v>3304</v>
      </c>
      <c r="R7460" t="s">
        <v>107</v>
      </c>
      <c r="S7460" t="s">
        <v>108</v>
      </c>
      <c r="T7460" t="s">
        <v>31</v>
      </c>
      <c r="U7460" t="s">
        <v>32</v>
      </c>
      <c r="V7460" t="s">
        <v>33</v>
      </c>
    </row>
    <row r="7461" spans="1:22">
      <c r="A7461" s="4">
        <v>46063</v>
      </c>
      <c r="B7461" t="s">
        <v>5494</v>
      </c>
      <c r="C7461" t="s">
        <v>2500</v>
      </c>
      <c r="D7461">
        <v>3</v>
      </c>
      <c r="E7461">
        <v>272000</v>
      </c>
      <c r="F7461">
        <f>Table2[[#This Row],[Đơn Giá Chuẩn]]*Table2[[#This Row],[Tổng số lượng bán]]</f>
        <v>816000</v>
      </c>
      <c r="G7461">
        <v>75000</v>
      </c>
      <c r="H7461">
        <f>Table2[[#This Row],[Doanh số bán]]-Table2[[#This Row],[Chiết khấu]]</f>
        <v>741000</v>
      </c>
      <c r="K7461" t="s">
        <v>24</v>
      </c>
      <c r="L7461">
        <v>1</v>
      </c>
      <c r="M7461" t="s">
        <v>25</v>
      </c>
      <c r="N7461" t="s">
        <v>26</v>
      </c>
      <c r="O7461">
        <v>3</v>
      </c>
      <c r="P7461" t="s">
        <v>512</v>
      </c>
      <c r="Q7461" t="s">
        <v>513</v>
      </c>
      <c r="R7461" t="s">
        <v>41</v>
      </c>
      <c r="S7461" t="s">
        <v>42</v>
      </c>
      <c r="T7461" t="s">
        <v>31</v>
      </c>
      <c r="U7461" t="s">
        <v>32</v>
      </c>
      <c r="V7461" t="s">
        <v>33</v>
      </c>
    </row>
    <row r="7462" spans="1:22">
      <c r="A7462" s="4">
        <v>46063</v>
      </c>
      <c r="B7462" t="s">
        <v>5495</v>
      </c>
      <c r="C7462" t="s">
        <v>23</v>
      </c>
      <c r="D7462">
        <v>1</v>
      </c>
      <c r="E7462">
        <v>25999.999999999996</v>
      </c>
      <c r="F7462">
        <f>Table2[[#This Row],[Đơn Giá Chuẩn]]*Table2[[#This Row],[Tổng số lượng bán]]</f>
        <v>25999.999999999996</v>
      </c>
      <c r="G7462">
        <v>0</v>
      </c>
      <c r="H7462">
        <f>Table2[[#This Row],[Doanh số bán]]-Table2[[#This Row],[Chiết khấu]]</f>
        <v>25999.999999999996</v>
      </c>
      <c r="K7462" t="s">
        <v>24</v>
      </c>
      <c r="L7462">
        <v>0</v>
      </c>
      <c r="M7462" t="s">
        <v>25</v>
      </c>
      <c r="N7462" t="s">
        <v>26</v>
      </c>
      <c r="O7462">
        <v>0</v>
      </c>
      <c r="P7462" t="s">
        <v>47</v>
      </c>
      <c r="Q7462" t="s">
        <v>48</v>
      </c>
      <c r="R7462" t="s">
        <v>29</v>
      </c>
      <c r="S7462" t="s">
        <v>30</v>
      </c>
      <c r="T7462" t="s">
        <v>31</v>
      </c>
      <c r="U7462" t="s">
        <v>32</v>
      </c>
      <c r="V7462" t="s">
        <v>33</v>
      </c>
    </row>
    <row r="7463" spans="1:22">
      <c r="A7463" s="4">
        <v>46063</v>
      </c>
      <c r="B7463" t="s">
        <v>5496</v>
      </c>
      <c r="C7463" t="s">
        <v>23</v>
      </c>
      <c r="D7463">
        <v>1</v>
      </c>
      <c r="E7463">
        <v>25999.999999999996</v>
      </c>
      <c r="F7463">
        <f>Table2[[#This Row],[Đơn Giá Chuẩn]]*Table2[[#This Row],[Tổng số lượng bán]]</f>
        <v>25999.999999999996</v>
      </c>
      <c r="G7463">
        <v>0</v>
      </c>
      <c r="H7463">
        <f>Table2[[#This Row],[Doanh số bán]]-Table2[[#This Row],[Chiết khấu]]</f>
        <v>25999.999999999996</v>
      </c>
      <c r="K7463" t="s">
        <v>24</v>
      </c>
      <c r="L7463">
        <v>0</v>
      </c>
      <c r="M7463" t="s">
        <v>25</v>
      </c>
      <c r="N7463" t="s">
        <v>26</v>
      </c>
      <c r="O7463">
        <v>0</v>
      </c>
      <c r="P7463" t="s">
        <v>47</v>
      </c>
      <c r="Q7463" t="s">
        <v>48</v>
      </c>
      <c r="R7463" t="s">
        <v>29</v>
      </c>
      <c r="S7463" t="s">
        <v>30</v>
      </c>
      <c r="T7463" t="s">
        <v>31</v>
      </c>
      <c r="U7463" t="s">
        <v>32</v>
      </c>
      <c r="V7463" t="s">
        <v>33</v>
      </c>
    </row>
    <row r="7464" spans="1:22">
      <c r="A7464" s="4">
        <v>46063</v>
      </c>
      <c r="B7464" t="s">
        <v>5497</v>
      </c>
      <c r="C7464" t="s">
        <v>155</v>
      </c>
      <c r="D7464">
        <v>3</v>
      </c>
      <c r="E7464">
        <v>68500</v>
      </c>
      <c r="F7464">
        <f>Table2[[#This Row],[Đơn Giá Chuẩn]]*Table2[[#This Row],[Tổng số lượng bán]]</f>
        <v>205500</v>
      </c>
      <c r="G7464">
        <v>18472</v>
      </c>
      <c r="H7464">
        <f>Table2[[#This Row],[Doanh số bán]]-Table2[[#This Row],[Chiết khấu]]</f>
        <v>187028</v>
      </c>
      <c r="K7464" t="s">
        <v>24</v>
      </c>
      <c r="L7464">
        <v>0.35199999999999998</v>
      </c>
      <c r="M7464" t="s">
        <v>25</v>
      </c>
      <c r="N7464" t="s">
        <v>26</v>
      </c>
      <c r="O7464">
        <v>1.056</v>
      </c>
      <c r="P7464" t="s">
        <v>3291</v>
      </c>
      <c r="Q7464" t="s">
        <v>3292</v>
      </c>
      <c r="R7464" t="s">
        <v>107</v>
      </c>
      <c r="S7464" t="s">
        <v>108</v>
      </c>
      <c r="T7464" t="s">
        <v>31</v>
      </c>
      <c r="U7464" t="s">
        <v>32</v>
      </c>
      <c r="V7464" t="s">
        <v>33</v>
      </c>
    </row>
    <row r="7465" spans="1:22">
      <c r="A7465" s="4">
        <v>46109</v>
      </c>
      <c r="B7465" t="s">
        <v>8472</v>
      </c>
      <c r="C7465" t="s">
        <v>83</v>
      </c>
      <c r="D7465">
        <v>1</v>
      </c>
      <c r="E7465">
        <v>152000.12</v>
      </c>
      <c r="F7465">
        <f>Table2[[#This Row],[Đơn Giá Chuẩn]]*Table2[[#This Row],[Tổng số lượng bán]]</f>
        <v>152000.12</v>
      </c>
      <c r="G7465">
        <v>0</v>
      </c>
      <c r="H7465">
        <f>Table2[[#This Row],[Doanh số bán]]-Table2[[#This Row],[Chiết khấu]]</f>
        <v>152000.12</v>
      </c>
      <c r="I7465">
        <v>0</v>
      </c>
      <c r="J7465">
        <v>0</v>
      </c>
      <c r="K7465" t="s">
        <v>50</v>
      </c>
      <c r="L7465">
        <v>0.5</v>
      </c>
      <c r="M7465" t="s">
        <v>37</v>
      </c>
      <c r="N7465" t="s">
        <v>50</v>
      </c>
      <c r="O7465">
        <v>0.5</v>
      </c>
      <c r="P7465" t="s">
        <v>158</v>
      </c>
      <c r="Q7465" t="s">
        <v>159</v>
      </c>
      <c r="R7465" t="s">
        <v>41</v>
      </c>
      <c r="S7465" t="s">
        <v>42</v>
      </c>
      <c r="T7465" t="s">
        <v>74</v>
      </c>
      <c r="U7465" t="s">
        <v>75</v>
      </c>
      <c r="V7465" t="s">
        <v>50</v>
      </c>
    </row>
    <row r="7466" spans="1:22">
      <c r="A7466" s="4">
        <v>46063</v>
      </c>
      <c r="B7466" t="s">
        <v>5499</v>
      </c>
      <c r="C7466" t="s">
        <v>23</v>
      </c>
      <c r="D7466">
        <v>1</v>
      </c>
      <c r="E7466">
        <v>21000</v>
      </c>
      <c r="F7466">
        <f>Table2[[#This Row],[Đơn Giá Chuẩn]]*Table2[[#This Row],[Tổng số lượng bán]]</f>
        <v>21000</v>
      </c>
      <c r="G7466">
        <v>0</v>
      </c>
      <c r="H7466">
        <f>Table2[[#This Row],[Doanh số bán]]-Table2[[#This Row],[Chiết khấu]]</f>
        <v>21000</v>
      </c>
      <c r="K7466" t="s">
        <v>24</v>
      </c>
      <c r="L7466">
        <v>0</v>
      </c>
      <c r="M7466" t="s">
        <v>25</v>
      </c>
      <c r="N7466" t="s">
        <v>26</v>
      </c>
      <c r="O7466">
        <v>0</v>
      </c>
      <c r="P7466" t="s">
        <v>27</v>
      </c>
      <c r="Q7466" t="s">
        <v>28</v>
      </c>
      <c r="R7466" t="s">
        <v>29</v>
      </c>
      <c r="S7466" t="s">
        <v>30</v>
      </c>
      <c r="T7466" t="s">
        <v>31</v>
      </c>
      <c r="U7466" t="s">
        <v>32</v>
      </c>
      <c r="V7466" t="s">
        <v>33</v>
      </c>
    </row>
    <row r="7467" spans="1:22">
      <c r="A7467" s="4">
        <v>46063</v>
      </c>
      <c r="B7467" t="s">
        <v>5500</v>
      </c>
      <c r="C7467" t="s">
        <v>23</v>
      </c>
      <c r="D7467">
        <v>1</v>
      </c>
      <c r="E7467">
        <v>21000</v>
      </c>
      <c r="F7467">
        <f>Table2[[#This Row],[Đơn Giá Chuẩn]]*Table2[[#This Row],[Tổng số lượng bán]]</f>
        <v>21000</v>
      </c>
      <c r="G7467">
        <v>7037</v>
      </c>
      <c r="H7467">
        <f>Table2[[#This Row],[Doanh số bán]]-Table2[[#This Row],[Chiết khấu]]</f>
        <v>13963</v>
      </c>
      <c r="K7467" t="s">
        <v>24</v>
      </c>
      <c r="L7467">
        <v>0</v>
      </c>
      <c r="M7467" t="s">
        <v>25</v>
      </c>
      <c r="N7467" t="s">
        <v>26</v>
      </c>
      <c r="O7467">
        <v>0</v>
      </c>
      <c r="P7467" t="s">
        <v>27</v>
      </c>
      <c r="Q7467" t="s">
        <v>28</v>
      </c>
      <c r="R7467" t="s">
        <v>29</v>
      </c>
      <c r="S7467" t="s">
        <v>30</v>
      </c>
      <c r="T7467" t="s">
        <v>31</v>
      </c>
      <c r="U7467" t="s">
        <v>32</v>
      </c>
      <c r="V7467" t="s">
        <v>33</v>
      </c>
    </row>
    <row r="7468" spans="1:22">
      <c r="A7468" s="4">
        <v>46063</v>
      </c>
      <c r="B7468" t="s">
        <v>5501</v>
      </c>
      <c r="C7468" t="s">
        <v>104</v>
      </c>
      <c r="D7468">
        <v>12</v>
      </c>
      <c r="E7468">
        <v>47000</v>
      </c>
      <c r="F7468">
        <f>Table2[[#This Row],[Đơn Giá Chuẩn]]*Table2[[#This Row],[Tổng số lượng bán]]</f>
        <v>564000</v>
      </c>
      <c r="G7468">
        <v>0</v>
      </c>
      <c r="H7468">
        <f>Table2[[#This Row],[Doanh số bán]]-Table2[[#This Row],[Chiết khấu]]</f>
        <v>564000</v>
      </c>
      <c r="K7468" t="s">
        <v>24</v>
      </c>
      <c r="L7468">
        <v>0.16</v>
      </c>
      <c r="M7468" t="s">
        <v>25</v>
      </c>
      <c r="N7468" t="s">
        <v>26</v>
      </c>
      <c r="O7468">
        <v>1.92</v>
      </c>
      <c r="P7468" t="s">
        <v>105</v>
      </c>
      <c r="Q7468" t="s">
        <v>106</v>
      </c>
      <c r="R7468" t="s">
        <v>107</v>
      </c>
      <c r="S7468" t="s">
        <v>108</v>
      </c>
      <c r="T7468" t="s">
        <v>31</v>
      </c>
      <c r="U7468" t="s">
        <v>32</v>
      </c>
      <c r="V7468" t="s">
        <v>33</v>
      </c>
    </row>
    <row r="7469" spans="1:22">
      <c r="A7469" s="4">
        <v>46063</v>
      </c>
      <c r="B7469" t="s">
        <v>5502</v>
      </c>
      <c r="C7469" t="s">
        <v>23</v>
      </c>
      <c r="D7469">
        <v>3</v>
      </c>
      <c r="E7469">
        <v>25999.999999999996</v>
      </c>
      <c r="F7469">
        <f>Table2[[#This Row],[Đơn Giá Chuẩn]]*Table2[[#This Row],[Tổng số lượng bán]]</f>
        <v>77999.999999999985</v>
      </c>
      <c r="G7469">
        <v>26667</v>
      </c>
      <c r="H7469">
        <f>Table2[[#This Row],[Doanh số bán]]-Table2[[#This Row],[Chiết khấu]]</f>
        <v>51332.999999999985</v>
      </c>
      <c r="K7469" t="s">
        <v>24</v>
      </c>
      <c r="L7469">
        <v>0</v>
      </c>
      <c r="M7469" t="s">
        <v>25</v>
      </c>
      <c r="N7469" t="s">
        <v>26</v>
      </c>
      <c r="O7469">
        <v>0</v>
      </c>
      <c r="P7469" t="s">
        <v>47</v>
      </c>
      <c r="Q7469" t="s">
        <v>48</v>
      </c>
      <c r="R7469" t="s">
        <v>29</v>
      </c>
      <c r="S7469" t="s">
        <v>30</v>
      </c>
      <c r="T7469" t="s">
        <v>31</v>
      </c>
      <c r="U7469" t="s">
        <v>32</v>
      </c>
      <c r="V7469" t="s">
        <v>33</v>
      </c>
    </row>
    <row r="7470" spans="1:22">
      <c r="A7470" s="4">
        <v>46063</v>
      </c>
      <c r="B7470" t="s">
        <v>5503</v>
      </c>
      <c r="C7470" t="s">
        <v>23</v>
      </c>
      <c r="D7470">
        <v>1</v>
      </c>
      <c r="E7470">
        <v>21000</v>
      </c>
      <c r="F7470">
        <f>Table2[[#This Row],[Đơn Giá Chuẩn]]*Table2[[#This Row],[Tổng số lượng bán]]</f>
        <v>21000</v>
      </c>
      <c r="G7470">
        <v>7037</v>
      </c>
      <c r="H7470">
        <f>Table2[[#This Row],[Doanh số bán]]-Table2[[#This Row],[Chiết khấu]]</f>
        <v>13963</v>
      </c>
      <c r="K7470" t="s">
        <v>24</v>
      </c>
      <c r="L7470">
        <v>0</v>
      </c>
      <c r="M7470" t="s">
        <v>25</v>
      </c>
      <c r="N7470" t="s">
        <v>26</v>
      </c>
      <c r="O7470">
        <v>0</v>
      </c>
      <c r="P7470" t="s">
        <v>27</v>
      </c>
      <c r="Q7470" t="s">
        <v>28</v>
      </c>
      <c r="R7470" t="s">
        <v>29</v>
      </c>
      <c r="S7470" t="s">
        <v>30</v>
      </c>
      <c r="T7470" t="s">
        <v>31</v>
      </c>
      <c r="U7470" t="s">
        <v>32</v>
      </c>
      <c r="V7470" t="s">
        <v>33</v>
      </c>
    </row>
    <row r="7471" spans="1:22">
      <c r="A7471" s="4">
        <v>46063</v>
      </c>
      <c r="B7471" t="s">
        <v>5504</v>
      </c>
      <c r="C7471" t="s">
        <v>23</v>
      </c>
      <c r="D7471">
        <v>1</v>
      </c>
      <c r="E7471">
        <v>32000</v>
      </c>
      <c r="F7471">
        <f>Table2[[#This Row],[Đơn Giá Chuẩn]]*Table2[[#This Row],[Tổng số lượng bán]]</f>
        <v>32000</v>
      </c>
      <c r="G7471">
        <v>13889</v>
      </c>
      <c r="H7471">
        <f>Table2[[#This Row],[Doanh số bán]]-Table2[[#This Row],[Chiết khấu]]</f>
        <v>18111</v>
      </c>
      <c r="K7471" t="s">
        <v>24</v>
      </c>
      <c r="L7471">
        <v>0</v>
      </c>
      <c r="M7471" t="s">
        <v>25</v>
      </c>
      <c r="N7471" t="s">
        <v>26</v>
      </c>
      <c r="O7471">
        <v>0</v>
      </c>
      <c r="P7471" t="s">
        <v>235</v>
      </c>
      <c r="Q7471" t="s">
        <v>236</v>
      </c>
      <c r="R7471" t="s">
        <v>29</v>
      </c>
      <c r="S7471" t="s">
        <v>59</v>
      </c>
      <c r="T7471" t="s">
        <v>31</v>
      </c>
      <c r="U7471" t="s">
        <v>32</v>
      </c>
      <c r="V7471" t="s">
        <v>33</v>
      </c>
    </row>
    <row r="7472" spans="1:22">
      <c r="A7472" s="4">
        <v>46063</v>
      </c>
      <c r="B7472" t="s">
        <v>5504</v>
      </c>
      <c r="C7472" t="s">
        <v>23</v>
      </c>
      <c r="D7472">
        <v>1</v>
      </c>
      <c r="E7472">
        <v>25999.999999999996</v>
      </c>
      <c r="F7472">
        <f>Table2[[#This Row],[Đơn Giá Chuẩn]]*Table2[[#This Row],[Tổng số lượng bán]]</f>
        <v>25999.999999999996</v>
      </c>
      <c r="G7472">
        <v>8889</v>
      </c>
      <c r="H7472">
        <f>Table2[[#This Row],[Doanh số bán]]-Table2[[#This Row],[Chiết khấu]]</f>
        <v>17110.999999999996</v>
      </c>
      <c r="K7472" t="s">
        <v>24</v>
      </c>
      <c r="L7472">
        <v>0</v>
      </c>
      <c r="M7472" t="s">
        <v>25</v>
      </c>
      <c r="N7472" t="s">
        <v>26</v>
      </c>
      <c r="O7472">
        <v>0</v>
      </c>
      <c r="P7472" t="s">
        <v>47</v>
      </c>
      <c r="Q7472" t="s">
        <v>48</v>
      </c>
      <c r="R7472" t="s">
        <v>29</v>
      </c>
      <c r="S7472" t="s">
        <v>30</v>
      </c>
      <c r="T7472" t="s">
        <v>31</v>
      </c>
      <c r="U7472" t="s">
        <v>32</v>
      </c>
      <c r="V7472" t="s">
        <v>33</v>
      </c>
    </row>
    <row r="7473" spans="1:22">
      <c r="A7473" s="4">
        <v>46063</v>
      </c>
      <c r="B7473" t="s">
        <v>5504</v>
      </c>
      <c r="C7473" t="s">
        <v>23</v>
      </c>
      <c r="D7473">
        <v>1</v>
      </c>
      <c r="E7473">
        <v>21000</v>
      </c>
      <c r="F7473">
        <f>Table2[[#This Row],[Đơn Giá Chuẩn]]*Table2[[#This Row],[Tổng số lượng bán]]</f>
        <v>21000</v>
      </c>
      <c r="G7473">
        <v>7037</v>
      </c>
      <c r="H7473">
        <f>Table2[[#This Row],[Doanh số bán]]-Table2[[#This Row],[Chiết khấu]]</f>
        <v>13963</v>
      </c>
      <c r="K7473" t="s">
        <v>24</v>
      </c>
      <c r="L7473">
        <v>0</v>
      </c>
      <c r="M7473" t="s">
        <v>25</v>
      </c>
      <c r="N7473" t="s">
        <v>26</v>
      </c>
      <c r="O7473">
        <v>0</v>
      </c>
      <c r="P7473" t="s">
        <v>27</v>
      </c>
      <c r="Q7473" t="s">
        <v>28</v>
      </c>
      <c r="R7473" t="s">
        <v>29</v>
      </c>
      <c r="S7473" t="s">
        <v>30</v>
      </c>
      <c r="T7473" t="s">
        <v>31</v>
      </c>
      <c r="U7473" t="s">
        <v>32</v>
      </c>
      <c r="V7473" t="s">
        <v>33</v>
      </c>
    </row>
    <row r="7474" spans="1:22">
      <c r="A7474" s="4">
        <v>46063</v>
      </c>
      <c r="B7474" t="s">
        <v>5505</v>
      </c>
      <c r="C7474" t="s">
        <v>23</v>
      </c>
      <c r="D7474">
        <v>1</v>
      </c>
      <c r="E7474">
        <v>32000</v>
      </c>
      <c r="F7474">
        <f>Table2[[#This Row],[Đơn Giá Chuẩn]]*Table2[[#This Row],[Tổng số lượng bán]]</f>
        <v>32000</v>
      </c>
      <c r="G7474">
        <v>0</v>
      </c>
      <c r="H7474">
        <f>Table2[[#This Row],[Doanh số bán]]-Table2[[#This Row],[Chiết khấu]]</f>
        <v>32000</v>
      </c>
      <c r="K7474" t="s">
        <v>24</v>
      </c>
      <c r="L7474">
        <v>0</v>
      </c>
      <c r="M7474" t="s">
        <v>25</v>
      </c>
      <c r="N7474" t="s">
        <v>26</v>
      </c>
      <c r="O7474">
        <v>0</v>
      </c>
      <c r="P7474" t="s">
        <v>489</v>
      </c>
      <c r="Q7474" t="s">
        <v>490</v>
      </c>
      <c r="R7474" t="s">
        <v>29</v>
      </c>
      <c r="S7474" t="s">
        <v>59</v>
      </c>
      <c r="T7474" t="s">
        <v>31</v>
      </c>
      <c r="U7474" t="s">
        <v>32</v>
      </c>
      <c r="V7474" t="s">
        <v>33</v>
      </c>
    </row>
    <row r="7475" spans="1:22">
      <c r="A7475" s="4">
        <v>46063</v>
      </c>
      <c r="B7475" t="s">
        <v>5506</v>
      </c>
      <c r="C7475" t="s">
        <v>23</v>
      </c>
      <c r="D7475">
        <v>1</v>
      </c>
      <c r="E7475">
        <v>21000</v>
      </c>
      <c r="F7475">
        <f>Table2[[#This Row],[Đơn Giá Chuẩn]]*Table2[[#This Row],[Tổng số lượng bán]]</f>
        <v>21000</v>
      </c>
      <c r="G7475">
        <v>7037</v>
      </c>
      <c r="H7475">
        <f>Table2[[#This Row],[Doanh số bán]]-Table2[[#This Row],[Chiết khấu]]</f>
        <v>13963</v>
      </c>
      <c r="K7475" t="s">
        <v>24</v>
      </c>
      <c r="L7475">
        <v>0</v>
      </c>
      <c r="M7475" t="s">
        <v>25</v>
      </c>
      <c r="N7475" t="s">
        <v>26</v>
      </c>
      <c r="O7475">
        <v>0</v>
      </c>
      <c r="P7475" t="s">
        <v>27</v>
      </c>
      <c r="Q7475" t="s">
        <v>28</v>
      </c>
      <c r="R7475" t="s">
        <v>29</v>
      </c>
      <c r="S7475" t="s">
        <v>30</v>
      </c>
      <c r="T7475" t="s">
        <v>31</v>
      </c>
      <c r="U7475" t="s">
        <v>32</v>
      </c>
      <c r="V7475" t="s">
        <v>33</v>
      </c>
    </row>
    <row r="7476" spans="1:22">
      <c r="A7476" s="4">
        <v>46064</v>
      </c>
      <c r="B7476" t="s">
        <v>5507</v>
      </c>
      <c r="C7476" t="s">
        <v>104</v>
      </c>
      <c r="D7476">
        <v>15</v>
      </c>
      <c r="E7476">
        <v>47000</v>
      </c>
      <c r="F7476">
        <f>Table2[[#This Row],[Đơn Giá Chuẩn]]*Table2[[#This Row],[Tổng số lượng bán]]</f>
        <v>705000</v>
      </c>
      <c r="G7476">
        <v>0</v>
      </c>
      <c r="H7476">
        <f>Table2[[#This Row],[Doanh số bán]]-Table2[[#This Row],[Chiết khấu]]</f>
        <v>705000</v>
      </c>
      <c r="K7476" t="s">
        <v>24</v>
      </c>
      <c r="L7476">
        <v>0.12</v>
      </c>
      <c r="M7476" t="s">
        <v>25</v>
      </c>
      <c r="N7476" t="s">
        <v>26</v>
      </c>
      <c r="O7476">
        <v>1.7999999999999998</v>
      </c>
      <c r="P7476" t="s">
        <v>520</v>
      </c>
      <c r="Q7476" t="s">
        <v>521</v>
      </c>
      <c r="R7476" t="s">
        <v>107</v>
      </c>
      <c r="S7476" t="s">
        <v>108</v>
      </c>
      <c r="T7476" t="s">
        <v>31</v>
      </c>
      <c r="U7476" t="s">
        <v>32</v>
      </c>
      <c r="V7476" t="s">
        <v>33</v>
      </c>
    </row>
    <row r="7477" spans="1:22">
      <c r="A7477" s="4">
        <v>46064</v>
      </c>
      <c r="B7477" t="s">
        <v>5508</v>
      </c>
      <c r="C7477" t="s">
        <v>155</v>
      </c>
      <c r="D7477">
        <v>1</v>
      </c>
      <c r="E7477">
        <v>151500</v>
      </c>
      <c r="F7477">
        <f>Table2[[#This Row],[Đơn Giá Chuẩn]]*Table2[[#This Row],[Tổng số lượng bán]]</f>
        <v>151500</v>
      </c>
      <c r="G7477">
        <v>0</v>
      </c>
      <c r="H7477">
        <f>Table2[[#This Row],[Doanh số bán]]-Table2[[#This Row],[Chiết khấu]]</f>
        <v>151500</v>
      </c>
      <c r="K7477" t="s">
        <v>24</v>
      </c>
      <c r="L7477">
        <v>0.8</v>
      </c>
      <c r="M7477" t="s">
        <v>25</v>
      </c>
      <c r="N7477" t="s">
        <v>26</v>
      </c>
      <c r="O7477">
        <v>0.8</v>
      </c>
      <c r="P7477" t="s">
        <v>3303</v>
      </c>
      <c r="Q7477" t="s">
        <v>3304</v>
      </c>
      <c r="R7477" t="s">
        <v>107</v>
      </c>
      <c r="S7477" t="s">
        <v>108</v>
      </c>
      <c r="T7477" t="s">
        <v>31</v>
      </c>
      <c r="U7477" t="s">
        <v>32</v>
      </c>
      <c r="V7477" t="s">
        <v>33</v>
      </c>
    </row>
    <row r="7478" spans="1:22">
      <c r="A7478" s="4">
        <v>46064</v>
      </c>
      <c r="B7478" t="s">
        <v>5508</v>
      </c>
      <c r="C7478" t="s">
        <v>104</v>
      </c>
      <c r="D7478">
        <v>1</v>
      </c>
      <c r="E7478">
        <v>47000</v>
      </c>
      <c r="F7478">
        <f>Table2[[#This Row],[Đơn Giá Chuẩn]]*Table2[[#This Row],[Tổng số lượng bán]]</f>
        <v>47000</v>
      </c>
      <c r="G7478">
        <v>0</v>
      </c>
      <c r="H7478">
        <f>Table2[[#This Row],[Doanh số bán]]-Table2[[#This Row],[Chiết khấu]]</f>
        <v>47000</v>
      </c>
      <c r="K7478" t="s">
        <v>24</v>
      </c>
      <c r="L7478">
        <v>0.16</v>
      </c>
      <c r="M7478" t="s">
        <v>25</v>
      </c>
      <c r="N7478" t="s">
        <v>26</v>
      </c>
      <c r="O7478">
        <v>0.16</v>
      </c>
      <c r="P7478" t="s">
        <v>105</v>
      </c>
      <c r="Q7478" t="s">
        <v>106</v>
      </c>
      <c r="R7478" t="s">
        <v>107</v>
      </c>
      <c r="S7478" t="s">
        <v>108</v>
      </c>
      <c r="T7478" t="s">
        <v>31</v>
      </c>
      <c r="U7478" t="s">
        <v>32</v>
      </c>
      <c r="V7478" t="s">
        <v>33</v>
      </c>
    </row>
    <row r="7479" spans="1:22">
      <c r="A7479" s="4">
        <v>46111</v>
      </c>
      <c r="B7479" t="s">
        <v>8601</v>
      </c>
      <c r="C7479" t="s">
        <v>83</v>
      </c>
      <c r="D7479">
        <v>1</v>
      </c>
      <c r="E7479">
        <v>152000.12</v>
      </c>
      <c r="F7479">
        <f>Table2[[#This Row],[Đơn Giá Chuẩn]]*Table2[[#This Row],[Tổng số lượng bán]]</f>
        <v>152000.12</v>
      </c>
      <c r="G7479">
        <v>0</v>
      </c>
      <c r="H7479">
        <f>Table2[[#This Row],[Doanh số bán]]-Table2[[#This Row],[Chiết khấu]]</f>
        <v>152000.12</v>
      </c>
      <c r="K7479" t="s">
        <v>50</v>
      </c>
      <c r="L7479">
        <v>0.5</v>
      </c>
      <c r="M7479" t="s">
        <v>37</v>
      </c>
      <c r="N7479" t="s">
        <v>50</v>
      </c>
      <c r="O7479">
        <v>0.5</v>
      </c>
      <c r="P7479" t="s">
        <v>158</v>
      </c>
      <c r="Q7479" t="s">
        <v>159</v>
      </c>
      <c r="R7479" t="s">
        <v>41</v>
      </c>
      <c r="S7479" t="s">
        <v>42</v>
      </c>
      <c r="T7479" t="s">
        <v>74</v>
      </c>
      <c r="U7479" t="s">
        <v>75</v>
      </c>
      <c r="V7479" t="s">
        <v>50</v>
      </c>
    </row>
    <row r="7480" spans="1:22">
      <c r="A7480" s="4">
        <v>46064</v>
      </c>
      <c r="B7480" t="s">
        <v>5509</v>
      </c>
      <c r="C7480" t="s">
        <v>104</v>
      </c>
      <c r="D7480">
        <v>1</v>
      </c>
      <c r="E7480">
        <v>51000</v>
      </c>
      <c r="F7480">
        <f>Table2[[#This Row],[Đơn Giá Chuẩn]]*Table2[[#This Row],[Tổng số lượng bán]]</f>
        <v>51000</v>
      </c>
      <c r="G7480">
        <v>0</v>
      </c>
      <c r="H7480">
        <f>Table2[[#This Row],[Doanh số bán]]-Table2[[#This Row],[Chiết khấu]]</f>
        <v>51000</v>
      </c>
      <c r="K7480" t="s">
        <v>24</v>
      </c>
      <c r="L7480">
        <v>0.12</v>
      </c>
      <c r="M7480" t="s">
        <v>25</v>
      </c>
      <c r="N7480" t="s">
        <v>26</v>
      </c>
      <c r="O7480">
        <v>0.12</v>
      </c>
      <c r="P7480" t="s">
        <v>586</v>
      </c>
      <c r="Q7480" t="s">
        <v>587</v>
      </c>
      <c r="R7480" t="s">
        <v>107</v>
      </c>
      <c r="S7480" t="s">
        <v>108</v>
      </c>
      <c r="T7480" t="s">
        <v>31</v>
      </c>
      <c r="U7480" t="s">
        <v>32</v>
      </c>
      <c r="V7480" t="s">
        <v>33</v>
      </c>
    </row>
    <row r="7481" spans="1:22">
      <c r="A7481" s="4">
        <v>46064</v>
      </c>
      <c r="B7481" t="s">
        <v>5510</v>
      </c>
      <c r="C7481" t="s">
        <v>23</v>
      </c>
      <c r="D7481">
        <v>1</v>
      </c>
      <c r="E7481">
        <v>25999.999999999996</v>
      </c>
      <c r="F7481">
        <f>Table2[[#This Row],[Đơn Giá Chuẩn]]*Table2[[#This Row],[Tổng số lượng bán]]</f>
        <v>25999.999999999996</v>
      </c>
      <c r="G7481">
        <v>0</v>
      </c>
      <c r="H7481">
        <f>Table2[[#This Row],[Doanh số bán]]-Table2[[#This Row],[Chiết khấu]]</f>
        <v>25999.999999999996</v>
      </c>
      <c r="K7481" t="s">
        <v>24</v>
      </c>
      <c r="L7481">
        <v>0</v>
      </c>
      <c r="M7481" t="s">
        <v>25</v>
      </c>
      <c r="N7481" t="s">
        <v>26</v>
      </c>
      <c r="O7481">
        <v>0</v>
      </c>
      <c r="P7481" t="s">
        <v>47</v>
      </c>
      <c r="Q7481" t="s">
        <v>48</v>
      </c>
      <c r="R7481" t="s">
        <v>29</v>
      </c>
      <c r="S7481" t="s">
        <v>30</v>
      </c>
      <c r="T7481" t="s">
        <v>31</v>
      </c>
      <c r="U7481" t="s">
        <v>32</v>
      </c>
      <c r="V7481" t="s">
        <v>33</v>
      </c>
    </row>
    <row r="7482" spans="1:22">
      <c r="A7482" s="4">
        <v>46064</v>
      </c>
      <c r="B7482" t="s">
        <v>5511</v>
      </c>
      <c r="C7482" t="s">
        <v>23</v>
      </c>
      <c r="D7482">
        <v>3</v>
      </c>
      <c r="E7482">
        <v>21000</v>
      </c>
      <c r="F7482">
        <f>Table2[[#This Row],[Đơn Giá Chuẩn]]*Table2[[#This Row],[Tổng số lượng bán]]</f>
        <v>63000</v>
      </c>
      <c r="G7482">
        <v>0</v>
      </c>
      <c r="H7482">
        <f>Table2[[#This Row],[Doanh số bán]]-Table2[[#This Row],[Chiết khấu]]</f>
        <v>63000</v>
      </c>
      <c r="K7482" t="s">
        <v>24</v>
      </c>
      <c r="L7482">
        <v>0</v>
      </c>
      <c r="M7482" t="s">
        <v>25</v>
      </c>
      <c r="N7482" t="s">
        <v>26</v>
      </c>
      <c r="O7482">
        <v>0</v>
      </c>
      <c r="P7482" t="s">
        <v>27</v>
      </c>
      <c r="Q7482" t="s">
        <v>28</v>
      </c>
      <c r="R7482" t="s">
        <v>29</v>
      </c>
      <c r="S7482" t="s">
        <v>30</v>
      </c>
      <c r="T7482" t="s">
        <v>31</v>
      </c>
      <c r="U7482" t="s">
        <v>32</v>
      </c>
      <c r="V7482" t="s">
        <v>33</v>
      </c>
    </row>
    <row r="7483" spans="1:22">
      <c r="A7483" s="4">
        <v>46064</v>
      </c>
      <c r="B7483" t="s">
        <v>5511</v>
      </c>
      <c r="C7483" t="s">
        <v>23</v>
      </c>
      <c r="D7483">
        <v>1</v>
      </c>
      <c r="E7483">
        <v>25999.999999999996</v>
      </c>
      <c r="F7483">
        <f>Table2[[#This Row],[Đơn Giá Chuẩn]]*Table2[[#This Row],[Tổng số lượng bán]]</f>
        <v>25999.999999999996</v>
      </c>
      <c r="G7483">
        <v>0</v>
      </c>
      <c r="H7483">
        <f>Table2[[#This Row],[Doanh số bán]]-Table2[[#This Row],[Chiết khấu]]</f>
        <v>25999.999999999996</v>
      </c>
      <c r="K7483" t="s">
        <v>24</v>
      </c>
      <c r="L7483">
        <v>0</v>
      </c>
      <c r="M7483" t="s">
        <v>25</v>
      </c>
      <c r="N7483" t="s">
        <v>26</v>
      </c>
      <c r="O7483">
        <v>0</v>
      </c>
      <c r="P7483" t="s">
        <v>47</v>
      </c>
      <c r="Q7483" t="s">
        <v>48</v>
      </c>
      <c r="R7483" t="s">
        <v>29</v>
      </c>
      <c r="S7483" t="s">
        <v>30</v>
      </c>
      <c r="T7483" t="s">
        <v>31</v>
      </c>
      <c r="U7483" t="s">
        <v>32</v>
      </c>
      <c r="V7483" t="s">
        <v>33</v>
      </c>
    </row>
    <row r="7484" spans="1:22">
      <c r="A7484" s="4">
        <v>46064</v>
      </c>
      <c r="B7484" t="s">
        <v>5512</v>
      </c>
      <c r="C7484" t="s">
        <v>23</v>
      </c>
      <c r="D7484">
        <v>2</v>
      </c>
      <c r="E7484">
        <v>21000</v>
      </c>
      <c r="F7484">
        <f>Table2[[#This Row],[Đơn Giá Chuẩn]]*Table2[[#This Row],[Tổng số lượng bán]]</f>
        <v>42000</v>
      </c>
      <c r="G7484">
        <v>0</v>
      </c>
      <c r="H7484">
        <f>Table2[[#This Row],[Doanh số bán]]-Table2[[#This Row],[Chiết khấu]]</f>
        <v>42000</v>
      </c>
      <c r="K7484" t="s">
        <v>24</v>
      </c>
      <c r="L7484">
        <v>0</v>
      </c>
      <c r="M7484" t="s">
        <v>25</v>
      </c>
      <c r="N7484" t="s">
        <v>26</v>
      </c>
      <c r="O7484">
        <v>0</v>
      </c>
      <c r="P7484" t="s">
        <v>27</v>
      </c>
      <c r="Q7484" t="s">
        <v>28</v>
      </c>
      <c r="R7484" t="s">
        <v>29</v>
      </c>
      <c r="S7484" t="s">
        <v>30</v>
      </c>
      <c r="T7484" t="s">
        <v>31</v>
      </c>
      <c r="U7484" t="s">
        <v>32</v>
      </c>
      <c r="V7484" t="s">
        <v>33</v>
      </c>
    </row>
    <row r="7485" spans="1:22">
      <c r="A7485" s="4">
        <v>46064</v>
      </c>
      <c r="B7485" t="s">
        <v>5512</v>
      </c>
      <c r="C7485" t="s">
        <v>23</v>
      </c>
      <c r="D7485">
        <v>1</v>
      </c>
      <c r="E7485">
        <v>37000</v>
      </c>
      <c r="F7485">
        <f>Table2[[#This Row],[Đơn Giá Chuẩn]]*Table2[[#This Row],[Tổng số lượng bán]]</f>
        <v>37000</v>
      </c>
      <c r="G7485">
        <v>0</v>
      </c>
      <c r="H7485">
        <f>Table2[[#This Row],[Doanh số bán]]-Table2[[#This Row],[Chiết khấu]]</f>
        <v>37000</v>
      </c>
      <c r="K7485" t="s">
        <v>24</v>
      </c>
      <c r="L7485">
        <v>0</v>
      </c>
      <c r="M7485" t="s">
        <v>25</v>
      </c>
      <c r="N7485" t="s">
        <v>26</v>
      </c>
      <c r="O7485">
        <v>0</v>
      </c>
      <c r="P7485" t="s">
        <v>99</v>
      </c>
      <c r="Q7485" t="s">
        <v>100</v>
      </c>
      <c r="R7485" t="s">
        <v>29</v>
      </c>
      <c r="S7485" t="s">
        <v>91</v>
      </c>
      <c r="T7485" t="s">
        <v>31</v>
      </c>
      <c r="U7485" t="s">
        <v>32</v>
      </c>
      <c r="V7485" t="s">
        <v>33</v>
      </c>
    </row>
    <row r="7486" spans="1:22">
      <c r="A7486" s="4">
        <v>46064</v>
      </c>
      <c r="B7486" t="s">
        <v>5513</v>
      </c>
      <c r="C7486" t="s">
        <v>155</v>
      </c>
      <c r="D7486">
        <v>3</v>
      </c>
      <c r="E7486">
        <v>152150</v>
      </c>
      <c r="F7486">
        <f>Table2[[#This Row],[Đơn Giá Chuẩn]]*Table2[[#This Row],[Tổng số lượng bán]]</f>
        <v>456450</v>
      </c>
      <c r="G7486">
        <v>62563</v>
      </c>
      <c r="H7486">
        <f>Table2[[#This Row],[Doanh số bán]]-Table2[[#This Row],[Chiết khấu]]</f>
        <v>393887</v>
      </c>
      <c r="K7486" t="s">
        <v>24</v>
      </c>
      <c r="L7486">
        <v>0.2</v>
      </c>
      <c r="M7486" t="s">
        <v>25</v>
      </c>
      <c r="N7486" t="s">
        <v>26</v>
      </c>
      <c r="O7486">
        <v>0.60000000000000009</v>
      </c>
      <c r="P7486" t="s">
        <v>156</v>
      </c>
      <c r="Q7486" t="s">
        <v>157</v>
      </c>
      <c r="R7486" t="s">
        <v>107</v>
      </c>
      <c r="S7486" t="s">
        <v>108</v>
      </c>
      <c r="T7486" t="s">
        <v>31</v>
      </c>
      <c r="U7486" t="s">
        <v>32</v>
      </c>
      <c r="V7486" t="s">
        <v>33</v>
      </c>
    </row>
    <row r="7487" spans="1:22">
      <c r="A7487" s="4">
        <v>46064</v>
      </c>
      <c r="B7487" t="s">
        <v>5514</v>
      </c>
      <c r="C7487" t="s">
        <v>155</v>
      </c>
      <c r="D7487">
        <v>1</v>
      </c>
      <c r="E7487">
        <v>68500</v>
      </c>
      <c r="F7487">
        <f>Table2[[#This Row],[Đơn Giá Chuẩn]]*Table2[[#This Row],[Tổng số lượng bán]]</f>
        <v>68500</v>
      </c>
      <c r="G7487">
        <v>0</v>
      </c>
      <c r="H7487">
        <f>Table2[[#This Row],[Doanh số bán]]-Table2[[#This Row],[Chiết khấu]]</f>
        <v>68500</v>
      </c>
      <c r="K7487" t="s">
        <v>24</v>
      </c>
      <c r="L7487">
        <v>0.35199999999999998</v>
      </c>
      <c r="M7487" t="s">
        <v>25</v>
      </c>
      <c r="N7487" t="s">
        <v>26</v>
      </c>
      <c r="O7487">
        <v>0.35199999999999998</v>
      </c>
      <c r="P7487" t="s">
        <v>3291</v>
      </c>
      <c r="Q7487" t="s">
        <v>3292</v>
      </c>
      <c r="R7487" t="s">
        <v>107</v>
      </c>
      <c r="S7487" t="s">
        <v>108</v>
      </c>
      <c r="T7487" t="s">
        <v>31</v>
      </c>
      <c r="U7487" t="s">
        <v>32</v>
      </c>
      <c r="V7487" t="s">
        <v>33</v>
      </c>
    </row>
    <row r="7488" spans="1:22">
      <c r="A7488" s="4">
        <v>46064</v>
      </c>
      <c r="B7488" t="s">
        <v>5515</v>
      </c>
      <c r="C7488" t="s">
        <v>23</v>
      </c>
      <c r="D7488">
        <v>1</v>
      </c>
      <c r="E7488">
        <v>25999.999999999996</v>
      </c>
      <c r="F7488">
        <f>Table2[[#This Row],[Đơn Giá Chuẩn]]*Table2[[#This Row],[Tổng số lượng bán]]</f>
        <v>25999.999999999996</v>
      </c>
      <c r="G7488">
        <v>0</v>
      </c>
      <c r="H7488">
        <f>Table2[[#This Row],[Doanh số bán]]-Table2[[#This Row],[Chiết khấu]]</f>
        <v>25999.999999999996</v>
      </c>
      <c r="K7488" t="s">
        <v>24</v>
      </c>
      <c r="L7488">
        <v>0</v>
      </c>
      <c r="M7488" t="s">
        <v>25</v>
      </c>
      <c r="N7488" t="s">
        <v>26</v>
      </c>
      <c r="O7488">
        <v>0</v>
      </c>
      <c r="P7488" t="s">
        <v>47</v>
      </c>
      <c r="Q7488" t="s">
        <v>48</v>
      </c>
      <c r="R7488" t="s">
        <v>29</v>
      </c>
      <c r="S7488" t="s">
        <v>30</v>
      </c>
      <c r="T7488" t="s">
        <v>31</v>
      </c>
      <c r="U7488" t="s">
        <v>32</v>
      </c>
      <c r="V7488" t="s">
        <v>33</v>
      </c>
    </row>
    <row r="7489" spans="1:22">
      <c r="A7489" s="4">
        <v>46064</v>
      </c>
      <c r="B7489" t="s">
        <v>5516</v>
      </c>
      <c r="C7489" t="s">
        <v>23</v>
      </c>
      <c r="D7489">
        <v>2</v>
      </c>
      <c r="E7489">
        <v>21000</v>
      </c>
      <c r="F7489">
        <f>Table2[[#This Row],[Đơn Giá Chuẩn]]*Table2[[#This Row],[Tổng số lượng bán]]</f>
        <v>42000</v>
      </c>
      <c r="G7489">
        <v>14074</v>
      </c>
      <c r="H7489">
        <f>Table2[[#This Row],[Doanh số bán]]-Table2[[#This Row],[Chiết khấu]]</f>
        <v>27926</v>
      </c>
      <c r="K7489" t="s">
        <v>24</v>
      </c>
      <c r="L7489">
        <v>0</v>
      </c>
      <c r="M7489" t="s">
        <v>25</v>
      </c>
      <c r="N7489" t="s">
        <v>26</v>
      </c>
      <c r="O7489">
        <v>0</v>
      </c>
      <c r="P7489" t="s">
        <v>27</v>
      </c>
      <c r="Q7489" t="s">
        <v>28</v>
      </c>
      <c r="R7489" t="s">
        <v>29</v>
      </c>
      <c r="S7489" t="s">
        <v>30</v>
      </c>
      <c r="T7489" t="s">
        <v>31</v>
      </c>
      <c r="U7489" t="s">
        <v>32</v>
      </c>
      <c r="V7489" t="s">
        <v>33</v>
      </c>
    </row>
    <row r="7490" spans="1:22">
      <c r="A7490" s="4">
        <v>46115</v>
      </c>
      <c r="B7490" t="s">
        <v>8872</v>
      </c>
      <c r="C7490" t="s">
        <v>83</v>
      </c>
      <c r="D7490">
        <v>2</v>
      </c>
      <c r="E7490">
        <v>152000.12</v>
      </c>
      <c r="F7490">
        <f>Table2[[#This Row],[Đơn Giá Chuẩn]]*Table2[[#This Row],[Tổng số lượng bán]]</f>
        <v>304000.24</v>
      </c>
      <c r="G7490">
        <v>0</v>
      </c>
      <c r="H7490">
        <f>Table2[[#This Row],[Doanh số bán]]-Table2[[#This Row],[Chiết khấu]]</f>
        <v>304000.24</v>
      </c>
      <c r="I7490">
        <v>0</v>
      </c>
      <c r="J7490">
        <v>0</v>
      </c>
      <c r="K7490" t="s">
        <v>2217</v>
      </c>
      <c r="L7490">
        <v>0.5</v>
      </c>
      <c r="M7490" t="s">
        <v>37</v>
      </c>
      <c r="N7490" t="s">
        <v>919</v>
      </c>
      <c r="O7490">
        <v>1</v>
      </c>
      <c r="P7490" t="s">
        <v>101</v>
      </c>
      <c r="Q7490" t="s">
        <v>102</v>
      </c>
      <c r="R7490" t="s">
        <v>41</v>
      </c>
      <c r="S7490" t="s">
        <v>42</v>
      </c>
      <c r="T7490" t="s">
        <v>7199</v>
      </c>
      <c r="U7490" t="s">
        <v>7200</v>
      </c>
      <c r="V7490" t="s">
        <v>2271</v>
      </c>
    </row>
    <row r="7491" spans="1:22">
      <c r="A7491" s="4">
        <v>46064</v>
      </c>
      <c r="B7491" t="s">
        <v>5516</v>
      </c>
      <c r="C7491" t="s">
        <v>104</v>
      </c>
      <c r="D7491">
        <v>1</v>
      </c>
      <c r="E7491">
        <v>47000</v>
      </c>
      <c r="F7491">
        <f>Table2[[#This Row],[Đơn Giá Chuẩn]]*Table2[[#This Row],[Tổng số lượng bán]]</f>
        <v>47000</v>
      </c>
      <c r="G7491">
        <v>0</v>
      </c>
      <c r="H7491">
        <f>Table2[[#This Row],[Doanh số bán]]-Table2[[#This Row],[Chiết khấu]]</f>
        <v>47000</v>
      </c>
      <c r="K7491" t="s">
        <v>24</v>
      </c>
      <c r="L7491">
        <v>0.12</v>
      </c>
      <c r="M7491" t="s">
        <v>25</v>
      </c>
      <c r="N7491" t="s">
        <v>26</v>
      </c>
      <c r="O7491">
        <v>0.12</v>
      </c>
      <c r="P7491" t="s">
        <v>520</v>
      </c>
      <c r="Q7491" t="s">
        <v>521</v>
      </c>
      <c r="R7491" t="s">
        <v>107</v>
      </c>
      <c r="S7491" t="s">
        <v>108</v>
      </c>
      <c r="T7491" t="s">
        <v>31</v>
      </c>
      <c r="U7491" t="s">
        <v>32</v>
      </c>
      <c r="V7491" t="s">
        <v>33</v>
      </c>
    </row>
    <row r="7492" spans="1:22">
      <c r="A7492" s="4">
        <v>46064</v>
      </c>
      <c r="B7492" t="s">
        <v>5516</v>
      </c>
      <c r="C7492" t="s">
        <v>104</v>
      </c>
      <c r="D7492">
        <v>1</v>
      </c>
      <c r="E7492">
        <v>47000</v>
      </c>
      <c r="F7492">
        <f>Table2[[#This Row],[Đơn Giá Chuẩn]]*Table2[[#This Row],[Tổng số lượng bán]]</f>
        <v>47000</v>
      </c>
      <c r="G7492">
        <v>0</v>
      </c>
      <c r="H7492">
        <f>Table2[[#This Row],[Doanh số bán]]-Table2[[#This Row],[Chiết khấu]]</f>
        <v>47000</v>
      </c>
      <c r="K7492" t="s">
        <v>24</v>
      </c>
      <c r="L7492">
        <v>0.16</v>
      </c>
      <c r="M7492" t="s">
        <v>25</v>
      </c>
      <c r="N7492" t="s">
        <v>26</v>
      </c>
      <c r="O7492">
        <v>0.16</v>
      </c>
      <c r="P7492" t="s">
        <v>105</v>
      </c>
      <c r="Q7492" t="s">
        <v>106</v>
      </c>
      <c r="R7492" t="s">
        <v>107</v>
      </c>
      <c r="S7492" t="s">
        <v>108</v>
      </c>
      <c r="T7492" t="s">
        <v>31</v>
      </c>
      <c r="U7492" t="s">
        <v>32</v>
      </c>
      <c r="V7492" t="s">
        <v>33</v>
      </c>
    </row>
    <row r="7493" spans="1:22">
      <c r="A7493" s="4">
        <v>46064</v>
      </c>
      <c r="B7493" t="s">
        <v>5517</v>
      </c>
      <c r="C7493" t="s">
        <v>104</v>
      </c>
      <c r="D7493">
        <v>3</v>
      </c>
      <c r="E7493">
        <v>47000</v>
      </c>
      <c r="F7493">
        <f>Table2[[#This Row],[Đơn Giá Chuẩn]]*Table2[[#This Row],[Tổng số lượng bán]]</f>
        <v>141000</v>
      </c>
      <c r="G7493">
        <v>0</v>
      </c>
      <c r="H7493">
        <f>Table2[[#This Row],[Doanh số bán]]-Table2[[#This Row],[Chiết khấu]]</f>
        <v>141000</v>
      </c>
      <c r="K7493" t="s">
        <v>24</v>
      </c>
      <c r="L7493">
        <v>0.16</v>
      </c>
      <c r="M7493" t="s">
        <v>25</v>
      </c>
      <c r="N7493" t="s">
        <v>26</v>
      </c>
      <c r="O7493">
        <v>0.48</v>
      </c>
      <c r="P7493" t="s">
        <v>105</v>
      </c>
      <c r="Q7493" t="s">
        <v>106</v>
      </c>
      <c r="R7493" t="s">
        <v>107</v>
      </c>
      <c r="S7493" t="s">
        <v>108</v>
      </c>
      <c r="T7493" t="s">
        <v>31</v>
      </c>
      <c r="U7493" t="s">
        <v>32</v>
      </c>
      <c r="V7493" t="s">
        <v>33</v>
      </c>
    </row>
    <row r="7494" spans="1:22">
      <c r="A7494" s="4">
        <v>46064</v>
      </c>
      <c r="B7494" t="s">
        <v>5517</v>
      </c>
      <c r="C7494" t="s">
        <v>23</v>
      </c>
      <c r="D7494">
        <v>2</v>
      </c>
      <c r="E7494">
        <v>25999.999999999996</v>
      </c>
      <c r="F7494">
        <f>Table2[[#This Row],[Đơn Giá Chuẩn]]*Table2[[#This Row],[Tổng số lượng bán]]</f>
        <v>51999.999999999993</v>
      </c>
      <c r="G7494">
        <v>0</v>
      </c>
      <c r="H7494">
        <f>Table2[[#This Row],[Doanh số bán]]-Table2[[#This Row],[Chiết khấu]]</f>
        <v>51999.999999999993</v>
      </c>
      <c r="K7494" t="s">
        <v>24</v>
      </c>
      <c r="L7494">
        <v>0</v>
      </c>
      <c r="M7494" t="s">
        <v>25</v>
      </c>
      <c r="N7494" t="s">
        <v>26</v>
      </c>
      <c r="O7494">
        <v>0</v>
      </c>
      <c r="P7494" t="s">
        <v>47</v>
      </c>
      <c r="Q7494" t="s">
        <v>48</v>
      </c>
      <c r="R7494" t="s">
        <v>29</v>
      </c>
      <c r="S7494" t="s">
        <v>30</v>
      </c>
      <c r="T7494" t="s">
        <v>31</v>
      </c>
      <c r="U7494" t="s">
        <v>32</v>
      </c>
      <c r="V7494" t="s">
        <v>33</v>
      </c>
    </row>
    <row r="7495" spans="1:22">
      <c r="A7495" s="4">
        <v>46118</v>
      </c>
      <c r="B7495" t="s">
        <v>8908</v>
      </c>
      <c r="C7495" t="s">
        <v>83</v>
      </c>
      <c r="D7495">
        <v>2</v>
      </c>
      <c r="E7495">
        <v>156699.20000000001</v>
      </c>
      <c r="F7495">
        <f>Table2[[#This Row],[Đơn Giá Chuẩn]]*Table2[[#This Row],[Tổng số lượng bán]]</f>
        <v>313398.40000000002</v>
      </c>
      <c r="G7495">
        <v>0</v>
      </c>
      <c r="H7495">
        <f>Table2[[#This Row],[Doanh số bán]]-Table2[[#This Row],[Chiết khấu]]</f>
        <v>313398.40000000002</v>
      </c>
      <c r="I7495">
        <v>0</v>
      </c>
      <c r="J7495">
        <v>0</v>
      </c>
      <c r="K7495" t="s">
        <v>50</v>
      </c>
      <c r="L7495">
        <v>0.5</v>
      </c>
      <c r="M7495" t="s">
        <v>37</v>
      </c>
      <c r="N7495" t="s">
        <v>50</v>
      </c>
      <c r="O7495">
        <v>1</v>
      </c>
      <c r="P7495" t="s">
        <v>158</v>
      </c>
      <c r="Q7495" t="s">
        <v>159</v>
      </c>
      <c r="R7495" t="s">
        <v>41</v>
      </c>
      <c r="S7495" t="s">
        <v>42</v>
      </c>
      <c r="T7495" t="s">
        <v>74</v>
      </c>
      <c r="U7495" t="s">
        <v>75</v>
      </c>
      <c r="V7495" t="s">
        <v>50</v>
      </c>
    </row>
    <row r="7496" spans="1:22">
      <c r="A7496" s="4">
        <v>46121</v>
      </c>
      <c r="B7496" t="s">
        <v>9003</v>
      </c>
      <c r="C7496" t="s">
        <v>83</v>
      </c>
      <c r="D7496">
        <v>0</v>
      </c>
      <c r="E7496">
        <v>156699.20000000001</v>
      </c>
      <c r="F7496">
        <f>Table2[[#This Row],[Đơn Giá Chuẩn]]*Table2[[#This Row],[Tổng số lượng bán]]</f>
        <v>0</v>
      </c>
      <c r="G7496">
        <v>0</v>
      </c>
      <c r="H7496">
        <f>Table2[[#This Row],[Doanh số bán]]-Table2[[#This Row],[Chiết khấu]]</f>
        <v>0</v>
      </c>
      <c r="I7496">
        <v>2</v>
      </c>
      <c r="J7496">
        <v>286481</v>
      </c>
      <c r="K7496" t="s">
        <v>50</v>
      </c>
      <c r="L7496">
        <v>0.5</v>
      </c>
      <c r="M7496" t="s">
        <v>37</v>
      </c>
      <c r="N7496" t="s">
        <v>50</v>
      </c>
      <c r="O7496">
        <v>0</v>
      </c>
      <c r="P7496" t="s">
        <v>158</v>
      </c>
      <c r="Q7496" t="s">
        <v>159</v>
      </c>
      <c r="R7496" t="s">
        <v>41</v>
      </c>
      <c r="S7496" t="s">
        <v>42</v>
      </c>
      <c r="T7496" t="s">
        <v>74</v>
      </c>
      <c r="U7496" t="s">
        <v>75</v>
      </c>
      <c r="V7496" t="s">
        <v>50</v>
      </c>
    </row>
    <row r="7497" spans="1:22">
      <c r="A7497" s="4">
        <v>46064</v>
      </c>
      <c r="B7497" t="s">
        <v>5519</v>
      </c>
      <c r="C7497" t="s">
        <v>104</v>
      </c>
      <c r="D7497">
        <v>4</v>
      </c>
      <c r="E7497">
        <v>51000</v>
      </c>
      <c r="F7497">
        <f>Table2[[#This Row],[Đơn Giá Chuẩn]]*Table2[[#This Row],[Tổng số lượng bán]]</f>
        <v>204000</v>
      </c>
      <c r="G7497">
        <v>0</v>
      </c>
      <c r="H7497">
        <f>Table2[[#This Row],[Doanh số bán]]-Table2[[#This Row],[Chiết khấu]]</f>
        <v>204000</v>
      </c>
      <c r="K7497" t="s">
        <v>24</v>
      </c>
      <c r="L7497">
        <v>0.12</v>
      </c>
      <c r="M7497" t="s">
        <v>25</v>
      </c>
      <c r="N7497" t="s">
        <v>26</v>
      </c>
      <c r="O7497">
        <v>0.48</v>
      </c>
      <c r="P7497" t="s">
        <v>656</v>
      </c>
      <c r="Q7497" t="s">
        <v>657</v>
      </c>
      <c r="R7497" t="s">
        <v>107</v>
      </c>
      <c r="S7497" t="s">
        <v>108</v>
      </c>
      <c r="T7497" t="s">
        <v>31</v>
      </c>
      <c r="U7497" t="s">
        <v>32</v>
      </c>
      <c r="V7497" t="s">
        <v>33</v>
      </c>
    </row>
    <row r="7498" spans="1:22">
      <c r="A7498" s="4">
        <v>46064</v>
      </c>
      <c r="B7498" t="s">
        <v>5519</v>
      </c>
      <c r="C7498" t="s">
        <v>104</v>
      </c>
      <c r="D7498">
        <v>4</v>
      </c>
      <c r="E7498">
        <v>51000</v>
      </c>
      <c r="F7498">
        <f>Table2[[#This Row],[Đơn Giá Chuẩn]]*Table2[[#This Row],[Tổng số lượng bán]]</f>
        <v>204000</v>
      </c>
      <c r="G7498">
        <v>0</v>
      </c>
      <c r="H7498">
        <f>Table2[[#This Row],[Doanh số bán]]-Table2[[#This Row],[Chiết khấu]]</f>
        <v>204000</v>
      </c>
      <c r="K7498" t="s">
        <v>24</v>
      </c>
      <c r="L7498">
        <v>0.12</v>
      </c>
      <c r="M7498" t="s">
        <v>25</v>
      </c>
      <c r="N7498" t="s">
        <v>26</v>
      </c>
      <c r="O7498">
        <v>0.48</v>
      </c>
      <c r="P7498" t="s">
        <v>588</v>
      </c>
      <c r="Q7498" t="s">
        <v>589</v>
      </c>
      <c r="R7498" t="s">
        <v>107</v>
      </c>
      <c r="S7498" t="s">
        <v>108</v>
      </c>
      <c r="T7498" t="s">
        <v>31</v>
      </c>
      <c r="U7498" t="s">
        <v>32</v>
      </c>
      <c r="V7498" t="s">
        <v>33</v>
      </c>
    </row>
    <row r="7499" spans="1:22">
      <c r="A7499" s="4">
        <v>46064</v>
      </c>
      <c r="B7499" t="s">
        <v>5519</v>
      </c>
      <c r="C7499" t="s">
        <v>104</v>
      </c>
      <c r="D7499">
        <v>4</v>
      </c>
      <c r="E7499">
        <v>51000</v>
      </c>
      <c r="F7499">
        <f>Table2[[#This Row],[Đơn Giá Chuẩn]]*Table2[[#This Row],[Tổng số lượng bán]]</f>
        <v>204000</v>
      </c>
      <c r="G7499">
        <v>0</v>
      </c>
      <c r="H7499">
        <f>Table2[[#This Row],[Doanh số bán]]-Table2[[#This Row],[Chiết khấu]]</f>
        <v>204000</v>
      </c>
      <c r="K7499" t="s">
        <v>24</v>
      </c>
      <c r="L7499">
        <v>0.12</v>
      </c>
      <c r="M7499" t="s">
        <v>25</v>
      </c>
      <c r="N7499" t="s">
        <v>26</v>
      </c>
      <c r="O7499">
        <v>0.48</v>
      </c>
      <c r="P7499" t="s">
        <v>586</v>
      </c>
      <c r="Q7499" t="s">
        <v>587</v>
      </c>
      <c r="R7499" t="s">
        <v>107</v>
      </c>
      <c r="S7499" t="s">
        <v>108</v>
      </c>
      <c r="T7499" t="s">
        <v>31</v>
      </c>
      <c r="U7499" t="s">
        <v>32</v>
      </c>
      <c r="V7499" t="s">
        <v>33</v>
      </c>
    </row>
    <row r="7500" spans="1:22">
      <c r="A7500" s="4">
        <v>46064</v>
      </c>
      <c r="B7500" t="s">
        <v>5519</v>
      </c>
      <c r="C7500" t="s">
        <v>104</v>
      </c>
      <c r="D7500">
        <v>4</v>
      </c>
      <c r="E7500">
        <v>47000</v>
      </c>
      <c r="F7500">
        <f>Table2[[#This Row],[Đơn Giá Chuẩn]]*Table2[[#This Row],[Tổng số lượng bán]]</f>
        <v>188000</v>
      </c>
      <c r="G7500">
        <v>0</v>
      </c>
      <c r="H7500">
        <f>Table2[[#This Row],[Doanh số bán]]-Table2[[#This Row],[Chiết khấu]]</f>
        <v>188000</v>
      </c>
      <c r="K7500" t="s">
        <v>24</v>
      </c>
      <c r="L7500">
        <v>0.12</v>
      </c>
      <c r="M7500" t="s">
        <v>25</v>
      </c>
      <c r="N7500" t="s">
        <v>26</v>
      </c>
      <c r="O7500">
        <v>0.48</v>
      </c>
      <c r="P7500" t="s">
        <v>520</v>
      </c>
      <c r="Q7500" t="s">
        <v>521</v>
      </c>
      <c r="R7500" t="s">
        <v>107</v>
      </c>
      <c r="S7500" t="s">
        <v>108</v>
      </c>
      <c r="T7500" t="s">
        <v>31</v>
      </c>
      <c r="U7500" t="s">
        <v>32</v>
      </c>
      <c r="V7500" t="s">
        <v>33</v>
      </c>
    </row>
    <row r="7501" spans="1:22">
      <c r="A7501" s="4">
        <v>46064</v>
      </c>
      <c r="B7501" t="s">
        <v>5519</v>
      </c>
      <c r="C7501" t="s">
        <v>104</v>
      </c>
      <c r="D7501">
        <v>2</v>
      </c>
      <c r="E7501">
        <v>240150</v>
      </c>
      <c r="F7501">
        <f>Table2[[#This Row],[Đơn Giá Chuẩn]]*Table2[[#This Row],[Tổng số lượng bán]]</f>
        <v>480300</v>
      </c>
      <c r="G7501">
        <v>44102</v>
      </c>
      <c r="H7501">
        <f>Table2[[#This Row],[Doanh số bán]]-Table2[[#This Row],[Chiết khấu]]</f>
        <v>436198</v>
      </c>
      <c r="K7501" t="s">
        <v>24</v>
      </c>
      <c r="L7501">
        <v>0.25</v>
      </c>
      <c r="M7501" t="s">
        <v>25</v>
      </c>
      <c r="N7501" t="s">
        <v>26</v>
      </c>
      <c r="O7501">
        <v>0.5</v>
      </c>
      <c r="P7501" t="s">
        <v>1636</v>
      </c>
      <c r="Q7501" t="s">
        <v>1637</v>
      </c>
      <c r="R7501" t="s">
        <v>107</v>
      </c>
      <c r="S7501" t="s">
        <v>108</v>
      </c>
      <c r="T7501" t="s">
        <v>31</v>
      </c>
      <c r="U7501" t="s">
        <v>32</v>
      </c>
      <c r="V7501" t="s">
        <v>33</v>
      </c>
    </row>
    <row r="7502" spans="1:22">
      <c r="A7502" s="4">
        <v>46064</v>
      </c>
      <c r="B7502" t="s">
        <v>5520</v>
      </c>
      <c r="C7502" t="s">
        <v>23</v>
      </c>
      <c r="D7502">
        <v>5</v>
      </c>
      <c r="E7502">
        <v>25999.999999999996</v>
      </c>
      <c r="F7502">
        <f>Table2[[#This Row],[Đơn Giá Chuẩn]]*Table2[[#This Row],[Tổng số lượng bán]]</f>
        <v>129999.99999999999</v>
      </c>
      <c r="G7502">
        <v>44444</v>
      </c>
      <c r="H7502">
        <f>Table2[[#This Row],[Doanh số bán]]-Table2[[#This Row],[Chiết khấu]]</f>
        <v>85555.999999999985</v>
      </c>
      <c r="K7502" t="s">
        <v>24</v>
      </c>
      <c r="L7502">
        <v>0</v>
      </c>
      <c r="M7502" t="s">
        <v>25</v>
      </c>
      <c r="N7502" t="s">
        <v>26</v>
      </c>
      <c r="O7502">
        <v>0</v>
      </c>
      <c r="P7502" t="s">
        <v>47</v>
      </c>
      <c r="Q7502" t="s">
        <v>48</v>
      </c>
      <c r="R7502" t="s">
        <v>29</v>
      </c>
      <c r="S7502" t="s">
        <v>30</v>
      </c>
      <c r="T7502" t="s">
        <v>31</v>
      </c>
      <c r="U7502" t="s">
        <v>32</v>
      </c>
      <c r="V7502" t="s">
        <v>33</v>
      </c>
    </row>
    <row r="7503" spans="1:22">
      <c r="A7503" s="4">
        <v>46064</v>
      </c>
      <c r="B7503" t="s">
        <v>5520</v>
      </c>
      <c r="C7503" t="s">
        <v>23</v>
      </c>
      <c r="D7503">
        <v>8</v>
      </c>
      <c r="E7503">
        <v>21000</v>
      </c>
      <c r="F7503">
        <f>Table2[[#This Row],[Đơn Giá Chuẩn]]*Table2[[#This Row],[Tổng số lượng bán]]</f>
        <v>168000</v>
      </c>
      <c r="G7503">
        <v>56297</v>
      </c>
      <c r="H7503">
        <f>Table2[[#This Row],[Doanh số bán]]-Table2[[#This Row],[Chiết khấu]]</f>
        <v>111703</v>
      </c>
      <c r="K7503" t="s">
        <v>24</v>
      </c>
      <c r="L7503">
        <v>0</v>
      </c>
      <c r="M7503" t="s">
        <v>25</v>
      </c>
      <c r="N7503" t="s">
        <v>26</v>
      </c>
      <c r="O7503">
        <v>0</v>
      </c>
      <c r="P7503" t="s">
        <v>27</v>
      </c>
      <c r="Q7503" t="s">
        <v>28</v>
      </c>
      <c r="R7503" t="s">
        <v>29</v>
      </c>
      <c r="S7503" t="s">
        <v>30</v>
      </c>
      <c r="T7503" t="s">
        <v>31</v>
      </c>
      <c r="U7503" t="s">
        <v>32</v>
      </c>
      <c r="V7503" t="s">
        <v>33</v>
      </c>
    </row>
    <row r="7504" spans="1:22">
      <c r="A7504" s="4">
        <v>46064</v>
      </c>
      <c r="B7504" t="s">
        <v>5520</v>
      </c>
      <c r="C7504" t="s">
        <v>23</v>
      </c>
      <c r="D7504">
        <v>2</v>
      </c>
      <c r="E7504">
        <v>32000</v>
      </c>
      <c r="F7504">
        <f>Table2[[#This Row],[Đơn Giá Chuẩn]]*Table2[[#This Row],[Tổng số lượng bán]]</f>
        <v>64000</v>
      </c>
      <c r="G7504">
        <v>22223</v>
      </c>
      <c r="H7504">
        <f>Table2[[#This Row],[Doanh số bán]]-Table2[[#This Row],[Chiết khấu]]</f>
        <v>41777</v>
      </c>
      <c r="K7504" t="s">
        <v>24</v>
      </c>
      <c r="L7504">
        <v>0</v>
      </c>
      <c r="M7504" t="s">
        <v>25</v>
      </c>
      <c r="N7504" t="s">
        <v>26</v>
      </c>
      <c r="O7504">
        <v>0</v>
      </c>
      <c r="P7504" t="s">
        <v>77</v>
      </c>
      <c r="Q7504" t="s">
        <v>78</v>
      </c>
      <c r="R7504" t="s">
        <v>29</v>
      </c>
      <c r="S7504" t="s">
        <v>30</v>
      </c>
      <c r="T7504" t="s">
        <v>31</v>
      </c>
      <c r="U7504" t="s">
        <v>32</v>
      </c>
      <c r="V7504" t="s">
        <v>33</v>
      </c>
    </row>
    <row r="7505" spans="1:22">
      <c r="A7505" s="4">
        <v>46064</v>
      </c>
      <c r="B7505" t="s">
        <v>5520</v>
      </c>
      <c r="C7505" t="s">
        <v>23</v>
      </c>
      <c r="D7505">
        <v>2</v>
      </c>
      <c r="E7505">
        <v>32000</v>
      </c>
      <c r="F7505">
        <f>Table2[[#This Row],[Đơn Giá Chuẩn]]*Table2[[#This Row],[Tổng số lượng bán]]</f>
        <v>64000</v>
      </c>
      <c r="G7505">
        <v>22223</v>
      </c>
      <c r="H7505">
        <f>Table2[[#This Row],[Doanh số bán]]-Table2[[#This Row],[Chiết khấu]]</f>
        <v>41777</v>
      </c>
      <c r="K7505" t="s">
        <v>24</v>
      </c>
      <c r="L7505">
        <v>0</v>
      </c>
      <c r="M7505" t="s">
        <v>25</v>
      </c>
      <c r="N7505" t="s">
        <v>26</v>
      </c>
      <c r="O7505">
        <v>0</v>
      </c>
      <c r="P7505" t="s">
        <v>120</v>
      </c>
      <c r="Q7505" t="s">
        <v>121</v>
      </c>
      <c r="R7505" t="s">
        <v>29</v>
      </c>
      <c r="S7505" t="s">
        <v>30</v>
      </c>
      <c r="T7505" t="s">
        <v>31</v>
      </c>
      <c r="U7505" t="s">
        <v>32</v>
      </c>
      <c r="V7505" t="s">
        <v>33</v>
      </c>
    </row>
    <row r="7506" spans="1:22">
      <c r="A7506" s="4">
        <v>46064</v>
      </c>
      <c r="B7506" t="s">
        <v>5520</v>
      </c>
      <c r="C7506" t="s">
        <v>23</v>
      </c>
      <c r="D7506">
        <v>2</v>
      </c>
      <c r="E7506">
        <v>37000</v>
      </c>
      <c r="F7506">
        <f>Table2[[#This Row],[Đơn Giá Chuẩn]]*Table2[[#This Row],[Tổng số lượng bán]]</f>
        <v>74000</v>
      </c>
      <c r="G7506">
        <v>19445</v>
      </c>
      <c r="H7506">
        <f>Table2[[#This Row],[Doanh số bán]]-Table2[[#This Row],[Chiết khấu]]</f>
        <v>54555</v>
      </c>
      <c r="K7506" t="s">
        <v>24</v>
      </c>
      <c r="L7506">
        <v>0</v>
      </c>
      <c r="M7506" t="s">
        <v>25</v>
      </c>
      <c r="N7506" t="s">
        <v>26</v>
      </c>
      <c r="O7506">
        <v>0</v>
      </c>
      <c r="P7506" t="s">
        <v>99</v>
      </c>
      <c r="Q7506" t="s">
        <v>100</v>
      </c>
      <c r="R7506" t="s">
        <v>29</v>
      </c>
      <c r="S7506" t="s">
        <v>91</v>
      </c>
      <c r="T7506" t="s">
        <v>31</v>
      </c>
      <c r="U7506" t="s">
        <v>32</v>
      </c>
      <c r="V7506" t="s">
        <v>33</v>
      </c>
    </row>
    <row r="7507" spans="1:22">
      <c r="A7507" s="4">
        <v>46064</v>
      </c>
      <c r="B7507" t="s">
        <v>5521</v>
      </c>
      <c r="C7507" t="s">
        <v>23</v>
      </c>
      <c r="D7507">
        <v>1</v>
      </c>
      <c r="E7507">
        <v>21000</v>
      </c>
      <c r="F7507">
        <f>Table2[[#This Row],[Đơn Giá Chuẩn]]*Table2[[#This Row],[Tổng số lượng bán]]</f>
        <v>21000</v>
      </c>
      <c r="G7507">
        <v>0</v>
      </c>
      <c r="H7507">
        <f>Table2[[#This Row],[Doanh số bán]]-Table2[[#This Row],[Chiết khấu]]</f>
        <v>21000</v>
      </c>
      <c r="K7507" t="s">
        <v>24</v>
      </c>
      <c r="L7507">
        <v>0</v>
      </c>
      <c r="M7507" t="s">
        <v>25</v>
      </c>
      <c r="N7507" t="s">
        <v>26</v>
      </c>
      <c r="O7507">
        <v>0</v>
      </c>
      <c r="P7507" t="s">
        <v>27</v>
      </c>
      <c r="Q7507" t="s">
        <v>28</v>
      </c>
      <c r="R7507" t="s">
        <v>29</v>
      </c>
      <c r="S7507" t="s">
        <v>30</v>
      </c>
      <c r="T7507" t="s">
        <v>31</v>
      </c>
      <c r="U7507" t="s">
        <v>32</v>
      </c>
      <c r="V7507" t="s">
        <v>33</v>
      </c>
    </row>
    <row r="7508" spans="1:22">
      <c r="A7508" s="4">
        <v>46064</v>
      </c>
      <c r="B7508" t="s">
        <v>5522</v>
      </c>
      <c r="C7508" t="s">
        <v>23</v>
      </c>
      <c r="D7508">
        <v>3</v>
      </c>
      <c r="E7508">
        <v>25999.999999999996</v>
      </c>
      <c r="F7508">
        <f>Table2[[#This Row],[Đơn Giá Chuẩn]]*Table2[[#This Row],[Tổng số lượng bán]]</f>
        <v>77999.999999999985</v>
      </c>
      <c r="G7508">
        <v>0</v>
      </c>
      <c r="H7508">
        <f>Table2[[#This Row],[Doanh số bán]]-Table2[[#This Row],[Chiết khấu]]</f>
        <v>77999.999999999985</v>
      </c>
      <c r="K7508" t="s">
        <v>24</v>
      </c>
      <c r="L7508">
        <v>0</v>
      </c>
      <c r="M7508" t="s">
        <v>25</v>
      </c>
      <c r="N7508" t="s">
        <v>26</v>
      </c>
      <c r="O7508">
        <v>0</v>
      </c>
      <c r="P7508" t="s">
        <v>47</v>
      </c>
      <c r="Q7508" t="s">
        <v>48</v>
      </c>
      <c r="R7508" t="s">
        <v>29</v>
      </c>
      <c r="S7508" t="s">
        <v>30</v>
      </c>
      <c r="T7508" t="s">
        <v>31</v>
      </c>
      <c r="U7508" t="s">
        <v>32</v>
      </c>
      <c r="V7508" t="s">
        <v>33</v>
      </c>
    </row>
    <row r="7509" spans="1:22">
      <c r="A7509" s="4">
        <v>46064</v>
      </c>
      <c r="B7509" t="s">
        <v>5523</v>
      </c>
      <c r="C7509" t="s">
        <v>23</v>
      </c>
      <c r="D7509">
        <v>1</v>
      </c>
      <c r="E7509">
        <v>32000</v>
      </c>
      <c r="F7509">
        <f>Table2[[#This Row],[Đơn Giá Chuẩn]]*Table2[[#This Row],[Tổng số lượng bán]]</f>
        <v>32000</v>
      </c>
      <c r="G7509">
        <v>0</v>
      </c>
      <c r="H7509">
        <f>Table2[[#This Row],[Doanh số bán]]-Table2[[#This Row],[Chiết khấu]]</f>
        <v>32000</v>
      </c>
      <c r="K7509" t="s">
        <v>24</v>
      </c>
      <c r="L7509">
        <v>0</v>
      </c>
      <c r="M7509" t="s">
        <v>25</v>
      </c>
      <c r="N7509" t="s">
        <v>26</v>
      </c>
      <c r="O7509">
        <v>0</v>
      </c>
      <c r="P7509" t="s">
        <v>125</v>
      </c>
      <c r="Q7509" t="s">
        <v>126</v>
      </c>
      <c r="R7509" t="s">
        <v>29</v>
      </c>
      <c r="S7509" t="s">
        <v>30</v>
      </c>
      <c r="T7509" t="s">
        <v>31</v>
      </c>
      <c r="U7509" t="s">
        <v>32</v>
      </c>
      <c r="V7509" t="s">
        <v>33</v>
      </c>
    </row>
    <row r="7510" spans="1:22">
      <c r="A7510" s="4">
        <v>46064</v>
      </c>
      <c r="B7510" t="s">
        <v>5523</v>
      </c>
      <c r="C7510" t="s">
        <v>23</v>
      </c>
      <c r="D7510">
        <v>2</v>
      </c>
      <c r="E7510">
        <v>25999.999999999996</v>
      </c>
      <c r="F7510">
        <f>Table2[[#This Row],[Đơn Giá Chuẩn]]*Table2[[#This Row],[Tổng số lượng bán]]</f>
        <v>51999.999999999993</v>
      </c>
      <c r="G7510">
        <v>0</v>
      </c>
      <c r="H7510">
        <f>Table2[[#This Row],[Doanh số bán]]-Table2[[#This Row],[Chiết khấu]]</f>
        <v>51999.999999999993</v>
      </c>
      <c r="K7510" t="s">
        <v>24</v>
      </c>
      <c r="L7510">
        <v>0</v>
      </c>
      <c r="M7510" t="s">
        <v>25</v>
      </c>
      <c r="N7510" t="s">
        <v>26</v>
      </c>
      <c r="O7510">
        <v>0</v>
      </c>
      <c r="P7510" t="s">
        <v>47</v>
      </c>
      <c r="Q7510" t="s">
        <v>48</v>
      </c>
      <c r="R7510" t="s">
        <v>29</v>
      </c>
      <c r="S7510" t="s">
        <v>30</v>
      </c>
      <c r="T7510" t="s">
        <v>31</v>
      </c>
      <c r="U7510" t="s">
        <v>32</v>
      </c>
      <c r="V7510" t="s">
        <v>33</v>
      </c>
    </row>
    <row r="7511" spans="1:22">
      <c r="A7511" s="4">
        <v>46064</v>
      </c>
      <c r="B7511" t="s">
        <v>5524</v>
      </c>
      <c r="C7511" t="s">
        <v>155</v>
      </c>
      <c r="D7511">
        <v>1</v>
      </c>
      <c r="E7511">
        <v>151500</v>
      </c>
      <c r="F7511">
        <f>Table2[[#This Row],[Đơn Giá Chuẩn]]*Table2[[#This Row],[Tổng số lượng bán]]</f>
        <v>151500</v>
      </c>
      <c r="G7511">
        <v>0</v>
      </c>
      <c r="H7511">
        <f>Table2[[#This Row],[Doanh số bán]]-Table2[[#This Row],[Chiết khấu]]</f>
        <v>151500</v>
      </c>
      <c r="K7511" t="s">
        <v>24</v>
      </c>
      <c r="L7511">
        <v>0.8</v>
      </c>
      <c r="M7511" t="s">
        <v>25</v>
      </c>
      <c r="N7511" t="s">
        <v>26</v>
      </c>
      <c r="O7511">
        <v>0.8</v>
      </c>
      <c r="P7511" t="s">
        <v>3303</v>
      </c>
      <c r="Q7511" t="s">
        <v>3304</v>
      </c>
      <c r="R7511" t="s">
        <v>107</v>
      </c>
      <c r="S7511" t="s">
        <v>108</v>
      </c>
      <c r="T7511" t="s">
        <v>31</v>
      </c>
      <c r="U7511" t="s">
        <v>32</v>
      </c>
      <c r="V7511" t="s">
        <v>33</v>
      </c>
    </row>
    <row r="7512" spans="1:22">
      <c r="A7512" s="4">
        <v>46064</v>
      </c>
      <c r="B7512" t="s">
        <v>5525</v>
      </c>
      <c r="C7512" t="s">
        <v>104</v>
      </c>
      <c r="D7512">
        <v>2</v>
      </c>
      <c r="E7512">
        <v>47000</v>
      </c>
      <c r="F7512">
        <f>Table2[[#This Row],[Đơn Giá Chuẩn]]*Table2[[#This Row],[Tổng số lượng bán]]</f>
        <v>94000</v>
      </c>
      <c r="G7512">
        <v>0</v>
      </c>
      <c r="H7512">
        <f>Table2[[#This Row],[Doanh số bán]]-Table2[[#This Row],[Chiết khấu]]</f>
        <v>94000</v>
      </c>
      <c r="K7512" t="s">
        <v>24</v>
      </c>
      <c r="L7512">
        <v>0.12</v>
      </c>
      <c r="M7512" t="s">
        <v>25</v>
      </c>
      <c r="N7512" t="s">
        <v>26</v>
      </c>
      <c r="O7512">
        <v>0.24</v>
      </c>
      <c r="P7512" t="s">
        <v>520</v>
      </c>
      <c r="Q7512" t="s">
        <v>521</v>
      </c>
      <c r="R7512" t="s">
        <v>107</v>
      </c>
      <c r="S7512" t="s">
        <v>108</v>
      </c>
      <c r="T7512" t="s">
        <v>31</v>
      </c>
      <c r="U7512" t="s">
        <v>32</v>
      </c>
      <c r="V7512" t="s">
        <v>33</v>
      </c>
    </row>
    <row r="7513" spans="1:22">
      <c r="A7513" s="4">
        <v>46132</v>
      </c>
      <c r="B7513" t="s">
        <v>9231</v>
      </c>
      <c r="C7513" t="s">
        <v>83</v>
      </c>
      <c r="D7513">
        <v>2</v>
      </c>
      <c r="E7513">
        <v>156699.74000000002</v>
      </c>
      <c r="F7513">
        <f>Table2[[#This Row],[Đơn Giá Chuẩn]]*Table2[[#This Row],[Tổng số lượng bán]]</f>
        <v>313399.48000000004</v>
      </c>
      <c r="G7513">
        <v>0</v>
      </c>
      <c r="H7513">
        <f>Table2[[#This Row],[Doanh số bán]]-Table2[[#This Row],[Chiết khấu]]</f>
        <v>313399.48000000004</v>
      </c>
      <c r="K7513" t="s">
        <v>50</v>
      </c>
      <c r="L7513">
        <v>0.5</v>
      </c>
      <c r="M7513" t="s">
        <v>37</v>
      </c>
      <c r="N7513" t="s">
        <v>50</v>
      </c>
      <c r="O7513">
        <v>1</v>
      </c>
      <c r="P7513" t="s">
        <v>158</v>
      </c>
      <c r="Q7513" t="s">
        <v>159</v>
      </c>
      <c r="R7513" t="s">
        <v>41</v>
      </c>
      <c r="S7513" t="s">
        <v>42</v>
      </c>
      <c r="T7513" t="s">
        <v>74</v>
      </c>
      <c r="U7513" t="s">
        <v>75</v>
      </c>
      <c r="V7513" t="s">
        <v>50</v>
      </c>
    </row>
    <row r="7514" spans="1:22">
      <c r="A7514" s="4">
        <v>46064</v>
      </c>
      <c r="B7514" t="s">
        <v>5526</v>
      </c>
      <c r="C7514" t="s">
        <v>23</v>
      </c>
      <c r="D7514">
        <v>1</v>
      </c>
      <c r="E7514">
        <v>21000</v>
      </c>
      <c r="F7514">
        <f>Table2[[#This Row],[Đơn Giá Chuẩn]]*Table2[[#This Row],[Tổng số lượng bán]]</f>
        <v>21000</v>
      </c>
      <c r="G7514">
        <v>0</v>
      </c>
      <c r="H7514">
        <f>Table2[[#This Row],[Doanh số bán]]-Table2[[#This Row],[Chiết khấu]]</f>
        <v>21000</v>
      </c>
      <c r="K7514" t="s">
        <v>24</v>
      </c>
      <c r="L7514">
        <v>0</v>
      </c>
      <c r="M7514" t="s">
        <v>25</v>
      </c>
      <c r="N7514" t="s">
        <v>26</v>
      </c>
      <c r="O7514">
        <v>0</v>
      </c>
      <c r="P7514" t="s">
        <v>27</v>
      </c>
      <c r="Q7514" t="s">
        <v>28</v>
      </c>
      <c r="R7514" t="s">
        <v>29</v>
      </c>
      <c r="S7514" t="s">
        <v>30</v>
      </c>
      <c r="T7514" t="s">
        <v>31</v>
      </c>
      <c r="U7514" t="s">
        <v>32</v>
      </c>
      <c r="V7514" t="s">
        <v>33</v>
      </c>
    </row>
    <row r="7515" spans="1:22">
      <c r="A7515" s="4">
        <v>46064</v>
      </c>
      <c r="B7515" t="s">
        <v>5526</v>
      </c>
      <c r="C7515" t="s">
        <v>23</v>
      </c>
      <c r="D7515">
        <v>1</v>
      </c>
      <c r="E7515">
        <v>32000</v>
      </c>
      <c r="F7515">
        <f>Table2[[#This Row],[Đơn Giá Chuẩn]]*Table2[[#This Row],[Tổng số lượng bán]]</f>
        <v>32000</v>
      </c>
      <c r="G7515">
        <v>0</v>
      </c>
      <c r="H7515">
        <f>Table2[[#This Row],[Doanh số bán]]-Table2[[#This Row],[Chiết khấu]]</f>
        <v>32000</v>
      </c>
      <c r="K7515" t="s">
        <v>24</v>
      </c>
      <c r="L7515">
        <v>0</v>
      </c>
      <c r="M7515" t="s">
        <v>25</v>
      </c>
      <c r="N7515" t="s">
        <v>26</v>
      </c>
      <c r="O7515">
        <v>0</v>
      </c>
      <c r="P7515" t="s">
        <v>489</v>
      </c>
      <c r="Q7515" t="s">
        <v>490</v>
      </c>
      <c r="R7515" t="s">
        <v>29</v>
      </c>
      <c r="S7515" t="s">
        <v>59</v>
      </c>
      <c r="T7515" t="s">
        <v>31</v>
      </c>
      <c r="U7515" t="s">
        <v>32</v>
      </c>
      <c r="V7515" t="s">
        <v>33</v>
      </c>
    </row>
    <row r="7516" spans="1:22">
      <c r="A7516" s="4">
        <v>46141</v>
      </c>
      <c r="B7516" t="s">
        <v>9353</v>
      </c>
      <c r="C7516" t="s">
        <v>83</v>
      </c>
      <c r="D7516">
        <v>2</v>
      </c>
      <c r="E7516">
        <v>156699.74000000002</v>
      </c>
      <c r="F7516">
        <f>Table2[[#This Row],[Đơn Giá Chuẩn]]*Table2[[#This Row],[Tổng số lượng bán]]</f>
        <v>313399.48000000004</v>
      </c>
      <c r="G7516">
        <v>0</v>
      </c>
      <c r="H7516">
        <f>Table2[[#This Row],[Doanh số bán]]-Table2[[#This Row],[Chiết khấu]]</f>
        <v>313399.48000000004</v>
      </c>
      <c r="I7516">
        <v>0</v>
      </c>
      <c r="J7516">
        <v>0</v>
      </c>
      <c r="K7516" t="s">
        <v>50</v>
      </c>
      <c r="L7516">
        <v>0.5</v>
      </c>
      <c r="M7516" t="s">
        <v>37</v>
      </c>
      <c r="N7516" t="s">
        <v>50</v>
      </c>
      <c r="O7516">
        <v>1</v>
      </c>
      <c r="P7516" t="s">
        <v>158</v>
      </c>
      <c r="Q7516" t="s">
        <v>159</v>
      </c>
      <c r="R7516" t="s">
        <v>41</v>
      </c>
      <c r="S7516" t="s">
        <v>42</v>
      </c>
      <c r="T7516" t="s">
        <v>74</v>
      </c>
      <c r="U7516" t="s">
        <v>75</v>
      </c>
      <c r="V7516" t="s">
        <v>50</v>
      </c>
    </row>
    <row r="7517" spans="1:22">
      <c r="A7517" s="4">
        <v>46141</v>
      </c>
      <c r="B7517" t="s">
        <v>9356</v>
      </c>
      <c r="C7517" t="s">
        <v>83</v>
      </c>
      <c r="D7517">
        <v>2</v>
      </c>
      <c r="E7517">
        <v>156699.74000000002</v>
      </c>
      <c r="F7517">
        <f>Table2[[#This Row],[Đơn Giá Chuẩn]]*Table2[[#This Row],[Tổng số lượng bán]]</f>
        <v>313399.48000000004</v>
      </c>
      <c r="G7517">
        <v>0</v>
      </c>
      <c r="H7517">
        <f>Table2[[#This Row],[Doanh số bán]]-Table2[[#This Row],[Chiết khấu]]</f>
        <v>313399.48000000004</v>
      </c>
      <c r="I7517">
        <v>0</v>
      </c>
      <c r="J7517">
        <v>0</v>
      </c>
      <c r="K7517" t="s">
        <v>50</v>
      </c>
      <c r="L7517">
        <v>0.5</v>
      </c>
      <c r="M7517" t="s">
        <v>37</v>
      </c>
      <c r="N7517" t="s">
        <v>50</v>
      </c>
      <c r="O7517">
        <v>1</v>
      </c>
      <c r="P7517" t="s">
        <v>158</v>
      </c>
      <c r="Q7517" t="s">
        <v>159</v>
      </c>
      <c r="R7517" t="s">
        <v>41</v>
      </c>
      <c r="S7517" t="s">
        <v>42</v>
      </c>
      <c r="T7517" t="s">
        <v>74</v>
      </c>
      <c r="U7517" t="s">
        <v>75</v>
      </c>
      <c r="V7517" t="s">
        <v>50</v>
      </c>
    </row>
    <row r="7518" spans="1:22">
      <c r="A7518" s="4">
        <v>46064</v>
      </c>
      <c r="B7518" t="s">
        <v>5528</v>
      </c>
      <c r="C7518" t="s">
        <v>23</v>
      </c>
      <c r="D7518">
        <v>1</v>
      </c>
      <c r="E7518">
        <v>21000</v>
      </c>
      <c r="F7518">
        <f>Table2[[#This Row],[Đơn Giá Chuẩn]]*Table2[[#This Row],[Tổng số lượng bán]]</f>
        <v>21000</v>
      </c>
      <c r="G7518">
        <v>7037</v>
      </c>
      <c r="H7518">
        <f>Table2[[#This Row],[Doanh số bán]]-Table2[[#This Row],[Chiết khấu]]</f>
        <v>13963</v>
      </c>
      <c r="K7518" t="s">
        <v>24</v>
      </c>
      <c r="L7518">
        <v>0</v>
      </c>
      <c r="M7518" t="s">
        <v>25</v>
      </c>
      <c r="N7518" t="s">
        <v>26</v>
      </c>
      <c r="O7518">
        <v>0</v>
      </c>
      <c r="P7518" t="s">
        <v>27</v>
      </c>
      <c r="Q7518" t="s">
        <v>28</v>
      </c>
      <c r="R7518" t="s">
        <v>29</v>
      </c>
      <c r="S7518" t="s">
        <v>30</v>
      </c>
      <c r="T7518" t="s">
        <v>31</v>
      </c>
      <c r="U7518" t="s">
        <v>32</v>
      </c>
      <c r="V7518" t="s">
        <v>33</v>
      </c>
    </row>
    <row r="7519" spans="1:22">
      <c r="A7519" s="4">
        <v>46064</v>
      </c>
      <c r="B7519" t="s">
        <v>5529</v>
      </c>
      <c r="C7519" t="s">
        <v>23</v>
      </c>
      <c r="D7519">
        <v>2</v>
      </c>
      <c r="E7519">
        <v>21000</v>
      </c>
      <c r="F7519">
        <f>Table2[[#This Row],[Đơn Giá Chuẩn]]*Table2[[#This Row],[Tổng số lượng bán]]</f>
        <v>42000</v>
      </c>
      <c r="G7519">
        <v>14074</v>
      </c>
      <c r="H7519">
        <f>Table2[[#This Row],[Doanh số bán]]-Table2[[#This Row],[Chiết khấu]]</f>
        <v>27926</v>
      </c>
      <c r="K7519" t="s">
        <v>24</v>
      </c>
      <c r="L7519">
        <v>0</v>
      </c>
      <c r="M7519" t="s">
        <v>25</v>
      </c>
      <c r="N7519" t="s">
        <v>26</v>
      </c>
      <c r="O7519">
        <v>0</v>
      </c>
      <c r="P7519" t="s">
        <v>27</v>
      </c>
      <c r="Q7519" t="s">
        <v>28</v>
      </c>
      <c r="R7519" t="s">
        <v>29</v>
      </c>
      <c r="S7519" t="s">
        <v>30</v>
      </c>
      <c r="T7519" t="s">
        <v>31</v>
      </c>
      <c r="U7519" t="s">
        <v>32</v>
      </c>
      <c r="V7519" t="s">
        <v>33</v>
      </c>
    </row>
    <row r="7520" spans="1:22">
      <c r="A7520" s="4">
        <v>46064</v>
      </c>
      <c r="B7520" t="s">
        <v>5530</v>
      </c>
      <c r="C7520" t="s">
        <v>23</v>
      </c>
      <c r="D7520">
        <v>1</v>
      </c>
      <c r="E7520">
        <v>42000</v>
      </c>
      <c r="F7520">
        <f>Table2[[#This Row],[Đơn Giá Chuẩn]]*Table2[[#This Row],[Tổng số lượng bán]]</f>
        <v>42000</v>
      </c>
      <c r="G7520">
        <v>37037</v>
      </c>
      <c r="H7520">
        <f>Table2[[#This Row],[Doanh số bán]]-Table2[[#This Row],[Chiết khấu]]</f>
        <v>4963</v>
      </c>
      <c r="K7520" t="s">
        <v>24</v>
      </c>
      <c r="L7520">
        <v>0</v>
      </c>
      <c r="M7520" t="s">
        <v>25</v>
      </c>
      <c r="N7520" t="s">
        <v>26</v>
      </c>
      <c r="O7520">
        <v>0</v>
      </c>
      <c r="P7520" t="s">
        <v>449</v>
      </c>
      <c r="Q7520" t="s">
        <v>450</v>
      </c>
      <c r="R7520" t="s">
        <v>29</v>
      </c>
      <c r="S7520" t="s">
        <v>30</v>
      </c>
      <c r="T7520" t="s">
        <v>31</v>
      </c>
      <c r="U7520" t="s">
        <v>32</v>
      </c>
      <c r="V7520" t="s">
        <v>33</v>
      </c>
    </row>
    <row r="7521" spans="1:22">
      <c r="A7521" s="4">
        <v>46064</v>
      </c>
      <c r="B7521" t="s">
        <v>5530</v>
      </c>
      <c r="C7521" t="s">
        <v>23</v>
      </c>
      <c r="D7521">
        <v>1</v>
      </c>
      <c r="E7521">
        <v>25999.999999999996</v>
      </c>
      <c r="F7521">
        <f>Table2[[#This Row],[Đơn Giá Chuẩn]]*Table2[[#This Row],[Tổng số lượng bán]]</f>
        <v>25999.999999999996</v>
      </c>
      <c r="G7521">
        <v>22222</v>
      </c>
      <c r="H7521">
        <f>Table2[[#This Row],[Doanh số bán]]-Table2[[#This Row],[Chiết khấu]]</f>
        <v>3777.9999999999964</v>
      </c>
      <c r="K7521" t="s">
        <v>24</v>
      </c>
      <c r="L7521">
        <v>0</v>
      </c>
      <c r="M7521" t="s">
        <v>25</v>
      </c>
      <c r="N7521" t="s">
        <v>26</v>
      </c>
      <c r="O7521">
        <v>0</v>
      </c>
      <c r="P7521" t="s">
        <v>47</v>
      </c>
      <c r="Q7521" t="s">
        <v>48</v>
      </c>
      <c r="R7521" t="s">
        <v>29</v>
      </c>
      <c r="S7521" t="s">
        <v>30</v>
      </c>
      <c r="T7521" t="s">
        <v>31</v>
      </c>
      <c r="U7521" t="s">
        <v>32</v>
      </c>
      <c r="V7521" t="s">
        <v>33</v>
      </c>
    </row>
    <row r="7522" spans="1:22">
      <c r="A7522" s="4">
        <v>46064</v>
      </c>
      <c r="B7522" t="s">
        <v>5531</v>
      </c>
      <c r="C7522" t="s">
        <v>23</v>
      </c>
      <c r="D7522">
        <v>1</v>
      </c>
      <c r="E7522">
        <v>32000</v>
      </c>
      <c r="F7522">
        <f>Table2[[#This Row],[Đơn Giá Chuẩn]]*Table2[[#This Row],[Tổng số lượng bán]]</f>
        <v>32000</v>
      </c>
      <c r="G7522">
        <v>13889</v>
      </c>
      <c r="H7522">
        <f>Table2[[#This Row],[Doanh số bán]]-Table2[[#This Row],[Chiết khấu]]</f>
        <v>18111</v>
      </c>
      <c r="K7522" t="s">
        <v>24</v>
      </c>
      <c r="L7522">
        <v>0</v>
      </c>
      <c r="M7522" t="s">
        <v>25</v>
      </c>
      <c r="N7522" t="s">
        <v>26</v>
      </c>
      <c r="O7522">
        <v>0</v>
      </c>
      <c r="P7522" t="s">
        <v>235</v>
      </c>
      <c r="Q7522" t="s">
        <v>236</v>
      </c>
      <c r="R7522" t="s">
        <v>29</v>
      </c>
      <c r="S7522" t="s">
        <v>59</v>
      </c>
      <c r="T7522" t="s">
        <v>31</v>
      </c>
      <c r="U7522" t="s">
        <v>32</v>
      </c>
      <c r="V7522" t="s">
        <v>33</v>
      </c>
    </row>
    <row r="7523" spans="1:22">
      <c r="A7523" s="4">
        <v>46064</v>
      </c>
      <c r="B7523" t="s">
        <v>5532</v>
      </c>
      <c r="C7523" t="s">
        <v>104</v>
      </c>
      <c r="D7523">
        <v>4</v>
      </c>
      <c r="E7523">
        <v>47000</v>
      </c>
      <c r="F7523">
        <f>Table2[[#This Row],[Đơn Giá Chuẩn]]*Table2[[#This Row],[Tổng số lượng bán]]</f>
        <v>188000</v>
      </c>
      <c r="G7523">
        <v>0</v>
      </c>
      <c r="H7523">
        <f>Table2[[#This Row],[Doanh số bán]]-Table2[[#This Row],[Chiết khấu]]</f>
        <v>188000</v>
      </c>
      <c r="K7523" t="s">
        <v>24</v>
      </c>
      <c r="L7523">
        <v>0.16</v>
      </c>
      <c r="M7523" t="s">
        <v>25</v>
      </c>
      <c r="N7523" t="s">
        <v>26</v>
      </c>
      <c r="O7523">
        <v>0.64</v>
      </c>
      <c r="P7523" t="s">
        <v>105</v>
      </c>
      <c r="Q7523" t="s">
        <v>106</v>
      </c>
      <c r="R7523" t="s">
        <v>107</v>
      </c>
      <c r="S7523" t="s">
        <v>108</v>
      </c>
      <c r="T7523" t="s">
        <v>31</v>
      </c>
      <c r="U7523" t="s">
        <v>32</v>
      </c>
      <c r="V7523" t="s">
        <v>33</v>
      </c>
    </row>
    <row r="7524" spans="1:22">
      <c r="A7524" s="4">
        <v>46127</v>
      </c>
      <c r="B7524" t="s">
        <v>9116</v>
      </c>
      <c r="C7524" t="s">
        <v>83</v>
      </c>
      <c r="D7524">
        <v>4</v>
      </c>
      <c r="E7524">
        <v>156700.01</v>
      </c>
      <c r="F7524">
        <f>Table2[[#This Row],[Đơn Giá Chuẩn]]*Table2[[#This Row],[Tổng số lượng bán]]</f>
        <v>626800.04</v>
      </c>
      <c r="G7524">
        <v>0</v>
      </c>
      <c r="H7524">
        <f>Table2[[#This Row],[Doanh số bán]]-Table2[[#This Row],[Chiết khấu]]</f>
        <v>626800.04</v>
      </c>
      <c r="K7524" t="s">
        <v>50</v>
      </c>
      <c r="L7524">
        <v>0.5</v>
      </c>
      <c r="M7524" t="s">
        <v>37</v>
      </c>
      <c r="N7524" t="s">
        <v>50</v>
      </c>
      <c r="O7524">
        <v>2</v>
      </c>
      <c r="P7524" t="s">
        <v>158</v>
      </c>
      <c r="Q7524" t="s">
        <v>159</v>
      </c>
      <c r="R7524" t="s">
        <v>41</v>
      </c>
      <c r="S7524" t="s">
        <v>42</v>
      </c>
      <c r="T7524" t="s">
        <v>74</v>
      </c>
      <c r="U7524" t="s">
        <v>75</v>
      </c>
      <c r="V7524" t="s">
        <v>50</v>
      </c>
    </row>
    <row r="7525" spans="1:22">
      <c r="A7525" s="4">
        <v>46146</v>
      </c>
      <c r="B7525" t="s">
        <v>11934</v>
      </c>
      <c r="C7525" t="s">
        <v>83</v>
      </c>
      <c r="D7525">
        <v>4</v>
      </c>
      <c r="E7525">
        <v>156700.01</v>
      </c>
      <c r="F7525">
        <f>Table2[[#This Row],[Đơn Giá Chuẩn]]*Table2[[#This Row],[Tổng số lượng bán]]</f>
        <v>626800.04</v>
      </c>
      <c r="G7525">
        <v>0</v>
      </c>
      <c r="H7525">
        <f>Table2[[#This Row],[Doanh số bán]]-Table2[[#This Row],[Chiết khấu]]</f>
        <v>626800.04</v>
      </c>
      <c r="K7525" t="s">
        <v>50</v>
      </c>
      <c r="L7525">
        <v>0.5</v>
      </c>
      <c r="M7525" t="s">
        <v>37</v>
      </c>
      <c r="N7525" t="s">
        <v>50</v>
      </c>
      <c r="O7525">
        <v>2</v>
      </c>
      <c r="P7525" t="s">
        <v>158</v>
      </c>
      <c r="Q7525" t="s">
        <v>159</v>
      </c>
      <c r="R7525" t="s">
        <v>41</v>
      </c>
      <c r="S7525" t="s">
        <v>42</v>
      </c>
      <c r="T7525" t="s">
        <v>74</v>
      </c>
      <c r="U7525" t="s">
        <v>75</v>
      </c>
      <c r="V7525" t="s">
        <v>50</v>
      </c>
    </row>
    <row r="7526" spans="1:22">
      <c r="A7526" s="4">
        <v>46065</v>
      </c>
      <c r="B7526" t="s">
        <v>5534</v>
      </c>
      <c r="C7526" t="s">
        <v>155</v>
      </c>
      <c r="D7526">
        <v>1</v>
      </c>
      <c r="E7526">
        <v>151500</v>
      </c>
      <c r="F7526">
        <f>Table2[[#This Row],[Đơn Giá Chuẩn]]*Table2[[#This Row],[Tổng số lượng bán]]</f>
        <v>151500</v>
      </c>
      <c r="G7526">
        <v>13843</v>
      </c>
      <c r="H7526">
        <f>Table2[[#This Row],[Doanh số bán]]-Table2[[#This Row],[Chiết khấu]]</f>
        <v>137657</v>
      </c>
      <c r="K7526" t="s">
        <v>24</v>
      </c>
      <c r="L7526">
        <v>0.8</v>
      </c>
      <c r="M7526" t="s">
        <v>25</v>
      </c>
      <c r="N7526" t="s">
        <v>26</v>
      </c>
      <c r="O7526">
        <v>0.8</v>
      </c>
      <c r="P7526" t="s">
        <v>3303</v>
      </c>
      <c r="Q7526" t="s">
        <v>3304</v>
      </c>
      <c r="R7526" t="s">
        <v>107</v>
      </c>
      <c r="S7526" t="s">
        <v>108</v>
      </c>
      <c r="T7526" t="s">
        <v>31</v>
      </c>
      <c r="U7526" t="s">
        <v>32</v>
      </c>
      <c r="V7526" t="s">
        <v>33</v>
      </c>
    </row>
    <row r="7527" spans="1:22">
      <c r="A7527" s="4">
        <v>46065</v>
      </c>
      <c r="B7527" t="s">
        <v>5534</v>
      </c>
      <c r="C7527" t="s">
        <v>104</v>
      </c>
      <c r="D7527">
        <v>1</v>
      </c>
      <c r="E7527">
        <v>240150</v>
      </c>
      <c r="F7527">
        <f>Table2[[#This Row],[Đơn Giá Chuẩn]]*Table2[[#This Row],[Tổng số lượng bán]]</f>
        <v>240150</v>
      </c>
      <c r="G7527">
        <v>22051</v>
      </c>
      <c r="H7527">
        <f>Table2[[#This Row],[Doanh số bán]]-Table2[[#This Row],[Chiết khấu]]</f>
        <v>218099</v>
      </c>
      <c r="K7527" t="s">
        <v>24</v>
      </c>
      <c r="L7527">
        <v>0.25</v>
      </c>
      <c r="M7527" t="s">
        <v>25</v>
      </c>
      <c r="N7527" t="s">
        <v>26</v>
      </c>
      <c r="O7527">
        <v>0.25</v>
      </c>
      <c r="P7527" t="s">
        <v>1636</v>
      </c>
      <c r="Q7527" t="s">
        <v>1637</v>
      </c>
      <c r="R7527" t="s">
        <v>107</v>
      </c>
      <c r="S7527" t="s">
        <v>108</v>
      </c>
      <c r="T7527" t="s">
        <v>31</v>
      </c>
      <c r="U7527" t="s">
        <v>32</v>
      </c>
      <c r="V7527" t="s">
        <v>33</v>
      </c>
    </row>
    <row r="7528" spans="1:22">
      <c r="A7528" s="4">
        <v>46065</v>
      </c>
      <c r="B7528" t="s">
        <v>5534</v>
      </c>
      <c r="C7528" t="s">
        <v>23</v>
      </c>
      <c r="D7528">
        <v>1</v>
      </c>
      <c r="E7528">
        <v>25999.999999999996</v>
      </c>
      <c r="F7528">
        <f>Table2[[#This Row],[Đơn Giá Chuẩn]]*Table2[[#This Row],[Tổng số lượng bán]]</f>
        <v>25999.999999999996</v>
      </c>
      <c r="G7528">
        <v>0</v>
      </c>
      <c r="H7528">
        <f>Table2[[#This Row],[Doanh số bán]]-Table2[[#This Row],[Chiết khấu]]</f>
        <v>25999.999999999996</v>
      </c>
      <c r="K7528" t="s">
        <v>24</v>
      </c>
      <c r="L7528">
        <v>0</v>
      </c>
      <c r="M7528" t="s">
        <v>25</v>
      </c>
      <c r="N7528" t="s">
        <v>26</v>
      </c>
      <c r="O7528">
        <v>0</v>
      </c>
      <c r="P7528" t="s">
        <v>47</v>
      </c>
      <c r="Q7528" t="s">
        <v>48</v>
      </c>
      <c r="R7528" t="s">
        <v>29</v>
      </c>
      <c r="S7528" t="s">
        <v>30</v>
      </c>
      <c r="T7528" t="s">
        <v>31</v>
      </c>
      <c r="U7528" t="s">
        <v>32</v>
      </c>
      <c r="V7528" t="s">
        <v>33</v>
      </c>
    </row>
    <row r="7529" spans="1:22">
      <c r="A7529" s="4">
        <v>46065</v>
      </c>
      <c r="B7529" t="s">
        <v>5535</v>
      </c>
      <c r="C7529" t="s">
        <v>104</v>
      </c>
      <c r="D7529">
        <v>108</v>
      </c>
      <c r="E7529">
        <v>47000</v>
      </c>
      <c r="F7529">
        <f>Table2[[#This Row],[Đơn Giá Chuẩn]]*Table2[[#This Row],[Tổng số lượng bán]]</f>
        <v>5076000</v>
      </c>
      <c r="G7529">
        <v>900000</v>
      </c>
      <c r="H7529">
        <f>Table2[[#This Row],[Doanh số bán]]-Table2[[#This Row],[Chiết khấu]]</f>
        <v>4176000</v>
      </c>
      <c r="K7529" t="s">
        <v>24</v>
      </c>
      <c r="L7529">
        <v>0.16</v>
      </c>
      <c r="M7529" t="s">
        <v>25</v>
      </c>
      <c r="N7529" t="s">
        <v>26</v>
      </c>
      <c r="O7529">
        <v>17.28</v>
      </c>
      <c r="P7529" t="s">
        <v>105</v>
      </c>
      <c r="Q7529" t="s">
        <v>106</v>
      </c>
      <c r="R7529" t="s">
        <v>107</v>
      </c>
      <c r="S7529" t="s">
        <v>108</v>
      </c>
      <c r="T7529" t="s">
        <v>31</v>
      </c>
      <c r="U7529" t="s">
        <v>32</v>
      </c>
      <c r="V7529" t="s">
        <v>33</v>
      </c>
    </row>
    <row r="7530" spans="1:22">
      <c r="A7530" s="4">
        <v>46065</v>
      </c>
      <c r="B7530" t="s">
        <v>5536</v>
      </c>
      <c r="C7530" t="s">
        <v>23</v>
      </c>
      <c r="D7530">
        <v>2</v>
      </c>
      <c r="E7530">
        <v>25999.999999999996</v>
      </c>
      <c r="F7530">
        <f>Table2[[#This Row],[Đơn Giá Chuẩn]]*Table2[[#This Row],[Tổng số lượng bán]]</f>
        <v>51999.999999999993</v>
      </c>
      <c r="G7530">
        <v>17777</v>
      </c>
      <c r="H7530">
        <f>Table2[[#This Row],[Doanh số bán]]-Table2[[#This Row],[Chiết khấu]]</f>
        <v>34222.999999999993</v>
      </c>
      <c r="K7530" t="s">
        <v>24</v>
      </c>
      <c r="L7530">
        <v>0</v>
      </c>
      <c r="M7530" t="s">
        <v>25</v>
      </c>
      <c r="N7530" t="s">
        <v>26</v>
      </c>
      <c r="O7530">
        <v>0</v>
      </c>
      <c r="P7530" t="s">
        <v>47</v>
      </c>
      <c r="Q7530" t="s">
        <v>48</v>
      </c>
      <c r="R7530" t="s">
        <v>29</v>
      </c>
      <c r="S7530" t="s">
        <v>30</v>
      </c>
      <c r="T7530" t="s">
        <v>31</v>
      </c>
      <c r="U7530" t="s">
        <v>32</v>
      </c>
      <c r="V7530" t="s">
        <v>33</v>
      </c>
    </row>
    <row r="7531" spans="1:22">
      <c r="A7531" s="4">
        <v>46065</v>
      </c>
      <c r="B7531" t="s">
        <v>5536</v>
      </c>
      <c r="C7531" t="s">
        <v>23</v>
      </c>
      <c r="D7531">
        <v>3</v>
      </c>
      <c r="E7531">
        <v>21000</v>
      </c>
      <c r="F7531">
        <f>Table2[[#This Row],[Đơn Giá Chuẩn]]*Table2[[#This Row],[Tổng số lượng bán]]</f>
        <v>63000</v>
      </c>
      <c r="G7531">
        <v>21111</v>
      </c>
      <c r="H7531">
        <f>Table2[[#This Row],[Doanh số bán]]-Table2[[#This Row],[Chiết khấu]]</f>
        <v>41889</v>
      </c>
      <c r="K7531" t="s">
        <v>24</v>
      </c>
      <c r="L7531">
        <v>0</v>
      </c>
      <c r="M7531" t="s">
        <v>25</v>
      </c>
      <c r="N7531" t="s">
        <v>26</v>
      </c>
      <c r="O7531">
        <v>0</v>
      </c>
      <c r="P7531" t="s">
        <v>27</v>
      </c>
      <c r="Q7531" t="s">
        <v>28</v>
      </c>
      <c r="R7531" t="s">
        <v>29</v>
      </c>
      <c r="S7531" t="s">
        <v>30</v>
      </c>
      <c r="T7531" t="s">
        <v>31</v>
      </c>
      <c r="U7531" t="s">
        <v>32</v>
      </c>
      <c r="V7531" t="s">
        <v>33</v>
      </c>
    </row>
    <row r="7532" spans="1:22">
      <c r="A7532" s="4">
        <v>46065</v>
      </c>
      <c r="B7532" t="s">
        <v>5537</v>
      </c>
      <c r="C7532" t="s">
        <v>23</v>
      </c>
      <c r="D7532">
        <v>1</v>
      </c>
      <c r="E7532">
        <v>32000</v>
      </c>
      <c r="F7532">
        <f>Table2[[#This Row],[Đơn Giá Chuẩn]]*Table2[[#This Row],[Tổng số lượng bán]]</f>
        <v>32000</v>
      </c>
      <c r="G7532">
        <v>0</v>
      </c>
      <c r="H7532">
        <f>Table2[[#This Row],[Doanh số bán]]-Table2[[#This Row],[Chiết khấu]]</f>
        <v>32000</v>
      </c>
      <c r="K7532" t="s">
        <v>24</v>
      </c>
      <c r="L7532">
        <v>0</v>
      </c>
      <c r="M7532" t="s">
        <v>25</v>
      </c>
      <c r="N7532" t="s">
        <v>26</v>
      </c>
      <c r="O7532">
        <v>0</v>
      </c>
      <c r="P7532" t="s">
        <v>77</v>
      </c>
      <c r="Q7532" t="s">
        <v>78</v>
      </c>
      <c r="R7532" t="s">
        <v>29</v>
      </c>
      <c r="S7532" t="s">
        <v>30</v>
      </c>
      <c r="T7532" t="s">
        <v>31</v>
      </c>
      <c r="U7532" t="s">
        <v>32</v>
      </c>
      <c r="V7532" t="s">
        <v>33</v>
      </c>
    </row>
    <row r="7533" spans="1:22">
      <c r="A7533" s="4">
        <v>46065</v>
      </c>
      <c r="B7533" t="s">
        <v>5538</v>
      </c>
      <c r="C7533" t="s">
        <v>155</v>
      </c>
      <c r="D7533">
        <v>2</v>
      </c>
      <c r="E7533">
        <v>68500</v>
      </c>
      <c r="F7533">
        <f>Table2[[#This Row],[Đơn Giá Chuẩn]]*Table2[[#This Row],[Tổng số lượng bán]]</f>
        <v>137000</v>
      </c>
      <c r="G7533">
        <v>0</v>
      </c>
      <c r="H7533">
        <f>Table2[[#This Row],[Doanh số bán]]-Table2[[#This Row],[Chiết khấu]]</f>
        <v>137000</v>
      </c>
      <c r="K7533" t="s">
        <v>24</v>
      </c>
      <c r="L7533">
        <v>0.35199999999999998</v>
      </c>
      <c r="M7533" t="s">
        <v>25</v>
      </c>
      <c r="N7533" t="s">
        <v>26</v>
      </c>
      <c r="O7533">
        <v>0.70399999999999996</v>
      </c>
      <c r="P7533" t="s">
        <v>3291</v>
      </c>
      <c r="Q7533" t="s">
        <v>3292</v>
      </c>
      <c r="R7533" t="s">
        <v>107</v>
      </c>
      <c r="S7533" t="s">
        <v>108</v>
      </c>
      <c r="T7533" t="s">
        <v>31</v>
      </c>
      <c r="U7533" t="s">
        <v>32</v>
      </c>
      <c r="V7533" t="s">
        <v>33</v>
      </c>
    </row>
    <row r="7534" spans="1:22">
      <c r="A7534" s="4">
        <v>46065</v>
      </c>
      <c r="B7534" t="s">
        <v>5539</v>
      </c>
      <c r="C7534" t="s">
        <v>23</v>
      </c>
      <c r="D7534">
        <v>2</v>
      </c>
      <c r="E7534">
        <v>21000</v>
      </c>
      <c r="F7534">
        <f>Table2[[#This Row],[Đơn Giá Chuẩn]]*Table2[[#This Row],[Tổng số lượng bán]]</f>
        <v>42000</v>
      </c>
      <c r="G7534">
        <v>0</v>
      </c>
      <c r="H7534">
        <f>Table2[[#This Row],[Doanh số bán]]-Table2[[#This Row],[Chiết khấu]]</f>
        <v>42000</v>
      </c>
      <c r="K7534" t="s">
        <v>24</v>
      </c>
      <c r="L7534">
        <v>0</v>
      </c>
      <c r="M7534" t="s">
        <v>25</v>
      </c>
      <c r="N7534" t="s">
        <v>26</v>
      </c>
      <c r="O7534">
        <v>0</v>
      </c>
      <c r="P7534" t="s">
        <v>27</v>
      </c>
      <c r="Q7534" t="s">
        <v>28</v>
      </c>
      <c r="R7534" t="s">
        <v>29</v>
      </c>
      <c r="S7534" t="s">
        <v>30</v>
      </c>
      <c r="T7534" t="s">
        <v>31</v>
      </c>
      <c r="U7534" t="s">
        <v>32</v>
      </c>
      <c r="V7534" t="s">
        <v>33</v>
      </c>
    </row>
    <row r="7535" spans="1:22">
      <c r="A7535" s="4">
        <v>46065</v>
      </c>
      <c r="B7535" t="s">
        <v>5540</v>
      </c>
      <c r="C7535" t="s">
        <v>23</v>
      </c>
      <c r="D7535">
        <v>1</v>
      </c>
      <c r="E7535">
        <v>21000</v>
      </c>
      <c r="F7535">
        <f>Table2[[#This Row],[Đơn Giá Chuẩn]]*Table2[[#This Row],[Tổng số lượng bán]]</f>
        <v>21000</v>
      </c>
      <c r="G7535">
        <v>0</v>
      </c>
      <c r="H7535">
        <f>Table2[[#This Row],[Doanh số bán]]-Table2[[#This Row],[Chiết khấu]]</f>
        <v>21000</v>
      </c>
      <c r="K7535" t="s">
        <v>24</v>
      </c>
      <c r="L7535">
        <v>0</v>
      </c>
      <c r="M7535" t="s">
        <v>25</v>
      </c>
      <c r="N7535" t="s">
        <v>26</v>
      </c>
      <c r="O7535">
        <v>0</v>
      </c>
      <c r="P7535" t="s">
        <v>27</v>
      </c>
      <c r="Q7535" t="s">
        <v>28</v>
      </c>
      <c r="R7535" t="s">
        <v>29</v>
      </c>
      <c r="S7535" t="s">
        <v>30</v>
      </c>
      <c r="T7535" t="s">
        <v>31</v>
      </c>
      <c r="U7535" t="s">
        <v>32</v>
      </c>
      <c r="V7535" t="s">
        <v>33</v>
      </c>
    </row>
    <row r="7536" spans="1:22">
      <c r="A7536" s="4">
        <v>46065</v>
      </c>
      <c r="B7536" t="s">
        <v>5540</v>
      </c>
      <c r="C7536" t="s">
        <v>23</v>
      </c>
      <c r="D7536">
        <v>1</v>
      </c>
      <c r="E7536">
        <v>25999.999999999996</v>
      </c>
      <c r="F7536">
        <f>Table2[[#This Row],[Đơn Giá Chuẩn]]*Table2[[#This Row],[Tổng số lượng bán]]</f>
        <v>25999.999999999996</v>
      </c>
      <c r="G7536">
        <v>0</v>
      </c>
      <c r="H7536">
        <f>Table2[[#This Row],[Doanh số bán]]-Table2[[#This Row],[Chiết khấu]]</f>
        <v>25999.999999999996</v>
      </c>
      <c r="K7536" t="s">
        <v>24</v>
      </c>
      <c r="L7536">
        <v>0</v>
      </c>
      <c r="M7536" t="s">
        <v>25</v>
      </c>
      <c r="N7536" t="s">
        <v>26</v>
      </c>
      <c r="O7536">
        <v>0</v>
      </c>
      <c r="P7536" t="s">
        <v>129</v>
      </c>
      <c r="Q7536" t="s">
        <v>130</v>
      </c>
      <c r="R7536" t="s">
        <v>29</v>
      </c>
      <c r="S7536" t="s">
        <v>30</v>
      </c>
      <c r="T7536" t="s">
        <v>31</v>
      </c>
      <c r="U7536" t="s">
        <v>32</v>
      </c>
      <c r="V7536" t="s">
        <v>33</v>
      </c>
    </row>
    <row r="7537" spans="1:22">
      <c r="A7537" s="4">
        <v>46065</v>
      </c>
      <c r="B7537" t="s">
        <v>5541</v>
      </c>
      <c r="C7537" t="s">
        <v>23</v>
      </c>
      <c r="D7537">
        <v>1</v>
      </c>
      <c r="E7537">
        <v>25999.999999999996</v>
      </c>
      <c r="F7537">
        <f>Table2[[#This Row],[Đơn Giá Chuẩn]]*Table2[[#This Row],[Tổng số lượng bán]]</f>
        <v>25999.999999999996</v>
      </c>
      <c r="G7537">
        <v>0</v>
      </c>
      <c r="H7537">
        <f>Table2[[#This Row],[Doanh số bán]]-Table2[[#This Row],[Chiết khấu]]</f>
        <v>25999.999999999996</v>
      </c>
      <c r="K7537" t="s">
        <v>24</v>
      </c>
      <c r="L7537">
        <v>0</v>
      </c>
      <c r="M7537" t="s">
        <v>25</v>
      </c>
      <c r="N7537" t="s">
        <v>26</v>
      </c>
      <c r="O7537">
        <v>0</v>
      </c>
      <c r="P7537" t="s">
        <v>47</v>
      </c>
      <c r="Q7537" t="s">
        <v>48</v>
      </c>
      <c r="R7537" t="s">
        <v>29</v>
      </c>
      <c r="S7537" t="s">
        <v>30</v>
      </c>
      <c r="T7537" t="s">
        <v>31</v>
      </c>
      <c r="U7537" t="s">
        <v>32</v>
      </c>
      <c r="V7537" t="s">
        <v>33</v>
      </c>
    </row>
    <row r="7538" spans="1:22">
      <c r="A7538" s="4">
        <v>46065</v>
      </c>
      <c r="B7538" t="s">
        <v>5541</v>
      </c>
      <c r="C7538" t="s">
        <v>23</v>
      </c>
      <c r="D7538">
        <v>1</v>
      </c>
      <c r="E7538">
        <v>21000</v>
      </c>
      <c r="F7538">
        <f>Table2[[#This Row],[Đơn Giá Chuẩn]]*Table2[[#This Row],[Tổng số lượng bán]]</f>
        <v>21000</v>
      </c>
      <c r="G7538">
        <v>0</v>
      </c>
      <c r="H7538">
        <f>Table2[[#This Row],[Doanh số bán]]-Table2[[#This Row],[Chiết khấu]]</f>
        <v>21000</v>
      </c>
      <c r="K7538" t="s">
        <v>24</v>
      </c>
      <c r="L7538">
        <v>0</v>
      </c>
      <c r="M7538" t="s">
        <v>25</v>
      </c>
      <c r="N7538" t="s">
        <v>26</v>
      </c>
      <c r="O7538">
        <v>0</v>
      </c>
      <c r="P7538" t="s">
        <v>27</v>
      </c>
      <c r="Q7538" t="s">
        <v>28</v>
      </c>
      <c r="R7538" t="s">
        <v>29</v>
      </c>
      <c r="S7538" t="s">
        <v>30</v>
      </c>
      <c r="T7538" t="s">
        <v>31</v>
      </c>
      <c r="U7538" t="s">
        <v>32</v>
      </c>
      <c r="V7538" t="s">
        <v>33</v>
      </c>
    </row>
    <row r="7539" spans="1:22">
      <c r="A7539" s="4">
        <v>46065</v>
      </c>
      <c r="B7539" t="s">
        <v>5541</v>
      </c>
      <c r="C7539" t="s">
        <v>23</v>
      </c>
      <c r="D7539">
        <v>3</v>
      </c>
      <c r="E7539">
        <v>37000</v>
      </c>
      <c r="F7539">
        <f>Table2[[#This Row],[Đơn Giá Chuẩn]]*Table2[[#This Row],[Tổng số lượng bán]]</f>
        <v>111000</v>
      </c>
      <c r="G7539">
        <v>0</v>
      </c>
      <c r="H7539">
        <f>Table2[[#This Row],[Doanh số bán]]-Table2[[#This Row],[Chiết khấu]]</f>
        <v>111000</v>
      </c>
      <c r="K7539" t="s">
        <v>24</v>
      </c>
      <c r="L7539">
        <v>0</v>
      </c>
      <c r="M7539" t="s">
        <v>25</v>
      </c>
      <c r="N7539" t="s">
        <v>26</v>
      </c>
      <c r="O7539">
        <v>0</v>
      </c>
      <c r="P7539" t="s">
        <v>99</v>
      </c>
      <c r="Q7539" t="s">
        <v>100</v>
      </c>
      <c r="R7539" t="s">
        <v>29</v>
      </c>
      <c r="S7539" t="s">
        <v>91</v>
      </c>
      <c r="T7539" t="s">
        <v>31</v>
      </c>
      <c r="U7539" t="s">
        <v>32</v>
      </c>
      <c r="V7539" t="s">
        <v>33</v>
      </c>
    </row>
    <row r="7540" spans="1:22">
      <c r="A7540" s="4">
        <v>46065</v>
      </c>
      <c r="B7540" t="s">
        <v>5541</v>
      </c>
      <c r="C7540" t="s">
        <v>23</v>
      </c>
      <c r="D7540">
        <v>1</v>
      </c>
      <c r="E7540">
        <v>42000</v>
      </c>
      <c r="F7540">
        <f>Table2[[#This Row],[Đơn Giá Chuẩn]]*Table2[[#This Row],[Tổng số lượng bán]]</f>
        <v>42000</v>
      </c>
      <c r="G7540">
        <v>0</v>
      </c>
      <c r="H7540">
        <f>Table2[[#This Row],[Doanh số bán]]-Table2[[#This Row],[Chiết khấu]]</f>
        <v>42000</v>
      </c>
      <c r="K7540" t="s">
        <v>24</v>
      </c>
      <c r="L7540">
        <v>0</v>
      </c>
      <c r="M7540" t="s">
        <v>25</v>
      </c>
      <c r="N7540" t="s">
        <v>26</v>
      </c>
      <c r="O7540">
        <v>0</v>
      </c>
      <c r="P7540" t="s">
        <v>449</v>
      </c>
      <c r="Q7540" t="s">
        <v>450</v>
      </c>
      <c r="R7540" t="s">
        <v>29</v>
      </c>
      <c r="S7540" t="s">
        <v>30</v>
      </c>
      <c r="T7540" t="s">
        <v>31</v>
      </c>
      <c r="U7540" t="s">
        <v>32</v>
      </c>
      <c r="V7540" t="s">
        <v>33</v>
      </c>
    </row>
    <row r="7541" spans="1:22">
      <c r="A7541" s="4">
        <v>46065</v>
      </c>
      <c r="B7541" t="s">
        <v>5542</v>
      </c>
      <c r="C7541" t="s">
        <v>104</v>
      </c>
      <c r="D7541">
        <v>3</v>
      </c>
      <c r="E7541">
        <v>47000</v>
      </c>
      <c r="F7541">
        <f>Table2[[#This Row],[Đơn Giá Chuẩn]]*Table2[[#This Row],[Tổng số lượng bán]]</f>
        <v>141000</v>
      </c>
      <c r="G7541">
        <v>0</v>
      </c>
      <c r="H7541">
        <f>Table2[[#This Row],[Doanh số bán]]-Table2[[#This Row],[Chiết khấu]]</f>
        <v>141000</v>
      </c>
      <c r="K7541" t="s">
        <v>24</v>
      </c>
      <c r="L7541">
        <v>0.16</v>
      </c>
      <c r="M7541" t="s">
        <v>25</v>
      </c>
      <c r="N7541" t="s">
        <v>26</v>
      </c>
      <c r="O7541">
        <v>0.48</v>
      </c>
      <c r="P7541" t="s">
        <v>105</v>
      </c>
      <c r="Q7541" t="s">
        <v>106</v>
      </c>
      <c r="R7541" t="s">
        <v>107</v>
      </c>
      <c r="S7541" t="s">
        <v>108</v>
      </c>
      <c r="T7541" t="s">
        <v>31</v>
      </c>
      <c r="U7541" t="s">
        <v>32</v>
      </c>
      <c r="V7541" t="s">
        <v>33</v>
      </c>
    </row>
    <row r="7542" spans="1:22">
      <c r="A7542" s="4">
        <v>46065</v>
      </c>
      <c r="B7542" t="s">
        <v>5542</v>
      </c>
      <c r="C7542" t="s">
        <v>104</v>
      </c>
      <c r="D7542">
        <v>6</v>
      </c>
      <c r="E7542">
        <v>152000</v>
      </c>
      <c r="F7542">
        <f>Table2[[#This Row],[Đơn Giá Chuẩn]]*Table2[[#This Row],[Tổng số lượng bán]]</f>
        <v>912000</v>
      </c>
      <c r="G7542">
        <v>277777</v>
      </c>
      <c r="H7542">
        <f>Table2[[#This Row],[Doanh số bán]]-Table2[[#This Row],[Chiết khấu]]</f>
        <v>634223</v>
      </c>
      <c r="K7542" t="s">
        <v>24</v>
      </c>
      <c r="L7542">
        <v>0.1</v>
      </c>
      <c r="M7542" t="s">
        <v>25</v>
      </c>
      <c r="N7542" t="s">
        <v>26</v>
      </c>
      <c r="O7542">
        <v>0.60000000000000009</v>
      </c>
      <c r="P7542" t="s">
        <v>1575</v>
      </c>
      <c r="Q7542" t="s">
        <v>1576</v>
      </c>
      <c r="R7542" t="s">
        <v>41</v>
      </c>
      <c r="S7542" t="s">
        <v>42</v>
      </c>
      <c r="T7542" t="s">
        <v>31</v>
      </c>
      <c r="U7542" t="s">
        <v>32</v>
      </c>
      <c r="V7542" t="s">
        <v>33</v>
      </c>
    </row>
    <row r="7543" spans="1:22">
      <c r="A7543" s="4">
        <v>46116</v>
      </c>
      <c r="B7543" t="s">
        <v>8876</v>
      </c>
      <c r="C7543" t="s">
        <v>83</v>
      </c>
      <c r="D7543">
        <v>1</v>
      </c>
      <c r="E7543">
        <v>156700.28</v>
      </c>
      <c r="F7543">
        <f>Table2[[#This Row],[Đơn Giá Chuẩn]]*Table2[[#This Row],[Tổng số lượng bán]]</f>
        <v>156700.28</v>
      </c>
      <c r="G7543">
        <v>0</v>
      </c>
      <c r="H7543">
        <f>Table2[[#This Row],[Doanh số bán]]-Table2[[#This Row],[Chiết khấu]]</f>
        <v>156700.28</v>
      </c>
      <c r="I7543">
        <v>0</v>
      </c>
      <c r="J7543">
        <v>0</v>
      </c>
      <c r="K7543" t="s">
        <v>50</v>
      </c>
      <c r="L7543">
        <v>0.5</v>
      </c>
      <c r="M7543" t="s">
        <v>37</v>
      </c>
      <c r="N7543" t="s">
        <v>50</v>
      </c>
      <c r="O7543">
        <v>0.5</v>
      </c>
      <c r="P7543" t="s">
        <v>158</v>
      </c>
      <c r="Q7543" t="s">
        <v>159</v>
      </c>
      <c r="R7543" t="s">
        <v>41</v>
      </c>
      <c r="S7543" t="s">
        <v>42</v>
      </c>
      <c r="T7543" t="s">
        <v>74</v>
      </c>
      <c r="U7543" t="s">
        <v>75</v>
      </c>
      <c r="V7543" t="s">
        <v>50</v>
      </c>
    </row>
    <row r="7544" spans="1:22">
      <c r="A7544" s="4">
        <v>46065</v>
      </c>
      <c r="B7544" t="s">
        <v>5543</v>
      </c>
      <c r="C7544" t="s">
        <v>23</v>
      </c>
      <c r="D7544">
        <v>1</v>
      </c>
      <c r="E7544">
        <v>21000</v>
      </c>
      <c r="F7544">
        <f>Table2[[#This Row],[Đơn Giá Chuẩn]]*Table2[[#This Row],[Tổng số lượng bán]]</f>
        <v>21000</v>
      </c>
      <c r="G7544">
        <v>0</v>
      </c>
      <c r="H7544">
        <f>Table2[[#This Row],[Doanh số bán]]-Table2[[#This Row],[Chiết khấu]]</f>
        <v>21000</v>
      </c>
      <c r="K7544" t="s">
        <v>24</v>
      </c>
      <c r="L7544">
        <v>0</v>
      </c>
      <c r="M7544" t="s">
        <v>25</v>
      </c>
      <c r="N7544" t="s">
        <v>26</v>
      </c>
      <c r="O7544">
        <v>0</v>
      </c>
      <c r="P7544" t="s">
        <v>27</v>
      </c>
      <c r="Q7544" t="s">
        <v>28</v>
      </c>
      <c r="R7544" t="s">
        <v>29</v>
      </c>
      <c r="S7544" t="s">
        <v>30</v>
      </c>
      <c r="T7544" t="s">
        <v>31</v>
      </c>
      <c r="U7544" t="s">
        <v>32</v>
      </c>
      <c r="V7544" t="s">
        <v>33</v>
      </c>
    </row>
    <row r="7545" spans="1:22">
      <c r="A7545" s="4">
        <v>46065</v>
      </c>
      <c r="B7545" t="s">
        <v>5544</v>
      </c>
      <c r="C7545" t="s">
        <v>23</v>
      </c>
      <c r="D7545">
        <v>2</v>
      </c>
      <c r="E7545">
        <v>21000</v>
      </c>
      <c r="F7545">
        <f>Table2[[#This Row],[Đơn Giá Chuẩn]]*Table2[[#This Row],[Tổng số lượng bán]]</f>
        <v>42000</v>
      </c>
      <c r="G7545">
        <v>0</v>
      </c>
      <c r="H7545">
        <f>Table2[[#This Row],[Doanh số bán]]-Table2[[#This Row],[Chiết khấu]]</f>
        <v>42000</v>
      </c>
      <c r="K7545" t="s">
        <v>24</v>
      </c>
      <c r="L7545">
        <v>0</v>
      </c>
      <c r="M7545" t="s">
        <v>25</v>
      </c>
      <c r="N7545" t="s">
        <v>26</v>
      </c>
      <c r="O7545">
        <v>0</v>
      </c>
      <c r="P7545" t="s">
        <v>27</v>
      </c>
      <c r="Q7545" t="s">
        <v>28</v>
      </c>
      <c r="R7545" t="s">
        <v>29</v>
      </c>
      <c r="S7545" t="s">
        <v>30</v>
      </c>
      <c r="T7545" t="s">
        <v>31</v>
      </c>
      <c r="U7545" t="s">
        <v>32</v>
      </c>
      <c r="V7545" t="s">
        <v>33</v>
      </c>
    </row>
    <row r="7546" spans="1:22">
      <c r="A7546" s="4">
        <v>46065</v>
      </c>
      <c r="B7546" t="s">
        <v>5544</v>
      </c>
      <c r="C7546" t="s">
        <v>23</v>
      </c>
      <c r="D7546">
        <v>1</v>
      </c>
      <c r="E7546">
        <v>25999.999999999996</v>
      </c>
      <c r="F7546">
        <f>Table2[[#This Row],[Đơn Giá Chuẩn]]*Table2[[#This Row],[Tổng số lượng bán]]</f>
        <v>25999.999999999996</v>
      </c>
      <c r="G7546">
        <v>0</v>
      </c>
      <c r="H7546">
        <f>Table2[[#This Row],[Doanh số bán]]-Table2[[#This Row],[Chiết khấu]]</f>
        <v>25999.999999999996</v>
      </c>
      <c r="K7546" t="s">
        <v>24</v>
      </c>
      <c r="L7546">
        <v>0</v>
      </c>
      <c r="M7546" t="s">
        <v>25</v>
      </c>
      <c r="N7546" t="s">
        <v>26</v>
      </c>
      <c r="O7546">
        <v>0</v>
      </c>
      <c r="P7546" t="s">
        <v>47</v>
      </c>
      <c r="Q7546" t="s">
        <v>48</v>
      </c>
      <c r="R7546" t="s">
        <v>29</v>
      </c>
      <c r="S7546" t="s">
        <v>30</v>
      </c>
      <c r="T7546" t="s">
        <v>31</v>
      </c>
      <c r="U7546" t="s">
        <v>32</v>
      </c>
      <c r="V7546" t="s">
        <v>33</v>
      </c>
    </row>
    <row r="7547" spans="1:22">
      <c r="A7547" s="4">
        <v>46065</v>
      </c>
      <c r="B7547" t="s">
        <v>5544</v>
      </c>
      <c r="C7547" t="s">
        <v>23</v>
      </c>
      <c r="D7547">
        <v>1</v>
      </c>
      <c r="E7547">
        <v>42000</v>
      </c>
      <c r="F7547">
        <f>Table2[[#This Row],[Đơn Giá Chuẩn]]*Table2[[#This Row],[Tổng số lượng bán]]</f>
        <v>42000</v>
      </c>
      <c r="G7547">
        <v>0</v>
      </c>
      <c r="H7547">
        <f>Table2[[#This Row],[Doanh số bán]]-Table2[[#This Row],[Chiết khấu]]</f>
        <v>42000</v>
      </c>
      <c r="K7547" t="s">
        <v>24</v>
      </c>
      <c r="L7547">
        <v>0</v>
      </c>
      <c r="M7547" t="s">
        <v>25</v>
      </c>
      <c r="N7547" t="s">
        <v>26</v>
      </c>
      <c r="O7547">
        <v>0</v>
      </c>
      <c r="P7547" t="s">
        <v>71</v>
      </c>
      <c r="Q7547" t="s">
        <v>72</v>
      </c>
      <c r="R7547" t="s">
        <v>29</v>
      </c>
      <c r="S7547" t="s">
        <v>30</v>
      </c>
      <c r="T7547" t="s">
        <v>31</v>
      </c>
      <c r="U7547" t="s">
        <v>32</v>
      </c>
      <c r="V7547" t="s">
        <v>33</v>
      </c>
    </row>
    <row r="7548" spans="1:22">
      <c r="A7548" s="4">
        <v>46065</v>
      </c>
      <c r="B7548" t="s">
        <v>5545</v>
      </c>
      <c r="C7548" t="s">
        <v>23</v>
      </c>
      <c r="D7548">
        <v>1</v>
      </c>
      <c r="E7548">
        <v>21000</v>
      </c>
      <c r="F7548">
        <f>Table2[[#This Row],[Đơn Giá Chuẩn]]*Table2[[#This Row],[Tổng số lượng bán]]</f>
        <v>21000</v>
      </c>
      <c r="G7548">
        <v>0</v>
      </c>
      <c r="H7548">
        <f>Table2[[#This Row],[Doanh số bán]]-Table2[[#This Row],[Chiết khấu]]</f>
        <v>21000</v>
      </c>
      <c r="K7548" t="s">
        <v>24</v>
      </c>
      <c r="L7548">
        <v>0</v>
      </c>
      <c r="M7548" t="s">
        <v>25</v>
      </c>
      <c r="N7548" t="s">
        <v>26</v>
      </c>
      <c r="O7548">
        <v>0</v>
      </c>
      <c r="P7548" t="s">
        <v>27</v>
      </c>
      <c r="Q7548" t="s">
        <v>28</v>
      </c>
      <c r="R7548" t="s">
        <v>29</v>
      </c>
      <c r="S7548" t="s">
        <v>30</v>
      </c>
      <c r="T7548" t="s">
        <v>31</v>
      </c>
      <c r="U7548" t="s">
        <v>32</v>
      </c>
      <c r="V7548" t="s">
        <v>33</v>
      </c>
    </row>
    <row r="7549" spans="1:22">
      <c r="A7549" s="4">
        <v>46065</v>
      </c>
      <c r="B7549" t="s">
        <v>5546</v>
      </c>
      <c r="C7549" t="s">
        <v>155</v>
      </c>
      <c r="D7549">
        <v>1</v>
      </c>
      <c r="E7549">
        <v>331000</v>
      </c>
      <c r="F7549">
        <f>Table2[[#This Row],[Đơn Giá Chuẩn]]*Table2[[#This Row],[Tổng số lượng bán]]</f>
        <v>331000</v>
      </c>
      <c r="G7549">
        <v>0</v>
      </c>
      <c r="H7549">
        <f>Table2[[#This Row],[Doanh số bán]]-Table2[[#This Row],[Chiết khấu]]</f>
        <v>331000</v>
      </c>
      <c r="K7549" t="s">
        <v>24</v>
      </c>
      <c r="L7549">
        <v>1.6</v>
      </c>
      <c r="M7549" t="s">
        <v>25</v>
      </c>
      <c r="N7549" t="s">
        <v>26</v>
      </c>
      <c r="O7549">
        <v>1.6</v>
      </c>
      <c r="P7549" t="s">
        <v>839</v>
      </c>
      <c r="Q7549" t="s">
        <v>840</v>
      </c>
      <c r="R7549" t="s">
        <v>107</v>
      </c>
      <c r="S7549" t="s">
        <v>108</v>
      </c>
      <c r="T7549" t="s">
        <v>31</v>
      </c>
      <c r="U7549" t="s">
        <v>32</v>
      </c>
      <c r="V7549" t="s">
        <v>33</v>
      </c>
    </row>
    <row r="7550" spans="1:22">
      <c r="A7550" s="4">
        <v>46065</v>
      </c>
      <c r="B7550" t="s">
        <v>5547</v>
      </c>
      <c r="C7550" t="s">
        <v>23</v>
      </c>
      <c r="D7550">
        <v>1</v>
      </c>
      <c r="E7550">
        <v>25999.999999999996</v>
      </c>
      <c r="F7550">
        <f>Table2[[#This Row],[Đơn Giá Chuẩn]]*Table2[[#This Row],[Tổng số lượng bán]]</f>
        <v>25999.999999999996</v>
      </c>
      <c r="G7550">
        <v>0</v>
      </c>
      <c r="H7550">
        <f>Table2[[#This Row],[Doanh số bán]]-Table2[[#This Row],[Chiết khấu]]</f>
        <v>25999.999999999996</v>
      </c>
      <c r="K7550" t="s">
        <v>24</v>
      </c>
      <c r="L7550">
        <v>0</v>
      </c>
      <c r="M7550" t="s">
        <v>25</v>
      </c>
      <c r="N7550" t="s">
        <v>26</v>
      </c>
      <c r="O7550">
        <v>0</v>
      </c>
      <c r="P7550" t="s">
        <v>47</v>
      </c>
      <c r="Q7550" t="s">
        <v>48</v>
      </c>
      <c r="R7550" t="s">
        <v>29</v>
      </c>
      <c r="S7550" t="s">
        <v>30</v>
      </c>
      <c r="T7550" t="s">
        <v>31</v>
      </c>
      <c r="U7550" t="s">
        <v>32</v>
      </c>
      <c r="V7550" t="s">
        <v>33</v>
      </c>
    </row>
    <row r="7551" spans="1:22">
      <c r="A7551" s="4">
        <v>46065</v>
      </c>
      <c r="B7551" t="s">
        <v>5548</v>
      </c>
      <c r="C7551" t="s">
        <v>23</v>
      </c>
      <c r="D7551">
        <v>1</v>
      </c>
      <c r="E7551">
        <v>21000</v>
      </c>
      <c r="F7551">
        <f>Table2[[#This Row],[Đơn Giá Chuẩn]]*Table2[[#This Row],[Tổng số lượng bán]]</f>
        <v>21000</v>
      </c>
      <c r="G7551">
        <v>7037</v>
      </c>
      <c r="H7551">
        <f>Table2[[#This Row],[Doanh số bán]]-Table2[[#This Row],[Chiết khấu]]</f>
        <v>13963</v>
      </c>
      <c r="K7551" t="s">
        <v>24</v>
      </c>
      <c r="L7551">
        <v>0</v>
      </c>
      <c r="M7551" t="s">
        <v>25</v>
      </c>
      <c r="N7551" t="s">
        <v>26</v>
      </c>
      <c r="O7551">
        <v>0</v>
      </c>
      <c r="P7551" t="s">
        <v>27</v>
      </c>
      <c r="Q7551" t="s">
        <v>28</v>
      </c>
      <c r="R7551" t="s">
        <v>29</v>
      </c>
      <c r="S7551" t="s">
        <v>30</v>
      </c>
      <c r="T7551" t="s">
        <v>31</v>
      </c>
      <c r="U7551" t="s">
        <v>32</v>
      </c>
      <c r="V7551" t="s">
        <v>33</v>
      </c>
    </row>
    <row r="7552" spans="1:22">
      <c r="A7552" s="4">
        <v>46065</v>
      </c>
      <c r="B7552" t="s">
        <v>5549</v>
      </c>
      <c r="C7552" t="s">
        <v>155</v>
      </c>
      <c r="D7552">
        <v>4</v>
      </c>
      <c r="E7552">
        <v>151500</v>
      </c>
      <c r="F7552">
        <f>Table2[[#This Row],[Đơn Giá Chuẩn]]*Table2[[#This Row],[Tổng số lượng bán]]</f>
        <v>606000</v>
      </c>
      <c r="G7552">
        <v>0</v>
      </c>
      <c r="H7552">
        <f>Table2[[#This Row],[Doanh số bán]]-Table2[[#This Row],[Chiết khấu]]</f>
        <v>606000</v>
      </c>
      <c r="K7552" t="s">
        <v>24</v>
      </c>
      <c r="L7552">
        <v>0.8</v>
      </c>
      <c r="M7552" t="s">
        <v>25</v>
      </c>
      <c r="N7552" t="s">
        <v>26</v>
      </c>
      <c r="O7552">
        <v>3.2</v>
      </c>
      <c r="P7552" t="s">
        <v>3303</v>
      </c>
      <c r="Q7552" t="s">
        <v>3304</v>
      </c>
      <c r="R7552" t="s">
        <v>107</v>
      </c>
      <c r="S7552" t="s">
        <v>108</v>
      </c>
      <c r="T7552" t="s">
        <v>31</v>
      </c>
      <c r="U7552" t="s">
        <v>32</v>
      </c>
      <c r="V7552" t="s">
        <v>33</v>
      </c>
    </row>
    <row r="7553" spans="1:22">
      <c r="A7553" s="4">
        <v>46065</v>
      </c>
      <c r="B7553" t="s">
        <v>5549</v>
      </c>
      <c r="C7553" t="s">
        <v>104</v>
      </c>
      <c r="D7553">
        <v>2</v>
      </c>
      <c r="E7553">
        <v>47000</v>
      </c>
      <c r="F7553">
        <f>Table2[[#This Row],[Đơn Giá Chuẩn]]*Table2[[#This Row],[Tổng số lượng bán]]</f>
        <v>94000</v>
      </c>
      <c r="G7553">
        <v>0</v>
      </c>
      <c r="H7553">
        <f>Table2[[#This Row],[Doanh số bán]]-Table2[[#This Row],[Chiết khấu]]</f>
        <v>94000</v>
      </c>
      <c r="K7553" t="s">
        <v>24</v>
      </c>
      <c r="L7553">
        <v>0.16</v>
      </c>
      <c r="M7553" t="s">
        <v>25</v>
      </c>
      <c r="N7553" t="s">
        <v>26</v>
      </c>
      <c r="O7553">
        <v>0.32</v>
      </c>
      <c r="P7553" t="s">
        <v>105</v>
      </c>
      <c r="Q7553" t="s">
        <v>106</v>
      </c>
      <c r="R7553" t="s">
        <v>107</v>
      </c>
      <c r="S7553" t="s">
        <v>108</v>
      </c>
      <c r="T7553" t="s">
        <v>31</v>
      </c>
      <c r="U7553" t="s">
        <v>32</v>
      </c>
      <c r="V7553" t="s">
        <v>33</v>
      </c>
    </row>
    <row r="7554" spans="1:22">
      <c r="A7554" s="4">
        <v>46065</v>
      </c>
      <c r="B7554" t="s">
        <v>5550</v>
      </c>
      <c r="C7554" t="s">
        <v>104</v>
      </c>
      <c r="D7554">
        <v>2</v>
      </c>
      <c r="E7554">
        <v>47000</v>
      </c>
      <c r="F7554">
        <f>Table2[[#This Row],[Đơn Giá Chuẩn]]*Table2[[#This Row],[Tổng số lượng bán]]</f>
        <v>94000</v>
      </c>
      <c r="G7554">
        <v>0</v>
      </c>
      <c r="H7554">
        <f>Table2[[#This Row],[Doanh số bán]]-Table2[[#This Row],[Chiết khấu]]</f>
        <v>94000</v>
      </c>
      <c r="K7554" t="s">
        <v>24</v>
      </c>
      <c r="L7554">
        <v>0.12</v>
      </c>
      <c r="M7554" t="s">
        <v>25</v>
      </c>
      <c r="N7554" t="s">
        <v>26</v>
      </c>
      <c r="O7554">
        <v>0.24</v>
      </c>
      <c r="P7554" t="s">
        <v>520</v>
      </c>
      <c r="Q7554" t="s">
        <v>521</v>
      </c>
      <c r="R7554" t="s">
        <v>107</v>
      </c>
      <c r="S7554" t="s">
        <v>108</v>
      </c>
      <c r="T7554" t="s">
        <v>31</v>
      </c>
      <c r="U7554" t="s">
        <v>32</v>
      </c>
      <c r="V7554" t="s">
        <v>33</v>
      </c>
    </row>
    <row r="7555" spans="1:22">
      <c r="A7555" s="4">
        <v>46065</v>
      </c>
      <c r="B7555" t="s">
        <v>5550</v>
      </c>
      <c r="C7555" t="s">
        <v>104</v>
      </c>
      <c r="D7555">
        <v>1</v>
      </c>
      <c r="E7555">
        <v>47000</v>
      </c>
      <c r="F7555">
        <f>Table2[[#This Row],[Đơn Giá Chuẩn]]*Table2[[#This Row],[Tổng số lượng bán]]</f>
        <v>47000</v>
      </c>
      <c r="G7555">
        <v>0</v>
      </c>
      <c r="H7555">
        <f>Table2[[#This Row],[Doanh số bán]]-Table2[[#This Row],[Chiết khấu]]</f>
        <v>47000</v>
      </c>
      <c r="K7555" t="s">
        <v>24</v>
      </c>
      <c r="L7555">
        <v>0.16</v>
      </c>
      <c r="M7555" t="s">
        <v>25</v>
      </c>
      <c r="N7555" t="s">
        <v>26</v>
      </c>
      <c r="O7555">
        <v>0.16</v>
      </c>
      <c r="P7555" t="s">
        <v>105</v>
      </c>
      <c r="Q7555" t="s">
        <v>106</v>
      </c>
      <c r="R7555" t="s">
        <v>107</v>
      </c>
      <c r="S7555" t="s">
        <v>108</v>
      </c>
      <c r="T7555" t="s">
        <v>31</v>
      </c>
      <c r="U7555" t="s">
        <v>32</v>
      </c>
      <c r="V7555" t="s">
        <v>33</v>
      </c>
    </row>
    <row r="7556" spans="1:22">
      <c r="A7556" s="4">
        <v>46065</v>
      </c>
      <c r="B7556" t="s">
        <v>5551</v>
      </c>
      <c r="C7556" t="s">
        <v>23</v>
      </c>
      <c r="D7556">
        <v>1</v>
      </c>
      <c r="E7556">
        <v>25999.999999999996</v>
      </c>
      <c r="F7556">
        <f>Table2[[#This Row],[Đơn Giá Chuẩn]]*Table2[[#This Row],[Tổng số lượng bán]]</f>
        <v>25999.999999999996</v>
      </c>
      <c r="G7556">
        <v>0</v>
      </c>
      <c r="H7556">
        <f>Table2[[#This Row],[Doanh số bán]]-Table2[[#This Row],[Chiết khấu]]</f>
        <v>25999.999999999996</v>
      </c>
      <c r="K7556" t="s">
        <v>24</v>
      </c>
      <c r="L7556">
        <v>0</v>
      </c>
      <c r="M7556" t="s">
        <v>25</v>
      </c>
      <c r="N7556" t="s">
        <v>26</v>
      </c>
      <c r="O7556">
        <v>0</v>
      </c>
      <c r="P7556" t="s">
        <v>47</v>
      </c>
      <c r="Q7556" t="s">
        <v>48</v>
      </c>
      <c r="R7556" t="s">
        <v>29</v>
      </c>
      <c r="S7556" t="s">
        <v>30</v>
      </c>
      <c r="T7556" t="s">
        <v>31</v>
      </c>
      <c r="U7556" t="s">
        <v>32</v>
      </c>
      <c r="V7556" t="s">
        <v>33</v>
      </c>
    </row>
    <row r="7557" spans="1:22">
      <c r="A7557" s="4">
        <v>46065</v>
      </c>
      <c r="B7557" t="s">
        <v>5551</v>
      </c>
      <c r="C7557" t="s">
        <v>23</v>
      </c>
      <c r="D7557">
        <v>1</v>
      </c>
      <c r="E7557">
        <v>47000</v>
      </c>
      <c r="F7557">
        <f>Table2[[#This Row],[Đơn Giá Chuẩn]]*Table2[[#This Row],[Tổng số lượng bán]]</f>
        <v>47000</v>
      </c>
      <c r="G7557">
        <v>0</v>
      </c>
      <c r="H7557">
        <f>Table2[[#This Row],[Doanh số bán]]-Table2[[#This Row],[Chiết khấu]]</f>
        <v>47000</v>
      </c>
      <c r="K7557" t="s">
        <v>24</v>
      </c>
      <c r="L7557">
        <v>0</v>
      </c>
      <c r="M7557" t="s">
        <v>25</v>
      </c>
      <c r="N7557" t="s">
        <v>26</v>
      </c>
      <c r="O7557">
        <v>0</v>
      </c>
      <c r="P7557" t="s">
        <v>609</v>
      </c>
      <c r="Q7557" t="s">
        <v>610</v>
      </c>
      <c r="R7557" t="s">
        <v>29</v>
      </c>
      <c r="S7557" t="s">
        <v>59</v>
      </c>
      <c r="T7557" t="s">
        <v>31</v>
      </c>
      <c r="U7557" t="s">
        <v>32</v>
      </c>
      <c r="V7557" t="s">
        <v>33</v>
      </c>
    </row>
    <row r="7558" spans="1:22">
      <c r="A7558" s="4">
        <v>46065</v>
      </c>
      <c r="B7558" t="s">
        <v>5552</v>
      </c>
      <c r="C7558" t="s">
        <v>23</v>
      </c>
      <c r="D7558">
        <v>13</v>
      </c>
      <c r="E7558">
        <v>25999.999999999996</v>
      </c>
      <c r="F7558">
        <f>Table2[[#This Row],[Đơn Giá Chuẩn]]*Table2[[#This Row],[Tổng số lượng bán]]</f>
        <v>337999.99999999994</v>
      </c>
      <c r="G7558">
        <v>115556</v>
      </c>
      <c r="H7558">
        <f>Table2[[#This Row],[Doanh số bán]]-Table2[[#This Row],[Chiết khấu]]</f>
        <v>222443.99999999994</v>
      </c>
      <c r="K7558" t="s">
        <v>24</v>
      </c>
      <c r="L7558">
        <v>0</v>
      </c>
      <c r="M7558" t="s">
        <v>25</v>
      </c>
      <c r="N7558" t="s">
        <v>26</v>
      </c>
      <c r="O7558">
        <v>0</v>
      </c>
      <c r="P7558" t="s">
        <v>47</v>
      </c>
      <c r="Q7558" t="s">
        <v>48</v>
      </c>
      <c r="R7558" t="s">
        <v>29</v>
      </c>
      <c r="S7558" t="s">
        <v>30</v>
      </c>
      <c r="T7558" t="s">
        <v>31</v>
      </c>
      <c r="U7558" t="s">
        <v>32</v>
      </c>
      <c r="V7558" t="s">
        <v>33</v>
      </c>
    </row>
    <row r="7559" spans="1:22">
      <c r="A7559" s="4">
        <v>46065</v>
      </c>
      <c r="B7559" t="s">
        <v>5552</v>
      </c>
      <c r="C7559" t="s">
        <v>23</v>
      </c>
      <c r="D7559">
        <v>8</v>
      </c>
      <c r="E7559">
        <v>21000</v>
      </c>
      <c r="F7559">
        <f>Table2[[#This Row],[Đơn Giá Chuẩn]]*Table2[[#This Row],[Tổng số lượng bán]]</f>
        <v>168000</v>
      </c>
      <c r="G7559">
        <v>56297</v>
      </c>
      <c r="H7559">
        <f>Table2[[#This Row],[Doanh số bán]]-Table2[[#This Row],[Chiết khấu]]</f>
        <v>111703</v>
      </c>
      <c r="K7559" t="s">
        <v>24</v>
      </c>
      <c r="L7559">
        <v>0</v>
      </c>
      <c r="M7559" t="s">
        <v>25</v>
      </c>
      <c r="N7559" t="s">
        <v>26</v>
      </c>
      <c r="O7559">
        <v>0</v>
      </c>
      <c r="P7559" t="s">
        <v>27</v>
      </c>
      <c r="Q7559" t="s">
        <v>28</v>
      </c>
      <c r="R7559" t="s">
        <v>29</v>
      </c>
      <c r="S7559" t="s">
        <v>30</v>
      </c>
      <c r="T7559" t="s">
        <v>31</v>
      </c>
      <c r="U7559" t="s">
        <v>32</v>
      </c>
      <c r="V7559" t="s">
        <v>33</v>
      </c>
    </row>
    <row r="7560" spans="1:22">
      <c r="A7560" s="4">
        <v>46065</v>
      </c>
      <c r="B7560" t="s">
        <v>5552</v>
      </c>
      <c r="C7560" t="s">
        <v>23</v>
      </c>
      <c r="D7560">
        <v>3</v>
      </c>
      <c r="E7560">
        <v>32000</v>
      </c>
      <c r="F7560">
        <f>Table2[[#This Row],[Đơn Giá Chuẩn]]*Table2[[#This Row],[Tổng số lượng bán]]</f>
        <v>96000</v>
      </c>
      <c r="G7560">
        <v>33333</v>
      </c>
      <c r="H7560">
        <f>Table2[[#This Row],[Doanh số bán]]-Table2[[#This Row],[Chiết khấu]]</f>
        <v>62667</v>
      </c>
      <c r="K7560" t="s">
        <v>24</v>
      </c>
      <c r="L7560">
        <v>0</v>
      </c>
      <c r="M7560" t="s">
        <v>25</v>
      </c>
      <c r="N7560" t="s">
        <v>26</v>
      </c>
      <c r="O7560">
        <v>0</v>
      </c>
      <c r="P7560" t="s">
        <v>77</v>
      </c>
      <c r="Q7560" t="s">
        <v>78</v>
      </c>
      <c r="R7560" t="s">
        <v>29</v>
      </c>
      <c r="S7560" t="s">
        <v>30</v>
      </c>
      <c r="T7560" t="s">
        <v>31</v>
      </c>
      <c r="U7560" t="s">
        <v>32</v>
      </c>
      <c r="V7560" t="s">
        <v>33</v>
      </c>
    </row>
    <row r="7561" spans="1:22">
      <c r="A7561" s="4">
        <v>46065</v>
      </c>
      <c r="B7561" t="s">
        <v>5552</v>
      </c>
      <c r="C7561" t="s">
        <v>23</v>
      </c>
      <c r="D7561">
        <v>4</v>
      </c>
      <c r="E7561">
        <v>32000</v>
      </c>
      <c r="F7561">
        <f>Table2[[#This Row],[Đơn Giá Chuẩn]]*Table2[[#This Row],[Tổng số lượng bán]]</f>
        <v>128000</v>
      </c>
      <c r="G7561">
        <v>44444</v>
      </c>
      <c r="H7561">
        <f>Table2[[#This Row],[Doanh số bán]]-Table2[[#This Row],[Chiết khấu]]</f>
        <v>83556</v>
      </c>
      <c r="K7561" t="s">
        <v>24</v>
      </c>
      <c r="L7561">
        <v>0</v>
      </c>
      <c r="M7561" t="s">
        <v>25</v>
      </c>
      <c r="N7561" t="s">
        <v>26</v>
      </c>
      <c r="O7561">
        <v>0</v>
      </c>
      <c r="P7561" t="s">
        <v>125</v>
      </c>
      <c r="Q7561" t="s">
        <v>126</v>
      </c>
      <c r="R7561" t="s">
        <v>29</v>
      </c>
      <c r="S7561" t="s">
        <v>30</v>
      </c>
      <c r="T7561" t="s">
        <v>31</v>
      </c>
      <c r="U7561" t="s">
        <v>32</v>
      </c>
      <c r="V7561" t="s">
        <v>33</v>
      </c>
    </row>
    <row r="7562" spans="1:22">
      <c r="A7562" s="4">
        <v>46065</v>
      </c>
      <c r="B7562" t="s">
        <v>5553</v>
      </c>
      <c r="C7562" t="s">
        <v>23</v>
      </c>
      <c r="D7562">
        <v>1</v>
      </c>
      <c r="E7562">
        <v>47000</v>
      </c>
      <c r="F7562">
        <f>Table2[[#This Row],[Đơn Giá Chuẩn]]*Table2[[#This Row],[Tổng số lượng bán]]</f>
        <v>47000</v>
      </c>
      <c r="G7562">
        <v>0</v>
      </c>
      <c r="H7562">
        <f>Table2[[#This Row],[Doanh số bán]]-Table2[[#This Row],[Chiết khấu]]</f>
        <v>47000</v>
      </c>
      <c r="K7562" t="s">
        <v>24</v>
      </c>
      <c r="L7562">
        <v>0</v>
      </c>
      <c r="M7562" t="s">
        <v>25</v>
      </c>
      <c r="N7562" t="s">
        <v>26</v>
      </c>
      <c r="O7562">
        <v>0</v>
      </c>
      <c r="P7562" t="s">
        <v>603</v>
      </c>
      <c r="Q7562" t="s">
        <v>604</v>
      </c>
      <c r="R7562" t="s">
        <v>29</v>
      </c>
      <c r="S7562" t="s">
        <v>59</v>
      </c>
      <c r="T7562" t="s">
        <v>31</v>
      </c>
      <c r="U7562" t="s">
        <v>32</v>
      </c>
      <c r="V7562" t="s">
        <v>33</v>
      </c>
    </row>
    <row r="7563" spans="1:22">
      <c r="A7563" s="4">
        <v>46065</v>
      </c>
      <c r="B7563" t="s">
        <v>5554</v>
      </c>
      <c r="C7563" t="s">
        <v>23</v>
      </c>
      <c r="D7563">
        <v>1</v>
      </c>
      <c r="E7563">
        <v>42000</v>
      </c>
      <c r="F7563">
        <f>Table2[[#This Row],[Đơn Giá Chuẩn]]*Table2[[#This Row],[Tổng số lượng bán]]</f>
        <v>42000</v>
      </c>
      <c r="G7563">
        <v>0</v>
      </c>
      <c r="H7563">
        <f>Table2[[#This Row],[Doanh số bán]]-Table2[[#This Row],[Chiết khấu]]</f>
        <v>42000</v>
      </c>
      <c r="K7563" t="s">
        <v>24</v>
      </c>
      <c r="L7563">
        <v>0</v>
      </c>
      <c r="M7563" t="s">
        <v>25</v>
      </c>
      <c r="N7563" t="s">
        <v>26</v>
      </c>
      <c r="O7563">
        <v>0</v>
      </c>
      <c r="P7563" t="s">
        <v>71</v>
      </c>
      <c r="Q7563" t="s">
        <v>72</v>
      </c>
      <c r="R7563" t="s">
        <v>29</v>
      </c>
      <c r="S7563" t="s">
        <v>30</v>
      </c>
      <c r="T7563" t="s">
        <v>31</v>
      </c>
      <c r="U7563" t="s">
        <v>32</v>
      </c>
      <c r="V7563" t="s">
        <v>33</v>
      </c>
    </row>
    <row r="7564" spans="1:22">
      <c r="A7564" s="4">
        <v>46065</v>
      </c>
      <c r="B7564" t="s">
        <v>5555</v>
      </c>
      <c r="C7564" t="s">
        <v>23</v>
      </c>
      <c r="D7564">
        <v>1</v>
      </c>
      <c r="E7564">
        <v>32000</v>
      </c>
      <c r="F7564">
        <f>Table2[[#This Row],[Đơn Giá Chuẩn]]*Table2[[#This Row],[Tổng số lượng bán]]</f>
        <v>32000</v>
      </c>
      <c r="G7564">
        <v>13889</v>
      </c>
      <c r="H7564">
        <f>Table2[[#This Row],[Doanh số bán]]-Table2[[#This Row],[Chiết khấu]]</f>
        <v>18111</v>
      </c>
      <c r="K7564" t="s">
        <v>24</v>
      </c>
      <c r="L7564">
        <v>0</v>
      </c>
      <c r="M7564" t="s">
        <v>25</v>
      </c>
      <c r="N7564" t="s">
        <v>26</v>
      </c>
      <c r="O7564">
        <v>0</v>
      </c>
      <c r="P7564" t="s">
        <v>235</v>
      </c>
      <c r="Q7564" t="s">
        <v>236</v>
      </c>
      <c r="R7564" t="s">
        <v>29</v>
      </c>
      <c r="S7564" t="s">
        <v>59</v>
      </c>
      <c r="T7564" t="s">
        <v>31</v>
      </c>
      <c r="U7564" t="s">
        <v>32</v>
      </c>
      <c r="V7564" t="s">
        <v>33</v>
      </c>
    </row>
    <row r="7565" spans="1:22">
      <c r="A7565" s="4">
        <v>46065</v>
      </c>
      <c r="B7565" t="s">
        <v>5556</v>
      </c>
      <c r="C7565" t="s">
        <v>155</v>
      </c>
      <c r="D7565">
        <v>5</v>
      </c>
      <c r="E7565">
        <v>151500</v>
      </c>
      <c r="F7565">
        <f>Table2[[#This Row],[Đơn Giá Chuẩn]]*Table2[[#This Row],[Tổng số lượng bán]]</f>
        <v>757500</v>
      </c>
      <c r="G7565">
        <v>0</v>
      </c>
      <c r="H7565">
        <f>Table2[[#This Row],[Doanh số bán]]-Table2[[#This Row],[Chiết khấu]]</f>
        <v>757500</v>
      </c>
      <c r="K7565" t="s">
        <v>24</v>
      </c>
      <c r="L7565">
        <v>0.8</v>
      </c>
      <c r="M7565" t="s">
        <v>25</v>
      </c>
      <c r="N7565" t="s">
        <v>26</v>
      </c>
      <c r="O7565">
        <v>4</v>
      </c>
      <c r="P7565" t="s">
        <v>3303</v>
      </c>
      <c r="Q7565" t="s">
        <v>3304</v>
      </c>
      <c r="R7565" t="s">
        <v>107</v>
      </c>
      <c r="S7565" t="s">
        <v>108</v>
      </c>
      <c r="T7565" t="s">
        <v>31</v>
      </c>
      <c r="U7565" t="s">
        <v>32</v>
      </c>
      <c r="V7565" t="s">
        <v>33</v>
      </c>
    </row>
    <row r="7566" spans="1:22">
      <c r="A7566" s="4">
        <v>46065</v>
      </c>
      <c r="B7566" t="s">
        <v>5556</v>
      </c>
      <c r="C7566" t="s">
        <v>104</v>
      </c>
      <c r="D7566">
        <v>1</v>
      </c>
      <c r="E7566">
        <v>47000</v>
      </c>
      <c r="F7566">
        <f>Table2[[#This Row],[Đơn Giá Chuẩn]]*Table2[[#This Row],[Tổng số lượng bán]]</f>
        <v>47000</v>
      </c>
      <c r="G7566">
        <v>0</v>
      </c>
      <c r="H7566">
        <f>Table2[[#This Row],[Doanh số bán]]-Table2[[#This Row],[Chiết khấu]]</f>
        <v>47000</v>
      </c>
      <c r="K7566" t="s">
        <v>24</v>
      </c>
      <c r="L7566">
        <v>0.12</v>
      </c>
      <c r="M7566" t="s">
        <v>25</v>
      </c>
      <c r="N7566" t="s">
        <v>26</v>
      </c>
      <c r="O7566">
        <v>0.12</v>
      </c>
      <c r="P7566" t="s">
        <v>520</v>
      </c>
      <c r="Q7566" t="s">
        <v>521</v>
      </c>
      <c r="R7566" t="s">
        <v>107</v>
      </c>
      <c r="S7566" t="s">
        <v>108</v>
      </c>
      <c r="T7566" t="s">
        <v>31</v>
      </c>
      <c r="U7566" t="s">
        <v>32</v>
      </c>
      <c r="V7566" t="s">
        <v>33</v>
      </c>
    </row>
    <row r="7567" spans="1:22">
      <c r="A7567" s="4">
        <v>46065</v>
      </c>
      <c r="B7567" t="s">
        <v>5557</v>
      </c>
      <c r="C7567" t="s">
        <v>23</v>
      </c>
      <c r="D7567">
        <v>1</v>
      </c>
      <c r="E7567">
        <v>32000</v>
      </c>
      <c r="F7567">
        <f>Table2[[#This Row],[Đơn Giá Chuẩn]]*Table2[[#This Row],[Tổng số lượng bán]]</f>
        <v>32000</v>
      </c>
      <c r="G7567">
        <v>13889</v>
      </c>
      <c r="H7567">
        <f>Table2[[#This Row],[Doanh số bán]]-Table2[[#This Row],[Chiết khấu]]</f>
        <v>18111</v>
      </c>
      <c r="K7567" t="s">
        <v>24</v>
      </c>
      <c r="L7567">
        <v>0</v>
      </c>
      <c r="M7567" t="s">
        <v>25</v>
      </c>
      <c r="N7567" t="s">
        <v>26</v>
      </c>
      <c r="O7567">
        <v>0</v>
      </c>
      <c r="P7567" t="s">
        <v>235</v>
      </c>
      <c r="Q7567" t="s">
        <v>236</v>
      </c>
      <c r="R7567" t="s">
        <v>29</v>
      </c>
      <c r="S7567" t="s">
        <v>59</v>
      </c>
      <c r="T7567" t="s">
        <v>31</v>
      </c>
      <c r="U7567" t="s">
        <v>32</v>
      </c>
      <c r="V7567" t="s">
        <v>33</v>
      </c>
    </row>
    <row r="7568" spans="1:22">
      <c r="A7568" s="4">
        <v>46065</v>
      </c>
      <c r="B7568" t="s">
        <v>5558</v>
      </c>
      <c r="C7568" t="s">
        <v>23</v>
      </c>
      <c r="D7568">
        <v>1</v>
      </c>
      <c r="E7568">
        <v>25999.999999999996</v>
      </c>
      <c r="F7568">
        <f>Table2[[#This Row],[Đơn Giá Chuẩn]]*Table2[[#This Row],[Tổng số lượng bán]]</f>
        <v>25999.999999999996</v>
      </c>
      <c r="G7568">
        <v>8889</v>
      </c>
      <c r="H7568">
        <f>Table2[[#This Row],[Doanh số bán]]-Table2[[#This Row],[Chiết khấu]]</f>
        <v>17110.999999999996</v>
      </c>
      <c r="K7568" t="s">
        <v>24</v>
      </c>
      <c r="L7568">
        <v>0</v>
      </c>
      <c r="M7568" t="s">
        <v>25</v>
      </c>
      <c r="N7568" t="s">
        <v>26</v>
      </c>
      <c r="O7568">
        <v>0</v>
      </c>
      <c r="P7568" t="s">
        <v>47</v>
      </c>
      <c r="Q7568" t="s">
        <v>48</v>
      </c>
      <c r="R7568" t="s">
        <v>29</v>
      </c>
      <c r="S7568" t="s">
        <v>30</v>
      </c>
      <c r="T7568" t="s">
        <v>31</v>
      </c>
      <c r="U7568" t="s">
        <v>32</v>
      </c>
      <c r="V7568" t="s">
        <v>33</v>
      </c>
    </row>
    <row r="7569" spans="1:22">
      <c r="A7569" s="4">
        <v>46065</v>
      </c>
      <c r="B7569" t="s">
        <v>5559</v>
      </c>
      <c r="C7569" t="s">
        <v>23</v>
      </c>
      <c r="D7569">
        <v>3</v>
      </c>
      <c r="E7569">
        <v>32000</v>
      </c>
      <c r="F7569">
        <f>Table2[[#This Row],[Đơn Giá Chuẩn]]*Table2[[#This Row],[Tổng số lượng bán]]</f>
        <v>96000</v>
      </c>
      <c r="G7569">
        <v>25000</v>
      </c>
      <c r="H7569">
        <f>Table2[[#This Row],[Doanh số bán]]-Table2[[#This Row],[Chiết khấu]]</f>
        <v>71000</v>
      </c>
      <c r="K7569" t="s">
        <v>24</v>
      </c>
      <c r="L7569">
        <v>0</v>
      </c>
      <c r="M7569" t="s">
        <v>25</v>
      </c>
      <c r="N7569" t="s">
        <v>26</v>
      </c>
      <c r="O7569">
        <v>0</v>
      </c>
      <c r="P7569" t="s">
        <v>489</v>
      </c>
      <c r="Q7569" t="s">
        <v>490</v>
      </c>
      <c r="R7569" t="s">
        <v>29</v>
      </c>
      <c r="S7569" t="s">
        <v>59</v>
      </c>
      <c r="T7569" t="s">
        <v>31</v>
      </c>
      <c r="U7569" t="s">
        <v>32</v>
      </c>
      <c r="V7569" t="s">
        <v>33</v>
      </c>
    </row>
    <row r="7570" spans="1:22">
      <c r="A7570" s="4">
        <v>46065</v>
      </c>
      <c r="B7570" t="s">
        <v>5560</v>
      </c>
      <c r="C7570" t="s">
        <v>23</v>
      </c>
      <c r="D7570">
        <v>1</v>
      </c>
      <c r="E7570">
        <v>32000</v>
      </c>
      <c r="F7570">
        <f>Table2[[#This Row],[Đơn Giá Chuẩn]]*Table2[[#This Row],[Tổng số lượng bán]]</f>
        <v>32000</v>
      </c>
      <c r="G7570">
        <v>0</v>
      </c>
      <c r="H7570">
        <f>Table2[[#This Row],[Doanh số bán]]-Table2[[#This Row],[Chiết khấu]]</f>
        <v>32000</v>
      </c>
      <c r="K7570" t="s">
        <v>24</v>
      </c>
      <c r="L7570">
        <v>0</v>
      </c>
      <c r="M7570" t="s">
        <v>25</v>
      </c>
      <c r="N7570" t="s">
        <v>26</v>
      </c>
      <c r="O7570">
        <v>0</v>
      </c>
      <c r="P7570" t="s">
        <v>489</v>
      </c>
      <c r="Q7570" t="s">
        <v>490</v>
      </c>
      <c r="R7570" t="s">
        <v>29</v>
      </c>
      <c r="S7570" t="s">
        <v>59</v>
      </c>
      <c r="T7570" t="s">
        <v>31</v>
      </c>
      <c r="U7570" t="s">
        <v>32</v>
      </c>
      <c r="V7570" t="s">
        <v>33</v>
      </c>
    </row>
    <row r="7571" spans="1:22">
      <c r="A7571" s="4">
        <v>46065</v>
      </c>
      <c r="B7571" t="s">
        <v>5561</v>
      </c>
      <c r="C7571" t="s">
        <v>23</v>
      </c>
      <c r="D7571">
        <v>2</v>
      </c>
      <c r="E7571">
        <v>25999.999999999996</v>
      </c>
      <c r="F7571">
        <f>Table2[[#This Row],[Đơn Giá Chuẩn]]*Table2[[#This Row],[Tổng số lượng bán]]</f>
        <v>51999.999999999993</v>
      </c>
      <c r="G7571">
        <v>0</v>
      </c>
      <c r="H7571">
        <f>Table2[[#This Row],[Doanh số bán]]-Table2[[#This Row],[Chiết khấu]]</f>
        <v>51999.999999999993</v>
      </c>
      <c r="K7571" t="s">
        <v>24</v>
      </c>
      <c r="L7571">
        <v>0</v>
      </c>
      <c r="M7571" t="s">
        <v>25</v>
      </c>
      <c r="N7571" t="s">
        <v>26</v>
      </c>
      <c r="O7571">
        <v>0</v>
      </c>
      <c r="P7571" t="s">
        <v>129</v>
      </c>
      <c r="Q7571" t="s">
        <v>130</v>
      </c>
      <c r="R7571" t="s">
        <v>29</v>
      </c>
      <c r="S7571" t="s">
        <v>30</v>
      </c>
      <c r="T7571" t="s">
        <v>31</v>
      </c>
      <c r="U7571" t="s">
        <v>32</v>
      </c>
      <c r="V7571" t="s">
        <v>33</v>
      </c>
    </row>
    <row r="7572" spans="1:22">
      <c r="A7572" s="4">
        <v>46065</v>
      </c>
      <c r="B7572" t="s">
        <v>5561</v>
      </c>
      <c r="C7572" t="s">
        <v>23</v>
      </c>
      <c r="D7572">
        <v>1</v>
      </c>
      <c r="E7572">
        <v>32000</v>
      </c>
      <c r="F7572">
        <f>Table2[[#This Row],[Đơn Giá Chuẩn]]*Table2[[#This Row],[Tổng số lượng bán]]</f>
        <v>32000</v>
      </c>
      <c r="G7572">
        <v>0</v>
      </c>
      <c r="H7572">
        <f>Table2[[#This Row],[Doanh số bán]]-Table2[[#This Row],[Chiết khấu]]</f>
        <v>32000</v>
      </c>
      <c r="K7572" t="s">
        <v>24</v>
      </c>
      <c r="L7572">
        <v>0</v>
      </c>
      <c r="M7572" t="s">
        <v>25</v>
      </c>
      <c r="N7572" t="s">
        <v>26</v>
      </c>
      <c r="O7572">
        <v>0</v>
      </c>
      <c r="P7572" t="s">
        <v>125</v>
      </c>
      <c r="Q7572" t="s">
        <v>126</v>
      </c>
      <c r="R7572" t="s">
        <v>29</v>
      </c>
      <c r="S7572" t="s">
        <v>30</v>
      </c>
      <c r="T7572" t="s">
        <v>31</v>
      </c>
      <c r="U7572" t="s">
        <v>32</v>
      </c>
      <c r="V7572" t="s">
        <v>33</v>
      </c>
    </row>
    <row r="7573" spans="1:22">
      <c r="A7573" s="4">
        <v>46065</v>
      </c>
      <c r="B7573" t="s">
        <v>5562</v>
      </c>
      <c r="C7573" t="s">
        <v>23</v>
      </c>
      <c r="D7573">
        <v>1</v>
      </c>
      <c r="E7573">
        <v>37000</v>
      </c>
      <c r="F7573">
        <f>Table2[[#This Row],[Đơn Giá Chuẩn]]*Table2[[#This Row],[Tổng số lượng bán]]</f>
        <v>37000</v>
      </c>
      <c r="G7573">
        <v>0</v>
      </c>
      <c r="H7573">
        <f>Table2[[#This Row],[Doanh số bán]]-Table2[[#This Row],[Chiết khấu]]</f>
        <v>37000</v>
      </c>
      <c r="K7573" t="s">
        <v>24</v>
      </c>
      <c r="L7573">
        <v>0</v>
      </c>
      <c r="M7573" t="s">
        <v>25</v>
      </c>
      <c r="N7573" t="s">
        <v>26</v>
      </c>
      <c r="O7573">
        <v>0</v>
      </c>
      <c r="P7573" t="s">
        <v>246</v>
      </c>
      <c r="Q7573" t="s">
        <v>247</v>
      </c>
      <c r="R7573" t="s">
        <v>29</v>
      </c>
      <c r="S7573" t="s">
        <v>30</v>
      </c>
      <c r="T7573" t="s">
        <v>31</v>
      </c>
      <c r="U7573" t="s">
        <v>32</v>
      </c>
      <c r="V7573" t="s">
        <v>33</v>
      </c>
    </row>
    <row r="7574" spans="1:22">
      <c r="A7574" s="4">
        <v>46065</v>
      </c>
      <c r="B7574" t="s">
        <v>5562</v>
      </c>
      <c r="C7574" t="s">
        <v>23</v>
      </c>
      <c r="D7574">
        <v>1</v>
      </c>
      <c r="E7574">
        <v>25999.999999999996</v>
      </c>
      <c r="F7574">
        <f>Table2[[#This Row],[Đơn Giá Chuẩn]]*Table2[[#This Row],[Tổng số lượng bán]]</f>
        <v>25999.999999999996</v>
      </c>
      <c r="G7574">
        <v>0</v>
      </c>
      <c r="H7574">
        <f>Table2[[#This Row],[Doanh số bán]]-Table2[[#This Row],[Chiết khấu]]</f>
        <v>25999.999999999996</v>
      </c>
      <c r="K7574" t="s">
        <v>24</v>
      </c>
      <c r="L7574">
        <v>0</v>
      </c>
      <c r="M7574" t="s">
        <v>25</v>
      </c>
      <c r="N7574" t="s">
        <v>26</v>
      </c>
      <c r="O7574">
        <v>0</v>
      </c>
      <c r="P7574" t="s">
        <v>47</v>
      </c>
      <c r="Q7574" t="s">
        <v>48</v>
      </c>
      <c r="R7574" t="s">
        <v>29</v>
      </c>
      <c r="S7574" t="s">
        <v>30</v>
      </c>
      <c r="T7574" t="s">
        <v>31</v>
      </c>
      <c r="U7574" t="s">
        <v>32</v>
      </c>
      <c r="V7574" t="s">
        <v>33</v>
      </c>
    </row>
    <row r="7575" spans="1:22">
      <c r="A7575" s="4">
        <v>46066</v>
      </c>
      <c r="B7575" t="s">
        <v>5563</v>
      </c>
      <c r="C7575" t="s">
        <v>104</v>
      </c>
      <c r="D7575">
        <v>96</v>
      </c>
      <c r="E7575">
        <v>47000</v>
      </c>
      <c r="F7575">
        <f>Table2[[#This Row],[Đơn Giá Chuẩn]]*Table2[[#This Row],[Tổng số lượng bán]]</f>
        <v>4512000</v>
      </c>
      <c r="G7575">
        <v>800000</v>
      </c>
      <c r="H7575">
        <f>Table2[[#This Row],[Doanh số bán]]-Table2[[#This Row],[Chiết khấu]]</f>
        <v>3712000</v>
      </c>
      <c r="K7575" t="s">
        <v>24</v>
      </c>
      <c r="L7575">
        <v>0.12</v>
      </c>
      <c r="M7575" t="s">
        <v>25</v>
      </c>
      <c r="N7575" t="s">
        <v>26</v>
      </c>
      <c r="O7575">
        <v>11.52</v>
      </c>
      <c r="P7575" t="s">
        <v>520</v>
      </c>
      <c r="Q7575" t="s">
        <v>521</v>
      </c>
      <c r="R7575" t="s">
        <v>107</v>
      </c>
      <c r="S7575" t="s">
        <v>108</v>
      </c>
      <c r="T7575" t="s">
        <v>31</v>
      </c>
      <c r="U7575" t="s">
        <v>32</v>
      </c>
      <c r="V7575" t="s">
        <v>33</v>
      </c>
    </row>
    <row r="7576" spans="1:22">
      <c r="A7576" s="4">
        <v>46066</v>
      </c>
      <c r="B7576" t="s">
        <v>5563</v>
      </c>
      <c r="C7576" t="s">
        <v>104</v>
      </c>
      <c r="D7576">
        <v>36</v>
      </c>
      <c r="E7576">
        <v>47000</v>
      </c>
      <c r="F7576">
        <f>Table2[[#This Row],[Đơn Giá Chuẩn]]*Table2[[#This Row],[Tổng số lượng bán]]</f>
        <v>1692000</v>
      </c>
      <c r="G7576">
        <v>300000</v>
      </c>
      <c r="H7576">
        <f>Table2[[#This Row],[Doanh số bán]]-Table2[[#This Row],[Chiết khấu]]</f>
        <v>1392000</v>
      </c>
      <c r="K7576" t="s">
        <v>24</v>
      </c>
      <c r="L7576">
        <v>0.16</v>
      </c>
      <c r="M7576" t="s">
        <v>25</v>
      </c>
      <c r="N7576" t="s">
        <v>26</v>
      </c>
      <c r="O7576">
        <v>5.76</v>
      </c>
      <c r="P7576" t="s">
        <v>105</v>
      </c>
      <c r="Q7576" t="s">
        <v>106</v>
      </c>
      <c r="R7576" t="s">
        <v>107</v>
      </c>
      <c r="S7576" t="s">
        <v>108</v>
      </c>
      <c r="T7576" t="s">
        <v>31</v>
      </c>
      <c r="U7576" t="s">
        <v>32</v>
      </c>
      <c r="V7576" t="s">
        <v>33</v>
      </c>
    </row>
    <row r="7577" spans="1:22">
      <c r="A7577" s="4">
        <v>46066</v>
      </c>
      <c r="B7577" t="s">
        <v>5564</v>
      </c>
      <c r="C7577" t="s">
        <v>104</v>
      </c>
      <c r="D7577">
        <v>5</v>
      </c>
      <c r="E7577">
        <v>47000</v>
      </c>
      <c r="F7577">
        <f>Table2[[#This Row],[Đơn Giá Chuẩn]]*Table2[[#This Row],[Tổng số lượng bán]]</f>
        <v>235000</v>
      </c>
      <c r="G7577">
        <v>20833</v>
      </c>
      <c r="H7577">
        <f>Table2[[#This Row],[Doanh số bán]]-Table2[[#This Row],[Chiết khấu]]</f>
        <v>214167</v>
      </c>
      <c r="K7577" t="s">
        <v>24</v>
      </c>
      <c r="L7577">
        <v>0.16</v>
      </c>
      <c r="M7577" t="s">
        <v>25</v>
      </c>
      <c r="N7577" t="s">
        <v>26</v>
      </c>
      <c r="O7577">
        <v>0.8</v>
      </c>
      <c r="P7577" t="s">
        <v>105</v>
      </c>
      <c r="Q7577" t="s">
        <v>106</v>
      </c>
      <c r="R7577" t="s">
        <v>107</v>
      </c>
      <c r="S7577" t="s">
        <v>108</v>
      </c>
      <c r="T7577" t="s">
        <v>31</v>
      </c>
      <c r="U7577" t="s">
        <v>32</v>
      </c>
      <c r="V7577" t="s">
        <v>33</v>
      </c>
    </row>
    <row r="7578" spans="1:22">
      <c r="A7578" s="4">
        <v>46066</v>
      </c>
      <c r="B7578" t="s">
        <v>5564</v>
      </c>
      <c r="C7578" t="s">
        <v>155</v>
      </c>
      <c r="D7578">
        <v>2</v>
      </c>
      <c r="E7578">
        <v>151500</v>
      </c>
      <c r="F7578">
        <f>Table2[[#This Row],[Đơn Giá Chuẩn]]*Table2[[#This Row],[Tổng số lượng bán]]</f>
        <v>303000</v>
      </c>
      <c r="G7578">
        <v>55371</v>
      </c>
      <c r="H7578">
        <f>Table2[[#This Row],[Doanh số bán]]-Table2[[#This Row],[Chiết khấu]]</f>
        <v>247629</v>
      </c>
      <c r="K7578" t="s">
        <v>24</v>
      </c>
      <c r="L7578">
        <v>0.8</v>
      </c>
      <c r="M7578" t="s">
        <v>25</v>
      </c>
      <c r="N7578" t="s">
        <v>26</v>
      </c>
      <c r="O7578">
        <v>1.6</v>
      </c>
      <c r="P7578" t="s">
        <v>3303</v>
      </c>
      <c r="Q7578" t="s">
        <v>3304</v>
      </c>
      <c r="R7578" t="s">
        <v>107</v>
      </c>
      <c r="S7578" t="s">
        <v>108</v>
      </c>
      <c r="T7578" t="s">
        <v>31</v>
      </c>
      <c r="U7578" t="s">
        <v>32</v>
      </c>
      <c r="V7578" t="s">
        <v>33</v>
      </c>
    </row>
    <row r="7579" spans="1:22">
      <c r="A7579" s="4">
        <v>46066</v>
      </c>
      <c r="B7579" t="s">
        <v>5565</v>
      </c>
      <c r="C7579" t="s">
        <v>23</v>
      </c>
      <c r="D7579">
        <v>1</v>
      </c>
      <c r="E7579">
        <v>32000</v>
      </c>
      <c r="F7579">
        <f>Table2[[#This Row],[Đơn Giá Chuẩn]]*Table2[[#This Row],[Tổng số lượng bán]]</f>
        <v>32000</v>
      </c>
      <c r="G7579">
        <v>13889</v>
      </c>
      <c r="H7579">
        <f>Table2[[#This Row],[Doanh số bán]]-Table2[[#This Row],[Chiết khấu]]</f>
        <v>18111</v>
      </c>
      <c r="K7579" t="s">
        <v>24</v>
      </c>
      <c r="L7579">
        <v>0</v>
      </c>
      <c r="M7579" t="s">
        <v>25</v>
      </c>
      <c r="N7579" t="s">
        <v>26</v>
      </c>
      <c r="O7579">
        <v>0</v>
      </c>
      <c r="P7579" t="s">
        <v>235</v>
      </c>
      <c r="Q7579" t="s">
        <v>236</v>
      </c>
      <c r="R7579" t="s">
        <v>29</v>
      </c>
      <c r="S7579" t="s">
        <v>59</v>
      </c>
      <c r="T7579" t="s">
        <v>31</v>
      </c>
      <c r="U7579" t="s">
        <v>32</v>
      </c>
      <c r="V7579" t="s">
        <v>33</v>
      </c>
    </row>
    <row r="7580" spans="1:22">
      <c r="A7580" s="4">
        <v>46066</v>
      </c>
      <c r="B7580" t="s">
        <v>5566</v>
      </c>
      <c r="C7580" t="s">
        <v>23</v>
      </c>
      <c r="D7580">
        <v>3</v>
      </c>
      <c r="E7580">
        <v>21000</v>
      </c>
      <c r="F7580">
        <f>Table2[[#This Row],[Đơn Giá Chuẩn]]*Table2[[#This Row],[Tổng số lượng bán]]</f>
        <v>63000</v>
      </c>
      <c r="G7580">
        <v>0</v>
      </c>
      <c r="H7580">
        <f>Table2[[#This Row],[Doanh số bán]]-Table2[[#This Row],[Chiết khấu]]</f>
        <v>63000</v>
      </c>
      <c r="K7580" t="s">
        <v>24</v>
      </c>
      <c r="L7580">
        <v>0</v>
      </c>
      <c r="M7580" t="s">
        <v>25</v>
      </c>
      <c r="N7580" t="s">
        <v>26</v>
      </c>
      <c r="O7580">
        <v>0</v>
      </c>
      <c r="P7580" t="s">
        <v>27</v>
      </c>
      <c r="Q7580" t="s">
        <v>28</v>
      </c>
      <c r="R7580" t="s">
        <v>29</v>
      </c>
      <c r="S7580" t="s">
        <v>30</v>
      </c>
      <c r="T7580" t="s">
        <v>31</v>
      </c>
      <c r="U7580" t="s">
        <v>32</v>
      </c>
      <c r="V7580" t="s">
        <v>33</v>
      </c>
    </row>
    <row r="7581" spans="1:22">
      <c r="A7581" s="4">
        <v>46066</v>
      </c>
      <c r="B7581" t="s">
        <v>5566</v>
      </c>
      <c r="C7581" t="s">
        <v>23</v>
      </c>
      <c r="D7581">
        <v>2</v>
      </c>
      <c r="E7581">
        <v>25999.999999999996</v>
      </c>
      <c r="F7581">
        <f>Table2[[#This Row],[Đơn Giá Chuẩn]]*Table2[[#This Row],[Tổng số lượng bán]]</f>
        <v>51999.999999999993</v>
      </c>
      <c r="G7581">
        <v>0</v>
      </c>
      <c r="H7581">
        <f>Table2[[#This Row],[Doanh số bán]]-Table2[[#This Row],[Chiết khấu]]</f>
        <v>51999.999999999993</v>
      </c>
      <c r="K7581" t="s">
        <v>24</v>
      </c>
      <c r="L7581">
        <v>0</v>
      </c>
      <c r="M7581" t="s">
        <v>25</v>
      </c>
      <c r="N7581" t="s">
        <v>26</v>
      </c>
      <c r="O7581">
        <v>0</v>
      </c>
      <c r="P7581" t="s">
        <v>47</v>
      </c>
      <c r="Q7581" t="s">
        <v>48</v>
      </c>
      <c r="R7581" t="s">
        <v>29</v>
      </c>
      <c r="S7581" t="s">
        <v>30</v>
      </c>
      <c r="T7581" t="s">
        <v>31</v>
      </c>
      <c r="U7581" t="s">
        <v>32</v>
      </c>
      <c r="V7581" t="s">
        <v>33</v>
      </c>
    </row>
    <row r="7582" spans="1:22">
      <c r="A7582" s="4">
        <v>46066</v>
      </c>
      <c r="B7582" t="s">
        <v>5567</v>
      </c>
      <c r="C7582" t="s">
        <v>23</v>
      </c>
      <c r="D7582">
        <v>1</v>
      </c>
      <c r="E7582">
        <v>21000</v>
      </c>
      <c r="F7582">
        <f>Table2[[#This Row],[Đơn Giá Chuẩn]]*Table2[[#This Row],[Tổng số lượng bán]]</f>
        <v>21000</v>
      </c>
      <c r="G7582">
        <v>0</v>
      </c>
      <c r="H7582">
        <f>Table2[[#This Row],[Doanh số bán]]-Table2[[#This Row],[Chiết khấu]]</f>
        <v>21000</v>
      </c>
      <c r="K7582" t="s">
        <v>24</v>
      </c>
      <c r="L7582">
        <v>0</v>
      </c>
      <c r="M7582" t="s">
        <v>25</v>
      </c>
      <c r="N7582" t="s">
        <v>26</v>
      </c>
      <c r="O7582">
        <v>0</v>
      </c>
      <c r="P7582" t="s">
        <v>27</v>
      </c>
      <c r="Q7582" t="s">
        <v>28</v>
      </c>
      <c r="R7582" t="s">
        <v>29</v>
      </c>
      <c r="S7582" t="s">
        <v>30</v>
      </c>
      <c r="T7582" t="s">
        <v>31</v>
      </c>
      <c r="U7582" t="s">
        <v>32</v>
      </c>
      <c r="V7582" t="s">
        <v>33</v>
      </c>
    </row>
    <row r="7583" spans="1:22">
      <c r="A7583" s="4">
        <v>46066</v>
      </c>
      <c r="B7583" t="s">
        <v>5567</v>
      </c>
      <c r="C7583" t="s">
        <v>23</v>
      </c>
      <c r="D7583">
        <v>1</v>
      </c>
      <c r="E7583">
        <v>25999.999999999996</v>
      </c>
      <c r="F7583">
        <f>Table2[[#This Row],[Đơn Giá Chuẩn]]*Table2[[#This Row],[Tổng số lượng bán]]</f>
        <v>25999.999999999996</v>
      </c>
      <c r="G7583">
        <v>0</v>
      </c>
      <c r="H7583">
        <f>Table2[[#This Row],[Doanh số bán]]-Table2[[#This Row],[Chiết khấu]]</f>
        <v>25999.999999999996</v>
      </c>
      <c r="K7583" t="s">
        <v>24</v>
      </c>
      <c r="L7583">
        <v>0</v>
      </c>
      <c r="M7583" t="s">
        <v>25</v>
      </c>
      <c r="N7583" t="s">
        <v>26</v>
      </c>
      <c r="O7583">
        <v>0</v>
      </c>
      <c r="P7583" t="s">
        <v>129</v>
      </c>
      <c r="Q7583" t="s">
        <v>130</v>
      </c>
      <c r="R7583" t="s">
        <v>29</v>
      </c>
      <c r="S7583" t="s">
        <v>30</v>
      </c>
      <c r="T7583" t="s">
        <v>31</v>
      </c>
      <c r="U7583" t="s">
        <v>32</v>
      </c>
      <c r="V7583" t="s">
        <v>33</v>
      </c>
    </row>
    <row r="7584" spans="1:22">
      <c r="A7584" s="4">
        <v>46066</v>
      </c>
      <c r="B7584" t="s">
        <v>5568</v>
      </c>
      <c r="C7584" t="s">
        <v>23</v>
      </c>
      <c r="D7584">
        <v>2</v>
      </c>
      <c r="E7584">
        <v>25999.999999999996</v>
      </c>
      <c r="F7584">
        <f>Table2[[#This Row],[Đơn Giá Chuẩn]]*Table2[[#This Row],[Tổng số lượng bán]]</f>
        <v>51999.999999999993</v>
      </c>
      <c r="G7584">
        <v>0</v>
      </c>
      <c r="H7584">
        <f>Table2[[#This Row],[Doanh số bán]]-Table2[[#This Row],[Chiết khấu]]</f>
        <v>51999.999999999993</v>
      </c>
      <c r="K7584" t="s">
        <v>24</v>
      </c>
      <c r="L7584">
        <v>0</v>
      </c>
      <c r="M7584" t="s">
        <v>25</v>
      </c>
      <c r="N7584" t="s">
        <v>26</v>
      </c>
      <c r="O7584">
        <v>0</v>
      </c>
      <c r="P7584" t="s">
        <v>47</v>
      </c>
      <c r="Q7584" t="s">
        <v>48</v>
      </c>
      <c r="R7584" t="s">
        <v>29</v>
      </c>
      <c r="S7584" t="s">
        <v>30</v>
      </c>
      <c r="T7584" t="s">
        <v>31</v>
      </c>
      <c r="U7584" t="s">
        <v>32</v>
      </c>
      <c r="V7584" t="s">
        <v>33</v>
      </c>
    </row>
    <row r="7585" spans="1:22">
      <c r="A7585" s="4">
        <v>46066</v>
      </c>
      <c r="B7585" t="s">
        <v>5568</v>
      </c>
      <c r="C7585" t="s">
        <v>23</v>
      </c>
      <c r="D7585">
        <v>1</v>
      </c>
      <c r="E7585">
        <v>37000</v>
      </c>
      <c r="F7585">
        <f>Table2[[#This Row],[Đơn Giá Chuẩn]]*Table2[[#This Row],[Tổng số lượng bán]]</f>
        <v>37000</v>
      </c>
      <c r="G7585">
        <v>0</v>
      </c>
      <c r="H7585">
        <f>Table2[[#This Row],[Doanh số bán]]-Table2[[#This Row],[Chiết khấu]]</f>
        <v>37000</v>
      </c>
      <c r="K7585" t="s">
        <v>24</v>
      </c>
      <c r="L7585">
        <v>0</v>
      </c>
      <c r="M7585" t="s">
        <v>25</v>
      </c>
      <c r="N7585" t="s">
        <v>26</v>
      </c>
      <c r="O7585">
        <v>0</v>
      </c>
      <c r="P7585" t="s">
        <v>99</v>
      </c>
      <c r="Q7585" t="s">
        <v>100</v>
      </c>
      <c r="R7585" t="s">
        <v>29</v>
      </c>
      <c r="S7585" t="s">
        <v>91</v>
      </c>
      <c r="T7585" t="s">
        <v>31</v>
      </c>
      <c r="U7585" t="s">
        <v>32</v>
      </c>
      <c r="V7585" t="s">
        <v>33</v>
      </c>
    </row>
    <row r="7586" spans="1:22">
      <c r="A7586" s="4">
        <v>46066</v>
      </c>
      <c r="B7586" t="s">
        <v>5569</v>
      </c>
      <c r="C7586" t="s">
        <v>23</v>
      </c>
      <c r="D7586">
        <v>2</v>
      </c>
      <c r="E7586">
        <v>21000</v>
      </c>
      <c r="F7586">
        <f>Table2[[#This Row],[Đơn Giá Chuẩn]]*Table2[[#This Row],[Tổng số lượng bán]]</f>
        <v>42000</v>
      </c>
      <c r="G7586">
        <v>0</v>
      </c>
      <c r="H7586">
        <f>Table2[[#This Row],[Doanh số bán]]-Table2[[#This Row],[Chiết khấu]]</f>
        <v>42000</v>
      </c>
      <c r="K7586" t="s">
        <v>24</v>
      </c>
      <c r="L7586">
        <v>0</v>
      </c>
      <c r="M7586" t="s">
        <v>25</v>
      </c>
      <c r="N7586" t="s">
        <v>26</v>
      </c>
      <c r="O7586">
        <v>0</v>
      </c>
      <c r="P7586" t="s">
        <v>27</v>
      </c>
      <c r="Q7586" t="s">
        <v>28</v>
      </c>
      <c r="R7586" t="s">
        <v>29</v>
      </c>
      <c r="S7586" t="s">
        <v>30</v>
      </c>
      <c r="T7586" t="s">
        <v>31</v>
      </c>
      <c r="U7586" t="s">
        <v>32</v>
      </c>
      <c r="V7586" t="s">
        <v>33</v>
      </c>
    </row>
    <row r="7587" spans="1:22">
      <c r="A7587" s="4">
        <v>46066</v>
      </c>
      <c r="B7587" t="s">
        <v>5569</v>
      </c>
      <c r="C7587" t="s">
        <v>23</v>
      </c>
      <c r="D7587">
        <v>1</v>
      </c>
      <c r="E7587">
        <v>25999.999999999996</v>
      </c>
      <c r="F7587">
        <f>Table2[[#This Row],[Đơn Giá Chuẩn]]*Table2[[#This Row],[Tổng số lượng bán]]</f>
        <v>25999.999999999996</v>
      </c>
      <c r="G7587">
        <v>0</v>
      </c>
      <c r="H7587">
        <f>Table2[[#This Row],[Doanh số bán]]-Table2[[#This Row],[Chiết khấu]]</f>
        <v>25999.999999999996</v>
      </c>
      <c r="K7587" t="s">
        <v>24</v>
      </c>
      <c r="L7587">
        <v>0</v>
      </c>
      <c r="M7587" t="s">
        <v>25</v>
      </c>
      <c r="N7587" t="s">
        <v>26</v>
      </c>
      <c r="O7587">
        <v>0</v>
      </c>
      <c r="P7587" t="s">
        <v>47</v>
      </c>
      <c r="Q7587" t="s">
        <v>48</v>
      </c>
      <c r="R7587" t="s">
        <v>29</v>
      </c>
      <c r="S7587" t="s">
        <v>30</v>
      </c>
      <c r="T7587" t="s">
        <v>31</v>
      </c>
      <c r="U7587" t="s">
        <v>32</v>
      </c>
      <c r="V7587" t="s">
        <v>33</v>
      </c>
    </row>
    <row r="7588" spans="1:22">
      <c r="A7588" s="4">
        <v>46066</v>
      </c>
      <c r="B7588" t="s">
        <v>5570</v>
      </c>
      <c r="C7588" t="s">
        <v>104</v>
      </c>
      <c r="D7588">
        <v>24</v>
      </c>
      <c r="E7588">
        <v>47000</v>
      </c>
      <c r="F7588">
        <f>Table2[[#This Row],[Đơn Giá Chuẩn]]*Table2[[#This Row],[Tổng số lượng bán]]</f>
        <v>1128000</v>
      </c>
      <c r="G7588">
        <v>100000</v>
      </c>
      <c r="H7588">
        <f>Table2[[#This Row],[Doanh số bán]]-Table2[[#This Row],[Chiết khấu]]</f>
        <v>1028000</v>
      </c>
      <c r="K7588" t="s">
        <v>24</v>
      </c>
      <c r="L7588">
        <v>0.12</v>
      </c>
      <c r="M7588" t="s">
        <v>25</v>
      </c>
      <c r="N7588" t="s">
        <v>26</v>
      </c>
      <c r="O7588">
        <v>2.88</v>
      </c>
      <c r="P7588" t="s">
        <v>520</v>
      </c>
      <c r="Q7588" t="s">
        <v>521</v>
      </c>
      <c r="R7588" t="s">
        <v>107</v>
      </c>
      <c r="S7588" t="s">
        <v>108</v>
      </c>
      <c r="T7588" t="s">
        <v>31</v>
      </c>
      <c r="U7588" t="s">
        <v>32</v>
      </c>
      <c r="V7588" t="s">
        <v>33</v>
      </c>
    </row>
    <row r="7589" spans="1:22">
      <c r="A7589" s="4">
        <v>46066</v>
      </c>
      <c r="B7589" t="s">
        <v>5571</v>
      </c>
      <c r="C7589" t="s">
        <v>23</v>
      </c>
      <c r="D7589">
        <v>2</v>
      </c>
      <c r="E7589">
        <v>25999.999999999996</v>
      </c>
      <c r="F7589">
        <f>Table2[[#This Row],[Đơn Giá Chuẩn]]*Table2[[#This Row],[Tổng số lượng bán]]</f>
        <v>51999.999999999993</v>
      </c>
      <c r="G7589">
        <v>0</v>
      </c>
      <c r="H7589">
        <f>Table2[[#This Row],[Doanh số bán]]-Table2[[#This Row],[Chiết khấu]]</f>
        <v>51999.999999999993</v>
      </c>
      <c r="K7589" t="s">
        <v>24</v>
      </c>
      <c r="L7589">
        <v>0</v>
      </c>
      <c r="M7589" t="s">
        <v>25</v>
      </c>
      <c r="N7589" t="s">
        <v>26</v>
      </c>
      <c r="O7589">
        <v>0</v>
      </c>
      <c r="P7589" t="s">
        <v>129</v>
      </c>
      <c r="Q7589" t="s">
        <v>130</v>
      </c>
      <c r="R7589" t="s">
        <v>29</v>
      </c>
      <c r="S7589" t="s">
        <v>30</v>
      </c>
      <c r="T7589" t="s">
        <v>31</v>
      </c>
      <c r="U7589" t="s">
        <v>32</v>
      </c>
      <c r="V7589" t="s">
        <v>33</v>
      </c>
    </row>
    <row r="7590" spans="1:22">
      <c r="A7590" s="4">
        <v>46066</v>
      </c>
      <c r="B7590" t="s">
        <v>5571</v>
      </c>
      <c r="C7590" t="s">
        <v>23</v>
      </c>
      <c r="D7590">
        <v>1</v>
      </c>
      <c r="E7590">
        <v>32000</v>
      </c>
      <c r="F7590">
        <f>Table2[[#This Row],[Đơn Giá Chuẩn]]*Table2[[#This Row],[Tổng số lượng bán]]</f>
        <v>32000</v>
      </c>
      <c r="G7590">
        <v>0</v>
      </c>
      <c r="H7590">
        <f>Table2[[#This Row],[Doanh số bán]]-Table2[[#This Row],[Chiết khấu]]</f>
        <v>32000</v>
      </c>
      <c r="K7590" t="s">
        <v>24</v>
      </c>
      <c r="L7590">
        <v>0</v>
      </c>
      <c r="M7590" t="s">
        <v>25</v>
      </c>
      <c r="N7590" t="s">
        <v>26</v>
      </c>
      <c r="O7590">
        <v>0</v>
      </c>
      <c r="P7590" t="s">
        <v>125</v>
      </c>
      <c r="Q7590" t="s">
        <v>126</v>
      </c>
      <c r="R7590" t="s">
        <v>29</v>
      </c>
      <c r="S7590" t="s">
        <v>30</v>
      </c>
      <c r="T7590" t="s">
        <v>31</v>
      </c>
      <c r="U7590" t="s">
        <v>32</v>
      </c>
      <c r="V7590" t="s">
        <v>33</v>
      </c>
    </row>
    <row r="7591" spans="1:22">
      <c r="A7591" s="4">
        <v>46066</v>
      </c>
      <c r="B7591" t="s">
        <v>5572</v>
      </c>
      <c r="C7591" t="s">
        <v>2500</v>
      </c>
      <c r="D7591">
        <v>1</v>
      </c>
      <c r="E7591">
        <v>302000</v>
      </c>
      <c r="F7591">
        <f>Table2[[#This Row],[Đơn Giá Chuẩn]]*Table2[[#This Row],[Tổng số lượng bán]]</f>
        <v>302000</v>
      </c>
      <c r="G7591">
        <v>55556</v>
      </c>
      <c r="H7591">
        <f>Table2[[#This Row],[Doanh số bán]]-Table2[[#This Row],[Chiết khấu]]</f>
        <v>246444</v>
      </c>
      <c r="K7591" t="s">
        <v>24</v>
      </c>
      <c r="L7591">
        <v>1</v>
      </c>
      <c r="M7591" t="s">
        <v>25</v>
      </c>
      <c r="N7591" t="s">
        <v>26</v>
      </c>
      <c r="O7591">
        <v>1</v>
      </c>
      <c r="P7591" t="s">
        <v>84</v>
      </c>
      <c r="Q7591" t="s">
        <v>85</v>
      </c>
      <c r="R7591" t="s">
        <v>41</v>
      </c>
      <c r="S7591" t="s">
        <v>42</v>
      </c>
      <c r="T7591" t="s">
        <v>31</v>
      </c>
      <c r="U7591" t="s">
        <v>32</v>
      </c>
      <c r="V7591" t="s">
        <v>33</v>
      </c>
    </row>
    <row r="7592" spans="1:22">
      <c r="A7592" s="4">
        <v>46066</v>
      </c>
      <c r="B7592" t="s">
        <v>5573</v>
      </c>
      <c r="C7592" t="s">
        <v>23</v>
      </c>
      <c r="D7592">
        <v>1</v>
      </c>
      <c r="E7592">
        <v>21000</v>
      </c>
      <c r="F7592">
        <f>Table2[[#This Row],[Đơn Giá Chuẩn]]*Table2[[#This Row],[Tổng số lượng bán]]</f>
        <v>21000</v>
      </c>
      <c r="G7592">
        <v>0</v>
      </c>
      <c r="H7592">
        <f>Table2[[#This Row],[Doanh số bán]]-Table2[[#This Row],[Chiết khấu]]</f>
        <v>21000</v>
      </c>
      <c r="K7592" t="s">
        <v>24</v>
      </c>
      <c r="L7592">
        <v>0</v>
      </c>
      <c r="M7592" t="s">
        <v>25</v>
      </c>
      <c r="N7592" t="s">
        <v>26</v>
      </c>
      <c r="O7592">
        <v>0</v>
      </c>
      <c r="P7592" t="s">
        <v>27</v>
      </c>
      <c r="Q7592" t="s">
        <v>28</v>
      </c>
      <c r="R7592" t="s">
        <v>29</v>
      </c>
      <c r="S7592" t="s">
        <v>30</v>
      </c>
      <c r="T7592" t="s">
        <v>31</v>
      </c>
      <c r="U7592" t="s">
        <v>32</v>
      </c>
      <c r="V7592" t="s">
        <v>33</v>
      </c>
    </row>
    <row r="7593" spans="1:22">
      <c r="A7593" s="4">
        <v>46066</v>
      </c>
      <c r="B7593" t="s">
        <v>5574</v>
      </c>
      <c r="C7593" t="s">
        <v>23</v>
      </c>
      <c r="D7593">
        <v>1</v>
      </c>
      <c r="E7593">
        <v>37000</v>
      </c>
      <c r="F7593">
        <f>Table2[[#This Row],[Đơn Giá Chuẩn]]*Table2[[#This Row],[Tổng số lượng bán]]</f>
        <v>37000</v>
      </c>
      <c r="G7593">
        <v>0</v>
      </c>
      <c r="H7593">
        <f>Table2[[#This Row],[Doanh số bán]]-Table2[[#This Row],[Chiết khấu]]</f>
        <v>37000</v>
      </c>
      <c r="K7593" t="s">
        <v>24</v>
      </c>
      <c r="L7593">
        <v>0</v>
      </c>
      <c r="M7593" t="s">
        <v>25</v>
      </c>
      <c r="N7593" t="s">
        <v>26</v>
      </c>
      <c r="O7593">
        <v>0</v>
      </c>
      <c r="P7593" t="s">
        <v>246</v>
      </c>
      <c r="Q7593" t="s">
        <v>247</v>
      </c>
      <c r="R7593" t="s">
        <v>29</v>
      </c>
      <c r="S7593" t="s">
        <v>30</v>
      </c>
      <c r="T7593" t="s">
        <v>31</v>
      </c>
      <c r="U7593" t="s">
        <v>32</v>
      </c>
      <c r="V7593" t="s">
        <v>33</v>
      </c>
    </row>
    <row r="7594" spans="1:22">
      <c r="A7594" s="4">
        <v>46066</v>
      </c>
      <c r="B7594" t="s">
        <v>5575</v>
      </c>
      <c r="C7594" t="s">
        <v>2500</v>
      </c>
      <c r="D7594">
        <v>1</v>
      </c>
      <c r="E7594">
        <v>302000</v>
      </c>
      <c r="F7594">
        <f>Table2[[#This Row],[Đơn Giá Chuẩn]]*Table2[[#This Row],[Tổng số lượng bán]]</f>
        <v>302000</v>
      </c>
      <c r="G7594">
        <v>0</v>
      </c>
      <c r="H7594">
        <f>Table2[[#This Row],[Doanh số bán]]-Table2[[#This Row],[Chiết khấu]]</f>
        <v>302000</v>
      </c>
      <c r="K7594" t="s">
        <v>24</v>
      </c>
      <c r="L7594">
        <v>1</v>
      </c>
      <c r="M7594" t="s">
        <v>25</v>
      </c>
      <c r="N7594" t="s">
        <v>26</v>
      </c>
      <c r="O7594">
        <v>1</v>
      </c>
      <c r="P7594" t="s">
        <v>84</v>
      </c>
      <c r="Q7594" t="s">
        <v>85</v>
      </c>
      <c r="R7594" t="s">
        <v>41</v>
      </c>
      <c r="S7594" t="s">
        <v>42</v>
      </c>
      <c r="T7594" t="s">
        <v>31</v>
      </c>
      <c r="U7594" t="s">
        <v>32</v>
      </c>
      <c r="V7594" t="s">
        <v>33</v>
      </c>
    </row>
    <row r="7595" spans="1:22">
      <c r="A7595" s="4">
        <v>46066</v>
      </c>
      <c r="B7595" t="s">
        <v>5576</v>
      </c>
      <c r="C7595" t="s">
        <v>23</v>
      </c>
      <c r="D7595">
        <v>1</v>
      </c>
      <c r="E7595">
        <v>21000</v>
      </c>
      <c r="F7595">
        <f>Table2[[#This Row],[Đơn Giá Chuẩn]]*Table2[[#This Row],[Tổng số lượng bán]]</f>
        <v>21000</v>
      </c>
      <c r="G7595">
        <v>7037</v>
      </c>
      <c r="H7595">
        <f>Table2[[#This Row],[Doanh số bán]]-Table2[[#This Row],[Chiết khấu]]</f>
        <v>13963</v>
      </c>
      <c r="K7595" t="s">
        <v>24</v>
      </c>
      <c r="L7595">
        <v>0</v>
      </c>
      <c r="M7595" t="s">
        <v>25</v>
      </c>
      <c r="N7595" t="s">
        <v>26</v>
      </c>
      <c r="O7595">
        <v>0</v>
      </c>
      <c r="P7595" t="s">
        <v>27</v>
      </c>
      <c r="Q7595" t="s">
        <v>28</v>
      </c>
      <c r="R7595" t="s">
        <v>29</v>
      </c>
      <c r="S7595" t="s">
        <v>30</v>
      </c>
      <c r="T7595" t="s">
        <v>31</v>
      </c>
      <c r="U7595" t="s">
        <v>32</v>
      </c>
      <c r="V7595" t="s">
        <v>33</v>
      </c>
    </row>
    <row r="7596" spans="1:22">
      <c r="A7596" s="4">
        <v>46066</v>
      </c>
      <c r="B7596" t="s">
        <v>5577</v>
      </c>
      <c r="C7596" t="s">
        <v>1840</v>
      </c>
      <c r="D7596">
        <v>3</v>
      </c>
      <c r="E7596">
        <v>121000</v>
      </c>
      <c r="F7596">
        <f>Table2[[#This Row],[Đơn Giá Chuẩn]]*Table2[[#This Row],[Tổng số lượng bán]]</f>
        <v>363000</v>
      </c>
      <c r="G7596">
        <v>110186</v>
      </c>
      <c r="H7596">
        <f>Table2[[#This Row],[Doanh số bán]]-Table2[[#This Row],[Chiết khấu]]</f>
        <v>252814</v>
      </c>
      <c r="K7596" t="s">
        <v>24</v>
      </c>
      <c r="L7596">
        <v>0.09</v>
      </c>
      <c r="M7596" t="s">
        <v>25</v>
      </c>
      <c r="N7596" t="s">
        <v>26</v>
      </c>
      <c r="O7596">
        <v>0.27</v>
      </c>
      <c r="P7596" t="s">
        <v>3239</v>
      </c>
      <c r="Q7596" t="s">
        <v>3240</v>
      </c>
      <c r="R7596" t="s">
        <v>107</v>
      </c>
      <c r="S7596" t="s">
        <v>108</v>
      </c>
      <c r="T7596" t="s">
        <v>31</v>
      </c>
      <c r="U7596" t="s">
        <v>32</v>
      </c>
      <c r="V7596" t="s">
        <v>33</v>
      </c>
    </row>
    <row r="7597" spans="1:22">
      <c r="A7597" s="4">
        <v>46066</v>
      </c>
      <c r="B7597" t="s">
        <v>5578</v>
      </c>
      <c r="C7597" t="s">
        <v>23</v>
      </c>
      <c r="D7597">
        <v>1</v>
      </c>
      <c r="E7597">
        <v>42000</v>
      </c>
      <c r="F7597">
        <f>Table2[[#This Row],[Đơn Giá Chuẩn]]*Table2[[#This Row],[Tổng số lượng bán]]</f>
        <v>42000</v>
      </c>
      <c r="G7597">
        <v>37037</v>
      </c>
      <c r="H7597">
        <f>Table2[[#This Row],[Doanh số bán]]-Table2[[#This Row],[Chiết khấu]]</f>
        <v>4963</v>
      </c>
      <c r="K7597" t="s">
        <v>24</v>
      </c>
      <c r="L7597">
        <v>0</v>
      </c>
      <c r="M7597" t="s">
        <v>25</v>
      </c>
      <c r="N7597" t="s">
        <v>26</v>
      </c>
      <c r="O7597">
        <v>0</v>
      </c>
      <c r="P7597" t="s">
        <v>449</v>
      </c>
      <c r="Q7597" t="s">
        <v>450</v>
      </c>
      <c r="R7597" t="s">
        <v>29</v>
      </c>
      <c r="S7597" t="s">
        <v>30</v>
      </c>
      <c r="T7597" t="s">
        <v>31</v>
      </c>
      <c r="U7597" t="s">
        <v>32</v>
      </c>
      <c r="V7597" t="s">
        <v>33</v>
      </c>
    </row>
    <row r="7598" spans="1:22">
      <c r="A7598" s="4">
        <v>46066</v>
      </c>
      <c r="B7598" t="s">
        <v>5579</v>
      </c>
      <c r="C7598" t="s">
        <v>104</v>
      </c>
      <c r="D7598">
        <v>2</v>
      </c>
      <c r="E7598">
        <v>47000</v>
      </c>
      <c r="F7598">
        <f>Table2[[#This Row],[Đơn Giá Chuẩn]]*Table2[[#This Row],[Tổng số lượng bán]]</f>
        <v>94000</v>
      </c>
      <c r="G7598">
        <v>8333</v>
      </c>
      <c r="H7598">
        <f>Table2[[#This Row],[Doanh số bán]]-Table2[[#This Row],[Chiết khấu]]</f>
        <v>85667</v>
      </c>
      <c r="K7598" t="s">
        <v>24</v>
      </c>
      <c r="L7598">
        <v>0.16</v>
      </c>
      <c r="M7598" t="s">
        <v>25</v>
      </c>
      <c r="N7598" t="s">
        <v>26</v>
      </c>
      <c r="O7598">
        <v>0.32</v>
      </c>
      <c r="P7598" t="s">
        <v>105</v>
      </c>
      <c r="Q7598" t="s">
        <v>106</v>
      </c>
      <c r="R7598" t="s">
        <v>107</v>
      </c>
      <c r="S7598" t="s">
        <v>108</v>
      </c>
      <c r="T7598" t="s">
        <v>31</v>
      </c>
      <c r="U7598" t="s">
        <v>32</v>
      </c>
      <c r="V7598" t="s">
        <v>33</v>
      </c>
    </row>
    <row r="7599" spans="1:22">
      <c r="A7599" s="4">
        <v>46066</v>
      </c>
      <c r="B7599" t="s">
        <v>5579</v>
      </c>
      <c r="C7599" t="s">
        <v>104</v>
      </c>
      <c r="D7599">
        <v>2</v>
      </c>
      <c r="E7599">
        <v>47000</v>
      </c>
      <c r="F7599">
        <f>Table2[[#This Row],[Đơn Giá Chuẩn]]*Table2[[#This Row],[Tổng số lượng bán]]</f>
        <v>94000</v>
      </c>
      <c r="G7599">
        <v>8333</v>
      </c>
      <c r="H7599">
        <f>Table2[[#This Row],[Doanh số bán]]-Table2[[#This Row],[Chiết khấu]]</f>
        <v>85667</v>
      </c>
      <c r="K7599" t="s">
        <v>24</v>
      </c>
      <c r="L7599">
        <v>0.12</v>
      </c>
      <c r="M7599" t="s">
        <v>25</v>
      </c>
      <c r="N7599" t="s">
        <v>26</v>
      </c>
      <c r="O7599">
        <v>0.24</v>
      </c>
      <c r="P7599" t="s">
        <v>520</v>
      </c>
      <c r="Q7599" t="s">
        <v>521</v>
      </c>
      <c r="R7599" t="s">
        <v>107</v>
      </c>
      <c r="S7599" t="s">
        <v>108</v>
      </c>
      <c r="T7599" t="s">
        <v>31</v>
      </c>
      <c r="U7599" t="s">
        <v>32</v>
      </c>
      <c r="V7599" t="s">
        <v>33</v>
      </c>
    </row>
    <row r="7600" spans="1:22">
      <c r="A7600" s="4">
        <v>46066</v>
      </c>
      <c r="B7600" t="s">
        <v>5579</v>
      </c>
      <c r="C7600" t="s">
        <v>104</v>
      </c>
      <c r="D7600">
        <v>1</v>
      </c>
      <c r="E7600">
        <v>51000</v>
      </c>
      <c r="F7600">
        <f>Table2[[#This Row],[Đơn Giá Chuẩn]]*Table2[[#This Row],[Tổng số lượng bán]]</f>
        <v>51000</v>
      </c>
      <c r="G7600">
        <v>4537</v>
      </c>
      <c r="H7600">
        <f>Table2[[#This Row],[Doanh số bán]]-Table2[[#This Row],[Chiết khấu]]</f>
        <v>46463</v>
      </c>
      <c r="K7600" t="s">
        <v>24</v>
      </c>
      <c r="L7600">
        <v>0.12</v>
      </c>
      <c r="M7600" t="s">
        <v>25</v>
      </c>
      <c r="N7600" t="s">
        <v>26</v>
      </c>
      <c r="O7600">
        <v>0.12</v>
      </c>
      <c r="P7600" t="s">
        <v>586</v>
      </c>
      <c r="Q7600" t="s">
        <v>587</v>
      </c>
      <c r="R7600" t="s">
        <v>107</v>
      </c>
      <c r="S7600" t="s">
        <v>108</v>
      </c>
      <c r="T7600" t="s">
        <v>31</v>
      </c>
      <c r="U7600" t="s">
        <v>32</v>
      </c>
      <c r="V7600" t="s">
        <v>33</v>
      </c>
    </row>
    <row r="7601" spans="1:22">
      <c r="A7601" s="4">
        <v>46066</v>
      </c>
      <c r="B7601" t="s">
        <v>5580</v>
      </c>
      <c r="C7601" t="s">
        <v>104</v>
      </c>
      <c r="D7601">
        <v>1</v>
      </c>
      <c r="E7601">
        <v>51000</v>
      </c>
      <c r="F7601">
        <f>Table2[[#This Row],[Đơn Giá Chuẩn]]*Table2[[#This Row],[Tổng số lượng bán]]</f>
        <v>51000</v>
      </c>
      <c r="G7601">
        <v>4537</v>
      </c>
      <c r="H7601">
        <f>Table2[[#This Row],[Doanh số bán]]-Table2[[#This Row],[Chiết khấu]]</f>
        <v>46463</v>
      </c>
      <c r="K7601" t="s">
        <v>24</v>
      </c>
      <c r="L7601">
        <v>0.12</v>
      </c>
      <c r="M7601" t="s">
        <v>25</v>
      </c>
      <c r="N7601" t="s">
        <v>26</v>
      </c>
      <c r="O7601">
        <v>0.12</v>
      </c>
      <c r="P7601" t="s">
        <v>586</v>
      </c>
      <c r="Q7601" t="s">
        <v>587</v>
      </c>
      <c r="R7601" t="s">
        <v>107</v>
      </c>
      <c r="S7601" t="s">
        <v>108</v>
      </c>
      <c r="T7601" t="s">
        <v>31</v>
      </c>
      <c r="U7601" t="s">
        <v>32</v>
      </c>
      <c r="V7601" t="s">
        <v>33</v>
      </c>
    </row>
    <row r="7602" spans="1:22">
      <c r="A7602" s="4">
        <v>46066</v>
      </c>
      <c r="B7602" t="s">
        <v>5580</v>
      </c>
      <c r="C7602" t="s">
        <v>104</v>
      </c>
      <c r="D7602">
        <v>1</v>
      </c>
      <c r="E7602">
        <v>47000</v>
      </c>
      <c r="F7602">
        <f>Table2[[#This Row],[Đơn Giá Chuẩn]]*Table2[[#This Row],[Tổng số lượng bán]]</f>
        <v>47000</v>
      </c>
      <c r="G7602">
        <v>4167</v>
      </c>
      <c r="H7602">
        <f>Table2[[#This Row],[Doanh số bán]]-Table2[[#This Row],[Chiết khấu]]</f>
        <v>42833</v>
      </c>
      <c r="K7602" t="s">
        <v>24</v>
      </c>
      <c r="L7602">
        <v>0.12</v>
      </c>
      <c r="M7602" t="s">
        <v>25</v>
      </c>
      <c r="N7602" t="s">
        <v>26</v>
      </c>
      <c r="O7602">
        <v>0.12</v>
      </c>
      <c r="P7602" t="s">
        <v>520</v>
      </c>
      <c r="Q7602" t="s">
        <v>521</v>
      </c>
      <c r="R7602" t="s">
        <v>107</v>
      </c>
      <c r="S7602" t="s">
        <v>108</v>
      </c>
      <c r="T7602" t="s">
        <v>31</v>
      </c>
      <c r="U7602" t="s">
        <v>32</v>
      </c>
      <c r="V7602" t="s">
        <v>33</v>
      </c>
    </row>
    <row r="7603" spans="1:22">
      <c r="A7603" s="4">
        <v>46066</v>
      </c>
      <c r="B7603" t="s">
        <v>5581</v>
      </c>
      <c r="C7603" t="s">
        <v>23</v>
      </c>
      <c r="D7603">
        <v>2</v>
      </c>
      <c r="E7603">
        <v>21000</v>
      </c>
      <c r="F7603">
        <f>Table2[[#This Row],[Đơn Giá Chuẩn]]*Table2[[#This Row],[Tổng số lượng bán]]</f>
        <v>42000</v>
      </c>
      <c r="G7603">
        <v>0</v>
      </c>
      <c r="H7603">
        <f>Table2[[#This Row],[Doanh số bán]]-Table2[[#This Row],[Chiết khấu]]</f>
        <v>42000</v>
      </c>
      <c r="K7603" t="s">
        <v>24</v>
      </c>
      <c r="L7603">
        <v>0</v>
      </c>
      <c r="M7603" t="s">
        <v>25</v>
      </c>
      <c r="N7603" t="s">
        <v>26</v>
      </c>
      <c r="O7603">
        <v>0</v>
      </c>
      <c r="P7603" t="s">
        <v>27</v>
      </c>
      <c r="Q7603" t="s">
        <v>28</v>
      </c>
      <c r="R7603" t="s">
        <v>29</v>
      </c>
      <c r="S7603" t="s">
        <v>30</v>
      </c>
      <c r="T7603" t="s">
        <v>31</v>
      </c>
      <c r="U7603" t="s">
        <v>32</v>
      </c>
      <c r="V7603" t="s">
        <v>33</v>
      </c>
    </row>
    <row r="7604" spans="1:22">
      <c r="A7604" s="4">
        <v>46066</v>
      </c>
      <c r="B7604" t="s">
        <v>5582</v>
      </c>
      <c r="C7604" t="s">
        <v>23</v>
      </c>
      <c r="D7604">
        <v>1</v>
      </c>
      <c r="E7604">
        <v>21000</v>
      </c>
      <c r="F7604">
        <f>Table2[[#This Row],[Đơn Giá Chuẩn]]*Table2[[#This Row],[Tổng số lượng bán]]</f>
        <v>21000</v>
      </c>
      <c r="G7604">
        <v>0</v>
      </c>
      <c r="H7604">
        <f>Table2[[#This Row],[Doanh số bán]]-Table2[[#This Row],[Chiết khấu]]</f>
        <v>21000</v>
      </c>
      <c r="K7604" t="s">
        <v>24</v>
      </c>
      <c r="L7604">
        <v>0</v>
      </c>
      <c r="M7604" t="s">
        <v>25</v>
      </c>
      <c r="N7604" t="s">
        <v>26</v>
      </c>
      <c r="O7604">
        <v>0</v>
      </c>
      <c r="P7604" t="s">
        <v>27</v>
      </c>
      <c r="Q7604" t="s">
        <v>28</v>
      </c>
      <c r="R7604" t="s">
        <v>29</v>
      </c>
      <c r="S7604" t="s">
        <v>30</v>
      </c>
      <c r="T7604" t="s">
        <v>31</v>
      </c>
      <c r="U7604" t="s">
        <v>32</v>
      </c>
      <c r="V7604" t="s">
        <v>33</v>
      </c>
    </row>
    <row r="7605" spans="1:22">
      <c r="A7605" s="4">
        <v>46066</v>
      </c>
      <c r="B7605" t="s">
        <v>5583</v>
      </c>
      <c r="C7605" t="s">
        <v>155</v>
      </c>
      <c r="D7605">
        <v>1</v>
      </c>
      <c r="E7605">
        <v>331000</v>
      </c>
      <c r="F7605">
        <f>Table2[[#This Row],[Đơn Giá Chuẩn]]*Table2[[#This Row],[Tổng số lượng bán]]</f>
        <v>331000</v>
      </c>
      <c r="G7605">
        <v>0</v>
      </c>
      <c r="H7605">
        <f>Table2[[#This Row],[Doanh số bán]]-Table2[[#This Row],[Chiết khấu]]</f>
        <v>331000</v>
      </c>
      <c r="K7605" t="s">
        <v>24</v>
      </c>
      <c r="L7605">
        <v>1.6</v>
      </c>
      <c r="M7605" t="s">
        <v>25</v>
      </c>
      <c r="N7605" t="s">
        <v>26</v>
      </c>
      <c r="O7605">
        <v>1.6</v>
      </c>
      <c r="P7605" t="s">
        <v>839</v>
      </c>
      <c r="Q7605" t="s">
        <v>840</v>
      </c>
      <c r="R7605" t="s">
        <v>107</v>
      </c>
      <c r="S7605" t="s">
        <v>108</v>
      </c>
      <c r="T7605" t="s">
        <v>31</v>
      </c>
      <c r="U7605" t="s">
        <v>32</v>
      </c>
      <c r="V7605" t="s">
        <v>33</v>
      </c>
    </row>
    <row r="7606" spans="1:22">
      <c r="A7606" s="4">
        <v>46066</v>
      </c>
      <c r="B7606" t="s">
        <v>5584</v>
      </c>
      <c r="C7606" t="s">
        <v>23</v>
      </c>
      <c r="D7606">
        <v>1</v>
      </c>
      <c r="E7606">
        <v>37000</v>
      </c>
      <c r="F7606">
        <f>Table2[[#This Row],[Đơn Giá Chuẩn]]*Table2[[#This Row],[Tổng số lượng bán]]</f>
        <v>37000</v>
      </c>
      <c r="G7606">
        <v>0</v>
      </c>
      <c r="H7606">
        <f>Table2[[#This Row],[Doanh số bán]]-Table2[[#This Row],[Chiết khấu]]</f>
        <v>37000</v>
      </c>
      <c r="K7606" t="s">
        <v>24</v>
      </c>
      <c r="L7606">
        <v>0</v>
      </c>
      <c r="M7606" t="s">
        <v>25</v>
      </c>
      <c r="N7606" t="s">
        <v>26</v>
      </c>
      <c r="O7606">
        <v>0</v>
      </c>
      <c r="P7606" t="s">
        <v>402</v>
      </c>
      <c r="Q7606" t="s">
        <v>403</v>
      </c>
      <c r="R7606" t="s">
        <v>29</v>
      </c>
      <c r="S7606" t="s">
        <v>59</v>
      </c>
      <c r="T7606" t="s">
        <v>31</v>
      </c>
      <c r="U7606" t="s">
        <v>32</v>
      </c>
      <c r="V7606" t="s">
        <v>33</v>
      </c>
    </row>
    <row r="7607" spans="1:22">
      <c r="A7607" s="4">
        <v>46066</v>
      </c>
      <c r="B7607" t="s">
        <v>5584</v>
      </c>
      <c r="C7607" t="s">
        <v>23</v>
      </c>
      <c r="D7607">
        <v>1</v>
      </c>
      <c r="E7607">
        <v>25999.999999999996</v>
      </c>
      <c r="F7607">
        <f>Table2[[#This Row],[Đơn Giá Chuẩn]]*Table2[[#This Row],[Tổng số lượng bán]]</f>
        <v>25999.999999999996</v>
      </c>
      <c r="G7607">
        <v>0</v>
      </c>
      <c r="H7607">
        <f>Table2[[#This Row],[Doanh số bán]]-Table2[[#This Row],[Chiết khấu]]</f>
        <v>25999.999999999996</v>
      </c>
      <c r="K7607" t="s">
        <v>24</v>
      </c>
      <c r="L7607">
        <v>0</v>
      </c>
      <c r="M7607" t="s">
        <v>25</v>
      </c>
      <c r="N7607" t="s">
        <v>26</v>
      </c>
      <c r="O7607">
        <v>0</v>
      </c>
      <c r="P7607" t="s">
        <v>47</v>
      </c>
      <c r="Q7607" t="s">
        <v>48</v>
      </c>
      <c r="R7607" t="s">
        <v>29</v>
      </c>
      <c r="S7607" t="s">
        <v>30</v>
      </c>
      <c r="T7607" t="s">
        <v>31</v>
      </c>
      <c r="U7607" t="s">
        <v>32</v>
      </c>
      <c r="V7607" t="s">
        <v>33</v>
      </c>
    </row>
    <row r="7608" spans="1:22">
      <c r="A7608" s="4">
        <v>46066</v>
      </c>
      <c r="B7608" t="s">
        <v>5585</v>
      </c>
      <c r="C7608" t="s">
        <v>104</v>
      </c>
      <c r="D7608">
        <v>2</v>
      </c>
      <c r="E7608">
        <v>51000</v>
      </c>
      <c r="F7608">
        <f>Table2[[#This Row],[Đơn Giá Chuẩn]]*Table2[[#This Row],[Tổng số lượng bán]]</f>
        <v>102000</v>
      </c>
      <c r="G7608">
        <v>0</v>
      </c>
      <c r="H7608">
        <f>Table2[[#This Row],[Doanh số bán]]-Table2[[#This Row],[Chiết khấu]]</f>
        <v>102000</v>
      </c>
      <c r="K7608" t="s">
        <v>24</v>
      </c>
      <c r="L7608">
        <v>0.12</v>
      </c>
      <c r="M7608" t="s">
        <v>25</v>
      </c>
      <c r="N7608" t="s">
        <v>26</v>
      </c>
      <c r="O7608">
        <v>0.24</v>
      </c>
      <c r="P7608" t="s">
        <v>586</v>
      </c>
      <c r="Q7608" t="s">
        <v>587</v>
      </c>
      <c r="R7608" t="s">
        <v>107</v>
      </c>
      <c r="S7608" t="s">
        <v>108</v>
      </c>
      <c r="T7608" t="s">
        <v>31</v>
      </c>
      <c r="U7608" t="s">
        <v>32</v>
      </c>
      <c r="V7608" t="s">
        <v>33</v>
      </c>
    </row>
    <row r="7609" spans="1:22">
      <c r="A7609" s="4">
        <v>46066</v>
      </c>
      <c r="B7609" t="s">
        <v>5585</v>
      </c>
      <c r="C7609" t="s">
        <v>104</v>
      </c>
      <c r="D7609">
        <v>2</v>
      </c>
      <c r="E7609">
        <v>51000</v>
      </c>
      <c r="F7609">
        <f>Table2[[#This Row],[Đơn Giá Chuẩn]]*Table2[[#This Row],[Tổng số lượng bán]]</f>
        <v>102000</v>
      </c>
      <c r="G7609">
        <v>0</v>
      </c>
      <c r="H7609">
        <f>Table2[[#This Row],[Doanh số bán]]-Table2[[#This Row],[Chiết khấu]]</f>
        <v>102000</v>
      </c>
      <c r="K7609" t="s">
        <v>24</v>
      </c>
      <c r="L7609">
        <v>0.12</v>
      </c>
      <c r="M7609" t="s">
        <v>25</v>
      </c>
      <c r="N7609" t="s">
        <v>26</v>
      </c>
      <c r="O7609">
        <v>0.24</v>
      </c>
      <c r="P7609" t="s">
        <v>588</v>
      </c>
      <c r="Q7609" t="s">
        <v>589</v>
      </c>
      <c r="R7609" t="s">
        <v>107</v>
      </c>
      <c r="S7609" t="s">
        <v>108</v>
      </c>
      <c r="T7609" t="s">
        <v>31</v>
      </c>
      <c r="U7609" t="s">
        <v>32</v>
      </c>
      <c r="V7609" t="s">
        <v>33</v>
      </c>
    </row>
    <row r="7610" spans="1:22">
      <c r="A7610" s="4">
        <v>46066</v>
      </c>
      <c r="B7610" t="s">
        <v>5585</v>
      </c>
      <c r="C7610" t="s">
        <v>104</v>
      </c>
      <c r="D7610">
        <v>2</v>
      </c>
      <c r="E7610">
        <v>51000</v>
      </c>
      <c r="F7610">
        <f>Table2[[#This Row],[Đơn Giá Chuẩn]]*Table2[[#This Row],[Tổng số lượng bán]]</f>
        <v>102000</v>
      </c>
      <c r="G7610">
        <v>0</v>
      </c>
      <c r="H7610">
        <f>Table2[[#This Row],[Doanh số bán]]-Table2[[#This Row],[Chiết khấu]]</f>
        <v>102000</v>
      </c>
      <c r="K7610" t="s">
        <v>24</v>
      </c>
      <c r="L7610">
        <v>0.12</v>
      </c>
      <c r="M7610" t="s">
        <v>25</v>
      </c>
      <c r="N7610" t="s">
        <v>26</v>
      </c>
      <c r="O7610">
        <v>0.24</v>
      </c>
      <c r="P7610" t="s">
        <v>656</v>
      </c>
      <c r="Q7610" t="s">
        <v>657</v>
      </c>
      <c r="R7610" t="s">
        <v>107</v>
      </c>
      <c r="S7610" t="s">
        <v>108</v>
      </c>
      <c r="T7610" t="s">
        <v>31</v>
      </c>
      <c r="U7610" t="s">
        <v>32</v>
      </c>
      <c r="V7610" t="s">
        <v>33</v>
      </c>
    </row>
    <row r="7611" spans="1:22">
      <c r="A7611" s="4">
        <v>46066</v>
      </c>
      <c r="B7611" t="s">
        <v>5585</v>
      </c>
      <c r="C7611" t="s">
        <v>23</v>
      </c>
      <c r="D7611">
        <v>1</v>
      </c>
      <c r="E7611">
        <v>21000</v>
      </c>
      <c r="F7611">
        <f>Table2[[#This Row],[Đơn Giá Chuẩn]]*Table2[[#This Row],[Tổng số lượng bán]]</f>
        <v>21000</v>
      </c>
      <c r="G7611">
        <v>0</v>
      </c>
      <c r="H7611">
        <f>Table2[[#This Row],[Doanh số bán]]-Table2[[#This Row],[Chiết khấu]]</f>
        <v>21000</v>
      </c>
      <c r="K7611" t="s">
        <v>24</v>
      </c>
      <c r="L7611">
        <v>0</v>
      </c>
      <c r="M7611" t="s">
        <v>25</v>
      </c>
      <c r="N7611" t="s">
        <v>26</v>
      </c>
      <c r="O7611">
        <v>0</v>
      </c>
      <c r="P7611" t="s">
        <v>27</v>
      </c>
      <c r="Q7611" t="s">
        <v>28</v>
      </c>
      <c r="R7611" t="s">
        <v>29</v>
      </c>
      <c r="S7611" t="s">
        <v>30</v>
      </c>
      <c r="T7611" t="s">
        <v>31</v>
      </c>
      <c r="U7611" t="s">
        <v>32</v>
      </c>
      <c r="V7611" t="s">
        <v>33</v>
      </c>
    </row>
    <row r="7612" spans="1:22">
      <c r="A7612" s="4">
        <v>46118</v>
      </c>
      <c r="B7612" t="s">
        <v>8905</v>
      </c>
      <c r="C7612" t="s">
        <v>83</v>
      </c>
      <c r="D7612">
        <v>1</v>
      </c>
      <c r="E7612">
        <v>156700.28</v>
      </c>
      <c r="F7612">
        <f>Table2[[#This Row],[Đơn Giá Chuẩn]]*Table2[[#This Row],[Tổng số lượng bán]]</f>
        <v>156700.28</v>
      </c>
      <c r="G7612">
        <v>0</v>
      </c>
      <c r="H7612">
        <f>Table2[[#This Row],[Doanh số bán]]-Table2[[#This Row],[Chiết khấu]]</f>
        <v>156700.28</v>
      </c>
      <c r="I7612">
        <v>0</v>
      </c>
      <c r="J7612">
        <v>0</v>
      </c>
      <c r="K7612" t="s">
        <v>50</v>
      </c>
      <c r="L7612">
        <v>0.5</v>
      </c>
      <c r="M7612" t="s">
        <v>37</v>
      </c>
      <c r="N7612" t="s">
        <v>50</v>
      </c>
      <c r="O7612">
        <v>0.5</v>
      </c>
      <c r="P7612" t="s">
        <v>158</v>
      </c>
      <c r="Q7612" t="s">
        <v>159</v>
      </c>
      <c r="R7612" t="s">
        <v>41</v>
      </c>
      <c r="S7612" t="s">
        <v>42</v>
      </c>
      <c r="T7612" t="s">
        <v>74</v>
      </c>
      <c r="U7612" t="s">
        <v>75</v>
      </c>
      <c r="V7612" t="s">
        <v>50</v>
      </c>
    </row>
    <row r="7613" spans="1:22">
      <c r="A7613" s="4">
        <v>46066</v>
      </c>
      <c r="B7613" t="s">
        <v>5586</v>
      </c>
      <c r="C7613" t="s">
        <v>104</v>
      </c>
      <c r="D7613">
        <v>10</v>
      </c>
      <c r="E7613">
        <v>47000</v>
      </c>
      <c r="F7613">
        <f>Table2[[#This Row],[Đơn Giá Chuẩn]]*Table2[[#This Row],[Tổng số lượng bán]]</f>
        <v>470000</v>
      </c>
      <c r="G7613">
        <v>0</v>
      </c>
      <c r="H7613">
        <f>Table2[[#This Row],[Doanh số bán]]-Table2[[#This Row],[Chiết khấu]]</f>
        <v>470000</v>
      </c>
      <c r="K7613" t="s">
        <v>24</v>
      </c>
      <c r="L7613">
        <v>0.12</v>
      </c>
      <c r="M7613" t="s">
        <v>25</v>
      </c>
      <c r="N7613" t="s">
        <v>26</v>
      </c>
      <c r="O7613">
        <v>1.2</v>
      </c>
      <c r="P7613" t="s">
        <v>520</v>
      </c>
      <c r="Q7613" t="s">
        <v>521</v>
      </c>
      <c r="R7613" t="s">
        <v>107</v>
      </c>
      <c r="S7613" t="s">
        <v>108</v>
      </c>
      <c r="T7613" t="s">
        <v>31</v>
      </c>
      <c r="U7613" t="s">
        <v>32</v>
      </c>
      <c r="V7613" t="s">
        <v>33</v>
      </c>
    </row>
    <row r="7614" spans="1:22">
      <c r="A7614" s="4">
        <v>46066</v>
      </c>
      <c r="B7614" t="s">
        <v>5587</v>
      </c>
      <c r="C7614" t="s">
        <v>23</v>
      </c>
      <c r="D7614">
        <v>7</v>
      </c>
      <c r="E7614">
        <v>25999.999999999996</v>
      </c>
      <c r="F7614">
        <f>Table2[[#This Row],[Đơn Giá Chuẩn]]*Table2[[#This Row],[Tổng số lượng bán]]</f>
        <v>181999.99999999997</v>
      </c>
      <c r="G7614">
        <v>62223</v>
      </c>
      <c r="H7614">
        <f>Table2[[#This Row],[Doanh số bán]]-Table2[[#This Row],[Chiết khấu]]</f>
        <v>119776.99999999997</v>
      </c>
      <c r="K7614" t="s">
        <v>24</v>
      </c>
      <c r="L7614">
        <v>0</v>
      </c>
      <c r="M7614" t="s">
        <v>25</v>
      </c>
      <c r="N7614" t="s">
        <v>26</v>
      </c>
      <c r="O7614">
        <v>0</v>
      </c>
      <c r="P7614" t="s">
        <v>47</v>
      </c>
      <c r="Q7614" t="s">
        <v>48</v>
      </c>
      <c r="R7614" t="s">
        <v>29</v>
      </c>
      <c r="S7614" t="s">
        <v>30</v>
      </c>
      <c r="T7614" t="s">
        <v>31</v>
      </c>
      <c r="U7614" t="s">
        <v>32</v>
      </c>
      <c r="V7614" t="s">
        <v>33</v>
      </c>
    </row>
    <row r="7615" spans="1:22">
      <c r="A7615" s="4">
        <v>46066</v>
      </c>
      <c r="B7615" t="s">
        <v>5587</v>
      </c>
      <c r="C7615" t="s">
        <v>23</v>
      </c>
      <c r="D7615">
        <v>4</v>
      </c>
      <c r="E7615">
        <v>21000</v>
      </c>
      <c r="F7615">
        <f>Table2[[#This Row],[Đơn Giá Chuẩn]]*Table2[[#This Row],[Tổng số lượng bán]]</f>
        <v>84000</v>
      </c>
      <c r="G7615">
        <v>28148</v>
      </c>
      <c r="H7615">
        <f>Table2[[#This Row],[Doanh số bán]]-Table2[[#This Row],[Chiết khấu]]</f>
        <v>55852</v>
      </c>
      <c r="K7615" t="s">
        <v>24</v>
      </c>
      <c r="L7615">
        <v>0</v>
      </c>
      <c r="M7615" t="s">
        <v>25</v>
      </c>
      <c r="N7615" t="s">
        <v>26</v>
      </c>
      <c r="O7615">
        <v>0</v>
      </c>
      <c r="P7615" t="s">
        <v>27</v>
      </c>
      <c r="Q7615" t="s">
        <v>28</v>
      </c>
      <c r="R7615" t="s">
        <v>29</v>
      </c>
      <c r="S7615" t="s">
        <v>30</v>
      </c>
      <c r="T7615" t="s">
        <v>31</v>
      </c>
      <c r="U7615" t="s">
        <v>32</v>
      </c>
      <c r="V7615" t="s">
        <v>33</v>
      </c>
    </row>
    <row r="7616" spans="1:22">
      <c r="A7616" s="4">
        <v>46066</v>
      </c>
      <c r="B7616" t="s">
        <v>5587</v>
      </c>
      <c r="C7616" t="s">
        <v>23</v>
      </c>
      <c r="D7616">
        <v>2</v>
      </c>
      <c r="E7616">
        <v>32000</v>
      </c>
      <c r="F7616">
        <f>Table2[[#This Row],[Đơn Giá Chuẩn]]*Table2[[#This Row],[Tổng số lượng bán]]</f>
        <v>64000</v>
      </c>
      <c r="G7616">
        <v>22223</v>
      </c>
      <c r="H7616">
        <f>Table2[[#This Row],[Doanh số bán]]-Table2[[#This Row],[Chiết khấu]]</f>
        <v>41777</v>
      </c>
      <c r="K7616" t="s">
        <v>24</v>
      </c>
      <c r="L7616">
        <v>0</v>
      </c>
      <c r="M7616" t="s">
        <v>25</v>
      </c>
      <c r="N7616" t="s">
        <v>26</v>
      </c>
      <c r="O7616">
        <v>0</v>
      </c>
      <c r="P7616" t="s">
        <v>77</v>
      </c>
      <c r="Q7616" t="s">
        <v>78</v>
      </c>
      <c r="R7616" t="s">
        <v>29</v>
      </c>
      <c r="S7616" t="s">
        <v>30</v>
      </c>
      <c r="T7616" t="s">
        <v>31</v>
      </c>
      <c r="U7616" t="s">
        <v>32</v>
      </c>
      <c r="V7616" t="s">
        <v>33</v>
      </c>
    </row>
    <row r="7617" spans="1:22">
      <c r="A7617" s="4">
        <v>46066</v>
      </c>
      <c r="B7617" t="s">
        <v>5587</v>
      </c>
      <c r="C7617" t="s">
        <v>23</v>
      </c>
      <c r="D7617">
        <v>1</v>
      </c>
      <c r="E7617">
        <v>32000</v>
      </c>
      <c r="F7617">
        <f>Table2[[#This Row],[Đơn Giá Chuẩn]]*Table2[[#This Row],[Tổng số lượng bán]]</f>
        <v>32000</v>
      </c>
      <c r="G7617">
        <v>11111</v>
      </c>
      <c r="H7617">
        <f>Table2[[#This Row],[Doanh số bán]]-Table2[[#This Row],[Chiết khấu]]</f>
        <v>20889</v>
      </c>
      <c r="K7617" t="s">
        <v>24</v>
      </c>
      <c r="L7617">
        <v>0</v>
      </c>
      <c r="M7617" t="s">
        <v>25</v>
      </c>
      <c r="N7617" t="s">
        <v>26</v>
      </c>
      <c r="O7617">
        <v>0</v>
      </c>
      <c r="P7617" t="s">
        <v>120</v>
      </c>
      <c r="Q7617" t="s">
        <v>121</v>
      </c>
      <c r="R7617" t="s">
        <v>29</v>
      </c>
      <c r="S7617" t="s">
        <v>30</v>
      </c>
      <c r="T7617" t="s">
        <v>31</v>
      </c>
      <c r="U7617" t="s">
        <v>32</v>
      </c>
      <c r="V7617" t="s">
        <v>33</v>
      </c>
    </row>
    <row r="7618" spans="1:22">
      <c r="A7618" s="4">
        <v>46066</v>
      </c>
      <c r="B7618" t="s">
        <v>5587</v>
      </c>
      <c r="C7618" t="s">
        <v>23</v>
      </c>
      <c r="D7618">
        <v>1</v>
      </c>
      <c r="E7618">
        <v>32000</v>
      </c>
      <c r="F7618">
        <f>Table2[[#This Row],[Đơn Giá Chuẩn]]*Table2[[#This Row],[Tổng số lượng bán]]</f>
        <v>32000</v>
      </c>
      <c r="G7618">
        <v>11111</v>
      </c>
      <c r="H7618">
        <f>Table2[[#This Row],[Doanh số bán]]-Table2[[#This Row],[Chiết khấu]]</f>
        <v>20889</v>
      </c>
      <c r="K7618" t="s">
        <v>24</v>
      </c>
      <c r="L7618">
        <v>0</v>
      </c>
      <c r="M7618" t="s">
        <v>25</v>
      </c>
      <c r="N7618" t="s">
        <v>26</v>
      </c>
      <c r="O7618">
        <v>0</v>
      </c>
      <c r="P7618" t="s">
        <v>489</v>
      </c>
      <c r="Q7618" t="s">
        <v>490</v>
      </c>
      <c r="R7618" t="s">
        <v>29</v>
      </c>
      <c r="S7618" t="s">
        <v>59</v>
      </c>
      <c r="T7618" t="s">
        <v>31</v>
      </c>
      <c r="U7618" t="s">
        <v>32</v>
      </c>
      <c r="V7618" t="s">
        <v>33</v>
      </c>
    </row>
    <row r="7619" spans="1:22">
      <c r="A7619" s="4">
        <v>46066</v>
      </c>
      <c r="B7619" t="s">
        <v>5588</v>
      </c>
      <c r="C7619" t="s">
        <v>155</v>
      </c>
      <c r="D7619">
        <v>24</v>
      </c>
      <c r="E7619">
        <v>68500</v>
      </c>
      <c r="F7619">
        <f>Table2[[#This Row],[Đơn Giá Chuẩn]]*Table2[[#This Row],[Tổng số lượng bán]]</f>
        <v>1644000</v>
      </c>
      <c r="G7619">
        <v>295556</v>
      </c>
      <c r="H7619">
        <f>Table2[[#This Row],[Doanh số bán]]-Table2[[#This Row],[Chiết khấu]]</f>
        <v>1348444</v>
      </c>
      <c r="K7619" t="s">
        <v>24</v>
      </c>
      <c r="L7619">
        <v>0.35199999999999998</v>
      </c>
      <c r="M7619" t="s">
        <v>25</v>
      </c>
      <c r="N7619" t="s">
        <v>26</v>
      </c>
      <c r="O7619">
        <v>8.4480000000000004</v>
      </c>
      <c r="P7619" t="s">
        <v>3291</v>
      </c>
      <c r="Q7619" t="s">
        <v>3292</v>
      </c>
      <c r="R7619" t="s">
        <v>107</v>
      </c>
      <c r="S7619" t="s">
        <v>108</v>
      </c>
      <c r="T7619" t="s">
        <v>31</v>
      </c>
      <c r="U7619" t="s">
        <v>32</v>
      </c>
      <c r="V7619" t="s">
        <v>33</v>
      </c>
    </row>
    <row r="7620" spans="1:22">
      <c r="A7620" s="4">
        <v>46066</v>
      </c>
      <c r="B7620" t="s">
        <v>5589</v>
      </c>
      <c r="C7620" t="s">
        <v>23</v>
      </c>
      <c r="D7620">
        <v>1</v>
      </c>
      <c r="E7620">
        <v>21000</v>
      </c>
      <c r="F7620">
        <f>Table2[[#This Row],[Đơn Giá Chuẩn]]*Table2[[#This Row],[Tổng số lượng bán]]</f>
        <v>21000</v>
      </c>
      <c r="G7620">
        <v>0</v>
      </c>
      <c r="H7620">
        <f>Table2[[#This Row],[Doanh số bán]]-Table2[[#This Row],[Chiết khấu]]</f>
        <v>21000</v>
      </c>
      <c r="K7620" t="s">
        <v>24</v>
      </c>
      <c r="L7620">
        <v>0</v>
      </c>
      <c r="M7620" t="s">
        <v>25</v>
      </c>
      <c r="N7620" t="s">
        <v>26</v>
      </c>
      <c r="O7620">
        <v>0</v>
      </c>
      <c r="P7620" t="s">
        <v>27</v>
      </c>
      <c r="Q7620" t="s">
        <v>28</v>
      </c>
      <c r="R7620" t="s">
        <v>29</v>
      </c>
      <c r="S7620" t="s">
        <v>30</v>
      </c>
      <c r="T7620" t="s">
        <v>31</v>
      </c>
      <c r="U7620" t="s">
        <v>32</v>
      </c>
      <c r="V7620" t="s">
        <v>33</v>
      </c>
    </row>
    <row r="7621" spans="1:22">
      <c r="A7621" s="4">
        <v>46066</v>
      </c>
      <c r="B7621" t="s">
        <v>5590</v>
      </c>
      <c r="C7621" t="s">
        <v>104</v>
      </c>
      <c r="D7621">
        <v>1</v>
      </c>
      <c r="E7621">
        <v>47000</v>
      </c>
      <c r="F7621">
        <f>Table2[[#This Row],[Đơn Giá Chuẩn]]*Table2[[#This Row],[Tổng số lượng bán]]</f>
        <v>47000</v>
      </c>
      <c r="G7621">
        <v>4167</v>
      </c>
      <c r="H7621">
        <f>Table2[[#This Row],[Doanh số bán]]-Table2[[#This Row],[Chiết khấu]]</f>
        <v>42833</v>
      </c>
      <c r="K7621" t="s">
        <v>24</v>
      </c>
      <c r="L7621">
        <v>0.16</v>
      </c>
      <c r="M7621" t="s">
        <v>25</v>
      </c>
      <c r="N7621" t="s">
        <v>26</v>
      </c>
      <c r="O7621">
        <v>0.16</v>
      </c>
      <c r="P7621" t="s">
        <v>105</v>
      </c>
      <c r="Q7621" t="s">
        <v>106</v>
      </c>
      <c r="R7621" t="s">
        <v>107</v>
      </c>
      <c r="S7621" t="s">
        <v>108</v>
      </c>
      <c r="T7621" t="s">
        <v>31</v>
      </c>
      <c r="U7621" t="s">
        <v>32</v>
      </c>
      <c r="V7621" t="s">
        <v>33</v>
      </c>
    </row>
    <row r="7622" spans="1:22">
      <c r="A7622" s="4">
        <v>46066</v>
      </c>
      <c r="B7622" t="s">
        <v>5590</v>
      </c>
      <c r="C7622" t="s">
        <v>104</v>
      </c>
      <c r="D7622">
        <v>1</v>
      </c>
      <c r="E7622">
        <v>47000</v>
      </c>
      <c r="F7622">
        <f>Table2[[#This Row],[Đơn Giá Chuẩn]]*Table2[[#This Row],[Tổng số lượng bán]]</f>
        <v>47000</v>
      </c>
      <c r="G7622">
        <v>4167</v>
      </c>
      <c r="H7622">
        <f>Table2[[#This Row],[Doanh số bán]]-Table2[[#This Row],[Chiết khấu]]</f>
        <v>42833</v>
      </c>
      <c r="K7622" t="s">
        <v>24</v>
      </c>
      <c r="L7622">
        <v>0.12</v>
      </c>
      <c r="M7622" t="s">
        <v>25</v>
      </c>
      <c r="N7622" t="s">
        <v>26</v>
      </c>
      <c r="O7622">
        <v>0.12</v>
      </c>
      <c r="P7622" t="s">
        <v>520</v>
      </c>
      <c r="Q7622" t="s">
        <v>521</v>
      </c>
      <c r="R7622" t="s">
        <v>107</v>
      </c>
      <c r="S7622" t="s">
        <v>108</v>
      </c>
      <c r="T7622" t="s">
        <v>31</v>
      </c>
      <c r="U7622" t="s">
        <v>32</v>
      </c>
      <c r="V7622" t="s">
        <v>33</v>
      </c>
    </row>
    <row r="7623" spans="1:22">
      <c r="A7623" s="4">
        <v>46066</v>
      </c>
      <c r="B7623" t="s">
        <v>5590</v>
      </c>
      <c r="C7623" t="s">
        <v>104</v>
      </c>
      <c r="D7623">
        <v>1</v>
      </c>
      <c r="E7623">
        <v>51000</v>
      </c>
      <c r="F7623">
        <f>Table2[[#This Row],[Đơn Giá Chuẩn]]*Table2[[#This Row],[Tổng số lượng bán]]</f>
        <v>51000</v>
      </c>
      <c r="G7623">
        <v>4537</v>
      </c>
      <c r="H7623">
        <f>Table2[[#This Row],[Doanh số bán]]-Table2[[#This Row],[Chiết khấu]]</f>
        <v>46463</v>
      </c>
      <c r="K7623" t="s">
        <v>24</v>
      </c>
      <c r="L7623">
        <v>0.12</v>
      </c>
      <c r="M7623" t="s">
        <v>25</v>
      </c>
      <c r="N7623" t="s">
        <v>26</v>
      </c>
      <c r="O7623">
        <v>0.12</v>
      </c>
      <c r="P7623" t="s">
        <v>588</v>
      </c>
      <c r="Q7623" t="s">
        <v>589</v>
      </c>
      <c r="R7623" t="s">
        <v>107</v>
      </c>
      <c r="S7623" t="s">
        <v>108</v>
      </c>
      <c r="T7623" t="s">
        <v>31</v>
      </c>
      <c r="U7623" t="s">
        <v>32</v>
      </c>
      <c r="V7623" t="s">
        <v>33</v>
      </c>
    </row>
    <row r="7624" spans="1:22">
      <c r="A7624" s="4">
        <v>46066</v>
      </c>
      <c r="B7624" t="s">
        <v>5591</v>
      </c>
      <c r="C7624" t="s">
        <v>23</v>
      </c>
      <c r="D7624">
        <v>1</v>
      </c>
      <c r="E7624">
        <v>25999.999999999996</v>
      </c>
      <c r="F7624">
        <f>Table2[[#This Row],[Đơn Giá Chuẩn]]*Table2[[#This Row],[Tổng số lượng bán]]</f>
        <v>25999.999999999996</v>
      </c>
      <c r="G7624">
        <v>22222</v>
      </c>
      <c r="H7624">
        <f>Table2[[#This Row],[Doanh số bán]]-Table2[[#This Row],[Chiết khấu]]</f>
        <v>3777.9999999999964</v>
      </c>
      <c r="K7624" t="s">
        <v>24</v>
      </c>
      <c r="L7624">
        <v>0</v>
      </c>
      <c r="M7624" t="s">
        <v>25</v>
      </c>
      <c r="N7624" t="s">
        <v>26</v>
      </c>
      <c r="O7624">
        <v>0</v>
      </c>
      <c r="P7624" t="s">
        <v>129</v>
      </c>
      <c r="Q7624" t="s">
        <v>130</v>
      </c>
      <c r="R7624" t="s">
        <v>29</v>
      </c>
      <c r="S7624" t="s">
        <v>30</v>
      </c>
      <c r="T7624" t="s">
        <v>31</v>
      </c>
      <c r="U7624" t="s">
        <v>32</v>
      </c>
      <c r="V7624" t="s">
        <v>33</v>
      </c>
    </row>
    <row r="7625" spans="1:22">
      <c r="A7625" s="4">
        <v>46066</v>
      </c>
      <c r="B7625" t="s">
        <v>5592</v>
      </c>
      <c r="C7625" t="s">
        <v>104</v>
      </c>
      <c r="D7625">
        <v>6</v>
      </c>
      <c r="E7625">
        <v>47000</v>
      </c>
      <c r="F7625">
        <f>Table2[[#This Row],[Đơn Giá Chuẩn]]*Table2[[#This Row],[Tổng số lượng bán]]</f>
        <v>282000</v>
      </c>
      <c r="G7625">
        <v>0</v>
      </c>
      <c r="H7625">
        <f>Table2[[#This Row],[Doanh số bán]]-Table2[[#This Row],[Chiết khấu]]</f>
        <v>282000</v>
      </c>
      <c r="K7625" t="s">
        <v>24</v>
      </c>
      <c r="L7625">
        <v>0.12</v>
      </c>
      <c r="M7625" t="s">
        <v>25</v>
      </c>
      <c r="N7625" t="s">
        <v>26</v>
      </c>
      <c r="O7625">
        <v>0.72</v>
      </c>
      <c r="P7625" t="s">
        <v>520</v>
      </c>
      <c r="Q7625" t="s">
        <v>521</v>
      </c>
      <c r="R7625" t="s">
        <v>107</v>
      </c>
      <c r="S7625" t="s">
        <v>108</v>
      </c>
      <c r="T7625" t="s">
        <v>31</v>
      </c>
      <c r="U7625" t="s">
        <v>32</v>
      </c>
      <c r="V7625" t="s">
        <v>33</v>
      </c>
    </row>
    <row r="7626" spans="1:22">
      <c r="A7626" s="4">
        <v>46066</v>
      </c>
      <c r="B7626" t="s">
        <v>5592</v>
      </c>
      <c r="C7626" t="s">
        <v>155</v>
      </c>
      <c r="D7626">
        <v>4</v>
      </c>
      <c r="E7626">
        <v>68500</v>
      </c>
      <c r="F7626">
        <f>Table2[[#This Row],[Đơn Giá Chuẩn]]*Table2[[#This Row],[Tổng số lượng bán]]</f>
        <v>274000</v>
      </c>
      <c r="G7626">
        <v>0</v>
      </c>
      <c r="H7626">
        <f>Table2[[#This Row],[Doanh số bán]]-Table2[[#This Row],[Chiết khấu]]</f>
        <v>274000</v>
      </c>
      <c r="K7626" t="s">
        <v>24</v>
      </c>
      <c r="L7626">
        <v>0.35199999999999998</v>
      </c>
      <c r="M7626" t="s">
        <v>25</v>
      </c>
      <c r="N7626" t="s">
        <v>26</v>
      </c>
      <c r="O7626">
        <v>1.4079999999999999</v>
      </c>
      <c r="P7626" t="s">
        <v>3291</v>
      </c>
      <c r="Q7626" t="s">
        <v>3292</v>
      </c>
      <c r="R7626" t="s">
        <v>107</v>
      </c>
      <c r="S7626" t="s">
        <v>108</v>
      </c>
      <c r="T7626" t="s">
        <v>31</v>
      </c>
      <c r="U7626" t="s">
        <v>32</v>
      </c>
      <c r="V7626" t="s">
        <v>33</v>
      </c>
    </row>
    <row r="7627" spans="1:22">
      <c r="A7627" s="4">
        <v>46066</v>
      </c>
      <c r="B7627" t="s">
        <v>5593</v>
      </c>
      <c r="C7627" t="s">
        <v>23</v>
      </c>
      <c r="D7627">
        <v>1</v>
      </c>
      <c r="E7627">
        <v>21000</v>
      </c>
      <c r="F7627">
        <f>Table2[[#This Row],[Đơn Giá Chuẩn]]*Table2[[#This Row],[Tổng số lượng bán]]</f>
        <v>21000</v>
      </c>
      <c r="G7627">
        <v>7037</v>
      </c>
      <c r="H7627">
        <f>Table2[[#This Row],[Doanh số bán]]-Table2[[#This Row],[Chiết khấu]]</f>
        <v>13963</v>
      </c>
      <c r="K7627" t="s">
        <v>24</v>
      </c>
      <c r="L7627">
        <v>0</v>
      </c>
      <c r="M7627" t="s">
        <v>25</v>
      </c>
      <c r="N7627" t="s">
        <v>26</v>
      </c>
      <c r="O7627">
        <v>0</v>
      </c>
      <c r="P7627" t="s">
        <v>27</v>
      </c>
      <c r="Q7627" t="s">
        <v>28</v>
      </c>
      <c r="R7627" t="s">
        <v>29</v>
      </c>
      <c r="S7627" t="s">
        <v>30</v>
      </c>
      <c r="T7627" t="s">
        <v>31</v>
      </c>
      <c r="U7627" t="s">
        <v>32</v>
      </c>
      <c r="V7627" t="s">
        <v>33</v>
      </c>
    </row>
    <row r="7628" spans="1:22">
      <c r="A7628" s="4">
        <v>46066</v>
      </c>
      <c r="B7628" t="s">
        <v>5594</v>
      </c>
      <c r="C7628" t="s">
        <v>23</v>
      </c>
      <c r="D7628">
        <v>5</v>
      </c>
      <c r="E7628">
        <v>37000</v>
      </c>
      <c r="F7628">
        <f>Table2[[#This Row],[Đơn Giá Chuẩn]]*Table2[[#This Row],[Tổng số lượng bán]]</f>
        <v>185000</v>
      </c>
      <c r="G7628">
        <v>48611</v>
      </c>
      <c r="H7628">
        <f>Table2[[#This Row],[Doanh số bán]]-Table2[[#This Row],[Chiết khấu]]</f>
        <v>136389</v>
      </c>
      <c r="K7628" t="s">
        <v>24</v>
      </c>
      <c r="L7628">
        <v>0</v>
      </c>
      <c r="M7628" t="s">
        <v>25</v>
      </c>
      <c r="N7628" t="s">
        <v>26</v>
      </c>
      <c r="O7628">
        <v>0</v>
      </c>
      <c r="P7628" t="s">
        <v>402</v>
      </c>
      <c r="Q7628" t="s">
        <v>403</v>
      </c>
      <c r="R7628" t="s">
        <v>29</v>
      </c>
      <c r="S7628" t="s">
        <v>59</v>
      </c>
      <c r="T7628" t="s">
        <v>31</v>
      </c>
      <c r="U7628" t="s">
        <v>32</v>
      </c>
      <c r="V7628" t="s">
        <v>33</v>
      </c>
    </row>
    <row r="7629" spans="1:22">
      <c r="A7629" s="4">
        <v>46066</v>
      </c>
      <c r="B7629" t="s">
        <v>5595</v>
      </c>
      <c r="C7629" t="s">
        <v>155</v>
      </c>
      <c r="D7629">
        <v>1</v>
      </c>
      <c r="E7629">
        <v>151500</v>
      </c>
      <c r="F7629">
        <f>Table2[[#This Row],[Đơn Giá Chuẩn]]*Table2[[#This Row],[Tổng số lượng bán]]</f>
        <v>151500</v>
      </c>
      <c r="G7629">
        <v>13843</v>
      </c>
      <c r="H7629">
        <f>Table2[[#This Row],[Doanh số bán]]-Table2[[#This Row],[Chiết khấu]]</f>
        <v>137657</v>
      </c>
      <c r="K7629" t="s">
        <v>24</v>
      </c>
      <c r="L7629">
        <v>0.8</v>
      </c>
      <c r="M7629" t="s">
        <v>25</v>
      </c>
      <c r="N7629" t="s">
        <v>26</v>
      </c>
      <c r="O7629">
        <v>0.8</v>
      </c>
      <c r="P7629" t="s">
        <v>3303</v>
      </c>
      <c r="Q7629" t="s">
        <v>3304</v>
      </c>
      <c r="R7629" t="s">
        <v>107</v>
      </c>
      <c r="S7629" t="s">
        <v>108</v>
      </c>
      <c r="T7629" t="s">
        <v>31</v>
      </c>
      <c r="U7629" t="s">
        <v>32</v>
      </c>
      <c r="V7629" t="s">
        <v>33</v>
      </c>
    </row>
    <row r="7630" spans="1:22">
      <c r="A7630" s="4">
        <v>46067</v>
      </c>
      <c r="B7630" t="s">
        <v>5596</v>
      </c>
      <c r="C7630" t="s">
        <v>155</v>
      </c>
      <c r="D7630">
        <v>3</v>
      </c>
      <c r="E7630">
        <v>151500</v>
      </c>
      <c r="F7630">
        <f>Table2[[#This Row],[Đơn Giá Chuẩn]]*Table2[[#This Row],[Tổng số lượng bán]]</f>
        <v>454500</v>
      </c>
      <c r="G7630">
        <v>41528</v>
      </c>
      <c r="H7630">
        <f>Table2[[#This Row],[Doanh số bán]]-Table2[[#This Row],[Chiết khấu]]</f>
        <v>412972</v>
      </c>
      <c r="K7630" t="s">
        <v>24</v>
      </c>
      <c r="L7630">
        <v>0.8</v>
      </c>
      <c r="M7630" t="s">
        <v>25</v>
      </c>
      <c r="N7630" t="s">
        <v>26</v>
      </c>
      <c r="O7630">
        <v>2.4000000000000004</v>
      </c>
      <c r="P7630" t="s">
        <v>3303</v>
      </c>
      <c r="Q7630" t="s">
        <v>3304</v>
      </c>
      <c r="R7630" t="s">
        <v>107</v>
      </c>
      <c r="S7630" t="s">
        <v>108</v>
      </c>
      <c r="T7630" t="s">
        <v>31</v>
      </c>
      <c r="U7630" t="s">
        <v>32</v>
      </c>
      <c r="V7630" t="s">
        <v>33</v>
      </c>
    </row>
    <row r="7631" spans="1:22">
      <c r="A7631" s="4">
        <v>46120</v>
      </c>
      <c r="B7631" t="s">
        <v>8995</v>
      </c>
      <c r="C7631" t="s">
        <v>83</v>
      </c>
      <c r="D7631">
        <v>1</v>
      </c>
      <c r="E7631">
        <v>156700.28</v>
      </c>
      <c r="F7631">
        <f>Table2[[#This Row],[Đơn Giá Chuẩn]]*Table2[[#This Row],[Tổng số lượng bán]]</f>
        <v>156700.28</v>
      </c>
      <c r="G7631">
        <v>0</v>
      </c>
      <c r="H7631">
        <f>Table2[[#This Row],[Doanh số bán]]-Table2[[#This Row],[Chiết khấu]]</f>
        <v>156700.28</v>
      </c>
      <c r="K7631" t="s">
        <v>50</v>
      </c>
      <c r="L7631">
        <v>0.5</v>
      </c>
      <c r="M7631" t="s">
        <v>37</v>
      </c>
      <c r="N7631" t="s">
        <v>50</v>
      </c>
      <c r="O7631">
        <v>0.5</v>
      </c>
      <c r="P7631" t="s">
        <v>158</v>
      </c>
      <c r="Q7631" t="s">
        <v>159</v>
      </c>
      <c r="R7631" t="s">
        <v>41</v>
      </c>
      <c r="S7631" t="s">
        <v>42</v>
      </c>
      <c r="T7631" t="s">
        <v>74</v>
      </c>
      <c r="U7631" t="s">
        <v>75</v>
      </c>
      <c r="V7631" t="s">
        <v>50</v>
      </c>
    </row>
    <row r="7632" spans="1:22">
      <c r="A7632" s="4">
        <v>46067</v>
      </c>
      <c r="B7632" t="s">
        <v>5597</v>
      </c>
      <c r="C7632" t="s">
        <v>23</v>
      </c>
      <c r="D7632">
        <v>1</v>
      </c>
      <c r="E7632">
        <v>25999.999999999996</v>
      </c>
      <c r="F7632">
        <f>Table2[[#This Row],[Đơn Giá Chuẩn]]*Table2[[#This Row],[Tổng số lượng bán]]</f>
        <v>25999.999999999996</v>
      </c>
      <c r="G7632">
        <v>8889</v>
      </c>
      <c r="H7632">
        <f>Table2[[#This Row],[Doanh số bán]]-Table2[[#This Row],[Chiết khấu]]</f>
        <v>17110.999999999996</v>
      </c>
      <c r="K7632" t="s">
        <v>24</v>
      </c>
      <c r="L7632">
        <v>0</v>
      </c>
      <c r="M7632" t="s">
        <v>25</v>
      </c>
      <c r="N7632" t="s">
        <v>26</v>
      </c>
      <c r="O7632">
        <v>0</v>
      </c>
      <c r="P7632" t="s">
        <v>47</v>
      </c>
      <c r="Q7632" t="s">
        <v>48</v>
      </c>
      <c r="R7632" t="s">
        <v>29</v>
      </c>
      <c r="S7632" t="s">
        <v>30</v>
      </c>
      <c r="T7632" t="s">
        <v>31</v>
      </c>
      <c r="U7632" t="s">
        <v>32</v>
      </c>
      <c r="V7632" t="s">
        <v>33</v>
      </c>
    </row>
    <row r="7633" spans="1:22">
      <c r="A7633" s="4">
        <v>46067</v>
      </c>
      <c r="B7633" t="s">
        <v>5597</v>
      </c>
      <c r="C7633" t="s">
        <v>23</v>
      </c>
      <c r="D7633">
        <v>1</v>
      </c>
      <c r="E7633">
        <v>21000</v>
      </c>
      <c r="F7633">
        <f>Table2[[#This Row],[Đơn Giá Chuẩn]]*Table2[[#This Row],[Tổng số lượng bán]]</f>
        <v>21000</v>
      </c>
      <c r="G7633">
        <v>7037</v>
      </c>
      <c r="H7633">
        <f>Table2[[#This Row],[Doanh số bán]]-Table2[[#This Row],[Chiết khấu]]</f>
        <v>13963</v>
      </c>
      <c r="K7633" t="s">
        <v>24</v>
      </c>
      <c r="L7633">
        <v>0</v>
      </c>
      <c r="M7633" t="s">
        <v>25</v>
      </c>
      <c r="N7633" t="s">
        <v>26</v>
      </c>
      <c r="O7633">
        <v>0</v>
      </c>
      <c r="P7633" t="s">
        <v>27</v>
      </c>
      <c r="Q7633" t="s">
        <v>28</v>
      </c>
      <c r="R7633" t="s">
        <v>29</v>
      </c>
      <c r="S7633" t="s">
        <v>30</v>
      </c>
      <c r="T7633" t="s">
        <v>31</v>
      </c>
      <c r="U7633" t="s">
        <v>32</v>
      </c>
      <c r="V7633" t="s">
        <v>33</v>
      </c>
    </row>
    <row r="7634" spans="1:22">
      <c r="A7634" s="4">
        <v>46067</v>
      </c>
      <c r="B7634" t="s">
        <v>5598</v>
      </c>
      <c r="C7634" t="s">
        <v>104</v>
      </c>
      <c r="D7634">
        <v>1</v>
      </c>
      <c r="E7634">
        <v>240150</v>
      </c>
      <c r="F7634">
        <f>Table2[[#This Row],[Đơn Giá Chuẩn]]*Table2[[#This Row],[Tổng số lượng bán]]</f>
        <v>240150</v>
      </c>
      <c r="G7634">
        <v>33077</v>
      </c>
      <c r="H7634">
        <f>Table2[[#This Row],[Doanh số bán]]-Table2[[#This Row],[Chiết khấu]]</f>
        <v>207073</v>
      </c>
      <c r="K7634" t="s">
        <v>24</v>
      </c>
      <c r="L7634">
        <v>0.25</v>
      </c>
      <c r="M7634" t="s">
        <v>25</v>
      </c>
      <c r="N7634" t="s">
        <v>26</v>
      </c>
      <c r="O7634">
        <v>0.25</v>
      </c>
      <c r="P7634" t="s">
        <v>1636</v>
      </c>
      <c r="Q7634" t="s">
        <v>1637</v>
      </c>
      <c r="R7634" t="s">
        <v>107</v>
      </c>
      <c r="S7634" t="s">
        <v>108</v>
      </c>
      <c r="T7634" t="s">
        <v>31</v>
      </c>
      <c r="U7634" t="s">
        <v>32</v>
      </c>
      <c r="V7634" t="s">
        <v>33</v>
      </c>
    </row>
    <row r="7635" spans="1:22">
      <c r="A7635" s="4">
        <v>46067</v>
      </c>
      <c r="B7635" t="s">
        <v>5598</v>
      </c>
      <c r="C7635" t="s">
        <v>2500</v>
      </c>
      <c r="D7635">
        <v>1</v>
      </c>
      <c r="E7635">
        <v>302000</v>
      </c>
      <c r="F7635">
        <f>Table2[[#This Row],[Đơn Giá Chuẩn]]*Table2[[#This Row],[Tổng số lượng bán]]</f>
        <v>302000</v>
      </c>
      <c r="G7635">
        <v>41667</v>
      </c>
      <c r="H7635">
        <f>Table2[[#This Row],[Doanh số bán]]-Table2[[#This Row],[Chiết khấu]]</f>
        <v>260333</v>
      </c>
      <c r="K7635" t="s">
        <v>24</v>
      </c>
      <c r="L7635">
        <v>1</v>
      </c>
      <c r="M7635" t="s">
        <v>25</v>
      </c>
      <c r="N7635" t="s">
        <v>26</v>
      </c>
      <c r="O7635">
        <v>1</v>
      </c>
      <c r="P7635" t="s">
        <v>84</v>
      </c>
      <c r="Q7635" t="s">
        <v>85</v>
      </c>
      <c r="R7635" t="s">
        <v>41</v>
      </c>
      <c r="S7635" t="s">
        <v>42</v>
      </c>
      <c r="T7635" t="s">
        <v>31</v>
      </c>
      <c r="U7635" t="s">
        <v>32</v>
      </c>
      <c r="V7635" t="s">
        <v>33</v>
      </c>
    </row>
    <row r="7636" spans="1:22">
      <c r="A7636" s="4">
        <v>46067</v>
      </c>
      <c r="B7636" t="s">
        <v>5599</v>
      </c>
      <c r="C7636" t="s">
        <v>104</v>
      </c>
      <c r="D7636">
        <v>1</v>
      </c>
      <c r="E7636">
        <v>792000</v>
      </c>
      <c r="F7636">
        <f>Table2[[#This Row],[Đơn Giá Chuẩn]]*Table2[[#This Row],[Tổng số lượng bán]]</f>
        <v>792000</v>
      </c>
      <c r="G7636">
        <v>109722</v>
      </c>
      <c r="H7636">
        <f>Table2[[#This Row],[Doanh số bán]]-Table2[[#This Row],[Chiết khấu]]</f>
        <v>682278</v>
      </c>
      <c r="K7636" t="s">
        <v>24</v>
      </c>
      <c r="L7636">
        <v>0</v>
      </c>
      <c r="M7636" t="s">
        <v>25</v>
      </c>
      <c r="N7636" t="s">
        <v>26</v>
      </c>
      <c r="O7636">
        <v>0</v>
      </c>
      <c r="P7636" t="s">
        <v>5283</v>
      </c>
      <c r="Q7636" t="s">
        <v>5284</v>
      </c>
      <c r="R7636" t="s">
        <v>535</v>
      </c>
      <c r="S7636" t="s">
        <v>536</v>
      </c>
      <c r="T7636" t="s">
        <v>31</v>
      </c>
      <c r="U7636" t="s">
        <v>32</v>
      </c>
      <c r="V7636" t="s">
        <v>33</v>
      </c>
    </row>
    <row r="7637" spans="1:22">
      <c r="A7637" s="4">
        <v>46067</v>
      </c>
      <c r="B7637" t="s">
        <v>5600</v>
      </c>
      <c r="C7637" t="s">
        <v>1840</v>
      </c>
      <c r="D7637">
        <v>30</v>
      </c>
      <c r="E7637">
        <v>121000</v>
      </c>
      <c r="F7637">
        <f>Table2[[#This Row],[Đơn Giá Chuẩn]]*Table2[[#This Row],[Tổng số lượng bán]]</f>
        <v>3630000</v>
      </c>
      <c r="G7637">
        <v>1101852</v>
      </c>
      <c r="H7637">
        <f>Table2[[#This Row],[Doanh số bán]]-Table2[[#This Row],[Chiết khấu]]</f>
        <v>2528148</v>
      </c>
      <c r="K7637" t="s">
        <v>24</v>
      </c>
      <c r="L7637">
        <v>0.09</v>
      </c>
      <c r="M7637" t="s">
        <v>25</v>
      </c>
      <c r="N7637" t="s">
        <v>26</v>
      </c>
      <c r="O7637">
        <v>2.6999999999999997</v>
      </c>
      <c r="P7637" t="s">
        <v>3239</v>
      </c>
      <c r="Q7637" t="s">
        <v>3240</v>
      </c>
      <c r="R7637" t="s">
        <v>107</v>
      </c>
      <c r="S7637" t="s">
        <v>108</v>
      </c>
      <c r="T7637" t="s">
        <v>31</v>
      </c>
      <c r="U7637" t="s">
        <v>32</v>
      </c>
      <c r="V7637" t="s">
        <v>33</v>
      </c>
    </row>
    <row r="7638" spans="1:22">
      <c r="A7638" s="4">
        <v>46067</v>
      </c>
      <c r="B7638" t="s">
        <v>5601</v>
      </c>
      <c r="C7638" t="s">
        <v>104</v>
      </c>
      <c r="D7638">
        <v>36</v>
      </c>
      <c r="E7638">
        <v>47000</v>
      </c>
      <c r="F7638">
        <f>Table2[[#This Row],[Đơn Giá Chuẩn]]*Table2[[#This Row],[Tổng số lượng bán]]</f>
        <v>1692000</v>
      </c>
      <c r="G7638">
        <v>300000</v>
      </c>
      <c r="H7638">
        <f>Table2[[#This Row],[Doanh số bán]]-Table2[[#This Row],[Chiết khấu]]</f>
        <v>1392000</v>
      </c>
      <c r="K7638" t="s">
        <v>24</v>
      </c>
      <c r="L7638">
        <v>0.16</v>
      </c>
      <c r="M7638" t="s">
        <v>25</v>
      </c>
      <c r="N7638" t="s">
        <v>26</v>
      </c>
      <c r="O7638">
        <v>5.76</v>
      </c>
      <c r="P7638" t="s">
        <v>105</v>
      </c>
      <c r="Q7638" t="s">
        <v>106</v>
      </c>
      <c r="R7638" t="s">
        <v>107</v>
      </c>
      <c r="S7638" t="s">
        <v>108</v>
      </c>
      <c r="T7638" t="s">
        <v>31</v>
      </c>
      <c r="U7638" t="s">
        <v>32</v>
      </c>
      <c r="V7638" t="s">
        <v>33</v>
      </c>
    </row>
    <row r="7639" spans="1:22">
      <c r="A7639" s="4">
        <v>46121</v>
      </c>
      <c r="B7639" t="s">
        <v>9000</v>
      </c>
      <c r="C7639" t="s">
        <v>83</v>
      </c>
      <c r="D7639">
        <v>1</v>
      </c>
      <c r="E7639">
        <v>156700.28</v>
      </c>
      <c r="F7639">
        <f>Table2[[#This Row],[Đơn Giá Chuẩn]]*Table2[[#This Row],[Tổng số lượng bán]]</f>
        <v>156700.28</v>
      </c>
      <c r="G7639">
        <v>0</v>
      </c>
      <c r="H7639">
        <f>Table2[[#This Row],[Doanh số bán]]-Table2[[#This Row],[Chiết khấu]]</f>
        <v>156700.28</v>
      </c>
      <c r="I7639">
        <v>0</v>
      </c>
      <c r="J7639">
        <v>0</v>
      </c>
      <c r="K7639" t="s">
        <v>50</v>
      </c>
      <c r="L7639">
        <v>0.5</v>
      </c>
      <c r="M7639" t="s">
        <v>37</v>
      </c>
      <c r="N7639" t="s">
        <v>50</v>
      </c>
      <c r="O7639">
        <v>0.5</v>
      </c>
      <c r="P7639" t="s">
        <v>158</v>
      </c>
      <c r="Q7639" t="s">
        <v>159</v>
      </c>
      <c r="R7639" t="s">
        <v>41</v>
      </c>
      <c r="S7639" t="s">
        <v>42</v>
      </c>
      <c r="T7639" t="s">
        <v>74</v>
      </c>
      <c r="U7639" t="s">
        <v>75</v>
      </c>
      <c r="V7639" t="s">
        <v>50</v>
      </c>
    </row>
    <row r="7640" spans="1:22">
      <c r="A7640" s="4">
        <v>46067</v>
      </c>
      <c r="B7640" t="s">
        <v>5602</v>
      </c>
      <c r="C7640" t="s">
        <v>23</v>
      </c>
      <c r="D7640">
        <v>2</v>
      </c>
      <c r="E7640">
        <v>25999.999999999996</v>
      </c>
      <c r="F7640">
        <f>Table2[[#This Row],[Đơn Giá Chuẩn]]*Table2[[#This Row],[Tổng số lượng bán]]</f>
        <v>51999.999999999993</v>
      </c>
      <c r="G7640">
        <v>17777</v>
      </c>
      <c r="H7640">
        <f>Table2[[#This Row],[Doanh số bán]]-Table2[[#This Row],[Chiết khấu]]</f>
        <v>34222.999999999993</v>
      </c>
      <c r="K7640" t="s">
        <v>24</v>
      </c>
      <c r="L7640">
        <v>0</v>
      </c>
      <c r="M7640" t="s">
        <v>25</v>
      </c>
      <c r="N7640" t="s">
        <v>26</v>
      </c>
      <c r="O7640">
        <v>0</v>
      </c>
      <c r="P7640" t="s">
        <v>47</v>
      </c>
      <c r="Q7640" t="s">
        <v>48</v>
      </c>
      <c r="R7640" t="s">
        <v>29</v>
      </c>
      <c r="S7640" t="s">
        <v>30</v>
      </c>
      <c r="T7640" t="s">
        <v>31</v>
      </c>
      <c r="U7640" t="s">
        <v>32</v>
      </c>
      <c r="V7640" t="s">
        <v>33</v>
      </c>
    </row>
    <row r="7641" spans="1:22">
      <c r="A7641" s="4">
        <v>46067</v>
      </c>
      <c r="B7641" t="s">
        <v>5602</v>
      </c>
      <c r="C7641" t="s">
        <v>23</v>
      </c>
      <c r="D7641">
        <v>1</v>
      </c>
      <c r="E7641">
        <v>32000</v>
      </c>
      <c r="F7641">
        <f>Table2[[#This Row],[Đơn Giá Chuẩn]]*Table2[[#This Row],[Tổng số lượng bán]]</f>
        <v>32000</v>
      </c>
      <c r="G7641">
        <v>11111</v>
      </c>
      <c r="H7641">
        <f>Table2[[#This Row],[Doanh số bán]]-Table2[[#This Row],[Chiết khấu]]</f>
        <v>20889</v>
      </c>
      <c r="K7641" t="s">
        <v>24</v>
      </c>
      <c r="L7641">
        <v>0</v>
      </c>
      <c r="M7641" t="s">
        <v>25</v>
      </c>
      <c r="N7641" t="s">
        <v>26</v>
      </c>
      <c r="O7641">
        <v>0</v>
      </c>
      <c r="P7641" t="s">
        <v>125</v>
      </c>
      <c r="Q7641" t="s">
        <v>126</v>
      </c>
      <c r="R7641" t="s">
        <v>29</v>
      </c>
      <c r="S7641" t="s">
        <v>30</v>
      </c>
      <c r="T7641" t="s">
        <v>31</v>
      </c>
      <c r="U7641" t="s">
        <v>32</v>
      </c>
      <c r="V7641" t="s">
        <v>33</v>
      </c>
    </row>
    <row r="7642" spans="1:22">
      <c r="A7642" s="4">
        <v>46067</v>
      </c>
      <c r="B7642" t="s">
        <v>5603</v>
      </c>
      <c r="C7642" t="s">
        <v>104</v>
      </c>
      <c r="D7642">
        <v>24</v>
      </c>
      <c r="E7642">
        <v>51000</v>
      </c>
      <c r="F7642">
        <f>Table2[[#This Row],[Đơn Giá Chuẩn]]*Table2[[#This Row],[Tổng số lượng bán]]</f>
        <v>1224000</v>
      </c>
      <c r="G7642">
        <v>0</v>
      </c>
      <c r="H7642">
        <f>Table2[[#This Row],[Doanh số bán]]-Table2[[#This Row],[Chiết khấu]]</f>
        <v>1224000</v>
      </c>
      <c r="K7642" t="s">
        <v>24</v>
      </c>
      <c r="L7642">
        <v>0.12</v>
      </c>
      <c r="M7642" t="s">
        <v>25</v>
      </c>
      <c r="N7642" t="s">
        <v>26</v>
      </c>
      <c r="O7642">
        <v>2.88</v>
      </c>
      <c r="P7642" t="s">
        <v>586</v>
      </c>
      <c r="Q7642" t="s">
        <v>587</v>
      </c>
      <c r="R7642" t="s">
        <v>107</v>
      </c>
      <c r="S7642" t="s">
        <v>108</v>
      </c>
      <c r="T7642" t="s">
        <v>31</v>
      </c>
      <c r="U7642" t="s">
        <v>32</v>
      </c>
      <c r="V7642" t="s">
        <v>33</v>
      </c>
    </row>
    <row r="7643" spans="1:22">
      <c r="A7643" s="4">
        <v>46067</v>
      </c>
      <c r="B7643" t="s">
        <v>5604</v>
      </c>
      <c r="C7643" t="s">
        <v>104</v>
      </c>
      <c r="D7643">
        <v>2</v>
      </c>
      <c r="E7643">
        <v>47000</v>
      </c>
      <c r="F7643">
        <f>Table2[[#This Row],[Đơn Giá Chuẩn]]*Table2[[#This Row],[Tổng số lượng bán]]</f>
        <v>94000</v>
      </c>
      <c r="G7643">
        <v>0</v>
      </c>
      <c r="H7643">
        <f>Table2[[#This Row],[Doanh số bán]]-Table2[[#This Row],[Chiết khấu]]</f>
        <v>94000</v>
      </c>
      <c r="K7643" t="s">
        <v>24</v>
      </c>
      <c r="L7643">
        <v>0.12</v>
      </c>
      <c r="M7643" t="s">
        <v>25</v>
      </c>
      <c r="N7643" t="s">
        <v>26</v>
      </c>
      <c r="O7643">
        <v>0.24</v>
      </c>
      <c r="P7643" t="s">
        <v>520</v>
      </c>
      <c r="Q7643" t="s">
        <v>521</v>
      </c>
      <c r="R7643" t="s">
        <v>107</v>
      </c>
      <c r="S7643" t="s">
        <v>108</v>
      </c>
      <c r="T7643" t="s">
        <v>31</v>
      </c>
      <c r="U7643" t="s">
        <v>32</v>
      </c>
      <c r="V7643" t="s">
        <v>33</v>
      </c>
    </row>
    <row r="7644" spans="1:22">
      <c r="A7644" s="4">
        <v>46067</v>
      </c>
      <c r="B7644" t="s">
        <v>5605</v>
      </c>
      <c r="C7644" t="s">
        <v>104</v>
      </c>
      <c r="D7644">
        <v>4</v>
      </c>
      <c r="E7644">
        <v>51000</v>
      </c>
      <c r="F7644">
        <f>Table2[[#This Row],[Đơn Giá Chuẩn]]*Table2[[#This Row],[Tổng số lượng bán]]</f>
        <v>204000</v>
      </c>
      <c r="G7644">
        <v>18148</v>
      </c>
      <c r="H7644">
        <f>Table2[[#This Row],[Doanh số bán]]-Table2[[#This Row],[Chiết khấu]]</f>
        <v>185852</v>
      </c>
      <c r="K7644" t="s">
        <v>24</v>
      </c>
      <c r="L7644">
        <v>0.12</v>
      </c>
      <c r="M7644" t="s">
        <v>25</v>
      </c>
      <c r="N7644" t="s">
        <v>26</v>
      </c>
      <c r="O7644">
        <v>0.48</v>
      </c>
      <c r="P7644" t="s">
        <v>656</v>
      </c>
      <c r="Q7644" t="s">
        <v>657</v>
      </c>
      <c r="R7644" t="s">
        <v>107</v>
      </c>
      <c r="S7644" t="s">
        <v>108</v>
      </c>
      <c r="T7644" t="s">
        <v>31</v>
      </c>
      <c r="U7644" t="s">
        <v>32</v>
      </c>
      <c r="V7644" t="s">
        <v>33</v>
      </c>
    </row>
    <row r="7645" spans="1:22">
      <c r="A7645" s="4">
        <v>46121</v>
      </c>
      <c r="B7645" t="s">
        <v>9001</v>
      </c>
      <c r="C7645" t="s">
        <v>83</v>
      </c>
      <c r="D7645">
        <v>1</v>
      </c>
      <c r="E7645">
        <v>156700.28</v>
      </c>
      <c r="F7645">
        <f>Table2[[#This Row],[Đơn Giá Chuẩn]]*Table2[[#This Row],[Tổng số lượng bán]]</f>
        <v>156700.28</v>
      </c>
      <c r="G7645">
        <v>0</v>
      </c>
      <c r="H7645">
        <f>Table2[[#This Row],[Doanh số bán]]-Table2[[#This Row],[Chiết khấu]]</f>
        <v>156700.28</v>
      </c>
      <c r="I7645">
        <v>0</v>
      </c>
      <c r="J7645">
        <v>0</v>
      </c>
      <c r="K7645" t="s">
        <v>50</v>
      </c>
      <c r="L7645">
        <v>0.5</v>
      </c>
      <c r="M7645" t="s">
        <v>37</v>
      </c>
      <c r="N7645" t="s">
        <v>50</v>
      </c>
      <c r="O7645">
        <v>0.5</v>
      </c>
      <c r="P7645" t="s">
        <v>158</v>
      </c>
      <c r="Q7645" t="s">
        <v>159</v>
      </c>
      <c r="R7645" t="s">
        <v>41</v>
      </c>
      <c r="S7645" t="s">
        <v>42</v>
      </c>
      <c r="T7645" t="s">
        <v>74</v>
      </c>
      <c r="U7645" t="s">
        <v>75</v>
      </c>
      <c r="V7645" t="s">
        <v>50</v>
      </c>
    </row>
    <row r="7646" spans="1:22">
      <c r="A7646" s="4">
        <v>46067</v>
      </c>
      <c r="B7646" t="s">
        <v>5605</v>
      </c>
      <c r="C7646" t="s">
        <v>155</v>
      </c>
      <c r="D7646">
        <v>1</v>
      </c>
      <c r="E7646">
        <v>331000</v>
      </c>
      <c r="F7646">
        <f>Table2[[#This Row],[Đơn Giá Chuẩn]]*Table2[[#This Row],[Tổng số lượng bán]]</f>
        <v>331000</v>
      </c>
      <c r="G7646">
        <v>30463</v>
      </c>
      <c r="H7646">
        <f>Table2[[#This Row],[Doanh số bán]]-Table2[[#This Row],[Chiết khấu]]</f>
        <v>300537</v>
      </c>
      <c r="K7646" t="s">
        <v>24</v>
      </c>
      <c r="L7646">
        <v>1.6</v>
      </c>
      <c r="M7646" t="s">
        <v>25</v>
      </c>
      <c r="N7646" t="s">
        <v>26</v>
      </c>
      <c r="O7646">
        <v>1.6</v>
      </c>
      <c r="P7646" t="s">
        <v>839</v>
      </c>
      <c r="Q7646" t="s">
        <v>840</v>
      </c>
      <c r="R7646" t="s">
        <v>107</v>
      </c>
      <c r="S7646" t="s">
        <v>108</v>
      </c>
      <c r="T7646" t="s">
        <v>31</v>
      </c>
      <c r="U7646" t="s">
        <v>32</v>
      </c>
      <c r="V7646" t="s">
        <v>33</v>
      </c>
    </row>
    <row r="7647" spans="1:22">
      <c r="A7647" s="4">
        <v>46067</v>
      </c>
      <c r="B7647" t="s">
        <v>5606</v>
      </c>
      <c r="C7647" t="s">
        <v>23</v>
      </c>
      <c r="D7647">
        <v>1</v>
      </c>
      <c r="E7647">
        <v>25999.999999999996</v>
      </c>
      <c r="F7647">
        <f>Table2[[#This Row],[Đơn Giá Chuẩn]]*Table2[[#This Row],[Tổng số lượng bán]]</f>
        <v>25999.999999999996</v>
      </c>
      <c r="G7647">
        <v>0</v>
      </c>
      <c r="H7647">
        <f>Table2[[#This Row],[Doanh số bán]]-Table2[[#This Row],[Chiết khấu]]</f>
        <v>25999.999999999996</v>
      </c>
      <c r="K7647" t="s">
        <v>24</v>
      </c>
      <c r="L7647">
        <v>0</v>
      </c>
      <c r="M7647" t="s">
        <v>25</v>
      </c>
      <c r="N7647" t="s">
        <v>26</v>
      </c>
      <c r="O7647">
        <v>0</v>
      </c>
      <c r="P7647" t="s">
        <v>47</v>
      </c>
      <c r="Q7647" t="s">
        <v>48</v>
      </c>
      <c r="R7647" t="s">
        <v>29</v>
      </c>
      <c r="S7647" t="s">
        <v>30</v>
      </c>
      <c r="T7647" t="s">
        <v>31</v>
      </c>
      <c r="U7647" t="s">
        <v>32</v>
      </c>
      <c r="V7647" t="s">
        <v>33</v>
      </c>
    </row>
    <row r="7648" spans="1:22">
      <c r="A7648" s="4">
        <v>46067</v>
      </c>
      <c r="B7648" t="s">
        <v>5606</v>
      </c>
      <c r="C7648" t="s">
        <v>23</v>
      </c>
      <c r="D7648">
        <v>1</v>
      </c>
      <c r="E7648">
        <v>21000</v>
      </c>
      <c r="F7648">
        <f>Table2[[#This Row],[Đơn Giá Chuẩn]]*Table2[[#This Row],[Tổng số lượng bán]]</f>
        <v>21000</v>
      </c>
      <c r="G7648">
        <v>0</v>
      </c>
      <c r="H7648">
        <f>Table2[[#This Row],[Doanh số bán]]-Table2[[#This Row],[Chiết khấu]]</f>
        <v>21000</v>
      </c>
      <c r="K7648" t="s">
        <v>24</v>
      </c>
      <c r="L7648">
        <v>0</v>
      </c>
      <c r="M7648" t="s">
        <v>25</v>
      </c>
      <c r="N7648" t="s">
        <v>26</v>
      </c>
      <c r="O7648">
        <v>0</v>
      </c>
      <c r="P7648" t="s">
        <v>27</v>
      </c>
      <c r="Q7648" t="s">
        <v>28</v>
      </c>
      <c r="R7648" t="s">
        <v>29</v>
      </c>
      <c r="S7648" t="s">
        <v>30</v>
      </c>
      <c r="T7648" t="s">
        <v>31</v>
      </c>
      <c r="U7648" t="s">
        <v>32</v>
      </c>
      <c r="V7648" t="s">
        <v>33</v>
      </c>
    </row>
    <row r="7649" spans="1:22">
      <c r="A7649" s="4">
        <v>46067</v>
      </c>
      <c r="B7649" t="s">
        <v>5607</v>
      </c>
      <c r="C7649" t="s">
        <v>23</v>
      </c>
      <c r="D7649">
        <v>2</v>
      </c>
      <c r="E7649">
        <v>37000</v>
      </c>
      <c r="F7649">
        <f>Table2[[#This Row],[Đơn Giá Chuẩn]]*Table2[[#This Row],[Tổng số lượng bán]]</f>
        <v>74000</v>
      </c>
      <c r="G7649">
        <v>0</v>
      </c>
      <c r="H7649">
        <f>Table2[[#This Row],[Doanh số bán]]-Table2[[#This Row],[Chiết khấu]]</f>
        <v>74000</v>
      </c>
      <c r="K7649" t="s">
        <v>24</v>
      </c>
      <c r="L7649">
        <v>0</v>
      </c>
      <c r="M7649" t="s">
        <v>25</v>
      </c>
      <c r="N7649" t="s">
        <v>26</v>
      </c>
      <c r="O7649">
        <v>0</v>
      </c>
      <c r="P7649" t="s">
        <v>180</v>
      </c>
      <c r="Q7649" t="s">
        <v>181</v>
      </c>
      <c r="R7649" t="s">
        <v>29</v>
      </c>
      <c r="S7649" t="s">
        <v>91</v>
      </c>
      <c r="T7649" t="s">
        <v>31</v>
      </c>
      <c r="U7649" t="s">
        <v>32</v>
      </c>
      <c r="V7649" t="s">
        <v>33</v>
      </c>
    </row>
    <row r="7650" spans="1:22">
      <c r="A7650" s="4">
        <v>46067</v>
      </c>
      <c r="B7650" t="s">
        <v>5607</v>
      </c>
      <c r="C7650" t="s">
        <v>23</v>
      </c>
      <c r="D7650">
        <v>1</v>
      </c>
      <c r="E7650">
        <v>25999.999999999996</v>
      </c>
      <c r="F7650">
        <f>Table2[[#This Row],[Đơn Giá Chuẩn]]*Table2[[#This Row],[Tổng số lượng bán]]</f>
        <v>25999.999999999996</v>
      </c>
      <c r="G7650">
        <v>0</v>
      </c>
      <c r="H7650">
        <f>Table2[[#This Row],[Doanh số bán]]-Table2[[#This Row],[Chiết khấu]]</f>
        <v>25999.999999999996</v>
      </c>
      <c r="K7650" t="s">
        <v>24</v>
      </c>
      <c r="L7650">
        <v>0</v>
      </c>
      <c r="M7650" t="s">
        <v>25</v>
      </c>
      <c r="N7650" t="s">
        <v>26</v>
      </c>
      <c r="O7650">
        <v>0</v>
      </c>
      <c r="P7650" t="s">
        <v>47</v>
      </c>
      <c r="Q7650" t="s">
        <v>48</v>
      </c>
      <c r="R7650" t="s">
        <v>29</v>
      </c>
      <c r="S7650" t="s">
        <v>30</v>
      </c>
      <c r="T7650" t="s">
        <v>31</v>
      </c>
      <c r="U7650" t="s">
        <v>32</v>
      </c>
      <c r="V7650" t="s">
        <v>33</v>
      </c>
    </row>
    <row r="7651" spans="1:22">
      <c r="A7651" s="4">
        <v>46067</v>
      </c>
      <c r="B7651" t="s">
        <v>5607</v>
      </c>
      <c r="C7651" t="s">
        <v>23</v>
      </c>
      <c r="D7651">
        <v>1</v>
      </c>
      <c r="E7651">
        <v>32000</v>
      </c>
      <c r="F7651">
        <f>Table2[[#This Row],[Đơn Giá Chuẩn]]*Table2[[#This Row],[Tổng số lượng bán]]</f>
        <v>32000</v>
      </c>
      <c r="G7651">
        <v>0</v>
      </c>
      <c r="H7651">
        <f>Table2[[#This Row],[Doanh số bán]]-Table2[[#This Row],[Chiết khấu]]</f>
        <v>32000</v>
      </c>
      <c r="K7651" t="s">
        <v>24</v>
      </c>
      <c r="L7651">
        <v>0</v>
      </c>
      <c r="M7651" t="s">
        <v>25</v>
      </c>
      <c r="N7651" t="s">
        <v>26</v>
      </c>
      <c r="O7651">
        <v>0</v>
      </c>
      <c r="P7651" t="s">
        <v>77</v>
      </c>
      <c r="Q7651" t="s">
        <v>78</v>
      </c>
      <c r="R7651" t="s">
        <v>29</v>
      </c>
      <c r="S7651" t="s">
        <v>30</v>
      </c>
      <c r="T7651" t="s">
        <v>31</v>
      </c>
      <c r="U7651" t="s">
        <v>32</v>
      </c>
      <c r="V7651" t="s">
        <v>33</v>
      </c>
    </row>
    <row r="7652" spans="1:22">
      <c r="A7652" s="4">
        <v>46067</v>
      </c>
      <c r="B7652" t="s">
        <v>5608</v>
      </c>
      <c r="C7652" t="s">
        <v>23</v>
      </c>
      <c r="D7652">
        <v>1</v>
      </c>
      <c r="E7652">
        <v>25999.999999999996</v>
      </c>
      <c r="F7652">
        <f>Table2[[#This Row],[Đơn Giá Chuẩn]]*Table2[[#This Row],[Tổng số lượng bán]]</f>
        <v>25999.999999999996</v>
      </c>
      <c r="G7652">
        <v>0</v>
      </c>
      <c r="H7652">
        <f>Table2[[#This Row],[Doanh số bán]]-Table2[[#This Row],[Chiết khấu]]</f>
        <v>25999.999999999996</v>
      </c>
      <c r="K7652" t="s">
        <v>24</v>
      </c>
      <c r="L7652">
        <v>0</v>
      </c>
      <c r="M7652" t="s">
        <v>25</v>
      </c>
      <c r="N7652" t="s">
        <v>26</v>
      </c>
      <c r="O7652">
        <v>0</v>
      </c>
      <c r="P7652" t="s">
        <v>47</v>
      </c>
      <c r="Q7652" t="s">
        <v>48</v>
      </c>
      <c r="R7652" t="s">
        <v>29</v>
      </c>
      <c r="S7652" t="s">
        <v>30</v>
      </c>
      <c r="T7652" t="s">
        <v>31</v>
      </c>
      <c r="U7652" t="s">
        <v>32</v>
      </c>
      <c r="V7652" t="s">
        <v>33</v>
      </c>
    </row>
    <row r="7653" spans="1:22">
      <c r="A7653" s="4">
        <v>46067</v>
      </c>
      <c r="B7653" t="s">
        <v>5609</v>
      </c>
      <c r="C7653" t="s">
        <v>23</v>
      </c>
      <c r="D7653">
        <v>1</v>
      </c>
      <c r="E7653">
        <v>37000</v>
      </c>
      <c r="F7653">
        <f>Table2[[#This Row],[Đơn Giá Chuẩn]]*Table2[[#This Row],[Tổng số lượng bán]]</f>
        <v>37000</v>
      </c>
      <c r="G7653">
        <v>0</v>
      </c>
      <c r="H7653">
        <f>Table2[[#This Row],[Doanh số bán]]-Table2[[#This Row],[Chiết khấu]]</f>
        <v>37000</v>
      </c>
      <c r="K7653" t="s">
        <v>24</v>
      </c>
      <c r="L7653">
        <v>0</v>
      </c>
      <c r="M7653" t="s">
        <v>25</v>
      </c>
      <c r="N7653" t="s">
        <v>26</v>
      </c>
      <c r="O7653">
        <v>0</v>
      </c>
      <c r="P7653" t="s">
        <v>99</v>
      </c>
      <c r="Q7653" t="s">
        <v>100</v>
      </c>
      <c r="R7653" t="s">
        <v>29</v>
      </c>
      <c r="S7653" t="s">
        <v>91</v>
      </c>
      <c r="T7653" t="s">
        <v>31</v>
      </c>
      <c r="U7653" t="s">
        <v>32</v>
      </c>
      <c r="V7653" t="s">
        <v>33</v>
      </c>
    </row>
    <row r="7654" spans="1:22">
      <c r="A7654" s="4">
        <v>46067</v>
      </c>
      <c r="B7654" t="s">
        <v>5609</v>
      </c>
      <c r="C7654" t="s">
        <v>23</v>
      </c>
      <c r="D7654">
        <v>1</v>
      </c>
      <c r="E7654">
        <v>25999.999999999996</v>
      </c>
      <c r="F7654">
        <f>Table2[[#This Row],[Đơn Giá Chuẩn]]*Table2[[#This Row],[Tổng số lượng bán]]</f>
        <v>25999.999999999996</v>
      </c>
      <c r="G7654">
        <v>0</v>
      </c>
      <c r="H7654">
        <f>Table2[[#This Row],[Doanh số bán]]-Table2[[#This Row],[Chiết khấu]]</f>
        <v>25999.999999999996</v>
      </c>
      <c r="K7654" t="s">
        <v>24</v>
      </c>
      <c r="L7654">
        <v>0</v>
      </c>
      <c r="M7654" t="s">
        <v>25</v>
      </c>
      <c r="N7654" t="s">
        <v>26</v>
      </c>
      <c r="O7654">
        <v>0</v>
      </c>
      <c r="P7654" t="s">
        <v>47</v>
      </c>
      <c r="Q7654" t="s">
        <v>48</v>
      </c>
      <c r="R7654" t="s">
        <v>29</v>
      </c>
      <c r="S7654" t="s">
        <v>30</v>
      </c>
      <c r="T7654" t="s">
        <v>31</v>
      </c>
      <c r="U7654" t="s">
        <v>32</v>
      </c>
      <c r="V7654" t="s">
        <v>33</v>
      </c>
    </row>
    <row r="7655" spans="1:22">
      <c r="A7655" s="4">
        <v>46067</v>
      </c>
      <c r="B7655" t="s">
        <v>5610</v>
      </c>
      <c r="C7655" t="s">
        <v>23</v>
      </c>
      <c r="D7655">
        <v>2</v>
      </c>
      <c r="E7655">
        <v>21000</v>
      </c>
      <c r="F7655">
        <f>Table2[[#This Row],[Đơn Giá Chuẩn]]*Table2[[#This Row],[Tổng số lượng bán]]</f>
        <v>42000</v>
      </c>
      <c r="G7655">
        <v>0</v>
      </c>
      <c r="H7655">
        <f>Table2[[#This Row],[Doanh số bán]]-Table2[[#This Row],[Chiết khấu]]</f>
        <v>42000</v>
      </c>
      <c r="K7655" t="s">
        <v>24</v>
      </c>
      <c r="L7655">
        <v>0</v>
      </c>
      <c r="M7655" t="s">
        <v>25</v>
      </c>
      <c r="N7655" t="s">
        <v>26</v>
      </c>
      <c r="O7655">
        <v>0</v>
      </c>
      <c r="P7655" t="s">
        <v>169</v>
      </c>
      <c r="Q7655" t="s">
        <v>170</v>
      </c>
      <c r="R7655" t="s">
        <v>29</v>
      </c>
      <c r="S7655" t="s">
        <v>30</v>
      </c>
      <c r="T7655" t="s">
        <v>31</v>
      </c>
      <c r="U7655" t="s">
        <v>32</v>
      </c>
      <c r="V7655" t="s">
        <v>33</v>
      </c>
    </row>
    <row r="7656" spans="1:22">
      <c r="A7656" s="4">
        <v>46125</v>
      </c>
      <c r="B7656" t="s">
        <v>9105</v>
      </c>
      <c r="C7656" t="s">
        <v>83</v>
      </c>
      <c r="D7656">
        <v>1</v>
      </c>
      <c r="E7656">
        <v>156700.28</v>
      </c>
      <c r="F7656">
        <f>Table2[[#This Row],[Đơn Giá Chuẩn]]*Table2[[#This Row],[Tổng số lượng bán]]</f>
        <v>156700.28</v>
      </c>
      <c r="G7656">
        <v>0</v>
      </c>
      <c r="H7656">
        <f>Table2[[#This Row],[Doanh số bán]]-Table2[[#This Row],[Chiết khấu]]</f>
        <v>156700.28</v>
      </c>
      <c r="I7656">
        <v>0</v>
      </c>
      <c r="J7656">
        <v>0</v>
      </c>
      <c r="K7656" t="s">
        <v>50</v>
      </c>
      <c r="L7656">
        <v>0.5</v>
      </c>
      <c r="M7656" t="s">
        <v>37</v>
      </c>
      <c r="N7656" t="s">
        <v>50</v>
      </c>
      <c r="O7656">
        <v>0.5</v>
      </c>
      <c r="P7656" t="s">
        <v>158</v>
      </c>
      <c r="Q7656" t="s">
        <v>159</v>
      </c>
      <c r="R7656" t="s">
        <v>41</v>
      </c>
      <c r="S7656" t="s">
        <v>42</v>
      </c>
      <c r="T7656" t="s">
        <v>74</v>
      </c>
      <c r="U7656" t="s">
        <v>75</v>
      </c>
      <c r="V7656" t="s">
        <v>50</v>
      </c>
    </row>
    <row r="7657" spans="1:22">
      <c r="A7657" s="4">
        <v>46067</v>
      </c>
      <c r="B7657" t="s">
        <v>5611</v>
      </c>
      <c r="C7657" t="s">
        <v>23</v>
      </c>
      <c r="D7657">
        <v>2</v>
      </c>
      <c r="E7657">
        <v>37000</v>
      </c>
      <c r="F7657">
        <f>Table2[[#This Row],[Đơn Giá Chuẩn]]*Table2[[#This Row],[Tổng số lượng bán]]</f>
        <v>74000</v>
      </c>
      <c r="G7657">
        <v>0</v>
      </c>
      <c r="H7657">
        <f>Table2[[#This Row],[Doanh số bán]]-Table2[[#This Row],[Chiết khấu]]</f>
        <v>74000</v>
      </c>
      <c r="K7657" t="s">
        <v>24</v>
      </c>
      <c r="L7657">
        <v>0</v>
      </c>
      <c r="M7657" t="s">
        <v>25</v>
      </c>
      <c r="N7657" t="s">
        <v>26</v>
      </c>
      <c r="O7657">
        <v>0</v>
      </c>
      <c r="P7657" t="s">
        <v>66</v>
      </c>
      <c r="Q7657" t="s">
        <v>67</v>
      </c>
      <c r="R7657" t="s">
        <v>29</v>
      </c>
      <c r="S7657" t="s">
        <v>68</v>
      </c>
      <c r="T7657" t="s">
        <v>31</v>
      </c>
      <c r="U7657" t="s">
        <v>32</v>
      </c>
      <c r="V7657" t="s">
        <v>33</v>
      </c>
    </row>
    <row r="7658" spans="1:22">
      <c r="A7658" s="4">
        <v>46067</v>
      </c>
      <c r="B7658" t="s">
        <v>5612</v>
      </c>
      <c r="C7658" t="s">
        <v>23</v>
      </c>
      <c r="D7658">
        <v>2</v>
      </c>
      <c r="E7658">
        <v>21000</v>
      </c>
      <c r="F7658">
        <f>Table2[[#This Row],[Đơn Giá Chuẩn]]*Table2[[#This Row],[Tổng số lượng bán]]</f>
        <v>42000</v>
      </c>
      <c r="G7658">
        <v>0</v>
      </c>
      <c r="H7658">
        <f>Table2[[#This Row],[Doanh số bán]]-Table2[[#This Row],[Chiết khấu]]</f>
        <v>42000</v>
      </c>
      <c r="K7658" t="s">
        <v>24</v>
      </c>
      <c r="L7658">
        <v>0</v>
      </c>
      <c r="M7658" t="s">
        <v>25</v>
      </c>
      <c r="N7658" t="s">
        <v>26</v>
      </c>
      <c r="O7658">
        <v>0</v>
      </c>
      <c r="P7658" t="s">
        <v>169</v>
      </c>
      <c r="Q7658" t="s">
        <v>170</v>
      </c>
      <c r="R7658" t="s">
        <v>29</v>
      </c>
      <c r="S7658" t="s">
        <v>30</v>
      </c>
      <c r="T7658" t="s">
        <v>31</v>
      </c>
      <c r="U7658" t="s">
        <v>32</v>
      </c>
      <c r="V7658" t="s">
        <v>33</v>
      </c>
    </row>
    <row r="7659" spans="1:22">
      <c r="A7659" s="4">
        <v>46067</v>
      </c>
      <c r="B7659" t="s">
        <v>5613</v>
      </c>
      <c r="C7659" t="s">
        <v>23</v>
      </c>
      <c r="D7659">
        <v>1</v>
      </c>
      <c r="E7659">
        <v>37000</v>
      </c>
      <c r="F7659">
        <f>Table2[[#This Row],[Đơn Giá Chuẩn]]*Table2[[#This Row],[Tổng số lượng bán]]</f>
        <v>37000</v>
      </c>
      <c r="G7659">
        <v>0</v>
      </c>
      <c r="H7659">
        <f>Table2[[#This Row],[Doanh số bán]]-Table2[[#This Row],[Chiết khấu]]</f>
        <v>37000</v>
      </c>
      <c r="K7659" t="s">
        <v>24</v>
      </c>
      <c r="L7659">
        <v>0</v>
      </c>
      <c r="M7659" t="s">
        <v>25</v>
      </c>
      <c r="N7659" t="s">
        <v>26</v>
      </c>
      <c r="O7659">
        <v>0</v>
      </c>
      <c r="P7659" t="s">
        <v>99</v>
      </c>
      <c r="Q7659" t="s">
        <v>100</v>
      </c>
      <c r="R7659" t="s">
        <v>29</v>
      </c>
      <c r="S7659" t="s">
        <v>91</v>
      </c>
      <c r="T7659" t="s">
        <v>31</v>
      </c>
      <c r="U7659" t="s">
        <v>32</v>
      </c>
      <c r="V7659" t="s">
        <v>33</v>
      </c>
    </row>
    <row r="7660" spans="1:22">
      <c r="A7660" s="4">
        <v>46067</v>
      </c>
      <c r="B7660" t="s">
        <v>5613</v>
      </c>
      <c r="C7660" t="s">
        <v>23</v>
      </c>
      <c r="D7660">
        <v>1</v>
      </c>
      <c r="E7660">
        <v>37000</v>
      </c>
      <c r="F7660">
        <f>Table2[[#This Row],[Đơn Giá Chuẩn]]*Table2[[#This Row],[Tổng số lượng bán]]</f>
        <v>37000</v>
      </c>
      <c r="G7660">
        <v>0</v>
      </c>
      <c r="H7660">
        <f>Table2[[#This Row],[Doanh số bán]]-Table2[[#This Row],[Chiết khấu]]</f>
        <v>37000</v>
      </c>
      <c r="K7660" t="s">
        <v>24</v>
      </c>
      <c r="L7660">
        <v>0</v>
      </c>
      <c r="M7660" t="s">
        <v>25</v>
      </c>
      <c r="N7660" t="s">
        <v>26</v>
      </c>
      <c r="O7660">
        <v>0</v>
      </c>
      <c r="P7660" t="s">
        <v>89</v>
      </c>
      <c r="Q7660" t="s">
        <v>90</v>
      </c>
      <c r="R7660" t="s">
        <v>29</v>
      </c>
      <c r="S7660" t="s">
        <v>91</v>
      </c>
      <c r="T7660" t="s">
        <v>31</v>
      </c>
      <c r="U7660" t="s">
        <v>32</v>
      </c>
      <c r="V7660" t="s">
        <v>33</v>
      </c>
    </row>
    <row r="7661" spans="1:22">
      <c r="A7661" s="4">
        <v>46067</v>
      </c>
      <c r="B7661" t="s">
        <v>5614</v>
      </c>
      <c r="C7661" t="s">
        <v>23</v>
      </c>
      <c r="D7661">
        <v>5</v>
      </c>
      <c r="E7661">
        <v>21000</v>
      </c>
      <c r="F7661">
        <f>Table2[[#This Row],[Đơn Giá Chuẩn]]*Table2[[#This Row],[Tổng số lượng bán]]</f>
        <v>105000</v>
      </c>
      <c r="G7661">
        <v>35185</v>
      </c>
      <c r="H7661">
        <f>Table2[[#This Row],[Doanh số bán]]-Table2[[#This Row],[Chiết khấu]]</f>
        <v>69815</v>
      </c>
      <c r="K7661" t="s">
        <v>24</v>
      </c>
      <c r="L7661">
        <v>0</v>
      </c>
      <c r="M7661" t="s">
        <v>25</v>
      </c>
      <c r="N7661" t="s">
        <v>26</v>
      </c>
      <c r="O7661">
        <v>0</v>
      </c>
      <c r="P7661" t="s">
        <v>27</v>
      </c>
      <c r="Q7661" t="s">
        <v>28</v>
      </c>
      <c r="R7661" t="s">
        <v>29</v>
      </c>
      <c r="S7661" t="s">
        <v>30</v>
      </c>
      <c r="T7661" t="s">
        <v>31</v>
      </c>
      <c r="U7661" t="s">
        <v>32</v>
      </c>
      <c r="V7661" t="s">
        <v>33</v>
      </c>
    </row>
    <row r="7662" spans="1:22">
      <c r="A7662" s="4">
        <v>46067</v>
      </c>
      <c r="B7662" t="s">
        <v>5614</v>
      </c>
      <c r="C7662" t="s">
        <v>23</v>
      </c>
      <c r="D7662">
        <v>3</v>
      </c>
      <c r="E7662">
        <v>25999.999999999996</v>
      </c>
      <c r="F7662">
        <f>Table2[[#This Row],[Đơn Giá Chuẩn]]*Table2[[#This Row],[Tổng số lượng bán]]</f>
        <v>77999.999999999985</v>
      </c>
      <c r="G7662">
        <v>26667</v>
      </c>
      <c r="H7662">
        <f>Table2[[#This Row],[Doanh số bán]]-Table2[[#This Row],[Chiết khấu]]</f>
        <v>51332.999999999985</v>
      </c>
      <c r="K7662" t="s">
        <v>24</v>
      </c>
      <c r="L7662">
        <v>0</v>
      </c>
      <c r="M7662" t="s">
        <v>25</v>
      </c>
      <c r="N7662" t="s">
        <v>26</v>
      </c>
      <c r="O7662">
        <v>0</v>
      </c>
      <c r="P7662" t="s">
        <v>47</v>
      </c>
      <c r="Q7662" t="s">
        <v>48</v>
      </c>
      <c r="R7662" t="s">
        <v>29</v>
      </c>
      <c r="S7662" t="s">
        <v>30</v>
      </c>
      <c r="T7662" t="s">
        <v>31</v>
      </c>
      <c r="U7662" t="s">
        <v>32</v>
      </c>
      <c r="V7662" t="s">
        <v>33</v>
      </c>
    </row>
    <row r="7663" spans="1:22">
      <c r="A7663" s="4">
        <v>46067</v>
      </c>
      <c r="B7663" t="s">
        <v>5614</v>
      </c>
      <c r="C7663" t="s">
        <v>23</v>
      </c>
      <c r="D7663">
        <v>1</v>
      </c>
      <c r="E7663">
        <v>32000</v>
      </c>
      <c r="F7663">
        <f>Table2[[#This Row],[Đơn Giá Chuẩn]]*Table2[[#This Row],[Tổng số lượng bán]]</f>
        <v>32000</v>
      </c>
      <c r="G7663">
        <v>11111</v>
      </c>
      <c r="H7663">
        <f>Table2[[#This Row],[Doanh số bán]]-Table2[[#This Row],[Chiết khấu]]</f>
        <v>20889</v>
      </c>
      <c r="K7663" t="s">
        <v>24</v>
      </c>
      <c r="L7663">
        <v>0</v>
      </c>
      <c r="M7663" t="s">
        <v>25</v>
      </c>
      <c r="N7663" t="s">
        <v>26</v>
      </c>
      <c r="O7663">
        <v>0</v>
      </c>
      <c r="P7663" t="s">
        <v>77</v>
      </c>
      <c r="Q7663" t="s">
        <v>78</v>
      </c>
      <c r="R7663" t="s">
        <v>29</v>
      </c>
      <c r="S7663" t="s">
        <v>30</v>
      </c>
      <c r="T7663" t="s">
        <v>31</v>
      </c>
      <c r="U7663" t="s">
        <v>32</v>
      </c>
      <c r="V7663" t="s">
        <v>33</v>
      </c>
    </row>
    <row r="7664" spans="1:22">
      <c r="A7664" s="4">
        <v>46067</v>
      </c>
      <c r="B7664" t="s">
        <v>5615</v>
      </c>
      <c r="C7664" t="s">
        <v>23</v>
      </c>
      <c r="D7664">
        <v>2</v>
      </c>
      <c r="E7664">
        <v>42000</v>
      </c>
      <c r="F7664">
        <f>Table2[[#This Row],[Đơn Giá Chuẩn]]*Table2[[#This Row],[Tổng số lượng bán]]</f>
        <v>84000</v>
      </c>
      <c r="G7664">
        <v>74074</v>
      </c>
      <c r="H7664">
        <f>Table2[[#This Row],[Doanh số bán]]-Table2[[#This Row],[Chiết khấu]]</f>
        <v>9926</v>
      </c>
      <c r="K7664" t="s">
        <v>24</v>
      </c>
      <c r="L7664">
        <v>0</v>
      </c>
      <c r="M7664" t="s">
        <v>25</v>
      </c>
      <c r="N7664" t="s">
        <v>26</v>
      </c>
      <c r="O7664">
        <v>0</v>
      </c>
      <c r="P7664" t="s">
        <v>449</v>
      </c>
      <c r="Q7664" t="s">
        <v>450</v>
      </c>
      <c r="R7664" t="s">
        <v>29</v>
      </c>
      <c r="S7664" t="s">
        <v>30</v>
      </c>
      <c r="T7664" t="s">
        <v>31</v>
      </c>
      <c r="U7664" t="s">
        <v>32</v>
      </c>
      <c r="V7664" t="s">
        <v>33</v>
      </c>
    </row>
    <row r="7665" spans="1:22">
      <c r="A7665" s="4">
        <v>46067</v>
      </c>
      <c r="B7665" t="s">
        <v>5616</v>
      </c>
      <c r="C7665" t="s">
        <v>23</v>
      </c>
      <c r="D7665">
        <v>1</v>
      </c>
      <c r="E7665">
        <v>25999.999999999996</v>
      </c>
      <c r="F7665">
        <f>Table2[[#This Row],[Đơn Giá Chuẩn]]*Table2[[#This Row],[Tổng số lượng bán]]</f>
        <v>25999.999999999996</v>
      </c>
      <c r="G7665">
        <v>8889</v>
      </c>
      <c r="H7665">
        <f>Table2[[#This Row],[Doanh số bán]]-Table2[[#This Row],[Chiết khấu]]</f>
        <v>17110.999999999996</v>
      </c>
      <c r="K7665" t="s">
        <v>24</v>
      </c>
      <c r="L7665">
        <v>0</v>
      </c>
      <c r="M7665" t="s">
        <v>25</v>
      </c>
      <c r="N7665" t="s">
        <v>26</v>
      </c>
      <c r="O7665">
        <v>0</v>
      </c>
      <c r="P7665" t="s">
        <v>47</v>
      </c>
      <c r="Q7665" t="s">
        <v>48</v>
      </c>
      <c r="R7665" t="s">
        <v>29</v>
      </c>
      <c r="S7665" t="s">
        <v>30</v>
      </c>
      <c r="T7665" t="s">
        <v>31</v>
      </c>
      <c r="U7665" t="s">
        <v>32</v>
      </c>
      <c r="V7665" t="s">
        <v>33</v>
      </c>
    </row>
    <row r="7666" spans="1:22">
      <c r="A7666" s="4">
        <v>46067</v>
      </c>
      <c r="B7666" t="s">
        <v>5617</v>
      </c>
      <c r="C7666" t="s">
        <v>155</v>
      </c>
      <c r="D7666">
        <v>3</v>
      </c>
      <c r="E7666">
        <v>68500</v>
      </c>
      <c r="F7666">
        <f>Table2[[#This Row],[Đơn Giá Chuẩn]]*Table2[[#This Row],[Tổng số lượng bán]]</f>
        <v>205500</v>
      </c>
      <c r="G7666">
        <v>0</v>
      </c>
      <c r="H7666">
        <f>Table2[[#This Row],[Doanh số bán]]-Table2[[#This Row],[Chiết khấu]]</f>
        <v>205500</v>
      </c>
      <c r="K7666" t="s">
        <v>24</v>
      </c>
      <c r="L7666">
        <v>0.35199999999999998</v>
      </c>
      <c r="M7666" t="s">
        <v>25</v>
      </c>
      <c r="N7666" t="s">
        <v>26</v>
      </c>
      <c r="O7666">
        <v>1.056</v>
      </c>
      <c r="P7666" t="s">
        <v>3291</v>
      </c>
      <c r="Q7666" t="s">
        <v>3292</v>
      </c>
      <c r="R7666" t="s">
        <v>107</v>
      </c>
      <c r="S7666" t="s">
        <v>108</v>
      </c>
      <c r="T7666" t="s">
        <v>31</v>
      </c>
      <c r="U7666" t="s">
        <v>32</v>
      </c>
      <c r="V7666" t="s">
        <v>33</v>
      </c>
    </row>
    <row r="7667" spans="1:22">
      <c r="A7667" s="4">
        <v>46067</v>
      </c>
      <c r="B7667" t="s">
        <v>5617</v>
      </c>
      <c r="C7667" t="s">
        <v>104</v>
      </c>
      <c r="D7667">
        <v>3</v>
      </c>
      <c r="E7667">
        <v>47000</v>
      </c>
      <c r="F7667">
        <f>Table2[[#This Row],[Đơn Giá Chuẩn]]*Table2[[#This Row],[Tổng số lượng bán]]</f>
        <v>141000</v>
      </c>
      <c r="G7667">
        <v>0</v>
      </c>
      <c r="H7667">
        <f>Table2[[#This Row],[Doanh số bán]]-Table2[[#This Row],[Chiết khấu]]</f>
        <v>141000</v>
      </c>
      <c r="K7667" t="s">
        <v>24</v>
      </c>
      <c r="L7667">
        <v>0.16</v>
      </c>
      <c r="M7667" t="s">
        <v>25</v>
      </c>
      <c r="N7667" t="s">
        <v>26</v>
      </c>
      <c r="O7667">
        <v>0.48</v>
      </c>
      <c r="P7667" t="s">
        <v>105</v>
      </c>
      <c r="Q7667" t="s">
        <v>106</v>
      </c>
      <c r="R7667" t="s">
        <v>107</v>
      </c>
      <c r="S7667" t="s">
        <v>108</v>
      </c>
      <c r="T7667" t="s">
        <v>31</v>
      </c>
      <c r="U7667" t="s">
        <v>32</v>
      </c>
      <c r="V7667" t="s">
        <v>33</v>
      </c>
    </row>
    <row r="7668" spans="1:22">
      <c r="A7668" s="4">
        <v>46067</v>
      </c>
      <c r="B7668" t="s">
        <v>5618</v>
      </c>
      <c r="C7668" t="s">
        <v>155</v>
      </c>
      <c r="D7668">
        <v>1</v>
      </c>
      <c r="E7668">
        <v>331000</v>
      </c>
      <c r="F7668">
        <f>Table2[[#This Row],[Đơn Giá Chuẩn]]*Table2[[#This Row],[Tổng số lượng bán]]</f>
        <v>331000</v>
      </c>
      <c r="G7668">
        <v>30463</v>
      </c>
      <c r="H7668">
        <f>Table2[[#This Row],[Doanh số bán]]-Table2[[#This Row],[Chiết khấu]]</f>
        <v>300537</v>
      </c>
      <c r="K7668" t="s">
        <v>24</v>
      </c>
      <c r="L7668">
        <v>1.6</v>
      </c>
      <c r="M7668" t="s">
        <v>25</v>
      </c>
      <c r="N7668" t="s">
        <v>26</v>
      </c>
      <c r="O7668">
        <v>1.6</v>
      </c>
      <c r="P7668" t="s">
        <v>839</v>
      </c>
      <c r="Q7668" t="s">
        <v>840</v>
      </c>
      <c r="R7668" t="s">
        <v>107</v>
      </c>
      <c r="S7668" t="s">
        <v>108</v>
      </c>
      <c r="T7668" t="s">
        <v>31</v>
      </c>
      <c r="U7668" t="s">
        <v>32</v>
      </c>
      <c r="V7668" t="s">
        <v>33</v>
      </c>
    </row>
    <row r="7669" spans="1:22">
      <c r="A7669" s="4">
        <v>46067</v>
      </c>
      <c r="B7669" t="s">
        <v>5619</v>
      </c>
      <c r="C7669" t="s">
        <v>155</v>
      </c>
      <c r="D7669">
        <v>1</v>
      </c>
      <c r="E7669">
        <v>151500</v>
      </c>
      <c r="F7669">
        <f>Table2[[#This Row],[Đơn Giá Chuẩn]]*Table2[[#This Row],[Tổng số lượng bán]]</f>
        <v>151500</v>
      </c>
      <c r="G7669">
        <v>13843</v>
      </c>
      <c r="H7669">
        <f>Table2[[#This Row],[Doanh số bán]]-Table2[[#This Row],[Chiết khấu]]</f>
        <v>137657</v>
      </c>
      <c r="K7669" t="s">
        <v>24</v>
      </c>
      <c r="L7669">
        <v>0.8</v>
      </c>
      <c r="M7669" t="s">
        <v>25</v>
      </c>
      <c r="N7669" t="s">
        <v>26</v>
      </c>
      <c r="O7669">
        <v>0.8</v>
      </c>
      <c r="P7669" t="s">
        <v>3303</v>
      </c>
      <c r="Q7669" t="s">
        <v>3304</v>
      </c>
      <c r="R7669" t="s">
        <v>107</v>
      </c>
      <c r="S7669" t="s">
        <v>108</v>
      </c>
      <c r="T7669" t="s">
        <v>31</v>
      </c>
      <c r="U7669" t="s">
        <v>32</v>
      </c>
      <c r="V7669" t="s">
        <v>33</v>
      </c>
    </row>
    <row r="7670" spans="1:22">
      <c r="A7670" s="4">
        <v>46067</v>
      </c>
      <c r="B7670" t="s">
        <v>5619</v>
      </c>
      <c r="C7670" t="s">
        <v>104</v>
      </c>
      <c r="D7670">
        <v>1</v>
      </c>
      <c r="E7670">
        <v>47000</v>
      </c>
      <c r="F7670">
        <f>Table2[[#This Row],[Đơn Giá Chuẩn]]*Table2[[#This Row],[Tổng số lượng bán]]</f>
        <v>47000</v>
      </c>
      <c r="G7670">
        <v>4167</v>
      </c>
      <c r="H7670">
        <f>Table2[[#This Row],[Doanh số bán]]-Table2[[#This Row],[Chiết khấu]]</f>
        <v>42833</v>
      </c>
      <c r="K7670" t="s">
        <v>24</v>
      </c>
      <c r="L7670">
        <v>0.16</v>
      </c>
      <c r="M7670" t="s">
        <v>25</v>
      </c>
      <c r="N7670" t="s">
        <v>26</v>
      </c>
      <c r="O7670">
        <v>0.16</v>
      </c>
      <c r="P7670" t="s">
        <v>105</v>
      </c>
      <c r="Q7670" t="s">
        <v>106</v>
      </c>
      <c r="R7670" t="s">
        <v>107</v>
      </c>
      <c r="S7670" t="s">
        <v>108</v>
      </c>
      <c r="T7670" t="s">
        <v>31</v>
      </c>
      <c r="U7670" t="s">
        <v>32</v>
      </c>
      <c r="V7670" t="s">
        <v>33</v>
      </c>
    </row>
    <row r="7671" spans="1:22">
      <c r="A7671" s="4">
        <v>46067</v>
      </c>
      <c r="B7671" t="s">
        <v>5620</v>
      </c>
      <c r="C7671" t="s">
        <v>155</v>
      </c>
      <c r="D7671">
        <v>2</v>
      </c>
      <c r="E7671">
        <v>151500</v>
      </c>
      <c r="F7671">
        <f>Table2[[#This Row],[Đơn Giá Chuẩn]]*Table2[[#This Row],[Tổng số lượng bán]]</f>
        <v>303000</v>
      </c>
      <c r="G7671">
        <v>27685</v>
      </c>
      <c r="H7671">
        <f>Table2[[#This Row],[Doanh số bán]]-Table2[[#This Row],[Chiết khấu]]</f>
        <v>275315</v>
      </c>
      <c r="K7671" t="s">
        <v>24</v>
      </c>
      <c r="L7671">
        <v>0.8</v>
      </c>
      <c r="M7671" t="s">
        <v>25</v>
      </c>
      <c r="N7671" t="s">
        <v>26</v>
      </c>
      <c r="O7671">
        <v>1.6</v>
      </c>
      <c r="P7671" t="s">
        <v>3303</v>
      </c>
      <c r="Q7671" t="s">
        <v>3304</v>
      </c>
      <c r="R7671" t="s">
        <v>107</v>
      </c>
      <c r="S7671" t="s">
        <v>108</v>
      </c>
      <c r="T7671" t="s">
        <v>31</v>
      </c>
      <c r="U7671" t="s">
        <v>32</v>
      </c>
      <c r="V7671" t="s">
        <v>33</v>
      </c>
    </row>
    <row r="7672" spans="1:22">
      <c r="A7672" s="4">
        <v>46067</v>
      </c>
      <c r="B7672" t="s">
        <v>5621</v>
      </c>
      <c r="C7672" t="s">
        <v>23</v>
      </c>
      <c r="D7672">
        <v>1</v>
      </c>
      <c r="E7672">
        <v>25999.999999999996</v>
      </c>
      <c r="F7672">
        <f>Table2[[#This Row],[Đơn Giá Chuẩn]]*Table2[[#This Row],[Tổng số lượng bán]]</f>
        <v>25999.999999999996</v>
      </c>
      <c r="G7672">
        <v>8889</v>
      </c>
      <c r="H7672">
        <f>Table2[[#This Row],[Doanh số bán]]-Table2[[#This Row],[Chiết khấu]]</f>
        <v>17110.999999999996</v>
      </c>
      <c r="K7672" t="s">
        <v>24</v>
      </c>
      <c r="L7672">
        <v>0</v>
      </c>
      <c r="M7672" t="s">
        <v>25</v>
      </c>
      <c r="N7672" t="s">
        <v>26</v>
      </c>
      <c r="O7672">
        <v>0</v>
      </c>
      <c r="P7672" t="s">
        <v>47</v>
      </c>
      <c r="Q7672" t="s">
        <v>48</v>
      </c>
      <c r="R7672" t="s">
        <v>29</v>
      </c>
      <c r="S7672" t="s">
        <v>30</v>
      </c>
      <c r="T7672" t="s">
        <v>31</v>
      </c>
      <c r="U7672" t="s">
        <v>32</v>
      </c>
      <c r="V7672" t="s">
        <v>33</v>
      </c>
    </row>
    <row r="7673" spans="1:22">
      <c r="A7673" s="4">
        <v>46067</v>
      </c>
      <c r="B7673" t="s">
        <v>5622</v>
      </c>
      <c r="C7673" t="s">
        <v>23</v>
      </c>
      <c r="D7673">
        <v>2</v>
      </c>
      <c r="E7673">
        <v>21000</v>
      </c>
      <c r="F7673">
        <f>Table2[[#This Row],[Đơn Giá Chuẩn]]*Table2[[#This Row],[Tổng số lượng bán]]</f>
        <v>42000</v>
      </c>
      <c r="G7673">
        <v>14074</v>
      </c>
      <c r="H7673">
        <f>Table2[[#This Row],[Doanh số bán]]-Table2[[#This Row],[Chiết khấu]]</f>
        <v>27926</v>
      </c>
      <c r="K7673" t="s">
        <v>24</v>
      </c>
      <c r="L7673">
        <v>0</v>
      </c>
      <c r="M7673" t="s">
        <v>25</v>
      </c>
      <c r="N7673" t="s">
        <v>26</v>
      </c>
      <c r="O7673">
        <v>0</v>
      </c>
      <c r="P7673" t="s">
        <v>27</v>
      </c>
      <c r="Q7673" t="s">
        <v>28</v>
      </c>
      <c r="R7673" t="s">
        <v>29</v>
      </c>
      <c r="S7673" t="s">
        <v>30</v>
      </c>
      <c r="T7673" t="s">
        <v>31</v>
      </c>
      <c r="U7673" t="s">
        <v>32</v>
      </c>
      <c r="V7673" t="s">
        <v>33</v>
      </c>
    </row>
    <row r="7674" spans="1:22">
      <c r="A7674" s="4">
        <v>46068</v>
      </c>
      <c r="B7674" t="s">
        <v>5623</v>
      </c>
      <c r="C7674" t="s">
        <v>23</v>
      </c>
      <c r="D7674">
        <v>1</v>
      </c>
      <c r="E7674">
        <v>21000</v>
      </c>
      <c r="F7674">
        <f>Table2[[#This Row],[Đơn Giá Chuẩn]]*Table2[[#This Row],[Tổng số lượng bán]]</f>
        <v>21000</v>
      </c>
      <c r="G7674">
        <v>7037</v>
      </c>
      <c r="H7674">
        <f>Table2[[#This Row],[Doanh số bán]]-Table2[[#This Row],[Chiết khấu]]</f>
        <v>13963</v>
      </c>
      <c r="K7674" t="s">
        <v>24</v>
      </c>
      <c r="L7674">
        <v>0</v>
      </c>
      <c r="M7674" t="s">
        <v>25</v>
      </c>
      <c r="N7674" t="s">
        <v>26</v>
      </c>
      <c r="O7674">
        <v>0</v>
      </c>
      <c r="P7674" t="s">
        <v>27</v>
      </c>
      <c r="Q7674" t="s">
        <v>28</v>
      </c>
      <c r="R7674" t="s">
        <v>29</v>
      </c>
      <c r="S7674" t="s">
        <v>30</v>
      </c>
      <c r="T7674" t="s">
        <v>31</v>
      </c>
      <c r="U7674" t="s">
        <v>32</v>
      </c>
      <c r="V7674" t="s">
        <v>33</v>
      </c>
    </row>
    <row r="7675" spans="1:22">
      <c r="A7675" s="4">
        <v>46127</v>
      </c>
      <c r="B7675" t="s">
        <v>9117</v>
      </c>
      <c r="C7675" t="s">
        <v>83</v>
      </c>
      <c r="D7675">
        <v>1</v>
      </c>
      <c r="E7675">
        <v>156700.28</v>
      </c>
      <c r="F7675">
        <f>Table2[[#This Row],[Đơn Giá Chuẩn]]*Table2[[#This Row],[Tổng số lượng bán]]</f>
        <v>156700.28</v>
      </c>
      <c r="G7675">
        <v>0</v>
      </c>
      <c r="H7675">
        <f>Table2[[#This Row],[Doanh số bán]]-Table2[[#This Row],[Chiết khấu]]</f>
        <v>156700.28</v>
      </c>
      <c r="K7675" t="s">
        <v>50</v>
      </c>
      <c r="L7675">
        <v>0.5</v>
      </c>
      <c r="M7675" t="s">
        <v>37</v>
      </c>
      <c r="N7675" t="s">
        <v>50</v>
      </c>
      <c r="O7675">
        <v>0.5</v>
      </c>
      <c r="P7675" t="s">
        <v>158</v>
      </c>
      <c r="Q7675" t="s">
        <v>159</v>
      </c>
      <c r="R7675" t="s">
        <v>41</v>
      </c>
      <c r="S7675" t="s">
        <v>42</v>
      </c>
      <c r="T7675" t="s">
        <v>74</v>
      </c>
      <c r="U7675" t="s">
        <v>75</v>
      </c>
      <c r="V7675" t="s">
        <v>50</v>
      </c>
    </row>
    <row r="7676" spans="1:22">
      <c r="A7676" s="4">
        <v>46068</v>
      </c>
      <c r="B7676" t="s">
        <v>5625</v>
      </c>
      <c r="C7676" t="s">
        <v>23</v>
      </c>
      <c r="D7676">
        <v>1</v>
      </c>
      <c r="E7676">
        <v>25999.999999999996</v>
      </c>
      <c r="F7676">
        <f>Table2[[#This Row],[Đơn Giá Chuẩn]]*Table2[[#This Row],[Tổng số lượng bán]]</f>
        <v>25999.999999999996</v>
      </c>
      <c r="G7676">
        <v>0</v>
      </c>
      <c r="H7676">
        <f>Table2[[#This Row],[Doanh số bán]]-Table2[[#This Row],[Chiết khấu]]</f>
        <v>25999.999999999996</v>
      </c>
      <c r="K7676" t="s">
        <v>24</v>
      </c>
      <c r="L7676">
        <v>0</v>
      </c>
      <c r="M7676" t="s">
        <v>25</v>
      </c>
      <c r="N7676" t="s">
        <v>26</v>
      </c>
      <c r="O7676">
        <v>0</v>
      </c>
      <c r="P7676" t="s">
        <v>47</v>
      </c>
      <c r="Q7676" t="s">
        <v>48</v>
      </c>
      <c r="R7676" t="s">
        <v>29</v>
      </c>
      <c r="S7676" t="s">
        <v>30</v>
      </c>
      <c r="T7676" t="s">
        <v>31</v>
      </c>
      <c r="U7676" t="s">
        <v>32</v>
      </c>
      <c r="V7676" t="s">
        <v>33</v>
      </c>
    </row>
    <row r="7677" spans="1:22">
      <c r="A7677" s="4">
        <v>46068</v>
      </c>
      <c r="B7677" t="s">
        <v>5626</v>
      </c>
      <c r="C7677" t="s">
        <v>23</v>
      </c>
      <c r="D7677">
        <v>1</v>
      </c>
      <c r="E7677">
        <v>32000</v>
      </c>
      <c r="F7677">
        <f>Table2[[#This Row],[Đơn Giá Chuẩn]]*Table2[[#This Row],[Tổng số lượng bán]]</f>
        <v>32000</v>
      </c>
      <c r="G7677">
        <v>0</v>
      </c>
      <c r="H7677">
        <f>Table2[[#This Row],[Doanh số bán]]-Table2[[#This Row],[Chiết khấu]]</f>
        <v>32000</v>
      </c>
      <c r="K7677" t="s">
        <v>24</v>
      </c>
      <c r="L7677">
        <v>0</v>
      </c>
      <c r="M7677" t="s">
        <v>25</v>
      </c>
      <c r="N7677" t="s">
        <v>26</v>
      </c>
      <c r="O7677">
        <v>0</v>
      </c>
      <c r="P7677" t="s">
        <v>125</v>
      </c>
      <c r="Q7677" t="s">
        <v>126</v>
      </c>
      <c r="R7677" t="s">
        <v>29</v>
      </c>
      <c r="S7677" t="s">
        <v>30</v>
      </c>
      <c r="T7677" t="s">
        <v>31</v>
      </c>
      <c r="U7677" t="s">
        <v>32</v>
      </c>
      <c r="V7677" t="s">
        <v>33</v>
      </c>
    </row>
    <row r="7678" spans="1:22">
      <c r="A7678" s="4">
        <v>46068</v>
      </c>
      <c r="B7678" t="s">
        <v>5626</v>
      </c>
      <c r="C7678" t="s">
        <v>23</v>
      </c>
      <c r="D7678">
        <v>2</v>
      </c>
      <c r="E7678">
        <v>25999.999999999996</v>
      </c>
      <c r="F7678">
        <f>Table2[[#This Row],[Đơn Giá Chuẩn]]*Table2[[#This Row],[Tổng số lượng bán]]</f>
        <v>51999.999999999993</v>
      </c>
      <c r="G7678">
        <v>0</v>
      </c>
      <c r="H7678">
        <f>Table2[[#This Row],[Doanh số bán]]-Table2[[#This Row],[Chiết khấu]]</f>
        <v>51999.999999999993</v>
      </c>
      <c r="K7678" t="s">
        <v>24</v>
      </c>
      <c r="L7678">
        <v>0</v>
      </c>
      <c r="M7678" t="s">
        <v>25</v>
      </c>
      <c r="N7678" t="s">
        <v>26</v>
      </c>
      <c r="O7678">
        <v>0</v>
      </c>
      <c r="P7678" t="s">
        <v>129</v>
      </c>
      <c r="Q7678" t="s">
        <v>130</v>
      </c>
      <c r="R7678" t="s">
        <v>29</v>
      </c>
      <c r="S7678" t="s">
        <v>30</v>
      </c>
      <c r="T7678" t="s">
        <v>31</v>
      </c>
      <c r="U7678" t="s">
        <v>32</v>
      </c>
      <c r="V7678" t="s">
        <v>33</v>
      </c>
    </row>
    <row r="7679" spans="1:22">
      <c r="A7679" s="4">
        <v>46129</v>
      </c>
      <c r="B7679" t="s">
        <v>9182</v>
      </c>
      <c r="C7679" t="s">
        <v>83</v>
      </c>
      <c r="D7679">
        <v>1</v>
      </c>
      <c r="E7679">
        <v>156700.28</v>
      </c>
      <c r="F7679">
        <f>Table2[[#This Row],[Đơn Giá Chuẩn]]*Table2[[#This Row],[Tổng số lượng bán]]</f>
        <v>156700.28</v>
      </c>
      <c r="G7679">
        <v>0</v>
      </c>
      <c r="H7679">
        <f>Table2[[#This Row],[Doanh số bán]]-Table2[[#This Row],[Chiết khấu]]</f>
        <v>156700.28</v>
      </c>
      <c r="K7679" t="s">
        <v>50</v>
      </c>
      <c r="L7679">
        <v>0.5</v>
      </c>
      <c r="M7679" t="s">
        <v>37</v>
      </c>
      <c r="N7679" t="s">
        <v>50</v>
      </c>
      <c r="O7679">
        <v>0.5</v>
      </c>
      <c r="P7679" t="s">
        <v>158</v>
      </c>
      <c r="Q7679" t="s">
        <v>159</v>
      </c>
      <c r="R7679" t="s">
        <v>41</v>
      </c>
      <c r="S7679" t="s">
        <v>42</v>
      </c>
      <c r="T7679" t="s">
        <v>74</v>
      </c>
      <c r="U7679" t="s">
        <v>75</v>
      </c>
      <c r="V7679" t="s">
        <v>50</v>
      </c>
    </row>
    <row r="7680" spans="1:22">
      <c r="A7680" s="4">
        <v>46132</v>
      </c>
      <c r="B7680" t="s">
        <v>9219</v>
      </c>
      <c r="C7680" t="s">
        <v>83</v>
      </c>
      <c r="D7680">
        <v>1</v>
      </c>
      <c r="E7680">
        <v>156700.28</v>
      </c>
      <c r="F7680">
        <f>Table2[[#This Row],[Đơn Giá Chuẩn]]*Table2[[#This Row],[Tổng số lượng bán]]</f>
        <v>156700.28</v>
      </c>
      <c r="G7680">
        <v>0</v>
      </c>
      <c r="H7680">
        <f>Table2[[#This Row],[Doanh số bán]]-Table2[[#This Row],[Chiết khấu]]</f>
        <v>156700.28</v>
      </c>
      <c r="K7680" t="s">
        <v>50</v>
      </c>
      <c r="L7680">
        <v>0.5</v>
      </c>
      <c r="M7680" t="s">
        <v>37</v>
      </c>
      <c r="N7680" t="s">
        <v>50</v>
      </c>
      <c r="O7680">
        <v>0.5</v>
      </c>
      <c r="P7680" t="s">
        <v>158</v>
      </c>
      <c r="Q7680" t="s">
        <v>159</v>
      </c>
      <c r="R7680" t="s">
        <v>41</v>
      </c>
      <c r="S7680" t="s">
        <v>42</v>
      </c>
      <c r="T7680" t="s">
        <v>74</v>
      </c>
      <c r="U7680" t="s">
        <v>75</v>
      </c>
      <c r="V7680" t="s">
        <v>50</v>
      </c>
    </row>
    <row r="7681" spans="1:22">
      <c r="A7681" s="4">
        <v>46133</v>
      </c>
      <c r="B7681" t="s">
        <v>9237</v>
      </c>
      <c r="C7681" t="s">
        <v>83</v>
      </c>
      <c r="D7681">
        <v>1</v>
      </c>
      <c r="E7681">
        <v>156700.28</v>
      </c>
      <c r="F7681">
        <f>Table2[[#This Row],[Đơn Giá Chuẩn]]*Table2[[#This Row],[Tổng số lượng bán]]</f>
        <v>156700.28</v>
      </c>
      <c r="G7681">
        <v>0</v>
      </c>
      <c r="H7681">
        <f>Table2[[#This Row],[Doanh số bán]]-Table2[[#This Row],[Chiết khấu]]</f>
        <v>156700.28</v>
      </c>
      <c r="K7681" t="s">
        <v>50</v>
      </c>
      <c r="L7681">
        <v>0.5</v>
      </c>
      <c r="M7681" t="s">
        <v>37</v>
      </c>
      <c r="N7681" t="s">
        <v>50</v>
      </c>
      <c r="O7681">
        <v>0.5</v>
      </c>
      <c r="P7681" t="s">
        <v>158</v>
      </c>
      <c r="Q7681" t="s">
        <v>159</v>
      </c>
      <c r="R7681" t="s">
        <v>41</v>
      </c>
      <c r="S7681" t="s">
        <v>42</v>
      </c>
      <c r="T7681" t="s">
        <v>74</v>
      </c>
      <c r="U7681" t="s">
        <v>75</v>
      </c>
      <c r="V7681" t="s">
        <v>50</v>
      </c>
    </row>
    <row r="7682" spans="1:22">
      <c r="A7682" s="4">
        <v>46068</v>
      </c>
      <c r="B7682" t="s">
        <v>5628</v>
      </c>
      <c r="C7682" t="s">
        <v>23</v>
      </c>
      <c r="D7682">
        <v>1</v>
      </c>
      <c r="E7682">
        <v>25999.999999999996</v>
      </c>
      <c r="F7682">
        <f>Table2[[#This Row],[Đơn Giá Chuẩn]]*Table2[[#This Row],[Tổng số lượng bán]]</f>
        <v>25999.999999999996</v>
      </c>
      <c r="G7682">
        <v>8889</v>
      </c>
      <c r="H7682">
        <f>Table2[[#This Row],[Doanh số bán]]-Table2[[#This Row],[Chiết khấu]]</f>
        <v>17110.999999999996</v>
      </c>
      <c r="K7682" t="s">
        <v>24</v>
      </c>
      <c r="L7682">
        <v>0</v>
      </c>
      <c r="M7682" t="s">
        <v>25</v>
      </c>
      <c r="N7682" t="s">
        <v>26</v>
      </c>
      <c r="O7682">
        <v>0</v>
      </c>
      <c r="P7682" t="s">
        <v>47</v>
      </c>
      <c r="Q7682" t="s">
        <v>48</v>
      </c>
      <c r="R7682" t="s">
        <v>29</v>
      </c>
      <c r="S7682" t="s">
        <v>30</v>
      </c>
      <c r="T7682" t="s">
        <v>31</v>
      </c>
      <c r="U7682" t="s">
        <v>32</v>
      </c>
      <c r="V7682" t="s">
        <v>33</v>
      </c>
    </row>
    <row r="7683" spans="1:22">
      <c r="A7683" s="4">
        <v>46068</v>
      </c>
      <c r="B7683" t="s">
        <v>5629</v>
      </c>
      <c r="C7683" t="s">
        <v>23</v>
      </c>
      <c r="D7683">
        <v>1</v>
      </c>
      <c r="E7683">
        <v>21000</v>
      </c>
      <c r="F7683">
        <f>Table2[[#This Row],[Đơn Giá Chuẩn]]*Table2[[#This Row],[Tổng số lượng bán]]</f>
        <v>21000</v>
      </c>
      <c r="G7683">
        <v>0</v>
      </c>
      <c r="H7683">
        <f>Table2[[#This Row],[Doanh số bán]]-Table2[[#This Row],[Chiết khấu]]</f>
        <v>21000</v>
      </c>
      <c r="K7683" t="s">
        <v>24</v>
      </c>
      <c r="L7683">
        <v>0</v>
      </c>
      <c r="M7683" t="s">
        <v>25</v>
      </c>
      <c r="N7683" t="s">
        <v>26</v>
      </c>
      <c r="O7683">
        <v>0</v>
      </c>
      <c r="P7683" t="s">
        <v>27</v>
      </c>
      <c r="Q7683" t="s">
        <v>28</v>
      </c>
      <c r="R7683" t="s">
        <v>29</v>
      </c>
      <c r="S7683" t="s">
        <v>30</v>
      </c>
      <c r="T7683" t="s">
        <v>31</v>
      </c>
      <c r="U7683" t="s">
        <v>32</v>
      </c>
      <c r="V7683" t="s">
        <v>33</v>
      </c>
    </row>
    <row r="7684" spans="1:22">
      <c r="A7684" s="4">
        <v>46068</v>
      </c>
      <c r="B7684" t="s">
        <v>5629</v>
      </c>
      <c r="C7684" t="s">
        <v>23</v>
      </c>
      <c r="D7684">
        <v>2</v>
      </c>
      <c r="E7684">
        <v>25999.999999999996</v>
      </c>
      <c r="F7684">
        <f>Table2[[#This Row],[Đơn Giá Chuẩn]]*Table2[[#This Row],[Tổng số lượng bán]]</f>
        <v>51999.999999999993</v>
      </c>
      <c r="G7684">
        <v>0</v>
      </c>
      <c r="H7684">
        <f>Table2[[#This Row],[Doanh số bán]]-Table2[[#This Row],[Chiết khấu]]</f>
        <v>51999.999999999993</v>
      </c>
      <c r="K7684" t="s">
        <v>24</v>
      </c>
      <c r="L7684">
        <v>0</v>
      </c>
      <c r="M7684" t="s">
        <v>25</v>
      </c>
      <c r="N7684" t="s">
        <v>26</v>
      </c>
      <c r="O7684">
        <v>0</v>
      </c>
      <c r="P7684" t="s">
        <v>47</v>
      </c>
      <c r="Q7684" t="s">
        <v>48</v>
      </c>
      <c r="R7684" t="s">
        <v>29</v>
      </c>
      <c r="S7684" t="s">
        <v>30</v>
      </c>
      <c r="T7684" t="s">
        <v>31</v>
      </c>
      <c r="U7684" t="s">
        <v>32</v>
      </c>
      <c r="V7684" t="s">
        <v>33</v>
      </c>
    </row>
    <row r="7685" spans="1:22">
      <c r="A7685" s="4">
        <v>46068</v>
      </c>
      <c r="B7685" t="s">
        <v>5629</v>
      </c>
      <c r="C7685" t="s">
        <v>2500</v>
      </c>
      <c r="D7685">
        <v>2</v>
      </c>
      <c r="E7685">
        <v>302000</v>
      </c>
      <c r="F7685">
        <f>Table2[[#This Row],[Đơn Giá Chuẩn]]*Table2[[#This Row],[Tổng số lượng bán]]</f>
        <v>604000</v>
      </c>
      <c r="G7685">
        <v>0</v>
      </c>
      <c r="H7685">
        <f>Table2[[#This Row],[Doanh số bán]]-Table2[[#This Row],[Chiết khấu]]</f>
        <v>604000</v>
      </c>
      <c r="K7685" t="s">
        <v>24</v>
      </c>
      <c r="L7685">
        <v>1</v>
      </c>
      <c r="M7685" t="s">
        <v>25</v>
      </c>
      <c r="N7685" t="s">
        <v>26</v>
      </c>
      <c r="O7685">
        <v>2</v>
      </c>
      <c r="P7685" t="s">
        <v>84</v>
      </c>
      <c r="Q7685" t="s">
        <v>85</v>
      </c>
      <c r="R7685" t="s">
        <v>41</v>
      </c>
      <c r="S7685" t="s">
        <v>42</v>
      </c>
      <c r="T7685" t="s">
        <v>31</v>
      </c>
      <c r="U7685" t="s">
        <v>32</v>
      </c>
      <c r="V7685" t="s">
        <v>33</v>
      </c>
    </row>
    <row r="7686" spans="1:22">
      <c r="A7686" s="4">
        <v>46068</v>
      </c>
      <c r="B7686" t="s">
        <v>5629</v>
      </c>
      <c r="C7686" t="s">
        <v>23</v>
      </c>
      <c r="D7686">
        <v>1</v>
      </c>
      <c r="E7686">
        <v>37000</v>
      </c>
      <c r="F7686">
        <f>Table2[[#This Row],[Đơn Giá Chuẩn]]*Table2[[#This Row],[Tổng số lượng bán]]</f>
        <v>37000</v>
      </c>
      <c r="G7686">
        <v>0</v>
      </c>
      <c r="H7686">
        <f>Table2[[#This Row],[Doanh số bán]]-Table2[[#This Row],[Chiết khấu]]</f>
        <v>37000</v>
      </c>
      <c r="K7686" t="s">
        <v>24</v>
      </c>
      <c r="L7686">
        <v>0</v>
      </c>
      <c r="M7686" t="s">
        <v>25</v>
      </c>
      <c r="N7686" t="s">
        <v>26</v>
      </c>
      <c r="O7686">
        <v>0</v>
      </c>
      <c r="P7686" t="s">
        <v>99</v>
      </c>
      <c r="Q7686" t="s">
        <v>100</v>
      </c>
      <c r="R7686" t="s">
        <v>29</v>
      </c>
      <c r="S7686" t="s">
        <v>91</v>
      </c>
      <c r="T7686" t="s">
        <v>31</v>
      </c>
      <c r="U7686" t="s">
        <v>32</v>
      </c>
      <c r="V7686" t="s">
        <v>33</v>
      </c>
    </row>
    <row r="7687" spans="1:22">
      <c r="A7687" s="4">
        <v>46068</v>
      </c>
      <c r="B7687" t="s">
        <v>5630</v>
      </c>
      <c r="C7687" t="s">
        <v>23</v>
      </c>
      <c r="D7687">
        <v>1</v>
      </c>
      <c r="E7687">
        <v>21000</v>
      </c>
      <c r="F7687">
        <f>Table2[[#This Row],[Đơn Giá Chuẩn]]*Table2[[#This Row],[Tổng số lượng bán]]</f>
        <v>21000</v>
      </c>
      <c r="G7687">
        <v>0</v>
      </c>
      <c r="H7687">
        <f>Table2[[#This Row],[Doanh số bán]]-Table2[[#This Row],[Chiết khấu]]</f>
        <v>21000</v>
      </c>
      <c r="K7687" t="s">
        <v>24</v>
      </c>
      <c r="L7687">
        <v>0</v>
      </c>
      <c r="M7687" t="s">
        <v>25</v>
      </c>
      <c r="N7687" t="s">
        <v>26</v>
      </c>
      <c r="O7687">
        <v>0</v>
      </c>
      <c r="P7687" t="s">
        <v>27</v>
      </c>
      <c r="Q7687" t="s">
        <v>28</v>
      </c>
      <c r="R7687" t="s">
        <v>29</v>
      </c>
      <c r="S7687" t="s">
        <v>30</v>
      </c>
      <c r="T7687" t="s">
        <v>31</v>
      </c>
      <c r="U7687" t="s">
        <v>32</v>
      </c>
      <c r="V7687" t="s">
        <v>33</v>
      </c>
    </row>
    <row r="7688" spans="1:22">
      <c r="A7688" s="4">
        <v>46068</v>
      </c>
      <c r="B7688" t="s">
        <v>5631</v>
      </c>
      <c r="C7688" t="s">
        <v>23</v>
      </c>
      <c r="D7688">
        <v>1</v>
      </c>
      <c r="E7688">
        <v>25999.999999999996</v>
      </c>
      <c r="F7688">
        <f>Table2[[#This Row],[Đơn Giá Chuẩn]]*Table2[[#This Row],[Tổng số lượng bán]]</f>
        <v>25999.999999999996</v>
      </c>
      <c r="G7688">
        <v>0</v>
      </c>
      <c r="H7688">
        <f>Table2[[#This Row],[Doanh số bán]]-Table2[[#This Row],[Chiết khấu]]</f>
        <v>25999.999999999996</v>
      </c>
      <c r="K7688" t="s">
        <v>24</v>
      </c>
      <c r="L7688">
        <v>0</v>
      </c>
      <c r="M7688" t="s">
        <v>25</v>
      </c>
      <c r="N7688" t="s">
        <v>26</v>
      </c>
      <c r="O7688">
        <v>0</v>
      </c>
      <c r="P7688" t="s">
        <v>47</v>
      </c>
      <c r="Q7688" t="s">
        <v>48</v>
      </c>
      <c r="R7688" t="s">
        <v>29</v>
      </c>
      <c r="S7688" t="s">
        <v>30</v>
      </c>
      <c r="T7688" t="s">
        <v>31</v>
      </c>
      <c r="U7688" t="s">
        <v>32</v>
      </c>
      <c r="V7688" t="s">
        <v>33</v>
      </c>
    </row>
    <row r="7689" spans="1:22">
      <c r="A7689" s="4">
        <v>46068</v>
      </c>
      <c r="B7689" t="s">
        <v>5631</v>
      </c>
      <c r="C7689" t="s">
        <v>23</v>
      </c>
      <c r="D7689">
        <v>1</v>
      </c>
      <c r="E7689">
        <v>21000</v>
      </c>
      <c r="F7689">
        <f>Table2[[#This Row],[Đơn Giá Chuẩn]]*Table2[[#This Row],[Tổng số lượng bán]]</f>
        <v>21000</v>
      </c>
      <c r="G7689">
        <v>0</v>
      </c>
      <c r="H7689">
        <f>Table2[[#This Row],[Doanh số bán]]-Table2[[#This Row],[Chiết khấu]]</f>
        <v>21000</v>
      </c>
      <c r="K7689" t="s">
        <v>24</v>
      </c>
      <c r="L7689">
        <v>0</v>
      </c>
      <c r="M7689" t="s">
        <v>25</v>
      </c>
      <c r="N7689" t="s">
        <v>26</v>
      </c>
      <c r="O7689">
        <v>0</v>
      </c>
      <c r="P7689" t="s">
        <v>27</v>
      </c>
      <c r="Q7689" t="s">
        <v>28</v>
      </c>
      <c r="R7689" t="s">
        <v>29</v>
      </c>
      <c r="S7689" t="s">
        <v>30</v>
      </c>
      <c r="T7689" t="s">
        <v>31</v>
      </c>
      <c r="U7689" t="s">
        <v>32</v>
      </c>
      <c r="V7689" t="s">
        <v>33</v>
      </c>
    </row>
    <row r="7690" spans="1:22">
      <c r="A7690" s="4">
        <v>46068</v>
      </c>
      <c r="B7690" t="s">
        <v>5632</v>
      </c>
      <c r="C7690" t="s">
        <v>23</v>
      </c>
      <c r="D7690">
        <v>1</v>
      </c>
      <c r="E7690">
        <v>21000</v>
      </c>
      <c r="F7690">
        <f>Table2[[#This Row],[Đơn Giá Chuẩn]]*Table2[[#This Row],[Tổng số lượng bán]]</f>
        <v>21000</v>
      </c>
      <c r="G7690">
        <v>7037</v>
      </c>
      <c r="H7690">
        <f>Table2[[#This Row],[Doanh số bán]]-Table2[[#This Row],[Chiết khấu]]</f>
        <v>13963</v>
      </c>
      <c r="K7690" t="s">
        <v>24</v>
      </c>
      <c r="L7690">
        <v>0</v>
      </c>
      <c r="M7690" t="s">
        <v>25</v>
      </c>
      <c r="N7690" t="s">
        <v>26</v>
      </c>
      <c r="O7690">
        <v>0</v>
      </c>
      <c r="P7690" t="s">
        <v>27</v>
      </c>
      <c r="Q7690" t="s">
        <v>28</v>
      </c>
      <c r="R7690" t="s">
        <v>29</v>
      </c>
      <c r="S7690" t="s">
        <v>30</v>
      </c>
      <c r="T7690" t="s">
        <v>31</v>
      </c>
      <c r="U7690" t="s">
        <v>32</v>
      </c>
      <c r="V7690" t="s">
        <v>33</v>
      </c>
    </row>
    <row r="7691" spans="1:22">
      <c r="A7691" s="4">
        <v>46068</v>
      </c>
      <c r="B7691" t="s">
        <v>5633</v>
      </c>
      <c r="C7691" t="s">
        <v>155</v>
      </c>
      <c r="D7691">
        <v>1</v>
      </c>
      <c r="E7691">
        <v>152150</v>
      </c>
      <c r="F7691">
        <f>Table2[[#This Row],[Đơn Giá Chuẩn]]*Table2[[#This Row],[Tổng số lượng bán]]</f>
        <v>152150</v>
      </c>
      <c r="G7691">
        <v>0</v>
      </c>
      <c r="H7691">
        <f>Table2[[#This Row],[Doanh số bán]]-Table2[[#This Row],[Chiết khấu]]</f>
        <v>152150</v>
      </c>
      <c r="K7691" t="s">
        <v>24</v>
      </c>
      <c r="L7691">
        <v>0.2</v>
      </c>
      <c r="M7691" t="s">
        <v>25</v>
      </c>
      <c r="N7691" t="s">
        <v>26</v>
      </c>
      <c r="O7691">
        <v>0.2</v>
      </c>
      <c r="P7691" t="s">
        <v>156</v>
      </c>
      <c r="Q7691" t="s">
        <v>157</v>
      </c>
      <c r="R7691" t="s">
        <v>107</v>
      </c>
      <c r="S7691" t="s">
        <v>108</v>
      </c>
      <c r="T7691" t="s">
        <v>31</v>
      </c>
      <c r="U7691" t="s">
        <v>32</v>
      </c>
      <c r="V7691" t="s">
        <v>33</v>
      </c>
    </row>
    <row r="7692" spans="1:22">
      <c r="A7692" s="4">
        <v>46068</v>
      </c>
      <c r="B7692" t="s">
        <v>5634</v>
      </c>
      <c r="C7692" t="s">
        <v>23</v>
      </c>
      <c r="D7692">
        <v>3</v>
      </c>
      <c r="E7692">
        <v>21000</v>
      </c>
      <c r="F7692">
        <f>Table2[[#This Row],[Đơn Giá Chuẩn]]*Table2[[#This Row],[Tổng số lượng bán]]</f>
        <v>63000</v>
      </c>
      <c r="G7692">
        <v>21111</v>
      </c>
      <c r="H7692">
        <f>Table2[[#This Row],[Doanh số bán]]-Table2[[#This Row],[Chiết khấu]]</f>
        <v>41889</v>
      </c>
      <c r="K7692" t="s">
        <v>24</v>
      </c>
      <c r="L7692">
        <v>0</v>
      </c>
      <c r="M7692" t="s">
        <v>25</v>
      </c>
      <c r="N7692" t="s">
        <v>26</v>
      </c>
      <c r="O7692">
        <v>0</v>
      </c>
      <c r="P7692" t="s">
        <v>27</v>
      </c>
      <c r="Q7692" t="s">
        <v>28</v>
      </c>
      <c r="R7692" t="s">
        <v>29</v>
      </c>
      <c r="S7692" t="s">
        <v>30</v>
      </c>
      <c r="T7692" t="s">
        <v>31</v>
      </c>
      <c r="U7692" t="s">
        <v>32</v>
      </c>
      <c r="V7692" t="s">
        <v>33</v>
      </c>
    </row>
    <row r="7693" spans="1:22">
      <c r="A7693" s="4">
        <v>46068</v>
      </c>
      <c r="B7693" t="s">
        <v>5635</v>
      </c>
      <c r="C7693" t="s">
        <v>104</v>
      </c>
      <c r="D7693">
        <v>4</v>
      </c>
      <c r="E7693">
        <v>47000</v>
      </c>
      <c r="F7693">
        <f>Table2[[#This Row],[Đơn Giá Chuẩn]]*Table2[[#This Row],[Tổng số lượng bán]]</f>
        <v>188000</v>
      </c>
      <c r="G7693">
        <v>0</v>
      </c>
      <c r="H7693">
        <f>Table2[[#This Row],[Doanh số bán]]-Table2[[#This Row],[Chiết khấu]]</f>
        <v>188000</v>
      </c>
      <c r="K7693" t="s">
        <v>24</v>
      </c>
      <c r="L7693">
        <v>0.12</v>
      </c>
      <c r="M7693" t="s">
        <v>25</v>
      </c>
      <c r="N7693" t="s">
        <v>26</v>
      </c>
      <c r="O7693">
        <v>0.48</v>
      </c>
      <c r="P7693" t="s">
        <v>520</v>
      </c>
      <c r="Q7693" t="s">
        <v>521</v>
      </c>
      <c r="R7693" t="s">
        <v>107</v>
      </c>
      <c r="S7693" t="s">
        <v>108</v>
      </c>
      <c r="T7693" t="s">
        <v>31</v>
      </c>
      <c r="U7693" t="s">
        <v>32</v>
      </c>
      <c r="V7693" t="s">
        <v>33</v>
      </c>
    </row>
    <row r="7694" spans="1:22">
      <c r="A7694" s="4">
        <v>46068</v>
      </c>
      <c r="B7694" t="s">
        <v>5636</v>
      </c>
      <c r="C7694" t="s">
        <v>23</v>
      </c>
      <c r="D7694">
        <v>2</v>
      </c>
      <c r="E7694">
        <v>21000</v>
      </c>
      <c r="F7694">
        <f>Table2[[#This Row],[Đơn Giá Chuẩn]]*Table2[[#This Row],[Tổng số lượng bán]]</f>
        <v>42000</v>
      </c>
      <c r="G7694">
        <v>0</v>
      </c>
      <c r="H7694">
        <f>Table2[[#This Row],[Doanh số bán]]-Table2[[#This Row],[Chiết khấu]]</f>
        <v>42000</v>
      </c>
      <c r="K7694" t="s">
        <v>24</v>
      </c>
      <c r="L7694">
        <v>0</v>
      </c>
      <c r="M7694" t="s">
        <v>25</v>
      </c>
      <c r="N7694" t="s">
        <v>26</v>
      </c>
      <c r="O7694">
        <v>0</v>
      </c>
      <c r="P7694" t="s">
        <v>27</v>
      </c>
      <c r="Q7694" t="s">
        <v>28</v>
      </c>
      <c r="R7694" t="s">
        <v>29</v>
      </c>
      <c r="S7694" t="s">
        <v>30</v>
      </c>
      <c r="T7694" t="s">
        <v>31</v>
      </c>
      <c r="U7694" t="s">
        <v>32</v>
      </c>
      <c r="V7694" t="s">
        <v>33</v>
      </c>
    </row>
    <row r="7695" spans="1:22">
      <c r="A7695" s="4">
        <v>46068</v>
      </c>
      <c r="B7695" t="s">
        <v>5637</v>
      </c>
      <c r="C7695" t="s">
        <v>23</v>
      </c>
      <c r="D7695">
        <v>1</v>
      </c>
      <c r="E7695">
        <v>25999.999999999996</v>
      </c>
      <c r="F7695">
        <f>Table2[[#This Row],[Đơn Giá Chuẩn]]*Table2[[#This Row],[Tổng số lượng bán]]</f>
        <v>25999.999999999996</v>
      </c>
      <c r="G7695">
        <v>0</v>
      </c>
      <c r="H7695">
        <f>Table2[[#This Row],[Doanh số bán]]-Table2[[#This Row],[Chiết khấu]]</f>
        <v>25999.999999999996</v>
      </c>
      <c r="K7695" t="s">
        <v>24</v>
      </c>
      <c r="L7695">
        <v>0</v>
      </c>
      <c r="M7695" t="s">
        <v>25</v>
      </c>
      <c r="N7695" t="s">
        <v>26</v>
      </c>
      <c r="O7695">
        <v>0</v>
      </c>
      <c r="P7695" t="s">
        <v>47</v>
      </c>
      <c r="Q7695" t="s">
        <v>48</v>
      </c>
      <c r="R7695" t="s">
        <v>29</v>
      </c>
      <c r="S7695" t="s">
        <v>30</v>
      </c>
      <c r="T7695" t="s">
        <v>31</v>
      </c>
      <c r="U7695" t="s">
        <v>32</v>
      </c>
      <c r="V7695" t="s">
        <v>33</v>
      </c>
    </row>
    <row r="7696" spans="1:22">
      <c r="A7696" s="4">
        <v>46068</v>
      </c>
      <c r="B7696" t="s">
        <v>5637</v>
      </c>
      <c r="C7696" t="s">
        <v>23</v>
      </c>
      <c r="D7696">
        <v>1</v>
      </c>
      <c r="E7696">
        <v>32000</v>
      </c>
      <c r="F7696">
        <f>Table2[[#This Row],[Đơn Giá Chuẩn]]*Table2[[#This Row],[Tổng số lượng bán]]</f>
        <v>32000</v>
      </c>
      <c r="G7696">
        <v>0</v>
      </c>
      <c r="H7696">
        <f>Table2[[#This Row],[Doanh số bán]]-Table2[[#This Row],[Chiết khấu]]</f>
        <v>32000</v>
      </c>
      <c r="K7696" t="s">
        <v>24</v>
      </c>
      <c r="L7696">
        <v>0</v>
      </c>
      <c r="M7696" t="s">
        <v>25</v>
      </c>
      <c r="N7696" t="s">
        <v>26</v>
      </c>
      <c r="O7696">
        <v>0</v>
      </c>
      <c r="P7696" t="s">
        <v>125</v>
      </c>
      <c r="Q7696" t="s">
        <v>126</v>
      </c>
      <c r="R7696" t="s">
        <v>29</v>
      </c>
      <c r="S7696" t="s">
        <v>30</v>
      </c>
      <c r="T7696" t="s">
        <v>31</v>
      </c>
      <c r="U7696" t="s">
        <v>32</v>
      </c>
      <c r="V7696" t="s">
        <v>33</v>
      </c>
    </row>
    <row r="7697" spans="1:22">
      <c r="A7697" s="4">
        <v>46068</v>
      </c>
      <c r="B7697" t="s">
        <v>5637</v>
      </c>
      <c r="C7697" t="s">
        <v>23</v>
      </c>
      <c r="D7697">
        <v>1</v>
      </c>
      <c r="E7697">
        <v>42000</v>
      </c>
      <c r="F7697">
        <f>Table2[[#This Row],[Đơn Giá Chuẩn]]*Table2[[#This Row],[Tổng số lượng bán]]</f>
        <v>42000</v>
      </c>
      <c r="G7697">
        <v>0</v>
      </c>
      <c r="H7697">
        <f>Table2[[#This Row],[Doanh số bán]]-Table2[[#This Row],[Chiết khấu]]</f>
        <v>42000</v>
      </c>
      <c r="K7697" t="s">
        <v>24</v>
      </c>
      <c r="L7697">
        <v>0</v>
      </c>
      <c r="M7697" t="s">
        <v>25</v>
      </c>
      <c r="N7697" t="s">
        <v>26</v>
      </c>
      <c r="O7697">
        <v>0</v>
      </c>
      <c r="P7697" t="s">
        <v>881</v>
      </c>
      <c r="Q7697" t="s">
        <v>882</v>
      </c>
      <c r="R7697" t="s">
        <v>29</v>
      </c>
      <c r="S7697" t="s">
        <v>30</v>
      </c>
      <c r="T7697" t="s">
        <v>31</v>
      </c>
      <c r="U7697" t="s">
        <v>32</v>
      </c>
      <c r="V7697" t="s">
        <v>33</v>
      </c>
    </row>
    <row r="7698" spans="1:22">
      <c r="A7698" s="4">
        <v>46068</v>
      </c>
      <c r="B7698" t="s">
        <v>5638</v>
      </c>
      <c r="C7698" t="s">
        <v>23</v>
      </c>
      <c r="D7698">
        <v>1</v>
      </c>
      <c r="E7698">
        <v>25999.999999999996</v>
      </c>
      <c r="F7698">
        <f>Table2[[#This Row],[Đơn Giá Chuẩn]]*Table2[[#This Row],[Tổng số lượng bán]]</f>
        <v>25999.999999999996</v>
      </c>
      <c r="G7698">
        <v>0</v>
      </c>
      <c r="H7698">
        <f>Table2[[#This Row],[Doanh số bán]]-Table2[[#This Row],[Chiết khấu]]</f>
        <v>25999.999999999996</v>
      </c>
      <c r="K7698" t="s">
        <v>24</v>
      </c>
      <c r="L7698">
        <v>0</v>
      </c>
      <c r="M7698" t="s">
        <v>25</v>
      </c>
      <c r="N7698" t="s">
        <v>26</v>
      </c>
      <c r="O7698">
        <v>0</v>
      </c>
      <c r="P7698" t="s">
        <v>47</v>
      </c>
      <c r="Q7698" t="s">
        <v>48</v>
      </c>
      <c r="R7698" t="s">
        <v>29</v>
      </c>
      <c r="S7698" t="s">
        <v>30</v>
      </c>
      <c r="T7698" t="s">
        <v>31</v>
      </c>
      <c r="U7698" t="s">
        <v>32</v>
      </c>
      <c r="V7698" t="s">
        <v>33</v>
      </c>
    </row>
    <row r="7699" spans="1:22">
      <c r="A7699" s="4">
        <v>46068</v>
      </c>
      <c r="B7699" t="s">
        <v>5639</v>
      </c>
      <c r="C7699" t="s">
        <v>23</v>
      </c>
      <c r="D7699">
        <v>2</v>
      </c>
      <c r="E7699">
        <v>21000</v>
      </c>
      <c r="F7699">
        <f>Table2[[#This Row],[Đơn Giá Chuẩn]]*Table2[[#This Row],[Tổng số lượng bán]]</f>
        <v>42000</v>
      </c>
      <c r="G7699">
        <v>0</v>
      </c>
      <c r="H7699">
        <f>Table2[[#This Row],[Doanh số bán]]-Table2[[#This Row],[Chiết khấu]]</f>
        <v>42000</v>
      </c>
      <c r="K7699" t="s">
        <v>24</v>
      </c>
      <c r="L7699">
        <v>0</v>
      </c>
      <c r="M7699" t="s">
        <v>25</v>
      </c>
      <c r="N7699" t="s">
        <v>26</v>
      </c>
      <c r="O7699">
        <v>0</v>
      </c>
      <c r="P7699" t="s">
        <v>27</v>
      </c>
      <c r="Q7699" t="s">
        <v>28</v>
      </c>
      <c r="R7699" t="s">
        <v>29</v>
      </c>
      <c r="S7699" t="s">
        <v>30</v>
      </c>
      <c r="T7699" t="s">
        <v>31</v>
      </c>
      <c r="U7699" t="s">
        <v>32</v>
      </c>
      <c r="V7699" t="s">
        <v>33</v>
      </c>
    </row>
    <row r="7700" spans="1:22">
      <c r="A7700" s="4">
        <v>46068</v>
      </c>
      <c r="B7700" t="s">
        <v>5639</v>
      </c>
      <c r="C7700" t="s">
        <v>23</v>
      </c>
      <c r="D7700">
        <v>1</v>
      </c>
      <c r="E7700">
        <v>37000</v>
      </c>
      <c r="F7700">
        <f>Table2[[#This Row],[Đơn Giá Chuẩn]]*Table2[[#This Row],[Tổng số lượng bán]]</f>
        <v>37000</v>
      </c>
      <c r="G7700">
        <v>0</v>
      </c>
      <c r="H7700">
        <f>Table2[[#This Row],[Doanh số bán]]-Table2[[#This Row],[Chiết khấu]]</f>
        <v>37000</v>
      </c>
      <c r="K7700" t="s">
        <v>24</v>
      </c>
      <c r="L7700">
        <v>0</v>
      </c>
      <c r="M7700" t="s">
        <v>25</v>
      </c>
      <c r="N7700" t="s">
        <v>26</v>
      </c>
      <c r="O7700">
        <v>0</v>
      </c>
      <c r="P7700" t="s">
        <v>66</v>
      </c>
      <c r="Q7700" t="s">
        <v>67</v>
      </c>
      <c r="R7700" t="s">
        <v>29</v>
      </c>
      <c r="S7700" t="s">
        <v>68</v>
      </c>
      <c r="T7700" t="s">
        <v>31</v>
      </c>
      <c r="U7700" t="s">
        <v>32</v>
      </c>
      <c r="V7700" t="s">
        <v>33</v>
      </c>
    </row>
    <row r="7701" spans="1:22">
      <c r="A7701" s="4">
        <v>46068</v>
      </c>
      <c r="B7701" t="s">
        <v>5640</v>
      </c>
      <c r="C7701" t="s">
        <v>23</v>
      </c>
      <c r="D7701">
        <v>3</v>
      </c>
      <c r="E7701">
        <v>21000</v>
      </c>
      <c r="F7701">
        <f>Table2[[#This Row],[Đơn Giá Chuẩn]]*Table2[[#This Row],[Tổng số lượng bán]]</f>
        <v>63000</v>
      </c>
      <c r="G7701">
        <v>0</v>
      </c>
      <c r="H7701">
        <f>Table2[[#This Row],[Doanh số bán]]-Table2[[#This Row],[Chiết khấu]]</f>
        <v>63000</v>
      </c>
      <c r="K7701" t="s">
        <v>24</v>
      </c>
      <c r="L7701">
        <v>0</v>
      </c>
      <c r="M7701" t="s">
        <v>25</v>
      </c>
      <c r="N7701" t="s">
        <v>26</v>
      </c>
      <c r="O7701">
        <v>0</v>
      </c>
      <c r="P7701" t="s">
        <v>27</v>
      </c>
      <c r="Q7701" t="s">
        <v>28</v>
      </c>
      <c r="R7701" t="s">
        <v>29</v>
      </c>
      <c r="S7701" t="s">
        <v>30</v>
      </c>
      <c r="T7701" t="s">
        <v>31</v>
      </c>
      <c r="U7701" t="s">
        <v>32</v>
      </c>
      <c r="V7701" t="s">
        <v>33</v>
      </c>
    </row>
    <row r="7702" spans="1:22">
      <c r="A7702" s="4">
        <v>46068</v>
      </c>
      <c r="B7702" t="s">
        <v>5640</v>
      </c>
      <c r="C7702" t="s">
        <v>23</v>
      </c>
      <c r="D7702">
        <v>1</v>
      </c>
      <c r="E7702">
        <v>32000</v>
      </c>
      <c r="F7702">
        <f>Table2[[#This Row],[Đơn Giá Chuẩn]]*Table2[[#This Row],[Tổng số lượng bán]]</f>
        <v>32000</v>
      </c>
      <c r="G7702">
        <v>0</v>
      </c>
      <c r="H7702">
        <f>Table2[[#This Row],[Doanh số bán]]-Table2[[#This Row],[Chiết khấu]]</f>
        <v>32000</v>
      </c>
      <c r="K7702" t="s">
        <v>24</v>
      </c>
      <c r="L7702">
        <v>0</v>
      </c>
      <c r="M7702" t="s">
        <v>25</v>
      </c>
      <c r="N7702" t="s">
        <v>26</v>
      </c>
      <c r="O7702">
        <v>0</v>
      </c>
      <c r="P7702" t="s">
        <v>77</v>
      </c>
      <c r="Q7702" t="s">
        <v>78</v>
      </c>
      <c r="R7702" t="s">
        <v>29</v>
      </c>
      <c r="S7702" t="s">
        <v>30</v>
      </c>
      <c r="T7702" t="s">
        <v>31</v>
      </c>
      <c r="U7702" t="s">
        <v>32</v>
      </c>
      <c r="V7702" t="s">
        <v>33</v>
      </c>
    </row>
    <row r="7703" spans="1:22">
      <c r="A7703" s="4">
        <v>46068</v>
      </c>
      <c r="B7703" t="s">
        <v>5640</v>
      </c>
      <c r="C7703" t="s">
        <v>23</v>
      </c>
      <c r="D7703">
        <v>1</v>
      </c>
      <c r="E7703">
        <v>32000</v>
      </c>
      <c r="F7703">
        <f>Table2[[#This Row],[Đơn Giá Chuẩn]]*Table2[[#This Row],[Tổng số lượng bán]]</f>
        <v>32000</v>
      </c>
      <c r="G7703">
        <v>0</v>
      </c>
      <c r="H7703">
        <f>Table2[[#This Row],[Doanh số bán]]-Table2[[#This Row],[Chiết khấu]]</f>
        <v>32000</v>
      </c>
      <c r="K7703" t="s">
        <v>24</v>
      </c>
      <c r="L7703">
        <v>0</v>
      </c>
      <c r="M7703" t="s">
        <v>25</v>
      </c>
      <c r="N7703" t="s">
        <v>26</v>
      </c>
      <c r="O7703">
        <v>0</v>
      </c>
      <c r="P7703" t="s">
        <v>235</v>
      </c>
      <c r="Q7703" t="s">
        <v>236</v>
      </c>
      <c r="R7703" t="s">
        <v>29</v>
      </c>
      <c r="S7703" t="s">
        <v>59</v>
      </c>
      <c r="T7703" t="s">
        <v>31</v>
      </c>
      <c r="U7703" t="s">
        <v>32</v>
      </c>
      <c r="V7703" t="s">
        <v>33</v>
      </c>
    </row>
    <row r="7704" spans="1:22">
      <c r="A7704" s="4">
        <v>46068</v>
      </c>
      <c r="B7704" t="s">
        <v>5641</v>
      </c>
      <c r="C7704" t="s">
        <v>23</v>
      </c>
      <c r="D7704">
        <v>2</v>
      </c>
      <c r="E7704">
        <v>21000</v>
      </c>
      <c r="F7704">
        <f>Table2[[#This Row],[Đơn Giá Chuẩn]]*Table2[[#This Row],[Tổng số lượng bán]]</f>
        <v>42000</v>
      </c>
      <c r="G7704">
        <v>0</v>
      </c>
      <c r="H7704">
        <f>Table2[[#This Row],[Doanh số bán]]-Table2[[#This Row],[Chiết khấu]]</f>
        <v>42000</v>
      </c>
      <c r="K7704" t="s">
        <v>24</v>
      </c>
      <c r="L7704">
        <v>0</v>
      </c>
      <c r="M7704" t="s">
        <v>25</v>
      </c>
      <c r="N7704" t="s">
        <v>26</v>
      </c>
      <c r="O7704">
        <v>0</v>
      </c>
      <c r="P7704" t="s">
        <v>27</v>
      </c>
      <c r="Q7704" t="s">
        <v>28</v>
      </c>
      <c r="R7704" t="s">
        <v>29</v>
      </c>
      <c r="S7704" t="s">
        <v>30</v>
      </c>
      <c r="T7704" t="s">
        <v>31</v>
      </c>
      <c r="U7704" t="s">
        <v>32</v>
      </c>
      <c r="V7704" t="s">
        <v>33</v>
      </c>
    </row>
    <row r="7705" spans="1:22">
      <c r="A7705" s="4">
        <v>46068</v>
      </c>
      <c r="B7705" t="s">
        <v>5642</v>
      </c>
      <c r="C7705" t="s">
        <v>23</v>
      </c>
      <c r="D7705">
        <v>1</v>
      </c>
      <c r="E7705">
        <v>25999.999999999996</v>
      </c>
      <c r="F7705">
        <f>Table2[[#This Row],[Đơn Giá Chuẩn]]*Table2[[#This Row],[Tổng số lượng bán]]</f>
        <v>25999.999999999996</v>
      </c>
      <c r="G7705">
        <v>22222</v>
      </c>
      <c r="H7705">
        <f>Table2[[#This Row],[Doanh số bán]]-Table2[[#This Row],[Chiết khấu]]</f>
        <v>3777.9999999999964</v>
      </c>
      <c r="K7705" t="s">
        <v>24</v>
      </c>
      <c r="L7705">
        <v>0</v>
      </c>
      <c r="M7705" t="s">
        <v>25</v>
      </c>
      <c r="N7705" t="s">
        <v>26</v>
      </c>
      <c r="O7705">
        <v>0</v>
      </c>
      <c r="P7705" t="s">
        <v>129</v>
      </c>
      <c r="Q7705" t="s">
        <v>130</v>
      </c>
      <c r="R7705" t="s">
        <v>29</v>
      </c>
      <c r="S7705" t="s">
        <v>30</v>
      </c>
      <c r="T7705" t="s">
        <v>31</v>
      </c>
      <c r="U7705" t="s">
        <v>32</v>
      </c>
      <c r="V7705" t="s">
        <v>33</v>
      </c>
    </row>
    <row r="7706" spans="1:22">
      <c r="A7706" s="4">
        <v>46068</v>
      </c>
      <c r="B7706" t="s">
        <v>5642</v>
      </c>
      <c r="C7706" t="s">
        <v>23</v>
      </c>
      <c r="D7706">
        <v>1</v>
      </c>
      <c r="E7706">
        <v>21000</v>
      </c>
      <c r="F7706">
        <f>Table2[[#This Row],[Đơn Giá Chuẩn]]*Table2[[#This Row],[Tổng số lượng bán]]</f>
        <v>21000</v>
      </c>
      <c r="G7706">
        <v>17593</v>
      </c>
      <c r="H7706">
        <f>Table2[[#This Row],[Doanh số bán]]-Table2[[#This Row],[Chiết khấu]]</f>
        <v>3407</v>
      </c>
      <c r="K7706" t="s">
        <v>24</v>
      </c>
      <c r="L7706">
        <v>0</v>
      </c>
      <c r="M7706" t="s">
        <v>25</v>
      </c>
      <c r="N7706" t="s">
        <v>26</v>
      </c>
      <c r="O7706">
        <v>0</v>
      </c>
      <c r="P7706" t="s">
        <v>169</v>
      </c>
      <c r="Q7706" t="s">
        <v>170</v>
      </c>
      <c r="R7706" t="s">
        <v>29</v>
      </c>
      <c r="S7706" t="s">
        <v>30</v>
      </c>
      <c r="T7706" t="s">
        <v>31</v>
      </c>
      <c r="U7706" t="s">
        <v>32</v>
      </c>
      <c r="V7706" t="s">
        <v>33</v>
      </c>
    </row>
    <row r="7707" spans="1:22">
      <c r="A7707" s="4">
        <v>46068</v>
      </c>
      <c r="B7707" t="s">
        <v>5643</v>
      </c>
      <c r="C7707" t="s">
        <v>104</v>
      </c>
      <c r="D7707">
        <v>2</v>
      </c>
      <c r="E7707">
        <v>47000</v>
      </c>
      <c r="F7707">
        <f>Table2[[#This Row],[Đơn Giá Chuẩn]]*Table2[[#This Row],[Tổng số lượng bán]]</f>
        <v>94000</v>
      </c>
      <c r="G7707">
        <v>0</v>
      </c>
      <c r="H7707">
        <f>Table2[[#This Row],[Doanh số bán]]-Table2[[#This Row],[Chiết khấu]]</f>
        <v>94000</v>
      </c>
      <c r="K7707" t="s">
        <v>24</v>
      </c>
      <c r="L7707">
        <v>0.12</v>
      </c>
      <c r="M7707" t="s">
        <v>25</v>
      </c>
      <c r="N7707" t="s">
        <v>26</v>
      </c>
      <c r="O7707">
        <v>0.24</v>
      </c>
      <c r="P7707" t="s">
        <v>520</v>
      </c>
      <c r="Q7707" t="s">
        <v>521</v>
      </c>
      <c r="R7707" t="s">
        <v>107</v>
      </c>
      <c r="S7707" t="s">
        <v>108</v>
      </c>
      <c r="T7707" t="s">
        <v>31</v>
      </c>
      <c r="U7707" t="s">
        <v>32</v>
      </c>
      <c r="V7707" t="s">
        <v>33</v>
      </c>
    </row>
    <row r="7708" spans="1:22">
      <c r="A7708" s="4">
        <v>46134</v>
      </c>
      <c r="B7708" t="s">
        <v>9273</v>
      </c>
      <c r="C7708" t="s">
        <v>83</v>
      </c>
      <c r="D7708">
        <v>1</v>
      </c>
      <c r="E7708">
        <v>156700.28</v>
      </c>
      <c r="F7708">
        <f>Table2[[#This Row],[Đơn Giá Chuẩn]]*Table2[[#This Row],[Tổng số lượng bán]]</f>
        <v>156700.28</v>
      </c>
      <c r="H7708">
        <f>Table2[[#This Row],[Doanh số bán]]-Table2[[#This Row],[Chiết khấu]]</f>
        <v>156700.28</v>
      </c>
      <c r="K7708" t="s">
        <v>50</v>
      </c>
      <c r="L7708">
        <v>0.5</v>
      </c>
      <c r="M7708" t="s">
        <v>37</v>
      </c>
      <c r="N7708" t="s">
        <v>50</v>
      </c>
      <c r="O7708">
        <v>0.5</v>
      </c>
      <c r="P7708" t="s">
        <v>158</v>
      </c>
      <c r="Q7708" t="s">
        <v>159</v>
      </c>
      <c r="R7708" t="s">
        <v>41</v>
      </c>
      <c r="S7708" t="s">
        <v>42</v>
      </c>
      <c r="T7708" t="s">
        <v>74</v>
      </c>
      <c r="U7708" t="s">
        <v>75</v>
      </c>
      <c r="V7708" t="s">
        <v>50</v>
      </c>
    </row>
    <row r="7709" spans="1:22">
      <c r="A7709" s="4">
        <v>46134</v>
      </c>
      <c r="B7709" t="s">
        <v>9275</v>
      </c>
      <c r="C7709" t="s">
        <v>83</v>
      </c>
      <c r="D7709">
        <v>1</v>
      </c>
      <c r="E7709">
        <v>156700.28</v>
      </c>
      <c r="F7709">
        <f>Table2[[#This Row],[Đơn Giá Chuẩn]]*Table2[[#This Row],[Tổng số lượng bán]]</f>
        <v>156700.28</v>
      </c>
      <c r="H7709">
        <f>Table2[[#This Row],[Doanh số bán]]-Table2[[#This Row],[Chiết khấu]]</f>
        <v>156700.28</v>
      </c>
      <c r="K7709" t="s">
        <v>50</v>
      </c>
      <c r="L7709">
        <v>0.5</v>
      </c>
      <c r="M7709" t="s">
        <v>37</v>
      </c>
      <c r="N7709" t="s">
        <v>50</v>
      </c>
      <c r="O7709">
        <v>0.5</v>
      </c>
      <c r="P7709" t="s">
        <v>158</v>
      </c>
      <c r="Q7709" t="s">
        <v>159</v>
      </c>
      <c r="R7709" t="s">
        <v>41</v>
      </c>
      <c r="S7709" t="s">
        <v>42</v>
      </c>
      <c r="T7709" t="s">
        <v>74</v>
      </c>
      <c r="U7709" t="s">
        <v>75</v>
      </c>
      <c r="V7709" t="s">
        <v>50</v>
      </c>
    </row>
    <row r="7710" spans="1:22">
      <c r="A7710" s="4">
        <v>46068</v>
      </c>
      <c r="B7710" t="s">
        <v>5645</v>
      </c>
      <c r="C7710" t="s">
        <v>155</v>
      </c>
      <c r="D7710">
        <v>1</v>
      </c>
      <c r="E7710">
        <v>151500</v>
      </c>
      <c r="F7710">
        <f>Table2[[#This Row],[Đơn Giá Chuẩn]]*Table2[[#This Row],[Tổng số lượng bán]]</f>
        <v>151500</v>
      </c>
      <c r="G7710">
        <v>20764</v>
      </c>
      <c r="H7710">
        <f>Table2[[#This Row],[Doanh số bán]]-Table2[[#This Row],[Chiết khấu]]</f>
        <v>130736</v>
      </c>
      <c r="K7710" t="s">
        <v>24</v>
      </c>
      <c r="L7710">
        <v>0.8</v>
      </c>
      <c r="M7710" t="s">
        <v>25</v>
      </c>
      <c r="N7710" t="s">
        <v>26</v>
      </c>
      <c r="O7710">
        <v>0.8</v>
      </c>
      <c r="P7710" t="s">
        <v>3303</v>
      </c>
      <c r="Q7710" t="s">
        <v>3304</v>
      </c>
      <c r="R7710" t="s">
        <v>107</v>
      </c>
      <c r="S7710" t="s">
        <v>108</v>
      </c>
      <c r="T7710" t="s">
        <v>31</v>
      </c>
      <c r="U7710" t="s">
        <v>32</v>
      </c>
      <c r="V7710" t="s">
        <v>33</v>
      </c>
    </row>
    <row r="7711" spans="1:22">
      <c r="A7711" s="4">
        <v>46068</v>
      </c>
      <c r="B7711" t="s">
        <v>5646</v>
      </c>
      <c r="C7711" t="s">
        <v>23</v>
      </c>
      <c r="D7711">
        <v>1</v>
      </c>
      <c r="E7711">
        <v>42000</v>
      </c>
      <c r="F7711">
        <f>Table2[[#This Row],[Đơn Giá Chuẩn]]*Table2[[#This Row],[Tổng số lượng bán]]</f>
        <v>42000</v>
      </c>
      <c r="G7711">
        <v>11111</v>
      </c>
      <c r="H7711">
        <f>Table2[[#This Row],[Doanh số bán]]-Table2[[#This Row],[Chiết khấu]]</f>
        <v>30889</v>
      </c>
      <c r="K7711" t="s">
        <v>24</v>
      </c>
      <c r="L7711">
        <v>0</v>
      </c>
      <c r="M7711" t="s">
        <v>25</v>
      </c>
      <c r="N7711" t="s">
        <v>26</v>
      </c>
      <c r="O7711">
        <v>0</v>
      </c>
      <c r="P7711" t="s">
        <v>761</v>
      </c>
      <c r="Q7711" t="s">
        <v>762</v>
      </c>
      <c r="R7711" t="s">
        <v>29</v>
      </c>
      <c r="S7711" t="s">
        <v>56</v>
      </c>
      <c r="T7711" t="s">
        <v>31</v>
      </c>
      <c r="U7711" t="s">
        <v>32</v>
      </c>
      <c r="V7711" t="s">
        <v>33</v>
      </c>
    </row>
    <row r="7712" spans="1:22">
      <c r="A7712" s="4">
        <v>46068</v>
      </c>
      <c r="B7712" t="s">
        <v>5646</v>
      </c>
      <c r="C7712" t="s">
        <v>23</v>
      </c>
      <c r="D7712">
        <v>1</v>
      </c>
      <c r="E7712">
        <v>32000</v>
      </c>
      <c r="F7712">
        <f>Table2[[#This Row],[Đơn Giá Chuẩn]]*Table2[[#This Row],[Tổng số lượng bán]]</f>
        <v>32000</v>
      </c>
      <c r="G7712">
        <v>11111</v>
      </c>
      <c r="H7712">
        <f>Table2[[#This Row],[Doanh số bán]]-Table2[[#This Row],[Chiết khấu]]</f>
        <v>20889</v>
      </c>
      <c r="K7712" t="s">
        <v>24</v>
      </c>
      <c r="L7712">
        <v>0</v>
      </c>
      <c r="M7712" t="s">
        <v>25</v>
      </c>
      <c r="N7712" t="s">
        <v>26</v>
      </c>
      <c r="O7712">
        <v>0</v>
      </c>
      <c r="P7712" t="s">
        <v>77</v>
      </c>
      <c r="Q7712" t="s">
        <v>78</v>
      </c>
      <c r="R7712" t="s">
        <v>29</v>
      </c>
      <c r="S7712" t="s">
        <v>30</v>
      </c>
      <c r="T7712" t="s">
        <v>31</v>
      </c>
      <c r="U7712" t="s">
        <v>32</v>
      </c>
      <c r="V7712" t="s">
        <v>33</v>
      </c>
    </row>
    <row r="7713" spans="1:22">
      <c r="A7713" s="4">
        <v>46068</v>
      </c>
      <c r="B7713" t="s">
        <v>5647</v>
      </c>
      <c r="C7713" t="s">
        <v>23</v>
      </c>
      <c r="D7713">
        <v>1</v>
      </c>
      <c r="E7713">
        <v>37000</v>
      </c>
      <c r="F7713">
        <f>Table2[[#This Row],[Đơn Giá Chuẩn]]*Table2[[#This Row],[Tổng số lượng bán]]</f>
        <v>37000</v>
      </c>
      <c r="G7713">
        <v>0</v>
      </c>
      <c r="H7713">
        <f>Table2[[#This Row],[Doanh số bán]]-Table2[[#This Row],[Chiết khấu]]</f>
        <v>37000</v>
      </c>
      <c r="K7713" t="s">
        <v>24</v>
      </c>
      <c r="L7713">
        <v>0</v>
      </c>
      <c r="M7713" t="s">
        <v>25</v>
      </c>
      <c r="N7713" t="s">
        <v>26</v>
      </c>
      <c r="O7713">
        <v>0</v>
      </c>
      <c r="P7713" t="s">
        <v>246</v>
      </c>
      <c r="Q7713" t="s">
        <v>247</v>
      </c>
      <c r="R7713" t="s">
        <v>29</v>
      </c>
      <c r="S7713" t="s">
        <v>30</v>
      </c>
      <c r="T7713" t="s">
        <v>31</v>
      </c>
      <c r="U7713" t="s">
        <v>32</v>
      </c>
      <c r="V7713" t="s">
        <v>33</v>
      </c>
    </row>
    <row r="7714" spans="1:22">
      <c r="A7714" s="4">
        <v>46068</v>
      </c>
      <c r="B7714" t="s">
        <v>5648</v>
      </c>
      <c r="C7714" t="s">
        <v>2500</v>
      </c>
      <c r="D7714">
        <v>1</v>
      </c>
      <c r="E7714">
        <v>262000</v>
      </c>
      <c r="F7714">
        <f>Table2[[#This Row],[Đơn Giá Chuẩn]]*Table2[[#This Row],[Tổng số lượng bán]]</f>
        <v>262000</v>
      </c>
      <c r="G7714">
        <v>0</v>
      </c>
      <c r="H7714">
        <f>Table2[[#This Row],[Doanh số bán]]-Table2[[#This Row],[Chiết khấu]]</f>
        <v>262000</v>
      </c>
      <c r="K7714" t="s">
        <v>24</v>
      </c>
      <c r="L7714">
        <v>1</v>
      </c>
      <c r="M7714" t="s">
        <v>25</v>
      </c>
      <c r="N7714" t="s">
        <v>26</v>
      </c>
      <c r="O7714">
        <v>1</v>
      </c>
      <c r="P7714" t="s">
        <v>2511</v>
      </c>
      <c r="Q7714" t="s">
        <v>2512</v>
      </c>
      <c r="R7714" t="s">
        <v>41</v>
      </c>
      <c r="S7714" t="s">
        <v>42</v>
      </c>
      <c r="T7714" t="s">
        <v>31</v>
      </c>
      <c r="U7714" t="s">
        <v>32</v>
      </c>
      <c r="V7714" t="s">
        <v>33</v>
      </c>
    </row>
    <row r="7715" spans="1:22">
      <c r="A7715" s="4">
        <v>46068</v>
      </c>
      <c r="B7715" t="s">
        <v>5649</v>
      </c>
      <c r="C7715" t="s">
        <v>23</v>
      </c>
      <c r="D7715">
        <v>1</v>
      </c>
      <c r="E7715">
        <v>21000</v>
      </c>
      <c r="F7715">
        <f>Table2[[#This Row],[Đơn Giá Chuẩn]]*Table2[[#This Row],[Tổng số lượng bán]]</f>
        <v>21000</v>
      </c>
      <c r="G7715">
        <v>0</v>
      </c>
      <c r="H7715">
        <f>Table2[[#This Row],[Doanh số bán]]-Table2[[#This Row],[Chiết khấu]]</f>
        <v>21000</v>
      </c>
      <c r="K7715" t="s">
        <v>24</v>
      </c>
      <c r="L7715">
        <v>0</v>
      </c>
      <c r="M7715" t="s">
        <v>25</v>
      </c>
      <c r="N7715" t="s">
        <v>26</v>
      </c>
      <c r="O7715">
        <v>0</v>
      </c>
      <c r="P7715" t="s">
        <v>27</v>
      </c>
      <c r="Q7715" t="s">
        <v>28</v>
      </c>
      <c r="R7715" t="s">
        <v>29</v>
      </c>
      <c r="S7715" t="s">
        <v>30</v>
      </c>
      <c r="T7715" t="s">
        <v>31</v>
      </c>
      <c r="U7715" t="s">
        <v>32</v>
      </c>
      <c r="V7715" t="s">
        <v>33</v>
      </c>
    </row>
    <row r="7716" spans="1:22">
      <c r="A7716" s="4">
        <v>46068</v>
      </c>
      <c r="B7716" t="s">
        <v>5649</v>
      </c>
      <c r="C7716" t="s">
        <v>23</v>
      </c>
      <c r="D7716">
        <v>1</v>
      </c>
      <c r="E7716">
        <v>42000</v>
      </c>
      <c r="F7716">
        <f>Table2[[#This Row],[Đơn Giá Chuẩn]]*Table2[[#This Row],[Tổng số lượng bán]]</f>
        <v>42000</v>
      </c>
      <c r="G7716">
        <v>0</v>
      </c>
      <c r="H7716">
        <f>Table2[[#This Row],[Doanh số bán]]-Table2[[#This Row],[Chiết khấu]]</f>
        <v>42000</v>
      </c>
      <c r="K7716" t="s">
        <v>24</v>
      </c>
      <c r="L7716">
        <v>0</v>
      </c>
      <c r="M7716" t="s">
        <v>25</v>
      </c>
      <c r="N7716" t="s">
        <v>26</v>
      </c>
      <c r="O7716">
        <v>0</v>
      </c>
      <c r="P7716" t="s">
        <v>71</v>
      </c>
      <c r="Q7716" t="s">
        <v>72</v>
      </c>
      <c r="R7716" t="s">
        <v>29</v>
      </c>
      <c r="S7716" t="s">
        <v>30</v>
      </c>
      <c r="T7716" t="s">
        <v>31</v>
      </c>
      <c r="U7716" t="s">
        <v>32</v>
      </c>
      <c r="V7716" t="s">
        <v>33</v>
      </c>
    </row>
    <row r="7717" spans="1:22">
      <c r="A7717" s="4">
        <v>46069</v>
      </c>
      <c r="B7717" t="s">
        <v>5650</v>
      </c>
      <c r="C7717" t="s">
        <v>104</v>
      </c>
      <c r="D7717">
        <v>16</v>
      </c>
      <c r="E7717">
        <v>47000</v>
      </c>
      <c r="F7717">
        <f>Table2[[#This Row],[Đơn Giá Chuẩn]]*Table2[[#This Row],[Tổng số lượng bán]]</f>
        <v>752000</v>
      </c>
      <c r="G7717">
        <v>66667</v>
      </c>
      <c r="H7717">
        <f>Table2[[#This Row],[Doanh số bán]]-Table2[[#This Row],[Chiết khấu]]</f>
        <v>685333</v>
      </c>
      <c r="K7717" t="s">
        <v>24</v>
      </c>
      <c r="L7717">
        <v>0.16</v>
      </c>
      <c r="M7717" t="s">
        <v>25</v>
      </c>
      <c r="N7717" t="s">
        <v>26</v>
      </c>
      <c r="O7717">
        <v>2.56</v>
      </c>
      <c r="P7717" t="s">
        <v>105</v>
      </c>
      <c r="Q7717" t="s">
        <v>106</v>
      </c>
      <c r="R7717" t="s">
        <v>107</v>
      </c>
      <c r="S7717" t="s">
        <v>108</v>
      </c>
      <c r="T7717" t="s">
        <v>31</v>
      </c>
      <c r="U7717" t="s">
        <v>32</v>
      </c>
      <c r="V7717" t="s">
        <v>33</v>
      </c>
    </row>
    <row r="7718" spans="1:22">
      <c r="A7718" s="4">
        <v>46069</v>
      </c>
      <c r="B7718" t="s">
        <v>5651</v>
      </c>
      <c r="C7718" t="s">
        <v>23</v>
      </c>
      <c r="D7718">
        <v>3</v>
      </c>
      <c r="E7718">
        <v>32000</v>
      </c>
      <c r="F7718">
        <f>Table2[[#This Row],[Đơn Giá Chuẩn]]*Table2[[#This Row],[Tổng số lượng bán]]</f>
        <v>96000</v>
      </c>
      <c r="G7718">
        <v>0</v>
      </c>
      <c r="H7718">
        <f>Table2[[#This Row],[Doanh số bán]]-Table2[[#This Row],[Chiết khấu]]</f>
        <v>96000</v>
      </c>
      <c r="K7718" t="s">
        <v>24</v>
      </c>
      <c r="L7718">
        <v>0</v>
      </c>
      <c r="M7718" t="s">
        <v>25</v>
      </c>
      <c r="N7718" t="s">
        <v>26</v>
      </c>
      <c r="O7718">
        <v>0</v>
      </c>
      <c r="P7718" t="s">
        <v>77</v>
      </c>
      <c r="Q7718" t="s">
        <v>78</v>
      </c>
      <c r="R7718" t="s">
        <v>29</v>
      </c>
      <c r="S7718" t="s">
        <v>30</v>
      </c>
      <c r="T7718" t="s">
        <v>31</v>
      </c>
      <c r="U7718" t="s">
        <v>32</v>
      </c>
      <c r="V7718" t="s">
        <v>33</v>
      </c>
    </row>
    <row r="7719" spans="1:22">
      <c r="A7719" s="4">
        <v>46069</v>
      </c>
      <c r="B7719" t="s">
        <v>5652</v>
      </c>
      <c r="C7719" t="s">
        <v>23</v>
      </c>
      <c r="D7719">
        <v>2</v>
      </c>
      <c r="E7719">
        <v>21000</v>
      </c>
      <c r="F7719">
        <f>Table2[[#This Row],[Đơn Giá Chuẩn]]*Table2[[#This Row],[Tổng số lượng bán]]</f>
        <v>42000</v>
      </c>
      <c r="G7719">
        <v>0</v>
      </c>
      <c r="H7719">
        <f>Table2[[#This Row],[Doanh số bán]]-Table2[[#This Row],[Chiết khấu]]</f>
        <v>42000</v>
      </c>
      <c r="K7719" t="s">
        <v>24</v>
      </c>
      <c r="L7719">
        <v>0</v>
      </c>
      <c r="M7719" t="s">
        <v>25</v>
      </c>
      <c r="N7719" t="s">
        <v>26</v>
      </c>
      <c r="O7719">
        <v>0</v>
      </c>
      <c r="P7719" t="s">
        <v>27</v>
      </c>
      <c r="Q7719" t="s">
        <v>28</v>
      </c>
      <c r="R7719" t="s">
        <v>29</v>
      </c>
      <c r="S7719" t="s">
        <v>30</v>
      </c>
      <c r="T7719" t="s">
        <v>31</v>
      </c>
      <c r="U7719" t="s">
        <v>32</v>
      </c>
      <c r="V7719" t="s">
        <v>33</v>
      </c>
    </row>
    <row r="7720" spans="1:22">
      <c r="A7720" s="4">
        <v>46069</v>
      </c>
      <c r="B7720" t="s">
        <v>5653</v>
      </c>
      <c r="C7720" t="s">
        <v>23</v>
      </c>
      <c r="D7720">
        <v>2</v>
      </c>
      <c r="E7720">
        <v>32000</v>
      </c>
      <c r="F7720">
        <f>Table2[[#This Row],[Đơn Giá Chuẩn]]*Table2[[#This Row],[Tổng số lượng bán]]</f>
        <v>64000</v>
      </c>
      <c r="G7720">
        <v>0</v>
      </c>
      <c r="H7720">
        <f>Table2[[#This Row],[Doanh số bán]]-Table2[[#This Row],[Chiết khấu]]</f>
        <v>64000</v>
      </c>
      <c r="K7720" t="s">
        <v>24</v>
      </c>
      <c r="L7720">
        <v>0</v>
      </c>
      <c r="M7720" t="s">
        <v>25</v>
      </c>
      <c r="N7720" t="s">
        <v>26</v>
      </c>
      <c r="O7720">
        <v>0</v>
      </c>
      <c r="P7720" t="s">
        <v>77</v>
      </c>
      <c r="Q7720" t="s">
        <v>78</v>
      </c>
      <c r="R7720" t="s">
        <v>29</v>
      </c>
      <c r="S7720" t="s">
        <v>30</v>
      </c>
      <c r="T7720" t="s">
        <v>31</v>
      </c>
      <c r="U7720" t="s">
        <v>32</v>
      </c>
      <c r="V7720" t="s">
        <v>33</v>
      </c>
    </row>
    <row r="7721" spans="1:22">
      <c r="A7721" s="4">
        <v>46069</v>
      </c>
      <c r="B7721" t="s">
        <v>5654</v>
      </c>
      <c r="C7721" t="s">
        <v>23</v>
      </c>
      <c r="D7721">
        <v>1</v>
      </c>
      <c r="E7721">
        <v>37000</v>
      </c>
      <c r="F7721">
        <f>Table2[[#This Row],[Đơn Giá Chuẩn]]*Table2[[#This Row],[Tổng số lượng bán]]</f>
        <v>37000</v>
      </c>
      <c r="G7721">
        <v>0</v>
      </c>
      <c r="H7721">
        <f>Table2[[#This Row],[Doanh số bán]]-Table2[[#This Row],[Chiết khấu]]</f>
        <v>37000</v>
      </c>
      <c r="K7721" t="s">
        <v>24</v>
      </c>
      <c r="L7721">
        <v>0</v>
      </c>
      <c r="M7721" t="s">
        <v>25</v>
      </c>
      <c r="N7721" t="s">
        <v>26</v>
      </c>
      <c r="O7721">
        <v>0</v>
      </c>
      <c r="P7721" t="s">
        <v>99</v>
      </c>
      <c r="Q7721" t="s">
        <v>100</v>
      </c>
      <c r="R7721" t="s">
        <v>29</v>
      </c>
      <c r="S7721" t="s">
        <v>91</v>
      </c>
      <c r="T7721" t="s">
        <v>31</v>
      </c>
      <c r="U7721" t="s">
        <v>32</v>
      </c>
      <c r="V7721" t="s">
        <v>33</v>
      </c>
    </row>
    <row r="7722" spans="1:22">
      <c r="A7722" s="4">
        <v>46069</v>
      </c>
      <c r="B7722" t="s">
        <v>5655</v>
      </c>
      <c r="C7722" t="s">
        <v>23</v>
      </c>
      <c r="D7722">
        <v>2</v>
      </c>
      <c r="E7722">
        <v>25999.999999999996</v>
      </c>
      <c r="F7722">
        <f>Table2[[#This Row],[Đơn Giá Chuẩn]]*Table2[[#This Row],[Tổng số lượng bán]]</f>
        <v>51999.999999999993</v>
      </c>
      <c r="G7722">
        <v>0</v>
      </c>
      <c r="H7722">
        <f>Table2[[#This Row],[Doanh số bán]]-Table2[[#This Row],[Chiết khấu]]</f>
        <v>51999.999999999993</v>
      </c>
      <c r="K7722" t="s">
        <v>24</v>
      </c>
      <c r="L7722">
        <v>0</v>
      </c>
      <c r="M7722" t="s">
        <v>25</v>
      </c>
      <c r="N7722" t="s">
        <v>26</v>
      </c>
      <c r="O7722">
        <v>0</v>
      </c>
      <c r="P7722" t="s">
        <v>129</v>
      </c>
      <c r="Q7722" t="s">
        <v>130</v>
      </c>
      <c r="R7722" t="s">
        <v>29</v>
      </c>
      <c r="S7722" t="s">
        <v>30</v>
      </c>
      <c r="T7722" t="s">
        <v>31</v>
      </c>
      <c r="U7722" t="s">
        <v>32</v>
      </c>
      <c r="V7722" t="s">
        <v>33</v>
      </c>
    </row>
    <row r="7723" spans="1:22">
      <c r="A7723" s="4">
        <v>46069</v>
      </c>
      <c r="B7723" t="s">
        <v>5655</v>
      </c>
      <c r="C7723" t="s">
        <v>23</v>
      </c>
      <c r="D7723">
        <v>1</v>
      </c>
      <c r="E7723">
        <v>32000</v>
      </c>
      <c r="F7723">
        <f>Table2[[#This Row],[Đơn Giá Chuẩn]]*Table2[[#This Row],[Tổng số lượng bán]]</f>
        <v>32000</v>
      </c>
      <c r="G7723">
        <v>0</v>
      </c>
      <c r="H7723">
        <f>Table2[[#This Row],[Doanh số bán]]-Table2[[#This Row],[Chiết khấu]]</f>
        <v>32000</v>
      </c>
      <c r="K7723" t="s">
        <v>24</v>
      </c>
      <c r="L7723">
        <v>0</v>
      </c>
      <c r="M7723" t="s">
        <v>25</v>
      </c>
      <c r="N7723" t="s">
        <v>26</v>
      </c>
      <c r="O7723">
        <v>0</v>
      </c>
      <c r="P7723" t="s">
        <v>77</v>
      </c>
      <c r="Q7723" t="s">
        <v>78</v>
      </c>
      <c r="R7723" t="s">
        <v>29</v>
      </c>
      <c r="S7723" t="s">
        <v>30</v>
      </c>
      <c r="T7723" t="s">
        <v>31</v>
      </c>
      <c r="U7723" t="s">
        <v>32</v>
      </c>
      <c r="V7723" t="s">
        <v>33</v>
      </c>
    </row>
    <row r="7724" spans="1:22">
      <c r="A7724" s="4">
        <v>46069</v>
      </c>
      <c r="B7724" t="s">
        <v>5655</v>
      </c>
      <c r="C7724" t="s">
        <v>23</v>
      </c>
      <c r="D7724">
        <v>1</v>
      </c>
      <c r="E7724">
        <v>32000</v>
      </c>
      <c r="F7724">
        <f>Table2[[#This Row],[Đơn Giá Chuẩn]]*Table2[[#This Row],[Tổng số lượng bán]]</f>
        <v>32000</v>
      </c>
      <c r="G7724">
        <v>0</v>
      </c>
      <c r="H7724">
        <f>Table2[[#This Row],[Doanh số bán]]-Table2[[#This Row],[Chiết khấu]]</f>
        <v>32000</v>
      </c>
      <c r="K7724" t="s">
        <v>24</v>
      </c>
      <c r="L7724">
        <v>0</v>
      </c>
      <c r="M7724" t="s">
        <v>25</v>
      </c>
      <c r="N7724" t="s">
        <v>26</v>
      </c>
      <c r="O7724">
        <v>0</v>
      </c>
      <c r="P7724" t="s">
        <v>125</v>
      </c>
      <c r="Q7724" t="s">
        <v>126</v>
      </c>
      <c r="R7724" t="s">
        <v>29</v>
      </c>
      <c r="S7724" t="s">
        <v>30</v>
      </c>
      <c r="T7724" t="s">
        <v>31</v>
      </c>
      <c r="U7724" t="s">
        <v>32</v>
      </c>
      <c r="V7724" t="s">
        <v>33</v>
      </c>
    </row>
    <row r="7725" spans="1:22">
      <c r="A7725" s="4">
        <v>46069</v>
      </c>
      <c r="B7725" t="s">
        <v>5656</v>
      </c>
      <c r="C7725" t="s">
        <v>23</v>
      </c>
      <c r="D7725">
        <v>1</v>
      </c>
      <c r="E7725">
        <v>42000</v>
      </c>
      <c r="F7725">
        <f>Table2[[#This Row],[Đơn Giá Chuẩn]]*Table2[[#This Row],[Tổng số lượng bán]]</f>
        <v>42000</v>
      </c>
      <c r="G7725">
        <v>0</v>
      </c>
      <c r="H7725">
        <f>Table2[[#This Row],[Doanh số bán]]-Table2[[#This Row],[Chiết khấu]]</f>
        <v>42000</v>
      </c>
      <c r="K7725" t="s">
        <v>24</v>
      </c>
      <c r="L7725">
        <v>0</v>
      </c>
      <c r="M7725" t="s">
        <v>25</v>
      </c>
      <c r="N7725" t="s">
        <v>26</v>
      </c>
      <c r="O7725">
        <v>0</v>
      </c>
      <c r="P7725" t="s">
        <v>397</v>
      </c>
      <c r="Q7725" t="s">
        <v>398</v>
      </c>
      <c r="R7725" t="s">
        <v>29</v>
      </c>
      <c r="S7725" t="s">
        <v>30</v>
      </c>
      <c r="T7725" t="s">
        <v>31</v>
      </c>
      <c r="U7725" t="s">
        <v>32</v>
      </c>
      <c r="V7725" t="s">
        <v>33</v>
      </c>
    </row>
    <row r="7726" spans="1:22">
      <c r="A7726" s="4">
        <v>46069</v>
      </c>
      <c r="B7726" t="s">
        <v>5657</v>
      </c>
      <c r="C7726" t="s">
        <v>23</v>
      </c>
      <c r="D7726">
        <v>1</v>
      </c>
      <c r="E7726">
        <v>25999.999999999996</v>
      </c>
      <c r="F7726">
        <f>Table2[[#This Row],[Đơn Giá Chuẩn]]*Table2[[#This Row],[Tổng số lượng bán]]</f>
        <v>25999.999999999996</v>
      </c>
      <c r="G7726">
        <v>0</v>
      </c>
      <c r="H7726">
        <f>Table2[[#This Row],[Doanh số bán]]-Table2[[#This Row],[Chiết khấu]]</f>
        <v>25999.999999999996</v>
      </c>
      <c r="K7726" t="s">
        <v>24</v>
      </c>
      <c r="L7726">
        <v>0</v>
      </c>
      <c r="M7726" t="s">
        <v>25</v>
      </c>
      <c r="N7726" t="s">
        <v>26</v>
      </c>
      <c r="O7726">
        <v>0</v>
      </c>
      <c r="P7726" t="s">
        <v>47</v>
      </c>
      <c r="Q7726" t="s">
        <v>48</v>
      </c>
      <c r="R7726" t="s">
        <v>29</v>
      </c>
      <c r="S7726" t="s">
        <v>30</v>
      </c>
      <c r="T7726" t="s">
        <v>31</v>
      </c>
      <c r="U7726" t="s">
        <v>32</v>
      </c>
      <c r="V7726" t="s">
        <v>33</v>
      </c>
    </row>
    <row r="7727" spans="1:22">
      <c r="A7727" s="4">
        <v>46069</v>
      </c>
      <c r="B7727" t="s">
        <v>5657</v>
      </c>
      <c r="C7727" t="s">
        <v>23</v>
      </c>
      <c r="D7727">
        <v>1</v>
      </c>
      <c r="E7727">
        <v>21000</v>
      </c>
      <c r="F7727">
        <f>Table2[[#This Row],[Đơn Giá Chuẩn]]*Table2[[#This Row],[Tổng số lượng bán]]</f>
        <v>21000</v>
      </c>
      <c r="G7727">
        <v>0</v>
      </c>
      <c r="H7727">
        <f>Table2[[#This Row],[Doanh số bán]]-Table2[[#This Row],[Chiết khấu]]</f>
        <v>21000</v>
      </c>
      <c r="K7727" t="s">
        <v>24</v>
      </c>
      <c r="L7727">
        <v>0</v>
      </c>
      <c r="M7727" t="s">
        <v>25</v>
      </c>
      <c r="N7727" t="s">
        <v>26</v>
      </c>
      <c r="O7727">
        <v>0</v>
      </c>
      <c r="P7727" t="s">
        <v>27</v>
      </c>
      <c r="Q7727" t="s">
        <v>28</v>
      </c>
      <c r="R7727" t="s">
        <v>29</v>
      </c>
      <c r="S7727" t="s">
        <v>30</v>
      </c>
      <c r="T7727" t="s">
        <v>31</v>
      </c>
      <c r="U7727" t="s">
        <v>32</v>
      </c>
      <c r="V7727" t="s">
        <v>33</v>
      </c>
    </row>
    <row r="7728" spans="1:22">
      <c r="A7728" s="4">
        <v>46069</v>
      </c>
      <c r="B7728" t="s">
        <v>5657</v>
      </c>
      <c r="C7728" t="s">
        <v>23</v>
      </c>
      <c r="D7728">
        <v>1</v>
      </c>
      <c r="E7728">
        <v>32000</v>
      </c>
      <c r="F7728">
        <f>Table2[[#This Row],[Đơn Giá Chuẩn]]*Table2[[#This Row],[Tổng số lượng bán]]</f>
        <v>32000</v>
      </c>
      <c r="G7728">
        <v>0</v>
      </c>
      <c r="H7728">
        <f>Table2[[#This Row],[Doanh số bán]]-Table2[[#This Row],[Chiết khấu]]</f>
        <v>32000</v>
      </c>
      <c r="K7728" t="s">
        <v>24</v>
      </c>
      <c r="L7728">
        <v>0</v>
      </c>
      <c r="M7728" t="s">
        <v>25</v>
      </c>
      <c r="N7728" t="s">
        <v>26</v>
      </c>
      <c r="O7728">
        <v>0</v>
      </c>
      <c r="P7728" t="s">
        <v>77</v>
      </c>
      <c r="Q7728" t="s">
        <v>78</v>
      </c>
      <c r="R7728" t="s">
        <v>29</v>
      </c>
      <c r="S7728" t="s">
        <v>30</v>
      </c>
      <c r="T7728" t="s">
        <v>31</v>
      </c>
      <c r="U7728" t="s">
        <v>32</v>
      </c>
      <c r="V7728" t="s">
        <v>33</v>
      </c>
    </row>
    <row r="7729" spans="1:22">
      <c r="A7729" s="4">
        <v>46069</v>
      </c>
      <c r="B7729" t="s">
        <v>5658</v>
      </c>
      <c r="C7729" t="s">
        <v>23</v>
      </c>
      <c r="D7729">
        <v>2</v>
      </c>
      <c r="E7729">
        <v>25999.999999999996</v>
      </c>
      <c r="F7729">
        <f>Table2[[#This Row],[Đơn Giá Chuẩn]]*Table2[[#This Row],[Tổng số lượng bán]]</f>
        <v>51999.999999999993</v>
      </c>
      <c r="G7729">
        <v>0</v>
      </c>
      <c r="H7729">
        <f>Table2[[#This Row],[Doanh số bán]]-Table2[[#This Row],[Chiết khấu]]</f>
        <v>51999.999999999993</v>
      </c>
      <c r="K7729" t="s">
        <v>24</v>
      </c>
      <c r="L7729">
        <v>0</v>
      </c>
      <c r="M7729" t="s">
        <v>25</v>
      </c>
      <c r="N7729" t="s">
        <v>26</v>
      </c>
      <c r="O7729">
        <v>0</v>
      </c>
      <c r="P7729" t="s">
        <v>129</v>
      </c>
      <c r="Q7729" t="s">
        <v>130</v>
      </c>
      <c r="R7729" t="s">
        <v>29</v>
      </c>
      <c r="S7729" t="s">
        <v>30</v>
      </c>
      <c r="T7729" t="s">
        <v>31</v>
      </c>
      <c r="U7729" t="s">
        <v>32</v>
      </c>
      <c r="V7729" t="s">
        <v>33</v>
      </c>
    </row>
    <row r="7730" spans="1:22">
      <c r="A7730" s="4">
        <v>46069</v>
      </c>
      <c r="B7730" t="s">
        <v>5659</v>
      </c>
      <c r="C7730" t="s">
        <v>23</v>
      </c>
      <c r="D7730">
        <v>1</v>
      </c>
      <c r="E7730">
        <v>25999.999999999996</v>
      </c>
      <c r="F7730">
        <f>Table2[[#This Row],[Đơn Giá Chuẩn]]*Table2[[#This Row],[Tổng số lượng bán]]</f>
        <v>25999.999999999996</v>
      </c>
      <c r="G7730">
        <v>0</v>
      </c>
      <c r="H7730">
        <f>Table2[[#This Row],[Doanh số bán]]-Table2[[#This Row],[Chiết khấu]]</f>
        <v>25999.999999999996</v>
      </c>
      <c r="K7730" t="s">
        <v>24</v>
      </c>
      <c r="L7730">
        <v>0</v>
      </c>
      <c r="M7730" t="s">
        <v>25</v>
      </c>
      <c r="N7730" t="s">
        <v>26</v>
      </c>
      <c r="O7730">
        <v>0</v>
      </c>
      <c r="P7730" t="s">
        <v>47</v>
      </c>
      <c r="Q7730" t="s">
        <v>48</v>
      </c>
      <c r="R7730" t="s">
        <v>29</v>
      </c>
      <c r="S7730" t="s">
        <v>30</v>
      </c>
      <c r="T7730" t="s">
        <v>31</v>
      </c>
      <c r="U7730" t="s">
        <v>32</v>
      </c>
      <c r="V7730" t="s">
        <v>33</v>
      </c>
    </row>
    <row r="7731" spans="1:22">
      <c r="A7731" s="4">
        <v>46069</v>
      </c>
      <c r="B7731" t="s">
        <v>5659</v>
      </c>
      <c r="C7731" t="s">
        <v>23</v>
      </c>
      <c r="D7731">
        <v>1</v>
      </c>
      <c r="E7731">
        <v>25999.999999999996</v>
      </c>
      <c r="F7731">
        <f>Table2[[#This Row],[Đơn Giá Chuẩn]]*Table2[[#This Row],[Tổng số lượng bán]]</f>
        <v>25999.999999999996</v>
      </c>
      <c r="G7731">
        <v>0</v>
      </c>
      <c r="H7731">
        <f>Table2[[#This Row],[Doanh số bán]]-Table2[[#This Row],[Chiết khấu]]</f>
        <v>25999.999999999996</v>
      </c>
      <c r="K7731" t="s">
        <v>24</v>
      </c>
      <c r="L7731">
        <v>0</v>
      </c>
      <c r="M7731" t="s">
        <v>25</v>
      </c>
      <c r="N7731" t="s">
        <v>26</v>
      </c>
      <c r="O7731">
        <v>0</v>
      </c>
      <c r="P7731" t="s">
        <v>129</v>
      </c>
      <c r="Q7731" t="s">
        <v>130</v>
      </c>
      <c r="R7731" t="s">
        <v>29</v>
      </c>
      <c r="S7731" t="s">
        <v>30</v>
      </c>
      <c r="T7731" t="s">
        <v>31</v>
      </c>
      <c r="U7731" t="s">
        <v>32</v>
      </c>
      <c r="V7731" t="s">
        <v>33</v>
      </c>
    </row>
    <row r="7732" spans="1:22">
      <c r="A7732" s="4">
        <v>46069</v>
      </c>
      <c r="B7732" t="s">
        <v>5660</v>
      </c>
      <c r="C7732" t="s">
        <v>23</v>
      </c>
      <c r="D7732">
        <v>1</v>
      </c>
      <c r="E7732">
        <v>25999.999999999996</v>
      </c>
      <c r="F7732">
        <f>Table2[[#This Row],[Đơn Giá Chuẩn]]*Table2[[#This Row],[Tổng số lượng bán]]</f>
        <v>25999.999999999996</v>
      </c>
      <c r="G7732">
        <v>8889</v>
      </c>
      <c r="H7732">
        <f>Table2[[#This Row],[Doanh số bán]]-Table2[[#This Row],[Chiết khấu]]</f>
        <v>17110.999999999996</v>
      </c>
      <c r="K7732" t="s">
        <v>24</v>
      </c>
      <c r="L7732">
        <v>0</v>
      </c>
      <c r="M7732" t="s">
        <v>25</v>
      </c>
      <c r="N7732" t="s">
        <v>26</v>
      </c>
      <c r="O7732">
        <v>0</v>
      </c>
      <c r="P7732" t="s">
        <v>47</v>
      </c>
      <c r="Q7732" t="s">
        <v>48</v>
      </c>
      <c r="R7732" t="s">
        <v>29</v>
      </c>
      <c r="S7732" t="s">
        <v>30</v>
      </c>
      <c r="T7732" t="s">
        <v>31</v>
      </c>
      <c r="U7732" t="s">
        <v>32</v>
      </c>
      <c r="V7732" t="s">
        <v>33</v>
      </c>
    </row>
    <row r="7733" spans="1:22">
      <c r="A7733" s="4">
        <v>46069</v>
      </c>
      <c r="B7733" t="s">
        <v>5661</v>
      </c>
      <c r="C7733" t="s">
        <v>23</v>
      </c>
      <c r="D7733">
        <v>1</v>
      </c>
      <c r="E7733">
        <v>37000</v>
      </c>
      <c r="F7733">
        <f>Table2[[#This Row],[Đơn Giá Chuẩn]]*Table2[[#This Row],[Tổng số lượng bán]]</f>
        <v>37000</v>
      </c>
      <c r="G7733">
        <v>0</v>
      </c>
      <c r="H7733">
        <f>Table2[[#This Row],[Doanh số bán]]-Table2[[#This Row],[Chiết khấu]]</f>
        <v>37000</v>
      </c>
      <c r="K7733" t="s">
        <v>24</v>
      </c>
      <c r="L7733">
        <v>0</v>
      </c>
      <c r="M7733" t="s">
        <v>25</v>
      </c>
      <c r="N7733" t="s">
        <v>26</v>
      </c>
      <c r="O7733">
        <v>0</v>
      </c>
      <c r="P7733" t="s">
        <v>246</v>
      </c>
      <c r="Q7733" t="s">
        <v>247</v>
      </c>
      <c r="R7733" t="s">
        <v>29</v>
      </c>
      <c r="S7733" t="s">
        <v>30</v>
      </c>
      <c r="T7733" t="s">
        <v>31</v>
      </c>
      <c r="U7733" t="s">
        <v>32</v>
      </c>
      <c r="V7733" t="s">
        <v>33</v>
      </c>
    </row>
    <row r="7734" spans="1:22">
      <c r="A7734" s="4">
        <v>46069</v>
      </c>
      <c r="B7734" t="s">
        <v>5661</v>
      </c>
      <c r="C7734" t="s">
        <v>23</v>
      </c>
      <c r="D7734">
        <v>1</v>
      </c>
      <c r="E7734">
        <v>32000</v>
      </c>
      <c r="F7734">
        <f>Table2[[#This Row],[Đơn Giá Chuẩn]]*Table2[[#This Row],[Tổng số lượng bán]]</f>
        <v>32000</v>
      </c>
      <c r="G7734">
        <v>0</v>
      </c>
      <c r="H7734">
        <f>Table2[[#This Row],[Doanh số bán]]-Table2[[#This Row],[Chiết khấu]]</f>
        <v>32000</v>
      </c>
      <c r="K7734" t="s">
        <v>24</v>
      </c>
      <c r="L7734">
        <v>0</v>
      </c>
      <c r="M7734" t="s">
        <v>25</v>
      </c>
      <c r="N7734" t="s">
        <v>26</v>
      </c>
      <c r="O7734">
        <v>0</v>
      </c>
      <c r="P7734" t="s">
        <v>527</v>
      </c>
      <c r="Q7734" t="s">
        <v>528</v>
      </c>
      <c r="R7734" t="s">
        <v>29</v>
      </c>
      <c r="S7734" t="s">
        <v>30</v>
      </c>
      <c r="T7734" t="s">
        <v>31</v>
      </c>
      <c r="U7734" t="s">
        <v>32</v>
      </c>
      <c r="V7734" t="s">
        <v>33</v>
      </c>
    </row>
    <row r="7735" spans="1:22">
      <c r="A7735" s="4">
        <v>46135</v>
      </c>
      <c r="B7735" t="s">
        <v>9284</v>
      </c>
      <c r="C7735" t="s">
        <v>83</v>
      </c>
      <c r="D7735">
        <v>0</v>
      </c>
      <c r="E7735">
        <v>156700.28</v>
      </c>
      <c r="F7735">
        <f>Table2[[#This Row],[Đơn Giá Chuẩn]]*Table2[[#This Row],[Tổng số lượng bán]]</f>
        <v>0</v>
      </c>
      <c r="G7735">
        <v>0</v>
      </c>
      <c r="H7735">
        <f>Table2[[#This Row],[Doanh số bán]]-Table2[[#This Row],[Chiết khấu]]</f>
        <v>0</v>
      </c>
      <c r="I7735">
        <v>1</v>
      </c>
      <c r="J7735">
        <v>143241</v>
      </c>
      <c r="K7735" t="s">
        <v>50</v>
      </c>
      <c r="L7735">
        <v>0.5</v>
      </c>
      <c r="M7735" t="s">
        <v>37</v>
      </c>
      <c r="N7735" t="s">
        <v>50</v>
      </c>
      <c r="O7735">
        <v>0</v>
      </c>
      <c r="P7735" t="s">
        <v>158</v>
      </c>
      <c r="Q7735" t="s">
        <v>159</v>
      </c>
      <c r="R7735" t="s">
        <v>41</v>
      </c>
      <c r="S7735" t="s">
        <v>42</v>
      </c>
      <c r="T7735" t="s">
        <v>74</v>
      </c>
      <c r="U7735" t="s">
        <v>75</v>
      </c>
      <c r="V7735" t="s">
        <v>50</v>
      </c>
    </row>
    <row r="7736" spans="1:22">
      <c r="A7736" s="4">
        <v>46069</v>
      </c>
      <c r="B7736" t="s">
        <v>5663</v>
      </c>
      <c r="C7736" t="s">
        <v>23</v>
      </c>
      <c r="D7736">
        <v>1</v>
      </c>
      <c r="E7736">
        <v>37000</v>
      </c>
      <c r="F7736">
        <f>Table2[[#This Row],[Đơn Giá Chuẩn]]*Table2[[#This Row],[Tổng số lượng bán]]</f>
        <v>37000</v>
      </c>
      <c r="G7736">
        <v>0</v>
      </c>
      <c r="H7736">
        <f>Table2[[#This Row],[Doanh số bán]]-Table2[[#This Row],[Chiết khấu]]</f>
        <v>37000</v>
      </c>
      <c r="K7736" t="s">
        <v>24</v>
      </c>
      <c r="L7736">
        <v>0</v>
      </c>
      <c r="M7736" t="s">
        <v>25</v>
      </c>
      <c r="N7736" t="s">
        <v>26</v>
      </c>
      <c r="O7736">
        <v>0</v>
      </c>
      <c r="P7736" t="s">
        <v>246</v>
      </c>
      <c r="Q7736" t="s">
        <v>247</v>
      </c>
      <c r="R7736" t="s">
        <v>29</v>
      </c>
      <c r="S7736" t="s">
        <v>30</v>
      </c>
      <c r="T7736" t="s">
        <v>31</v>
      </c>
      <c r="U7736" t="s">
        <v>32</v>
      </c>
      <c r="V7736" t="s">
        <v>33</v>
      </c>
    </row>
    <row r="7737" spans="1:22">
      <c r="A7737" s="4">
        <v>46069</v>
      </c>
      <c r="B7737" t="s">
        <v>5664</v>
      </c>
      <c r="C7737" t="s">
        <v>23</v>
      </c>
      <c r="D7737">
        <v>1</v>
      </c>
      <c r="E7737">
        <v>25999.999999999996</v>
      </c>
      <c r="F7737">
        <f>Table2[[#This Row],[Đơn Giá Chuẩn]]*Table2[[#This Row],[Tổng số lượng bán]]</f>
        <v>25999.999999999996</v>
      </c>
      <c r="G7737">
        <v>8889</v>
      </c>
      <c r="H7737">
        <f>Table2[[#This Row],[Doanh số bán]]-Table2[[#This Row],[Chiết khấu]]</f>
        <v>17110.999999999996</v>
      </c>
      <c r="K7737" t="s">
        <v>24</v>
      </c>
      <c r="L7737">
        <v>0</v>
      </c>
      <c r="M7737" t="s">
        <v>25</v>
      </c>
      <c r="N7737" t="s">
        <v>26</v>
      </c>
      <c r="O7737">
        <v>0</v>
      </c>
      <c r="P7737" t="s">
        <v>47</v>
      </c>
      <c r="Q7737" t="s">
        <v>48</v>
      </c>
      <c r="R7737" t="s">
        <v>29</v>
      </c>
      <c r="S7737" t="s">
        <v>30</v>
      </c>
      <c r="T7737" t="s">
        <v>31</v>
      </c>
      <c r="U7737" t="s">
        <v>32</v>
      </c>
      <c r="V7737" t="s">
        <v>33</v>
      </c>
    </row>
    <row r="7738" spans="1:22">
      <c r="A7738" s="4">
        <v>46069</v>
      </c>
      <c r="B7738" t="s">
        <v>5665</v>
      </c>
      <c r="C7738" t="s">
        <v>23</v>
      </c>
      <c r="D7738">
        <v>1</v>
      </c>
      <c r="E7738">
        <v>21000</v>
      </c>
      <c r="F7738">
        <f>Table2[[#This Row],[Đơn Giá Chuẩn]]*Table2[[#This Row],[Tổng số lượng bán]]</f>
        <v>21000</v>
      </c>
      <c r="G7738">
        <v>0</v>
      </c>
      <c r="H7738">
        <f>Table2[[#This Row],[Doanh số bán]]-Table2[[#This Row],[Chiết khấu]]</f>
        <v>21000</v>
      </c>
      <c r="K7738" t="s">
        <v>24</v>
      </c>
      <c r="L7738">
        <v>0</v>
      </c>
      <c r="M7738" t="s">
        <v>25</v>
      </c>
      <c r="N7738" t="s">
        <v>26</v>
      </c>
      <c r="O7738">
        <v>0</v>
      </c>
      <c r="P7738" t="s">
        <v>27</v>
      </c>
      <c r="Q7738" t="s">
        <v>28</v>
      </c>
      <c r="R7738" t="s">
        <v>29</v>
      </c>
      <c r="S7738" t="s">
        <v>30</v>
      </c>
      <c r="T7738" t="s">
        <v>31</v>
      </c>
      <c r="U7738" t="s">
        <v>32</v>
      </c>
      <c r="V7738" t="s">
        <v>33</v>
      </c>
    </row>
    <row r="7739" spans="1:22">
      <c r="A7739" s="4">
        <v>46069</v>
      </c>
      <c r="B7739" t="s">
        <v>5665</v>
      </c>
      <c r="C7739" t="s">
        <v>23</v>
      </c>
      <c r="D7739">
        <v>1</v>
      </c>
      <c r="E7739">
        <v>32000</v>
      </c>
      <c r="F7739">
        <f>Table2[[#This Row],[Đơn Giá Chuẩn]]*Table2[[#This Row],[Tổng số lượng bán]]</f>
        <v>32000</v>
      </c>
      <c r="G7739">
        <v>0</v>
      </c>
      <c r="H7739">
        <f>Table2[[#This Row],[Doanh số bán]]-Table2[[#This Row],[Chiết khấu]]</f>
        <v>32000</v>
      </c>
      <c r="K7739" t="s">
        <v>24</v>
      </c>
      <c r="L7739">
        <v>0</v>
      </c>
      <c r="M7739" t="s">
        <v>25</v>
      </c>
      <c r="N7739" t="s">
        <v>26</v>
      </c>
      <c r="O7739">
        <v>0</v>
      </c>
      <c r="P7739" t="s">
        <v>77</v>
      </c>
      <c r="Q7739" t="s">
        <v>78</v>
      </c>
      <c r="R7739" t="s">
        <v>29</v>
      </c>
      <c r="S7739" t="s">
        <v>30</v>
      </c>
      <c r="T7739" t="s">
        <v>31</v>
      </c>
      <c r="U7739" t="s">
        <v>32</v>
      </c>
      <c r="V7739" t="s">
        <v>33</v>
      </c>
    </row>
    <row r="7740" spans="1:22">
      <c r="A7740" s="4">
        <v>46069</v>
      </c>
      <c r="B7740" t="s">
        <v>5666</v>
      </c>
      <c r="C7740" t="s">
        <v>23</v>
      </c>
      <c r="D7740">
        <v>1</v>
      </c>
      <c r="E7740">
        <v>21000</v>
      </c>
      <c r="F7740">
        <f>Table2[[#This Row],[Đơn Giá Chuẩn]]*Table2[[#This Row],[Tổng số lượng bán]]</f>
        <v>21000</v>
      </c>
      <c r="G7740">
        <v>7037</v>
      </c>
      <c r="H7740">
        <f>Table2[[#This Row],[Doanh số bán]]-Table2[[#This Row],[Chiết khấu]]</f>
        <v>13963</v>
      </c>
      <c r="K7740" t="s">
        <v>24</v>
      </c>
      <c r="L7740">
        <v>0</v>
      </c>
      <c r="M7740" t="s">
        <v>25</v>
      </c>
      <c r="N7740" t="s">
        <v>26</v>
      </c>
      <c r="O7740">
        <v>0</v>
      </c>
      <c r="P7740" t="s">
        <v>27</v>
      </c>
      <c r="Q7740" t="s">
        <v>28</v>
      </c>
      <c r="R7740" t="s">
        <v>29</v>
      </c>
      <c r="S7740" t="s">
        <v>30</v>
      </c>
      <c r="T7740" t="s">
        <v>31</v>
      </c>
      <c r="U7740" t="s">
        <v>32</v>
      </c>
      <c r="V7740" t="s">
        <v>33</v>
      </c>
    </row>
    <row r="7741" spans="1:22">
      <c r="A7741" s="4">
        <v>46069</v>
      </c>
      <c r="B7741" t="s">
        <v>5667</v>
      </c>
      <c r="C7741" t="s">
        <v>155</v>
      </c>
      <c r="D7741">
        <v>1</v>
      </c>
      <c r="E7741">
        <v>68500</v>
      </c>
      <c r="F7741">
        <f>Table2[[#This Row],[Đơn Giá Chuẩn]]*Table2[[#This Row],[Tổng số lượng bán]]</f>
        <v>68500</v>
      </c>
      <c r="G7741">
        <v>12315</v>
      </c>
      <c r="H7741">
        <f>Table2[[#This Row],[Doanh số bán]]-Table2[[#This Row],[Chiết khấu]]</f>
        <v>56185</v>
      </c>
      <c r="K7741" t="s">
        <v>24</v>
      </c>
      <c r="L7741">
        <v>0.35199999999999998</v>
      </c>
      <c r="M7741" t="s">
        <v>25</v>
      </c>
      <c r="N7741" t="s">
        <v>26</v>
      </c>
      <c r="O7741">
        <v>0.35199999999999998</v>
      </c>
      <c r="P7741" t="s">
        <v>3291</v>
      </c>
      <c r="Q7741" t="s">
        <v>3292</v>
      </c>
      <c r="R7741" t="s">
        <v>107</v>
      </c>
      <c r="S7741" t="s">
        <v>108</v>
      </c>
      <c r="T7741" t="s">
        <v>31</v>
      </c>
      <c r="U7741" t="s">
        <v>32</v>
      </c>
      <c r="V7741" t="s">
        <v>33</v>
      </c>
    </row>
    <row r="7742" spans="1:22">
      <c r="A7742" s="4">
        <v>46069</v>
      </c>
      <c r="B7742" t="s">
        <v>5668</v>
      </c>
      <c r="C7742" t="s">
        <v>23</v>
      </c>
      <c r="D7742">
        <v>1</v>
      </c>
      <c r="E7742">
        <v>25999.999999999996</v>
      </c>
      <c r="F7742">
        <f>Table2[[#This Row],[Đơn Giá Chuẩn]]*Table2[[#This Row],[Tổng số lượng bán]]</f>
        <v>25999.999999999996</v>
      </c>
      <c r="G7742">
        <v>0</v>
      </c>
      <c r="H7742">
        <f>Table2[[#This Row],[Doanh số bán]]-Table2[[#This Row],[Chiết khấu]]</f>
        <v>25999.999999999996</v>
      </c>
      <c r="K7742" t="s">
        <v>24</v>
      </c>
      <c r="L7742">
        <v>0</v>
      </c>
      <c r="M7742" t="s">
        <v>25</v>
      </c>
      <c r="N7742" t="s">
        <v>26</v>
      </c>
      <c r="O7742">
        <v>0</v>
      </c>
      <c r="P7742" t="s">
        <v>47</v>
      </c>
      <c r="Q7742" t="s">
        <v>48</v>
      </c>
      <c r="R7742" t="s">
        <v>29</v>
      </c>
      <c r="S7742" t="s">
        <v>30</v>
      </c>
      <c r="T7742" t="s">
        <v>31</v>
      </c>
      <c r="U7742" t="s">
        <v>32</v>
      </c>
      <c r="V7742" t="s">
        <v>33</v>
      </c>
    </row>
    <row r="7743" spans="1:22">
      <c r="A7743" s="4">
        <v>46069</v>
      </c>
      <c r="B7743" t="s">
        <v>5668</v>
      </c>
      <c r="C7743" t="s">
        <v>23</v>
      </c>
      <c r="D7743">
        <v>1</v>
      </c>
      <c r="E7743">
        <v>32000</v>
      </c>
      <c r="F7743">
        <f>Table2[[#This Row],[Đơn Giá Chuẩn]]*Table2[[#This Row],[Tổng số lượng bán]]</f>
        <v>32000</v>
      </c>
      <c r="G7743">
        <v>0</v>
      </c>
      <c r="H7743">
        <f>Table2[[#This Row],[Doanh số bán]]-Table2[[#This Row],[Chiết khấu]]</f>
        <v>32000</v>
      </c>
      <c r="K7743" t="s">
        <v>24</v>
      </c>
      <c r="L7743">
        <v>0</v>
      </c>
      <c r="M7743" t="s">
        <v>25</v>
      </c>
      <c r="N7743" t="s">
        <v>26</v>
      </c>
      <c r="O7743">
        <v>0</v>
      </c>
      <c r="P7743" t="s">
        <v>125</v>
      </c>
      <c r="Q7743" t="s">
        <v>126</v>
      </c>
      <c r="R7743" t="s">
        <v>29</v>
      </c>
      <c r="S7743" t="s">
        <v>30</v>
      </c>
      <c r="T7743" t="s">
        <v>31</v>
      </c>
      <c r="U7743" t="s">
        <v>32</v>
      </c>
      <c r="V7743" t="s">
        <v>33</v>
      </c>
    </row>
    <row r="7744" spans="1:22">
      <c r="A7744" s="4">
        <v>46075</v>
      </c>
      <c r="B7744" t="s">
        <v>5669</v>
      </c>
      <c r="C7744" t="s">
        <v>23</v>
      </c>
      <c r="D7744">
        <v>1</v>
      </c>
      <c r="E7744">
        <v>21000</v>
      </c>
      <c r="F7744">
        <f>Table2[[#This Row],[Đơn Giá Chuẩn]]*Table2[[#This Row],[Tổng số lượng bán]]</f>
        <v>21000</v>
      </c>
      <c r="G7744">
        <v>7037</v>
      </c>
      <c r="H7744">
        <f>Table2[[#This Row],[Doanh số bán]]-Table2[[#This Row],[Chiết khấu]]</f>
        <v>13963</v>
      </c>
      <c r="K7744" t="s">
        <v>24</v>
      </c>
      <c r="L7744">
        <v>0</v>
      </c>
      <c r="M7744" t="s">
        <v>25</v>
      </c>
      <c r="N7744" t="s">
        <v>26</v>
      </c>
      <c r="O7744">
        <v>0</v>
      </c>
      <c r="P7744" t="s">
        <v>27</v>
      </c>
      <c r="Q7744" t="s">
        <v>28</v>
      </c>
      <c r="R7744" t="s">
        <v>29</v>
      </c>
      <c r="S7744" t="s">
        <v>30</v>
      </c>
      <c r="T7744" t="s">
        <v>31</v>
      </c>
      <c r="U7744" t="s">
        <v>32</v>
      </c>
      <c r="V7744" t="s">
        <v>33</v>
      </c>
    </row>
    <row r="7745" spans="1:22">
      <c r="A7745" s="4">
        <v>46075</v>
      </c>
      <c r="B7745" t="s">
        <v>5670</v>
      </c>
      <c r="C7745" t="s">
        <v>23</v>
      </c>
      <c r="D7745">
        <v>1</v>
      </c>
      <c r="E7745">
        <v>42000</v>
      </c>
      <c r="F7745">
        <f>Table2[[#This Row],[Đơn Giá Chuẩn]]*Table2[[#This Row],[Tổng số lượng bán]]</f>
        <v>42000</v>
      </c>
      <c r="G7745">
        <v>11111</v>
      </c>
      <c r="H7745">
        <f>Table2[[#This Row],[Doanh số bán]]-Table2[[#This Row],[Chiết khấu]]</f>
        <v>30889</v>
      </c>
      <c r="K7745" t="s">
        <v>24</v>
      </c>
      <c r="L7745">
        <v>0</v>
      </c>
      <c r="M7745" t="s">
        <v>25</v>
      </c>
      <c r="N7745" t="s">
        <v>26</v>
      </c>
      <c r="O7745">
        <v>0</v>
      </c>
      <c r="P7745" t="s">
        <v>368</v>
      </c>
      <c r="Q7745" t="s">
        <v>369</v>
      </c>
      <c r="R7745" t="s">
        <v>29</v>
      </c>
      <c r="S7745" t="s">
        <v>56</v>
      </c>
      <c r="T7745" t="s">
        <v>31</v>
      </c>
      <c r="U7745" t="s">
        <v>32</v>
      </c>
      <c r="V7745" t="s">
        <v>33</v>
      </c>
    </row>
    <row r="7746" spans="1:22">
      <c r="A7746" s="4">
        <v>46075</v>
      </c>
      <c r="B7746" t="s">
        <v>5670</v>
      </c>
      <c r="C7746" t="s">
        <v>23</v>
      </c>
      <c r="D7746">
        <v>1</v>
      </c>
      <c r="E7746">
        <v>42000</v>
      </c>
      <c r="F7746">
        <f>Table2[[#This Row],[Đơn Giá Chuẩn]]*Table2[[#This Row],[Tổng số lượng bán]]</f>
        <v>42000</v>
      </c>
      <c r="G7746">
        <v>11111</v>
      </c>
      <c r="H7746">
        <f>Table2[[#This Row],[Doanh số bán]]-Table2[[#This Row],[Chiết khấu]]</f>
        <v>30889</v>
      </c>
      <c r="K7746" t="s">
        <v>24</v>
      </c>
      <c r="L7746">
        <v>0</v>
      </c>
      <c r="M7746" t="s">
        <v>25</v>
      </c>
      <c r="N7746" t="s">
        <v>26</v>
      </c>
      <c r="O7746">
        <v>0</v>
      </c>
      <c r="P7746" t="s">
        <v>389</v>
      </c>
      <c r="Q7746" t="s">
        <v>390</v>
      </c>
      <c r="R7746" t="s">
        <v>29</v>
      </c>
      <c r="S7746" t="s">
        <v>56</v>
      </c>
      <c r="T7746" t="s">
        <v>31</v>
      </c>
      <c r="U7746" t="s">
        <v>32</v>
      </c>
      <c r="V7746" t="s">
        <v>33</v>
      </c>
    </row>
    <row r="7747" spans="1:22">
      <c r="A7747" s="4">
        <v>46075</v>
      </c>
      <c r="B7747" t="s">
        <v>5670</v>
      </c>
      <c r="C7747" t="s">
        <v>23</v>
      </c>
      <c r="D7747">
        <v>3</v>
      </c>
      <c r="E7747">
        <v>21000</v>
      </c>
      <c r="F7747">
        <f>Table2[[#This Row],[Đơn Giá Chuẩn]]*Table2[[#This Row],[Tổng số lượng bán]]</f>
        <v>63000</v>
      </c>
      <c r="G7747">
        <v>21111</v>
      </c>
      <c r="H7747">
        <f>Table2[[#This Row],[Doanh số bán]]-Table2[[#This Row],[Chiết khấu]]</f>
        <v>41889</v>
      </c>
      <c r="K7747" t="s">
        <v>24</v>
      </c>
      <c r="L7747">
        <v>0</v>
      </c>
      <c r="M7747" t="s">
        <v>25</v>
      </c>
      <c r="N7747" t="s">
        <v>26</v>
      </c>
      <c r="O7747">
        <v>0</v>
      </c>
      <c r="P7747" t="s">
        <v>27</v>
      </c>
      <c r="Q7747" t="s">
        <v>28</v>
      </c>
      <c r="R7747" t="s">
        <v>29</v>
      </c>
      <c r="S7747" t="s">
        <v>30</v>
      </c>
      <c r="T7747" t="s">
        <v>31</v>
      </c>
      <c r="U7747" t="s">
        <v>32</v>
      </c>
      <c r="V7747" t="s">
        <v>33</v>
      </c>
    </row>
    <row r="7748" spans="1:22">
      <c r="A7748" s="4">
        <v>46075</v>
      </c>
      <c r="B7748" t="s">
        <v>5670</v>
      </c>
      <c r="C7748" t="s">
        <v>23</v>
      </c>
      <c r="D7748">
        <v>1</v>
      </c>
      <c r="E7748">
        <v>25999.999999999996</v>
      </c>
      <c r="F7748">
        <f>Table2[[#This Row],[Đơn Giá Chuẩn]]*Table2[[#This Row],[Tổng số lượng bán]]</f>
        <v>25999.999999999996</v>
      </c>
      <c r="G7748">
        <v>8889</v>
      </c>
      <c r="H7748">
        <f>Table2[[#This Row],[Doanh số bán]]-Table2[[#This Row],[Chiết khấu]]</f>
        <v>17110.999999999996</v>
      </c>
      <c r="K7748" t="s">
        <v>24</v>
      </c>
      <c r="L7748">
        <v>0</v>
      </c>
      <c r="M7748" t="s">
        <v>25</v>
      </c>
      <c r="N7748" t="s">
        <v>26</v>
      </c>
      <c r="O7748">
        <v>0</v>
      </c>
      <c r="P7748" t="s">
        <v>47</v>
      </c>
      <c r="Q7748" t="s">
        <v>48</v>
      </c>
      <c r="R7748" t="s">
        <v>29</v>
      </c>
      <c r="S7748" t="s">
        <v>30</v>
      </c>
      <c r="T7748" t="s">
        <v>31</v>
      </c>
      <c r="U7748" t="s">
        <v>32</v>
      </c>
      <c r="V7748" t="s">
        <v>33</v>
      </c>
    </row>
    <row r="7749" spans="1:22">
      <c r="A7749" s="4">
        <v>46075</v>
      </c>
      <c r="B7749" t="s">
        <v>5671</v>
      </c>
      <c r="C7749" t="s">
        <v>23</v>
      </c>
      <c r="D7749">
        <v>2</v>
      </c>
      <c r="E7749">
        <v>25999.999999999996</v>
      </c>
      <c r="F7749">
        <f>Table2[[#This Row],[Đơn Giá Chuẩn]]*Table2[[#This Row],[Tổng số lượng bán]]</f>
        <v>51999.999999999993</v>
      </c>
      <c r="G7749">
        <v>0</v>
      </c>
      <c r="H7749">
        <f>Table2[[#This Row],[Doanh số bán]]-Table2[[#This Row],[Chiết khấu]]</f>
        <v>51999.999999999993</v>
      </c>
      <c r="K7749" t="s">
        <v>24</v>
      </c>
      <c r="L7749">
        <v>0</v>
      </c>
      <c r="M7749" t="s">
        <v>25</v>
      </c>
      <c r="N7749" t="s">
        <v>26</v>
      </c>
      <c r="O7749">
        <v>0</v>
      </c>
      <c r="P7749" t="s">
        <v>129</v>
      </c>
      <c r="Q7749" t="s">
        <v>130</v>
      </c>
      <c r="R7749" t="s">
        <v>29</v>
      </c>
      <c r="S7749" t="s">
        <v>30</v>
      </c>
      <c r="T7749" t="s">
        <v>31</v>
      </c>
      <c r="U7749" t="s">
        <v>32</v>
      </c>
      <c r="V7749" t="s">
        <v>33</v>
      </c>
    </row>
    <row r="7750" spans="1:22">
      <c r="A7750" s="4">
        <v>46075</v>
      </c>
      <c r="B7750" t="s">
        <v>5671</v>
      </c>
      <c r="C7750" t="s">
        <v>23</v>
      </c>
      <c r="D7750">
        <v>1</v>
      </c>
      <c r="E7750">
        <v>32000</v>
      </c>
      <c r="F7750">
        <f>Table2[[#This Row],[Đơn Giá Chuẩn]]*Table2[[#This Row],[Tổng số lượng bán]]</f>
        <v>32000</v>
      </c>
      <c r="G7750">
        <v>0</v>
      </c>
      <c r="H7750">
        <f>Table2[[#This Row],[Doanh số bán]]-Table2[[#This Row],[Chiết khấu]]</f>
        <v>32000</v>
      </c>
      <c r="K7750" t="s">
        <v>24</v>
      </c>
      <c r="L7750">
        <v>0</v>
      </c>
      <c r="M7750" t="s">
        <v>25</v>
      </c>
      <c r="N7750" t="s">
        <v>26</v>
      </c>
      <c r="O7750">
        <v>0</v>
      </c>
      <c r="P7750" t="s">
        <v>125</v>
      </c>
      <c r="Q7750" t="s">
        <v>126</v>
      </c>
      <c r="R7750" t="s">
        <v>29</v>
      </c>
      <c r="S7750" t="s">
        <v>30</v>
      </c>
      <c r="T7750" t="s">
        <v>31</v>
      </c>
      <c r="U7750" t="s">
        <v>32</v>
      </c>
      <c r="V7750" t="s">
        <v>33</v>
      </c>
    </row>
    <row r="7751" spans="1:22">
      <c r="A7751" s="4">
        <v>46075</v>
      </c>
      <c r="B7751" t="s">
        <v>5672</v>
      </c>
      <c r="C7751" t="s">
        <v>23</v>
      </c>
      <c r="D7751">
        <v>1</v>
      </c>
      <c r="E7751">
        <v>32000</v>
      </c>
      <c r="F7751">
        <f>Table2[[#This Row],[Đơn Giá Chuẩn]]*Table2[[#This Row],[Tổng số lượng bán]]</f>
        <v>32000</v>
      </c>
      <c r="G7751">
        <v>0</v>
      </c>
      <c r="H7751">
        <f>Table2[[#This Row],[Doanh số bán]]-Table2[[#This Row],[Chiết khấu]]</f>
        <v>32000</v>
      </c>
      <c r="K7751" t="s">
        <v>24</v>
      </c>
      <c r="L7751">
        <v>0</v>
      </c>
      <c r="M7751" t="s">
        <v>25</v>
      </c>
      <c r="N7751" t="s">
        <v>26</v>
      </c>
      <c r="O7751">
        <v>0</v>
      </c>
      <c r="P7751" t="s">
        <v>77</v>
      </c>
      <c r="Q7751" t="s">
        <v>78</v>
      </c>
      <c r="R7751" t="s">
        <v>29</v>
      </c>
      <c r="S7751" t="s">
        <v>30</v>
      </c>
      <c r="T7751" t="s">
        <v>31</v>
      </c>
      <c r="U7751" t="s">
        <v>32</v>
      </c>
      <c r="V7751" t="s">
        <v>33</v>
      </c>
    </row>
    <row r="7752" spans="1:22">
      <c r="A7752" s="4">
        <v>46140</v>
      </c>
      <c r="B7752" t="s">
        <v>9317</v>
      </c>
      <c r="C7752" t="s">
        <v>83</v>
      </c>
      <c r="D7752">
        <v>1</v>
      </c>
      <c r="E7752">
        <v>156700.28</v>
      </c>
      <c r="F7752">
        <f>Table2[[#This Row],[Đơn Giá Chuẩn]]*Table2[[#This Row],[Tổng số lượng bán]]</f>
        <v>156700.28</v>
      </c>
      <c r="G7752">
        <v>0</v>
      </c>
      <c r="H7752">
        <f>Table2[[#This Row],[Doanh số bán]]-Table2[[#This Row],[Chiết khấu]]</f>
        <v>156700.28</v>
      </c>
      <c r="I7752">
        <v>0</v>
      </c>
      <c r="J7752">
        <v>0</v>
      </c>
      <c r="K7752" t="s">
        <v>50</v>
      </c>
      <c r="L7752">
        <v>0.5</v>
      </c>
      <c r="M7752" t="s">
        <v>37</v>
      </c>
      <c r="N7752" t="s">
        <v>50</v>
      </c>
      <c r="O7752">
        <v>0.5</v>
      </c>
      <c r="P7752" t="s">
        <v>158</v>
      </c>
      <c r="Q7752" t="s">
        <v>159</v>
      </c>
      <c r="R7752" t="s">
        <v>41</v>
      </c>
      <c r="S7752" t="s">
        <v>42</v>
      </c>
      <c r="T7752" t="s">
        <v>74</v>
      </c>
      <c r="U7752" t="s">
        <v>75</v>
      </c>
      <c r="V7752" t="s">
        <v>50</v>
      </c>
    </row>
    <row r="7753" spans="1:22">
      <c r="A7753" s="4">
        <v>46075</v>
      </c>
      <c r="B7753" t="s">
        <v>5674</v>
      </c>
      <c r="C7753" t="s">
        <v>23</v>
      </c>
      <c r="D7753">
        <v>17</v>
      </c>
      <c r="E7753">
        <v>42000</v>
      </c>
      <c r="F7753">
        <f>Table2[[#This Row],[Đơn Giá Chuẩn]]*Table2[[#This Row],[Tổng số lượng bán]]</f>
        <v>714000</v>
      </c>
      <c r="G7753">
        <v>629630</v>
      </c>
      <c r="H7753">
        <f>Table2[[#This Row],[Doanh số bán]]-Table2[[#This Row],[Chiết khấu]]</f>
        <v>84370</v>
      </c>
      <c r="K7753" t="s">
        <v>24</v>
      </c>
      <c r="L7753">
        <v>0</v>
      </c>
      <c r="M7753" t="s">
        <v>25</v>
      </c>
      <c r="N7753" t="s">
        <v>26</v>
      </c>
      <c r="O7753">
        <v>0</v>
      </c>
      <c r="P7753" t="s">
        <v>94</v>
      </c>
      <c r="Q7753" t="s">
        <v>95</v>
      </c>
      <c r="R7753" t="s">
        <v>29</v>
      </c>
      <c r="S7753" t="s">
        <v>30</v>
      </c>
      <c r="T7753" t="s">
        <v>31</v>
      </c>
      <c r="U7753" t="s">
        <v>32</v>
      </c>
      <c r="V7753" t="s">
        <v>33</v>
      </c>
    </row>
    <row r="7754" spans="1:22">
      <c r="A7754" s="4">
        <v>46075</v>
      </c>
      <c r="B7754" t="s">
        <v>5675</v>
      </c>
      <c r="C7754" t="s">
        <v>23</v>
      </c>
      <c r="D7754">
        <v>1</v>
      </c>
      <c r="E7754">
        <v>47000</v>
      </c>
      <c r="F7754">
        <f>Table2[[#This Row],[Đơn Giá Chuẩn]]*Table2[[#This Row],[Tổng số lượng bán]]</f>
        <v>47000</v>
      </c>
      <c r="G7754">
        <v>11345</v>
      </c>
      <c r="H7754">
        <f>Table2[[#This Row],[Doanh số bán]]-Table2[[#This Row],[Chiết khấu]]</f>
        <v>35655</v>
      </c>
      <c r="K7754" t="s">
        <v>24</v>
      </c>
      <c r="L7754">
        <v>0</v>
      </c>
      <c r="M7754" t="s">
        <v>25</v>
      </c>
      <c r="N7754" t="s">
        <v>26</v>
      </c>
      <c r="O7754">
        <v>0</v>
      </c>
      <c r="P7754" t="s">
        <v>361</v>
      </c>
      <c r="Q7754" t="s">
        <v>362</v>
      </c>
      <c r="R7754" t="s">
        <v>29</v>
      </c>
      <c r="S7754" t="s">
        <v>59</v>
      </c>
      <c r="T7754" t="s">
        <v>31</v>
      </c>
      <c r="U7754" t="s">
        <v>32</v>
      </c>
      <c r="V7754" t="s">
        <v>33</v>
      </c>
    </row>
    <row r="7755" spans="1:22">
      <c r="A7755" s="4">
        <v>46075</v>
      </c>
      <c r="B7755" t="s">
        <v>5676</v>
      </c>
      <c r="C7755" t="s">
        <v>104</v>
      </c>
      <c r="D7755">
        <v>1</v>
      </c>
      <c r="E7755">
        <v>51000</v>
      </c>
      <c r="F7755">
        <f>Table2[[#This Row],[Đơn Giá Chuẩn]]*Table2[[#This Row],[Tổng số lượng bán]]</f>
        <v>51000</v>
      </c>
      <c r="G7755">
        <v>4537</v>
      </c>
      <c r="H7755">
        <f>Table2[[#This Row],[Doanh số bán]]-Table2[[#This Row],[Chiết khấu]]</f>
        <v>46463</v>
      </c>
      <c r="K7755" t="s">
        <v>24</v>
      </c>
      <c r="L7755">
        <v>0.12</v>
      </c>
      <c r="M7755" t="s">
        <v>25</v>
      </c>
      <c r="N7755" t="s">
        <v>26</v>
      </c>
      <c r="O7755">
        <v>0.12</v>
      </c>
      <c r="P7755" t="s">
        <v>586</v>
      </c>
      <c r="Q7755" t="s">
        <v>587</v>
      </c>
      <c r="R7755" t="s">
        <v>107</v>
      </c>
      <c r="S7755" t="s">
        <v>108</v>
      </c>
      <c r="T7755" t="s">
        <v>31</v>
      </c>
      <c r="U7755" t="s">
        <v>32</v>
      </c>
      <c r="V7755" t="s">
        <v>33</v>
      </c>
    </row>
    <row r="7756" spans="1:22">
      <c r="A7756" s="4">
        <v>46075</v>
      </c>
      <c r="B7756" t="s">
        <v>5676</v>
      </c>
      <c r="C7756" t="s">
        <v>104</v>
      </c>
      <c r="D7756">
        <v>1</v>
      </c>
      <c r="E7756">
        <v>51000</v>
      </c>
      <c r="F7756">
        <f>Table2[[#This Row],[Đơn Giá Chuẩn]]*Table2[[#This Row],[Tổng số lượng bán]]</f>
        <v>51000</v>
      </c>
      <c r="G7756">
        <v>4537</v>
      </c>
      <c r="H7756">
        <f>Table2[[#This Row],[Doanh số bán]]-Table2[[#This Row],[Chiết khấu]]</f>
        <v>46463</v>
      </c>
      <c r="K7756" t="s">
        <v>24</v>
      </c>
      <c r="L7756">
        <v>0.12</v>
      </c>
      <c r="M7756" t="s">
        <v>25</v>
      </c>
      <c r="N7756" t="s">
        <v>26</v>
      </c>
      <c r="O7756">
        <v>0.12</v>
      </c>
      <c r="P7756" t="s">
        <v>656</v>
      </c>
      <c r="Q7756" t="s">
        <v>657</v>
      </c>
      <c r="R7756" t="s">
        <v>107</v>
      </c>
      <c r="S7756" t="s">
        <v>108</v>
      </c>
      <c r="T7756" t="s">
        <v>31</v>
      </c>
      <c r="U7756" t="s">
        <v>32</v>
      </c>
      <c r="V7756" t="s">
        <v>33</v>
      </c>
    </row>
    <row r="7757" spans="1:22">
      <c r="A7757" s="4">
        <v>46075</v>
      </c>
      <c r="B7757" t="s">
        <v>5677</v>
      </c>
      <c r="C7757" t="s">
        <v>104</v>
      </c>
      <c r="D7757">
        <v>10</v>
      </c>
      <c r="E7757">
        <v>47000</v>
      </c>
      <c r="F7757">
        <f>Table2[[#This Row],[Đơn Giá Chuẩn]]*Table2[[#This Row],[Tổng số lượng bán]]</f>
        <v>470000</v>
      </c>
      <c r="G7757">
        <v>41667</v>
      </c>
      <c r="H7757">
        <f>Table2[[#This Row],[Doanh số bán]]-Table2[[#This Row],[Chiết khấu]]</f>
        <v>428333</v>
      </c>
      <c r="K7757" t="s">
        <v>24</v>
      </c>
      <c r="L7757">
        <v>0.12</v>
      </c>
      <c r="M7757" t="s">
        <v>25</v>
      </c>
      <c r="N7757" t="s">
        <v>26</v>
      </c>
      <c r="O7757">
        <v>1.2</v>
      </c>
      <c r="P7757" t="s">
        <v>520</v>
      </c>
      <c r="Q7757" t="s">
        <v>521</v>
      </c>
      <c r="R7757" t="s">
        <v>107</v>
      </c>
      <c r="S7757" t="s">
        <v>108</v>
      </c>
      <c r="T7757" t="s">
        <v>31</v>
      </c>
      <c r="U7757" t="s">
        <v>32</v>
      </c>
      <c r="V7757" t="s">
        <v>33</v>
      </c>
    </row>
    <row r="7758" spans="1:22">
      <c r="A7758" s="4">
        <v>46146</v>
      </c>
      <c r="B7758" t="s">
        <v>11902</v>
      </c>
      <c r="C7758" t="s">
        <v>83</v>
      </c>
      <c r="D7758">
        <v>1</v>
      </c>
      <c r="E7758">
        <v>156700.28</v>
      </c>
      <c r="F7758">
        <f>Table2[[#This Row],[Đơn Giá Chuẩn]]*Table2[[#This Row],[Tổng số lượng bán]]</f>
        <v>156700.28</v>
      </c>
      <c r="G7758">
        <v>0</v>
      </c>
      <c r="H7758">
        <f>Table2[[#This Row],[Doanh số bán]]-Table2[[#This Row],[Chiết khấu]]</f>
        <v>156700.28</v>
      </c>
      <c r="K7758" t="s">
        <v>50</v>
      </c>
      <c r="L7758">
        <v>0.5</v>
      </c>
      <c r="M7758" t="s">
        <v>37</v>
      </c>
      <c r="N7758" t="s">
        <v>50</v>
      </c>
      <c r="O7758">
        <v>0.5</v>
      </c>
      <c r="P7758" t="s">
        <v>158</v>
      </c>
      <c r="Q7758" t="s">
        <v>159</v>
      </c>
      <c r="R7758" t="s">
        <v>41</v>
      </c>
      <c r="S7758" t="s">
        <v>42</v>
      </c>
      <c r="T7758" t="s">
        <v>74</v>
      </c>
      <c r="U7758" t="s">
        <v>75</v>
      </c>
      <c r="V7758" t="s">
        <v>50</v>
      </c>
    </row>
    <row r="7759" spans="1:22">
      <c r="A7759" s="4">
        <v>46075</v>
      </c>
      <c r="B7759" t="s">
        <v>5679</v>
      </c>
      <c r="C7759" t="s">
        <v>23</v>
      </c>
      <c r="D7759">
        <v>1</v>
      </c>
      <c r="E7759">
        <v>25999.999999999996</v>
      </c>
      <c r="F7759">
        <f>Table2[[#This Row],[Đơn Giá Chuẩn]]*Table2[[#This Row],[Tổng số lượng bán]]</f>
        <v>25999.999999999996</v>
      </c>
      <c r="G7759">
        <v>0</v>
      </c>
      <c r="H7759">
        <f>Table2[[#This Row],[Doanh số bán]]-Table2[[#This Row],[Chiết khấu]]</f>
        <v>25999.999999999996</v>
      </c>
      <c r="K7759" t="s">
        <v>24</v>
      </c>
      <c r="L7759">
        <v>0</v>
      </c>
      <c r="M7759" t="s">
        <v>25</v>
      </c>
      <c r="N7759" t="s">
        <v>26</v>
      </c>
      <c r="O7759">
        <v>0</v>
      </c>
      <c r="P7759" t="s">
        <v>47</v>
      </c>
      <c r="Q7759" t="s">
        <v>48</v>
      </c>
      <c r="R7759" t="s">
        <v>29</v>
      </c>
      <c r="S7759" t="s">
        <v>30</v>
      </c>
      <c r="T7759" t="s">
        <v>31</v>
      </c>
      <c r="U7759" t="s">
        <v>32</v>
      </c>
      <c r="V7759" t="s">
        <v>33</v>
      </c>
    </row>
    <row r="7760" spans="1:22">
      <c r="A7760" s="4">
        <v>46075</v>
      </c>
      <c r="B7760" t="s">
        <v>5679</v>
      </c>
      <c r="C7760" t="s">
        <v>23</v>
      </c>
      <c r="D7760">
        <v>1</v>
      </c>
      <c r="E7760">
        <v>32000</v>
      </c>
      <c r="F7760">
        <f>Table2[[#This Row],[Đơn Giá Chuẩn]]*Table2[[#This Row],[Tổng số lượng bán]]</f>
        <v>32000</v>
      </c>
      <c r="G7760">
        <v>0</v>
      </c>
      <c r="H7760">
        <f>Table2[[#This Row],[Doanh số bán]]-Table2[[#This Row],[Chiết khấu]]</f>
        <v>32000</v>
      </c>
      <c r="K7760" t="s">
        <v>24</v>
      </c>
      <c r="L7760">
        <v>0</v>
      </c>
      <c r="M7760" t="s">
        <v>25</v>
      </c>
      <c r="N7760" t="s">
        <v>26</v>
      </c>
      <c r="O7760">
        <v>0</v>
      </c>
      <c r="P7760" t="s">
        <v>77</v>
      </c>
      <c r="Q7760" t="s">
        <v>78</v>
      </c>
      <c r="R7760" t="s">
        <v>29</v>
      </c>
      <c r="S7760" t="s">
        <v>30</v>
      </c>
      <c r="T7760" t="s">
        <v>31</v>
      </c>
      <c r="U7760" t="s">
        <v>32</v>
      </c>
      <c r="V7760" t="s">
        <v>33</v>
      </c>
    </row>
    <row r="7761" spans="1:22">
      <c r="A7761" s="4">
        <v>46075</v>
      </c>
      <c r="B7761" t="s">
        <v>5680</v>
      </c>
      <c r="C7761" t="s">
        <v>23</v>
      </c>
      <c r="D7761">
        <v>2</v>
      </c>
      <c r="E7761">
        <v>21000</v>
      </c>
      <c r="F7761">
        <f>Table2[[#This Row],[Đơn Giá Chuẩn]]*Table2[[#This Row],[Tổng số lượng bán]]</f>
        <v>42000</v>
      </c>
      <c r="G7761">
        <v>0</v>
      </c>
      <c r="H7761">
        <f>Table2[[#This Row],[Doanh số bán]]-Table2[[#This Row],[Chiết khấu]]</f>
        <v>42000</v>
      </c>
      <c r="K7761" t="s">
        <v>24</v>
      </c>
      <c r="L7761">
        <v>0</v>
      </c>
      <c r="M7761" t="s">
        <v>25</v>
      </c>
      <c r="N7761" t="s">
        <v>26</v>
      </c>
      <c r="O7761">
        <v>0</v>
      </c>
      <c r="P7761" t="s">
        <v>27</v>
      </c>
      <c r="Q7761" t="s">
        <v>28</v>
      </c>
      <c r="R7761" t="s">
        <v>29</v>
      </c>
      <c r="S7761" t="s">
        <v>30</v>
      </c>
      <c r="T7761" t="s">
        <v>31</v>
      </c>
      <c r="U7761" t="s">
        <v>32</v>
      </c>
      <c r="V7761" t="s">
        <v>33</v>
      </c>
    </row>
    <row r="7762" spans="1:22">
      <c r="A7762" s="4">
        <v>46075</v>
      </c>
      <c r="B7762" t="s">
        <v>5681</v>
      </c>
      <c r="C7762" t="s">
        <v>23</v>
      </c>
      <c r="D7762">
        <v>3</v>
      </c>
      <c r="E7762">
        <v>32000</v>
      </c>
      <c r="F7762">
        <f>Table2[[#This Row],[Đơn Giá Chuẩn]]*Table2[[#This Row],[Tổng số lượng bán]]</f>
        <v>96000</v>
      </c>
      <c r="G7762">
        <v>0</v>
      </c>
      <c r="H7762">
        <f>Table2[[#This Row],[Doanh số bán]]-Table2[[#This Row],[Chiết khấu]]</f>
        <v>96000</v>
      </c>
      <c r="K7762" t="s">
        <v>24</v>
      </c>
      <c r="L7762">
        <v>0</v>
      </c>
      <c r="M7762" t="s">
        <v>25</v>
      </c>
      <c r="N7762" t="s">
        <v>26</v>
      </c>
      <c r="O7762">
        <v>0</v>
      </c>
      <c r="P7762" t="s">
        <v>77</v>
      </c>
      <c r="Q7762" t="s">
        <v>78</v>
      </c>
      <c r="R7762" t="s">
        <v>29</v>
      </c>
      <c r="S7762" t="s">
        <v>30</v>
      </c>
      <c r="T7762" t="s">
        <v>31</v>
      </c>
      <c r="U7762" t="s">
        <v>32</v>
      </c>
      <c r="V7762" t="s">
        <v>33</v>
      </c>
    </row>
    <row r="7763" spans="1:22">
      <c r="A7763" s="4">
        <v>46075</v>
      </c>
      <c r="B7763" t="s">
        <v>5681</v>
      </c>
      <c r="C7763" t="s">
        <v>23</v>
      </c>
      <c r="D7763">
        <v>1</v>
      </c>
      <c r="E7763">
        <v>25999.999999999996</v>
      </c>
      <c r="F7763">
        <f>Table2[[#This Row],[Đơn Giá Chuẩn]]*Table2[[#This Row],[Tổng số lượng bán]]</f>
        <v>25999.999999999996</v>
      </c>
      <c r="G7763">
        <v>0</v>
      </c>
      <c r="H7763">
        <f>Table2[[#This Row],[Doanh số bán]]-Table2[[#This Row],[Chiết khấu]]</f>
        <v>25999.999999999996</v>
      </c>
      <c r="K7763" t="s">
        <v>24</v>
      </c>
      <c r="L7763">
        <v>0</v>
      </c>
      <c r="M7763" t="s">
        <v>25</v>
      </c>
      <c r="N7763" t="s">
        <v>26</v>
      </c>
      <c r="O7763">
        <v>0</v>
      </c>
      <c r="P7763" t="s">
        <v>47</v>
      </c>
      <c r="Q7763" t="s">
        <v>48</v>
      </c>
      <c r="R7763" t="s">
        <v>29</v>
      </c>
      <c r="S7763" t="s">
        <v>30</v>
      </c>
      <c r="T7763" t="s">
        <v>31</v>
      </c>
      <c r="U7763" t="s">
        <v>32</v>
      </c>
      <c r="V7763" t="s">
        <v>33</v>
      </c>
    </row>
    <row r="7764" spans="1:22">
      <c r="A7764" s="4">
        <v>46075</v>
      </c>
      <c r="B7764" t="s">
        <v>5682</v>
      </c>
      <c r="C7764" t="s">
        <v>23</v>
      </c>
      <c r="D7764">
        <v>6</v>
      </c>
      <c r="E7764">
        <v>25999.999999999996</v>
      </c>
      <c r="F7764">
        <f>Table2[[#This Row],[Đơn Giá Chuẩn]]*Table2[[#This Row],[Tổng số lượng bán]]</f>
        <v>155999.99999999997</v>
      </c>
      <c r="G7764">
        <v>53333</v>
      </c>
      <c r="H7764">
        <f>Table2[[#This Row],[Doanh số bán]]-Table2[[#This Row],[Chiết khấu]]</f>
        <v>102666.99999999997</v>
      </c>
      <c r="K7764" t="s">
        <v>24</v>
      </c>
      <c r="L7764">
        <v>0</v>
      </c>
      <c r="M7764" t="s">
        <v>25</v>
      </c>
      <c r="N7764" t="s">
        <v>26</v>
      </c>
      <c r="O7764">
        <v>0</v>
      </c>
      <c r="P7764" t="s">
        <v>47</v>
      </c>
      <c r="Q7764" t="s">
        <v>48</v>
      </c>
      <c r="R7764" t="s">
        <v>29</v>
      </c>
      <c r="S7764" t="s">
        <v>30</v>
      </c>
      <c r="T7764" t="s">
        <v>31</v>
      </c>
      <c r="U7764" t="s">
        <v>32</v>
      </c>
      <c r="V7764" t="s">
        <v>33</v>
      </c>
    </row>
    <row r="7765" spans="1:22">
      <c r="A7765" s="4">
        <v>46075</v>
      </c>
      <c r="B7765" t="s">
        <v>5682</v>
      </c>
      <c r="C7765" t="s">
        <v>23</v>
      </c>
      <c r="D7765">
        <v>3</v>
      </c>
      <c r="E7765">
        <v>21000</v>
      </c>
      <c r="F7765">
        <f>Table2[[#This Row],[Đơn Giá Chuẩn]]*Table2[[#This Row],[Tổng số lượng bán]]</f>
        <v>63000</v>
      </c>
      <c r="G7765">
        <v>21111</v>
      </c>
      <c r="H7765">
        <f>Table2[[#This Row],[Doanh số bán]]-Table2[[#This Row],[Chiết khấu]]</f>
        <v>41889</v>
      </c>
      <c r="K7765" t="s">
        <v>24</v>
      </c>
      <c r="L7765">
        <v>0</v>
      </c>
      <c r="M7765" t="s">
        <v>25</v>
      </c>
      <c r="N7765" t="s">
        <v>26</v>
      </c>
      <c r="O7765">
        <v>0</v>
      </c>
      <c r="P7765" t="s">
        <v>27</v>
      </c>
      <c r="Q7765" t="s">
        <v>28</v>
      </c>
      <c r="R7765" t="s">
        <v>29</v>
      </c>
      <c r="S7765" t="s">
        <v>30</v>
      </c>
      <c r="T7765" t="s">
        <v>31</v>
      </c>
      <c r="U7765" t="s">
        <v>32</v>
      </c>
      <c r="V7765" t="s">
        <v>33</v>
      </c>
    </row>
    <row r="7766" spans="1:22">
      <c r="A7766" s="4">
        <v>46075</v>
      </c>
      <c r="B7766" t="s">
        <v>5682</v>
      </c>
      <c r="C7766" t="s">
        <v>23</v>
      </c>
      <c r="D7766">
        <v>1</v>
      </c>
      <c r="E7766">
        <v>32000</v>
      </c>
      <c r="F7766">
        <f>Table2[[#This Row],[Đơn Giá Chuẩn]]*Table2[[#This Row],[Tổng số lượng bán]]</f>
        <v>32000</v>
      </c>
      <c r="G7766">
        <v>11111</v>
      </c>
      <c r="H7766">
        <f>Table2[[#This Row],[Doanh số bán]]-Table2[[#This Row],[Chiết khấu]]</f>
        <v>20889</v>
      </c>
      <c r="K7766" t="s">
        <v>24</v>
      </c>
      <c r="L7766">
        <v>0</v>
      </c>
      <c r="M7766" t="s">
        <v>25</v>
      </c>
      <c r="N7766" t="s">
        <v>26</v>
      </c>
      <c r="O7766">
        <v>0</v>
      </c>
      <c r="P7766" t="s">
        <v>120</v>
      </c>
      <c r="Q7766" t="s">
        <v>121</v>
      </c>
      <c r="R7766" t="s">
        <v>29</v>
      </c>
      <c r="S7766" t="s">
        <v>30</v>
      </c>
      <c r="T7766" t="s">
        <v>31</v>
      </c>
      <c r="U7766" t="s">
        <v>32</v>
      </c>
      <c r="V7766" t="s">
        <v>33</v>
      </c>
    </row>
    <row r="7767" spans="1:22">
      <c r="A7767" s="4">
        <v>46075</v>
      </c>
      <c r="B7767" t="s">
        <v>5682</v>
      </c>
      <c r="C7767" t="s">
        <v>23</v>
      </c>
      <c r="D7767">
        <v>3</v>
      </c>
      <c r="E7767">
        <v>32000</v>
      </c>
      <c r="F7767">
        <f>Table2[[#This Row],[Đơn Giá Chuẩn]]*Table2[[#This Row],[Tổng số lượng bán]]</f>
        <v>96000</v>
      </c>
      <c r="G7767">
        <v>33333</v>
      </c>
      <c r="H7767">
        <f>Table2[[#This Row],[Doanh số bán]]-Table2[[#This Row],[Chiết khấu]]</f>
        <v>62667</v>
      </c>
      <c r="K7767" t="s">
        <v>24</v>
      </c>
      <c r="L7767">
        <v>0</v>
      </c>
      <c r="M7767" t="s">
        <v>25</v>
      </c>
      <c r="N7767" t="s">
        <v>26</v>
      </c>
      <c r="O7767">
        <v>0</v>
      </c>
      <c r="P7767" t="s">
        <v>77</v>
      </c>
      <c r="Q7767" t="s">
        <v>78</v>
      </c>
      <c r="R7767" t="s">
        <v>29</v>
      </c>
      <c r="S7767" t="s">
        <v>30</v>
      </c>
      <c r="T7767" t="s">
        <v>31</v>
      </c>
      <c r="U7767" t="s">
        <v>32</v>
      </c>
      <c r="V7767" t="s">
        <v>33</v>
      </c>
    </row>
    <row r="7768" spans="1:22">
      <c r="A7768" s="4">
        <v>46075</v>
      </c>
      <c r="B7768" t="s">
        <v>5683</v>
      </c>
      <c r="C7768" t="s">
        <v>23</v>
      </c>
      <c r="D7768">
        <v>1</v>
      </c>
      <c r="E7768">
        <v>25999.999999999996</v>
      </c>
      <c r="F7768">
        <f>Table2[[#This Row],[Đơn Giá Chuẩn]]*Table2[[#This Row],[Tổng số lượng bán]]</f>
        <v>25999.999999999996</v>
      </c>
      <c r="G7768">
        <v>0</v>
      </c>
      <c r="H7768">
        <f>Table2[[#This Row],[Doanh số bán]]-Table2[[#This Row],[Chiết khấu]]</f>
        <v>25999.999999999996</v>
      </c>
      <c r="K7768" t="s">
        <v>24</v>
      </c>
      <c r="L7768">
        <v>0</v>
      </c>
      <c r="M7768" t="s">
        <v>25</v>
      </c>
      <c r="N7768" t="s">
        <v>26</v>
      </c>
      <c r="O7768">
        <v>0</v>
      </c>
      <c r="P7768" t="s">
        <v>47</v>
      </c>
      <c r="Q7768" t="s">
        <v>48</v>
      </c>
      <c r="R7768" t="s">
        <v>29</v>
      </c>
      <c r="S7768" t="s">
        <v>30</v>
      </c>
      <c r="T7768" t="s">
        <v>31</v>
      </c>
      <c r="U7768" t="s">
        <v>32</v>
      </c>
      <c r="V7768" t="s">
        <v>33</v>
      </c>
    </row>
    <row r="7769" spans="1:22">
      <c r="A7769" s="4">
        <v>46075</v>
      </c>
      <c r="B7769" t="s">
        <v>5683</v>
      </c>
      <c r="C7769" t="s">
        <v>23</v>
      </c>
      <c r="D7769">
        <v>1</v>
      </c>
      <c r="E7769">
        <v>37000</v>
      </c>
      <c r="F7769">
        <f>Table2[[#This Row],[Đơn Giá Chuẩn]]*Table2[[#This Row],[Tổng số lượng bán]]</f>
        <v>37000</v>
      </c>
      <c r="G7769">
        <v>0</v>
      </c>
      <c r="H7769">
        <f>Table2[[#This Row],[Doanh số bán]]-Table2[[#This Row],[Chiết khấu]]</f>
        <v>37000</v>
      </c>
      <c r="K7769" t="s">
        <v>24</v>
      </c>
      <c r="L7769">
        <v>0</v>
      </c>
      <c r="M7769" t="s">
        <v>25</v>
      </c>
      <c r="N7769" t="s">
        <v>26</v>
      </c>
      <c r="O7769">
        <v>0</v>
      </c>
      <c r="P7769" t="s">
        <v>402</v>
      </c>
      <c r="Q7769" t="s">
        <v>403</v>
      </c>
      <c r="R7769" t="s">
        <v>29</v>
      </c>
      <c r="S7769" t="s">
        <v>59</v>
      </c>
      <c r="T7769" t="s">
        <v>31</v>
      </c>
      <c r="U7769" t="s">
        <v>32</v>
      </c>
      <c r="V7769" t="s">
        <v>33</v>
      </c>
    </row>
    <row r="7770" spans="1:22">
      <c r="A7770" s="4">
        <v>46075</v>
      </c>
      <c r="B7770" t="s">
        <v>5684</v>
      </c>
      <c r="C7770" t="s">
        <v>23</v>
      </c>
      <c r="D7770">
        <v>1</v>
      </c>
      <c r="E7770">
        <v>21000</v>
      </c>
      <c r="F7770">
        <f>Table2[[#This Row],[Đơn Giá Chuẩn]]*Table2[[#This Row],[Tổng số lượng bán]]</f>
        <v>21000</v>
      </c>
      <c r="G7770">
        <v>0</v>
      </c>
      <c r="H7770">
        <f>Table2[[#This Row],[Doanh số bán]]-Table2[[#This Row],[Chiết khấu]]</f>
        <v>21000</v>
      </c>
      <c r="K7770" t="s">
        <v>24</v>
      </c>
      <c r="L7770">
        <v>0</v>
      </c>
      <c r="M7770" t="s">
        <v>25</v>
      </c>
      <c r="N7770" t="s">
        <v>26</v>
      </c>
      <c r="O7770">
        <v>0</v>
      </c>
      <c r="P7770" t="s">
        <v>27</v>
      </c>
      <c r="Q7770" t="s">
        <v>28</v>
      </c>
      <c r="R7770" t="s">
        <v>29</v>
      </c>
      <c r="S7770" t="s">
        <v>30</v>
      </c>
      <c r="T7770" t="s">
        <v>31</v>
      </c>
      <c r="U7770" t="s">
        <v>32</v>
      </c>
      <c r="V7770" t="s">
        <v>33</v>
      </c>
    </row>
    <row r="7771" spans="1:22">
      <c r="A7771" s="4">
        <v>46075</v>
      </c>
      <c r="B7771" t="s">
        <v>5685</v>
      </c>
      <c r="C7771" t="s">
        <v>104</v>
      </c>
      <c r="D7771">
        <v>1</v>
      </c>
      <c r="E7771">
        <v>47000</v>
      </c>
      <c r="F7771">
        <f>Table2[[#This Row],[Đơn Giá Chuẩn]]*Table2[[#This Row],[Tổng số lượng bán]]</f>
        <v>47000</v>
      </c>
      <c r="G7771">
        <v>0</v>
      </c>
      <c r="H7771">
        <f>Table2[[#This Row],[Doanh số bán]]-Table2[[#This Row],[Chiết khấu]]</f>
        <v>47000</v>
      </c>
      <c r="K7771" t="s">
        <v>24</v>
      </c>
      <c r="L7771">
        <v>0.12</v>
      </c>
      <c r="M7771" t="s">
        <v>25</v>
      </c>
      <c r="N7771" t="s">
        <v>26</v>
      </c>
      <c r="O7771">
        <v>0.12</v>
      </c>
      <c r="P7771" t="s">
        <v>520</v>
      </c>
      <c r="Q7771" t="s">
        <v>521</v>
      </c>
      <c r="R7771" t="s">
        <v>107</v>
      </c>
      <c r="S7771" t="s">
        <v>108</v>
      </c>
      <c r="T7771" t="s">
        <v>31</v>
      </c>
      <c r="U7771" t="s">
        <v>32</v>
      </c>
      <c r="V7771" t="s">
        <v>33</v>
      </c>
    </row>
    <row r="7772" spans="1:22">
      <c r="A7772" s="4">
        <v>46076</v>
      </c>
      <c r="B7772" t="s">
        <v>5686</v>
      </c>
      <c r="C7772" t="s">
        <v>104</v>
      </c>
      <c r="D7772">
        <v>10</v>
      </c>
      <c r="E7772">
        <v>47000</v>
      </c>
      <c r="F7772">
        <f>Table2[[#This Row],[Đơn Giá Chuẩn]]*Table2[[#This Row],[Tổng số lượng bán]]</f>
        <v>470000</v>
      </c>
      <c r="G7772">
        <v>0</v>
      </c>
      <c r="H7772">
        <f>Table2[[#This Row],[Doanh số bán]]-Table2[[#This Row],[Chiết khấu]]</f>
        <v>470000</v>
      </c>
      <c r="K7772" t="s">
        <v>24</v>
      </c>
      <c r="L7772">
        <v>0.16</v>
      </c>
      <c r="M7772" t="s">
        <v>25</v>
      </c>
      <c r="N7772" t="s">
        <v>26</v>
      </c>
      <c r="O7772">
        <v>1.6</v>
      </c>
      <c r="P7772" t="s">
        <v>105</v>
      </c>
      <c r="Q7772" t="s">
        <v>106</v>
      </c>
      <c r="R7772" t="s">
        <v>107</v>
      </c>
      <c r="S7772" t="s">
        <v>108</v>
      </c>
      <c r="T7772" t="s">
        <v>31</v>
      </c>
      <c r="U7772" t="s">
        <v>32</v>
      </c>
      <c r="V7772" t="s">
        <v>33</v>
      </c>
    </row>
    <row r="7773" spans="1:22">
      <c r="A7773" s="4">
        <v>46076</v>
      </c>
      <c r="B7773" t="s">
        <v>5687</v>
      </c>
      <c r="C7773" t="s">
        <v>104</v>
      </c>
      <c r="D7773">
        <v>5</v>
      </c>
      <c r="E7773">
        <v>51000</v>
      </c>
      <c r="F7773">
        <f>Table2[[#This Row],[Đơn Giá Chuẩn]]*Table2[[#This Row],[Tổng số lượng bán]]</f>
        <v>255000</v>
      </c>
      <c r="G7773">
        <v>0</v>
      </c>
      <c r="H7773">
        <f>Table2[[#This Row],[Doanh số bán]]-Table2[[#This Row],[Chiết khấu]]</f>
        <v>255000</v>
      </c>
      <c r="K7773" t="s">
        <v>24</v>
      </c>
      <c r="L7773">
        <v>0.12</v>
      </c>
      <c r="M7773" t="s">
        <v>25</v>
      </c>
      <c r="N7773" t="s">
        <v>26</v>
      </c>
      <c r="O7773">
        <v>0.6</v>
      </c>
      <c r="P7773" t="s">
        <v>656</v>
      </c>
      <c r="Q7773" t="s">
        <v>657</v>
      </c>
      <c r="R7773" t="s">
        <v>107</v>
      </c>
      <c r="S7773" t="s">
        <v>108</v>
      </c>
      <c r="T7773" t="s">
        <v>31</v>
      </c>
      <c r="U7773" t="s">
        <v>32</v>
      </c>
      <c r="V7773" t="s">
        <v>33</v>
      </c>
    </row>
    <row r="7774" spans="1:22">
      <c r="A7774" s="4">
        <v>46148</v>
      </c>
      <c r="B7774" t="s">
        <v>12203</v>
      </c>
      <c r="C7774" t="s">
        <v>83</v>
      </c>
      <c r="D7774">
        <v>1</v>
      </c>
      <c r="E7774">
        <v>156700.28</v>
      </c>
      <c r="F7774">
        <f>Table2[[#This Row],[Đơn Giá Chuẩn]]*Table2[[#This Row],[Tổng số lượng bán]]</f>
        <v>156700.28</v>
      </c>
      <c r="G7774">
        <v>0</v>
      </c>
      <c r="H7774">
        <f>Table2[[#This Row],[Doanh số bán]]-Table2[[#This Row],[Chiết khấu]]</f>
        <v>156700.28</v>
      </c>
      <c r="I7774">
        <v>0</v>
      </c>
      <c r="J7774">
        <v>0</v>
      </c>
      <c r="K7774" t="s">
        <v>50</v>
      </c>
      <c r="L7774">
        <v>0.5</v>
      </c>
      <c r="M7774" t="s">
        <v>37</v>
      </c>
      <c r="N7774" t="s">
        <v>50</v>
      </c>
      <c r="O7774">
        <v>0.5</v>
      </c>
      <c r="P7774" t="s">
        <v>158</v>
      </c>
      <c r="Q7774" t="s">
        <v>159</v>
      </c>
      <c r="R7774" t="s">
        <v>41</v>
      </c>
      <c r="S7774" t="s">
        <v>42</v>
      </c>
      <c r="T7774" t="s">
        <v>74</v>
      </c>
      <c r="U7774" t="s">
        <v>75</v>
      </c>
      <c r="V7774" t="s">
        <v>50</v>
      </c>
    </row>
    <row r="7775" spans="1:22">
      <c r="A7775" s="4">
        <v>46148</v>
      </c>
      <c r="B7775" t="s">
        <v>12228</v>
      </c>
      <c r="C7775" t="s">
        <v>83</v>
      </c>
      <c r="D7775">
        <v>0</v>
      </c>
      <c r="E7775">
        <v>156700.28</v>
      </c>
      <c r="F7775">
        <f>Table2[[#This Row],[Đơn Giá Chuẩn]]*Table2[[#This Row],[Tổng số lượng bán]]</f>
        <v>0</v>
      </c>
      <c r="G7775">
        <v>0</v>
      </c>
      <c r="H7775">
        <f>Table2[[#This Row],[Doanh số bán]]-Table2[[#This Row],[Chiết khấu]]</f>
        <v>0</v>
      </c>
      <c r="I7775">
        <v>1</v>
      </c>
      <c r="J7775">
        <v>143241</v>
      </c>
      <c r="K7775" t="s">
        <v>50</v>
      </c>
      <c r="L7775">
        <v>0.5</v>
      </c>
      <c r="M7775" t="s">
        <v>37</v>
      </c>
      <c r="N7775" t="s">
        <v>50</v>
      </c>
      <c r="O7775">
        <v>0</v>
      </c>
      <c r="P7775" t="s">
        <v>158</v>
      </c>
      <c r="Q7775" t="s">
        <v>159</v>
      </c>
      <c r="R7775" t="s">
        <v>41</v>
      </c>
      <c r="S7775" t="s">
        <v>42</v>
      </c>
      <c r="T7775" t="s">
        <v>74</v>
      </c>
      <c r="U7775" t="s">
        <v>75</v>
      </c>
      <c r="V7775" t="s">
        <v>50</v>
      </c>
    </row>
    <row r="7776" spans="1:22">
      <c r="A7776" s="4">
        <v>46076</v>
      </c>
      <c r="B7776" t="s">
        <v>5688</v>
      </c>
      <c r="C7776" t="s">
        <v>155</v>
      </c>
      <c r="D7776">
        <v>1</v>
      </c>
      <c r="E7776">
        <v>152150</v>
      </c>
      <c r="F7776">
        <f>Table2[[#This Row],[Đơn Giá Chuẩn]]*Table2[[#This Row],[Tổng số lượng bán]]</f>
        <v>152150</v>
      </c>
      <c r="G7776">
        <v>0</v>
      </c>
      <c r="H7776">
        <f>Table2[[#This Row],[Doanh số bán]]-Table2[[#This Row],[Chiết khấu]]</f>
        <v>152150</v>
      </c>
      <c r="K7776" t="s">
        <v>24</v>
      </c>
      <c r="L7776">
        <v>0.2</v>
      </c>
      <c r="M7776" t="s">
        <v>25</v>
      </c>
      <c r="N7776" t="s">
        <v>26</v>
      </c>
      <c r="O7776">
        <v>0.2</v>
      </c>
      <c r="P7776" t="s">
        <v>156</v>
      </c>
      <c r="Q7776" t="s">
        <v>157</v>
      </c>
      <c r="R7776" t="s">
        <v>107</v>
      </c>
      <c r="S7776" t="s">
        <v>108</v>
      </c>
      <c r="T7776" t="s">
        <v>31</v>
      </c>
      <c r="U7776" t="s">
        <v>32</v>
      </c>
      <c r="V7776" t="s">
        <v>33</v>
      </c>
    </row>
    <row r="7777" spans="1:22">
      <c r="A7777" s="4">
        <v>46076</v>
      </c>
      <c r="B7777" t="s">
        <v>5689</v>
      </c>
      <c r="C7777" t="s">
        <v>23</v>
      </c>
      <c r="D7777">
        <v>1</v>
      </c>
      <c r="E7777">
        <v>42000</v>
      </c>
      <c r="F7777">
        <f>Table2[[#This Row],[Đơn Giá Chuẩn]]*Table2[[#This Row],[Tổng số lượng bán]]</f>
        <v>42000</v>
      </c>
      <c r="G7777">
        <v>0</v>
      </c>
      <c r="H7777">
        <f>Table2[[#This Row],[Doanh số bán]]-Table2[[#This Row],[Chiết khấu]]</f>
        <v>42000</v>
      </c>
      <c r="K7777" t="s">
        <v>24</v>
      </c>
      <c r="L7777">
        <v>0</v>
      </c>
      <c r="M7777" t="s">
        <v>25</v>
      </c>
      <c r="N7777" t="s">
        <v>26</v>
      </c>
      <c r="O7777">
        <v>0</v>
      </c>
      <c r="P7777" t="s">
        <v>389</v>
      </c>
      <c r="Q7777" t="s">
        <v>390</v>
      </c>
      <c r="R7777" t="s">
        <v>29</v>
      </c>
      <c r="S7777" t="s">
        <v>56</v>
      </c>
      <c r="T7777" t="s">
        <v>31</v>
      </c>
      <c r="U7777" t="s">
        <v>32</v>
      </c>
      <c r="V7777" t="s">
        <v>33</v>
      </c>
    </row>
    <row r="7778" spans="1:22">
      <c r="A7778" s="4">
        <v>46076</v>
      </c>
      <c r="B7778" t="s">
        <v>5689</v>
      </c>
      <c r="C7778" t="s">
        <v>23</v>
      </c>
      <c r="D7778">
        <v>1</v>
      </c>
      <c r="E7778">
        <v>42000</v>
      </c>
      <c r="F7778">
        <f>Table2[[#This Row],[Đơn Giá Chuẩn]]*Table2[[#This Row],[Tổng số lượng bán]]</f>
        <v>42000</v>
      </c>
      <c r="G7778">
        <v>0</v>
      </c>
      <c r="H7778">
        <f>Table2[[#This Row],[Doanh số bán]]-Table2[[#This Row],[Chiết khấu]]</f>
        <v>42000</v>
      </c>
      <c r="K7778" t="s">
        <v>24</v>
      </c>
      <c r="L7778">
        <v>0</v>
      </c>
      <c r="M7778" t="s">
        <v>25</v>
      </c>
      <c r="N7778" t="s">
        <v>26</v>
      </c>
      <c r="O7778">
        <v>0</v>
      </c>
      <c r="P7778" t="s">
        <v>368</v>
      </c>
      <c r="Q7778" t="s">
        <v>369</v>
      </c>
      <c r="R7778" t="s">
        <v>29</v>
      </c>
      <c r="S7778" t="s">
        <v>56</v>
      </c>
      <c r="T7778" t="s">
        <v>31</v>
      </c>
      <c r="U7778" t="s">
        <v>32</v>
      </c>
      <c r="V7778" t="s">
        <v>33</v>
      </c>
    </row>
    <row r="7779" spans="1:22">
      <c r="A7779" s="4">
        <v>46107</v>
      </c>
      <c r="B7779" t="s">
        <v>8316</v>
      </c>
      <c r="C7779" t="s">
        <v>83</v>
      </c>
      <c r="D7779">
        <v>1</v>
      </c>
      <c r="E7779">
        <v>157000.52000000002</v>
      </c>
      <c r="F7779">
        <f>Table2[[#This Row],[Đơn Giá Chuẩn]]*Table2[[#This Row],[Tổng số lượng bán]]</f>
        <v>157000.52000000002</v>
      </c>
      <c r="G7779">
        <v>0</v>
      </c>
      <c r="H7779">
        <f>Table2[[#This Row],[Doanh số bán]]-Table2[[#This Row],[Chiết khấu]]</f>
        <v>157000.52000000002</v>
      </c>
      <c r="K7779" t="s">
        <v>50</v>
      </c>
      <c r="L7779">
        <v>0.25</v>
      </c>
      <c r="M7779" t="s">
        <v>37</v>
      </c>
      <c r="N7779" t="s">
        <v>50</v>
      </c>
      <c r="O7779">
        <v>0.25</v>
      </c>
      <c r="P7779" t="s">
        <v>272</v>
      </c>
      <c r="Q7779" t="s">
        <v>273</v>
      </c>
      <c r="R7779" t="s">
        <v>41</v>
      </c>
      <c r="S7779" t="s">
        <v>42</v>
      </c>
      <c r="T7779" t="s">
        <v>74</v>
      </c>
      <c r="U7779" t="s">
        <v>75</v>
      </c>
      <c r="V7779" t="s">
        <v>50</v>
      </c>
    </row>
    <row r="7780" spans="1:22">
      <c r="A7780" s="4">
        <v>46076</v>
      </c>
      <c r="B7780" t="s">
        <v>5691</v>
      </c>
      <c r="C7780" t="s">
        <v>155</v>
      </c>
      <c r="D7780">
        <v>3</v>
      </c>
      <c r="E7780">
        <v>68500</v>
      </c>
      <c r="F7780">
        <f>Table2[[#This Row],[Đơn Giá Chuẩn]]*Table2[[#This Row],[Tổng số lượng bán]]</f>
        <v>205500</v>
      </c>
      <c r="G7780">
        <v>0</v>
      </c>
      <c r="H7780">
        <f>Table2[[#This Row],[Doanh số bán]]-Table2[[#This Row],[Chiết khấu]]</f>
        <v>205500</v>
      </c>
      <c r="K7780" t="s">
        <v>24</v>
      </c>
      <c r="L7780">
        <v>0.35199999999999998</v>
      </c>
      <c r="M7780" t="s">
        <v>25</v>
      </c>
      <c r="N7780" t="s">
        <v>26</v>
      </c>
      <c r="O7780">
        <v>1.056</v>
      </c>
      <c r="P7780" t="s">
        <v>3291</v>
      </c>
      <c r="Q7780" t="s">
        <v>3292</v>
      </c>
      <c r="R7780" t="s">
        <v>107</v>
      </c>
      <c r="S7780" t="s">
        <v>108</v>
      </c>
      <c r="T7780" t="s">
        <v>31</v>
      </c>
      <c r="U7780" t="s">
        <v>32</v>
      </c>
      <c r="V7780" t="s">
        <v>33</v>
      </c>
    </row>
    <row r="7781" spans="1:22">
      <c r="A7781" s="4">
        <v>46076</v>
      </c>
      <c r="B7781" t="s">
        <v>5692</v>
      </c>
      <c r="C7781" t="s">
        <v>23</v>
      </c>
      <c r="D7781">
        <v>1</v>
      </c>
      <c r="E7781">
        <v>25999.999999999996</v>
      </c>
      <c r="F7781">
        <f>Table2[[#This Row],[Đơn Giá Chuẩn]]*Table2[[#This Row],[Tổng số lượng bán]]</f>
        <v>25999.999999999996</v>
      </c>
      <c r="G7781">
        <v>0</v>
      </c>
      <c r="H7781">
        <f>Table2[[#This Row],[Doanh số bán]]-Table2[[#This Row],[Chiết khấu]]</f>
        <v>25999.999999999996</v>
      </c>
      <c r="K7781" t="s">
        <v>24</v>
      </c>
      <c r="L7781">
        <v>0</v>
      </c>
      <c r="M7781" t="s">
        <v>25</v>
      </c>
      <c r="N7781" t="s">
        <v>26</v>
      </c>
      <c r="O7781">
        <v>0</v>
      </c>
      <c r="P7781" t="s">
        <v>47</v>
      </c>
      <c r="Q7781" t="s">
        <v>48</v>
      </c>
      <c r="R7781" t="s">
        <v>29</v>
      </c>
      <c r="S7781" t="s">
        <v>30</v>
      </c>
      <c r="T7781" t="s">
        <v>31</v>
      </c>
      <c r="U7781" t="s">
        <v>32</v>
      </c>
      <c r="V7781" t="s">
        <v>33</v>
      </c>
    </row>
    <row r="7782" spans="1:22">
      <c r="A7782" s="4">
        <v>46076</v>
      </c>
      <c r="B7782" t="s">
        <v>5693</v>
      </c>
      <c r="C7782" t="s">
        <v>23</v>
      </c>
      <c r="D7782">
        <v>1</v>
      </c>
      <c r="E7782">
        <v>25999.999999999996</v>
      </c>
      <c r="F7782">
        <f>Table2[[#This Row],[Đơn Giá Chuẩn]]*Table2[[#This Row],[Tổng số lượng bán]]</f>
        <v>25999.999999999996</v>
      </c>
      <c r="G7782">
        <v>0</v>
      </c>
      <c r="H7782">
        <f>Table2[[#This Row],[Doanh số bán]]-Table2[[#This Row],[Chiết khấu]]</f>
        <v>25999.999999999996</v>
      </c>
      <c r="K7782" t="s">
        <v>24</v>
      </c>
      <c r="L7782">
        <v>0</v>
      </c>
      <c r="M7782" t="s">
        <v>25</v>
      </c>
      <c r="N7782" t="s">
        <v>26</v>
      </c>
      <c r="O7782">
        <v>0</v>
      </c>
      <c r="P7782" t="s">
        <v>47</v>
      </c>
      <c r="Q7782" t="s">
        <v>48</v>
      </c>
      <c r="R7782" t="s">
        <v>29</v>
      </c>
      <c r="S7782" t="s">
        <v>30</v>
      </c>
      <c r="T7782" t="s">
        <v>31</v>
      </c>
      <c r="U7782" t="s">
        <v>32</v>
      </c>
      <c r="V7782" t="s">
        <v>33</v>
      </c>
    </row>
    <row r="7783" spans="1:22">
      <c r="A7783" s="4">
        <v>46076</v>
      </c>
      <c r="B7783" t="s">
        <v>5693</v>
      </c>
      <c r="C7783" t="s">
        <v>23</v>
      </c>
      <c r="D7783">
        <v>1</v>
      </c>
      <c r="E7783">
        <v>21000</v>
      </c>
      <c r="F7783">
        <f>Table2[[#This Row],[Đơn Giá Chuẩn]]*Table2[[#This Row],[Tổng số lượng bán]]</f>
        <v>21000</v>
      </c>
      <c r="G7783">
        <v>0</v>
      </c>
      <c r="H7783">
        <f>Table2[[#This Row],[Doanh số bán]]-Table2[[#This Row],[Chiết khấu]]</f>
        <v>21000</v>
      </c>
      <c r="K7783" t="s">
        <v>24</v>
      </c>
      <c r="L7783">
        <v>0</v>
      </c>
      <c r="M7783" t="s">
        <v>25</v>
      </c>
      <c r="N7783" t="s">
        <v>26</v>
      </c>
      <c r="O7783">
        <v>0</v>
      </c>
      <c r="P7783" t="s">
        <v>27</v>
      </c>
      <c r="Q7783" t="s">
        <v>28</v>
      </c>
      <c r="R7783" t="s">
        <v>29</v>
      </c>
      <c r="S7783" t="s">
        <v>30</v>
      </c>
      <c r="T7783" t="s">
        <v>31</v>
      </c>
      <c r="U7783" t="s">
        <v>32</v>
      </c>
      <c r="V7783" t="s">
        <v>33</v>
      </c>
    </row>
    <row r="7784" spans="1:22">
      <c r="A7784" s="4">
        <v>46076</v>
      </c>
      <c r="B7784" t="s">
        <v>5694</v>
      </c>
      <c r="C7784" t="s">
        <v>23</v>
      </c>
      <c r="D7784">
        <v>2</v>
      </c>
      <c r="E7784">
        <v>25999.999999999996</v>
      </c>
      <c r="F7784">
        <f>Table2[[#This Row],[Đơn Giá Chuẩn]]*Table2[[#This Row],[Tổng số lượng bán]]</f>
        <v>51999.999999999993</v>
      </c>
      <c r="G7784">
        <v>0</v>
      </c>
      <c r="H7784">
        <f>Table2[[#This Row],[Doanh số bán]]-Table2[[#This Row],[Chiết khấu]]</f>
        <v>51999.999999999993</v>
      </c>
      <c r="K7784" t="s">
        <v>24</v>
      </c>
      <c r="L7784">
        <v>0</v>
      </c>
      <c r="M7784" t="s">
        <v>25</v>
      </c>
      <c r="N7784" t="s">
        <v>26</v>
      </c>
      <c r="O7784">
        <v>0</v>
      </c>
      <c r="P7784" t="s">
        <v>129</v>
      </c>
      <c r="Q7784" t="s">
        <v>130</v>
      </c>
      <c r="R7784" t="s">
        <v>29</v>
      </c>
      <c r="S7784" t="s">
        <v>30</v>
      </c>
      <c r="T7784" t="s">
        <v>31</v>
      </c>
      <c r="U7784" t="s">
        <v>32</v>
      </c>
      <c r="V7784" t="s">
        <v>33</v>
      </c>
    </row>
    <row r="7785" spans="1:22">
      <c r="A7785" s="4">
        <v>46076</v>
      </c>
      <c r="B7785" t="s">
        <v>5695</v>
      </c>
      <c r="C7785" t="s">
        <v>23</v>
      </c>
      <c r="D7785">
        <v>2</v>
      </c>
      <c r="E7785">
        <v>21000</v>
      </c>
      <c r="F7785">
        <f>Table2[[#This Row],[Đơn Giá Chuẩn]]*Table2[[#This Row],[Tổng số lượng bán]]</f>
        <v>42000</v>
      </c>
      <c r="G7785">
        <v>0</v>
      </c>
      <c r="H7785">
        <f>Table2[[#This Row],[Doanh số bán]]-Table2[[#This Row],[Chiết khấu]]</f>
        <v>42000</v>
      </c>
      <c r="K7785" t="s">
        <v>24</v>
      </c>
      <c r="L7785">
        <v>0</v>
      </c>
      <c r="M7785" t="s">
        <v>25</v>
      </c>
      <c r="N7785" t="s">
        <v>26</v>
      </c>
      <c r="O7785">
        <v>0</v>
      </c>
      <c r="P7785" t="s">
        <v>27</v>
      </c>
      <c r="Q7785" t="s">
        <v>28</v>
      </c>
      <c r="R7785" t="s">
        <v>29</v>
      </c>
      <c r="S7785" t="s">
        <v>30</v>
      </c>
      <c r="T7785" t="s">
        <v>31</v>
      </c>
      <c r="U7785" t="s">
        <v>32</v>
      </c>
      <c r="V7785" t="s">
        <v>33</v>
      </c>
    </row>
    <row r="7786" spans="1:22">
      <c r="A7786" s="4">
        <v>46076</v>
      </c>
      <c r="B7786" t="s">
        <v>5695</v>
      </c>
      <c r="C7786" t="s">
        <v>23</v>
      </c>
      <c r="D7786">
        <v>1</v>
      </c>
      <c r="E7786">
        <v>32000</v>
      </c>
      <c r="F7786">
        <f>Table2[[#This Row],[Đơn Giá Chuẩn]]*Table2[[#This Row],[Tổng số lượng bán]]</f>
        <v>32000</v>
      </c>
      <c r="G7786">
        <v>0</v>
      </c>
      <c r="H7786">
        <f>Table2[[#This Row],[Doanh số bán]]-Table2[[#This Row],[Chiết khấu]]</f>
        <v>32000</v>
      </c>
      <c r="K7786" t="s">
        <v>24</v>
      </c>
      <c r="L7786">
        <v>0</v>
      </c>
      <c r="M7786" t="s">
        <v>25</v>
      </c>
      <c r="N7786" t="s">
        <v>26</v>
      </c>
      <c r="O7786">
        <v>0</v>
      </c>
      <c r="P7786" t="s">
        <v>77</v>
      </c>
      <c r="Q7786" t="s">
        <v>78</v>
      </c>
      <c r="R7786" t="s">
        <v>29</v>
      </c>
      <c r="S7786" t="s">
        <v>30</v>
      </c>
      <c r="T7786" t="s">
        <v>31</v>
      </c>
      <c r="U7786" t="s">
        <v>32</v>
      </c>
      <c r="V7786" t="s">
        <v>33</v>
      </c>
    </row>
    <row r="7787" spans="1:22">
      <c r="A7787" s="4">
        <v>46076</v>
      </c>
      <c r="B7787" t="s">
        <v>5695</v>
      </c>
      <c r="C7787" t="s">
        <v>23</v>
      </c>
      <c r="D7787">
        <v>1</v>
      </c>
      <c r="E7787">
        <v>25999.999999999996</v>
      </c>
      <c r="F7787">
        <f>Table2[[#This Row],[Đơn Giá Chuẩn]]*Table2[[#This Row],[Tổng số lượng bán]]</f>
        <v>25999.999999999996</v>
      </c>
      <c r="G7787">
        <v>0</v>
      </c>
      <c r="H7787">
        <f>Table2[[#This Row],[Doanh số bán]]-Table2[[#This Row],[Chiết khấu]]</f>
        <v>25999.999999999996</v>
      </c>
      <c r="K7787" t="s">
        <v>24</v>
      </c>
      <c r="L7787">
        <v>0</v>
      </c>
      <c r="M7787" t="s">
        <v>25</v>
      </c>
      <c r="N7787" t="s">
        <v>26</v>
      </c>
      <c r="O7787">
        <v>0</v>
      </c>
      <c r="P7787" t="s">
        <v>47</v>
      </c>
      <c r="Q7787" t="s">
        <v>48</v>
      </c>
      <c r="R7787" t="s">
        <v>29</v>
      </c>
      <c r="S7787" t="s">
        <v>30</v>
      </c>
      <c r="T7787" t="s">
        <v>31</v>
      </c>
      <c r="U7787" t="s">
        <v>32</v>
      </c>
      <c r="V7787" t="s">
        <v>33</v>
      </c>
    </row>
    <row r="7788" spans="1:22">
      <c r="A7788" s="4">
        <v>46076</v>
      </c>
      <c r="B7788" t="s">
        <v>5696</v>
      </c>
      <c r="C7788" t="s">
        <v>23</v>
      </c>
      <c r="D7788">
        <v>1</v>
      </c>
      <c r="E7788">
        <v>21000</v>
      </c>
      <c r="F7788">
        <f>Table2[[#This Row],[Đơn Giá Chuẩn]]*Table2[[#This Row],[Tổng số lượng bán]]</f>
        <v>21000</v>
      </c>
      <c r="G7788">
        <v>0</v>
      </c>
      <c r="H7788">
        <f>Table2[[#This Row],[Doanh số bán]]-Table2[[#This Row],[Chiết khấu]]</f>
        <v>21000</v>
      </c>
      <c r="K7788" t="s">
        <v>24</v>
      </c>
      <c r="L7788">
        <v>0</v>
      </c>
      <c r="M7788" t="s">
        <v>25</v>
      </c>
      <c r="N7788" t="s">
        <v>26</v>
      </c>
      <c r="O7788">
        <v>0</v>
      </c>
      <c r="P7788" t="s">
        <v>27</v>
      </c>
      <c r="Q7788" t="s">
        <v>28</v>
      </c>
      <c r="R7788" t="s">
        <v>29</v>
      </c>
      <c r="S7788" t="s">
        <v>30</v>
      </c>
      <c r="T7788" t="s">
        <v>31</v>
      </c>
      <c r="U7788" t="s">
        <v>32</v>
      </c>
      <c r="V7788" t="s">
        <v>33</v>
      </c>
    </row>
    <row r="7789" spans="1:22">
      <c r="A7789" s="4">
        <v>46076</v>
      </c>
      <c r="B7789" t="s">
        <v>5697</v>
      </c>
      <c r="C7789" t="s">
        <v>23</v>
      </c>
      <c r="D7789">
        <v>2</v>
      </c>
      <c r="E7789">
        <v>21000</v>
      </c>
      <c r="F7789">
        <f>Table2[[#This Row],[Đơn Giá Chuẩn]]*Table2[[#This Row],[Tổng số lượng bán]]</f>
        <v>42000</v>
      </c>
      <c r="G7789">
        <v>0</v>
      </c>
      <c r="H7789">
        <f>Table2[[#This Row],[Doanh số bán]]-Table2[[#This Row],[Chiết khấu]]</f>
        <v>42000</v>
      </c>
      <c r="K7789" t="s">
        <v>24</v>
      </c>
      <c r="L7789">
        <v>0</v>
      </c>
      <c r="M7789" t="s">
        <v>25</v>
      </c>
      <c r="N7789" t="s">
        <v>26</v>
      </c>
      <c r="O7789">
        <v>0</v>
      </c>
      <c r="P7789" t="s">
        <v>27</v>
      </c>
      <c r="Q7789" t="s">
        <v>28</v>
      </c>
      <c r="R7789" t="s">
        <v>29</v>
      </c>
      <c r="S7789" t="s">
        <v>30</v>
      </c>
      <c r="T7789" t="s">
        <v>31</v>
      </c>
      <c r="U7789" t="s">
        <v>32</v>
      </c>
      <c r="V7789" t="s">
        <v>33</v>
      </c>
    </row>
    <row r="7790" spans="1:22">
      <c r="A7790" s="4">
        <v>46076</v>
      </c>
      <c r="B7790" t="s">
        <v>5698</v>
      </c>
      <c r="C7790" t="s">
        <v>23</v>
      </c>
      <c r="D7790">
        <v>2</v>
      </c>
      <c r="E7790">
        <v>32000</v>
      </c>
      <c r="F7790">
        <f>Table2[[#This Row],[Đơn Giá Chuẩn]]*Table2[[#This Row],[Tổng số lượng bán]]</f>
        <v>64000</v>
      </c>
      <c r="G7790">
        <v>0</v>
      </c>
      <c r="H7790">
        <f>Table2[[#This Row],[Doanh số bán]]-Table2[[#This Row],[Chiết khấu]]</f>
        <v>64000</v>
      </c>
      <c r="K7790" t="s">
        <v>24</v>
      </c>
      <c r="L7790">
        <v>0</v>
      </c>
      <c r="M7790" t="s">
        <v>25</v>
      </c>
      <c r="N7790" t="s">
        <v>26</v>
      </c>
      <c r="O7790">
        <v>0</v>
      </c>
      <c r="P7790" t="s">
        <v>77</v>
      </c>
      <c r="Q7790" t="s">
        <v>78</v>
      </c>
      <c r="R7790" t="s">
        <v>29</v>
      </c>
      <c r="S7790" t="s">
        <v>30</v>
      </c>
      <c r="T7790" t="s">
        <v>31</v>
      </c>
      <c r="U7790" t="s">
        <v>32</v>
      </c>
      <c r="V7790" t="s">
        <v>33</v>
      </c>
    </row>
    <row r="7791" spans="1:22">
      <c r="A7791" s="4">
        <v>46076</v>
      </c>
      <c r="B7791" t="s">
        <v>5698</v>
      </c>
      <c r="C7791" t="s">
        <v>23</v>
      </c>
      <c r="D7791">
        <v>1</v>
      </c>
      <c r="E7791">
        <v>37000</v>
      </c>
      <c r="F7791">
        <f>Table2[[#This Row],[Đơn Giá Chuẩn]]*Table2[[#This Row],[Tổng số lượng bán]]</f>
        <v>37000</v>
      </c>
      <c r="G7791">
        <v>0</v>
      </c>
      <c r="H7791">
        <f>Table2[[#This Row],[Doanh số bán]]-Table2[[#This Row],[Chiết khấu]]</f>
        <v>37000</v>
      </c>
      <c r="K7791" t="s">
        <v>24</v>
      </c>
      <c r="L7791">
        <v>0</v>
      </c>
      <c r="M7791" t="s">
        <v>25</v>
      </c>
      <c r="N7791" t="s">
        <v>26</v>
      </c>
      <c r="O7791">
        <v>0</v>
      </c>
      <c r="P7791" t="s">
        <v>427</v>
      </c>
      <c r="Q7791" t="s">
        <v>428</v>
      </c>
      <c r="R7791" t="s">
        <v>29</v>
      </c>
      <c r="S7791" t="s">
        <v>68</v>
      </c>
      <c r="T7791" t="s">
        <v>31</v>
      </c>
      <c r="U7791" t="s">
        <v>32</v>
      </c>
      <c r="V7791" t="s">
        <v>33</v>
      </c>
    </row>
    <row r="7792" spans="1:22">
      <c r="A7792" s="4">
        <v>46076</v>
      </c>
      <c r="B7792" t="s">
        <v>5699</v>
      </c>
      <c r="C7792" t="s">
        <v>23</v>
      </c>
      <c r="D7792">
        <v>1</v>
      </c>
      <c r="E7792">
        <v>21000</v>
      </c>
      <c r="F7792">
        <f>Table2[[#This Row],[Đơn Giá Chuẩn]]*Table2[[#This Row],[Tổng số lượng bán]]</f>
        <v>21000</v>
      </c>
      <c r="G7792">
        <v>0</v>
      </c>
      <c r="H7792">
        <f>Table2[[#This Row],[Doanh số bán]]-Table2[[#This Row],[Chiết khấu]]</f>
        <v>21000</v>
      </c>
      <c r="K7792" t="s">
        <v>24</v>
      </c>
      <c r="L7792">
        <v>0</v>
      </c>
      <c r="M7792" t="s">
        <v>25</v>
      </c>
      <c r="N7792" t="s">
        <v>26</v>
      </c>
      <c r="O7792">
        <v>0</v>
      </c>
      <c r="P7792" t="s">
        <v>27</v>
      </c>
      <c r="Q7792" t="s">
        <v>28</v>
      </c>
      <c r="R7792" t="s">
        <v>29</v>
      </c>
      <c r="S7792" t="s">
        <v>30</v>
      </c>
      <c r="T7792" t="s">
        <v>31</v>
      </c>
      <c r="U7792" t="s">
        <v>32</v>
      </c>
      <c r="V7792" t="s">
        <v>33</v>
      </c>
    </row>
    <row r="7793" spans="1:22">
      <c r="A7793" s="4">
        <v>46076</v>
      </c>
      <c r="B7793" t="s">
        <v>5700</v>
      </c>
      <c r="C7793" t="s">
        <v>23</v>
      </c>
      <c r="D7793">
        <v>1</v>
      </c>
      <c r="E7793">
        <v>32000</v>
      </c>
      <c r="F7793">
        <f>Table2[[#This Row],[Đơn Giá Chuẩn]]*Table2[[#This Row],[Tổng số lượng bán]]</f>
        <v>32000</v>
      </c>
      <c r="G7793">
        <v>0</v>
      </c>
      <c r="H7793">
        <f>Table2[[#This Row],[Doanh số bán]]-Table2[[#This Row],[Chiết khấu]]</f>
        <v>32000</v>
      </c>
      <c r="K7793" t="s">
        <v>24</v>
      </c>
      <c r="L7793">
        <v>0</v>
      </c>
      <c r="M7793" t="s">
        <v>25</v>
      </c>
      <c r="N7793" t="s">
        <v>26</v>
      </c>
      <c r="O7793">
        <v>0</v>
      </c>
      <c r="P7793" t="s">
        <v>77</v>
      </c>
      <c r="Q7793" t="s">
        <v>78</v>
      </c>
      <c r="R7793" t="s">
        <v>29</v>
      </c>
      <c r="S7793" t="s">
        <v>30</v>
      </c>
      <c r="T7793" t="s">
        <v>31</v>
      </c>
      <c r="U7793" t="s">
        <v>32</v>
      </c>
      <c r="V7793" t="s">
        <v>33</v>
      </c>
    </row>
    <row r="7794" spans="1:22">
      <c r="A7794" s="4">
        <v>46076</v>
      </c>
      <c r="B7794" t="s">
        <v>5700</v>
      </c>
      <c r="C7794" t="s">
        <v>23</v>
      </c>
      <c r="D7794">
        <v>1</v>
      </c>
      <c r="E7794">
        <v>37000</v>
      </c>
      <c r="F7794">
        <f>Table2[[#This Row],[Đơn Giá Chuẩn]]*Table2[[#This Row],[Tổng số lượng bán]]</f>
        <v>37000</v>
      </c>
      <c r="G7794">
        <v>0</v>
      </c>
      <c r="H7794">
        <f>Table2[[#This Row],[Doanh số bán]]-Table2[[#This Row],[Chiết khấu]]</f>
        <v>37000</v>
      </c>
      <c r="K7794" t="s">
        <v>24</v>
      </c>
      <c r="L7794">
        <v>0</v>
      </c>
      <c r="M7794" t="s">
        <v>25</v>
      </c>
      <c r="N7794" t="s">
        <v>26</v>
      </c>
      <c r="O7794">
        <v>0</v>
      </c>
      <c r="P7794" t="s">
        <v>427</v>
      </c>
      <c r="Q7794" t="s">
        <v>428</v>
      </c>
      <c r="R7794" t="s">
        <v>29</v>
      </c>
      <c r="S7794" t="s">
        <v>68</v>
      </c>
      <c r="T7794" t="s">
        <v>31</v>
      </c>
      <c r="U7794" t="s">
        <v>32</v>
      </c>
      <c r="V7794" t="s">
        <v>33</v>
      </c>
    </row>
    <row r="7795" spans="1:22">
      <c r="A7795" s="4">
        <v>46076</v>
      </c>
      <c r="B7795" t="s">
        <v>5701</v>
      </c>
      <c r="C7795" t="s">
        <v>104</v>
      </c>
      <c r="D7795">
        <v>1</v>
      </c>
      <c r="E7795">
        <v>51000</v>
      </c>
      <c r="F7795">
        <f>Table2[[#This Row],[Đơn Giá Chuẩn]]*Table2[[#This Row],[Tổng số lượng bán]]</f>
        <v>51000</v>
      </c>
      <c r="G7795">
        <v>0</v>
      </c>
      <c r="H7795">
        <f>Table2[[#This Row],[Doanh số bán]]-Table2[[#This Row],[Chiết khấu]]</f>
        <v>51000</v>
      </c>
      <c r="K7795" t="s">
        <v>24</v>
      </c>
      <c r="L7795">
        <v>0.12</v>
      </c>
      <c r="M7795" t="s">
        <v>25</v>
      </c>
      <c r="N7795" t="s">
        <v>26</v>
      </c>
      <c r="O7795">
        <v>0.12</v>
      </c>
      <c r="P7795" t="s">
        <v>586</v>
      </c>
      <c r="Q7795" t="s">
        <v>587</v>
      </c>
      <c r="R7795" t="s">
        <v>107</v>
      </c>
      <c r="S7795" t="s">
        <v>108</v>
      </c>
      <c r="T7795" t="s">
        <v>31</v>
      </c>
      <c r="U7795" t="s">
        <v>32</v>
      </c>
      <c r="V7795" t="s">
        <v>33</v>
      </c>
    </row>
    <row r="7796" spans="1:22">
      <c r="A7796" s="4">
        <v>46076</v>
      </c>
      <c r="B7796" t="s">
        <v>5701</v>
      </c>
      <c r="C7796" t="s">
        <v>104</v>
      </c>
      <c r="D7796">
        <v>1</v>
      </c>
      <c r="E7796">
        <v>51000</v>
      </c>
      <c r="F7796">
        <f>Table2[[#This Row],[Đơn Giá Chuẩn]]*Table2[[#This Row],[Tổng số lượng bán]]</f>
        <v>51000</v>
      </c>
      <c r="G7796">
        <v>0</v>
      </c>
      <c r="H7796">
        <f>Table2[[#This Row],[Doanh số bán]]-Table2[[#This Row],[Chiết khấu]]</f>
        <v>51000</v>
      </c>
      <c r="K7796" t="s">
        <v>24</v>
      </c>
      <c r="L7796">
        <v>0.12</v>
      </c>
      <c r="M7796" t="s">
        <v>25</v>
      </c>
      <c r="N7796" t="s">
        <v>26</v>
      </c>
      <c r="O7796">
        <v>0.12</v>
      </c>
      <c r="P7796" t="s">
        <v>656</v>
      </c>
      <c r="Q7796" t="s">
        <v>657</v>
      </c>
      <c r="R7796" t="s">
        <v>107</v>
      </c>
      <c r="S7796" t="s">
        <v>108</v>
      </c>
      <c r="T7796" t="s">
        <v>31</v>
      </c>
      <c r="U7796" t="s">
        <v>32</v>
      </c>
      <c r="V7796" t="s">
        <v>33</v>
      </c>
    </row>
    <row r="7797" spans="1:22">
      <c r="A7797" s="4">
        <v>46076</v>
      </c>
      <c r="B7797" t="s">
        <v>5702</v>
      </c>
      <c r="C7797" t="s">
        <v>23</v>
      </c>
      <c r="D7797">
        <v>10</v>
      </c>
      <c r="E7797">
        <v>25999.999999999996</v>
      </c>
      <c r="F7797">
        <f>Table2[[#This Row],[Đơn Giá Chuẩn]]*Table2[[#This Row],[Tổng số lượng bán]]</f>
        <v>259999.99999999997</v>
      </c>
      <c r="G7797">
        <v>88889</v>
      </c>
      <c r="H7797">
        <f>Table2[[#This Row],[Doanh số bán]]-Table2[[#This Row],[Chiết khấu]]</f>
        <v>171110.99999999997</v>
      </c>
      <c r="K7797" t="s">
        <v>24</v>
      </c>
      <c r="L7797">
        <v>0</v>
      </c>
      <c r="M7797" t="s">
        <v>25</v>
      </c>
      <c r="N7797" t="s">
        <v>26</v>
      </c>
      <c r="O7797">
        <v>0</v>
      </c>
      <c r="P7797" t="s">
        <v>47</v>
      </c>
      <c r="Q7797" t="s">
        <v>48</v>
      </c>
      <c r="R7797" t="s">
        <v>29</v>
      </c>
      <c r="S7797" t="s">
        <v>30</v>
      </c>
      <c r="T7797" t="s">
        <v>31</v>
      </c>
      <c r="U7797" t="s">
        <v>32</v>
      </c>
      <c r="V7797" t="s">
        <v>33</v>
      </c>
    </row>
    <row r="7798" spans="1:22">
      <c r="A7798" s="4">
        <v>46076</v>
      </c>
      <c r="B7798" t="s">
        <v>5702</v>
      </c>
      <c r="C7798" t="s">
        <v>23</v>
      </c>
      <c r="D7798">
        <v>5</v>
      </c>
      <c r="E7798">
        <v>21000</v>
      </c>
      <c r="F7798">
        <f>Table2[[#This Row],[Đơn Giá Chuẩn]]*Table2[[#This Row],[Tổng số lượng bán]]</f>
        <v>105000</v>
      </c>
      <c r="G7798">
        <v>35185</v>
      </c>
      <c r="H7798">
        <f>Table2[[#This Row],[Doanh số bán]]-Table2[[#This Row],[Chiết khấu]]</f>
        <v>69815</v>
      </c>
      <c r="K7798" t="s">
        <v>24</v>
      </c>
      <c r="L7798">
        <v>0</v>
      </c>
      <c r="M7798" t="s">
        <v>25</v>
      </c>
      <c r="N7798" t="s">
        <v>26</v>
      </c>
      <c r="O7798">
        <v>0</v>
      </c>
      <c r="P7798" t="s">
        <v>27</v>
      </c>
      <c r="Q7798" t="s">
        <v>28</v>
      </c>
      <c r="R7798" t="s">
        <v>29</v>
      </c>
      <c r="S7798" t="s">
        <v>30</v>
      </c>
      <c r="T7798" t="s">
        <v>31</v>
      </c>
      <c r="U7798" t="s">
        <v>32</v>
      </c>
      <c r="V7798" t="s">
        <v>33</v>
      </c>
    </row>
    <row r="7799" spans="1:22">
      <c r="A7799" s="4">
        <v>46076</v>
      </c>
      <c r="B7799" t="s">
        <v>5702</v>
      </c>
      <c r="C7799" t="s">
        <v>23</v>
      </c>
      <c r="D7799">
        <v>1</v>
      </c>
      <c r="E7799">
        <v>32000</v>
      </c>
      <c r="F7799">
        <f>Table2[[#This Row],[Đơn Giá Chuẩn]]*Table2[[#This Row],[Tổng số lượng bán]]</f>
        <v>32000</v>
      </c>
      <c r="G7799">
        <v>11111</v>
      </c>
      <c r="H7799">
        <f>Table2[[#This Row],[Doanh số bán]]-Table2[[#This Row],[Chiết khấu]]</f>
        <v>20889</v>
      </c>
      <c r="K7799" t="s">
        <v>24</v>
      </c>
      <c r="L7799">
        <v>0</v>
      </c>
      <c r="M7799" t="s">
        <v>25</v>
      </c>
      <c r="N7799" t="s">
        <v>26</v>
      </c>
      <c r="O7799">
        <v>0</v>
      </c>
      <c r="P7799" t="s">
        <v>120</v>
      </c>
      <c r="Q7799" t="s">
        <v>121</v>
      </c>
      <c r="R7799" t="s">
        <v>29</v>
      </c>
      <c r="S7799" t="s">
        <v>30</v>
      </c>
      <c r="T7799" t="s">
        <v>31</v>
      </c>
      <c r="U7799" t="s">
        <v>32</v>
      </c>
      <c r="V7799" t="s">
        <v>33</v>
      </c>
    </row>
    <row r="7800" spans="1:22">
      <c r="A7800" s="4">
        <v>46076</v>
      </c>
      <c r="B7800" t="s">
        <v>5702</v>
      </c>
      <c r="C7800" t="s">
        <v>23</v>
      </c>
      <c r="D7800">
        <v>1</v>
      </c>
      <c r="E7800">
        <v>42000</v>
      </c>
      <c r="F7800">
        <f>Table2[[#This Row],[Đơn Giá Chuẩn]]*Table2[[#This Row],[Tổng số lượng bán]]</f>
        <v>42000</v>
      </c>
      <c r="G7800">
        <v>11111</v>
      </c>
      <c r="H7800">
        <f>Table2[[#This Row],[Doanh số bán]]-Table2[[#This Row],[Chiết khấu]]</f>
        <v>30889</v>
      </c>
      <c r="K7800" t="s">
        <v>24</v>
      </c>
      <c r="L7800">
        <v>0</v>
      </c>
      <c r="M7800" t="s">
        <v>25</v>
      </c>
      <c r="N7800" t="s">
        <v>26</v>
      </c>
      <c r="O7800">
        <v>0</v>
      </c>
      <c r="P7800" t="s">
        <v>368</v>
      </c>
      <c r="Q7800" t="s">
        <v>369</v>
      </c>
      <c r="R7800" t="s">
        <v>29</v>
      </c>
      <c r="S7800" t="s">
        <v>56</v>
      </c>
      <c r="T7800" t="s">
        <v>31</v>
      </c>
      <c r="U7800" t="s">
        <v>32</v>
      </c>
      <c r="V7800" t="s">
        <v>33</v>
      </c>
    </row>
    <row r="7801" spans="1:22">
      <c r="A7801" s="4">
        <v>46076</v>
      </c>
      <c r="B7801" t="s">
        <v>5702</v>
      </c>
      <c r="C7801" t="s">
        <v>23</v>
      </c>
      <c r="D7801">
        <v>3</v>
      </c>
      <c r="E7801">
        <v>32000</v>
      </c>
      <c r="F7801">
        <f>Table2[[#This Row],[Đơn Giá Chuẩn]]*Table2[[#This Row],[Tổng số lượng bán]]</f>
        <v>96000</v>
      </c>
      <c r="G7801">
        <v>33333</v>
      </c>
      <c r="H7801">
        <f>Table2[[#This Row],[Doanh số bán]]-Table2[[#This Row],[Chiết khấu]]</f>
        <v>62667</v>
      </c>
      <c r="K7801" t="s">
        <v>24</v>
      </c>
      <c r="L7801">
        <v>0</v>
      </c>
      <c r="M7801" t="s">
        <v>25</v>
      </c>
      <c r="N7801" t="s">
        <v>26</v>
      </c>
      <c r="O7801">
        <v>0</v>
      </c>
      <c r="P7801" t="s">
        <v>77</v>
      </c>
      <c r="Q7801" t="s">
        <v>78</v>
      </c>
      <c r="R7801" t="s">
        <v>29</v>
      </c>
      <c r="S7801" t="s">
        <v>30</v>
      </c>
      <c r="T7801" t="s">
        <v>31</v>
      </c>
      <c r="U7801" t="s">
        <v>32</v>
      </c>
      <c r="V7801" t="s">
        <v>33</v>
      </c>
    </row>
    <row r="7802" spans="1:22">
      <c r="A7802" s="4">
        <v>46107</v>
      </c>
      <c r="B7802" t="s">
        <v>8331</v>
      </c>
      <c r="C7802" t="s">
        <v>83</v>
      </c>
      <c r="D7802">
        <v>1</v>
      </c>
      <c r="E7802">
        <v>157000.52000000002</v>
      </c>
      <c r="F7802">
        <f>Table2[[#This Row],[Đơn Giá Chuẩn]]*Table2[[#This Row],[Tổng số lượng bán]]</f>
        <v>157000.52000000002</v>
      </c>
      <c r="G7802">
        <v>0</v>
      </c>
      <c r="H7802">
        <f>Table2[[#This Row],[Doanh số bán]]-Table2[[#This Row],[Chiết khấu]]</f>
        <v>157000.52000000002</v>
      </c>
      <c r="K7802" t="s">
        <v>50</v>
      </c>
      <c r="L7802">
        <v>0.25</v>
      </c>
      <c r="M7802" t="s">
        <v>37</v>
      </c>
      <c r="N7802" t="s">
        <v>50</v>
      </c>
      <c r="O7802">
        <v>0.25</v>
      </c>
      <c r="P7802" t="s">
        <v>272</v>
      </c>
      <c r="Q7802" t="s">
        <v>273</v>
      </c>
      <c r="R7802" t="s">
        <v>41</v>
      </c>
      <c r="S7802" t="s">
        <v>42</v>
      </c>
      <c r="T7802" t="s">
        <v>74</v>
      </c>
      <c r="U7802" t="s">
        <v>75</v>
      </c>
      <c r="V7802" t="s">
        <v>50</v>
      </c>
    </row>
    <row r="7803" spans="1:22">
      <c r="A7803" s="4">
        <v>46107</v>
      </c>
      <c r="B7803" t="s">
        <v>8329</v>
      </c>
      <c r="C7803" t="s">
        <v>83</v>
      </c>
      <c r="D7803">
        <v>1</v>
      </c>
      <c r="E7803">
        <v>157499.48000000001</v>
      </c>
      <c r="F7803">
        <f>Table2[[#This Row],[Đơn Giá Chuẩn]]*Table2[[#This Row],[Tổng số lượng bán]]</f>
        <v>157499.48000000001</v>
      </c>
      <c r="G7803">
        <v>0</v>
      </c>
      <c r="H7803">
        <f>Table2[[#This Row],[Doanh số bán]]-Table2[[#This Row],[Chiết khấu]]</f>
        <v>157499.48000000001</v>
      </c>
      <c r="K7803" t="s">
        <v>50</v>
      </c>
      <c r="L7803">
        <v>0.5</v>
      </c>
      <c r="M7803" t="s">
        <v>37</v>
      </c>
      <c r="N7803" t="s">
        <v>50</v>
      </c>
      <c r="O7803">
        <v>0.5</v>
      </c>
      <c r="P7803" t="s">
        <v>101</v>
      </c>
      <c r="Q7803" t="s">
        <v>102</v>
      </c>
      <c r="R7803" t="s">
        <v>41</v>
      </c>
      <c r="S7803" t="s">
        <v>42</v>
      </c>
      <c r="T7803" t="s">
        <v>74</v>
      </c>
      <c r="U7803" t="s">
        <v>75</v>
      </c>
      <c r="V7803" t="s">
        <v>50</v>
      </c>
    </row>
    <row r="7804" spans="1:22">
      <c r="A7804" s="4">
        <v>46076</v>
      </c>
      <c r="B7804" t="s">
        <v>5703</v>
      </c>
      <c r="C7804" t="s">
        <v>104</v>
      </c>
      <c r="D7804">
        <v>2</v>
      </c>
      <c r="E7804">
        <v>47000</v>
      </c>
      <c r="F7804">
        <f>Table2[[#This Row],[Đơn Giá Chuẩn]]*Table2[[#This Row],[Tổng số lượng bán]]</f>
        <v>94000</v>
      </c>
      <c r="G7804">
        <v>0</v>
      </c>
      <c r="H7804">
        <f>Table2[[#This Row],[Doanh số bán]]-Table2[[#This Row],[Chiết khấu]]</f>
        <v>94000</v>
      </c>
      <c r="K7804" t="s">
        <v>24</v>
      </c>
      <c r="L7804">
        <v>0.16</v>
      </c>
      <c r="M7804" t="s">
        <v>25</v>
      </c>
      <c r="N7804" t="s">
        <v>26</v>
      </c>
      <c r="O7804">
        <v>0.32</v>
      </c>
      <c r="P7804" t="s">
        <v>105</v>
      </c>
      <c r="Q7804" t="s">
        <v>106</v>
      </c>
      <c r="R7804" t="s">
        <v>107</v>
      </c>
      <c r="S7804" t="s">
        <v>108</v>
      </c>
      <c r="T7804" t="s">
        <v>31</v>
      </c>
      <c r="U7804" t="s">
        <v>32</v>
      </c>
      <c r="V7804" t="s">
        <v>33</v>
      </c>
    </row>
    <row r="7805" spans="1:22">
      <c r="A7805" s="4">
        <v>46077</v>
      </c>
      <c r="B7805" t="s">
        <v>5704</v>
      </c>
      <c r="C7805" t="s">
        <v>23</v>
      </c>
      <c r="D7805">
        <v>2</v>
      </c>
      <c r="E7805">
        <v>37000</v>
      </c>
      <c r="F7805">
        <f>Table2[[#This Row],[Đơn Giá Chuẩn]]*Table2[[#This Row],[Tổng số lượng bán]]</f>
        <v>74000</v>
      </c>
      <c r="G7805">
        <v>0</v>
      </c>
      <c r="H7805">
        <f>Table2[[#This Row],[Doanh số bán]]-Table2[[#This Row],[Chiết khấu]]</f>
        <v>74000</v>
      </c>
      <c r="K7805" t="s">
        <v>24</v>
      </c>
      <c r="L7805">
        <v>0</v>
      </c>
      <c r="M7805" t="s">
        <v>25</v>
      </c>
      <c r="N7805" t="s">
        <v>26</v>
      </c>
      <c r="O7805">
        <v>0</v>
      </c>
      <c r="P7805" t="s">
        <v>99</v>
      </c>
      <c r="Q7805" t="s">
        <v>100</v>
      </c>
      <c r="R7805" t="s">
        <v>29</v>
      </c>
      <c r="S7805" t="s">
        <v>91</v>
      </c>
      <c r="T7805" t="s">
        <v>31</v>
      </c>
      <c r="U7805" t="s">
        <v>32</v>
      </c>
      <c r="V7805" t="s">
        <v>33</v>
      </c>
    </row>
    <row r="7806" spans="1:22">
      <c r="A7806" s="4">
        <v>46077</v>
      </c>
      <c r="B7806" t="s">
        <v>5705</v>
      </c>
      <c r="C7806" t="s">
        <v>23</v>
      </c>
      <c r="D7806">
        <v>1</v>
      </c>
      <c r="E7806">
        <v>21000</v>
      </c>
      <c r="F7806">
        <f>Table2[[#This Row],[Đơn Giá Chuẩn]]*Table2[[#This Row],[Tổng số lượng bán]]</f>
        <v>21000</v>
      </c>
      <c r="G7806">
        <v>7037</v>
      </c>
      <c r="H7806">
        <f>Table2[[#This Row],[Doanh số bán]]-Table2[[#This Row],[Chiết khấu]]</f>
        <v>13963</v>
      </c>
      <c r="K7806" t="s">
        <v>24</v>
      </c>
      <c r="L7806">
        <v>0</v>
      </c>
      <c r="M7806" t="s">
        <v>25</v>
      </c>
      <c r="N7806" t="s">
        <v>26</v>
      </c>
      <c r="O7806">
        <v>0</v>
      </c>
      <c r="P7806" t="s">
        <v>27</v>
      </c>
      <c r="Q7806" t="s">
        <v>28</v>
      </c>
      <c r="R7806" t="s">
        <v>29</v>
      </c>
      <c r="S7806" t="s">
        <v>30</v>
      </c>
      <c r="T7806" t="s">
        <v>31</v>
      </c>
      <c r="U7806" t="s">
        <v>32</v>
      </c>
      <c r="V7806" t="s">
        <v>33</v>
      </c>
    </row>
    <row r="7807" spans="1:22">
      <c r="A7807" s="4">
        <v>46108</v>
      </c>
      <c r="B7807" t="s">
        <v>8405</v>
      </c>
      <c r="C7807" t="s">
        <v>83</v>
      </c>
      <c r="D7807">
        <v>0</v>
      </c>
      <c r="E7807">
        <v>157499.48000000001</v>
      </c>
      <c r="F7807">
        <f>Table2[[#This Row],[Đơn Giá Chuẩn]]*Table2[[#This Row],[Tổng số lượng bán]]</f>
        <v>0</v>
      </c>
      <c r="H7807">
        <f>Table2[[#This Row],[Doanh số bán]]-Table2[[#This Row],[Chiết khấu]]</f>
        <v>0</v>
      </c>
      <c r="K7807" t="s">
        <v>50</v>
      </c>
      <c r="L7807">
        <v>0.5</v>
      </c>
      <c r="M7807" t="s">
        <v>37</v>
      </c>
      <c r="N7807" t="s">
        <v>50</v>
      </c>
      <c r="O7807">
        <v>0</v>
      </c>
      <c r="P7807" t="s">
        <v>101</v>
      </c>
      <c r="Q7807" t="s">
        <v>102</v>
      </c>
      <c r="R7807" t="s">
        <v>41</v>
      </c>
      <c r="S7807" t="s">
        <v>42</v>
      </c>
      <c r="T7807" t="s">
        <v>74</v>
      </c>
      <c r="U7807" t="s">
        <v>75</v>
      </c>
      <c r="V7807" t="s">
        <v>50</v>
      </c>
    </row>
    <row r="7808" spans="1:22">
      <c r="A7808" s="4">
        <v>46077</v>
      </c>
      <c r="B7808" t="s">
        <v>5707</v>
      </c>
      <c r="C7808" t="s">
        <v>23</v>
      </c>
      <c r="D7808">
        <v>1</v>
      </c>
      <c r="E7808">
        <v>21000</v>
      </c>
      <c r="F7808">
        <f>Table2[[#This Row],[Đơn Giá Chuẩn]]*Table2[[#This Row],[Tổng số lượng bán]]</f>
        <v>21000</v>
      </c>
      <c r="G7808">
        <v>0</v>
      </c>
      <c r="H7808">
        <f>Table2[[#This Row],[Doanh số bán]]-Table2[[#This Row],[Chiết khấu]]</f>
        <v>21000</v>
      </c>
      <c r="K7808" t="s">
        <v>24</v>
      </c>
      <c r="L7808">
        <v>0</v>
      </c>
      <c r="M7808" t="s">
        <v>25</v>
      </c>
      <c r="N7808" t="s">
        <v>26</v>
      </c>
      <c r="O7808">
        <v>0</v>
      </c>
      <c r="P7808" t="s">
        <v>27</v>
      </c>
      <c r="Q7808" t="s">
        <v>28</v>
      </c>
      <c r="R7808" t="s">
        <v>29</v>
      </c>
      <c r="S7808" t="s">
        <v>30</v>
      </c>
      <c r="T7808" t="s">
        <v>31</v>
      </c>
      <c r="U7808" t="s">
        <v>32</v>
      </c>
      <c r="V7808" t="s">
        <v>33</v>
      </c>
    </row>
    <row r="7809" spans="1:22">
      <c r="A7809" s="4">
        <v>46077</v>
      </c>
      <c r="B7809" t="s">
        <v>5708</v>
      </c>
      <c r="C7809" t="s">
        <v>23</v>
      </c>
      <c r="D7809">
        <v>1</v>
      </c>
      <c r="E7809">
        <v>21000</v>
      </c>
      <c r="F7809">
        <f>Table2[[#This Row],[Đơn Giá Chuẩn]]*Table2[[#This Row],[Tổng số lượng bán]]</f>
        <v>21000</v>
      </c>
      <c r="G7809">
        <v>7037</v>
      </c>
      <c r="H7809">
        <f>Table2[[#This Row],[Doanh số bán]]-Table2[[#This Row],[Chiết khấu]]</f>
        <v>13963</v>
      </c>
      <c r="K7809" t="s">
        <v>24</v>
      </c>
      <c r="L7809">
        <v>0</v>
      </c>
      <c r="M7809" t="s">
        <v>25</v>
      </c>
      <c r="N7809" t="s">
        <v>26</v>
      </c>
      <c r="O7809">
        <v>0</v>
      </c>
      <c r="P7809" t="s">
        <v>27</v>
      </c>
      <c r="Q7809" t="s">
        <v>28</v>
      </c>
      <c r="R7809" t="s">
        <v>29</v>
      </c>
      <c r="S7809" t="s">
        <v>30</v>
      </c>
      <c r="T7809" t="s">
        <v>31</v>
      </c>
      <c r="U7809" t="s">
        <v>32</v>
      </c>
      <c r="V7809" t="s">
        <v>33</v>
      </c>
    </row>
    <row r="7810" spans="1:22">
      <c r="A7810" s="4">
        <v>46077</v>
      </c>
      <c r="B7810" t="s">
        <v>5709</v>
      </c>
      <c r="C7810" t="s">
        <v>23</v>
      </c>
      <c r="D7810">
        <v>2</v>
      </c>
      <c r="E7810">
        <v>32000</v>
      </c>
      <c r="F7810">
        <f>Table2[[#This Row],[Đơn Giá Chuẩn]]*Table2[[#This Row],[Tổng số lượng bán]]</f>
        <v>64000</v>
      </c>
      <c r="G7810">
        <v>0</v>
      </c>
      <c r="H7810">
        <f>Table2[[#This Row],[Doanh số bán]]-Table2[[#This Row],[Chiết khấu]]</f>
        <v>64000</v>
      </c>
      <c r="K7810" t="s">
        <v>24</v>
      </c>
      <c r="L7810">
        <v>0</v>
      </c>
      <c r="M7810" t="s">
        <v>25</v>
      </c>
      <c r="N7810" t="s">
        <v>26</v>
      </c>
      <c r="O7810">
        <v>0</v>
      </c>
      <c r="P7810" t="s">
        <v>77</v>
      </c>
      <c r="Q7810" t="s">
        <v>78</v>
      </c>
      <c r="R7810" t="s">
        <v>29</v>
      </c>
      <c r="S7810" t="s">
        <v>30</v>
      </c>
      <c r="T7810" t="s">
        <v>31</v>
      </c>
      <c r="U7810" t="s">
        <v>32</v>
      </c>
      <c r="V7810" t="s">
        <v>33</v>
      </c>
    </row>
    <row r="7811" spans="1:22">
      <c r="A7811" s="4">
        <v>46077</v>
      </c>
      <c r="B7811" t="s">
        <v>5709</v>
      </c>
      <c r="C7811" t="s">
        <v>23</v>
      </c>
      <c r="D7811">
        <v>1</v>
      </c>
      <c r="E7811">
        <v>37000</v>
      </c>
      <c r="F7811">
        <f>Table2[[#This Row],[Đơn Giá Chuẩn]]*Table2[[#This Row],[Tổng số lượng bán]]</f>
        <v>37000</v>
      </c>
      <c r="G7811">
        <v>0</v>
      </c>
      <c r="H7811">
        <f>Table2[[#This Row],[Doanh số bán]]-Table2[[#This Row],[Chiết khấu]]</f>
        <v>37000</v>
      </c>
      <c r="K7811" t="s">
        <v>24</v>
      </c>
      <c r="L7811">
        <v>0</v>
      </c>
      <c r="M7811" t="s">
        <v>25</v>
      </c>
      <c r="N7811" t="s">
        <v>26</v>
      </c>
      <c r="O7811">
        <v>0</v>
      </c>
      <c r="P7811" t="s">
        <v>246</v>
      </c>
      <c r="Q7811" t="s">
        <v>247</v>
      </c>
      <c r="R7811" t="s">
        <v>29</v>
      </c>
      <c r="S7811" t="s">
        <v>30</v>
      </c>
      <c r="T7811" t="s">
        <v>31</v>
      </c>
      <c r="U7811" t="s">
        <v>32</v>
      </c>
      <c r="V7811" t="s">
        <v>33</v>
      </c>
    </row>
    <row r="7812" spans="1:22">
      <c r="A7812" s="4">
        <v>46077</v>
      </c>
      <c r="B7812" t="s">
        <v>5710</v>
      </c>
      <c r="C7812" t="s">
        <v>155</v>
      </c>
      <c r="D7812">
        <v>1</v>
      </c>
      <c r="E7812">
        <v>151500</v>
      </c>
      <c r="F7812">
        <f>Table2[[#This Row],[Đơn Giá Chuẩn]]*Table2[[#This Row],[Tổng số lượng bán]]</f>
        <v>151500</v>
      </c>
      <c r="G7812">
        <v>0</v>
      </c>
      <c r="H7812">
        <f>Table2[[#This Row],[Doanh số bán]]-Table2[[#This Row],[Chiết khấu]]</f>
        <v>151500</v>
      </c>
      <c r="K7812" t="s">
        <v>24</v>
      </c>
      <c r="L7812">
        <v>0.8</v>
      </c>
      <c r="M7812" t="s">
        <v>25</v>
      </c>
      <c r="N7812" t="s">
        <v>26</v>
      </c>
      <c r="O7812">
        <v>0.8</v>
      </c>
      <c r="P7812" t="s">
        <v>3303</v>
      </c>
      <c r="Q7812" t="s">
        <v>3304</v>
      </c>
      <c r="R7812" t="s">
        <v>107</v>
      </c>
      <c r="S7812" t="s">
        <v>108</v>
      </c>
      <c r="T7812" t="s">
        <v>31</v>
      </c>
      <c r="U7812" t="s">
        <v>32</v>
      </c>
      <c r="V7812" t="s">
        <v>33</v>
      </c>
    </row>
    <row r="7813" spans="1:22">
      <c r="A7813" s="4">
        <v>46077</v>
      </c>
      <c r="B7813" t="s">
        <v>5711</v>
      </c>
      <c r="C7813" t="s">
        <v>23</v>
      </c>
      <c r="D7813">
        <v>1</v>
      </c>
      <c r="E7813">
        <v>25999.999999999996</v>
      </c>
      <c r="F7813">
        <f>Table2[[#This Row],[Đơn Giá Chuẩn]]*Table2[[#This Row],[Tổng số lượng bán]]</f>
        <v>25999.999999999996</v>
      </c>
      <c r="G7813">
        <v>0</v>
      </c>
      <c r="H7813">
        <f>Table2[[#This Row],[Doanh số bán]]-Table2[[#This Row],[Chiết khấu]]</f>
        <v>25999.999999999996</v>
      </c>
      <c r="K7813" t="s">
        <v>24</v>
      </c>
      <c r="L7813">
        <v>0</v>
      </c>
      <c r="M7813" t="s">
        <v>25</v>
      </c>
      <c r="N7813" t="s">
        <v>26</v>
      </c>
      <c r="O7813">
        <v>0</v>
      </c>
      <c r="P7813" t="s">
        <v>47</v>
      </c>
      <c r="Q7813" t="s">
        <v>48</v>
      </c>
      <c r="R7813" t="s">
        <v>29</v>
      </c>
      <c r="S7813" t="s">
        <v>30</v>
      </c>
      <c r="T7813" t="s">
        <v>31</v>
      </c>
      <c r="U7813" t="s">
        <v>32</v>
      </c>
      <c r="V7813" t="s">
        <v>33</v>
      </c>
    </row>
    <row r="7814" spans="1:22">
      <c r="A7814" s="4">
        <v>46077</v>
      </c>
      <c r="B7814" t="s">
        <v>5712</v>
      </c>
      <c r="C7814" t="s">
        <v>155</v>
      </c>
      <c r="D7814">
        <v>5</v>
      </c>
      <c r="E7814">
        <v>68500</v>
      </c>
      <c r="F7814">
        <f>Table2[[#This Row],[Đơn Giá Chuẩn]]*Table2[[#This Row],[Tổng số lượng bán]]</f>
        <v>342500</v>
      </c>
      <c r="G7814">
        <v>0</v>
      </c>
      <c r="H7814">
        <f>Table2[[#This Row],[Doanh số bán]]-Table2[[#This Row],[Chiết khấu]]</f>
        <v>342500</v>
      </c>
      <c r="K7814" t="s">
        <v>24</v>
      </c>
      <c r="L7814">
        <v>0.35199999999999998</v>
      </c>
      <c r="M7814" t="s">
        <v>25</v>
      </c>
      <c r="N7814" t="s">
        <v>26</v>
      </c>
      <c r="O7814">
        <v>1.7599999999999998</v>
      </c>
      <c r="P7814" t="s">
        <v>3291</v>
      </c>
      <c r="Q7814" t="s">
        <v>3292</v>
      </c>
      <c r="R7814" t="s">
        <v>107</v>
      </c>
      <c r="S7814" t="s">
        <v>108</v>
      </c>
      <c r="T7814" t="s">
        <v>31</v>
      </c>
      <c r="U7814" t="s">
        <v>32</v>
      </c>
      <c r="V7814" t="s">
        <v>33</v>
      </c>
    </row>
    <row r="7815" spans="1:22">
      <c r="A7815" s="4">
        <v>46077</v>
      </c>
      <c r="B7815" t="s">
        <v>5712</v>
      </c>
      <c r="C7815" t="s">
        <v>104</v>
      </c>
      <c r="D7815">
        <v>5</v>
      </c>
      <c r="E7815">
        <v>51000</v>
      </c>
      <c r="F7815">
        <f>Table2[[#This Row],[Đơn Giá Chuẩn]]*Table2[[#This Row],[Tổng số lượng bán]]</f>
        <v>255000</v>
      </c>
      <c r="G7815">
        <v>0</v>
      </c>
      <c r="H7815">
        <f>Table2[[#This Row],[Doanh số bán]]-Table2[[#This Row],[Chiết khấu]]</f>
        <v>255000</v>
      </c>
      <c r="K7815" t="s">
        <v>24</v>
      </c>
      <c r="L7815">
        <v>0.12</v>
      </c>
      <c r="M7815" t="s">
        <v>25</v>
      </c>
      <c r="N7815" t="s">
        <v>26</v>
      </c>
      <c r="O7815">
        <v>0.6</v>
      </c>
      <c r="P7815" t="s">
        <v>586</v>
      </c>
      <c r="Q7815" t="s">
        <v>587</v>
      </c>
      <c r="R7815" t="s">
        <v>107</v>
      </c>
      <c r="S7815" t="s">
        <v>108</v>
      </c>
      <c r="T7815" t="s">
        <v>31</v>
      </c>
      <c r="U7815" t="s">
        <v>32</v>
      </c>
      <c r="V7815" t="s">
        <v>33</v>
      </c>
    </row>
    <row r="7816" spans="1:22">
      <c r="A7816" s="4">
        <v>46077</v>
      </c>
      <c r="B7816" t="s">
        <v>5713</v>
      </c>
      <c r="C7816" t="s">
        <v>23</v>
      </c>
      <c r="D7816">
        <v>3</v>
      </c>
      <c r="E7816">
        <v>25999.999999999996</v>
      </c>
      <c r="F7816">
        <f>Table2[[#This Row],[Đơn Giá Chuẩn]]*Table2[[#This Row],[Tổng số lượng bán]]</f>
        <v>77999.999999999985</v>
      </c>
      <c r="G7816">
        <v>0</v>
      </c>
      <c r="H7816">
        <f>Table2[[#This Row],[Doanh số bán]]-Table2[[#This Row],[Chiết khấu]]</f>
        <v>77999.999999999985</v>
      </c>
      <c r="K7816" t="s">
        <v>24</v>
      </c>
      <c r="L7816">
        <v>0</v>
      </c>
      <c r="M7816" t="s">
        <v>25</v>
      </c>
      <c r="N7816" t="s">
        <v>26</v>
      </c>
      <c r="O7816">
        <v>0</v>
      </c>
      <c r="P7816" t="s">
        <v>47</v>
      </c>
      <c r="Q7816" t="s">
        <v>48</v>
      </c>
      <c r="R7816" t="s">
        <v>29</v>
      </c>
      <c r="S7816" t="s">
        <v>30</v>
      </c>
      <c r="T7816" t="s">
        <v>31</v>
      </c>
      <c r="U7816" t="s">
        <v>32</v>
      </c>
      <c r="V7816" t="s">
        <v>33</v>
      </c>
    </row>
    <row r="7817" spans="1:22">
      <c r="A7817" s="4">
        <v>46077</v>
      </c>
      <c r="B7817" t="s">
        <v>5714</v>
      </c>
      <c r="C7817" t="s">
        <v>23</v>
      </c>
      <c r="D7817">
        <v>1</v>
      </c>
      <c r="E7817">
        <v>42000</v>
      </c>
      <c r="F7817">
        <f>Table2[[#This Row],[Đơn Giá Chuẩn]]*Table2[[#This Row],[Tổng số lượng bán]]</f>
        <v>42000</v>
      </c>
      <c r="G7817">
        <v>37037</v>
      </c>
      <c r="H7817">
        <f>Table2[[#This Row],[Doanh số bán]]-Table2[[#This Row],[Chiết khấu]]</f>
        <v>4963</v>
      </c>
      <c r="K7817" t="s">
        <v>24</v>
      </c>
      <c r="L7817">
        <v>0</v>
      </c>
      <c r="M7817" t="s">
        <v>25</v>
      </c>
      <c r="N7817" t="s">
        <v>26</v>
      </c>
      <c r="O7817">
        <v>0</v>
      </c>
      <c r="P7817" t="s">
        <v>449</v>
      </c>
      <c r="Q7817" t="s">
        <v>450</v>
      </c>
      <c r="R7817" t="s">
        <v>29</v>
      </c>
      <c r="S7817" t="s">
        <v>30</v>
      </c>
      <c r="T7817" t="s">
        <v>31</v>
      </c>
      <c r="U7817" t="s">
        <v>32</v>
      </c>
      <c r="V7817" t="s">
        <v>33</v>
      </c>
    </row>
    <row r="7818" spans="1:22">
      <c r="A7818" s="4">
        <v>46077</v>
      </c>
      <c r="B7818" t="s">
        <v>5715</v>
      </c>
      <c r="C7818" t="s">
        <v>23</v>
      </c>
      <c r="D7818">
        <v>2</v>
      </c>
      <c r="E7818">
        <v>21000</v>
      </c>
      <c r="F7818">
        <f>Table2[[#This Row],[Đơn Giá Chuẩn]]*Table2[[#This Row],[Tổng số lượng bán]]</f>
        <v>42000</v>
      </c>
      <c r="G7818">
        <v>0</v>
      </c>
      <c r="H7818">
        <f>Table2[[#This Row],[Doanh số bán]]-Table2[[#This Row],[Chiết khấu]]</f>
        <v>42000</v>
      </c>
      <c r="K7818" t="s">
        <v>24</v>
      </c>
      <c r="L7818">
        <v>0</v>
      </c>
      <c r="M7818" t="s">
        <v>25</v>
      </c>
      <c r="N7818" t="s">
        <v>26</v>
      </c>
      <c r="O7818">
        <v>0</v>
      </c>
      <c r="P7818" t="s">
        <v>27</v>
      </c>
      <c r="Q7818" t="s">
        <v>28</v>
      </c>
      <c r="R7818" t="s">
        <v>29</v>
      </c>
      <c r="S7818" t="s">
        <v>30</v>
      </c>
      <c r="T7818" t="s">
        <v>31</v>
      </c>
      <c r="U7818" t="s">
        <v>32</v>
      </c>
      <c r="V7818" t="s">
        <v>33</v>
      </c>
    </row>
    <row r="7819" spans="1:22">
      <c r="A7819" s="4">
        <v>46077</v>
      </c>
      <c r="B7819" t="s">
        <v>5715</v>
      </c>
      <c r="C7819" t="s">
        <v>23</v>
      </c>
      <c r="D7819">
        <v>1</v>
      </c>
      <c r="E7819">
        <v>25999.999999999996</v>
      </c>
      <c r="F7819">
        <f>Table2[[#This Row],[Đơn Giá Chuẩn]]*Table2[[#This Row],[Tổng số lượng bán]]</f>
        <v>25999.999999999996</v>
      </c>
      <c r="G7819">
        <v>0</v>
      </c>
      <c r="H7819">
        <f>Table2[[#This Row],[Doanh số bán]]-Table2[[#This Row],[Chiết khấu]]</f>
        <v>25999.999999999996</v>
      </c>
      <c r="K7819" t="s">
        <v>24</v>
      </c>
      <c r="L7819">
        <v>0</v>
      </c>
      <c r="M7819" t="s">
        <v>25</v>
      </c>
      <c r="N7819" t="s">
        <v>26</v>
      </c>
      <c r="O7819">
        <v>0</v>
      </c>
      <c r="P7819" t="s">
        <v>47</v>
      </c>
      <c r="Q7819" t="s">
        <v>48</v>
      </c>
      <c r="R7819" t="s">
        <v>29</v>
      </c>
      <c r="S7819" t="s">
        <v>30</v>
      </c>
      <c r="T7819" t="s">
        <v>31</v>
      </c>
      <c r="U7819" t="s">
        <v>32</v>
      </c>
      <c r="V7819" t="s">
        <v>33</v>
      </c>
    </row>
    <row r="7820" spans="1:22">
      <c r="A7820" s="4">
        <v>46077</v>
      </c>
      <c r="B7820" t="s">
        <v>5716</v>
      </c>
      <c r="C7820" t="s">
        <v>23</v>
      </c>
      <c r="D7820">
        <v>1</v>
      </c>
      <c r="E7820">
        <v>21000</v>
      </c>
      <c r="F7820">
        <f>Table2[[#This Row],[Đơn Giá Chuẩn]]*Table2[[#This Row],[Tổng số lượng bán]]</f>
        <v>21000</v>
      </c>
      <c r="G7820">
        <v>0</v>
      </c>
      <c r="H7820">
        <f>Table2[[#This Row],[Doanh số bán]]-Table2[[#This Row],[Chiết khấu]]</f>
        <v>21000</v>
      </c>
      <c r="K7820" t="s">
        <v>24</v>
      </c>
      <c r="L7820">
        <v>0</v>
      </c>
      <c r="M7820" t="s">
        <v>25</v>
      </c>
      <c r="N7820" t="s">
        <v>26</v>
      </c>
      <c r="O7820">
        <v>0</v>
      </c>
      <c r="P7820" t="s">
        <v>27</v>
      </c>
      <c r="Q7820" t="s">
        <v>28</v>
      </c>
      <c r="R7820" t="s">
        <v>29</v>
      </c>
      <c r="S7820" t="s">
        <v>30</v>
      </c>
      <c r="T7820" t="s">
        <v>31</v>
      </c>
      <c r="U7820" t="s">
        <v>32</v>
      </c>
      <c r="V7820" t="s">
        <v>33</v>
      </c>
    </row>
    <row r="7821" spans="1:22">
      <c r="A7821" s="4">
        <v>46077</v>
      </c>
      <c r="B7821" t="s">
        <v>5717</v>
      </c>
      <c r="C7821" t="s">
        <v>23</v>
      </c>
      <c r="D7821">
        <v>1</v>
      </c>
      <c r="E7821">
        <v>25999.999999999996</v>
      </c>
      <c r="F7821">
        <f>Table2[[#This Row],[Đơn Giá Chuẩn]]*Table2[[#This Row],[Tổng số lượng bán]]</f>
        <v>25999.999999999996</v>
      </c>
      <c r="G7821">
        <v>0</v>
      </c>
      <c r="H7821">
        <f>Table2[[#This Row],[Doanh số bán]]-Table2[[#This Row],[Chiết khấu]]</f>
        <v>25999.999999999996</v>
      </c>
      <c r="K7821" t="s">
        <v>24</v>
      </c>
      <c r="L7821">
        <v>0</v>
      </c>
      <c r="M7821" t="s">
        <v>25</v>
      </c>
      <c r="N7821" t="s">
        <v>26</v>
      </c>
      <c r="O7821">
        <v>0</v>
      </c>
      <c r="P7821" t="s">
        <v>47</v>
      </c>
      <c r="Q7821" t="s">
        <v>48</v>
      </c>
      <c r="R7821" t="s">
        <v>29</v>
      </c>
      <c r="S7821" t="s">
        <v>30</v>
      </c>
      <c r="T7821" t="s">
        <v>31</v>
      </c>
      <c r="U7821" t="s">
        <v>32</v>
      </c>
      <c r="V7821" t="s">
        <v>33</v>
      </c>
    </row>
    <row r="7822" spans="1:22">
      <c r="A7822" s="4">
        <v>46077</v>
      </c>
      <c r="B7822" t="s">
        <v>5718</v>
      </c>
      <c r="C7822" t="s">
        <v>23</v>
      </c>
      <c r="D7822">
        <v>11</v>
      </c>
      <c r="E7822">
        <v>25999.999999999996</v>
      </c>
      <c r="F7822">
        <f>Table2[[#This Row],[Đơn Giá Chuẩn]]*Table2[[#This Row],[Tổng số lượng bán]]</f>
        <v>285999.99999999994</v>
      </c>
      <c r="G7822">
        <v>97777</v>
      </c>
      <c r="H7822">
        <f>Table2[[#This Row],[Doanh số bán]]-Table2[[#This Row],[Chiết khấu]]</f>
        <v>188222.99999999994</v>
      </c>
      <c r="K7822" t="s">
        <v>24</v>
      </c>
      <c r="L7822">
        <v>0</v>
      </c>
      <c r="M7822" t="s">
        <v>25</v>
      </c>
      <c r="N7822" t="s">
        <v>26</v>
      </c>
      <c r="O7822">
        <v>0</v>
      </c>
      <c r="P7822" t="s">
        <v>47</v>
      </c>
      <c r="Q7822" t="s">
        <v>48</v>
      </c>
      <c r="R7822" t="s">
        <v>29</v>
      </c>
      <c r="S7822" t="s">
        <v>30</v>
      </c>
      <c r="T7822" t="s">
        <v>31</v>
      </c>
      <c r="U7822" t="s">
        <v>32</v>
      </c>
      <c r="V7822" t="s">
        <v>33</v>
      </c>
    </row>
    <row r="7823" spans="1:22">
      <c r="A7823" s="4">
        <v>46077</v>
      </c>
      <c r="B7823" t="s">
        <v>5718</v>
      </c>
      <c r="C7823" t="s">
        <v>23</v>
      </c>
      <c r="D7823">
        <v>7</v>
      </c>
      <c r="E7823">
        <v>21000</v>
      </c>
      <c r="F7823">
        <f>Table2[[#This Row],[Đơn Giá Chuẩn]]*Table2[[#This Row],[Tổng số lượng bán]]</f>
        <v>147000</v>
      </c>
      <c r="G7823">
        <v>49259</v>
      </c>
      <c r="H7823">
        <f>Table2[[#This Row],[Doanh số bán]]-Table2[[#This Row],[Chiết khấu]]</f>
        <v>97741</v>
      </c>
      <c r="K7823" t="s">
        <v>24</v>
      </c>
      <c r="L7823">
        <v>0</v>
      </c>
      <c r="M7823" t="s">
        <v>25</v>
      </c>
      <c r="N7823" t="s">
        <v>26</v>
      </c>
      <c r="O7823">
        <v>0</v>
      </c>
      <c r="P7823" t="s">
        <v>27</v>
      </c>
      <c r="Q7823" t="s">
        <v>28</v>
      </c>
      <c r="R7823" t="s">
        <v>29</v>
      </c>
      <c r="S7823" t="s">
        <v>30</v>
      </c>
      <c r="T7823" t="s">
        <v>31</v>
      </c>
      <c r="U7823" t="s">
        <v>32</v>
      </c>
      <c r="V7823" t="s">
        <v>33</v>
      </c>
    </row>
    <row r="7824" spans="1:22">
      <c r="A7824" s="4">
        <v>46077</v>
      </c>
      <c r="B7824" t="s">
        <v>5718</v>
      </c>
      <c r="C7824" t="s">
        <v>23</v>
      </c>
      <c r="D7824">
        <v>3</v>
      </c>
      <c r="E7824">
        <v>32000</v>
      </c>
      <c r="F7824">
        <f>Table2[[#This Row],[Đơn Giá Chuẩn]]*Table2[[#This Row],[Tổng số lượng bán]]</f>
        <v>96000</v>
      </c>
      <c r="G7824">
        <v>33333</v>
      </c>
      <c r="H7824">
        <f>Table2[[#This Row],[Doanh số bán]]-Table2[[#This Row],[Chiết khấu]]</f>
        <v>62667</v>
      </c>
      <c r="K7824" t="s">
        <v>24</v>
      </c>
      <c r="L7824">
        <v>0</v>
      </c>
      <c r="M7824" t="s">
        <v>25</v>
      </c>
      <c r="N7824" t="s">
        <v>26</v>
      </c>
      <c r="O7824">
        <v>0</v>
      </c>
      <c r="P7824" t="s">
        <v>77</v>
      </c>
      <c r="Q7824" t="s">
        <v>78</v>
      </c>
      <c r="R7824" t="s">
        <v>29</v>
      </c>
      <c r="S7824" t="s">
        <v>30</v>
      </c>
      <c r="T7824" t="s">
        <v>31</v>
      </c>
      <c r="U7824" t="s">
        <v>32</v>
      </c>
      <c r="V7824" t="s">
        <v>33</v>
      </c>
    </row>
    <row r="7825" spans="1:22">
      <c r="A7825" s="4">
        <v>46077</v>
      </c>
      <c r="B7825" t="s">
        <v>5718</v>
      </c>
      <c r="C7825" t="s">
        <v>23</v>
      </c>
      <c r="D7825">
        <v>1</v>
      </c>
      <c r="E7825">
        <v>32000</v>
      </c>
      <c r="F7825">
        <f>Table2[[#This Row],[Đơn Giá Chuẩn]]*Table2[[#This Row],[Tổng số lượng bán]]</f>
        <v>32000</v>
      </c>
      <c r="G7825">
        <v>11111</v>
      </c>
      <c r="H7825">
        <f>Table2[[#This Row],[Doanh số bán]]-Table2[[#This Row],[Chiết khấu]]</f>
        <v>20889</v>
      </c>
      <c r="K7825" t="s">
        <v>24</v>
      </c>
      <c r="L7825">
        <v>0</v>
      </c>
      <c r="M7825" t="s">
        <v>25</v>
      </c>
      <c r="N7825" t="s">
        <v>26</v>
      </c>
      <c r="O7825">
        <v>0</v>
      </c>
      <c r="P7825" t="s">
        <v>120</v>
      </c>
      <c r="Q7825" t="s">
        <v>121</v>
      </c>
      <c r="R7825" t="s">
        <v>29</v>
      </c>
      <c r="S7825" t="s">
        <v>30</v>
      </c>
      <c r="T7825" t="s">
        <v>31</v>
      </c>
      <c r="U7825" t="s">
        <v>32</v>
      </c>
      <c r="V7825" t="s">
        <v>33</v>
      </c>
    </row>
    <row r="7826" spans="1:22">
      <c r="A7826" s="4">
        <v>46077</v>
      </c>
      <c r="B7826" t="s">
        <v>5718</v>
      </c>
      <c r="C7826" t="s">
        <v>23</v>
      </c>
      <c r="D7826">
        <v>1</v>
      </c>
      <c r="E7826">
        <v>32000</v>
      </c>
      <c r="F7826">
        <f>Table2[[#This Row],[Đơn Giá Chuẩn]]*Table2[[#This Row],[Tổng số lượng bán]]</f>
        <v>32000</v>
      </c>
      <c r="G7826">
        <v>13889</v>
      </c>
      <c r="H7826">
        <f>Table2[[#This Row],[Doanh số bán]]-Table2[[#This Row],[Chiết khấu]]</f>
        <v>18111</v>
      </c>
      <c r="K7826" t="s">
        <v>24</v>
      </c>
      <c r="L7826">
        <v>0</v>
      </c>
      <c r="M7826" t="s">
        <v>25</v>
      </c>
      <c r="N7826" t="s">
        <v>26</v>
      </c>
      <c r="O7826">
        <v>0</v>
      </c>
      <c r="P7826" t="s">
        <v>235</v>
      </c>
      <c r="Q7826" t="s">
        <v>236</v>
      </c>
      <c r="R7826" t="s">
        <v>29</v>
      </c>
      <c r="S7826" t="s">
        <v>59</v>
      </c>
      <c r="T7826" t="s">
        <v>31</v>
      </c>
      <c r="U7826" t="s">
        <v>32</v>
      </c>
      <c r="V7826" t="s">
        <v>33</v>
      </c>
    </row>
    <row r="7827" spans="1:22">
      <c r="A7827" s="4">
        <v>46077</v>
      </c>
      <c r="B7827" t="s">
        <v>5719</v>
      </c>
      <c r="C7827" t="s">
        <v>23</v>
      </c>
      <c r="D7827">
        <v>1</v>
      </c>
      <c r="E7827">
        <v>32000</v>
      </c>
      <c r="F7827">
        <f>Table2[[#This Row],[Đơn Giá Chuẩn]]*Table2[[#This Row],[Tổng số lượng bán]]</f>
        <v>32000</v>
      </c>
      <c r="G7827">
        <v>0</v>
      </c>
      <c r="H7827">
        <f>Table2[[#This Row],[Doanh số bán]]-Table2[[#This Row],[Chiết khấu]]</f>
        <v>32000</v>
      </c>
      <c r="K7827" t="s">
        <v>24</v>
      </c>
      <c r="L7827">
        <v>0</v>
      </c>
      <c r="M7827" t="s">
        <v>25</v>
      </c>
      <c r="N7827" t="s">
        <v>26</v>
      </c>
      <c r="O7827">
        <v>0</v>
      </c>
      <c r="P7827" t="s">
        <v>580</v>
      </c>
      <c r="Q7827" t="s">
        <v>581</v>
      </c>
      <c r="R7827" t="s">
        <v>29</v>
      </c>
      <c r="S7827" t="s">
        <v>59</v>
      </c>
      <c r="T7827" t="s">
        <v>31</v>
      </c>
      <c r="U7827" t="s">
        <v>32</v>
      </c>
      <c r="V7827" t="s">
        <v>33</v>
      </c>
    </row>
    <row r="7828" spans="1:22">
      <c r="A7828" s="4">
        <v>46077</v>
      </c>
      <c r="B7828" t="s">
        <v>5719</v>
      </c>
      <c r="C7828" t="s">
        <v>23</v>
      </c>
      <c r="D7828">
        <v>1</v>
      </c>
      <c r="E7828">
        <v>42000</v>
      </c>
      <c r="F7828">
        <f>Table2[[#This Row],[Đơn Giá Chuẩn]]*Table2[[#This Row],[Tổng số lượng bán]]</f>
        <v>42000</v>
      </c>
      <c r="G7828">
        <v>0</v>
      </c>
      <c r="H7828">
        <f>Table2[[#This Row],[Doanh số bán]]-Table2[[#This Row],[Chiết khấu]]</f>
        <v>42000</v>
      </c>
      <c r="K7828" t="s">
        <v>24</v>
      </c>
      <c r="L7828">
        <v>0</v>
      </c>
      <c r="M7828" t="s">
        <v>25</v>
      </c>
      <c r="N7828" t="s">
        <v>26</v>
      </c>
      <c r="O7828">
        <v>0</v>
      </c>
      <c r="P7828" t="s">
        <v>227</v>
      </c>
      <c r="Q7828" t="s">
        <v>228</v>
      </c>
      <c r="R7828" t="s">
        <v>29</v>
      </c>
      <c r="S7828" t="s">
        <v>59</v>
      </c>
      <c r="T7828" t="s">
        <v>31</v>
      </c>
      <c r="U7828" t="s">
        <v>32</v>
      </c>
      <c r="V7828" t="s">
        <v>33</v>
      </c>
    </row>
    <row r="7829" spans="1:22">
      <c r="A7829" s="4">
        <v>46134</v>
      </c>
      <c r="B7829" t="s">
        <v>9265</v>
      </c>
      <c r="C7829" t="s">
        <v>83</v>
      </c>
      <c r="D7829">
        <v>58</v>
      </c>
      <c r="E7829">
        <v>159499.99964000002</v>
      </c>
      <c r="F7829">
        <f>Table2[[#This Row],[Đơn Giá Chuẩn]]*Table2[[#This Row],[Tổng số lượng bán]]</f>
        <v>9250999.9791200012</v>
      </c>
      <c r="H7829">
        <f>Table2[[#This Row],[Doanh số bán]]-Table2[[#This Row],[Chiết khấu]]</f>
        <v>9250999.9791200012</v>
      </c>
      <c r="K7829" t="s">
        <v>50</v>
      </c>
      <c r="L7829">
        <v>0.25</v>
      </c>
      <c r="M7829" t="s">
        <v>37</v>
      </c>
      <c r="N7829" t="s">
        <v>50</v>
      </c>
      <c r="O7829">
        <v>14.5</v>
      </c>
      <c r="P7829" t="s">
        <v>272</v>
      </c>
      <c r="Q7829" t="s">
        <v>273</v>
      </c>
      <c r="R7829" t="s">
        <v>41</v>
      </c>
      <c r="S7829" t="s">
        <v>42</v>
      </c>
      <c r="T7829" t="s">
        <v>2667</v>
      </c>
      <c r="U7829" t="s">
        <v>2668</v>
      </c>
      <c r="V7829" t="s">
        <v>50</v>
      </c>
    </row>
    <row r="7830" spans="1:22">
      <c r="A7830" s="4">
        <v>46077</v>
      </c>
      <c r="B7830" t="s">
        <v>5721</v>
      </c>
      <c r="C7830" t="s">
        <v>23</v>
      </c>
      <c r="D7830">
        <v>1</v>
      </c>
      <c r="E7830">
        <v>37000</v>
      </c>
      <c r="F7830">
        <f>Table2[[#This Row],[Đơn Giá Chuẩn]]*Table2[[#This Row],[Tổng số lượng bán]]</f>
        <v>37000</v>
      </c>
      <c r="G7830">
        <v>0</v>
      </c>
      <c r="H7830">
        <f>Table2[[#This Row],[Doanh số bán]]-Table2[[#This Row],[Chiết khấu]]</f>
        <v>37000</v>
      </c>
      <c r="K7830" t="s">
        <v>24</v>
      </c>
      <c r="L7830">
        <v>0</v>
      </c>
      <c r="M7830" t="s">
        <v>25</v>
      </c>
      <c r="N7830" t="s">
        <v>26</v>
      </c>
      <c r="O7830">
        <v>0</v>
      </c>
      <c r="P7830" t="s">
        <v>147</v>
      </c>
      <c r="Q7830" t="s">
        <v>148</v>
      </c>
      <c r="R7830" t="s">
        <v>29</v>
      </c>
      <c r="S7830" t="s">
        <v>59</v>
      </c>
      <c r="T7830" t="s">
        <v>31</v>
      </c>
      <c r="U7830" t="s">
        <v>32</v>
      </c>
      <c r="V7830" t="s">
        <v>33</v>
      </c>
    </row>
    <row r="7831" spans="1:22">
      <c r="A7831" s="4">
        <v>46077</v>
      </c>
      <c r="B7831" t="s">
        <v>5721</v>
      </c>
      <c r="C7831" t="s">
        <v>23</v>
      </c>
      <c r="D7831">
        <v>2</v>
      </c>
      <c r="E7831">
        <v>32000</v>
      </c>
      <c r="F7831">
        <f>Table2[[#This Row],[Đơn Giá Chuẩn]]*Table2[[#This Row],[Tổng số lượng bán]]</f>
        <v>64000</v>
      </c>
      <c r="G7831">
        <v>0</v>
      </c>
      <c r="H7831">
        <f>Table2[[#This Row],[Doanh số bán]]-Table2[[#This Row],[Chiết khấu]]</f>
        <v>64000</v>
      </c>
      <c r="K7831" t="s">
        <v>24</v>
      </c>
      <c r="L7831">
        <v>0</v>
      </c>
      <c r="M7831" t="s">
        <v>25</v>
      </c>
      <c r="N7831" t="s">
        <v>26</v>
      </c>
      <c r="O7831">
        <v>0</v>
      </c>
      <c r="P7831" t="s">
        <v>77</v>
      </c>
      <c r="Q7831" t="s">
        <v>78</v>
      </c>
      <c r="R7831" t="s">
        <v>29</v>
      </c>
      <c r="S7831" t="s">
        <v>30</v>
      </c>
      <c r="T7831" t="s">
        <v>31</v>
      </c>
      <c r="U7831" t="s">
        <v>32</v>
      </c>
      <c r="V7831" t="s">
        <v>33</v>
      </c>
    </row>
    <row r="7832" spans="1:22">
      <c r="A7832" s="4">
        <v>46077</v>
      </c>
      <c r="B7832" t="s">
        <v>5722</v>
      </c>
      <c r="C7832" t="s">
        <v>23</v>
      </c>
      <c r="D7832">
        <v>1</v>
      </c>
      <c r="E7832">
        <v>32000</v>
      </c>
      <c r="F7832">
        <f>Table2[[#This Row],[Đơn Giá Chuẩn]]*Table2[[#This Row],[Tổng số lượng bán]]</f>
        <v>32000</v>
      </c>
      <c r="G7832">
        <v>0</v>
      </c>
      <c r="H7832">
        <f>Table2[[#This Row],[Doanh số bán]]-Table2[[#This Row],[Chiết khấu]]</f>
        <v>32000</v>
      </c>
      <c r="K7832" t="s">
        <v>24</v>
      </c>
      <c r="L7832">
        <v>0</v>
      </c>
      <c r="M7832" t="s">
        <v>25</v>
      </c>
      <c r="N7832" t="s">
        <v>26</v>
      </c>
      <c r="O7832">
        <v>0</v>
      </c>
      <c r="P7832" t="s">
        <v>77</v>
      </c>
      <c r="Q7832" t="s">
        <v>78</v>
      </c>
      <c r="R7832" t="s">
        <v>29</v>
      </c>
      <c r="S7832" t="s">
        <v>30</v>
      </c>
      <c r="T7832" t="s">
        <v>31</v>
      </c>
      <c r="U7832" t="s">
        <v>32</v>
      </c>
      <c r="V7832" t="s">
        <v>33</v>
      </c>
    </row>
    <row r="7833" spans="1:22">
      <c r="A7833" s="4">
        <v>46077</v>
      </c>
      <c r="B7833" t="s">
        <v>5723</v>
      </c>
      <c r="C7833" t="s">
        <v>23</v>
      </c>
      <c r="D7833">
        <v>1</v>
      </c>
      <c r="E7833">
        <v>25999.999999999996</v>
      </c>
      <c r="F7833">
        <f>Table2[[#This Row],[Đơn Giá Chuẩn]]*Table2[[#This Row],[Tổng số lượng bán]]</f>
        <v>25999.999999999996</v>
      </c>
      <c r="G7833">
        <v>0</v>
      </c>
      <c r="H7833">
        <f>Table2[[#This Row],[Doanh số bán]]-Table2[[#This Row],[Chiết khấu]]</f>
        <v>25999.999999999996</v>
      </c>
      <c r="K7833" t="s">
        <v>24</v>
      </c>
      <c r="L7833">
        <v>0</v>
      </c>
      <c r="M7833" t="s">
        <v>25</v>
      </c>
      <c r="N7833" t="s">
        <v>26</v>
      </c>
      <c r="O7833">
        <v>0</v>
      </c>
      <c r="P7833" t="s">
        <v>47</v>
      </c>
      <c r="Q7833" t="s">
        <v>48</v>
      </c>
      <c r="R7833" t="s">
        <v>29</v>
      </c>
      <c r="S7833" t="s">
        <v>30</v>
      </c>
      <c r="T7833" t="s">
        <v>31</v>
      </c>
      <c r="U7833" t="s">
        <v>32</v>
      </c>
      <c r="V7833" t="s">
        <v>33</v>
      </c>
    </row>
    <row r="7834" spans="1:22">
      <c r="A7834" s="4">
        <v>46077</v>
      </c>
      <c r="B7834" t="s">
        <v>5723</v>
      </c>
      <c r="C7834" t="s">
        <v>23</v>
      </c>
      <c r="D7834">
        <v>3</v>
      </c>
      <c r="E7834">
        <v>32000</v>
      </c>
      <c r="F7834">
        <f>Table2[[#This Row],[Đơn Giá Chuẩn]]*Table2[[#This Row],[Tổng số lượng bán]]</f>
        <v>96000</v>
      </c>
      <c r="G7834">
        <v>0</v>
      </c>
      <c r="H7834">
        <f>Table2[[#This Row],[Doanh số bán]]-Table2[[#This Row],[Chiết khấu]]</f>
        <v>96000</v>
      </c>
      <c r="K7834" t="s">
        <v>24</v>
      </c>
      <c r="L7834">
        <v>0</v>
      </c>
      <c r="M7834" t="s">
        <v>25</v>
      </c>
      <c r="N7834" t="s">
        <v>26</v>
      </c>
      <c r="O7834">
        <v>0</v>
      </c>
      <c r="P7834" t="s">
        <v>77</v>
      </c>
      <c r="Q7834" t="s">
        <v>78</v>
      </c>
      <c r="R7834" t="s">
        <v>29</v>
      </c>
      <c r="S7834" t="s">
        <v>30</v>
      </c>
      <c r="T7834" t="s">
        <v>31</v>
      </c>
      <c r="U7834" t="s">
        <v>32</v>
      </c>
      <c r="V7834" t="s">
        <v>33</v>
      </c>
    </row>
    <row r="7835" spans="1:22">
      <c r="A7835" s="4">
        <v>46077</v>
      </c>
      <c r="B7835" t="s">
        <v>5724</v>
      </c>
      <c r="C7835" t="s">
        <v>23</v>
      </c>
      <c r="D7835">
        <v>1</v>
      </c>
      <c r="E7835">
        <v>25999.999999999996</v>
      </c>
      <c r="F7835">
        <f>Table2[[#This Row],[Đơn Giá Chuẩn]]*Table2[[#This Row],[Tổng số lượng bán]]</f>
        <v>25999.999999999996</v>
      </c>
      <c r="G7835">
        <v>0</v>
      </c>
      <c r="H7835">
        <f>Table2[[#This Row],[Doanh số bán]]-Table2[[#This Row],[Chiết khấu]]</f>
        <v>25999.999999999996</v>
      </c>
      <c r="K7835" t="s">
        <v>24</v>
      </c>
      <c r="L7835">
        <v>0</v>
      </c>
      <c r="M7835" t="s">
        <v>25</v>
      </c>
      <c r="N7835" t="s">
        <v>26</v>
      </c>
      <c r="O7835">
        <v>0</v>
      </c>
      <c r="P7835" t="s">
        <v>47</v>
      </c>
      <c r="Q7835" t="s">
        <v>48</v>
      </c>
      <c r="R7835" t="s">
        <v>29</v>
      </c>
      <c r="S7835" t="s">
        <v>30</v>
      </c>
      <c r="T7835" t="s">
        <v>31</v>
      </c>
      <c r="U7835" t="s">
        <v>32</v>
      </c>
      <c r="V7835" t="s">
        <v>33</v>
      </c>
    </row>
    <row r="7836" spans="1:22">
      <c r="A7836" s="4">
        <v>46077</v>
      </c>
      <c r="B7836" t="s">
        <v>5724</v>
      </c>
      <c r="C7836" t="s">
        <v>23</v>
      </c>
      <c r="D7836">
        <v>1</v>
      </c>
      <c r="E7836">
        <v>21000</v>
      </c>
      <c r="F7836">
        <f>Table2[[#This Row],[Đơn Giá Chuẩn]]*Table2[[#This Row],[Tổng số lượng bán]]</f>
        <v>21000</v>
      </c>
      <c r="G7836">
        <v>0</v>
      </c>
      <c r="H7836">
        <f>Table2[[#This Row],[Doanh số bán]]-Table2[[#This Row],[Chiết khấu]]</f>
        <v>21000</v>
      </c>
      <c r="K7836" t="s">
        <v>24</v>
      </c>
      <c r="L7836">
        <v>0</v>
      </c>
      <c r="M7836" t="s">
        <v>25</v>
      </c>
      <c r="N7836" t="s">
        <v>26</v>
      </c>
      <c r="O7836">
        <v>0</v>
      </c>
      <c r="P7836" t="s">
        <v>27</v>
      </c>
      <c r="Q7836" t="s">
        <v>28</v>
      </c>
      <c r="R7836" t="s">
        <v>29</v>
      </c>
      <c r="S7836" t="s">
        <v>30</v>
      </c>
      <c r="T7836" t="s">
        <v>31</v>
      </c>
      <c r="U7836" t="s">
        <v>32</v>
      </c>
      <c r="V7836" t="s">
        <v>33</v>
      </c>
    </row>
    <row r="7837" spans="1:22">
      <c r="A7837" s="4">
        <v>46077</v>
      </c>
      <c r="B7837" t="s">
        <v>5724</v>
      </c>
      <c r="C7837" t="s">
        <v>1840</v>
      </c>
      <c r="D7837">
        <v>1</v>
      </c>
      <c r="E7837">
        <v>121000</v>
      </c>
      <c r="F7837">
        <f>Table2[[#This Row],[Đơn Giá Chuẩn]]*Table2[[#This Row],[Tổng số lượng bán]]</f>
        <v>121000</v>
      </c>
      <c r="G7837">
        <v>0</v>
      </c>
      <c r="H7837">
        <f>Table2[[#This Row],[Doanh số bán]]-Table2[[#This Row],[Chiết khấu]]</f>
        <v>121000</v>
      </c>
      <c r="K7837" t="s">
        <v>24</v>
      </c>
      <c r="L7837">
        <v>0.09</v>
      </c>
      <c r="M7837" t="s">
        <v>25</v>
      </c>
      <c r="N7837" t="s">
        <v>26</v>
      </c>
      <c r="O7837">
        <v>0.09</v>
      </c>
      <c r="P7837" t="s">
        <v>3239</v>
      </c>
      <c r="Q7837" t="s">
        <v>3240</v>
      </c>
      <c r="R7837" t="s">
        <v>107</v>
      </c>
      <c r="S7837" t="s">
        <v>108</v>
      </c>
      <c r="T7837" t="s">
        <v>31</v>
      </c>
      <c r="U7837" t="s">
        <v>32</v>
      </c>
      <c r="V7837" t="s">
        <v>33</v>
      </c>
    </row>
    <row r="7838" spans="1:22">
      <c r="A7838" s="4">
        <v>46077</v>
      </c>
      <c r="B7838" t="s">
        <v>5724</v>
      </c>
      <c r="C7838" t="s">
        <v>2500</v>
      </c>
      <c r="D7838">
        <v>1</v>
      </c>
      <c r="E7838">
        <v>302000</v>
      </c>
      <c r="F7838">
        <f>Table2[[#This Row],[Đơn Giá Chuẩn]]*Table2[[#This Row],[Tổng số lượng bán]]</f>
        <v>302000</v>
      </c>
      <c r="G7838">
        <v>0</v>
      </c>
      <c r="H7838">
        <f>Table2[[#This Row],[Doanh số bán]]-Table2[[#This Row],[Chiết khấu]]</f>
        <v>302000</v>
      </c>
      <c r="K7838" t="s">
        <v>24</v>
      </c>
      <c r="L7838">
        <v>1</v>
      </c>
      <c r="M7838" t="s">
        <v>25</v>
      </c>
      <c r="N7838" t="s">
        <v>26</v>
      </c>
      <c r="O7838">
        <v>1</v>
      </c>
      <c r="P7838" t="s">
        <v>84</v>
      </c>
      <c r="Q7838" t="s">
        <v>85</v>
      </c>
      <c r="R7838" t="s">
        <v>41</v>
      </c>
      <c r="S7838" t="s">
        <v>42</v>
      </c>
      <c r="T7838" t="s">
        <v>31</v>
      </c>
      <c r="U7838" t="s">
        <v>32</v>
      </c>
      <c r="V7838" t="s">
        <v>33</v>
      </c>
    </row>
    <row r="7839" spans="1:22">
      <c r="A7839" s="4">
        <v>46077</v>
      </c>
      <c r="B7839" t="s">
        <v>5725</v>
      </c>
      <c r="C7839" t="s">
        <v>23</v>
      </c>
      <c r="D7839">
        <v>1</v>
      </c>
      <c r="E7839">
        <v>37000</v>
      </c>
      <c r="F7839">
        <f>Table2[[#This Row],[Đơn Giá Chuẩn]]*Table2[[#This Row],[Tổng số lượng bán]]</f>
        <v>37000</v>
      </c>
      <c r="G7839">
        <v>0</v>
      </c>
      <c r="H7839">
        <f>Table2[[#This Row],[Doanh số bán]]-Table2[[#This Row],[Chiết khấu]]</f>
        <v>37000</v>
      </c>
      <c r="K7839" t="s">
        <v>24</v>
      </c>
      <c r="L7839">
        <v>0</v>
      </c>
      <c r="M7839" t="s">
        <v>25</v>
      </c>
      <c r="N7839" t="s">
        <v>26</v>
      </c>
      <c r="O7839">
        <v>0</v>
      </c>
      <c r="P7839" t="s">
        <v>5726</v>
      </c>
      <c r="Q7839" t="s">
        <v>5727</v>
      </c>
      <c r="R7839" t="s">
        <v>29</v>
      </c>
      <c r="S7839" t="s">
        <v>91</v>
      </c>
      <c r="T7839" t="s">
        <v>31</v>
      </c>
      <c r="U7839" t="s">
        <v>32</v>
      </c>
      <c r="V7839" t="s">
        <v>33</v>
      </c>
    </row>
    <row r="7840" spans="1:22">
      <c r="A7840" s="4">
        <v>46077</v>
      </c>
      <c r="B7840" t="s">
        <v>5728</v>
      </c>
      <c r="C7840" t="s">
        <v>23</v>
      </c>
      <c r="D7840">
        <v>1</v>
      </c>
      <c r="E7840">
        <v>47000</v>
      </c>
      <c r="F7840">
        <f>Table2[[#This Row],[Đơn Giá Chuẩn]]*Table2[[#This Row],[Tổng số lượng bán]]</f>
        <v>47000</v>
      </c>
      <c r="G7840">
        <v>11345</v>
      </c>
      <c r="H7840">
        <f>Table2[[#This Row],[Doanh số bán]]-Table2[[#This Row],[Chiết khấu]]</f>
        <v>35655</v>
      </c>
      <c r="K7840" t="s">
        <v>24</v>
      </c>
      <c r="L7840">
        <v>0</v>
      </c>
      <c r="M7840" t="s">
        <v>25</v>
      </c>
      <c r="N7840" t="s">
        <v>26</v>
      </c>
      <c r="O7840">
        <v>0</v>
      </c>
      <c r="P7840" t="s">
        <v>361</v>
      </c>
      <c r="Q7840" t="s">
        <v>362</v>
      </c>
      <c r="R7840" t="s">
        <v>29</v>
      </c>
      <c r="S7840" t="s">
        <v>59</v>
      </c>
      <c r="T7840" t="s">
        <v>31</v>
      </c>
      <c r="U7840" t="s">
        <v>32</v>
      </c>
      <c r="V7840" t="s">
        <v>33</v>
      </c>
    </row>
    <row r="7841" spans="1:22">
      <c r="A7841" s="4">
        <v>46077</v>
      </c>
      <c r="B7841" t="s">
        <v>5729</v>
      </c>
      <c r="C7841" t="s">
        <v>23</v>
      </c>
      <c r="D7841">
        <v>1</v>
      </c>
      <c r="E7841">
        <v>42000</v>
      </c>
      <c r="F7841">
        <f>Table2[[#This Row],[Đơn Giá Chuẩn]]*Table2[[#This Row],[Tổng số lượng bán]]</f>
        <v>42000</v>
      </c>
      <c r="G7841">
        <v>37037</v>
      </c>
      <c r="H7841">
        <f>Table2[[#This Row],[Doanh số bán]]-Table2[[#This Row],[Chiết khấu]]</f>
        <v>4963</v>
      </c>
      <c r="K7841" t="s">
        <v>24</v>
      </c>
      <c r="L7841">
        <v>0</v>
      </c>
      <c r="M7841" t="s">
        <v>25</v>
      </c>
      <c r="N7841" t="s">
        <v>26</v>
      </c>
      <c r="O7841">
        <v>0</v>
      </c>
      <c r="P7841" t="s">
        <v>449</v>
      </c>
      <c r="Q7841" t="s">
        <v>450</v>
      </c>
      <c r="R7841" t="s">
        <v>29</v>
      </c>
      <c r="S7841" t="s">
        <v>30</v>
      </c>
      <c r="T7841" t="s">
        <v>31</v>
      </c>
      <c r="U7841" t="s">
        <v>32</v>
      </c>
      <c r="V7841" t="s">
        <v>33</v>
      </c>
    </row>
    <row r="7842" spans="1:22">
      <c r="A7842" s="4">
        <v>46077</v>
      </c>
      <c r="B7842" t="s">
        <v>5730</v>
      </c>
      <c r="C7842" t="s">
        <v>23</v>
      </c>
      <c r="D7842">
        <v>1</v>
      </c>
      <c r="E7842">
        <v>25999.999999999996</v>
      </c>
      <c r="F7842">
        <f>Table2[[#This Row],[Đơn Giá Chuẩn]]*Table2[[#This Row],[Tổng số lượng bán]]</f>
        <v>25999.999999999996</v>
      </c>
      <c r="G7842">
        <v>0</v>
      </c>
      <c r="H7842">
        <f>Table2[[#This Row],[Doanh số bán]]-Table2[[#This Row],[Chiết khấu]]</f>
        <v>25999.999999999996</v>
      </c>
      <c r="K7842" t="s">
        <v>24</v>
      </c>
      <c r="L7842">
        <v>0</v>
      </c>
      <c r="M7842" t="s">
        <v>25</v>
      </c>
      <c r="N7842" t="s">
        <v>26</v>
      </c>
      <c r="O7842">
        <v>0</v>
      </c>
      <c r="P7842" t="s">
        <v>47</v>
      </c>
      <c r="Q7842" t="s">
        <v>48</v>
      </c>
      <c r="R7842" t="s">
        <v>29</v>
      </c>
      <c r="S7842" t="s">
        <v>30</v>
      </c>
      <c r="T7842" t="s">
        <v>31</v>
      </c>
      <c r="U7842" t="s">
        <v>32</v>
      </c>
      <c r="V7842" t="s">
        <v>33</v>
      </c>
    </row>
    <row r="7843" spans="1:22">
      <c r="A7843" s="4">
        <v>46077</v>
      </c>
      <c r="B7843" t="s">
        <v>5731</v>
      </c>
      <c r="C7843" t="s">
        <v>23</v>
      </c>
      <c r="D7843">
        <v>1</v>
      </c>
      <c r="E7843">
        <v>32000</v>
      </c>
      <c r="F7843">
        <f>Table2[[#This Row],[Đơn Giá Chuẩn]]*Table2[[#This Row],[Tổng số lượng bán]]</f>
        <v>32000</v>
      </c>
      <c r="G7843">
        <v>13889</v>
      </c>
      <c r="H7843">
        <f>Table2[[#This Row],[Doanh số bán]]-Table2[[#This Row],[Chiết khấu]]</f>
        <v>18111</v>
      </c>
      <c r="K7843" t="s">
        <v>24</v>
      </c>
      <c r="L7843">
        <v>0</v>
      </c>
      <c r="M7843" t="s">
        <v>25</v>
      </c>
      <c r="N7843" t="s">
        <v>26</v>
      </c>
      <c r="O7843">
        <v>0</v>
      </c>
      <c r="P7843" t="s">
        <v>235</v>
      </c>
      <c r="Q7843" t="s">
        <v>236</v>
      </c>
      <c r="R7843" t="s">
        <v>29</v>
      </c>
      <c r="S7843" t="s">
        <v>59</v>
      </c>
      <c r="T7843" t="s">
        <v>31</v>
      </c>
      <c r="U7843" t="s">
        <v>32</v>
      </c>
      <c r="V7843" t="s">
        <v>33</v>
      </c>
    </row>
    <row r="7844" spans="1:22">
      <c r="A7844" s="4">
        <v>46077</v>
      </c>
      <c r="B7844" t="s">
        <v>5731</v>
      </c>
      <c r="C7844" t="s">
        <v>23</v>
      </c>
      <c r="D7844">
        <v>1</v>
      </c>
      <c r="E7844">
        <v>21000</v>
      </c>
      <c r="F7844">
        <f>Table2[[#This Row],[Đơn Giá Chuẩn]]*Table2[[#This Row],[Tổng số lượng bán]]</f>
        <v>21000</v>
      </c>
      <c r="G7844">
        <v>7037</v>
      </c>
      <c r="H7844">
        <f>Table2[[#This Row],[Doanh số bán]]-Table2[[#This Row],[Chiết khấu]]</f>
        <v>13963</v>
      </c>
      <c r="K7844" t="s">
        <v>24</v>
      </c>
      <c r="L7844">
        <v>0</v>
      </c>
      <c r="M7844" t="s">
        <v>25</v>
      </c>
      <c r="N7844" t="s">
        <v>26</v>
      </c>
      <c r="O7844">
        <v>0</v>
      </c>
      <c r="P7844" t="s">
        <v>27</v>
      </c>
      <c r="Q7844" t="s">
        <v>28</v>
      </c>
      <c r="R7844" t="s">
        <v>29</v>
      </c>
      <c r="S7844" t="s">
        <v>30</v>
      </c>
      <c r="T7844" t="s">
        <v>31</v>
      </c>
      <c r="U7844" t="s">
        <v>32</v>
      </c>
      <c r="V7844" t="s">
        <v>33</v>
      </c>
    </row>
    <row r="7845" spans="1:22">
      <c r="A7845" s="4">
        <v>46078</v>
      </c>
      <c r="B7845" t="s">
        <v>5732</v>
      </c>
      <c r="C7845" t="s">
        <v>104</v>
      </c>
      <c r="D7845">
        <v>3</v>
      </c>
      <c r="E7845">
        <v>152000</v>
      </c>
      <c r="F7845">
        <f>Table2[[#This Row],[Đơn Giá Chuẩn]]*Table2[[#This Row],[Tổng số lượng bán]]</f>
        <v>456000</v>
      </c>
      <c r="G7845">
        <v>138889</v>
      </c>
      <c r="H7845">
        <f>Table2[[#This Row],[Doanh số bán]]-Table2[[#This Row],[Chiết khấu]]</f>
        <v>317111</v>
      </c>
      <c r="K7845" t="s">
        <v>24</v>
      </c>
      <c r="L7845">
        <v>0.1</v>
      </c>
      <c r="M7845" t="s">
        <v>25</v>
      </c>
      <c r="N7845" t="s">
        <v>26</v>
      </c>
      <c r="O7845">
        <v>0.30000000000000004</v>
      </c>
      <c r="P7845" t="s">
        <v>1575</v>
      </c>
      <c r="Q7845" t="s">
        <v>1576</v>
      </c>
      <c r="R7845" t="s">
        <v>41</v>
      </c>
      <c r="S7845" t="s">
        <v>42</v>
      </c>
      <c r="T7845" t="s">
        <v>31</v>
      </c>
      <c r="U7845" t="s">
        <v>32</v>
      </c>
      <c r="V7845" t="s">
        <v>33</v>
      </c>
    </row>
    <row r="7846" spans="1:22">
      <c r="A7846" s="4">
        <v>46078</v>
      </c>
      <c r="B7846" t="s">
        <v>5732</v>
      </c>
      <c r="C7846" t="s">
        <v>104</v>
      </c>
      <c r="D7846">
        <v>3</v>
      </c>
      <c r="E7846">
        <v>152000</v>
      </c>
      <c r="F7846">
        <f>Table2[[#This Row],[Đơn Giá Chuẩn]]*Table2[[#This Row],[Tổng số lượng bán]]</f>
        <v>456000</v>
      </c>
      <c r="G7846">
        <v>138889</v>
      </c>
      <c r="H7846">
        <f>Table2[[#This Row],[Doanh số bán]]-Table2[[#This Row],[Chiết khấu]]</f>
        <v>317111</v>
      </c>
      <c r="K7846" t="s">
        <v>24</v>
      </c>
      <c r="L7846">
        <v>0.1</v>
      </c>
      <c r="M7846" t="s">
        <v>25</v>
      </c>
      <c r="N7846" t="s">
        <v>26</v>
      </c>
      <c r="O7846">
        <v>0.30000000000000004</v>
      </c>
      <c r="P7846" t="s">
        <v>1494</v>
      </c>
      <c r="Q7846" t="s">
        <v>1495</v>
      </c>
      <c r="R7846" t="s">
        <v>41</v>
      </c>
      <c r="S7846" t="s">
        <v>42</v>
      </c>
      <c r="T7846" t="s">
        <v>31</v>
      </c>
      <c r="U7846" t="s">
        <v>32</v>
      </c>
      <c r="V7846" t="s">
        <v>33</v>
      </c>
    </row>
    <row r="7847" spans="1:22">
      <c r="A7847" s="4">
        <v>46078</v>
      </c>
      <c r="B7847" t="s">
        <v>5733</v>
      </c>
      <c r="C7847" t="s">
        <v>2500</v>
      </c>
      <c r="D7847">
        <v>2</v>
      </c>
      <c r="E7847">
        <v>302000</v>
      </c>
      <c r="F7847">
        <f>Table2[[#This Row],[Đơn Giá Chuẩn]]*Table2[[#This Row],[Tổng số lượng bán]]</f>
        <v>604000</v>
      </c>
      <c r="G7847">
        <v>0</v>
      </c>
      <c r="H7847">
        <f>Table2[[#This Row],[Doanh số bán]]-Table2[[#This Row],[Chiết khấu]]</f>
        <v>604000</v>
      </c>
      <c r="K7847" t="s">
        <v>24</v>
      </c>
      <c r="L7847">
        <v>1</v>
      </c>
      <c r="M7847" t="s">
        <v>25</v>
      </c>
      <c r="N7847" t="s">
        <v>26</v>
      </c>
      <c r="O7847">
        <v>2</v>
      </c>
      <c r="P7847" t="s">
        <v>84</v>
      </c>
      <c r="Q7847" t="s">
        <v>85</v>
      </c>
      <c r="R7847" t="s">
        <v>41</v>
      </c>
      <c r="S7847" t="s">
        <v>42</v>
      </c>
      <c r="T7847" t="s">
        <v>31</v>
      </c>
      <c r="U7847" t="s">
        <v>32</v>
      </c>
      <c r="V7847" t="s">
        <v>33</v>
      </c>
    </row>
    <row r="7848" spans="1:22">
      <c r="A7848" s="4">
        <v>46078</v>
      </c>
      <c r="B7848" t="s">
        <v>5733</v>
      </c>
      <c r="C7848" t="s">
        <v>155</v>
      </c>
      <c r="D7848">
        <v>1</v>
      </c>
      <c r="E7848">
        <v>331000</v>
      </c>
      <c r="F7848">
        <f>Table2[[#This Row],[Đơn Giá Chuẩn]]*Table2[[#This Row],[Tổng số lượng bán]]</f>
        <v>331000</v>
      </c>
      <c r="G7848">
        <v>0</v>
      </c>
      <c r="H7848">
        <f>Table2[[#This Row],[Doanh số bán]]-Table2[[#This Row],[Chiết khấu]]</f>
        <v>331000</v>
      </c>
      <c r="K7848" t="s">
        <v>24</v>
      </c>
      <c r="L7848">
        <v>1.6</v>
      </c>
      <c r="M7848" t="s">
        <v>25</v>
      </c>
      <c r="N7848" t="s">
        <v>26</v>
      </c>
      <c r="O7848">
        <v>1.6</v>
      </c>
      <c r="P7848" t="s">
        <v>839</v>
      </c>
      <c r="Q7848" t="s">
        <v>840</v>
      </c>
      <c r="R7848" t="s">
        <v>107</v>
      </c>
      <c r="S7848" t="s">
        <v>108</v>
      </c>
      <c r="T7848" t="s">
        <v>31</v>
      </c>
      <c r="U7848" t="s">
        <v>32</v>
      </c>
      <c r="V7848" t="s">
        <v>33</v>
      </c>
    </row>
    <row r="7849" spans="1:22">
      <c r="A7849" s="4">
        <v>46078</v>
      </c>
      <c r="B7849" t="s">
        <v>5734</v>
      </c>
      <c r="C7849" t="s">
        <v>155</v>
      </c>
      <c r="D7849">
        <v>2</v>
      </c>
      <c r="E7849">
        <v>151500</v>
      </c>
      <c r="F7849">
        <f>Table2[[#This Row],[Đơn Giá Chuẩn]]*Table2[[#This Row],[Tổng số lượng bán]]</f>
        <v>303000</v>
      </c>
      <c r="G7849">
        <v>0</v>
      </c>
      <c r="H7849">
        <f>Table2[[#This Row],[Doanh số bán]]-Table2[[#This Row],[Chiết khấu]]</f>
        <v>303000</v>
      </c>
      <c r="K7849" t="s">
        <v>24</v>
      </c>
      <c r="L7849">
        <v>0.8</v>
      </c>
      <c r="M7849" t="s">
        <v>25</v>
      </c>
      <c r="N7849" t="s">
        <v>26</v>
      </c>
      <c r="O7849">
        <v>1.6</v>
      </c>
      <c r="P7849" t="s">
        <v>3303</v>
      </c>
      <c r="Q7849" t="s">
        <v>3304</v>
      </c>
      <c r="R7849" t="s">
        <v>107</v>
      </c>
      <c r="S7849" t="s">
        <v>108</v>
      </c>
      <c r="T7849" t="s">
        <v>31</v>
      </c>
      <c r="U7849" t="s">
        <v>32</v>
      </c>
      <c r="V7849" t="s">
        <v>33</v>
      </c>
    </row>
    <row r="7850" spans="1:22">
      <c r="A7850" s="4">
        <v>46078</v>
      </c>
      <c r="B7850" t="s">
        <v>5735</v>
      </c>
      <c r="C7850" t="s">
        <v>155</v>
      </c>
      <c r="D7850">
        <v>3</v>
      </c>
      <c r="E7850">
        <v>68500</v>
      </c>
      <c r="F7850">
        <f>Table2[[#This Row],[Đơn Giá Chuẩn]]*Table2[[#This Row],[Tổng số lượng bán]]</f>
        <v>205500</v>
      </c>
      <c r="G7850">
        <v>0</v>
      </c>
      <c r="H7850">
        <f>Table2[[#This Row],[Doanh số bán]]-Table2[[#This Row],[Chiết khấu]]</f>
        <v>205500</v>
      </c>
      <c r="K7850" t="s">
        <v>24</v>
      </c>
      <c r="L7850">
        <v>0.35199999999999998</v>
      </c>
      <c r="M7850" t="s">
        <v>25</v>
      </c>
      <c r="N7850" t="s">
        <v>26</v>
      </c>
      <c r="O7850">
        <v>1.056</v>
      </c>
      <c r="P7850" t="s">
        <v>3291</v>
      </c>
      <c r="Q7850" t="s">
        <v>3292</v>
      </c>
      <c r="R7850" t="s">
        <v>107</v>
      </c>
      <c r="S7850" t="s">
        <v>108</v>
      </c>
      <c r="T7850" t="s">
        <v>31</v>
      </c>
      <c r="U7850" t="s">
        <v>32</v>
      </c>
      <c r="V7850" t="s">
        <v>33</v>
      </c>
    </row>
    <row r="7851" spans="1:22">
      <c r="A7851" s="4">
        <v>46134</v>
      </c>
      <c r="B7851" t="s">
        <v>9265</v>
      </c>
      <c r="C7851" t="s">
        <v>83</v>
      </c>
      <c r="D7851">
        <v>2</v>
      </c>
      <c r="E7851">
        <v>159499.99964000002</v>
      </c>
      <c r="F7851">
        <f>Table2[[#This Row],[Đơn Giá Chuẩn]]*Table2[[#This Row],[Tổng số lượng bán]]</f>
        <v>318999.99928000005</v>
      </c>
      <c r="H7851">
        <f>Table2[[#This Row],[Doanh số bán]]-Table2[[#This Row],[Chiết khấu]]</f>
        <v>318999.99928000005</v>
      </c>
      <c r="K7851" t="s">
        <v>50</v>
      </c>
      <c r="L7851">
        <v>0.25</v>
      </c>
      <c r="M7851" t="s">
        <v>37</v>
      </c>
      <c r="N7851" t="s">
        <v>50</v>
      </c>
      <c r="O7851">
        <v>0.5</v>
      </c>
      <c r="P7851" t="s">
        <v>272</v>
      </c>
      <c r="Q7851" t="s">
        <v>273</v>
      </c>
      <c r="R7851" t="s">
        <v>41</v>
      </c>
      <c r="S7851" t="s">
        <v>42</v>
      </c>
      <c r="T7851" t="s">
        <v>2667</v>
      </c>
      <c r="U7851" t="s">
        <v>2668</v>
      </c>
      <c r="V7851" t="s">
        <v>50</v>
      </c>
    </row>
    <row r="7852" spans="1:22">
      <c r="A7852" s="4">
        <v>46078</v>
      </c>
      <c r="B7852" t="s">
        <v>5736</v>
      </c>
      <c r="C7852" t="s">
        <v>155</v>
      </c>
      <c r="D7852">
        <v>1</v>
      </c>
      <c r="E7852">
        <v>152150</v>
      </c>
      <c r="F7852">
        <f>Table2[[#This Row],[Đơn Giá Chuẩn]]*Table2[[#This Row],[Tổng số lượng bán]]</f>
        <v>152150</v>
      </c>
      <c r="G7852">
        <v>0</v>
      </c>
      <c r="H7852">
        <f>Table2[[#This Row],[Doanh số bán]]-Table2[[#This Row],[Chiết khấu]]</f>
        <v>152150</v>
      </c>
      <c r="K7852" t="s">
        <v>24</v>
      </c>
      <c r="L7852">
        <v>0.2</v>
      </c>
      <c r="M7852" t="s">
        <v>25</v>
      </c>
      <c r="N7852" t="s">
        <v>26</v>
      </c>
      <c r="O7852">
        <v>0.2</v>
      </c>
      <c r="P7852" t="s">
        <v>156</v>
      </c>
      <c r="Q7852" t="s">
        <v>157</v>
      </c>
      <c r="R7852" t="s">
        <v>107</v>
      </c>
      <c r="S7852" t="s">
        <v>108</v>
      </c>
      <c r="T7852" t="s">
        <v>31</v>
      </c>
      <c r="U7852" t="s">
        <v>32</v>
      </c>
      <c r="V7852" t="s">
        <v>33</v>
      </c>
    </row>
    <row r="7853" spans="1:22">
      <c r="A7853" s="4">
        <v>46078</v>
      </c>
      <c r="B7853" t="s">
        <v>5736</v>
      </c>
      <c r="C7853" t="s">
        <v>104</v>
      </c>
      <c r="D7853">
        <v>1</v>
      </c>
      <c r="E7853">
        <v>47000</v>
      </c>
      <c r="F7853">
        <f>Table2[[#This Row],[Đơn Giá Chuẩn]]*Table2[[#This Row],[Tổng số lượng bán]]</f>
        <v>47000</v>
      </c>
      <c r="G7853">
        <v>0</v>
      </c>
      <c r="H7853">
        <f>Table2[[#This Row],[Doanh số bán]]-Table2[[#This Row],[Chiết khấu]]</f>
        <v>47000</v>
      </c>
      <c r="K7853" t="s">
        <v>24</v>
      </c>
      <c r="L7853">
        <v>0.16</v>
      </c>
      <c r="M7853" t="s">
        <v>25</v>
      </c>
      <c r="N7853" t="s">
        <v>26</v>
      </c>
      <c r="O7853">
        <v>0.16</v>
      </c>
      <c r="P7853" t="s">
        <v>105</v>
      </c>
      <c r="Q7853" t="s">
        <v>106</v>
      </c>
      <c r="R7853" t="s">
        <v>107</v>
      </c>
      <c r="S7853" t="s">
        <v>108</v>
      </c>
      <c r="T7853" t="s">
        <v>31</v>
      </c>
      <c r="U7853" t="s">
        <v>32</v>
      </c>
      <c r="V7853" t="s">
        <v>33</v>
      </c>
    </row>
    <row r="7854" spans="1:22">
      <c r="A7854" s="4">
        <v>46078</v>
      </c>
      <c r="B7854" t="s">
        <v>5736</v>
      </c>
      <c r="C7854" t="s">
        <v>104</v>
      </c>
      <c r="D7854">
        <v>1</v>
      </c>
      <c r="E7854">
        <v>51000</v>
      </c>
      <c r="F7854">
        <f>Table2[[#This Row],[Đơn Giá Chuẩn]]*Table2[[#This Row],[Tổng số lượng bán]]</f>
        <v>51000</v>
      </c>
      <c r="G7854">
        <v>0</v>
      </c>
      <c r="H7854">
        <f>Table2[[#This Row],[Doanh số bán]]-Table2[[#This Row],[Chiết khấu]]</f>
        <v>51000</v>
      </c>
      <c r="K7854" t="s">
        <v>24</v>
      </c>
      <c r="L7854">
        <v>0.12</v>
      </c>
      <c r="M7854" t="s">
        <v>25</v>
      </c>
      <c r="N7854" t="s">
        <v>26</v>
      </c>
      <c r="O7854">
        <v>0.12</v>
      </c>
      <c r="P7854" t="s">
        <v>656</v>
      </c>
      <c r="Q7854" t="s">
        <v>657</v>
      </c>
      <c r="R7854" t="s">
        <v>107</v>
      </c>
      <c r="S7854" t="s">
        <v>108</v>
      </c>
      <c r="T7854" t="s">
        <v>31</v>
      </c>
      <c r="U7854" t="s">
        <v>32</v>
      </c>
      <c r="V7854" t="s">
        <v>33</v>
      </c>
    </row>
    <row r="7855" spans="1:22">
      <c r="A7855" s="4">
        <v>46078</v>
      </c>
      <c r="B7855" t="s">
        <v>5736</v>
      </c>
      <c r="C7855" t="s">
        <v>104</v>
      </c>
      <c r="D7855">
        <v>1</v>
      </c>
      <c r="E7855">
        <v>51000</v>
      </c>
      <c r="F7855">
        <f>Table2[[#This Row],[Đơn Giá Chuẩn]]*Table2[[#This Row],[Tổng số lượng bán]]</f>
        <v>51000</v>
      </c>
      <c r="G7855">
        <v>0</v>
      </c>
      <c r="H7855">
        <f>Table2[[#This Row],[Doanh số bán]]-Table2[[#This Row],[Chiết khấu]]</f>
        <v>51000</v>
      </c>
      <c r="K7855" t="s">
        <v>24</v>
      </c>
      <c r="L7855">
        <v>0.12</v>
      </c>
      <c r="M7855" t="s">
        <v>25</v>
      </c>
      <c r="N7855" t="s">
        <v>26</v>
      </c>
      <c r="O7855">
        <v>0.12</v>
      </c>
      <c r="P7855" t="s">
        <v>586</v>
      </c>
      <c r="Q7855" t="s">
        <v>587</v>
      </c>
      <c r="R7855" t="s">
        <v>107</v>
      </c>
      <c r="S7855" t="s">
        <v>108</v>
      </c>
      <c r="T7855" t="s">
        <v>31</v>
      </c>
      <c r="U7855" t="s">
        <v>32</v>
      </c>
      <c r="V7855" t="s">
        <v>33</v>
      </c>
    </row>
    <row r="7856" spans="1:22">
      <c r="A7856" s="4">
        <v>46078</v>
      </c>
      <c r="B7856" t="s">
        <v>5737</v>
      </c>
      <c r="C7856" t="s">
        <v>23</v>
      </c>
      <c r="D7856">
        <v>2</v>
      </c>
      <c r="E7856">
        <v>21000</v>
      </c>
      <c r="F7856">
        <f>Table2[[#This Row],[Đơn Giá Chuẩn]]*Table2[[#This Row],[Tổng số lượng bán]]</f>
        <v>42000</v>
      </c>
      <c r="G7856">
        <v>0</v>
      </c>
      <c r="H7856">
        <f>Table2[[#This Row],[Doanh số bán]]-Table2[[#This Row],[Chiết khấu]]</f>
        <v>42000</v>
      </c>
      <c r="K7856" t="s">
        <v>24</v>
      </c>
      <c r="L7856">
        <v>0</v>
      </c>
      <c r="M7856" t="s">
        <v>25</v>
      </c>
      <c r="N7856" t="s">
        <v>26</v>
      </c>
      <c r="O7856">
        <v>0</v>
      </c>
      <c r="P7856" t="s">
        <v>27</v>
      </c>
      <c r="Q7856" t="s">
        <v>28</v>
      </c>
      <c r="R7856" t="s">
        <v>29</v>
      </c>
      <c r="S7856" t="s">
        <v>30</v>
      </c>
      <c r="T7856" t="s">
        <v>31</v>
      </c>
      <c r="U7856" t="s">
        <v>32</v>
      </c>
      <c r="V7856" t="s">
        <v>33</v>
      </c>
    </row>
    <row r="7857" spans="1:22">
      <c r="A7857" s="4">
        <v>46078</v>
      </c>
      <c r="B7857" t="s">
        <v>5737</v>
      </c>
      <c r="C7857" t="s">
        <v>23</v>
      </c>
      <c r="D7857">
        <v>1</v>
      </c>
      <c r="E7857">
        <v>25999.999999999996</v>
      </c>
      <c r="F7857">
        <f>Table2[[#This Row],[Đơn Giá Chuẩn]]*Table2[[#This Row],[Tổng số lượng bán]]</f>
        <v>25999.999999999996</v>
      </c>
      <c r="G7857">
        <v>0</v>
      </c>
      <c r="H7857">
        <f>Table2[[#This Row],[Doanh số bán]]-Table2[[#This Row],[Chiết khấu]]</f>
        <v>25999.999999999996</v>
      </c>
      <c r="K7857" t="s">
        <v>24</v>
      </c>
      <c r="L7857">
        <v>0</v>
      </c>
      <c r="M7857" t="s">
        <v>25</v>
      </c>
      <c r="N7857" t="s">
        <v>26</v>
      </c>
      <c r="O7857">
        <v>0</v>
      </c>
      <c r="P7857" t="s">
        <v>47</v>
      </c>
      <c r="Q7857" t="s">
        <v>48</v>
      </c>
      <c r="R7857" t="s">
        <v>29</v>
      </c>
      <c r="S7857" t="s">
        <v>30</v>
      </c>
      <c r="T7857" t="s">
        <v>31</v>
      </c>
      <c r="U7857" t="s">
        <v>32</v>
      </c>
      <c r="V7857" t="s">
        <v>33</v>
      </c>
    </row>
    <row r="7858" spans="1:22">
      <c r="A7858" s="4">
        <v>46078</v>
      </c>
      <c r="B7858" t="s">
        <v>5738</v>
      </c>
      <c r="C7858" t="s">
        <v>104</v>
      </c>
      <c r="D7858">
        <v>1</v>
      </c>
      <c r="E7858">
        <v>187000</v>
      </c>
      <c r="F7858">
        <f>Table2[[#This Row],[Đơn Giá Chuẩn]]*Table2[[#This Row],[Tổng số lượng bán]]</f>
        <v>187000</v>
      </c>
      <c r="G7858">
        <v>17129</v>
      </c>
      <c r="H7858">
        <f>Table2[[#This Row],[Doanh số bán]]-Table2[[#This Row],[Chiết khấu]]</f>
        <v>169871</v>
      </c>
      <c r="K7858" t="s">
        <v>24</v>
      </c>
      <c r="L7858">
        <v>0.1</v>
      </c>
      <c r="M7858" t="s">
        <v>25</v>
      </c>
      <c r="N7858" t="s">
        <v>26</v>
      </c>
      <c r="O7858">
        <v>0.1</v>
      </c>
      <c r="P7858" t="s">
        <v>4581</v>
      </c>
      <c r="Q7858" t="s">
        <v>4582</v>
      </c>
      <c r="R7858" t="s">
        <v>41</v>
      </c>
      <c r="S7858" t="s">
        <v>42</v>
      </c>
      <c r="T7858" t="s">
        <v>31</v>
      </c>
      <c r="U7858" t="s">
        <v>32</v>
      </c>
      <c r="V7858" t="s">
        <v>33</v>
      </c>
    </row>
    <row r="7859" spans="1:22">
      <c r="A7859" s="4">
        <v>46078</v>
      </c>
      <c r="B7859" t="s">
        <v>5738</v>
      </c>
      <c r="C7859" t="s">
        <v>104</v>
      </c>
      <c r="D7859">
        <v>2</v>
      </c>
      <c r="E7859">
        <v>47000</v>
      </c>
      <c r="F7859">
        <f>Table2[[#This Row],[Đơn Giá Chuẩn]]*Table2[[#This Row],[Tổng số lượng bán]]</f>
        <v>94000</v>
      </c>
      <c r="G7859">
        <v>8333</v>
      </c>
      <c r="H7859">
        <f>Table2[[#This Row],[Doanh số bán]]-Table2[[#This Row],[Chiết khấu]]</f>
        <v>85667</v>
      </c>
      <c r="K7859" t="s">
        <v>24</v>
      </c>
      <c r="L7859">
        <v>0.12</v>
      </c>
      <c r="M7859" t="s">
        <v>25</v>
      </c>
      <c r="N7859" t="s">
        <v>26</v>
      </c>
      <c r="O7859">
        <v>0.24</v>
      </c>
      <c r="P7859" t="s">
        <v>520</v>
      </c>
      <c r="Q7859" t="s">
        <v>521</v>
      </c>
      <c r="R7859" t="s">
        <v>107</v>
      </c>
      <c r="S7859" t="s">
        <v>108</v>
      </c>
      <c r="T7859" t="s">
        <v>31</v>
      </c>
      <c r="U7859" t="s">
        <v>32</v>
      </c>
      <c r="V7859" t="s">
        <v>33</v>
      </c>
    </row>
    <row r="7860" spans="1:22">
      <c r="A7860" s="4">
        <v>46078</v>
      </c>
      <c r="B7860" t="s">
        <v>5738</v>
      </c>
      <c r="C7860" t="s">
        <v>104</v>
      </c>
      <c r="D7860">
        <v>2</v>
      </c>
      <c r="E7860">
        <v>51000</v>
      </c>
      <c r="F7860">
        <f>Table2[[#This Row],[Đơn Giá Chuẩn]]*Table2[[#This Row],[Tổng số lượng bán]]</f>
        <v>102000</v>
      </c>
      <c r="G7860">
        <v>9074</v>
      </c>
      <c r="H7860">
        <f>Table2[[#This Row],[Doanh số bán]]-Table2[[#This Row],[Chiết khấu]]</f>
        <v>92926</v>
      </c>
      <c r="K7860" t="s">
        <v>24</v>
      </c>
      <c r="L7860">
        <v>0.12</v>
      </c>
      <c r="M7860" t="s">
        <v>25</v>
      </c>
      <c r="N7860" t="s">
        <v>26</v>
      </c>
      <c r="O7860">
        <v>0.24</v>
      </c>
      <c r="P7860" t="s">
        <v>586</v>
      </c>
      <c r="Q7860" t="s">
        <v>587</v>
      </c>
      <c r="R7860" t="s">
        <v>107</v>
      </c>
      <c r="S7860" t="s">
        <v>108</v>
      </c>
      <c r="T7860" t="s">
        <v>31</v>
      </c>
      <c r="U7860" t="s">
        <v>32</v>
      </c>
      <c r="V7860" t="s">
        <v>33</v>
      </c>
    </row>
    <row r="7861" spans="1:22">
      <c r="A7861" s="4">
        <v>46078</v>
      </c>
      <c r="B7861" t="s">
        <v>5738</v>
      </c>
      <c r="C7861" t="s">
        <v>104</v>
      </c>
      <c r="D7861">
        <v>2</v>
      </c>
      <c r="E7861">
        <v>47000</v>
      </c>
      <c r="F7861">
        <f>Table2[[#This Row],[Đơn Giá Chuẩn]]*Table2[[#This Row],[Tổng số lượng bán]]</f>
        <v>94000</v>
      </c>
      <c r="G7861">
        <v>8333</v>
      </c>
      <c r="H7861">
        <f>Table2[[#This Row],[Doanh số bán]]-Table2[[#This Row],[Chiết khấu]]</f>
        <v>85667</v>
      </c>
      <c r="K7861" t="s">
        <v>24</v>
      </c>
      <c r="L7861">
        <v>0.16</v>
      </c>
      <c r="M7861" t="s">
        <v>25</v>
      </c>
      <c r="N7861" t="s">
        <v>26</v>
      </c>
      <c r="O7861">
        <v>0.32</v>
      </c>
      <c r="P7861" t="s">
        <v>105</v>
      </c>
      <c r="Q7861" t="s">
        <v>106</v>
      </c>
      <c r="R7861" t="s">
        <v>107</v>
      </c>
      <c r="S7861" t="s">
        <v>108</v>
      </c>
      <c r="T7861" t="s">
        <v>31</v>
      </c>
      <c r="U7861" t="s">
        <v>32</v>
      </c>
      <c r="V7861" t="s">
        <v>33</v>
      </c>
    </row>
    <row r="7862" spans="1:22">
      <c r="A7862" s="4">
        <v>46078</v>
      </c>
      <c r="B7862" t="s">
        <v>5738</v>
      </c>
      <c r="C7862" t="s">
        <v>23</v>
      </c>
      <c r="D7862">
        <v>1</v>
      </c>
      <c r="E7862">
        <v>25999.999999999996</v>
      </c>
      <c r="F7862">
        <f>Table2[[#This Row],[Đơn Giá Chuẩn]]*Table2[[#This Row],[Tổng số lượng bán]]</f>
        <v>25999.999999999996</v>
      </c>
      <c r="G7862">
        <v>8889</v>
      </c>
      <c r="H7862">
        <f>Table2[[#This Row],[Doanh số bán]]-Table2[[#This Row],[Chiết khấu]]</f>
        <v>17110.999999999996</v>
      </c>
      <c r="K7862" t="s">
        <v>24</v>
      </c>
      <c r="L7862">
        <v>0</v>
      </c>
      <c r="M7862" t="s">
        <v>25</v>
      </c>
      <c r="N7862" t="s">
        <v>26</v>
      </c>
      <c r="O7862">
        <v>0</v>
      </c>
      <c r="P7862" t="s">
        <v>47</v>
      </c>
      <c r="Q7862" t="s">
        <v>48</v>
      </c>
      <c r="R7862" t="s">
        <v>29</v>
      </c>
      <c r="S7862" t="s">
        <v>30</v>
      </c>
      <c r="T7862" t="s">
        <v>31</v>
      </c>
      <c r="U7862" t="s">
        <v>32</v>
      </c>
      <c r="V7862" t="s">
        <v>33</v>
      </c>
    </row>
    <row r="7863" spans="1:22">
      <c r="A7863" s="4">
        <v>46078</v>
      </c>
      <c r="B7863" t="s">
        <v>5739</v>
      </c>
      <c r="C7863" t="s">
        <v>23</v>
      </c>
      <c r="D7863">
        <v>1</v>
      </c>
      <c r="E7863">
        <v>21000</v>
      </c>
      <c r="F7863">
        <f>Table2[[#This Row],[Đơn Giá Chuẩn]]*Table2[[#This Row],[Tổng số lượng bán]]</f>
        <v>21000</v>
      </c>
      <c r="G7863">
        <v>0</v>
      </c>
      <c r="H7863">
        <f>Table2[[#This Row],[Doanh số bán]]-Table2[[#This Row],[Chiết khấu]]</f>
        <v>21000</v>
      </c>
      <c r="K7863" t="s">
        <v>24</v>
      </c>
      <c r="L7863">
        <v>0</v>
      </c>
      <c r="M7863" t="s">
        <v>25</v>
      </c>
      <c r="N7863" t="s">
        <v>26</v>
      </c>
      <c r="O7863">
        <v>0</v>
      </c>
      <c r="P7863" t="s">
        <v>27</v>
      </c>
      <c r="Q7863" t="s">
        <v>28</v>
      </c>
      <c r="R7863" t="s">
        <v>29</v>
      </c>
      <c r="S7863" t="s">
        <v>30</v>
      </c>
      <c r="T7863" t="s">
        <v>31</v>
      </c>
      <c r="U7863" t="s">
        <v>32</v>
      </c>
      <c r="V7863" t="s">
        <v>33</v>
      </c>
    </row>
    <row r="7864" spans="1:22">
      <c r="A7864" s="4">
        <v>46078</v>
      </c>
      <c r="B7864" t="s">
        <v>5739</v>
      </c>
      <c r="C7864" t="s">
        <v>23</v>
      </c>
      <c r="D7864">
        <v>1</v>
      </c>
      <c r="E7864">
        <v>25999.999999999996</v>
      </c>
      <c r="F7864">
        <f>Table2[[#This Row],[Đơn Giá Chuẩn]]*Table2[[#This Row],[Tổng số lượng bán]]</f>
        <v>25999.999999999996</v>
      </c>
      <c r="G7864">
        <v>0</v>
      </c>
      <c r="H7864">
        <f>Table2[[#This Row],[Doanh số bán]]-Table2[[#This Row],[Chiết khấu]]</f>
        <v>25999.999999999996</v>
      </c>
      <c r="K7864" t="s">
        <v>24</v>
      </c>
      <c r="L7864">
        <v>0</v>
      </c>
      <c r="M7864" t="s">
        <v>25</v>
      </c>
      <c r="N7864" t="s">
        <v>26</v>
      </c>
      <c r="O7864">
        <v>0</v>
      </c>
      <c r="P7864" t="s">
        <v>129</v>
      </c>
      <c r="Q7864" t="s">
        <v>130</v>
      </c>
      <c r="R7864" t="s">
        <v>29</v>
      </c>
      <c r="S7864" t="s">
        <v>30</v>
      </c>
      <c r="T7864" t="s">
        <v>31</v>
      </c>
      <c r="U7864" t="s">
        <v>32</v>
      </c>
      <c r="V7864" t="s">
        <v>33</v>
      </c>
    </row>
    <row r="7865" spans="1:22">
      <c r="A7865" s="4">
        <v>46078</v>
      </c>
      <c r="B7865" t="s">
        <v>5740</v>
      </c>
      <c r="C7865" t="s">
        <v>23</v>
      </c>
      <c r="D7865">
        <v>1</v>
      </c>
      <c r="E7865">
        <v>21000</v>
      </c>
      <c r="F7865">
        <f>Table2[[#This Row],[Đơn Giá Chuẩn]]*Table2[[#This Row],[Tổng số lượng bán]]</f>
        <v>21000</v>
      </c>
      <c r="G7865">
        <v>7037</v>
      </c>
      <c r="H7865">
        <f>Table2[[#This Row],[Doanh số bán]]-Table2[[#This Row],[Chiết khấu]]</f>
        <v>13963</v>
      </c>
      <c r="K7865" t="s">
        <v>24</v>
      </c>
      <c r="L7865">
        <v>0</v>
      </c>
      <c r="M7865" t="s">
        <v>25</v>
      </c>
      <c r="N7865" t="s">
        <v>26</v>
      </c>
      <c r="O7865">
        <v>0</v>
      </c>
      <c r="P7865" t="s">
        <v>27</v>
      </c>
      <c r="Q7865" t="s">
        <v>28</v>
      </c>
      <c r="R7865" t="s">
        <v>29</v>
      </c>
      <c r="S7865" t="s">
        <v>30</v>
      </c>
      <c r="T7865" t="s">
        <v>31</v>
      </c>
      <c r="U7865" t="s">
        <v>32</v>
      </c>
      <c r="V7865" t="s">
        <v>33</v>
      </c>
    </row>
    <row r="7866" spans="1:22">
      <c r="A7866" s="4">
        <v>46078</v>
      </c>
      <c r="B7866" t="s">
        <v>5741</v>
      </c>
      <c r="C7866" t="s">
        <v>23</v>
      </c>
      <c r="D7866">
        <v>1</v>
      </c>
      <c r="E7866">
        <v>67000</v>
      </c>
      <c r="F7866">
        <f>Table2[[#This Row],[Đơn Giá Chuẩn]]*Table2[[#This Row],[Tổng số lượng bán]]</f>
        <v>67000</v>
      </c>
      <c r="G7866">
        <v>0</v>
      </c>
      <c r="H7866">
        <f>Table2[[#This Row],[Doanh số bán]]-Table2[[#This Row],[Chiết khấu]]</f>
        <v>67000</v>
      </c>
      <c r="K7866" t="s">
        <v>24</v>
      </c>
      <c r="L7866">
        <v>0</v>
      </c>
      <c r="M7866" t="s">
        <v>25</v>
      </c>
      <c r="N7866" t="s">
        <v>26</v>
      </c>
      <c r="O7866">
        <v>0</v>
      </c>
      <c r="P7866" t="s">
        <v>5742</v>
      </c>
      <c r="Q7866" t="s">
        <v>5743</v>
      </c>
      <c r="R7866" t="s">
        <v>29</v>
      </c>
      <c r="S7866" t="s">
        <v>30</v>
      </c>
      <c r="T7866" t="s">
        <v>31</v>
      </c>
      <c r="U7866" t="s">
        <v>32</v>
      </c>
      <c r="V7866" t="s">
        <v>33</v>
      </c>
    </row>
    <row r="7867" spans="1:22">
      <c r="A7867" s="4">
        <v>46078</v>
      </c>
      <c r="B7867" t="s">
        <v>5741</v>
      </c>
      <c r="C7867" t="s">
        <v>23</v>
      </c>
      <c r="D7867">
        <v>1</v>
      </c>
      <c r="E7867">
        <v>67000</v>
      </c>
      <c r="F7867">
        <f>Table2[[#This Row],[Đơn Giá Chuẩn]]*Table2[[#This Row],[Tổng số lượng bán]]</f>
        <v>67000</v>
      </c>
      <c r="G7867">
        <v>0</v>
      </c>
      <c r="H7867">
        <f>Table2[[#This Row],[Doanh số bán]]-Table2[[#This Row],[Chiết khấu]]</f>
        <v>67000</v>
      </c>
      <c r="K7867" t="s">
        <v>24</v>
      </c>
      <c r="L7867">
        <v>0</v>
      </c>
      <c r="M7867" t="s">
        <v>25</v>
      </c>
      <c r="N7867" t="s">
        <v>26</v>
      </c>
      <c r="O7867">
        <v>0</v>
      </c>
      <c r="P7867" t="s">
        <v>96</v>
      </c>
      <c r="Q7867" t="s">
        <v>97</v>
      </c>
      <c r="R7867" t="s">
        <v>29</v>
      </c>
      <c r="S7867" t="s">
        <v>30</v>
      </c>
      <c r="T7867" t="s">
        <v>31</v>
      </c>
      <c r="U7867" t="s">
        <v>32</v>
      </c>
      <c r="V7867" t="s">
        <v>33</v>
      </c>
    </row>
    <row r="7868" spans="1:22">
      <c r="A7868" s="4">
        <v>46078</v>
      </c>
      <c r="B7868" t="s">
        <v>5744</v>
      </c>
      <c r="C7868" t="s">
        <v>23</v>
      </c>
      <c r="D7868">
        <v>5</v>
      </c>
      <c r="E7868">
        <v>25999.999999999996</v>
      </c>
      <c r="F7868">
        <f>Table2[[#This Row],[Đơn Giá Chuẩn]]*Table2[[#This Row],[Tổng số lượng bán]]</f>
        <v>129999.99999999999</v>
      </c>
      <c r="G7868">
        <v>0</v>
      </c>
      <c r="H7868">
        <f>Table2[[#This Row],[Doanh số bán]]-Table2[[#This Row],[Chiết khấu]]</f>
        <v>129999.99999999999</v>
      </c>
      <c r="K7868" t="s">
        <v>24</v>
      </c>
      <c r="L7868">
        <v>0</v>
      </c>
      <c r="M7868" t="s">
        <v>25</v>
      </c>
      <c r="N7868" t="s">
        <v>26</v>
      </c>
      <c r="O7868">
        <v>0</v>
      </c>
      <c r="P7868" t="s">
        <v>47</v>
      </c>
      <c r="Q7868" t="s">
        <v>48</v>
      </c>
      <c r="R7868" t="s">
        <v>29</v>
      </c>
      <c r="S7868" t="s">
        <v>30</v>
      </c>
      <c r="T7868" t="s">
        <v>31</v>
      </c>
      <c r="U7868" t="s">
        <v>32</v>
      </c>
      <c r="V7868" t="s">
        <v>33</v>
      </c>
    </row>
    <row r="7869" spans="1:22">
      <c r="A7869" s="4">
        <v>46078</v>
      </c>
      <c r="B7869" t="s">
        <v>5744</v>
      </c>
      <c r="C7869" t="s">
        <v>104</v>
      </c>
      <c r="D7869">
        <v>1</v>
      </c>
      <c r="E7869">
        <v>51000</v>
      </c>
      <c r="F7869">
        <f>Table2[[#This Row],[Đơn Giá Chuẩn]]*Table2[[#This Row],[Tổng số lượng bán]]</f>
        <v>51000</v>
      </c>
      <c r="G7869">
        <v>0</v>
      </c>
      <c r="H7869">
        <f>Table2[[#This Row],[Doanh số bán]]-Table2[[#This Row],[Chiết khấu]]</f>
        <v>51000</v>
      </c>
      <c r="K7869" t="s">
        <v>24</v>
      </c>
      <c r="L7869">
        <v>0.12</v>
      </c>
      <c r="M7869" t="s">
        <v>25</v>
      </c>
      <c r="N7869" t="s">
        <v>26</v>
      </c>
      <c r="O7869">
        <v>0.12</v>
      </c>
      <c r="P7869" t="s">
        <v>586</v>
      </c>
      <c r="Q7869" t="s">
        <v>587</v>
      </c>
      <c r="R7869" t="s">
        <v>107</v>
      </c>
      <c r="S7869" t="s">
        <v>108</v>
      </c>
      <c r="T7869" t="s">
        <v>31</v>
      </c>
      <c r="U7869" t="s">
        <v>32</v>
      </c>
      <c r="V7869" t="s">
        <v>33</v>
      </c>
    </row>
    <row r="7870" spans="1:22">
      <c r="A7870" s="4">
        <v>46078</v>
      </c>
      <c r="B7870" t="s">
        <v>5745</v>
      </c>
      <c r="C7870" t="s">
        <v>23</v>
      </c>
      <c r="D7870">
        <v>2</v>
      </c>
      <c r="E7870">
        <v>47000</v>
      </c>
      <c r="F7870">
        <f>Table2[[#This Row],[Đơn Giá Chuẩn]]*Table2[[#This Row],[Tổng số lượng bán]]</f>
        <v>94000</v>
      </c>
      <c r="G7870">
        <v>22689</v>
      </c>
      <c r="H7870">
        <f>Table2[[#This Row],[Doanh số bán]]-Table2[[#This Row],[Chiết khấu]]</f>
        <v>71311</v>
      </c>
      <c r="K7870" t="s">
        <v>24</v>
      </c>
      <c r="L7870">
        <v>0</v>
      </c>
      <c r="M7870" t="s">
        <v>25</v>
      </c>
      <c r="N7870" t="s">
        <v>26</v>
      </c>
      <c r="O7870">
        <v>0</v>
      </c>
      <c r="P7870" t="s">
        <v>603</v>
      </c>
      <c r="Q7870" t="s">
        <v>604</v>
      </c>
      <c r="R7870" t="s">
        <v>29</v>
      </c>
      <c r="S7870" t="s">
        <v>59</v>
      </c>
      <c r="T7870" t="s">
        <v>31</v>
      </c>
      <c r="U7870" t="s">
        <v>32</v>
      </c>
      <c r="V7870" t="s">
        <v>33</v>
      </c>
    </row>
    <row r="7871" spans="1:22">
      <c r="A7871" s="4">
        <v>46078</v>
      </c>
      <c r="B7871" t="s">
        <v>5745</v>
      </c>
      <c r="C7871" t="s">
        <v>23</v>
      </c>
      <c r="D7871">
        <v>1</v>
      </c>
      <c r="E7871">
        <v>25999.999999999996</v>
      </c>
      <c r="F7871">
        <f>Table2[[#This Row],[Đơn Giá Chuẩn]]*Table2[[#This Row],[Tổng số lượng bán]]</f>
        <v>25999.999999999996</v>
      </c>
      <c r="G7871">
        <v>8889</v>
      </c>
      <c r="H7871">
        <f>Table2[[#This Row],[Doanh số bán]]-Table2[[#This Row],[Chiết khấu]]</f>
        <v>17110.999999999996</v>
      </c>
      <c r="K7871" t="s">
        <v>24</v>
      </c>
      <c r="L7871">
        <v>0</v>
      </c>
      <c r="M7871" t="s">
        <v>25</v>
      </c>
      <c r="N7871" t="s">
        <v>26</v>
      </c>
      <c r="O7871">
        <v>0</v>
      </c>
      <c r="P7871" t="s">
        <v>47</v>
      </c>
      <c r="Q7871" t="s">
        <v>48</v>
      </c>
      <c r="R7871" t="s">
        <v>29</v>
      </c>
      <c r="S7871" t="s">
        <v>30</v>
      </c>
      <c r="T7871" t="s">
        <v>31</v>
      </c>
      <c r="U7871" t="s">
        <v>32</v>
      </c>
      <c r="V7871" t="s">
        <v>33</v>
      </c>
    </row>
    <row r="7872" spans="1:22">
      <c r="A7872" s="4">
        <v>46078</v>
      </c>
      <c r="B7872" t="s">
        <v>5745</v>
      </c>
      <c r="C7872" t="s">
        <v>104</v>
      </c>
      <c r="D7872">
        <v>2</v>
      </c>
      <c r="E7872">
        <v>47000</v>
      </c>
      <c r="F7872">
        <f>Table2[[#This Row],[Đơn Giá Chuẩn]]*Table2[[#This Row],[Tổng số lượng bán]]</f>
        <v>94000</v>
      </c>
      <c r="G7872">
        <v>8333</v>
      </c>
      <c r="H7872">
        <f>Table2[[#This Row],[Doanh số bán]]-Table2[[#This Row],[Chiết khấu]]</f>
        <v>85667</v>
      </c>
      <c r="K7872" t="s">
        <v>24</v>
      </c>
      <c r="L7872">
        <v>0.12</v>
      </c>
      <c r="M7872" t="s">
        <v>25</v>
      </c>
      <c r="N7872" t="s">
        <v>26</v>
      </c>
      <c r="O7872">
        <v>0.24</v>
      </c>
      <c r="P7872" t="s">
        <v>520</v>
      </c>
      <c r="Q7872" t="s">
        <v>521</v>
      </c>
      <c r="R7872" t="s">
        <v>107</v>
      </c>
      <c r="S7872" t="s">
        <v>108</v>
      </c>
      <c r="T7872" t="s">
        <v>31</v>
      </c>
      <c r="U7872" t="s">
        <v>32</v>
      </c>
      <c r="V7872" t="s">
        <v>33</v>
      </c>
    </row>
    <row r="7873" spans="1:22">
      <c r="A7873" s="4">
        <v>46122</v>
      </c>
      <c r="B7873" t="s">
        <v>9016</v>
      </c>
      <c r="C7873" t="s">
        <v>83</v>
      </c>
      <c r="D7873">
        <v>2</v>
      </c>
      <c r="E7873">
        <v>161249.78</v>
      </c>
      <c r="F7873">
        <f>Table2[[#This Row],[Đơn Giá Chuẩn]]*Table2[[#This Row],[Tổng số lượng bán]]</f>
        <v>322499.56</v>
      </c>
      <c r="G7873">
        <v>0</v>
      </c>
      <c r="H7873">
        <f>Table2[[#This Row],[Doanh số bán]]-Table2[[#This Row],[Chiết khấu]]</f>
        <v>322499.56</v>
      </c>
      <c r="K7873" t="s">
        <v>50</v>
      </c>
      <c r="L7873">
        <v>0.25</v>
      </c>
      <c r="M7873" t="s">
        <v>37</v>
      </c>
      <c r="N7873" t="s">
        <v>50</v>
      </c>
      <c r="O7873">
        <v>0.5</v>
      </c>
      <c r="P7873" t="s">
        <v>272</v>
      </c>
      <c r="Q7873" t="s">
        <v>273</v>
      </c>
      <c r="R7873" t="s">
        <v>41</v>
      </c>
      <c r="S7873" t="s">
        <v>42</v>
      </c>
      <c r="T7873" t="s">
        <v>74</v>
      </c>
      <c r="U7873" t="s">
        <v>75</v>
      </c>
      <c r="V7873" t="s">
        <v>50</v>
      </c>
    </row>
    <row r="7874" spans="1:22">
      <c r="A7874" s="4">
        <v>46078</v>
      </c>
      <c r="B7874" t="s">
        <v>5746</v>
      </c>
      <c r="C7874" t="s">
        <v>23</v>
      </c>
      <c r="D7874">
        <v>6</v>
      </c>
      <c r="E7874">
        <v>21000</v>
      </c>
      <c r="F7874">
        <f>Table2[[#This Row],[Đơn Giá Chuẩn]]*Table2[[#This Row],[Tổng số lượng bán]]</f>
        <v>126000</v>
      </c>
      <c r="G7874">
        <v>42223</v>
      </c>
      <c r="H7874">
        <f>Table2[[#This Row],[Doanh số bán]]-Table2[[#This Row],[Chiết khấu]]</f>
        <v>83777</v>
      </c>
      <c r="K7874" t="s">
        <v>24</v>
      </c>
      <c r="L7874">
        <v>0</v>
      </c>
      <c r="M7874" t="s">
        <v>25</v>
      </c>
      <c r="N7874" t="s">
        <v>26</v>
      </c>
      <c r="O7874">
        <v>0</v>
      </c>
      <c r="P7874" t="s">
        <v>27</v>
      </c>
      <c r="Q7874" t="s">
        <v>28</v>
      </c>
      <c r="R7874" t="s">
        <v>29</v>
      </c>
      <c r="S7874" t="s">
        <v>30</v>
      </c>
      <c r="T7874" t="s">
        <v>31</v>
      </c>
      <c r="U7874" t="s">
        <v>32</v>
      </c>
      <c r="V7874" t="s">
        <v>33</v>
      </c>
    </row>
    <row r="7875" spans="1:22">
      <c r="A7875" s="4">
        <v>46078</v>
      </c>
      <c r="B7875" t="s">
        <v>5746</v>
      </c>
      <c r="C7875" t="s">
        <v>23</v>
      </c>
      <c r="D7875">
        <v>8</v>
      </c>
      <c r="E7875">
        <v>25999.999999999996</v>
      </c>
      <c r="F7875">
        <f>Table2[[#This Row],[Đơn Giá Chuẩn]]*Table2[[#This Row],[Tổng số lượng bán]]</f>
        <v>207999.99999999997</v>
      </c>
      <c r="G7875">
        <v>71111</v>
      </c>
      <c r="H7875">
        <f>Table2[[#This Row],[Doanh số bán]]-Table2[[#This Row],[Chiết khấu]]</f>
        <v>136888.99999999997</v>
      </c>
      <c r="K7875" t="s">
        <v>24</v>
      </c>
      <c r="L7875">
        <v>0</v>
      </c>
      <c r="M7875" t="s">
        <v>25</v>
      </c>
      <c r="N7875" t="s">
        <v>26</v>
      </c>
      <c r="O7875">
        <v>0</v>
      </c>
      <c r="P7875" t="s">
        <v>47</v>
      </c>
      <c r="Q7875" t="s">
        <v>48</v>
      </c>
      <c r="R7875" t="s">
        <v>29</v>
      </c>
      <c r="S7875" t="s">
        <v>30</v>
      </c>
      <c r="T7875" t="s">
        <v>31</v>
      </c>
      <c r="U7875" t="s">
        <v>32</v>
      </c>
      <c r="V7875" t="s">
        <v>33</v>
      </c>
    </row>
    <row r="7876" spans="1:22">
      <c r="A7876" s="4">
        <v>46078</v>
      </c>
      <c r="B7876" t="s">
        <v>5746</v>
      </c>
      <c r="C7876" t="s">
        <v>23</v>
      </c>
      <c r="D7876">
        <v>1</v>
      </c>
      <c r="E7876">
        <v>32000</v>
      </c>
      <c r="F7876">
        <f>Table2[[#This Row],[Đơn Giá Chuẩn]]*Table2[[#This Row],[Tổng số lượng bán]]</f>
        <v>32000</v>
      </c>
      <c r="G7876">
        <v>11111</v>
      </c>
      <c r="H7876">
        <f>Table2[[#This Row],[Doanh số bán]]-Table2[[#This Row],[Chiết khấu]]</f>
        <v>20889</v>
      </c>
      <c r="K7876" t="s">
        <v>24</v>
      </c>
      <c r="L7876">
        <v>0</v>
      </c>
      <c r="M7876" t="s">
        <v>25</v>
      </c>
      <c r="N7876" t="s">
        <v>26</v>
      </c>
      <c r="O7876">
        <v>0</v>
      </c>
      <c r="P7876" t="s">
        <v>77</v>
      </c>
      <c r="Q7876" t="s">
        <v>78</v>
      </c>
      <c r="R7876" t="s">
        <v>29</v>
      </c>
      <c r="S7876" t="s">
        <v>30</v>
      </c>
      <c r="T7876" t="s">
        <v>31</v>
      </c>
      <c r="U7876" t="s">
        <v>32</v>
      </c>
      <c r="V7876" t="s">
        <v>33</v>
      </c>
    </row>
    <row r="7877" spans="1:22">
      <c r="A7877" s="4">
        <v>46078</v>
      </c>
      <c r="B7877" t="s">
        <v>5746</v>
      </c>
      <c r="C7877" t="s">
        <v>23</v>
      </c>
      <c r="D7877">
        <v>1</v>
      </c>
      <c r="E7877">
        <v>37000</v>
      </c>
      <c r="F7877">
        <f>Table2[[#This Row],[Đơn Giá Chuẩn]]*Table2[[#This Row],[Tổng số lượng bán]]</f>
        <v>37000</v>
      </c>
      <c r="G7877">
        <v>9722</v>
      </c>
      <c r="H7877">
        <f>Table2[[#This Row],[Doanh số bán]]-Table2[[#This Row],[Chiết khấu]]</f>
        <v>27278</v>
      </c>
      <c r="K7877" t="s">
        <v>24</v>
      </c>
      <c r="L7877">
        <v>0</v>
      </c>
      <c r="M7877" t="s">
        <v>25</v>
      </c>
      <c r="N7877" t="s">
        <v>26</v>
      </c>
      <c r="O7877">
        <v>0</v>
      </c>
      <c r="P7877" t="s">
        <v>66</v>
      </c>
      <c r="Q7877" t="s">
        <v>67</v>
      </c>
      <c r="R7877" t="s">
        <v>29</v>
      </c>
      <c r="S7877" t="s">
        <v>68</v>
      </c>
      <c r="T7877" t="s">
        <v>31</v>
      </c>
      <c r="U7877" t="s">
        <v>32</v>
      </c>
      <c r="V7877" t="s">
        <v>33</v>
      </c>
    </row>
    <row r="7878" spans="1:22">
      <c r="A7878" s="4">
        <v>46078</v>
      </c>
      <c r="B7878" t="s">
        <v>5747</v>
      </c>
      <c r="C7878" t="s">
        <v>23</v>
      </c>
      <c r="D7878">
        <v>2</v>
      </c>
      <c r="E7878">
        <v>25999.999999999996</v>
      </c>
      <c r="F7878">
        <f>Table2[[#This Row],[Đơn Giá Chuẩn]]*Table2[[#This Row],[Tổng số lượng bán]]</f>
        <v>51999.999999999993</v>
      </c>
      <c r="G7878">
        <v>0</v>
      </c>
      <c r="H7878">
        <f>Table2[[#This Row],[Doanh số bán]]-Table2[[#This Row],[Chiết khấu]]</f>
        <v>51999.999999999993</v>
      </c>
      <c r="K7878" t="s">
        <v>24</v>
      </c>
      <c r="L7878">
        <v>0</v>
      </c>
      <c r="M7878" t="s">
        <v>25</v>
      </c>
      <c r="N7878" t="s">
        <v>26</v>
      </c>
      <c r="O7878">
        <v>0</v>
      </c>
      <c r="P7878" t="s">
        <v>129</v>
      </c>
      <c r="Q7878" t="s">
        <v>130</v>
      </c>
      <c r="R7878" t="s">
        <v>29</v>
      </c>
      <c r="S7878" t="s">
        <v>30</v>
      </c>
      <c r="T7878" t="s">
        <v>31</v>
      </c>
      <c r="U7878" t="s">
        <v>32</v>
      </c>
      <c r="V7878" t="s">
        <v>33</v>
      </c>
    </row>
    <row r="7879" spans="1:22">
      <c r="A7879" s="4">
        <v>46078</v>
      </c>
      <c r="B7879" t="s">
        <v>5748</v>
      </c>
      <c r="C7879" t="s">
        <v>23</v>
      </c>
      <c r="D7879">
        <v>1</v>
      </c>
      <c r="E7879">
        <v>25999.999999999996</v>
      </c>
      <c r="F7879">
        <f>Table2[[#This Row],[Đơn Giá Chuẩn]]*Table2[[#This Row],[Tổng số lượng bán]]</f>
        <v>25999.999999999996</v>
      </c>
      <c r="G7879">
        <v>0</v>
      </c>
      <c r="H7879">
        <f>Table2[[#This Row],[Doanh số bán]]-Table2[[#This Row],[Chiết khấu]]</f>
        <v>25999.999999999996</v>
      </c>
      <c r="K7879" t="s">
        <v>24</v>
      </c>
      <c r="L7879">
        <v>0</v>
      </c>
      <c r="M7879" t="s">
        <v>25</v>
      </c>
      <c r="N7879" t="s">
        <v>26</v>
      </c>
      <c r="O7879">
        <v>0</v>
      </c>
      <c r="P7879" t="s">
        <v>47</v>
      </c>
      <c r="Q7879" t="s">
        <v>48</v>
      </c>
      <c r="R7879" t="s">
        <v>29</v>
      </c>
      <c r="S7879" t="s">
        <v>30</v>
      </c>
      <c r="T7879" t="s">
        <v>31</v>
      </c>
      <c r="U7879" t="s">
        <v>32</v>
      </c>
      <c r="V7879" t="s">
        <v>33</v>
      </c>
    </row>
    <row r="7880" spans="1:22">
      <c r="A7880" s="4">
        <v>46078</v>
      </c>
      <c r="B7880" t="s">
        <v>5749</v>
      </c>
      <c r="C7880" t="s">
        <v>23</v>
      </c>
      <c r="D7880">
        <v>1</v>
      </c>
      <c r="E7880">
        <v>25999.999999999996</v>
      </c>
      <c r="F7880">
        <f>Table2[[#This Row],[Đơn Giá Chuẩn]]*Table2[[#This Row],[Tổng số lượng bán]]</f>
        <v>25999.999999999996</v>
      </c>
      <c r="G7880">
        <v>0</v>
      </c>
      <c r="H7880">
        <f>Table2[[#This Row],[Doanh số bán]]-Table2[[#This Row],[Chiết khấu]]</f>
        <v>25999.999999999996</v>
      </c>
      <c r="K7880" t="s">
        <v>24</v>
      </c>
      <c r="L7880">
        <v>0</v>
      </c>
      <c r="M7880" t="s">
        <v>25</v>
      </c>
      <c r="N7880" t="s">
        <v>26</v>
      </c>
      <c r="O7880">
        <v>0</v>
      </c>
      <c r="P7880" t="s">
        <v>47</v>
      </c>
      <c r="Q7880" t="s">
        <v>48</v>
      </c>
      <c r="R7880" t="s">
        <v>29</v>
      </c>
      <c r="S7880" t="s">
        <v>30</v>
      </c>
      <c r="T7880" t="s">
        <v>31</v>
      </c>
      <c r="U7880" t="s">
        <v>32</v>
      </c>
      <c r="V7880" t="s">
        <v>33</v>
      </c>
    </row>
    <row r="7881" spans="1:22">
      <c r="A7881" s="4">
        <v>46078</v>
      </c>
      <c r="B7881" t="s">
        <v>5750</v>
      </c>
      <c r="C7881" t="s">
        <v>23</v>
      </c>
      <c r="D7881">
        <v>1</v>
      </c>
      <c r="E7881">
        <v>25999.999999999996</v>
      </c>
      <c r="F7881">
        <f>Table2[[#This Row],[Đơn Giá Chuẩn]]*Table2[[#This Row],[Tổng số lượng bán]]</f>
        <v>25999.999999999996</v>
      </c>
      <c r="G7881">
        <v>0</v>
      </c>
      <c r="H7881">
        <f>Table2[[#This Row],[Doanh số bán]]-Table2[[#This Row],[Chiết khấu]]</f>
        <v>25999.999999999996</v>
      </c>
      <c r="K7881" t="s">
        <v>24</v>
      </c>
      <c r="L7881">
        <v>0</v>
      </c>
      <c r="M7881" t="s">
        <v>25</v>
      </c>
      <c r="N7881" t="s">
        <v>26</v>
      </c>
      <c r="O7881">
        <v>0</v>
      </c>
      <c r="P7881" t="s">
        <v>47</v>
      </c>
      <c r="Q7881" t="s">
        <v>48</v>
      </c>
      <c r="R7881" t="s">
        <v>29</v>
      </c>
      <c r="S7881" t="s">
        <v>30</v>
      </c>
      <c r="T7881" t="s">
        <v>31</v>
      </c>
      <c r="U7881" t="s">
        <v>32</v>
      </c>
      <c r="V7881" t="s">
        <v>33</v>
      </c>
    </row>
    <row r="7882" spans="1:22">
      <c r="A7882" s="4">
        <v>46078</v>
      </c>
      <c r="B7882" t="s">
        <v>5751</v>
      </c>
      <c r="C7882" t="s">
        <v>23</v>
      </c>
      <c r="D7882">
        <v>1</v>
      </c>
      <c r="E7882">
        <v>37000</v>
      </c>
      <c r="F7882">
        <f>Table2[[#This Row],[Đơn Giá Chuẩn]]*Table2[[#This Row],[Tổng số lượng bán]]</f>
        <v>37000</v>
      </c>
      <c r="G7882">
        <v>0</v>
      </c>
      <c r="H7882">
        <f>Table2[[#This Row],[Doanh số bán]]-Table2[[#This Row],[Chiết khấu]]</f>
        <v>37000</v>
      </c>
      <c r="K7882" t="s">
        <v>24</v>
      </c>
      <c r="L7882">
        <v>0</v>
      </c>
      <c r="M7882" t="s">
        <v>25</v>
      </c>
      <c r="N7882" t="s">
        <v>26</v>
      </c>
      <c r="O7882">
        <v>0</v>
      </c>
      <c r="P7882" t="s">
        <v>246</v>
      </c>
      <c r="Q7882" t="s">
        <v>247</v>
      </c>
      <c r="R7882" t="s">
        <v>29</v>
      </c>
      <c r="S7882" t="s">
        <v>30</v>
      </c>
      <c r="T7882" t="s">
        <v>31</v>
      </c>
      <c r="U7882" t="s">
        <v>32</v>
      </c>
      <c r="V7882" t="s">
        <v>33</v>
      </c>
    </row>
    <row r="7883" spans="1:22">
      <c r="A7883" s="4">
        <v>46078</v>
      </c>
      <c r="B7883" t="s">
        <v>5752</v>
      </c>
      <c r="C7883" t="s">
        <v>23</v>
      </c>
      <c r="D7883">
        <v>1</v>
      </c>
      <c r="E7883">
        <v>32000</v>
      </c>
      <c r="F7883">
        <f>Table2[[#This Row],[Đơn Giá Chuẩn]]*Table2[[#This Row],[Tổng số lượng bán]]</f>
        <v>32000</v>
      </c>
      <c r="G7883">
        <v>13889</v>
      </c>
      <c r="H7883">
        <f>Table2[[#This Row],[Doanh số bán]]-Table2[[#This Row],[Chiết khấu]]</f>
        <v>18111</v>
      </c>
      <c r="K7883" t="s">
        <v>24</v>
      </c>
      <c r="L7883">
        <v>0</v>
      </c>
      <c r="M7883" t="s">
        <v>25</v>
      </c>
      <c r="N7883" t="s">
        <v>26</v>
      </c>
      <c r="O7883">
        <v>0</v>
      </c>
      <c r="P7883" t="s">
        <v>235</v>
      </c>
      <c r="Q7883" t="s">
        <v>236</v>
      </c>
      <c r="R7883" t="s">
        <v>29</v>
      </c>
      <c r="S7883" t="s">
        <v>59</v>
      </c>
      <c r="T7883" t="s">
        <v>31</v>
      </c>
      <c r="U7883" t="s">
        <v>32</v>
      </c>
      <c r="V7883" t="s">
        <v>33</v>
      </c>
    </row>
    <row r="7884" spans="1:22">
      <c r="A7884" s="4">
        <v>46078</v>
      </c>
      <c r="B7884" t="s">
        <v>5753</v>
      </c>
      <c r="C7884" t="s">
        <v>23</v>
      </c>
      <c r="D7884">
        <v>2</v>
      </c>
      <c r="E7884">
        <v>32000</v>
      </c>
      <c r="F7884">
        <f>Table2[[#This Row],[Đơn Giá Chuẩn]]*Table2[[#This Row],[Tổng số lượng bán]]</f>
        <v>64000</v>
      </c>
      <c r="G7884">
        <v>27778</v>
      </c>
      <c r="H7884">
        <f>Table2[[#This Row],[Doanh số bán]]-Table2[[#This Row],[Chiết khấu]]</f>
        <v>36222</v>
      </c>
      <c r="K7884" t="s">
        <v>24</v>
      </c>
      <c r="L7884">
        <v>0</v>
      </c>
      <c r="M7884" t="s">
        <v>25</v>
      </c>
      <c r="N7884" t="s">
        <v>26</v>
      </c>
      <c r="O7884">
        <v>0</v>
      </c>
      <c r="P7884" t="s">
        <v>235</v>
      </c>
      <c r="Q7884" t="s">
        <v>236</v>
      </c>
      <c r="R7884" t="s">
        <v>29</v>
      </c>
      <c r="S7884" t="s">
        <v>59</v>
      </c>
      <c r="T7884" t="s">
        <v>31</v>
      </c>
      <c r="U7884" t="s">
        <v>32</v>
      </c>
      <c r="V7884" t="s">
        <v>33</v>
      </c>
    </row>
    <row r="7885" spans="1:22">
      <c r="A7885" s="4">
        <v>46079</v>
      </c>
      <c r="B7885" t="s">
        <v>5754</v>
      </c>
      <c r="C7885" t="s">
        <v>23</v>
      </c>
      <c r="D7885">
        <v>1</v>
      </c>
      <c r="E7885">
        <v>21000</v>
      </c>
      <c r="F7885">
        <f>Table2[[#This Row],[Đơn Giá Chuẩn]]*Table2[[#This Row],[Tổng số lượng bán]]</f>
        <v>21000</v>
      </c>
      <c r="G7885">
        <v>7037</v>
      </c>
      <c r="H7885">
        <f>Table2[[#This Row],[Doanh số bán]]-Table2[[#This Row],[Chiết khấu]]</f>
        <v>13963</v>
      </c>
      <c r="K7885" t="s">
        <v>24</v>
      </c>
      <c r="L7885">
        <v>0</v>
      </c>
      <c r="M7885" t="s">
        <v>25</v>
      </c>
      <c r="N7885" t="s">
        <v>26</v>
      </c>
      <c r="O7885">
        <v>0</v>
      </c>
      <c r="P7885" t="s">
        <v>27</v>
      </c>
      <c r="Q7885" t="s">
        <v>28</v>
      </c>
      <c r="R7885" t="s">
        <v>29</v>
      </c>
      <c r="S7885" t="s">
        <v>30</v>
      </c>
      <c r="T7885" t="s">
        <v>31</v>
      </c>
      <c r="U7885" t="s">
        <v>32</v>
      </c>
      <c r="V7885" t="s">
        <v>33</v>
      </c>
    </row>
    <row r="7886" spans="1:22">
      <c r="A7886" s="4">
        <v>46079</v>
      </c>
      <c r="B7886" t="s">
        <v>5755</v>
      </c>
      <c r="C7886" t="s">
        <v>104</v>
      </c>
      <c r="D7886">
        <v>1</v>
      </c>
      <c r="E7886">
        <v>47000</v>
      </c>
      <c r="F7886">
        <f>Table2[[#This Row],[Đơn Giá Chuẩn]]*Table2[[#This Row],[Tổng số lượng bán]]</f>
        <v>47000</v>
      </c>
      <c r="G7886">
        <v>0</v>
      </c>
      <c r="H7886">
        <f>Table2[[#This Row],[Doanh số bán]]-Table2[[#This Row],[Chiết khấu]]</f>
        <v>47000</v>
      </c>
      <c r="K7886" t="s">
        <v>24</v>
      </c>
      <c r="L7886">
        <v>0.12</v>
      </c>
      <c r="M7886" t="s">
        <v>25</v>
      </c>
      <c r="N7886" t="s">
        <v>26</v>
      </c>
      <c r="O7886">
        <v>0.12</v>
      </c>
      <c r="P7886" t="s">
        <v>520</v>
      </c>
      <c r="Q7886" t="s">
        <v>521</v>
      </c>
      <c r="R7886" t="s">
        <v>107</v>
      </c>
      <c r="S7886" t="s">
        <v>108</v>
      </c>
      <c r="T7886" t="s">
        <v>31</v>
      </c>
      <c r="U7886" t="s">
        <v>32</v>
      </c>
      <c r="V7886" t="s">
        <v>33</v>
      </c>
    </row>
    <row r="7887" spans="1:22">
      <c r="A7887" s="4">
        <v>46079</v>
      </c>
      <c r="B7887" t="s">
        <v>5755</v>
      </c>
      <c r="C7887" t="s">
        <v>104</v>
      </c>
      <c r="D7887">
        <v>1</v>
      </c>
      <c r="E7887">
        <v>51000</v>
      </c>
      <c r="F7887">
        <f>Table2[[#This Row],[Đơn Giá Chuẩn]]*Table2[[#This Row],[Tổng số lượng bán]]</f>
        <v>51000</v>
      </c>
      <c r="G7887">
        <v>0</v>
      </c>
      <c r="H7887">
        <f>Table2[[#This Row],[Doanh số bán]]-Table2[[#This Row],[Chiết khấu]]</f>
        <v>51000</v>
      </c>
      <c r="K7887" t="s">
        <v>24</v>
      </c>
      <c r="L7887">
        <v>0.12</v>
      </c>
      <c r="M7887" t="s">
        <v>25</v>
      </c>
      <c r="N7887" t="s">
        <v>26</v>
      </c>
      <c r="O7887">
        <v>0.12</v>
      </c>
      <c r="P7887" t="s">
        <v>656</v>
      </c>
      <c r="Q7887" t="s">
        <v>657</v>
      </c>
      <c r="R7887" t="s">
        <v>107</v>
      </c>
      <c r="S7887" t="s">
        <v>108</v>
      </c>
      <c r="T7887" t="s">
        <v>31</v>
      </c>
      <c r="U7887" t="s">
        <v>32</v>
      </c>
      <c r="V7887" t="s">
        <v>33</v>
      </c>
    </row>
    <row r="7888" spans="1:22">
      <c r="A7888" s="4">
        <v>46079</v>
      </c>
      <c r="B7888" t="s">
        <v>5755</v>
      </c>
      <c r="C7888" t="s">
        <v>104</v>
      </c>
      <c r="D7888">
        <v>1</v>
      </c>
      <c r="E7888">
        <v>51000</v>
      </c>
      <c r="F7888">
        <f>Table2[[#This Row],[Đơn Giá Chuẩn]]*Table2[[#This Row],[Tổng số lượng bán]]</f>
        <v>51000</v>
      </c>
      <c r="G7888">
        <v>0</v>
      </c>
      <c r="H7888">
        <f>Table2[[#This Row],[Doanh số bán]]-Table2[[#This Row],[Chiết khấu]]</f>
        <v>51000</v>
      </c>
      <c r="K7888" t="s">
        <v>24</v>
      </c>
      <c r="L7888">
        <v>0.12</v>
      </c>
      <c r="M7888" t="s">
        <v>25</v>
      </c>
      <c r="N7888" t="s">
        <v>26</v>
      </c>
      <c r="O7888">
        <v>0.12</v>
      </c>
      <c r="P7888" t="s">
        <v>588</v>
      </c>
      <c r="Q7888" t="s">
        <v>589</v>
      </c>
      <c r="R7888" t="s">
        <v>107</v>
      </c>
      <c r="S7888" t="s">
        <v>108</v>
      </c>
      <c r="T7888" t="s">
        <v>31</v>
      </c>
      <c r="U7888" t="s">
        <v>32</v>
      </c>
      <c r="V7888" t="s">
        <v>33</v>
      </c>
    </row>
    <row r="7889" spans="1:22">
      <c r="A7889" s="4">
        <v>46079</v>
      </c>
      <c r="B7889" t="s">
        <v>5756</v>
      </c>
      <c r="C7889" t="s">
        <v>23</v>
      </c>
      <c r="D7889">
        <v>1</v>
      </c>
      <c r="E7889">
        <v>21000</v>
      </c>
      <c r="F7889">
        <f>Table2[[#This Row],[Đơn Giá Chuẩn]]*Table2[[#This Row],[Tổng số lượng bán]]</f>
        <v>21000</v>
      </c>
      <c r="G7889">
        <v>0</v>
      </c>
      <c r="H7889">
        <f>Table2[[#This Row],[Doanh số bán]]-Table2[[#This Row],[Chiết khấu]]</f>
        <v>21000</v>
      </c>
      <c r="K7889" t="s">
        <v>24</v>
      </c>
      <c r="L7889">
        <v>0</v>
      </c>
      <c r="M7889" t="s">
        <v>25</v>
      </c>
      <c r="N7889" t="s">
        <v>26</v>
      </c>
      <c r="O7889">
        <v>0</v>
      </c>
      <c r="P7889" t="s">
        <v>27</v>
      </c>
      <c r="Q7889" t="s">
        <v>28</v>
      </c>
      <c r="R7889" t="s">
        <v>29</v>
      </c>
      <c r="S7889" t="s">
        <v>30</v>
      </c>
      <c r="T7889" t="s">
        <v>31</v>
      </c>
      <c r="U7889" t="s">
        <v>32</v>
      </c>
      <c r="V7889" t="s">
        <v>33</v>
      </c>
    </row>
    <row r="7890" spans="1:22">
      <c r="A7890" s="4">
        <v>46079</v>
      </c>
      <c r="B7890" t="s">
        <v>5757</v>
      </c>
      <c r="C7890" t="s">
        <v>23</v>
      </c>
      <c r="D7890">
        <v>1</v>
      </c>
      <c r="E7890">
        <v>25999.999999999996</v>
      </c>
      <c r="F7890">
        <f>Table2[[#This Row],[Đơn Giá Chuẩn]]*Table2[[#This Row],[Tổng số lượng bán]]</f>
        <v>25999.999999999996</v>
      </c>
      <c r="G7890">
        <v>0</v>
      </c>
      <c r="H7890">
        <f>Table2[[#This Row],[Doanh số bán]]-Table2[[#This Row],[Chiết khấu]]</f>
        <v>25999.999999999996</v>
      </c>
      <c r="K7890" t="s">
        <v>24</v>
      </c>
      <c r="L7890">
        <v>0</v>
      </c>
      <c r="M7890" t="s">
        <v>25</v>
      </c>
      <c r="N7890" t="s">
        <v>26</v>
      </c>
      <c r="O7890">
        <v>0</v>
      </c>
      <c r="P7890" t="s">
        <v>47</v>
      </c>
      <c r="Q7890" t="s">
        <v>48</v>
      </c>
      <c r="R7890" t="s">
        <v>29</v>
      </c>
      <c r="S7890" t="s">
        <v>30</v>
      </c>
      <c r="T7890" t="s">
        <v>31</v>
      </c>
      <c r="U7890" t="s">
        <v>32</v>
      </c>
      <c r="V7890" t="s">
        <v>33</v>
      </c>
    </row>
    <row r="7891" spans="1:22">
      <c r="A7891" s="4">
        <v>46079</v>
      </c>
      <c r="B7891" t="s">
        <v>5757</v>
      </c>
      <c r="C7891" t="s">
        <v>23</v>
      </c>
      <c r="D7891">
        <v>1</v>
      </c>
      <c r="E7891">
        <v>21000</v>
      </c>
      <c r="F7891">
        <f>Table2[[#This Row],[Đơn Giá Chuẩn]]*Table2[[#This Row],[Tổng số lượng bán]]</f>
        <v>21000</v>
      </c>
      <c r="G7891">
        <v>0</v>
      </c>
      <c r="H7891">
        <f>Table2[[#This Row],[Doanh số bán]]-Table2[[#This Row],[Chiết khấu]]</f>
        <v>21000</v>
      </c>
      <c r="K7891" t="s">
        <v>24</v>
      </c>
      <c r="L7891">
        <v>0</v>
      </c>
      <c r="M7891" t="s">
        <v>25</v>
      </c>
      <c r="N7891" t="s">
        <v>26</v>
      </c>
      <c r="O7891">
        <v>0</v>
      </c>
      <c r="P7891" t="s">
        <v>27</v>
      </c>
      <c r="Q7891" t="s">
        <v>28</v>
      </c>
      <c r="R7891" t="s">
        <v>29</v>
      </c>
      <c r="S7891" t="s">
        <v>30</v>
      </c>
      <c r="T7891" t="s">
        <v>31</v>
      </c>
      <c r="U7891" t="s">
        <v>32</v>
      </c>
      <c r="V7891" t="s">
        <v>33</v>
      </c>
    </row>
    <row r="7892" spans="1:22">
      <c r="A7892" s="4">
        <v>46079</v>
      </c>
      <c r="B7892" t="s">
        <v>5758</v>
      </c>
      <c r="C7892" t="s">
        <v>23</v>
      </c>
      <c r="D7892">
        <v>2</v>
      </c>
      <c r="E7892">
        <v>25999.999999999996</v>
      </c>
      <c r="F7892">
        <f>Table2[[#This Row],[Đơn Giá Chuẩn]]*Table2[[#This Row],[Tổng số lượng bán]]</f>
        <v>51999.999999999993</v>
      </c>
      <c r="G7892">
        <v>0</v>
      </c>
      <c r="H7892">
        <f>Table2[[#This Row],[Doanh số bán]]-Table2[[#This Row],[Chiết khấu]]</f>
        <v>51999.999999999993</v>
      </c>
      <c r="K7892" t="s">
        <v>24</v>
      </c>
      <c r="L7892">
        <v>0</v>
      </c>
      <c r="M7892" t="s">
        <v>25</v>
      </c>
      <c r="N7892" t="s">
        <v>26</v>
      </c>
      <c r="O7892">
        <v>0</v>
      </c>
      <c r="P7892" t="s">
        <v>129</v>
      </c>
      <c r="Q7892" t="s">
        <v>130</v>
      </c>
      <c r="R7892" t="s">
        <v>29</v>
      </c>
      <c r="S7892" t="s">
        <v>30</v>
      </c>
      <c r="T7892" t="s">
        <v>31</v>
      </c>
      <c r="U7892" t="s">
        <v>32</v>
      </c>
      <c r="V7892" t="s">
        <v>33</v>
      </c>
    </row>
    <row r="7893" spans="1:22">
      <c r="A7893" s="4">
        <v>46079</v>
      </c>
      <c r="B7893" t="s">
        <v>5759</v>
      </c>
      <c r="C7893" t="s">
        <v>23</v>
      </c>
      <c r="D7893">
        <v>2</v>
      </c>
      <c r="E7893">
        <v>32000</v>
      </c>
      <c r="F7893">
        <f>Table2[[#This Row],[Đơn Giá Chuẩn]]*Table2[[#This Row],[Tổng số lượng bán]]</f>
        <v>64000</v>
      </c>
      <c r="G7893">
        <v>0</v>
      </c>
      <c r="H7893">
        <f>Table2[[#This Row],[Doanh số bán]]-Table2[[#This Row],[Chiết khấu]]</f>
        <v>64000</v>
      </c>
      <c r="K7893" t="s">
        <v>24</v>
      </c>
      <c r="L7893">
        <v>0</v>
      </c>
      <c r="M7893" t="s">
        <v>25</v>
      </c>
      <c r="N7893" t="s">
        <v>26</v>
      </c>
      <c r="O7893">
        <v>0</v>
      </c>
      <c r="P7893" t="s">
        <v>77</v>
      </c>
      <c r="Q7893" t="s">
        <v>78</v>
      </c>
      <c r="R7893" t="s">
        <v>29</v>
      </c>
      <c r="S7893" t="s">
        <v>30</v>
      </c>
      <c r="T7893" t="s">
        <v>31</v>
      </c>
      <c r="U7893" t="s">
        <v>32</v>
      </c>
      <c r="V7893" t="s">
        <v>33</v>
      </c>
    </row>
    <row r="7894" spans="1:22">
      <c r="A7894" s="4">
        <v>46079</v>
      </c>
      <c r="B7894" t="s">
        <v>5759</v>
      </c>
      <c r="C7894" t="s">
        <v>23</v>
      </c>
      <c r="D7894">
        <v>1</v>
      </c>
      <c r="E7894">
        <v>47000</v>
      </c>
      <c r="F7894">
        <f>Table2[[#This Row],[Đơn Giá Chuẩn]]*Table2[[#This Row],[Tổng số lượng bán]]</f>
        <v>47000</v>
      </c>
      <c r="G7894">
        <v>0</v>
      </c>
      <c r="H7894">
        <f>Table2[[#This Row],[Doanh số bán]]-Table2[[#This Row],[Chiết khấu]]</f>
        <v>47000</v>
      </c>
      <c r="K7894" t="s">
        <v>24</v>
      </c>
      <c r="L7894">
        <v>0</v>
      </c>
      <c r="M7894" t="s">
        <v>25</v>
      </c>
      <c r="N7894" t="s">
        <v>26</v>
      </c>
      <c r="O7894">
        <v>0</v>
      </c>
      <c r="P7894" t="s">
        <v>5363</v>
      </c>
      <c r="Q7894" t="s">
        <v>5364</v>
      </c>
      <c r="R7894" t="s">
        <v>29</v>
      </c>
      <c r="S7894" t="s">
        <v>59</v>
      </c>
      <c r="T7894" t="s">
        <v>31</v>
      </c>
      <c r="U7894" t="s">
        <v>32</v>
      </c>
      <c r="V7894" t="s">
        <v>33</v>
      </c>
    </row>
    <row r="7895" spans="1:22">
      <c r="A7895" s="4">
        <v>46079</v>
      </c>
      <c r="B7895" t="s">
        <v>5759</v>
      </c>
      <c r="C7895" t="s">
        <v>23</v>
      </c>
      <c r="D7895">
        <v>2</v>
      </c>
      <c r="E7895">
        <v>25999.999999999996</v>
      </c>
      <c r="F7895">
        <f>Table2[[#This Row],[Đơn Giá Chuẩn]]*Table2[[#This Row],[Tổng số lượng bán]]</f>
        <v>51999.999999999993</v>
      </c>
      <c r="G7895">
        <v>0</v>
      </c>
      <c r="H7895">
        <f>Table2[[#This Row],[Doanh số bán]]-Table2[[#This Row],[Chiết khấu]]</f>
        <v>51999.999999999993</v>
      </c>
      <c r="K7895" t="s">
        <v>24</v>
      </c>
      <c r="L7895">
        <v>0</v>
      </c>
      <c r="M7895" t="s">
        <v>25</v>
      </c>
      <c r="N7895" t="s">
        <v>26</v>
      </c>
      <c r="O7895">
        <v>0</v>
      </c>
      <c r="P7895" t="s">
        <v>47</v>
      </c>
      <c r="Q7895" t="s">
        <v>48</v>
      </c>
      <c r="R7895" t="s">
        <v>29</v>
      </c>
      <c r="S7895" t="s">
        <v>30</v>
      </c>
      <c r="T7895" t="s">
        <v>31</v>
      </c>
      <c r="U7895" t="s">
        <v>32</v>
      </c>
      <c r="V7895" t="s">
        <v>33</v>
      </c>
    </row>
    <row r="7896" spans="1:22">
      <c r="A7896" s="4">
        <v>46079</v>
      </c>
      <c r="B7896" t="s">
        <v>5759</v>
      </c>
      <c r="C7896" t="s">
        <v>23</v>
      </c>
      <c r="D7896">
        <v>1</v>
      </c>
      <c r="E7896">
        <v>37000</v>
      </c>
      <c r="F7896">
        <f>Table2[[#This Row],[Đơn Giá Chuẩn]]*Table2[[#This Row],[Tổng số lượng bán]]</f>
        <v>37000</v>
      </c>
      <c r="G7896">
        <v>0</v>
      </c>
      <c r="H7896">
        <f>Table2[[#This Row],[Doanh số bán]]-Table2[[#This Row],[Chiết khấu]]</f>
        <v>37000</v>
      </c>
      <c r="K7896" t="s">
        <v>24</v>
      </c>
      <c r="L7896">
        <v>0</v>
      </c>
      <c r="M7896" t="s">
        <v>25</v>
      </c>
      <c r="N7896" t="s">
        <v>26</v>
      </c>
      <c r="O7896">
        <v>0</v>
      </c>
      <c r="P7896" t="s">
        <v>147</v>
      </c>
      <c r="Q7896" t="s">
        <v>148</v>
      </c>
      <c r="R7896" t="s">
        <v>29</v>
      </c>
      <c r="S7896" t="s">
        <v>59</v>
      </c>
      <c r="T7896" t="s">
        <v>31</v>
      </c>
      <c r="U7896" t="s">
        <v>32</v>
      </c>
      <c r="V7896" t="s">
        <v>33</v>
      </c>
    </row>
    <row r="7897" spans="1:22">
      <c r="A7897" s="4">
        <v>46079</v>
      </c>
      <c r="B7897" t="s">
        <v>5760</v>
      </c>
      <c r="C7897" t="s">
        <v>23</v>
      </c>
      <c r="D7897">
        <v>1</v>
      </c>
      <c r="E7897">
        <v>25999.999999999996</v>
      </c>
      <c r="F7897">
        <f>Table2[[#This Row],[Đơn Giá Chuẩn]]*Table2[[#This Row],[Tổng số lượng bán]]</f>
        <v>25999.999999999996</v>
      </c>
      <c r="G7897">
        <v>8889</v>
      </c>
      <c r="H7897">
        <f>Table2[[#This Row],[Doanh số bán]]-Table2[[#This Row],[Chiết khấu]]</f>
        <v>17110.999999999996</v>
      </c>
      <c r="K7897" t="s">
        <v>24</v>
      </c>
      <c r="L7897">
        <v>0</v>
      </c>
      <c r="M7897" t="s">
        <v>25</v>
      </c>
      <c r="N7897" t="s">
        <v>26</v>
      </c>
      <c r="O7897">
        <v>0</v>
      </c>
      <c r="P7897" t="s">
        <v>47</v>
      </c>
      <c r="Q7897" t="s">
        <v>48</v>
      </c>
      <c r="R7897" t="s">
        <v>29</v>
      </c>
      <c r="S7897" t="s">
        <v>30</v>
      </c>
      <c r="T7897" t="s">
        <v>31</v>
      </c>
      <c r="U7897" t="s">
        <v>32</v>
      </c>
      <c r="V7897" t="s">
        <v>33</v>
      </c>
    </row>
    <row r="7898" spans="1:22">
      <c r="A7898" s="4">
        <v>46079</v>
      </c>
      <c r="B7898" t="s">
        <v>5761</v>
      </c>
      <c r="C7898" t="s">
        <v>23</v>
      </c>
      <c r="D7898">
        <v>1</v>
      </c>
      <c r="E7898">
        <v>21000</v>
      </c>
      <c r="F7898">
        <f>Table2[[#This Row],[Đơn Giá Chuẩn]]*Table2[[#This Row],[Tổng số lượng bán]]</f>
        <v>21000</v>
      </c>
      <c r="G7898">
        <v>7037</v>
      </c>
      <c r="H7898">
        <f>Table2[[#This Row],[Doanh số bán]]-Table2[[#This Row],[Chiết khấu]]</f>
        <v>13963</v>
      </c>
      <c r="K7898" t="s">
        <v>24</v>
      </c>
      <c r="L7898">
        <v>0</v>
      </c>
      <c r="M7898" t="s">
        <v>25</v>
      </c>
      <c r="N7898" t="s">
        <v>26</v>
      </c>
      <c r="O7898">
        <v>0</v>
      </c>
      <c r="P7898" t="s">
        <v>27</v>
      </c>
      <c r="Q7898" t="s">
        <v>28</v>
      </c>
      <c r="R7898" t="s">
        <v>29</v>
      </c>
      <c r="S7898" t="s">
        <v>30</v>
      </c>
      <c r="T7898" t="s">
        <v>31</v>
      </c>
      <c r="U7898" t="s">
        <v>32</v>
      </c>
      <c r="V7898" t="s">
        <v>33</v>
      </c>
    </row>
    <row r="7899" spans="1:22">
      <c r="A7899" s="4">
        <v>46079</v>
      </c>
      <c r="B7899" t="s">
        <v>5762</v>
      </c>
      <c r="C7899" t="s">
        <v>23</v>
      </c>
      <c r="D7899">
        <v>1</v>
      </c>
      <c r="E7899">
        <v>25999.999999999996</v>
      </c>
      <c r="F7899">
        <f>Table2[[#This Row],[Đơn Giá Chuẩn]]*Table2[[#This Row],[Tổng số lượng bán]]</f>
        <v>25999.999999999996</v>
      </c>
      <c r="G7899">
        <v>0</v>
      </c>
      <c r="H7899">
        <f>Table2[[#This Row],[Doanh số bán]]-Table2[[#This Row],[Chiết khấu]]</f>
        <v>25999.999999999996</v>
      </c>
      <c r="K7899" t="s">
        <v>24</v>
      </c>
      <c r="L7899">
        <v>0</v>
      </c>
      <c r="M7899" t="s">
        <v>25</v>
      </c>
      <c r="N7899" t="s">
        <v>26</v>
      </c>
      <c r="O7899">
        <v>0</v>
      </c>
      <c r="P7899" t="s">
        <v>47</v>
      </c>
      <c r="Q7899" t="s">
        <v>48</v>
      </c>
      <c r="R7899" t="s">
        <v>29</v>
      </c>
      <c r="S7899" t="s">
        <v>30</v>
      </c>
      <c r="T7899" t="s">
        <v>31</v>
      </c>
      <c r="U7899" t="s">
        <v>32</v>
      </c>
      <c r="V7899" t="s">
        <v>33</v>
      </c>
    </row>
    <row r="7900" spans="1:22">
      <c r="A7900" s="4">
        <v>46079</v>
      </c>
      <c r="B7900" t="s">
        <v>5763</v>
      </c>
      <c r="C7900" t="s">
        <v>104</v>
      </c>
      <c r="D7900">
        <v>1</v>
      </c>
      <c r="E7900">
        <v>187000</v>
      </c>
      <c r="F7900">
        <f>Table2[[#This Row],[Đơn Giá Chuẩn]]*Table2[[#This Row],[Tổng số lượng bán]]</f>
        <v>187000</v>
      </c>
      <c r="G7900">
        <v>0</v>
      </c>
      <c r="H7900">
        <f>Table2[[#This Row],[Doanh số bán]]-Table2[[#This Row],[Chiết khấu]]</f>
        <v>187000</v>
      </c>
      <c r="K7900" t="s">
        <v>24</v>
      </c>
      <c r="L7900">
        <v>0.1</v>
      </c>
      <c r="M7900" t="s">
        <v>25</v>
      </c>
      <c r="N7900" t="s">
        <v>26</v>
      </c>
      <c r="O7900">
        <v>0.1</v>
      </c>
      <c r="P7900" t="s">
        <v>4581</v>
      </c>
      <c r="Q7900" t="s">
        <v>4582</v>
      </c>
      <c r="R7900" t="s">
        <v>41</v>
      </c>
      <c r="S7900" t="s">
        <v>42</v>
      </c>
      <c r="T7900" t="s">
        <v>31</v>
      </c>
      <c r="U7900" t="s">
        <v>32</v>
      </c>
      <c r="V7900" t="s">
        <v>33</v>
      </c>
    </row>
    <row r="7901" spans="1:22">
      <c r="A7901" s="4">
        <v>46079</v>
      </c>
      <c r="B7901" t="s">
        <v>5763</v>
      </c>
      <c r="C7901" t="s">
        <v>104</v>
      </c>
      <c r="D7901">
        <v>1</v>
      </c>
      <c r="E7901">
        <v>47000</v>
      </c>
      <c r="F7901">
        <f>Table2[[#This Row],[Đơn Giá Chuẩn]]*Table2[[#This Row],[Tổng số lượng bán]]</f>
        <v>47000</v>
      </c>
      <c r="G7901">
        <v>0</v>
      </c>
      <c r="H7901">
        <f>Table2[[#This Row],[Doanh số bán]]-Table2[[#This Row],[Chiết khấu]]</f>
        <v>47000</v>
      </c>
      <c r="K7901" t="s">
        <v>24</v>
      </c>
      <c r="L7901">
        <v>0.12</v>
      </c>
      <c r="M7901" t="s">
        <v>25</v>
      </c>
      <c r="N7901" t="s">
        <v>26</v>
      </c>
      <c r="O7901">
        <v>0.12</v>
      </c>
      <c r="P7901" t="s">
        <v>520</v>
      </c>
      <c r="Q7901" t="s">
        <v>521</v>
      </c>
      <c r="R7901" t="s">
        <v>107</v>
      </c>
      <c r="S7901" t="s">
        <v>108</v>
      </c>
      <c r="T7901" t="s">
        <v>31</v>
      </c>
      <c r="U7901" t="s">
        <v>32</v>
      </c>
      <c r="V7901" t="s">
        <v>33</v>
      </c>
    </row>
    <row r="7902" spans="1:22">
      <c r="A7902" s="4">
        <v>46128</v>
      </c>
      <c r="B7902" t="s">
        <v>9165</v>
      </c>
      <c r="C7902" t="s">
        <v>83</v>
      </c>
      <c r="D7902">
        <v>2</v>
      </c>
      <c r="E7902">
        <v>161249.78</v>
      </c>
      <c r="F7902">
        <f>Table2[[#This Row],[Đơn Giá Chuẩn]]*Table2[[#This Row],[Tổng số lượng bán]]</f>
        <v>322499.56</v>
      </c>
      <c r="G7902">
        <v>0</v>
      </c>
      <c r="H7902">
        <f>Table2[[#This Row],[Doanh số bán]]-Table2[[#This Row],[Chiết khấu]]</f>
        <v>322499.56</v>
      </c>
      <c r="K7902" t="s">
        <v>50</v>
      </c>
      <c r="L7902">
        <v>0.25</v>
      </c>
      <c r="M7902" t="s">
        <v>37</v>
      </c>
      <c r="N7902" t="s">
        <v>50</v>
      </c>
      <c r="O7902">
        <v>0.5</v>
      </c>
      <c r="P7902" t="s">
        <v>272</v>
      </c>
      <c r="Q7902" t="s">
        <v>273</v>
      </c>
      <c r="R7902" t="s">
        <v>41</v>
      </c>
      <c r="S7902" t="s">
        <v>42</v>
      </c>
      <c r="T7902" t="s">
        <v>74</v>
      </c>
      <c r="U7902" t="s">
        <v>75</v>
      </c>
      <c r="V7902" t="s">
        <v>50</v>
      </c>
    </row>
    <row r="7903" spans="1:22">
      <c r="A7903" s="4">
        <v>46079</v>
      </c>
      <c r="B7903" t="s">
        <v>5765</v>
      </c>
      <c r="C7903" t="s">
        <v>104</v>
      </c>
      <c r="D7903">
        <v>1</v>
      </c>
      <c r="E7903">
        <v>51000</v>
      </c>
      <c r="F7903">
        <f>Table2[[#This Row],[Đơn Giá Chuẩn]]*Table2[[#This Row],[Tổng số lượng bán]]</f>
        <v>51000</v>
      </c>
      <c r="G7903">
        <v>0</v>
      </c>
      <c r="H7903">
        <f>Table2[[#This Row],[Doanh số bán]]-Table2[[#This Row],[Chiết khấu]]</f>
        <v>51000</v>
      </c>
      <c r="K7903" t="s">
        <v>24</v>
      </c>
      <c r="L7903">
        <v>0.12</v>
      </c>
      <c r="M7903" t="s">
        <v>25</v>
      </c>
      <c r="N7903" t="s">
        <v>26</v>
      </c>
      <c r="O7903">
        <v>0.12</v>
      </c>
      <c r="P7903" t="s">
        <v>586</v>
      </c>
      <c r="Q7903" t="s">
        <v>587</v>
      </c>
      <c r="R7903" t="s">
        <v>107</v>
      </c>
      <c r="S7903" t="s">
        <v>108</v>
      </c>
      <c r="T7903" t="s">
        <v>31</v>
      </c>
      <c r="U7903" t="s">
        <v>32</v>
      </c>
      <c r="V7903" t="s">
        <v>33</v>
      </c>
    </row>
    <row r="7904" spans="1:22">
      <c r="A7904" s="4">
        <v>46079</v>
      </c>
      <c r="B7904" t="s">
        <v>5766</v>
      </c>
      <c r="C7904" t="s">
        <v>23</v>
      </c>
      <c r="D7904">
        <v>9</v>
      </c>
      <c r="E7904">
        <v>25999.999999999996</v>
      </c>
      <c r="F7904">
        <f>Table2[[#This Row],[Đơn Giá Chuẩn]]*Table2[[#This Row],[Tổng số lượng bán]]</f>
        <v>233999.99999999997</v>
      </c>
      <c r="G7904">
        <v>80000</v>
      </c>
      <c r="H7904">
        <f>Table2[[#This Row],[Doanh số bán]]-Table2[[#This Row],[Chiết khấu]]</f>
        <v>153999.99999999997</v>
      </c>
      <c r="K7904" t="s">
        <v>24</v>
      </c>
      <c r="L7904">
        <v>0</v>
      </c>
      <c r="M7904" t="s">
        <v>25</v>
      </c>
      <c r="N7904" t="s">
        <v>26</v>
      </c>
      <c r="O7904">
        <v>0</v>
      </c>
      <c r="P7904" t="s">
        <v>47</v>
      </c>
      <c r="Q7904" t="s">
        <v>48</v>
      </c>
      <c r="R7904" t="s">
        <v>29</v>
      </c>
      <c r="S7904" t="s">
        <v>30</v>
      </c>
      <c r="T7904" t="s">
        <v>31</v>
      </c>
      <c r="U7904" t="s">
        <v>32</v>
      </c>
      <c r="V7904" t="s">
        <v>33</v>
      </c>
    </row>
    <row r="7905" spans="1:22">
      <c r="A7905" s="4">
        <v>46079</v>
      </c>
      <c r="B7905" t="s">
        <v>5766</v>
      </c>
      <c r="C7905" t="s">
        <v>23</v>
      </c>
      <c r="D7905">
        <v>6</v>
      </c>
      <c r="E7905">
        <v>21000</v>
      </c>
      <c r="F7905">
        <f>Table2[[#This Row],[Đơn Giá Chuẩn]]*Table2[[#This Row],[Tổng số lượng bán]]</f>
        <v>126000</v>
      </c>
      <c r="G7905">
        <v>42223</v>
      </c>
      <c r="H7905">
        <f>Table2[[#This Row],[Doanh số bán]]-Table2[[#This Row],[Chiết khấu]]</f>
        <v>83777</v>
      </c>
      <c r="K7905" t="s">
        <v>24</v>
      </c>
      <c r="L7905">
        <v>0</v>
      </c>
      <c r="M7905" t="s">
        <v>25</v>
      </c>
      <c r="N7905" t="s">
        <v>26</v>
      </c>
      <c r="O7905">
        <v>0</v>
      </c>
      <c r="P7905" t="s">
        <v>27</v>
      </c>
      <c r="Q7905" t="s">
        <v>28</v>
      </c>
      <c r="R7905" t="s">
        <v>29</v>
      </c>
      <c r="S7905" t="s">
        <v>30</v>
      </c>
      <c r="T7905" t="s">
        <v>31</v>
      </c>
      <c r="U7905" t="s">
        <v>32</v>
      </c>
      <c r="V7905" t="s">
        <v>33</v>
      </c>
    </row>
    <row r="7906" spans="1:22">
      <c r="A7906" s="4">
        <v>46079</v>
      </c>
      <c r="B7906" t="s">
        <v>5766</v>
      </c>
      <c r="C7906" t="s">
        <v>23</v>
      </c>
      <c r="D7906">
        <v>2</v>
      </c>
      <c r="E7906">
        <v>32000</v>
      </c>
      <c r="F7906">
        <f>Table2[[#This Row],[Đơn Giá Chuẩn]]*Table2[[#This Row],[Tổng số lượng bán]]</f>
        <v>64000</v>
      </c>
      <c r="G7906">
        <v>22223</v>
      </c>
      <c r="H7906">
        <f>Table2[[#This Row],[Doanh số bán]]-Table2[[#This Row],[Chiết khấu]]</f>
        <v>41777</v>
      </c>
      <c r="K7906" t="s">
        <v>24</v>
      </c>
      <c r="L7906">
        <v>0</v>
      </c>
      <c r="M7906" t="s">
        <v>25</v>
      </c>
      <c r="N7906" t="s">
        <v>26</v>
      </c>
      <c r="O7906">
        <v>0</v>
      </c>
      <c r="P7906" t="s">
        <v>77</v>
      </c>
      <c r="Q7906" t="s">
        <v>78</v>
      </c>
      <c r="R7906" t="s">
        <v>29</v>
      </c>
      <c r="S7906" t="s">
        <v>30</v>
      </c>
      <c r="T7906" t="s">
        <v>31</v>
      </c>
      <c r="U7906" t="s">
        <v>32</v>
      </c>
      <c r="V7906" t="s">
        <v>33</v>
      </c>
    </row>
    <row r="7907" spans="1:22">
      <c r="A7907" s="4">
        <v>46079</v>
      </c>
      <c r="B7907" t="s">
        <v>5766</v>
      </c>
      <c r="C7907" t="s">
        <v>23</v>
      </c>
      <c r="D7907">
        <v>1</v>
      </c>
      <c r="E7907">
        <v>32000</v>
      </c>
      <c r="F7907">
        <f>Table2[[#This Row],[Đơn Giá Chuẩn]]*Table2[[#This Row],[Tổng số lượng bán]]</f>
        <v>32000</v>
      </c>
      <c r="G7907">
        <v>11111</v>
      </c>
      <c r="H7907">
        <f>Table2[[#This Row],[Doanh số bán]]-Table2[[#This Row],[Chiết khấu]]</f>
        <v>20889</v>
      </c>
      <c r="K7907" t="s">
        <v>24</v>
      </c>
      <c r="L7907">
        <v>0</v>
      </c>
      <c r="M7907" t="s">
        <v>25</v>
      </c>
      <c r="N7907" t="s">
        <v>26</v>
      </c>
      <c r="O7907">
        <v>0</v>
      </c>
      <c r="P7907" t="s">
        <v>120</v>
      </c>
      <c r="Q7907" t="s">
        <v>121</v>
      </c>
      <c r="R7907" t="s">
        <v>29</v>
      </c>
      <c r="S7907" t="s">
        <v>30</v>
      </c>
      <c r="T7907" t="s">
        <v>31</v>
      </c>
      <c r="U7907" t="s">
        <v>32</v>
      </c>
      <c r="V7907" t="s">
        <v>33</v>
      </c>
    </row>
    <row r="7908" spans="1:22">
      <c r="A7908" s="4">
        <v>46079</v>
      </c>
      <c r="B7908" t="s">
        <v>5767</v>
      </c>
      <c r="C7908" t="s">
        <v>23</v>
      </c>
      <c r="D7908">
        <v>2</v>
      </c>
      <c r="E7908">
        <v>21000</v>
      </c>
      <c r="F7908">
        <f>Table2[[#This Row],[Đơn Giá Chuẩn]]*Table2[[#This Row],[Tổng số lượng bán]]</f>
        <v>42000</v>
      </c>
      <c r="G7908">
        <v>0</v>
      </c>
      <c r="H7908">
        <f>Table2[[#This Row],[Doanh số bán]]-Table2[[#This Row],[Chiết khấu]]</f>
        <v>42000</v>
      </c>
      <c r="K7908" t="s">
        <v>24</v>
      </c>
      <c r="L7908">
        <v>0</v>
      </c>
      <c r="M7908" t="s">
        <v>25</v>
      </c>
      <c r="N7908" t="s">
        <v>26</v>
      </c>
      <c r="O7908">
        <v>0</v>
      </c>
      <c r="P7908" t="s">
        <v>27</v>
      </c>
      <c r="Q7908" t="s">
        <v>28</v>
      </c>
      <c r="R7908" t="s">
        <v>29</v>
      </c>
      <c r="S7908" t="s">
        <v>30</v>
      </c>
      <c r="T7908" t="s">
        <v>31</v>
      </c>
      <c r="U7908" t="s">
        <v>32</v>
      </c>
      <c r="V7908" t="s">
        <v>33</v>
      </c>
    </row>
    <row r="7909" spans="1:22">
      <c r="A7909" s="4">
        <v>46079</v>
      </c>
      <c r="B7909" t="s">
        <v>5767</v>
      </c>
      <c r="C7909" t="s">
        <v>23</v>
      </c>
      <c r="D7909">
        <v>1</v>
      </c>
      <c r="E7909">
        <v>42000</v>
      </c>
      <c r="F7909">
        <f>Table2[[#This Row],[Đơn Giá Chuẩn]]*Table2[[#This Row],[Tổng số lượng bán]]</f>
        <v>42000</v>
      </c>
      <c r="G7909">
        <v>0</v>
      </c>
      <c r="H7909">
        <f>Table2[[#This Row],[Doanh số bán]]-Table2[[#This Row],[Chiết khấu]]</f>
        <v>42000</v>
      </c>
      <c r="K7909" t="s">
        <v>24</v>
      </c>
      <c r="L7909">
        <v>0</v>
      </c>
      <c r="M7909" t="s">
        <v>25</v>
      </c>
      <c r="N7909" t="s">
        <v>26</v>
      </c>
      <c r="O7909">
        <v>0</v>
      </c>
      <c r="P7909" t="s">
        <v>71</v>
      </c>
      <c r="Q7909" t="s">
        <v>72</v>
      </c>
      <c r="R7909" t="s">
        <v>29</v>
      </c>
      <c r="S7909" t="s">
        <v>30</v>
      </c>
      <c r="T7909" t="s">
        <v>31</v>
      </c>
      <c r="U7909" t="s">
        <v>32</v>
      </c>
      <c r="V7909" t="s">
        <v>33</v>
      </c>
    </row>
    <row r="7910" spans="1:22">
      <c r="A7910" s="4">
        <v>46079</v>
      </c>
      <c r="B7910" t="s">
        <v>5768</v>
      </c>
      <c r="C7910" t="s">
        <v>23</v>
      </c>
      <c r="D7910">
        <v>1</v>
      </c>
      <c r="E7910">
        <v>21000</v>
      </c>
      <c r="F7910">
        <f>Table2[[#This Row],[Đơn Giá Chuẩn]]*Table2[[#This Row],[Tổng số lượng bán]]</f>
        <v>21000</v>
      </c>
      <c r="G7910">
        <v>0</v>
      </c>
      <c r="H7910">
        <f>Table2[[#This Row],[Doanh số bán]]-Table2[[#This Row],[Chiết khấu]]</f>
        <v>21000</v>
      </c>
      <c r="K7910" t="s">
        <v>24</v>
      </c>
      <c r="L7910">
        <v>0</v>
      </c>
      <c r="M7910" t="s">
        <v>25</v>
      </c>
      <c r="N7910" t="s">
        <v>26</v>
      </c>
      <c r="O7910">
        <v>0</v>
      </c>
      <c r="P7910" t="s">
        <v>27</v>
      </c>
      <c r="Q7910" t="s">
        <v>28</v>
      </c>
      <c r="R7910" t="s">
        <v>29</v>
      </c>
      <c r="S7910" t="s">
        <v>30</v>
      </c>
      <c r="T7910" t="s">
        <v>31</v>
      </c>
      <c r="U7910" t="s">
        <v>32</v>
      </c>
      <c r="V7910" t="s">
        <v>33</v>
      </c>
    </row>
    <row r="7911" spans="1:22">
      <c r="A7911" s="4">
        <v>46079</v>
      </c>
      <c r="B7911" t="s">
        <v>5769</v>
      </c>
      <c r="C7911" t="s">
        <v>23</v>
      </c>
      <c r="D7911">
        <v>1</v>
      </c>
      <c r="E7911">
        <v>21000</v>
      </c>
      <c r="F7911">
        <f>Table2[[#This Row],[Đơn Giá Chuẩn]]*Table2[[#This Row],[Tổng số lượng bán]]</f>
        <v>21000</v>
      </c>
      <c r="G7911">
        <v>7037</v>
      </c>
      <c r="H7911">
        <f>Table2[[#This Row],[Doanh số bán]]-Table2[[#This Row],[Chiết khấu]]</f>
        <v>13963</v>
      </c>
      <c r="K7911" t="s">
        <v>24</v>
      </c>
      <c r="L7911">
        <v>0</v>
      </c>
      <c r="M7911" t="s">
        <v>25</v>
      </c>
      <c r="N7911" t="s">
        <v>26</v>
      </c>
      <c r="O7911">
        <v>0</v>
      </c>
      <c r="P7911" t="s">
        <v>27</v>
      </c>
      <c r="Q7911" t="s">
        <v>28</v>
      </c>
      <c r="R7911" t="s">
        <v>29</v>
      </c>
      <c r="S7911" t="s">
        <v>30</v>
      </c>
      <c r="T7911" t="s">
        <v>31</v>
      </c>
      <c r="U7911" t="s">
        <v>32</v>
      </c>
      <c r="V7911" t="s">
        <v>33</v>
      </c>
    </row>
    <row r="7912" spans="1:22">
      <c r="A7912" s="4">
        <v>46079</v>
      </c>
      <c r="B7912" t="s">
        <v>5770</v>
      </c>
      <c r="C7912" t="s">
        <v>23</v>
      </c>
      <c r="D7912">
        <v>1</v>
      </c>
      <c r="E7912">
        <v>42000</v>
      </c>
      <c r="F7912">
        <f>Table2[[#This Row],[Đơn Giá Chuẩn]]*Table2[[#This Row],[Tổng số lượng bán]]</f>
        <v>42000</v>
      </c>
      <c r="G7912">
        <v>11111</v>
      </c>
      <c r="H7912">
        <f>Table2[[#This Row],[Doanh số bán]]-Table2[[#This Row],[Chiết khấu]]</f>
        <v>30889</v>
      </c>
      <c r="K7912" t="s">
        <v>24</v>
      </c>
      <c r="L7912">
        <v>0</v>
      </c>
      <c r="M7912" t="s">
        <v>25</v>
      </c>
      <c r="N7912" t="s">
        <v>26</v>
      </c>
      <c r="O7912">
        <v>0</v>
      </c>
      <c r="P7912" t="s">
        <v>389</v>
      </c>
      <c r="Q7912" t="s">
        <v>390</v>
      </c>
      <c r="R7912" t="s">
        <v>29</v>
      </c>
      <c r="S7912" t="s">
        <v>56</v>
      </c>
      <c r="T7912" t="s">
        <v>31</v>
      </c>
      <c r="U7912" t="s">
        <v>32</v>
      </c>
      <c r="V7912" t="s">
        <v>33</v>
      </c>
    </row>
    <row r="7913" spans="1:22">
      <c r="A7913" s="4">
        <v>46079</v>
      </c>
      <c r="B7913" t="s">
        <v>5770</v>
      </c>
      <c r="C7913" t="s">
        <v>23</v>
      </c>
      <c r="D7913">
        <v>1</v>
      </c>
      <c r="E7913">
        <v>21000</v>
      </c>
      <c r="F7913">
        <f>Table2[[#This Row],[Đơn Giá Chuẩn]]*Table2[[#This Row],[Tổng số lượng bán]]</f>
        <v>21000</v>
      </c>
      <c r="G7913">
        <v>7037</v>
      </c>
      <c r="H7913">
        <f>Table2[[#This Row],[Doanh số bán]]-Table2[[#This Row],[Chiết khấu]]</f>
        <v>13963</v>
      </c>
      <c r="K7913" t="s">
        <v>24</v>
      </c>
      <c r="L7913">
        <v>0</v>
      </c>
      <c r="M7913" t="s">
        <v>25</v>
      </c>
      <c r="N7913" t="s">
        <v>26</v>
      </c>
      <c r="O7913">
        <v>0</v>
      </c>
      <c r="P7913" t="s">
        <v>27</v>
      </c>
      <c r="Q7913" t="s">
        <v>28</v>
      </c>
      <c r="R7913" t="s">
        <v>29</v>
      </c>
      <c r="S7913" t="s">
        <v>30</v>
      </c>
      <c r="T7913" t="s">
        <v>31</v>
      </c>
      <c r="U7913" t="s">
        <v>32</v>
      </c>
      <c r="V7913" t="s">
        <v>33</v>
      </c>
    </row>
    <row r="7914" spans="1:22">
      <c r="A7914" s="4">
        <v>46079</v>
      </c>
      <c r="B7914" t="s">
        <v>5771</v>
      </c>
      <c r="C7914" t="s">
        <v>23</v>
      </c>
      <c r="D7914">
        <v>1</v>
      </c>
      <c r="E7914">
        <v>25999.999999999996</v>
      </c>
      <c r="F7914">
        <f>Table2[[#This Row],[Đơn Giá Chuẩn]]*Table2[[#This Row],[Tổng số lượng bán]]</f>
        <v>25999.999999999996</v>
      </c>
      <c r="G7914">
        <v>8889</v>
      </c>
      <c r="H7914">
        <f>Table2[[#This Row],[Doanh số bán]]-Table2[[#This Row],[Chiết khấu]]</f>
        <v>17110.999999999996</v>
      </c>
      <c r="K7914" t="s">
        <v>24</v>
      </c>
      <c r="L7914">
        <v>0</v>
      </c>
      <c r="M7914" t="s">
        <v>25</v>
      </c>
      <c r="N7914" t="s">
        <v>26</v>
      </c>
      <c r="O7914">
        <v>0</v>
      </c>
      <c r="P7914" t="s">
        <v>47</v>
      </c>
      <c r="Q7914" t="s">
        <v>48</v>
      </c>
      <c r="R7914" t="s">
        <v>29</v>
      </c>
      <c r="S7914" t="s">
        <v>30</v>
      </c>
      <c r="T7914" t="s">
        <v>31</v>
      </c>
      <c r="U7914" t="s">
        <v>32</v>
      </c>
      <c r="V7914" t="s">
        <v>33</v>
      </c>
    </row>
    <row r="7915" spans="1:22">
      <c r="A7915" s="4">
        <v>46079</v>
      </c>
      <c r="B7915" t="s">
        <v>5772</v>
      </c>
      <c r="C7915" t="s">
        <v>23</v>
      </c>
      <c r="D7915">
        <v>1</v>
      </c>
      <c r="E7915">
        <v>37000</v>
      </c>
      <c r="F7915">
        <f>Table2[[#This Row],[Đơn Giá Chuẩn]]*Table2[[#This Row],[Tổng số lượng bán]]</f>
        <v>37000</v>
      </c>
      <c r="G7915">
        <v>0</v>
      </c>
      <c r="H7915">
        <f>Table2[[#This Row],[Doanh số bán]]-Table2[[#This Row],[Chiết khấu]]</f>
        <v>37000</v>
      </c>
      <c r="K7915" t="s">
        <v>24</v>
      </c>
      <c r="L7915">
        <v>0</v>
      </c>
      <c r="M7915" t="s">
        <v>25</v>
      </c>
      <c r="N7915" t="s">
        <v>26</v>
      </c>
      <c r="O7915">
        <v>0</v>
      </c>
      <c r="P7915" t="s">
        <v>246</v>
      </c>
      <c r="Q7915" t="s">
        <v>247</v>
      </c>
      <c r="R7915" t="s">
        <v>29</v>
      </c>
      <c r="S7915" t="s">
        <v>30</v>
      </c>
      <c r="T7915" t="s">
        <v>31</v>
      </c>
      <c r="U7915" t="s">
        <v>32</v>
      </c>
      <c r="V7915" t="s">
        <v>33</v>
      </c>
    </row>
    <row r="7916" spans="1:22">
      <c r="A7916" s="4">
        <v>46080</v>
      </c>
      <c r="B7916" t="s">
        <v>5773</v>
      </c>
      <c r="C7916" t="s">
        <v>155</v>
      </c>
      <c r="D7916">
        <v>20</v>
      </c>
      <c r="E7916">
        <v>152150</v>
      </c>
      <c r="F7916">
        <f>Table2[[#This Row],[Đơn Giá Chuẩn]]*Table2[[#This Row],[Tổng số lượng bán]]</f>
        <v>3043000</v>
      </c>
      <c r="G7916">
        <v>556112</v>
      </c>
      <c r="H7916">
        <f>Table2[[#This Row],[Doanh số bán]]-Table2[[#This Row],[Chiết khấu]]</f>
        <v>2486888</v>
      </c>
      <c r="K7916" t="s">
        <v>24</v>
      </c>
      <c r="L7916">
        <v>0.2</v>
      </c>
      <c r="M7916" t="s">
        <v>25</v>
      </c>
      <c r="N7916" t="s">
        <v>26</v>
      </c>
      <c r="O7916">
        <v>4</v>
      </c>
      <c r="P7916" t="s">
        <v>156</v>
      </c>
      <c r="Q7916" t="s">
        <v>157</v>
      </c>
      <c r="R7916" t="s">
        <v>107</v>
      </c>
      <c r="S7916" t="s">
        <v>108</v>
      </c>
      <c r="T7916" t="s">
        <v>31</v>
      </c>
      <c r="U7916" t="s">
        <v>32</v>
      </c>
      <c r="V7916" t="s">
        <v>33</v>
      </c>
    </row>
    <row r="7917" spans="1:22">
      <c r="A7917" s="4">
        <v>46133</v>
      </c>
      <c r="B7917" t="s">
        <v>9239</v>
      </c>
      <c r="C7917" t="s">
        <v>83</v>
      </c>
      <c r="D7917">
        <v>4</v>
      </c>
      <c r="E7917">
        <v>161250.05000000002</v>
      </c>
      <c r="F7917">
        <f>Table2[[#This Row],[Đơn Giá Chuẩn]]*Table2[[#This Row],[Tổng số lượng bán]]</f>
        <v>645000.20000000007</v>
      </c>
      <c r="G7917">
        <v>0</v>
      </c>
      <c r="H7917">
        <f>Table2[[#This Row],[Doanh số bán]]-Table2[[#This Row],[Chiết khấu]]</f>
        <v>645000.20000000007</v>
      </c>
      <c r="K7917" t="s">
        <v>50</v>
      </c>
      <c r="L7917">
        <v>0.25</v>
      </c>
      <c r="M7917" t="s">
        <v>37</v>
      </c>
      <c r="N7917" t="s">
        <v>50</v>
      </c>
      <c r="O7917">
        <v>1</v>
      </c>
      <c r="P7917" t="s">
        <v>272</v>
      </c>
      <c r="Q7917" t="s">
        <v>273</v>
      </c>
      <c r="R7917" t="s">
        <v>41</v>
      </c>
      <c r="S7917" t="s">
        <v>42</v>
      </c>
      <c r="T7917" t="s">
        <v>74</v>
      </c>
      <c r="U7917" t="s">
        <v>75</v>
      </c>
      <c r="V7917" t="s">
        <v>50</v>
      </c>
    </row>
    <row r="7918" spans="1:22">
      <c r="A7918" s="4">
        <v>46080</v>
      </c>
      <c r="B7918" t="s">
        <v>5773</v>
      </c>
      <c r="C7918" t="s">
        <v>104</v>
      </c>
      <c r="D7918">
        <v>30</v>
      </c>
      <c r="E7918">
        <v>152000</v>
      </c>
      <c r="F7918">
        <f>Table2[[#This Row],[Đơn Giá Chuẩn]]*Table2[[#This Row],[Tổng số lượng bán]]</f>
        <v>4560000</v>
      </c>
      <c r="G7918">
        <v>1388889</v>
      </c>
      <c r="H7918">
        <f>Table2[[#This Row],[Doanh số bán]]-Table2[[#This Row],[Chiết khấu]]</f>
        <v>3171111</v>
      </c>
      <c r="K7918" t="s">
        <v>24</v>
      </c>
      <c r="L7918">
        <v>0.125</v>
      </c>
      <c r="M7918" t="s">
        <v>25</v>
      </c>
      <c r="N7918" t="s">
        <v>26</v>
      </c>
      <c r="O7918">
        <v>3.75</v>
      </c>
      <c r="P7918" t="s">
        <v>1500</v>
      </c>
      <c r="Q7918" t="s">
        <v>1501</v>
      </c>
      <c r="R7918" t="s">
        <v>41</v>
      </c>
      <c r="S7918" t="s">
        <v>42</v>
      </c>
      <c r="T7918" t="s">
        <v>31</v>
      </c>
      <c r="U7918" t="s">
        <v>32</v>
      </c>
      <c r="V7918" t="s">
        <v>33</v>
      </c>
    </row>
    <row r="7919" spans="1:22">
      <c r="A7919" s="4">
        <v>46080</v>
      </c>
      <c r="B7919" t="s">
        <v>5774</v>
      </c>
      <c r="C7919" t="s">
        <v>104</v>
      </c>
      <c r="D7919">
        <v>6</v>
      </c>
      <c r="E7919">
        <v>47000</v>
      </c>
      <c r="F7919">
        <f>Table2[[#This Row],[Đơn Giá Chuẩn]]*Table2[[#This Row],[Tổng số lượng bán]]</f>
        <v>282000</v>
      </c>
      <c r="G7919">
        <v>25000</v>
      </c>
      <c r="H7919">
        <f>Table2[[#This Row],[Doanh số bán]]-Table2[[#This Row],[Chiết khấu]]</f>
        <v>257000</v>
      </c>
      <c r="K7919" t="s">
        <v>24</v>
      </c>
      <c r="L7919">
        <v>0.12</v>
      </c>
      <c r="M7919" t="s">
        <v>25</v>
      </c>
      <c r="N7919" t="s">
        <v>26</v>
      </c>
      <c r="O7919">
        <v>0.72</v>
      </c>
      <c r="P7919" t="s">
        <v>520</v>
      </c>
      <c r="Q7919" t="s">
        <v>521</v>
      </c>
      <c r="R7919" t="s">
        <v>107</v>
      </c>
      <c r="S7919" t="s">
        <v>108</v>
      </c>
      <c r="T7919" t="s">
        <v>31</v>
      </c>
      <c r="U7919" t="s">
        <v>32</v>
      </c>
      <c r="V7919" t="s">
        <v>33</v>
      </c>
    </row>
    <row r="7920" spans="1:22">
      <c r="A7920" s="4">
        <v>46080</v>
      </c>
      <c r="B7920" t="s">
        <v>5774</v>
      </c>
      <c r="C7920" t="s">
        <v>104</v>
      </c>
      <c r="D7920">
        <v>2</v>
      </c>
      <c r="E7920">
        <v>51000</v>
      </c>
      <c r="F7920">
        <f>Table2[[#This Row],[Đơn Giá Chuẩn]]*Table2[[#This Row],[Tổng số lượng bán]]</f>
        <v>102000</v>
      </c>
      <c r="G7920">
        <v>9074</v>
      </c>
      <c r="H7920">
        <f>Table2[[#This Row],[Doanh số bán]]-Table2[[#This Row],[Chiết khấu]]</f>
        <v>92926</v>
      </c>
      <c r="K7920" t="s">
        <v>24</v>
      </c>
      <c r="L7920">
        <v>0.12</v>
      </c>
      <c r="M7920" t="s">
        <v>25</v>
      </c>
      <c r="N7920" t="s">
        <v>26</v>
      </c>
      <c r="O7920">
        <v>0.24</v>
      </c>
      <c r="P7920" t="s">
        <v>588</v>
      </c>
      <c r="Q7920" t="s">
        <v>589</v>
      </c>
      <c r="R7920" t="s">
        <v>107</v>
      </c>
      <c r="S7920" t="s">
        <v>108</v>
      </c>
      <c r="T7920" t="s">
        <v>31</v>
      </c>
      <c r="U7920" t="s">
        <v>32</v>
      </c>
      <c r="V7920" t="s">
        <v>33</v>
      </c>
    </row>
    <row r="7921" spans="1:22">
      <c r="A7921" s="4">
        <v>46080</v>
      </c>
      <c r="B7921" t="s">
        <v>5774</v>
      </c>
      <c r="C7921" t="s">
        <v>104</v>
      </c>
      <c r="D7921">
        <v>2</v>
      </c>
      <c r="E7921">
        <v>51000</v>
      </c>
      <c r="F7921">
        <f>Table2[[#This Row],[Đơn Giá Chuẩn]]*Table2[[#This Row],[Tổng số lượng bán]]</f>
        <v>102000</v>
      </c>
      <c r="G7921">
        <v>9074</v>
      </c>
      <c r="H7921">
        <f>Table2[[#This Row],[Doanh số bán]]-Table2[[#This Row],[Chiết khấu]]</f>
        <v>92926</v>
      </c>
      <c r="K7921" t="s">
        <v>24</v>
      </c>
      <c r="L7921">
        <v>0.12</v>
      </c>
      <c r="M7921" t="s">
        <v>25</v>
      </c>
      <c r="N7921" t="s">
        <v>26</v>
      </c>
      <c r="O7921">
        <v>0.24</v>
      </c>
      <c r="P7921" t="s">
        <v>656</v>
      </c>
      <c r="Q7921" t="s">
        <v>657</v>
      </c>
      <c r="R7921" t="s">
        <v>107</v>
      </c>
      <c r="S7921" t="s">
        <v>108</v>
      </c>
      <c r="T7921" t="s">
        <v>31</v>
      </c>
      <c r="U7921" t="s">
        <v>32</v>
      </c>
      <c r="V7921" t="s">
        <v>33</v>
      </c>
    </row>
    <row r="7922" spans="1:22">
      <c r="A7922" s="4">
        <v>46080</v>
      </c>
      <c r="B7922" t="s">
        <v>5775</v>
      </c>
      <c r="C7922" t="s">
        <v>23</v>
      </c>
      <c r="D7922">
        <v>6</v>
      </c>
      <c r="E7922">
        <v>25999.999999999996</v>
      </c>
      <c r="F7922">
        <f>Table2[[#This Row],[Đơn Giá Chuẩn]]*Table2[[#This Row],[Tổng số lượng bán]]</f>
        <v>155999.99999999997</v>
      </c>
      <c r="G7922">
        <v>53333</v>
      </c>
      <c r="H7922">
        <f>Table2[[#This Row],[Doanh số bán]]-Table2[[#This Row],[Chiết khấu]]</f>
        <v>102666.99999999997</v>
      </c>
      <c r="K7922" t="s">
        <v>24</v>
      </c>
      <c r="L7922">
        <v>0</v>
      </c>
      <c r="M7922" t="s">
        <v>25</v>
      </c>
      <c r="N7922" t="s">
        <v>26</v>
      </c>
      <c r="O7922">
        <v>0</v>
      </c>
      <c r="P7922" t="s">
        <v>47</v>
      </c>
      <c r="Q7922" t="s">
        <v>48</v>
      </c>
      <c r="R7922" t="s">
        <v>29</v>
      </c>
      <c r="S7922" t="s">
        <v>30</v>
      </c>
      <c r="T7922" t="s">
        <v>31</v>
      </c>
      <c r="U7922" t="s">
        <v>32</v>
      </c>
      <c r="V7922" t="s">
        <v>33</v>
      </c>
    </row>
    <row r="7923" spans="1:22">
      <c r="A7923" s="4">
        <v>46080</v>
      </c>
      <c r="B7923" t="s">
        <v>5775</v>
      </c>
      <c r="C7923" t="s">
        <v>23</v>
      </c>
      <c r="D7923">
        <v>4</v>
      </c>
      <c r="E7923">
        <v>21000</v>
      </c>
      <c r="F7923">
        <f>Table2[[#This Row],[Đơn Giá Chuẩn]]*Table2[[#This Row],[Tổng số lượng bán]]</f>
        <v>84000</v>
      </c>
      <c r="G7923">
        <v>28148</v>
      </c>
      <c r="H7923">
        <f>Table2[[#This Row],[Doanh số bán]]-Table2[[#This Row],[Chiết khấu]]</f>
        <v>55852</v>
      </c>
      <c r="K7923" t="s">
        <v>24</v>
      </c>
      <c r="L7923">
        <v>0</v>
      </c>
      <c r="M7923" t="s">
        <v>25</v>
      </c>
      <c r="N7923" t="s">
        <v>26</v>
      </c>
      <c r="O7923">
        <v>0</v>
      </c>
      <c r="P7923" t="s">
        <v>27</v>
      </c>
      <c r="Q7923" t="s">
        <v>28</v>
      </c>
      <c r="R7923" t="s">
        <v>29</v>
      </c>
      <c r="S7923" t="s">
        <v>30</v>
      </c>
      <c r="T7923" t="s">
        <v>31</v>
      </c>
      <c r="U7923" t="s">
        <v>32</v>
      </c>
      <c r="V7923" t="s">
        <v>33</v>
      </c>
    </row>
    <row r="7924" spans="1:22">
      <c r="A7924" s="4">
        <v>46080</v>
      </c>
      <c r="B7924" t="s">
        <v>5775</v>
      </c>
      <c r="C7924" t="s">
        <v>23</v>
      </c>
      <c r="D7924">
        <v>2</v>
      </c>
      <c r="E7924">
        <v>32000</v>
      </c>
      <c r="F7924">
        <f>Table2[[#This Row],[Đơn Giá Chuẩn]]*Table2[[#This Row],[Tổng số lượng bán]]</f>
        <v>64000</v>
      </c>
      <c r="G7924">
        <v>22223</v>
      </c>
      <c r="H7924">
        <f>Table2[[#This Row],[Doanh số bán]]-Table2[[#This Row],[Chiết khấu]]</f>
        <v>41777</v>
      </c>
      <c r="K7924" t="s">
        <v>24</v>
      </c>
      <c r="L7924">
        <v>0</v>
      </c>
      <c r="M7924" t="s">
        <v>25</v>
      </c>
      <c r="N7924" t="s">
        <v>26</v>
      </c>
      <c r="O7924">
        <v>0</v>
      </c>
      <c r="P7924" t="s">
        <v>120</v>
      </c>
      <c r="Q7924" t="s">
        <v>121</v>
      </c>
      <c r="R7924" t="s">
        <v>29</v>
      </c>
      <c r="S7924" t="s">
        <v>30</v>
      </c>
      <c r="T7924" t="s">
        <v>31</v>
      </c>
      <c r="U7924" t="s">
        <v>32</v>
      </c>
      <c r="V7924" t="s">
        <v>33</v>
      </c>
    </row>
    <row r="7925" spans="1:22">
      <c r="A7925" s="4">
        <v>46080</v>
      </c>
      <c r="B7925" t="s">
        <v>5776</v>
      </c>
      <c r="C7925" t="s">
        <v>23</v>
      </c>
      <c r="D7925">
        <v>1</v>
      </c>
      <c r="E7925">
        <v>25999.999999999996</v>
      </c>
      <c r="F7925">
        <f>Table2[[#This Row],[Đơn Giá Chuẩn]]*Table2[[#This Row],[Tổng số lượng bán]]</f>
        <v>25999.999999999996</v>
      </c>
      <c r="G7925">
        <v>0</v>
      </c>
      <c r="H7925">
        <f>Table2[[#This Row],[Doanh số bán]]-Table2[[#This Row],[Chiết khấu]]</f>
        <v>25999.999999999996</v>
      </c>
      <c r="K7925" t="s">
        <v>24</v>
      </c>
      <c r="L7925">
        <v>0</v>
      </c>
      <c r="M7925" t="s">
        <v>25</v>
      </c>
      <c r="N7925" t="s">
        <v>26</v>
      </c>
      <c r="O7925">
        <v>0</v>
      </c>
      <c r="P7925" t="s">
        <v>47</v>
      </c>
      <c r="Q7925" t="s">
        <v>48</v>
      </c>
      <c r="R7925" t="s">
        <v>29</v>
      </c>
      <c r="S7925" t="s">
        <v>30</v>
      </c>
      <c r="T7925" t="s">
        <v>31</v>
      </c>
      <c r="U7925" t="s">
        <v>32</v>
      </c>
      <c r="V7925" t="s">
        <v>33</v>
      </c>
    </row>
    <row r="7926" spans="1:22">
      <c r="A7926" s="4">
        <v>46080</v>
      </c>
      <c r="B7926" t="s">
        <v>5777</v>
      </c>
      <c r="C7926" t="s">
        <v>23</v>
      </c>
      <c r="D7926">
        <v>1</v>
      </c>
      <c r="E7926">
        <v>25999.999999999996</v>
      </c>
      <c r="F7926">
        <f>Table2[[#This Row],[Đơn Giá Chuẩn]]*Table2[[#This Row],[Tổng số lượng bán]]</f>
        <v>25999.999999999996</v>
      </c>
      <c r="G7926">
        <v>0</v>
      </c>
      <c r="H7926">
        <f>Table2[[#This Row],[Doanh số bán]]-Table2[[#This Row],[Chiết khấu]]</f>
        <v>25999.999999999996</v>
      </c>
      <c r="K7926" t="s">
        <v>24</v>
      </c>
      <c r="L7926">
        <v>0</v>
      </c>
      <c r="M7926" t="s">
        <v>25</v>
      </c>
      <c r="N7926" t="s">
        <v>26</v>
      </c>
      <c r="O7926">
        <v>0</v>
      </c>
      <c r="P7926" t="s">
        <v>47</v>
      </c>
      <c r="Q7926" t="s">
        <v>48</v>
      </c>
      <c r="R7926" t="s">
        <v>29</v>
      </c>
      <c r="S7926" t="s">
        <v>30</v>
      </c>
      <c r="T7926" t="s">
        <v>31</v>
      </c>
      <c r="U7926" t="s">
        <v>32</v>
      </c>
      <c r="V7926" t="s">
        <v>33</v>
      </c>
    </row>
    <row r="7927" spans="1:22">
      <c r="A7927" s="4">
        <v>46080</v>
      </c>
      <c r="B7927" t="s">
        <v>5778</v>
      </c>
      <c r="C7927" t="s">
        <v>23</v>
      </c>
      <c r="D7927">
        <v>1</v>
      </c>
      <c r="E7927">
        <v>25999.999999999996</v>
      </c>
      <c r="F7927">
        <f>Table2[[#This Row],[Đơn Giá Chuẩn]]*Table2[[#This Row],[Tổng số lượng bán]]</f>
        <v>25999.999999999996</v>
      </c>
      <c r="G7927">
        <v>8889</v>
      </c>
      <c r="H7927">
        <f>Table2[[#This Row],[Doanh số bán]]-Table2[[#This Row],[Chiết khấu]]</f>
        <v>17110.999999999996</v>
      </c>
      <c r="K7927" t="s">
        <v>24</v>
      </c>
      <c r="L7927">
        <v>0</v>
      </c>
      <c r="M7927" t="s">
        <v>25</v>
      </c>
      <c r="N7927" t="s">
        <v>26</v>
      </c>
      <c r="O7927">
        <v>0</v>
      </c>
      <c r="P7927" t="s">
        <v>47</v>
      </c>
      <c r="Q7927" t="s">
        <v>48</v>
      </c>
      <c r="R7927" t="s">
        <v>29</v>
      </c>
      <c r="S7927" t="s">
        <v>30</v>
      </c>
      <c r="T7927" t="s">
        <v>31</v>
      </c>
      <c r="U7927" t="s">
        <v>32</v>
      </c>
      <c r="V7927" t="s">
        <v>33</v>
      </c>
    </row>
    <row r="7928" spans="1:22">
      <c r="A7928" s="4">
        <v>46080</v>
      </c>
      <c r="B7928" t="s">
        <v>5779</v>
      </c>
      <c r="C7928" t="s">
        <v>23</v>
      </c>
      <c r="D7928">
        <v>1</v>
      </c>
      <c r="E7928">
        <v>25999.999999999996</v>
      </c>
      <c r="F7928">
        <f>Table2[[#This Row],[Đơn Giá Chuẩn]]*Table2[[#This Row],[Tổng số lượng bán]]</f>
        <v>25999.999999999996</v>
      </c>
      <c r="G7928">
        <v>0</v>
      </c>
      <c r="H7928">
        <f>Table2[[#This Row],[Doanh số bán]]-Table2[[#This Row],[Chiết khấu]]</f>
        <v>25999.999999999996</v>
      </c>
      <c r="K7928" t="s">
        <v>24</v>
      </c>
      <c r="L7928">
        <v>0</v>
      </c>
      <c r="M7928" t="s">
        <v>25</v>
      </c>
      <c r="N7928" t="s">
        <v>26</v>
      </c>
      <c r="O7928">
        <v>0</v>
      </c>
      <c r="P7928" t="s">
        <v>47</v>
      </c>
      <c r="Q7928" t="s">
        <v>48</v>
      </c>
      <c r="R7928" t="s">
        <v>29</v>
      </c>
      <c r="S7928" t="s">
        <v>30</v>
      </c>
      <c r="T7928" t="s">
        <v>31</v>
      </c>
      <c r="U7928" t="s">
        <v>32</v>
      </c>
      <c r="V7928" t="s">
        <v>33</v>
      </c>
    </row>
    <row r="7929" spans="1:22">
      <c r="A7929" s="4">
        <v>46080</v>
      </c>
      <c r="B7929" t="s">
        <v>5780</v>
      </c>
      <c r="C7929" t="s">
        <v>23</v>
      </c>
      <c r="D7929">
        <v>1</v>
      </c>
      <c r="E7929">
        <v>37000</v>
      </c>
      <c r="F7929">
        <f>Table2[[#This Row],[Đơn Giá Chuẩn]]*Table2[[#This Row],[Tổng số lượng bán]]</f>
        <v>37000</v>
      </c>
      <c r="G7929">
        <v>0</v>
      </c>
      <c r="H7929">
        <f>Table2[[#This Row],[Doanh số bán]]-Table2[[#This Row],[Chiết khấu]]</f>
        <v>37000</v>
      </c>
      <c r="K7929" t="s">
        <v>24</v>
      </c>
      <c r="L7929">
        <v>0</v>
      </c>
      <c r="M7929" t="s">
        <v>25</v>
      </c>
      <c r="N7929" t="s">
        <v>26</v>
      </c>
      <c r="O7929">
        <v>0</v>
      </c>
      <c r="P7929" t="s">
        <v>246</v>
      </c>
      <c r="Q7929" t="s">
        <v>247</v>
      </c>
      <c r="R7929" t="s">
        <v>29</v>
      </c>
      <c r="S7929" t="s">
        <v>30</v>
      </c>
      <c r="T7929" t="s">
        <v>31</v>
      </c>
      <c r="U7929" t="s">
        <v>32</v>
      </c>
      <c r="V7929" t="s">
        <v>33</v>
      </c>
    </row>
    <row r="7930" spans="1:22">
      <c r="A7930" s="4">
        <v>46080</v>
      </c>
      <c r="B7930" t="s">
        <v>5781</v>
      </c>
      <c r="C7930" t="s">
        <v>23</v>
      </c>
      <c r="D7930">
        <v>1</v>
      </c>
      <c r="E7930">
        <v>25999.999999999996</v>
      </c>
      <c r="F7930">
        <f>Table2[[#This Row],[Đơn Giá Chuẩn]]*Table2[[#This Row],[Tổng số lượng bán]]</f>
        <v>25999.999999999996</v>
      </c>
      <c r="G7930">
        <v>0</v>
      </c>
      <c r="H7930">
        <f>Table2[[#This Row],[Doanh số bán]]-Table2[[#This Row],[Chiết khấu]]</f>
        <v>25999.999999999996</v>
      </c>
      <c r="K7930" t="s">
        <v>24</v>
      </c>
      <c r="L7930">
        <v>0</v>
      </c>
      <c r="M7930" t="s">
        <v>25</v>
      </c>
      <c r="N7930" t="s">
        <v>26</v>
      </c>
      <c r="O7930">
        <v>0</v>
      </c>
      <c r="P7930" t="s">
        <v>47</v>
      </c>
      <c r="Q7930" t="s">
        <v>48</v>
      </c>
      <c r="R7930" t="s">
        <v>29</v>
      </c>
      <c r="S7930" t="s">
        <v>30</v>
      </c>
      <c r="T7930" t="s">
        <v>31</v>
      </c>
      <c r="U7930" t="s">
        <v>32</v>
      </c>
      <c r="V7930" t="s">
        <v>33</v>
      </c>
    </row>
    <row r="7931" spans="1:22">
      <c r="A7931" s="4">
        <v>46080</v>
      </c>
      <c r="B7931" t="s">
        <v>5782</v>
      </c>
      <c r="C7931" t="s">
        <v>23</v>
      </c>
      <c r="D7931">
        <v>1</v>
      </c>
      <c r="E7931">
        <v>21000</v>
      </c>
      <c r="F7931">
        <f>Table2[[#This Row],[Đơn Giá Chuẩn]]*Table2[[#This Row],[Tổng số lượng bán]]</f>
        <v>21000</v>
      </c>
      <c r="G7931">
        <v>0</v>
      </c>
      <c r="H7931">
        <f>Table2[[#This Row],[Doanh số bán]]-Table2[[#This Row],[Chiết khấu]]</f>
        <v>21000</v>
      </c>
      <c r="K7931" t="s">
        <v>24</v>
      </c>
      <c r="L7931">
        <v>0</v>
      </c>
      <c r="M7931" t="s">
        <v>25</v>
      </c>
      <c r="N7931" t="s">
        <v>26</v>
      </c>
      <c r="O7931">
        <v>0</v>
      </c>
      <c r="P7931" t="s">
        <v>27</v>
      </c>
      <c r="Q7931" t="s">
        <v>28</v>
      </c>
      <c r="R7931" t="s">
        <v>29</v>
      </c>
      <c r="S7931" t="s">
        <v>30</v>
      </c>
      <c r="T7931" t="s">
        <v>31</v>
      </c>
      <c r="U7931" t="s">
        <v>32</v>
      </c>
      <c r="V7931" t="s">
        <v>33</v>
      </c>
    </row>
    <row r="7932" spans="1:22">
      <c r="A7932" s="4">
        <v>46080</v>
      </c>
      <c r="B7932" t="s">
        <v>5782</v>
      </c>
      <c r="C7932" t="s">
        <v>23</v>
      </c>
      <c r="D7932">
        <v>1</v>
      </c>
      <c r="E7932">
        <v>25999.999999999996</v>
      </c>
      <c r="F7932">
        <f>Table2[[#This Row],[Đơn Giá Chuẩn]]*Table2[[#This Row],[Tổng số lượng bán]]</f>
        <v>25999.999999999996</v>
      </c>
      <c r="G7932">
        <v>0</v>
      </c>
      <c r="H7932">
        <f>Table2[[#This Row],[Doanh số bán]]-Table2[[#This Row],[Chiết khấu]]</f>
        <v>25999.999999999996</v>
      </c>
      <c r="K7932" t="s">
        <v>24</v>
      </c>
      <c r="L7932">
        <v>0</v>
      </c>
      <c r="M7932" t="s">
        <v>25</v>
      </c>
      <c r="N7932" t="s">
        <v>26</v>
      </c>
      <c r="O7932">
        <v>0</v>
      </c>
      <c r="P7932" t="s">
        <v>47</v>
      </c>
      <c r="Q7932" t="s">
        <v>48</v>
      </c>
      <c r="R7932" t="s">
        <v>29</v>
      </c>
      <c r="S7932" t="s">
        <v>30</v>
      </c>
      <c r="T7932" t="s">
        <v>31</v>
      </c>
      <c r="U7932" t="s">
        <v>32</v>
      </c>
      <c r="V7932" t="s">
        <v>33</v>
      </c>
    </row>
    <row r="7933" spans="1:22">
      <c r="A7933" s="4">
        <v>46080</v>
      </c>
      <c r="B7933" t="s">
        <v>5783</v>
      </c>
      <c r="C7933" t="s">
        <v>23</v>
      </c>
      <c r="D7933">
        <v>2</v>
      </c>
      <c r="E7933">
        <v>32000</v>
      </c>
      <c r="F7933">
        <f>Table2[[#This Row],[Đơn Giá Chuẩn]]*Table2[[#This Row],[Tổng số lượng bán]]</f>
        <v>64000</v>
      </c>
      <c r="G7933">
        <v>0</v>
      </c>
      <c r="H7933">
        <f>Table2[[#This Row],[Doanh số bán]]-Table2[[#This Row],[Chiết khấu]]</f>
        <v>64000</v>
      </c>
      <c r="K7933" t="s">
        <v>24</v>
      </c>
      <c r="L7933">
        <v>0</v>
      </c>
      <c r="M7933" t="s">
        <v>25</v>
      </c>
      <c r="N7933" t="s">
        <v>26</v>
      </c>
      <c r="O7933">
        <v>0</v>
      </c>
      <c r="P7933" t="s">
        <v>125</v>
      </c>
      <c r="Q7933" t="s">
        <v>126</v>
      </c>
      <c r="R7933" t="s">
        <v>29</v>
      </c>
      <c r="S7933" t="s">
        <v>30</v>
      </c>
      <c r="T7933" t="s">
        <v>31</v>
      </c>
      <c r="U7933" t="s">
        <v>32</v>
      </c>
      <c r="V7933" t="s">
        <v>33</v>
      </c>
    </row>
    <row r="7934" spans="1:22">
      <c r="A7934" s="4">
        <v>46081</v>
      </c>
      <c r="B7934" t="s">
        <v>5784</v>
      </c>
      <c r="C7934" t="s">
        <v>104</v>
      </c>
      <c r="D7934">
        <v>5</v>
      </c>
      <c r="E7934">
        <v>47000</v>
      </c>
      <c r="F7934">
        <f>Table2[[#This Row],[Đơn Giá Chuẩn]]*Table2[[#This Row],[Tổng số lượng bán]]</f>
        <v>235000</v>
      </c>
      <c r="G7934">
        <v>0</v>
      </c>
      <c r="H7934">
        <f>Table2[[#This Row],[Doanh số bán]]-Table2[[#This Row],[Chiết khấu]]</f>
        <v>235000</v>
      </c>
      <c r="K7934" t="s">
        <v>24</v>
      </c>
      <c r="L7934">
        <v>0.12</v>
      </c>
      <c r="M7934" t="s">
        <v>25</v>
      </c>
      <c r="N7934" t="s">
        <v>26</v>
      </c>
      <c r="O7934">
        <v>0.6</v>
      </c>
      <c r="P7934" t="s">
        <v>520</v>
      </c>
      <c r="Q7934" t="s">
        <v>521</v>
      </c>
      <c r="R7934" t="s">
        <v>107</v>
      </c>
      <c r="S7934" t="s">
        <v>108</v>
      </c>
      <c r="T7934" t="s">
        <v>31</v>
      </c>
      <c r="U7934" t="s">
        <v>32</v>
      </c>
      <c r="V7934" t="s">
        <v>33</v>
      </c>
    </row>
    <row r="7935" spans="1:22">
      <c r="A7935" s="4">
        <v>46081</v>
      </c>
      <c r="B7935" t="s">
        <v>5784</v>
      </c>
      <c r="C7935" t="s">
        <v>104</v>
      </c>
      <c r="D7935">
        <v>1</v>
      </c>
      <c r="E7935">
        <v>187000</v>
      </c>
      <c r="F7935">
        <f>Table2[[#This Row],[Đơn Giá Chuẩn]]*Table2[[#This Row],[Tổng số lượng bán]]</f>
        <v>187000</v>
      </c>
      <c r="G7935">
        <v>0</v>
      </c>
      <c r="H7935">
        <f>Table2[[#This Row],[Doanh số bán]]-Table2[[#This Row],[Chiết khấu]]</f>
        <v>187000</v>
      </c>
      <c r="K7935" t="s">
        <v>24</v>
      </c>
      <c r="L7935">
        <v>0.1</v>
      </c>
      <c r="M7935" t="s">
        <v>25</v>
      </c>
      <c r="N7935" t="s">
        <v>26</v>
      </c>
      <c r="O7935">
        <v>0.1</v>
      </c>
      <c r="P7935" t="s">
        <v>4581</v>
      </c>
      <c r="Q7935" t="s">
        <v>4582</v>
      </c>
      <c r="R7935" t="s">
        <v>41</v>
      </c>
      <c r="S7935" t="s">
        <v>42</v>
      </c>
      <c r="T7935" t="s">
        <v>31</v>
      </c>
      <c r="U7935" t="s">
        <v>32</v>
      </c>
      <c r="V7935" t="s">
        <v>33</v>
      </c>
    </row>
    <row r="7936" spans="1:22">
      <c r="A7936" s="4">
        <v>46081</v>
      </c>
      <c r="B7936" t="s">
        <v>5784</v>
      </c>
      <c r="C7936" t="s">
        <v>23</v>
      </c>
      <c r="D7936">
        <v>1</v>
      </c>
      <c r="E7936">
        <v>25999.999999999996</v>
      </c>
      <c r="F7936">
        <f>Table2[[#This Row],[Đơn Giá Chuẩn]]*Table2[[#This Row],[Tổng số lượng bán]]</f>
        <v>25999.999999999996</v>
      </c>
      <c r="G7936">
        <v>0</v>
      </c>
      <c r="H7936">
        <f>Table2[[#This Row],[Doanh số bán]]-Table2[[#This Row],[Chiết khấu]]</f>
        <v>25999.999999999996</v>
      </c>
      <c r="K7936" t="s">
        <v>24</v>
      </c>
      <c r="L7936">
        <v>0</v>
      </c>
      <c r="M7936" t="s">
        <v>25</v>
      </c>
      <c r="N7936" t="s">
        <v>26</v>
      </c>
      <c r="O7936">
        <v>0</v>
      </c>
      <c r="P7936" t="s">
        <v>47</v>
      </c>
      <c r="Q7936" t="s">
        <v>48</v>
      </c>
      <c r="R7936" t="s">
        <v>29</v>
      </c>
      <c r="S7936" t="s">
        <v>30</v>
      </c>
      <c r="T7936" t="s">
        <v>31</v>
      </c>
      <c r="U7936" t="s">
        <v>32</v>
      </c>
      <c r="V7936" t="s">
        <v>33</v>
      </c>
    </row>
    <row r="7937" spans="1:22">
      <c r="A7937" s="4">
        <v>46081</v>
      </c>
      <c r="B7937" t="s">
        <v>5785</v>
      </c>
      <c r="C7937" t="s">
        <v>104</v>
      </c>
      <c r="D7937">
        <v>1</v>
      </c>
      <c r="E7937">
        <v>152000</v>
      </c>
      <c r="F7937">
        <f>Table2[[#This Row],[Đơn Giá Chuẩn]]*Table2[[#This Row],[Tổng số lượng bán]]</f>
        <v>152000</v>
      </c>
      <c r="G7937">
        <v>0</v>
      </c>
      <c r="H7937">
        <f>Table2[[#This Row],[Doanh số bán]]-Table2[[#This Row],[Chiết khấu]]</f>
        <v>152000</v>
      </c>
      <c r="K7937" t="s">
        <v>24</v>
      </c>
      <c r="L7937">
        <v>0.1</v>
      </c>
      <c r="M7937" t="s">
        <v>25</v>
      </c>
      <c r="N7937" t="s">
        <v>26</v>
      </c>
      <c r="O7937">
        <v>0.1</v>
      </c>
      <c r="P7937" t="s">
        <v>1494</v>
      </c>
      <c r="Q7937" t="s">
        <v>1495</v>
      </c>
      <c r="R7937" t="s">
        <v>41</v>
      </c>
      <c r="S7937" t="s">
        <v>42</v>
      </c>
      <c r="T7937" t="s">
        <v>31</v>
      </c>
      <c r="U7937" t="s">
        <v>32</v>
      </c>
      <c r="V7937" t="s">
        <v>33</v>
      </c>
    </row>
    <row r="7938" spans="1:22">
      <c r="A7938" s="4">
        <v>46081</v>
      </c>
      <c r="B7938" t="s">
        <v>5785</v>
      </c>
      <c r="C7938" t="s">
        <v>2500</v>
      </c>
      <c r="D7938">
        <v>1</v>
      </c>
      <c r="E7938">
        <v>402000</v>
      </c>
      <c r="F7938">
        <f>Table2[[#This Row],[Đơn Giá Chuẩn]]*Table2[[#This Row],[Tổng số lượng bán]]</f>
        <v>402000</v>
      </c>
      <c r="G7938">
        <v>0</v>
      </c>
      <c r="H7938">
        <f>Table2[[#This Row],[Doanh số bán]]-Table2[[#This Row],[Chiết khấu]]</f>
        <v>402000</v>
      </c>
      <c r="K7938" t="s">
        <v>24</v>
      </c>
      <c r="L7938">
        <v>1</v>
      </c>
      <c r="M7938" t="s">
        <v>25</v>
      </c>
      <c r="N7938" t="s">
        <v>26</v>
      </c>
      <c r="O7938">
        <v>1</v>
      </c>
      <c r="P7938" t="s">
        <v>411</v>
      </c>
      <c r="Q7938" t="s">
        <v>412</v>
      </c>
      <c r="R7938" t="s">
        <v>41</v>
      </c>
      <c r="S7938" t="s">
        <v>42</v>
      </c>
      <c r="T7938" t="s">
        <v>31</v>
      </c>
      <c r="U7938" t="s">
        <v>32</v>
      </c>
      <c r="V7938" t="s">
        <v>33</v>
      </c>
    </row>
    <row r="7939" spans="1:22">
      <c r="A7939" s="4">
        <v>46081</v>
      </c>
      <c r="B7939" t="s">
        <v>5786</v>
      </c>
      <c r="C7939" t="s">
        <v>104</v>
      </c>
      <c r="D7939">
        <v>10</v>
      </c>
      <c r="E7939">
        <v>47000</v>
      </c>
      <c r="F7939">
        <f>Table2[[#This Row],[Đơn Giá Chuẩn]]*Table2[[#This Row],[Tổng số lượng bán]]</f>
        <v>470000</v>
      </c>
      <c r="G7939">
        <v>41667</v>
      </c>
      <c r="H7939">
        <f>Table2[[#This Row],[Doanh số bán]]-Table2[[#This Row],[Chiết khấu]]</f>
        <v>428333</v>
      </c>
      <c r="K7939" t="s">
        <v>24</v>
      </c>
      <c r="L7939">
        <v>0.12</v>
      </c>
      <c r="M7939" t="s">
        <v>25</v>
      </c>
      <c r="N7939" t="s">
        <v>26</v>
      </c>
      <c r="O7939">
        <v>1.2</v>
      </c>
      <c r="P7939" t="s">
        <v>520</v>
      </c>
      <c r="Q7939" t="s">
        <v>521</v>
      </c>
      <c r="R7939" t="s">
        <v>107</v>
      </c>
      <c r="S7939" t="s">
        <v>108</v>
      </c>
      <c r="T7939" t="s">
        <v>31</v>
      </c>
      <c r="U7939" t="s">
        <v>32</v>
      </c>
      <c r="V7939" t="s">
        <v>33</v>
      </c>
    </row>
    <row r="7940" spans="1:22">
      <c r="A7940" s="4">
        <v>46081</v>
      </c>
      <c r="B7940" t="s">
        <v>5786</v>
      </c>
      <c r="C7940" t="s">
        <v>104</v>
      </c>
      <c r="D7940">
        <v>10</v>
      </c>
      <c r="E7940">
        <v>47000</v>
      </c>
      <c r="F7940">
        <f>Table2[[#This Row],[Đơn Giá Chuẩn]]*Table2[[#This Row],[Tổng số lượng bán]]</f>
        <v>470000</v>
      </c>
      <c r="G7940">
        <v>41667</v>
      </c>
      <c r="H7940">
        <f>Table2[[#This Row],[Doanh số bán]]-Table2[[#This Row],[Chiết khấu]]</f>
        <v>428333</v>
      </c>
      <c r="K7940" t="s">
        <v>24</v>
      </c>
      <c r="L7940">
        <v>0.16</v>
      </c>
      <c r="M7940" t="s">
        <v>25</v>
      </c>
      <c r="N7940" t="s">
        <v>26</v>
      </c>
      <c r="O7940">
        <v>1.6</v>
      </c>
      <c r="P7940" t="s">
        <v>105</v>
      </c>
      <c r="Q7940" t="s">
        <v>106</v>
      </c>
      <c r="R7940" t="s">
        <v>107</v>
      </c>
      <c r="S7940" t="s">
        <v>108</v>
      </c>
      <c r="T7940" t="s">
        <v>31</v>
      </c>
      <c r="U7940" t="s">
        <v>32</v>
      </c>
      <c r="V7940" t="s">
        <v>33</v>
      </c>
    </row>
    <row r="7941" spans="1:22">
      <c r="A7941" s="4">
        <v>46081</v>
      </c>
      <c r="B7941" t="s">
        <v>5787</v>
      </c>
      <c r="C7941" t="s">
        <v>23</v>
      </c>
      <c r="D7941">
        <v>1</v>
      </c>
      <c r="E7941">
        <v>21000</v>
      </c>
      <c r="F7941">
        <f>Table2[[#This Row],[Đơn Giá Chuẩn]]*Table2[[#This Row],[Tổng số lượng bán]]</f>
        <v>21000</v>
      </c>
      <c r="G7941">
        <v>7037</v>
      </c>
      <c r="H7941">
        <f>Table2[[#This Row],[Doanh số bán]]-Table2[[#This Row],[Chiết khấu]]</f>
        <v>13963</v>
      </c>
      <c r="K7941" t="s">
        <v>24</v>
      </c>
      <c r="L7941">
        <v>0</v>
      </c>
      <c r="M7941" t="s">
        <v>25</v>
      </c>
      <c r="N7941" t="s">
        <v>26</v>
      </c>
      <c r="O7941">
        <v>0</v>
      </c>
      <c r="P7941" t="s">
        <v>27</v>
      </c>
      <c r="Q7941" t="s">
        <v>28</v>
      </c>
      <c r="R7941" t="s">
        <v>29</v>
      </c>
      <c r="S7941" t="s">
        <v>30</v>
      </c>
      <c r="T7941" t="s">
        <v>31</v>
      </c>
      <c r="U7941" t="s">
        <v>32</v>
      </c>
      <c r="V7941" t="s">
        <v>33</v>
      </c>
    </row>
    <row r="7942" spans="1:22">
      <c r="A7942" s="4">
        <v>46081</v>
      </c>
      <c r="B7942" t="s">
        <v>5788</v>
      </c>
      <c r="C7942" t="s">
        <v>23</v>
      </c>
      <c r="D7942">
        <v>1</v>
      </c>
      <c r="E7942">
        <v>25999.999999999996</v>
      </c>
      <c r="F7942">
        <f>Table2[[#This Row],[Đơn Giá Chuẩn]]*Table2[[#This Row],[Tổng số lượng bán]]</f>
        <v>25999.999999999996</v>
      </c>
      <c r="G7942">
        <v>8889</v>
      </c>
      <c r="H7942">
        <f>Table2[[#This Row],[Doanh số bán]]-Table2[[#This Row],[Chiết khấu]]</f>
        <v>17110.999999999996</v>
      </c>
      <c r="K7942" t="s">
        <v>24</v>
      </c>
      <c r="L7942">
        <v>0</v>
      </c>
      <c r="M7942" t="s">
        <v>25</v>
      </c>
      <c r="N7942" t="s">
        <v>26</v>
      </c>
      <c r="O7942">
        <v>0</v>
      </c>
      <c r="P7942" t="s">
        <v>47</v>
      </c>
      <c r="Q7942" t="s">
        <v>48</v>
      </c>
      <c r="R7942" t="s">
        <v>29</v>
      </c>
      <c r="S7942" t="s">
        <v>30</v>
      </c>
      <c r="T7942" t="s">
        <v>31</v>
      </c>
      <c r="U7942" t="s">
        <v>32</v>
      </c>
      <c r="V7942" t="s">
        <v>33</v>
      </c>
    </row>
    <row r="7943" spans="1:22">
      <c r="A7943" s="4">
        <v>46081</v>
      </c>
      <c r="B7943" t="s">
        <v>5789</v>
      </c>
      <c r="C7943" t="s">
        <v>1840</v>
      </c>
      <c r="D7943">
        <v>3</v>
      </c>
      <c r="E7943">
        <v>121000</v>
      </c>
      <c r="F7943">
        <f>Table2[[#This Row],[Đơn Giá Chuẩn]]*Table2[[#This Row],[Tổng số lượng bán]]</f>
        <v>363000</v>
      </c>
      <c r="G7943">
        <v>110186</v>
      </c>
      <c r="H7943">
        <f>Table2[[#This Row],[Doanh số bán]]-Table2[[#This Row],[Chiết khấu]]</f>
        <v>252814</v>
      </c>
      <c r="K7943" t="s">
        <v>24</v>
      </c>
      <c r="L7943">
        <v>0.09</v>
      </c>
      <c r="M7943" t="s">
        <v>25</v>
      </c>
      <c r="N7943" t="s">
        <v>26</v>
      </c>
      <c r="O7943">
        <v>0.27</v>
      </c>
      <c r="P7943" t="s">
        <v>3239</v>
      </c>
      <c r="Q7943" t="s">
        <v>3240</v>
      </c>
      <c r="R7943" t="s">
        <v>107</v>
      </c>
      <c r="S7943" t="s">
        <v>108</v>
      </c>
      <c r="T7943" t="s">
        <v>31</v>
      </c>
      <c r="U7943" t="s">
        <v>32</v>
      </c>
      <c r="V7943" t="s">
        <v>33</v>
      </c>
    </row>
    <row r="7944" spans="1:22">
      <c r="A7944" s="4">
        <v>46081</v>
      </c>
      <c r="B7944" t="s">
        <v>5790</v>
      </c>
      <c r="C7944" t="s">
        <v>23</v>
      </c>
      <c r="D7944">
        <v>1</v>
      </c>
      <c r="E7944">
        <v>21000</v>
      </c>
      <c r="F7944">
        <f>Table2[[#This Row],[Đơn Giá Chuẩn]]*Table2[[#This Row],[Tổng số lượng bán]]</f>
        <v>21000</v>
      </c>
      <c r="G7944">
        <v>0</v>
      </c>
      <c r="H7944">
        <f>Table2[[#This Row],[Doanh số bán]]-Table2[[#This Row],[Chiết khấu]]</f>
        <v>21000</v>
      </c>
      <c r="K7944" t="s">
        <v>24</v>
      </c>
      <c r="L7944">
        <v>0</v>
      </c>
      <c r="M7944" t="s">
        <v>25</v>
      </c>
      <c r="N7944" t="s">
        <v>26</v>
      </c>
      <c r="O7944">
        <v>0</v>
      </c>
      <c r="P7944" t="s">
        <v>27</v>
      </c>
      <c r="Q7944" t="s">
        <v>28</v>
      </c>
      <c r="R7944" t="s">
        <v>29</v>
      </c>
      <c r="S7944" t="s">
        <v>30</v>
      </c>
      <c r="T7944" t="s">
        <v>31</v>
      </c>
      <c r="U7944" t="s">
        <v>32</v>
      </c>
      <c r="V7944" t="s">
        <v>33</v>
      </c>
    </row>
    <row r="7945" spans="1:22">
      <c r="A7945" s="4">
        <v>46081</v>
      </c>
      <c r="B7945" t="s">
        <v>5791</v>
      </c>
      <c r="C7945" t="s">
        <v>23</v>
      </c>
      <c r="D7945">
        <v>1</v>
      </c>
      <c r="E7945">
        <v>25999.999999999996</v>
      </c>
      <c r="F7945">
        <f>Table2[[#This Row],[Đơn Giá Chuẩn]]*Table2[[#This Row],[Tổng số lượng bán]]</f>
        <v>25999.999999999996</v>
      </c>
      <c r="G7945">
        <v>0</v>
      </c>
      <c r="H7945">
        <f>Table2[[#This Row],[Doanh số bán]]-Table2[[#This Row],[Chiết khấu]]</f>
        <v>25999.999999999996</v>
      </c>
      <c r="K7945" t="s">
        <v>24</v>
      </c>
      <c r="L7945">
        <v>0</v>
      </c>
      <c r="M7945" t="s">
        <v>25</v>
      </c>
      <c r="N7945" t="s">
        <v>26</v>
      </c>
      <c r="O7945">
        <v>0</v>
      </c>
      <c r="P7945" t="s">
        <v>47</v>
      </c>
      <c r="Q7945" t="s">
        <v>48</v>
      </c>
      <c r="R7945" t="s">
        <v>29</v>
      </c>
      <c r="S7945" t="s">
        <v>30</v>
      </c>
      <c r="T7945" t="s">
        <v>31</v>
      </c>
      <c r="U7945" t="s">
        <v>32</v>
      </c>
      <c r="V7945" t="s">
        <v>33</v>
      </c>
    </row>
    <row r="7946" spans="1:22">
      <c r="A7946" s="4">
        <v>46081</v>
      </c>
      <c r="B7946" t="s">
        <v>5792</v>
      </c>
      <c r="C7946" t="s">
        <v>23</v>
      </c>
      <c r="D7946">
        <v>1</v>
      </c>
      <c r="E7946">
        <v>21000</v>
      </c>
      <c r="F7946">
        <f>Table2[[#This Row],[Đơn Giá Chuẩn]]*Table2[[#This Row],[Tổng số lượng bán]]</f>
        <v>21000</v>
      </c>
      <c r="G7946">
        <v>0</v>
      </c>
      <c r="H7946">
        <f>Table2[[#This Row],[Doanh số bán]]-Table2[[#This Row],[Chiết khấu]]</f>
        <v>21000</v>
      </c>
      <c r="K7946" t="s">
        <v>24</v>
      </c>
      <c r="L7946">
        <v>0</v>
      </c>
      <c r="M7946" t="s">
        <v>25</v>
      </c>
      <c r="N7946" t="s">
        <v>26</v>
      </c>
      <c r="O7946">
        <v>0</v>
      </c>
      <c r="P7946" t="s">
        <v>27</v>
      </c>
      <c r="Q7946" t="s">
        <v>28</v>
      </c>
      <c r="R7946" t="s">
        <v>29</v>
      </c>
      <c r="S7946" t="s">
        <v>30</v>
      </c>
      <c r="T7946" t="s">
        <v>31</v>
      </c>
      <c r="U7946" t="s">
        <v>32</v>
      </c>
      <c r="V7946" t="s">
        <v>33</v>
      </c>
    </row>
    <row r="7947" spans="1:22">
      <c r="A7947" s="4">
        <v>46081</v>
      </c>
      <c r="B7947" t="s">
        <v>5793</v>
      </c>
      <c r="C7947" t="s">
        <v>23</v>
      </c>
      <c r="D7947">
        <v>2</v>
      </c>
      <c r="E7947">
        <v>25999.999999999996</v>
      </c>
      <c r="F7947">
        <f>Table2[[#This Row],[Đơn Giá Chuẩn]]*Table2[[#This Row],[Tổng số lượng bán]]</f>
        <v>51999.999999999993</v>
      </c>
      <c r="G7947">
        <v>0</v>
      </c>
      <c r="H7947">
        <f>Table2[[#This Row],[Doanh số bán]]-Table2[[#This Row],[Chiết khấu]]</f>
        <v>51999.999999999993</v>
      </c>
      <c r="K7947" t="s">
        <v>24</v>
      </c>
      <c r="L7947">
        <v>0</v>
      </c>
      <c r="M7947" t="s">
        <v>25</v>
      </c>
      <c r="N7947" t="s">
        <v>26</v>
      </c>
      <c r="O7947">
        <v>0</v>
      </c>
      <c r="P7947" t="s">
        <v>47</v>
      </c>
      <c r="Q7947" t="s">
        <v>48</v>
      </c>
      <c r="R7947" t="s">
        <v>29</v>
      </c>
      <c r="S7947" t="s">
        <v>30</v>
      </c>
      <c r="T7947" t="s">
        <v>31</v>
      </c>
      <c r="U7947" t="s">
        <v>32</v>
      </c>
      <c r="V7947" t="s">
        <v>33</v>
      </c>
    </row>
    <row r="7948" spans="1:22">
      <c r="A7948" s="4">
        <v>46081</v>
      </c>
      <c r="B7948" t="s">
        <v>5794</v>
      </c>
      <c r="C7948" t="s">
        <v>23</v>
      </c>
      <c r="D7948">
        <v>1</v>
      </c>
      <c r="E7948">
        <v>25999.999999999996</v>
      </c>
      <c r="F7948">
        <f>Table2[[#This Row],[Đơn Giá Chuẩn]]*Table2[[#This Row],[Tổng số lượng bán]]</f>
        <v>25999.999999999996</v>
      </c>
      <c r="G7948">
        <v>0</v>
      </c>
      <c r="H7948">
        <f>Table2[[#This Row],[Doanh số bán]]-Table2[[#This Row],[Chiết khấu]]</f>
        <v>25999.999999999996</v>
      </c>
      <c r="K7948" t="s">
        <v>24</v>
      </c>
      <c r="L7948">
        <v>0</v>
      </c>
      <c r="M7948" t="s">
        <v>25</v>
      </c>
      <c r="N7948" t="s">
        <v>26</v>
      </c>
      <c r="O7948">
        <v>0</v>
      </c>
      <c r="P7948" t="s">
        <v>47</v>
      </c>
      <c r="Q7948" t="s">
        <v>48</v>
      </c>
      <c r="R7948" t="s">
        <v>29</v>
      </c>
      <c r="S7948" t="s">
        <v>30</v>
      </c>
      <c r="T7948" t="s">
        <v>31</v>
      </c>
      <c r="U7948" t="s">
        <v>32</v>
      </c>
      <c r="V7948" t="s">
        <v>33</v>
      </c>
    </row>
    <row r="7949" spans="1:22">
      <c r="A7949" s="4">
        <v>46081</v>
      </c>
      <c r="B7949" t="s">
        <v>5794</v>
      </c>
      <c r="C7949" t="s">
        <v>23</v>
      </c>
      <c r="D7949">
        <v>1</v>
      </c>
      <c r="E7949">
        <v>21000</v>
      </c>
      <c r="F7949">
        <f>Table2[[#This Row],[Đơn Giá Chuẩn]]*Table2[[#This Row],[Tổng số lượng bán]]</f>
        <v>21000</v>
      </c>
      <c r="G7949">
        <v>0</v>
      </c>
      <c r="H7949">
        <f>Table2[[#This Row],[Doanh số bán]]-Table2[[#This Row],[Chiết khấu]]</f>
        <v>21000</v>
      </c>
      <c r="K7949" t="s">
        <v>24</v>
      </c>
      <c r="L7949">
        <v>0</v>
      </c>
      <c r="M7949" t="s">
        <v>25</v>
      </c>
      <c r="N7949" t="s">
        <v>26</v>
      </c>
      <c r="O7949">
        <v>0</v>
      </c>
      <c r="P7949" t="s">
        <v>169</v>
      </c>
      <c r="Q7949" t="s">
        <v>170</v>
      </c>
      <c r="R7949" t="s">
        <v>29</v>
      </c>
      <c r="S7949" t="s">
        <v>30</v>
      </c>
      <c r="T7949" t="s">
        <v>31</v>
      </c>
      <c r="U7949" t="s">
        <v>32</v>
      </c>
      <c r="V7949" t="s">
        <v>33</v>
      </c>
    </row>
    <row r="7950" spans="1:22">
      <c r="A7950" s="4">
        <v>46081</v>
      </c>
      <c r="B7950" t="s">
        <v>5795</v>
      </c>
      <c r="C7950" t="s">
        <v>23</v>
      </c>
      <c r="D7950">
        <v>2</v>
      </c>
      <c r="E7950">
        <v>21000</v>
      </c>
      <c r="F7950">
        <f>Table2[[#This Row],[Đơn Giá Chuẩn]]*Table2[[#This Row],[Tổng số lượng bán]]</f>
        <v>42000</v>
      </c>
      <c r="G7950">
        <v>0</v>
      </c>
      <c r="H7950">
        <f>Table2[[#This Row],[Doanh số bán]]-Table2[[#This Row],[Chiết khấu]]</f>
        <v>42000</v>
      </c>
      <c r="K7950" t="s">
        <v>24</v>
      </c>
      <c r="L7950">
        <v>0</v>
      </c>
      <c r="M7950" t="s">
        <v>25</v>
      </c>
      <c r="N7950" t="s">
        <v>26</v>
      </c>
      <c r="O7950">
        <v>0</v>
      </c>
      <c r="P7950" t="s">
        <v>27</v>
      </c>
      <c r="Q7950" t="s">
        <v>28</v>
      </c>
      <c r="R7950" t="s">
        <v>29</v>
      </c>
      <c r="S7950" t="s">
        <v>30</v>
      </c>
      <c r="T7950" t="s">
        <v>31</v>
      </c>
      <c r="U7950" t="s">
        <v>32</v>
      </c>
      <c r="V7950" t="s">
        <v>33</v>
      </c>
    </row>
    <row r="7951" spans="1:22">
      <c r="A7951" s="4">
        <v>46081</v>
      </c>
      <c r="B7951" t="s">
        <v>5796</v>
      </c>
      <c r="C7951" t="s">
        <v>23</v>
      </c>
      <c r="D7951">
        <v>1</v>
      </c>
      <c r="E7951">
        <v>25999.999999999996</v>
      </c>
      <c r="F7951">
        <f>Table2[[#This Row],[Đơn Giá Chuẩn]]*Table2[[#This Row],[Tổng số lượng bán]]</f>
        <v>25999.999999999996</v>
      </c>
      <c r="G7951">
        <v>0</v>
      </c>
      <c r="H7951">
        <f>Table2[[#This Row],[Doanh số bán]]-Table2[[#This Row],[Chiết khấu]]</f>
        <v>25999.999999999996</v>
      </c>
      <c r="K7951" t="s">
        <v>24</v>
      </c>
      <c r="L7951">
        <v>0</v>
      </c>
      <c r="M7951" t="s">
        <v>25</v>
      </c>
      <c r="N7951" t="s">
        <v>26</v>
      </c>
      <c r="O7951">
        <v>0</v>
      </c>
      <c r="P7951" t="s">
        <v>47</v>
      </c>
      <c r="Q7951" t="s">
        <v>48</v>
      </c>
      <c r="R7951" t="s">
        <v>29</v>
      </c>
      <c r="S7951" t="s">
        <v>30</v>
      </c>
      <c r="T7951" t="s">
        <v>31</v>
      </c>
      <c r="U7951" t="s">
        <v>32</v>
      </c>
      <c r="V7951" t="s">
        <v>33</v>
      </c>
    </row>
    <row r="7952" spans="1:22">
      <c r="A7952" s="4">
        <v>46081</v>
      </c>
      <c r="B7952" t="s">
        <v>5797</v>
      </c>
      <c r="C7952" t="s">
        <v>23</v>
      </c>
      <c r="D7952">
        <v>1</v>
      </c>
      <c r="E7952">
        <v>25999.999999999996</v>
      </c>
      <c r="F7952">
        <f>Table2[[#This Row],[Đơn Giá Chuẩn]]*Table2[[#This Row],[Tổng số lượng bán]]</f>
        <v>25999.999999999996</v>
      </c>
      <c r="G7952">
        <v>0</v>
      </c>
      <c r="H7952">
        <f>Table2[[#This Row],[Doanh số bán]]-Table2[[#This Row],[Chiết khấu]]</f>
        <v>25999.999999999996</v>
      </c>
      <c r="K7952" t="s">
        <v>24</v>
      </c>
      <c r="L7952">
        <v>0</v>
      </c>
      <c r="M7952" t="s">
        <v>25</v>
      </c>
      <c r="N7952" t="s">
        <v>26</v>
      </c>
      <c r="O7952">
        <v>0</v>
      </c>
      <c r="P7952" t="s">
        <v>47</v>
      </c>
      <c r="Q7952" t="s">
        <v>48</v>
      </c>
      <c r="R7952" t="s">
        <v>29</v>
      </c>
      <c r="S7952" t="s">
        <v>30</v>
      </c>
      <c r="T7952" t="s">
        <v>31</v>
      </c>
      <c r="U7952" t="s">
        <v>32</v>
      </c>
      <c r="V7952" t="s">
        <v>33</v>
      </c>
    </row>
    <row r="7953" spans="1:22">
      <c r="A7953" s="4">
        <v>46081</v>
      </c>
      <c r="B7953" t="s">
        <v>5798</v>
      </c>
      <c r="C7953" t="s">
        <v>23</v>
      </c>
      <c r="D7953">
        <v>2</v>
      </c>
      <c r="E7953">
        <v>25999.999999999996</v>
      </c>
      <c r="F7953">
        <f>Table2[[#This Row],[Đơn Giá Chuẩn]]*Table2[[#This Row],[Tổng số lượng bán]]</f>
        <v>51999.999999999993</v>
      </c>
      <c r="G7953">
        <v>0</v>
      </c>
      <c r="H7953">
        <f>Table2[[#This Row],[Doanh số bán]]-Table2[[#This Row],[Chiết khấu]]</f>
        <v>51999.999999999993</v>
      </c>
      <c r="K7953" t="s">
        <v>24</v>
      </c>
      <c r="L7953">
        <v>0</v>
      </c>
      <c r="M7953" t="s">
        <v>25</v>
      </c>
      <c r="N7953" t="s">
        <v>26</v>
      </c>
      <c r="O7953">
        <v>0</v>
      </c>
      <c r="P7953" t="s">
        <v>129</v>
      </c>
      <c r="Q7953" t="s">
        <v>130</v>
      </c>
      <c r="R7953" t="s">
        <v>29</v>
      </c>
      <c r="S7953" t="s">
        <v>30</v>
      </c>
      <c r="T7953" t="s">
        <v>31</v>
      </c>
      <c r="U7953" t="s">
        <v>32</v>
      </c>
      <c r="V7953" t="s">
        <v>33</v>
      </c>
    </row>
    <row r="7954" spans="1:22">
      <c r="A7954" s="4">
        <v>46081</v>
      </c>
      <c r="B7954" t="s">
        <v>5799</v>
      </c>
      <c r="C7954" t="s">
        <v>23</v>
      </c>
      <c r="D7954">
        <v>1</v>
      </c>
      <c r="E7954">
        <v>25999.999999999996</v>
      </c>
      <c r="F7954">
        <f>Table2[[#This Row],[Đơn Giá Chuẩn]]*Table2[[#This Row],[Tổng số lượng bán]]</f>
        <v>25999.999999999996</v>
      </c>
      <c r="G7954">
        <v>0</v>
      </c>
      <c r="H7954">
        <f>Table2[[#This Row],[Doanh số bán]]-Table2[[#This Row],[Chiết khấu]]</f>
        <v>25999.999999999996</v>
      </c>
      <c r="K7954" t="s">
        <v>24</v>
      </c>
      <c r="L7954">
        <v>0</v>
      </c>
      <c r="M7954" t="s">
        <v>25</v>
      </c>
      <c r="N7954" t="s">
        <v>26</v>
      </c>
      <c r="O7954">
        <v>0</v>
      </c>
      <c r="P7954" t="s">
        <v>129</v>
      </c>
      <c r="Q7954" t="s">
        <v>130</v>
      </c>
      <c r="R7954" t="s">
        <v>29</v>
      </c>
      <c r="S7954" t="s">
        <v>30</v>
      </c>
      <c r="T7954" t="s">
        <v>31</v>
      </c>
      <c r="U7954" t="s">
        <v>32</v>
      </c>
      <c r="V7954" t="s">
        <v>33</v>
      </c>
    </row>
    <row r="7955" spans="1:22">
      <c r="A7955" s="4">
        <v>46081</v>
      </c>
      <c r="B7955" t="s">
        <v>5799</v>
      </c>
      <c r="C7955" t="s">
        <v>23</v>
      </c>
      <c r="D7955">
        <v>1</v>
      </c>
      <c r="E7955">
        <v>21000</v>
      </c>
      <c r="F7955">
        <f>Table2[[#This Row],[Đơn Giá Chuẩn]]*Table2[[#This Row],[Tổng số lượng bán]]</f>
        <v>21000</v>
      </c>
      <c r="G7955">
        <v>0</v>
      </c>
      <c r="H7955">
        <f>Table2[[#This Row],[Doanh số bán]]-Table2[[#This Row],[Chiết khấu]]</f>
        <v>21000</v>
      </c>
      <c r="K7955" t="s">
        <v>24</v>
      </c>
      <c r="L7955">
        <v>0</v>
      </c>
      <c r="M7955" t="s">
        <v>25</v>
      </c>
      <c r="N7955" t="s">
        <v>26</v>
      </c>
      <c r="O7955">
        <v>0</v>
      </c>
      <c r="P7955" t="s">
        <v>27</v>
      </c>
      <c r="Q7955" t="s">
        <v>28</v>
      </c>
      <c r="R7955" t="s">
        <v>29</v>
      </c>
      <c r="S7955" t="s">
        <v>30</v>
      </c>
      <c r="T7955" t="s">
        <v>31</v>
      </c>
      <c r="U7955" t="s">
        <v>32</v>
      </c>
      <c r="V7955" t="s">
        <v>33</v>
      </c>
    </row>
    <row r="7956" spans="1:22">
      <c r="A7956" s="4">
        <v>46081</v>
      </c>
      <c r="B7956" t="s">
        <v>5799</v>
      </c>
      <c r="C7956" t="s">
        <v>23</v>
      </c>
      <c r="D7956">
        <v>1</v>
      </c>
      <c r="E7956">
        <v>42000</v>
      </c>
      <c r="F7956">
        <f>Table2[[#This Row],[Đơn Giá Chuẩn]]*Table2[[#This Row],[Tổng số lượng bán]]</f>
        <v>42000</v>
      </c>
      <c r="G7956">
        <v>0</v>
      </c>
      <c r="H7956">
        <f>Table2[[#This Row],[Doanh số bán]]-Table2[[#This Row],[Chiết khấu]]</f>
        <v>42000</v>
      </c>
      <c r="K7956" t="s">
        <v>24</v>
      </c>
      <c r="L7956">
        <v>0</v>
      </c>
      <c r="M7956" t="s">
        <v>25</v>
      </c>
      <c r="N7956" t="s">
        <v>26</v>
      </c>
      <c r="O7956">
        <v>0</v>
      </c>
      <c r="P7956" t="s">
        <v>62</v>
      </c>
      <c r="Q7956" t="s">
        <v>63</v>
      </c>
      <c r="R7956" t="s">
        <v>29</v>
      </c>
      <c r="S7956" t="s">
        <v>56</v>
      </c>
      <c r="T7956" t="s">
        <v>31</v>
      </c>
      <c r="U7956" t="s">
        <v>32</v>
      </c>
      <c r="V7956" t="s">
        <v>33</v>
      </c>
    </row>
    <row r="7957" spans="1:22">
      <c r="A7957" s="4">
        <v>46081</v>
      </c>
      <c r="B7957" t="s">
        <v>5800</v>
      </c>
      <c r="C7957" t="s">
        <v>23</v>
      </c>
      <c r="D7957">
        <v>1</v>
      </c>
      <c r="E7957">
        <v>21000</v>
      </c>
      <c r="F7957">
        <f>Table2[[#This Row],[Đơn Giá Chuẩn]]*Table2[[#This Row],[Tổng số lượng bán]]</f>
        <v>21000</v>
      </c>
      <c r="G7957">
        <v>7037</v>
      </c>
      <c r="H7957">
        <f>Table2[[#This Row],[Doanh số bán]]-Table2[[#This Row],[Chiết khấu]]</f>
        <v>13963</v>
      </c>
      <c r="K7957" t="s">
        <v>24</v>
      </c>
      <c r="L7957">
        <v>0</v>
      </c>
      <c r="M7957" t="s">
        <v>25</v>
      </c>
      <c r="N7957" t="s">
        <v>26</v>
      </c>
      <c r="O7957">
        <v>0</v>
      </c>
      <c r="P7957" t="s">
        <v>27</v>
      </c>
      <c r="Q7957" t="s">
        <v>28</v>
      </c>
      <c r="R7957" t="s">
        <v>29</v>
      </c>
      <c r="S7957" t="s">
        <v>30</v>
      </c>
      <c r="T7957" t="s">
        <v>31</v>
      </c>
      <c r="U7957" t="s">
        <v>32</v>
      </c>
      <c r="V7957" t="s">
        <v>33</v>
      </c>
    </row>
    <row r="7958" spans="1:22">
      <c r="A7958" s="4">
        <v>46081</v>
      </c>
      <c r="B7958" t="s">
        <v>5801</v>
      </c>
      <c r="C7958" t="s">
        <v>23</v>
      </c>
      <c r="D7958">
        <v>1</v>
      </c>
      <c r="E7958">
        <v>21000</v>
      </c>
      <c r="F7958">
        <f>Table2[[#This Row],[Đơn Giá Chuẩn]]*Table2[[#This Row],[Tổng số lượng bán]]</f>
        <v>21000</v>
      </c>
      <c r="G7958">
        <v>0</v>
      </c>
      <c r="H7958">
        <f>Table2[[#This Row],[Doanh số bán]]-Table2[[#This Row],[Chiết khấu]]</f>
        <v>21000</v>
      </c>
      <c r="K7958" t="s">
        <v>24</v>
      </c>
      <c r="L7958">
        <v>0</v>
      </c>
      <c r="M7958" t="s">
        <v>25</v>
      </c>
      <c r="N7958" t="s">
        <v>26</v>
      </c>
      <c r="O7958">
        <v>0</v>
      </c>
      <c r="P7958" t="s">
        <v>27</v>
      </c>
      <c r="Q7958" t="s">
        <v>28</v>
      </c>
      <c r="R7958" t="s">
        <v>29</v>
      </c>
      <c r="S7958" t="s">
        <v>30</v>
      </c>
      <c r="T7958" t="s">
        <v>31</v>
      </c>
      <c r="U7958" t="s">
        <v>32</v>
      </c>
      <c r="V7958" t="s">
        <v>33</v>
      </c>
    </row>
    <row r="7959" spans="1:22">
      <c r="A7959" s="4">
        <v>46081</v>
      </c>
      <c r="B7959" t="s">
        <v>5802</v>
      </c>
      <c r="C7959" t="s">
        <v>23</v>
      </c>
      <c r="D7959">
        <v>1</v>
      </c>
      <c r="E7959">
        <v>21000</v>
      </c>
      <c r="F7959">
        <f>Table2[[#This Row],[Đơn Giá Chuẩn]]*Table2[[#This Row],[Tổng số lượng bán]]</f>
        <v>21000</v>
      </c>
      <c r="G7959">
        <v>0</v>
      </c>
      <c r="H7959">
        <f>Table2[[#This Row],[Doanh số bán]]-Table2[[#This Row],[Chiết khấu]]</f>
        <v>21000</v>
      </c>
      <c r="K7959" t="s">
        <v>24</v>
      </c>
      <c r="L7959">
        <v>0</v>
      </c>
      <c r="M7959" t="s">
        <v>25</v>
      </c>
      <c r="N7959" t="s">
        <v>26</v>
      </c>
      <c r="O7959">
        <v>0</v>
      </c>
      <c r="P7959" t="s">
        <v>27</v>
      </c>
      <c r="Q7959" t="s">
        <v>28</v>
      </c>
      <c r="R7959" t="s">
        <v>29</v>
      </c>
      <c r="S7959" t="s">
        <v>30</v>
      </c>
      <c r="T7959" t="s">
        <v>31</v>
      </c>
      <c r="U7959" t="s">
        <v>32</v>
      </c>
      <c r="V7959" t="s">
        <v>33</v>
      </c>
    </row>
    <row r="7960" spans="1:22">
      <c r="A7960" s="4">
        <v>46081</v>
      </c>
      <c r="B7960" t="s">
        <v>5803</v>
      </c>
      <c r="C7960" t="s">
        <v>23</v>
      </c>
      <c r="D7960">
        <v>7</v>
      </c>
      <c r="E7960">
        <v>25999.999999999996</v>
      </c>
      <c r="F7960">
        <f>Table2[[#This Row],[Đơn Giá Chuẩn]]*Table2[[#This Row],[Tổng số lượng bán]]</f>
        <v>181999.99999999997</v>
      </c>
      <c r="G7960">
        <v>62223</v>
      </c>
      <c r="H7960">
        <f>Table2[[#This Row],[Doanh số bán]]-Table2[[#This Row],[Chiết khấu]]</f>
        <v>119776.99999999997</v>
      </c>
      <c r="K7960" t="s">
        <v>24</v>
      </c>
      <c r="L7960">
        <v>0</v>
      </c>
      <c r="M7960" t="s">
        <v>25</v>
      </c>
      <c r="N7960" t="s">
        <v>26</v>
      </c>
      <c r="O7960">
        <v>0</v>
      </c>
      <c r="P7960" t="s">
        <v>47</v>
      </c>
      <c r="Q7960" t="s">
        <v>48</v>
      </c>
      <c r="R7960" t="s">
        <v>29</v>
      </c>
      <c r="S7960" t="s">
        <v>30</v>
      </c>
      <c r="T7960" t="s">
        <v>31</v>
      </c>
      <c r="U7960" t="s">
        <v>32</v>
      </c>
      <c r="V7960" t="s">
        <v>33</v>
      </c>
    </row>
    <row r="7961" spans="1:22">
      <c r="A7961" s="4">
        <v>46081</v>
      </c>
      <c r="B7961" t="s">
        <v>5803</v>
      </c>
      <c r="C7961" t="s">
        <v>23</v>
      </c>
      <c r="D7961">
        <v>7</v>
      </c>
      <c r="E7961">
        <v>21000</v>
      </c>
      <c r="F7961">
        <f>Table2[[#This Row],[Đơn Giá Chuẩn]]*Table2[[#This Row],[Tổng số lượng bán]]</f>
        <v>147000</v>
      </c>
      <c r="G7961">
        <v>49259</v>
      </c>
      <c r="H7961">
        <f>Table2[[#This Row],[Doanh số bán]]-Table2[[#This Row],[Chiết khấu]]</f>
        <v>97741</v>
      </c>
      <c r="K7961" t="s">
        <v>24</v>
      </c>
      <c r="L7961">
        <v>0</v>
      </c>
      <c r="M7961" t="s">
        <v>25</v>
      </c>
      <c r="N7961" t="s">
        <v>26</v>
      </c>
      <c r="O7961">
        <v>0</v>
      </c>
      <c r="P7961" t="s">
        <v>27</v>
      </c>
      <c r="Q7961" t="s">
        <v>28</v>
      </c>
      <c r="R7961" t="s">
        <v>29</v>
      </c>
      <c r="S7961" t="s">
        <v>30</v>
      </c>
      <c r="T7961" t="s">
        <v>31</v>
      </c>
      <c r="U7961" t="s">
        <v>32</v>
      </c>
      <c r="V7961" t="s">
        <v>33</v>
      </c>
    </row>
    <row r="7962" spans="1:22">
      <c r="A7962" s="4">
        <v>46081</v>
      </c>
      <c r="B7962" t="s">
        <v>5803</v>
      </c>
      <c r="C7962" t="s">
        <v>23</v>
      </c>
      <c r="D7962">
        <v>1</v>
      </c>
      <c r="E7962">
        <v>32000</v>
      </c>
      <c r="F7962">
        <f>Table2[[#This Row],[Đơn Giá Chuẩn]]*Table2[[#This Row],[Tổng số lượng bán]]</f>
        <v>32000</v>
      </c>
      <c r="G7962">
        <v>11111</v>
      </c>
      <c r="H7962">
        <f>Table2[[#This Row],[Doanh số bán]]-Table2[[#This Row],[Chiết khấu]]</f>
        <v>20889</v>
      </c>
      <c r="K7962" t="s">
        <v>24</v>
      </c>
      <c r="L7962">
        <v>0</v>
      </c>
      <c r="M7962" t="s">
        <v>25</v>
      </c>
      <c r="N7962" t="s">
        <v>26</v>
      </c>
      <c r="O7962">
        <v>0</v>
      </c>
      <c r="P7962" t="s">
        <v>77</v>
      </c>
      <c r="Q7962" t="s">
        <v>78</v>
      </c>
      <c r="R7962" t="s">
        <v>29</v>
      </c>
      <c r="S7962" t="s">
        <v>30</v>
      </c>
      <c r="T7962" t="s">
        <v>31</v>
      </c>
      <c r="U7962" t="s">
        <v>32</v>
      </c>
      <c r="V7962" t="s">
        <v>33</v>
      </c>
    </row>
    <row r="7963" spans="1:22">
      <c r="A7963" s="4">
        <v>46081</v>
      </c>
      <c r="B7963" t="s">
        <v>5803</v>
      </c>
      <c r="C7963" t="s">
        <v>23</v>
      </c>
      <c r="D7963">
        <v>1</v>
      </c>
      <c r="E7963">
        <v>32000</v>
      </c>
      <c r="F7963">
        <f>Table2[[#This Row],[Đơn Giá Chuẩn]]*Table2[[#This Row],[Tổng số lượng bán]]</f>
        <v>32000</v>
      </c>
      <c r="G7963">
        <v>11111</v>
      </c>
      <c r="H7963">
        <f>Table2[[#This Row],[Doanh số bán]]-Table2[[#This Row],[Chiết khấu]]</f>
        <v>20889</v>
      </c>
      <c r="K7963" t="s">
        <v>24</v>
      </c>
      <c r="L7963">
        <v>0</v>
      </c>
      <c r="M7963" t="s">
        <v>25</v>
      </c>
      <c r="N7963" t="s">
        <v>26</v>
      </c>
      <c r="O7963">
        <v>0</v>
      </c>
      <c r="P7963" t="s">
        <v>120</v>
      </c>
      <c r="Q7963" t="s">
        <v>121</v>
      </c>
      <c r="R7963" t="s">
        <v>29</v>
      </c>
      <c r="S7963" t="s">
        <v>30</v>
      </c>
      <c r="T7963" t="s">
        <v>31</v>
      </c>
      <c r="U7963" t="s">
        <v>32</v>
      </c>
      <c r="V7963" t="s">
        <v>33</v>
      </c>
    </row>
    <row r="7964" spans="1:22">
      <c r="A7964" s="4">
        <v>46081</v>
      </c>
      <c r="B7964" t="s">
        <v>5803</v>
      </c>
      <c r="C7964" t="s">
        <v>23</v>
      </c>
      <c r="D7964">
        <v>1</v>
      </c>
      <c r="E7964">
        <v>37000</v>
      </c>
      <c r="F7964">
        <f>Table2[[#This Row],[Đơn Giá Chuẩn]]*Table2[[#This Row],[Tổng số lượng bán]]</f>
        <v>37000</v>
      </c>
      <c r="G7964">
        <v>9722</v>
      </c>
      <c r="H7964">
        <f>Table2[[#This Row],[Doanh số bán]]-Table2[[#This Row],[Chiết khấu]]</f>
        <v>27278</v>
      </c>
      <c r="K7964" t="s">
        <v>24</v>
      </c>
      <c r="L7964">
        <v>0</v>
      </c>
      <c r="M7964" t="s">
        <v>25</v>
      </c>
      <c r="N7964" t="s">
        <v>26</v>
      </c>
      <c r="O7964">
        <v>0</v>
      </c>
      <c r="P7964" t="s">
        <v>402</v>
      </c>
      <c r="Q7964" t="s">
        <v>403</v>
      </c>
      <c r="R7964" t="s">
        <v>29</v>
      </c>
      <c r="S7964" t="s">
        <v>59</v>
      </c>
      <c r="T7964" t="s">
        <v>31</v>
      </c>
      <c r="U7964" t="s">
        <v>32</v>
      </c>
      <c r="V7964" t="s">
        <v>33</v>
      </c>
    </row>
    <row r="7965" spans="1:22">
      <c r="A7965" s="4">
        <v>46081</v>
      </c>
      <c r="B7965" t="s">
        <v>5803</v>
      </c>
      <c r="C7965" t="s">
        <v>23</v>
      </c>
      <c r="D7965">
        <v>2</v>
      </c>
      <c r="E7965">
        <v>25999.999999999996</v>
      </c>
      <c r="F7965">
        <f>Table2[[#This Row],[Đơn Giá Chuẩn]]*Table2[[#This Row],[Tổng số lượng bán]]</f>
        <v>51999.999999999993</v>
      </c>
      <c r="G7965">
        <v>17777</v>
      </c>
      <c r="H7965">
        <f>Table2[[#This Row],[Doanh số bán]]-Table2[[#This Row],[Chiết khấu]]</f>
        <v>34222.999999999993</v>
      </c>
      <c r="K7965" t="s">
        <v>24</v>
      </c>
      <c r="L7965">
        <v>0</v>
      </c>
      <c r="M7965" t="s">
        <v>25</v>
      </c>
      <c r="N7965" t="s">
        <v>26</v>
      </c>
      <c r="O7965">
        <v>0</v>
      </c>
      <c r="P7965" t="s">
        <v>129</v>
      </c>
      <c r="Q7965" t="s">
        <v>130</v>
      </c>
      <c r="R7965" t="s">
        <v>29</v>
      </c>
      <c r="S7965" t="s">
        <v>30</v>
      </c>
      <c r="T7965" t="s">
        <v>31</v>
      </c>
      <c r="U7965" t="s">
        <v>32</v>
      </c>
      <c r="V7965" t="s">
        <v>33</v>
      </c>
    </row>
    <row r="7966" spans="1:22">
      <c r="A7966" s="4">
        <v>46081</v>
      </c>
      <c r="B7966" t="s">
        <v>5804</v>
      </c>
      <c r="C7966" t="s">
        <v>23</v>
      </c>
      <c r="D7966">
        <v>1</v>
      </c>
      <c r="E7966">
        <v>25999.999999999996</v>
      </c>
      <c r="F7966">
        <f>Table2[[#This Row],[Đơn Giá Chuẩn]]*Table2[[#This Row],[Tổng số lượng bán]]</f>
        <v>25999.999999999996</v>
      </c>
      <c r="G7966">
        <v>0</v>
      </c>
      <c r="H7966">
        <f>Table2[[#This Row],[Doanh số bán]]-Table2[[#This Row],[Chiết khấu]]</f>
        <v>25999.999999999996</v>
      </c>
      <c r="K7966" t="s">
        <v>24</v>
      </c>
      <c r="L7966">
        <v>0</v>
      </c>
      <c r="M7966" t="s">
        <v>25</v>
      </c>
      <c r="N7966" t="s">
        <v>26</v>
      </c>
      <c r="O7966">
        <v>0</v>
      </c>
      <c r="P7966" t="s">
        <v>47</v>
      </c>
      <c r="Q7966" t="s">
        <v>48</v>
      </c>
      <c r="R7966" t="s">
        <v>29</v>
      </c>
      <c r="S7966" t="s">
        <v>30</v>
      </c>
      <c r="T7966" t="s">
        <v>31</v>
      </c>
      <c r="U7966" t="s">
        <v>32</v>
      </c>
      <c r="V7966" t="s">
        <v>33</v>
      </c>
    </row>
    <row r="7967" spans="1:22">
      <c r="A7967" s="4">
        <v>46081</v>
      </c>
      <c r="B7967" t="s">
        <v>5805</v>
      </c>
      <c r="C7967" t="s">
        <v>23</v>
      </c>
      <c r="D7967">
        <v>1</v>
      </c>
      <c r="E7967">
        <v>37000</v>
      </c>
      <c r="F7967">
        <f>Table2[[#This Row],[Đơn Giá Chuẩn]]*Table2[[#This Row],[Tổng số lượng bán]]</f>
        <v>37000</v>
      </c>
      <c r="G7967">
        <v>0</v>
      </c>
      <c r="H7967">
        <f>Table2[[#This Row],[Doanh số bán]]-Table2[[#This Row],[Chiết khấu]]</f>
        <v>37000</v>
      </c>
      <c r="K7967" t="s">
        <v>24</v>
      </c>
      <c r="L7967">
        <v>0</v>
      </c>
      <c r="M7967" t="s">
        <v>25</v>
      </c>
      <c r="N7967" t="s">
        <v>26</v>
      </c>
      <c r="O7967">
        <v>0</v>
      </c>
      <c r="P7967" t="s">
        <v>402</v>
      </c>
      <c r="Q7967" t="s">
        <v>403</v>
      </c>
      <c r="R7967" t="s">
        <v>29</v>
      </c>
      <c r="S7967" t="s">
        <v>59</v>
      </c>
      <c r="T7967" t="s">
        <v>31</v>
      </c>
      <c r="U7967" t="s">
        <v>32</v>
      </c>
      <c r="V7967" t="s">
        <v>33</v>
      </c>
    </row>
    <row r="7968" spans="1:22">
      <c r="A7968" s="4">
        <v>46081</v>
      </c>
      <c r="B7968" t="s">
        <v>5805</v>
      </c>
      <c r="C7968" t="s">
        <v>23</v>
      </c>
      <c r="D7968">
        <v>1</v>
      </c>
      <c r="E7968">
        <v>37000</v>
      </c>
      <c r="F7968">
        <f>Table2[[#This Row],[Đơn Giá Chuẩn]]*Table2[[#This Row],[Tổng số lượng bán]]</f>
        <v>37000</v>
      </c>
      <c r="G7968">
        <v>0</v>
      </c>
      <c r="H7968">
        <f>Table2[[#This Row],[Doanh số bán]]-Table2[[#This Row],[Chiết khấu]]</f>
        <v>37000</v>
      </c>
      <c r="K7968" t="s">
        <v>24</v>
      </c>
      <c r="L7968">
        <v>0</v>
      </c>
      <c r="M7968" t="s">
        <v>25</v>
      </c>
      <c r="N7968" t="s">
        <v>26</v>
      </c>
      <c r="O7968">
        <v>0</v>
      </c>
      <c r="P7968" t="s">
        <v>99</v>
      </c>
      <c r="Q7968" t="s">
        <v>100</v>
      </c>
      <c r="R7968" t="s">
        <v>29</v>
      </c>
      <c r="S7968" t="s">
        <v>91</v>
      </c>
      <c r="T7968" t="s">
        <v>31</v>
      </c>
      <c r="U7968" t="s">
        <v>32</v>
      </c>
      <c r="V7968" t="s">
        <v>33</v>
      </c>
    </row>
    <row r="7969" spans="1:22">
      <c r="A7969" s="4">
        <v>46081</v>
      </c>
      <c r="B7969" t="s">
        <v>5805</v>
      </c>
      <c r="C7969" t="s">
        <v>23</v>
      </c>
      <c r="D7969">
        <v>1</v>
      </c>
      <c r="E7969">
        <v>42000</v>
      </c>
      <c r="F7969">
        <f>Table2[[#This Row],[Đơn Giá Chuẩn]]*Table2[[#This Row],[Tổng số lượng bán]]</f>
        <v>42000</v>
      </c>
      <c r="G7969">
        <v>0</v>
      </c>
      <c r="H7969">
        <f>Table2[[#This Row],[Doanh số bán]]-Table2[[#This Row],[Chiết khấu]]</f>
        <v>42000</v>
      </c>
      <c r="K7969" t="s">
        <v>24</v>
      </c>
      <c r="L7969">
        <v>0</v>
      </c>
      <c r="M7969" t="s">
        <v>25</v>
      </c>
      <c r="N7969" t="s">
        <v>26</v>
      </c>
      <c r="O7969">
        <v>0</v>
      </c>
      <c r="P7969" t="s">
        <v>141</v>
      </c>
      <c r="Q7969" t="s">
        <v>142</v>
      </c>
      <c r="R7969" t="s">
        <v>29</v>
      </c>
      <c r="S7969" t="s">
        <v>59</v>
      </c>
      <c r="T7969" t="s">
        <v>31</v>
      </c>
      <c r="U7969" t="s">
        <v>32</v>
      </c>
      <c r="V7969" t="s">
        <v>33</v>
      </c>
    </row>
    <row r="7970" spans="1:22">
      <c r="A7970" s="4">
        <v>46081</v>
      </c>
      <c r="B7970" t="s">
        <v>5806</v>
      </c>
      <c r="C7970" t="s">
        <v>23</v>
      </c>
      <c r="D7970">
        <v>1</v>
      </c>
      <c r="E7970">
        <v>37000</v>
      </c>
      <c r="F7970">
        <f>Table2[[#This Row],[Đơn Giá Chuẩn]]*Table2[[#This Row],[Tổng số lượng bán]]</f>
        <v>37000</v>
      </c>
      <c r="G7970">
        <v>0</v>
      </c>
      <c r="H7970">
        <f>Table2[[#This Row],[Doanh số bán]]-Table2[[#This Row],[Chiết khấu]]</f>
        <v>37000</v>
      </c>
      <c r="K7970" t="s">
        <v>24</v>
      </c>
      <c r="L7970">
        <v>0</v>
      </c>
      <c r="M7970" t="s">
        <v>25</v>
      </c>
      <c r="N7970" t="s">
        <v>26</v>
      </c>
      <c r="O7970">
        <v>0</v>
      </c>
      <c r="P7970" t="s">
        <v>246</v>
      </c>
      <c r="Q7970" t="s">
        <v>247</v>
      </c>
      <c r="R7970" t="s">
        <v>29</v>
      </c>
      <c r="S7970" t="s">
        <v>30</v>
      </c>
      <c r="T7970" t="s">
        <v>31</v>
      </c>
      <c r="U7970" t="s">
        <v>32</v>
      </c>
      <c r="V7970" t="s">
        <v>33</v>
      </c>
    </row>
    <row r="7971" spans="1:22">
      <c r="A7971" s="4">
        <v>46081</v>
      </c>
      <c r="B7971" t="s">
        <v>5807</v>
      </c>
      <c r="C7971" t="s">
        <v>23</v>
      </c>
      <c r="D7971">
        <v>2</v>
      </c>
      <c r="E7971">
        <v>21000</v>
      </c>
      <c r="F7971">
        <f>Table2[[#This Row],[Đơn Giá Chuẩn]]*Table2[[#This Row],[Tổng số lượng bán]]</f>
        <v>42000</v>
      </c>
      <c r="G7971">
        <v>0</v>
      </c>
      <c r="H7971">
        <f>Table2[[#This Row],[Doanh số bán]]-Table2[[#This Row],[Chiết khấu]]</f>
        <v>42000</v>
      </c>
      <c r="K7971" t="s">
        <v>24</v>
      </c>
      <c r="L7971">
        <v>0</v>
      </c>
      <c r="M7971" t="s">
        <v>25</v>
      </c>
      <c r="N7971" t="s">
        <v>26</v>
      </c>
      <c r="O7971">
        <v>0</v>
      </c>
      <c r="P7971" t="s">
        <v>27</v>
      </c>
      <c r="Q7971" t="s">
        <v>28</v>
      </c>
      <c r="R7971" t="s">
        <v>29</v>
      </c>
      <c r="S7971" t="s">
        <v>30</v>
      </c>
      <c r="T7971" t="s">
        <v>31</v>
      </c>
      <c r="U7971" t="s">
        <v>32</v>
      </c>
      <c r="V7971" t="s">
        <v>33</v>
      </c>
    </row>
    <row r="7972" spans="1:22">
      <c r="A7972" s="4">
        <v>46081</v>
      </c>
      <c r="B7972" t="s">
        <v>5808</v>
      </c>
      <c r="C7972" t="s">
        <v>104</v>
      </c>
      <c r="D7972">
        <v>1</v>
      </c>
      <c r="E7972">
        <v>51000</v>
      </c>
      <c r="F7972">
        <f>Table2[[#This Row],[Đơn Giá Chuẩn]]*Table2[[#This Row],[Tổng số lượng bán]]</f>
        <v>51000</v>
      </c>
      <c r="G7972">
        <v>0</v>
      </c>
      <c r="H7972">
        <f>Table2[[#This Row],[Doanh số bán]]-Table2[[#This Row],[Chiết khấu]]</f>
        <v>51000</v>
      </c>
      <c r="K7972" t="s">
        <v>24</v>
      </c>
      <c r="L7972">
        <v>0.12</v>
      </c>
      <c r="M7972" t="s">
        <v>25</v>
      </c>
      <c r="N7972" t="s">
        <v>26</v>
      </c>
      <c r="O7972">
        <v>0.12</v>
      </c>
      <c r="P7972" t="s">
        <v>656</v>
      </c>
      <c r="Q7972" t="s">
        <v>657</v>
      </c>
      <c r="R7972" t="s">
        <v>107</v>
      </c>
      <c r="S7972" t="s">
        <v>108</v>
      </c>
      <c r="T7972" t="s">
        <v>31</v>
      </c>
      <c r="U7972" t="s">
        <v>32</v>
      </c>
      <c r="V7972" t="s">
        <v>33</v>
      </c>
    </row>
    <row r="7973" spans="1:22">
      <c r="A7973" s="4">
        <v>46081</v>
      </c>
      <c r="B7973" t="s">
        <v>5809</v>
      </c>
      <c r="C7973" t="s">
        <v>23</v>
      </c>
      <c r="D7973">
        <v>1</v>
      </c>
      <c r="E7973">
        <v>32000</v>
      </c>
      <c r="F7973">
        <f>Table2[[#This Row],[Đơn Giá Chuẩn]]*Table2[[#This Row],[Tổng số lượng bán]]</f>
        <v>32000</v>
      </c>
      <c r="G7973">
        <v>0</v>
      </c>
      <c r="H7973">
        <f>Table2[[#This Row],[Doanh số bán]]-Table2[[#This Row],[Chiết khấu]]</f>
        <v>32000</v>
      </c>
      <c r="K7973" t="s">
        <v>24</v>
      </c>
      <c r="L7973">
        <v>0</v>
      </c>
      <c r="M7973" t="s">
        <v>25</v>
      </c>
      <c r="N7973" t="s">
        <v>26</v>
      </c>
      <c r="O7973">
        <v>0</v>
      </c>
      <c r="P7973" t="s">
        <v>569</v>
      </c>
      <c r="Q7973" t="s">
        <v>570</v>
      </c>
      <c r="R7973" t="s">
        <v>29</v>
      </c>
      <c r="S7973" t="s">
        <v>59</v>
      </c>
      <c r="T7973" t="s">
        <v>31</v>
      </c>
      <c r="U7973" t="s">
        <v>32</v>
      </c>
      <c r="V7973" t="s">
        <v>33</v>
      </c>
    </row>
    <row r="7974" spans="1:22">
      <c r="A7974" s="4">
        <v>46081</v>
      </c>
      <c r="B7974" t="s">
        <v>5809</v>
      </c>
      <c r="C7974" t="s">
        <v>23</v>
      </c>
      <c r="D7974">
        <v>2</v>
      </c>
      <c r="E7974">
        <v>21000</v>
      </c>
      <c r="F7974">
        <f>Table2[[#This Row],[Đơn Giá Chuẩn]]*Table2[[#This Row],[Tổng số lượng bán]]</f>
        <v>42000</v>
      </c>
      <c r="G7974">
        <v>0</v>
      </c>
      <c r="H7974">
        <f>Table2[[#This Row],[Doanh số bán]]-Table2[[#This Row],[Chiết khấu]]</f>
        <v>42000</v>
      </c>
      <c r="K7974" t="s">
        <v>24</v>
      </c>
      <c r="L7974">
        <v>0</v>
      </c>
      <c r="M7974" t="s">
        <v>25</v>
      </c>
      <c r="N7974" t="s">
        <v>26</v>
      </c>
      <c r="O7974">
        <v>0</v>
      </c>
      <c r="P7974" t="s">
        <v>27</v>
      </c>
      <c r="Q7974" t="s">
        <v>28</v>
      </c>
      <c r="R7974" t="s">
        <v>29</v>
      </c>
      <c r="S7974" t="s">
        <v>30</v>
      </c>
      <c r="T7974" t="s">
        <v>31</v>
      </c>
      <c r="U7974" t="s">
        <v>32</v>
      </c>
      <c r="V7974" t="s">
        <v>33</v>
      </c>
    </row>
    <row r="7975" spans="1:22">
      <c r="A7975" s="4">
        <v>46081</v>
      </c>
      <c r="B7975" t="s">
        <v>5809</v>
      </c>
      <c r="C7975" t="s">
        <v>23</v>
      </c>
      <c r="D7975">
        <v>1</v>
      </c>
      <c r="E7975">
        <v>25999.999999999996</v>
      </c>
      <c r="F7975">
        <f>Table2[[#This Row],[Đơn Giá Chuẩn]]*Table2[[#This Row],[Tổng số lượng bán]]</f>
        <v>25999.999999999996</v>
      </c>
      <c r="G7975">
        <v>0</v>
      </c>
      <c r="H7975">
        <f>Table2[[#This Row],[Doanh số bán]]-Table2[[#This Row],[Chiết khấu]]</f>
        <v>25999.999999999996</v>
      </c>
      <c r="K7975" t="s">
        <v>24</v>
      </c>
      <c r="L7975">
        <v>0</v>
      </c>
      <c r="M7975" t="s">
        <v>25</v>
      </c>
      <c r="N7975" t="s">
        <v>26</v>
      </c>
      <c r="O7975">
        <v>0</v>
      </c>
      <c r="P7975" t="s">
        <v>47</v>
      </c>
      <c r="Q7975" t="s">
        <v>48</v>
      </c>
      <c r="R7975" t="s">
        <v>29</v>
      </c>
      <c r="S7975" t="s">
        <v>30</v>
      </c>
      <c r="T7975" t="s">
        <v>31</v>
      </c>
      <c r="U7975" t="s">
        <v>32</v>
      </c>
      <c r="V7975" t="s">
        <v>33</v>
      </c>
    </row>
    <row r="7976" spans="1:22">
      <c r="A7976" s="4">
        <v>46081</v>
      </c>
      <c r="B7976" t="s">
        <v>5810</v>
      </c>
      <c r="C7976" t="s">
        <v>23</v>
      </c>
      <c r="D7976">
        <v>1</v>
      </c>
      <c r="E7976">
        <v>21000</v>
      </c>
      <c r="F7976">
        <f>Table2[[#This Row],[Đơn Giá Chuẩn]]*Table2[[#This Row],[Tổng số lượng bán]]</f>
        <v>21000</v>
      </c>
      <c r="G7976">
        <v>0</v>
      </c>
      <c r="H7976">
        <f>Table2[[#This Row],[Doanh số bán]]-Table2[[#This Row],[Chiết khấu]]</f>
        <v>21000</v>
      </c>
      <c r="K7976" t="s">
        <v>24</v>
      </c>
      <c r="L7976">
        <v>0</v>
      </c>
      <c r="M7976" t="s">
        <v>25</v>
      </c>
      <c r="N7976" t="s">
        <v>26</v>
      </c>
      <c r="O7976">
        <v>0</v>
      </c>
      <c r="P7976" t="s">
        <v>27</v>
      </c>
      <c r="Q7976" t="s">
        <v>28</v>
      </c>
      <c r="R7976" t="s">
        <v>29</v>
      </c>
      <c r="S7976" t="s">
        <v>30</v>
      </c>
      <c r="T7976" t="s">
        <v>31</v>
      </c>
      <c r="U7976" t="s">
        <v>32</v>
      </c>
      <c r="V7976" t="s">
        <v>33</v>
      </c>
    </row>
    <row r="7977" spans="1:22">
      <c r="A7977" s="4">
        <v>46081</v>
      </c>
      <c r="B7977" t="s">
        <v>5811</v>
      </c>
      <c r="C7977" t="s">
        <v>155</v>
      </c>
      <c r="D7977">
        <v>1</v>
      </c>
      <c r="E7977">
        <v>68500</v>
      </c>
      <c r="F7977">
        <f>Table2[[#This Row],[Đơn Giá Chuẩn]]*Table2[[#This Row],[Tổng số lượng bán]]</f>
        <v>68500</v>
      </c>
      <c r="G7977">
        <v>12315</v>
      </c>
      <c r="H7977">
        <f>Table2[[#This Row],[Doanh số bán]]-Table2[[#This Row],[Chiết khấu]]</f>
        <v>56185</v>
      </c>
      <c r="K7977" t="s">
        <v>24</v>
      </c>
      <c r="L7977">
        <v>0.35199999999999998</v>
      </c>
      <c r="M7977" t="s">
        <v>25</v>
      </c>
      <c r="N7977" t="s">
        <v>26</v>
      </c>
      <c r="O7977">
        <v>0.35199999999999998</v>
      </c>
      <c r="P7977" t="s">
        <v>3291</v>
      </c>
      <c r="Q7977" t="s">
        <v>3292</v>
      </c>
      <c r="R7977" t="s">
        <v>107</v>
      </c>
      <c r="S7977" t="s">
        <v>108</v>
      </c>
      <c r="T7977" t="s">
        <v>31</v>
      </c>
      <c r="U7977" t="s">
        <v>32</v>
      </c>
      <c r="V7977" t="s">
        <v>33</v>
      </c>
    </row>
    <row r="7978" spans="1:22">
      <c r="A7978" s="4">
        <v>46081</v>
      </c>
      <c r="B7978" t="s">
        <v>5812</v>
      </c>
      <c r="C7978" t="s">
        <v>104</v>
      </c>
      <c r="D7978">
        <v>1</v>
      </c>
      <c r="E7978">
        <v>51000</v>
      </c>
      <c r="F7978">
        <f>Table2[[#This Row],[Đơn Giá Chuẩn]]*Table2[[#This Row],[Tổng số lượng bán]]</f>
        <v>51000</v>
      </c>
      <c r="G7978">
        <v>4537</v>
      </c>
      <c r="H7978">
        <f>Table2[[#This Row],[Doanh số bán]]-Table2[[#This Row],[Chiết khấu]]</f>
        <v>46463</v>
      </c>
      <c r="K7978" t="s">
        <v>24</v>
      </c>
      <c r="L7978">
        <v>0.12</v>
      </c>
      <c r="M7978" t="s">
        <v>25</v>
      </c>
      <c r="N7978" t="s">
        <v>26</v>
      </c>
      <c r="O7978">
        <v>0.12</v>
      </c>
      <c r="P7978" t="s">
        <v>656</v>
      </c>
      <c r="Q7978" t="s">
        <v>657</v>
      </c>
      <c r="R7978" t="s">
        <v>107</v>
      </c>
      <c r="S7978" t="s">
        <v>108</v>
      </c>
      <c r="T7978" t="s">
        <v>31</v>
      </c>
      <c r="U7978" t="s">
        <v>32</v>
      </c>
      <c r="V7978" t="s">
        <v>33</v>
      </c>
    </row>
    <row r="7979" spans="1:22">
      <c r="A7979" s="4">
        <v>46083</v>
      </c>
      <c r="B7979" t="s">
        <v>5813</v>
      </c>
      <c r="C7979" t="s">
        <v>23</v>
      </c>
      <c r="D7979">
        <v>1</v>
      </c>
      <c r="E7979">
        <v>47000</v>
      </c>
      <c r="F7979">
        <f>Table2[[#This Row],[Đơn Giá Chuẩn]]*Table2[[#This Row],[Tổng số lượng bán]]</f>
        <v>47000</v>
      </c>
      <c r="G7979">
        <v>14583</v>
      </c>
      <c r="H7979">
        <f>Table2[[#This Row],[Doanh số bán]]-Table2[[#This Row],[Chiết khấu]]</f>
        <v>32417</v>
      </c>
      <c r="K7979" t="s">
        <v>24</v>
      </c>
      <c r="L7979">
        <v>0</v>
      </c>
      <c r="M7979" t="s">
        <v>918</v>
      </c>
      <c r="N7979" t="s">
        <v>919</v>
      </c>
      <c r="O7979">
        <v>0</v>
      </c>
      <c r="P7979" t="s">
        <v>1740</v>
      </c>
      <c r="Q7979" t="s">
        <v>1741</v>
      </c>
      <c r="R7979" t="s">
        <v>29</v>
      </c>
      <c r="S7979" t="s">
        <v>30</v>
      </c>
      <c r="T7979" t="s">
        <v>922</v>
      </c>
      <c r="U7979" t="s">
        <v>923</v>
      </c>
      <c r="V7979" t="s">
        <v>33</v>
      </c>
    </row>
    <row r="7980" spans="1:22">
      <c r="A7980" s="4">
        <v>46083</v>
      </c>
      <c r="B7980" t="s">
        <v>5813</v>
      </c>
      <c r="C7980" t="s">
        <v>23</v>
      </c>
      <c r="D7980">
        <v>1</v>
      </c>
      <c r="E7980">
        <v>42000</v>
      </c>
      <c r="F7980">
        <f>Table2[[#This Row],[Đơn Giá Chuẩn]]*Table2[[#This Row],[Tổng số lượng bán]]</f>
        <v>42000</v>
      </c>
      <c r="G7980">
        <v>12963</v>
      </c>
      <c r="H7980">
        <f>Table2[[#This Row],[Doanh số bán]]-Table2[[#This Row],[Chiết khấu]]</f>
        <v>29037</v>
      </c>
      <c r="K7980" t="s">
        <v>24</v>
      </c>
      <c r="L7980">
        <v>0</v>
      </c>
      <c r="M7980" t="s">
        <v>918</v>
      </c>
      <c r="N7980" t="s">
        <v>919</v>
      </c>
      <c r="O7980">
        <v>0</v>
      </c>
      <c r="P7980" t="s">
        <v>1875</v>
      </c>
      <c r="Q7980" t="s">
        <v>1876</v>
      </c>
      <c r="R7980" t="s">
        <v>29</v>
      </c>
      <c r="S7980" t="s">
        <v>56</v>
      </c>
      <c r="T7980" t="s">
        <v>922</v>
      </c>
      <c r="U7980" t="s">
        <v>923</v>
      </c>
      <c r="V7980" t="s">
        <v>33</v>
      </c>
    </row>
    <row r="7981" spans="1:22">
      <c r="A7981" s="4">
        <v>46115</v>
      </c>
      <c r="B7981" t="s">
        <v>8871</v>
      </c>
      <c r="C7981" t="s">
        <v>83</v>
      </c>
      <c r="D7981">
        <v>1</v>
      </c>
      <c r="E7981">
        <v>161250.32</v>
      </c>
      <c r="F7981">
        <f>Table2[[#This Row],[Đơn Giá Chuẩn]]*Table2[[#This Row],[Tổng số lượng bán]]</f>
        <v>161250.32</v>
      </c>
      <c r="G7981">
        <v>0</v>
      </c>
      <c r="H7981">
        <f>Table2[[#This Row],[Doanh số bán]]-Table2[[#This Row],[Chiết khấu]]</f>
        <v>161250.32</v>
      </c>
      <c r="I7981">
        <v>0</v>
      </c>
      <c r="J7981">
        <v>0</v>
      </c>
      <c r="K7981" t="s">
        <v>50</v>
      </c>
      <c r="L7981">
        <v>0.25</v>
      </c>
      <c r="M7981" t="s">
        <v>37</v>
      </c>
      <c r="N7981" t="s">
        <v>50</v>
      </c>
      <c r="O7981">
        <v>0.25</v>
      </c>
      <c r="P7981" t="s">
        <v>272</v>
      </c>
      <c r="Q7981" t="s">
        <v>273</v>
      </c>
      <c r="R7981" t="s">
        <v>41</v>
      </c>
      <c r="S7981" t="s">
        <v>42</v>
      </c>
      <c r="T7981" t="s">
        <v>74</v>
      </c>
      <c r="U7981" t="s">
        <v>75</v>
      </c>
      <c r="V7981" t="s">
        <v>50</v>
      </c>
    </row>
    <row r="7982" spans="1:22">
      <c r="A7982" s="4">
        <v>46083</v>
      </c>
      <c r="B7982" t="s">
        <v>5815</v>
      </c>
      <c r="C7982" t="s">
        <v>23</v>
      </c>
      <c r="D7982">
        <v>1</v>
      </c>
      <c r="E7982">
        <v>52000</v>
      </c>
      <c r="F7982">
        <f>Table2[[#This Row],[Đơn Giá Chuẩn]]*Table2[[#This Row],[Tổng số lượng bán]]</f>
        <v>52000</v>
      </c>
      <c r="G7982">
        <v>0</v>
      </c>
      <c r="H7982">
        <f>Table2[[#This Row],[Doanh số bán]]-Table2[[#This Row],[Chiết khấu]]</f>
        <v>52000</v>
      </c>
      <c r="K7982" t="s">
        <v>24</v>
      </c>
      <c r="L7982">
        <v>0</v>
      </c>
      <c r="M7982" t="s">
        <v>918</v>
      </c>
      <c r="N7982" t="s">
        <v>919</v>
      </c>
      <c r="O7982">
        <v>0</v>
      </c>
      <c r="P7982" t="s">
        <v>1777</v>
      </c>
      <c r="Q7982" t="s">
        <v>1778</v>
      </c>
      <c r="R7982" t="s">
        <v>29</v>
      </c>
      <c r="S7982" t="s">
        <v>91</v>
      </c>
      <c r="T7982" t="s">
        <v>922</v>
      </c>
      <c r="U7982" t="s">
        <v>923</v>
      </c>
      <c r="V7982" t="s">
        <v>33</v>
      </c>
    </row>
    <row r="7983" spans="1:22">
      <c r="A7983" s="4">
        <v>46083</v>
      </c>
      <c r="B7983" t="s">
        <v>5816</v>
      </c>
      <c r="C7983" t="s">
        <v>23</v>
      </c>
      <c r="D7983">
        <v>2</v>
      </c>
      <c r="E7983">
        <v>52000</v>
      </c>
      <c r="F7983">
        <f>Table2[[#This Row],[Đơn Giá Chuẩn]]*Table2[[#This Row],[Tổng số lượng bán]]</f>
        <v>104000</v>
      </c>
      <c r="G7983">
        <v>0</v>
      </c>
      <c r="H7983">
        <f>Table2[[#This Row],[Doanh số bán]]-Table2[[#This Row],[Chiết khấu]]</f>
        <v>104000</v>
      </c>
      <c r="K7983" t="s">
        <v>24</v>
      </c>
      <c r="L7983">
        <v>0</v>
      </c>
      <c r="M7983" t="s">
        <v>918</v>
      </c>
      <c r="N7983" t="s">
        <v>919</v>
      </c>
      <c r="O7983">
        <v>0</v>
      </c>
      <c r="P7983" t="s">
        <v>1730</v>
      </c>
      <c r="Q7983" t="s">
        <v>1731</v>
      </c>
      <c r="R7983" t="s">
        <v>29</v>
      </c>
      <c r="S7983" t="s">
        <v>30</v>
      </c>
      <c r="T7983" t="s">
        <v>922</v>
      </c>
      <c r="U7983" t="s">
        <v>923</v>
      </c>
      <c r="V7983" t="s">
        <v>33</v>
      </c>
    </row>
    <row r="7984" spans="1:22">
      <c r="A7984" s="4">
        <v>46083</v>
      </c>
      <c r="B7984" t="s">
        <v>5816</v>
      </c>
      <c r="C7984" t="s">
        <v>23</v>
      </c>
      <c r="D7984">
        <v>1</v>
      </c>
      <c r="E7984">
        <v>42000</v>
      </c>
      <c r="F7984">
        <f>Table2[[#This Row],[Đơn Giá Chuẩn]]*Table2[[#This Row],[Tổng số lượng bán]]</f>
        <v>42000</v>
      </c>
      <c r="G7984">
        <v>0</v>
      </c>
      <c r="H7984">
        <f>Table2[[#This Row],[Doanh số bán]]-Table2[[#This Row],[Chiết khấu]]</f>
        <v>42000</v>
      </c>
      <c r="K7984" t="s">
        <v>24</v>
      </c>
      <c r="L7984">
        <v>0</v>
      </c>
      <c r="M7984" t="s">
        <v>918</v>
      </c>
      <c r="N7984" t="s">
        <v>919</v>
      </c>
      <c r="O7984">
        <v>0</v>
      </c>
      <c r="P7984" t="s">
        <v>1875</v>
      </c>
      <c r="Q7984" t="s">
        <v>1876</v>
      </c>
      <c r="R7984" t="s">
        <v>29</v>
      </c>
      <c r="S7984" t="s">
        <v>56</v>
      </c>
      <c r="T7984" t="s">
        <v>922</v>
      </c>
      <c r="U7984" t="s">
        <v>923</v>
      </c>
      <c r="V7984" t="s">
        <v>33</v>
      </c>
    </row>
    <row r="7985" spans="1:22">
      <c r="A7985" s="4">
        <v>46083</v>
      </c>
      <c r="B7985" t="s">
        <v>5817</v>
      </c>
      <c r="C7985" t="s">
        <v>23</v>
      </c>
      <c r="D7985">
        <v>1</v>
      </c>
      <c r="E7985">
        <v>51000</v>
      </c>
      <c r="F7985">
        <f>Table2[[#This Row],[Đơn Giá Chuẩn]]*Table2[[#This Row],[Tổng số lượng bán]]</f>
        <v>51000</v>
      </c>
      <c r="G7985">
        <v>0</v>
      </c>
      <c r="H7985">
        <f>Table2[[#This Row],[Doanh số bán]]-Table2[[#This Row],[Chiết khấu]]</f>
        <v>51000</v>
      </c>
      <c r="K7985" t="s">
        <v>24</v>
      </c>
      <c r="L7985">
        <v>0</v>
      </c>
      <c r="M7985" t="s">
        <v>918</v>
      </c>
      <c r="N7985" t="s">
        <v>919</v>
      </c>
      <c r="O7985">
        <v>0</v>
      </c>
      <c r="P7985" t="s">
        <v>1733</v>
      </c>
      <c r="Q7985" t="s">
        <v>1734</v>
      </c>
      <c r="R7985" t="s">
        <v>29</v>
      </c>
      <c r="S7985" t="s">
        <v>30</v>
      </c>
      <c r="T7985" t="s">
        <v>922</v>
      </c>
      <c r="U7985" t="s">
        <v>923</v>
      </c>
      <c r="V7985" t="s">
        <v>33</v>
      </c>
    </row>
    <row r="7986" spans="1:22">
      <c r="A7986" s="4">
        <v>46083</v>
      </c>
      <c r="B7986" t="s">
        <v>5818</v>
      </c>
      <c r="C7986" t="s">
        <v>23</v>
      </c>
      <c r="D7986">
        <v>1</v>
      </c>
      <c r="E7986">
        <v>67000</v>
      </c>
      <c r="F7986">
        <f>Table2[[#This Row],[Đơn Giá Chuẩn]]*Table2[[#This Row],[Tổng số lượng bán]]</f>
        <v>67000</v>
      </c>
      <c r="G7986">
        <v>0</v>
      </c>
      <c r="H7986">
        <f>Table2[[#This Row],[Doanh số bán]]-Table2[[#This Row],[Chiết khấu]]</f>
        <v>67000</v>
      </c>
      <c r="K7986" t="s">
        <v>24</v>
      </c>
      <c r="L7986">
        <v>0</v>
      </c>
      <c r="M7986" t="s">
        <v>918</v>
      </c>
      <c r="N7986" t="s">
        <v>919</v>
      </c>
      <c r="O7986">
        <v>0</v>
      </c>
      <c r="P7986" t="s">
        <v>4573</v>
      </c>
      <c r="Q7986" t="s">
        <v>4574</v>
      </c>
      <c r="R7986" t="s">
        <v>29</v>
      </c>
      <c r="S7986" t="s">
        <v>91</v>
      </c>
      <c r="T7986" t="s">
        <v>922</v>
      </c>
      <c r="U7986" t="s">
        <v>923</v>
      </c>
      <c r="V7986" t="s">
        <v>33</v>
      </c>
    </row>
    <row r="7987" spans="1:22">
      <c r="A7987" s="4">
        <v>46083</v>
      </c>
      <c r="B7987" t="s">
        <v>5818</v>
      </c>
      <c r="C7987" t="s">
        <v>23</v>
      </c>
      <c r="D7987">
        <v>1</v>
      </c>
      <c r="E7987">
        <v>67000</v>
      </c>
      <c r="F7987">
        <f>Table2[[#This Row],[Đơn Giá Chuẩn]]*Table2[[#This Row],[Tổng số lượng bán]]</f>
        <v>67000</v>
      </c>
      <c r="G7987">
        <v>0</v>
      </c>
      <c r="H7987">
        <f>Table2[[#This Row],[Doanh số bán]]-Table2[[#This Row],[Chiết khấu]]</f>
        <v>67000</v>
      </c>
      <c r="K7987" t="s">
        <v>24</v>
      </c>
      <c r="L7987">
        <v>0</v>
      </c>
      <c r="M7987" t="s">
        <v>918</v>
      </c>
      <c r="N7987" t="s">
        <v>919</v>
      </c>
      <c r="O7987">
        <v>0</v>
      </c>
      <c r="P7987" t="s">
        <v>1756</v>
      </c>
      <c r="Q7987" t="s">
        <v>1757</v>
      </c>
      <c r="R7987" t="s">
        <v>29</v>
      </c>
      <c r="S7987" t="s">
        <v>30</v>
      </c>
      <c r="T7987" t="s">
        <v>922</v>
      </c>
      <c r="U7987" t="s">
        <v>923</v>
      </c>
      <c r="V7987" t="s">
        <v>33</v>
      </c>
    </row>
    <row r="7988" spans="1:22">
      <c r="A7988" s="4">
        <v>46083</v>
      </c>
      <c r="B7988" t="s">
        <v>5819</v>
      </c>
      <c r="C7988" t="s">
        <v>23</v>
      </c>
      <c r="D7988">
        <v>1</v>
      </c>
      <c r="E7988">
        <v>67000</v>
      </c>
      <c r="F7988">
        <f>Table2[[#This Row],[Đơn Giá Chuẩn]]*Table2[[#This Row],[Tổng số lượng bán]]</f>
        <v>67000</v>
      </c>
      <c r="G7988">
        <v>0</v>
      </c>
      <c r="H7988">
        <f>Table2[[#This Row],[Doanh số bán]]-Table2[[#This Row],[Chiết khấu]]</f>
        <v>67000</v>
      </c>
      <c r="K7988" t="s">
        <v>24</v>
      </c>
      <c r="L7988">
        <v>0</v>
      </c>
      <c r="M7988" t="s">
        <v>918</v>
      </c>
      <c r="N7988" t="s">
        <v>919</v>
      </c>
      <c r="O7988">
        <v>0</v>
      </c>
      <c r="P7988" t="s">
        <v>1760</v>
      </c>
      <c r="Q7988" t="s">
        <v>1761</v>
      </c>
      <c r="R7988" t="s">
        <v>29</v>
      </c>
      <c r="S7988" t="s">
        <v>91</v>
      </c>
      <c r="T7988" t="s">
        <v>922</v>
      </c>
      <c r="U7988" t="s">
        <v>923</v>
      </c>
      <c r="V7988" t="s">
        <v>33</v>
      </c>
    </row>
    <row r="7989" spans="1:22">
      <c r="A7989" s="4">
        <v>46083</v>
      </c>
      <c r="B7989" t="s">
        <v>5819</v>
      </c>
      <c r="C7989" t="s">
        <v>23</v>
      </c>
      <c r="D7989">
        <v>1</v>
      </c>
      <c r="E7989">
        <v>51000</v>
      </c>
      <c r="F7989">
        <f>Table2[[#This Row],[Đơn Giá Chuẩn]]*Table2[[#This Row],[Tổng số lượng bán]]</f>
        <v>51000</v>
      </c>
      <c r="G7989">
        <v>0</v>
      </c>
      <c r="H7989">
        <f>Table2[[#This Row],[Doanh số bán]]-Table2[[#This Row],[Chiết khấu]]</f>
        <v>51000</v>
      </c>
      <c r="K7989" t="s">
        <v>24</v>
      </c>
      <c r="L7989">
        <v>0</v>
      </c>
      <c r="M7989" t="s">
        <v>918</v>
      </c>
      <c r="N7989" t="s">
        <v>919</v>
      </c>
      <c r="O7989">
        <v>0</v>
      </c>
      <c r="P7989" t="s">
        <v>1733</v>
      </c>
      <c r="Q7989" t="s">
        <v>1734</v>
      </c>
      <c r="R7989" t="s">
        <v>29</v>
      </c>
      <c r="S7989" t="s">
        <v>30</v>
      </c>
      <c r="T7989" t="s">
        <v>922</v>
      </c>
      <c r="U7989" t="s">
        <v>923</v>
      </c>
      <c r="V7989" t="s">
        <v>33</v>
      </c>
    </row>
    <row r="7990" spans="1:22">
      <c r="A7990" s="4">
        <v>46083</v>
      </c>
      <c r="B7990" t="s">
        <v>5820</v>
      </c>
      <c r="C7990" t="s">
        <v>1840</v>
      </c>
      <c r="D7990">
        <v>1</v>
      </c>
      <c r="E7990">
        <v>31454.545454545456</v>
      </c>
      <c r="F7990">
        <f>Table2[[#This Row],[Đơn Giá Chuẩn]]*Table2[[#This Row],[Tổng số lượng bán]]</f>
        <v>31454.545454545456</v>
      </c>
      <c r="G7990">
        <v>0</v>
      </c>
      <c r="H7990">
        <f>Table2[[#This Row],[Doanh số bán]]-Table2[[#This Row],[Chiết khấu]]</f>
        <v>31454.545454545456</v>
      </c>
      <c r="K7990" t="s">
        <v>24</v>
      </c>
      <c r="L7990">
        <v>0</v>
      </c>
      <c r="M7990" t="s">
        <v>918</v>
      </c>
      <c r="N7990" t="s">
        <v>919</v>
      </c>
      <c r="O7990">
        <v>0</v>
      </c>
      <c r="P7990" t="s">
        <v>1841</v>
      </c>
      <c r="Q7990" t="s">
        <v>1842</v>
      </c>
      <c r="R7990" t="s">
        <v>29</v>
      </c>
      <c r="S7990" t="s">
        <v>1738</v>
      </c>
      <c r="T7990" t="s">
        <v>922</v>
      </c>
      <c r="U7990" t="s">
        <v>923</v>
      </c>
      <c r="V7990" t="s">
        <v>33</v>
      </c>
    </row>
    <row r="7991" spans="1:22">
      <c r="A7991" s="4">
        <v>46083</v>
      </c>
      <c r="B7991" t="s">
        <v>5821</v>
      </c>
      <c r="C7991" t="s">
        <v>1735</v>
      </c>
      <c r="D7991">
        <v>1</v>
      </c>
      <c r="E7991">
        <v>32000</v>
      </c>
      <c r="F7991">
        <f>Table2[[#This Row],[Đơn Giá Chuẩn]]*Table2[[#This Row],[Tổng số lượng bán]]</f>
        <v>32000</v>
      </c>
      <c r="G7991">
        <v>0</v>
      </c>
      <c r="H7991">
        <f>Table2[[#This Row],[Doanh số bán]]-Table2[[#This Row],[Chiết khấu]]</f>
        <v>32000</v>
      </c>
      <c r="K7991" t="s">
        <v>24</v>
      </c>
      <c r="L7991">
        <v>0</v>
      </c>
      <c r="M7991" t="s">
        <v>918</v>
      </c>
      <c r="N7991" t="s">
        <v>919</v>
      </c>
      <c r="O7991">
        <v>0</v>
      </c>
      <c r="P7991" t="s">
        <v>1736</v>
      </c>
      <c r="Q7991" t="s">
        <v>1737</v>
      </c>
      <c r="R7991" t="s">
        <v>29</v>
      </c>
      <c r="S7991" t="s">
        <v>1738</v>
      </c>
      <c r="T7991" t="s">
        <v>922</v>
      </c>
      <c r="U7991" t="s">
        <v>923</v>
      </c>
      <c r="V7991" t="s">
        <v>33</v>
      </c>
    </row>
    <row r="7992" spans="1:22">
      <c r="A7992" s="4">
        <v>46083</v>
      </c>
      <c r="B7992" t="s">
        <v>5822</v>
      </c>
      <c r="C7992" t="s">
        <v>1840</v>
      </c>
      <c r="D7992">
        <v>1</v>
      </c>
      <c r="E7992">
        <v>31454.545454545456</v>
      </c>
      <c r="F7992">
        <f>Table2[[#This Row],[Đơn Giá Chuẩn]]*Table2[[#This Row],[Tổng số lượng bán]]</f>
        <v>31454.545454545456</v>
      </c>
      <c r="G7992">
        <v>0</v>
      </c>
      <c r="H7992">
        <f>Table2[[#This Row],[Doanh số bán]]-Table2[[#This Row],[Chiết khấu]]</f>
        <v>31454.545454545456</v>
      </c>
      <c r="K7992" t="s">
        <v>24</v>
      </c>
      <c r="L7992">
        <v>0</v>
      </c>
      <c r="M7992" t="s">
        <v>918</v>
      </c>
      <c r="N7992" t="s">
        <v>919</v>
      </c>
      <c r="O7992">
        <v>0</v>
      </c>
      <c r="P7992" t="s">
        <v>1841</v>
      </c>
      <c r="Q7992" t="s">
        <v>1842</v>
      </c>
      <c r="R7992" t="s">
        <v>29</v>
      </c>
      <c r="S7992" t="s">
        <v>1738</v>
      </c>
      <c r="T7992" t="s">
        <v>922</v>
      </c>
      <c r="U7992" t="s">
        <v>923</v>
      </c>
      <c r="V7992" t="s">
        <v>33</v>
      </c>
    </row>
    <row r="7993" spans="1:22">
      <c r="A7993" s="4">
        <v>46083</v>
      </c>
      <c r="B7993" t="s">
        <v>5823</v>
      </c>
      <c r="C7993" t="s">
        <v>23</v>
      </c>
      <c r="D7993">
        <v>1</v>
      </c>
      <c r="E7993">
        <v>67000</v>
      </c>
      <c r="F7993">
        <f>Table2[[#This Row],[Đơn Giá Chuẩn]]*Table2[[#This Row],[Tổng số lượng bán]]</f>
        <v>67000</v>
      </c>
      <c r="G7993">
        <v>0</v>
      </c>
      <c r="H7993">
        <f>Table2[[#This Row],[Doanh số bán]]-Table2[[#This Row],[Chiết khấu]]</f>
        <v>67000</v>
      </c>
      <c r="K7993" t="s">
        <v>24</v>
      </c>
      <c r="L7993">
        <v>0</v>
      </c>
      <c r="M7993" t="s">
        <v>918</v>
      </c>
      <c r="N7993" t="s">
        <v>919</v>
      </c>
      <c r="O7993">
        <v>0</v>
      </c>
      <c r="P7993" t="s">
        <v>1752</v>
      </c>
      <c r="Q7993" t="s">
        <v>1753</v>
      </c>
      <c r="R7993" t="s">
        <v>29</v>
      </c>
      <c r="S7993" t="s">
        <v>91</v>
      </c>
      <c r="T7993" t="s">
        <v>922</v>
      </c>
      <c r="U7993" t="s">
        <v>923</v>
      </c>
      <c r="V7993" t="s">
        <v>33</v>
      </c>
    </row>
    <row r="7994" spans="1:22">
      <c r="A7994" s="4">
        <v>46083</v>
      </c>
      <c r="B7994" t="s">
        <v>5824</v>
      </c>
      <c r="C7994" t="s">
        <v>23</v>
      </c>
      <c r="D7994">
        <v>1</v>
      </c>
      <c r="E7994">
        <v>67000</v>
      </c>
      <c r="F7994">
        <f>Table2[[#This Row],[Đơn Giá Chuẩn]]*Table2[[#This Row],[Tổng số lượng bán]]</f>
        <v>67000</v>
      </c>
      <c r="G7994">
        <v>0</v>
      </c>
      <c r="H7994">
        <f>Table2[[#This Row],[Doanh số bán]]-Table2[[#This Row],[Chiết khấu]]</f>
        <v>67000</v>
      </c>
      <c r="K7994" t="s">
        <v>24</v>
      </c>
      <c r="L7994">
        <v>0</v>
      </c>
      <c r="M7994" t="s">
        <v>918</v>
      </c>
      <c r="N7994" t="s">
        <v>919</v>
      </c>
      <c r="O7994">
        <v>0</v>
      </c>
      <c r="P7994" t="s">
        <v>1760</v>
      </c>
      <c r="Q7994" t="s">
        <v>1761</v>
      </c>
      <c r="R7994" t="s">
        <v>29</v>
      </c>
      <c r="S7994" t="s">
        <v>91</v>
      </c>
      <c r="T7994" t="s">
        <v>922</v>
      </c>
      <c r="U7994" t="s">
        <v>923</v>
      </c>
      <c r="V7994" t="s">
        <v>33</v>
      </c>
    </row>
    <row r="7995" spans="1:22">
      <c r="A7995" s="4">
        <v>46083</v>
      </c>
      <c r="B7995" t="s">
        <v>5825</v>
      </c>
      <c r="C7995" t="s">
        <v>1840</v>
      </c>
      <c r="D7995">
        <v>1</v>
      </c>
      <c r="E7995">
        <v>31454.545454545456</v>
      </c>
      <c r="F7995">
        <f>Table2[[#This Row],[Đơn Giá Chuẩn]]*Table2[[#This Row],[Tổng số lượng bán]]</f>
        <v>31454.545454545456</v>
      </c>
      <c r="G7995">
        <v>0</v>
      </c>
      <c r="H7995">
        <f>Table2[[#This Row],[Doanh số bán]]-Table2[[#This Row],[Chiết khấu]]</f>
        <v>31454.545454545456</v>
      </c>
      <c r="K7995" t="s">
        <v>24</v>
      </c>
      <c r="L7995">
        <v>0</v>
      </c>
      <c r="M7995" t="s">
        <v>918</v>
      </c>
      <c r="N7995" t="s">
        <v>919</v>
      </c>
      <c r="O7995">
        <v>0</v>
      </c>
      <c r="P7995" t="s">
        <v>1841</v>
      </c>
      <c r="Q7995" t="s">
        <v>1842</v>
      </c>
      <c r="R7995" t="s">
        <v>29</v>
      </c>
      <c r="S7995" t="s">
        <v>1738</v>
      </c>
      <c r="T7995" t="s">
        <v>922</v>
      </c>
      <c r="U7995" t="s">
        <v>923</v>
      </c>
      <c r="V7995" t="s">
        <v>33</v>
      </c>
    </row>
    <row r="7996" spans="1:22">
      <c r="A7996" s="4">
        <v>46083</v>
      </c>
      <c r="B7996" t="s">
        <v>5826</v>
      </c>
      <c r="C7996" t="s">
        <v>23</v>
      </c>
      <c r="D7996">
        <v>1</v>
      </c>
      <c r="E7996">
        <v>47000</v>
      </c>
      <c r="F7996">
        <f>Table2[[#This Row],[Đơn Giá Chuẩn]]*Table2[[#This Row],[Tổng số lượng bán]]</f>
        <v>47000</v>
      </c>
      <c r="G7996">
        <v>0</v>
      </c>
      <c r="H7996">
        <f>Table2[[#This Row],[Doanh số bán]]-Table2[[#This Row],[Chiết khấu]]</f>
        <v>47000</v>
      </c>
      <c r="K7996" t="s">
        <v>24</v>
      </c>
      <c r="L7996">
        <v>0</v>
      </c>
      <c r="M7996" t="s">
        <v>918</v>
      </c>
      <c r="N7996" t="s">
        <v>919</v>
      </c>
      <c r="O7996">
        <v>0</v>
      </c>
      <c r="P7996" t="s">
        <v>1740</v>
      </c>
      <c r="Q7996" t="s">
        <v>1741</v>
      </c>
      <c r="R7996" t="s">
        <v>29</v>
      </c>
      <c r="S7996" t="s">
        <v>30</v>
      </c>
      <c r="T7996" t="s">
        <v>922</v>
      </c>
      <c r="U7996" t="s">
        <v>923</v>
      </c>
      <c r="V7996" t="s">
        <v>33</v>
      </c>
    </row>
    <row r="7997" spans="1:22">
      <c r="A7997" s="4">
        <v>46083</v>
      </c>
      <c r="B7997" t="s">
        <v>5827</v>
      </c>
      <c r="C7997" t="s">
        <v>23</v>
      </c>
      <c r="D7997">
        <v>1</v>
      </c>
      <c r="E7997">
        <v>52000</v>
      </c>
      <c r="F7997">
        <f>Table2[[#This Row],[Đơn Giá Chuẩn]]*Table2[[#This Row],[Tổng số lượng bán]]</f>
        <v>52000</v>
      </c>
      <c r="G7997">
        <v>16204</v>
      </c>
      <c r="H7997">
        <f>Table2[[#This Row],[Doanh số bán]]-Table2[[#This Row],[Chiết khấu]]</f>
        <v>35796</v>
      </c>
      <c r="K7997" t="s">
        <v>24</v>
      </c>
      <c r="L7997">
        <v>0</v>
      </c>
      <c r="M7997" t="s">
        <v>918</v>
      </c>
      <c r="N7997" t="s">
        <v>919</v>
      </c>
      <c r="O7997">
        <v>0</v>
      </c>
      <c r="P7997" t="s">
        <v>1730</v>
      </c>
      <c r="Q7997" t="s">
        <v>1731</v>
      </c>
      <c r="R7997" t="s">
        <v>29</v>
      </c>
      <c r="S7997" t="s">
        <v>30</v>
      </c>
      <c r="T7997" t="s">
        <v>922</v>
      </c>
      <c r="U7997" t="s">
        <v>923</v>
      </c>
      <c r="V7997" t="s">
        <v>33</v>
      </c>
    </row>
    <row r="7998" spans="1:22">
      <c r="A7998" s="4">
        <v>46083</v>
      </c>
      <c r="B7998" t="s">
        <v>5828</v>
      </c>
      <c r="C7998" t="s">
        <v>23</v>
      </c>
      <c r="D7998">
        <v>1</v>
      </c>
      <c r="E7998">
        <v>52000</v>
      </c>
      <c r="F7998">
        <f>Table2[[#This Row],[Đơn Giá Chuẩn]]*Table2[[#This Row],[Tổng số lượng bán]]</f>
        <v>52000</v>
      </c>
      <c r="G7998">
        <v>0</v>
      </c>
      <c r="H7998">
        <f>Table2[[#This Row],[Doanh số bán]]-Table2[[#This Row],[Chiết khấu]]</f>
        <v>52000</v>
      </c>
      <c r="K7998" t="s">
        <v>24</v>
      </c>
      <c r="L7998">
        <v>0</v>
      </c>
      <c r="M7998" t="s">
        <v>918</v>
      </c>
      <c r="N7998" t="s">
        <v>919</v>
      </c>
      <c r="O7998">
        <v>0</v>
      </c>
      <c r="P7998" t="s">
        <v>1775</v>
      </c>
      <c r="Q7998" t="s">
        <v>1776</v>
      </c>
      <c r="R7998" t="s">
        <v>29</v>
      </c>
      <c r="S7998" t="s">
        <v>56</v>
      </c>
      <c r="T7998" t="s">
        <v>922</v>
      </c>
      <c r="U7998" t="s">
        <v>923</v>
      </c>
      <c r="V7998" t="s">
        <v>33</v>
      </c>
    </row>
    <row r="7999" spans="1:22">
      <c r="A7999" s="4">
        <v>46083</v>
      </c>
      <c r="B7999" t="s">
        <v>5829</v>
      </c>
      <c r="C7999" t="s">
        <v>23</v>
      </c>
      <c r="D7999">
        <v>1</v>
      </c>
      <c r="E7999">
        <v>52000</v>
      </c>
      <c r="F7999">
        <f>Table2[[#This Row],[Đơn Giá Chuẩn]]*Table2[[#This Row],[Tổng số lượng bán]]</f>
        <v>52000</v>
      </c>
      <c r="G7999">
        <v>0</v>
      </c>
      <c r="H7999">
        <f>Table2[[#This Row],[Doanh số bán]]-Table2[[#This Row],[Chiết khấu]]</f>
        <v>52000</v>
      </c>
      <c r="K7999" t="s">
        <v>24</v>
      </c>
      <c r="L7999">
        <v>0</v>
      </c>
      <c r="M7999" t="s">
        <v>918</v>
      </c>
      <c r="N7999" t="s">
        <v>919</v>
      </c>
      <c r="O7999">
        <v>0</v>
      </c>
      <c r="P7999" t="s">
        <v>1783</v>
      </c>
      <c r="Q7999" t="s">
        <v>1784</v>
      </c>
      <c r="R7999" t="s">
        <v>29</v>
      </c>
      <c r="S7999" t="s">
        <v>59</v>
      </c>
      <c r="T7999" t="s">
        <v>922</v>
      </c>
      <c r="U7999" t="s">
        <v>923</v>
      </c>
      <c r="V7999" t="s">
        <v>33</v>
      </c>
    </row>
    <row r="8000" spans="1:22">
      <c r="A8000" s="4">
        <v>46083</v>
      </c>
      <c r="B8000" t="s">
        <v>5830</v>
      </c>
      <c r="C8000" t="s">
        <v>23</v>
      </c>
      <c r="D8000">
        <v>1</v>
      </c>
      <c r="E8000">
        <v>52000</v>
      </c>
      <c r="F8000">
        <f>Table2[[#This Row],[Đơn Giá Chuẩn]]*Table2[[#This Row],[Tổng số lượng bán]]</f>
        <v>52000</v>
      </c>
      <c r="G8000">
        <v>0</v>
      </c>
      <c r="H8000">
        <f>Table2[[#This Row],[Doanh số bán]]-Table2[[#This Row],[Chiết khấu]]</f>
        <v>52000</v>
      </c>
      <c r="K8000" t="s">
        <v>24</v>
      </c>
      <c r="L8000">
        <v>0</v>
      </c>
      <c r="M8000" t="s">
        <v>918</v>
      </c>
      <c r="N8000" t="s">
        <v>919</v>
      </c>
      <c r="O8000">
        <v>0</v>
      </c>
      <c r="P8000" t="s">
        <v>1788</v>
      </c>
      <c r="Q8000" t="s">
        <v>1789</v>
      </c>
      <c r="R8000" t="s">
        <v>29</v>
      </c>
      <c r="S8000" t="s">
        <v>59</v>
      </c>
      <c r="T8000" t="s">
        <v>922</v>
      </c>
      <c r="U8000" t="s">
        <v>923</v>
      </c>
      <c r="V8000" t="s">
        <v>33</v>
      </c>
    </row>
    <row r="8001" spans="1:22">
      <c r="A8001" s="4">
        <v>46083</v>
      </c>
      <c r="B8001" t="s">
        <v>5831</v>
      </c>
      <c r="C8001" t="s">
        <v>23</v>
      </c>
      <c r="D8001">
        <v>1</v>
      </c>
      <c r="E8001">
        <v>67000</v>
      </c>
      <c r="F8001">
        <f>Table2[[#This Row],[Đơn Giá Chuẩn]]*Table2[[#This Row],[Tổng số lượng bán]]</f>
        <v>67000</v>
      </c>
      <c r="G8001">
        <v>0</v>
      </c>
      <c r="H8001">
        <f>Table2[[#This Row],[Doanh số bán]]-Table2[[#This Row],[Chiết khấu]]</f>
        <v>67000</v>
      </c>
      <c r="K8001" t="s">
        <v>24</v>
      </c>
      <c r="L8001">
        <v>0</v>
      </c>
      <c r="M8001" t="s">
        <v>918</v>
      </c>
      <c r="N8001" t="s">
        <v>919</v>
      </c>
      <c r="O8001">
        <v>0</v>
      </c>
      <c r="P8001" t="s">
        <v>1760</v>
      </c>
      <c r="Q8001" t="s">
        <v>1761</v>
      </c>
      <c r="R8001" t="s">
        <v>29</v>
      </c>
      <c r="S8001" t="s">
        <v>91</v>
      </c>
      <c r="T8001" t="s">
        <v>922</v>
      </c>
      <c r="U8001" t="s">
        <v>923</v>
      </c>
      <c r="V8001" t="s">
        <v>33</v>
      </c>
    </row>
    <row r="8002" spans="1:22">
      <c r="A8002" s="4">
        <v>46083</v>
      </c>
      <c r="B8002" t="s">
        <v>5832</v>
      </c>
      <c r="C8002" t="s">
        <v>104</v>
      </c>
      <c r="D8002">
        <v>2</v>
      </c>
      <c r="E8002">
        <v>47000</v>
      </c>
      <c r="F8002">
        <f>Table2[[#This Row],[Đơn Giá Chuẩn]]*Table2[[#This Row],[Tổng số lượng bán]]</f>
        <v>94000</v>
      </c>
      <c r="G8002">
        <v>0</v>
      </c>
      <c r="H8002">
        <f>Table2[[#This Row],[Doanh số bán]]-Table2[[#This Row],[Chiết khấu]]</f>
        <v>94000</v>
      </c>
      <c r="K8002" t="s">
        <v>24</v>
      </c>
      <c r="L8002">
        <v>0.12</v>
      </c>
      <c r="M8002" t="s">
        <v>918</v>
      </c>
      <c r="N8002" t="s">
        <v>919</v>
      </c>
      <c r="O8002">
        <v>0.24</v>
      </c>
      <c r="P8002" t="s">
        <v>520</v>
      </c>
      <c r="Q8002" t="s">
        <v>521</v>
      </c>
      <c r="R8002" t="s">
        <v>107</v>
      </c>
      <c r="S8002" t="s">
        <v>108</v>
      </c>
      <c r="T8002" t="s">
        <v>922</v>
      </c>
      <c r="U8002" t="s">
        <v>923</v>
      </c>
      <c r="V8002" t="s">
        <v>33</v>
      </c>
    </row>
    <row r="8003" spans="1:22">
      <c r="A8003" s="4">
        <v>46083</v>
      </c>
      <c r="B8003" t="s">
        <v>5833</v>
      </c>
      <c r="C8003" t="s">
        <v>23</v>
      </c>
      <c r="D8003">
        <v>1</v>
      </c>
      <c r="E8003">
        <v>52000</v>
      </c>
      <c r="F8003">
        <f>Table2[[#This Row],[Đơn Giá Chuẩn]]*Table2[[#This Row],[Tổng số lượng bán]]</f>
        <v>52000</v>
      </c>
      <c r="G8003">
        <v>0</v>
      </c>
      <c r="H8003">
        <f>Table2[[#This Row],[Doanh số bán]]-Table2[[#This Row],[Chiết khấu]]</f>
        <v>52000</v>
      </c>
      <c r="K8003" t="s">
        <v>24</v>
      </c>
      <c r="L8003">
        <v>0</v>
      </c>
      <c r="M8003" t="s">
        <v>918</v>
      </c>
      <c r="N8003" t="s">
        <v>919</v>
      </c>
      <c r="O8003">
        <v>0</v>
      </c>
      <c r="P8003" t="s">
        <v>1788</v>
      </c>
      <c r="Q8003" t="s">
        <v>1789</v>
      </c>
      <c r="R8003" t="s">
        <v>29</v>
      </c>
      <c r="S8003" t="s">
        <v>59</v>
      </c>
      <c r="T8003" t="s">
        <v>922</v>
      </c>
      <c r="U8003" t="s">
        <v>923</v>
      </c>
      <c r="V8003" t="s">
        <v>33</v>
      </c>
    </row>
    <row r="8004" spans="1:22">
      <c r="A8004" s="4">
        <v>46083</v>
      </c>
      <c r="B8004" t="s">
        <v>5834</v>
      </c>
      <c r="C8004" t="s">
        <v>1735</v>
      </c>
      <c r="D8004">
        <v>1</v>
      </c>
      <c r="E8004">
        <v>32000</v>
      </c>
      <c r="F8004">
        <f>Table2[[#This Row],[Đơn Giá Chuẩn]]*Table2[[#This Row],[Tổng số lượng bán]]</f>
        <v>32000</v>
      </c>
      <c r="G8004">
        <v>0</v>
      </c>
      <c r="H8004">
        <f>Table2[[#This Row],[Doanh số bán]]-Table2[[#This Row],[Chiết khấu]]</f>
        <v>32000</v>
      </c>
      <c r="K8004" t="s">
        <v>24</v>
      </c>
      <c r="L8004">
        <v>0</v>
      </c>
      <c r="M8004" t="s">
        <v>918</v>
      </c>
      <c r="N8004" t="s">
        <v>919</v>
      </c>
      <c r="O8004">
        <v>0</v>
      </c>
      <c r="P8004" t="s">
        <v>1736</v>
      </c>
      <c r="Q8004" t="s">
        <v>1737</v>
      </c>
      <c r="R8004" t="s">
        <v>29</v>
      </c>
      <c r="S8004" t="s">
        <v>1738</v>
      </c>
      <c r="T8004" t="s">
        <v>922</v>
      </c>
      <c r="U8004" t="s">
        <v>923</v>
      </c>
      <c r="V8004" t="s">
        <v>33</v>
      </c>
    </row>
    <row r="8005" spans="1:22">
      <c r="A8005" s="4">
        <v>46083</v>
      </c>
      <c r="B8005" t="s">
        <v>5835</v>
      </c>
      <c r="C8005" t="s">
        <v>23</v>
      </c>
      <c r="D8005">
        <v>2</v>
      </c>
      <c r="E8005">
        <v>67000</v>
      </c>
      <c r="F8005">
        <f>Table2[[#This Row],[Đơn Giá Chuẩn]]*Table2[[#This Row],[Tổng số lượng bán]]</f>
        <v>134000</v>
      </c>
      <c r="G8005">
        <v>0</v>
      </c>
      <c r="H8005">
        <f>Table2[[#This Row],[Doanh số bán]]-Table2[[#This Row],[Chiết khấu]]</f>
        <v>134000</v>
      </c>
      <c r="K8005" t="s">
        <v>24</v>
      </c>
      <c r="L8005">
        <v>0</v>
      </c>
      <c r="M8005" t="s">
        <v>918</v>
      </c>
      <c r="N8005" t="s">
        <v>919</v>
      </c>
      <c r="O8005">
        <v>0</v>
      </c>
      <c r="P8005" t="s">
        <v>1749</v>
      </c>
      <c r="Q8005" t="s">
        <v>1750</v>
      </c>
      <c r="R8005" t="s">
        <v>29</v>
      </c>
      <c r="S8005" t="s">
        <v>56</v>
      </c>
      <c r="T8005" t="s">
        <v>922</v>
      </c>
      <c r="U8005" t="s">
        <v>923</v>
      </c>
      <c r="V8005" t="s">
        <v>33</v>
      </c>
    </row>
    <row r="8006" spans="1:22">
      <c r="A8006" s="4">
        <v>46083</v>
      </c>
      <c r="B8006" t="s">
        <v>5836</v>
      </c>
      <c r="C8006" t="s">
        <v>23</v>
      </c>
      <c r="D8006">
        <v>1</v>
      </c>
      <c r="E8006">
        <v>47000</v>
      </c>
      <c r="F8006">
        <f>Table2[[#This Row],[Đơn Giá Chuẩn]]*Table2[[#This Row],[Tổng số lượng bán]]</f>
        <v>47000</v>
      </c>
      <c r="G8006">
        <v>0</v>
      </c>
      <c r="H8006">
        <f>Table2[[#This Row],[Doanh số bán]]-Table2[[#This Row],[Chiết khấu]]</f>
        <v>47000</v>
      </c>
      <c r="K8006" t="s">
        <v>24</v>
      </c>
      <c r="L8006">
        <v>0</v>
      </c>
      <c r="M8006" t="s">
        <v>918</v>
      </c>
      <c r="N8006" t="s">
        <v>919</v>
      </c>
      <c r="O8006">
        <v>0</v>
      </c>
      <c r="P8006" t="s">
        <v>1852</v>
      </c>
      <c r="Q8006" t="s">
        <v>1853</v>
      </c>
      <c r="R8006" t="s">
        <v>29</v>
      </c>
      <c r="S8006" t="s">
        <v>59</v>
      </c>
      <c r="T8006" t="s">
        <v>922</v>
      </c>
      <c r="U8006" t="s">
        <v>923</v>
      </c>
      <c r="V8006" t="s">
        <v>33</v>
      </c>
    </row>
    <row r="8007" spans="1:22">
      <c r="A8007" s="4">
        <v>46084</v>
      </c>
      <c r="B8007" t="s">
        <v>5837</v>
      </c>
      <c r="C8007" t="s">
        <v>23</v>
      </c>
      <c r="D8007">
        <v>2</v>
      </c>
      <c r="E8007">
        <v>52000</v>
      </c>
      <c r="F8007">
        <f>Table2[[#This Row],[Đơn Giá Chuẩn]]*Table2[[#This Row],[Tổng số lượng bán]]</f>
        <v>104000</v>
      </c>
      <c r="G8007">
        <v>0</v>
      </c>
      <c r="H8007">
        <f>Table2[[#This Row],[Doanh số bán]]-Table2[[#This Row],[Chiết khấu]]</f>
        <v>104000</v>
      </c>
      <c r="K8007" t="s">
        <v>24</v>
      </c>
      <c r="L8007">
        <v>0</v>
      </c>
      <c r="M8007" t="s">
        <v>918</v>
      </c>
      <c r="N8007" t="s">
        <v>919</v>
      </c>
      <c r="O8007">
        <v>0</v>
      </c>
      <c r="P8007" t="s">
        <v>1730</v>
      </c>
      <c r="Q8007" t="s">
        <v>1731</v>
      </c>
      <c r="R8007" t="s">
        <v>29</v>
      </c>
      <c r="S8007" t="s">
        <v>30</v>
      </c>
      <c r="T8007" t="s">
        <v>922</v>
      </c>
      <c r="U8007" t="s">
        <v>923</v>
      </c>
      <c r="V8007" t="s">
        <v>33</v>
      </c>
    </row>
    <row r="8008" spans="1:22">
      <c r="A8008" s="4">
        <v>46084</v>
      </c>
      <c r="B8008" t="s">
        <v>5838</v>
      </c>
      <c r="C8008" t="s">
        <v>23</v>
      </c>
      <c r="D8008">
        <v>1</v>
      </c>
      <c r="E8008">
        <v>47000</v>
      </c>
      <c r="F8008">
        <f>Table2[[#This Row],[Đơn Giá Chuẩn]]*Table2[[#This Row],[Tổng số lượng bán]]</f>
        <v>47000</v>
      </c>
      <c r="G8008">
        <v>14583</v>
      </c>
      <c r="H8008">
        <f>Table2[[#This Row],[Doanh số bán]]-Table2[[#This Row],[Chiết khấu]]</f>
        <v>32417</v>
      </c>
      <c r="K8008" t="s">
        <v>24</v>
      </c>
      <c r="L8008">
        <v>0</v>
      </c>
      <c r="M8008" t="s">
        <v>918</v>
      </c>
      <c r="N8008" t="s">
        <v>919</v>
      </c>
      <c r="O8008">
        <v>0</v>
      </c>
      <c r="P8008" t="s">
        <v>1740</v>
      </c>
      <c r="Q8008" t="s">
        <v>1741</v>
      </c>
      <c r="R8008" t="s">
        <v>29</v>
      </c>
      <c r="S8008" t="s">
        <v>30</v>
      </c>
      <c r="T8008" t="s">
        <v>922</v>
      </c>
      <c r="U8008" t="s">
        <v>923</v>
      </c>
      <c r="V8008" t="s">
        <v>33</v>
      </c>
    </row>
    <row r="8009" spans="1:22">
      <c r="A8009" s="4">
        <v>46084</v>
      </c>
      <c r="B8009" t="s">
        <v>5839</v>
      </c>
      <c r="C8009" t="s">
        <v>23</v>
      </c>
      <c r="D8009">
        <v>1</v>
      </c>
      <c r="E8009">
        <v>42000</v>
      </c>
      <c r="F8009">
        <f>Table2[[#This Row],[Đơn Giá Chuẩn]]*Table2[[#This Row],[Tổng số lượng bán]]</f>
        <v>42000</v>
      </c>
      <c r="G8009">
        <v>12963</v>
      </c>
      <c r="H8009">
        <f>Table2[[#This Row],[Doanh số bán]]-Table2[[#This Row],[Chiết khấu]]</f>
        <v>29037</v>
      </c>
      <c r="K8009" t="s">
        <v>24</v>
      </c>
      <c r="L8009">
        <v>0</v>
      </c>
      <c r="M8009" t="s">
        <v>918</v>
      </c>
      <c r="N8009" t="s">
        <v>919</v>
      </c>
      <c r="O8009">
        <v>0</v>
      </c>
      <c r="P8009" t="s">
        <v>1771</v>
      </c>
      <c r="Q8009" t="s">
        <v>1772</v>
      </c>
      <c r="R8009" t="s">
        <v>29</v>
      </c>
      <c r="S8009" t="s">
        <v>30</v>
      </c>
      <c r="T8009" t="s">
        <v>922</v>
      </c>
      <c r="U8009" t="s">
        <v>923</v>
      </c>
      <c r="V8009" t="s">
        <v>33</v>
      </c>
    </row>
    <row r="8010" spans="1:22">
      <c r="A8010" s="4">
        <v>46084</v>
      </c>
      <c r="B8010" t="s">
        <v>5840</v>
      </c>
      <c r="C8010" t="s">
        <v>2500</v>
      </c>
      <c r="D8010">
        <v>3</v>
      </c>
      <c r="E8010">
        <v>402000</v>
      </c>
      <c r="F8010">
        <f>Table2[[#This Row],[Đơn Giá Chuẩn]]*Table2[[#This Row],[Tổng số lượng bán]]</f>
        <v>1206000</v>
      </c>
      <c r="G8010">
        <v>0</v>
      </c>
      <c r="H8010">
        <f>Table2[[#This Row],[Doanh số bán]]-Table2[[#This Row],[Chiết khấu]]</f>
        <v>1206000</v>
      </c>
      <c r="K8010" t="s">
        <v>24</v>
      </c>
      <c r="L8010">
        <v>1</v>
      </c>
      <c r="M8010" t="s">
        <v>918</v>
      </c>
      <c r="N8010" t="s">
        <v>919</v>
      </c>
      <c r="O8010">
        <v>3</v>
      </c>
      <c r="P8010" t="s">
        <v>411</v>
      </c>
      <c r="Q8010" t="s">
        <v>412</v>
      </c>
      <c r="R8010" t="s">
        <v>41</v>
      </c>
      <c r="S8010" t="s">
        <v>42</v>
      </c>
      <c r="T8010" t="s">
        <v>922</v>
      </c>
      <c r="U8010" t="s">
        <v>923</v>
      </c>
      <c r="V8010" t="s">
        <v>33</v>
      </c>
    </row>
    <row r="8011" spans="1:22">
      <c r="A8011" s="4">
        <v>46084</v>
      </c>
      <c r="B8011" t="s">
        <v>5841</v>
      </c>
      <c r="C8011" t="s">
        <v>23</v>
      </c>
      <c r="D8011">
        <v>1</v>
      </c>
      <c r="E8011">
        <v>47000</v>
      </c>
      <c r="F8011">
        <f>Table2[[#This Row],[Đơn Giá Chuẩn]]*Table2[[#This Row],[Tổng số lượng bán]]</f>
        <v>47000</v>
      </c>
      <c r="G8011">
        <v>0</v>
      </c>
      <c r="H8011">
        <f>Table2[[#This Row],[Doanh số bán]]-Table2[[#This Row],[Chiết khấu]]</f>
        <v>47000</v>
      </c>
      <c r="K8011" t="s">
        <v>24</v>
      </c>
      <c r="L8011">
        <v>0</v>
      </c>
      <c r="M8011" t="s">
        <v>918</v>
      </c>
      <c r="N8011" t="s">
        <v>919</v>
      </c>
      <c r="O8011">
        <v>0</v>
      </c>
      <c r="P8011" t="s">
        <v>1740</v>
      </c>
      <c r="Q8011" t="s">
        <v>1741</v>
      </c>
      <c r="R8011" t="s">
        <v>29</v>
      </c>
      <c r="S8011" t="s">
        <v>30</v>
      </c>
      <c r="T8011" t="s">
        <v>922</v>
      </c>
      <c r="U8011" t="s">
        <v>923</v>
      </c>
      <c r="V8011" t="s">
        <v>33</v>
      </c>
    </row>
    <row r="8012" spans="1:22">
      <c r="A8012" s="4">
        <v>46084</v>
      </c>
      <c r="B8012" t="s">
        <v>5842</v>
      </c>
      <c r="C8012" t="s">
        <v>2500</v>
      </c>
      <c r="D8012">
        <v>2</v>
      </c>
      <c r="E8012">
        <v>302000</v>
      </c>
      <c r="F8012">
        <f>Table2[[#This Row],[Đơn Giá Chuẩn]]*Table2[[#This Row],[Tổng số lượng bán]]</f>
        <v>604000</v>
      </c>
      <c r="G8012">
        <v>0</v>
      </c>
      <c r="H8012">
        <f>Table2[[#This Row],[Doanh số bán]]-Table2[[#This Row],[Chiết khấu]]</f>
        <v>604000</v>
      </c>
      <c r="K8012" t="s">
        <v>24</v>
      </c>
      <c r="L8012">
        <v>1</v>
      </c>
      <c r="M8012" t="s">
        <v>918</v>
      </c>
      <c r="N8012" t="s">
        <v>919</v>
      </c>
      <c r="O8012">
        <v>2</v>
      </c>
      <c r="P8012" t="s">
        <v>84</v>
      </c>
      <c r="Q8012" t="s">
        <v>85</v>
      </c>
      <c r="R8012" t="s">
        <v>41</v>
      </c>
      <c r="S8012" t="s">
        <v>42</v>
      </c>
      <c r="T8012" t="s">
        <v>922</v>
      </c>
      <c r="U8012" t="s">
        <v>923</v>
      </c>
      <c r="V8012" t="s">
        <v>33</v>
      </c>
    </row>
    <row r="8013" spans="1:22">
      <c r="A8013" s="4">
        <v>46084</v>
      </c>
      <c r="B8013" t="s">
        <v>5842</v>
      </c>
      <c r="C8013" t="s">
        <v>2500</v>
      </c>
      <c r="D8013">
        <v>4</v>
      </c>
      <c r="E8013">
        <v>340000</v>
      </c>
      <c r="F8013">
        <f>Table2[[#This Row],[Đơn Giá Chuẩn]]*Table2[[#This Row],[Tổng số lượng bán]]</f>
        <v>1360000</v>
      </c>
      <c r="G8013">
        <v>0</v>
      </c>
      <c r="H8013">
        <f>Table2[[#This Row],[Doanh số bán]]-Table2[[#This Row],[Chiết khấu]]</f>
        <v>1360000</v>
      </c>
      <c r="K8013" t="s">
        <v>24</v>
      </c>
      <c r="L8013">
        <v>1</v>
      </c>
      <c r="M8013" t="s">
        <v>918</v>
      </c>
      <c r="N8013" t="s">
        <v>919</v>
      </c>
      <c r="O8013">
        <v>4</v>
      </c>
      <c r="P8013" t="s">
        <v>2504</v>
      </c>
      <c r="Q8013" t="s">
        <v>2505</v>
      </c>
      <c r="R8013" t="s">
        <v>41</v>
      </c>
      <c r="S8013" t="s">
        <v>42</v>
      </c>
      <c r="T8013" t="s">
        <v>922</v>
      </c>
      <c r="U8013" t="s">
        <v>923</v>
      </c>
      <c r="V8013" t="s">
        <v>33</v>
      </c>
    </row>
    <row r="8014" spans="1:22">
      <c r="A8014" s="4">
        <v>46084</v>
      </c>
      <c r="B8014" t="s">
        <v>5843</v>
      </c>
      <c r="C8014" t="s">
        <v>23</v>
      </c>
      <c r="D8014">
        <v>1</v>
      </c>
      <c r="E8014">
        <v>42000</v>
      </c>
      <c r="F8014">
        <f>Table2[[#This Row],[Đơn Giá Chuẩn]]*Table2[[#This Row],[Tổng số lượng bán]]</f>
        <v>42000</v>
      </c>
      <c r="G8014">
        <v>12963</v>
      </c>
      <c r="H8014">
        <f>Table2[[#This Row],[Doanh số bán]]-Table2[[#This Row],[Chiết khấu]]</f>
        <v>29037</v>
      </c>
      <c r="K8014" t="s">
        <v>24</v>
      </c>
      <c r="L8014">
        <v>0</v>
      </c>
      <c r="M8014" t="s">
        <v>918</v>
      </c>
      <c r="N8014" t="s">
        <v>919</v>
      </c>
      <c r="O8014">
        <v>0</v>
      </c>
      <c r="P8014" t="s">
        <v>1875</v>
      </c>
      <c r="Q8014" t="s">
        <v>1876</v>
      </c>
      <c r="R8014" t="s">
        <v>29</v>
      </c>
      <c r="S8014" t="s">
        <v>56</v>
      </c>
      <c r="T8014" t="s">
        <v>922</v>
      </c>
      <c r="U8014" t="s">
        <v>923</v>
      </c>
      <c r="V8014" t="s">
        <v>33</v>
      </c>
    </row>
    <row r="8015" spans="1:22">
      <c r="A8015" s="4">
        <v>46084</v>
      </c>
      <c r="B8015" t="s">
        <v>5844</v>
      </c>
      <c r="C8015" t="s">
        <v>1840</v>
      </c>
      <c r="D8015">
        <v>1</v>
      </c>
      <c r="E8015">
        <v>31454.545454545456</v>
      </c>
      <c r="F8015">
        <f>Table2[[#This Row],[Đơn Giá Chuẩn]]*Table2[[#This Row],[Tổng số lượng bán]]</f>
        <v>31454.545454545456</v>
      </c>
      <c r="G8015">
        <v>0</v>
      </c>
      <c r="H8015">
        <f>Table2[[#This Row],[Doanh số bán]]-Table2[[#This Row],[Chiết khấu]]</f>
        <v>31454.545454545456</v>
      </c>
      <c r="K8015" t="s">
        <v>24</v>
      </c>
      <c r="L8015">
        <v>0</v>
      </c>
      <c r="M8015" t="s">
        <v>918</v>
      </c>
      <c r="N8015" t="s">
        <v>919</v>
      </c>
      <c r="O8015">
        <v>0</v>
      </c>
      <c r="P8015" t="s">
        <v>1841</v>
      </c>
      <c r="Q8015" t="s">
        <v>1842</v>
      </c>
      <c r="R8015" t="s">
        <v>29</v>
      </c>
      <c r="S8015" t="s">
        <v>1738</v>
      </c>
      <c r="T8015" t="s">
        <v>922</v>
      </c>
      <c r="U8015" t="s">
        <v>923</v>
      </c>
      <c r="V8015" t="s">
        <v>33</v>
      </c>
    </row>
    <row r="8016" spans="1:22">
      <c r="A8016" s="4">
        <v>46084</v>
      </c>
      <c r="B8016" t="s">
        <v>5845</v>
      </c>
      <c r="C8016" t="s">
        <v>23</v>
      </c>
      <c r="D8016">
        <v>1</v>
      </c>
      <c r="E8016">
        <v>52000</v>
      </c>
      <c r="F8016">
        <f>Table2[[#This Row],[Đơn Giá Chuẩn]]*Table2[[#This Row],[Tổng số lượng bán]]</f>
        <v>52000</v>
      </c>
      <c r="G8016">
        <v>0</v>
      </c>
      <c r="H8016">
        <f>Table2[[#This Row],[Doanh số bán]]-Table2[[#This Row],[Chiết khấu]]</f>
        <v>52000</v>
      </c>
      <c r="K8016" t="s">
        <v>24</v>
      </c>
      <c r="L8016">
        <v>0</v>
      </c>
      <c r="M8016" t="s">
        <v>918</v>
      </c>
      <c r="N8016" t="s">
        <v>919</v>
      </c>
      <c r="O8016">
        <v>0</v>
      </c>
      <c r="P8016" t="s">
        <v>1775</v>
      </c>
      <c r="Q8016" t="s">
        <v>1776</v>
      </c>
      <c r="R8016" t="s">
        <v>29</v>
      </c>
      <c r="S8016" t="s">
        <v>56</v>
      </c>
      <c r="T8016" t="s">
        <v>922</v>
      </c>
      <c r="U8016" t="s">
        <v>923</v>
      </c>
      <c r="V8016" t="s">
        <v>33</v>
      </c>
    </row>
    <row r="8017" spans="1:22">
      <c r="A8017" s="4">
        <v>46084</v>
      </c>
      <c r="B8017" t="s">
        <v>5845</v>
      </c>
      <c r="C8017" t="s">
        <v>23</v>
      </c>
      <c r="D8017">
        <v>1</v>
      </c>
      <c r="E8017">
        <v>62000</v>
      </c>
      <c r="F8017">
        <f>Table2[[#This Row],[Đơn Giá Chuẩn]]*Table2[[#This Row],[Tổng số lượng bán]]</f>
        <v>62000</v>
      </c>
      <c r="G8017">
        <v>0</v>
      </c>
      <c r="H8017">
        <f>Table2[[#This Row],[Doanh số bán]]-Table2[[#This Row],[Chiết khấu]]</f>
        <v>62000</v>
      </c>
      <c r="K8017" t="s">
        <v>24</v>
      </c>
      <c r="L8017">
        <v>0</v>
      </c>
      <c r="M8017" t="s">
        <v>918</v>
      </c>
      <c r="N8017" t="s">
        <v>919</v>
      </c>
      <c r="O8017">
        <v>0</v>
      </c>
      <c r="P8017" t="s">
        <v>1785</v>
      </c>
      <c r="Q8017" t="s">
        <v>1786</v>
      </c>
      <c r="R8017" t="s">
        <v>29</v>
      </c>
      <c r="S8017" t="s">
        <v>56</v>
      </c>
      <c r="T8017" t="s">
        <v>922</v>
      </c>
      <c r="U8017" t="s">
        <v>923</v>
      </c>
      <c r="V8017" t="s">
        <v>33</v>
      </c>
    </row>
    <row r="8018" spans="1:22">
      <c r="A8018" s="4">
        <v>46084</v>
      </c>
      <c r="B8018" t="s">
        <v>5846</v>
      </c>
      <c r="C8018" t="s">
        <v>1840</v>
      </c>
      <c r="D8018">
        <v>2</v>
      </c>
      <c r="E8018">
        <v>31454.545454545456</v>
      </c>
      <c r="F8018">
        <f>Table2[[#This Row],[Đơn Giá Chuẩn]]*Table2[[#This Row],[Tổng số lượng bán]]</f>
        <v>62909.090909090912</v>
      </c>
      <c r="G8018">
        <v>0</v>
      </c>
      <c r="H8018">
        <f>Table2[[#This Row],[Doanh số bán]]-Table2[[#This Row],[Chiết khấu]]</f>
        <v>62909.090909090912</v>
      </c>
      <c r="K8018" t="s">
        <v>24</v>
      </c>
      <c r="L8018">
        <v>0</v>
      </c>
      <c r="M8018" t="s">
        <v>918</v>
      </c>
      <c r="N8018" t="s">
        <v>919</v>
      </c>
      <c r="O8018">
        <v>0</v>
      </c>
      <c r="P8018" t="s">
        <v>1841</v>
      </c>
      <c r="Q8018" t="s">
        <v>1842</v>
      </c>
      <c r="R8018" t="s">
        <v>29</v>
      </c>
      <c r="S8018" t="s">
        <v>1738</v>
      </c>
      <c r="T8018" t="s">
        <v>922</v>
      </c>
      <c r="U8018" t="s">
        <v>923</v>
      </c>
      <c r="V8018" t="s">
        <v>33</v>
      </c>
    </row>
    <row r="8019" spans="1:22">
      <c r="A8019" s="4">
        <v>46084</v>
      </c>
      <c r="B8019" t="s">
        <v>5847</v>
      </c>
      <c r="C8019" t="s">
        <v>23</v>
      </c>
      <c r="D8019">
        <v>1</v>
      </c>
      <c r="E8019">
        <v>67000</v>
      </c>
      <c r="F8019">
        <f>Table2[[#This Row],[Đơn Giá Chuẩn]]*Table2[[#This Row],[Tổng số lượng bán]]</f>
        <v>67000</v>
      </c>
      <c r="G8019">
        <v>0</v>
      </c>
      <c r="H8019">
        <f>Table2[[#This Row],[Doanh số bán]]-Table2[[#This Row],[Chiết khấu]]</f>
        <v>67000</v>
      </c>
      <c r="K8019" t="s">
        <v>24</v>
      </c>
      <c r="L8019">
        <v>0</v>
      </c>
      <c r="M8019" t="s">
        <v>918</v>
      </c>
      <c r="N8019" t="s">
        <v>919</v>
      </c>
      <c r="O8019">
        <v>0</v>
      </c>
      <c r="P8019" t="s">
        <v>1749</v>
      </c>
      <c r="Q8019" t="s">
        <v>1750</v>
      </c>
      <c r="R8019" t="s">
        <v>29</v>
      </c>
      <c r="S8019" t="s">
        <v>56</v>
      </c>
      <c r="T8019" t="s">
        <v>922</v>
      </c>
      <c r="U8019" t="s">
        <v>923</v>
      </c>
      <c r="V8019" t="s">
        <v>33</v>
      </c>
    </row>
    <row r="8020" spans="1:22">
      <c r="A8020" s="4">
        <v>46084</v>
      </c>
      <c r="B8020" t="s">
        <v>5848</v>
      </c>
      <c r="C8020" t="s">
        <v>104</v>
      </c>
      <c r="D8020">
        <v>2</v>
      </c>
      <c r="E8020">
        <v>47000</v>
      </c>
      <c r="F8020">
        <f>Table2[[#This Row],[Đơn Giá Chuẩn]]*Table2[[#This Row],[Tổng số lượng bán]]</f>
        <v>94000</v>
      </c>
      <c r="G8020">
        <v>0</v>
      </c>
      <c r="H8020">
        <f>Table2[[#This Row],[Doanh số bán]]-Table2[[#This Row],[Chiết khấu]]</f>
        <v>94000</v>
      </c>
      <c r="K8020" t="s">
        <v>24</v>
      </c>
      <c r="L8020">
        <v>0.16</v>
      </c>
      <c r="M8020" t="s">
        <v>918</v>
      </c>
      <c r="N8020" t="s">
        <v>919</v>
      </c>
      <c r="O8020">
        <v>0.32</v>
      </c>
      <c r="P8020" t="s">
        <v>105</v>
      </c>
      <c r="Q8020" t="s">
        <v>106</v>
      </c>
      <c r="R8020" t="s">
        <v>107</v>
      </c>
      <c r="S8020" t="s">
        <v>108</v>
      </c>
      <c r="T8020" t="s">
        <v>922</v>
      </c>
      <c r="U8020" t="s">
        <v>923</v>
      </c>
      <c r="V8020" t="s">
        <v>33</v>
      </c>
    </row>
    <row r="8021" spans="1:22">
      <c r="A8021" s="4">
        <v>46084</v>
      </c>
      <c r="B8021" t="s">
        <v>5849</v>
      </c>
      <c r="C8021" t="s">
        <v>23</v>
      </c>
      <c r="D8021">
        <v>1</v>
      </c>
      <c r="E8021">
        <v>47000</v>
      </c>
      <c r="F8021">
        <f>Table2[[#This Row],[Đơn Giá Chuẩn]]*Table2[[#This Row],[Tổng số lượng bán]]</f>
        <v>47000</v>
      </c>
      <c r="G8021">
        <v>0</v>
      </c>
      <c r="H8021">
        <f>Table2[[#This Row],[Doanh số bán]]-Table2[[#This Row],[Chiết khấu]]</f>
        <v>47000</v>
      </c>
      <c r="K8021" t="s">
        <v>24</v>
      </c>
      <c r="L8021">
        <v>0</v>
      </c>
      <c r="M8021" t="s">
        <v>918</v>
      </c>
      <c r="N8021" t="s">
        <v>919</v>
      </c>
      <c r="O8021">
        <v>0</v>
      </c>
      <c r="P8021" t="s">
        <v>1740</v>
      </c>
      <c r="Q8021" t="s">
        <v>1741</v>
      </c>
      <c r="R8021" t="s">
        <v>29</v>
      </c>
      <c r="S8021" t="s">
        <v>30</v>
      </c>
      <c r="T8021" t="s">
        <v>922</v>
      </c>
      <c r="U8021" t="s">
        <v>923</v>
      </c>
      <c r="V8021" t="s">
        <v>33</v>
      </c>
    </row>
    <row r="8022" spans="1:22">
      <c r="A8022" s="4">
        <v>46084</v>
      </c>
      <c r="B8022" t="s">
        <v>5849</v>
      </c>
      <c r="C8022" t="s">
        <v>23</v>
      </c>
      <c r="D8022">
        <v>1</v>
      </c>
      <c r="E8022">
        <v>62000</v>
      </c>
      <c r="F8022">
        <f>Table2[[#This Row],[Đơn Giá Chuẩn]]*Table2[[#This Row],[Tổng số lượng bán]]</f>
        <v>62000</v>
      </c>
      <c r="G8022">
        <v>0</v>
      </c>
      <c r="H8022">
        <f>Table2[[#This Row],[Doanh số bán]]-Table2[[#This Row],[Chiết khấu]]</f>
        <v>62000</v>
      </c>
      <c r="K8022" t="s">
        <v>24</v>
      </c>
      <c r="L8022">
        <v>0</v>
      </c>
      <c r="M8022" t="s">
        <v>918</v>
      </c>
      <c r="N8022" t="s">
        <v>919</v>
      </c>
      <c r="O8022">
        <v>0</v>
      </c>
      <c r="P8022" t="s">
        <v>1810</v>
      </c>
      <c r="Q8022" t="s">
        <v>1811</v>
      </c>
      <c r="R8022" t="s">
        <v>29</v>
      </c>
      <c r="S8022" t="s">
        <v>56</v>
      </c>
      <c r="T8022" t="s">
        <v>922</v>
      </c>
      <c r="U8022" t="s">
        <v>923</v>
      </c>
      <c r="V8022" t="s">
        <v>33</v>
      </c>
    </row>
    <row r="8023" spans="1:22">
      <c r="A8023" s="4">
        <v>46084</v>
      </c>
      <c r="B8023" t="s">
        <v>5850</v>
      </c>
      <c r="C8023" t="s">
        <v>23</v>
      </c>
      <c r="D8023">
        <v>1</v>
      </c>
      <c r="E8023">
        <v>67000</v>
      </c>
      <c r="F8023">
        <f>Table2[[#This Row],[Đơn Giá Chuẩn]]*Table2[[#This Row],[Tổng số lượng bán]]</f>
        <v>67000</v>
      </c>
      <c r="G8023">
        <v>0</v>
      </c>
      <c r="H8023">
        <f>Table2[[#This Row],[Doanh số bán]]-Table2[[#This Row],[Chiết khấu]]</f>
        <v>67000</v>
      </c>
      <c r="K8023" t="s">
        <v>24</v>
      </c>
      <c r="L8023">
        <v>0</v>
      </c>
      <c r="M8023" t="s">
        <v>918</v>
      </c>
      <c r="N8023" t="s">
        <v>919</v>
      </c>
      <c r="O8023">
        <v>0</v>
      </c>
      <c r="P8023" t="s">
        <v>1749</v>
      </c>
      <c r="Q8023" t="s">
        <v>1750</v>
      </c>
      <c r="R8023" t="s">
        <v>29</v>
      </c>
      <c r="S8023" t="s">
        <v>56</v>
      </c>
      <c r="T8023" t="s">
        <v>922</v>
      </c>
      <c r="U8023" t="s">
        <v>923</v>
      </c>
      <c r="V8023" t="s">
        <v>33</v>
      </c>
    </row>
    <row r="8024" spans="1:22">
      <c r="A8024" s="4">
        <v>46084</v>
      </c>
      <c r="B8024" t="s">
        <v>5851</v>
      </c>
      <c r="C8024" t="s">
        <v>23</v>
      </c>
      <c r="D8024">
        <v>1</v>
      </c>
      <c r="E8024">
        <v>47000</v>
      </c>
      <c r="F8024">
        <f>Table2[[#This Row],[Đơn Giá Chuẩn]]*Table2[[#This Row],[Tổng số lượng bán]]</f>
        <v>47000</v>
      </c>
      <c r="G8024">
        <v>0</v>
      </c>
      <c r="H8024">
        <f>Table2[[#This Row],[Doanh số bán]]-Table2[[#This Row],[Chiết khấu]]</f>
        <v>47000</v>
      </c>
      <c r="K8024" t="s">
        <v>24</v>
      </c>
      <c r="L8024">
        <v>0</v>
      </c>
      <c r="M8024" t="s">
        <v>918</v>
      </c>
      <c r="N8024" t="s">
        <v>919</v>
      </c>
      <c r="O8024">
        <v>0</v>
      </c>
      <c r="P8024" t="s">
        <v>1740</v>
      </c>
      <c r="Q8024" t="s">
        <v>1741</v>
      </c>
      <c r="R8024" t="s">
        <v>29</v>
      </c>
      <c r="S8024" t="s">
        <v>30</v>
      </c>
      <c r="T8024" t="s">
        <v>922</v>
      </c>
      <c r="U8024" t="s">
        <v>923</v>
      </c>
      <c r="V8024" t="s">
        <v>33</v>
      </c>
    </row>
    <row r="8025" spans="1:22">
      <c r="A8025" s="4">
        <v>46084</v>
      </c>
      <c r="B8025" t="s">
        <v>5852</v>
      </c>
      <c r="C8025" t="s">
        <v>23</v>
      </c>
      <c r="D8025">
        <v>1</v>
      </c>
      <c r="E8025">
        <v>52000</v>
      </c>
      <c r="F8025">
        <f>Table2[[#This Row],[Đơn Giá Chuẩn]]*Table2[[#This Row],[Tổng số lượng bán]]</f>
        <v>52000</v>
      </c>
      <c r="G8025">
        <v>0</v>
      </c>
      <c r="H8025">
        <f>Table2[[#This Row],[Doanh số bán]]-Table2[[#This Row],[Chiết khấu]]</f>
        <v>52000</v>
      </c>
      <c r="K8025" t="s">
        <v>24</v>
      </c>
      <c r="L8025">
        <v>0</v>
      </c>
      <c r="M8025" t="s">
        <v>918</v>
      </c>
      <c r="N8025" t="s">
        <v>919</v>
      </c>
      <c r="O8025">
        <v>0</v>
      </c>
      <c r="P8025" t="s">
        <v>1788</v>
      </c>
      <c r="Q8025" t="s">
        <v>1789</v>
      </c>
      <c r="R8025" t="s">
        <v>29</v>
      </c>
      <c r="S8025" t="s">
        <v>59</v>
      </c>
      <c r="T8025" t="s">
        <v>922</v>
      </c>
      <c r="U8025" t="s">
        <v>923</v>
      </c>
      <c r="V8025" t="s">
        <v>33</v>
      </c>
    </row>
    <row r="8026" spans="1:22">
      <c r="A8026" s="4">
        <v>46084</v>
      </c>
      <c r="B8026" t="s">
        <v>5853</v>
      </c>
      <c r="C8026" t="s">
        <v>23</v>
      </c>
      <c r="D8026">
        <v>1</v>
      </c>
      <c r="E8026">
        <v>52000</v>
      </c>
      <c r="F8026">
        <f>Table2[[#This Row],[Đơn Giá Chuẩn]]*Table2[[#This Row],[Tổng số lượng bán]]</f>
        <v>52000</v>
      </c>
      <c r="G8026">
        <v>0</v>
      </c>
      <c r="H8026">
        <f>Table2[[#This Row],[Doanh số bán]]-Table2[[#This Row],[Chiết khấu]]</f>
        <v>52000</v>
      </c>
      <c r="K8026" t="s">
        <v>24</v>
      </c>
      <c r="L8026">
        <v>0</v>
      </c>
      <c r="M8026" t="s">
        <v>918</v>
      </c>
      <c r="N8026" t="s">
        <v>919</v>
      </c>
      <c r="O8026">
        <v>0</v>
      </c>
      <c r="P8026" t="s">
        <v>1775</v>
      </c>
      <c r="Q8026" t="s">
        <v>1776</v>
      </c>
      <c r="R8026" t="s">
        <v>29</v>
      </c>
      <c r="S8026" t="s">
        <v>56</v>
      </c>
      <c r="T8026" t="s">
        <v>922</v>
      </c>
      <c r="U8026" t="s">
        <v>923</v>
      </c>
      <c r="V8026" t="s">
        <v>33</v>
      </c>
    </row>
    <row r="8027" spans="1:22">
      <c r="A8027" s="4">
        <v>46084</v>
      </c>
      <c r="B8027" t="s">
        <v>5853</v>
      </c>
      <c r="C8027" t="s">
        <v>1840</v>
      </c>
      <c r="D8027">
        <v>1</v>
      </c>
      <c r="E8027">
        <v>31454.545454545456</v>
      </c>
      <c r="F8027">
        <f>Table2[[#This Row],[Đơn Giá Chuẩn]]*Table2[[#This Row],[Tổng số lượng bán]]</f>
        <v>31454.545454545456</v>
      </c>
      <c r="G8027">
        <v>0</v>
      </c>
      <c r="H8027">
        <f>Table2[[#This Row],[Doanh số bán]]-Table2[[#This Row],[Chiết khấu]]</f>
        <v>31454.545454545456</v>
      </c>
      <c r="K8027" t="s">
        <v>24</v>
      </c>
      <c r="L8027">
        <v>0</v>
      </c>
      <c r="M8027" t="s">
        <v>918</v>
      </c>
      <c r="N8027" t="s">
        <v>919</v>
      </c>
      <c r="O8027">
        <v>0</v>
      </c>
      <c r="P8027" t="s">
        <v>1841</v>
      </c>
      <c r="Q8027" t="s">
        <v>1842</v>
      </c>
      <c r="R8027" t="s">
        <v>29</v>
      </c>
      <c r="S8027" t="s">
        <v>1738</v>
      </c>
      <c r="T8027" t="s">
        <v>922</v>
      </c>
      <c r="U8027" t="s">
        <v>923</v>
      </c>
      <c r="V8027" t="s">
        <v>33</v>
      </c>
    </row>
    <row r="8028" spans="1:22">
      <c r="A8028" s="4">
        <v>46084</v>
      </c>
      <c r="B8028" t="s">
        <v>5854</v>
      </c>
      <c r="C8028" t="s">
        <v>23</v>
      </c>
      <c r="D8028">
        <v>1</v>
      </c>
      <c r="E8028">
        <v>67000</v>
      </c>
      <c r="F8028">
        <f>Table2[[#This Row],[Đơn Giá Chuẩn]]*Table2[[#This Row],[Tổng số lượng bán]]</f>
        <v>67000</v>
      </c>
      <c r="G8028">
        <v>0</v>
      </c>
      <c r="H8028">
        <f>Table2[[#This Row],[Doanh số bán]]-Table2[[#This Row],[Chiết khấu]]</f>
        <v>67000</v>
      </c>
      <c r="K8028" t="s">
        <v>24</v>
      </c>
      <c r="L8028">
        <v>0</v>
      </c>
      <c r="M8028" t="s">
        <v>918</v>
      </c>
      <c r="N8028" t="s">
        <v>919</v>
      </c>
      <c r="O8028">
        <v>0</v>
      </c>
      <c r="P8028" t="s">
        <v>1946</v>
      </c>
      <c r="Q8028" t="s">
        <v>1947</v>
      </c>
      <c r="R8028" t="s">
        <v>29</v>
      </c>
      <c r="S8028" t="s">
        <v>91</v>
      </c>
      <c r="T8028" t="s">
        <v>922</v>
      </c>
      <c r="U8028" t="s">
        <v>923</v>
      </c>
      <c r="V8028" t="s">
        <v>33</v>
      </c>
    </row>
    <row r="8029" spans="1:22">
      <c r="A8029" s="4">
        <v>46084</v>
      </c>
      <c r="B8029" t="s">
        <v>5854</v>
      </c>
      <c r="C8029" t="s">
        <v>23</v>
      </c>
      <c r="D8029">
        <v>1</v>
      </c>
      <c r="E8029">
        <v>47000</v>
      </c>
      <c r="F8029">
        <f>Table2[[#This Row],[Đơn Giá Chuẩn]]*Table2[[#This Row],[Tổng số lượng bán]]</f>
        <v>47000</v>
      </c>
      <c r="G8029">
        <v>0</v>
      </c>
      <c r="H8029">
        <f>Table2[[#This Row],[Doanh số bán]]-Table2[[#This Row],[Chiết khấu]]</f>
        <v>47000</v>
      </c>
      <c r="K8029" t="s">
        <v>24</v>
      </c>
      <c r="L8029">
        <v>0</v>
      </c>
      <c r="M8029" t="s">
        <v>918</v>
      </c>
      <c r="N8029" t="s">
        <v>919</v>
      </c>
      <c r="O8029">
        <v>0</v>
      </c>
      <c r="P8029" t="s">
        <v>1852</v>
      </c>
      <c r="Q8029" t="s">
        <v>1853</v>
      </c>
      <c r="R8029" t="s">
        <v>29</v>
      </c>
      <c r="S8029" t="s">
        <v>59</v>
      </c>
      <c r="T8029" t="s">
        <v>922</v>
      </c>
      <c r="U8029" t="s">
        <v>923</v>
      </c>
      <c r="V8029" t="s">
        <v>33</v>
      </c>
    </row>
    <row r="8030" spans="1:22">
      <c r="A8030" s="4">
        <v>46084</v>
      </c>
      <c r="B8030" t="s">
        <v>5855</v>
      </c>
      <c r="C8030" t="s">
        <v>155</v>
      </c>
      <c r="D8030">
        <v>1</v>
      </c>
      <c r="E8030">
        <v>152000</v>
      </c>
      <c r="F8030">
        <f>Table2[[#This Row],[Đơn Giá Chuẩn]]*Table2[[#This Row],[Tổng số lượng bán]]</f>
        <v>152000</v>
      </c>
      <c r="G8030">
        <v>0</v>
      </c>
      <c r="H8030">
        <f>Table2[[#This Row],[Doanh số bán]]-Table2[[#This Row],[Chiết khấu]]</f>
        <v>152000</v>
      </c>
      <c r="K8030" t="s">
        <v>24</v>
      </c>
      <c r="L8030">
        <v>0.2</v>
      </c>
      <c r="M8030" t="s">
        <v>918</v>
      </c>
      <c r="N8030" t="s">
        <v>919</v>
      </c>
      <c r="O8030">
        <v>0.2</v>
      </c>
      <c r="P8030" t="s">
        <v>156</v>
      </c>
      <c r="Q8030" t="s">
        <v>157</v>
      </c>
      <c r="R8030" t="s">
        <v>107</v>
      </c>
      <c r="S8030" t="s">
        <v>108</v>
      </c>
      <c r="T8030" t="s">
        <v>922</v>
      </c>
      <c r="U8030" t="s">
        <v>923</v>
      </c>
      <c r="V8030" t="s">
        <v>33</v>
      </c>
    </row>
    <row r="8031" spans="1:22">
      <c r="A8031" s="4">
        <v>46084</v>
      </c>
      <c r="B8031" t="s">
        <v>5855</v>
      </c>
      <c r="C8031" t="s">
        <v>155</v>
      </c>
      <c r="D8031">
        <v>1</v>
      </c>
      <c r="E8031">
        <v>152000</v>
      </c>
      <c r="F8031">
        <f>Table2[[#This Row],[Đơn Giá Chuẩn]]*Table2[[#This Row],[Tổng số lượng bán]]</f>
        <v>152000</v>
      </c>
      <c r="G8031">
        <v>0</v>
      </c>
      <c r="H8031">
        <f>Table2[[#This Row],[Doanh số bán]]-Table2[[#This Row],[Chiết khấu]]</f>
        <v>152000</v>
      </c>
      <c r="K8031" t="s">
        <v>24</v>
      </c>
      <c r="L8031">
        <v>0.8</v>
      </c>
      <c r="M8031" t="s">
        <v>918</v>
      </c>
      <c r="N8031" t="s">
        <v>919</v>
      </c>
      <c r="O8031">
        <v>0.8</v>
      </c>
      <c r="P8031" t="s">
        <v>3303</v>
      </c>
      <c r="Q8031" t="s">
        <v>3304</v>
      </c>
      <c r="R8031" t="s">
        <v>107</v>
      </c>
      <c r="S8031" t="s">
        <v>108</v>
      </c>
      <c r="T8031" t="s">
        <v>922</v>
      </c>
      <c r="U8031" t="s">
        <v>923</v>
      </c>
      <c r="V8031" t="s">
        <v>33</v>
      </c>
    </row>
    <row r="8032" spans="1:22">
      <c r="A8032" s="4">
        <v>46118</v>
      </c>
      <c r="B8032" t="s">
        <v>8906</v>
      </c>
      <c r="C8032" t="s">
        <v>83</v>
      </c>
      <c r="D8032">
        <v>2</v>
      </c>
      <c r="E8032">
        <v>161250.32</v>
      </c>
      <c r="F8032">
        <f>Table2[[#This Row],[Đơn Giá Chuẩn]]*Table2[[#This Row],[Tổng số lượng bán]]</f>
        <v>322500.64</v>
      </c>
      <c r="G8032">
        <v>0</v>
      </c>
      <c r="H8032">
        <f>Table2[[#This Row],[Doanh số bán]]-Table2[[#This Row],[Chiết khấu]]</f>
        <v>322500.64</v>
      </c>
      <c r="I8032">
        <v>0</v>
      </c>
      <c r="J8032">
        <v>0</v>
      </c>
      <c r="K8032" t="s">
        <v>50</v>
      </c>
      <c r="L8032">
        <v>0.25</v>
      </c>
      <c r="M8032" t="s">
        <v>37</v>
      </c>
      <c r="N8032" t="s">
        <v>50</v>
      </c>
      <c r="O8032">
        <v>0.5</v>
      </c>
      <c r="P8032" t="s">
        <v>272</v>
      </c>
      <c r="Q8032" t="s">
        <v>273</v>
      </c>
      <c r="R8032" t="s">
        <v>41</v>
      </c>
      <c r="S8032" t="s">
        <v>42</v>
      </c>
      <c r="T8032" t="s">
        <v>74</v>
      </c>
      <c r="U8032" t="s">
        <v>75</v>
      </c>
      <c r="V8032" t="s">
        <v>50</v>
      </c>
    </row>
    <row r="8033" spans="1:22">
      <c r="A8033" s="4">
        <v>46084</v>
      </c>
      <c r="B8033" t="s">
        <v>5856</v>
      </c>
      <c r="C8033" t="s">
        <v>23</v>
      </c>
      <c r="D8033">
        <v>1</v>
      </c>
      <c r="E8033">
        <v>47000</v>
      </c>
      <c r="F8033">
        <f>Table2[[#This Row],[Đơn Giá Chuẩn]]*Table2[[#This Row],[Tổng số lượng bán]]</f>
        <v>47000</v>
      </c>
      <c r="G8033">
        <v>0</v>
      </c>
      <c r="H8033">
        <f>Table2[[#This Row],[Doanh số bán]]-Table2[[#This Row],[Chiết khấu]]</f>
        <v>47000</v>
      </c>
      <c r="K8033" t="s">
        <v>24</v>
      </c>
      <c r="L8033">
        <v>0</v>
      </c>
      <c r="M8033" t="s">
        <v>918</v>
      </c>
      <c r="N8033" t="s">
        <v>919</v>
      </c>
      <c r="O8033">
        <v>0</v>
      </c>
      <c r="P8033" t="s">
        <v>1852</v>
      </c>
      <c r="Q8033" t="s">
        <v>1853</v>
      </c>
      <c r="R8033" t="s">
        <v>29</v>
      </c>
      <c r="S8033" t="s">
        <v>59</v>
      </c>
      <c r="T8033" t="s">
        <v>922</v>
      </c>
      <c r="U8033" t="s">
        <v>923</v>
      </c>
      <c r="V8033" t="s">
        <v>33</v>
      </c>
    </row>
    <row r="8034" spans="1:22">
      <c r="A8034" s="4">
        <v>46084</v>
      </c>
      <c r="B8034" t="s">
        <v>5857</v>
      </c>
      <c r="C8034" t="s">
        <v>23</v>
      </c>
      <c r="D8034">
        <v>1</v>
      </c>
      <c r="E8034">
        <v>67000</v>
      </c>
      <c r="F8034">
        <f>Table2[[#This Row],[Đơn Giá Chuẩn]]*Table2[[#This Row],[Tổng số lượng bán]]</f>
        <v>67000</v>
      </c>
      <c r="G8034">
        <v>0</v>
      </c>
      <c r="H8034">
        <f>Table2[[#This Row],[Doanh số bán]]-Table2[[#This Row],[Chiết khấu]]</f>
        <v>67000</v>
      </c>
      <c r="K8034" t="s">
        <v>24</v>
      </c>
      <c r="L8034">
        <v>0</v>
      </c>
      <c r="M8034" t="s">
        <v>918</v>
      </c>
      <c r="N8034" t="s">
        <v>919</v>
      </c>
      <c r="O8034">
        <v>0</v>
      </c>
      <c r="P8034" t="s">
        <v>1752</v>
      </c>
      <c r="Q8034" t="s">
        <v>1753</v>
      </c>
      <c r="R8034" t="s">
        <v>29</v>
      </c>
      <c r="S8034" t="s">
        <v>91</v>
      </c>
      <c r="T8034" t="s">
        <v>922</v>
      </c>
      <c r="U8034" t="s">
        <v>923</v>
      </c>
      <c r="V8034" t="s">
        <v>33</v>
      </c>
    </row>
    <row r="8035" spans="1:22">
      <c r="A8035" s="4">
        <v>46084</v>
      </c>
      <c r="B8035" t="s">
        <v>5858</v>
      </c>
      <c r="C8035" t="s">
        <v>23</v>
      </c>
      <c r="D8035">
        <v>1</v>
      </c>
      <c r="E8035">
        <v>67000</v>
      </c>
      <c r="F8035">
        <f>Table2[[#This Row],[Đơn Giá Chuẩn]]*Table2[[#This Row],[Tổng số lượng bán]]</f>
        <v>67000</v>
      </c>
      <c r="G8035">
        <v>0</v>
      </c>
      <c r="H8035">
        <f>Table2[[#This Row],[Doanh số bán]]-Table2[[#This Row],[Chiết khấu]]</f>
        <v>67000</v>
      </c>
      <c r="K8035" t="s">
        <v>24</v>
      </c>
      <c r="L8035">
        <v>0</v>
      </c>
      <c r="M8035" t="s">
        <v>918</v>
      </c>
      <c r="N8035" t="s">
        <v>919</v>
      </c>
      <c r="O8035">
        <v>0</v>
      </c>
      <c r="P8035" t="s">
        <v>1760</v>
      </c>
      <c r="Q8035" t="s">
        <v>1761</v>
      </c>
      <c r="R8035" t="s">
        <v>29</v>
      </c>
      <c r="S8035" t="s">
        <v>91</v>
      </c>
      <c r="T8035" t="s">
        <v>922</v>
      </c>
      <c r="U8035" t="s">
        <v>923</v>
      </c>
      <c r="V8035" t="s">
        <v>33</v>
      </c>
    </row>
    <row r="8036" spans="1:22">
      <c r="A8036" s="4">
        <v>46084</v>
      </c>
      <c r="B8036" t="s">
        <v>5858</v>
      </c>
      <c r="C8036" t="s">
        <v>23</v>
      </c>
      <c r="D8036">
        <v>1</v>
      </c>
      <c r="E8036">
        <v>67000</v>
      </c>
      <c r="F8036">
        <f>Table2[[#This Row],[Đơn Giá Chuẩn]]*Table2[[#This Row],[Tổng số lượng bán]]</f>
        <v>67000</v>
      </c>
      <c r="G8036">
        <v>0</v>
      </c>
      <c r="H8036">
        <f>Table2[[#This Row],[Doanh số bán]]-Table2[[#This Row],[Chiết khấu]]</f>
        <v>67000</v>
      </c>
      <c r="K8036" t="s">
        <v>24</v>
      </c>
      <c r="L8036">
        <v>0</v>
      </c>
      <c r="M8036" t="s">
        <v>918</v>
      </c>
      <c r="N8036" t="s">
        <v>919</v>
      </c>
      <c r="O8036">
        <v>0</v>
      </c>
      <c r="P8036" t="s">
        <v>1752</v>
      </c>
      <c r="Q8036" t="s">
        <v>1753</v>
      </c>
      <c r="R8036" t="s">
        <v>29</v>
      </c>
      <c r="S8036" t="s">
        <v>91</v>
      </c>
      <c r="T8036" t="s">
        <v>922</v>
      </c>
      <c r="U8036" t="s">
        <v>923</v>
      </c>
      <c r="V8036" t="s">
        <v>33</v>
      </c>
    </row>
    <row r="8037" spans="1:22">
      <c r="A8037" s="4">
        <v>46084</v>
      </c>
      <c r="B8037" t="s">
        <v>5859</v>
      </c>
      <c r="C8037" t="s">
        <v>23</v>
      </c>
      <c r="D8037">
        <v>1</v>
      </c>
      <c r="E8037">
        <v>47000</v>
      </c>
      <c r="F8037">
        <f>Table2[[#This Row],[Đơn Giá Chuẩn]]*Table2[[#This Row],[Tổng số lượng bán]]</f>
        <v>47000</v>
      </c>
      <c r="G8037">
        <v>0</v>
      </c>
      <c r="H8037">
        <f>Table2[[#This Row],[Doanh số bán]]-Table2[[#This Row],[Chiết khấu]]</f>
        <v>47000</v>
      </c>
      <c r="K8037" t="s">
        <v>24</v>
      </c>
      <c r="L8037">
        <v>0</v>
      </c>
      <c r="M8037" t="s">
        <v>918</v>
      </c>
      <c r="N8037" t="s">
        <v>919</v>
      </c>
      <c r="O8037">
        <v>0</v>
      </c>
      <c r="P8037" t="s">
        <v>1852</v>
      </c>
      <c r="Q8037" t="s">
        <v>1853</v>
      </c>
      <c r="R8037" t="s">
        <v>29</v>
      </c>
      <c r="S8037" t="s">
        <v>59</v>
      </c>
      <c r="T8037" t="s">
        <v>922</v>
      </c>
      <c r="U8037" t="s">
        <v>923</v>
      </c>
      <c r="V8037" t="s">
        <v>33</v>
      </c>
    </row>
    <row r="8038" spans="1:22">
      <c r="A8038" s="4">
        <v>46084</v>
      </c>
      <c r="B8038" t="s">
        <v>5860</v>
      </c>
      <c r="C8038" t="s">
        <v>2500</v>
      </c>
      <c r="D8038">
        <v>2</v>
      </c>
      <c r="E8038">
        <v>262000</v>
      </c>
      <c r="F8038">
        <f>Table2[[#This Row],[Đơn Giá Chuẩn]]*Table2[[#This Row],[Tổng số lượng bán]]</f>
        <v>524000</v>
      </c>
      <c r="G8038">
        <v>0</v>
      </c>
      <c r="H8038">
        <f>Table2[[#This Row],[Doanh số bán]]-Table2[[#This Row],[Chiết khấu]]</f>
        <v>524000</v>
      </c>
      <c r="K8038" t="s">
        <v>24</v>
      </c>
      <c r="L8038">
        <v>1</v>
      </c>
      <c r="M8038" t="s">
        <v>918</v>
      </c>
      <c r="N8038" t="s">
        <v>919</v>
      </c>
      <c r="O8038">
        <v>2</v>
      </c>
      <c r="P8038" t="s">
        <v>150</v>
      </c>
      <c r="Q8038" t="s">
        <v>151</v>
      </c>
      <c r="R8038" t="s">
        <v>41</v>
      </c>
      <c r="S8038" t="s">
        <v>42</v>
      </c>
      <c r="T8038" t="s">
        <v>922</v>
      </c>
      <c r="U8038" t="s">
        <v>923</v>
      </c>
      <c r="V8038" t="s">
        <v>33</v>
      </c>
    </row>
    <row r="8039" spans="1:22">
      <c r="A8039" s="4">
        <v>46084</v>
      </c>
      <c r="B8039" t="s">
        <v>5860</v>
      </c>
      <c r="C8039" t="s">
        <v>2500</v>
      </c>
      <c r="D8039">
        <v>1</v>
      </c>
      <c r="E8039">
        <v>262000</v>
      </c>
      <c r="F8039">
        <f>Table2[[#This Row],[Đơn Giá Chuẩn]]*Table2[[#This Row],[Tổng số lượng bán]]</f>
        <v>262000</v>
      </c>
      <c r="G8039">
        <v>0</v>
      </c>
      <c r="H8039">
        <f>Table2[[#This Row],[Doanh số bán]]-Table2[[#This Row],[Chiết khấu]]</f>
        <v>262000</v>
      </c>
      <c r="K8039" t="s">
        <v>24</v>
      </c>
      <c r="L8039">
        <v>1</v>
      </c>
      <c r="M8039" t="s">
        <v>918</v>
      </c>
      <c r="N8039" t="s">
        <v>919</v>
      </c>
      <c r="O8039">
        <v>1</v>
      </c>
      <c r="P8039" t="s">
        <v>2511</v>
      </c>
      <c r="Q8039" t="s">
        <v>2512</v>
      </c>
      <c r="R8039" t="s">
        <v>41</v>
      </c>
      <c r="S8039" t="s">
        <v>42</v>
      </c>
      <c r="T8039" t="s">
        <v>922</v>
      </c>
      <c r="U8039" t="s">
        <v>923</v>
      </c>
      <c r="V8039" t="s">
        <v>33</v>
      </c>
    </row>
    <row r="8040" spans="1:22">
      <c r="A8040" s="4">
        <v>46118</v>
      </c>
      <c r="B8040" t="s">
        <v>8907</v>
      </c>
      <c r="C8040" t="s">
        <v>83</v>
      </c>
      <c r="D8040">
        <v>2</v>
      </c>
      <c r="E8040">
        <v>161250.32</v>
      </c>
      <c r="F8040">
        <f>Table2[[#This Row],[Đơn Giá Chuẩn]]*Table2[[#This Row],[Tổng số lượng bán]]</f>
        <v>322500.64</v>
      </c>
      <c r="G8040">
        <v>0</v>
      </c>
      <c r="H8040">
        <f>Table2[[#This Row],[Doanh số bán]]-Table2[[#This Row],[Chiết khấu]]</f>
        <v>322500.64</v>
      </c>
      <c r="I8040">
        <v>0</v>
      </c>
      <c r="J8040">
        <v>0</v>
      </c>
      <c r="K8040" t="s">
        <v>50</v>
      </c>
      <c r="L8040">
        <v>0.25</v>
      </c>
      <c r="M8040" t="s">
        <v>37</v>
      </c>
      <c r="N8040" t="s">
        <v>50</v>
      </c>
      <c r="O8040">
        <v>0.5</v>
      </c>
      <c r="P8040" t="s">
        <v>272</v>
      </c>
      <c r="Q8040" t="s">
        <v>273</v>
      </c>
      <c r="R8040" t="s">
        <v>41</v>
      </c>
      <c r="S8040" t="s">
        <v>42</v>
      </c>
      <c r="T8040" t="s">
        <v>74</v>
      </c>
      <c r="U8040" t="s">
        <v>75</v>
      </c>
      <c r="V8040" t="s">
        <v>50</v>
      </c>
    </row>
    <row r="8041" spans="1:22">
      <c r="A8041" s="4">
        <v>46085</v>
      </c>
      <c r="B8041" t="s">
        <v>5861</v>
      </c>
      <c r="C8041" t="s">
        <v>23</v>
      </c>
      <c r="D8041">
        <v>1</v>
      </c>
      <c r="E8041">
        <v>67000</v>
      </c>
      <c r="F8041">
        <f>Table2[[#This Row],[Đơn Giá Chuẩn]]*Table2[[#This Row],[Tổng số lượng bán]]</f>
        <v>67000</v>
      </c>
      <c r="G8041">
        <v>0</v>
      </c>
      <c r="H8041">
        <f>Table2[[#This Row],[Doanh số bán]]-Table2[[#This Row],[Chiết khấu]]</f>
        <v>67000</v>
      </c>
      <c r="K8041" t="s">
        <v>24</v>
      </c>
      <c r="L8041">
        <v>0</v>
      </c>
      <c r="M8041" t="s">
        <v>918</v>
      </c>
      <c r="N8041" t="s">
        <v>919</v>
      </c>
      <c r="O8041">
        <v>0</v>
      </c>
      <c r="P8041" t="s">
        <v>1749</v>
      </c>
      <c r="Q8041" t="s">
        <v>1750</v>
      </c>
      <c r="R8041" t="s">
        <v>29</v>
      </c>
      <c r="S8041" t="s">
        <v>56</v>
      </c>
      <c r="T8041" t="s">
        <v>922</v>
      </c>
      <c r="U8041" t="s">
        <v>923</v>
      </c>
      <c r="V8041" t="s">
        <v>33</v>
      </c>
    </row>
    <row r="8042" spans="1:22">
      <c r="A8042" s="4">
        <v>46085</v>
      </c>
      <c r="B8042" t="s">
        <v>5861</v>
      </c>
      <c r="C8042" t="s">
        <v>23</v>
      </c>
      <c r="D8042">
        <v>1</v>
      </c>
      <c r="E8042">
        <v>47000</v>
      </c>
      <c r="F8042">
        <f>Table2[[#This Row],[Đơn Giá Chuẩn]]*Table2[[#This Row],[Tổng số lượng bán]]</f>
        <v>47000</v>
      </c>
      <c r="G8042">
        <v>0</v>
      </c>
      <c r="H8042">
        <f>Table2[[#This Row],[Doanh số bán]]-Table2[[#This Row],[Chiết khấu]]</f>
        <v>47000</v>
      </c>
      <c r="K8042" t="s">
        <v>24</v>
      </c>
      <c r="L8042">
        <v>0</v>
      </c>
      <c r="M8042" t="s">
        <v>918</v>
      </c>
      <c r="N8042" t="s">
        <v>919</v>
      </c>
      <c r="O8042">
        <v>0</v>
      </c>
      <c r="P8042" t="s">
        <v>1852</v>
      </c>
      <c r="Q8042" t="s">
        <v>1853</v>
      </c>
      <c r="R8042" t="s">
        <v>29</v>
      </c>
      <c r="S8042" t="s">
        <v>59</v>
      </c>
      <c r="T8042" t="s">
        <v>922</v>
      </c>
      <c r="U8042" t="s">
        <v>923</v>
      </c>
      <c r="V8042" t="s">
        <v>33</v>
      </c>
    </row>
    <row r="8043" spans="1:22">
      <c r="A8043" s="4">
        <v>46085</v>
      </c>
      <c r="B8043" t="s">
        <v>5862</v>
      </c>
      <c r="C8043" t="s">
        <v>23</v>
      </c>
      <c r="D8043">
        <v>1</v>
      </c>
      <c r="E8043">
        <v>52000</v>
      </c>
      <c r="F8043">
        <f>Table2[[#This Row],[Đơn Giá Chuẩn]]*Table2[[#This Row],[Tổng số lượng bán]]</f>
        <v>52000</v>
      </c>
      <c r="G8043">
        <v>0</v>
      </c>
      <c r="H8043">
        <f>Table2[[#This Row],[Doanh số bán]]-Table2[[#This Row],[Chiết khấu]]</f>
        <v>52000</v>
      </c>
      <c r="K8043" t="s">
        <v>24</v>
      </c>
      <c r="L8043">
        <v>0</v>
      </c>
      <c r="M8043" t="s">
        <v>918</v>
      </c>
      <c r="N8043" t="s">
        <v>919</v>
      </c>
      <c r="O8043">
        <v>0</v>
      </c>
      <c r="P8043" t="s">
        <v>1730</v>
      </c>
      <c r="Q8043" t="s">
        <v>1731</v>
      </c>
      <c r="R8043" t="s">
        <v>29</v>
      </c>
      <c r="S8043" t="s">
        <v>30</v>
      </c>
      <c r="T8043" t="s">
        <v>922</v>
      </c>
      <c r="U8043" t="s">
        <v>923</v>
      </c>
      <c r="V8043" t="s">
        <v>33</v>
      </c>
    </row>
    <row r="8044" spans="1:22">
      <c r="A8044" s="4">
        <v>46085</v>
      </c>
      <c r="B8044" t="s">
        <v>5863</v>
      </c>
      <c r="C8044" t="s">
        <v>23</v>
      </c>
      <c r="D8044">
        <v>1</v>
      </c>
      <c r="E8044">
        <v>47000</v>
      </c>
      <c r="F8044">
        <f>Table2[[#This Row],[Đơn Giá Chuẩn]]*Table2[[#This Row],[Tổng số lượng bán]]</f>
        <v>47000</v>
      </c>
      <c r="G8044">
        <v>14583</v>
      </c>
      <c r="H8044">
        <f>Table2[[#This Row],[Doanh số bán]]-Table2[[#This Row],[Chiết khấu]]</f>
        <v>32417</v>
      </c>
      <c r="K8044" t="s">
        <v>24</v>
      </c>
      <c r="L8044">
        <v>0</v>
      </c>
      <c r="M8044" t="s">
        <v>918</v>
      </c>
      <c r="N8044" t="s">
        <v>919</v>
      </c>
      <c r="O8044">
        <v>0</v>
      </c>
      <c r="P8044" t="s">
        <v>1740</v>
      </c>
      <c r="Q8044" t="s">
        <v>1741</v>
      </c>
      <c r="R8044" t="s">
        <v>29</v>
      </c>
      <c r="S8044" t="s">
        <v>30</v>
      </c>
      <c r="T8044" t="s">
        <v>922</v>
      </c>
      <c r="U8044" t="s">
        <v>923</v>
      </c>
      <c r="V8044" t="s">
        <v>33</v>
      </c>
    </row>
    <row r="8045" spans="1:22">
      <c r="A8045" s="4">
        <v>46085</v>
      </c>
      <c r="B8045" t="s">
        <v>5864</v>
      </c>
      <c r="C8045" t="s">
        <v>23</v>
      </c>
      <c r="D8045">
        <v>1</v>
      </c>
      <c r="E8045">
        <v>42000</v>
      </c>
      <c r="F8045">
        <f>Table2[[#This Row],[Đơn Giá Chuẩn]]*Table2[[#This Row],[Tổng số lượng bán]]</f>
        <v>42000</v>
      </c>
      <c r="G8045">
        <v>12963</v>
      </c>
      <c r="H8045">
        <f>Table2[[#This Row],[Doanh số bán]]-Table2[[#This Row],[Chiết khấu]]</f>
        <v>29037</v>
      </c>
      <c r="K8045" t="s">
        <v>24</v>
      </c>
      <c r="L8045">
        <v>0</v>
      </c>
      <c r="M8045" t="s">
        <v>918</v>
      </c>
      <c r="N8045" t="s">
        <v>919</v>
      </c>
      <c r="O8045">
        <v>0</v>
      </c>
      <c r="P8045" t="s">
        <v>1771</v>
      </c>
      <c r="Q8045" t="s">
        <v>1772</v>
      </c>
      <c r="R8045" t="s">
        <v>29</v>
      </c>
      <c r="S8045" t="s">
        <v>30</v>
      </c>
      <c r="T8045" t="s">
        <v>922</v>
      </c>
      <c r="U8045" t="s">
        <v>923</v>
      </c>
      <c r="V8045" t="s">
        <v>33</v>
      </c>
    </row>
    <row r="8046" spans="1:22">
      <c r="A8046" s="4">
        <v>46085</v>
      </c>
      <c r="B8046" t="s">
        <v>5865</v>
      </c>
      <c r="C8046" t="s">
        <v>23</v>
      </c>
      <c r="D8046">
        <v>1</v>
      </c>
      <c r="E8046">
        <v>52000</v>
      </c>
      <c r="F8046">
        <f>Table2[[#This Row],[Đơn Giá Chuẩn]]*Table2[[#This Row],[Tổng số lượng bán]]</f>
        <v>52000</v>
      </c>
      <c r="G8046">
        <v>16204</v>
      </c>
      <c r="H8046">
        <f>Table2[[#This Row],[Doanh số bán]]-Table2[[#This Row],[Chiết khấu]]</f>
        <v>35796</v>
      </c>
      <c r="K8046" t="s">
        <v>24</v>
      </c>
      <c r="L8046">
        <v>0</v>
      </c>
      <c r="M8046" t="s">
        <v>918</v>
      </c>
      <c r="N8046" t="s">
        <v>919</v>
      </c>
      <c r="O8046">
        <v>0</v>
      </c>
      <c r="P8046" t="s">
        <v>1730</v>
      </c>
      <c r="Q8046" t="s">
        <v>1731</v>
      </c>
      <c r="R8046" t="s">
        <v>29</v>
      </c>
      <c r="S8046" t="s">
        <v>30</v>
      </c>
      <c r="T8046" t="s">
        <v>922</v>
      </c>
      <c r="U8046" t="s">
        <v>923</v>
      </c>
      <c r="V8046" t="s">
        <v>33</v>
      </c>
    </row>
    <row r="8047" spans="1:22">
      <c r="A8047" s="4">
        <v>46085</v>
      </c>
      <c r="B8047" t="s">
        <v>5866</v>
      </c>
      <c r="C8047" t="s">
        <v>104</v>
      </c>
      <c r="D8047">
        <v>4</v>
      </c>
      <c r="E8047">
        <v>51000</v>
      </c>
      <c r="F8047">
        <f>Table2[[#This Row],[Đơn Giá Chuẩn]]*Table2[[#This Row],[Tổng số lượng bán]]</f>
        <v>204000</v>
      </c>
      <c r="G8047">
        <v>63519</v>
      </c>
      <c r="H8047">
        <f>Table2[[#This Row],[Doanh số bán]]-Table2[[#This Row],[Chiết khấu]]</f>
        <v>140481</v>
      </c>
      <c r="K8047" t="s">
        <v>24</v>
      </c>
      <c r="L8047">
        <v>0.12</v>
      </c>
      <c r="M8047" t="s">
        <v>918</v>
      </c>
      <c r="N8047" t="s">
        <v>919</v>
      </c>
      <c r="O8047">
        <v>0.48</v>
      </c>
      <c r="P8047" t="s">
        <v>586</v>
      </c>
      <c r="Q8047" t="s">
        <v>587</v>
      </c>
      <c r="R8047" t="s">
        <v>107</v>
      </c>
      <c r="S8047" t="s">
        <v>108</v>
      </c>
      <c r="T8047" t="s">
        <v>922</v>
      </c>
      <c r="U8047" t="s">
        <v>923</v>
      </c>
      <c r="V8047" t="s">
        <v>33</v>
      </c>
    </row>
    <row r="8048" spans="1:22">
      <c r="A8048" s="4">
        <v>46085</v>
      </c>
      <c r="B8048" t="s">
        <v>5866</v>
      </c>
      <c r="C8048" t="s">
        <v>23</v>
      </c>
      <c r="D8048">
        <v>1</v>
      </c>
      <c r="E8048">
        <v>42000</v>
      </c>
      <c r="F8048">
        <f>Table2[[#This Row],[Đơn Giá Chuẩn]]*Table2[[#This Row],[Tổng số lượng bán]]</f>
        <v>42000</v>
      </c>
      <c r="G8048">
        <v>12963</v>
      </c>
      <c r="H8048">
        <f>Table2[[#This Row],[Doanh số bán]]-Table2[[#This Row],[Chiết khấu]]</f>
        <v>29037</v>
      </c>
      <c r="K8048" t="s">
        <v>24</v>
      </c>
      <c r="L8048">
        <v>0</v>
      </c>
      <c r="M8048" t="s">
        <v>918</v>
      </c>
      <c r="N8048" t="s">
        <v>919</v>
      </c>
      <c r="O8048">
        <v>0</v>
      </c>
      <c r="P8048" t="s">
        <v>1771</v>
      </c>
      <c r="Q8048" t="s">
        <v>1772</v>
      </c>
      <c r="R8048" t="s">
        <v>29</v>
      </c>
      <c r="S8048" t="s">
        <v>30</v>
      </c>
      <c r="T8048" t="s">
        <v>922</v>
      </c>
      <c r="U8048" t="s">
        <v>923</v>
      </c>
      <c r="V8048" t="s">
        <v>33</v>
      </c>
    </row>
    <row r="8049" spans="1:22">
      <c r="A8049" s="4">
        <v>46085</v>
      </c>
      <c r="B8049" t="s">
        <v>5867</v>
      </c>
      <c r="C8049" t="s">
        <v>23</v>
      </c>
      <c r="D8049">
        <v>1</v>
      </c>
      <c r="E8049">
        <v>62000</v>
      </c>
      <c r="F8049">
        <f>Table2[[#This Row],[Đơn Giá Chuẩn]]*Table2[[#This Row],[Tổng số lượng bán]]</f>
        <v>62000</v>
      </c>
      <c r="G8049">
        <v>0</v>
      </c>
      <c r="H8049">
        <f>Table2[[#This Row],[Doanh số bán]]-Table2[[#This Row],[Chiết khấu]]</f>
        <v>62000</v>
      </c>
      <c r="K8049" t="s">
        <v>24</v>
      </c>
      <c r="L8049">
        <v>0</v>
      </c>
      <c r="M8049" t="s">
        <v>918</v>
      </c>
      <c r="N8049" t="s">
        <v>919</v>
      </c>
      <c r="O8049">
        <v>0</v>
      </c>
      <c r="P8049" t="s">
        <v>1815</v>
      </c>
      <c r="Q8049" t="s">
        <v>1816</v>
      </c>
      <c r="R8049" t="s">
        <v>29</v>
      </c>
      <c r="S8049" t="s">
        <v>30</v>
      </c>
      <c r="T8049" t="s">
        <v>922</v>
      </c>
      <c r="U8049" t="s">
        <v>923</v>
      </c>
      <c r="V8049" t="s">
        <v>33</v>
      </c>
    </row>
    <row r="8050" spans="1:22">
      <c r="A8050" s="4">
        <v>46085</v>
      </c>
      <c r="B8050" t="s">
        <v>5868</v>
      </c>
      <c r="C8050" t="s">
        <v>23</v>
      </c>
      <c r="D8050">
        <v>1</v>
      </c>
      <c r="E8050">
        <v>47000</v>
      </c>
      <c r="F8050">
        <f>Table2[[#This Row],[Đơn Giá Chuẩn]]*Table2[[#This Row],[Tổng số lượng bán]]</f>
        <v>47000</v>
      </c>
      <c r="G8050">
        <v>0</v>
      </c>
      <c r="H8050">
        <f>Table2[[#This Row],[Doanh số bán]]-Table2[[#This Row],[Chiết khấu]]</f>
        <v>47000</v>
      </c>
      <c r="K8050" t="s">
        <v>24</v>
      </c>
      <c r="L8050">
        <v>0</v>
      </c>
      <c r="M8050" t="s">
        <v>918</v>
      </c>
      <c r="N8050" t="s">
        <v>919</v>
      </c>
      <c r="O8050">
        <v>0</v>
      </c>
      <c r="P8050" t="s">
        <v>1852</v>
      </c>
      <c r="Q8050" t="s">
        <v>1853</v>
      </c>
      <c r="R8050" t="s">
        <v>29</v>
      </c>
      <c r="S8050" t="s">
        <v>59</v>
      </c>
      <c r="T8050" t="s">
        <v>922</v>
      </c>
      <c r="U8050" t="s">
        <v>923</v>
      </c>
      <c r="V8050" t="s">
        <v>33</v>
      </c>
    </row>
    <row r="8051" spans="1:22">
      <c r="A8051" s="4">
        <v>46085</v>
      </c>
      <c r="B8051" t="s">
        <v>5869</v>
      </c>
      <c r="C8051" t="s">
        <v>23</v>
      </c>
      <c r="D8051">
        <v>2</v>
      </c>
      <c r="E8051">
        <v>52000</v>
      </c>
      <c r="F8051">
        <f>Table2[[#This Row],[Đơn Giá Chuẩn]]*Table2[[#This Row],[Tổng số lượng bán]]</f>
        <v>104000</v>
      </c>
      <c r="G8051">
        <v>0</v>
      </c>
      <c r="H8051">
        <f>Table2[[#This Row],[Doanh số bán]]-Table2[[#This Row],[Chiết khấu]]</f>
        <v>104000</v>
      </c>
      <c r="K8051" t="s">
        <v>24</v>
      </c>
      <c r="L8051">
        <v>0</v>
      </c>
      <c r="M8051" t="s">
        <v>918</v>
      </c>
      <c r="N8051" t="s">
        <v>919</v>
      </c>
      <c r="O8051">
        <v>0</v>
      </c>
      <c r="P8051" t="s">
        <v>1783</v>
      </c>
      <c r="Q8051" t="s">
        <v>1784</v>
      </c>
      <c r="R8051" t="s">
        <v>29</v>
      </c>
      <c r="S8051" t="s">
        <v>59</v>
      </c>
      <c r="T8051" t="s">
        <v>922</v>
      </c>
      <c r="U8051" t="s">
        <v>923</v>
      </c>
      <c r="V8051" t="s">
        <v>33</v>
      </c>
    </row>
    <row r="8052" spans="1:22">
      <c r="A8052" s="4">
        <v>46085</v>
      </c>
      <c r="B8052" t="s">
        <v>5870</v>
      </c>
      <c r="C8052" t="s">
        <v>23</v>
      </c>
      <c r="D8052">
        <v>1</v>
      </c>
      <c r="E8052">
        <v>67000</v>
      </c>
      <c r="F8052">
        <f>Table2[[#This Row],[Đơn Giá Chuẩn]]*Table2[[#This Row],[Tổng số lượng bán]]</f>
        <v>67000</v>
      </c>
      <c r="G8052">
        <v>0</v>
      </c>
      <c r="H8052">
        <f>Table2[[#This Row],[Doanh số bán]]-Table2[[#This Row],[Chiết khấu]]</f>
        <v>67000</v>
      </c>
      <c r="K8052" t="s">
        <v>24</v>
      </c>
      <c r="L8052">
        <v>0</v>
      </c>
      <c r="M8052" t="s">
        <v>918</v>
      </c>
      <c r="N8052" t="s">
        <v>919</v>
      </c>
      <c r="O8052">
        <v>0</v>
      </c>
      <c r="P8052" t="s">
        <v>1752</v>
      </c>
      <c r="Q8052" t="s">
        <v>1753</v>
      </c>
      <c r="R8052" t="s">
        <v>29</v>
      </c>
      <c r="S8052" t="s">
        <v>91</v>
      </c>
      <c r="T8052" t="s">
        <v>922</v>
      </c>
      <c r="U8052" t="s">
        <v>923</v>
      </c>
      <c r="V8052" t="s">
        <v>33</v>
      </c>
    </row>
    <row r="8053" spans="1:22">
      <c r="A8053" s="4">
        <v>46085</v>
      </c>
      <c r="B8053" t="s">
        <v>5870</v>
      </c>
      <c r="C8053" t="s">
        <v>23</v>
      </c>
      <c r="D8053">
        <v>1</v>
      </c>
      <c r="E8053">
        <v>52000</v>
      </c>
      <c r="F8053">
        <f>Table2[[#This Row],[Đơn Giá Chuẩn]]*Table2[[#This Row],[Tổng số lượng bán]]</f>
        <v>52000</v>
      </c>
      <c r="G8053">
        <v>0</v>
      </c>
      <c r="H8053">
        <f>Table2[[#This Row],[Doanh số bán]]-Table2[[#This Row],[Chiết khấu]]</f>
        <v>52000</v>
      </c>
      <c r="K8053" t="s">
        <v>24</v>
      </c>
      <c r="L8053">
        <v>0</v>
      </c>
      <c r="M8053" t="s">
        <v>918</v>
      </c>
      <c r="N8053" t="s">
        <v>919</v>
      </c>
      <c r="O8053">
        <v>0</v>
      </c>
      <c r="P8053" t="s">
        <v>1775</v>
      </c>
      <c r="Q8053" t="s">
        <v>1776</v>
      </c>
      <c r="R8053" t="s">
        <v>29</v>
      </c>
      <c r="S8053" t="s">
        <v>56</v>
      </c>
      <c r="T8053" t="s">
        <v>922</v>
      </c>
      <c r="U8053" t="s">
        <v>923</v>
      </c>
      <c r="V8053" t="s">
        <v>33</v>
      </c>
    </row>
    <row r="8054" spans="1:22">
      <c r="A8054" s="4">
        <v>46085</v>
      </c>
      <c r="B8054" t="s">
        <v>5871</v>
      </c>
      <c r="C8054" t="s">
        <v>23</v>
      </c>
      <c r="D8054">
        <v>1</v>
      </c>
      <c r="E8054">
        <v>52000</v>
      </c>
      <c r="F8054">
        <f>Table2[[#This Row],[Đơn Giá Chuẩn]]*Table2[[#This Row],[Tổng số lượng bán]]</f>
        <v>52000</v>
      </c>
      <c r="G8054">
        <v>0</v>
      </c>
      <c r="H8054">
        <f>Table2[[#This Row],[Doanh số bán]]-Table2[[#This Row],[Chiết khấu]]</f>
        <v>52000</v>
      </c>
      <c r="K8054" t="s">
        <v>24</v>
      </c>
      <c r="L8054">
        <v>0</v>
      </c>
      <c r="M8054" t="s">
        <v>918</v>
      </c>
      <c r="N8054" t="s">
        <v>919</v>
      </c>
      <c r="O8054">
        <v>0</v>
      </c>
      <c r="P8054" t="s">
        <v>1730</v>
      </c>
      <c r="Q8054" t="s">
        <v>1731</v>
      </c>
      <c r="R8054" t="s">
        <v>29</v>
      </c>
      <c r="S8054" t="s">
        <v>30</v>
      </c>
      <c r="T8054" t="s">
        <v>922</v>
      </c>
      <c r="U8054" t="s">
        <v>923</v>
      </c>
      <c r="V8054" t="s">
        <v>33</v>
      </c>
    </row>
    <row r="8055" spans="1:22">
      <c r="A8055" s="4">
        <v>46085</v>
      </c>
      <c r="B8055" t="s">
        <v>5872</v>
      </c>
      <c r="C8055" t="s">
        <v>23</v>
      </c>
      <c r="D8055">
        <v>1</v>
      </c>
      <c r="E8055">
        <v>67000</v>
      </c>
      <c r="F8055">
        <f>Table2[[#This Row],[Đơn Giá Chuẩn]]*Table2[[#This Row],[Tổng số lượng bán]]</f>
        <v>67000</v>
      </c>
      <c r="G8055">
        <v>0</v>
      </c>
      <c r="H8055">
        <f>Table2[[#This Row],[Doanh số bán]]-Table2[[#This Row],[Chiết khấu]]</f>
        <v>67000</v>
      </c>
      <c r="K8055" t="s">
        <v>24</v>
      </c>
      <c r="L8055">
        <v>0</v>
      </c>
      <c r="M8055" t="s">
        <v>918</v>
      </c>
      <c r="N8055" t="s">
        <v>919</v>
      </c>
      <c r="O8055">
        <v>0</v>
      </c>
      <c r="P8055" t="s">
        <v>1760</v>
      </c>
      <c r="Q8055" t="s">
        <v>1761</v>
      </c>
      <c r="R8055" t="s">
        <v>29</v>
      </c>
      <c r="S8055" t="s">
        <v>91</v>
      </c>
      <c r="T8055" t="s">
        <v>922</v>
      </c>
      <c r="U8055" t="s">
        <v>923</v>
      </c>
      <c r="V8055" t="s">
        <v>33</v>
      </c>
    </row>
    <row r="8056" spans="1:22">
      <c r="A8056" s="4">
        <v>46085</v>
      </c>
      <c r="B8056" t="s">
        <v>5873</v>
      </c>
      <c r="C8056" t="s">
        <v>1840</v>
      </c>
      <c r="D8056">
        <v>1</v>
      </c>
      <c r="E8056">
        <v>31454.545454545456</v>
      </c>
      <c r="F8056">
        <f>Table2[[#This Row],[Đơn Giá Chuẩn]]*Table2[[#This Row],[Tổng số lượng bán]]</f>
        <v>31454.545454545456</v>
      </c>
      <c r="G8056">
        <v>0</v>
      </c>
      <c r="H8056">
        <f>Table2[[#This Row],[Doanh số bán]]-Table2[[#This Row],[Chiết khấu]]</f>
        <v>31454.545454545456</v>
      </c>
      <c r="K8056" t="s">
        <v>24</v>
      </c>
      <c r="L8056">
        <v>0</v>
      </c>
      <c r="M8056" t="s">
        <v>918</v>
      </c>
      <c r="N8056" t="s">
        <v>919</v>
      </c>
      <c r="O8056">
        <v>0</v>
      </c>
      <c r="P8056" t="s">
        <v>1841</v>
      </c>
      <c r="Q8056" t="s">
        <v>1842</v>
      </c>
      <c r="R8056" t="s">
        <v>29</v>
      </c>
      <c r="S8056" t="s">
        <v>1738</v>
      </c>
      <c r="T8056" t="s">
        <v>922</v>
      </c>
      <c r="U8056" t="s">
        <v>923</v>
      </c>
      <c r="V8056" t="s">
        <v>33</v>
      </c>
    </row>
    <row r="8057" spans="1:22">
      <c r="A8057" s="4">
        <v>46085</v>
      </c>
      <c r="B8057" t="s">
        <v>5874</v>
      </c>
      <c r="C8057" t="s">
        <v>1840</v>
      </c>
      <c r="D8057">
        <v>1</v>
      </c>
      <c r="E8057">
        <v>31454.545454545456</v>
      </c>
      <c r="F8057">
        <f>Table2[[#This Row],[Đơn Giá Chuẩn]]*Table2[[#This Row],[Tổng số lượng bán]]</f>
        <v>31454.545454545456</v>
      </c>
      <c r="G8057">
        <v>0</v>
      </c>
      <c r="H8057">
        <f>Table2[[#This Row],[Doanh số bán]]-Table2[[#This Row],[Chiết khấu]]</f>
        <v>31454.545454545456</v>
      </c>
      <c r="K8057" t="s">
        <v>24</v>
      </c>
      <c r="L8057">
        <v>0</v>
      </c>
      <c r="M8057" t="s">
        <v>918</v>
      </c>
      <c r="N8057" t="s">
        <v>919</v>
      </c>
      <c r="O8057">
        <v>0</v>
      </c>
      <c r="P8057" t="s">
        <v>1841</v>
      </c>
      <c r="Q8057" t="s">
        <v>1842</v>
      </c>
      <c r="R8057" t="s">
        <v>29</v>
      </c>
      <c r="S8057" t="s">
        <v>1738</v>
      </c>
      <c r="T8057" t="s">
        <v>922</v>
      </c>
      <c r="U8057" t="s">
        <v>923</v>
      </c>
      <c r="V8057" t="s">
        <v>33</v>
      </c>
    </row>
    <row r="8058" spans="1:22">
      <c r="A8058" s="4">
        <v>46085</v>
      </c>
      <c r="B8058" t="s">
        <v>5875</v>
      </c>
      <c r="C8058" t="s">
        <v>1840</v>
      </c>
      <c r="D8058">
        <v>1</v>
      </c>
      <c r="E8058">
        <v>31454.545454545456</v>
      </c>
      <c r="F8058">
        <f>Table2[[#This Row],[Đơn Giá Chuẩn]]*Table2[[#This Row],[Tổng số lượng bán]]</f>
        <v>31454.545454545456</v>
      </c>
      <c r="G8058">
        <v>0</v>
      </c>
      <c r="H8058">
        <f>Table2[[#This Row],[Doanh số bán]]-Table2[[#This Row],[Chiết khấu]]</f>
        <v>31454.545454545456</v>
      </c>
      <c r="K8058" t="s">
        <v>24</v>
      </c>
      <c r="L8058">
        <v>0</v>
      </c>
      <c r="M8058" t="s">
        <v>918</v>
      </c>
      <c r="N8058" t="s">
        <v>919</v>
      </c>
      <c r="O8058">
        <v>0</v>
      </c>
      <c r="P8058" t="s">
        <v>1841</v>
      </c>
      <c r="Q8058" t="s">
        <v>1842</v>
      </c>
      <c r="R8058" t="s">
        <v>29</v>
      </c>
      <c r="S8058" t="s">
        <v>1738</v>
      </c>
      <c r="T8058" t="s">
        <v>922</v>
      </c>
      <c r="U8058" t="s">
        <v>923</v>
      </c>
      <c r="V8058" t="s">
        <v>33</v>
      </c>
    </row>
    <row r="8059" spans="1:22">
      <c r="A8059" s="4">
        <v>46085</v>
      </c>
      <c r="B8059" t="s">
        <v>5875</v>
      </c>
      <c r="C8059" t="s">
        <v>23</v>
      </c>
      <c r="D8059">
        <v>1</v>
      </c>
      <c r="E8059">
        <v>52000</v>
      </c>
      <c r="F8059">
        <f>Table2[[#This Row],[Đơn Giá Chuẩn]]*Table2[[#This Row],[Tổng số lượng bán]]</f>
        <v>52000</v>
      </c>
      <c r="G8059">
        <v>0</v>
      </c>
      <c r="H8059">
        <f>Table2[[#This Row],[Doanh số bán]]-Table2[[#This Row],[Chiết khấu]]</f>
        <v>52000</v>
      </c>
      <c r="K8059" t="s">
        <v>24</v>
      </c>
      <c r="L8059">
        <v>0</v>
      </c>
      <c r="M8059" t="s">
        <v>918</v>
      </c>
      <c r="N8059" t="s">
        <v>919</v>
      </c>
      <c r="O8059">
        <v>0</v>
      </c>
      <c r="P8059" t="s">
        <v>1775</v>
      </c>
      <c r="Q8059" t="s">
        <v>1776</v>
      </c>
      <c r="R8059" t="s">
        <v>29</v>
      </c>
      <c r="S8059" t="s">
        <v>56</v>
      </c>
      <c r="T8059" t="s">
        <v>922</v>
      </c>
      <c r="U8059" t="s">
        <v>923</v>
      </c>
      <c r="V8059" t="s">
        <v>33</v>
      </c>
    </row>
    <row r="8060" spans="1:22">
      <c r="A8060" s="4">
        <v>46085</v>
      </c>
      <c r="B8060" t="s">
        <v>5876</v>
      </c>
      <c r="C8060" t="s">
        <v>23</v>
      </c>
      <c r="D8060">
        <v>1</v>
      </c>
      <c r="E8060">
        <v>52000</v>
      </c>
      <c r="F8060">
        <f>Table2[[#This Row],[Đơn Giá Chuẩn]]*Table2[[#This Row],[Tổng số lượng bán]]</f>
        <v>52000</v>
      </c>
      <c r="G8060">
        <v>16204</v>
      </c>
      <c r="H8060">
        <f>Table2[[#This Row],[Doanh số bán]]-Table2[[#This Row],[Chiết khấu]]</f>
        <v>35796</v>
      </c>
      <c r="K8060" t="s">
        <v>24</v>
      </c>
      <c r="L8060">
        <v>0</v>
      </c>
      <c r="M8060" t="s">
        <v>918</v>
      </c>
      <c r="N8060" t="s">
        <v>919</v>
      </c>
      <c r="O8060">
        <v>0</v>
      </c>
      <c r="P8060" t="s">
        <v>1775</v>
      </c>
      <c r="Q8060" t="s">
        <v>1776</v>
      </c>
      <c r="R8060" t="s">
        <v>29</v>
      </c>
      <c r="S8060" t="s">
        <v>56</v>
      </c>
      <c r="T8060" t="s">
        <v>922</v>
      </c>
      <c r="U8060" t="s">
        <v>923</v>
      </c>
      <c r="V8060" t="s">
        <v>33</v>
      </c>
    </row>
    <row r="8061" spans="1:22">
      <c r="A8061" s="4">
        <v>46085</v>
      </c>
      <c r="B8061" t="s">
        <v>5877</v>
      </c>
      <c r="C8061" t="s">
        <v>23</v>
      </c>
      <c r="D8061">
        <v>2</v>
      </c>
      <c r="E8061">
        <v>67000</v>
      </c>
      <c r="F8061">
        <f>Table2[[#This Row],[Đơn Giá Chuẩn]]*Table2[[#This Row],[Tổng số lượng bán]]</f>
        <v>134000</v>
      </c>
      <c r="G8061">
        <v>0</v>
      </c>
      <c r="H8061">
        <f>Table2[[#This Row],[Doanh số bán]]-Table2[[#This Row],[Chiết khấu]]</f>
        <v>134000</v>
      </c>
      <c r="K8061" t="s">
        <v>24</v>
      </c>
      <c r="L8061">
        <v>0</v>
      </c>
      <c r="M8061" t="s">
        <v>918</v>
      </c>
      <c r="N8061" t="s">
        <v>919</v>
      </c>
      <c r="O8061">
        <v>0</v>
      </c>
      <c r="P8061" t="s">
        <v>1749</v>
      </c>
      <c r="Q8061" t="s">
        <v>1750</v>
      </c>
      <c r="R8061" t="s">
        <v>29</v>
      </c>
      <c r="S8061" t="s">
        <v>56</v>
      </c>
      <c r="T8061" t="s">
        <v>922</v>
      </c>
      <c r="U8061" t="s">
        <v>923</v>
      </c>
      <c r="V8061" t="s">
        <v>33</v>
      </c>
    </row>
    <row r="8062" spans="1:22">
      <c r="A8062" s="4">
        <v>46085</v>
      </c>
      <c r="B8062" t="s">
        <v>5878</v>
      </c>
      <c r="C8062" t="s">
        <v>23</v>
      </c>
      <c r="D8062">
        <v>1</v>
      </c>
      <c r="E8062">
        <v>47000</v>
      </c>
      <c r="F8062">
        <f>Table2[[#This Row],[Đơn Giá Chuẩn]]*Table2[[#This Row],[Tổng số lượng bán]]</f>
        <v>47000</v>
      </c>
      <c r="G8062">
        <v>0</v>
      </c>
      <c r="H8062">
        <f>Table2[[#This Row],[Doanh số bán]]-Table2[[#This Row],[Chiết khấu]]</f>
        <v>47000</v>
      </c>
      <c r="K8062" t="s">
        <v>24</v>
      </c>
      <c r="L8062">
        <v>0</v>
      </c>
      <c r="M8062" t="s">
        <v>918</v>
      </c>
      <c r="N8062" t="s">
        <v>919</v>
      </c>
      <c r="O8062">
        <v>0</v>
      </c>
      <c r="P8062" t="s">
        <v>1740</v>
      </c>
      <c r="Q8062" t="s">
        <v>1741</v>
      </c>
      <c r="R8062" t="s">
        <v>29</v>
      </c>
      <c r="S8062" t="s">
        <v>30</v>
      </c>
      <c r="T8062" t="s">
        <v>922</v>
      </c>
      <c r="U8062" t="s">
        <v>923</v>
      </c>
      <c r="V8062" t="s">
        <v>33</v>
      </c>
    </row>
    <row r="8063" spans="1:22">
      <c r="A8063" s="4">
        <v>46085</v>
      </c>
      <c r="B8063" t="s">
        <v>5879</v>
      </c>
      <c r="C8063" t="s">
        <v>155</v>
      </c>
      <c r="D8063">
        <v>1</v>
      </c>
      <c r="E8063">
        <v>68500</v>
      </c>
      <c r="F8063">
        <f>Table2[[#This Row],[Đơn Giá Chuẩn]]*Table2[[#This Row],[Tổng số lượng bán]]</f>
        <v>68500</v>
      </c>
      <c r="G8063">
        <v>0</v>
      </c>
      <c r="H8063">
        <f>Table2[[#This Row],[Doanh số bán]]-Table2[[#This Row],[Chiết khấu]]</f>
        <v>68500</v>
      </c>
      <c r="K8063" t="s">
        <v>24</v>
      </c>
      <c r="L8063">
        <v>0.35199999999999998</v>
      </c>
      <c r="M8063" t="s">
        <v>918</v>
      </c>
      <c r="N8063" t="s">
        <v>919</v>
      </c>
      <c r="O8063">
        <v>0.35199999999999998</v>
      </c>
      <c r="P8063" t="s">
        <v>3291</v>
      </c>
      <c r="Q8063" t="s">
        <v>3292</v>
      </c>
      <c r="R8063" t="s">
        <v>107</v>
      </c>
      <c r="S8063" t="s">
        <v>108</v>
      </c>
      <c r="T8063" t="s">
        <v>922</v>
      </c>
      <c r="U8063" t="s">
        <v>923</v>
      </c>
      <c r="V8063" t="s">
        <v>33</v>
      </c>
    </row>
    <row r="8064" spans="1:22">
      <c r="A8064" s="4">
        <v>46085</v>
      </c>
      <c r="B8064" t="s">
        <v>5880</v>
      </c>
      <c r="C8064" t="s">
        <v>23</v>
      </c>
      <c r="D8064">
        <v>1</v>
      </c>
      <c r="E8064">
        <v>62000</v>
      </c>
      <c r="F8064">
        <f>Table2[[#This Row],[Đơn Giá Chuẩn]]*Table2[[#This Row],[Tổng số lượng bán]]</f>
        <v>62000</v>
      </c>
      <c r="G8064">
        <v>19444</v>
      </c>
      <c r="H8064">
        <f>Table2[[#This Row],[Doanh số bán]]-Table2[[#This Row],[Chiết khấu]]</f>
        <v>42556</v>
      </c>
      <c r="K8064" t="s">
        <v>24</v>
      </c>
      <c r="L8064">
        <v>0</v>
      </c>
      <c r="M8064" t="s">
        <v>918</v>
      </c>
      <c r="N8064" t="s">
        <v>919</v>
      </c>
      <c r="O8064">
        <v>0</v>
      </c>
      <c r="P8064" t="s">
        <v>1745</v>
      </c>
      <c r="Q8064" t="s">
        <v>1746</v>
      </c>
      <c r="R8064" t="s">
        <v>29</v>
      </c>
      <c r="S8064" t="s">
        <v>30</v>
      </c>
      <c r="T8064" t="s">
        <v>922</v>
      </c>
      <c r="U8064" t="s">
        <v>923</v>
      </c>
      <c r="V8064" t="s">
        <v>33</v>
      </c>
    </row>
    <row r="8065" spans="1:22">
      <c r="A8065" s="4">
        <v>46085</v>
      </c>
      <c r="B8065" t="s">
        <v>5881</v>
      </c>
      <c r="C8065" t="s">
        <v>23</v>
      </c>
      <c r="D8065">
        <v>1</v>
      </c>
      <c r="E8065">
        <v>67000</v>
      </c>
      <c r="F8065">
        <f>Table2[[#This Row],[Đơn Giá Chuẩn]]*Table2[[#This Row],[Tổng số lượng bán]]</f>
        <v>67000</v>
      </c>
      <c r="G8065">
        <v>0</v>
      </c>
      <c r="H8065">
        <f>Table2[[#This Row],[Doanh số bán]]-Table2[[#This Row],[Chiết khấu]]</f>
        <v>67000</v>
      </c>
      <c r="K8065" t="s">
        <v>24</v>
      </c>
      <c r="L8065">
        <v>0</v>
      </c>
      <c r="M8065" t="s">
        <v>918</v>
      </c>
      <c r="N8065" t="s">
        <v>919</v>
      </c>
      <c r="O8065">
        <v>0</v>
      </c>
      <c r="P8065" t="s">
        <v>1752</v>
      </c>
      <c r="Q8065" t="s">
        <v>1753</v>
      </c>
      <c r="R8065" t="s">
        <v>29</v>
      </c>
      <c r="S8065" t="s">
        <v>91</v>
      </c>
      <c r="T8065" t="s">
        <v>922</v>
      </c>
      <c r="U8065" t="s">
        <v>923</v>
      </c>
      <c r="V8065" t="s">
        <v>33</v>
      </c>
    </row>
    <row r="8066" spans="1:22">
      <c r="A8066" s="4">
        <v>46085</v>
      </c>
      <c r="B8066" t="s">
        <v>5882</v>
      </c>
      <c r="C8066" t="s">
        <v>23</v>
      </c>
      <c r="D8066">
        <v>1</v>
      </c>
      <c r="E8066">
        <v>67000</v>
      </c>
      <c r="F8066">
        <f>Table2[[#This Row],[Đơn Giá Chuẩn]]*Table2[[#This Row],[Tổng số lượng bán]]</f>
        <v>67000</v>
      </c>
      <c r="G8066">
        <v>0</v>
      </c>
      <c r="H8066">
        <f>Table2[[#This Row],[Doanh số bán]]-Table2[[#This Row],[Chiết khấu]]</f>
        <v>67000</v>
      </c>
      <c r="K8066" t="s">
        <v>24</v>
      </c>
      <c r="L8066">
        <v>0</v>
      </c>
      <c r="M8066" t="s">
        <v>918</v>
      </c>
      <c r="N8066" t="s">
        <v>919</v>
      </c>
      <c r="O8066">
        <v>0</v>
      </c>
      <c r="P8066" t="s">
        <v>1743</v>
      </c>
      <c r="Q8066" t="s">
        <v>1744</v>
      </c>
      <c r="R8066" t="s">
        <v>29</v>
      </c>
      <c r="S8066" t="s">
        <v>30</v>
      </c>
      <c r="T8066" t="s">
        <v>922</v>
      </c>
      <c r="U8066" t="s">
        <v>923</v>
      </c>
      <c r="V8066" t="s">
        <v>33</v>
      </c>
    </row>
    <row r="8067" spans="1:22">
      <c r="A8067" s="4">
        <v>46085</v>
      </c>
      <c r="B8067" t="s">
        <v>5882</v>
      </c>
      <c r="C8067" t="s">
        <v>23</v>
      </c>
      <c r="D8067">
        <v>1</v>
      </c>
      <c r="E8067">
        <v>62000</v>
      </c>
      <c r="F8067">
        <f>Table2[[#This Row],[Đơn Giá Chuẩn]]*Table2[[#This Row],[Tổng số lượng bán]]</f>
        <v>62000</v>
      </c>
      <c r="G8067">
        <v>0</v>
      </c>
      <c r="H8067">
        <f>Table2[[#This Row],[Doanh số bán]]-Table2[[#This Row],[Chiết khấu]]</f>
        <v>62000</v>
      </c>
      <c r="K8067" t="s">
        <v>24</v>
      </c>
      <c r="L8067">
        <v>0</v>
      </c>
      <c r="M8067" t="s">
        <v>918</v>
      </c>
      <c r="N8067" t="s">
        <v>919</v>
      </c>
      <c r="O8067">
        <v>0</v>
      </c>
      <c r="P8067" t="s">
        <v>1785</v>
      </c>
      <c r="Q8067" t="s">
        <v>1786</v>
      </c>
      <c r="R8067" t="s">
        <v>29</v>
      </c>
      <c r="S8067" t="s">
        <v>56</v>
      </c>
      <c r="T8067" t="s">
        <v>922</v>
      </c>
      <c r="U8067" t="s">
        <v>923</v>
      </c>
      <c r="V8067" t="s">
        <v>33</v>
      </c>
    </row>
    <row r="8068" spans="1:22">
      <c r="A8068" s="4">
        <v>46085</v>
      </c>
      <c r="B8068" t="s">
        <v>5883</v>
      </c>
      <c r="C8068" t="s">
        <v>23</v>
      </c>
      <c r="D8068">
        <v>1</v>
      </c>
      <c r="E8068">
        <v>67000</v>
      </c>
      <c r="F8068">
        <f>Table2[[#This Row],[Đơn Giá Chuẩn]]*Table2[[#This Row],[Tổng số lượng bán]]</f>
        <v>67000</v>
      </c>
      <c r="G8068">
        <v>0</v>
      </c>
      <c r="H8068">
        <f>Table2[[#This Row],[Doanh số bán]]-Table2[[#This Row],[Chiết khấu]]</f>
        <v>67000</v>
      </c>
      <c r="K8068" t="s">
        <v>24</v>
      </c>
      <c r="L8068">
        <v>0</v>
      </c>
      <c r="M8068" t="s">
        <v>918</v>
      </c>
      <c r="N8068" t="s">
        <v>919</v>
      </c>
      <c r="O8068">
        <v>0</v>
      </c>
      <c r="P8068" t="s">
        <v>1752</v>
      </c>
      <c r="Q8068" t="s">
        <v>1753</v>
      </c>
      <c r="R8068" t="s">
        <v>29</v>
      </c>
      <c r="S8068" t="s">
        <v>91</v>
      </c>
      <c r="T8068" t="s">
        <v>922</v>
      </c>
      <c r="U8068" t="s">
        <v>923</v>
      </c>
      <c r="V8068" t="s">
        <v>33</v>
      </c>
    </row>
    <row r="8069" spans="1:22">
      <c r="A8069" s="4">
        <v>46085</v>
      </c>
      <c r="B8069" t="s">
        <v>5884</v>
      </c>
      <c r="C8069" t="s">
        <v>23</v>
      </c>
      <c r="D8069">
        <v>1</v>
      </c>
      <c r="E8069">
        <v>52000</v>
      </c>
      <c r="F8069">
        <f>Table2[[#This Row],[Đơn Giá Chuẩn]]*Table2[[#This Row],[Tổng số lượng bán]]</f>
        <v>52000</v>
      </c>
      <c r="G8069">
        <v>0</v>
      </c>
      <c r="H8069">
        <f>Table2[[#This Row],[Doanh số bán]]-Table2[[#This Row],[Chiết khấu]]</f>
        <v>52000</v>
      </c>
      <c r="K8069" t="s">
        <v>24</v>
      </c>
      <c r="L8069">
        <v>0</v>
      </c>
      <c r="M8069" t="s">
        <v>918</v>
      </c>
      <c r="N8069" t="s">
        <v>919</v>
      </c>
      <c r="O8069">
        <v>0</v>
      </c>
      <c r="P8069" t="s">
        <v>1788</v>
      </c>
      <c r="Q8069" t="s">
        <v>1789</v>
      </c>
      <c r="R8069" t="s">
        <v>29</v>
      </c>
      <c r="S8069" t="s">
        <v>59</v>
      </c>
      <c r="T8069" t="s">
        <v>922</v>
      </c>
      <c r="U8069" t="s">
        <v>923</v>
      </c>
      <c r="V8069" t="s">
        <v>33</v>
      </c>
    </row>
    <row r="8070" spans="1:22">
      <c r="A8070" s="4">
        <v>46085</v>
      </c>
      <c r="B8070" t="s">
        <v>5885</v>
      </c>
      <c r="C8070" t="s">
        <v>23</v>
      </c>
      <c r="D8070">
        <v>1</v>
      </c>
      <c r="E8070">
        <v>52000</v>
      </c>
      <c r="F8070">
        <f>Table2[[#This Row],[Đơn Giá Chuẩn]]*Table2[[#This Row],[Tổng số lượng bán]]</f>
        <v>52000</v>
      </c>
      <c r="G8070">
        <v>16204</v>
      </c>
      <c r="H8070">
        <f>Table2[[#This Row],[Doanh số bán]]-Table2[[#This Row],[Chiết khấu]]</f>
        <v>35796</v>
      </c>
      <c r="K8070" t="s">
        <v>24</v>
      </c>
      <c r="L8070">
        <v>0</v>
      </c>
      <c r="M8070" t="s">
        <v>918</v>
      </c>
      <c r="N8070" t="s">
        <v>919</v>
      </c>
      <c r="O8070">
        <v>0</v>
      </c>
      <c r="P8070" t="s">
        <v>1788</v>
      </c>
      <c r="Q8070" t="s">
        <v>1789</v>
      </c>
      <c r="R8070" t="s">
        <v>29</v>
      </c>
      <c r="S8070" t="s">
        <v>59</v>
      </c>
      <c r="T8070" t="s">
        <v>922</v>
      </c>
      <c r="U8070" t="s">
        <v>923</v>
      </c>
      <c r="V8070" t="s">
        <v>33</v>
      </c>
    </row>
    <row r="8071" spans="1:22">
      <c r="A8071" s="4">
        <v>46086</v>
      </c>
      <c r="B8071" t="s">
        <v>5886</v>
      </c>
      <c r="C8071" t="s">
        <v>23</v>
      </c>
      <c r="D8071">
        <v>1</v>
      </c>
      <c r="E8071">
        <v>52000</v>
      </c>
      <c r="F8071">
        <f>Table2[[#This Row],[Đơn Giá Chuẩn]]*Table2[[#This Row],[Tổng số lượng bán]]</f>
        <v>52000</v>
      </c>
      <c r="G8071">
        <v>0</v>
      </c>
      <c r="H8071">
        <f>Table2[[#This Row],[Doanh số bán]]-Table2[[#This Row],[Chiết khấu]]</f>
        <v>52000</v>
      </c>
      <c r="K8071" t="s">
        <v>24</v>
      </c>
      <c r="L8071">
        <v>0</v>
      </c>
      <c r="M8071" t="s">
        <v>918</v>
      </c>
      <c r="N8071" t="s">
        <v>919</v>
      </c>
      <c r="O8071">
        <v>0</v>
      </c>
      <c r="P8071" t="s">
        <v>1730</v>
      </c>
      <c r="Q8071" t="s">
        <v>1731</v>
      </c>
      <c r="R8071" t="s">
        <v>29</v>
      </c>
      <c r="S8071" t="s">
        <v>30</v>
      </c>
      <c r="T8071" t="s">
        <v>922</v>
      </c>
      <c r="U8071" t="s">
        <v>923</v>
      </c>
      <c r="V8071" t="s">
        <v>33</v>
      </c>
    </row>
    <row r="8072" spans="1:22">
      <c r="A8072" s="4">
        <v>46086</v>
      </c>
      <c r="B8072" t="s">
        <v>5886</v>
      </c>
      <c r="C8072" t="s">
        <v>23</v>
      </c>
      <c r="D8072">
        <v>1</v>
      </c>
      <c r="E8072">
        <v>52000</v>
      </c>
      <c r="F8072">
        <f>Table2[[#This Row],[Đơn Giá Chuẩn]]*Table2[[#This Row],[Tổng số lượng bán]]</f>
        <v>52000</v>
      </c>
      <c r="G8072">
        <v>0</v>
      </c>
      <c r="H8072">
        <f>Table2[[#This Row],[Doanh số bán]]-Table2[[#This Row],[Chiết khấu]]</f>
        <v>52000</v>
      </c>
      <c r="K8072" t="s">
        <v>24</v>
      </c>
      <c r="L8072">
        <v>0</v>
      </c>
      <c r="M8072" t="s">
        <v>918</v>
      </c>
      <c r="N8072" t="s">
        <v>919</v>
      </c>
      <c r="O8072">
        <v>0</v>
      </c>
      <c r="P8072" t="s">
        <v>1783</v>
      </c>
      <c r="Q8072" t="s">
        <v>1784</v>
      </c>
      <c r="R8072" t="s">
        <v>29</v>
      </c>
      <c r="S8072" t="s">
        <v>59</v>
      </c>
      <c r="T8072" t="s">
        <v>922</v>
      </c>
      <c r="U8072" t="s">
        <v>923</v>
      </c>
      <c r="V8072" t="s">
        <v>33</v>
      </c>
    </row>
    <row r="8073" spans="1:22">
      <c r="A8073" s="4">
        <v>46086</v>
      </c>
      <c r="B8073" t="s">
        <v>5887</v>
      </c>
      <c r="C8073" t="s">
        <v>23</v>
      </c>
      <c r="D8073">
        <v>1</v>
      </c>
      <c r="E8073">
        <v>47000</v>
      </c>
      <c r="F8073">
        <f>Table2[[#This Row],[Đơn Giá Chuẩn]]*Table2[[#This Row],[Tổng số lượng bán]]</f>
        <v>47000</v>
      </c>
      <c r="G8073">
        <v>14583</v>
      </c>
      <c r="H8073">
        <f>Table2[[#This Row],[Doanh số bán]]-Table2[[#This Row],[Chiết khấu]]</f>
        <v>32417</v>
      </c>
      <c r="K8073" t="s">
        <v>24</v>
      </c>
      <c r="L8073">
        <v>0</v>
      </c>
      <c r="M8073" t="s">
        <v>918</v>
      </c>
      <c r="N8073" t="s">
        <v>919</v>
      </c>
      <c r="O8073">
        <v>0</v>
      </c>
      <c r="P8073" t="s">
        <v>1740</v>
      </c>
      <c r="Q8073" t="s">
        <v>1741</v>
      </c>
      <c r="R8073" t="s">
        <v>29</v>
      </c>
      <c r="S8073" t="s">
        <v>30</v>
      </c>
      <c r="T8073" t="s">
        <v>922</v>
      </c>
      <c r="U8073" t="s">
        <v>923</v>
      </c>
      <c r="V8073" t="s">
        <v>33</v>
      </c>
    </row>
    <row r="8074" spans="1:22">
      <c r="A8074" s="4">
        <v>46086</v>
      </c>
      <c r="B8074" t="s">
        <v>5888</v>
      </c>
      <c r="C8074" t="s">
        <v>23</v>
      </c>
      <c r="D8074">
        <v>1</v>
      </c>
      <c r="E8074">
        <v>42000</v>
      </c>
      <c r="F8074">
        <f>Table2[[#This Row],[Đơn Giá Chuẩn]]*Table2[[#This Row],[Tổng số lượng bán]]</f>
        <v>42000</v>
      </c>
      <c r="G8074">
        <v>12963</v>
      </c>
      <c r="H8074">
        <f>Table2[[#This Row],[Doanh số bán]]-Table2[[#This Row],[Chiết khấu]]</f>
        <v>29037</v>
      </c>
      <c r="K8074" t="s">
        <v>24</v>
      </c>
      <c r="L8074">
        <v>0</v>
      </c>
      <c r="M8074" t="s">
        <v>918</v>
      </c>
      <c r="N8074" t="s">
        <v>919</v>
      </c>
      <c r="O8074">
        <v>0</v>
      </c>
      <c r="P8074" t="s">
        <v>1771</v>
      </c>
      <c r="Q8074" t="s">
        <v>1772</v>
      </c>
      <c r="R8074" t="s">
        <v>29</v>
      </c>
      <c r="S8074" t="s">
        <v>30</v>
      </c>
      <c r="T8074" t="s">
        <v>922</v>
      </c>
      <c r="U8074" t="s">
        <v>923</v>
      </c>
      <c r="V8074" t="s">
        <v>33</v>
      </c>
    </row>
    <row r="8075" spans="1:22">
      <c r="A8075" s="4">
        <v>46086</v>
      </c>
      <c r="B8075" t="s">
        <v>5889</v>
      </c>
      <c r="C8075" t="s">
        <v>23</v>
      </c>
      <c r="D8075">
        <v>1</v>
      </c>
      <c r="E8075">
        <v>42000</v>
      </c>
      <c r="F8075">
        <f>Table2[[#This Row],[Đơn Giá Chuẩn]]*Table2[[#This Row],[Tổng số lượng bán]]</f>
        <v>42000</v>
      </c>
      <c r="G8075">
        <v>0</v>
      </c>
      <c r="H8075">
        <f>Table2[[#This Row],[Doanh số bán]]-Table2[[#This Row],[Chiết khấu]]</f>
        <v>42000</v>
      </c>
      <c r="K8075" t="s">
        <v>24</v>
      </c>
      <c r="L8075">
        <v>0</v>
      </c>
      <c r="M8075" t="s">
        <v>918</v>
      </c>
      <c r="N8075" t="s">
        <v>919</v>
      </c>
      <c r="O8075">
        <v>0</v>
      </c>
      <c r="P8075" t="s">
        <v>1875</v>
      </c>
      <c r="Q8075" t="s">
        <v>1876</v>
      </c>
      <c r="R8075" t="s">
        <v>29</v>
      </c>
      <c r="S8075" t="s">
        <v>56</v>
      </c>
      <c r="T8075" t="s">
        <v>922</v>
      </c>
      <c r="U8075" t="s">
        <v>923</v>
      </c>
      <c r="V8075" t="s">
        <v>33</v>
      </c>
    </row>
    <row r="8076" spans="1:22">
      <c r="A8076" s="4">
        <v>46086</v>
      </c>
      <c r="B8076" t="s">
        <v>5890</v>
      </c>
      <c r="C8076" t="s">
        <v>23</v>
      </c>
      <c r="D8076">
        <v>1</v>
      </c>
      <c r="E8076">
        <v>47000</v>
      </c>
      <c r="F8076">
        <f>Table2[[#This Row],[Đơn Giá Chuẩn]]*Table2[[#This Row],[Tổng số lượng bán]]</f>
        <v>47000</v>
      </c>
      <c r="G8076">
        <v>0</v>
      </c>
      <c r="H8076">
        <f>Table2[[#This Row],[Doanh số bán]]-Table2[[#This Row],[Chiết khấu]]</f>
        <v>47000</v>
      </c>
      <c r="K8076" t="s">
        <v>24</v>
      </c>
      <c r="L8076">
        <v>0</v>
      </c>
      <c r="M8076" t="s">
        <v>918</v>
      </c>
      <c r="N8076" t="s">
        <v>919</v>
      </c>
      <c r="O8076">
        <v>0</v>
      </c>
      <c r="P8076" t="s">
        <v>1740</v>
      </c>
      <c r="Q8076" t="s">
        <v>1741</v>
      </c>
      <c r="R8076" t="s">
        <v>29</v>
      </c>
      <c r="S8076" t="s">
        <v>30</v>
      </c>
      <c r="T8076" t="s">
        <v>922</v>
      </c>
      <c r="U8076" t="s">
        <v>923</v>
      </c>
      <c r="V8076" t="s">
        <v>33</v>
      </c>
    </row>
    <row r="8077" spans="1:22">
      <c r="A8077" s="4">
        <v>46086</v>
      </c>
      <c r="B8077" t="s">
        <v>5891</v>
      </c>
      <c r="C8077" t="s">
        <v>23</v>
      </c>
      <c r="D8077">
        <v>1</v>
      </c>
      <c r="E8077">
        <v>52000</v>
      </c>
      <c r="F8077">
        <f>Table2[[#This Row],[Đơn Giá Chuẩn]]*Table2[[#This Row],[Tổng số lượng bán]]</f>
        <v>52000</v>
      </c>
      <c r="G8077">
        <v>0</v>
      </c>
      <c r="H8077">
        <f>Table2[[#This Row],[Doanh số bán]]-Table2[[#This Row],[Chiết khấu]]</f>
        <v>52000</v>
      </c>
      <c r="K8077" t="s">
        <v>24</v>
      </c>
      <c r="L8077">
        <v>0</v>
      </c>
      <c r="M8077" t="s">
        <v>918</v>
      </c>
      <c r="N8077" t="s">
        <v>919</v>
      </c>
      <c r="O8077">
        <v>0</v>
      </c>
      <c r="P8077" t="s">
        <v>1730</v>
      </c>
      <c r="Q8077" t="s">
        <v>1731</v>
      </c>
      <c r="R8077" t="s">
        <v>29</v>
      </c>
      <c r="S8077" t="s">
        <v>30</v>
      </c>
      <c r="T8077" t="s">
        <v>922</v>
      </c>
      <c r="U8077" t="s">
        <v>923</v>
      </c>
      <c r="V8077" t="s">
        <v>33</v>
      </c>
    </row>
    <row r="8078" spans="1:22">
      <c r="A8078" s="4">
        <v>46086</v>
      </c>
      <c r="B8078" t="s">
        <v>5891</v>
      </c>
      <c r="C8078" t="s">
        <v>23</v>
      </c>
      <c r="D8078">
        <v>1</v>
      </c>
      <c r="E8078">
        <v>52000</v>
      </c>
      <c r="F8078">
        <f>Table2[[#This Row],[Đơn Giá Chuẩn]]*Table2[[#This Row],[Tổng số lượng bán]]</f>
        <v>52000</v>
      </c>
      <c r="G8078">
        <v>0</v>
      </c>
      <c r="H8078">
        <f>Table2[[#This Row],[Doanh số bán]]-Table2[[#This Row],[Chiết khấu]]</f>
        <v>52000</v>
      </c>
      <c r="K8078" t="s">
        <v>24</v>
      </c>
      <c r="L8078">
        <v>0</v>
      </c>
      <c r="M8078" t="s">
        <v>918</v>
      </c>
      <c r="N8078" t="s">
        <v>919</v>
      </c>
      <c r="O8078">
        <v>0</v>
      </c>
      <c r="P8078" t="s">
        <v>1788</v>
      </c>
      <c r="Q8078" t="s">
        <v>1789</v>
      </c>
      <c r="R8078" t="s">
        <v>29</v>
      </c>
      <c r="S8078" t="s">
        <v>59</v>
      </c>
      <c r="T8078" t="s">
        <v>922</v>
      </c>
      <c r="U8078" t="s">
        <v>923</v>
      </c>
      <c r="V8078" t="s">
        <v>33</v>
      </c>
    </row>
    <row r="8079" spans="1:22">
      <c r="A8079" s="4">
        <v>46086</v>
      </c>
      <c r="B8079" t="s">
        <v>5892</v>
      </c>
      <c r="C8079" t="s">
        <v>23</v>
      </c>
      <c r="D8079">
        <v>1</v>
      </c>
      <c r="E8079">
        <v>52000</v>
      </c>
      <c r="F8079">
        <f>Table2[[#This Row],[Đơn Giá Chuẩn]]*Table2[[#This Row],[Tổng số lượng bán]]</f>
        <v>52000</v>
      </c>
      <c r="G8079">
        <v>0</v>
      </c>
      <c r="H8079">
        <f>Table2[[#This Row],[Doanh số bán]]-Table2[[#This Row],[Chiết khấu]]</f>
        <v>52000</v>
      </c>
      <c r="K8079" t="s">
        <v>24</v>
      </c>
      <c r="L8079">
        <v>0</v>
      </c>
      <c r="M8079" t="s">
        <v>918</v>
      </c>
      <c r="N8079" t="s">
        <v>919</v>
      </c>
      <c r="O8079">
        <v>0</v>
      </c>
      <c r="P8079" t="s">
        <v>1730</v>
      </c>
      <c r="Q8079" t="s">
        <v>1731</v>
      </c>
      <c r="R8079" t="s">
        <v>29</v>
      </c>
      <c r="S8079" t="s">
        <v>30</v>
      </c>
      <c r="T8079" t="s">
        <v>922</v>
      </c>
      <c r="U8079" t="s">
        <v>923</v>
      </c>
      <c r="V8079" t="s">
        <v>33</v>
      </c>
    </row>
    <row r="8080" spans="1:22">
      <c r="A8080" s="4">
        <v>46086</v>
      </c>
      <c r="B8080" t="s">
        <v>5893</v>
      </c>
      <c r="C8080" t="s">
        <v>1840</v>
      </c>
      <c r="D8080">
        <v>1</v>
      </c>
      <c r="E8080">
        <v>31454.545454545456</v>
      </c>
      <c r="F8080">
        <f>Table2[[#This Row],[Đơn Giá Chuẩn]]*Table2[[#This Row],[Tổng số lượng bán]]</f>
        <v>31454.545454545456</v>
      </c>
      <c r="G8080">
        <v>0</v>
      </c>
      <c r="H8080">
        <f>Table2[[#This Row],[Doanh số bán]]-Table2[[#This Row],[Chiết khấu]]</f>
        <v>31454.545454545456</v>
      </c>
      <c r="K8080" t="s">
        <v>24</v>
      </c>
      <c r="L8080">
        <v>0</v>
      </c>
      <c r="M8080" t="s">
        <v>918</v>
      </c>
      <c r="N8080" t="s">
        <v>919</v>
      </c>
      <c r="O8080">
        <v>0</v>
      </c>
      <c r="P8080" t="s">
        <v>1841</v>
      </c>
      <c r="Q8080" t="s">
        <v>1842</v>
      </c>
      <c r="R8080" t="s">
        <v>29</v>
      </c>
      <c r="S8080" t="s">
        <v>1738</v>
      </c>
      <c r="T8080" t="s">
        <v>922</v>
      </c>
      <c r="U8080" t="s">
        <v>923</v>
      </c>
      <c r="V8080" t="s">
        <v>33</v>
      </c>
    </row>
    <row r="8081" spans="1:22">
      <c r="A8081" s="4">
        <v>46086</v>
      </c>
      <c r="B8081" t="s">
        <v>5894</v>
      </c>
      <c r="C8081" t="s">
        <v>1840</v>
      </c>
      <c r="D8081">
        <v>1</v>
      </c>
      <c r="E8081">
        <v>31454.545454545456</v>
      </c>
      <c r="F8081">
        <f>Table2[[#This Row],[Đơn Giá Chuẩn]]*Table2[[#This Row],[Tổng số lượng bán]]</f>
        <v>31454.545454545456</v>
      </c>
      <c r="G8081">
        <v>0</v>
      </c>
      <c r="H8081">
        <f>Table2[[#This Row],[Doanh số bán]]-Table2[[#This Row],[Chiết khấu]]</f>
        <v>31454.545454545456</v>
      </c>
      <c r="K8081" t="s">
        <v>24</v>
      </c>
      <c r="L8081">
        <v>0</v>
      </c>
      <c r="M8081" t="s">
        <v>918</v>
      </c>
      <c r="N8081" t="s">
        <v>919</v>
      </c>
      <c r="O8081">
        <v>0</v>
      </c>
      <c r="P8081" t="s">
        <v>1841</v>
      </c>
      <c r="Q8081" t="s">
        <v>1842</v>
      </c>
      <c r="R8081" t="s">
        <v>29</v>
      </c>
      <c r="S8081" t="s">
        <v>1738</v>
      </c>
      <c r="T8081" t="s">
        <v>922</v>
      </c>
      <c r="U8081" t="s">
        <v>923</v>
      </c>
      <c r="V8081" t="s">
        <v>33</v>
      </c>
    </row>
    <row r="8082" spans="1:22">
      <c r="A8082" s="4">
        <v>46086</v>
      </c>
      <c r="B8082" t="s">
        <v>5895</v>
      </c>
      <c r="C8082" t="s">
        <v>1840</v>
      </c>
      <c r="D8082">
        <v>1</v>
      </c>
      <c r="E8082">
        <v>31454.545454545456</v>
      </c>
      <c r="F8082">
        <f>Table2[[#This Row],[Đơn Giá Chuẩn]]*Table2[[#This Row],[Tổng số lượng bán]]</f>
        <v>31454.545454545456</v>
      </c>
      <c r="G8082">
        <v>0</v>
      </c>
      <c r="H8082">
        <f>Table2[[#This Row],[Doanh số bán]]-Table2[[#This Row],[Chiết khấu]]</f>
        <v>31454.545454545456</v>
      </c>
      <c r="K8082" t="s">
        <v>24</v>
      </c>
      <c r="L8082">
        <v>0</v>
      </c>
      <c r="M8082" t="s">
        <v>918</v>
      </c>
      <c r="N8082" t="s">
        <v>919</v>
      </c>
      <c r="O8082">
        <v>0</v>
      </c>
      <c r="P8082" t="s">
        <v>1841</v>
      </c>
      <c r="Q8082" t="s">
        <v>1842</v>
      </c>
      <c r="R8082" t="s">
        <v>29</v>
      </c>
      <c r="S8082" t="s">
        <v>1738</v>
      </c>
      <c r="T8082" t="s">
        <v>922</v>
      </c>
      <c r="U8082" t="s">
        <v>923</v>
      </c>
      <c r="V8082" t="s">
        <v>33</v>
      </c>
    </row>
    <row r="8083" spans="1:22">
      <c r="A8083" s="4">
        <v>46086</v>
      </c>
      <c r="B8083" t="s">
        <v>5896</v>
      </c>
      <c r="C8083" t="s">
        <v>1840</v>
      </c>
      <c r="D8083">
        <v>1</v>
      </c>
      <c r="E8083">
        <v>31454.545454545456</v>
      </c>
      <c r="F8083">
        <f>Table2[[#This Row],[Đơn Giá Chuẩn]]*Table2[[#This Row],[Tổng số lượng bán]]</f>
        <v>31454.545454545456</v>
      </c>
      <c r="G8083">
        <v>0</v>
      </c>
      <c r="H8083">
        <f>Table2[[#This Row],[Doanh số bán]]-Table2[[#This Row],[Chiết khấu]]</f>
        <v>31454.545454545456</v>
      </c>
      <c r="K8083" t="s">
        <v>24</v>
      </c>
      <c r="L8083">
        <v>0</v>
      </c>
      <c r="M8083" t="s">
        <v>918</v>
      </c>
      <c r="N8083" t="s">
        <v>919</v>
      </c>
      <c r="O8083">
        <v>0</v>
      </c>
      <c r="P8083" t="s">
        <v>1841</v>
      </c>
      <c r="Q8083" t="s">
        <v>1842</v>
      </c>
      <c r="R8083" t="s">
        <v>29</v>
      </c>
      <c r="S8083" t="s">
        <v>1738</v>
      </c>
      <c r="T8083" t="s">
        <v>922</v>
      </c>
      <c r="U8083" t="s">
        <v>923</v>
      </c>
      <c r="V8083" t="s">
        <v>33</v>
      </c>
    </row>
    <row r="8084" spans="1:22">
      <c r="A8084" s="4">
        <v>46086</v>
      </c>
      <c r="B8084" t="s">
        <v>5897</v>
      </c>
      <c r="C8084" t="s">
        <v>104</v>
      </c>
      <c r="D8084">
        <v>1</v>
      </c>
      <c r="E8084">
        <v>51000</v>
      </c>
      <c r="F8084">
        <f>Table2[[#This Row],[Đơn Giá Chuẩn]]*Table2[[#This Row],[Tổng số lượng bán]]</f>
        <v>51000</v>
      </c>
      <c r="G8084">
        <v>15880</v>
      </c>
      <c r="H8084">
        <f>Table2[[#This Row],[Doanh số bán]]-Table2[[#This Row],[Chiết khấu]]</f>
        <v>35120</v>
      </c>
      <c r="K8084" t="s">
        <v>24</v>
      </c>
      <c r="L8084">
        <v>0.12</v>
      </c>
      <c r="M8084" t="s">
        <v>918</v>
      </c>
      <c r="N8084" t="s">
        <v>919</v>
      </c>
      <c r="O8084">
        <v>0.12</v>
      </c>
      <c r="P8084" t="s">
        <v>588</v>
      </c>
      <c r="Q8084" t="s">
        <v>589</v>
      </c>
      <c r="R8084" t="s">
        <v>107</v>
      </c>
      <c r="S8084" t="s">
        <v>108</v>
      </c>
      <c r="T8084" t="s">
        <v>922</v>
      </c>
      <c r="U8084" t="s">
        <v>923</v>
      </c>
      <c r="V8084" t="s">
        <v>33</v>
      </c>
    </row>
    <row r="8085" spans="1:22">
      <c r="A8085" s="4">
        <v>46086</v>
      </c>
      <c r="B8085" t="s">
        <v>5897</v>
      </c>
      <c r="C8085" t="s">
        <v>104</v>
      </c>
      <c r="D8085">
        <v>1</v>
      </c>
      <c r="E8085">
        <v>51000</v>
      </c>
      <c r="F8085">
        <f>Table2[[#This Row],[Đơn Giá Chuẩn]]*Table2[[#This Row],[Tổng số lượng bán]]</f>
        <v>51000</v>
      </c>
      <c r="G8085">
        <v>15880</v>
      </c>
      <c r="H8085">
        <f>Table2[[#This Row],[Doanh số bán]]-Table2[[#This Row],[Chiết khấu]]</f>
        <v>35120</v>
      </c>
      <c r="K8085" t="s">
        <v>24</v>
      </c>
      <c r="L8085">
        <v>0.12</v>
      </c>
      <c r="M8085" t="s">
        <v>918</v>
      </c>
      <c r="N8085" t="s">
        <v>919</v>
      </c>
      <c r="O8085">
        <v>0.12</v>
      </c>
      <c r="P8085" t="s">
        <v>656</v>
      </c>
      <c r="Q8085" t="s">
        <v>657</v>
      </c>
      <c r="R8085" t="s">
        <v>107</v>
      </c>
      <c r="S8085" t="s">
        <v>108</v>
      </c>
      <c r="T8085" t="s">
        <v>922</v>
      </c>
      <c r="U8085" t="s">
        <v>923</v>
      </c>
      <c r="V8085" t="s">
        <v>33</v>
      </c>
    </row>
    <row r="8086" spans="1:22">
      <c r="A8086" s="4">
        <v>46086</v>
      </c>
      <c r="B8086" t="s">
        <v>5898</v>
      </c>
      <c r="C8086" t="s">
        <v>1840</v>
      </c>
      <c r="D8086">
        <v>1</v>
      </c>
      <c r="E8086">
        <v>31454.545454545456</v>
      </c>
      <c r="F8086">
        <f>Table2[[#This Row],[Đơn Giá Chuẩn]]*Table2[[#This Row],[Tổng số lượng bán]]</f>
        <v>31454.545454545456</v>
      </c>
      <c r="G8086">
        <v>0</v>
      </c>
      <c r="H8086">
        <f>Table2[[#This Row],[Doanh số bán]]-Table2[[#This Row],[Chiết khấu]]</f>
        <v>31454.545454545456</v>
      </c>
      <c r="K8086" t="s">
        <v>24</v>
      </c>
      <c r="L8086">
        <v>0</v>
      </c>
      <c r="M8086" t="s">
        <v>918</v>
      </c>
      <c r="N8086" t="s">
        <v>919</v>
      </c>
      <c r="O8086">
        <v>0</v>
      </c>
      <c r="P8086" t="s">
        <v>1841</v>
      </c>
      <c r="Q8086" t="s">
        <v>1842</v>
      </c>
      <c r="R8086" t="s">
        <v>29</v>
      </c>
      <c r="S8086" t="s">
        <v>1738</v>
      </c>
      <c r="T8086" t="s">
        <v>922</v>
      </c>
      <c r="U8086" t="s">
        <v>923</v>
      </c>
      <c r="V8086" t="s">
        <v>33</v>
      </c>
    </row>
    <row r="8087" spans="1:22">
      <c r="A8087" s="4">
        <v>46086</v>
      </c>
      <c r="B8087" t="s">
        <v>5899</v>
      </c>
      <c r="C8087" t="s">
        <v>1840</v>
      </c>
      <c r="D8087">
        <v>1</v>
      </c>
      <c r="E8087">
        <v>31454.545454545456</v>
      </c>
      <c r="F8087">
        <f>Table2[[#This Row],[Đơn Giá Chuẩn]]*Table2[[#This Row],[Tổng số lượng bán]]</f>
        <v>31454.545454545456</v>
      </c>
      <c r="G8087">
        <v>0</v>
      </c>
      <c r="H8087">
        <f>Table2[[#This Row],[Doanh số bán]]-Table2[[#This Row],[Chiết khấu]]</f>
        <v>31454.545454545456</v>
      </c>
      <c r="K8087" t="s">
        <v>24</v>
      </c>
      <c r="L8087">
        <v>0</v>
      </c>
      <c r="M8087" t="s">
        <v>918</v>
      </c>
      <c r="N8087" t="s">
        <v>919</v>
      </c>
      <c r="O8087">
        <v>0</v>
      </c>
      <c r="P8087" t="s">
        <v>1841</v>
      </c>
      <c r="Q8087" t="s">
        <v>1842</v>
      </c>
      <c r="R8087" t="s">
        <v>29</v>
      </c>
      <c r="S8087" t="s">
        <v>1738</v>
      </c>
      <c r="T8087" t="s">
        <v>922</v>
      </c>
      <c r="U8087" t="s">
        <v>923</v>
      </c>
      <c r="V8087" t="s">
        <v>33</v>
      </c>
    </row>
    <row r="8088" spans="1:22">
      <c r="A8088" s="4">
        <v>46086</v>
      </c>
      <c r="B8088" t="s">
        <v>5900</v>
      </c>
      <c r="C8088" t="s">
        <v>1840</v>
      </c>
      <c r="D8088">
        <v>1</v>
      </c>
      <c r="E8088">
        <v>31454.545454545456</v>
      </c>
      <c r="F8088">
        <f>Table2[[#This Row],[Đơn Giá Chuẩn]]*Table2[[#This Row],[Tổng số lượng bán]]</f>
        <v>31454.545454545456</v>
      </c>
      <c r="G8088">
        <v>0</v>
      </c>
      <c r="H8088">
        <f>Table2[[#This Row],[Doanh số bán]]-Table2[[#This Row],[Chiết khấu]]</f>
        <v>31454.545454545456</v>
      </c>
      <c r="K8088" t="s">
        <v>24</v>
      </c>
      <c r="L8088">
        <v>0</v>
      </c>
      <c r="M8088" t="s">
        <v>918</v>
      </c>
      <c r="N8088" t="s">
        <v>919</v>
      </c>
      <c r="O8088">
        <v>0</v>
      </c>
      <c r="P8088" t="s">
        <v>1841</v>
      </c>
      <c r="Q8088" t="s">
        <v>1842</v>
      </c>
      <c r="R8088" t="s">
        <v>29</v>
      </c>
      <c r="S8088" t="s">
        <v>1738</v>
      </c>
      <c r="T8088" t="s">
        <v>922</v>
      </c>
      <c r="U8088" t="s">
        <v>923</v>
      </c>
      <c r="V8088" t="s">
        <v>33</v>
      </c>
    </row>
    <row r="8089" spans="1:22">
      <c r="A8089" s="4">
        <v>46086</v>
      </c>
      <c r="B8089" t="s">
        <v>5901</v>
      </c>
      <c r="C8089" t="s">
        <v>23</v>
      </c>
      <c r="D8089">
        <v>1</v>
      </c>
      <c r="E8089">
        <v>47000</v>
      </c>
      <c r="F8089">
        <f>Table2[[#This Row],[Đơn Giá Chuẩn]]*Table2[[#This Row],[Tổng số lượng bán]]</f>
        <v>47000</v>
      </c>
      <c r="G8089">
        <v>0</v>
      </c>
      <c r="H8089">
        <f>Table2[[#This Row],[Doanh số bán]]-Table2[[#This Row],[Chiết khấu]]</f>
        <v>47000</v>
      </c>
      <c r="K8089" t="s">
        <v>24</v>
      </c>
      <c r="L8089">
        <v>0</v>
      </c>
      <c r="M8089" t="s">
        <v>918</v>
      </c>
      <c r="N8089" t="s">
        <v>919</v>
      </c>
      <c r="O8089">
        <v>0</v>
      </c>
      <c r="P8089" t="s">
        <v>1852</v>
      </c>
      <c r="Q8089" t="s">
        <v>1853</v>
      </c>
      <c r="R8089" t="s">
        <v>29</v>
      </c>
      <c r="S8089" t="s">
        <v>59</v>
      </c>
      <c r="T8089" t="s">
        <v>922</v>
      </c>
      <c r="U8089" t="s">
        <v>923</v>
      </c>
      <c r="V8089" t="s">
        <v>33</v>
      </c>
    </row>
    <row r="8090" spans="1:22">
      <c r="A8090" s="4">
        <v>46086</v>
      </c>
      <c r="B8090" t="s">
        <v>5902</v>
      </c>
      <c r="C8090" t="s">
        <v>23</v>
      </c>
      <c r="D8090">
        <v>2</v>
      </c>
      <c r="E8090">
        <v>42000</v>
      </c>
      <c r="F8090">
        <f>Table2[[#This Row],[Đơn Giá Chuẩn]]*Table2[[#This Row],[Tổng số lượng bán]]</f>
        <v>84000</v>
      </c>
      <c r="G8090">
        <v>0</v>
      </c>
      <c r="H8090">
        <f>Table2[[#This Row],[Doanh số bán]]-Table2[[#This Row],[Chiết khấu]]</f>
        <v>84000</v>
      </c>
      <c r="K8090" t="s">
        <v>24</v>
      </c>
      <c r="L8090">
        <v>0</v>
      </c>
      <c r="M8090" t="s">
        <v>918</v>
      </c>
      <c r="N8090" t="s">
        <v>919</v>
      </c>
      <c r="O8090">
        <v>0</v>
      </c>
      <c r="P8090" t="s">
        <v>1771</v>
      </c>
      <c r="Q8090" t="s">
        <v>1772</v>
      </c>
      <c r="R8090" t="s">
        <v>29</v>
      </c>
      <c r="S8090" t="s">
        <v>30</v>
      </c>
      <c r="T8090" t="s">
        <v>922</v>
      </c>
      <c r="U8090" t="s">
        <v>923</v>
      </c>
      <c r="V8090" t="s">
        <v>33</v>
      </c>
    </row>
    <row r="8091" spans="1:22">
      <c r="A8091" s="4">
        <v>46086</v>
      </c>
      <c r="B8091" t="s">
        <v>5903</v>
      </c>
      <c r="C8091" t="s">
        <v>1735</v>
      </c>
      <c r="D8091">
        <v>1</v>
      </c>
      <c r="E8091">
        <v>32000</v>
      </c>
      <c r="F8091">
        <f>Table2[[#This Row],[Đơn Giá Chuẩn]]*Table2[[#This Row],[Tổng số lượng bán]]</f>
        <v>32000</v>
      </c>
      <c r="G8091">
        <v>0</v>
      </c>
      <c r="H8091">
        <f>Table2[[#This Row],[Doanh số bán]]-Table2[[#This Row],[Chiết khấu]]</f>
        <v>32000</v>
      </c>
      <c r="K8091" t="s">
        <v>24</v>
      </c>
      <c r="L8091">
        <v>0</v>
      </c>
      <c r="M8091" t="s">
        <v>918</v>
      </c>
      <c r="N8091" t="s">
        <v>919</v>
      </c>
      <c r="O8091">
        <v>0</v>
      </c>
      <c r="P8091" t="s">
        <v>1736</v>
      </c>
      <c r="Q8091" t="s">
        <v>1737</v>
      </c>
      <c r="R8091" t="s">
        <v>29</v>
      </c>
      <c r="S8091" t="s">
        <v>1738</v>
      </c>
      <c r="T8091" t="s">
        <v>922</v>
      </c>
      <c r="U8091" t="s">
        <v>923</v>
      </c>
      <c r="V8091" t="s">
        <v>33</v>
      </c>
    </row>
    <row r="8092" spans="1:22">
      <c r="A8092" s="4">
        <v>46086</v>
      </c>
      <c r="B8092" t="s">
        <v>5904</v>
      </c>
      <c r="C8092" t="s">
        <v>23</v>
      </c>
      <c r="D8092">
        <v>1</v>
      </c>
      <c r="E8092">
        <v>47000</v>
      </c>
      <c r="F8092">
        <f>Table2[[#This Row],[Đơn Giá Chuẩn]]*Table2[[#This Row],[Tổng số lượng bán]]</f>
        <v>47000</v>
      </c>
      <c r="G8092">
        <v>0</v>
      </c>
      <c r="H8092">
        <f>Table2[[#This Row],[Doanh số bán]]-Table2[[#This Row],[Chiết khấu]]</f>
        <v>47000</v>
      </c>
      <c r="K8092" t="s">
        <v>24</v>
      </c>
      <c r="L8092">
        <v>0</v>
      </c>
      <c r="M8092" t="s">
        <v>918</v>
      </c>
      <c r="N8092" t="s">
        <v>919</v>
      </c>
      <c r="O8092">
        <v>0</v>
      </c>
      <c r="P8092" t="s">
        <v>1740</v>
      </c>
      <c r="Q8092" t="s">
        <v>1741</v>
      </c>
      <c r="R8092" t="s">
        <v>29</v>
      </c>
      <c r="S8092" t="s">
        <v>30</v>
      </c>
      <c r="T8092" t="s">
        <v>922</v>
      </c>
      <c r="U8092" t="s">
        <v>923</v>
      </c>
      <c r="V8092" t="s">
        <v>33</v>
      </c>
    </row>
    <row r="8093" spans="1:22">
      <c r="A8093" s="4">
        <v>46086</v>
      </c>
      <c r="B8093" t="s">
        <v>5905</v>
      </c>
      <c r="C8093" t="s">
        <v>23</v>
      </c>
      <c r="D8093">
        <v>1</v>
      </c>
      <c r="E8093">
        <v>52000</v>
      </c>
      <c r="F8093">
        <f>Table2[[#This Row],[Đơn Giá Chuẩn]]*Table2[[#This Row],[Tổng số lượng bán]]</f>
        <v>52000</v>
      </c>
      <c r="G8093">
        <v>0</v>
      </c>
      <c r="H8093">
        <f>Table2[[#This Row],[Doanh số bán]]-Table2[[#This Row],[Chiết khấu]]</f>
        <v>52000</v>
      </c>
      <c r="K8093" t="s">
        <v>24</v>
      </c>
      <c r="L8093">
        <v>0</v>
      </c>
      <c r="M8093" t="s">
        <v>918</v>
      </c>
      <c r="N8093" t="s">
        <v>919</v>
      </c>
      <c r="O8093">
        <v>0</v>
      </c>
      <c r="P8093" t="s">
        <v>1775</v>
      </c>
      <c r="Q8093" t="s">
        <v>1776</v>
      </c>
      <c r="R8093" t="s">
        <v>29</v>
      </c>
      <c r="S8093" t="s">
        <v>56</v>
      </c>
      <c r="T8093" t="s">
        <v>922</v>
      </c>
      <c r="U8093" t="s">
        <v>923</v>
      </c>
      <c r="V8093" t="s">
        <v>33</v>
      </c>
    </row>
    <row r="8094" spans="1:22">
      <c r="A8094" s="4">
        <v>46086</v>
      </c>
      <c r="B8094" t="s">
        <v>5906</v>
      </c>
      <c r="C8094" t="s">
        <v>23</v>
      </c>
      <c r="D8094">
        <v>3</v>
      </c>
      <c r="E8094">
        <v>62000</v>
      </c>
      <c r="F8094">
        <f>Table2[[#This Row],[Đơn Giá Chuẩn]]*Table2[[#This Row],[Tổng số lượng bán]]</f>
        <v>186000</v>
      </c>
      <c r="G8094">
        <v>166667</v>
      </c>
      <c r="H8094">
        <f>Table2[[#This Row],[Doanh số bán]]-Table2[[#This Row],[Chiết khấu]]</f>
        <v>19333</v>
      </c>
      <c r="K8094" t="s">
        <v>24</v>
      </c>
      <c r="L8094">
        <v>0</v>
      </c>
      <c r="M8094" t="s">
        <v>918</v>
      </c>
      <c r="N8094" t="s">
        <v>919</v>
      </c>
      <c r="O8094">
        <v>0</v>
      </c>
      <c r="P8094" t="s">
        <v>1815</v>
      </c>
      <c r="Q8094" t="s">
        <v>1816</v>
      </c>
      <c r="R8094" t="s">
        <v>29</v>
      </c>
      <c r="S8094" t="s">
        <v>30</v>
      </c>
      <c r="T8094" t="s">
        <v>922</v>
      </c>
      <c r="U8094" t="s">
        <v>923</v>
      </c>
      <c r="V8094" t="s">
        <v>33</v>
      </c>
    </row>
    <row r="8095" spans="1:22">
      <c r="A8095" s="4">
        <v>46086</v>
      </c>
      <c r="B8095" t="s">
        <v>5906</v>
      </c>
      <c r="C8095" t="s">
        <v>23</v>
      </c>
      <c r="D8095">
        <v>2</v>
      </c>
      <c r="E8095">
        <v>47000</v>
      </c>
      <c r="F8095">
        <f>Table2[[#This Row],[Đơn Giá Chuẩn]]*Table2[[#This Row],[Tổng số lượng bán]]</f>
        <v>94000</v>
      </c>
      <c r="G8095">
        <v>83333</v>
      </c>
      <c r="H8095">
        <f>Table2[[#This Row],[Doanh số bán]]-Table2[[#This Row],[Chiết khấu]]</f>
        <v>10667</v>
      </c>
      <c r="K8095" t="s">
        <v>24</v>
      </c>
      <c r="L8095">
        <v>0</v>
      </c>
      <c r="M8095" t="s">
        <v>918</v>
      </c>
      <c r="N8095" t="s">
        <v>919</v>
      </c>
      <c r="O8095">
        <v>0</v>
      </c>
      <c r="P8095" t="s">
        <v>1740</v>
      </c>
      <c r="Q8095" t="s">
        <v>1741</v>
      </c>
      <c r="R8095" t="s">
        <v>29</v>
      </c>
      <c r="S8095" t="s">
        <v>30</v>
      </c>
      <c r="T8095" t="s">
        <v>922</v>
      </c>
      <c r="U8095" t="s">
        <v>923</v>
      </c>
      <c r="V8095" t="s">
        <v>33</v>
      </c>
    </row>
    <row r="8096" spans="1:22">
      <c r="A8096" s="4">
        <v>46086</v>
      </c>
      <c r="B8096" t="s">
        <v>5906</v>
      </c>
      <c r="C8096" t="s">
        <v>23</v>
      </c>
      <c r="D8096">
        <v>1</v>
      </c>
      <c r="E8096">
        <v>42000</v>
      </c>
      <c r="F8096">
        <f>Table2[[#This Row],[Đơn Giá Chuẩn]]*Table2[[#This Row],[Tổng số lượng bán]]</f>
        <v>42000</v>
      </c>
      <c r="G8096">
        <v>37037</v>
      </c>
      <c r="H8096">
        <f>Table2[[#This Row],[Doanh số bán]]-Table2[[#This Row],[Chiết khấu]]</f>
        <v>4963</v>
      </c>
      <c r="K8096" t="s">
        <v>24</v>
      </c>
      <c r="L8096">
        <v>0</v>
      </c>
      <c r="M8096" t="s">
        <v>918</v>
      </c>
      <c r="N8096" t="s">
        <v>919</v>
      </c>
      <c r="O8096">
        <v>0</v>
      </c>
      <c r="P8096" t="s">
        <v>1771</v>
      </c>
      <c r="Q8096" t="s">
        <v>1772</v>
      </c>
      <c r="R8096" t="s">
        <v>29</v>
      </c>
      <c r="S8096" t="s">
        <v>30</v>
      </c>
      <c r="T8096" t="s">
        <v>922</v>
      </c>
      <c r="U8096" t="s">
        <v>923</v>
      </c>
      <c r="V8096" t="s">
        <v>33</v>
      </c>
    </row>
    <row r="8097" spans="1:22">
      <c r="A8097" s="4">
        <v>46086</v>
      </c>
      <c r="B8097" t="s">
        <v>5906</v>
      </c>
      <c r="C8097" t="s">
        <v>23</v>
      </c>
      <c r="D8097">
        <v>1</v>
      </c>
      <c r="E8097">
        <v>51000</v>
      </c>
      <c r="F8097">
        <f>Table2[[#This Row],[Đơn Giá Chuẩn]]*Table2[[#This Row],[Tổng số lượng bán]]</f>
        <v>51000</v>
      </c>
      <c r="G8097">
        <v>45370</v>
      </c>
      <c r="H8097">
        <f>Table2[[#This Row],[Doanh số bán]]-Table2[[#This Row],[Chiết khấu]]</f>
        <v>5630</v>
      </c>
      <c r="K8097" t="s">
        <v>24</v>
      </c>
      <c r="L8097">
        <v>0</v>
      </c>
      <c r="M8097" t="s">
        <v>918</v>
      </c>
      <c r="N8097" t="s">
        <v>919</v>
      </c>
      <c r="O8097">
        <v>0</v>
      </c>
      <c r="P8097" t="s">
        <v>1733</v>
      </c>
      <c r="Q8097" t="s">
        <v>1734</v>
      </c>
      <c r="R8097" t="s">
        <v>29</v>
      </c>
      <c r="S8097" t="s">
        <v>30</v>
      </c>
      <c r="T8097" t="s">
        <v>922</v>
      </c>
      <c r="U8097" t="s">
        <v>923</v>
      </c>
      <c r="V8097" t="s">
        <v>33</v>
      </c>
    </row>
    <row r="8098" spans="1:22">
      <c r="A8098" s="4">
        <v>46118</v>
      </c>
      <c r="B8098" t="s">
        <v>8910</v>
      </c>
      <c r="C8098" t="s">
        <v>83</v>
      </c>
      <c r="D8098">
        <v>1</v>
      </c>
      <c r="E8098">
        <v>161250.32</v>
      </c>
      <c r="F8098">
        <f>Table2[[#This Row],[Đơn Giá Chuẩn]]*Table2[[#This Row],[Tổng số lượng bán]]</f>
        <v>161250.32</v>
      </c>
      <c r="G8098">
        <v>0</v>
      </c>
      <c r="H8098">
        <f>Table2[[#This Row],[Doanh số bán]]-Table2[[#This Row],[Chiết khấu]]</f>
        <v>161250.32</v>
      </c>
      <c r="I8098">
        <v>0</v>
      </c>
      <c r="J8098">
        <v>0</v>
      </c>
      <c r="K8098" t="s">
        <v>50</v>
      </c>
      <c r="L8098">
        <v>0.25</v>
      </c>
      <c r="M8098" t="s">
        <v>37</v>
      </c>
      <c r="N8098" t="s">
        <v>50</v>
      </c>
      <c r="O8098">
        <v>0.25</v>
      </c>
      <c r="P8098" t="s">
        <v>272</v>
      </c>
      <c r="Q8098" t="s">
        <v>273</v>
      </c>
      <c r="R8098" t="s">
        <v>41</v>
      </c>
      <c r="S8098" t="s">
        <v>42</v>
      </c>
      <c r="T8098" t="s">
        <v>74</v>
      </c>
      <c r="U8098" t="s">
        <v>75</v>
      </c>
      <c r="V8098" t="s">
        <v>50</v>
      </c>
    </row>
    <row r="8099" spans="1:22">
      <c r="A8099" s="4">
        <v>46086</v>
      </c>
      <c r="B8099" t="s">
        <v>5907</v>
      </c>
      <c r="C8099" t="s">
        <v>23</v>
      </c>
      <c r="D8099">
        <v>1</v>
      </c>
      <c r="E8099">
        <v>42000</v>
      </c>
      <c r="F8099">
        <f>Table2[[#This Row],[Đơn Giá Chuẩn]]*Table2[[#This Row],[Tổng số lượng bán]]</f>
        <v>42000</v>
      </c>
      <c r="G8099">
        <v>0</v>
      </c>
      <c r="H8099">
        <f>Table2[[#This Row],[Doanh số bán]]-Table2[[#This Row],[Chiết khấu]]</f>
        <v>42000</v>
      </c>
      <c r="K8099" t="s">
        <v>24</v>
      </c>
      <c r="L8099">
        <v>0</v>
      </c>
      <c r="M8099" t="s">
        <v>918</v>
      </c>
      <c r="N8099" t="s">
        <v>919</v>
      </c>
      <c r="O8099">
        <v>0</v>
      </c>
      <c r="P8099" t="s">
        <v>1771</v>
      </c>
      <c r="Q8099" t="s">
        <v>1772</v>
      </c>
      <c r="R8099" t="s">
        <v>29</v>
      </c>
      <c r="S8099" t="s">
        <v>30</v>
      </c>
      <c r="T8099" t="s">
        <v>922</v>
      </c>
      <c r="U8099" t="s">
        <v>923</v>
      </c>
      <c r="V8099" t="s">
        <v>33</v>
      </c>
    </row>
    <row r="8100" spans="1:22">
      <c r="A8100" s="4">
        <v>46086</v>
      </c>
      <c r="B8100" t="s">
        <v>5908</v>
      </c>
      <c r="C8100" t="s">
        <v>23</v>
      </c>
      <c r="D8100">
        <v>1</v>
      </c>
      <c r="E8100">
        <v>42000</v>
      </c>
      <c r="F8100">
        <f>Table2[[#This Row],[Đơn Giá Chuẩn]]*Table2[[#This Row],[Tổng số lượng bán]]</f>
        <v>42000</v>
      </c>
      <c r="G8100">
        <v>37037</v>
      </c>
      <c r="H8100">
        <f>Table2[[#This Row],[Doanh số bán]]-Table2[[#This Row],[Chiết khấu]]</f>
        <v>4963</v>
      </c>
      <c r="K8100" t="s">
        <v>24</v>
      </c>
      <c r="L8100">
        <v>0</v>
      </c>
      <c r="M8100" t="s">
        <v>918</v>
      </c>
      <c r="N8100" t="s">
        <v>919</v>
      </c>
      <c r="O8100">
        <v>0</v>
      </c>
      <c r="P8100" t="s">
        <v>1771</v>
      </c>
      <c r="Q8100" t="s">
        <v>1772</v>
      </c>
      <c r="R8100" t="s">
        <v>29</v>
      </c>
      <c r="S8100" t="s">
        <v>30</v>
      </c>
      <c r="T8100" t="s">
        <v>922</v>
      </c>
      <c r="U8100" t="s">
        <v>923</v>
      </c>
      <c r="V8100" t="s">
        <v>33</v>
      </c>
    </row>
    <row r="8101" spans="1:22">
      <c r="A8101" s="4">
        <v>46086</v>
      </c>
      <c r="B8101" t="s">
        <v>5909</v>
      </c>
      <c r="C8101" t="s">
        <v>2500</v>
      </c>
      <c r="D8101">
        <v>2</v>
      </c>
      <c r="E8101">
        <v>302000</v>
      </c>
      <c r="F8101">
        <f>Table2[[#This Row],[Đơn Giá Chuẩn]]*Table2[[#This Row],[Tổng số lượng bán]]</f>
        <v>604000</v>
      </c>
      <c r="G8101">
        <v>0</v>
      </c>
      <c r="H8101">
        <f>Table2[[#This Row],[Doanh số bán]]-Table2[[#This Row],[Chiết khấu]]</f>
        <v>604000</v>
      </c>
      <c r="K8101" t="s">
        <v>24</v>
      </c>
      <c r="L8101">
        <v>1</v>
      </c>
      <c r="M8101" t="s">
        <v>918</v>
      </c>
      <c r="N8101" t="s">
        <v>919</v>
      </c>
      <c r="O8101">
        <v>2</v>
      </c>
      <c r="P8101" t="s">
        <v>84</v>
      </c>
      <c r="Q8101" t="s">
        <v>85</v>
      </c>
      <c r="R8101" t="s">
        <v>41</v>
      </c>
      <c r="S8101" t="s">
        <v>42</v>
      </c>
      <c r="T8101" t="s">
        <v>922</v>
      </c>
      <c r="U8101" t="s">
        <v>923</v>
      </c>
      <c r="V8101" t="s">
        <v>33</v>
      </c>
    </row>
    <row r="8102" spans="1:22">
      <c r="A8102" s="4">
        <v>46086</v>
      </c>
      <c r="B8102" t="s">
        <v>5910</v>
      </c>
      <c r="C8102" t="s">
        <v>23</v>
      </c>
      <c r="D8102">
        <v>1</v>
      </c>
      <c r="E8102">
        <v>52000</v>
      </c>
      <c r="F8102">
        <f>Table2[[#This Row],[Đơn Giá Chuẩn]]*Table2[[#This Row],[Tổng số lượng bán]]</f>
        <v>52000</v>
      </c>
      <c r="G8102">
        <v>16204</v>
      </c>
      <c r="H8102">
        <f>Table2[[#This Row],[Doanh số bán]]-Table2[[#This Row],[Chiết khấu]]</f>
        <v>35796</v>
      </c>
      <c r="K8102" t="s">
        <v>24</v>
      </c>
      <c r="L8102">
        <v>0</v>
      </c>
      <c r="M8102" t="s">
        <v>918</v>
      </c>
      <c r="N8102" t="s">
        <v>919</v>
      </c>
      <c r="O8102">
        <v>0</v>
      </c>
      <c r="P8102" t="s">
        <v>1775</v>
      </c>
      <c r="Q8102" t="s">
        <v>1776</v>
      </c>
      <c r="R8102" t="s">
        <v>29</v>
      </c>
      <c r="S8102" t="s">
        <v>56</v>
      </c>
      <c r="T8102" t="s">
        <v>922</v>
      </c>
      <c r="U8102" t="s">
        <v>923</v>
      </c>
      <c r="V8102" t="s">
        <v>33</v>
      </c>
    </row>
    <row r="8103" spans="1:22">
      <c r="A8103" s="4">
        <v>46086</v>
      </c>
      <c r="B8103" t="s">
        <v>5911</v>
      </c>
      <c r="C8103" t="s">
        <v>23</v>
      </c>
      <c r="D8103">
        <v>1</v>
      </c>
      <c r="E8103">
        <v>67000</v>
      </c>
      <c r="F8103">
        <f>Table2[[#This Row],[Đơn Giá Chuẩn]]*Table2[[#This Row],[Tổng số lượng bán]]</f>
        <v>67000</v>
      </c>
      <c r="G8103">
        <v>60185</v>
      </c>
      <c r="H8103">
        <f>Table2[[#This Row],[Doanh số bán]]-Table2[[#This Row],[Chiết khấu]]</f>
        <v>6815</v>
      </c>
      <c r="K8103" t="s">
        <v>24</v>
      </c>
      <c r="L8103">
        <v>0</v>
      </c>
      <c r="M8103" t="s">
        <v>918</v>
      </c>
      <c r="N8103" t="s">
        <v>919</v>
      </c>
      <c r="O8103">
        <v>0</v>
      </c>
      <c r="P8103" t="s">
        <v>1749</v>
      </c>
      <c r="Q8103" t="s">
        <v>1750</v>
      </c>
      <c r="R8103" t="s">
        <v>29</v>
      </c>
      <c r="S8103" t="s">
        <v>56</v>
      </c>
      <c r="T8103" t="s">
        <v>922</v>
      </c>
      <c r="U8103" t="s">
        <v>923</v>
      </c>
      <c r="V8103" t="s">
        <v>33</v>
      </c>
    </row>
    <row r="8104" spans="1:22">
      <c r="A8104" s="4">
        <v>46086</v>
      </c>
      <c r="B8104" t="s">
        <v>5912</v>
      </c>
      <c r="C8104" t="s">
        <v>23</v>
      </c>
      <c r="D8104">
        <v>1</v>
      </c>
      <c r="E8104">
        <v>67000</v>
      </c>
      <c r="F8104">
        <f>Table2[[#This Row],[Đơn Giá Chuẩn]]*Table2[[#This Row],[Tổng số lượng bán]]</f>
        <v>67000</v>
      </c>
      <c r="G8104">
        <v>21065</v>
      </c>
      <c r="H8104">
        <f>Table2[[#This Row],[Doanh số bán]]-Table2[[#This Row],[Chiết khấu]]</f>
        <v>45935</v>
      </c>
      <c r="K8104" t="s">
        <v>24</v>
      </c>
      <c r="L8104">
        <v>0</v>
      </c>
      <c r="M8104" t="s">
        <v>918</v>
      </c>
      <c r="N8104" t="s">
        <v>919</v>
      </c>
      <c r="O8104">
        <v>0</v>
      </c>
      <c r="P8104" t="s">
        <v>1743</v>
      </c>
      <c r="Q8104" t="s">
        <v>1744</v>
      </c>
      <c r="R8104" t="s">
        <v>29</v>
      </c>
      <c r="S8104" t="s">
        <v>30</v>
      </c>
      <c r="T8104" t="s">
        <v>922</v>
      </c>
      <c r="U8104" t="s">
        <v>923</v>
      </c>
      <c r="V8104" t="s">
        <v>33</v>
      </c>
    </row>
    <row r="8105" spans="1:22">
      <c r="A8105" s="4">
        <v>46086</v>
      </c>
      <c r="B8105" t="s">
        <v>5913</v>
      </c>
      <c r="C8105" t="s">
        <v>23</v>
      </c>
      <c r="D8105">
        <v>1</v>
      </c>
      <c r="E8105">
        <v>62000</v>
      </c>
      <c r="F8105">
        <f>Table2[[#This Row],[Đơn Giá Chuẩn]]*Table2[[#This Row],[Tổng số lượng bán]]</f>
        <v>62000</v>
      </c>
      <c r="G8105">
        <v>0</v>
      </c>
      <c r="H8105">
        <f>Table2[[#This Row],[Doanh số bán]]-Table2[[#This Row],[Chiết khấu]]</f>
        <v>62000</v>
      </c>
      <c r="K8105" t="s">
        <v>24</v>
      </c>
      <c r="L8105">
        <v>0</v>
      </c>
      <c r="M8105" t="s">
        <v>918</v>
      </c>
      <c r="N8105" t="s">
        <v>919</v>
      </c>
      <c r="O8105">
        <v>0</v>
      </c>
      <c r="P8105" t="s">
        <v>1745</v>
      </c>
      <c r="Q8105" t="s">
        <v>1746</v>
      </c>
      <c r="R8105" t="s">
        <v>29</v>
      </c>
      <c r="S8105" t="s">
        <v>30</v>
      </c>
      <c r="T8105" t="s">
        <v>922</v>
      </c>
      <c r="U8105" t="s">
        <v>923</v>
      </c>
      <c r="V8105" t="s">
        <v>33</v>
      </c>
    </row>
    <row r="8106" spans="1:22">
      <c r="A8106" s="4">
        <v>46086</v>
      </c>
      <c r="B8106" t="s">
        <v>5914</v>
      </c>
      <c r="C8106" t="s">
        <v>23</v>
      </c>
      <c r="D8106">
        <v>1</v>
      </c>
      <c r="E8106">
        <v>51000</v>
      </c>
      <c r="F8106">
        <f>Table2[[#This Row],[Đơn Giá Chuẩn]]*Table2[[#This Row],[Tổng số lượng bán]]</f>
        <v>51000</v>
      </c>
      <c r="G8106">
        <v>0</v>
      </c>
      <c r="H8106">
        <f>Table2[[#This Row],[Doanh số bán]]-Table2[[#This Row],[Chiết khấu]]</f>
        <v>51000</v>
      </c>
      <c r="K8106" t="s">
        <v>24</v>
      </c>
      <c r="L8106">
        <v>0</v>
      </c>
      <c r="M8106" t="s">
        <v>918</v>
      </c>
      <c r="N8106" t="s">
        <v>919</v>
      </c>
      <c r="O8106">
        <v>0</v>
      </c>
      <c r="P8106" t="s">
        <v>1733</v>
      </c>
      <c r="Q8106" t="s">
        <v>1734</v>
      </c>
      <c r="R8106" t="s">
        <v>29</v>
      </c>
      <c r="S8106" t="s">
        <v>30</v>
      </c>
      <c r="T8106" t="s">
        <v>922</v>
      </c>
      <c r="U8106" t="s">
        <v>923</v>
      </c>
      <c r="V8106" t="s">
        <v>33</v>
      </c>
    </row>
    <row r="8107" spans="1:22">
      <c r="A8107" s="4">
        <v>46086</v>
      </c>
      <c r="B8107" t="s">
        <v>5914</v>
      </c>
      <c r="C8107" t="s">
        <v>23</v>
      </c>
      <c r="D8107">
        <v>2</v>
      </c>
      <c r="E8107">
        <v>62000</v>
      </c>
      <c r="F8107">
        <f>Table2[[#This Row],[Đơn Giá Chuẩn]]*Table2[[#This Row],[Tổng số lượng bán]]</f>
        <v>124000</v>
      </c>
      <c r="G8107">
        <v>0</v>
      </c>
      <c r="H8107">
        <f>Table2[[#This Row],[Doanh số bán]]-Table2[[#This Row],[Chiết khấu]]</f>
        <v>124000</v>
      </c>
      <c r="K8107" t="s">
        <v>24</v>
      </c>
      <c r="L8107">
        <v>0</v>
      </c>
      <c r="M8107" t="s">
        <v>918</v>
      </c>
      <c r="N8107" t="s">
        <v>919</v>
      </c>
      <c r="O8107">
        <v>0</v>
      </c>
      <c r="P8107" t="s">
        <v>1785</v>
      </c>
      <c r="Q8107" t="s">
        <v>1786</v>
      </c>
      <c r="R8107" t="s">
        <v>29</v>
      </c>
      <c r="S8107" t="s">
        <v>56</v>
      </c>
      <c r="T8107" t="s">
        <v>922</v>
      </c>
      <c r="U8107" t="s">
        <v>923</v>
      </c>
      <c r="V8107" t="s">
        <v>33</v>
      </c>
    </row>
    <row r="8108" spans="1:22">
      <c r="A8108" s="4">
        <v>46086</v>
      </c>
      <c r="B8108" t="s">
        <v>5914</v>
      </c>
      <c r="C8108" t="s">
        <v>23</v>
      </c>
      <c r="D8108">
        <v>1</v>
      </c>
      <c r="E8108">
        <v>52000</v>
      </c>
      <c r="F8108">
        <f>Table2[[#This Row],[Đơn Giá Chuẩn]]*Table2[[#This Row],[Tổng số lượng bán]]</f>
        <v>52000</v>
      </c>
      <c r="G8108">
        <v>0</v>
      </c>
      <c r="H8108">
        <f>Table2[[#This Row],[Doanh số bán]]-Table2[[#This Row],[Chiết khấu]]</f>
        <v>52000</v>
      </c>
      <c r="K8108" t="s">
        <v>24</v>
      </c>
      <c r="L8108">
        <v>0</v>
      </c>
      <c r="M8108" t="s">
        <v>918</v>
      </c>
      <c r="N8108" t="s">
        <v>919</v>
      </c>
      <c r="O8108">
        <v>0</v>
      </c>
      <c r="P8108" t="s">
        <v>1775</v>
      </c>
      <c r="Q8108" t="s">
        <v>1776</v>
      </c>
      <c r="R8108" t="s">
        <v>29</v>
      </c>
      <c r="S8108" t="s">
        <v>56</v>
      </c>
      <c r="T8108" t="s">
        <v>922</v>
      </c>
      <c r="U8108" t="s">
        <v>923</v>
      </c>
      <c r="V8108" t="s">
        <v>33</v>
      </c>
    </row>
    <row r="8109" spans="1:22">
      <c r="A8109" s="4">
        <v>46086</v>
      </c>
      <c r="B8109" t="s">
        <v>5915</v>
      </c>
      <c r="C8109" t="s">
        <v>23</v>
      </c>
      <c r="D8109">
        <v>1</v>
      </c>
      <c r="E8109">
        <v>67000</v>
      </c>
      <c r="F8109">
        <f>Table2[[#This Row],[Đơn Giá Chuẩn]]*Table2[[#This Row],[Tổng số lượng bán]]</f>
        <v>67000</v>
      </c>
      <c r="G8109">
        <v>21065</v>
      </c>
      <c r="H8109">
        <f>Table2[[#This Row],[Doanh số bán]]-Table2[[#This Row],[Chiết khấu]]</f>
        <v>45935</v>
      </c>
      <c r="K8109" t="s">
        <v>24</v>
      </c>
      <c r="L8109">
        <v>0</v>
      </c>
      <c r="M8109" t="s">
        <v>918</v>
      </c>
      <c r="N8109" t="s">
        <v>919</v>
      </c>
      <c r="O8109">
        <v>0</v>
      </c>
      <c r="P8109" t="s">
        <v>1749</v>
      </c>
      <c r="Q8109" t="s">
        <v>1750</v>
      </c>
      <c r="R8109" t="s">
        <v>29</v>
      </c>
      <c r="S8109" t="s">
        <v>56</v>
      </c>
      <c r="T8109" t="s">
        <v>922</v>
      </c>
      <c r="U8109" t="s">
        <v>923</v>
      </c>
      <c r="V8109" t="s">
        <v>33</v>
      </c>
    </row>
    <row r="8110" spans="1:22">
      <c r="A8110" s="4">
        <v>46086</v>
      </c>
      <c r="B8110" t="s">
        <v>5916</v>
      </c>
      <c r="C8110" t="s">
        <v>23</v>
      </c>
      <c r="D8110">
        <v>1</v>
      </c>
      <c r="E8110">
        <v>47000</v>
      </c>
      <c r="F8110">
        <f>Table2[[#This Row],[Đơn Giá Chuẩn]]*Table2[[#This Row],[Tổng số lượng bán]]</f>
        <v>47000</v>
      </c>
      <c r="G8110">
        <v>0</v>
      </c>
      <c r="H8110">
        <f>Table2[[#This Row],[Doanh số bán]]-Table2[[#This Row],[Chiết khấu]]</f>
        <v>47000</v>
      </c>
      <c r="K8110" t="s">
        <v>24</v>
      </c>
      <c r="L8110">
        <v>0</v>
      </c>
      <c r="M8110" t="s">
        <v>918</v>
      </c>
      <c r="N8110" t="s">
        <v>919</v>
      </c>
      <c r="O8110">
        <v>0</v>
      </c>
      <c r="P8110" t="s">
        <v>1740</v>
      </c>
      <c r="Q8110" t="s">
        <v>1741</v>
      </c>
      <c r="R8110" t="s">
        <v>29</v>
      </c>
      <c r="S8110" t="s">
        <v>30</v>
      </c>
      <c r="T8110" t="s">
        <v>922</v>
      </c>
      <c r="U8110" t="s">
        <v>923</v>
      </c>
      <c r="V8110" t="s">
        <v>33</v>
      </c>
    </row>
    <row r="8111" spans="1:22">
      <c r="A8111" s="4">
        <v>46086</v>
      </c>
      <c r="B8111" t="s">
        <v>5917</v>
      </c>
      <c r="C8111" t="s">
        <v>1735</v>
      </c>
      <c r="D8111">
        <v>1</v>
      </c>
      <c r="E8111">
        <v>32000</v>
      </c>
      <c r="F8111">
        <f>Table2[[#This Row],[Đơn Giá Chuẩn]]*Table2[[#This Row],[Tổng số lượng bán]]</f>
        <v>32000</v>
      </c>
      <c r="G8111">
        <v>0</v>
      </c>
      <c r="H8111">
        <f>Table2[[#This Row],[Doanh số bán]]-Table2[[#This Row],[Chiết khấu]]</f>
        <v>32000</v>
      </c>
      <c r="K8111" t="s">
        <v>24</v>
      </c>
      <c r="L8111">
        <v>0</v>
      </c>
      <c r="M8111" t="s">
        <v>918</v>
      </c>
      <c r="N8111" t="s">
        <v>919</v>
      </c>
      <c r="O8111">
        <v>0</v>
      </c>
      <c r="P8111" t="s">
        <v>1736</v>
      </c>
      <c r="Q8111" t="s">
        <v>1737</v>
      </c>
      <c r="R8111" t="s">
        <v>29</v>
      </c>
      <c r="S8111" t="s">
        <v>1738</v>
      </c>
      <c r="T8111" t="s">
        <v>922</v>
      </c>
      <c r="U8111" t="s">
        <v>923</v>
      </c>
      <c r="V8111" t="s">
        <v>33</v>
      </c>
    </row>
    <row r="8112" spans="1:22">
      <c r="A8112" s="4">
        <v>46086</v>
      </c>
      <c r="B8112" t="s">
        <v>5918</v>
      </c>
      <c r="C8112" t="s">
        <v>23</v>
      </c>
      <c r="D8112">
        <v>1</v>
      </c>
      <c r="E8112">
        <v>52000</v>
      </c>
      <c r="F8112">
        <f>Table2[[#This Row],[Đơn Giá Chuẩn]]*Table2[[#This Row],[Tổng số lượng bán]]</f>
        <v>52000</v>
      </c>
      <c r="G8112">
        <v>0</v>
      </c>
      <c r="H8112">
        <f>Table2[[#This Row],[Doanh số bán]]-Table2[[#This Row],[Chiết khấu]]</f>
        <v>52000</v>
      </c>
      <c r="K8112" t="s">
        <v>24</v>
      </c>
      <c r="L8112">
        <v>0</v>
      </c>
      <c r="M8112" t="s">
        <v>918</v>
      </c>
      <c r="N8112" t="s">
        <v>919</v>
      </c>
      <c r="O8112">
        <v>0</v>
      </c>
      <c r="P8112" t="s">
        <v>1783</v>
      </c>
      <c r="Q8112" t="s">
        <v>1784</v>
      </c>
      <c r="R8112" t="s">
        <v>29</v>
      </c>
      <c r="S8112" t="s">
        <v>59</v>
      </c>
      <c r="T8112" t="s">
        <v>922</v>
      </c>
      <c r="U8112" t="s">
        <v>923</v>
      </c>
      <c r="V8112" t="s">
        <v>33</v>
      </c>
    </row>
    <row r="8113" spans="1:22">
      <c r="A8113" s="4">
        <v>46086</v>
      </c>
      <c r="B8113" t="s">
        <v>5918</v>
      </c>
      <c r="C8113" t="s">
        <v>1840</v>
      </c>
      <c r="D8113">
        <v>1</v>
      </c>
      <c r="E8113">
        <v>31454.545454545456</v>
      </c>
      <c r="F8113">
        <f>Table2[[#This Row],[Đơn Giá Chuẩn]]*Table2[[#This Row],[Tổng số lượng bán]]</f>
        <v>31454.545454545456</v>
      </c>
      <c r="G8113">
        <v>0</v>
      </c>
      <c r="H8113">
        <f>Table2[[#This Row],[Doanh số bán]]-Table2[[#This Row],[Chiết khấu]]</f>
        <v>31454.545454545456</v>
      </c>
      <c r="K8113" t="s">
        <v>24</v>
      </c>
      <c r="L8113">
        <v>0</v>
      </c>
      <c r="M8113" t="s">
        <v>918</v>
      </c>
      <c r="N8113" t="s">
        <v>919</v>
      </c>
      <c r="O8113">
        <v>0</v>
      </c>
      <c r="P8113" t="s">
        <v>1841</v>
      </c>
      <c r="Q8113" t="s">
        <v>1842</v>
      </c>
      <c r="R8113" t="s">
        <v>29</v>
      </c>
      <c r="S8113" t="s">
        <v>1738</v>
      </c>
      <c r="T8113" t="s">
        <v>922</v>
      </c>
      <c r="U8113" t="s">
        <v>923</v>
      </c>
      <c r="V8113" t="s">
        <v>33</v>
      </c>
    </row>
    <row r="8114" spans="1:22">
      <c r="A8114" s="4">
        <v>46086</v>
      </c>
      <c r="B8114" t="s">
        <v>5919</v>
      </c>
      <c r="C8114" t="s">
        <v>23</v>
      </c>
      <c r="D8114">
        <v>1</v>
      </c>
      <c r="E8114">
        <v>47000</v>
      </c>
      <c r="F8114">
        <f>Table2[[#This Row],[Đơn Giá Chuẩn]]*Table2[[#This Row],[Tổng số lượng bán]]</f>
        <v>47000</v>
      </c>
      <c r="G8114">
        <v>0</v>
      </c>
      <c r="H8114">
        <f>Table2[[#This Row],[Doanh số bán]]-Table2[[#This Row],[Chiết khấu]]</f>
        <v>47000</v>
      </c>
      <c r="K8114" t="s">
        <v>24</v>
      </c>
      <c r="L8114">
        <v>0</v>
      </c>
      <c r="M8114" t="s">
        <v>918</v>
      </c>
      <c r="N8114" t="s">
        <v>919</v>
      </c>
      <c r="O8114">
        <v>0</v>
      </c>
      <c r="P8114" t="s">
        <v>1852</v>
      </c>
      <c r="Q8114" t="s">
        <v>1853</v>
      </c>
      <c r="R8114" t="s">
        <v>29</v>
      </c>
      <c r="S8114" t="s">
        <v>59</v>
      </c>
      <c r="T8114" t="s">
        <v>922</v>
      </c>
      <c r="U8114" t="s">
        <v>923</v>
      </c>
      <c r="V8114" t="s">
        <v>33</v>
      </c>
    </row>
    <row r="8115" spans="1:22">
      <c r="A8115" s="4">
        <v>46086</v>
      </c>
      <c r="B8115" t="s">
        <v>5920</v>
      </c>
      <c r="C8115" t="s">
        <v>23</v>
      </c>
      <c r="D8115">
        <v>1</v>
      </c>
      <c r="E8115">
        <v>52000</v>
      </c>
      <c r="F8115">
        <f>Table2[[#This Row],[Đơn Giá Chuẩn]]*Table2[[#This Row],[Tổng số lượng bán]]</f>
        <v>52000</v>
      </c>
      <c r="G8115">
        <v>0</v>
      </c>
      <c r="H8115">
        <f>Table2[[#This Row],[Doanh số bán]]-Table2[[#This Row],[Chiết khấu]]</f>
        <v>52000</v>
      </c>
      <c r="K8115" t="s">
        <v>24</v>
      </c>
      <c r="L8115">
        <v>0</v>
      </c>
      <c r="M8115" t="s">
        <v>918</v>
      </c>
      <c r="N8115" t="s">
        <v>919</v>
      </c>
      <c r="O8115">
        <v>0</v>
      </c>
      <c r="P8115" t="s">
        <v>1790</v>
      </c>
      <c r="Q8115" t="s">
        <v>1791</v>
      </c>
      <c r="R8115" t="s">
        <v>29</v>
      </c>
      <c r="S8115" t="s">
        <v>59</v>
      </c>
      <c r="T8115" t="s">
        <v>922</v>
      </c>
      <c r="U8115" t="s">
        <v>923</v>
      </c>
      <c r="V8115" t="s">
        <v>33</v>
      </c>
    </row>
    <row r="8116" spans="1:22">
      <c r="A8116" s="4">
        <v>46087</v>
      </c>
      <c r="B8116" t="s">
        <v>5921</v>
      </c>
      <c r="C8116" t="s">
        <v>23</v>
      </c>
      <c r="D8116">
        <v>1</v>
      </c>
      <c r="E8116">
        <v>52000</v>
      </c>
      <c r="F8116">
        <f>Table2[[#This Row],[Đơn Giá Chuẩn]]*Table2[[#This Row],[Tổng số lượng bán]]</f>
        <v>52000</v>
      </c>
      <c r="G8116">
        <v>16204</v>
      </c>
      <c r="H8116">
        <f>Table2[[#This Row],[Doanh số bán]]-Table2[[#This Row],[Chiết khấu]]</f>
        <v>35796</v>
      </c>
      <c r="K8116" t="s">
        <v>24</v>
      </c>
      <c r="L8116">
        <v>0</v>
      </c>
      <c r="M8116" t="s">
        <v>918</v>
      </c>
      <c r="N8116" t="s">
        <v>919</v>
      </c>
      <c r="O8116">
        <v>0</v>
      </c>
      <c r="P8116" t="s">
        <v>1730</v>
      </c>
      <c r="Q8116" t="s">
        <v>1731</v>
      </c>
      <c r="R8116" t="s">
        <v>29</v>
      </c>
      <c r="S8116" t="s">
        <v>30</v>
      </c>
      <c r="T8116" t="s">
        <v>922</v>
      </c>
      <c r="U8116" t="s">
        <v>923</v>
      </c>
      <c r="V8116" t="s">
        <v>33</v>
      </c>
    </row>
    <row r="8117" spans="1:22">
      <c r="A8117" s="4">
        <v>46087</v>
      </c>
      <c r="B8117" t="s">
        <v>5922</v>
      </c>
      <c r="C8117" t="s">
        <v>23</v>
      </c>
      <c r="D8117">
        <v>1</v>
      </c>
      <c r="E8117">
        <v>52000</v>
      </c>
      <c r="F8117">
        <f>Table2[[#This Row],[Đơn Giá Chuẩn]]*Table2[[#This Row],[Tổng số lượng bán]]</f>
        <v>52000</v>
      </c>
      <c r="G8117">
        <v>0</v>
      </c>
      <c r="H8117">
        <f>Table2[[#This Row],[Doanh số bán]]-Table2[[#This Row],[Chiết khấu]]</f>
        <v>52000</v>
      </c>
      <c r="K8117" t="s">
        <v>24</v>
      </c>
      <c r="L8117">
        <v>0</v>
      </c>
      <c r="M8117" t="s">
        <v>918</v>
      </c>
      <c r="N8117" t="s">
        <v>919</v>
      </c>
      <c r="O8117">
        <v>0</v>
      </c>
      <c r="P8117" t="s">
        <v>1730</v>
      </c>
      <c r="Q8117" t="s">
        <v>1731</v>
      </c>
      <c r="R8117" t="s">
        <v>29</v>
      </c>
      <c r="S8117" t="s">
        <v>30</v>
      </c>
      <c r="T8117" t="s">
        <v>922</v>
      </c>
      <c r="U8117" t="s">
        <v>923</v>
      </c>
      <c r="V8117" t="s">
        <v>33</v>
      </c>
    </row>
    <row r="8118" spans="1:22">
      <c r="A8118" s="4">
        <v>46087</v>
      </c>
      <c r="B8118" t="s">
        <v>5923</v>
      </c>
      <c r="C8118" t="s">
        <v>1735</v>
      </c>
      <c r="D8118">
        <v>1</v>
      </c>
      <c r="E8118">
        <v>32000</v>
      </c>
      <c r="F8118">
        <f>Table2[[#This Row],[Đơn Giá Chuẩn]]*Table2[[#This Row],[Tổng số lượng bán]]</f>
        <v>32000</v>
      </c>
      <c r="G8118">
        <v>0</v>
      </c>
      <c r="H8118">
        <f>Table2[[#This Row],[Doanh số bán]]-Table2[[#This Row],[Chiết khấu]]</f>
        <v>32000</v>
      </c>
      <c r="K8118" t="s">
        <v>24</v>
      </c>
      <c r="L8118">
        <v>0</v>
      </c>
      <c r="M8118" t="s">
        <v>918</v>
      </c>
      <c r="N8118" t="s">
        <v>919</v>
      </c>
      <c r="O8118">
        <v>0</v>
      </c>
      <c r="P8118" t="s">
        <v>1736</v>
      </c>
      <c r="Q8118" t="s">
        <v>1737</v>
      </c>
      <c r="R8118" t="s">
        <v>29</v>
      </c>
      <c r="S8118" t="s">
        <v>1738</v>
      </c>
      <c r="T8118" t="s">
        <v>922</v>
      </c>
      <c r="U8118" t="s">
        <v>923</v>
      </c>
      <c r="V8118" t="s">
        <v>33</v>
      </c>
    </row>
    <row r="8119" spans="1:22">
      <c r="A8119" s="4">
        <v>46087</v>
      </c>
      <c r="B8119" t="s">
        <v>5924</v>
      </c>
      <c r="C8119" t="s">
        <v>23</v>
      </c>
      <c r="D8119">
        <v>3</v>
      </c>
      <c r="E8119">
        <v>52000</v>
      </c>
      <c r="F8119">
        <f>Table2[[#This Row],[Đơn Giá Chuẩn]]*Table2[[#This Row],[Tổng số lượng bán]]</f>
        <v>156000</v>
      </c>
      <c r="G8119">
        <v>0</v>
      </c>
      <c r="H8119">
        <f>Table2[[#This Row],[Doanh số bán]]-Table2[[#This Row],[Chiết khấu]]</f>
        <v>156000</v>
      </c>
      <c r="K8119" t="s">
        <v>24</v>
      </c>
      <c r="L8119">
        <v>0</v>
      </c>
      <c r="M8119" t="s">
        <v>918</v>
      </c>
      <c r="N8119" t="s">
        <v>919</v>
      </c>
      <c r="O8119">
        <v>0</v>
      </c>
      <c r="P8119" t="s">
        <v>1775</v>
      </c>
      <c r="Q8119" t="s">
        <v>1776</v>
      </c>
      <c r="R8119" t="s">
        <v>29</v>
      </c>
      <c r="S8119" t="s">
        <v>56</v>
      </c>
      <c r="T8119" t="s">
        <v>922</v>
      </c>
      <c r="U8119" t="s">
        <v>923</v>
      </c>
      <c r="V8119" t="s">
        <v>33</v>
      </c>
    </row>
    <row r="8120" spans="1:22">
      <c r="A8120" s="4">
        <v>46087</v>
      </c>
      <c r="B8120" t="s">
        <v>5925</v>
      </c>
      <c r="C8120" t="s">
        <v>23</v>
      </c>
      <c r="D8120">
        <v>1</v>
      </c>
      <c r="E8120">
        <v>67000</v>
      </c>
      <c r="F8120">
        <f>Table2[[#This Row],[Đơn Giá Chuẩn]]*Table2[[#This Row],[Tổng số lượng bán]]</f>
        <v>67000</v>
      </c>
      <c r="G8120">
        <v>0</v>
      </c>
      <c r="H8120">
        <f>Table2[[#This Row],[Doanh số bán]]-Table2[[#This Row],[Chiết khấu]]</f>
        <v>67000</v>
      </c>
      <c r="K8120" t="s">
        <v>24</v>
      </c>
      <c r="L8120">
        <v>0</v>
      </c>
      <c r="M8120" t="s">
        <v>918</v>
      </c>
      <c r="N8120" t="s">
        <v>919</v>
      </c>
      <c r="O8120">
        <v>0</v>
      </c>
      <c r="P8120" t="s">
        <v>1760</v>
      </c>
      <c r="Q8120" t="s">
        <v>1761</v>
      </c>
      <c r="R8120" t="s">
        <v>29</v>
      </c>
      <c r="S8120" t="s">
        <v>91</v>
      </c>
      <c r="T8120" t="s">
        <v>922</v>
      </c>
      <c r="U8120" t="s">
        <v>923</v>
      </c>
      <c r="V8120" t="s">
        <v>33</v>
      </c>
    </row>
    <row r="8121" spans="1:22">
      <c r="A8121" s="4">
        <v>46087</v>
      </c>
      <c r="B8121" t="s">
        <v>5926</v>
      </c>
      <c r="C8121" t="s">
        <v>23</v>
      </c>
      <c r="D8121">
        <v>1</v>
      </c>
      <c r="E8121">
        <v>42000</v>
      </c>
      <c r="F8121">
        <f>Table2[[#This Row],[Đơn Giá Chuẩn]]*Table2[[#This Row],[Tổng số lượng bán]]</f>
        <v>42000</v>
      </c>
      <c r="G8121">
        <v>0</v>
      </c>
      <c r="H8121">
        <f>Table2[[#This Row],[Doanh số bán]]-Table2[[#This Row],[Chiết khấu]]</f>
        <v>42000</v>
      </c>
      <c r="K8121" t="s">
        <v>24</v>
      </c>
      <c r="L8121">
        <v>0</v>
      </c>
      <c r="M8121" t="s">
        <v>918</v>
      </c>
      <c r="N8121" t="s">
        <v>919</v>
      </c>
      <c r="O8121">
        <v>0</v>
      </c>
      <c r="P8121" t="s">
        <v>1771</v>
      </c>
      <c r="Q8121" t="s">
        <v>1772</v>
      </c>
      <c r="R8121" t="s">
        <v>29</v>
      </c>
      <c r="S8121" t="s">
        <v>30</v>
      </c>
      <c r="T8121" t="s">
        <v>922</v>
      </c>
      <c r="U8121" t="s">
        <v>923</v>
      </c>
      <c r="V8121" t="s">
        <v>33</v>
      </c>
    </row>
    <row r="8122" spans="1:22">
      <c r="A8122" s="4">
        <v>46087</v>
      </c>
      <c r="B8122" t="s">
        <v>5927</v>
      </c>
      <c r="C8122" t="s">
        <v>23</v>
      </c>
      <c r="D8122">
        <v>1</v>
      </c>
      <c r="E8122">
        <v>42000</v>
      </c>
      <c r="F8122">
        <f>Table2[[#This Row],[Đơn Giá Chuẩn]]*Table2[[#This Row],[Tổng số lượng bán]]</f>
        <v>42000</v>
      </c>
      <c r="G8122">
        <v>0</v>
      </c>
      <c r="H8122">
        <f>Table2[[#This Row],[Doanh số bán]]-Table2[[#This Row],[Chiết khấu]]</f>
        <v>42000</v>
      </c>
      <c r="K8122" t="s">
        <v>24</v>
      </c>
      <c r="L8122">
        <v>0</v>
      </c>
      <c r="M8122" t="s">
        <v>918</v>
      </c>
      <c r="N8122" t="s">
        <v>919</v>
      </c>
      <c r="O8122">
        <v>0</v>
      </c>
      <c r="P8122" t="s">
        <v>1771</v>
      </c>
      <c r="Q8122" t="s">
        <v>1772</v>
      </c>
      <c r="R8122" t="s">
        <v>29</v>
      </c>
      <c r="S8122" t="s">
        <v>30</v>
      </c>
      <c r="T8122" t="s">
        <v>922</v>
      </c>
      <c r="U8122" t="s">
        <v>923</v>
      </c>
      <c r="V8122" t="s">
        <v>33</v>
      </c>
    </row>
    <row r="8123" spans="1:22">
      <c r="A8123" s="4">
        <v>46087</v>
      </c>
      <c r="B8123" t="s">
        <v>5928</v>
      </c>
      <c r="C8123" t="s">
        <v>1840</v>
      </c>
      <c r="D8123">
        <v>1</v>
      </c>
      <c r="E8123">
        <v>31454.545454545456</v>
      </c>
      <c r="F8123">
        <f>Table2[[#This Row],[Đơn Giá Chuẩn]]*Table2[[#This Row],[Tổng số lượng bán]]</f>
        <v>31454.545454545456</v>
      </c>
      <c r="G8123">
        <v>0</v>
      </c>
      <c r="H8123">
        <f>Table2[[#This Row],[Doanh số bán]]-Table2[[#This Row],[Chiết khấu]]</f>
        <v>31454.545454545456</v>
      </c>
      <c r="K8123" t="s">
        <v>24</v>
      </c>
      <c r="L8123">
        <v>0</v>
      </c>
      <c r="M8123" t="s">
        <v>918</v>
      </c>
      <c r="N8123" t="s">
        <v>919</v>
      </c>
      <c r="O8123">
        <v>0</v>
      </c>
      <c r="P8123" t="s">
        <v>1841</v>
      </c>
      <c r="Q8123" t="s">
        <v>1842</v>
      </c>
      <c r="R8123" t="s">
        <v>29</v>
      </c>
      <c r="S8123" t="s">
        <v>1738</v>
      </c>
      <c r="T8123" t="s">
        <v>922</v>
      </c>
      <c r="U8123" t="s">
        <v>923</v>
      </c>
      <c r="V8123" t="s">
        <v>33</v>
      </c>
    </row>
    <row r="8124" spans="1:22">
      <c r="A8124" s="4">
        <v>46087</v>
      </c>
      <c r="B8124" t="s">
        <v>5929</v>
      </c>
      <c r="C8124" t="s">
        <v>1735</v>
      </c>
      <c r="D8124">
        <v>1</v>
      </c>
      <c r="E8124">
        <v>32000</v>
      </c>
      <c r="F8124">
        <f>Table2[[#This Row],[Đơn Giá Chuẩn]]*Table2[[#This Row],[Tổng số lượng bán]]</f>
        <v>32000</v>
      </c>
      <c r="G8124">
        <v>0</v>
      </c>
      <c r="H8124">
        <f>Table2[[#This Row],[Doanh số bán]]-Table2[[#This Row],[Chiết khấu]]</f>
        <v>32000</v>
      </c>
      <c r="K8124" t="s">
        <v>24</v>
      </c>
      <c r="L8124">
        <v>0</v>
      </c>
      <c r="M8124" t="s">
        <v>918</v>
      </c>
      <c r="N8124" t="s">
        <v>919</v>
      </c>
      <c r="O8124">
        <v>0</v>
      </c>
      <c r="P8124" t="s">
        <v>1736</v>
      </c>
      <c r="Q8124" t="s">
        <v>1737</v>
      </c>
      <c r="R8124" t="s">
        <v>29</v>
      </c>
      <c r="S8124" t="s">
        <v>1738</v>
      </c>
      <c r="T8124" t="s">
        <v>922</v>
      </c>
      <c r="U8124" t="s">
        <v>923</v>
      </c>
      <c r="V8124" t="s">
        <v>33</v>
      </c>
    </row>
    <row r="8125" spans="1:22">
      <c r="A8125" s="4">
        <v>46087</v>
      </c>
      <c r="B8125" t="s">
        <v>5930</v>
      </c>
      <c r="C8125" t="s">
        <v>23</v>
      </c>
      <c r="D8125">
        <v>1</v>
      </c>
      <c r="E8125">
        <v>52000</v>
      </c>
      <c r="F8125">
        <f>Table2[[#This Row],[Đơn Giá Chuẩn]]*Table2[[#This Row],[Tổng số lượng bán]]</f>
        <v>52000</v>
      </c>
      <c r="G8125">
        <v>0</v>
      </c>
      <c r="H8125">
        <f>Table2[[#This Row],[Doanh số bán]]-Table2[[#This Row],[Chiết khấu]]</f>
        <v>52000</v>
      </c>
      <c r="K8125" t="s">
        <v>24</v>
      </c>
      <c r="L8125">
        <v>0</v>
      </c>
      <c r="M8125" t="s">
        <v>918</v>
      </c>
      <c r="N8125" t="s">
        <v>919</v>
      </c>
      <c r="O8125">
        <v>0</v>
      </c>
      <c r="P8125" t="s">
        <v>1790</v>
      </c>
      <c r="Q8125" t="s">
        <v>1791</v>
      </c>
      <c r="R8125" t="s">
        <v>29</v>
      </c>
      <c r="S8125" t="s">
        <v>59</v>
      </c>
      <c r="T8125" t="s">
        <v>922</v>
      </c>
      <c r="U8125" t="s">
        <v>923</v>
      </c>
      <c r="V8125" t="s">
        <v>33</v>
      </c>
    </row>
    <row r="8126" spans="1:22">
      <c r="A8126" s="4">
        <v>46087</v>
      </c>
      <c r="B8126" t="s">
        <v>5931</v>
      </c>
      <c r="C8126" t="s">
        <v>1840</v>
      </c>
      <c r="D8126">
        <v>2</v>
      </c>
      <c r="E8126">
        <v>31454.545454545456</v>
      </c>
      <c r="F8126">
        <f>Table2[[#This Row],[Đơn Giá Chuẩn]]*Table2[[#This Row],[Tổng số lượng bán]]</f>
        <v>62909.090909090912</v>
      </c>
      <c r="G8126">
        <v>0</v>
      </c>
      <c r="H8126">
        <f>Table2[[#This Row],[Doanh số bán]]-Table2[[#This Row],[Chiết khấu]]</f>
        <v>62909.090909090912</v>
      </c>
      <c r="K8126" t="s">
        <v>24</v>
      </c>
      <c r="L8126">
        <v>0</v>
      </c>
      <c r="M8126" t="s">
        <v>918</v>
      </c>
      <c r="N8126" t="s">
        <v>919</v>
      </c>
      <c r="O8126">
        <v>0</v>
      </c>
      <c r="P8126" t="s">
        <v>1841</v>
      </c>
      <c r="Q8126" t="s">
        <v>1842</v>
      </c>
      <c r="R8126" t="s">
        <v>29</v>
      </c>
      <c r="S8126" t="s">
        <v>1738</v>
      </c>
      <c r="T8126" t="s">
        <v>922</v>
      </c>
      <c r="U8126" t="s">
        <v>923</v>
      </c>
      <c r="V8126" t="s">
        <v>33</v>
      </c>
    </row>
    <row r="8127" spans="1:22">
      <c r="A8127" s="4">
        <v>46087</v>
      </c>
      <c r="B8127" t="s">
        <v>5932</v>
      </c>
      <c r="C8127" t="s">
        <v>1840</v>
      </c>
      <c r="D8127">
        <v>1</v>
      </c>
      <c r="E8127">
        <v>31454.545454545456</v>
      </c>
      <c r="F8127">
        <f>Table2[[#This Row],[Đơn Giá Chuẩn]]*Table2[[#This Row],[Tổng số lượng bán]]</f>
        <v>31454.545454545456</v>
      </c>
      <c r="G8127">
        <v>0</v>
      </c>
      <c r="H8127">
        <f>Table2[[#This Row],[Doanh số bán]]-Table2[[#This Row],[Chiết khấu]]</f>
        <v>31454.545454545456</v>
      </c>
      <c r="K8127" t="s">
        <v>24</v>
      </c>
      <c r="L8127">
        <v>0</v>
      </c>
      <c r="M8127" t="s">
        <v>918</v>
      </c>
      <c r="N8127" t="s">
        <v>919</v>
      </c>
      <c r="O8127">
        <v>0</v>
      </c>
      <c r="P8127" t="s">
        <v>1841</v>
      </c>
      <c r="Q8127" t="s">
        <v>1842</v>
      </c>
      <c r="R8127" t="s">
        <v>29</v>
      </c>
      <c r="S8127" t="s">
        <v>1738</v>
      </c>
      <c r="T8127" t="s">
        <v>922</v>
      </c>
      <c r="U8127" t="s">
        <v>923</v>
      </c>
      <c r="V8127" t="s">
        <v>33</v>
      </c>
    </row>
    <row r="8128" spans="1:22">
      <c r="A8128" s="4">
        <v>46087</v>
      </c>
      <c r="B8128" t="s">
        <v>5933</v>
      </c>
      <c r="C8128" t="s">
        <v>1840</v>
      </c>
      <c r="D8128">
        <v>1</v>
      </c>
      <c r="E8128">
        <v>31454.545454545456</v>
      </c>
      <c r="F8128">
        <f>Table2[[#This Row],[Đơn Giá Chuẩn]]*Table2[[#This Row],[Tổng số lượng bán]]</f>
        <v>31454.545454545456</v>
      </c>
      <c r="G8128">
        <v>0</v>
      </c>
      <c r="H8128">
        <f>Table2[[#This Row],[Doanh số bán]]-Table2[[#This Row],[Chiết khấu]]</f>
        <v>31454.545454545456</v>
      </c>
      <c r="K8128" t="s">
        <v>24</v>
      </c>
      <c r="L8128">
        <v>0</v>
      </c>
      <c r="M8128" t="s">
        <v>918</v>
      </c>
      <c r="N8128" t="s">
        <v>919</v>
      </c>
      <c r="O8128">
        <v>0</v>
      </c>
      <c r="P8128" t="s">
        <v>1841</v>
      </c>
      <c r="Q8128" t="s">
        <v>1842</v>
      </c>
      <c r="R8128" t="s">
        <v>29</v>
      </c>
      <c r="S8128" t="s">
        <v>1738</v>
      </c>
      <c r="T8128" t="s">
        <v>922</v>
      </c>
      <c r="U8128" t="s">
        <v>923</v>
      </c>
      <c r="V8128" t="s">
        <v>33</v>
      </c>
    </row>
    <row r="8129" spans="1:22">
      <c r="A8129" s="4">
        <v>46087</v>
      </c>
      <c r="B8129" t="s">
        <v>5934</v>
      </c>
      <c r="C8129" t="s">
        <v>23</v>
      </c>
      <c r="D8129">
        <v>1</v>
      </c>
      <c r="E8129">
        <v>67000</v>
      </c>
      <c r="F8129">
        <f>Table2[[#This Row],[Đơn Giá Chuẩn]]*Table2[[#This Row],[Tổng số lượng bán]]</f>
        <v>67000</v>
      </c>
      <c r="G8129">
        <v>0</v>
      </c>
      <c r="H8129">
        <f>Table2[[#This Row],[Doanh số bán]]-Table2[[#This Row],[Chiết khấu]]</f>
        <v>67000</v>
      </c>
      <c r="K8129" t="s">
        <v>24</v>
      </c>
      <c r="L8129">
        <v>0</v>
      </c>
      <c r="M8129" t="s">
        <v>918</v>
      </c>
      <c r="N8129" t="s">
        <v>919</v>
      </c>
      <c r="O8129">
        <v>0</v>
      </c>
      <c r="P8129" t="s">
        <v>1760</v>
      </c>
      <c r="Q8129" t="s">
        <v>1761</v>
      </c>
      <c r="R8129" t="s">
        <v>29</v>
      </c>
      <c r="S8129" t="s">
        <v>91</v>
      </c>
      <c r="T8129" t="s">
        <v>922</v>
      </c>
      <c r="U8129" t="s">
        <v>923</v>
      </c>
      <c r="V8129" t="s">
        <v>33</v>
      </c>
    </row>
    <row r="8130" spans="1:22">
      <c r="A8130" s="4">
        <v>46087</v>
      </c>
      <c r="B8130" t="s">
        <v>5935</v>
      </c>
      <c r="C8130" t="s">
        <v>23</v>
      </c>
      <c r="D8130">
        <v>1</v>
      </c>
      <c r="E8130">
        <v>42000</v>
      </c>
      <c r="F8130">
        <f>Table2[[#This Row],[Đơn Giá Chuẩn]]*Table2[[#This Row],[Tổng số lượng bán]]</f>
        <v>42000</v>
      </c>
      <c r="G8130">
        <v>0</v>
      </c>
      <c r="H8130">
        <f>Table2[[#This Row],[Doanh số bán]]-Table2[[#This Row],[Chiết khấu]]</f>
        <v>42000</v>
      </c>
      <c r="K8130" t="s">
        <v>24</v>
      </c>
      <c r="L8130">
        <v>0</v>
      </c>
      <c r="M8130" t="s">
        <v>918</v>
      </c>
      <c r="N8130" t="s">
        <v>919</v>
      </c>
      <c r="O8130">
        <v>0</v>
      </c>
      <c r="P8130" t="s">
        <v>1771</v>
      </c>
      <c r="Q8130" t="s">
        <v>1772</v>
      </c>
      <c r="R8130" t="s">
        <v>29</v>
      </c>
      <c r="S8130" t="s">
        <v>30</v>
      </c>
      <c r="T8130" t="s">
        <v>922</v>
      </c>
      <c r="U8130" t="s">
        <v>923</v>
      </c>
      <c r="V8130" t="s">
        <v>33</v>
      </c>
    </row>
    <row r="8131" spans="1:22">
      <c r="A8131" s="4">
        <v>46087</v>
      </c>
      <c r="B8131" t="s">
        <v>5936</v>
      </c>
      <c r="C8131" t="s">
        <v>1840</v>
      </c>
      <c r="D8131">
        <v>1</v>
      </c>
      <c r="E8131">
        <v>31454.545454545456</v>
      </c>
      <c r="F8131">
        <f>Table2[[#This Row],[Đơn Giá Chuẩn]]*Table2[[#This Row],[Tổng số lượng bán]]</f>
        <v>31454.545454545456</v>
      </c>
      <c r="G8131">
        <v>0</v>
      </c>
      <c r="H8131">
        <f>Table2[[#This Row],[Doanh số bán]]-Table2[[#This Row],[Chiết khấu]]</f>
        <v>31454.545454545456</v>
      </c>
      <c r="K8131" t="s">
        <v>24</v>
      </c>
      <c r="L8131">
        <v>0</v>
      </c>
      <c r="M8131" t="s">
        <v>918</v>
      </c>
      <c r="N8131" t="s">
        <v>919</v>
      </c>
      <c r="O8131">
        <v>0</v>
      </c>
      <c r="P8131" t="s">
        <v>1841</v>
      </c>
      <c r="Q8131" t="s">
        <v>1842</v>
      </c>
      <c r="R8131" t="s">
        <v>29</v>
      </c>
      <c r="S8131" t="s">
        <v>1738</v>
      </c>
      <c r="T8131" t="s">
        <v>922</v>
      </c>
      <c r="U8131" t="s">
        <v>923</v>
      </c>
      <c r="V8131" t="s">
        <v>33</v>
      </c>
    </row>
    <row r="8132" spans="1:22">
      <c r="A8132" s="4">
        <v>46087</v>
      </c>
      <c r="B8132" t="s">
        <v>5937</v>
      </c>
      <c r="C8132" t="s">
        <v>23</v>
      </c>
      <c r="D8132">
        <v>1</v>
      </c>
      <c r="E8132">
        <v>82000</v>
      </c>
      <c r="F8132">
        <f>Table2[[#This Row],[Đơn Giá Chuẩn]]*Table2[[#This Row],[Tổng số lượng bán]]</f>
        <v>82000</v>
      </c>
      <c r="G8132">
        <v>0</v>
      </c>
      <c r="H8132">
        <f>Table2[[#This Row],[Doanh số bán]]-Table2[[#This Row],[Chiết khấu]]</f>
        <v>82000</v>
      </c>
      <c r="K8132" t="s">
        <v>24</v>
      </c>
      <c r="L8132">
        <v>0</v>
      </c>
      <c r="M8132" t="s">
        <v>918</v>
      </c>
      <c r="N8132" t="s">
        <v>919</v>
      </c>
      <c r="O8132">
        <v>0</v>
      </c>
      <c r="P8132" t="s">
        <v>5938</v>
      </c>
      <c r="Q8132" t="s">
        <v>5939</v>
      </c>
      <c r="R8132" t="s">
        <v>29</v>
      </c>
      <c r="S8132" t="s">
        <v>30</v>
      </c>
      <c r="T8132" t="s">
        <v>922</v>
      </c>
      <c r="U8132" t="s">
        <v>923</v>
      </c>
      <c r="V8132" t="s">
        <v>33</v>
      </c>
    </row>
    <row r="8133" spans="1:22">
      <c r="A8133" s="4">
        <v>46119</v>
      </c>
      <c r="B8133" t="s">
        <v>8942</v>
      </c>
      <c r="C8133" t="s">
        <v>83</v>
      </c>
      <c r="D8133">
        <v>1</v>
      </c>
      <c r="E8133">
        <v>161250.32</v>
      </c>
      <c r="F8133">
        <f>Table2[[#This Row],[Đơn Giá Chuẩn]]*Table2[[#This Row],[Tổng số lượng bán]]</f>
        <v>161250.32</v>
      </c>
      <c r="G8133">
        <v>0</v>
      </c>
      <c r="H8133">
        <f>Table2[[#This Row],[Doanh số bán]]-Table2[[#This Row],[Chiết khấu]]</f>
        <v>161250.32</v>
      </c>
      <c r="K8133" t="s">
        <v>50</v>
      </c>
      <c r="L8133">
        <v>0.25</v>
      </c>
      <c r="M8133" t="s">
        <v>37</v>
      </c>
      <c r="N8133" t="s">
        <v>50</v>
      </c>
      <c r="O8133">
        <v>0.25</v>
      </c>
      <c r="P8133" t="s">
        <v>272</v>
      </c>
      <c r="Q8133" t="s">
        <v>273</v>
      </c>
      <c r="R8133" t="s">
        <v>41</v>
      </c>
      <c r="S8133" t="s">
        <v>42</v>
      </c>
      <c r="T8133" t="s">
        <v>74</v>
      </c>
      <c r="U8133" t="s">
        <v>75</v>
      </c>
      <c r="V8133" t="s">
        <v>50</v>
      </c>
    </row>
    <row r="8134" spans="1:22">
      <c r="A8134" s="4">
        <v>46087</v>
      </c>
      <c r="B8134" t="s">
        <v>5940</v>
      </c>
      <c r="C8134" t="s">
        <v>23</v>
      </c>
      <c r="D8134">
        <v>1</v>
      </c>
      <c r="E8134">
        <v>52000</v>
      </c>
      <c r="F8134">
        <f>Table2[[#This Row],[Đơn Giá Chuẩn]]*Table2[[#This Row],[Tổng số lượng bán]]</f>
        <v>52000</v>
      </c>
      <c r="G8134">
        <v>0</v>
      </c>
      <c r="H8134">
        <f>Table2[[#This Row],[Doanh số bán]]-Table2[[#This Row],[Chiết khấu]]</f>
        <v>52000</v>
      </c>
      <c r="K8134" t="s">
        <v>24</v>
      </c>
      <c r="L8134">
        <v>0</v>
      </c>
      <c r="M8134" t="s">
        <v>918</v>
      </c>
      <c r="N8134" t="s">
        <v>919</v>
      </c>
      <c r="O8134">
        <v>0</v>
      </c>
      <c r="P8134" t="s">
        <v>1730</v>
      </c>
      <c r="Q8134" t="s">
        <v>1731</v>
      </c>
      <c r="R8134" t="s">
        <v>29</v>
      </c>
      <c r="S8134" t="s">
        <v>30</v>
      </c>
      <c r="T8134" t="s">
        <v>922</v>
      </c>
      <c r="U8134" t="s">
        <v>923</v>
      </c>
      <c r="V8134" t="s">
        <v>33</v>
      </c>
    </row>
    <row r="8135" spans="1:22">
      <c r="A8135" s="4">
        <v>46087</v>
      </c>
      <c r="B8135" t="s">
        <v>5941</v>
      </c>
      <c r="C8135" t="s">
        <v>23</v>
      </c>
      <c r="D8135">
        <v>1</v>
      </c>
      <c r="E8135">
        <v>52000</v>
      </c>
      <c r="F8135">
        <f>Table2[[#This Row],[Đơn Giá Chuẩn]]*Table2[[#This Row],[Tổng số lượng bán]]</f>
        <v>52000</v>
      </c>
      <c r="G8135">
        <v>0</v>
      </c>
      <c r="H8135">
        <f>Table2[[#This Row],[Doanh số bán]]-Table2[[#This Row],[Chiết khấu]]</f>
        <v>52000</v>
      </c>
      <c r="K8135" t="s">
        <v>24</v>
      </c>
      <c r="L8135">
        <v>0</v>
      </c>
      <c r="M8135" t="s">
        <v>918</v>
      </c>
      <c r="N8135" t="s">
        <v>919</v>
      </c>
      <c r="O8135">
        <v>0</v>
      </c>
      <c r="P8135" t="s">
        <v>1783</v>
      </c>
      <c r="Q8135" t="s">
        <v>1784</v>
      </c>
      <c r="R8135" t="s">
        <v>29</v>
      </c>
      <c r="S8135" t="s">
        <v>59</v>
      </c>
      <c r="T8135" t="s">
        <v>922</v>
      </c>
      <c r="U8135" t="s">
        <v>923</v>
      </c>
      <c r="V8135" t="s">
        <v>33</v>
      </c>
    </row>
    <row r="8136" spans="1:22">
      <c r="A8136" s="4">
        <v>46087</v>
      </c>
      <c r="B8136" t="s">
        <v>5942</v>
      </c>
      <c r="C8136" t="s">
        <v>1735</v>
      </c>
      <c r="D8136">
        <v>1</v>
      </c>
      <c r="E8136">
        <v>32000</v>
      </c>
      <c r="F8136">
        <f>Table2[[#This Row],[Đơn Giá Chuẩn]]*Table2[[#This Row],[Tổng số lượng bán]]</f>
        <v>32000</v>
      </c>
      <c r="G8136">
        <v>0</v>
      </c>
      <c r="H8136">
        <f>Table2[[#This Row],[Doanh số bán]]-Table2[[#This Row],[Chiết khấu]]</f>
        <v>32000</v>
      </c>
      <c r="K8136" t="s">
        <v>24</v>
      </c>
      <c r="L8136">
        <v>0</v>
      </c>
      <c r="M8136" t="s">
        <v>918</v>
      </c>
      <c r="N8136" t="s">
        <v>919</v>
      </c>
      <c r="O8136">
        <v>0</v>
      </c>
      <c r="P8136" t="s">
        <v>1736</v>
      </c>
      <c r="Q8136" t="s">
        <v>1737</v>
      </c>
      <c r="R8136" t="s">
        <v>29</v>
      </c>
      <c r="S8136" t="s">
        <v>1738</v>
      </c>
      <c r="T8136" t="s">
        <v>922</v>
      </c>
      <c r="U8136" t="s">
        <v>923</v>
      </c>
      <c r="V8136" t="s">
        <v>33</v>
      </c>
    </row>
    <row r="8137" spans="1:22">
      <c r="A8137" s="4">
        <v>46087</v>
      </c>
      <c r="B8137" t="s">
        <v>5943</v>
      </c>
      <c r="C8137" t="s">
        <v>1840</v>
      </c>
      <c r="D8137">
        <v>1</v>
      </c>
      <c r="E8137">
        <v>31454.545454545456</v>
      </c>
      <c r="F8137">
        <f>Table2[[#This Row],[Đơn Giá Chuẩn]]*Table2[[#This Row],[Tổng số lượng bán]]</f>
        <v>31454.545454545456</v>
      </c>
      <c r="G8137">
        <v>0</v>
      </c>
      <c r="H8137">
        <f>Table2[[#This Row],[Doanh số bán]]-Table2[[#This Row],[Chiết khấu]]</f>
        <v>31454.545454545456</v>
      </c>
      <c r="K8137" t="s">
        <v>24</v>
      </c>
      <c r="L8137">
        <v>0</v>
      </c>
      <c r="M8137" t="s">
        <v>918</v>
      </c>
      <c r="N8137" t="s">
        <v>919</v>
      </c>
      <c r="O8137">
        <v>0</v>
      </c>
      <c r="P8137" t="s">
        <v>1841</v>
      </c>
      <c r="Q8137" t="s">
        <v>1842</v>
      </c>
      <c r="R8137" t="s">
        <v>29</v>
      </c>
      <c r="S8137" t="s">
        <v>1738</v>
      </c>
      <c r="T8137" t="s">
        <v>922</v>
      </c>
      <c r="U8137" t="s">
        <v>923</v>
      </c>
      <c r="V8137" t="s">
        <v>33</v>
      </c>
    </row>
    <row r="8138" spans="1:22">
      <c r="A8138" s="4">
        <v>46087</v>
      </c>
      <c r="B8138" t="s">
        <v>5944</v>
      </c>
      <c r="C8138" t="s">
        <v>23</v>
      </c>
      <c r="D8138">
        <v>2</v>
      </c>
      <c r="E8138">
        <v>47000</v>
      </c>
      <c r="F8138">
        <f>Table2[[#This Row],[Đơn Giá Chuẩn]]*Table2[[#This Row],[Tổng số lượng bán]]</f>
        <v>94000</v>
      </c>
      <c r="G8138">
        <v>0</v>
      </c>
      <c r="H8138">
        <f>Table2[[#This Row],[Doanh số bán]]-Table2[[#This Row],[Chiết khấu]]</f>
        <v>94000</v>
      </c>
      <c r="K8138" t="s">
        <v>24</v>
      </c>
      <c r="L8138">
        <v>0</v>
      </c>
      <c r="M8138" t="s">
        <v>918</v>
      </c>
      <c r="N8138" t="s">
        <v>919</v>
      </c>
      <c r="O8138">
        <v>0</v>
      </c>
      <c r="P8138" t="s">
        <v>1740</v>
      </c>
      <c r="Q8138" t="s">
        <v>1741</v>
      </c>
      <c r="R8138" t="s">
        <v>29</v>
      </c>
      <c r="S8138" t="s">
        <v>30</v>
      </c>
      <c r="T8138" t="s">
        <v>922</v>
      </c>
      <c r="U8138" t="s">
        <v>923</v>
      </c>
      <c r="V8138" t="s">
        <v>33</v>
      </c>
    </row>
    <row r="8139" spans="1:22">
      <c r="A8139" s="4">
        <v>46087</v>
      </c>
      <c r="B8139" t="s">
        <v>5945</v>
      </c>
      <c r="C8139" t="s">
        <v>1735</v>
      </c>
      <c r="D8139">
        <v>1</v>
      </c>
      <c r="E8139">
        <v>32000</v>
      </c>
      <c r="F8139">
        <f>Table2[[#This Row],[Đơn Giá Chuẩn]]*Table2[[#This Row],[Tổng số lượng bán]]</f>
        <v>32000</v>
      </c>
      <c r="G8139">
        <v>0</v>
      </c>
      <c r="H8139">
        <f>Table2[[#This Row],[Doanh số bán]]-Table2[[#This Row],[Chiết khấu]]</f>
        <v>32000</v>
      </c>
      <c r="K8139" t="s">
        <v>24</v>
      </c>
      <c r="L8139">
        <v>0</v>
      </c>
      <c r="M8139" t="s">
        <v>918</v>
      </c>
      <c r="N8139" t="s">
        <v>919</v>
      </c>
      <c r="O8139">
        <v>0</v>
      </c>
      <c r="P8139" t="s">
        <v>1736</v>
      </c>
      <c r="Q8139" t="s">
        <v>1737</v>
      </c>
      <c r="R8139" t="s">
        <v>29</v>
      </c>
      <c r="S8139" t="s">
        <v>1738</v>
      </c>
      <c r="T8139" t="s">
        <v>922</v>
      </c>
      <c r="U8139" t="s">
        <v>923</v>
      </c>
      <c r="V8139" t="s">
        <v>33</v>
      </c>
    </row>
    <row r="8140" spans="1:22">
      <c r="A8140" s="4">
        <v>46087</v>
      </c>
      <c r="B8140" t="s">
        <v>5946</v>
      </c>
      <c r="C8140" t="s">
        <v>23</v>
      </c>
      <c r="D8140">
        <v>1</v>
      </c>
      <c r="E8140">
        <v>62000</v>
      </c>
      <c r="F8140">
        <f>Table2[[#This Row],[Đơn Giá Chuẩn]]*Table2[[#This Row],[Tổng số lượng bán]]</f>
        <v>62000</v>
      </c>
      <c r="G8140">
        <v>19444</v>
      </c>
      <c r="H8140">
        <f>Table2[[#This Row],[Doanh số bán]]-Table2[[#This Row],[Chiết khấu]]</f>
        <v>42556</v>
      </c>
      <c r="K8140" t="s">
        <v>24</v>
      </c>
      <c r="L8140">
        <v>0</v>
      </c>
      <c r="M8140" t="s">
        <v>918</v>
      </c>
      <c r="N8140" t="s">
        <v>919</v>
      </c>
      <c r="O8140">
        <v>0</v>
      </c>
      <c r="P8140" t="s">
        <v>1745</v>
      </c>
      <c r="Q8140" t="s">
        <v>1746</v>
      </c>
      <c r="R8140" t="s">
        <v>29</v>
      </c>
      <c r="S8140" t="s">
        <v>30</v>
      </c>
      <c r="T8140" t="s">
        <v>922</v>
      </c>
      <c r="U8140" t="s">
        <v>923</v>
      </c>
      <c r="V8140" t="s">
        <v>33</v>
      </c>
    </row>
    <row r="8141" spans="1:22">
      <c r="A8141" s="4">
        <v>46087</v>
      </c>
      <c r="B8141" t="s">
        <v>5947</v>
      </c>
      <c r="C8141" t="s">
        <v>23</v>
      </c>
      <c r="D8141">
        <v>1</v>
      </c>
      <c r="E8141">
        <v>52000</v>
      </c>
      <c r="F8141">
        <f>Table2[[#This Row],[Đơn Giá Chuẩn]]*Table2[[#This Row],[Tổng số lượng bán]]</f>
        <v>52000</v>
      </c>
      <c r="G8141">
        <v>0</v>
      </c>
      <c r="H8141">
        <f>Table2[[#This Row],[Doanh số bán]]-Table2[[#This Row],[Chiết khấu]]</f>
        <v>52000</v>
      </c>
      <c r="K8141" t="s">
        <v>24</v>
      </c>
      <c r="L8141">
        <v>0</v>
      </c>
      <c r="M8141" t="s">
        <v>918</v>
      </c>
      <c r="N8141" t="s">
        <v>919</v>
      </c>
      <c r="O8141">
        <v>0</v>
      </c>
      <c r="P8141" t="s">
        <v>1790</v>
      </c>
      <c r="Q8141" t="s">
        <v>1791</v>
      </c>
      <c r="R8141" t="s">
        <v>29</v>
      </c>
      <c r="S8141" t="s">
        <v>59</v>
      </c>
      <c r="T8141" t="s">
        <v>922</v>
      </c>
      <c r="U8141" t="s">
        <v>923</v>
      </c>
      <c r="V8141" t="s">
        <v>33</v>
      </c>
    </row>
    <row r="8142" spans="1:22">
      <c r="A8142" s="4">
        <v>46087</v>
      </c>
      <c r="B8142" t="s">
        <v>5948</v>
      </c>
      <c r="C8142" t="s">
        <v>23</v>
      </c>
      <c r="D8142">
        <v>1</v>
      </c>
      <c r="E8142">
        <v>47000</v>
      </c>
      <c r="F8142">
        <f>Table2[[#This Row],[Đơn Giá Chuẩn]]*Table2[[#This Row],[Tổng số lượng bán]]</f>
        <v>47000</v>
      </c>
      <c r="G8142">
        <v>0</v>
      </c>
      <c r="H8142">
        <f>Table2[[#This Row],[Doanh số bán]]-Table2[[#This Row],[Chiết khấu]]</f>
        <v>47000</v>
      </c>
      <c r="K8142" t="s">
        <v>24</v>
      </c>
      <c r="L8142">
        <v>0</v>
      </c>
      <c r="M8142" t="s">
        <v>918</v>
      </c>
      <c r="N8142" t="s">
        <v>919</v>
      </c>
      <c r="O8142">
        <v>0</v>
      </c>
      <c r="P8142" t="s">
        <v>1837</v>
      </c>
      <c r="Q8142" t="s">
        <v>1838</v>
      </c>
      <c r="R8142" t="s">
        <v>29</v>
      </c>
      <c r="S8142" t="s">
        <v>59</v>
      </c>
      <c r="T8142" t="s">
        <v>922</v>
      </c>
      <c r="U8142" t="s">
        <v>923</v>
      </c>
      <c r="V8142" t="s">
        <v>33</v>
      </c>
    </row>
    <row r="8143" spans="1:22">
      <c r="A8143" s="4">
        <v>46087</v>
      </c>
      <c r="B8143" t="s">
        <v>5949</v>
      </c>
      <c r="C8143" t="s">
        <v>23</v>
      </c>
      <c r="D8143">
        <v>1</v>
      </c>
      <c r="E8143">
        <v>52000</v>
      </c>
      <c r="F8143">
        <f>Table2[[#This Row],[Đơn Giá Chuẩn]]*Table2[[#This Row],[Tổng số lượng bán]]</f>
        <v>52000</v>
      </c>
      <c r="G8143">
        <v>0</v>
      </c>
      <c r="H8143">
        <f>Table2[[#This Row],[Doanh số bán]]-Table2[[#This Row],[Chiết khấu]]</f>
        <v>52000</v>
      </c>
      <c r="K8143" t="s">
        <v>24</v>
      </c>
      <c r="L8143">
        <v>0</v>
      </c>
      <c r="M8143" t="s">
        <v>918</v>
      </c>
      <c r="N8143" t="s">
        <v>919</v>
      </c>
      <c r="O8143">
        <v>0</v>
      </c>
      <c r="P8143" t="s">
        <v>1730</v>
      </c>
      <c r="Q8143" t="s">
        <v>1731</v>
      </c>
      <c r="R8143" t="s">
        <v>29</v>
      </c>
      <c r="S8143" t="s">
        <v>30</v>
      </c>
      <c r="T8143" t="s">
        <v>922</v>
      </c>
      <c r="U8143" t="s">
        <v>923</v>
      </c>
      <c r="V8143" t="s">
        <v>33</v>
      </c>
    </row>
    <row r="8144" spans="1:22">
      <c r="A8144" s="4">
        <v>46087</v>
      </c>
      <c r="B8144" t="s">
        <v>5950</v>
      </c>
      <c r="C8144" t="s">
        <v>1840</v>
      </c>
      <c r="D8144">
        <v>1</v>
      </c>
      <c r="E8144">
        <v>31454.545454545456</v>
      </c>
      <c r="F8144">
        <f>Table2[[#This Row],[Đơn Giá Chuẩn]]*Table2[[#This Row],[Tổng số lượng bán]]</f>
        <v>31454.545454545456</v>
      </c>
      <c r="G8144">
        <v>0</v>
      </c>
      <c r="H8144">
        <f>Table2[[#This Row],[Doanh số bán]]-Table2[[#This Row],[Chiết khấu]]</f>
        <v>31454.545454545456</v>
      </c>
      <c r="K8144" t="s">
        <v>24</v>
      </c>
      <c r="L8144">
        <v>0</v>
      </c>
      <c r="M8144" t="s">
        <v>918</v>
      </c>
      <c r="N8144" t="s">
        <v>919</v>
      </c>
      <c r="O8144">
        <v>0</v>
      </c>
      <c r="P8144" t="s">
        <v>1841</v>
      </c>
      <c r="Q8144" t="s">
        <v>1842</v>
      </c>
      <c r="R8144" t="s">
        <v>29</v>
      </c>
      <c r="S8144" t="s">
        <v>1738</v>
      </c>
      <c r="T8144" t="s">
        <v>922</v>
      </c>
      <c r="U8144" t="s">
        <v>923</v>
      </c>
      <c r="V8144" t="s">
        <v>33</v>
      </c>
    </row>
    <row r="8145" spans="1:22">
      <c r="A8145" s="4">
        <v>46087</v>
      </c>
      <c r="B8145" t="s">
        <v>5951</v>
      </c>
      <c r="C8145" t="s">
        <v>2500</v>
      </c>
      <c r="D8145">
        <v>5</v>
      </c>
      <c r="E8145">
        <v>302000</v>
      </c>
      <c r="F8145">
        <f>Table2[[#This Row],[Đơn Giá Chuẩn]]*Table2[[#This Row],[Tổng số lượng bán]]</f>
        <v>1510000</v>
      </c>
      <c r="G8145">
        <v>486111</v>
      </c>
      <c r="H8145">
        <f>Table2[[#This Row],[Doanh số bán]]-Table2[[#This Row],[Chiết khấu]]</f>
        <v>1023889</v>
      </c>
      <c r="K8145" t="s">
        <v>24</v>
      </c>
      <c r="L8145">
        <v>1</v>
      </c>
      <c r="M8145" t="s">
        <v>918</v>
      </c>
      <c r="N8145" t="s">
        <v>919</v>
      </c>
      <c r="O8145">
        <v>5</v>
      </c>
      <c r="P8145" t="s">
        <v>84</v>
      </c>
      <c r="Q8145" t="s">
        <v>85</v>
      </c>
      <c r="R8145" t="s">
        <v>41</v>
      </c>
      <c r="S8145" t="s">
        <v>42</v>
      </c>
      <c r="T8145" t="s">
        <v>922</v>
      </c>
      <c r="U8145" t="s">
        <v>923</v>
      </c>
      <c r="V8145" t="s">
        <v>33</v>
      </c>
    </row>
    <row r="8146" spans="1:22">
      <c r="A8146" s="4">
        <v>46087</v>
      </c>
      <c r="B8146" t="s">
        <v>5952</v>
      </c>
      <c r="C8146" t="s">
        <v>23</v>
      </c>
      <c r="D8146">
        <v>2</v>
      </c>
      <c r="E8146">
        <v>52000</v>
      </c>
      <c r="F8146">
        <f>Table2[[#This Row],[Đơn Giá Chuẩn]]*Table2[[#This Row],[Tổng số lượng bán]]</f>
        <v>104000</v>
      </c>
      <c r="G8146">
        <v>0</v>
      </c>
      <c r="H8146">
        <f>Table2[[#This Row],[Doanh số bán]]-Table2[[#This Row],[Chiết khấu]]</f>
        <v>104000</v>
      </c>
      <c r="K8146" t="s">
        <v>24</v>
      </c>
      <c r="L8146">
        <v>0</v>
      </c>
      <c r="M8146" t="s">
        <v>918</v>
      </c>
      <c r="N8146" t="s">
        <v>919</v>
      </c>
      <c r="O8146">
        <v>0</v>
      </c>
      <c r="P8146" t="s">
        <v>1783</v>
      </c>
      <c r="Q8146" t="s">
        <v>1784</v>
      </c>
      <c r="R8146" t="s">
        <v>29</v>
      </c>
      <c r="S8146" t="s">
        <v>59</v>
      </c>
      <c r="T8146" t="s">
        <v>922</v>
      </c>
      <c r="U8146" t="s">
        <v>923</v>
      </c>
      <c r="V8146" t="s">
        <v>33</v>
      </c>
    </row>
    <row r="8147" spans="1:22">
      <c r="A8147" s="4">
        <v>46087</v>
      </c>
      <c r="B8147" t="s">
        <v>5953</v>
      </c>
      <c r="C8147" t="s">
        <v>23</v>
      </c>
      <c r="D8147">
        <v>1</v>
      </c>
      <c r="E8147">
        <v>67000</v>
      </c>
      <c r="F8147">
        <f>Table2[[#This Row],[Đơn Giá Chuẩn]]*Table2[[#This Row],[Tổng số lượng bán]]</f>
        <v>67000</v>
      </c>
      <c r="G8147">
        <v>0</v>
      </c>
      <c r="H8147">
        <f>Table2[[#This Row],[Doanh số bán]]-Table2[[#This Row],[Chiết khấu]]</f>
        <v>67000</v>
      </c>
      <c r="K8147" t="s">
        <v>24</v>
      </c>
      <c r="L8147">
        <v>0</v>
      </c>
      <c r="M8147" t="s">
        <v>918</v>
      </c>
      <c r="N8147" t="s">
        <v>919</v>
      </c>
      <c r="O8147">
        <v>0</v>
      </c>
      <c r="P8147" t="s">
        <v>1743</v>
      </c>
      <c r="Q8147" t="s">
        <v>1744</v>
      </c>
      <c r="R8147" t="s">
        <v>29</v>
      </c>
      <c r="S8147" t="s">
        <v>30</v>
      </c>
      <c r="T8147" t="s">
        <v>922</v>
      </c>
      <c r="U8147" t="s">
        <v>923</v>
      </c>
      <c r="V8147" t="s">
        <v>33</v>
      </c>
    </row>
    <row r="8148" spans="1:22">
      <c r="A8148" s="4">
        <v>46087</v>
      </c>
      <c r="B8148" t="s">
        <v>5953</v>
      </c>
      <c r="C8148" t="s">
        <v>23</v>
      </c>
      <c r="D8148">
        <v>1</v>
      </c>
      <c r="E8148">
        <v>51000</v>
      </c>
      <c r="F8148">
        <f>Table2[[#This Row],[Đơn Giá Chuẩn]]*Table2[[#This Row],[Tổng số lượng bán]]</f>
        <v>51000</v>
      </c>
      <c r="G8148">
        <v>0</v>
      </c>
      <c r="H8148">
        <f>Table2[[#This Row],[Doanh số bán]]-Table2[[#This Row],[Chiết khấu]]</f>
        <v>51000</v>
      </c>
      <c r="K8148" t="s">
        <v>24</v>
      </c>
      <c r="L8148">
        <v>0</v>
      </c>
      <c r="M8148" t="s">
        <v>918</v>
      </c>
      <c r="N8148" t="s">
        <v>919</v>
      </c>
      <c r="O8148">
        <v>0</v>
      </c>
      <c r="P8148" t="s">
        <v>1733</v>
      </c>
      <c r="Q8148" t="s">
        <v>1734</v>
      </c>
      <c r="R8148" t="s">
        <v>29</v>
      </c>
      <c r="S8148" t="s">
        <v>30</v>
      </c>
      <c r="T8148" t="s">
        <v>922</v>
      </c>
      <c r="U8148" t="s">
        <v>923</v>
      </c>
      <c r="V8148" t="s">
        <v>33</v>
      </c>
    </row>
    <row r="8149" spans="1:22">
      <c r="A8149" s="4">
        <v>46087</v>
      </c>
      <c r="B8149" t="s">
        <v>5954</v>
      </c>
      <c r="C8149" t="s">
        <v>23</v>
      </c>
      <c r="D8149">
        <v>1</v>
      </c>
      <c r="E8149">
        <v>67000</v>
      </c>
      <c r="F8149">
        <f>Table2[[#This Row],[Đơn Giá Chuẩn]]*Table2[[#This Row],[Tổng số lượng bán]]</f>
        <v>67000</v>
      </c>
      <c r="G8149">
        <v>0</v>
      </c>
      <c r="H8149">
        <f>Table2[[#This Row],[Doanh số bán]]-Table2[[#This Row],[Chiết khấu]]</f>
        <v>67000</v>
      </c>
      <c r="K8149" t="s">
        <v>24</v>
      </c>
      <c r="L8149">
        <v>0</v>
      </c>
      <c r="M8149" t="s">
        <v>918</v>
      </c>
      <c r="N8149" t="s">
        <v>919</v>
      </c>
      <c r="O8149">
        <v>0</v>
      </c>
      <c r="P8149" t="s">
        <v>1752</v>
      </c>
      <c r="Q8149" t="s">
        <v>1753</v>
      </c>
      <c r="R8149" t="s">
        <v>29</v>
      </c>
      <c r="S8149" t="s">
        <v>91</v>
      </c>
      <c r="T8149" t="s">
        <v>922</v>
      </c>
      <c r="U8149" t="s">
        <v>923</v>
      </c>
      <c r="V8149" t="s">
        <v>33</v>
      </c>
    </row>
    <row r="8150" spans="1:22">
      <c r="A8150" s="4">
        <v>46087</v>
      </c>
      <c r="B8150" t="s">
        <v>5955</v>
      </c>
      <c r="C8150" t="s">
        <v>23</v>
      </c>
      <c r="D8150">
        <v>1</v>
      </c>
      <c r="E8150">
        <v>67000</v>
      </c>
      <c r="F8150">
        <f>Table2[[#This Row],[Đơn Giá Chuẩn]]*Table2[[#This Row],[Tổng số lượng bán]]</f>
        <v>67000</v>
      </c>
      <c r="G8150">
        <v>0</v>
      </c>
      <c r="H8150">
        <f>Table2[[#This Row],[Doanh số bán]]-Table2[[#This Row],[Chiết khấu]]</f>
        <v>67000</v>
      </c>
      <c r="K8150" t="s">
        <v>24</v>
      </c>
      <c r="L8150">
        <v>0</v>
      </c>
      <c r="M8150" t="s">
        <v>918</v>
      </c>
      <c r="N8150" t="s">
        <v>919</v>
      </c>
      <c r="O8150">
        <v>0</v>
      </c>
      <c r="P8150" t="s">
        <v>1752</v>
      </c>
      <c r="Q8150" t="s">
        <v>1753</v>
      </c>
      <c r="R8150" t="s">
        <v>29</v>
      </c>
      <c r="S8150" t="s">
        <v>91</v>
      </c>
      <c r="T8150" t="s">
        <v>922</v>
      </c>
      <c r="U8150" t="s">
        <v>923</v>
      </c>
      <c r="V8150" t="s">
        <v>33</v>
      </c>
    </row>
    <row r="8151" spans="1:22">
      <c r="A8151" s="4">
        <v>46087</v>
      </c>
      <c r="B8151" t="s">
        <v>5956</v>
      </c>
      <c r="C8151" t="s">
        <v>23</v>
      </c>
      <c r="D8151">
        <v>1</v>
      </c>
      <c r="E8151">
        <v>42000</v>
      </c>
      <c r="F8151">
        <f>Table2[[#This Row],[Đơn Giá Chuẩn]]*Table2[[#This Row],[Tổng số lượng bán]]</f>
        <v>42000</v>
      </c>
      <c r="G8151">
        <v>37037</v>
      </c>
      <c r="H8151">
        <f>Table2[[#This Row],[Doanh số bán]]-Table2[[#This Row],[Chiết khấu]]</f>
        <v>4963</v>
      </c>
      <c r="K8151" t="s">
        <v>24</v>
      </c>
      <c r="L8151">
        <v>0</v>
      </c>
      <c r="M8151" t="s">
        <v>918</v>
      </c>
      <c r="N8151" t="s">
        <v>919</v>
      </c>
      <c r="O8151">
        <v>0</v>
      </c>
      <c r="P8151" t="s">
        <v>1875</v>
      </c>
      <c r="Q8151" t="s">
        <v>1876</v>
      </c>
      <c r="R8151" t="s">
        <v>29</v>
      </c>
      <c r="S8151" t="s">
        <v>56</v>
      </c>
      <c r="T8151" t="s">
        <v>922</v>
      </c>
      <c r="U8151" t="s">
        <v>923</v>
      </c>
      <c r="V8151" t="s">
        <v>33</v>
      </c>
    </row>
    <row r="8152" spans="1:22">
      <c r="A8152" s="4">
        <v>46087</v>
      </c>
      <c r="B8152" t="s">
        <v>5957</v>
      </c>
      <c r="C8152" t="s">
        <v>23</v>
      </c>
      <c r="D8152">
        <v>1</v>
      </c>
      <c r="E8152">
        <v>52000</v>
      </c>
      <c r="F8152">
        <f>Table2[[#This Row],[Đơn Giá Chuẩn]]*Table2[[#This Row],[Tổng số lượng bán]]</f>
        <v>52000</v>
      </c>
      <c r="G8152">
        <v>0</v>
      </c>
      <c r="H8152">
        <f>Table2[[#This Row],[Doanh số bán]]-Table2[[#This Row],[Chiết khấu]]</f>
        <v>52000</v>
      </c>
      <c r="K8152" t="s">
        <v>24</v>
      </c>
      <c r="L8152">
        <v>0</v>
      </c>
      <c r="M8152" t="s">
        <v>918</v>
      </c>
      <c r="N8152" t="s">
        <v>919</v>
      </c>
      <c r="O8152">
        <v>0</v>
      </c>
      <c r="P8152" t="s">
        <v>1730</v>
      </c>
      <c r="Q8152" t="s">
        <v>1731</v>
      </c>
      <c r="R8152" t="s">
        <v>29</v>
      </c>
      <c r="S8152" t="s">
        <v>30</v>
      </c>
      <c r="T8152" t="s">
        <v>922</v>
      </c>
      <c r="U8152" t="s">
        <v>923</v>
      </c>
      <c r="V8152" t="s">
        <v>33</v>
      </c>
    </row>
    <row r="8153" spans="1:22">
      <c r="A8153" s="4">
        <v>46087</v>
      </c>
      <c r="B8153" t="s">
        <v>5958</v>
      </c>
      <c r="C8153" t="s">
        <v>23</v>
      </c>
      <c r="D8153">
        <v>1</v>
      </c>
      <c r="E8153">
        <v>67000</v>
      </c>
      <c r="F8153">
        <f>Table2[[#This Row],[Đơn Giá Chuẩn]]*Table2[[#This Row],[Tổng số lượng bán]]</f>
        <v>67000</v>
      </c>
      <c r="G8153">
        <v>0</v>
      </c>
      <c r="H8153">
        <f>Table2[[#This Row],[Doanh số bán]]-Table2[[#This Row],[Chiết khấu]]</f>
        <v>67000</v>
      </c>
      <c r="K8153" t="s">
        <v>24</v>
      </c>
      <c r="L8153">
        <v>0</v>
      </c>
      <c r="M8153" t="s">
        <v>918</v>
      </c>
      <c r="N8153" t="s">
        <v>919</v>
      </c>
      <c r="O8153">
        <v>0</v>
      </c>
      <c r="P8153" t="s">
        <v>1749</v>
      </c>
      <c r="Q8153" t="s">
        <v>1750</v>
      </c>
      <c r="R8153" t="s">
        <v>29</v>
      </c>
      <c r="S8153" t="s">
        <v>56</v>
      </c>
      <c r="T8153" t="s">
        <v>922</v>
      </c>
      <c r="U8153" t="s">
        <v>923</v>
      </c>
      <c r="V8153" t="s">
        <v>33</v>
      </c>
    </row>
    <row r="8154" spans="1:22">
      <c r="A8154" s="4">
        <v>46087</v>
      </c>
      <c r="B8154" t="s">
        <v>5959</v>
      </c>
      <c r="C8154" t="s">
        <v>23</v>
      </c>
      <c r="D8154">
        <v>1</v>
      </c>
      <c r="E8154">
        <v>67000</v>
      </c>
      <c r="F8154">
        <f>Table2[[#This Row],[Đơn Giá Chuẩn]]*Table2[[#This Row],[Tổng số lượng bán]]</f>
        <v>67000</v>
      </c>
      <c r="G8154">
        <v>0</v>
      </c>
      <c r="H8154">
        <f>Table2[[#This Row],[Doanh số bán]]-Table2[[#This Row],[Chiết khấu]]</f>
        <v>67000</v>
      </c>
      <c r="K8154" t="s">
        <v>24</v>
      </c>
      <c r="L8154">
        <v>0</v>
      </c>
      <c r="M8154" t="s">
        <v>918</v>
      </c>
      <c r="N8154" t="s">
        <v>919</v>
      </c>
      <c r="O8154">
        <v>0</v>
      </c>
      <c r="P8154" t="s">
        <v>1749</v>
      </c>
      <c r="Q8154" t="s">
        <v>1750</v>
      </c>
      <c r="R8154" t="s">
        <v>29</v>
      </c>
      <c r="S8154" t="s">
        <v>56</v>
      </c>
      <c r="T8154" t="s">
        <v>922</v>
      </c>
      <c r="U8154" t="s">
        <v>923</v>
      </c>
      <c r="V8154" t="s">
        <v>33</v>
      </c>
    </row>
    <row r="8155" spans="1:22">
      <c r="A8155" s="4">
        <v>46087</v>
      </c>
      <c r="B8155" t="s">
        <v>5959</v>
      </c>
      <c r="C8155" t="s">
        <v>23</v>
      </c>
      <c r="D8155">
        <v>1</v>
      </c>
      <c r="E8155">
        <v>52000</v>
      </c>
      <c r="F8155">
        <f>Table2[[#This Row],[Đơn Giá Chuẩn]]*Table2[[#This Row],[Tổng số lượng bán]]</f>
        <v>52000</v>
      </c>
      <c r="G8155">
        <v>0</v>
      </c>
      <c r="H8155">
        <f>Table2[[#This Row],[Doanh số bán]]-Table2[[#This Row],[Chiết khấu]]</f>
        <v>52000</v>
      </c>
      <c r="K8155" t="s">
        <v>24</v>
      </c>
      <c r="L8155">
        <v>0</v>
      </c>
      <c r="M8155" t="s">
        <v>918</v>
      </c>
      <c r="N8155" t="s">
        <v>919</v>
      </c>
      <c r="O8155">
        <v>0</v>
      </c>
      <c r="P8155" t="s">
        <v>1775</v>
      </c>
      <c r="Q8155" t="s">
        <v>1776</v>
      </c>
      <c r="R8155" t="s">
        <v>29</v>
      </c>
      <c r="S8155" t="s">
        <v>56</v>
      </c>
      <c r="T8155" t="s">
        <v>922</v>
      </c>
      <c r="U8155" t="s">
        <v>923</v>
      </c>
      <c r="V8155" t="s">
        <v>33</v>
      </c>
    </row>
    <row r="8156" spans="1:22">
      <c r="A8156" s="4">
        <v>46087</v>
      </c>
      <c r="B8156" t="s">
        <v>5960</v>
      </c>
      <c r="C8156" t="s">
        <v>23</v>
      </c>
      <c r="D8156">
        <v>1</v>
      </c>
      <c r="E8156">
        <v>67000</v>
      </c>
      <c r="F8156">
        <f>Table2[[#This Row],[Đơn Giá Chuẩn]]*Table2[[#This Row],[Tổng số lượng bán]]</f>
        <v>67000</v>
      </c>
      <c r="G8156">
        <v>0</v>
      </c>
      <c r="H8156">
        <f>Table2[[#This Row],[Doanh số bán]]-Table2[[#This Row],[Chiết khấu]]</f>
        <v>67000</v>
      </c>
      <c r="K8156" t="s">
        <v>24</v>
      </c>
      <c r="L8156">
        <v>0</v>
      </c>
      <c r="M8156" t="s">
        <v>918</v>
      </c>
      <c r="N8156" t="s">
        <v>919</v>
      </c>
      <c r="O8156">
        <v>0</v>
      </c>
      <c r="P8156" t="s">
        <v>1919</v>
      </c>
      <c r="Q8156" t="s">
        <v>1920</v>
      </c>
      <c r="R8156" t="s">
        <v>29</v>
      </c>
      <c r="S8156" t="s">
        <v>91</v>
      </c>
      <c r="T8156" t="s">
        <v>922</v>
      </c>
      <c r="U8156" t="s">
        <v>923</v>
      </c>
      <c r="V8156" t="s">
        <v>33</v>
      </c>
    </row>
    <row r="8157" spans="1:22">
      <c r="A8157" s="4">
        <v>46087</v>
      </c>
      <c r="B8157" t="s">
        <v>5961</v>
      </c>
      <c r="C8157" t="s">
        <v>23</v>
      </c>
      <c r="D8157">
        <v>1</v>
      </c>
      <c r="E8157">
        <v>67000</v>
      </c>
      <c r="F8157">
        <f>Table2[[#This Row],[Đơn Giá Chuẩn]]*Table2[[#This Row],[Tổng số lượng bán]]</f>
        <v>67000</v>
      </c>
      <c r="G8157">
        <v>0</v>
      </c>
      <c r="H8157">
        <f>Table2[[#This Row],[Doanh số bán]]-Table2[[#This Row],[Chiết khấu]]</f>
        <v>67000</v>
      </c>
      <c r="K8157" t="s">
        <v>24</v>
      </c>
      <c r="L8157">
        <v>0</v>
      </c>
      <c r="M8157" t="s">
        <v>918</v>
      </c>
      <c r="N8157" t="s">
        <v>919</v>
      </c>
      <c r="O8157">
        <v>0</v>
      </c>
      <c r="P8157" t="s">
        <v>1760</v>
      </c>
      <c r="Q8157" t="s">
        <v>1761</v>
      </c>
      <c r="R8157" t="s">
        <v>29</v>
      </c>
      <c r="S8157" t="s">
        <v>91</v>
      </c>
      <c r="T8157" t="s">
        <v>922</v>
      </c>
      <c r="U8157" t="s">
        <v>923</v>
      </c>
      <c r="V8157" t="s">
        <v>33</v>
      </c>
    </row>
    <row r="8158" spans="1:22">
      <c r="A8158" s="4">
        <v>46087</v>
      </c>
      <c r="B8158" t="s">
        <v>5962</v>
      </c>
      <c r="C8158" t="s">
        <v>23</v>
      </c>
      <c r="D8158">
        <v>2</v>
      </c>
      <c r="E8158">
        <v>67000</v>
      </c>
      <c r="F8158">
        <f>Table2[[#This Row],[Đơn Giá Chuẩn]]*Table2[[#This Row],[Tổng số lượng bán]]</f>
        <v>134000</v>
      </c>
      <c r="G8158">
        <v>0</v>
      </c>
      <c r="H8158">
        <f>Table2[[#This Row],[Doanh số bán]]-Table2[[#This Row],[Chiết khấu]]</f>
        <v>134000</v>
      </c>
      <c r="K8158" t="s">
        <v>24</v>
      </c>
      <c r="L8158">
        <v>0</v>
      </c>
      <c r="M8158" t="s">
        <v>918</v>
      </c>
      <c r="N8158" t="s">
        <v>919</v>
      </c>
      <c r="O8158">
        <v>0</v>
      </c>
      <c r="P8158" t="s">
        <v>1760</v>
      </c>
      <c r="Q8158" t="s">
        <v>1761</v>
      </c>
      <c r="R8158" t="s">
        <v>29</v>
      </c>
      <c r="S8158" t="s">
        <v>91</v>
      </c>
      <c r="T8158" t="s">
        <v>922</v>
      </c>
      <c r="U8158" t="s">
        <v>923</v>
      </c>
      <c r="V8158" t="s">
        <v>33</v>
      </c>
    </row>
    <row r="8159" spans="1:22">
      <c r="A8159" s="4">
        <v>46087</v>
      </c>
      <c r="B8159" t="s">
        <v>5963</v>
      </c>
      <c r="C8159" t="s">
        <v>23</v>
      </c>
      <c r="D8159">
        <v>1</v>
      </c>
      <c r="E8159">
        <v>47000</v>
      </c>
      <c r="F8159">
        <f>Table2[[#This Row],[Đơn Giá Chuẩn]]*Table2[[#This Row],[Tổng số lượng bán]]</f>
        <v>47000</v>
      </c>
      <c r="G8159">
        <v>0</v>
      </c>
      <c r="H8159">
        <f>Table2[[#This Row],[Doanh số bán]]-Table2[[#This Row],[Chiết khấu]]</f>
        <v>47000</v>
      </c>
      <c r="K8159" t="s">
        <v>24</v>
      </c>
      <c r="L8159">
        <v>0</v>
      </c>
      <c r="M8159" t="s">
        <v>918</v>
      </c>
      <c r="N8159" t="s">
        <v>919</v>
      </c>
      <c r="O8159">
        <v>0</v>
      </c>
      <c r="P8159" t="s">
        <v>1852</v>
      </c>
      <c r="Q8159" t="s">
        <v>1853</v>
      </c>
      <c r="R8159" t="s">
        <v>29</v>
      </c>
      <c r="S8159" t="s">
        <v>59</v>
      </c>
      <c r="T8159" t="s">
        <v>922</v>
      </c>
      <c r="U8159" t="s">
        <v>923</v>
      </c>
      <c r="V8159" t="s">
        <v>33</v>
      </c>
    </row>
    <row r="8160" spans="1:22">
      <c r="A8160" s="4">
        <v>46087</v>
      </c>
      <c r="B8160" t="s">
        <v>5964</v>
      </c>
      <c r="C8160" t="s">
        <v>23</v>
      </c>
      <c r="D8160">
        <v>1</v>
      </c>
      <c r="E8160">
        <v>62000</v>
      </c>
      <c r="F8160">
        <f>Table2[[#This Row],[Đơn Giá Chuẩn]]*Table2[[#This Row],[Tổng số lượng bán]]</f>
        <v>62000</v>
      </c>
      <c r="G8160">
        <v>0</v>
      </c>
      <c r="H8160">
        <f>Table2[[#This Row],[Doanh số bán]]-Table2[[#This Row],[Chiết khấu]]</f>
        <v>62000</v>
      </c>
      <c r="K8160" t="s">
        <v>24</v>
      </c>
      <c r="L8160">
        <v>0</v>
      </c>
      <c r="M8160" t="s">
        <v>918</v>
      </c>
      <c r="N8160" t="s">
        <v>919</v>
      </c>
      <c r="O8160">
        <v>0</v>
      </c>
      <c r="P8160" t="s">
        <v>1745</v>
      </c>
      <c r="Q8160" t="s">
        <v>1746</v>
      </c>
      <c r="R8160" t="s">
        <v>29</v>
      </c>
      <c r="S8160" t="s">
        <v>30</v>
      </c>
      <c r="T8160" t="s">
        <v>922</v>
      </c>
      <c r="U8160" t="s">
        <v>923</v>
      </c>
      <c r="V8160" t="s">
        <v>33</v>
      </c>
    </row>
    <row r="8161" spans="1:22">
      <c r="A8161" s="4">
        <v>46087</v>
      </c>
      <c r="B8161" t="s">
        <v>5964</v>
      </c>
      <c r="C8161" t="s">
        <v>23</v>
      </c>
      <c r="D8161">
        <v>1</v>
      </c>
      <c r="E8161">
        <v>67000</v>
      </c>
      <c r="F8161">
        <f>Table2[[#This Row],[Đơn Giá Chuẩn]]*Table2[[#This Row],[Tổng số lượng bán]]</f>
        <v>67000</v>
      </c>
      <c r="G8161">
        <v>0</v>
      </c>
      <c r="H8161">
        <f>Table2[[#This Row],[Doanh số bán]]-Table2[[#This Row],[Chiết khấu]]</f>
        <v>67000</v>
      </c>
      <c r="K8161" t="s">
        <v>24</v>
      </c>
      <c r="L8161">
        <v>0</v>
      </c>
      <c r="M8161" t="s">
        <v>918</v>
      </c>
      <c r="N8161" t="s">
        <v>919</v>
      </c>
      <c r="O8161">
        <v>0</v>
      </c>
      <c r="P8161" t="s">
        <v>1749</v>
      </c>
      <c r="Q8161" t="s">
        <v>1750</v>
      </c>
      <c r="R8161" t="s">
        <v>29</v>
      </c>
      <c r="S8161" t="s">
        <v>56</v>
      </c>
      <c r="T8161" t="s">
        <v>922</v>
      </c>
      <c r="U8161" t="s">
        <v>923</v>
      </c>
      <c r="V8161" t="s">
        <v>33</v>
      </c>
    </row>
    <row r="8162" spans="1:22">
      <c r="A8162" s="4">
        <v>46088</v>
      </c>
      <c r="B8162" t="s">
        <v>5965</v>
      </c>
      <c r="C8162" t="s">
        <v>23</v>
      </c>
      <c r="D8162">
        <v>1</v>
      </c>
      <c r="E8162">
        <v>52000</v>
      </c>
      <c r="F8162">
        <f>Table2[[#This Row],[Đơn Giá Chuẩn]]*Table2[[#This Row],[Tổng số lượng bán]]</f>
        <v>52000</v>
      </c>
      <c r="G8162">
        <v>0</v>
      </c>
      <c r="H8162">
        <f>Table2[[#This Row],[Doanh số bán]]-Table2[[#This Row],[Chiết khấu]]</f>
        <v>52000</v>
      </c>
      <c r="K8162" t="s">
        <v>24</v>
      </c>
      <c r="L8162">
        <v>0</v>
      </c>
      <c r="M8162" t="s">
        <v>918</v>
      </c>
      <c r="N8162" t="s">
        <v>919</v>
      </c>
      <c r="O8162">
        <v>0</v>
      </c>
      <c r="P8162" t="s">
        <v>1730</v>
      </c>
      <c r="Q8162" t="s">
        <v>1731</v>
      </c>
      <c r="R8162" t="s">
        <v>29</v>
      </c>
      <c r="S8162" t="s">
        <v>30</v>
      </c>
      <c r="T8162" t="s">
        <v>922</v>
      </c>
      <c r="U8162" t="s">
        <v>923</v>
      </c>
      <c r="V8162" t="s">
        <v>33</v>
      </c>
    </row>
    <row r="8163" spans="1:22">
      <c r="A8163" s="4">
        <v>46088</v>
      </c>
      <c r="B8163" t="s">
        <v>5966</v>
      </c>
      <c r="C8163" t="s">
        <v>23</v>
      </c>
      <c r="D8163">
        <v>1</v>
      </c>
      <c r="E8163">
        <v>62000</v>
      </c>
      <c r="F8163">
        <f>Table2[[#This Row],[Đơn Giá Chuẩn]]*Table2[[#This Row],[Tổng số lượng bán]]</f>
        <v>62000</v>
      </c>
      <c r="G8163">
        <v>0</v>
      </c>
      <c r="H8163">
        <f>Table2[[#This Row],[Doanh số bán]]-Table2[[#This Row],[Chiết khấu]]</f>
        <v>62000</v>
      </c>
      <c r="K8163" t="s">
        <v>24</v>
      </c>
      <c r="L8163">
        <v>0</v>
      </c>
      <c r="M8163" t="s">
        <v>918</v>
      </c>
      <c r="N8163" t="s">
        <v>919</v>
      </c>
      <c r="O8163">
        <v>0</v>
      </c>
      <c r="P8163" t="s">
        <v>1810</v>
      </c>
      <c r="Q8163" t="s">
        <v>1811</v>
      </c>
      <c r="R8163" t="s">
        <v>29</v>
      </c>
      <c r="S8163" t="s">
        <v>56</v>
      </c>
      <c r="T8163" t="s">
        <v>922</v>
      </c>
      <c r="U8163" t="s">
        <v>923</v>
      </c>
      <c r="V8163" t="s">
        <v>33</v>
      </c>
    </row>
    <row r="8164" spans="1:22">
      <c r="A8164" s="4">
        <v>46088</v>
      </c>
      <c r="B8164" t="s">
        <v>5967</v>
      </c>
      <c r="C8164" t="s">
        <v>23</v>
      </c>
      <c r="D8164">
        <v>1</v>
      </c>
      <c r="E8164">
        <v>47000</v>
      </c>
      <c r="F8164">
        <f>Table2[[#This Row],[Đơn Giá Chuẩn]]*Table2[[#This Row],[Tổng số lượng bán]]</f>
        <v>47000</v>
      </c>
      <c r="G8164">
        <v>0</v>
      </c>
      <c r="H8164">
        <f>Table2[[#This Row],[Doanh số bán]]-Table2[[#This Row],[Chiết khấu]]</f>
        <v>47000</v>
      </c>
      <c r="K8164" t="s">
        <v>24</v>
      </c>
      <c r="L8164">
        <v>0</v>
      </c>
      <c r="M8164" t="s">
        <v>918</v>
      </c>
      <c r="N8164" t="s">
        <v>919</v>
      </c>
      <c r="O8164">
        <v>0</v>
      </c>
      <c r="P8164" t="s">
        <v>1740</v>
      </c>
      <c r="Q8164" t="s">
        <v>1741</v>
      </c>
      <c r="R8164" t="s">
        <v>29</v>
      </c>
      <c r="S8164" t="s">
        <v>30</v>
      </c>
      <c r="T8164" t="s">
        <v>922</v>
      </c>
      <c r="U8164" t="s">
        <v>923</v>
      </c>
      <c r="V8164" t="s">
        <v>33</v>
      </c>
    </row>
    <row r="8165" spans="1:22">
      <c r="A8165" s="4">
        <v>46088</v>
      </c>
      <c r="B8165" t="s">
        <v>5968</v>
      </c>
      <c r="C8165" t="s">
        <v>23</v>
      </c>
      <c r="D8165">
        <v>1</v>
      </c>
      <c r="E8165">
        <v>62000</v>
      </c>
      <c r="F8165">
        <f>Table2[[#This Row],[Đơn Giá Chuẩn]]*Table2[[#This Row],[Tổng số lượng bán]]</f>
        <v>62000</v>
      </c>
      <c r="G8165">
        <v>55556</v>
      </c>
      <c r="H8165">
        <f>Table2[[#This Row],[Doanh số bán]]-Table2[[#This Row],[Chiết khấu]]</f>
        <v>6444</v>
      </c>
      <c r="K8165" t="s">
        <v>24</v>
      </c>
      <c r="L8165">
        <v>0</v>
      </c>
      <c r="M8165" t="s">
        <v>918</v>
      </c>
      <c r="N8165" t="s">
        <v>919</v>
      </c>
      <c r="O8165">
        <v>0</v>
      </c>
      <c r="P8165" t="s">
        <v>1745</v>
      </c>
      <c r="Q8165" t="s">
        <v>1746</v>
      </c>
      <c r="R8165" t="s">
        <v>29</v>
      </c>
      <c r="S8165" t="s">
        <v>30</v>
      </c>
      <c r="T8165" t="s">
        <v>922</v>
      </c>
      <c r="U8165" t="s">
        <v>923</v>
      </c>
      <c r="V8165" t="s">
        <v>33</v>
      </c>
    </row>
    <row r="8166" spans="1:22">
      <c r="A8166" s="4">
        <v>46088</v>
      </c>
      <c r="B8166" t="s">
        <v>5968</v>
      </c>
      <c r="C8166" t="s">
        <v>23</v>
      </c>
      <c r="D8166">
        <v>1</v>
      </c>
      <c r="E8166">
        <v>47000</v>
      </c>
      <c r="F8166">
        <f>Table2[[#This Row],[Đơn Giá Chuẩn]]*Table2[[#This Row],[Tổng số lượng bán]]</f>
        <v>47000</v>
      </c>
      <c r="G8166">
        <v>41667</v>
      </c>
      <c r="H8166">
        <f>Table2[[#This Row],[Doanh số bán]]-Table2[[#This Row],[Chiết khấu]]</f>
        <v>5333</v>
      </c>
      <c r="K8166" t="s">
        <v>24</v>
      </c>
      <c r="L8166">
        <v>0</v>
      </c>
      <c r="M8166" t="s">
        <v>918</v>
      </c>
      <c r="N8166" t="s">
        <v>919</v>
      </c>
      <c r="O8166">
        <v>0</v>
      </c>
      <c r="P8166" t="s">
        <v>1740</v>
      </c>
      <c r="Q8166" t="s">
        <v>1741</v>
      </c>
      <c r="R8166" t="s">
        <v>29</v>
      </c>
      <c r="S8166" t="s">
        <v>30</v>
      </c>
      <c r="T8166" t="s">
        <v>922</v>
      </c>
      <c r="U8166" t="s">
        <v>923</v>
      </c>
      <c r="V8166" t="s">
        <v>33</v>
      </c>
    </row>
    <row r="8167" spans="1:22">
      <c r="A8167" s="4">
        <v>46088</v>
      </c>
      <c r="B8167" t="s">
        <v>5969</v>
      </c>
      <c r="C8167" t="s">
        <v>23</v>
      </c>
      <c r="D8167">
        <v>1</v>
      </c>
      <c r="E8167">
        <v>62000</v>
      </c>
      <c r="F8167">
        <f>Table2[[#This Row],[Đơn Giá Chuẩn]]*Table2[[#This Row],[Tổng số lượng bán]]</f>
        <v>62000</v>
      </c>
      <c r="G8167">
        <v>55556</v>
      </c>
      <c r="H8167">
        <f>Table2[[#This Row],[Doanh số bán]]-Table2[[#This Row],[Chiết khấu]]</f>
        <v>6444</v>
      </c>
      <c r="K8167" t="s">
        <v>24</v>
      </c>
      <c r="L8167">
        <v>0</v>
      </c>
      <c r="M8167" t="s">
        <v>918</v>
      </c>
      <c r="N8167" t="s">
        <v>919</v>
      </c>
      <c r="O8167">
        <v>0</v>
      </c>
      <c r="P8167" t="s">
        <v>1815</v>
      </c>
      <c r="Q8167" t="s">
        <v>1816</v>
      </c>
      <c r="R8167" t="s">
        <v>29</v>
      </c>
      <c r="S8167" t="s">
        <v>30</v>
      </c>
      <c r="T8167" t="s">
        <v>922</v>
      </c>
      <c r="U8167" t="s">
        <v>923</v>
      </c>
      <c r="V8167" t="s">
        <v>33</v>
      </c>
    </row>
    <row r="8168" spans="1:22">
      <c r="A8168" s="4">
        <v>46088</v>
      </c>
      <c r="B8168" t="s">
        <v>5970</v>
      </c>
      <c r="C8168" t="s">
        <v>23</v>
      </c>
      <c r="D8168">
        <v>1</v>
      </c>
      <c r="E8168">
        <v>62000</v>
      </c>
      <c r="F8168">
        <f>Table2[[#This Row],[Đơn Giá Chuẩn]]*Table2[[#This Row],[Tổng số lượng bán]]</f>
        <v>62000</v>
      </c>
      <c r="G8168">
        <v>0</v>
      </c>
      <c r="H8168">
        <f>Table2[[#This Row],[Doanh số bán]]-Table2[[#This Row],[Chiết khấu]]</f>
        <v>62000</v>
      </c>
      <c r="K8168" t="s">
        <v>24</v>
      </c>
      <c r="L8168">
        <v>0</v>
      </c>
      <c r="M8168" t="s">
        <v>918</v>
      </c>
      <c r="N8168" t="s">
        <v>919</v>
      </c>
      <c r="O8168">
        <v>0</v>
      </c>
      <c r="P8168" t="s">
        <v>1745</v>
      </c>
      <c r="Q8168" t="s">
        <v>1746</v>
      </c>
      <c r="R8168" t="s">
        <v>29</v>
      </c>
      <c r="S8168" t="s">
        <v>30</v>
      </c>
      <c r="T8168" t="s">
        <v>922</v>
      </c>
      <c r="U8168" t="s">
        <v>923</v>
      </c>
      <c r="V8168" t="s">
        <v>33</v>
      </c>
    </row>
    <row r="8169" spans="1:22">
      <c r="A8169" s="4">
        <v>46088</v>
      </c>
      <c r="B8169" t="s">
        <v>5971</v>
      </c>
      <c r="C8169" t="s">
        <v>23</v>
      </c>
      <c r="D8169">
        <v>1</v>
      </c>
      <c r="E8169">
        <v>47000</v>
      </c>
      <c r="F8169">
        <f>Table2[[#This Row],[Đơn Giá Chuẩn]]*Table2[[#This Row],[Tổng số lượng bán]]</f>
        <v>47000</v>
      </c>
      <c r="G8169">
        <v>0</v>
      </c>
      <c r="H8169">
        <f>Table2[[#This Row],[Doanh số bán]]-Table2[[#This Row],[Chiết khấu]]</f>
        <v>47000</v>
      </c>
      <c r="K8169" t="s">
        <v>24</v>
      </c>
      <c r="L8169">
        <v>0</v>
      </c>
      <c r="M8169" t="s">
        <v>918</v>
      </c>
      <c r="N8169" t="s">
        <v>919</v>
      </c>
      <c r="O8169">
        <v>0</v>
      </c>
      <c r="P8169" t="s">
        <v>1852</v>
      </c>
      <c r="Q8169" t="s">
        <v>1853</v>
      </c>
      <c r="R8169" t="s">
        <v>29</v>
      </c>
      <c r="S8169" t="s">
        <v>59</v>
      </c>
      <c r="T8169" t="s">
        <v>922</v>
      </c>
      <c r="U8169" t="s">
        <v>923</v>
      </c>
      <c r="V8169" t="s">
        <v>33</v>
      </c>
    </row>
    <row r="8170" spans="1:22">
      <c r="A8170" s="4">
        <v>46088</v>
      </c>
      <c r="B8170" t="s">
        <v>5971</v>
      </c>
      <c r="C8170" t="s">
        <v>23</v>
      </c>
      <c r="D8170">
        <v>1</v>
      </c>
      <c r="E8170">
        <v>47000</v>
      </c>
      <c r="F8170">
        <f>Table2[[#This Row],[Đơn Giá Chuẩn]]*Table2[[#This Row],[Tổng số lượng bán]]</f>
        <v>47000</v>
      </c>
      <c r="G8170">
        <v>0</v>
      </c>
      <c r="H8170">
        <f>Table2[[#This Row],[Doanh số bán]]-Table2[[#This Row],[Chiết khấu]]</f>
        <v>47000</v>
      </c>
      <c r="K8170" t="s">
        <v>24</v>
      </c>
      <c r="L8170">
        <v>0</v>
      </c>
      <c r="M8170" t="s">
        <v>918</v>
      </c>
      <c r="N8170" t="s">
        <v>919</v>
      </c>
      <c r="O8170">
        <v>0</v>
      </c>
      <c r="P8170" t="s">
        <v>1740</v>
      </c>
      <c r="Q8170" t="s">
        <v>1741</v>
      </c>
      <c r="R8170" t="s">
        <v>29</v>
      </c>
      <c r="S8170" t="s">
        <v>30</v>
      </c>
      <c r="T8170" t="s">
        <v>922</v>
      </c>
      <c r="U8170" t="s">
        <v>923</v>
      </c>
      <c r="V8170" t="s">
        <v>33</v>
      </c>
    </row>
    <row r="8171" spans="1:22">
      <c r="A8171" s="4">
        <v>46088</v>
      </c>
      <c r="B8171" t="s">
        <v>5972</v>
      </c>
      <c r="C8171" t="s">
        <v>1840</v>
      </c>
      <c r="D8171">
        <v>1</v>
      </c>
      <c r="E8171">
        <v>31454.545454545456</v>
      </c>
      <c r="F8171">
        <f>Table2[[#This Row],[Đơn Giá Chuẩn]]*Table2[[#This Row],[Tổng số lượng bán]]</f>
        <v>31454.545454545456</v>
      </c>
      <c r="G8171">
        <v>0</v>
      </c>
      <c r="H8171">
        <f>Table2[[#This Row],[Doanh số bán]]-Table2[[#This Row],[Chiết khấu]]</f>
        <v>31454.545454545456</v>
      </c>
      <c r="K8171" t="s">
        <v>24</v>
      </c>
      <c r="L8171">
        <v>0</v>
      </c>
      <c r="M8171" t="s">
        <v>918</v>
      </c>
      <c r="N8171" t="s">
        <v>919</v>
      </c>
      <c r="O8171">
        <v>0</v>
      </c>
      <c r="P8171" t="s">
        <v>1841</v>
      </c>
      <c r="Q8171" t="s">
        <v>1842</v>
      </c>
      <c r="R8171" t="s">
        <v>29</v>
      </c>
      <c r="S8171" t="s">
        <v>1738</v>
      </c>
      <c r="T8171" t="s">
        <v>922</v>
      </c>
      <c r="U8171" t="s">
        <v>923</v>
      </c>
      <c r="V8171" t="s">
        <v>33</v>
      </c>
    </row>
    <row r="8172" spans="1:22">
      <c r="A8172" s="4">
        <v>46088</v>
      </c>
      <c r="B8172" t="s">
        <v>5973</v>
      </c>
      <c r="C8172" t="s">
        <v>1840</v>
      </c>
      <c r="D8172">
        <v>1</v>
      </c>
      <c r="E8172">
        <v>31454.545454545456</v>
      </c>
      <c r="F8172">
        <f>Table2[[#This Row],[Đơn Giá Chuẩn]]*Table2[[#This Row],[Tổng số lượng bán]]</f>
        <v>31454.545454545456</v>
      </c>
      <c r="G8172">
        <v>0</v>
      </c>
      <c r="H8172">
        <f>Table2[[#This Row],[Doanh số bán]]-Table2[[#This Row],[Chiết khấu]]</f>
        <v>31454.545454545456</v>
      </c>
      <c r="K8172" t="s">
        <v>24</v>
      </c>
      <c r="L8172">
        <v>0</v>
      </c>
      <c r="M8172" t="s">
        <v>918</v>
      </c>
      <c r="N8172" t="s">
        <v>919</v>
      </c>
      <c r="O8172">
        <v>0</v>
      </c>
      <c r="P8172" t="s">
        <v>1841</v>
      </c>
      <c r="Q8172" t="s">
        <v>1842</v>
      </c>
      <c r="R8172" t="s">
        <v>29</v>
      </c>
      <c r="S8172" t="s">
        <v>1738</v>
      </c>
      <c r="T8172" t="s">
        <v>922</v>
      </c>
      <c r="U8172" t="s">
        <v>923</v>
      </c>
      <c r="V8172" t="s">
        <v>33</v>
      </c>
    </row>
    <row r="8173" spans="1:22">
      <c r="A8173" s="4">
        <v>46088</v>
      </c>
      <c r="B8173" t="s">
        <v>5974</v>
      </c>
      <c r="C8173" t="s">
        <v>23</v>
      </c>
      <c r="D8173">
        <v>1</v>
      </c>
      <c r="E8173">
        <v>67000</v>
      </c>
      <c r="F8173">
        <f>Table2[[#This Row],[Đơn Giá Chuẩn]]*Table2[[#This Row],[Tổng số lượng bán]]</f>
        <v>67000</v>
      </c>
      <c r="G8173">
        <v>0</v>
      </c>
      <c r="H8173">
        <f>Table2[[#This Row],[Doanh số bán]]-Table2[[#This Row],[Chiết khấu]]</f>
        <v>67000</v>
      </c>
      <c r="K8173" t="s">
        <v>24</v>
      </c>
      <c r="L8173">
        <v>0</v>
      </c>
      <c r="M8173" t="s">
        <v>918</v>
      </c>
      <c r="N8173" t="s">
        <v>919</v>
      </c>
      <c r="O8173">
        <v>0</v>
      </c>
      <c r="P8173" t="s">
        <v>1760</v>
      </c>
      <c r="Q8173" t="s">
        <v>1761</v>
      </c>
      <c r="R8173" t="s">
        <v>29</v>
      </c>
      <c r="S8173" t="s">
        <v>91</v>
      </c>
      <c r="T8173" t="s">
        <v>922</v>
      </c>
      <c r="U8173" t="s">
        <v>923</v>
      </c>
      <c r="V8173" t="s">
        <v>33</v>
      </c>
    </row>
    <row r="8174" spans="1:22">
      <c r="A8174" s="4">
        <v>46088</v>
      </c>
      <c r="B8174" t="s">
        <v>5975</v>
      </c>
      <c r="C8174" t="s">
        <v>23</v>
      </c>
      <c r="D8174">
        <v>1</v>
      </c>
      <c r="E8174">
        <v>47000</v>
      </c>
      <c r="F8174">
        <f>Table2[[#This Row],[Đơn Giá Chuẩn]]*Table2[[#This Row],[Tổng số lượng bán]]</f>
        <v>47000</v>
      </c>
      <c r="G8174">
        <v>0</v>
      </c>
      <c r="H8174">
        <f>Table2[[#This Row],[Doanh số bán]]-Table2[[#This Row],[Chiết khấu]]</f>
        <v>47000</v>
      </c>
      <c r="K8174" t="s">
        <v>24</v>
      </c>
      <c r="L8174">
        <v>0</v>
      </c>
      <c r="M8174" t="s">
        <v>918</v>
      </c>
      <c r="N8174" t="s">
        <v>919</v>
      </c>
      <c r="O8174">
        <v>0</v>
      </c>
      <c r="P8174" t="s">
        <v>1852</v>
      </c>
      <c r="Q8174" t="s">
        <v>1853</v>
      </c>
      <c r="R8174" t="s">
        <v>29</v>
      </c>
      <c r="S8174" t="s">
        <v>59</v>
      </c>
      <c r="T8174" t="s">
        <v>922</v>
      </c>
      <c r="U8174" t="s">
        <v>923</v>
      </c>
      <c r="V8174" t="s">
        <v>33</v>
      </c>
    </row>
    <row r="8175" spans="1:22">
      <c r="A8175" s="4">
        <v>46088</v>
      </c>
      <c r="B8175" t="s">
        <v>5976</v>
      </c>
      <c r="C8175" t="s">
        <v>23</v>
      </c>
      <c r="D8175">
        <v>1</v>
      </c>
      <c r="E8175">
        <v>52000</v>
      </c>
      <c r="F8175">
        <f>Table2[[#This Row],[Đơn Giá Chuẩn]]*Table2[[#This Row],[Tổng số lượng bán]]</f>
        <v>52000</v>
      </c>
      <c r="G8175">
        <v>0</v>
      </c>
      <c r="H8175">
        <f>Table2[[#This Row],[Doanh số bán]]-Table2[[#This Row],[Chiết khấu]]</f>
        <v>52000</v>
      </c>
      <c r="K8175" t="s">
        <v>24</v>
      </c>
      <c r="L8175">
        <v>0</v>
      </c>
      <c r="M8175" t="s">
        <v>918</v>
      </c>
      <c r="N8175" t="s">
        <v>919</v>
      </c>
      <c r="O8175">
        <v>0</v>
      </c>
      <c r="P8175" t="s">
        <v>1788</v>
      </c>
      <c r="Q8175" t="s">
        <v>1789</v>
      </c>
      <c r="R8175" t="s">
        <v>29</v>
      </c>
      <c r="S8175" t="s">
        <v>59</v>
      </c>
      <c r="T8175" t="s">
        <v>922</v>
      </c>
      <c r="U8175" t="s">
        <v>923</v>
      </c>
      <c r="V8175" t="s">
        <v>33</v>
      </c>
    </row>
    <row r="8176" spans="1:22">
      <c r="A8176" s="4">
        <v>46088</v>
      </c>
      <c r="B8176" t="s">
        <v>5977</v>
      </c>
      <c r="C8176" t="s">
        <v>23</v>
      </c>
      <c r="D8176">
        <v>1</v>
      </c>
      <c r="E8176">
        <v>67000</v>
      </c>
      <c r="F8176">
        <f>Table2[[#This Row],[Đơn Giá Chuẩn]]*Table2[[#This Row],[Tổng số lượng bán]]</f>
        <v>67000</v>
      </c>
      <c r="G8176">
        <v>0</v>
      </c>
      <c r="H8176">
        <f>Table2[[#This Row],[Doanh số bán]]-Table2[[#This Row],[Chiết khấu]]</f>
        <v>67000</v>
      </c>
      <c r="K8176" t="s">
        <v>24</v>
      </c>
      <c r="L8176">
        <v>0</v>
      </c>
      <c r="M8176" t="s">
        <v>918</v>
      </c>
      <c r="N8176" t="s">
        <v>919</v>
      </c>
      <c r="O8176">
        <v>0</v>
      </c>
      <c r="P8176" t="s">
        <v>1760</v>
      </c>
      <c r="Q8176" t="s">
        <v>1761</v>
      </c>
      <c r="R8176" t="s">
        <v>29</v>
      </c>
      <c r="S8176" t="s">
        <v>91</v>
      </c>
      <c r="T8176" t="s">
        <v>922</v>
      </c>
      <c r="U8176" t="s">
        <v>923</v>
      </c>
      <c r="V8176" t="s">
        <v>33</v>
      </c>
    </row>
    <row r="8177" spans="1:22">
      <c r="A8177" s="4">
        <v>46088</v>
      </c>
      <c r="B8177" t="s">
        <v>5978</v>
      </c>
      <c r="C8177" t="s">
        <v>23</v>
      </c>
      <c r="D8177">
        <v>1</v>
      </c>
      <c r="E8177">
        <v>67000</v>
      </c>
      <c r="F8177">
        <f>Table2[[#This Row],[Đơn Giá Chuẩn]]*Table2[[#This Row],[Tổng số lượng bán]]</f>
        <v>67000</v>
      </c>
      <c r="G8177">
        <v>0</v>
      </c>
      <c r="H8177">
        <f>Table2[[#This Row],[Doanh số bán]]-Table2[[#This Row],[Chiết khấu]]</f>
        <v>67000</v>
      </c>
      <c r="K8177" t="s">
        <v>24</v>
      </c>
      <c r="L8177">
        <v>0</v>
      </c>
      <c r="M8177" t="s">
        <v>918</v>
      </c>
      <c r="N8177" t="s">
        <v>919</v>
      </c>
      <c r="O8177">
        <v>0</v>
      </c>
      <c r="P8177" t="s">
        <v>1749</v>
      </c>
      <c r="Q8177" t="s">
        <v>1750</v>
      </c>
      <c r="R8177" t="s">
        <v>29</v>
      </c>
      <c r="S8177" t="s">
        <v>56</v>
      </c>
      <c r="T8177" t="s">
        <v>922</v>
      </c>
      <c r="U8177" t="s">
        <v>923</v>
      </c>
      <c r="V8177" t="s">
        <v>33</v>
      </c>
    </row>
    <row r="8178" spans="1:22">
      <c r="A8178" s="4">
        <v>46088</v>
      </c>
      <c r="B8178" t="s">
        <v>5979</v>
      </c>
      <c r="C8178" t="s">
        <v>23</v>
      </c>
      <c r="D8178">
        <v>1</v>
      </c>
      <c r="E8178">
        <v>52000</v>
      </c>
      <c r="F8178">
        <f>Table2[[#This Row],[Đơn Giá Chuẩn]]*Table2[[#This Row],[Tổng số lượng bán]]</f>
        <v>52000</v>
      </c>
      <c r="G8178">
        <v>0</v>
      </c>
      <c r="H8178">
        <f>Table2[[#This Row],[Doanh số bán]]-Table2[[#This Row],[Chiết khấu]]</f>
        <v>52000</v>
      </c>
      <c r="K8178" t="s">
        <v>24</v>
      </c>
      <c r="L8178">
        <v>0</v>
      </c>
      <c r="M8178" t="s">
        <v>918</v>
      </c>
      <c r="N8178" t="s">
        <v>919</v>
      </c>
      <c r="O8178">
        <v>0</v>
      </c>
      <c r="P8178" t="s">
        <v>1775</v>
      </c>
      <c r="Q8178" t="s">
        <v>1776</v>
      </c>
      <c r="R8178" t="s">
        <v>29</v>
      </c>
      <c r="S8178" t="s">
        <v>56</v>
      </c>
      <c r="T8178" t="s">
        <v>922</v>
      </c>
      <c r="U8178" t="s">
        <v>923</v>
      </c>
      <c r="V8178" t="s">
        <v>33</v>
      </c>
    </row>
    <row r="8179" spans="1:22">
      <c r="A8179" s="4">
        <v>46088</v>
      </c>
      <c r="B8179" t="s">
        <v>5980</v>
      </c>
      <c r="C8179" t="s">
        <v>23</v>
      </c>
      <c r="D8179">
        <v>1</v>
      </c>
      <c r="E8179">
        <v>52000</v>
      </c>
      <c r="F8179">
        <f>Table2[[#This Row],[Đơn Giá Chuẩn]]*Table2[[#This Row],[Tổng số lượng bán]]</f>
        <v>52000</v>
      </c>
      <c r="G8179">
        <v>0</v>
      </c>
      <c r="H8179">
        <f>Table2[[#This Row],[Doanh số bán]]-Table2[[#This Row],[Chiết khấu]]</f>
        <v>52000</v>
      </c>
      <c r="K8179" t="s">
        <v>24</v>
      </c>
      <c r="L8179">
        <v>0</v>
      </c>
      <c r="M8179" t="s">
        <v>918</v>
      </c>
      <c r="N8179" t="s">
        <v>919</v>
      </c>
      <c r="O8179">
        <v>0</v>
      </c>
      <c r="P8179" t="s">
        <v>1788</v>
      </c>
      <c r="Q8179" t="s">
        <v>1789</v>
      </c>
      <c r="R8179" t="s">
        <v>29</v>
      </c>
      <c r="S8179" t="s">
        <v>59</v>
      </c>
      <c r="T8179" t="s">
        <v>922</v>
      </c>
      <c r="U8179" t="s">
        <v>923</v>
      </c>
      <c r="V8179" t="s">
        <v>33</v>
      </c>
    </row>
    <row r="8180" spans="1:22">
      <c r="A8180" s="4">
        <v>46088</v>
      </c>
      <c r="B8180" t="s">
        <v>5981</v>
      </c>
      <c r="C8180" t="s">
        <v>23</v>
      </c>
      <c r="D8180">
        <v>1</v>
      </c>
      <c r="E8180">
        <v>67000</v>
      </c>
      <c r="F8180">
        <f>Table2[[#This Row],[Đơn Giá Chuẩn]]*Table2[[#This Row],[Tổng số lượng bán]]</f>
        <v>67000</v>
      </c>
      <c r="G8180">
        <v>0</v>
      </c>
      <c r="H8180">
        <f>Table2[[#This Row],[Doanh số bán]]-Table2[[#This Row],[Chiết khấu]]</f>
        <v>67000</v>
      </c>
      <c r="K8180" t="s">
        <v>24</v>
      </c>
      <c r="L8180">
        <v>0</v>
      </c>
      <c r="M8180" t="s">
        <v>918</v>
      </c>
      <c r="N8180" t="s">
        <v>919</v>
      </c>
      <c r="O8180">
        <v>0</v>
      </c>
      <c r="P8180" t="s">
        <v>1760</v>
      </c>
      <c r="Q8180" t="s">
        <v>1761</v>
      </c>
      <c r="R8180" t="s">
        <v>29</v>
      </c>
      <c r="S8180" t="s">
        <v>91</v>
      </c>
      <c r="T8180" t="s">
        <v>922</v>
      </c>
      <c r="U8180" t="s">
        <v>923</v>
      </c>
      <c r="V8180" t="s">
        <v>33</v>
      </c>
    </row>
    <row r="8181" spans="1:22">
      <c r="A8181" s="4">
        <v>46088</v>
      </c>
      <c r="B8181" t="s">
        <v>5982</v>
      </c>
      <c r="C8181" t="s">
        <v>23</v>
      </c>
      <c r="D8181">
        <v>1</v>
      </c>
      <c r="E8181">
        <v>67000</v>
      </c>
      <c r="F8181">
        <f>Table2[[#This Row],[Đơn Giá Chuẩn]]*Table2[[#This Row],[Tổng số lượng bán]]</f>
        <v>67000</v>
      </c>
      <c r="G8181">
        <v>0</v>
      </c>
      <c r="H8181">
        <f>Table2[[#This Row],[Doanh số bán]]-Table2[[#This Row],[Chiết khấu]]</f>
        <v>67000</v>
      </c>
      <c r="K8181" t="s">
        <v>24</v>
      </c>
      <c r="L8181">
        <v>0</v>
      </c>
      <c r="M8181" t="s">
        <v>918</v>
      </c>
      <c r="N8181" t="s">
        <v>919</v>
      </c>
      <c r="O8181">
        <v>0</v>
      </c>
      <c r="P8181" t="s">
        <v>1760</v>
      </c>
      <c r="Q8181" t="s">
        <v>1761</v>
      </c>
      <c r="R8181" t="s">
        <v>29</v>
      </c>
      <c r="S8181" t="s">
        <v>91</v>
      </c>
      <c r="T8181" t="s">
        <v>922</v>
      </c>
      <c r="U8181" t="s">
        <v>923</v>
      </c>
      <c r="V8181" t="s">
        <v>33</v>
      </c>
    </row>
    <row r="8182" spans="1:22">
      <c r="A8182" s="4">
        <v>46088</v>
      </c>
      <c r="B8182" t="s">
        <v>5982</v>
      </c>
      <c r="C8182" t="s">
        <v>23</v>
      </c>
      <c r="D8182">
        <v>1</v>
      </c>
      <c r="E8182">
        <v>67000</v>
      </c>
      <c r="F8182">
        <f>Table2[[#This Row],[Đơn Giá Chuẩn]]*Table2[[#This Row],[Tổng số lượng bán]]</f>
        <v>67000</v>
      </c>
      <c r="G8182">
        <v>0</v>
      </c>
      <c r="H8182">
        <f>Table2[[#This Row],[Doanh số bán]]-Table2[[#This Row],[Chiết khấu]]</f>
        <v>67000</v>
      </c>
      <c r="K8182" t="s">
        <v>24</v>
      </c>
      <c r="L8182">
        <v>0</v>
      </c>
      <c r="M8182" t="s">
        <v>918</v>
      </c>
      <c r="N8182" t="s">
        <v>919</v>
      </c>
      <c r="O8182">
        <v>0</v>
      </c>
      <c r="P8182" t="s">
        <v>1919</v>
      </c>
      <c r="Q8182" t="s">
        <v>1920</v>
      </c>
      <c r="R8182" t="s">
        <v>29</v>
      </c>
      <c r="S8182" t="s">
        <v>91</v>
      </c>
      <c r="T8182" t="s">
        <v>922</v>
      </c>
      <c r="U8182" t="s">
        <v>923</v>
      </c>
      <c r="V8182" t="s">
        <v>33</v>
      </c>
    </row>
    <row r="8183" spans="1:22">
      <c r="A8183" s="4">
        <v>46088</v>
      </c>
      <c r="B8183" t="s">
        <v>5982</v>
      </c>
      <c r="C8183" t="s">
        <v>23</v>
      </c>
      <c r="D8183">
        <v>1</v>
      </c>
      <c r="E8183">
        <v>67000</v>
      </c>
      <c r="F8183">
        <f>Table2[[#This Row],[Đơn Giá Chuẩn]]*Table2[[#This Row],[Tổng số lượng bán]]</f>
        <v>67000</v>
      </c>
      <c r="G8183">
        <v>0</v>
      </c>
      <c r="H8183">
        <f>Table2[[#This Row],[Doanh số bán]]-Table2[[#This Row],[Chiết khấu]]</f>
        <v>67000</v>
      </c>
      <c r="K8183" t="s">
        <v>24</v>
      </c>
      <c r="L8183">
        <v>0</v>
      </c>
      <c r="M8183" t="s">
        <v>918</v>
      </c>
      <c r="N8183" t="s">
        <v>919</v>
      </c>
      <c r="O8183">
        <v>0</v>
      </c>
      <c r="P8183" t="s">
        <v>1832</v>
      </c>
      <c r="Q8183" t="s">
        <v>1833</v>
      </c>
      <c r="R8183" t="s">
        <v>29</v>
      </c>
      <c r="S8183" t="s">
        <v>68</v>
      </c>
      <c r="T8183" t="s">
        <v>922</v>
      </c>
      <c r="U8183" t="s">
        <v>923</v>
      </c>
      <c r="V8183" t="s">
        <v>33</v>
      </c>
    </row>
    <row r="8184" spans="1:22">
      <c r="A8184" s="4">
        <v>46088</v>
      </c>
      <c r="B8184" t="s">
        <v>5983</v>
      </c>
      <c r="C8184" t="s">
        <v>2500</v>
      </c>
      <c r="D8184">
        <v>1</v>
      </c>
      <c r="E8184">
        <v>262000</v>
      </c>
      <c r="F8184">
        <f>Table2[[#This Row],[Đơn Giá Chuẩn]]*Table2[[#This Row],[Tổng số lượng bán]]</f>
        <v>262000</v>
      </c>
      <c r="G8184">
        <v>0</v>
      </c>
      <c r="H8184">
        <f>Table2[[#This Row],[Doanh số bán]]-Table2[[#This Row],[Chiết khấu]]</f>
        <v>262000</v>
      </c>
      <c r="K8184" t="s">
        <v>24</v>
      </c>
      <c r="L8184">
        <v>1</v>
      </c>
      <c r="M8184" t="s">
        <v>918</v>
      </c>
      <c r="N8184" t="s">
        <v>919</v>
      </c>
      <c r="O8184">
        <v>1</v>
      </c>
      <c r="P8184" t="s">
        <v>2511</v>
      </c>
      <c r="Q8184" t="s">
        <v>2512</v>
      </c>
      <c r="R8184" t="s">
        <v>41</v>
      </c>
      <c r="S8184" t="s">
        <v>42</v>
      </c>
      <c r="T8184" t="s">
        <v>922</v>
      </c>
      <c r="U8184" t="s">
        <v>923</v>
      </c>
      <c r="V8184" t="s">
        <v>33</v>
      </c>
    </row>
    <row r="8185" spans="1:22">
      <c r="A8185" s="4">
        <v>46088</v>
      </c>
      <c r="B8185" t="s">
        <v>5984</v>
      </c>
      <c r="C8185" t="s">
        <v>23</v>
      </c>
      <c r="D8185">
        <v>1</v>
      </c>
      <c r="E8185">
        <v>67000</v>
      </c>
      <c r="F8185">
        <f>Table2[[#This Row],[Đơn Giá Chuẩn]]*Table2[[#This Row],[Tổng số lượng bán]]</f>
        <v>67000</v>
      </c>
      <c r="G8185">
        <v>0</v>
      </c>
      <c r="H8185">
        <f>Table2[[#This Row],[Doanh số bán]]-Table2[[#This Row],[Chiết khấu]]</f>
        <v>67000</v>
      </c>
      <c r="K8185" t="s">
        <v>24</v>
      </c>
      <c r="L8185">
        <v>0</v>
      </c>
      <c r="M8185" t="s">
        <v>918</v>
      </c>
      <c r="N8185" t="s">
        <v>919</v>
      </c>
      <c r="O8185">
        <v>0</v>
      </c>
      <c r="P8185" t="s">
        <v>1760</v>
      </c>
      <c r="Q8185" t="s">
        <v>1761</v>
      </c>
      <c r="R8185" t="s">
        <v>29</v>
      </c>
      <c r="S8185" t="s">
        <v>91</v>
      </c>
      <c r="T8185" t="s">
        <v>922</v>
      </c>
      <c r="U8185" t="s">
        <v>923</v>
      </c>
      <c r="V8185" t="s">
        <v>33</v>
      </c>
    </row>
    <row r="8186" spans="1:22">
      <c r="A8186" s="4">
        <v>46090</v>
      </c>
      <c r="B8186" t="s">
        <v>5985</v>
      </c>
      <c r="C8186" t="s">
        <v>23</v>
      </c>
      <c r="D8186">
        <v>1</v>
      </c>
      <c r="E8186">
        <v>42000</v>
      </c>
      <c r="F8186">
        <f>Table2[[#This Row],[Đơn Giá Chuẩn]]*Table2[[#This Row],[Tổng số lượng bán]]</f>
        <v>42000</v>
      </c>
      <c r="G8186">
        <v>12963</v>
      </c>
      <c r="H8186">
        <f>Table2[[#This Row],[Doanh số bán]]-Table2[[#This Row],[Chiết khấu]]</f>
        <v>29037</v>
      </c>
      <c r="K8186" t="s">
        <v>24</v>
      </c>
      <c r="L8186">
        <v>0</v>
      </c>
      <c r="M8186" t="s">
        <v>918</v>
      </c>
      <c r="N8186" t="s">
        <v>919</v>
      </c>
      <c r="O8186">
        <v>0</v>
      </c>
      <c r="P8186" t="s">
        <v>1771</v>
      </c>
      <c r="Q8186" t="s">
        <v>1772</v>
      </c>
      <c r="R8186" t="s">
        <v>29</v>
      </c>
      <c r="S8186" t="s">
        <v>30</v>
      </c>
      <c r="T8186" t="s">
        <v>922</v>
      </c>
      <c r="U8186" t="s">
        <v>923</v>
      </c>
      <c r="V8186" t="s">
        <v>33</v>
      </c>
    </row>
    <row r="8187" spans="1:22">
      <c r="A8187" s="4">
        <v>46090</v>
      </c>
      <c r="B8187" t="s">
        <v>5986</v>
      </c>
      <c r="C8187" t="s">
        <v>23</v>
      </c>
      <c r="D8187">
        <v>1</v>
      </c>
      <c r="E8187">
        <v>42000</v>
      </c>
      <c r="F8187">
        <f>Table2[[#This Row],[Đơn Giá Chuẩn]]*Table2[[#This Row],[Tổng số lượng bán]]</f>
        <v>42000</v>
      </c>
      <c r="G8187">
        <v>12963</v>
      </c>
      <c r="H8187">
        <f>Table2[[#This Row],[Doanh số bán]]-Table2[[#This Row],[Chiết khấu]]</f>
        <v>29037</v>
      </c>
      <c r="K8187" t="s">
        <v>24</v>
      </c>
      <c r="L8187">
        <v>0</v>
      </c>
      <c r="M8187" t="s">
        <v>918</v>
      </c>
      <c r="N8187" t="s">
        <v>919</v>
      </c>
      <c r="O8187">
        <v>0</v>
      </c>
      <c r="P8187" t="s">
        <v>1771</v>
      </c>
      <c r="Q8187" t="s">
        <v>1772</v>
      </c>
      <c r="R8187" t="s">
        <v>29</v>
      </c>
      <c r="S8187" t="s">
        <v>30</v>
      </c>
      <c r="T8187" t="s">
        <v>922</v>
      </c>
      <c r="U8187" t="s">
        <v>923</v>
      </c>
      <c r="V8187" t="s">
        <v>33</v>
      </c>
    </row>
    <row r="8188" spans="1:22">
      <c r="A8188" s="4">
        <v>46090</v>
      </c>
      <c r="B8188" t="s">
        <v>5987</v>
      </c>
      <c r="C8188" t="s">
        <v>23</v>
      </c>
      <c r="D8188">
        <v>1</v>
      </c>
      <c r="E8188">
        <v>47000</v>
      </c>
      <c r="F8188">
        <f>Table2[[#This Row],[Đơn Giá Chuẩn]]*Table2[[#This Row],[Tổng số lượng bán]]</f>
        <v>47000</v>
      </c>
      <c r="G8188">
        <v>14583</v>
      </c>
      <c r="H8188">
        <f>Table2[[#This Row],[Doanh số bán]]-Table2[[#This Row],[Chiết khấu]]</f>
        <v>32417</v>
      </c>
      <c r="K8188" t="s">
        <v>24</v>
      </c>
      <c r="L8188">
        <v>0</v>
      </c>
      <c r="M8188" t="s">
        <v>918</v>
      </c>
      <c r="N8188" t="s">
        <v>919</v>
      </c>
      <c r="O8188">
        <v>0</v>
      </c>
      <c r="P8188" t="s">
        <v>1740</v>
      </c>
      <c r="Q8188" t="s">
        <v>1741</v>
      </c>
      <c r="R8188" t="s">
        <v>29</v>
      </c>
      <c r="S8188" t="s">
        <v>30</v>
      </c>
      <c r="T8188" t="s">
        <v>922</v>
      </c>
      <c r="U8188" t="s">
        <v>923</v>
      </c>
      <c r="V8188" t="s">
        <v>33</v>
      </c>
    </row>
    <row r="8189" spans="1:22">
      <c r="A8189" s="4">
        <v>46090</v>
      </c>
      <c r="B8189" t="s">
        <v>5988</v>
      </c>
      <c r="C8189" t="s">
        <v>23</v>
      </c>
      <c r="D8189">
        <v>1</v>
      </c>
      <c r="E8189">
        <v>42000</v>
      </c>
      <c r="F8189">
        <f>Table2[[#This Row],[Đơn Giá Chuẩn]]*Table2[[#This Row],[Tổng số lượng bán]]</f>
        <v>42000</v>
      </c>
      <c r="G8189">
        <v>0</v>
      </c>
      <c r="H8189">
        <f>Table2[[#This Row],[Doanh số bán]]-Table2[[#This Row],[Chiết khấu]]</f>
        <v>42000</v>
      </c>
      <c r="K8189" t="s">
        <v>24</v>
      </c>
      <c r="L8189">
        <v>0</v>
      </c>
      <c r="M8189" t="s">
        <v>918</v>
      </c>
      <c r="N8189" t="s">
        <v>919</v>
      </c>
      <c r="O8189">
        <v>0</v>
      </c>
      <c r="P8189" t="s">
        <v>1771</v>
      </c>
      <c r="Q8189" t="s">
        <v>1772</v>
      </c>
      <c r="R8189" t="s">
        <v>29</v>
      </c>
      <c r="S8189" t="s">
        <v>30</v>
      </c>
      <c r="T8189" t="s">
        <v>922</v>
      </c>
      <c r="U8189" t="s">
        <v>923</v>
      </c>
      <c r="V8189" t="s">
        <v>33</v>
      </c>
    </row>
    <row r="8190" spans="1:22">
      <c r="A8190" s="4">
        <v>46090</v>
      </c>
      <c r="B8190" t="s">
        <v>5989</v>
      </c>
      <c r="C8190" t="s">
        <v>23</v>
      </c>
      <c r="D8190">
        <v>1</v>
      </c>
      <c r="E8190">
        <v>42000</v>
      </c>
      <c r="F8190">
        <f>Table2[[#This Row],[Đơn Giá Chuẩn]]*Table2[[#This Row],[Tổng số lượng bán]]</f>
        <v>42000</v>
      </c>
      <c r="G8190">
        <v>37037</v>
      </c>
      <c r="H8190">
        <f>Table2[[#This Row],[Doanh số bán]]-Table2[[#This Row],[Chiết khấu]]</f>
        <v>4963</v>
      </c>
      <c r="K8190" t="s">
        <v>24</v>
      </c>
      <c r="L8190">
        <v>0</v>
      </c>
      <c r="M8190" t="s">
        <v>918</v>
      </c>
      <c r="N8190" t="s">
        <v>919</v>
      </c>
      <c r="O8190">
        <v>0</v>
      </c>
      <c r="P8190" t="s">
        <v>1771</v>
      </c>
      <c r="Q8190" t="s">
        <v>1772</v>
      </c>
      <c r="R8190" t="s">
        <v>29</v>
      </c>
      <c r="S8190" t="s">
        <v>30</v>
      </c>
      <c r="T8190" t="s">
        <v>922</v>
      </c>
      <c r="U8190" t="s">
        <v>923</v>
      </c>
      <c r="V8190" t="s">
        <v>33</v>
      </c>
    </row>
    <row r="8191" spans="1:22">
      <c r="A8191" s="4">
        <v>46090</v>
      </c>
      <c r="B8191" t="s">
        <v>5990</v>
      </c>
      <c r="C8191" t="s">
        <v>23</v>
      </c>
      <c r="D8191">
        <v>1</v>
      </c>
      <c r="E8191">
        <v>52000</v>
      </c>
      <c r="F8191">
        <f>Table2[[#This Row],[Đơn Giá Chuẩn]]*Table2[[#This Row],[Tổng số lượng bán]]</f>
        <v>52000</v>
      </c>
      <c r="G8191">
        <v>0</v>
      </c>
      <c r="H8191">
        <f>Table2[[#This Row],[Doanh số bán]]-Table2[[#This Row],[Chiết khấu]]</f>
        <v>52000</v>
      </c>
      <c r="K8191" t="s">
        <v>24</v>
      </c>
      <c r="L8191">
        <v>0</v>
      </c>
      <c r="M8191" t="s">
        <v>918</v>
      </c>
      <c r="N8191" t="s">
        <v>919</v>
      </c>
      <c r="O8191">
        <v>0</v>
      </c>
      <c r="P8191" t="s">
        <v>1730</v>
      </c>
      <c r="Q8191" t="s">
        <v>1731</v>
      </c>
      <c r="R8191" t="s">
        <v>29</v>
      </c>
      <c r="S8191" t="s">
        <v>30</v>
      </c>
      <c r="T8191" t="s">
        <v>922</v>
      </c>
      <c r="U8191" t="s">
        <v>923</v>
      </c>
      <c r="V8191" t="s">
        <v>33</v>
      </c>
    </row>
    <row r="8192" spans="1:22">
      <c r="A8192" s="4">
        <v>46090</v>
      </c>
      <c r="B8192" t="s">
        <v>5991</v>
      </c>
      <c r="C8192" t="s">
        <v>23</v>
      </c>
      <c r="D8192">
        <v>1</v>
      </c>
      <c r="E8192">
        <v>47000</v>
      </c>
      <c r="F8192">
        <f>Table2[[#This Row],[Đơn Giá Chuẩn]]*Table2[[#This Row],[Tổng số lượng bán]]</f>
        <v>47000</v>
      </c>
      <c r="G8192">
        <v>0</v>
      </c>
      <c r="H8192">
        <f>Table2[[#This Row],[Doanh số bán]]-Table2[[#This Row],[Chiết khấu]]</f>
        <v>47000</v>
      </c>
      <c r="K8192" t="s">
        <v>24</v>
      </c>
      <c r="L8192">
        <v>0</v>
      </c>
      <c r="M8192" t="s">
        <v>918</v>
      </c>
      <c r="N8192" t="s">
        <v>919</v>
      </c>
      <c r="O8192">
        <v>0</v>
      </c>
      <c r="P8192" t="s">
        <v>1852</v>
      </c>
      <c r="Q8192" t="s">
        <v>1853</v>
      </c>
      <c r="R8192" t="s">
        <v>29</v>
      </c>
      <c r="S8192" t="s">
        <v>59</v>
      </c>
      <c r="T8192" t="s">
        <v>922</v>
      </c>
      <c r="U8192" t="s">
        <v>923</v>
      </c>
      <c r="V8192" t="s">
        <v>33</v>
      </c>
    </row>
    <row r="8193" spans="1:22">
      <c r="A8193" s="4">
        <v>46090</v>
      </c>
      <c r="B8193" t="s">
        <v>5992</v>
      </c>
      <c r="C8193" t="s">
        <v>155</v>
      </c>
      <c r="D8193">
        <v>1</v>
      </c>
      <c r="E8193">
        <v>152000</v>
      </c>
      <c r="F8193">
        <f>Table2[[#This Row],[Đơn Giá Chuẩn]]*Table2[[#This Row],[Tổng số lượng bán]]</f>
        <v>152000</v>
      </c>
      <c r="G8193">
        <v>0</v>
      </c>
      <c r="H8193">
        <f>Table2[[#This Row],[Doanh số bán]]-Table2[[#This Row],[Chiết khấu]]</f>
        <v>152000</v>
      </c>
      <c r="K8193" t="s">
        <v>24</v>
      </c>
      <c r="L8193">
        <v>0.8</v>
      </c>
      <c r="M8193" t="s">
        <v>918</v>
      </c>
      <c r="N8193" t="s">
        <v>919</v>
      </c>
      <c r="O8193">
        <v>0.8</v>
      </c>
      <c r="P8193" t="s">
        <v>3303</v>
      </c>
      <c r="Q8193" t="s">
        <v>3304</v>
      </c>
      <c r="R8193" t="s">
        <v>107</v>
      </c>
      <c r="S8193" t="s">
        <v>108</v>
      </c>
      <c r="T8193" t="s">
        <v>922</v>
      </c>
      <c r="U8193" t="s">
        <v>923</v>
      </c>
      <c r="V8193" t="s">
        <v>33</v>
      </c>
    </row>
    <row r="8194" spans="1:22">
      <c r="A8194" s="4">
        <v>46090</v>
      </c>
      <c r="B8194" t="s">
        <v>5992</v>
      </c>
      <c r="C8194" t="s">
        <v>104</v>
      </c>
      <c r="D8194">
        <v>4</v>
      </c>
      <c r="E8194">
        <v>47000</v>
      </c>
      <c r="F8194">
        <f>Table2[[#This Row],[Đơn Giá Chuẩn]]*Table2[[#This Row],[Tổng số lượng bán]]</f>
        <v>188000</v>
      </c>
      <c r="G8194">
        <v>0</v>
      </c>
      <c r="H8194">
        <f>Table2[[#This Row],[Doanh số bán]]-Table2[[#This Row],[Chiết khấu]]</f>
        <v>188000</v>
      </c>
      <c r="K8194" t="s">
        <v>24</v>
      </c>
      <c r="L8194">
        <v>0.16</v>
      </c>
      <c r="M8194" t="s">
        <v>918</v>
      </c>
      <c r="N8194" t="s">
        <v>919</v>
      </c>
      <c r="O8194">
        <v>0.64</v>
      </c>
      <c r="P8194" t="s">
        <v>105</v>
      </c>
      <c r="Q8194" t="s">
        <v>106</v>
      </c>
      <c r="R8194" t="s">
        <v>107</v>
      </c>
      <c r="S8194" t="s">
        <v>108</v>
      </c>
      <c r="T8194" t="s">
        <v>922</v>
      </c>
      <c r="U8194" t="s">
        <v>923</v>
      </c>
      <c r="V8194" t="s">
        <v>33</v>
      </c>
    </row>
    <row r="8195" spans="1:22">
      <c r="A8195" s="4">
        <v>46090</v>
      </c>
      <c r="B8195" t="s">
        <v>5993</v>
      </c>
      <c r="C8195" t="s">
        <v>23</v>
      </c>
      <c r="D8195">
        <v>1</v>
      </c>
      <c r="E8195">
        <v>52000</v>
      </c>
      <c r="F8195">
        <f>Table2[[#This Row],[Đơn Giá Chuẩn]]*Table2[[#This Row],[Tổng số lượng bán]]</f>
        <v>52000</v>
      </c>
      <c r="G8195">
        <v>0</v>
      </c>
      <c r="H8195">
        <f>Table2[[#This Row],[Doanh số bán]]-Table2[[#This Row],[Chiết khấu]]</f>
        <v>52000</v>
      </c>
      <c r="K8195" t="s">
        <v>24</v>
      </c>
      <c r="L8195">
        <v>0</v>
      </c>
      <c r="M8195" t="s">
        <v>918</v>
      </c>
      <c r="N8195" t="s">
        <v>919</v>
      </c>
      <c r="O8195">
        <v>0</v>
      </c>
      <c r="P8195" t="s">
        <v>1730</v>
      </c>
      <c r="Q8195" t="s">
        <v>1731</v>
      </c>
      <c r="R8195" t="s">
        <v>29</v>
      </c>
      <c r="S8195" t="s">
        <v>30</v>
      </c>
      <c r="T8195" t="s">
        <v>922</v>
      </c>
      <c r="U8195" t="s">
        <v>923</v>
      </c>
      <c r="V8195" t="s">
        <v>33</v>
      </c>
    </row>
    <row r="8196" spans="1:22">
      <c r="A8196" s="4">
        <v>46090</v>
      </c>
      <c r="B8196" t="s">
        <v>5994</v>
      </c>
      <c r="C8196" t="s">
        <v>23</v>
      </c>
      <c r="D8196">
        <v>1</v>
      </c>
      <c r="E8196">
        <v>42000</v>
      </c>
      <c r="F8196">
        <f>Table2[[#This Row],[Đơn Giá Chuẩn]]*Table2[[#This Row],[Tổng số lượng bán]]</f>
        <v>42000</v>
      </c>
      <c r="G8196">
        <v>0</v>
      </c>
      <c r="H8196">
        <f>Table2[[#This Row],[Doanh số bán]]-Table2[[#This Row],[Chiết khấu]]</f>
        <v>42000</v>
      </c>
      <c r="K8196" t="s">
        <v>24</v>
      </c>
      <c r="L8196">
        <v>0</v>
      </c>
      <c r="M8196" t="s">
        <v>918</v>
      </c>
      <c r="N8196" t="s">
        <v>919</v>
      </c>
      <c r="O8196">
        <v>0</v>
      </c>
      <c r="P8196" t="s">
        <v>1875</v>
      </c>
      <c r="Q8196" t="s">
        <v>1876</v>
      </c>
      <c r="R8196" t="s">
        <v>29</v>
      </c>
      <c r="S8196" t="s">
        <v>56</v>
      </c>
      <c r="T8196" t="s">
        <v>922</v>
      </c>
      <c r="U8196" t="s">
        <v>923</v>
      </c>
      <c r="V8196" t="s">
        <v>33</v>
      </c>
    </row>
    <row r="8197" spans="1:22">
      <c r="A8197" s="4">
        <v>46090</v>
      </c>
      <c r="B8197" t="s">
        <v>5995</v>
      </c>
      <c r="C8197" t="s">
        <v>1840</v>
      </c>
      <c r="D8197">
        <v>1</v>
      </c>
      <c r="E8197">
        <v>31454.545454545456</v>
      </c>
      <c r="F8197">
        <f>Table2[[#This Row],[Đơn Giá Chuẩn]]*Table2[[#This Row],[Tổng số lượng bán]]</f>
        <v>31454.545454545456</v>
      </c>
      <c r="G8197">
        <v>0</v>
      </c>
      <c r="H8197">
        <f>Table2[[#This Row],[Doanh số bán]]-Table2[[#This Row],[Chiết khấu]]</f>
        <v>31454.545454545456</v>
      </c>
      <c r="K8197" t="s">
        <v>24</v>
      </c>
      <c r="L8197">
        <v>0</v>
      </c>
      <c r="M8197" t="s">
        <v>918</v>
      </c>
      <c r="N8197" t="s">
        <v>919</v>
      </c>
      <c r="O8197">
        <v>0</v>
      </c>
      <c r="P8197" t="s">
        <v>1841</v>
      </c>
      <c r="Q8197" t="s">
        <v>1842</v>
      </c>
      <c r="R8197" t="s">
        <v>29</v>
      </c>
      <c r="S8197" t="s">
        <v>1738</v>
      </c>
      <c r="T8197" t="s">
        <v>922</v>
      </c>
      <c r="U8197" t="s">
        <v>923</v>
      </c>
      <c r="V8197" t="s">
        <v>33</v>
      </c>
    </row>
    <row r="8198" spans="1:22">
      <c r="A8198" s="4">
        <v>46090</v>
      </c>
      <c r="B8198" t="s">
        <v>5996</v>
      </c>
      <c r="C8198" t="s">
        <v>1735</v>
      </c>
      <c r="D8198">
        <v>1</v>
      </c>
      <c r="E8198">
        <v>32000</v>
      </c>
      <c r="F8198">
        <f>Table2[[#This Row],[Đơn Giá Chuẩn]]*Table2[[#This Row],[Tổng số lượng bán]]</f>
        <v>32000</v>
      </c>
      <c r="G8198">
        <v>0</v>
      </c>
      <c r="H8198">
        <f>Table2[[#This Row],[Doanh số bán]]-Table2[[#This Row],[Chiết khấu]]</f>
        <v>32000</v>
      </c>
      <c r="K8198" t="s">
        <v>24</v>
      </c>
      <c r="L8198">
        <v>0</v>
      </c>
      <c r="M8198" t="s">
        <v>918</v>
      </c>
      <c r="N8198" t="s">
        <v>919</v>
      </c>
      <c r="O8198">
        <v>0</v>
      </c>
      <c r="P8198" t="s">
        <v>1736</v>
      </c>
      <c r="Q8198" t="s">
        <v>1737</v>
      </c>
      <c r="R8198" t="s">
        <v>29</v>
      </c>
      <c r="S8198" t="s">
        <v>1738</v>
      </c>
      <c r="T8198" t="s">
        <v>922</v>
      </c>
      <c r="U8198" t="s">
        <v>923</v>
      </c>
      <c r="V8198" t="s">
        <v>33</v>
      </c>
    </row>
    <row r="8199" spans="1:22">
      <c r="A8199" s="4">
        <v>46090</v>
      </c>
      <c r="B8199" t="s">
        <v>5996</v>
      </c>
      <c r="C8199" t="s">
        <v>23</v>
      </c>
      <c r="D8199">
        <v>1</v>
      </c>
      <c r="E8199">
        <v>67000</v>
      </c>
      <c r="F8199">
        <f>Table2[[#This Row],[Đơn Giá Chuẩn]]*Table2[[#This Row],[Tổng số lượng bán]]</f>
        <v>67000</v>
      </c>
      <c r="G8199">
        <v>0</v>
      </c>
      <c r="H8199">
        <f>Table2[[#This Row],[Doanh số bán]]-Table2[[#This Row],[Chiết khấu]]</f>
        <v>67000</v>
      </c>
      <c r="K8199" t="s">
        <v>24</v>
      </c>
      <c r="L8199">
        <v>0</v>
      </c>
      <c r="M8199" t="s">
        <v>918</v>
      </c>
      <c r="N8199" t="s">
        <v>919</v>
      </c>
      <c r="O8199">
        <v>0</v>
      </c>
      <c r="P8199" t="s">
        <v>1749</v>
      </c>
      <c r="Q8199" t="s">
        <v>1750</v>
      </c>
      <c r="R8199" t="s">
        <v>29</v>
      </c>
      <c r="S8199" t="s">
        <v>56</v>
      </c>
      <c r="T8199" t="s">
        <v>922</v>
      </c>
      <c r="U8199" t="s">
        <v>923</v>
      </c>
      <c r="V8199" t="s">
        <v>33</v>
      </c>
    </row>
    <row r="8200" spans="1:22">
      <c r="A8200" s="4">
        <v>46090</v>
      </c>
      <c r="B8200" t="s">
        <v>5997</v>
      </c>
      <c r="C8200" t="s">
        <v>23</v>
      </c>
      <c r="D8200">
        <v>1</v>
      </c>
      <c r="E8200">
        <v>67000</v>
      </c>
      <c r="F8200">
        <f>Table2[[#This Row],[Đơn Giá Chuẩn]]*Table2[[#This Row],[Tổng số lượng bán]]</f>
        <v>67000</v>
      </c>
      <c r="G8200">
        <v>0</v>
      </c>
      <c r="H8200">
        <f>Table2[[#This Row],[Doanh số bán]]-Table2[[#This Row],[Chiết khấu]]</f>
        <v>67000</v>
      </c>
      <c r="K8200" t="s">
        <v>24</v>
      </c>
      <c r="L8200">
        <v>0</v>
      </c>
      <c r="M8200" t="s">
        <v>918</v>
      </c>
      <c r="N8200" t="s">
        <v>919</v>
      </c>
      <c r="O8200">
        <v>0</v>
      </c>
      <c r="P8200" t="s">
        <v>1919</v>
      </c>
      <c r="Q8200" t="s">
        <v>1920</v>
      </c>
      <c r="R8200" t="s">
        <v>29</v>
      </c>
      <c r="S8200" t="s">
        <v>91</v>
      </c>
      <c r="T8200" t="s">
        <v>922</v>
      </c>
      <c r="U8200" t="s">
        <v>923</v>
      </c>
      <c r="V8200" t="s">
        <v>33</v>
      </c>
    </row>
    <row r="8201" spans="1:22">
      <c r="A8201" s="4">
        <v>46090</v>
      </c>
      <c r="B8201" t="s">
        <v>5997</v>
      </c>
      <c r="C8201" t="s">
        <v>1840</v>
      </c>
      <c r="D8201">
        <v>1</v>
      </c>
      <c r="E8201">
        <v>31454.545454545456</v>
      </c>
      <c r="F8201">
        <f>Table2[[#This Row],[Đơn Giá Chuẩn]]*Table2[[#This Row],[Tổng số lượng bán]]</f>
        <v>31454.545454545456</v>
      </c>
      <c r="G8201">
        <v>0</v>
      </c>
      <c r="H8201">
        <f>Table2[[#This Row],[Doanh số bán]]-Table2[[#This Row],[Chiết khấu]]</f>
        <v>31454.545454545456</v>
      </c>
      <c r="K8201" t="s">
        <v>24</v>
      </c>
      <c r="L8201">
        <v>0</v>
      </c>
      <c r="M8201" t="s">
        <v>918</v>
      </c>
      <c r="N8201" t="s">
        <v>919</v>
      </c>
      <c r="O8201">
        <v>0</v>
      </c>
      <c r="P8201" t="s">
        <v>1841</v>
      </c>
      <c r="Q8201" t="s">
        <v>1842</v>
      </c>
      <c r="R8201" t="s">
        <v>29</v>
      </c>
      <c r="S8201" t="s">
        <v>1738</v>
      </c>
      <c r="T8201" t="s">
        <v>922</v>
      </c>
      <c r="U8201" t="s">
        <v>923</v>
      </c>
      <c r="V8201" t="s">
        <v>33</v>
      </c>
    </row>
    <row r="8202" spans="1:22">
      <c r="A8202" s="4">
        <v>46090</v>
      </c>
      <c r="B8202" t="s">
        <v>5998</v>
      </c>
      <c r="C8202" t="s">
        <v>23</v>
      </c>
      <c r="D8202">
        <v>1</v>
      </c>
      <c r="E8202">
        <v>67000</v>
      </c>
      <c r="F8202">
        <f>Table2[[#This Row],[Đơn Giá Chuẩn]]*Table2[[#This Row],[Tổng số lượng bán]]</f>
        <v>67000</v>
      </c>
      <c r="G8202">
        <v>0</v>
      </c>
      <c r="H8202">
        <f>Table2[[#This Row],[Doanh số bán]]-Table2[[#This Row],[Chiết khấu]]</f>
        <v>67000</v>
      </c>
      <c r="K8202" t="s">
        <v>24</v>
      </c>
      <c r="L8202">
        <v>0</v>
      </c>
      <c r="M8202" t="s">
        <v>918</v>
      </c>
      <c r="N8202" t="s">
        <v>919</v>
      </c>
      <c r="O8202">
        <v>0</v>
      </c>
      <c r="P8202" t="s">
        <v>1752</v>
      </c>
      <c r="Q8202" t="s">
        <v>1753</v>
      </c>
      <c r="R8202" t="s">
        <v>29</v>
      </c>
      <c r="S8202" t="s">
        <v>91</v>
      </c>
      <c r="T8202" t="s">
        <v>922</v>
      </c>
      <c r="U8202" t="s">
        <v>923</v>
      </c>
      <c r="V8202" t="s">
        <v>33</v>
      </c>
    </row>
    <row r="8203" spans="1:22">
      <c r="A8203" s="4">
        <v>46090</v>
      </c>
      <c r="B8203" t="s">
        <v>5998</v>
      </c>
      <c r="C8203" t="s">
        <v>23</v>
      </c>
      <c r="D8203">
        <v>1</v>
      </c>
      <c r="E8203">
        <v>52000</v>
      </c>
      <c r="F8203">
        <f>Table2[[#This Row],[Đơn Giá Chuẩn]]*Table2[[#This Row],[Tổng số lượng bán]]</f>
        <v>52000</v>
      </c>
      <c r="G8203">
        <v>0</v>
      </c>
      <c r="H8203">
        <f>Table2[[#This Row],[Doanh số bán]]-Table2[[#This Row],[Chiết khấu]]</f>
        <v>52000</v>
      </c>
      <c r="K8203" t="s">
        <v>24</v>
      </c>
      <c r="L8203">
        <v>0</v>
      </c>
      <c r="M8203" t="s">
        <v>918</v>
      </c>
      <c r="N8203" t="s">
        <v>919</v>
      </c>
      <c r="O8203">
        <v>0</v>
      </c>
      <c r="P8203" t="s">
        <v>1790</v>
      </c>
      <c r="Q8203" t="s">
        <v>1791</v>
      </c>
      <c r="R8203" t="s">
        <v>29</v>
      </c>
      <c r="S8203" t="s">
        <v>59</v>
      </c>
      <c r="T8203" t="s">
        <v>922</v>
      </c>
      <c r="U8203" t="s">
        <v>923</v>
      </c>
      <c r="V8203" t="s">
        <v>33</v>
      </c>
    </row>
    <row r="8204" spans="1:22">
      <c r="A8204" s="4">
        <v>46090</v>
      </c>
      <c r="B8204" t="s">
        <v>5999</v>
      </c>
      <c r="C8204" t="s">
        <v>23</v>
      </c>
      <c r="D8204">
        <v>1</v>
      </c>
      <c r="E8204">
        <v>52000</v>
      </c>
      <c r="F8204">
        <f>Table2[[#This Row],[Đơn Giá Chuẩn]]*Table2[[#This Row],[Tổng số lượng bán]]</f>
        <v>52000</v>
      </c>
      <c r="G8204">
        <v>0</v>
      </c>
      <c r="H8204">
        <f>Table2[[#This Row],[Doanh số bán]]-Table2[[#This Row],[Chiết khấu]]</f>
        <v>52000</v>
      </c>
      <c r="K8204" t="s">
        <v>24</v>
      </c>
      <c r="L8204">
        <v>0</v>
      </c>
      <c r="M8204" t="s">
        <v>918</v>
      </c>
      <c r="N8204" t="s">
        <v>919</v>
      </c>
      <c r="O8204">
        <v>0</v>
      </c>
      <c r="P8204" t="s">
        <v>1783</v>
      </c>
      <c r="Q8204" t="s">
        <v>1784</v>
      </c>
      <c r="R8204" t="s">
        <v>29</v>
      </c>
      <c r="S8204" t="s">
        <v>59</v>
      </c>
      <c r="T8204" t="s">
        <v>922</v>
      </c>
      <c r="U8204" t="s">
        <v>923</v>
      </c>
      <c r="V8204" t="s">
        <v>33</v>
      </c>
    </row>
    <row r="8205" spans="1:22">
      <c r="A8205" s="4">
        <v>46090</v>
      </c>
      <c r="B8205" t="s">
        <v>5999</v>
      </c>
      <c r="C8205" t="s">
        <v>23</v>
      </c>
      <c r="D8205">
        <v>1</v>
      </c>
      <c r="E8205">
        <v>51000</v>
      </c>
      <c r="F8205">
        <f>Table2[[#This Row],[Đơn Giá Chuẩn]]*Table2[[#This Row],[Tổng số lượng bán]]</f>
        <v>51000</v>
      </c>
      <c r="G8205">
        <v>0</v>
      </c>
      <c r="H8205">
        <f>Table2[[#This Row],[Doanh số bán]]-Table2[[#This Row],[Chiết khấu]]</f>
        <v>51000</v>
      </c>
      <c r="K8205" t="s">
        <v>24</v>
      </c>
      <c r="L8205">
        <v>0</v>
      </c>
      <c r="M8205" t="s">
        <v>918</v>
      </c>
      <c r="N8205" t="s">
        <v>919</v>
      </c>
      <c r="O8205">
        <v>0</v>
      </c>
      <c r="P8205" t="s">
        <v>1733</v>
      </c>
      <c r="Q8205" t="s">
        <v>1734</v>
      </c>
      <c r="R8205" t="s">
        <v>29</v>
      </c>
      <c r="S8205" t="s">
        <v>30</v>
      </c>
      <c r="T8205" t="s">
        <v>922</v>
      </c>
      <c r="U8205" t="s">
        <v>923</v>
      </c>
      <c r="V8205" t="s">
        <v>33</v>
      </c>
    </row>
    <row r="8206" spans="1:22">
      <c r="A8206" s="4">
        <v>46090</v>
      </c>
      <c r="B8206" t="s">
        <v>6000</v>
      </c>
      <c r="C8206" t="s">
        <v>23</v>
      </c>
      <c r="D8206">
        <v>1</v>
      </c>
      <c r="E8206">
        <v>52000</v>
      </c>
      <c r="F8206">
        <f>Table2[[#This Row],[Đơn Giá Chuẩn]]*Table2[[#This Row],[Tổng số lượng bán]]</f>
        <v>52000</v>
      </c>
      <c r="G8206">
        <v>0</v>
      </c>
      <c r="H8206">
        <f>Table2[[#This Row],[Doanh số bán]]-Table2[[#This Row],[Chiết khấu]]</f>
        <v>52000</v>
      </c>
      <c r="K8206" t="s">
        <v>24</v>
      </c>
      <c r="L8206">
        <v>0</v>
      </c>
      <c r="M8206" t="s">
        <v>918</v>
      </c>
      <c r="N8206" t="s">
        <v>919</v>
      </c>
      <c r="O8206">
        <v>0</v>
      </c>
      <c r="P8206" t="s">
        <v>1790</v>
      </c>
      <c r="Q8206" t="s">
        <v>1791</v>
      </c>
      <c r="R8206" t="s">
        <v>29</v>
      </c>
      <c r="S8206" t="s">
        <v>59</v>
      </c>
      <c r="T8206" t="s">
        <v>922</v>
      </c>
      <c r="U8206" t="s">
        <v>923</v>
      </c>
      <c r="V8206" t="s">
        <v>33</v>
      </c>
    </row>
    <row r="8207" spans="1:22">
      <c r="A8207" s="4">
        <v>46090</v>
      </c>
      <c r="B8207" t="s">
        <v>6000</v>
      </c>
      <c r="C8207" t="s">
        <v>23</v>
      </c>
      <c r="D8207">
        <v>1</v>
      </c>
      <c r="E8207">
        <v>52000</v>
      </c>
      <c r="F8207">
        <f>Table2[[#This Row],[Đơn Giá Chuẩn]]*Table2[[#This Row],[Tổng số lượng bán]]</f>
        <v>52000</v>
      </c>
      <c r="G8207">
        <v>0</v>
      </c>
      <c r="H8207">
        <f>Table2[[#This Row],[Doanh số bán]]-Table2[[#This Row],[Chiết khấu]]</f>
        <v>52000</v>
      </c>
      <c r="K8207" t="s">
        <v>24</v>
      </c>
      <c r="L8207">
        <v>0</v>
      </c>
      <c r="M8207" t="s">
        <v>918</v>
      </c>
      <c r="N8207" t="s">
        <v>919</v>
      </c>
      <c r="O8207">
        <v>0</v>
      </c>
      <c r="P8207" t="s">
        <v>1775</v>
      </c>
      <c r="Q8207" t="s">
        <v>1776</v>
      </c>
      <c r="R8207" t="s">
        <v>29</v>
      </c>
      <c r="S8207" t="s">
        <v>56</v>
      </c>
      <c r="T8207" t="s">
        <v>922</v>
      </c>
      <c r="U8207" t="s">
        <v>923</v>
      </c>
      <c r="V8207" t="s">
        <v>33</v>
      </c>
    </row>
    <row r="8208" spans="1:22">
      <c r="A8208" s="4">
        <v>46090</v>
      </c>
      <c r="B8208" t="s">
        <v>6001</v>
      </c>
      <c r="C8208" t="s">
        <v>23</v>
      </c>
      <c r="D8208">
        <v>2</v>
      </c>
      <c r="E8208">
        <v>62000</v>
      </c>
      <c r="F8208">
        <f>Table2[[#This Row],[Đơn Giá Chuẩn]]*Table2[[#This Row],[Tổng số lượng bán]]</f>
        <v>124000</v>
      </c>
      <c r="G8208">
        <v>0</v>
      </c>
      <c r="H8208">
        <f>Table2[[#This Row],[Doanh số bán]]-Table2[[#This Row],[Chiết khấu]]</f>
        <v>124000</v>
      </c>
      <c r="K8208" t="s">
        <v>24</v>
      </c>
      <c r="L8208">
        <v>0</v>
      </c>
      <c r="M8208" t="s">
        <v>918</v>
      </c>
      <c r="N8208" t="s">
        <v>919</v>
      </c>
      <c r="O8208">
        <v>0</v>
      </c>
      <c r="P8208" t="s">
        <v>1810</v>
      </c>
      <c r="Q8208" t="s">
        <v>1811</v>
      </c>
      <c r="R8208" t="s">
        <v>29</v>
      </c>
      <c r="S8208" t="s">
        <v>56</v>
      </c>
      <c r="T8208" t="s">
        <v>922</v>
      </c>
      <c r="U8208" t="s">
        <v>923</v>
      </c>
      <c r="V8208" t="s">
        <v>33</v>
      </c>
    </row>
    <row r="8209" spans="1:22">
      <c r="A8209" s="4">
        <v>46090</v>
      </c>
      <c r="B8209" t="s">
        <v>6002</v>
      </c>
      <c r="C8209" t="s">
        <v>23</v>
      </c>
      <c r="D8209">
        <v>2</v>
      </c>
      <c r="E8209">
        <v>62000</v>
      </c>
      <c r="F8209">
        <f>Table2[[#This Row],[Đơn Giá Chuẩn]]*Table2[[#This Row],[Tổng số lượng bán]]</f>
        <v>124000</v>
      </c>
      <c r="G8209">
        <v>0</v>
      </c>
      <c r="H8209">
        <f>Table2[[#This Row],[Doanh số bán]]-Table2[[#This Row],[Chiết khấu]]</f>
        <v>124000</v>
      </c>
      <c r="K8209" t="s">
        <v>24</v>
      </c>
      <c r="L8209">
        <v>0</v>
      </c>
      <c r="M8209" t="s">
        <v>918</v>
      </c>
      <c r="N8209" t="s">
        <v>919</v>
      </c>
      <c r="O8209">
        <v>0</v>
      </c>
      <c r="P8209" t="s">
        <v>1745</v>
      </c>
      <c r="Q8209" t="s">
        <v>1746</v>
      </c>
      <c r="R8209" t="s">
        <v>29</v>
      </c>
      <c r="S8209" t="s">
        <v>30</v>
      </c>
      <c r="T8209" t="s">
        <v>922</v>
      </c>
      <c r="U8209" t="s">
        <v>923</v>
      </c>
      <c r="V8209" t="s">
        <v>33</v>
      </c>
    </row>
    <row r="8210" spans="1:22">
      <c r="A8210" s="4">
        <v>46090</v>
      </c>
      <c r="B8210" t="s">
        <v>6003</v>
      </c>
      <c r="C8210" t="s">
        <v>23</v>
      </c>
      <c r="D8210">
        <v>1</v>
      </c>
      <c r="E8210">
        <v>52000</v>
      </c>
      <c r="F8210">
        <f>Table2[[#This Row],[Đơn Giá Chuẩn]]*Table2[[#This Row],[Tổng số lượng bán]]</f>
        <v>52000</v>
      </c>
      <c r="G8210">
        <v>0</v>
      </c>
      <c r="H8210">
        <f>Table2[[#This Row],[Doanh số bán]]-Table2[[#This Row],[Chiết khấu]]</f>
        <v>52000</v>
      </c>
      <c r="K8210" t="s">
        <v>24</v>
      </c>
      <c r="L8210">
        <v>0</v>
      </c>
      <c r="M8210" t="s">
        <v>918</v>
      </c>
      <c r="N8210" t="s">
        <v>919</v>
      </c>
      <c r="O8210">
        <v>0</v>
      </c>
      <c r="P8210" t="s">
        <v>1790</v>
      </c>
      <c r="Q8210" t="s">
        <v>1791</v>
      </c>
      <c r="R8210" t="s">
        <v>29</v>
      </c>
      <c r="S8210" t="s">
        <v>59</v>
      </c>
      <c r="T8210" t="s">
        <v>922</v>
      </c>
      <c r="U8210" t="s">
        <v>923</v>
      </c>
      <c r="V8210" t="s">
        <v>33</v>
      </c>
    </row>
    <row r="8211" spans="1:22">
      <c r="A8211" s="4">
        <v>46090</v>
      </c>
      <c r="B8211" t="s">
        <v>6004</v>
      </c>
      <c r="C8211" t="s">
        <v>23</v>
      </c>
      <c r="D8211">
        <v>1</v>
      </c>
      <c r="E8211">
        <v>47000</v>
      </c>
      <c r="F8211">
        <f>Table2[[#This Row],[Đơn Giá Chuẩn]]*Table2[[#This Row],[Tổng số lượng bán]]</f>
        <v>47000</v>
      </c>
      <c r="G8211">
        <v>0</v>
      </c>
      <c r="H8211">
        <f>Table2[[#This Row],[Doanh số bán]]-Table2[[#This Row],[Chiết khấu]]</f>
        <v>47000</v>
      </c>
      <c r="K8211" t="s">
        <v>24</v>
      </c>
      <c r="L8211">
        <v>0</v>
      </c>
      <c r="M8211" t="s">
        <v>918</v>
      </c>
      <c r="N8211" t="s">
        <v>919</v>
      </c>
      <c r="O8211">
        <v>0</v>
      </c>
      <c r="P8211" t="s">
        <v>1852</v>
      </c>
      <c r="Q8211" t="s">
        <v>1853</v>
      </c>
      <c r="R8211" t="s">
        <v>29</v>
      </c>
      <c r="S8211" t="s">
        <v>59</v>
      </c>
      <c r="T8211" t="s">
        <v>922</v>
      </c>
      <c r="U8211" t="s">
        <v>923</v>
      </c>
      <c r="V8211" t="s">
        <v>33</v>
      </c>
    </row>
    <row r="8212" spans="1:22">
      <c r="A8212" s="4">
        <v>46090</v>
      </c>
      <c r="B8212" t="s">
        <v>6005</v>
      </c>
      <c r="C8212" t="s">
        <v>23</v>
      </c>
      <c r="D8212">
        <v>1</v>
      </c>
      <c r="E8212">
        <v>67000</v>
      </c>
      <c r="F8212">
        <f>Table2[[#This Row],[Đơn Giá Chuẩn]]*Table2[[#This Row],[Tổng số lượng bán]]</f>
        <v>67000</v>
      </c>
      <c r="G8212">
        <v>0</v>
      </c>
      <c r="H8212">
        <f>Table2[[#This Row],[Doanh số bán]]-Table2[[#This Row],[Chiết khấu]]</f>
        <v>67000</v>
      </c>
      <c r="K8212" t="s">
        <v>24</v>
      </c>
      <c r="L8212">
        <v>0</v>
      </c>
      <c r="M8212" t="s">
        <v>918</v>
      </c>
      <c r="N8212" t="s">
        <v>919</v>
      </c>
      <c r="O8212">
        <v>0</v>
      </c>
      <c r="P8212" t="s">
        <v>1760</v>
      </c>
      <c r="Q8212" t="s">
        <v>1761</v>
      </c>
      <c r="R8212" t="s">
        <v>29</v>
      </c>
      <c r="S8212" t="s">
        <v>91</v>
      </c>
      <c r="T8212" t="s">
        <v>922</v>
      </c>
      <c r="U8212" t="s">
        <v>923</v>
      </c>
      <c r="V8212" t="s">
        <v>33</v>
      </c>
    </row>
    <row r="8213" spans="1:22">
      <c r="A8213" s="4">
        <v>46090</v>
      </c>
      <c r="B8213" t="s">
        <v>6005</v>
      </c>
      <c r="C8213" t="s">
        <v>23</v>
      </c>
      <c r="D8213">
        <v>1</v>
      </c>
      <c r="E8213">
        <v>52000</v>
      </c>
      <c r="F8213">
        <f>Table2[[#This Row],[Đơn Giá Chuẩn]]*Table2[[#This Row],[Tổng số lượng bán]]</f>
        <v>52000</v>
      </c>
      <c r="G8213">
        <v>0</v>
      </c>
      <c r="H8213">
        <f>Table2[[#This Row],[Doanh số bán]]-Table2[[#This Row],[Chiết khấu]]</f>
        <v>52000</v>
      </c>
      <c r="K8213" t="s">
        <v>24</v>
      </c>
      <c r="L8213">
        <v>0</v>
      </c>
      <c r="M8213" t="s">
        <v>918</v>
      </c>
      <c r="N8213" t="s">
        <v>919</v>
      </c>
      <c r="O8213">
        <v>0</v>
      </c>
      <c r="P8213" t="s">
        <v>1775</v>
      </c>
      <c r="Q8213" t="s">
        <v>1776</v>
      </c>
      <c r="R8213" t="s">
        <v>29</v>
      </c>
      <c r="S8213" t="s">
        <v>56</v>
      </c>
      <c r="T8213" t="s">
        <v>922</v>
      </c>
      <c r="U8213" t="s">
        <v>923</v>
      </c>
      <c r="V8213" t="s">
        <v>33</v>
      </c>
    </row>
    <row r="8214" spans="1:22">
      <c r="A8214" s="4">
        <v>46090</v>
      </c>
      <c r="B8214" t="s">
        <v>6006</v>
      </c>
      <c r="C8214" t="s">
        <v>23</v>
      </c>
      <c r="D8214">
        <v>1</v>
      </c>
      <c r="E8214">
        <v>67000</v>
      </c>
      <c r="F8214">
        <f>Table2[[#This Row],[Đơn Giá Chuẩn]]*Table2[[#This Row],[Tổng số lượng bán]]</f>
        <v>67000</v>
      </c>
      <c r="G8214">
        <v>0</v>
      </c>
      <c r="H8214">
        <f>Table2[[#This Row],[Doanh số bán]]-Table2[[#This Row],[Chiết khấu]]</f>
        <v>67000</v>
      </c>
      <c r="K8214" t="s">
        <v>24</v>
      </c>
      <c r="L8214">
        <v>0</v>
      </c>
      <c r="M8214" t="s">
        <v>918</v>
      </c>
      <c r="N8214" t="s">
        <v>919</v>
      </c>
      <c r="O8214">
        <v>0</v>
      </c>
      <c r="P8214" t="s">
        <v>1946</v>
      </c>
      <c r="Q8214" t="s">
        <v>1947</v>
      </c>
      <c r="R8214" t="s">
        <v>29</v>
      </c>
      <c r="S8214" t="s">
        <v>91</v>
      </c>
      <c r="T8214" t="s">
        <v>922</v>
      </c>
      <c r="U8214" t="s">
        <v>923</v>
      </c>
      <c r="V8214" t="s">
        <v>33</v>
      </c>
    </row>
    <row r="8215" spans="1:22">
      <c r="A8215" s="4">
        <v>46090</v>
      </c>
      <c r="B8215" t="s">
        <v>6007</v>
      </c>
      <c r="C8215" t="s">
        <v>2500</v>
      </c>
      <c r="D8215">
        <v>3</v>
      </c>
      <c r="E8215">
        <v>262000</v>
      </c>
      <c r="F8215">
        <f>Table2[[#This Row],[Đơn Giá Chuẩn]]*Table2[[#This Row],[Tổng số lượng bán]]</f>
        <v>786000</v>
      </c>
      <c r="G8215">
        <v>0</v>
      </c>
      <c r="H8215">
        <f>Table2[[#This Row],[Doanh số bán]]-Table2[[#This Row],[Chiết khấu]]</f>
        <v>786000</v>
      </c>
      <c r="K8215" t="s">
        <v>24</v>
      </c>
      <c r="L8215">
        <v>1</v>
      </c>
      <c r="M8215" t="s">
        <v>918</v>
      </c>
      <c r="N8215" t="s">
        <v>919</v>
      </c>
      <c r="O8215">
        <v>3</v>
      </c>
      <c r="P8215" t="s">
        <v>2511</v>
      </c>
      <c r="Q8215" t="s">
        <v>2512</v>
      </c>
      <c r="R8215" t="s">
        <v>41</v>
      </c>
      <c r="S8215" t="s">
        <v>42</v>
      </c>
      <c r="T8215" t="s">
        <v>922</v>
      </c>
      <c r="U8215" t="s">
        <v>923</v>
      </c>
      <c r="V8215" t="s">
        <v>33</v>
      </c>
    </row>
    <row r="8216" spans="1:22">
      <c r="A8216" s="4">
        <v>46090</v>
      </c>
      <c r="B8216" t="s">
        <v>6008</v>
      </c>
      <c r="C8216" t="s">
        <v>104</v>
      </c>
      <c r="D8216">
        <v>2</v>
      </c>
      <c r="E8216">
        <v>47000</v>
      </c>
      <c r="F8216">
        <f>Table2[[#This Row],[Đơn Giá Chuẩn]]*Table2[[#This Row],[Tổng số lượng bán]]</f>
        <v>94000</v>
      </c>
      <c r="G8216">
        <v>0</v>
      </c>
      <c r="H8216">
        <f>Table2[[#This Row],[Doanh số bán]]-Table2[[#This Row],[Chiết khấu]]</f>
        <v>94000</v>
      </c>
      <c r="K8216" t="s">
        <v>24</v>
      </c>
      <c r="L8216">
        <v>0.12</v>
      </c>
      <c r="M8216" t="s">
        <v>918</v>
      </c>
      <c r="N8216" t="s">
        <v>919</v>
      </c>
      <c r="O8216">
        <v>0.24</v>
      </c>
      <c r="P8216" t="s">
        <v>520</v>
      </c>
      <c r="Q8216" t="s">
        <v>521</v>
      </c>
      <c r="R8216" t="s">
        <v>107</v>
      </c>
      <c r="S8216" t="s">
        <v>108</v>
      </c>
      <c r="T8216" t="s">
        <v>922</v>
      </c>
      <c r="U8216" t="s">
        <v>923</v>
      </c>
      <c r="V8216" t="s">
        <v>33</v>
      </c>
    </row>
    <row r="8217" spans="1:22">
      <c r="A8217" s="4">
        <v>46090</v>
      </c>
      <c r="B8217" t="s">
        <v>6009</v>
      </c>
      <c r="C8217" t="s">
        <v>1840</v>
      </c>
      <c r="D8217">
        <v>3</v>
      </c>
      <c r="E8217">
        <v>121000</v>
      </c>
      <c r="F8217">
        <f>Table2[[#This Row],[Đơn Giá Chuẩn]]*Table2[[#This Row],[Tổng số lượng bán]]</f>
        <v>363000</v>
      </c>
      <c r="G8217">
        <v>0</v>
      </c>
      <c r="H8217">
        <f>Table2[[#This Row],[Doanh số bán]]-Table2[[#This Row],[Chiết khấu]]</f>
        <v>363000</v>
      </c>
      <c r="K8217" t="s">
        <v>24</v>
      </c>
      <c r="L8217">
        <v>0.09</v>
      </c>
      <c r="M8217" t="s">
        <v>918</v>
      </c>
      <c r="N8217" t="s">
        <v>919</v>
      </c>
      <c r="O8217">
        <v>0.27</v>
      </c>
      <c r="P8217" t="s">
        <v>3239</v>
      </c>
      <c r="Q8217" t="s">
        <v>3240</v>
      </c>
      <c r="R8217" t="s">
        <v>107</v>
      </c>
      <c r="S8217" t="s">
        <v>108</v>
      </c>
      <c r="T8217" t="s">
        <v>922</v>
      </c>
      <c r="U8217" t="s">
        <v>923</v>
      </c>
      <c r="V8217" t="s">
        <v>33</v>
      </c>
    </row>
    <row r="8218" spans="1:22">
      <c r="A8218" s="4">
        <v>46125</v>
      </c>
      <c r="B8218" t="s">
        <v>9104</v>
      </c>
      <c r="C8218" t="s">
        <v>83</v>
      </c>
      <c r="D8218">
        <v>1</v>
      </c>
      <c r="E8218">
        <v>161250.32</v>
      </c>
      <c r="F8218">
        <f>Table2[[#This Row],[Đơn Giá Chuẩn]]*Table2[[#This Row],[Tổng số lượng bán]]</f>
        <v>161250.32</v>
      </c>
      <c r="G8218">
        <v>0</v>
      </c>
      <c r="H8218">
        <f>Table2[[#This Row],[Doanh số bán]]-Table2[[#This Row],[Chiết khấu]]</f>
        <v>161250.32</v>
      </c>
      <c r="I8218">
        <v>0</v>
      </c>
      <c r="J8218">
        <v>0</v>
      </c>
      <c r="K8218" t="s">
        <v>50</v>
      </c>
      <c r="L8218">
        <v>0.25</v>
      </c>
      <c r="M8218" t="s">
        <v>37</v>
      </c>
      <c r="N8218" t="s">
        <v>50</v>
      </c>
      <c r="O8218">
        <v>0.25</v>
      </c>
      <c r="P8218" t="s">
        <v>272</v>
      </c>
      <c r="Q8218" t="s">
        <v>273</v>
      </c>
      <c r="R8218" t="s">
        <v>41</v>
      </c>
      <c r="S8218" t="s">
        <v>42</v>
      </c>
      <c r="T8218" t="s">
        <v>74</v>
      </c>
      <c r="U8218" t="s">
        <v>75</v>
      </c>
      <c r="V8218" t="s">
        <v>50</v>
      </c>
    </row>
    <row r="8219" spans="1:22">
      <c r="A8219" s="4">
        <v>46091</v>
      </c>
      <c r="B8219" t="s">
        <v>6011</v>
      </c>
      <c r="C8219" t="s">
        <v>23</v>
      </c>
      <c r="D8219">
        <v>2</v>
      </c>
      <c r="E8219">
        <v>52000</v>
      </c>
      <c r="F8219">
        <f>Table2[[#This Row],[Đơn Giá Chuẩn]]*Table2[[#This Row],[Tổng số lượng bán]]</f>
        <v>104000</v>
      </c>
      <c r="G8219">
        <v>0</v>
      </c>
      <c r="H8219">
        <f>Table2[[#This Row],[Doanh số bán]]-Table2[[#This Row],[Chiết khấu]]</f>
        <v>104000</v>
      </c>
      <c r="K8219" t="s">
        <v>24</v>
      </c>
      <c r="L8219">
        <v>0</v>
      </c>
      <c r="M8219" t="s">
        <v>918</v>
      </c>
      <c r="N8219" t="s">
        <v>919</v>
      </c>
      <c r="O8219">
        <v>0</v>
      </c>
      <c r="P8219" t="s">
        <v>1730</v>
      </c>
      <c r="Q8219" t="s">
        <v>1731</v>
      </c>
      <c r="R8219" t="s">
        <v>29</v>
      </c>
      <c r="S8219" t="s">
        <v>30</v>
      </c>
      <c r="T8219" t="s">
        <v>922</v>
      </c>
      <c r="U8219" t="s">
        <v>923</v>
      </c>
      <c r="V8219" t="s">
        <v>33</v>
      </c>
    </row>
    <row r="8220" spans="1:22">
      <c r="A8220" s="4">
        <v>46091</v>
      </c>
      <c r="B8220" t="s">
        <v>6012</v>
      </c>
      <c r="C8220" t="s">
        <v>23</v>
      </c>
      <c r="D8220">
        <v>1</v>
      </c>
      <c r="E8220">
        <v>47000</v>
      </c>
      <c r="F8220">
        <f>Table2[[#This Row],[Đơn Giá Chuẩn]]*Table2[[#This Row],[Tổng số lượng bán]]</f>
        <v>47000</v>
      </c>
      <c r="G8220">
        <v>14583</v>
      </c>
      <c r="H8220">
        <f>Table2[[#This Row],[Doanh số bán]]-Table2[[#This Row],[Chiết khấu]]</f>
        <v>32417</v>
      </c>
      <c r="K8220" t="s">
        <v>24</v>
      </c>
      <c r="L8220">
        <v>0</v>
      </c>
      <c r="M8220" t="s">
        <v>918</v>
      </c>
      <c r="N8220" t="s">
        <v>919</v>
      </c>
      <c r="O8220">
        <v>0</v>
      </c>
      <c r="P8220" t="s">
        <v>1740</v>
      </c>
      <c r="Q8220" t="s">
        <v>1741</v>
      </c>
      <c r="R8220" t="s">
        <v>29</v>
      </c>
      <c r="S8220" t="s">
        <v>30</v>
      </c>
      <c r="T8220" t="s">
        <v>922</v>
      </c>
      <c r="U8220" t="s">
        <v>923</v>
      </c>
      <c r="V8220" t="s">
        <v>33</v>
      </c>
    </row>
    <row r="8221" spans="1:22">
      <c r="A8221" s="4">
        <v>46091</v>
      </c>
      <c r="B8221" t="s">
        <v>6013</v>
      </c>
      <c r="C8221" t="s">
        <v>2500</v>
      </c>
      <c r="D8221">
        <v>2</v>
      </c>
      <c r="E8221">
        <v>262000</v>
      </c>
      <c r="F8221">
        <f>Table2[[#This Row],[Đơn Giá Chuẩn]]*Table2[[#This Row],[Tổng số lượng bán]]</f>
        <v>524000</v>
      </c>
      <c r="G8221">
        <v>0</v>
      </c>
      <c r="H8221">
        <f>Table2[[#This Row],[Doanh số bán]]-Table2[[#This Row],[Chiết khấu]]</f>
        <v>524000</v>
      </c>
      <c r="K8221" t="s">
        <v>24</v>
      </c>
      <c r="L8221">
        <v>1</v>
      </c>
      <c r="M8221" t="s">
        <v>918</v>
      </c>
      <c r="N8221" t="s">
        <v>919</v>
      </c>
      <c r="O8221">
        <v>2</v>
      </c>
      <c r="P8221" t="s">
        <v>2511</v>
      </c>
      <c r="Q8221" t="s">
        <v>2512</v>
      </c>
      <c r="R8221" t="s">
        <v>41</v>
      </c>
      <c r="S8221" t="s">
        <v>42</v>
      </c>
      <c r="T8221" t="s">
        <v>922</v>
      </c>
      <c r="U8221" t="s">
        <v>923</v>
      </c>
      <c r="V8221" t="s">
        <v>33</v>
      </c>
    </row>
    <row r="8222" spans="1:22">
      <c r="A8222" s="4">
        <v>46091</v>
      </c>
      <c r="B8222" t="s">
        <v>6014</v>
      </c>
      <c r="C8222" t="s">
        <v>104</v>
      </c>
      <c r="D8222">
        <v>10</v>
      </c>
      <c r="E8222">
        <v>47000</v>
      </c>
      <c r="F8222">
        <f>Table2[[#This Row],[Đơn Giá Chuẩn]]*Table2[[#This Row],[Tổng số lượng bán]]</f>
        <v>470000</v>
      </c>
      <c r="G8222">
        <v>145833</v>
      </c>
      <c r="H8222">
        <f>Table2[[#This Row],[Doanh số bán]]-Table2[[#This Row],[Chiết khấu]]</f>
        <v>324167</v>
      </c>
      <c r="K8222" t="s">
        <v>24</v>
      </c>
      <c r="L8222">
        <v>0.12</v>
      </c>
      <c r="M8222" t="s">
        <v>918</v>
      </c>
      <c r="N8222" t="s">
        <v>919</v>
      </c>
      <c r="O8222">
        <v>1.2</v>
      </c>
      <c r="P8222" t="s">
        <v>520</v>
      </c>
      <c r="Q8222" t="s">
        <v>521</v>
      </c>
      <c r="R8222" t="s">
        <v>107</v>
      </c>
      <c r="S8222" t="s">
        <v>108</v>
      </c>
      <c r="T8222" t="s">
        <v>922</v>
      </c>
      <c r="U8222" t="s">
        <v>923</v>
      </c>
      <c r="V8222" t="s">
        <v>33</v>
      </c>
    </row>
    <row r="8223" spans="1:22">
      <c r="A8223" s="4">
        <v>46091</v>
      </c>
      <c r="B8223" t="s">
        <v>6015</v>
      </c>
      <c r="C8223" t="s">
        <v>1840</v>
      </c>
      <c r="D8223">
        <v>1</v>
      </c>
      <c r="E8223">
        <v>31454.545454545456</v>
      </c>
      <c r="F8223">
        <f>Table2[[#This Row],[Đơn Giá Chuẩn]]*Table2[[#This Row],[Tổng số lượng bán]]</f>
        <v>31454.545454545456</v>
      </c>
      <c r="G8223">
        <v>0</v>
      </c>
      <c r="H8223">
        <f>Table2[[#This Row],[Doanh số bán]]-Table2[[#This Row],[Chiết khấu]]</f>
        <v>31454.545454545456</v>
      </c>
      <c r="K8223" t="s">
        <v>24</v>
      </c>
      <c r="L8223">
        <v>0</v>
      </c>
      <c r="M8223" t="s">
        <v>918</v>
      </c>
      <c r="N8223" t="s">
        <v>919</v>
      </c>
      <c r="O8223">
        <v>0</v>
      </c>
      <c r="P8223" t="s">
        <v>1841</v>
      </c>
      <c r="Q8223" t="s">
        <v>1842</v>
      </c>
      <c r="R8223" t="s">
        <v>29</v>
      </c>
      <c r="S8223" t="s">
        <v>1738</v>
      </c>
      <c r="T8223" t="s">
        <v>922</v>
      </c>
      <c r="U8223" t="s">
        <v>923</v>
      </c>
      <c r="V8223" t="s">
        <v>33</v>
      </c>
    </row>
    <row r="8224" spans="1:22">
      <c r="A8224" s="4">
        <v>46091</v>
      </c>
      <c r="B8224" t="s">
        <v>6016</v>
      </c>
      <c r="C8224" t="s">
        <v>1735</v>
      </c>
      <c r="D8224">
        <v>1</v>
      </c>
      <c r="E8224">
        <v>32000</v>
      </c>
      <c r="F8224">
        <f>Table2[[#This Row],[Đơn Giá Chuẩn]]*Table2[[#This Row],[Tổng số lượng bán]]</f>
        <v>32000</v>
      </c>
      <c r="G8224">
        <v>0</v>
      </c>
      <c r="H8224">
        <f>Table2[[#This Row],[Doanh số bán]]-Table2[[#This Row],[Chiết khấu]]</f>
        <v>32000</v>
      </c>
      <c r="K8224" t="s">
        <v>24</v>
      </c>
      <c r="L8224">
        <v>0</v>
      </c>
      <c r="M8224" t="s">
        <v>918</v>
      </c>
      <c r="N8224" t="s">
        <v>919</v>
      </c>
      <c r="O8224">
        <v>0</v>
      </c>
      <c r="P8224" t="s">
        <v>1736</v>
      </c>
      <c r="Q8224" t="s">
        <v>1737</v>
      </c>
      <c r="R8224" t="s">
        <v>29</v>
      </c>
      <c r="S8224" t="s">
        <v>1738</v>
      </c>
      <c r="T8224" t="s">
        <v>922</v>
      </c>
      <c r="U8224" t="s">
        <v>923</v>
      </c>
      <c r="V8224" t="s">
        <v>33</v>
      </c>
    </row>
    <row r="8225" spans="1:22">
      <c r="A8225" s="4">
        <v>46091</v>
      </c>
      <c r="B8225" t="s">
        <v>6017</v>
      </c>
      <c r="C8225" t="s">
        <v>23</v>
      </c>
      <c r="D8225">
        <v>1</v>
      </c>
      <c r="E8225">
        <v>51000</v>
      </c>
      <c r="F8225">
        <f>Table2[[#This Row],[Đơn Giá Chuẩn]]*Table2[[#This Row],[Tổng số lượng bán]]</f>
        <v>51000</v>
      </c>
      <c r="G8225">
        <v>0</v>
      </c>
      <c r="H8225">
        <f>Table2[[#This Row],[Doanh số bán]]-Table2[[#This Row],[Chiết khấu]]</f>
        <v>51000</v>
      </c>
      <c r="K8225" t="s">
        <v>24</v>
      </c>
      <c r="L8225">
        <v>0</v>
      </c>
      <c r="M8225" t="s">
        <v>918</v>
      </c>
      <c r="N8225" t="s">
        <v>919</v>
      </c>
      <c r="O8225">
        <v>0</v>
      </c>
      <c r="P8225" t="s">
        <v>1733</v>
      </c>
      <c r="Q8225" t="s">
        <v>1734</v>
      </c>
      <c r="R8225" t="s">
        <v>29</v>
      </c>
      <c r="S8225" t="s">
        <v>30</v>
      </c>
      <c r="T8225" t="s">
        <v>922</v>
      </c>
      <c r="U8225" t="s">
        <v>923</v>
      </c>
      <c r="V8225" t="s">
        <v>33</v>
      </c>
    </row>
    <row r="8226" spans="1:22">
      <c r="A8226" s="4">
        <v>46091</v>
      </c>
      <c r="B8226" t="s">
        <v>6018</v>
      </c>
      <c r="C8226" t="s">
        <v>23</v>
      </c>
      <c r="D8226">
        <v>1</v>
      </c>
      <c r="E8226">
        <v>52000</v>
      </c>
      <c r="F8226">
        <f>Table2[[#This Row],[Đơn Giá Chuẩn]]*Table2[[#This Row],[Tổng số lượng bán]]</f>
        <v>52000</v>
      </c>
      <c r="G8226">
        <v>0</v>
      </c>
      <c r="H8226">
        <f>Table2[[#This Row],[Doanh số bán]]-Table2[[#This Row],[Chiết khấu]]</f>
        <v>52000</v>
      </c>
      <c r="K8226" t="s">
        <v>24</v>
      </c>
      <c r="L8226">
        <v>0</v>
      </c>
      <c r="M8226" t="s">
        <v>918</v>
      </c>
      <c r="N8226" t="s">
        <v>919</v>
      </c>
      <c r="O8226">
        <v>0</v>
      </c>
      <c r="P8226" t="s">
        <v>1730</v>
      </c>
      <c r="Q8226" t="s">
        <v>1731</v>
      </c>
      <c r="R8226" t="s">
        <v>29</v>
      </c>
      <c r="S8226" t="s">
        <v>30</v>
      </c>
      <c r="T8226" t="s">
        <v>922</v>
      </c>
      <c r="U8226" t="s">
        <v>923</v>
      </c>
      <c r="V8226" t="s">
        <v>33</v>
      </c>
    </row>
    <row r="8227" spans="1:22">
      <c r="A8227" s="4">
        <v>46091</v>
      </c>
      <c r="B8227" t="s">
        <v>6019</v>
      </c>
      <c r="C8227" t="s">
        <v>23</v>
      </c>
      <c r="D8227">
        <v>1</v>
      </c>
      <c r="E8227">
        <v>51000</v>
      </c>
      <c r="F8227">
        <f>Table2[[#This Row],[Đơn Giá Chuẩn]]*Table2[[#This Row],[Tổng số lượng bán]]</f>
        <v>51000</v>
      </c>
      <c r="G8227">
        <v>0</v>
      </c>
      <c r="H8227">
        <f>Table2[[#This Row],[Doanh số bán]]-Table2[[#This Row],[Chiết khấu]]</f>
        <v>51000</v>
      </c>
      <c r="K8227" t="s">
        <v>24</v>
      </c>
      <c r="L8227">
        <v>0</v>
      </c>
      <c r="M8227" t="s">
        <v>918</v>
      </c>
      <c r="N8227" t="s">
        <v>919</v>
      </c>
      <c r="O8227">
        <v>0</v>
      </c>
      <c r="P8227" t="s">
        <v>1733</v>
      </c>
      <c r="Q8227" t="s">
        <v>1734</v>
      </c>
      <c r="R8227" t="s">
        <v>29</v>
      </c>
      <c r="S8227" t="s">
        <v>30</v>
      </c>
      <c r="T8227" t="s">
        <v>922</v>
      </c>
      <c r="U8227" t="s">
        <v>923</v>
      </c>
      <c r="V8227" t="s">
        <v>33</v>
      </c>
    </row>
    <row r="8228" spans="1:22">
      <c r="A8228" s="4">
        <v>46091</v>
      </c>
      <c r="B8228" t="s">
        <v>6020</v>
      </c>
      <c r="C8228" t="s">
        <v>23</v>
      </c>
      <c r="D8228">
        <v>1</v>
      </c>
      <c r="E8228">
        <v>47000</v>
      </c>
      <c r="F8228">
        <f>Table2[[#This Row],[Đơn Giá Chuẩn]]*Table2[[#This Row],[Tổng số lượng bán]]</f>
        <v>47000</v>
      </c>
      <c r="G8228">
        <v>0</v>
      </c>
      <c r="H8228">
        <f>Table2[[#This Row],[Doanh số bán]]-Table2[[#This Row],[Chiết khấu]]</f>
        <v>47000</v>
      </c>
      <c r="K8228" t="s">
        <v>24</v>
      </c>
      <c r="L8228">
        <v>0</v>
      </c>
      <c r="M8228" t="s">
        <v>918</v>
      </c>
      <c r="N8228" t="s">
        <v>919</v>
      </c>
      <c r="O8228">
        <v>0</v>
      </c>
      <c r="P8228" t="s">
        <v>1852</v>
      </c>
      <c r="Q8228" t="s">
        <v>1853</v>
      </c>
      <c r="R8228" t="s">
        <v>29</v>
      </c>
      <c r="S8228" t="s">
        <v>59</v>
      </c>
      <c r="T8228" t="s">
        <v>922</v>
      </c>
      <c r="U8228" t="s">
        <v>923</v>
      </c>
      <c r="V8228" t="s">
        <v>33</v>
      </c>
    </row>
    <row r="8229" spans="1:22">
      <c r="A8229" s="4">
        <v>46091</v>
      </c>
      <c r="B8229" t="s">
        <v>6021</v>
      </c>
      <c r="C8229" t="s">
        <v>23</v>
      </c>
      <c r="D8229">
        <v>1</v>
      </c>
      <c r="E8229">
        <v>67000</v>
      </c>
      <c r="F8229">
        <f>Table2[[#This Row],[Đơn Giá Chuẩn]]*Table2[[#This Row],[Tổng số lượng bán]]</f>
        <v>67000</v>
      </c>
      <c r="G8229">
        <v>0</v>
      </c>
      <c r="H8229">
        <f>Table2[[#This Row],[Doanh số bán]]-Table2[[#This Row],[Chiết khấu]]</f>
        <v>67000</v>
      </c>
      <c r="K8229" t="s">
        <v>24</v>
      </c>
      <c r="L8229">
        <v>0</v>
      </c>
      <c r="M8229" t="s">
        <v>918</v>
      </c>
      <c r="N8229" t="s">
        <v>919</v>
      </c>
      <c r="O8229">
        <v>0</v>
      </c>
      <c r="P8229" t="s">
        <v>1767</v>
      </c>
      <c r="Q8229" t="s">
        <v>1768</v>
      </c>
      <c r="R8229" t="s">
        <v>29</v>
      </c>
      <c r="S8229" t="s">
        <v>91</v>
      </c>
      <c r="T8229" t="s">
        <v>922</v>
      </c>
      <c r="U8229" t="s">
        <v>923</v>
      </c>
      <c r="V8229" t="s">
        <v>33</v>
      </c>
    </row>
    <row r="8230" spans="1:22">
      <c r="A8230" s="4">
        <v>46091</v>
      </c>
      <c r="B8230" t="s">
        <v>6022</v>
      </c>
      <c r="C8230" t="s">
        <v>23</v>
      </c>
      <c r="D8230">
        <v>1</v>
      </c>
      <c r="E8230">
        <v>67000</v>
      </c>
      <c r="F8230">
        <f>Table2[[#This Row],[Đơn Giá Chuẩn]]*Table2[[#This Row],[Tổng số lượng bán]]</f>
        <v>67000</v>
      </c>
      <c r="G8230">
        <v>0</v>
      </c>
      <c r="H8230">
        <f>Table2[[#This Row],[Doanh số bán]]-Table2[[#This Row],[Chiết khấu]]</f>
        <v>67000</v>
      </c>
      <c r="K8230" t="s">
        <v>24</v>
      </c>
      <c r="L8230">
        <v>0</v>
      </c>
      <c r="M8230" t="s">
        <v>918</v>
      </c>
      <c r="N8230" t="s">
        <v>919</v>
      </c>
      <c r="O8230">
        <v>0</v>
      </c>
      <c r="P8230" t="s">
        <v>1946</v>
      </c>
      <c r="Q8230" t="s">
        <v>1947</v>
      </c>
      <c r="R8230" t="s">
        <v>29</v>
      </c>
      <c r="S8230" t="s">
        <v>91</v>
      </c>
      <c r="T8230" t="s">
        <v>922</v>
      </c>
      <c r="U8230" t="s">
        <v>923</v>
      </c>
      <c r="V8230" t="s">
        <v>33</v>
      </c>
    </row>
    <row r="8231" spans="1:22">
      <c r="A8231" s="4">
        <v>46091</v>
      </c>
      <c r="B8231" t="s">
        <v>6023</v>
      </c>
      <c r="C8231" t="s">
        <v>1840</v>
      </c>
      <c r="D8231">
        <v>1</v>
      </c>
      <c r="E8231">
        <v>31454.545454545456</v>
      </c>
      <c r="F8231">
        <f>Table2[[#This Row],[Đơn Giá Chuẩn]]*Table2[[#This Row],[Tổng số lượng bán]]</f>
        <v>31454.545454545456</v>
      </c>
      <c r="G8231">
        <v>0</v>
      </c>
      <c r="H8231">
        <f>Table2[[#This Row],[Doanh số bán]]-Table2[[#This Row],[Chiết khấu]]</f>
        <v>31454.545454545456</v>
      </c>
      <c r="K8231" t="s">
        <v>24</v>
      </c>
      <c r="L8231">
        <v>0</v>
      </c>
      <c r="M8231" t="s">
        <v>918</v>
      </c>
      <c r="N8231" t="s">
        <v>919</v>
      </c>
      <c r="O8231">
        <v>0</v>
      </c>
      <c r="P8231" t="s">
        <v>1841</v>
      </c>
      <c r="Q8231" t="s">
        <v>1842</v>
      </c>
      <c r="R8231" t="s">
        <v>29</v>
      </c>
      <c r="S8231" t="s">
        <v>1738</v>
      </c>
      <c r="T8231" t="s">
        <v>922</v>
      </c>
      <c r="U8231" t="s">
        <v>923</v>
      </c>
      <c r="V8231" t="s">
        <v>33</v>
      </c>
    </row>
    <row r="8232" spans="1:22">
      <c r="A8232" s="4">
        <v>46091</v>
      </c>
      <c r="B8232" t="s">
        <v>6024</v>
      </c>
      <c r="C8232" t="s">
        <v>23</v>
      </c>
      <c r="D8232">
        <v>1</v>
      </c>
      <c r="E8232">
        <v>67000</v>
      </c>
      <c r="F8232">
        <f>Table2[[#This Row],[Đơn Giá Chuẩn]]*Table2[[#This Row],[Tổng số lượng bán]]</f>
        <v>67000</v>
      </c>
      <c r="G8232">
        <v>0</v>
      </c>
      <c r="H8232">
        <f>Table2[[#This Row],[Doanh số bán]]-Table2[[#This Row],[Chiết khấu]]</f>
        <v>67000</v>
      </c>
      <c r="K8232" t="s">
        <v>24</v>
      </c>
      <c r="L8232">
        <v>0</v>
      </c>
      <c r="M8232" t="s">
        <v>918</v>
      </c>
      <c r="N8232" t="s">
        <v>919</v>
      </c>
      <c r="O8232">
        <v>0</v>
      </c>
      <c r="P8232" t="s">
        <v>1760</v>
      </c>
      <c r="Q8232" t="s">
        <v>1761</v>
      </c>
      <c r="R8232" t="s">
        <v>29</v>
      </c>
      <c r="S8232" t="s">
        <v>91</v>
      </c>
      <c r="T8232" t="s">
        <v>922</v>
      </c>
      <c r="U8232" t="s">
        <v>923</v>
      </c>
      <c r="V8232" t="s">
        <v>33</v>
      </c>
    </row>
    <row r="8233" spans="1:22">
      <c r="A8233" s="4">
        <v>46091</v>
      </c>
      <c r="B8233" t="s">
        <v>6025</v>
      </c>
      <c r="C8233" t="s">
        <v>23</v>
      </c>
      <c r="D8233">
        <v>1</v>
      </c>
      <c r="E8233">
        <v>52000</v>
      </c>
      <c r="F8233">
        <f>Table2[[#This Row],[Đơn Giá Chuẩn]]*Table2[[#This Row],[Tổng số lượng bán]]</f>
        <v>52000</v>
      </c>
      <c r="G8233">
        <v>0</v>
      </c>
      <c r="H8233">
        <f>Table2[[#This Row],[Doanh số bán]]-Table2[[#This Row],[Chiết khấu]]</f>
        <v>52000</v>
      </c>
      <c r="K8233" t="s">
        <v>24</v>
      </c>
      <c r="L8233">
        <v>0</v>
      </c>
      <c r="M8233" t="s">
        <v>918</v>
      </c>
      <c r="N8233" t="s">
        <v>919</v>
      </c>
      <c r="O8233">
        <v>0</v>
      </c>
      <c r="P8233" t="s">
        <v>1788</v>
      </c>
      <c r="Q8233" t="s">
        <v>1789</v>
      </c>
      <c r="R8233" t="s">
        <v>29</v>
      </c>
      <c r="S8233" t="s">
        <v>59</v>
      </c>
      <c r="T8233" t="s">
        <v>922</v>
      </c>
      <c r="U8233" t="s">
        <v>923</v>
      </c>
      <c r="V8233" t="s">
        <v>33</v>
      </c>
    </row>
    <row r="8234" spans="1:22">
      <c r="A8234" s="4">
        <v>46091</v>
      </c>
      <c r="B8234" t="s">
        <v>6026</v>
      </c>
      <c r="C8234" t="s">
        <v>23</v>
      </c>
      <c r="D8234">
        <v>1</v>
      </c>
      <c r="E8234">
        <v>67000</v>
      </c>
      <c r="F8234">
        <f>Table2[[#This Row],[Đơn Giá Chuẩn]]*Table2[[#This Row],[Tổng số lượng bán]]</f>
        <v>67000</v>
      </c>
      <c r="G8234">
        <v>0</v>
      </c>
      <c r="H8234">
        <f>Table2[[#This Row],[Doanh số bán]]-Table2[[#This Row],[Chiết khấu]]</f>
        <v>67000</v>
      </c>
      <c r="K8234" t="s">
        <v>24</v>
      </c>
      <c r="L8234">
        <v>0</v>
      </c>
      <c r="M8234" t="s">
        <v>918</v>
      </c>
      <c r="N8234" t="s">
        <v>919</v>
      </c>
      <c r="O8234">
        <v>0</v>
      </c>
      <c r="P8234" t="s">
        <v>1760</v>
      </c>
      <c r="Q8234" t="s">
        <v>1761</v>
      </c>
      <c r="R8234" t="s">
        <v>29</v>
      </c>
      <c r="S8234" t="s">
        <v>91</v>
      </c>
      <c r="T8234" t="s">
        <v>922</v>
      </c>
      <c r="U8234" t="s">
        <v>923</v>
      </c>
      <c r="V8234" t="s">
        <v>33</v>
      </c>
    </row>
    <row r="8235" spans="1:22">
      <c r="A8235" s="4">
        <v>46091</v>
      </c>
      <c r="B8235" t="s">
        <v>6026</v>
      </c>
      <c r="C8235" t="s">
        <v>1840</v>
      </c>
      <c r="D8235">
        <v>1</v>
      </c>
      <c r="E8235">
        <v>31454.545454545456</v>
      </c>
      <c r="F8235">
        <f>Table2[[#This Row],[Đơn Giá Chuẩn]]*Table2[[#This Row],[Tổng số lượng bán]]</f>
        <v>31454.545454545456</v>
      </c>
      <c r="G8235">
        <v>0</v>
      </c>
      <c r="H8235">
        <f>Table2[[#This Row],[Doanh số bán]]-Table2[[#This Row],[Chiết khấu]]</f>
        <v>31454.545454545456</v>
      </c>
      <c r="K8235" t="s">
        <v>24</v>
      </c>
      <c r="L8235">
        <v>0</v>
      </c>
      <c r="M8235" t="s">
        <v>918</v>
      </c>
      <c r="N8235" t="s">
        <v>919</v>
      </c>
      <c r="O8235">
        <v>0</v>
      </c>
      <c r="P8235" t="s">
        <v>1841</v>
      </c>
      <c r="Q8235" t="s">
        <v>1842</v>
      </c>
      <c r="R8235" t="s">
        <v>29</v>
      </c>
      <c r="S8235" t="s">
        <v>1738</v>
      </c>
      <c r="T8235" t="s">
        <v>922</v>
      </c>
      <c r="U8235" t="s">
        <v>923</v>
      </c>
      <c r="V8235" t="s">
        <v>33</v>
      </c>
    </row>
    <row r="8236" spans="1:22">
      <c r="A8236" s="4">
        <v>46091</v>
      </c>
      <c r="B8236" t="s">
        <v>6027</v>
      </c>
      <c r="C8236" t="s">
        <v>23</v>
      </c>
      <c r="D8236">
        <v>1</v>
      </c>
      <c r="E8236">
        <v>67000</v>
      </c>
      <c r="F8236">
        <f>Table2[[#This Row],[Đơn Giá Chuẩn]]*Table2[[#This Row],[Tổng số lượng bán]]</f>
        <v>67000</v>
      </c>
      <c r="G8236">
        <v>0</v>
      </c>
      <c r="H8236">
        <f>Table2[[#This Row],[Doanh số bán]]-Table2[[#This Row],[Chiết khấu]]</f>
        <v>67000</v>
      </c>
      <c r="K8236" t="s">
        <v>24</v>
      </c>
      <c r="L8236">
        <v>0</v>
      </c>
      <c r="M8236" t="s">
        <v>918</v>
      </c>
      <c r="N8236" t="s">
        <v>919</v>
      </c>
      <c r="O8236">
        <v>0</v>
      </c>
      <c r="P8236" t="s">
        <v>1743</v>
      </c>
      <c r="Q8236" t="s">
        <v>1744</v>
      </c>
      <c r="R8236" t="s">
        <v>29</v>
      </c>
      <c r="S8236" t="s">
        <v>30</v>
      </c>
      <c r="T8236" t="s">
        <v>922</v>
      </c>
      <c r="U8236" t="s">
        <v>923</v>
      </c>
      <c r="V8236" t="s">
        <v>33</v>
      </c>
    </row>
    <row r="8237" spans="1:22">
      <c r="A8237" s="4">
        <v>46091</v>
      </c>
      <c r="B8237" t="s">
        <v>6028</v>
      </c>
      <c r="C8237" t="s">
        <v>23</v>
      </c>
      <c r="D8237">
        <v>1</v>
      </c>
      <c r="E8237">
        <v>51000</v>
      </c>
      <c r="F8237">
        <f>Table2[[#This Row],[Đơn Giá Chuẩn]]*Table2[[#This Row],[Tổng số lượng bán]]</f>
        <v>51000</v>
      </c>
      <c r="G8237">
        <v>0</v>
      </c>
      <c r="H8237">
        <f>Table2[[#This Row],[Doanh số bán]]-Table2[[#This Row],[Chiết khấu]]</f>
        <v>51000</v>
      </c>
      <c r="K8237" t="s">
        <v>24</v>
      </c>
      <c r="L8237">
        <v>0</v>
      </c>
      <c r="M8237" t="s">
        <v>918</v>
      </c>
      <c r="N8237" t="s">
        <v>919</v>
      </c>
      <c r="O8237">
        <v>0</v>
      </c>
      <c r="P8237" t="s">
        <v>1733</v>
      </c>
      <c r="Q8237" t="s">
        <v>1734</v>
      </c>
      <c r="R8237" t="s">
        <v>29</v>
      </c>
      <c r="S8237" t="s">
        <v>30</v>
      </c>
      <c r="T8237" t="s">
        <v>922</v>
      </c>
      <c r="U8237" t="s">
        <v>923</v>
      </c>
      <c r="V8237" t="s">
        <v>33</v>
      </c>
    </row>
    <row r="8238" spans="1:22">
      <c r="A8238" s="4">
        <v>46091</v>
      </c>
      <c r="B8238" t="s">
        <v>6029</v>
      </c>
      <c r="C8238" t="s">
        <v>23</v>
      </c>
      <c r="D8238">
        <v>1</v>
      </c>
      <c r="E8238">
        <v>62000</v>
      </c>
      <c r="F8238">
        <f>Table2[[#This Row],[Đơn Giá Chuẩn]]*Table2[[#This Row],[Tổng số lượng bán]]</f>
        <v>62000</v>
      </c>
      <c r="G8238">
        <v>0</v>
      </c>
      <c r="H8238">
        <f>Table2[[#This Row],[Doanh số bán]]-Table2[[#This Row],[Chiết khấu]]</f>
        <v>62000</v>
      </c>
      <c r="K8238" t="s">
        <v>24</v>
      </c>
      <c r="L8238">
        <v>0</v>
      </c>
      <c r="M8238" t="s">
        <v>918</v>
      </c>
      <c r="N8238" t="s">
        <v>919</v>
      </c>
      <c r="O8238">
        <v>0</v>
      </c>
      <c r="P8238" t="s">
        <v>1745</v>
      </c>
      <c r="Q8238" t="s">
        <v>1746</v>
      </c>
      <c r="R8238" t="s">
        <v>29</v>
      </c>
      <c r="S8238" t="s">
        <v>30</v>
      </c>
      <c r="T8238" t="s">
        <v>922</v>
      </c>
      <c r="U8238" t="s">
        <v>923</v>
      </c>
      <c r="V8238" t="s">
        <v>33</v>
      </c>
    </row>
    <row r="8239" spans="1:22">
      <c r="A8239" s="4">
        <v>46091</v>
      </c>
      <c r="B8239" t="s">
        <v>6029</v>
      </c>
      <c r="C8239" t="s">
        <v>23</v>
      </c>
      <c r="D8239">
        <v>1</v>
      </c>
      <c r="E8239">
        <v>52000</v>
      </c>
      <c r="F8239">
        <f>Table2[[#This Row],[Đơn Giá Chuẩn]]*Table2[[#This Row],[Tổng số lượng bán]]</f>
        <v>52000</v>
      </c>
      <c r="G8239">
        <v>0</v>
      </c>
      <c r="H8239">
        <f>Table2[[#This Row],[Doanh số bán]]-Table2[[#This Row],[Chiết khấu]]</f>
        <v>52000</v>
      </c>
      <c r="K8239" t="s">
        <v>24</v>
      </c>
      <c r="L8239">
        <v>0</v>
      </c>
      <c r="M8239" t="s">
        <v>918</v>
      </c>
      <c r="N8239" t="s">
        <v>919</v>
      </c>
      <c r="O8239">
        <v>0</v>
      </c>
      <c r="P8239" t="s">
        <v>1788</v>
      </c>
      <c r="Q8239" t="s">
        <v>1789</v>
      </c>
      <c r="R8239" t="s">
        <v>29</v>
      </c>
      <c r="S8239" t="s">
        <v>59</v>
      </c>
      <c r="T8239" t="s">
        <v>922</v>
      </c>
      <c r="U8239" t="s">
        <v>923</v>
      </c>
      <c r="V8239" t="s">
        <v>33</v>
      </c>
    </row>
    <row r="8240" spans="1:22">
      <c r="A8240" s="4">
        <v>46091</v>
      </c>
      <c r="B8240" t="s">
        <v>6030</v>
      </c>
      <c r="C8240" t="s">
        <v>23</v>
      </c>
      <c r="D8240">
        <v>1</v>
      </c>
      <c r="E8240">
        <v>52000</v>
      </c>
      <c r="F8240">
        <f>Table2[[#This Row],[Đơn Giá Chuẩn]]*Table2[[#This Row],[Tổng số lượng bán]]</f>
        <v>52000</v>
      </c>
      <c r="G8240">
        <v>0</v>
      </c>
      <c r="H8240">
        <f>Table2[[#This Row],[Doanh số bán]]-Table2[[#This Row],[Chiết khấu]]</f>
        <v>52000</v>
      </c>
      <c r="K8240" t="s">
        <v>24</v>
      </c>
      <c r="L8240">
        <v>0</v>
      </c>
      <c r="M8240" t="s">
        <v>918</v>
      </c>
      <c r="N8240" t="s">
        <v>919</v>
      </c>
      <c r="O8240">
        <v>0</v>
      </c>
      <c r="P8240" t="s">
        <v>1783</v>
      </c>
      <c r="Q8240" t="s">
        <v>1784</v>
      </c>
      <c r="R8240" t="s">
        <v>29</v>
      </c>
      <c r="S8240" t="s">
        <v>59</v>
      </c>
      <c r="T8240" t="s">
        <v>922</v>
      </c>
      <c r="U8240" t="s">
        <v>923</v>
      </c>
      <c r="V8240" t="s">
        <v>33</v>
      </c>
    </row>
    <row r="8241" spans="1:22">
      <c r="A8241" s="4">
        <v>46091</v>
      </c>
      <c r="B8241" t="s">
        <v>6030</v>
      </c>
      <c r="C8241" t="s">
        <v>23</v>
      </c>
      <c r="D8241">
        <v>1</v>
      </c>
      <c r="E8241">
        <v>52000</v>
      </c>
      <c r="F8241">
        <f>Table2[[#This Row],[Đơn Giá Chuẩn]]*Table2[[#This Row],[Tổng số lượng bán]]</f>
        <v>52000</v>
      </c>
      <c r="G8241">
        <v>0</v>
      </c>
      <c r="H8241">
        <f>Table2[[#This Row],[Doanh số bán]]-Table2[[#This Row],[Chiết khấu]]</f>
        <v>52000</v>
      </c>
      <c r="K8241" t="s">
        <v>24</v>
      </c>
      <c r="L8241">
        <v>0</v>
      </c>
      <c r="M8241" t="s">
        <v>918</v>
      </c>
      <c r="N8241" t="s">
        <v>919</v>
      </c>
      <c r="O8241">
        <v>0</v>
      </c>
      <c r="P8241" t="s">
        <v>1788</v>
      </c>
      <c r="Q8241" t="s">
        <v>1789</v>
      </c>
      <c r="R8241" t="s">
        <v>29</v>
      </c>
      <c r="S8241" t="s">
        <v>59</v>
      </c>
      <c r="T8241" t="s">
        <v>922</v>
      </c>
      <c r="U8241" t="s">
        <v>923</v>
      </c>
      <c r="V8241" t="s">
        <v>33</v>
      </c>
    </row>
    <row r="8242" spans="1:22">
      <c r="A8242" s="4">
        <v>46091</v>
      </c>
      <c r="B8242" t="s">
        <v>6031</v>
      </c>
      <c r="C8242" t="s">
        <v>23</v>
      </c>
      <c r="D8242">
        <v>1</v>
      </c>
      <c r="E8242">
        <v>67000</v>
      </c>
      <c r="F8242">
        <f>Table2[[#This Row],[Đơn Giá Chuẩn]]*Table2[[#This Row],[Tổng số lượng bán]]</f>
        <v>67000</v>
      </c>
      <c r="G8242">
        <v>0</v>
      </c>
      <c r="H8242">
        <f>Table2[[#This Row],[Doanh số bán]]-Table2[[#This Row],[Chiết khấu]]</f>
        <v>67000</v>
      </c>
      <c r="K8242" t="s">
        <v>24</v>
      </c>
      <c r="L8242">
        <v>0</v>
      </c>
      <c r="M8242" t="s">
        <v>918</v>
      </c>
      <c r="N8242" t="s">
        <v>919</v>
      </c>
      <c r="O8242">
        <v>0</v>
      </c>
      <c r="P8242" t="s">
        <v>1760</v>
      </c>
      <c r="Q8242" t="s">
        <v>1761</v>
      </c>
      <c r="R8242" t="s">
        <v>29</v>
      </c>
      <c r="S8242" t="s">
        <v>91</v>
      </c>
      <c r="T8242" t="s">
        <v>922</v>
      </c>
      <c r="U8242" t="s">
        <v>923</v>
      </c>
      <c r="V8242" t="s">
        <v>33</v>
      </c>
    </row>
    <row r="8243" spans="1:22">
      <c r="A8243" s="4">
        <v>46091</v>
      </c>
      <c r="B8243" t="s">
        <v>6032</v>
      </c>
      <c r="C8243" t="s">
        <v>23</v>
      </c>
      <c r="D8243">
        <v>1</v>
      </c>
      <c r="E8243">
        <v>67000</v>
      </c>
      <c r="F8243">
        <f>Table2[[#This Row],[Đơn Giá Chuẩn]]*Table2[[#This Row],[Tổng số lượng bán]]</f>
        <v>67000</v>
      </c>
      <c r="G8243">
        <v>0</v>
      </c>
      <c r="H8243">
        <f>Table2[[#This Row],[Doanh số bán]]-Table2[[#This Row],[Chiết khấu]]</f>
        <v>67000</v>
      </c>
      <c r="K8243" t="s">
        <v>24</v>
      </c>
      <c r="L8243">
        <v>0</v>
      </c>
      <c r="M8243" t="s">
        <v>918</v>
      </c>
      <c r="N8243" t="s">
        <v>919</v>
      </c>
      <c r="O8243">
        <v>0</v>
      </c>
      <c r="P8243" t="s">
        <v>1760</v>
      </c>
      <c r="Q8243" t="s">
        <v>1761</v>
      </c>
      <c r="R8243" t="s">
        <v>29</v>
      </c>
      <c r="S8243" t="s">
        <v>91</v>
      </c>
      <c r="T8243" t="s">
        <v>922</v>
      </c>
      <c r="U8243" t="s">
        <v>923</v>
      </c>
      <c r="V8243" t="s">
        <v>33</v>
      </c>
    </row>
    <row r="8244" spans="1:22">
      <c r="A8244" s="4">
        <v>46091</v>
      </c>
      <c r="B8244" t="s">
        <v>6033</v>
      </c>
      <c r="C8244" t="s">
        <v>23</v>
      </c>
      <c r="D8244">
        <v>1</v>
      </c>
      <c r="E8244">
        <v>52000</v>
      </c>
      <c r="F8244">
        <f>Table2[[#This Row],[Đơn Giá Chuẩn]]*Table2[[#This Row],[Tổng số lượng bán]]</f>
        <v>52000</v>
      </c>
      <c r="G8244">
        <v>0</v>
      </c>
      <c r="H8244">
        <f>Table2[[#This Row],[Doanh số bán]]-Table2[[#This Row],[Chiết khấu]]</f>
        <v>52000</v>
      </c>
      <c r="K8244" t="s">
        <v>24</v>
      </c>
      <c r="L8244">
        <v>0</v>
      </c>
      <c r="M8244" t="s">
        <v>918</v>
      </c>
      <c r="N8244" t="s">
        <v>919</v>
      </c>
      <c r="O8244">
        <v>0</v>
      </c>
      <c r="P8244" t="s">
        <v>1788</v>
      </c>
      <c r="Q8244" t="s">
        <v>1789</v>
      </c>
      <c r="R8244" t="s">
        <v>29</v>
      </c>
      <c r="S8244" t="s">
        <v>59</v>
      </c>
      <c r="T8244" t="s">
        <v>922</v>
      </c>
      <c r="U8244" t="s">
        <v>923</v>
      </c>
      <c r="V8244" t="s">
        <v>33</v>
      </c>
    </row>
    <row r="8245" spans="1:22">
      <c r="A8245" s="4">
        <v>46128</v>
      </c>
      <c r="B8245" t="s">
        <v>9163</v>
      </c>
      <c r="C8245" t="s">
        <v>83</v>
      </c>
      <c r="D8245">
        <v>1</v>
      </c>
      <c r="E8245">
        <v>161250.32</v>
      </c>
      <c r="F8245">
        <f>Table2[[#This Row],[Đơn Giá Chuẩn]]*Table2[[#This Row],[Tổng số lượng bán]]</f>
        <v>161250.32</v>
      </c>
      <c r="G8245">
        <v>0</v>
      </c>
      <c r="H8245">
        <f>Table2[[#This Row],[Doanh số bán]]-Table2[[#This Row],[Chiết khấu]]</f>
        <v>161250.32</v>
      </c>
      <c r="K8245" t="s">
        <v>50</v>
      </c>
      <c r="L8245">
        <v>0.25</v>
      </c>
      <c r="M8245" t="s">
        <v>37</v>
      </c>
      <c r="N8245" t="s">
        <v>50</v>
      </c>
      <c r="O8245">
        <v>0.25</v>
      </c>
      <c r="P8245" t="s">
        <v>272</v>
      </c>
      <c r="Q8245" t="s">
        <v>273</v>
      </c>
      <c r="R8245" t="s">
        <v>41</v>
      </c>
      <c r="S8245" t="s">
        <v>42</v>
      </c>
      <c r="T8245" t="s">
        <v>74</v>
      </c>
      <c r="U8245" t="s">
        <v>75</v>
      </c>
      <c r="V8245" t="s">
        <v>50</v>
      </c>
    </row>
    <row r="8246" spans="1:22">
      <c r="A8246" s="4">
        <v>46091</v>
      </c>
      <c r="B8246" t="s">
        <v>6035</v>
      </c>
      <c r="C8246" t="s">
        <v>23</v>
      </c>
      <c r="D8246">
        <v>1</v>
      </c>
      <c r="E8246">
        <v>52000</v>
      </c>
      <c r="F8246">
        <f>Table2[[#This Row],[Đơn Giá Chuẩn]]*Table2[[#This Row],[Tổng số lượng bán]]</f>
        <v>52000</v>
      </c>
      <c r="G8246">
        <v>0</v>
      </c>
      <c r="H8246">
        <f>Table2[[#This Row],[Doanh số bán]]-Table2[[#This Row],[Chiết khấu]]</f>
        <v>52000</v>
      </c>
      <c r="K8246" t="s">
        <v>24</v>
      </c>
      <c r="L8246">
        <v>0</v>
      </c>
      <c r="M8246" t="s">
        <v>918</v>
      </c>
      <c r="N8246" t="s">
        <v>919</v>
      </c>
      <c r="O8246">
        <v>0</v>
      </c>
      <c r="P8246" t="s">
        <v>1788</v>
      </c>
      <c r="Q8246" t="s">
        <v>1789</v>
      </c>
      <c r="R8246" t="s">
        <v>29</v>
      </c>
      <c r="S8246" t="s">
        <v>59</v>
      </c>
      <c r="T8246" t="s">
        <v>922</v>
      </c>
      <c r="U8246" t="s">
        <v>923</v>
      </c>
      <c r="V8246" t="s">
        <v>33</v>
      </c>
    </row>
    <row r="8247" spans="1:22">
      <c r="A8247" s="4">
        <v>46091</v>
      </c>
      <c r="B8247" t="s">
        <v>6036</v>
      </c>
      <c r="C8247" t="s">
        <v>2500</v>
      </c>
      <c r="D8247">
        <v>2</v>
      </c>
      <c r="E8247">
        <v>302000</v>
      </c>
      <c r="F8247">
        <f>Table2[[#This Row],[Đơn Giá Chuẩn]]*Table2[[#This Row],[Tổng số lượng bán]]</f>
        <v>604000</v>
      </c>
      <c r="G8247">
        <v>0</v>
      </c>
      <c r="H8247">
        <f>Table2[[#This Row],[Doanh số bán]]-Table2[[#This Row],[Chiết khấu]]</f>
        <v>604000</v>
      </c>
      <c r="K8247" t="s">
        <v>24</v>
      </c>
      <c r="L8247">
        <v>1</v>
      </c>
      <c r="M8247" t="s">
        <v>918</v>
      </c>
      <c r="N8247" t="s">
        <v>919</v>
      </c>
      <c r="O8247">
        <v>2</v>
      </c>
      <c r="P8247" t="s">
        <v>84</v>
      </c>
      <c r="Q8247" t="s">
        <v>85</v>
      </c>
      <c r="R8247" t="s">
        <v>41</v>
      </c>
      <c r="S8247" t="s">
        <v>42</v>
      </c>
      <c r="T8247" t="s">
        <v>922</v>
      </c>
      <c r="U8247" t="s">
        <v>923</v>
      </c>
      <c r="V8247" t="s">
        <v>33</v>
      </c>
    </row>
    <row r="8248" spans="1:22">
      <c r="A8248" s="4">
        <v>46107</v>
      </c>
      <c r="B8248" t="s">
        <v>8306</v>
      </c>
      <c r="C8248" t="s">
        <v>83</v>
      </c>
      <c r="D8248">
        <v>2</v>
      </c>
      <c r="E8248">
        <v>161999.84</v>
      </c>
      <c r="F8248">
        <f>Table2[[#This Row],[Đơn Giá Chuẩn]]*Table2[[#This Row],[Tổng số lượng bán]]</f>
        <v>323999.68</v>
      </c>
      <c r="G8248">
        <v>0</v>
      </c>
      <c r="H8248">
        <f>Table2[[#This Row],[Doanh số bán]]-Table2[[#This Row],[Chiết khấu]]</f>
        <v>323999.68</v>
      </c>
      <c r="K8248" t="s">
        <v>50</v>
      </c>
      <c r="L8248">
        <v>0.5</v>
      </c>
      <c r="M8248" t="s">
        <v>37</v>
      </c>
      <c r="N8248" t="s">
        <v>50</v>
      </c>
      <c r="O8248">
        <v>1</v>
      </c>
      <c r="P8248" t="s">
        <v>158</v>
      </c>
      <c r="Q8248" t="s">
        <v>159</v>
      </c>
      <c r="R8248" t="s">
        <v>41</v>
      </c>
      <c r="S8248" t="s">
        <v>42</v>
      </c>
      <c r="T8248" t="s">
        <v>74</v>
      </c>
      <c r="U8248" t="s">
        <v>75</v>
      </c>
      <c r="V8248" t="s">
        <v>50</v>
      </c>
    </row>
    <row r="8249" spans="1:22">
      <c r="A8249" s="4">
        <v>46091</v>
      </c>
      <c r="B8249" t="s">
        <v>6038</v>
      </c>
      <c r="C8249" t="s">
        <v>23</v>
      </c>
      <c r="D8249">
        <v>1</v>
      </c>
      <c r="E8249">
        <v>47000</v>
      </c>
      <c r="F8249">
        <f>Table2[[#This Row],[Đơn Giá Chuẩn]]*Table2[[#This Row],[Tổng số lượng bán]]</f>
        <v>47000</v>
      </c>
      <c r="G8249">
        <v>0</v>
      </c>
      <c r="H8249">
        <f>Table2[[#This Row],[Doanh số bán]]-Table2[[#This Row],[Chiết khấu]]</f>
        <v>47000</v>
      </c>
      <c r="K8249" t="s">
        <v>24</v>
      </c>
      <c r="L8249">
        <v>0</v>
      </c>
      <c r="M8249" t="s">
        <v>918</v>
      </c>
      <c r="N8249" t="s">
        <v>919</v>
      </c>
      <c r="O8249">
        <v>0</v>
      </c>
      <c r="P8249" t="s">
        <v>1852</v>
      </c>
      <c r="Q8249" t="s">
        <v>1853</v>
      </c>
      <c r="R8249" t="s">
        <v>29</v>
      </c>
      <c r="S8249" t="s">
        <v>59</v>
      </c>
      <c r="T8249" t="s">
        <v>922</v>
      </c>
      <c r="U8249" t="s">
        <v>923</v>
      </c>
      <c r="V8249" t="s">
        <v>33</v>
      </c>
    </row>
    <row r="8250" spans="1:22">
      <c r="A8250" s="4">
        <v>46091</v>
      </c>
      <c r="B8250" t="s">
        <v>6039</v>
      </c>
      <c r="C8250" t="s">
        <v>23</v>
      </c>
      <c r="D8250">
        <v>1</v>
      </c>
      <c r="E8250">
        <v>52000</v>
      </c>
      <c r="F8250">
        <f>Table2[[#This Row],[Đơn Giá Chuẩn]]*Table2[[#This Row],[Tổng số lượng bán]]</f>
        <v>52000</v>
      </c>
      <c r="G8250">
        <v>16204</v>
      </c>
      <c r="H8250">
        <f>Table2[[#This Row],[Doanh số bán]]-Table2[[#This Row],[Chiết khấu]]</f>
        <v>35796</v>
      </c>
      <c r="K8250" t="s">
        <v>24</v>
      </c>
      <c r="L8250">
        <v>0</v>
      </c>
      <c r="M8250" t="s">
        <v>918</v>
      </c>
      <c r="N8250" t="s">
        <v>919</v>
      </c>
      <c r="O8250">
        <v>0</v>
      </c>
      <c r="P8250" t="s">
        <v>1730</v>
      </c>
      <c r="Q8250" t="s">
        <v>1731</v>
      </c>
      <c r="R8250" t="s">
        <v>29</v>
      </c>
      <c r="S8250" t="s">
        <v>30</v>
      </c>
      <c r="T8250" t="s">
        <v>922</v>
      </c>
      <c r="U8250" t="s">
        <v>923</v>
      </c>
      <c r="V8250" t="s">
        <v>33</v>
      </c>
    </row>
    <row r="8251" spans="1:22">
      <c r="A8251" s="4">
        <v>46092</v>
      </c>
      <c r="B8251" t="s">
        <v>6040</v>
      </c>
      <c r="C8251" t="s">
        <v>23</v>
      </c>
      <c r="D8251">
        <v>1</v>
      </c>
      <c r="E8251">
        <v>52000</v>
      </c>
      <c r="F8251">
        <f>Table2[[#This Row],[Đơn Giá Chuẩn]]*Table2[[#This Row],[Tổng số lượng bán]]</f>
        <v>52000</v>
      </c>
      <c r="G8251">
        <v>0</v>
      </c>
      <c r="H8251">
        <f>Table2[[#This Row],[Doanh số bán]]-Table2[[#This Row],[Chiết khấu]]</f>
        <v>52000</v>
      </c>
      <c r="K8251" t="s">
        <v>24</v>
      </c>
      <c r="L8251">
        <v>0</v>
      </c>
      <c r="M8251" t="s">
        <v>918</v>
      </c>
      <c r="N8251" t="s">
        <v>919</v>
      </c>
      <c r="O8251">
        <v>0</v>
      </c>
      <c r="P8251" t="s">
        <v>1730</v>
      </c>
      <c r="Q8251" t="s">
        <v>1731</v>
      </c>
      <c r="R8251" t="s">
        <v>29</v>
      </c>
      <c r="S8251" t="s">
        <v>30</v>
      </c>
      <c r="T8251" t="s">
        <v>922</v>
      </c>
      <c r="U8251" t="s">
        <v>923</v>
      </c>
      <c r="V8251" t="s">
        <v>33</v>
      </c>
    </row>
    <row r="8252" spans="1:22">
      <c r="A8252" s="4">
        <v>46092</v>
      </c>
      <c r="B8252" t="s">
        <v>6041</v>
      </c>
      <c r="C8252" t="s">
        <v>23</v>
      </c>
      <c r="D8252">
        <v>1</v>
      </c>
      <c r="E8252">
        <v>52000</v>
      </c>
      <c r="F8252">
        <f>Table2[[#This Row],[Đơn Giá Chuẩn]]*Table2[[#This Row],[Tổng số lượng bán]]</f>
        <v>52000</v>
      </c>
      <c r="G8252">
        <v>16204</v>
      </c>
      <c r="H8252">
        <f>Table2[[#This Row],[Doanh số bán]]-Table2[[#This Row],[Chiết khấu]]</f>
        <v>35796</v>
      </c>
      <c r="K8252" t="s">
        <v>24</v>
      </c>
      <c r="L8252">
        <v>0</v>
      </c>
      <c r="M8252" t="s">
        <v>918</v>
      </c>
      <c r="N8252" t="s">
        <v>919</v>
      </c>
      <c r="O8252">
        <v>0</v>
      </c>
      <c r="P8252" t="s">
        <v>1730</v>
      </c>
      <c r="Q8252" t="s">
        <v>1731</v>
      </c>
      <c r="R8252" t="s">
        <v>29</v>
      </c>
      <c r="S8252" t="s">
        <v>30</v>
      </c>
      <c r="T8252" t="s">
        <v>922</v>
      </c>
      <c r="U8252" t="s">
        <v>923</v>
      </c>
      <c r="V8252" t="s">
        <v>33</v>
      </c>
    </row>
    <row r="8253" spans="1:22">
      <c r="A8253" s="4">
        <v>46092</v>
      </c>
      <c r="B8253" t="s">
        <v>6042</v>
      </c>
      <c r="C8253" t="s">
        <v>23</v>
      </c>
      <c r="D8253">
        <v>1</v>
      </c>
      <c r="E8253">
        <v>42000</v>
      </c>
      <c r="F8253">
        <f>Table2[[#This Row],[Đơn Giá Chuẩn]]*Table2[[#This Row],[Tổng số lượng bán]]</f>
        <v>42000</v>
      </c>
      <c r="G8253">
        <v>0</v>
      </c>
      <c r="H8253">
        <f>Table2[[#This Row],[Doanh số bán]]-Table2[[#This Row],[Chiết khấu]]</f>
        <v>42000</v>
      </c>
      <c r="K8253" t="s">
        <v>24</v>
      </c>
      <c r="L8253">
        <v>0</v>
      </c>
      <c r="M8253" t="s">
        <v>918</v>
      </c>
      <c r="N8253" t="s">
        <v>919</v>
      </c>
      <c r="O8253">
        <v>0</v>
      </c>
      <c r="P8253" t="s">
        <v>1875</v>
      </c>
      <c r="Q8253" t="s">
        <v>1876</v>
      </c>
      <c r="R8253" t="s">
        <v>29</v>
      </c>
      <c r="S8253" t="s">
        <v>56</v>
      </c>
      <c r="T8253" t="s">
        <v>922</v>
      </c>
      <c r="U8253" t="s">
        <v>923</v>
      </c>
      <c r="V8253" t="s">
        <v>33</v>
      </c>
    </row>
    <row r="8254" spans="1:22">
      <c r="A8254" s="4">
        <v>46092</v>
      </c>
      <c r="B8254" t="s">
        <v>6042</v>
      </c>
      <c r="C8254" t="s">
        <v>23</v>
      </c>
      <c r="D8254">
        <v>1</v>
      </c>
      <c r="E8254">
        <v>42000</v>
      </c>
      <c r="F8254">
        <f>Table2[[#This Row],[Đơn Giá Chuẩn]]*Table2[[#This Row],[Tổng số lượng bán]]</f>
        <v>42000</v>
      </c>
      <c r="G8254">
        <v>0</v>
      </c>
      <c r="H8254">
        <f>Table2[[#This Row],[Doanh số bán]]-Table2[[#This Row],[Chiết khấu]]</f>
        <v>42000</v>
      </c>
      <c r="K8254" t="s">
        <v>24</v>
      </c>
      <c r="L8254">
        <v>0</v>
      </c>
      <c r="M8254" t="s">
        <v>918</v>
      </c>
      <c r="N8254" t="s">
        <v>919</v>
      </c>
      <c r="O8254">
        <v>0</v>
      </c>
      <c r="P8254" t="s">
        <v>1771</v>
      </c>
      <c r="Q8254" t="s">
        <v>1772</v>
      </c>
      <c r="R8254" t="s">
        <v>29</v>
      </c>
      <c r="S8254" t="s">
        <v>30</v>
      </c>
      <c r="T8254" t="s">
        <v>922</v>
      </c>
      <c r="U8254" t="s">
        <v>923</v>
      </c>
      <c r="V8254" t="s">
        <v>33</v>
      </c>
    </row>
    <row r="8255" spans="1:22">
      <c r="A8255" s="4">
        <v>46092</v>
      </c>
      <c r="B8255" t="s">
        <v>6043</v>
      </c>
      <c r="C8255" t="s">
        <v>23</v>
      </c>
      <c r="D8255">
        <v>1</v>
      </c>
      <c r="E8255">
        <v>52000</v>
      </c>
      <c r="F8255">
        <f>Table2[[#This Row],[Đơn Giá Chuẩn]]*Table2[[#This Row],[Tổng số lượng bán]]</f>
        <v>52000</v>
      </c>
      <c r="G8255">
        <v>0</v>
      </c>
      <c r="H8255">
        <f>Table2[[#This Row],[Doanh số bán]]-Table2[[#This Row],[Chiết khấu]]</f>
        <v>52000</v>
      </c>
      <c r="K8255" t="s">
        <v>24</v>
      </c>
      <c r="L8255">
        <v>0</v>
      </c>
      <c r="M8255" t="s">
        <v>918</v>
      </c>
      <c r="N8255" t="s">
        <v>919</v>
      </c>
      <c r="O8255">
        <v>0</v>
      </c>
      <c r="P8255" t="s">
        <v>1790</v>
      </c>
      <c r="Q8255" t="s">
        <v>1791</v>
      </c>
      <c r="R8255" t="s">
        <v>29</v>
      </c>
      <c r="S8255" t="s">
        <v>59</v>
      </c>
      <c r="T8255" t="s">
        <v>922</v>
      </c>
      <c r="U8255" t="s">
        <v>923</v>
      </c>
      <c r="V8255" t="s">
        <v>33</v>
      </c>
    </row>
    <row r="8256" spans="1:22">
      <c r="A8256" s="4">
        <v>46092</v>
      </c>
      <c r="B8256" t="s">
        <v>6043</v>
      </c>
      <c r="C8256" t="s">
        <v>1735</v>
      </c>
      <c r="D8256">
        <v>1</v>
      </c>
      <c r="E8256">
        <v>32000</v>
      </c>
      <c r="F8256">
        <f>Table2[[#This Row],[Đơn Giá Chuẩn]]*Table2[[#This Row],[Tổng số lượng bán]]</f>
        <v>32000</v>
      </c>
      <c r="G8256">
        <v>0</v>
      </c>
      <c r="H8256">
        <f>Table2[[#This Row],[Doanh số bán]]-Table2[[#This Row],[Chiết khấu]]</f>
        <v>32000</v>
      </c>
      <c r="K8256" t="s">
        <v>24</v>
      </c>
      <c r="L8256">
        <v>0</v>
      </c>
      <c r="M8256" t="s">
        <v>918</v>
      </c>
      <c r="N8256" t="s">
        <v>919</v>
      </c>
      <c r="O8256">
        <v>0</v>
      </c>
      <c r="P8256" t="s">
        <v>1736</v>
      </c>
      <c r="Q8256" t="s">
        <v>1737</v>
      </c>
      <c r="R8256" t="s">
        <v>29</v>
      </c>
      <c r="S8256" t="s">
        <v>1738</v>
      </c>
      <c r="T8256" t="s">
        <v>922</v>
      </c>
      <c r="U8256" t="s">
        <v>923</v>
      </c>
      <c r="V8256" t="s">
        <v>33</v>
      </c>
    </row>
    <row r="8257" spans="1:22">
      <c r="A8257" s="4">
        <v>46092</v>
      </c>
      <c r="B8257" t="s">
        <v>6044</v>
      </c>
      <c r="C8257" t="s">
        <v>2500</v>
      </c>
      <c r="D8257">
        <v>10</v>
      </c>
      <c r="E8257">
        <v>302000</v>
      </c>
      <c r="F8257">
        <f>Table2[[#This Row],[Đơn Giá Chuẩn]]*Table2[[#This Row],[Tổng số lượng bán]]</f>
        <v>3020000</v>
      </c>
      <c r="G8257">
        <v>972222</v>
      </c>
      <c r="H8257">
        <f>Table2[[#This Row],[Doanh số bán]]-Table2[[#This Row],[Chiết khấu]]</f>
        <v>2047778</v>
      </c>
      <c r="K8257" t="s">
        <v>24</v>
      </c>
      <c r="L8257">
        <v>1</v>
      </c>
      <c r="M8257" t="s">
        <v>918</v>
      </c>
      <c r="N8257" t="s">
        <v>919</v>
      </c>
      <c r="O8257">
        <v>10</v>
      </c>
      <c r="P8257" t="s">
        <v>84</v>
      </c>
      <c r="Q8257" t="s">
        <v>85</v>
      </c>
      <c r="R8257" t="s">
        <v>41</v>
      </c>
      <c r="S8257" t="s">
        <v>42</v>
      </c>
      <c r="T8257" t="s">
        <v>922</v>
      </c>
      <c r="U8257" t="s">
        <v>923</v>
      </c>
      <c r="V8257" t="s">
        <v>33</v>
      </c>
    </row>
    <row r="8258" spans="1:22">
      <c r="A8258" s="4">
        <v>46092</v>
      </c>
      <c r="B8258" t="s">
        <v>6045</v>
      </c>
      <c r="C8258" t="s">
        <v>2500</v>
      </c>
      <c r="D8258">
        <v>10</v>
      </c>
      <c r="E8258">
        <v>302000</v>
      </c>
      <c r="F8258">
        <f>Table2[[#This Row],[Đơn Giá Chuẩn]]*Table2[[#This Row],[Tổng số lượng bán]]</f>
        <v>3020000</v>
      </c>
      <c r="G8258">
        <v>972222</v>
      </c>
      <c r="H8258">
        <f>Table2[[#This Row],[Doanh số bán]]-Table2[[#This Row],[Chiết khấu]]</f>
        <v>2047778</v>
      </c>
      <c r="K8258" t="s">
        <v>24</v>
      </c>
      <c r="L8258">
        <v>1</v>
      </c>
      <c r="M8258" t="s">
        <v>918</v>
      </c>
      <c r="N8258" t="s">
        <v>919</v>
      </c>
      <c r="O8258">
        <v>10</v>
      </c>
      <c r="P8258" t="s">
        <v>84</v>
      </c>
      <c r="Q8258" t="s">
        <v>85</v>
      </c>
      <c r="R8258" t="s">
        <v>41</v>
      </c>
      <c r="S8258" t="s">
        <v>42</v>
      </c>
      <c r="T8258" t="s">
        <v>922</v>
      </c>
      <c r="U8258" t="s">
        <v>923</v>
      </c>
      <c r="V8258" t="s">
        <v>33</v>
      </c>
    </row>
    <row r="8259" spans="1:22">
      <c r="A8259" s="4">
        <v>46092</v>
      </c>
      <c r="B8259" t="s">
        <v>6046</v>
      </c>
      <c r="C8259" t="s">
        <v>23</v>
      </c>
      <c r="D8259">
        <v>1</v>
      </c>
      <c r="E8259">
        <v>52000</v>
      </c>
      <c r="F8259">
        <f>Table2[[#This Row],[Đơn Giá Chuẩn]]*Table2[[#This Row],[Tổng số lượng bán]]</f>
        <v>52000</v>
      </c>
      <c r="G8259">
        <v>0</v>
      </c>
      <c r="H8259">
        <f>Table2[[#This Row],[Doanh số bán]]-Table2[[#This Row],[Chiết khấu]]</f>
        <v>52000</v>
      </c>
      <c r="K8259" t="s">
        <v>24</v>
      </c>
      <c r="L8259">
        <v>0</v>
      </c>
      <c r="M8259" t="s">
        <v>918</v>
      </c>
      <c r="N8259" t="s">
        <v>919</v>
      </c>
      <c r="O8259">
        <v>0</v>
      </c>
      <c r="P8259" t="s">
        <v>1783</v>
      </c>
      <c r="Q8259" t="s">
        <v>1784</v>
      </c>
      <c r="R8259" t="s">
        <v>29</v>
      </c>
      <c r="S8259" t="s">
        <v>59</v>
      </c>
      <c r="T8259" t="s">
        <v>922</v>
      </c>
      <c r="U8259" t="s">
        <v>923</v>
      </c>
      <c r="V8259" t="s">
        <v>33</v>
      </c>
    </row>
    <row r="8260" spans="1:22">
      <c r="A8260" s="4">
        <v>46092</v>
      </c>
      <c r="B8260" t="s">
        <v>6047</v>
      </c>
      <c r="C8260" t="s">
        <v>23</v>
      </c>
      <c r="D8260">
        <v>1</v>
      </c>
      <c r="E8260">
        <v>67000</v>
      </c>
      <c r="F8260">
        <f>Table2[[#This Row],[Đơn Giá Chuẩn]]*Table2[[#This Row],[Tổng số lượng bán]]</f>
        <v>67000</v>
      </c>
      <c r="G8260">
        <v>0</v>
      </c>
      <c r="H8260">
        <f>Table2[[#This Row],[Doanh số bán]]-Table2[[#This Row],[Chiết khấu]]</f>
        <v>67000</v>
      </c>
      <c r="K8260" t="s">
        <v>24</v>
      </c>
      <c r="L8260">
        <v>0</v>
      </c>
      <c r="M8260" t="s">
        <v>918</v>
      </c>
      <c r="N8260" t="s">
        <v>919</v>
      </c>
      <c r="O8260">
        <v>0</v>
      </c>
      <c r="P8260" t="s">
        <v>1832</v>
      </c>
      <c r="Q8260" t="s">
        <v>1833</v>
      </c>
      <c r="R8260" t="s">
        <v>29</v>
      </c>
      <c r="S8260" t="s">
        <v>68</v>
      </c>
      <c r="T8260" t="s">
        <v>922</v>
      </c>
      <c r="U8260" t="s">
        <v>923</v>
      </c>
      <c r="V8260" t="s">
        <v>33</v>
      </c>
    </row>
    <row r="8261" spans="1:22">
      <c r="A8261" s="4">
        <v>46092</v>
      </c>
      <c r="B8261" t="s">
        <v>6048</v>
      </c>
      <c r="C8261" t="s">
        <v>1735</v>
      </c>
      <c r="D8261">
        <v>1</v>
      </c>
      <c r="E8261">
        <v>32000</v>
      </c>
      <c r="F8261">
        <f>Table2[[#This Row],[Đơn Giá Chuẩn]]*Table2[[#This Row],[Tổng số lượng bán]]</f>
        <v>32000</v>
      </c>
      <c r="G8261">
        <v>0</v>
      </c>
      <c r="H8261">
        <f>Table2[[#This Row],[Doanh số bán]]-Table2[[#This Row],[Chiết khấu]]</f>
        <v>32000</v>
      </c>
      <c r="K8261" t="s">
        <v>24</v>
      </c>
      <c r="L8261">
        <v>0</v>
      </c>
      <c r="M8261" t="s">
        <v>918</v>
      </c>
      <c r="N8261" t="s">
        <v>919</v>
      </c>
      <c r="O8261">
        <v>0</v>
      </c>
      <c r="P8261" t="s">
        <v>1736</v>
      </c>
      <c r="Q8261" t="s">
        <v>1737</v>
      </c>
      <c r="R8261" t="s">
        <v>29</v>
      </c>
      <c r="S8261" t="s">
        <v>1738</v>
      </c>
      <c r="T8261" t="s">
        <v>922</v>
      </c>
      <c r="U8261" t="s">
        <v>923</v>
      </c>
      <c r="V8261" t="s">
        <v>33</v>
      </c>
    </row>
    <row r="8262" spans="1:22">
      <c r="A8262" s="4">
        <v>46092</v>
      </c>
      <c r="B8262" t="s">
        <v>6049</v>
      </c>
      <c r="C8262" t="s">
        <v>23</v>
      </c>
      <c r="D8262">
        <v>1</v>
      </c>
      <c r="E8262">
        <v>52000</v>
      </c>
      <c r="F8262">
        <f>Table2[[#This Row],[Đơn Giá Chuẩn]]*Table2[[#This Row],[Tổng số lượng bán]]</f>
        <v>52000</v>
      </c>
      <c r="G8262">
        <v>0</v>
      </c>
      <c r="H8262">
        <f>Table2[[#This Row],[Doanh số bán]]-Table2[[#This Row],[Chiết khấu]]</f>
        <v>52000</v>
      </c>
      <c r="K8262" t="s">
        <v>24</v>
      </c>
      <c r="L8262">
        <v>0</v>
      </c>
      <c r="M8262" t="s">
        <v>918</v>
      </c>
      <c r="N8262" t="s">
        <v>919</v>
      </c>
      <c r="O8262">
        <v>0</v>
      </c>
      <c r="P8262" t="s">
        <v>1775</v>
      </c>
      <c r="Q8262" t="s">
        <v>1776</v>
      </c>
      <c r="R8262" t="s">
        <v>29</v>
      </c>
      <c r="S8262" t="s">
        <v>56</v>
      </c>
      <c r="T8262" t="s">
        <v>922</v>
      </c>
      <c r="U8262" t="s">
        <v>923</v>
      </c>
      <c r="V8262" t="s">
        <v>33</v>
      </c>
    </row>
    <row r="8263" spans="1:22">
      <c r="A8263" s="4">
        <v>46092</v>
      </c>
      <c r="B8263" t="s">
        <v>6049</v>
      </c>
      <c r="C8263" t="s">
        <v>23</v>
      </c>
      <c r="D8263">
        <v>1</v>
      </c>
      <c r="E8263">
        <v>67000</v>
      </c>
      <c r="F8263">
        <f>Table2[[#This Row],[Đơn Giá Chuẩn]]*Table2[[#This Row],[Tổng số lượng bán]]</f>
        <v>67000</v>
      </c>
      <c r="G8263">
        <v>0</v>
      </c>
      <c r="H8263">
        <f>Table2[[#This Row],[Doanh số bán]]-Table2[[#This Row],[Chiết khấu]]</f>
        <v>67000</v>
      </c>
      <c r="K8263" t="s">
        <v>24</v>
      </c>
      <c r="L8263">
        <v>0</v>
      </c>
      <c r="M8263" t="s">
        <v>918</v>
      </c>
      <c r="N8263" t="s">
        <v>919</v>
      </c>
      <c r="O8263">
        <v>0</v>
      </c>
      <c r="P8263" t="s">
        <v>1756</v>
      </c>
      <c r="Q8263" t="s">
        <v>1757</v>
      </c>
      <c r="R8263" t="s">
        <v>29</v>
      </c>
      <c r="S8263" t="s">
        <v>30</v>
      </c>
      <c r="T8263" t="s">
        <v>922</v>
      </c>
      <c r="U8263" t="s">
        <v>923</v>
      </c>
      <c r="V8263" t="s">
        <v>33</v>
      </c>
    </row>
    <row r="8264" spans="1:22">
      <c r="A8264" s="4">
        <v>46092</v>
      </c>
      <c r="B8264" t="s">
        <v>6050</v>
      </c>
      <c r="C8264" t="s">
        <v>23</v>
      </c>
      <c r="D8264">
        <v>1</v>
      </c>
      <c r="E8264">
        <v>47000</v>
      </c>
      <c r="F8264">
        <f>Table2[[#This Row],[Đơn Giá Chuẩn]]*Table2[[#This Row],[Tổng số lượng bán]]</f>
        <v>47000</v>
      </c>
      <c r="G8264">
        <v>0</v>
      </c>
      <c r="H8264">
        <f>Table2[[#This Row],[Doanh số bán]]-Table2[[#This Row],[Chiết khấu]]</f>
        <v>47000</v>
      </c>
      <c r="K8264" t="s">
        <v>24</v>
      </c>
      <c r="L8264">
        <v>0</v>
      </c>
      <c r="M8264" t="s">
        <v>918</v>
      </c>
      <c r="N8264" t="s">
        <v>919</v>
      </c>
      <c r="O8264">
        <v>0</v>
      </c>
      <c r="P8264" t="s">
        <v>1852</v>
      </c>
      <c r="Q8264" t="s">
        <v>1853</v>
      </c>
      <c r="R8264" t="s">
        <v>29</v>
      </c>
      <c r="S8264" t="s">
        <v>59</v>
      </c>
      <c r="T8264" t="s">
        <v>922</v>
      </c>
      <c r="U8264" t="s">
        <v>923</v>
      </c>
      <c r="V8264" t="s">
        <v>33</v>
      </c>
    </row>
    <row r="8265" spans="1:22">
      <c r="A8265" s="4">
        <v>46092</v>
      </c>
      <c r="B8265" t="s">
        <v>6051</v>
      </c>
      <c r="C8265" t="s">
        <v>1840</v>
      </c>
      <c r="D8265">
        <v>1</v>
      </c>
      <c r="E8265">
        <v>31454.545454545456</v>
      </c>
      <c r="F8265">
        <f>Table2[[#This Row],[Đơn Giá Chuẩn]]*Table2[[#This Row],[Tổng số lượng bán]]</f>
        <v>31454.545454545456</v>
      </c>
      <c r="G8265">
        <v>0</v>
      </c>
      <c r="H8265">
        <f>Table2[[#This Row],[Doanh số bán]]-Table2[[#This Row],[Chiết khấu]]</f>
        <v>31454.545454545456</v>
      </c>
      <c r="K8265" t="s">
        <v>24</v>
      </c>
      <c r="L8265">
        <v>0</v>
      </c>
      <c r="M8265" t="s">
        <v>918</v>
      </c>
      <c r="N8265" t="s">
        <v>919</v>
      </c>
      <c r="O8265">
        <v>0</v>
      </c>
      <c r="P8265" t="s">
        <v>1841</v>
      </c>
      <c r="Q8265" t="s">
        <v>1842</v>
      </c>
      <c r="R8265" t="s">
        <v>29</v>
      </c>
      <c r="S8265" t="s">
        <v>1738</v>
      </c>
      <c r="T8265" t="s">
        <v>922</v>
      </c>
      <c r="U8265" t="s">
        <v>923</v>
      </c>
      <c r="V8265" t="s">
        <v>33</v>
      </c>
    </row>
    <row r="8266" spans="1:22">
      <c r="A8266" s="4">
        <v>46092</v>
      </c>
      <c r="B8266" t="s">
        <v>6052</v>
      </c>
      <c r="C8266" t="s">
        <v>104</v>
      </c>
      <c r="D8266">
        <v>3</v>
      </c>
      <c r="E8266">
        <v>187000</v>
      </c>
      <c r="F8266">
        <f>Table2[[#This Row],[Đơn Giá Chuẩn]]*Table2[[#This Row],[Tổng số lượng bán]]</f>
        <v>561000</v>
      </c>
      <c r="G8266">
        <v>179861</v>
      </c>
      <c r="H8266">
        <f>Table2[[#This Row],[Doanh số bán]]-Table2[[#This Row],[Chiết khấu]]</f>
        <v>381139</v>
      </c>
      <c r="K8266" t="s">
        <v>24</v>
      </c>
      <c r="L8266">
        <v>0.1</v>
      </c>
      <c r="M8266" t="s">
        <v>918</v>
      </c>
      <c r="N8266" t="s">
        <v>919</v>
      </c>
      <c r="O8266">
        <v>0.30000000000000004</v>
      </c>
      <c r="P8266" t="s">
        <v>4581</v>
      </c>
      <c r="Q8266" t="s">
        <v>4582</v>
      </c>
      <c r="R8266" t="s">
        <v>41</v>
      </c>
      <c r="S8266" t="s">
        <v>42</v>
      </c>
      <c r="T8266" t="s">
        <v>922</v>
      </c>
      <c r="U8266" t="s">
        <v>923</v>
      </c>
      <c r="V8266" t="s">
        <v>33</v>
      </c>
    </row>
    <row r="8267" spans="1:22">
      <c r="A8267" s="4">
        <v>46092</v>
      </c>
      <c r="B8267" t="s">
        <v>6053</v>
      </c>
      <c r="C8267" t="s">
        <v>23</v>
      </c>
      <c r="D8267">
        <v>1</v>
      </c>
      <c r="E8267">
        <v>52000</v>
      </c>
      <c r="F8267">
        <f>Table2[[#This Row],[Đơn Giá Chuẩn]]*Table2[[#This Row],[Tổng số lượng bán]]</f>
        <v>52000</v>
      </c>
      <c r="G8267">
        <v>0</v>
      </c>
      <c r="H8267">
        <f>Table2[[#This Row],[Doanh số bán]]-Table2[[#This Row],[Chiết khấu]]</f>
        <v>52000</v>
      </c>
      <c r="K8267" t="s">
        <v>24</v>
      </c>
      <c r="L8267">
        <v>0</v>
      </c>
      <c r="M8267" t="s">
        <v>918</v>
      </c>
      <c r="N8267" t="s">
        <v>919</v>
      </c>
      <c r="O8267">
        <v>0</v>
      </c>
      <c r="P8267" t="s">
        <v>1775</v>
      </c>
      <c r="Q8267" t="s">
        <v>1776</v>
      </c>
      <c r="R8267" t="s">
        <v>29</v>
      </c>
      <c r="S8267" t="s">
        <v>56</v>
      </c>
      <c r="T8267" t="s">
        <v>922</v>
      </c>
      <c r="U8267" t="s">
        <v>923</v>
      </c>
      <c r="V8267" t="s">
        <v>33</v>
      </c>
    </row>
    <row r="8268" spans="1:22">
      <c r="A8268" s="4">
        <v>46092</v>
      </c>
      <c r="B8268" t="s">
        <v>6053</v>
      </c>
      <c r="C8268" t="s">
        <v>23</v>
      </c>
      <c r="D8268">
        <v>1</v>
      </c>
      <c r="E8268">
        <v>52000</v>
      </c>
      <c r="F8268">
        <f>Table2[[#This Row],[Đơn Giá Chuẩn]]*Table2[[#This Row],[Tổng số lượng bán]]</f>
        <v>52000</v>
      </c>
      <c r="G8268">
        <v>0</v>
      </c>
      <c r="H8268">
        <f>Table2[[#This Row],[Doanh số bán]]-Table2[[#This Row],[Chiết khấu]]</f>
        <v>52000</v>
      </c>
      <c r="K8268" t="s">
        <v>24</v>
      </c>
      <c r="L8268">
        <v>0</v>
      </c>
      <c r="M8268" t="s">
        <v>918</v>
      </c>
      <c r="N8268" t="s">
        <v>919</v>
      </c>
      <c r="O8268">
        <v>0</v>
      </c>
      <c r="P8268" t="s">
        <v>1783</v>
      </c>
      <c r="Q8268" t="s">
        <v>1784</v>
      </c>
      <c r="R8268" t="s">
        <v>29</v>
      </c>
      <c r="S8268" t="s">
        <v>59</v>
      </c>
      <c r="T8268" t="s">
        <v>922</v>
      </c>
      <c r="U8268" t="s">
        <v>923</v>
      </c>
      <c r="V8268" t="s">
        <v>33</v>
      </c>
    </row>
    <row r="8269" spans="1:22">
      <c r="A8269" s="4">
        <v>46092</v>
      </c>
      <c r="B8269" t="s">
        <v>6054</v>
      </c>
      <c r="C8269" t="s">
        <v>23</v>
      </c>
      <c r="D8269">
        <v>3</v>
      </c>
      <c r="E8269">
        <v>62000</v>
      </c>
      <c r="F8269">
        <f>Table2[[#This Row],[Đơn Giá Chuẩn]]*Table2[[#This Row],[Tổng số lượng bán]]</f>
        <v>186000</v>
      </c>
      <c r="G8269">
        <v>166667</v>
      </c>
      <c r="H8269">
        <f>Table2[[#This Row],[Doanh số bán]]-Table2[[#This Row],[Chiết khấu]]</f>
        <v>19333</v>
      </c>
      <c r="K8269" t="s">
        <v>24</v>
      </c>
      <c r="L8269">
        <v>0</v>
      </c>
      <c r="M8269" t="s">
        <v>918</v>
      </c>
      <c r="N8269" t="s">
        <v>919</v>
      </c>
      <c r="O8269">
        <v>0</v>
      </c>
      <c r="P8269" t="s">
        <v>1815</v>
      </c>
      <c r="Q8269" t="s">
        <v>1816</v>
      </c>
      <c r="R8269" t="s">
        <v>29</v>
      </c>
      <c r="S8269" t="s">
        <v>30</v>
      </c>
      <c r="T8269" t="s">
        <v>922</v>
      </c>
      <c r="U8269" t="s">
        <v>923</v>
      </c>
      <c r="V8269" t="s">
        <v>33</v>
      </c>
    </row>
    <row r="8270" spans="1:22">
      <c r="A8270" s="4">
        <v>46092</v>
      </c>
      <c r="B8270" t="s">
        <v>6055</v>
      </c>
      <c r="C8270" t="s">
        <v>23</v>
      </c>
      <c r="D8270">
        <v>1</v>
      </c>
      <c r="E8270">
        <v>67000</v>
      </c>
      <c r="F8270">
        <f>Table2[[#This Row],[Đơn Giá Chuẩn]]*Table2[[#This Row],[Tổng số lượng bán]]</f>
        <v>67000</v>
      </c>
      <c r="G8270">
        <v>60185</v>
      </c>
      <c r="H8270">
        <f>Table2[[#This Row],[Doanh số bán]]-Table2[[#This Row],[Chiết khấu]]</f>
        <v>6815</v>
      </c>
      <c r="K8270" t="s">
        <v>24</v>
      </c>
      <c r="L8270">
        <v>0</v>
      </c>
      <c r="M8270" t="s">
        <v>918</v>
      </c>
      <c r="N8270" t="s">
        <v>919</v>
      </c>
      <c r="O8270">
        <v>0</v>
      </c>
      <c r="P8270" t="s">
        <v>1749</v>
      </c>
      <c r="Q8270" t="s">
        <v>1750</v>
      </c>
      <c r="R8270" t="s">
        <v>29</v>
      </c>
      <c r="S8270" t="s">
        <v>56</v>
      </c>
      <c r="T8270" t="s">
        <v>922</v>
      </c>
      <c r="U8270" t="s">
        <v>923</v>
      </c>
      <c r="V8270" t="s">
        <v>33</v>
      </c>
    </row>
    <row r="8271" spans="1:22">
      <c r="A8271" s="4">
        <v>46092</v>
      </c>
      <c r="B8271" t="s">
        <v>6056</v>
      </c>
      <c r="C8271" t="s">
        <v>23</v>
      </c>
      <c r="D8271">
        <v>1</v>
      </c>
      <c r="E8271">
        <v>67000</v>
      </c>
      <c r="F8271">
        <f>Table2[[#This Row],[Đơn Giá Chuẩn]]*Table2[[#This Row],[Tổng số lượng bán]]</f>
        <v>67000</v>
      </c>
      <c r="G8271">
        <v>0</v>
      </c>
      <c r="H8271">
        <f>Table2[[#This Row],[Doanh số bán]]-Table2[[#This Row],[Chiết khấu]]</f>
        <v>67000</v>
      </c>
      <c r="K8271" t="s">
        <v>24</v>
      </c>
      <c r="L8271">
        <v>0</v>
      </c>
      <c r="M8271" t="s">
        <v>918</v>
      </c>
      <c r="N8271" t="s">
        <v>919</v>
      </c>
      <c r="O8271">
        <v>0</v>
      </c>
      <c r="P8271" t="s">
        <v>1749</v>
      </c>
      <c r="Q8271" t="s">
        <v>1750</v>
      </c>
      <c r="R8271" t="s">
        <v>29</v>
      </c>
      <c r="S8271" t="s">
        <v>56</v>
      </c>
      <c r="T8271" t="s">
        <v>922</v>
      </c>
      <c r="U8271" t="s">
        <v>923</v>
      </c>
      <c r="V8271" t="s">
        <v>33</v>
      </c>
    </row>
    <row r="8272" spans="1:22">
      <c r="A8272" s="4">
        <v>46092</v>
      </c>
      <c r="B8272" t="s">
        <v>6057</v>
      </c>
      <c r="C8272" t="s">
        <v>23</v>
      </c>
      <c r="D8272">
        <v>2</v>
      </c>
      <c r="E8272">
        <v>67000</v>
      </c>
      <c r="F8272">
        <f>Table2[[#This Row],[Đơn Giá Chuẩn]]*Table2[[#This Row],[Tổng số lượng bán]]</f>
        <v>134000</v>
      </c>
      <c r="G8272">
        <v>120370</v>
      </c>
      <c r="H8272">
        <f>Table2[[#This Row],[Doanh số bán]]-Table2[[#This Row],[Chiết khấu]]</f>
        <v>13630</v>
      </c>
      <c r="K8272" t="s">
        <v>24</v>
      </c>
      <c r="L8272">
        <v>0</v>
      </c>
      <c r="M8272" t="s">
        <v>918</v>
      </c>
      <c r="N8272" t="s">
        <v>919</v>
      </c>
      <c r="O8272">
        <v>0</v>
      </c>
      <c r="P8272" t="s">
        <v>1749</v>
      </c>
      <c r="Q8272" t="s">
        <v>1750</v>
      </c>
      <c r="R8272" t="s">
        <v>29</v>
      </c>
      <c r="S8272" t="s">
        <v>56</v>
      </c>
      <c r="T8272" t="s">
        <v>922</v>
      </c>
      <c r="U8272" t="s">
        <v>923</v>
      </c>
      <c r="V8272" t="s">
        <v>33</v>
      </c>
    </row>
    <row r="8273" spans="1:22">
      <c r="A8273" s="4">
        <v>46092</v>
      </c>
      <c r="B8273" t="s">
        <v>6058</v>
      </c>
      <c r="C8273" t="s">
        <v>23</v>
      </c>
      <c r="D8273">
        <v>1</v>
      </c>
      <c r="E8273">
        <v>52000</v>
      </c>
      <c r="F8273">
        <f>Table2[[#This Row],[Đơn Giá Chuẩn]]*Table2[[#This Row],[Tổng số lượng bán]]</f>
        <v>52000</v>
      </c>
      <c r="G8273">
        <v>0</v>
      </c>
      <c r="H8273">
        <f>Table2[[#This Row],[Doanh số bán]]-Table2[[#This Row],[Chiết khấu]]</f>
        <v>52000</v>
      </c>
      <c r="K8273" t="s">
        <v>24</v>
      </c>
      <c r="L8273">
        <v>0</v>
      </c>
      <c r="M8273" t="s">
        <v>918</v>
      </c>
      <c r="N8273" t="s">
        <v>919</v>
      </c>
      <c r="O8273">
        <v>0</v>
      </c>
      <c r="P8273" t="s">
        <v>1775</v>
      </c>
      <c r="Q8273" t="s">
        <v>1776</v>
      </c>
      <c r="R8273" t="s">
        <v>29</v>
      </c>
      <c r="S8273" t="s">
        <v>56</v>
      </c>
      <c r="T8273" t="s">
        <v>922</v>
      </c>
      <c r="U8273" t="s">
        <v>923</v>
      </c>
      <c r="V8273" t="s">
        <v>33</v>
      </c>
    </row>
    <row r="8274" spans="1:22">
      <c r="A8274" s="4">
        <v>46092</v>
      </c>
      <c r="B8274" t="s">
        <v>6059</v>
      </c>
      <c r="C8274" t="s">
        <v>23</v>
      </c>
      <c r="D8274">
        <v>1</v>
      </c>
      <c r="E8274">
        <v>67000</v>
      </c>
      <c r="F8274">
        <f>Table2[[#This Row],[Đơn Giá Chuẩn]]*Table2[[#This Row],[Tổng số lượng bán]]</f>
        <v>67000</v>
      </c>
      <c r="G8274">
        <v>0</v>
      </c>
      <c r="H8274">
        <f>Table2[[#This Row],[Doanh số bán]]-Table2[[#This Row],[Chiết khấu]]</f>
        <v>67000</v>
      </c>
      <c r="K8274" t="s">
        <v>24</v>
      </c>
      <c r="L8274">
        <v>0</v>
      </c>
      <c r="M8274" t="s">
        <v>918</v>
      </c>
      <c r="N8274" t="s">
        <v>919</v>
      </c>
      <c r="O8274">
        <v>0</v>
      </c>
      <c r="P8274" t="s">
        <v>1749</v>
      </c>
      <c r="Q8274" t="s">
        <v>1750</v>
      </c>
      <c r="R8274" t="s">
        <v>29</v>
      </c>
      <c r="S8274" t="s">
        <v>56</v>
      </c>
      <c r="T8274" t="s">
        <v>922</v>
      </c>
      <c r="U8274" t="s">
        <v>923</v>
      </c>
      <c r="V8274" t="s">
        <v>33</v>
      </c>
    </row>
    <row r="8275" spans="1:22">
      <c r="A8275" s="4">
        <v>46092</v>
      </c>
      <c r="B8275" t="s">
        <v>6060</v>
      </c>
      <c r="C8275" t="s">
        <v>1735</v>
      </c>
      <c r="D8275">
        <v>3</v>
      </c>
      <c r="E8275">
        <v>32000</v>
      </c>
      <c r="F8275">
        <f>Table2[[#This Row],[Đơn Giá Chuẩn]]*Table2[[#This Row],[Tổng số lượng bán]]</f>
        <v>96000</v>
      </c>
      <c r="G8275">
        <v>0</v>
      </c>
      <c r="H8275">
        <f>Table2[[#This Row],[Doanh số bán]]-Table2[[#This Row],[Chiết khấu]]</f>
        <v>96000</v>
      </c>
      <c r="K8275" t="s">
        <v>24</v>
      </c>
      <c r="L8275">
        <v>0</v>
      </c>
      <c r="M8275" t="s">
        <v>918</v>
      </c>
      <c r="N8275" t="s">
        <v>919</v>
      </c>
      <c r="O8275">
        <v>0</v>
      </c>
      <c r="P8275" t="s">
        <v>1736</v>
      </c>
      <c r="Q8275" t="s">
        <v>1737</v>
      </c>
      <c r="R8275" t="s">
        <v>29</v>
      </c>
      <c r="S8275" t="s">
        <v>1738</v>
      </c>
      <c r="T8275" t="s">
        <v>922</v>
      </c>
      <c r="U8275" t="s">
        <v>923</v>
      </c>
      <c r="V8275" t="s">
        <v>33</v>
      </c>
    </row>
    <row r="8276" spans="1:22">
      <c r="A8276" s="4">
        <v>46092</v>
      </c>
      <c r="B8276" t="s">
        <v>6060</v>
      </c>
      <c r="C8276" t="s">
        <v>23</v>
      </c>
      <c r="D8276">
        <v>1</v>
      </c>
      <c r="E8276">
        <v>67000</v>
      </c>
      <c r="F8276">
        <f>Table2[[#This Row],[Đơn Giá Chuẩn]]*Table2[[#This Row],[Tổng số lượng bán]]</f>
        <v>67000</v>
      </c>
      <c r="G8276">
        <v>0</v>
      </c>
      <c r="H8276">
        <f>Table2[[#This Row],[Doanh số bán]]-Table2[[#This Row],[Chiết khấu]]</f>
        <v>67000</v>
      </c>
      <c r="K8276" t="s">
        <v>24</v>
      </c>
      <c r="L8276">
        <v>0</v>
      </c>
      <c r="M8276" t="s">
        <v>918</v>
      </c>
      <c r="N8276" t="s">
        <v>919</v>
      </c>
      <c r="O8276">
        <v>0</v>
      </c>
      <c r="P8276" t="s">
        <v>1749</v>
      </c>
      <c r="Q8276" t="s">
        <v>1750</v>
      </c>
      <c r="R8276" t="s">
        <v>29</v>
      </c>
      <c r="S8276" t="s">
        <v>56</v>
      </c>
      <c r="T8276" t="s">
        <v>922</v>
      </c>
      <c r="U8276" t="s">
        <v>923</v>
      </c>
      <c r="V8276" t="s">
        <v>33</v>
      </c>
    </row>
    <row r="8277" spans="1:22">
      <c r="A8277" s="4">
        <v>46092</v>
      </c>
      <c r="B8277" t="s">
        <v>6061</v>
      </c>
      <c r="C8277" t="s">
        <v>23</v>
      </c>
      <c r="D8277">
        <v>1</v>
      </c>
      <c r="E8277">
        <v>67000</v>
      </c>
      <c r="F8277">
        <f>Table2[[#This Row],[Đơn Giá Chuẩn]]*Table2[[#This Row],[Tổng số lượng bán]]</f>
        <v>67000</v>
      </c>
      <c r="G8277">
        <v>0</v>
      </c>
      <c r="H8277">
        <f>Table2[[#This Row],[Doanh số bán]]-Table2[[#This Row],[Chiết khấu]]</f>
        <v>67000</v>
      </c>
      <c r="K8277" t="s">
        <v>24</v>
      </c>
      <c r="L8277">
        <v>0</v>
      </c>
      <c r="M8277" t="s">
        <v>918</v>
      </c>
      <c r="N8277" t="s">
        <v>919</v>
      </c>
      <c r="O8277">
        <v>0</v>
      </c>
      <c r="P8277" t="s">
        <v>1749</v>
      </c>
      <c r="Q8277" t="s">
        <v>1750</v>
      </c>
      <c r="R8277" t="s">
        <v>29</v>
      </c>
      <c r="S8277" t="s">
        <v>56</v>
      </c>
      <c r="T8277" t="s">
        <v>922</v>
      </c>
      <c r="U8277" t="s">
        <v>923</v>
      </c>
      <c r="V8277" t="s">
        <v>33</v>
      </c>
    </row>
    <row r="8278" spans="1:22">
      <c r="A8278" s="4">
        <v>46092</v>
      </c>
      <c r="B8278" t="s">
        <v>6062</v>
      </c>
      <c r="C8278" t="s">
        <v>23</v>
      </c>
      <c r="D8278">
        <v>2</v>
      </c>
      <c r="E8278">
        <v>52000</v>
      </c>
      <c r="F8278">
        <f>Table2[[#This Row],[Đơn Giá Chuẩn]]*Table2[[#This Row],[Tổng số lượng bán]]</f>
        <v>104000</v>
      </c>
      <c r="G8278">
        <v>0</v>
      </c>
      <c r="H8278">
        <f>Table2[[#This Row],[Doanh số bán]]-Table2[[#This Row],[Chiết khấu]]</f>
        <v>104000</v>
      </c>
      <c r="K8278" t="s">
        <v>24</v>
      </c>
      <c r="L8278">
        <v>0</v>
      </c>
      <c r="M8278" t="s">
        <v>918</v>
      </c>
      <c r="N8278" t="s">
        <v>919</v>
      </c>
      <c r="O8278">
        <v>0</v>
      </c>
      <c r="P8278" t="s">
        <v>1730</v>
      </c>
      <c r="Q8278" t="s">
        <v>1731</v>
      </c>
      <c r="R8278" t="s">
        <v>29</v>
      </c>
      <c r="S8278" t="s">
        <v>30</v>
      </c>
      <c r="T8278" t="s">
        <v>922</v>
      </c>
      <c r="U8278" t="s">
        <v>923</v>
      </c>
      <c r="V8278" t="s">
        <v>33</v>
      </c>
    </row>
    <row r="8279" spans="1:22">
      <c r="A8279" s="4">
        <v>46093</v>
      </c>
      <c r="B8279" t="s">
        <v>6063</v>
      </c>
      <c r="C8279" t="s">
        <v>23</v>
      </c>
      <c r="D8279">
        <v>2</v>
      </c>
      <c r="E8279">
        <v>42000</v>
      </c>
      <c r="F8279">
        <f>Table2[[#This Row],[Đơn Giá Chuẩn]]*Table2[[#This Row],[Tổng số lượng bán]]</f>
        <v>84000</v>
      </c>
      <c r="G8279">
        <v>0</v>
      </c>
      <c r="H8279">
        <f>Table2[[#This Row],[Doanh số bán]]-Table2[[#This Row],[Chiết khấu]]</f>
        <v>84000</v>
      </c>
      <c r="K8279" t="s">
        <v>24</v>
      </c>
      <c r="L8279">
        <v>0</v>
      </c>
      <c r="M8279" t="s">
        <v>918</v>
      </c>
      <c r="N8279" t="s">
        <v>919</v>
      </c>
      <c r="O8279">
        <v>0</v>
      </c>
      <c r="P8279" t="s">
        <v>1771</v>
      </c>
      <c r="Q8279" t="s">
        <v>1772</v>
      </c>
      <c r="R8279" t="s">
        <v>29</v>
      </c>
      <c r="S8279" t="s">
        <v>30</v>
      </c>
      <c r="T8279" t="s">
        <v>922</v>
      </c>
      <c r="U8279" t="s">
        <v>923</v>
      </c>
      <c r="V8279" t="s">
        <v>33</v>
      </c>
    </row>
    <row r="8280" spans="1:22">
      <c r="A8280" s="4">
        <v>46093</v>
      </c>
      <c r="B8280" t="s">
        <v>6064</v>
      </c>
      <c r="C8280" t="s">
        <v>23</v>
      </c>
      <c r="D8280">
        <v>1</v>
      </c>
      <c r="E8280">
        <v>47000</v>
      </c>
      <c r="F8280">
        <f>Table2[[#This Row],[Đơn Giá Chuẩn]]*Table2[[#This Row],[Tổng số lượng bán]]</f>
        <v>47000</v>
      </c>
      <c r="G8280">
        <v>0</v>
      </c>
      <c r="H8280">
        <f>Table2[[#This Row],[Doanh số bán]]-Table2[[#This Row],[Chiết khấu]]</f>
        <v>47000</v>
      </c>
      <c r="K8280" t="s">
        <v>24</v>
      </c>
      <c r="L8280">
        <v>0</v>
      </c>
      <c r="M8280" t="s">
        <v>918</v>
      </c>
      <c r="N8280" t="s">
        <v>919</v>
      </c>
      <c r="O8280">
        <v>0</v>
      </c>
      <c r="P8280" t="s">
        <v>1740</v>
      </c>
      <c r="Q8280" t="s">
        <v>1741</v>
      </c>
      <c r="R8280" t="s">
        <v>29</v>
      </c>
      <c r="S8280" t="s">
        <v>30</v>
      </c>
      <c r="T8280" t="s">
        <v>922</v>
      </c>
      <c r="U8280" t="s">
        <v>923</v>
      </c>
      <c r="V8280" t="s">
        <v>33</v>
      </c>
    </row>
    <row r="8281" spans="1:22">
      <c r="A8281" s="4">
        <v>46093</v>
      </c>
      <c r="B8281" t="s">
        <v>6065</v>
      </c>
      <c r="C8281" t="s">
        <v>23</v>
      </c>
      <c r="D8281">
        <v>2</v>
      </c>
      <c r="E8281">
        <v>52000</v>
      </c>
      <c r="F8281">
        <f>Table2[[#This Row],[Đơn Giá Chuẩn]]*Table2[[#This Row],[Tổng số lượng bán]]</f>
        <v>104000</v>
      </c>
      <c r="G8281">
        <v>0</v>
      </c>
      <c r="H8281">
        <f>Table2[[#This Row],[Doanh số bán]]-Table2[[#This Row],[Chiết khấu]]</f>
        <v>104000</v>
      </c>
      <c r="K8281" t="s">
        <v>24</v>
      </c>
      <c r="L8281">
        <v>0</v>
      </c>
      <c r="M8281" t="s">
        <v>918</v>
      </c>
      <c r="N8281" t="s">
        <v>919</v>
      </c>
      <c r="O8281">
        <v>0</v>
      </c>
      <c r="P8281" t="s">
        <v>1775</v>
      </c>
      <c r="Q8281" t="s">
        <v>1776</v>
      </c>
      <c r="R8281" t="s">
        <v>29</v>
      </c>
      <c r="S8281" t="s">
        <v>56</v>
      </c>
      <c r="T8281" t="s">
        <v>922</v>
      </c>
      <c r="U8281" t="s">
        <v>923</v>
      </c>
      <c r="V8281" t="s">
        <v>33</v>
      </c>
    </row>
    <row r="8282" spans="1:22">
      <c r="A8282" s="4">
        <v>46093</v>
      </c>
      <c r="B8282" t="s">
        <v>6066</v>
      </c>
      <c r="C8282" t="s">
        <v>23</v>
      </c>
      <c r="D8282">
        <v>1</v>
      </c>
      <c r="E8282">
        <v>62000</v>
      </c>
      <c r="F8282">
        <f>Table2[[#This Row],[Đơn Giá Chuẩn]]*Table2[[#This Row],[Tổng số lượng bán]]</f>
        <v>62000</v>
      </c>
      <c r="G8282">
        <v>0</v>
      </c>
      <c r="H8282">
        <f>Table2[[#This Row],[Doanh số bán]]-Table2[[#This Row],[Chiết khấu]]</f>
        <v>62000</v>
      </c>
      <c r="K8282" t="s">
        <v>24</v>
      </c>
      <c r="L8282">
        <v>0</v>
      </c>
      <c r="M8282" t="s">
        <v>918</v>
      </c>
      <c r="N8282" t="s">
        <v>919</v>
      </c>
      <c r="O8282">
        <v>0</v>
      </c>
      <c r="P8282" t="s">
        <v>1745</v>
      </c>
      <c r="Q8282" t="s">
        <v>1746</v>
      </c>
      <c r="R8282" t="s">
        <v>29</v>
      </c>
      <c r="S8282" t="s">
        <v>30</v>
      </c>
      <c r="T8282" t="s">
        <v>922</v>
      </c>
      <c r="U8282" t="s">
        <v>923</v>
      </c>
      <c r="V8282" t="s">
        <v>33</v>
      </c>
    </row>
    <row r="8283" spans="1:22">
      <c r="A8283" s="4">
        <v>46093</v>
      </c>
      <c r="B8283" t="s">
        <v>6067</v>
      </c>
      <c r="C8283" t="s">
        <v>23</v>
      </c>
      <c r="D8283">
        <v>1</v>
      </c>
      <c r="E8283">
        <v>52000</v>
      </c>
      <c r="F8283">
        <f>Table2[[#This Row],[Đơn Giá Chuẩn]]*Table2[[#This Row],[Tổng số lượng bán]]</f>
        <v>52000</v>
      </c>
      <c r="G8283">
        <v>0</v>
      </c>
      <c r="H8283">
        <f>Table2[[#This Row],[Doanh số bán]]-Table2[[#This Row],[Chiết khấu]]</f>
        <v>52000</v>
      </c>
      <c r="K8283" t="s">
        <v>24</v>
      </c>
      <c r="L8283">
        <v>0</v>
      </c>
      <c r="M8283" t="s">
        <v>918</v>
      </c>
      <c r="N8283" t="s">
        <v>919</v>
      </c>
      <c r="O8283">
        <v>0</v>
      </c>
      <c r="P8283" t="s">
        <v>1788</v>
      </c>
      <c r="Q8283" t="s">
        <v>1789</v>
      </c>
      <c r="R8283" t="s">
        <v>29</v>
      </c>
      <c r="S8283" t="s">
        <v>59</v>
      </c>
      <c r="T8283" t="s">
        <v>922</v>
      </c>
      <c r="U8283" t="s">
        <v>923</v>
      </c>
      <c r="V8283" t="s">
        <v>33</v>
      </c>
    </row>
    <row r="8284" spans="1:22">
      <c r="A8284" s="4">
        <v>46093</v>
      </c>
      <c r="B8284" t="s">
        <v>6067</v>
      </c>
      <c r="C8284" t="s">
        <v>23</v>
      </c>
      <c r="D8284">
        <v>1</v>
      </c>
      <c r="E8284">
        <v>52000</v>
      </c>
      <c r="F8284">
        <f>Table2[[#This Row],[Đơn Giá Chuẩn]]*Table2[[#This Row],[Tổng số lượng bán]]</f>
        <v>52000</v>
      </c>
      <c r="G8284">
        <v>0</v>
      </c>
      <c r="H8284">
        <f>Table2[[#This Row],[Doanh số bán]]-Table2[[#This Row],[Chiết khấu]]</f>
        <v>52000</v>
      </c>
      <c r="K8284" t="s">
        <v>24</v>
      </c>
      <c r="L8284">
        <v>0</v>
      </c>
      <c r="M8284" t="s">
        <v>918</v>
      </c>
      <c r="N8284" t="s">
        <v>919</v>
      </c>
      <c r="O8284">
        <v>0</v>
      </c>
      <c r="P8284" t="s">
        <v>1730</v>
      </c>
      <c r="Q8284" t="s">
        <v>1731</v>
      </c>
      <c r="R8284" t="s">
        <v>29</v>
      </c>
      <c r="S8284" t="s">
        <v>30</v>
      </c>
      <c r="T8284" t="s">
        <v>922</v>
      </c>
      <c r="U8284" t="s">
        <v>923</v>
      </c>
      <c r="V8284" t="s">
        <v>33</v>
      </c>
    </row>
    <row r="8285" spans="1:22">
      <c r="A8285" s="4">
        <v>46093</v>
      </c>
      <c r="B8285" t="s">
        <v>6068</v>
      </c>
      <c r="C8285" t="s">
        <v>23</v>
      </c>
      <c r="D8285">
        <v>1</v>
      </c>
      <c r="E8285">
        <v>42000</v>
      </c>
      <c r="F8285">
        <f>Table2[[#This Row],[Đơn Giá Chuẩn]]*Table2[[#This Row],[Tổng số lượng bán]]</f>
        <v>42000</v>
      </c>
      <c r="G8285">
        <v>0</v>
      </c>
      <c r="H8285">
        <f>Table2[[#This Row],[Doanh số bán]]-Table2[[#This Row],[Chiết khấu]]</f>
        <v>42000</v>
      </c>
      <c r="K8285" t="s">
        <v>24</v>
      </c>
      <c r="L8285">
        <v>0</v>
      </c>
      <c r="M8285" t="s">
        <v>918</v>
      </c>
      <c r="N8285" t="s">
        <v>919</v>
      </c>
      <c r="O8285">
        <v>0</v>
      </c>
      <c r="P8285" t="s">
        <v>1771</v>
      </c>
      <c r="Q8285" t="s">
        <v>1772</v>
      </c>
      <c r="R8285" t="s">
        <v>29</v>
      </c>
      <c r="S8285" t="s">
        <v>30</v>
      </c>
      <c r="T8285" t="s">
        <v>922</v>
      </c>
      <c r="U8285" t="s">
        <v>923</v>
      </c>
      <c r="V8285" t="s">
        <v>33</v>
      </c>
    </row>
    <row r="8286" spans="1:22">
      <c r="A8286" s="4">
        <v>46093</v>
      </c>
      <c r="B8286" t="s">
        <v>6069</v>
      </c>
      <c r="C8286" t="s">
        <v>23</v>
      </c>
      <c r="D8286">
        <v>2</v>
      </c>
      <c r="E8286">
        <v>67000</v>
      </c>
      <c r="F8286">
        <f>Table2[[#This Row],[Đơn Giá Chuẩn]]*Table2[[#This Row],[Tổng số lượng bán]]</f>
        <v>134000</v>
      </c>
      <c r="G8286">
        <v>0</v>
      </c>
      <c r="H8286">
        <f>Table2[[#This Row],[Doanh số bán]]-Table2[[#This Row],[Chiết khấu]]</f>
        <v>134000</v>
      </c>
      <c r="K8286" t="s">
        <v>24</v>
      </c>
      <c r="L8286">
        <v>0</v>
      </c>
      <c r="M8286" t="s">
        <v>918</v>
      </c>
      <c r="N8286" t="s">
        <v>919</v>
      </c>
      <c r="O8286">
        <v>0</v>
      </c>
      <c r="P8286" t="s">
        <v>1763</v>
      </c>
      <c r="Q8286" t="s">
        <v>1764</v>
      </c>
      <c r="R8286" t="s">
        <v>29</v>
      </c>
      <c r="S8286" t="s">
        <v>30</v>
      </c>
      <c r="T8286" t="s">
        <v>922</v>
      </c>
      <c r="U8286" t="s">
        <v>923</v>
      </c>
      <c r="V8286" t="s">
        <v>33</v>
      </c>
    </row>
    <row r="8287" spans="1:22">
      <c r="A8287" s="4">
        <v>46093</v>
      </c>
      <c r="B8287" t="s">
        <v>6070</v>
      </c>
      <c r="C8287" t="s">
        <v>23</v>
      </c>
      <c r="D8287">
        <v>1</v>
      </c>
      <c r="E8287">
        <v>52000</v>
      </c>
      <c r="F8287">
        <f>Table2[[#This Row],[Đơn Giá Chuẩn]]*Table2[[#This Row],[Tổng số lượng bán]]</f>
        <v>52000</v>
      </c>
      <c r="G8287">
        <v>16204</v>
      </c>
      <c r="H8287">
        <f>Table2[[#This Row],[Doanh số bán]]-Table2[[#This Row],[Chiết khấu]]</f>
        <v>35796</v>
      </c>
      <c r="K8287" t="s">
        <v>24</v>
      </c>
      <c r="L8287">
        <v>0</v>
      </c>
      <c r="M8287" t="s">
        <v>918</v>
      </c>
      <c r="N8287" t="s">
        <v>919</v>
      </c>
      <c r="O8287">
        <v>0</v>
      </c>
      <c r="P8287" t="s">
        <v>1730</v>
      </c>
      <c r="Q8287" t="s">
        <v>1731</v>
      </c>
      <c r="R8287" t="s">
        <v>29</v>
      </c>
      <c r="S8287" t="s">
        <v>30</v>
      </c>
      <c r="T8287" t="s">
        <v>922</v>
      </c>
      <c r="U8287" t="s">
        <v>923</v>
      </c>
      <c r="V8287" t="s">
        <v>33</v>
      </c>
    </row>
    <row r="8288" spans="1:22">
      <c r="A8288" s="4">
        <v>46093</v>
      </c>
      <c r="B8288" t="s">
        <v>6071</v>
      </c>
      <c r="C8288" t="s">
        <v>23</v>
      </c>
      <c r="D8288">
        <v>1</v>
      </c>
      <c r="E8288">
        <v>42000</v>
      </c>
      <c r="F8288">
        <f>Table2[[#This Row],[Đơn Giá Chuẩn]]*Table2[[#This Row],[Tổng số lượng bán]]</f>
        <v>42000</v>
      </c>
      <c r="G8288">
        <v>12963</v>
      </c>
      <c r="H8288">
        <f>Table2[[#This Row],[Doanh số bán]]-Table2[[#This Row],[Chiết khấu]]</f>
        <v>29037</v>
      </c>
      <c r="K8288" t="s">
        <v>24</v>
      </c>
      <c r="L8288">
        <v>0</v>
      </c>
      <c r="M8288" t="s">
        <v>918</v>
      </c>
      <c r="N8288" t="s">
        <v>919</v>
      </c>
      <c r="O8288">
        <v>0</v>
      </c>
      <c r="P8288" t="s">
        <v>1771</v>
      </c>
      <c r="Q8288" t="s">
        <v>1772</v>
      </c>
      <c r="R8288" t="s">
        <v>29</v>
      </c>
      <c r="S8288" t="s">
        <v>30</v>
      </c>
      <c r="T8288" t="s">
        <v>922</v>
      </c>
      <c r="U8288" t="s">
        <v>923</v>
      </c>
      <c r="V8288" t="s">
        <v>33</v>
      </c>
    </row>
    <row r="8289" spans="1:22">
      <c r="A8289" s="4">
        <v>46093</v>
      </c>
      <c r="B8289" t="s">
        <v>6072</v>
      </c>
      <c r="C8289" t="s">
        <v>23</v>
      </c>
      <c r="D8289">
        <v>1</v>
      </c>
      <c r="E8289">
        <v>51000</v>
      </c>
      <c r="F8289">
        <f>Table2[[#This Row],[Đơn Giá Chuẩn]]*Table2[[#This Row],[Tổng số lượng bán]]</f>
        <v>51000</v>
      </c>
      <c r="G8289">
        <v>0</v>
      </c>
      <c r="H8289">
        <f>Table2[[#This Row],[Doanh số bán]]-Table2[[#This Row],[Chiết khấu]]</f>
        <v>51000</v>
      </c>
      <c r="K8289" t="s">
        <v>24</v>
      </c>
      <c r="L8289">
        <v>0</v>
      </c>
      <c r="M8289" t="s">
        <v>918</v>
      </c>
      <c r="N8289" t="s">
        <v>919</v>
      </c>
      <c r="O8289">
        <v>0</v>
      </c>
      <c r="P8289" t="s">
        <v>1733</v>
      </c>
      <c r="Q8289" t="s">
        <v>1734</v>
      </c>
      <c r="R8289" t="s">
        <v>29</v>
      </c>
      <c r="S8289" t="s">
        <v>30</v>
      </c>
      <c r="T8289" t="s">
        <v>922</v>
      </c>
      <c r="U8289" t="s">
        <v>923</v>
      </c>
      <c r="V8289" t="s">
        <v>33</v>
      </c>
    </row>
    <row r="8290" spans="1:22">
      <c r="A8290" s="4">
        <v>46093</v>
      </c>
      <c r="B8290" t="s">
        <v>6072</v>
      </c>
      <c r="C8290" t="s">
        <v>23</v>
      </c>
      <c r="D8290">
        <v>1</v>
      </c>
      <c r="E8290">
        <v>52000</v>
      </c>
      <c r="F8290">
        <f>Table2[[#This Row],[Đơn Giá Chuẩn]]*Table2[[#This Row],[Tổng số lượng bán]]</f>
        <v>52000</v>
      </c>
      <c r="G8290">
        <v>0</v>
      </c>
      <c r="H8290">
        <f>Table2[[#This Row],[Doanh số bán]]-Table2[[#This Row],[Chiết khấu]]</f>
        <v>52000</v>
      </c>
      <c r="K8290" t="s">
        <v>24</v>
      </c>
      <c r="L8290">
        <v>0</v>
      </c>
      <c r="M8290" t="s">
        <v>918</v>
      </c>
      <c r="N8290" t="s">
        <v>919</v>
      </c>
      <c r="O8290">
        <v>0</v>
      </c>
      <c r="P8290" t="s">
        <v>1775</v>
      </c>
      <c r="Q8290" t="s">
        <v>1776</v>
      </c>
      <c r="R8290" t="s">
        <v>29</v>
      </c>
      <c r="S8290" t="s">
        <v>56</v>
      </c>
      <c r="T8290" t="s">
        <v>922</v>
      </c>
      <c r="U8290" t="s">
        <v>923</v>
      </c>
      <c r="V8290" t="s">
        <v>33</v>
      </c>
    </row>
    <row r="8291" spans="1:22">
      <c r="A8291" s="4">
        <v>46093</v>
      </c>
      <c r="B8291" t="s">
        <v>6073</v>
      </c>
      <c r="C8291" t="s">
        <v>23</v>
      </c>
      <c r="D8291">
        <v>1</v>
      </c>
      <c r="E8291">
        <v>52000</v>
      </c>
      <c r="F8291">
        <f>Table2[[#This Row],[Đơn Giá Chuẩn]]*Table2[[#This Row],[Tổng số lượng bán]]</f>
        <v>52000</v>
      </c>
      <c r="G8291">
        <v>16204</v>
      </c>
      <c r="H8291">
        <f>Table2[[#This Row],[Doanh số bán]]-Table2[[#This Row],[Chiết khấu]]</f>
        <v>35796</v>
      </c>
      <c r="K8291" t="s">
        <v>24</v>
      </c>
      <c r="L8291">
        <v>0</v>
      </c>
      <c r="M8291" t="s">
        <v>918</v>
      </c>
      <c r="N8291" t="s">
        <v>919</v>
      </c>
      <c r="O8291">
        <v>0</v>
      </c>
      <c r="P8291" t="s">
        <v>1730</v>
      </c>
      <c r="Q8291" t="s">
        <v>1731</v>
      </c>
      <c r="R8291" t="s">
        <v>29</v>
      </c>
      <c r="S8291" t="s">
        <v>30</v>
      </c>
      <c r="T8291" t="s">
        <v>922</v>
      </c>
      <c r="U8291" t="s">
        <v>923</v>
      </c>
      <c r="V8291" t="s">
        <v>33</v>
      </c>
    </row>
    <row r="8292" spans="1:22">
      <c r="A8292" s="4">
        <v>46093</v>
      </c>
      <c r="B8292" t="s">
        <v>6074</v>
      </c>
      <c r="C8292" t="s">
        <v>23</v>
      </c>
      <c r="D8292">
        <v>1</v>
      </c>
      <c r="E8292">
        <v>52000</v>
      </c>
      <c r="F8292">
        <f>Table2[[#This Row],[Đơn Giá Chuẩn]]*Table2[[#This Row],[Tổng số lượng bán]]</f>
        <v>52000</v>
      </c>
      <c r="G8292">
        <v>0</v>
      </c>
      <c r="H8292">
        <f>Table2[[#This Row],[Doanh số bán]]-Table2[[#This Row],[Chiết khấu]]</f>
        <v>52000</v>
      </c>
      <c r="K8292" t="s">
        <v>24</v>
      </c>
      <c r="L8292">
        <v>0</v>
      </c>
      <c r="M8292" t="s">
        <v>918</v>
      </c>
      <c r="N8292" t="s">
        <v>919</v>
      </c>
      <c r="O8292">
        <v>0</v>
      </c>
      <c r="P8292" t="s">
        <v>1775</v>
      </c>
      <c r="Q8292" t="s">
        <v>1776</v>
      </c>
      <c r="R8292" t="s">
        <v>29</v>
      </c>
      <c r="S8292" t="s">
        <v>56</v>
      </c>
      <c r="T8292" t="s">
        <v>922</v>
      </c>
      <c r="U8292" t="s">
        <v>923</v>
      </c>
      <c r="V8292" t="s">
        <v>33</v>
      </c>
    </row>
    <row r="8293" spans="1:22">
      <c r="A8293" s="4">
        <v>46093</v>
      </c>
      <c r="B8293" t="s">
        <v>6074</v>
      </c>
      <c r="C8293" t="s">
        <v>23</v>
      </c>
      <c r="D8293">
        <v>1</v>
      </c>
      <c r="E8293">
        <v>52000</v>
      </c>
      <c r="F8293">
        <f>Table2[[#This Row],[Đơn Giá Chuẩn]]*Table2[[#This Row],[Tổng số lượng bán]]</f>
        <v>52000</v>
      </c>
      <c r="G8293">
        <v>0</v>
      </c>
      <c r="H8293">
        <f>Table2[[#This Row],[Doanh số bán]]-Table2[[#This Row],[Chiết khấu]]</f>
        <v>52000</v>
      </c>
      <c r="K8293" t="s">
        <v>24</v>
      </c>
      <c r="L8293">
        <v>0</v>
      </c>
      <c r="M8293" t="s">
        <v>918</v>
      </c>
      <c r="N8293" t="s">
        <v>919</v>
      </c>
      <c r="O8293">
        <v>0</v>
      </c>
      <c r="P8293" t="s">
        <v>1730</v>
      </c>
      <c r="Q8293" t="s">
        <v>1731</v>
      </c>
      <c r="R8293" t="s">
        <v>29</v>
      </c>
      <c r="S8293" t="s">
        <v>30</v>
      </c>
      <c r="T8293" t="s">
        <v>922</v>
      </c>
      <c r="U8293" t="s">
        <v>923</v>
      </c>
      <c r="V8293" t="s">
        <v>33</v>
      </c>
    </row>
    <row r="8294" spans="1:22">
      <c r="A8294" s="4">
        <v>46093</v>
      </c>
      <c r="B8294" t="s">
        <v>6075</v>
      </c>
      <c r="C8294" t="s">
        <v>23</v>
      </c>
      <c r="D8294">
        <v>1</v>
      </c>
      <c r="E8294">
        <v>62000</v>
      </c>
      <c r="F8294">
        <f>Table2[[#This Row],[Đơn Giá Chuẩn]]*Table2[[#This Row],[Tổng số lượng bán]]</f>
        <v>62000</v>
      </c>
      <c r="G8294">
        <v>19444</v>
      </c>
      <c r="H8294">
        <f>Table2[[#This Row],[Doanh số bán]]-Table2[[#This Row],[Chiết khấu]]</f>
        <v>42556</v>
      </c>
      <c r="K8294" t="s">
        <v>24</v>
      </c>
      <c r="L8294">
        <v>0</v>
      </c>
      <c r="M8294" t="s">
        <v>918</v>
      </c>
      <c r="N8294" t="s">
        <v>919</v>
      </c>
      <c r="O8294">
        <v>0</v>
      </c>
      <c r="P8294" t="s">
        <v>1815</v>
      </c>
      <c r="Q8294" t="s">
        <v>1816</v>
      </c>
      <c r="R8294" t="s">
        <v>29</v>
      </c>
      <c r="S8294" t="s">
        <v>30</v>
      </c>
      <c r="T8294" t="s">
        <v>922</v>
      </c>
      <c r="U8294" t="s">
        <v>923</v>
      </c>
      <c r="V8294" t="s">
        <v>33</v>
      </c>
    </row>
    <row r="8295" spans="1:22">
      <c r="A8295" s="4">
        <v>46093</v>
      </c>
      <c r="B8295" t="s">
        <v>6075</v>
      </c>
      <c r="C8295" t="s">
        <v>23</v>
      </c>
      <c r="D8295">
        <v>1</v>
      </c>
      <c r="E8295">
        <v>67000</v>
      </c>
      <c r="F8295">
        <f>Table2[[#This Row],[Đơn Giá Chuẩn]]*Table2[[#This Row],[Tổng số lượng bán]]</f>
        <v>67000</v>
      </c>
      <c r="G8295">
        <v>21065</v>
      </c>
      <c r="H8295">
        <f>Table2[[#This Row],[Doanh số bán]]-Table2[[#This Row],[Chiết khấu]]</f>
        <v>45935</v>
      </c>
      <c r="K8295" t="s">
        <v>24</v>
      </c>
      <c r="L8295">
        <v>0</v>
      </c>
      <c r="M8295" t="s">
        <v>918</v>
      </c>
      <c r="N8295" t="s">
        <v>919</v>
      </c>
      <c r="O8295">
        <v>0</v>
      </c>
      <c r="P8295" t="s">
        <v>1760</v>
      </c>
      <c r="Q8295" t="s">
        <v>1761</v>
      </c>
      <c r="R8295" t="s">
        <v>29</v>
      </c>
      <c r="S8295" t="s">
        <v>91</v>
      </c>
      <c r="T8295" t="s">
        <v>922</v>
      </c>
      <c r="U8295" t="s">
        <v>923</v>
      </c>
      <c r="V8295" t="s">
        <v>33</v>
      </c>
    </row>
    <row r="8296" spans="1:22">
      <c r="A8296" s="4">
        <v>46093</v>
      </c>
      <c r="B8296" t="s">
        <v>6076</v>
      </c>
      <c r="C8296" t="s">
        <v>1840</v>
      </c>
      <c r="D8296">
        <v>1</v>
      </c>
      <c r="E8296">
        <v>31454.545454545456</v>
      </c>
      <c r="F8296">
        <f>Table2[[#This Row],[Đơn Giá Chuẩn]]*Table2[[#This Row],[Tổng số lượng bán]]</f>
        <v>31454.545454545456</v>
      </c>
      <c r="G8296">
        <v>0</v>
      </c>
      <c r="H8296">
        <f>Table2[[#This Row],[Doanh số bán]]-Table2[[#This Row],[Chiết khấu]]</f>
        <v>31454.545454545456</v>
      </c>
      <c r="K8296" t="s">
        <v>24</v>
      </c>
      <c r="L8296">
        <v>0</v>
      </c>
      <c r="M8296" t="s">
        <v>918</v>
      </c>
      <c r="N8296" t="s">
        <v>919</v>
      </c>
      <c r="O8296">
        <v>0</v>
      </c>
      <c r="P8296" t="s">
        <v>1841</v>
      </c>
      <c r="Q8296" t="s">
        <v>1842</v>
      </c>
      <c r="R8296" t="s">
        <v>29</v>
      </c>
      <c r="S8296" t="s">
        <v>1738</v>
      </c>
      <c r="T8296" t="s">
        <v>922</v>
      </c>
      <c r="U8296" t="s">
        <v>923</v>
      </c>
      <c r="V8296" t="s">
        <v>33</v>
      </c>
    </row>
    <row r="8297" spans="1:22">
      <c r="A8297" s="4">
        <v>46093</v>
      </c>
      <c r="B8297" t="s">
        <v>6077</v>
      </c>
      <c r="C8297" t="s">
        <v>23</v>
      </c>
      <c r="D8297">
        <v>1</v>
      </c>
      <c r="E8297">
        <v>67000</v>
      </c>
      <c r="F8297">
        <f>Table2[[#This Row],[Đơn Giá Chuẩn]]*Table2[[#This Row],[Tổng số lượng bán]]</f>
        <v>67000</v>
      </c>
      <c r="G8297">
        <v>0</v>
      </c>
      <c r="H8297">
        <f>Table2[[#This Row],[Doanh số bán]]-Table2[[#This Row],[Chiết khấu]]</f>
        <v>67000</v>
      </c>
      <c r="K8297" t="s">
        <v>24</v>
      </c>
      <c r="L8297">
        <v>0</v>
      </c>
      <c r="M8297" t="s">
        <v>918</v>
      </c>
      <c r="N8297" t="s">
        <v>919</v>
      </c>
      <c r="O8297">
        <v>0</v>
      </c>
      <c r="P8297" t="s">
        <v>1752</v>
      </c>
      <c r="Q8297" t="s">
        <v>1753</v>
      </c>
      <c r="R8297" t="s">
        <v>29</v>
      </c>
      <c r="S8297" t="s">
        <v>91</v>
      </c>
      <c r="T8297" t="s">
        <v>922</v>
      </c>
      <c r="U8297" t="s">
        <v>923</v>
      </c>
      <c r="V8297" t="s">
        <v>33</v>
      </c>
    </row>
    <row r="8298" spans="1:22">
      <c r="A8298" s="4">
        <v>46093</v>
      </c>
      <c r="B8298" t="s">
        <v>6078</v>
      </c>
      <c r="C8298" t="s">
        <v>1840</v>
      </c>
      <c r="D8298">
        <v>1</v>
      </c>
      <c r="E8298">
        <v>31454.545454545456</v>
      </c>
      <c r="F8298">
        <f>Table2[[#This Row],[Đơn Giá Chuẩn]]*Table2[[#This Row],[Tổng số lượng bán]]</f>
        <v>31454.545454545456</v>
      </c>
      <c r="G8298">
        <v>0</v>
      </c>
      <c r="H8298">
        <f>Table2[[#This Row],[Doanh số bán]]-Table2[[#This Row],[Chiết khấu]]</f>
        <v>31454.545454545456</v>
      </c>
      <c r="K8298" t="s">
        <v>24</v>
      </c>
      <c r="L8298">
        <v>0</v>
      </c>
      <c r="M8298" t="s">
        <v>918</v>
      </c>
      <c r="N8298" t="s">
        <v>919</v>
      </c>
      <c r="O8298">
        <v>0</v>
      </c>
      <c r="P8298" t="s">
        <v>1841</v>
      </c>
      <c r="Q8298" t="s">
        <v>1842</v>
      </c>
      <c r="R8298" t="s">
        <v>29</v>
      </c>
      <c r="S8298" t="s">
        <v>1738</v>
      </c>
      <c r="T8298" t="s">
        <v>922</v>
      </c>
      <c r="U8298" t="s">
        <v>923</v>
      </c>
      <c r="V8298" t="s">
        <v>33</v>
      </c>
    </row>
    <row r="8299" spans="1:22">
      <c r="A8299" s="4">
        <v>46093</v>
      </c>
      <c r="B8299" t="s">
        <v>6079</v>
      </c>
      <c r="C8299" t="s">
        <v>1840</v>
      </c>
      <c r="D8299">
        <v>1</v>
      </c>
      <c r="E8299">
        <v>31454.545454545456</v>
      </c>
      <c r="F8299">
        <f>Table2[[#This Row],[Đơn Giá Chuẩn]]*Table2[[#This Row],[Tổng số lượng bán]]</f>
        <v>31454.545454545456</v>
      </c>
      <c r="G8299">
        <v>0</v>
      </c>
      <c r="H8299">
        <f>Table2[[#This Row],[Doanh số bán]]-Table2[[#This Row],[Chiết khấu]]</f>
        <v>31454.545454545456</v>
      </c>
      <c r="K8299" t="s">
        <v>24</v>
      </c>
      <c r="L8299">
        <v>0</v>
      </c>
      <c r="M8299" t="s">
        <v>918</v>
      </c>
      <c r="N8299" t="s">
        <v>919</v>
      </c>
      <c r="O8299">
        <v>0</v>
      </c>
      <c r="P8299" t="s">
        <v>1841</v>
      </c>
      <c r="Q8299" t="s">
        <v>1842</v>
      </c>
      <c r="R8299" t="s">
        <v>29</v>
      </c>
      <c r="S8299" t="s">
        <v>1738</v>
      </c>
      <c r="T8299" t="s">
        <v>922</v>
      </c>
      <c r="U8299" t="s">
        <v>923</v>
      </c>
      <c r="V8299" t="s">
        <v>33</v>
      </c>
    </row>
    <row r="8300" spans="1:22">
      <c r="A8300" s="4">
        <v>46093</v>
      </c>
      <c r="B8300" t="s">
        <v>6080</v>
      </c>
      <c r="C8300" t="s">
        <v>2500</v>
      </c>
      <c r="D8300">
        <v>2</v>
      </c>
      <c r="E8300">
        <v>302000</v>
      </c>
      <c r="F8300">
        <f>Table2[[#This Row],[Đơn Giá Chuẩn]]*Table2[[#This Row],[Tổng số lượng bán]]</f>
        <v>604000</v>
      </c>
      <c r="G8300">
        <v>111111</v>
      </c>
      <c r="H8300">
        <f>Table2[[#This Row],[Doanh số bán]]-Table2[[#This Row],[Chiết khấu]]</f>
        <v>492889</v>
      </c>
      <c r="K8300" t="s">
        <v>24</v>
      </c>
      <c r="L8300">
        <v>1</v>
      </c>
      <c r="M8300" t="s">
        <v>918</v>
      </c>
      <c r="N8300" t="s">
        <v>919</v>
      </c>
      <c r="O8300">
        <v>2</v>
      </c>
      <c r="P8300" t="s">
        <v>84</v>
      </c>
      <c r="Q8300" t="s">
        <v>85</v>
      </c>
      <c r="R8300" t="s">
        <v>41</v>
      </c>
      <c r="S8300" t="s">
        <v>42</v>
      </c>
      <c r="T8300" t="s">
        <v>922</v>
      </c>
      <c r="U8300" t="s">
        <v>923</v>
      </c>
      <c r="V8300" t="s">
        <v>33</v>
      </c>
    </row>
    <row r="8301" spans="1:22">
      <c r="A8301" s="4">
        <v>46093</v>
      </c>
      <c r="B8301" t="s">
        <v>6081</v>
      </c>
      <c r="C8301" t="s">
        <v>23</v>
      </c>
      <c r="D8301">
        <v>1</v>
      </c>
      <c r="E8301">
        <v>67000</v>
      </c>
      <c r="F8301">
        <f>Table2[[#This Row],[Đơn Giá Chuẩn]]*Table2[[#This Row],[Tổng số lượng bán]]</f>
        <v>67000</v>
      </c>
      <c r="G8301">
        <v>0</v>
      </c>
      <c r="H8301">
        <f>Table2[[#This Row],[Doanh số bán]]-Table2[[#This Row],[Chiết khấu]]</f>
        <v>67000</v>
      </c>
      <c r="K8301" t="s">
        <v>24</v>
      </c>
      <c r="L8301">
        <v>0</v>
      </c>
      <c r="M8301" t="s">
        <v>918</v>
      </c>
      <c r="N8301" t="s">
        <v>919</v>
      </c>
      <c r="O8301">
        <v>0</v>
      </c>
      <c r="P8301" t="s">
        <v>1752</v>
      </c>
      <c r="Q8301" t="s">
        <v>1753</v>
      </c>
      <c r="R8301" t="s">
        <v>29</v>
      </c>
      <c r="S8301" t="s">
        <v>91</v>
      </c>
      <c r="T8301" t="s">
        <v>922</v>
      </c>
      <c r="U8301" t="s">
        <v>923</v>
      </c>
      <c r="V8301" t="s">
        <v>33</v>
      </c>
    </row>
    <row r="8302" spans="1:22">
      <c r="A8302" s="4">
        <v>46093</v>
      </c>
      <c r="B8302" t="s">
        <v>6082</v>
      </c>
      <c r="C8302" t="s">
        <v>23</v>
      </c>
      <c r="D8302">
        <v>1</v>
      </c>
      <c r="E8302">
        <v>52000</v>
      </c>
      <c r="F8302">
        <f>Table2[[#This Row],[Đơn Giá Chuẩn]]*Table2[[#This Row],[Tổng số lượng bán]]</f>
        <v>52000</v>
      </c>
      <c r="G8302">
        <v>16204</v>
      </c>
      <c r="H8302">
        <f>Table2[[#This Row],[Doanh số bán]]-Table2[[#This Row],[Chiết khấu]]</f>
        <v>35796</v>
      </c>
      <c r="K8302" t="s">
        <v>24</v>
      </c>
      <c r="L8302">
        <v>0</v>
      </c>
      <c r="M8302" t="s">
        <v>918</v>
      </c>
      <c r="N8302" t="s">
        <v>919</v>
      </c>
      <c r="O8302">
        <v>0</v>
      </c>
      <c r="P8302" t="s">
        <v>1730</v>
      </c>
      <c r="Q8302" t="s">
        <v>1731</v>
      </c>
      <c r="R8302" t="s">
        <v>29</v>
      </c>
      <c r="S8302" t="s">
        <v>30</v>
      </c>
      <c r="T8302" t="s">
        <v>922</v>
      </c>
      <c r="U8302" t="s">
        <v>923</v>
      </c>
      <c r="V8302" t="s">
        <v>33</v>
      </c>
    </row>
    <row r="8303" spans="1:22">
      <c r="A8303" s="4">
        <v>46093</v>
      </c>
      <c r="B8303" t="s">
        <v>6083</v>
      </c>
      <c r="C8303" t="s">
        <v>1840</v>
      </c>
      <c r="D8303">
        <v>1</v>
      </c>
      <c r="E8303">
        <v>31454.545454545456</v>
      </c>
      <c r="F8303">
        <f>Table2[[#This Row],[Đơn Giá Chuẩn]]*Table2[[#This Row],[Tổng số lượng bán]]</f>
        <v>31454.545454545456</v>
      </c>
      <c r="G8303">
        <v>0</v>
      </c>
      <c r="H8303">
        <f>Table2[[#This Row],[Doanh số bán]]-Table2[[#This Row],[Chiết khấu]]</f>
        <v>31454.545454545456</v>
      </c>
      <c r="K8303" t="s">
        <v>24</v>
      </c>
      <c r="L8303">
        <v>0</v>
      </c>
      <c r="M8303" t="s">
        <v>918</v>
      </c>
      <c r="N8303" t="s">
        <v>919</v>
      </c>
      <c r="O8303">
        <v>0</v>
      </c>
      <c r="P8303" t="s">
        <v>1841</v>
      </c>
      <c r="Q8303" t="s">
        <v>1842</v>
      </c>
      <c r="R8303" t="s">
        <v>29</v>
      </c>
      <c r="S8303" t="s">
        <v>1738</v>
      </c>
      <c r="T8303" t="s">
        <v>922</v>
      </c>
      <c r="U8303" t="s">
        <v>923</v>
      </c>
      <c r="V8303" t="s">
        <v>33</v>
      </c>
    </row>
    <row r="8304" spans="1:22">
      <c r="A8304" s="4">
        <v>46093</v>
      </c>
      <c r="B8304" t="s">
        <v>6084</v>
      </c>
      <c r="C8304" t="s">
        <v>23</v>
      </c>
      <c r="D8304">
        <v>1</v>
      </c>
      <c r="E8304">
        <v>42000</v>
      </c>
      <c r="F8304">
        <f>Table2[[#This Row],[Đơn Giá Chuẩn]]*Table2[[#This Row],[Tổng số lượng bán]]</f>
        <v>42000</v>
      </c>
      <c r="G8304">
        <v>37037</v>
      </c>
      <c r="H8304">
        <f>Table2[[#This Row],[Doanh số bán]]-Table2[[#This Row],[Chiết khấu]]</f>
        <v>4963</v>
      </c>
      <c r="K8304" t="s">
        <v>24</v>
      </c>
      <c r="L8304">
        <v>0</v>
      </c>
      <c r="M8304" t="s">
        <v>918</v>
      </c>
      <c r="N8304" t="s">
        <v>919</v>
      </c>
      <c r="O8304">
        <v>0</v>
      </c>
      <c r="P8304" t="s">
        <v>1771</v>
      </c>
      <c r="Q8304" t="s">
        <v>1772</v>
      </c>
      <c r="R8304" t="s">
        <v>29</v>
      </c>
      <c r="S8304" t="s">
        <v>30</v>
      </c>
      <c r="T8304" t="s">
        <v>922</v>
      </c>
      <c r="U8304" t="s">
        <v>923</v>
      </c>
      <c r="V8304" t="s">
        <v>33</v>
      </c>
    </row>
    <row r="8305" spans="1:22">
      <c r="A8305" s="4">
        <v>46093</v>
      </c>
      <c r="B8305" t="s">
        <v>6084</v>
      </c>
      <c r="C8305" t="s">
        <v>23</v>
      </c>
      <c r="D8305">
        <v>1</v>
      </c>
      <c r="E8305">
        <v>62000</v>
      </c>
      <c r="F8305">
        <f>Table2[[#This Row],[Đơn Giá Chuẩn]]*Table2[[#This Row],[Tổng số lượng bán]]</f>
        <v>62000</v>
      </c>
      <c r="G8305">
        <v>55556</v>
      </c>
      <c r="H8305">
        <f>Table2[[#This Row],[Doanh số bán]]-Table2[[#This Row],[Chiết khấu]]</f>
        <v>6444</v>
      </c>
      <c r="K8305" t="s">
        <v>24</v>
      </c>
      <c r="L8305">
        <v>0</v>
      </c>
      <c r="M8305" t="s">
        <v>918</v>
      </c>
      <c r="N8305" t="s">
        <v>919</v>
      </c>
      <c r="O8305">
        <v>0</v>
      </c>
      <c r="P8305" t="s">
        <v>1815</v>
      </c>
      <c r="Q8305" t="s">
        <v>1816</v>
      </c>
      <c r="R8305" t="s">
        <v>29</v>
      </c>
      <c r="S8305" t="s">
        <v>30</v>
      </c>
      <c r="T8305" t="s">
        <v>922</v>
      </c>
      <c r="U8305" t="s">
        <v>923</v>
      </c>
      <c r="V8305" t="s">
        <v>33</v>
      </c>
    </row>
    <row r="8306" spans="1:22">
      <c r="A8306" s="4">
        <v>46093</v>
      </c>
      <c r="B8306" t="s">
        <v>6085</v>
      </c>
      <c r="C8306" t="s">
        <v>23</v>
      </c>
      <c r="D8306">
        <v>1</v>
      </c>
      <c r="E8306">
        <v>52000</v>
      </c>
      <c r="F8306">
        <f>Table2[[#This Row],[Đơn Giá Chuẩn]]*Table2[[#This Row],[Tổng số lượng bán]]</f>
        <v>52000</v>
      </c>
      <c r="G8306">
        <v>0</v>
      </c>
      <c r="H8306">
        <f>Table2[[#This Row],[Doanh số bán]]-Table2[[#This Row],[Chiết khấu]]</f>
        <v>52000</v>
      </c>
      <c r="K8306" t="s">
        <v>24</v>
      </c>
      <c r="L8306">
        <v>0</v>
      </c>
      <c r="M8306" t="s">
        <v>918</v>
      </c>
      <c r="N8306" t="s">
        <v>919</v>
      </c>
      <c r="O8306">
        <v>0</v>
      </c>
      <c r="P8306" t="s">
        <v>1790</v>
      </c>
      <c r="Q8306" t="s">
        <v>1791</v>
      </c>
      <c r="R8306" t="s">
        <v>29</v>
      </c>
      <c r="S8306" t="s">
        <v>59</v>
      </c>
      <c r="T8306" t="s">
        <v>922</v>
      </c>
      <c r="U8306" t="s">
        <v>923</v>
      </c>
      <c r="V8306" t="s">
        <v>33</v>
      </c>
    </row>
    <row r="8307" spans="1:22">
      <c r="A8307" s="4">
        <v>46093</v>
      </c>
      <c r="B8307" t="s">
        <v>6085</v>
      </c>
      <c r="C8307" t="s">
        <v>23</v>
      </c>
      <c r="D8307">
        <v>1</v>
      </c>
      <c r="E8307">
        <v>42000</v>
      </c>
      <c r="F8307">
        <f>Table2[[#This Row],[Đơn Giá Chuẩn]]*Table2[[#This Row],[Tổng số lượng bán]]</f>
        <v>42000</v>
      </c>
      <c r="G8307">
        <v>0</v>
      </c>
      <c r="H8307">
        <f>Table2[[#This Row],[Doanh số bán]]-Table2[[#This Row],[Chiết khấu]]</f>
        <v>42000</v>
      </c>
      <c r="K8307" t="s">
        <v>24</v>
      </c>
      <c r="L8307">
        <v>0</v>
      </c>
      <c r="M8307" t="s">
        <v>918</v>
      </c>
      <c r="N8307" t="s">
        <v>919</v>
      </c>
      <c r="O8307">
        <v>0</v>
      </c>
      <c r="P8307" t="s">
        <v>1771</v>
      </c>
      <c r="Q8307" t="s">
        <v>1772</v>
      </c>
      <c r="R8307" t="s">
        <v>29</v>
      </c>
      <c r="S8307" t="s">
        <v>30</v>
      </c>
      <c r="T8307" t="s">
        <v>922</v>
      </c>
      <c r="U8307" t="s">
        <v>923</v>
      </c>
      <c r="V8307" t="s">
        <v>33</v>
      </c>
    </row>
    <row r="8308" spans="1:22">
      <c r="A8308" s="4">
        <v>46093</v>
      </c>
      <c r="B8308" t="s">
        <v>6085</v>
      </c>
      <c r="C8308" t="s">
        <v>23</v>
      </c>
      <c r="D8308">
        <v>1</v>
      </c>
      <c r="E8308">
        <v>47000</v>
      </c>
      <c r="F8308">
        <f>Table2[[#This Row],[Đơn Giá Chuẩn]]*Table2[[#This Row],[Tổng số lượng bán]]</f>
        <v>47000</v>
      </c>
      <c r="G8308">
        <v>0</v>
      </c>
      <c r="H8308">
        <f>Table2[[#This Row],[Doanh số bán]]-Table2[[#This Row],[Chiết khấu]]</f>
        <v>47000</v>
      </c>
      <c r="K8308" t="s">
        <v>24</v>
      </c>
      <c r="L8308">
        <v>0</v>
      </c>
      <c r="M8308" t="s">
        <v>918</v>
      </c>
      <c r="N8308" t="s">
        <v>919</v>
      </c>
      <c r="O8308">
        <v>0</v>
      </c>
      <c r="P8308" t="s">
        <v>1740</v>
      </c>
      <c r="Q8308" t="s">
        <v>1741</v>
      </c>
      <c r="R8308" t="s">
        <v>29</v>
      </c>
      <c r="S8308" t="s">
        <v>30</v>
      </c>
      <c r="T8308" t="s">
        <v>922</v>
      </c>
      <c r="U8308" t="s">
        <v>923</v>
      </c>
      <c r="V8308" t="s">
        <v>33</v>
      </c>
    </row>
    <row r="8309" spans="1:22">
      <c r="A8309" s="4">
        <v>46093</v>
      </c>
      <c r="B8309" t="s">
        <v>6086</v>
      </c>
      <c r="C8309" t="s">
        <v>23</v>
      </c>
      <c r="D8309">
        <v>1</v>
      </c>
      <c r="E8309">
        <v>52000</v>
      </c>
      <c r="F8309">
        <f>Table2[[#This Row],[Đơn Giá Chuẩn]]*Table2[[#This Row],[Tổng số lượng bán]]</f>
        <v>52000</v>
      </c>
      <c r="G8309">
        <v>0</v>
      </c>
      <c r="H8309">
        <f>Table2[[#This Row],[Doanh số bán]]-Table2[[#This Row],[Chiết khấu]]</f>
        <v>52000</v>
      </c>
      <c r="K8309" t="s">
        <v>24</v>
      </c>
      <c r="L8309">
        <v>0</v>
      </c>
      <c r="M8309" t="s">
        <v>918</v>
      </c>
      <c r="N8309" t="s">
        <v>919</v>
      </c>
      <c r="O8309">
        <v>0</v>
      </c>
      <c r="P8309" t="s">
        <v>1788</v>
      </c>
      <c r="Q8309" t="s">
        <v>1789</v>
      </c>
      <c r="R8309" t="s">
        <v>29</v>
      </c>
      <c r="S8309" t="s">
        <v>59</v>
      </c>
      <c r="T8309" t="s">
        <v>922</v>
      </c>
      <c r="U8309" t="s">
        <v>923</v>
      </c>
      <c r="V8309" t="s">
        <v>33</v>
      </c>
    </row>
    <row r="8310" spans="1:22">
      <c r="A8310" s="4">
        <v>46093</v>
      </c>
      <c r="B8310" t="s">
        <v>6087</v>
      </c>
      <c r="C8310" t="s">
        <v>23</v>
      </c>
      <c r="D8310">
        <v>3</v>
      </c>
      <c r="E8310">
        <v>67000</v>
      </c>
      <c r="F8310">
        <f>Table2[[#This Row],[Đơn Giá Chuẩn]]*Table2[[#This Row],[Tổng số lượng bán]]</f>
        <v>201000</v>
      </c>
      <c r="G8310">
        <v>0</v>
      </c>
      <c r="H8310">
        <f>Table2[[#This Row],[Doanh số bán]]-Table2[[#This Row],[Chiết khấu]]</f>
        <v>201000</v>
      </c>
      <c r="K8310" t="s">
        <v>24</v>
      </c>
      <c r="L8310">
        <v>0</v>
      </c>
      <c r="M8310" t="s">
        <v>918</v>
      </c>
      <c r="N8310" t="s">
        <v>919</v>
      </c>
      <c r="O8310">
        <v>0</v>
      </c>
      <c r="P8310" t="s">
        <v>1743</v>
      </c>
      <c r="Q8310" t="s">
        <v>1744</v>
      </c>
      <c r="R8310" t="s">
        <v>29</v>
      </c>
      <c r="S8310" t="s">
        <v>30</v>
      </c>
      <c r="T8310" t="s">
        <v>922</v>
      </c>
      <c r="U8310" t="s">
        <v>923</v>
      </c>
      <c r="V8310" t="s">
        <v>33</v>
      </c>
    </row>
    <row r="8311" spans="1:22">
      <c r="A8311" s="4">
        <v>46093</v>
      </c>
      <c r="B8311" t="s">
        <v>6087</v>
      </c>
      <c r="C8311" t="s">
        <v>23</v>
      </c>
      <c r="D8311">
        <v>1</v>
      </c>
      <c r="E8311">
        <v>67000</v>
      </c>
      <c r="F8311">
        <f>Table2[[#This Row],[Đơn Giá Chuẩn]]*Table2[[#This Row],[Tổng số lượng bán]]</f>
        <v>67000</v>
      </c>
      <c r="G8311">
        <v>0</v>
      </c>
      <c r="H8311">
        <f>Table2[[#This Row],[Doanh số bán]]-Table2[[#This Row],[Chiết khấu]]</f>
        <v>67000</v>
      </c>
      <c r="K8311" t="s">
        <v>24</v>
      </c>
      <c r="L8311">
        <v>0</v>
      </c>
      <c r="M8311" t="s">
        <v>918</v>
      </c>
      <c r="N8311" t="s">
        <v>919</v>
      </c>
      <c r="O8311">
        <v>0</v>
      </c>
      <c r="P8311" t="s">
        <v>1832</v>
      </c>
      <c r="Q8311" t="s">
        <v>1833</v>
      </c>
      <c r="R8311" t="s">
        <v>29</v>
      </c>
      <c r="S8311" t="s">
        <v>68</v>
      </c>
      <c r="T8311" t="s">
        <v>922</v>
      </c>
      <c r="U8311" t="s">
        <v>923</v>
      </c>
      <c r="V8311" t="s">
        <v>33</v>
      </c>
    </row>
    <row r="8312" spans="1:22">
      <c r="A8312" s="4">
        <v>46093</v>
      </c>
      <c r="B8312" t="s">
        <v>6087</v>
      </c>
      <c r="C8312" t="s">
        <v>23</v>
      </c>
      <c r="D8312">
        <v>1</v>
      </c>
      <c r="E8312">
        <v>47000</v>
      </c>
      <c r="F8312">
        <f>Table2[[#This Row],[Đơn Giá Chuẩn]]*Table2[[#This Row],[Tổng số lượng bán]]</f>
        <v>47000</v>
      </c>
      <c r="G8312">
        <v>0</v>
      </c>
      <c r="H8312">
        <f>Table2[[#This Row],[Doanh số bán]]-Table2[[#This Row],[Chiết khấu]]</f>
        <v>47000</v>
      </c>
      <c r="K8312" t="s">
        <v>24</v>
      </c>
      <c r="L8312">
        <v>0</v>
      </c>
      <c r="M8312" t="s">
        <v>918</v>
      </c>
      <c r="N8312" t="s">
        <v>919</v>
      </c>
      <c r="O8312">
        <v>0</v>
      </c>
      <c r="P8312" t="s">
        <v>1852</v>
      </c>
      <c r="Q8312" t="s">
        <v>1853</v>
      </c>
      <c r="R8312" t="s">
        <v>29</v>
      </c>
      <c r="S8312" t="s">
        <v>59</v>
      </c>
      <c r="T8312" t="s">
        <v>922</v>
      </c>
      <c r="U8312" t="s">
        <v>923</v>
      </c>
      <c r="V8312" t="s">
        <v>33</v>
      </c>
    </row>
    <row r="8313" spans="1:22">
      <c r="A8313" s="4">
        <v>46093</v>
      </c>
      <c r="B8313" t="s">
        <v>6088</v>
      </c>
      <c r="C8313" t="s">
        <v>23</v>
      </c>
      <c r="D8313">
        <v>1</v>
      </c>
      <c r="E8313">
        <v>51000</v>
      </c>
      <c r="F8313">
        <f>Table2[[#This Row],[Đơn Giá Chuẩn]]*Table2[[#This Row],[Tổng số lượng bán]]</f>
        <v>51000</v>
      </c>
      <c r="G8313">
        <v>0</v>
      </c>
      <c r="H8313">
        <f>Table2[[#This Row],[Doanh số bán]]-Table2[[#This Row],[Chiết khấu]]</f>
        <v>51000</v>
      </c>
      <c r="K8313" t="s">
        <v>24</v>
      </c>
      <c r="L8313">
        <v>0</v>
      </c>
      <c r="M8313" t="s">
        <v>918</v>
      </c>
      <c r="N8313" t="s">
        <v>919</v>
      </c>
      <c r="O8313">
        <v>0</v>
      </c>
      <c r="P8313" t="s">
        <v>1733</v>
      </c>
      <c r="Q8313" t="s">
        <v>1734</v>
      </c>
      <c r="R8313" t="s">
        <v>29</v>
      </c>
      <c r="S8313" t="s">
        <v>30</v>
      </c>
      <c r="T8313" t="s">
        <v>922</v>
      </c>
      <c r="U8313" t="s">
        <v>923</v>
      </c>
      <c r="V8313" t="s">
        <v>33</v>
      </c>
    </row>
    <row r="8314" spans="1:22">
      <c r="A8314" s="4">
        <v>46093</v>
      </c>
      <c r="B8314" t="s">
        <v>6089</v>
      </c>
      <c r="C8314" t="s">
        <v>23</v>
      </c>
      <c r="D8314">
        <v>1</v>
      </c>
      <c r="E8314">
        <v>47000</v>
      </c>
      <c r="F8314">
        <f>Table2[[#This Row],[Đơn Giá Chuẩn]]*Table2[[#This Row],[Tổng số lượng bán]]</f>
        <v>47000</v>
      </c>
      <c r="G8314">
        <v>14583</v>
      </c>
      <c r="H8314">
        <f>Table2[[#This Row],[Doanh số bán]]-Table2[[#This Row],[Chiết khấu]]</f>
        <v>32417</v>
      </c>
      <c r="K8314" t="s">
        <v>24</v>
      </c>
      <c r="L8314">
        <v>0</v>
      </c>
      <c r="M8314" t="s">
        <v>918</v>
      </c>
      <c r="N8314" t="s">
        <v>919</v>
      </c>
      <c r="O8314">
        <v>0</v>
      </c>
      <c r="P8314" t="s">
        <v>1740</v>
      </c>
      <c r="Q8314" t="s">
        <v>1741</v>
      </c>
      <c r="R8314" t="s">
        <v>29</v>
      </c>
      <c r="S8314" t="s">
        <v>30</v>
      </c>
      <c r="T8314" t="s">
        <v>922</v>
      </c>
      <c r="U8314" t="s">
        <v>923</v>
      </c>
      <c r="V8314" t="s">
        <v>33</v>
      </c>
    </row>
    <row r="8315" spans="1:22">
      <c r="A8315" s="4">
        <v>46093</v>
      </c>
      <c r="B8315" t="s">
        <v>6090</v>
      </c>
      <c r="C8315" t="s">
        <v>23</v>
      </c>
      <c r="D8315">
        <v>1</v>
      </c>
      <c r="E8315">
        <v>67000</v>
      </c>
      <c r="F8315">
        <f>Table2[[#This Row],[Đơn Giá Chuẩn]]*Table2[[#This Row],[Tổng số lượng bán]]</f>
        <v>67000</v>
      </c>
      <c r="G8315">
        <v>0</v>
      </c>
      <c r="H8315">
        <f>Table2[[#This Row],[Doanh số bán]]-Table2[[#This Row],[Chiết khấu]]</f>
        <v>67000</v>
      </c>
      <c r="K8315" t="s">
        <v>24</v>
      </c>
      <c r="L8315">
        <v>0</v>
      </c>
      <c r="M8315" t="s">
        <v>918</v>
      </c>
      <c r="N8315" t="s">
        <v>919</v>
      </c>
      <c r="O8315">
        <v>0</v>
      </c>
      <c r="P8315" t="s">
        <v>1752</v>
      </c>
      <c r="Q8315" t="s">
        <v>1753</v>
      </c>
      <c r="R8315" t="s">
        <v>29</v>
      </c>
      <c r="S8315" t="s">
        <v>91</v>
      </c>
      <c r="T8315" t="s">
        <v>922</v>
      </c>
      <c r="U8315" t="s">
        <v>923</v>
      </c>
      <c r="V8315" t="s">
        <v>33</v>
      </c>
    </row>
    <row r="8316" spans="1:22">
      <c r="A8316" s="4">
        <v>46093</v>
      </c>
      <c r="B8316" t="s">
        <v>6091</v>
      </c>
      <c r="C8316" t="s">
        <v>23</v>
      </c>
      <c r="D8316">
        <v>1</v>
      </c>
      <c r="E8316">
        <v>67000</v>
      </c>
      <c r="F8316">
        <f>Table2[[#This Row],[Đơn Giá Chuẩn]]*Table2[[#This Row],[Tổng số lượng bán]]</f>
        <v>67000</v>
      </c>
      <c r="G8316">
        <v>0</v>
      </c>
      <c r="H8316">
        <f>Table2[[#This Row],[Doanh số bán]]-Table2[[#This Row],[Chiết khấu]]</f>
        <v>67000</v>
      </c>
      <c r="K8316" t="s">
        <v>24</v>
      </c>
      <c r="L8316">
        <v>0</v>
      </c>
      <c r="M8316" t="s">
        <v>918</v>
      </c>
      <c r="N8316" t="s">
        <v>919</v>
      </c>
      <c r="O8316">
        <v>0</v>
      </c>
      <c r="P8316" t="s">
        <v>1756</v>
      </c>
      <c r="Q8316" t="s">
        <v>1757</v>
      </c>
      <c r="R8316" t="s">
        <v>29</v>
      </c>
      <c r="S8316" t="s">
        <v>30</v>
      </c>
      <c r="T8316" t="s">
        <v>922</v>
      </c>
      <c r="U8316" t="s">
        <v>923</v>
      </c>
      <c r="V8316" t="s">
        <v>33</v>
      </c>
    </row>
    <row r="8317" spans="1:22">
      <c r="A8317" s="4">
        <v>46093</v>
      </c>
      <c r="B8317" t="s">
        <v>6092</v>
      </c>
      <c r="C8317" t="s">
        <v>23</v>
      </c>
      <c r="D8317">
        <v>2</v>
      </c>
      <c r="E8317">
        <v>62000</v>
      </c>
      <c r="F8317">
        <f>Table2[[#This Row],[Đơn Giá Chuẩn]]*Table2[[#This Row],[Tổng số lượng bán]]</f>
        <v>124000</v>
      </c>
      <c r="G8317">
        <v>0</v>
      </c>
      <c r="H8317">
        <f>Table2[[#This Row],[Doanh số bán]]-Table2[[#This Row],[Chiết khấu]]</f>
        <v>124000</v>
      </c>
      <c r="K8317" t="s">
        <v>24</v>
      </c>
      <c r="L8317">
        <v>0</v>
      </c>
      <c r="M8317" t="s">
        <v>918</v>
      </c>
      <c r="N8317" t="s">
        <v>919</v>
      </c>
      <c r="O8317">
        <v>0</v>
      </c>
      <c r="P8317" t="s">
        <v>1973</v>
      </c>
      <c r="Q8317" t="s">
        <v>1974</v>
      </c>
      <c r="R8317" t="s">
        <v>29</v>
      </c>
      <c r="S8317" t="s">
        <v>30</v>
      </c>
      <c r="T8317" t="s">
        <v>922</v>
      </c>
      <c r="U8317" t="s">
        <v>923</v>
      </c>
      <c r="V8317" t="s">
        <v>33</v>
      </c>
    </row>
    <row r="8318" spans="1:22">
      <c r="A8318" s="4">
        <v>46093</v>
      </c>
      <c r="B8318" t="s">
        <v>6092</v>
      </c>
      <c r="C8318" t="s">
        <v>23</v>
      </c>
      <c r="D8318">
        <v>1</v>
      </c>
      <c r="E8318">
        <v>42000</v>
      </c>
      <c r="F8318">
        <f>Table2[[#This Row],[Đơn Giá Chuẩn]]*Table2[[#This Row],[Tổng số lượng bán]]</f>
        <v>42000</v>
      </c>
      <c r="G8318">
        <v>0</v>
      </c>
      <c r="H8318">
        <f>Table2[[#This Row],[Doanh số bán]]-Table2[[#This Row],[Chiết khấu]]</f>
        <v>42000</v>
      </c>
      <c r="K8318" t="s">
        <v>24</v>
      </c>
      <c r="L8318">
        <v>0</v>
      </c>
      <c r="M8318" t="s">
        <v>918</v>
      </c>
      <c r="N8318" t="s">
        <v>919</v>
      </c>
      <c r="O8318">
        <v>0</v>
      </c>
      <c r="P8318" t="s">
        <v>1771</v>
      </c>
      <c r="Q8318" t="s">
        <v>1772</v>
      </c>
      <c r="R8318" t="s">
        <v>29</v>
      </c>
      <c r="S8318" t="s">
        <v>30</v>
      </c>
      <c r="T8318" t="s">
        <v>922</v>
      </c>
      <c r="U8318" t="s">
        <v>923</v>
      </c>
      <c r="V8318" t="s">
        <v>33</v>
      </c>
    </row>
    <row r="8319" spans="1:22">
      <c r="A8319" s="4">
        <v>46093</v>
      </c>
      <c r="B8319" t="s">
        <v>6093</v>
      </c>
      <c r="C8319" t="s">
        <v>1735</v>
      </c>
      <c r="D8319">
        <v>1</v>
      </c>
      <c r="E8319">
        <v>32000</v>
      </c>
      <c r="F8319">
        <f>Table2[[#This Row],[Đơn Giá Chuẩn]]*Table2[[#This Row],[Tổng số lượng bán]]</f>
        <v>32000</v>
      </c>
      <c r="G8319">
        <v>0</v>
      </c>
      <c r="H8319">
        <f>Table2[[#This Row],[Doanh số bán]]-Table2[[#This Row],[Chiết khấu]]</f>
        <v>32000</v>
      </c>
      <c r="K8319" t="s">
        <v>24</v>
      </c>
      <c r="L8319">
        <v>0</v>
      </c>
      <c r="M8319" t="s">
        <v>918</v>
      </c>
      <c r="N8319" t="s">
        <v>919</v>
      </c>
      <c r="O8319">
        <v>0</v>
      </c>
      <c r="P8319" t="s">
        <v>1736</v>
      </c>
      <c r="Q8319" t="s">
        <v>1737</v>
      </c>
      <c r="R8319" t="s">
        <v>29</v>
      </c>
      <c r="S8319" t="s">
        <v>1738</v>
      </c>
      <c r="T8319" t="s">
        <v>922</v>
      </c>
      <c r="U8319" t="s">
        <v>923</v>
      </c>
      <c r="V8319" t="s">
        <v>33</v>
      </c>
    </row>
    <row r="8320" spans="1:22">
      <c r="A8320" s="4">
        <v>46093</v>
      </c>
      <c r="B8320" t="s">
        <v>6094</v>
      </c>
      <c r="C8320" t="s">
        <v>23</v>
      </c>
      <c r="D8320">
        <v>1</v>
      </c>
      <c r="E8320">
        <v>52000</v>
      </c>
      <c r="F8320">
        <f>Table2[[#This Row],[Đơn Giá Chuẩn]]*Table2[[#This Row],[Tổng số lượng bán]]</f>
        <v>52000</v>
      </c>
      <c r="G8320">
        <v>0</v>
      </c>
      <c r="H8320">
        <f>Table2[[#This Row],[Doanh số bán]]-Table2[[#This Row],[Chiết khấu]]</f>
        <v>52000</v>
      </c>
      <c r="K8320" t="s">
        <v>24</v>
      </c>
      <c r="L8320">
        <v>0</v>
      </c>
      <c r="M8320" t="s">
        <v>918</v>
      </c>
      <c r="N8320" t="s">
        <v>919</v>
      </c>
      <c r="O8320">
        <v>0</v>
      </c>
      <c r="P8320" t="s">
        <v>1775</v>
      </c>
      <c r="Q8320" t="s">
        <v>1776</v>
      </c>
      <c r="R8320" t="s">
        <v>29</v>
      </c>
      <c r="S8320" t="s">
        <v>56</v>
      </c>
      <c r="T8320" t="s">
        <v>922</v>
      </c>
      <c r="U8320" t="s">
        <v>923</v>
      </c>
      <c r="V8320" t="s">
        <v>33</v>
      </c>
    </row>
    <row r="8321" spans="1:22">
      <c r="A8321" s="4">
        <v>46093</v>
      </c>
      <c r="B8321" t="s">
        <v>6095</v>
      </c>
      <c r="C8321" t="s">
        <v>23</v>
      </c>
      <c r="D8321">
        <v>1</v>
      </c>
      <c r="E8321">
        <v>67000</v>
      </c>
      <c r="F8321">
        <f>Table2[[#This Row],[Đơn Giá Chuẩn]]*Table2[[#This Row],[Tổng số lượng bán]]</f>
        <v>67000</v>
      </c>
      <c r="G8321">
        <v>0</v>
      </c>
      <c r="H8321">
        <f>Table2[[#This Row],[Doanh số bán]]-Table2[[#This Row],[Chiết khấu]]</f>
        <v>67000</v>
      </c>
      <c r="K8321" t="s">
        <v>24</v>
      </c>
      <c r="L8321">
        <v>0</v>
      </c>
      <c r="M8321" t="s">
        <v>918</v>
      </c>
      <c r="N8321" t="s">
        <v>919</v>
      </c>
      <c r="O8321">
        <v>0</v>
      </c>
      <c r="P8321" t="s">
        <v>1760</v>
      </c>
      <c r="Q8321" t="s">
        <v>1761</v>
      </c>
      <c r="R8321" t="s">
        <v>29</v>
      </c>
      <c r="S8321" t="s">
        <v>91</v>
      </c>
      <c r="T8321" t="s">
        <v>922</v>
      </c>
      <c r="U8321" t="s">
        <v>923</v>
      </c>
      <c r="V8321" t="s">
        <v>33</v>
      </c>
    </row>
    <row r="8322" spans="1:22">
      <c r="A8322" s="4">
        <v>46093</v>
      </c>
      <c r="B8322" t="s">
        <v>6096</v>
      </c>
      <c r="C8322" t="s">
        <v>23</v>
      </c>
      <c r="D8322">
        <v>1</v>
      </c>
      <c r="E8322">
        <v>67000</v>
      </c>
      <c r="F8322">
        <f>Table2[[#This Row],[Đơn Giá Chuẩn]]*Table2[[#This Row],[Tổng số lượng bán]]</f>
        <v>67000</v>
      </c>
      <c r="G8322">
        <v>0</v>
      </c>
      <c r="H8322">
        <f>Table2[[#This Row],[Doanh số bán]]-Table2[[#This Row],[Chiết khấu]]</f>
        <v>67000</v>
      </c>
      <c r="K8322" t="s">
        <v>24</v>
      </c>
      <c r="L8322">
        <v>0</v>
      </c>
      <c r="M8322" t="s">
        <v>918</v>
      </c>
      <c r="N8322" t="s">
        <v>919</v>
      </c>
      <c r="O8322">
        <v>0</v>
      </c>
      <c r="P8322" t="s">
        <v>1760</v>
      </c>
      <c r="Q8322" t="s">
        <v>1761</v>
      </c>
      <c r="R8322" t="s">
        <v>29</v>
      </c>
      <c r="S8322" t="s">
        <v>91</v>
      </c>
      <c r="T8322" t="s">
        <v>922</v>
      </c>
      <c r="U8322" t="s">
        <v>923</v>
      </c>
      <c r="V8322" t="s">
        <v>33</v>
      </c>
    </row>
    <row r="8323" spans="1:22">
      <c r="A8323" s="4">
        <v>46093</v>
      </c>
      <c r="B8323" t="s">
        <v>6097</v>
      </c>
      <c r="C8323" t="s">
        <v>23</v>
      </c>
      <c r="D8323">
        <v>2</v>
      </c>
      <c r="E8323">
        <v>67000</v>
      </c>
      <c r="F8323">
        <f>Table2[[#This Row],[Đơn Giá Chuẩn]]*Table2[[#This Row],[Tổng số lượng bán]]</f>
        <v>134000</v>
      </c>
      <c r="G8323">
        <v>0</v>
      </c>
      <c r="H8323">
        <f>Table2[[#This Row],[Doanh số bán]]-Table2[[#This Row],[Chiết khấu]]</f>
        <v>134000</v>
      </c>
      <c r="K8323" t="s">
        <v>24</v>
      </c>
      <c r="L8323">
        <v>0</v>
      </c>
      <c r="M8323" t="s">
        <v>918</v>
      </c>
      <c r="N8323" t="s">
        <v>919</v>
      </c>
      <c r="O8323">
        <v>0</v>
      </c>
      <c r="P8323" t="s">
        <v>1760</v>
      </c>
      <c r="Q8323" t="s">
        <v>1761</v>
      </c>
      <c r="R8323" t="s">
        <v>29</v>
      </c>
      <c r="S8323" t="s">
        <v>91</v>
      </c>
      <c r="T8323" t="s">
        <v>922</v>
      </c>
      <c r="U8323" t="s">
        <v>923</v>
      </c>
      <c r="V8323" t="s">
        <v>33</v>
      </c>
    </row>
    <row r="8324" spans="1:22">
      <c r="A8324" s="4">
        <v>46093</v>
      </c>
      <c r="B8324" t="s">
        <v>6098</v>
      </c>
      <c r="C8324" t="s">
        <v>23</v>
      </c>
      <c r="D8324">
        <v>1</v>
      </c>
      <c r="E8324">
        <v>47000</v>
      </c>
      <c r="F8324">
        <f>Table2[[#This Row],[Đơn Giá Chuẩn]]*Table2[[#This Row],[Tổng số lượng bán]]</f>
        <v>47000</v>
      </c>
      <c r="G8324">
        <v>0</v>
      </c>
      <c r="H8324">
        <f>Table2[[#This Row],[Doanh số bán]]-Table2[[#This Row],[Chiết khấu]]</f>
        <v>47000</v>
      </c>
      <c r="K8324" t="s">
        <v>24</v>
      </c>
      <c r="L8324">
        <v>0</v>
      </c>
      <c r="M8324" t="s">
        <v>918</v>
      </c>
      <c r="N8324" t="s">
        <v>919</v>
      </c>
      <c r="O8324">
        <v>0</v>
      </c>
      <c r="P8324" t="s">
        <v>1852</v>
      </c>
      <c r="Q8324" t="s">
        <v>1853</v>
      </c>
      <c r="R8324" t="s">
        <v>29</v>
      </c>
      <c r="S8324" t="s">
        <v>59</v>
      </c>
      <c r="T8324" t="s">
        <v>922</v>
      </c>
      <c r="U8324" t="s">
        <v>923</v>
      </c>
      <c r="V8324" t="s">
        <v>33</v>
      </c>
    </row>
    <row r="8325" spans="1:22">
      <c r="A8325" s="4">
        <v>46093</v>
      </c>
      <c r="B8325" t="s">
        <v>6098</v>
      </c>
      <c r="C8325" t="s">
        <v>23</v>
      </c>
      <c r="D8325">
        <v>1</v>
      </c>
      <c r="E8325">
        <v>67000</v>
      </c>
      <c r="F8325">
        <f>Table2[[#This Row],[Đơn Giá Chuẩn]]*Table2[[#This Row],[Tổng số lượng bán]]</f>
        <v>67000</v>
      </c>
      <c r="G8325">
        <v>0</v>
      </c>
      <c r="H8325">
        <f>Table2[[#This Row],[Doanh số bán]]-Table2[[#This Row],[Chiết khấu]]</f>
        <v>67000</v>
      </c>
      <c r="K8325" t="s">
        <v>24</v>
      </c>
      <c r="L8325">
        <v>0</v>
      </c>
      <c r="M8325" t="s">
        <v>918</v>
      </c>
      <c r="N8325" t="s">
        <v>919</v>
      </c>
      <c r="O8325">
        <v>0</v>
      </c>
      <c r="P8325" t="s">
        <v>1832</v>
      </c>
      <c r="Q8325" t="s">
        <v>1833</v>
      </c>
      <c r="R8325" t="s">
        <v>29</v>
      </c>
      <c r="S8325" t="s">
        <v>68</v>
      </c>
      <c r="T8325" t="s">
        <v>922</v>
      </c>
      <c r="U8325" t="s">
        <v>923</v>
      </c>
      <c r="V8325" t="s">
        <v>33</v>
      </c>
    </row>
    <row r="8326" spans="1:22">
      <c r="A8326" s="4">
        <v>46093</v>
      </c>
      <c r="B8326" t="s">
        <v>6099</v>
      </c>
      <c r="C8326" t="s">
        <v>2500</v>
      </c>
      <c r="D8326">
        <v>1</v>
      </c>
      <c r="E8326">
        <v>272000</v>
      </c>
      <c r="F8326">
        <f>Table2[[#This Row],[Đơn Giá Chuẩn]]*Table2[[#This Row],[Tổng số lượng bán]]</f>
        <v>272000</v>
      </c>
      <c r="G8326">
        <v>87500</v>
      </c>
      <c r="H8326">
        <f>Table2[[#This Row],[Doanh số bán]]-Table2[[#This Row],[Chiết khấu]]</f>
        <v>184500</v>
      </c>
      <c r="K8326" t="s">
        <v>24</v>
      </c>
      <c r="L8326">
        <v>1</v>
      </c>
      <c r="M8326" t="s">
        <v>918</v>
      </c>
      <c r="N8326" t="s">
        <v>919</v>
      </c>
      <c r="O8326">
        <v>1</v>
      </c>
      <c r="P8326" t="s">
        <v>512</v>
      </c>
      <c r="Q8326" t="s">
        <v>513</v>
      </c>
      <c r="R8326" t="s">
        <v>41</v>
      </c>
      <c r="S8326" t="s">
        <v>42</v>
      </c>
      <c r="T8326" t="s">
        <v>922</v>
      </c>
      <c r="U8326" t="s">
        <v>923</v>
      </c>
      <c r="V8326" t="s">
        <v>33</v>
      </c>
    </row>
    <row r="8327" spans="1:22">
      <c r="A8327" s="4">
        <v>46093</v>
      </c>
      <c r="B8327" t="s">
        <v>6100</v>
      </c>
      <c r="C8327" t="s">
        <v>104</v>
      </c>
      <c r="D8327">
        <v>1</v>
      </c>
      <c r="E8327">
        <v>47000</v>
      </c>
      <c r="F8327">
        <f>Table2[[#This Row],[Đơn Giá Chuẩn]]*Table2[[#This Row],[Tổng số lượng bán]]</f>
        <v>47000</v>
      </c>
      <c r="G8327">
        <v>0</v>
      </c>
      <c r="H8327">
        <f>Table2[[#This Row],[Doanh số bán]]-Table2[[#This Row],[Chiết khấu]]</f>
        <v>47000</v>
      </c>
      <c r="K8327" t="s">
        <v>24</v>
      </c>
      <c r="L8327">
        <v>0.12</v>
      </c>
      <c r="M8327" t="s">
        <v>918</v>
      </c>
      <c r="N8327" t="s">
        <v>919</v>
      </c>
      <c r="O8327">
        <v>0.12</v>
      </c>
      <c r="P8327" t="s">
        <v>520</v>
      </c>
      <c r="Q8327" t="s">
        <v>521</v>
      </c>
      <c r="R8327" t="s">
        <v>107</v>
      </c>
      <c r="S8327" t="s">
        <v>108</v>
      </c>
      <c r="T8327" t="s">
        <v>922</v>
      </c>
      <c r="U8327" t="s">
        <v>923</v>
      </c>
      <c r="V8327" t="s">
        <v>33</v>
      </c>
    </row>
    <row r="8328" spans="1:22">
      <c r="A8328" s="4">
        <v>46093</v>
      </c>
      <c r="B8328" t="s">
        <v>6100</v>
      </c>
      <c r="C8328" t="s">
        <v>104</v>
      </c>
      <c r="D8328">
        <v>1</v>
      </c>
      <c r="E8328">
        <v>51000</v>
      </c>
      <c r="F8328">
        <f>Table2[[#This Row],[Đơn Giá Chuẩn]]*Table2[[#This Row],[Tổng số lượng bán]]</f>
        <v>51000</v>
      </c>
      <c r="G8328">
        <v>0</v>
      </c>
      <c r="H8328">
        <f>Table2[[#This Row],[Doanh số bán]]-Table2[[#This Row],[Chiết khấu]]</f>
        <v>51000</v>
      </c>
      <c r="K8328" t="s">
        <v>24</v>
      </c>
      <c r="L8328">
        <v>0.12</v>
      </c>
      <c r="M8328" t="s">
        <v>918</v>
      </c>
      <c r="N8328" t="s">
        <v>919</v>
      </c>
      <c r="O8328">
        <v>0.12</v>
      </c>
      <c r="P8328" t="s">
        <v>656</v>
      </c>
      <c r="Q8328" t="s">
        <v>657</v>
      </c>
      <c r="R8328" t="s">
        <v>107</v>
      </c>
      <c r="S8328" t="s">
        <v>108</v>
      </c>
      <c r="T8328" t="s">
        <v>922</v>
      </c>
      <c r="U8328" t="s">
        <v>923</v>
      </c>
      <c r="V8328" t="s">
        <v>33</v>
      </c>
    </row>
    <row r="8329" spans="1:22">
      <c r="A8329" s="4">
        <v>46093</v>
      </c>
      <c r="B8329" t="s">
        <v>6100</v>
      </c>
      <c r="C8329" t="s">
        <v>104</v>
      </c>
      <c r="D8329">
        <v>1</v>
      </c>
      <c r="E8329">
        <v>51000</v>
      </c>
      <c r="F8329">
        <f>Table2[[#This Row],[Đơn Giá Chuẩn]]*Table2[[#This Row],[Tổng số lượng bán]]</f>
        <v>51000</v>
      </c>
      <c r="G8329">
        <v>0</v>
      </c>
      <c r="H8329">
        <f>Table2[[#This Row],[Doanh số bán]]-Table2[[#This Row],[Chiết khấu]]</f>
        <v>51000</v>
      </c>
      <c r="K8329" t="s">
        <v>24</v>
      </c>
      <c r="L8329">
        <v>0.12</v>
      </c>
      <c r="M8329" t="s">
        <v>918</v>
      </c>
      <c r="N8329" t="s">
        <v>919</v>
      </c>
      <c r="O8329">
        <v>0.12</v>
      </c>
      <c r="P8329" t="s">
        <v>586</v>
      </c>
      <c r="Q8329" t="s">
        <v>587</v>
      </c>
      <c r="R8329" t="s">
        <v>107</v>
      </c>
      <c r="S8329" t="s">
        <v>108</v>
      </c>
      <c r="T8329" t="s">
        <v>922</v>
      </c>
      <c r="U8329" t="s">
        <v>923</v>
      </c>
      <c r="V8329" t="s">
        <v>33</v>
      </c>
    </row>
    <row r="8330" spans="1:22">
      <c r="A8330" s="4">
        <v>46094</v>
      </c>
      <c r="B8330" t="s">
        <v>6101</v>
      </c>
      <c r="C8330" t="s">
        <v>23</v>
      </c>
      <c r="D8330">
        <v>1</v>
      </c>
      <c r="E8330">
        <v>67000</v>
      </c>
      <c r="F8330">
        <f>Table2[[#This Row],[Đơn Giá Chuẩn]]*Table2[[#This Row],[Tổng số lượng bán]]</f>
        <v>67000</v>
      </c>
      <c r="G8330">
        <v>0</v>
      </c>
      <c r="H8330">
        <f>Table2[[#This Row],[Doanh số bán]]-Table2[[#This Row],[Chiết khấu]]</f>
        <v>67000</v>
      </c>
      <c r="K8330" t="s">
        <v>24</v>
      </c>
      <c r="L8330">
        <v>0</v>
      </c>
      <c r="M8330" t="s">
        <v>918</v>
      </c>
      <c r="N8330" t="s">
        <v>919</v>
      </c>
      <c r="O8330">
        <v>0</v>
      </c>
      <c r="P8330" t="s">
        <v>1919</v>
      </c>
      <c r="Q8330" t="s">
        <v>1920</v>
      </c>
      <c r="R8330" t="s">
        <v>29</v>
      </c>
      <c r="S8330" t="s">
        <v>91</v>
      </c>
      <c r="T8330" t="s">
        <v>922</v>
      </c>
      <c r="U8330" t="s">
        <v>923</v>
      </c>
      <c r="V8330" t="s">
        <v>33</v>
      </c>
    </row>
    <row r="8331" spans="1:22">
      <c r="A8331" s="4">
        <v>46094</v>
      </c>
      <c r="B8331" t="s">
        <v>6101</v>
      </c>
      <c r="C8331" t="s">
        <v>23</v>
      </c>
      <c r="D8331">
        <v>1</v>
      </c>
      <c r="E8331">
        <v>62000</v>
      </c>
      <c r="F8331">
        <f>Table2[[#This Row],[Đơn Giá Chuẩn]]*Table2[[#This Row],[Tổng số lượng bán]]</f>
        <v>62000</v>
      </c>
      <c r="G8331">
        <v>0</v>
      </c>
      <c r="H8331">
        <f>Table2[[#This Row],[Doanh số bán]]-Table2[[#This Row],[Chiết khấu]]</f>
        <v>62000</v>
      </c>
      <c r="K8331" t="s">
        <v>24</v>
      </c>
      <c r="L8331">
        <v>0</v>
      </c>
      <c r="M8331" t="s">
        <v>918</v>
      </c>
      <c r="N8331" t="s">
        <v>919</v>
      </c>
      <c r="O8331">
        <v>0</v>
      </c>
      <c r="P8331" t="s">
        <v>1785</v>
      </c>
      <c r="Q8331" t="s">
        <v>1786</v>
      </c>
      <c r="R8331" t="s">
        <v>29</v>
      </c>
      <c r="S8331" t="s">
        <v>56</v>
      </c>
      <c r="T8331" t="s">
        <v>922</v>
      </c>
      <c r="U8331" t="s">
        <v>923</v>
      </c>
      <c r="V8331" t="s">
        <v>33</v>
      </c>
    </row>
    <row r="8332" spans="1:22">
      <c r="A8332" s="4">
        <v>46094</v>
      </c>
      <c r="B8332" t="s">
        <v>6102</v>
      </c>
      <c r="C8332" t="s">
        <v>23</v>
      </c>
      <c r="D8332">
        <v>1</v>
      </c>
      <c r="E8332">
        <v>42000</v>
      </c>
      <c r="F8332">
        <f>Table2[[#This Row],[Đơn Giá Chuẩn]]*Table2[[#This Row],[Tổng số lượng bán]]</f>
        <v>42000</v>
      </c>
      <c r="G8332">
        <v>12963</v>
      </c>
      <c r="H8332">
        <f>Table2[[#This Row],[Doanh số bán]]-Table2[[#This Row],[Chiết khấu]]</f>
        <v>29037</v>
      </c>
      <c r="K8332" t="s">
        <v>24</v>
      </c>
      <c r="L8332">
        <v>0</v>
      </c>
      <c r="M8332" t="s">
        <v>918</v>
      </c>
      <c r="N8332" t="s">
        <v>919</v>
      </c>
      <c r="O8332">
        <v>0</v>
      </c>
      <c r="P8332" t="s">
        <v>1771</v>
      </c>
      <c r="Q8332" t="s">
        <v>1772</v>
      </c>
      <c r="R8332" t="s">
        <v>29</v>
      </c>
      <c r="S8332" t="s">
        <v>30</v>
      </c>
      <c r="T8332" t="s">
        <v>922</v>
      </c>
      <c r="U8332" t="s">
        <v>923</v>
      </c>
      <c r="V8332" t="s">
        <v>33</v>
      </c>
    </row>
    <row r="8333" spans="1:22">
      <c r="A8333" s="4">
        <v>46094</v>
      </c>
      <c r="B8333" t="s">
        <v>6103</v>
      </c>
      <c r="C8333" t="s">
        <v>23</v>
      </c>
      <c r="D8333">
        <v>1</v>
      </c>
      <c r="E8333">
        <v>52000</v>
      </c>
      <c r="F8333">
        <f>Table2[[#This Row],[Đơn Giá Chuẩn]]*Table2[[#This Row],[Tổng số lượng bán]]</f>
        <v>52000</v>
      </c>
      <c r="G8333">
        <v>0</v>
      </c>
      <c r="H8333">
        <f>Table2[[#This Row],[Doanh số bán]]-Table2[[#This Row],[Chiết khấu]]</f>
        <v>52000</v>
      </c>
      <c r="K8333" t="s">
        <v>24</v>
      </c>
      <c r="L8333">
        <v>0</v>
      </c>
      <c r="M8333" t="s">
        <v>918</v>
      </c>
      <c r="N8333" t="s">
        <v>919</v>
      </c>
      <c r="O8333">
        <v>0</v>
      </c>
      <c r="P8333" t="s">
        <v>1730</v>
      </c>
      <c r="Q8333" t="s">
        <v>1731</v>
      </c>
      <c r="R8333" t="s">
        <v>29</v>
      </c>
      <c r="S8333" t="s">
        <v>30</v>
      </c>
      <c r="T8333" t="s">
        <v>922</v>
      </c>
      <c r="U8333" t="s">
        <v>923</v>
      </c>
      <c r="V8333" t="s">
        <v>33</v>
      </c>
    </row>
    <row r="8334" spans="1:22">
      <c r="A8334" s="4">
        <v>46094</v>
      </c>
      <c r="B8334" t="s">
        <v>6104</v>
      </c>
      <c r="C8334" t="s">
        <v>23</v>
      </c>
      <c r="D8334">
        <v>1</v>
      </c>
      <c r="E8334">
        <v>52000</v>
      </c>
      <c r="F8334">
        <f>Table2[[#This Row],[Đơn Giá Chuẩn]]*Table2[[#This Row],[Tổng số lượng bán]]</f>
        <v>52000</v>
      </c>
      <c r="G8334">
        <v>16204</v>
      </c>
      <c r="H8334">
        <f>Table2[[#This Row],[Doanh số bán]]-Table2[[#This Row],[Chiết khấu]]</f>
        <v>35796</v>
      </c>
      <c r="K8334" t="s">
        <v>24</v>
      </c>
      <c r="L8334">
        <v>0</v>
      </c>
      <c r="M8334" t="s">
        <v>918</v>
      </c>
      <c r="N8334" t="s">
        <v>919</v>
      </c>
      <c r="O8334">
        <v>0</v>
      </c>
      <c r="P8334" t="s">
        <v>1730</v>
      </c>
      <c r="Q8334" t="s">
        <v>1731</v>
      </c>
      <c r="R8334" t="s">
        <v>29</v>
      </c>
      <c r="S8334" t="s">
        <v>30</v>
      </c>
      <c r="T8334" t="s">
        <v>922</v>
      </c>
      <c r="U8334" t="s">
        <v>923</v>
      </c>
      <c r="V8334" t="s">
        <v>33</v>
      </c>
    </row>
    <row r="8335" spans="1:22">
      <c r="A8335" s="4">
        <v>46107</v>
      </c>
      <c r="B8335" t="s">
        <v>8326</v>
      </c>
      <c r="C8335" t="s">
        <v>83</v>
      </c>
      <c r="D8335">
        <v>2</v>
      </c>
      <c r="E8335">
        <v>161999.84</v>
      </c>
      <c r="F8335">
        <f>Table2[[#This Row],[Đơn Giá Chuẩn]]*Table2[[#This Row],[Tổng số lượng bán]]</f>
        <v>323999.68</v>
      </c>
      <c r="G8335">
        <v>0</v>
      </c>
      <c r="H8335">
        <f>Table2[[#This Row],[Doanh số bán]]-Table2[[#This Row],[Chiết khấu]]</f>
        <v>323999.68</v>
      </c>
      <c r="K8335" t="s">
        <v>50</v>
      </c>
      <c r="L8335">
        <v>0.5</v>
      </c>
      <c r="M8335" t="s">
        <v>37</v>
      </c>
      <c r="N8335" t="s">
        <v>50</v>
      </c>
      <c r="O8335">
        <v>1</v>
      </c>
      <c r="P8335" t="s">
        <v>158</v>
      </c>
      <c r="Q8335" t="s">
        <v>159</v>
      </c>
      <c r="R8335" t="s">
        <v>41</v>
      </c>
      <c r="S8335" t="s">
        <v>42</v>
      </c>
      <c r="T8335" t="s">
        <v>74</v>
      </c>
      <c r="U8335" t="s">
        <v>75</v>
      </c>
      <c r="V8335" t="s">
        <v>50</v>
      </c>
    </row>
    <row r="8336" spans="1:22">
      <c r="A8336" s="4">
        <v>46094</v>
      </c>
      <c r="B8336" t="s">
        <v>6106</v>
      </c>
      <c r="C8336" t="s">
        <v>23</v>
      </c>
      <c r="D8336">
        <v>1</v>
      </c>
      <c r="E8336">
        <v>47000</v>
      </c>
      <c r="F8336">
        <f>Table2[[#This Row],[Đơn Giá Chuẩn]]*Table2[[#This Row],[Tổng số lượng bán]]</f>
        <v>47000</v>
      </c>
      <c r="G8336">
        <v>0</v>
      </c>
      <c r="H8336">
        <f>Table2[[#This Row],[Doanh số bán]]-Table2[[#This Row],[Chiết khấu]]</f>
        <v>47000</v>
      </c>
      <c r="K8336" t="s">
        <v>24</v>
      </c>
      <c r="L8336">
        <v>0</v>
      </c>
      <c r="M8336" t="s">
        <v>918</v>
      </c>
      <c r="N8336" t="s">
        <v>919</v>
      </c>
      <c r="O8336">
        <v>0</v>
      </c>
      <c r="P8336" t="s">
        <v>1837</v>
      </c>
      <c r="Q8336" t="s">
        <v>1838</v>
      </c>
      <c r="R8336" t="s">
        <v>29</v>
      </c>
      <c r="S8336" t="s">
        <v>59</v>
      </c>
      <c r="T8336" t="s">
        <v>922</v>
      </c>
      <c r="U8336" t="s">
        <v>923</v>
      </c>
      <c r="V8336" t="s">
        <v>33</v>
      </c>
    </row>
    <row r="8337" spans="1:22">
      <c r="A8337" s="4">
        <v>46094</v>
      </c>
      <c r="B8337" t="s">
        <v>6107</v>
      </c>
      <c r="C8337" t="s">
        <v>23</v>
      </c>
      <c r="D8337">
        <v>1</v>
      </c>
      <c r="E8337">
        <v>47000</v>
      </c>
      <c r="F8337">
        <f>Table2[[#This Row],[Đơn Giá Chuẩn]]*Table2[[#This Row],[Tổng số lượng bán]]</f>
        <v>47000</v>
      </c>
      <c r="G8337">
        <v>0</v>
      </c>
      <c r="H8337">
        <f>Table2[[#This Row],[Doanh số bán]]-Table2[[#This Row],[Chiết khấu]]</f>
        <v>47000</v>
      </c>
      <c r="K8337" t="s">
        <v>24</v>
      </c>
      <c r="L8337">
        <v>0</v>
      </c>
      <c r="M8337" t="s">
        <v>918</v>
      </c>
      <c r="N8337" t="s">
        <v>919</v>
      </c>
      <c r="O8337">
        <v>0</v>
      </c>
      <c r="P8337" t="s">
        <v>1740</v>
      </c>
      <c r="Q8337" t="s">
        <v>1741</v>
      </c>
      <c r="R8337" t="s">
        <v>29</v>
      </c>
      <c r="S8337" t="s">
        <v>30</v>
      </c>
      <c r="T8337" t="s">
        <v>922</v>
      </c>
      <c r="U8337" t="s">
        <v>923</v>
      </c>
      <c r="V8337" t="s">
        <v>33</v>
      </c>
    </row>
    <row r="8338" spans="1:22">
      <c r="A8338" s="4">
        <v>46094</v>
      </c>
      <c r="B8338" t="s">
        <v>6108</v>
      </c>
      <c r="C8338" t="s">
        <v>1735</v>
      </c>
      <c r="D8338">
        <v>4</v>
      </c>
      <c r="E8338">
        <v>32000</v>
      </c>
      <c r="F8338">
        <f>Table2[[#This Row],[Đơn Giá Chuẩn]]*Table2[[#This Row],[Tổng số lượng bán]]</f>
        <v>128000</v>
      </c>
      <c r="G8338">
        <v>111111</v>
      </c>
      <c r="H8338">
        <f>Table2[[#This Row],[Doanh số bán]]-Table2[[#This Row],[Chiết khấu]]</f>
        <v>16889</v>
      </c>
      <c r="K8338" t="s">
        <v>24</v>
      </c>
      <c r="L8338">
        <v>0</v>
      </c>
      <c r="M8338" t="s">
        <v>918</v>
      </c>
      <c r="N8338" t="s">
        <v>919</v>
      </c>
      <c r="O8338">
        <v>0</v>
      </c>
      <c r="P8338" t="s">
        <v>1736</v>
      </c>
      <c r="Q8338" t="s">
        <v>1737</v>
      </c>
      <c r="R8338" t="s">
        <v>29</v>
      </c>
      <c r="S8338" t="s">
        <v>1738</v>
      </c>
      <c r="T8338" t="s">
        <v>922</v>
      </c>
      <c r="U8338" t="s">
        <v>923</v>
      </c>
      <c r="V8338" t="s">
        <v>33</v>
      </c>
    </row>
    <row r="8339" spans="1:22">
      <c r="A8339" s="4">
        <v>46094</v>
      </c>
      <c r="B8339" t="s">
        <v>6109</v>
      </c>
      <c r="C8339" t="s">
        <v>1840</v>
      </c>
      <c r="D8339">
        <v>1</v>
      </c>
      <c r="E8339">
        <v>31454.545454545456</v>
      </c>
      <c r="F8339">
        <f>Table2[[#This Row],[Đơn Giá Chuẩn]]*Table2[[#This Row],[Tổng số lượng bán]]</f>
        <v>31454.545454545456</v>
      </c>
      <c r="G8339">
        <v>0</v>
      </c>
      <c r="H8339">
        <f>Table2[[#This Row],[Doanh số bán]]-Table2[[#This Row],[Chiết khấu]]</f>
        <v>31454.545454545456</v>
      </c>
      <c r="K8339" t="s">
        <v>24</v>
      </c>
      <c r="L8339">
        <v>0</v>
      </c>
      <c r="M8339" t="s">
        <v>918</v>
      </c>
      <c r="N8339" t="s">
        <v>919</v>
      </c>
      <c r="O8339">
        <v>0</v>
      </c>
      <c r="P8339" t="s">
        <v>1841</v>
      </c>
      <c r="Q8339" t="s">
        <v>1842</v>
      </c>
      <c r="R8339" t="s">
        <v>29</v>
      </c>
      <c r="S8339" t="s">
        <v>1738</v>
      </c>
      <c r="T8339" t="s">
        <v>922</v>
      </c>
      <c r="U8339" t="s">
        <v>923</v>
      </c>
      <c r="V8339" t="s">
        <v>33</v>
      </c>
    </row>
    <row r="8340" spans="1:22">
      <c r="A8340" s="4">
        <v>46094</v>
      </c>
      <c r="B8340" t="s">
        <v>6110</v>
      </c>
      <c r="C8340" t="s">
        <v>23</v>
      </c>
      <c r="D8340">
        <v>1</v>
      </c>
      <c r="E8340">
        <v>62000</v>
      </c>
      <c r="F8340">
        <f>Table2[[#This Row],[Đơn Giá Chuẩn]]*Table2[[#This Row],[Tổng số lượng bán]]</f>
        <v>62000</v>
      </c>
      <c r="G8340">
        <v>0</v>
      </c>
      <c r="H8340">
        <f>Table2[[#This Row],[Doanh số bán]]-Table2[[#This Row],[Chiết khấu]]</f>
        <v>62000</v>
      </c>
      <c r="K8340" t="s">
        <v>24</v>
      </c>
      <c r="L8340">
        <v>0</v>
      </c>
      <c r="M8340" t="s">
        <v>918</v>
      </c>
      <c r="N8340" t="s">
        <v>919</v>
      </c>
      <c r="O8340">
        <v>0</v>
      </c>
      <c r="P8340" t="s">
        <v>1785</v>
      </c>
      <c r="Q8340" t="s">
        <v>1786</v>
      </c>
      <c r="R8340" t="s">
        <v>29</v>
      </c>
      <c r="S8340" t="s">
        <v>56</v>
      </c>
      <c r="T8340" t="s">
        <v>922</v>
      </c>
      <c r="U8340" t="s">
        <v>923</v>
      </c>
      <c r="V8340" t="s">
        <v>33</v>
      </c>
    </row>
    <row r="8341" spans="1:22">
      <c r="A8341" s="4">
        <v>46094</v>
      </c>
      <c r="B8341" t="s">
        <v>6111</v>
      </c>
      <c r="C8341" t="s">
        <v>23</v>
      </c>
      <c r="D8341">
        <v>1</v>
      </c>
      <c r="E8341">
        <v>67000</v>
      </c>
      <c r="F8341">
        <f>Table2[[#This Row],[Đơn Giá Chuẩn]]*Table2[[#This Row],[Tổng số lượng bán]]</f>
        <v>67000</v>
      </c>
      <c r="G8341">
        <v>0</v>
      </c>
      <c r="H8341">
        <f>Table2[[#This Row],[Doanh số bán]]-Table2[[#This Row],[Chiết khấu]]</f>
        <v>67000</v>
      </c>
      <c r="K8341" t="s">
        <v>24</v>
      </c>
      <c r="L8341">
        <v>0</v>
      </c>
      <c r="M8341" t="s">
        <v>918</v>
      </c>
      <c r="N8341" t="s">
        <v>919</v>
      </c>
      <c r="O8341">
        <v>0</v>
      </c>
      <c r="P8341" t="s">
        <v>1752</v>
      </c>
      <c r="Q8341" t="s">
        <v>1753</v>
      </c>
      <c r="R8341" t="s">
        <v>29</v>
      </c>
      <c r="S8341" t="s">
        <v>91</v>
      </c>
      <c r="T8341" t="s">
        <v>922</v>
      </c>
      <c r="U8341" t="s">
        <v>923</v>
      </c>
      <c r="V8341" t="s">
        <v>33</v>
      </c>
    </row>
    <row r="8342" spans="1:22">
      <c r="A8342" s="4">
        <v>46094</v>
      </c>
      <c r="B8342" t="s">
        <v>6112</v>
      </c>
      <c r="C8342" t="s">
        <v>155</v>
      </c>
      <c r="D8342">
        <v>2</v>
      </c>
      <c r="E8342">
        <v>152000</v>
      </c>
      <c r="F8342">
        <f>Table2[[#This Row],[Đơn Giá Chuẩn]]*Table2[[#This Row],[Tổng số lượng bán]]</f>
        <v>304000</v>
      </c>
      <c r="G8342">
        <v>0</v>
      </c>
      <c r="H8342">
        <f>Table2[[#This Row],[Doanh số bán]]-Table2[[#This Row],[Chiết khấu]]</f>
        <v>304000</v>
      </c>
      <c r="K8342" t="s">
        <v>24</v>
      </c>
      <c r="L8342">
        <v>0.2</v>
      </c>
      <c r="M8342" t="s">
        <v>918</v>
      </c>
      <c r="N8342" t="s">
        <v>919</v>
      </c>
      <c r="O8342">
        <v>0.4</v>
      </c>
      <c r="P8342" t="s">
        <v>156</v>
      </c>
      <c r="Q8342" t="s">
        <v>157</v>
      </c>
      <c r="R8342" t="s">
        <v>107</v>
      </c>
      <c r="S8342" t="s">
        <v>108</v>
      </c>
      <c r="T8342" t="s">
        <v>922</v>
      </c>
      <c r="U8342" t="s">
        <v>923</v>
      </c>
      <c r="V8342" t="s">
        <v>33</v>
      </c>
    </row>
    <row r="8343" spans="1:22">
      <c r="A8343" s="4">
        <v>46094</v>
      </c>
      <c r="B8343" t="s">
        <v>6113</v>
      </c>
      <c r="C8343" t="s">
        <v>1840</v>
      </c>
      <c r="D8343">
        <v>1</v>
      </c>
      <c r="E8343">
        <v>31454.545454545456</v>
      </c>
      <c r="F8343">
        <f>Table2[[#This Row],[Đơn Giá Chuẩn]]*Table2[[#This Row],[Tổng số lượng bán]]</f>
        <v>31454.545454545456</v>
      </c>
      <c r="G8343">
        <v>0</v>
      </c>
      <c r="H8343">
        <f>Table2[[#This Row],[Doanh số bán]]-Table2[[#This Row],[Chiết khấu]]</f>
        <v>31454.545454545456</v>
      </c>
      <c r="K8343" t="s">
        <v>24</v>
      </c>
      <c r="L8343">
        <v>0</v>
      </c>
      <c r="M8343" t="s">
        <v>918</v>
      </c>
      <c r="N8343" t="s">
        <v>919</v>
      </c>
      <c r="O8343">
        <v>0</v>
      </c>
      <c r="P8343" t="s">
        <v>1841</v>
      </c>
      <c r="Q8343" t="s">
        <v>1842</v>
      </c>
      <c r="R8343" t="s">
        <v>29</v>
      </c>
      <c r="S8343" t="s">
        <v>1738</v>
      </c>
      <c r="T8343" t="s">
        <v>922</v>
      </c>
      <c r="U8343" t="s">
        <v>923</v>
      </c>
      <c r="V8343" t="s">
        <v>33</v>
      </c>
    </row>
    <row r="8344" spans="1:22">
      <c r="A8344" s="4">
        <v>46094</v>
      </c>
      <c r="B8344" t="s">
        <v>6114</v>
      </c>
      <c r="C8344" t="s">
        <v>1840</v>
      </c>
      <c r="D8344">
        <v>1</v>
      </c>
      <c r="E8344">
        <v>31454.545454545456</v>
      </c>
      <c r="F8344">
        <f>Table2[[#This Row],[Đơn Giá Chuẩn]]*Table2[[#This Row],[Tổng số lượng bán]]</f>
        <v>31454.545454545456</v>
      </c>
      <c r="G8344">
        <v>0</v>
      </c>
      <c r="H8344">
        <f>Table2[[#This Row],[Doanh số bán]]-Table2[[#This Row],[Chiết khấu]]</f>
        <v>31454.545454545456</v>
      </c>
      <c r="K8344" t="s">
        <v>24</v>
      </c>
      <c r="L8344">
        <v>0</v>
      </c>
      <c r="M8344" t="s">
        <v>918</v>
      </c>
      <c r="N8344" t="s">
        <v>919</v>
      </c>
      <c r="O8344">
        <v>0</v>
      </c>
      <c r="P8344" t="s">
        <v>1841</v>
      </c>
      <c r="Q8344" t="s">
        <v>1842</v>
      </c>
      <c r="R8344" t="s">
        <v>29</v>
      </c>
      <c r="S8344" t="s">
        <v>1738</v>
      </c>
      <c r="T8344" t="s">
        <v>922</v>
      </c>
      <c r="U8344" t="s">
        <v>923</v>
      </c>
      <c r="V8344" t="s">
        <v>33</v>
      </c>
    </row>
    <row r="8345" spans="1:22">
      <c r="A8345" s="4">
        <v>46094</v>
      </c>
      <c r="B8345" t="s">
        <v>6115</v>
      </c>
      <c r="C8345" t="s">
        <v>23</v>
      </c>
      <c r="D8345">
        <v>2</v>
      </c>
      <c r="E8345">
        <v>47000</v>
      </c>
      <c r="F8345">
        <f>Table2[[#This Row],[Đơn Giá Chuẩn]]*Table2[[#This Row],[Tổng số lượng bán]]</f>
        <v>94000</v>
      </c>
      <c r="G8345">
        <v>0</v>
      </c>
      <c r="H8345">
        <f>Table2[[#This Row],[Doanh số bán]]-Table2[[#This Row],[Chiết khấu]]</f>
        <v>94000</v>
      </c>
      <c r="K8345" t="s">
        <v>24</v>
      </c>
      <c r="L8345">
        <v>0</v>
      </c>
      <c r="M8345" t="s">
        <v>918</v>
      </c>
      <c r="N8345" t="s">
        <v>919</v>
      </c>
      <c r="O8345">
        <v>0</v>
      </c>
      <c r="P8345" t="s">
        <v>1852</v>
      </c>
      <c r="Q8345" t="s">
        <v>1853</v>
      </c>
      <c r="R8345" t="s">
        <v>29</v>
      </c>
      <c r="S8345" t="s">
        <v>59</v>
      </c>
      <c r="T8345" t="s">
        <v>922</v>
      </c>
      <c r="U8345" t="s">
        <v>923</v>
      </c>
      <c r="V8345" t="s">
        <v>33</v>
      </c>
    </row>
    <row r="8346" spans="1:22">
      <c r="A8346" s="4">
        <v>46094</v>
      </c>
      <c r="B8346" t="s">
        <v>6116</v>
      </c>
      <c r="C8346" t="s">
        <v>1840</v>
      </c>
      <c r="D8346">
        <v>1</v>
      </c>
      <c r="E8346">
        <v>31454.545454545456</v>
      </c>
      <c r="F8346">
        <f>Table2[[#This Row],[Đơn Giá Chuẩn]]*Table2[[#This Row],[Tổng số lượng bán]]</f>
        <v>31454.545454545456</v>
      </c>
      <c r="G8346">
        <v>0</v>
      </c>
      <c r="H8346">
        <f>Table2[[#This Row],[Doanh số bán]]-Table2[[#This Row],[Chiết khấu]]</f>
        <v>31454.545454545456</v>
      </c>
      <c r="K8346" t="s">
        <v>24</v>
      </c>
      <c r="L8346">
        <v>0</v>
      </c>
      <c r="M8346" t="s">
        <v>918</v>
      </c>
      <c r="N8346" t="s">
        <v>919</v>
      </c>
      <c r="O8346">
        <v>0</v>
      </c>
      <c r="P8346" t="s">
        <v>1841</v>
      </c>
      <c r="Q8346" t="s">
        <v>1842</v>
      </c>
      <c r="R8346" t="s">
        <v>29</v>
      </c>
      <c r="S8346" t="s">
        <v>1738</v>
      </c>
      <c r="T8346" t="s">
        <v>922</v>
      </c>
      <c r="U8346" t="s">
        <v>923</v>
      </c>
      <c r="V8346" t="s">
        <v>33</v>
      </c>
    </row>
    <row r="8347" spans="1:22">
      <c r="A8347" s="4">
        <v>46094</v>
      </c>
      <c r="B8347" t="s">
        <v>6117</v>
      </c>
      <c r="C8347" t="s">
        <v>1735</v>
      </c>
      <c r="D8347">
        <v>1</v>
      </c>
      <c r="E8347">
        <v>32000</v>
      </c>
      <c r="F8347">
        <f>Table2[[#This Row],[Đơn Giá Chuẩn]]*Table2[[#This Row],[Tổng số lượng bán]]</f>
        <v>32000</v>
      </c>
      <c r="G8347">
        <v>0</v>
      </c>
      <c r="H8347">
        <f>Table2[[#This Row],[Doanh số bán]]-Table2[[#This Row],[Chiết khấu]]</f>
        <v>32000</v>
      </c>
      <c r="K8347" t="s">
        <v>24</v>
      </c>
      <c r="L8347">
        <v>0</v>
      </c>
      <c r="M8347" t="s">
        <v>918</v>
      </c>
      <c r="N8347" t="s">
        <v>919</v>
      </c>
      <c r="O8347">
        <v>0</v>
      </c>
      <c r="P8347" t="s">
        <v>1736</v>
      </c>
      <c r="Q8347" t="s">
        <v>1737</v>
      </c>
      <c r="R8347" t="s">
        <v>29</v>
      </c>
      <c r="S8347" t="s">
        <v>1738</v>
      </c>
      <c r="T8347" t="s">
        <v>922</v>
      </c>
      <c r="U8347" t="s">
        <v>923</v>
      </c>
      <c r="V8347" t="s">
        <v>33</v>
      </c>
    </row>
    <row r="8348" spans="1:22">
      <c r="A8348" s="4">
        <v>46094</v>
      </c>
      <c r="B8348" t="s">
        <v>6118</v>
      </c>
      <c r="C8348" t="s">
        <v>1840</v>
      </c>
      <c r="D8348">
        <v>1</v>
      </c>
      <c r="E8348">
        <v>31454.545454545456</v>
      </c>
      <c r="F8348">
        <f>Table2[[#This Row],[Đơn Giá Chuẩn]]*Table2[[#This Row],[Tổng số lượng bán]]</f>
        <v>31454.545454545456</v>
      </c>
      <c r="G8348">
        <v>0</v>
      </c>
      <c r="H8348">
        <f>Table2[[#This Row],[Doanh số bán]]-Table2[[#This Row],[Chiết khấu]]</f>
        <v>31454.545454545456</v>
      </c>
      <c r="K8348" t="s">
        <v>24</v>
      </c>
      <c r="L8348">
        <v>0</v>
      </c>
      <c r="M8348" t="s">
        <v>918</v>
      </c>
      <c r="N8348" t="s">
        <v>919</v>
      </c>
      <c r="O8348">
        <v>0</v>
      </c>
      <c r="P8348" t="s">
        <v>1841</v>
      </c>
      <c r="Q8348" t="s">
        <v>1842</v>
      </c>
      <c r="R8348" t="s">
        <v>29</v>
      </c>
      <c r="S8348" t="s">
        <v>1738</v>
      </c>
      <c r="T8348" t="s">
        <v>922</v>
      </c>
      <c r="U8348" t="s">
        <v>923</v>
      </c>
      <c r="V8348" t="s">
        <v>33</v>
      </c>
    </row>
    <row r="8349" spans="1:22">
      <c r="A8349" s="4">
        <v>46094</v>
      </c>
      <c r="B8349" t="s">
        <v>6119</v>
      </c>
      <c r="C8349" t="s">
        <v>1840</v>
      </c>
      <c r="D8349">
        <v>1</v>
      </c>
      <c r="E8349">
        <v>31454.545454545456</v>
      </c>
      <c r="F8349">
        <f>Table2[[#This Row],[Đơn Giá Chuẩn]]*Table2[[#This Row],[Tổng số lượng bán]]</f>
        <v>31454.545454545456</v>
      </c>
      <c r="G8349">
        <v>0</v>
      </c>
      <c r="H8349">
        <f>Table2[[#This Row],[Doanh số bán]]-Table2[[#This Row],[Chiết khấu]]</f>
        <v>31454.545454545456</v>
      </c>
      <c r="K8349" t="s">
        <v>24</v>
      </c>
      <c r="L8349">
        <v>0</v>
      </c>
      <c r="M8349" t="s">
        <v>918</v>
      </c>
      <c r="N8349" t="s">
        <v>919</v>
      </c>
      <c r="O8349">
        <v>0</v>
      </c>
      <c r="P8349" t="s">
        <v>1841</v>
      </c>
      <c r="Q8349" t="s">
        <v>1842</v>
      </c>
      <c r="R8349" t="s">
        <v>29</v>
      </c>
      <c r="S8349" t="s">
        <v>1738</v>
      </c>
      <c r="T8349" t="s">
        <v>922</v>
      </c>
      <c r="U8349" t="s">
        <v>923</v>
      </c>
      <c r="V8349" t="s">
        <v>33</v>
      </c>
    </row>
    <row r="8350" spans="1:22">
      <c r="A8350" s="4">
        <v>46094</v>
      </c>
      <c r="B8350" t="s">
        <v>6120</v>
      </c>
      <c r="C8350" t="s">
        <v>23</v>
      </c>
      <c r="D8350">
        <v>1</v>
      </c>
      <c r="E8350">
        <v>52000</v>
      </c>
      <c r="F8350">
        <f>Table2[[#This Row],[Đơn Giá Chuẩn]]*Table2[[#This Row],[Tổng số lượng bán]]</f>
        <v>52000</v>
      </c>
      <c r="G8350">
        <v>0</v>
      </c>
      <c r="H8350">
        <f>Table2[[#This Row],[Doanh số bán]]-Table2[[#This Row],[Chiết khấu]]</f>
        <v>52000</v>
      </c>
      <c r="K8350" t="s">
        <v>24</v>
      </c>
      <c r="L8350">
        <v>0</v>
      </c>
      <c r="M8350" t="s">
        <v>918</v>
      </c>
      <c r="N8350" t="s">
        <v>919</v>
      </c>
      <c r="O8350">
        <v>0</v>
      </c>
      <c r="P8350" t="s">
        <v>1730</v>
      </c>
      <c r="Q8350" t="s">
        <v>1731</v>
      </c>
      <c r="R8350" t="s">
        <v>29</v>
      </c>
      <c r="S8350" t="s">
        <v>30</v>
      </c>
      <c r="T8350" t="s">
        <v>922</v>
      </c>
      <c r="U8350" t="s">
        <v>923</v>
      </c>
      <c r="V8350" t="s">
        <v>33</v>
      </c>
    </row>
    <row r="8351" spans="1:22">
      <c r="A8351" s="4">
        <v>46094</v>
      </c>
      <c r="B8351" t="s">
        <v>6120</v>
      </c>
      <c r="C8351" t="s">
        <v>23</v>
      </c>
      <c r="D8351">
        <v>1</v>
      </c>
      <c r="E8351">
        <v>62000</v>
      </c>
      <c r="F8351">
        <f>Table2[[#This Row],[Đơn Giá Chuẩn]]*Table2[[#This Row],[Tổng số lượng bán]]</f>
        <v>62000</v>
      </c>
      <c r="G8351">
        <v>0</v>
      </c>
      <c r="H8351">
        <f>Table2[[#This Row],[Doanh số bán]]-Table2[[#This Row],[Chiết khấu]]</f>
        <v>62000</v>
      </c>
      <c r="K8351" t="s">
        <v>24</v>
      </c>
      <c r="L8351">
        <v>0</v>
      </c>
      <c r="M8351" t="s">
        <v>918</v>
      </c>
      <c r="N8351" t="s">
        <v>919</v>
      </c>
      <c r="O8351">
        <v>0</v>
      </c>
      <c r="P8351" t="s">
        <v>1745</v>
      </c>
      <c r="Q8351" t="s">
        <v>1746</v>
      </c>
      <c r="R8351" t="s">
        <v>29</v>
      </c>
      <c r="S8351" t="s">
        <v>30</v>
      </c>
      <c r="T8351" t="s">
        <v>922</v>
      </c>
      <c r="U8351" t="s">
        <v>923</v>
      </c>
      <c r="V8351" t="s">
        <v>33</v>
      </c>
    </row>
    <row r="8352" spans="1:22">
      <c r="A8352" s="4">
        <v>46094</v>
      </c>
      <c r="B8352" t="s">
        <v>6121</v>
      </c>
      <c r="C8352" t="s">
        <v>104</v>
      </c>
      <c r="D8352">
        <v>1</v>
      </c>
      <c r="E8352">
        <v>187000</v>
      </c>
      <c r="F8352">
        <f>Table2[[#This Row],[Đơn Giá Chuẩn]]*Table2[[#This Row],[Tổng số lượng bán]]</f>
        <v>187000</v>
      </c>
      <c r="G8352">
        <v>59954</v>
      </c>
      <c r="H8352">
        <f>Table2[[#This Row],[Doanh số bán]]-Table2[[#This Row],[Chiết khấu]]</f>
        <v>127046</v>
      </c>
      <c r="K8352" t="s">
        <v>24</v>
      </c>
      <c r="L8352">
        <v>0.1</v>
      </c>
      <c r="M8352" t="s">
        <v>918</v>
      </c>
      <c r="N8352" t="s">
        <v>919</v>
      </c>
      <c r="O8352">
        <v>0.1</v>
      </c>
      <c r="P8352" t="s">
        <v>4581</v>
      </c>
      <c r="Q8352" t="s">
        <v>4582</v>
      </c>
      <c r="R8352" t="s">
        <v>41</v>
      </c>
      <c r="S8352" t="s">
        <v>42</v>
      </c>
      <c r="T8352" t="s">
        <v>922</v>
      </c>
      <c r="U8352" t="s">
        <v>923</v>
      </c>
      <c r="V8352" t="s">
        <v>33</v>
      </c>
    </row>
    <row r="8353" spans="1:22">
      <c r="A8353" s="4">
        <v>46094</v>
      </c>
      <c r="B8353" t="s">
        <v>6122</v>
      </c>
      <c r="C8353" t="s">
        <v>23</v>
      </c>
      <c r="D8353">
        <v>1</v>
      </c>
      <c r="E8353">
        <v>52000</v>
      </c>
      <c r="F8353">
        <f>Table2[[#This Row],[Đơn Giá Chuẩn]]*Table2[[#This Row],[Tổng số lượng bán]]</f>
        <v>52000</v>
      </c>
      <c r="G8353">
        <v>16204</v>
      </c>
      <c r="H8353">
        <f>Table2[[#This Row],[Doanh số bán]]-Table2[[#This Row],[Chiết khấu]]</f>
        <v>35796</v>
      </c>
      <c r="K8353" t="s">
        <v>24</v>
      </c>
      <c r="L8353">
        <v>0</v>
      </c>
      <c r="M8353" t="s">
        <v>918</v>
      </c>
      <c r="N8353" t="s">
        <v>919</v>
      </c>
      <c r="O8353">
        <v>0</v>
      </c>
      <c r="P8353" t="s">
        <v>1730</v>
      </c>
      <c r="Q8353" t="s">
        <v>1731</v>
      </c>
      <c r="R8353" t="s">
        <v>29</v>
      </c>
      <c r="S8353" t="s">
        <v>30</v>
      </c>
      <c r="T8353" t="s">
        <v>922</v>
      </c>
      <c r="U8353" t="s">
        <v>923</v>
      </c>
      <c r="V8353" t="s">
        <v>33</v>
      </c>
    </row>
    <row r="8354" spans="1:22">
      <c r="A8354" s="4">
        <v>46094</v>
      </c>
      <c r="B8354" t="s">
        <v>6123</v>
      </c>
      <c r="C8354" t="s">
        <v>23</v>
      </c>
      <c r="D8354">
        <v>1</v>
      </c>
      <c r="E8354">
        <v>52000</v>
      </c>
      <c r="F8354">
        <f>Table2[[#This Row],[Đơn Giá Chuẩn]]*Table2[[#This Row],[Tổng số lượng bán]]</f>
        <v>52000</v>
      </c>
      <c r="G8354">
        <v>0</v>
      </c>
      <c r="H8354">
        <f>Table2[[#This Row],[Doanh số bán]]-Table2[[#This Row],[Chiết khấu]]</f>
        <v>52000</v>
      </c>
      <c r="K8354" t="s">
        <v>24</v>
      </c>
      <c r="L8354">
        <v>0</v>
      </c>
      <c r="M8354" t="s">
        <v>918</v>
      </c>
      <c r="N8354" t="s">
        <v>919</v>
      </c>
      <c r="O8354">
        <v>0</v>
      </c>
      <c r="P8354" t="s">
        <v>1775</v>
      </c>
      <c r="Q8354" t="s">
        <v>1776</v>
      </c>
      <c r="R8354" t="s">
        <v>29</v>
      </c>
      <c r="S8354" t="s">
        <v>56</v>
      </c>
      <c r="T8354" t="s">
        <v>922</v>
      </c>
      <c r="U8354" t="s">
        <v>923</v>
      </c>
      <c r="V8354" t="s">
        <v>33</v>
      </c>
    </row>
    <row r="8355" spans="1:22">
      <c r="A8355" s="4">
        <v>46094</v>
      </c>
      <c r="B8355" t="s">
        <v>6123</v>
      </c>
      <c r="C8355" t="s">
        <v>23</v>
      </c>
      <c r="D8355">
        <v>1</v>
      </c>
      <c r="E8355">
        <v>67000</v>
      </c>
      <c r="F8355">
        <f>Table2[[#This Row],[Đơn Giá Chuẩn]]*Table2[[#This Row],[Tổng số lượng bán]]</f>
        <v>67000</v>
      </c>
      <c r="G8355">
        <v>0</v>
      </c>
      <c r="H8355">
        <f>Table2[[#This Row],[Doanh số bán]]-Table2[[#This Row],[Chiết khấu]]</f>
        <v>67000</v>
      </c>
      <c r="K8355" t="s">
        <v>24</v>
      </c>
      <c r="L8355">
        <v>0</v>
      </c>
      <c r="M8355" t="s">
        <v>918</v>
      </c>
      <c r="N8355" t="s">
        <v>919</v>
      </c>
      <c r="O8355">
        <v>0</v>
      </c>
      <c r="P8355" t="s">
        <v>1767</v>
      </c>
      <c r="Q8355" t="s">
        <v>1768</v>
      </c>
      <c r="R8355" t="s">
        <v>29</v>
      </c>
      <c r="S8355" t="s">
        <v>91</v>
      </c>
      <c r="T8355" t="s">
        <v>922</v>
      </c>
      <c r="U8355" t="s">
        <v>923</v>
      </c>
      <c r="V8355" t="s">
        <v>33</v>
      </c>
    </row>
    <row r="8356" spans="1:22">
      <c r="A8356" s="4">
        <v>46094</v>
      </c>
      <c r="B8356" t="s">
        <v>6124</v>
      </c>
      <c r="C8356" t="s">
        <v>23</v>
      </c>
      <c r="D8356">
        <v>1</v>
      </c>
      <c r="E8356">
        <v>67000</v>
      </c>
      <c r="F8356">
        <f>Table2[[#This Row],[Đơn Giá Chuẩn]]*Table2[[#This Row],[Tổng số lượng bán]]</f>
        <v>67000</v>
      </c>
      <c r="G8356">
        <v>0</v>
      </c>
      <c r="H8356">
        <f>Table2[[#This Row],[Doanh số bán]]-Table2[[#This Row],[Chiết khấu]]</f>
        <v>67000</v>
      </c>
      <c r="K8356" t="s">
        <v>24</v>
      </c>
      <c r="L8356">
        <v>0</v>
      </c>
      <c r="M8356" t="s">
        <v>918</v>
      </c>
      <c r="N8356" t="s">
        <v>919</v>
      </c>
      <c r="O8356">
        <v>0</v>
      </c>
      <c r="P8356" t="s">
        <v>1760</v>
      </c>
      <c r="Q8356" t="s">
        <v>1761</v>
      </c>
      <c r="R8356" t="s">
        <v>29</v>
      </c>
      <c r="S8356" t="s">
        <v>91</v>
      </c>
      <c r="T8356" t="s">
        <v>922</v>
      </c>
      <c r="U8356" t="s">
        <v>923</v>
      </c>
      <c r="V8356" t="s">
        <v>33</v>
      </c>
    </row>
    <row r="8357" spans="1:22">
      <c r="A8357" s="4">
        <v>46094</v>
      </c>
      <c r="B8357" t="s">
        <v>6125</v>
      </c>
      <c r="C8357" t="s">
        <v>23</v>
      </c>
      <c r="D8357">
        <v>1</v>
      </c>
      <c r="E8357">
        <v>52000</v>
      </c>
      <c r="F8357">
        <f>Table2[[#This Row],[Đơn Giá Chuẩn]]*Table2[[#This Row],[Tổng số lượng bán]]</f>
        <v>52000</v>
      </c>
      <c r="G8357">
        <v>0</v>
      </c>
      <c r="H8357">
        <f>Table2[[#This Row],[Doanh số bán]]-Table2[[#This Row],[Chiết khấu]]</f>
        <v>52000</v>
      </c>
      <c r="K8357" t="s">
        <v>24</v>
      </c>
      <c r="L8357">
        <v>0</v>
      </c>
      <c r="M8357" t="s">
        <v>918</v>
      </c>
      <c r="N8357" t="s">
        <v>919</v>
      </c>
      <c r="O8357">
        <v>0</v>
      </c>
      <c r="P8357" t="s">
        <v>1775</v>
      </c>
      <c r="Q8357" t="s">
        <v>1776</v>
      </c>
      <c r="R8357" t="s">
        <v>29</v>
      </c>
      <c r="S8357" t="s">
        <v>56</v>
      </c>
      <c r="T8357" t="s">
        <v>922</v>
      </c>
      <c r="U8357" t="s">
        <v>923</v>
      </c>
      <c r="V8357" t="s">
        <v>33</v>
      </c>
    </row>
    <row r="8358" spans="1:22">
      <c r="A8358" s="4">
        <v>46094</v>
      </c>
      <c r="B8358" t="s">
        <v>6125</v>
      </c>
      <c r="C8358" t="s">
        <v>23</v>
      </c>
      <c r="D8358">
        <v>1</v>
      </c>
      <c r="E8358">
        <v>62000</v>
      </c>
      <c r="F8358">
        <f>Table2[[#This Row],[Đơn Giá Chuẩn]]*Table2[[#This Row],[Tổng số lượng bán]]</f>
        <v>62000</v>
      </c>
      <c r="G8358">
        <v>0</v>
      </c>
      <c r="H8358">
        <f>Table2[[#This Row],[Doanh số bán]]-Table2[[#This Row],[Chiết khấu]]</f>
        <v>62000</v>
      </c>
      <c r="K8358" t="s">
        <v>24</v>
      </c>
      <c r="L8358">
        <v>0</v>
      </c>
      <c r="M8358" t="s">
        <v>918</v>
      </c>
      <c r="N8358" t="s">
        <v>919</v>
      </c>
      <c r="O8358">
        <v>0</v>
      </c>
      <c r="P8358" t="s">
        <v>1810</v>
      </c>
      <c r="Q8358" t="s">
        <v>1811</v>
      </c>
      <c r="R8358" t="s">
        <v>29</v>
      </c>
      <c r="S8358" t="s">
        <v>56</v>
      </c>
      <c r="T8358" t="s">
        <v>922</v>
      </c>
      <c r="U8358" t="s">
        <v>923</v>
      </c>
      <c r="V8358" t="s">
        <v>33</v>
      </c>
    </row>
    <row r="8359" spans="1:22">
      <c r="A8359" s="4">
        <v>46094</v>
      </c>
      <c r="B8359" t="s">
        <v>6126</v>
      </c>
      <c r="C8359" t="s">
        <v>23</v>
      </c>
      <c r="D8359">
        <v>1</v>
      </c>
      <c r="E8359">
        <v>67000</v>
      </c>
      <c r="F8359">
        <f>Table2[[#This Row],[Đơn Giá Chuẩn]]*Table2[[#This Row],[Tổng số lượng bán]]</f>
        <v>67000</v>
      </c>
      <c r="G8359">
        <v>0</v>
      </c>
      <c r="H8359">
        <f>Table2[[#This Row],[Doanh số bán]]-Table2[[#This Row],[Chiết khấu]]</f>
        <v>67000</v>
      </c>
      <c r="K8359" t="s">
        <v>24</v>
      </c>
      <c r="L8359">
        <v>0</v>
      </c>
      <c r="M8359" t="s">
        <v>918</v>
      </c>
      <c r="N8359" t="s">
        <v>919</v>
      </c>
      <c r="O8359">
        <v>0</v>
      </c>
      <c r="P8359" t="s">
        <v>1767</v>
      </c>
      <c r="Q8359" t="s">
        <v>1768</v>
      </c>
      <c r="R8359" t="s">
        <v>29</v>
      </c>
      <c r="S8359" t="s">
        <v>91</v>
      </c>
      <c r="T8359" t="s">
        <v>922</v>
      </c>
      <c r="U8359" t="s">
        <v>923</v>
      </c>
      <c r="V8359" t="s">
        <v>33</v>
      </c>
    </row>
    <row r="8360" spans="1:22">
      <c r="A8360" s="4">
        <v>46094</v>
      </c>
      <c r="B8360" t="s">
        <v>6127</v>
      </c>
      <c r="C8360" t="s">
        <v>23</v>
      </c>
      <c r="D8360">
        <v>1</v>
      </c>
      <c r="E8360">
        <v>62000</v>
      </c>
      <c r="F8360">
        <f>Table2[[#This Row],[Đơn Giá Chuẩn]]*Table2[[#This Row],[Tổng số lượng bán]]</f>
        <v>62000</v>
      </c>
      <c r="G8360">
        <v>0</v>
      </c>
      <c r="H8360">
        <f>Table2[[#This Row],[Doanh số bán]]-Table2[[#This Row],[Chiết khấu]]</f>
        <v>62000</v>
      </c>
      <c r="K8360" t="s">
        <v>24</v>
      </c>
      <c r="L8360">
        <v>0</v>
      </c>
      <c r="M8360" t="s">
        <v>918</v>
      </c>
      <c r="N8360" t="s">
        <v>919</v>
      </c>
      <c r="O8360">
        <v>0</v>
      </c>
      <c r="P8360" t="s">
        <v>1914</v>
      </c>
      <c r="Q8360" t="s">
        <v>1915</v>
      </c>
      <c r="R8360" t="s">
        <v>29</v>
      </c>
      <c r="S8360" t="s">
        <v>30</v>
      </c>
      <c r="T8360" t="s">
        <v>922</v>
      </c>
      <c r="U8360" t="s">
        <v>923</v>
      </c>
      <c r="V8360" t="s">
        <v>33</v>
      </c>
    </row>
    <row r="8361" spans="1:22">
      <c r="A8361" s="4">
        <v>46094</v>
      </c>
      <c r="B8361" t="s">
        <v>6128</v>
      </c>
      <c r="C8361" t="s">
        <v>1735</v>
      </c>
      <c r="D8361">
        <v>1</v>
      </c>
      <c r="E8361">
        <v>32000</v>
      </c>
      <c r="F8361">
        <f>Table2[[#This Row],[Đơn Giá Chuẩn]]*Table2[[#This Row],[Tổng số lượng bán]]</f>
        <v>32000</v>
      </c>
      <c r="G8361">
        <v>0</v>
      </c>
      <c r="H8361">
        <f>Table2[[#This Row],[Doanh số bán]]-Table2[[#This Row],[Chiết khấu]]</f>
        <v>32000</v>
      </c>
      <c r="K8361" t="s">
        <v>24</v>
      </c>
      <c r="L8361">
        <v>0</v>
      </c>
      <c r="M8361" t="s">
        <v>918</v>
      </c>
      <c r="N8361" t="s">
        <v>919</v>
      </c>
      <c r="O8361">
        <v>0</v>
      </c>
      <c r="P8361" t="s">
        <v>1736</v>
      </c>
      <c r="Q8361" t="s">
        <v>1737</v>
      </c>
      <c r="R8361" t="s">
        <v>29</v>
      </c>
      <c r="S8361" t="s">
        <v>1738</v>
      </c>
      <c r="T8361" t="s">
        <v>922</v>
      </c>
      <c r="U8361" t="s">
        <v>923</v>
      </c>
      <c r="V8361" t="s">
        <v>33</v>
      </c>
    </row>
    <row r="8362" spans="1:22">
      <c r="A8362" s="4">
        <v>46094</v>
      </c>
      <c r="B8362" t="s">
        <v>6129</v>
      </c>
      <c r="C8362" t="s">
        <v>23</v>
      </c>
      <c r="D8362">
        <v>1</v>
      </c>
      <c r="E8362">
        <v>42000</v>
      </c>
      <c r="F8362">
        <f>Table2[[#This Row],[Đơn Giá Chuẩn]]*Table2[[#This Row],[Tổng số lượng bán]]</f>
        <v>42000</v>
      </c>
      <c r="G8362">
        <v>0</v>
      </c>
      <c r="H8362">
        <f>Table2[[#This Row],[Doanh số bán]]-Table2[[#This Row],[Chiết khấu]]</f>
        <v>42000</v>
      </c>
      <c r="K8362" t="s">
        <v>24</v>
      </c>
      <c r="L8362">
        <v>0</v>
      </c>
      <c r="M8362" t="s">
        <v>918</v>
      </c>
      <c r="N8362" t="s">
        <v>919</v>
      </c>
      <c r="O8362">
        <v>0</v>
      </c>
      <c r="P8362" t="s">
        <v>1771</v>
      </c>
      <c r="Q8362" t="s">
        <v>1772</v>
      </c>
      <c r="R8362" t="s">
        <v>29</v>
      </c>
      <c r="S8362" t="s">
        <v>30</v>
      </c>
      <c r="T8362" t="s">
        <v>922</v>
      </c>
      <c r="U8362" t="s">
        <v>923</v>
      </c>
      <c r="V8362" t="s">
        <v>33</v>
      </c>
    </row>
    <row r="8363" spans="1:22">
      <c r="A8363" s="4">
        <v>46094</v>
      </c>
      <c r="B8363" t="s">
        <v>6130</v>
      </c>
      <c r="C8363" t="s">
        <v>23</v>
      </c>
      <c r="D8363">
        <v>1</v>
      </c>
      <c r="E8363">
        <v>42000</v>
      </c>
      <c r="F8363">
        <f>Table2[[#This Row],[Đơn Giá Chuẩn]]*Table2[[#This Row],[Tổng số lượng bán]]</f>
        <v>42000</v>
      </c>
      <c r="G8363">
        <v>0</v>
      </c>
      <c r="H8363">
        <f>Table2[[#This Row],[Doanh số bán]]-Table2[[#This Row],[Chiết khấu]]</f>
        <v>42000</v>
      </c>
      <c r="K8363" t="s">
        <v>24</v>
      </c>
      <c r="L8363">
        <v>0</v>
      </c>
      <c r="M8363" t="s">
        <v>918</v>
      </c>
      <c r="N8363" t="s">
        <v>919</v>
      </c>
      <c r="O8363">
        <v>0</v>
      </c>
      <c r="P8363" t="s">
        <v>1875</v>
      </c>
      <c r="Q8363" t="s">
        <v>1876</v>
      </c>
      <c r="R8363" t="s">
        <v>29</v>
      </c>
      <c r="S8363" t="s">
        <v>56</v>
      </c>
      <c r="T8363" t="s">
        <v>922</v>
      </c>
      <c r="U8363" t="s">
        <v>923</v>
      </c>
      <c r="V8363" t="s">
        <v>33</v>
      </c>
    </row>
    <row r="8364" spans="1:22">
      <c r="A8364" s="4">
        <v>46094</v>
      </c>
      <c r="B8364" t="s">
        <v>6131</v>
      </c>
      <c r="C8364" t="s">
        <v>23</v>
      </c>
      <c r="D8364">
        <v>1</v>
      </c>
      <c r="E8364">
        <v>67000</v>
      </c>
      <c r="F8364">
        <f>Table2[[#This Row],[Đơn Giá Chuẩn]]*Table2[[#This Row],[Tổng số lượng bán]]</f>
        <v>67000</v>
      </c>
      <c r="G8364">
        <v>0</v>
      </c>
      <c r="H8364">
        <f>Table2[[#This Row],[Doanh số bán]]-Table2[[#This Row],[Chiết khấu]]</f>
        <v>67000</v>
      </c>
      <c r="K8364" t="s">
        <v>24</v>
      </c>
      <c r="L8364">
        <v>0</v>
      </c>
      <c r="M8364" t="s">
        <v>918</v>
      </c>
      <c r="N8364" t="s">
        <v>919</v>
      </c>
      <c r="O8364">
        <v>0</v>
      </c>
      <c r="P8364" t="s">
        <v>1832</v>
      </c>
      <c r="Q8364" t="s">
        <v>1833</v>
      </c>
      <c r="R8364" t="s">
        <v>29</v>
      </c>
      <c r="S8364" t="s">
        <v>68</v>
      </c>
      <c r="T8364" t="s">
        <v>922</v>
      </c>
      <c r="U8364" t="s">
        <v>923</v>
      </c>
      <c r="V8364" t="s">
        <v>33</v>
      </c>
    </row>
    <row r="8365" spans="1:22">
      <c r="A8365" s="4">
        <v>46094</v>
      </c>
      <c r="B8365" t="s">
        <v>6132</v>
      </c>
      <c r="C8365" t="s">
        <v>23</v>
      </c>
      <c r="D8365">
        <v>1</v>
      </c>
      <c r="E8365">
        <v>51000</v>
      </c>
      <c r="F8365">
        <f>Table2[[#This Row],[Đơn Giá Chuẩn]]*Table2[[#This Row],[Tổng số lượng bán]]</f>
        <v>51000</v>
      </c>
      <c r="G8365">
        <v>0</v>
      </c>
      <c r="H8365">
        <f>Table2[[#This Row],[Doanh số bán]]-Table2[[#This Row],[Chiết khấu]]</f>
        <v>51000</v>
      </c>
      <c r="K8365" t="s">
        <v>24</v>
      </c>
      <c r="L8365">
        <v>0</v>
      </c>
      <c r="M8365" t="s">
        <v>918</v>
      </c>
      <c r="N8365" t="s">
        <v>919</v>
      </c>
      <c r="O8365">
        <v>0</v>
      </c>
      <c r="P8365" t="s">
        <v>1733</v>
      </c>
      <c r="Q8365" t="s">
        <v>1734</v>
      </c>
      <c r="R8365" t="s">
        <v>29</v>
      </c>
      <c r="S8365" t="s">
        <v>30</v>
      </c>
      <c r="T8365" t="s">
        <v>922</v>
      </c>
      <c r="U8365" t="s">
        <v>923</v>
      </c>
      <c r="V8365" t="s">
        <v>33</v>
      </c>
    </row>
    <row r="8366" spans="1:22">
      <c r="A8366" s="4">
        <v>46094</v>
      </c>
      <c r="B8366" t="s">
        <v>6133</v>
      </c>
      <c r="C8366" t="s">
        <v>1840</v>
      </c>
      <c r="D8366">
        <v>1</v>
      </c>
      <c r="E8366">
        <v>31454.545454545456</v>
      </c>
      <c r="F8366">
        <f>Table2[[#This Row],[Đơn Giá Chuẩn]]*Table2[[#This Row],[Tổng số lượng bán]]</f>
        <v>31454.545454545456</v>
      </c>
      <c r="G8366">
        <v>0</v>
      </c>
      <c r="H8366">
        <f>Table2[[#This Row],[Doanh số bán]]-Table2[[#This Row],[Chiết khấu]]</f>
        <v>31454.545454545456</v>
      </c>
      <c r="K8366" t="s">
        <v>24</v>
      </c>
      <c r="L8366">
        <v>0</v>
      </c>
      <c r="M8366" t="s">
        <v>918</v>
      </c>
      <c r="N8366" t="s">
        <v>919</v>
      </c>
      <c r="O8366">
        <v>0</v>
      </c>
      <c r="P8366" t="s">
        <v>1841</v>
      </c>
      <c r="Q8366" t="s">
        <v>1842</v>
      </c>
      <c r="R8366" t="s">
        <v>29</v>
      </c>
      <c r="S8366" t="s">
        <v>1738</v>
      </c>
      <c r="T8366" t="s">
        <v>922</v>
      </c>
      <c r="U8366" t="s">
        <v>923</v>
      </c>
      <c r="V8366" t="s">
        <v>33</v>
      </c>
    </row>
    <row r="8367" spans="1:22">
      <c r="A8367" s="4">
        <v>46094</v>
      </c>
      <c r="B8367" t="s">
        <v>6134</v>
      </c>
      <c r="C8367" t="s">
        <v>23</v>
      </c>
      <c r="D8367">
        <v>1</v>
      </c>
      <c r="E8367">
        <v>67000</v>
      </c>
      <c r="F8367">
        <f>Table2[[#This Row],[Đơn Giá Chuẩn]]*Table2[[#This Row],[Tổng số lượng bán]]</f>
        <v>67000</v>
      </c>
      <c r="G8367">
        <v>0</v>
      </c>
      <c r="H8367">
        <f>Table2[[#This Row],[Doanh số bán]]-Table2[[#This Row],[Chiết khấu]]</f>
        <v>67000</v>
      </c>
      <c r="K8367" t="s">
        <v>24</v>
      </c>
      <c r="L8367">
        <v>0</v>
      </c>
      <c r="M8367" t="s">
        <v>918</v>
      </c>
      <c r="N8367" t="s">
        <v>919</v>
      </c>
      <c r="O8367">
        <v>0</v>
      </c>
      <c r="P8367" t="s">
        <v>1749</v>
      </c>
      <c r="Q8367" t="s">
        <v>1750</v>
      </c>
      <c r="R8367" t="s">
        <v>29</v>
      </c>
      <c r="S8367" t="s">
        <v>56</v>
      </c>
      <c r="T8367" t="s">
        <v>922</v>
      </c>
      <c r="U8367" t="s">
        <v>923</v>
      </c>
      <c r="V8367" t="s">
        <v>33</v>
      </c>
    </row>
    <row r="8368" spans="1:22">
      <c r="A8368" s="4">
        <v>46094</v>
      </c>
      <c r="B8368" t="s">
        <v>6135</v>
      </c>
      <c r="C8368" t="s">
        <v>23</v>
      </c>
      <c r="D8368">
        <v>1</v>
      </c>
      <c r="E8368">
        <v>42000</v>
      </c>
      <c r="F8368">
        <f>Table2[[#This Row],[Đơn Giá Chuẩn]]*Table2[[#This Row],[Tổng số lượng bán]]</f>
        <v>42000</v>
      </c>
      <c r="G8368">
        <v>0</v>
      </c>
      <c r="H8368">
        <f>Table2[[#This Row],[Doanh số bán]]-Table2[[#This Row],[Chiết khấu]]</f>
        <v>42000</v>
      </c>
      <c r="K8368" t="s">
        <v>24</v>
      </c>
      <c r="L8368">
        <v>0</v>
      </c>
      <c r="M8368" t="s">
        <v>918</v>
      </c>
      <c r="N8368" t="s">
        <v>919</v>
      </c>
      <c r="O8368">
        <v>0</v>
      </c>
      <c r="P8368" t="s">
        <v>1771</v>
      </c>
      <c r="Q8368" t="s">
        <v>1772</v>
      </c>
      <c r="R8368" t="s">
        <v>29</v>
      </c>
      <c r="S8368" t="s">
        <v>30</v>
      </c>
      <c r="T8368" t="s">
        <v>922</v>
      </c>
      <c r="U8368" t="s">
        <v>923</v>
      </c>
      <c r="V8368" t="s">
        <v>33</v>
      </c>
    </row>
    <row r="8369" spans="1:22">
      <c r="A8369" s="4">
        <v>46094</v>
      </c>
      <c r="B8369" t="s">
        <v>6135</v>
      </c>
      <c r="C8369" t="s">
        <v>23</v>
      </c>
      <c r="D8369">
        <v>1</v>
      </c>
      <c r="E8369">
        <v>51000</v>
      </c>
      <c r="F8369">
        <f>Table2[[#This Row],[Đơn Giá Chuẩn]]*Table2[[#This Row],[Tổng số lượng bán]]</f>
        <v>51000</v>
      </c>
      <c r="G8369">
        <v>0</v>
      </c>
      <c r="H8369">
        <f>Table2[[#This Row],[Doanh số bán]]-Table2[[#This Row],[Chiết khấu]]</f>
        <v>51000</v>
      </c>
      <c r="K8369" t="s">
        <v>24</v>
      </c>
      <c r="L8369">
        <v>0</v>
      </c>
      <c r="M8369" t="s">
        <v>918</v>
      </c>
      <c r="N8369" t="s">
        <v>919</v>
      </c>
      <c r="O8369">
        <v>0</v>
      </c>
      <c r="P8369" t="s">
        <v>1733</v>
      </c>
      <c r="Q8369" t="s">
        <v>1734</v>
      </c>
      <c r="R8369" t="s">
        <v>29</v>
      </c>
      <c r="S8369" t="s">
        <v>30</v>
      </c>
      <c r="T8369" t="s">
        <v>922</v>
      </c>
      <c r="U8369" t="s">
        <v>923</v>
      </c>
      <c r="V8369" t="s">
        <v>33</v>
      </c>
    </row>
    <row r="8370" spans="1:22">
      <c r="A8370" s="4">
        <v>46094</v>
      </c>
      <c r="B8370" t="s">
        <v>6136</v>
      </c>
      <c r="C8370" t="s">
        <v>23</v>
      </c>
      <c r="D8370">
        <v>2</v>
      </c>
      <c r="E8370">
        <v>67000</v>
      </c>
      <c r="F8370">
        <f>Table2[[#This Row],[Đơn Giá Chuẩn]]*Table2[[#This Row],[Tổng số lượng bán]]</f>
        <v>134000</v>
      </c>
      <c r="G8370">
        <v>0</v>
      </c>
      <c r="H8370">
        <f>Table2[[#This Row],[Doanh số bán]]-Table2[[#This Row],[Chiết khấu]]</f>
        <v>134000</v>
      </c>
      <c r="K8370" t="s">
        <v>24</v>
      </c>
      <c r="L8370">
        <v>0</v>
      </c>
      <c r="M8370" t="s">
        <v>918</v>
      </c>
      <c r="N8370" t="s">
        <v>919</v>
      </c>
      <c r="O8370">
        <v>0</v>
      </c>
      <c r="P8370" t="s">
        <v>1832</v>
      </c>
      <c r="Q8370" t="s">
        <v>1833</v>
      </c>
      <c r="R8370" t="s">
        <v>29</v>
      </c>
      <c r="S8370" t="s">
        <v>68</v>
      </c>
      <c r="T8370" t="s">
        <v>922</v>
      </c>
      <c r="U8370" t="s">
        <v>923</v>
      </c>
      <c r="V8370" t="s">
        <v>33</v>
      </c>
    </row>
    <row r="8371" spans="1:22">
      <c r="A8371" s="4">
        <v>46094</v>
      </c>
      <c r="B8371" t="s">
        <v>6137</v>
      </c>
      <c r="C8371" t="s">
        <v>23</v>
      </c>
      <c r="D8371">
        <v>1</v>
      </c>
      <c r="E8371">
        <v>67000</v>
      </c>
      <c r="F8371">
        <f>Table2[[#This Row],[Đơn Giá Chuẩn]]*Table2[[#This Row],[Tổng số lượng bán]]</f>
        <v>67000</v>
      </c>
      <c r="G8371">
        <v>0</v>
      </c>
      <c r="H8371">
        <f>Table2[[#This Row],[Doanh số bán]]-Table2[[#This Row],[Chiết khấu]]</f>
        <v>67000</v>
      </c>
      <c r="K8371" t="s">
        <v>24</v>
      </c>
      <c r="L8371">
        <v>0</v>
      </c>
      <c r="M8371" t="s">
        <v>918</v>
      </c>
      <c r="N8371" t="s">
        <v>919</v>
      </c>
      <c r="O8371">
        <v>0</v>
      </c>
      <c r="P8371" t="s">
        <v>2187</v>
      </c>
      <c r="Q8371" t="s">
        <v>2188</v>
      </c>
      <c r="R8371" t="s">
        <v>29</v>
      </c>
      <c r="S8371" t="s">
        <v>30</v>
      </c>
      <c r="T8371" t="s">
        <v>922</v>
      </c>
      <c r="U8371" t="s">
        <v>923</v>
      </c>
      <c r="V8371" t="s">
        <v>33</v>
      </c>
    </row>
    <row r="8372" spans="1:22">
      <c r="A8372" s="4">
        <v>46094</v>
      </c>
      <c r="B8372" t="s">
        <v>6138</v>
      </c>
      <c r="C8372" t="s">
        <v>23</v>
      </c>
      <c r="D8372">
        <v>1</v>
      </c>
      <c r="E8372">
        <v>67000</v>
      </c>
      <c r="F8372">
        <f>Table2[[#This Row],[Đơn Giá Chuẩn]]*Table2[[#This Row],[Tổng số lượng bán]]</f>
        <v>67000</v>
      </c>
      <c r="G8372">
        <v>0</v>
      </c>
      <c r="H8372">
        <f>Table2[[#This Row],[Doanh số bán]]-Table2[[#This Row],[Chiết khấu]]</f>
        <v>67000</v>
      </c>
      <c r="K8372" t="s">
        <v>24</v>
      </c>
      <c r="L8372">
        <v>0</v>
      </c>
      <c r="M8372" t="s">
        <v>918</v>
      </c>
      <c r="N8372" t="s">
        <v>919</v>
      </c>
      <c r="O8372">
        <v>0</v>
      </c>
      <c r="P8372" t="s">
        <v>1756</v>
      </c>
      <c r="Q8372" t="s">
        <v>1757</v>
      </c>
      <c r="R8372" t="s">
        <v>29</v>
      </c>
      <c r="S8372" t="s">
        <v>30</v>
      </c>
      <c r="T8372" t="s">
        <v>922</v>
      </c>
      <c r="U8372" t="s">
        <v>923</v>
      </c>
      <c r="V8372" t="s">
        <v>33</v>
      </c>
    </row>
    <row r="8373" spans="1:22">
      <c r="A8373" s="4">
        <v>46094</v>
      </c>
      <c r="B8373" t="s">
        <v>6139</v>
      </c>
      <c r="C8373" t="s">
        <v>1840</v>
      </c>
      <c r="D8373">
        <v>1</v>
      </c>
      <c r="E8373">
        <v>31454.545454545456</v>
      </c>
      <c r="F8373">
        <f>Table2[[#This Row],[Đơn Giá Chuẩn]]*Table2[[#This Row],[Tổng số lượng bán]]</f>
        <v>31454.545454545456</v>
      </c>
      <c r="G8373">
        <v>0</v>
      </c>
      <c r="H8373">
        <f>Table2[[#This Row],[Doanh số bán]]-Table2[[#This Row],[Chiết khấu]]</f>
        <v>31454.545454545456</v>
      </c>
      <c r="K8373" t="s">
        <v>24</v>
      </c>
      <c r="L8373">
        <v>0</v>
      </c>
      <c r="M8373" t="s">
        <v>918</v>
      </c>
      <c r="N8373" t="s">
        <v>919</v>
      </c>
      <c r="O8373">
        <v>0</v>
      </c>
      <c r="P8373" t="s">
        <v>1841</v>
      </c>
      <c r="Q8373" t="s">
        <v>1842</v>
      </c>
      <c r="R8373" t="s">
        <v>29</v>
      </c>
      <c r="S8373" t="s">
        <v>1738</v>
      </c>
      <c r="T8373" t="s">
        <v>922</v>
      </c>
      <c r="U8373" t="s">
        <v>923</v>
      </c>
      <c r="V8373" t="s">
        <v>33</v>
      </c>
    </row>
    <row r="8374" spans="1:22">
      <c r="A8374" s="4">
        <v>46094</v>
      </c>
      <c r="B8374" t="s">
        <v>6140</v>
      </c>
      <c r="C8374" t="s">
        <v>1840</v>
      </c>
      <c r="D8374">
        <v>1</v>
      </c>
      <c r="E8374">
        <v>31454.545454545456</v>
      </c>
      <c r="F8374">
        <f>Table2[[#This Row],[Đơn Giá Chuẩn]]*Table2[[#This Row],[Tổng số lượng bán]]</f>
        <v>31454.545454545456</v>
      </c>
      <c r="G8374">
        <v>0</v>
      </c>
      <c r="H8374">
        <f>Table2[[#This Row],[Doanh số bán]]-Table2[[#This Row],[Chiết khấu]]</f>
        <v>31454.545454545456</v>
      </c>
      <c r="K8374" t="s">
        <v>24</v>
      </c>
      <c r="L8374">
        <v>0</v>
      </c>
      <c r="M8374" t="s">
        <v>918</v>
      </c>
      <c r="N8374" t="s">
        <v>919</v>
      </c>
      <c r="O8374">
        <v>0</v>
      </c>
      <c r="P8374" t="s">
        <v>1841</v>
      </c>
      <c r="Q8374" t="s">
        <v>1842</v>
      </c>
      <c r="R8374" t="s">
        <v>29</v>
      </c>
      <c r="S8374" t="s">
        <v>1738</v>
      </c>
      <c r="T8374" t="s">
        <v>922</v>
      </c>
      <c r="U8374" t="s">
        <v>923</v>
      </c>
      <c r="V8374" t="s">
        <v>33</v>
      </c>
    </row>
    <row r="8375" spans="1:22">
      <c r="A8375" s="4">
        <v>46094</v>
      </c>
      <c r="B8375" t="s">
        <v>6141</v>
      </c>
      <c r="C8375" t="s">
        <v>1840</v>
      </c>
      <c r="D8375">
        <v>1</v>
      </c>
      <c r="E8375">
        <v>31454.545454545456</v>
      </c>
      <c r="F8375">
        <f>Table2[[#This Row],[Đơn Giá Chuẩn]]*Table2[[#This Row],[Tổng số lượng bán]]</f>
        <v>31454.545454545456</v>
      </c>
      <c r="G8375">
        <v>0</v>
      </c>
      <c r="H8375">
        <f>Table2[[#This Row],[Doanh số bán]]-Table2[[#This Row],[Chiết khấu]]</f>
        <v>31454.545454545456</v>
      </c>
      <c r="K8375" t="s">
        <v>24</v>
      </c>
      <c r="L8375">
        <v>0</v>
      </c>
      <c r="M8375" t="s">
        <v>918</v>
      </c>
      <c r="N8375" t="s">
        <v>919</v>
      </c>
      <c r="O8375">
        <v>0</v>
      </c>
      <c r="P8375" t="s">
        <v>1841</v>
      </c>
      <c r="Q8375" t="s">
        <v>1842</v>
      </c>
      <c r="R8375" t="s">
        <v>29</v>
      </c>
      <c r="S8375" t="s">
        <v>1738</v>
      </c>
      <c r="T8375" t="s">
        <v>922</v>
      </c>
      <c r="U8375" t="s">
        <v>923</v>
      </c>
      <c r="V8375" t="s">
        <v>33</v>
      </c>
    </row>
    <row r="8376" spans="1:22">
      <c r="A8376" s="4">
        <v>46095</v>
      </c>
      <c r="B8376" t="s">
        <v>6142</v>
      </c>
      <c r="C8376" t="s">
        <v>23</v>
      </c>
      <c r="D8376">
        <v>1</v>
      </c>
      <c r="E8376">
        <v>52000</v>
      </c>
      <c r="F8376">
        <f>Table2[[#This Row],[Đơn Giá Chuẩn]]*Table2[[#This Row],[Tổng số lượng bán]]</f>
        <v>52000</v>
      </c>
      <c r="G8376">
        <v>0</v>
      </c>
      <c r="H8376">
        <f>Table2[[#This Row],[Doanh số bán]]-Table2[[#This Row],[Chiết khấu]]</f>
        <v>52000</v>
      </c>
      <c r="K8376" t="s">
        <v>24</v>
      </c>
      <c r="L8376">
        <v>0</v>
      </c>
      <c r="M8376" t="s">
        <v>918</v>
      </c>
      <c r="N8376" t="s">
        <v>919</v>
      </c>
      <c r="O8376">
        <v>0</v>
      </c>
      <c r="P8376" t="s">
        <v>1730</v>
      </c>
      <c r="Q8376" t="s">
        <v>1731</v>
      </c>
      <c r="R8376" t="s">
        <v>29</v>
      </c>
      <c r="S8376" t="s">
        <v>30</v>
      </c>
      <c r="T8376" t="s">
        <v>922</v>
      </c>
      <c r="U8376" t="s">
        <v>923</v>
      </c>
      <c r="V8376" t="s">
        <v>33</v>
      </c>
    </row>
    <row r="8377" spans="1:22">
      <c r="A8377" s="4">
        <v>46095</v>
      </c>
      <c r="B8377" t="s">
        <v>6143</v>
      </c>
      <c r="C8377" t="s">
        <v>23</v>
      </c>
      <c r="D8377">
        <v>1</v>
      </c>
      <c r="E8377">
        <v>52000</v>
      </c>
      <c r="F8377">
        <f>Table2[[#This Row],[Đơn Giá Chuẩn]]*Table2[[#This Row],[Tổng số lượng bán]]</f>
        <v>52000</v>
      </c>
      <c r="G8377">
        <v>0</v>
      </c>
      <c r="H8377">
        <f>Table2[[#This Row],[Doanh số bán]]-Table2[[#This Row],[Chiết khấu]]</f>
        <v>52000</v>
      </c>
      <c r="K8377" t="s">
        <v>24</v>
      </c>
      <c r="L8377">
        <v>0</v>
      </c>
      <c r="M8377" t="s">
        <v>918</v>
      </c>
      <c r="N8377" t="s">
        <v>919</v>
      </c>
      <c r="O8377">
        <v>0</v>
      </c>
      <c r="P8377" t="s">
        <v>1730</v>
      </c>
      <c r="Q8377" t="s">
        <v>1731</v>
      </c>
      <c r="R8377" t="s">
        <v>29</v>
      </c>
      <c r="S8377" t="s">
        <v>30</v>
      </c>
      <c r="T8377" t="s">
        <v>922</v>
      </c>
      <c r="U8377" t="s">
        <v>923</v>
      </c>
      <c r="V8377" t="s">
        <v>33</v>
      </c>
    </row>
    <row r="8378" spans="1:22">
      <c r="A8378" s="4">
        <v>46095</v>
      </c>
      <c r="B8378" t="s">
        <v>6144</v>
      </c>
      <c r="C8378" t="s">
        <v>2500</v>
      </c>
      <c r="D8378">
        <v>1</v>
      </c>
      <c r="E8378">
        <v>262000</v>
      </c>
      <c r="F8378">
        <f>Table2[[#This Row],[Đơn Giá Chuẩn]]*Table2[[#This Row],[Tổng số lượng bán]]</f>
        <v>262000</v>
      </c>
      <c r="G8378">
        <v>0</v>
      </c>
      <c r="H8378">
        <f>Table2[[#This Row],[Doanh số bán]]-Table2[[#This Row],[Chiết khấu]]</f>
        <v>262000</v>
      </c>
      <c r="K8378" t="s">
        <v>24</v>
      </c>
      <c r="L8378">
        <v>1</v>
      </c>
      <c r="M8378" t="s">
        <v>918</v>
      </c>
      <c r="N8378" t="s">
        <v>919</v>
      </c>
      <c r="O8378">
        <v>1</v>
      </c>
      <c r="P8378" t="s">
        <v>150</v>
      </c>
      <c r="Q8378" t="s">
        <v>151</v>
      </c>
      <c r="R8378" t="s">
        <v>41</v>
      </c>
      <c r="S8378" t="s">
        <v>42</v>
      </c>
      <c r="T8378" t="s">
        <v>922</v>
      </c>
      <c r="U8378" t="s">
        <v>923</v>
      </c>
      <c r="V8378" t="s">
        <v>33</v>
      </c>
    </row>
    <row r="8379" spans="1:22">
      <c r="A8379" s="4">
        <v>46114</v>
      </c>
      <c r="B8379" t="s">
        <v>8832</v>
      </c>
      <c r="C8379" t="s">
        <v>83</v>
      </c>
      <c r="D8379">
        <v>2</v>
      </c>
      <c r="E8379">
        <v>165398.06</v>
      </c>
      <c r="F8379">
        <f>Table2[[#This Row],[Đơn Giá Chuẩn]]*Table2[[#This Row],[Tổng số lượng bán]]</f>
        <v>330796.12</v>
      </c>
      <c r="G8379">
        <v>0</v>
      </c>
      <c r="H8379">
        <f>Table2[[#This Row],[Doanh số bán]]-Table2[[#This Row],[Chiết khấu]]</f>
        <v>330796.12</v>
      </c>
      <c r="I8379">
        <v>0</v>
      </c>
      <c r="J8379">
        <v>0</v>
      </c>
      <c r="K8379" t="s">
        <v>50</v>
      </c>
      <c r="L8379">
        <v>0.5</v>
      </c>
      <c r="M8379" t="s">
        <v>37</v>
      </c>
      <c r="N8379" t="s">
        <v>50</v>
      </c>
      <c r="O8379">
        <v>1</v>
      </c>
      <c r="P8379" t="s">
        <v>158</v>
      </c>
      <c r="Q8379" t="s">
        <v>159</v>
      </c>
      <c r="R8379" t="s">
        <v>41</v>
      </c>
      <c r="S8379" t="s">
        <v>42</v>
      </c>
      <c r="T8379" t="s">
        <v>74</v>
      </c>
      <c r="U8379" t="s">
        <v>75</v>
      </c>
      <c r="V8379" t="s">
        <v>50</v>
      </c>
    </row>
    <row r="8380" spans="1:22">
      <c r="A8380" s="4">
        <v>46095</v>
      </c>
      <c r="B8380" t="s">
        <v>6145</v>
      </c>
      <c r="C8380" t="s">
        <v>23</v>
      </c>
      <c r="D8380">
        <v>1</v>
      </c>
      <c r="E8380">
        <v>47000</v>
      </c>
      <c r="F8380">
        <f>Table2[[#This Row],[Đơn Giá Chuẩn]]*Table2[[#This Row],[Tổng số lượng bán]]</f>
        <v>47000</v>
      </c>
      <c r="G8380">
        <v>14583</v>
      </c>
      <c r="H8380">
        <f>Table2[[#This Row],[Doanh số bán]]-Table2[[#This Row],[Chiết khấu]]</f>
        <v>32417</v>
      </c>
      <c r="K8380" t="s">
        <v>24</v>
      </c>
      <c r="L8380">
        <v>0</v>
      </c>
      <c r="M8380" t="s">
        <v>918</v>
      </c>
      <c r="N8380" t="s">
        <v>919</v>
      </c>
      <c r="O8380">
        <v>0</v>
      </c>
      <c r="P8380" t="s">
        <v>1852</v>
      </c>
      <c r="Q8380" t="s">
        <v>1853</v>
      </c>
      <c r="R8380" t="s">
        <v>29</v>
      </c>
      <c r="S8380" t="s">
        <v>59</v>
      </c>
      <c r="T8380" t="s">
        <v>922</v>
      </c>
      <c r="U8380" t="s">
        <v>923</v>
      </c>
      <c r="V8380" t="s">
        <v>33</v>
      </c>
    </row>
    <row r="8381" spans="1:22">
      <c r="A8381" s="4">
        <v>46095</v>
      </c>
      <c r="B8381" t="s">
        <v>6146</v>
      </c>
      <c r="C8381" t="s">
        <v>23</v>
      </c>
      <c r="D8381">
        <v>1</v>
      </c>
      <c r="E8381">
        <v>51000</v>
      </c>
      <c r="F8381">
        <f>Table2[[#This Row],[Đơn Giá Chuẩn]]*Table2[[#This Row],[Tổng số lượng bán]]</f>
        <v>51000</v>
      </c>
      <c r="G8381">
        <v>15880</v>
      </c>
      <c r="H8381">
        <f>Table2[[#This Row],[Doanh số bán]]-Table2[[#This Row],[Chiết khấu]]</f>
        <v>35120</v>
      </c>
      <c r="K8381" t="s">
        <v>24</v>
      </c>
      <c r="L8381">
        <v>0</v>
      </c>
      <c r="M8381" t="s">
        <v>918</v>
      </c>
      <c r="N8381" t="s">
        <v>919</v>
      </c>
      <c r="O8381">
        <v>0</v>
      </c>
      <c r="P8381" t="s">
        <v>1733</v>
      </c>
      <c r="Q8381" t="s">
        <v>1734</v>
      </c>
      <c r="R8381" t="s">
        <v>29</v>
      </c>
      <c r="S8381" t="s">
        <v>30</v>
      </c>
      <c r="T8381" t="s">
        <v>922</v>
      </c>
      <c r="U8381" t="s">
        <v>923</v>
      </c>
      <c r="V8381" t="s">
        <v>33</v>
      </c>
    </row>
    <row r="8382" spans="1:22">
      <c r="A8382" s="4">
        <v>46095</v>
      </c>
      <c r="B8382" t="s">
        <v>6147</v>
      </c>
      <c r="C8382" t="s">
        <v>23</v>
      </c>
      <c r="D8382">
        <v>1</v>
      </c>
      <c r="E8382">
        <v>52000</v>
      </c>
      <c r="F8382">
        <f>Table2[[#This Row],[Đơn Giá Chuẩn]]*Table2[[#This Row],[Tổng số lượng bán]]</f>
        <v>52000</v>
      </c>
      <c r="G8382">
        <v>0</v>
      </c>
      <c r="H8382">
        <f>Table2[[#This Row],[Doanh số bán]]-Table2[[#This Row],[Chiết khấu]]</f>
        <v>52000</v>
      </c>
      <c r="K8382" t="s">
        <v>24</v>
      </c>
      <c r="L8382">
        <v>0</v>
      </c>
      <c r="M8382" t="s">
        <v>918</v>
      </c>
      <c r="N8382" t="s">
        <v>919</v>
      </c>
      <c r="O8382">
        <v>0</v>
      </c>
      <c r="P8382" t="s">
        <v>1790</v>
      </c>
      <c r="Q8382" t="s">
        <v>1791</v>
      </c>
      <c r="R8382" t="s">
        <v>29</v>
      </c>
      <c r="S8382" t="s">
        <v>59</v>
      </c>
      <c r="T8382" t="s">
        <v>922</v>
      </c>
      <c r="U8382" t="s">
        <v>923</v>
      </c>
      <c r="V8382" t="s">
        <v>33</v>
      </c>
    </row>
    <row r="8383" spans="1:22">
      <c r="A8383" s="4">
        <v>46095</v>
      </c>
      <c r="B8383" t="s">
        <v>6148</v>
      </c>
      <c r="C8383" t="s">
        <v>23</v>
      </c>
      <c r="D8383">
        <v>1</v>
      </c>
      <c r="E8383">
        <v>51000</v>
      </c>
      <c r="F8383">
        <f>Table2[[#This Row],[Đơn Giá Chuẩn]]*Table2[[#This Row],[Tổng số lượng bán]]</f>
        <v>51000</v>
      </c>
      <c r="G8383">
        <v>0</v>
      </c>
      <c r="H8383">
        <f>Table2[[#This Row],[Doanh số bán]]-Table2[[#This Row],[Chiết khấu]]</f>
        <v>51000</v>
      </c>
      <c r="K8383" t="s">
        <v>24</v>
      </c>
      <c r="L8383">
        <v>0</v>
      </c>
      <c r="M8383" t="s">
        <v>918</v>
      </c>
      <c r="N8383" t="s">
        <v>919</v>
      </c>
      <c r="O8383">
        <v>0</v>
      </c>
      <c r="P8383" t="s">
        <v>1733</v>
      </c>
      <c r="Q8383" t="s">
        <v>1734</v>
      </c>
      <c r="R8383" t="s">
        <v>29</v>
      </c>
      <c r="S8383" t="s">
        <v>30</v>
      </c>
      <c r="T8383" t="s">
        <v>922</v>
      </c>
      <c r="U8383" t="s">
        <v>923</v>
      </c>
      <c r="V8383" t="s">
        <v>33</v>
      </c>
    </row>
    <row r="8384" spans="1:22">
      <c r="A8384" s="4">
        <v>46095</v>
      </c>
      <c r="B8384" t="s">
        <v>6149</v>
      </c>
      <c r="C8384" t="s">
        <v>23</v>
      </c>
      <c r="D8384">
        <v>1</v>
      </c>
      <c r="E8384">
        <v>52000</v>
      </c>
      <c r="F8384">
        <f>Table2[[#This Row],[Đơn Giá Chuẩn]]*Table2[[#This Row],[Tổng số lượng bán]]</f>
        <v>52000</v>
      </c>
      <c r="G8384">
        <v>16204</v>
      </c>
      <c r="H8384">
        <f>Table2[[#This Row],[Doanh số bán]]-Table2[[#This Row],[Chiết khấu]]</f>
        <v>35796</v>
      </c>
      <c r="K8384" t="s">
        <v>24</v>
      </c>
      <c r="L8384">
        <v>0</v>
      </c>
      <c r="M8384" t="s">
        <v>918</v>
      </c>
      <c r="N8384" t="s">
        <v>919</v>
      </c>
      <c r="O8384">
        <v>0</v>
      </c>
      <c r="P8384" t="s">
        <v>1730</v>
      </c>
      <c r="Q8384" t="s">
        <v>1731</v>
      </c>
      <c r="R8384" t="s">
        <v>29</v>
      </c>
      <c r="S8384" t="s">
        <v>30</v>
      </c>
      <c r="T8384" t="s">
        <v>922</v>
      </c>
      <c r="U8384" t="s">
        <v>923</v>
      </c>
      <c r="V8384" t="s">
        <v>33</v>
      </c>
    </row>
    <row r="8385" spans="1:22">
      <c r="A8385" s="4">
        <v>46095</v>
      </c>
      <c r="B8385" t="s">
        <v>6150</v>
      </c>
      <c r="C8385" t="s">
        <v>23</v>
      </c>
      <c r="D8385">
        <v>1</v>
      </c>
      <c r="E8385">
        <v>67000</v>
      </c>
      <c r="F8385">
        <f>Table2[[#This Row],[Đơn Giá Chuẩn]]*Table2[[#This Row],[Tổng số lượng bán]]</f>
        <v>67000</v>
      </c>
      <c r="G8385">
        <v>0</v>
      </c>
      <c r="H8385">
        <f>Table2[[#This Row],[Doanh số bán]]-Table2[[#This Row],[Chiết khấu]]</f>
        <v>67000</v>
      </c>
      <c r="K8385" t="s">
        <v>24</v>
      </c>
      <c r="L8385">
        <v>0</v>
      </c>
      <c r="M8385" t="s">
        <v>918</v>
      </c>
      <c r="N8385" t="s">
        <v>919</v>
      </c>
      <c r="O8385">
        <v>0</v>
      </c>
      <c r="P8385" t="s">
        <v>1749</v>
      </c>
      <c r="Q8385" t="s">
        <v>1750</v>
      </c>
      <c r="R8385" t="s">
        <v>29</v>
      </c>
      <c r="S8385" t="s">
        <v>56</v>
      </c>
      <c r="T8385" t="s">
        <v>922</v>
      </c>
      <c r="U8385" t="s">
        <v>923</v>
      </c>
      <c r="V8385" t="s">
        <v>33</v>
      </c>
    </row>
    <row r="8386" spans="1:22">
      <c r="A8386" s="4">
        <v>46095</v>
      </c>
      <c r="B8386" t="s">
        <v>6151</v>
      </c>
      <c r="C8386" t="s">
        <v>23</v>
      </c>
      <c r="D8386">
        <v>1</v>
      </c>
      <c r="E8386">
        <v>67000</v>
      </c>
      <c r="F8386">
        <f>Table2[[#This Row],[Đơn Giá Chuẩn]]*Table2[[#This Row],[Tổng số lượng bán]]</f>
        <v>67000</v>
      </c>
      <c r="G8386">
        <v>0</v>
      </c>
      <c r="H8386">
        <f>Table2[[#This Row],[Doanh số bán]]-Table2[[#This Row],[Chiết khấu]]</f>
        <v>67000</v>
      </c>
      <c r="K8386" t="s">
        <v>24</v>
      </c>
      <c r="L8386">
        <v>0</v>
      </c>
      <c r="M8386" t="s">
        <v>918</v>
      </c>
      <c r="N8386" t="s">
        <v>919</v>
      </c>
      <c r="O8386">
        <v>0</v>
      </c>
      <c r="P8386" t="s">
        <v>1756</v>
      </c>
      <c r="Q8386" t="s">
        <v>1757</v>
      </c>
      <c r="R8386" t="s">
        <v>29</v>
      </c>
      <c r="S8386" t="s">
        <v>30</v>
      </c>
      <c r="T8386" t="s">
        <v>922</v>
      </c>
      <c r="U8386" t="s">
        <v>923</v>
      </c>
      <c r="V8386" t="s">
        <v>33</v>
      </c>
    </row>
    <row r="8387" spans="1:22">
      <c r="A8387" s="4">
        <v>46095</v>
      </c>
      <c r="B8387" t="s">
        <v>6152</v>
      </c>
      <c r="C8387" t="s">
        <v>23</v>
      </c>
      <c r="D8387">
        <v>1</v>
      </c>
      <c r="E8387">
        <v>67000</v>
      </c>
      <c r="F8387">
        <f>Table2[[#This Row],[Đơn Giá Chuẩn]]*Table2[[#This Row],[Tổng số lượng bán]]</f>
        <v>67000</v>
      </c>
      <c r="G8387">
        <v>0</v>
      </c>
      <c r="H8387">
        <f>Table2[[#This Row],[Doanh số bán]]-Table2[[#This Row],[Chiết khấu]]</f>
        <v>67000</v>
      </c>
      <c r="K8387" t="s">
        <v>24</v>
      </c>
      <c r="L8387">
        <v>0</v>
      </c>
      <c r="M8387" t="s">
        <v>918</v>
      </c>
      <c r="N8387" t="s">
        <v>919</v>
      </c>
      <c r="O8387">
        <v>0</v>
      </c>
      <c r="P8387" t="s">
        <v>1767</v>
      </c>
      <c r="Q8387" t="s">
        <v>1768</v>
      </c>
      <c r="R8387" t="s">
        <v>29</v>
      </c>
      <c r="S8387" t="s">
        <v>91</v>
      </c>
      <c r="T8387" t="s">
        <v>922</v>
      </c>
      <c r="U8387" t="s">
        <v>923</v>
      </c>
      <c r="V8387" t="s">
        <v>33</v>
      </c>
    </row>
    <row r="8388" spans="1:22">
      <c r="A8388" s="4">
        <v>46095</v>
      </c>
      <c r="B8388" t="s">
        <v>6153</v>
      </c>
      <c r="C8388" t="s">
        <v>23</v>
      </c>
      <c r="D8388">
        <v>1</v>
      </c>
      <c r="E8388">
        <v>52000</v>
      </c>
      <c r="F8388">
        <f>Table2[[#This Row],[Đơn Giá Chuẩn]]*Table2[[#This Row],[Tổng số lượng bán]]</f>
        <v>52000</v>
      </c>
      <c r="G8388">
        <v>0</v>
      </c>
      <c r="H8388">
        <f>Table2[[#This Row],[Doanh số bán]]-Table2[[#This Row],[Chiết khấu]]</f>
        <v>52000</v>
      </c>
      <c r="K8388" t="s">
        <v>24</v>
      </c>
      <c r="L8388">
        <v>0</v>
      </c>
      <c r="M8388" t="s">
        <v>918</v>
      </c>
      <c r="N8388" t="s">
        <v>919</v>
      </c>
      <c r="O8388">
        <v>0</v>
      </c>
      <c r="P8388" t="s">
        <v>1788</v>
      </c>
      <c r="Q8388" t="s">
        <v>1789</v>
      </c>
      <c r="R8388" t="s">
        <v>29</v>
      </c>
      <c r="S8388" t="s">
        <v>59</v>
      </c>
      <c r="T8388" t="s">
        <v>922</v>
      </c>
      <c r="U8388" t="s">
        <v>923</v>
      </c>
      <c r="V8388" t="s">
        <v>33</v>
      </c>
    </row>
    <row r="8389" spans="1:22">
      <c r="A8389" s="4">
        <v>46095</v>
      </c>
      <c r="B8389" t="s">
        <v>6154</v>
      </c>
      <c r="C8389" t="s">
        <v>23</v>
      </c>
      <c r="D8389">
        <v>1</v>
      </c>
      <c r="E8389">
        <v>51000</v>
      </c>
      <c r="F8389">
        <f>Table2[[#This Row],[Đơn Giá Chuẩn]]*Table2[[#This Row],[Tổng số lượng bán]]</f>
        <v>51000</v>
      </c>
      <c r="G8389">
        <v>0</v>
      </c>
      <c r="H8389">
        <f>Table2[[#This Row],[Doanh số bán]]-Table2[[#This Row],[Chiết khấu]]</f>
        <v>51000</v>
      </c>
      <c r="K8389" t="s">
        <v>24</v>
      </c>
      <c r="L8389">
        <v>0</v>
      </c>
      <c r="M8389" t="s">
        <v>918</v>
      </c>
      <c r="N8389" t="s">
        <v>919</v>
      </c>
      <c r="O8389">
        <v>0</v>
      </c>
      <c r="P8389" t="s">
        <v>1733</v>
      </c>
      <c r="Q8389" t="s">
        <v>1734</v>
      </c>
      <c r="R8389" t="s">
        <v>29</v>
      </c>
      <c r="S8389" t="s">
        <v>30</v>
      </c>
      <c r="T8389" t="s">
        <v>922</v>
      </c>
      <c r="U8389" t="s">
        <v>923</v>
      </c>
      <c r="V8389" t="s">
        <v>33</v>
      </c>
    </row>
    <row r="8390" spans="1:22">
      <c r="A8390" s="4">
        <v>46095</v>
      </c>
      <c r="B8390" t="s">
        <v>6155</v>
      </c>
      <c r="C8390" t="s">
        <v>23</v>
      </c>
      <c r="D8390">
        <v>1</v>
      </c>
      <c r="E8390">
        <v>52000</v>
      </c>
      <c r="F8390">
        <f>Table2[[#This Row],[Đơn Giá Chuẩn]]*Table2[[#This Row],[Tổng số lượng bán]]</f>
        <v>52000</v>
      </c>
      <c r="G8390">
        <v>0</v>
      </c>
      <c r="H8390">
        <f>Table2[[#This Row],[Doanh số bán]]-Table2[[#This Row],[Chiết khấu]]</f>
        <v>52000</v>
      </c>
      <c r="K8390" t="s">
        <v>24</v>
      </c>
      <c r="L8390">
        <v>0</v>
      </c>
      <c r="M8390" t="s">
        <v>918</v>
      </c>
      <c r="N8390" t="s">
        <v>919</v>
      </c>
      <c r="O8390">
        <v>0</v>
      </c>
      <c r="P8390" t="s">
        <v>1783</v>
      </c>
      <c r="Q8390" t="s">
        <v>1784</v>
      </c>
      <c r="R8390" t="s">
        <v>29</v>
      </c>
      <c r="S8390" t="s">
        <v>59</v>
      </c>
      <c r="T8390" t="s">
        <v>922</v>
      </c>
      <c r="U8390" t="s">
        <v>923</v>
      </c>
      <c r="V8390" t="s">
        <v>33</v>
      </c>
    </row>
    <row r="8391" spans="1:22">
      <c r="A8391" s="4">
        <v>46095</v>
      </c>
      <c r="B8391" t="s">
        <v>6156</v>
      </c>
      <c r="C8391" t="s">
        <v>23</v>
      </c>
      <c r="D8391">
        <v>2</v>
      </c>
      <c r="E8391">
        <v>47000</v>
      </c>
      <c r="F8391">
        <f>Table2[[#This Row],[Đơn Giá Chuẩn]]*Table2[[#This Row],[Tổng số lượng bán]]</f>
        <v>94000</v>
      </c>
      <c r="G8391">
        <v>0</v>
      </c>
      <c r="H8391">
        <f>Table2[[#This Row],[Doanh số bán]]-Table2[[#This Row],[Chiết khấu]]</f>
        <v>94000</v>
      </c>
      <c r="K8391" t="s">
        <v>24</v>
      </c>
      <c r="L8391">
        <v>0</v>
      </c>
      <c r="M8391" t="s">
        <v>918</v>
      </c>
      <c r="N8391" t="s">
        <v>919</v>
      </c>
      <c r="O8391">
        <v>0</v>
      </c>
      <c r="P8391" t="s">
        <v>1740</v>
      </c>
      <c r="Q8391" t="s">
        <v>1741</v>
      </c>
      <c r="R8391" t="s">
        <v>29</v>
      </c>
      <c r="S8391" t="s">
        <v>30</v>
      </c>
      <c r="T8391" t="s">
        <v>922</v>
      </c>
      <c r="U8391" t="s">
        <v>923</v>
      </c>
      <c r="V8391" t="s">
        <v>33</v>
      </c>
    </row>
    <row r="8392" spans="1:22">
      <c r="A8392" s="4">
        <v>46095</v>
      </c>
      <c r="B8392" t="s">
        <v>6157</v>
      </c>
      <c r="C8392" t="s">
        <v>23</v>
      </c>
      <c r="D8392">
        <v>1</v>
      </c>
      <c r="E8392">
        <v>51000</v>
      </c>
      <c r="F8392">
        <f>Table2[[#This Row],[Đơn Giá Chuẩn]]*Table2[[#This Row],[Tổng số lượng bán]]</f>
        <v>51000</v>
      </c>
      <c r="G8392">
        <v>0</v>
      </c>
      <c r="H8392">
        <f>Table2[[#This Row],[Doanh số bán]]-Table2[[#This Row],[Chiết khấu]]</f>
        <v>51000</v>
      </c>
      <c r="K8392" t="s">
        <v>24</v>
      </c>
      <c r="L8392">
        <v>0</v>
      </c>
      <c r="M8392" t="s">
        <v>918</v>
      </c>
      <c r="N8392" t="s">
        <v>919</v>
      </c>
      <c r="O8392">
        <v>0</v>
      </c>
      <c r="P8392" t="s">
        <v>1733</v>
      </c>
      <c r="Q8392" t="s">
        <v>1734</v>
      </c>
      <c r="R8392" t="s">
        <v>29</v>
      </c>
      <c r="S8392" t="s">
        <v>30</v>
      </c>
      <c r="T8392" t="s">
        <v>922</v>
      </c>
      <c r="U8392" t="s">
        <v>923</v>
      </c>
      <c r="V8392" t="s">
        <v>33</v>
      </c>
    </row>
    <row r="8393" spans="1:22">
      <c r="A8393" s="4">
        <v>46095</v>
      </c>
      <c r="B8393" t="s">
        <v>6157</v>
      </c>
      <c r="C8393" t="s">
        <v>23</v>
      </c>
      <c r="D8393">
        <v>1</v>
      </c>
      <c r="E8393">
        <v>52000</v>
      </c>
      <c r="F8393">
        <f>Table2[[#This Row],[Đơn Giá Chuẩn]]*Table2[[#This Row],[Tổng số lượng bán]]</f>
        <v>52000</v>
      </c>
      <c r="G8393">
        <v>0</v>
      </c>
      <c r="H8393">
        <f>Table2[[#This Row],[Doanh số bán]]-Table2[[#This Row],[Chiết khấu]]</f>
        <v>52000</v>
      </c>
      <c r="K8393" t="s">
        <v>24</v>
      </c>
      <c r="L8393">
        <v>0</v>
      </c>
      <c r="M8393" t="s">
        <v>918</v>
      </c>
      <c r="N8393" t="s">
        <v>919</v>
      </c>
      <c r="O8393">
        <v>0</v>
      </c>
      <c r="P8393" t="s">
        <v>1788</v>
      </c>
      <c r="Q8393" t="s">
        <v>1789</v>
      </c>
      <c r="R8393" t="s">
        <v>29</v>
      </c>
      <c r="S8393" t="s">
        <v>59</v>
      </c>
      <c r="T8393" t="s">
        <v>922</v>
      </c>
      <c r="U8393" t="s">
        <v>923</v>
      </c>
      <c r="V8393" t="s">
        <v>33</v>
      </c>
    </row>
    <row r="8394" spans="1:22">
      <c r="A8394" s="4">
        <v>46095</v>
      </c>
      <c r="B8394" t="s">
        <v>6158</v>
      </c>
      <c r="C8394" t="s">
        <v>23</v>
      </c>
      <c r="D8394">
        <v>1</v>
      </c>
      <c r="E8394">
        <v>62000</v>
      </c>
      <c r="F8394">
        <f>Table2[[#This Row],[Đơn Giá Chuẩn]]*Table2[[#This Row],[Tổng số lượng bán]]</f>
        <v>62000</v>
      </c>
      <c r="G8394">
        <v>0</v>
      </c>
      <c r="H8394">
        <f>Table2[[#This Row],[Doanh số bán]]-Table2[[#This Row],[Chiết khấu]]</f>
        <v>62000</v>
      </c>
      <c r="K8394" t="s">
        <v>24</v>
      </c>
      <c r="L8394">
        <v>0</v>
      </c>
      <c r="M8394" t="s">
        <v>918</v>
      </c>
      <c r="N8394" t="s">
        <v>919</v>
      </c>
      <c r="O8394">
        <v>0</v>
      </c>
      <c r="P8394" t="s">
        <v>1785</v>
      </c>
      <c r="Q8394" t="s">
        <v>1786</v>
      </c>
      <c r="R8394" t="s">
        <v>29</v>
      </c>
      <c r="S8394" t="s">
        <v>56</v>
      </c>
      <c r="T8394" t="s">
        <v>922</v>
      </c>
      <c r="U8394" t="s">
        <v>923</v>
      </c>
      <c r="V8394" t="s">
        <v>33</v>
      </c>
    </row>
    <row r="8395" spans="1:22">
      <c r="A8395" s="4">
        <v>46095</v>
      </c>
      <c r="B8395" t="s">
        <v>6158</v>
      </c>
      <c r="C8395" t="s">
        <v>23</v>
      </c>
      <c r="D8395">
        <v>1</v>
      </c>
      <c r="E8395">
        <v>52000</v>
      </c>
      <c r="F8395">
        <f>Table2[[#This Row],[Đơn Giá Chuẩn]]*Table2[[#This Row],[Tổng số lượng bán]]</f>
        <v>52000</v>
      </c>
      <c r="G8395">
        <v>0</v>
      </c>
      <c r="H8395">
        <f>Table2[[#This Row],[Doanh số bán]]-Table2[[#This Row],[Chiết khấu]]</f>
        <v>52000</v>
      </c>
      <c r="K8395" t="s">
        <v>24</v>
      </c>
      <c r="L8395">
        <v>0</v>
      </c>
      <c r="M8395" t="s">
        <v>918</v>
      </c>
      <c r="N8395" t="s">
        <v>919</v>
      </c>
      <c r="O8395">
        <v>0</v>
      </c>
      <c r="P8395" t="s">
        <v>1788</v>
      </c>
      <c r="Q8395" t="s">
        <v>1789</v>
      </c>
      <c r="R8395" t="s">
        <v>29</v>
      </c>
      <c r="S8395" t="s">
        <v>59</v>
      </c>
      <c r="T8395" t="s">
        <v>922</v>
      </c>
      <c r="U8395" t="s">
        <v>923</v>
      </c>
      <c r="V8395" t="s">
        <v>33</v>
      </c>
    </row>
    <row r="8396" spans="1:22">
      <c r="A8396" s="4">
        <v>46095</v>
      </c>
      <c r="B8396" t="s">
        <v>6158</v>
      </c>
      <c r="C8396" t="s">
        <v>23</v>
      </c>
      <c r="D8396">
        <v>1</v>
      </c>
      <c r="E8396">
        <v>67000</v>
      </c>
      <c r="F8396">
        <f>Table2[[#This Row],[Đơn Giá Chuẩn]]*Table2[[#This Row],[Tổng số lượng bán]]</f>
        <v>67000</v>
      </c>
      <c r="G8396">
        <v>0</v>
      </c>
      <c r="H8396">
        <f>Table2[[#This Row],[Doanh số bán]]-Table2[[#This Row],[Chiết khấu]]</f>
        <v>67000</v>
      </c>
      <c r="K8396" t="s">
        <v>24</v>
      </c>
      <c r="L8396">
        <v>0</v>
      </c>
      <c r="M8396" t="s">
        <v>918</v>
      </c>
      <c r="N8396" t="s">
        <v>919</v>
      </c>
      <c r="O8396">
        <v>0</v>
      </c>
      <c r="P8396" t="s">
        <v>1767</v>
      </c>
      <c r="Q8396" t="s">
        <v>1768</v>
      </c>
      <c r="R8396" t="s">
        <v>29</v>
      </c>
      <c r="S8396" t="s">
        <v>91</v>
      </c>
      <c r="T8396" t="s">
        <v>922</v>
      </c>
      <c r="U8396" t="s">
        <v>923</v>
      </c>
      <c r="V8396" t="s">
        <v>33</v>
      </c>
    </row>
    <row r="8397" spans="1:22">
      <c r="A8397" s="4">
        <v>46095</v>
      </c>
      <c r="B8397" t="s">
        <v>6159</v>
      </c>
      <c r="C8397" t="s">
        <v>23</v>
      </c>
      <c r="D8397">
        <v>1</v>
      </c>
      <c r="E8397">
        <v>47000</v>
      </c>
      <c r="F8397">
        <f>Table2[[#This Row],[Đơn Giá Chuẩn]]*Table2[[#This Row],[Tổng số lượng bán]]</f>
        <v>47000</v>
      </c>
      <c r="G8397">
        <v>0</v>
      </c>
      <c r="H8397">
        <f>Table2[[#This Row],[Doanh số bán]]-Table2[[#This Row],[Chiết khấu]]</f>
        <v>47000</v>
      </c>
      <c r="K8397" t="s">
        <v>24</v>
      </c>
      <c r="L8397">
        <v>0</v>
      </c>
      <c r="M8397" t="s">
        <v>918</v>
      </c>
      <c r="N8397" t="s">
        <v>919</v>
      </c>
      <c r="O8397">
        <v>0</v>
      </c>
      <c r="P8397" t="s">
        <v>1852</v>
      </c>
      <c r="Q8397" t="s">
        <v>1853</v>
      </c>
      <c r="R8397" t="s">
        <v>29</v>
      </c>
      <c r="S8397" t="s">
        <v>59</v>
      </c>
      <c r="T8397" t="s">
        <v>922</v>
      </c>
      <c r="U8397" t="s">
        <v>923</v>
      </c>
      <c r="V8397" t="s">
        <v>33</v>
      </c>
    </row>
    <row r="8398" spans="1:22">
      <c r="A8398" s="4">
        <v>46095</v>
      </c>
      <c r="B8398" t="s">
        <v>6160</v>
      </c>
      <c r="C8398" t="s">
        <v>23</v>
      </c>
      <c r="D8398">
        <v>1</v>
      </c>
      <c r="E8398">
        <v>42000</v>
      </c>
      <c r="F8398">
        <f>Table2[[#This Row],[Đơn Giá Chuẩn]]*Table2[[#This Row],[Tổng số lượng bán]]</f>
        <v>42000</v>
      </c>
      <c r="G8398">
        <v>0</v>
      </c>
      <c r="H8398">
        <f>Table2[[#This Row],[Doanh số bán]]-Table2[[#This Row],[Chiết khấu]]</f>
        <v>42000</v>
      </c>
      <c r="K8398" t="s">
        <v>24</v>
      </c>
      <c r="L8398">
        <v>0</v>
      </c>
      <c r="M8398" t="s">
        <v>918</v>
      </c>
      <c r="N8398" t="s">
        <v>919</v>
      </c>
      <c r="O8398">
        <v>0</v>
      </c>
      <c r="P8398" t="s">
        <v>1771</v>
      </c>
      <c r="Q8398" t="s">
        <v>1772</v>
      </c>
      <c r="R8398" t="s">
        <v>29</v>
      </c>
      <c r="S8398" t="s">
        <v>30</v>
      </c>
      <c r="T8398" t="s">
        <v>922</v>
      </c>
      <c r="U8398" t="s">
        <v>923</v>
      </c>
      <c r="V8398" t="s">
        <v>33</v>
      </c>
    </row>
    <row r="8399" spans="1:22">
      <c r="A8399" s="4">
        <v>46095</v>
      </c>
      <c r="B8399" t="s">
        <v>6161</v>
      </c>
      <c r="C8399" t="s">
        <v>23</v>
      </c>
      <c r="D8399">
        <v>3</v>
      </c>
      <c r="E8399">
        <v>62000</v>
      </c>
      <c r="F8399">
        <f>Table2[[#This Row],[Đơn Giá Chuẩn]]*Table2[[#This Row],[Tổng số lượng bán]]</f>
        <v>186000</v>
      </c>
      <c r="G8399">
        <v>166667</v>
      </c>
      <c r="H8399">
        <f>Table2[[#This Row],[Doanh số bán]]-Table2[[#This Row],[Chiết khấu]]</f>
        <v>19333</v>
      </c>
      <c r="K8399" t="s">
        <v>24</v>
      </c>
      <c r="L8399">
        <v>0</v>
      </c>
      <c r="M8399" t="s">
        <v>918</v>
      </c>
      <c r="N8399" t="s">
        <v>919</v>
      </c>
      <c r="O8399">
        <v>0</v>
      </c>
      <c r="P8399" t="s">
        <v>1815</v>
      </c>
      <c r="Q8399" t="s">
        <v>1816</v>
      </c>
      <c r="R8399" t="s">
        <v>29</v>
      </c>
      <c r="S8399" t="s">
        <v>30</v>
      </c>
      <c r="T8399" t="s">
        <v>922</v>
      </c>
      <c r="U8399" t="s">
        <v>923</v>
      </c>
      <c r="V8399" t="s">
        <v>33</v>
      </c>
    </row>
    <row r="8400" spans="1:22">
      <c r="A8400" s="4">
        <v>46095</v>
      </c>
      <c r="B8400" t="s">
        <v>6162</v>
      </c>
      <c r="C8400" t="s">
        <v>23</v>
      </c>
      <c r="D8400">
        <v>1</v>
      </c>
      <c r="E8400">
        <v>67000</v>
      </c>
      <c r="F8400">
        <f>Table2[[#This Row],[Đơn Giá Chuẩn]]*Table2[[#This Row],[Tổng số lượng bán]]</f>
        <v>67000</v>
      </c>
      <c r="G8400">
        <v>60185</v>
      </c>
      <c r="H8400">
        <f>Table2[[#This Row],[Doanh số bán]]-Table2[[#This Row],[Chiết khấu]]</f>
        <v>6815</v>
      </c>
      <c r="K8400" t="s">
        <v>24</v>
      </c>
      <c r="L8400">
        <v>0</v>
      </c>
      <c r="M8400" t="s">
        <v>918</v>
      </c>
      <c r="N8400" t="s">
        <v>919</v>
      </c>
      <c r="O8400">
        <v>0</v>
      </c>
      <c r="P8400" t="s">
        <v>1749</v>
      </c>
      <c r="Q8400" t="s">
        <v>1750</v>
      </c>
      <c r="R8400" t="s">
        <v>29</v>
      </c>
      <c r="S8400" t="s">
        <v>56</v>
      </c>
      <c r="T8400" t="s">
        <v>922</v>
      </c>
      <c r="U8400" t="s">
        <v>923</v>
      </c>
      <c r="V8400" t="s">
        <v>33</v>
      </c>
    </row>
    <row r="8401" spans="1:22">
      <c r="A8401" s="4">
        <v>46095</v>
      </c>
      <c r="B8401" t="s">
        <v>6163</v>
      </c>
      <c r="C8401" t="s">
        <v>23</v>
      </c>
      <c r="D8401">
        <v>1</v>
      </c>
      <c r="E8401">
        <v>42000</v>
      </c>
      <c r="F8401">
        <f>Table2[[#This Row],[Đơn Giá Chuẩn]]*Table2[[#This Row],[Tổng số lượng bán]]</f>
        <v>42000</v>
      </c>
      <c r="G8401">
        <v>37037</v>
      </c>
      <c r="H8401">
        <f>Table2[[#This Row],[Doanh số bán]]-Table2[[#This Row],[Chiết khấu]]</f>
        <v>4963</v>
      </c>
      <c r="K8401" t="s">
        <v>24</v>
      </c>
      <c r="L8401">
        <v>0</v>
      </c>
      <c r="M8401" t="s">
        <v>918</v>
      </c>
      <c r="N8401" t="s">
        <v>919</v>
      </c>
      <c r="O8401">
        <v>0</v>
      </c>
      <c r="P8401" t="s">
        <v>1875</v>
      </c>
      <c r="Q8401" t="s">
        <v>1876</v>
      </c>
      <c r="R8401" t="s">
        <v>29</v>
      </c>
      <c r="S8401" t="s">
        <v>56</v>
      </c>
      <c r="T8401" t="s">
        <v>922</v>
      </c>
      <c r="U8401" t="s">
        <v>923</v>
      </c>
      <c r="V8401" t="s">
        <v>33</v>
      </c>
    </row>
    <row r="8402" spans="1:22">
      <c r="A8402" s="4">
        <v>46095</v>
      </c>
      <c r="B8402" t="s">
        <v>6164</v>
      </c>
      <c r="C8402" t="s">
        <v>23</v>
      </c>
      <c r="D8402">
        <v>1</v>
      </c>
      <c r="E8402">
        <v>42000</v>
      </c>
      <c r="F8402">
        <f>Table2[[#This Row],[Đơn Giá Chuẩn]]*Table2[[#This Row],[Tổng số lượng bán]]</f>
        <v>42000</v>
      </c>
      <c r="G8402">
        <v>37037</v>
      </c>
      <c r="H8402">
        <f>Table2[[#This Row],[Doanh số bán]]-Table2[[#This Row],[Chiết khấu]]</f>
        <v>4963</v>
      </c>
      <c r="K8402" t="s">
        <v>24</v>
      </c>
      <c r="L8402">
        <v>0</v>
      </c>
      <c r="M8402" t="s">
        <v>918</v>
      </c>
      <c r="N8402" t="s">
        <v>919</v>
      </c>
      <c r="O8402">
        <v>0</v>
      </c>
      <c r="P8402" t="s">
        <v>1960</v>
      </c>
      <c r="Q8402" t="s">
        <v>1961</v>
      </c>
      <c r="R8402" t="s">
        <v>29</v>
      </c>
      <c r="S8402" t="s">
        <v>30</v>
      </c>
      <c r="T8402" t="s">
        <v>922</v>
      </c>
      <c r="U8402" t="s">
        <v>923</v>
      </c>
      <c r="V8402" t="s">
        <v>33</v>
      </c>
    </row>
    <row r="8403" spans="1:22">
      <c r="A8403" s="4">
        <v>46095</v>
      </c>
      <c r="B8403" t="s">
        <v>6165</v>
      </c>
      <c r="C8403" t="s">
        <v>23</v>
      </c>
      <c r="D8403">
        <v>1</v>
      </c>
      <c r="E8403">
        <v>62000</v>
      </c>
      <c r="F8403">
        <f>Table2[[#This Row],[Đơn Giá Chuẩn]]*Table2[[#This Row],[Tổng số lượng bán]]</f>
        <v>62000</v>
      </c>
      <c r="G8403">
        <v>55556</v>
      </c>
      <c r="H8403">
        <f>Table2[[#This Row],[Doanh số bán]]-Table2[[#This Row],[Chiết khấu]]</f>
        <v>6444</v>
      </c>
      <c r="K8403" t="s">
        <v>24</v>
      </c>
      <c r="L8403">
        <v>0</v>
      </c>
      <c r="M8403" t="s">
        <v>918</v>
      </c>
      <c r="N8403" t="s">
        <v>919</v>
      </c>
      <c r="O8403">
        <v>0</v>
      </c>
      <c r="P8403" t="s">
        <v>1815</v>
      </c>
      <c r="Q8403" t="s">
        <v>1816</v>
      </c>
      <c r="R8403" t="s">
        <v>29</v>
      </c>
      <c r="S8403" t="s">
        <v>30</v>
      </c>
      <c r="T8403" t="s">
        <v>922</v>
      </c>
      <c r="U8403" t="s">
        <v>923</v>
      </c>
      <c r="V8403" t="s">
        <v>33</v>
      </c>
    </row>
    <row r="8404" spans="1:22">
      <c r="A8404" s="4">
        <v>46095</v>
      </c>
      <c r="B8404" t="s">
        <v>6166</v>
      </c>
      <c r="C8404" t="s">
        <v>23</v>
      </c>
      <c r="D8404">
        <v>1</v>
      </c>
      <c r="E8404">
        <v>67000</v>
      </c>
      <c r="F8404">
        <f>Table2[[#This Row],[Đơn Giá Chuẩn]]*Table2[[#This Row],[Tổng số lượng bán]]</f>
        <v>67000</v>
      </c>
      <c r="G8404">
        <v>0</v>
      </c>
      <c r="H8404">
        <f>Table2[[#This Row],[Doanh số bán]]-Table2[[#This Row],[Chiết khấu]]</f>
        <v>67000</v>
      </c>
      <c r="K8404" t="s">
        <v>24</v>
      </c>
      <c r="L8404">
        <v>0</v>
      </c>
      <c r="M8404" t="s">
        <v>918</v>
      </c>
      <c r="N8404" t="s">
        <v>919</v>
      </c>
      <c r="O8404">
        <v>0</v>
      </c>
      <c r="P8404" t="s">
        <v>1756</v>
      </c>
      <c r="Q8404" t="s">
        <v>1757</v>
      </c>
      <c r="R8404" t="s">
        <v>29</v>
      </c>
      <c r="S8404" t="s">
        <v>30</v>
      </c>
      <c r="T8404" t="s">
        <v>922</v>
      </c>
      <c r="U8404" t="s">
        <v>923</v>
      </c>
      <c r="V8404" t="s">
        <v>33</v>
      </c>
    </row>
    <row r="8405" spans="1:22">
      <c r="A8405" s="4">
        <v>46095</v>
      </c>
      <c r="B8405" t="s">
        <v>6167</v>
      </c>
      <c r="C8405" t="s">
        <v>1840</v>
      </c>
      <c r="D8405">
        <v>1</v>
      </c>
      <c r="E8405">
        <v>31454.545454545456</v>
      </c>
      <c r="F8405">
        <f>Table2[[#This Row],[Đơn Giá Chuẩn]]*Table2[[#This Row],[Tổng số lượng bán]]</f>
        <v>31454.545454545456</v>
      </c>
      <c r="G8405">
        <v>0</v>
      </c>
      <c r="H8405">
        <f>Table2[[#This Row],[Doanh số bán]]-Table2[[#This Row],[Chiết khấu]]</f>
        <v>31454.545454545456</v>
      </c>
      <c r="K8405" t="s">
        <v>24</v>
      </c>
      <c r="L8405">
        <v>0</v>
      </c>
      <c r="M8405" t="s">
        <v>918</v>
      </c>
      <c r="N8405" t="s">
        <v>919</v>
      </c>
      <c r="O8405">
        <v>0</v>
      </c>
      <c r="P8405" t="s">
        <v>1841</v>
      </c>
      <c r="Q8405" t="s">
        <v>1842</v>
      </c>
      <c r="R8405" t="s">
        <v>29</v>
      </c>
      <c r="S8405" t="s">
        <v>1738</v>
      </c>
      <c r="T8405" t="s">
        <v>922</v>
      </c>
      <c r="U8405" t="s">
        <v>923</v>
      </c>
      <c r="V8405" t="s">
        <v>33</v>
      </c>
    </row>
    <row r="8406" spans="1:22">
      <c r="A8406" s="4">
        <v>46095</v>
      </c>
      <c r="B8406" t="s">
        <v>6168</v>
      </c>
      <c r="C8406" t="s">
        <v>23</v>
      </c>
      <c r="D8406">
        <v>1</v>
      </c>
      <c r="E8406">
        <v>67000</v>
      </c>
      <c r="F8406">
        <f>Table2[[#This Row],[Đơn Giá Chuẩn]]*Table2[[#This Row],[Tổng số lượng bán]]</f>
        <v>67000</v>
      </c>
      <c r="G8406">
        <v>0</v>
      </c>
      <c r="H8406">
        <f>Table2[[#This Row],[Doanh số bán]]-Table2[[#This Row],[Chiết khấu]]</f>
        <v>67000</v>
      </c>
      <c r="K8406" t="s">
        <v>24</v>
      </c>
      <c r="L8406">
        <v>0</v>
      </c>
      <c r="M8406" t="s">
        <v>918</v>
      </c>
      <c r="N8406" t="s">
        <v>919</v>
      </c>
      <c r="O8406">
        <v>0</v>
      </c>
      <c r="P8406" t="s">
        <v>1767</v>
      </c>
      <c r="Q8406" t="s">
        <v>1768</v>
      </c>
      <c r="R8406" t="s">
        <v>29</v>
      </c>
      <c r="S8406" t="s">
        <v>91</v>
      </c>
      <c r="T8406" t="s">
        <v>922</v>
      </c>
      <c r="U8406" t="s">
        <v>923</v>
      </c>
      <c r="V8406" t="s">
        <v>33</v>
      </c>
    </row>
    <row r="8407" spans="1:22">
      <c r="A8407" s="4">
        <v>46095</v>
      </c>
      <c r="B8407" t="s">
        <v>6168</v>
      </c>
      <c r="C8407" t="s">
        <v>23</v>
      </c>
      <c r="D8407">
        <v>1</v>
      </c>
      <c r="E8407">
        <v>67000</v>
      </c>
      <c r="F8407">
        <f>Table2[[#This Row],[Đơn Giá Chuẩn]]*Table2[[#This Row],[Tổng số lượng bán]]</f>
        <v>67000</v>
      </c>
      <c r="G8407">
        <v>0</v>
      </c>
      <c r="H8407">
        <f>Table2[[#This Row],[Doanh số bán]]-Table2[[#This Row],[Chiết khấu]]</f>
        <v>67000</v>
      </c>
      <c r="K8407" t="s">
        <v>24</v>
      </c>
      <c r="L8407">
        <v>0</v>
      </c>
      <c r="M8407" t="s">
        <v>918</v>
      </c>
      <c r="N8407" t="s">
        <v>919</v>
      </c>
      <c r="O8407">
        <v>0</v>
      </c>
      <c r="P8407" t="s">
        <v>1919</v>
      </c>
      <c r="Q8407" t="s">
        <v>1920</v>
      </c>
      <c r="R8407" t="s">
        <v>29</v>
      </c>
      <c r="S8407" t="s">
        <v>91</v>
      </c>
      <c r="T8407" t="s">
        <v>922</v>
      </c>
      <c r="U8407" t="s">
        <v>923</v>
      </c>
      <c r="V8407" t="s">
        <v>33</v>
      </c>
    </row>
    <row r="8408" spans="1:22">
      <c r="A8408" s="4">
        <v>46095</v>
      </c>
      <c r="B8408" t="s">
        <v>6169</v>
      </c>
      <c r="C8408" t="s">
        <v>23</v>
      </c>
      <c r="D8408">
        <v>1</v>
      </c>
      <c r="E8408">
        <v>67000</v>
      </c>
      <c r="F8408">
        <f>Table2[[#This Row],[Đơn Giá Chuẩn]]*Table2[[#This Row],[Tổng số lượng bán]]</f>
        <v>67000</v>
      </c>
      <c r="G8408">
        <v>0</v>
      </c>
      <c r="H8408">
        <f>Table2[[#This Row],[Doanh số bán]]-Table2[[#This Row],[Chiết khấu]]</f>
        <v>67000</v>
      </c>
      <c r="K8408" t="s">
        <v>24</v>
      </c>
      <c r="L8408">
        <v>0</v>
      </c>
      <c r="M8408" t="s">
        <v>918</v>
      </c>
      <c r="N8408" t="s">
        <v>919</v>
      </c>
      <c r="O8408">
        <v>0</v>
      </c>
      <c r="P8408" t="s">
        <v>1847</v>
      </c>
      <c r="Q8408" t="s">
        <v>1848</v>
      </c>
      <c r="R8408" t="s">
        <v>29</v>
      </c>
      <c r="S8408" t="s">
        <v>91</v>
      </c>
      <c r="T8408" t="s">
        <v>922</v>
      </c>
      <c r="U8408" t="s">
        <v>923</v>
      </c>
      <c r="V8408" t="s">
        <v>33</v>
      </c>
    </row>
    <row r="8409" spans="1:22">
      <c r="A8409" s="4">
        <v>46095</v>
      </c>
      <c r="B8409" t="s">
        <v>6169</v>
      </c>
      <c r="C8409" t="s">
        <v>23</v>
      </c>
      <c r="D8409">
        <v>1</v>
      </c>
      <c r="E8409">
        <v>67000</v>
      </c>
      <c r="F8409">
        <f>Table2[[#This Row],[Đơn Giá Chuẩn]]*Table2[[#This Row],[Tổng số lượng bán]]</f>
        <v>67000</v>
      </c>
      <c r="G8409">
        <v>0</v>
      </c>
      <c r="H8409">
        <f>Table2[[#This Row],[Doanh số bán]]-Table2[[#This Row],[Chiết khấu]]</f>
        <v>67000</v>
      </c>
      <c r="K8409" t="s">
        <v>24</v>
      </c>
      <c r="L8409">
        <v>0</v>
      </c>
      <c r="M8409" t="s">
        <v>918</v>
      </c>
      <c r="N8409" t="s">
        <v>919</v>
      </c>
      <c r="O8409">
        <v>0</v>
      </c>
      <c r="P8409" t="s">
        <v>1760</v>
      </c>
      <c r="Q8409" t="s">
        <v>1761</v>
      </c>
      <c r="R8409" t="s">
        <v>29</v>
      </c>
      <c r="S8409" t="s">
        <v>91</v>
      </c>
      <c r="T8409" t="s">
        <v>922</v>
      </c>
      <c r="U8409" t="s">
        <v>923</v>
      </c>
      <c r="V8409" t="s">
        <v>33</v>
      </c>
    </row>
    <row r="8410" spans="1:22">
      <c r="A8410" s="4">
        <v>46095</v>
      </c>
      <c r="B8410" t="s">
        <v>6169</v>
      </c>
      <c r="C8410" t="s">
        <v>23</v>
      </c>
      <c r="D8410">
        <v>1</v>
      </c>
      <c r="E8410">
        <v>67000</v>
      </c>
      <c r="F8410">
        <f>Table2[[#This Row],[Đơn Giá Chuẩn]]*Table2[[#This Row],[Tổng số lượng bán]]</f>
        <v>67000</v>
      </c>
      <c r="G8410">
        <v>0</v>
      </c>
      <c r="H8410">
        <f>Table2[[#This Row],[Doanh số bán]]-Table2[[#This Row],[Chiết khấu]]</f>
        <v>67000</v>
      </c>
      <c r="K8410" t="s">
        <v>24</v>
      </c>
      <c r="L8410">
        <v>0</v>
      </c>
      <c r="M8410" t="s">
        <v>918</v>
      </c>
      <c r="N8410" t="s">
        <v>919</v>
      </c>
      <c r="O8410">
        <v>0</v>
      </c>
      <c r="P8410" t="s">
        <v>1832</v>
      </c>
      <c r="Q8410" t="s">
        <v>1833</v>
      </c>
      <c r="R8410" t="s">
        <v>29</v>
      </c>
      <c r="S8410" t="s">
        <v>68</v>
      </c>
      <c r="T8410" t="s">
        <v>922</v>
      </c>
      <c r="U8410" t="s">
        <v>923</v>
      </c>
      <c r="V8410" t="s">
        <v>33</v>
      </c>
    </row>
    <row r="8411" spans="1:22">
      <c r="A8411" s="4">
        <v>46095</v>
      </c>
      <c r="B8411" t="s">
        <v>6170</v>
      </c>
      <c r="C8411" t="s">
        <v>23</v>
      </c>
      <c r="D8411">
        <v>1</v>
      </c>
      <c r="E8411">
        <v>67000</v>
      </c>
      <c r="F8411">
        <f>Table2[[#This Row],[Đơn Giá Chuẩn]]*Table2[[#This Row],[Tổng số lượng bán]]</f>
        <v>67000</v>
      </c>
      <c r="G8411">
        <v>0</v>
      </c>
      <c r="H8411">
        <f>Table2[[#This Row],[Doanh số bán]]-Table2[[#This Row],[Chiết khấu]]</f>
        <v>67000</v>
      </c>
      <c r="K8411" t="s">
        <v>24</v>
      </c>
      <c r="L8411">
        <v>0</v>
      </c>
      <c r="M8411" t="s">
        <v>918</v>
      </c>
      <c r="N8411" t="s">
        <v>919</v>
      </c>
      <c r="O8411">
        <v>0</v>
      </c>
      <c r="P8411" t="s">
        <v>1919</v>
      </c>
      <c r="Q8411" t="s">
        <v>1920</v>
      </c>
      <c r="R8411" t="s">
        <v>29</v>
      </c>
      <c r="S8411" t="s">
        <v>91</v>
      </c>
      <c r="T8411" t="s">
        <v>922</v>
      </c>
      <c r="U8411" t="s">
        <v>923</v>
      </c>
      <c r="V8411" t="s">
        <v>33</v>
      </c>
    </row>
    <row r="8412" spans="1:22">
      <c r="A8412" s="4">
        <v>46095</v>
      </c>
      <c r="B8412" t="s">
        <v>6170</v>
      </c>
      <c r="C8412" t="s">
        <v>23</v>
      </c>
      <c r="D8412">
        <v>1</v>
      </c>
      <c r="E8412">
        <v>67000</v>
      </c>
      <c r="F8412">
        <f>Table2[[#This Row],[Đơn Giá Chuẩn]]*Table2[[#This Row],[Tổng số lượng bán]]</f>
        <v>67000</v>
      </c>
      <c r="G8412">
        <v>0</v>
      </c>
      <c r="H8412">
        <f>Table2[[#This Row],[Doanh số bán]]-Table2[[#This Row],[Chiết khấu]]</f>
        <v>67000</v>
      </c>
      <c r="K8412" t="s">
        <v>24</v>
      </c>
      <c r="L8412">
        <v>0</v>
      </c>
      <c r="M8412" t="s">
        <v>918</v>
      </c>
      <c r="N8412" t="s">
        <v>919</v>
      </c>
      <c r="O8412">
        <v>0</v>
      </c>
      <c r="P8412" t="s">
        <v>1760</v>
      </c>
      <c r="Q8412" t="s">
        <v>1761</v>
      </c>
      <c r="R8412" t="s">
        <v>29</v>
      </c>
      <c r="S8412" t="s">
        <v>91</v>
      </c>
      <c r="T8412" t="s">
        <v>922</v>
      </c>
      <c r="U8412" t="s">
        <v>923</v>
      </c>
      <c r="V8412" t="s">
        <v>33</v>
      </c>
    </row>
    <row r="8413" spans="1:22">
      <c r="A8413" s="4">
        <v>46095</v>
      </c>
      <c r="B8413" t="s">
        <v>6171</v>
      </c>
      <c r="C8413" t="s">
        <v>23</v>
      </c>
      <c r="D8413">
        <v>1</v>
      </c>
      <c r="E8413">
        <v>52000</v>
      </c>
      <c r="F8413">
        <f>Table2[[#This Row],[Đơn Giá Chuẩn]]*Table2[[#This Row],[Tổng số lượng bán]]</f>
        <v>52000</v>
      </c>
      <c r="G8413">
        <v>0</v>
      </c>
      <c r="H8413">
        <f>Table2[[#This Row],[Doanh số bán]]-Table2[[#This Row],[Chiết khấu]]</f>
        <v>52000</v>
      </c>
      <c r="K8413" t="s">
        <v>24</v>
      </c>
      <c r="L8413">
        <v>0</v>
      </c>
      <c r="M8413" t="s">
        <v>918</v>
      </c>
      <c r="N8413" t="s">
        <v>919</v>
      </c>
      <c r="O8413">
        <v>0</v>
      </c>
      <c r="P8413" t="s">
        <v>1730</v>
      </c>
      <c r="Q8413" t="s">
        <v>1731</v>
      </c>
      <c r="R8413" t="s">
        <v>29</v>
      </c>
      <c r="S8413" t="s">
        <v>30</v>
      </c>
      <c r="T8413" t="s">
        <v>922</v>
      </c>
      <c r="U8413" t="s">
        <v>923</v>
      </c>
      <c r="V8413" t="s">
        <v>33</v>
      </c>
    </row>
    <row r="8414" spans="1:22">
      <c r="A8414" s="4">
        <v>46095</v>
      </c>
      <c r="B8414" t="s">
        <v>6172</v>
      </c>
      <c r="C8414" t="s">
        <v>1840</v>
      </c>
      <c r="D8414">
        <v>1</v>
      </c>
      <c r="E8414">
        <v>31454.545454545456</v>
      </c>
      <c r="F8414">
        <f>Table2[[#This Row],[Đơn Giá Chuẩn]]*Table2[[#This Row],[Tổng số lượng bán]]</f>
        <v>31454.545454545456</v>
      </c>
      <c r="G8414">
        <v>0</v>
      </c>
      <c r="H8414">
        <f>Table2[[#This Row],[Doanh số bán]]-Table2[[#This Row],[Chiết khấu]]</f>
        <v>31454.545454545456</v>
      </c>
      <c r="K8414" t="s">
        <v>24</v>
      </c>
      <c r="L8414">
        <v>0</v>
      </c>
      <c r="M8414" t="s">
        <v>918</v>
      </c>
      <c r="N8414" t="s">
        <v>919</v>
      </c>
      <c r="O8414">
        <v>0</v>
      </c>
      <c r="P8414" t="s">
        <v>1841</v>
      </c>
      <c r="Q8414" t="s">
        <v>1842</v>
      </c>
      <c r="R8414" t="s">
        <v>29</v>
      </c>
      <c r="S8414" t="s">
        <v>1738</v>
      </c>
      <c r="T8414" t="s">
        <v>922</v>
      </c>
      <c r="U8414" t="s">
        <v>923</v>
      </c>
      <c r="V8414" t="s">
        <v>33</v>
      </c>
    </row>
    <row r="8415" spans="1:22">
      <c r="A8415" s="4">
        <v>46095</v>
      </c>
      <c r="B8415" t="s">
        <v>6173</v>
      </c>
      <c r="C8415" t="s">
        <v>23</v>
      </c>
      <c r="D8415">
        <v>3</v>
      </c>
      <c r="E8415">
        <v>52000</v>
      </c>
      <c r="F8415">
        <f>Table2[[#This Row],[Đơn Giá Chuẩn]]*Table2[[#This Row],[Tổng số lượng bán]]</f>
        <v>156000</v>
      </c>
      <c r="G8415">
        <v>0</v>
      </c>
      <c r="H8415">
        <f>Table2[[#This Row],[Doanh số bán]]-Table2[[#This Row],[Chiết khấu]]</f>
        <v>156000</v>
      </c>
      <c r="K8415" t="s">
        <v>24</v>
      </c>
      <c r="L8415">
        <v>0</v>
      </c>
      <c r="M8415" t="s">
        <v>918</v>
      </c>
      <c r="N8415" t="s">
        <v>919</v>
      </c>
      <c r="O8415">
        <v>0</v>
      </c>
      <c r="P8415" t="s">
        <v>1790</v>
      </c>
      <c r="Q8415" t="s">
        <v>1791</v>
      </c>
      <c r="R8415" t="s">
        <v>29</v>
      </c>
      <c r="S8415" t="s">
        <v>59</v>
      </c>
      <c r="T8415" t="s">
        <v>922</v>
      </c>
      <c r="U8415" t="s">
        <v>923</v>
      </c>
      <c r="V8415" t="s">
        <v>33</v>
      </c>
    </row>
    <row r="8416" spans="1:22">
      <c r="A8416" s="4">
        <v>46095</v>
      </c>
      <c r="B8416" t="s">
        <v>6173</v>
      </c>
      <c r="C8416" t="s">
        <v>23</v>
      </c>
      <c r="D8416">
        <v>1</v>
      </c>
      <c r="E8416">
        <v>51000</v>
      </c>
      <c r="F8416">
        <f>Table2[[#This Row],[Đơn Giá Chuẩn]]*Table2[[#This Row],[Tổng số lượng bán]]</f>
        <v>51000</v>
      </c>
      <c r="G8416">
        <v>0</v>
      </c>
      <c r="H8416">
        <f>Table2[[#This Row],[Doanh số bán]]-Table2[[#This Row],[Chiết khấu]]</f>
        <v>51000</v>
      </c>
      <c r="K8416" t="s">
        <v>24</v>
      </c>
      <c r="L8416">
        <v>0</v>
      </c>
      <c r="M8416" t="s">
        <v>918</v>
      </c>
      <c r="N8416" t="s">
        <v>919</v>
      </c>
      <c r="O8416">
        <v>0</v>
      </c>
      <c r="P8416" t="s">
        <v>1733</v>
      </c>
      <c r="Q8416" t="s">
        <v>1734</v>
      </c>
      <c r="R8416" t="s">
        <v>29</v>
      </c>
      <c r="S8416" t="s">
        <v>30</v>
      </c>
      <c r="T8416" t="s">
        <v>922</v>
      </c>
      <c r="U8416" t="s">
        <v>923</v>
      </c>
      <c r="V8416" t="s">
        <v>33</v>
      </c>
    </row>
    <row r="8417" spans="1:22">
      <c r="A8417" s="4">
        <v>46095</v>
      </c>
      <c r="B8417" t="s">
        <v>6174</v>
      </c>
      <c r="C8417" t="s">
        <v>23</v>
      </c>
      <c r="D8417">
        <v>1</v>
      </c>
      <c r="E8417">
        <v>67000</v>
      </c>
      <c r="F8417">
        <f>Table2[[#This Row],[Đơn Giá Chuẩn]]*Table2[[#This Row],[Tổng số lượng bán]]</f>
        <v>67000</v>
      </c>
      <c r="G8417">
        <v>0</v>
      </c>
      <c r="H8417">
        <f>Table2[[#This Row],[Doanh số bán]]-Table2[[#This Row],[Chiết khấu]]</f>
        <v>67000</v>
      </c>
      <c r="K8417" t="s">
        <v>24</v>
      </c>
      <c r="L8417">
        <v>0</v>
      </c>
      <c r="M8417" t="s">
        <v>918</v>
      </c>
      <c r="N8417" t="s">
        <v>919</v>
      </c>
      <c r="O8417">
        <v>0</v>
      </c>
      <c r="P8417" t="s">
        <v>1760</v>
      </c>
      <c r="Q8417" t="s">
        <v>1761</v>
      </c>
      <c r="R8417" t="s">
        <v>29</v>
      </c>
      <c r="S8417" t="s">
        <v>91</v>
      </c>
      <c r="T8417" t="s">
        <v>922</v>
      </c>
      <c r="U8417" t="s">
        <v>923</v>
      </c>
      <c r="V8417" t="s">
        <v>33</v>
      </c>
    </row>
    <row r="8418" spans="1:22">
      <c r="A8418" s="4">
        <v>46095</v>
      </c>
      <c r="B8418" t="s">
        <v>6175</v>
      </c>
      <c r="C8418" t="s">
        <v>23</v>
      </c>
      <c r="D8418">
        <v>1</v>
      </c>
      <c r="E8418">
        <v>67000</v>
      </c>
      <c r="F8418">
        <f>Table2[[#This Row],[Đơn Giá Chuẩn]]*Table2[[#This Row],[Tổng số lượng bán]]</f>
        <v>67000</v>
      </c>
      <c r="G8418">
        <v>0</v>
      </c>
      <c r="H8418">
        <f>Table2[[#This Row],[Doanh số bán]]-Table2[[#This Row],[Chiết khấu]]</f>
        <v>67000</v>
      </c>
      <c r="K8418" t="s">
        <v>24</v>
      </c>
      <c r="L8418">
        <v>0</v>
      </c>
      <c r="M8418" t="s">
        <v>918</v>
      </c>
      <c r="N8418" t="s">
        <v>919</v>
      </c>
      <c r="O8418">
        <v>0</v>
      </c>
      <c r="P8418" t="s">
        <v>1760</v>
      </c>
      <c r="Q8418" t="s">
        <v>1761</v>
      </c>
      <c r="R8418" t="s">
        <v>29</v>
      </c>
      <c r="S8418" t="s">
        <v>91</v>
      </c>
      <c r="T8418" t="s">
        <v>922</v>
      </c>
      <c r="U8418" t="s">
        <v>923</v>
      </c>
      <c r="V8418" t="s">
        <v>33</v>
      </c>
    </row>
    <row r="8419" spans="1:22">
      <c r="A8419" s="4">
        <v>46095</v>
      </c>
      <c r="B8419" t="s">
        <v>6176</v>
      </c>
      <c r="C8419" t="s">
        <v>23</v>
      </c>
      <c r="D8419">
        <v>1</v>
      </c>
      <c r="E8419">
        <v>67000</v>
      </c>
      <c r="F8419">
        <f>Table2[[#This Row],[Đơn Giá Chuẩn]]*Table2[[#This Row],[Tổng số lượng bán]]</f>
        <v>67000</v>
      </c>
      <c r="G8419">
        <v>0</v>
      </c>
      <c r="H8419">
        <f>Table2[[#This Row],[Doanh số bán]]-Table2[[#This Row],[Chiết khấu]]</f>
        <v>67000</v>
      </c>
      <c r="K8419" t="s">
        <v>24</v>
      </c>
      <c r="L8419">
        <v>0</v>
      </c>
      <c r="M8419" t="s">
        <v>918</v>
      </c>
      <c r="N8419" t="s">
        <v>919</v>
      </c>
      <c r="O8419">
        <v>0</v>
      </c>
      <c r="P8419" t="s">
        <v>1832</v>
      </c>
      <c r="Q8419" t="s">
        <v>1833</v>
      </c>
      <c r="R8419" t="s">
        <v>29</v>
      </c>
      <c r="S8419" t="s">
        <v>68</v>
      </c>
      <c r="T8419" t="s">
        <v>922</v>
      </c>
      <c r="U8419" t="s">
        <v>923</v>
      </c>
      <c r="V8419" t="s">
        <v>33</v>
      </c>
    </row>
    <row r="8420" spans="1:22">
      <c r="A8420" s="4">
        <v>46095</v>
      </c>
      <c r="B8420" t="s">
        <v>6177</v>
      </c>
      <c r="C8420" t="s">
        <v>23</v>
      </c>
      <c r="D8420">
        <v>1</v>
      </c>
      <c r="E8420">
        <v>52000</v>
      </c>
      <c r="F8420">
        <f>Table2[[#This Row],[Đơn Giá Chuẩn]]*Table2[[#This Row],[Tổng số lượng bán]]</f>
        <v>52000</v>
      </c>
      <c r="G8420">
        <v>16204</v>
      </c>
      <c r="H8420">
        <f>Table2[[#This Row],[Doanh số bán]]-Table2[[#This Row],[Chiết khấu]]</f>
        <v>35796</v>
      </c>
      <c r="K8420" t="s">
        <v>24</v>
      </c>
      <c r="L8420">
        <v>0</v>
      </c>
      <c r="M8420" t="s">
        <v>918</v>
      </c>
      <c r="N8420" t="s">
        <v>919</v>
      </c>
      <c r="O8420">
        <v>0</v>
      </c>
      <c r="P8420" t="s">
        <v>1783</v>
      </c>
      <c r="Q8420" t="s">
        <v>1784</v>
      </c>
      <c r="R8420" t="s">
        <v>29</v>
      </c>
      <c r="S8420" t="s">
        <v>59</v>
      </c>
      <c r="T8420" t="s">
        <v>922</v>
      </c>
      <c r="U8420" t="s">
        <v>923</v>
      </c>
      <c r="V8420" t="s">
        <v>33</v>
      </c>
    </row>
    <row r="8421" spans="1:22">
      <c r="A8421" s="4">
        <v>46095</v>
      </c>
      <c r="B8421" t="s">
        <v>6178</v>
      </c>
      <c r="C8421" t="s">
        <v>23</v>
      </c>
      <c r="D8421">
        <v>1</v>
      </c>
      <c r="E8421">
        <v>52000</v>
      </c>
      <c r="F8421">
        <f>Table2[[#This Row],[Đơn Giá Chuẩn]]*Table2[[#This Row],[Tổng số lượng bán]]</f>
        <v>52000</v>
      </c>
      <c r="G8421">
        <v>0</v>
      </c>
      <c r="H8421">
        <f>Table2[[#This Row],[Doanh số bán]]-Table2[[#This Row],[Chiết khấu]]</f>
        <v>52000</v>
      </c>
      <c r="K8421" t="s">
        <v>24</v>
      </c>
      <c r="L8421">
        <v>0</v>
      </c>
      <c r="M8421" t="s">
        <v>918</v>
      </c>
      <c r="N8421" t="s">
        <v>919</v>
      </c>
      <c r="O8421">
        <v>0</v>
      </c>
      <c r="P8421" t="s">
        <v>1775</v>
      </c>
      <c r="Q8421" t="s">
        <v>1776</v>
      </c>
      <c r="R8421" t="s">
        <v>29</v>
      </c>
      <c r="S8421" t="s">
        <v>56</v>
      </c>
      <c r="T8421" t="s">
        <v>922</v>
      </c>
      <c r="U8421" t="s">
        <v>923</v>
      </c>
      <c r="V8421" t="s">
        <v>33</v>
      </c>
    </row>
    <row r="8422" spans="1:22">
      <c r="A8422" s="4">
        <v>46095</v>
      </c>
      <c r="B8422" t="s">
        <v>6179</v>
      </c>
      <c r="C8422" t="s">
        <v>1735</v>
      </c>
      <c r="D8422">
        <v>1</v>
      </c>
      <c r="E8422">
        <v>32000</v>
      </c>
      <c r="F8422">
        <f>Table2[[#This Row],[Đơn Giá Chuẩn]]*Table2[[#This Row],[Tổng số lượng bán]]</f>
        <v>32000</v>
      </c>
      <c r="G8422">
        <v>0</v>
      </c>
      <c r="H8422">
        <f>Table2[[#This Row],[Doanh số bán]]-Table2[[#This Row],[Chiết khấu]]</f>
        <v>32000</v>
      </c>
      <c r="K8422" t="s">
        <v>24</v>
      </c>
      <c r="L8422">
        <v>0</v>
      </c>
      <c r="M8422" t="s">
        <v>918</v>
      </c>
      <c r="N8422" t="s">
        <v>919</v>
      </c>
      <c r="O8422">
        <v>0</v>
      </c>
      <c r="P8422" t="s">
        <v>1736</v>
      </c>
      <c r="Q8422" t="s">
        <v>1737</v>
      </c>
      <c r="R8422" t="s">
        <v>29</v>
      </c>
      <c r="S8422" t="s">
        <v>1738</v>
      </c>
      <c r="T8422" t="s">
        <v>922</v>
      </c>
      <c r="U8422" t="s">
        <v>923</v>
      </c>
      <c r="V8422" t="s">
        <v>33</v>
      </c>
    </row>
    <row r="8423" spans="1:22">
      <c r="A8423" s="4">
        <v>46095</v>
      </c>
      <c r="B8423" t="s">
        <v>6180</v>
      </c>
      <c r="C8423" t="s">
        <v>23</v>
      </c>
      <c r="D8423">
        <v>1</v>
      </c>
      <c r="E8423">
        <v>52000</v>
      </c>
      <c r="F8423">
        <f>Table2[[#This Row],[Đơn Giá Chuẩn]]*Table2[[#This Row],[Tổng số lượng bán]]</f>
        <v>52000</v>
      </c>
      <c r="G8423">
        <v>0</v>
      </c>
      <c r="H8423">
        <f>Table2[[#This Row],[Doanh số bán]]-Table2[[#This Row],[Chiết khấu]]</f>
        <v>52000</v>
      </c>
      <c r="K8423" t="s">
        <v>24</v>
      </c>
      <c r="L8423">
        <v>0</v>
      </c>
      <c r="M8423" t="s">
        <v>918</v>
      </c>
      <c r="N8423" t="s">
        <v>919</v>
      </c>
      <c r="O8423">
        <v>0</v>
      </c>
      <c r="P8423" t="s">
        <v>1775</v>
      </c>
      <c r="Q8423" t="s">
        <v>1776</v>
      </c>
      <c r="R8423" t="s">
        <v>29</v>
      </c>
      <c r="S8423" t="s">
        <v>56</v>
      </c>
      <c r="T8423" t="s">
        <v>922</v>
      </c>
      <c r="U8423" t="s">
        <v>923</v>
      </c>
      <c r="V8423" t="s">
        <v>33</v>
      </c>
    </row>
    <row r="8424" spans="1:22">
      <c r="A8424" s="4">
        <v>46095</v>
      </c>
      <c r="B8424" t="s">
        <v>6181</v>
      </c>
      <c r="C8424" t="s">
        <v>1735</v>
      </c>
      <c r="D8424">
        <v>1</v>
      </c>
      <c r="E8424">
        <v>32000</v>
      </c>
      <c r="F8424">
        <f>Table2[[#This Row],[Đơn Giá Chuẩn]]*Table2[[#This Row],[Tổng số lượng bán]]</f>
        <v>32000</v>
      </c>
      <c r="G8424">
        <v>0</v>
      </c>
      <c r="H8424">
        <f>Table2[[#This Row],[Doanh số bán]]-Table2[[#This Row],[Chiết khấu]]</f>
        <v>32000</v>
      </c>
      <c r="K8424" t="s">
        <v>24</v>
      </c>
      <c r="L8424">
        <v>0</v>
      </c>
      <c r="M8424" t="s">
        <v>918</v>
      </c>
      <c r="N8424" t="s">
        <v>919</v>
      </c>
      <c r="O8424">
        <v>0</v>
      </c>
      <c r="P8424" t="s">
        <v>1736</v>
      </c>
      <c r="Q8424" t="s">
        <v>1737</v>
      </c>
      <c r="R8424" t="s">
        <v>29</v>
      </c>
      <c r="S8424" t="s">
        <v>1738</v>
      </c>
      <c r="T8424" t="s">
        <v>922</v>
      </c>
      <c r="U8424" t="s">
        <v>923</v>
      </c>
      <c r="V8424" t="s">
        <v>33</v>
      </c>
    </row>
    <row r="8425" spans="1:22">
      <c r="A8425" s="4">
        <v>46095</v>
      </c>
      <c r="B8425" t="s">
        <v>6182</v>
      </c>
      <c r="C8425" t="s">
        <v>23</v>
      </c>
      <c r="D8425">
        <v>1</v>
      </c>
      <c r="E8425">
        <v>47000</v>
      </c>
      <c r="F8425">
        <f>Table2[[#This Row],[Đơn Giá Chuẩn]]*Table2[[#This Row],[Tổng số lượng bán]]</f>
        <v>47000</v>
      </c>
      <c r="G8425">
        <v>14583</v>
      </c>
      <c r="H8425">
        <f>Table2[[#This Row],[Doanh số bán]]-Table2[[#This Row],[Chiết khấu]]</f>
        <v>32417</v>
      </c>
      <c r="K8425" t="s">
        <v>24</v>
      </c>
      <c r="L8425">
        <v>0</v>
      </c>
      <c r="M8425" t="s">
        <v>918</v>
      </c>
      <c r="N8425" t="s">
        <v>919</v>
      </c>
      <c r="O8425">
        <v>0</v>
      </c>
      <c r="P8425" t="s">
        <v>1740</v>
      </c>
      <c r="Q8425" t="s">
        <v>1741</v>
      </c>
      <c r="R8425" t="s">
        <v>29</v>
      </c>
      <c r="S8425" t="s">
        <v>30</v>
      </c>
      <c r="T8425" t="s">
        <v>922</v>
      </c>
      <c r="U8425" t="s">
        <v>923</v>
      </c>
      <c r="V8425" t="s">
        <v>33</v>
      </c>
    </row>
    <row r="8426" spans="1:22">
      <c r="A8426" s="4">
        <v>46095</v>
      </c>
      <c r="B8426" t="s">
        <v>6183</v>
      </c>
      <c r="C8426" t="s">
        <v>23</v>
      </c>
      <c r="D8426">
        <v>1</v>
      </c>
      <c r="E8426">
        <v>52000</v>
      </c>
      <c r="F8426">
        <f>Table2[[#This Row],[Đơn Giá Chuẩn]]*Table2[[#This Row],[Tổng số lượng bán]]</f>
        <v>52000</v>
      </c>
      <c r="G8426">
        <v>0</v>
      </c>
      <c r="H8426">
        <f>Table2[[#This Row],[Doanh số bán]]-Table2[[#This Row],[Chiết khấu]]</f>
        <v>52000</v>
      </c>
      <c r="K8426" t="s">
        <v>24</v>
      </c>
      <c r="L8426">
        <v>0</v>
      </c>
      <c r="M8426" t="s">
        <v>918</v>
      </c>
      <c r="N8426" t="s">
        <v>919</v>
      </c>
      <c r="O8426">
        <v>0</v>
      </c>
      <c r="P8426" t="s">
        <v>1775</v>
      </c>
      <c r="Q8426" t="s">
        <v>1776</v>
      </c>
      <c r="R8426" t="s">
        <v>29</v>
      </c>
      <c r="S8426" t="s">
        <v>56</v>
      </c>
      <c r="T8426" t="s">
        <v>922</v>
      </c>
      <c r="U8426" t="s">
        <v>923</v>
      </c>
      <c r="V8426" t="s">
        <v>33</v>
      </c>
    </row>
    <row r="8427" spans="1:22">
      <c r="A8427" s="4">
        <v>46095</v>
      </c>
      <c r="B8427" t="s">
        <v>6184</v>
      </c>
      <c r="C8427" t="s">
        <v>23</v>
      </c>
      <c r="D8427">
        <v>1</v>
      </c>
      <c r="E8427">
        <v>42000</v>
      </c>
      <c r="F8427">
        <f>Table2[[#This Row],[Đơn Giá Chuẩn]]*Table2[[#This Row],[Tổng số lượng bán]]</f>
        <v>42000</v>
      </c>
      <c r="G8427">
        <v>0</v>
      </c>
      <c r="H8427">
        <f>Table2[[#This Row],[Doanh số bán]]-Table2[[#This Row],[Chiết khấu]]</f>
        <v>42000</v>
      </c>
      <c r="K8427" t="s">
        <v>24</v>
      </c>
      <c r="L8427">
        <v>0</v>
      </c>
      <c r="M8427" t="s">
        <v>918</v>
      </c>
      <c r="N8427" t="s">
        <v>919</v>
      </c>
      <c r="O8427">
        <v>0</v>
      </c>
      <c r="P8427" t="s">
        <v>1771</v>
      </c>
      <c r="Q8427" t="s">
        <v>1772</v>
      </c>
      <c r="R8427" t="s">
        <v>29</v>
      </c>
      <c r="S8427" t="s">
        <v>30</v>
      </c>
      <c r="T8427" t="s">
        <v>922</v>
      </c>
      <c r="U8427" t="s">
        <v>923</v>
      </c>
      <c r="V8427" t="s">
        <v>33</v>
      </c>
    </row>
    <row r="8428" spans="1:22">
      <c r="A8428" s="4">
        <v>46095</v>
      </c>
      <c r="B8428" t="s">
        <v>6185</v>
      </c>
      <c r="C8428" t="s">
        <v>23</v>
      </c>
      <c r="D8428">
        <v>1</v>
      </c>
      <c r="E8428">
        <v>42000</v>
      </c>
      <c r="F8428">
        <f>Table2[[#This Row],[Đơn Giá Chuẩn]]*Table2[[#This Row],[Tổng số lượng bán]]</f>
        <v>42000</v>
      </c>
      <c r="G8428">
        <v>0</v>
      </c>
      <c r="H8428">
        <f>Table2[[#This Row],[Doanh số bán]]-Table2[[#This Row],[Chiết khấu]]</f>
        <v>42000</v>
      </c>
      <c r="K8428" t="s">
        <v>24</v>
      </c>
      <c r="L8428">
        <v>0</v>
      </c>
      <c r="M8428" t="s">
        <v>918</v>
      </c>
      <c r="N8428" t="s">
        <v>919</v>
      </c>
      <c r="O8428">
        <v>0</v>
      </c>
      <c r="P8428" t="s">
        <v>1771</v>
      </c>
      <c r="Q8428" t="s">
        <v>1772</v>
      </c>
      <c r="R8428" t="s">
        <v>29</v>
      </c>
      <c r="S8428" t="s">
        <v>30</v>
      </c>
      <c r="T8428" t="s">
        <v>922</v>
      </c>
      <c r="U8428" t="s">
        <v>923</v>
      </c>
      <c r="V8428" t="s">
        <v>33</v>
      </c>
    </row>
    <row r="8429" spans="1:22">
      <c r="A8429" s="4">
        <v>46095</v>
      </c>
      <c r="B8429" t="s">
        <v>6186</v>
      </c>
      <c r="C8429" t="s">
        <v>23</v>
      </c>
      <c r="D8429">
        <v>1</v>
      </c>
      <c r="E8429">
        <v>47000</v>
      </c>
      <c r="F8429">
        <f>Table2[[#This Row],[Đơn Giá Chuẩn]]*Table2[[#This Row],[Tổng số lượng bán]]</f>
        <v>47000</v>
      </c>
      <c r="G8429">
        <v>0</v>
      </c>
      <c r="H8429">
        <f>Table2[[#This Row],[Doanh số bán]]-Table2[[#This Row],[Chiết khấu]]</f>
        <v>47000</v>
      </c>
      <c r="K8429" t="s">
        <v>24</v>
      </c>
      <c r="L8429">
        <v>0</v>
      </c>
      <c r="M8429" t="s">
        <v>918</v>
      </c>
      <c r="N8429" t="s">
        <v>919</v>
      </c>
      <c r="O8429">
        <v>0</v>
      </c>
      <c r="P8429" t="s">
        <v>1740</v>
      </c>
      <c r="Q8429" t="s">
        <v>1741</v>
      </c>
      <c r="R8429" t="s">
        <v>29</v>
      </c>
      <c r="S8429" t="s">
        <v>30</v>
      </c>
      <c r="T8429" t="s">
        <v>922</v>
      </c>
      <c r="U8429" t="s">
        <v>923</v>
      </c>
      <c r="V8429" t="s">
        <v>33</v>
      </c>
    </row>
    <row r="8430" spans="1:22">
      <c r="A8430" s="4">
        <v>46095</v>
      </c>
      <c r="B8430" t="s">
        <v>6187</v>
      </c>
      <c r="C8430" t="s">
        <v>23</v>
      </c>
      <c r="D8430">
        <v>1</v>
      </c>
      <c r="E8430">
        <v>52000</v>
      </c>
      <c r="F8430">
        <f>Table2[[#This Row],[Đơn Giá Chuẩn]]*Table2[[#This Row],[Tổng số lượng bán]]</f>
        <v>52000</v>
      </c>
      <c r="G8430">
        <v>0</v>
      </c>
      <c r="H8430">
        <f>Table2[[#This Row],[Doanh số bán]]-Table2[[#This Row],[Chiết khấu]]</f>
        <v>52000</v>
      </c>
      <c r="K8430" t="s">
        <v>24</v>
      </c>
      <c r="L8430">
        <v>0</v>
      </c>
      <c r="M8430" t="s">
        <v>918</v>
      </c>
      <c r="N8430" t="s">
        <v>919</v>
      </c>
      <c r="O8430">
        <v>0</v>
      </c>
      <c r="P8430" t="s">
        <v>1788</v>
      </c>
      <c r="Q8430" t="s">
        <v>1789</v>
      </c>
      <c r="R8430" t="s">
        <v>29</v>
      </c>
      <c r="S8430" t="s">
        <v>59</v>
      </c>
      <c r="T8430" t="s">
        <v>922</v>
      </c>
      <c r="U8430" t="s">
        <v>923</v>
      </c>
      <c r="V8430" t="s">
        <v>33</v>
      </c>
    </row>
    <row r="8431" spans="1:22">
      <c r="A8431" s="4">
        <v>46095</v>
      </c>
      <c r="B8431" t="s">
        <v>6187</v>
      </c>
      <c r="C8431" t="s">
        <v>23</v>
      </c>
      <c r="D8431">
        <v>1</v>
      </c>
      <c r="E8431">
        <v>52000</v>
      </c>
      <c r="F8431">
        <f>Table2[[#This Row],[Đơn Giá Chuẩn]]*Table2[[#This Row],[Tổng số lượng bán]]</f>
        <v>52000</v>
      </c>
      <c r="G8431">
        <v>0</v>
      </c>
      <c r="H8431">
        <f>Table2[[#This Row],[Doanh số bán]]-Table2[[#This Row],[Chiết khấu]]</f>
        <v>52000</v>
      </c>
      <c r="K8431" t="s">
        <v>24</v>
      </c>
      <c r="L8431">
        <v>0</v>
      </c>
      <c r="M8431" t="s">
        <v>918</v>
      </c>
      <c r="N8431" t="s">
        <v>919</v>
      </c>
      <c r="O8431">
        <v>0</v>
      </c>
      <c r="P8431" t="s">
        <v>1783</v>
      </c>
      <c r="Q8431" t="s">
        <v>1784</v>
      </c>
      <c r="R8431" t="s">
        <v>29</v>
      </c>
      <c r="S8431" t="s">
        <v>59</v>
      </c>
      <c r="T8431" t="s">
        <v>922</v>
      </c>
      <c r="U8431" t="s">
        <v>923</v>
      </c>
      <c r="V8431" t="s">
        <v>33</v>
      </c>
    </row>
    <row r="8432" spans="1:22">
      <c r="A8432" s="4">
        <v>46095</v>
      </c>
      <c r="B8432" t="s">
        <v>6188</v>
      </c>
      <c r="C8432" t="s">
        <v>23</v>
      </c>
      <c r="D8432">
        <v>1</v>
      </c>
      <c r="E8432">
        <v>62000</v>
      </c>
      <c r="F8432">
        <f>Table2[[#This Row],[Đơn Giá Chuẩn]]*Table2[[#This Row],[Tổng số lượng bán]]</f>
        <v>62000</v>
      </c>
      <c r="G8432">
        <v>0</v>
      </c>
      <c r="H8432">
        <f>Table2[[#This Row],[Doanh số bán]]-Table2[[#This Row],[Chiết khấu]]</f>
        <v>62000</v>
      </c>
      <c r="K8432" t="s">
        <v>24</v>
      </c>
      <c r="L8432">
        <v>0</v>
      </c>
      <c r="M8432" t="s">
        <v>918</v>
      </c>
      <c r="N8432" t="s">
        <v>919</v>
      </c>
      <c r="O8432">
        <v>0</v>
      </c>
      <c r="P8432" t="s">
        <v>1810</v>
      </c>
      <c r="Q8432" t="s">
        <v>1811</v>
      </c>
      <c r="R8432" t="s">
        <v>29</v>
      </c>
      <c r="S8432" t="s">
        <v>56</v>
      </c>
      <c r="T8432" t="s">
        <v>922</v>
      </c>
      <c r="U8432" t="s">
        <v>923</v>
      </c>
      <c r="V8432" t="s">
        <v>33</v>
      </c>
    </row>
    <row r="8433" spans="1:22">
      <c r="A8433" s="4">
        <v>46095</v>
      </c>
      <c r="B8433" t="s">
        <v>6188</v>
      </c>
      <c r="C8433" t="s">
        <v>23</v>
      </c>
      <c r="D8433">
        <v>1</v>
      </c>
      <c r="E8433">
        <v>42000</v>
      </c>
      <c r="F8433">
        <f>Table2[[#This Row],[Đơn Giá Chuẩn]]*Table2[[#This Row],[Tổng số lượng bán]]</f>
        <v>42000</v>
      </c>
      <c r="G8433">
        <v>0</v>
      </c>
      <c r="H8433">
        <f>Table2[[#This Row],[Doanh số bán]]-Table2[[#This Row],[Chiết khấu]]</f>
        <v>42000</v>
      </c>
      <c r="K8433" t="s">
        <v>24</v>
      </c>
      <c r="L8433">
        <v>0</v>
      </c>
      <c r="M8433" t="s">
        <v>918</v>
      </c>
      <c r="N8433" t="s">
        <v>919</v>
      </c>
      <c r="O8433">
        <v>0</v>
      </c>
      <c r="P8433" t="s">
        <v>1771</v>
      </c>
      <c r="Q8433" t="s">
        <v>1772</v>
      </c>
      <c r="R8433" t="s">
        <v>29</v>
      </c>
      <c r="S8433" t="s">
        <v>30</v>
      </c>
      <c r="T8433" t="s">
        <v>922</v>
      </c>
      <c r="U8433" t="s">
        <v>923</v>
      </c>
      <c r="V8433" t="s">
        <v>33</v>
      </c>
    </row>
    <row r="8434" spans="1:22">
      <c r="A8434" s="4">
        <v>46095</v>
      </c>
      <c r="B8434" t="s">
        <v>6189</v>
      </c>
      <c r="C8434" t="s">
        <v>23</v>
      </c>
      <c r="D8434">
        <v>1</v>
      </c>
      <c r="E8434">
        <v>62000</v>
      </c>
      <c r="F8434">
        <f>Table2[[#This Row],[Đơn Giá Chuẩn]]*Table2[[#This Row],[Tổng số lượng bán]]</f>
        <v>62000</v>
      </c>
      <c r="G8434">
        <v>0</v>
      </c>
      <c r="H8434">
        <f>Table2[[#This Row],[Doanh số bán]]-Table2[[#This Row],[Chiết khấu]]</f>
        <v>62000</v>
      </c>
      <c r="K8434" t="s">
        <v>24</v>
      </c>
      <c r="L8434">
        <v>0</v>
      </c>
      <c r="M8434" t="s">
        <v>918</v>
      </c>
      <c r="N8434" t="s">
        <v>919</v>
      </c>
      <c r="O8434">
        <v>0</v>
      </c>
      <c r="P8434" t="s">
        <v>1785</v>
      </c>
      <c r="Q8434" t="s">
        <v>1786</v>
      </c>
      <c r="R8434" t="s">
        <v>29</v>
      </c>
      <c r="S8434" t="s">
        <v>56</v>
      </c>
      <c r="T8434" t="s">
        <v>922</v>
      </c>
      <c r="U8434" t="s">
        <v>923</v>
      </c>
      <c r="V8434" t="s">
        <v>33</v>
      </c>
    </row>
    <row r="8435" spans="1:22">
      <c r="A8435" s="4">
        <v>46095</v>
      </c>
      <c r="B8435" t="s">
        <v>6189</v>
      </c>
      <c r="C8435" t="s">
        <v>23</v>
      </c>
      <c r="D8435">
        <v>1</v>
      </c>
      <c r="E8435">
        <v>52000</v>
      </c>
      <c r="F8435">
        <f>Table2[[#This Row],[Đơn Giá Chuẩn]]*Table2[[#This Row],[Tổng số lượng bán]]</f>
        <v>52000</v>
      </c>
      <c r="G8435">
        <v>0</v>
      </c>
      <c r="H8435">
        <f>Table2[[#This Row],[Doanh số bán]]-Table2[[#This Row],[Chiết khấu]]</f>
        <v>52000</v>
      </c>
      <c r="K8435" t="s">
        <v>24</v>
      </c>
      <c r="L8435">
        <v>0</v>
      </c>
      <c r="M8435" t="s">
        <v>918</v>
      </c>
      <c r="N8435" t="s">
        <v>919</v>
      </c>
      <c r="O8435">
        <v>0</v>
      </c>
      <c r="P8435" t="s">
        <v>1775</v>
      </c>
      <c r="Q8435" t="s">
        <v>1776</v>
      </c>
      <c r="R8435" t="s">
        <v>29</v>
      </c>
      <c r="S8435" t="s">
        <v>56</v>
      </c>
      <c r="T8435" t="s">
        <v>922</v>
      </c>
      <c r="U8435" t="s">
        <v>923</v>
      </c>
      <c r="V8435" t="s">
        <v>33</v>
      </c>
    </row>
    <row r="8436" spans="1:22">
      <c r="A8436" s="4">
        <v>46095</v>
      </c>
      <c r="B8436" t="s">
        <v>6190</v>
      </c>
      <c r="C8436" t="s">
        <v>23</v>
      </c>
      <c r="D8436">
        <v>1</v>
      </c>
      <c r="E8436">
        <v>52000</v>
      </c>
      <c r="F8436">
        <f>Table2[[#This Row],[Đơn Giá Chuẩn]]*Table2[[#This Row],[Tổng số lượng bán]]</f>
        <v>52000</v>
      </c>
      <c r="G8436">
        <v>0</v>
      </c>
      <c r="H8436">
        <f>Table2[[#This Row],[Doanh số bán]]-Table2[[#This Row],[Chiết khấu]]</f>
        <v>52000</v>
      </c>
      <c r="K8436" t="s">
        <v>24</v>
      </c>
      <c r="L8436">
        <v>0</v>
      </c>
      <c r="M8436" t="s">
        <v>918</v>
      </c>
      <c r="N8436" t="s">
        <v>919</v>
      </c>
      <c r="O8436">
        <v>0</v>
      </c>
      <c r="P8436" t="s">
        <v>1775</v>
      </c>
      <c r="Q8436" t="s">
        <v>1776</v>
      </c>
      <c r="R8436" t="s">
        <v>29</v>
      </c>
      <c r="S8436" t="s">
        <v>56</v>
      </c>
      <c r="T8436" t="s">
        <v>922</v>
      </c>
      <c r="U8436" t="s">
        <v>923</v>
      </c>
      <c r="V8436" t="s">
        <v>33</v>
      </c>
    </row>
    <row r="8437" spans="1:22">
      <c r="A8437" s="4">
        <v>46095</v>
      </c>
      <c r="B8437" t="s">
        <v>6191</v>
      </c>
      <c r="C8437" t="s">
        <v>23</v>
      </c>
      <c r="D8437">
        <v>1</v>
      </c>
      <c r="E8437">
        <v>47000</v>
      </c>
      <c r="F8437">
        <f>Table2[[#This Row],[Đơn Giá Chuẩn]]*Table2[[#This Row],[Tổng số lượng bán]]</f>
        <v>47000</v>
      </c>
      <c r="G8437">
        <v>0</v>
      </c>
      <c r="H8437">
        <f>Table2[[#This Row],[Doanh số bán]]-Table2[[#This Row],[Chiết khấu]]</f>
        <v>47000</v>
      </c>
      <c r="K8437" t="s">
        <v>24</v>
      </c>
      <c r="L8437">
        <v>0</v>
      </c>
      <c r="M8437" t="s">
        <v>918</v>
      </c>
      <c r="N8437" t="s">
        <v>919</v>
      </c>
      <c r="O8437">
        <v>0</v>
      </c>
      <c r="P8437" t="s">
        <v>1740</v>
      </c>
      <c r="Q8437" t="s">
        <v>1741</v>
      </c>
      <c r="R8437" t="s">
        <v>29</v>
      </c>
      <c r="S8437" t="s">
        <v>30</v>
      </c>
      <c r="T8437" t="s">
        <v>922</v>
      </c>
      <c r="U8437" t="s">
        <v>923</v>
      </c>
      <c r="V8437" t="s">
        <v>33</v>
      </c>
    </row>
    <row r="8438" spans="1:22">
      <c r="A8438" s="4">
        <v>46095</v>
      </c>
      <c r="B8438" t="s">
        <v>6191</v>
      </c>
      <c r="C8438" t="s">
        <v>1735</v>
      </c>
      <c r="D8438">
        <v>1</v>
      </c>
      <c r="E8438">
        <v>32000</v>
      </c>
      <c r="F8438">
        <f>Table2[[#This Row],[Đơn Giá Chuẩn]]*Table2[[#This Row],[Tổng số lượng bán]]</f>
        <v>32000</v>
      </c>
      <c r="G8438">
        <v>0</v>
      </c>
      <c r="H8438">
        <f>Table2[[#This Row],[Doanh số bán]]-Table2[[#This Row],[Chiết khấu]]</f>
        <v>32000</v>
      </c>
      <c r="K8438" t="s">
        <v>24</v>
      </c>
      <c r="L8438">
        <v>0</v>
      </c>
      <c r="M8438" t="s">
        <v>918</v>
      </c>
      <c r="N8438" t="s">
        <v>919</v>
      </c>
      <c r="O8438">
        <v>0</v>
      </c>
      <c r="P8438" t="s">
        <v>1736</v>
      </c>
      <c r="Q8438" t="s">
        <v>1737</v>
      </c>
      <c r="R8438" t="s">
        <v>29</v>
      </c>
      <c r="S8438" t="s">
        <v>1738</v>
      </c>
      <c r="T8438" t="s">
        <v>922</v>
      </c>
      <c r="U8438" t="s">
        <v>923</v>
      </c>
      <c r="V8438" t="s">
        <v>33</v>
      </c>
    </row>
    <row r="8439" spans="1:22">
      <c r="A8439" s="4">
        <v>46095</v>
      </c>
      <c r="B8439" t="s">
        <v>6192</v>
      </c>
      <c r="C8439" t="s">
        <v>23</v>
      </c>
      <c r="D8439">
        <v>1</v>
      </c>
      <c r="E8439">
        <v>52000</v>
      </c>
      <c r="F8439">
        <f>Table2[[#This Row],[Đơn Giá Chuẩn]]*Table2[[#This Row],[Tổng số lượng bán]]</f>
        <v>52000</v>
      </c>
      <c r="G8439">
        <v>0</v>
      </c>
      <c r="H8439">
        <f>Table2[[#This Row],[Doanh số bán]]-Table2[[#This Row],[Chiết khấu]]</f>
        <v>52000</v>
      </c>
      <c r="K8439" t="s">
        <v>24</v>
      </c>
      <c r="L8439">
        <v>0</v>
      </c>
      <c r="M8439" t="s">
        <v>918</v>
      </c>
      <c r="N8439" t="s">
        <v>919</v>
      </c>
      <c r="O8439">
        <v>0</v>
      </c>
      <c r="P8439" t="s">
        <v>1775</v>
      </c>
      <c r="Q8439" t="s">
        <v>1776</v>
      </c>
      <c r="R8439" t="s">
        <v>29</v>
      </c>
      <c r="S8439" t="s">
        <v>56</v>
      </c>
      <c r="T8439" t="s">
        <v>922</v>
      </c>
      <c r="U8439" t="s">
        <v>923</v>
      </c>
      <c r="V8439" t="s">
        <v>33</v>
      </c>
    </row>
    <row r="8440" spans="1:22">
      <c r="A8440" s="4">
        <v>46095</v>
      </c>
      <c r="B8440" t="s">
        <v>6193</v>
      </c>
      <c r="C8440" t="s">
        <v>23</v>
      </c>
      <c r="D8440">
        <v>1</v>
      </c>
      <c r="E8440">
        <v>47000</v>
      </c>
      <c r="F8440">
        <f>Table2[[#This Row],[Đơn Giá Chuẩn]]*Table2[[#This Row],[Tổng số lượng bán]]</f>
        <v>47000</v>
      </c>
      <c r="G8440">
        <v>0</v>
      </c>
      <c r="H8440">
        <f>Table2[[#This Row],[Doanh số bán]]-Table2[[#This Row],[Chiết khấu]]</f>
        <v>47000</v>
      </c>
      <c r="K8440" t="s">
        <v>24</v>
      </c>
      <c r="L8440">
        <v>0</v>
      </c>
      <c r="M8440" t="s">
        <v>918</v>
      </c>
      <c r="N8440" t="s">
        <v>919</v>
      </c>
      <c r="O8440">
        <v>0</v>
      </c>
      <c r="P8440" t="s">
        <v>1740</v>
      </c>
      <c r="Q8440" t="s">
        <v>1741</v>
      </c>
      <c r="R8440" t="s">
        <v>29</v>
      </c>
      <c r="S8440" t="s">
        <v>30</v>
      </c>
      <c r="T8440" t="s">
        <v>922</v>
      </c>
      <c r="U8440" t="s">
        <v>923</v>
      </c>
      <c r="V8440" t="s">
        <v>33</v>
      </c>
    </row>
    <row r="8441" spans="1:22">
      <c r="A8441" s="4">
        <v>46095</v>
      </c>
      <c r="B8441" t="s">
        <v>6194</v>
      </c>
      <c r="C8441" t="s">
        <v>23</v>
      </c>
      <c r="D8441">
        <v>1</v>
      </c>
      <c r="E8441">
        <v>62000</v>
      </c>
      <c r="F8441">
        <f>Table2[[#This Row],[Đơn Giá Chuẩn]]*Table2[[#This Row],[Tổng số lượng bán]]</f>
        <v>62000</v>
      </c>
      <c r="G8441">
        <v>0</v>
      </c>
      <c r="H8441">
        <f>Table2[[#This Row],[Doanh số bán]]-Table2[[#This Row],[Chiết khấu]]</f>
        <v>62000</v>
      </c>
      <c r="K8441" t="s">
        <v>24</v>
      </c>
      <c r="L8441">
        <v>0</v>
      </c>
      <c r="M8441" t="s">
        <v>918</v>
      </c>
      <c r="N8441" t="s">
        <v>919</v>
      </c>
      <c r="O8441">
        <v>0</v>
      </c>
      <c r="P8441" t="s">
        <v>1810</v>
      </c>
      <c r="Q8441" t="s">
        <v>1811</v>
      </c>
      <c r="R8441" t="s">
        <v>29</v>
      </c>
      <c r="S8441" t="s">
        <v>56</v>
      </c>
      <c r="T8441" t="s">
        <v>922</v>
      </c>
      <c r="U8441" t="s">
        <v>923</v>
      </c>
      <c r="V8441" t="s">
        <v>33</v>
      </c>
    </row>
    <row r="8442" spans="1:22">
      <c r="A8442" s="4">
        <v>46095</v>
      </c>
      <c r="B8442" t="s">
        <v>6195</v>
      </c>
      <c r="C8442" t="s">
        <v>23</v>
      </c>
      <c r="D8442">
        <v>1</v>
      </c>
      <c r="E8442">
        <v>52000</v>
      </c>
      <c r="F8442">
        <f>Table2[[#This Row],[Đơn Giá Chuẩn]]*Table2[[#This Row],[Tổng số lượng bán]]</f>
        <v>52000</v>
      </c>
      <c r="G8442">
        <v>0</v>
      </c>
      <c r="H8442">
        <f>Table2[[#This Row],[Doanh số bán]]-Table2[[#This Row],[Chiết khấu]]</f>
        <v>52000</v>
      </c>
      <c r="K8442" t="s">
        <v>24</v>
      </c>
      <c r="L8442">
        <v>0</v>
      </c>
      <c r="M8442" t="s">
        <v>918</v>
      </c>
      <c r="N8442" t="s">
        <v>919</v>
      </c>
      <c r="O8442">
        <v>0</v>
      </c>
      <c r="P8442" t="s">
        <v>1775</v>
      </c>
      <c r="Q8442" t="s">
        <v>1776</v>
      </c>
      <c r="R8442" t="s">
        <v>29</v>
      </c>
      <c r="S8442" t="s">
        <v>56</v>
      </c>
      <c r="T8442" t="s">
        <v>922</v>
      </c>
      <c r="U8442" t="s">
        <v>923</v>
      </c>
      <c r="V8442" t="s">
        <v>33</v>
      </c>
    </row>
    <row r="8443" spans="1:22">
      <c r="A8443" s="4">
        <v>46095</v>
      </c>
      <c r="B8443" t="s">
        <v>6196</v>
      </c>
      <c r="C8443" t="s">
        <v>23</v>
      </c>
      <c r="D8443">
        <v>1</v>
      </c>
      <c r="E8443">
        <v>42000</v>
      </c>
      <c r="F8443">
        <f>Table2[[#This Row],[Đơn Giá Chuẩn]]*Table2[[#This Row],[Tổng số lượng bán]]</f>
        <v>42000</v>
      </c>
      <c r="G8443">
        <v>0</v>
      </c>
      <c r="H8443">
        <f>Table2[[#This Row],[Doanh số bán]]-Table2[[#This Row],[Chiết khấu]]</f>
        <v>42000</v>
      </c>
      <c r="K8443" t="s">
        <v>24</v>
      </c>
      <c r="L8443">
        <v>0</v>
      </c>
      <c r="M8443" t="s">
        <v>918</v>
      </c>
      <c r="N8443" t="s">
        <v>919</v>
      </c>
      <c r="O8443">
        <v>0</v>
      </c>
      <c r="P8443" t="s">
        <v>1771</v>
      </c>
      <c r="Q8443" t="s">
        <v>1772</v>
      </c>
      <c r="R8443" t="s">
        <v>29</v>
      </c>
      <c r="S8443" t="s">
        <v>30</v>
      </c>
      <c r="T8443" t="s">
        <v>922</v>
      </c>
      <c r="U8443" t="s">
        <v>923</v>
      </c>
      <c r="V8443" t="s">
        <v>33</v>
      </c>
    </row>
    <row r="8444" spans="1:22">
      <c r="A8444" s="4">
        <v>46095</v>
      </c>
      <c r="B8444" t="s">
        <v>6197</v>
      </c>
      <c r="C8444" t="s">
        <v>23</v>
      </c>
      <c r="D8444">
        <v>1</v>
      </c>
      <c r="E8444">
        <v>47000</v>
      </c>
      <c r="F8444">
        <f>Table2[[#This Row],[Đơn Giá Chuẩn]]*Table2[[#This Row],[Tổng số lượng bán]]</f>
        <v>47000</v>
      </c>
      <c r="G8444">
        <v>0</v>
      </c>
      <c r="H8444">
        <f>Table2[[#This Row],[Doanh số bán]]-Table2[[#This Row],[Chiết khấu]]</f>
        <v>47000</v>
      </c>
      <c r="K8444" t="s">
        <v>24</v>
      </c>
      <c r="L8444">
        <v>0</v>
      </c>
      <c r="M8444" t="s">
        <v>918</v>
      </c>
      <c r="N8444" t="s">
        <v>919</v>
      </c>
      <c r="O8444">
        <v>0</v>
      </c>
      <c r="P8444" t="s">
        <v>1740</v>
      </c>
      <c r="Q8444" t="s">
        <v>1741</v>
      </c>
      <c r="R8444" t="s">
        <v>29</v>
      </c>
      <c r="S8444" t="s">
        <v>30</v>
      </c>
      <c r="T8444" t="s">
        <v>922</v>
      </c>
      <c r="U8444" t="s">
        <v>923</v>
      </c>
      <c r="V8444" t="s">
        <v>33</v>
      </c>
    </row>
    <row r="8445" spans="1:22">
      <c r="A8445" s="4">
        <v>46095</v>
      </c>
      <c r="B8445" t="s">
        <v>6198</v>
      </c>
      <c r="C8445" t="s">
        <v>23</v>
      </c>
      <c r="D8445">
        <v>1</v>
      </c>
      <c r="E8445">
        <v>62000</v>
      </c>
      <c r="F8445">
        <f>Table2[[#This Row],[Đơn Giá Chuẩn]]*Table2[[#This Row],[Tổng số lượng bán]]</f>
        <v>62000</v>
      </c>
      <c r="G8445">
        <v>0</v>
      </c>
      <c r="H8445">
        <f>Table2[[#This Row],[Doanh số bán]]-Table2[[#This Row],[Chiết khấu]]</f>
        <v>62000</v>
      </c>
      <c r="K8445" t="s">
        <v>24</v>
      </c>
      <c r="L8445">
        <v>0</v>
      </c>
      <c r="M8445" t="s">
        <v>918</v>
      </c>
      <c r="N8445" t="s">
        <v>919</v>
      </c>
      <c r="O8445">
        <v>0</v>
      </c>
      <c r="P8445" t="s">
        <v>1785</v>
      </c>
      <c r="Q8445" t="s">
        <v>1786</v>
      </c>
      <c r="R8445" t="s">
        <v>29</v>
      </c>
      <c r="S8445" t="s">
        <v>56</v>
      </c>
      <c r="T8445" t="s">
        <v>922</v>
      </c>
      <c r="U8445" t="s">
        <v>923</v>
      </c>
      <c r="V8445" t="s">
        <v>33</v>
      </c>
    </row>
    <row r="8446" spans="1:22">
      <c r="A8446" s="4">
        <v>46095</v>
      </c>
      <c r="B8446" t="s">
        <v>6199</v>
      </c>
      <c r="C8446" t="s">
        <v>23</v>
      </c>
      <c r="D8446">
        <v>1</v>
      </c>
      <c r="E8446">
        <v>52000</v>
      </c>
      <c r="F8446">
        <f>Table2[[#This Row],[Đơn Giá Chuẩn]]*Table2[[#This Row],[Tổng số lượng bán]]</f>
        <v>52000</v>
      </c>
      <c r="G8446">
        <v>0</v>
      </c>
      <c r="H8446">
        <f>Table2[[#This Row],[Doanh số bán]]-Table2[[#This Row],[Chiết khấu]]</f>
        <v>52000</v>
      </c>
      <c r="K8446" t="s">
        <v>24</v>
      </c>
      <c r="L8446">
        <v>0</v>
      </c>
      <c r="M8446" t="s">
        <v>918</v>
      </c>
      <c r="N8446" t="s">
        <v>919</v>
      </c>
      <c r="O8446">
        <v>0</v>
      </c>
      <c r="P8446" t="s">
        <v>1775</v>
      </c>
      <c r="Q8446" t="s">
        <v>1776</v>
      </c>
      <c r="R8446" t="s">
        <v>29</v>
      </c>
      <c r="S8446" t="s">
        <v>56</v>
      </c>
      <c r="T8446" t="s">
        <v>922</v>
      </c>
      <c r="U8446" t="s">
        <v>923</v>
      </c>
      <c r="V8446" t="s">
        <v>33</v>
      </c>
    </row>
    <row r="8447" spans="1:22">
      <c r="A8447" s="4">
        <v>46095</v>
      </c>
      <c r="B8447" t="s">
        <v>6200</v>
      </c>
      <c r="C8447" t="s">
        <v>23</v>
      </c>
      <c r="D8447">
        <v>1</v>
      </c>
      <c r="E8447">
        <v>52000</v>
      </c>
      <c r="F8447">
        <f>Table2[[#This Row],[Đơn Giá Chuẩn]]*Table2[[#This Row],[Tổng số lượng bán]]</f>
        <v>52000</v>
      </c>
      <c r="G8447">
        <v>0</v>
      </c>
      <c r="H8447">
        <f>Table2[[#This Row],[Doanh số bán]]-Table2[[#This Row],[Chiết khấu]]</f>
        <v>52000</v>
      </c>
      <c r="K8447" t="s">
        <v>24</v>
      </c>
      <c r="L8447">
        <v>0</v>
      </c>
      <c r="M8447" t="s">
        <v>918</v>
      </c>
      <c r="N8447" t="s">
        <v>919</v>
      </c>
      <c r="O8447">
        <v>0</v>
      </c>
      <c r="P8447" t="s">
        <v>1783</v>
      </c>
      <c r="Q8447" t="s">
        <v>1784</v>
      </c>
      <c r="R8447" t="s">
        <v>29</v>
      </c>
      <c r="S8447" t="s">
        <v>59</v>
      </c>
      <c r="T8447" t="s">
        <v>922</v>
      </c>
      <c r="U8447" t="s">
        <v>923</v>
      </c>
      <c r="V8447" t="s">
        <v>33</v>
      </c>
    </row>
    <row r="8448" spans="1:22">
      <c r="A8448" s="4">
        <v>46095</v>
      </c>
      <c r="B8448" t="s">
        <v>6201</v>
      </c>
      <c r="C8448" t="s">
        <v>23</v>
      </c>
      <c r="D8448">
        <v>1</v>
      </c>
      <c r="E8448">
        <v>42000</v>
      </c>
      <c r="F8448">
        <f>Table2[[#This Row],[Đơn Giá Chuẩn]]*Table2[[#This Row],[Tổng số lượng bán]]</f>
        <v>42000</v>
      </c>
      <c r="G8448">
        <v>0</v>
      </c>
      <c r="H8448">
        <f>Table2[[#This Row],[Doanh số bán]]-Table2[[#This Row],[Chiết khấu]]</f>
        <v>42000</v>
      </c>
      <c r="K8448" t="s">
        <v>24</v>
      </c>
      <c r="L8448">
        <v>0</v>
      </c>
      <c r="M8448" t="s">
        <v>918</v>
      </c>
      <c r="N8448" t="s">
        <v>919</v>
      </c>
      <c r="O8448">
        <v>0</v>
      </c>
      <c r="P8448" t="s">
        <v>1875</v>
      </c>
      <c r="Q8448" t="s">
        <v>1876</v>
      </c>
      <c r="R8448" t="s">
        <v>29</v>
      </c>
      <c r="S8448" t="s">
        <v>56</v>
      </c>
      <c r="T8448" t="s">
        <v>922</v>
      </c>
      <c r="U8448" t="s">
        <v>923</v>
      </c>
      <c r="V8448" t="s">
        <v>33</v>
      </c>
    </row>
    <row r="8449" spans="1:22">
      <c r="A8449" s="4">
        <v>46095</v>
      </c>
      <c r="B8449" t="s">
        <v>6202</v>
      </c>
      <c r="C8449" t="s">
        <v>23</v>
      </c>
      <c r="D8449">
        <v>1</v>
      </c>
      <c r="E8449">
        <v>52000</v>
      </c>
      <c r="F8449">
        <f>Table2[[#This Row],[Đơn Giá Chuẩn]]*Table2[[#This Row],[Tổng số lượng bán]]</f>
        <v>52000</v>
      </c>
      <c r="G8449">
        <v>0</v>
      </c>
      <c r="H8449">
        <f>Table2[[#This Row],[Doanh số bán]]-Table2[[#This Row],[Chiết khấu]]</f>
        <v>52000</v>
      </c>
      <c r="K8449" t="s">
        <v>24</v>
      </c>
      <c r="L8449">
        <v>0</v>
      </c>
      <c r="M8449" t="s">
        <v>918</v>
      </c>
      <c r="N8449" t="s">
        <v>919</v>
      </c>
      <c r="O8449">
        <v>0</v>
      </c>
      <c r="P8449" t="s">
        <v>1788</v>
      </c>
      <c r="Q8449" t="s">
        <v>1789</v>
      </c>
      <c r="R8449" t="s">
        <v>29</v>
      </c>
      <c r="S8449" t="s">
        <v>59</v>
      </c>
      <c r="T8449" t="s">
        <v>922</v>
      </c>
      <c r="U8449" t="s">
        <v>923</v>
      </c>
      <c r="V8449" t="s">
        <v>33</v>
      </c>
    </row>
    <row r="8450" spans="1:22">
      <c r="A8450" s="4">
        <v>46095</v>
      </c>
      <c r="B8450" t="s">
        <v>6203</v>
      </c>
      <c r="C8450" t="s">
        <v>23</v>
      </c>
      <c r="D8450">
        <v>1</v>
      </c>
      <c r="E8450">
        <v>47000</v>
      </c>
      <c r="F8450">
        <f>Table2[[#This Row],[Đơn Giá Chuẩn]]*Table2[[#This Row],[Tổng số lượng bán]]</f>
        <v>47000</v>
      </c>
      <c r="G8450">
        <v>0</v>
      </c>
      <c r="H8450">
        <f>Table2[[#This Row],[Doanh số bán]]-Table2[[#This Row],[Chiết khấu]]</f>
        <v>47000</v>
      </c>
      <c r="K8450" t="s">
        <v>24</v>
      </c>
      <c r="L8450">
        <v>0</v>
      </c>
      <c r="M8450" t="s">
        <v>918</v>
      </c>
      <c r="N8450" t="s">
        <v>919</v>
      </c>
      <c r="O8450">
        <v>0</v>
      </c>
      <c r="P8450" t="s">
        <v>1740</v>
      </c>
      <c r="Q8450" t="s">
        <v>1741</v>
      </c>
      <c r="R8450" t="s">
        <v>29</v>
      </c>
      <c r="S8450" t="s">
        <v>30</v>
      </c>
      <c r="T8450" t="s">
        <v>922</v>
      </c>
      <c r="U8450" t="s">
        <v>923</v>
      </c>
      <c r="V8450" t="s">
        <v>33</v>
      </c>
    </row>
    <row r="8451" spans="1:22">
      <c r="A8451" s="4">
        <v>46095</v>
      </c>
      <c r="B8451" t="s">
        <v>6203</v>
      </c>
      <c r="C8451" t="s">
        <v>23</v>
      </c>
      <c r="D8451">
        <v>1</v>
      </c>
      <c r="E8451">
        <v>52000</v>
      </c>
      <c r="F8451">
        <f>Table2[[#This Row],[Đơn Giá Chuẩn]]*Table2[[#This Row],[Tổng số lượng bán]]</f>
        <v>52000</v>
      </c>
      <c r="G8451">
        <v>0</v>
      </c>
      <c r="H8451">
        <f>Table2[[#This Row],[Doanh số bán]]-Table2[[#This Row],[Chiết khấu]]</f>
        <v>52000</v>
      </c>
      <c r="K8451" t="s">
        <v>24</v>
      </c>
      <c r="L8451">
        <v>0</v>
      </c>
      <c r="M8451" t="s">
        <v>918</v>
      </c>
      <c r="N8451" t="s">
        <v>919</v>
      </c>
      <c r="O8451">
        <v>0</v>
      </c>
      <c r="P8451" t="s">
        <v>1788</v>
      </c>
      <c r="Q8451" t="s">
        <v>1789</v>
      </c>
      <c r="R8451" t="s">
        <v>29</v>
      </c>
      <c r="S8451" t="s">
        <v>59</v>
      </c>
      <c r="T8451" t="s">
        <v>922</v>
      </c>
      <c r="U8451" t="s">
        <v>923</v>
      </c>
      <c r="V8451" t="s">
        <v>33</v>
      </c>
    </row>
    <row r="8452" spans="1:22">
      <c r="A8452" s="4">
        <v>46095</v>
      </c>
      <c r="B8452" t="s">
        <v>6204</v>
      </c>
      <c r="C8452" t="s">
        <v>2500</v>
      </c>
      <c r="D8452">
        <v>1</v>
      </c>
      <c r="E8452">
        <v>302000</v>
      </c>
      <c r="F8452">
        <f>Table2[[#This Row],[Đơn Giá Chuẩn]]*Table2[[#This Row],[Tổng số lượng bán]]</f>
        <v>302000</v>
      </c>
      <c r="G8452">
        <v>97222</v>
      </c>
      <c r="H8452">
        <f>Table2[[#This Row],[Doanh số bán]]-Table2[[#This Row],[Chiết khấu]]</f>
        <v>204778</v>
      </c>
      <c r="K8452" t="s">
        <v>24</v>
      </c>
      <c r="L8452">
        <v>1</v>
      </c>
      <c r="M8452" t="s">
        <v>918</v>
      </c>
      <c r="N8452" t="s">
        <v>919</v>
      </c>
      <c r="O8452">
        <v>1</v>
      </c>
      <c r="P8452" t="s">
        <v>84</v>
      </c>
      <c r="Q8452" t="s">
        <v>85</v>
      </c>
      <c r="R8452" t="s">
        <v>41</v>
      </c>
      <c r="S8452" t="s">
        <v>42</v>
      </c>
      <c r="T8452" t="s">
        <v>922</v>
      </c>
      <c r="U8452" t="s">
        <v>923</v>
      </c>
      <c r="V8452" t="s">
        <v>33</v>
      </c>
    </row>
    <row r="8453" spans="1:22">
      <c r="A8453" s="4">
        <v>46095</v>
      </c>
      <c r="B8453" t="s">
        <v>6205</v>
      </c>
      <c r="C8453" t="s">
        <v>23</v>
      </c>
      <c r="D8453">
        <v>1</v>
      </c>
      <c r="E8453">
        <v>47000</v>
      </c>
      <c r="F8453">
        <f>Table2[[#This Row],[Đơn Giá Chuẩn]]*Table2[[#This Row],[Tổng số lượng bán]]</f>
        <v>47000</v>
      </c>
      <c r="G8453">
        <v>0</v>
      </c>
      <c r="H8453">
        <f>Table2[[#This Row],[Doanh số bán]]-Table2[[#This Row],[Chiết khấu]]</f>
        <v>47000</v>
      </c>
      <c r="K8453" t="s">
        <v>24</v>
      </c>
      <c r="L8453">
        <v>0</v>
      </c>
      <c r="M8453" t="s">
        <v>918</v>
      </c>
      <c r="N8453" t="s">
        <v>919</v>
      </c>
      <c r="O8453">
        <v>0</v>
      </c>
      <c r="P8453" t="s">
        <v>1740</v>
      </c>
      <c r="Q8453" t="s">
        <v>1741</v>
      </c>
      <c r="R8453" t="s">
        <v>29</v>
      </c>
      <c r="S8453" t="s">
        <v>30</v>
      </c>
      <c r="T8453" t="s">
        <v>922</v>
      </c>
      <c r="U8453" t="s">
        <v>923</v>
      </c>
      <c r="V8453" t="s">
        <v>33</v>
      </c>
    </row>
    <row r="8454" spans="1:22">
      <c r="A8454" s="4">
        <v>46095</v>
      </c>
      <c r="B8454" t="s">
        <v>6206</v>
      </c>
      <c r="C8454" t="s">
        <v>1735</v>
      </c>
      <c r="D8454">
        <v>1</v>
      </c>
      <c r="E8454">
        <v>32000</v>
      </c>
      <c r="F8454">
        <f>Table2[[#This Row],[Đơn Giá Chuẩn]]*Table2[[#This Row],[Tổng số lượng bán]]</f>
        <v>32000</v>
      </c>
      <c r="G8454">
        <v>0</v>
      </c>
      <c r="H8454">
        <f>Table2[[#This Row],[Doanh số bán]]-Table2[[#This Row],[Chiết khấu]]</f>
        <v>32000</v>
      </c>
      <c r="K8454" t="s">
        <v>24</v>
      </c>
      <c r="L8454">
        <v>0</v>
      </c>
      <c r="M8454" t="s">
        <v>918</v>
      </c>
      <c r="N8454" t="s">
        <v>919</v>
      </c>
      <c r="O8454">
        <v>0</v>
      </c>
      <c r="P8454" t="s">
        <v>1736</v>
      </c>
      <c r="Q8454" t="s">
        <v>1737</v>
      </c>
      <c r="R8454" t="s">
        <v>29</v>
      </c>
      <c r="S8454" t="s">
        <v>1738</v>
      </c>
      <c r="T8454" t="s">
        <v>922</v>
      </c>
      <c r="U8454" t="s">
        <v>923</v>
      </c>
      <c r="V8454" t="s">
        <v>33</v>
      </c>
    </row>
    <row r="8455" spans="1:22">
      <c r="A8455" s="4">
        <v>46095</v>
      </c>
      <c r="B8455" t="s">
        <v>6207</v>
      </c>
      <c r="C8455" t="s">
        <v>1840</v>
      </c>
      <c r="D8455">
        <v>1</v>
      </c>
      <c r="E8455">
        <v>31454.545454545456</v>
      </c>
      <c r="F8455">
        <f>Table2[[#This Row],[Đơn Giá Chuẩn]]*Table2[[#This Row],[Tổng số lượng bán]]</f>
        <v>31454.545454545456</v>
      </c>
      <c r="G8455">
        <v>0</v>
      </c>
      <c r="H8455">
        <f>Table2[[#This Row],[Doanh số bán]]-Table2[[#This Row],[Chiết khấu]]</f>
        <v>31454.545454545456</v>
      </c>
      <c r="K8455" t="s">
        <v>24</v>
      </c>
      <c r="L8455">
        <v>0</v>
      </c>
      <c r="M8455" t="s">
        <v>918</v>
      </c>
      <c r="N8455" t="s">
        <v>919</v>
      </c>
      <c r="O8455">
        <v>0</v>
      </c>
      <c r="P8455" t="s">
        <v>1841</v>
      </c>
      <c r="Q8455" t="s">
        <v>1842</v>
      </c>
      <c r="R8455" t="s">
        <v>29</v>
      </c>
      <c r="S8455" t="s">
        <v>1738</v>
      </c>
      <c r="T8455" t="s">
        <v>922</v>
      </c>
      <c r="U8455" t="s">
        <v>923</v>
      </c>
      <c r="V8455" t="s">
        <v>33</v>
      </c>
    </row>
    <row r="8456" spans="1:22">
      <c r="A8456" s="4">
        <v>46095</v>
      </c>
      <c r="B8456" t="s">
        <v>6208</v>
      </c>
      <c r="C8456" t="s">
        <v>155</v>
      </c>
      <c r="D8456">
        <v>3</v>
      </c>
      <c r="E8456">
        <v>152000</v>
      </c>
      <c r="F8456">
        <f>Table2[[#This Row],[Đơn Giá Chuẩn]]*Table2[[#This Row],[Tổng số lượng bán]]</f>
        <v>456000</v>
      </c>
      <c r="G8456">
        <v>0</v>
      </c>
      <c r="H8456">
        <f>Table2[[#This Row],[Doanh số bán]]-Table2[[#This Row],[Chiết khấu]]</f>
        <v>456000</v>
      </c>
      <c r="K8456" t="s">
        <v>24</v>
      </c>
      <c r="L8456">
        <v>0.2</v>
      </c>
      <c r="M8456" t="s">
        <v>918</v>
      </c>
      <c r="N8456" t="s">
        <v>919</v>
      </c>
      <c r="O8456">
        <v>0.60000000000000009</v>
      </c>
      <c r="P8456" t="s">
        <v>156</v>
      </c>
      <c r="Q8456" t="s">
        <v>157</v>
      </c>
      <c r="R8456" t="s">
        <v>107</v>
      </c>
      <c r="S8456" t="s">
        <v>108</v>
      </c>
      <c r="T8456" t="s">
        <v>922</v>
      </c>
      <c r="U8456" t="s">
        <v>923</v>
      </c>
      <c r="V8456" t="s">
        <v>33</v>
      </c>
    </row>
    <row r="8457" spans="1:22">
      <c r="A8457" s="4">
        <v>46095</v>
      </c>
      <c r="B8457" t="s">
        <v>6208</v>
      </c>
      <c r="C8457" t="s">
        <v>104</v>
      </c>
      <c r="D8457">
        <v>1</v>
      </c>
      <c r="E8457">
        <v>47000</v>
      </c>
      <c r="F8457">
        <f>Table2[[#This Row],[Đơn Giá Chuẩn]]*Table2[[#This Row],[Tổng số lượng bán]]</f>
        <v>47000</v>
      </c>
      <c r="G8457">
        <v>0</v>
      </c>
      <c r="H8457">
        <f>Table2[[#This Row],[Doanh số bán]]-Table2[[#This Row],[Chiết khấu]]</f>
        <v>47000</v>
      </c>
      <c r="K8457" t="s">
        <v>24</v>
      </c>
      <c r="L8457">
        <v>0.12</v>
      </c>
      <c r="M8457" t="s">
        <v>918</v>
      </c>
      <c r="N8457" t="s">
        <v>919</v>
      </c>
      <c r="O8457">
        <v>0.12</v>
      </c>
      <c r="P8457" t="s">
        <v>520</v>
      </c>
      <c r="Q8457" t="s">
        <v>521</v>
      </c>
      <c r="R8457" t="s">
        <v>107</v>
      </c>
      <c r="S8457" t="s">
        <v>108</v>
      </c>
      <c r="T8457" t="s">
        <v>922</v>
      </c>
      <c r="U8457" t="s">
        <v>923</v>
      </c>
      <c r="V8457" t="s">
        <v>33</v>
      </c>
    </row>
    <row r="8458" spans="1:22">
      <c r="A8458" s="4">
        <v>46095</v>
      </c>
      <c r="B8458" t="s">
        <v>6209</v>
      </c>
      <c r="C8458" t="s">
        <v>1840</v>
      </c>
      <c r="D8458">
        <v>1</v>
      </c>
      <c r="E8458">
        <v>31454.545454545456</v>
      </c>
      <c r="F8458">
        <f>Table2[[#This Row],[Đơn Giá Chuẩn]]*Table2[[#This Row],[Tổng số lượng bán]]</f>
        <v>31454.545454545456</v>
      </c>
      <c r="G8458">
        <v>0</v>
      </c>
      <c r="H8458">
        <f>Table2[[#This Row],[Doanh số bán]]-Table2[[#This Row],[Chiết khấu]]</f>
        <v>31454.545454545456</v>
      </c>
      <c r="K8458" t="s">
        <v>24</v>
      </c>
      <c r="L8458">
        <v>0</v>
      </c>
      <c r="M8458" t="s">
        <v>918</v>
      </c>
      <c r="N8458" t="s">
        <v>919</v>
      </c>
      <c r="O8458">
        <v>0</v>
      </c>
      <c r="P8458" t="s">
        <v>1841</v>
      </c>
      <c r="Q8458" t="s">
        <v>1842</v>
      </c>
      <c r="R8458" t="s">
        <v>29</v>
      </c>
      <c r="S8458" t="s">
        <v>1738</v>
      </c>
      <c r="T8458" t="s">
        <v>922</v>
      </c>
      <c r="U8458" t="s">
        <v>923</v>
      </c>
      <c r="V8458" t="s">
        <v>33</v>
      </c>
    </row>
    <row r="8459" spans="1:22">
      <c r="A8459" s="4">
        <v>46095</v>
      </c>
      <c r="B8459" t="s">
        <v>6210</v>
      </c>
      <c r="C8459" t="s">
        <v>1735</v>
      </c>
      <c r="D8459">
        <v>1</v>
      </c>
      <c r="E8459">
        <v>32000</v>
      </c>
      <c r="F8459">
        <f>Table2[[#This Row],[Đơn Giá Chuẩn]]*Table2[[#This Row],[Tổng số lượng bán]]</f>
        <v>32000</v>
      </c>
      <c r="G8459">
        <v>0</v>
      </c>
      <c r="H8459">
        <f>Table2[[#This Row],[Doanh số bán]]-Table2[[#This Row],[Chiết khấu]]</f>
        <v>32000</v>
      </c>
      <c r="K8459" t="s">
        <v>24</v>
      </c>
      <c r="L8459">
        <v>0</v>
      </c>
      <c r="M8459" t="s">
        <v>918</v>
      </c>
      <c r="N8459" t="s">
        <v>919</v>
      </c>
      <c r="O8459">
        <v>0</v>
      </c>
      <c r="P8459" t="s">
        <v>1736</v>
      </c>
      <c r="Q8459" t="s">
        <v>1737</v>
      </c>
      <c r="R8459" t="s">
        <v>29</v>
      </c>
      <c r="S8459" t="s">
        <v>1738</v>
      </c>
      <c r="T8459" t="s">
        <v>922</v>
      </c>
      <c r="U8459" t="s">
        <v>923</v>
      </c>
      <c r="V8459" t="s">
        <v>33</v>
      </c>
    </row>
    <row r="8460" spans="1:22">
      <c r="A8460" s="4">
        <v>46097</v>
      </c>
      <c r="B8460" t="s">
        <v>6211</v>
      </c>
      <c r="C8460" t="s">
        <v>23</v>
      </c>
      <c r="D8460">
        <v>1</v>
      </c>
      <c r="E8460">
        <v>42000</v>
      </c>
      <c r="F8460">
        <f>Table2[[#This Row],[Đơn Giá Chuẩn]]*Table2[[#This Row],[Tổng số lượng bán]]</f>
        <v>42000</v>
      </c>
      <c r="G8460">
        <v>12963</v>
      </c>
      <c r="H8460">
        <f>Table2[[#This Row],[Doanh số bán]]-Table2[[#This Row],[Chiết khấu]]</f>
        <v>29037</v>
      </c>
      <c r="K8460" t="s">
        <v>24</v>
      </c>
      <c r="L8460">
        <v>0</v>
      </c>
      <c r="M8460" t="s">
        <v>918</v>
      </c>
      <c r="N8460" t="s">
        <v>919</v>
      </c>
      <c r="O8460">
        <v>0</v>
      </c>
      <c r="P8460" t="s">
        <v>1771</v>
      </c>
      <c r="Q8460" t="s">
        <v>1772</v>
      </c>
      <c r="R8460" t="s">
        <v>29</v>
      </c>
      <c r="S8460" t="s">
        <v>30</v>
      </c>
      <c r="T8460" t="s">
        <v>922</v>
      </c>
      <c r="U8460" t="s">
        <v>923</v>
      </c>
      <c r="V8460" t="s">
        <v>33</v>
      </c>
    </row>
    <row r="8461" spans="1:22">
      <c r="A8461" s="4">
        <v>46097</v>
      </c>
      <c r="B8461" t="s">
        <v>6212</v>
      </c>
      <c r="C8461" t="s">
        <v>23</v>
      </c>
      <c r="D8461">
        <v>1</v>
      </c>
      <c r="E8461">
        <v>52000</v>
      </c>
      <c r="F8461">
        <f>Table2[[#This Row],[Đơn Giá Chuẩn]]*Table2[[#This Row],[Tổng số lượng bán]]</f>
        <v>52000</v>
      </c>
      <c r="G8461">
        <v>16204</v>
      </c>
      <c r="H8461">
        <f>Table2[[#This Row],[Doanh số bán]]-Table2[[#This Row],[Chiết khấu]]</f>
        <v>35796</v>
      </c>
      <c r="K8461" t="s">
        <v>24</v>
      </c>
      <c r="L8461">
        <v>0</v>
      </c>
      <c r="M8461" t="s">
        <v>918</v>
      </c>
      <c r="N8461" t="s">
        <v>919</v>
      </c>
      <c r="O8461">
        <v>0</v>
      </c>
      <c r="P8461" t="s">
        <v>1730</v>
      </c>
      <c r="Q8461" t="s">
        <v>1731</v>
      </c>
      <c r="R8461" t="s">
        <v>29</v>
      </c>
      <c r="S8461" t="s">
        <v>30</v>
      </c>
      <c r="T8461" t="s">
        <v>922</v>
      </c>
      <c r="U8461" t="s">
        <v>923</v>
      </c>
      <c r="V8461" t="s">
        <v>33</v>
      </c>
    </row>
    <row r="8462" spans="1:22">
      <c r="A8462" s="4">
        <v>46097</v>
      </c>
      <c r="B8462" t="s">
        <v>6213</v>
      </c>
      <c r="C8462" t="s">
        <v>23</v>
      </c>
      <c r="D8462">
        <v>1</v>
      </c>
      <c r="E8462">
        <v>42000</v>
      </c>
      <c r="F8462">
        <f>Table2[[#This Row],[Đơn Giá Chuẩn]]*Table2[[#This Row],[Tổng số lượng bán]]</f>
        <v>42000</v>
      </c>
      <c r="G8462">
        <v>0</v>
      </c>
      <c r="H8462">
        <f>Table2[[#This Row],[Doanh số bán]]-Table2[[#This Row],[Chiết khấu]]</f>
        <v>42000</v>
      </c>
      <c r="K8462" t="s">
        <v>24</v>
      </c>
      <c r="L8462">
        <v>0</v>
      </c>
      <c r="M8462" t="s">
        <v>918</v>
      </c>
      <c r="N8462" t="s">
        <v>919</v>
      </c>
      <c r="O8462">
        <v>0</v>
      </c>
      <c r="P8462" t="s">
        <v>1771</v>
      </c>
      <c r="Q8462" t="s">
        <v>1772</v>
      </c>
      <c r="R8462" t="s">
        <v>29</v>
      </c>
      <c r="S8462" t="s">
        <v>30</v>
      </c>
      <c r="T8462" t="s">
        <v>922</v>
      </c>
      <c r="U8462" t="s">
        <v>923</v>
      </c>
      <c r="V8462" t="s">
        <v>33</v>
      </c>
    </row>
    <row r="8463" spans="1:22">
      <c r="A8463" s="4">
        <v>46097</v>
      </c>
      <c r="B8463" t="s">
        <v>6214</v>
      </c>
      <c r="C8463" t="s">
        <v>23</v>
      </c>
      <c r="D8463">
        <v>1</v>
      </c>
      <c r="E8463">
        <v>42000</v>
      </c>
      <c r="F8463">
        <f>Table2[[#This Row],[Đơn Giá Chuẩn]]*Table2[[#This Row],[Tổng số lượng bán]]</f>
        <v>42000</v>
      </c>
      <c r="G8463">
        <v>0</v>
      </c>
      <c r="H8463">
        <f>Table2[[#This Row],[Doanh số bán]]-Table2[[#This Row],[Chiết khấu]]</f>
        <v>42000</v>
      </c>
      <c r="K8463" t="s">
        <v>24</v>
      </c>
      <c r="L8463">
        <v>0</v>
      </c>
      <c r="M8463" t="s">
        <v>918</v>
      </c>
      <c r="N8463" t="s">
        <v>919</v>
      </c>
      <c r="O8463">
        <v>0</v>
      </c>
      <c r="P8463" t="s">
        <v>1771</v>
      </c>
      <c r="Q8463" t="s">
        <v>1772</v>
      </c>
      <c r="R8463" t="s">
        <v>29</v>
      </c>
      <c r="S8463" t="s">
        <v>30</v>
      </c>
      <c r="T8463" t="s">
        <v>922</v>
      </c>
      <c r="U8463" t="s">
        <v>923</v>
      </c>
      <c r="V8463" t="s">
        <v>33</v>
      </c>
    </row>
    <row r="8464" spans="1:22">
      <c r="A8464" s="4">
        <v>46097</v>
      </c>
      <c r="B8464" t="s">
        <v>6214</v>
      </c>
      <c r="C8464" t="s">
        <v>23</v>
      </c>
      <c r="D8464">
        <v>1</v>
      </c>
      <c r="E8464">
        <v>67000</v>
      </c>
      <c r="F8464">
        <f>Table2[[#This Row],[Đơn Giá Chuẩn]]*Table2[[#This Row],[Tổng số lượng bán]]</f>
        <v>67000</v>
      </c>
      <c r="G8464">
        <v>0</v>
      </c>
      <c r="H8464">
        <f>Table2[[#This Row],[Doanh số bán]]-Table2[[#This Row],[Chiết khấu]]</f>
        <v>67000</v>
      </c>
      <c r="K8464" t="s">
        <v>24</v>
      </c>
      <c r="L8464">
        <v>0</v>
      </c>
      <c r="M8464" t="s">
        <v>918</v>
      </c>
      <c r="N8464" t="s">
        <v>919</v>
      </c>
      <c r="O8464">
        <v>0</v>
      </c>
      <c r="P8464" t="s">
        <v>1743</v>
      </c>
      <c r="Q8464" t="s">
        <v>1744</v>
      </c>
      <c r="R8464" t="s">
        <v>29</v>
      </c>
      <c r="S8464" t="s">
        <v>30</v>
      </c>
      <c r="T8464" t="s">
        <v>922</v>
      </c>
      <c r="U8464" t="s">
        <v>923</v>
      </c>
      <c r="V8464" t="s">
        <v>33</v>
      </c>
    </row>
    <row r="8465" spans="1:22">
      <c r="A8465" s="4">
        <v>46097</v>
      </c>
      <c r="B8465" t="s">
        <v>6215</v>
      </c>
      <c r="C8465" t="s">
        <v>23</v>
      </c>
      <c r="D8465">
        <v>1</v>
      </c>
      <c r="E8465">
        <v>67000</v>
      </c>
      <c r="F8465">
        <f>Table2[[#This Row],[Đơn Giá Chuẩn]]*Table2[[#This Row],[Tổng số lượng bán]]</f>
        <v>67000</v>
      </c>
      <c r="G8465">
        <v>0</v>
      </c>
      <c r="H8465">
        <f>Table2[[#This Row],[Doanh số bán]]-Table2[[#This Row],[Chiết khấu]]</f>
        <v>67000</v>
      </c>
      <c r="K8465" t="s">
        <v>24</v>
      </c>
      <c r="L8465">
        <v>0</v>
      </c>
      <c r="M8465" t="s">
        <v>918</v>
      </c>
      <c r="N8465" t="s">
        <v>919</v>
      </c>
      <c r="O8465">
        <v>0</v>
      </c>
      <c r="P8465" t="s">
        <v>1749</v>
      </c>
      <c r="Q8465" t="s">
        <v>1750</v>
      </c>
      <c r="R8465" t="s">
        <v>29</v>
      </c>
      <c r="S8465" t="s">
        <v>56</v>
      </c>
      <c r="T8465" t="s">
        <v>922</v>
      </c>
      <c r="U8465" t="s">
        <v>923</v>
      </c>
      <c r="V8465" t="s">
        <v>33</v>
      </c>
    </row>
    <row r="8466" spans="1:22">
      <c r="A8466" s="4">
        <v>46097</v>
      </c>
      <c r="B8466" t="s">
        <v>6216</v>
      </c>
      <c r="C8466" t="s">
        <v>23</v>
      </c>
      <c r="D8466">
        <v>1</v>
      </c>
      <c r="E8466">
        <v>52000</v>
      </c>
      <c r="F8466">
        <f>Table2[[#This Row],[Đơn Giá Chuẩn]]*Table2[[#This Row],[Tổng số lượng bán]]</f>
        <v>52000</v>
      </c>
      <c r="G8466">
        <v>0</v>
      </c>
      <c r="H8466">
        <f>Table2[[#This Row],[Doanh số bán]]-Table2[[#This Row],[Chiết khấu]]</f>
        <v>52000</v>
      </c>
      <c r="K8466" t="s">
        <v>24</v>
      </c>
      <c r="L8466">
        <v>0</v>
      </c>
      <c r="M8466" t="s">
        <v>918</v>
      </c>
      <c r="N8466" t="s">
        <v>919</v>
      </c>
      <c r="O8466">
        <v>0</v>
      </c>
      <c r="P8466" t="s">
        <v>1730</v>
      </c>
      <c r="Q8466" t="s">
        <v>1731</v>
      </c>
      <c r="R8466" t="s">
        <v>29</v>
      </c>
      <c r="S8466" t="s">
        <v>30</v>
      </c>
      <c r="T8466" t="s">
        <v>922</v>
      </c>
      <c r="U8466" t="s">
        <v>923</v>
      </c>
      <c r="V8466" t="s">
        <v>33</v>
      </c>
    </row>
    <row r="8467" spans="1:22">
      <c r="A8467" s="4">
        <v>46097</v>
      </c>
      <c r="B8467" t="s">
        <v>6217</v>
      </c>
      <c r="C8467" t="s">
        <v>23</v>
      </c>
      <c r="D8467">
        <v>1</v>
      </c>
      <c r="E8467">
        <v>47000</v>
      </c>
      <c r="F8467">
        <f>Table2[[#This Row],[Đơn Giá Chuẩn]]*Table2[[#This Row],[Tổng số lượng bán]]</f>
        <v>47000</v>
      </c>
      <c r="G8467">
        <v>0</v>
      </c>
      <c r="H8467">
        <f>Table2[[#This Row],[Doanh số bán]]-Table2[[#This Row],[Chiết khấu]]</f>
        <v>47000</v>
      </c>
      <c r="K8467" t="s">
        <v>24</v>
      </c>
      <c r="L8467">
        <v>0</v>
      </c>
      <c r="M8467" t="s">
        <v>918</v>
      </c>
      <c r="N8467" t="s">
        <v>919</v>
      </c>
      <c r="O8467">
        <v>0</v>
      </c>
      <c r="P8467" t="s">
        <v>1852</v>
      </c>
      <c r="Q8467" t="s">
        <v>1853</v>
      </c>
      <c r="R8467" t="s">
        <v>29</v>
      </c>
      <c r="S8467" t="s">
        <v>59</v>
      </c>
      <c r="T8467" t="s">
        <v>922</v>
      </c>
      <c r="U8467" t="s">
        <v>923</v>
      </c>
      <c r="V8467" t="s">
        <v>33</v>
      </c>
    </row>
    <row r="8468" spans="1:22">
      <c r="A8468" s="4">
        <v>46097</v>
      </c>
      <c r="B8468" t="s">
        <v>6218</v>
      </c>
      <c r="C8468" t="s">
        <v>23</v>
      </c>
      <c r="D8468">
        <v>1</v>
      </c>
      <c r="E8468">
        <v>67000</v>
      </c>
      <c r="F8468">
        <f>Table2[[#This Row],[Đơn Giá Chuẩn]]*Table2[[#This Row],[Tổng số lượng bán]]</f>
        <v>67000</v>
      </c>
      <c r="G8468">
        <v>0</v>
      </c>
      <c r="H8468">
        <f>Table2[[#This Row],[Doanh số bán]]-Table2[[#This Row],[Chiết khấu]]</f>
        <v>67000</v>
      </c>
      <c r="K8468" t="s">
        <v>24</v>
      </c>
      <c r="L8468">
        <v>0</v>
      </c>
      <c r="M8468" t="s">
        <v>918</v>
      </c>
      <c r="N8468" t="s">
        <v>919</v>
      </c>
      <c r="O8468">
        <v>0</v>
      </c>
      <c r="P8468" t="s">
        <v>1749</v>
      </c>
      <c r="Q8468" t="s">
        <v>1750</v>
      </c>
      <c r="R8468" t="s">
        <v>29</v>
      </c>
      <c r="S8468" t="s">
        <v>56</v>
      </c>
      <c r="T8468" t="s">
        <v>922</v>
      </c>
      <c r="U8468" t="s">
        <v>923</v>
      </c>
      <c r="V8468" t="s">
        <v>33</v>
      </c>
    </row>
    <row r="8469" spans="1:22">
      <c r="A8469" s="4">
        <v>46097</v>
      </c>
      <c r="B8469" t="s">
        <v>6219</v>
      </c>
      <c r="C8469" t="s">
        <v>23</v>
      </c>
      <c r="D8469">
        <v>1</v>
      </c>
      <c r="E8469">
        <v>67000</v>
      </c>
      <c r="F8469">
        <f>Table2[[#This Row],[Đơn Giá Chuẩn]]*Table2[[#This Row],[Tổng số lượng bán]]</f>
        <v>67000</v>
      </c>
      <c r="G8469">
        <v>0</v>
      </c>
      <c r="H8469">
        <f>Table2[[#This Row],[Doanh số bán]]-Table2[[#This Row],[Chiết khấu]]</f>
        <v>67000</v>
      </c>
      <c r="K8469" t="s">
        <v>24</v>
      </c>
      <c r="L8469">
        <v>0</v>
      </c>
      <c r="M8469" t="s">
        <v>918</v>
      </c>
      <c r="N8469" t="s">
        <v>919</v>
      </c>
      <c r="O8469">
        <v>0</v>
      </c>
      <c r="P8469" t="s">
        <v>1760</v>
      </c>
      <c r="Q8469" t="s">
        <v>1761</v>
      </c>
      <c r="R8469" t="s">
        <v>29</v>
      </c>
      <c r="S8469" t="s">
        <v>91</v>
      </c>
      <c r="T8469" t="s">
        <v>922</v>
      </c>
      <c r="U8469" t="s">
        <v>923</v>
      </c>
      <c r="V8469" t="s">
        <v>33</v>
      </c>
    </row>
    <row r="8470" spans="1:22">
      <c r="A8470" s="4">
        <v>46097</v>
      </c>
      <c r="B8470" t="s">
        <v>6220</v>
      </c>
      <c r="C8470" t="s">
        <v>23</v>
      </c>
      <c r="D8470">
        <v>1</v>
      </c>
      <c r="E8470">
        <v>47000</v>
      </c>
      <c r="F8470">
        <f>Table2[[#This Row],[Đơn Giá Chuẩn]]*Table2[[#This Row],[Tổng số lượng bán]]</f>
        <v>47000</v>
      </c>
      <c r="G8470">
        <v>0</v>
      </c>
      <c r="H8470">
        <f>Table2[[#This Row],[Doanh số bán]]-Table2[[#This Row],[Chiết khấu]]</f>
        <v>47000</v>
      </c>
      <c r="K8470" t="s">
        <v>24</v>
      </c>
      <c r="L8470">
        <v>0</v>
      </c>
      <c r="M8470" t="s">
        <v>918</v>
      </c>
      <c r="N8470" t="s">
        <v>919</v>
      </c>
      <c r="O8470">
        <v>0</v>
      </c>
      <c r="P8470" t="s">
        <v>1852</v>
      </c>
      <c r="Q8470" t="s">
        <v>1853</v>
      </c>
      <c r="R8470" t="s">
        <v>29</v>
      </c>
      <c r="S8470" t="s">
        <v>59</v>
      </c>
      <c r="T8470" t="s">
        <v>922</v>
      </c>
      <c r="U8470" t="s">
        <v>923</v>
      </c>
      <c r="V8470" t="s">
        <v>33</v>
      </c>
    </row>
    <row r="8471" spans="1:22">
      <c r="A8471" s="4">
        <v>46097</v>
      </c>
      <c r="B8471" t="s">
        <v>6221</v>
      </c>
      <c r="C8471" t="s">
        <v>23</v>
      </c>
      <c r="D8471">
        <v>1</v>
      </c>
      <c r="E8471">
        <v>67000</v>
      </c>
      <c r="F8471">
        <f>Table2[[#This Row],[Đơn Giá Chuẩn]]*Table2[[#This Row],[Tổng số lượng bán]]</f>
        <v>67000</v>
      </c>
      <c r="G8471">
        <v>0</v>
      </c>
      <c r="H8471">
        <f>Table2[[#This Row],[Doanh số bán]]-Table2[[#This Row],[Chiết khấu]]</f>
        <v>67000</v>
      </c>
      <c r="K8471" t="s">
        <v>24</v>
      </c>
      <c r="L8471">
        <v>0</v>
      </c>
      <c r="M8471" t="s">
        <v>918</v>
      </c>
      <c r="N8471" t="s">
        <v>919</v>
      </c>
      <c r="O8471">
        <v>0</v>
      </c>
      <c r="P8471" t="s">
        <v>1760</v>
      </c>
      <c r="Q8471" t="s">
        <v>1761</v>
      </c>
      <c r="R8471" t="s">
        <v>29</v>
      </c>
      <c r="S8471" t="s">
        <v>91</v>
      </c>
      <c r="T8471" t="s">
        <v>922</v>
      </c>
      <c r="U8471" t="s">
        <v>923</v>
      </c>
      <c r="V8471" t="s">
        <v>33</v>
      </c>
    </row>
    <row r="8472" spans="1:22">
      <c r="A8472" s="4">
        <v>46097</v>
      </c>
      <c r="B8472" t="s">
        <v>6222</v>
      </c>
      <c r="C8472" t="s">
        <v>1735</v>
      </c>
      <c r="D8472">
        <v>1</v>
      </c>
      <c r="E8472">
        <v>32000</v>
      </c>
      <c r="F8472">
        <f>Table2[[#This Row],[Đơn Giá Chuẩn]]*Table2[[#This Row],[Tổng số lượng bán]]</f>
        <v>32000</v>
      </c>
      <c r="G8472">
        <v>0</v>
      </c>
      <c r="H8472">
        <f>Table2[[#This Row],[Doanh số bán]]-Table2[[#This Row],[Chiết khấu]]</f>
        <v>32000</v>
      </c>
      <c r="K8472" t="s">
        <v>24</v>
      </c>
      <c r="L8472">
        <v>0</v>
      </c>
      <c r="M8472" t="s">
        <v>918</v>
      </c>
      <c r="N8472" t="s">
        <v>919</v>
      </c>
      <c r="O8472">
        <v>0</v>
      </c>
      <c r="P8472" t="s">
        <v>1736</v>
      </c>
      <c r="Q8472" t="s">
        <v>1737</v>
      </c>
      <c r="R8472" t="s">
        <v>29</v>
      </c>
      <c r="S8472" t="s">
        <v>1738</v>
      </c>
      <c r="T8472" t="s">
        <v>922</v>
      </c>
      <c r="U8472" t="s">
        <v>923</v>
      </c>
      <c r="V8472" t="s">
        <v>33</v>
      </c>
    </row>
    <row r="8473" spans="1:22">
      <c r="A8473" s="4">
        <v>46097</v>
      </c>
      <c r="B8473" t="s">
        <v>6223</v>
      </c>
      <c r="C8473" t="s">
        <v>23</v>
      </c>
      <c r="D8473">
        <v>1</v>
      </c>
      <c r="E8473">
        <v>52000</v>
      </c>
      <c r="F8473">
        <f>Table2[[#This Row],[Đơn Giá Chuẩn]]*Table2[[#This Row],[Tổng số lượng bán]]</f>
        <v>52000</v>
      </c>
      <c r="G8473">
        <v>0</v>
      </c>
      <c r="H8473">
        <f>Table2[[#This Row],[Doanh số bán]]-Table2[[#This Row],[Chiết khấu]]</f>
        <v>52000</v>
      </c>
      <c r="K8473" t="s">
        <v>24</v>
      </c>
      <c r="L8473">
        <v>0</v>
      </c>
      <c r="M8473" t="s">
        <v>918</v>
      </c>
      <c r="N8473" t="s">
        <v>919</v>
      </c>
      <c r="O8473">
        <v>0</v>
      </c>
      <c r="P8473" t="s">
        <v>1777</v>
      </c>
      <c r="Q8473" t="s">
        <v>1778</v>
      </c>
      <c r="R8473" t="s">
        <v>29</v>
      </c>
      <c r="S8473" t="s">
        <v>91</v>
      </c>
      <c r="T8473" t="s">
        <v>922</v>
      </c>
      <c r="U8473" t="s">
        <v>923</v>
      </c>
      <c r="V8473" t="s">
        <v>33</v>
      </c>
    </row>
    <row r="8474" spans="1:22">
      <c r="A8474" s="4">
        <v>46097</v>
      </c>
      <c r="B8474" t="s">
        <v>6223</v>
      </c>
      <c r="C8474" t="s">
        <v>23</v>
      </c>
      <c r="D8474">
        <v>1</v>
      </c>
      <c r="E8474">
        <v>67000</v>
      </c>
      <c r="F8474">
        <f>Table2[[#This Row],[Đơn Giá Chuẩn]]*Table2[[#This Row],[Tổng số lượng bán]]</f>
        <v>67000</v>
      </c>
      <c r="G8474">
        <v>0</v>
      </c>
      <c r="H8474">
        <f>Table2[[#This Row],[Doanh số bán]]-Table2[[#This Row],[Chiết khấu]]</f>
        <v>67000</v>
      </c>
      <c r="K8474" t="s">
        <v>24</v>
      </c>
      <c r="L8474">
        <v>0</v>
      </c>
      <c r="M8474" t="s">
        <v>918</v>
      </c>
      <c r="N8474" t="s">
        <v>919</v>
      </c>
      <c r="O8474">
        <v>0</v>
      </c>
      <c r="P8474" t="s">
        <v>1752</v>
      </c>
      <c r="Q8474" t="s">
        <v>1753</v>
      </c>
      <c r="R8474" t="s">
        <v>29</v>
      </c>
      <c r="S8474" t="s">
        <v>91</v>
      </c>
      <c r="T8474" t="s">
        <v>922</v>
      </c>
      <c r="U8474" t="s">
        <v>923</v>
      </c>
      <c r="V8474" t="s">
        <v>33</v>
      </c>
    </row>
    <row r="8475" spans="1:22">
      <c r="A8475" s="4">
        <v>46097</v>
      </c>
      <c r="B8475" t="s">
        <v>6224</v>
      </c>
      <c r="C8475" t="s">
        <v>23</v>
      </c>
      <c r="D8475">
        <v>2</v>
      </c>
      <c r="E8475">
        <v>52000</v>
      </c>
      <c r="F8475">
        <f>Table2[[#This Row],[Đơn Giá Chuẩn]]*Table2[[#This Row],[Tổng số lượng bán]]</f>
        <v>104000</v>
      </c>
      <c r="G8475">
        <v>0</v>
      </c>
      <c r="H8475">
        <f>Table2[[#This Row],[Doanh số bán]]-Table2[[#This Row],[Chiết khấu]]</f>
        <v>104000</v>
      </c>
      <c r="K8475" t="s">
        <v>24</v>
      </c>
      <c r="L8475">
        <v>0</v>
      </c>
      <c r="M8475" t="s">
        <v>918</v>
      </c>
      <c r="N8475" t="s">
        <v>919</v>
      </c>
      <c r="O8475">
        <v>0</v>
      </c>
      <c r="P8475" t="s">
        <v>1730</v>
      </c>
      <c r="Q8475" t="s">
        <v>1731</v>
      </c>
      <c r="R8475" t="s">
        <v>29</v>
      </c>
      <c r="S8475" t="s">
        <v>30</v>
      </c>
      <c r="T8475" t="s">
        <v>922</v>
      </c>
      <c r="U8475" t="s">
        <v>923</v>
      </c>
      <c r="V8475" t="s">
        <v>33</v>
      </c>
    </row>
    <row r="8476" spans="1:22">
      <c r="A8476" s="4">
        <v>46097</v>
      </c>
      <c r="B8476" t="s">
        <v>6225</v>
      </c>
      <c r="C8476" t="s">
        <v>1735</v>
      </c>
      <c r="D8476">
        <v>1</v>
      </c>
      <c r="E8476">
        <v>32000</v>
      </c>
      <c r="F8476">
        <f>Table2[[#This Row],[Đơn Giá Chuẩn]]*Table2[[#This Row],[Tổng số lượng bán]]</f>
        <v>32000</v>
      </c>
      <c r="G8476">
        <v>0</v>
      </c>
      <c r="H8476">
        <f>Table2[[#This Row],[Doanh số bán]]-Table2[[#This Row],[Chiết khấu]]</f>
        <v>32000</v>
      </c>
      <c r="K8476" t="s">
        <v>24</v>
      </c>
      <c r="L8476">
        <v>0</v>
      </c>
      <c r="M8476" t="s">
        <v>918</v>
      </c>
      <c r="N8476" t="s">
        <v>919</v>
      </c>
      <c r="O8476">
        <v>0</v>
      </c>
      <c r="P8476" t="s">
        <v>1736</v>
      </c>
      <c r="Q8476" t="s">
        <v>1737</v>
      </c>
      <c r="R8476" t="s">
        <v>29</v>
      </c>
      <c r="S8476" t="s">
        <v>1738</v>
      </c>
      <c r="T8476" t="s">
        <v>922</v>
      </c>
      <c r="U8476" t="s">
        <v>923</v>
      </c>
      <c r="V8476" t="s">
        <v>33</v>
      </c>
    </row>
    <row r="8477" spans="1:22">
      <c r="A8477" s="4">
        <v>46097</v>
      </c>
      <c r="B8477" t="s">
        <v>6226</v>
      </c>
      <c r="C8477" t="s">
        <v>23</v>
      </c>
      <c r="D8477">
        <v>1</v>
      </c>
      <c r="E8477">
        <v>52000</v>
      </c>
      <c r="F8477">
        <f>Table2[[#This Row],[Đơn Giá Chuẩn]]*Table2[[#This Row],[Tổng số lượng bán]]</f>
        <v>52000</v>
      </c>
      <c r="G8477">
        <v>0</v>
      </c>
      <c r="H8477">
        <f>Table2[[#This Row],[Doanh số bán]]-Table2[[#This Row],[Chiết khấu]]</f>
        <v>52000</v>
      </c>
      <c r="K8477" t="s">
        <v>24</v>
      </c>
      <c r="L8477">
        <v>0</v>
      </c>
      <c r="M8477" t="s">
        <v>918</v>
      </c>
      <c r="N8477" t="s">
        <v>919</v>
      </c>
      <c r="O8477">
        <v>0</v>
      </c>
      <c r="P8477" t="s">
        <v>1788</v>
      </c>
      <c r="Q8477" t="s">
        <v>1789</v>
      </c>
      <c r="R8477" t="s">
        <v>29</v>
      </c>
      <c r="S8477" t="s">
        <v>59</v>
      </c>
      <c r="T8477" t="s">
        <v>922</v>
      </c>
      <c r="U8477" t="s">
        <v>923</v>
      </c>
      <c r="V8477" t="s">
        <v>33</v>
      </c>
    </row>
    <row r="8478" spans="1:22">
      <c r="A8478" s="4">
        <v>46097</v>
      </c>
      <c r="B8478" t="s">
        <v>6227</v>
      </c>
      <c r="C8478" t="s">
        <v>23</v>
      </c>
      <c r="D8478">
        <v>1</v>
      </c>
      <c r="E8478">
        <v>67000</v>
      </c>
      <c r="F8478">
        <f>Table2[[#This Row],[Đơn Giá Chuẩn]]*Table2[[#This Row],[Tổng số lượng bán]]</f>
        <v>67000</v>
      </c>
      <c r="G8478">
        <v>0</v>
      </c>
      <c r="H8478">
        <f>Table2[[#This Row],[Doanh số bán]]-Table2[[#This Row],[Chiết khấu]]</f>
        <v>67000</v>
      </c>
      <c r="K8478" t="s">
        <v>24</v>
      </c>
      <c r="L8478">
        <v>0</v>
      </c>
      <c r="M8478" t="s">
        <v>918</v>
      </c>
      <c r="N8478" t="s">
        <v>919</v>
      </c>
      <c r="O8478">
        <v>0</v>
      </c>
      <c r="P8478" t="s">
        <v>1749</v>
      </c>
      <c r="Q8478" t="s">
        <v>1750</v>
      </c>
      <c r="R8478" t="s">
        <v>29</v>
      </c>
      <c r="S8478" t="s">
        <v>56</v>
      </c>
      <c r="T8478" t="s">
        <v>922</v>
      </c>
      <c r="U8478" t="s">
        <v>923</v>
      </c>
      <c r="V8478" t="s">
        <v>33</v>
      </c>
    </row>
    <row r="8479" spans="1:22">
      <c r="A8479" s="4">
        <v>46097</v>
      </c>
      <c r="B8479" t="s">
        <v>6228</v>
      </c>
      <c r="C8479" t="s">
        <v>2500</v>
      </c>
      <c r="D8479">
        <v>5</v>
      </c>
      <c r="E8479">
        <v>302000</v>
      </c>
      <c r="F8479">
        <f>Table2[[#This Row],[Đơn Giá Chuẩn]]*Table2[[#This Row],[Tổng số lượng bán]]</f>
        <v>1510000</v>
      </c>
      <c r="G8479">
        <v>0</v>
      </c>
      <c r="H8479">
        <f>Table2[[#This Row],[Doanh số bán]]-Table2[[#This Row],[Chiết khấu]]</f>
        <v>1510000</v>
      </c>
      <c r="K8479" t="s">
        <v>24</v>
      </c>
      <c r="L8479">
        <v>1</v>
      </c>
      <c r="M8479" t="s">
        <v>918</v>
      </c>
      <c r="N8479" t="s">
        <v>919</v>
      </c>
      <c r="O8479">
        <v>5</v>
      </c>
      <c r="P8479" t="s">
        <v>84</v>
      </c>
      <c r="Q8479" t="s">
        <v>85</v>
      </c>
      <c r="R8479" t="s">
        <v>41</v>
      </c>
      <c r="S8479" t="s">
        <v>42</v>
      </c>
      <c r="T8479" t="s">
        <v>922</v>
      </c>
      <c r="U8479" t="s">
        <v>923</v>
      </c>
      <c r="V8479" t="s">
        <v>33</v>
      </c>
    </row>
    <row r="8480" spans="1:22">
      <c r="A8480" s="4">
        <v>46097</v>
      </c>
      <c r="B8480" t="s">
        <v>6229</v>
      </c>
      <c r="C8480" t="s">
        <v>23</v>
      </c>
      <c r="D8480">
        <v>1</v>
      </c>
      <c r="E8480">
        <v>62000</v>
      </c>
      <c r="F8480">
        <f>Table2[[#This Row],[Đơn Giá Chuẩn]]*Table2[[#This Row],[Tổng số lượng bán]]</f>
        <v>62000</v>
      </c>
      <c r="G8480">
        <v>0</v>
      </c>
      <c r="H8480">
        <f>Table2[[#This Row],[Doanh số bán]]-Table2[[#This Row],[Chiết khấu]]</f>
        <v>62000</v>
      </c>
      <c r="K8480" t="s">
        <v>24</v>
      </c>
      <c r="L8480">
        <v>0</v>
      </c>
      <c r="M8480" t="s">
        <v>918</v>
      </c>
      <c r="N8480" t="s">
        <v>919</v>
      </c>
      <c r="O8480">
        <v>0</v>
      </c>
      <c r="P8480" t="s">
        <v>1914</v>
      </c>
      <c r="Q8480" t="s">
        <v>1915</v>
      </c>
      <c r="R8480" t="s">
        <v>29</v>
      </c>
      <c r="S8480" t="s">
        <v>30</v>
      </c>
      <c r="T8480" t="s">
        <v>922</v>
      </c>
      <c r="U8480" t="s">
        <v>923</v>
      </c>
      <c r="V8480" t="s">
        <v>33</v>
      </c>
    </row>
    <row r="8481" spans="1:22">
      <c r="A8481" s="4">
        <v>46097</v>
      </c>
      <c r="B8481" t="s">
        <v>6230</v>
      </c>
      <c r="C8481" t="s">
        <v>1840</v>
      </c>
      <c r="D8481">
        <v>1</v>
      </c>
      <c r="E8481">
        <v>31454.545454545456</v>
      </c>
      <c r="F8481">
        <f>Table2[[#This Row],[Đơn Giá Chuẩn]]*Table2[[#This Row],[Tổng số lượng bán]]</f>
        <v>31454.545454545456</v>
      </c>
      <c r="G8481">
        <v>0</v>
      </c>
      <c r="H8481">
        <f>Table2[[#This Row],[Doanh số bán]]-Table2[[#This Row],[Chiết khấu]]</f>
        <v>31454.545454545456</v>
      </c>
      <c r="K8481" t="s">
        <v>24</v>
      </c>
      <c r="L8481">
        <v>0</v>
      </c>
      <c r="M8481" t="s">
        <v>918</v>
      </c>
      <c r="N8481" t="s">
        <v>919</v>
      </c>
      <c r="O8481">
        <v>0</v>
      </c>
      <c r="P8481" t="s">
        <v>1841</v>
      </c>
      <c r="Q8481" t="s">
        <v>1842</v>
      </c>
      <c r="R8481" t="s">
        <v>29</v>
      </c>
      <c r="S8481" t="s">
        <v>1738</v>
      </c>
      <c r="T8481" t="s">
        <v>922</v>
      </c>
      <c r="U8481" t="s">
        <v>923</v>
      </c>
      <c r="V8481" t="s">
        <v>33</v>
      </c>
    </row>
    <row r="8482" spans="1:22">
      <c r="A8482" s="4">
        <v>46097</v>
      </c>
      <c r="B8482" t="s">
        <v>6231</v>
      </c>
      <c r="C8482" t="s">
        <v>1840</v>
      </c>
      <c r="D8482">
        <v>1</v>
      </c>
      <c r="E8482">
        <v>31454.545454545456</v>
      </c>
      <c r="F8482">
        <f>Table2[[#This Row],[Đơn Giá Chuẩn]]*Table2[[#This Row],[Tổng số lượng bán]]</f>
        <v>31454.545454545456</v>
      </c>
      <c r="G8482">
        <v>0</v>
      </c>
      <c r="H8482">
        <f>Table2[[#This Row],[Doanh số bán]]-Table2[[#This Row],[Chiết khấu]]</f>
        <v>31454.545454545456</v>
      </c>
      <c r="K8482" t="s">
        <v>24</v>
      </c>
      <c r="L8482">
        <v>0</v>
      </c>
      <c r="M8482" t="s">
        <v>918</v>
      </c>
      <c r="N8482" t="s">
        <v>919</v>
      </c>
      <c r="O8482">
        <v>0</v>
      </c>
      <c r="P8482" t="s">
        <v>1841</v>
      </c>
      <c r="Q8482" t="s">
        <v>1842</v>
      </c>
      <c r="R8482" t="s">
        <v>29</v>
      </c>
      <c r="S8482" t="s">
        <v>1738</v>
      </c>
      <c r="T8482" t="s">
        <v>922</v>
      </c>
      <c r="U8482" t="s">
        <v>923</v>
      </c>
      <c r="V8482" t="s">
        <v>33</v>
      </c>
    </row>
    <row r="8483" spans="1:22">
      <c r="A8483" s="4">
        <v>46097</v>
      </c>
      <c r="B8483" t="s">
        <v>6232</v>
      </c>
      <c r="C8483" t="s">
        <v>23</v>
      </c>
      <c r="D8483">
        <v>1</v>
      </c>
      <c r="E8483">
        <v>67000</v>
      </c>
      <c r="F8483">
        <f>Table2[[#This Row],[Đơn Giá Chuẩn]]*Table2[[#This Row],[Tổng số lượng bán]]</f>
        <v>67000</v>
      </c>
      <c r="G8483">
        <v>0</v>
      </c>
      <c r="H8483">
        <f>Table2[[#This Row],[Doanh số bán]]-Table2[[#This Row],[Chiết khấu]]</f>
        <v>67000</v>
      </c>
      <c r="K8483" t="s">
        <v>24</v>
      </c>
      <c r="L8483">
        <v>0</v>
      </c>
      <c r="M8483" t="s">
        <v>918</v>
      </c>
      <c r="N8483" t="s">
        <v>919</v>
      </c>
      <c r="O8483">
        <v>0</v>
      </c>
      <c r="P8483" t="s">
        <v>1752</v>
      </c>
      <c r="Q8483" t="s">
        <v>1753</v>
      </c>
      <c r="R8483" t="s">
        <v>29</v>
      </c>
      <c r="S8483" t="s">
        <v>91</v>
      </c>
      <c r="T8483" t="s">
        <v>922</v>
      </c>
      <c r="U8483" t="s">
        <v>923</v>
      </c>
      <c r="V8483" t="s">
        <v>33</v>
      </c>
    </row>
    <row r="8484" spans="1:22">
      <c r="A8484" s="4">
        <v>46097</v>
      </c>
      <c r="B8484" t="s">
        <v>6232</v>
      </c>
      <c r="C8484" t="s">
        <v>1840</v>
      </c>
      <c r="D8484">
        <v>1</v>
      </c>
      <c r="E8484">
        <v>31454.545454545456</v>
      </c>
      <c r="F8484">
        <f>Table2[[#This Row],[Đơn Giá Chuẩn]]*Table2[[#This Row],[Tổng số lượng bán]]</f>
        <v>31454.545454545456</v>
      </c>
      <c r="G8484">
        <v>0</v>
      </c>
      <c r="H8484">
        <f>Table2[[#This Row],[Doanh số bán]]-Table2[[#This Row],[Chiết khấu]]</f>
        <v>31454.545454545456</v>
      </c>
      <c r="K8484" t="s">
        <v>24</v>
      </c>
      <c r="L8484">
        <v>0</v>
      </c>
      <c r="M8484" t="s">
        <v>918</v>
      </c>
      <c r="N8484" t="s">
        <v>919</v>
      </c>
      <c r="O8484">
        <v>0</v>
      </c>
      <c r="P8484" t="s">
        <v>1841</v>
      </c>
      <c r="Q8484" t="s">
        <v>1842</v>
      </c>
      <c r="R8484" t="s">
        <v>29</v>
      </c>
      <c r="S8484" t="s">
        <v>1738</v>
      </c>
      <c r="T8484" t="s">
        <v>922</v>
      </c>
      <c r="U8484" t="s">
        <v>923</v>
      </c>
      <c r="V8484" t="s">
        <v>33</v>
      </c>
    </row>
    <row r="8485" spans="1:22">
      <c r="A8485" s="4">
        <v>46097</v>
      </c>
      <c r="B8485" t="s">
        <v>6233</v>
      </c>
      <c r="C8485" t="s">
        <v>23</v>
      </c>
      <c r="D8485">
        <v>1</v>
      </c>
      <c r="E8485">
        <v>67000</v>
      </c>
      <c r="F8485">
        <f>Table2[[#This Row],[Đơn Giá Chuẩn]]*Table2[[#This Row],[Tổng số lượng bán]]</f>
        <v>67000</v>
      </c>
      <c r="G8485">
        <v>0</v>
      </c>
      <c r="H8485">
        <f>Table2[[#This Row],[Doanh số bán]]-Table2[[#This Row],[Chiết khấu]]</f>
        <v>67000</v>
      </c>
      <c r="K8485" t="s">
        <v>24</v>
      </c>
      <c r="L8485">
        <v>0</v>
      </c>
      <c r="M8485" t="s">
        <v>918</v>
      </c>
      <c r="N8485" t="s">
        <v>919</v>
      </c>
      <c r="O8485">
        <v>0</v>
      </c>
      <c r="P8485" t="s">
        <v>1760</v>
      </c>
      <c r="Q8485" t="s">
        <v>1761</v>
      </c>
      <c r="R8485" t="s">
        <v>29</v>
      </c>
      <c r="S8485" t="s">
        <v>91</v>
      </c>
      <c r="T8485" t="s">
        <v>922</v>
      </c>
      <c r="U8485" t="s">
        <v>923</v>
      </c>
      <c r="V8485" t="s">
        <v>33</v>
      </c>
    </row>
    <row r="8486" spans="1:22">
      <c r="A8486" s="4">
        <v>46097</v>
      </c>
      <c r="B8486" t="s">
        <v>6234</v>
      </c>
      <c r="C8486" t="s">
        <v>23</v>
      </c>
      <c r="D8486">
        <v>1</v>
      </c>
      <c r="E8486">
        <v>47000</v>
      </c>
      <c r="F8486">
        <f>Table2[[#This Row],[Đơn Giá Chuẩn]]*Table2[[#This Row],[Tổng số lượng bán]]</f>
        <v>47000</v>
      </c>
      <c r="G8486">
        <v>0</v>
      </c>
      <c r="H8486">
        <f>Table2[[#This Row],[Doanh số bán]]-Table2[[#This Row],[Chiết khấu]]</f>
        <v>47000</v>
      </c>
      <c r="K8486" t="s">
        <v>24</v>
      </c>
      <c r="L8486">
        <v>0</v>
      </c>
      <c r="M8486" t="s">
        <v>918</v>
      </c>
      <c r="N8486" t="s">
        <v>919</v>
      </c>
      <c r="O8486">
        <v>0</v>
      </c>
      <c r="P8486" t="s">
        <v>1852</v>
      </c>
      <c r="Q8486" t="s">
        <v>1853</v>
      </c>
      <c r="R8486" t="s">
        <v>29</v>
      </c>
      <c r="S8486" t="s">
        <v>59</v>
      </c>
      <c r="T8486" t="s">
        <v>922</v>
      </c>
      <c r="U8486" t="s">
        <v>923</v>
      </c>
      <c r="V8486" t="s">
        <v>33</v>
      </c>
    </row>
    <row r="8487" spans="1:22">
      <c r="A8487" s="4">
        <v>46097</v>
      </c>
      <c r="B8487" t="s">
        <v>6234</v>
      </c>
      <c r="C8487" t="s">
        <v>23</v>
      </c>
      <c r="D8487">
        <v>1</v>
      </c>
      <c r="E8487">
        <v>67000</v>
      </c>
      <c r="F8487">
        <f>Table2[[#This Row],[Đơn Giá Chuẩn]]*Table2[[#This Row],[Tổng số lượng bán]]</f>
        <v>67000</v>
      </c>
      <c r="G8487">
        <v>0</v>
      </c>
      <c r="H8487">
        <f>Table2[[#This Row],[Doanh số bán]]-Table2[[#This Row],[Chiết khấu]]</f>
        <v>67000</v>
      </c>
      <c r="K8487" t="s">
        <v>24</v>
      </c>
      <c r="L8487">
        <v>0</v>
      </c>
      <c r="M8487" t="s">
        <v>918</v>
      </c>
      <c r="N8487" t="s">
        <v>919</v>
      </c>
      <c r="O8487">
        <v>0</v>
      </c>
      <c r="P8487" t="s">
        <v>1749</v>
      </c>
      <c r="Q8487" t="s">
        <v>1750</v>
      </c>
      <c r="R8487" t="s">
        <v>29</v>
      </c>
      <c r="S8487" t="s">
        <v>56</v>
      </c>
      <c r="T8487" t="s">
        <v>922</v>
      </c>
      <c r="U8487" t="s">
        <v>923</v>
      </c>
      <c r="V8487" t="s">
        <v>33</v>
      </c>
    </row>
    <row r="8488" spans="1:22">
      <c r="A8488" s="4">
        <v>46082</v>
      </c>
      <c r="B8488" t="s">
        <v>6235</v>
      </c>
      <c r="C8488" t="s">
        <v>104</v>
      </c>
      <c r="D8488">
        <v>5</v>
      </c>
      <c r="E8488">
        <v>47000</v>
      </c>
      <c r="F8488">
        <f>Table2[[#This Row],[Đơn Giá Chuẩn]]*Table2[[#This Row],[Tổng số lượng bán]]</f>
        <v>235000</v>
      </c>
      <c r="G8488">
        <v>20833</v>
      </c>
      <c r="H8488">
        <f>Table2[[#This Row],[Doanh số bán]]-Table2[[#This Row],[Chiết khấu]]</f>
        <v>214167</v>
      </c>
      <c r="K8488" t="s">
        <v>24</v>
      </c>
      <c r="L8488">
        <v>0.16</v>
      </c>
      <c r="M8488" t="s">
        <v>25</v>
      </c>
      <c r="N8488" t="s">
        <v>26</v>
      </c>
      <c r="O8488">
        <v>0.8</v>
      </c>
      <c r="P8488" t="s">
        <v>105</v>
      </c>
      <c r="Q8488" t="s">
        <v>106</v>
      </c>
      <c r="R8488" t="s">
        <v>107</v>
      </c>
      <c r="S8488" t="s">
        <v>108</v>
      </c>
      <c r="T8488" t="s">
        <v>31</v>
      </c>
      <c r="U8488" t="s">
        <v>32</v>
      </c>
      <c r="V8488" t="s">
        <v>33</v>
      </c>
    </row>
    <row r="8489" spans="1:22">
      <c r="A8489" s="4">
        <v>46082</v>
      </c>
      <c r="B8489" t="s">
        <v>6235</v>
      </c>
      <c r="C8489" t="s">
        <v>104</v>
      </c>
      <c r="D8489">
        <v>1</v>
      </c>
      <c r="E8489">
        <v>51000</v>
      </c>
      <c r="F8489">
        <f>Table2[[#This Row],[Đơn Giá Chuẩn]]*Table2[[#This Row],[Tổng số lượng bán]]</f>
        <v>51000</v>
      </c>
      <c r="G8489">
        <v>4537</v>
      </c>
      <c r="H8489">
        <f>Table2[[#This Row],[Doanh số bán]]-Table2[[#This Row],[Chiết khấu]]</f>
        <v>46463</v>
      </c>
      <c r="K8489" t="s">
        <v>24</v>
      </c>
      <c r="L8489">
        <v>0.12</v>
      </c>
      <c r="M8489" t="s">
        <v>25</v>
      </c>
      <c r="N8489" t="s">
        <v>26</v>
      </c>
      <c r="O8489">
        <v>0.12</v>
      </c>
      <c r="P8489" t="s">
        <v>586</v>
      </c>
      <c r="Q8489" t="s">
        <v>587</v>
      </c>
      <c r="R8489" t="s">
        <v>107</v>
      </c>
      <c r="S8489" t="s">
        <v>108</v>
      </c>
      <c r="T8489" t="s">
        <v>31</v>
      </c>
      <c r="U8489" t="s">
        <v>32</v>
      </c>
      <c r="V8489" t="s">
        <v>33</v>
      </c>
    </row>
    <row r="8490" spans="1:22">
      <c r="A8490" s="4">
        <v>46082</v>
      </c>
      <c r="B8490" t="s">
        <v>6235</v>
      </c>
      <c r="C8490" t="s">
        <v>104</v>
      </c>
      <c r="D8490">
        <v>1</v>
      </c>
      <c r="E8490">
        <v>51000</v>
      </c>
      <c r="F8490">
        <f>Table2[[#This Row],[Đơn Giá Chuẩn]]*Table2[[#This Row],[Tổng số lượng bán]]</f>
        <v>51000</v>
      </c>
      <c r="G8490">
        <v>4537</v>
      </c>
      <c r="H8490">
        <f>Table2[[#This Row],[Doanh số bán]]-Table2[[#This Row],[Chiết khấu]]</f>
        <v>46463</v>
      </c>
      <c r="K8490" t="s">
        <v>24</v>
      </c>
      <c r="L8490">
        <v>0.12</v>
      </c>
      <c r="M8490" t="s">
        <v>25</v>
      </c>
      <c r="N8490" t="s">
        <v>26</v>
      </c>
      <c r="O8490">
        <v>0.12</v>
      </c>
      <c r="P8490" t="s">
        <v>588</v>
      </c>
      <c r="Q8490" t="s">
        <v>589</v>
      </c>
      <c r="R8490" t="s">
        <v>107</v>
      </c>
      <c r="S8490" t="s">
        <v>108</v>
      </c>
      <c r="T8490" t="s">
        <v>31</v>
      </c>
      <c r="U8490" t="s">
        <v>32</v>
      </c>
      <c r="V8490" t="s">
        <v>33</v>
      </c>
    </row>
    <row r="8491" spans="1:22">
      <c r="A8491" s="4">
        <v>46082</v>
      </c>
      <c r="B8491" t="s">
        <v>6235</v>
      </c>
      <c r="C8491" t="s">
        <v>2500</v>
      </c>
      <c r="D8491">
        <v>1</v>
      </c>
      <c r="E8491">
        <v>272000</v>
      </c>
      <c r="F8491">
        <f>Table2[[#This Row],[Đơn Giá Chuẩn]]*Table2[[#This Row],[Tổng số lượng bán]]</f>
        <v>272000</v>
      </c>
      <c r="G8491">
        <v>50000</v>
      </c>
      <c r="H8491">
        <f>Table2[[#This Row],[Doanh số bán]]-Table2[[#This Row],[Chiết khấu]]</f>
        <v>222000</v>
      </c>
      <c r="K8491" t="s">
        <v>24</v>
      </c>
      <c r="L8491">
        <v>1</v>
      </c>
      <c r="M8491" t="s">
        <v>25</v>
      </c>
      <c r="N8491" t="s">
        <v>26</v>
      </c>
      <c r="O8491">
        <v>1</v>
      </c>
      <c r="P8491" t="s">
        <v>512</v>
      </c>
      <c r="Q8491" t="s">
        <v>513</v>
      </c>
      <c r="R8491" t="s">
        <v>41</v>
      </c>
      <c r="S8491" t="s">
        <v>42</v>
      </c>
      <c r="T8491" t="s">
        <v>31</v>
      </c>
      <c r="U8491" t="s">
        <v>32</v>
      </c>
      <c r="V8491" t="s">
        <v>33</v>
      </c>
    </row>
    <row r="8492" spans="1:22">
      <c r="A8492" s="4">
        <v>46082</v>
      </c>
      <c r="B8492" t="s">
        <v>6235</v>
      </c>
      <c r="C8492" t="s">
        <v>2500</v>
      </c>
      <c r="D8492">
        <v>1</v>
      </c>
      <c r="E8492">
        <v>262000</v>
      </c>
      <c r="F8492">
        <f>Table2[[#This Row],[Đơn Giá Chuẩn]]*Table2[[#This Row],[Tổng số lượng bán]]</f>
        <v>262000</v>
      </c>
      <c r="G8492">
        <v>48148</v>
      </c>
      <c r="H8492">
        <f>Table2[[#This Row],[Doanh số bán]]-Table2[[#This Row],[Chiết khấu]]</f>
        <v>213852</v>
      </c>
      <c r="K8492" t="s">
        <v>24</v>
      </c>
      <c r="L8492">
        <v>1</v>
      </c>
      <c r="M8492" t="s">
        <v>25</v>
      </c>
      <c r="N8492" t="s">
        <v>26</v>
      </c>
      <c r="O8492">
        <v>1</v>
      </c>
      <c r="P8492" t="s">
        <v>2511</v>
      </c>
      <c r="Q8492" t="s">
        <v>2512</v>
      </c>
      <c r="R8492" t="s">
        <v>41</v>
      </c>
      <c r="S8492" t="s">
        <v>42</v>
      </c>
      <c r="T8492" t="s">
        <v>31</v>
      </c>
      <c r="U8492" t="s">
        <v>32</v>
      </c>
      <c r="V8492" t="s">
        <v>33</v>
      </c>
    </row>
    <row r="8493" spans="1:22">
      <c r="A8493" s="4">
        <v>46109</v>
      </c>
      <c r="B8493" t="s">
        <v>8473</v>
      </c>
      <c r="C8493" t="s">
        <v>83</v>
      </c>
      <c r="D8493">
        <v>2</v>
      </c>
      <c r="E8493">
        <v>167000.24000000002</v>
      </c>
      <c r="F8493">
        <f>Table2[[#This Row],[Đơn Giá Chuẩn]]*Table2[[#This Row],[Tổng số lượng bán]]</f>
        <v>334000.48000000004</v>
      </c>
      <c r="G8493">
        <v>0</v>
      </c>
      <c r="H8493">
        <f>Table2[[#This Row],[Doanh số bán]]-Table2[[#This Row],[Chiết khấu]]</f>
        <v>334000.48000000004</v>
      </c>
      <c r="I8493">
        <v>0</v>
      </c>
      <c r="J8493">
        <v>0</v>
      </c>
      <c r="K8493" t="s">
        <v>50</v>
      </c>
      <c r="L8493">
        <v>0.25</v>
      </c>
      <c r="M8493" t="s">
        <v>37</v>
      </c>
      <c r="N8493" t="s">
        <v>50</v>
      </c>
      <c r="O8493">
        <v>0.5</v>
      </c>
      <c r="P8493" t="s">
        <v>272</v>
      </c>
      <c r="Q8493" t="s">
        <v>273</v>
      </c>
      <c r="R8493" t="s">
        <v>41</v>
      </c>
      <c r="S8493" t="s">
        <v>42</v>
      </c>
      <c r="T8493" t="s">
        <v>74</v>
      </c>
      <c r="U8493" t="s">
        <v>75</v>
      </c>
      <c r="V8493" t="s">
        <v>50</v>
      </c>
    </row>
    <row r="8494" spans="1:22">
      <c r="A8494" s="4">
        <v>46114</v>
      </c>
      <c r="B8494" t="s">
        <v>8832</v>
      </c>
      <c r="C8494" t="s">
        <v>83</v>
      </c>
      <c r="D8494">
        <v>1</v>
      </c>
      <c r="E8494">
        <v>170203.52000000002</v>
      </c>
      <c r="F8494">
        <f>Table2[[#This Row],[Đơn Giá Chuẩn]]*Table2[[#This Row],[Tổng số lượng bán]]</f>
        <v>170203.52000000002</v>
      </c>
      <c r="G8494">
        <v>0</v>
      </c>
      <c r="H8494">
        <f>Table2[[#This Row],[Doanh số bán]]-Table2[[#This Row],[Chiết khấu]]</f>
        <v>170203.52000000002</v>
      </c>
      <c r="I8494">
        <v>0</v>
      </c>
      <c r="J8494">
        <v>0</v>
      </c>
      <c r="K8494" t="s">
        <v>50</v>
      </c>
      <c r="L8494">
        <v>0.25</v>
      </c>
      <c r="M8494" t="s">
        <v>37</v>
      </c>
      <c r="N8494" t="s">
        <v>50</v>
      </c>
      <c r="O8494">
        <v>0.25</v>
      </c>
      <c r="P8494" t="s">
        <v>272</v>
      </c>
      <c r="Q8494" t="s">
        <v>273</v>
      </c>
      <c r="R8494" t="s">
        <v>41</v>
      </c>
      <c r="S8494" t="s">
        <v>42</v>
      </c>
      <c r="T8494" t="s">
        <v>74</v>
      </c>
      <c r="U8494" t="s">
        <v>75</v>
      </c>
      <c r="V8494" t="s">
        <v>50</v>
      </c>
    </row>
    <row r="8495" spans="1:22">
      <c r="A8495" s="4">
        <v>46040</v>
      </c>
      <c r="B8495" t="s">
        <v>1076</v>
      </c>
      <c r="C8495" t="s">
        <v>83</v>
      </c>
      <c r="D8495">
        <v>1</v>
      </c>
      <c r="E8495">
        <v>171999.56</v>
      </c>
      <c r="F8495">
        <f>Table2[[#This Row],[Đơn Giá Chuẩn]]*Table2[[#This Row],[Tổng số lượng bán]]</f>
        <v>171999.56</v>
      </c>
      <c r="G8495">
        <v>0</v>
      </c>
      <c r="H8495">
        <f>Table2[[#This Row],[Doanh số bán]]-Table2[[#This Row],[Chiết khấu]]</f>
        <v>171999.56</v>
      </c>
      <c r="K8495" t="s">
        <v>50</v>
      </c>
      <c r="M8495" t="s">
        <v>37</v>
      </c>
      <c r="N8495" t="s">
        <v>50</v>
      </c>
      <c r="O8495">
        <v>0.5</v>
      </c>
      <c r="P8495" t="s">
        <v>158</v>
      </c>
      <c r="Q8495" t="s">
        <v>159</v>
      </c>
      <c r="R8495" t="s">
        <v>41</v>
      </c>
      <c r="S8495" t="s">
        <v>42</v>
      </c>
      <c r="T8495" t="s">
        <v>74</v>
      </c>
      <c r="U8495" t="s">
        <v>75</v>
      </c>
      <c r="V8495" t="s">
        <v>50</v>
      </c>
    </row>
    <row r="8496" spans="1:22">
      <c r="A8496" s="4">
        <v>46043</v>
      </c>
      <c r="B8496" t="s">
        <v>1106</v>
      </c>
      <c r="C8496" t="s">
        <v>83</v>
      </c>
      <c r="D8496">
        <v>1</v>
      </c>
      <c r="E8496">
        <v>171999.56</v>
      </c>
      <c r="F8496">
        <f>Table2[[#This Row],[Đơn Giá Chuẩn]]*Table2[[#This Row],[Tổng số lượng bán]]</f>
        <v>171999.56</v>
      </c>
      <c r="G8496">
        <v>0</v>
      </c>
      <c r="H8496">
        <f>Table2[[#This Row],[Doanh số bán]]-Table2[[#This Row],[Chiết khấu]]</f>
        <v>171999.56</v>
      </c>
      <c r="K8496" t="s">
        <v>50</v>
      </c>
      <c r="M8496" t="s">
        <v>37</v>
      </c>
      <c r="N8496" t="s">
        <v>50</v>
      </c>
      <c r="O8496">
        <v>0.5</v>
      </c>
      <c r="P8496" t="s">
        <v>158</v>
      </c>
      <c r="Q8496" t="s">
        <v>159</v>
      </c>
      <c r="R8496" t="s">
        <v>41</v>
      </c>
      <c r="S8496" t="s">
        <v>42</v>
      </c>
      <c r="T8496" t="s">
        <v>74</v>
      </c>
      <c r="U8496" t="s">
        <v>75</v>
      </c>
      <c r="V8496" t="s">
        <v>50</v>
      </c>
    </row>
    <row r="8497" spans="1:22">
      <c r="A8497" s="4">
        <v>46043</v>
      </c>
      <c r="B8497" t="s">
        <v>1144</v>
      </c>
      <c r="C8497" t="s">
        <v>83</v>
      </c>
      <c r="D8497">
        <v>1</v>
      </c>
      <c r="E8497">
        <v>171999.56</v>
      </c>
      <c r="F8497">
        <f>Table2[[#This Row],[Đơn Giá Chuẩn]]*Table2[[#This Row],[Tổng số lượng bán]]</f>
        <v>171999.56</v>
      </c>
      <c r="G8497">
        <v>0</v>
      </c>
      <c r="H8497">
        <f>Table2[[#This Row],[Doanh số bán]]-Table2[[#This Row],[Chiết khấu]]</f>
        <v>171999.56</v>
      </c>
      <c r="K8497" t="s">
        <v>50</v>
      </c>
      <c r="M8497" t="s">
        <v>37</v>
      </c>
      <c r="N8497" t="s">
        <v>50</v>
      </c>
      <c r="O8497">
        <v>0.5</v>
      </c>
      <c r="P8497" t="s">
        <v>158</v>
      </c>
      <c r="Q8497" t="s">
        <v>159</v>
      </c>
      <c r="R8497" t="s">
        <v>41</v>
      </c>
      <c r="S8497" t="s">
        <v>42</v>
      </c>
      <c r="T8497" t="s">
        <v>74</v>
      </c>
      <c r="U8497" t="s">
        <v>75</v>
      </c>
      <c r="V8497" t="s">
        <v>50</v>
      </c>
    </row>
    <row r="8498" spans="1:22">
      <c r="A8498" s="4">
        <v>46082</v>
      </c>
      <c r="B8498" t="s">
        <v>6238</v>
      </c>
      <c r="C8498" t="s">
        <v>104</v>
      </c>
      <c r="D8498">
        <v>2</v>
      </c>
      <c r="E8498">
        <v>51000</v>
      </c>
      <c r="F8498">
        <f>Table2[[#This Row],[Đơn Giá Chuẩn]]*Table2[[#This Row],[Tổng số lượng bán]]</f>
        <v>102000</v>
      </c>
      <c r="G8498">
        <v>0</v>
      </c>
      <c r="H8498">
        <f>Table2[[#This Row],[Doanh số bán]]-Table2[[#This Row],[Chiết khấu]]</f>
        <v>102000</v>
      </c>
      <c r="K8498" t="s">
        <v>24</v>
      </c>
      <c r="L8498">
        <v>0.12</v>
      </c>
      <c r="M8498" t="s">
        <v>25</v>
      </c>
      <c r="N8498" t="s">
        <v>26</v>
      </c>
      <c r="O8498">
        <v>0.24</v>
      </c>
      <c r="P8498" t="s">
        <v>588</v>
      </c>
      <c r="Q8498" t="s">
        <v>589</v>
      </c>
      <c r="R8498" t="s">
        <v>107</v>
      </c>
      <c r="S8498" t="s">
        <v>108</v>
      </c>
      <c r="T8498" t="s">
        <v>31</v>
      </c>
      <c r="U8498" t="s">
        <v>32</v>
      </c>
      <c r="V8498" t="s">
        <v>33</v>
      </c>
    </row>
    <row r="8499" spans="1:22">
      <c r="A8499" s="4">
        <v>46082</v>
      </c>
      <c r="B8499" t="s">
        <v>6238</v>
      </c>
      <c r="C8499" t="s">
        <v>104</v>
      </c>
      <c r="D8499">
        <v>2</v>
      </c>
      <c r="E8499">
        <v>51000</v>
      </c>
      <c r="F8499">
        <f>Table2[[#This Row],[Đơn Giá Chuẩn]]*Table2[[#This Row],[Tổng số lượng bán]]</f>
        <v>102000</v>
      </c>
      <c r="G8499">
        <v>0</v>
      </c>
      <c r="H8499">
        <f>Table2[[#This Row],[Doanh số bán]]-Table2[[#This Row],[Chiết khấu]]</f>
        <v>102000</v>
      </c>
      <c r="K8499" t="s">
        <v>24</v>
      </c>
      <c r="L8499">
        <v>0.12</v>
      </c>
      <c r="M8499" t="s">
        <v>25</v>
      </c>
      <c r="N8499" t="s">
        <v>26</v>
      </c>
      <c r="O8499">
        <v>0.24</v>
      </c>
      <c r="P8499" t="s">
        <v>586</v>
      </c>
      <c r="Q8499" t="s">
        <v>587</v>
      </c>
      <c r="R8499" t="s">
        <v>107</v>
      </c>
      <c r="S8499" t="s">
        <v>108</v>
      </c>
      <c r="T8499" t="s">
        <v>31</v>
      </c>
      <c r="U8499" t="s">
        <v>32</v>
      </c>
      <c r="V8499" t="s">
        <v>33</v>
      </c>
    </row>
    <row r="8500" spans="1:22">
      <c r="A8500" s="4">
        <v>46082</v>
      </c>
      <c r="B8500" t="s">
        <v>6238</v>
      </c>
      <c r="C8500" t="s">
        <v>104</v>
      </c>
      <c r="D8500">
        <v>2</v>
      </c>
      <c r="E8500">
        <v>47000</v>
      </c>
      <c r="F8500">
        <f>Table2[[#This Row],[Đơn Giá Chuẩn]]*Table2[[#This Row],[Tổng số lượng bán]]</f>
        <v>94000</v>
      </c>
      <c r="G8500">
        <v>0</v>
      </c>
      <c r="H8500">
        <f>Table2[[#This Row],[Doanh số bán]]-Table2[[#This Row],[Chiết khấu]]</f>
        <v>94000</v>
      </c>
      <c r="K8500" t="s">
        <v>24</v>
      </c>
      <c r="L8500">
        <v>0.12</v>
      </c>
      <c r="M8500" t="s">
        <v>25</v>
      </c>
      <c r="N8500" t="s">
        <v>26</v>
      </c>
      <c r="O8500">
        <v>0.24</v>
      </c>
      <c r="P8500" t="s">
        <v>520</v>
      </c>
      <c r="Q8500" t="s">
        <v>521</v>
      </c>
      <c r="R8500" t="s">
        <v>107</v>
      </c>
      <c r="S8500" t="s">
        <v>108</v>
      </c>
      <c r="T8500" t="s">
        <v>31</v>
      </c>
      <c r="U8500" t="s">
        <v>32</v>
      </c>
      <c r="V8500" t="s">
        <v>33</v>
      </c>
    </row>
    <row r="8501" spans="1:22">
      <c r="A8501" s="4">
        <v>46082</v>
      </c>
      <c r="B8501" t="s">
        <v>6238</v>
      </c>
      <c r="C8501" t="s">
        <v>104</v>
      </c>
      <c r="D8501">
        <v>2</v>
      </c>
      <c r="E8501">
        <v>51000</v>
      </c>
      <c r="F8501">
        <f>Table2[[#This Row],[Đơn Giá Chuẩn]]*Table2[[#This Row],[Tổng số lượng bán]]</f>
        <v>102000</v>
      </c>
      <c r="G8501">
        <v>0</v>
      </c>
      <c r="H8501">
        <f>Table2[[#This Row],[Doanh số bán]]-Table2[[#This Row],[Chiết khấu]]</f>
        <v>102000</v>
      </c>
      <c r="K8501" t="s">
        <v>24</v>
      </c>
      <c r="L8501">
        <v>0.12</v>
      </c>
      <c r="M8501" t="s">
        <v>25</v>
      </c>
      <c r="N8501" t="s">
        <v>26</v>
      </c>
      <c r="O8501">
        <v>0.24</v>
      </c>
      <c r="P8501" t="s">
        <v>656</v>
      </c>
      <c r="Q8501" t="s">
        <v>657</v>
      </c>
      <c r="R8501" t="s">
        <v>107</v>
      </c>
      <c r="S8501" t="s">
        <v>108</v>
      </c>
      <c r="T8501" t="s">
        <v>31</v>
      </c>
      <c r="U8501" t="s">
        <v>32</v>
      </c>
      <c r="V8501" t="s">
        <v>33</v>
      </c>
    </row>
    <row r="8502" spans="1:22">
      <c r="A8502" s="4">
        <v>46082</v>
      </c>
      <c r="B8502" t="s">
        <v>6239</v>
      </c>
      <c r="C8502" t="s">
        <v>104</v>
      </c>
      <c r="D8502">
        <v>10</v>
      </c>
      <c r="E8502">
        <v>47000</v>
      </c>
      <c r="F8502">
        <f>Table2[[#This Row],[Đơn Giá Chuẩn]]*Table2[[#This Row],[Tổng số lượng bán]]</f>
        <v>470000</v>
      </c>
      <c r="G8502">
        <v>0</v>
      </c>
      <c r="H8502">
        <f>Table2[[#This Row],[Doanh số bán]]-Table2[[#This Row],[Chiết khấu]]</f>
        <v>470000</v>
      </c>
      <c r="K8502" t="s">
        <v>24</v>
      </c>
      <c r="L8502">
        <v>0.12</v>
      </c>
      <c r="M8502" t="s">
        <v>25</v>
      </c>
      <c r="N8502" t="s">
        <v>26</v>
      </c>
      <c r="O8502">
        <v>1.2</v>
      </c>
      <c r="P8502" t="s">
        <v>520</v>
      </c>
      <c r="Q8502" t="s">
        <v>521</v>
      </c>
      <c r="R8502" t="s">
        <v>107</v>
      </c>
      <c r="S8502" t="s">
        <v>108</v>
      </c>
      <c r="T8502" t="s">
        <v>31</v>
      </c>
      <c r="U8502" t="s">
        <v>32</v>
      </c>
      <c r="V8502" t="s">
        <v>33</v>
      </c>
    </row>
    <row r="8503" spans="1:22">
      <c r="A8503" s="4">
        <v>46082</v>
      </c>
      <c r="B8503" t="s">
        <v>6239</v>
      </c>
      <c r="C8503" t="s">
        <v>155</v>
      </c>
      <c r="D8503">
        <v>2</v>
      </c>
      <c r="E8503">
        <v>152150</v>
      </c>
      <c r="F8503">
        <f>Table2[[#This Row],[Đơn Giá Chuẩn]]*Table2[[#This Row],[Tổng số lượng bán]]</f>
        <v>304300</v>
      </c>
      <c r="G8503">
        <v>0</v>
      </c>
      <c r="H8503">
        <f>Table2[[#This Row],[Doanh số bán]]-Table2[[#This Row],[Chiết khấu]]</f>
        <v>304300</v>
      </c>
      <c r="K8503" t="s">
        <v>24</v>
      </c>
      <c r="L8503">
        <v>0.2</v>
      </c>
      <c r="M8503" t="s">
        <v>25</v>
      </c>
      <c r="N8503" t="s">
        <v>26</v>
      </c>
      <c r="O8503">
        <v>0.4</v>
      </c>
      <c r="P8503" t="s">
        <v>156</v>
      </c>
      <c r="Q8503" t="s">
        <v>157</v>
      </c>
      <c r="R8503" t="s">
        <v>107</v>
      </c>
      <c r="S8503" t="s">
        <v>108</v>
      </c>
      <c r="T8503" t="s">
        <v>31</v>
      </c>
      <c r="U8503" t="s">
        <v>32</v>
      </c>
      <c r="V8503" t="s">
        <v>33</v>
      </c>
    </row>
    <row r="8504" spans="1:22">
      <c r="A8504" s="4">
        <v>46082</v>
      </c>
      <c r="B8504" t="s">
        <v>6239</v>
      </c>
      <c r="C8504" t="s">
        <v>155</v>
      </c>
      <c r="D8504">
        <v>1</v>
      </c>
      <c r="E8504">
        <v>68500</v>
      </c>
      <c r="F8504">
        <f>Table2[[#This Row],[Đơn Giá Chuẩn]]*Table2[[#This Row],[Tổng số lượng bán]]</f>
        <v>68500</v>
      </c>
      <c r="G8504">
        <v>0</v>
      </c>
      <c r="H8504">
        <f>Table2[[#This Row],[Doanh số bán]]-Table2[[#This Row],[Chiết khấu]]</f>
        <v>68500</v>
      </c>
      <c r="K8504" t="s">
        <v>24</v>
      </c>
      <c r="L8504">
        <v>0.35199999999999998</v>
      </c>
      <c r="M8504" t="s">
        <v>25</v>
      </c>
      <c r="N8504" t="s">
        <v>26</v>
      </c>
      <c r="O8504">
        <v>0.35199999999999998</v>
      </c>
      <c r="P8504" t="s">
        <v>3291</v>
      </c>
      <c r="Q8504" t="s">
        <v>3292</v>
      </c>
      <c r="R8504" t="s">
        <v>107</v>
      </c>
      <c r="S8504" t="s">
        <v>108</v>
      </c>
      <c r="T8504" t="s">
        <v>31</v>
      </c>
      <c r="U8504" t="s">
        <v>32</v>
      </c>
      <c r="V8504" t="s">
        <v>33</v>
      </c>
    </row>
    <row r="8505" spans="1:22">
      <c r="A8505" s="4">
        <v>46082</v>
      </c>
      <c r="B8505" t="s">
        <v>6240</v>
      </c>
      <c r="C8505" t="s">
        <v>23</v>
      </c>
      <c r="D8505">
        <v>2</v>
      </c>
      <c r="E8505">
        <v>21000</v>
      </c>
      <c r="F8505">
        <f>Table2[[#This Row],[Đơn Giá Chuẩn]]*Table2[[#This Row],[Tổng số lượng bán]]</f>
        <v>42000</v>
      </c>
      <c r="G8505">
        <v>14074</v>
      </c>
      <c r="H8505">
        <f>Table2[[#This Row],[Doanh số bán]]-Table2[[#This Row],[Chiết khấu]]</f>
        <v>27926</v>
      </c>
      <c r="K8505" t="s">
        <v>24</v>
      </c>
      <c r="L8505">
        <v>0</v>
      </c>
      <c r="M8505" t="s">
        <v>25</v>
      </c>
      <c r="N8505" t="s">
        <v>26</v>
      </c>
      <c r="O8505">
        <v>0</v>
      </c>
      <c r="P8505" t="s">
        <v>27</v>
      </c>
      <c r="Q8505" t="s">
        <v>28</v>
      </c>
      <c r="R8505" t="s">
        <v>29</v>
      </c>
      <c r="S8505" t="s">
        <v>30</v>
      </c>
      <c r="T8505" t="s">
        <v>31</v>
      </c>
      <c r="U8505" t="s">
        <v>32</v>
      </c>
      <c r="V8505" t="s">
        <v>33</v>
      </c>
    </row>
    <row r="8506" spans="1:22">
      <c r="A8506" s="4">
        <v>46082</v>
      </c>
      <c r="B8506" t="s">
        <v>6241</v>
      </c>
      <c r="C8506" t="s">
        <v>23</v>
      </c>
      <c r="D8506">
        <v>1</v>
      </c>
      <c r="E8506">
        <v>25999.999999999996</v>
      </c>
      <c r="F8506">
        <f>Table2[[#This Row],[Đơn Giá Chuẩn]]*Table2[[#This Row],[Tổng số lượng bán]]</f>
        <v>25999.999999999996</v>
      </c>
      <c r="G8506">
        <v>0</v>
      </c>
      <c r="H8506">
        <f>Table2[[#This Row],[Doanh số bán]]-Table2[[#This Row],[Chiết khấu]]</f>
        <v>25999.999999999996</v>
      </c>
      <c r="K8506" t="s">
        <v>24</v>
      </c>
      <c r="L8506">
        <v>0</v>
      </c>
      <c r="M8506" t="s">
        <v>25</v>
      </c>
      <c r="N8506" t="s">
        <v>26</v>
      </c>
      <c r="O8506">
        <v>0</v>
      </c>
      <c r="P8506" t="s">
        <v>47</v>
      </c>
      <c r="Q8506" t="s">
        <v>48</v>
      </c>
      <c r="R8506" t="s">
        <v>29</v>
      </c>
      <c r="S8506" t="s">
        <v>30</v>
      </c>
      <c r="T8506" t="s">
        <v>31</v>
      </c>
      <c r="U8506" t="s">
        <v>32</v>
      </c>
      <c r="V8506" t="s">
        <v>33</v>
      </c>
    </row>
    <row r="8507" spans="1:22">
      <c r="A8507" s="4">
        <v>46082</v>
      </c>
      <c r="B8507" t="s">
        <v>6241</v>
      </c>
      <c r="C8507" t="s">
        <v>23</v>
      </c>
      <c r="D8507">
        <v>1</v>
      </c>
      <c r="E8507">
        <v>32000</v>
      </c>
      <c r="F8507">
        <f>Table2[[#This Row],[Đơn Giá Chuẩn]]*Table2[[#This Row],[Tổng số lượng bán]]</f>
        <v>32000</v>
      </c>
      <c r="G8507">
        <v>0</v>
      </c>
      <c r="H8507">
        <f>Table2[[#This Row],[Doanh số bán]]-Table2[[#This Row],[Chiết khấu]]</f>
        <v>32000</v>
      </c>
      <c r="K8507" t="s">
        <v>24</v>
      </c>
      <c r="L8507">
        <v>0</v>
      </c>
      <c r="M8507" t="s">
        <v>25</v>
      </c>
      <c r="N8507" t="s">
        <v>26</v>
      </c>
      <c r="O8507">
        <v>0</v>
      </c>
      <c r="P8507" t="s">
        <v>77</v>
      </c>
      <c r="Q8507" t="s">
        <v>78</v>
      </c>
      <c r="R8507" t="s">
        <v>29</v>
      </c>
      <c r="S8507" t="s">
        <v>30</v>
      </c>
      <c r="T8507" t="s">
        <v>31</v>
      </c>
      <c r="U8507" t="s">
        <v>32</v>
      </c>
      <c r="V8507" t="s">
        <v>33</v>
      </c>
    </row>
    <row r="8508" spans="1:22">
      <c r="A8508" s="4">
        <v>46082</v>
      </c>
      <c r="B8508" t="s">
        <v>6241</v>
      </c>
      <c r="C8508" t="s">
        <v>23</v>
      </c>
      <c r="D8508">
        <v>1</v>
      </c>
      <c r="E8508">
        <v>37000</v>
      </c>
      <c r="F8508">
        <f>Table2[[#This Row],[Đơn Giá Chuẩn]]*Table2[[#This Row],[Tổng số lượng bán]]</f>
        <v>37000</v>
      </c>
      <c r="G8508">
        <v>0</v>
      </c>
      <c r="H8508">
        <f>Table2[[#This Row],[Doanh số bán]]-Table2[[#This Row],[Chiết khấu]]</f>
        <v>37000</v>
      </c>
      <c r="K8508" t="s">
        <v>24</v>
      </c>
      <c r="L8508">
        <v>0</v>
      </c>
      <c r="M8508" t="s">
        <v>25</v>
      </c>
      <c r="N8508" t="s">
        <v>26</v>
      </c>
      <c r="O8508">
        <v>0</v>
      </c>
      <c r="P8508" t="s">
        <v>66</v>
      </c>
      <c r="Q8508" t="s">
        <v>67</v>
      </c>
      <c r="R8508" t="s">
        <v>29</v>
      </c>
      <c r="S8508" t="s">
        <v>68</v>
      </c>
      <c r="T8508" t="s">
        <v>31</v>
      </c>
      <c r="U8508" t="s">
        <v>32</v>
      </c>
      <c r="V8508" t="s">
        <v>33</v>
      </c>
    </row>
    <row r="8509" spans="1:22">
      <c r="A8509" s="4">
        <v>46082</v>
      </c>
      <c r="B8509" t="s">
        <v>6242</v>
      </c>
      <c r="C8509" t="s">
        <v>23</v>
      </c>
      <c r="D8509">
        <v>2</v>
      </c>
      <c r="E8509">
        <v>25999.999999999996</v>
      </c>
      <c r="F8509">
        <f>Table2[[#This Row],[Đơn Giá Chuẩn]]*Table2[[#This Row],[Tổng số lượng bán]]</f>
        <v>51999.999999999993</v>
      </c>
      <c r="G8509">
        <v>0</v>
      </c>
      <c r="H8509">
        <f>Table2[[#This Row],[Doanh số bán]]-Table2[[#This Row],[Chiết khấu]]</f>
        <v>51999.999999999993</v>
      </c>
      <c r="K8509" t="s">
        <v>24</v>
      </c>
      <c r="L8509">
        <v>0</v>
      </c>
      <c r="M8509" t="s">
        <v>25</v>
      </c>
      <c r="N8509" t="s">
        <v>26</v>
      </c>
      <c r="O8509">
        <v>0</v>
      </c>
      <c r="P8509" t="s">
        <v>129</v>
      </c>
      <c r="Q8509" t="s">
        <v>130</v>
      </c>
      <c r="R8509" t="s">
        <v>29</v>
      </c>
      <c r="S8509" t="s">
        <v>30</v>
      </c>
      <c r="T8509" t="s">
        <v>31</v>
      </c>
      <c r="U8509" t="s">
        <v>32</v>
      </c>
      <c r="V8509" t="s">
        <v>33</v>
      </c>
    </row>
    <row r="8510" spans="1:22">
      <c r="A8510" s="4">
        <v>46082</v>
      </c>
      <c r="B8510" t="s">
        <v>6243</v>
      </c>
      <c r="C8510" t="s">
        <v>155</v>
      </c>
      <c r="D8510">
        <v>1</v>
      </c>
      <c r="E8510">
        <v>151500</v>
      </c>
      <c r="F8510">
        <f>Table2[[#This Row],[Đơn Giá Chuẩn]]*Table2[[#This Row],[Tổng số lượng bán]]</f>
        <v>151500</v>
      </c>
      <c r="G8510">
        <v>27685</v>
      </c>
      <c r="H8510">
        <f>Table2[[#This Row],[Doanh số bán]]-Table2[[#This Row],[Chiết khấu]]</f>
        <v>123815</v>
      </c>
      <c r="K8510" t="s">
        <v>24</v>
      </c>
      <c r="L8510">
        <v>0.8</v>
      </c>
      <c r="M8510" t="s">
        <v>25</v>
      </c>
      <c r="N8510" t="s">
        <v>26</v>
      </c>
      <c r="O8510">
        <v>0.8</v>
      </c>
      <c r="P8510" t="s">
        <v>3303</v>
      </c>
      <c r="Q8510" t="s">
        <v>3304</v>
      </c>
      <c r="R8510" t="s">
        <v>107</v>
      </c>
      <c r="S8510" t="s">
        <v>108</v>
      </c>
      <c r="T8510" t="s">
        <v>31</v>
      </c>
      <c r="U8510" t="s">
        <v>32</v>
      </c>
      <c r="V8510" t="s">
        <v>33</v>
      </c>
    </row>
    <row r="8511" spans="1:22">
      <c r="A8511" s="4">
        <v>46082</v>
      </c>
      <c r="B8511" t="s">
        <v>6244</v>
      </c>
      <c r="C8511" t="s">
        <v>23</v>
      </c>
      <c r="D8511">
        <v>3</v>
      </c>
      <c r="E8511">
        <v>21000</v>
      </c>
      <c r="F8511">
        <f>Table2[[#This Row],[Đơn Giá Chuẩn]]*Table2[[#This Row],[Tổng số lượng bán]]</f>
        <v>63000</v>
      </c>
      <c r="G8511">
        <v>0</v>
      </c>
      <c r="H8511">
        <f>Table2[[#This Row],[Doanh số bán]]-Table2[[#This Row],[Chiết khấu]]</f>
        <v>63000</v>
      </c>
      <c r="K8511" t="s">
        <v>24</v>
      </c>
      <c r="L8511">
        <v>0</v>
      </c>
      <c r="M8511" t="s">
        <v>25</v>
      </c>
      <c r="N8511" t="s">
        <v>26</v>
      </c>
      <c r="O8511">
        <v>0</v>
      </c>
      <c r="P8511" t="s">
        <v>27</v>
      </c>
      <c r="Q8511" t="s">
        <v>28</v>
      </c>
      <c r="R8511" t="s">
        <v>29</v>
      </c>
      <c r="S8511" t="s">
        <v>30</v>
      </c>
      <c r="T8511" t="s">
        <v>31</v>
      </c>
      <c r="U8511" t="s">
        <v>32</v>
      </c>
      <c r="V8511" t="s">
        <v>33</v>
      </c>
    </row>
    <row r="8512" spans="1:22">
      <c r="A8512" s="4">
        <v>46082</v>
      </c>
      <c r="B8512" t="s">
        <v>6244</v>
      </c>
      <c r="C8512" t="s">
        <v>23</v>
      </c>
      <c r="D8512">
        <v>1</v>
      </c>
      <c r="E8512">
        <v>25999.999999999996</v>
      </c>
      <c r="F8512">
        <f>Table2[[#This Row],[Đơn Giá Chuẩn]]*Table2[[#This Row],[Tổng số lượng bán]]</f>
        <v>25999.999999999996</v>
      </c>
      <c r="G8512">
        <v>0</v>
      </c>
      <c r="H8512">
        <f>Table2[[#This Row],[Doanh số bán]]-Table2[[#This Row],[Chiết khấu]]</f>
        <v>25999.999999999996</v>
      </c>
      <c r="K8512" t="s">
        <v>24</v>
      </c>
      <c r="L8512">
        <v>0</v>
      </c>
      <c r="M8512" t="s">
        <v>25</v>
      </c>
      <c r="N8512" t="s">
        <v>26</v>
      </c>
      <c r="O8512">
        <v>0</v>
      </c>
      <c r="P8512" t="s">
        <v>47</v>
      </c>
      <c r="Q8512" t="s">
        <v>48</v>
      </c>
      <c r="R8512" t="s">
        <v>29</v>
      </c>
      <c r="S8512" t="s">
        <v>30</v>
      </c>
      <c r="T8512" t="s">
        <v>31</v>
      </c>
      <c r="U8512" t="s">
        <v>32</v>
      </c>
      <c r="V8512" t="s">
        <v>33</v>
      </c>
    </row>
    <row r="8513" spans="1:22">
      <c r="A8513" s="4">
        <v>46082</v>
      </c>
      <c r="B8513" t="s">
        <v>6245</v>
      </c>
      <c r="C8513" t="s">
        <v>23</v>
      </c>
      <c r="D8513">
        <v>2</v>
      </c>
      <c r="E8513">
        <v>25999.999999999996</v>
      </c>
      <c r="F8513">
        <f>Table2[[#This Row],[Đơn Giá Chuẩn]]*Table2[[#This Row],[Tổng số lượng bán]]</f>
        <v>51999.999999999993</v>
      </c>
      <c r="G8513">
        <v>0</v>
      </c>
      <c r="H8513">
        <f>Table2[[#This Row],[Doanh số bán]]-Table2[[#This Row],[Chiết khấu]]</f>
        <v>51999.999999999993</v>
      </c>
      <c r="K8513" t="s">
        <v>24</v>
      </c>
      <c r="L8513">
        <v>0</v>
      </c>
      <c r="M8513" t="s">
        <v>25</v>
      </c>
      <c r="N8513" t="s">
        <v>26</v>
      </c>
      <c r="O8513">
        <v>0</v>
      </c>
      <c r="P8513" t="s">
        <v>47</v>
      </c>
      <c r="Q8513" t="s">
        <v>48</v>
      </c>
      <c r="R8513" t="s">
        <v>29</v>
      </c>
      <c r="S8513" t="s">
        <v>30</v>
      </c>
      <c r="T8513" t="s">
        <v>31</v>
      </c>
      <c r="U8513" t="s">
        <v>32</v>
      </c>
      <c r="V8513" t="s">
        <v>33</v>
      </c>
    </row>
    <row r="8514" spans="1:22">
      <c r="A8514" s="4">
        <v>46082</v>
      </c>
      <c r="B8514" t="s">
        <v>6245</v>
      </c>
      <c r="C8514" t="s">
        <v>23</v>
      </c>
      <c r="D8514">
        <v>1</v>
      </c>
      <c r="E8514">
        <v>21000</v>
      </c>
      <c r="F8514">
        <f>Table2[[#This Row],[Đơn Giá Chuẩn]]*Table2[[#This Row],[Tổng số lượng bán]]</f>
        <v>21000</v>
      </c>
      <c r="G8514">
        <v>0</v>
      </c>
      <c r="H8514">
        <f>Table2[[#This Row],[Doanh số bán]]-Table2[[#This Row],[Chiết khấu]]</f>
        <v>21000</v>
      </c>
      <c r="K8514" t="s">
        <v>24</v>
      </c>
      <c r="L8514">
        <v>0</v>
      </c>
      <c r="M8514" t="s">
        <v>25</v>
      </c>
      <c r="N8514" t="s">
        <v>26</v>
      </c>
      <c r="O8514">
        <v>0</v>
      </c>
      <c r="P8514" t="s">
        <v>27</v>
      </c>
      <c r="Q8514" t="s">
        <v>28</v>
      </c>
      <c r="R8514" t="s">
        <v>29</v>
      </c>
      <c r="S8514" t="s">
        <v>30</v>
      </c>
      <c r="T8514" t="s">
        <v>31</v>
      </c>
      <c r="U8514" t="s">
        <v>32</v>
      </c>
      <c r="V8514" t="s">
        <v>33</v>
      </c>
    </row>
    <row r="8515" spans="1:22">
      <c r="A8515" s="4">
        <v>46082</v>
      </c>
      <c r="B8515" t="s">
        <v>6245</v>
      </c>
      <c r="C8515" t="s">
        <v>23</v>
      </c>
      <c r="D8515">
        <v>1</v>
      </c>
      <c r="E8515">
        <v>42000</v>
      </c>
      <c r="F8515">
        <f>Table2[[#This Row],[Đơn Giá Chuẩn]]*Table2[[#This Row],[Tổng số lượng bán]]</f>
        <v>42000</v>
      </c>
      <c r="G8515">
        <v>0</v>
      </c>
      <c r="H8515">
        <f>Table2[[#This Row],[Doanh số bán]]-Table2[[#This Row],[Chiết khấu]]</f>
        <v>42000</v>
      </c>
      <c r="K8515" t="s">
        <v>24</v>
      </c>
      <c r="L8515">
        <v>0</v>
      </c>
      <c r="M8515" t="s">
        <v>25</v>
      </c>
      <c r="N8515" t="s">
        <v>26</v>
      </c>
      <c r="O8515">
        <v>0</v>
      </c>
      <c r="P8515" t="s">
        <v>71</v>
      </c>
      <c r="Q8515" t="s">
        <v>72</v>
      </c>
      <c r="R8515" t="s">
        <v>29</v>
      </c>
      <c r="S8515" t="s">
        <v>30</v>
      </c>
      <c r="T8515" t="s">
        <v>31</v>
      </c>
      <c r="U8515" t="s">
        <v>32</v>
      </c>
      <c r="V8515" t="s">
        <v>33</v>
      </c>
    </row>
    <row r="8516" spans="1:22">
      <c r="A8516" s="4">
        <v>46082</v>
      </c>
      <c r="B8516" t="s">
        <v>6246</v>
      </c>
      <c r="C8516" t="s">
        <v>23</v>
      </c>
      <c r="D8516">
        <v>3</v>
      </c>
      <c r="E8516">
        <v>25999.999999999996</v>
      </c>
      <c r="F8516">
        <f>Table2[[#This Row],[Đơn Giá Chuẩn]]*Table2[[#This Row],[Tổng số lượng bán]]</f>
        <v>77999.999999999985</v>
      </c>
      <c r="G8516">
        <v>26667</v>
      </c>
      <c r="H8516">
        <f>Table2[[#This Row],[Doanh số bán]]-Table2[[#This Row],[Chiết khấu]]</f>
        <v>51332.999999999985</v>
      </c>
      <c r="K8516" t="s">
        <v>24</v>
      </c>
      <c r="L8516">
        <v>0</v>
      </c>
      <c r="M8516" t="s">
        <v>25</v>
      </c>
      <c r="N8516" t="s">
        <v>26</v>
      </c>
      <c r="O8516">
        <v>0</v>
      </c>
      <c r="P8516" t="s">
        <v>47</v>
      </c>
      <c r="Q8516" t="s">
        <v>48</v>
      </c>
      <c r="R8516" t="s">
        <v>29</v>
      </c>
      <c r="S8516" t="s">
        <v>30</v>
      </c>
      <c r="T8516" t="s">
        <v>31</v>
      </c>
      <c r="U8516" t="s">
        <v>32</v>
      </c>
      <c r="V8516" t="s">
        <v>33</v>
      </c>
    </row>
    <row r="8517" spans="1:22">
      <c r="A8517" s="4">
        <v>46082</v>
      </c>
      <c r="B8517" t="s">
        <v>6246</v>
      </c>
      <c r="C8517" t="s">
        <v>23</v>
      </c>
      <c r="D8517">
        <v>1</v>
      </c>
      <c r="E8517">
        <v>32000</v>
      </c>
      <c r="F8517">
        <f>Table2[[#This Row],[Đơn Giá Chuẩn]]*Table2[[#This Row],[Tổng số lượng bán]]</f>
        <v>32000</v>
      </c>
      <c r="G8517">
        <v>11111</v>
      </c>
      <c r="H8517">
        <f>Table2[[#This Row],[Doanh số bán]]-Table2[[#This Row],[Chiết khấu]]</f>
        <v>20889</v>
      </c>
      <c r="K8517" t="s">
        <v>24</v>
      </c>
      <c r="L8517">
        <v>0</v>
      </c>
      <c r="M8517" t="s">
        <v>25</v>
      </c>
      <c r="N8517" t="s">
        <v>26</v>
      </c>
      <c r="O8517">
        <v>0</v>
      </c>
      <c r="P8517" t="s">
        <v>120</v>
      </c>
      <c r="Q8517" t="s">
        <v>121</v>
      </c>
      <c r="R8517" t="s">
        <v>29</v>
      </c>
      <c r="S8517" t="s">
        <v>30</v>
      </c>
      <c r="T8517" t="s">
        <v>31</v>
      </c>
      <c r="U8517" t="s">
        <v>32</v>
      </c>
      <c r="V8517" t="s">
        <v>33</v>
      </c>
    </row>
    <row r="8518" spans="1:22">
      <c r="A8518" s="4">
        <v>46082</v>
      </c>
      <c r="B8518" t="s">
        <v>6246</v>
      </c>
      <c r="C8518" t="s">
        <v>23</v>
      </c>
      <c r="D8518">
        <v>3</v>
      </c>
      <c r="E8518">
        <v>32000</v>
      </c>
      <c r="F8518">
        <f>Table2[[#This Row],[Đơn Giá Chuẩn]]*Table2[[#This Row],[Tổng số lượng bán]]</f>
        <v>96000</v>
      </c>
      <c r="G8518">
        <v>33333</v>
      </c>
      <c r="H8518">
        <f>Table2[[#This Row],[Doanh số bán]]-Table2[[#This Row],[Chiết khấu]]</f>
        <v>62667</v>
      </c>
      <c r="K8518" t="s">
        <v>24</v>
      </c>
      <c r="L8518">
        <v>0</v>
      </c>
      <c r="M8518" t="s">
        <v>25</v>
      </c>
      <c r="N8518" t="s">
        <v>26</v>
      </c>
      <c r="O8518">
        <v>0</v>
      </c>
      <c r="P8518" t="s">
        <v>77</v>
      </c>
      <c r="Q8518" t="s">
        <v>78</v>
      </c>
      <c r="R8518" t="s">
        <v>29</v>
      </c>
      <c r="S8518" t="s">
        <v>30</v>
      </c>
      <c r="T8518" t="s">
        <v>31</v>
      </c>
      <c r="U8518" t="s">
        <v>32</v>
      </c>
      <c r="V8518" t="s">
        <v>33</v>
      </c>
    </row>
    <row r="8519" spans="1:22">
      <c r="A8519" s="4">
        <v>46082</v>
      </c>
      <c r="B8519" t="s">
        <v>6247</v>
      </c>
      <c r="C8519" t="s">
        <v>23</v>
      </c>
      <c r="D8519">
        <v>1</v>
      </c>
      <c r="E8519">
        <v>25999.999999999996</v>
      </c>
      <c r="F8519">
        <f>Table2[[#This Row],[Đơn Giá Chuẩn]]*Table2[[#This Row],[Tổng số lượng bán]]</f>
        <v>25999.999999999996</v>
      </c>
      <c r="G8519">
        <v>0</v>
      </c>
      <c r="H8519">
        <f>Table2[[#This Row],[Doanh số bán]]-Table2[[#This Row],[Chiết khấu]]</f>
        <v>25999.999999999996</v>
      </c>
      <c r="K8519" t="s">
        <v>24</v>
      </c>
      <c r="L8519">
        <v>0</v>
      </c>
      <c r="M8519" t="s">
        <v>25</v>
      </c>
      <c r="N8519" t="s">
        <v>26</v>
      </c>
      <c r="O8519">
        <v>0</v>
      </c>
      <c r="P8519" t="s">
        <v>47</v>
      </c>
      <c r="Q8519" t="s">
        <v>48</v>
      </c>
      <c r="R8519" t="s">
        <v>29</v>
      </c>
      <c r="S8519" t="s">
        <v>30</v>
      </c>
      <c r="T8519" t="s">
        <v>31</v>
      </c>
      <c r="U8519" t="s">
        <v>32</v>
      </c>
      <c r="V8519" t="s">
        <v>33</v>
      </c>
    </row>
    <row r="8520" spans="1:22">
      <c r="A8520" s="4">
        <v>46082</v>
      </c>
      <c r="B8520" t="s">
        <v>6248</v>
      </c>
      <c r="C8520" t="s">
        <v>23</v>
      </c>
      <c r="D8520">
        <v>1</v>
      </c>
      <c r="E8520">
        <v>21000</v>
      </c>
      <c r="F8520">
        <f>Table2[[#This Row],[Đơn Giá Chuẩn]]*Table2[[#This Row],[Tổng số lượng bán]]</f>
        <v>21000</v>
      </c>
      <c r="G8520">
        <v>0</v>
      </c>
      <c r="H8520">
        <f>Table2[[#This Row],[Doanh số bán]]-Table2[[#This Row],[Chiết khấu]]</f>
        <v>21000</v>
      </c>
      <c r="K8520" t="s">
        <v>24</v>
      </c>
      <c r="L8520">
        <v>0</v>
      </c>
      <c r="M8520" t="s">
        <v>25</v>
      </c>
      <c r="N8520" t="s">
        <v>26</v>
      </c>
      <c r="O8520">
        <v>0</v>
      </c>
      <c r="P8520" t="s">
        <v>27</v>
      </c>
      <c r="Q8520" t="s">
        <v>28</v>
      </c>
      <c r="R8520" t="s">
        <v>29</v>
      </c>
      <c r="S8520" t="s">
        <v>30</v>
      </c>
      <c r="T8520" t="s">
        <v>31</v>
      </c>
      <c r="U8520" t="s">
        <v>32</v>
      </c>
      <c r="V8520" t="s">
        <v>33</v>
      </c>
    </row>
    <row r="8521" spans="1:22">
      <c r="A8521" s="4">
        <v>46082</v>
      </c>
      <c r="B8521" t="s">
        <v>6248</v>
      </c>
      <c r="C8521" t="s">
        <v>23</v>
      </c>
      <c r="D8521">
        <v>1</v>
      </c>
      <c r="E8521">
        <v>32000</v>
      </c>
      <c r="F8521">
        <f>Table2[[#This Row],[Đơn Giá Chuẩn]]*Table2[[#This Row],[Tổng số lượng bán]]</f>
        <v>32000</v>
      </c>
      <c r="G8521">
        <v>0</v>
      </c>
      <c r="H8521">
        <f>Table2[[#This Row],[Doanh số bán]]-Table2[[#This Row],[Chiết khấu]]</f>
        <v>32000</v>
      </c>
      <c r="K8521" t="s">
        <v>24</v>
      </c>
      <c r="L8521">
        <v>0</v>
      </c>
      <c r="M8521" t="s">
        <v>25</v>
      </c>
      <c r="N8521" t="s">
        <v>26</v>
      </c>
      <c r="O8521">
        <v>0</v>
      </c>
      <c r="P8521" t="s">
        <v>125</v>
      </c>
      <c r="Q8521" t="s">
        <v>126</v>
      </c>
      <c r="R8521" t="s">
        <v>29</v>
      </c>
      <c r="S8521" t="s">
        <v>30</v>
      </c>
      <c r="T8521" t="s">
        <v>31</v>
      </c>
      <c r="U8521" t="s">
        <v>32</v>
      </c>
      <c r="V8521" t="s">
        <v>33</v>
      </c>
    </row>
    <row r="8522" spans="1:22">
      <c r="A8522" s="4">
        <v>46082</v>
      </c>
      <c r="B8522" t="s">
        <v>6248</v>
      </c>
      <c r="C8522" t="s">
        <v>104</v>
      </c>
      <c r="D8522">
        <v>1</v>
      </c>
      <c r="E8522">
        <v>47000</v>
      </c>
      <c r="F8522">
        <f>Table2[[#This Row],[Đơn Giá Chuẩn]]*Table2[[#This Row],[Tổng số lượng bán]]</f>
        <v>47000</v>
      </c>
      <c r="G8522">
        <v>0</v>
      </c>
      <c r="H8522">
        <f>Table2[[#This Row],[Doanh số bán]]-Table2[[#This Row],[Chiết khấu]]</f>
        <v>47000</v>
      </c>
      <c r="K8522" t="s">
        <v>24</v>
      </c>
      <c r="L8522">
        <v>0.12</v>
      </c>
      <c r="M8522" t="s">
        <v>25</v>
      </c>
      <c r="N8522" t="s">
        <v>26</v>
      </c>
      <c r="O8522">
        <v>0.12</v>
      </c>
      <c r="P8522" t="s">
        <v>520</v>
      </c>
      <c r="Q8522" t="s">
        <v>521</v>
      </c>
      <c r="R8522" t="s">
        <v>107</v>
      </c>
      <c r="S8522" t="s">
        <v>108</v>
      </c>
      <c r="T8522" t="s">
        <v>31</v>
      </c>
      <c r="U8522" t="s">
        <v>32</v>
      </c>
      <c r="V8522" t="s">
        <v>33</v>
      </c>
    </row>
    <row r="8523" spans="1:22">
      <c r="A8523" s="4">
        <v>46082</v>
      </c>
      <c r="B8523" t="s">
        <v>6248</v>
      </c>
      <c r="C8523" t="s">
        <v>104</v>
      </c>
      <c r="D8523">
        <v>1</v>
      </c>
      <c r="E8523">
        <v>51000</v>
      </c>
      <c r="F8523">
        <f>Table2[[#This Row],[Đơn Giá Chuẩn]]*Table2[[#This Row],[Tổng số lượng bán]]</f>
        <v>51000</v>
      </c>
      <c r="G8523">
        <v>0</v>
      </c>
      <c r="H8523">
        <f>Table2[[#This Row],[Doanh số bán]]-Table2[[#This Row],[Chiết khấu]]</f>
        <v>51000</v>
      </c>
      <c r="K8523" t="s">
        <v>24</v>
      </c>
      <c r="L8523">
        <v>0.12</v>
      </c>
      <c r="M8523" t="s">
        <v>25</v>
      </c>
      <c r="N8523" t="s">
        <v>26</v>
      </c>
      <c r="O8523">
        <v>0.12</v>
      </c>
      <c r="P8523" t="s">
        <v>588</v>
      </c>
      <c r="Q8523" t="s">
        <v>589</v>
      </c>
      <c r="R8523" t="s">
        <v>107</v>
      </c>
      <c r="S8523" t="s">
        <v>108</v>
      </c>
      <c r="T8523" t="s">
        <v>31</v>
      </c>
      <c r="U8523" t="s">
        <v>32</v>
      </c>
      <c r="V8523" t="s">
        <v>33</v>
      </c>
    </row>
    <row r="8524" spans="1:22">
      <c r="A8524" s="4">
        <v>46082</v>
      </c>
      <c r="B8524" t="s">
        <v>6249</v>
      </c>
      <c r="C8524" t="s">
        <v>2500</v>
      </c>
      <c r="D8524">
        <v>1</v>
      </c>
      <c r="E8524">
        <v>272000</v>
      </c>
      <c r="F8524">
        <f>Table2[[#This Row],[Đơn Giá Chuẩn]]*Table2[[#This Row],[Tổng số lượng bán]]</f>
        <v>272000</v>
      </c>
      <c r="G8524">
        <v>0</v>
      </c>
      <c r="H8524">
        <f>Table2[[#This Row],[Doanh số bán]]-Table2[[#This Row],[Chiết khấu]]</f>
        <v>272000</v>
      </c>
      <c r="K8524" t="s">
        <v>24</v>
      </c>
      <c r="L8524">
        <v>1</v>
      </c>
      <c r="M8524" t="s">
        <v>25</v>
      </c>
      <c r="N8524" t="s">
        <v>26</v>
      </c>
      <c r="O8524">
        <v>1</v>
      </c>
      <c r="P8524" t="s">
        <v>512</v>
      </c>
      <c r="Q8524" t="s">
        <v>513</v>
      </c>
      <c r="R8524" t="s">
        <v>41</v>
      </c>
      <c r="S8524" t="s">
        <v>42</v>
      </c>
      <c r="T8524" t="s">
        <v>31</v>
      </c>
      <c r="U8524" t="s">
        <v>32</v>
      </c>
      <c r="V8524" t="s">
        <v>33</v>
      </c>
    </row>
    <row r="8525" spans="1:22">
      <c r="A8525" s="4">
        <v>46082</v>
      </c>
      <c r="B8525" t="s">
        <v>6249</v>
      </c>
      <c r="C8525" t="s">
        <v>155</v>
      </c>
      <c r="D8525">
        <v>1</v>
      </c>
      <c r="E8525">
        <v>152150</v>
      </c>
      <c r="F8525">
        <f>Table2[[#This Row],[Đơn Giá Chuẩn]]*Table2[[#This Row],[Tổng số lượng bán]]</f>
        <v>152150</v>
      </c>
      <c r="G8525">
        <v>0</v>
      </c>
      <c r="H8525">
        <f>Table2[[#This Row],[Doanh số bán]]-Table2[[#This Row],[Chiết khấu]]</f>
        <v>152150</v>
      </c>
      <c r="K8525" t="s">
        <v>24</v>
      </c>
      <c r="L8525">
        <v>0.2</v>
      </c>
      <c r="M8525" t="s">
        <v>25</v>
      </c>
      <c r="N8525" t="s">
        <v>26</v>
      </c>
      <c r="O8525">
        <v>0.2</v>
      </c>
      <c r="P8525" t="s">
        <v>156</v>
      </c>
      <c r="Q8525" t="s">
        <v>157</v>
      </c>
      <c r="R8525" t="s">
        <v>107</v>
      </c>
      <c r="S8525" t="s">
        <v>108</v>
      </c>
      <c r="T8525" t="s">
        <v>31</v>
      </c>
      <c r="U8525" t="s">
        <v>32</v>
      </c>
      <c r="V8525" t="s">
        <v>33</v>
      </c>
    </row>
    <row r="8526" spans="1:22">
      <c r="A8526" s="4">
        <v>46082</v>
      </c>
      <c r="B8526" t="s">
        <v>6250</v>
      </c>
      <c r="C8526" t="s">
        <v>23</v>
      </c>
      <c r="D8526">
        <v>1</v>
      </c>
      <c r="E8526">
        <v>42000</v>
      </c>
      <c r="F8526">
        <f>Table2[[#This Row],[Đơn Giá Chuẩn]]*Table2[[#This Row],[Tổng số lượng bán]]</f>
        <v>42000</v>
      </c>
      <c r="G8526">
        <v>0</v>
      </c>
      <c r="H8526">
        <f>Table2[[#This Row],[Doanh số bán]]-Table2[[#This Row],[Chiết khấu]]</f>
        <v>42000</v>
      </c>
      <c r="K8526" t="s">
        <v>24</v>
      </c>
      <c r="L8526">
        <v>0</v>
      </c>
      <c r="M8526" t="s">
        <v>25</v>
      </c>
      <c r="N8526" t="s">
        <v>26</v>
      </c>
      <c r="O8526">
        <v>0</v>
      </c>
      <c r="P8526" t="s">
        <v>881</v>
      </c>
      <c r="Q8526" t="s">
        <v>882</v>
      </c>
      <c r="R8526" t="s">
        <v>29</v>
      </c>
      <c r="S8526" t="s">
        <v>30</v>
      </c>
      <c r="T8526" t="s">
        <v>31</v>
      </c>
      <c r="U8526" t="s">
        <v>32</v>
      </c>
      <c r="V8526" t="s">
        <v>33</v>
      </c>
    </row>
    <row r="8527" spans="1:22">
      <c r="A8527" s="4">
        <v>46082</v>
      </c>
      <c r="B8527" t="s">
        <v>6251</v>
      </c>
      <c r="C8527" t="s">
        <v>104</v>
      </c>
      <c r="D8527">
        <v>2</v>
      </c>
      <c r="E8527">
        <v>47000</v>
      </c>
      <c r="F8527">
        <f>Table2[[#This Row],[Đơn Giá Chuẩn]]*Table2[[#This Row],[Tổng số lượng bán]]</f>
        <v>94000</v>
      </c>
      <c r="G8527">
        <v>8333</v>
      </c>
      <c r="H8527">
        <f>Table2[[#This Row],[Doanh số bán]]-Table2[[#This Row],[Chiết khấu]]</f>
        <v>85667</v>
      </c>
      <c r="K8527" t="s">
        <v>24</v>
      </c>
      <c r="L8527">
        <v>0.12</v>
      </c>
      <c r="M8527" t="s">
        <v>25</v>
      </c>
      <c r="N8527" t="s">
        <v>26</v>
      </c>
      <c r="O8527">
        <v>0.24</v>
      </c>
      <c r="P8527" t="s">
        <v>520</v>
      </c>
      <c r="Q8527" t="s">
        <v>521</v>
      </c>
      <c r="R8527" t="s">
        <v>107</v>
      </c>
      <c r="S8527" t="s">
        <v>108</v>
      </c>
      <c r="T8527" t="s">
        <v>31</v>
      </c>
      <c r="U8527" t="s">
        <v>32</v>
      </c>
      <c r="V8527" t="s">
        <v>33</v>
      </c>
    </row>
    <row r="8528" spans="1:22">
      <c r="A8528" s="4">
        <v>46082</v>
      </c>
      <c r="B8528" t="s">
        <v>6252</v>
      </c>
      <c r="C8528" t="s">
        <v>23</v>
      </c>
      <c r="D8528">
        <v>1</v>
      </c>
      <c r="E8528">
        <v>25999.999999999996</v>
      </c>
      <c r="F8528">
        <f>Table2[[#This Row],[Đơn Giá Chuẩn]]*Table2[[#This Row],[Tổng số lượng bán]]</f>
        <v>25999.999999999996</v>
      </c>
      <c r="G8528">
        <v>0</v>
      </c>
      <c r="H8528">
        <f>Table2[[#This Row],[Doanh số bán]]-Table2[[#This Row],[Chiết khấu]]</f>
        <v>25999.999999999996</v>
      </c>
      <c r="K8528" t="s">
        <v>24</v>
      </c>
      <c r="L8528">
        <v>0</v>
      </c>
      <c r="M8528" t="s">
        <v>25</v>
      </c>
      <c r="N8528" t="s">
        <v>26</v>
      </c>
      <c r="O8528">
        <v>0</v>
      </c>
      <c r="P8528" t="s">
        <v>47</v>
      </c>
      <c r="Q8528" t="s">
        <v>48</v>
      </c>
      <c r="R8528" t="s">
        <v>29</v>
      </c>
      <c r="S8528" t="s">
        <v>30</v>
      </c>
      <c r="T8528" t="s">
        <v>31</v>
      </c>
      <c r="U8528" t="s">
        <v>32</v>
      </c>
      <c r="V8528" t="s">
        <v>33</v>
      </c>
    </row>
    <row r="8529" spans="1:22">
      <c r="A8529" s="4">
        <v>46082</v>
      </c>
      <c r="B8529" t="s">
        <v>6252</v>
      </c>
      <c r="C8529" t="s">
        <v>104</v>
      </c>
      <c r="D8529">
        <v>1</v>
      </c>
      <c r="E8529">
        <v>51000</v>
      </c>
      <c r="F8529">
        <f>Table2[[#This Row],[Đơn Giá Chuẩn]]*Table2[[#This Row],[Tổng số lượng bán]]</f>
        <v>51000</v>
      </c>
      <c r="G8529">
        <v>0</v>
      </c>
      <c r="H8529">
        <f>Table2[[#This Row],[Doanh số bán]]-Table2[[#This Row],[Chiết khấu]]</f>
        <v>51000</v>
      </c>
      <c r="K8529" t="s">
        <v>24</v>
      </c>
      <c r="L8529">
        <v>0.12</v>
      </c>
      <c r="M8529" t="s">
        <v>25</v>
      </c>
      <c r="N8529" t="s">
        <v>26</v>
      </c>
      <c r="O8529">
        <v>0.12</v>
      </c>
      <c r="P8529" t="s">
        <v>656</v>
      </c>
      <c r="Q8529" t="s">
        <v>657</v>
      </c>
      <c r="R8529" t="s">
        <v>107</v>
      </c>
      <c r="S8529" t="s">
        <v>108</v>
      </c>
      <c r="T8529" t="s">
        <v>31</v>
      </c>
      <c r="U8529" t="s">
        <v>32</v>
      </c>
      <c r="V8529" t="s">
        <v>33</v>
      </c>
    </row>
    <row r="8530" spans="1:22">
      <c r="A8530" s="4">
        <v>46082</v>
      </c>
      <c r="B8530" t="s">
        <v>6253</v>
      </c>
      <c r="C8530" t="s">
        <v>104</v>
      </c>
      <c r="D8530">
        <v>1</v>
      </c>
      <c r="E8530">
        <v>51000</v>
      </c>
      <c r="F8530">
        <f>Table2[[#This Row],[Đơn Giá Chuẩn]]*Table2[[#This Row],[Tổng số lượng bán]]</f>
        <v>51000</v>
      </c>
      <c r="G8530">
        <v>0</v>
      </c>
      <c r="H8530">
        <f>Table2[[#This Row],[Doanh số bán]]-Table2[[#This Row],[Chiết khấu]]</f>
        <v>51000</v>
      </c>
      <c r="K8530" t="s">
        <v>24</v>
      </c>
      <c r="L8530">
        <v>0.12</v>
      </c>
      <c r="M8530" t="s">
        <v>25</v>
      </c>
      <c r="N8530" t="s">
        <v>26</v>
      </c>
      <c r="O8530">
        <v>0.12</v>
      </c>
      <c r="P8530" t="s">
        <v>656</v>
      </c>
      <c r="Q8530" t="s">
        <v>657</v>
      </c>
      <c r="R8530" t="s">
        <v>107</v>
      </c>
      <c r="S8530" t="s">
        <v>108</v>
      </c>
      <c r="T8530" t="s">
        <v>31</v>
      </c>
      <c r="U8530" t="s">
        <v>32</v>
      </c>
      <c r="V8530" t="s">
        <v>33</v>
      </c>
    </row>
    <row r="8531" spans="1:22">
      <c r="A8531" s="4">
        <v>46082</v>
      </c>
      <c r="B8531" t="s">
        <v>6253</v>
      </c>
      <c r="C8531" t="s">
        <v>104</v>
      </c>
      <c r="D8531">
        <v>1</v>
      </c>
      <c r="E8531">
        <v>51000</v>
      </c>
      <c r="F8531">
        <f>Table2[[#This Row],[Đơn Giá Chuẩn]]*Table2[[#This Row],[Tổng số lượng bán]]</f>
        <v>51000</v>
      </c>
      <c r="G8531">
        <v>0</v>
      </c>
      <c r="H8531">
        <f>Table2[[#This Row],[Doanh số bán]]-Table2[[#This Row],[Chiết khấu]]</f>
        <v>51000</v>
      </c>
      <c r="K8531" t="s">
        <v>24</v>
      </c>
      <c r="L8531">
        <v>0.12</v>
      </c>
      <c r="M8531" t="s">
        <v>25</v>
      </c>
      <c r="N8531" t="s">
        <v>26</v>
      </c>
      <c r="O8531">
        <v>0.12</v>
      </c>
      <c r="P8531" t="s">
        <v>586</v>
      </c>
      <c r="Q8531" t="s">
        <v>587</v>
      </c>
      <c r="R8531" t="s">
        <v>107</v>
      </c>
      <c r="S8531" t="s">
        <v>108</v>
      </c>
      <c r="T8531" t="s">
        <v>31</v>
      </c>
      <c r="U8531" t="s">
        <v>32</v>
      </c>
      <c r="V8531" t="s">
        <v>33</v>
      </c>
    </row>
    <row r="8532" spans="1:22">
      <c r="A8532" s="4">
        <v>46043</v>
      </c>
      <c r="B8532" t="s">
        <v>1190</v>
      </c>
      <c r="C8532" t="s">
        <v>83</v>
      </c>
      <c r="D8532">
        <v>1</v>
      </c>
      <c r="E8532">
        <v>171999.56</v>
      </c>
      <c r="F8532">
        <f>Table2[[#This Row],[Đơn Giá Chuẩn]]*Table2[[#This Row],[Tổng số lượng bán]]</f>
        <v>171999.56</v>
      </c>
      <c r="G8532">
        <v>0</v>
      </c>
      <c r="H8532">
        <f>Table2[[#This Row],[Doanh số bán]]-Table2[[#This Row],[Chiết khấu]]</f>
        <v>171999.56</v>
      </c>
      <c r="K8532" t="s">
        <v>50</v>
      </c>
      <c r="M8532" t="s">
        <v>37</v>
      </c>
      <c r="N8532" t="s">
        <v>50</v>
      </c>
      <c r="O8532">
        <v>0.5</v>
      </c>
      <c r="P8532" t="s">
        <v>158</v>
      </c>
      <c r="Q8532" t="s">
        <v>159</v>
      </c>
      <c r="R8532" t="s">
        <v>41</v>
      </c>
      <c r="S8532" t="s">
        <v>42</v>
      </c>
      <c r="T8532" t="s">
        <v>74</v>
      </c>
      <c r="U8532" t="s">
        <v>75</v>
      </c>
      <c r="V8532" t="s">
        <v>50</v>
      </c>
    </row>
    <row r="8533" spans="1:22">
      <c r="A8533" s="4">
        <v>46043</v>
      </c>
      <c r="B8533" t="s">
        <v>1202</v>
      </c>
      <c r="C8533" t="s">
        <v>83</v>
      </c>
      <c r="D8533">
        <v>1</v>
      </c>
      <c r="E8533">
        <v>171999.56</v>
      </c>
      <c r="F8533">
        <f>Table2[[#This Row],[Đơn Giá Chuẩn]]*Table2[[#This Row],[Tổng số lượng bán]]</f>
        <v>171999.56</v>
      </c>
      <c r="G8533">
        <v>0</v>
      </c>
      <c r="H8533">
        <f>Table2[[#This Row],[Doanh số bán]]-Table2[[#This Row],[Chiết khấu]]</f>
        <v>171999.56</v>
      </c>
      <c r="K8533" t="s">
        <v>50</v>
      </c>
      <c r="M8533" t="s">
        <v>37</v>
      </c>
      <c r="N8533" t="s">
        <v>50</v>
      </c>
      <c r="O8533">
        <v>0.5</v>
      </c>
      <c r="P8533" t="s">
        <v>158</v>
      </c>
      <c r="Q8533" t="s">
        <v>159</v>
      </c>
      <c r="R8533" t="s">
        <v>41</v>
      </c>
      <c r="S8533" t="s">
        <v>42</v>
      </c>
      <c r="T8533" t="s">
        <v>74</v>
      </c>
      <c r="U8533" t="s">
        <v>75</v>
      </c>
      <c r="V8533" t="s">
        <v>50</v>
      </c>
    </row>
    <row r="8534" spans="1:22">
      <c r="A8534" s="4">
        <v>46083</v>
      </c>
      <c r="B8534" t="s">
        <v>6255</v>
      </c>
      <c r="C8534" t="s">
        <v>104</v>
      </c>
      <c r="D8534">
        <v>1</v>
      </c>
      <c r="E8534">
        <v>51000</v>
      </c>
      <c r="F8534">
        <f>Table2[[#This Row],[Đơn Giá Chuẩn]]*Table2[[#This Row],[Tổng số lượng bán]]</f>
        <v>51000</v>
      </c>
      <c r="G8534">
        <v>0</v>
      </c>
      <c r="H8534">
        <f>Table2[[#This Row],[Doanh số bán]]-Table2[[#This Row],[Chiết khấu]]</f>
        <v>51000</v>
      </c>
      <c r="K8534" t="s">
        <v>24</v>
      </c>
      <c r="L8534">
        <v>0.12</v>
      </c>
      <c r="M8534" t="s">
        <v>25</v>
      </c>
      <c r="N8534" t="s">
        <v>26</v>
      </c>
      <c r="O8534">
        <v>0.12</v>
      </c>
      <c r="P8534" t="s">
        <v>586</v>
      </c>
      <c r="Q8534" t="s">
        <v>587</v>
      </c>
      <c r="R8534" t="s">
        <v>107</v>
      </c>
      <c r="S8534" t="s">
        <v>108</v>
      </c>
      <c r="T8534" t="s">
        <v>31</v>
      </c>
      <c r="U8534" t="s">
        <v>32</v>
      </c>
      <c r="V8534" t="s">
        <v>33</v>
      </c>
    </row>
    <row r="8535" spans="1:22">
      <c r="A8535" s="4">
        <v>46083</v>
      </c>
      <c r="B8535" t="s">
        <v>6255</v>
      </c>
      <c r="C8535" t="s">
        <v>104</v>
      </c>
      <c r="D8535">
        <v>1</v>
      </c>
      <c r="E8535">
        <v>187000</v>
      </c>
      <c r="F8535">
        <f>Table2[[#This Row],[Đơn Giá Chuẩn]]*Table2[[#This Row],[Tổng số lượng bán]]</f>
        <v>187000</v>
      </c>
      <c r="G8535">
        <v>0</v>
      </c>
      <c r="H8535">
        <f>Table2[[#This Row],[Doanh số bán]]-Table2[[#This Row],[Chiết khấu]]</f>
        <v>187000</v>
      </c>
      <c r="K8535" t="s">
        <v>24</v>
      </c>
      <c r="L8535">
        <v>0.1</v>
      </c>
      <c r="M8535" t="s">
        <v>25</v>
      </c>
      <c r="N8535" t="s">
        <v>26</v>
      </c>
      <c r="O8535">
        <v>0.1</v>
      </c>
      <c r="P8535" t="s">
        <v>4581</v>
      </c>
      <c r="Q8535" t="s">
        <v>4582</v>
      </c>
      <c r="R8535" t="s">
        <v>41</v>
      </c>
      <c r="S8535" t="s">
        <v>42</v>
      </c>
      <c r="T8535" t="s">
        <v>31</v>
      </c>
      <c r="U8535" t="s">
        <v>32</v>
      </c>
      <c r="V8535" t="s">
        <v>33</v>
      </c>
    </row>
    <row r="8536" spans="1:22">
      <c r="A8536" s="4">
        <v>46083</v>
      </c>
      <c r="B8536" t="s">
        <v>6255</v>
      </c>
      <c r="C8536" t="s">
        <v>104</v>
      </c>
      <c r="D8536">
        <v>1</v>
      </c>
      <c r="E8536">
        <v>47000</v>
      </c>
      <c r="F8536">
        <f>Table2[[#This Row],[Đơn Giá Chuẩn]]*Table2[[#This Row],[Tổng số lượng bán]]</f>
        <v>47000</v>
      </c>
      <c r="G8536">
        <v>0</v>
      </c>
      <c r="H8536">
        <f>Table2[[#This Row],[Doanh số bán]]-Table2[[#This Row],[Chiết khấu]]</f>
        <v>47000</v>
      </c>
      <c r="K8536" t="s">
        <v>24</v>
      </c>
      <c r="L8536">
        <v>0.12</v>
      </c>
      <c r="M8536" t="s">
        <v>25</v>
      </c>
      <c r="N8536" t="s">
        <v>26</v>
      </c>
      <c r="O8536">
        <v>0.12</v>
      </c>
      <c r="P8536" t="s">
        <v>520</v>
      </c>
      <c r="Q8536" t="s">
        <v>521</v>
      </c>
      <c r="R8536" t="s">
        <v>107</v>
      </c>
      <c r="S8536" t="s">
        <v>108</v>
      </c>
      <c r="T8536" t="s">
        <v>31</v>
      </c>
      <c r="U8536" t="s">
        <v>32</v>
      </c>
      <c r="V8536" t="s">
        <v>33</v>
      </c>
    </row>
    <row r="8537" spans="1:22">
      <c r="A8537" s="4">
        <v>46083</v>
      </c>
      <c r="B8537" t="s">
        <v>6255</v>
      </c>
      <c r="C8537" t="s">
        <v>104</v>
      </c>
      <c r="D8537">
        <v>1</v>
      </c>
      <c r="E8537">
        <v>51000</v>
      </c>
      <c r="F8537">
        <f>Table2[[#This Row],[Đơn Giá Chuẩn]]*Table2[[#This Row],[Tổng số lượng bán]]</f>
        <v>51000</v>
      </c>
      <c r="G8537">
        <v>0</v>
      </c>
      <c r="H8537">
        <f>Table2[[#This Row],[Doanh số bán]]-Table2[[#This Row],[Chiết khấu]]</f>
        <v>51000</v>
      </c>
      <c r="K8537" t="s">
        <v>24</v>
      </c>
      <c r="L8537">
        <v>0.12</v>
      </c>
      <c r="M8537" t="s">
        <v>25</v>
      </c>
      <c r="N8537" t="s">
        <v>26</v>
      </c>
      <c r="O8537">
        <v>0.12</v>
      </c>
      <c r="P8537" t="s">
        <v>588</v>
      </c>
      <c r="Q8537" t="s">
        <v>589</v>
      </c>
      <c r="R8537" t="s">
        <v>107</v>
      </c>
      <c r="S8537" t="s">
        <v>108</v>
      </c>
      <c r="T8537" t="s">
        <v>31</v>
      </c>
      <c r="U8537" t="s">
        <v>32</v>
      </c>
      <c r="V8537" t="s">
        <v>33</v>
      </c>
    </row>
    <row r="8538" spans="1:22">
      <c r="A8538" s="4">
        <v>46083</v>
      </c>
      <c r="B8538" t="s">
        <v>6255</v>
      </c>
      <c r="C8538" t="s">
        <v>104</v>
      </c>
      <c r="D8538">
        <v>1</v>
      </c>
      <c r="E8538">
        <v>51000</v>
      </c>
      <c r="F8538">
        <f>Table2[[#This Row],[Đơn Giá Chuẩn]]*Table2[[#This Row],[Tổng số lượng bán]]</f>
        <v>51000</v>
      </c>
      <c r="G8538">
        <v>0</v>
      </c>
      <c r="H8538">
        <f>Table2[[#This Row],[Doanh số bán]]-Table2[[#This Row],[Chiết khấu]]</f>
        <v>51000</v>
      </c>
      <c r="K8538" t="s">
        <v>24</v>
      </c>
      <c r="L8538">
        <v>0.12</v>
      </c>
      <c r="M8538" t="s">
        <v>25</v>
      </c>
      <c r="N8538" t="s">
        <v>26</v>
      </c>
      <c r="O8538">
        <v>0.12</v>
      </c>
      <c r="P8538" t="s">
        <v>656</v>
      </c>
      <c r="Q8538" t="s">
        <v>657</v>
      </c>
      <c r="R8538" t="s">
        <v>107</v>
      </c>
      <c r="S8538" t="s">
        <v>108</v>
      </c>
      <c r="T8538" t="s">
        <v>31</v>
      </c>
      <c r="U8538" t="s">
        <v>32</v>
      </c>
      <c r="V8538" t="s">
        <v>33</v>
      </c>
    </row>
    <row r="8539" spans="1:22">
      <c r="A8539" s="4">
        <v>46083</v>
      </c>
      <c r="B8539" t="s">
        <v>6256</v>
      </c>
      <c r="C8539" t="s">
        <v>104</v>
      </c>
      <c r="D8539">
        <v>10</v>
      </c>
      <c r="E8539">
        <v>47000</v>
      </c>
      <c r="F8539">
        <f>Table2[[#This Row],[Đơn Giá Chuẩn]]*Table2[[#This Row],[Tổng số lượng bán]]</f>
        <v>470000</v>
      </c>
      <c r="G8539">
        <v>41667</v>
      </c>
      <c r="H8539">
        <f>Table2[[#This Row],[Doanh số bán]]-Table2[[#This Row],[Chiết khấu]]</f>
        <v>428333</v>
      </c>
      <c r="K8539" t="s">
        <v>24</v>
      </c>
      <c r="L8539">
        <v>0.12</v>
      </c>
      <c r="M8539" t="s">
        <v>25</v>
      </c>
      <c r="N8539" t="s">
        <v>26</v>
      </c>
      <c r="O8539">
        <v>1.2</v>
      </c>
      <c r="P8539" t="s">
        <v>520</v>
      </c>
      <c r="Q8539" t="s">
        <v>521</v>
      </c>
      <c r="R8539" t="s">
        <v>107</v>
      </c>
      <c r="S8539" t="s">
        <v>108</v>
      </c>
      <c r="T8539" t="s">
        <v>31</v>
      </c>
      <c r="U8539" t="s">
        <v>32</v>
      </c>
      <c r="V8539" t="s">
        <v>33</v>
      </c>
    </row>
    <row r="8540" spans="1:22">
      <c r="A8540" s="4">
        <v>46083</v>
      </c>
      <c r="B8540" t="s">
        <v>6257</v>
      </c>
      <c r="C8540" t="s">
        <v>23</v>
      </c>
      <c r="D8540">
        <v>1</v>
      </c>
      <c r="E8540">
        <v>32000</v>
      </c>
      <c r="F8540">
        <f>Table2[[#This Row],[Đơn Giá Chuẩn]]*Table2[[#This Row],[Tổng số lượng bán]]</f>
        <v>32000</v>
      </c>
      <c r="G8540">
        <v>0</v>
      </c>
      <c r="H8540">
        <f>Table2[[#This Row],[Doanh số bán]]-Table2[[#This Row],[Chiết khấu]]</f>
        <v>32000</v>
      </c>
      <c r="K8540" t="s">
        <v>24</v>
      </c>
      <c r="L8540">
        <v>0</v>
      </c>
      <c r="M8540" t="s">
        <v>25</v>
      </c>
      <c r="N8540" t="s">
        <v>26</v>
      </c>
      <c r="O8540">
        <v>0</v>
      </c>
      <c r="P8540" t="s">
        <v>77</v>
      </c>
      <c r="Q8540" t="s">
        <v>78</v>
      </c>
      <c r="R8540" t="s">
        <v>29</v>
      </c>
      <c r="S8540" t="s">
        <v>30</v>
      </c>
      <c r="T8540" t="s">
        <v>31</v>
      </c>
      <c r="U8540" t="s">
        <v>32</v>
      </c>
      <c r="V8540" t="s">
        <v>33</v>
      </c>
    </row>
    <row r="8541" spans="1:22">
      <c r="A8541" s="4">
        <v>46083</v>
      </c>
      <c r="B8541" t="s">
        <v>6257</v>
      </c>
      <c r="C8541" t="s">
        <v>23</v>
      </c>
      <c r="D8541">
        <v>1</v>
      </c>
      <c r="E8541">
        <v>32000</v>
      </c>
      <c r="F8541">
        <f>Table2[[#This Row],[Đơn Giá Chuẩn]]*Table2[[#This Row],[Tổng số lượng bán]]</f>
        <v>32000</v>
      </c>
      <c r="G8541">
        <v>0</v>
      </c>
      <c r="H8541">
        <f>Table2[[#This Row],[Doanh số bán]]-Table2[[#This Row],[Chiết khấu]]</f>
        <v>32000</v>
      </c>
      <c r="K8541" t="s">
        <v>24</v>
      </c>
      <c r="L8541">
        <v>0</v>
      </c>
      <c r="M8541" t="s">
        <v>25</v>
      </c>
      <c r="N8541" t="s">
        <v>26</v>
      </c>
      <c r="O8541">
        <v>0</v>
      </c>
      <c r="P8541" t="s">
        <v>235</v>
      </c>
      <c r="Q8541" t="s">
        <v>236</v>
      </c>
      <c r="R8541" t="s">
        <v>29</v>
      </c>
      <c r="S8541" t="s">
        <v>59</v>
      </c>
      <c r="T8541" t="s">
        <v>31</v>
      </c>
      <c r="U8541" t="s">
        <v>32</v>
      </c>
      <c r="V8541" t="s">
        <v>33</v>
      </c>
    </row>
    <row r="8542" spans="1:22">
      <c r="A8542" s="4">
        <v>46083</v>
      </c>
      <c r="B8542" t="s">
        <v>6257</v>
      </c>
      <c r="C8542" t="s">
        <v>23</v>
      </c>
      <c r="D8542">
        <v>1</v>
      </c>
      <c r="E8542">
        <v>37000</v>
      </c>
      <c r="F8542">
        <f>Table2[[#This Row],[Đơn Giá Chuẩn]]*Table2[[#This Row],[Tổng số lượng bán]]</f>
        <v>37000</v>
      </c>
      <c r="G8542">
        <v>0</v>
      </c>
      <c r="H8542">
        <f>Table2[[#This Row],[Doanh số bán]]-Table2[[#This Row],[Chiết khấu]]</f>
        <v>37000</v>
      </c>
      <c r="K8542" t="s">
        <v>24</v>
      </c>
      <c r="L8542">
        <v>0</v>
      </c>
      <c r="M8542" t="s">
        <v>25</v>
      </c>
      <c r="N8542" t="s">
        <v>26</v>
      </c>
      <c r="O8542">
        <v>0</v>
      </c>
      <c r="P8542" t="s">
        <v>147</v>
      </c>
      <c r="Q8542" t="s">
        <v>148</v>
      </c>
      <c r="R8542" t="s">
        <v>29</v>
      </c>
      <c r="S8542" t="s">
        <v>59</v>
      </c>
      <c r="T8542" t="s">
        <v>31</v>
      </c>
      <c r="U8542" t="s">
        <v>32</v>
      </c>
      <c r="V8542" t="s">
        <v>33</v>
      </c>
    </row>
    <row r="8543" spans="1:22">
      <c r="A8543" s="4">
        <v>46045</v>
      </c>
      <c r="B8543" t="s">
        <v>1220</v>
      </c>
      <c r="C8543" t="s">
        <v>83</v>
      </c>
      <c r="D8543">
        <v>1</v>
      </c>
      <c r="E8543">
        <v>171999.56</v>
      </c>
      <c r="F8543">
        <f>Table2[[#This Row],[Đơn Giá Chuẩn]]*Table2[[#This Row],[Tổng số lượng bán]]</f>
        <v>171999.56</v>
      </c>
      <c r="G8543">
        <v>0</v>
      </c>
      <c r="H8543">
        <f>Table2[[#This Row],[Doanh số bán]]-Table2[[#This Row],[Chiết khấu]]</f>
        <v>171999.56</v>
      </c>
      <c r="K8543" t="s">
        <v>50</v>
      </c>
      <c r="M8543" t="s">
        <v>37</v>
      </c>
      <c r="N8543" t="s">
        <v>50</v>
      </c>
      <c r="O8543">
        <v>0.5</v>
      </c>
      <c r="P8543" t="s">
        <v>158</v>
      </c>
      <c r="Q8543" t="s">
        <v>159</v>
      </c>
      <c r="R8543" t="s">
        <v>41</v>
      </c>
      <c r="S8543" t="s">
        <v>42</v>
      </c>
      <c r="T8543" t="s">
        <v>74</v>
      </c>
      <c r="U8543" t="s">
        <v>75</v>
      </c>
      <c r="V8543" t="s">
        <v>50</v>
      </c>
    </row>
    <row r="8544" spans="1:22">
      <c r="A8544" s="4">
        <v>46083</v>
      </c>
      <c r="B8544" t="s">
        <v>6258</v>
      </c>
      <c r="C8544" t="s">
        <v>23</v>
      </c>
      <c r="D8544">
        <v>1</v>
      </c>
      <c r="E8544">
        <v>25999.999999999996</v>
      </c>
      <c r="F8544">
        <f>Table2[[#This Row],[Đơn Giá Chuẩn]]*Table2[[#This Row],[Tổng số lượng bán]]</f>
        <v>25999.999999999996</v>
      </c>
      <c r="G8544">
        <v>0</v>
      </c>
      <c r="H8544">
        <f>Table2[[#This Row],[Doanh số bán]]-Table2[[#This Row],[Chiết khấu]]</f>
        <v>25999.999999999996</v>
      </c>
      <c r="K8544" t="s">
        <v>24</v>
      </c>
      <c r="L8544">
        <v>0</v>
      </c>
      <c r="M8544" t="s">
        <v>25</v>
      </c>
      <c r="N8544" t="s">
        <v>26</v>
      </c>
      <c r="O8544">
        <v>0</v>
      </c>
      <c r="P8544" t="s">
        <v>47</v>
      </c>
      <c r="Q8544" t="s">
        <v>48</v>
      </c>
      <c r="R8544" t="s">
        <v>29</v>
      </c>
      <c r="S8544" t="s">
        <v>30</v>
      </c>
      <c r="T8544" t="s">
        <v>31</v>
      </c>
      <c r="U8544" t="s">
        <v>32</v>
      </c>
      <c r="V8544" t="s">
        <v>33</v>
      </c>
    </row>
    <row r="8545" spans="1:22">
      <c r="A8545" s="4">
        <v>46083</v>
      </c>
      <c r="B8545" t="s">
        <v>6259</v>
      </c>
      <c r="C8545" t="s">
        <v>23</v>
      </c>
      <c r="D8545">
        <v>1</v>
      </c>
      <c r="E8545">
        <v>42000</v>
      </c>
      <c r="F8545">
        <f>Table2[[#This Row],[Đơn Giá Chuẩn]]*Table2[[#This Row],[Tổng số lượng bán]]</f>
        <v>42000</v>
      </c>
      <c r="G8545">
        <v>0</v>
      </c>
      <c r="H8545">
        <f>Table2[[#This Row],[Doanh số bán]]-Table2[[#This Row],[Chiết khấu]]</f>
        <v>42000</v>
      </c>
      <c r="K8545" t="s">
        <v>24</v>
      </c>
      <c r="L8545">
        <v>0</v>
      </c>
      <c r="M8545" t="s">
        <v>25</v>
      </c>
      <c r="N8545" t="s">
        <v>26</v>
      </c>
      <c r="O8545">
        <v>0</v>
      </c>
      <c r="P8545" t="s">
        <v>71</v>
      </c>
      <c r="Q8545" t="s">
        <v>72</v>
      </c>
      <c r="R8545" t="s">
        <v>29</v>
      </c>
      <c r="S8545" t="s">
        <v>30</v>
      </c>
      <c r="T8545" t="s">
        <v>31</v>
      </c>
      <c r="U8545" t="s">
        <v>32</v>
      </c>
      <c r="V8545" t="s">
        <v>33</v>
      </c>
    </row>
    <row r="8546" spans="1:22">
      <c r="A8546" s="4">
        <v>46083</v>
      </c>
      <c r="B8546" t="s">
        <v>6260</v>
      </c>
      <c r="C8546" t="s">
        <v>23</v>
      </c>
      <c r="D8546">
        <v>1</v>
      </c>
      <c r="E8546">
        <v>47000</v>
      </c>
      <c r="F8546">
        <f>Table2[[#This Row],[Đơn Giá Chuẩn]]*Table2[[#This Row],[Tổng số lượng bán]]</f>
        <v>47000</v>
      </c>
      <c r="G8546">
        <v>0</v>
      </c>
      <c r="H8546">
        <f>Table2[[#This Row],[Doanh số bán]]-Table2[[#This Row],[Chiết khấu]]</f>
        <v>47000</v>
      </c>
      <c r="K8546" t="s">
        <v>24</v>
      </c>
      <c r="L8546">
        <v>0</v>
      </c>
      <c r="M8546" t="s">
        <v>25</v>
      </c>
      <c r="N8546" t="s">
        <v>26</v>
      </c>
      <c r="O8546">
        <v>0</v>
      </c>
      <c r="P8546" t="s">
        <v>609</v>
      </c>
      <c r="Q8546" t="s">
        <v>610</v>
      </c>
      <c r="R8546" t="s">
        <v>29</v>
      </c>
      <c r="S8546" t="s">
        <v>59</v>
      </c>
      <c r="T8546" t="s">
        <v>31</v>
      </c>
      <c r="U8546" t="s">
        <v>32</v>
      </c>
      <c r="V8546" t="s">
        <v>33</v>
      </c>
    </row>
    <row r="8547" spans="1:22">
      <c r="A8547" s="4">
        <v>46083</v>
      </c>
      <c r="B8547" t="s">
        <v>6261</v>
      </c>
      <c r="C8547" t="s">
        <v>23</v>
      </c>
      <c r="D8547">
        <v>1</v>
      </c>
      <c r="E8547">
        <v>21000</v>
      </c>
      <c r="F8547">
        <f>Table2[[#This Row],[Đơn Giá Chuẩn]]*Table2[[#This Row],[Tổng số lượng bán]]</f>
        <v>21000</v>
      </c>
      <c r="G8547">
        <v>0</v>
      </c>
      <c r="H8547">
        <f>Table2[[#This Row],[Doanh số bán]]-Table2[[#This Row],[Chiết khấu]]</f>
        <v>21000</v>
      </c>
      <c r="K8547" t="s">
        <v>24</v>
      </c>
      <c r="L8547">
        <v>0</v>
      </c>
      <c r="M8547" t="s">
        <v>25</v>
      </c>
      <c r="N8547" t="s">
        <v>26</v>
      </c>
      <c r="O8547">
        <v>0</v>
      </c>
      <c r="P8547" t="s">
        <v>27</v>
      </c>
      <c r="Q8547" t="s">
        <v>28</v>
      </c>
      <c r="R8547" t="s">
        <v>29</v>
      </c>
      <c r="S8547" t="s">
        <v>30</v>
      </c>
      <c r="T8547" t="s">
        <v>31</v>
      </c>
      <c r="U8547" t="s">
        <v>32</v>
      </c>
      <c r="V8547" t="s">
        <v>33</v>
      </c>
    </row>
    <row r="8548" spans="1:22">
      <c r="A8548" s="4">
        <v>46083</v>
      </c>
      <c r="B8548" t="s">
        <v>6262</v>
      </c>
      <c r="C8548" t="s">
        <v>23</v>
      </c>
      <c r="D8548">
        <v>1</v>
      </c>
      <c r="E8548">
        <v>37000</v>
      </c>
      <c r="F8548">
        <f>Table2[[#This Row],[Đơn Giá Chuẩn]]*Table2[[#This Row],[Tổng số lượng bán]]</f>
        <v>37000</v>
      </c>
      <c r="G8548">
        <v>0</v>
      </c>
      <c r="H8548">
        <f>Table2[[#This Row],[Doanh số bán]]-Table2[[#This Row],[Chiết khấu]]</f>
        <v>37000</v>
      </c>
      <c r="K8548" t="s">
        <v>24</v>
      </c>
      <c r="L8548">
        <v>0</v>
      </c>
      <c r="M8548" t="s">
        <v>25</v>
      </c>
      <c r="N8548" t="s">
        <v>26</v>
      </c>
      <c r="O8548">
        <v>0</v>
      </c>
      <c r="P8548" t="s">
        <v>246</v>
      </c>
      <c r="Q8548" t="s">
        <v>247</v>
      </c>
      <c r="R8548" t="s">
        <v>29</v>
      </c>
      <c r="S8548" t="s">
        <v>30</v>
      </c>
      <c r="T8548" t="s">
        <v>31</v>
      </c>
      <c r="U8548" t="s">
        <v>32</v>
      </c>
      <c r="V8548" t="s">
        <v>33</v>
      </c>
    </row>
    <row r="8549" spans="1:22">
      <c r="A8549" s="4">
        <v>46083</v>
      </c>
      <c r="B8549" t="s">
        <v>6263</v>
      </c>
      <c r="C8549" t="s">
        <v>23</v>
      </c>
      <c r="D8549">
        <v>1</v>
      </c>
      <c r="E8549">
        <v>21000</v>
      </c>
      <c r="F8549">
        <f>Table2[[#This Row],[Đơn Giá Chuẩn]]*Table2[[#This Row],[Tổng số lượng bán]]</f>
        <v>21000</v>
      </c>
      <c r="G8549">
        <v>0</v>
      </c>
      <c r="H8549">
        <f>Table2[[#This Row],[Doanh số bán]]-Table2[[#This Row],[Chiết khấu]]</f>
        <v>21000</v>
      </c>
      <c r="K8549" t="s">
        <v>24</v>
      </c>
      <c r="L8549">
        <v>0</v>
      </c>
      <c r="M8549" t="s">
        <v>25</v>
      </c>
      <c r="N8549" t="s">
        <v>26</v>
      </c>
      <c r="O8549">
        <v>0</v>
      </c>
      <c r="P8549" t="s">
        <v>27</v>
      </c>
      <c r="Q8549" t="s">
        <v>28</v>
      </c>
      <c r="R8549" t="s">
        <v>29</v>
      </c>
      <c r="S8549" t="s">
        <v>30</v>
      </c>
      <c r="T8549" t="s">
        <v>31</v>
      </c>
      <c r="U8549" t="s">
        <v>32</v>
      </c>
      <c r="V8549" t="s">
        <v>33</v>
      </c>
    </row>
    <row r="8550" spans="1:22">
      <c r="A8550" s="4">
        <v>46083</v>
      </c>
      <c r="B8550" t="s">
        <v>6264</v>
      </c>
      <c r="C8550" t="s">
        <v>23</v>
      </c>
      <c r="D8550">
        <v>2</v>
      </c>
      <c r="E8550">
        <v>21000</v>
      </c>
      <c r="F8550">
        <f>Table2[[#This Row],[Đơn Giá Chuẩn]]*Table2[[#This Row],[Tổng số lượng bán]]</f>
        <v>42000</v>
      </c>
      <c r="G8550">
        <v>0</v>
      </c>
      <c r="H8550">
        <f>Table2[[#This Row],[Doanh số bán]]-Table2[[#This Row],[Chiết khấu]]</f>
        <v>42000</v>
      </c>
      <c r="K8550" t="s">
        <v>24</v>
      </c>
      <c r="L8550">
        <v>0</v>
      </c>
      <c r="M8550" t="s">
        <v>25</v>
      </c>
      <c r="N8550" t="s">
        <v>26</v>
      </c>
      <c r="O8550">
        <v>0</v>
      </c>
      <c r="P8550" t="s">
        <v>27</v>
      </c>
      <c r="Q8550" t="s">
        <v>28</v>
      </c>
      <c r="R8550" t="s">
        <v>29</v>
      </c>
      <c r="S8550" t="s">
        <v>30</v>
      </c>
      <c r="T8550" t="s">
        <v>31</v>
      </c>
      <c r="U8550" t="s">
        <v>32</v>
      </c>
      <c r="V8550" t="s">
        <v>33</v>
      </c>
    </row>
    <row r="8551" spans="1:22">
      <c r="A8551" s="4">
        <v>46083</v>
      </c>
      <c r="B8551" t="s">
        <v>6265</v>
      </c>
      <c r="C8551" t="s">
        <v>23</v>
      </c>
      <c r="D8551">
        <v>2</v>
      </c>
      <c r="E8551">
        <v>37000</v>
      </c>
      <c r="F8551">
        <f>Table2[[#This Row],[Đơn Giá Chuẩn]]*Table2[[#This Row],[Tổng số lượng bán]]</f>
        <v>74000</v>
      </c>
      <c r="G8551">
        <v>0</v>
      </c>
      <c r="H8551">
        <f>Table2[[#This Row],[Doanh số bán]]-Table2[[#This Row],[Chiết khấu]]</f>
        <v>74000</v>
      </c>
      <c r="K8551" t="s">
        <v>24</v>
      </c>
      <c r="L8551">
        <v>0</v>
      </c>
      <c r="M8551" t="s">
        <v>25</v>
      </c>
      <c r="N8551" t="s">
        <v>26</v>
      </c>
      <c r="O8551">
        <v>0</v>
      </c>
      <c r="P8551" t="s">
        <v>246</v>
      </c>
      <c r="Q8551" t="s">
        <v>247</v>
      </c>
      <c r="R8551" t="s">
        <v>29</v>
      </c>
      <c r="S8551" t="s">
        <v>30</v>
      </c>
      <c r="T8551" t="s">
        <v>31</v>
      </c>
      <c r="U8551" t="s">
        <v>32</v>
      </c>
      <c r="V8551" t="s">
        <v>33</v>
      </c>
    </row>
    <row r="8552" spans="1:22">
      <c r="A8552" s="4">
        <v>46083</v>
      </c>
      <c r="B8552" t="s">
        <v>6266</v>
      </c>
      <c r="C8552" t="s">
        <v>23</v>
      </c>
      <c r="D8552">
        <v>2</v>
      </c>
      <c r="E8552">
        <v>42000</v>
      </c>
      <c r="F8552">
        <f>Table2[[#This Row],[Đơn Giá Chuẩn]]*Table2[[#This Row],[Tổng số lượng bán]]</f>
        <v>84000</v>
      </c>
      <c r="G8552">
        <v>74074</v>
      </c>
      <c r="H8552">
        <f>Table2[[#This Row],[Doanh số bán]]-Table2[[#This Row],[Chiết khấu]]</f>
        <v>9926</v>
      </c>
      <c r="K8552" t="s">
        <v>24</v>
      </c>
      <c r="L8552">
        <v>0</v>
      </c>
      <c r="M8552" t="s">
        <v>25</v>
      </c>
      <c r="N8552" t="s">
        <v>26</v>
      </c>
      <c r="O8552">
        <v>0</v>
      </c>
      <c r="P8552" t="s">
        <v>71</v>
      </c>
      <c r="Q8552" t="s">
        <v>72</v>
      </c>
      <c r="R8552" t="s">
        <v>29</v>
      </c>
      <c r="S8552" t="s">
        <v>30</v>
      </c>
      <c r="T8552" t="s">
        <v>31</v>
      </c>
      <c r="U8552" t="s">
        <v>32</v>
      </c>
      <c r="V8552" t="s">
        <v>33</v>
      </c>
    </row>
    <row r="8553" spans="1:22">
      <c r="A8553" s="4">
        <v>46083</v>
      </c>
      <c r="B8553" t="s">
        <v>6266</v>
      </c>
      <c r="C8553" t="s">
        <v>23</v>
      </c>
      <c r="D8553">
        <v>6</v>
      </c>
      <c r="E8553">
        <v>25999.999999999996</v>
      </c>
      <c r="F8553">
        <f>Table2[[#This Row],[Đơn Giá Chuẩn]]*Table2[[#This Row],[Tổng số lượng bán]]</f>
        <v>155999.99999999997</v>
      </c>
      <c r="G8553">
        <v>133333</v>
      </c>
      <c r="H8553">
        <f>Table2[[#This Row],[Doanh số bán]]-Table2[[#This Row],[Chiết khấu]]</f>
        <v>22666.999999999971</v>
      </c>
      <c r="K8553" t="s">
        <v>24</v>
      </c>
      <c r="L8553">
        <v>0</v>
      </c>
      <c r="M8553" t="s">
        <v>25</v>
      </c>
      <c r="N8553" t="s">
        <v>26</v>
      </c>
      <c r="O8553">
        <v>0</v>
      </c>
      <c r="P8553" t="s">
        <v>47</v>
      </c>
      <c r="Q8553" t="s">
        <v>48</v>
      </c>
      <c r="R8553" t="s">
        <v>29</v>
      </c>
      <c r="S8553" t="s">
        <v>30</v>
      </c>
      <c r="T8553" t="s">
        <v>31</v>
      </c>
      <c r="U8553" t="s">
        <v>32</v>
      </c>
      <c r="V8553" t="s">
        <v>33</v>
      </c>
    </row>
    <row r="8554" spans="1:22">
      <c r="A8554" s="4">
        <v>46083</v>
      </c>
      <c r="B8554" t="s">
        <v>6266</v>
      </c>
      <c r="C8554" t="s">
        <v>23</v>
      </c>
      <c r="D8554">
        <v>3</v>
      </c>
      <c r="E8554">
        <v>21000</v>
      </c>
      <c r="F8554">
        <f>Table2[[#This Row],[Đơn Giá Chuẩn]]*Table2[[#This Row],[Tổng số lượng bán]]</f>
        <v>63000</v>
      </c>
      <c r="G8554">
        <v>52778</v>
      </c>
      <c r="H8554">
        <f>Table2[[#This Row],[Doanh số bán]]-Table2[[#This Row],[Chiết khấu]]</f>
        <v>10222</v>
      </c>
      <c r="K8554" t="s">
        <v>24</v>
      </c>
      <c r="L8554">
        <v>0</v>
      </c>
      <c r="M8554" t="s">
        <v>25</v>
      </c>
      <c r="N8554" t="s">
        <v>26</v>
      </c>
      <c r="O8554">
        <v>0</v>
      </c>
      <c r="P8554" t="s">
        <v>27</v>
      </c>
      <c r="Q8554" t="s">
        <v>28</v>
      </c>
      <c r="R8554" t="s">
        <v>29</v>
      </c>
      <c r="S8554" t="s">
        <v>30</v>
      </c>
      <c r="T8554" t="s">
        <v>31</v>
      </c>
      <c r="U8554" t="s">
        <v>32</v>
      </c>
      <c r="V8554" t="s">
        <v>33</v>
      </c>
    </row>
    <row r="8555" spans="1:22">
      <c r="A8555" s="4">
        <v>46083</v>
      </c>
      <c r="B8555" t="s">
        <v>6267</v>
      </c>
      <c r="C8555" t="s">
        <v>23</v>
      </c>
      <c r="D8555">
        <v>7</v>
      </c>
      <c r="E8555">
        <v>25999.999999999996</v>
      </c>
      <c r="F8555">
        <f>Table2[[#This Row],[Đơn Giá Chuẩn]]*Table2[[#This Row],[Tổng số lượng bán]]</f>
        <v>181999.99999999997</v>
      </c>
      <c r="G8555">
        <v>62223</v>
      </c>
      <c r="H8555">
        <f>Table2[[#This Row],[Doanh số bán]]-Table2[[#This Row],[Chiết khấu]]</f>
        <v>119776.99999999997</v>
      </c>
      <c r="K8555" t="s">
        <v>24</v>
      </c>
      <c r="L8555">
        <v>0</v>
      </c>
      <c r="M8555" t="s">
        <v>25</v>
      </c>
      <c r="N8555" t="s">
        <v>26</v>
      </c>
      <c r="O8555">
        <v>0</v>
      </c>
      <c r="P8555" t="s">
        <v>47</v>
      </c>
      <c r="Q8555" t="s">
        <v>48</v>
      </c>
      <c r="R8555" t="s">
        <v>29</v>
      </c>
      <c r="S8555" t="s">
        <v>30</v>
      </c>
      <c r="T8555" t="s">
        <v>31</v>
      </c>
      <c r="U8555" t="s">
        <v>32</v>
      </c>
      <c r="V8555" t="s">
        <v>33</v>
      </c>
    </row>
    <row r="8556" spans="1:22">
      <c r="A8556" s="4">
        <v>46083</v>
      </c>
      <c r="B8556" t="s">
        <v>6267</v>
      </c>
      <c r="C8556" t="s">
        <v>23</v>
      </c>
      <c r="D8556">
        <v>5</v>
      </c>
      <c r="E8556">
        <v>21000</v>
      </c>
      <c r="F8556">
        <f>Table2[[#This Row],[Đơn Giá Chuẩn]]*Table2[[#This Row],[Tổng số lượng bán]]</f>
        <v>105000</v>
      </c>
      <c r="G8556">
        <v>35185</v>
      </c>
      <c r="H8556">
        <f>Table2[[#This Row],[Doanh số bán]]-Table2[[#This Row],[Chiết khấu]]</f>
        <v>69815</v>
      </c>
      <c r="K8556" t="s">
        <v>24</v>
      </c>
      <c r="L8556">
        <v>0</v>
      </c>
      <c r="M8556" t="s">
        <v>25</v>
      </c>
      <c r="N8556" t="s">
        <v>26</v>
      </c>
      <c r="O8556">
        <v>0</v>
      </c>
      <c r="P8556" t="s">
        <v>27</v>
      </c>
      <c r="Q8556" t="s">
        <v>28</v>
      </c>
      <c r="R8556" t="s">
        <v>29</v>
      </c>
      <c r="S8556" t="s">
        <v>30</v>
      </c>
      <c r="T8556" t="s">
        <v>31</v>
      </c>
      <c r="U8556" t="s">
        <v>32</v>
      </c>
      <c r="V8556" t="s">
        <v>33</v>
      </c>
    </row>
    <row r="8557" spans="1:22">
      <c r="A8557" s="4">
        <v>46083</v>
      </c>
      <c r="B8557" t="s">
        <v>6267</v>
      </c>
      <c r="C8557" t="s">
        <v>23</v>
      </c>
      <c r="D8557">
        <v>2</v>
      </c>
      <c r="E8557">
        <v>32000</v>
      </c>
      <c r="F8557">
        <f>Table2[[#This Row],[Đơn Giá Chuẩn]]*Table2[[#This Row],[Tổng số lượng bán]]</f>
        <v>64000</v>
      </c>
      <c r="G8557">
        <v>22223</v>
      </c>
      <c r="H8557">
        <f>Table2[[#This Row],[Doanh số bán]]-Table2[[#This Row],[Chiết khấu]]</f>
        <v>41777</v>
      </c>
      <c r="K8557" t="s">
        <v>24</v>
      </c>
      <c r="L8557">
        <v>0</v>
      </c>
      <c r="M8557" t="s">
        <v>25</v>
      </c>
      <c r="N8557" t="s">
        <v>26</v>
      </c>
      <c r="O8557">
        <v>0</v>
      </c>
      <c r="P8557" t="s">
        <v>77</v>
      </c>
      <c r="Q8557" t="s">
        <v>78</v>
      </c>
      <c r="R8557" t="s">
        <v>29</v>
      </c>
      <c r="S8557" t="s">
        <v>30</v>
      </c>
      <c r="T8557" t="s">
        <v>31</v>
      </c>
      <c r="U8557" t="s">
        <v>32</v>
      </c>
      <c r="V8557" t="s">
        <v>33</v>
      </c>
    </row>
    <row r="8558" spans="1:22">
      <c r="A8558" s="4">
        <v>46083</v>
      </c>
      <c r="B8558" t="s">
        <v>6267</v>
      </c>
      <c r="C8558" t="s">
        <v>23</v>
      </c>
      <c r="D8558">
        <v>2</v>
      </c>
      <c r="E8558">
        <v>32000</v>
      </c>
      <c r="F8558">
        <f>Table2[[#This Row],[Đơn Giá Chuẩn]]*Table2[[#This Row],[Tổng số lượng bán]]</f>
        <v>64000</v>
      </c>
      <c r="G8558">
        <v>22223</v>
      </c>
      <c r="H8558">
        <f>Table2[[#This Row],[Doanh số bán]]-Table2[[#This Row],[Chiết khấu]]</f>
        <v>41777</v>
      </c>
      <c r="K8558" t="s">
        <v>24</v>
      </c>
      <c r="L8558">
        <v>0</v>
      </c>
      <c r="M8558" t="s">
        <v>25</v>
      </c>
      <c r="N8558" t="s">
        <v>26</v>
      </c>
      <c r="O8558">
        <v>0</v>
      </c>
      <c r="P8558" t="s">
        <v>120</v>
      </c>
      <c r="Q8558" t="s">
        <v>121</v>
      </c>
      <c r="R8558" t="s">
        <v>29</v>
      </c>
      <c r="S8558" t="s">
        <v>30</v>
      </c>
      <c r="T8558" t="s">
        <v>31</v>
      </c>
      <c r="U8558" t="s">
        <v>32</v>
      </c>
      <c r="V8558" t="s">
        <v>33</v>
      </c>
    </row>
    <row r="8559" spans="1:22">
      <c r="A8559" s="4">
        <v>46083</v>
      </c>
      <c r="B8559" t="s">
        <v>6268</v>
      </c>
      <c r="C8559" t="s">
        <v>23</v>
      </c>
      <c r="D8559">
        <v>1</v>
      </c>
      <c r="E8559">
        <v>21000</v>
      </c>
      <c r="F8559">
        <f>Table2[[#This Row],[Đơn Giá Chuẩn]]*Table2[[#This Row],[Tổng số lượng bán]]</f>
        <v>21000</v>
      </c>
      <c r="G8559">
        <v>7037</v>
      </c>
      <c r="H8559">
        <f>Table2[[#This Row],[Doanh số bán]]-Table2[[#This Row],[Chiết khấu]]</f>
        <v>13963</v>
      </c>
      <c r="K8559" t="s">
        <v>24</v>
      </c>
      <c r="L8559">
        <v>0</v>
      </c>
      <c r="M8559" t="s">
        <v>25</v>
      </c>
      <c r="N8559" t="s">
        <v>26</v>
      </c>
      <c r="O8559">
        <v>0</v>
      </c>
      <c r="P8559" t="s">
        <v>27</v>
      </c>
      <c r="Q8559" t="s">
        <v>28</v>
      </c>
      <c r="R8559" t="s">
        <v>29</v>
      </c>
      <c r="S8559" t="s">
        <v>30</v>
      </c>
      <c r="T8559" t="s">
        <v>31</v>
      </c>
      <c r="U8559" t="s">
        <v>32</v>
      </c>
      <c r="V8559" t="s">
        <v>33</v>
      </c>
    </row>
    <row r="8560" spans="1:22">
      <c r="A8560" s="4">
        <v>46083</v>
      </c>
      <c r="B8560" t="s">
        <v>6269</v>
      </c>
      <c r="C8560" t="s">
        <v>2500</v>
      </c>
      <c r="D8560">
        <v>1</v>
      </c>
      <c r="E8560">
        <v>302000</v>
      </c>
      <c r="F8560">
        <f>Table2[[#This Row],[Đơn Giá Chuẩn]]*Table2[[#This Row],[Tổng số lượng bán]]</f>
        <v>302000</v>
      </c>
      <c r="G8560">
        <v>0</v>
      </c>
      <c r="H8560">
        <f>Table2[[#This Row],[Doanh số bán]]-Table2[[#This Row],[Chiết khấu]]</f>
        <v>302000</v>
      </c>
      <c r="K8560" t="s">
        <v>24</v>
      </c>
      <c r="L8560">
        <v>1</v>
      </c>
      <c r="M8560" t="s">
        <v>25</v>
      </c>
      <c r="N8560" t="s">
        <v>26</v>
      </c>
      <c r="O8560">
        <v>1</v>
      </c>
      <c r="P8560" t="s">
        <v>84</v>
      </c>
      <c r="Q8560" t="s">
        <v>85</v>
      </c>
      <c r="R8560" t="s">
        <v>41</v>
      </c>
      <c r="S8560" t="s">
        <v>42</v>
      </c>
      <c r="T8560" t="s">
        <v>31</v>
      </c>
      <c r="U8560" t="s">
        <v>32</v>
      </c>
      <c r="V8560" t="s">
        <v>33</v>
      </c>
    </row>
    <row r="8561" spans="1:22">
      <c r="A8561" s="4">
        <v>46083</v>
      </c>
      <c r="B8561" t="s">
        <v>6270</v>
      </c>
      <c r="C8561" t="s">
        <v>23</v>
      </c>
      <c r="D8561">
        <v>1</v>
      </c>
      <c r="E8561">
        <v>21000</v>
      </c>
      <c r="F8561">
        <f>Table2[[#This Row],[Đơn Giá Chuẩn]]*Table2[[#This Row],[Tổng số lượng bán]]</f>
        <v>21000</v>
      </c>
      <c r="G8561">
        <v>0</v>
      </c>
      <c r="H8561">
        <f>Table2[[#This Row],[Doanh số bán]]-Table2[[#This Row],[Chiết khấu]]</f>
        <v>21000</v>
      </c>
      <c r="K8561" t="s">
        <v>24</v>
      </c>
      <c r="L8561">
        <v>0</v>
      </c>
      <c r="M8561" t="s">
        <v>25</v>
      </c>
      <c r="N8561" t="s">
        <v>26</v>
      </c>
      <c r="O8561">
        <v>0</v>
      </c>
      <c r="P8561" t="s">
        <v>27</v>
      </c>
      <c r="Q8561" t="s">
        <v>28</v>
      </c>
      <c r="R8561" t="s">
        <v>29</v>
      </c>
      <c r="S8561" t="s">
        <v>30</v>
      </c>
      <c r="T8561" t="s">
        <v>31</v>
      </c>
      <c r="U8561" t="s">
        <v>32</v>
      </c>
      <c r="V8561" t="s">
        <v>33</v>
      </c>
    </row>
    <row r="8562" spans="1:22">
      <c r="A8562" s="4">
        <v>46083</v>
      </c>
      <c r="B8562" t="s">
        <v>6271</v>
      </c>
      <c r="C8562" t="s">
        <v>104</v>
      </c>
      <c r="D8562">
        <v>4</v>
      </c>
      <c r="E8562">
        <v>47000</v>
      </c>
      <c r="F8562">
        <f>Table2[[#This Row],[Đơn Giá Chuẩn]]*Table2[[#This Row],[Tổng số lượng bán]]</f>
        <v>188000</v>
      </c>
      <c r="G8562">
        <v>0</v>
      </c>
      <c r="H8562">
        <f>Table2[[#This Row],[Doanh số bán]]-Table2[[#This Row],[Chiết khấu]]</f>
        <v>188000</v>
      </c>
      <c r="K8562" t="s">
        <v>24</v>
      </c>
      <c r="L8562">
        <v>0.16</v>
      </c>
      <c r="M8562" t="s">
        <v>25</v>
      </c>
      <c r="N8562" t="s">
        <v>26</v>
      </c>
      <c r="O8562">
        <v>0.64</v>
      </c>
      <c r="P8562" t="s">
        <v>105</v>
      </c>
      <c r="Q8562" t="s">
        <v>106</v>
      </c>
      <c r="R8562" t="s">
        <v>107</v>
      </c>
      <c r="S8562" t="s">
        <v>108</v>
      </c>
      <c r="T8562" t="s">
        <v>31</v>
      </c>
      <c r="U8562" t="s">
        <v>32</v>
      </c>
      <c r="V8562" t="s">
        <v>33</v>
      </c>
    </row>
    <row r="8563" spans="1:22">
      <c r="A8563" s="4">
        <v>46083</v>
      </c>
      <c r="B8563" t="s">
        <v>6271</v>
      </c>
      <c r="C8563" t="s">
        <v>104</v>
      </c>
      <c r="D8563">
        <v>3</v>
      </c>
      <c r="E8563">
        <v>51000</v>
      </c>
      <c r="F8563">
        <f>Table2[[#This Row],[Đơn Giá Chuẩn]]*Table2[[#This Row],[Tổng số lượng bán]]</f>
        <v>153000</v>
      </c>
      <c r="G8563">
        <v>0</v>
      </c>
      <c r="H8563">
        <f>Table2[[#This Row],[Doanh số bán]]-Table2[[#This Row],[Chiết khấu]]</f>
        <v>153000</v>
      </c>
      <c r="K8563" t="s">
        <v>24</v>
      </c>
      <c r="L8563">
        <v>0.12</v>
      </c>
      <c r="M8563" t="s">
        <v>25</v>
      </c>
      <c r="N8563" t="s">
        <v>26</v>
      </c>
      <c r="O8563">
        <v>0.36</v>
      </c>
      <c r="P8563" t="s">
        <v>588</v>
      </c>
      <c r="Q8563" t="s">
        <v>589</v>
      </c>
      <c r="R8563" t="s">
        <v>107</v>
      </c>
      <c r="S8563" t="s">
        <v>108</v>
      </c>
      <c r="T8563" t="s">
        <v>31</v>
      </c>
      <c r="U8563" t="s">
        <v>32</v>
      </c>
      <c r="V8563" t="s">
        <v>33</v>
      </c>
    </row>
    <row r="8564" spans="1:22">
      <c r="A8564" s="4">
        <v>46083</v>
      </c>
      <c r="B8564" t="s">
        <v>6271</v>
      </c>
      <c r="C8564" t="s">
        <v>104</v>
      </c>
      <c r="D8564">
        <v>2</v>
      </c>
      <c r="E8564">
        <v>51000</v>
      </c>
      <c r="F8564">
        <f>Table2[[#This Row],[Đơn Giá Chuẩn]]*Table2[[#This Row],[Tổng số lượng bán]]</f>
        <v>102000</v>
      </c>
      <c r="G8564">
        <v>0</v>
      </c>
      <c r="H8564">
        <f>Table2[[#This Row],[Doanh số bán]]-Table2[[#This Row],[Chiết khấu]]</f>
        <v>102000</v>
      </c>
      <c r="K8564" t="s">
        <v>24</v>
      </c>
      <c r="L8564">
        <v>0.12</v>
      </c>
      <c r="M8564" t="s">
        <v>25</v>
      </c>
      <c r="N8564" t="s">
        <v>26</v>
      </c>
      <c r="O8564">
        <v>0.24</v>
      </c>
      <c r="P8564" t="s">
        <v>656</v>
      </c>
      <c r="Q8564" t="s">
        <v>657</v>
      </c>
      <c r="R8564" t="s">
        <v>107</v>
      </c>
      <c r="S8564" t="s">
        <v>108</v>
      </c>
      <c r="T8564" t="s">
        <v>31</v>
      </c>
      <c r="U8564" t="s">
        <v>32</v>
      </c>
      <c r="V8564" t="s">
        <v>33</v>
      </c>
    </row>
    <row r="8565" spans="1:22">
      <c r="A8565" s="4">
        <v>46083</v>
      </c>
      <c r="B8565" t="s">
        <v>6271</v>
      </c>
      <c r="C8565" t="s">
        <v>104</v>
      </c>
      <c r="D8565">
        <v>2</v>
      </c>
      <c r="E8565">
        <v>51000</v>
      </c>
      <c r="F8565">
        <f>Table2[[#This Row],[Đơn Giá Chuẩn]]*Table2[[#This Row],[Tổng số lượng bán]]</f>
        <v>102000</v>
      </c>
      <c r="G8565">
        <v>0</v>
      </c>
      <c r="H8565">
        <f>Table2[[#This Row],[Doanh số bán]]-Table2[[#This Row],[Chiết khấu]]</f>
        <v>102000</v>
      </c>
      <c r="K8565" t="s">
        <v>24</v>
      </c>
      <c r="L8565">
        <v>0.12</v>
      </c>
      <c r="M8565" t="s">
        <v>25</v>
      </c>
      <c r="N8565" t="s">
        <v>26</v>
      </c>
      <c r="O8565">
        <v>0.24</v>
      </c>
      <c r="P8565" t="s">
        <v>586</v>
      </c>
      <c r="Q8565" t="s">
        <v>587</v>
      </c>
      <c r="R8565" t="s">
        <v>107</v>
      </c>
      <c r="S8565" t="s">
        <v>108</v>
      </c>
      <c r="T8565" t="s">
        <v>31</v>
      </c>
      <c r="U8565" t="s">
        <v>32</v>
      </c>
      <c r="V8565" t="s">
        <v>33</v>
      </c>
    </row>
    <row r="8566" spans="1:22">
      <c r="A8566" s="4">
        <v>46083</v>
      </c>
      <c r="B8566" t="s">
        <v>6271</v>
      </c>
      <c r="C8566" t="s">
        <v>104</v>
      </c>
      <c r="D8566">
        <v>2</v>
      </c>
      <c r="E8566">
        <v>47000</v>
      </c>
      <c r="F8566">
        <f>Table2[[#This Row],[Đơn Giá Chuẩn]]*Table2[[#This Row],[Tổng số lượng bán]]</f>
        <v>94000</v>
      </c>
      <c r="G8566">
        <v>0</v>
      </c>
      <c r="H8566">
        <f>Table2[[#This Row],[Doanh số bán]]-Table2[[#This Row],[Chiết khấu]]</f>
        <v>94000</v>
      </c>
      <c r="K8566" t="s">
        <v>24</v>
      </c>
      <c r="L8566">
        <v>0.12</v>
      </c>
      <c r="M8566" t="s">
        <v>25</v>
      </c>
      <c r="N8566" t="s">
        <v>26</v>
      </c>
      <c r="O8566">
        <v>0.24</v>
      </c>
      <c r="P8566" t="s">
        <v>520</v>
      </c>
      <c r="Q8566" t="s">
        <v>521</v>
      </c>
      <c r="R8566" t="s">
        <v>107</v>
      </c>
      <c r="S8566" t="s">
        <v>108</v>
      </c>
      <c r="T8566" t="s">
        <v>31</v>
      </c>
      <c r="U8566" t="s">
        <v>32</v>
      </c>
      <c r="V8566" t="s">
        <v>33</v>
      </c>
    </row>
    <row r="8567" spans="1:22">
      <c r="A8567" s="4">
        <v>46083</v>
      </c>
      <c r="B8567" t="s">
        <v>6271</v>
      </c>
      <c r="C8567" t="s">
        <v>1840</v>
      </c>
      <c r="D8567">
        <v>2</v>
      </c>
      <c r="E8567">
        <v>121000</v>
      </c>
      <c r="F8567">
        <f>Table2[[#This Row],[Đơn Giá Chuẩn]]*Table2[[#This Row],[Tổng số lượng bán]]</f>
        <v>242000</v>
      </c>
      <c r="G8567">
        <v>0</v>
      </c>
      <c r="H8567">
        <f>Table2[[#This Row],[Doanh số bán]]-Table2[[#This Row],[Chiết khấu]]</f>
        <v>242000</v>
      </c>
      <c r="K8567" t="s">
        <v>24</v>
      </c>
      <c r="L8567">
        <v>0.09</v>
      </c>
      <c r="M8567" t="s">
        <v>25</v>
      </c>
      <c r="N8567" t="s">
        <v>26</v>
      </c>
      <c r="O8567">
        <v>0.18</v>
      </c>
      <c r="P8567" t="s">
        <v>3239</v>
      </c>
      <c r="Q8567" t="s">
        <v>3240</v>
      </c>
      <c r="R8567" t="s">
        <v>107</v>
      </c>
      <c r="S8567" t="s">
        <v>108</v>
      </c>
      <c r="T8567" t="s">
        <v>31</v>
      </c>
      <c r="U8567" t="s">
        <v>32</v>
      </c>
      <c r="V8567" t="s">
        <v>33</v>
      </c>
    </row>
    <row r="8568" spans="1:22">
      <c r="A8568" s="4">
        <v>46083</v>
      </c>
      <c r="B8568" t="s">
        <v>6272</v>
      </c>
      <c r="C8568" t="s">
        <v>23</v>
      </c>
      <c r="D8568">
        <v>1</v>
      </c>
      <c r="E8568">
        <v>21000</v>
      </c>
      <c r="F8568">
        <f>Table2[[#This Row],[Đơn Giá Chuẩn]]*Table2[[#This Row],[Tổng số lượng bán]]</f>
        <v>21000</v>
      </c>
      <c r="G8568">
        <v>7037</v>
      </c>
      <c r="H8568">
        <f>Table2[[#This Row],[Doanh số bán]]-Table2[[#This Row],[Chiết khấu]]</f>
        <v>13963</v>
      </c>
      <c r="K8568" t="s">
        <v>24</v>
      </c>
      <c r="L8568">
        <v>0</v>
      </c>
      <c r="M8568" t="s">
        <v>25</v>
      </c>
      <c r="N8568" t="s">
        <v>26</v>
      </c>
      <c r="O8568">
        <v>0</v>
      </c>
      <c r="P8568" t="s">
        <v>27</v>
      </c>
      <c r="Q8568" t="s">
        <v>28</v>
      </c>
      <c r="R8568" t="s">
        <v>29</v>
      </c>
      <c r="S8568" t="s">
        <v>30</v>
      </c>
      <c r="T8568" t="s">
        <v>31</v>
      </c>
      <c r="U8568" t="s">
        <v>32</v>
      </c>
      <c r="V8568" t="s">
        <v>33</v>
      </c>
    </row>
    <row r="8569" spans="1:22">
      <c r="A8569" s="4">
        <v>46083</v>
      </c>
      <c r="B8569" t="s">
        <v>6273</v>
      </c>
      <c r="C8569" t="s">
        <v>23</v>
      </c>
      <c r="D8569">
        <v>1</v>
      </c>
      <c r="E8569">
        <v>25999.999999999996</v>
      </c>
      <c r="F8569">
        <f>Table2[[#This Row],[Đơn Giá Chuẩn]]*Table2[[#This Row],[Tổng số lượng bán]]</f>
        <v>25999.999999999996</v>
      </c>
      <c r="G8569">
        <v>22222</v>
      </c>
      <c r="H8569">
        <f>Table2[[#This Row],[Doanh số bán]]-Table2[[#This Row],[Chiết khấu]]</f>
        <v>3777.9999999999964</v>
      </c>
      <c r="K8569" t="s">
        <v>24</v>
      </c>
      <c r="L8569">
        <v>0</v>
      </c>
      <c r="M8569" t="s">
        <v>25</v>
      </c>
      <c r="N8569" t="s">
        <v>26</v>
      </c>
      <c r="O8569">
        <v>0</v>
      </c>
      <c r="P8569" t="s">
        <v>47</v>
      </c>
      <c r="Q8569" t="s">
        <v>48</v>
      </c>
      <c r="R8569" t="s">
        <v>29</v>
      </c>
      <c r="S8569" t="s">
        <v>30</v>
      </c>
      <c r="T8569" t="s">
        <v>31</v>
      </c>
      <c r="U8569" t="s">
        <v>32</v>
      </c>
      <c r="V8569" t="s">
        <v>33</v>
      </c>
    </row>
    <row r="8570" spans="1:22">
      <c r="A8570" s="4">
        <v>46083</v>
      </c>
      <c r="B8570" t="s">
        <v>6274</v>
      </c>
      <c r="C8570" t="s">
        <v>104</v>
      </c>
      <c r="D8570">
        <v>6</v>
      </c>
      <c r="E8570">
        <v>47000</v>
      </c>
      <c r="F8570">
        <f>Table2[[#This Row],[Đơn Giá Chuẩn]]*Table2[[#This Row],[Tổng số lượng bán]]</f>
        <v>282000</v>
      </c>
      <c r="G8570">
        <v>0</v>
      </c>
      <c r="H8570">
        <f>Table2[[#This Row],[Doanh số bán]]-Table2[[#This Row],[Chiết khấu]]</f>
        <v>282000</v>
      </c>
      <c r="K8570" t="s">
        <v>24</v>
      </c>
      <c r="L8570">
        <v>0.12</v>
      </c>
      <c r="M8570" t="s">
        <v>25</v>
      </c>
      <c r="N8570" t="s">
        <v>26</v>
      </c>
      <c r="O8570">
        <v>0.72</v>
      </c>
      <c r="P8570" t="s">
        <v>520</v>
      </c>
      <c r="Q8570" t="s">
        <v>521</v>
      </c>
      <c r="R8570" t="s">
        <v>107</v>
      </c>
      <c r="S8570" t="s">
        <v>108</v>
      </c>
      <c r="T8570" t="s">
        <v>31</v>
      </c>
      <c r="U8570" t="s">
        <v>32</v>
      </c>
      <c r="V8570" t="s">
        <v>33</v>
      </c>
    </row>
    <row r="8571" spans="1:22">
      <c r="A8571" s="4">
        <v>46084</v>
      </c>
      <c r="B8571" t="s">
        <v>6275</v>
      </c>
      <c r="C8571" t="s">
        <v>23</v>
      </c>
      <c r="D8571">
        <v>1</v>
      </c>
      <c r="E8571">
        <v>21000</v>
      </c>
      <c r="F8571">
        <f>Table2[[#This Row],[Đơn Giá Chuẩn]]*Table2[[#This Row],[Tổng số lượng bán]]</f>
        <v>21000</v>
      </c>
      <c r="G8571">
        <v>0</v>
      </c>
      <c r="H8571">
        <f>Table2[[#This Row],[Doanh số bán]]-Table2[[#This Row],[Chiết khấu]]</f>
        <v>21000</v>
      </c>
      <c r="K8571" t="s">
        <v>24</v>
      </c>
      <c r="L8571">
        <v>0</v>
      </c>
      <c r="M8571" t="s">
        <v>25</v>
      </c>
      <c r="N8571" t="s">
        <v>26</v>
      </c>
      <c r="O8571">
        <v>0</v>
      </c>
      <c r="P8571" t="s">
        <v>27</v>
      </c>
      <c r="Q8571" t="s">
        <v>28</v>
      </c>
      <c r="R8571" t="s">
        <v>29</v>
      </c>
      <c r="S8571" t="s">
        <v>30</v>
      </c>
      <c r="T8571" t="s">
        <v>31</v>
      </c>
      <c r="U8571" t="s">
        <v>32</v>
      </c>
      <c r="V8571" t="s">
        <v>33</v>
      </c>
    </row>
    <row r="8572" spans="1:22">
      <c r="A8572" s="4">
        <v>46045</v>
      </c>
      <c r="B8572" t="s">
        <v>1226</v>
      </c>
      <c r="C8572" t="s">
        <v>83</v>
      </c>
      <c r="D8572">
        <v>1</v>
      </c>
      <c r="E8572">
        <v>171999.56</v>
      </c>
      <c r="F8572">
        <f>Table2[[#This Row],[Đơn Giá Chuẩn]]*Table2[[#This Row],[Tổng số lượng bán]]</f>
        <v>171999.56</v>
      </c>
      <c r="G8572">
        <v>0</v>
      </c>
      <c r="H8572">
        <f>Table2[[#This Row],[Doanh số bán]]-Table2[[#This Row],[Chiết khấu]]</f>
        <v>171999.56</v>
      </c>
      <c r="K8572" t="s">
        <v>50</v>
      </c>
      <c r="M8572" t="s">
        <v>37</v>
      </c>
      <c r="N8572" t="s">
        <v>50</v>
      </c>
      <c r="O8572">
        <v>0.5</v>
      </c>
      <c r="P8572" t="s">
        <v>158</v>
      </c>
      <c r="Q8572" t="s">
        <v>159</v>
      </c>
      <c r="R8572" t="s">
        <v>41</v>
      </c>
      <c r="S8572" t="s">
        <v>42</v>
      </c>
      <c r="T8572" t="s">
        <v>74</v>
      </c>
      <c r="U8572" t="s">
        <v>75</v>
      </c>
      <c r="V8572" t="s">
        <v>50</v>
      </c>
    </row>
    <row r="8573" spans="1:22">
      <c r="A8573" s="4">
        <v>46084</v>
      </c>
      <c r="B8573" t="s">
        <v>6277</v>
      </c>
      <c r="C8573" t="s">
        <v>104</v>
      </c>
      <c r="D8573">
        <v>5</v>
      </c>
      <c r="E8573">
        <v>51000</v>
      </c>
      <c r="F8573">
        <f>Table2[[#This Row],[Đơn Giá Chuẩn]]*Table2[[#This Row],[Tổng số lượng bán]]</f>
        <v>255000</v>
      </c>
      <c r="G8573">
        <v>22685</v>
      </c>
      <c r="H8573">
        <f>Table2[[#This Row],[Doanh số bán]]-Table2[[#This Row],[Chiết khấu]]</f>
        <v>232315</v>
      </c>
      <c r="K8573" t="s">
        <v>24</v>
      </c>
      <c r="L8573">
        <v>0.12</v>
      </c>
      <c r="M8573" t="s">
        <v>25</v>
      </c>
      <c r="N8573" t="s">
        <v>26</v>
      </c>
      <c r="O8573">
        <v>0.6</v>
      </c>
      <c r="P8573" t="s">
        <v>656</v>
      </c>
      <c r="Q8573" t="s">
        <v>657</v>
      </c>
      <c r="R8573" t="s">
        <v>107</v>
      </c>
      <c r="S8573" t="s">
        <v>108</v>
      </c>
      <c r="T8573" t="s">
        <v>31</v>
      </c>
      <c r="U8573" t="s">
        <v>32</v>
      </c>
      <c r="V8573" t="s">
        <v>33</v>
      </c>
    </row>
    <row r="8574" spans="1:22">
      <c r="A8574" s="4">
        <v>46084</v>
      </c>
      <c r="B8574" t="s">
        <v>6277</v>
      </c>
      <c r="C8574" t="s">
        <v>155</v>
      </c>
      <c r="D8574">
        <v>1</v>
      </c>
      <c r="E8574">
        <v>152150</v>
      </c>
      <c r="F8574">
        <f>Table2[[#This Row],[Đơn Giá Chuẩn]]*Table2[[#This Row],[Tổng số lượng bán]]</f>
        <v>152150</v>
      </c>
      <c r="G8574">
        <v>13903</v>
      </c>
      <c r="H8574">
        <f>Table2[[#This Row],[Doanh số bán]]-Table2[[#This Row],[Chiết khấu]]</f>
        <v>138247</v>
      </c>
      <c r="K8574" t="s">
        <v>24</v>
      </c>
      <c r="L8574">
        <v>0.2</v>
      </c>
      <c r="M8574" t="s">
        <v>25</v>
      </c>
      <c r="N8574" t="s">
        <v>26</v>
      </c>
      <c r="O8574">
        <v>0.2</v>
      </c>
      <c r="P8574" t="s">
        <v>156</v>
      </c>
      <c r="Q8574" t="s">
        <v>157</v>
      </c>
      <c r="R8574" t="s">
        <v>107</v>
      </c>
      <c r="S8574" t="s">
        <v>108</v>
      </c>
      <c r="T8574" t="s">
        <v>31</v>
      </c>
      <c r="U8574" t="s">
        <v>32</v>
      </c>
      <c r="V8574" t="s">
        <v>33</v>
      </c>
    </row>
    <row r="8575" spans="1:22">
      <c r="A8575" s="4">
        <v>46084</v>
      </c>
      <c r="B8575" t="s">
        <v>6278</v>
      </c>
      <c r="C8575" t="s">
        <v>23</v>
      </c>
      <c r="D8575">
        <v>1</v>
      </c>
      <c r="E8575">
        <v>21000</v>
      </c>
      <c r="F8575">
        <f>Table2[[#This Row],[Đơn Giá Chuẩn]]*Table2[[#This Row],[Tổng số lượng bán]]</f>
        <v>21000</v>
      </c>
      <c r="G8575">
        <v>0</v>
      </c>
      <c r="H8575">
        <f>Table2[[#This Row],[Doanh số bán]]-Table2[[#This Row],[Chiết khấu]]</f>
        <v>21000</v>
      </c>
      <c r="K8575" t="s">
        <v>24</v>
      </c>
      <c r="L8575">
        <v>0</v>
      </c>
      <c r="M8575" t="s">
        <v>25</v>
      </c>
      <c r="N8575" t="s">
        <v>26</v>
      </c>
      <c r="O8575">
        <v>0</v>
      </c>
      <c r="P8575" t="s">
        <v>27</v>
      </c>
      <c r="Q8575" t="s">
        <v>28</v>
      </c>
      <c r="R8575" t="s">
        <v>29</v>
      </c>
      <c r="S8575" t="s">
        <v>30</v>
      </c>
      <c r="T8575" t="s">
        <v>31</v>
      </c>
      <c r="U8575" t="s">
        <v>32</v>
      </c>
      <c r="V8575" t="s">
        <v>33</v>
      </c>
    </row>
    <row r="8576" spans="1:22">
      <c r="A8576" s="4">
        <v>46084</v>
      </c>
      <c r="B8576" t="s">
        <v>6279</v>
      </c>
      <c r="C8576" t="s">
        <v>23</v>
      </c>
      <c r="D8576">
        <v>1</v>
      </c>
      <c r="E8576">
        <v>32000</v>
      </c>
      <c r="F8576">
        <f>Table2[[#This Row],[Đơn Giá Chuẩn]]*Table2[[#This Row],[Tổng số lượng bán]]</f>
        <v>32000</v>
      </c>
      <c r="G8576">
        <v>0</v>
      </c>
      <c r="H8576">
        <f>Table2[[#This Row],[Doanh số bán]]-Table2[[#This Row],[Chiết khấu]]</f>
        <v>32000</v>
      </c>
      <c r="K8576" t="s">
        <v>24</v>
      </c>
      <c r="L8576">
        <v>0</v>
      </c>
      <c r="M8576" t="s">
        <v>25</v>
      </c>
      <c r="N8576" t="s">
        <v>26</v>
      </c>
      <c r="O8576">
        <v>0</v>
      </c>
      <c r="P8576" t="s">
        <v>77</v>
      </c>
      <c r="Q8576" t="s">
        <v>78</v>
      </c>
      <c r="R8576" t="s">
        <v>29</v>
      </c>
      <c r="S8576" t="s">
        <v>30</v>
      </c>
      <c r="T8576" t="s">
        <v>31</v>
      </c>
      <c r="U8576" t="s">
        <v>32</v>
      </c>
      <c r="V8576" t="s">
        <v>33</v>
      </c>
    </row>
    <row r="8577" spans="1:22">
      <c r="A8577" s="4">
        <v>46084</v>
      </c>
      <c r="B8577" t="s">
        <v>6280</v>
      </c>
      <c r="C8577" t="s">
        <v>23</v>
      </c>
      <c r="D8577">
        <v>1</v>
      </c>
      <c r="E8577">
        <v>25999.999999999996</v>
      </c>
      <c r="F8577">
        <f>Table2[[#This Row],[Đơn Giá Chuẩn]]*Table2[[#This Row],[Tổng số lượng bán]]</f>
        <v>25999.999999999996</v>
      </c>
      <c r="G8577">
        <v>0</v>
      </c>
      <c r="H8577">
        <f>Table2[[#This Row],[Doanh số bán]]-Table2[[#This Row],[Chiết khấu]]</f>
        <v>25999.999999999996</v>
      </c>
      <c r="K8577" t="s">
        <v>24</v>
      </c>
      <c r="L8577">
        <v>0</v>
      </c>
      <c r="M8577" t="s">
        <v>25</v>
      </c>
      <c r="N8577" t="s">
        <v>26</v>
      </c>
      <c r="O8577">
        <v>0</v>
      </c>
      <c r="P8577" t="s">
        <v>47</v>
      </c>
      <c r="Q8577" t="s">
        <v>48</v>
      </c>
      <c r="R8577" t="s">
        <v>29</v>
      </c>
      <c r="S8577" t="s">
        <v>30</v>
      </c>
      <c r="T8577" t="s">
        <v>31</v>
      </c>
      <c r="U8577" t="s">
        <v>32</v>
      </c>
      <c r="V8577" t="s">
        <v>33</v>
      </c>
    </row>
    <row r="8578" spans="1:22">
      <c r="A8578" s="4">
        <v>46084</v>
      </c>
      <c r="B8578" t="s">
        <v>6280</v>
      </c>
      <c r="C8578" t="s">
        <v>23</v>
      </c>
      <c r="D8578">
        <v>1</v>
      </c>
      <c r="E8578">
        <v>21000</v>
      </c>
      <c r="F8578">
        <f>Table2[[#This Row],[Đơn Giá Chuẩn]]*Table2[[#This Row],[Tổng số lượng bán]]</f>
        <v>21000</v>
      </c>
      <c r="G8578">
        <v>0</v>
      </c>
      <c r="H8578">
        <f>Table2[[#This Row],[Doanh số bán]]-Table2[[#This Row],[Chiết khấu]]</f>
        <v>21000</v>
      </c>
      <c r="K8578" t="s">
        <v>24</v>
      </c>
      <c r="L8578">
        <v>0</v>
      </c>
      <c r="M8578" t="s">
        <v>25</v>
      </c>
      <c r="N8578" t="s">
        <v>26</v>
      </c>
      <c r="O8578">
        <v>0</v>
      </c>
      <c r="P8578" t="s">
        <v>27</v>
      </c>
      <c r="Q8578" t="s">
        <v>28</v>
      </c>
      <c r="R8578" t="s">
        <v>29</v>
      </c>
      <c r="S8578" t="s">
        <v>30</v>
      </c>
      <c r="T8578" t="s">
        <v>31</v>
      </c>
      <c r="U8578" t="s">
        <v>32</v>
      </c>
      <c r="V8578" t="s">
        <v>33</v>
      </c>
    </row>
    <row r="8579" spans="1:22">
      <c r="A8579" s="4">
        <v>46084</v>
      </c>
      <c r="B8579" t="s">
        <v>6280</v>
      </c>
      <c r="C8579" t="s">
        <v>23</v>
      </c>
      <c r="D8579">
        <v>1</v>
      </c>
      <c r="E8579">
        <v>32000</v>
      </c>
      <c r="F8579">
        <f>Table2[[#This Row],[Đơn Giá Chuẩn]]*Table2[[#This Row],[Tổng số lượng bán]]</f>
        <v>32000</v>
      </c>
      <c r="G8579">
        <v>0</v>
      </c>
      <c r="H8579">
        <f>Table2[[#This Row],[Doanh số bán]]-Table2[[#This Row],[Chiết khấu]]</f>
        <v>32000</v>
      </c>
      <c r="K8579" t="s">
        <v>24</v>
      </c>
      <c r="L8579">
        <v>0</v>
      </c>
      <c r="M8579" t="s">
        <v>25</v>
      </c>
      <c r="N8579" t="s">
        <v>26</v>
      </c>
      <c r="O8579">
        <v>0</v>
      </c>
      <c r="P8579" t="s">
        <v>125</v>
      </c>
      <c r="Q8579" t="s">
        <v>126</v>
      </c>
      <c r="R8579" t="s">
        <v>29</v>
      </c>
      <c r="S8579" t="s">
        <v>30</v>
      </c>
      <c r="T8579" t="s">
        <v>31</v>
      </c>
      <c r="U8579" t="s">
        <v>32</v>
      </c>
      <c r="V8579" t="s">
        <v>33</v>
      </c>
    </row>
    <row r="8580" spans="1:22">
      <c r="A8580" s="4">
        <v>46084</v>
      </c>
      <c r="B8580" t="s">
        <v>6281</v>
      </c>
      <c r="C8580" t="s">
        <v>23</v>
      </c>
      <c r="D8580">
        <v>3</v>
      </c>
      <c r="E8580">
        <v>32000</v>
      </c>
      <c r="F8580">
        <f>Table2[[#This Row],[Đơn Giá Chuẩn]]*Table2[[#This Row],[Tổng số lượng bán]]</f>
        <v>96000</v>
      </c>
      <c r="G8580">
        <v>0</v>
      </c>
      <c r="H8580">
        <f>Table2[[#This Row],[Doanh số bán]]-Table2[[#This Row],[Chiết khấu]]</f>
        <v>96000</v>
      </c>
      <c r="K8580" t="s">
        <v>24</v>
      </c>
      <c r="L8580">
        <v>0</v>
      </c>
      <c r="M8580" t="s">
        <v>25</v>
      </c>
      <c r="N8580" t="s">
        <v>26</v>
      </c>
      <c r="O8580">
        <v>0</v>
      </c>
      <c r="P8580" t="s">
        <v>77</v>
      </c>
      <c r="Q8580" t="s">
        <v>78</v>
      </c>
      <c r="R8580" t="s">
        <v>29</v>
      </c>
      <c r="S8580" t="s">
        <v>30</v>
      </c>
      <c r="T8580" t="s">
        <v>31</v>
      </c>
      <c r="U8580" t="s">
        <v>32</v>
      </c>
      <c r="V8580" t="s">
        <v>33</v>
      </c>
    </row>
    <row r="8581" spans="1:22">
      <c r="A8581" s="4">
        <v>46084</v>
      </c>
      <c r="B8581" t="s">
        <v>6282</v>
      </c>
      <c r="C8581" t="s">
        <v>23</v>
      </c>
      <c r="D8581">
        <v>1</v>
      </c>
      <c r="E8581">
        <v>47000</v>
      </c>
      <c r="F8581">
        <f>Table2[[#This Row],[Đơn Giá Chuẩn]]*Table2[[#This Row],[Tổng số lượng bán]]</f>
        <v>47000</v>
      </c>
      <c r="G8581">
        <v>16667</v>
      </c>
      <c r="H8581">
        <f>Table2[[#This Row],[Doanh số bán]]-Table2[[#This Row],[Chiết khấu]]</f>
        <v>30333</v>
      </c>
      <c r="K8581" t="s">
        <v>24</v>
      </c>
      <c r="L8581">
        <v>0</v>
      </c>
      <c r="M8581" t="s">
        <v>25</v>
      </c>
      <c r="N8581" t="s">
        <v>26</v>
      </c>
      <c r="O8581">
        <v>0</v>
      </c>
      <c r="P8581" t="s">
        <v>913</v>
      </c>
      <c r="Q8581" t="s">
        <v>914</v>
      </c>
      <c r="R8581" t="s">
        <v>29</v>
      </c>
      <c r="S8581" t="s">
        <v>30</v>
      </c>
      <c r="T8581" t="s">
        <v>31</v>
      </c>
      <c r="U8581" t="s">
        <v>32</v>
      </c>
      <c r="V8581" t="s">
        <v>33</v>
      </c>
    </row>
    <row r="8582" spans="1:22">
      <c r="A8582" s="4">
        <v>46084</v>
      </c>
      <c r="B8582" t="s">
        <v>6283</v>
      </c>
      <c r="C8582" t="s">
        <v>23</v>
      </c>
      <c r="D8582">
        <v>3</v>
      </c>
      <c r="E8582">
        <v>21000</v>
      </c>
      <c r="F8582">
        <f>Table2[[#This Row],[Đơn Giá Chuẩn]]*Table2[[#This Row],[Tổng số lượng bán]]</f>
        <v>63000</v>
      </c>
      <c r="G8582">
        <v>21111</v>
      </c>
      <c r="H8582">
        <f>Table2[[#This Row],[Doanh số bán]]-Table2[[#This Row],[Chiết khấu]]</f>
        <v>41889</v>
      </c>
      <c r="K8582" t="s">
        <v>24</v>
      </c>
      <c r="L8582">
        <v>0</v>
      </c>
      <c r="M8582" t="s">
        <v>25</v>
      </c>
      <c r="N8582" t="s">
        <v>26</v>
      </c>
      <c r="O8582">
        <v>0</v>
      </c>
      <c r="P8582" t="s">
        <v>27</v>
      </c>
      <c r="Q8582" t="s">
        <v>28</v>
      </c>
      <c r="R8582" t="s">
        <v>29</v>
      </c>
      <c r="S8582" t="s">
        <v>30</v>
      </c>
      <c r="T8582" t="s">
        <v>31</v>
      </c>
      <c r="U8582" t="s">
        <v>32</v>
      </c>
      <c r="V8582" t="s">
        <v>33</v>
      </c>
    </row>
    <row r="8583" spans="1:22">
      <c r="A8583" s="4">
        <v>46084</v>
      </c>
      <c r="B8583" t="s">
        <v>6283</v>
      </c>
      <c r="C8583" t="s">
        <v>23</v>
      </c>
      <c r="D8583">
        <v>7</v>
      </c>
      <c r="E8583">
        <v>25999.999999999996</v>
      </c>
      <c r="F8583">
        <f>Table2[[#This Row],[Đơn Giá Chuẩn]]*Table2[[#This Row],[Tổng số lượng bán]]</f>
        <v>181999.99999999997</v>
      </c>
      <c r="G8583">
        <v>62223</v>
      </c>
      <c r="H8583">
        <f>Table2[[#This Row],[Doanh số bán]]-Table2[[#This Row],[Chiết khấu]]</f>
        <v>119776.99999999997</v>
      </c>
      <c r="K8583" t="s">
        <v>24</v>
      </c>
      <c r="L8583">
        <v>0</v>
      </c>
      <c r="M8583" t="s">
        <v>25</v>
      </c>
      <c r="N8583" t="s">
        <v>26</v>
      </c>
      <c r="O8583">
        <v>0</v>
      </c>
      <c r="P8583" t="s">
        <v>47</v>
      </c>
      <c r="Q8583" t="s">
        <v>48</v>
      </c>
      <c r="R8583" t="s">
        <v>29</v>
      </c>
      <c r="S8583" t="s">
        <v>30</v>
      </c>
      <c r="T8583" t="s">
        <v>31</v>
      </c>
      <c r="U8583" t="s">
        <v>32</v>
      </c>
      <c r="V8583" t="s">
        <v>33</v>
      </c>
    </row>
    <row r="8584" spans="1:22">
      <c r="A8584" s="4">
        <v>46084</v>
      </c>
      <c r="B8584" t="s">
        <v>6283</v>
      </c>
      <c r="C8584" t="s">
        <v>23</v>
      </c>
      <c r="D8584">
        <v>1</v>
      </c>
      <c r="E8584">
        <v>32000</v>
      </c>
      <c r="F8584">
        <f>Table2[[#This Row],[Đơn Giá Chuẩn]]*Table2[[#This Row],[Tổng số lượng bán]]</f>
        <v>32000</v>
      </c>
      <c r="G8584">
        <v>11111</v>
      </c>
      <c r="H8584">
        <f>Table2[[#This Row],[Doanh số bán]]-Table2[[#This Row],[Chiết khấu]]</f>
        <v>20889</v>
      </c>
      <c r="K8584" t="s">
        <v>24</v>
      </c>
      <c r="L8584">
        <v>0</v>
      </c>
      <c r="M8584" t="s">
        <v>25</v>
      </c>
      <c r="N8584" t="s">
        <v>26</v>
      </c>
      <c r="O8584">
        <v>0</v>
      </c>
      <c r="P8584" t="s">
        <v>125</v>
      </c>
      <c r="Q8584" t="s">
        <v>126</v>
      </c>
      <c r="R8584" t="s">
        <v>29</v>
      </c>
      <c r="S8584" t="s">
        <v>30</v>
      </c>
      <c r="T8584" t="s">
        <v>31</v>
      </c>
      <c r="U8584" t="s">
        <v>32</v>
      </c>
      <c r="V8584" t="s">
        <v>33</v>
      </c>
    </row>
    <row r="8585" spans="1:22">
      <c r="A8585" s="4">
        <v>46084</v>
      </c>
      <c r="B8585" t="s">
        <v>6283</v>
      </c>
      <c r="C8585" t="s">
        <v>23</v>
      </c>
      <c r="D8585">
        <v>1</v>
      </c>
      <c r="E8585">
        <v>32000</v>
      </c>
      <c r="F8585">
        <f>Table2[[#This Row],[Đơn Giá Chuẩn]]*Table2[[#This Row],[Tổng số lượng bán]]</f>
        <v>32000</v>
      </c>
      <c r="G8585">
        <v>11111</v>
      </c>
      <c r="H8585">
        <f>Table2[[#This Row],[Doanh số bán]]-Table2[[#This Row],[Chiết khấu]]</f>
        <v>20889</v>
      </c>
      <c r="K8585" t="s">
        <v>24</v>
      </c>
      <c r="L8585">
        <v>0</v>
      </c>
      <c r="M8585" t="s">
        <v>25</v>
      </c>
      <c r="N8585" t="s">
        <v>26</v>
      </c>
      <c r="O8585">
        <v>0</v>
      </c>
      <c r="P8585" t="s">
        <v>77</v>
      </c>
      <c r="Q8585" t="s">
        <v>78</v>
      </c>
      <c r="R8585" t="s">
        <v>29</v>
      </c>
      <c r="S8585" t="s">
        <v>30</v>
      </c>
      <c r="T8585" t="s">
        <v>31</v>
      </c>
      <c r="U8585" t="s">
        <v>32</v>
      </c>
      <c r="V8585" t="s">
        <v>33</v>
      </c>
    </row>
    <row r="8586" spans="1:22">
      <c r="A8586" s="4">
        <v>46084</v>
      </c>
      <c r="B8586" t="s">
        <v>6283</v>
      </c>
      <c r="C8586" t="s">
        <v>23</v>
      </c>
      <c r="D8586">
        <v>2</v>
      </c>
      <c r="E8586">
        <v>32000</v>
      </c>
      <c r="F8586">
        <f>Table2[[#This Row],[Đơn Giá Chuẩn]]*Table2[[#This Row],[Tổng số lượng bán]]</f>
        <v>64000</v>
      </c>
      <c r="G8586">
        <v>22223</v>
      </c>
      <c r="H8586">
        <f>Table2[[#This Row],[Doanh số bán]]-Table2[[#This Row],[Chiết khấu]]</f>
        <v>41777</v>
      </c>
      <c r="K8586" t="s">
        <v>24</v>
      </c>
      <c r="L8586">
        <v>0</v>
      </c>
      <c r="M8586" t="s">
        <v>25</v>
      </c>
      <c r="N8586" t="s">
        <v>26</v>
      </c>
      <c r="O8586">
        <v>0</v>
      </c>
      <c r="P8586" t="s">
        <v>120</v>
      </c>
      <c r="Q8586" t="s">
        <v>121</v>
      </c>
      <c r="R8586" t="s">
        <v>29</v>
      </c>
      <c r="S8586" t="s">
        <v>30</v>
      </c>
      <c r="T8586" t="s">
        <v>31</v>
      </c>
      <c r="U8586" t="s">
        <v>32</v>
      </c>
      <c r="V8586" t="s">
        <v>33</v>
      </c>
    </row>
    <row r="8587" spans="1:22">
      <c r="A8587" s="4">
        <v>46084</v>
      </c>
      <c r="B8587" t="s">
        <v>6283</v>
      </c>
      <c r="C8587" t="s">
        <v>23</v>
      </c>
      <c r="D8587">
        <v>1</v>
      </c>
      <c r="E8587">
        <v>37000</v>
      </c>
      <c r="F8587">
        <f>Table2[[#This Row],[Đơn Giá Chuẩn]]*Table2[[#This Row],[Tổng số lượng bán]]</f>
        <v>37000</v>
      </c>
      <c r="G8587">
        <v>9722</v>
      </c>
      <c r="H8587">
        <f>Table2[[#This Row],[Doanh số bán]]-Table2[[#This Row],[Chiết khấu]]</f>
        <v>27278</v>
      </c>
      <c r="K8587" t="s">
        <v>24</v>
      </c>
      <c r="L8587">
        <v>0</v>
      </c>
      <c r="M8587" t="s">
        <v>25</v>
      </c>
      <c r="N8587" t="s">
        <v>26</v>
      </c>
      <c r="O8587">
        <v>0</v>
      </c>
      <c r="P8587" t="s">
        <v>147</v>
      </c>
      <c r="Q8587" t="s">
        <v>148</v>
      </c>
      <c r="R8587" t="s">
        <v>29</v>
      </c>
      <c r="S8587" t="s">
        <v>59</v>
      </c>
      <c r="T8587" t="s">
        <v>31</v>
      </c>
      <c r="U8587" t="s">
        <v>32</v>
      </c>
      <c r="V8587" t="s">
        <v>33</v>
      </c>
    </row>
    <row r="8588" spans="1:22">
      <c r="A8588" s="4">
        <v>46084</v>
      </c>
      <c r="B8588" t="s">
        <v>6284</v>
      </c>
      <c r="C8588" t="s">
        <v>23</v>
      </c>
      <c r="D8588">
        <v>1</v>
      </c>
      <c r="E8588">
        <v>37000</v>
      </c>
      <c r="F8588">
        <f>Table2[[#This Row],[Đơn Giá Chuẩn]]*Table2[[#This Row],[Tổng số lượng bán]]</f>
        <v>37000</v>
      </c>
      <c r="G8588">
        <v>0</v>
      </c>
      <c r="H8588">
        <f>Table2[[#This Row],[Doanh số bán]]-Table2[[#This Row],[Chiết khấu]]</f>
        <v>37000</v>
      </c>
      <c r="K8588" t="s">
        <v>24</v>
      </c>
      <c r="L8588">
        <v>0</v>
      </c>
      <c r="M8588" t="s">
        <v>25</v>
      </c>
      <c r="N8588" t="s">
        <v>26</v>
      </c>
      <c r="O8588">
        <v>0</v>
      </c>
      <c r="P8588" t="s">
        <v>246</v>
      </c>
      <c r="Q8588" t="s">
        <v>247</v>
      </c>
      <c r="R8588" t="s">
        <v>29</v>
      </c>
      <c r="S8588" t="s">
        <v>30</v>
      </c>
      <c r="T8588" t="s">
        <v>31</v>
      </c>
      <c r="U8588" t="s">
        <v>32</v>
      </c>
      <c r="V8588" t="s">
        <v>33</v>
      </c>
    </row>
    <row r="8589" spans="1:22">
      <c r="A8589" s="4">
        <v>46084</v>
      </c>
      <c r="B8589" t="s">
        <v>6285</v>
      </c>
      <c r="C8589" t="s">
        <v>23</v>
      </c>
      <c r="D8589">
        <v>1</v>
      </c>
      <c r="E8589">
        <v>25999.999999999996</v>
      </c>
      <c r="F8589">
        <f>Table2[[#This Row],[Đơn Giá Chuẩn]]*Table2[[#This Row],[Tổng số lượng bán]]</f>
        <v>25999.999999999996</v>
      </c>
      <c r="G8589">
        <v>0</v>
      </c>
      <c r="H8589">
        <f>Table2[[#This Row],[Doanh số bán]]-Table2[[#This Row],[Chiết khấu]]</f>
        <v>25999.999999999996</v>
      </c>
      <c r="K8589" t="s">
        <v>24</v>
      </c>
      <c r="L8589">
        <v>0</v>
      </c>
      <c r="M8589" t="s">
        <v>25</v>
      </c>
      <c r="N8589" t="s">
        <v>26</v>
      </c>
      <c r="O8589">
        <v>0</v>
      </c>
      <c r="P8589" t="s">
        <v>47</v>
      </c>
      <c r="Q8589" t="s">
        <v>48</v>
      </c>
      <c r="R8589" t="s">
        <v>29</v>
      </c>
      <c r="S8589" t="s">
        <v>30</v>
      </c>
      <c r="T8589" t="s">
        <v>31</v>
      </c>
      <c r="U8589" t="s">
        <v>32</v>
      </c>
      <c r="V8589" t="s">
        <v>33</v>
      </c>
    </row>
    <row r="8590" spans="1:22">
      <c r="A8590" s="4">
        <v>46084</v>
      </c>
      <c r="B8590" t="s">
        <v>6286</v>
      </c>
      <c r="C8590" t="s">
        <v>23</v>
      </c>
      <c r="D8590">
        <v>2</v>
      </c>
      <c r="E8590">
        <v>25999.999999999996</v>
      </c>
      <c r="F8590">
        <f>Table2[[#This Row],[Đơn Giá Chuẩn]]*Table2[[#This Row],[Tổng số lượng bán]]</f>
        <v>51999.999999999993</v>
      </c>
      <c r="G8590">
        <v>0</v>
      </c>
      <c r="H8590">
        <f>Table2[[#This Row],[Doanh số bán]]-Table2[[#This Row],[Chiết khấu]]</f>
        <v>51999.999999999993</v>
      </c>
      <c r="K8590" t="s">
        <v>24</v>
      </c>
      <c r="L8590">
        <v>0</v>
      </c>
      <c r="M8590" t="s">
        <v>25</v>
      </c>
      <c r="N8590" t="s">
        <v>26</v>
      </c>
      <c r="O8590">
        <v>0</v>
      </c>
      <c r="P8590" t="s">
        <v>129</v>
      </c>
      <c r="Q8590" t="s">
        <v>130</v>
      </c>
      <c r="R8590" t="s">
        <v>29</v>
      </c>
      <c r="S8590" t="s">
        <v>30</v>
      </c>
      <c r="T8590" t="s">
        <v>31</v>
      </c>
      <c r="U8590" t="s">
        <v>32</v>
      </c>
      <c r="V8590" t="s">
        <v>33</v>
      </c>
    </row>
    <row r="8591" spans="1:22">
      <c r="A8591" s="4">
        <v>46084</v>
      </c>
      <c r="B8591" t="s">
        <v>6287</v>
      </c>
      <c r="C8591" t="s">
        <v>23</v>
      </c>
      <c r="D8591">
        <v>1</v>
      </c>
      <c r="E8591">
        <v>21000</v>
      </c>
      <c r="F8591">
        <f>Table2[[#This Row],[Đơn Giá Chuẩn]]*Table2[[#This Row],[Tổng số lượng bán]]</f>
        <v>21000</v>
      </c>
      <c r="G8591">
        <v>0</v>
      </c>
      <c r="H8591">
        <f>Table2[[#This Row],[Doanh số bán]]-Table2[[#This Row],[Chiết khấu]]</f>
        <v>21000</v>
      </c>
      <c r="K8591" t="s">
        <v>24</v>
      </c>
      <c r="L8591">
        <v>0</v>
      </c>
      <c r="M8591" t="s">
        <v>25</v>
      </c>
      <c r="N8591" t="s">
        <v>26</v>
      </c>
      <c r="O8591">
        <v>0</v>
      </c>
      <c r="P8591" t="s">
        <v>27</v>
      </c>
      <c r="Q8591" t="s">
        <v>28</v>
      </c>
      <c r="R8591" t="s">
        <v>29</v>
      </c>
      <c r="S8591" t="s">
        <v>30</v>
      </c>
      <c r="T8591" t="s">
        <v>31</v>
      </c>
      <c r="U8591" t="s">
        <v>32</v>
      </c>
      <c r="V8591" t="s">
        <v>33</v>
      </c>
    </row>
    <row r="8592" spans="1:22">
      <c r="A8592" s="4">
        <v>46084</v>
      </c>
      <c r="B8592" t="s">
        <v>6288</v>
      </c>
      <c r="C8592" t="s">
        <v>23</v>
      </c>
      <c r="D8592">
        <v>1</v>
      </c>
      <c r="E8592">
        <v>21000</v>
      </c>
      <c r="F8592">
        <f>Table2[[#This Row],[Đơn Giá Chuẩn]]*Table2[[#This Row],[Tổng số lượng bán]]</f>
        <v>21000</v>
      </c>
      <c r="G8592">
        <v>7037</v>
      </c>
      <c r="H8592">
        <f>Table2[[#This Row],[Doanh số bán]]-Table2[[#This Row],[Chiết khấu]]</f>
        <v>13963</v>
      </c>
      <c r="K8592" t="s">
        <v>24</v>
      </c>
      <c r="L8592">
        <v>0</v>
      </c>
      <c r="M8592" t="s">
        <v>25</v>
      </c>
      <c r="N8592" t="s">
        <v>26</v>
      </c>
      <c r="O8592">
        <v>0</v>
      </c>
      <c r="P8592" t="s">
        <v>27</v>
      </c>
      <c r="Q8592" t="s">
        <v>28</v>
      </c>
      <c r="R8592" t="s">
        <v>29</v>
      </c>
      <c r="S8592" t="s">
        <v>30</v>
      </c>
      <c r="T8592" t="s">
        <v>31</v>
      </c>
      <c r="U8592" t="s">
        <v>32</v>
      </c>
      <c r="V8592" t="s">
        <v>33</v>
      </c>
    </row>
    <row r="8593" spans="1:22">
      <c r="A8593" s="4">
        <v>46084</v>
      </c>
      <c r="B8593" t="s">
        <v>6289</v>
      </c>
      <c r="C8593" t="s">
        <v>23</v>
      </c>
      <c r="D8593">
        <v>1</v>
      </c>
      <c r="E8593">
        <v>37000</v>
      </c>
      <c r="F8593">
        <f>Table2[[#This Row],[Đơn Giá Chuẩn]]*Table2[[#This Row],[Tổng số lượng bán]]</f>
        <v>37000</v>
      </c>
      <c r="G8593">
        <v>0</v>
      </c>
      <c r="H8593">
        <f>Table2[[#This Row],[Doanh số bán]]-Table2[[#This Row],[Chiết khấu]]</f>
        <v>37000</v>
      </c>
      <c r="K8593" t="s">
        <v>24</v>
      </c>
      <c r="L8593">
        <v>0</v>
      </c>
      <c r="M8593" t="s">
        <v>25</v>
      </c>
      <c r="N8593" t="s">
        <v>26</v>
      </c>
      <c r="O8593">
        <v>0</v>
      </c>
      <c r="P8593" t="s">
        <v>147</v>
      </c>
      <c r="Q8593" t="s">
        <v>148</v>
      </c>
      <c r="R8593" t="s">
        <v>29</v>
      </c>
      <c r="S8593" t="s">
        <v>59</v>
      </c>
      <c r="T8593" t="s">
        <v>31</v>
      </c>
      <c r="U8593" t="s">
        <v>32</v>
      </c>
      <c r="V8593" t="s">
        <v>33</v>
      </c>
    </row>
    <row r="8594" spans="1:22">
      <c r="A8594" s="4">
        <v>46084</v>
      </c>
      <c r="B8594" t="s">
        <v>6289</v>
      </c>
      <c r="C8594" t="s">
        <v>23</v>
      </c>
      <c r="D8594">
        <v>1</v>
      </c>
      <c r="E8594">
        <v>21000</v>
      </c>
      <c r="F8594">
        <f>Table2[[#This Row],[Đơn Giá Chuẩn]]*Table2[[#This Row],[Tổng số lượng bán]]</f>
        <v>21000</v>
      </c>
      <c r="G8594">
        <v>0</v>
      </c>
      <c r="H8594">
        <f>Table2[[#This Row],[Doanh số bán]]-Table2[[#This Row],[Chiết khấu]]</f>
        <v>21000</v>
      </c>
      <c r="K8594" t="s">
        <v>24</v>
      </c>
      <c r="L8594">
        <v>0</v>
      </c>
      <c r="M8594" t="s">
        <v>25</v>
      </c>
      <c r="N8594" t="s">
        <v>26</v>
      </c>
      <c r="O8594">
        <v>0</v>
      </c>
      <c r="P8594" t="s">
        <v>27</v>
      </c>
      <c r="Q8594" t="s">
        <v>28</v>
      </c>
      <c r="R8594" t="s">
        <v>29</v>
      </c>
      <c r="S8594" t="s">
        <v>30</v>
      </c>
      <c r="T8594" t="s">
        <v>31</v>
      </c>
      <c r="U8594" t="s">
        <v>32</v>
      </c>
      <c r="V8594" t="s">
        <v>33</v>
      </c>
    </row>
    <row r="8595" spans="1:22">
      <c r="A8595" s="4">
        <v>46084</v>
      </c>
      <c r="B8595" t="s">
        <v>6290</v>
      </c>
      <c r="C8595" t="s">
        <v>23</v>
      </c>
      <c r="D8595">
        <v>1</v>
      </c>
      <c r="E8595">
        <v>47000</v>
      </c>
      <c r="F8595">
        <f>Table2[[#This Row],[Đơn Giá Chuẩn]]*Table2[[#This Row],[Tổng số lượng bán]]</f>
        <v>47000</v>
      </c>
      <c r="G8595">
        <v>16667</v>
      </c>
      <c r="H8595">
        <f>Table2[[#This Row],[Doanh số bán]]-Table2[[#This Row],[Chiết khấu]]</f>
        <v>30333</v>
      </c>
      <c r="K8595" t="s">
        <v>24</v>
      </c>
      <c r="L8595">
        <v>0</v>
      </c>
      <c r="M8595" t="s">
        <v>25</v>
      </c>
      <c r="N8595" t="s">
        <v>26</v>
      </c>
      <c r="O8595">
        <v>0</v>
      </c>
      <c r="P8595" t="s">
        <v>913</v>
      </c>
      <c r="Q8595" t="s">
        <v>914</v>
      </c>
      <c r="R8595" t="s">
        <v>29</v>
      </c>
      <c r="S8595" t="s">
        <v>30</v>
      </c>
      <c r="T8595" t="s">
        <v>31</v>
      </c>
      <c r="U8595" t="s">
        <v>32</v>
      </c>
      <c r="V8595" t="s">
        <v>33</v>
      </c>
    </row>
    <row r="8596" spans="1:22">
      <c r="A8596" s="4">
        <v>46084</v>
      </c>
      <c r="B8596" t="s">
        <v>6291</v>
      </c>
      <c r="C8596" t="s">
        <v>23</v>
      </c>
      <c r="D8596">
        <v>4</v>
      </c>
      <c r="E8596">
        <v>25999.999999999996</v>
      </c>
      <c r="F8596">
        <f>Table2[[#This Row],[Đơn Giá Chuẩn]]*Table2[[#This Row],[Tổng số lượng bán]]</f>
        <v>103999.99999999999</v>
      </c>
      <c r="G8596">
        <v>0</v>
      </c>
      <c r="H8596">
        <f>Table2[[#This Row],[Doanh số bán]]-Table2[[#This Row],[Chiết khấu]]</f>
        <v>103999.99999999999</v>
      </c>
      <c r="K8596" t="s">
        <v>24</v>
      </c>
      <c r="L8596">
        <v>0</v>
      </c>
      <c r="M8596" t="s">
        <v>25</v>
      </c>
      <c r="N8596" t="s">
        <v>26</v>
      </c>
      <c r="O8596">
        <v>0</v>
      </c>
      <c r="P8596" t="s">
        <v>47</v>
      </c>
      <c r="Q8596" t="s">
        <v>48</v>
      </c>
      <c r="R8596" t="s">
        <v>29</v>
      </c>
      <c r="S8596" t="s">
        <v>30</v>
      </c>
      <c r="T8596" t="s">
        <v>31</v>
      </c>
      <c r="U8596" t="s">
        <v>32</v>
      </c>
      <c r="V8596" t="s">
        <v>33</v>
      </c>
    </row>
    <row r="8597" spans="1:22">
      <c r="A8597" s="4">
        <v>46084</v>
      </c>
      <c r="B8597" t="s">
        <v>6291</v>
      </c>
      <c r="C8597" t="s">
        <v>23</v>
      </c>
      <c r="D8597">
        <v>1</v>
      </c>
      <c r="E8597">
        <v>21000</v>
      </c>
      <c r="F8597">
        <f>Table2[[#This Row],[Đơn Giá Chuẩn]]*Table2[[#This Row],[Tổng số lượng bán]]</f>
        <v>21000</v>
      </c>
      <c r="G8597">
        <v>0</v>
      </c>
      <c r="H8597">
        <f>Table2[[#This Row],[Doanh số bán]]-Table2[[#This Row],[Chiết khấu]]</f>
        <v>21000</v>
      </c>
      <c r="K8597" t="s">
        <v>24</v>
      </c>
      <c r="L8597">
        <v>0</v>
      </c>
      <c r="M8597" t="s">
        <v>25</v>
      </c>
      <c r="N8597" t="s">
        <v>26</v>
      </c>
      <c r="O8597">
        <v>0</v>
      </c>
      <c r="P8597" t="s">
        <v>27</v>
      </c>
      <c r="Q8597" t="s">
        <v>28</v>
      </c>
      <c r="R8597" t="s">
        <v>29</v>
      </c>
      <c r="S8597" t="s">
        <v>30</v>
      </c>
      <c r="T8597" t="s">
        <v>31</v>
      </c>
      <c r="U8597" t="s">
        <v>32</v>
      </c>
      <c r="V8597" t="s">
        <v>33</v>
      </c>
    </row>
    <row r="8598" spans="1:22">
      <c r="A8598" s="4">
        <v>46084</v>
      </c>
      <c r="B8598" t="s">
        <v>6291</v>
      </c>
      <c r="C8598" t="s">
        <v>23</v>
      </c>
      <c r="D8598">
        <v>2</v>
      </c>
      <c r="E8598">
        <v>32000</v>
      </c>
      <c r="F8598">
        <f>Table2[[#This Row],[Đơn Giá Chuẩn]]*Table2[[#This Row],[Tổng số lượng bán]]</f>
        <v>64000</v>
      </c>
      <c r="G8598">
        <v>0</v>
      </c>
      <c r="H8598">
        <f>Table2[[#This Row],[Doanh số bán]]-Table2[[#This Row],[Chiết khấu]]</f>
        <v>64000</v>
      </c>
      <c r="K8598" t="s">
        <v>24</v>
      </c>
      <c r="L8598">
        <v>0</v>
      </c>
      <c r="M8598" t="s">
        <v>25</v>
      </c>
      <c r="N8598" t="s">
        <v>26</v>
      </c>
      <c r="O8598">
        <v>0</v>
      </c>
      <c r="P8598" t="s">
        <v>77</v>
      </c>
      <c r="Q8598" t="s">
        <v>78</v>
      </c>
      <c r="R8598" t="s">
        <v>29</v>
      </c>
      <c r="S8598" t="s">
        <v>30</v>
      </c>
      <c r="T8598" t="s">
        <v>31</v>
      </c>
      <c r="U8598" t="s">
        <v>32</v>
      </c>
      <c r="V8598" t="s">
        <v>33</v>
      </c>
    </row>
    <row r="8599" spans="1:22">
      <c r="A8599" s="4">
        <v>46084</v>
      </c>
      <c r="B8599" t="s">
        <v>6291</v>
      </c>
      <c r="C8599" t="s">
        <v>23</v>
      </c>
      <c r="D8599">
        <v>1</v>
      </c>
      <c r="E8599">
        <v>42000</v>
      </c>
      <c r="F8599">
        <f>Table2[[#This Row],[Đơn Giá Chuẩn]]*Table2[[#This Row],[Tổng số lượng bán]]</f>
        <v>42000</v>
      </c>
      <c r="G8599">
        <v>0</v>
      </c>
      <c r="H8599">
        <f>Table2[[#This Row],[Doanh số bán]]-Table2[[#This Row],[Chiết khấu]]</f>
        <v>42000</v>
      </c>
      <c r="K8599" t="s">
        <v>24</v>
      </c>
      <c r="L8599">
        <v>0</v>
      </c>
      <c r="M8599" t="s">
        <v>25</v>
      </c>
      <c r="N8599" t="s">
        <v>26</v>
      </c>
      <c r="O8599">
        <v>0</v>
      </c>
      <c r="P8599" t="s">
        <v>94</v>
      </c>
      <c r="Q8599" t="s">
        <v>95</v>
      </c>
      <c r="R8599" t="s">
        <v>29</v>
      </c>
      <c r="S8599" t="s">
        <v>30</v>
      </c>
      <c r="T8599" t="s">
        <v>31</v>
      </c>
      <c r="U8599" t="s">
        <v>32</v>
      </c>
      <c r="V8599" t="s">
        <v>33</v>
      </c>
    </row>
    <row r="8600" spans="1:22">
      <c r="A8600" s="4">
        <v>46084</v>
      </c>
      <c r="B8600" t="s">
        <v>6291</v>
      </c>
      <c r="C8600" t="s">
        <v>23</v>
      </c>
      <c r="D8600">
        <v>1</v>
      </c>
      <c r="E8600">
        <v>42000</v>
      </c>
      <c r="F8600">
        <f>Table2[[#This Row],[Đơn Giá Chuẩn]]*Table2[[#This Row],[Tổng số lượng bán]]</f>
        <v>42000</v>
      </c>
      <c r="G8600">
        <v>0</v>
      </c>
      <c r="H8600">
        <f>Table2[[#This Row],[Doanh số bán]]-Table2[[#This Row],[Chiết khấu]]</f>
        <v>42000</v>
      </c>
      <c r="K8600" t="s">
        <v>24</v>
      </c>
      <c r="L8600">
        <v>0</v>
      </c>
      <c r="M8600" t="s">
        <v>25</v>
      </c>
      <c r="N8600" t="s">
        <v>26</v>
      </c>
      <c r="O8600">
        <v>0</v>
      </c>
      <c r="P8600" t="s">
        <v>449</v>
      </c>
      <c r="Q8600" t="s">
        <v>450</v>
      </c>
      <c r="R8600" t="s">
        <v>29</v>
      </c>
      <c r="S8600" t="s">
        <v>30</v>
      </c>
      <c r="T8600" t="s">
        <v>31</v>
      </c>
      <c r="U8600" t="s">
        <v>32</v>
      </c>
      <c r="V8600" t="s">
        <v>33</v>
      </c>
    </row>
    <row r="8601" spans="1:22">
      <c r="A8601" s="4">
        <v>46084</v>
      </c>
      <c r="B8601" t="s">
        <v>6291</v>
      </c>
      <c r="C8601" t="s">
        <v>23</v>
      </c>
      <c r="D8601">
        <v>1</v>
      </c>
      <c r="E8601">
        <v>42000</v>
      </c>
      <c r="F8601">
        <f>Table2[[#This Row],[Đơn Giá Chuẩn]]*Table2[[#This Row],[Tổng số lượng bán]]</f>
        <v>42000</v>
      </c>
      <c r="G8601">
        <v>0</v>
      </c>
      <c r="H8601">
        <f>Table2[[#This Row],[Doanh số bán]]-Table2[[#This Row],[Chiết khấu]]</f>
        <v>42000</v>
      </c>
      <c r="K8601" t="s">
        <v>24</v>
      </c>
      <c r="L8601">
        <v>0</v>
      </c>
      <c r="M8601" t="s">
        <v>25</v>
      </c>
      <c r="N8601" t="s">
        <v>26</v>
      </c>
      <c r="O8601">
        <v>0</v>
      </c>
      <c r="P8601" t="s">
        <v>71</v>
      </c>
      <c r="Q8601" t="s">
        <v>72</v>
      </c>
      <c r="R8601" t="s">
        <v>29</v>
      </c>
      <c r="S8601" t="s">
        <v>30</v>
      </c>
      <c r="T8601" t="s">
        <v>31</v>
      </c>
      <c r="U8601" t="s">
        <v>32</v>
      </c>
      <c r="V8601" t="s">
        <v>33</v>
      </c>
    </row>
    <row r="8602" spans="1:22">
      <c r="A8602" s="4">
        <v>46084</v>
      </c>
      <c r="B8602" t="s">
        <v>6292</v>
      </c>
      <c r="C8602" t="s">
        <v>23</v>
      </c>
      <c r="D8602">
        <v>1</v>
      </c>
      <c r="E8602">
        <v>37000</v>
      </c>
      <c r="F8602">
        <f>Table2[[#This Row],[Đơn Giá Chuẩn]]*Table2[[#This Row],[Tổng số lượng bán]]</f>
        <v>37000</v>
      </c>
      <c r="G8602">
        <v>9722</v>
      </c>
      <c r="H8602">
        <f>Table2[[#This Row],[Doanh số bán]]-Table2[[#This Row],[Chiết khấu]]</f>
        <v>27278</v>
      </c>
      <c r="K8602" t="s">
        <v>24</v>
      </c>
      <c r="L8602">
        <v>0</v>
      </c>
      <c r="M8602" t="s">
        <v>25</v>
      </c>
      <c r="N8602" t="s">
        <v>26</v>
      </c>
      <c r="O8602">
        <v>0</v>
      </c>
      <c r="P8602" t="s">
        <v>402</v>
      </c>
      <c r="Q8602" t="s">
        <v>403</v>
      </c>
      <c r="R8602" t="s">
        <v>29</v>
      </c>
      <c r="S8602" t="s">
        <v>59</v>
      </c>
      <c r="T8602" t="s">
        <v>31</v>
      </c>
      <c r="U8602" t="s">
        <v>32</v>
      </c>
      <c r="V8602" t="s">
        <v>33</v>
      </c>
    </row>
    <row r="8603" spans="1:22">
      <c r="A8603" s="4">
        <v>46084</v>
      </c>
      <c r="B8603" t="s">
        <v>6293</v>
      </c>
      <c r="C8603" t="s">
        <v>23</v>
      </c>
      <c r="D8603">
        <v>1</v>
      </c>
      <c r="E8603">
        <v>32000</v>
      </c>
      <c r="F8603">
        <f>Table2[[#This Row],[Đơn Giá Chuẩn]]*Table2[[#This Row],[Tổng số lượng bán]]</f>
        <v>32000</v>
      </c>
      <c r="G8603">
        <v>0</v>
      </c>
      <c r="H8603">
        <f>Table2[[#This Row],[Doanh số bán]]-Table2[[#This Row],[Chiết khấu]]</f>
        <v>32000</v>
      </c>
      <c r="K8603" t="s">
        <v>24</v>
      </c>
      <c r="L8603">
        <v>0</v>
      </c>
      <c r="M8603" t="s">
        <v>25</v>
      </c>
      <c r="N8603" t="s">
        <v>26</v>
      </c>
      <c r="O8603">
        <v>0</v>
      </c>
      <c r="P8603" t="s">
        <v>125</v>
      </c>
      <c r="Q8603" t="s">
        <v>126</v>
      </c>
      <c r="R8603" t="s">
        <v>29</v>
      </c>
      <c r="S8603" t="s">
        <v>30</v>
      </c>
      <c r="T8603" t="s">
        <v>31</v>
      </c>
      <c r="U8603" t="s">
        <v>32</v>
      </c>
      <c r="V8603" t="s">
        <v>33</v>
      </c>
    </row>
    <row r="8604" spans="1:22">
      <c r="A8604" s="4">
        <v>46084</v>
      </c>
      <c r="B8604" t="s">
        <v>6293</v>
      </c>
      <c r="C8604" t="s">
        <v>23</v>
      </c>
      <c r="D8604">
        <v>1</v>
      </c>
      <c r="E8604">
        <v>21000</v>
      </c>
      <c r="F8604">
        <f>Table2[[#This Row],[Đơn Giá Chuẩn]]*Table2[[#This Row],[Tổng số lượng bán]]</f>
        <v>21000</v>
      </c>
      <c r="G8604">
        <v>0</v>
      </c>
      <c r="H8604">
        <f>Table2[[#This Row],[Doanh số bán]]-Table2[[#This Row],[Chiết khấu]]</f>
        <v>21000</v>
      </c>
      <c r="K8604" t="s">
        <v>24</v>
      </c>
      <c r="L8604">
        <v>0</v>
      </c>
      <c r="M8604" t="s">
        <v>25</v>
      </c>
      <c r="N8604" t="s">
        <v>26</v>
      </c>
      <c r="O8604">
        <v>0</v>
      </c>
      <c r="P8604" t="s">
        <v>27</v>
      </c>
      <c r="Q8604" t="s">
        <v>28</v>
      </c>
      <c r="R8604" t="s">
        <v>29</v>
      </c>
      <c r="S8604" t="s">
        <v>30</v>
      </c>
      <c r="T8604" t="s">
        <v>31</v>
      </c>
      <c r="U8604" t="s">
        <v>32</v>
      </c>
      <c r="V8604" t="s">
        <v>33</v>
      </c>
    </row>
    <row r="8605" spans="1:22">
      <c r="A8605" s="4">
        <v>46084</v>
      </c>
      <c r="B8605" t="s">
        <v>6294</v>
      </c>
      <c r="C8605" t="s">
        <v>23</v>
      </c>
      <c r="D8605">
        <v>1</v>
      </c>
      <c r="E8605">
        <v>42000</v>
      </c>
      <c r="F8605">
        <f>Table2[[#This Row],[Đơn Giá Chuẩn]]*Table2[[#This Row],[Tổng số lượng bán]]</f>
        <v>42000</v>
      </c>
      <c r="G8605">
        <v>37037</v>
      </c>
      <c r="H8605">
        <f>Table2[[#This Row],[Doanh số bán]]-Table2[[#This Row],[Chiết khấu]]</f>
        <v>4963</v>
      </c>
      <c r="K8605" t="s">
        <v>24</v>
      </c>
      <c r="L8605">
        <v>0</v>
      </c>
      <c r="M8605" t="s">
        <v>25</v>
      </c>
      <c r="N8605" t="s">
        <v>26</v>
      </c>
      <c r="O8605">
        <v>0</v>
      </c>
      <c r="P8605" t="s">
        <v>449</v>
      </c>
      <c r="Q8605" t="s">
        <v>450</v>
      </c>
      <c r="R8605" t="s">
        <v>29</v>
      </c>
      <c r="S8605" t="s">
        <v>30</v>
      </c>
      <c r="T8605" t="s">
        <v>31</v>
      </c>
      <c r="U8605" t="s">
        <v>32</v>
      </c>
      <c r="V8605" t="s">
        <v>33</v>
      </c>
    </row>
    <row r="8606" spans="1:22">
      <c r="A8606" s="4">
        <v>46085</v>
      </c>
      <c r="B8606" t="s">
        <v>6295</v>
      </c>
      <c r="C8606" t="s">
        <v>23</v>
      </c>
      <c r="D8606">
        <v>1</v>
      </c>
      <c r="E8606">
        <v>25999.999999999996</v>
      </c>
      <c r="F8606">
        <f>Table2[[#This Row],[Đơn Giá Chuẩn]]*Table2[[#This Row],[Tổng số lượng bán]]</f>
        <v>25999.999999999996</v>
      </c>
      <c r="G8606">
        <v>0</v>
      </c>
      <c r="H8606">
        <f>Table2[[#This Row],[Doanh số bán]]-Table2[[#This Row],[Chiết khấu]]</f>
        <v>25999.999999999996</v>
      </c>
      <c r="K8606" t="s">
        <v>24</v>
      </c>
      <c r="L8606">
        <v>0</v>
      </c>
      <c r="M8606" t="s">
        <v>25</v>
      </c>
      <c r="N8606" t="s">
        <v>26</v>
      </c>
      <c r="O8606">
        <v>0</v>
      </c>
      <c r="P8606" t="s">
        <v>47</v>
      </c>
      <c r="Q8606" t="s">
        <v>48</v>
      </c>
      <c r="R8606" t="s">
        <v>29</v>
      </c>
      <c r="S8606" t="s">
        <v>30</v>
      </c>
      <c r="T8606" t="s">
        <v>31</v>
      </c>
      <c r="U8606" t="s">
        <v>32</v>
      </c>
      <c r="V8606" t="s">
        <v>33</v>
      </c>
    </row>
    <row r="8607" spans="1:22">
      <c r="A8607" s="4">
        <v>46085</v>
      </c>
      <c r="B8607" t="s">
        <v>6296</v>
      </c>
      <c r="C8607" t="s">
        <v>23</v>
      </c>
      <c r="D8607">
        <v>1</v>
      </c>
      <c r="E8607">
        <v>62000</v>
      </c>
      <c r="F8607">
        <f>Table2[[#This Row],[Đơn Giá Chuẩn]]*Table2[[#This Row],[Tổng số lượng bán]]</f>
        <v>62000</v>
      </c>
      <c r="G8607">
        <v>0</v>
      </c>
      <c r="H8607">
        <f>Table2[[#This Row],[Doanh số bán]]-Table2[[#This Row],[Chiết khấu]]</f>
        <v>62000</v>
      </c>
      <c r="K8607" t="s">
        <v>24</v>
      </c>
      <c r="L8607">
        <v>0</v>
      </c>
      <c r="M8607" t="s">
        <v>25</v>
      </c>
      <c r="N8607" t="s">
        <v>26</v>
      </c>
      <c r="O8607">
        <v>0</v>
      </c>
      <c r="P8607" t="s">
        <v>199</v>
      </c>
      <c r="Q8607" t="s">
        <v>200</v>
      </c>
      <c r="R8607" t="s">
        <v>29</v>
      </c>
      <c r="S8607" t="s">
        <v>30</v>
      </c>
      <c r="T8607" t="s">
        <v>31</v>
      </c>
      <c r="U8607" t="s">
        <v>32</v>
      </c>
      <c r="V8607" t="s">
        <v>33</v>
      </c>
    </row>
    <row r="8608" spans="1:22">
      <c r="A8608" s="4">
        <v>46085</v>
      </c>
      <c r="B8608" t="s">
        <v>6297</v>
      </c>
      <c r="C8608" t="s">
        <v>104</v>
      </c>
      <c r="D8608">
        <v>4</v>
      </c>
      <c r="E8608">
        <v>47000</v>
      </c>
      <c r="F8608">
        <f>Table2[[#This Row],[Đơn Giá Chuẩn]]*Table2[[#This Row],[Tổng số lượng bán]]</f>
        <v>188000</v>
      </c>
      <c r="G8608">
        <v>0</v>
      </c>
      <c r="H8608">
        <f>Table2[[#This Row],[Doanh số bán]]-Table2[[#This Row],[Chiết khấu]]</f>
        <v>188000</v>
      </c>
      <c r="K8608" t="s">
        <v>24</v>
      </c>
      <c r="L8608">
        <v>0.12</v>
      </c>
      <c r="M8608" t="s">
        <v>25</v>
      </c>
      <c r="N8608" t="s">
        <v>26</v>
      </c>
      <c r="O8608">
        <v>0.48</v>
      </c>
      <c r="P8608" t="s">
        <v>520</v>
      </c>
      <c r="Q8608" t="s">
        <v>521</v>
      </c>
      <c r="R8608" t="s">
        <v>107</v>
      </c>
      <c r="S8608" t="s">
        <v>108</v>
      </c>
      <c r="T8608" t="s">
        <v>31</v>
      </c>
      <c r="U8608" t="s">
        <v>32</v>
      </c>
      <c r="V8608" t="s">
        <v>33</v>
      </c>
    </row>
    <row r="8609" spans="1:22">
      <c r="A8609" s="4">
        <v>46085</v>
      </c>
      <c r="B8609" t="s">
        <v>6297</v>
      </c>
      <c r="C8609" t="s">
        <v>104</v>
      </c>
      <c r="D8609">
        <v>4</v>
      </c>
      <c r="E8609">
        <v>47000</v>
      </c>
      <c r="F8609">
        <f>Table2[[#This Row],[Đơn Giá Chuẩn]]*Table2[[#This Row],[Tổng số lượng bán]]</f>
        <v>188000</v>
      </c>
      <c r="G8609">
        <v>0</v>
      </c>
      <c r="H8609">
        <f>Table2[[#This Row],[Doanh số bán]]-Table2[[#This Row],[Chiết khấu]]</f>
        <v>188000</v>
      </c>
      <c r="K8609" t="s">
        <v>24</v>
      </c>
      <c r="L8609">
        <v>0.16</v>
      </c>
      <c r="M8609" t="s">
        <v>25</v>
      </c>
      <c r="N8609" t="s">
        <v>26</v>
      </c>
      <c r="O8609">
        <v>0.64</v>
      </c>
      <c r="P8609" t="s">
        <v>105</v>
      </c>
      <c r="Q8609" t="s">
        <v>106</v>
      </c>
      <c r="R8609" t="s">
        <v>107</v>
      </c>
      <c r="S8609" t="s">
        <v>108</v>
      </c>
      <c r="T8609" t="s">
        <v>31</v>
      </c>
      <c r="U8609" t="s">
        <v>32</v>
      </c>
      <c r="V8609" t="s">
        <v>33</v>
      </c>
    </row>
    <row r="8610" spans="1:22">
      <c r="A8610" s="4">
        <v>46085</v>
      </c>
      <c r="B8610" t="s">
        <v>6297</v>
      </c>
      <c r="C8610" t="s">
        <v>23</v>
      </c>
      <c r="D8610">
        <v>3</v>
      </c>
      <c r="E8610">
        <v>25999.999999999996</v>
      </c>
      <c r="F8610">
        <f>Table2[[#This Row],[Đơn Giá Chuẩn]]*Table2[[#This Row],[Tổng số lượng bán]]</f>
        <v>77999.999999999985</v>
      </c>
      <c r="G8610">
        <v>0</v>
      </c>
      <c r="H8610">
        <f>Table2[[#This Row],[Doanh số bán]]-Table2[[#This Row],[Chiết khấu]]</f>
        <v>77999.999999999985</v>
      </c>
      <c r="K8610" t="s">
        <v>24</v>
      </c>
      <c r="L8610">
        <v>0</v>
      </c>
      <c r="M8610" t="s">
        <v>25</v>
      </c>
      <c r="N8610" t="s">
        <v>26</v>
      </c>
      <c r="O8610">
        <v>0</v>
      </c>
      <c r="P8610" t="s">
        <v>47</v>
      </c>
      <c r="Q8610" t="s">
        <v>48</v>
      </c>
      <c r="R8610" t="s">
        <v>29</v>
      </c>
      <c r="S8610" t="s">
        <v>30</v>
      </c>
      <c r="T8610" t="s">
        <v>31</v>
      </c>
      <c r="U8610" t="s">
        <v>32</v>
      </c>
      <c r="V8610" t="s">
        <v>33</v>
      </c>
    </row>
    <row r="8611" spans="1:22">
      <c r="A8611" s="4">
        <v>46085</v>
      </c>
      <c r="B8611" t="s">
        <v>6297</v>
      </c>
      <c r="C8611" t="s">
        <v>23</v>
      </c>
      <c r="D8611">
        <v>2</v>
      </c>
      <c r="E8611">
        <v>21000</v>
      </c>
      <c r="F8611">
        <f>Table2[[#This Row],[Đơn Giá Chuẩn]]*Table2[[#This Row],[Tổng số lượng bán]]</f>
        <v>42000</v>
      </c>
      <c r="G8611">
        <v>0</v>
      </c>
      <c r="H8611">
        <f>Table2[[#This Row],[Doanh số bán]]-Table2[[#This Row],[Chiết khấu]]</f>
        <v>42000</v>
      </c>
      <c r="K8611" t="s">
        <v>24</v>
      </c>
      <c r="L8611">
        <v>0</v>
      </c>
      <c r="M8611" t="s">
        <v>25</v>
      </c>
      <c r="N8611" t="s">
        <v>26</v>
      </c>
      <c r="O8611">
        <v>0</v>
      </c>
      <c r="P8611" t="s">
        <v>27</v>
      </c>
      <c r="Q8611" t="s">
        <v>28</v>
      </c>
      <c r="R8611" t="s">
        <v>29</v>
      </c>
      <c r="S8611" t="s">
        <v>30</v>
      </c>
      <c r="T8611" t="s">
        <v>31</v>
      </c>
      <c r="U8611" t="s">
        <v>32</v>
      </c>
      <c r="V8611" t="s">
        <v>33</v>
      </c>
    </row>
    <row r="8612" spans="1:22">
      <c r="A8612" s="4">
        <v>46085</v>
      </c>
      <c r="B8612" t="s">
        <v>6297</v>
      </c>
      <c r="C8612" t="s">
        <v>23</v>
      </c>
      <c r="D8612">
        <v>1</v>
      </c>
      <c r="E8612">
        <v>32000</v>
      </c>
      <c r="F8612">
        <f>Table2[[#This Row],[Đơn Giá Chuẩn]]*Table2[[#This Row],[Tổng số lượng bán]]</f>
        <v>32000</v>
      </c>
      <c r="G8612">
        <v>0</v>
      </c>
      <c r="H8612">
        <f>Table2[[#This Row],[Doanh số bán]]-Table2[[#This Row],[Chiết khấu]]</f>
        <v>32000</v>
      </c>
      <c r="K8612" t="s">
        <v>24</v>
      </c>
      <c r="L8612">
        <v>0</v>
      </c>
      <c r="M8612" t="s">
        <v>25</v>
      </c>
      <c r="N8612" t="s">
        <v>26</v>
      </c>
      <c r="O8612">
        <v>0</v>
      </c>
      <c r="P8612" t="s">
        <v>77</v>
      </c>
      <c r="Q8612" t="s">
        <v>78</v>
      </c>
      <c r="R8612" t="s">
        <v>29</v>
      </c>
      <c r="S8612" t="s">
        <v>30</v>
      </c>
      <c r="T8612" t="s">
        <v>31</v>
      </c>
      <c r="U8612" t="s">
        <v>32</v>
      </c>
      <c r="V8612" t="s">
        <v>33</v>
      </c>
    </row>
    <row r="8613" spans="1:22">
      <c r="A8613" s="4">
        <v>46085</v>
      </c>
      <c r="B8613" t="s">
        <v>6298</v>
      </c>
      <c r="C8613" t="s">
        <v>23</v>
      </c>
      <c r="D8613">
        <v>1</v>
      </c>
      <c r="E8613">
        <v>25999.999999999996</v>
      </c>
      <c r="F8613">
        <f>Table2[[#This Row],[Đơn Giá Chuẩn]]*Table2[[#This Row],[Tổng số lượng bán]]</f>
        <v>25999.999999999996</v>
      </c>
      <c r="G8613">
        <v>0</v>
      </c>
      <c r="H8613">
        <f>Table2[[#This Row],[Doanh số bán]]-Table2[[#This Row],[Chiết khấu]]</f>
        <v>25999.999999999996</v>
      </c>
      <c r="K8613" t="s">
        <v>24</v>
      </c>
      <c r="L8613">
        <v>0</v>
      </c>
      <c r="M8613" t="s">
        <v>25</v>
      </c>
      <c r="N8613" t="s">
        <v>26</v>
      </c>
      <c r="O8613">
        <v>0</v>
      </c>
      <c r="P8613" t="s">
        <v>47</v>
      </c>
      <c r="Q8613" t="s">
        <v>48</v>
      </c>
      <c r="R8613" t="s">
        <v>29</v>
      </c>
      <c r="S8613" t="s">
        <v>30</v>
      </c>
      <c r="T8613" t="s">
        <v>31</v>
      </c>
      <c r="U8613" t="s">
        <v>32</v>
      </c>
      <c r="V8613" t="s">
        <v>33</v>
      </c>
    </row>
    <row r="8614" spans="1:22">
      <c r="A8614" s="4">
        <v>46085</v>
      </c>
      <c r="B8614" t="s">
        <v>6298</v>
      </c>
      <c r="C8614" t="s">
        <v>23</v>
      </c>
      <c r="D8614">
        <v>1</v>
      </c>
      <c r="E8614">
        <v>32000</v>
      </c>
      <c r="F8614">
        <f>Table2[[#This Row],[Đơn Giá Chuẩn]]*Table2[[#This Row],[Tổng số lượng bán]]</f>
        <v>32000</v>
      </c>
      <c r="G8614">
        <v>0</v>
      </c>
      <c r="H8614">
        <f>Table2[[#This Row],[Doanh số bán]]-Table2[[#This Row],[Chiết khấu]]</f>
        <v>32000</v>
      </c>
      <c r="K8614" t="s">
        <v>24</v>
      </c>
      <c r="L8614">
        <v>0</v>
      </c>
      <c r="M8614" t="s">
        <v>25</v>
      </c>
      <c r="N8614" t="s">
        <v>26</v>
      </c>
      <c r="O8614">
        <v>0</v>
      </c>
      <c r="P8614" t="s">
        <v>77</v>
      </c>
      <c r="Q8614" t="s">
        <v>78</v>
      </c>
      <c r="R8614" t="s">
        <v>29</v>
      </c>
      <c r="S8614" t="s">
        <v>30</v>
      </c>
      <c r="T8614" t="s">
        <v>31</v>
      </c>
      <c r="U8614" t="s">
        <v>32</v>
      </c>
      <c r="V8614" t="s">
        <v>33</v>
      </c>
    </row>
    <row r="8615" spans="1:22">
      <c r="A8615" s="4">
        <v>46085</v>
      </c>
      <c r="B8615" t="s">
        <v>6299</v>
      </c>
      <c r="C8615" t="s">
        <v>23</v>
      </c>
      <c r="D8615">
        <v>8</v>
      </c>
      <c r="E8615">
        <v>25999.999999999996</v>
      </c>
      <c r="F8615">
        <f>Table2[[#This Row],[Đơn Giá Chuẩn]]*Table2[[#This Row],[Tổng số lượng bán]]</f>
        <v>207999.99999999997</v>
      </c>
      <c r="G8615">
        <v>71111</v>
      </c>
      <c r="H8615">
        <f>Table2[[#This Row],[Doanh số bán]]-Table2[[#This Row],[Chiết khấu]]</f>
        <v>136888.99999999997</v>
      </c>
      <c r="K8615" t="s">
        <v>24</v>
      </c>
      <c r="L8615">
        <v>0</v>
      </c>
      <c r="M8615" t="s">
        <v>25</v>
      </c>
      <c r="N8615" t="s">
        <v>26</v>
      </c>
      <c r="O8615">
        <v>0</v>
      </c>
      <c r="P8615" t="s">
        <v>47</v>
      </c>
      <c r="Q8615" t="s">
        <v>48</v>
      </c>
      <c r="R8615" t="s">
        <v>29</v>
      </c>
      <c r="S8615" t="s">
        <v>30</v>
      </c>
      <c r="T8615" t="s">
        <v>31</v>
      </c>
      <c r="U8615" t="s">
        <v>32</v>
      </c>
      <c r="V8615" t="s">
        <v>33</v>
      </c>
    </row>
    <row r="8616" spans="1:22">
      <c r="A8616" s="4">
        <v>46085</v>
      </c>
      <c r="B8616" t="s">
        <v>6299</v>
      </c>
      <c r="C8616" t="s">
        <v>23</v>
      </c>
      <c r="D8616">
        <v>4</v>
      </c>
      <c r="E8616">
        <v>21000</v>
      </c>
      <c r="F8616">
        <f>Table2[[#This Row],[Đơn Giá Chuẩn]]*Table2[[#This Row],[Tổng số lượng bán]]</f>
        <v>84000</v>
      </c>
      <c r="G8616">
        <v>28148</v>
      </c>
      <c r="H8616">
        <f>Table2[[#This Row],[Doanh số bán]]-Table2[[#This Row],[Chiết khấu]]</f>
        <v>55852</v>
      </c>
      <c r="K8616" t="s">
        <v>24</v>
      </c>
      <c r="L8616">
        <v>0</v>
      </c>
      <c r="M8616" t="s">
        <v>25</v>
      </c>
      <c r="N8616" t="s">
        <v>26</v>
      </c>
      <c r="O8616">
        <v>0</v>
      </c>
      <c r="P8616" t="s">
        <v>27</v>
      </c>
      <c r="Q8616" t="s">
        <v>28</v>
      </c>
      <c r="R8616" t="s">
        <v>29</v>
      </c>
      <c r="S8616" t="s">
        <v>30</v>
      </c>
      <c r="T8616" t="s">
        <v>31</v>
      </c>
      <c r="U8616" t="s">
        <v>32</v>
      </c>
      <c r="V8616" t="s">
        <v>33</v>
      </c>
    </row>
    <row r="8617" spans="1:22">
      <c r="A8617" s="4">
        <v>46085</v>
      </c>
      <c r="B8617" t="s">
        <v>6299</v>
      </c>
      <c r="C8617" t="s">
        <v>23</v>
      </c>
      <c r="D8617">
        <v>2</v>
      </c>
      <c r="E8617">
        <v>37000</v>
      </c>
      <c r="F8617">
        <f>Table2[[#This Row],[Đơn Giá Chuẩn]]*Table2[[#This Row],[Tổng số lượng bán]]</f>
        <v>74000</v>
      </c>
      <c r="G8617">
        <v>19445</v>
      </c>
      <c r="H8617">
        <f>Table2[[#This Row],[Doanh số bán]]-Table2[[#This Row],[Chiết khấu]]</f>
        <v>54555</v>
      </c>
      <c r="K8617" t="s">
        <v>24</v>
      </c>
      <c r="L8617">
        <v>0</v>
      </c>
      <c r="M8617" t="s">
        <v>25</v>
      </c>
      <c r="N8617" t="s">
        <v>26</v>
      </c>
      <c r="O8617">
        <v>0</v>
      </c>
      <c r="P8617" t="s">
        <v>427</v>
      </c>
      <c r="Q8617" t="s">
        <v>428</v>
      </c>
      <c r="R8617" t="s">
        <v>29</v>
      </c>
      <c r="S8617" t="s">
        <v>68</v>
      </c>
      <c r="T8617" t="s">
        <v>31</v>
      </c>
      <c r="U8617" t="s">
        <v>32</v>
      </c>
      <c r="V8617" t="s">
        <v>33</v>
      </c>
    </row>
    <row r="8618" spans="1:22">
      <c r="A8618" s="4">
        <v>46085</v>
      </c>
      <c r="B8618" t="s">
        <v>6299</v>
      </c>
      <c r="C8618" t="s">
        <v>23</v>
      </c>
      <c r="D8618">
        <v>1</v>
      </c>
      <c r="E8618">
        <v>32000</v>
      </c>
      <c r="F8618">
        <f>Table2[[#This Row],[Đơn Giá Chuẩn]]*Table2[[#This Row],[Tổng số lượng bán]]</f>
        <v>32000</v>
      </c>
      <c r="G8618">
        <v>11111</v>
      </c>
      <c r="H8618">
        <f>Table2[[#This Row],[Doanh số bán]]-Table2[[#This Row],[Chiết khấu]]</f>
        <v>20889</v>
      </c>
      <c r="K8618" t="s">
        <v>24</v>
      </c>
      <c r="L8618">
        <v>0</v>
      </c>
      <c r="M8618" t="s">
        <v>25</v>
      </c>
      <c r="N8618" t="s">
        <v>26</v>
      </c>
      <c r="O8618">
        <v>0</v>
      </c>
      <c r="P8618" t="s">
        <v>120</v>
      </c>
      <c r="Q8618" t="s">
        <v>121</v>
      </c>
      <c r="R8618" t="s">
        <v>29</v>
      </c>
      <c r="S8618" t="s">
        <v>30</v>
      </c>
      <c r="T8618" t="s">
        <v>31</v>
      </c>
      <c r="U8618" t="s">
        <v>32</v>
      </c>
      <c r="V8618" t="s">
        <v>33</v>
      </c>
    </row>
    <row r="8619" spans="1:22">
      <c r="A8619" s="4">
        <v>46085</v>
      </c>
      <c r="B8619" t="s">
        <v>6300</v>
      </c>
      <c r="C8619" t="s">
        <v>23</v>
      </c>
      <c r="D8619">
        <v>1</v>
      </c>
      <c r="E8619">
        <v>32000</v>
      </c>
      <c r="F8619">
        <f>Table2[[#This Row],[Đơn Giá Chuẩn]]*Table2[[#This Row],[Tổng số lượng bán]]</f>
        <v>32000</v>
      </c>
      <c r="G8619">
        <v>11111</v>
      </c>
      <c r="H8619">
        <f>Table2[[#This Row],[Doanh số bán]]-Table2[[#This Row],[Chiết khấu]]</f>
        <v>20889</v>
      </c>
      <c r="K8619" t="s">
        <v>24</v>
      </c>
      <c r="L8619">
        <v>0</v>
      </c>
      <c r="M8619" t="s">
        <v>25</v>
      </c>
      <c r="N8619" t="s">
        <v>26</v>
      </c>
      <c r="O8619">
        <v>0</v>
      </c>
      <c r="P8619" t="s">
        <v>77</v>
      </c>
      <c r="Q8619" t="s">
        <v>78</v>
      </c>
      <c r="R8619" t="s">
        <v>29</v>
      </c>
      <c r="S8619" t="s">
        <v>30</v>
      </c>
      <c r="T8619" t="s">
        <v>31</v>
      </c>
      <c r="U8619" t="s">
        <v>32</v>
      </c>
      <c r="V8619" t="s">
        <v>33</v>
      </c>
    </row>
    <row r="8620" spans="1:22">
      <c r="A8620" s="4">
        <v>46085</v>
      </c>
      <c r="B8620" t="s">
        <v>6300</v>
      </c>
      <c r="C8620" t="s">
        <v>23</v>
      </c>
      <c r="D8620">
        <v>1</v>
      </c>
      <c r="E8620">
        <v>37000</v>
      </c>
      <c r="F8620">
        <f>Table2[[#This Row],[Đơn Giá Chuẩn]]*Table2[[#This Row],[Tổng số lượng bán]]</f>
        <v>37000</v>
      </c>
      <c r="G8620">
        <v>9722</v>
      </c>
      <c r="H8620">
        <f>Table2[[#This Row],[Doanh số bán]]-Table2[[#This Row],[Chiết khấu]]</f>
        <v>27278</v>
      </c>
      <c r="K8620" t="s">
        <v>24</v>
      </c>
      <c r="L8620">
        <v>0</v>
      </c>
      <c r="M8620" t="s">
        <v>25</v>
      </c>
      <c r="N8620" t="s">
        <v>26</v>
      </c>
      <c r="O8620">
        <v>0</v>
      </c>
      <c r="P8620" t="s">
        <v>147</v>
      </c>
      <c r="Q8620" t="s">
        <v>148</v>
      </c>
      <c r="R8620" t="s">
        <v>29</v>
      </c>
      <c r="S8620" t="s">
        <v>59</v>
      </c>
      <c r="T8620" t="s">
        <v>31</v>
      </c>
      <c r="U8620" t="s">
        <v>32</v>
      </c>
      <c r="V8620" t="s">
        <v>33</v>
      </c>
    </row>
    <row r="8621" spans="1:22">
      <c r="A8621" s="4">
        <v>46085</v>
      </c>
      <c r="B8621" t="s">
        <v>6300</v>
      </c>
      <c r="C8621" t="s">
        <v>23</v>
      </c>
      <c r="D8621">
        <v>1</v>
      </c>
      <c r="E8621">
        <v>42000</v>
      </c>
      <c r="F8621">
        <f>Table2[[#This Row],[Đơn Giá Chuẩn]]*Table2[[#This Row],[Tổng số lượng bán]]</f>
        <v>42000</v>
      </c>
      <c r="G8621">
        <v>14815</v>
      </c>
      <c r="H8621">
        <f>Table2[[#This Row],[Doanh số bán]]-Table2[[#This Row],[Chiết khấu]]</f>
        <v>27185</v>
      </c>
      <c r="K8621" t="s">
        <v>24</v>
      </c>
      <c r="L8621">
        <v>0</v>
      </c>
      <c r="M8621" t="s">
        <v>25</v>
      </c>
      <c r="N8621" t="s">
        <v>26</v>
      </c>
      <c r="O8621">
        <v>0</v>
      </c>
      <c r="P8621" t="s">
        <v>208</v>
      </c>
      <c r="Q8621" t="s">
        <v>209</v>
      </c>
      <c r="R8621" t="s">
        <v>29</v>
      </c>
      <c r="S8621" t="s">
        <v>30</v>
      </c>
      <c r="T8621" t="s">
        <v>31</v>
      </c>
      <c r="U8621" t="s">
        <v>32</v>
      </c>
      <c r="V8621" t="s">
        <v>33</v>
      </c>
    </row>
    <row r="8622" spans="1:22">
      <c r="A8622" s="4">
        <v>46085</v>
      </c>
      <c r="B8622" t="s">
        <v>6301</v>
      </c>
      <c r="C8622" t="s">
        <v>23</v>
      </c>
      <c r="D8622">
        <v>1</v>
      </c>
      <c r="E8622">
        <v>21000</v>
      </c>
      <c r="F8622">
        <f>Table2[[#This Row],[Đơn Giá Chuẩn]]*Table2[[#This Row],[Tổng số lượng bán]]</f>
        <v>21000</v>
      </c>
      <c r="G8622">
        <v>0</v>
      </c>
      <c r="H8622">
        <f>Table2[[#This Row],[Doanh số bán]]-Table2[[#This Row],[Chiết khấu]]</f>
        <v>21000</v>
      </c>
      <c r="K8622" t="s">
        <v>24</v>
      </c>
      <c r="L8622">
        <v>0</v>
      </c>
      <c r="M8622" t="s">
        <v>25</v>
      </c>
      <c r="N8622" t="s">
        <v>26</v>
      </c>
      <c r="O8622">
        <v>0</v>
      </c>
      <c r="P8622" t="s">
        <v>27</v>
      </c>
      <c r="Q8622" t="s">
        <v>28</v>
      </c>
      <c r="R8622" t="s">
        <v>29</v>
      </c>
      <c r="S8622" t="s">
        <v>30</v>
      </c>
      <c r="T8622" t="s">
        <v>31</v>
      </c>
      <c r="U8622" t="s">
        <v>32</v>
      </c>
      <c r="V8622" t="s">
        <v>33</v>
      </c>
    </row>
    <row r="8623" spans="1:22">
      <c r="A8623" s="4">
        <v>46085</v>
      </c>
      <c r="B8623" t="s">
        <v>6301</v>
      </c>
      <c r="C8623" t="s">
        <v>23</v>
      </c>
      <c r="D8623">
        <v>1</v>
      </c>
      <c r="E8623">
        <v>32000</v>
      </c>
      <c r="F8623">
        <f>Table2[[#This Row],[Đơn Giá Chuẩn]]*Table2[[#This Row],[Tổng số lượng bán]]</f>
        <v>32000</v>
      </c>
      <c r="G8623">
        <v>0</v>
      </c>
      <c r="H8623">
        <f>Table2[[#This Row],[Doanh số bán]]-Table2[[#This Row],[Chiết khấu]]</f>
        <v>32000</v>
      </c>
      <c r="K8623" t="s">
        <v>24</v>
      </c>
      <c r="L8623">
        <v>0</v>
      </c>
      <c r="M8623" t="s">
        <v>25</v>
      </c>
      <c r="N8623" t="s">
        <v>26</v>
      </c>
      <c r="O8623">
        <v>0</v>
      </c>
      <c r="P8623" t="s">
        <v>580</v>
      </c>
      <c r="Q8623" t="s">
        <v>581</v>
      </c>
      <c r="R8623" t="s">
        <v>29</v>
      </c>
      <c r="S8623" t="s">
        <v>59</v>
      </c>
      <c r="T8623" t="s">
        <v>31</v>
      </c>
      <c r="U8623" t="s">
        <v>32</v>
      </c>
      <c r="V8623" t="s">
        <v>33</v>
      </c>
    </row>
    <row r="8624" spans="1:22">
      <c r="A8624" s="4">
        <v>46085</v>
      </c>
      <c r="B8624" t="s">
        <v>6302</v>
      </c>
      <c r="C8624" t="s">
        <v>155</v>
      </c>
      <c r="D8624">
        <v>2</v>
      </c>
      <c r="E8624">
        <v>331000</v>
      </c>
      <c r="F8624">
        <f>Table2[[#This Row],[Đơn Giá Chuẩn]]*Table2[[#This Row],[Tổng số lượng bán]]</f>
        <v>662000</v>
      </c>
      <c r="G8624">
        <v>0</v>
      </c>
      <c r="H8624">
        <f>Table2[[#This Row],[Doanh số bán]]-Table2[[#This Row],[Chiết khấu]]</f>
        <v>662000</v>
      </c>
      <c r="K8624" t="s">
        <v>24</v>
      </c>
      <c r="L8624">
        <v>1.6</v>
      </c>
      <c r="M8624" t="s">
        <v>25</v>
      </c>
      <c r="N8624" t="s">
        <v>26</v>
      </c>
      <c r="O8624">
        <v>3.2</v>
      </c>
      <c r="P8624" t="s">
        <v>839</v>
      </c>
      <c r="Q8624" t="s">
        <v>840</v>
      </c>
      <c r="R8624" t="s">
        <v>107</v>
      </c>
      <c r="S8624" t="s">
        <v>108</v>
      </c>
      <c r="T8624" t="s">
        <v>31</v>
      </c>
      <c r="U8624" t="s">
        <v>32</v>
      </c>
      <c r="V8624" t="s">
        <v>33</v>
      </c>
    </row>
    <row r="8625" spans="1:22">
      <c r="A8625" s="4">
        <v>46085</v>
      </c>
      <c r="B8625" t="s">
        <v>6303</v>
      </c>
      <c r="C8625" t="s">
        <v>23</v>
      </c>
      <c r="D8625">
        <v>1</v>
      </c>
      <c r="E8625">
        <v>21000</v>
      </c>
      <c r="F8625">
        <f>Table2[[#This Row],[Đơn Giá Chuẩn]]*Table2[[#This Row],[Tổng số lượng bán]]</f>
        <v>21000</v>
      </c>
      <c r="G8625">
        <v>0</v>
      </c>
      <c r="H8625">
        <f>Table2[[#This Row],[Doanh số bán]]-Table2[[#This Row],[Chiết khấu]]</f>
        <v>21000</v>
      </c>
      <c r="K8625" t="s">
        <v>24</v>
      </c>
      <c r="L8625">
        <v>0</v>
      </c>
      <c r="M8625" t="s">
        <v>25</v>
      </c>
      <c r="N8625" t="s">
        <v>26</v>
      </c>
      <c r="O8625">
        <v>0</v>
      </c>
      <c r="P8625" t="s">
        <v>27</v>
      </c>
      <c r="Q8625" t="s">
        <v>28</v>
      </c>
      <c r="R8625" t="s">
        <v>29</v>
      </c>
      <c r="S8625" t="s">
        <v>30</v>
      </c>
      <c r="T8625" t="s">
        <v>31</v>
      </c>
      <c r="U8625" t="s">
        <v>32</v>
      </c>
      <c r="V8625" t="s">
        <v>33</v>
      </c>
    </row>
    <row r="8626" spans="1:22">
      <c r="A8626" s="4">
        <v>46085</v>
      </c>
      <c r="B8626" t="s">
        <v>6304</v>
      </c>
      <c r="C8626" t="s">
        <v>155</v>
      </c>
      <c r="D8626">
        <v>1</v>
      </c>
      <c r="E8626">
        <v>331000</v>
      </c>
      <c r="F8626">
        <f>Table2[[#This Row],[Đơn Giá Chuẩn]]*Table2[[#This Row],[Tổng số lượng bán]]</f>
        <v>331000</v>
      </c>
      <c r="G8626">
        <v>0</v>
      </c>
      <c r="H8626">
        <f>Table2[[#This Row],[Doanh số bán]]-Table2[[#This Row],[Chiết khấu]]</f>
        <v>331000</v>
      </c>
      <c r="K8626" t="s">
        <v>24</v>
      </c>
      <c r="L8626">
        <v>1.6</v>
      </c>
      <c r="M8626" t="s">
        <v>25</v>
      </c>
      <c r="N8626" t="s">
        <v>26</v>
      </c>
      <c r="O8626">
        <v>1.6</v>
      </c>
      <c r="P8626" t="s">
        <v>839</v>
      </c>
      <c r="Q8626" t="s">
        <v>840</v>
      </c>
      <c r="R8626" t="s">
        <v>107</v>
      </c>
      <c r="S8626" t="s">
        <v>108</v>
      </c>
      <c r="T8626" t="s">
        <v>31</v>
      </c>
      <c r="U8626" t="s">
        <v>32</v>
      </c>
      <c r="V8626" t="s">
        <v>33</v>
      </c>
    </row>
    <row r="8627" spans="1:22">
      <c r="A8627" s="4">
        <v>46048</v>
      </c>
      <c r="B8627" t="s">
        <v>1250</v>
      </c>
      <c r="C8627" t="s">
        <v>83</v>
      </c>
      <c r="D8627">
        <v>1</v>
      </c>
      <c r="E8627">
        <v>171999.56</v>
      </c>
      <c r="F8627">
        <f>Table2[[#This Row],[Đơn Giá Chuẩn]]*Table2[[#This Row],[Tổng số lượng bán]]</f>
        <v>171999.56</v>
      </c>
      <c r="G8627">
        <v>0</v>
      </c>
      <c r="H8627">
        <f>Table2[[#This Row],[Doanh số bán]]-Table2[[#This Row],[Chiết khấu]]</f>
        <v>171999.56</v>
      </c>
      <c r="K8627" t="s">
        <v>50</v>
      </c>
      <c r="M8627" t="s">
        <v>37</v>
      </c>
      <c r="N8627" t="s">
        <v>50</v>
      </c>
      <c r="O8627">
        <v>0.5</v>
      </c>
      <c r="P8627" t="s">
        <v>158</v>
      </c>
      <c r="Q8627" t="s">
        <v>159</v>
      </c>
      <c r="R8627" t="s">
        <v>41</v>
      </c>
      <c r="S8627" t="s">
        <v>42</v>
      </c>
      <c r="T8627" t="s">
        <v>74</v>
      </c>
      <c r="U8627" t="s">
        <v>75</v>
      </c>
      <c r="V8627" t="s">
        <v>50</v>
      </c>
    </row>
    <row r="8628" spans="1:22">
      <c r="A8628" s="4">
        <v>46048</v>
      </c>
      <c r="B8628" t="s">
        <v>1251</v>
      </c>
      <c r="C8628" t="s">
        <v>83</v>
      </c>
      <c r="D8628">
        <v>1</v>
      </c>
      <c r="E8628">
        <v>171999.56</v>
      </c>
      <c r="F8628">
        <f>Table2[[#This Row],[Đơn Giá Chuẩn]]*Table2[[#This Row],[Tổng số lượng bán]]</f>
        <v>171999.56</v>
      </c>
      <c r="G8628">
        <v>0</v>
      </c>
      <c r="H8628">
        <f>Table2[[#This Row],[Doanh số bán]]-Table2[[#This Row],[Chiết khấu]]</f>
        <v>171999.56</v>
      </c>
      <c r="K8628" t="s">
        <v>50</v>
      </c>
      <c r="M8628" t="s">
        <v>37</v>
      </c>
      <c r="N8628" t="s">
        <v>50</v>
      </c>
      <c r="O8628">
        <v>0.5</v>
      </c>
      <c r="P8628" t="s">
        <v>158</v>
      </c>
      <c r="Q8628" t="s">
        <v>159</v>
      </c>
      <c r="R8628" t="s">
        <v>41</v>
      </c>
      <c r="S8628" t="s">
        <v>42</v>
      </c>
      <c r="T8628" t="s">
        <v>74</v>
      </c>
      <c r="U8628" t="s">
        <v>75</v>
      </c>
      <c r="V8628" t="s">
        <v>50</v>
      </c>
    </row>
    <row r="8629" spans="1:22">
      <c r="A8629" s="4">
        <v>46050</v>
      </c>
      <c r="B8629" t="s">
        <v>1294</v>
      </c>
      <c r="C8629" t="s">
        <v>83</v>
      </c>
      <c r="D8629">
        <v>1</v>
      </c>
      <c r="E8629">
        <v>171999.56</v>
      </c>
      <c r="F8629">
        <f>Table2[[#This Row],[Đơn Giá Chuẩn]]*Table2[[#This Row],[Tổng số lượng bán]]</f>
        <v>171999.56</v>
      </c>
      <c r="G8629">
        <v>0</v>
      </c>
      <c r="H8629">
        <f>Table2[[#This Row],[Doanh số bán]]-Table2[[#This Row],[Chiết khấu]]</f>
        <v>171999.56</v>
      </c>
      <c r="K8629" t="s">
        <v>50</v>
      </c>
      <c r="M8629" t="s">
        <v>37</v>
      </c>
      <c r="N8629" t="s">
        <v>50</v>
      </c>
      <c r="O8629">
        <v>0.5</v>
      </c>
      <c r="P8629" t="s">
        <v>158</v>
      </c>
      <c r="Q8629" t="s">
        <v>159</v>
      </c>
      <c r="R8629" t="s">
        <v>41</v>
      </c>
      <c r="S8629" t="s">
        <v>42</v>
      </c>
      <c r="T8629" t="s">
        <v>74</v>
      </c>
      <c r="U8629" t="s">
        <v>75</v>
      </c>
      <c r="V8629" t="s">
        <v>50</v>
      </c>
    </row>
    <row r="8630" spans="1:22">
      <c r="A8630" s="4">
        <v>46085</v>
      </c>
      <c r="B8630" t="s">
        <v>6307</v>
      </c>
      <c r="C8630" t="s">
        <v>23</v>
      </c>
      <c r="D8630">
        <v>1</v>
      </c>
      <c r="E8630">
        <v>21000</v>
      </c>
      <c r="F8630">
        <f>Table2[[#This Row],[Đơn Giá Chuẩn]]*Table2[[#This Row],[Tổng số lượng bán]]</f>
        <v>21000</v>
      </c>
      <c r="G8630">
        <v>0</v>
      </c>
      <c r="H8630">
        <f>Table2[[#This Row],[Doanh số bán]]-Table2[[#This Row],[Chiết khấu]]</f>
        <v>21000</v>
      </c>
      <c r="K8630" t="s">
        <v>24</v>
      </c>
      <c r="L8630">
        <v>0</v>
      </c>
      <c r="M8630" t="s">
        <v>25</v>
      </c>
      <c r="N8630" t="s">
        <v>26</v>
      </c>
      <c r="O8630">
        <v>0</v>
      </c>
      <c r="P8630" t="s">
        <v>27</v>
      </c>
      <c r="Q8630" t="s">
        <v>28</v>
      </c>
      <c r="R8630" t="s">
        <v>29</v>
      </c>
      <c r="S8630" t="s">
        <v>30</v>
      </c>
      <c r="T8630" t="s">
        <v>31</v>
      </c>
      <c r="U8630" t="s">
        <v>32</v>
      </c>
      <c r="V8630" t="s">
        <v>33</v>
      </c>
    </row>
    <row r="8631" spans="1:22">
      <c r="A8631" s="4">
        <v>46085</v>
      </c>
      <c r="B8631" t="s">
        <v>6308</v>
      </c>
      <c r="C8631" t="s">
        <v>23</v>
      </c>
      <c r="D8631">
        <v>1</v>
      </c>
      <c r="E8631">
        <v>21000</v>
      </c>
      <c r="F8631">
        <f>Table2[[#This Row],[Đơn Giá Chuẩn]]*Table2[[#This Row],[Tổng số lượng bán]]</f>
        <v>21000</v>
      </c>
      <c r="G8631">
        <v>7037</v>
      </c>
      <c r="H8631">
        <f>Table2[[#This Row],[Doanh số bán]]-Table2[[#This Row],[Chiết khấu]]</f>
        <v>13963</v>
      </c>
      <c r="K8631" t="s">
        <v>24</v>
      </c>
      <c r="L8631">
        <v>0</v>
      </c>
      <c r="M8631" t="s">
        <v>25</v>
      </c>
      <c r="N8631" t="s">
        <v>26</v>
      </c>
      <c r="O8631">
        <v>0</v>
      </c>
      <c r="P8631" t="s">
        <v>27</v>
      </c>
      <c r="Q8631" t="s">
        <v>28</v>
      </c>
      <c r="R8631" t="s">
        <v>29</v>
      </c>
      <c r="S8631" t="s">
        <v>30</v>
      </c>
      <c r="T8631" t="s">
        <v>31</v>
      </c>
      <c r="U8631" t="s">
        <v>32</v>
      </c>
      <c r="V8631" t="s">
        <v>33</v>
      </c>
    </row>
    <row r="8632" spans="1:22">
      <c r="A8632" s="4">
        <v>46086</v>
      </c>
      <c r="B8632" t="s">
        <v>6309</v>
      </c>
      <c r="C8632" t="s">
        <v>2500</v>
      </c>
      <c r="D8632">
        <v>1</v>
      </c>
      <c r="E8632">
        <v>402000</v>
      </c>
      <c r="F8632">
        <f>Table2[[#This Row],[Đơn Giá Chuẩn]]*Table2[[#This Row],[Tổng số lượng bán]]</f>
        <v>402000</v>
      </c>
      <c r="G8632">
        <v>74074</v>
      </c>
      <c r="H8632">
        <f>Table2[[#This Row],[Doanh số bán]]-Table2[[#This Row],[Chiết khấu]]</f>
        <v>327926</v>
      </c>
      <c r="K8632" t="s">
        <v>24</v>
      </c>
      <c r="L8632">
        <v>1</v>
      </c>
      <c r="M8632" t="s">
        <v>25</v>
      </c>
      <c r="N8632" t="s">
        <v>26</v>
      </c>
      <c r="O8632">
        <v>1</v>
      </c>
      <c r="P8632" t="s">
        <v>411</v>
      </c>
      <c r="Q8632" t="s">
        <v>412</v>
      </c>
      <c r="R8632" t="s">
        <v>41</v>
      </c>
      <c r="S8632" t="s">
        <v>42</v>
      </c>
      <c r="T8632" t="s">
        <v>31</v>
      </c>
      <c r="U8632" t="s">
        <v>32</v>
      </c>
      <c r="V8632" t="s">
        <v>33</v>
      </c>
    </row>
    <row r="8633" spans="1:22">
      <c r="A8633" s="4">
        <v>46050</v>
      </c>
      <c r="B8633" t="s">
        <v>1317</v>
      </c>
      <c r="C8633" t="s">
        <v>83</v>
      </c>
      <c r="D8633">
        <v>1</v>
      </c>
      <c r="E8633">
        <v>171999.56</v>
      </c>
      <c r="F8633">
        <f>Table2[[#This Row],[Đơn Giá Chuẩn]]*Table2[[#This Row],[Tổng số lượng bán]]</f>
        <v>171999.56</v>
      </c>
      <c r="G8633">
        <v>0</v>
      </c>
      <c r="H8633">
        <f>Table2[[#This Row],[Doanh số bán]]-Table2[[#This Row],[Chiết khấu]]</f>
        <v>171999.56</v>
      </c>
      <c r="K8633" t="s">
        <v>50</v>
      </c>
      <c r="M8633" t="s">
        <v>37</v>
      </c>
      <c r="N8633" t="s">
        <v>50</v>
      </c>
      <c r="O8633">
        <v>0.5</v>
      </c>
      <c r="P8633" t="s">
        <v>158</v>
      </c>
      <c r="Q8633" t="s">
        <v>159</v>
      </c>
      <c r="R8633" t="s">
        <v>41</v>
      </c>
      <c r="S8633" t="s">
        <v>42</v>
      </c>
      <c r="T8633" t="s">
        <v>74</v>
      </c>
      <c r="U8633" t="s">
        <v>75</v>
      </c>
      <c r="V8633" t="s">
        <v>50</v>
      </c>
    </row>
    <row r="8634" spans="1:22">
      <c r="A8634" s="4">
        <v>46086</v>
      </c>
      <c r="B8634" t="s">
        <v>6311</v>
      </c>
      <c r="C8634" t="s">
        <v>104</v>
      </c>
      <c r="D8634">
        <v>1</v>
      </c>
      <c r="E8634">
        <v>51000</v>
      </c>
      <c r="F8634">
        <f>Table2[[#This Row],[Đơn Giá Chuẩn]]*Table2[[#This Row],[Tổng số lượng bán]]</f>
        <v>51000</v>
      </c>
      <c r="G8634">
        <v>0</v>
      </c>
      <c r="H8634">
        <f>Table2[[#This Row],[Doanh số bán]]-Table2[[#This Row],[Chiết khấu]]</f>
        <v>51000</v>
      </c>
      <c r="K8634" t="s">
        <v>24</v>
      </c>
      <c r="L8634">
        <v>0.12</v>
      </c>
      <c r="M8634" t="s">
        <v>25</v>
      </c>
      <c r="N8634" t="s">
        <v>26</v>
      </c>
      <c r="O8634">
        <v>0.12</v>
      </c>
      <c r="P8634" t="s">
        <v>588</v>
      </c>
      <c r="Q8634" t="s">
        <v>589</v>
      </c>
      <c r="R8634" t="s">
        <v>107</v>
      </c>
      <c r="S8634" t="s">
        <v>108</v>
      </c>
      <c r="T8634" t="s">
        <v>31</v>
      </c>
      <c r="U8634" t="s">
        <v>32</v>
      </c>
      <c r="V8634" t="s">
        <v>33</v>
      </c>
    </row>
    <row r="8635" spans="1:22">
      <c r="A8635" s="4">
        <v>46086</v>
      </c>
      <c r="B8635" t="s">
        <v>6311</v>
      </c>
      <c r="C8635" t="s">
        <v>104</v>
      </c>
      <c r="D8635">
        <v>1</v>
      </c>
      <c r="E8635">
        <v>47000</v>
      </c>
      <c r="F8635">
        <f>Table2[[#This Row],[Đơn Giá Chuẩn]]*Table2[[#This Row],[Tổng số lượng bán]]</f>
        <v>47000</v>
      </c>
      <c r="G8635">
        <v>0</v>
      </c>
      <c r="H8635">
        <f>Table2[[#This Row],[Doanh số bán]]-Table2[[#This Row],[Chiết khấu]]</f>
        <v>47000</v>
      </c>
      <c r="K8635" t="s">
        <v>24</v>
      </c>
      <c r="L8635">
        <v>0.12</v>
      </c>
      <c r="M8635" t="s">
        <v>25</v>
      </c>
      <c r="N8635" t="s">
        <v>26</v>
      </c>
      <c r="O8635">
        <v>0.12</v>
      </c>
      <c r="P8635" t="s">
        <v>520</v>
      </c>
      <c r="Q8635" t="s">
        <v>521</v>
      </c>
      <c r="R8635" t="s">
        <v>107</v>
      </c>
      <c r="S8635" t="s">
        <v>108</v>
      </c>
      <c r="T8635" t="s">
        <v>31</v>
      </c>
      <c r="U8635" t="s">
        <v>32</v>
      </c>
      <c r="V8635" t="s">
        <v>33</v>
      </c>
    </row>
    <row r="8636" spans="1:22">
      <c r="A8636" s="4">
        <v>46086</v>
      </c>
      <c r="B8636" t="s">
        <v>6311</v>
      </c>
      <c r="C8636" t="s">
        <v>104</v>
      </c>
      <c r="D8636">
        <v>1</v>
      </c>
      <c r="E8636">
        <v>47000</v>
      </c>
      <c r="F8636">
        <f>Table2[[#This Row],[Đơn Giá Chuẩn]]*Table2[[#This Row],[Tổng số lượng bán]]</f>
        <v>47000</v>
      </c>
      <c r="G8636">
        <v>0</v>
      </c>
      <c r="H8636">
        <f>Table2[[#This Row],[Doanh số bán]]-Table2[[#This Row],[Chiết khấu]]</f>
        <v>47000</v>
      </c>
      <c r="K8636" t="s">
        <v>24</v>
      </c>
      <c r="L8636">
        <v>0.16</v>
      </c>
      <c r="M8636" t="s">
        <v>25</v>
      </c>
      <c r="N8636" t="s">
        <v>26</v>
      </c>
      <c r="O8636">
        <v>0.16</v>
      </c>
      <c r="P8636" t="s">
        <v>105</v>
      </c>
      <c r="Q8636" t="s">
        <v>106</v>
      </c>
      <c r="R8636" t="s">
        <v>107</v>
      </c>
      <c r="S8636" t="s">
        <v>108</v>
      </c>
      <c r="T8636" t="s">
        <v>31</v>
      </c>
      <c r="U8636" t="s">
        <v>32</v>
      </c>
      <c r="V8636" t="s">
        <v>33</v>
      </c>
    </row>
    <row r="8637" spans="1:22">
      <c r="A8637" s="4">
        <v>46086</v>
      </c>
      <c r="B8637" t="s">
        <v>6312</v>
      </c>
      <c r="C8637" t="s">
        <v>23</v>
      </c>
      <c r="D8637">
        <v>1</v>
      </c>
      <c r="E8637">
        <v>21000</v>
      </c>
      <c r="F8637">
        <f>Table2[[#This Row],[Đơn Giá Chuẩn]]*Table2[[#This Row],[Tổng số lượng bán]]</f>
        <v>21000</v>
      </c>
      <c r="G8637">
        <v>0</v>
      </c>
      <c r="H8637">
        <f>Table2[[#This Row],[Doanh số bán]]-Table2[[#This Row],[Chiết khấu]]</f>
        <v>21000</v>
      </c>
      <c r="K8637" t="s">
        <v>24</v>
      </c>
      <c r="L8637">
        <v>0</v>
      </c>
      <c r="M8637" t="s">
        <v>25</v>
      </c>
      <c r="N8637" t="s">
        <v>26</v>
      </c>
      <c r="O8637">
        <v>0</v>
      </c>
      <c r="P8637" t="s">
        <v>27</v>
      </c>
      <c r="Q8637" t="s">
        <v>28</v>
      </c>
      <c r="R8637" t="s">
        <v>29</v>
      </c>
      <c r="S8637" t="s">
        <v>30</v>
      </c>
      <c r="T8637" t="s">
        <v>31</v>
      </c>
      <c r="U8637" t="s">
        <v>32</v>
      </c>
      <c r="V8637" t="s">
        <v>33</v>
      </c>
    </row>
    <row r="8638" spans="1:22">
      <c r="A8638" s="4">
        <v>46086</v>
      </c>
      <c r="B8638" t="s">
        <v>6313</v>
      </c>
      <c r="C8638" t="s">
        <v>23</v>
      </c>
      <c r="D8638">
        <v>1</v>
      </c>
      <c r="E8638">
        <v>21000</v>
      </c>
      <c r="F8638">
        <f>Table2[[#This Row],[Đơn Giá Chuẩn]]*Table2[[#This Row],[Tổng số lượng bán]]</f>
        <v>21000</v>
      </c>
      <c r="G8638">
        <v>0</v>
      </c>
      <c r="H8638">
        <f>Table2[[#This Row],[Doanh số bán]]-Table2[[#This Row],[Chiết khấu]]</f>
        <v>21000</v>
      </c>
      <c r="K8638" t="s">
        <v>24</v>
      </c>
      <c r="L8638">
        <v>0</v>
      </c>
      <c r="M8638" t="s">
        <v>25</v>
      </c>
      <c r="N8638" t="s">
        <v>26</v>
      </c>
      <c r="O8638">
        <v>0</v>
      </c>
      <c r="P8638" t="s">
        <v>27</v>
      </c>
      <c r="Q8638" t="s">
        <v>28</v>
      </c>
      <c r="R8638" t="s">
        <v>29</v>
      </c>
      <c r="S8638" t="s">
        <v>30</v>
      </c>
      <c r="T8638" t="s">
        <v>31</v>
      </c>
      <c r="U8638" t="s">
        <v>32</v>
      </c>
      <c r="V8638" t="s">
        <v>33</v>
      </c>
    </row>
    <row r="8639" spans="1:22">
      <c r="A8639" s="4">
        <v>46086</v>
      </c>
      <c r="B8639" t="s">
        <v>6314</v>
      </c>
      <c r="C8639" t="s">
        <v>23</v>
      </c>
      <c r="D8639">
        <v>1</v>
      </c>
      <c r="E8639">
        <v>42000</v>
      </c>
      <c r="F8639">
        <f>Table2[[#This Row],[Đơn Giá Chuẩn]]*Table2[[#This Row],[Tổng số lượng bán]]</f>
        <v>42000</v>
      </c>
      <c r="G8639">
        <v>0</v>
      </c>
      <c r="H8639">
        <f>Table2[[#This Row],[Doanh số bán]]-Table2[[#This Row],[Chiết khấu]]</f>
        <v>42000</v>
      </c>
      <c r="K8639" t="s">
        <v>24</v>
      </c>
      <c r="L8639">
        <v>0</v>
      </c>
      <c r="M8639" t="s">
        <v>25</v>
      </c>
      <c r="N8639" t="s">
        <v>26</v>
      </c>
      <c r="O8639">
        <v>0</v>
      </c>
      <c r="P8639" t="s">
        <v>62</v>
      </c>
      <c r="Q8639" t="s">
        <v>63</v>
      </c>
      <c r="R8639" t="s">
        <v>29</v>
      </c>
      <c r="S8639" t="s">
        <v>56</v>
      </c>
      <c r="T8639" t="s">
        <v>31</v>
      </c>
      <c r="U8639" t="s">
        <v>32</v>
      </c>
      <c r="V8639" t="s">
        <v>33</v>
      </c>
    </row>
    <row r="8640" spans="1:22">
      <c r="A8640" s="4">
        <v>46086</v>
      </c>
      <c r="B8640" t="s">
        <v>6315</v>
      </c>
      <c r="C8640" t="s">
        <v>23</v>
      </c>
      <c r="D8640">
        <v>1</v>
      </c>
      <c r="E8640">
        <v>25999.999999999996</v>
      </c>
      <c r="F8640">
        <f>Table2[[#This Row],[Đơn Giá Chuẩn]]*Table2[[#This Row],[Tổng số lượng bán]]</f>
        <v>25999.999999999996</v>
      </c>
      <c r="G8640">
        <v>0</v>
      </c>
      <c r="H8640">
        <f>Table2[[#This Row],[Doanh số bán]]-Table2[[#This Row],[Chiết khấu]]</f>
        <v>25999.999999999996</v>
      </c>
      <c r="K8640" t="s">
        <v>24</v>
      </c>
      <c r="L8640">
        <v>0</v>
      </c>
      <c r="M8640" t="s">
        <v>25</v>
      </c>
      <c r="N8640" t="s">
        <v>26</v>
      </c>
      <c r="O8640">
        <v>0</v>
      </c>
      <c r="P8640" t="s">
        <v>129</v>
      </c>
      <c r="Q8640" t="s">
        <v>130</v>
      </c>
      <c r="R8640" t="s">
        <v>29</v>
      </c>
      <c r="S8640" t="s">
        <v>30</v>
      </c>
      <c r="T8640" t="s">
        <v>31</v>
      </c>
      <c r="U8640" t="s">
        <v>32</v>
      </c>
      <c r="V8640" t="s">
        <v>33</v>
      </c>
    </row>
    <row r="8641" spans="1:22">
      <c r="A8641" s="4">
        <v>46086</v>
      </c>
      <c r="B8641" t="s">
        <v>6316</v>
      </c>
      <c r="C8641" t="s">
        <v>23</v>
      </c>
      <c r="D8641">
        <v>2</v>
      </c>
      <c r="E8641">
        <v>21000</v>
      </c>
      <c r="F8641">
        <f>Table2[[#This Row],[Đơn Giá Chuẩn]]*Table2[[#This Row],[Tổng số lượng bán]]</f>
        <v>42000</v>
      </c>
      <c r="G8641">
        <v>0</v>
      </c>
      <c r="H8641">
        <f>Table2[[#This Row],[Doanh số bán]]-Table2[[#This Row],[Chiết khấu]]</f>
        <v>42000</v>
      </c>
      <c r="K8641" t="s">
        <v>24</v>
      </c>
      <c r="L8641">
        <v>0</v>
      </c>
      <c r="M8641" t="s">
        <v>25</v>
      </c>
      <c r="N8641" t="s">
        <v>26</v>
      </c>
      <c r="O8641">
        <v>0</v>
      </c>
      <c r="P8641" t="s">
        <v>27</v>
      </c>
      <c r="Q8641" t="s">
        <v>28</v>
      </c>
      <c r="R8641" t="s">
        <v>29</v>
      </c>
      <c r="S8641" t="s">
        <v>30</v>
      </c>
      <c r="T8641" t="s">
        <v>31</v>
      </c>
      <c r="U8641" t="s">
        <v>32</v>
      </c>
      <c r="V8641" t="s">
        <v>33</v>
      </c>
    </row>
    <row r="8642" spans="1:22">
      <c r="A8642" s="4">
        <v>46086</v>
      </c>
      <c r="B8642" t="s">
        <v>6317</v>
      </c>
      <c r="C8642" t="s">
        <v>23</v>
      </c>
      <c r="D8642">
        <v>1</v>
      </c>
      <c r="E8642">
        <v>25999.999999999996</v>
      </c>
      <c r="F8642">
        <f>Table2[[#This Row],[Đơn Giá Chuẩn]]*Table2[[#This Row],[Tổng số lượng bán]]</f>
        <v>25999.999999999996</v>
      </c>
      <c r="G8642">
        <v>0</v>
      </c>
      <c r="H8642">
        <f>Table2[[#This Row],[Doanh số bán]]-Table2[[#This Row],[Chiết khấu]]</f>
        <v>25999.999999999996</v>
      </c>
      <c r="K8642" t="s">
        <v>24</v>
      </c>
      <c r="L8642">
        <v>0</v>
      </c>
      <c r="M8642" t="s">
        <v>25</v>
      </c>
      <c r="N8642" t="s">
        <v>26</v>
      </c>
      <c r="O8642">
        <v>0</v>
      </c>
      <c r="P8642" t="s">
        <v>47</v>
      </c>
      <c r="Q8642" t="s">
        <v>48</v>
      </c>
      <c r="R8642" t="s">
        <v>29</v>
      </c>
      <c r="S8642" t="s">
        <v>30</v>
      </c>
      <c r="T8642" t="s">
        <v>31</v>
      </c>
      <c r="U8642" t="s">
        <v>32</v>
      </c>
      <c r="V8642" t="s">
        <v>33</v>
      </c>
    </row>
    <row r="8643" spans="1:22">
      <c r="A8643" s="4">
        <v>46086</v>
      </c>
      <c r="B8643" t="s">
        <v>6317</v>
      </c>
      <c r="C8643" t="s">
        <v>23</v>
      </c>
      <c r="D8643">
        <v>1</v>
      </c>
      <c r="E8643">
        <v>21000</v>
      </c>
      <c r="F8643">
        <f>Table2[[#This Row],[Đơn Giá Chuẩn]]*Table2[[#This Row],[Tổng số lượng bán]]</f>
        <v>21000</v>
      </c>
      <c r="G8643">
        <v>0</v>
      </c>
      <c r="H8643">
        <f>Table2[[#This Row],[Doanh số bán]]-Table2[[#This Row],[Chiết khấu]]</f>
        <v>21000</v>
      </c>
      <c r="K8643" t="s">
        <v>24</v>
      </c>
      <c r="L8643">
        <v>0</v>
      </c>
      <c r="M8643" t="s">
        <v>25</v>
      </c>
      <c r="N8643" t="s">
        <v>26</v>
      </c>
      <c r="O8643">
        <v>0</v>
      </c>
      <c r="P8643" t="s">
        <v>27</v>
      </c>
      <c r="Q8643" t="s">
        <v>28</v>
      </c>
      <c r="R8643" t="s">
        <v>29</v>
      </c>
      <c r="S8643" t="s">
        <v>30</v>
      </c>
      <c r="T8643" t="s">
        <v>31</v>
      </c>
      <c r="U8643" t="s">
        <v>32</v>
      </c>
      <c r="V8643" t="s">
        <v>33</v>
      </c>
    </row>
    <row r="8644" spans="1:22">
      <c r="A8644" s="4">
        <v>46086</v>
      </c>
      <c r="B8644" t="s">
        <v>6318</v>
      </c>
      <c r="C8644" t="s">
        <v>23</v>
      </c>
      <c r="D8644">
        <v>7</v>
      </c>
      <c r="E8644">
        <v>25999.999999999996</v>
      </c>
      <c r="F8644">
        <f>Table2[[#This Row],[Đơn Giá Chuẩn]]*Table2[[#This Row],[Tổng số lượng bán]]</f>
        <v>181999.99999999997</v>
      </c>
      <c r="G8644">
        <v>62223</v>
      </c>
      <c r="H8644">
        <f>Table2[[#This Row],[Doanh số bán]]-Table2[[#This Row],[Chiết khấu]]</f>
        <v>119776.99999999997</v>
      </c>
      <c r="K8644" t="s">
        <v>24</v>
      </c>
      <c r="L8644">
        <v>0</v>
      </c>
      <c r="M8644" t="s">
        <v>25</v>
      </c>
      <c r="N8644" t="s">
        <v>26</v>
      </c>
      <c r="O8644">
        <v>0</v>
      </c>
      <c r="P8644" t="s">
        <v>47</v>
      </c>
      <c r="Q8644" t="s">
        <v>48</v>
      </c>
      <c r="R8644" t="s">
        <v>29</v>
      </c>
      <c r="S8644" t="s">
        <v>30</v>
      </c>
      <c r="T8644" t="s">
        <v>31</v>
      </c>
      <c r="U8644" t="s">
        <v>32</v>
      </c>
      <c r="V8644" t="s">
        <v>33</v>
      </c>
    </row>
    <row r="8645" spans="1:22">
      <c r="A8645" s="4">
        <v>46086</v>
      </c>
      <c r="B8645" t="s">
        <v>6318</v>
      </c>
      <c r="C8645" t="s">
        <v>23</v>
      </c>
      <c r="D8645">
        <v>4</v>
      </c>
      <c r="E8645">
        <v>21000</v>
      </c>
      <c r="F8645">
        <f>Table2[[#This Row],[Đơn Giá Chuẩn]]*Table2[[#This Row],[Tổng số lượng bán]]</f>
        <v>84000</v>
      </c>
      <c r="G8645">
        <v>28148</v>
      </c>
      <c r="H8645">
        <f>Table2[[#This Row],[Doanh số bán]]-Table2[[#This Row],[Chiết khấu]]</f>
        <v>55852</v>
      </c>
      <c r="K8645" t="s">
        <v>24</v>
      </c>
      <c r="L8645">
        <v>0</v>
      </c>
      <c r="M8645" t="s">
        <v>25</v>
      </c>
      <c r="N8645" t="s">
        <v>26</v>
      </c>
      <c r="O8645">
        <v>0</v>
      </c>
      <c r="P8645" t="s">
        <v>27</v>
      </c>
      <c r="Q8645" t="s">
        <v>28</v>
      </c>
      <c r="R8645" t="s">
        <v>29</v>
      </c>
      <c r="S8645" t="s">
        <v>30</v>
      </c>
      <c r="T8645" t="s">
        <v>31</v>
      </c>
      <c r="U8645" t="s">
        <v>32</v>
      </c>
      <c r="V8645" t="s">
        <v>33</v>
      </c>
    </row>
    <row r="8646" spans="1:22">
      <c r="A8646" s="4">
        <v>46086</v>
      </c>
      <c r="B8646" t="s">
        <v>6318</v>
      </c>
      <c r="C8646" t="s">
        <v>23</v>
      </c>
      <c r="D8646">
        <v>1</v>
      </c>
      <c r="E8646">
        <v>32000</v>
      </c>
      <c r="F8646">
        <f>Table2[[#This Row],[Đơn Giá Chuẩn]]*Table2[[#This Row],[Tổng số lượng bán]]</f>
        <v>32000</v>
      </c>
      <c r="G8646">
        <v>11111</v>
      </c>
      <c r="H8646">
        <f>Table2[[#This Row],[Doanh số bán]]-Table2[[#This Row],[Chiết khấu]]</f>
        <v>20889</v>
      </c>
      <c r="K8646" t="s">
        <v>24</v>
      </c>
      <c r="L8646">
        <v>0</v>
      </c>
      <c r="M8646" t="s">
        <v>25</v>
      </c>
      <c r="N8646" t="s">
        <v>26</v>
      </c>
      <c r="O8646">
        <v>0</v>
      </c>
      <c r="P8646" t="s">
        <v>77</v>
      </c>
      <c r="Q8646" t="s">
        <v>78</v>
      </c>
      <c r="R8646" t="s">
        <v>29</v>
      </c>
      <c r="S8646" t="s">
        <v>30</v>
      </c>
      <c r="T8646" t="s">
        <v>31</v>
      </c>
      <c r="U8646" t="s">
        <v>32</v>
      </c>
      <c r="V8646" t="s">
        <v>33</v>
      </c>
    </row>
    <row r="8647" spans="1:22">
      <c r="A8647" s="4">
        <v>46086</v>
      </c>
      <c r="B8647" t="s">
        <v>6318</v>
      </c>
      <c r="C8647" t="s">
        <v>23</v>
      </c>
      <c r="D8647">
        <v>1</v>
      </c>
      <c r="E8647">
        <v>32000</v>
      </c>
      <c r="F8647">
        <f>Table2[[#This Row],[Đơn Giá Chuẩn]]*Table2[[#This Row],[Tổng số lượng bán]]</f>
        <v>32000</v>
      </c>
      <c r="G8647">
        <v>11111</v>
      </c>
      <c r="H8647">
        <f>Table2[[#This Row],[Doanh số bán]]-Table2[[#This Row],[Chiết khấu]]</f>
        <v>20889</v>
      </c>
      <c r="K8647" t="s">
        <v>24</v>
      </c>
      <c r="L8647">
        <v>0</v>
      </c>
      <c r="M8647" t="s">
        <v>25</v>
      </c>
      <c r="N8647" t="s">
        <v>26</v>
      </c>
      <c r="O8647">
        <v>0</v>
      </c>
      <c r="P8647" t="s">
        <v>120</v>
      </c>
      <c r="Q8647" t="s">
        <v>121</v>
      </c>
      <c r="R8647" t="s">
        <v>29</v>
      </c>
      <c r="S8647" t="s">
        <v>30</v>
      </c>
      <c r="T8647" t="s">
        <v>31</v>
      </c>
      <c r="U8647" t="s">
        <v>32</v>
      </c>
      <c r="V8647" t="s">
        <v>33</v>
      </c>
    </row>
    <row r="8648" spans="1:22">
      <c r="A8648" s="4">
        <v>46086</v>
      </c>
      <c r="B8648" t="s">
        <v>6319</v>
      </c>
      <c r="C8648" t="s">
        <v>23</v>
      </c>
      <c r="D8648">
        <v>1</v>
      </c>
      <c r="E8648">
        <v>32000</v>
      </c>
      <c r="F8648">
        <f>Table2[[#This Row],[Đơn Giá Chuẩn]]*Table2[[#This Row],[Tổng số lượng bán]]</f>
        <v>32000</v>
      </c>
      <c r="G8648">
        <v>0</v>
      </c>
      <c r="H8648">
        <f>Table2[[#This Row],[Doanh số bán]]-Table2[[#This Row],[Chiết khấu]]</f>
        <v>32000</v>
      </c>
      <c r="K8648" t="s">
        <v>24</v>
      </c>
      <c r="L8648">
        <v>0</v>
      </c>
      <c r="M8648" t="s">
        <v>25</v>
      </c>
      <c r="N8648" t="s">
        <v>26</v>
      </c>
      <c r="O8648">
        <v>0</v>
      </c>
      <c r="P8648" t="s">
        <v>235</v>
      </c>
      <c r="Q8648" t="s">
        <v>236</v>
      </c>
      <c r="R8648" t="s">
        <v>29</v>
      </c>
      <c r="S8648" t="s">
        <v>59</v>
      </c>
      <c r="T8648" t="s">
        <v>31</v>
      </c>
      <c r="U8648" t="s">
        <v>32</v>
      </c>
      <c r="V8648" t="s">
        <v>33</v>
      </c>
    </row>
    <row r="8649" spans="1:22">
      <c r="A8649" s="4">
        <v>46086</v>
      </c>
      <c r="B8649" t="s">
        <v>6319</v>
      </c>
      <c r="C8649" t="s">
        <v>23</v>
      </c>
      <c r="D8649">
        <v>3</v>
      </c>
      <c r="E8649">
        <v>47000</v>
      </c>
      <c r="F8649">
        <f>Table2[[#This Row],[Đơn Giá Chuẩn]]*Table2[[#This Row],[Tổng số lượng bán]]</f>
        <v>141000</v>
      </c>
      <c r="G8649">
        <v>0</v>
      </c>
      <c r="H8649">
        <f>Table2[[#This Row],[Doanh số bán]]-Table2[[#This Row],[Chiết khấu]]</f>
        <v>141000</v>
      </c>
      <c r="K8649" t="s">
        <v>24</v>
      </c>
      <c r="L8649">
        <v>0</v>
      </c>
      <c r="M8649" t="s">
        <v>25</v>
      </c>
      <c r="N8649" t="s">
        <v>26</v>
      </c>
      <c r="O8649">
        <v>0</v>
      </c>
      <c r="P8649" t="s">
        <v>609</v>
      </c>
      <c r="Q8649" t="s">
        <v>610</v>
      </c>
      <c r="R8649" t="s">
        <v>29</v>
      </c>
      <c r="S8649" t="s">
        <v>59</v>
      </c>
      <c r="T8649" t="s">
        <v>31</v>
      </c>
      <c r="U8649" t="s">
        <v>32</v>
      </c>
      <c r="V8649" t="s">
        <v>33</v>
      </c>
    </row>
    <row r="8650" spans="1:22">
      <c r="A8650" s="4">
        <v>46086</v>
      </c>
      <c r="B8650" t="s">
        <v>6319</v>
      </c>
      <c r="C8650" t="s">
        <v>23</v>
      </c>
      <c r="D8650">
        <v>1</v>
      </c>
      <c r="E8650">
        <v>25999.999999999996</v>
      </c>
      <c r="F8650">
        <f>Table2[[#This Row],[Đơn Giá Chuẩn]]*Table2[[#This Row],[Tổng số lượng bán]]</f>
        <v>25999.999999999996</v>
      </c>
      <c r="G8650">
        <v>0</v>
      </c>
      <c r="H8650">
        <f>Table2[[#This Row],[Doanh số bán]]-Table2[[#This Row],[Chiết khấu]]</f>
        <v>25999.999999999996</v>
      </c>
      <c r="K8650" t="s">
        <v>24</v>
      </c>
      <c r="L8650">
        <v>0</v>
      </c>
      <c r="M8650" t="s">
        <v>25</v>
      </c>
      <c r="N8650" t="s">
        <v>26</v>
      </c>
      <c r="O8650">
        <v>0</v>
      </c>
      <c r="P8650" t="s">
        <v>47</v>
      </c>
      <c r="Q8650" t="s">
        <v>48</v>
      </c>
      <c r="R8650" t="s">
        <v>29</v>
      </c>
      <c r="S8650" t="s">
        <v>30</v>
      </c>
      <c r="T8650" t="s">
        <v>31</v>
      </c>
      <c r="U8650" t="s">
        <v>32</v>
      </c>
      <c r="V8650" t="s">
        <v>33</v>
      </c>
    </row>
    <row r="8651" spans="1:22">
      <c r="A8651" s="4">
        <v>46086</v>
      </c>
      <c r="B8651" t="s">
        <v>6320</v>
      </c>
      <c r="C8651" t="s">
        <v>23</v>
      </c>
      <c r="D8651">
        <v>1</v>
      </c>
      <c r="E8651">
        <v>25999.999999999996</v>
      </c>
      <c r="F8651">
        <f>Table2[[#This Row],[Đơn Giá Chuẩn]]*Table2[[#This Row],[Tổng số lượng bán]]</f>
        <v>25999.999999999996</v>
      </c>
      <c r="G8651">
        <v>0</v>
      </c>
      <c r="H8651">
        <f>Table2[[#This Row],[Doanh số bán]]-Table2[[#This Row],[Chiết khấu]]</f>
        <v>25999.999999999996</v>
      </c>
      <c r="K8651" t="s">
        <v>24</v>
      </c>
      <c r="L8651">
        <v>0</v>
      </c>
      <c r="M8651" t="s">
        <v>25</v>
      </c>
      <c r="N8651" t="s">
        <v>26</v>
      </c>
      <c r="O8651">
        <v>0</v>
      </c>
      <c r="P8651" t="s">
        <v>47</v>
      </c>
      <c r="Q8651" t="s">
        <v>48</v>
      </c>
      <c r="R8651" t="s">
        <v>29</v>
      </c>
      <c r="S8651" t="s">
        <v>30</v>
      </c>
      <c r="T8651" t="s">
        <v>31</v>
      </c>
      <c r="U8651" t="s">
        <v>32</v>
      </c>
      <c r="V8651" t="s">
        <v>33</v>
      </c>
    </row>
    <row r="8652" spans="1:22">
      <c r="A8652" s="4">
        <v>46086</v>
      </c>
      <c r="B8652" t="s">
        <v>6321</v>
      </c>
      <c r="C8652" t="s">
        <v>23</v>
      </c>
      <c r="D8652">
        <v>1</v>
      </c>
      <c r="E8652">
        <v>32000</v>
      </c>
      <c r="F8652">
        <f>Table2[[#This Row],[Đơn Giá Chuẩn]]*Table2[[#This Row],[Tổng số lượng bán]]</f>
        <v>32000</v>
      </c>
      <c r="G8652">
        <v>0</v>
      </c>
      <c r="H8652">
        <f>Table2[[#This Row],[Doanh số bán]]-Table2[[#This Row],[Chiết khấu]]</f>
        <v>32000</v>
      </c>
      <c r="K8652" t="s">
        <v>24</v>
      </c>
      <c r="L8652">
        <v>0</v>
      </c>
      <c r="M8652" t="s">
        <v>25</v>
      </c>
      <c r="N8652" t="s">
        <v>26</v>
      </c>
      <c r="O8652">
        <v>0</v>
      </c>
      <c r="P8652" t="s">
        <v>569</v>
      </c>
      <c r="Q8652" t="s">
        <v>570</v>
      </c>
      <c r="R8652" t="s">
        <v>29</v>
      </c>
      <c r="S8652" t="s">
        <v>59</v>
      </c>
      <c r="T8652" t="s">
        <v>31</v>
      </c>
      <c r="U8652" t="s">
        <v>32</v>
      </c>
      <c r="V8652" t="s">
        <v>33</v>
      </c>
    </row>
    <row r="8653" spans="1:22">
      <c r="A8653" s="4">
        <v>46086</v>
      </c>
      <c r="B8653" t="s">
        <v>6322</v>
      </c>
      <c r="C8653" t="s">
        <v>23</v>
      </c>
      <c r="D8653">
        <v>1</v>
      </c>
      <c r="E8653">
        <v>21000</v>
      </c>
      <c r="F8653">
        <f>Table2[[#This Row],[Đơn Giá Chuẩn]]*Table2[[#This Row],[Tổng số lượng bán]]</f>
        <v>21000</v>
      </c>
      <c r="G8653">
        <v>7037</v>
      </c>
      <c r="H8653">
        <f>Table2[[#This Row],[Doanh số bán]]-Table2[[#This Row],[Chiết khấu]]</f>
        <v>13963</v>
      </c>
      <c r="K8653" t="s">
        <v>24</v>
      </c>
      <c r="L8653">
        <v>0</v>
      </c>
      <c r="M8653" t="s">
        <v>25</v>
      </c>
      <c r="N8653" t="s">
        <v>26</v>
      </c>
      <c r="O8653">
        <v>0</v>
      </c>
      <c r="P8653" t="s">
        <v>27</v>
      </c>
      <c r="Q8653" t="s">
        <v>28</v>
      </c>
      <c r="R8653" t="s">
        <v>29</v>
      </c>
      <c r="S8653" t="s">
        <v>30</v>
      </c>
      <c r="T8653" t="s">
        <v>31</v>
      </c>
      <c r="U8653" t="s">
        <v>32</v>
      </c>
      <c r="V8653" t="s">
        <v>33</v>
      </c>
    </row>
    <row r="8654" spans="1:22">
      <c r="A8654" s="4">
        <v>46086</v>
      </c>
      <c r="B8654" t="s">
        <v>6323</v>
      </c>
      <c r="C8654" t="s">
        <v>23</v>
      </c>
      <c r="D8654">
        <v>1</v>
      </c>
      <c r="E8654">
        <v>21000</v>
      </c>
      <c r="F8654">
        <f>Table2[[#This Row],[Đơn Giá Chuẩn]]*Table2[[#This Row],[Tổng số lượng bán]]</f>
        <v>21000</v>
      </c>
      <c r="G8654">
        <v>7037</v>
      </c>
      <c r="H8654">
        <f>Table2[[#This Row],[Doanh số bán]]-Table2[[#This Row],[Chiết khấu]]</f>
        <v>13963</v>
      </c>
      <c r="K8654" t="s">
        <v>24</v>
      </c>
      <c r="L8654">
        <v>0</v>
      </c>
      <c r="M8654" t="s">
        <v>25</v>
      </c>
      <c r="N8654" t="s">
        <v>26</v>
      </c>
      <c r="O8654">
        <v>0</v>
      </c>
      <c r="P8654" t="s">
        <v>27</v>
      </c>
      <c r="Q8654" t="s">
        <v>28</v>
      </c>
      <c r="R8654" t="s">
        <v>29</v>
      </c>
      <c r="S8654" t="s">
        <v>30</v>
      </c>
      <c r="T8654" t="s">
        <v>31</v>
      </c>
      <c r="U8654" t="s">
        <v>32</v>
      </c>
      <c r="V8654" t="s">
        <v>33</v>
      </c>
    </row>
    <row r="8655" spans="1:22">
      <c r="A8655" s="4">
        <v>46086</v>
      </c>
      <c r="B8655" t="s">
        <v>6323</v>
      </c>
      <c r="C8655" t="s">
        <v>23</v>
      </c>
      <c r="D8655">
        <v>1</v>
      </c>
      <c r="E8655">
        <v>25999.999999999996</v>
      </c>
      <c r="F8655">
        <f>Table2[[#This Row],[Đơn Giá Chuẩn]]*Table2[[#This Row],[Tổng số lượng bán]]</f>
        <v>25999.999999999996</v>
      </c>
      <c r="G8655">
        <v>8889</v>
      </c>
      <c r="H8655">
        <f>Table2[[#This Row],[Doanh số bán]]-Table2[[#This Row],[Chiết khấu]]</f>
        <v>17110.999999999996</v>
      </c>
      <c r="K8655" t="s">
        <v>24</v>
      </c>
      <c r="L8655">
        <v>0</v>
      </c>
      <c r="M8655" t="s">
        <v>25</v>
      </c>
      <c r="N8655" t="s">
        <v>26</v>
      </c>
      <c r="O8655">
        <v>0</v>
      </c>
      <c r="P8655" t="s">
        <v>47</v>
      </c>
      <c r="Q8655" t="s">
        <v>48</v>
      </c>
      <c r="R8655" t="s">
        <v>29</v>
      </c>
      <c r="S8655" t="s">
        <v>30</v>
      </c>
      <c r="T8655" t="s">
        <v>31</v>
      </c>
      <c r="U8655" t="s">
        <v>32</v>
      </c>
      <c r="V8655" t="s">
        <v>33</v>
      </c>
    </row>
    <row r="8656" spans="1:22">
      <c r="A8656" s="4">
        <v>46086</v>
      </c>
      <c r="B8656" t="s">
        <v>6324</v>
      </c>
      <c r="C8656" t="s">
        <v>23</v>
      </c>
      <c r="D8656">
        <v>1</v>
      </c>
      <c r="E8656">
        <v>25999.999999999996</v>
      </c>
      <c r="F8656">
        <f>Table2[[#This Row],[Đơn Giá Chuẩn]]*Table2[[#This Row],[Tổng số lượng bán]]</f>
        <v>25999.999999999996</v>
      </c>
      <c r="G8656">
        <v>0</v>
      </c>
      <c r="H8656">
        <f>Table2[[#This Row],[Doanh số bán]]-Table2[[#This Row],[Chiết khấu]]</f>
        <v>25999.999999999996</v>
      </c>
      <c r="K8656" t="s">
        <v>24</v>
      </c>
      <c r="L8656">
        <v>0</v>
      </c>
      <c r="M8656" t="s">
        <v>25</v>
      </c>
      <c r="N8656" t="s">
        <v>26</v>
      </c>
      <c r="O8656">
        <v>0</v>
      </c>
      <c r="P8656" t="s">
        <v>47</v>
      </c>
      <c r="Q8656" t="s">
        <v>48</v>
      </c>
      <c r="R8656" t="s">
        <v>29</v>
      </c>
      <c r="S8656" t="s">
        <v>30</v>
      </c>
      <c r="T8656" t="s">
        <v>31</v>
      </c>
      <c r="U8656" t="s">
        <v>32</v>
      </c>
      <c r="V8656" t="s">
        <v>33</v>
      </c>
    </row>
    <row r="8657" spans="1:22">
      <c r="A8657" s="4">
        <v>46086</v>
      </c>
      <c r="B8657" t="s">
        <v>6324</v>
      </c>
      <c r="C8657" t="s">
        <v>23</v>
      </c>
      <c r="D8657">
        <v>1</v>
      </c>
      <c r="E8657">
        <v>32000</v>
      </c>
      <c r="F8657">
        <f>Table2[[#This Row],[Đơn Giá Chuẩn]]*Table2[[#This Row],[Tổng số lượng bán]]</f>
        <v>32000</v>
      </c>
      <c r="G8657">
        <v>0</v>
      </c>
      <c r="H8657">
        <f>Table2[[#This Row],[Doanh số bán]]-Table2[[#This Row],[Chiết khấu]]</f>
        <v>32000</v>
      </c>
      <c r="K8657" t="s">
        <v>24</v>
      </c>
      <c r="L8657">
        <v>0</v>
      </c>
      <c r="M8657" t="s">
        <v>25</v>
      </c>
      <c r="N8657" t="s">
        <v>26</v>
      </c>
      <c r="O8657">
        <v>0</v>
      </c>
      <c r="P8657" t="s">
        <v>77</v>
      </c>
      <c r="Q8657" t="s">
        <v>78</v>
      </c>
      <c r="R8657" t="s">
        <v>29</v>
      </c>
      <c r="S8657" t="s">
        <v>30</v>
      </c>
      <c r="T8657" t="s">
        <v>31</v>
      </c>
      <c r="U8657" t="s">
        <v>32</v>
      </c>
      <c r="V8657" t="s">
        <v>33</v>
      </c>
    </row>
    <row r="8658" spans="1:22">
      <c r="A8658" s="4">
        <v>46086</v>
      </c>
      <c r="B8658" t="s">
        <v>6325</v>
      </c>
      <c r="C8658" t="s">
        <v>23</v>
      </c>
      <c r="D8658">
        <v>1</v>
      </c>
      <c r="E8658">
        <v>25999.999999999996</v>
      </c>
      <c r="F8658">
        <f>Table2[[#This Row],[Đơn Giá Chuẩn]]*Table2[[#This Row],[Tổng số lượng bán]]</f>
        <v>25999.999999999996</v>
      </c>
      <c r="G8658">
        <v>0</v>
      </c>
      <c r="H8658">
        <f>Table2[[#This Row],[Doanh số bán]]-Table2[[#This Row],[Chiết khấu]]</f>
        <v>25999.999999999996</v>
      </c>
      <c r="K8658" t="s">
        <v>24</v>
      </c>
      <c r="L8658">
        <v>0</v>
      </c>
      <c r="M8658" t="s">
        <v>25</v>
      </c>
      <c r="N8658" t="s">
        <v>26</v>
      </c>
      <c r="O8658">
        <v>0</v>
      </c>
      <c r="P8658" t="s">
        <v>47</v>
      </c>
      <c r="Q8658" t="s">
        <v>48</v>
      </c>
      <c r="R8658" t="s">
        <v>29</v>
      </c>
      <c r="S8658" t="s">
        <v>30</v>
      </c>
      <c r="T8658" t="s">
        <v>31</v>
      </c>
      <c r="U8658" t="s">
        <v>32</v>
      </c>
      <c r="V8658" t="s">
        <v>33</v>
      </c>
    </row>
    <row r="8659" spans="1:22">
      <c r="A8659" s="4">
        <v>46087</v>
      </c>
      <c r="B8659" t="s">
        <v>6326</v>
      </c>
      <c r="C8659" t="s">
        <v>104</v>
      </c>
      <c r="D8659">
        <v>3</v>
      </c>
      <c r="E8659">
        <v>47000</v>
      </c>
      <c r="F8659">
        <f>Table2[[#This Row],[Đơn Giá Chuẩn]]*Table2[[#This Row],[Tổng số lượng bán]]</f>
        <v>141000</v>
      </c>
      <c r="G8659">
        <v>0</v>
      </c>
      <c r="H8659">
        <f>Table2[[#This Row],[Doanh số bán]]-Table2[[#This Row],[Chiết khấu]]</f>
        <v>141000</v>
      </c>
      <c r="K8659" t="s">
        <v>24</v>
      </c>
      <c r="L8659">
        <v>0.16</v>
      </c>
      <c r="M8659" t="s">
        <v>25</v>
      </c>
      <c r="N8659" t="s">
        <v>26</v>
      </c>
      <c r="O8659">
        <v>0.48</v>
      </c>
      <c r="P8659" t="s">
        <v>105</v>
      </c>
      <c r="Q8659" t="s">
        <v>106</v>
      </c>
      <c r="R8659" t="s">
        <v>107</v>
      </c>
      <c r="S8659" t="s">
        <v>108</v>
      </c>
      <c r="T8659" t="s">
        <v>31</v>
      </c>
      <c r="U8659" t="s">
        <v>32</v>
      </c>
      <c r="V8659" t="s">
        <v>33</v>
      </c>
    </row>
    <row r="8660" spans="1:22">
      <c r="A8660" s="4">
        <v>46087</v>
      </c>
      <c r="B8660" t="s">
        <v>6327</v>
      </c>
      <c r="C8660" t="s">
        <v>104</v>
      </c>
      <c r="D8660">
        <v>24</v>
      </c>
      <c r="E8660">
        <v>47000</v>
      </c>
      <c r="F8660">
        <f>Table2[[#This Row],[Đơn Giá Chuẩn]]*Table2[[#This Row],[Tổng số lượng bán]]</f>
        <v>1128000</v>
      </c>
      <c r="G8660">
        <v>0</v>
      </c>
      <c r="H8660">
        <f>Table2[[#This Row],[Doanh số bán]]-Table2[[#This Row],[Chiết khấu]]</f>
        <v>1128000</v>
      </c>
      <c r="K8660" t="s">
        <v>24</v>
      </c>
      <c r="L8660">
        <v>0.12</v>
      </c>
      <c r="M8660" t="s">
        <v>25</v>
      </c>
      <c r="N8660" t="s">
        <v>26</v>
      </c>
      <c r="O8660">
        <v>2.88</v>
      </c>
      <c r="P8660" t="s">
        <v>520</v>
      </c>
      <c r="Q8660" t="s">
        <v>521</v>
      </c>
      <c r="R8660" t="s">
        <v>107</v>
      </c>
      <c r="S8660" t="s">
        <v>108</v>
      </c>
      <c r="T8660" t="s">
        <v>31</v>
      </c>
      <c r="U8660" t="s">
        <v>32</v>
      </c>
      <c r="V8660" t="s">
        <v>33</v>
      </c>
    </row>
    <row r="8661" spans="1:22">
      <c r="A8661" s="4">
        <v>46087</v>
      </c>
      <c r="B8661" t="s">
        <v>6327</v>
      </c>
      <c r="C8661" t="s">
        <v>104</v>
      </c>
      <c r="D8661">
        <v>2</v>
      </c>
      <c r="E8661">
        <v>51000</v>
      </c>
      <c r="F8661">
        <f>Table2[[#This Row],[Đơn Giá Chuẩn]]*Table2[[#This Row],[Tổng số lượng bán]]</f>
        <v>102000</v>
      </c>
      <c r="G8661">
        <v>0</v>
      </c>
      <c r="H8661">
        <f>Table2[[#This Row],[Doanh số bán]]-Table2[[#This Row],[Chiết khấu]]</f>
        <v>102000</v>
      </c>
      <c r="K8661" t="s">
        <v>24</v>
      </c>
      <c r="L8661">
        <v>0.12</v>
      </c>
      <c r="M8661" t="s">
        <v>25</v>
      </c>
      <c r="N8661" t="s">
        <v>26</v>
      </c>
      <c r="O8661">
        <v>0.24</v>
      </c>
      <c r="P8661" t="s">
        <v>656</v>
      </c>
      <c r="Q8661" t="s">
        <v>657</v>
      </c>
      <c r="R8661" t="s">
        <v>107</v>
      </c>
      <c r="S8661" t="s">
        <v>108</v>
      </c>
      <c r="T8661" t="s">
        <v>31</v>
      </c>
      <c r="U8661" t="s">
        <v>32</v>
      </c>
      <c r="V8661" t="s">
        <v>33</v>
      </c>
    </row>
    <row r="8662" spans="1:22">
      <c r="A8662" s="4">
        <v>46087</v>
      </c>
      <c r="B8662" t="s">
        <v>6328</v>
      </c>
      <c r="C8662" t="s">
        <v>23</v>
      </c>
      <c r="D8662">
        <v>1</v>
      </c>
      <c r="E8662">
        <v>25999.999999999996</v>
      </c>
      <c r="F8662">
        <f>Table2[[#This Row],[Đơn Giá Chuẩn]]*Table2[[#This Row],[Tổng số lượng bán]]</f>
        <v>25999.999999999996</v>
      </c>
      <c r="G8662">
        <v>0</v>
      </c>
      <c r="H8662">
        <f>Table2[[#This Row],[Doanh số bán]]-Table2[[#This Row],[Chiết khấu]]</f>
        <v>25999.999999999996</v>
      </c>
      <c r="K8662" t="s">
        <v>24</v>
      </c>
      <c r="L8662">
        <v>0</v>
      </c>
      <c r="M8662" t="s">
        <v>25</v>
      </c>
      <c r="N8662" t="s">
        <v>26</v>
      </c>
      <c r="O8662">
        <v>0</v>
      </c>
      <c r="P8662" t="s">
        <v>47</v>
      </c>
      <c r="Q8662" t="s">
        <v>48</v>
      </c>
      <c r="R8662" t="s">
        <v>29</v>
      </c>
      <c r="S8662" t="s">
        <v>30</v>
      </c>
      <c r="T8662" t="s">
        <v>31</v>
      </c>
      <c r="U8662" t="s">
        <v>32</v>
      </c>
      <c r="V8662" t="s">
        <v>33</v>
      </c>
    </row>
    <row r="8663" spans="1:22">
      <c r="A8663" s="4">
        <v>46087</v>
      </c>
      <c r="B8663" t="s">
        <v>6329</v>
      </c>
      <c r="C8663" t="s">
        <v>23</v>
      </c>
      <c r="D8663">
        <v>1</v>
      </c>
      <c r="E8663">
        <v>32000</v>
      </c>
      <c r="F8663">
        <f>Table2[[#This Row],[Đơn Giá Chuẩn]]*Table2[[#This Row],[Tổng số lượng bán]]</f>
        <v>32000</v>
      </c>
      <c r="G8663">
        <v>0</v>
      </c>
      <c r="H8663">
        <f>Table2[[#This Row],[Doanh số bán]]-Table2[[#This Row],[Chiết khấu]]</f>
        <v>32000</v>
      </c>
      <c r="K8663" t="s">
        <v>24</v>
      </c>
      <c r="L8663">
        <v>0</v>
      </c>
      <c r="M8663" t="s">
        <v>25</v>
      </c>
      <c r="N8663" t="s">
        <v>26</v>
      </c>
      <c r="O8663">
        <v>0</v>
      </c>
      <c r="P8663" t="s">
        <v>77</v>
      </c>
      <c r="Q8663" t="s">
        <v>78</v>
      </c>
      <c r="R8663" t="s">
        <v>29</v>
      </c>
      <c r="S8663" t="s">
        <v>30</v>
      </c>
      <c r="T8663" t="s">
        <v>31</v>
      </c>
      <c r="U8663" t="s">
        <v>32</v>
      </c>
      <c r="V8663" t="s">
        <v>33</v>
      </c>
    </row>
    <row r="8664" spans="1:22">
      <c r="A8664" s="4">
        <v>46087</v>
      </c>
      <c r="B8664" t="s">
        <v>6330</v>
      </c>
      <c r="C8664" t="s">
        <v>23</v>
      </c>
      <c r="D8664">
        <v>1</v>
      </c>
      <c r="E8664">
        <v>21000</v>
      </c>
      <c r="F8664">
        <f>Table2[[#This Row],[Đơn Giá Chuẩn]]*Table2[[#This Row],[Tổng số lượng bán]]</f>
        <v>21000</v>
      </c>
      <c r="G8664">
        <v>0</v>
      </c>
      <c r="H8664">
        <f>Table2[[#This Row],[Doanh số bán]]-Table2[[#This Row],[Chiết khấu]]</f>
        <v>21000</v>
      </c>
      <c r="K8664" t="s">
        <v>24</v>
      </c>
      <c r="L8664">
        <v>0</v>
      </c>
      <c r="M8664" t="s">
        <v>25</v>
      </c>
      <c r="N8664" t="s">
        <v>26</v>
      </c>
      <c r="O8664">
        <v>0</v>
      </c>
      <c r="P8664" t="s">
        <v>27</v>
      </c>
      <c r="Q8664" t="s">
        <v>28</v>
      </c>
      <c r="R8664" t="s">
        <v>29</v>
      </c>
      <c r="S8664" t="s">
        <v>30</v>
      </c>
      <c r="T8664" t="s">
        <v>31</v>
      </c>
      <c r="U8664" t="s">
        <v>32</v>
      </c>
      <c r="V8664" t="s">
        <v>33</v>
      </c>
    </row>
    <row r="8665" spans="1:22">
      <c r="A8665" s="4">
        <v>46087</v>
      </c>
      <c r="B8665" t="s">
        <v>6331</v>
      </c>
      <c r="C8665" t="s">
        <v>2500</v>
      </c>
      <c r="D8665">
        <v>1</v>
      </c>
      <c r="E8665">
        <v>402000</v>
      </c>
      <c r="F8665">
        <f>Table2[[#This Row],[Đơn Giá Chuẩn]]*Table2[[#This Row],[Tổng số lượng bán]]</f>
        <v>402000</v>
      </c>
      <c r="G8665">
        <v>0</v>
      </c>
      <c r="H8665">
        <f>Table2[[#This Row],[Doanh số bán]]-Table2[[#This Row],[Chiết khấu]]</f>
        <v>402000</v>
      </c>
      <c r="K8665" t="s">
        <v>24</v>
      </c>
      <c r="L8665">
        <v>1</v>
      </c>
      <c r="M8665" t="s">
        <v>25</v>
      </c>
      <c r="N8665" t="s">
        <v>26</v>
      </c>
      <c r="O8665">
        <v>1</v>
      </c>
      <c r="P8665" t="s">
        <v>411</v>
      </c>
      <c r="Q8665" t="s">
        <v>412</v>
      </c>
      <c r="R8665" t="s">
        <v>41</v>
      </c>
      <c r="S8665" t="s">
        <v>42</v>
      </c>
      <c r="T8665" t="s">
        <v>31</v>
      </c>
      <c r="U8665" t="s">
        <v>32</v>
      </c>
      <c r="V8665" t="s">
        <v>33</v>
      </c>
    </row>
    <row r="8666" spans="1:22">
      <c r="A8666" s="4">
        <v>46087</v>
      </c>
      <c r="B8666" t="s">
        <v>6332</v>
      </c>
      <c r="C8666" t="s">
        <v>23</v>
      </c>
      <c r="D8666">
        <v>1</v>
      </c>
      <c r="E8666">
        <v>25999.999999999996</v>
      </c>
      <c r="F8666">
        <f>Table2[[#This Row],[Đơn Giá Chuẩn]]*Table2[[#This Row],[Tổng số lượng bán]]</f>
        <v>25999.999999999996</v>
      </c>
      <c r="G8666">
        <v>0</v>
      </c>
      <c r="H8666">
        <f>Table2[[#This Row],[Doanh số bán]]-Table2[[#This Row],[Chiết khấu]]</f>
        <v>25999.999999999996</v>
      </c>
      <c r="K8666" t="s">
        <v>24</v>
      </c>
      <c r="L8666">
        <v>0</v>
      </c>
      <c r="M8666" t="s">
        <v>25</v>
      </c>
      <c r="N8666" t="s">
        <v>26</v>
      </c>
      <c r="O8666">
        <v>0</v>
      </c>
      <c r="P8666" t="s">
        <v>47</v>
      </c>
      <c r="Q8666" t="s">
        <v>48</v>
      </c>
      <c r="R8666" t="s">
        <v>29</v>
      </c>
      <c r="S8666" t="s">
        <v>30</v>
      </c>
      <c r="T8666" t="s">
        <v>31</v>
      </c>
      <c r="U8666" t="s">
        <v>32</v>
      </c>
      <c r="V8666" t="s">
        <v>33</v>
      </c>
    </row>
    <row r="8667" spans="1:22">
      <c r="A8667" s="4">
        <v>46087</v>
      </c>
      <c r="B8667" t="s">
        <v>6332</v>
      </c>
      <c r="C8667" t="s">
        <v>23</v>
      </c>
      <c r="D8667">
        <v>1</v>
      </c>
      <c r="E8667">
        <v>21000</v>
      </c>
      <c r="F8667">
        <f>Table2[[#This Row],[Đơn Giá Chuẩn]]*Table2[[#This Row],[Tổng số lượng bán]]</f>
        <v>21000</v>
      </c>
      <c r="G8667">
        <v>0</v>
      </c>
      <c r="H8667">
        <f>Table2[[#This Row],[Doanh số bán]]-Table2[[#This Row],[Chiết khấu]]</f>
        <v>21000</v>
      </c>
      <c r="K8667" t="s">
        <v>24</v>
      </c>
      <c r="L8667">
        <v>0</v>
      </c>
      <c r="M8667" t="s">
        <v>25</v>
      </c>
      <c r="N8667" t="s">
        <v>26</v>
      </c>
      <c r="O8667">
        <v>0</v>
      </c>
      <c r="P8667" t="s">
        <v>27</v>
      </c>
      <c r="Q8667" t="s">
        <v>28</v>
      </c>
      <c r="R8667" t="s">
        <v>29</v>
      </c>
      <c r="S8667" t="s">
        <v>30</v>
      </c>
      <c r="T8667" t="s">
        <v>31</v>
      </c>
      <c r="U8667" t="s">
        <v>32</v>
      </c>
      <c r="V8667" t="s">
        <v>33</v>
      </c>
    </row>
    <row r="8668" spans="1:22">
      <c r="A8668" s="4">
        <v>46087</v>
      </c>
      <c r="B8668" t="s">
        <v>6333</v>
      </c>
      <c r="C8668" t="s">
        <v>2500</v>
      </c>
      <c r="D8668">
        <v>2</v>
      </c>
      <c r="E8668">
        <v>302000</v>
      </c>
      <c r="F8668">
        <f>Table2[[#This Row],[Đơn Giá Chuẩn]]*Table2[[#This Row],[Tổng số lượng bán]]</f>
        <v>604000</v>
      </c>
      <c r="G8668">
        <v>55556</v>
      </c>
      <c r="H8668">
        <f>Table2[[#This Row],[Doanh số bán]]-Table2[[#This Row],[Chiết khấu]]</f>
        <v>548444</v>
      </c>
      <c r="K8668" t="s">
        <v>24</v>
      </c>
      <c r="L8668">
        <v>1</v>
      </c>
      <c r="M8668" t="s">
        <v>25</v>
      </c>
      <c r="N8668" t="s">
        <v>26</v>
      </c>
      <c r="O8668">
        <v>2</v>
      </c>
      <c r="P8668" t="s">
        <v>84</v>
      </c>
      <c r="Q8668" t="s">
        <v>85</v>
      </c>
      <c r="R8668" t="s">
        <v>41</v>
      </c>
      <c r="S8668" t="s">
        <v>42</v>
      </c>
      <c r="T8668" t="s">
        <v>31</v>
      </c>
      <c r="U8668" t="s">
        <v>32</v>
      </c>
      <c r="V8668" t="s">
        <v>33</v>
      </c>
    </row>
    <row r="8669" spans="1:22">
      <c r="A8669" s="4">
        <v>46087</v>
      </c>
      <c r="B8669" t="s">
        <v>6334</v>
      </c>
      <c r="C8669" t="s">
        <v>23</v>
      </c>
      <c r="D8669">
        <v>2</v>
      </c>
      <c r="E8669">
        <v>21000</v>
      </c>
      <c r="F8669">
        <f>Table2[[#This Row],[Đơn Giá Chuẩn]]*Table2[[#This Row],[Tổng số lượng bán]]</f>
        <v>42000</v>
      </c>
      <c r="G8669">
        <v>0</v>
      </c>
      <c r="H8669">
        <f>Table2[[#This Row],[Doanh số bán]]-Table2[[#This Row],[Chiết khấu]]</f>
        <v>42000</v>
      </c>
      <c r="K8669" t="s">
        <v>24</v>
      </c>
      <c r="L8669">
        <v>0</v>
      </c>
      <c r="M8669" t="s">
        <v>25</v>
      </c>
      <c r="N8669" t="s">
        <v>26</v>
      </c>
      <c r="O8669">
        <v>0</v>
      </c>
      <c r="P8669" t="s">
        <v>169</v>
      </c>
      <c r="Q8669" t="s">
        <v>170</v>
      </c>
      <c r="R8669" t="s">
        <v>29</v>
      </c>
      <c r="S8669" t="s">
        <v>30</v>
      </c>
      <c r="T8669" t="s">
        <v>31</v>
      </c>
      <c r="U8669" t="s">
        <v>32</v>
      </c>
      <c r="V8669" t="s">
        <v>33</v>
      </c>
    </row>
    <row r="8670" spans="1:22">
      <c r="A8670" s="4">
        <v>46087</v>
      </c>
      <c r="B8670" t="s">
        <v>6334</v>
      </c>
      <c r="C8670" t="s">
        <v>23</v>
      </c>
      <c r="D8670">
        <v>2</v>
      </c>
      <c r="E8670">
        <v>25999.999999999996</v>
      </c>
      <c r="F8670">
        <f>Table2[[#This Row],[Đơn Giá Chuẩn]]*Table2[[#This Row],[Tổng số lượng bán]]</f>
        <v>51999.999999999993</v>
      </c>
      <c r="G8670">
        <v>0</v>
      </c>
      <c r="H8670">
        <f>Table2[[#This Row],[Doanh số bán]]-Table2[[#This Row],[Chiết khấu]]</f>
        <v>51999.999999999993</v>
      </c>
      <c r="K8670" t="s">
        <v>24</v>
      </c>
      <c r="L8670">
        <v>0</v>
      </c>
      <c r="M8670" t="s">
        <v>25</v>
      </c>
      <c r="N8670" t="s">
        <v>26</v>
      </c>
      <c r="O8670">
        <v>0</v>
      </c>
      <c r="P8670" t="s">
        <v>47</v>
      </c>
      <c r="Q8670" t="s">
        <v>48</v>
      </c>
      <c r="R8670" t="s">
        <v>29</v>
      </c>
      <c r="S8670" t="s">
        <v>30</v>
      </c>
      <c r="T8670" t="s">
        <v>31</v>
      </c>
      <c r="U8670" t="s">
        <v>32</v>
      </c>
      <c r="V8670" t="s">
        <v>33</v>
      </c>
    </row>
    <row r="8671" spans="1:22">
      <c r="A8671" s="4">
        <v>46087</v>
      </c>
      <c r="B8671" t="s">
        <v>6334</v>
      </c>
      <c r="C8671" t="s">
        <v>23</v>
      </c>
      <c r="D8671">
        <v>1</v>
      </c>
      <c r="E8671">
        <v>32000</v>
      </c>
      <c r="F8671">
        <f>Table2[[#This Row],[Đơn Giá Chuẩn]]*Table2[[#This Row],[Tổng số lượng bán]]</f>
        <v>32000</v>
      </c>
      <c r="G8671">
        <v>0</v>
      </c>
      <c r="H8671">
        <f>Table2[[#This Row],[Doanh số bán]]-Table2[[#This Row],[Chiết khấu]]</f>
        <v>32000</v>
      </c>
      <c r="K8671" t="s">
        <v>24</v>
      </c>
      <c r="L8671">
        <v>0</v>
      </c>
      <c r="M8671" t="s">
        <v>25</v>
      </c>
      <c r="N8671" t="s">
        <v>26</v>
      </c>
      <c r="O8671">
        <v>0</v>
      </c>
      <c r="P8671" t="s">
        <v>120</v>
      </c>
      <c r="Q8671" t="s">
        <v>121</v>
      </c>
      <c r="R8671" t="s">
        <v>29</v>
      </c>
      <c r="S8671" t="s">
        <v>30</v>
      </c>
      <c r="T8671" t="s">
        <v>31</v>
      </c>
      <c r="U8671" t="s">
        <v>32</v>
      </c>
      <c r="V8671" t="s">
        <v>33</v>
      </c>
    </row>
    <row r="8672" spans="1:22">
      <c r="A8672" s="4">
        <v>46087</v>
      </c>
      <c r="B8672" t="s">
        <v>6334</v>
      </c>
      <c r="C8672" t="s">
        <v>23</v>
      </c>
      <c r="D8672">
        <v>1</v>
      </c>
      <c r="E8672">
        <v>21000</v>
      </c>
      <c r="F8672">
        <f>Table2[[#This Row],[Đơn Giá Chuẩn]]*Table2[[#This Row],[Tổng số lượng bán]]</f>
        <v>21000</v>
      </c>
      <c r="G8672">
        <v>0</v>
      </c>
      <c r="H8672">
        <f>Table2[[#This Row],[Doanh số bán]]-Table2[[#This Row],[Chiết khấu]]</f>
        <v>21000</v>
      </c>
      <c r="K8672" t="s">
        <v>24</v>
      </c>
      <c r="L8672">
        <v>0</v>
      </c>
      <c r="M8672" t="s">
        <v>25</v>
      </c>
      <c r="N8672" t="s">
        <v>26</v>
      </c>
      <c r="O8672">
        <v>0</v>
      </c>
      <c r="P8672" t="s">
        <v>975</v>
      </c>
      <c r="Q8672" t="s">
        <v>976</v>
      </c>
      <c r="R8672" t="s">
        <v>29</v>
      </c>
      <c r="S8672" t="s">
        <v>240</v>
      </c>
      <c r="T8672" t="s">
        <v>31</v>
      </c>
      <c r="U8672" t="s">
        <v>32</v>
      </c>
      <c r="V8672" t="s">
        <v>33</v>
      </c>
    </row>
    <row r="8673" spans="1:22">
      <c r="A8673" s="4">
        <v>46087</v>
      </c>
      <c r="B8673" t="s">
        <v>6335</v>
      </c>
      <c r="C8673" t="s">
        <v>23</v>
      </c>
      <c r="D8673">
        <v>1</v>
      </c>
      <c r="E8673">
        <v>21000</v>
      </c>
      <c r="F8673">
        <f>Table2[[#This Row],[Đơn Giá Chuẩn]]*Table2[[#This Row],[Tổng số lượng bán]]</f>
        <v>21000</v>
      </c>
      <c r="G8673">
        <v>7037</v>
      </c>
      <c r="H8673">
        <f>Table2[[#This Row],[Doanh số bán]]-Table2[[#This Row],[Chiết khấu]]</f>
        <v>13963</v>
      </c>
      <c r="K8673" t="s">
        <v>24</v>
      </c>
      <c r="L8673">
        <v>0</v>
      </c>
      <c r="M8673" t="s">
        <v>25</v>
      </c>
      <c r="N8673" t="s">
        <v>26</v>
      </c>
      <c r="O8673">
        <v>0</v>
      </c>
      <c r="P8673" t="s">
        <v>27</v>
      </c>
      <c r="Q8673" t="s">
        <v>28</v>
      </c>
      <c r="R8673" t="s">
        <v>29</v>
      </c>
      <c r="S8673" t="s">
        <v>30</v>
      </c>
      <c r="T8673" t="s">
        <v>31</v>
      </c>
      <c r="U8673" t="s">
        <v>32</v>
      </c>
      <c r="V8673" t="s">
        <v>33</v>
      </c>
    </row>
    <row r="8674" spans="1:22">
      <c r="A8674" s="4">
        <v>46087</v>
      </c>
      <c r="B8674" t="s">
        <v>6336</v>
      </c>
      <c r="C8674" t="s">
        <v>23</v>
      </c>
      <c r="D8674">
        <v>1</v>
      </c>
      <c r="E8674">
        <v>21000</v>
      </c>
      <c r="F8674">
        <f>Table2[[#This Row],[Đơn Giá Chuẩn]]*Table2[[#This Row],[Tổng số lượng bán]]</f>
        <v>21000</v>
      </c>
      <c r="G8674">
        <v>0</v>
      </c>
      <c r="H8674">
        <f>Table2[[#This Row],[Doanh số bán]]-Table2[[#This Row],[Chiết khấu]]</f>
        <v>21000</v>
      </c>
      <c r="K8674" t="s">
        <v>24</v>
      </c>
      <c r="L8674">
        <v>0</v>
      </c>
      <c r="M8674" t="s">
        <v>25</v>
      </c>
      <c r="N8674" t="s">
        <v>26</v>
      </c>
      <c r="O8674">
        <v>0</v>
      </c>
      <c r="P8674" t="s">
        <v>27</v>
      </c>
      <c r="Q8674" t="s">
        <v>28</v>
      </c>
      <c r="R8674" t="s">
        <v>29</v>
      </c>
      <c r="S8674" t="s">
        <v>30</v>
      </c>
      <c r="T8674" t="s">
        <v>31</v>
      </c>
      <c r="U8674" t="s">
        <v>32</v>
      </c>
      <c r="V8674" t="s">
        <v>33</v>
      </c>
    </row>
    <row r="8675" spans="1:22">
      <c r="A8675" s="4">
        <v>46087</v>
      </c>
      <c r="B8675" t="s">
        <v>6337</v>
      </c>
      <c r="C8675" t="s">
        <v>104</v>
      </c>
      <c r="D8675">
        <v>2</v>
      </c>
      <c r="E8675">
        <v>187000</v>
      </c>
      <c r="F8675">
        <f>Table2[[#This Row],[Đơn Giá Chuẩn]]*Table2[[#This Row],[Tổng số lượng bán]]</f>
        <v>374000</v>
      </c>
      <c r="G8675">
        <v>68519</v>
      </c>
      <c r="H8675">
        <f>Table2[[#This Row],[Doanh số bán]]-Table2[[#This Row],[Chiết khấu]]</f>
        <v>305481</v>
      </c>
      <c r="K8675" t="s">
        <v>24</v>
      </c>
      <c r="L8675">
        <v>0.1</v>
      </c>
      <c r="M8675" t="s">
        <v>25</v>
      </c>
      <c r="N8675" t="s">
        <v>26</v>
      </c>
      <c r="O8675">
        <v>0.2</v>
      </c>
      <c r="P8675" t="s">
        <v>4581</v>
      </c>
      <c r="Q8675" t="s">
        <v>4582</v>
      </c>
      <c r="R8675" t="s">
        <v>41</v>
      </c>
      <c r="S8675" t="s">
        <v>42</v>
      </c>
      <c r="T8675" t="s">
        <v>31</v>
      </c>
      <c r="U8675" t="s">
        <v>32</v>
      </c>
      <c r="V8675" t="s">
        <v>33</v>
      </c>
    </row>
    <row r="8676" spans="1:22">
      <c r="A8676" s="4">
        <v>46087</v>
      </c>
      <c r="B8676" t="s">
        <v>6338</v>
      </c>
      <c r="C8676" t="s">
        <v>155</v>
      </c>
      <c r="D8676">
        <v>2</v>
      </c>
      <c r="E8676">
        <v>68500</v>
      </c>
      <c r="F8676">
        <f>Table2[[#This Row],[Đơn Giá Chuẩn]]*Table2[[#This Row],[Tổng số lượng bán]]</f>
        <v>137000</v>
      </c>
      <c r="G8676">
        <v>24629</v>
      </c>
      <c r="H8676">
        <f>Table2[[#This Row],[Doanh số bán]]-Table2[[#This Row],[Chiết khấu]]</f>
        <v>112371</v>
      </c>
      <c r="K8676" t="s">
        <v>24</v>
      </c>
      <c r="L8676">
        <v>0.35199999999999998</v>
      </c>
      <c r="M8676" t="s">
        <v>25</v>
      </c>
      <c r="N8676" t="s">
        <v>26</v>
      </c>
      <c r="O8676">
        <v>0.70399999999999996</v>
      </c>
      <c r="P8676" t="s">
        <v>3291</v>
      </c>
      <c r="Q8676" t="s">
        <v>3292</v>
      </c>
      <c r="R8676" t="s">
        <v>107</v>
      </c>
      <c r="S8676" t="s">
        <v>108</v>
      </c>
      <c r="T8676" t="s">
        <v>31</v>
      </c>
      <c r="U8676" t="s">
        <v>32</v>
      </c>
      <c r="V8676" t="s">
        <v>33</v>
      </c>
    </row>
    <row r="8677" spans="1:22">
      <c r="A8677" s="4">
        <v>46087</v>
      </c>
      <c r="B8677" t="s">
        <v>6339</v>
      </c>
      <c r="C8677" t="s">
        <v>23</v>
      </c>
      <c r="D8677">
        <v>2</v>
      </c>
      <c r="E8677">
        <v>25999.999999999996</v>
      </c>
      <c r="F8677">
        <f>Table2[[#This Row],[Đơn Giá Chuẩn]]*Table2[[#This Row],[Tổng số lượng bán]]</f>
        <v>51999.999999999993</v>
      </c>
      <c r="G8677">
        <v>0</v>
      </c>
      <c r="H8677">
        <f>Table2[[#This Row],[Doanh số bán]]-Table2[[#This Row],[Chiết khấu]]</f>
        <v>51999.999999999993</v>
      </c>
      <c r="K8677" t="s">
        <v>24</v>
      </c>
      <c r="L8677">
        <v>0</v>
      </c>
      <c r="M8677" t="s">
        <v>25</v>
      </c>
      <c r="N8677" t="s">
        <v>26</v>
      </c>
      <c r="O8677">
        <v>0</v>
      </c>
      <c r="P8677" t="s">
        <v>129</v>
      </c>
      <c r="Q8677" t="s">
        <v>130</v>
      </c>
      <c r="R8677" t="s">
        <v>29</v>
      </c>
      <c r="S8677" t="s">
        <v>30</v>
      </c>
      <c r="T8677" t="s">
        <v>31</v>
      </c>
      <c r="U8677" t="s">
        <v>32</v>
      </c>
      <c r="V8677" t="s">
        <v>33</v>
      </c>
    </row>
    <row r="8678" spans="1:22">
      <c r="A8678" s="4">
        <v>46087</v>
      </c>
      <c r="B8678" t="s">
        <v>6340</v>
      </c>
      <c r="C8678" t="s">
        <v>23</v>
      </c>
      <c r="D8678">
        <v>1</v>
      </c>
      <c r="E8678">
        <v>42000</v>
      </c>
      <c r="F8678">
        <f>Table2[[#This Row],[Đơn Giá Chuẩn]]*Table2[[#This Row],[Tổng số lượng bán]]</f>
        <v>42000</v>
      </c>
      <c r="G8678">
        <v>0</v>
      </c>
      <c r="H8678">
        <f>Table2[[#This Row],[Doanh số bán]]-Table2[[#This Row],[Chiết khấu]]</f>
        <v>42000</v>
      </c>
      <c r="K8678" t="s">
        <v>24</v>
      </c>
      <c r="L8678">
        <v>0</v>
      </c>
      <c r="M8678" t="s">
        <v>25</v>
      </c>
      <c r="N8678" t="s">
        <v>26</v>
      </c>
      <c r="O8678">
        <v>0</v>
      </c>
      <c r="P8678" t="s">
        <v>71</v>
      </c>
      <c r="Q8678" t="s">
        <v>72</v>
      </c>
      <c r="R8678" t="s">
        <v>29</v>
      </c>
      <c r="S8678" t="s">
        <v>30</v>
      </c>
      <c r="T8678" t="s">
        <v>31</v>
      </c>
      <c r="U8678" t="s">
        <v>32</v>
      </c>
      <c r="V8678" t="s">
        <v>33</v>
      </c>
    </row>
    <row r="8679" spans="1:22">
      <c r="A8679" s="4">
        <v>46087</v>
      </c>
      <c r="B8679" t="s">
        <v>6341</v>
      </c>
      <c r="C8679" t="s">
        <v>23</v>
      </c>
      <c r="D8679">
        <v>1</v>
      </c>
      <c r="E8679">
        <v>21000</v>
      </c>
      <c r="F8679">
        <f>Table2[[#This Row],[Đơn Giá Chuẩn]]*Table2[[#This Row],[Tổng số lượng bán]]</f>
        <v>21000</v>
      </c>
      <c r="G8679">
        <v>0</v>
      </c>
      <c r="H8679">
        <f>Table2[[#This Row],[Doanh số bán]]-Table2[[#This Row],[Chiết khấu]]</f>
        <v>21000</v>
      </c>
      <c r="K8679" t="s">
        <v>24</v>
      </c>
      <c r="L8679">
        <v>0</v>
      </c>
      <c r="M8679" t="s">
        <v>25</v>
      </c>
      <c r="N8679" t="s">
        <v>26</v>
      </c>
      <c r="O8679">
        <v>0</v>
      </c>
      <c r="P8679" t="s">
        <v>27</v>
      </c>
      <c r="Q8679" t="s">
        <v>28</v>
      </c>
      <c r="R8679" t="s">
        <v>29</v>
      </c>
      <c r="S8679" t="s">
        <v>30</v>
      </c>
      <c r="T8679" t="s">
        <v>31</v>
      </c>
      <c r="U8679" t="s">
        <v>32</v>
      </c>
      <c r="V8679" t="s">
        <v>33</v>
      </c>
    </row>
    <row r="8680" spans="1:22">
      <c r="A8680" s="4">
        <v>46087</v>
      </c>
      <c r="B8680" t="s">
        <v>6342</v>
      </c>
      <c r="C8680" t="s">
        <v>23</v>
      </c>
      <c r="D8680">
        <v>1</v>
      </c>
      <c r="E8680">
        <v>25999.999999999996</v>
      </c>
      <c r="F8680">
        <f>Table2[[#This Row],[Đơn Giá Chuẩn]]*Table2[[#This Row],[Tổng số lượng bán]]</f>
        <v>25999.999999999996</v>
      </c>
      <c r="G8680">
        <v>0</v>
      </c>
      <c r="H8680">
        <f>Table2[[#This Row],[Doanh số bán]]-Table2[[#This Row],[Chiết khấu]]</f>
        <v>25999.999999999996</v>
      </c>
      <c r="K8680" t="s">
        <v>24</v>
      </c>
      <c r="L8680">
        <v>0</v>
      </c>
      <c r="M8680" t="s">
        <v>25</v>
      </c>
      <c r="N8680" t="s">
        <v>26</v>
      </c>
      <c r="O8680">
        <v>0</v>
      </c>
      <c r="P8680" t="s">
        <v>47</v>
      </c>
      <c r="Q8680" t="s">
        <v>48</v>
      </c>
      <c r="R8680" t="s">
        <v>29</v>
      </c>
      <c r="S8680" t="s">
        <v>30</v>
      </c>
      <c r="T8680" t="s">
        <v>31</v>
      </c>
      <c r="U8680" t="s">
        <v>32</v>
      </c>
      <c r="V8680" t="s">
        <v>33</v>
      </c>
    </row>
    <row r="8681" spans="1:22">
      <c r="A8681" s="4">
        <v>46087</v>
      </c>
      <c r="B8681" t="s">
        <v>6342</v>
      </c>
      <c r="C8681" t="s">
        <v>23</v>
      </c>
      <c r="D8681">
        <v>1</v>
      </c>
      <c r="E8681">
        <v>42000</v>
      </c>
      <c r="F8681">
        <f>Table2[[#This Row],[Đơn Giá Chuẩn]]*Table2[[#This Row],[Tổng số lượng bán]]</f>
        <v>42000</v>
      </c>
      <c r="G8681">
        <v>0</v>
      </c>
      <c r="H8681">
        <f>Table2[[#This Row],[Doanh số bán]]-Table2[[#This Row],[Chiết khấu]]</f>
        <v>42000</v>
      </c>
      <c r="K8681" t="s">
        <v>24</v>
      </c>
      <c r="L8681">
        <v>0</v>
      </c>
      <c r="M8681" t="s">
        <v>25</v>
      </c>
      <c r="N8681" t="s">
        <v>26</v>
      </c>
      <c r="O8681">
        <v>0</v>
      </c>
      <c r="P8681" t="s">
        <v>62</v>
      </c>
      <c r="Q8681" t="s">
        <v>63</v>
      </c>
      <c r="R8681" t="s">
        <v>29</v>
      </c>
      <c r="S8681" t="s">
        <v>56</v>
      </c>
      <c r="T8681" t="s">
        <v>31</v>
      </c>
      <c r="U8681" t="s">
        <v>32</v>
      </c>
      <c r="V8681" t="s">
        <v>33</v>
      </c>
    </row>
    <row r="8682" spans="1:22">
      <c r="A8682" s="4">
        <v>46087</v>
      </c>
      <c r="B8682" t="s">
        <v>6343</v>
      </c>
      <c r="C8682" t="s">
        <v>23</v>
      </c>
      <c r="D8682">
        <v>1</v>
      </c>
      <c r="E8682">
        <v>42000</v>
      </c>
      <c r="F8682">
        <f>Table2[[#This Row],[Đơn Giá Chuẩn]]*Table2[[#This Row],[Tổng số lượng bán]]</f>
        <v>42000</v>
      </c>
      <c r="G8682">
        <v>0</v>
      </c>
      <c r="H8682">
        <f>Table2[[#This Row],[Doanh số bán]]-Table2[[#This Row],[Chiết khấu]]</f>
        <v>42000</v>
      </c>
      <c r="K8682" t="s">
        <v>24</v>
      </c>
      <c r="L8682">
        <v>0</v>
      </c>
      <c r="M8682" t="s">
        <v>25</v>
      </c>
      <c r="N8682" t="s">
        <v>26</v>
      </c>
      <c r="O8682">
        <v>0</v>
      </c>
      <c r="P8682" t="s">
        <v>62</v>
      </c>
      <c r="Q8682" t="s">
        <v>63</v>
      </c>
      <c r="R8682" t="s">
        <v>29</v>
      </c>
      <c r="S8682" t="s">
        <v>56</v>
      </c>
      <c r="T8682" t="s">
        <v>31</v>
      </c>
      <c r="U8682" t="s">
        <v>32</v>
      </c>
      <c r="V8682" t="s">
        <v>33</v>
      </c>
    </row>
    <row r="8683" spans="1:22">
      <c r="A8683" s="4">
        <v>46087</v>
      </c>
      <c r="B8683" t="s">
        <v>6344</v>
      </c>
      <c r="C8683" t="s">
        <v>23</v>
      </c>
      <c r="D8683">
        <v>9</v>
      </c>
      <c r="E8683">
        <v>25999.999999999996</v>
      </c>
      <c r="F8683">
        <f>Table2[[#This Row],[Đơn Giá Chuẩn]]*Table2[[#This Row],[Tổng số lượng bán]]</f>
        <v>233999.99999999997</v>
      </c>
      <c r="G8683">
        <v>80000</v>
      </c>
      <c r="H8683">
        <f>Table2[[#This Row],[Doanh số bán]]-Table2[[#This Row],[Chiết khấu]]</f>
        <v>153999.99999999997</v>
      </c>
      <c r="K8683" t="s">
        <v>24</v>
      </c>
      <c r="L8683">
        <v>0</v>
      </c>
      <c r="M8683" t="s">
        <v>25</v>
      </c>
      <c r="N8683" t="s">
        <v>26</v>
      </c>
      <c r="O8683">
        <v>0</v>
      </c>
      <c r="P8683" t="s">
        <v>47</v>
      </c>
      <c r="Q8683" t="s">
        <v>48</v>
      </c>
      <c r="R8683" t="s">
        <v>29</v>
      </c>
      <c r="S8683" t="s">
        <v>30</v>
      </c>
      <c r="T8683" t="s">
        <v>31</v>
      </c>
      <c r="U8683" t="s">
        <v>32</v>
      </c>
      <c r="V8683" t="s">
        <v>33</v>
      </c>
    </row>
    <row r="8684" spans="1:22">
      <c r="A8684" s="4">
        <v>46087</v>
      </c>
      <c r="B8684" t="s">
        <v>6344</v>
      </c>
      <c r="C8684" t="s">
        <v>23</v>
      </c>
      <c r="D8684">
        <v>8</v>
      </c>
      <c r="E8684">
        <v>21000</v>
      </c>
      <c r="F8684">
        <f>Table2[[#This Row],[Đơn Giá Chuẩn]]*Table2[[#This Row],[Tổng số lượng bán]]</f>
        <v>168000</v>
      </c>
      <c r="G8684">
        <v>56297</v>
      </c>
      <c r="H8684">
        <f>Table2[[#This Row],[Doanh số bán]]-Table2[[#This Row],[Chiết khấu]]</f>
        <v>111703</v>
      </c>
      <c r="K8684" t="s">
        <v>24</v>
      </c>
      <c r="L8684">
        <v>0</v>
      </c>
      <c r="M8684" t="s">
        <v>25</v>
      </c>
      <c r="N8684" t="s">
        <v>26</v>
      </c>
      <c r="O8684">
        <v>0</v>
      </c>
      <c r="P8684" t="s">
        <v>27</v>
      </c>
      <c r="Q8684" t="s">
        <v>28</v>
      </c>
      <c r="R8684" t="s">
        <v>29</v>
      </c>
      <c r="S8684" t="s">
        <v>30</v>
      </c>
      <c r="T8684" t="s">
        <v>31</v>
      </c>
      <c r="U8684" t="s">
        <v>32</v>
      </c>
      <c r="V8684" t="s">
        <v>33</v>
      </c>
    </row>
    <row r="8685" spans="1:22">
      <c r="A8685" s="4">
        <v>46087</v>
      </c>
      <c r="B8685" t="s">
        <v>6344</v>
      </c>
      <c r="C8685" t="s">
        <v>23</v>
      </c>
      <c r="D8685">
        <v>2</v>
      </c>
      <c r="E8685">
        <v>32000</v>
      </c>
      <c r="F8685">
        <f>Table2[[#This Row],[Đơn Giá Chuẩn]]*Table2[[#This Row],[Tổng số lượng bán]]</f>
        <v>64000</v>
      </c>
      <c r="G8685">
        <v>22223</v>
      </c>
      <c r="H8685">
        <f>Table2[[#This Row],[Doanh số bán]]-Table2[[#This Row],[Chiết khấu]]</f>
        <v>41777</v>
      </c>
      <c r="K8685" t="s">
        <v>24</v>
      </c>
      <c r="L8685">
        <v>0</v>
      </c>
      <c r="M8685" t="s">
        <v>25</v>
      </c>
      <c r="N8685" t="s">
        <v>26</v>
      </c>
      <c r="O8685">
        <v>0</v>
      </c>
      <c r="P8685" t="s">
        <v>77</v>
      </c>
      <c r="Q8685" t="s">
        <v>78</v>
      </c>
      <c r="R8685" t="s">
        <v>29</v>
      </c>
      <c r="S8685" t="s">
        <v>30</v>
      </c>
      <c r="T8685" t="s">
        <v>31</v>
      </c>
      <c r="U8685" t="s">
        <v>32</v>
      </c>
      <c r="V8685" t="s">
        <v>33</v>
      </c>
    </row>
    <row r="8686" spans="1:22">
      <c r="A8686" s="4">
        <v>46087</v>
      </c>
      <c r="B8686" t="s">
        <v>6344</v>
      </c>
      <c r="C8686" t="s">
        <v>23</v>
      </c>
      <c r="D8686">
        <v>1</v>
      </c>
      <c r="E8686">
        <v>32000</v>
      </c>
      <c r="F8686">
        <f>Table2[[#This Row],[Đơn Giá Chuẩn]]*Table2[[#This Row],[Tổng số lượng bán]]</f>
        <v>32000</v>
      </c>
      <c r="G8686">
        <v>11111</v>
      </c>
      <c r="H8686">
        <f>Table2[[#This Row],[Doanh số bán]]-Table2[[#This Row],[Chiết khấu]]</f>
        <v>20889</v>
      </c>
      <c r="K8686" t="s">
        <v>24</v>
      </c>
      <c r="L8686">
        <v>0</v>
      </c>
      <c r="M8686" t="s">
        <v>25</v>
      </c>
      <c r="N8686" t="s">
        <v>26</v>
      </c>
      <c r="O8686">
        <v>0</v>
      </c>
      <c r="P8686" t="s">
        <v>120</v>
      </c>
      <c r="Q8686" t="s">
        <v>121</v>
      </c>
      <c r="R8686" t="s">
        <v>29</v>
      </c>
      <c r="S8686" t="s">
        <v>30</v>
      </c>
      <c r="T8686" t="s">
        <v>31</v>
      </c>
      <c r="U8686" t="s">
        <v>32</v>
      </c>
      <c r="V8686" t="s">
        <v>33</v>
      </c>
    </row>
    <row r="8687" spans="1:22">
      <c r="A8687" s="4">
        <v>46087</v>
      </c>
      <c r="B8687" t="s">
        <v>6344</v>
      </c>
      <c r="C8687" t="s">
        <v>23</v>
      </c>
      <c r="D8687">
        <v>1</v>
      </c>
      <c r="E8687">
        <v>42000</v>
      </c>
      <c r="F8687">
        <f>Table2[[#This Row],[Đơn Giá Chuẩn]]*Table2[[#This Row],[Tổng số lượng bán]]</f>
        <v>42000</v>
      </c>
      <c r="G8687">
        <v>11111</v>
      </c>
      <c r="H8687">
        <f>Table2[[#This Row],[Doanh số bán]]-Table2[[#This Row],[Chiết khấu]]</f>
        <v>30889</v>
      </c>
      <c r="K8687" t="s">
        <v>24</v>
      </c>
      <c r="L8687">
        <v>0</v>
      </c>
      <c r="M8687" t="s">
        <v>25</v>
      </c>
      <c r="N8687" t="s">
        <v>26</v>
      </c>
      <c r="O8687">
        <v>0</v>
      </c>
      <c r="P8687" t="s">
        <v>368</v>
      </c>
      <c r="Q8687" t="s">
        <v>369</v>
      </c>
      <c r="R8687" t="s">
        <v>29</v>
      </c>
      <c r="S8687" t="s">
        <v>56</v>
      </c>
      <c r="T8687" t="s">
        <v>31</v>
      </c>
      <c r="U8687" t="s">
        <v>32</v>
      </c>
      <c r="V8687" t="s">
        <v>33</v>
      </c>
    </row>
    <row r="8688" spans="1:22">
      <c r="A8688" s="4">
        <v>46087</v>
      </c>
      <c r="B8688" t="s">
        <v>6345</v>
      </c>
      <c r="C8688" t="s">
        <v>23</v>
      </c>
      <c r="D8688">
        <v>1</v>
      </c>
      <c r="E8688">
        <v>37000</v>
      </c>
      <c r="F8688">
        <f>Table2[[#This Row],[Đơn Giá Chuẩn]]*Table2[[#This Row],[Tổng số lượng bán]]</f>
        <v>37000</v>
      </c>
      <c r="G8688">
        <v>12963</v>
      </c>
      <c r="H8688">
        <f>Table2[[#This Row],[Doanh số bán]]-Table2[[#This Row],[Chiết khấu]]</f>
        <v>24037</v>
      </c>
      <c r="K8688" t="s">
        <v>24</v>
      </c>
      <c r="L8688">
        <v>0</v>
      </c>
      <c r="M8688" t="s">
        <v>25</v>
      </c>
      <c r="N8688" t="s">
        <v>26</v>
      </c>
      <c r="O8688">
        <v>0</v>
      </c>
      <c r="P8688" t="s">
        <v>633</v>
      </c>
      <c r="Q8688" t="s">
        <v>634</v>
      </c>
      <c r="R8688" t="s">
        <v>29</v>
      </c>
      <c r="S8688" t="s">
        <v>91</v>
      </c>
      <c r="T8688" t="s">
        <v>31</v>
      </c>
      <c r="U8688" t="s">
        <v>32</v>
      </c>
      <c r="V8688" t="s">
        <v>33</v>
      </c>
    </row>
    <row r="8689" spans="1:22">
      <c r="A8689" s="4">
        <v>46087</v>
      </c>
      <c r="B8689" t="s">
        <v>6345</v>
      </c>
      <c r="C8689" t="s">
        <v>23</v>
      </c>
      <c r="D8689">
        <v>1</v>
      </c>
      <c r="E8689">
        <v>25999.999999999996</v>
      </c>
      <c r="F8689">
        <f>Table2[[#This Row],[Đơn Giá Chuẩn]]*Table2[[#This Row],[Tổng số lượng bán]]</f>
        <v>25999.999999999996</v>
      </c>
      <c r="G8689">
        <v>8889</v>
      </c>
      <c r="H8689">
        <f>Table2[[#This Row],[Doanh số bán]]-Table2[[#This Row],[Chiết khấu]]</f>
        <v>17110.999999999996</v>
      </c>
      <c r="K8689" t="s">
        <v>24</v>
      </c>
      <c r="L8689">
        <v>0</v>
      </c>
      <c r="M8689" t="s">
        <v>25</v>
      </c>
      <c r="N8689" t="s">
        <v>26</v>
      </c>
      <c r="O8689">
        <v>0</v>
      </c>
      <c r="P8689" t="s">
        <v>47</v>
      </c>
      <c r="Q8689" t="s">
        <v>48</v>
      </c>
      <c r="R8689" t="s">
        <v>29</v>
      </c>
      <c r="S8689" t="s">
        <v>30</v>
      </c>
      <c r="T8689" t="s">
        <v>31</v>
      </c>
      <c r="U8689" t="s">
        <v>32</v>
      </c>
      <c r="V8689" t="s">
        <v>33</v>
      </c>
    </row>
    <row r="8690" spans="1:22">
      <c r="A8690" s="4">
        <v>46087</v>
      </c>
      <c r="B8690" t="s">
        <v>6346</v>
      </c>
      <c r="C8690" t="s">
        <v>104</v>
      </c>
      <c r="D8690">
        <v>1</v>
      </c>
      <c r="E8690">
        <v>51000</v>
      </c>
      <c r="F8690">
        <f>Table2[[#This Row],[Đơn Giá Chuẩn]]*Table2[[#This Row],[Tổng số lượng bán]]</f>
        <v>51000</v>
      </c>
      <c r="G8690">
        <v>4537</v>
      </c>
      <c r="H8690">
        <f>Table2[[#This Row],[Doanh số bán]]-Table2[[#This Row],[Chiết khấu]]</f>
        <v>46463</v>
      </c>
      <c r="K8690" t="s">
        <v>24</v>
      </c>
      <c r="L8690">
        <v>0.12</v>
      </c>
      <c r="M8690" t="s">
        <v>25</v>
      </c>
      <c r="N8690" t="s">
        <v>26</v>
      </c>
      <c r="O8690">
        <v>0.12</v>
      </c>
      <c r="P8690" t="s">
        <v>656</v>
      </c>
      <c r="Q8690" t="s">
        <v>657</v>
      </c>
      <c r="R8690" t="s">
        <v>107</v>
      </c>
      <c r="S8690" t="s">
        <v>108</v>
      </c>
      <c r="T8690" t="s">
        <v>31</v>
      </c>
      <c r="U8690" t="s">
        <v>32</v>
      </c>
      <c r="V8690" t="s">
        <v>33</v>
      </c>
    </row>
    <row r="8691" spans="1:22">
      <c r="A8691" s="4">
        <v>46087</v>
      </c>
      <c r="B8691" t="s">
        <v>6346</v>
      </c>
      <c r="C8691" t="s">
        <v>23</v>
      </c>
      <c r="D8691">
        <v>1</v>
      </c>
      <c r="E8691">
        <v>32000</v>
      </c>
      <c r="F8691">
        <f>Table2[[#This Row],[Đơn Giá Chuẩn]]*Table2[[#This Row],[Tổng số lượng bán]]</f>
        <v>32000</v>
      </c>
      <c r="G8691">
        <v>11111</v>
      </c>
      <c r="H8691">
        <f>Table2[[#This Row],[Doanh số bán]]-Table2[[#This Row],[Chiết khấu]]</f>
        <v>20889</v>
      </c>
      <c r="K8691" t="s">
        <v>24</v>
      </c>
      <c r="L8691">
        <v>0</v>
      </c>
      <c r="M8691" t="s">
        <v>25</v>
      </c>
      <c r="N8691" t="s">
        <v>26</v>
      </c>
      <c r="O8691">
        <v>0</v>
      </c>
      <c r="P8691" t="s">
        <v>125</v>
      </c>
      <c r="Q8691" t="s">
        <v>126</v>
      </c>
      <c r="R8691" t="s">
        <v>29</v>
      </c>
      <c r="S8691" t="s">
        <v>30</v>
      </c>
      <c r="T8691" t="s">
        <v>31</v>
      </c>
      <c r="U8691" t="s">
        <v>32</v>
      </c>
      <c r="V8691" t="s">
        <v>33</v>
      </c>
    </row>
    <row r="8692" spans="1:22">
      <c r="A8692" s="4">
        <v>46087</v>
      </c>
      <c r="B8692" t="s">
        <v>6347</v>
      </c>
      <c r="C8692" t="s">
        <v>23</v>
      </c>
      <c r="D8692">
        <v>1</v>
      </c>
      <c r="E8692">
        <v>25999.999999999996</v>
      </c>
      <c r="F8692">
        <f>Table2[[#This Row],[Đơn Giá Chuẩn]]*Table2[[#This Row],[Tổng số lượng bán]]</f>
        <v>25999.999999999996</v>
      </c>
      <c r="G8692">
        <v>8889</v>
      </c>
      <c r="H8692">
        <f>Table2[[#This Row],[Doanh số bán]]-Table2[[#This Row],[Chiết khấu]]</f>
        <v>17110.999999999996</v>
      </c>
      <c r="K8692" t="s">
        <v>24</v>
      </c>
      <c r="L8692">
        <v>0</v>
      </c>
      <c r="M8692" t="s">
        <v>25</v>
      </c>
      <c r="N8692" t="s">
        <v>26</v>
      </c>
      <c r="O8692">
        <v>0</v>
      </c>
      <c r="P8692" t="s">
        <v>47</v>
      </c>
      <c r="Q8692" t="s">
        <v>48</v>
      </c>
      <c r="R8692" t="s">
        <v>29</v>
      </c>
      <c r="S8692" t="s">
        <v>30</v>
      </c>
      <c r="T8692" t="s">
        <v>31</v>
      </c>
      <c r="U8692" t="s">
        <v>32</v>
      </c>
      <c r="V8692" t="s">
        <v>33</v>
      </c>
    </row>
    <row r="8693" spans="1:22">
      <c r="A8693" s="4">
        <v>46087</v>
      </c>
      <c r="B8693" t="s">
        <v>6348</v>
      </c>
      <c r="C8693" t="s">
        <v>23</v>
      </c>
      <c r="D8693">
        <v>1</v>
      </c>
      <c r="E8693">
        <v>21000</v>
      </c>
      <c r="F8693">
        <f>Table2[[#This Row],[Đơn Giá Chuẩn]]*Table2[[#This Row],[Tổng số lượng bán]]</f>
        <v>21000</v>
      </c>
      <c r="G8693">
        <v>7037</v>
      </c>
      <c r="H8693">
        <f>Table2[[#This Row],[Doanh số bán]]-Table2[[#This Row],[Chiết khấu]]</f>
        <v>13963</v>
      </c>
      <c r="K8693" t="s">
        <v>24</v>
      </c>
      <c r="L8693">
        <v>0</v>
      </c>
      <c r="M8693" t="s">
        <v>25</v>
      </c>
      <c r="N8693" t="s">
        <v>26</v>
      </c>
      <c r="O8693">
        <v>0</v>
      </c>
      <c r="P8693" t="s">
        <v>27</v>
      </c>
      <c r="Q8693" t="s">
        <v>28</v>
      </c>
      <c r="R8693" t="s">
        <v>29</v>
      </c>
      <c r="S8693" t="s">
        <v>30</v>
      </c>
      <c r="T8693" t="s">
        <v>31</v>
      </c>
      <c r="U8693" t="s">
        <v>32</v>
      </c>
      <c r="V8693" t="s">
        <v>33</v>
      </c>
    </row>
    <row r="8694" spans="1:22">
      <c r="A8694" s="4">
        <v>46088</v>
      </c>
      <c r="B8694" t="s">
        <v>6349</v>
      </c>
      <c r="C8694" t="s">
        <v>104</v>
      </c>
      <c r="D8694">
        <v>5</v>
      </c>
      <c r="E8694">
        <v>47000</v>
      </c>
      <c r="F8694">
        <f>Table2[[#This Row],[Đơn Giá Chuẩn]]*Table2[[#This Row],[Tổng số lượng bán]]</f>
        <v>235000</v>
      </c>
      <c r="G8694">
        <v>20833</v>
      </c>
      <c r="H8694">
        <f>Table2[[#This Row],[Doanh số bán]]-Table2[[#This Row],[Chiết khấu]]</f>
        <v>214167</v>
      </c>
      <c r="K8694" t="s">
        <v>24</v>
      </c>
      <c r="L8694">
        <v>0.12</v>
      </c>
      <c r="M8694" t="s">
        <v>25</v>
      </c>
      <c r="N8694" t="s">
        <v>26</v>
      </c>
      <c r="O8694">
        <v>0.6</v>
      </c>
      <c r="P8694" t="s">
        <v>520</v>
      </c>
      <c r="Q8694" t="s">
        <v>521</v>
      </c>
      <c r="R8694" t="s">
        <v>107</v>
      </c>
      <c r="S8694" t="s">
        <v>108</v>
      </c>
      <c r="T8694" t="s">
        <v>31</v>
      </c>
      <c r="U8694" t="s">
        <v>32</v>
      </c>
      <c r="V8694" t="s">
        <v>33</v>
      </c>
    </row>
    <row r="8695" spans="1:22">
      <c r="A8695" s="4">
        <v>46088</v>
      </c>
      <c r="B8695" t="s">
        <v>6350</v>
      </c>
      <c r="C8695" t="s">
        <v>23</v>
      </c>
      <c r="D8695">
        <v>1</v>
      </c>
      <c r="E8695">
        <v>25999.999999999996</v>
      </c>
      <c r="F8695">
        <f>Table2[[#This Row],[Đơn Giá Chuẩn]]*Table2[[#This Row],[Tổng số lượng bán]]</f>
        <v>25999.999999999996</v>
      </c>
      <c r="G8695">
        <v>0</v>
      </c>
      <c r="H8695">
        <f>Table2[[#This Row],[Doanh số bán]]-Table2[[#This Row],[Chiết khấu]]</f>
        <v>25999.999999999996</v>
      </c>
      <c r="K8695" t="s">
        <v>24</v>
      </c>
      <c r="L8695">
        <v>0</v>
      </c>
      <c r="M8695" t="s">
        <v>25</v>
      </c>
      <c r="N8695" t="s">
        <v>26</v>
      </c>
      <c r="O8695">
        <v>0</v>
      </c>
      <c r="P8695" t="s">
        <v>47</v>
      </c>
      <c r="Q8695" t="s">
        <v>48</v>
      </c>
      <c r="R8695" t="s">
        <v>29</v>
      </c>
      <c r="S8695" t="s">
        <v>30</v>
      </c>
      <c r="T8695" t="s">
        <v>31</v>
      </c>
      <c r="U8695" t="s">
        <v>32</v>
      </c>
      <c r="V8695" t="s">
        <v>33</v>
      </c>
    </row>
    <row r="8696" spans="1:22">
      <c r="A8696" s="4">
        <v>46088</v>
      </c>
      <c r="B8696" t="s">
        <v>6351</v>
      </c>
      <c r="C8696" t="s">
        <v>104</v>
      </c>
      <c r="D8696">
        <v>1</v>
      </c>
      <c r="E8696">
        <v>240150</v>
      </c>
      <c r="F8696">
        <f>Table2[[#This Row],[Đơn Giá Chuẩn]]*Table2[[#This Row],[Tổng số lượng bán]]</f>
        <v>240150</v>
      </c>
      <c r="G8696">
        <v>22051</v>
      </c>
      <c r="H8696">
        <f>Table2[[#This Row],[Doanh số bán]]-Table2[[#This Row],[Chiết khấu]]</f>
        <v>218099</v>
      </c>
      <c r="K8696" t="s">
        <v>24</v>
      </c>
      <c r="L8696">
        <v>0.25</v>
      </c>
      <c r="M8696" t="s">
        <v>25</v>
      </c>
      <c r="N8696" t="s">
        <v>26</v>
      </c>
      <c r="O8696">
        <v>0.25</v>
      </c>
      <c r="P8696" t="s">
        <v>1636</v>
      </c>
      <c r="Q8696" t="s">
        <v>1637</v>
      </c>
      <c r="R8696" t="s">
        <v>107</v>
      </c>
      <c r="S8696" t="s">
        <v>108</v>
      </c>
      <c r="T8696" t="s">
        <v>31</v>
      </c>
      <c r="U8696" t="s">
        <v>32</v>
      </c>
      <c r="V8696" t="s">
        <v>33</v>
      </c>
    </row>
    <row r="8697" spans="1:22">
      <c r="A8697" s="4">
        <v>46088</v>
      </c>
      <c r="B8697" t="s">
        <v>6351</v>
      </c>
      <c r="C8697" t="s">
        <v>104</v>
      </c>
      <c r="D8697">
        <v>1</v>
      </c>
      <c r="E8697">
        <v>51000</v>
      </c>
      <c r="F8697">
        <f>Table2[[#This Row],[Đơn Giá Chuẩn]]*Table2[[#This Row],[Tổng số lượng bán]]</f>
        <v>51000</v>
      </c>
      <c r="G8697">
        <v>4537</v>
      </c>
      <c r="H8697">
        <f>Table2[[#This Row],[Doanh số bán]]-Table2[[#This Row],[Chiết khấu]]</f>
        <v>46463</v>
      </c>
      <c r="K8697" t="s">
        <v>24</v>
      </c>
      <c r="L8697">
        <v>0.12</v>
      </c>
      <c r="M8697" t="s">
        <v>25</v>
      </c>
      <c r="N8697" t="s">
        <v>26</v>
      </c>
      <c r="O8697">
        <v>0.12</v>
      </c>
      <c r="P8697" t="s">
        <v>656</v>
      </c>
      <c r="Q8697" t="s">
        <v>657</v>
      </c>
      <c r="R8697" t="s">
        <v>107</v>
      </c>
      <c r="S8697" t="s">
        <v>108</v>
      </c>
      <c r="T8697" t="s">
        <v>31</v>
      </c>
      <c r="U8697" t="s">
        <v>32</v>
      </c>
      <c r="V8697" t="s">
        <v>33</v>
      </c>
    </row>
    <row r="8698" spans="1:22">
      <c r="A8698" s="4">
        <v>46088</v>
      </c>
      <c r="B8698" t="s">
        <v>6351</v>
      </c>
      <c r="C8698" t="s">
        <v>104</v>
      </c>
      <c r="D8698">
        <v>1</v>
      </c>
      <c r="E8698">
        <v>152000</v>
      </c>
      <c r="F8698">
        <f>Table2[[#This Row],[Đơn Giá Chuẩn]]*Table2[[#This Row],[Tổng số lượng bán]]</f>
        <v>152000</v>
      </c>
      <c r="G8698">
        <v>13889</v>
      </c>
      <c r="H8698">
        <f>Table2[[#This Row],[Doanh số bán]]-Table2[[#This Row],[Chiết khấu]]</f>
        <v>138111</v>
      </c>
      <c r="K8698" t="s">
        <v>24</v>
      </c>
      <c r="L8698">
        <v>0.1</v>
      </c>
      <c r="M8698" t="s">
        <v>25</v>
      </c>
      <c r="N8698" t="s">
        <v>26</v>
      </c>
      <c r="O8698">
        <v>0.1</v>
      </c>
      <c r="P8698" t="s">
        <v>1575</v>
      </c>
      <c r="Q8698" t="s">
        <v>1576</v>
      </c>
      <c r="R8698" t="s">
        <v>41</v>
      </c>
      <c r="S8698" t="s">
        <v>42</v>
      </c>
      <c r="T8698" t="s">
        <v>31</v>
      </c>
      <c r="U8698" t="s">
        <v>32</v>
      </c>
      <c r="V8698" t="s">
        <v>33</v>
      </c>
    </row>
    <row r="8699" spans="1:22">
      <c r="A8699" s="4">
        <v>46088</v>
      </c>
      <c r="B8699" t="s">
        <v>6352</v>
      </c>
      <c r="C8699" t="s">
        <v>23</v>
      </c>
      <c r="D8699">
        <v>3</v>
      </c>
      <c r="E8699">
        <v>25999.999999999996</v>
      </c>
      <c r="F8699">
        <f>Table2[[#This Row],[Đơn Giá Chuẩn]]*Table2[[#This Row],[Tổng số lượng bán]]</f>
        <v>77999.999999999985</v>
      </c>
      <c r="G8699">
        <v>26667</v>
      </c>
      <c r="H8699">
        <f>Table2[[#This Row],[Doanh số bán]]-Table2[[#This Row],[Chiết khấu]]</f>
        <v>51332.999999999985</v>
      </c>
      <c r="K8699" t="s">
        <v>24</v>
      </c>
      <c r="L8699">
        <v>0</v>
      </c>
      <c r="M8699" t="s">
        <v>25</v>
      </c>
      <c r="N8699" t="s">
        <v>26</v>
      </c>
      <c r="O8699">
        <v>0</v>
      </c>
      <c r="P8699" t="s">
        <v>129</v>
      </c>
      <c r="Q8699" t="s">
        <v>130</v>
      </c>
      <c r="R8699" t="s">
        <v>29</v>
      </c>
      <c r="S8699" t="s">
        <v>30</v>
      </c>
      <c r="T8699" t="s">
        <v>31</v>
      </c>
      <c r="U8699" t="s">
        <v>32</v>
      </c>
      <c r="V8699" t="s">
        <v>33</v>
      </c>
    </row>
    <row r="8700" spans="1:22">
      <c r="A8700" s="4">
        <v>46088</v>
      </c>
      <c r="B8700" t="s">
        <v>6353</v>
      </c>
      <c r="C8700" t="s">
        <v>23</v>
      </c>
      <c r="D8700">
        <v>1</v>
      </c>
      <c r="E8700">
        <v>21000</v>
      </c>
      <c r="F8700">
        <f>Table2[[#This Row],[Đơn Giá Chuẩn]]*Table2[[#This Row],[Tổng số lượng bán]]</f>
        <v>21000</v>
      </c>
      <c r="G8700">
        <v>0</v>
      </c>
      <c r="H8700">
        <f>Table2[[#This Row],[Doanh số bán]]-Table2[[#This Row],[Chiết khấu]]</f>
        <v>21000</v>
      </c>
      <c r="K8700" t="s">
        <v>24</v>
      </c>
      <c r="L8700">
        <v>0</v>
      </c>
      <c r="M8700" t="s">
        <v>25</v>
      </c>
      <c r="N8700" t="s">
        <v>26</v>
      </c>
      <c r="O8700">
        <v>0</v>
      </c>
      <c r="P8700" t="s">
        <v>27</v>
      </c>
      <c r="Q8700" t="s">
        <v>28</v>
      </c>
      <c r="R8700" t="s">
        <v>29</v>
      </c>
      <c r="S8700" t="s">
        <v>30</v>
      </c>
      <c r="T8700" t="s">
        <v>31</v>
      </c>
      <c r="U8700" t="s">
        <v>32</v>
      </c>
      <c r="V8700" t="s">
        <v>33</v>
      </c>
    </row>
    <row r="8701" spans="1:22">
      <c r="A8701" s="4">
        <v>46088</v>
      </c>
      <c r="B8701" t="s">
        <v>6353</v>
      </c>
      <c r="C8701" t="s">
        <v>23</v>
      </c>
      <c r="D8701">
        <v>1</v>
      </c>
      <c r="E8701">
        <v>37000</v>
      </c>
      <c r="F8701">
        <f>Table2[[#This Row],[Đơn Giá Chuẩn]]*Table2[[#This Row],[Tổng số lượng bán]]</f>
        <v>37000</v>
      </c>
      <c r="G8701">
        <v>0</v>
      </c>
      <c r="H8701">
        <f>Table2[[#This Row],[Doanh số bán]]-Table2[[#This Row],[Chiết khấu]]</f>
        <v>37000</v>
      </c>
      <c r="K8701" t="s">
        <v>24</v>
      </c>
      <c r="L8701">
        <v>0</v>
      </c>
      <c r="M8701" t="s">
        <v>25</v>
      </c>
      <c r="N8701" t="s">
        <v>26</v>
      </c>
      <c r="O8701">
        <v>0</v>
      </c>
      <c r="P8701" t="s">
        <v>246</v>
      </c>
      <c r="Q8701" t="s">
        <v>247</v>
      </c>
      <c r="R8701" t="s">
        <v>29</v>
      </c>
      <c r="S8701" t="s">
        <v>30</v>
      </c>
      <c r="T8701" t="s">
        <v>31</v>
      </c>
      <c r="U8701" t="s">
        <v>32</v>
      </c>
      <c r="V8701" t="s">
        <v>33</v>
      </c>
    </row>
    <row r="8702" spans="1:22">
      <c r="A8702" s="4">
        <v>46088</v>
      </c>
      <c r="B8702" t="s">
        <v>6353</v>
      </c>
      <c r="C8702" t="s">
        <v>23</v>
      </c>
      <c r="D8702">
        <v>1</v>
      </c>
      <c r="E8702">
        <v>32000</v>
      </c>
      <c r="F8702">
        <f>Table2[[#This Row],[Đơn Giá Chuẩn]]*Table2[[#This Row],[Tổng số lượng bán]]</f>
        <v>32000</v>
      </c>
      <c r="G8702">
        <v>0</v>
      </c>
      <c r="H8702">
        <f>Table2[[#This Row],[Doanh số bán]]-Table2[[#This Row],[Chiết khấu]]</f>
        <v>32000</v>
      </c>
      <c r="K8702" t="s">
        <v>24</v>
      </c>
      <c r="L8702">
        <v>0</v>
      </c>
      <c r="M8702" t="s">
        <v>25</v>
      </c>
      <c r="N8702" t="s">
        <v>26</v>
      </c>
      <c r="O8702">
        <v>0</v>
      </c>
      <c r="P8702" t="s">
        <v>527</v>
      </c>
      <c r="Q8702" t="s">
        <v>528</v>
      </c>
      <c r="R8702" t="s">
        <v>29</v>
      </c>
      <c r="S8702" t="s">
        <v>30</v>
      </c>
      <c r="T8702" t="s">
        <v>31</v>
      </c>
      <c r="U8702" t="s">
        <v>32</v>
      </c>
      <c r="V8702" t="s">
        <v>33</v>
      </c>
    </row>
    <row r="8703" spans="1:22">
      <c r="A8703" s="4">
        <v>46088</v>
      </c>
      <c r="B8703" t="s">
        <v>6354</v>
      </c>
      <c r="C8703" t="s">
        <v>23</v>
      </c>
      <c r="D8703">
        <v>1</v>
      </c>
      <c r="E8703">
        <v>25999.999999999996</v>
      </c>
      <c r="F8703">
        <f>Table2[[#This Row],[Đơn Giá Chuẩn]]*Table2[[#This Row],[Tổng số lượng bán]]</f>
        <v>25999.999999999996</v>
      </c>
      <c r="G8703">
        <v>0</v>
      </c>
      <c r="H8703">
        <f>Table2[[#This Row],[Doanh số bán]]-Table2[[#This Row],[Chiết khấu]]</f>
        <v>25999.999999999996</v>
      </c>
      <c r="K8703" t="s">
        <v>24</v>
      </c>
      <c r="L8703">
        <v>0</v>
      </c>
      <c r="M8703" t="s">
        <v>25</v>
      </c>
      <c r="N8703" t="s">
        <v>26</v>
      </c>
      <c r="O8703">
        <v>0</v>
      </c>
      <c r="P8703" t="s">
        <v>47</v>
      </c>
      <c r="Q8703" t="s">
        <v>48</v>
      </c>
      <c r="R8703" t="s">
        <v>29</v>
      </c>
      <c r="S8703" t="s">
        <v>30</v>
      </c>
      <c r="T8703" t="s">
        <v>31</v>
      </c>
      <c r="U8703" t="s">
        <v>32</v>
      </c>
      <c r="V8703" t="s">
        <v>33</v>
      </c>
    </row>
    <row r="8704" spans="1:22">
      <c r="A8704" s="4">
        <v>46088</v>
      </c>
      <c r="B8704" t="s">
        <v>6355</v>
      </c>
      <c r="C8704" t="s">
        <v>23</v>
      </c>
      <c r="D8704">
        <v>1</v>
      </c>
      <c r="E8704">
        <v>37000</v>
      </c>
      <c r="F8704">
        <f>Table2[[#This Row],[Đơn Giá Chuẩn]]*Table2[[#This Row],[Tổng số lượng bán]]</f>
        <v>37000</v>
      </c>
      <c r="G8704">
        <v>0</v>
      </c>
      <c r="H8704">
        <f>Table2[[#This Row],[Doanh số bán]]-Table2[[#This Row],[Chiết khấu]]</f>
        <v>37000</v>
      </c>
      <c r="K8704" t="s">
        <v>24</v>
      </c>
      <c r="L8704">
        <v>0</v>
      </c>
      <c r="M8704" t="s">
        <v>25</v>
      </c>
      <c r="N8704" t="s">
        <v>26</v>
      </c>
      <c r="O8704">
        <v>0</v>
      </c>
      <c r="P8704" t="s">
        <v>246</v>
      </c>
      <c r="Q8704" t="s">
        <v>247</v>
      </c>
      <c r="R8704" t="s">
        <v>29</v>
      </c>
      <c r="S8704" t="s">
        <v>30</v>
      </c>
      <c r="T8704" t="s">
        <v>31</v>
      </c>
      <c r="U8704" t="s">
        <v>32</v>
      </c>
      <c r="V8704" t="s">
        <v>33</v>
      </c>
    </row>
    <row r="8705" spans="1:22">
      <c r="A8705" s="4">
        <v>46088</v>
      </c>
      <c r="B8705" t="s">
        <v>6356</v>
      </c>
      <c r="C8705" t="s">
        <v>23</v>
      </c>
      <c r="D8705">
        <v>1</v>
      </c>
      <c r="E8705">
        <v>37000</v>
      </c>
      <c r="F8705">
        <f>Table2[[#This Row],[Đơn Giá Chuẩn]]*Table2[[#This Row],[Tổng số lượng bán]]</f>
        <v>37000</v>
      </c>
      <c r="G8705">
        <v>9722</v>
      </c>
      <c r="H8705">
        <f>Table2[[#This Row],[Doanh số bán]]-Table2[[#This Row],[Chiết khấu]]</f>
        <v>27278</v>
      </c>
      <c r="K8705" t="s">
        <v>24</v>
      </c>
      <c r="L8705">
        <v>0</v>
      </c>
      <c r="M8705" t="s">
        <v>25</v>
      </c>
      <c r="N8705" t="s">
        <v>26</v>
      </c>
      <c r="O8705">
        <v>0</v>
      </c>
      <c r="P8705" t="s">
        <v>402</v>
      </c>
      <c r="Q8705" t="s">
        <v>403</v>
      </c>
      <c r="R8705" t="s">
        <v>29</v>
      </c>
      <c r="S8705" t="s">
        <v>59</v>
      </c>
      <c r="T8705" t="s">
        <v>31</v>
      </c>
      <c r="U8705" t="s">
        <v>32</v>
      </c>
      <c r="V8705" t="s">
        <v>33</v>
      </c>
    </row>
    <row r="8706" spans="1:22">
      <c r="A8706" s="4">
        <v>46088</v>
      </c>
      <c r="B8706" t="s">
        <v>6357</v>
      </c>
      <c r="C8706" t="s">
        <v>23</v>
      </c>
      <c r="D8706">
        <v>1</v>
      </c>
      <c r="E8706">
        <v>21000</v>
      </c>
      <c r="F8706">
        <f>Table2[[#This Row],[Đơn Giá Chuẩn]]*Table2[[#This Row],[Tổng số lượng bán]]</f>
        <v>21000</v>
      </c>
      <c r="G8706">
        <v>7037</v>
      </c>
      <c r="H8706">
        <f>Table2[[#This Row],[Doanh số bán]]-Table2[[#This Row],[Chiết khấu]]</f>
        <v>13963</v>
      </c>
      <c r="K8706" t="s">
        <v>24</v>
      </c>
      <c r="L8706">
        <v>0</v>
      </c>
      <c r="M8706" t="s">
        <v>25</v>
      </c>
      <c r="N8706" t="s">
        <v>26</v>
      </c>
      <c r="O8706">
        <v>0</v>
      </c>
      <c r="P8706" t="s">
        <v>27</v>
      </c>
      <c r="Q8706" t="s">
        <v>28</v>
      </c>
      <c r="R8706" t="s">
        <v>29</v>
      </c>
      <c r="S8706" t="s">
        <v>30</v>
      </c>
      <c r="T8706" t="s">
        <v>31</v>
      </c>
      <c r="U8706" t="s">
        <v>32</v>
      </c>
      <c r="V8706" t="s">
        <v>33</v>
      </c>
    </row>
    <row r="8707" spans="1:22">
      <c r="A8707" s="4">
        <v>46088</v>
      </c>
      <c r="B8707" t="s">
        <v>6358</v>
      </c>
      <c r="C8707" t="s">
        <v>23</v>
      </c>
      <c r="D8707">
        <v>1</v>
      </c>
      <c r="E8707">
        <v>47000</v>
      </c>
      <c r="F8707">
        <f>Table2[[#This Row],[Đơn Giá Chuẩn]]*Table2[[#This Row],[Tổng số lượng bán]]</f>
        <v>47000</v>
      </c>
      <c r="G8707">
        <v>12500</v>
      </c>
      <c r="H8707">
        <f>Table2[[#This Row],[Doanh số bán]]-Table2[[#This Row],[Chiết khấu]]</f>
        <v>34500</v>
      </c>
      <c r="K8707" t="s">
        <v>24</v>
      </c>
      <c r="L8707">
        <v>0</v>
      </c>
      <c r="M8707" t="s">
        <v>25</v>
      </c>
      <c r="N8707" t="s">
        <v>26</v>
      </c>
      <c r="O8707">
        <v>0</v>
      </c>
      <c r="P8707" t="s">
        <v>609</v>
      </c>
      <c r="Q8707" t="s">
        <v>610</v>
      </c>
      <c r="R8707" t="s">
        <v>29</v>
      </c>
      <c r="S8707" t="s">
        <v>59</v>
      </c>
      <c r="T8707" t="s">
        <v>31</v>
      </c>
      <c r="U8707" t="s">
        <v>32</v>
      </c>
      <c r="V8707" t="s">
        <v>33</v>
      </c>
    </row>
    <row r="8708" spans="1:22">
      <c r="A8708" s="4">
        <v>46088</v>
      </c>
      <c r="B8708" t="s">
        <v>6359</v>
      </c>
      <c r="C8708" t="s">
        <v>23</v>
      </c>
      <c r="D8708">
        <v>1</v>
      </c>
      <c r="E8708">
        <v>21000</v>
      </c>
      <c r="F8708">
        <f>Table2[[#This Row],[Đơn Giá Chuẩn]]*Table2[[#This Row],[Tổng số lượng bán]]</f>
        <v>21000</v>
      </c>
      <c r="G8708">
        <v>0</v>
      </c>
      <c r="H8708">
        <f>Table2[[#This Row],[Doanh số bán]]-Table2[[#This Row],[Chiết khấu]]</f>
        <v>21000</v>
      </c>
      <c r="K8708" t="s">
        <v>24</v>
      </c>
      <c r="L8708">
        <v>0</v>
      </c>
      <c r="M8708" t="s">
        <v>25</v>
      </c>
      <c r="N8708" t="s">
        <v>26</v>
      </c>
      <c r="O8708">
        <v>0</v>
      </c>
      <c r="P8708" t="s">
        <v>27</v>
      </c>
      <c r="Q8708" t="s">
        <v>28</v>
      </c>
      <c r="R8708" t="s">
        <v>29</v>
      </c>
      <c r="S8708" t="s">
        <v>30</v>
      </c>
      <c r="T8708" t="s">
        <v>31</v>
      </c>
      <c r="U8708" t="s">
        <v>32</v>
      </c>
      <c r="V8708" t="s">
        <v>33</v>
      </c>
    </row>
    <row r="8709" spans="1:22">
      <c r="A8709" s="4">
        <v>46088</v>
      </c>
      <c r="B8709" t="s">
        <v>6359</v>
      </c>
      <c r="C8709" t="s">
        <v>23</v>
      </c>
      <c r="D8709">
        <v>1</v>
      </c>
      <c r="E8709">
        <v>37000</v>
      </c>
      <c r="F8709">
        <f>Table2[[#This Row],[Đơn Giá Chuẩn]]*Table2[[#This Row],[Tổng số lượng bán]]</f>
        <v>37000</v>
      </c>
      <c r="G8709">
        <v>0</v>
      </c>
      <c r="H8709">
        <f>Table2[[#This Row],[Doanh số bán]]-Table2[[#This Row],[Chiết khấu]]</f>
        <v>37000</v>
      </c>
      <c r="K8709" t="s">
        <v>24</v>
      </c>
      <c r="L8709">
        <v>0</v>
      </c>
      <c r="M8709" t="s">
        <v>25</v>
      </c>
      <c r="N8709" t="s">
        <v>26</v>
      </c>
      <c r="O8709">
        <v>0</v>
      </c>
      <c r="P8709" t="s">
        <v>66</v>
      </c>
      <c r="Q8709" t="s">
        <v>67</v>
      </c>
      <c r="R8709" t="s">
        <v>29</v>
      </c>
      <c r="S8709" t="s">
        <v>68</v>
      </c>
      <c r="T8709" t="s">
        <v>31</v>
      </c>
      <c r="U8709" t="s">
        <v>32</v>
      </c>
      <c r="V8709" t="s">
        <v>33</v>
      </c>
    </row>
    <row r="8710" spans="1:22">
      <c r="A8710" s="4">
        <v>46088</v>
      </c>
      <c r="B8710" t="s">
        <v>6360</v>
      </c>
      <c r="C8710" t="s">
        <v>23</v>
      </c>
      <c r="D8710">
        <v>1</v>
      </c>
      <c r="E8710">
        <v>37000</v>
      </c>
      <c r="F8710">
        <f>Table2[[#This Row],[Đơn Giá Chuẩn]]*Table2[[#This Row],[Tổng số lượng bán]]</f>
        <v>37000</v>
      </c>
      <c r="G8710">
        <v>0</v>
      </c>
      <c r="H8710">
        <f>Table2[[#This Row],[Doanh số bán]]-Table2[[#This Row],[Chiết khấu]]</f>
        <v>37000</v>
      </c>
      <c r="K8710" t="s">
        <v>24</v>
      </c>
      <c r="L8710">
        <v>0</v>
      </c>
      <c r="M8710" t="s">
        <v>25</v>
      </c>
      <c r="N8710" t="s">
        <v>26</v>
      </c>
      <c r="O8710">
        <v>0</v>
      </c>
      <c r="P8710" t="s">
        <v>246</v>
      </c>
      <c r="Q8710" t="s">
        <v>247</v>
      </c>
      <c r="R8710" t="s">
        <v>29</v>
      </c>
      <c r="S8710" t="s">
        <v>30</v>
      </c>
      <c r="T8710" t="s">
        <v>31</v>
      </c>
      <c r="U8710" t="s">
        <v>32</v>
      </c>
      <c r="V8710" t="s">
        <v>33</v>
      </c>
    </row>
    <row r="8711" spans="1:22">
      <c r="A8711" s="4">
        <v>46088</v>
      </c>
      <c r="B8711" t="s">
        <v>6360</v>
      </c>
      <c r="C8711" t="s">
        <v>23</v>
      </c>
      <c r="D8711">
        <v>1</v>
      </c>
      <c r="E8711">
        <v>52000</v>
      </c>
      <c r="F8711">
        <f>Table2[[#This Row],[Đơn Giá Chuẩn]]*Table2[[#This Row],[Tổng số lượng bán]]</f>
        <v>52000</v>
      </c>
      <c r="G8711">
        <v>0</v>
      </c>
      <c r="H8711">
        <f>Table2[[#This Row],[Doanh số bán]]-Table2[[#This Row],[Chiết khấu]]</f>
        <v>52000</v>
      </c>
      <c r="K8711" t="s">
        <v>24</v>
      </c>
      <c r="L8711">
        <v>0</v>
      </c>
      <c r="M8711" t="s">
        <v>25</v>
      </c>
      <c r="N8711" t="s">
        <v>26</v>
      </c>
      <c r="O8711">
        <v>0</v>
      </c>
      <c r="P8711" t="s">
        <v>87</v>
      </c>
      <c r="Q8711" t="s">
        <v>88</v>
      </c>
      <c r="R8711" t="s">
        <v>29</v>
      </c>
      <c r="S8711" t="s">
        <v>30</v>
      </c>
      <c r="T8711" t="s">
        <v>31</v>
      </c>
      <c r="U8711" t="s">
        <v>32</v>
      </c>
      <c r="V8711" t="s">
        <v>33</v>
      </c>
    </row>
    <row r="8712" spans="1:22">
      <c r="A8712" s="4">
        <v>46088</v>
      </c>
      <c r="B8712" t="s">
        <v>6361</v>
      </c>
      <c r="C8712" t="s">
        <v>23</v>
      </c>
      <c r="D8712">
        <v>8</v>
      </c>
      <c r="E8712">
        <v>25999.999999999996</v>
      </c>
      <c r="F8712">
        <f>Table2[[#This Row],[Đơn Giá Chuẩn]]*Table2[[#This Row],[Tổng số lượng bán]]</f>
        <v>207999.99999999997</v>
      </c>
      <c r="G8712">
        <v>71111</v>
      </c>
      <c r="H8712">
        <f>Table2[[#This Row],[Doanh số bán]]-Table2[[#This Row],[Chiết khấu]]</f>
        <v>136888.99999999997</v>
      </c>
      <c r="K8712" t="s">
        <v>24</v>
      </c>
      <c r="L8712">
        <v>0</v>
      </c>
      <c r="M8712" t="s">
        <v>25</v>
      </c>
      <c r="N8712" t="s">
        <v>26</v>
      </c>
      <c r="O8712">
        <v>0</v>
      </c>
      <c r="P8712" t="s">
        <v>47</v>
      </c>
      <c r="Q8712" t="s">
        <v>48</v>
      </c>
      <c r="R8712" t="s">
        <v>29</v>
      </c>
      <c r="S8712" t="s">
        <v>30</v>
      </c>
      <c r="T8712" t="s">
        <v>31</v>
      </c>
      <c r="U8712" t="s">
        <v>32</v>
      </c>
      <c r="V8712" t="s">
        <v>33</v>
      </c>
    </row>
    <row r="8713" spans="1:22">
      <c r="A8713" s="4">
        <v>46088</v>
      </c>
      <c r="B8713" t="s">
        <v>6361</v>
      </c>
      <c r="C8713" t="s">
        <v>23</v>
      </c>
      <c r="D8713">
        <v>4</v>
      </c>
      <c r="E8713">
        <v>21000</v>
      </c>
      <c r="F8713">
        <f>Table2[[#This Row],[Đơn Giá Chuẩn]]*Table2[[#This Row],[Tổng số lượng bán]]</f>
        <v>84000</v>
      </c>
      <c r="G8713">
        <v>28148</v>
      </c>
      <c r="H8713">
        <f>Table2[[#This Row],[Doanh số bán]]-Table2[[#This Row],[Chiết khấu]]</f>
        <v>55852</v>
      </c>
      <c r="K8713" t="s">
        <v>24</v>
      </c>
      <c r="L8713">
        <v>0</v>
      </c>
      <c r="M8713" t="s">
        <v>25</v>
      </c>
      <c r="N8713" t="s">
        <v>26</v>
      </c>
      <c r="O8713">
        <v>0</v>
      </c>
      <c r="P8713" t="s">
        <v>27</v>
      </c>
      <c r="Q8713" t="s">
        <v>28</v>
      </c>
      <c r="R8713" t="s">
        <v>29</v>
      </c>
      <c r="S8713" t="s">
        <v>30</v>
      </c>
      <c r="T8713" t="s">
        <v>31</v>
      </c>
      <c r="U8713" t="s">
        <v>32</v>
      </c>
      <c r="V8713" t="s">
        <v>33</v>
      </c>
    </row>
    <row r="8714" spans="1:22">
      <c r="A8714" s="4">
        <v>46088</v>
      </c>
      <c r="B8714" t="s">
        <v>6361</v>
      </c>
      <c r="C8714" t="s">
        <v>23</v>
      </c>
      <c r="D8714">
        <v>1</v>
      </c>
      <c r="E8714">
        <v>32000</v>
      </c>
      <c r="F8714">
        <f>Table2[[#This Row],[Đơn Giá Chuẩn]]*Table2[[#This Row],[Tổng số lượng bán]]</f>
        <v>32000</v>
      </c>
      <c r="G8714">
        <v>11111</v>
      </c>
      <c r="H8714">
        <f>Table2[[#This Row],[Doanh số bán]]-Table2[[#This Row],[Chiết khấu]]</f>
        <v>20889</v>
      </c>
      <c r="K8714" t="s">
        <v>24</v>
      </c>
      <c r="L8714">
        <v>0</v>
      </c>
      <c r="M8714" t="s">
        <v>25</v>
      </c>
      <c r="N8714" t="s">
        <v>26</v>
      </c>
      <c r="O8714">
        <v>0</v>
      </c>
      <c r="P8714" t="s">
        <v>120</v>
      </c>
      <c r="Q8714" t="s">
        <v>121</v>
      </c>
      <c r="R8714" t="s">
        <v>29</v>
      </c>
      <c r="S8714" t="s">
        <v>30</v>
      </c>
      <c r="T8714" t="s">
        <v>31</v>
      </c>
      <c r="U8714" t="s">
        <v>32</v>
      </c>
      <c r="V8714" t="s">
        <v>33</v>
      </c>
    </row>
    <row r="8715" spans="1:22">
      <c r="A8715" s="4">
        <v>46088</v>
      </c>
      <c r="B8715" t="s">
        <v>6362</v>
      </c>
      <c r="C8715" t="s">
        <v>23</v>
      </c>
      <c r="D8715">
        <v>2</v>
      </c>
      <c r="E8715">
        <v>21000</v>
      </c>
      <c r="F8715">
        <f>Table2[[#This Row],[Đơn Giá Chuẩn]]*Table2[[#This Row],[Tổng số lượng bán]]</f>
        <v>42000</v>
      </c>
      <c r="G8715">
        <v>0</v>
      </c>
      <c r="H8715">
        <f>Table2[[#This Row],[Doanh số bán]]-Table2[[#This Row],[Chiết khấu]]</f>
        <v>42000</v>
      </c>
      <c r="K8715" t="s">
        <v>24</v>
      </c>
      <c r="L8715">
        <v>0</v>
      </c>
      <c r="M8715" t="s">
        <v>25</v>
      </c>
      <c r="N8715" t="s">
        <v>26</v>
      </c>
      <c r="O8715">
        <v>0</v>
      </c>
      <c r="P8715" t="s">
        <v>27</v>
      </c>
      <c r="Q8715" t="s">
        <v>28</v>
      </c>
      <c r="R8715" t="s">
        <v>29</v>
      </c>
      <c r="S8715" t="s">
        <v>30</v>
      </c>
      <c r="T8715" t="s">
        <v>31</v>
      </c>
      <c r="U8715" t="s">
        <v>32</v>
      </c>
      <c r="V8715" t="s">
        <v>33</v>
      </c>
    </row>
    <row r="8716" spans="1:22">
      <c r="A8716" s="4">
        <v>46088</v>
      </c>
      <c r="B8716" t="s">
        <v>6362</v>
      </c>
      <c r="C8716" t="s">
        <v>23</v>
      </c>
      <c r="D8716">
        <v>1</v>
      </c>
      <c r="E8716">
        <v>37000</v>
      </c>
      <c r="F8716">
        <f>Table2[[#This Row],[Đơn Giá Chuẩn]]*Table2[[#This Row],[Tổng số lượng bán]]</f>
        <v>37000</v>
      </c>
      <c r="G8716">
        <v>0</v>
      </c>
      <c r="H8716">
        <f>Table2[[#This Row],[Doanh số bán]]-Table2[[#This Row],[Chiết khấu]]</f>
        <v>37000</v>
      </c>
      <c r="K8716" t="s">
        <v>24</v>
      </c>
      <c r="L8716">
        <v>0</v>
      </c>
      <c r="M8716" t="s">
        <v>25</v>
      </c>
      <c r="N8716" t="s">
        <v>26</v>
      </c>
      <c r="O8716">
        <v>0</v>
      </c>
      <c r="P8716" t="s">
        <v>402</v>
      </c>
      <c r="Q8716" t="s">
        <v>403</v>
      </c>
      <c r="R8716" t="s">
        <v>29</v>
      </c>
      <c r="S8716" t="s">
        <v>59</v>
      </c>
      <c r="T8716" t="s">
        <v>31</v>
      </c>
      <c r="U8716" t="s">
        <v>32</v>
      </c>
      <c r="V8716" t="s">
        <v>33</v>
      </c>
    </row>
    <row r="8717" spans="1:22">
      <c r="A8717" s="4">
        <v>46088</v>
      </c>
      <c r="B8717" t="s">
        <v>6362</v>
      </c>
      <c r="C8717" t="s">
        <v>23</v>
      </c>
      <c r="D8717">
        <v>1</v>
      </c>
      <c r="E8717">
        <v>25999.999999999996</v>
      </c>
      <c r="F8717">
        <f>Table2[[#This Row],[Đơn Giá Chuẩn]]*Table2[[#This Row],[Tổng số lượng bán]]</f>
        <v>25999.999999999996</v>
      </c>
      <c r="G8717">
        <v>0</v>
      </c>
      <c r="H8717">
        <f>Table2[[#This Row],[Doanh số bán]]-Table2[[#This Row],[Chiết khấu]]</f>
        <v>25999.999999999996</v>
      </c>
      <c r="K8717" t="s">
        <v>24</v>
      </c>
      <c r="L8717">
        <v>0</v>
      </c>
      <c r="M8717" t="s">
        <v>25</v>
      </c>
      <c r="N8717" t="s">
        <v>26</v>
      </c>
      <c r="O8717">
        <v>0</v>
      </c>
      <c r="P8717" t="s">
        <v>47</v>
      </c>
      <c r="Q8717" t="s">
        <v>48</v>
      </c>
      <c r="R8717" t="s">
        <v>29</v>
      </c>
      <c r="S8717" t="s">
        <v>30</v>
      </c>
      <c r="T8717" t="s">
        <v>31</v>
      </c>
      <c r="U8717" t="s">
        <v>32</v>
      </c>
      <c r="V8717" t="s">
        <v>33</v>
      </c>
    </row>
    <row r="8718" spans="1:22">
      <c r="A8718" s="4">
        <v>46088</v>
      </c>
      <c r="B8718" t="s">
        <v>6362</v>
      </c>
      <c r="C8718" t="s">
        <v>23</v>
      </c>
      <c r="D8718">
        <v>1</v>
      </c>
      <c r="E8718">
        <v>37000</v>
      </c>
      <c r="F8718">
        <f>Table2[[#This Row],[Đơn Giá Chuẩn]]*Table2[[#This Row],[Tổng số lượng bán]]</f>
        <v>37000</v>
      </c>
      <c r="G8718">
        <v>0</v>
      </c>
      <c r="H8718">
        <f>Table2[[#This Row],[Doanh số bán]]-Table2[[#This Row],[Chiết khấu]]</f>
        <v>37000</v>
      </c>
      <c r="K8718" t="s">
        <v>24</v>
      </c>
      <c r="L8718">
        <v>0</v>
      </c>
      <c r="M8718" t="s">
        <v>25</v>
      </c>
      <c r="N8718" t="s">
        <v>26</v>
      </c>
      <c r="O8718">
        <v>0</v>
      </c>
      <c r="P8718" t="s">
        <v>147</v>
      </c>
      <c r="Q8718" t="s">
        <v>148</v>
      </c>
      <c r="R8718" t="s">
        <v>29</v>
      </c>
      <c r="S8718" t="s">
        <v>59</v>
      </c>
      <c r="T8718" t="s">
        <v>31</v>
      </c>
      <c r="U8718" t="s">
        <v>32</v>
      </c>
      <c r="V8718" t="s">
        <v>33</v>
      </c>
    </row>
    <row r="8719" spans="1:22">
      <c r="A8719" s="4">
        <v>46088</v>
      </c>
      <c r="B8719" t="s">
        <v>6363</v>
      </c>
      <c r="C8719" t="s">
        <v>23</v>
      </c>
      <c r="D8719">
        <v>1</v>
      </c>
      <c r="E8719">
        <v>21000</v>
      </c>
      <c r="F8719">
        <f>Table2[[#This Row],[Đơn Giá Chuẩn]]*Table2[[#This Row],[Tổng số lượng bán]]</f>
        <v>21000</v>
      </c>
      <c r="G8719">
        <v>7037</v>
      </c>
      <c r="H8719">
        <f>Table2[[#This Row],[Doanh số bán]]-Table2[[#This Row],[Chiết khấu]]</f>
        <v>13963</v>
      </c>
      <c r="K8719" t="s">
        <v>24</v>
      </c>
      <c r="L8719">
        <v>0</v>
      </c>
      <c r="M8719" t="s">
        <v>25</v>
      </c>
      <c r="N8719" t="s">
        <v>26</v>
      </c>
      <c r="O8719">
        <v>0</v>
      </c>
      <c r="P8719" t="s">
        <v>27</v>
      </c>
      <c r="Q8719" t="s">
        <v>28</v>
      </c>
      <c r="R8719" t="s">
        <v>29</v>
      </c>
      <c r="S8719" t="s">
        <v>30</v>
      </c>
      <c r="T8719" t="s">
        <v>31</v>
      </c>
      <c r="U8719" t="s">
        <v>32</v>
      </c>
      <c r="V8719" t="s">
        <v>33</v>
      </c>
    </row>
    <row r="8720" spans="1:22">
      <c r="A8720" s="4">
        <v>46088</v>
      </c>
      <c r="B8720" t="s">
        <v>6364</v>
      </c>
      <c r="C8720" t="s">
        <v>23</v>
      </c>
      <c r="D8720">
        <v>1</v>
      </c>
      <c r="E8720">
        <v>21000</v>
      </c>
      <c r="F8720">
        <f>Table2[[#This Row],[Đơn Giá Chuẩn]]*Table2[[#This Row],[Tổng số lượng bán]]</f>
        <v>21000</v>
      </c>
      <c r="G8720">
        <v>0</v>
      </c>
      <c r="H8720">
        <f>Table2[[#This Row],[Doanh số bán]]-Table2[[#This Row],[Chiết khấu]]</f>
        <v>21000</v>
      </c>
      <c r="K8720" t="s">
        <v>24</v>
      </c>
      <c r="L8720">
        <v>0</v>
      </c>
      <c r="M8720" t="s">
        <v>25</v>
      </c>
      <c r="N8720" t="s">
        <v>26</v>
      </c>
      <c r="O8720">
        <v>0</v>
      </c>
      <c r="P8720" t="s">
        <v>27</v>
      </c>
      <c r="Q8720" t="s">
        <v>28</v>
      </c>
      <c r="R8720" t="s">
        <v>29</v>
      </c>
      <c r="S8720" t="s">
        <v>30</v>
      </c>
      <c r="T8720" t="s">
        <v>31</v>
      </c>
      <c r="U8720" t="s">
        <v>32</v>
      </c>
      <c r="V8720" t="s">
        <v>33</v>
      </c>
    </row>
    <row r="8721" spans="1:22">
      <c r="A8721" s="4">
        <v>46088</v>
      </c>
      <c r="B8721" t="s">
        <v>6365</v>
      </c>
      <c r="C8721" t="s">
        <v>155</v>
      </c>
      <c r="D8721">
        <v>5</v>
      </c>
      <c r="E8721">
        <v>331000</v>
      </c>
      <c r="F8721">
        <f>Table2[[#This Row],[Đơn Giá Chuẩn]]*Table2[[#This Row],[Tổng số lượng bán]]</f>
        <v>1655000</v>
      </c>
      <c r="G8721">
        <v>0</v>
      </c>
      <c r="H8721">
        <f>Table2[[#This Row],[Doanh số bán]]-Table2[[#This Row],[Chiết khấu]]</f>
        <v>1655000</v>
      </c>
      <c r="K8721" t="s">
        <v>24</v>
      </c>
      <c r="L8721">
        <v>1.6</v>
      </c>
      <c r="M8721" t="s">
        <v>25</v>
      </c>
      <c r="N8721" t="s">
        <v>26</v>
      </c>
      <c r="O8721">
        <v>8</v>
      </c>
      <c r="P8721" t="s">
        <v>839</v>
      </c>
      <c r="Q8721" t="s">
        <v>840</v>
      </c>
      <c r="R8721" t="s">
        <v>107</v>
      </c>
      <c r="S8721" t="s">
        <v>108</v>
      </c>
      <c r="T8721" t="s">
        <v>31</v>
      </c>
      <c r="U8721" t="s">
        <v>32</v>
      </c>
      <c r="V8721" t="s">
        <v>33</v>
      </c>
    </row>
    <row r="8722" spans="1:22">
      <c r="A8722" s="4">
        <v>46050</v>
      </c>
      <c r="B8722" t="s">
        <v>1330</v>
      </c>
      <c r="C8722" t="s">
        <v>83</v>
      </c>
      <c r="D8722">
        <v>1</v>
      </c>
      <c r="E8722">
        <v>171999.56</v>
      </c>
      <c r="F8722">
        <f>Table2[[#This Row],[Đơn Giá Chuẩn]]*Table2[[#This Row],[Tổng số lượng bán]]</f>
        <v>171999.56</v>
      </c>
      <c r="G8722">
        <v>0</v>
      </c>
      <c r="H8722">
        <f>Table2[[#This Row],[Doanh số bán]]-Table2[[#This Row],[Chiết khấu]]</f>
        <v>171999.56</v>
      </c>
      <c r="K8722" t="s">
        <v>50</v>
      </c>
      <c r="M8722" t="s">
        <v>37</v>
      </c>
      <c r="N8722" t="s">
        <v>50</v>
      </c>
      <c r="O8722">
        <v>0.5</v>
      </c>
      <c r="P8722" t="s">
        <v>158</v>
      </c>
      <c r="Q8722" t="s">
        <v>159</v>
      </c>
      <c r="R8722" t="s">
        <v>41</v>
      </c>
      <c r="S8722" t="s">
        <v>42</v>
      </c>
      <c r="T8722" t="s">
        <v>74</v>
      </c>
      <c r="U8722" t="s">
        <v>75</v>
      </c>
      <c r="V8722" t="s">
        <v>50</v>
      </c>
    </row>
    <row r="8723" spans="1:22">
      <c r="A8723" s="4">
        <v>46088</v>
      </c>
      <c r="B8723" t="s">
        <v>6366</v>
      </c>
      <c r="C8723" t="s">
        <v>104</v>
      </c>
      <c r="D8723">
        <v>1</v>
      </c>
      <c r="E8723">
        <v>47000</v>
      </c>
      <c r="F8723">
        <f>Table2[[#This Row],[Đơn Giá Chuẩn]]*Table2[[#This Row],[Tổng số lượng bán]]</f>
        <v>47000</v>
      </c>
      <c r="G8723">
        <v>0</v>
      </c>
      <c r="H8723">
        <f>Table2[[#This Row],[Doanh số bán]]-Table2[[#This Row],[Chiết khấu]]</f>
        <v>47000</v>
      </c>
      <c r="K8723" t="s">
        <v>24</v>
      </c>
      <c r="L8723">
        <v>0.12</v>
      </c>
      <c r="M8723" t="s">
        <v>25</v>
      </c>
      <c r="N8723" t="s">
        <v>26</v>
      </c>
      <c r="O8723">
        <v>0.12</v>
      </c>
      <c r="P8723" t="s">
        <v>520</v>
      </c>
      <c r="Q8723" t="s">
        <v>521</v>
      </c>
      <c r="R8723" t="s">
        <v>107</v>
      </c>
      <c r="S8723" t="s">
        <v>108</v>
      </c>
      <c r="T8723" t="s">
        <v>31</v>
      </c>
      <c r="U8723" t="s">
        <v>32</v>
      </c>
      <c r="V8723" t="s">
        <v>33</v>
      </c>
    </row>
    <row r="8724" spans="1:22">
      <c r="A8724" s="4">
        <v>46088</v>
      </c>
      <c r="B8724" t="s">
        <v>6366</v>
      </c>
      <c r="C8724" t="s">
        <v>104</v>
      </c>
      <c r="D8724">
        <v>1</v>
      </c>
      <c r="E8724">
        <v>51000</v>
      </c>
      <c r="F8724">
        <f>Table2[[#This Row],[Đơn Giá Chuẩn]]*Table2[[#This Row],[Tổng số lượng bán]]</f>
        <v>51000</v>
      </c>
      <c r="G8724">
        <v>0</v>
      </c>
      <c r="H8724">
        <f>Table2[[#This Row],[Doanh số bán]]-Table2[[#This Row],[Chiết khấu]]</f>
        <v>51000</v>
      </c>
      <c r="K8724" t="s">
        <v>24</v>
      </c>
      <c r="L8724">
        <v>0.12</v>
      </c>
      <c r="M8724" t="s">
        <v>25</v>
      </c>
      <c r="N8724" t="s">
        <v>26</v>
      </c>
      <c r="O8724">
        <v>0.12</v>
      </c>
      <c r="P8724" t="s">
        <v>588</v>
      </c>
      <c r="Q8724" t="s">
        <v>589</v>
      </c>
      <c r="R8724" t="s">
        <v>107</v>
      </c>
      <c r="S8724" t="s">
        <v>108</v>
      </c>
      <c r="T8724" t="s">
        <v>31</v>
      </c>
      <c r="U8724" t="s">
        <v>32</v>
      </c>
      <c r="V8724" t="s">
        <v>33</v>
      </c>
    </row>
    <row r="8725" spans="1:22">
      <c r="A8725" s="4">
        <v>46088</v>
      </c>
      <c r="B8725" t="s">
        <v>6367</v>
      </c>
      <c r="C8725" t="s">
        <v>104</v>
      </c>
      <c r="D8725">
        <v>9</v>
      </c>
      <c r="E8725">
        <v>47000</v>
      </c>
      <c r="F8725">
        <f>Table2[[#This Row],[Đơn Giá Chuẩn]]*Table2[[#This Row],[Tổng số lượng bán]]</f>
        <v>423000</v>
      </c>
      <c r="G8725">
        <v>0</v>
      </c>
      <c r="H8725">
        <f>Table2[[#This Row],[Doanh số bán]]-Table2[[#This Row],[Chiết khấu]]</f>
        <v>423000</v>
      </c>
      <c r="K8725" t="s">
        <v>24</v>
      </c>
      <c r="L8725">
        <v>0.16</v>
      </c>
      <c r="M8725" t="s">
        <v>25</v>
      </c>
      <c r="N8725" t="s">
        <v>26</v>
      </c>
      <c r="O8725">
        <v>1.44</v>
      </c>
      <c r="P8725" t="s">
        <v>105</v>
      </c>
      <c r="Q8725" t="s">
        <v>106</v>
      </c>
      <c r="R8725" t="s">
        <v>107</v>
      </c>
      <c r="S8725" t="s">
        <v>108</v>
      </c>
      <c r="T8725" t="s">
        <v>31</v>
      </c>
      <c r="U8725" t="s">
        <v>32</v>
      </c>
      <c r="V8725" t="s">
        <v>33</v>
      </c>
    </row>
    <row r="8726" spans="1:22">
      <c r="A8726" s="4">
        <v>46089</v>
      </c>
      <c r="B8726" t="s">
        <v>6368</v>
      </c>
      <c r="C8726" t="s">
        <v>23</v>
      </c>
      <c r="D8726">
        <v>1</v>
      </c>
      <c r="E8726">
        <v>21000</v>
      </c>
      <c r="F8726">
        <f>Table2[[#This Row],[Đơn Giá Chuẩn]]*Table2[[#This Row],[Tổng số lượng bán]]</f>
        <v>21000</v>
      </c>
      <c r="G8726">
        <v>7037</v>
      </c>
      <c r="H8726">
        <f>Table2[[#This Row],[Doanh số bán]]-Table2[[#This Row],[Chiết khấu]]</f>
        <v>13963</v>
      </c>
      <c r="K8726" t="s">
        <v>24</v>
      </c>
      <c r="L8726">
        <v>0</v>
      </c>
      <c r="M8726" t="s">
        <v>25</v>
      </c>
      <c r="N8726" t="s">
        <v>26</v>
      </c>
      <c r="O8726">
        <v>0</v>
      </c>
      <c r="P8726" t="s">
        <v>27</v>
      </c>
      <c r="Q8726" t="s">
        <v>28</v>
      </c>
      <c r="R8726" t="s">
        <v>29</v>
      </c>
      <c r="S8726" t="s">
        <v>30</v>
      </c>
      <c r="T8726" t="s">
        <v>31</v>
      </c>
      <c r="U8726" t="s">
        <v>32</v>
      </c>
      <c r="V8726" t="s">
        <v>33</v>
      </c>
    </row>
    <row r="8727" spans="1:22">
      <c r="A8727" s="4">
        <v>46089</v>
      </c>
      <c r="B8727" t="s">
        <v>6369</v>
      </c>
      <c r="C8727" t="s">
        <v>23</v>
      </c>
      <c r="D8727">
        <v>1</v>
      </c>
      <c r="E8727">
        <v>47000</v>
      </c>
      <c r="F8727">
        <f>Table2[[#This Row],[Đơn Giá Chuẩn]]*Table2[[#This Row],[Tổng số lượng bán]]</f>
        <v>47000</v>
      </c>
      <c r="G8727">
        <v>0</v>
      </c>
      <c r="H8727">
        <f>Table2[[#This Row],[Doanh số bán]]-Table2[[#This Row],[Chiết khấu]]</f>
        <v>47000</v>
      </c>
      <c r="K8727" t="s">
        <v>24</v>
      </c>
      <c r="L8727">
        <v>0</v>
      </c>
      <c r="M8727" t="s">
        <v>25</v>
      </c>
      <c r="N8727" t="s">
        <v>26</v>
      </c>
      <c r="O8727">
        <v>0</v>
      </c>
      <c r="P8727" t="s">
        <v>5363</v>
      </c>
      <c r="Q8727" t="s">
        <v>5364</v>
      </c>
      <c r="R8727" t="s">
        <v>29</v>
      </c>
      <c r="S8727" t="s">
        <v>59</v>
      </c>
      <c r="T8727" t="s">
        <v>31</v>
      </c>
      <c r="U8727" t="s">
        <v>32</v>
      </c>
      <c r="V8727" t="s">
        <v>33</v>
      </c>
    </row>
    <row r="8728" spans="1:22">
      <c r="A8728" s="4">
        <v>46089</v>
      </c>
      <c r="B8728" t="s">
        <v>6369</v>
      </c>
      <c r="C8728" t="s">
        <v>23</v>
      </c>
      <c r="D8728">
        <v>1</v>
      </c>
      <c r="E8728">
        <v>47000</v>
      </c>
      <c r="F8728">
        <f>Table2[[#This Row],[Đơn Giá Chuẩn]]*Table2[[#This Row],[Tổng số lượng bán]]</f>
        <v>47000</v>
      </c>
      <c r="G8728">
        <v>0</v>
      </c>
      <c r="H8728">
        <f>Table2[[#This Row],[Doanh số bán]]-Table2[[#This Row],[Chiết khấu]]</f>
        <v>47000</v>
      </c>
      <c r="K8728" t="s">
        <v>24</v>
      </c>
      <c r="L8728">
        <v>0</v>
      </c>
      <c r="M8728" t="s">
        <v>25</v>
      </c>
      <c r="N8728" t="s">
        <v>26</v>
      </c>
      <c r="O8728">
        <v>0</v>
      </c>
      <c r="P8728" t="s">
        <v>609</v>
      </c>
      <c r="Q8728" t="s">
        <v>610</v>
      </c>
      <c r="R8728" t="s">
        <v>29</v>
      </c>
      <c r="S8728" t="s">
        <v>59</v>
      </c>
      <c r="T8728" t="s">
        <v>31</v>
      </c>
      <c r="U8728" t="s">
        <v>32</v>
      </c>
      <c r="V8728" t="s">
        <v>33</v>
      </c>
    </row>
    <row r="8729" spans="1:22">
      <c r="A8729" s="4">
        <v>46089</v>
      </c>
      <c r="B8729" t="s">
        <v>6369</v>
      </c>
      <c r="C8729" t="s">
        <v>23</v>
      </c>
      <c r="D8729">
        <v>2</v>
      </c>
      <c r="E8729">
        <v>25999.999999999996</v>
      </c>
      <c r="F8729">
        <f>Table2[[#This Row],[Đơn Giá Chuẩn]]*Table2[[#This Row],[Tổng số lượng bán]]</f>
        <v>51999.999999999993</v>
      </c>
      <c r="G8729">
        <v>0</v>
      </c>
      <c r="H8729">
        <f>Table2[[#This Row],[Doanh số bán]]-Table2[[#This Row],[Chiết khấu]]</f>
        <v>51999.999999999993</v>
      </c>
      <c r="K8729" t="s">
        <v>24</v>
      </c>
      <c r="L8729">
        <v>0</v>
      </c>
      <c r="M8729" t="s">
        <v>25</v>
      </c>
      <c r="N8729" t="s">
        <v>26</v>
      </c>
      <c r="O8729">
        <v>0</v>
      </c>
      <c r="P8729" t="s">
        <v>47</v>
      </c>
      <c r="Q8729" t="s">
        <v>48</v>
      </c>
      <c r="R8729" t="s">
        <v>29</v>
      </c>
      <c r="S8729" t="s">
        <v>30</v>
      </c>
      <c r="T8729" t="s">
        <v>31</v>
      </c>
      <c r="U8729" t="s">
        <v>32</v>
      </c>
      <c r="V8729" t="s">
        <v>33</v>
      </c>
    </row>
    <row r="8730" spans="1:22">
      <c r="A8730" s="4">
        <v>46089</v>
      </c>
      <c r="B8730" t="s">
        <v>6369</v>
      </c>
      <c r="C8730" t="s">
        <v>23</v>
      </c>
      <c r="D8730">
        <v>1</v>
      </c>
      <c r="E8730">
        <v>21000</v>
      </c>
      <c r="F8730">
        <f>Table2[[#This Row],[Đơn Giá Chuẩn]]*Table2[[#This Row],[Tổng số lượng bán]]</f>
        <v>21000</v>
      </c>
      <c r="G8730">
        <v>0</v>
      </c>
      <c r="H8730">
        <f>Table2[[#This Row],[Doanh số bán]]-Table2[[#This Row],[Chiết khấu]]</f>
        <v>21000</v>
      </c>
      <c r="K8730" t="s">
        <v>24</v>
      </c>
      <c r="L8730">
        <v>0</v>
      </c>
      <c r="M8730" t="s">
        <v>25</v>
      </c>
      <c r="N8730" t="s">
        <v>26</v>
      </c>
      <c r="O8730">
        <v>0</v>
      </c>
      <c r="P8730" t="s">
        <v>27</v>
      </c>
      <c r="Q8730" t="s">
        <v>28</v>
      </c>
      <c r="R8730" t="s">
        <v>29</v>
      </c>
      <c r="S8730" t="s">
        <v>30</v>
      </c>
      <c r="T8730" t="s">
        <v>31</v>
      </c>
      <c r="U8730" t="s">
        <v>32</v>
      </c>
      <c r="V8730" t="s">
        <v>33</v>
      </c>
    </row>
    <row r="8731" spans="1:22">
      <c r="A8731" s="4">
        <v>46089</v>
      </c>
      <c r="B8731" t="s">
        <v>6370</v>
      </c>
      <c r="C8731" t="s">
        <v>23</v>
      </c>
      <c r="D8731">
        <v>1</v>
      </c>
      <c r="E8731">
        <v>37000</v>
      </c>
      <c r="F8731">
        <f>Table2[[#This Row],[Đơn Giá Chuẩn]]*Table2[[#This Row],[Tổng số lượng bán]]</f>
        <v>37000</v>
      </c>
      <c r="G8731">
        <v>0</v>
      </c>
      <c r="H8731">
        <f>Table2[[#This Row],[Doanh số bán]]-Table2[[#This Row],[Chiết khấu]]</f>
        <v>37000</v>
      </c>
      <c r="K8731" t="s">
        <v>24</v>
      </c>
      <c r="L8731">
        <v>0</v>
      </c>
      <c r="M8731" t="s">
        <v>25</v>
      </c>
      <c r="N8731" t="s">
        <v>26</v>
      </c>
      <c r="O8731">
        <v>0</v>
      </c>
      <c r="P8731" t="s">
        <v>99</v>
      </c>
      <c r="Q8731" t="s">
        <v>100</v>
      </c>
      <c r="R8731" t="s">
        <v>29</v>
      </c>
      <c r="S8731" t="s">
        <v>91</v>
      </c>
      <c r="T8731" t="s">
        <v>31</v>
      </c>
      <c r="U8731" t="s">
        <v>32</v>
      </c>
      <c r="V8731" t="s">
        <v>33</v>
      </c>
    </row>
    <row r="8732" spans="1:22">
      <c r="A8732" s="4">
        <v>46089</v>
      </c>
      <c r="B8732" t="s">
        <v>6370</v>
      </c>
      <c r="C8732" t="s">
        <v>23</v>
      </c>
      <c r="D8732">
        <v>1</v>
      </c>
      <c r="E8732">
        <v>25999.999999999996</v>
      </c>
      <c r="F8732">
        <f>Table2[[#This Row],[Đơn Giá Chuẩn]]*Table2[[#This Row],[Tổng số lượng bán]]</f>
        <v>25999.999999999996</v>
      </c>
      <c r="G8732">
        <v>0</v>
      </c>
      <c r="H8732">
        <f>Table2[[#This Row],[Doanh số bán]]-Table2[[#This Row],[Chiết khấu]]</f>
        <v>25999.999999999996</v>
      </c>
      <c r="K8732" t="s">
        <v>24</v>
      </c>
      <c r="L8732">
        <v>0</v>
      </c>
      <c r="M8732" t="s">
        <v>25</v>
      </c>
      <c r="N8732" t="s">
        <v>26</v>
      </c>
      <c r="O8732">
        <v>0</v>
      </c>
      <c r="P8732" t="s">
        <v>47</v>
      </c>
      <c r="Q8732" t="s">
        <v>48</v>
      </c>
      <c r="R8732" t="s">
        <v>29</v>
      </c>
      <c r="S8732" t="s">
        <v>30</v>
      </c>
      <c r="T8732" t="s">
        <v>31</v>
      </c>
      <c r="U8732" t="s">
        <v>32</v>
      </c>
      <c r="V8732" t="s">
        <v>33</v>
      </c>
    </row>
    <row r="8733" spans="1:22">
      <c r="A8733" s="4">
        <v>46089</v>
      </c>
      <c r="B8733" t="s">
        <v>6371</v>
      </c>
      <c r="C8733" t="s">
        <v>155</v>
      </c>
      <c r="D8733">
        <v>2</v>
      </c>
      <c r="E8733">
        <v>68500</v>
      </c>
      <c r="F8733">
        <f>Table2[[#This Row],[Đơn Giá Chuẩn]]*Table2[[#This Row],[Tổng số lượng bán]]</f>
        <v>137000</v>
      </c>
      <c r="G8733">
        <v>24629</v>
      </c>
      <c r="H8733">
        <f>Table2[[#This Row],[Doanh số bán]]-Table2[[#This Row],[Chiết khấu]]</f>
        <v>112371</v>
      </c>
      <c r="K8733" t="s">
        <v>24</v>
      </c>
      <c r="L8733">
        <v>0.35199999999999998</v>
      </c>
      <c r="M8733" t="s">
        <v>25</v>
      </c>
      <c r="N8733" t="s">
        <v>26</v>
      </c>
      <c r="O8733">
        <v>0.70399999999999996</v>
      </c>
      <c r="P8733" t="s">
        <v>3291</v>
      </c>
      <c r="Q8733" t="s">
        <v>3292</v>
      </c>
      <c r="R8733" t="s">
        <v>107</v>
      </c>
      <c r="S8733" t="s">
        <v>108</v>
      </c>
      <c r="T8733" t="s">
        <v>31</v>
      </c>
      <c r="U8733" t="s">
        <v>32</v>
      </c>
      <c r="V8733" t="s">
        <v>33</v>
      </c>
    </row>
    <row r="8734" spans="1:22">
      <c r="A8734" s="4">
        <v>46089</v>
      </c>
      <c r="B8734" t="s">
        <v>6372</v>
      </c>
      <c r="C8734" t="s">
        <v>23</v>
      </c>
      <c r="D8734">
        <v>1</v>
      </c>
      <c r="E8734">
        <v>25999.999999999996</v>
      </c>
      <c r="F8734">
        <f>Table2[[#This Row],[Đơn Giá Chuẩn]]*Table2[[#This Row],[Tổng số lượng bán]]</f>
        <v>25999.999999999996</v>
      </c>
      <c r="G8734">
        <v>0</v>
      </c>
      <c r="H8734">
        <f>Table2[[#This Row],[Doanh số bán]]-Table2[[#This Row],[Chiết khấu]]</f>
        <v>25999.999999999996</v>
      </c>
      <c r="K8734" t="s">
        <v>24</v>
      </c>
      <c r="L8734">
        <v>0</v>
      </c>
      <c r="M8734" t="s">
        <v>25</v>
      </c>
      <c r="N8734" t="s">
        <v>26</v>
      </c>
      <c r="O8734">
        <v>0</v>
      </c>
      <c r="P8734" t="s">
        <v>47</v>
      </c>
      <c r="Q8734" t="s">
        <v>48</v>
      </c>
      <c r="R8734" t="s">
        <v>29</v>
      </c>
      <c r="S8734" t="s">
        <v>30</v>
      </c>
      <c r="T8734" t="s">
        <v>31</v>
      </c>
      <c r="U8734" t="s">
        <v>32</v>
      </c>
      <c r="V8734" t="s">
        <v>33</v>
      </c>
    </row>
    <row r="8735" spans="1:22">
      <c r="A8735" s="4">
        <v>46089</v>
      </c>
      <c r="B8735" t="s">
        <v>6373</v>
      </c>
      <c r="C8735" t="s">
        <v>23</v>
      </c>
      <c r="D8735">
        <v>1</v>
      </c>
      <c r="E8735">
        <v>21000</v>
      </c>
      <c r="F8735">
        <f>Table2[[#This Row],[Đơn Giá Chuẩn]]*Table2[[#This Row],[Tổng số lượng bán]]</f>
        <v>21000</v>
      </c>
      <c r="G8735">
        <v>0</v>
      </c>
      <c r="H8735">
        <f>Table2[[#This Row],[Doanh số bán]]-Table2[[#This Row],[Chiết khấu]]</f>
        <v>21000</v>
      </c>
      <c r="K8735" t="s">
        <v>24</v>
      </c>
      <c r="L8735">
        <v>0</v>
      </c>
      <c r="M8735" t="s">
        <v>25</v>
      </c>
      <c r="N8735" t="s">
        <v>26</v>
      </c>
      <c r="O8735">
        <v>0</v>
      </c>
      <c r="P8735" t="s">
        <v>27</v>
      </c>
      <c r="Q8735" t="s">
        <v>28</v>
      </c>
      <c r="R8735" t="s">
        <v>29</v>
      </c>
      <c r="S8735" t="s">
        <v>30</v>
      </c>
      <c r="T8735" t="s">
        <v>31</v>
      </c>
      <c r="U8735" t="s">
        <v>32</v>
      </c>
      <c r="V8735" t="s">
        <v>33</v>
      </c>
    </row>
    <row r="8736" spans="1:22">
      <c r="A8736" s="4">
        <v>46089</v>
      </c>
      <c r="B8736" t="s">
        <v>6374</v>
      </c>
      <c r="C8736" t="s">
        <v>23</v>
      </c>
      <c r="D8736">
        <v>5</v>
      </c>
      <c r="E8736">
        <v>25999.999999999996</v>
      </c>
      <c r="F8736">
        <f>Table2[[#This Row],[Đơn Giá Chuẩn]]*Table2[[#This Row],[Tổng số lượng bán]]</f>
        <v>129999.99999999999</v>
      </c>
      <c r="G8736">
        <v>44444</v>
      </c>
      <c r="H8736">
        <f>Table2[[#This Row],[Doanh số bán]]-Table2[[#This Row],[Chiết khấu]]</f>
        <v>85555.999999999985</v>
      </c>
      <c r="K8736" t="s">
        <v>24</v>
      </c>
      <c r="L8736">
        <v>0</v>
      </c>
      <c r="M8736" t="s">
        <v>25</v>
      </c>
      <c r="N8736" t="s">
        <v>26</v>
      </c>
      <c r="O8736">
        <v>0</v>
      </c>
      <c r="P8736" t="s">
        <v>47</v>
      </c>
      <c r="Q8736" t="s">
        <v>48</v>
      </c>
      <c r="R8736" t="s">
        <v>29</v>
      </c>
      <c r="S8736" t="s">
        <v>30</v>
      </c>
      <c r="T8736" t="s">
        <v>31</v>
      </c>
      <c r="U8736" t="s">
        <v>32</v>
      </c>
      <c r="V8736" t="s">
        <v>33</v>
      </c>
    </row>
    <row r="8737" spans="1:22">
      <c r="A8737" s="4">
        <v>46089</v>
      </c>
      <c r="B8737" t="s">
        <v>6374</v>
      </c>
      <c r="C8737" t="s">
        <v>23</v>
      </c>
      <c r="D8737">
        <v>3</v>
      </c>
      <c r="E8737">
        <v>21000</v>
      </c>
      <c r="F8737">
        <f>Table2[[#This Row],[Đơn Giá Chuẩn]]*Table2[[#This Row],[Tổng số lượng bán]]</f>
        <v>63000</v>
      </c>
      <c r="G8737">
        <v>21111</v>
      </c>
      <c r="H8737">
        <f>Table2[[#This Row],[Doanh số bán]]-Table2[[#This Row],[Chiết khấu]]</f>
        <v>41889</v>
      </c>
      <c r="K8737" t="s">
        <v>24</v>
      </c>
      <c r="L8737">
        <v>0</v>
      </c>
      <c r="M8737" t="s">
        <v>25</v>
      </c>
      <c r="N8737" t="s">
        <v>26</v>
      </c>
      <c r="O8737">
        <v>0</v>
      </c>
      <c r="P8737" t="s">
        <v>27</v>
      </c>
      <c r="Q8737" t="s">
        <v>28</v>
      </c>
      <c r="R8737" t="s">
        <v>29</v>
      </c>
      <c r="S8737" t="s">
        <v>30</v>
      </c>
      <c r="T8737" t="s">
        <v>31</v>
      </c>
      <c r="U8737" t="s">
        <v>32</v>
      </c>
      <c r="V8737" t="s">
        <v>33</v>
      </c>
    </row>
    <row r="8738" spans="1:22">
      <c r="A8738" s="4">
        <v>46089</v>
      </c>
      <c r="B8738" t="s">
        <v>6374</v>
      </c>
      <c r="C8738" t="s">
        <v>23</v>
      </c>
      <c r="D8738">
        <v>2</v>
      </c>
      <c r="E8738">
        <v>32000</v>
      </c>
      <c r="F8738">
        <f>Table2[[#This Row],[Đơn Giá Chuẩn]]*Table2[[#This Row],[Tổng số lượng bán]]</f>
        <v>64000</v>
      </c>
      <c r="G8738">
        <v>22223</v>
      </c>
      <c r="H8738">
        <f>Table2[[#This Row],[Doanh số bán]]-Table2[[#This Row],[Chiết khấu]]</f>
        <v>41777</v>
      </c>
      <c r="K8738" t="s">
        <v>24</v>
      </c>
      <c r="L8738">
        <v>0</v>
      </c>
      <c r="M8738" t="s">
        <v>25</v>
      </c>
      <c r="N8738" t="s">
        <v>26</v>
      </c>
      <c r="O8738">
        <v>0</v>
      </c>
      <c r="P8738" t="s">
        <v>77</v>
      </c>
      <c r="Q8738" t="s">
        <v>78</v>
      </c>
      <c r="R8738" t="s">
        <v>29</v>
      </c>
      <c r="S8738" t="s">
        <v>30</v>
      </c>
      <c r="T8738" t="s">
        <v>31</v>
      </c>
      <c r="U8738" t="s">
        <v>32</v>
      </c>
      <c r="V8738" t="s">
        <v>33</v>
      </c>
    </row>
    <row r="8739" spans="1:22">
      <c r="A8739" s="4">
        <v>46089</v>
      </c>
      <c r="B8739" t="s">
        <v>6375</v>
      </c>
      <c r="C8739" t="s">
        <v>23</v>
      </c>
      <c r="D8739">
        <v>1</v>
      </c>
      <c r="E8739">
        <v>25999.999999999996</v>
      </c>
      <c r="F8739">
        <f>Table2[[#This Row],[Đơn Giá Chuẩn]]*Table2[[#This Row],[Tổng số lượng bán]]</f>
        <v>25999.999999999996</v>
      </c>
      <c r="G8739">
        <v>8889</v>
      </c>
      <c r="H8739">
        <f>Table2[[#This Row],[Doanh số bán]]-Table2[[#This Row],[Chiết khấu]]</f>
        <v>17110.999999999996</v>
      </c>
      <c r="K8739" t="s">
        <v>24</v>
      </c>
      <c r="L8739">
        <v>0</v>
      </c>
      <c r="M8739" t="s">
        <v>25</v>
      </c>
      <c r="N8739" t="s">
        <v>26</v>
      </c>
      <c r="O8739">
        <v>0</v>
      </c>
      <c r="P8739" t="s">
        <v>47</v>
      </c>
      <c r="Q8739" t="s">
        <v>48</v>
      </c>
      <c r="R8739" t="s">
        <v>29</v>
      </c>
      <c r="S8739" t="s">
        <v>30</v>
      </c>
      <c r="T8739" t="s">
        <v>31</v>
      </c>
      <c r="U8739" t="s">
        <v>32</v>
      </c>
      <c r="V8739" t="s">
        <v>33</v>
      </c>
    </row>
    <row r="8740" spans="1:22">
      <c r="A8740" s="4">
        <v>46089</v>
      </c>
      <c r="B8740" t="s">
        <v>6375</v>
      </c>
      <c r="C8740" t="s">
        <v>23</v>
      </c>
      <c r="D8740">
        <v>2</v>
      </c>
      <c r="E8740">
        <v>21000</v>
      </c>
      <c r="F8740">
        <f>Table2[[#This Row],[Đơn Giá Chuẩn]]*Table2[[#This Row],[Tổng số lượng bán]]</f>
        <v>42000</v>
      </c>
      <c r="G8740">
        <v>14074</v>
      </c>
      <c r="H8740">
        <f>Table2[[#This Row],[Doanh số bán]]-Table2[[#This Row],[Chiết khấu]]</f>
        <v>27926</v>
      </c>
      <c r="K8740" t="s">
        <v>24</v>
      </c>
      <c r="L8740">
        <v>0</v>
      </c>
      <c r="M8740" t="s">
        <v>25</v>
      </c>
      <c r="N8740" t="s">
        <v>26</v>
      </c>
      <c r="O8740">
        <v>0</v>
      </c>
      <c r="P8740" t="s">
        <v>27</v>
      </c>
      <c r="Q8740" t="s">
        <v>28</v>
      </c>
      <c r="R8740" t="s">
        <v>29</v>
      </c>
      <c r="S8740" t="s">
        <v>30</v>
      </c>
      <c r="T8740" t="s">
        <v>31</v>
      </c>
      <c r="U8740" t="s">
        <v>32</v>
      </c>
      <c r="V8740" t="s">
        <v>33</v>
      </c>
    </row>
    <row r="8741" spans="1:22">
      <c r="A8741" s="4">
        <v>46089</v>
      </c>
      <c r="B8741" t="s">
        <v>6376</v>
      </c>
      <c r="C8741" t="s">
        <v>2500</v>
      </c>
      <c r="D8741">
        <v>1</v>
      </c>
      <c r="E8741">
        <v>262000</v>
      </c>
      <c r="F8741">
        <f>Table2[[#This Row],[Đơn Giá Chuẩn]]*Table2[[#This Row],[Tổng số lượng bán]]</f>
        <v>262000</v>
      </c>
      <c r="G8741">
        <v>0</v>
      </c>
      <c r="H8741">
        <f>Table2[[#This Row],[Doanh số bán]]-Table2[[#This Row],[Chiết khấu]]</f>
        <v>262000</v>
      </c>
      <c r="K8741" t="s">
        <v>24</v>
      </c>
      <c r="L8741">
        <v>1</v>
      </c>
      <c r="M8741" t="s">
        <v>25</v>
      </c>
      <c r="N8741" t="s">
        <v>26</v>
      </c>
      <c r="O8741">
        <v>1</v>
      </c>
      <c r="P8741" t="s">
        <v>2511</v>
      </c>
      <c r="Q8741" t="s">
        <v>2512</v>
      </c>
      <c r="R8741" t="s">
        <v>41</v>
      </c>
      <c r="S8741" t="s">
        <v>42</v>
      </c>
      <c r="T8741" t="s">
        <v>31</v>
      </c>
      <c r="U8741" t="s">
        <v>32</v>
      </c>
      <c r="V8741" t="s">
        <v>33</v>
      </c>
    </row>
    <row r="8742" spans="1:22">
      <c r="A8742" s="4">
        <v>46089</v>
      </c>
      <c r="B8742" t="s">
        <v>6376</v>
      </c>
      <c r="C8742" t="s">
        <v>2500</v>
      </c>
      <c r="D8742">
        <v>1</v>
      </c>
      <c r="E8742">
        <v>302000</v>
      </c>
      <c r="F8742">
        <f>Table2[[#This Row],[Đơn Giá Chuẩn]]*Table2[[#This Row],[Tổng số lượng bán]]</f>
        <v>302000</v>
      </c>
      <c r="G8742">
        <v>0</v>
      </c>
      <c r="H8742">
        <f>Table2[[#This Row],[Doanh số bán]]-Table2[[#This Row],[Chiết khấu]]</f>
        <v>302000</v>
      </c>
      <c r="K8742" t="s">
        <v>24</v>
      </c>
      <c r="L8742">
        <v>1</v>
      </c>
      <c r="M8742" t="s">
        <v>25</v>
      </c>
      <c r="N8742" t="s">
        <v>26</v>
      </c>
      <c r="O8742">
        <v>1</v>
      </c>
      <c r="P8742" t="s">
        <v>84</v>
      </c>
      <c r="Q8742" t="s">
        <v>85</v>
      </c>
      <c r="R8742" t="s">
        <v>41</v>
      </c>
      <c r="S8742" t="s">
        <v>42</v>
      </c>
      <c r="T8742" t="s">
        <v>31</v>
      </c>
      <c r="U8742" t="s">
        <v>32</v>
      </c>
      <c r="V8742" t="s">
        <v>33</v>
      </c>
    </row>
    <row r="8743" spans="1:22">
      <c r="A8743" s="4">
        <v>46089</v>
      </c>
      <c r="B8743" t="s">
        <v>6376</v>
      </c>
      <c r="C8743" t="s">
        <v>2500</v>
      </c>
      <c r="D8743">
        <v>1</v>
      </c>
      <c r="E8743">
        <v>402000</v>
      </c>
      <c r="F8743">
        <f>Table2[[#This Row],[Đơn Giá Chuẩn]]*Table2[[#This Row],[Tổng số lượng bán]]</f>
        <v>402000</v>
      </c>
      <c r="G8743">
        <v>0</v>
      </c>
      <c r="H8743">
        <f>Table2[[#This Row],[Doanh số bán]]-Table2[[#This Row],[Chiết khấu]]</f>
        <v>402000</v>
      </c>
      <c r="K8743" t="s">
        <v>24</v>
      </c>
      <c r="L8743">
        <v>1</v>
      </c>
      <c r="M8743" t="s">
        <v>25</v>
      </c>
      <c r="N8743" t="s">
        <v>26</v>
      </c>
      <c r="O8743">
        <v>1</v>
      </c>
      <c r="P8743" t="s">
        <v>411</v>
      </c>
      <c r="Q8743" t="s">
        <v>412</v>
      </c>
      <c r="R8743" t="s">
        <v>41</v>
      </c>
      <c r="S8743" t="s">
        <v>42</v>
      </c>
      <c r="T8743" t="s">
        <v>31</v>
      </c>
      <c r="U8743" t="s">
        <v>32</v>
      </c>
      <c r="V8743" t="s">
        <v>33</v>
      </c>
    </row>
    <row r="8744" spans="1:22">
      <c r="A8744" s="4">
        <v>46089</v>
      </c>
      <c r="B8744" t="s">
        <v>6377</v>
      </c>
      <c r="C8744" t="s">
        <v>104</v>
      </c>
      <c r="D8744">
        <v>1</v>
      </c>
      <c r="E8744">
        <v>47000</v>
      </c>
      <c r="F8744">
        <f>Table2[[#This Row],[Đơn Giá Chuẩn]]*Table2[[#This Row],[Tổng số lượng bán]]</f>
        <v>47000</v>
      </c>
      <c r="G8744">
        <v>0</v>
      </c>
      <c r="H8744">
        <f>Table2[[#This Row],[Doanh số bán]]-Table2[[#This Row],[Chiết khấu]]</f>
        <v>47000</v>
      </c>
      <c r="K8744" t="s">
        <v>24</v>
      </c>
      <c r="L8744">
        <v>0.12</v>
      </c>
      <c r="M8744" t="s">
        <v>25</v>
      </c>
      <c r="N8744" t="s">
        <v>26</v>
      </c>
      <c r="O8744">
        <v>0.12</v>
      </c>
      <c r="P8744" t="s">
        <v>520</v>
      </c>
      <c r="Q8744" t="s">
        <v>521</v>
      </c>
      <c r="R8744" t="s">
        <v>107</v>
      </c>
      <c r="S8744" t="s">
        <v>108</v>
      </c>
      <c r="T8744" t="s">
        <v>31</v>
      </c>
      <c r="U8744" t="s">
        <v>32</v>
      </c>
      <c r="V8744" t="s">
        <v>33</v>
      </c>
    </row>
    <row r="8745" spans="1:22">
      <c r="A8745" s="4">
        <v>46089</v>
      </c>
      <c r="B8745" t="s">
        <v>6377</v>
      </c>
      <c r="C8745" t="s">
        <v>104</v>
      </c>
      <c r="D8745">
        <v>1</v>
      </c>
      <c r="E8745">
        <v>51000</v>
      </c>
      <c r="F8745">
        <f>Table2[[#This Row],[Đơn Giá Chuẩn]]*Table2[[#This Row],[Tổng số lượng bán]]</f>
        <v>51000</v>
      </c>
      <c r="G8745">
        <v>0</v>
      </c>
      <c r="H8745">
        <f>Table2[[#This Row],[Doanh số bán]]-Table2[[#This Row],[Chiết khấu]]</f>
        <v>51000</v>
      </c>
      <c r="K8745" t="s">
        <v>24</v>
      </c>
      <c r="L8745">
        <v>0.12</v>
      </c>
      <c r="M8745" t="s">
        <v>25</v>
      </c>
      <c r="N8745" t="s">
        <v>26</v>
      </c>
      <c r="O8745">
        <v>0.12</v>
      </c>
      <c r="P8745" t="s">
        <v>656</v>
      </c>
      <c r="Q8745" t="s">
        <v>657</v>
      </c>
      <c r="R8745" t="s">
        <v>107</v>
      </c>
      <c r="S8745" t="s">
        <v>108</v>
      </c>
      <c r="T8745" t="s">
        <v>31</v>
      </c>
      <c r="U8745" t="s">
        <v>32</v>
      </c>
      <c r="V8745" t="s">
        <v>33</v>
      </c>
    </row>
    <row r="8746" spans="1:22">
      <c r="A8746" s="4">
        <v>46089</v>
      </c>
      <c r="B8746" t="s">
        <v>6377</v>
      </c>
      <c r="C8746" t="s">
        <v>104</v>
      </c>
      <c r="D8746">
        <v>1</v>
      </c>
      <c r="E8746">
        <v>51000</v>
      </c>
      <c r="F8746">
        <f>Table2[[#This Row],[Đơn Giá Chuẩn]]*Table2[[#This Row],[Tổng số lượng bán]]</f>
        <v>51000</v>
      </c>
      <c r="G8746">
        <v>0</v>
      </c>
      <c r="H8746">
        <f>Table2[[#This Row],[Doanh số bán]]-Table2[[#This Row],[Chiết khấu]]</f>
        <v>51000</v>
      </c>
      <c r="K8746" t="s">
        <v>24</v>
      </c>
      <c r="L8746">
        <v>0.12</v>
      </c>
      <c r="M8746" t="s">
        <v>25</v>
      </c>
      <c r="N8746" t="s">
        <v>26</v>
      </c>
      <c r="O8746">
        <v>0.12</v>
      </c>
      <c r="P8746" t="s">
        <v>588</v>
      </c>
      <c r="Q8746" t="s">
        <v>589</v>
      </c>
      <c r="R8746" t="s">
        <v>107</v>
      </c>
      <c r="S8746" t="s">
        <v>108</v>
      </c>
      <c r="T8746" t="s">
        <v>31</v>
      </c>
      <c r="U8746" t="s">
        <v>32</v>
      </c>
      <c r="V8746" t="s">
        <v>33</v>
      </c>
    </row>
    <row r="8747" spans="1:22">
      <c r="A8747" s="4">
        <v>46089</v>
      </c>
      <c r="B8747" t="s">
        <v>6377</v>
      </c>
      <c r="C8747" t="s">
        <v>104</v>
      </c>
      <c r="D8747">
        <v>1</v>
      </c>
      <c r="E8747">
        <v>47000</v>
      </c>
      <c r="F8747">
        <f>Table2[[#This Row],[Đơn Giá Chuẩn]]*Table2[[#This Row],[Tổng số lượng bán]]</f>
        <v>47000</v>
      </c>
      <c r="G8747">
        <v>0</v>
      </c>
      <c r="H8747">
        <f>Table2[[#This Row],[Doanh số bán]]-Table2[[#This Row],[Chiết khấu]]</f>
        <v>47000</v>
      </c>
      <c r="K8747" t="s">
        <v>24</v>
      </c>
      <c r="L8747">
        <v>0.16</v>
      </c>
      <c r="M8747" t="s">
        <v>25</v>
      </c>
      <c r="N8747" t="s">
        <v>26</v>
      </c>
      <c r="O8747">
        <v>0.16</v>
      </c>
      <c r="P8747" t="s">
        <v>105</v>
      </c>
      <c r="Q8747" t="s">
        <v>106</v>
      </c>
      <c r="R8747" t="s">
        <v>107</v>
      </c>
      <c r="S8747" t="s">
        <v>108</v>
      </c>
      <c r="T8747" t="s">
        <v>31</v>
      </c>
      <c r="U8747" t="s">
        <v>32</v>
      </c>
      <c r="V8747" t="s">
        <v>33</v>
      </c>
    </row>
    <row r="8748" spans="1:22">
      <c r="A8748" s="4">
        <v>46089</v>
      </c>
      <c r="B8748" t="s">
        <v>6377</v>
      </c>
      <c r="C8748" t="s">
        <v>155</v>
      </c>
      <c r="D8748">
        <v>1</v>
      </c>
      <c r="E8748">
        <v>68500</v>
      </c>
      <c r="F8748">
        <f>Table2[[#This Row],[Đơn Giá Chuẩn]]*Table2[[#This Row],[Tổng số lượng bán]]</f>
        <v>68500</v>
      </c>
      <c r="G8748">
        <v>0</v>
      </c>
      <c r="H8748">
        <f>Table2[[#This Row],[Doanh số bán]]-Table2[[#This Row],[Chiết khấu]]</f>
        <v>68500</v>
      </c>
      <c r="K8748" t="s">
        <v>24</v>
      </c>
      <c r="L8748">
        <v>0.35199999999999998</v>
      </c>
      <c r="M8748" t="s">
        <v>25</v>
      </c>
      <c r="N8748" t="s">
        <v>26</v>
      </c>
      <c r="O8748">
        <v>0.35199999999999998</v>
      </c>
      <c r="P8748" t="s">
        <v>3291</v>
      </c>
      <c r="Q8748" t="s">
        <v>3292</v>
      </c>
      <c r="R8748" t="s">
        <v>107</v>
      </c>
      <c r="S8748" t="s">
        <v>108</v>
      </c>
      <c r="T8748" t="s">
        <v>31</v>
      </c>
      <c r="U8748" t="s">
        <v>32</v>
      </c>
      <c r="V8748" t="s">
        <v>33</v>
      </c>
    </row>
    <row r="8749" spans="1:22">
      <c r="A8749" s="4">
        <v>46051</v>
      </c>
      <c r="B8749" t="s">
        <v>1350</v>
      </c>
      <c r="C8749" t="s">
        <v>83</v>
      </c>
      <c r="D8749">
        <v>1</v>
      </c>
      <c r="E8749">
        <v>171999.56</v>
      </c>
      <c r="F8749">
        <f>Table2[[#This Row],[Đơn Giá Chuẩn]]*Table2[[#This Row],[Tổng số lượng bán]]</f>
        <v>171999.56</v>
      </c>
      <c r="G8749">
        <v>0</v>
      </c>
      <c r="H8749">
        <f>Table2[[#This Row],[Doanh số bán]]-Table2[[#This Row],[Chiết khấu]]</f>
        <v>171999.56</v>
      </c>
      <c r="K8749" t="s">
        <v>50</v>
      </c>
      <c r="M8749" t="s">
        <v>37</v>
      </c>
      <c r="N8749" t="s">
        <v>50</v>
      </c>
      <c r="O8749">
        <v>0.5</v>
      </c>
      <c r="P8749" t="s">
        <v>158</v>
      </c>
      <c r="Q8749" t="s">
        <v>159</v>
      </c>
      <c r="R8749" t="s">
        <v>41</v>
      </c>
      <c r="S8749" t="s">
        <v>42</v>
      </c>
      <c r="T8749" t="s">
        <v>74</v>
      </c>
      <c r="U8749" t="s">
        <v>75</v>
      </c>
      <c r="V8749" t="s">
        <v>50</v>
      </c>
    </row>
    <row r="8750" spans="1:22">
      <c r="A8750" s="4">
        <v>46052</v>
      </c>
      <c r="B8750" t="s">
        <v>1378</v>
      </c>
      <c r="C8750" t="s">
        <v>83</v>
      </c>
      <c r="D8750">
        <v>1</v>
      </c>
      <c r="E8750">
        <v>171999.56</v>
      </c>
      <c r="F8750">
        <f>Table2[[#This Row],[Đơn Giá Chuẩn]]*Table2[[#This Row],[Tổng số lượng bán]]</f>
        <v>171999.56</v>
      </c>
      <c r="G8750">
        <v>0</v>
      </c>
      <c r="H8750">
        <f>Table2[[#This Row],[Doanh số bán]]-Table2[[#This Row],[Chiết khấu]]</f>
        <v>171999.56</v>
      </c>
      <c r="K8750" t="s">
        <v>50</v>
      </c>
      <c r="M8750" t="s">
        <v>37</v>
      </c>
      <c r="N8750" t="s">
        <v>50</v>
      </c>
      <c r="O8750">
        <v>0.5</v>
      </c>
      <c r="P8750" t="s">
        <v>158</v>
      </c>
      <c r="Q8750" t="s">
        <v>159</v>
      </c>
      <c r="R8750" t="s">
        <v>41</v>
      </c>
      <c r="S8750" t="s">
        <v>42</v>
      </c>
      <c r="T8750" t="s">
        <v>74</v>
      </c>
      <c r="U8750" t="s">
        <v>75</v>
      </c>
      <c r="V8750" t="s">
        <v>50</v>
      </c>
    </row>
    <row r="8751" spans="1:22">
      <c r="A8751" s="4">
        <v>46052</v>
      </c>
      <c r="B8751" t="s">
        <v>1383</v>
      </c>
      <c r="C8751" t="s">
        <v>83</v>
      </c>
      <c r="D8751">
        <v>1</v>
      </c>
      <c r="E8751">
        <v>171999.56</v>
      </c>
      <c r="F8751">
        <f>Table2[[#This Row],[Đơn Giá Chuẩn]]*Table2[[#This Row],[Tổng số lượng bán]]</f>
        <v>171999.56</v>
      </c>
      <c r="G8751">
        <v>0</v>
      </c>
      <c r="H8751">
        <f>Table2[[#This Row],[Doanh số bán]]-Table2[[#This Row],[Chiết khấu]]</f>
        <v>171999.56</v>
      </c>
      <c r="K8751" t="s">
        <v>50</v>
      </c>
      <c r="M8751" t="s">
        <v>37</v>
      </c>
      <c r="N8751" t="s">
        <v>50</v>
      </c>
      <c r="O8751">
        <v>0.5</v>
      </c>
      <c r="P8751" t="s">
        <v>158</v>
      </c>
      <c r="Q8751" t="s">
        <v>159</v>
      </c>
      <c r="R8751" t="s">
        <v>41</v>
      </c>
      <c r="S8751" t="s">
        <v>42</v>
      </c>
      <c r="T8751" t="s">
        <v>74</v>
      </c>
      <c r="U8751" t="s">
        <v>75</v>
      </c>
      <c r="V8751" t="s">
        <v>50</v>
      </c>
    </row>
    <row r="8752" spans="1:22">
      <c r="A8752" s="4">
        <v>46055</v>
      </c>
      <c r="B8752" t="s">
        <v>3556</v>
      </c>
      <c r="C8752" t="s">
        <v>83</v>
      </c>
      <c r="D8752">
        <v>1</v>
      </c>
      <c r="E8752">
        <v>171999.56</v>
      </c>
      <c r="F8752">
        <f>Table2[[#This Row],[Đơn Giá Chuẩn]]*Table2[[#This Row],[Tổng số lượng bán]]</f>
        <v>171999.56</v>
      </c>
      <c r="G8752">
        <v>0</v>
      </c>
      <c r="H8752">
        <f>Table2[[#This Row],[Doanh số bán]]-Table2[[#This Row],[Chiết khấu]]</f>
        <v>171999.56</v>
      </c>
      <c r="I8752">
        <v>0</v>
      </c>
      <c r="J8752">
        <v>0</v>
      </c>
      <c r="K8752" t="s">
        <v>50</v>
      </c>
      <c r="L8752">
        <v>0.5</v>
      </c>
      <c r="M8752" t="s">
        <v>37</v>
      </c>
      <c r="N8752" t="s">
        <v>50</v>
      </c>
      <c r="O8752">
        <v>0.5</v>
      </c>
      <c r="P8752" t="s">
        <v>158</v>
      </c>
      <c r="Q8752" t="s">
        <v>159</v>
      </c>
      <c r="R8752" t="s">
        <v>41</v>
      </c>
      <c r="S8752" t="s">
        <v>42</v>
      </c>
      <c r="T8752" t="s">
        <v>74</v>
      </c>
      <c r="U8752" t="s">
        <v>75</v>
      </c>
      <c r="V8752" t="s">
        <v>50</v>
      </c>
    </row>
    <row r="8753" spans="1:22">
      <c r="A8753" s="4">
        <v>46090</v>
      </c>
      <c r="B8753" t="s">
        <v>6378</v>
      </c>
      <c r="C8753" t="s">
        <v>2500</v>
      </c>
      <c r="D8753">
        <v>1</v>
      </c>
      <c r="E8753">
        <v>340000</v>
      </c>
      <c r="F8753">
        <f>Table2[[#This Row],[Đơn Giá Chuẩn]]*Table2[[#This Row],[Tổng số lượng bán]]</f>
        <v>340000</v>
      </c>
      <c r="G8753">
        <v>62593</v>
      </c>
      <c r="H8753">
        <f>Table2[[#This Row],[Doanh số bán]]-Table2[[#This Row],[Chiết khấu]]</f>
        <v>277407</v>
      </c>
      <c r="K8753" t="s">
        <v>24</v>
      </c>
      <c r="L8753">
        <v>1</v>
      </c>
      <c r="M8753" t="s">
        <v>25</v>
      </c>
      <c r="N8753" t="s">
        <v>26</v>
      </c>
      <c r="O8753">
        <v>1</v>
      </c>
      <c r="P8753" t="s">
        <v>2504</v>
      </c>
      <c r="Q8753" t="s">
        <v>2505</v>
      </c>
      <c r="R8753" t="s">
        <v>41</v>
      </c>
      <c r="S8753" t="s">
        <v>42</v>
      </c>
      <c r="T8753" t="s">
        <v>31</v>
      </c>
      <c r="U8753" t="s">
        <v>32</v>
      </c>
      <c r="V8753" t="s">
        <v>33</v>
      </c>
    </row>
    <row r="8754" spans="1:22">
      <c r="A8754" s="4">
        <v>46056</v>
      </c>
      <c r="B8754" t="s">
        <v>3598</v>
      </c>
      <c r="C8754" t="s">
        <v>83</v>
      </c>
      <c r="D8754">
        <v>1</v>
      </c>
      <c r="E8754">
        <v>171999.56</v>
      </c>
      <c r="F8754">
        <f>Table2[[#This Row],[Đơn Giá Chuẩn]]*Table2[[#This Row],[Tổng số lượng bán]]</f>
        <v>171999.56</v>
      </c>
      <c r="G8754">
        <v>0</v>
      </c>
      <c r="H8754">
        <f>Table2[[#This Row],[Doanh số bán]]-Table2[[#This Row],[Chiết khấu]]</f>
        <v>171999.56</v>
      </c>
      <c r="I8754">
        <v>0</v>
      </c>
      <c r="J8754">
        <v>0</v>
      </c>
      <c r="K8754" t="s">
        <v>50</v>
      </c>
      <c r="L8754">
        <v>0.5</v>
      </c>
      <c r="M8754" t="s">
        <v>37</v>
      </c>
      <c r="N8754" t="s">
        <v>50</v>
      </c>
      <c r="O8754">
        <v>0.5</v>
      </c>
      <c r="P8754" t="s">
        <v>158</v>
      </c>
      <c r="Q8754" t="s">
        <v>159</v>
      </c>
      <c r="R8754" t="s">
        <v>41</v>
      </c>
      <c r="S8754" t="s">
        <v>42</v>
      </c>
      <c r="T8754" t="s">
        <v>74</v>
      </c>
      <c r="U8754" t="s">
        <v>75</v>
      </c>
      <c r="V8754" t="s">
        <v>50</v>
      </c>
    </row>
    <row r="8755" spans="1:22">
      <c r="A8755" s="4">
        <v>46090</v>
      </c>
      <c r="B8755" t="s">
        <v>6380</v>
      </c>
      <c r="C8755" t="s">
        <v>23</v>
      </c>
      <c r="D8755">
        <v>1</v>
      </c>
      <c r="E8755">
        <v>25999.999999999996</v>
      </c>
      <c r="F8755">
        <f>Table2[[#This Row],[Đơn Giá Chuẩn]]*Table2[[#This Row],[Tổng số lượng bán]]</f>
        <v>25999.999999999996</v>
      </c>
      <c r="G8755">
        <v>0</v>
      </c>
      <c r="H8755">
        <f>Table2[[#This Row],[Doanh số bán]]-Table2[[#This Row],[Chiết khấu]]</f>
        <v>25999.999999999996</v>
      </c>
      <c r="K8755" t="s">
        <v>24</v>
      </c>
      <c r="L8755">
        <v>0</v>
      </c>
      <c r="M8755" t="s">
        <v>25</v>
      </c>
      <c r="N8755" t="s">
        <v>26</v>
      </c>
      <c r="O8755">
        <v>0</v>
      </c>
      <c r="P8755" t="s">
        <v>47</v>
      </c>
      <c r="Q8755" t="s">
        <v>48</v>
      </c>
      <c r="R8755" t="s">
        <v>29</v>
      </c>
      <c r="S8755" t="s">
        <v>30</v>
      </c>
      <c r="T8755" t="s">
        <v>31</v>
      </c>
      <c r="U8755" t="s">
        <v>32</v>
      </c>
      <c r="V8755" t="s">
        <v>33</v>
      </c>
    </row>
    <row r="8756" spans="1:22">
      <c r="A8756" s="4">
        <v>46090</v>
      </c>
      <c r="B8756" t="s">
        <v>6381</v>
      </c>
      <c r="C8756" t="s">
        <v>23</v>
      </c>
      <c r="D8756">
        <v>1</v>
      </c>
      <c r="E8756">
        <v>21000</v>
      </c>
      <c r="F8756">
        <f>Table2[[#This Row],[Đơn Giá Chuẩn]]*Table2[[#This Row],[Tổng số lượng bán]]</f>
        <v>21000</v>
      </c>
      <c r="G8756">
        <v>7037</v>
      </c>
      <c r="H8756">
        <f>Table2[[#This Row],[Doanh số bán]]-Table2[[#This Row],[Chiết khấu]]</f>
        <v>13963</v>
      </c>
      <c r="K8756" t="s">
        <v>24</v>
      </c>
      <c r="L8756">
        <v>0</v>
      </c>
      <c r="M8756" t="s">
        <v>25</v>
      </c>
      <c r="N8756" t="s">
        <v>26</v>
      </c>
      <c r="O8756">
        <v>0</v>
      </c>
      <c r="P8756" t="s">
        <v>27</v>
      </c>
      <c r="Q8756" t="s">
        <v>28</v>
      </c>
      <c r="R8756" t="s">
        <v>29</v>
      </c>
      <c r="S8756" t="s">
        <v>30</v>
      </c>
      <c r="T8756" t="s">
        <v>31</v>
      </c>
      <c r="U8756" t="s">
        <v>32</v>
      </c>
      <c r="V8756" t="s">
        <v>33</v>
      </c>
    </row>
    <row r="8757" spans="1:22">
      <c r="A8757" s="4">
        <v>46090</v>
      </c>
      <c r="B8757" t="s">
        <v>6382</v>
      </c>
      <c r="C8757" t="s">
        <v>23</v>
      </c>
      <c r="D8757">
        <v>1</v>
      </c>
      <c r="E8757">
        <v>42000</v>
      </c>
      <c r="F8757">
        <f>Table2[[#This Row],[Đơn Giá Chuẩn]]*Table2[[#This Row],[Tổng số lượng bán]]</f>
        <v>42000</v>
      </c>
      <c r="G8757">
        <v>0</v>
      </c>
      <c r="H8757">
        <f>Table2[[#This Row],[Doanh số bán]]-Table2[[#This Row],[Chiết khấu]]</f>
        <v>42000</v>
      </c>
      <c r="K8757" t="s">
        <v>24</v>
      </c>
      <c r="L8757">
        <v>0</v>
      </c>
      <c r="M8757" t="s">
        <v>25</v>
      </c>
      <c r="N8757" t="s">
        <v>26</v>
      </c>
      <c r="O8757">
        <v>0</v>
      </c>
      <c r="P8757" t="s">
        <v>62</v>
      </c>
      <c r="Q8757" t="s">
        <v>63</v>
      </c>
      <c r="R8757" t="s">
        <v>29</v>
      </c>
      <c r="S8757" t="s">
        <v>56</v>
      </c>
      <c r="T8757" t="s">
        <v>31</v>
      </c>
      <c r="U8757" t="s">
        <v>32</v>
      </c>
      <c r="V8757" t="s">
        <v>33</v>
      </c>
    </row>
    <row r="8758" spans="1:22">
      <c r="A8758" s="4">
        <v>46090</v>
      </c>
      <c r="B8758" t="s">
        <v>6382</v>
      </c>
      <c r="C8758" t="s">
        <v>23</v>
      </c>
      <c r="D8758">
        <v>1</v>
      </c>
      <c r="E8758">
        <v>21000</v>
      </c>
      <c r="F8758">
        <f>Table2[[#This Row],[Đơn Giá Chuẩn]]*Table2[[#This Row],[Tổng số lượng bán]]</f>
        <v>21000</v>
      </c>
      <c r="G8758">
        <v>0</v>
      </c>
      <c r="H8758">
        <f>Table2[[#This Row],[Doanh số bán]]-Table2[[#This Row],[Chiết khấu]]</f>
        <v>21000</v>
      </c>
      <c r="K8758" t="s">
        <v>24</v>
      </c>
      <c r="L8758">
        <v>0</v>
      </c>
      <c r="M8758" t="s">
        <v>25</v>
      </c>
      <c r="N8758" t="s">
        <v>26</v>
      </c>
      <c r="O8758">
        <v>0</v>
      </c>
      <c r="P8758" t="s">
        <v>27</v>
      </c>
      <c r="Q8758" t="s">
        <v>28</v>
      </c>
      <c r="R8758" t="s">
        <v>29</v>
      </c>
      <c r="S8758" t="s">
        <v>30</v>
      </c>
      <c r="T8758" t="s">
        <v>31</v>
      </c>
      <c r="U8758" t="s">
        <v>32</v>
      </c>
      <c r="V8758" t="s">
        <v>33</v>
      </c>
    </row>
    <row r="8759" spans="1:22">
      <c r="A8759" s="4">
        <v>46090</v>
      </c>
      <c r="B8759" t="s">
        <v>6383</v>
      </c>
      <c r="C8759" t="s">
        <v>23</v>
      </c>
      <c r="D8759">
        <v>3</v>
      </c>
      <c r="E8759">
        <v>21000</v>
      </c>
      <c r="F8759">
        <f>Table2[[#This Row],[Đơn Giá Chuẩn]]*Table2[[#This Row],[Tổng số lượng bán]]</f>
        <v>63000</v>
      </c>
      <c r="G8759">
        <v>21111</v>
      </c>
      <c r="H8759">
        <f>Table2[[#This Row],[Doanh số bán]]-Table2[[#This Row],[Chiết khấu]]</f>
        <v>41889</v>
      </c>
      <c r="K8759" t="s">
        <v>24</v>
      </c>
      <c r="L8759">
        <v>0</v>
      </c>
      <c r="M8759" t="s">
        <v>25</v>
      </c>
      <c r="N8759" t="s">
        <v>26</v>
      </c>
      <c r="O8759">
        <v>0</v>
      </c>
      <c r="P8759" t="s">
        <v>27</v>
      </c>
      <c r="Q8759" t="s">
        <v>28</v>
      </c>
      <c r="R8759" t="s">
        <v>29</v>
      </c>
      <c r="S8759" t="s">
        <v>30</v>
      </c>
      <c r="T8759" t="s">
        <v>31</v>
      </c>
      <c r="U8759" t="s">
        <v>32</v>
      </c>
      <c r="V8759" t="s">
        <v>33</v>
      </c>
    </row>
    <row r="8760" spans="1:22">
      <c r="A8760" s="4">
        <v>46090</v>
      </c>
      <c r="B8760" t="s">
        <v>6383</v>
      </c>
      <c r="C8760" t="s">
        <v>23</v>
      </c>
      <c r="D8760">
        <v>7</v>
      </c>
      <c r="E8760">
        <v>25999.999999999996</v>
      </c>
      <c r="F8760">
        <f>Table2[[#This Row],[Đơn Giá Chuẩn]]*Table2[[#This Row],[Tổng số lượng bán]]</f>
        <v>181999.99999999997</v>
      </c>
      <c r="G8760">
        <v>62223</v>
      </c>
      <c r="H8760">
        <f>Table2[[#This Row],[Doanh số bán]]-Table2[[#This Row],[Chiết khấu]]</f>
        <v>119776.99999999997</v>
      </c>
      <c r="K8760" t="s">
        <v>24</v>
      </c>
      <c r="L8760">
        <v>0</v>
      </c>
      <c r="M8760" t="s">
        <v>25</v>
      </c>
      <c r="N8760" t="s">
        <v>26</v>
      </c>
      <c r="O8760">
        <v>0</v>
      </c>
      <c r="P8760" t="s">
        <v>47</v>
      </c>
      <c r="Q8760" t="s">
        <v>48</v>
      </c>
      <c r="R8760" t="s">
        <v>29</v>
      </c>
      <c r="S8760" t="s">
        <v>30</v>
      </c>
      <c r="T8760" t="s">
        <v>31</v>
      </c>
      <c r="U8760" t="s">
        <v>32</v>
      </c>
      <c r="V8760" t="s">
        <v>33</v>
      </c>
    </row>
    <row r="8761" spans="1:22">
      <c r="A8761" s="4">
        <v>46090</v>
      </c>
      <c r="B8761" t="s">
        <v>6383</v>
      </c>
      <c r="C8761" t="s">
        <v>23</v>
      </c>
      <c r="D8761">
        <v>1</v>
      </c>
      <c r="E8761">
        <v>42000</v>
      </c>
      <c r="F8761">
        <f>Table2[[#This Row],[Đơn Giá Chuẩn]]*Table2[[#This Row],[Tổng số lượng bán]]</f>
        <v>42000</v>
      </c>
      <c r="G8761">
        <v>14815</v>
      </c>
      <c r="H8761">
        <f>Table2[[#This Row],[Doanh số bán]]-Table2[[#This Row],[Chiết khấu]]</f>
        <v>27185</v>
      </c>
      <c r="K8761" t="s">
        <v>24</v>
      </c>
      <c r="L8761">
        <v>0</v>
      </c>
      <c r="M8761" t="s">
        <v>25</v>
      </c>
      <c r="N8761" t="s">
        <v>26</v>
      </c>
      <c r="O8761">
        <v>0</v>
      </c>
      <c r="P8761" t="s">
        <v>203</v>
      </c>
      <c r="Q8761" t="s">
        <v>204</v>
      </c>
      <c r="R8761" t="s">
        <v>29</v>
      </c>
      <c r="S8761" t="s">
        <v>30</v>
      </c>
      <c r="T8761" t="s">
        <v>31</v>
      </c>
      <c r="U8761" t="s">
        <v>32</v>
      </c>
      <c r="V8761" t="s">
        <v>33</v>
      </c>
    </row>
    <row r="8762" spans="1:22">
      <c r="A8762" s="4">
        <v>46090</v>
      </c>
      <c r="B8762" t="s">
        <v>6383</v>
      </c>
      <c r="C8762" t="s">
        <v>23</v>
      </c>
      <c r="D8762">
        <v>1</v>
      </c>
      <c r="E8762">
        <v>32000</v>
      </c>
      <c r="F8762">
        <f>Table2[[#This Row],[Đơn Giá Chuẩn]]*Table2[[#This Row],[Tổng số lượng bán]]</f>
        <v>32000</v>
      </c>
      <c r="G8762">
        <v>0</v>
      </c>
      <c r="H8762">
        <f>Table2[[#This Row],[Doanh số bán]]-Table2[[#This Row],[Chiết khấu]]</f>
        <v>32000</v>
      </c>
      <c r="K8762" t="s">
        <v>24</v>
      </c>
      <c r="L8762">
        <v>0</v>
      </c>
      <c r="M8762" t="s">
        <v>25</v>
      </c>
      <c r="N8762" t="s">
        <v>26</v>
      </c>
      <c r="O8762">
        <v>0</v>
      </c>
      <c r="P8762" t="s">
        <v>120</v>
      </c>
      <c r="Q8762" t="s">
        <v>121</v>
      </c>
      <c r="R8762" t="s">
        <v>29</v>
      </c>
      <c r="S8762" t="s">
        <v>30</v>
      </c>
      <c r="T8762" t="s">
        <v>31</v>
      </c>
      <c r="U8762" t="s">
        <v>32</v>
      </c>
      <c r="V8762" t="s">
        <v>33</v>
      </c>
    </row>
    <row r="8763" spans="1:22">
      <c r="A8763" s="4">
        <v>46090</v>
      </c>
      <c r="B8763" t="s">
        <v>6384</v>
      </c>
      <c r="C8763" t="s">
        <v>23</v>
      </c>
      <c r="D8763">
        <v>1</v>
      </c>
      <c r="E8763">
        <v>25999.999999999996</v>
      </c>
      <c r="F8763">
        <f>Table2[[#This Row],[Đơn Giá Chuẩn]]*Table2[[#This Row],[Tổng số lượng bán]]</f>
        <v>25999.999999999996</v>
      </c>
      <c r="G8763">
        <v>0</v>
      </c>
      <c r="H8763">
        <f>Table2[[#This Row],[Doanh số bán]]-Table2[[#This Row],[Chiết khấu]]</f>
        <v>25999.999999999996</v>
      </c>
      <c r="K8763" t="s">
        <v>24</v>
      </c>
      <c r="L8763">
        <v>0</v>
      </c>
      <c r="M8763" t="s">
        <v>25</v>
      </c>
      <c r="N8763" t="s">
        <v>26</v>
      </c>
      <c r="O8763">
        <v>0</v>
      </c>
      <c r="P8763" t="s">
        <v>47</v>
      </c>
      <c r="Q8763" t="s">
        <v>48</v>
      </c>
      <c r="R8763" t="s">
        <v>29</v>
      </c>
      <c r="S8763" t="s">
        <v>30</v>
      </c>
      <c r="T8763" t="s">
        <v>31</v>
      </c>
      <c r="U8763" t="s">
        <v>32</v>
      </c>
      <c r="V8763" t="s">
        <v>33</v>
      </c>
    </row>
    <row r="8764" spans="1:22">
      <c r="A8764" s="4">
        <v>46090</v>
      </c>
      <c r="B8764" t="s">
        <v>6384</v>
      </c>
      <c r="C8764" t="s">
        <v>23</v>
      </c>
      <c r="D8764">
        <v>1</v>
      </c>
      <c r="E8764">
        <v>42000</v>
      </c>
      <c r="F8764">
        <f>Table2[[#This Row],[Đơn Giá Chuẩn]]*Table2[[#This Row],[Tổng số lượng bán]]</f>
        <v>42000</v>
      </c>
      <c r="G8764">
        <v>0</v>
      </c>
      <c r="H8764">
        <f>Table2[[#This Row],[Doanh số bán]]-Table2[[#This Row],[Chiết khấu]]</f>
        <v>42000</v>
      </c>
      <c r="K8764" t="s">
        <v>24</v>
      </c>
      <c r="L8764">
        <v>0</v>
      </c>
      <c r="M8764" t="s">
        <v>25</v>
      </c>
      <c r="N8764" t="s">
        <v>26</v>
      </c>
      <c r="O8764">
        <v>0</v>
      </c>
      <c r="P8764" t="s">
        <v>62</v>
      </c>
      <c r="Q8764" t="s">
        <v>63</v>
      </c>
      <c r="R8764" t="s">
        <v>29</v>
      </c>
      <c r="S8764" t="s">
        <v>56</v>
      </c>
      <c r="T8764" t="s">
        <v>31</v>
      </c>
      <c r="U8764" t="s">
        <v>32</v>
      </c>
      <c r="V8764" t="s">
        <v>33</v>
      </c>
    </row>
    <row r="8765" spans="1:22">
      <c r="A8765" s="4">
        <v>46057</v>
      </c>
      <c r="B8765" t="s">
        <v>3665</v>
      </c>
      <c r="C8765" t="s">
        <v>83</v>
      </c>
      <c r="D8765">
        <v>1</v>
      </c>
      <c r="E8765">
        <v>171999.56</v>
      </c>
      <c r="F8765">
        <f>Table2[[#This Row],[Đơn Giá Chuẩn]]*Table2[[#This Row],[Tổng số lượng bán]]</f>
        <v>171999.56</v>
      </c>
      <c r="G8765">
        <v>0</v>
      </c>
      <c r="H8765">
        <f>Table2[[#This Row],[Doanh số bán]]-Table2[[#This Row],[Chiết khấu]]</f>
        <v>171999.56</v>
      </c>
      <c r="I8765">
        <v>0</v>
      </c>
      <c r="J8765">
        <v>0</v>
      </c>
      <c r="K8765" t="s">
        <v>50</v>
      </c>
      <c r="L8765">
        <v>0.5</v>
      </c>
      <c r="M8765" t="s">
        <v>37</v>
      </c>
      <c r="N8765" t="s">
        <v>50</v>
      </c>
      <c r="O8765">
        <v>0.5</v>
      </c>
      <c r="P8765" t="s">
        <v>158</v>
      </c>
      <c r="Q8765" t="s">
        <v>159</v>
      </c>
      <c r="R8765" t="s">
        <v>41</v>
      </c>
      <c r="S8765" t="s">
        <v>42</v>
      </c>
      <c r="T8765" t="s">
        <v>74</v>
      </c>
      <c r="U8765" t="s">
        <v>75</v>
      </c>
      <c r="V8765" t="s">
        <v>50</v>
      </c>
    </row>
    <row r="8766" spans="1:22">
      <c r="A8766" s="4">
        <v>46057</v>
      </c>
      <c r="B8766" t="s">
        <v>3668</v>
      </c>
      <c r="C8766" t="s">
        <v>83</v>
      </c>
      <c r="D8766">
        <v>1</v>
      </c>
      <c r="E8766">
        <v>171999.56</v>
      </c>
      <c r="F8766">
        <f>Table2[[#This Row],[Đơn Giá Chuẩn]]*Table2[[#This Row],[Tổng số lượng bán]]</f>
        <v>171999.56</v>
      </c>
      <c r="G8766">
        <v>0</v>
      </c>
      <c r="H8766">
        <f>Table2[[#This Row],[Doanh số bán]]-Table2[[#This Row],[Chiết khấu]]</f>
        <v>171999.56</v>
      </c>
      <c r="I8766">
        <v>0</v>
      </c>
      <c r="J8766">
        <v>0</v>
      </c>
      <c r="K8766" t="s">
        <v>50</v>
      </c>
      <c r="L8766">
        <v>0.5</v>
      </c>
      <c r="M8766" t="s">
        <v>37</v>
      </c>
      <c r="N8766" t="s">
        <v>50</v>
      </c>
      <c r="O8766">
        <v>0.5</v>
      </c>
      <c r="P8766" t="s">
        <v>158</v>
      </c>
      <c r="Q8766" t="s">
        <v>159</v>
      </c>
      <c r="R8766" t="s">
        <v>41</v>
      </c>
      <c r="S8766" t="s">
        <v>42</v>
      </c>
      <c r="T8766" t="s">
        <v>74</v>
      </c>
      <c r="U8766" t="s">
        <v>75</v>
      </c>
      <c r="V8766" t="s">
        <v>50</v>
      </c>
    </row>
    <row r="8767" spans="1:22">
      <c r="A8767" s="4">
        <v>46062</v>
      </c>
      <c r="B8767" t="s">
        <v>3796</v>
      </c>
      <c r="C8767" t="s">
        <v>83</v>
      </c>
      <c r="D8767">
        <v>1</v>
      </c>
      <c r="E8767">
        <v>171999.56</v>
      </c>
      <c r="F8767">
        <f>Table2[[#This Row],[Đơn Giá Chuẩn]]*Table2[[#This Row],[Tổng số lượng bán]]</f>
        <v>171999.56</v>
      </c>
      <c r="G8767">
        <v>0</v>
      </c>
      <c r="H8767">
        <f>Table2[[#This Row],[Doanh số bán]]-Table2[[#This Row],[Chiết khấu]]</f>
        <v>171999.56</v>
      </c>
      <c r="I8767">
        <v>0</v>
      </c>
      <c r="J8767">
        <v>0</v>
      </c>
      <c r="K8767" t="s">
        <v>50</v>
      </c>
      <c r="L8767">
        <v>0.5</v>
      </c>
      <c r="M8767" t="s">
        <v>37</v>
      </c>
      <c r="N8767" t="s">
        <v>50</v>
      </c>
      <c r="O8767">
        <v>0.5</v>
      </c>
      <c r="P8767" t="s">
        <v>158</v>
      </c>
      <c r="Q8767" t="s">
        <v>159</v>
      </c>
      <c r="R8767" t="s">
        <v>41</v>
      </c>
      <c r="S8767" t="s">
        <v>42</v>
      </c>
      <c r="T8767" t="s">
        <v>74</v>
      </c>
      <c r="U8767" t="s">
        <v>75</v>
      </c>
      <c r="V8767" t="s">
        <v>50</v>
      </c>
    </row>
    <row r="8768" spans="1:22">
      <c r="A8768" s="4">
        <v>46090</v>
      </c>
      <c r="B8768" t="s">
        <v>6385</v>
      </c>
      <c r="C8768" t="s">
        <v>104</v>
      </c>
      <c r="D8768">
        <v>1</v>
      </c>
      <c r="E8768">
        <v>187000</v>
      </c>
      <c r="F8768">
        <f>Table2[[#This Row],[Đơn Giá Chuẩn]]*Table2[[#This Row],[Tổng số lượng bán]]</f>
        <v>187000</v>
      </c>
      <c r="G8768">
        <v>0</v>
      </c>
      <c r="H8768">
        <f>Table2[[#This Row],[Doanh số bán]]-Table2[[#This Row],[Chiết khấu]]</f>
        <v>187000</v>
      </c>
      <c r="K8768" t="s">
        <v>24</v>
      </c>
      <c r="L8768">
        <v>0.1</v>
      </c>
      <c r="M8768" t="s">
        <v>25</v>
      </c>
      <c r="N8768" t="s">
        <v>26</v>
      </c>
      <c r="O8768">
        <v>0.1</v>
      </c>
      <c r="P8768" t="s">
        <v>4581</v>
      </c>
      <c r="Q8768" t="s">
        <v>4582</v>
      </c>
      <c r="R8768" t="s">
        <v>41</v>
      </c>
      <c r="S8768" t="s">
        <v>42</v>
      </c>
      <c r="T8768" t="s">
        <v>31</v>
      </c>
      <c r="U8768" t="s">
        <v>32</v>
      </c>
      <c r="V8768" t="s">
        <v>33</v>
      </c>
    </row>
    <row r="8769" spans="1:22">
      <c r="A8769" s="4">
        <v>46062</v>
      </c>
      <c r="B8769" t="s">
        <v>3800</v>
      </c>
      <c r="C8769" t="s">
        <v>83</v>
      </c>
      <c r="D8769">
        <v>1</v>
      </c>
      <c r="E8769">
        <v>171999.56</v>
      </c>
      <c r="F8769">
        <f>Table2[[#This Row],[Đơn Giá Chuẩn]]*Table2[[#This Row],[Tổng số lượng bán]]</f>
        <v>171999.56</v>
      </c>
      <c r="G8769">
        <v>0</v>
      </c>
      <c r="H8769">
        <f>Table2[[#This Row],[Doanh số bán]]-Table2[[#This Row],[Chiết khấu]]</f>
        <v>171999.56</v>
      </c>
      <c r="I8769">
        <v>0</v>
      </c>
      <c r="J8769">
        <v>0</v>
      </c>
      <c r="K8769" t="s">
        <v>50</v>
      </c>
      <c r="L8769">
        <v>0.5</v>
      </c>
      <c r="M8769" t="s">
        <v>37</v>
      </c>
      <c r="N8769" t="s">
        <v>50</v>
      </c>
      <c r="O8769">
        <v>0.5</v>
      </c>
      <c r="P8769" t="s">
        <v>158</v>
      </c>
      <c r="Q8769" t="s">
        <v>159</v>
      </c>
      <c r="R8769" t="s">
        <v>41</v>
      </c>
      <c r="S8769" t="s">
        <v>42</v>
      </c>
      <c r="T8769" t="s">
        <v>74</v>
      </c>
      <c r="U8769" t="s">
        <v>75</v>
      </c>
      <c r="V8769" t="s">
        <v>50</v>
      </c>
    </row>
    <row r="8770" spans="1:22">
      <c r="A8770" s="4">
        <v>46090</v>
      </c>
      <c r="B8770" t="s">
        <v>6385</v>
      </c>
      <c r="C8770" t="s">
        <v>1840</v>
      </c>
      <c r="D8770">
        <v>1</v>
      </c>
      <c r="E8770">
        <v>121000</v>
      </c>
      <c r="F8770">
        <f>Table2[[#This Row],[Đơn Giá Chuẩn]]*Table2[[#This Row],[Tổng số lượng bán]]</f>
        <v>121000</v>
      </c>
      <c r="G8770">
        <v>0</v>
      </c>
      <c r="H8770">
        <f>Table2[[#This Row],[Doanh số bán]]-Table2[[#This Row],[Chiết khấu]]</f>
        <v>121000</v>
      </c>
      <c r="K8770" t="s">
        <v>24</v>
      </c>
      <c r="L8770">
        <v>0.09</v>
      </c>
      <c r="M8770" t="s">
        <v>25</v>
      </c>
      <c r="N8770" t="s">
        <v>26</v>
      </c>
      <c r="O8770">
        <v>0.09</v>
      </c>
      <c r="P8770" t="s">
        <v>3239</v>
      </c>
      <c r="Q8770" t="s">
        <v>3240</v>
      </c>
      <c r="R8770" t="s">
        <v>107</v>
      </c>
      <c r="S8770" t="s">
        <v>108</v>
      </c>
      <c r="T8770" t="s">
        <v>31</v>
      </c>
      <c r="U8770" t="s">
        <v>32</v>
      </c>
      <c r="V8770" t="s">
        <v>33</v>
      </c>
    </row>
    <row r="8771" spans="1:22">
      <c r="A8771" s="4">
        <v>46090</v>
      </c>
      <c r="B8771" t="s">
        <v>6385</v>
      </c>
      <c r="C8771" t="s">
        <v>155</v>
      </c>
      <c r="D8771">
        <v>1</v>
      </c>
      <c r="E8771">
        <v>152150</v>
      </c>
      <c r="F8771">
        <f>Table2[[#This Row],[Đơn Giá Chuẩn]]*Table2[[#This Row],[Tổng số lượng bán]]</f>
        <v>152150</v>
      </c>
      <c r="G8771">
        <v>0</v>
      </c>
      <c r="H8771">
        <f>Table2[[#This Row],[Doanh số bán]]-Table2[[#This Row],[Chiết khấu]]</f>
        <v>152150</v>
      </c>
      <c r="K8771" t="s">
        <v>24</v>
      </c>
      <c r="L8771">
        <v>0.2</v>
      </c>
      <c r="M8771" t="s">
        <v>25</v>
      </c>
      <c r="N8771" t="s">
        <v>26</v>
      </c>
      <c r="O8771">
        <v>0.2</v>
      </c>
      <c r="P8771" t="s">
        <v>156</v>
      </c>
      <c r="Q8771" t="s">
        <v>157</v>
      </c>
      <c r="R8771" t="s">
        <v>107</v>
      </c>
      <c r="S8771" t="s">
        <v>108</v>
      </c>
      <c r="T8771" t="s">
        <v>31</v>
      </c>
      <c r="U8771" t="s">
        <v>32</v>
      </c>
      <c r="V8771" t="s">
        <v>33</v>
      </c>
    </row>
    <row r="8772" spans="1:22">
      <c r="A8772" s="4">
        <v>46079</v>
      </c>
      <c r="B8772" t="s">
        <v>4063</v>
      </c>
      <c r="C8772" t="s">
        <v>83</v>
      </c>
      <c r="D8772">
        <v>1</v>
      </c>
      <c r="E8772">
        <v>171999.56</v>
      </c>
      <c r="F8772">
        <f>Table2[[#This Row],[Đơn Giá Chuẩn]]*Table2[[#This Row],[Tổng số lượng bán]]</f>
        <v>171999.56</v>
      </c>
      <c r="G8772">
        <v>0</v>
      </c>
      <c r="H8772">
        <f>Table2[[#This Row],[Doanh số bán]]-Table2[[#This Row],[Chiết khấu]]</f>
        <v>171999.56</v>
      </c>
      <c r="I8772">
        <v>0</v>
      </c>
      <c r="J8772">
        <v>0</v>
      </c>
      <c r="K8772" t="s">
        <v>50</v>
      </c>
      <c r="L8772">
        <v>0.5</v>
      </c>
      <c r="M8772" t="s">
        <v>37</v>
      </c>
      <c r="N8772" t="s">
        <v>50</v>
      </c>
      <c r="O8772">
        <v>0.5</v>
      </c>
      <c r="P8772" t="s">
        <v>158</v>
      </c>
      <c r="Q8772" t="s">
        <v>159</v>
      </c>
      <c r="R8772" t="s">
        <v>41</v>
      </c>
      <c r="S8772" t="s">
        <v>42</v>
      </c>
      <c r="T8772" t="s">
        <v>74</v>
      </c>
      <c r="U8772" t="s">
        <v>75</v>
      </c>
      <c r="V8772" t="s">
        <v>50</v>
      </c>
    </row>
    <row r="8773" spans="1:22">
      <c r="A8773" s="4">
        <v>46090</v>
      </c>
      <c r="B8773" t="s">
        <v>6386</v>
      </c>
      <c r="C8773" t="s">
        <v>104</v>
      </c>
      <c r="D8773">
        <v>1</v>
      </c>
      <c r="E8773">
        <v>51000</v>
      </c>
      <c r="F8773">
        <f>Table2[[#This Row],[Đơn Giá Chuẩn]]*Table2[[#This Row],[Tổng số lượng bán]]</f>
        <v>51000</v>
      </c>
      <c r="G8773">
        <v>0</v>
      </c>
      <c r="H8773">
        <f>Table2[[#This Row],[Doanh số bán]]-Table2[[#This Row],[Chiết khấu]]</f>
        <v>51000</v>
      </c>
      <c r="K8773" t="s">
        <v>24</v>
      </c>
      <c r="L8773">
        <v>0.12</v>
      </c>
      <c r="M8773" t="s">
        <v>25</v>
      </c>
      <c r="N8773" t="s">
        <v>26</v>
      </c>
      <c r="O8773">
        <v>0.12</v>
      </c>
      <c r="P8773" t="s">
        <v>586</v>
      </c>
      <c r="Q8773" t="s">
        <v>587</v>
      </c>
      <c r="R8773" t="s">
        <v>107</v>
      </c>
      <c r="S8773" t="s">
        <v>108</v>
      </c>
      <c r="T8773" t="s">
        <v>31</v>
      </c>
      <c r="U8773" t="s">
        <v>32</v>
      </c>
      <c r="V8773" t="s">
        <v>33</v>
      </c>
    </row>
    <row r="8774" spans="1:22">
      <c r="A8774" s="4">
        <v>46090</v>
      </c>
      <c r="B8774" t="s">
        <v>6386</v>
      </c>
      <c r="C8774" t="s">
        <v>104</v>
      </c>
      <c r="D8774">
        <v>1</v>
      </c>
      <c r="E8774">
        <v>47000</v>
      </c>
      <c r="F8774">
        <f>Table2[[#This Row],[Đơn Giá Chuẩn]]*Table2[[#This Row],[Tổng số lượng bán]]</f>
        <v>47000</v>
      </c>
      <c r="G8774">
        <v>0</v>
      </c>
      <c r="H8774">
        <f>Table2[[#This Row],[Doanh số bán]]-Table2[[#This Row],[Chiết khấu]]</f>
        <v>47000</v>
      </c>
      <c r="K8774" t="s">
        <v>24</v>
      </c>
      <c r="L8774">
        <v>0.12</v>
      </c>
      <c r="M8774" t="s">
        <v>25</v>
      </c>
      <c r="N8774" t="s">
        <v>26</v>
      </c>
      <c r="O8774">
        <v>0.12</v>
      </c>
      <c r="P8774" t="s">
        <v>520</v>
      </c>
      <c r="Q8774" t="s">
        <v>521</v>
      </c>
      <c r="R8774" t="s">
        <v>107</v>
      </c>
      <c r="S8774" t="s">
        <v>108</v>
      </c>
      <c r="T8774" t="s">
        <v>31</v>
      </c>
      <c r="U8774" t="s">
        <v>32</v>
      </c>
      <c r="V8774" t="s">
        <v>33</v>
      </c>
    </row>
    <row r="8775" spans="1:22">
      <c r="A8775" s="4">
        <v>46090</v>
      </c>
      <c r="B8775" t="s">
        <v>6387</v>
      </c>
      <c r="C8775" t="s">
        <v>23</v>
      </c>
      <c r="D8775">
        <v>1</v>
      </c>
      <c r="E8775">
        <v>21000</v>
      </c>
      <c r="F8775">
        <f>Table2[[#This Row],[Đơn Giá Chuẩn]]*Table2[[#This Row],[Tổng số lượng bán]]</f>
        <v>21000</v>
      </c>
      <c r="G8775">
        <v>0</v>
      </c>
      <c r="H8775">
        <f>Table2[[#This Row],[Doanh số bán]]-Table2[[#This Row],[Chiết khấu]]</f>
        <v>21000</v>
      </c>
      <c r="K8775" t="s">
        <v>24</v>
      </c>
      <c r="L8775">
        <v>0</v>
      </c>
      <c r="M8775" t="s">
        <v>25</v>
      </c>
      <c r="N8775" t="s">
        <v>26</v>
      </c>
      <c r="O8775">
        <v>0</v>
      </c>
      <c r="P8775" t="s">
        <v>27</v>
      </c>
      <c r="Q8775" t="s">
        <v>28</v>
      </c>
      <c r="R8775" t="s">
        <v>29</v>
      </c>
      <c r="S8775" t="s">
        <v>30</v>
      </c>
      <c r="T8775" t="s">
        <v>31</v>
      </c>
      <c r="U8775" t="s">
        <v>32</v>
      </c>
      <c r="V8775" t="s">
        <v>33</v>
      </c>
    </row>
    <row r="8776" spans="1:22">
      <c r="A8776" s="4">
        <v>46090</v>
      </c>
      <c r="B8776" t="s">
        <v>6388</v>
      </c>
      <c r="C8776" t="s">
        <v>23</v>
      </c>
      <c r="D8776">
        <v>1</v>
      </c>
      <c r="E8776">
        <v>37000</v>
      </c>
      <c r="F8776">
        <f>Table2[[#This Row],[Đơn Giá Chuẩn]]*Table2[[#This Row],[Tổng số lượng bán]]</f>
        <v>37000</v>
      </c>
      <c r="G8776">
        <v>0</v>
      </c>
      <c r="H8776">
        <f>Table2[[#This Row],[Doanh số bán]]-Table2[[#This Row],[Chiết khấu]]</f>
        <v>37000</v>
      </c>
      <c r="K8776" t="s">
        <v>24</v>
      </c>
      <c r="L8776">
        <v>0</v>
      </c>
      <c r="M8776" t="s">
        <v>25</v>
      </c>
      <c r="N8776" t="s">
        <v>26</v>
      </c>
      <c r="O8776">
        <v>0</v>
      </c>
      <c r="P8776" t="s">
        <v>147</v>
      </c>
      <c r="Q8776" t="s">
        <v>148</v>
      </c>
      <c r="R8776" t="s">
        <v>29</v>
      </c>
      <c r="S8776" t="s">
        <v>59</v>
      </c>
      <c r="T8776" t="s">
        <v>31</v>
      </c>
      <c r="U8776" t="s">
        <v>32</v>
      </c>
      <c r="V8776" t="s">
        <v>33</v>
      </c>
    </row>
    <row r="8777" spans="1:22">
      <c r="A8777" s="4">
        <v>46090</v>
      </c>
      <c r="B8777" t="s">
        <v>6388</v>
      </c>
      <c r="C8777" t="s">
        <v>23</v>
      </c>
      <c r="D8777">
        <v>1</v>
      </c>
      <c r="E8777">
        <v>21000</v>
      </c>
      <c r="F8777">
        <f>Table2[[#This Row],[Đơn Giá Chuẩn]]*Table2[[#This Row],[Tổng số lượng bán]]</f>
        <v>21000</v>
      </c>
      <c r="G8777">
        <v>0</v>
      </c>
      <c r="H8777">
        <f>Table2[[#This Row],[Doanh số bán]]-Table2[[#This Row],[Chiết khấu]]</f>
        <v>21000</v>
      </c>
      <c r="K8777" t="s">
        <v>24</v>
      </c>
      <c r="L8777">
        <v>0</v>
      </c>
      <c r="M8777" t="s">
        <v>25</v>
      </c>
      <c r="N8777" t="s">
        <v>26</v>
      </c>
      <c r="O8777">
        <v>0</v>
      </c>
      <c r="P8777" t="s">
        <v>27</v>
      </c>
      <c r="Q8777" t="s">
        <v>28</v>
      </c>
      <c r="R8777" t="s">
        <v>29</v>
      </c>
      <c r="S8777" t="s">
        <v>30</v>
      </c>
      <c r="T8777" t="s">
        <v>31</v>
      </c>
      <c r="U8777" t="s">
        <v>32</v>
      </c>
      <c r="V8777" t="s">
        <v>33</v>
      </c>
    </row>
    <row r="8778" spans="1:22">
      <c r="A8778" s="4">
        <v>46090</v>
      </c>
      <c r="B8778" t="s">
        <v>6389</v>
      </c>
      <c r="C8778" t="s">
        <v>23</v>
      </c>
      <c r="D8778">
        <v>1</v>
      </c>
      <c r="E8778">
        <v>37000</v>
      </c>
      <c r="F8778">
        <f>Table2[[#This Row],[Đơn Giá Chuẩn]]*Table2[[#This Row],[Tổng số lượng bán]]</f>
        <v>37000</v>
      </c>
      <c r="G8778">
        <v>9722</v>
      </c>
      <c r="H8778">
        <f>Table2[[#This Row],[Doanh số bán]]-Table2[[#This Row],[Chiết khấu]]</f>
        <v>27278</v>
      </c>
      <c r="K8778" t="s">
        <v>24</v>
      </c>
      <c r="L8778">
        <v>0</v>
      </c>
      <c r="M8778" t="s">
        <v>25</v>
      </c>
      <c r="N8778" t="s">
        <v>26</v>
      </c>
      <c r="O8778">
        <v>0</v>
      </c>
      <c r="P8778" t="s">
        <v>147</v>
      </c>
      <c r="Q8778" t="s">
        <v>148</v>
      </c>
      <c r="R8778" t="s">
        <v>29</v>
      </c>
      <c r="S8778" t="s">
        <v>59</v>
      </c>
      <c r="T8778" t="s">
        <v>31</v>
      </c>
      <c r="U8778" t="s">
        <v>32</v>
      </c>
      <c r="V8778" t="s">
        <v>33</v>
      </c>
    </row>
    <row r="8779" spans="1:22">
      <c r="A8779" s="4">
        <v>46090</v>
      </c>
      <c r="B8779" t="s">
        <v>6390</v>
      </c>
      <c r="C8779" t="s">
        <v>23</v>
      </c>
      <c r="D8779">
        <v>1</v>
      </c>
      <c r="E8779">
        <v>25999.999999999996</v>
      </c>
      <c r="F8779">
        <f>Table2[[#This Row],[Đơn Giá Chuẩn]]*Table2[[#This Row],[Tổng số lượng bán]]</f>
        <v>25999.999999999996</v>
      </c>
      <c r="G8779">
        <v>0</v>
      </c>
      <c r="H8779">
        <f>Table2[[#This Row],[Doanh số bán]]-Table2[[#This Row],[Chiết khấu]]</f>
        <v>25999.999999999996</v>
      </c>
      <c r="K8779" t="s">
        <v>24</v>
      </c>
      <c r="L8779">
        <v>0</v>
      </c>
      <c r="M8779" t="s">
        <v>25</v>
      </c>
      <c r="N8779" t="s">
        <v>26</v>
      </c>
      <c r="O8779">
        <v>0</v>
      </c>
      <c r="P8779" t="s">
        <v>47</v>
      </c>
      <c r="Q8779" t="s">
        <v>48</v>
      </c>
      <c r="R8779" t="s">
        <v>29</v>
      </c>
      <c r="S8779" t="s">
        <v>30</v>
      </c>
      <c r="T8779" t="s">
        <v>31</v>
      </c>
      <c r="U8779" t="s">
        <v>32</v>
      </c>
      <c r="V8779" t="s">
        <v>33</v>
      </c>
    </row>
    <row r="8780" spans="1:22">
      <c r="A8780" s="4">
        <v>46091</v>
      </c>
      <c r="B8780" t="s">
        <v>6391</v>
      </c>
      <c r="C8780" t="s">
        <v>23</v>
      </c>
      <c r="D8780">
        <v>1</v>
      </c>
      <c r="E8780">
        <v>21000</v>
      </c>
      <c r="F8780">
        <f>Table2[[#This Row],[Đơn Giá Chuẩn]]*Table2[[#This Row],[Tổng số lượng bán]]</f>
        <v>21000</v>
      </c>
      <c r="G8780">
        <v>7037</v>
      </c>
      <c r="H8780">
        <f>Table2[[#This Row],[Doanh số bán]]-Table2[[#This Row],[Chiết khấu]]</f>
        <v>13963</v>
      </c>
      <c r="K8780" t="s">
        <v>24</v>
      </c>
      <c r="L8780">
        <v>0</v>
      </c>
      <c r="M8780" t="s">
        <v>25</v>
      </c>
      <c r="N8780" t="s">
        <v>26</v>
      </c>
      <c r="O8780">
        <v>0</v>
      </c>
      <c r="P8780" t="s">
        <v>27</v>
      </c>
      <c r="Q8780" t="s">
        <v>28</v>
      </c>
      <c r="R8780" t="s">
        <v>29</v>
      </c>
      <c r="S8780" t="s">
        <v>30</v>
      </c>
      <c r="T8780" t="s">
        <v>31</v>
      </c>
      <c r="U8780" t="s">
        <v>32</v>
      </c>
      <c r="V8780" t="s">
        <v>33</v>
      </c>
    </row>
    <row r="8781" spans="1:22">
      <c r="A8781" s="4">
        <v>46091</v>
      </c>
      <c r="B8781" t="s">
        <v>6392</v>
      </c>
      <c r="C8781" t="s">
        <v>23</v>
      </c>
      <c r="D8781">
        <v>1</v>
      </c>
      <c r="E8781">
        <v>25999.999999999996</v>
      </c>
      <c r="F8781">
        <f>Table2[[#This Row],[Đơn Giá Chuẩn]]*Table2[[#This Row],[Tổng số lượng bán]]</f>
        <v>25999.999999999996</v>
      </c>
      <c r="G8781">
        <v>0</v>
      </c>
      <c r="H8781">
        <f>Table2[[#This Row],[Doanh số bán]]-Table2[[#This Row],[Chiết khấu]]</f>
        <v>25999.999999999996</v>
      </c>
      <c r="K8781" t="s">
        <v>24</v>
      </c>
      <c r="L8781">
        <v>0</v>
      </c>
      <c r="M8781" t="s">
        <v>25</v>
      </c>
      <c r="N8781" t="s">
        <v>26</v>
      </c>
      <c r="O8781">
        <v>0</v>
      </c>
      <c r="P8781" t="s">
        <v>47</v>
      </c>
      <c r="Q8781" t="s">
        <v>48</v>
      </c>
      <c r="R8781" t="s">
        <v>29</v>
      </c>
      <c r="S8781" t="s">
        <v>30</v>
      </c>
      <c r="T8781" t="s">
        <v>31</v>
      </c>
      <c r="U8781" t="s">
        <v>32</v>
      </c>
      <c r="V8781" t="s">
        <v>33</v>
      </c>
    </row>
    <row r="8782" spans="1:22">
      <c r="A8782" s="4">
        <v>46091</v>
      </c>
      <c r="B8782" t="s">
        <v>6393</v>
      </c>
      <c r="C8782" t="s">
        <v>23</v>
      </c>
      <c r="D8782">
        <v>1</v>
      </c>
      <c r="E8782">
        <v>21000</v>
      </c>
      <c r="F8782">
        <f>Table2[[#This Row],[Đơn Giá Chuẩn]]*Table2[[#This Row],[Tổng số lượng bán]]</f>
        <v>21000</v>
      </c>
      <c r="G8782">
        <v>7037</v>
      </c>
      <c r="H8782">
        <f>Table2[[#This Row],[Doanh số bán]]-Table2[[#This Row],[Chiết khấu]]</f>
        <v>13963</v>
      </c>
      <c r="K8782" t="s">
        <v>24</v>
      </c>
      <c r="L8782">
        <v>0</v>
      </c>
      <c r="M8782" t="s">
        <v>25</v>
      </c>
      <c r="N8782" t="s">
        <v>26</v>
      </c>
      <c r="O8782">
        <v>0</v>
      </c>
      <c r="P8782" t="s">
        <v>27</v>
      </c>
      <c r="Q8782" t="s">
        <v>28</v>
      </c>
      <c r="R8782" t="s">
        <v>29</v>
      </c>
      <c r="S8782" t="s">
        <v>30</v>
      </c>
      <c r="T8782" t="s">
        <v>31</v>
      </c>
      <c r="U8782" t="s">
        <v>32</v>
      </c>
      <c r="V8782" t="s">
        <v>33</v>
      </c>
    </row>
    <row r="8783" spans="1:22">
      <c r="A8783" s="4">
        <v>46091</v>
      </c>
      <c r="B8783" t="s">
        <v>6394</v>
      </c>
      <c r="C8783" t="s">
        <v>23</v>
      </c>
      <c r="D8783">
        <v>1</v>
      </c>
      <c r="E8783">
        <v>42000</v>
      </c>
      <c r="F8783">
        <f>Table2[[#This Row],[Đơn Giá Chuẩn]]*Table2[[#This Row],[Tổng số lượng bán]]</f>
        <v>42000</v>
      </c>
      <c r="G8783">
        <v>37037</v>
      </c>
      <c r="H8783">
        <f>Table2[[#This Row],[Doanh số bán]]-Table2[[#This Row],[Chiết khấu]]</f>
        <v>4963</v>
      </c>
      <c r="K8783" t="s">
        <v>24</v>
      </c>
      <c r="L8783">
        <v>0</v>
      </c>
      <c r="M8783" t="s">
        <v>25</v>
      </c>
      <c r="N8783" t="s">
        <v>26</v>
      </c>
      <c r="O8783">
        <v>0</v>
      </c>
      <c r="P8783" t="s">
        <v>449</v>
      </c>
      <c r="Q8783" t="s">
        <v>450</v>
      </c>
      <c r="R8783" t="s">
        <v>29</v>
      </c>
      <c r="S8783" t="s">
        <v>30</v>
      </c>
      <c r="T8783" t="s">
        <v>31</v>
      </c>
      <c r="U8783" t="s">
        <v>32</v>
      </c>
      <c r="V8783" t="s">
        <v>33</v>
      </c>
    </row>
    <row r="8784" spans="1:22">
      <c r="A8784" s="4">
        <v>46091</v>
      </c>
      <c r="B8784" t="s">
        <v>6395</v>
      </c>
      <c r="C8784" t="s">
        <v>23</v>
      </c>
      <c r="D8784">
        <v>1</v>
      </c>
      <c r="E8784">
        <v>21000</v>
      </c>
      <c r="F8784">
        <f>Table2[[#This Row],[Đơn Giá Chuẩn]]*Table2[[#This Row],[Tổng số lượng bán]]</f>
        <v>21000</v>
      </c>
      <c r="G8784">
        <v>0</v>
      </c>
      <c r="H8784">
        <f>Table2[[#This Row],[Doanh số bán]]-Table2[[#This Row],[Chiết khấu]]</f>
        <v>21000</v>
      </c>
      <c r="K8784" t="s">
        <v>24</v>
      </c>
      <c r="L8784">
        <v>0</v>
      </c>
      <c r="M8784" t="s">
        <v>25</v>
      </c>
      <c r="N8784" t="s">
        <v>26</v>
      </c>
      <c r="O8784">
        <v>0</v>
      </c>
      <c r="P8784" t="s">
        <v>27</v>
      </c>
      <c r="Q8784" t="s">
        <v>28</v>
      </c>
      <c r="R8784" t="s">
        <v>29</v>
      </c>
      <c r="S8784" t="s">
        <v>30</v>
      </c>
      <c r="T8784" t="s">
        <v>31</v>
      </c>
      <c r="U8784" t="s">
        <v>32</v>
      </c>
      <c r="V8784" t="s">
        <v>33</v>
      </c>
    </row>
    <row r="8785" spans="1:22">
      <c r="A8785" s="4">
        <v>46091</v>
      </c>
      <c r="B8785" t="s">
        <v>6396</v>
      </c>
      <c r="C8785" t="s">
        <v>23</v>
      </c>
      <c r="D8785">
        <v>2</v>
      </c>
      <c r="E8785">
        <v>21000</v>
      </c>
      <c r="F8785">
        <f>Table2[[#This Row],[Đơn Giá Chuẩn]]*Table2[[#This Row],[Tổng số lượng bán]]</f>
        <v>42000</v>
      </c>
      <c r="G8785">
        <v>0</v>
      </c>
      <c r="H8785">
        <f>Table2[[#This Row],[Doanh số bán]]-Table2[[#This Row],[Chiết khấu]]</f>
        <v>42000</v>
      </c>
      <c r="K8785" t="s">
        <v>24</v>
      </c>
      <c r="L8785">
        <v>0</v>
      </c>
      <c r="M8785" t="s">
        <v>25</v>
      </c>
      <c r="N8785" t="s">
        <v>26</v>
      </c>
      <c r="O8785">
        <v>0</v>
      </c>
      <c r="P8785" t="s">
        <v>27</v>
      </c>
      <c r="Q8785" t="s">
        <v>28</v>
      </c>
      <c r="R8785" t="s">
        <v>29</v>
      </c>
      <c r="S8785" t="s">
        <v>30</v>
      </c>
      <c r="T8785" t="s">
        <v>31</v>
      </c>
      <c r="U8785" t="s">
        <v>32</v>
      </c>
      <c r="V8785" t="s">
        <v>33</v>
      </c>
    </row>
    <row r="8786" spans="1:22">
      <c r="A8786" s="4">
        <v>46091</v>
      </c>
      <c r="B8786" t="s">
        <v>6397</v>
      </c>
      <c r="C8786" t="s">
        <v>23</v>
      </c>
      <c r="D8786">
        <v>1</v>
      </c>
      <c r="E8786">
        <v>25999.999999999996</v>
      </c>
      <c r="F8786">
        <f>Table2[[#This Row],[Đơn Giá Chuẩn]]*Table2[[#This Row],[Tổng số lượng bán]]</f>
        <v>25999.999999999996</v>
      </c>
      <c r="G8786">
        <v>0</v>
      </c>
      <c r="H8786">
        <f>Table2[[#This Row],[Doanh số bán]]-Table2[[#This Row],[Chiết khấu]]</f>
        <v>25999.999999999996</v>
      </c>
      <c r="K8786" t="s">
        <v>24</v>
      </c>
      <c r="L8786">
        <v>0</v>
      </c>
      <c r="M8786" t="s">
        <v>25</v>
      </c>
      <c r="N8786" t="s">
        <v>26</v>
      </c>
      <c r="O8786">
        <v>0</v>
      </c>
      <c r="P8786" t="s">
        <v>47</v>
      </c>
      <c r="Q8786" t="s">
        <v>48</v>
      </c>
      <c r="R8786" t="s">
        <v>29</v>
      </c>
      <c r="S8786" t="s">
        <v>30</v>
      </c>
      <c r="T8786" t="s">
        <v>31</v>
      </c>
      <c r="U8786" t="s">
        <v>32</v>
      </c>
      <c r="V8786" t="s">
        <v>33</v>
      </c>
    </row>
    <row r="8787" spans="1:22">
      <c r="A8787" s="4">
        <v>46091</v>
      </c>
      <c r="B8787" t="s">
        <v>6397</v>
      </c>
      <c r="C8787" t="s">
        <v>23</v>
      </c>
      <c r="D8787">
        <v>1</v>
      </c>
      <c r="E8787">
        <v>37000</v>
      </c>
      <c r="F8787">
        <f>Table2[[#This Row],[Đơn Giá Chuẩn]]*Table2[[#This Row],[Tổng số lượng bán]]</f>
        <v>37000</v>
      </c>
      <c r="G8787">
        <v>0</v>
      </c>
      <c r="H8787">
        <f>Table2[[#This Row],[Doanh số bán]]-Table2[[#This Row],[Chiết khấu]]</f>
        <v>37000</v>
      </c>
      <c r="K8787" t="s">
        <v>24</v>
      </c>
      <c r="L8787">
        <v>0</v>
      </c>
      <c r="M8787" t="s">
        <v>25</v>
      </c>
      <c r="N8787" t="s">
        <v>26</v>
      </c>
      <c r="O8787">
        <v>0</v>
      </c>
      <c r="P8787" t="s">
        <v>246</v>
      </c>
      <c r="Q8787" t="s">
        <v>247</v>
      </c>
      <c r="R8787" t="s">
        <v>29</v>
      </c>
      <c r="S8787" t="s">
        <v>30</v>
      </c>
      <c r="T8787" t="s">
        <v>31</v>
      </c>
      <c r="U8787" t="s">
        <v>32</v>
      </c>
      <c r="V8787" t="s">
        <v>33</v>
      </c>
    </row>
    <row r="8788" spans="1:22">
      <c r="A8788" s="4">
        <v>46079</v>
      </c>
      <c r="B8788" t="s">
        <v>4079</v>
      </c>
      <c r="C8788" t="s">
        <v>83</v>
      </c>
      <c r="D8788">
        <v>1</v>
      </c>
      <c r="E8788">
        <v>171999.56</v>
      </c>
      <c r="F8788">
        <f>Table2[[#This Row],[Đơn Giá Chuẩn]]*Table2[[#This Row],[Tổng số lượng bán]]</f>
        <v>171999.56</v>
      </c>
      <c r="G8788">
        <v>0</v>
      </c>
      <c r="H8788">
        <f>Table2[[#This Row],[Doanh số bán]]-Table2[[#This Row],[Chiết khấu]]</f>
        <v>171999.56</v>
      </c>
      <c r="I8788">
        <v>0</v>
      </c>
      <c r="J8788">
        <v>0</v>
      </c>
      <c r="K8788" t="s">
        <v>50</v>
      </c>
      <c r="L8788">
        <v>0.5</v>
      </c>
      <c r="M8788" t="s">
        <v>37</v>
      </c>
      <c r="N8788" t="s">
        <v>50</v>
      </c>
      <c r="O8788">
        <v>0.5</v>
      </c>
      <c r="P8788" t="s">
        <v>158</v>
      </c>
      <c r="Q8788" t="s">
        <v>159</v>
      </c>
      <c r="R8788" t="s">
        <v>41</v>
      </c>
      <c r="S8788" t="s">
        <v>42</v>
      </c>
      <c r="T8788" t="s">
        <v>74</v>
      </c>
      <c r="U8788" t="s">
        <v>75</v>
      </c>
      <c r="V8788" t="s">
        <v>50</v>
      </c>
    </row>
    <row r="8789" spans="1:22">
      <c r="A8789" s="4">
        <v>46091</v>
      </c>
      <c r="B8789" t="s">
        <v>6398</v>
      </c>
      <c r="C8789" t="s">
        <v>23</v>
      </c>
      <c r="D8789">
        <v>1</v>
      </c>
      <c r="E8789">
        <v>25999.999999999996</v>
      </c>
      <c r="F8789">
        <f>Table2[[#This Row],[Đơn Giá Chuẩn]]*Table2[[#This Row],[Tổng số lượng bán]]</f>
        <v>25999.999999999996</v>
      </c>
      <c r="G8789">
        <v>0</v>
      </c>
      <c r="H8789">
        <f>Table2[[#This Row],[Doanh số bán]]-Table2[[#This Row],[Chiết khấu]]</f>
        <v>25999.999999999996</v>
      </c>
      <c r="K8789" t="s">
        <v>24</v>
      </c>
      <c r="L8789">
        <v>0</v>
      </c>
      <c r="M8789" t="s">
        <v>25</v>
      </c>
      <c r="N8789" t="s">
        <v>26</v>
      </c>
      <c r="O8789">
        <v>0</v>
      </c>
      <c r="P8789" t="s">
        <v>47</v>
      </c>
      <c r="Q8789" t="s">
        <v>48</v>
      </c>
      <c r="R8789" t="s">
        <v>29</v>
      </c>
      <c r="S8789" t="s">
        <v>30</v>
      </c>
      <c r="T8789" t="s">
        <v>31</v>
      </c>
      <c r="U8789" t="s">
        <v>32</v>
      </c>
      <c r="V8789" t="s">
        <v>33</v>
      </c>
    </row>
    <row r="8790" spans="1:22">
      <c r="A8790" s="4">
        <v>46091</v>
      </c>
      <c r="B8790" t="s">
        <v>6398</v>
      </c>
      <c r="C8790" t="s">
        <v>23</v>
      </c>
      <c r="D8790">
        <v>1</v>
      </c>
      <c r="E8790">
        <v>42000</v>
      </c>
      <c r="F8790">
        <f>Table2[[#This Row],[Đơn Giá Chuẩn]]*Table2[[#This Row],[Tổng số lượng bán]]</f>
        <v>42000</v>
      </c>
      <c r="G8790">
        <v>0</v>
      </c>
      <c r="H8790">
        <f>Table2[[#This Row],[Doanh số bán]]-Table2[[#This Row],[Chiết khấu]]</f>
        <v>42000</v>
      </c>
      <c r="K8790" t="s">
        <v>24</v>
      </c>
      <c r="L8790">
        <v>0</v>
      </c>
      <c r="M8790" t="s">
        <v>25</v>
      </c>
      <c r="N8790" t="s">
        <v>26</v>
      </c>
      <c r="O8790">
        <v>0</v>
      </c>
      <c r="P8790" t="s">
        <v>141</v>
      </c>
      <c r="Q8790" t="s">
        <v>142</v>
      </c>
      <c r="R8790" t="s">
        <v>29</v>
      </c>
      <c r="S8790" t="s">
        <v>59</v>
      </c>
      <c r="T8790" t="s">
        <v>31</v>
      </c>
      <c r="U8790" t="s">
        <v>32</v>
      </c>
      <c r="V8790" t="s">
        <v>33</v>
      </c>
    </row>
    <row r="8791" spans="1:22">
      <c r="A8791" s="4">
        <v>46091</v>
      </c>
      <c r="B8791" t="s">
        <v>6399</v>
      </c>
      <c r="C8791" t="s">
        <v>23</v>
      </c>
      <c r="D8791">
        <v>1</v>
      </c>
      <c r="E8791">
        <v>21000</v>
      </c>
      <c r="F8791">
        <f>Table2[[#This Row],[Đơn Giá Chuẩn]]*Table2[[#This Row],[Tổng số lượng bán]]</f>
        <v>21000</v>
      </c>
      <c r="G8791">
        <v>0</v>
      </c>
      <c r="H8791">
        <f>Table2[[#This Row],[Doanh số bán]]-Table2[[#This Row],[Chiết khấu]]</f>
        <v>21000</v>
      </c>
      <c r="K8791" t="s">
        <v>24</v>
      </c>
      <c r="L8791">
        <v>0</v>
      </c>
      <c r="M8791" t="s">
        <v>25</v>
      </c>
      <c r="N8791" t="s">
        <v>26</v>
      </c>
      <c r="O8791">
        <v>0</v>
      </c>
      <c r="P8791" t="s">
        <v>27</v>
      </c>
      <c r="Q8791" t="s">
        <v>28</v>
      </c>
      <c r="R8791" t="s">
        <v>29</v>
      </c>
      <c r="S8791" t="s">
        <v>30</v>
      </c>
      <c r="T8791" t="s">
        <v>31</v>
      </c>
      <c r="U8791" t="s">
        <v>32</v>
      </c>
      <c r="V8791" t="s">
        <v>33</v>
      </c>
    </row>
    <row r="8792" spans="1:22">
      <c r="A8792" s="4">
        <v>46091</v>
      </c>
      <c r="B8792" t="s">
        <v>6400</v>
      </c>
      <c r="C8792" t="s">
        <v>23</v>
      </c>
      <c r="D8792">
        <v>8</v>
      </c>
      <c r="E8792">
        <v>25999.999999999996</v>
      </c>
      <c r="F8792">
        <f>Table2[[#This Row],[Đơn Giá Chuẩn]]*Table2[[#This Row],[Tổng số lượng bán]]</f>
        <v>207999.99999999997</v>
      </c>
      <c r="G8792">
        <v>71111</v>
      </c>
      <c r="H8792">
        <f>Table2[[#This Row],[Doanh số bán]]-Table2[[#This Row],[Chiết khấu]]</f>
        <v>136888.99999999997</v>
      </c>
      <c r="K8792" t="s">
        <v>24</v>
      </c>
      <c r="L8792">
        <v>0</v>
      </c>
      <c r="M8792" t="s">
        <v>25</v>
      </c>
      <c r="N8792" t="s">
        <v>26</v>
      </c>
      <c r="O8792">
        <v>0</v>
      </c>
      <c r="P8792" t="s">
        <v>47</v>
      </c>
      <c r="Q8792" t="s">
        <v>48</v>
      </c>
      <c r="R8792" t="s">
        <v>29</v>
      </c>
      <c r="S8792" t="s">
        <v>30</v>
      </c>
      <c r="T8792" t="s">
        <v>31</v>
      </c>
      <c r="U8792" t="s">
        <v>32</v>
      </c>
      <c r="V8792" t="s">
        <v>33</v>
      </c>
    </row>
    <row r="8793" spans="1:22">
      <c r="A8793" s="4">
        <v>46091</v>
      </c>
      <c r="B8793" t="s">
        <v>6400</v>
      </c>
      <c r="C8793" t="s">
        <v>23</v>
      </c>
      <c r="D8793">
        <v>5</v>
      </c>
      <c r="E8793">
        <v>21000</v>
      </c>
      <c r="F8793">
        <f>Table2[[#This Row],[Đơn Giá Chuẩn]]*Table2[[#This Row],[Tổng số lượng bán]]</f>
        <v>105000</v>
      </c>
      <c r="G8793">
        <v>35185</v>
      </c>
      <c r="H8793">
        <f>Table2[[#This Row],[Doanh số bán]]-Table2[[#This Row],[Chiết khấu]]</f>
        <v>69815</v>
      </c>
      <c r="K8793" t="s">
        <v>24</v>
      </c>
      <c r="L8793">
        <v>0</v>
      </c>
      <c r="M8793" t="s">
        <v>25</v>
      </c>
      <c r="N8793" t="s">
        <v>26</v>
      </c>
      <c r="O8793">
        <v>0</v>
      </c>
      <c r="P8793" t="s">
        <v>27</v>
      </c>
      <c r="Q8793" t="s">
        <v>28</v>
      </c>
      <c r="R8793" t="s">
        <v>29</v>
      </c>
      <c r="S8793" t="s">
        <v>30</v>
      </c>
      <c r="T8793" t="s">
        <v>31</v>
      </c>
      <c r="U8793" t="s">
        <v>32</v>
      </c>
      <c r="V8793" t="s">
        <v>33</v>
      </c>
    </row>
    <row r="8794" spans="1:22">
      <c r="A8794" s="4">
        <v>46091</v>
      </c>
      <c r="B8794" t="s">
        <v>6400</v>
      </c>
      <c r="C8794" t="s">
        <v>23</v>
      </c>
      <c r="D8794">
        <v>1</v>
      </c>
      <c r="E8794">
        <v>32000</v>
      </c>
      <c r="F8794">
        <f>Table2[[#This Row],[Đơn Giá Chuẩn]]*Table2[[#This Row],[Tổng số lượng bán]]</f>
        <v>32000</v>
      </c>
      <c r="G8794">
        <v>11111</v>
      </c>
      <c r="H8794">
        <f>Table2[[#This Row],[Doanh số bán]]-Table2[[#This Row],[Chiết khấu]]</f>
        <v>20889</v>
      </c>
      <c r="K8794" t="s">
        <v>24</v>
      </c>
      <c r="L8794">
        <v>0</v>
      </c>
      <c r="M8794" t="s">
        <v>25</v>
      </c>
      <c r="N8794" t="s">
        <v>26</v>
      </c>
      <c r="O8794">
        <v>0</v>
      </c>
      <c r="P8794" t="s">
        <v>120</v>
      </c>
      <c r="Q8794" t="s">
        <v>121</v>
      </c>
      <c r="R8794" t="s">
        <v>29</v>
      </c>
      <c r="S8794" t="s">
        <v>30</v>
      </c>
      <c r="T8794" t="s">
        <v>31</v>
      </c>
      <c r="U8794" t="s">
        <v>32</v>
      </c>
      <c r="V8794" t="s">
        <v>33</v>
      </c>
    </row>
    <row r="8795" spans="1:22">
      <c r="A8795" s="4">
        <v>46084</v>
      </c>
      <c r="B8795" t="s">
        <v>6970</v>
      </c>
      <c r="C8795" t="s">
        <v>83</v>
      </c>
      <c r="D8795">
        <v>1</v>
      </c>
      <c r="E8795">
        <v>171999.56</v>
      </c>
      <c r="F8795">
        <f>Table2[[#This Row],[Đơn Giá Chuẩn]]*Table2[[#This Row],[Tổng số lượng bán]]</f>
        <v>171999.56</v>
      </c>
      <c r="G8795">
        <v>0</v>
      </c>
      <c r="H8795">
        <f>Table2[[#This Row],[Doanh số bán]]-Table2[[#This Row],[Chiết khấu]]</f>
        <v>171999.56</v>
      </c>
      <c r="I8795">
        <v>0</v>
      </c>
      <c r="J8795">
        <v>0</v>
      </c>
      <c r="K8795" t="s">
        <v>50</v>
      </c>
      <c r="L8795">
        <v>0.5</v>
      </c>
      <c r="M8795" t="s">
        <v>37</v>
      </c>
      <c r="N8795" t="s">
        <v>50</v>
      </c>
      <c r="O8795">
        <v>0.5</v>
      </c>
      <c r="P8795" t="s">
        <v>158</v>
      </c>
      <c r="Q8795" t="s">
        <v>159</v>
      </c>
      <c r="R8795" t="s">
        <v>41</v>
      </c>
      <c r="S8795" t="s">
        <v>42</v>
      </c>
      <c r="T8795" t="s">
        <v>74</v>
      </c>
      <c r="U8795" t="s">
        <v>75</v>
      </c>
      <c r="V8795" t="s">
        <v>50</v>
      </c>
    </row>
    <row r="8796" spans="1:22">
      <c r="A8796" s="4">
        <v>46091</v>
      </c>
      <c r="B8796" t="s">
        <v>6402</v>
      </c>
      <c r="C8796" t="s">
        <v>23</v>
      </c>
      <c r="D8796">
        <v>1</v>
      </c>
      <c r="E8796">
        <v>21000</v>
      </c>
      <c r="F8796">
        <f>Table2[[#This Row],[Đơn Giá Chuẩn]]*Table2[[#This Row],[Tổng số lượng bán]]</f>
        <v>21000</v>
      </c>
      <c r="G8796">
        <v>7037</v>
      </c>
      <c r="H8796">
        <f>Table2[[#This Row],[Doanh số bán]]-Table2[[#This Row],[Chiết khấu]]</f>
        <v>13963</v>
      </c>
      <c r="K8796" t="s">
        <v>24</v>
      </c>
      <c r="L8796">
        <v>0</v>
      </c>
      <c r="M8796" t="s">
        <v>25</v>
      </c>
      <c r="N8796" t="s">
        <v>26</v>
      </c>
      <c r="O8796">
        <v>0</v>
      </c>
      <c r="P8796" t="s">
        <v>27</v>
      </c>
      <c r="Q8796" t="s">
        <v>28</v>
      </c>
      <c r="R8796" t="s">
        <v>29</v>
      </c>
      <c r="S8796" t="s">
        <v>30</v>
      </c>
      <c r="T8796" t="s">
        <v>31</v>
      </c>
      <c r="U8796" t="s">
        <v>32</v>
      </c>
      <c r="V8796" t="s">
        <v>33</v>
      </c>
    </row>
    <row r="8797" spans="1:22">
      <c r="A8797" s="4">
        <v>46091</v>
      </c>
      <c r="B8797" t="s">
        <v>6403</v>
      </c>
      <c r="C8797" t="s">
        <v>104</v>
      </c>
      <c r="D8797">
        <v>1</v>
      </c>
      <c r="E8797">
        <v>51000</v>
      </c>
      <c r="F8797">
        <f>Table2[[#This Row],[Đơn Giá Chuẩn]]*Table2[[#This Row],[Tổng số lượng bán]]</f>
        <v>51000</v>
      </c>
      <c r="G8797">
        <v>4537</v>
      </c>
      <c r="H8797">
        <f>Table2[[#This Row],[Doanh số bán]]-Table2[[#This Row],[Chiết khấu]]</f>
        <v>46463</v>
      </c>
      <c r="K8797" t="s">
        <v>24</v>
      </c>
      <c r="L8797">
        <v>0.12</v>
      </c>
      <c r="M8797" t="s">
        <v>25</v>
      </c>
      <c r="N8797" t="s">
        <v>26</v>
      </c>
      <c r="O8797">
        <v>0.12</v>
      </c>
      <c r="P8797" t="s">
        <v>588</v>
      </c>
      <c r="Q8797" t="s">
        <v>589</v>
      </c>
      <c r="R8797" t="s">
        <v>107</v>
      </c>
      <c r="S8797" t="s">
        <v>108</v>
      </c>
      <c r="T8797" t="s">
        <v>31</v>
      </c>
      <c r="U8797" t="s">
        <v>32</v>
      </c>
      <c r="V8797" t="s">
        <v>33</v>
      </c>
    </row>
    <row r="8798" spans="1:22">
      <c r="A8798" s="4">
        <v>46091</v>
      </c>
      <c r="B8798" t="s">
        <v>6404</v>
      </c>
      <c r="C8798" t="s">
        <v>23</v>
      </c>
      <c r="D8798">
        <v>1</v>
      </c>
      <c r="E8798">
        <v>37000</v>
      </c>
      <c r="F8798">
        <f>Table2[[#This Row],[Đơn Giá Chuẩn]]*Table2[[#This Row],[Tổng số lượng bán]]</f>
        <v>37000</v>
      </c>
      <c r="G8798">
        <v>0</v>
      </c>
      <c r="H8798">
        <f>Table2[[#This Row],[Doanh số bán]]-Table2[[#This Row],[Chiết khấu]]</f>
        <v>37000</v>
      </c>
      <c r="K8798" t="s">
        <v>24</v>
      </c>
      <c r="L8798">
        <v>0</v>
      </c>
      <c r="M8798" t="s">
        <v>25</v>
      </c>
      <c r="N8798" t="s">
        <v>26</v>
      </c>
      <c r="O8798">
        <v>0</v>
      </c>
      <c r="P8798" t="s">
        <v>402</v>
      </c>
      <c r="Q8798" t="s">
        <v>403</v>
      </c>
      <c r="R8798" t="s">
        <v>29</v>
      </c>
      <c r="S8798" t="s">
        <v>59</v>
      </c>
      <c r="T8798" t="s">
        <v>31</v>
      </c>
      <c r="U8798" t="s">
        <v>32</v>
      </c>
      <c r="V8798" t="s">
        <v>33</v>
      </c>
    </row>
    <row r="8799" spans="1:22">
      <c r="A8799" s="4">
        <v>46091</v>
      </c>
      <c r="B8799" t="s">
        <v>6405</v>
      </c>
      <c r="C8799" t="s">
        <v>23</v>
      </c>
      <c r="D8799">
        <v>1</v>
      </c>
      <c r="E8799">
        <v>37000</v>
      </c>
      <c r="F8799">
        <f>Table2[[#This Row],[Đơn Giá Chuẩn]]*Table2[[#This Row],[Tổng số lượng bán]]</f>
        <v>37000</v>
      </c>
      <c r="G8799">
        <v>0</v>
      </c>
      <c r="H8799">
        <f>Table2[[#This Row],[Doanh số bán]]-Table2[[#This Row],[Chiết khấu]]</f>
        <v>37000</v>
      </c>
      <c r="K8799" t="s">
        <v>24</v>
      </c>
      <c r="L8799">
        <v>0</v>
      </c>
      <c r="M8799" t="s">
        <v>25</v>
      </c>
      <c r="N8799" t="s">
        <v>26</v>
      </c>
      <c r="O8799">
        <v>0</v>
      </c>
      <c r="P8799" t="s">
        <v>402</v>
      </c>
      <c r="Q8799" t="s">
        <v>403</v>
      </c>
      <c r="R8799" t="s">
        <v>29</v>
      </c>
      <c r="S8799" t="s">
        <v>59</v>
      </c>
      <c r="T8799" t="s">
        <v>31</v>
      </c>
      <c r="U8799" t="s">
        <v>32</v>
      </c>
      <c r="V8799" t="s">
        <v>33</v>
      </c>
    </row>
    <row r="8800" spans="1:22">
      <c r="A8800" s="4">
        <v>46091</v>
      </c>
      <c r="B8800" t="s">
        <v>6405</v>
      </c>
      <c r="C8800" t="s">
        <v>23</v>
      </c>
      <c r="D8800">
        <v>1</v>
      </c>
      <c r="E8800">
        <v>47000</v>
      </c>
      <c r="F8800">
        <f>Table2[[#This Row],[Đơn Giá Chuẩn]]*Table2[[#This Row],[Tổng số lượng bán]]</f>
        <v>47000</v>
      </c>
      <c r="G8800">
        <v>0</v>
      </c>
      <c r="H8800">
        <f>Table2[[#This Row],[Doanh số bán]]-Table2[[#This Row],[Chiết khấu]]</f>
        <v>47000</v>
      </c>
      <c r="K8800" t="s">
        <v>24</v>
      </c>
      <c r="L8800">
        <v>0</v>
      </c>
      <c r="M8800" t="s">
        <v>25</v>
      </c>
      <c r="N8800" t="s">
        <v>26</v>
      </c>
      <c r="O8800">
        <v>0</v>
      </c>
      <c r="P8800" t="s">
        <v>603</v>
      </c>
      <c r="Q8800" t="s">
        <v>604</v>
      </c>
      <c r="R8800" t="s">
        <v>29</v>
      </c>
      <c r="S8800" t="s">
        <v>59</v>
      </c>
      <c r="T8800" t="s">
        <v>31</v>
      </c>
      <c r="U8800" t="s">
        <v>32</v>
      </c>
      <c r="V8800" t="s">
        <v>33</v>
      </c>
    </row>
    <row r="8801" spans="1:22">
      <c r="A8801" s="4">
        <v>46091</v>
      </c>
      <c r="B8801" t="s">
        <v>6406</v>
      </c>
      <c r="C8801" t="s">
        <v>23</v>
      </c>
      <c r="D8801">
        <v>1</v>
      </c>
      <c r="E8801">
        <v>21000</v>
      </c>
      <c r="F8801">
        <f>Table2[[#This Row],[Đơn Giá Chuẩn]]*Table2[[#This Row],[Tổng số lượng bán]]</f>
        <v>21000</v>
      </c>
      <c r="G8801">
        <v>0</v>
      </c>
      <c r="H8801">
        <f>Table2[[#This Row],[Doanh số bán]]-Table2[[#This Row],[Chiết khấu]]</f>
        <v>21000</v>
      </c>
      <c r="K8801" t="s">
        <v>24</v>
      </c>
      <c r="L8801">
        <v>0</v>
      </c>
      <c r="M8801" t="s">
        <v>25</v>
      </c>
      <c r="N8801" t="s">
        <v>26</v>
      </c>
      <c r="O8801">
        <v>0</v>
      </c>
      <c r="P8801" t="s">
        <v>27</v>
      </c>
      <c r="Q8801" t="s">
        <v>28</v>
      </c>
      <c r="R8801" t="s">
        <v>29</v>
      </c>
      <c r="S8801" t="s">
        <v>30</v>
      </c>
      <c r="T8801" t="s">
        <v>31</v>
      </c>
      <c r="U8801" t="s">
        <v>32</v>
      </c>
      <c r="V8801" t="s">
        <v>33</v>
      </c>
    </row>
    <row r="8802" spans="1:22">
      <c r="A8802" s="4">
        <v>46091</v>
      </c>
      <c r="B8802" t="s">
        <v>6407</v>
      </c>
      <c r="C8802" t="s">
        <v>23</v>
      </c>
      <c r="D8802">
        <v>1</v>
      </c>
      <c r="E8802">
        <v>25999.999999999996</v>
      </c>
      <c r="F8802">
        <f>Table2[[#This Row],[Đơn Giá Chuẩn]]*Table2[[#This Row],[Tổng số lượng bán]]</f>
        <v>25999.999999999996</v>
      </c>
      <c r="G8802">
        <v>8889</v>
      </c>
      <c r="H8802">
        <f>Table2[[#This Row],[Doanh số bán]]-Table2[[#This Row],[Chiết khấu]]</f>
        <v>17110.999999999996</v>
      </c>
      <c r="K8802" t="s">
        <v>24</v>
      </c>
      <c r="L8802">
        <v>0</v>
      </c>
      <c r="M8802" t="s">
        <v>25</v>
      </c>
      <c r="N8802" t="s">
        <v>26</v>
      </c>
      <c r="O8802">
        <v>0</v>
      </c>
      <c r="P8802" t="s">
        <v>47</v>
      </c>
      <c r="Q8802" t="s">
        <v>48</v>
      </c>
      <c r="R8802" t="s">
        <v>29</v>
      </c>
      <c r="S8802" t="s">
        <v>30</v>
      </c>
      <c r="T8802" t="s">
        <v>31</v>
      </c>
      <c r="U8802" t="s">
        <v>32</v>
      </c>
      <c r="V8802" t="s">
        <v>33</v>
      </c>
    </row>
    <row r="8803" spans="1:22">
      <c r="A8803" s="4">
        <v>46091</v>
      </c>
      <c r="B8803" t="s">
        <v>6408</v>
      </c>
      <c r="C8803" t="s">
        <v>23</v>
      </c>
      <c r="D8803">
        <v>1</v>
      </c>
      <c r="E8803">
        <v>25999.999999999996</v>
      </c>
      <c r="F8803">
        <f>Table2[[#This Row],[Đơn Giá Chuẩn]]*Table2[[#This Row],[Tổng số lượng bán]]</f>
        <v>25999.999999999996</v>
      </c>
      <c r="G8803">
        <v>8889</v>
      </c>
      <c r="H8803">
        <f>Table2[[#This Row],[Doanh số bán]]-Table2[[#This Row],[Chiết khấu]]</f>
        <v>17110.999999999996</v>
      </c>
      <c r="K8803" t="s">
        <v>24</v>
      </c>
      <c r="L8803">
        <v>0</v>
      </c>
      <c r="M8803" t="s">
        <v>25</v>
      </c>
      <c r="N8803" t="s">
        <v>26</v>
      </c>
      <c r="O8803">
        <v>0</v>
      </c>
      <c r="P8803" t="s">
        <v>47</v>
      </c>
      <c r="Q8803" t="s">
        <v>48</v>
      </c>
      <c r="R8803" t="s">
        <v>29</v>
      </c>
      <c r="S8803" t="s">
        <v>30</v>
      </c>
      <c r="T8803" t="s">
        <v>31</v>
      </c>
      <c r="U8803" t="s">
        <v>32</v>
      </c>
      <c r="V8803" t="s">
        <v>33</v>
      </c>
    </row>
    <row r="8804" spans="1:22">
      <c r="A8804" s="4">
        <v>46091</v>
      </c>
      <c r="B8804" t="s">
        <v>6409</v>
      </c>
      <c r="C8804" t="s">
        <v>155</v>
      </c>
      <c r="D8804">
        <v>1</v>
      </c>
      <c r="E8804">
        <v>68500</v>
      </c>
      <c r="F8804">
        <f>Table2[[#This Row],[Đơn Giá Chuẩn]]*Table2[[#This Row],[Tổng số lượng bán]]</f>
        <v>68500</v>
      </c>
      <c r="G8804">
        <v>0</v>
      </c>
      <c r="H8804">
        <f>Table2[[#This Row],[Doanh số bán]]-Table2[[#This Row],[Chiết khấu]]</f>
        <v>68500</v>
      </c>
      <c r="K8804" t="s">
        <v>24</v>
      </c>
      <c r="L8804">
        <v>0.35199999999999998</v>
      </c>
      <c r="M8804" t="s">
        <v>25</v>
      </c>
      <c r="N8804" t="s">
        <v>26</v>
      </c>
      <c r="O8804">
        <v>0.35199999999999998</v>
      </c>
      <c r="P8804" t="s">
        <v>3291</v>
      </c>
      <c r="Q8804" t="s">
        <v>3292</v>
      </c>
      <c r="R8804" t="s">
        <v>107</v>
      </c>
      <c r="S8804" t="s">
        <v>108</v>
      </c>
      <c r="T8804" t="s">
        <v>31</v>
      </c>
      <c r="U8804" t="s">
        <v>32</v>
      </c>
      <c r="V8804" t="s">
        <v>33</v>
      </c>
    </row>
    <row r="8805" spans="1:22">
      <c r="A8805" s="4">
        <v>46084</v>
      </c>
      <c r="B8805" t="s">
        <v>6999</v>
      </c>
      <c r="C8805" t="s">
        <v>83</v>
      </c>
      <c r="D8805">
        <v>1</v>
      </c>
      <c r="E8805">
        <v>171999.56</v>
      </c>
      <c r="F8805">
        <f>Table2[[#This Row],[Đơn Giá Chuẩn]]*Table2[[#This Row],[Tổng số lượng bán]]</f>
        <v>171999.56</v>
      </c>
      <c r="G8805">
        <v>0</v>
      </c>
      <c r="H8805">
        <f>Table2[[#This Row],[Doanh số bán]]-Table2[[#This Row],[Chiết khấu]]</f>
        <v>171999.56</v>
      </c>
      <c r="I8805">
        <v>0</v>
      </c>
      <c r="J8805">
        <v>0</v>
      </c>
      <c r="K8805" t="s">
        <v>50</v>
      </c>
      <c r="L8805">
        <v>0.5</v>
      </c>
      <c r="M8805" t="s">
        <v>37</v>
      </c>
      <c r="N8805" t="s">
        <v>50</v>
      </c>
      <c r="O8805">
        <v>0.5</v>
      </c>
      <c r="P8805" t="s">
        <v>158</v>
      </c>
      <c r="Q8805" t="s">
        <v>159</v>
      </c>
      <c r="R8805" t="s">
        <v>41</v>
      </c>
      <c r="S8805" t="s">
        <v>42</v>
      </c>
      <c r="T8805" t="s">
        <v>74</v>
      </c>
      <c r="U8805" t="s">
        <v>75</v>
      </c>
      <c r="V8805" t="s">
        <v>50</v>
      </c>
    </row>
    <row r="8806" spans="1:22">
      <c r="A8806" s="4">
        <v>46085</v>
      </c>
      <c r="B8806" t="s">
        <v>7034</v>
      </c>
      <c r="C8806" t="s">
        <v>83</v>
      </c>
      <c r="D8806">
        <v>1</v>
      </c>
      <c r="E8806">
        <v>171999.56</v>
      </c>
      <c r="F8806">
        <f>Table2[[#This Row],[Đơn Giá Chuẩn]]*Table2[[#This Row],[Tổng số lượng bán]]</f>
        <v>171999.56</v>
      </c>
      <c r="G8806">
        <v>0</v>
      </c>
      <c r="H8806">
        <f>Table2[[#This Row],[Doanh số bán]]-Table2[[#This Row],[Chiết khấu]]</f>
        <v>171999.56</v>
      </c>
      <c r="I8806">
        <v>0</v>
      </c>
      <c r="J8806">
        <v>0</v>
      </c>
      <c r="K8806" t="s">
        <v>50</v>
      </c>
      <c r="L8806">
        <v>0.5</v>
      </c>
      <c r="M8806" t="s">
        <v>37</v>
      </c>
      <c r="N8806" t="s">
        <v>50</v>
      </c>
      <c r="O8806">
        <v>0.5</v>
      </c>
      <c r="P8806" t="s">
        <v>158</v>
      </c>
      <c r="Q8806" t="s">
        <v>159</v>
      </c>
      <c r="R8806" t="s">
        <v>41</v>
      </c>
      <c r="S8806" t="s">
        <v>42</v>
      </c>
      <c r="T8806" t="s">
        <v>74</v>
      </c>
      <c r="U8806" t="s">
        <v>75</v>
      </c>
      <c r="V8806" t="s">
        <v>50</v>
      </c>
    </row>
    <row r="8807" spans="1:22">
      <c r="A8807" s="4">
        <v>46097</v>
      </c>
      <c r="B8807" t="s">
        <v>7280</v>
      </c>
      <c r="C8807" t="s">
        <v>83</v>
      </c>
      <c r="D8807">
        <v>1</v>
      </c>
      <c r="E8807">
        <v>171999.56</v>
      </c>
      <c r="F8807">
        <f>Table2[[#This Row],[Đơn Giá Chuẩn]]*Table2[[#This Row],[Tổng số lượng bán]]</f>
        <v>171999.56</v>
      </c>
      <c r="G8807">
        <v>0</v>
      </c>
      <c r="H8807">
        <f>Table2[[#This Row],[Doanh số bán]]-Table2[[#This Row],[Chiết khấu]]</f>
        <v>171999.56</v>
      </c>
      <c r="I8807">
        <v>0</v>
      </c>
      <c r="J8807">
        <v>0</v>
      </c>
      <c r="K8807" t="s">
        <v>50</v>
      </c>
      <c r="L8807">
        <v>0.5</v>
      </c>
      <c r="M8807" t="s">
        <v>37</v>
      </c>
      <c r="N8807" t="s">
        <v>50</v>
      </c>
      <c r="O8807">
        <v>0.5</v>
      </c>
      <c r="P8807" t="s">
        <v>158</v>
      </c>
      <c r="Q8807" t="s">
        <v>159</v>
      </c>
      <c r="R8807" t="s">
        <v>41</v>
      </c>
      <c r="S8807" t="s">
        <v>42</v>
      </c>
      <c r="T8807" t="s">
        <v>74</v>
      </c>
      <c r="U8807" t="s">
        <v>75</v>
      </c>
      <c r="V8807" t="s">
        <v>50</v>
      </c>
    </row>
    <row r="8808" spans="1:22">
      <c r="A8808" s="4">
        <v>46097</v>
      </c>
      <c r="B8808" t="s">
        <v>7305</v>
      </c>
      <c r="C8808" t="s">
        <v>83</v>
      </c>
      <c r="D8808">
        <v>1</v>
      </c>
      <c r="E8808">
        <v>171999.56</v>
      </c>
      <c r="F8808">
        <f>Table2[[#This Row],[Đơn Giá Chuẩn]]*Table2[[#This Row],[Tổng số lượng bán]]</f>
        <v>171999.56</v>
      </c>
      <c r="G8808">
        <v>0</v>
      </c>
      <c r="H8808">
        <f>Table2[[#This Row],[Doanh số bán]]-Table2[[#This Row],[Chiết khấu]]</f>
        <v>171999.56</v>
      </c>
      <c r="I8808">
        <v>0</v>
      </c>
      <c r="J8808">
        <v>0</v>
      </c>
      <c r="K8808" t="s">
        <v>50</v>
      </c>
      <c r="L8808">
        <v>0.5</v>
      </c>
      <c r="M8808" t="s">
        <v>37</v>
      </c>
      <c r="N8808" t="s">
        <v>50</v>
      </c>
      <c r="O8808">
        <v>0.5</v>
      </c>
      <c r="P8808" t="s">
        <v>158</v>
      </c>
      <c r="Q8808" t="s">
        <v>159</v>
      </c>
      <c r="R8808" t="s">
        <v>41</v>
      </c>
      <c r="S8808" t="s">
        <v>42</v>
      </c>
      <c r="T8808" t="s">
        <v>74</v>
      </c>
      <c r="U8808" t="s">
        <v>75</v>
      </c>
      <c r="V8808" t="s">
        <v>50</v>
      </c>
    </row>
    <row r="8809" spans="1:22">
      <c r="A8809" s="4">
        <v>46091</v>
      </c>
      <c r="B8809" t="s">
        <v>6411</v>
      </c>
      <c r="C8809" t="s">
        <v>23</v>
      </c>
      <c r="D8809">
        <v>1</v>
      </c>
      <c r="E8809">
        <v>25999.999999999996</v>
      </c>
      <c r="F8809">
        <f>Table2[[#This Row],[Đơn Giá Chuẩn]]*Table2[[#This Row],[Tổng số lượng bán]]</f>
        <v>25999.999999999996</v>
      </c>
      <c r="G8809">
        <v>0</v>
      </c>
      <c r="H8809">
        <f>Table2[[#This Row],[Doanh số bán]]-Table2[[#This Row],[Chiết khấu]]</f>
        <v>25999.999999999996</v>
      </c>
      <c r="K8809" t="s">
        <v>24</v>
      </c>
      <c r="L8809">
        <v>0</v>
      </c>
      <c r="M8809" t="s">
        <v>25</v>
      </c>
      <c r="N8809" t="s">
        <v>26</v>
      </c>
      <c r="O8809">
        <v>0</v>
      </c>
      <c r="P8809" t="s">
        <v>47</v>
      </c>
      <c r="Q8809" t="s">
        <v>48</v>
      </c>
      <c r="R8809" t="s">
        <v>29</v>
      </c>
      <c r="S8809" t="s">
        <v>30</v>
      </c>
      <c r="T8809" t="s">
        <v>31</v>
      </c>
      <c r="U8809" t="s">
        <v>32</v>
      </c>
      <c r="V8809" t="s">
        <v>33</v>
      </c>
    </row>
    <row r="8810" spans="1:22">
      <c r="A8810" s="4">
        <v>46092</v>
      </c>
      <c r="B8810" t="s">
        <v>6412</v>
      </c>
      <c r="C8810" t="s">
        <v>2500</v>
      </c>
      <c r="D8810">
        <v>5</v>
      </c>
      <c r="E8810">
        <v>272000</v>
      </c>
      <c r="F8810">
        <f>Table2[[#This Row],[Đơn Giá Chuẩn]]*Table2[[#This Row],[Tổng số lượng bán]]</f>
        <v>1360000</v>
      </c>
      <c r="G8810">
        <v>0</v>
      </c>
      <c r="H8810">
        <f>Table2[[#This Row],[Doanh số bán]]-Table2[[#This Row],[Chiết khấu]]</f>
        <v>1360000</v>
      </c>
      <c r="K8810" t="s">
        <v>24</v>
      </c>
      <c r="L8810">
        <v>1</v>
      </c>
      <c r="M8810" t="s">
        <v>25</v>
      </c>
      <c r="N8810" t="s">
        <v>26</v>
      </c>
      <c r="O8810">
        <v>5</v>
      </c>
      <c r="P8810" t="s">
        <v>512</v>
      </c>
      <c r="Q8810" t="s">
        <v>513</v>
      </c>
      <c r="R8810" t="s">
        <v>41</v>
      </c>
      <c r="S8810" t="s">
        <v>42</v>
      </c>
      <c r="T8810" t="s">
        <v>31</v>
      </c>
      <c r="U8810" t="s">
        <v>32</v>
      </c>
      <c r="V8810" t="s">
        <v>33</v>
      </c>
    </row>
    <row r="8811" spans="1:22">
      <c r="A8811" s="4">
        <v>46092</v>
      </c>
      <c r="B8811" t="s">
        <v>6413</v>
      </c>
      <c r="C8811" t="s">
        <v>23</v>
      </c>
      <c r="D8811">
        <v>2</v>
      </c>
      <c r="E8811">
        <v>42000</v>
      </c>
      <c r="F8811">
        <f>Table2[[#This Row],[Đơn Giá Chuẩn]]*Table2[[#This Row],[Tổng số lượng bán]]</f>
        <v>84000</v>
      </c>
      <c r="G8811">
        <v>0</v>
      </c>
      <c r="H8811">
        <f>Table2[[#This Row],[Doanh số bán]]-Table2[[#This Row],[Chiết khấu]]</f>
        <v>84000</v>
      </c>
      <c r="K8811" t="s">
        <v>24</v>
      </c>
      <c r="L8811">
        <v>0</v>
      </c>
      <c r="M8811" t="s">
        <v>25</v>
      </c>
      <c r="N8811" t="s">
        <v>26</v>
      </c>
      <c r="O8811">
        <v>0</v>
      </c>
      <c r="P8811" t="s">
        <v>449</v>
      </c>
      <c r="Q8811" t="s">
        <v>450</v>
      </c>
      <c r="R8811" t="s">
        <v>29</v>
      </c>
      <c r="S8811" t="s">
        <v>30</v>
      </c>
      <c r="T8811" t="s">
        <v>31</v>
      </c>
      <c r="U8811" t="s">
        <v>32</v>
      </c>
      <c r="V8811" t="s">
        <v>33</v>
      </c>
    </row>
    <row r="8812" spans="1:22">
      <c r="A8812" s="4">
        <v>46092</v>
      </c>
      <c r="B8812" t="s">
        <v>6413</v>
      </c>
      <c r="C8812" t="s">
        <v>23</v>
      </c>
      <c r="D8812">
        <v>1</v>
      </c>
      <c r="E8812">
        <v>42000</v>
      </c>
      <c r="F8812">
        <f>Table2[[#This Row],[Đơn Giá Chuẩn]]*Table2[[#This Row],[Tổng số lượng bán]]</f>
        <v>42000</v>
      </c>
      <c r="G8812">
        <v>0</v>
      </c>
      <c r="H8812">
        <f>Table2[[#This Row],[Doanh số bán]]-Table2[[#This Row],[Chiết khấu]]</f>
        <v>42000</v>
      </c>
      <c r="K8812" t="s">
        <v>24</v>
      </c>
      <c r="L8812">
        <v>0</v>
      </c>
      <c r="M8812" t="s">
        <v>25</v>
      </c>
      <c r="N8812" t="s">
        <v>26</v>
      </c>
      <c r="O8812">
        <v>0</v>
      </c>
      <c r="P8812" t="s">
        <v>94</v>
      </c>
      <c r="Q8812" t="s">
        <v>95</v>
      </c>
      <c r="R8812" t="s">
        <v>29</v>
      </c>
      <c r="S8812" t="s">
        <v>30</v>
      </c>
      <c r="T8812" t="s">
        <v>31</v>
      </c>
      <c r="U8812" t="s">
        <v>32</v>
      </c>
      <c r="V8812" t="s">
        <v>33</v>
      </c>
    </row>
    <row r="8813" spans="1:22">
      <c r="A8813" s="4">
        <v>46092</v>
      </c>
      <c r="B8813" t="s">
        <v>6414</v>
      </c>
      <c r="C8813" t="s">
        <v>104</v>
      </c>
      <c r="D8813">
        <v>2</v>
      </c>
      <c r="E8813">
        <v>47000</v>
      </c>
      <c r="F8813">
        <f>Table2[[#This Row],[Đơn Giá Chuẩn]]*Table2[[#This Row],[Tổng số lượng bán]]</f>
        <v>94000</v>
      </c>
      <c r="G8813">
        <v>0</v>
      </c>
      <c r="H8813">
        <f>Table2[[#This Row],[Doanh số bán]]-Table2[[#This Row],[Chiết khấu]]</f>
        <v>94000</v>
      </c>
      <c r="K8813" t="s">
        <v>24</v>
      </c>
      <c r="L8813">
        <v>0.12</v>
      </c>
      <c r="M8813" t="s">
        <v>25</v>
      </c>
      <c r="N8813" t="s">
        <v>26</v>
      </c>
      <c r="O8813">
        <v>0.24</v>
      </c>
      <c r="P8813" t="s">
        <v>520</v>
      </c>
      <c r="Q8813" t="s">
        <v>521</v>
      </c>
      <c r="R8813" t="s">
        <v>107</v>
      </c>
      <c r="S8813" t="s">
        <v>108</v>
      </c>
      <c r="T8813" t="s">
        <v>31</v>
      </c>
      <c r="U8813" t="s">
        <v>32</v>
      </c>
      <c r="V8813" t="s">
        <v>33</v>
      </c>
    </row>
    <row r="8814" spans="1:22">
      <c r="A8814" s="4">
        <v>46092</v>
      </c>
      <c r="B8814" t="s">
        <v>6414</v>
      </c>
      <c r="C8814" t="s">
        <v>104</v>
      </c>
      <c r="D8814">
        <v>2</v>
      </c>
      <c r="E8814">
        <v>51000</v>
      </c>
      <c r="F8814">
        <f>Table2[[#This Row],[Đơn Giá Chuẩn]]*Table2[[#This Row],[Tổng số lượng bán]]</f>
        <v>102000</v>
      </c>
      <c r="G8814">
        <v>0</v>
      </c>
      <c r="H8814">
        <f>Table2[[#This Row],[Doanh số bán]]-Table2[[#This Row],[Chiết khấu]]</f>
        <v>102000</v>
      </c>
      <c r="K8814" t="s">
        <v>24</v>
      </c>
      <c r="L8814">
        <v>0.12</v>
      </c>
      <c r="M8814" t="s">
        <v>25</v>
      </c>
      <c r="N8814" t="s">
        <v>26</v>
      </c>
      <c r="O8814">
        <v>0.24</v>
      </c>
      <c r="P8814" t="s">
        <v>656</v>
      </c>
      <c r="Q8814" t="s">
        <v>657</v>
      </c>
      <c r="R8814" t="s">
        <v>107</v>
      </c>
      <c r="S8814" t="s">
        <v>108</v>
      </c>
      <c r="T8814" t="s">
        <v>31</v>
      </c>
      <c r="U8814" t="s">
        <v>32</v>
      </c>
      <c r="V8814" t="s">
        <v>33</v>
      </c>
    </row>
    <row r="8815" spans="1:22">
      <c r="A8815" s="4">
        <v>46092</v>
      </c>
      <c r="B8815" t="s">
        <v>6414</v>
      </c>
      <c r="C8815" t="s">
        <v>104</v>
      </c>
      <c r="D8815">
        <v>2</v>
      </c>
      <c r="E8815">
        <v>51000</v>
      </c>
      <c r="F8815">
        <f>Table2[[#This Row],[Đơn Giá Chuẩn]]*Table2[[#This Row],[Tổng số lượng bán]]</f>
        <v>102000</v>
      </c>
      <c r="G8815">
        <v>0</v>
      </c>
      <c r="H8815">
        <f>Table2[[#This Row],[Doanh số bán]]-Table2[[#This Row],[Chiết khấu]]</f>
        <v>102000</v>
      </c>
      <c r="K8815" t="s">
        <v>24</v>
      </c>
      <c r="L8815">
        <v>0.12</v>
      </c>
      <c r="M8815" t="s">
        <v>25</v>
      </c>
      <c r="N8815" t="s">
        <v>26</v>
      </c>
      <c r="O8815">
        <v>0.24</v>
      </c>
      <c r="P8815" t="s">
        <v>586</v>
      </c>
      <c r="Q8815" t="s">
        <v>587</v>
      </c>
      <c r="R8815" t="s">
        <v>107</v>
      </c>
      <c r="S8815" t="s">
        <v>108</v>
      </c>
      <c r="T8815" t="s">
        <v>31</v>
      </c>
      <c r="U8815" t="s">
        <v>32</v>
      </c>
      <c r="V8815" t="s">
        <v>33</v>
      </c>
    </row>
    <row r="8816" spans="1:22">
      <c r="A8816" s="4">
        <v>46092</v>
      </c>
      <c r="B8816" t="s">
        <v>6414</v>
      </c>
      <c r="C8816" t="s">
        <v>104</v>
      </c>
      <c r="D8816">
        <v>2</v>
      </c>
      <c r="E8816">
        <v>51000</v>
      </c>
      <c r="F8816">
        <f>Table2[[#This Row],[Đơn Giá Chuẩn]]*Table2[[#This Row],[Tổng số lượng bán]]</f>
        <v>102000</v>
      </c>
      <c r="G8816">
        <v>0</v>
      </c>
      <c r="H8816">
        <f>Table2[[#This Row],[Doanh số bán]]-Table2[[#This Row],[Chiết khấu]]</f>
        <v>102000</v>
      </c>
      <c r="K8816" t="s">
        <v>24</v>
      </c>
      <c r="L8816">
        <v>0.12</v>
      </c>
      <c r="M8816" t="s">
        <v>25</v>
      </c>
      <c r="N8816" t="s">
        <v>26</v>
      </c>
      <c r="O8816">
        <v>0.24</v>
      </c>
      <c r="P8816" t="s">
        <v>588</v>
      </c>
      <c r="Q8816" t="s">
        <v>589</v>
      </c>
      <c r="R8816" t="s">
        <v>107</v>
      </c>
      <c r="S8816" t="s">
        <v>108</v>
      </c>
      <c r="T8816" t="s">
        <v>31</v>
      </c>
      <c r="U8816" t="s">
        <v>32</v>
      </c>
      <c r="V8816" t="s">
        <v>33</v>
      </c>
    </row>
    <row r="8817" spans="1:22">
      <c r="A8817" s="4">
        <v>46092</v>
      </c>
      <c r="B8817" t="s">
        <v>6414</v>
      </c>
      <c r="C8817" t="s">
        <v>104</v>
      </c>
      <c r="D8817">
        <v>2</v>
      </c>
      <c r="E8817">
        <v>47000</v>
      </c>
      <c r="F8817">
        <f>Table2[[#This Row],[Đơn Giá Chuẩn]]*Table2[[#This Row],[Tổng số lượng bán]]</f>
        <v>94000</v>
      </c>
      <c r="G8817">
        <v>0</v>
      </c>
      <c r="H8817">
        <f>Table2[[#This Row],[Doanh số bán]]-Table2[[#This Row],[Chiết khấu]]</f>
        <v>94000</v>
      </c>
      <c r="K8817" t="s">
        <v>24</v>
      </c>
      <c r="L8817">
        <v>0.16</v>
      </c>
      <c r="M8817" t="s">
        <v>25</v>
      </c>
      <c r="N8817" t="s">
        <v>26</v>
      </c>
      <c r="O8817">
        <v>0.32</v>
      </c>
      <c r="P8817" t="s">
        <v>105</v>
      </c>
      <c r="Q8817" t="s">
        <v>106</v>
      </c>
      <c r="R8817" t="s">
        <v>107</v>
      </c>
      <c r="S8817" t="s">
        <v>108</v>
      </c>
      <c r="T8817" t="s">
        <v>31</v>
      </c>
      <c r="U8817" t="s">
        <v>32</v>
      </c>
      <c r="V8817" t="s">
        <v>33</v>
      </c>
    </row>
    <row r="8818" spans="1:22">
      <c r="A8818" s="4">
        <v>46092</v>
      </c>
      <c r="B8818" t="s">
        <v>6414</v>
      </c>
      <c r="C8818" t="s">
        <v>155</v>
      </c>
      <c r="D8818">
        <v>2</v>
      </c>
      <c r="E8818">
        <v>68500</v>
      </c>
      <c r="F8818">
        <f>Table2[[#This Row],[Đơn Giá Chuẩn]]*Table2[[#This Row],[Tổng số lượng bán]]</f>
        <v>137000</v>
      </c>
      <c r="G8818">
        <v>0</v>
      </c>
      <c r="H8818">
        <f>Table2[[#This Row],[Doanh số bán]]-Table2[[#This Row],[Chiết khấu]]</f>
        <v>137000</v>
      </c>
      <c r="K8818" t="s">
        <v>24</v>
      </c>
      <c r="L8818">
        <v>0.35199999999999998</v>
      </c>
      <c r="M8818" t="s">
        <v>25</v>
      </c>
      <c r="N8818" t="s">
        <v>26</v>
      </c>
      <c r="O8818">
        <v>0.70399999999999996</v>
      </c>
      <c r="P8818" t="s">
        <v>3291</v>
      </c>
      <c r="Q8818" t="s">
        <v>3292</v>
      </c>
      <c r="R8818" t="s">
        <v>107</v>
      </c>
      <c r="S8818" t="s">
        <v>108</v>
      </c>
      <c r="T8818" t="s">
        <v>31</v>
      </c>
      <c r="U8818" t="s">
        <v>32</v>
      </c>
      <c r="V8818" t="s">
        <v>33</v>
      </c>
    </row>
    <row r="8819" spans="1:22">
      <c r="A8819" s="4">
        <v>46092</v>
      </c>
      <c r="B8819" t="s">
        <v>6414</v>
      </c>
      <c r="C8819" t="s">
        <v>104</v>
      </c>
      <c r="D8819">
        <v>1</v>
      </c>
      <c r="E8819">
        <v>152000</v>
      </c>
      <c r="F8819">
        <f>Table2[[#This Row],[Đơn Giá Chuẩn]]*Table2[[#This Row],[Tổng số lượng bán]]</f>
        <v>152000</v>
      </c>
      <c r="G8819">
        <v>0</v>
      </c>
      <c r="H8819">
        <f>Table2[[#This Row],[Doanh số bán]]-Table2[[#This Row],[Chiết khấu]]</f>
        <v>152000</v>
      </c>
      <c r="K8819" t="s">
        <v>24</v>
      </c>
      <c r="L8819">
        <v>0.125</v>
      </c>
      <c r="M8819" t="s">
        <v>25</v>
      </c>
      <c r="N8819" t="s">
        <v>26</v>
      </c>
      <c r="O8819">
        <v>0.125</v>
      </c>
      <c r="P8819" t="s">
        <v>1500</v>
      </c>
      <c r="Q8819" t="s">
        <v>1501</v>
      </c>
      <c r="R8819" t="s">
        <v>41</v>
      </c>
      <c r="S8819" t="s">
        <v>42</v>
      </c>
      <c r="T8819" t="s">
        <v>31</v>
      </c>
      <c r="U8819" t="s">
        <v>32</v>
      </c>
      <c r="V8819" t="s">
        <v>33</v>
      </c>
    </row>
    <row r="8820" spans="1:22">
      <c r="A8820" s="4">
        <v>46092</v>
      </c>
      <c r="B8820" t="s">
        <v>6414</v>
      </c>
      <c r="C8820" t="s">
        <v>104</v>
      </c>
      <c r="D8820">
        <v>1</v>
      </c>
      <c r="E8820">
        <v>187000</v>
      </c>
      <c r="F8820">
        <f>Table2[[#This Row],[Đơn Giá Chuẩn]]*Table2[[#This Row],[Tổng số lượng bán]]</f>
        <v>187000</v>
      </c>
      <c r="G8820">
        <v>0</v>
      </c>
      <c r="H8820">
        <f>Table2[[#This Row],[Doanh số bán]]-Table2[[#This Row],[Chiết khấu]]</f>
        <v>187000</v>
      </c>
      <c r="K8820" t="s">
        <v>24</v>
      </c>
      <c r="L8820">
        <v>0.1</v>
      </c>
      <c r="M8820" t="s">
        <v>25</v>
      </c>
      <c r="N8820" t="s">
        <v>26</v>
      </c>
      <c r="O8820">
        <v>0.1</v>
      </c>
      <c r="P8820" t="s">
        <v>4581</v>
      </c>
      <c r="Q8820" t="s">
        <v>4582</v>
      </c>
      <c r="R8820" t="s">
        <v>41</v>
      </c>
      <c r="S8820" t="s">
        <v>42</v>
      </c>
      <c r="T8820" t="s">
        <v>31</v>
      </c>
      <c r="U8820" t="s">
        <v>32</v>
      </c>
      <c r="V8820" t="s">
        <v>33</v>
      </c>
    </row>
    <row r="8821" spans="1:22">
      <c r="A8821" s="4">
        <v>46092</v>
      </c>
      <c r="B8821" t="s">
        <v>6415</v>
      </c>
      <c r="C8821" t="s">
        <v>23</v>
      </c>
      <c r="D8821">
        <v>2</v>
      </c>
      <c r="E8821">
        <v>21000</v>
      </c>
      <c r="F8821">
        <f>Table2[[#This Row],[Đơn Giá Chuẩn]]*Table2[[#This Row],[Tổng số lượng bán]]</f>
        <v>42000</v>
      </c>
      <c r="G8821">
        <v>14074</v>
      </c>
      <c r="H8821">
        <f>Table2[[#This Row],[Doanh số bán]]-Table2[[#This Row],[Chiết khấu]]</f>
        <v>27926</v>
      </c>
      <c r="K8821" t="s">
        <v>24</v>
      </c>
      <c r="L8821">
        <v>0</v>
      </c>
      <c r="M8821" t="s">
        <v>25</v>
      </c>
      <c r="N8821" t="s">
        <v>26</v>
      </c>
      <c r="O8821">
        <v>0</v>
      </c>
      <c r="P8821" t="s">
        <v>27</v>
      </c>
      <c r="Q8821" t="s">
        <v>28</v>
      </c>
      <c r="R8821" t="s">
        <v>29</v>
      </c>
      <c r="S8821" t="s">
        <v>30</v>
      </c>
      <c r="T8821" t="s">
        <v>31</v>
      </c>
      <c r="U8821" t="s">
        <v>32</v>
      </c>
      <c r="V8821" t="s">
        <v>33</v>
      </c>
    </row>
    <row r="8822" spans="1:22">
      <c r="A8822" s="4">
        <v>46092</v>
      </c>
      <c r="B8822" t="s">
        <v>6415</v>
      </c>
      <c r="C8822" t="s">
        <v>23</v>
      </c>
      <c r="D8822">
        <v>7</v>
      </c>
      <c r="E8822">
        <v>25999.999999999996</v>
      </c>
      <c r="F8822">
        <f>Table2[[#This Row],[Đơn Giá Chuẩn]]*Table2[[#This Row],[Tổng số lượng bán]]</f>
        <v>181999.99999999997</v>
      </c>
      <c r="G8822">
        <v>62223</v>
      </c>
      <c r="H8822">
        <f>Table2[[#This Row],[Doanh số bán]]-Table2[[#This Row],[Chiết khấu]]</f>
        <v>119776.99999999997</v>
      </c>
      <c r="K8822" t="s">
        <v>24</v>
      </c>
      <c r="L8822">
        <v>0</v>
      </c>
      <c r="M8822" t="s">
        <v>25</v>
      </c>
      <c r="N8822" t="s">
        <v>26</v>
      </c>
      <c r="O8822">
        <v>0</v>
      </c>
      <c r="P8822" t="s">
        <v>47</v>
      </c>
      <c r="Q8822" t="s">
        <v>48</v>
      </c>
      <c r="R8822" t="s">
        <v>29</v>
      </c>
      <c r="S8822" t="s">
        <v>30</v>
      </c>
      <c r="T8822" t="s">
        <v>31</v>
      </c>
      <c r="U8822" t="s">
        <v>32</v>
      </c>
      <c r="V8822" t="s">
        <v>33</v>
      </c>
    </row>
    <row r="8823" spans="1:22">
      <c r="A8823" s="4">
        <v>46092</v>
      </c>
      <c r="B8823" t="s">
        <v>6415</v>
      </c>
      <c r="C8823" t="s">
        <v>23</v>
      </c>
      <c r="D8823">
        <v>1</v>
      </c>
      <c r="E8823">
        <v>32000</v>
      </c>
      <c r="F8823">
        <f>Table2[[#This Row],[Đơn Giá Chuẩn]]*Table2[[#This Row],[Tổng số lượng bán]]</f>
        <v>32000</v>
      </c>
      <c r="G8823">
        <v>11111</v>
      </c>
      <c r="H8823">
        <f>Table2[[#This Row],[Doanh số bán]]-Table2[[#This Row],[Chiết khấu]]</f>
        <v>20889</v>
      </c>
      <c r="K8823" t="s">
        <v>24</v>
      </c>
      <c r="L8823">
        <v>0</v>
      </c>
      <c r="M8823" t="s">
        <v>25</v>
      </c>
      <c r="N8823" t="s">
        <v>26</v>
      </c>
      <c r="O8823">
        <v>0</v>
      </c>
      <c r="P8823" t="s">
        <v>120</v>
      </c>
      <c r="Q8823" t="s">
        <v>121</v>
      </c>
      <c r="R8823" t="s">
        <v>29</v>
      </c>
      <c r="S8823" t="s">
        <v>30</v>
      </c>
      <c r="T8823" t="s">
        <v>31</v>
      </c>
      <c r="U8823" t="s">
        <v>32</v>
      </c>
      <c r="V8823" t="s">
        <v>33</v>
      </c>
    </row>
    <row r="8824" spans="1:22">
      <c r="A8824" s="4">
        <v>46092</v>
      </c>
      <c r="B8824" t="s">
        <v>6416</v>
      </c>
      <c r="C8824" t="s">
        <v>23</v>
      </c>
      <c r="D8824">
        <v>1</v>
      </c>
      <c r="E8824">
        <v>21000</v>
      </c>
      <c r="F8824">
        <f>Table2[[#This Row],[Đơn Giá Chuẩn]]*Table2[[#This Row],[Tổng số lượng bán]]</f>
        <v>21000</v>
      </c>
      <c r="G8824">
        <v>17593</v>
      </c>
      <c r="H8824">
        <f>Table2[[#This Row],[Doanh số bán]]-Table2[[#This Row],[Chiết khấu]]</f>
        <v>3407</v>
      </c>
      <c r="K8824" t="s">
        <v>24</v>
      </c>
      <c r="L8824">
        <v>0</v>
      </c>
      <c r="M8824" t="s">
        <v>25</v>
      </c>
      <c r="N8824" t="s">
        <v>26</v>
      </c>
      <c r="O8824">
        <v>0</v>
      </c>
      <c r="P8824" t="s">
        <v>27</v>
      </c>
      <c r="Q8824" t="s">
        <v>28</v>
      </c>
      <c r="R8824" t="s">
        <v>29</v>
      </c>
      <c r="S8824" t="s">
        <v>30</v>
      </c>
      <c r="T8824" t="s">
        <v>31</v>
      </c>
      <c r="U8824" t="s">
        <v>32</v>
      </c>
      <c r="V8824" t="s">
        <v>33</v>
      </c>
    </row>
    <row r="8825" spans="1:22">
      <c r="A8825" s="4">
        <v>46092</v>
      </c>
      <c r="B8825" t="s">
        <v>6416</v>
      </c>
      <c r="C8825" t="s">
        <v>23</v>
      </c>
      <c r="D8825">
        <v>1</v>
      </c>
      <c r="E8825">
        <v>42000</v>
      </c>
      <c r="F8825">
        <f>Table2[[#This Row],[Đơn Giá Chuẩn]]*Table2[[#This Row],[Tổng số lượng bán]]</f>
        <v>42000</v>
      </c>
      <c r="G8825">
        <v>37037</v>
      </c>
      <c r="H8825">
        <f>Table2[[#This Row],[Doanh số bán]]-Table2[[#This Row],[Chiết khấu]]</f>
        <v>4963</v>
      </c>
      <c r="K8825" t="s">
        <v>24</v>
      </c>
      <c r="L8825">
        <v>0</v>
      </c>
      <c r="M8825" t="s">
        <v>25</v>
      </c>
      <c r="N8825" t="s">
        <v>26</v>
      </c>
      <c r="O8825">
        <v>0</v>
      </c>
      <c r="P8825" t="s">
        <v>71</v>
      </c>
      <c r="Q8825" t="s">
        <v>72</v>
      </c>
      <c r="R8825" t="s">
        <v>29</v>
      </c>
      <c r="S8825" t="s">
        <v>30</v>
      </c>
      <c r="T8825" t="s">
        <v>31</v>
      </c>
      <c r="U8825" t="s">
        <v>32</v>
      </c>
      <c r="V8825" t="s">
        <v>33</v>
      </c>
    </row>
    <row r="8826" spans="1:22">
      <c r="A8826" s="4">
        <v>46092</v>
      </c>
      <c r="B8826" t="s">
        <v>6417</v>
      </c>
      <c r="C8826" t="s">
        <v>104</v>
      </c>
      <c r="D8826">
        <v>2</v>
      </c>
      <c r="E8826">
        <v>47000</v>
      </c>
      <c r="F8826">
        <f>Table2[[#This Row],[Đơn Giá Chuẩn]]*Table2[[#This Row],[Tổng số lượng bán]]</f>
        <v>94000</v>
      </c>
      <c r="G8826">
        <v>0</v>
      </c>
      <c r="H8826">
        <f>Table2[[#This Row],[Doanh số bán]]-Table2[[#This Row],[Chiết khấu]]</f>
        <v>94000</v>
      </c>
      <c r="K8826" t="s">
        <v>24</v>
      </c>
      <c r="L8826">
        <v>0.12</v>
      </c>
      <c r="M8826" t="s">
        <v>25</v>
      </c>
      <c r="N8826" t="s">
        <v>26</v>
      </c>
      <c r="O8826">
        <v>0.24</v>
      </c>
      <c r="P8826" t="s">
        <v>520</v>
      </c>
      <c r="Q8826" t="s">
        <v>521</v>
      </c>
      <c r="R8826" t="s">
        <v>107</v>
      </c>
      <c r="S8826" t="s">
        <v>108</v>
      </c>
      <c r="T8826" t="s">
        <v>31</v>
      </c>
      <c r="U8826" t="s">
        <v>32</v>
      </c>
      <c r="V8826" t="s">
        <v>33</v>
      </c>
    </row>
    <row r="8827" spans="1:22">
      <c r="A8827" s="4">
        <v>46092</v>
      </c>
      <c r="B8827" t="s">
        <v>6418</v>
      </c>
      <c r="C8827" t="s">
        <v>23</v>
      </c>
      <c r="D8827">
        <v>3</v>
      </c>
      <c r="E8827">
        <v>37000</v>
      </c>
      <c r="F8827">
        <f>Table2[[#This Row],[Đơn Giá Chuẩn]]*Table2[[#This Row],[Tổng số lượng bán]]</f>
        <v>111000</v>
      </c>
      <c r="G8827">
        <v>0</v>
      </c>
      <c r="H8827">
        <f>Table2[[#This Row],[Doanh số bán]]-Table2[[#This Row],[Chiết khấu]]</f>
        <v>111000</v>
      </c>
      <c r="K8827" t="s">
        <v>24</v>
      </c>
      <c r="L8827">
        <v>0</v>
      </c>
      <c r="M8827" t="s">
        <v>25</v>
      </c>
      <c r="N8827" t="s">
        <v>26</v>
      </c>
      <c r="O8827">
        <v>0</v>
      </c>
      <c r="P8827" t="s">
        <v>402</v>
      </c>
      <c r="Q8827" t="s">
        <v>403</v>
      </c>
      <c r="R8827" t="s">
        <v>29</v>
      </c>
      <c r="S8827" t="s">
        <v>59</v>
      </c>
      <c r="T8827" t="s">
        <v>31</v>
      </c>
      <c r="U8827" t="s">
        <v>32</v>
      </c>
      <c r="V8827" t="s">
        <v>33</v>
      </c>
    </row>
    <row r="8828" spans="1:22">
      <c r="A8828" s="4">
        <v>46092</v>
      </c>
      <c r="B8828" t="s">
        <v>6418</v>
      </c>
      <c r="C8828" t="s">
        <v>23</v>
      </c>
      <c r="D8828">
        <v>1</v>
      </c>
      <c r="E8828">
        <v>21000</v>
      </c>
      <c r="F8828">
        <f>Table2[[#This Row],[Đơn Giá Chuẩn]]*Table2[[#This Row],[Tổng số lượng bán]]</f>
        <v>21000</v>
      </c>
      <c r="G8828">
        <v>0</v>
      </c>
      <c r="H8828">
        <f>Table2[[#This Row],[Doanh số bán]]-Table2[[#This Row],[Chiết khấu]]</f>
        <v>21000</v>
      </c>
      <c r="K8828" t="s">
        <v>24</v>
      </c>
      <c r="L8828">
        <v>0</v>
      </c>
      <c r="M8828" t="s">
        <v>25</v>
      </c>
      <c r="N8828" t="s">
        <v>26</v>
      </c>
      <c r="O8828">
        <v>0</v>
      </c>
      <c r="P8828" t="s">
        <v>27</v>
      </c>
      <c r="Q8828" t="s">
        <v>28</v>
      </c>
      <c r="R8828" t="s">
        <v>29</v>
      </c>
      <c r="S8828" t="s">
        <v>30</v>
      </c>
      <c r="T8828" t="s">
        <v>31</v>
      </c>
      <c r="U8828" t="s">
        <v>32</v>
      </c>
      <c r="V8828" t="s">
        <v>33</v>
      </c>
    </row>
    <row r="8829" spans="1:22">
      <c r="A8829" s="4">
        <v>46092</v>
      </c>
      <c r="B8829" t="s">
        <v>6419</v>
      </c>
      <c r="C8829" t="s">
        <v>23</v>
      </c>
      <c r="D8829">
        <v>1</v>
      </c>
      <c r="E8829">
        <v>37000</v>
      </c>
      <c r="F8829">
        <f>Table2[[#This Row],[Đơn Giá Chuẩn]]*Table2[[#This Row],[Tổng số lượng bán]]</f>
        <v>37000</v>
      </c>
      <c r="G8829">
        <v>0</v>
      </c>
      <c r="H8829">
        <f>Table2[[#This Row],[Doanh số bán]]-Table2[[#This Row],[Chiết khấu]]</f>
        <v>37000</v>
      </c>
      <c r="K8829" t="s">
        <v>24</v>
      </c>
      <c r="L8829">
        <v>0</v>
      </c>
      <c r="M8829" t="s">
        <v>25</v>
      </c>
      <c r="N8829" t="s">
        <v>26</v>
      </c>
      <c r="O8829">
        <v>0</v>
      </c>
      <c r="P8829" t="s">
        <v>246</v>
      </c>
      <c r="Q8829" t="s">
        <v>247</v>
      </c>
      <c r="R8829" t="s">
        <v>29</v>
      </c>
      <c r="S8829" t="s">
        <v>30</v>
      </c>
      <c r="T8829" t="s">
        <v>31</v>
      </c>
      <c r="U8829" t="s">
        <v>32</v>
      </c>
      <c r="V8829" t="s">
        <v>33</v>
      </c>
    </row>
    <row r="8830" spans="1:22">
      <c r="A8830" s="4">
        <v>46092</v>
      </c>
      <c r="B8830" t="s">
        <v>6420</v>
      </c>
      <c r="C8830" t="s">
        <v>23</v>
      </c>
      <c r="D8830">
        <v>2</v>
      </c>
      <c r="E8830">
        <v>21000</v>
      </c>
      <c r="F8830">
        <f>Table2[[#This Row],[Đơn Giá Chuẩn]]*Table2[[#This Row],[Tổng số lượng bán]]</f>
        <v>42000</v>
      </c>
      <c r="G8830">
        <v>14074</v>
      </c>
      <c r="H8830">
        <f>Table2[[#This Row],[Doanh số bán]]-Table2[[#This Row],[Chiết khấu]]</f>
        <v>27926</v>
      </c>
      <c r="K8830" t="s">
        <v>24</v>
      </c>
      <c r="L8830">
        <v>0</v>
      </c>
      <c r="M8830" t="s">
        <v>25</v>
      </c>
      <c r="N8830" t="s">
        <v>26</v>
      </c>
      <c r="O8830">
        <v>0</v>
      </c>
      <c r="P8830" t="s">
        <v>27</v>
      </c>
      <c r="Q8830" t="s">
        <v>28</v>
      </c>
      <c r="R8830" t="s">
        <v>29</v>
      </c>
      <c r="S8830" t="s">
        <v>30</v>
      </c>
      <c r="T8830" t="s">
        <v>31</v>
      </c>
      <c r="U8830" t="s">
        <v>32</v>
      </c>
      <c r="V8830" t="s">
        <v>33</v>
      </c>
    </row>
    <row r="8831" spans="1:22">
      <c r="A8831" s="4">
        <v>46092</v>
      </c>
      <c r="B8831" t="s">
        <v>6420</v>
      </c>
      <c r="C8831" t="s">
        <v>23</v>
      </c>
      <c r="D8831">
        <v>1</v>
      </c>
      <c r="E8831">
        <v>25999.999999999996</v>
      </c>
      <c r="F8831">
        <f>Table2[[#This Row],[Đơn Giá Chuẩn]]*Table2[[#This Row],[Tổng số lượng bán]]</f>
        <v>25999.999999999996</v>
      </c>
      <c r="G8831">
        <v>8889</v>
      </c>
      <c r="H8831">
        <f>Table2[[#This Row],[Doanh số bán]]-Table2[[#This Row],[Chiết khấu]]</f>
        <v>17110.999999999996</v>
      </c>
      <c r="K8831" t="s">
        <v>24</v>
      </c>
      <c r="L8831">
        <v>0</v>
      </c>
      <c r="M8831" t="s">
        <v>25</v>
      </c>
      <c r="N8831" t="s">
        <v>26</v>
      </c>
      <c r="O8831">
        <v>0</v>
      </c>
      <c r="P8831" t="s">
        <v>47</v>
      </c>
      <c r="Q8831" t="s">
        <v>48</v>
      </c>
      <c r="R8831" t="s">
        <v>29</v>
      </c>
      <c r="S8831" t="s">
        <v>30</v>
      </c>
      <c r="T8831" t="s">
        <v>31</v>
      </c>
      <c r="U8831" t="s">
        <v>32</v>
      </c>
      <c r="V8831" t="s">
        <v>33</v>
      </c>
    </row>
    <row r="8832" spans="1:22">
      <c r="A8832" s="4">
        <v>46092</v>
      </c>
      <c r="B8832" t="s">
        <v>6421</v>
      </c>
      <c r="C8832" t="s">
        <v>23</v>
      </c>
      <c r="D8832">
        <v>3</v>
      </c>
      <c r="E8832">
        <v>21000</v>
      </c>
      <c r="F8832">
        <f>Table2[[#This Row],[Đơn Giá Chuẩn]]*Table2[[#This Row],[Tổng số lượng bán]]</f>
        <v>63000</v>
      </c>
      <c r="G8832">
        <v>21111</v>
      </c>
      <c r="H8832">
        <f>Table2[[#This Row],[Doanh số bán]]-Table2[[#This Row],[Chiết khấu]]</f>
        <v>41889</v>
      </c>
      <c r="K8832" t="s">
        <v>24</v>
      </c>
      <c r="L8832">
        <v>0</v>
      </c>
      <c r="M8832" t="s">
        <v>25</v>
      </c>
      <c r="N8832" t="s">
        <v>26</v>
      </c>
      <c r="O8832">
        <v>0</v>
      </c>
      <c r="P8832" t="s">
        <v>27</v>
      </c>
      <c r="Q8832" t="s">
        <v>28</v>
      </c>
      <c r="R8832" t="s">
        <v>29</v>
      </c>
      <c r="S8832" t="s">
        <v>30</v>
      </c>
      <c r="T8832" t="s">
        <v>31</v>
      </c>
      <c r="U8832" t="s">
        <v>32</v>
      </c>
      <c r="V8832" t="s">
        <v>33</v>
      </c>
    </row>
    <row r="8833" spans="1:22">
      <c r="A8833" s="4">
        <v>46092</v>
      </c>
      <c r="B8833" t="s">
        <v>6422</v>
      </c>
      <c r="C8833" t="s">
        <v>23</v>
      </c>
      <c r="D8833">
        <v>1</v>
      </c>
      <c r="E8833">
        <v>21000</v>
      </c>
      <c r="F8833">
        <f>Table2[[#This Row],[Đơn Giá Chuẩn]]*Table2[[#This Row],[Tổng số lượng bán]]</f>
        <v>21000</v>
      </c>
      <c r="G8833">
        <v>0</v>
      </c>
      <c r="H8833">
        <f>Table2[[#This Row],[Doanh số bán]]-Table2[[#This Row],[Chiết khấu]]</f>
        <v>21000</v>
      </c>
      <c r="K8833" t="s">
        <v>24</v>
      </c>
      <c r="L8833">
        <v>0</v>
      </c>
      <c r="M8833" t="s">
        <v>25</v>
      </c>
      <c r="N8833" t="s">
        <v>26</v>
      </c>
      <c r="O8833">
        <v>0</v>
      </c>
      <c r="P8833" t="s">
        <v>27</v>
      </c>
      <c r="Q8833" t="s">
        <v>28</v>
      </c>
      <c r="R8833" t="s">
        <v>29</v>
      </c>
      <c r="S8833" t="s">
        <v>30</v>
      </c>
      <c r="T8833" t="s">
        <v>31</v>
      </c>
      <c r="U8833" t="s">
        <v>32</v>
      </c>
      <c r="V8833" t="s">
        <v>33</v>
      </c>
    </row>
    <row r="8834" spans="1:22">
      <c r="A8834" s="4">
        <v>46092</v>
      </c>
      <c r="B8834" t="s">
        <v>6423</v>
      </c>
      <c r="C8834" t="s">
        <v>23</v>
      </c>
      <c r="D8834">
        <v>1</v>
      </c>
      <c r="E8834">
        <v>25999.999999999996</v>
      </c>
      <c r="F8834">
        <f>Table2[[#This Row],[Đơn Giá Chuẩn]]*Table2[[#This Row],[Tổng số lượng bán]]</f>
        <v>25999.999999999996</v>
      </c>
      <c r="G8834">
        <v>0</v>
      </c>
      <c r="H8834">
        <f>Table2[[#This Row],[Doanh số bán]]-Table2[[#This Row],[Chiết khấu]]</f>
        <v>25999.999999999996</v>
      </c>
      <c r="K8834" t="s">
        <v>24</v>
      </c>
      <c r="L8834">
        <v>0</v>
      </c>
      <c r="M8834" t="s">
        <v>25</v>
      </c>
      <c r="N8834" t="s">
        <v>26</v>
      </c>
      <c r="O8834">
        <v>0</v>
      </c>
      <c r="P8834" t="s">
        <v>47</v>
      </c>
      <c r="Q8834" t="s">
        <v>48</v>
      </c>
      <c r="R8834" t="s">
        <v>29</v>
      </c>
      <c r="S8834" t="s">
        <v>30</v>
      </c>
      <c r="T8834" t="s">
        <v>31</v>
      </c>
      <c r="U8834" t="s">
        <v>32</v>
      </c>
      <c r="V8834" t="s">
        <v>33</v>
      </c>
    </row>
    <row r="8835" spans="1:22">
      <c r="A8835" s="4">
        <v>46092</v>
      </c>
      <c r="B8835" t="s">
        <v>6424</v>
      </c>
      <c r="C8835" t="s">
        <v>23</v>
      </c>
      <c r="D8835">
        <v>2</v>
      </c>
      <c r="E8835">
        <v>25999.999999999996</v>
      </c>
      <c r="F8835">
        <f>Table2[[#This Row],[Đơn Giá Chuẩn]]*Table2[[#This Row],[Tổng số lượng bán]]</f>
        <v>51999.999999999993</v>
      </c>
      <c r="G8835">
        <v>0</v>
      </c>
      <c r="H8835">
        <f>Table2[[#This Row],[Doanh số bán]]-Table2[[#This Row],[Chiết khấu]]</f>
        <v>51999.999999999993</v>
      </c>
      <c r="K8835" t="s">
        <v>24</v>
      </c>
      <c r="L8835">
        <v>0</v>
      </c>
      <c r="M8835" t="s">
        <v>25</v>
      </c>
      <c r="N8835" t="s">
        <v>26</v>
      </c>
      <c r="O8835">
        <v>0</v>
      </c>
      <c r="P8835" t="s">
        <v>129</v>
      </c>
      <c r="Q8835" t="s">
        <v>130</v>
      </c>
      <c r="R8835" t="s">
        <v>29</v>
      </c>
      <c r="S8835" t="s">
        <v>30</v>
      </c>
      <c r="T8835" t="s">
        <v>31</v>
      </c>
      <c r="U8835" t="s">
        <v>32</v>
      </c>
      <c r="V8835" t="s">
        <v>33</v>
      </c>
    </row>
    <row r="8836" spans="1:22">
      <c r="A8836" s="4">
        <v>46092</v>
      </c>
      <c r="B8836" t="s">
        <v>6425</v>
      </c>
      <c r="C8836" t="s">
        <v>23</v>
      </c>
      <c r="D8836">
        <v>2</v>
      </c>
      <c r="E8836">
        <v>25999.999999999996</v>
      </c>
      <c r="F8836">
        <f>Table2[[#This Row],[Đơn Giá Chuẩn]]*Table2[[#This Row],[Tổng số lượng bán]]</f>
        <v>51999.999999999993</v>
      </c>
      <c r="G8836">
        <v>0</v>
      </c>
      <c r="H8836">
        <f>Table2[[#This Row],[Doanh số bán]]-Table2[[#This Row],[Chiết khấu]]</f>
        <v>51999.999999999993</v>
      </c>
      <c r="K8836" t="s">
        <v>24</v>
      </c>
      <c r="L8836">
        <v>0</v>
      </c>
      <c r="M8836" t="s">
        <v>25</v>
      </c>
      <c r="N8836" t="s">
        <v>26</v>
      </c>
      <c r="O8836">
        <v>0</v>
      </c>
      <c r="P8836" t="s">
        <v>47</v>
      </c>
      <c r="Q8836" t="s">
        <v>48</v>
      </c>
      <c r="R8836" t="s">
        <v>29</v>
      </c>
      <c r="S8836" t="s">
        <v>30</v>
      </c>
      <c r="T8836" t="s">
        <v>31</v>
      </c>
      <c r="U8836" t="s">
        <v>32</v>
      </c>
      <c r="V8836" t="s">
        <v>33</v>
      </c>
    </row>
    <row r="8837" spans="1:22">
      <c r="A8837" s="4">
        <v>46093</v>
      </c>
      <c r="B8837" t="s">
        <v>6426</v>
      </c>
      <c r="C8837" t="s">
        <v>104</v>
      </c>
      <c r="D8837">
        <v>3</v>
      </c>
      <c r="E8837">
        <v>47000</v>
      </c>
      <c r="F8837">
        <f>Table2[[#This Row],[Đơn Giá Chuẩn]]*Table2[[#This Row],[Tổng số lượng bán]]</f>
        <v>141000</v>
      </c>
      <c r="G8837">
        <v>0</v>
      </c>
      <c r="H8837">
        <f>Table2[[#This Row],[Doanh số bán]]-Table2[[#This Row],[Chiết khấu]]</f>
        <v>141000</v>
      </c>
      <c r="K8837" t="s">
        <v>24</v>
      </c>
      <c r="L8837">
        <v>0.16</v>
      </c>
      <c r="M8837" t="s">
        <v>25</v>
      </c>
      <c r="N8837" t="s">
        <v>26</v>
      </c>
      <c r="O8837">
        <v>0.48</v>
      </c>
      <c r="P8837" t="s">
        <v>105</v>
      </c>
      <c r="Q8837" t="s">
        <v>106</v>
      </c>
      <c r="R8837" t="s">
        <v>107</v>
      </c>
      <c r="S8837" t="s">
        <v>108</v>
      </c>
      <c r="T8837" t="s">
        <v>31</v>
      </c>
      <c r="U8837" t="s">
        <v>32</v>
      </c>
      <c r="V8837" t="s">
        <v>33</v>
      </c>
    </row>
    <row r="8838" spans="1:22">
      <c r="A8838" s="4">
        <v>46093</v>
      </c>
      <c r="B8838" t="s">
        <v>6426</v>
      </c>
      <c r="C8838" t="s">
        <v>104</v>
      </c>
      <c r="D8838">
        <v>3</v>
      </c>
      <c r="E8838">
        <v>47000</v>
      </c>
      <c r="F8838">
        <f>Table2[[#This Row],[Đơn Giá Chuẩn]]*Table2[[#This Row],[Tổng số lượng bán]]</f>
        <v>141000</v>
      </c>
      <c r="G8838">
        <v>0</v>
      </c>
      <c r="H8838">
        <f>Table2[[#This Row],[Doanh số bán]]-Table2[[#This Row],[Chiết khấu]]</f>
        <v>141000</v>
      </c>
      <c r="K8838" t="s">
        <v>24</v>
      </c>
      <c r="L8838">
        <v>0.12</v>
      </c>
      <c r="M8838" t="s">
        <v>25</v>
      </c>
      <c r="N8838" t="s">
        <v>26</v>
      </c>
      <c r="O8838">
        <v>0.36</v>
      </c>
      <c r="P8838" t="s">
        <v>520</v>
      </c>
      <c r="Q8838" t="s">
        <v>521</v>
      </c>
      <c r="R8838" t="s">
        <v>107</v>
      </c>
      <c r="S8838" t="s">
        <v>108</v>
      </c>
      <c r="T8838" t="s">
        <v>31</v>
      </c>
      <c r="U8838" t="s">
        <v>32</v>
      </c>
      <c r="V8838" t="s">
        <v>33</v>
      </c>
    </row>
    <row r="8839" spans="1:22">
      <c r="A8839" s="4">
        <v>46100</v>
      </c>
      <c r="B8839" t="s">
        <v>7651</v>
      </c>
      <c r="C8839" t="s">
        <v>83</v>
      </c>
      <c r="D8839">
        <v>1</v>
      </c>
      <c r="E8839">
        <v>171999.56</v>
      </c>
      <c r="F8839">
        <f>Table2[[#This Row],[Đơn Giá Chuẩn]]*Table2[[#This Row],[Tổng số lượng bán]]</f>
        <v>171999.56</v>
      </c>
      <c r="G8839">
        <v>0</v>
      </c>
      <c r="H8839">
        <f>Table2[[#This Row],[Doanh số bán]]-Table2[[#This Row],[Chiết khấu]]</f>
        <v>171999.56</v>
      </c>
      <c r="I8839">
        <v>0</v>
      </c>
      <c r="J8839">
        <v>0</v>
      </c>
      <c r="K8839" t="s">
        <v>50</v>
      </c>
      <c r="L8839">
        <v>0.5</v>
      </c>
      <c r="M8839" t="s">
        <v>37</v>
      </c>
      <c r="N8839" t="s">
        <v>50</v>
      </c>
      <c r="O8839">
        <v>0.5</v>
      </c>
      <c r="P8839" t="s">
        <v>158</v>
      </c>
      <c r="Q8839" t="s">
        <v>159</v>
      </c>
      <c r="R8839" t="s">
        <v>41</v>
      </c>
      <c r="S8839" t="s">
        <v>42</v>
      </c>
      <c r="T8839" t="s">
        <v>74</v>
      </c>
      <c r="U8839" t="s">
        <v>75</v>
      </c>
      <c r="V8839" t="s">
        <v>50</v>
      </c>
    </row>
    <row r="8840" spans="1:22">
      <c r="A8840" s="4">
        <v>46093</v>
      </c>
      <c r="B8840" t="s">
        <v>6427</v>
      </c>
      <c r="C8840" t="s">
        <v>155</v>
      </c>
      <c r="D8840">
        <v>4</v>
      </c>
      <c r="E8840">
        <v>68500</v>
      </c>
      <c r="F8840">
        <f>Table2[[#This Row],[Đơn Giá Chuẩn]]*Table2[[#This Row],[Tổng số lượng bán]]</f>
        <v>274000</v>
      </c>
      <c r="G8840">
        <v>0</v>
      </c>
      <c r="H8840">
        <f>Table2[[#This Row],[Doanh số bán]]-Table2[[#This Row],[Chiết khấu]]</f>
        <v>274000</v>
      </c>
      <c r="K8840" t="s">
        <v>24</v>
      </c>
      <c r="L8840">
        <v>0.35199999999999998</v>
      </c>
      <c r="M8840" t="s">
        <v>25</v>
      </c>
      <c r="N8840" t="s">
        <v>26</v>
      </c>
      <c r="O8840">
        <v>1.4079999999999999</v>
      </c>
      <c r="P8840" t="s">
        <v>3291</v>
      </c>
      <c r="Q8840" t="s">
        <v>3292</v>
      </c>
      <c r="R8840" t="s">
        <v>107</v>
      </c>
      <c r="S8840" t="s">
        <v>108</v>
      </c>
      <c r="T8840" t="s">
        <v>31</v>
      </c>
      <c r="U8840" t="s">
        <v>32</v>
      </c>
      <c r="V8840" t="s">
        <v>33</v>
      </c>
    </row>
    <row r="8841" spans="1:22">
      <c r="A8841" s="4">
        <v>46093</v>
      </c>
      <c r="B8841" t="s">
        <v>6428</v>
      </c>
      <c r="C8841" t="s">
        <v>23</v>
      </c>
      <c r="D8841">
        <v>1</v>
      </c>
      <c r="E8841">
        <v>25999.999999999996</v>
      </c>
      <c r="F8841">
        <f>Table2[[#This Row],[Đơn Giá Chuẩn]]*Table2[[#This Row],[Tổng số lượng bán]]</f>
        <v>25999.999999999996</v>
      </c>
      <c r="G8841">
        <v>0</v>
      </c>
      <c r="H8841">
        <f>Table2[[#This Row],[Doanh số bán]]-Table2[[#This Row],[Chiết khấu]]</f>
        <v>25999.999999999996</v>
      </c>
      <c r="K8841" t="s">
        <v>24</v>
      </c>
      <c r="L8841">
        <v>0</v>
      </c>
      <c r="M8841" t="s">
        <v>25</v>
      </c>
      <c r="N8841" t="s">
        <v>26</v>
      </c>
      <c r="O8841">
        <v>0</v>
      </c>
      <c r="P8841" t="s">
        <v>47</v>
      </c>
      <c r="Q8841" t="s">
        <v>48</v>
      </c>
      <c r="R8841" t="s">
        <v>29</v>
      </c>
      <c r="S8841" t="s">
        <v>30</v>
      </c>
      <c r="T8841" t="s">
        <v>31</v>
      </c>
      <c r="U8841" t="s">
        <v>32</v>
      </c>
      <c r="V8841" t="s">
        <v>33</v>
      </c>
    </row>
    <row r="8842" spans="1:22">
      <c r="A8842" s="4">
        <v>46093</v>
      </c>
      <c r="B8842" t="s">
        <v>6429</v>
      </c>
      <c r="C8842" t="s">
        <v>23</v>
      </c>
      <c r="D8842">
        <v>1</v>
      </c>
      <c r="E8842">
        <v>21000</v>
      </c>
      <c r="F8842">
        <f>Table2[[#This Row],[Đơn Giá Chuẩn]]*Table2[[#This Row],[Tổng số lượng bán]]</f>
        <v>21000</v>
      </c>
      <c r="G8842">
        <v>0</v>
      </c>
      <c r="H8842">
        <f>Table2[[#This Row],[Doanh số bán]]-Table2[[#This Row],[Chiết khấu]]</f>
        <v>21000</v>
      </c>
      <c r="K8842" t="s">
        <v>24</v>
      </c>
      <c r="L8842">
        <v>0</v>
      </c>
      <c r="M8842" t="s">
        <v>25</v>
      </c>
      <c r="N8842" t="s">
        <v>26</v>
      </c>
      <c r="O8842">
        <v>0</v>
      </c>
      <c r="P8842" t="s">
        <v>27</v>
      </c>
      <c r="Q8842" t="s">
        <v>28</v>
      </c>
      <c r="R8842" t="s">
        <v>29</v>
      </c>
      <c r="S8842" t="s">
        <v>30</v>
      </c>
      <c r="T8842" t="s">
        <v>31</v>
      </c>
      <c r="U8842" t="s">
        <v>32</v>
      </c>
      <c r="V8842" t="s">
        <v>33</v>
      </c>
    </row>
    <row r="8843" spans="1:22">
      <c r="A8843" s="4">
        <v>46093</v>
      </c>
      <c r="B8843" t="s">
        <v>6430</v>
      </c>
      <c r="C8843" t="s">
        <v>23</v>
      </c>
      <c r="D8843">
        <v>1</v>
      </c>
      <c r="E8843">
        <v>21000</v>
      </c>
      <c r="F8843">
        <f>Table2[[#This Row],[Đơn Giá Chuẩn]]*Table2[[#This Row],[Tổng số lượng bán]]</f>
        <v>21000</v>
      </c>
      <c r="G8843">
        <v>0</v>
      </c>
      <c r="H8843">
        <f>Table2[[#This Row],[Doanh số bán]]-Table2[[#This Row],[Chiết khấu]]</f>
        <v>21000</v>
      </c>
      <c r="K8843" t="s">
        <v>24</v>
      </c>
      <c r="L8843">
        <v>0</v>
      </c>
      <c r="M8843" t="s">
        <v>25</v>
      </c>
      <c r="N8843" t="s">
        <v>26</v>
      </c>
      <c r="O8843">
        <v>0</v>
      </c>
      <c r="P8843" t="s">
        <v>27</v>
      </c>
      <c r="Q8843" t="s">
        <v>28</v>
      </c>
      <c r="R8843" t="s">
        <v>29</v>
      </c>
      <c r="S8843" t="s">
        <v>30</v>
      </c>
      <c r="T8843" t="s">
        <v>31</v>
      </c>
      <c r="U8843" t="s">
        <v>32</v>
      </c>
      <c r="V8843" t="s">
        <v>33</v>
      </c>
    </row>
    <row r="8844" spans="1:22">
      <c r="A8844" s="4">
        <v>46093</v>
      </c>
      <c r="B8844" t="s">
        <v>6431</v>
      </c>
      <c r="C8844" t="s">
        <v>23</v>
      </c>
      <c r="D8844">
        <v>1</v>
      </c>
      <c r="E8844">
        <v>21000</v>
      </c>
      <c r="F8844">
        <f>Table2[[#This Row],[Đơn Giá Chuẩn]]*Table2[[#This Row],[Tổng số lượng bán]]</f>
        <v>21000</v>
      </c>
      <c r="G8844">
        <v>7037</v>
      </c>
      <c r="H8844">
        <f>Table2[[#This Row],[Doanh số bán]]-Table2[[#This Row],[Chiết khấu]]</f>
        <v>13963</v>
      </c>
      <c r="K8844" t="s">
        <v>24</v>
      </c>
      <c r="L8844">
        <v>0</v>
      </c>
      <c r="M8844" t="s">
        <v>25</v>
      </c>
      <c r="N8844" t="s">
        <v>26</v>
      </c>
      <c r="O8844">
        <v>0</v>
      </c>
      <c r="P8844" t="s">
        <v>27</v>
      </c>
      <c r="Q8844" t="s">
        <v>28</v>
      </c>
      <c r="R8844" t="s">
        <v>29</v>
      </c>
      <c r="S8844" t="s">
        <v>30</v>
      </c>
      <c r="T8844" t="s">
        <v>31</v>
      </c>
      <c r="U8844" t="s">
        <v>32</v>
      </c>
      <c r="V8844" t="s">
        <v>33</v>
      </c>
    </row>
    <row r="8845" spans="1:22">
      <c r="A8845" s="4">
        <v>46093</v>
      </c>
      <c r="B8845" t="s">
        <v>6432</v>
      </c>
      <c r="C8845" t="s">
        <v>104</v>
      </c>
      <c r="D8845">
        <v>20</v>
      </c>
      <c r="E8845">
        <v>51000</v>
      </c>
      <c r="F8845">
        <f>Table2[[#This Row],[Đơn Giá Chuẩn]]*Table2[[#This Row],[Tổng số lượng bán]]</f>
        <v>1020000</v>
      </c>
      <c r="G8845">
        <v>0</v>
      </c>
      <c r="H8845">
        <f>Table2[[#This Row],[Doanh số bán]]-Table2[[#This Row],[Chiết khấu]]</f>
        <v>1020000</v>
      </c>
      <c r="K8845" t="s">
        <v>24</v>
      </c>
      <c r="L8845">
        <v>0.12</v>
      </c>
      <c r="M8845" t="s">
        <v>25</v>
      </c>
      <c r="N8845" t="s">
        <v>26</v>
      </c>
      <c r="O8845">
        <v>2.4</v>
      </c>
      <c r="P8845" t="s">
        <v>656</v>
      </c>
      <c r="Q8845" t="s">
        <v>657</v>
      </c>
      <c r="R8845" t="s">
        <v>107</v>
      </c>
      <c r="S8845" t="s">
        <v>108</v>
      </c>
      <c r="T8845" t="s">
        <v>31</v>
      </c>
      <c r="U8845" t="s">
        <v>32</v>
      </c>
      <c r="V8845" t="s">
        <v>33</v>
      </c>
    </row>
    <row r="8846" spans="1:22">
      <c r="A8846" s="4">
        <v>46093</v>
      </c>
      <c r="B8846" t="s">
        <v>6433</v>
      </c>
      <c r="C8846" t="s">
        <v>23</v>
      </c>
      <c r="D8846">
        <v>1</v>
      </c>
      <c r="E8846">
        <v>37000</v>
      </c>
      <c r="F8846">
        <f>Table2[[#This Row],[Đơn Giá Chuẩn]]*Table2[[#This Row],[Tổng số lượng bán]]</f>
        <v>37000</v>
      </c>
      <c r="G8846">
        <v>0</v>
      </c>
      <c r="H8846">
        <f>Table2[[#This Row],[Doanh số bán]]-Table2[[#This Row],[Chiết khấu]]</f>
        <v>37000</v>
      </c>
      <c r="K8846" t="s">
        <v>24</v>
      </c>
      <c r="L8846">
        <v>0</v>
      </c>
      <c r="M8846" t="s">
        <v>25</v>
      </c>
      <c r="N8846" t="s">
        <v>26</v>
      </c>
      <c r="O8846">
        <v>0</v>
      </c>
      <c r="P8846" t="s">
        <v>246</v>
      </c>
      <c r="Q8846" t="s">
        <v>247</v>
      </c>
      <c r="R8846" t="s">
        <v>29</v>
      </c>
      <c r="S8846" t="s">
        <v>30</v>
      </c>
      <c r="T8846" t="s">
        <v>31</v>
      </c>
      <c r="U8846" t="s">
        <v>32</v>
      </c>
      <c r="V8846" t="s">
        <v>33</v>
      </c>
    </row>
    <row r="8847" spans="1:22">
      <c r="A8847" s="4">
        <v>46093</v>
      </c>
      <c r="B8847" t="s">
        <v>6434</v>
      </c>
      <c r="C8847" t="s">
        <v>23</v>
      </c>
      <c r="D8847">
        <v>1</v>
      </c>
      <c r="E8847">
        <v>25999.999999999996</v>
      </c>
      <c r="F8847">
        <f>Table2[[#This Row],[Đơn Giá Chuẩn]]*Table2[[#This Row],[Tổng số lượng bán]]</f>
        <v>25999.999999999996</v>
      </c>
      <c r="G8847">
        <v>0</v>
      </c>
      <c r="H8847">
        <f>Table2[[#This Row],[Doanh số bán]]-Table2[[#This Row],[Chiết khấu]]</f>
        <v>25999.999999999996</v>
      </c>
      <c r="K8847" t="s">
        <v>24</v>
      </c>
      <c r="L8847">
        <v>0</v>
      </c>
      <c r="M8847" t="s">
        <v>25</v>
      </c>
      <c r="N8847" t="s">
        <v>26</v>
      </c>
      <c r="O8847">
        <v>0</v>
      </c>
      <c r="P8847" t="s">
        <v>47</v>
      </c>
      <c r="Q8847" t="s">
        <v>48</v>
      </c>
      <c r="R8847" t="s">
        <v>29</v>
      </c>
      <c r="S8847" t="s">
        <v>30</v>
      </c>
      <c r="T8847" t="s">
        <v>31</v>
      </c>
      <c r="U8847" t="s">
        <v>32</v>
      </c>
      <c r="V8847" t="s">
        <v>33</v>
      </c>
    </row>
    <row r="8848" spans="1:22">
      <c r="A8848" s="4">
        <v>46093</v>
      </c>
      <c r="B8848" t="s">
        <v>6435</v>
      </c>
      <c r="C8848" t="s">
        <v>104</v>
      </c>
      <c r="D8848">
        <v>2</v>
      </c>
      <c r="E8848">
        <v>51000</v>
      </c>
      <c r="F8848">
        <f>Table2[[#This Row],[Đơn Giá Chuẩn]]*Table2[[#This Row],[Tổng số lượng bán]]</f>
        <v>102000</v>
      </c>
      <c r="G8848">
        <v>0</v>
      </c>
      <c r="H8848">
        <f>Table2[[#This Row],[Doanh số bán]]-Table2[[#This Row],[Chiết khấu]]</f>
        <v>102000</v>
      </c>
      <c r="K8848" t="s">
        <v>24</v>
      </c>
      <c r="L8848">
        <v>0.12</v>
      </c>
      <c r="M8848" t="s">
        <v>25</v>
      </c>
      <c r="N8848" t="s">
        <v>26</v>
      </c>
      <c r="O8848">
        <v>0.24</v>
      </c>
      <c r="P8848" t="s">
        <v>656</v>
      </c>
      <c r="Q8848" t="s">
        <v>657</v>
      </c>
      <c r="R8848" t="s">
        <v>107</v>
      </c>
      <c r="S8848" t="s">
        <v>108</v>
      </c>
      <c r="T8848" t="s">
        <v>31</v>
      </c>
      <c r="U8848" t="s">
        <v>32</v>
      </c>
      <c r="V8848" t="s">
        <v>33</v>
      </c>
    </row>
    <row r="8849" spans="1:22">
      <c r="A8849" s="4">
        <v>46093</v>
      </c>
      <c r="B8849" t="s">
        <v>6435</v>
      </c>
      <c r="C8849" t="s">
        <v>104</v>
      </c>
      <c r="D8849">
        <v>3</v>
      </c>
      <c r="E8849">
        <v>47000</v>
      </c>
      <c r="F8849">
        <f>Table2[[#This Row],[Đơn Giá Chuẩn]]*Table2[[#This Row],[Tổng số lượng bán]]</f>
        <v>141000</v>
      </c>
      <c r="G8849">
        <v>0</v>
      </c>
      <c r="H8849">
        <f>Table2[[#This Row],[Doanh số bán]]-Table2[[#This Row],[Chiết khấu]]</f>
        <v>141000</v>
      </c>
      <c r="K8849" t="s">
        <v>24</v>
      </c>
      <c r="L8849">
        <v>0.16</v>
      </c>
      <c r="M8849" t="s">
        <v>25</v>
      </c>
      <c r="N8849" t="s">
        <v>26</v>
      </c>
      <c r="O8849">
        <v>0.48</v>
      </c>
      <c r="P8849" t="s">
        <v>105</v>
      </c>
      <c r="Q8849" t="s">
        <v>106</v>
      </c>
      <c r="R8849" t="s">
        <v>107</v>
      </c>
      <c r="S8849" t="s">
        <v>108</v>
      </c>
      <c r="T8849" t="s">
        <v>31</v>
      </c>
      <c r="U8849" t="s">
        <v>32</v>
      </c>
      <c r="V8849" t="s">
        <v>33</v>
      </c>
    </row>
    <row r="8850" spans="1:22">
      <c r="A8850" s="4">
        <v>46093</v>
      </c>
      <c r="B8850" t="s">
        <v>6436</v>
      </c>
      <c r="C8850" t="s">
        <v>23</v>
      </c>
      <c r="D8850">
        <v>1</v>
      </c>
      <c r="E8850">
        <v>21000</v>
      </c>
      <c r="F8850">
        <f>Table2[[#This Row],[Đơn Giá Chuẩn]]*Table2[[#This Row],[Tổng số lượng bán]]</f>
        <v>21000</v>
      </c>
      <c r="G8850">
        <v>0</v>
      </c>
      <c r="H8850">
        <f>Table2[[#This Row],[Doanh số bán]]-Table2[[#This Row],[Chiết khấu]]</f>
        <v>21000</v>
      </c>
      <c r="K8850" t="s">
        <v>24</v>
      </c>
      <c r="L8850">
        <v>0</v>
      </c>
      <c r="M8850" t="s">
        <v>25</v>
      </c>
      <c r="N8850" t="s">
        <v>26</v>
      </c>
      <c r="O8850">
        <v>0</v>
      </c>
      <c r="P8850" t="s">
        <v>27</v>
      </c>
      <c r="Q8850" t="s">
        <v>28</v>
      </c>
      <c r="R8850" t="s">
        <v>29</v>
      </c>
      <c r="S8850" t="s">
        <v>30</v>
      </c>
      <c r="T8850" t="s">
        <v>31</v>
      </c>
      <c r="U8850" t="s">
        <v>32</v>
      </c>
      <c r="V8850" t="s">
        <v>33</v>
      </c>
    </row>
    <row r="8851" spans="1:22">
      <c r="A8851" s="4">
        <v>46093</v>
      </c>
      <c r="B8851" t="s">
        <v>6437</v>
      </c>
      <c r="C8851" t="s">
        <v>23</v>
      </c>
      <c r="D8851">
        <v>7</v>
      </c>
      <c r="E8851">
        <v>25999.999999999996</v>
      </c>
      <c r="F8851">
        <f>Table2[[#This Row],[Đơn Giá Chuẩn]]*Table2[[#This Row],[Tổng số lượng bán]]</f>
        <v>181999.99999999997</v>
      </c>
      <c r="G8851">
        <v>62223</v>
      </c>
      <c r="H8851">
        <f>Table2[[#This Row],[Doanh số bán]]-Table2[[#This Row],[Chiết khấu]]</f>
        <v>119776.99999999997</v>
      </c>
      <c r="K8851" t="s">
        <v>24</v>
      </c>
      <c r="L8851">
        <v>0</v>
      </c>
      <c r="M8851" t="s">
        <v>25</v>
      </c>
      <c r="N8851" t="s">
        <v>26</v>
      </c>
      <c r="O8851">
        <v>0</v>
      </c>
      <c r="P8851" t="s">
        <v>47</v>
      </c>
      <c r="Q8851" t="s">
        <v>48</v>
      </c>
      <c r="R8851" t="s">
        <v>29</v>
      </c>
      <c r="S8851" t="s">
        <v>30</v>
      </c>
      <c r="T8851" t="s">
        <v>31</v>
      </c>
      <c r="U8851" t="s">
        <v>32</v>
      </c>
      <c r="V8851" t="s">
        <v>33</v>
      </c>
    </row>
    <row r="8852" spans="1:22">
      <c r="A8852" s="4">
        <v>46093</v>
      </c>
      <c r="B8852" t="s">
        <v>6437</v>
      </c>
      <c r="C8852" t="s">
        <v>23</v>
      </c>
      <c r="D8852">
        <v>5</v>
      </c>
      <c r="E8852">
        <v>21000</v>
      </c>
      <c r="F8852">
        <f>Table2[[#This Row],[Đơn Giá Chuẩn]]*Table2[[#This Row],[Tổng số lượng bán]]</f>
        <v>105000</v>
      </c>
      <c r="G8852">
        <v>35185</v>
      </c>
      <c r="H8852">
        <f>Table2[[#This Row],[Doanh số bán]]-Table2[[#This Row],[Chiết khấu]]</f>
        <v>69815</v>
      </c>
      <c r="K8852" t="s">
        <v>24</v>
      </c>
      <c r="L8852">
        <v>0</v>
      </c>
      <c r="M8852" t="s">
        <v>25</v>
      </c>
      <c r="N8852" t="s">
        <v>26</v>
      </c>
      <c r="O8852">
        <v>0</v>
      </c>
      <c r="P8852" t="s">
        <v>27</v>
      </c>
      <c r="Q8852" t="s">
        <v>28</v>
      </c>
      <c r="R8852" t="s">
        <v>29</v>
      </c>
      <c r="S8852" t="s">
        <v>30</v>
      </c>
      <c r="T8852" t="s">
        <v>31</v>
      </c>
      <c r="U8852" t="s">
        <v>32</v>
      </c>
      <c r="V8852" t="s">
        <v>33</v>
      </c>
    </row>
    <row r="8853" spans="1:22">
      <c r="A8853" s="4">
        <v>46093</v>
      </c>
      <c r="B8853" t="s">
        <v>6437</v>
      </c>
      <c r="C8853" t="s">
        <v>23</v>
      </c>
      <c r="D8853">
        <v>1</v>
      </c>
      <c r="E8853">
        <v>32000</v>
      </c>
      <c r="F8853">
        <f>Table2[[#This Row],[Đơn Giá Chuẩn]]*Table2[[#This Row],[Tổng số lượng bán]]</f>
        <v>32000</v>
      </c>
      <c r="G8853">
        <v>11111</v>
      </c>
      <c r="H8853">
        <f>Table2[[#This Row],[Doanh số bán]]-Table2[[#This Row],[Chiết khấu]]</f>
        <v>20889</v>
      </c>
      <c r="K8853" t="s">
        <v>24</v>
      </c>
      <c r="L8853">
        <v>0</v>
      </c>
      <c r="M8853" t="s">
        <v>25</v>
      </c>
      <c r="N8853" t="s">
        <v>26</v>
      </c>
      <c r="O8853">
        <v>0</v>
      </c>
      <c r="P8853" t="s">
        <v>120</v>
      </c>
      <c r="Q8853" t="s">
        <v>121</v>
      </c>
      <c r="R8853" t="s">
        <v>29</v>
      </c>
      <c r="S8853" t="s">
        <v>30</v>
      </c>
      <c r="T8853" t="s">
        <v>31</v>
      </c>
      <c r="U8853" t="s">
        <v>32</v>
      </c>
      <c r="V8853" t="s">
        <v>33</v>
      </c>
    </row>
    <row r="8854" spans="1:22">
      <c r="A8854" s="4">
        <v>46093</v>
      </c>
      <c r="B8854" t="s">
        <v>6438</v>
      </c>
      <c r="C8854" t="s">
        <v>23</v>
      </c>
      <c r="D8854">
        <v>1</v>
      </c>
      <c r="E8854">
        <v>21000</v>
      </c>
      <c r="F8854">
        <f>Table2[[#This Row],[Đơn Giá Chuẩn]]*Table2[[#This Row],[Tổng số lượng bán]]</f>
        <v>21000</v>
      </c>
      <c r="G8854">
        <v>7037</v>
      </c>
      <c r="H8854">
        <f>Table2[[#This Row],[Doanh số bán]]-Table2[[#This Row],[Chiết khấu]]</f>
        <v>13963</v>
      </c>
      <c r="K8854" t="s">
        <v>24</v>
      </c>
      <c r="L8854">
        <v>0</v>
      </c>
      <c r="M8854" t="s">
        <v>25</v>
      </c>
      <c r="N8854" t="s">
        <v>26</v>
      </c>
      <c r="O8854">
        <v>0</v>
      </c>
      <c r="P8854" t="s">
        <v>27</v>
      </c>
      <c r="Q8854" t="s">
        <v>28</v>
      </c>
      <c r="R8854" t="s">
        <v>29</v>
      </c>
      <c r="S8854" t="s">
        <v>30</v>
      </c>
      <c r="T8854" t="s">
        <v>31</v>
      </c>
      <c r="U8854" t="s">
        <v>32</v>
      </c>
      <c r="V8854" t="s">
        <v>33</v>
      </c>
    </row>
    <row r="8855" spans="1:22">
      <c r="A8855" s="4">
        <v>46093</v>
      </c>
      <c r="B8855" t="s">
        <v>6439</v>
      </c>
      <c r="C8855" t="s">
        <v>23</v>
      </c>
      <c r="D8855">
        <v>1</v>
      </c>
      <c r="E8855">
        <v>25999.999999999996</v>
      </c>
      <c r="F8855">
        <f>Table2[[#This Row],[Đơn Giá Chuẩn]]*Table2[[#This Row],[Tổng số lượng bán]]</f>
        <v>25999.999999999996</v>
      </c>
      <c r="G8855">
        <v>8889</v>
      </c>
      <c r="H8855">
        <f>Table2[[#This Row],[Doanh số bán]]-Table2[[#This Row],[Chiết khấu]]</f>
        <v>17110.999999999996</v>
      </c>
      <c r="K8855" t="s">
        <v>24</v>
      </c>
      <c r="L8855">
        <v>0</v>
      </c>
      <c r="M8855" t="s">
        <v>25</v>
      </c>
      <c r="N8855" t="s">
        <v>26</v>
      </c>
      <c r="O8855">
        <v>0</v>
      </c>
      <c r="P8855" t="s">
        <v>47</v>
      </c>
      <c r="Q8855" t="s">
        <v>48</v>
      </c>
      <c r="R8855" t="s">
        <v>29</v>
      </c>
      <c r="S8855" t="s">
        <v>30</v>
      </c>
      <c r="T8855" t="s">
        <v>31</v>
      </c>
      <c r="U8855" t="s">
        <v>32</v>
      </c>
      <c r="V8855" t="s">
        <v>33</v>
      </c>
    </row>
    <row r="8856" spans="1:22">
      <c r="A8856" s="4">
        <v>46093</v>
      </c>
      <c r="B8856" t="s">
        <v>6440</v>
      </c>
      <c r="C8856" t="s">
        <v>23</v>
      </c>
      <c r="D8856">
        <v>1</v>
      </c>
      <c r="E8856">
        <v>21000</v>
      </c>
      <c r="F8856">
        <f>Table2[[#This Row],[Đơn Giá Chuẩn]]*Table2[[#This Row],[Tổng số lượng bán]]</f>
        <v>21000</v>
      </c>
      <c r="G8856">
        <v>0</v>
      </c>
      <c r="H8856">
        <f>Table2[[#This Row],[Doanh số bán]]-Table2[[#This Row],[Chiết khấu]]</f>
        <v>21000</v>
      </c>
      <c r="K8856" t="s">
        <v>24</v>
      </c>
      <c r="L8856">
        <v>0</v>
      </c>
      <c r="M8856" t="s">
        <v>25</v>
      </c>
      <c r="N8856" t="s">
        <v>26</v>
      </c>
      <c r="O8856">
        <v>0</v>
      </c>
      <c r="P8856" t="s">
        <v>27</v>
      </c>
      <c r="Q8856" t="s">
        <v>28</v>
      </c>
      <c r="R8856" t="s">
        <v>29</v>
      </c>
      <c r="S8856" t="s">
        <v>30</v>
      </c>
      <c r="T8856" t="s">
        <v>31</v>
      </c>
      <c r="U8856" t="s">
        <v>32</v>
      </c>
      <c r="V8856" t="s">
        <v>33</v>
      </c>
    </row>
    <row r="8857" spans="1:22">
      <c r="A8857" s="4">
        <v>46093</v>
      </c>
      <c r="B8857" t="s">
        <v>6441</v>
      </c>
      <c r="C8857" t="s">
        <v>23</v>
      </c>
      <c r="D8857">
        <v>1</v>
      </c>
      <c r="E8857">
        <v>25999.999999999996</v>
      </c>
      <c r="F8857">
        <f>Table2[[#This Row],[Đơn Giá Chuẩn]]*Table2[[#This Row],[Tổng số lượng bán]]</f>
        <v>25999.999999999996</v>
      </c>
      <c r="G8857">
        <v>22222</v>
      </c>
      <c r="H8857">
        <f>Table2[[#This Row],[Doanh số bán]]-Table2[[#This Row],[Chiết khấu]]</f>
        <v>3777.9999999999964</v>
      </c>
      <c r="K8857" t="s">
        <v>24</v>
      </c>
      <c r="L8857">
        <v>0</v>
      </c>
      <c r="M8857" t="s">
        <v>25</v>
      </c>
      <c r="N8857" t="s">
        <v>26</v>
      </c>
      <c r="O8857">
        <v>0</v>
      </c>
      <c r="P8857" t="s">
        <v>129</v>
      </c>
      <c r="Q8857" t="s">
        <v>130</v>
      </c>
      <c r="R8857" t="s">
        <v>29</v>
      </c>
      <c r="S8857" t="s">
        <v>30</v>
      </c>
      <c r="T8857" t="s">
        <v>31</v>
      </c>
      <c r="U8857" t="s">
        <v>32</v>
      </c>
      <c r="V8857" t="s">
        <v>33</v>
      </c>
    </row>
    <row r="8858" spans="1:22">
      <c r="A8858" s="4">
        <v>46093</v>
      </c>
      <c r="B8858" t="s">
        <v>6441</v>
      </c>
      <c r="C8858" t="s">
        <v>23</v>
      </c>
      <c r="D8858">
        <v>1</v>
      </c>
      <c r="E8858">
        <v>42000</v>
      </c>
      <c r="F8858">
        <f>Table2[[#This Row],[Đơn Giá Chuẩn]]*Table2[[#This Row],[Tổng số lượng bán]]</f>
        <v>42000</v>
      </c>
      <c r="G8858">
        <v>37037</v>
      </c>
      <c r="H8858">
        <f>Table2[[#This Row],[Doanh số bán]]-Table2[[#This Row],[Chiết khấu]]</f>
        <v>4963</v>
      </c>
      <c r="K8858" t="s">
        <v>24</v>
      </c>
      <c r="L8858">
        <v>0</v>
      </c>
      <c r="M8858" t="s">
        <v>25</v>
      </c>
      <c r="N8858" t="s">
        <v>26</v>
      </c>
      <c r="O8858">
        <v>0</v>
      </c>
      <c r="P8858" t="s">
        <v>71</v>
      </c>
      <c r="Q8858" t="s">
        <v>72</v>
      </c>
      <c r="R8858" t="s">
        <v>29</v>
      </c>
      <c r="S8858" t="s">
        <v>30</v>
      </c>
      <c r="T8858" t="s">
        <v>31</v>
      </c>
      <c r="U8858" t="s">
        <v>32</v>
      </c>
      <c r="V8858" t="s">
        <v>33</v>
      </c>
    </row>
    <row r="8859" spans="1:22">
      <c r="A8859" s="4">
        <v>46093</v>
      </c>
      <c r="B8859" t="s">
        <v>6442</v>
      </c>
      <c r="C8859" t="s">
        <v>23</v>
      </c>
      <c r="D8859">
        <v>1</v>
      </c>
      <c r="E8859">
        <v>42000</v>
      </c>
      <c r="F8859">
        <f>Table2[[#This Row],[Đơn Giá Chuẩn]]*Table2[[#This Row],[Tổng số lượng bán]]</f>
        <v>42000</v>
      </c>
      <c r="G8859">
        <v>14815</v>
      </c>
      <c r="H8859">
        <f>Table2[[#This Row],[Doanh số bán]]-Table2[[#This Row],[Chiết khấu]]</f>
        <v>27185</v>
      </c>
      <c r="K8859" t="s">
        <v>24</v>
      </c>
      <c r="L8859">
        <v>0</v>
      </c>
      <c r="M8859" t="s">
        <v>25</v>
      </c>
      <c r="N8859" t="s">
        <v>26</v>
      </c>
      <c r="O8859">
        <v>0</v>
      </c>
      <c r="P8859" t="s">
        <v>208</v>
      </c>
      <c r="Q8859" t="s">
        <v>209</v>
      </c>
      <c r="R8859" t="s">
        <v>29</v>
      </c>
      <c r="S8859" t="s">
        <v>30</v>
      </c>
      <c r="T8859" t="s">
        <v>31</v>
      </c>
      <c r="U8859" t="s">
        <v>32</v>
      </c>
      <c r="V8859" t="s">
        <v>33</v>
      </c>
    </row>
    <row r="8860" spans="1:22">
      <c r="A8860" s="4">
        <v>46094</v>
      </c>
      <c r="B8860" t="s">
        <v>6443</v>
      </c>
      <c r="C8860" t="s">
        <v>23</v>
      </c>
      <c r="D8860">
        <v>1</v>
      </c>
      <c r="E8860">
        <v>21000</v>
      </c>
      <c r="F8860">
        <f>Table2[[#This Row],[Đơn Giá Chuẩn]]*Table2[[#This Row],[Tổng số lượng bán]]</f>
        <v>21000</v>
      </c>
      <c r="G8860">
        <v>0</v>
      </c>
      <c r="H8860">
        <f>Table2[[#This Row],[Doanh số bán]]-Table2[[#This Row],[Chiết khấu]]</f>
        <v>21000</v>
      </c>
      <c r="K8860" t="s">
        <v>24</v>
      </c>
      <c r="L8860">
        <v>0</v>
      </c>
      <c r="M8860" t="s">
        <v>25</v>
      </c>
      <c r="N8860" t="s">
        <v>26</v>
      </c>
      <c r="O8860">
        <v>0</v>
      </c>
      <c r="P8860" t="s">
        <v>27</v>
      </c>
      <c r="Q8860" t="s">
        <v>28</v>
      </c>
      <c r="R8860" t="s">
        <v>29</v>
      </c>
      <c r="S8860" t="s">
        <v>30</v>
      </c>
      <c r="T8860" t="s">
        <v>31</v>
      </c>
      <c r="U8860" t="s">
        <v>32</v>
      </c>
      <c r="V8860" t="s">
        <v>33</v>
      </c>
    </row>
    <row r="8861" spans="1:22">
      <c r="A8861" s="4">
        <v>46094</v>
      </c>
      <c r="B8861" t="s">
        <v>6444</v>
      </c>
      <c r="C8861" t="s">
        <v>23</v>
      </c>
      <c r="D8861">
        <v>1</v>
      </c>
      <c r="E8861">
        <v>25999.999999999996</v>
      </c>
      <c r="F8861">
        <f>Table2[[#This Row],[Đơn Giá Chuẩn]]*Table2[[#This Row],[Tổng số lượng bán]]</f>
        <v>25999.999999999996</v>
      </c>
      <c r="G8861">
        <v>0</v>
      </c>
      <c r="H8861">
        <f>Table2[[#This Row],[Doanh số bán]]-Table2[[#This Row],[Chiết khấu]]</f>
        <v>25999.999999999996</v>
      </c>
      <c r="K8861" t="s">
        <v>24</v>
      </c>
      <c r="L8861">
        <v>0</v>
      </c>
      <c r="M8861" t="s">
        <v>25</v>
      </c>
      <c r="N8861" t="s">
        <v>26</v>
      </c>
      <c r="O8861">
        <v>0</v>
      </c>
      <c r="P8861" t="s">
        <v>47</v>
      </c>
      <c r="Q8861" t="s">
        <v>48</v>
      </c>
      <c r="R8861" t="s">
        <v>29</v>
      </c>
      <c r="S8861" t="s">
        <v>30</v>
      </c>
      <c r="T8861" t="s">
        <v>31</v>
      </c>
      <c r="U8861" t="s">
        <v>32</v>
      </c>
      <c r="V8861" t="s">
        <v>33</v>
      </c>
    </row>
    <row r="8862" spans="1:22">
      <c r="A8862" s="4">
        <v>46094</v>
      </c>
      <c r="B8862" t="s">
        <v>6445</v>
      </c>
      <c r="C8862" t="s">
        <v>23</v>
      </c>
      <c r="D8862">
        <v>1</v>
      </c>
      <c r="E8862">
        <v>21000</v>
      </c>
      <c r="F8862">
        <f>Table2[[#This Row],[Đơn Giá Chuẩn]]*Table2[[#This Row],[Tổng số lượng bán]]</f>
        <v>21000</v>
      </c>
      <c r="G8862">
        <v>7037</v>
      </c>
      <c r="H8862">
        <f>Table2[[#This Row],[Doanh số bán]]-Table2[[#This Row],[Chiết khấu]]</f>
        <v>13963</v>
      </c>
      <c r="K8862" t="s">
        <v>24</v>
      </c>
      <c r="L8862">
        <v>0</v>
      </c>
      <c r="M8862" t="s">
        <v>25</v>
      </c>
      <c r="N8862" t="s">
        <v>26</v>
      </c>
      <c r="O8862">
        <v>0</v>
      </c>
      <c r="P8862" t="s">
        <v>27</v>
      </c>
      <c r="Q8862" t="s">
        <v>28</v>
      </c>
      <c r="R8862" t="s">
        <v>29</v>
      </c>
      <c r="S8862" t="s">
        <v>30</v>
      </c>
      <c r="T8862" t="s">
        <v>31</v>
      </c>
      <c r="U8862" t="s">
        <v>32</v>
      </c>
      <c r="V8862" t="s">
        <v>33</v>
      </c>
    </row>
    <row r="8863" spans="1:22">
      <c r="A8863" s="4">
        <v>46094</v>
      </c>
      <c r="B8863" t="s">
        <v>6446</v>
      </c>
      <c r="C8863" t="s">
        <v>23</v>
      </c>
      <c r="D8863">
        <v>1</v>
      </c>
      <c r="E8863">
        <v>25999.999999999996</v>
      </c>
      <c r="F8863">
        <f>Table2[[#This Row],[Đơn Giá Chuẩn]]*Table2[[#This Row],[Tổng số lượng bán]]</f>
        <v>25999.999999999996</v>
      </c>
      <c r="G8863">
        <v>0</v>
      </c>
      <c r="H8863">
        <f>Table2[[#This Row],[Doanh số bán]]-Table2[[#This Row],[Chiết khấu]]</f>
        <v>25999.999999999996</v>
      </c>
      <c r="K8863" t="s">
        <v>24</v>
      </c>
      <c r="L8863">
        <v>0</v>
      </c>
      <c r="M8863" t="s">
        <v>25</v>
      </c>
      <c r="N8863" t="s">
        <v>26</v>
      </c>
      <c r="O8863">
        <v>0</v>
      </c>
      <c r="P8863" t="s">
        <v>47</v>
      </c>
      <c r="Q8863" t="s">
        <v>48</v>
      </c>
      <c r="R8863" t="s">
        <v>29</v>
      </c>
      <c r="S8863" t="s">
        <v>30</v>
      </c>
      <c r="T8863" t="s">
        <v>31</v>
      </c>
      <c r="U8863" t="s">
        <v>32</v>
      </c>
      <c r="V8863" t="s">
        <v>33</v>
      </c>
    </row>
    <row r="8864" spans="1:22">
      <c r="A8864" s="4">
        <v>46094</v>
      </c>
      <c r="B8864" t="s">
        <v>6446</v>
      </c>
      <c r="C8864" t="s">
        <v>23</v>
      </c>
      <c r="D8864">
        <v>1</v>
      </c>
      <c r="E8864">
        <v>21000</v>
      </c>
      <c r="F8864">
        <f>Table2[[#This Row],[Đơn Giá Chuẩn]]*Table2[[#This Row],[Tổng số lượng bán]]</f>
        <v>21000</v>
      </c>
      <c r="G8864">
        <v>0</v>
      </c>
      <c r="H8864">
        <f>Table2[[#This Row],[Doanh số bán]]-Table2[[#This Row],[Chiết khấu]]</f>
        <v>21000</v>
      </c>
      <c r="K8864" t="s">
        <v>24</v>
      </c>
      <c r="L8864">
        <v>0</v>
      </c>
      <c r="M8864" t="s">
        <v>25</v>
      </c>
      <c r="N8864" t="s">
        <v>26</v>
      </c>
      <c r="O8864">
        <v>0</v>
      </c>
      <c r="P8864" t="s">
        <v>27</v>
      </c>
      <c r="Q8864" t="s">
        <v>28</v>
      </c>
      <c r="R8864" t="s">
        <v>29</v>
      </c>
      <c r="S8864" t="s">
        <v>30</v>
      </c>
      <c r="T8864" t="s">
        <v>31</v>
      </c>
      <c r="U8864" t="s">
        <v>32</v>
      </c>
      <c r="V8864" t="s">
        <v>33</v>
      </c>
    </row>
    <row r="8865" spans="1:22">
      <c r="A8865" s="4">
        <v>46094</v>
      </c>
      <c r="B8865" t="s">
        <v>6446</v>
      </c>
      <c r="C8865" t="s">
        <v>23</v>
      </c>
      <c r="D8865">
        <v>1</v>
      </c>
      <c r="E8865">
        <v>52000</v>
      </c>
      <c r="F8865">
        <f>Table2[[#This Row],[Đơn Giá Chuẩn]]*Table2[[#This Row],[Tổng số lượng bán]]</f>
        <v>52000</v>
      </c>
      <c r="G8865">
        <v>0</v>
      </c>
      <c r="H8865">
        <f>Table2[[#This Row],[Doanh số bán]]-Table2[[#This Row],[Chiết khấu]]</f>
        <v>52000</v>
      </c>
      <c r="K8865" t="s">
        <v>24</v>
      </c>
      <c r="L8865">
        <v>0</v>
      </c>
      <c r="M8865" t="s">
        <v>25</v>
      </c>
      <c r="N8865" t="s">
        <v>26</v>
      </c>
      <c r="O8865">
        <v>0</v>
      </c>
      <c r="P8865" t="s">
        <v>87</v>
      </c>
      <c r="Q8865" t="s">
        <v>88</v>
      </c>
      <c r="R8865" t="s">
        <v>29</v>
      </c>
      <c r="S8865" t="s">
        <v>30</v>
      </c>
      <c r="T8865" t="s">
        <v>31</v>
      </c>
      <c r="U8865" t="s">
        <v>32</v>
      </c>
      <c r="V8865" t="s">
        <v>33</v>
      </c>
    </row>
    <row r="8866" spans="1:22">
      <c r="A8866" s="4">
        <v>46094</v>
      </c>
      <c r="B8866" t="s">
        <v>6447</v>
      </c>
      <c r="C8866" t="s">
        <v>23</v>
      </c>
      <c r="D8866">
        <v>1</v>
      </c>
      <c r="E8866">
        <v>47000</v>
      </c>
      <c r="F8866">
        <f>Table2[[#This Row],[Đơn Giá Chuẩn]]*Table2[[#This Row],[Tổng số lượng bán]]</f>
        <v>47000</v>
      </c>
      <c r="G8866">
        <v>0</v>
      </c>
      <c r="H8866">
        <f>Table2[[#This Row],[Doanh số bán]]-Table2[[#This Row],[Chiết khấu]]</f>
        <v>47000</v>
      </c>
      <c r="K8866" t="s">
        <v>24</v>
      </c>
      <c r="L8866">
        <v>0</v>
      </c>
      <c r="M8866" t="s">
        <v>25</v>
      </c>
      <c r="N8866" t="s">
        <v>26</v>
      </c>
      <c r="O8866">
        <v>0</v>
      </c>
      <c r="P8866" t="s">
        <v>913</v>
      </c>
      <c r="Q8866" t="s">
        <v>914</v>
      </c>
      <c r="R8866" t="s">
        <v>29</v>
      </c>
      <c r="S8866" t="s">
        <v>30</v>
      </c>
      <c r="T8866" t="s">
        <v>31</v>
      </c>
      <c r="U8866" t="s">
        <v>32</v>
      </c>
      <c r="V8866" t="s">
        <v>33</v>
      </c>
    </row>
    <row r="8867" spans="1:22">
      <c r="A8867" s="4">
        <v>46094</v>
      </c>
      <c r="B8867" t="s">
        <v>6447</v>
      </c>
      <c r="C8867" t="s">
        <v>23</v>
      </c>
      <c r="D8867">
        <v>2</v>
      </c>
      <c r="E8867">
        <v>25999.999999999996</v>
      </c>
      <c r="F8867">
        <f>Table2[[#This Row],[Đơn Giá Chuẩn]]*Table2[[#This Row],[Tổng số lượng bán]]</f>
        <v>51999.999999999993</v>
      </c>
      <c r="G8867">
        <v>0</v>
      </c>
      <c r="H8867">
        <f>Table2[[#This Row],[Doanh số bán]]-Table2[[#This Row],[Chiết khấu]]</f>
        <v>51999.999999999993</v>
      </c>
      <c r="K8867" t="s">
        <v>24</v>
      </c>
      <c r="L8867">
        <v>0</v>
      </c>
      <c r="M8867" t="s">
        <v>25</v>
      </c>
      <c r="N8867" t="s">
        <v>26</v>
      </c>
      <c r="O8867">
        <v>0</v>
      </c>
      <c r="P8867" t="s">
        <v>47</v>
      </c>
      <c r="Q8867" t="s">
        <v>48</v>
      </c>
      <c r="R8867" t="s">
        <v>29</v>
      </c>
      <c r="S8867" t="s">
        <v>30</v>
      </c>
      <c r="T8867" t="s">
        <v>31</v>
      </c>
      <c r="U8867" t="s">
        <v>32</v>
      </c>
      <c r="V8867" t="s">
        <v>33</v>
      </c>
    </row>
    <row r="8868" spans="1:22">
      <c r="A8868" s="4">
        <v>46094</v>
      </c>
      <c r="B8868" t="s">
        <v>6448</v>
      </c>
      <c r="C8868" t="s">
        <v>23</v>
      </c>
      <c r="D8868">
        <v>2</v>
      </c>
      <c r="E8868">
        <v>25999.999999999996</v>
      </c>
      <c r="F8868">
        <f>Table2[[#This Row],[Đơn Giá Chuẩn]]*Table2[[#This Row],[Tổng số lượng bán]]</f>
        <v>51999.999999999993</v>
      </c>
      <c r="G8868">
        <v>0</v>
      </c>
      <c r="H8868">
        <f>Table2[[#This Row],[Doanh số bán]]-Table2[[#This Row],[Chiết khấu]]</f>
        <v>51999.999999999993</v>
      </c>
      <c r="K8868" t="s">
        <v>24</v>
      </c>
      <c r="L8868">
        <v>0</v>
      </c>
      <c r="M8868" t="s">
        <v>25</v>
      </c>
      <c r="N8868" t="s">
        <v>26</v>
      </c>
      <c r="O8868">
        <v>0</v>
      </c>
      <c r="P8868" t="s">
        <v>129</v>
      </c>
      <c r="Q8868" t="s">
        <v>130</v>
      </c>
      <c r="R8868" t="s">
        <v>29</v>
      </c>
      <c r="S8868" t="s">
        <v>30</v>
      </c>
      <c r="T8868" t="s">
        <v>31</v>
      </c>
      <c r="U8868" t="s">
        <v>32</v>
      </c>
      <c r="V8868" t="s">
        <v>33</v>
      </c>
    </row>
    <row r="8869" spans="1:22">
      <c r="A8869" s="4">
        <v>46094</v>
      </c>
      <c r="B8869" t="s">
        <v>6449</v>
      </c>
      <c r="C8869" t="s">
        <v>23</v>
      </c>
      <c r="D8869">
        <v>1</v>
      </c>
      <c r="E8869">
        <v>37000</v>
      </c>
      <c r="F8869">
        <f>Table2[[#This Row],[Đơn Giá Chuẩn]]*Table2[[#This Row],[Tổng số lượng bán]]</f>
        <v>37000</v>
      </c>
      <c r="G8869">
        <v>0</v>
      </c>
      <c r="H8869">
        <f>Table2[[#This Row],[Doanh số bán]]-Table2[[#This Row],[Chiết khấu]]</f>
        <v>37000</v>
      </c>
      <c r="K8869" t="s">
        <v>24</v>
      </c>
      <c r="L8869">
        <v>0</v>
      </c>
      <c r="M8869" t="s">
        <v>25</v>
      </c>
      <c r="N8869" t="s">
        <v>26</v>
      </c>
      <c r="O8869">
        <v>0</v>
      </c>
      <c r="P8869" t="s">
        <v>246</v>
      </c>
      <c r="Q8869" t="s">
        <v>247</v>
      </c>
      <c r="R8869" t="s">
        <v>29</v>
      </c>
      <c r="S8869" t="s">
        <v>30</v>
      </c>
      <c r="T8869" t="s">
        <v>31</v>
      </c>
      <c r="U8869" t="s">
        <v>32</v>
      </c>
      <c r="V8869" t="s">
        <v>33</v>
      </c>
    </row>
    <row r="8870" spans="1:22">
      <c r="A8870" s="4">
        <v>46094</v>
      </c>
      <c r="B8870" t="s">
        <v>6450</v>
      </c>
      <c r="C8870" t="s">
        <v>2500</v>
      </c>
      <c r="D8870">
        <v>3</v>
      </c>
      <c r="E8870">
        <v>402000</v>
      </c>
      <c r="F8870">
        <f>Table2[[#This Row],[Đơn Giá Chuẩn]]*Table2[[#This Row],[Tổng số lượng bán]]</f>
        <v>1206000</v>
      </c>
      <c r="G8870">
        <v>0</v>
      </c>
      <c r="H8870">
        <f>Table2[[#This Row],[Doanh số bán]]-Table2[[#This Row],[Chiết khấu]]</f>
        <v>1206000</v>
      </c>
      <c r="K8870" t="s">
        <v>24</v>
      </c>
      <c r="L8870">
        <v>1</v>
      </c>
      <c r="M8870" t="s">
        <v>25</v>
      </c>
      <c r="N8870" t="s">
        <v>26</v>
      </c>
      <c r="O8870">
        <v>3</v>
      </c>
      <c r="P8870" t="s">
        <v>411</v>
      </c>
      <c r="Q8870" t="s">
        <v>412</v>
      </c>
      <c r="R8870" t="s">
        <v>41</v>
      </c>
      <c r="S8870" t="s">
        <v>42</v>
      </c>
      <c r="T8870" t="s">
        <v>31</v>
      </c>
      <c r="U8870" t="s">
        <v>32</v>
      </c>
      <c r="V8870" t="s">
        <v>33</v>
      </c>
    </row>
    <row r="8871" spans="1:22">
      <c r="A8871" s="4">
        <v>46094</v>
      </c>
      <c r="B8871" t="s">
        <v>6450</v>
      </c>
      <c r="C8871" t="s">
        <v>104</v>
      </c>
      <c r="D8871">
        <v>3</v>
      </c>
      <c r="E8871">
        <v>187000</v>
      </c>
      <c r="F8871">
        <f>Table2[[#This Row],[Đơn Giá Chuẩn]]*Table2[[#This Row],[Tổng số lượng bán]]</f>
        <v>561000</v>
      </c>
      <c r="G8871">
        <v>0</v>
      </c>
      <c r="H8871">
        <f>Table2[[#This Row],[Doanh số bán]]-Table2[[#This Row],[Chiết khấu]]</f>
        <v>561000</v>
      </c>
      <c r="K8871" t="s">
        <v>24</v>
      </c>
      <c r="L8871">
        <v>0.1</v>
      </c>
      <c r="M8871" t="s">
        <v>25</v>
      </c>
      <c r="N8871" t="s">
        <v>26</v>
      </c>
      <c r="O8871">
        <v>0.30000000000000004</v>
      </c>
      <c r="P8871" t="s">
        <v>4581</v>
      </c>
      <c r="Q8871" t="s">
        <v>4582</v>
      </c>
      <c r="R8871" t="s">
        <v>41</v>
      </c>
      <c r="S8871" t="s">
        <v>42</v>
      </c>
      <c r="T8871" t="s">
        <v>31</v>
      </c>
      <c r="U8871" t="s">
        <v>32</v>
      </c>
      <c r="V8871" t="s">
        <v>33</v>
      </c>
    </row>
    <row r="8872" spans="1:22">
      <c r="A8872" s="4">
        <v>46094</v>
      </c>
      <c r="B8872" t="s">
        <v>6450</v>
      </c>
      <c r="C8872" t="s">
        <v>104</v>
      </c>
      <c r="D8872">
        <v>3</v>
      </c>
      <c r="E8872">
        <v>152000</v>
      </c>
      <c r="F8872">
        <f>Table2[[#This Row],[Đơn Giá Chuẩn]]*Table2[[#This Row],[Tổng số lượng bán]]</f>
        <v>456000</v>
      </c>
      <c r="G8872">
        <v>0</v>
      </c>
      <c r="H8872">
        <f>Table2[[#This Row],[Doanh số bán]]-Table2[[#This Row],[Chiết khấu]]</f>
        <v>456000</v>
      </c>
      <c r="K8872" t="s">
        <v>24</v>
      </c>
      <c r="L8872">
        <v>0.1</v>
      </c>
      <c r="M8872" t="s">
        <v>25</v>
      </c>
      <c r="N8872" t="s">
        <v>26</v>
      </c>
      <c r="O8872">
        <v>0.30000000000000004</v>
      </c>
      <c r="P8872" t="s">
        <v>1494</v>
      </c>
      <c r="Q8872" t="s">
        <v>1495</v>
      </c>
      <c r="R8872" t="s">
        <v>41</v>
      </c>
      <c r="S8872" t="s">
        <v>42</v>
      </c>
      <c r="T8872" t="s">
        <v>31</v>
      </c>
      <c r="U8872" t="s">
        <v>32</v>
      </c>
      <c r="V8872" t="s">
        <v>33</v>
      </c>
    </row>
    <row r="8873" spans="1:22">
      <c r="A8873" s="4">
        <v>46094</v>
      </c>
      <c r="B8873" t="s">
        <v>6451</v>
      </c>
      <c r="C8873" t="s">
        <v>23</v>
      </c>
      <c r="D8873">
        <v>9</v>
      </c>
      <c r="E8873">
        <v>21000</v>
      </c>
      <c r="F8873">
        <f>Table2[[#This Row],[Đơn Giá Chuẩn]]*Table2[[#This Row],[Tổng số lượng bán]]</f>
        <v>189000</v>
      </c>
      <c r="G8873">
        <v>63333</v>
      </c>
      <c r="H8873">
        <f>Table2[[#This Row],[Doanh số bán]]-Table2[[#This Row],[Chiết khấu]]</f>
        <v>125667</v>
      </c>
      <c r="K8873" t="s">
        <v>24</v>
      </c>
      <c r="L8873">
        <v>0</v>
      </c>
      <c r="M8873" t="s">
        <v>25</v>
      </c>
      <c r="N8873" t="s">
        <v>26</v>
      </c>
      <c r="O8873">
        <v>0</v>
      </c>
      <c r="P8873" t="s">
        <v>27</v>
      </c>
      <c r="Q8873" t="s">
        <v>28</v>
      </c>
      <c r="R8873" t="s">
        <v>29</v>
      </c>
      <c r="S8873" t="s">
        <v>30</v>
      </c>
      <c r="T8873" t="s">
        <v>31</v>
      </c>
      <c r="U8873" t="s">
        <v>32</v>
      </c>
      <c r="V8873" t="s">
        <v>33</v>
      </c>
    </row>
    <row r="8874" spans="1:22">
      <c r="A8874" s="4">
        <v>46094</v>
      </c>
      <c r="B8874" t="s">
        <v>6451</v>
      </c>
      <c r="C8874" t="s">
        <v>23</v>
      </c>
      <c r="D8874">
        <v>8</v>
      </c>
      <c r="E8874">
        <v>25999.999999999996</v>
      </c>
      <c r="F8874">
        <f>Table2[[#This Row],[Đơn Giá Chuẩn]]*Table2[[#This Row],[Tổng số lượng bán]]</f>
        <v>207999.99999999997</v>
      </c>
      <c r="G8874">
        <v>71111</v>
      </c>
      <c r="H8874">
        <f>Table2[[#This Row],[Doanh số bán]]-Table2[[#This Row],[Chiết khấu]]</f>
        <v>136888.99999999997</v>
      </c>
      <c r="K8874" t="s">
        <v>24</v>
      </c>
      <c r="L8874">
        <v>0</v>
      </c>
      <c r="M8874" t="s">
        <v>25</v>
      </c>
      <c r="N8874" t="s">
        <v>26</v>
      </c>
      <c r="O8874">
        <v>0</v>
      </c>
      <c r="P8874" t="s">
        <v>47</v>
      </c>
      <c r="Q8874" t="s">
        <v>48</v>
      </c>
      <c r="R8874" t="s">
        <v>29</v>
      </c>
      <c r="S8874" t="s">
        <v>30</v>
      </c>
      <c r="T8874" t="s">
        <v>31</v>
      </c>
      <c r="U8874" t="s">
        <v>32</v>
      </c>
      <c r="V8874" t="s">
        <v>33</v>
      </c>
    </row>
    <row r="8875" spans="1:22">
      <c r="A8875" s="4">
        <v>46094</v>
      </c>
      <c r="B8875" t="s">
        <v>6451</v>
      </c>
      <c r="C8875" t="s">
        <v>23</v>
      </c>
      <c r="D8875">
        <v>4</v>
      </c>
      <c r="E8875">
        <v>37000</v>
      </c>
      <c r="F8875">
        <f>Table2[[#This Row],[Đơn Giá Chuẩn]]*Table2[[#This Row],[Tổng số lượng bán]]</f>
        <v>148000</v>
      </c>
      <c r="G8875">
        <v>38889</v>
      </c>
      <c r="H8875">
        <f>Table2[[#This Row],[Doanh số bán]]-Table2[[#This Row],[Chiết khấu]]</f>
        <v>109111</v>
      </c>
      <c r="K8875" t="s">
        <v>24</v>
      </c>
      <c r="L8875">
        <v>0</v>
      </c>
      <c r="M8875" t="s">
        <v>25</v>
      </c>
      <c r="N8875" t="s">
        <v>26</v>
      </c>
      <c r="O8875">
        <v>0</v>
      </c>
      <c r="P8875" t="s">
        <v>147</v>
      </c>
      <c r="Q8875" t="s">
        <v>148</v>
      </c>
      <c r="R8875" t="s">
        <v>29</v>
      </c>
      <c r="S8875" t="s">
        <v>59</v>
      </c>
      <c r="T8875" t="s">
        <v>31</v>
      </c>
      <c r="U8875" t="s">
        <v>32</v>
      </c>
      <c r="V8875" t="s">
        <v>33</v>
      </c>
    </row>
    <row r="8876" spans="1:22">
      <c r="A8876" s="4">
        <v>46094</v>
      </c>
      <c r="B8876" t="s">
        <v>6451</v>
      </c>
      <c r="C8876" t="s">
        <v>23</v>
      </c>
      <c r="D8876">
        <v>1</v>
      </c>
      <c r="E8876">
        <v>32000</v>
      </c>
      <c r="F8876">
        <f>Table2[[#This Row],[Đơn Giá Chuẩn]]*Table2[[#This Row],[Tổng số lượng bán]]</f>
        <v>32000</v>
      </c>
      <c r="G8876">
        <v>11111</v>
      </c>
      <c r="H8876">
        <f>Table2[[#This Row],[Doanh số bán]]-Table2[[#This Row],[Chiết khấu]]</f>
        <v>20889</v>
      </c>
      <c r="K8876" t="s">
        <v>24</v>
      </c>
      <c r="L8876">
        <v>0</v>
      </c>
      <c r="M8876" t="s">
        <v>25</v>
      </c>
      <c r="N8876" t="s">
        <v>26</v>
      </c>
      <c r="O8876">
        <v>0</v>
      </c>
      <c r="P8876" t="s">
        <v>120</v>
      </c>
      <c r="Q8876" t="s">
        <v>121</v>
      </c>
      <c r="R8876" t="s">
        <v>29</v>
      </c>
      <c r="S8876" t="s">
        <v>30</v>
      </c>
      <c r="T8876" t="s">
        <v>31</v>
      </c>
      <c r="U8876" t="s">
        <v>32</v>
      </c>
      <c r="V8876" t="s">
        <v>33</v>
      </c>
    </row>
    <row r="8877" spans="1:22">
      <c r="A8877" s="4">
        <v>46094</v>
      </c>
      <c r="B8877" t="s">
        <v>6452</v>
      </c>
      <c r="C8877" t="s">
        <v>104</v>
      </c>
      <c r="D8877">
        <v>3</v>
      </c>
      <c r="E8877">
        <v>51000</v>
      </c>
      <c r="F8877">
        <f>Table2[[#This Row],[Đơn Giá Chuẩn]]*Table2[[#This Row],[Tổng số lượng bán]]</f>
        <v>153000</v>
      </c>
      <c r="G8877">
        <v>0</v>
      </c>
      <c r="H8877">
        <f>Table2[[#This Row],[Doanh số bán]]-Table2[[#This Row],[Chiết khấu]]</f>
        <v>153000</v>
      </c>
      <c r="K8877" t="s">
        <v>24</v>
      </c>
      <c r="L8877">
        <v>0.12</v>
      </c>
      <c r="M8877" t="s">
        <v>25</v>
      </c>
      <c r="N8877" t="s">
        <v>26</v>
      </c>
      <c r="O8877">
        <v>0.36</v>
      </c>
      <c r="P8877" t="s">
        <v>586</v>
      </c>
      <c r="Q8877" t="s">
        <v>587</v>
      </c>
      <c r="R8877" t="s">
        <v>107</v>
      </c>
      <c r="S8877" t="s">
        <v>108</v>
      </c>
      <c r="T8877" t="s">
        <v>31</v>
      </c>
      <c r="U8877" t="s">
        <v>32</v>
      </c>
      <c r="V8877" t="s">
        <v>33</v>
      </c>
    </row>
    <row r="8878" spans="1:22">
      <c r="A8878" s="4">
        <v>46094</v>
      </c>
      <c r="B8878" t="s">
        <v>6452</v>
      </c>
      <c r="C8878" t="s">
        <v>104</v>
      </c>
      <c r="D8878">
        <v>2</v>
      </c>
      <c r="E8878">
        <v>51000</v>
      </c>
      <c r="F8878">
        <f>Table2[[#This Row],[Đơn Giá Chuẩn]]*Table2[[#This Row],[Tổng số lượng bán]]</f>
        <v>102000</v>
      </c>
      <c r="G8878">
        <v>0</v>
      </c>
      <c r="H8878">
        <f>Table2[[#This Row],[Doanh số bán]]-Table2[[#This Row],[Chiết khấu]]</f>
        <v>102000</v>
      </c>
      <c r="K8878" t="s">
        <v>24</v>
      </c>
      <c r="L8878">
        <v>0.12</v>
      </c>
      <c r="M8878" t="s">
        <v>25</v>
      </c>
      <c r="N8878" t="s">
        <v>26</v>
      </c>
      <c r="O8878">
        <v>0.24</v>
      </c>
      <c r="P8878" t="s">
        <v>656</v>
      </c>
      <c r="Q8878" t="s">
        <v>657</v>
      </c>
      <c r="R8878" t="s">
        <v>107</v>
      </c>
      <c r="S8878" t="s">
        <v>108</v>
      </c>
      <c r="T8878" t="s">
        <v>31</v>
      </c>
      <c r="U8878" t="s">
        <v>32</v>
      </c>
      <c r="V8878" t="s">
        <v>33</v>
      </c>
    </row>
    <row r="8879" spans="1:22">
      <c r="A8879" s="4">
        <v>46094</v>
      </c>
      <c r="B8879" t="s">
        <v>6453</v>
      </c>
      <c r="C8879" t="s">
        <v>23</v>
      </c>
      <c r="D8879">
        <v>1</v>
      </c>
      <c r="E8879">
        <v>25999.999999999996</v>
      </c>
      <c r="F8879">
        <f>Table2[[#This Row],[Đơn Giá Chuẩn]]*Table2[[#This Row],[Tổng số lượng bán]]</f>
        <v>25999.999999999996</v>
      </c>
      <c r="G8879">
        <v>0</v>
      </c>
      <c r="H8879">
        <f>Table2[[#This Row],[Doanh số bán]]-Table2[[#This Row],[Chiết khấu]]</f>
        <v>25999.999999999996</v>
      </c>
      <c r="K8879" t="s">
        <v>24</v>
      </c>
      <c r="L8879">
        <v>0</v>
      </c>
      <c r="M8879" t="s">
        <v>25</v>
      </c>
      <c r="N8879" t="s">
        <v>26</v>
      </c>
      <c r="O8879">
        <v>0</v>
      </c>
      <c r="P8879" t="s">
        <v>47</v>
      </c>
      <c r="Q8879" t="s">
        <v>48</v>
      </c>
      <c r="R8879" t="s">
        <v>29</v>
      </c>
      <c r="S8879" t="s">
        <v>30</v>
      </c>
      <c r="T8879" t="s">
        <v>31</v>
      </c>
      <c r="U8879" t="s">
        <v>32</v>
      </c>
      <c r="V8879" t="s">
        <v>33</v>
      </c>
    </row>
    <row r="8880" spans="1:22">
      <c r="A8880" s="4">
        <v>46094</v>
      </c>
      <c r="B8880" t="s">
        <v>6453</v>
      </c>
      <c r="C8880" t="s">
        <v>23</v>
      </c>
      <c r="D8880">
        <v>4</v>
      </c>
      <c r="E8880">
        <v>42000</v>
      </c>
      <c r="F8880">
        <f>Table2[[#This Row],[Đơn Giá Chuẩn]]*Table2[[#This Row],[Tổng số lượng bán]]</f>
        <v>168000</v>
      </c>
      <c r="G8880">
        <v>0</v>
      </c>
      <c r="H8880">
        <f>Table2[[#This Row],[Doanh số bán]]-Table2[[#This Row],[Chiết khấu]]</f>
        <v>168000</v>
      </c>
      <c r="K8880" t="s">
        <v>24</v>
      </c>
      <c r="L8880">
        <v>0</v>
      </c>
      <c r="M8880" t="s">
        <v>25</v>
      </c>
      <c r="N8880" t="s">
        <v>26</v>
      </c>
      <c r="O8880">
        <v>0</v>
      </c>
      <c r="P8880" t="s">
        <v>761</v>
      </c>
      <c r="Q8880" t="s">
        <v>762</v>
      </c>
      <c r="R8880" t="s">
        <v>29</v>
      </c>
      <c r="S8880" t="s">
        <v>56</v>
      </c>
      <c r="T8880" t="s">
        <v>31</v>
      </c>
      <c r="U8880" t="s">
        <v>32</v>
      </c>
      <c r="V8880" t="s">
        <v>33</v>
      </c>
    </row>
    <row r="8881" spans="1:22">
      <c r="A8881" s="4">
        <v>46094</v>
      </c>
      <c r="B8881" t="s">
        <v>6454</v>
      </c>
      <c r="C8881" t="s">
        <v>104</v>
      </c>
      <c r="D8881">
        <v>1</v>
      </c>
      <c r="E8881">
        <v>47000</v>
      </c>
      <c r="F8881">
        <f>Table2[[#This Row],[Đơn Giá Chuẩn]]*Table2[[#This Row],[Tổng số lượng bán]]</f>
        <v>47000</v>
      </c>
      <c r="G8881">
        <v>4167</v>
      </c>
      <c r="H8881">
        <f>Table2[[#This Row],[Doanh số bán]]-Table2[[#This Row],[Chiết khấu]]</f>
        <v>42833</v>
      </c>
      <c r="K8881" t="s">
        <v>24</v>
      </c>
      <c r="L8881">
        <v>0.16</v>
      </c>
      <c r="M8881" t="s">
        <v>25</v>
      </c>
      <c r="N8881" t="s">
        <v>26</v>
      </c>
      <c r="O8881">
        <v>0.16</v>
      </c>
      <c r="P8881" t="s">
        <v>105</v>
      </c>
      <c r="Q8881" t="s">
        <v>106</v>
      </c>
      <c r="R8881" t="s">
        <v>107</v>
      </c>
      <c r="S8881" t="s">
        <v>108</v>
      </c>
      <c r="T8881" t="s">
        <v>31</v>
      </c>
      <c r="U8881" t="s">
        <v>32</v>
      </c>
      <c r="V8881" t="s">
        <v>33</v>
      </c>
    </row>
    <row r="8882" spans="1:22">
      <c r="A8882" s="4">
        <v>46094</v>
      </c>
      <c r="B8882" t="s">
        <v>6454</v>
      </c>
      <c r="C8882" t="s">
        <v>104</v>
      </c>
      <c r="D8882">
        <v>1</v>
      </c>
      <c r="E8882">
        <v>51000</v>
      </c>
      <c r="F8882">
        <f>Table2[[#This Row],[Đơn Giá Chuẩn]]*Table2[[#This Row],[Tổng số lượng bán]]</f>
        <v>51000</v>
      </c>
      <c r="G8882">
        <v>4537</v>
      </c>
      <c r="H8882">
        <f>Table2[[#This Row],[Doanh số bán]]-Table2[[#This Row],[Chiết khấu]]</f>
        <v>46463</v>
      </c>
      <c r="K8882" t="s">
        <v>24</v>
      </c>
      <c r="L8882">
        <v>0.12</v>
      </c>
      <c r="M8882" t="s">
        <v>25</v>
      </c>
      <c r="N8882" t="s">
        <v>26</v>
      </c>
      <c r="O8882">
        <v>0.12</v>
      </c>
      <c r="P8882" t="s">
        <v>656</v>
      </c>
      <c r="Q8882" t="s">
        <v>657</v>
      </c>
      <c r="R8882" t="s">
        <v>107</v>
      </c>
      <c r="S8882" t="s">
        <v>108</v>
      </c>
      <c r="T8882" t="s">
        <v>31</v>
      </c>
      <c r="U8882" t="s">
        <v>32</v>
      </c>
      <c r="V8882" t="s">
        <v>33</v>
      </c>
    </row>
    <row r="8883" spans="1:22">
      <c r="A8883" s="4">
        <v>46094</v>
      </c>
      <c r="B8883" t="s">
        <v>6454</v>
      </c>
      <c r="C8883" t="s">
        <v>155</v>
      </c>
      <c r="D8883">
        <v>1</v>
      </c>
      <c r="E8883">
        <v>68500</v>
      </c>
      <c r="F8883">
        <f>Table2[[#This Row],[Đơn Giá Chuẩn]]*Table2[[#This Row],[Tổng số lượng bán]]</f>
        <v>68500</v>
      </c>
      <c r="G8883">
        <v>6157</v>
      </c>
      <c r="H8883">
        <f>Table2[[#This Row],[Doanh số bán]]-Table2[[#This Row],[Chiết khấu]]</f>
        <v>62343</v>
      </c>
      <c r="K8883" t="s">
        <v>24</v>
      </c>
      <c r="L8883">
        <v>0.35199999999999998</v>
      </c>
      <c r="M8883" t="s">
        <v>25</v>
      </c>
      <c r="N8883" t="s">
        <v>26</v>
      </c>
      <c r="O8883">
        <v>0.35199999999999998</v>
      </c>
      <c r="P8883" t="s">
        <v>3291</v>
      </c>
      <c r="Q8883" t="s">
        <v>3292</v>
      </c>
      <c r="R8883" t="s">
        <v>107</v>
      </c>
      <c r="S8883" t="s">
        <v>108</v>
      </c>
      <c r="T8883" t="s">
        <v>31</v>
      </c>
      <c r="U8883" t="s">
        <v>32</v>
      </c>
      <c r="V8883" t="s">
        <v>33</v>
      </c>
    </row>
    <row r="8884" spans="1:22">
      <c r="A8884" s="4">
        <v>46094</v>
      </c>
      <c r="B8884" t="s">
        <v>6455</v>
      </c>
      <c r="C8884" t="s">
        <v>104</v>
      </c>
      <c r="D8884">
        <v>2</v>
      </c>
      <c r="E8884">
        <v>47000</v>
      </c>
      <c r="F8884">
        <f>Table2[[#This Row],[Đơn Giá Chuẩn]]*Table2[[#This Row],[Tổng số lượng bán]]</f>
        <v>94000</v>
      </c>
      <c r="G8884">
        <v>8333</v>
      </c>
      <c r="H8884">
        <f>Table2[[#This Row],[Doanh số bán]]-Table2[[#This Row],[Chiết khấu]]</f>
        <v>85667</v>
      </c>
      <c r="K8884" t="s">
        <v>24</v>
      </c>
      <c r="L8884">
        <v>0.12</v>
      </c>
      <c r="M8884" t="s">
        <v>25</v>
      </c>
      <c r="N8884" t="s">
        <v>26</v>
      </c>
      <c r="O8884">
        <v>0.24</v>
      </c>
      <c r="P8884" t="s">
        <v>520</v>
      </c>
      <c r="Q8884" t="s">
        <v>521</v>
      </c>
      <c r="R8884" t="s">
        <v>107</v>
      </c>
      <c r="S8884" t="s">
        <v>108</v>
      </c>
      <c r="T8884" t="s">
        <v>31</v>
      </c>
      <c r="U8884" t="s">
        <v>32</v>
      </c>
      <c r="V8884" t="s">
        <v>33</v>
      </c>
    </row>
    <row r="8885" spans="1:22">
      <c r="A8885" s="4">
        <v>46102</v>
      </c>
      <c r="B8885" t="s">
        <v>7702</v>
      </c>
      <c r="C8885" t="s">
        <v>83</v>
      </c>
      <c r="D8885">
        <v>1</v>
      </c>
      <c r="E8885">
        <v>171999.56</v>
      </c>
      <c r="F8885">
        <f>Table2[[#This Row],[Đơn Giá Chuẩn]]*Table2[[#This Row],[Tổng số lượng bán]]</f>
        <v>171999.56</v>
      </c>
      <c r="G8885">
        <v>0</v>
      </c>
      <c r="H8885">
        <f>Table2[[#This Row],[Doanh số bán]]-Table2[[#This Row],[Chiết khấu]]</f>
        <v>171999.56</v>
      </c>
      <c r="I8885">
        <v>0</v>
      </c>
      <c r="J8885">
        <v>0</v>
      </c>
      <c r="K8885" t="s">
        <v>50</v>
      </c>
      <c r="L8885">
        <v>0.5</v>
      </c>
      <c r="M8885" t="s">
        <v>37</v>
      </c>
      <c r="N8885" t="s">
        <v>50</v>
      </c>
      <c r="O8885">
        <v>0.5</v>
      </c>
      <c r="P8885" t="s">
        <v>158</v>
      </c>
      <c r="Q8885" t="s">
        <v>159</v>
      </c>
      <c r="R8885" t="s">
        <v>41</v>
      </c>
      <c r="S8885" t="s">
        <v>42</v>
      </c>
      <c r="T8885" t="s">
        <v>74</v>
      </c>
      <c r="U8885" t="s">
        <v>75</v>
      </c>
      <c r="V8885" t="s">
        <v>50</v>
      </c>
    </row>
    <row r="8886" spans="1:22">
      <c r="A8886" s="4">
        <v>46094</v>
      </c>
      <c r="B8886" t="s">
        <v>6457</v>
      </c>
      <c r="C8886" t="s">
        <v>23</v>
      </c>
      <c r="D8886">
        <v>2</v>
      </c>
      <c r="E8886">
        <v>37000</v>
      </c>
      <c r="F8886">
        <f>Table2[[#This Row],[Đơn Giá Chuẩn]]*Table2[[#This Row],[Tổng số lượng bán]]</f>
        <v>74000</v>
      </c>
      <c r="G8886">
        <v>0</v>
      </c>
      <c r="H8886">
        <f>Table2[[#This Row],[Doanh số bán]]-Table2[[#This Row],[Chiết khấu]]</f>
        <v>74000</v>
      </c>
      <c r="K8886" t="s">
        <v>24</v>
      </c>
      <c r="L8886">
        <v>0</v>
      </c>
      <c r="M8886" t="s">
        <v>25</v>
      </c>
      <c r="N8886" t="s">
        <v>26</v>
      </c>
      <c r="O8886">
        <v>0</v>
      </c>
      <c r="P8886" t="s">
        <v>66</v>
      </c>
      <c r="Q8886" t="s">
        <v>67</v>
      </c>
      <c r="R8886" t="s">
        <v>29</v>
      </c>
      <c r="S8886" t="s">
        <v>68</v>
      </c>
      <c r="T8886" t="s">
        <v>31</v>
      </c>
      <c r="U8886" t="s">
        <v>32</v>
      </c>
      <c r="V8886" t="s">
        <v>33</v>
      </c>
    </row>
    <row r="8887" spans="1:22">
      <c r="A8887" s="4">
        <v>46094</v>
      </c>
      <c r="B8887" t="s">
        <v>6457</v>
      </c>
      <c r="C8887" t="s">
        <v>23</v>
      </c>
      <c r="D8887">
        <v>1</v>
      </c>
      <c r="E8887">
        <v>25999.999999999996</v>
      </c>
      <c r="F8887">
        <f>Table2[[#This Row],[Đơn Giá Chuẩn]]*Table2[[#This Row],[Tổng số lượng bán]]</f>
        <v>25999.999999999996</v>
      </c>
      <c r="G8887">
        <v>0</v>
      </c>
      <c r="H8887">
        <f>Table2[[#This Row],[Doanh số bán]]-Table2[[#This Row],[Chiết khấu]]</f>
        <v>25999.999999999996</v>
      </c>
      <c r="K8887" t="s">
        <v>24</v>
      </c>
      <c r="L8887">
        <v>0</v>
      </c>
      <c r="M8887" t="s">
        <v>25</v>
      </c>
      <c r="N8887" t="s">
        <v>26</v>
      </c>
      <c r="O8887">
        <v>0</v>
      </c>
      <c r="P8887" t="s">
        <v>47</v>
      </c>
      <c r="Q8887" t="s">
        <v>48</v>
      </c>
      <c r="R8887" t="s">
        <v>29</v>
      </c>
      <c r="S8887" t="s">
        <v>30</v>
      </c>
      <c r="T8887" t="s">
        <v>31</v>
      </c>
      <c r="U8887" t="s">
        <v>32</v>
      </c>
      <c r="V8887" t="s">
        <v>33</v>
      </c>
    </row>
    <row r="8888" spans="1:22">
      <c r="A8888" s="4">
        <v>46095</v>
      </c>
      <c r="B8888" t="s">
        <v>6458</v>
      </c>
      <c r="C8888" t="s">
        <v>23</v>
      </c>
      <c r="D8888">
        <v>1</v>
      </c>
      <c r="E8888">
        <v>21000</v>
      </c>
      <c r="F8888">
        <f>Table2[[#This Row],[Đơn Giá Chuẩn]]*Table2[[#This Row],[Tổng số lượng bán]]</f>
        <v>21000</v>
      </c>
      <c r="G8888">
        <v>7037</v>
      </c>
      <c r="H8888">
        <f>Table2[[#This Row],[Doanh số bán]]-Table2[[#This Row],[Chiết khấu]]</f>
        <v>13963</v>
      </c>
      <c r="K8888" t="s">
        <v>24</v>
      </c>
      <c r="L8888">
        <v>0</v>
      </c>
      <c r="M8888" t="s">
        <v>25</v>
      </c>
      <c r="N8888" t="s">
        <v>26</v>
      </c>
      <c r="O8888">
        <v>0</v>
      </c>
      <c r="P8888" t="s">
        <v>27</v>
      </c>
      <c r="Q8888" t="s">
        <v>28</v>
      </c>
      <c r="R8888" t="s">
        <v>29</v>
      </c>
      <c r="S8888" t="s">
        <v>30</v>
      </c>
      <c r="T8888" t="s">
        <v>31</v>
      </c>
      <c r="U8888" t="s">
        <v>32</v>
      </c>
      <c r="V8888" t="s">
        <v>33</v>
      </c>
    </row>
    <row r="8889" spans="1:22">
      <c r="A8889" s="4">
        <v>46095</v>
      </c>
      <c r="B8889" t="s">
        <v>6459</v>
      </c>
      <c r="C8889" t="s">
        <v>155</v>
      </c>
      <c r="D8889">
        <v>5</v>
      </c>
      <c r="E8889">
        <v>151500</v>
      </c>
      <c r="F8889">
        <f>Table2[[#This Row],[Đơn Giá Chuẩn]]*Table2[[#This Row],[Tổng số lượng bán]]</f>
        <v>757500</v>
      </c>
      <c r="G8889">
        <v>125631</v>
      </c>
      <c r="H8889">
        <f>Table2[[#This Row],[Doanh số bán]]-Table2[[#This Row],[Chiết khấu]]</f>
        <v>631869</v>
      </c>
      <c r="K8889" t="s">
        <v>24</v>
      </c>
      <c r="L8889">
        <v>0.8</v>
      </c>
      <c r="M8889" t="s">
        <v>25</v>
      </c>
      <c r="N8889" t="s">
        <v>26</v>
      </c>
      <c r="O8889">
        <v>4</v>
      </c>
      <c r="P8889" t="s">
        <v>3303</v>
      </c>
      <c r="Q8889" t="s">
        <v>3304</v>
      </c>
      <c r="R8889" t="s">
        <v>107</v>
      </c>
      <c r="S8889" t="s">
        <v>108</v>
      </c>
      <c r="T8889" t="s">
        <v>31</v>
      </c>
      <c r="U8889" t="s">
        <v>32</v>
      </c>
      <c r="V8889" t="s">
        <v>33</v>
      </c>
    </row>
    <row r="8890" spans="1:22">
      <c r="A8890" s="4">
        <v>46095</v>
      </c>
      <c r="B8890" t="s">
        <v>6459</v>
      </c>
      <c r="C8890" t="s">
        <v>104</v>
      </c>
      <c r="D8890">
        <v>5</v>
      </c>
      <c r="E8890">
        <v>47000</v>
      </c>
      <c r="F8890">
        <f>Table2[[#This Row],[Đơn Giá Chuẩn]]*Table2[[#This Row],[Tổng số lượng bán]]</f>
        <v>235000</v>
      </c>
      <c r="G8890">
        <v>41666</v>
      </c>
      <c r="H8890">
        <f>Table2[[#This Row],[Doanh số bán]]-Table2[[#This Row],[Chiết khấu]]</f>
        <v>193334</v>
      </c>
      <c r="K8890" t="s">
        <v>24</v>
      </c>
      <c r="L8890">
        <v>0.12</v>
      </c>
      <c r="M8890" t="s">
        <v>25</v>
      </c>
      <c r="N8890" t="s">
        <v>26</v>
      </c>
      <c r="O8890">
        <v>0.6</v>
      </c>
      <c r="P8890" t="s">
        <v>520</v>
      </c>
      <c r="Q8890" t="s">
        <v>521</v>
      </c>
      <c r="R8890" t="s">
        <v>107</v>
      </c>
      <c r="S8890" t="s">
        <v>108</v>
      </c>
      <c r="T8890" t="s">
        <v>31</v>
      </c>
      <c r="U8890" t="s">
        <v>32</v>
      </c>
      <c r="V8890" t="s">
        <v>33</v>
      </c>
    </row>
    <row r="8891" spans="1:22">
      <c r="A8891" s="4">
        <v>46095</v>
      </c>
      <c r="B8891" t="s">
        <v>6459</v>
      </c>
      <c r="C8891" t="s">
        <v>104</v>
      </c>
      <c r="D8891">
        <v>5</v>
      </c>
      <c r="E8891">
        <v>51000</v>
      </c>
      <c r="F8891">
        <f>Table2[[#This Row],[Đơn Giá Chuẩn]]*Table2[[#This Row],[Tổng số lượng bán]]</f>
        <v>255000</v>
      </c>
      <c r="G8891">
        <v>45371</v>
      </c>
      <c r="H8891">
        <f>Table2[[#This Row],[Doanh số bán]]-Table2[[#This Row],[Chiết khấu]]</f>
        <v>209629</v>
      </c>
      <c r="K8891" t="s">
        <v>24</v>
      </c>
      <c r="L8891">
        <v>0.12</v>
      </c>
      <c r="M8891" t="s">
        <v>25</v>
      </c>
      <c r="N8891" t="s">
        <v>26</v>
      </c>
      <c r="O8891">
        <v>0.6</v>
      </c>
      <c r="P8891" t="s">
        <v>656</v>
      </c>
      <c r="Q8891" t="s">
        <v>657</v>
      </c>
      <c r="R8891" t="s">
        <v>107</v>
      </c>
      <c r="S8891" t="s">
        <v>108</v>
      </c>
      <c r="T8891" t="s">
        <v>31</v>
      </c>
      <c r="U8891" t="s">
        <v>32</v>
      </c>
      <c r="V8891" t="s">
        <v>33</v>
      </c>
    </row>
    <row r="8892" spans="1:22">
      <c r="A8892" s="4">
        <v>46104</v>
      </c>
      <c r="B8892" t="s">
        <v>7957</v>
      </c>
      <c r="C8892" t="s">
        <v>83</v>
      </c>
      <c r="D8892">
        <v>1</v>
      </c>
      <c r="E8892">
        <v>171999.56</v>
      </c>
      <c r="F8892">
        <f>Table2[[#This Row],[Đơn Giá Chuẩn]]*Table2[[#This Row],[Tổng số lượng bán]]</f>
        <v>171999.56</v>
      </c>
      <c r="H8892">
        <f>Table2[[#This Row],[Doanh số bán]]-Table2[[#This Row],[Chiết khấu]]</f>
        <v>171999.56</v>
      </c>
      <c r="I8892">
        <v>0</v>
      </c>
      <c r="J8892">
        <v>0</v>
      </c>
      <c r="K8892" t="s">
        <v>50</v>
      </c>
      <c r="L8892">
        <v>0.5</v>
      </c>
      <c r="M8892" t="s">
        <v>37</v>
      </c>
      <c r="N8892" t="s">
        <v>50</v>
      </c>
      <c r="O8892">
        <v>0.5</v>
      </c>
      <c r="P8892" t="s">
        <v>158</v>
      </c>
      <c r="Q8892" t="s">
        <v>159</v>
      </c>
      <c r="R8892" t="s">
        <v>41</v>
      </c>
      <c r="S8892" t="s">
        <v>42</v>
      </c>
      <c r="T8892" t="s">
        <v>74</v>
      </c>
      <c r="U8892" t="s">
        <v>75</v>
      </c>
      <c r="V8892" t="s">
        <v>50</v>
      </c>
    </row>
    <row r="8893" spans="1:22">
      <c r="A8893" s="4">
        <v>46095</v>
      </c>
      <c r="B8893" t="s">
        <v>6460</v>
      </c>
      <c r="C8893" t="s">
        <v>104</v>
      </c>
      <c r="D8893">
        <v>1</v>
      </c>
      <c r="E8893">
        <v>51000</v>
      </c>
      <c r="F8893">
        <f>Table2[[#This Row],[Đơn Giá Chuẩn]]*Table2[[#This Row],[Tổng số lượng bán]]</f>
        <v>51000</v>
      </c>
      <c r="G8893">
        <v>0</v>
      </c>
      <c r="H8893">
        <f>Table2[[#This Row],[Doanh số bán]]-Table2[[#This Row],[Chiết khấu]]</f>
        <v>51000</v>
      </c>
      <c r="K8893" t="s">
        <v>24</v>
      </c>
      <c r="L8893">
        <v>0.12</v>
      </c>
      <c r="M8893" t="s">
        <v>25</v>
      </c>
      <c r="N8893" t="s">
        <v>26</v>
      </c>
      <c r="O8893">
        <v>0.12</v>
      </c>
      <c r="P8893" t="s">
        <v>656</v>
      </c>
      <c r="Q8893" t="s">
        <v>657</v>
      </c>
      <c r="R8893" t="s">
        <v>107</v>
      </c>
      <c r="S8893" t="s">
        <v>108</v>
      </c>
      <c r="T8893" t="s">
        <v>31</v>
      </c>
      <c r="U8893" t="s">
        <v>32</v>
      </c>
      <c r="V8893" t="s">
        <v>33</v>
      </c>
    </row>
    <row r="8894" spans="1:22">
      <c r="A8894" s="4">
        <v>46095</v>
      </c>
      <c r="B8894" t="s">
        <v>6461</v>
      </c>
      <c r="C8894" t="s">
        <v>155</v>
      </c>
      <c r="D8894">
        <v>2</v>
      </c>
      <c r="E8894">
        <v>151500</v>
      </c>
      <c r="F8894">
        <f>Table2[[#This Row],[Đơn Giá Chuẩn]]*Table2[[#This Row],[Tổng số lượng bán]]</f>
        <v>303000</v>
      </c>
      <c r="G8894">
        <v>0</v>
      </c>
      <c r="H8894">
        <f>Table2[[#This Row],[Doanh số bán]]-Table2[[#This Row],[Chiết khấu]]</f>
        <v>303000</v>
      </c>
      <c r="K8894" t="s">
        <v>24</v>
      </c>
      <c r="L8894">
        <v>0.8</v>
      </c>
      <c r="M8894" t="s">
        <v>25</v>
      </c>
      <c r="N8894" t="s">
        <v>26</v>
      </c>
      <c r="O8894">
        <v>1.6</v>
      </c>
      <c r="P8894" t="s">
        <v>3303</v>
      </c>
      <c r="Q8894" t="s">
        <v>3304</v>
      </c>
      <c r="R8894" t="s">
        <v>107</v>
      </c>
      <c r="S8894" t="s">
        <v>108</v>
      </c>
      <c r="T8894" t="s">
        <v>31</v>
      </c>
      <c r="U8894" t="s">
        <v>32</v>
      </c>
      <c r="V8894" t="s">
        <v>33</v>
      </c>
    </row>
    <row r="8895" spans="1:22">
      <c r="A8895" s="4">
        <v>46095</v>
      </c>
      <c r="B8895" t="s">
        <v>6462</v>
      </c>
      <c r="C8895" t="s">
        <v>23</v>
      </c>
      <c r="D8895">
        <v>1</v>
      </c>
      <c r="E8895">
        <v>21000</v>
      </c>
      <c r="F8895">
        <f>Table2[[#This Row],[Đơn Giá Chuẩn]]*Table2[[#This Row],[Tổng số lượng bán]]</f>
        <v>21000</v>
      </c>
      <c r="G8895">
        <v>7037</v>
      </c>
      <c r="H8895">
        <f>Table2[[#This Row],[Doanh số bán]]-Table2[[#This Row],[Chiết khấu]]</f>
        <v>13963</v>
      </c>
      <c r="K8895" t="s">
        <v>24</v>
      </c>
      <c r="L8895">
        <v>0</v>
      </c>
      <c r="M8895" t="s">
        <v>25</v>
      </c>
      <c r="N8895" t="s">
        <v>26</v>
      </c>
      <c r="O8895">
        <v>0</v>
      </c>
      <c r="P8895" t="s">
        <v>27</v>
      </c>
      <c r="Q8895" t="s">
        <v>28</v>
      </c>
      <c r="R8895" t="s">
        <v>29</v>
      </c>
      <c r="S8895" t="s">
        <v>30</v>
      </c>
      <c r="T8895" t="s">
        <v>31</v>
      </c>
      <c r="U8895" t="s">
        <v>32</v>
      </c>
      <c r="V8895" t="s">
        <v>33</v>
      </c>
    </row>
    <row r="8896" spans="1:22">
      <c r="A8896" s="4">
        <v>46095</v>
      </c>
      <c r="B8896" t="s">
        <v>6463</v>
      </c>
      <c r="C8896" t="s">
        <v>23</v>
      </c>
      <c r="D8896">
        <v>7</v>
      </c>
      <c r="E8896">
        <v>25999.999999999996</v>
      </c>
      <c r="F8896">
        <f>Table2[[#This Row],[Đơn Giá Chuẩn]]*Table2[[#This Row],[Tổng số lượng bán]]</f>
        <v>181999.99999999997</v>
      </c>
      <c r="G8896">
        <v>62223</v>
      </c>
      <c r="H8896">
        <f>Table2[[#This Row],[Doanh số bán]]-Table2[[#This Row],[Chiết khấu]]</f>
        <v>119776.99999999997</v>
      </c>
      <c r="K8896" t="s">
        <v>24</v>
      </c>
      <c r="L8896">
        <v>0</v>
      </c>
      <c r="M8896" t="s">
        <v>25</v>
      </c>
      <c r="N8896" t="s">
        <v>26</v>
      </c>
      <c r="O8896">
        <v>0</v>
      </c>
      <c r="P8896" t="s">
        <v>47</v>
      </c>
      <c r="Q8896" t="s">
        <v>48</v>
      </c>
      <c r="R8896" t="s">
        <v>29</v>
      </c>
      <c r="S8896" t="s">
        <v>30</v>
      </c>
      <c r="T8896" t="s">
        <v>31</v>
      </c>
      <c r="U8896" t="s">
        <v>32</v>
      </c>
      <c r="V8896" t="s">
        <v>33</v>
      </c>
    </row>
    <row r="8897" spans="1:22">
      <c r="A8897" s="4">
        <v>46095</v>
      </c>
      <c r="B8897" t="s">
        <v>6463</v>
      </c>
      <c r="C8897" t="s">
        <v>23</v>
      </c>
      <c r="D8897">
        <v>4</v>
      </c>
      <c r="E8897">
        <v>21000</v>
      </c>
      <c r="F8897">
        <f>Table2[[#This Row],[Đơn Giá Chuẩn]]*Table2[[#This Row],[Tổng số lượng bán]]</f>
        <v>84000</v>
      </c>
      <c r="G8897">
        <v>28148</v>
      </c>
      <c r="H8897">
        <f>Table2[[#This Row],[Doanh số bán]]-Table2[[#This Row],[Chiết khấu]]</f>
        <v>55852</v>
      </c>
      <c r="K8897" t="s">
        <v>24</v>
      </c>
      <c r="L8897">
        <v>0</v>
      </c>
      <c r="M8897" t="s">
        <v>25</v>
      </c>
      <c r="N8897" t="s">
        <v>26</v>
      </c>
      <c r="O8897">
        <v>0</v>
      </c>
      <c r="P8897" t="s">
        <v>27</v>
      </c>
      <c r="Q8897" t="s">
        <v>28</v>
      </c>
      <c r="R8897" t="s">
        <v>29</v>
      </c>
      <c r="S8897" t="s">
        <v>30</v>
      </c>
      <c r="T8897" t="s">
        <v>31</v>
      </c>
      <c r="U8897" t="s">
        <v>32</v>
      </c>
      <c r="V8897" t="s">
        <v>33</v>
      </c>
    </row>
    <row r="8898" spans="1:22">
      <c r="A8898" s="4">
        <v>46095</v>
      </c>
      <c r="B8898" t="s">
        <v>6463</v>
      </c>
      <c r="C8898" t="s">
        <v>23</v>
      </c>
      <c r="D8898">
        <v>1</v>
      </c>
      <c r="E8898">
        <v>47000</v>
      </c>
      <c r="F8898">
        <f>Table2[[#This Row],[Đơn Giá Chuẩn]]*Table2[[#This Row],[Tổng số lượng bán]]</f>
        <v>47000</v>
      </c>
      <c r="G8898">
        <v>16667</v>
      </c>
      <c r="H8898">
        <f>Table2[[#This Row],[Doanh số bán]]-Table2[[#This Row],[Chiết khấu]]</f>
        <v>30333</v>
      </c>
      <c r="K8898" t="s">
        <v>24</v>
      </c>
      <c r="L8898">
        <v>0</v>
      </c>
      <c r="M8898" t="s">
        <v>25</v>
      </c>
      <c r="N8898" t="s">
        <v>26</v>
      </c>
      <c r="O8898">
        <v>0</v>
      </c>
      <c r="P8898" t="s">
        <v>913</v>
      </c>
      <c r="Q8898" t="s">
        <v>914</v>
      </c>
      <c r="R8898" t="s">
        <v>29</v>
      </c>
      <c r="S8898" t="s">
        <v>30</v>
      </c>
      <c r="T8898" t="s">
        <v>31</v>
      </c>
      <c r="U8898" t="s">
        <v>32</v>
      </c>
      <c r="V8898" t="s">
        <v>33</v>
      </c>
    </row>
    <row r="8899" spans="1:22">
      <c r="A8899" s="4">
        <v>46095</v>
      </c>
      <c r="B8899" t="s">
        <v>6463</v>
      </c>
      <c r="C8899" t="s">
        <v>23</v>
      </c>
      <c r="D8899">
        <v>1</v>
      </c>
      <c r="E8899">
        <v>37000</v>
      </c>
      <c r="F8899">
        <f>Table2[[#This Row],[Đơn Giá Chuẩn]]*Table2[[#This Row],[Tổng số lượng bán]]</f>
        <v>37000</v>
      </c>
      <c r="G8899">
        <v>9722</v>
      </c>
      <c r="H8899">
        <f>Table2[[#This Row],[Doanh số bán]]-Table2[[#This Row],[Chiết khấu]]</f>
        <v>27278</v>
      </c>
      <c r="K8899" t="s">
        <v>24</v>
      </c>
      <c r="L8899">
        <v>0</v>
      </c>
      <c r="M8899" t="s">
        <v>25</v>
      </c>
      <c r="N8899" t="s">
        <v>26</v>
      </c>
      <c r="O8899">
        <v>0</v>
      </c>
      <c r="P8899" t="s">
        <v>402</v>
      </c>
      <c r="Q8899" t="s">
        <v>403</v>
      </c>
      <c r="R8899" t="s">
        <v>29</v>
      </c>
      <c r="S8899" t="s">
        <v>59</v>
      </c>
      <c r="T8899" t="s">
        <v>31</v>
      </c>
      <c r="U8899" t="s">
        <v>32</v>
      </c>
      <c r="V8899" t="s">
        <v>33</v>
      </c>
    </row>
    <row r="8900" spans="1:22">
      <c r="A8900" s="4">
        <v>46095</v>
      </c>
      <c r="B8900" t="s">
        <v>6463</v>
      </c>
      <c r="C8900" t="s">
        <v>23</v>
      </c>
      <c r="D8900">
        <v>1</v>
      </c>
      <c r="E8900">
        <v>32000</v>
      </c>
      <c r="F8900">
        <f>Table2[[#This Row],[Đơn Giá Chuẩn]]*Table2[[#This Row],[Tổng số lượng bán]]</f>
        <v>32000</v>
      </c>
      <c r="G8900">
        <v>11111</v>
      </c>
      <c r="H8900">
        <f>Table2[[#This Row],[Doanh số bán]]-Table2[[#This Row],[Chiết khấu]]</f>
        <v>20889</v>
      </c>
      <c r="K8900" t="s">
        <v>24</v>
      </c>
      <c r="L8900">
        <v>0</v>
      </c>
      <c r="M8900" t="s">
        <v>25</v>
      </c>
      <c r="N8900" t="s">
        <v>26</v>
      </c>
      <c r="O8900">
        <v>0</v>
      </c>
      <c r="P8900" t="s">
        <v>125</v>
      </c>
      <c r="Q8900" t="s">
        <v>126</v>
      </c>
      <c r="R8900" t="s">
        <v>29</v>
      </c>
      <c r="S8900" t="s">
        <v>30</v>
      </c>
      <c r="T8900" t="s">
        <v>31</v>
      </c>
      <c r="U8900" t="s">
        <v>32</v>
      </c>
      <c r="V8900" t="s">
        <v>33</v>
      </c>
    </row>
    <row r="8901" spans="1:22">
      <c r="A8901" s="4">
        <v>46095</v>
      </c>
      <c r="B8901" t="s">
        <v>6463</v>
      </c>
      <c r="C8901" t="s">
        <v>23</v>
      </c>
      <c r="D8901">
        <v>2</v>
      </c>
      <c r="E8901">
        <v>32000</v>
      </c>
      <c r="F8901">
        <f>Table2[[#This Row],[Đơn Giá Chuẩn]]*Table2[[#This Row],[Tổng số lượng bán]]</f>
        <v>64000</v>
      </c>
      <c r="G8901">
        <v>22223</v>
      </c>
      <c r="H8901">
        <f>Table2[[#This Row],[Doanh số bán]]-Table2[[#This Row],[Chiết khấu]]</f>
        <v>41777</v>
      </c>
      <c r="K8901" t="s">
        <v>24</v>
      </c>
      <c r="L8901">
        <v>0</v>
      </c>
      <c r="M8901" t="s">
        <v>25</v>
      </c>
      <c r="N8901" t="s">
        <v>26</v>
      </c>
      <c r="O8901">
        <v>0</v>
      </c>
      <c r="P8901" t="s">
        <v>77</v>
      </c>
      <c r="Q8901" t="s">
        <v>78</v>
      </c>
      <c r="R8901" t="s">
        <v>29</v>
      </c>
      <c r="S8901" t="s">
        <v>30</v>
      </c>
      <c r="T8901" t="s">
        <v>31</v>
      </c>
      <c r="U8901" t="s">
        <v>32</v>
      </c>
      <c r="V8901" t="s">
        <v>33</v>
      </c>
    </row>
    <row r="8902" spans="1:22">
      <c r="A8902" s="4">
        <v>46095</v>
      </c>
      <c r="B8902" t="s">
        <v>6463</v>
      </c>
      <c r="C8902" t="s">
        <v>23</v>
      </c>
      <c r="D8902">
        <v>1</v>
      </c>
      <c r="E8902">
        <v>32000</v>
      </c>
      <c r="F8902">
        <f>Table2[[#This Row],[Đơn Giá Chuẩn]]*Table2[[#This Row],[Tổng số lượng bán]]</f>
        <v>32000</v>
      </c>
      <c r="G8902">
        <v>11111</v>
      </c>
      <c r="H8902">
        <f>Table2[[#This Row],[Doanh số bán]]-Table2[[#This Row],[Chiết khấu]]</f>
        <v>20889</v>
      </c>
      <c r="K8902" t="s">
        <v>24</v>
      </c>
      <c r="L8902">
        <v>0</v>
      </c>
      <c r="M8902" t="s">
        <v>25</v>
      </c>
      <c r="N8902" t="s">
        <v>26</v>
      </c>
      <c r="O8902">
        <v>0</v>
      </c>
      <c r="P8902" t="s">
        <v>120</v>
      </c>
      <c r="Q8902" t="s">
        <v>121</v>
      </c>
      <c r="R8902" t="s">
        <v>29</v>
      </c>
      <c r="S8902" t="s">
        <v>30</v>
      </c>
      <c r="T8902" t="s">
        <v>31</v>
      </c>
      <c r="U8902" t="s">
        <v>32</v>
      </c>
      <c r="V8902" t="s">
        <v>33</v>
      </c>
    </row>
    <row r="8903" spans="1:22">
      <c r="A8903" s="4">
        <v>46095</v>
      </c>
      <c r="B8903" t="s">
        <v>6464</v>
      </c>
      <c r="C8903" t="s">
        <v>23</v>
      </c>
      <c r="D8903">
        <v>1</v>
      </c>
      <c r="E8903">
        <v>25999.999999999996</v>
      </c>
      <c r="F8903">
        <f>Table2[[#This Row],[Đơn Giá Chuẩn]]*Table2[[#This Row],[Tổng số lượng bán]]</f>
        <v>25999.999999999996</v>
      </c>
      <c r="G8903">
        <v>0</v>
      </c>
      <c r="H8903">
        <f>Table2[[#This Row],[Doanh số bán]]-Table2[[#This Row],[Chiết khấu]]</f>
        <v>25999.999999999996</v>
      </c>
      <c r="K8903" t="s">
        <v>24</v>
      </c>
      <c r="L8903">
        <v>0</v>
      </c>
      <c r="M8903" t="s">
        <v>25</v>
      </c>
      <c r="N8903" t="s">
        <v>26</v>
      </c>
      <c r="O8903">
        <v>0</v>
      </c>
      <c r="P8903" t="s">
        <v>47</v>
      </c>
      <c r="Q8903" t="s">
        <v>48</v>
      </c>
      <c r="R8903" t="s">
        <v>29</v>
      </c>
      <c r="S8903" t="s">
        <v>30</v>
      </c>
      <c r="T8903" t="s">
        <v>31</v>
      </c>
      <c r="U8903" t="s">
        <v>32</v>
      </c>
      <c r="V8903" t="s">
        <v>33</v>
      </c>
    </row>
    <row r="8904" spans="1:22">
      <c r="A8904" s="4">
        <v>46095</v>
      </c>
      <c r="B8904" t="s">
        <v>6465</v>
      </c>
      <c r="C8904" t="s">
        <v>23</v>
      </c>
      <c r="D8904">
        <v>2</v>
      </c>
      <c r="E8904">
        <v>25999.999999999996</v>
      </c>
      <c r="F8904">
        <f>Table2[[#This Row],[Đơn Giá Chuẩn]]*Table2[[#This Row],[Tổng số lượng bán]]</f>
        <v>51999.999999999993</v>
      </c>
      <c r="G8904">
        <v>0</v>
      </c>
      <c r="H8904">
        <f>Table2[[#This Row],[Doanh số bán]]-Table2[[#This Row],[Chiết khấu]]</f>
        <v>51999.999999999993</v>
      </c>
      <c r="K8904" t="s">
        <v>24</v>
      </c>
      <c r="L8904">
        <v>0</v>
      </c>
      <c r="M8904" t="s">
        <v>25</v>
      </c>
      <c r="N8904" t="s">
        <v>26</v>
      </c>
      <c r="O8904">
        <v>0</v>
      </c>
      <c r="P8904" t="s">
        <v>129</v>
      </c>
      <c r="Q8904" t="s">
        <v>130</v>
      </c>
      <c r="R8904" t="s">
        <v>29</v>
      </c>
      <c r="S8904" t="s">
        <v>30</v>
      </c>
      <c r="T8904" t="s">
        <v>31</v>
      </c>
      <c r="U8904" t="s">
        <v>32</v>
      </c>
      <c r="V8904" t="s">
        <v>33</v>
      </c>
    </row>
    <row r="8905" spans="1:22">
      <c r="A8905" s="4">
        <v>46095</v>
      </c>
      <c r="B8905" t="s">
        <v>6466</v>
      </c>
      <c r="C8905" t="s">
        <v>23</v>
      </c>
      <c r="D8905">
        <v>2</v>
      </c>
      <c r="E8905">
        <v>25999.999999999996</v>
      </c>
      <c r="F8905">
        <f>Table2[[#This Row],[Đơn Giá Chuẩn]]*Table2[[#This Row],[Tổng số lượng bán]]</f>
        <v>51999.999999999993</v>
      </c>
      <c r="G8905">
        <v>0</v>
      </c>
      <c r="H8905">
        <f>Table2[[#This Row],[Doanh số bán]]-Table2[[#This Row],[Chiết khấu]]</f>
        <v>51999.999999999993</v>
      </c>
      <c r="K8905" t="s">
        <v>24</v>
      </c>
      <c r="L8905">
        <v>0</v>
      </c>
      <c r="M8905" t="s">
        <v>25</v>
      </c>
      <c r="N8905" t="s">
        <v>26</v>
      </c>
      <c r="O8905">
        <v>0</v>
      </c>
      <c r="P8905" t="s">
        <v>47</v>
      </c>
      <c r="Q8905" t="s">
        <v>48</v>
      </c>
      <c r="R8905" t="s">
        <v>29</v>
      </c>
      <c r="S8905" t="s">
        <v>30</v>
      </c>
      <c r="T8905" t="s">
        <v>31</v>
      </c>
      <c r="U8905" t="s">
        <v>32</v>
      </c>
      <c r="V8905" t="s">
        <v>33</v>
      </c>
    </row>
    <row r="8906" spans="1:22">
      <c r="A8906" s="4">
        <v>46095</v>
      </c>
      <c r="B8906" t="s">
        <v>6466</v>
      </c>
      <c r="C8906" t="s">
        <v>23</v>
      </c>
      <c r="D8906">
        <v>1</v>
      </c>
      <c r="E8906">
        <v>21000</v>
      </c>
      <c r="F8906">
        <f>Table2[[#This Row],[Đơn Giá Chuẩn]]*Table2[[#This Row],[Tổng số lượng bán]]</f>
        <v>21000</v>
      </c>
      <c r="G8906">
        <v>0</v>
      </c>
      <c r="H8906">
        <f>Table2[[#This Row],[Doanh số bán]]-Table2[[#This Row],[Chiết khấu]]</f>
        <v>21000</v>
      </c>
      <c r="K8906" t="s">
        <v>24</v>
      </c>
      <c r="L8906">
        <v>0</v>
      </c>
      <c r="M8906" t="s">
        <v>25</v>
      </c>
      <c r="N8906" t="s">
        <v>26</v>
      </c>
      <c r="O8906">
        <v>0</v>
      </c>
      <c r="P8906" t="s">
        <v>27</v>
      </c>
      <c r="Q8906" t="s">
        <v>28</v>
      </c>
      <c r="R8906" t="s">
        <v>29</v>
      </c>
      <c r="S8906" t="s">
        <v>30</v>
      </c>
      <c r="T8906" t="s">
        <v>31</v>
      </c>
      <c r="U8906" t="s">
        <v>32</v>
      </c>
      <c r="V8906" t="s">
        <v>33</v>
      </c>
    </row>
    <row r="8907" spans="1:22">
      <c r="A8907" s="4">
        <v>46095</v>
      </c>
      <c r="B8907" t="s">
        <v>6467</v>
      </c>
      <c r="C8907" t="s">
        <v>23</v>
      </c>
      <c r="D8907">
        <v>1</v>
      </c>
      <c r="E8907">
        <v>21000</v>
      </c>
      <c r="F8907">
        <f>Table2[[#This Row],[Đơn Giá Chuẩn]]*Table2[[#This Row],[Tổng số lượng bán]]</f>
        <v>21000</v>
      </c>
      <c r="G8907">
        <v>0</v>
      </c>
      <c r="H8907">
        <f>Table2[[#This Row],[Doanh số bán]]-Table2[[#This Row],[Chiết khấu]]</f>
        <v>21000</v>
      </c>
      <c r="K8907" t="s">
        <v>24</v>
      </c>
      <c r="L8907">
        <v>0</v>
      </c>
      <c r="M8907" t="s">
        <v>25</v>
      </c>
      <c r="N8907" t="s">
        <v>26</v>
      </c>
      <c r="O8907">
        <v>0</v>
      </c>
      <c r="P8907" t="s">
        <v>27</v>
      </c>
      <c r="Q8907" t="s">
        <v>28</v>
      </c>
      <c r="R8907" t="s">
        <v>29</v>
      </c>
      <c r="S8907" t="s">
        <v>30</v>
      </c>
      <c r="T8907" t="s">
        <v>31</v>
      </c>
      <c r="U8907" t="s">
        <v>32</v>
      </c>
      <c r="V8907" t="s">
        <v>33</v>
      </c>
    </row>
    <row r="8908" spans="1:22">
      <c r="A8908" s="4">
        <v>46095</v>
      </c>
      <c r="B8908" t="s">
        <v>6468</v>
      </c>
      <c r="C8908" t="s">
        <v>23</v>
      </c>
      <c r="D8908">
        <v>1</v>
      </c>
      <c r="E8908">
        <v>25999.999999999996</v>
      </c>
      <c r="F8908">
        <f>Table2[[#This Row],[Đơn Giá Chuẩn]]*Table2[[#This Row],[Tổng số lượng bán]]</f>
        <v>25999.999999999996</v>
      </c>
      <c r="G8908">
        <v>0</v>
      </c>
      <c r="H8908">
        <f>Table2[[#This Row],[Doanh số bán]]-Table2[[#This Row],[Chiết khấu]]</f>
        <v>25999.999999999996</v>
      </c>
      <c r="K8908" t="s">
        <v>24</v>
      </c>
      <c r="L8908">
        <v>0</v>
      </c>
      <c r="M8908" t="s">
        <v>25</v>
      </c>
      <c r="N8908" t="s">
        <v>26</v>
      </c>
      <c r="O8908">
        <v>0</v>
      </c>
      <c r="P8908" t="s">
        <v>47</v>
      </c>
      <c r="Q8908" t="s">
        <v>48</v>
      </c>
      <c r="R8908" t="s">
        <v>29</v>
      </c>
      <c r="S8908" t="s">
        <v>30</v>
      </c>
      <c r="T8908" t="s">
        <v>31</v>
      </c>
      <c r="U8908" t="s">
        <v>32</v>
      </c>
      <c r="V8908" t="s">
        <v>33</v>
      </c>
    </row>
    <row r="8909" spans="1:22">
      <c r="A8909" s="4">
        <v>46095</v>
      </c>
      <c r="B8909" t="s">
        <v>6469</v>
      </c>
      <c r="C8909" t="s">
        <v>155</v>
      </c>
      <c r="D8909">
        <v>1</v>
      </c>
      <c r="E8909">
        <v>152150</v>
      </c>
      <c r="F8909">
        <f>Table2[[#This Row],[Đơn Giá Chuẩn]]*Table2[[#This Row],[Tổng số lượng bán]]</f>
        <v>152150</v>
      </c>
      <c r="G8909">
        <v>0</v>
      </c>
      <c r="H8909">
        <f>Table2[[#This Row],[Doanh số bán]]-Table2[[#This Row],[Chiết khấu]]</f>
        <v>152150</v>
      </c>
      <c r="K8909" t="s">
        <v>24</v>
      </c>
      <c r="L8909">
        <v>0.2</v>
      </c>
      <c r="M8909" t="s">
        <v>25</v>
      </c>
      <c r="N8909" t="s">
        <v>26</v>
      </c>
      <c r="O8909">
        <v>0.2</v>
      </c>
      <c r="P8909" t="s">
        <v>156</v>
      </c>
      <c r="Q8909" t="s">
        <v>157</v>
      </c>
      <c r="R8909" t="s">
        <v>107</v>
      </c>
      <c r="S8909" t="s">
        <v>108</v>
      </c>
      <c r="T8909" t="s">
        <v>31</v>
      </c>
      <c r="U8909" t="s">
        <v>32</v>
      </c>
      <c r="V8909" t="s">
        <v>33</v>
      </c>
    </row>
    <row r="8910" spans="1:22">
      <c r="A8910" s="4">
        <v>46105</v>
      </c>
      <c r="B8910" t="s">
        <v>8074</v>
      </c>
      <c r="C8910" t="s">
        <v>83</v>
      </c>
      <c r="D8910">
        <v>1</v>
      </c>
      <c r="E8910">
        <v>171999.56</v>
      </c>
      <c r="F8910">
        <f>Table2[[#This Row],[Đơn Giá Chuẩn]]*Table2[[#This Row],[Tổng số lượng bán]]</f>
        <v>171999.56</v>
      </c>
      <c r="G8910">
        <v>0</v>
      </c>
      <c r="H8910">
        <f>Table2[[#This Row],[Doanh số bán]]-Table2[[#This Row],[Chiết khấu]]</f>
        <v>171999.56</v>
      </c>
      <c r="K8910" t="s">
        <v>50</v>
      </c>
      <c r="L8910">
        <v>0.5</v>
      </c>
      <c r="M8910" t="s">
        <v>37</v>
      </c>
      <c r="N8910" t="s">
        <v>50</v>
      </c>
      <c r="O8910">
        <v>0.5</v>
      </c>
      <c r="P8910" t="s">
        <v>158</v>
      </c>
      <c r="Q8910" t="s">
        <v>159</v>
      </c>
      <c r="R8910" t="s">
        <v>41</v>
      </c>
      <c r="S8910" t="s">
        <v>42</v>
      </c>
      <c r="T8910" t="s">
        <v>74</v>
      </c>
      <c r="U8910" t="s">
        <v>75</v>
      </c>
      <c r="V8910" t="s">
        <v>50</v>
      </c>
    </row>
    <row r="8911" spans="1:22">
      <c r="A8911" s="4">
        <v>46095</v>
      </c>
      <c r="B8911" t="s">
        <v>6471</v>
      </c>
      <c r="C8911" t="s">
        <v>23</v>
      </c>
      <c r="D8911">
        <v>1</v>
      </c>
      <c r="E8911">
        <v>21000</v>
      </c>
      <c r="F8911">
        <f>Table2[[#This Row],[Đơn Giá Chuẩn]]*Table2[[#This Row],[Tổng số lượng bán]]</f>
        <v>21000</v>
      </c>
      <c r="G8911">
        <v>0</v>
      </c>
      <c r="H8911">
        <f>Table2[[#This Row],[Doanh số bán]]-Table2[[#This Row],[Chiết khấu]]</f>
        <v>21000</v>
      </c>
      <c r="K8911" t="s">
        <v>24</v>
      </c>
      <c r="L8911">
        <v>0</v>
      </c>
      <c r="M8911" t="s">
        <v>25</v>
      </c>
      <c r="N8911" t="s">
        <v>26</v>
      </c>
      <c r="O8911">
        <v>0</v>
      </c>
      <c r="P8911" t="s">
        <v>27</v>
      </c>
      <c r="Q8911" t="s">
        <v>28</v>
      </c>
      <c r="R8911" t="s">
        <v>29</v>
      </c>
      <c r="S8911" t="s">
        <v>30</v>
      </c>
      <c r="T8911" t="s">
        <v>31</v>
      </c>
      <c r="U8911" t="s">
        <v>32</v>
      </c>
      <c r="V8911" t="s">
        <v>33</v>
      </c>
    </row>
    <row r="8912" spans="1:22">
      <c r="A8912" s="4">
        <v>46095</v>
      </c>
      <c r="B8912" t="s">
        <v>6471</v>
      </c>
      <c r="C8912" t="s">
        <v>23</v>
      </c>
      <c r="D8912">
        <v>1</v>
      </c>
      <c r="E8912">
        <v>42000</v>
      </c>
      <c r="F8912">
        <f>Table2[[#This Row],[Đơn Giá Chuẩn]]*Table2[[#This Row],[Tổng số lượng bán]]</f>
        <v>42000</v>
      </c>
      <c r="G8912">
        <v>0</v>
      </c>
      <c r="H8912">
        <f>Table2[[#This Row],[Doanh số bán]]-Table2[[#This Row],[Chiết khấu]]</f>
        <v>42000</v>
      </c>
      <c r="K8912" t="s">
        <v>24</v>
      </c>
      <c r="L8912">
        <v>0</v>
      </c>
      <c r="M8912" t="s">
        <v>25</v>
      </c>
      <c r="N8912" t="s">
        <v>26</v>
      </c>
      <c r="O8912">
        <v>0</v>
      </c>
      <c r="P8912" t="s">
        <v>220</v>
      </c>
      <c r="Q8912" t="s">
        <v>221</v>
      </c>
      <c r="R8912" t="s">
        <v>29</v>
      </c>
      <c r="S8912" t="s">
        <v>222</v>
      </c>
      <c r="T8912" t="s">
        <v>31</v>
      </c>
      <c r="U8912" t="s">
        <v>32</v>
      </c>
      <c r="V8912" t="s">
        <v>33</v>
      </c>
    </row>
    <row r="8913" spans="1:22">
      <c r="A8913" s="4">
        <v>46095</v>
      </c>
      <c r="B8913" t="s">
        <v>6472</v>
      </c>
      <c r="C8913" t="s">
        <v>104</v>
      </c>
      <c r="D8913">
        <v>1</v>
      </c>
      <c r="E8913">
        <v>152000</v>
      </c>
      <c r="F8913">
        <f>Table2[[#This Row],[Đơn Giá Chuẩn]]*Table2[[#This Row],[Tổng số lượng bán]]</f>
        <v>152000</v>
      </c>
      <c r="G8913">
        <v>13889</v>
      </c>
      <c r="H8913">
        <f>Table2[[#This Row],[Doanh số bán]]-Table2[[#This Row],[Chiết khấu]]</f>
        <v>138111</v>
      </c>
      <c r="K8913" t="s">
        <v>24</v>
      </c>
      <c r="L8913">
        <v>0.1</v>
      </c>
      <c r="M8913" t="s">
        <v>25</v>
      </c>
      <c r="N8913" t="s">
        <v>26</v>
      </c>
      <c r="O8913">
        <v>0.1</v>
      </c>
      <c r="P8913" t="s">
        <v>1494</v>
      </c>
      <c r="Q8913" t="s">
        <v>1495</v>
      </c>
      <c r="R8913" t="s">
        <v>41</v>
      </c>
      <c r="S8913" t="s">
        <v>42</v>
      </c>
      <c r="T8913" t="s">
        <v>31</v>
      </c>
      <c r="U8913" t="s">
        <v>32</v>
      </c>
      <c r="V8913" t="s">
        <v>33</v>
      </c>
    </row>
    <row r="8914" spans="1:22">
      <c r="A8914" s="4">
        <v>46095</v>
      </c>
      <c r="B8914" t="s">
        <v>6473</v>
      </c>
      <c r="C8914" t="s">
        <v>23</v>
      </c>
      <c r="D8914">
        <v>1</v>
      </c>
      <c r="E8914">
        <v>67000</v>
      </c>
      <c r="F8914">
        <f>Table2[[#This Row],[Đơn Giá Chuẩn]]*Table2[[#This Row],[Tổng số lượng bán]]</f>
        <v>67000</v>
      </c>
      <c r="G8914">
        <v>0</v>
      </c>
      <c r="H8914">
        <f>Table2[[#This Row],[Doanh số bán]]-Table2[[#This Row],[Chiết khấu]]</f>
        <v>67000</v>
      </c>
      <c r="K8914" t="s">
        <v>24</v>
      </c>
      <c r="L8914">
        <v>0</v>
      </c>
      <c r="M8914" t="s">
        <v>25</v>
      </c>
      <c r="N8914" t="s">
        <v>26</v>
      </c>
      <c r="O8914">
        <v>0</v>
      </c>
      <c r="P8914" t="s">
        <v>96</v>
      </c>
      <c r="Q8914" t="s">
        <v>97</v>
      </c>
      <c r="R8914" t="s">
        <v>29</v>
      </c>
      <c r="S8914" t="s">
        <v>30</v>
      </c>
      <c r="T8914" t="s">
        <v>31</v>
      </c>
      <c r="U8914" t="s">
        <v>32</v>
      </c>
      <c r="V8914" t="s">
        <v>33</v>
      </c>
    </row>
    <row r="8915" spans="1:22">
      <c r="A8915" s="4">
        <v>46095</v>
      </c>
      <c r="B8915" t="s">
        <v>6473</v>
      </c>
      <c r="C8915" t="s">
        <v>23</v>
      </c>
      <c r="D8915">
        <v>1</v>
      </c>
      <c r="E8915">
        <v>62000</v>
      </c>
      <c r="F8915">
        <f>Table2[[#This Row],[Đơn Giá Chuẩn]]*Table2[[#This Row],[Tổng số lượng bán]]</f>
        <v>62000</v>
      </c>
      <c r="G8915">
        <v>0</v>
      </c>
      <c r="H8915">
        <f>Table2[[#This Row],[Doanh số bán]]-Table2[[#This Row],[Chiết khấu]]</f>
        <v>62000</v>
      </c>
      <c r="K8915" t="s">
        <v>24</v>
      </c>
      <c r="L8915">
        <v>0</v>
      </c>
      <c r="M8915" t="s">
        <v>25</v>
      </c>
      <c r="N8915" t="s">
        <v>26</v>
      </c>
      <c r="O8915">
        <v>0</v>
      </c>
      <c r="P8915" t="s">
        <v>199</v>
      </c>
      <c r="Q8915" t="s">
        <v>200</v>
      </c>
      <c r="R8915" t="s">
        <v>29</v>
      </c>
      <c r="S8915" t="s">
        <v>30</v>
      </c>
      <c r="T8915" t="s">
        <v>31</v>
      </c>
      <c r="U8915" t="s">
        <v>32</v>
      </c>
      <c r="V8915" t="s">
        <v>33</v>
      </c>
    </row>
    <row r="8916" spans="1:22">
      <c r="A8916" s="4">
        <v>46095</v>
      </c>
      <c r="B8916" t="s">
        <v>6473</v>
      </c>
      <c r="C8916" t="s">
        <v>23</v>
      </c>
      <c r="D8916">
        <v>1</v>
      </c>
      <c r="E8916">
        <v>32000</v>
      </c>
      <c r="F8916">
        <f>Table2[[#This Row],[Đơn Giá Chuẩn]]*Table2[[#This Row],[Tổng số lượng bán]]</f>
        <v>32000</v>
      </c>
      <c r="G8916">
        <v>0</v>
      </c>
      <c r="H8916">
        <f>Table2[[#This Row],[Doanh số bán]]-Table2[[#This Row],[Chiết khấu]]</f>
        <v>32000</v>
      </c>
      <c r="K8916" t="s">
        <v>24</v>
      </c>
      <c r="L8916">
        <v>0</v>
      </c>
      <c r="M8916" t="s">
        <v>25</v>
      </c>
      <c r="N8916" t="s">
        <v>26</v>
      </c>
      <c r="O8916">
        <v>0</v>
      </c>
      <c r="P8916" t="s">
        <v>341</v>
      </c>
      <c r="Q8916" t="s">
        <v>342</v>
      </c>
      <c r="R8916" t="s">
        <v>29</v>
      </c>
      <c r="S8916" t="s">
        <v>56</v>
      </c>
      <c r="T8916" t="s">
        <v>31</v>
      </c>
      <c r="U8916" t="s">
        <v>32</v>
      </c>
      <c r="V8916" t="s">
        <v>33</v>
      </c>
    </row>
    <row r="8917" spans="1:22">
      <c r="A8917" s="4">
        <v>46095</v>
      </c>
      <c r="B8917" t="s">
        <v>6473</v>
      </c>
      <c r="C8917" t="s">
        <v>23</v>
      </c>
      <c r="D8917">
        <v>1</v>
      </c>
      <c r="E8917">
        <v>32000</v>
      </c>
      <c r="F8917">
        <f>Table2[[#This Row],[Đơn Giá Chuẩn]]*Table2[[#This Row],[Tổng số lượng bán]]</f>
        <v>32000</v>
      </c>
      <c r="G8917">
        <v>0</v>
      </c>
      <c r="H8917">
        <f>Table2[[#This Row],[Doanh số bán]]-Table2[[#This Row],[Chiết khấu]]</f>
        <v>32000</v>
      </c>
      <c r="K8917" t="s">
        <v>24</v>
      </c>
      <c r="L8917">
        <v>0</v>
      </c>
      <c r="M8917" t="s">
        <v>25</v>
      </c>
      <c r="N8917" t="s">
        <v>26</v>
      </c>
      <c r="O8917">
        <v>0</v>
      </c>
      <c r="P8917" t="s">
        <v>125</v>
      </c>
      <c r="Q8917" t="s">
        <v>126</v>
      </c>
      <c r="R8917" t="s">
        <v>29</v>
      </c>
      <c r="S8917" t="s">
        <v>30</v>
      </c>
      <c r="T8917" t="s">
        <v>31</v>
      </c>
      <c r="U8917" t="s">
        <v>32</v>
      </c>
      <c r="V8917" t="s">
        <v>33</v>
      </c>
    </row>
    <row r="8918" spans="1:22">
      <c r="A8918" s="4">
        <v>46095</v>
      </c>
      <c r="B8918" t="s">
        <v>6474</v>
      </c>
      <c r="C8918" t="s">
        <v>23</v>
      </c>
      <c r="D8918">
        <v>2</v>
      </c>
      <c r="E8918">
        <v>25999.999999999996</v>
      </c>
      <c r="F8918">
        <f>Table2[[#This Row],[Đơn Giá Chuẩn]]*Table2[[#This Row],[Tổng số lượng bán]]</f>
        <v>51999.999999999993</v>
      </c>
      <c r="G8918">
        <v>0</v>
      </c>
      <c r="H8918">
        <f>Table2[[#This Row],[Doanh số bán]]-Table2[[#This Row],[Chiết khấu]]</f>
        <v>51999.999999999993</v>
      </c>
      <c r="K8918" t="s">
        <v>24</v>
      </c>
      <c r="L8918">
        <v>0</v>
      </c>
      <c r="M8918" t="s">
        <v>25</v>
      </c>
      <c r="N8918" t="s">
        <v>26</v>
      </c>
      <c r="O8918">
        <v>0</v>
      </c>
      <c r="P8918" t="s">
        <v>47</v>
      </c>
      <c r="Q8918" t="s">
        <v>48</v>
      </c>
      <c r="R8918" t="s">
        <v>29</v>
      </c>
      <c r="S8918" t="s">
        <v>30</v>
      </c>
      <c r="T8918" t="s">
        <v>31</v>
      </c>
      <c r="U8918" t="s">
        <v>32</v>
      </c>
      <c r="V8918" t="s">
        <v>33</v>
      </c>
    </row>
    <row r="8919" spans="1:22">
      <c r="A8919" s="4">
        <v>46095</v>
      </c>
      <c r="B8919" t="s">
        <v>6475</v>
      </c>
      <c r="C8919" t="s">
        <v>23</v>
      </c>
      <c r="D8919">
        <v>1</v>
      </c>
      <c r="E8919">
        <v>32000</v>
      </c>
      <c r="F8919">
        <f>Table2[[#This Row],[Đơn Giá Chuẩn]]*Table2[[#This Row],[Tổng số lượng bán]]</f>
        <v>32000</v>
      </c>
      <c r="G8919">
        <v>0</v>
      </c>
      <c r="H8919">
        <f>Table2[[#This Row],[Doanh số bán]]-Table2[[#This Row],[Chiết khấu]]</f>
        <v>32000</v>
      </c>
      <c r="K8919" t="s">
        <v>24</v>
      </c>
      <c r="L8919">
        <v>0</v>
      </c>
      <c r="M8919" t="s">
        <v>25</v>
      </c>
      <c r="N8919" t="s">
        <v>26</v>
      </c>
      <c r="O8919">
        <v>0</v>
      </c>
      <c r="P8919" t="s">
        <v>125</v>
      </c>
      <c r="Q8919" t="s">
        <v>126</v>
      </c>
      <c r="R8919" t="s">
        <v>29</v>
      </c>
      <c r="S8919" t="s">
        <v>30</v>
      </c>
      <c r="T8919" t="s">
        <v>31</v>
      </c>
      <c r="U8919" t="s">
        <v>32</v>
      </c>
      <c r="V8919" t="s">
        <v>33</v>
      </c>
    </row>
    <row r="8920" spans="1:22">
      <c r="A8920" s="4">
        <v>46096</v>
      </c>
      <c r="B8920" t="s">
        <v>6476</v>
      </c>
      <c r="C8920" t="s">
        <v>104</v>
      </c>
      <c r="D8920">
        <v>108</v>
      </c>
      <c r="E8920">
        <v>47000</v>
      </c>
      <c r="F8920">
        <f>Table2[[#This Row],[Đơn Giá Chuẩn]]*Table2[[#This Row],[Tổng số lượng bán]]</f>
        <v>5076000</v>
      </c>
      <c r="G8920">
        <v>900000</v>
      </c>
      <c r="H8920">
        <f>Table2[[#This Row],[Doanh số bán]]-Table2[[#This Row],[Chiết khấu]]</f>
        <v>4176000</v>
      </c>
      <c r="K8920" t="s">
        <v>24</v>
      </c>
      <c r="L8920">
        <v>0.16</v>
      </c>
      <c r="M8920" t="s">
        <v>25</v>
      </c>
      <c r="N8920" t="s">
        <v>26</v>
      </c>
      <c r="O8920">
        <v>17.28</v>
      </c>
      <c r="P8920" t="s">
        <v>105</v>
      </c>
      <c r="Q8920" t="s">
        <v>106</v>
      </c>
      <c r="R8920" t="s">
        <v>107</v>
      </c>
      <c r="S8920" t="s">
        <v>108</v>
      </c>
      <c r="T8920" t="s">
        <v>31</v>
      </c>
      <c r="U8920" t="s">
        <v>32</v>
      </c>
      <c r="V8920" t="s">
        <v>33</v>
      </c>
    </row>
    <row r="8921" spans="1:22">
      <c r="A8921" s="4">
        <v>46096</v>
      </c>
      <c r="B8921" t="s">
        <v>6477</v>
      </c>
      <c r="C8921" t="s">
        <v>2500</v>
      </c>
      <c r="D8921">
        <v>1</v>
      </c>
      <c r="E8921">
        <v>402000</v>
      </c>
      <c r="F8921">
        <f>Table2[[#This Row],[Đơn Giá Chuẩn]]*Table2[[#This Row],[Tổng số lượng bán]]</f>
        <v>402000</v>
      </c>
      <c r="G8921">
        <v>0</v>
      </c>
      <c r="H8921">
        <f>Table2[[#This Row],[Doanh số bán]]-Table2[[#This Row],[Chiết khấu]]</f>
        <v>402000</v>
      </c>
      <c r="K8921" t="s">
        <v>24</v>
      </c>
      <c r="L8921">
        <v>1</v>
      </c>
      <c r="M8921" t="s">
        <v>25</v>
      </c>
      <c r="N8921" t="s">
        <v>26</v>
      </c>
      <c r="O8921">
        <v>1</v>
      </c>
      <c r="P8921" t="s">
        <v>411</v>
      </c>
      <c r="Q8921" t="s">
        <v>412</v>
      </c>
      <c r="R8921" t="s">
        <v>41</v>
      </c>
      <c r="S8921" t="s">
        <v>42</v>
      </c>
      <c r="T8921" t="s">
        <v>31</v>
      </c>
      <c r="U8921" t="s">
        <v>32</v>
      </c>
      <c r="V8921" t="s">
        <v>33</v>
      </c>
    </row>
    <row r="8922" spans="1:22">
      <c r="A8922" s="4">
        <v>46096</v>
      </c>
      <c r="B8922" t="s">
        <v>6477</v>
      </c>
      <c r="C8922" t="s">
        <v>2500</v>
      </c>
      <c r="D8922">
        <v>1</v>
      </c>
      <c r="E8922">
        <v>302000</v>
      </c>
      <c r="F8922">
        <f>Table2[[#This Row],[Đơn Giá Chuẩn]]*Table2[[#This Row],[Tổng số lượng bán]]</f>
        <v>302000</v>
      </c>
      <c r="G8922">
        <v>0</v>
      </c>
      <c r="H8922">
        <f>Table2[[#This Row],[Doanh số bán]]-Table2[[#This Row],[Chiết khấu]]</f>
        <v>302000</v>
      </c>
      <c r="K8922" t="s">
        <v>24</v>
      </c>
      <c r="L8922">
        <v>1</v>
      </c>
      <c r="M8922" t="s">
        <v>25</v>
      </c>
      <c r="N8922" t="s">
        <v>26</v>
      </c>
      <c r="O8922">
        <v>1</v>
      </c>
      <c r="P8922" t="s">
        <v>84</v>
      </c>
      <c r="Q8922" t="s">
        <v>85</v>
      </c>
      <c r="R8922" t="s">
        <v>41</v>
      </c>
      <c r="S8922" t="s">
        <v>42</v>
      </c>
      <c r="T8922" t="s">
        <v>31</v>
      </c>
      <c r="U8922" t="s">
        <v>32</v>
      </c>
      <c r="V8922" t="s">
        <v>33</v>
      </c>
    </row>
    <row r="8923" spans="1:22">
      <c r="A8923" s="4">
        <v>46043</v>
      </c>
      <c r="B8923" t="s">
        <v>1117</v>
      </c>
      <c r="C8923" t="s">
        <v>83</v>
      </c>
      <c r="D8923">
        <v>3</v>
      </c>
      <c r="E8923">
        <v>171999.91964000004</v>
      </c>
      <c r="F8923">
        <f>Table2[[#This Row],[Đơn Giá Chuẩn]]*Table2[[#This Row],[Tổng số lượng bán]]</f>
        <v>515999.75892000011</v>
      </c>
      <c r="G8923">
        <v>0</v>
      </c>
      <c r="H8923">
        <f>Table2[[#This Row],[Doanh số bán]]-Table2[[#This Row],[Chiết khấu]]</f>
        <v>515999.75892000011</v>
      </c>
      <c r="K8923" t="s">
        <v>50</v>
      </c>
      <c r="M8923" t="s">
        <v>37</v>
      </c>
      <c r="N8923" t="s">
        <v>50</v>
      </c>
      <c r="O8923">
        <v>1.5</v>
      </c>
      <c r="P8923" t="s">
        <v>158</v>
      </c>
      <c r="Q8923" t="s">
        <v>159</v>
      </c>
      <c r="R8923" t="s">
        <v>41</v>
      </c>
      <c r="S8923" t="s">
        <v>42</v>
      </c>
      <c r="T8923" t="s">
        <v>74</v>
      </c>
      <c r="U8923" t="s">
        <v>75</v>
      </c>
      <c r="V8923" t="s">
        <v>50</v>
      </c>
    </row>
    <row r="8924" spans="1:22">
      <c r="A8924" s="4">
        <v>46056</v>
      </c>
      <c r="B8924" t="s">
        <v>3600</v>
      </c>
      <c r="C8924" t="s">
        <v>83</v>
      </c>
      <c r="D8924">
        <v>3</v>
      </c>
      <c r="E8924">
        <v>171999.91964000004</v>
      </c>
      <c r="F8924">
        <f>Table2[[#This Row],[Đơn Giá Chuẩn]]*Table2[[#This Row],[Tổng số lượng bán]]</f>
        <v>515999.75892000011</v>
      </c>
      <c r="G8924">
        <v>0</v>
      </c>
      <c r="H8924">
        <f>Table2[[#This Row],[Doanh số bán]]-Table2[[#This Row],[Chiết khấu]]</f>
        <v>515999.75892000011</v>
      </c>
      <c r="I8924">
        <v>0</v>
      </c>
      <c r="J8924">
        <v>0</v>
      </c>
      <c r="K8924" t="s">
        <v>50</v>
      </c>
      <c r="L8924">
        <v>0.5</v>
      </c>
      <c r="M8924" t="s">
        <v>37</v>
      </c>
      <c r="N8924" t="s">
        <v>50</v>
      </c>
      <c r="O8924">
        <v>1.5</v>
      </c>
      <c r="P8924" t="s">
        <v>158</v>
      </c>
      <c r="Q8924" t="s">
        <v>159</v>
      </c>
      <c r="R8924" t="s">
        <v>41</v>
      </c>
      <c r="S8924" t="s">
        <v>42</v>
      </c>
      <c r="T8924" t="s">
        <v>74</v>
      </c>
      <c r="U8924" t="s">
        <v>75</v>
      </c>
      <c r="V8924" t="s">
        <v>50</v>
      </c>
    </row>
    <row r="8925" spans="1:22">
      <c r="A8925" s="4">
        <v>46096</v>
      </c>
      <c r="B8925" t="s">
        <v>6477</v>
      </c>
      <c r="C8925" t="s">
        <v>104</v>
      </c>
      <c r="D8925">
        <v>2</v>
      </c>
      <c r="E8925">
        <v>152000</v>
      </c>
      <c r="F8925">
        <f>Table2[[#This Row],[Đơn Giá Chuẩn]]*Table2[[#This Row],[Tổng số lượng bán]]</f>
        <v>304000</v>
      </c>
      <c r="G8925">
        <v>0</v>
      </c>
      <c r="H8925">
        <f>Table2[[#This Row],[Doanh số bán]]-Table2[[#This Row],[Chiết khấu]]</f>
        <v>304000</v>
      </c>
      <c r="K8925" t="s">
        <v>24</v>
      </c>
      <c r="L8925">
        <v>0.125</v>
      </c>
      <c r="M8925" t="s">
        <v>25</v>
      </c>
      <c r="N8925" t="s">
        <v>26</v>
      </c>
      <c r="O8925">
        <v>0.25</v>
      </c>
      <c r="P8925" t="s">
        <v>1500</v>
      </c>
      <c r="Q8925" t="s">
        <v>1501</v>
      </c>
      <c r="R8925" t="s">
        <v>41</v>
      </c>
      <c r="S8925" t="s">
        <v>42</v>
      </c>
      <c r="T8925" t="s">
        <v>31</v>
      </c>
      <c r="U8925" t="s">
        <v>32</v>
      </c>
      <c r="V8925" t="s">
        <v>33</v>
      </c>
    </row>
    <row r="8926" spans="1:22">
      <c r="A8926" s="4">
        <v>46096</v>
      </c>
      <c r="B8926" t="s">
        <v>6478</v>
      </c>
      <c r="C8926" t="s">
        <v>155</v>
      </c>
      <c r="D8926">
        <v>1</v>
      </c>
      <c r="E8926">
        <v>151500</v>
      </c>
      <c r="F8926">
        <f>Table2[[#This Row],[Đơn Giá Chuẩn]]*Table2[[#This Row],[Tổng số lượng bán]]</f>
        <v>151500</v>
      </c>
      <c r="G8926">
        <v>0</v>
      </c>
      <c r="H8926">
        <f>Table2[[#This Row],[Doanh số bán]]-Table2[[#This Row],[Chiết khấu]]</f>
        <v>151500</v>
      </c>
      <c r="K8926" t="s">
        <v>24</v>
      </c>
      <c r="L8926">
        <v>0.8</v>
      </c>
      <c r="M8926" t="s">
        <v>25</v>
      </c>
      <c r="N8926" t="s">
        <v>26</v>
      </c>
      <c r="O8926">
        <v>0.8</v>
      </c>
      <c r="P8926" t="s">
        <v>3303</v>
      </c>
      <c r="Q8926" t="s">
        <v>3304</v>
      </c>
      <c r="R8926" t="s">
        <v>107</v>
      </c>
      <c r="S8926" t="s">
        <v>108</v>
      </c>
      <c r="T8926" t="s">
        <v>31</v>
      </c>
      <c r="U8926" t="s">
        <v>32</v>
      </c>
      <c r="V8926" t="s">
        <v>33</v>
      </c>
    </row>
    <row r="8927" spans="1:22">
      <c r="A8927" s="4">
        <v>46096</v>
      </c>
      <c r="B8927" t="s">
        <v>6478</v>
      </c>
      <c r="C8927" t="s">
        <v>104</v>
      </c>
      <c r="D8927">
        <v>1</v>
      </c>
      <c r="E8927">
        <v>51000</v>
      </c>
      <c r="F8927">
        <f>Table2[[#This Row],[Đơn Giá Chuẩn]]*Table2[[#This Row],[Tổng số lượng bán]]</f>
        <v>51000</v>
      </c>
      <c r="G8927">
        <v>0</v>
      </c>
      <c r="H8927">
        <f>Table2[[#This Row],[Doanh số bán]]-Table2[[#This Row],[Chiết khấu]]</f>
        <v>51000</v>
      </c>
      <c r="K8927" t="s">
        <v>24</v>
      </c>
      <c r="L8927">
        <v>0.12</v>
      </c>
      <c r="M8927" t="s">
        <v>25</v>
      </c>
      <c r="N8927" t="s">
        <v>26</v>
      </c>
      <c r="O8927">
        <v>0.12</v>
      </c>
      <c r="P8927" t="s">
        <v>588</v>
      </c>
      <c r="Q8927" t="s">
        <v>589</v>
      </c>
      <c r="R8927" t="s">
        <v>107</v>
      </c>
      <c r="S8927" t="s">
        <v>108</v>
      </c>
      <c r="T8927" t="s">
        <v>31</v>
      </c>
      <c r="U8927" t="s">
        <v>32</v>
      </c>
      <c r="V8927" t="s">
        <v>33</v>
      </c>
    </row>
    <row r="8928" spans="1:22">
      <c r="A8928" s="4">
        <v>46096</v>
      </c>
      <c r="B8928" t="s">
        <v>6479</v>
      </c>
      <c r="C8928" t="s">
        <v>23</v>
      </c>
      <c r="D8928">
        <v>2</v>
      </c>
      <c r="E8928">
        <v>21000</v>
      </c>
      <c r="F8928">
        <f>Table2[[#This Row],[Đơn Giá Chuẩn]]*Table2[[#This Row],[Tổng số lượng bán]]</f>
        <v>42000</v>
      </c>
      <c r="G8928">
        <v>0</v>
      </c>
      <c r="H8928">
        <f>Table2[[#This Row],[Doanh số bán]]-Table2[[#This Row],[Chiết khấu]]</f>
        <v>42000</v>
      </c>
      <c r="K8928" t="s">
        <v>24</v>
      </c>
      <c r="L8928">
        <v>0</v>
      </c>
      <c r="M8928" t="s">
        <v>25</v>
      </c>
      <c r="N8928" t="s">
        <v>26</v>
      </c>
      <c r="O8928">
        <v>0</v>
      </c>
      <c r="P8928" t="s">
        <v>27</v>
      </c>
      <c r="Q8928" t="s">
        <v>28</v>
      </c>
      <c r="R8928" t="s">
        <v>29</v>
      </c>
      <c r="S8928" t="s">
        <v>30</v>
      </c>
      <c r="T8928" t="s">
        <v>31</v>
      </c>
      <c r="U8928" t="s">
        <v>32</v>
      </c>
      <c r="V8928" t="s">
        <v>33</v>
      </c>
    </row>
    <row r="8929" spans="1:22">
      <c r="A8929" s="4">
        <v>46096</v>
      </c>
      <c r="B8929" t="s">
        <v>6480</v>
      </c>
      <c r="C8929" t="s">
        <v>23</v>
      </c>
      <c r="D8929">
        <v>1</v>
      </c>
      <c r="E8929">
        <v>21000</v>
      </c>
      <c r="F8929">
        <f>Table2[[#This Row],[Đơn Giá Chuẩn]]*Table2[[#This Row],[Tổng số lượng bán]]</f>
        <v>21000</v>
      </c>
      <c r="G8929">
        <v>0</v>
      </c>
      <c r="H8929">
        <f>Table2[[#This Row],[Doanh số bán]]-Table2[[#This Row],[Chiết khấu]]</f>
        <v>21000</v>
      </c>
      <c r="K8929" t="s">
        <v>24</v>
      </c>
      <c r="L8929">
        <v>0</v>
      </c>
      <c r="M8929" t="s">
        <v>25</v>
      </c>
      <c r="N8929" t="s">
        <v>26</v>
      </c>
      <c r="O8929">
        <v>0</v>
      </c>
      <c r="P8929" t="s">
        <v>27</v>
      </c>
      <c r="Q8929" t="s">
        <v>28</v>
      </c>
      <c r="R8929" t="s">
        <v>29</v>
      </c>
      <c r="S8929" t="s">
        <v>30</v>
      </c>
      <c r="T8929" t="s">
        <v>31</v>
      </c>
      <c r="U8929" t="s">
        <v>32</v>
      </c>
      <c r="V8929" t="s">
        <v>33</v>
      </c>
    </row>
    <row r="8930" spans="1:22">
      <c r="A8930" s="4">
        <v>46096</v>
      </c>
      <c r="B8930" t="s">
        <v>6481</v>
      </c>
      <c r="C8930" t="s">
        <v>23</v>
      </c>
      <c r="D8930">
        <v>1</v>
      </c>
      <c r="E8930">
        <v>21000</v>
      </c>
      <c r="F8930">
        <f>Table2[[#This Row],[Đơn Giá Chuẩn]]*Table2[[#This Row],[Tổng số lượng bán]]</f>
        <v>21000</v>
      </c>
      <c r="G8930">
        <v>7037</v>
      </c>
      <c r="H8930">
        <f>Table2[[#This Row],[Doanh số bán]]-Table2[[#This Row],[Chiết khấu]]</f>
        <v>13963</v>
      </c>
      <c r="K8930" t="s">
        <v>24</v>
      </c>
      <c r="L8930">
        <v>0</v>
      </c>
      <c r="M8930" t="s">
        <v>25</v>
      </c>
      <c r="N8930" t="s">
        <v>26</v>
      </c>
      <c r="O8930">
        <v>0</v>
      </c>
      <c r="P8930" t="s">
        <v>27</v>
      </c>
      <c r="Q8930" t="s">
        <v>28</v>
      </c>
      <c r="R8930" t="s">
        <v>29</v>
      </c>
      <c r="S8930" t="s">
        <v>30</v>
      </c>
      <c r="T8930" t="s">
        <v>31</v>
      </c>
      <c r="U8930" t="s">
        <v>32</v>
      </c>
      <c r="V8930" t="s">
        <v>33</v>
      </c>
    </row>
    <row r="8931" spans="1:22">
      <c r="A8931" s="4">
        <v>46096</v>
      </c>
      <c r="B8931" t="s">
        <v>6481</v>
      </c>
      <c r="C8931" t="s">
        <v>23</v>
      </c>
      <c r="D8931">
        <v>1</v>
      </c>
      <c r="E8931">
        <v>25999.999999999996</v>
      </c>
      <c r="F8931">
        <f>Table2[[#This Row],[Đơn Giá Chuẩn]]*Table2[[#This Row],[Tổng số lượng bán]]</f>
        <v>25999.999999999996</v>
      </c>
      <c r="G8931">
        <v>8889</v>
      </c>
      <c r="H8931">
        <f>Table2[[#This Row],[Doanh số bán]]-Table2[[#This Row],[Chiết khấu]]</f>
        <v>17110.999999999996</v>
      </c>
      <c r="K8931" t="s">
        <v>24</v>
      </c>
      <c r="L8931">
        <v>0</v>
      </c>
      <c r="M8931" t="s">
        <v>25</v>
      </c>
      <c r="N8931" t="s">
        <v>26</v>
      </c>
      <c r="O8931">
        <v>0</v>
      </c>
      <c r="P8931" t="s">
        <v>47</v>
      </c>
      <c r="Q8931" t="s">
        <v>48</v>
      </c>
      <c r="R8931" t="s">
        <v>29</v>
      </c>
      <c r="S8931" t="s">
        <v>30</v>
      </c>
      <c r="T8931" t="s">
        <v>31</v>
      </c>
      <c r="U8931" t="s">
        <v>32</v>
      </c>
      <c r="V8931" t="s">
        <v>33</v>
      </c>
    </row>
    <row r="8932" spans="1:22">
      <c r="A8932" s="4">
        <v>46096</v>
      </c>
      <c r="B8932" t="s">
        <v>6482</v>
      </c>
      <c r="C8932" t="s">
        <v>23</v>
      </c>
      <c r="D8932">
        <v>1</v>
      </c>
      <c r="E8932">
        <v>25999.999999999996</v>
      </c>
      <c r="F8932">
        <f>Table2[[#This Row],[Đơn Giá Chuẩn]]*Table2[[#This Row],[Tổng số lượng bán]]</f>
        <v>25999.999999999996</v>
      </c>
      <c r="G8932">
        <v>0</v>
      </c>
      <c r="H8932">
        <f>Table2[[#This Row],[Doanh số bán]]-Table2[[#This Row],[Chiết khấu]]</f>
        <v>25999.999999999996</v>
      </c>
      <c r="K8932" t="s">
        <v>24</v>
      </c>
      <c r="L8932">
        <v>0</v>
      </c>
      <c r="M8932" t="s">
        <v>25</v>
      </c>
      <c r="N8932" t="s">
        <v>26</v>
      </c>
      <c r="O8932">
        <v>0</v>
      </c>
      <c r="P8932" t="s">
        <v>47</v>
      </c>
      <c r="Q8932" t="s">
        <v>48</v>
      </c>
      <c r="R8932" t="s">
        <v>29</v>
      </c>
      <c r="S8932" t="s">
        <v>30</v>
      </c>
      <c r="T8932" t="s">
        <v>31</v>
      </c>
      <c r="U8932" t="s">
        <v>32</v>
      </c>
      <c r="V8932" t="s">
        <v>33</v>
      </c>
    </row>
    <row r="8933" spans="1:22">
      <c r="A8933" s="4">
        <v>46096</v>
      </c>
      <c r="B8933" t="s">
        <v>6483</v>
      </c>
      <c r="C8933" t="s">
        <v>23</v>
      </c>
      <c r="D8933">
        <v>1</v>
      </c>
      <c r="E8933">
        <v>32000</v>
      </c>
      <c r="F8933">
        <f>Table2[[#This Row],[Đơn Giá Chuẩn]]*Table2[[#This Row],[Tổng số lượng bán]]</f>
        <v>32000</v>
      </c>
      <c r="G8933">
        <v>11111</v>
      </c>
      <c r="H8933">
        <f>Table2[[#This Row],[Doanh số bán]]-Table2[[#This Row],[Chiết khấu]]</f>
        <v>20889</v>
      </c>
      <c r="K8933" t="s">
        <v>24</v>
      </c>
      <c r="L8933">
        <v>0</v>
      </c>
      <c r="M8933" t="s">
        <v>25</v>
      </c>
      <c r="N8933" t="s">
        <v>26</v>
      </c>
      <c r="O8933">
        <v>0</v>
      </c>
      <c r="P8933" t="s">
        <v>77</v>
      </c>
      <c r="Q8933" t="s">
        <v>78</v>
      </c>
      <c r="R8933" t="s">
        <v>29</v>
      </c>
      <c r="S8933" t="s">
        <v>30</v>
      </c>
      <c r="T8933" t="s">
        <v>31</v>
      </c>
      <c r="U8933" t="s">
        <v>32</v>
      </c>
      <c r="V8933" t="s">
        <v>33</v>
      </c>
    </row>
    <row r="8934" spans="1:22">
      <c r="A8934" s="4">
        <v>46096</v>
      </c>
      <c r="B8934" t="s">
        <v>6484</v>
      </c>
      <c r="C8934" t="s">
        <v>23</v>
      </c>
      <c r="D8934">
        <v>1</v>
      </c>
      <c r="E8934">
        <v>32000</v>
      </c>
      <c r="F8934">
        <f>Table2[[#This Row],[Đơn Giá Chuẩn]]*Table2[[#This Row],[Tổng số lượng bán]]</f>
        <v>32000</v>
      </c>
      <c r="G8934">
        <v>11111</v>
      </c>
      <c r="H8934">
        <f>Table2[[#This Row],[Doanh số bán]]-Table2[[#This Row],[Chiết khấu]]</f>
        <v>20889</v>
      </c>
      <c r="K8934" t="s">
        <v>24</v>
      </c>
      <c r="L8934">
        <v>0</v>
      </c>
      <c r="M8934" t="s">
        <v>25</v>
      </c>
      <c r="N8934" t="s">
        <v>26</v>
      </c>
      <c r="O8934">
        <v>0</v>
      </c>
      <c r="P8934" t="s">
        <v>120</v>
      </c>
      <c r="Q8934" t="s">
        <v>121</v>
      </c>
      <c r="R8934" t="s">
        <v>29</v>
      </c>
      <c r="S8934" t="s">
        <v>30</v>
      </c>
      <c r="T8934" t="s">
        <v>31</v>
      </c>
      <c r="U8934" t="s">
        <v>32</v>
      </c>
      <c r="V8934" t="s">
        <v>33</v>
      </c>
    </row>
    <row r="8935" spans="1:22">
      <c r="A8935" s="4">
        <v>46096</v>
      </c>
      <c r="B8935" t="s">
        <v>6485</v>
      </c>
      <c r="C8935" t="s">
        <v>23</v>
      </c>
      <c r="D8935">
        <v>1</v>
      </c>
      <c r="E8935">
        <v>21000</v>
      </c>
      <c r="F8935">
        <f>Table2[[#This Row],[Đơn Giá Chuẩn]]*Table2[[#This Row],[Tổng số lượng bán]]</f>
        <v>21000</v>
      </c>
      <c r="G8935">
        <v>0</v>
      </c>
      <c r="H8935">
        <f>Table2[[#This Row],[Doanh số bán]]-Table2[[#This Row],[Chiết khấu]]</f>
        <v>21000</v>
      </c>
      <c r="K8935" t="s">
        <v>24</v>
      </c>
      <c r="L8935">
        <v>0</v>
      </c>
      <c r="M8935" t="s">
        <v>25</v>
      </c>
      <c r="N8935" t="s">
        <v>26</v>
      </c>
      <c r="O8935">
        <v>0</v>
      </c>
      <c r="P8935" t="s">
        <v>169</v>
      </c>
      <c r="Q8935" t="s">
        <v>170</v>
      </c>
      <c r="R8935" t="s">
        <v>29</v>
      </c>
      <c r="S8935" t="s">
        <v>30</v>
      </c>
      <c r="T8935" t="s">
        <v>31</v>
      </c>
      <c r="U8935" t="s">
        <v>32</v>
      </c>
      <c r="V8935" t="s">
        <v>33</v>
      </c>
    </row>
    <row r="8936" spans="1:22">
      <c r="A8936" s="4">
        <v>46096</v>
      </c>
      <c r="B8936" t="s">
        <v>6486</v>
      </c>
      <c r="C8936" t="s">
        <v>23</v>
      </c>
      <c r="D8936">
        <v>2</v>
      </c>
      <c r="E8936">
        <v>21000</v>
      </c>
      <c r="F8936">
        <f>Table2[[#This Row],[Đơn Giá Chuẩn]]*Table2[[#This Row],[Tổng số lượng bán]]</f>
        <v>42000</v>
      </c>
      <c r="G8936">
        <v>0</v>
      </c>
      <c r="H8936">
        <f>Table2[[#This Row],[Doanh số bán]]-Table2[[#This Row],[Chiết khấu]]</f>
        <v>42000</v>
      </c>
      <c r="K8936" t="s">
        <v>24</v>
      </c>
      <c r="L8936">
        <v>0</v>
      </c>
      <c r="M8936" t="s">
        <v>25</v>
      </c>
      <c r="N8936" t="s">
        <v>26</v>
      </c>
      <c r="O8936">
        <v>0</v>
      </c>
      <c r="P8936" t="s">
        <v>27</v>
      </c>
      <c r="Q8936" t="s">
        <v>28</v>
      </c>
      <c r="R8936" t="s">
        <v>29</v>
      </c>
      <c r="S8936" t="s">
        <v>30</v>
      </c>
      <c r="T8936" t="s">
        <v>31</v>
      </c>
      <c r="U8936" t="s">
        <v>32</v>
      </c>
      <c r="V8936" t="s">
        <v>33</v>
      </c>
    </row>
    <row r="8937" spans="1:22">
      <c r="A8937" s="4">
        <v>46096</v>
      </c>
      <c r="B8937" t="s">
        <v>6487</v>
      </c>
      <c r="C8937" t="s">
        <v>23</v>
      </c>
      <c r="D8937">
        <v>1</v>
      </c>
      <c r="E8937">
        <v>21000</v>
      </c>
      <c r="F8937">
        <f>Table2[[#This Row],[Đơn Giá Chuẩn]]*Table2[[#This Row],[Tổng số lượng bán]]</f>
        <v>21000</v>
      </c>
      <c r="G8937">
        <v>7037</v>
      </c>
      <c r="H8937">
        <f>Table2[[#This Row],[Doanh số bán]]-Table2[[#This Row],[Chiết khấu]]</f>
        <v>13963</v>
      </c>
      <c r="K8937" t="s">
        <v>24</v>
      </c>
      <c r="L8937">
        <v>0</v>
      </c>
      <c r="M8937" t="s">
        <v>25</v>
      </c>
      <c r="N8937" t="s">
        <v>26</v>
      </c>
      <c r="O8937">
        <v>0</v>
      </c>
      <c r="P8937" t="s">
        <v>27</v>
      </c>
      <c r="Q8937" t="s">
        <v>28</v>
      </c>
      <c r="R8937" t="s">
        <v>29</v>
      </c>
      <c r="S8937" t="s">
        <v>30</v>
      </c>
      <c r="T8937" t="s">
        <v>31</v>
      </c>
      <c r="U8937" t="s">
        <v>32</v>
      </c>
      <c r="V8937" t="s">
        <v>33</v>
      </c>
    </row>
    <row r="8938" spans="1:22">
      <c r="A8938" s="4">
        <v>46096</v>
      </c>
      <c r="B8938" t="s">
        <v>6488</v>
      </c>
      <c r="C8938" t="s">
        <v>23</v>
      </c>
      <c r="D8938">
        <v>1</v>
      </c>
      <c r="E8938">
        <v>25999.999999999996</v>
      </c>
      <c r="F8938">
        <f>Table2[[#This Row],[Đơn Giá Chuẩn]]*Table2[[#This Row],[Tổng số lượng bán]]</f>
        <v>25999.999999999996</v>
      </c>
      <c r="G8938">
        <v>8889</v>
      </c>
      <c r="H8938">
        <f>Table2[[#This Row],[Doanh số bán]]-Table2[[#This Row],[Chiết khấu]]</f>
        <v>17110.999999999996</v>
      </c>
      <c r="K8938" t="s">
        <v>24</v>
      </c>
      <c r="L8938">
        <v>0</v>
      </c>
      <c r="M8938" t="s">
        <v>25</v>
      </c>
      <c r="N8938" t="s">
        <v>26</v>
      </c>
      <c r="O8938">
        <v>0</v>
      </c>
      <c r="P8938" t="s">
        <v>47</v>
      </c>
      <c r="Q8938" t="s">
        <v>48</v>
      </c>
      <c r="R8938" t="s">
        <v>29</v>
      </c>
      <c r="S8938" t="s">
        <v>30</v>
      </c>
      <c r="T8938" t="s">
        <v>31</v>
      </c>
      <c r="U8938" t="s">
        <v>32</v>
      </c>
      <c r="V8938" t="s">
        <v>33</v>
      </c>
    </row>
    <row r="8939" spans="1:22">
      <c r="A8939" s="4">
        <v>46096</v>
      </c>
      <c r="B8939" t="s">
        <v>6489</v>
      </c>
      <c r="C8939" t="s">
        <v>23</v>
      </c>
      <c r="D8939">
        <v>3</v>
      </c>
      <c r="E8939">
        <v>21000</v>
      </c>
      <c r="F8939">
        <f>Table2[[#This Row],[Đơn Giá Chuẩn]]*Table2[[#This Row],[Tổng số lượng bán]]</f>
        <v>63000</v>
      </c>
      <c r="G8939">
        <v>0</v>
      </c>
      <c r="H8939">
        <f>Table2[[#This Row],[Doanh số bán]]-Table2[[#This Row],[Chiết khấu]]</f>
        <v>63000</v>
      </c>
      <c r="K8939" t="s">
        <v>24</v>
      </c>
      <c r="L8939">
        <v>0</v>
      </c>
      <c r="M8939" t="s">
        <v>25</v>
      </c>
      <c r="N8939" t="s">
        <v>26</v>
      </c>
      <c r="O8939">
        <v>0</v>
      </c>
      <c r="P8939" t="s">
        <v>27</v>
      </c>
      <c r="Q8939" t="s">
        <v>28</v>
      </c>
      <c r="R8939" t="s">
        <v>29</v>
      </c>
      <c r="S8939" t="s">
        <v>30</v>
      </c>
      <c r="T8939" t="s">
        <v>31</v>
      </c>
      <c r="U8939" t="s">
        <v>32</v>
      </c>
      <c r="V8939" t="s">
        <v>33</v>
      </c>
    </row>
    <row r="8940" spans="1:22">
      <c r="A8940" s="4">
        <v>46096</v>
      </c>
      <c r="B8940" t="s">
        <v>6490</v>
      </c>
      <c r="C8940" t="s">
        <v>23</v>
      </c>
      <c r="D8940">
        <v>1</v>
      </c>
      <c r="E8940">
        <v>62000</v>
      </c>
      <c r="F8940">
        <f>Table2[[#This Row],[Đơn Giá Chuẩn]]*Table2[[#This Row],[Tổng số lượng bán]]</f>
        <v>62000</v>
      </c>
      <c r="G8940">
        <v>0</v>
      </c>
      <c r="H8940">
        <f>Table2[[#This Row],[Doanh số bán]]-Table2[[#This Row],[Chiết khấu]]</f>
        <v>62000</v>
      </c>
      <c r="K8940" t="s">
        <v>24</v>
      </c>
      <c r="L8940">
        <v>0</v>
      </c>
      <c r="M8940" t="s">
        <v>25</v>
      </c>
      <c r="N8940" t="s">
        <v>26</v>
      </c>
      <c r="O8940">
        <v>0</v>
      </c>
      <c r="P8940" t="s">
        <v>199</v>
      </c>
      <c r="Q8940" t="s">
        <v>200</v>
      </c>
      <c r="R8940" t="s">
        <v>29</v>
      </c>
      <c r="S8940" t="s">
        <v>30</v>
      </c>
      <c r="T8940" t="s">
        <v>31</v>
      </c>
      <c r="U8940" t="s">
        <v>32</v>
      </c>
      <c r="V8940" t="s">
        <v>33</v>
      </c>
    </row>
    <row r="8941" spans="1:22">
      <c r="A8941" s="4">
        <v>46096</v>
      </c>
      <c r="B8941" t="s">
        <v>6490</v>
      </c>
      <c r="C8941" t="s">
        <v>23</v>
      </c>
      <c r="D8941">
        <v>2</v>
      </c>
      <c r="E8941">
        <v>37000</v>
      </c>
      <c r="F8941">
        <f>Table2[[#This Row],[Đơn Giá Chuẩn]]*Table2[[#This Row],[Tổng số lượng bán]]</f>
        <v>74000</v>
      </c>
      <c r="G8941">
        <v>0</v>
      </c>
      <c r="H8941">
        <f>Table2[[#This Row],[Doanh số bán]]-Table2[[#This Row],[Chiết khấu]]</f>
        <v>74000</v>
      </c>
      <c r="K8941" t="s">
        <v>24</v>
      </c>
      <c r="L8941">
        <v>0</v>
      </c>
      <c r="M8941" t="s">
        <v>25</v>
      </c>
      <c r="N8941" t="s">
        <v>26</v>
      </c>
      <c r="O8941">
        <v>0</v>
      </c>
      <c r="P8941" t="s">
        <v>246</v>
      </c>
      <c r="Q8941" t="s">
        <v>247</v>
      </c>
      <c r="R8941" t="s">
        <v>29</v>
      </c>
      <c r="S8941" t="s">
        <v>30</v>
      </c>
      <c r="T8941" t="s">
        <v>31</v>
      </c>
      <c r="U8941" t="s">
        <v>32</v>
      </c>
      <c r="V8941" t="s">
        <v>33</v>
      </c>
    </row>
    <row r="8942" spans="1:22">
      <c r="A8942" s="4">
        <v>46096</v>
      </c>
      <c r="B8942" t="s">
        <v>6490</v>
      </c>
      <c r="C8942" t="s">
        <v>23</v>
      </c>
      <c r="D8942">
        <v>1</v>
      </c>
      <c r="E8942">
        <v>37000</v>
      </c>
      <c r="F8942">
        <f>Table2[[#This Row],[Đơn Giá Chuẩn]]*Table2[[#This Row],[Tổng số lượng bán]]</f>
        <v>37000</v>
      </c>
      <c r="G8942">
        <v>0</v>
      </c>
      <c r="H8942">
        <f>Table2[[#This Row],[Doanh số bán]]-Table2[[#This Row],[Chiết khấu]]</f>
        <v>37000</v>
      </c>
      <c r="K8942" t="s">
        <v>24</v>
      </c>
      <c r="L8942">
        <v>0</v>
      </c>
      <c r="M8942" t="s">
        <v>25</v>
      </c>
      <c r="N8942" t="s">
        <v>26</v>
      </c>
      <c r="O8942">
        <v>0</v>
      </c>
      <c r="P8942" t="s">
        <v>6491</v>
      </c>
      <c r="Q8942" t="s">
        <v>6492</v>
      </c>
      <c r="R8942" t="s">
        <v>29</v>
      </c>
      <c r="S8942" t="s">
        <v>59</v>
      </c>
      <c r="T8942" t="s">
        <v>31</v>
      </c>
      <c r="U8942" t="s">
        <v>32</v>
      </c>
      <c r="V8942" t="s">
        <v>33</v>
      </c>
    </row>
    <row r="8943" spans="1:22">
      <c r="A8943" s="4">
        <v>46096</v>
      </c>
      <c r="B8943" t="s">
        <v>6493</v>
      </c>
      <c r="C8943" t="s">
        <v>23</v>
      </c>
      <c r="D8943">
        <v>1</v>
      </c>
      <c r="E8943">
        <v>37000</v>
      </c>
      <c r="F8943">
        <f>Table2[[#This Row],[Đơn Giá Chuẩn]]*Table2[[#This Row],[Tổng số lượng bán]]</f>
        <v>37000</v>
      </c>
      <c r="G8943">
        <v>0</v>
      </c>
      <c r="H8943">
        <f>Table2[[#This Row],[Doanh số bán]]-Table2[[#This Row],[Chiết khấu]]</f>
        <v>37000</v>
      </c>
      <c r="K8943" t="s">
        <v>24</v>
      </c>
      <c r="L8943">
        <v>0</v>
      </c>
      <c r="M8943" t="s">
        <v>25</v>
      </c>
      <c r="N8943" t="s">
        <v>26</v>
      </c>
      <c r="O8943">
        <v>0</v>
      </c>
      <c r="P8943" t="s">
        <v>147</v>
      </c>
      <c r="Q8943" t="s">
        <v>148</v>
      </c>
      <c r="R8943" t="s">
        <v>29</v>
      </c>
      <c r="S8943" t="s">
        <v>59</v>
      </c>
      <c r="T8943" t="s">
        <v>31</v>
      </c>
      <c r="U8943" t="s">
        <v>32</v>
      </c>
      <c r="V8943" t="s">
        <v>33</v>
      </c>
    </row>
    <row r="8944" spans="1:22">
      <c r="A8944" s="4">
        <v>46096</v>
      </c>
      <c r="B8944" t="s">
        <v>6493</v>
      </c>
      <c r="C8944" t="s">
        <v>23</v>
      </c>
      <c r="D8944">
        <v>1</v>
      </c>
      <c r="E8944">
        <v>21000</v>
      </c>
      <c r="F8944">
        <f>Table2[[#This Row],[Đơn Giá Chuẩn]]*Table2[[#This Row],[Tổng số lượng bán]]</f>
        <v>21000</v>
      </c>
      <c r="G8944">
        <v>0</v>
      </c>
      <c r="H8944">
        <f>Table2[[#This Row],[Doanh số bán]]-Table2[[#This Row],[Chiết khấu]]</f>
        <v>21000</v>
      </c>
      <c r="K8944" t="s">
        <v>24</v>
      </c>
      <c r="L8944">
        <v>0</v>
      </c>
      <c r="M8944" t="s">
        <v>25</v>
      </c>
      <c r="N8944" t="s">
        <v>26</v>
      </c>
      <c r="O8944">
        <v>0</v>
      </c>
      <c r="P8944" t="s">
        <v>27</v>
      </c>
      <c r="Q8944" t="s">
        <v>28</v>
      </c>
      <c r="R8944" t="s">
        <v>29</v>
      </c>
      <c r="S8944" t="s">
        <v>30</v>
      </c>
      <c r="T8944" t="s">
        <v>31</v>
      </c>
      <c r="U8944" t="s">
        <v>32</v>
      </c>
      <c r="V8944" t="s">
        <v>33</v>
      </c>
    </row>
    <row r="8945" spans="1:22">
      <c r="A8945" s="4">
        <v>46096</v>
      </c>
      <c r="B8945" t="s">
        <v>6494</v>
      </c>
      <c r="C8945" t="s">
        <v>23</v>
      </c>
      <c r="D8945">
        <v>2</v>
      </c>
      <c r="E8945">
        <v>21000</v>
      </c>
      <c r="F8945">
        <f>Table2[[#This Row],[Đơn Giá Chuẩn]]*Table2[[#This Row],[Tổng số lượng bán]]</f>
        <v>42000</v>
      </c>
      <c r="G8945">
        <v>0</v>
      </c>
      <c r="H8945">
        <f>Table2[[#This Row],[Doanh số bán]]-Table2[[#This Row],[Chiết khấu]]</f>
        <v>42000</v>
      </c>
      <c r="K8945" t="s">
        <v>24</v>
      </c>
      <c r="L8945">
        <v>0</v>
      </c>
      <c r="M8945" t="s">
        <v>25</v>
      </c>
      <c r="N8945" t="s">
        <v>26</v>
      </c>
      <c r="O8945">
        <v>0</v>
      </c>
      <c r="P8945" t="s">
        <v>27</v>
      </c>
      <c r="Q8945" t="s">
        <v>28</v>
      </c>
      <c r="R8945" t="s">
        <v>29</v>
      </c>
      <c r="S8945" t="s">
        <v>30</v>
      </c>
      <c r="T8945" t="s">
        <v>31</v>
      </c>
      <c r="U8945" t="s">
        <v>32</v>
      </c>
      <c r="V8945" t="s">
        <v>33</v>
      </c>
    </row>
    <row r="8946" spans="1:22">
      <c r="A8946" s="4">
        <v>46096</v>
      </c>
      <c r="B8946" t="s">
        <v>6495</v>
      </c>
      <c r="C8946" t="s">
        <v>23</v>
      </c>
      <c r="D8946">
        <v>1</v>
      </c>
      <c r="E8946">
        <v>25999.999999999996</v>
      </c>
      <c r="F8946">
        <f>Table2[[#This Row],[Đơn Giá Chuẩn]]*Table2[[#This Row],[Tổng số lượng bán]]</f>
        <v>25999.999999999996</v>
      </c>
      <c r="G8946">
        <v>8889</v>
      </c>
      <c r="H8946">
        <f>Table2[[#This Row],[Doanh số bán]]-Table2[[#This Row],[Chiết khấu]]</f>
        <v>17110.999999999996</v>
      </c>
      <c r="K8946" t="s">
        <v>24</v>
      </c>
      <c r="L8946">
        <v>0</v>
      </c>
      <c r="M8946" t="s">
        <v>25</v>
      </c>
      <c r="N8946" t="s">
        <v>26</v>
      </c>
      <c r="O8946">
        <v>0</v>
      </c>
      <c r="P8946" t="s">
        <v>47</v>
      </c>
      <c r="Q8946" t="s">
        <v>48</v>
      </c>
      <c r="R8946" t="s">
        <v>29</v>
      </c>
      <c r="S8946" t="s">
        <v>30</v>
      </c>
      <c r="T8946" t="s">
        <v>31</v>
      </c>
      <c r="U8946" t="s">
        <v>32</v>
      </c>
      <c r="V8946" t="s">
        <v>33</v>
      </c>
    </row>
    <row r="8947" spans="1:22">
      <c r="A8947" s="4">
        <v>46096</v>
      </c>
      <c r="B8947" t="s">
        <v>6496</v>
      </c>
      <c r="C8947" t="s">
        <v>23</v>
      </c>
      <c r="D8947">
        <v>1</v>
      </c>
      <c r="E8947">
        <v>21000</v>
      </c>
      <c r="F8947">
        <f>Table2[[#This Row],[Đơn Giá Chuẩn]]*Table2[[#This Row],[Tổng số lượng bán]]</f>
        <v>21000</v>
      </c>
      <c r="G8947">
        <v>0</v>
      </c>
      <c r="H8947">
        <f>Table2[[#This Row],[Doanh số bán]]-Table2[[#This Row],[Chiết khấu]]</f>
        <v>21000</v>
      </c>
      <c r="K8947" t="s">
        <v>24</v>
      </c>
      <c r="L8947">
        <v>0</v>
      </c>
      <c r="M8947" t="s">
        <v>25</v>
      </c>
      <c r="N8947" t="s">
        <v>26</v>
      </c>
      <c r="O8947">
        <v>0</v>
      </c>
      <c r="P8947" t="s">
        <v>27</v>
      </c>
      <c r="Q8947" t="s">
        <v>28</v>
      </c>
      <c r="R8947" t="s">
        <v>29</v>
      </c>
      <c r="S8947" t="s">
        <v>30</v>
      </c>
      <c r="T8947" t="s">
        <v>31</v>
      </c>
      <c r="U8947" t="s">
        <v>32</v>
      </c>
      <c r="V8947" t="s">
        <v>33</v>
      </c>
    </row>
    <row r="8948" spans="1:22">
      <c r="A8948" s="4">
        <v>46096</v>
      </c>
      <c r="B8948" t="s">
        <v>6497</v>
      </c>
      <c r="C8948" t="s">
        <v>23</v>
      </c>
      <c r="D8948">
        <v>1</v>
      </c>
      <c r="E8948">
        <v>21000</v>
      </c>
      <c r="F8948">
        <f>Table2[[#This Row],[Đơn Giá Chuẩn]]*Table2[[#This Row],[Tổng số lượng bán]]</f>
        <v>21000</v>
      </c>
      <c r="G8948">
        <v>7037</v>
      </c>
      <c r="H8948">
        <f>Table2[[#This Row],[Doanh số bán]]-Table2[[#This Row],[Chiết khấu]]</f>
        <v>13963</v>
      </c>
      <c r="K8948" t="s">
        <v>24</v>
      </c>
      <c r="L8948">
        <v>0</v>
      </c>
      <c r="M8948" t="s">
        <v>25</v>
      </c>
      <c r="N8948" t="s">
        <v>26</v>
      </c>
      <c r="O8948">
        <v>0</v>
      </c>
      <c r="P8948" t="s">
        <v>27</v>
      </c>
      <c r="Q8948" t="s">
        <v>28</v>
      </c>
      <c r="R8948" t="s">
        <v>29</v>
      </c>
      <c r="S8948" t="s">
        <v>30</v>
      </c>
      <c r="T8948" t="s">
        <v>31</v>
      </c>
      <c r="U8948" t="s">
        <v>32</v>
      </c>
      <c r="V8948" t="s">
        <v>33</v>
      </c>
    </row>
    <row r="8949" spans="1:22">
      <c r="A8949" s="4">
        <v>46097</v>
      </c>
      <c r="B8949" t="s">
        <v>6498</v>
      </c>
      <c r="C8949" t="s">
        <v>23</v>
      </c>
      <c r="D8949">
        <v>1</v>
      </c>
      <c r="E8949">
        <v>32000</v>
      </c>
      <c r="F8949">
        <f>Table2[[#This Row],[Đơn Giá Chuẩn]]*Table2[[#This Row],[Tổng số lượng bán]]</f>
        <v>32000</v>
      </c>
      <c r="G8949">
        <v>11111</v>
      </c>
      <c r="H8949">
        <f>Table2[[#This Row],[Doanh số bán]]-Table2[[#This Row],[Chiết khấu]]</f>
        <v>20889</v>
      </c>
      <c r="K8949" t="s">
        <v>24</v>
      </c>
      <c r="L8949">
        <v>0</v>
      </c>
      <c r="M8949" t="s">
        <v>25</v>
      </c>
      <c r="N8949" t="s">
        <v>26</v>
      </c>
      <c r="O8949">
        <v>0</v>
      </c>
      <c r="P8949" t="s">
        <v>77</v>
      </c>
      <c r="Q8949" t="s">
        <v>78</v>
      </c>
      <c r="R8949" t="s">
        <v>29</v>
      </c>
      <c r="S8949" t="s">
        <v>30</v>
      </c>
      <c r="T8949" t="s">
        <v>31</v>
      </c>
      <c r="U8949" t="s">
        <v>32</v>
      </c>
      <c r="V8949" t="s">
        <v>33</v>
      </c>
    </row>
    <row r="8950" spans="1:22">
      <c r="A8950" s="4">
        <v>46053</v>
      </c>
      <c r="B8950" t="s">
        <v>1412</v>
      </c>
      <c r="C8950" t="s">
        <v>83</v>
      </c>
      <c r="D8950">
        <v>8</v>
      </c>
      <c r="E8950">
        <v>171999.96500000003</v>
      </c>
      <c r="F8950">
        <f>Table2[[#This Row],[Đơn Giá Chuẩn]]*Table2[[#This Row],[Tổng số lượng bán]]</f>
        <v>1375999.7200000002</v>
      </c>
      <c r="G8950">
        <v>0</v>
      </c>
      <c r="H8950">
        <f>Table2[[#This Row],[Doanh số bán]]-Table2[[#This Row],[Chiết khấu]]</f>
        <v>1375999.7200000002</v>
      </c>
      <c r="K8950" t="s">
        <v>50</v>
      </c>
      <c r="M8950" t="s">
        <v>37</v>
      </c>
      <c r="N8950" t="s">
        <v>50</v>
      </c>
      <c r="O8950">
        <v>4</v>
      </c>
      <c r="P8950" t="s">
        <v>158</v>
      </c>
      <c r="Q8950" t="s">
        <v>159</v>
      </c>
      <c r="R8950" t="s">
        <v>41</v>
      </c>
      <c r="S8950" t="s">
        <v>42</v>
      </c>
      <c r="T8950" t="s">
        <v>74</v>
      </c>
      <c r="U8950" t="s">
        <v>75</v>
      </c>
      <c r="V8950" t="s">
        <v>50</v>
      </c>
    </row>
    <row r="8951" spans="1:22">
      <c r="A8951" s="4">
        <v>46147</v>
      </c>
      <c r="B8951" t="s">
        <v>12036</v>
      </c>
      <c r="C8951" t="s">
        <v>83</v>
      </c>
      <c r="D8951">
        <v>1</v>
      </c>
      <c r="E8951">
        <v>171999.99956000003</v>
      </c>
      <c r="F8951">
        <f>Table2[[#This Row],[Đơn Giá Chuẩn]]*Table2[[#This Row],[Tổng số lượng bán]]</f>
        <v>171999.99956000003</v>
      </c>
      <c r="G8951">
        <v>0</v>
      </c>
      <c r="H8951">
        <f>Table2[[#This Row],[Doanh số bán]]-Table2[[#This Row],[Chiết khấu]]</f>
        <v>171999.99956000003</v>
      </c>
      <c r="I8951">
        <v>0</v>
      </c>
      <c r="J8951">
        <v>0</v>
      </c>
      <c r="K8951" t="s">
        <v>36</v>
      </c>
      <c r="L8951">
        <v>0.5</v>
      </c>
      <c r="M8951" t="s">
        <v>37</v>
      </c>
      <c r="N8951" t="s">
        <v>26</v>
      </c>
      <c r="O8951">
        <v>0.5</v>
      </c>
      <c r="P8951" t="s">
        <v>158</v>
      </c>
      <c r="Q8951" t="s">
        <v>159</v>
      </c>
      <c r="R8951" t="s">
        <v>41</v>
      </c>
      <c r="S8951" t="s">
        <v>42</v>
      </c>
      <c r="T8951" t="s">
        <v>12037</v>
      </c>
      <c r="U8951" t="s">
        <v>12038</v>
      </c>
      <c r="V8951" t="s">
        <v>2014</v>
      </c>
    </row>
    <row r="8952" spans="1:22">
      <c r="A8952" s="4">
        <v>46097</v>
      </c>
      <c r="B8952" t="s">
        <v>6499</v>
      </c>
      <c r="C8952" t="s">
        <v>104</v>
      </c>
      <c r="D8952">
        <v>1</v>
      </c>
      <c r="E8952">
        <v>47000</v>
      </c>
      <c r="F8952">
        <f>Table2[[#This Row],[Đơn Giá Chuẩn]]*Table2[[#This Row],[Tổng số lượng bán]]</f>
        <v>47000</v>
      </c>
      <c r="G8952">
        <v>4167</v>
      </c>
      <c r="H8952">
        <f>Table2[[#This Row],[Doanh số bán]]-Table2[[#This Row],[Chiết khấu]]</f>
        <v>42833</v>
      </c>
      <c r="K8952" t="s">
        <v>24</v>
      </c>
      <c r="L8952">
        <v>0.16</v>
      </c>
      <c r="M8952" t="s">
        <v>25</v>
      </c>
      <c r="N8952" t="s">
        <v>26</v>
      </c>
      <c r="O8952">
        <v>0.16</v>
      </c>
      <c r="P8952" t="s">
        <v>105</v>
      </c>
      <c r="Q8952" t="s">
        <v>106</v>
      </c>
      <c r="R8952" t="s">
        <v>107</v>
      </c>
      <c r="S8952" t="s">
        <v>108</v>
      </c>
      <c r="T8952" t="s">
        <v>31</v>
      </c>
      <c r="U8952" t="s">
        <v>32</v>
      </c>
      <c r="V8952" t="s">
        <v>33</v>
      </c>
    </row>
    <row r="8953" spans="1:22">
      <c r="A8953" s="4">
        <v>46097</v>
      </c>
      <c r="B8953" t="s">
        <v>6499</v>
      </c>
      <c r="C8953" t="s">
        <v>104</v>
      </c>
      <c r="D8953">
        <v>1</v>
      </c>
      <c r="E8953">
        <v>51000</v>
      </c>
      <c r="F8953">
        <f>Table2[[#This Row],[Đơn Giá Chuẩn]]*Table2[[#This Row],[Tổng số lượng bán]]</f>
        <v>51000</v>
      </c>
      <c r="G8953">
        <v>4537</v>
      </c>
      <c r="H8953">
        <f>Table2[[#This Row],[Doanh số bán]]-Table2[[#This Row],[Chiết khấu]]</f>
        <v>46463</v>
      </c>
      <c r="K8953" t="s">
        <v>24</v>
      </c>
      <c r="L8953">
        <v>0.12</v>
      </c>
      <c r="M8953" t="s">
        <v>25</v>
      </c>
      <c r="N8953" t="s">
        <v>26</v>
      </c>
      <c r="O8953">
        <v>0.12</v>
      </c>
      <c r="P8953" t="s">
        <v>656</v>
      </c>
      <c r="Q8953" t="s">
        <v>657</v>
      </c>
      <c r="R8953" t="s">
        <v>107</v>
      </c>
      <c r="S8953" t="s">
        <v>108</v>
      </c>
      <c r="T8953" t="s">
        <v>31</v>
      </c>
      <c r="U8953" t="s">
        <v>32</v>
      </c>
      <c r="V8953" t="s">
        <v>33</v>
      </c>
    </row>
    <row r="8954" spans="1:22">
      <c r="A8954" s="4">
        <v>46097</v>
      </c>
      <c r="B8954" t="s">
        <v>6500</v>
      </c>
      <c r="C8954" t="s">
        <v>23</v>
      </c>
      <c r="D8954">
        <v>1</v>
      </c>
      <c r="E8954">
        <v>25999.999999999996</v>
      </c>
      <c r="F8954">
        <f>Table2[[#This Row],[Đơn Giá Chuẩn]]*Table2[[#This Row],[Tổng số lượng bán]]</f>
        <v>25999.999999999996</v>
      </c>
      <c r="G8954">
        <v>8889</v>
      </c>
      <c r="H8954">
        <f>Table2[[#This Row],[Doanh số bán]]-Table2[[#This Row],[Chiết khấu]]</f>
        <v>17110.999999999996</v>
      </c>
      <c r="K8954" t="s">
        <v>24</v>
      </c>
      <c r="L8954">
        <v>0</v>
      </c>
      <c r="M8954" t="s">
        <v>25</v>
      </c>
      <c r="N8954" t="s">
        <v>26</v>
      </c>
      <c r="O8954">
        <v>0</v>
      </c>
      <c r="P8954" t="s">
        <v>47</v>
      </c>
      <c r="Q8954" t="s">
        <v>48</v>
      </c>
      <c r="R8954" t="s">
        <v>29</v>
      </c>
      <c r="S8954" t="s">
        <v>30</v>
      </c>
      <c r="T8954" t="s">
        <v>31</v>
      </c>
      <c r="U8954" t="s">
        <v>32</v>
      </c>
      <c r="V8954" t="s">
        <v>33</v>
      </c>
    </row>
    <row r="8955" spans="1:22">
      <c r="A8955" s="4">
        <v>46097</v>
      </c>
      <c r="B8955" t="s">
        <v>6500</v>
      </c>
      <c r="C8955" t="s">
        <v>23</v>
      </c>
      <c r="D8955">
        <v>1</v>
      </c>
      <c r="E8955">
        <v>21000</v>
      </c>
      <c r="F8955">
        <f>Table2[[#This Row],[Đơn Giá Chuẩn]]*Table2[[#This Row],[Tổng số lượng bán]]</f>
        <v>21000</v>
      </c>
      <c r="G8955">
        <v>7037</v>
      </c>
      <c r="H8955">
        <f>Table2[[#This Row],[Doanh số bán]]-Table2[[#This Row],[Chiết khấu]]</f>
        <v>13963</v>
      </c>
      <c r="K8955" t="s">
        <v>24</v>
      </c>
      <c r="L8955">
        <v>0</v>
      </c>
      <c r="M8955" t="s">
        <v>25</v>
      </c>
      <c r="N8955" t="s">
        <v>26</v>
      </c>
      <c r="O8955">
        <v>0</v>
      </c>
      <c r="P8955" t="s">
        <v>27</v>
      </c>
      <c r="Q8955" t="s">
        <v>28</v>
      </c>
      <c r="R8955" t="s">
        <v>29</v>
      </c>
      <c r="S8955" t="s">
        <v>30</v>
      </c>
      <c r="T8955" t="s">
        <v>31</v>
      </c>
      <c r="U8955" t="s">
        <v>32</v>
      </c>
      <c r="V8955" t="s">
        <v>33</v>
      </c>
    </row>
    <row r="8956" spans="1:22">
      <c r="A8956" s="4">
        <v>46097</v>
      </c>
      <c r="B8956" t="s">
        <v>6501</v>
      </c>
      <c r="C8956" t="s">
        <v>23</v>
      </c>
      <c r="D8956">
        <v>2</v>
      </c>
      <c r="E8956">
        <v>21000</v>
      </c>
      <c r="F8956">
        <f>Table2[[#This Row],[Đơn Giá Chuẩn]]*Table2[[#This Row],[Tổng số lượng bán]]</f>
        <v>42000</v>
      </c>
      <c r="G8956">
        <v>0</v>
      </c>
      <c r="H8956">
        <f>Table2[[#This Row],[Doanh số bán]]-Table2[[#This Row],[Chiết khấu]]</f>
        <v>42000</v>
      </c>
      <c r="K8956" t="s">
        <v>24</v>
      </c>
      <c r="L8956">
        <v>0</v>
      </c>
      <c r="M8956" t="s">
        <v>25</v>
      </c>
      <c r="N8956" t="s">
        <v>26</v>
      </c>
      <c r="O8956">
        <v>0</v>
      </c>
      <c r="P8956" t="s">
        <v>27</v>
      </c>
      <c r="Q8956" t="s">
        <v>28</v>
      </c>
      <c r="R8956" t="s">
        <v>29</v>
      </c>
      <c r="S8956" t="s">
        <v>30</v>
      </c>
      <c r="T8956" t="s">
        <v>31</v>
      </c>
      <c r="U8956" t="s">
        <v>32</v>
      </c>
      <c r="V8956" t="s">
        <v>33</v>
      </c>
    </row>
    <row r="8957" spans="1:22">
      <c r="A8957" s="4">
        <v>46097</v>
      </c>
      <c r="B8957" t="s">
        <v>6502</v>
      </c>
      <c r="C8957" t="s">
        <v>23</v>
      </c>
      <c r="D8957">
        <v>2</v>
      </c>
      <c r="E8957">
        <v>25999.999999999996</v>
      </c>
      <c r="F8957">
        <f>Table2[[#This Row],[Đơn Giá Chuẩn]]*Table2[[#This Row],[Tổng số lượng bán]]</f>
        <v>51999.999999999993</v>
      </c>
      <c r="G8957">
        <v>17777</v>
      </c>
      <c r="H8957">
        <f>Table2[[#This Row],[Doanh số bán]]-Table2[[#This Row],[Chiết khấu]]</f>
        <v>34222.999999999993</v>
      </c>
      <c r="K8957" t="s">
        <v>24</v>
      </c>
      <c r="L8957">
        <v>0</v>
      </c>
      <c r="M8957" t="s">
        <v>25</v>
      </c>
      <c r="N8957" t="s">
        <v>26</v>
      </c>
      <c r="O8957">
        <v>0</v>
      </c>
      <c r="P8957" t="s">
        <v>47</v>
      </c>
      <c r="Q8957" t="s">
        <v>48</v>
      </c>
      <c r="R8957" t="s">
        <v>29</v>
      </c>
      <c r="S8957" t="s">
        <v>30</v>
      </c>
      <c r="T8957" t="s">
        <v>31</v>
      </c>
      <c r="U8957" t="s">
        <v>32</v>
      </c>
      <c r="V8957" t="s">
        <v>33</v>
      </c>
    </row>
    <row r="8958" spans="1:22">
      <c r="A8958" s="4">
        <v>46097</v>
      </c>
      <c r="B8958" t="s">
        <v>6503</v>
      </c>
      <c r="C8958" t="s">
        <v>23</v>
      </c>
      <c r="D8958">
        <v>1</v>
      </c>
      <c r="E8958">
        <v>25999.999999999996</v>
      </c>
      <c r="F8958">
        <f>Table2[[#This Row],[Đơn Giá Chuẩn]]*Table2[[#This Row],[Tổng số lượng bán]]</f>
        <v>25999.999999999996</v>
      </c>
      <c r="G8958">
        <v>8889</v>
      </c>
      <c r="H8958">
        <f>Table2[[#This Row],[Doanh số bán]]-Table2[[#This Row],[Chiết khấu]]</f>
        <v>17110.999999999996</v>
      </c>
      <c r="K8958" t="s">
        <v>24</v>
      </c>
      <c r="L8958">
        <v>0</v>
      </c>
      <c r="M8958" t="s">
        <v>25</v>
      </c>
      <c r="N8958" t="s">
        <v>26</v>
      </c>
      <c r="O8958">
        <v>0</v>
      </c>
      <c r="P8958" t="s">
        <v>47</v>
      </c>
      <c r="Q8958" t="s">
        <v>48</v>
      </c>
      <c r="R8958" t="s">
        <v>29</v>
      </c>
      <c r="S8958" t="s">
        <v>30</v>
      </c>
      <c r="T8958" t="s">
        <v>31</v>
      </c>
      <c r="U8958" t="s">
        <v>32</v>
      </c>
      <c r="V8958" t="s">
        <v>33</v>
      </c>
    </row>
    <row r="8959" spans="1:22">
      <c r="A8959" s="4">
        <v>46097</v>
      </c>
      <c r="B8959" t="s">
        <v>6504</v>
      </c>
      <c r="C8959" t="s">
        <v>23</v>
      </c>
      <c r="D8959">
        <v>1</v>
      </c>
      <c r="E8959">
        <v>25999.999999999996</v>
      </c>
      <c r="F8959">
        <f>Table2[[#This Row],[Đơn Giá Chuẩn]]*Table2[[#This Row],[Tổng số lượng bán]]</f>
        <v>25999.999999999996</v>
      </c>
      <c r="G8959">
        <v>0</v>
      </c>
      <c r="H8959">
        <f>Table2[[#This Row],[Doanh số bán]]-Table2[[#This Row],[Chiết khấu]]</f>
        <v>25999.999999999996</v>
      </c>
      <c r="K8959" t="s">
        <v>24</v>
      </c>
      <c r="L8959">
        <v>0</v>
      </c>
      <c r="M8959" t="s">
        <v>25</v>
      </c>
      <c r="N8959" t="s">
        <v>26</v>
      </c>
      <c r="O8959">
        <v>0</v>
      </c>
      <c r="P8959" t="s">
        <v>47</v>
      </c>
      <c r="Q8959" t="s">
        <v>48</v>
      </c>
      <c r="R8959" t="s">
        <v>29</v>
      </c>
      <c r="S8959" t="s">
        <v>30</v>
      </c>
      <c r="T8959" t="s">
        <v>31</v>
      </c>
      <c r="U8959" t="s">
        <v>32</v>
      </c>
      <c r="V8959" t="s">
        <v>33</v>
      </c>
    </row>
    <row r="8960" spans="1:22">
      <c r="A8960" s="4">
        <v>46097</v>
      </c>
      <c r="B8960" t="s">
        <v>6505</v>
      </c>
      <c r="C8960" t="s">
        <v>23</v>
      </c>
      <c r="D8960">
        <v>3</v>
      </c>
      <c r="E8960">
        <v>21000</v>
      </c>
      <c r="F8960">
        <f>Table2[[#This Row],[Đơn Giá Chuẩn]]*Table2[[#This Row],[Tổng số lượng bán]]</f>
        <v>63000</v>
      </c>
      <c r="G8960">
        <v>0</v>
      </c>
      <c r="H8960">
        <f>Table2[[#This Row],[Doanh số bán]]-Table2[[#This Row],[Chiết khấu]]</f>
        <v>63000</v>
      </c>
      <c r="K8960" t="s">
        <v>24</v>
      </c>
      <c r="L8960">
        <v>0</v>
      </c>
      <c r="M8960" t="s">
        <v>25</v>
      </c>
      <c r="N8960" t="s">
        <v>26</v>
      </c>
      <c r="O8960">
        <v>0</v>
      </c>
      <c r="P8960" t="s">
        <v>27</v>
      </c>
      <c r="Q8960" t="s">
        <v>28</v>
      </c>
      <c r="R8960" t="s">
        <v>29</v>
      </c>
      <c r="S8960" t="s">
        <v>30</v>
      </c>
      <c r="T8960" t="s">
        <v>31</v>
      </c>
      <c r="U8960" t="s">
        <v>32</v>
      </c>
      <c r="V8960" t="s">
        <v>33</v>
      </c>
    </row>
    <row r="8961" spans="1:22">
      <c r="A8961" s="4">
        <v>46097</v>
      </c>
      <c r="B8961" t="s">
        <v>6506</v>
      </c>
      <c r="C8961" t="s">
        <v>23</v>
      </c>
      <c r="D8961">
        <v>1</v>
      </c>
      <c r="E8961">
        <v>42000</v>
      </c>
      <c r="F8961">
        <f>Table2[[#This Row],[Đơn Giá Chuẩn]]*Table2[[#This Row],[Tổng số lượng bán]]</f>
        <v>42000</v>
      </c>
      <c r="G8961">
        <v>0</v>
      </c>
      <c r="H8961">
        <f>Table2[[#This Row],[Doanh số bán]]-Table2[[#This Row],[Chiết khấu]]</f>
        <v>42000</v>
      </c>
      <c r="K8961" t="s">
        <v>24</v>
      </c>
      <c r="L8961">
        <v>0</v>
      </c>
      <c r="M8961" t="s">
        <v>25</v>
      </c>
      <c r="N8961" t="s">
        <v>26</v>
      </c>
      <c r="O8961">
        <v>0</v>
      </c>
      <c r="P8961" t="s">
        <v>71</v>
      </c>
      <c r="Q8961" t="s">
        <v>72</v>
      </c>
      <c r="R8961" t="s">
        <v>29</v>
      </c>
      <c r="S8961" t="s">
        <v>30</v>
      </c>
      <c r="T8961" t="s">
        <v>31</v>
      </c>
      <c r="U8961" t="s">
        <v>32</v>
      </c>
      <c r="V8961" t="s">
        <v>33</v>
      </c>
    </row>
    <row r="8962" spans="1:22">
      <c r="A8962" s="4">
        <v>46097</v>
      </c>
      <c r="B8962" t="s">
        <v>6506</v>
      </c>
      <c r="C8962" t="s">
        <v>23</v>
      </c>
      <c r="D8962">
        <v>1</v>
      </c>
      <c r="E8962">
        <v>21000</v>
      </c>
      <c r="F8962">
        <f>Table2[[#This Row],[Đơn Giá Chuẩn]]*Table2[[#This Row],[Tổng số lượng bán]]</f>
        <v>21000</v>
      </c>
      <c r="G8962">
        <v>0</v>
      </c>
      <c r="H8962">
        <f>Table2[[#This Row],[Doanh số bán]]-Table2[[#This Row],[Chiết khấu]]</f>
        <v>21000</v>
      </c>
      <c r="K8962" t="s">
        <v>24</v>
      </c>
      <c r="L8962">
        <v>0</v>
      </c>
      <c r="M8962" t="s">
        <v>25</v>
      </c>
      <c r="N8962" t="s">
        <v>26</v>
      </c>
      <c r="O8962">
        <v>0</v>
      </c>
      <c r="P8962" t="s">
        <v>27</v>
      </c>
      <c r="Q8962" t="s">
        <v>28</v>
      </c>
      <c r="R8962" t="s">
        <v>29</v>
      </c>
      <c r="S8962" t="s">
        <v>30</v>
      </c>
      <c r="T8962" t="s">
        <v>31</v>
      </c>
      <c r="U8962" t="s">
        <v>32</v>
      </c>
      <c r="V8962" t="s">
        <v>33</v>
      </c>
    </row>
    <row r="8963" spans="1:22">
      <c r="A8963" s="4">
        <v>46097</v>
      </c>
      <c r="B8963" t="s">
        <v>6507</v>
      </c>
      <c r="C8963" t="s">
        <v>23</v>
      </c>
      <c r="D8963">
        <v>1</v>
      </c>
      <c r="E8963">
        <v>25999.999999999996</v>
      </c>
      <c r="F8963">
        <f>Table2[[#This Row],[Đơn Giá Chuẩn]]*Table2[[#This Row],[Tổng số lượng bán]]</f>
        <v>25999.999999999996</v>
      </c>
      <c r="G8963">
        <v>8889</v>
      </c>
      <c r="H8963">
        <f>Table2[[#This Row],[Doanh số bán]]-Table2[[#This Row],[Chiết khấu]]</f>
        <v>17110.999999999996</v>
      </c>
      <c r="K8963" t="s">
        <v>24</v>
      </c>
      <c r="L8963">
        <v>0</v>
      </c>
      <c r="M8963" t="s">
        <v>25</v>
      </c>
      <c r="N8963" t="s">
        <v>26</v>
      </c>
      <c r="O8963">
        <v>0</v>
      </c>
      <c r="P8963" t="s">
        <v>47</v>
      </c>
      <c r="Q8963" t="s">
        <v>48</v>
      </c>
      <c r="R8963" t="s">
        <v>29</v>
      </c>
      <c r="S8963" t="s">
        <v>30</v>
      </c>
      <c r="T8963" t="s">
        <v>31</v>
      </c>
      <c r="U8963" t="s">
        <v>32</v>
      </c>
      <c r="V8963" t="s">
        <v>33</v>
      </c>
    </row>
    <row r="8964" spans="1:22">
      <c r="A8964" s="4">
        <v>46097</v>
      </c>
      <c r="B8964" t="s">
        <v>6508</v>
      </c>
      <c r="C8964" t="s">
        <v>23</v>
      </c>
      <c r="D8964">
        <v>1</v>
      </c>
      <c r="E8964">
        <v>25999.999999999996</v>
      </c>
      <c r="F8964">
        <f>Table2[[#This Row],[Đơn Giá Chuẩn]]*Table2[[#This Row],[Tổng số lượng bán]]</f>
        <v>25999.999999999996</v>
      </c>
      <c r="G8964">
        <v>8889</v>
      </c>
      <c r="H8964">
        <f>Table2[[#This Row],[Doanh số bán]]-Table2[[#This Row],[Chiết khấu]]</f>
        <v>17110.999999999996</v>
      </c>
      <c r="K8964" t="s">
        <v>24</v>
      </c>
      <c r="L8964">
        <v>0</v>
      </c>
      <c r="M8964" t="s">
        <v>25</v>
      </c>
      <c r="N8964" t="s">
        <v>26</v>
      </c>
      <c r="O8964">
        <v>0</v>
      </c>
      <c r="P8964" t="s">
        <v>47</v>
      </c>
      <c r="Q8964" t="s">
        <v>48</v>
      </c>
      <c r="R8964" t="s">
        <v>29</v>
      </c>
      <c r="S8964" t="s">
        <v>30</v>
      </c>
      <c r="T8964" t="s">
        <v>31</v>
      </c>
      <c r="U8964" t="s">
        <v>32</v>
      </c>
      <c r="V8964" t="s">
        <v>33</v>
      </c>
    </row>
    <row r="8965" spans="1:22">
      <c r="A8965" s="4">
        <v>46097</v>
      </c>
      <c r="B8965" t="s">
        <v>6509</v>
      </c>
      <c r="C8965" t="s">
        <v>23</v>
      </c>
      <c r="D8965">
        <v>1</v>
      </c>
      <c r="E8965">
        <v>25999.999999999996</v>
      </c>
      <c r="F8965">
        <f>Table2[[#This Row],[Đơn Giá Chuẩn]]*Table2[[#This Row],[Tổng số lượng bán]]</f>
        <v>25999.999999999996</v>
      </c>
      <c r="G8965">
        <v>8889</v>
      </c>
      <c r="H8965">
        <f>Table2[[#This Row],[Doanh số bán]]-Table2[[#This Row],[Chiết khấu]]</f>
        <v>17110.999999999996</v>
      </c>
      <c r="K8965" t="s">
        <v>24</v>
      </c>
      <c r="L8965">
        <v>0</v>
      </c>
      <c r="M8965" t="s">
        <v>25</v>
      </c>
      <c r="N8965" t="s">
        <v>26</v>
      </c>
      <c r="O8965">
        <v>0</v>
      </c>
      <c r="P8965" t="s">
        <v>47</v>
      </c>
      <c r="Q8965" t="s">
        <v>48</v>
      </c>
      <c r="R8965" t="s">
        <v>29</v>
      </c>
      <c r="S8965" t="s">
        <v>30</v>
      </c>
      <c r="T8965" t="s">
        <v>31</v>
      </c>
      <c r="U8965" t="s">
        <v>32</v>
      </c>
      <c r="V8965" t="s">
        <v>33</v>
      </c>
    </row>
    <row r="8966" spans="1:22">
      <c r="A8966" s="4">
        <v>46097</v>
      </c>
      <c r="B8966" t="s">
        <v>6510</v>
      </c>
      <c r="C8966" t="s">
        <v>23</v>
      </c>
      <c r="D8966">
        <v>1</v>
      </c>
      <c r="E8966">
        <v>21000</v>
      </c>
      <c r="F8966">
        <f>Table2[[#This Row],[Đơn Giá Chuẩn]]*Table2[[#This Row],[Tổng số lượng bán]]</f>
        <v>21000</v>
      </c>
      <c r="G8966">
        <v>7037</v>
      </c>
      <c r="H8966">
        <f>Table2[[#This Row],[Doanh số bán]]-Table2[[#This Row],[Chiết khấu]]</f>
        <v>13963</v>
      </c>
      <c r="K8966" t="s">
        <v>24</v>
      </c>
      <c r="L8966">
        <v>0</v>
      </c>
      <c r="M8966" t="s">
        <v>25</v>
      </c>
      <c r="N8966" t="s">
        <v>26</v>
      </c>
      <c r="O8966">
        <v>0</v>
      </c>
      <c r="P8966" t="s">
        <v>27</v>
      </c>
      <c r="Q8966" t="s">
        <v>28</v>
      </c>
      <c r="R8966" t="s">
        <v>29</v>
      </c>
      <c r="S8966" t="s">
        <v>30</v>
      </c>
      <c r="T8966" t="s">
        <v>31</v>
      </c>
      <c r="U8966" t="s">
        <v>32</v>
      </c>
      <c r="V8966" t="s">
        <v>33</v>
      </c>
    </row>
    <row r="8967" spans="1:22">
      <c r="A8967" s="4">
        <v>46097</v>
      </c>
      <c r="B8967" t="s">
        <v>6511</v>
      </c>
      <c r="C8967" t="s">
        <v>23</v>
      </c>
      <c r="D8967">
        <v>1</v>
      </c>
      <c r="E8967">
        <v>25999.999999999996</v>
      </c>
      <c r="F8967">
        <f>Table2[[#This Row],[Đơn Giá Chuẩn]]*Table2[[#This Row],[Tổng số lượng bán]]</f>
        <v>25999.999999999996</v>
      </c>
      <c r="G8967">
        <v>0</v>
      </c>
      <c r="H8967">
        <f>Table2[[#This Row],[Doanh số bán]]-Table2[[#This Row],[Chiết khấu]]</f>
        <v>25999.999999999996</v>
      </c>
      <c r="K8967" t="s">
        <v>24</v>
      </c>
      <c r="L8967">
        <v>0</v>
      </c>
      <c r="M8967" t="s">
        <v>25</v>
      </c>
      <c r="N8967" t="s">
        <v>26</v>
      </c>
      <c r="O8967">
        <v>0</v>
      </c>
      <c r="P8967" t="s">
        <v>47</v>
      </c>
      <c r="Q8967" t="s">
        <v>48</v>
      </c>
      <c r="R8967" t="s">
        <v>29</v>
      </c>
      <c r="S8967" t="s">
        <v>30</v>
      </c>
      <c r="T8967" t="s">
        <v>31</v>
      </c>
      <c r="U8967" t="s">
        <v>32</v>
      </c>
      <c r="V8967" t="s">
        <v>33</v>
      </c>
    </row>
    <row r="8968" spans="1:22">
      <c r="A8968" s="4">
        <v>46097</v>
      </c>
      <c r="B8968" t="s">
        <v>6512</v>
      </c>
      <c r="C8968" t="s">
        <v>23</v>
      </c>
      <c r="D8968">
        <v>2</v>
      </c>
      <c r="E8968">
        <v>25999.999999999996</v>
      </c>
      <c r="F8968">
        <f>Table2[[#This Row],[Đơn Giá Chuẩn]]*Table2[[#This Row],[Tổng số lượng bán]]</f>
        <v>51999.999999999993</v>
      </c>
      <c r="G8968">
        <v>0</v>
      </c>
      <c r="H8968">
        <f>Table2[[#This Row],[Doanh số bán]]-Table2[[#This Row],[Chiết khấu]]</f>
        <v>51999.999999999993</v>
      </c>
      <c r="K8968" t="s">
        <v>24</v>
      </c>
      <c r="L8968">
        <v>0</v>
      </c>
      <c r="M8968" t="s">
        <v>25</v>
      </c>
      <c r="N8968" t="s">
        <v>26</v>
      </c>
      <c r="O8968">
        <v>0</v>
      </c>
      <c r="P8968" t="s">
        <v>47</v>
      </c>
      <c r="Q8968" t="s">
        <v>48</v>
      </c>
      <c r="R8968" t="s">
        <v>29</v>
      </c>
      <c r="S8968" t="s">
        <v>30</v>
      </c>
      <c r="T8968" t="s">
        <v>31</v>
      </c>
      <c r="U8968" t="s">
        <v>32</v>
      </c>
      <c r="V8968" t="s">
        <v>33</v>
      </c>
    </row>
    <row r="8969" spans="1:22">
      <c r="A8969" s="4">
        <v>46097</v>
      </c>
      <c r="B8969" t="s">
        <v>6512</v>
      </c>
      <c r="C8969" t="s">
        <v>23</v>
      </c>
      <c r="D8969">
        <v>2</v>
      </c>
      <c r="E8969">
        <v>21000</v>
      </c>
      <c r="F8969">
        <f>Table2[[#This Row],[Đơn Giá Chuẩn]]*Table2[[#This Row],[Tổng số lượng bán]]</f>
        <v>42000</v>
      </c>
      <c r="G8969">
        <v>0</v>
      </c>
      <c r="H8969">
        <f>Table2[[#This Row],[Doanh số bán]]-Table2[[#This Row],[Chiết khấu]]</f>
        <v>42000</v>
      </c>
      <c r="K8969" t="s">
        <v>24</v>
      </c>
      <c r="L8969">
        <v>0</v>
      </c>
      <c r="M8969" t="s">
        <v>25</v>
      </c>
      <c r="N8969" t="s">
        <v>26</v>
      </c>
      <c r="O8969">
        <v>0</v>
      </c>
      <c r="P8969" t="s">
        <v>27</v>
      </c>
      <c r="Q8969" t="s">
        <v>28</v>
      </c>
      <c r="R8969" t="s">
        <v>29</v>
      </c>
      <c r="S8969" t="s">
        <v>30</v>
      </c>
      <c r="T8969" t="s">
        <v>31</v>
      </c>
      <c r="U8969" t="s">
        <v>32</v>
      </c>
      <c r="V8969" t="s">
        <v>33</v>
      </c>
    </row>
    <row r="8970" spans="1:22">
      <c r="A8970" s="4">
        <v>46097</v>
      </c>
      <c r="B8970" t="s">
        <v>6512</v>
      </c>
      <c r="C8970" t="s">
        <v>23</v>
      </c>
      <c r="D8970">
        <v>1</v>
      </c>
      <c r="E8970">
        <v>32000</v>
      </c>
      <c r="F8970">
        <f>Table2[[#This Row],[Đơn Giá Chuẩn]]*Table2[[#This Row],[Tổng số lượng bán]]</f>
        <v>32000</v>
      </c>
      <c r="G8970">
        <v>0</v>
      </c>
      <c r="H8970">
        <f>Table2[[#This Row],[Doanh số bán]]-Table2[[#This Row],[Chiết khấu]]</f>
        <v>32000</v>
      </c>
      <c r="K8970" t="s">
        <v>24</v>
      </c>
      <c r="L8970">
        <v>0</v>
      </c>
      <c r="M8970" t="s">
        <v>25</v>
      </c>
      <c r="N8970" t="s">
        <v>26</v>
      </c>
      <c r="O8970">
        <v>0</v>
      </c>
      <c r="P8970" t="s">
        <v>235</v>
      </c>
      <c r="Q8970" t="s">
        <v>236</v>
      </c>
      <c r="R8970" t="s">
        <v>29</v>
      </c>
      <c r="S8970" t="s">
        <v>59</v>
      </c>
      <c r="T8970" t="s">
        <v>31</v>
      </c>
      <c r="U8970" t="s">
        <v>32</v>
      </c>
      <c r="V8970" t="s">
        <v>33</v>
      </c>
    </row>
    <row r="8971" spans="1:22">
      <c r="A8971" s="4">
        <v>46097</v>
      </c>
      <c r="B8971" t="s">
        <v>6512</v>
      </c>
      <c r="C8971" t="s">
        <v>104</v>
      </c>
      <c r="D8971">
        <v>2</v>
      </c>
      <c r="E8971">
        <v>152000</v>
      </c>
      <c r="F8971">
        <f>Table2[[#This Row],[Đơn Giá Chuẩn]]*Table2[[#This Row],[Tổng số lượng bán]]</f>
        <v>304000</v>
      </c>
      <c r="G8971">
        <v>0</v>
      </c>
      <c r="H8971">
        <f>Table2[[#This Row],[Doanh số bán]]-Table2[[#This Row],[Chiết khấu]]</f>
        <v>304000</v>
      </c>
      <c r="K8971" t="s">
        <v>24</v>
      </c>
      <c r="L8971">
        <v>0.125</v>
      </c>
      <c r="M8971" t="s">
        <v>25</v>
      </c>
      <c r="N8971" t="s">
        <v>26</v>
      </c>
      <c r="O8971">
        <v>0.25</v>
      </c>
      <c r="P8971" t="s">
        <v>1500</v>
      </c>
      <c r="Q8971" t="s">
        <v>1501</v>
      </c>
      <c r="R8971" t="s">
        <v>41</v>
      </c>
      <c r="S8971" t="s">
        <v>42</v>
      </c>
      <c r="T8971" t="s">
        <v>31</v>
      </c>
      <c r="U8971" t="s">
        <v>32</v>
      </c>
      <c r="V8971" t="s">
        <v>33</v>
      </c>
    </row>
    <row r="8972" spans="1:22">
      <c r="A8972" s="4">
        <v>46097</v>
      </c>
      <c r="B8972" t="s">
        <v>6513</v>
      </c>
      <c r="C8972" t="s">
        <v>23</v>
      </c>
      <c r="D8972">
        <v>1</v>
      </c>
      <c r="E8972">
        <v>37000</v>
      </c>
      <c r="F8972">
        <f>Table2[[#This Row],[Đơn Giá Chuẩn]]*Table2[[#This Row],[Tổng số lượng bán]]</f>
        <v>37000</v>
      </c>
      <c r="G8972">
        <v>9722</v>
      </c>
      <c r="H8972">
        <f>Table2[[#This Row],[Doanh số bán]]-Table2[[#This Row],[Chiết khấu]]</f>
        <v>27278</v>
      </c>
      <c r="K8972" t="s">
        <v>24</v>
      </c>
      <c r="L8972">
        <v>0</v>
      </c>
      <c r="M8972" t="s">
        <v>25</v>
      </c>
      <c r="N8972" t="s">
        <v>26</v>
      </c>
      <c r="O8972">
        <v>0</v>
      </c>
      <c r="P8972" t="s">
        <v>66</v>
      </c>
      <c r="Q8972" t="s">
        <v>67</v>
      </c>
      <c r="R8972" t="s">
        <v>29</v>
      </c>
      <c r="S8972" t="s">
        <v>68</v>
      </c>
      <c r="T8972" t="s">
        <v>31</v>
      </c>
      <c r="U8972" t="s">
        <v>32</v>
      </c>
      <c r="V8972" t="s">
        <v>33</v>
      </c>
    </row>
    <row r="8973" spans="1:22">
      <c r="A8973" s="4">
        <v>46097</v>
      </c>
      <c r="B8973" t="s">
        <v>6513</v>
      </c>
      <c r="C8973" t="s">
        <v>23</v>
      </c>
      <c r="D8973">
        <v>1</v>
      </c>
      <c r="E8973">
        <v>21000</v>
      </c>
      <c r="F8973">
        <f>Table2[[#This Row],[Đơn Giá Chuẩn]]*Table2[[#This Row],[Tổng số lượng bán]]</f>
        <v>21000</v>
      </c>
      <c r="G8973">
        <v>7037</v>
      </c>
      <c r="H8973">
        <f>Table2[[#This Row],[Doanh số bán]]-Table2[[#This Row],[Chiết khấu]]</f>
        <v>13963</v>
      </c>
      <c r="K8973" t="s">
        <v>24</v>
      </c>
      <c r="L8973">
        <v>0</v>
      </c>
      <c r="M8973" t="s">
        <v>25</v>
      </c>
      <c r="N8973" t="s">
        <v>26</v>
      </c>
      <c r="O8973">
        <v>0</v>
      </c>
      <c r="P8973" t="s">
        <v>27</v>
      </c>
      <c r="Q8973" t="s">
        <v>28</v>
      </c>
      <c r="R8973" t="s">
        <v>29</v>
      </c>
      <c r="S8973" t="s">
        <v>30</v>
      </c>
      <c r="T8973" t="s">
        <v>31</v>
      </c>
      <c r="U8973" t="s">
        <v>32</v>
      </c>
      <c r="V8973" t="s">
        <v>33</v>
      </c>
    </row>
    <row r="8974" spans="1:22">
      <c r="A8974" s="4">
        <v>46097</v>
      </c>
      <c r="B8974" t="s">
        <v>6514</v>
      </c>
      <c r="C8974" t="s">
        <v>23</v>
      </c>
      <c r="D8974">
        <v>1</v>
      </c>
      <c r="E8974">
        <v>21000</v>
      </c>
      <c r="F8974">
        <f>Table2[[#This Row],[Đơn Giá Chuẩn]]*Table2[[#This Row],[Tổng số lượng bán]]</f>
        <v>21000</v>
      </c>
      <c r="G8974">
        <v>7037</v>
      </c>
      <c r="H8974">
        <f>Table2[[#This Row],[Doanh số bán]]-Table2[[#This Row],[Chiết khấu]]</f>
        <v>13963</v>
      </c>
      <c r="K8974" t="s">
        <v>24</v>
      </c>
      <c r="L8974">
        <v>0</v>
      </c>
      <c r="M8974" t="s">
        <v>25</v>
      </c>
      <c r="N8974" t="s">
        <v>26</v>
      </c>
      <c r="O8974">
        <v>0</v>
      </c>
      <c r="P8974" t="s">
        <v>27</v>
      </c>
      <c r="Q8974" t="s">
        <v>28</v>
      </c>
      <c r="R8974" t="s">
        <v>29</v>
      </c>
      <c r="S8974" t="s">
        <v>30</v>
      </c>
      <c r="T8974" t="s">
        <v>31</v>
      </c>
      <c r="U8974" t="s">
        <v>32</v>
      </c>
      <c r="V8974" t="s">
        <v>33</v>
      </c>
    </row>
    <row r="8975" spans="1:22">
      <c r="A8975" s="4">
        <v>46097</v>
      </c>
      <c r="B8975" t="s">
        <v>6515</v>
      </c>
      <c r="C8975" t="s">
        <v>23</v>
      </c>
      <c r="D8975">
        <v>1</v>
      </c>
      <c r="E8975">
        <v>25999.999999999996</v>
      </c>
      <c r="F8975">
        <f>Table2[[#This Row],[Đơn Giá Chuẩn]]*Table2[[#This Row],[Tổng số lượng bán]]</f>
        <v>25999.999999999996</v>
      </c>
      <c r="G8975">
        <v>8889</v>
      </c>
      <c r="H8975">
        <f>Table2[[#This Row],[Doanh số bán]]-Table2[[#This Row],[Chiết khấu]]</f>
        <v>17110.999999999996</v>
      </c>
      <c r="K8975" t="s">
        <v>24</v>
      </c>
      <c r="L8975">
        <v>0</v>
      </c>
      <c r="M8975" t="s">
        <v>25</v>
      </c>
      <c r="N8975" t="s">
        <v>26</v>
      </c>
      <c r="O8975">
        <v>0</v>
      </c>
      <c r="P8975" t="s">
        <v>47</v>
      </c>
      <c r="Q8975" t="s">
        <v>48</v>
      </c>
      <c r="R8975" t="s">
        <v>29</v>
      </c>
      <c r="S8975" t="s">
        <v>30</v>
      </c>
      <c r="T8975" t="s">
        <v>31</v>
      </c>
      <c r="U8975" t="s">
        <v>32</v>
      </c>
      <c r="V8975" t="s">
        <v>33</v>
      </c>
    </row>
    <row r="8976" spans="1:22">
      <c r="A8976" s="4">
        <v>46097</v>
      </c>
      <c r="B8976" t="s">
        <v>6516</v>
      </c>
      <c r="C8976" t="s">
        <v>23</v>
      </c>
      <c r="D8976">
        <v>1</v>
      </c>
      <c r="E8976">
        <v>25999.999999999996</v>
      </c>
      <c r="F8976">
        <f>Table2[[#This Row],[Đơn Giá Chuẩn]]*Table2[[#This Row],[Tổng số lượng bán]]</f>
        <v>25999.999999999996</v>
      </c>
      <c r="G8976">
        <v>8889</v>
      </c>
      <c r="H8976">
        <f>Table2[[#This Row],[Doanh số bán]]-Table2[[#This Row],[Chiết khấu]]</f>
        <v>17110.999999999996</v>
      </c>
      <c r="K8976" t="s">
        <v>24</v>
      </c>
      <c r="L8976">
        <v>0</v>
      </c>
      <c r="M8976" t="s">
        <v>25</v>
      </c>
      <c r="N8976" t="s">
        <v>26</v>
      </c>
      <c r="O8976">
        <v>0</v>
      </c>
      <c r="P8976" t="s">
        <v>47</v>
      </c>
      <c r="Q8976" t="s">
        <v>48</v>
      </c>
      <c r="R8976" t="s">
        <v>29</v>
      </c>
      <c r="S8976" t="s">
        <v>30</v>
      </c>
      <c r="T8976" t="s">
        <v>31</v>
      </c>
      <c r="U8976" t="s">
        <v>32</v>
      </c>
      <c r="V8976" t="s">
        <v>33</v>
      </c>
    </row>
    <row r="8977" spans="1:22">
      <c r="A8977" s="4">
        <v>46097</v>
      </c>
      <c r="B8977" t="s">
        <v>6517</v>
      </c>
      <c r="C8977" t="s">
        <v>23</v>
      </c>
      <c r="D8977">
        <v>1</v>
      </c>
      <c r="E8977">
        <v>37000</v>
      </c>
      <c r="F8977">
        <f>Table2[[#This Row],[Đơn Giá Chuẩn]]*Table2[[#This Row],[Tổng số lượng bán]]</f>
        <v>37000</v>
      </c>
      <c r="G8977">
        <v>9722</v>
      </c>
      <c r="H8977">
        <f>Table2[[#This Row],[Doanh số bán]]-Table2[[#This Row],[Chiết khấu]]</f>
        <v>27278</v>
      </c>
      <c r="K8977" t="s">
        <v>24</v>
      </c>
      <c r="L8977">
        <v>0</v>
      </c>
      <c r="M8977" t="s">
        <v>25</v>
      </c>
      <c r="N8977" t="s">
        <v>26</v>
      </c>
      <c r="O8977">
        <v>0</v>
      </c>
      <c r="P8977" t="s">
        <v>6491</v>
      </c>
      <c r="Q8977" t="s">
        <v>6492</v>
      </c>
      <c r="R8977" t="s">
        <v>29</v>
      </c>
      <c r="S8977" t="s">
        <v>59</v>
      </c>
      <c r="T8977" t="s">
        <v>31</v>
      </c>
      <c r="U8977" t="s">
        <v>32</v>
      </c>
      <c r="V8977" t="s">
        <v>33</v>
      </c>
    </row>
    <row r="8978" spans="1:22">
      <c r="A8978" s="4">
        <v>46097</v>
      </c>
      <c r="B8978" t="s">
        <v>6517</v>
      </c>
      <c r="C8978" t="s">
        <v>23</v>
      </c>
      <c r="D8978">
        <v>1</v>
      </c>
      <c r="E8978">
        <v>25999.999999999996</v>
      </c>
      <c r="F8978">
        <f>Table2[[#This Row],[Đơn Giá Chuẩn]]*Table2[[#This Row],[Tổng số lượng bán]]</f>
        <v>25999.999999999996</v>
      </c>
      <c r="G8978">
        <v>8889</v>
      </c>
      <c r="H8978">
        <f>Table2[[#This Row],[Doanh số bán]]-Table2[[#This Row],[Chiết khấu]]</f>
        <v>17110.999999999996</v>
      </c>
      <c r="K8978" t="s">
        <v>24</v>
      </c>
      <c r="L8978">
        <v>0</v>
      </c>
      <c r="M8978" t="s">
        <v>25</v>
      </c>
      <c r="N8978" t="s">
        <v>26</v>
      </c>
      <c r="O8978">
        <v>0</v>
      </c>
      <c r="P8978" t="s">
        <v>129</v>
      </c>
      <c r="Q8978" t="s">
        <v>130</v>
      </c>
      <c r="R8978" t="s">
        <v>29</v>
      </c>
      <c r="S8978" t="s">
        <v>30</v>
      </c>
      <c r="T8978" t="s">
        <v>31</v>
      </c>
      <c r="U8978" t="s">
        <v>32</v>
      </c>
      <c r="V8978" t="s">
        <v>33</v>
      </c>
    </row>
    <row r="8979" spans="1:22">
      <c r="A8979" s="4">
        <v>46097</v>
      </c>
      <c r="B8979" t="s">
        <v>6517</v>
      </c>
      <c r="C8979" t="s">
        <v>23</v>
      </c>
      <c r="D8979">
        <v>2</v>
      </c>
      <c r="E8979">
        <v>37000</v>
      </c>
      <c r="F8979">
        <f>Table2[[#This Row],[Đơn Giá Chuẩn]]*Table2[[#This Row],[Tổng số lượng bán]]</f>
        <v>74000</v>
      </c>
      <c r="G8979">
        <v>19445</v>
      </c>
      <c r="H8979">
        <f>Table2[[#This Row],[Doanh số bán]]-Table2[[#This Row],[Chiết khấu]]</f>
        <v>54555</v>
      </c>
      <c r="K8979" t="s">
        <v>24</v>
      </c>
      <c r="L8979">
        <v>0</v>
      </c>
      <c r="M8979" t="s">
        <v>25</v>
      </c>
      <c r="N8979" t="s">
        <v>26</v>
      </c>
      <c r="O8979">
        <v>0</v>
      </c>
      <c r="P8979" t="s">
        <v>66</v>
      </c>
      <c r="Q8979" t="s">
        <v>67</v>
      </c>
      <c r="R8979" t="s">
        <v>29</v>
      </c>
      <c r="S8979" t="s">
        <v>68</v>
      </c>
      <c r="T8979" t="s">
        <v>31</v>
      </c>
      <c r="U8979" t="s">
        <v>32</v>
      </c>
      <c r="V8979" t="s">
        <v>33</v>
      </c>
    </row>
    <row r="8980" spans="1:22">
      <c r="A8980" s="4">
        <v>46097</v>
      </c>
      <c r="B8980" t="s">
        <v>6517</v>
      </c>
      <c r="C8980" t="s">
        <v>23</v>
      </c>
      <c r="D8980">
        <v>2</v>
      </c>
      <c r="E8980">
        <v>32000</v>
      </c>
      <c r="F8980">
        <f>Table2[[#This Row],[Đơn Giá Chuẩn]]*Table2[[#This Row],[Tổng số lượng bán]]</f>
        <v>64000</v>
      </c>
      <c r="G8980">
        <v>22223</v>
      </c>
      <c r="H8980">
        <f>Table2[[#This Row],[Doanh số bán]]-Table2[[#This Row],[Chiết khấu]]</f>
        <v>41777</v>
      </c>
      <c r="K8980" t="s">
        <v>24</v>
      </c>
      <c r="L8980">
        <v>0</v>
      </c>
      <c r="M8980" t="s">
        <v>25</v>
      </c>
      <c r="N8980" t="s">
        <v>26</v>
      </c>
      <c r="O8980">
        <v>0</v>
      </c>
      <c r="P8980" t="s">
        <v>77</v>
      </c>
      <c r="Q8980" t="s">
        <v>78</v>
      </c>
      <c r="R8980" t="s">
        <v>29</v>
      </c>
      <c r="S8980" t="s">
        <v>30</v>
      </c>
      <c r="T8980" t="s">
        <v>31</v>
      </c>
      <c r="U8980" t="s">
        <v>32</v>
      </c>
      <c r="V8980" t="s">
        <v>33</v>
      </c>
    </row>
    <row r="8981" spans="1:22">
      <c r="A8981" s="4">
        <v>46097</v>
      </c>
      <c r="B8981" t="s">
        <v>6517</v>
      </c>
      <c r="C8981" t="s">
        <v>23</v>
      </c>
      <c r="D8981">
        <v>1</v>
      </c>
      <c r="E8981">
        <v>25999.999999999996</v>
      </c>
      <c r="F8981">
        <f>Table2[[#This Row],[Đơn Giá Chuẩn]]*Table2[[#This Row],[Tổng số lượng bán]]</f>
        <v>25999.999999999996</v>
      </c>
      <c r="G8981">
        <v>8889</v>
      </c>
      <c r="H8981">
        <f>Table2[[#This Row],[Doanh số bán]]-Table2[[#This Row],[Chiết khấu]]</f>
        <v>17110.999999999996</v>
      </c>
      <c r="K8981" t="s">
        <v>24</v>
      </c>
      <c r="L8981">
        <v>0</v>
      </c>
      <c r="M8981" t="s">
        <v>25</v>
      </c>
      <c r="N8981" t="s">
        <v>26</v>
      </c>
      <c r="O8981">
        <v>0</v>
      </c>
      <c r="P8981" t="s">
        <v>47</v>
      </c>
      <c r="Q8981" t="s">
        <v>48</v>
      </c>
      <c r="R8981" t="s">
        <v>29</v>
      </c>
      <c r="S8981" t="s">
        <v>30</v>
      </c>
      <c r="T8981" t="s">
        <v>31</v>
      </c>
      <c r="U8981" t="s">
        <v>32</v>
      </c>
      <c r="V8981" t="s">
        <v>33</v>
      </c>
    </row>
    <row r="8982" spans="1:22">
      <c r="A8982" s="4">
        <v>46097</v>
      </c>
      <c r="B8982" t="s">
        <v>6517</v>
      </c>
      <c r="C8982" t="s">
        <v>155</v>
      </c>
      <c r="D8982">
        <v>1</v>
      </c>
      <c r="E8982">
        <v>151500</v>
      </c>
      <c r="F8982">
        <f>Table2[[#This Row],[Đơn Giá Chuẩn]]*Table2[[#This Row],[Tổng số lượng bán]]</f>
        <v>151500</v>
      </c>
      <c r="G8982">
        <v>13843</v>
      </c>
      <c r="H8982">
        <f>Table2[[#This Row],[Doanh số bán]]-Table2[[#This Row],[Chiết khấu]]</f>
        <v>137657</v>
      </c>
      <c r="K8982" t="s">
        <v>24</v>
      </c>
      <c r="L8982">
        <v>0.8</v>
      </c>
      <c r="M8982" t="s">
        <v>25</v>
      </c>
      <c r="N8982" t="s">
        <v>26</v>
      </c>
      <c r="O8982">
        <v>0.8</v>
      </c>
      <c r="P8982" t="s">
        <v>3303</v>
      </c>
      <c r="Q8982" t="s">
        <v>3304</v>
      </c>
      <c r="R8982" t="s">
        <v>107</v>
      </c>
      <c r="S8982" t="s">
        <v>108</v>
      </c>
      <c r="T8982" t="s">
        <v>31</v>
      </c>
      <c r="U8982" t="s">
        <v>32</v>
      </c>
      <c r="V8982" t="s">
        <v>33</v>
      </c>
    </row>
    <row r="8983" spans="1:22">
      <c r="A8983" s="4">
        <v>46097</v>
      </c>
      <c r="B8983" t="s">
        <v>6517</v>
      </c>
      <c r="C8983" t="s">
        <v>155</v>
      </c>
      <c r="D8983">
        <v>1</v>
      </c>
      <c r="E8983">
        <v>152150</v>
      </c>
      <c r="F8983">
        <f>Table2[[#This Row],[Đơn Giá Chuẩn]]*Table2[[#This Row],[Tổng số lượng bán]]</f>
        <v>152150</v>
      </c>
      <c r="G8983">
        <v>13903</v>
      </c>
      <c r="H8983">
        <f>Table2[[#This Row],[Doanh số bán]]-Table2[[#This Row],[Chiết khấu]]</f>
        <v>138247</v>
      </c>
      <c r="K8983" t="s">
        <v>24</v>
      </c>
      <c r="L8983">
        <v>0.2</v>
      </c>
      <c r="M8983" t="s">
        <v>25</v>
      </c>
      <c r="N8983" t="s">
        <v>26</v>
      </c>
      <c r="O8983">
        <v>0.2</v>
      </c>
      <c r="P8983" t="s">
        <v>156</v>
      </c>
      <c r="Q8983" t="s">
        <v>157</v>
      </c>
      <c r="R8983" t="s">
        <v>107</v>
      </c>
      <c r="S8983" t="s">
        <v>108</v>
      </c>
      <c r="T8983" t="s">
        <v>31</v>
      </c>
      <c r="U8983" t="s">
        <v>32</v>
      </c>
      <c r="V8983" t="s">
        <v>33</v>
      </c>
    </row>
    <row r="8984" spans="1:22">
      <c r="A8984" s="4">
        <v>46097</v>
      </c>
      <c r="B8984" t="s">
        <v>6517</v>
      </c>
      <c r="C8984" t="s">
        <v>1840</v>
      </c>
      <c r="D8984">
        <v>1</v>
      </c>
      <c r="E8984">
        <v>121000</v>
      </c>
      <c r="F8984">
        <f>Table2[[#This Row],[Đơn Giá Chuẩn]]*Table2[[#This Row],[Tổng số lượng bán]]</f>
        <v>121000</v>
      </c>
      <c r="G8984">
        <v>11018</v>
      </c>
      <c r="H8984">
        <f>Table2[[#This Row],[Doanh số bán]]-Table2[[#This Row],[Chiết khấu]]</f>
        <v>109982</v>
      </c>
      <c r="K8984" t="s">
        <v>24</v>
      </c>
      <c r="L8984">
        <v>0.09</v>
      </c>
      <c r="M8984" t="s">
        <v>25</v>
      </c>
      <c r="N8984" t="s">
        <v>26</v>
      </c>
      <c r="O8984">
        <v>0.09</v>
      </c>
      <c r="P8984" t="s">
        <v>3239</v>
      </c>
      <c r="Q8984" t="s">
        <v>3240</v>
      </c>
      <c r="R8984" t="s">
        <v>107</v>
      </c>
      <c r="S8984" t="s">
        <v>108</v>
      </c>
      <c r="T8984" t="s">
        <v>31</v>
      </c>
      <c r="U8984" t="s">
        <v>32</v>
      </c>
      <c r="V8984" t="s">
        <v>33</v>
      </c>
    </row>
    <row r="8985" spans="1:22">
      <c r="A8985" s="4">
        <v>46097</v>
      </c>
      <c r="B8985" t="s">
        <v>6517</v>
      </c>
      <c r="C8985" t="s">
        <v>104</v>
      </c>
      <c r="D8985">
        <v>1</v>
      </c>
      <c r="E8985">
        <v>51000</v>
      </c>
      <c r="F8985">
        <f>Table2[[#This Row],[Đơn Giá Chuẩn]]*Table2[[#This Row],[Tổng số lượng bán]]</f>
        <v>51000</v>
      </c>
      <c r="G8985">
        <v>4537</v>
      </c>
      <c r="H8985">
        <f>Table2[[#This Row],[Doanh số bán]]-Table2[[#This Row],[Chiết khấu]]</f>
        <v>46463</v>
      </c>
      <c r="K8985" t="s">
        <v>24</v>
      </c>
      <c r="L8985">
        <v>0.12</v>
      </c>
      <c r="M8985" t="s">
        <v>25</v>
      </c>
      <c r="N8985" t="s">
        <v>26</v>
      </c>
      <c r="O8985">
        <v>0.12</v>
      </c>
      <c r="P8985" t="s">
        <v>586</v>
      </c>
      <c r="Q8985" t="s">
        <v>587</v>
      </c>
      <c r="R8985" t="s">
        <v>107</v>
      </c>
      <c r="S8985" t="s">
        <v>108</v>
      </c>
      <c r="T8985" t="s">
        <v>31</v>
      </c>
      <c r="U8985" t="s">
        <v>32</v>
      </c>
      <c r="V8985" t="s">
        <v>33</v>
      </c>
    </row>
    <row r="8986" spans="1:22">
      <c r="A8986" s="4">
        <v>46097</v>
      </c>
      <c r="B8986" t="s">
        <v>6517</v>
      </c>
      <c r="C8986" t="s">
        <v>104</v>
      </c>
      <c r="D8986">
        <v>1</v>
      </c>
      <c r="E8986">
        <v>51000</v>
      </c>
      <c r="F8986">
        <f>Table2[[#This Row],[Đơn Giá Chuẩn]]*Table2[[#This Row],[Tổng số lượng bán]]</f>
        <v>51000</v>
      </c>
      <c r="G8986">
        <v>4537</v>
      </c>
      <c r="H8986">
        <f>Table2[[#This Row],[Doanh số bán]]-Table2[[#This Row],[Chiết khấu]]</f>
        <v>46463</v>
      </c>
      <c r="K8986" t="s">
        <v>24</v>
      </c>
      <c r="L8986">
        <v>0.12</v>
      </c>
      <c r="M8986" t="s">
        <v>25</v>
      </c>
      <c r="N8986" t="s">
        <v>26</v>
      </c>
      <c r="O8986">
        <v>0.12</v>
      </c>
      <c r="P8986" t="s">
        <v>656</v>
      </c>
      <c r="Q8986" t="s">
        <v>657</v>
      </c>
      <c r="R8986" t="s">
        <v>107</v>
      </c>
      <c r="S8986" t="s">
        <v>108</v>
      </c>
      <c r="T8986" t="s">
        <v>31</v>
      </c>
      <c r="U8986" t="s">
        <v>32</v>
      </c>
      <c r="V8986" t="s">
        <v>33</v>
      </c>
    </row>
    <row r="8987" spans="1:22">
      <c r="A8987" s="4">
        <v>46097</v>
      </c>
      <c r="B8987" t="s">
        <v>6518</v>
      </c>
      <c r="C8987" t="s">
        <v>23</v>
      </c>
      <c r="D8987">
        <v>1</v>
      </c>
      <c r="E8987">
        <v>37000</v>
      </c>
      <c r="F8987">
        <f>Table2[[#This Row],[Đơn Giá Chuẩn]]*Table2[[#This Row],[Tổng số lượng bán]]</f>
        <v>37000</v>
      </c>
      <c r="G8987">
        <v>0</v>
      </c>
      <c r="H8987">
        <f>Table2[[#This Row],[Doanh số bán]]-Table2[[#This Row],[Chiết khấu]]</f>
        <v>37000</v>
      </c>
      <c r="K8987" t="s">
        <v>24</v>
      </c>
      <c r="L8987">
        <v>0</v>
      </c>
      <c r="M8987" t="s">
        <v>25</v>
      </c>
      <c r="N8987" t="s">
        <v>26</v>
      </c>
      <c r="O8987">
        <v>0</v>
      </c>
      <c r="P8987" t="s">
        <v>246</v>
      </c>
      <c r="Q8987" t="s">
        <v>247</v>
      </c>
      <c r="R8987" t="s">
        <v>29</v>
      </c>
      <c r="S8987" t="s">
        <v>30</v>
      </c>
      <c r="T8987" t="s">
        <v>31</v>
      </c>
      <c r="U8987" t="s">
        <v>32</v>
      </c>
      <c r="V8987" t="s">
        <v>33</v>
      </c>
    </row>
    <row r="8988" spans="1:22">
      <c r="A8988" s="4">
        <v>46097</v>
      </c>
      <c r="B8988" t="s">
        <v>6519</v>
      </c>
      <c r="C8988" t="s">
        <v>23</v>
      </c>
      <c r="D8988">
        <v>4</v>
      </c>
      <c r="E8988">
        <v>37000</v>
      </c>
      <c r="F8988">
        <f>Table2[[#This Row],[Đơn Giá Chuẩn]]*Table2[[#This Row],[Tổng số lượng bán]]</f>
        <v>148000</v>
      </c>
      <c r="G8988">
        <v>0</v>
      </c>
      <c r="H8988">
        <f>Table2[[#This Row],[Doanh số bán]]-Table2[[#This Row],[Chiết khấu]]</f>
        <v>148000</v>
      </c>
      <c r="K8988" t="s">
        <v>24</v>
      </c>
      <c r="L8988">
        <v>0</v>
      </c>
      <c r="M8988" t="s">
        <v>25</v>
      </c>
      <c r="N8988" t="s">
        <v>26</v>
      </c>
      <c r="O8988">
        <v>0</v>
      </c>
      <c r="P8988" t="s">
        <v>246</v>
      </c>
      <c r="Q8988" t="s">
        <v>247</v>
      </c>
      <c r="R8988" t="s">
        <v>29</v>
      </c>
      <c r="S8988" t="s">
        <v>30</v>
      </c>
      <c r="T8988" t="s">
        <v>31</v>
      </c>
      <c r="U8988" t="s">
        <v>32</v>
      </c>
      <c r="V8988" t="s">
        <v>33</v>
      </c>
    </row>
    <row r="8989" spans="1:22">
      <c r="A8989" s="4">
        <v>46097</v>
      </c>
      <c r="B8989" t="s">
        <v>6520</v>
      </c>
      <c r="C8989" t="s">
        <v>23</v>
      </c>
      <c r="D8989">
        <v>2</v>
      </c>
      <c r="E8989">
        <v>25999.999999999996</v>
      </c>
      <c r="F8989">
        <f>Table2[[#This Row],[Đơn Giá Chuẩn]]*Table2[[#This Row],[Tổng số lượng bán]]</f>
        <v>51999.999999999993</v>
      </c>
      <c r="G8989">
        <v>0</v>
      </c>
      <c r="H8989">
        <f>Table2[[#This Row],[Doanh số bán]]-Table2[[#This Row],[Chiết khấu]]</f>
        <v>51999.999999999993</v>
      </c>
      <c r="K8989" t="s">
        <v>24</v>
      </c>
      <c r="L8989">
        <v>0</v>
      </c>
      <c r="M8989" t="s">
        <v>25</v>
      </c>
      <c r="N8989" t="s">
        <v>26</v>
      </c>
      <c r="O8989">
        <v>0</v>
      </c>
      <c r="P8989" t="s">
        <v>129</v>
      </c>
      <c r="Q8989" t="s">
        <v>130</v>
      </c>
      <c r="R8989" t="s">
        <v>29</v>
      </c>
      <c r="S8989" t="s">
        <v>30</v>
      </c>
      <c r="T8989" t="s">
        <v>31</v>
      </c>
      <c r="U8989" t="s">
        <v>32</v>
      </c>
      <c r="V8989" t="s">
        <v>33</v>
      </c>
    </row>
    <row r="8990" spans="1:22">
      <c r="A8990" s="4">
        <v>46097</v>
      </c>
      <c r="B8990" t="s">
        <v>6521</v>
      </c>
      <c r="C8990" t="s">
        <v>23</v>
      </c>
      <c r="D8990">
        <v>1</v>
      </c>
      <c r="E8990">
        <v>21000</v>
      </c>
      <c r="F8990">
        <f>Table2[[#This Row],[Đơn Giá Chuẩn]]*Table2[[#This Row],[Tổng số lượng bán]]</f>
        <v>21000</v>
      </c>
      <c r="G8990">
        <v>0</v>
      </c>
      <c r="H8990">
        <f>Table2[[#This Row],[Doanh số bán]]-Table2[[#This Row],[Chiết khấu]]</f>
        <v>21000</v>
      </c>
      <c r="K8990" t="s">
        <v>24</v>
      </c>
      <c r="L8990">
        <v>0</v>
      </c>
      <c r="M8990" t="s">
        <v>25</v>
      </c>
      <c r="N8990" t="s">
        <v>26</v>
      </c>
      <c r="O8990">
        <v>0</v>
      </c>
      <c r="P8990" t="s">
        <v>27</v>
      </c>
      <c r="Q8990" t="s">
        <v>28</v>
      </c>
      <c r="R8990" t="s">
        <v>29</v>
      </c>
      <c r="S8990" t="s">
        <v>30</v>
      </c>
      <c r="T8990" t="s">
        <v>31</v>
      </c>
      <c r="U8990" t="s">
        <v>32</v>
      </c>
      <c r="V8990" t="s">
        <v>33</v>
      </c>
    </row>
    <row r="8991" spans="1:22">
      <c r="A8991" s="4">
        <v>46097</v>
      </c>
      <c r="B8991" t="s">
        <v>6522</v>
      </c>
      <c r="C8991" t="s">
        <v>23</v>
      </c>
      <c r="D8991">
        <v>1</v>
      </c>
      <c r="E8991">
        <v>32000</v>
      </c>
      <c r="F8991">
        <f>Table2[[#This Row],[Đơn Giá Chuẩn]]*Table2[[#This Row],[Tổng số lượng bán]]</f>
        <v>32000</v>
      </c>
      <c r="G8991">
        <v>11111</v>
      </c>
      <c r="H8991">
        <f>Table2[[#This Row],[Doanh số bán]]-Table2[[#This Row],[Chiết khấu]]</f>
        <v>20889</v>
      </c>
      <c r="K8991" t="s">
        <v>24</v>
      </c>
      <c r="L8991">
        <v>0</v>
      </c>
      <c r="M8991" t="s">
        <v>25</v>
      </c>
      <c r="N8991" t="s">
        <v>26</v>
      </c>
      <c r="O8991">
        <v>0</v>
      </c>
      <c r="P8991" t="s">
        <v>120</v>
      </c>
      <c r="Q8991" t="s">
        <v>121</v>
      </c>
      <c r="R8991" t="s">
        <v>29</v>
      </c>
      <c r="S8991" t="s">
        <v>30</v>
      </c>
      <c r="T8991" t="s">
        <v>31</v>
      </c>
      <c r="U8991" t="s">
        <v>32</v>
      </c>
      <c r="V8991" t="s">
        <v>33</v>
      </c>
    </row>
    <row r="8992" spans="1:22">
      <c r="A8992" s="4">
        <v>46097</v>
      </c>
      <c r="B8992" t="s">
        <v>6523</v>
      </c>
      <c r="C8992" t="s">
        <v>23</v>
      </c>
      <c r="D8992">
        <v>1</v>
      </c>
      <c r="E8992">
        <v>25999.999999999996</v>
      </c>
      <c r="F8992">
        <f>Table2[[#This Row],[Đơn Giá Chuẩn]]*Table2[[#This Row],[Tổng số lượng bán]]</f>
        <v>25999.999999999996</v>
      </c>
      <c r="G8992">
        <v>8889</v>
      </c>
      <c r="H8992">
        <f>Table2[[#This Row],[Doanh số bán]]-Table2[[#This Row],[Chiết khấu]]</f>
        <v>17110.999999999996</v>
      </c>
      <c r="K8992" t="s">
        <v>24</v>
      </c>
      <c r="L8992">
        <v>0</v>
      </c>
      <c r="M8992" t="s">
        <v>25</v>
      </c>
      <c r="N8992" t="s">
        <v>26</v>
      </c>
      <c r="O8992">
        <v>0</v>
      </c>
      <c r="P8992" t="s">
        <v>47</v>
      </c>
      <c r="Q8992" t="s">
        <v>48</v>
      </c>
      <c r="R8992" t="s">
        <v>29</v>
      </c>
      <c r="S8992" t="s">
        <v>30</v>
      </c>
      <c r="T8992" t="s">
        <v>31</v>
      </c>
      <c r="U8992" t="s">
        <v>32</v>
      </c>
      <c r="V8992" t="s">
        <v>33</v>
      </c>
    </row>
    <row r="8993" spans="1:22">
      <c r="A8993" s="4">
        <v>46097</v>
      </c>
      <c r="B8993" t="s">
        <v>6524</v>
      </c>
      <c r="C8993" t="s">
        <v>23</v>
      </c>
      <c r="D8993">
        <v>1</v>
      </c>
      <c r="E8993">
        <v>25999.999999999996</v>
      </c>
      <c r="F8993">
        <f>Table2[[#This Row],[Đơn Giá Chuẩn]]*Table2[[#This Row],[Tổng số lượng bán]]</f>
        <v>25999.999999999996</v>
      </c>
      <c r="G8993">
        <v>0</v>
      </c>
      <c r="H8993">
        <f>Table2[[#This Row],[Doanh số bán]]-Table2[[#This Row],[Chiết khấu]]</f>
        <v>25999.999999999996</v>
      </c>
      <c r="K8993" t="s">
        <v>24</v>
      </c>
      <c r="L8993">
        <v>0</v>
      </c>
      <c r="M8993" t="s">
        <v>25</v>
      </c>
      <c r="N8993" t="s">
        <v>26</v>
      </c>
      <c r="O8993">
        <v>0</v>
      </c>
      <c r="P8993" t="s">
        <v>47</v>
      </c>
      <c r="Q8993" t="s">
        <v>48</v>
      </c>
      <c r="R8993" t="s">
        <v>29</v>
      </c>
      <c r="S8993" t="s">
        <v>30</v>
      </c>
      <c r="T8993" t="s">
        <v>31</v>
      </c>
      <c r="U8993" t="s">
        <v>32</v>
      </c>
      <c r="V8993" t="s">
        <v>33</v>
      </c>
    </row>
    <row r="8994" spans="1:22">
      <c r="A8994" s="4">
        <v>46097</v>
      </c>
      <c r="B8994" t="s">
        <v>6525</v>
      </c>
      <c r="C8994" t="s">
        <v>23</v>
      </c>
      <c r="D8994">
        <v>1</v>
      </c>
      <c r="E8994">
        <v>25999.999999999996</v>
      </c>
      <c r="F8994">
        <f>Table2[[#This Row],[Đơn Giá Chuẩn]]*Table2[[#This Row],[Tổng số lượng bán]]</f>
        <v>25999.999999999996</v>
      </c>
      <c r="G8994">
        <v>8889</v>
      </c>
      <c r="H8994">
        <f>Table2[[#This Row],[Doanh số bán]]-Table2[[#This Row],[Chiết khấu]]</f>
        <v>17110.999999999996</v>
      </c>
      <c r="K8994" t="s">
        <v>24</v>
      </c>
      <c r="L8994">
        <v>0</v>
      </c>
      <c r="M8994" t="s">
        <v>25</v>
      </c>
      <c r="N8994" t="s">
        <v>26</v>
      </c>
      <c r="O8994">
        <v>0</v>
      </c>
      <c r="P8994" t="s">
        <v>47</v>
      </c>
      <c r="Q8994" t="s">
        <v>48</v>
      </c>
      <c r="R8994" t="s">
        <v>29</v>
      </c>
      <c r="S8994" t="s">
        <v>30</v>
      </c>
      <c r="T8994" t="s">
        <v>31</v>
      </c>
      <c r="U8994" t="s">
        <v>32</v>
      </c>
      <c r="V8994" t="s">
        <v>33</v>
      </c>
    </row>
    <row r="8995" spans="1:22">
      <c r="A8995" s="4">
        <v>46097</v>
      </c>
      <c r="B8995" t="s">
        <v>6526</v>
      </c>
      <c r="C8995" t="s">
        <v>23</v>
      </c>
      <c r="D8995">
        <v>1</v>
      </c>
      <c r="E8995">
        <v>21000</v>
      </c>
      <c r="F8995">
        <f>Table2[[#This Row],[Đơn Giá Chuẩn]]*Table2[[#This Row],[Tổng số lượng bán]]</f>
        <v>21000</v>
      </c>
      <c r="G8995">
        <v>0</v>
      </c>
      <c r="H8995">
        <f>Table2[[#This Row],[Doanh số bán]]-Table2[[#This Row],[Chiết khấu]]</f>
        <v>21000</v>
      </c>
      <c r="K8995" t="s">
        <v>24</v>
      </c>
      <c r="L8995">
        <v>0</v>
      </c>
      <c r="M8995" t="s">
        <v>25</v>
      </c>
      <c r="N8995" t="s">
        <v>26</v>
      </c>
      <c r="O8995">
        <v>0</v>
      </c>
      <c r="P8995" t="s">
        <v>27</v>
      </c>
      <c r="Q8995" t="s">
        <v>28</v>
      </c>
      <c r="R8995" t="s">
        <v>29</v>
      </c>
      <c r="S8995" t="s">
        <v>30</v>
      </c>
      <c r="T8995" t="s">
        <v>31</v>
      </c>
      <c r="U8995" t="s">
        <v>32</v>
      </c>
      <c r="V8995" t="s">
        <v>33</v>
      </c>
    </row>
    <row r="8996" spans="1:22">
      <c r="A8996" s="4">
        <v>46097</v>
      </c>
      <c r="B8996" t="s">
        <v>6527</v>
      </c>
      <c r="C8996" t="s">
        <v>23</v>
      </c>
      <c r="D8996">
        <v>1</v>
      </c>
      <c r="E8996">
        <v>25999.999999999996</v>
      </c>
      <c r="F8996">
        <f>Table2[[#This Row],[Đơn Giá Chuẩn]]*Table2[[#This Row],[Tổng số lượng bán]]</f>
        <v>25999.999999999996</v>
      </c>
      <c r="G8996">
        <v>8889</v>
      </c>
      <c r="H8996">
        <f>Table2[[#This Row],[Doanh số bán]]-Table2[[#This Row],[Chiết khấu]]</f>
        <v>17110.999999999996</v>
      </c>
      <c r="K8996" t="s">
        <v>24</v>
      </c>
      <c r="L8996">
        <v>0</v>
      </c>
      <c r="M8996" t="s">
        <v>25</v>
      </c>
      <c r="N8996" t="s">
        <v>26</v>
      </c>
      <c r="O8996">
        <v>0</v>
      </c>
      <c r="P8996" t="s">
        <v>47</v>
      </c>
      <c r="Q8996" t="s">
        <v>48</v>
      </c>
      <c r="R8996" t="s">
        <v>29</v>
      </c>
      <c r="S8996" t="s">
        <v>30</v>
      </c>
      <c r="T8996" t="s">
        <v>31</v>
      </c>
      <c r="U8996" t="s">
        <v>32</v>
      </c>
      <c r="V8996" t="s">
        <v>33</v>
      </c>
    </row>
    <row r="8997" spans="1:22">
      <c r="A8997" s="4">
        <v>46097</v>
      </c>
      <c r="B8997" t="s">
        <v>6528</v>
      </c>
      <c r="C8997" t="s">
        <v>23</v>
      </c>
      <c r="D8997">
        <v>1</v>
      </c>
      <c r="E8997">
        <v>25999.999999999996</v>
      </c>
      <c r="F8997">
        <f>Table2[[#This Row],[Đơn Giá Chuẩn]]*Table2[[#This Row],[Tổng số lượng bán]]</f>
        <v>25999.999999999996</v>
      </c>
      <c r="G8997">
        <v>8889</v>
      </c>
      <c r="H8997">
        <f>Table2[[#This Row],[Doanh số bán]]-Table2[[#This Row],[Chiết khấu]]</f>
        <v>17110.999999999996</v>
      </c>
      <c r="K8997" t="s">
        <v>24</v>
      </c>
      <c r="L8997">
        <v>0</v>
      </c>
      <c r="M8997" t="s">
        <v>25</v>
      </c>
      <c r="N8997" t="s">
        <v>26</v>
      </c>
      <c r="O8997">
        <v>0</v>
      </c>
      <c r="P8997" t="s">
        <v>47</v>
      </c>
      <c r="Q8997" t="s">
        <v>48</v>
      </c>
      <c r="R8997" t="s">
        <v>29</v>
      </c>
      <c r="S8997" t="s">
        <v>30</v>
      </c>
      <c r="T8997" t="s">
        <v>31</v>
      </c>
      <c r="U8997" t="s">
        <v>32</v>
      </c>
      <c r="V8997" t="s">
        <v>33</v>
      </c>
    </row>
    <row r="8998" spans="1:22">
      <c r="A8998" s="4">
        <v>46097</v>
      </c>
      <c r="B8998" t="s">
        <v>6529</v>
      </c>
      <c r="C8998" t="s">
        <v>23</v>
      </c>
      <c r="D8998">
        <v>1</v>
      </c>
      <c r="E8998">
        <v>21000</v>
      </c>
      <c r="F8998">
        <f>Table2[[#This Row],[Đơn Giá Chuẩn]]*Table2[[#This Row],[Tổng số lượng bán]]</f>
        <v>21000</v>
      </c>
      <c r="G8998">
        <v>0</v>
      </c>
      <c r="H8998">
        <f>Table2[[#This Row],[Doanh số bán]]-Table2[[#This Row],[Chiết khấu]]</f>
        <v>21000</v>
      </c>
      <c r="K8998" t="s">
        <v>24</v>
      </c>
      <c r="L8998">
        <v>0</v>
      </c>
      <c r="M8998" t="s">
        <v>25</v>
      </c>
      <c r="N8998" t="s">
        <v>26</v>
      </c>
      <c r="O8998">
        <v>0</v>
      </c>
      <c r="P8998" t="s">
        <v>27</v>
      </c>
      <c r="Q8998" t="s">
        <v>28</v>
      </c>
      <c r="R8998" t="s">
        <v>29</v>
      </c>
      <c r="S8998" t="s">
        <v>30</v>
      </c>
      <c r="T8998" t="s">
        <v>31</v>
      </c>
      <c r="U8998" t="s">
        <v>32</v>
      </c>
      <c r="V8998" t="s">
        <v>33</v>
      </c>
    </row>
    <row r="8999" spans="1:22">
      <c r="A8999" s="4">
        <v>46097</v>
      </c>
      <c r="B8999" t="s">
        <v>6530</v>
      </c>
      <c r="C8999" t="s">
        <v>155</v>
      </c>
      <c r="D8999">
        <v>1</v>
      </c>
      <c r="E8999">
        <v>151500</v>
      </c>
      <c r="F8999">
        <f>Table2[[#This Row],[Đơn Giá Chuẩn]]*Table2[[#This Row],[Tổng số lượng bán]]</f>
        <v>151500</v>
      </c>
      <c r="G8999">
        <v>0</v>
      </c>
      <c r="H8999">
        <f>Table2[[#This Row],[Doanh số bán]]-Table2[[#This Row],[Chiết khấu]]</f>
        <v>151500</v>
      </c>
      <c r="K8999" t="s">
        <v>24</v>
      </c>
      <c r="L8999">
        <v>0.8</v>
      </c>
      <c r="M8999" t="s">
        <v>25</v>
      </c>
      <c r="N8999" t="s">
        <v>26</v>
      </c>
      <c r="O8999">
        <v>0.8</v>
      </c>
      <c r="P8999" t="s">
        <v>3303</v>
      </c>
      <c r="Q8999" t="s">
        <v>3304</v>
      </c>
      <c r="R8999" t="s">
        <v>107</v>
      </c>
      <c r="S8999" t="s">
        <v>108</v>
      </c>
      <c r="T8999" t="s">
        <v>31</v>
      </c>
      <c r="U8999" t="s">
        <v>32</v>
      </c>
      <c r="V8999" t="s">
        <v>33</v>
      </c>
    </row>
    <row r="9000" spans="1:22">
      <c r="A9000" s="4">
        <v>46082</v>
      </c>
      <c r="B9000" t="s">
        <v>6531</v>
      </c>
      <c r="C9000" t="s">
        <v>23</v>
      </c>
      <c r="D9000">
        <v>2</v>
      </c>
      <c r="E9000">
        <v>25999.999999999996</v>
      </c>
      <c r="F9000">
        <f>Table2[[#This Row],[Đơn Giá Chuẩn]]*Table2[[#This Row],[Tổng số lượng bán]]</f>
        <v>51999.999999999993</v>
      </c>
      <c r="G9000">
        <v>0</v>
      </c>
      <c r="H9000">
        <f>Table2[[#This Row],[Doanh số bán]]-Table2[[#This Row],[Chiết khấu]]</f>
        <v>51999.999999999993</v>
      </c>
      <c r="K9000" t="s">
        <v>24</v>
      </c>
      <c r="L9000">
        <v>0</v>
      </c>
      <c r="M9000" t="s">
        <v>319</v>
      </c>
      <c r="N9000" t="s">
        <v>26</v>
      </c>
      <c r="O9000">
        <v>0</v>
      </c>
      <c r="P9000" t="s">
        <v>47</v>
      </c>
      <c r="Q9000" t="s">
        <v>48</v>
      </c>
      <c r="R9000" t="s">
        <v>29</v>
      </c>
      <c r="S9000" t="s">
        <v>30</v>
      </c>
      <c r="T9000" t="s">
        <v>320</v>
      </c>
      <c r="U9000" t="s">
        <v>321</v>
      </c>
      <c r="V9000" t="s">
        <v>33</v>
      </c>
    </row>
    <row r="9001" spans="1:22">
      <c r="A9001" s="4">
        <v>46082</v>
      </c>
      <c r="B9001" t="s">
        <v>6532</v>
      </c>
      <c r="C9001" t="s">
        <v>23</v>
      </c>
      <c r="D9001">
        <v>6</v>
      </c>
      <c r="E9001">
        <v>62000</v>
      </c>
      <c r="F9001">
        <f>Table2[[#This Row],[Đơn Giá Chuẩn]]*Table2[[#This Row],[Tổng số lượng bán]]</f>
        <v>372000</v>
      </c>
      <c r="G9001">
        <v>0</v>
      </c>
      <c r="H9001">
        <f>Table2[[#This Row],[Doanh số bán]]-Table2[[#This Row],[Chiết khấu]]</f>
        <v>372000</v>
      </c>
      <c r="K9001" t="s">
        <v>24</v>
      </c>
      <c r="L9001">
        <v>0</v>
      </c>
      <c r="M9001" t="s">
        <v>319</v>
      </c>
      <c r="N9001" t="s">
        <v>26</v>
      </c>
      <c r="O9001">
        <v>0</v>
      </c>
      <c r="P9001" t="s">
        <v>199</v>
      </c>
      <c r="Q9001" t="s">
        <v>200</v>
      </c>
      <c r="R9001" t="s">
        <v>29</v>
      </c>
      <c r="S9001" t="s">
        <v>30</v>
      </c>
      <c r="T9001" t="s">
        <v>320</v>
      </c>
      <c r="U9001" t="s">
        <v>321</v>
      </c>
      <c r="V9001" t="s">
        <v>33</v>
      </c>
    </row>
    <row r="9002" spans="1:22">
      <c r="A9002" s="4">
        <v>46082</v>
      </c>
      <c r="B9002" t="s">
        <v>6533</v>
      </c>
      <c r="C9002" t="s">
        <v>104</v>
      </c>
      <c r="D9002">
        <v>60</v>
      </c>
      <c r="E9002">
        <v>152000</v>
      </c>
      <c r="F9002">
        <f>Table2[[#This Row],[Đơn Giá Chuẩn]]*Table2[[#This Row],[Tổng số lượng bán]]</f>
        <v>9120000</v>
      </c>
      <c r="G9002">
        <v>2777777</v>
      </c>
      <c r="H9002">
        <f>Table2[[#This Row],[Doanh số bán]]-Table2[[#This Row],[Chiết khấu]]</f>
        <v>6342223</v>
      </c>
      <c r="K9002" t="s">
        <v>24</v>
      </c>
      <c r="L9002">
        <v>2.5000000000000001E-2</v>
      </c>
      <c r="M9002" t="s">
        <v>319</v>
      </c>
      <c r="N9002" t="s">
        <v>26</v>
      </c>
      <c r="O9002">
        <v>1.5</v>
      </c>
      <c r="P9002" t="s">
        <v>1500</v>
      </c>
      <c r="Q9002" t="s">
        <v>1501</v>
      </c>
      <c r="R9002" t="s">
        <v>41</v>
      </c>
      <c r="S9002" t="s">
        <v>42</v>
      </c>
      <c r="T9002" t="s">
        <v>320</v>
      </c>
      <c r="U9002" t="s">
        <v>321</v>
      </c>
      <c r="V9002" t="s">
        <v>33</v>
      </c>
    </row>
    <row r="9003" spans="1:22">
      <c r="A9003" s="4">
        <v>46082</v>
      </c>
      <c r="B9003" t="s">
        <v>6534</v>
      </c>
      <c r="C9003" t="s">
        <v>23</v>
      </c>
      <c r="D9003">
        <v>1</v>
      </c>
      <c r="E9003">
        <v>37000</v>
      </c>
      <c r="F9003">
        <f>Table2[[#This Row],[Đơn Giá Chuẩn]]*Table2[[#This Row],[Tổng số lượng bán]]</f>
        <v>37000</v>
      </c>
      <c r="G9003">
        <v>0</v>
      </c>
      <c r="H9003">
        <f>Table2[[#This Row],[Doanh số bán]]-Table2[[#This Row],[Chiết khấu]]</f>
        <v>37000</v>
      </c>
      <c r="K9003" t="s">
        <v>24</v>
      </c>
      <c r="L9003">
        <v>0</v>
      </c>
      <c r="M9003" t="s">
        <v>319</v>
      </c>
      <c r="N9003" t="s">
        <v>26</v>
      </c>
      <c r="O9003">
        <v>0</v>
      </c>
      <c r="P9003" t="s">
        <v>402</v>
      </c>
      <c r="Q9003" t="s">
        <v>403</v>
      </c>
      <c r="R9003" t="s">
        <v>29</v>
      </c>
      <c r="S9003" t="s">
        <v>59</v>
      </c>
      <c r="T9003" t="s">
        <v>320</v>
      </c>
      <c r="U9003" t="s">
        <v>321</v>
      </c>
      <c r="V9003" t="s">
        <v>33</v>
      </c>
    </row>
    <row r="9004" spans="1:22">
      <c r="A9004" s="4">
        <v>46082</v>
      </c>
      <c r="B9004" t="s">
        <v>6535</v>
      </c>
      <c r="C9004" t="s">
        <v>23</v>
      </c>
      <c r="D9004">
        <v>1</v>
      </c>
      <c r="E9004">
        <v>21000</v>
      </c>
      <c r="F9004">
        <f>Table2[[#This Row],[Đơn Giá Chuẩn]]*Table2[[#This Row],[Tổng số lượng bán]]</f>
        <v>21000</v>
      </c>
      <c r="G9004">
        <v>0</v>
      </c>
      <c r="H9004">
        <f>Table2[[#This Row],[Doanh số bán]]-Table2[[#This Row],[Chiết khấu]]</f>
        <v>21000</v>
      </c>
      <c r="K9004" t="s">
        <v>24</v>
      </c>
      <c r="L9004">
        <v>0</v>
      </c>
      <c r="M9004" t="s">
        <v>319</v>
      </c>
      <c r="N9004" t="s">
        <v>26</v>
      </c>
      <c r="O9004">
        <v>0</v>
      </c>
      <c r="P9004" t="s">
        <v>27</v>
      </c>
      <c r="Q9004" t="s">
        <v>28</v>
      </c>
      <c r="R9004" t="s">
        <v>29</v>
      </c>
      <c r="S9004" t="s">
        <v>30</v>
      </c>
      <c r="T9004" t="s">
        <v>320</v>
      </c>
      <c r="U9004" t="s">
        <v>321</v>
      </c>
      <c r="V9004" t="s">
        <v>33</v>
      </c>
    </row>
    <row r="9005" spans="1:22">
      <c r="A9005" s="4">
        <v>46082</v>
      </c>
      <c r="B9005" t="s">
        <v>6536</v>
      </c>
      <c r="C9005" t="s">
        <v>23</v>
      </c>
      <c r="D9005">
        <v>1</v>
      </c>
      <c r="E9005">
        <v>25999.999999999996</v>
      </c>
      <c r="F9005">
        <f>Table2[[#This Row],[Đơn Giá Chuẩn]]*Table2[[#This Row],[Tổng số lượng bán]]</f>
        <v>25999.999999999996</v>
      </c>
      <c r="G9005">
        <v>0</v>
      </c>
      <c r="H9005">
        <f>Table2[[#This Row],[Doanh số bán]]-Table2[[#This Row],[Chiết khấu]]</f>
        <v>25999.999999999996</v>
      </c>
      <c r="K9005" t="s">
        <v>24</v>
      </c>
      <c r="L9005">
        <v>0</v>
      </c>
      <c r="M9005" t="s">
        <v>319</v>
      </c>
      <c r="N9005" t="s">
        <v>26</v>
      </c>
      <c r="O9005">
        <v>0</v>
      </c>
      <c r="P9005" t="s">
        <v>47</v>
      </c>
      <c r="Q9005" t="s">
        <v>48</v>
      </c>
      <c r="R9005" t="s">
        <v>29</v>
      </c>
      <c r="S9005" t="s">
        <v>30</v>
      </c>
      <c r="T9005" t="s">
        <v>320</v>
      </c>
      <c r="U9005" t="s">
        <v>321</v>
      </c>
      <c r="V9005" t="s">
        <v>33</v>
      </c>
    </row>
    <row r="9006" spans="1:22">
      <c r="A9006" s="4">
        <v>46082</v>
      </c>
      <c r="B9006" t="s">
        <v>6536</v>
      </c>
      <c r="C9006" t="s">
        <v>23</v>
      </c>
      <c r="D9006">
        <v>1</v>
      </c>
      <c r="E9006">
        <v>21000</v>
      </c>
      <c r="F9006">
        <f>Table2[[#This Row],[Đơn Giá Chuẩn]]*Table2[[#This Row],[Tổng số lượng bán]]</f>
        <v>21000</v>
      </c>
      <c r="G9006">
        <v>0</v>
      </c>
      <c r="H9006">
        <f>Table2[[#This Row],[Doanh số bán]]-Table2[[#This Row],[Chiết khấu]]</f>
        <v>21000</v>
      </c>
      <c r="K9006" t="s">
        <v>24</v>
      </c>
      <c r="L9006">
        <v>0</v>
      </c>
      <c r="M9006" t="s">
        <v>319</v>
      </c>
      <c r="N9006" t="s">
        <v>26</v>
      </c>
      <c r="O9006">
        <v>0</v>
      </c>
      <c r="P9006" t="s">
        <v>27</v>
      </c>
      <c r="Q9006" t="s">
        <v>28</v>
      </c>
      <c r="R9006" t="s">
        <v>29</v>
      </c>
      <c r="S9006" t="s">
        <v>30</v>
      </c>
      <c r="T9006" t="s">
        <v>320</v>
      </c>
      <c r="U9006" t="s">
        <v>321</v>
      </c>
      <c r="V9006" t="s">
        <v>33</v>
      </c>
    </row>
    <row r="9007" spans="1:22">
      <c r="A9007" s="4">
        <v>46082</v>
      </c>
      <c r="B9007" t="s">
        <v>6537</v>
      </c>
      <c r="C9007" t="s">
        <v>23</v>
      </c>
      <c r="D9007">
        <v>2</v>
      </c>
      <c r="E9007">
        <v>21000</v>
      </c>
      <c r="F9007">
        <f>Table2[[#This Row],[Đơn Giá Chuẩn]]*Table2[[#This Row],[Tổng số lượng bán]]</f>
        <v>42000</v>
      </c>
      <c r="G9007">
        <v>0</v>
      </c>
      <c r="H9007">
        <f>Table2[[#This Row],[Doanh số bán]]-Table2[[#This Row],[Chiết khấu]]</f>
        <v>42000</v>
      </c>
      <c r="K9007" t="s">
        <v>24</v>
      </c>
      <c r="L9007">
        <v>0</v>
      </c>
      <c r="M9007" t="s">
        <v>319</v>
      </c>
      <c r="N9007" t="s">
        <v>26</v>
      </c>
      <c r="O9007">
        <v>0</v>
      </c>
      <c r="P9007" t="s">
        <v>27</v>
      </c>
      <c r="Q9007" t="s">
        <v>28</v>
      </c>
      <c r="R9007" t="s">
        <v>29</v>
      </c>
      <c r="S9007" t="s">
        <v>30</v>
      </c>
      <c r="T9007" t="s">
        <v>320</v>
      </c>
      <c r="U9007" t="s">
        <v>321</v>
      </c>
      <c r="V9007" t="s">
        <v>33</v>
      </c>
    </row>
    <row r="9008" spans="1:22">
      <c r="A9008" s="4">
        <v>46082</v>
      </c>
      <c r="B9008" t="s">
        <v>6538</v>
      </c>
      <c r="C9008" t="s">
        <v>23</v>
      </c>
      <c r="D9008">
        <v>1</v>
      </c>
      <c r="E9008">
        <v>21000</v>
      </c>
      <c r="F9008">
        <f>Table2[[#This Row],[Đơn Giá Chuẩn]]*Table2[[#This Row],[Tổng số lượng bán]]</f>
        <v>21000</v>
      </c>
      <c r="G9008">
        <v>0</v>
      </c>
      <c r="H9008">
        <f>Table2[[#This Row],[Doanh số bán]]-Table2[[#This Row],[Chiết khấu]]</f>
        <v>21000</v>
      </c>
      <c r="K9008" t="s">
        <v>24</v>
      </c>
      <c r="L9008">
        <v>0</v>
      </c>
      <c r="M9008" t="s">
        <v>319</v>
      </c>
      <c r="N9008" t="s">
        <v>26</v>
      </c>
      <c r="O9008">
        <v>0</v>
      </c>
      <c r="P9008" t="s">
        <v>27</v>
      </c>
      <c r="Q9008" t="s">
        <v>28</v>
      </c>
      <c r="R9008" t="s">
        <v>29</v>
      </c>
      <c r="S9008" t="s">
        <v>30</v>
      </c>
      <c r="T9008" t="s">
        <v>320</v>
      </c>
      <c r="U9008" t="s">
        <v>321</v>
      </c>
      <c r="V9008" t="s">
        <v>33</v>
      </c>
    </row>
    <row r="9009" spans="1:22">
      <c r="A9009" s="4">
        <v>46082</v>
      </c>
      <c r="B9009" t="s">
        <v>6539</v>
      </c>
      <c r="C9009" t="s">
        <v>23</v>
      </c>
      <c r="D9009">
        <v>2</v>
      </c>
      <c r="E9009">
        <v>21000</v>
      </c>
      <c r="F9009">
        <f>Table2[[#This Row],[Đơn Giá Chuẩn]]*Table2[[#This Row],[Tổng số lượng bán]]</f>
        <v>42000</v>
      </c>
      <c r="G9009">
        <v>0</v>
      </c>
      <c r="H9009">
        <f>Table2[[#This Row],[Doanh số bán]]-Table2[[#This Row],[Chiết khấu]]</f>
        <v>42000</v>
      </c>
      <c r="K9009" t="s">
        <v>24</v>
      </c>
      <c r="L9009">
        <v>0</v>
      </c>
      <c r="M9009" t="s">
        <v>319</v>
      </c>
      <c r="N9009" t="s">
        <v>26</v>
      </c>
      <c r="O9009">
        <v>0</v>
      </c>
      <c r="P9009" t="s">
        <v>27</v>
      </c>
      <c r="Q9009" t="s">
        <v>28</v>
      </c>
      <c r="R9009" t="s">
        <v>29</v>
      </c>
      <c r="S9009" t="s">
        <v>30</v>
      </c>
      <c r="T9009" t="s">
        <v>320</v>
      </c>
      <c r="U9009" t="s">
        <v>321</v>
      </c>
      <c r="V9009" t="s">
        <v>33</v>
      </c>
    </row>
    <row r="9010" spans="1:22">
      <c r="A9010" s="4">
        <v>46082</v>
      </c>
      <c r="B9010" t="s">
        <v>6539</v>
      </c>
      <c r="C9010" t="s">
        <v>23</v>
      </c>
      <c r="D9010">
        <v>1</v>
      </c>
      <c r="E9010">
        <v>32000</v>
      </c>
      <c r="F9010">
        <f>Table2[[#This Row],[Đơn Giá Chuẩn]]*Table2[[#This Row],[Tổng số lượng bán]]</f>
        <v>32000</v>
      </c>
      <c r="G9010">
        <v>0</v>
      </c>
      <c r="H9010">
        <f>Table2[[#This Row],[Doanh số bán]]-Table2[[#This Row],[Chiết khấu]]</f>
        <v>32000</v>
      </c>
      <c r="K9010" t="s">
        <v>24</v>
      </c>
      <c r="L9010">
        <v>0</v>
      </c>
      <c r="M9010" t="s">
        <v>319</v>
      </c>
      <c r="N9010" t="s">
        <v>26</v>
      </c>
      <c r="O9010">
        <v>0</v>
      </c>
      <c r="P9010" t="s">
        <v>125</v>
      </c>
      <c r="Q9010" t="s">
        <v>126</v>
      </c>
      <c r="R9010" t="s">
        <v>29</v>
      </c>
      <c r="S9010" t="s">
        <v>30</v>
      </c>
      <c r="T9010" t="s">
        <v>320</v>
      </c>
      <c r="U9010" t="s">
        <v>321</v>
      </c>
      <c r="V9010" t="s">
        <v>33</v>
      </c>
    </row>
    <row r="9011" spans="1:22">
      <c r="A9011" s="4">
        <v>46082</v>
      </c>
      <c r="B9011" t="s">
        <v>6540</v>
      </c>
      <c r="C9011" t="s">
        <v>23</v>
      </c>
      <c r="D9011">
        <v>2</v>
      </c>
      <c r="E9011">
        <v>37000</v>
      </c>
      <c r="F9011">
        <f>Table2[[#This Row],[Đơn Giá Chuẩn]]*Table2[[#This Row],[Tổng số lượng bán]]</f>
        <v>74000</v>
      </c>
      <c r="G9011">
        <v>0</v>
      </c>
      <c r="H9011">
        <f>Table2[[#This Row],[Doanh số bán]]-Table2[[#This Row],[Chiết khấu]]</f>
        <v>74000</v>
      </c>
      <c r="K9011" t="s">
        <v>24</v>
      </c>
      <c r="L9011">
        <v>0</v>
      </c>
      <c r="M9011" t="s">
        <v>319</v>
      </c>
      <c r="N9011" t="s">
        <v>26</v>
      </c>
      <c r="O9011">
        <v>0</v>
      </c>
      <c r="P9011" t="s">
        <v>402</v>
      </c>
      <c r="Q9011" t="s">
        <v>403</v>
      </c>
      <c r="R9011" t="s">
        <v>29</v>
      </c>
      <c r="S9011" t="s">
        <v>59</v>
      </c>
      <c r="T9011" t="s">
        <v>320</v>
      </c>
      <c r="U9011" t="s">
        <v>321</v>
      </c>
      <c r="V9011" t="s">
        <v>33</v>
      </c>
    </row>
    <row r="9012" spans="1:22">
      <c r="A9012" s="4">
        <v>46082</v>
      </c>
      <c r="B9012" t="s">
        <v>6541</v>
      </c>
      <c r="C9012" t="s">
        <v>104</v>
      </c>
      <c r="D9012">
        <v>20</v>
      </c>
      <c r="E9012">
        <v>51000</v>
      </c>
      <c r="F9012">
        <f>Table2[[#This Row],[Đơn Giá Chuẩn]]*Table2[[#This Row],[Tổng số lượng bán]]</f>
        <v>1020000</v>
      </c>
      <c r="G9012">
        <v>0</v>
      </c>
      <c r="H9012">
        <f>Table2[[#This Row],[Doanh số bán]]-Table2[[#This Row],[Chiết khấu]]</f>
        <v>1020000</v>
      </c>
      <c r="K9012" t="s">
        <v>24</v>
      </c>
      <c r="L9012">
        <v>0.12</v>
      </c>
      <c r="M9012" t="s">
        <v>319</v>
      </c>
      <c r="N9012" t="s">
        <v>26</v>
      </c>
      <c r="O9012">
        <v>2.4</v>
      </c>
      <c r="P9012" t="s">
        <v>586</v>
      </c>
      <c r="Q9012" t="s">
        <v>587</v>
      </c>
      <c r="R9012" t="s">
        <v>107</v>
      </c>
      <c r="S9012" t="s">
        <v>108</v>
      </c>
      <c r="T9012" t="s">
        <v>320</v>
      </c>
      <c r="U9012" t="s">
        <v>321</v>
      </c>
      <c r="V9012" t="s">
        <v>33</v>
      </c>
    </row>
    <row r="9013" spans="1:22">
      <c r="A9013" s="4">
        <v>46082</v>
      </c>
      <c r="B9013" t="s">
        <v>6541</v>
      </c>
      <c r="C9013" t="s">
        <v>104</v>
      </c>
      <c r="D9013">
        <v>48</v>
      </c>
      <c r="E9013">
        <v>51000</v>
      </c>
      <c r="F9013">
        <f>Table2[[#This Row],[Đơn Giá Chuẩn]]*Table2[[#This Row],[Tổng số lượng bán]]</f>
        <v>2448000</v>
      </c>
      <c r="G9013">
        <v>0</v>
      </c>
      <c r="H9013">
        <f>Table2[[#This Row],[Doanh số bán]]-Table2[[#This Row],[Chiết khấu]]</f>
        <v>2448000</v>
      </c>
      <c r="K9013" t="s">
        <v>24</v>
      </c>
      <c r="L9013">
        <v>0.12</v>
      </c>
      <c r="M9013" t="s">
        <v>319</v>
      </c>
      <c r="N9013" t="s">
        <v>26</v>
      </c>
      <c r="O9013">
        <v>5.76</v>
      </c>
      <c r="P9013" t="s">
        <v>656</v>
      </c>
      <c r="Q9013" t="s">
        <v>657</v>
      </c>
      <c r="R9013" t="s">
        <v>107</v>
      </c>
      <c r="S9013" t="s">
        <v>108</v>
      </c>
      <c r="T9013" t="s">
        <v>320</v>
      </c>
      <c r="U9013" t="s">
        <v>321</v>
      </c>
      <c r="V9013" t="s">
        <v>33</v>
      </c>
    </row>
    <row r="9014" spans="1:22">
      <c r="A9014" s="4">
        <v>46082</v>
      </c>
      <c r="B9014" t="s">
        <v>6541</v>
      </c>
      <c r="C9014" t="s">
        <v>104</v>
      </c>
      <c r="D9014">
        <v>20</v>
      </c>
      <c r="E9014">
        <v>51000</v>
      </c>
      <c r="F9014">
        <f>Table2[[#This Row],[Đơn Giá Chuẩn]]*Table2[[#This Row],[Tổng số lượng bán]]</f>
        <v>1020000</v>
      </c>
      <c r="G9014">
        <v>0</v>
      </c>
      <c r="H9014">
        <f>Table2[[#This Row],[Doanh số bán]]-Table2[[#This Row],[Chiết khấu]]</f>
        <v>1020000</v>
      </c>
      <c r="K9014" t="s">
        <v>24</v>
      </c>
      <c r="L9014">
        <v>0.12</v>
      </c>
      <c r="M9014" t="s">
        <v>319</v>
      </c>
      <c r="N9014" t="s">
        <v>26</v>
      </c>
      <c r="O9014">
        <v>2.4</v>
      </c>
      <c r="P9014" t="s">
        <v>588</v>
      </c>
      <c r="Q9014" t="s">
        <v>589</v>
      </c>
      <c r="R9014" t="s">
        <v>107</v>
      </c>
      <c r="S9014" t="s">
        <v>108</v>
      </c>
      <c r="T9014" t="s">
        <v>320</v>
      </c>
      <c r="U9014" t="s">
        <v>321</v>
      </c>
      <c r="V9014" t="s">
        <v>33</v>
      </c>
    </row>
    <row r="9015" spans="1:22">
      <c r="A9015" s="4">
        <v>46082</v>
      </c>
      <c r="B9015" t="s">
        <v>6541</v>
      </c>
      <c r="C9015" t="s">
        <v>104</v>
      </c>
      <c r="D9015">
        <v>20</v>
      </c>
      <c r="E9015">
        <v>47000</v>
      </c>
      <c r="F9015">
        <f>Table2[[#This Row],[Đơn Giá Chuẩn]]*Table2[[#This Row],[Tổng số lượng bán]]</f>
        <v>940000</v>
      </c>
      <c r="G9015">
        <v>0</v>
      </c>
      <c r="H9015">
        <f>Table2[[#This Row],[Doanh số bán]]-Table2[[#This Row],[Chiết khấu]]</f>
        <v>940000</v>
      </c>
      <c r="K9015" t="s">
        <v>24</v>
      </c>
      <c r="L9015">
        <v>0.12</v>
      </c>
      <c r="M9015" t="s">
        <v>319</v>
      </c>
      <c r="N9015" t="s">
        <v>26</v>
      </c>
      <c r="O9015">
        <v>2.4</v>
      </c>
      <c r="P9015" t="s">
        <v>520</v>
      </c>
      <c r="Q9015" t="s">
        <v>521</v>
      </c>
      <c r="R9015" t="s">
        <v>107</v>
      </c>
      <c r="S9015" t="s">
        <v>108</v>
      </c>
      <c r="T9015" t="s">
        <v>320</v>
      </c>
      <c r="U9015" t="s">
        <v>321</v>
      </c>
      <c r="V9015" t="s">
        <v>33</v>
      </c>
    </row>
    <row r="9016" spans="1:22">
      <c r="A9016" s="4">
        <v>46082</v>
      </c>
      <c r="B9016" t="s">
        <v>6542</v>
      </c>
      <c r="C9016" t="s">
        <v>23</v>
      </c>
      <c r="D9016">
        <v>1</v>
      </c>
      <c r="E9016">
        <v>37000</v>
      </c>
      <c r="F9016">
        <f>Table2[[#This Row],[Đơn Giá Chuẩn]]*Table2[[#This Row],[Tổng số lượng bán]]</f>
        <v>37000</v>
      </c>
      <c r="G9016">
        <v>0</v>
      </c>
      <c r="H9016">
        <f>Table2[[#This Row],[Doanh số bán]]-Table2[[#This Row],[Chiết khấu]]</f>
        <v>37000</v>
      </c>
      <c r="K9016" t="s">
        <v>24</v>
      </c>
      <c r="L9016">
        <v>0</v>
      </c>
      <c r="M9016" t="s">
        <v>319</v>
      </c>
      <c r="N9016" t="s">
        <v>26</v>
      </c>
      <c r="O9016">
        <v>0</v>
      </c>
      <c r="P9016" t="s">
        <v>66</v>
      </c>
      <c r="Q9016" t="s">
        <v>67</v>
      </c>
      <c r="R9016" t="s">
        <v>29</v>
      </c>
      <c r="S9016" t="s">
        <v>68</v>
      </c>
      <c r="T9016" t="s">
        <v>320</v>
      </c>
      <c r="U9016" t="s">
        <v>321</v>
      </c>
      <c r="V9016" t="s">
        <v>33</v>
      </c>
    </row>
    <row r="9017" spans="1:22">
      <c r="A9017" s="4">
        <v>46082</v>
      </c>
      <c r="B9017" t="s">
        <v>6543</v>
      </c>
      <c r="C9017" t="s">
        <v>104</v>
      </c>
      <c r="D9017">
        <v>3</v>
      </c>
      <c r="E9017">
        <v>152000</v>
      </c>
      <c r="F9017">
        <f>Table2[[#This Row],[Đơn Giá Chuẩn]]*Table2[[#This Row],[Tổng số lượng bán]]</f>
        <v>456000</v>
      </c>
      <c r="G9017">
        <v>138889</v>
      </c>
      <c r="H9017">
        <f>Table2[[#This Row],[Doanh số bán]]-Table2[[#This Row],[Chiết khấu]]</f>
        <v>317111</v>
      </c>
      <c r="K9017" t="s">
        <v>24</v>
      </c>
      <c r="L9017">
        <v>2.5000000000000001E-2</v>
      </c>
      <c r="M9017" t="s">
        <v>319</v>
      </c>
      <c r="N9017" t="s">
        <v>26</v>
      </c>
      <c r="O9017">
        <v>7.5000000000000011E-2</v>
      </c>
      <c r="P9017" t="s">
        <v>1500</v>
      </c>
      <c r="Q9017" t="s">
        <v>1501</v>
      </c>
      <c r="R9017" t="s">
        <v>41</v>
      </c>
      <c r="S9017" t="s">
        <v>42</v>
      </c>
      <c r="T9017" t="s">
        <v>320</v>
      </c>
      <c r="U9017" t="s">
        <v>321</v>
      </c>
      <c r="V9017" t="s">
        <v>33</v>
      </c>
    </row>
    <row r="9018" spans="1:22">
      <c r="A9018" s="4">
        <v>46028</v>
      </c>
      <c r="B9018" t="s">
        <v>153</v>
      </c>
      <c r="C9018" t="s">
        <v>83</v>
      </c>
      <c r="D9018">
        <v>2</v>
      </c>
      <c r="E9018">
        <v>172000</v>
      </c>
      <c r="F9018">
        <f>Table2[[#This Row],[Đơn Giá Chuẩn]]*Table2[[#This Row],[Tổng số lượng bán]]</f>
        <v>344000</v>
      </c>
      <c r="G9018">
        <v>0</v>
      </c>
      <c r="H9018">
        <f>Table2[[#This Row],[Doanh số bán]]-Table2[[#This Row],[Chiết khấu]]</f>
        <v>344000</v>
      </c>
      <c r="K9018" t="s">
        <v>24</v>
      </c>
      <c r="L9018">
        <v>0.5</v>
      </c>
      <c r="M9018" t="s">
        <v>25</v>
      </c>
      <c r="N9018" t="s">
        <v>26</v>
      </c>
      <c r="O9018">
        <v>1</v>
      </c>
      <c r="P9018" t="s">
        <v>158</v>
      </c>
      <c r="Q9018" t="s">
        <v>159</v>
      </c>
      <c r="R9018" t="s">
        <v>41</v>
      </c>
      <c r="S9018" t="s">
        <v>42</v>
      </c>
      <c r="T9018" t="s">
        <v>31</v>
      </c>
      <c r="U9018" t="s">
        <v>32</v>
      </c>
      <c r="V9018" t="s">
        <v>33</v>
      </c>
    </row>
    <row r="9019" spans="1:22">
      <c r="A9019" s="4">
        <v>46030</v>
      </c>
      <c r="B9019" t="s">
        <v>194</v>
      </c>
      <c r="C9019" t="s">
        <v>83</v>
      </c>
      <c r="D9019">
        <v>2</v>
      </c>
      <c r="E9019">
        <v>172000</v>
      </c>
      <c r="F9019">
        <f>Table2[[#This Row],[Đơn Giá Chuẩn]]*Table2[[#This Row],[Tổng số lượng bán]]</f>
        <v>344000</v>
      </c>
      <c r="G9019">
        <v>0</v>
      </c>
      <c r="H9019">
        <f>Table2[[#This Row],[Doanh số bán]]-Table2[[#This Row],[Chiết khấu]]</f>
        <v>344000</v>
      </c>
      <c r="K9019" t="s">
        <v>24</v>
      </c>
      <c r="L9019">
        <v>0.5</v>
      </c>
      <c r="M9019" t="s">
        <v>25</v>
      </c>
      <c r="N9019" t="s">
        <v>26</v>
      </c>
      <c r="O9019">
        <v>1</v>
      </c>
      <c r="P9019" t="s">
        <v>158</v>
      </c>
      <c r="Q9019" t="s">
        <v>159</v>
      </c>
      <c r="R9019" t="s">
        <v>41</v>
      </c>
      <c r="S9019" t="s">
        <v>42</v>
      </c>
      <c r="T9019" t="s">
        <v>31</v>
      </c>
      <c r="U9019" t="s">
        <v>32</v>
      </c>
      <c r="V9019" t="s">
        <v>33</v>
      </c>
    </row>
    <row r="9020" spans="1:22">
      <c r="A9020" s="4">
        <v>46083</v>
      </c>
      <c r="B9020" t="s">
        <v>6545</v>
      </c>
      <c r="C9020" t="s">
        <v>23</v>
      </c>
      <c r="D9020">
        <v>1</v>
      </c>
      <c r="E9020">
        <v>25999.999999999996</v>
      </c>
      <c r="F9020">
        <f>Table2[[#This Row],[Đơn Giá Chuẩn]]*Table2[[#This Row],[Tổng số lượng bán]]</f>
        <v>25999.999999999996</v>
      </c>
      <c r="G9020">
        <v>0</v>
      </c>
      <c r="H9020">
        <f>Table2[[#This Row],[Doanh số bán]]-Table2[[#This Row],[Chiết khấu]]</f>
        <v>25999.999999999996</v>
      </c>
      <c r="K9020" t="s">
        <v>24</v>
      </c>
      <c r="L9020">
        <v>0</v>
      </c>
      <c r="M9020" t="s">
        <v>319</v>
      </c>
      <c r="N9020" t="s">
        <v>26</v>
      </c>
      <c r="O9020">
        <v>0</v>
      </c>
      <c r="P9020" t="s">
        <v>129</v>
      </c>
      <c r="Q9020" t="s">
        <v>130</v>
      </c>
      <c r="R9020" t="s">
        <v>29</v>
      </c>
      <c r="S9020" t="s">
        <v>30</v>
      </c>
      <c r="T9020" t="s">
        <v>320</v>
      </c>
      <c r="U9020" t="s">
        <v>321</v>
      </c>
      <c r="V9020" t="s">
        <v>33</v>
      </c>
    </row>
    <row r="9021" spans="1:22">
      <c r="A9021" s="4">
        <v>46083</v>
      </c>
      <c r="B9021" t="s">
        <v>6546</v>
      </c>
      <c r="C9021" t="s">
        <v>23</v>
      </c>
      <c r="D9021">
        <v>2</v>
      </c>
      <c r="E9021">
        <v>25999.999999999996</v>
      </c>
      <c r="F9021">
        <f>Table2[[#This Row],[Đơn Giá Chuẩn]]*Table2[[#This Row],[Tổng số lượng bán]]</f>
        <v>51999.999999999993</v>
      </c>
      <c r="G9021">
        <v>0</v>
      </c>
      <c r="H9021">
        <f>Table2[[#This Row],[Doanh số bán]]-Table2[[#This Row],[Chiết khấu]]</f>
        <v>51999.999999999993</v>
      </c>
      <c r="K9021" t="s">
        <v>24</v>
      </c>
      <c r="L9021">
        <v>0</v>
      </c>
      <c r="M9021" t="s">
        <v>319</v>
      </c>
      <c r="N9021" t="s">
        <v>26</v>
      </c>
      <c r="O9021">
        <v>0</v>
      </c>
      <c r="P9021" t="s">
        <v>47</v>
      </c>
      <c r="Q9021" t="s">
        <v>48</v>
      </c>
      <c r="R9021" t="s">
        <v>29</v>
      </c>
      <c r="S9021" t="s">
        <v>30</v>
      </c>
      <c r="T9021" t="s">
        <v>320</v>
      </c>
      <c r="U9021" t="s">
        <v>321</v>
      </c>
      <c r="V9021" t="s">
        <v>33</v>
      </c>
    </row>
    <row r="9022" spans="1:22">
      <c r="A9022" s="4">
        <v>46083</v>
      </c>
      <c r="B9022" t="s">
        <v>6547</v>
      </c>
      <c r="C9022" t="s">
        <v>23</v>
      </c>
      <c r="D9022">
        <v>1</v>
      </c>
      <c r="E9022">
        <v>25999.999999999996</v>
      </c>
      <c r="F9022">
        <f>Table2[[#This Row],[Đơn Giá Chuẩn]]*Table2[[#This Row],[Tổng số lượng bán]]</f>
        <v>25999.999999999996</v>
      </c>
      <c r="G9022">
        <v>0</v>
      </c>
      <c r="H9022">
        <f>Table2[[#This Row],[Doanh số bán]]-Table2[[#This Row],[Chiết khấu]]</f>
        <v>25999.999999999996</v>
      </c>
      <c r="K9022" t="s">
        <v>24</v>
      </c>
      <c r="L9022">
        <v>0</v>
      </c>
      <c r="M9022" t="s">
        <v>319</v>
      </c>
      <c r="N9022" t="s">
        <v>26</v>
      </c>
      <c r="O9022">
        <v>0</v>
      </c>
      <c r="P9022" t="s">
        <v>47</v>
      </c>
      <c r="Q9022" t="s">
        <v>48</v>
      </c>
      <c r="R9022" t="s">
        <v>29</v>
      </c>
      <c r="S9022" t="s">
        <v>30</v>
      </c>
      <c r="T9022" t="s">
        <v>320</v>
      </c>
      <c r="U9022" t="s">
        <v>321</v>
      </c>
      <c r="V9022" t="s">
        <v>33</v>
      </c>
    </row>
    <row r="9023" spans="1:22">
      <c r="A9023" s="4">
        <v>46083</v>
      </c>
      <c r="B9023" t="s">
        <v>6547</v>
      </c>
      <c r="C9023" t="s">
        <v>23</v>
      </c>
      <c r="D9023">
        <v>2</v>
      </c>
      <c r="E9023">
        <v>21000</v>
      </c>
      <c r="F9023">
        <f>Table2[[#This Row],[Đơn Giá Chuẩn]]*Table2[[#This Row],[Tổng số lượng bán]]</f>
        <v>42000</v>
      </c>
      <c r="G9023">
        <v>0</v>
      </c>
      <c r="H9023">
        <f>Table2[[#This Row],[Doanh số bán]]-Table2[[#This Row],[Chiết khấu]]</f>
        <v>42000</v>
      </c>
      <c r="K9023" t="s">
        <v>24</v>
      </c>
      <c r="L9023">
        <v>0</v>
      </c>
      <c r="M9023" t="s">
        <v>319</v>
      </c>
      <c r="N9023" t="s">
        <v>26</v>
      </c>
      <c r="O9023">
        <v>0</v>
      </c>
      <c r="P9023" t="s">
        <v>27</v>
      </c>
      <c r="Q9023" t="s">
        <v>28</v>
      </c>
      <c r="R9023" t="s">
        <v>29</v>
      </c>
      <c r="S9023" t="s">
        <v>30</v>
      </c>
      <c r="T9023" t="s">
        <v>320</v>
      </c>
      <c r="U9023" t="s">
        <v>321</v>
      </c>
      <c r="V9023" t="s">
        <v>33</v>
      </c>
    </row>
    <row r="9024" spans="1:22">
      <c r="A9024" s="4">
        <v>46083</v>
      </c>
      <c r="B9024" t="s">
        <v>6547</v>
      </c>
      <c r="C9024" t="s">
        <v>23</v>
      </c>
      <c r="D9024">
        <v>2</v>
      </c>
      <c r="E9024">
        <v>32000</v>
      </c>
      <c r="F9024">
        <f>Table2[[#This Row],[Đơn Giá Chuẩn]]*Table2[[#This Row],[Tổng số lượng bán]]</f>
        <v>64000</v>
      </c>
      <c r="G9024">
        <v>0</v>
      </c>
      <c r="H9024">
        <f>Table2[[#This Row],[Doanh số bán]]-Table2[[#This Row],[Chiết khấu]]</f>
        <v>64000</v>
      </c>
      <c r="K9024" t="s">
        <v>24</v>
      </c>
      <c r="L9024">
        <v>0</v>
      </c>
      <c r="M9024" t="s">
        <v>319</v>
      </c>
      <c r="N9024" t="s">
        <v>26</v>
      </c>
      <c r="O9024">
        <v>0</v>
      </c>
      <c r="P9024" t="s">
        <v>873</v>
      </c>
      <c r="Q9024" t="s">
        <v>874</v>
      </c>
      <c r="R9024" t="s">
        <v>29</v>
      </c>
      <c r="S9024" t="s">
        <v>30</v>
      </c>
      <c r="T9024" t="s">
        <v>320</v>
      </c>
      <c r="U9024" t="s">
        <v>321</v>
      </c>
      <c r="V9024" t="s">
        <v>33</v>
      </c>
    </row>
    <row r="9025" spans="1:22">
      <c r="A9025" s="4">
        <v>46083</v>
      </c>
      <c r="B9025" t="s">
        <v>6548</v>
      </c>
      <c r="C9025" t="s">
        <v>23</v>
      </c>
      <c r="D9025">
        <v>1</v>
      </c>
      <c r="E9025">
        <v>62000</v>
      </c>
      <c r="F9025">
        <f>Table2[[#This Row],[Đơn Giá Chuẩn]]*Table2[[#This Row],[Tổng số lượng bán]]</f>
        <v>62000</v>
      </c>
      <c r="G9025">
        <v>0</v>
      </c>
      <c r="H9025">
        <f>Table2[[#This Row],[Doanh số bán]]-Table2[[#This Row],[Chiết khấu]]</f>
        <v>62000</v>
      </c>
      <c r="K9025" t="s">
        <v>24</v>
      </c>
      <c r="L9025">
        <v>0</v>
      </c>
      <c r="M9025" t="s">
        <v>319</v>
      </c>
      <c r="N9025" t="s">
        <v>26</v>
      </c>
      <c r="O9025">
        <v>0</v>
      </c>
      <c r="P9025" t="s">
        <v>199</v>
      </c>
      <c r="Q9025" t="s">
        <v>200</v>
      </c>
      <c r="R9025" t="s">
        <v>29</v>
      </c>
      <c r="S9025" t="s">
        <v>30</v>
      </c>
      <c r="T9025" t="s">
        <v>320</v>
      </c>
      <c r="U9025" t="s">
        <v>321</v>
      </c>
      <c r="V9025" t="s">
        <v>33</v>
      </c>
    </row>
    <row r="9026" spans="1:22">
      <c r="A9026" s="4">
        <v>46083</v>
      </c>
      <c r="B9026" t="s">
        <v>6549</v>
      </c>
      <c r="C9026" t="s">
        <v>23</v>
      </c>
      <c r="D9026">
        <v>1</v>
      </c>
      <c r="E9026">
        <v>21000</v>
      </c>
      <c r="F9026">
        <f>Table2[[#This Row],[Đơn Giá Chuẩn]]*Table2[[#This Row],[Tổng số lượng bán]]</f>
        <v>21000</v>
      </c>
      <c r="G9026">
        <v>0</v>
      </c>
      <c r="H9026">
        <f>Table2[[#This Row],[Doanh số bán]]-Table2[[#This Row],[Chiết khấu]]</f>
        <v>21000</v>
      </c>
      <c r="K9026" t="s">
        <v>24</v>
      </c>
      <c r="L9026">
        <v>0</v>
      </c>
      <c r="M9026" t="s">
        <v>319</v>
      </c>
      <c r="N9026" t="s">
        <v>26</v>
      </c>
      <c r="O9026">
        <v>0</v>
      </c>
      <c r="P9026" t="s">
        <v>27</v>
      </c>
      <c r="Q9026" t="s">
        <v>28</v>
      </c>
      <c r="R9026" t="s">
        <v>29</v>
      </c>
      <c r="S9026" t="s">
        <v>30</v>
      </c>
      <c r="T9026" t="s">
        <v>320</v>
      </c>
      <c r="U9026" t="s">
        <v>321</v>
      </c>
      <c r="V9026" t="s">
        <v>33</v>
      </c>
    </row>
    <row r="9027" spans="1:22">
      <c r="A9027" s="4">
        <v>46083</v>
      </c>
      <c r="B9027" t="s">
        <v>6550</v>
      </c>
      <c r="C9027" t="s">
        <v>23</v>
      </c>
      <c r="D9027">
        <v>1</v>
      </c>
      <c r="E9027">
        <v>21000</v>
      </c>
      <c r="F9027">
        <f>Table2[[#This Row],[Đơn Giá Chuẩn]]*Table2[[#This Row],[Tổng số lượng bán]]</f>
        <v>21000</v>
      </c>
      <c r="G9027">
        <v>0</v>
      </c>
      <c r="H9027">
        <f>Table2[[#This Row],[Doanh số bán]]-Table2[[#This Row],[Chiết khấu]]</f>
        <v>21000</v>
      </c>
      <c r="K9027" t="s">
        <v>24</v>
      </c>
      <c r="L9027">
        <v>0</v>
      </c>
      <c r="M9027" t="s">
        <v>319</v>
      </c>
      <c r="N9027" t="s">
        <v>26</v>
      </c>
      <c r="O9027">
        <v>0</v>
      </c>
      <c r="P9027" t="s">
        <v>27</v>
      </c>
      <c r="Q9027" t="s">
        <v>28</v>
      </c>
      <c r="R9027" t="s">
        <v>29</v>
      </c>
      <c r="S9027" t="s">
        <v>30</v>
      </c>
      <c r="T9027" t="s">
        <v>320</v>
      </c>
      <c r="U9027" t="s">
        <v>321</v>
      </c>
      <c r="V9027" t="s">
        <v>33</v>
      </c>
    </row>
    <row r="9028" spans="1:22">
      <c r="A9028" s="4">
        <v>46083</v>
      </c>
      <c r="B9028" t="s">
        <v>6551</v>
      </c>
      <c r="C9028" t="s">
        <v>23</v>
      </c>
      <c r="D9028">
        <v>1</v>
      </c>
      <c r="E9028">
        <v>21000</v>
      </c>
      <c r="F9028">
        <f>Table2[[#This Row],[Đơn Giá Chuẩn]]*Table2[[#This Row],[Tổng số lượng bán]]</f>
        <v>21000</v>
      </c>
      <c r="G9028">
        <v>0</v>
      </c>
      <c r="H9028">
        <f>Table2[[#This Row],[Doanh số bán]]-Table2[[#This Row],[Chiết khấu]]</f>
        <v>21000</v>
      </c>
      <c r="K9028" t="s">
        <v>24</v>
      </c>
      <c r="L9028">
        <v>0</v>
      </c>
      <c r="M9028" t="s">
        <v>319</v>
      </c>
      <c r="N9028" t="s">
        <v>26</v>
      </c>
      <c r="O9028">
        <v>0</v>
      </c>
      <c r="P9028" t="s">
        <v>27</v>
      </c>
      <c r="Q9028" t="s">
        <v>28</v>
      </c>
      <c r="R9028" t="s">
        <v>29</v>
      </c>
      <c r="S9028" t="s">
        <v>30</v>
      </c>
      <c r="T9028" t="s">
        <v>320</v>
      </c>
      <c r="U9028" t="s">
        <v>321</v>
      </c>
      <c r="V9028" t="s">
        <v>33</v>
      </c>
    </row>
    <row r="9029" spans="1:22">
      <c r="A9029" s="4">
        <v>46083</v>
      </c>
      <c r="B9029" t="s">
        <v>6552</v>
      </c>
      <c r="C9029" t="s">
        <v>23</v>
      </c>
      <c r="D9029">
        <v>1</v>
      </c>
      <c r="E9029">
        <v>21000</v>
      </c>
      <c r="F9029">
        <f>Table2[[#This Row],[Đơn Giá Chuẩn]]*Table2[[#This Row],[Tổng số lượng bán]]</f>
        <v>21000</v>
      </c>
      <c r="G9029">
        <v>0</v>
      </c>
      <c r="H9029">
        <f>Table2[[#This Row],[Doanh số bán]]-Table2[[#This Row],[Chiết khấu]]</f>
        <v>21000</v>
      </c>
      <c r="K9029" t="s">
        <v>24</v>
      </c>
      <c r="L9029">
        <v>0</v>
      </c>
      <c r="M9029" t="s">
        <v>319</v>
      </c>
      <c r="N9029" t="s">
        <v>26</v>
      </c>
      <c r="O9029">
        <v>0</v>
      </c>
      <c r="P9029" t="s">
        <v>27</v>
      </c>
      <c r="Q9029" t="s">
        <v>28</v>
      </c>
      <c r="R9029" t="s">
        <v>29</v>
      </c>
      <c r="S9029" t="s">
        <v>30</v>
      </c>
      <c r="T9029" t="s">
        <v>320</v>
      </c>
      <c r="U9029" t="s">
        <v>321</v>
      </c>
      <c r="V9029" t="s">
        <v>33</v>
      </c>
    </row>
    <row r="9030" spans="1:22">
      <c r="A9030" s="4">
        <v>46083</v>
      </c>
      <c r="B9030" t="s">
        <v>6553</v>
      </c>
      <c r="C9030" t="s">
        <v>23</v>
      </c>
      <c r="D9030">
        <v>1</v>
      </c>
      <c r="E9030">
        <v>25999.999999999996</v>
      </c>
      <c r="F9030">
        <f>Table2[[#This Row],[Đơn Giá Chuẩn]]*Table2[[#This Row],[Tổng số lượng bán]]</f>
        <v>25999.999999999996</v>
      </c>
      <c r="G9030">
        <v>0</v>
      </c>
      <c r="H9030">
        <f>Table2[[#This Row],[Doanh số bán]]-Table2[[#This Row],[Chiết khấu]]</f>
        <v>25999.999999999996</v>
      </c>
      <c r="K9030" t="s">
        <v>24</v>
      </c>
      <c r="L9030">
        <v>0</v>
      </c>
      <c r="M9030" t="s">
        <v>319</v>
      </c>
      <c r="N9030" t="s">
        <v>26</v>
      </c>
      <c r="O9030">
        <v>0</v>
      </c>
      <c r="P9030" t="s">
        <v>47</v>
      </c>
      <c r="Q9030" t="s">
        <v>48</v>
      </c>
      <c r="R9030" t="s">
        <v>29</v>
      </c>
      <c r="S9030" t="s">
        <v>30</v>
      </c>
      <c r="T9030" t="s">
        <v>320</v>
      </c>
      <c r="U9030" t="s">
        <v>321</v>
      </c>
      <c r="V9030" t="s">
        <v>33</v>
      </c>
    </row>
    <row r="9031" spans="1:22">
      <c r="A9031" s="4">
        <v>46083</v>
      </c>
      <c r="B9031" t="s">
        <v>6554</v>
      </c>
      <c r="C9031" t="s">
        <v>23</v>
      </c>
      <c r="D9031">
        <v>1</v>
      </c>
      <c r="E9031">
        <v>25999.999999999996</v>
      </c>
      <c r="F9031">
        <f>Table2[[#This Row],[Đơn Giá Chuẩn]]*Table2[[#This Row],[Tổng số lượng bán]]</f>
        <v>25999.999999999996</v>
      </c>
      <c r="G9031">
        <v>0</v>
      </c>
      <c r="H9031">
        <f>Table2[[#This Row],[Doanh số bán]]-Table2[[#This Row],[Chiết khấu]]</f>
        <v>25999.999999999996</v>
      </c>
      <c r="K9031" t="s">
        <v>24</v>
      </c>
      <c r="L9031">
        <v>0</v>
      </c>
      <c r="M9031" t="s">
        <v>319</v>
      </c>
      <c r="N9031" t="s">
        <v>26</v>
      </c>
      <c r="O9031">
        <v>0</v>
      </c>
      <c r="P9031" t="s">
        <v>47</v>
      </c>
      <c r="Q9031" t="s">
        <v>48</v>
      </c>
      <c r="R9031" t="s">
        <v>29</v>
      </c>
      <c r="S9031" t="s">
        <v>30</v>
      </c>
      <c r="T9031" t="s">
        <v>320</v>
      </c>
      <c r="U9031" t="s">
        <v>321</v>
      </c>
      <c r="V9031" t="s">
        <v>33</v>
      </c>
    </row>
    <row r="9032" spans="1:22">
      <c r="A9032" s="4">
        <v>46083</v>
      </c>
      <c r="B9032" t="s">
        <v>6555</v>
      </c>
      <c r="C9032" t="s">
        <v>23</v>
      </c>
      <c r="D9032">
        <v>1</v>
      </c>
      <c r="E9032">
        <v>21000</v>
      </c>
      <c r="F9032">
        <f>Table2[[#This Row],[Đơn Giá Chuẩn]]*Table2[[#This Row],[Tổng số lượng bán]]</f>
        <v>21000</v>
      </c>
      <c r="G9032">
        <v>0</v>
      </c>
      <c r="H9032">
        <f>Table2[[#This Row],[Doanh số bán]]-Table2[[#This Row],[Chiết khấu]]</f>
        <v>21000</v>
      </c>
      <c r="K9032" t="s">
        <v>24</v>
      </c>
      <c r="L9032">
        <v>0</v>
      </c>
      <c r="M9032" t="s">
        <v>319</v>
      </c>
      <c r="N9032" t="s">
        <v>26</v>
      </c>
      <c r="O9032">
        <v>0</v>
      </c>
      <c r="P9032" t="s">
        <v>27</v>
      </c>
      <c r="Q9032" t="s">
        <v>28</v>
      </c>
      <c r="R9032" t="s">
        <v>29</v>
      </c>
      <c r="S9032" t="s">
        <v>30</v>
      </c>
      <c r="T9032" t="s">
        <v>320</v>
      </c>
      <c r="U9032" t="s">
        <v>321</v>
      </c>
      <c r="V9032" t="s">
        <v>33</v>
      </c>
    </row>
    <row r="9033" spans="1:22">
      <c r="A9033" s="4">
        <v>46083</v>
      </c>
      <c r="B9033" t="s">
        <v>6556</v>
      </c>
      <c r="C9033" t="s">
        <v>23</v>
      </c>
      <c r="D9033">
        <v>1</v>
      </c>
      <c r="E9033">
        <v>25999.999999999996</v>
      </c>
      <c r="F9033">
        <f>Table2[[#This Row],[Đơn Giá Chuẩn]]*Table2[[#This Row],[Tổng số lượng bán]]</f>
        <v>25999.999999999996</v>
      </c>
      <c r="G9033">
        <v>0</v>
      </c>
      <c r="H9033">
        <f>Table2[[#This Row],[Doanh số bán]]-Table2[[#This Row],[Chiết khấu]]</f>
        <v>25999.999999999996</v>
      </c>
      <c r="K9033" t="s">
        <v>24</v>
      </c>
      <c r="L9033">
        <v>0</v>
      </c>
      <c r="M9033" t="s">
        <v>319</v>
      </c>
      <c r="N9033" t="s">
        <v>26</v>
      </c>
      <c r="O9033">
        <v>0</v>
      </c>
      <c r="P9033" t="s">
        <v>47</v>
      </c>
      <c r="Q9033" t="s">
        <v>48</v>
      </c>
      <c r="R9033" t="s">
        <v>29</v>
      </c>
      <c r="S9033" t="s">
        <v>30</v>
      </c>
      <c r="T9033" t="s">
        <v>320</v>
      </c>
      <c r="U9033" t="s">
        <v>321</v>
      </c>
      <c r="V9033" t="s">
        <v>33</v>
      </c>
    </row>
    <row r="9034" spans="1:22">
      <c r="A9034" s="4">
        <v>46083</v>
      </c>
      <c r="B9034" t="s">
        <v>6556</v>
      </c>
      <c r="C9034" t="s">
        <v>23</v>
      </c>
      <c r="D9034">
        <v>1</v>
      </c>
      <c r="E9034">
        <v>62000</v>
      </c>
      <c r="F9034">
        <f>Table2[[#This Row],[Đơn Giá Chuẩn]]*Table2[[#This Row],[Tổng số lượng bán]]</f>
        <v>62000</v>
      </c>
      <c r="G9034">
        <v>0</v>
      </c>
      <c r="H9034">
        <f>Table2[[#This Row],[Doanh số bán]]-Table2[[#This Row],[Chiết khấu]]</f>
        <v>62000</v>
      </c>
      <c r="K9034" t="s">
        <v>24</v>
      </c>
      <c r="L9034">
        <v>0</v>
      </c>
      <c r="M9034" t="s">
        <v>319</v>
      </c>
      <c r="N9034" t="s">
        <v>26</v>
      </c>
      <c r="O9034">
        <v>0</v>
      </c>
      <c r="P9034" t="s">
        <v>199</v>
      </c>
      <c r="Q9034" t="s">
        <v>200</v>
      </c>
      <c r="R9034" t="s">
        <v>29</v>
      </c>
      <c r="S9034" t="s">
        <v>30</v>
      </c>
      <c r="T9034" t="s">
        <v>320</v>
      </c>
      <c r="U9034" t="s">
        <v>321</v>
      </c>
      <c r="V9034" t="s">
        <v>33</v>
      </c>
    </row>
    <row r="9035" spans="1:22">
      <c r="A9035" s="4">
        <v>46083</v>
      </c>
      <c r="B9035" t="s">
        <v>6557</v>
      </c>
      <c r="C9035" t="s">
        <v>104</v>
      </c>
      <c r="D9035">
        <v>9</v>
      </c>
      <c r="E9035">
        <v>240150</v>
      </c>
      <c r="F9035">
        <f>Table2[[#This Row],[Đơn Giá Chuẩn]]*Table2[[#This Row],[Tổng số lượng bán]]</f>
        <v>2161350</v>
      </c>
      <c r="G9035">
        <v>0</v>
      </c>
      <c r="H9035">
        <f>Table2[[#This Row],[Doanh số bán]]-Table2[[#This Row],[Chiết khấu]]</f>
        <v>2161350</v>
      </c>
      <c r="K9035" t="s">
        <v>24</v>
      </c>
      <c r="L9035">
        <v>0.25</v>
      </c>
      <c r="M9035" t="s">
        <v>319</v>
      </c>
      <c r="N9035" t="s">
        <v>26</v>
      </c>
      <c r="O9035">
        <v>2.25</v>
      </c>
      <c r="P9035" t="s">
        <v>1636</v>
      </c>
      <c r="Q9035" t="s">
        <v>1637</v>
      </c>
      <c r="R9035" t="s">
        <v>107</v>
      </c>
      <c r="S9035" t="s">
        <v>108</v>
      </c>
      <c r="T9035" t="s">
        <v>320</v>
      </c>
      <c r="U9035" t="s">
        <v>321</v>
      </c>
      <c r="V9035" t="s">
        <v>33</v>
      </c>
    </row>
    <row r="9036" spans="1:22">
      <c r="A9036" s="4">
        <v>46083</v>
      </c>
      <c r="B9036" t="s">
        <v>6558</v>
      </c>
      <c r="C9036" t="s">
        <v>23</v>
      </c>
      <c r="D9036">
        <v>1</v>
      </c>
      <c r="E9036">
        <v>32000</v>
      </c>
      <c r="F9036">
        <f>Table2[[#This Row],[Đơn Giá Chuẩn]]*Table2[[#This Row],[Tổng số lượng bán]]</f>
        <v>32000</v>
      </c>
      <c r="G9036">
        <v>0</v>
      </c>
      <c r="H9036">
        <f>Table2[[#This Row],[Doanh số bán]]-Table2[[#This Row],[Chiết khấu]]</f>
        <v>32000</v>
      </c>
      <c r="K9036" t="s">
        <v>24</v>
      </c>
      <c r="L9036">
        <v>0</v>
      </c>
      <c r="M9036" t="s">
        <v>319</v>
      </c>
      <c r="N9036" t="s">
        <v>26</v>
      </c>
      <c r="O9036">
        <v>0</v>
      </c>
      <c r="P9036" t="s">
        <v>873</v>
      </c>
      <c r="Q9036" t="s">
        <v>874</v>
      </c>
      <c r="R9036" t="s">
        <v>29</v>
      </c>
      <c r="S9036" t="s">
        <v>30</v>
      </c>
      <c r="T9036" t="s">
        <v>320</v>
      </c>
      <c r="U9036" t="s">
        <v>321</v>
      </c>
      <c r="V9036" t="s">
        <v>33</v>
      </c>
    </row>
    <row r="9037" spans="1:22">
      <c r="A9037" s="4">
        <v>46083</v>
      </c>
      <c r="B9037" t="s">
        <v>6559</v>
      </c>
      <c r="C9037" t="s">
        <v>23</v>
      </c>
      <c r="D9037">
        <v>1</v>
      </c>
      <c r="E9037">
        <v>37000</v>
      </c>
      <c r="F9037">
        <f>Table2[[#This Row],[Đơn Giá Chuẩn]]*Table2[[#This Row],[Tổng số lượng bán]]</f>
        <v>37000</v>
      </c>
      <c r="G9037">
        <v>0</v>
      </c>
      <c r="H9037">
        <f>Table2[[#This Row],[Doanh số bán]]-Table2[[#This Row],[Chiết khấu]]</f>
        <v>37000</v>
      </c>
      <c r="K9037" t="s">
        <v>24</v>
      </c>
      <c r="L9037">
        <v>0</v>
      </c>
      <c r="M9037" t="s">
        <v>319</v>
      </c>
      <c r="N9037" t="s">
        <v>26</v>
      </c>
      <c r="O9037">
        <v>0</v>
      </c>
      <c r="P9037" t="s">
        <v>402</v>
      </c>
      <c r="Q9037" t="s">
        <v>403</v>
      </c>
      <c r="R9037" t="s">
        <v>29</v>
      </c>
      <c r="S9037" t="s">
        <v>59</v>
      </c>
      <c r="T9037" t="s">
        <v>320</v>
      </c>
      <c r="U9037" t="s">
        <v>321</v>
      </c>
      <c r="V9037" t="s">
        <v>33</v>
      </c>
    </row>
    <row r="9038" spans="1:22">
      <c r="A9038" s="4">
        <v>46084</v>
      </c>
      <c r="B9038" t="s">
        <v>6560</v>
      </c>
      <c r="C9038" t="s">
        <v>23</v>
      </c>
      <c r="D9038">
        <v>1</v>
      </c>
      <c r="E9038">
        <v>25999.999999999996</v>
      </c>
      <c r="F9038">
        <f>Table2[[#This Row],[Đơn Giá Chuẩn]]*Table2[[#This Row],[Tổng số lượng bán]]</f>
        <v>25999.999999999996</v>
      </c>
      <c r="G9038">
        <v>0</v>
      </c>
      <c r="H9038">
        <f>Table2[[#This Row],[Doanh số bán]]-Table2[[#This Row],[Chiết khấu]]</f>
        <v>25999.999999999996</v>
      </c>
      <c r="K9038" t="s">
        <v>24</v>
      </c>
      <c r="L9038">
        <v>0</v>
      </c>
      <c r="M9038" t="s">
        <v>319</v>
      </c>
      <c r="N9038" t="s">
        <v>26</v>
      </c>
      <c r="O9038">
        <v>0</v>
      </c>
      <c r="P9038" t="s">
        <v>129</v>
      </c>
      <c r="Q9038" t="s">
        <v>130</v>
      </c>
      <c r="R9038" t="s">
        <v>29</v>
      </c>
      <c r="S9038" t="s">
        <v>30</v>
      </c>
      <c r="T9038" t="s">
        <v>320</v>
      </c>
      <c r="U9038" t="s">
        <v>321</v>
      </c>
      <c r="V9038" t="s">
        <v>33</v>
      </c>
    </row>
    <row r="9039" spans="1:22">
      <c r="A9039" s="4">
        <v>46084</v>
      </c>
      <c r="B9039" t="s">
        <v>6561</v>
      </c>
      <c r="C9039" t="s">
        <v>23</v>
      </c>
      <c r="D9039">
        <v>1</v>
      </c>
      <c r="E9039">
        <v>25999.999999999996</v>
      </c>
      <c r="F9039">
        <f>Table2[[#This Row],[Đơn Giá Chuẩn]]*Table2[[#This Row],[Tổng số lượng bán]]</f>
        <v>25999.999999999996</v>
      </c>
      <c r="G9039">
        <v>0</v>
      </c>
      <c r="H9039">
        <f>Table2[[#This Row],[Doanh số bán]]-Table2[[#This Row],[Chiết khấu]]</f>
        <v>25999.999999999996</v>
      </c>
      <c r="K9039" t="s">
        <v>24</v>
      </c>
      <c r="L9039">
        <v>0</v>
      </c>
      <c r="M9039" t="s">
        <v>319</v>
      </c>
      <c r="N9039" t="s">
        <v>26</v>
      </c>
      <c r="O9039">
        <v>0</v>
      </c>
      <c r="P9039" t="s">
        <v>47</v>
      </c>
      <c r="Q9039" t="s">
        <v>48</v>
      </c>
      <c r="R9039" t="s">
        <v>29</v>
      </c>
      <c r="S9039" t="s">
        <v>30</v>
      </c>
      <c r="T9039" t="s">
        <v>320</v>
      </c>
      <c r="U9039" t="s">
        <v>321</v>
      </c>
      <c r="V9039" t="s">
        <v>33</v>
      </c>
    </row>
    <row r="9040" spans="1:22">
      <c r="A9040" s="4">
        <v>46084</v>
      </c>
      <c r="B9040" t="s">
        <v>6562</v>
      </c>
      <c r="C9040" t="s">
        <v>23</v>
      </c>
      <c r="D9040">
        <v>1</v>
      </c>
      <c r="E9040">
        <v>42000</v>
      </c>
      <c r="F9040">
        <f>Table2[[#This Row],[Đơn Giá Chuẩn]]*Table2[[#This Row],[Tổng số lượng bán]]</f>
        <v>42000</v>
      </c>
      <c r="G9040">
        <v>0</v>
      </c>
      <c r="H9040">
        <f>Table2[[#This Row],[Doanh số bán]]-Table2[[#This Row],[Chiết khấu]]</f>
        <v>42000</v>
      </c>
      <c r="K9040" t="s">
        <v>24</v>
      </c>
      <c r="L9040">
        <v>0</v>
      </c>
      <c r="M9040" t="s">
        <v>319</v>
      </c>
      <c r="N9040" t="s">
        <v>26</v>
      </c>
      <c r="O9040">
        <v>0</v>
      </c>
      <c r="P9040" t="s">
        <v>881</v>
      </c>
      <c r="Q9040" t="s">
        <v>882</v>
      </c>
      <c r="R9040" t="s">
        <v>29</v>
      </c>
      <c r="S9040" t="s">
        <v>30</v>
      </c>
      <c r="T9040" t="s">
        <v>320</v>
      </c>
      <c r="U9040" t="s">
        <v>321</v>
      </c>
      <c r="V9040" t="s">
        <v>33</v>
      </c>
    </row>
    <row r="9041" spans="1:22">
      <c r="A9041" s="4">
        <v>46084</v>
      </c>
      <c r="B9041" t="s">
        <v>6563</v>
      </c>
      <c r="C9041" t="s">
        <v>23</v>
      </c>
      <c r="D9041">
        <v>2</v>
      </c>
      <c r="E9041">
        <v>21000</v>
      </c>
      <c r="F9041">
        <f>Table2[[#This Row],[Đơn Giá Chuẩn]]*Table2[[#This Row],[Tổng số lượng bán]]</f>
        <v>42000</v>
      </c>
      <c r="G9041">
        <v>0</v>
      </c>
      <c r="H9041">
        <f>Table2[[#This Row],[Doanh số bán]]-Table2[[#This Row],[Chiết khấu]]</f>
        <v>42000</v>
      </c>
      <c r="K9041" t="s">
        <v>24</v>
      </c>
      <c r="L9041">
        <v>0</v>
      </c>
      <c r="M9041" t="s">
        <v>319</v>
      </c>
      <c r="N9041" t="s">
        <v>26</v>
      </c>
      <c r="O9041">
        <v>0</v>
      </c>
      <c r="P9041" t="s">
        <v>27</v>
      </c>
      <c r="Q9041" t="s">
        <v>28</v>
      </c>
      <c r="R9041" t="s">
        <v>29</v>
      </c>
      <c r="S9041" t="s">
        <v>30</v>
      </c>
      <c r="T9041" t="s">
        <v>320</v>
      </c>
      <c r="U9041" t="s">
        <v>321</v>
      </c>
      <c r="V9041" t="s">
        <v>33</v>
      </c>
    </row>
    <row r="9042" spans="1:22">
      <c r="A9042" s="4">
        <v>46084</v>
      </c>
      <c r="B9042" t="s">
        <v>6564</v>
      </c>
      <c r="C9042" t="s">
        <v>23</v>
      </c>
      <c r="D9042">
        <v>2</v>
      </c>
      <c r="E9042">
        <v>21000</v>
      </c>
      <c r="F9042">
        <f>Table2[[#This Row],[Đơn Giá Chuẩn]]*Table2[[#This Row],[Tổng số lượng bán]]</f>
        <v>42000</v>
      </c>
      <c r="G9042">
        <v>0</v>
      </c>
      <c r="H9042">
        <f>Table2[[#This Row],[Doanh số bán]]-Table2[[#This Row],[Chiết khấu]]</f>
        <v>42000</v>
      </c>
      <c r="K9042" t="s">
        <v>24</v>
      </c>
      <c r="L9042">
        <v>0</v>
      </c>
      <c r="M9042" t="s">
        <v>319</v>
      </c>
      <c r="N9042" t="s">
        <v>26</v>
      </c>
      <c r="O9042">
        <v>0</v>
      </c>
      <c r="P9042" t="s">
        <v>27</v>
      </c>
      <c r="Q9042" t="s">
        <v>28</v>
      </c>
      <c r="R9042" t="s">
        <v>29</v>
      </c>
      <c r="S9042" t="s">
        <v>30</v>
      </c>
      <c r="T9042" t="s">
        <v>320</v>
      </c>
      <c r="U9042" t="s">
        <v>321</v>
      </c>
      <c r="V9042" t="s">
        <v>33</v>
      </c>
    </row>
    <row r="9043" spans="1:22">
      <c r="A9043" s="4">
        <v>46084</v>
      </c>
      <c r="B9043" t="s">
        <v>6564</v>
      </c>
      <c r="C9043" t="s">
        <v>23</v>
      </c>
      <c r="D9043">
        <v>1</v>
      </c>
      <c r="E9043">
        <v>25999.999999999996</v>
      </c>
      <c r="F9043">
        <f>Table2[[#This Row],[Đơn Giá Chuẩn]]*Table2[[#This Row],[Tổng số lượng bán]]</f>
        <v>25999.999999999996</v>
      </c>
      <c r="G9043">
        <v>0</v>
      </c>
      <c r="H9043">
        <f>Table2[[#This Row],[Doanh số bán]]-Table2[[#This Row],[Chiết khấu]]</f>
        <v>25999.999999999996</v>
      </c>
      <c r="K9043" t="s">
        <v>24</v>
      </c>
      <c r="L9043">
        <v>0</v>
      </c>
      <c r="M9043" t="s">
        <v>319</v>
      </c>
      <c r="N9043" t="s">
        <v>26</v>
      </c>
      <c r="O9043">
        <v>0</v>
      </c>
      <c r="P9043" t="s">
        <v>47</v>
      </c>
      <c r="Q9043" t="s">
        <v>48</v>
      </c>
      <c r="R9043" t="s">
        <v>29</v>
      </c>
      <c r="S9043" t="s">
        <v>30</v>
      </c>
      <c r="T9043" t="s">
        <v>320</v>
      </c>
      <c r="U9043" t="s">
        <v>321</v>
      </c>
      <c r="V9043" t="s">
        <v>33</v>
      </c>
    </row>
    <row r="9044" spans="1:22">
      <c r="A9044" s="4">
        <v>46084</v>
      </c>
      <c r="B9044" t="s">
        <v>6565</v>
      </c>
      <c r="C9044" t="s">
        <v>23</v>
      </c>
      <c r="D9044">
        <v>1</v>
      </c>
      <c r="E9044">
        <v>21000</v>
      </c>
      <c r="F9044">
        <f>Table2[[#This Row],[Đơn Giá Chuẩn]]*Table2[[#This Row],[Tổng số lượng bán]]</f>
        <v>21000</v>
      </c>
      <c r="G9044">
        <v>0</v>
      </c>
      <c r="H9044">
        <f>Table2[[#This Row],[Doanh số bán]]-Table2[[#This Row],[Chiết khấu]]</f>
        <v>21000</v>
      </c>
      <c r="K9044" t="s">
        <v>24</v>
      </c>
      <c r="L9044">
        <v>0</v>
      </c>
      <c r="M9044" t="s">
        <v>319</v>
      </c>
      <c r="N9044" t="s">
        <v>26</v>
      </c>
      <c r="O9044">
        <v>0</v>
      </c>
      <c r="P9044" t="s">
        <v>27</v>
      </c>
      <c r="Q9044" t="s">
        <v>28</v>
      </c>
      <c r="R9044" t="s">
        <v>29</v>
      </c>
      <c r="S9044" t="s">
        <v>30</v>
      </c>
      <c r="T9044" t="s">
        <v>320</v>
      </c>
      <c r="U9044" t="s">
        <v>321</v>
      </c>
      <c r="V9044" t="s">
        <v>33</v>
      </c>
    </row>
    <row r="9045" spans="1:22">
      <c r="A9045" s="4">
        <v>46084</v>
      </c>
      <c r="B9045" t="s">
        <v>6566</v>
      </c>
      <c r="C9045" t="s">
        <v>23</v>
      </c>
      <c r="D9045">
        <v>2</v>
      </c>
      <c r="E9045">
        <v>42000</v>
      </c>
      <c r="F9045">
        <f>Table2[[#This Row],[Đơn Giá Chuẩn]]*Table2[[#This Row],[Tổng số lượng bán]]</f>
        <v>84000</v>
      </c>
      <c r="G9045">
        <v>0</v>
      </c>
      <c r="H9045">
        <f>Table2[[#This Row],[Doanh số bán]]-Table2[[#This Row],[Chiết khấu]]</f>
        <v>84000</v>
      </c>
      <c r="K9045" t="s">
        <v>24</v>
      </c>
      <c r="L9045">
        <v>0</v>
      </c>
      <c r="M9045" t="s">
        <v>319</v>
      </c>
      <c r="N9045" t="s">
        <v>26</v>
      </c>
      <c r="O9045">
        <v>0</v>
      </c>
      <c r="P9045" t="s">
        <v>71</v>
      </c>
      <c r="Q9045" t="s">
        <v>72</v>
      </c>
      <c r="R9045" t="s">
        <v>29</v>
      </c>
      <c r="S9045" t="s">
        <v>30</v>
      </c>
      <c r="T9045" t="s">
        <v>320</v>
      </c>
      <c r="U9045" t="s">
        <v>321</v>
      </c>
      <c r="V9045" t="s">
        <v>33</v>
      </c>
    </row>
    <row r="9046" spans="1:22">
      <c r="A9046" s="4">
        <v>46084</v>
      </c>
      <c r="B9046" t="s">
        <v>6566</v>
      </c>
      <c r="C9046" t="s">
        <v>23</v>
      </c>
      <c r="D9046">
        <v>1</v>
      </c>
      <c r="E9046">
        <v>25999.999999999996</v>
      </c>
      <c r="F9046">
        <f>Table2[[#This Row],[Đơn Giá Chuẩn]]*Table2[[#This Row],[Tổng số lượng bán]]</f>
        <v>25999.999999999996</v>
      </c>
      <c r="G9046">
        <v>0</v>
      </c>
      <c r="H9046">
        <f>Table2[[#This Row],[Doanh số bán]]-Table2[[#This Row],[Chiết khấu]]</f>
        <v>25999.999999999996</v>
      </c>
      <c r="K9046" t="s">
        <v>24</v>
      </c>
      <c r="L9046">
        <v>0</v>
      </c>
      <c r="M9046" t="s">
        <v>319</v>
      </c>
      <c r="N9046" t="s">
        <v>26</v>
      </c>
      <c r="O9046">
        <v>0</v>
      </c>
      <c r="P9046" t="s">
        <v>47</v>
      </c>
      <c r="Q9046" t="s">
        <v>48</v>
      </c>
      <c r="R9046" t="s">
        <v>29</v>
      </c>
      <c r="S9046" t="s">
        <v>30</v>
      </c>
      <c r="T9046" t="s">
        <v>320</v>
      </c>
      <c r="U9046" t="s">
        <v>321</v>
      </c>
      <c r="V9046" t="s">
        <v>33</v>
      </c>
    </row>
    <row r="9047" spans="1:22">
      <c r="A9047" s="4">
        <v>46084</v>
      </c>
      <c r="B9047" t="s">
        <v>6567</v>
      </c>
      <c r="C9047" t="s">
        <v>23</v>
      </c>
      <c r="D9047">
        <v>2</v>
      </c>
      <c r="E9047">
        <v>62000</v>
      </c>
      <c r="F9047">
        <f>Table2[[#This Row],[Đơn Giá Chuẩn]]*Table2[[#This Row],[Tổng số lượng bán]]</f>
        <v>124000</v>
      </c>
      <c r="G9047">
        <v>0</v>
      </c>
      <c r="H9047">
        <f>Table2[[#This Row],[Doanh số bán]]-Table2[[#This Row],[Chiết khấu]]</f>
        <v>124000</v>
      </c>
      <c r="K9047" t="s">
        <v>24</v>
      </c>
      <c r="L9047">
        <v>0</v>
      </c>
      <c r="M9047" t="s">
        <v>319</v>
      </c>
      <c r="N9047" t="s">
        <v>26</v>
      </c>
      <c r="O9047">
        <v>0</v>
      </c>
      <c r="P9047" t="s">
        <v>199</v>
      </c>
      <c r="Q9047" t="s">
        <v>200</v>
      </c>
      <c r="R9047" t="s">
        <v>29</v>
      </c>
      <c r="S9047" t="s">
        <v>30</v>
      </c>
      <c r="T9047" t="s">
        <v>320</v>
      </c>
      <c r="U9047" t="s">
        <v>321</v>
      </c>
      <c r="V9047" t="s">
        <v>33</v>
      </c>
    </row>
    <row r="9048" spans="1:22">
      <c r="A9048" s="4">
        <v>46084</v>
      </c>
      <c r="B9048" t="s">
        <v>6567</v>
      </c>
      <c r="C9048" t="s">
        <v>23</v>
      </c>
      <c r="D9048">
        <v>1</v>
      </c>
      <c r="E9048">
        <v>42000</v>
      </c>
      <c r="F9048">
        <f>Table2[[#This Row],[Đơn Giá Chuẩn]]*Table2[[#This Row],[Tổng số lượng bán]]</f>
        <v>42000</v>
      </c>
      <c r="G9048">
        <v>0</v>
      </c>
      <c r="H9048">
        <f>Table2[[#This Row],[Doanh số bán]]-Table2[[#This Row],[Chiết khấu]]</f>
        <v>42000</v>
      </c>
      <c r="K9048" t="s">
        <v>24</v>
      </c>
      <c r="L9048">
        <v>0</v>
      </c>
      <c r="M9048" t="s">
        <v>319</v>
      </c>
      <c r="N9048" t="s">
        <v>26</v>
      </c>
      <c r="O9048">
        <v>0</v>
      </c>
      <c r="P9048" t="s">
        <v>62</v>
      </c>
      <c r="Q9048" t="s">
        <v>63</v>
      </c>
      <c r="R9048" t="s">
        <v>29</v>
      </c>
      <c r="S9048" t="s">
        <v>56</v>
      </c>
      <c r="T9048" t="s">
        <v>320</v>
      </c>
      <c r="U9048" t="s">
        <v>321</v>
      </c>
      <c r="V9048" t="s">
        <v>33</v>
      </c>
    </row>
    <row r="9049" spans="1:22">
      <c r="A9049" s="4">
        <v>46084</v>
      </c>
      <c r="B9049" t="s">
        <v>6568</v>
      </c>
      <c r="C9049" t="s">
        <v>23</v>
      </c>
      <c r="D9049">
        <v>1</v>
      </c>
      <c r="E9049">
        <v>42000</v>
      </c>
      <c r="F9049">
        <f>Table2[[#This Row],[Đơn Giá Chuẩn]]*Table2[[#This Row],[Tổng số lượng bán]]</f>
        <v>42000</v>
      </c>
      <c r="G9049">
        <v>0</v>
      </c>
      <c r="H9049">
        <f>Table2[[#This Row],[Doanh số bán]]-Table2[[#This Row],[Chiết khấu]]</f>
        <v>42000</v>
      </c>
      <c r="K9049" t="s">
        <v>24</v>
      </c>
      <c r="L9049">
        <v>0</v>
      </c>
      <c r="M9049" t="s">
        <v>319</v>
      </c>
      <c r="N9049" t="s">
        <v>26</v>
      </c>
      <c r="O9049">
        <v>0</v>
      </c>
      <c r="P9049" t="s">
        <v>94</v>
      </c>
      <c r="Q9049" t="s">
        <v>95</v>
      </c>
      <c r="R9049" t="s">
        <v>29</v>
      </c>
      <c r="S9049" t="s">
        <v>30</v>
      </c>
      <c r="T9049" t="s">
        <v>320</v>
      </c>
      <c r="U9049" t="s">
        <v>321</v>
      </c>
      <c r="V9049" t="s">
        <v>33</v>
      </c>
    </row>
    <row r="9050" spans="1:22">
      <c r="A9050" s="4">
        <v>46084</v>
      </c>
      <c r="B9050" t="s">
        <v>6569</v>
      </c>
      <c r="C9050" t="s">
        <v>23</v>
      </c>
      <c r="D9050">
        <v>1</v>
      </c>
      <c r="E9050">
        <v>25999.999999999996</v>
      </c>
      <c r="F9050">
        <f>Table2[[#This Row],[Đơn Giá Chuẩn]]*Table2[[#This Row],[Tổng số lượng bán]]</f>
        <v>25999.999999999996</v>
      </c>
      <c r="G9050">
        <v>0</v>
      </c>
      <c r="H9050">
        <f>Table2[[#This Row],[Doanh số bán]]-Table2[[#This Row],[Chiết khấu]]</f>
        <v>25999.999999999996</v>
      </c>
      <c r="K9050" t="s">
        <v>24</v>
      </c>
      <c r="L9050">
        <v>0</v>
      </c>
      <c r="M9050" t="s">
        <v>319</v>
      </c>
      <c r="N9050" t="s">
        <v>26</v>
      </c>
      <c r="O9050">
        <v>0</v>
      </c>
      <c r="P9050" t="s">
        <v>47</v>
      </c>
      <c r="Q9050" t="s">
        <v>48</v>
      </c>
      <c r="R9050" t="s">
        <v>29</v>
      </c>
      <c r="S9050" t="s">
        <v>30</v>
      </c>
      <c r="T9050" t="s">
        <v>320</v>
      </c>
      <c r="U9050" t="s">
        <v>321</v>
      </c>
      <c r="V9050" t="s">
        <v>33</v>
      </c>
    </row>
    <row r="9051" spans="1:22">
      <c r="A9051" s="4">
        <v>46084</v>
      </c>
      <c r="B9051" t="s">
        <v>6570</v>
      </c>
      <c r="C9051" t="s">
        <v>23</v>
      </c>
      <c r="D9051">
        <v>5</v>
      </c>
      <c r="E9051">
        <v>25999.999999999996</v>
      </c>
      <c r="F9051">
        <f>Table2[[#This Row],[Đơn Giá Chuẩn]]*Table2[[#This Row],[Tổng số lượng bán]]</f>
        <v>129999.99999999999</v>
      </c>
      <c r="G9051">
        <v>0</v>
      </c>
      <c r="H9051">
        <f>Table2[[#This Row],[Doanh số bán]]-Table2[[#This Row],[Chiết khấu]]</f>
        <v>129999.99999999999</v>
      </c>
      <c r="K9051" t="s">
        <v>24</v>
      </c>
      <c r="L9051">
        <v>0</v>
      </c>
      <c r="M9051" t="s">
        <v>319</v>
      </c>
      <c r="N9051" t="s">
        <v>26</v>
      </c>
      <c r="O9051">
        <v>0</v>
      </c>
      <c r="P9051" t="s">
        <v>47</v>
      </c>
      <c r="Q9051" t="s">
        <v>48</v>
      </c>
      <c r="R9051" t="s">
        <v>29</v>
      </c>
      <c r="S9051" t="s">
        <v>30</v>
      </c>
      <c r="T9051" t="s">
        <v>320</v>
      </c>
      <c r="U9051" t="s">
        <v>321</v>
      </c>
      <c r="V9051" t="s">
        <v>33</v>
      </c>
    </row>
    <row r="9052" spans="1:22">
      <c r="A9052" s="4">
        <v>46084</v>
      </c>
      <c r="B9052" t="s">
        <v>6570</v>
      </c>
      <c r="C9052" t="s">
        <v>23</v>
      </c>
      <c r="D9052">
        <v>4</v>
      </c>
      <c r="E9052">
        <v>21000</v>
      </c>
      <c r="F9052">
        <f>Table2[[#This Row],[Đơn Giá Chuẩn]]*Table2[[#This Row],[Tổng số lượng bán]]</f>
        <v>84000</v>
      </c>
      <c r="G9052">
        <v>0</v>
      </c>
      <c r="H9052">
        <f>Table2[[#This Row],[Doanh số bán]]-Table2[[#This Row],[Chiết khấu]]</f>
        <v>84000</v>
      </c>
      <c r="K9052" t="s">
        <v>24</v>
      </c>
      <c r="L9052">
        <v>0</v>
      </c>
      <c r="M9052" t="s">
        <v>319</v>
      </c>
      <c r="N9052" t="s">
        <v>26</v>
      </c>
      <c r="O9052">
        <v>0</v>
      </c>
      <c r="P9052" t="s">
        <v>27</v>
      </c>
      <c r="Q9052" t="s">
        <v>28</v>
      </c>
      <c r="R9052" t="s">
        <v>29</v>
      </c>
      <c r="S9052" t="s">
        <v>30</v>
      </c>
      <c r="T9052" t="s">
        <v>320</v>
      </c>
      <c r="U9052" t="s">
        <v>321</v>
      </c>
      <c r="V9052" t="s">
        <v>33</v>
      </c>
    </row>
    <row r="9053" spans="1:22">
      <c r="A9053" s="4">
        <v>46084</v>
      </c>
      <c r="B9053" t="s">
        <v>6571</v>
      </c>
      <c r="C9053" t="s">
        <v>23</v>
      </c>
      <c r="D9053">
        <v>2</v>
      </c>
      <c r="E9053">
        <v>21000</v>
      </c>
      <c r="F9053">
        <f>Table2[[#This Row],[Đơn Giá Chuẩn]]*Table2[[#This Row],[Tổng số lượng bán]]</f>
        <v>42000</v>
      </c>
      <c r="G9053">
        <v>0</v>
      </c>
      <c r="H9053">
        <f>Table2[[#This Row],[Doanh số bán]]-Table2[[#This Row],[Chiết khấu]]</f>
        <v>42000</v>
      </c>
      <c r="K9053" t="s">
        <v>24</v>
      </c>
      <c r="L9053">
        <v>0</v>
      </c>
      <c r="M9053" t="s">
        <v>319</v>
      </c>
      <c r="N9053" t="s">
        <v>26</v>
      </c>
      <c r="O9053">
        <v>0</v>
      </c>
      <c r="P9053" t="s">
        <v>27</v>
      </c>
      <c r="Q9053" t="s">
        <v>28</v>
      </c>
      <c r="R9053" t="s">
        <v>29</v>
      </c>
      <c r="S9053" t="s">
        <v>30</v>
      </c>
      <c r="T9053" t="s">
        <v>320</v>
      </c>
      <c r="U9053" t="s">
        <v>321</v>
      </c>
      <c r="V9053" t="s">
        <v>33</v>
      </c>
    </row>
    <row r="9054" spans="1:22">
      <c r="A9054" s="4">
        <v>46084</v>
      </c>
      <c r="B9054" t="s">
        <v>6572</v>
      </c>
      <c r="C9054" t="s">
        <v>23</v>
      </c>
      <c r="D9054">
        <v>2</v>
      </c>
      <c r="E9054">
        <v>21000</v>
      </c>
      <c r="F9054">
        <f>Table2[[#This Row],[Đơn Giá Chuẩn]]*Table2[[#This Row],[Tổng số lượng bán]]</f>
        <v>42000</v>
      </c>
      <c r="G9054">
        <v>0</v>
      </c>
      <c r="H9054">
        <f>Table2[[#This Row],[Doanh số bán]]-Table2[[#This Row],[Chiết khấu]]</f>
        <v>42000</v>
      </c>
      <c r="K9054" t="s">
        <v>24</v>
      </c>
      <c r="L9054">
        <v>0</v>
      </c>
      <c r="M9054" t="s">
        <v>319</v>
      </c>
      <c r="N9054" t="s">
        <v>26</v>
      </c>
      <c r="O9054">
        <v>0</v>
      </c>
      <c r="P9054" t="s">
        <v>27</v>
      </c>
      <c r="Q9054" t="s">
        <v>28</v>
      </c>
      <c r="R9054" t="s">
        <v>29</v>
      </c>
      <c r="S9054" t="s">
        <v>30</v>
      </c>
      <c r="T9054" t="s">
        <v>320</v>
      </c>
      <c r="U9054" t="s">
        <v>321</v>
      </c>
      <c r="V9054" t="s">
        <v>33</v>
      </c>
    </row>
    <row r="9055" spans="1:22">
      <c r="A9055" s="4">
        <v>46084</v>
      </c>
      <c r="B9055" t="s">
        <v>6573</v>
      </c>
      <c r="C9055" t="s">
        <v>23</v>
      </c>
      <c r="D9055">
        <v>1</v>
      </c>
      <c r="E9055">
        <v>42000</v>
      </c>
      <c r="F9055">
        <f>Table2[[#This Row],[Đơn Giá Chuẩn]]*Table2[[#This Row],[Tổng số lượng bán]]</f>
        <v>42000</v>
      </c>
      <c r="G9055">
        <v>0</v>
      </c>
      <c r="H9055">
        <f>Table2[[#This Row],[Doanh số bán]]-Table2[[#This Row],[Chiết khấu]]</f>
        <v>42000</v>
      </c>
      <c r="K9055" t="s">
        <v>24</v>
      </c>
      <c r="L9055">
        <v>0</v>
      </c>
      <c r="M9055" t="s">
        <v>319</v>
      </c>
      <c r="N9055" t="s">
        <v>26</v>
      </c>
      <c r="O9055">
        <v>0</v>
      </c>
      <c r="P9055" t="s">
        <v>6574</v>
      </c>
      <c r="Q9055" t="s">
        <v>6575</v>
      </c>
      <c r="R9055" t="s">
        <v>29</v>
      </c>
      <c r="S9055" t="s">
        <v>56</v>
      </c>
      <c r="T9055" t="s">
        <v>320</v>
      </c>
      <c r="U9055" t="s">
        <v>321</v>
      </c>
      <c r="V9055" t="s">
        <v>33</v>
      </c>
    </row>
    <row r="9056" spans="1:22">
      <c r="A9056" s="4">
        <v>46084</v>
      </c>
      <c r="B9056" t="s">
        <v>6573</v>
      </c>
      <c r="C9056" t="s">
        <v>23</v>
      </c>
      <c r="D9056">
        <v>1</v>
      </c>
      <c r="E9056">
        <v>21000</v>
      </c>
      <c r="F9056">
        <f>Table2[[#This Row],[Đơn Giá Chuẩn]]*Table2[[#This Row],[Tổng số lượng bán]]</f>
        <v>21000</v>
      </c>
      <c r="G9056">
        <v>0</v>
      </c>
      <c r="H9056">
        <f>Table2[[#This Row],[Doanh số bán]]-Table2[[#This Row],[Chiết khấu]]</f>
        <v>21000</v>
      </c>
      <c r="K9056" t="s">
        <v>24</v>
      </c>
      <c r="L9056">
        <v>0</v>
      </c>
      <c r="M9056" t="s">
        <v>319</v>
      </c>
      <c r="N9056" t="s">
        <v>26</v>
      </c>
      <c r="O9056">
        <v>0</v>
      </c>
      <c r="P9056" t="s">
        <v>27</v>
      </c>
      <c r="Q9056" t="s">
        <v>28</v>
      </c>
      <c r="R9056" t="s">
        <v>29</v>
      </c>
      <c r="S9056" t="s">
        <v>30</v>
      </c>
      <c r="T9056" t="s">
        <v>320</v>
      </c>
      <c r="U9056" t="s">
        <v>321</v>
      </c>
      <c r="V9056" t="s">
        <v>33</v>
      </c>
    </row>
    <row r="9057" spans="1:22">
      <c r="A9057" s="4">
        <v>46084</v>
      </c>
      <c r="B9057" t="s">
        <v>6573</v>
      </c>
      <c r="C9057" t="s">
        <v>23</v>
      </c>
      <c r="D9057">
        <v>1</v>
      </c>
      <c r="E9057">
        <v>42000</v>
      </c>
      <c r="F9057">
        <f>Table2[[#This Row],[Đơn Giá Chuẩn]]*Table2[[#This Row],[Tổng số lượng bán]]</f>
        <v>42000</v>
      </c>
      <c r="G9057">
        <v>0</v>
      </c>
      <c r="H9057">
        <f>Table2[[#This Row],[Doanh số bán]]-Table2[[#This Row],[Chiết khấu]]</f>
        <v>42000</v>
      </c>
      <c r="K9057" t="s">
        <v>24</v>
      </c>
      <c r="L9057">
        <v>0</v>
      </c>
      <c r="M9057" t="s">
        <v>319</v>
      </c>
      <c r="N9057" t="s">
        <v>26</v>
      </c>
      <c r="O9057">
        <v>0</v>
      </c>
      <c r="P9057" t="s">
        <v>220</v>
      </c>
      <c r="Q9057" t="s">
        <v>221</v>
      </c>
      <c r="R9057" t="s">
        <v>29</v>
      </c>
      <c r="S9057" t="s">
        <v>222</v>
      </c>
      <c r="T9057" t="s">
        <v>320</v>
      </c>
      <c r="U9057" t="s">
        <v>321</v>
      </c>
      <c r="V9057" t="s">
        <v>33</v>
      </c>
    </row>
    <row r="9058" spans="1:22">
      <c r="A9058" s="4">
        <v>46033</v>
      </c>
      <c r="B9058" t="s">
        <v>252</v>
      </c>
      <c r="C9058" t="s">
        <v>83</v>
      </c>
      <c r="D9058">
        <v>1</v>
      </c>
      <c r="E9058">
        <v>172000</v>
      </c>
      <c r="F9058">
        <f>Table2[[#This Row],[Đơn Giá Chuẩn]]*Table2[[#This Row],[Tổng số lượng bán]]</f>
        <v>172000</v>
      </c>
      <c r="G9058">
        <v>0</v>
      </c>
      <c r="H9058">
        <f>Table2[[#This Row],[Doanh số bán]]-Table2[[#This Row],[Chiết khấu]]</f>
        <v>172000</v>
      </c>
      <c r="K9058" t="s">
        <v>24</v>
      </c>
      <c r="L9058">
        <v>0.5</v>
      </c>
      <c r="M9058" t="s">
        <v>25</v>
      </c>
      <c r="N9058" t="s">
        <v>26</v>
      </c>
      <c r="O9058">
        <v>0.5</v>
      </c>
      <c r="P9058" t="s">
        <v>158</v>
      </c>
      <c r="Q9058" t="s">
        <v>159</v>
      </c>
      <c r="R9058" t="s">
        <v>41</v>
      </c>
      <c r="S9058" t="s">
        <v>42</v>
      </c>
      <c r="T9058" t="s">
        <v>31</v>
      </c>
      <c r="U9058" t="s">
        <v>32</v>
      </c>
      <c r="V9058" t="s">
        <v>33</v>
      </c>
    </row>
    <row r="9059" spans="1:22">
      <c r="A9059" s="4">
        <v>46084</v>
      </c>
      <c r="B9059" t="s">
        <v>6577</v>
      </c>
      <c r="C9059" t="s">
        <v>155</v>
      </c>
      <c r="D9059">
        <v>10</v>
      </c>
      <c r="E9059">
        <v>68500</v>
      </c>
      <c r="F9059">
        <f>Table2[[#This Row],[Đơn Giá Chuẩn]]*Table2[[#This Row],[Tổng số lượng bán]]</f>
        <v>685000</v>
      </c>
      <c r="G9059">
        <v>0</v>
      </c>
      <c r="H9059">
        <f>Table2[[#This Row],[Doanh số bán]]-Table2[[#This Row],[Chiết khấu]]</f>
        <v>685000</v>
      </c>
      <c r="K9059" t="s">
        <v>24</v>
      </c>
      <c r="L9059">
        <v>0.35199999999999998</v>
      </c>
      <c r="M9059" t="s">
        <v>319</v>
      </c>
      <c r="N9059" t="s">
        <v>26</v>
      </c>
      <c r="O9059">
        <v>3.5199999999999996</v>
      </c>
      <c r="P9059" t="s">
        <v>3291</v>
      </c>
      <c r="Q9059" t="s">
        <v>3292</v>
      </c>
      <c r="R9059" t="s">
        <v>107</v>
      </c>
      <c r="S9059" t="s">
        <v>108</v>
      </c>
      <c r="T9059" t="s">
        <v>320</v>
      </c>
      <c r="U9059" t="s">
        <v>321</v>
      </c>
      <c r="V9059" t="s">
        <v>33</v>
      </c>
    </row>
    <row r="9060" spans="1:22">
      <c r="A9060" s="4">
        <v>46084</v>
      </c>
      <c r="B9060" t="s">
        <v>6577</v>
      </c>
      <c r="C9060" t="s">
        <v>155</v>
      </c>
      <c r="D9060">
        <v>4</v>
      </c>
      <c r="E9060">
        <v>151500</v>
      </c>
      <c r="F9060">
        <f>Table2[[#This Row],[Đơn Giá Chuẩn]]*Table2[[#This Row],[Tổng số lượng bán]]</f>
        <v>606000</v>
      </c>
      <c r="G9060">
        <v>0</v>
      </c>
      <c r="H9060">
        <f>Table2[[#This Row],[Doanh số bán]]-Table2[[#This Row],[Chiết khấu]]</f>
        <v>606000</v>
      </c>
      <c r="K9060" t="s">
        <v>24</v>
      </c>
      <c r="L9060">
        <v>0.8</v>
      </c>
      <c r="M9060" t="s">
        <v>319</v>
      </c>
      <c r="N9060" t="s">
        <v>26</v>
      </c>
      <c r="O9060">
        <v>3.2</v>
      </c>
      <c r="P9060" t="s">
        <v>3303</v>
      </c>
      <c r="Q9060" t="s">
        <v>3304</v>
      </c>
      <c r="R9060" t="s">
        <v>107</v>
      </c>
      <c r="S9060" t="s">
        <v>108</v>
      </c>
      <c r="T9060" t="s">
        <v>320</v>
      </c>
      <c r="U9060" t="s">
        <v>321</v>
      </c>
      <c r="V9060" t="s">
        <v>33</v>
      </c>
    </row>
    <row r="9061" spans="1:22">
      <c r="A9061" s="4">
        <v>46084</v>
      </c>
      <c r="B9061" t="s">
        <v>6577</v>
      </c>
      <c r="C9061" t="s">
        <v>155</v>
      </c>
      <c r="D9061">
        <v>2</v>
      </c>
      <c r="E9061">
        <v>331000</v>
      </c>
      <c r="F9061">
        <f>Table2[[#This Row],[Đơn Giá Chuẩn]]*Table2[[#This Row],[Tổng số lượng bán]]</f>
        <v>662000</v>
      </c>
      <c r="G9061">
        <v>0</v>
      </c>
      <c r="H9061">
        <f>Table2[[#This Row],[Doanh số bán]]-Table2[[#This Row],[Chiết khấu]]</f>
        <v>662000</v>
      </c>
      <c r="K9061" t="s">
        <v>24</v>
      </c>
      <c r="L9061">
        <v>1.6</v>
      </c>
      <c r="M9061" t="s">
        <v>319</v>
      </c>
      <c r="N9061" t="s">
        <v>26</v>
      </c>
      <c r="O9061">
        <v>3.2</v>
      </c>
      <c r="P9061" t="s">
        <v>839</v>
      </c>
      <c r="Q9061" t="s">
        <v>840</v>
      </c>
      <c r="R9061" t="s">
        <v>107</v>
      </c>
      <c r="S9061" t="s">
        <v>108</v>
      </c>
      <c r="T9061" t="s">
        <v>320</v>
      </c>
      <c r="U9061" t="s">
        <v>321</v>
      </c>
      <c r="V9061" t="s">
        <v>33</v>
      </c>
    </row>
    <row r="9062" spans="1:22">
      <c r="A9062" s="4">
        <v>46037</v>
      </c>
      <c r="B9062" t="s">
        <v>280</v>
      </c>
      <c r="C9062" t="s">
        <v>83</v>
      </c>
      <c r="D9062">
        <v>1</v>
      </c>
      <c r="E9062">
        <v>172000</v>
      </c>
      <c r="F9062">
        <f>Table2[[#This Row],[Đơn Giá Chuẩn]]*Table2[[#This Row],[Tổng số lượng bán]]</f>
        <v>172000</v>
      </c>
      <c r="G9062">
        <v>0</v>
      </c>
      <c r="H9062">
        <f>Table2[[#This Row],[Doanh số bán]]-Table2[[#This Row],[Chiết khấu]]</f>
        <v>172000</v>
      </c>
      <c r="K9062" t="s">
        <v>24</v>
      </c>
      <c r="L9062">
        <v>0.5</v>
      </c>
      <c r="M9062" t="s">
        <v>25</v>
      </c>
      <c r="N9062" t="s">
        <v>26</v>
      </c>
      <c r="O9062">
        <v>0.5</v>
      </c>
      <c r="P9062" t="s">
        <v>158</v>
      </c>
      <c r="Q9062" t="s">
        <v>159</v>
      </c>
      <c r="R9062" t="s">
        <v>41</v>
      </c>
      <c r="S9062" t="s">
        <v>42</v>
      </c>
      <c r="T9062" t="s">
        <v>31</v>
      </c>
      <c r="U9062" t="s">
        <v>32</v>
      </c>
      <c r="V9062" t="s">
        <v>33</v>
      </c>
    </row>
    <row r="9063" spans="1:22">
      <c r="A9063" s="4">
        <v>46040</v>
      </c>
      <c r="B9063" t="s">
        <v>288</v>
      </c>
      <c r="C9063" t="s">
        <v>83</v>
      </c>
      <c r="D9063">
        <v>2</v>
      </c>
      <c r="E9063">
        <v>172000</v>
      </c>
      <c r="F9063">
        <f>Table2[[#This Row],[Đơn Giá Chuẩn]]*Table2[[#This Row],[Tổng số lượng bán]]</f>
        <v>344000</v>
      </c>
      <c r="G9063">
        <v>0</v>
      </c>
      <c r="H9063">
        <f>Table2[[#This Row],[Doanh số bán]]-Table2[[#This Row],[Chiết khấu]]</f>
        <v>344000</v>
      </c>
      <c r="K9063" t="s">
        <v>24</v>
      </c>
      <c r="L9063">
        <v>0.5</v>
      </c>
      <c r="M9063" t="s">
        <v>25</v>
      </c>
      <c r="N9063" t="s">
        <v>26</v>
      </c>
      <c r="O9063">
        <v>1</v>
      </c>
      <c r="P9063" t="s">
        <v>158</v>
      </c>
      <c r="Q9063" t="s">
        <v>159</v>
      </c>
      <c r="R9063" t="s">
        <v>41</v>
      </c>
      <c r="S9063" t="s">
        <v>42</v>
      </c>
      <c r="T9063" t="s">
        <v>31</v>
      </c>
      <c r="U9063" t="s">
        <v>32</v>
      </c>
      <c r="V9063" t="s">
        <v>33</v>
      </c>
    </row>
    <row r="9064" spans="1:22">
      <c r="A9064" s="4">
        <v>46042</v>
      </c>
      <c r="B9064" t="s">
        <v>293</v>
      </c>
      <c r="C9064" t="s">
        <v>83</v>
      </c>
      <c r="D9064">
        <v>1</v>
      </c>
      <c r="E9064">
        <v>172000</v>
      </c>
      <c r="F9064">
        <f>Table2[[#This Row],[Đơn Giá Chuẩn]]*Table2[[#This Row],[Tổng số lượng bán]]</f>
        <v>172000</v>
      </c>
      <c r="G9064">
        <v>0</v>
      </c>
      <c r="H9064">
        <f>Table2[[#This Row],[Doanh số bán]]-Table2[[#This Row],[Chiết khấu]]</f>
        <v>172000</v>
      </c>
      <c r="K9064" t="s">
        <v>24</v>
      </c>
      <c r="L9064">
        <v>0.5</v>
      </c>
      <c r="M9064" t="s">
        <v>25</v>
      </c>
      <c r="N9064" t="s">
        <v>26</v>
      </c>
      <c r="O9064">
        <v>0.5</v>
      </c>
      <c r="P9064" t="s">
        <v>158</v>
      </c>
      <c r="Q9064" t="s">
        <v>159</v>
      </c>
      <c r="R9064" t="s">
        <v>41</v>
      </c>
      <c r="S9064" t="s">
        <v>42</v>
      </c>
      <c r="T9064" t="s">
        <v>31</v>
      </c>
      <c r="U9064" t="s">
        <v>32</v>
      </c>
      <c r="V9064" t="s">
        <v>33</v>
      </c>
    </row>
    <row r="9065" spans="1:22">
      <c r="A9065" s="4">
        <v>46044</v>
      </c>
      <c r="B9065" t="s">
        <v>302</v>
      </c>
      <c r="C9065" t="s">
        <v>83</v>
      </c>
      <c r="D9065">
        <v>2</v>
      </c>
      <c r="E9065">
        <v>172000</v>
      </c>
      <c r="F9065">
        <f>Table2[[#This Row],[Đơn Giá Chuẩn]]*Table2[[#This Row],[Tổng số lượng bán]]</f>
        <v>344000</v>
      </c>
      <c r="G9065">
        <v>0</v>
      </c>
      <c r="H9065">
        <f>Table2[[#This Row],[Doanh số bán]]-Table2[[#This Row],[Chiết khấu]]</f>
        <v>344000</v>
      </c>
      <c r="K9065" t="s">
        <v>24</v>
      </c>
      <c r="L9065">
        <v>0.5</v>
      </c>
      <c r="M9065" t="s">
        <v>25</v>
      </c>
      <c r="N9065" t="s">
        <v>26</v>
      </c>
      <c r="O9065">
        <v>1</v>
      </c>
      <c r="P9065" t="s">
        <v>158</v>
      </c>
      <c r="Q9065" t="s">
        <v>159</v>
      </c>
      <c r="R9065" t="s">
        <v>41</v>
      </c>
      <c r="S9065" t="s">
        <v>42</v>
      </c>
      <c r="T9065" t="s">
        <v>31</v>
      </c>
      <c r="U9065" t="s">
        <v>32</v>
      </c>
      <c r="V9065" t="s">
        <v>33</v>
      </c>
    </row>
    <row r="9066" spans="1:22">
      <c r="A9066" s="4">
        <v>46051</v>
      </c>
      <c r="B9066" t="s">
        <v>311</v>
      </c>
      <c r="C9066" t="s">
        <v>83</v>
      </c>
      <c r="D9066">
        <v>3</v>
      </c>
      <c r="E9066">
        <v>172000</v>
      </c>
      <c r="F9066">
        <f>Table2[[#This Row],[Đơn Giá Chuẩn]]*Table2[[#This Row],[Tổng số lượng bán]]</f>
        <v>516000</v>
      </c>
      <c r="G9066">
        <v>94444</v>
      </c>
      <c r="H9066">
        <f>Table2[[#This Row],[Doanh số bán]]-Table2[[#This Row],[Chiết khấu]]</f>
        <v>421556</v>
      </c>
      <c r="K9066" t="s">
        <v>24</v>
      </c>
      <c r="L9066">
        <v>0.5</v>
      </c>
      <c r="M9066" t="s">
        <v>25</v>
      </c>
      <c r="N9066" t="s">
        <v>26</v>
      </c>
      <c r="O9066">
        <v>1.5</v>
      </c>
      <c r="P9066" t="s">
        <v>158</v>
      </c>
      <c r="Q9066" t="s">
        <v>159</v>
      </c>
      <c r="R9066" t="s">
        <v>41</v>
      </c>
      <c r="S9066" t="s">
        <v>42</v>
      </c>
      <c r="T9066" t="s">
        <v>31</v>
      </c>
      <c r="U9066" t="s">
        <v>32</v>
      </c>
      <c r="V9066" t="s">
        <v>33</v>
      </c>
    </row>
    <row r="9067" spans="1:22">
      <c r="A9067" s="4">
        <v>46024</v>
      </c>
      <c r="B9067" t="s">
        <v>330</v>
      </c>
      <c r="C9067" t="s">
        <v>83</v>
      </c>
      <c r="D9067">
        <v>10</v>
      </c>
      <c r="E9067">
        <v>172000</v>
      </c>
      <c r="F9067">
        <f>Table2[[#This Row],[Đơn Giá Chuẩn]]*Table2[[#This Row],[Tổng số lượng bán]]</f>
        <v>1720000</v>
      </c>
      <c r="G9067">
        <v>393518</v>
      </c>
      <c r="H9067">
        <f>Table2[[#This Row],[Doanh số bán]]-Table2[[#This Row],[Chiết khấu]]</f>
        <v>1326482</v>
      </c>
      <c r="K9067" t="s">
        <v>24</v>
      </c>
      <c r="L9067">
        <v>0.5</v>
      </c>
      <c r="M9067" t="s">
        <v>319</v>
      </c>
      <c r="N9067" t="s">
        <v>26</v>
      </c>
      <c r="O9067">
        <v>5</v>
      </c>
      <c r="P9067" t="s">
        <v>158</v>
      </c>
      <c r="Q9067" t="s">
        <v>159</v>
      </c>
      <c r="R9067" t="s">
        <v>41</v>
      </c>
      <c r="S9067" t="s">
        <v>42</v>
      </c>
      <c r="T9067" t="s">
        <v>320</v>
      </c>
      <c r="U9067" t="s">
        <v>321</v>
      </c>
      <c r="V9067" t="s">
        <v>33</v>
      </c>
    </row>
    <row r="9068" spans="1:22">
      <c r="A9068" s="4">
        <v>46032</v>
      </c>
      <c r="B9068" t="s">
        <v>493</v>
      </c>
      <c r="C9068" t="s">
        <v>83</v>
      </c>
      <c r="D9068">
        <v>4</v>
      </c>
      <c r="E9068">
        <v>172000</v>
      </c>
      <c r="F9068">
        <f>Table2[[#This Row],[Đơn Giá Chuẩn]]*Table2[[#This Row],[Tổng số lượng bán]]</f>
        <v>688000</v>
      </c>
      <c r="G9068">
        <v>125926</v>
      </c>
      <c r="H9068">
        <f>Table2[[#This Row],[Doanh số bán]]-Table2[[#This Row],[Chiết khấu]]</f>
        <v>562074</v>
      </c>
      <c r="K9068" t="s">
        <v>24</v>
      </c>
      <c r="L9068">
        <v>0.5</v>
      </c>
      <c r="M9068" t="s">
        <v>319</v>
      </c>
      <c r="N9068" t="s">
        <v>26</v>
      </c>
      <c r="O9068">
        <v>2</v>
      </c>
      <c r="P9068" t="s">
        <v>158</v>
      </c>
      <c r="Q9068" t="s">
        <v>159</v>
      </c>
      <c r="R9068" t="s">
        <v>41</v>
      </c>
      <c r="S9068" t="s">
        <v>42</v>
      </c>
      <c r="T9068" t="s">
        <v>320</v>
      </c>
      <c r="U9068" t="s">
        <v>321</v>
      </c>
      <c r="V9068" t="s">
        <v>33</v>
      </c>
    </row>
    <row r="9069" spans="1:22">
      <c r="A9069" s="4">
        <v>46085</v>
      </c>
      <c r="B9069" t="s">
        <v>6580</v>
      </c>
      <c r="C9069" t="s">
        <v>23</v>
      </c>
      <c r="D9069">
        <v>1</v>
      </c>
      <c r="E9069">
        <v>21000</v>
      </c>
      <c r="F9069">
        <f>Table2[[#This Row],[Đơn Giá Chuẩn]]*Table2[[#This Row],[Tổng số lượng bán]]</f>
        <v>21000</v>
      </c>
      <c r="G9069">
        <v>0</v>
      </c>
      <c r="H9069">
        <f>Table2[[#This Row],[Doanh số bán]]-Table2[[#This Row],[Chiết khấu]]</f>
        <v>21000</v>
      </c>
      <c r="K9069" t="s">
        <v>24</v>
      </c>
      <c r="L9069">
        <v>0</v>
      </c>
      <c r="M9069" t="s">
        <v>319</v>
      </c>
      <c r="N9069" t="s">
        <v>26</v>
      </c>
      <c r="O9069">
        <v>0</v>
      </c>
      <c r="P9069" t="s">
        <v>27</v>
      </c>
      <c r="Q9069" t="s">
        <v>28</v>
      </c>
      <c r="R9069" t="s">
        <v>29</v>
      </c>
      <c r="S9069" t="s">
        <v>30</v>
      </c>
      <c r="T9069" t="s">
        <v>320</v>
      </c>
      <c r="U9069" t="s">
        <v>321</v>
      </c>
      <c r="V9069" t="s">
        <v>33</v>
      </c>
    </row>
    <row r="9070" spans="1:22">
      <c r="A9070" s="4">
        <v>46085</v>
      </c>
      <c r="B9070" t="s">
        <v>6581</v>
      </c>
      <c r="C9070" t="s">
        <v>23</v>
      </c>
      <c r="D9070">
        <v>1</v>
      </c>
      <c r="E9070">
        <v>25999.999999999996</v>
      </c>
      <c r="F9070">
        <f>Table2[[#This Row],[Đơn Giá Chuẩn]]*Table2[[#This Row],[Tổng số lượng bán]]</f>
        <v>25999.999999999996</v>
      </c>
      <c r="G9070">
        <v>0</v>
      </c>
      <c r="H9070">
        <f>Table2[[#This Row],[Doanh số bán]]-Table2[[#This Row],[Chiết khấu]]</f>
        <v>25999.999999999996</v>
      </c>
      <c r="K9070" t="s">
        <v>24</v>
      </c>
      <c r="L9070">
        <v>0</v>
      </c>
      <c r="M9070" t="s">
        <v>319</v>
      </c>
      <c r="N9070" t="s">
        <v>26</v>
      </c>
      <c r="O9070">
        <v>0</v>
      </c>
      <c r="P9070" t="s">
        <v>129</v>
      </c>
      <c r="Q9070" t="s">
        <v>130</v>
      </c>
      <c r="R9070" t="s">
        <v>29</v>
      </c>
      <c r="S9070" t="s">
        <v>30</v>
      </c>
      <c r="T9070" t="s">
        <v>320</v>
      </c>
      <c r="U9070" t="s">
        <v>321</v>
      </c>
      <c r="V9070" t="s">
        <v>33</v>
      </c>
    </row>
    <row r="9071" spans="1:22">
      <c r="A9071" s="4">
        <v>46085</v>
      </c>
      <c r="B9071" t="s">
        <v>6582</v>
      </c>
      <c r="C9071" t="s">
        <v>23</v>
      </c>
      <c r="D9071">
        <v>1</v>
      </c>
      <c r="E9071">
        <v>32000</v>
      </c>
      <c r="F9071">
        <f>Table2[[#This Row],[Đơn Giá Chuẩn]]*Table2[[#This Row],[Tổng số lượng bán]]</f>
        <v>32000</v>
      </c>
      <c r="G9071">
        <v>0</v>
      </c>
      <c r="H9071">
        <f>Table2[[#This Row],[Doanh số bán]]-Table2[[#This Row],[Chiết khấu]]</f>
        <v>32000</v>
      </c>
      <c r="K9071" t="s">
        <v>24</v>
      </c>
      <c r="L9071">
        <v>0</v>
      </c>
      <c r="M9071" t="s">
        <v>319</v>
      </c>
      <c r="N9071" t="s">
        <v>26</v>
      </c>
      <c r="O9071">
        <v>0</v>
      </c>
      <c r="P9071" t="s">
        <v>873</v>
      </c>
      <c r="Q9071" t="s">
        <v>874</v>
      </c>
      <c r="R9071" t="s">
        <v>29</v>
      </c>
      <c r="S9071" t="s">
        <v>30</v>
      </c>
      <c r="T9071" t="s">
        <v>320</v>
      </c>
      <c r="U9071" t="s">
        <v>321</v>
      </c>
      <c r="V9071" t="s">
        <v>33</v>
      </c>
    </row>
    <row r="9072" spans="1:22">
      <c r="A9072" s="4">
        <v>46085</v>
      </c>
      <c r="B9072" t="s">
        <v>6583</v>
      </c>
      <c r="C9072" t="s">
        <v>23</v>
      </c>
      <c r="D9072">
        <v>1</v>
      </c>
      <c r="E9072">
        <v>32000</v>
      </c>
      <c r="F9072">
        <f>Table2[[#This Row],[Đơn Giá Chuẩn]]*Table2[[#This Row],[Tổng số lượng bán]]</f>
        <v>32000</v>
      </c>
      <c r="G9072">
        <v>0</v>
      </c>
      <c r="H9072">
        <f>Table2[[#This Row],[Doanh số bán]]-Table2[[#This Row],[Chiết khấu]]</f>
        <v>32000</v>
      </c>
      <c r="K9072" t="s">
        <v>24</v>
      </c>
      <c r="L9072">
        <v>0</v>
      </c>
      <c r="M9072" t="s">
        <v>319</v>
      </c>
      <c r="N9072" t="s">
        <v>26</v>
      </c>
      <c r="O9072">
        <v>0</v>
      </c>
      <c r="P9072" t="s">
        <v>125</v>
      </c>
      <c r="Q9072" t="s">
        <v>126</v>
      </c>
      <c r="R9072" t="s">
        <v>29</v>
      </c>
      <c r="S9072" t="s">
        <v>30</v>
      </c>
      <c r="T9072" t="s">
        <v>320</v>
      </c>
      <c r="U9072" t="s">
        <v>321</v>
      </c>
      <c r="V9072" t="s">
        <v>33</v>
      </c>
    </row>
    <row r="9073" spans="1:22">
      <c r="A9073" s="4">
        <v>46085</v>
      </c>
      <c r="B9073" t="s">
        <v>6584</v>
      </c>
      <c r="C9073" t="s">
        <v>23</v>
      </c>
      <c r="D9073">
        <v>1</v>
      </c>
      <c r="E9073">
        <v>62000</v>
      </c>
      <c r="F9073">
        <f>Table2[[#This Row],[Đơn Giá Chuẩn]]*Table2[[#This Row],[Tổng số lượng bán]]</f>
        <v>62000</v>
      </c>
      <c r="G9073">
        <v>0</v>
      </c>
      <c r="H9073">
        <f>Table2[[#This Row],[Doanh số bán]]-Table2[[#This Row],[Chiết khấu]]</f>
        <v>62000</v>
      </c>
      <c r="K9073" t="s">
        <v>24</v>
      </c>
      <c r="L9073">
        <v>0</v>
      </c>
      <c r="M9073" t="s">
        <v>319</v>
      </c>
      <c r="N9073" t="s">
        <v>26</v>
      </c>
      <c r="O9073">
        <v>0</v>
      </c>
      <c r="P9073" t="s">
        <v>199</v>
      </c>
      <c r="Q9073" t="s">
        <v>200</v>
      </c>
      <c r="R9073" t="s">
        <v>29</v>
      </c>
      <c r="S9073" t="s">
        <v>30</v>
      </c>
      <c r="T9073" t="s">
        <v>320</v>
      </c>
      <c r="U9073" t="s">
        <v>321</v>
      </c>
      <c r="V9073" t="s">
        <v>33</v>
      </c>
    </row>
    <row r="9074" spans="1:22">
      <c r="A9074" s="4">
        <v>46085</v>
      </c>
      <c r="B9074" t="s">
        <v>6584</v>
      </c>
      <c r="C9074" t="s">
        <v>23</v>
      </c>
      <c r="D9074">
        <v>1</v>
      </c>
      <c r="E9074">
        <v>25999.999999999996</v>
      </c>
      <c r="F9074">
        <f>Table2[[#This Row],[Đơn Giá Chuẩn]]*Table2[[#This Row],[Tổng số lượng bán]]</f>
        <v>25999.999999999996</v>
      </c>
      <c r="G9074">
        <v>0</v>
      </c>
      <c r="H9074">
        <f>Table2[[#This Row],[Doanh số bán]]-Table2[[#This Row],[Chiết khấu]]</f>
        <v>25999.999999999996</v>
      </c>
      <c r="K9074" t="s">
        <v>24</v>
      </c>
      <c r="L9074">
        <v>0</v>
      </c>
      <c r="M9074" t="s">
        <v>319</v>
      </c>
      <c r="N9074" t="s">
        <v>26</v>
      </c>
      <c r="O9074">
        <v>0</v>
      </c>
      <c r="P9074" t="s">
        <v>47</v>
      </c>
      <c r="Q9074" t="s">
        <v>48</v>
      </c>
      <c r="R9074" t="s">
        <v>29</v>
      </c>
      <c r="S9074" t="s">
        <v>30</v>
      </c>
      <c r="T9074" t="s">
        <v>320</v>
      </c>
      <c r="U9074" t="s">
        <v>321</v>
      </c>
      <c r="V9074" t="s">
        <v>33</v>
      </c>
    </row>
    <row r="9075" spans="1:22">
      <c r="A9075" s="4">
        <v>46085</v>
      </c>
      <c r="B9075" t="s">
        <v>6585</v>
      </c>
      <c r="C9075" t="s">
        <v>23</v>
      </c>
      <c r="D9075">
        <v>1</v>
      </c>
      <c r="E9075">
        <v>21000</v>
      </c>
      <c r="F9075">
        <f>Table2[[#This Row],[Đơn Giá Chuẩn]]*Table2[[#This Row],[Tổng số lượng bán]]</f>
        <v>21000</v>
      </c>
      <c r="G9075">
        <v>0</v>
      </c>
      <c r="H9075">
        <f>Table2[[#This Row],[Doanh số bán]]-Table2[[#This Row],[Chiết khấu]]</f>
        <v>21000</v>
      </c>
      <c r="K9075" t="s">
        <v>24</v>
      </c>
      <c r="L9075">
        <v>0</v>
      </c>
      <c r="M9075" t="s">
        <v>319</v>
      </c>
      <c r="N9075" t="s">
        <v>26</v>
      </c>
      <c r="O9075">
        <v>0</v>
      </c>
      <c r="P9075" t="s">
        <v>169</v>
      </c>
      <c r="Q9075" t="s">
        <v>170</v>
      </c>
      <c r="R9075" t="s">
        <v>29</v>
      </c>
      <c r="S9075" t="s">
        <v>30</v>
      </c>
      <c r="T9075" t="s">
        <v>320</v>
      </c>
      <c r="U9075" t="s">
        <v>321</v>
      </c>
      <c r="V9075" t="s">
        <v>33</v>
      </c>
    </row>
    <row r="9076" spans="1:22">
      <c r="A9076" s="4">
        <v>46085</v>
      </c>
      <c r="B9076" t="s">
        <v>6585</v>
      </c>
      <c r="C9076" t="s">
        <v>23</v>
      </c>
      <c r="D9076">
        <v>1</v>
      </c>
      <c r="E9076">
        <v>25999.999999999996</v>
      </c>
      <c r="F9076">
        <f>Table2[[#This Row],[Đơn Giá Chuẩn]]*Table2[[#This Row],[Tổng số lượng bán]]</f>
        <v>25999.999999999996</v>
      </c>
      <c r="G9076">
        <v>0</v>
      </c>
      <c r="H9076">
        <f>Table2[[#This Row],[Doanh số bán]]-Table2[[#This Row],[Chiết khấu]]</f>
        <v>25999.999999999996</v>
      </c>
      <c r="K9076" t="s">
        <v>24</v>
      </c>
      <c r="L9076">
        <v>0</v>
      </c>
      <c r="M9076" t="s">
        <v>319</v>
      </c>
      <c r="N9076" t="s">
        <v>26</v>
      </c>
      <c r="O9076">
        <v>0</v>
      </c>
      <c r="P9076" t="s">
        <v>129</v>
      </c>
      <c r="Q9076" t="s">
        <v>130</v>
      </c>
      <c r="R9076" t="s">
        <v>29</v>
      </c>
      <c r="S9076" t="s">
        <v>30</v>
      </c>
      <c r="T9076" t="s">
        <v>320</v>
      </c>
      <c r="U9076" t="s">
        <v>321</v>
      </c>
      <c r="V9076" t="s">
        <v>33</v>
      </c>
    </row>
    <row r="9077" spans="1:22">
      <c r="A9077" s="4">
        <v>46085</v>
      </c>
      <c r="B9077" t="s">
        <v>6585</v>
      </c>
      <c r="C9077" t="s">
        <v>23</v>
      </c>
      <c r="D9077">
        <v>1</v>
      </c>
      <c r="E9077">
        <v>42000</v>
      </c>
      <c r="F9077">
        <f>Table2[[#This Row],[Đơn Giá Chuẩn]]*Table2[[#This Row],[Tổng số lượng bán]]</f>
        <v>42000</v>
      </c>
      <c r="G9077">
        <v>0</v>
      </c>
      <c r="H9077">
        <f>Table2[[#This Row],[Doanh số bán]]-Table2[[#This Row],[Chiết khấu]]</f>
        <v>42000</v>
      </c>
      <c r="K9077" t="s">
        <v>24</v>
      </c>
      <c r="L9077">
        <v>0</v>
      </c>
      <c r="M9077" t="s">
        <v>319</v>
      </c>
      <c r="N9077" t="s">
        <v>26</v>
      </c>
      <c r="O9077">
        <v>0</v>
      </c>
      <c r="P9077" t="s">
        <v>977</v>
      </c>
      <c r="Q9077" t="s">
        <v>978</v>
      </c>
      <c r="R9077" t="s">
        <v>29</v>
      </c>
      <c r="S9077" t="s">
        <v>59</v>
      </c>
      <c r="T9077" t="s">
        <v>320</v>
      </c>
      <c r="U9077" t="s">
        <v>321</v>
      </c>
      <c r="V9077" t="s">
        <v>33</v>
      </c>
    </row>
    <row r="9078" spans="1:22">
      <c r="A9078" s="4">
        <v>46085</v>
      </c>
      <c r="B9078" t="s">
        <v>6585</v>
      </c>
      <c r="C9078" t="s">
        <v>23</v>
      </c>
      <c r="D9078">
        <v>1</v>
      </c>
      <c r="E9078">
        <v>25999.999999999996</v>
      </c>
      <c r="F9078">
        <f>Table2[[#This Row],[Đơn Giá Chuẩn]]*Table2[[#This Row],[Tổng số lượng bán]]</f>
        <v>25999.999999999996</v>
      </c>
      <c r="G9078">
        <v>0</v>
      </c>
      <c r="H9078">
        <f>Table2[[#This Row],[Doanh số bán]]-Table2[[#This Row],[Chiết khấu]]</f>
        <v>25999.999999999996</v>
      </c>
      <c r="K9078" t="s">
        <v>24</v>
      </c>
      <c r="L9078">
        <v>0</v>
      </c>
      <c r="M9078" t="s">
        <v>319</v>
      </c>
      <c r="N9078" t="s">
        <v>26</v>
      </c>
      <c r="O9078">
        <v>0</v>
      </c>
      <c r="P9078" t="s">
        <v>47</v>
      </c>
      <c r="Q9078" t="s">
        <v>48</v>
      </c>
      <c r="R9078" t="s">
        <v>29</v>
      </c>
      <c r="S9078" t="s">
        <v>30</v>
      </c>
      <c r="T9078" t="s">
        <v>320</v>
      </c>
      <c r="U9078" t="s">
        <v>321</v>
      </c>
      <c r="V9078" t="s">
        <v>33</v>
      </c>
    </row>
    <row r="9079" spans="1:22">
      <c r="A9079" s="4">
        <v>46085</v>
      </c>
      <c r="B9079" t="s">
        <v>6586</v>
      </c>
      <c r="C9079" t="s">
        <v>23</v>
      </c>
      <c r="D9079">
        <v>1</v>
      </c>
      <c r="E9079">
        <v>21000</v>
      </c>
      <c r="F9079">
        <f>Table2[[#This Row],[Đơn Giá Chuẩn]]*Table2[[#This Row],[Tổng số lượng bán]]</f>
        <v>21000</v>
      </c>
      <c r="G9079">
        <v>0</v>
      </c>
      <c r="H9079">
        <f>Table2[[#This Row],[Doanh số bán]]-Table2[[#This Row],[Chiết khấu]]</f>
        <v>21000</v>
      </c>
      <c r="K9079" t="s">
        <v>24</v>
      </c>
      <c r="L9079">
        <v>0</v>
      </c>
      <c r="M9079" t="s">
        <v>319</v>
      </c>
      <c r="N9079" t="s">
        <v>26</v>
      </c>
      <c r="O9079">
        <v>0</v>
      </c>
      <c r="P9079" t="s">
        <v>27</v>
      </c>
      <c r="Q9079" t="s">
        <v>28</v>
      </c>
      <c r="R9079" t="s">
        <v>29</v>
      </c>
      <c r="S9079" t="s">
        <v>30</v>
      </c>
      <c r="T9079" t="s">
        <v>320</v>
      </c>
      <c r="U9079" t="s">
        <v>321</v>
      </c>
      <c r="V9079" t="s">
        <v>33</v>
      </c>
    </row>
    <row r="9080" spans="1:22">
      <c r="A9080" s="4">
        <v>46085</v>
      </c>
      <c r="B9080" t="s">
        <v>6587</v>
      </c>
      <c r="C9080" t="s">
        <v>23</v>
      </c>
      <c r="D9080">
        <v>1</v>
      </c>
      <c r="E9080">
        <v>62000</v>
      </c>
      <c r="F9080">
        <f>Table2[[#This Row],[Đơn Giá Chuẩn]]*Table2[[#This Row],[Tổng số lượng bán]]</f>
        <v>62000</v>
      </c>
      <c r="G9080">
        <v>0</v>
      </c>
      <c r="H9080">
        <f>Table2[[#This Row],[Doanh số bán]]-Table2[[#This Row],[Chiết khấu]]</f>
        <v>62000</v>
      </c>
      <c r="K9080" t="s">
        <v>24</v>
      </c>
      <c r="L9080">
        <v>0</v>
      </c>
      <c r="M9080" t="s">
        <v>319</v>
      </c>
      <c r="N9080" t="s">
        <v>26</v>
      </c>
      <c r="O9080">
        <v>0</v>
      </c>
      <c r="P9080" t="s">
        <v>199</v>
      </c>
      <c r="Q9080" t="s">
        <v>200</v>
      </c>
      <c r="R9080" t="s">
        <v>29</v>
      </c>
      <c r="S9080" t="s">
        <v>30</v>
      </c>
      <c r="T9080" t="s">
        <v>320</v>
      </c>
      <c r="U9080" t="s">
        <v>321</v>
      </c>
      <c r="V9080" t="s">
        <v>33</v>
      </c>
    </row>
    <row r="9081" spans="1:22">
      <c r="A9081" s="4">
        <v>46085</v>
      </c>
      <c r="B9081" t="s">
        <v>6588</v>
      </c>
      <c r="C9081" t="s">
        <v>23</v>
      </c>
      <c r="D9081">
        <v>2</v>
      </c>
      <c r="E9081">
        <v>21000</v>
      </c>
      <c r="F9081">
        <f>Table2[[#This Row],[Đơn Giá Chuẩn]]*Table2[[#This Row],[Tổng số lượng bán]]</f>
        <v>42000</v>
      </c>
      <c r="G9081">
        <v>0</v>
      </c>
      <c r="H9081">
        <f>Table2[[#This Row],[Doanh số bán]]-Table2[[#This Row],[Chiết khấu]]</f>
        <v>42000</v>
      </c>
      <c r="K9081" t="s">
        <v>24</v>
      </c>
      <c r="L9081">
        <v>0</v>
      </c>
      <c r="M9081" t="s">
        <v>319</v>
      </c>
      <c r="N9081" t="s">
        <v>26</v>
      </c>
      <c r="O9081">
        <v>0</v>
      </c>
      <c r="P9081" t="s">
        <v>27</v>
      </c>
      <c r="Q9081" t="s">
        <v>28</v>
      </c>
      <c r="R9081" t="s">
        <v>29</v>
      </c>
      <c r="S9081" t="s">
        <v>30</v>
      </c>
      <c r="T9081" t="s">
        <v>320</v>
      </c>
      <c r="U9081" t="s">
        <v>321</v>
      </c>
      <c r="V9081" t="s">
        <v>33</v>
      </c>
    </row>
    <row r="9082" spans="1:22">
      <c r="A9082" s="4">
        <v>46085</v>
      </c>
      <c r="B9082" t="s">
        <v>6588</v>
      </c>
      <c r="C9082" t="s">
        <v>23</v>
      </c>
      <c r="D9082">
        <v>1</v>
      </c>
      <c r="E9082">
        <v>25999.999999999996</v>
      </c>
      <c r="F9082">
        <f>Table2[[#This Row],[Đơn Giá Chuẩn]]*Table2[[#This Row],[Tổng số lượng bán]]</f>
        <v>25999.999999999996</v>
      </c>
      <c r="G9082">
        <v>0</v>
      </c>
      <c r="H9082">
        <f>Table2[[#This Row],[Doanh số bán]]-Table2[[#This Row],[Chiết khấu]]</f>
        <v>25999.999999999996</v>
      </c>
      <c r="K9082" t="s">
        <v>24</v>
      </c>
      <c r="L9082">
        <v>0</v>
      </c>
      <c r="M9082" t="s">
        <v>319</v>
      </c>
      <c r="N9082" t="s">
        <v>26</v>
      </c>
      <c r="O9082">
        <v>0</v>
      </c>
      <c r="P9082" t="s">
        <v>47</v>
      </c>
      <c r="Q9082" t="s">
        <v>48</v>
      </c>
      <c r="R9082" t="s">
        <v>29</v>
      </c>
      <c r="S9082" t="s">
        <v>30</v>
      </c>
      <c r="T9082" t="s">
        <v>320</v>
      </c>
      <c r="U9082" t="s">
        <v>321</v>
      </c>
      <c r="V9082" t="s">
        <v>33</v>
      </c>
    </row>
    <row r="9083" spans="1:22">
      <c r="A9083" s="4">
        <v>46085</v>
      </c>
      <c r="B9083" t="s">
        <v>6589</v>
      </c>
      <c r="C9083" t="s">
        <v>23</v>
      </c>
      <c r="D9083">
        <v>1</v>
      </c>
      <c r="E9083">
        <v>42000</v>
      </c>
      <c r="F9083">
        <f>Table2[[#This Row],[Đơn Giá Chuẩn]]*Table2[[#This Row],[Tổng số lượng bán]]</f>
        <v>42000</v>
      </c>
      <c r="G9083">
        <v>0</v>
      </c>
      <c r="H9083">
        <f>Table2[[#This Row],[Doanh số bán]]-Table2[[#This Row],[Chiết khấu]]</f>
        <v>42000</v>
      </c>
      <c r="K9083" t="s">
        <v>24</v>
      </c>
      <c r="L9083">
        <v>0</v>
      </c>
      <c r="M9083" t="s">
        <v>319</v>
      </c>
      <c r="N9083" t="s">
        <v>26</v>
      </c>
      <c r="O9083">
        <v>0</v>
      </c>
      <c r="P9083" t="s">
        <v>94</v>
      </c>
      <c r="Q9083" t="s">
        <v>95</v>
      </c>
      <c r="R9083" t="s">
        <v>29</v>
      </c>
      <c r="S9083" t="s">
        <v>30</v>
      </c>
      <c r="T9083" t="s">
        <v>320</v>
      </c>
      <c r="U9083" t="s">
        <v>321</v>
      </c>
      <c r="V9083" t="s">
        <v>33</v>
      </c>
    </row>
    <row r="9084" spans="1:22">
      <c r="A9084" s="4">
        <v>46085</v>
      </c>
      <c r="B9084" t="s">
        <v>6590</v>
      </c>
      <c r="C9084" t="s">
        <v>23</v>
      </c>
      <c r="D9084">
        <v>2</v>
      </c>
      <c r="E9084">
        <v>21000</v>
      </c>
      <c r="F9084">
        <f>Table2[[#This Row],[Đơn Giá Chuẩn]]*Table2[[#This Row],[Tổng số lượng bán]]</f>
        <v>42000</v>
      </c>
      <c r="G9084">
        <v>0</v>
      </c>
      <c r="H9084">
        <f>Table2[[#This Row],[Doanh số bán]]-Table2[[#This Row],[Chiết khấu]]</f>
        <v>42000</v>
      </c>
      <c r="K9084" t="s">
        <v>24</v>
      </c>
      <c r="L9084">
        <v>0</v>
      </c>
      <c r="M9084" t="s">
        <v>319</v>
      </c>
      <c r="N9084" t="s">
        <v>26</v>
      </c>
      <c r="O9084">
        <v>0</v>
      </c>
      <c r="P9084" t="s">
        <v>27</v>
      </c>
      <c r="Q9084" t="s">
        <v>28</v>
      </c>
      <c r="R9084" t="s">
        <v>29</v>
      </c>
      <c r="S9084" t="s">
        <v>30</v>
      </c>
      <c r="T9084" t="s">
        <v>320</v>
      </c>
      <c r="U9084" t="s">
        <v>321</v>
      </c>
      <c r="V9084" t="s">
        <v>33</v>
      </c>
    </row>
    <row r="9085" spans="1:22">
      <c r="A9085" s="4">
        <v>46085</v>
      </c>
      <c r="B9085" t="s">
        <v>6591</v>
      </c>
      <c r="C9085" t="s">
        <v>23</v>
      </c>
      <c r="D9085">
        <v>3</v>
      </c>
      <c r="E9085">
        <v>21000</v>
      </c>
      <c r="F9085">
        <f>Table2[[#This Row],[Đơn Giá Chuẩn]]*Table2[[#This Row],[Tổng số lượng bán]]</f>
        <v>63000</v>
      </c>
      <c r="G9085">
        <v>0</v>
      </c>
      <c r="H9085">
        <f>Table2[[#This Row],[Doanh số bán]]-Table2[[#This Row],[Chiết khấu]]</f>
        <v>63000</v>
      </c>
      <c r="K9085" t="s">
        <v>24</v>
      </c>
      <c r="L9085">
        <v>0</v>
      </c>
      <c r="M9085" t="s">
        <v>319</v>
      </c>
      <c r="N9085" t="s">
        <v>26</v>
      </c>
      <c r="O9085">
        <v>0</v>
      </c>
      <c r="P9085" t="s">
        <v>27</v>
      </c>
      <c r="Q9085" t="s">
        <v>28</v>
      </c>
      <c r="R9085" t="s">
        <v>29</v>
      </c>
      <c r="S9085" t="s">
        <v>30</v>
      </c>
      <c r="T9085" t="s">
        <v>320</v>
      </c>
      <c r="U9085" t="s">
        <v>321</v>
      </c>
      <c r="V9085" t="s">
        <v>33</v>
      </c>
    </row>
    <row r="9086" spans="1:22">
      <c r="A9086" s="4">
        <v>46085</v>
      </c>
      <c r="B9086" t="s">
        <v>6591</v>
      </c>
      <c r="C9086" t="s">
        <v>23</v>
      </c>
      <c r="D9086">
        <v>1</v>
      </c>
      <c r="E9086">
        <v>25999.999999999996</v>
      </c>
      <c r="F9086">
        <f>Table2[[#This Row],[Đơn Giá Chuẩn]]*Table2[[#This Row],[Tổng số lượng bán]]</f>
        <v>25999.999999999996</v>
      </c>
      <c r="G9086">
        <v>0</v>
      </c>
      <c r="H9086">
        <f>Table2[[#This Row],[Doanh số bán]]-Table2[[#This Row],[Chiết khấu]]</f>
        <v>25999.999999999996</v>
      </c>
      <c r="K9086" t="s">
        <v>24</v>
      </c>
      <c r="L9086">
        <v>0</v>
      </c>
      <c r="M9086" t="s">
        <v>319</v>
      </c>
      <c r="N9086" t="s">
        <v>26</v>
      </c>
      <c r="O9086">
        <v>0</v>
      </c>
      <c r="P9086" t="s">
        <v>47</v>
      </c>
      <c r="Q9086" t="s">
        <v>48</v>
      </c>
      <c r="R9086" t="s">
        <v>29</v>
      </c>
      <c r="S9086" t="s">
        <v>30</v>
      </c>
      <c r="T9086" t="s">
        <v>320</v>
      </c>
      <c r="U9086" t="s">
        <v>321</v>
      </c>
      <c r="V9086" t="s">
        <v>33</v>
      </c>
    </row>
    <row r="9087" spans="1:22">
      <c r="A9087" s="4">
        <v>46085</v>
      </c>
      <c r="B9087" t="s">
        <v>6592</v>
      </c>
      <c r="C9087" t="s">
        <v>23</v>
      </c>
      <c r="D9087">
        <v>3</v>
      </c>
      <c r="E9087">
        <v>47000</v>
      </c>
      <c r="F9087">
        <f>Table2[[#This Row],[Đơn Giá Chuẩn]]*Table2[[#This Row],[Tổng số lượng bán]]</f>
        <v>141000</v>
      </c>
      <c r="G9087">
        <v>0</v>
      </c>
      <c r="H9087">
        <f>Table2[[#This Row],[Doanh số bán]]-Table2[[#This Row],[Chiết khấu]]</f>
        <v>141000</v>
      </c>
      <c r="K9087" t="s">
        <v>24</v>
      </c>
      <c r="L9087">
        <v>0</v>
      </c>
      <c r="M9087" t="s">
        <v>319</v>
      </c>
      <c r="N9087" t="s">
        <v>26</v>
      </c>
      <c r="O9087">
        <v>0</v>
      </c>
      <c r="P9087" t="s">
        <v>913</v>
      </c>
      <c r="Q9087" t="s">
        <v>914</v>
      </c>
      <c r="R9087" t="s">
        <v>29</v>
      </c>
      <c r="S9087" t="s">
        <v>30</v>
      </c>
      <c r="T9087" t="s">
        <v>320</v>
      </c>
      <c r="U9087" t="s">
        <v>321</v>
      </c>
      <c r="V9087" t="s">
        <v>33</v>
      </c>
    </row>
    <row r="9088" spans="1:22">
      <c r="A9088" s="4">
        <v>46085</v>
      </c>
      <c r="B9088" t="s">
        <v>6593</v>
      </c>
      <c r="C9088" t="s">
        <v>23</v>
      </c>
      <c r="D9088">
        <v>3</v>
      </c>
      <c r="E9088">
        <v>21000</v>
      </c>
      <c r="F9088">
        <f>Table2[[#This Row],[Đơn Giá Chuẩn]]*Table2[[#This Row],[Tổng số lượng bán]]</f>
        <v>63000</v>
      </c>
      <c r="G9088">
        <v>0</v>
      </c>
      <c r="H9088">
        <f>Table2[[#This Row],[Doanh số bán]]-Table2[[#This Row],[Chiết khấu]]</f>
        <v>63000</v>
      </c>
      <c r="K9088" t="s">
        <v>24</v>
      </c>
      <c r="L9088">
        <v>0</v>
      </c>
      <c r="M9088" t="s">
        <v>319</v>
      </c>
      <c r="N9088" t="s">
        <v>26</v>
      </c>
      <c r="O9088">
        <v>0</v>
      </c>
      <c r="P9088" t="s">
        <v>27</v>
      </c>
      <c r="Q9088" t="s">
        <v>28</v>
      </c>
      <c r="R9088" t="s">
        <v>29</v>
      </c>
      <c r="S9088" t="s">
        <v>30</v>
      </c>
      <c r="T9088" t="s">
        <v>320</v>
      </c>
      <c r="U9088" t="s">
        <v>321</v>
      </c>
      <c r="V9088" t="s">
        <v>33</v>
      </c>
    </row>
    <row r="9089" spans="1:22">
      <c r="A9089" s="4">
        <v>46085</v>
      </c>
      <c r="B9089" t="s">
        <v>6594</v>
      </c>
      <c r="C9089" t="s">
        <v>23</v>
      </c>
      <c r="D9089">
        <v>2</v>
      </c>
      <c r="E9089">
        <v>21000</v>
      </c>
      <c r="F9089">
        <f>Table2[[#This Row],[Đơn Giá Chuẩn]]*Table2[[#This Row],[Tổng số lượng bán]]</f>
        <v>42000</v>
      </c>
      <c r="G9089">
        <v>0</v>
      </c>
      <c r="H9089">
        <f>Table2[[#This Row],[Doanh số bán]]-Table2[[#This Row],[Chiết khấu]]</f>
        <v>42000</v>
      </c>
      <c r="K9089" t="s">
        <v>24</v>
      </c>
      <c r="L9089">
        <v>0</v>
      </c>
      <c r="M9089" t="s">
        <v>319</v>
      </c>
      <c r="N9089" t="s">
        <v>26</v>
      </c>
      <c r="O9089">
        <v>0</v>
      </c>
      <c r="P9089" t="s">
        <v>27</v>
      </c>
      <c r="Q9089" t="s">
        <v>28</v>
      </c>
      <c r="R9089" t="s">
        <v>29</v>
      </c>
      <c r="S9089" t="s">
        <v>30</v>
      </c>
      <c r="T9089" t="s">
        <v>320</v>
      </c>
      <c r="U9089" t="s">
        <v>321</v>
      </c>
      <c r="V9089" t="s">
        <v>33</v>
      </c>
    </row>
    <row r="9090" spans="1:22">
      <c r="A9090" s="4">
        <v>46085</v>
      </c>
      <c r="B9090" t="s">
        <v>6594</v>
      </c>
      <c r="C9090" t="s">
        <v>23</v>
      </c>
      <c r="D9090">
        <v>1</v>
      </c>
      <c r="E9090">
        <v>25999.999999999996</v>
      </c>
      <c r="F9090">
        <f>Table2[[#This Row],[Đơn Giá Chuẩn]]*Table2[[#This Row],[Tổng số lượng bán]]</f>
        <v>25999.999999999996</v>
      </c>
      <c r="G9090">
        <v>0</v>
      </c>
      <c r="H9090">
        <f>Table2[[#This Row],[Doanh số bán]]-Table2[[#This Row],[Chiết khấu]]</f>
        <v>25999.999999999996</v>
      </c>
      <c r="K9090" t="s">
        <v>24</v>
      </c>
      <c r="L9090">
        <v>0</v>
      </c>
      <c r="M9090" t="s">
        <v>319</v>
      </c>
      <c r="N9090" t="s">
        <v>26</v>
      </c>
      <c r="O9090">
        <v>0</v>
      </c>
      <c r="P9090" t="s">
        <v>129</v>
      </c>
      <c r="Q9090" t="s">
        <v>130</v>
      </c>
      <c r="R9090" t="s">
        <v>29</v>
      </c>
      <c r="S9090" t="s">
        <v>30</v>
      </c>
      <c r="T9090" t="s">
        <v>320</v>
      </c>
      <c r="U9090" t="s">
        <v>321</v>
      </c>
      <c r="V9090" t="s">
        <v>33</v>
      </c>
    </row>
    <row r="9091" spans="1:22">
      <c r="A9091" s="4">
        <v>46085</v>
      </c>
      <c r="B9091" t="s">
        <v>6594</v>
      </c>
      <c r="C9091" t="s">
        <v>23</v>
      </c>
      <c r="D9091">
        <v>1</v>
      </c>
      <c r="E9091">
        <v>21000</v>
      </c>
      <c r="F9091">
        <f>Table2[[#This Row],[Đơn Giá Chuẩn]]*Table2[[#This Row],[Tổng số lượng bán]]</f>
        <v>21000</v>
      </c>
      <c r="G9091">
        <v>0</v>
      </c>
      <c r="H9091">
        <f>Table2[[#This Row],[Doanh số bán]]-Table2[[#This Row],[Chiết khấu]]</f>
        <v>21000</v>
      </c>
      <c r="K9091" t="s">
        <v>24</v>
      </c>
      <c r="L9091">
        <v>0</v>
      </c>
      <c r="M9091" t="s">
        <v>319</v>
      </c>
      <c r="N9091" t="s">
        <v>26</v>
      </c>
      <c r="O9091">
        <v>0</v>
      </c>
      <c r="P9091" t="s">
        <v>169</v>
      </c>
      <c r="Q9091" t="s">
        <v>170</v>
      </c>
      <c r="R9091" t="s">
        <v>29</v>
      </c>
      <c r="S9091" t="s">
        <v>30</v>
      </c>
      <c r="T9091" t="s">
        <v>320</v>
      </c>
      <c r="U9091" t="s">
        <v>321</v>
      </c>
      <c r="V9091" t="s">
        <v>33</v>
      </c>
    </row>
    <row r="9092" spans="1:22">
      <c r="A9092" s="4">
        <v>46085</v>
      </c>
      <c r="B9092" t="s">
        <v>6595</v>
      </c>
      <c r="C9092" t="s">
        <v>23</v>
      </c>
      <c r="D9092">
        <v>1</v>
      </c>
      <c r="E9092">
        <v>21000</v>
      </c>
      <c r="F9092">
        <f>Table2[[#This Row],[Đơn Giá Chuẩn]]*Table2[[#This Row],[Tổng số lượng bán]]</f>
        <v>21000</v>
      </c>
      <c r="G9092">
        <v>0</v>
      </c>
      <c r="H9092">
        <f>Table2[[#This Row],[Doanh số bán]]-Table2[[#This Row],[Chiết khấu]]</f>
        <v>21000</v>
      </c>
      <c r="K9092" t="s">
        <v>24</v>
      </c>
      <c r="L9092">
        <v>0</v>
      </c>
      <c r="M9092" t="s">
        <v>319</v>
      </c>
      <c r="N9092" t="s">
        <v>26</v>
      </c>
      <c r="O9092">
        <v>0</v>
      </c>
      <c r="P9092" t="s">
        <v>27</v>
      </c>
      <c r="Q9092" t="s">
        <v>28</v>
      </c>
      <c r="R9092" t="s">
        <v>29</v>
      </c>
      <c r="S9092" t="s">
        <v>30</v>
      </c>
      <c r="T9092" t="s">
        <v>320</v>
      </c>
      <c r="U9092" t="s">
        <v>321</v>
      </c>
      <c r="V9092" t="s">
        <v>33</v>
      </c>
    </row>
    <row r="9093" spans="1:22">
      <c r="A9093" s="4">
        <v>46085</v>
      </c>
      <c r="B9093" t="s">
        <v>6595</v>
      </c>
      <c r="C9093" t="s">
        <v>23</v>
      </c>
      <c r="D9093">
        <v>1</v>
      </c>
      <c r="E9093">
        <v>25999.999999999996</v>
      </c>
      <c r="F9093">
        <f>Table2[[#This Row],[Đơn Giá Chuẩn]]*Table2[[#This Row],[Tổng số lượng bán]]</f>
        <v>25999.999999999996</v>
      </c>
      <c r="G9093">
        <v>0</v>
      </c>
      <c r="H9093">
        <f>Table2[[#This Row],[Doanh số bán]]-Table2[[#This Row],[Chiết khấu]]</f>
        <v>25999.999999999996</v>
      </c>
      <c r="K9093" t="s">
        <v>24</v>
      </c>
      <c r="L9093">
        <v>0</v>
      </c>
      <c r="M9093" t="s">
        <v>319</v>
      </c>
      <c r="N9093" t="s">
        <v>26</v>
      </c>
      <c r="O9093">
        <v>0</v>
      </c>
      <c r="P9093" t="s">
        <v>47</v>
      </c>
      <c r="Q9093" t="s">
        <v>48</v>
      </c>
      <c r="R9093" t="s">
        <v>29</v>
      </c>
      <c r="S9093" t="s">
        <v>30</v>
      </c>
      <c r="T9093" t="s">
        <v>320</v>
      </c>
      <c r="U9093" t="s">
        <v>321</v>
      </c>
      <c r="V9093" t="s">
        <v>33</v>
      </c>
    </row>
    <row r="9094" spans="1:22">
      <c r="A9094" s="4">
        <v>46085</v>
      </c>
      <c r="B9094" t="s">
        <v>6596</v>
      </c>
      <c r="C9094" t="s">
        <v>23</v>
      </c>
      <c r="D9094">
        <v>1</v>
      </c>
      <c r="E9094">
        <v>42000</v>
      </c>
      <c r="F9094">
        <f>Table2[[#This Row],[Đơn Giá Chuẩn]]*Table2[[#This Row],[Tổng số lượng bán]]</f>
        <v>42000</v>
      </c>
      <c r="G9094">
        <v>0</v>
      </c>
      <c r="H9094">
        <f>Table2[[#This Row],[Doanh số bán]]-Table2[[#This Row],[Chiết khấu]]</f>
        <v>42000</v>
      </c>
      <c r="K9094" t="s">
        <v>24</v>
      </c>
      <c r="L9094">
        <v>0</v>
      </c>
      <c r="M9094" t="s">
        <v>319</v>
      </c>
      <c r="N9094" t="s">
        <v>26</v>
      </c>
      <c r="O9094">
        <v>0</v>
      </c>
      <c r="P9094" t="s">
        <v>62</v>
      </c>
      <c r="Q9094" t="s">
        <v>63</v>
      </c>
      <c r="R9094" t="s">
        <v>29</v>
      </c>
      <c r="S9094" t="s">
        <v>56</v>
      </c>
      <c r="T9094" t="s">
        <v>320</v>
      </c>
      <c r="U9094" t="s">
        <v>321</v>
      </c>
      <c r="V9094" t="s">
        <v>33</v>
      </c>
    </row>
    <row r="9095" spans="1:22">
      <c r="A9095" s="4">
        <v>46085</v>
      </c>
      <c r="B9095" t="s">
        <v>6596</v>
      </c>
      <c r="C9095" t="s">
        <v>23</v>
      </c>
      <c r="D9095">
        <v>1</v>
      </c>
      <c r="E9095">
        <v>42000</v>
      </c>
      <c r="F9095">
        <f>Table2[[#This Row],[Đơn Giá Chuẩn]]*Table2[[#This Row],[Tổng số lượng bán]]</f>
        <v>42000</v>
      </c>
      <c r="G9095">
        <v>0</v>
      </c>
      <c r="H9095">
        <f>Table2[[#This Row],[Doanh số bán]]-Table2[[#This Row],[Chiết khấu]]</f>
        <v>42000</v>
      </c>
      <c r="K9095" t="s">
        <v>24</v>
      </c>
      <c r="L9095">
        <v>0</v>
      </c>
      <c r="M9095" t="s">
        <v>319</v>
      </c>
      <c r="N9095" t="s">
        <v>26</v>
      </c>
      <c r="O9095">
        <v>0</v>
      </c>
      <c r="P9095" t="s">
        <v>389</v>
      </c>
      <c r="Q9095" t="s">
        <v>390</v>
      </c>
      <c r="R9095" t="s">
        <v>29</v>
      </c>
      <c r="S9095" t="s">
        <v>56</v>
      </c>
      <c r="T9095" t="s">
        <v>320</v>
      </c>
      <c r="U9095" t="s">
        <v>321</v>
      </c>
      <c r="V9095" t="s">
        <v>33</v>
      </c>
    </row>
    <row r="9096" spans="1:22">
      <c r="A9096" s="4">
        <v>46085</v>
      </c>
      <c r="B9096" t="s">
        <v>6597</v>
      </c>
      <c r="C9096" t="s">
        <v>23</v>
      </c>
      <c r="D9096">
        <v>1</v>
      </c>
      <c r="E9096">
        <v>25999.999999999996</v>
      </c>
      <c r="F9096">
        <f>Table2[[#This Row],[Đơn Giá Chuẩn]]*Table2[[#This Row],[Tổng số lượng bán]]</f>
        <v>25999.999999999996</v>
      </c>
      <c r="G9096">
        <v>0</v>
      </c>
      <c r="H9096">
        <f>Table2[[#This Row],[Doanh số bán]]-Table2[[#This Row],[Chiết khấu]]</f>
        <v>25999.999999999996</v>
      </c>
      <c r="K9096" t="s">
        <v>24</v>
      </c>
      <c r="L9096">
        <v>0</v>
      </c>
      <c r="M9096" t="s">
        <v>319</v>
      </c>
      <c r="N9096" t="s">
        <v>26</v>
      </c>
      <c r="O9096">
        <v>0</v>
      </c>
      <c r="P9096" t="s">
        <v>47</v>
      </c>
      <c r="Q9096" t="s">
        <v>48</v>
      </c>
      <c r="R9096" t="s">
        <v>29</v>
      </c>
      <c r="S9096" t="s">
        <v>30</v>
      </c>
      <c r="T9096" t="s">
        <v>320</v>
      </c>
      <c r="U9096" t="s">
        <v>321</v>
      </c>
      <c r="V9096" t="s">
        <v>33</v>
      </c>
    </row>
    <row r="9097" spans="1:22">
      <c r="A9097" s="4">
        <v>46085</v>
      </c>
      <c r="B9097" t="s">
        <v>6597</v>
      </c>
      <c r="C9097" t="s">
        <v>23</v>
      </c>
      <c r="D9097">
        <v>1</v>
      </c>
      <c r="E9097">
        <v>25999.999999999996</v>
      </c>
      <c r="F9097">
        <f>Table2[[#This Row],[Đơn Giá Chuẩn]]*Table2[[#This Row],[Tổng số lượng bán]]</f>
        <v>25999.999999999996</v>
      </c>
      <c r="G9097">
        <v>0</v>
      </c>
      <c r="H9097">
        <f>Table2[[#This Row],[Doanh số bán]]-Table2[[#This Row],[Chiết khấu]]</f>
        <v>25999.999999999996</v>
      </c>
      <c r="K9097" t="s">
        <v>24</v>
      </c>
      <c r="L9097">
        <v>0</v>
      </c>
      <c r="M9097" t="s">
        <v>319</v>
      </c>
      <c r="N9097" t="s">
        <v>26</v>
      </c>
      <c r="O9097">
        <v>0</v>
      </c>
      <c r="P9097" t="s">
        <v>129</v>
      </c>
      <c r="Q9097" t="s">
        <v>130</v>
      </c>
      <c r="R9097" t="s">
        <v>29</v>
      </c>
      <c r="S9097" t="s">
        <v>30</v>
      </c>
      <c r="T9097" t="s">
        <v>320</v>
      </c>
      <c r="U9097" t="s">
        <v>321</v>
      </c>
      <c r="V9097" t="s">
        <v>33</v>
      </c>
    </row>
    <row r="9098" spans="1:22">
      <c r="A9098" s="4">
        <v>46085</v>
      </c>
      <c r="B9098" t="s">
        <v>6597</v>
      </c>
      <c r="C9098" t="s">
        <v>23</v>
      </c>
      <c r="D9098">
        <v>1</v>
      </c>
      <c r="E9098">
        <v>42000</v>
      </c>
      <c r="F9098">
        <f>Table2[[#This Row],[Đơn Giá Chuẩn]]*Table2[[#This Row],[Tổng số lượng bán]]</f>
        <v>42000</v>
      </c>
      <c r="G9098">
        <v>0</v>
      </c>
      <c r="H9098">
        <f>Table2[[#This Row],[Doanh số bán]]-Table2[[#This Row],[Chiết khấu]]</f>
        <v>42000</v>
      </c>
      <c r="K9098" t="s">
        <v>24</v>
      </c>
      <c r="L9098">
        <v>0</v>
      </c>
      <c r="M9098" t="s">
        <v>319</v>
      </c>
      <c r="N9098" t="s">
        <v>26</v>
      </c>
      <c r="O9098">
        <v>0</v>
      </c>
      <c r="P9098" t="s">
        <v>1020</v>
      </c>
      <c r="Q9098" t="s">
        <v>1021</v>
      </c>
      <c r="R9098" t="s">
        <v>29</v>
      </c>
      <c r="S9098" t="s">
        <v>59</v>
      </c>
      <c r="T9098" t="s">
        <v>320</v>
      </c>
      <c r="U9098" t="s">
        <v>321</v>
      </c>
      <c r="V9098" t="s">
        <v>33</v>
      </c>
    </row>
    <row r="9099" spans="1:22">
      <c r="A9099" s="4">
        <v>46037</v>
      </c>
      <c r="B9099" t="s">
        <v>623</v>
      </c>
      <c r="C9099" t="s">
        <v>83</v>
      </c>
      <c r="D9099">
        <v>10</v>
      </c>
      <c r="E9099">
        <v>172000</v>
      </c>
      <c r="F9099">
        <f>Table2[[#This Row],[Đơn Giá Chuẩn]]*Table2[[#This Row],[Tổng số lượng bán]]</f>
        <v>1720000</v>
      </c>
      <c r="G9099">
        <v>0</v>
      </c>
      <c r="H9099">
        <f>Table2[[#This Row],[Doanh số bán]]-Table2[[#This Row],[Chiết khấu]]</f>
        <v>1720000</v>
      </c>
      <c r="K9099" t="s">
        <v>24</v>
      </c>
      <c r="L9099">
        <v>0.5</v>
      </c>
      <c r="M9099" t="s">
        <v>319</v>
      </c>
      <c r="N9099" t="s">
        <v>26</v>
      </c>
      <c r="O9099">
        <v>5</v>
      </c>
      <c r="P9099" t="s">
        <v>158</v>
      </c>
      <c r="Q9099" t="s">
        <v>159</v>
      </c>
      <c r="R9099" t="s">
        <v>41</v>
      </c>
      <c r="S9099" t="s">
        <v>42</v>
      </c>
      <c r="T9099" t="s">
        <v>320</v>
      </c>
      <c r="U9099" t="s">
        <v>321</v>
      </c>
      <c r="V9099" t="s">
        <v>33</v>
      </c>
    </row>
    <row r="9100" spans="1:22">
      <c r="A9100" s="4">
        <v>46040</v>
      </c>
      <c r="B9100" t="s">
        <v>692</v>
      </c>
      <c r="C9100" t="s">
        <v>83</v>
      </c>
      <c r="D9100">
        <v>70</v>
      </c>
      <c r="E9100">
        <v>172000</v>
      </c>
      <c r="F9100">
        <f>Table2[[#This Row],[Đơn Giá Chuẩn]]*Table2[[#This Row],[Tổng số lượng bán]]</f>
        <v>12040000</v>
      </c>
      <c r="G9100">
        <v>0</v>
      </c>
      <c r="H9100">
        <f>Table2[[#This Row],[Doanh số bán]]-Table2[[#This Row],[Chiết khấu]]</f>
        <v>12040000</v>
      </c>
      <c r="K9100" t="s">
        <v>24</v>
      </c>
      <c r="L9100">
        <v>0.5</v>
      </c>
      <c r="M9100" t="s">
        <v>319</v>
      </c>
      <c r="N9100" t="s">
        <v>26</v>
      </c>
      <c r="O9100">
        <v>35</v>
      </c>
      <c r="P9100" t="s">
        <v>158</v>
      </c>
      <c r="Q9100" t="s">
        <v>159</v>
      </c>
      <c r="R9100" t="s">
        <v>41</v>
      </c>
      <c r="S9100" t="s">
        <v>42</v>
      </c>
      <c r="T9100" t="s">
        <v>320</v>
      </c>
      <c r="U9100" t="s">
        <v>321</v>
      </c>
      <c r="V9100" t="s">
        <v>33</v>
      </c>
    </row>
    <row r="9101" spans="1:22">
      <c r="A9101" s="4">
        <v>46043</v>
      </c>
      <c r="B9101" t="s">
        <v>737</v>
      </c>
      <c r="C9101" t="s">
        <v>83</v>
      </c>
      <c r="D9101">
        <v>10</v>
      </c>
      <c r="E9101">
        <v>172000</v>
      </c>
      <c r="F9101">
        <f>Table2[[#This Row],[Đơn Giá Chuẩn]]*Table2[[#This Row],[Tổng số lượng bán]]</f>
        <v>1720000</v>
      </c>
      <c r="G9101">
        <v>0</v>
      </c>
      <c r="H9101">
        <f>Table2[[#This Row],[Doanh số bán]]-Table2[[#This Row],[Chiết khấu]]</f>
        <v>1720000</v>
      </c>
      <c r="K9101" t="s">
        <v>24</v>
      </c>
      <c r="L9101">
        <v>0.5</v>
      </c>
      <c r="M9101" t="s">
        <v>319</v>
      </c>
      <c r="N9101" t="s">
        <v>26</v>
      </c>
      <c r="O9101">
        <v>5</v>
      </c>
      <c r="P9101" t="s">
        <v>158</v>
      </c>
      <c r="Q9101" t="s">
        <v>159</v>
      </c>
      <c r="R9101" t="s">
        <v>41</v>
      </c>
      <c r="S9101" t="s">
        <v>42</v>
      </c>
      <c r="T9101" t="s">
        <v>320</v>
      </c>
      <c r="U9101" t="s">
        <v>321</v>
      </c>
      <c r="V9101" t="s">
        <v>33</v>
      </c>
    </row>
    <row r="9102" spans="1:22">
      <c r="A9102" s="4">
        <v>46049</v>
      </c>
      <c r="B9102" t="s">
        <v>829</v>
      </c>
      <c r="C9102" t="s">
        <v>83</v>
      </c>
      <c r="D9102">
        <v>13</v>
      </c>
      <c r="E9102">
        <v>172000</v>
      </c>
      <c r="F9102">
        <f>Table2[[#This Row],[Đơn Giá Chuẩn]]*Table2[[#This Row],[Tổng số lượng bán]]</f>
        <v>2236000</v>
      </c>
      <c r="G9102">
        <v>0</v>
      </c>
      <c r="H9102">
        <f>Table2[[#This Row],[Doanh số bán]]-Table2[[#This Row],[Chiết khấu]]</f>
        <v>2236000</v>
      </c>
      <c r="K9102" t="s">
        <v>24</v>
      </c>
      <c r="L9102">
        <v>0.5</v>
      </c>
      <c r="M9102" t="s">
        <v>319</v>
      </c>
      <c r="N9102" t="s">
        <v>26</v>
      </c>
      <c r="O9102">
        <v>6.5</v>
      </c>
      <c r="P9102" t="s">
        <v>158</v>
      </c>
      <c r="Q9102" t="s">
        <v>159</v>
      </c>
      <c r="R9102" t="s">
        <v>41</v>
      </c>
      <c r="S9102" t="s">
        <v>42</v>
      </c>
      <c r="T9102" t="s">
        <v>320</v>
      </c>
      <c r="U9102" t="s">
        <v>321</v>
      </c>
      <c r="V9102" t="s">
        <v>33</v>
      </c>
    </row>
    <row r="9103" spans="1:22">
      <c r="A9103" s="4">
        <v>46085</v>
      </c>
      <c r="B9103" t="s">
        <v>6599</v>
      </c>
      <c r="C9103" t="s">
        <v>23</v>
      </c>
      <c r="D9103">
        <v>1</v>
      </c>
      <c r="E9103">
        <v>42000</v>
      </c>
      <c r="F9103">
        <f>Table2[[#This Row],[Đơn Giá Chuẩn]]*Table2[[#This Row],[Tổng số lượng bán]]</f>
        <v>42000</v>
      </c>
      <c r="G9103">
        <v>0</v>
      </c>
      <c r="H9103">
        <f>Table2[[#This Row],[Doanh số bán]]-Table2[[#This Row],[Chiết khấu]]</f>
        <v>42000</v>
      </c>
      <c r="K9103" t="s">
        <v>24</v>
      </c>
      <c r="L9103">
        <v>0</v>
      </c>
      <c r="M9103" t="s">
        <v>319</v>
      </c>
      <c r="N9103" t="s">
        <v>26</v>
      </c>
      <c r="O9103">
        <v>0</v>
      </c>
      <c r="P9103" t="s">
        <v>62</v>
      </c>
      <c r="Q9103" t="s">
        <v>63</v>
      </c>
      <c r="R9103" t="s">
        <v>29</v>
      </c>
      <c r="S9103" t="s">
        <v>56</v>
      </c>
      <c r="T9103" t="s">
        <v>320</v>
      </c>
      <c r="U9103" t="s">
        <v>321</v>
      </c>
      <c r="V9103" t="s">
        <v>33</v>
      </c>
    </row>
    <row r="9104" spans="1:22">
      <c r="A9104" s="4">
        <v>46085</v>
      </c>
      <c r="B9104" t="s">
        <v>6599</v>
      </c>
      <c r="C9104" t="s">
        <v>23</v>
      </c>
      <c r="D9104">
        <v>1</v>
      </c>
      <c r="E9104">
        <v>62000</v>
      </c>
      <c r="F9104">
        <f>Table2[[#This Row],[Đơn Giá Chuẩn]]*Table2[[#This Row],[Tổng số lượng bán]]</f>
        <v>62000</v>
      </c>
      <c r="G9104">
        <v>0</v>
      </c>
      <c r="H9104">
        <f>Table2[[#This Row],[Doanh số bán]]-Table2[[#This Row],[Chiết khấu]]</f>
        <v>62000</v>
      </c>
      <c r="K9104" t="s">
        <v>24</v>
      </c>
      <c r="L9104">
        <v>0</v>
      </c>
      <c r="M9104" t="s">
        <v>319</v>
      </c>
      <c r="N9104" t="s">
        <v>26</v>
      </c>
      <c r="O9104">
        <v>0</v>
      </c>
      <c r="P9104" t="s">
        <v>199</v>
      </c>
      <c r="Q9104" t="s">
        <v>200</v>
      </c>
      <c r="R9104" t="s">
        <v>29</v>
      </c>
      <c r="S9104" t="s">
        <v>30</v>
      </c>
      <c r="T9104" t="s">
        <v>320</v>
      </c>
      <c r="U9104" t="s">
        <v>321</v>
      </c>
      <c r="V9104" t="s">
        <v>33</v>
      </c>
    </row>
    <row r="9105" spans="1:22">
      <c r="A9105" s="4">
        <v>46085</v>
      </c>
      <c r="B9105" t="s">
        <v>6599</v>
      </c>
      <c r="C9105" t="s">
        <v>23</v>
      </c>
      <c r="D9105">
        <v>1</v>
      </c>
      <c r="E9105">
        <v>42000</v>
      </c>
      <c r="F9105">
        <f>Table2[[#This Row],[Đơn Giá Chuẩn]]*Table2[[#This Row],[Tổng số lượng bán]]</f>
        <v>42000</v>
      </c>
      <c r="G9105">
        <v>0</v>
      </c>
      <c r="H9105">
        <f>Table2[[#This Row],[Doanh số bán]]-Table2[[#This Row],[Chiết khấu]]</f>
        <v>42000</v>
      </c>
      <c r="K9105" t="s">
        <v>24</v>
      </c>
      <c r="L9105">
        <v>0</v>
      </c>
      <c r="M9105" t="s">
        <v>319</v>
      </c>
      <c r="N9105" t="s">
        <v>26</v>
      </c>
      <c r="O9105">
        <v>0</v>
      </c>
      <c r="P9105" t="s">
        <v>94</v>
      </c>
      <c r="Q9105" t="s">
        <v>95</v>
      </c>
      <c r="R9105" t="s">
        <v>29</v>
      </c>
      <c r="S9105" t="s">
        <v>30</v>
      </c>
      <c r="T9105" t="s">
        <v>320</v>
      </c>
      <c r="U9105" t="s">
        <v>321</v>
      </c>
      <c r="V9105" t="s">
        <v>33</v>
      </c>
    </row>
    <row r="9106" spans="1:22">
      <c r="A9106" s="4">
        <v>46085</v>
      </c>
      <c r="B9106" t="s">
        <v>6599</v>
      </c>
      <c r="C9106" t="s">
        <v>23</v>
      </c>
      <c r="D9106">
        <v>2</v>
      </c>
      <c r="E9106">
        <v>25999.999999999996</v>
      </c>
      <c r="F9106">
        <f>Table2[[#This Row],[Đơn Giá Chuẩn]]*Table2[[#This Row],[Tổng số lượng bán]]</f>
        <v>51999.999999999993</v>
      </c>
      <c r="G9106">
        <v>0</v>
      </c>
      <c r="H9106">
        <f>Table2[[#This Row],[Doanh số bán]]-Table2[[#This Row],[Chiết khấu]]</f>
        <v>51999.999999999993</v>
      </c>
      <c r="K9106" t="s">
        <v>24</v>
      </c>
      <c r="L9106">
        <v>0</v>
      </c>
      <c r="M9106" t="s">
        <v>319</v>
      </c>
      <c r="N9106" t="s">
        <v>26</v>
      </c>
      <c r="O9106">
        <v>0</v>
      </c>
      <c r="P9106" t="s">
        <v>47</v>
      </c>
      <c r="Q9106" t="s">
        <v>48</v>
      </c>
      <c r="R9106" t="s">
        <v>29</v>
      </c>
      <c r="S9106" t="s">
        <v>30</v>
      </c>
      <c r="T9106" t="s">
        <v>320</v>
      </c>
      <c r="U9106" t="s">
        <v>321</v>
      </c>
      <c r="V9106" t="s">
        <v>33</v>
      </c>
    </row>
    <row r="9107" spans="1:22">
      <c r="A9107" s="4">
        <v>46085</v>
      </c>
      <c r="B9107" t="s">
        <v>6599</v>
      </c>
      <c r="C9107" t="s">
        <v>23</v>
      </c>
      <c r="D9107">
        <v>1</v>
      </c>
      <c r="E9107">
        <v>27000</v>
      </c>
      <c r="F9107">
        <f>Table2[[#This Row],[Đơn Giá Chuẩn]]*Table2[[#This Row],[Tổng số lượng bán]]</f>
        <v>27000</v>
      </c>
      <c r="G9107">
        <v>0</v>
      </c>
      <c r="H9107">
        <f>Table2[[#This Row],[Doanh số bán]]-Table2[[#This Row],[Chiết khấu]]</f>
        <v>27000</v>
      </c>
      <c r="K9107" t="s">
        <v>24</v>
      </c>
      <c r="L9107">
        <v>0</v>
      </c>
      <c r="M9107" t="s">
        <v>319</v>
      </c>
      <c r="N9107" t="s">
        <v>26</v>
      </c>
      <c r="O9107">
        <v>0</v>
      </c>
      <c r="P9107" t="s">
        <v>238</v>
      </c>
      <c r="Q9107" t="s">
        <v>239</v>
      </c>
      <c r="R9107" t="s">
        <v>29</v>
      </c>
      <c r="S9107" t="s">
        <v>240</v>
      </c>
      <c r="T9107" t="s">
        <v>320</v>
      </c>
      <c r="U9107" t="s">
        <v>321</v>
      </c>
      <c r="V9107" t="s">
        <v>33</v>
      </c>
    </row>
    <row r="9108" spans="1:22">
      <c r="A9108" s="4">
        <v>46085</v>
      </c>
      <c r="B9108" t="s">
        <v>6600</v>
      </c>
      <c r="C9108" t="s">
        <v>23</v>
      </c>
      <c r="D9108">
        <v>1</v>
      </c>
      <c r="E9108">
        <v>25999.999999999996</v>
      </c>
      <c r="F9108">
        <f>Table2[[#This Row],[Đơn Giá Chuẩn]]*Table2[[#This Row],[Tổng số lượng bán]]</f>
        <v>25999.999999999996</v>
      </c>
      <c r="G9108">
        <v>0</v>
      </c>
      <c r="H9108">
        <f>Table2[[#This Row],[Doanh số bán]]-Table2[[#This Row],[Chiết khấu]]</f>
        <v>25999.999999999996</v>
      </c>
      <c r="K9108" t="s">
        <v>24</v>
      </c>
      <c r="L9108">
        <v>0</v>
      </c>
      <c r="M9108" t="s">
        <v>319</v>
      </c>
      <c r="N9108" t="s">
        <v>26</v>
      </c>
      <c r="O9108">
        <v>0</v>
      </c>
      <c r="P9108" t="s">
        <v>47</v>
      </c>
      <c r="Q9108" t="s">
        <v>48</v>
      </c>
      <c r="R9108" t="s">
        <v>29</v>
      </c>
      <c r="S9108" t="s">
        <v>30</v>
      </c>
      <c r="T9108" t="s">
        <v>320</v>
      </c>
      <c r="U9108" t="s">
        <v>321</v>
      </c>
      <c r="V9108" t="s">
        <v>33</v>
      </c>
    </row>
    <row r="9109" spans="1:22">
      <c r="A9109" s="4">
        <v>46085</v>
      </c>
      <c r="B9109" t="s">
        <v>6601</v>
      </c>
      <c r="C9109" t="s">
        <v>23</v>
      </c>
      <c r="D9109">
        <v>1</v>
      </c>
      <c r="E9109">
        <v>42000</v>
      </c>
      <c r="F9109">
        <f>Table2[[#This Row],[Đơn Giá Chuẩn]]*Table2[[#This Row],[Tổng số lượng bán]]</f>
        <v>42000</v>
      </c>
      <c r="G9109">
        <v>0</v>
      </c>
      <c r="H9109">
        <f>Table2[[#This Row],[Doanh số bán]]-Table2[[#This Row],[Chiết khấu]]</f>
        <v>42000</v>
      </c>
      <c r="K9109" t="s">
        <v>24</v>
      </c>
      <c r="L9109">
        <v>0</v>
      </c>
      <c r="M9109" t="s">
        <v>319</v>
      </c>
      <c r="N9109" t="s">
        <v>26</v>
      </c>
      <c r="O9109">
        <v>0</v>
      </c>
      <c r="P9109" t="s">
        <v>62</v>
      </c>
      <c r="Q9109" t="s">
        <v>63</v>
      </c>
      <c r="R9109" t="s">
        <v>29</v>
      </c>
      <c r="S9109" t="s">
        <v>56</v>
      </c>
      <c r="T9109" t="s">
        <v>320</v>
      </c>
      <c r="U9109" t="s">
        <v>321</v>
      </c>
      <c r="V9109" t="s">
        <v>33</v>
      </c>
    </row>
    <row r="9110" spans="1:22">
      <c r="A9110" s="4">
        <v>46085</v>
      </c>
      <c r="B9110" t="s">
        <v>6602</v>
      </c>
      <c r="C9110" t="s">
        <v>23</v>
      </c>
      <c r="D9110">
        <v>1</v>
      </c>
      <c r="E9110">
        <v>25999.999999999996</v>
      </c>
      <c r="F9110">
        <f>Table2[[#This Row],[Đơn Giá Chuẩn]]*Table2[[#This Row],[Tổng số lượng bán]]</f>
        <v>25999.999999999996</v>
      </c>
      <c r="G9110">
        <v>0</v>
      </c>
      <c r="H9110">
        <f>Table2[[#This Row],[Doanh số bán]]-Table2[[#This Row],[Chiết khấu]]</f>
        <v>25999.999999999996</v>
      </c>
      <c r="K9110" t="s">
        <v>24</v>
      </c>
      <c r="L9110">
        <v>0</v>
      </c>
      <c r="M9110" t="s">
        <v>319</v>
      </c>
      <c r="N9110" t="s">
        <v>26</v>
      </c>
      <c r="O9110">
        <v>0</v>
      </c>
      <c r="P9110" t="s">
        <v>47</v>
      </c>
      <c r="Q9110" t="s">
        <v>48</v>
      </c>
      <c r="R9110" t="s">
        <v>29</v>
      </c>
      <c r="S9110" t="s">
        <v>30</v>
      </c>
      <c r="T9110" t="s">
        <v>320</v>
      </c>
      <c r="U9110" t="s">
        <v>321</v>
      </c>
      <c r="V9110" t="s">
        <v>33</v>
      </c>
    </row>
    <row r="9111" spans="1:22">
      <c r="A9111" s="4">
        <v>46085</v>
      </c>
      <c r="B9111" t="s">
        <v>6603</v>
      </c>
      <c r="C9111" t="s">
        <v>23</v>
      </c>
      <c r="D9111">
        <v>1</v>
      </c>
      <c r="E9111">
        <v>37000</v>
      </c>
      <c r="F9111">
        <f>Table2[[#This Row],[Đơn Giá Chuẩn]]*Table2[[#This Row],[Tổng số lượng bán]]</f>
        <v>37000</v>
      </c>
      <c r="G9111">
        <v>0</v>
      </c>
      <c r="H9111">
        <f>Table2[[#This Row],[Doanh số bán]]-Table2[[#This Row],[Chiết khấu]]</f>
        <v>37000</v>
      </c>
      <c r="K9111" t="s">
        <v>24</v>
      </c>
      <c r="L9111">
        <v>0</v>
      </c>
      <c r="M9111" t="s">
        <v>319</v>
      </c>
      <c r="N9111" t="s">
        <v>26</v>
      </c>
      <c r="O9111">
        <v>0</v>
      </c>
      <c r="P9111" t="s">
        <v>99</v>
      </c>
      <c r="Q9111" t="s">
        <v>100</v>
      </c>
      <c r="R9111" t="s">
        <v>29</v>
      </c>
      <c r="S9111" t="s">
        <v>91</v>
      </c>
      <c r="T9111" t="s">
        <v>320</v>
      </c>
      <c r="U9111" t="s">
        <v>321</v>
      </c>
      <c r="V9111" t="s">
        <v>33</v>
      </c>
    </row>
    <row r="9112" spans="1:22">
      <c r="A9112" s="4">
        <v>46085</v>
      </c>
      <c r="B9112" t="s">
        <v>6604</v>
      </c>
      <c r="C9112" t="s">
        <v>104</v>
      </c>
      <c r="D9112">
        <v>5</v>
      </c>
      <c r="E9112">
        <v>51000</v>
      </c>
      <c r="F9112">
        <f>Table2[[#This Row],[Đơn Giá Chuẩn]]*Table2[[#This Row],[Tổng số lượng bán]]</f>
        <v>255000</v>
      </c>
      <c r="G9112">
        <v>0</v>
      </c>
      <c r="H9112">
        <f>Table2[[#This Row],[Doanh số bán]]-Table2[[#This Row],[Chiết khấu]]</f>
        <v>255000</v>
      </c>
      <c r="K9112" t="s">
        <v>24</v>
      </c>
      <c r="L9112">
        <v>0.12</v>
      </c>
      <c r="M9112" t="s">
        <v>319</v>
      </c>
      <c r="N9112" t="s">
        <v>26</v>
      </c>
      <c r="O9112">
        <v>0.6</v>
      </c>
      <c r="P9112" t="s">
        <v>586</v>
      </c>
      <c r="Q9112" t="s">
        <v>587</v>
      </c>
      <c r="R9112" t="s">
        <v>107</v>
      </c>
      <c r="S9112" t="s">
        <v>108</v>
      </c>
      <c r="T9112" t="s">
        <v>320</v>
      </c>
      <c r="U9112" t="s">
        <v>321</v>
      </c>
      <c r="V9112" t="s">
        <v>33</v>
      </c>
    </row>
    <row r="9113" spans="1:22">
      <c r="A9113" s="4">
        <v>46085</v>
      </c>
      <c r="B9113" t="s">
        <v>6604</v>
      </c>
      <c r="C9113" t="s">
        <v>104</v>
      </c>
      <c r="D9113">
        <v>5</v>
      </c>
      <c r="E9113">
        <v>47000</v>
      </c>
      <c r="F9113">
        <f>Table2[[#This Row],[Đơn Giá Chuẩn]]*Table2[[#This Row],[Tổng số lượng bán]]</f>
        <v>235000</v>
      </c>
      <c r="G9113">
        <v>0</v>
      </c>
      <c r="H9113">
        <f>Table2[[#This Row],[Doanh số bán]]-Table2[[#This Row],[Chiết khấu]]</f>
        <v>235000</v>
      </c>
      <c r="K9113" t="s">
        <v>24</v>
      </c>
      <c r="L9113">
        <v>0.12</v>
      </c>
      <c r="M9113" t="s">
        <v>319</v>
      </c>
      <c r="N9113" t="s">
        <v>26</v>
      </c>
      <c r="O9113">
        <v>0.6</v>
      </c>
      <c r="P9113" t="s">
        <v>520</v>
      </c>
      <c r="Q9113" t="s">
        <v>521</v>
      </c>
      <c r="R9113" t="s">
        <v>107</v>
      </c>
      <c r="S9113" t="s">
        <v>108</v>
      </c>
      <c r="T9113" t="s">
        <v>320</v>
      </c>
      <c r="U9113" t="s">
        <v>321</v>
      </c>
      <c r="V9113" t="s">
        <v>33</v>
      </c>
    </row>
    <row r="9114" spans="1:22">
      <c r="A9114" s="4">
        <v>46086</v>
      </c>
      <c r="B9114" t="s">
        <v>6605</v>
      </c>
      <c r="C9114" t="s">
        <v>23</v>
      </c>
      <c r="D9114">
        <v>1</v>
      </c>
      <c r="E9114">
        <v>37000</v>
      </c>
      <c r="F9114">
        <f>Table2[[#This Row],[Đơn Giá Chuẩn]]*Table2[[#This Row],[Tổng số lượng bán]]</f>
        <v>37000</v>
      </c>
      <c r="G9114">
        <v>0</v>
      </c>
      <c r="H9114">
        <f>Table2[[#This Row],[Doanh số bán]]-Table2[[#This Row],[Chiết khấu]]</f>
        <v>37000</v>
      </c>
      <c r="K9114" t="s">
        <v>24</v>
      </c>
      <c r="L9114">
        <v>0</v>
      </c>
      <c r="M9114" t="s">
        <v>319</v>
      </c>
      <c r="N9114" t="s">
        <v>26</v>
      </c>
      <c r="O9114">
        <v>0</v>
      </c>
      <c r="P9114" t="s">
        <v>99</v>
      </c>
      <c r="Q9114" t="s">
        <v>100</v>
      </c>
      <c r="R9114" t="s">
        <v>29</v>
      </c>
      <c r="S9114" t="s">
        <v>91</v>
      </c>
      <c r="T9114" t="s">
        <v>320</v>
      </c>
      <c r="U9114" t="s">
        <v>321</v>
      </c>
      <c r="V9114" t="s">
        <v>33</v>
      </c>
    </row>
    <row r="9115" spans="1:22">
      <c r="A9115" s="4">
        <v>46086</v>
      </c>
      <c r="B9115" t="s">
        <v>6605</v>
      </c>
      <c r="C9115" t="s">
        <v>23</v>
      </c>
      <c r="D9115">
        <v>1</v>
      </c>
      <c r="E9115">
        <v>42000</v>
      </c>
      <c r="F9115">
        <f>Table2[[#This Row],[Đơn Giá Chuẩn]]*Table2[[#This Row],[Tổng số lượng bán]]</f>
        <v>42000</v>
      </c>
      <c r="G9115">
        <v>0</v>
      </c>
      <c r="H9115">
        <f>Table2[[#This Row],[Doanh số bán]]-Table2[[#This Row],[Chiết khấu]]</f>
        <v>42000</v>
      </c>
      <c r="K9115" t="s">
        <v>24</v>
      </c>
      <c r="L9115">
        <v>0</v>
      </c>
      <c r="M9115" t="s">
        <v>319</v>
      </c>
      <c r="N9115" t="s">
        <v>26</v>
      </c>
      <c r="O9115">
        <v>0</v>
      </c>
      <c r="P9115" t="s">
        <v>368</v>
      </c>
      <c r="Q9115" t="s">
        <v>369</v>
      </c>
      <c r="R9115" t="s">
        <v>29</v>
      </c>
      <c r="S9115" t="s">
        <v>56</v>
      </c>
      <c r="T9115" t="s">
        <v>320</v>
      </c>
      <c r="U9115" t="s">
        <v>321</v>
      </c>
      <c r="V9115" t="s">
        <v>33</v>
      </c>
    </row>
    <row r="9116" spans="1:22">
      <c r="A9116" s="4">
        <v>46086</v>
      </c>
      <c r="B9116" t="s">
        <v>6606</v>
      </c>
      <c r="C9116" t="s">
        <v>23</v>
      </c>
      <c r="D9116">
        <v>2</v>
      </c>
      <c r="E9116">
        <v>21000</v>
      </c>
      <c r="F9116">
        <f>Table2[[#This Row],[Đơn Giá Chuẩn]]*Table2[[#This Row],[Tổng số lượng bán]]</f>
        <v>42000</v>
      </c>
      <c r="G9116">
        <v>0</v>
      </c>
      <c r="H9116">
        <f>Table2[[#This Row],[Doanh số bán]]-Table2[[#This Row],[Chiết khấu]]</f>
        <v>42000</v>
      </c>
      <c r="K9116" t="s">
        <v>24</v>
      </c>
      <c r="L9116">
        <v>0</v>
      </c>
      <c r="M9116" t="s">
        <v>319</v>
      </c>
      <c r="N9116" t="s">
        <v>26</v>
      </c>
      <c r="O9116">
        <v>0</v>
      </c>
      <c r="P9116" t="s">
        <v>27</v>
      </c>
      <c r="Q9116" t="s">
        <v>28</v>
      </c>
      <c r="R9116" t="s">
        <v>29</v>
      </c>
      <c r="S9116" t="s">
        <v>30</v>
      </c>
      <c r="T9116" t="s">
        <v>320</v>
      </c>
      <c r="U9116" t="s">
        <v>321</v>
      </c>
      <c r="V9116" t="s">
        <v>33</v>
      </c>
    </row>
    <row r="9117" spans="1:22">
      <c r="A9117" s="4">
        <v>46086</v>
      </c>
      <c r="B9117" t="s">
        <v>6607</v>
      </c>
      <c r="C9117" t="s">
        <v>23</v>
      </c>
      <c r="D9117">
        <v>2</v>
      </c>
      <c r="E9117">
        <v>25999.999999999996</v>
      </c>
      <c r="F9117">
        <f>Table2[[#This Row],[Đơn Giá Chuẩn]]*Table2[[#This Row],[Tổng số lượng bán]]</f>
        <v>51999.999999999993</v>
      </c>
      <c r="G9117">
        <v>0</v>
      </c>
      <c r="H9117">
        <f>Table2[[#This Row],[Doanh số bán]]-Table2[[#This Row],[Chiết khấu]]</f>
        <v>51999.999999999993</v>
      </c>
      <c r="K9117" t="s">
        <v>24</v>
      </c>
      <c r="L9117">
        <v>0</v>
      </c>
      <c r="M9117" t="s">
        <v>319</v>
      </c>
      <c r="N9117" t="s">
        <v>26</v>
      </c>
      <c r="O9117">
        <v>0</v>
      </c>
      <c r="P9117" t="s">
        <v>47</v>
      </c>
      <c r="Q9117" t="s">
        <v>48</v>
      </c>
      <c r="R9117" t="s">
        <v>29</v>
      </c>
      <c r="S9117" t="s">
        <v>30</v>
      </c>
      <c r="T9117" t="s">
        <v>320</v>
      </c>
      <c r="U9117" t="s">
        <v>321</v>
      </c>
      <c r="V9117" t="s">
        <v>33</v>
      </c>
    </row>
    <row r="9118" spans="1:22">
      <c r="A9118" s="4">
        <v>46086</v>
      </c>
      <c r="B9118" t="s">
        <v>6608</v>
      </c>
      <c r="C9118" t="s">
        <v>23</v>
      </c>
      <c r="D9118">
        <v>1</v>
      </c>
      <c r="E9118">
        <v>25999.999999999996</v>
      </c>
      <c r="F9118">
        <f>Table2[[#This Row],[Đơn Giá Chuẩn]]*Table2[[#This Row],[Tổng số lượng bán]]</f>
        <v>25999.999999999996</v>
      </c>
      <c r="G9118">
        <v>0</v>
      </c>
      <c r="H9118">
        <f>Table2[[#This Row],[Doanh số bán]]-Table2[[#This Row],[Chiết khấu]]</f>
        <v>25999.999999999996</v>
      </c>
      <c r="K9118" t="s">
        <v>24</v>
      </c>
      <c r="L9118">
        <v>0</v>
      </c>
      <c r="M9118" t="s">
        <v>319</v>
      </c>
      <c r="N9118" t="s">
        <v>26</v>
      </c>
      <c r="O9118">
        <v>0</v>
      </c>
      <c r="P9118" t="s">
        <v>47</v>
      </c>
      <c r="Q9118" t="s">
        <v>48</v>
      </c>
      <c r="R9118" t="s">
        <v>29</v>
      </c>
      <c r="S9118" t="s">
        <v>30</v>
      </c>
      <c r="T9118" t="s">
        <v>320</v>
      </c>
      <c r="U9118" t="s">
        <v>321</v>
      </c>
      <c r="V9118" t="s">
        <v>33</v>
      </c>
    </row>
    <row r="9119" spans="1:22">
      <c r="A9119" s="4">
        <v>46086</v>
      </c>
      <c r="B9119" t="s">
        <v>6608</v>
      </c>
      <c r="C9119" t="s">
        <v>23</v>
      </c>
      <c r="D9119">
        <v>1</v>
      </c>
      <c r="E9119">
        <v>21000</v>
      </c>
      <c r="F9119">
        <f>Table2[[#This Row],[Đơn Giá Chuẩn]]*Table2[[#This Row],[Tổng số lượng bán]]</f>
        <v>21000</v>
      </c>
      <c r="G9119">
        <v>0</v>
      </c>
      <c r="H9119">
        <f>Table2[[#This Row],[Doanh số bán]]-Table2[[#This Row],[Chiết khấu]]</f>
        <v>21000</v>
      </c>
      <c r="K9119" t="s">
        <v>24</v>
      </c>
      <c r="L9119">
        <v>0</v>
      </c>
      <c r="M9119" t="s">
        <v>319</v>
      </c>
      <c r="N9119" t="s">
        <v>26</v>
      </c>
      <c r="O9119">
        <v>0</v>
      </c>
      <c r="P9119" t="s">
        <v>27</v>
      </c>
      <c r="Q9119" t="s">
        <v>28</v>
      </c>
      <c r="R9119" t="s">
        <v>29</v>
      </c>
      <c r="S9119" t="s">
        <v>30</v>
      </c>
      <c r="T9119" t="s">
        <v>320</v>
      </c>
      <c r="U9119" t="s">
        <v>321</v>
      </c>
      <c r="V9119" t="s">
        <v>33</v>
      </c>
    </row>
    <row r="9120" spans="1:22">
      <c r="A9120" s="4">
        <v>46086</v>
      </c>
      <c r="B9120" t="s">
        <v>6609</v>
      </c>
      <c r="C9120" t="s">
        <v>23</v>
      </c>
      <c r="D9120">
        <v>1</v>
      </c>
      <c r="E9120">
        <v>62000</v>
      </c>
      <c r="F9120">
        <f>Table2[[#This Row],[Đơn Giá Chuẩn]]*Table2[[#This Row],[Tổng số lượng bán]]</f>
        <v>62000</v>
      </c>
      <c r="G9120">
        <v>0</v>
      </c>
      <c r="H9120">
        <f>Table2[[#This Row],[Doanh số bán]]-Table2[[#This Row],[Chiết khấu]]</f>
        <v>62000</v>
      </c>
      <c r="K9120" t="s">
        <v>24</v>
      </c>
      <c r="L9120">
        <v>0</v>
      </c>
      <c r="M9120" t="s">
        <v>319</v>
      </c>
      <c r="N9120" t="s">
        <v>26</v>
      </c>
      <c r="O9120">
        <v>0</v>
      </c>
      <c r="P9120" t="s">
        <v>199</v>
      </c>
      <c r="Q9120" t="s">
        <v>200</v>
      </c>
      <c r="R9120" t="s">
        <v>29</v>
      </c>
      <c r="S9120" t="s">
        <v>30</v>
      </c>
      <c r="T9120" t="s">
        <v>320</v>
      </c>
      <c r="U9120" t="s">
        <v>321</v>
      </c>
      <c r="V9120" t="s">
        <v>33</v>
      </c>
    </row>
    <row r="9121" spans="1:22">
      <c r="A9121" s="4">
        <v>46086</v>
      </c>
      <c r="B9121" t="s">
        <v>6609</v>
      </c>
      <c r="C9121" t="s">
        <v>23</v>
      </c>
      <c r="D9121">
        <v>1</v>
      </c>
      <c r="E9121">
        <v>42000</v>
      </c>
      <c r="F9121">
        <f>Table2[[#This Row],[Đơn Giá Chuẩn]]*Table2[[#This Row],[Tổng số lượng bán]]</f>
        <v>42000</v>
      </c>
      <c r="G9121">
        <v>0</v>
      </c>
      <c r="H9121">
        <f>Table2[[#This Row],[Doanh số bán]]-Table2[[#This Row],[Chiết khấu]]</f>
        <v>42000</v>
      </c>
      <c r="K9121" t="s">
        <v>24</v>
      </c>
      <c r="L9121">
        <v>0</v>
      </c>
      <c r="M9121" t="s">
        <v>319</v>
      </c>
      <c r="N9121" t="s">
        <v>26</v>
      </c>
      <c r="O9121">
        <v>0</v>
      </c>
      <c r="P9121" t="s">
        <v>94</v>
      </c>
      <c r="Q9121" t="s">
        <v>95</v>
      </c>
      <c r="R9121" t="s">
        <v>29</v>
      </c>
      <c r="S9121" t="s">
        <v>30</v>
      </c>
      <c r="T9121" t="s">
        <v>320</v>
      </c>
      <c r="U9121" t="s">
        <v>321</v>
      </c>
      <c r="V9121" t="s">
        <v>33</v>
      </c>
    </row>
    <row r="9122" spans="1:22">
      <c r="A9122" s="4">
        <v>46086</v>
      </c>
      <c r="B9122" t="s">
        <v>6609</v>
      </c>
      <c r="C9122" t="s">
        <v>23</v>
      </c>
      <c r="D9122">
        <v>1</v>
      </c>
      <c r="E9122">
        <v>37000</v>
      </c>
      <c r="F9122">
        <f>Table2[[#This Row],[Đơn Giá Chuẩn]]*Table2[[#This Row],[Tổng số lượng bán]]</f>
        <v>37000</v>
      </c>
      <c r="G9122">
        <v>0</v>
      </c>
      <c r="H9122">
        <f>Table2[[#This Row],[Doanh số bán]]-Table2[[#This Row],[Chiết khấu]]</f>
        <v>37000</v>
      </c>
      <c r="K9122" t="s">
        <v>24</v>
      </c>
      <c r="L9122">
        <v>0</v>
      </c>
      <c r="M9122" t="s">
        <v>319</v>
      </c>
      <c r="N9122" t="s">
        <v>26</v>
      </c>
      <c r="O9122">
        <v>0</v>
      </c>
      <c r="P9122" t="s">
        <v>66</v>
      </c>
      <c r="Q9122" t="s">
        <v>67</v>
      </c>
      <c r="R9122" t="s">
        <v>29</v>
      </c>
      <c r="S9122" t="s">
        <v>68</v>
      </c>
      <c r="T9122" t="s">
        <v>320</v>
      </c>
      <c r="U9122" t="s">
        <v>321</v>
      </c>
      <c r="V9122" t="s">
        <v>33</v>
      </c>
    </row>
    <row r="9123" spans="1:22">
      <c r="A9123" s="4">
        <v>46086</v>
      </c>
      <c r="B9123" t="s">
        <v>6610</v>
      </c>
      <c r="C9123" t="s">
        <v>23</v>
      </c>
      <c r="D9123">
        <v>1</v>
      </c>
      <c r="E9123">
        <v>21000</v>
      </c>
      <c r="F9123">
        <f>Table2[[#This Row],[Đơn Giá Chuẩn]]*Table2[[#This Row],[Tổng số lượng bán]]</f>
        <v>21000</v>
      </c>
      <c r="G9123">
        <v>0</v>
      </c>
      <c r="H9123">
        <f>Table2[[#This Row],[Doanh số bán]]-Table2[[#This Row],[Chiết khấu]]</f>
        <v>21000</v>
      </c>
      <c r="K9123" t="s">
        <v>24</v>
      </c>
      <c r="L9123">
        <v>0</v>
      </c>
      <c r="M9123" t="s">
        <v>319</v>
      </c>
      <c r="N9123" t="s">
        <v>26</v>
      </c>
      <c r="O9123">
        <v>0</v>
      </c>
      <c r="P9123" t="s">
        <v>27</v>
      </c>
      <c r="Q9123" t="s">
        <v>28</v>
      </c>
      <c r="R9123" t="s">
        <v>29</v>
      </c>
      <c r="S9123" t="s">
        <v>30</v>
      </c>
      <c r="T9123" t="s">
        <v>320</v>
      </c>
      <c r="U9123" t="s">
        <v>321</v>
      </c>
      <c r="V9123" t="s">
        <v>33</v>
      </c>
    </row>
    <row r="9124" spans="1:22">
      <c r="A9124" s="4">
        <v>46086</v>
      </c>
      <c r="B9124" t="s">
        <v>6611</v>
      </c>
      <c r="C9124" t="s">
        <v>23</v>
      </c>
      <c r="D9124">
        <v>1</v>
      </c>
      <c r="E9124">
        <v>25999.999999999996</v>
      </c>
      <c r="F9124">
        <f>Table2[[#This Row],[Đơn Giá Chuẩn]]*Table2[[#This Row],[Tổng số lượng bán]]</f>
        <v>25999.999999999996</v>
      </c>
      <c r="G9124">
        <v>0</v>
      </c>
      <c r="H9124">
        <f>Table2[[#This Row],[Doanh số bán]]-Table2[[#This Row],[Chiết khấu]]</f>
        <v>25999.999999999996</v>
      </c>
      <c r="K9124" t="s">
        <v>24</v>
      </c>
      <c r="L9124">
        <v>0</v>
      </c>
      <c r="M9124" t="s">
        <v>319</v>
      </c>
      <c r="N9124" t="s">
        <v>26</v>
      </c>
      <c r="O9124">
        <v>0</v>
      </c>
      <c r="P9124" t="s">
        <v>47</v>
      </c>
      <c r="Q9124" t="s">
        <v>48</v>
      </c>
      <c r="R9124" t="s">
        <v>29</v>
      </c>
      <c r="S9124" t="s">
        <v>30</v>
      </c>
      <c r="T9124" t="s">
        <v>320</v>
      </c>
      <c r="U9124" t="s">
        <v>321</v>
      </c>
      <c r="V9124" t="s">
        <v>33</v>
      </c>
    </row>
    <row r="9125" spans="1:22">
      <c r="A9125" s="4">
        <v>46086</v>
      </c>
      <c r="B9125" t="s">
        <v>6611</v>
      </c>
      <c r="C9125" t="s">
        <v>23</v>
      </c>
      <c r="D9125">
        <v>1</v>
      </c>
      <c r="E9125">
        <v>62000</v>
      </c>
      <c r="F9125">
        <f>Table2[[#This Row],[Đơn Giá Chuẩn]]*Table2[[#This Row],[Tổng số lượng bán]]</f>
        <v>62000</v>
      </c>
      <c r="G9125">
        <v>0</v>
      </c>
      <c r="H9125">
        <f>Table2[[#This Row],[Doanh số bán]]-Table2[[#This Row],[Chiết khấu]]</f>
        <v>62000</v>
      </c>
      <c r="K9125" t="s">
        <v>24</v>
      </c>
      <c r="L9125">
        <v>0</v>
      </c>
      <c r="M9125" t="s">
        <v>319</v>
      </c>
      <c r="N9125" t="s">
        <v>26</v>
      </c>
      <c r="O9125">
        <v>0</v>
      </c>
      <c r="P9125" t="s">
        <v>199</v>
      </c>
      <c r="Q9125" t="s">
        <v>200</v>
      </c>
      <c r="R9125" t="s">
        <v>29</v>
      </c>
      <c r="S9125" t="s">
        <v>30</v>
      </c>
      <c r="T9125" t="s">
        <v>320</v>
      </c>
      <c r="U9125" t="s">
        <v>321</v>
      </c>
      <c r="V9125" t="s">
        <v>33</v>
      </c>
    </row>
    <row r="9126" spans="1:22">
      <c r="A9126" s="4">
        <v>46086</v>
      </c>
      <c r="B9126" t="s">
        <v>6612</v>
      </c>
      <c r="C9126" t="s">
        <v>23</v>
      </c>
      <c r="D9126">
        <v>1</v>
      </c>
      <c r="E9126">
        <v>21000</v>
      </c>
      <c r="F9126">
        <f>Table2[[#This Row],[Đơn Giá Chuẩn]]*Table2[[#This Row],[Tổng số lượng bán]]</f>
        <v>21000</v>
      </c>
      <c r="G9126">
        <v>0</v>
      </c>
      <c r="H9126">
        <f>Table2[[#This Row],[Doanh số bán]]-Table2[[#This Row],[Chiết khấu]]</f>
        <v>21000</v>
      </c>
      <c r="K9126" t="s">
        <v>24</v>
      </c>
      <c r="L9126">
        <v>0</v>
      </c>
      <c r="M9126" t="s">
        <v>319</v>
      </c>
      <c r="N9126" t="s">
        <v>26</v>
      </c>
      <c r="O9126">
        <v>0</v>
      </c>
      <c r="P9126" t="s">
        <v>27</v>
      </c>
      <c r="Q9126" t="s">
        <v>28</v>
      </c>
      <c r="R9126" t="s">
        <v>29</v>
      </c>
      <c r="S9126" t="s">
        <v>30</v>
      </c>
      <c r="T9126" t="s">
        <v>320</v>
      </c>
      <c r="U9126" t="s">
        <v>321</v>
      </c>
      <c r="V9126" t="s">
        <v>33</v>
      </c>
    </row>
    <row r="9127" spans="1:22">
      <c r="A9127" s="4">
        <v>46086</v>
      </c>
      <c r="B9127" t="s">
        <v>6612</v>
      </c>
      <c r="C9127" t="s">
        <v>23</v>
      </c>
      <c r="D9127">
        <v>1</v>
      </c>
      <c r="E9127">
        <v>25999.999999999996</v>
      </c>
      <c r="F9127">
        <f>Table2[[#This Row],[Đơn Giá Chuẩn]]*Table2[[#This Row],[Tổng số lượng bán]]</f>
        <v>25999.999999999996</v>
      </c>
      <c r="G9127">
        <v>0</v>
      </c>
      <c r="H9127">
        <f>Table2[[#This Row],[Doanh số bán]]-Table2[[#This Row],[Chiết khấu]]</f>
        <v>25999.999999999996</v>
      </c>
      <c r="K9127" t="s">
        <v>24</v>
      </c>
      <c r="L9127">
        <v>0</v>
      </c>
      <c r="M9127" t="s">
        <v>319</v>
      </c>
      <c r="N9127" t="s">
        <v>26</v>
      </c>
      <c r="O9127">
        <v>0</v>
      </c>
      <c r="P9127" t="s">
        <v>47</v>
      </c>
      <c r="Q9127" t="s">
        <v>48</v>
      </c>
      <c r="R9127" t="s">
        <v>29</v>
      </c>
      <c r="S9127" t="s">
        <v>30</v>
      </c>
      <c r="T9127" t="s">
        <v>320</v>
      </c>
      <c r="U9127" t="s">
        <v>321</v>
      </c>
      <c r="V9127" t="s">
        <v>33</v>
      </c>
    </row>
    <row r="9128" spans="1:22">
      <c r="A9128" s="4">
        <v>46086</v>
      </c>
      <c r="B9128" t="s">
        <v>6613</v>
      </c>
      <c r="C9128" t="s">
        <v>23</v>
      </c>
      <c r="D9128">
        <v>1</v>
      </c>
      <c r="E9128">
        <v>25999.999999999996</v>
      </c>
      <c r="F9128">
        <f>Table2[[#This Row],[Đơn Giá Chuẩn]]*Table2[[#This Row],[Tổng số lượng bán]]</f>
        <v>25999.999999999996</v>
      </c>
      <c r="G9128">
        <v>0</v>
      </c>
      <c r="H9128">
        <f>Table2[[#This Row],[Doanh số bán]]-Table2[[#This Row],[Chiết khấu]]</f>
        <v>25999.999999999996</v>
      </c>
      <c r="K9128" t="s">
        <v>24</v>
      </c>
      <c r="L9128">
        <v>0</v>
      </c>
      <c r="M9128" t="s">
        <v>319</v>
      </c>
      <c r="N9128" t="s">
        <v>26</v>
      </c>
      <c r="O9128">
        <v>0</v>
      </c>
      <c r="P9128" t="s">
        <v>129</v>
      </c>
      <c r="Q9128" t="s">
        <v>130</v>
      </c>
      <c r="R9128" t="s">
        <v>29</v>
      </c>
      <c r="S9128" t="s">
        <v>30</v>
      </c>
      <c r="T9128" t="s">
        <v>320</v>
      </c>
      <c r="U9128" t="s">
        <v>321</v>
      </c>
      <c r="V9128" t="s">
        <v>33</v>
      </c>
    </row>
    <row r="9129" spans="1:22">
      <c r="A9129" s="4">
        <v>46086</v>
      </c>
      <c r="B9129" t="s">
        <v>6614</v>
      </c>
      <c r="C9129" t="s">
        <v>23</v>
      </c>
      <c r="D9129">
        <v>1</v>
      </c>
      <c r="E9129">
        <v>25999.999999999996</v>
      </c>
      <c r="F9129">
        <f>Table2[[#This Row],[Đơn Giá Chuẩn]]*Table2[[#This Row],[Tổng số lượng bán]]</f>
        <v>25999.999999999996</v>
      </c>
      <c r="G9129">
        <v>0</v>
      </c>
      <c r="H9129">
        <f>Table2[[#This Row],[Doanh số bán]]-Table2[[#This Row],[Chiết khấu]]</f>
        <v>25999.999999999996</v>
      </c>
      <c r="K9129" t="s">
        <v>24</v>
      </c>
      <c r="L9129">
        <v>0</v>
      </c>
      <c r="M9129" t="s">
        <v>319</v>
      </c>
      <c r="N9129" t="s">
        <v>26</v>
      </c>
      <c r="O9129">
        <v>0</v>
      </c>
      <c r="P9129" t="s">
        <v>47</v>
      </c>
      <c r="Q9129" t="s">
        <v>48</v>
      </c>
      <c r="R9129" t="s">
        <v>29</v>
      </c>
      <c r="S9129" t="s">
        <v>30</v>
      </c>
      <c r="T9129" t="s">
        <v>320</v>
      </c>
      <c r="U9129" t="s">
        <v>321</v>
      </c>
      <c r="V9129" t="s">
        <v>33</v>
      </c>
    </row>
    <row r="9130" spans="1:22">
      <c r="A9130" s="4">
        <v>46086</v>
      </c>
      <c r="B9130" t="s">
        <v>6614</v>
      </c>
      <c r="C9130" t="s">
        <v>23</v>
      </c>
      <c r="D9130">
        <v>1</v>
      </c>
      <c r="E9130">
        <v>21000</v>
      </c>
      <c r="F9130">
        <f>Table2[[#This Row],[Đơn Giá Chuẩn]]*Table2[[#This Row],[Tổng số lượng bán]]</f>
        <v>21000</v>
      </c>
      <c r="G9130">
        <v>0</v>
      </c>
      <c r="H9130">
        <f>Table2[[#This Row],[Doanh số bán]]-Table2[[#This Row],[Chiết khấu]]</f>
        <v>21000</v>
      </c>
      <c r="K9130" t="s">
        <v>24</v>
      </c>
      <c r="L9130">
        <v>0</v>
      </c>
      <c r="M9130" t="s">
        <v>319</v>
      </c>
      <c r="N9130" t="s">
        <v>26</v>
      </c>
      <c r="O9130">
        <v>0</v>
      </c>
      <c r="P9130" t="s">
        <v>27</v>
      </c>
      <c r="Q9130" t="s">
        <v>28</v>
      </c>
      <c r="R9130" t="s">
        <v>29</v>
      </c>
      <c r="S9130" t="s">
        <v>30</v>
      </c>
      <c r="T9130" t="s">
        <v>320</v>
      </c>
      <c r="U9130" t="s">
        <v>321</v>
      </c>
      <c r="V9130" t="s">
        <v>33</v>
      </c>
    </row>
    <row r="9131" spans="1:22">
      <c r="A9131" s="4">
        <v>46086</v>
      </c>
      <c r="B9131" t="s">
        <v>6615</v>
      </c>
      <c r="C9131" t="s">
        <v>23</v>
      </c>
      <c r="D9131">
        <v>2</v>
      </c>
      <c r="E9131">
        <v>25999.999999999996</v>
      </c>
      <c r="F9131">
        <f>Table2[[#This Row],[Đơn Giá Chuẩn]]*Table2[[#This Row],[Tổng số lượng bán]]</f>
        <v>51999.999999999993</v>
      </c>
      <c r="G9131">
        <v>0</v>
      </c>
      <c r="H9131">
        <f>Table2[[#This Row],[Doanh số bán]]-Table2[[#This Row],[Chiết khấu]]</f>
        <v>51999.999999999993</v>
      </c>
      <c r="K9131" t="s">
        <v>24</v>
      </c>
      <c r="L9131">
        <v>0</v>
      </c>
      <c r="M9131" t="s">
        <v>319</v>
      </c>
      <c r="N9131" t="s">
        <v>26</v>
      </c>
      <c r="O9131">
        <v>0</v>
      </c>
      <c r="P9131" t="s">
        <v>47</v>
      </c>
      <c r="Q9131" t="s">
        <v>48</v>
      </c>
      <c r="R9131" t="s">
        <v>29</v>
      </c>
      <c r="S9131" t="s">
        <v>30</v>
      </c>
      <c r="T9131" t="s">
        <v>320</v>
      </c>
      <c r="U9131" t="s">
        <v>321</v>
      </c>
      <c r="V9131" t="s">
        <v>33</v>
      </c>
    </row>
    <row r="9132" spans="1:22">
      <c r="A9132" s="4">
        <v>46086</v>
      </c>
      <c r="B9132" t="s">
        <v>6615</v>
      </c>
      <c r="C9132" t="s">
        <v>23</v>
      </c>
      <c r="D9132">
        <v>2</v>
      </c>
      <c r="E9132">
        <v>21000</v>
      </c>
      <c r="F9132">
        <f>Table2[[#This Row],[Đơn Giá Chuẩn]]*Table2[[#This Row],[Tổng số lượng bán]]</f>
        <v>42000</v>
      </c>
      <c r="G9132">
        <v>0</v>
      </c>
      <c r="H9132">
        <f>Table2[[#This Row],[Doanh số bán]]-Table2[[#This Row],[Chiết khấu]]</f>
        <v>42000</v>
      </c>
      <c r="K9132" t="s">
        <v>24</v>
      </c>
      <c r="L9132">
        <v>0</v>
      </c>
      <c r="M9132" t="s">
        <v>319</v>
      </c>
      <c r="N9132" t="s">
        <v>26</v>
      </c>
      <c r="O9132">
        <v>0</v>
      </c>
      <c r="P9132" t="s">
        <v>27</v>
      </c>
      <c r="Q9132" t="s">
        <v>28</v>
      </c>
      <c r="R9132" t="s">
        <v>29</v>
      </c>
      <c r="S9132" t="s">
        <v>30</v>
      </c>
      <c r="T9132" t="s">
        <v>320</v>
      </c>
      <c r="U9132" t="s">
        <v>321</v>
      </c>
      <c r="V9132" t="s">
        <v>33</v>
      </c>
    </row>
    <row r="9133" spans="1:22">
      <c r="A9133" s="4">
        <v>46086</v>
      </c>
      <c r="B9133" t="s">
        <v>6615</v>
      </c>
      <c r="C9133" t="s">
        <v>23</v>
      </c>
      <c r="D9133">
        <v>2</v>
      </c>
      <c r="E9133">
        <v>42000</v>
      </c>
      <c r="F9133">
        <f>Table2[[#This Row],[Đơn Giá Chuẩn]]*Table2[[#This Row],[Tổng số lượng bán]]</f>
        <v>84000</v>
      </c>
      <c r="G9133">
        <v>0</v>
      </c>
      <c r="H9133">
        <f>Table2[[#This Row],[Doanh số bán]]-Table2[[#This Row],[Chiết khấu]]</f>
        <v>84000</v>
      </c>
      <c r="K9133" t="s">
        <v>24</v>
      </c>
      <c r="L9133">
        <v>0</v>
      </c>
      <c r="M9133" t="s">
        <v>319</v>
      </c>
      <c r="N9133" t="s">
        <v>26</v>
      </c>
      <c r="O9133">
        <v>0</v>
      </c>
      <c r="P9133" t="s">
        <v>54</v>
      </c>
      <c r="Q9133" t="s">
        <v>55</v>
      </c>
      <c r="R9133" t="s">
        <v>29</v>
      </c>
      <c r="S9133" t="s">
        <v>56</v>
      </c>
      <c r="T9133" t="s">
        <v>320</v>
      </c>
      <c r="U9133" t="s">
        <v>321</v>
      </c>
      <c r="V9133" t="s">
        <v>33</v>
      </c>
    </row>
    <row r="9134" spans="1:22">
      <c r="A9134" s="4">
        <v>46086</v>
      </c>
      <c r="B9134" t="s">
        <v>6616</v>
      </c>
      <c r="C9134" t="s">
        <v>23</v>
      </c>
      <c r="D9134">
        <v>1</v>
      </c>
      <c r="E9134">
        <v>21000</v>
      </c>
      <c r="F9134">
        <f>Table2[[#This Row],[Đơn Giá Chuẩn]]*Table2[[#This Row],[Tổng số lượng bán]]</f>
        <v>21000</v>
      </c>
      <c r="G9134">
        <v>0</v>
      </c>
      <c r="H9134">
        <f>Table2[[#This Row],[Doanh số bán]]-Table2[[#This Row],[Chiết khấu]]</f>
        <v>21000</v>
      </c>
      <c r="K9134" t="s">
        <v>24</v>
      </c>
      <c r="L9134">
        <v>0</v>
      </c>
      <c r="M9134" t="s">
        <v>319</v>
      </c>
      <c r="N9134" t="s">
        <v>26</v>
      </c>
      <c r="O9134">
        <v>0</v>
      </c>
      <c r="P9134" t="s">
        <v>27</v>
      </c>
      <c r="Q9134" t="s">
        <v>28</v>
      </c>
      <c r="R9134" t="s">
        <v>29</v>
      </c>
      <c r="S9134" t="s">
        <v>30</v>
      </c>
      <c r="T9134" t="s">
        <v>320</v>
      </c>
      <c r="U9134" t="s">
        <v>321</v>
      </c>
      <c r="V9134" t="s">
        <v>33</v>
      </c>
    </row>
    <row r="9135" spans="1:22">
      <c r="A9135" s="4">
        <v>46086</v>
      </c>
      <c r="B9135" t="s">
        <v>6617</v>
      </c>
      <c r="C9135" t="s">
        <v>23</v>
      </c>
      <c r="D9135">
        <v>1</v>
      </c>
      <c r="E9135">
        <v>21000</v>
      </c>
      <c r="F9135">
        <f>Table2[[#This Row],[Đơn Giá Chuẩn]]*Table2[[#This Row],[Tổng số lượng bán]]</f>
        <v>21000</v>
      </c>
      <c r="G9135">
        <v>0</v>
      </c>
      <c r="H9135">
        <f>Table2[[#This Row],[Doanh số bán]]-Table2[[#This Row],[Chiết khấu]]</f>
        <v>21000</v>
      </c>
      <c r="K9135" t="s">
        <v>24</v>
      </c>
      <c r="L9135">
        <v>0</v>
      </c>
      <c r="M9135" t="s">
        <v>319</v>
      </c>
      <c r="N9135" t="s">
        <v>26</v>
      </c>
      <c r="O9135">
        <v>0</v>
      </c>
      <c r="P9135" t="s">
        <v>27</v>
      </c>
      <c r="Q9135" t="s">
        <v>28</v>
      </c>
      <c r="R9135" t="s">
        <v>29</v>
      </c>
      <c r="S9135" t="s">
        <v>30</v>
      </c>
      <c r="T9135" t="s">
        <v>320</v>
      </c>
      <c r="U9135" t="s">
        <v>321</v>
      </c>
      <c r="V9135" t="s">
        <v>33</v>
      </c>
    </row>
    <row r="9136" spans="1:22">
      <c r="A9136" s="4">
        <v>46086</v>
      </c>
      <c r="B9136" t="s">
        <v>6618</v>
      </c>
      <c r="C9136" t="s">
        <v>23</v>
      </c>
      <c r="D9136">
        <v>1</v>
      </c>
      <c r="E9136">
        <v>42000</v>
      </c>
      <c r="F9136">
        <f>Table2[[#This Row],[Đơn Giá Chuẩn]]*Table2[[#This Row],[Tổng số lượng bán]]</f>
        <v>42000</v>
      </c>
      <c r="G9136">
        <v>0</v>
      </c>
      <c r="H9136">
        <f>Table2[[#This Row],[Doanh số bán]]-Table2[[#This Row],[Chiết khấu]]</f>
        <v>42000</v>
      </c>
      <c r="K9136" t="s">
        <v>24</v>
      </c>
      <c r="L9136">
        <v>0</v>
      </c>
      <c r="M9136" t="s">
        <v>319</v>
      </c>
      <c r="N9136" t="s">
        <v>26</v>
      </c>
      <c r="O9136">
        <v>0</v>
      </c>
      <c r="P9136" t="s">
        <v>94</v>
      </c>
      <c r="Q9136" t="s">
        <v>95</v>
      </c>
      <c r="R9136" t="s">
        <v>29</v>
      </c>
      <c r="S9136" t="s">
        <v>30</v>
      </c>
      <c r="T9136" t="s">
        <v>320</v>
      </c>
      <c r="U9136" t="s">
        <v>321</v>
      </c>
      <c r="V9136" t="s">
        <v>33</v>
      </c>
    </row>
    <row r="9137" spans="1:22">
      <c r="A9137" s="4">
        <v>46086</v>
      </c>
      <c r="B9137" t="s">
        <v>6619</v>
      </c>
      <c r="C9137" t="s">
        <v>23</v>
      </c>
      <c r="D9137">
        <v>1</v>
      </c>
      <c r="E9137">
        <v>42000</v>
      </c>
      <c r="F9137">
        <f>Table2[[#This Row],[Đơn Giá Chuẩn]]*Table2[[#This Row],[Tổng số lượng bán]]</f>
        <v>42000</v>
      </c>
      <c r="G9137">
        <v>0</v>
      </c>
      <c r="H9137">
        <f>Table2[[#This Row],[Doanh số bán]]-Table2[[#This Row],[Chiết khấu]]</f>
        <v>42000</v>
      </c>
      <c r="K9137" t="s">
        <v>24</v>
      </c>
      <c r="L9137">
        <v>0</v>
      </c>
      <c r="M9137" t="s">
        <v>319</v>
      </c>
      <c r="N9137" t="s">
        <v>26</v>
      </c>
      <c r="O9137">
        <v>0</v>
      </c>
      <c r="P9137" t="s">
        <v>977</v>
      </c>
      <c r="Q9137" t="s">
        <v>978</v>
      </c>
      <c r="R9137" t="s">
        <v>29</v>
      </c>
      <c r="S9137" t="s">
        <v>59</v>
      </c>
      <c r="T9137" t="s">
        <v>320</v>
      </c>
      <c r="U9137" t="s">
        <v>321</v>
      </c>
      <c r="V9137" t="s">
        <v>33</v>
      </c>
    </row>
    <row r="9138" spans="1:22">
      <c r="A9138" s="4">
        <v>46037</v>
      </c>
      <c r="B9138" t="s">
        <v>983</v>
      </c>
      <c r="C9138" t="s">
        <v>83</v>
      </c>
      <c r="D9138">
        <v>1</v>
      </c>
      <c r="E9138">
        <v>172000</v>
      </c>
      <c r="F9138">
        <f>Table2[[#This Row],[Đơn Giá Chuẩn]]*Table2[[#This Row],[Tổng số lượng bán]]</f>
        <v>172000</v>
      </c>
      <c r="G9138">
        <v>31481</v>
      </c>
      <c r="H9138">
        <f>Table2[[#This Row],[Doanh số bán]]-Table2[[#This Row],[Chiết khấu]]</f>
        <v>140519</v>
      </c>
      <c r="K9138" t="s">
        <v>24</v>
      </c>
      <c r="L9138">
        <v>0.5</v>
      </c>
      <c r="M9138" t="s">
        <v>918</v>
      </c>
      <c r="N9138" t="s">
        <v>919</v>
      </c>
      <c r="O9138">
        <v>0.5</v>
      </c>
      <c r="P9138" t="s">
        <v>158</v>
      </c>
      <c r="Q9138" t="s">
        <v>159</v>
      </c>
      <c r="R9138" t="s">
        <v>41</v>
      </c>
      <c r="S9138" t="s">
        <v>42</v>
      </c>
      <c r="T9138" t="s">
        <v>922</v>
      </c>
      <c r="U9138" t="s">
        <v>923</v>
      </c>
      <c r="V9138" t="s">
        <v>33</v>
      </c>
    </row>
    <row r="9139" spans="1:22">
      <c r="A9139" s="4">
        <v>46038</v>
      </c>
      <c r="B9139" t="s">
        <v>984</v>
      </c>
      <c r="C9139" t="s">
        <v>83</v>
      </c>
      <c r="D9139">
        <v>4</v>
      </c>
      <c r="E9139">
        <v>172000</v>
      </c>
      <c r="F9139">
        <f>Table2[[#This Row],[Đơn Giá Chuẩn]]*Table2[[#This Row],[Tổng số lượng bán]]</f>
        <v>688000</v>
      </c>
      <c r="G9139">
        <v>0</v>
      </c>
      <c r="H9139">
        <f>Table2[[#This Row],[Doanh số bán]]-Table2[[#This Row],[Chiết khấu]]</f>
        <v>688000</v>
      </c>
      <c r="K9139" t="s">
        <v>24</v>
      </c>
      <c r="L9139">
        <v>0.5</v>
      </c>
      <c r="M9139" t="s">
        <v>918</v>
      </c>
      <c r="N9139" t="s">
        <v>919</v>
      </c>
      <c r="O9139">
        <v>2</v>
      </c>
      <c r="P9139" t="s">
        <v>158</v>
      </c>
      <c r="Q9139" t="s">
        <v>159</v>
      </c>
      <c r="R9139" t="s">
        <v>41</v>
      </c>
      <c r="S9139" t="s">
        <v>42</v>
      </c>
      <c r="T9139" t="s">
        <v>922</v>
      </c>
      <c r="U9139" t="s">
        <v>923</v>
      </c>
      <c r="V9139" t="s">
        <v>33</v>
      </c>
    </row>
    <row r="9140" spans="1:22">
      <c r="A9140" s="4">
        <v>46086</v>
      </c>
      <c r="B9140" t="s">
        <v>6621</v>
      </c>
      <c r="C9140" t="s">
        <v>23</v>
      </c>
      <c r="D9140">
        <v>2</v>
      </c>
      <c r="E9140">
        <v>62000</v>
      </c>
      <c r="F9140">
        <f>Table2[[#This Row],[Đơn Giá Chuẩn]]*Table2[[#This Row],[Tổng số lượng bán]]</f>
        <v>124000</v>
      </c>
      <c r="G9140">
        <v>0</v>
      </c>
      <c r="H9140">
        <f>Table2[[#This Row],[Doanh số bán]]-Table2[[#This Row],[Chiết khấu]]</f>
        <v>124000</v>
      </c>
      <c r="K9140" t="s">
        <v>24</v>
      </c>
      <c r="L9140">
        <v>0</v>
      </c>
      <c r="M9140" t="s">
        <v>319</v>
      </c>
      <c r="N9140" t="s">
        <v>26</v>
      </c>
      <c r="O9140">
        <v>0</v>
      </c>
      <c r="P9140" t="s">
        <v>1694</v>
      </c>
      <c r="Q9140" t="s">
        <v>1695</v>
      </c>
      <c r="R9140" t="s">
        <v>29</v>
      </c>
      <c r="S9140" t="s">
        <v>30</v>
      </c>
      <c r="T9140" t="s">
        <v>320</v>
      </c>
      <c r="U9140" t="s">
        <v>321</v>
      </c>
      <c r="V9140" t="s">
        <v>33</v>
      </c>
    </row>
    <row r="9141" spans="1:22">
      <c r="A9141" s="4">
        <v>46086</v>
      </c>
      <c r="B9141" t="s">
        <v>6621</v>
      </c>
      <c r="C9141" t="s">
        <v>23</v>
      </c>
      <c r="D9141">
        <v>1</v>
      </c>
      <c r="E9141">
        <v>47000</v>
      </c>
      <c r="F9141">
        <f>Table2[[#This Row],[Đơn Giá Chuẩn]]*Table2[[#This Row],[Tổng số lượng bán]]</f>
        <v>47000</v>
      </c>
      <c r="G9141">
        <v>0</v>
      </c>
      <c r="H9141">
        <f>Table2[[#This Row],[Doanh số bán]]-Table2[[#This Row],[Chiết khấu]]</f>
        <v>47000</v>
      </c>
      <c r="K9141" t="s">
        <v>24</v>
      </c>
      <c r="L9141">
        <v>0</v>
      </c>
      <c r="M9141" t="s">
        <v>319</v>
      </c>
      <c r="N9141" t="s">
        <v>26</v>
      </c>
      <c r="O9141">
        <v>0</v>
      </c>
      <c r="P9141" t="s">
        <v>876</v>
      </c>
      <c r="Q9141" t="s">
        <v>877</v>
      </c>
      <c r="R9141" t="s">
        <v>29</v>
      </c>
      <c r="S9141" t="s">
        <v>59</v>
      </c>
      <c r="T9141" t="s">
        <v>320</v>
      </c>
      <c r="U9141" t="s">
        <v>321</v>
      </c>
      <c r="V9141" t="s">
        <v>33</v>
      </c>
    </row>
    <row r="9142" spans="1:22">
      <c r="A9142" s="4">
        <v>46086</v>
      </c>
      <c r="B9142" t="s">
        <v>6622</v>
      </c>
      <c r="C9142" t="s">
        <v>23</v>
      </c>
      <c r="D9142">
        <v>1</v>
      </c>
      <c r="E9142">
        <v>32000</v>
      </c>
      <c r="F9142">
        <f>Table2[[#This Row],[Đơn Giá Chuẩn]]*Table2[[#This Row],[Tổng số lượng bán]]</f>
        <v>32000</v>
      </c>
      <c r="G9142">
        <v>0</v>
      </c>
      <c r="H9142">
        <f>Table2[[#This Row],[Doanh số bán]]-Table2[[#This Row],[Chiết khấu]]</f>
        <v>32000</v>
      </c>
      <c r="K9142" t="s">
        <v>24</v>
      </c>
      <c r="L9142">
        <v>0</v>
      </c>
      <c r="M9142" t="s">
        <v>319</v>
      </c>
      <c r="N9142" t="s">
        <v>26</v>
      </c>
      <c r="O9142">
        <v>0</v>
      </c>
      <c r="P9142" t="s">
        <v>125</v>
      </c>
      <c r="Q9142" t="s">
        <v>126</v>
      </c>
      <c r="R9142" t="s">
        <v>29</v>
      </c>
      <c r="S9142" t="s">
        <v>30</v>
      </c>
      <c r="T9142" t="s">
        <v>320</v>
      </c>
      <c r="U9142" t="s">
        <v>321</v>
      </c>
      <c r="V9142" t="s">
        <v>33</v>
      </c>
    </row>
    <row r="9143" spans="1:22">
      <c r="A9143" s="4">
        <v>46086</v>
      </c>
      <c r="B9143" t="s">
        <v>6623</v>
      </c>
      <c r="C9143" t="s">
        <v>23</v>
      </c>
      <c r="D9143">
        <v>1</v>
      </c>
      <c r="E9143">
        <v>25999.999999999996</v>
      </c>
      <c r="F9143">
        <f>Table2[[#This Row],[Đơn Giá Chuẩn]]*Table2[[#This Row],[Tổng số lượng bán]]</f>
        <v>25999.999999999996</v>
      </c>
      <c r="G9143">
        <v>0</v>
      </c>
      <c r="H9143">
        <f>Table2[[#This Row],[Doanh số bán]]-Table2[[#This Row],[Chiết khấu]]</f>
        <v>25999.999999999996</v>
      </c>
      <c r="K9143" t="s">
        <v>24</v>
      </c>
      <c r="L9143">
        <v>0</v>
      </c>
      <c r="M9143" t="s">
        <v>319</v>
      </c>
      <c r="N9143" t="s">
        <v>26</v>
      </c>
      <c r="O9143">
        <v>0</v>
      </c>
      <c r="P9143" t="s">
        <v>47</v>
      </c>
      <c r="Q9143" t="s">
        <v>48</v>
      </c>
      <c r="R9143" t="s">
        <v>29</v>
      </c>
      <c r="S9143" t="s">
        <v>30</v>
      </c>
      <c r="T9143" t="s">
        <v>320</v>
      </c>
      <c r="U9143" t="s">
        <v>321</v>
      </c>
      <c r="V9143" t="s">
        <v>33</v>
      </c>
    </row>
    <row r="9144" spans="1:22">
      <c r="A9144" s="4">
        <v>46086</v>
      </c>
      <c r="B9144" t="s">
        <v>6623</v>
      </c>
      <c r="C9144" t="s">
        <v>23</v>
      </c>
      <c r="D9144">
        <v>1</v>
      </c>
      <c r="E9144">
        <v>42000</v>
      </c>
      <c r="F9144">
        <f>Table2[[#This Row],[Đơn Giá Chuẩn]]*Table2[[#This Row],[Tổng số lượng bán]]</f>
        <v>42000</v>
      </c>
      <c r="G9144">
        <v>0</v>
      </c>
      <c r="H9144">
        <f>Table2[[#This Row],[Doanh số bán]]-Table2[[#This Row],[Chiết khấu]]</f>
        <v>42000</v>
      </c>
      <c r="K9144" t="s">
        <v>24</v>
      </c>
      <c r="L9144">
        <v>0</v>
      </c>
      <c r="M9144" t="s">
        <v>319</v>
      </c>
      <c r="N9144" t="s">
        <v>26</v>
      </c>
      <c r="O9144">
        <v>0</v>
      </c>
      <c r="P9144" t="s">
        <v>208</v>
      </c>
      <c r="Q9144" t="s">
        <v>209</v>
      </c>
      <c r="R9144" t="s">
        <v>29</v>
      </c>
      <c r="S9144" t="s">
        <v>30</v>
      </c>
      <c r="T9144" t="s">
        <v>320</v>
      </c>
      <c r="U9144" t="s">
        <v>321</v>
      </c>
      <c r="V9144" t="s">
        <v>33</v>
      </c>
    </row>
    <row r="9145" spans="1:22">
      <c r="A9145" s="4">
        <v>46086</v>
      </c>
      <c r="B9145" t="s">
        <v>6624</v>
      </c>
      <c r="C9145" t="s">
        <v>23</v>
      </c>
      <c r="D9145">
        <v>1</v>
      </c>
      <c r="E9145">
        <v>32000</v>
      </c>
      <c r="F9145">
        <f>Table2[[#This Row],[Đơn Giá Chuẩn]]*Table2[[#This Row],[Tổng số lượng bán]]</f>
        <v>32000</v>
      </c>
      <c r="G9145">
        <v>0</v>
      </c>
      <c r="H9145">
        <f>Table2[[#This Row],[Doanh số bán]]-Table2[[#This Row],[Chiết khấu]]</f>
        <v>32000</v>
      </c>
      <c r="K9145" t="s">
        <v>24</v>
      </c>
      <c r="L9145">
        <v>0</v>
      </c>
      <c r="M9145" t="s">
        <v>319</v>
      </c>
      <c r="N9145" t="s">
        <v>26</v>
      </c>
      <c r="O9145">
        <v>0</v>
      </c>
      <c r="P9145" t="s">
        <v>873</v>
      </c>
      <c r="Q9145" t="s">
        <v>874</v>
      </c>
      <c r="R9145" t="s">
        <v>29</v>
      </c>
      <c r="S9145" t="s">
        <v>30</v>
      </c>
      <c r="T9145" t="s">
        <v>320</v>
      </c>
      <c r="U9145" t="s">
        <v>321</v>
      </c>
      <c r="V9145" t="s">
        <v>33</v>
      </c>
    </row>
    <row r="9146" spans="1:22">
      <c r="A9146" s="4">
        <v>46086</v>
      </c>
      <c r="B9146" t="s">
        <v>6624</v>
      </c>
      <c r="C9146" t="s">
        <v>23</v>
      </c>
      <c r="D9146">
        <v>1</v>
      </c>
      <c r="E9146">
        <v>37000</v>
      </c>
      <c r="F9146">
        <f>Table2[[#This Row],[Đơn Giá Chuẩn]]*Table2[[#This Row],[Tổng số lượng bán]]</f>
        <v>37000</v>
      </c>
      <c r="G9146">
        <v>0</v>
      </c>
      <c r="H9146">
        <f>Table2[[#This Row],[Doanh số bán]]-Table2[[#This Row],[Chiết khấu]]</f>
        <v>37000</v>
      </c>
      <c r="K9146" t="s">
        <v>24</v>
      </c>
      <c r="L9146">
        <v>0</v>
      </c>
      <c r="M9146" t="s">
        <v>319</v>
      </c>
      <c r="N9146" t="s">
        <v>26</v>
      </c>
      <c r="O9146">
        <v>0</v>
      </c>
      <c r="P9146" t="s">
        <v>402</v>
      </c>
      <c r="Q9146" t="s">
        <v>403</v>
      </c>
      <c r="R9146" t="s">
        <v>29</v>
      </c>
      <c r="S9146" t="s">
        <v>59</v>
      </c>
      <c r="T9146" t="s">
        <v>320</v>
      </c>
      <c r="U9146" t="s">
        <v>321</v>
      </c>
      <c r="V9146" t="s">
        <v>33</v>
      </c>
    </row>
    <row r="9147" spans="1:22">
      <c r="A9147" s="4">
        <v>46086</v>
      </c>
      <c r="B9147" t="s">
        <v>6625</v>
      </c>
      <c r="C9147" t="s">
        <v>23</v>
      </c>
      <c r="D9147">
        <v>1</v>
      </c>
      <c r="E9147">
        <v>25999.999999999996</v>
      </c>
      <c r="F9147">
        <f>Table2[[#This Row],[Đơn Giá Chuẩn]]*Table2[[#This Row],[Tổng số lượng bán]]</f>
        <v>25999.999999999996</v>
      </c>
      <c r="G9147">
        <v>0</v>
      </c>
      <c r="H9147">
        <f>Table2[[#This Row],[Doanh số bán]]-Table2[[#This Row],[Chiết khấu]]</f>
        <v>25999.999999999996</v>
      </c>
      <c r="K9147" t="s">
        <v>24</v>
      </c>
      <c r="L9147">
        <v>0</v>
      </c>
      <c r="M9147" t="s">
        <v>319</v>
      </c>
      <c r="N9147" t="s">
        <v>26</v>
      </c>
      <c r="O9147">
        <v>0</v>
      </c>
      <c r="P9147" t="s">
        <v>47</v>
      </c>
      <c r="Q9147" t="s">
        <v>48</v>
      </c>
      <c r="R9147" t="s">
        <v>29</v>
      </c>
      <c r="S9147" t="s">
        <v>30</v>
      </c>
      <c r="T9147" t="s">
        <v>320</v>
      </c>
      <c r="U9147" t="s">
        <v>321</v>
      </c>
      <c r="V9147" t="s">
        <v>33</v>
      </c>
    </row>
    <row r="9148" spans="1:22">
      <c r="A9148" s="4">
        <v>46086</v>
      </c>
      <c r="B9148" t="s">
        <v>6625</v>
      </c>
      <c r="C9148" t="s">
        <v>23</v>
      </c>
      <c r="D9148">
        <v>1</v>
      </c>
      <c r="E9148">
        <v>21000</v>
      </c>
      <c r="F9148">
        <f>Table2[[#This Row],[Đơn Giá Chuẩn]]*Table2[[#This Row],[Tổng số lượng bán]]</f>
        <v>21000</v>
      </c>
      <c r="G9148">
        <v>0</v>
      </c>
      <c r="H9148">
        <f>Table2[[#This Row],[Doanh số bán]]-Table2[[#This Row],[Chiết khấu]]</f>
        <v>21000</v>
      </c>
      <c r="K9148" t="s">
        <v>24</v>
      </c>
      <c r="L9148">
        <v>0</v>
      </c>
      <c r="M9148" t="s">
        <v>319</v>
      </c>
      <c r="N9148" t="s">
        <v>26</v>
      </c>
      <c r="O9148">
        <v>0</v>
      </c>
      <c r="P9148" t="s">
        <v>27</v>
      </c>
      <c r="Q9148" t="s">
        <v>28</v>
      </c>
      <c r="R9148" t="s">
        <v>29</v>
      </c>
      <c r="S9148" t="s">
        <v>30</v>
      </c>
      <c r="T9148" t="s">
        <v>320</v>
      </c>
      <c r="U9148" t="s">
        <v>321</v>
      </c>
      <c r="V9148" t="s">
        <v>33</v>
      </c>
    </row>
    <row r="9149" spans="1:22">
      <c r="A9149" s="4">
        <v>46086</v>
      </c>
      <c r="B9149" t="s">
        <v>6625</v>
      </c>
      <c r="C9149" t="s">
        <v>23</v>
      </c>
      <c r="D9149">
        <v>1</v>
      </c>
      <c r="E9149">
        <v>42000</v>
      </c>
      <c r="F9149">
        <f>Table2[[#This Row],[Đơn Giá Chuẩn]]*Table2[[#This Row],[Tổng số lượng bán]]</f>
        <v>42000</v>
      </c>
      <c r="G9149">
        <v>0</v>
      </c>
      <c r="H9149">
        <f>Table2[[#This Row],[Doanh số bán]]-Table2[[#This Row],[Chiết khấu]]</f>
        <v>42000</v>
      </c>
      <c r="K9149" t="s">
        <v>24</v>
      </c>
      <c r="L9149">
        <v>0</v>
      </c>
      <c r="M9149" t="s">
        <v>319</v>
      </c>
      <c r="N9149" t="s">
        <v>26</v>
      </c>
      <c r="O9149">
        <v>0</v>
      </c>
      <c r="P9149" t="s">
        <v>977</v>
      </c>
      <c r="Q9149" t="s">
        <v>978</v>
      </c>
      <c r="R9149" t="s">
        <v>29</v>
      </c>
      <c r="S9149" t="s">
        <v>59</v>
      </c>
      <c r="T9149" t="s">
        <v>320</v>
      </c>
      <c r="U9149" t="s">
        <v>321</v>
      </c>
      <c r="V9149" t="s">
        <v>33</v>
      </c>
    </row>
    <row r="9150" spans="1:22">
      <c r="A9150" s="4">
        <v>46086</v>
      </c>
      <c r="B9150" t="s">
        <v>6626</v>
      </c>
      <c r="C9150" t="s">
        <v>23</v>
      </c>
      <c r="D9150">
        <v>1</v>
      </c>
      <c r="E9150">
        <v>21000</v>
      </c>
      <c r="F9150">
        <f>Table2[[#This Row],[Đơn Giá Chuẩn]]*Table2[[#This Row],[Tổng số lượng bán]]</f>
        <v>21000</v>
      </c>
      <c r="G9150">
        <v>0</v>
      </c>
      <c r="H9150">
        <f>Table2[[#This Row],[Doanh số bán]]-Table2[[#This Row],[Chiết khấu]]</f>
        <v>21000</v>
      </c>
      <c r="K9150" t="s">
        <v>24</v>
      </c>
      <c r="L9150">
        <v>0</v>
      </c>
      <c r="M9150" t="s">
        <v>319</v>
      </c>
      <c r="N9150" t="s">
        <v>26</v>
      </c>
      <c r="O9150">
        <v>0</v>
      </c>
      <c r="P9150" t="s">
        <v>27</v>
      </c>
      <c r="Q9150" t="s">
        <v>28</v>
      </c>
      <c r="R9150" t="s">
        <v>29</v>
      </c>
      <c r="S9150" t="s">
        <v>30</v>
      </c>
      <c r="T9150" t="s">
        <v>320</v>
      </c>
      <c r="U9150" t="s">
        <v>321</v>
      </c>
      <c r="V9150" t="s">
        <v>33</v>
      </c>
    </row>
    <row r="9151" spans="1:22">
      <c r="A9151" s="4">
        <v>46086</v>
      </c>
      <c r="B9151" t="s">
        <v>6626</v>
      </c>
      <c r="C9151" t="s">
        <v>23</v>
      </c>
      <c r="D9151">
        <v>1</v>
      </c>
      <c r="E9151">
        <v>25999.999999999996</v>
      </c>
      <c r="F9151">
        <f>Table2[[#This Row],[Đơn Giá Chuẩn]]*Table2[[#This Row],[Tổng số lượng bán]]</f>
        <v>25999.999999999996</v>
      </c>
      <c r="G9151">
        <v>0</v>
      </c>
      <c r="H9151">
        <f>Table2[[#This Row],[Doanh số bán]]-Table2[[#This Row],[Chiết khấu]]</f>
        <v>25999.999999999996</v>
      </c>
      <c r="K9151" t="s">
        <v>24</v>
      </c>
      <c r="L9151">
        <v>0</v>
      </c>
      <c r="M9151" t="s">
        <v>319</v>
      </c>
      <c r="N9151" t="s">
        <v>26</v>
      </c>
      <c r="O9151">
        <v>0</v>
      </c>
      <c r="P9151" t="s">
        <v>47</v>
      </c>
      <c r="Q9151" t="s">
        <v>48</v>
      </c>
      <c r="R9151" t="s">
        <v>29</v>
      </c>
      <c r="S9151" t="s">
        <v>30</v>
      </c>
      <c r="T9151" t="s">
        <v>320</v>
      </c>
      <c r="U9151" t="s">
        <v>321</v>
      </c>
      <c r="V9151" t="s">
        <v>33</v>
      </c>
    </row>
    <row r="9152" spans="1:22">
      <c r="A9152" s="4">
        <v>46086</v>
      </c>
      <c r="B9152" t="s">
        <v>6627</v>
      </c>
      <c r="C9152" t="s">
        <v>23</v>
      </c>
      <c r="D9152">
        <v>3</v>
      </c>
      <c r="E9152">
        <v>25999.999999999996</v>
      </c>
      <c r="F9152">
        <f>Table2[[#This Row],[Đơn Giá Chuẩn]]*Table2[[#This Row],[Tổng số lượng bán]]</f>
        <v>77999.999999999985</v>
      </c>
      <c r="G9152">
        <v>0</v>
      </c>
      <c r="H9152">
        <f>Table2[[#This Row],[Doanh số bán]]-Table2[[#This Row],[Chiết khấu]]</f>
        <v>77999.999999999985</v>
      </c>
      <c r="K9152" t="s">
        <v>24</v>
      </c>
      <c r="L9152">
        <v>0</v>
      </c>
      <c r="M9152" t="s">
        <v>319</v>
      </c>
      <c r="N9152" t="s">
        <v>26</v>
      </c>
      <c r="O9152">
        <v>0</v>
      </c>
      <c r="P9152" t="s">
        <v>47</v>
      </c>
      <c r="Q9152" t="s">
        <v>48</v>
      </c>
      <c r="R9152" t="s">
        <v>29</v>
      </c>
      <c r="S9152" t="s">
        <v>30</v>
      </c>
      <c r="T9152" t="s">
        <v>320</v>
      </c>
      <c r="U9152" t="s">
        <v>321</v>
      </c>
      <c r="V9152" t="s">
        <v>33</v>
      </c>
    </row>
    <row r="9153" spans="1:22">
      <c r="A9153" s="4">
        <v>46086</v>
      </c>
      <c r="B9153" t="s">
        <v>6627</v>
      </c>
      <c r="C9153" t="s">
        <v>23</v>
      </c>
      <c r="D9153">
        <v>3</v>
      </c>
      <c r="E9153">
        <v>21000</v>
      </c>
      <c r="F9153">
        <f>Table2[[#This Row],[Đơn Giá Chuẩn]]*Table2[[#This Row],[Tổng số lượng bán]]</f>
        <v>63000</v>
      </c>
      <c r="G9153">
        <v>0</v>
      </c>
      <c r="H9153">
        <f>Table2[[#This Row],[Doanh số bán]]-Table2[[#This Row],[Chiết khấu]]</f>
        <v>63000</v>
      </c>
      <c r="K9153" t="s">
        <v>24</v>
      </c>
      <c r="L9153">
        <v>0</v>
      </c>
      <c r="M9153" t="s">
        <v>319</v>
      </c>
      <c r="N9153" t="s">
        <v>26</v>
      </c>
      <c r="O9153">
        <v>0</v>
      </c>
      <c r="P9153" t="s">
        <v>27</v>
      </c>
      <c r="Q9153" t="s">
        <v>28</v>
      </c>
      <c r="R9153" t="s">
        <v>29</v>
      </c>
      <c r="S9153" t="s">
        <v>30</v>
      </c>
      <c r="T9153" t="s">
        <v>320</v>
      </c>
      <c r="U9153" t="s">
        <v>321</v>
      </c>
      <c r="V9153" t="s">
        <v>33</v>
      </c>
    </row>
    <row r="9154" spans="1:22">
      <c r="A9154" s="4">
        <v>46043</v>
      </c>
      <c r="B9154" t="s">
        <v>1006</v>
      </c>
      <c r="C9154" t="s">
        <v>83</v>
      </c>
      <c r="D9154">
        <v>2</v>
      </c>
      <c r="E9154">
        <v>172000</v>
      </c>
      <c r="F9154">
        <f>Table2[[#This Row],[Đơn Giá Chuẩn]]*Table2[[#This Row],[Tổng số lượng bán]]</f>
        <v>344000</v>
      </c>
      <c r="G9154">
        <v>0</v>
      </c>
      <c r="H9154">
        <f>Table2[[#This Row],[Doanh số bán]]-Table2[[#This Row],[Chiết khấu]]</f>
        <v>344000</v>
      </c>
      <c r="K9154" t="s">
        <v>24</v>
      </c>
      <c r="L9154">
        <v>0.5</v>
      </c>
      <c r="M9154" t="s">
        <v>918</v>
      </c>
      <c r="N9154" t="s">
        <v>919</v>
      </c>
      <c r="O9154">
        <v>1</v>
      </c>
      <c r="P9154" t="s">
        <v>158</v>
      </c>
      <c r="Q9154" t="s">
        <v>159</v>
      </c>
      <c r="R9154" t="s">
        <v>41</v>
      </c>
      <c r="S9154" t="s">
        <v>42</v>
      </c>
      <c r="T9154" t="s">
        <v>922</v>
      </c>
      <c r="U9154" t="s">
        <v>923</v>
      </c>
      <c r="V9154" t="s">
        <v>33</v>
      </c>
    </row>
    <row r="9155" spans="1:22">
      <c r="A9155" s="4">
        <v>46053</v>
      </c>
      <c r="B9155" t="s">
        <v>1023</v>
      </c>
      <c r="C9155" t="s">
        <v>83</v>
      </c>
      <c r="D9155">
        <v>1</v>
      </c>
      <c r="E9155">
        <v>172000</v>
      </c>
      <c r="F9155">
        <f>Table2[[#This Row],[Đơn Giá Chuẩn]]*Table2[[#This Row],[Tổng số lượng bán]]</f>
        <v>172000</v>
      </c>
      <c r="G9155">
        <v>0</v>
      </c>
      <c r="H9155">
        <f>Table2[[#This Row],[Doanh số bán]]-Table2[[#This Row],[Chiết khấu]]</f>
        <v>172000</v>
      </c>
      <c r="K9155" t="s">
        <v>24</v>
      </c>
      <c r="L9155">
        <v>0.5</v>
      </c>
      <c r="M9155" t="s">
        <v>918</v>
      </c>
      <c r="N9155" t="s">
        <v>919</v>
      </c>
      <c r="O9155">
        <v>0.5</v>
      </c>
      <c r="P9155" t="s">
        <v>158</v>
      </c>
      <c r="Q9155" t="s">
        <v>159</v>
      </c>
      <c r="R9155" t="s">
        <v>41</v>
      </c>
      <c r="S9155" t="s">
        <v>42</v>
      </c>
      <c r="T9155" t="s">
        <v>922</v>
      </c>
      <c r="U9155" t="s">
        <v>923</v>
      </c>
      <c r="V9155" t="s">
        <v>33</v>
      </c>
    </row>
    <row r="9156" spans="1:22">
      <c r="A9156" s="4">
        <v>46086</v>
      </c>
      <c r="B9156" t="s">
        <v>6629</v>
      </c>
      <c r="C9156" t="s">
        <v>104</v>
      </c>
      <c r="D9156">
        <v>1</v>
      </c>
      <c r="E9156">
        <v>17000</v>
      </c>
      <c r="F9156">
        <f>Table2[[#This Row],[Đơn Giá Chuẩn]]*Table2[[#This Row],[Tổng số lượng bán]]</f>
        <v>17000</v>
      </c>
      <c r="G9156">
        <v>0</v>
      </c>
      <c r="H9156">
        <f>Table2[[#This Row],[Doanh số bán]]-Table2[[#This Row],[Chiết khấu]]</f>
        <v>17000</v>
      </c>
      <c r="K9156" t="s">
        <v>24</v>
      </c>
      <c r="L9156">
        <v>0</v>
      </c>
      <c r="M9156" t="s">
        <v>319</v>
      </c>
      <c r="N9156" t="s">
        <v>26</v>
      </c>
      <c r="O9156">
        <v>0</v>
      </c>
      <c r="P9156" t="s">
        <v>883</v>
      </c>
      <c r="Q9156" t="s">
        <v>884</v>
      </c>
      <c r="R9156" t="s">
        <v>29</v>
      </c>
      <c r="S9156" t="s">
        <v>240</v>
      </c>
      <c r="T9156" t="s">
        <v>320</v>
      </c>
      <c r="U9156" t="s">
        <v>321</v>
      </c>
      <c r="V9156" t="s">
        <v>33</v>
      </c>
    </row>
    <row r="9157" spans="1:22">
      <c r="A9157" s="4">
        <v>46086</v>
      </c>
      <c r="B9157" t="s">
        <v>6629</v>
      </c>
      <c r="C9157" t="s">
        <v>23</v>
      </c>
      <c r="D9157">
        <v>2</v>
      </c>
      <c r="E9157">
        <v>42000</v>
      </c>
      <c r="F9157">
        <f>Table2[[#This Row],[Đơn Giá Chuẩn]]*Table2[[#This Row],[Tổng số lượng bán]]</f>
        <v>84000</v>
      </c>
      <c r="G9157">
        <v>0</v>
      </c>
      <c r="H9157">
        <f>Table2[[#This Row],[Doanh số bán]]-Table2[[#This Row],[Chiết khấu]]</f>
        <v>84000</v>
      </c>
      <c r="K9157" t="s">
        <v>24</v>
      </c>
      <c r="L9157">
        <v>0</v>
      </c>
      <c r="M9157" t="s">
        <v>319</v>
      </c>
      <c r="N9157" t="s">
        <v>26</v>
      </c>
      <c r="O9157">
        <v>0</v>
      </c>
      <c r="P9157" t="s">
        <v>977</v>
      </c>
      <c r="Q9157" t="s">
        <v>978</v>
      </c>
      <c r="R9157" t="s">
        <v>29</v>
      </c>
      <c r="S9157" t="s">
        <v>59</v>
      </c>
      <c r="T9157" t="s">
        <v>320</v>
      </c>
      <c r="U9157" t="s">
        <v>321</v>
      </c>
      <c r="V9157" t="s">
        <v>33</v>
      </c>
    </row>
    <row r="9158" spans="1:22">
      <c r="A9158" s="4">
        <v>46086</v>
      </c>
      <c r="B9158" t="s">
        <v>6630</v>
      </c>
      <c r="C9158" t="s">
        <v>23</v>
      </c>
      <c r="D9158">
        <v>1</v>
      </c>
      <c r="E9158">
        <v>42000</v>
      </c>
      <c r="F9158">
        <f>Table2[[#This Row],[Đơn Giá Chuẩn]]*Table2[[#This Row],[Tổng số lượng bán]]</f>
        <v>42000</v>
      </c>
      <c r="G9158">
        <v>0</v>
      </c>
      <c r="H9158">
        <f>Table2[[#This Row],[Doanh số bán]]-Table2[[#This Row],[Chiết khấu]]</f>
        <v>42000</v>
      </c>
      <c r="K9158" t="s">
        <v>24</v>
      </c>
      <c r="L9158">
        <v>0</v>
      </c>
      <c r="M9158" t="s">
        <v>319</v>
      </c>
      <c r="N9158" t="s">
        <v>26</v>
      </c>
      <c r="O9158">
        <v>0</v>
      </c>
      <c r="P9158" t="s">
        <v>208</v>
      </c>
      <c r="Q9158" t="s">
        <v>209</v>
      </c>
      <c r="R9158" t="s">
        <v>29</v>
      </c>
      <c r="S9158" t="s">
        <v>30</v>
      </c>
      <c r="T9158" t="s">
        <v>320</v>
      </c>
      <c r="U9158" t="s">
        <v>321</v>
      </c>
      <c r="V9158" t="s">
        <v>33</v>
      </c>
    </row>
    <row r="9159" spans="1:22">
      <c r="A9159" s="4">
        <v>46086</v>
      </c>
      <c r="B9159" t="s">
        <v>6630</v>
      </c>
      <c r="C9159" t="s">
        <v>23</v>
      </c>
      <c r="D9159">
        <v>1</v>
      </c>
      <c r="E9159">
        <v>21000</v>
      </c>
      <c r="F9159">
        <f>Table2[[#This Row],[Đơn Giá Chuẩn]]*Table2[[#This Row],[Tổng số lượng bán]]</f>
        <v>21000</v>
      </c>
      <c r="G9159">
        <v>0</v>
      </c>
      <c r="H9159">
        <f>Table2[[#This Row],[Doanh số bán]]-Table2[[#This Row],[Chiết khấu]]</f>
        <v>21000</v>
      </c>
      <c r="K9159" t="s">
        <v>24</v>
      </c>
      <c r="L9159">
        <v>0</v>
      </c>
      <c r="M9159" t="s">
        <v>319</v>
      </c>
      <c r="N9159" t="s">
        <v>26</v>
      </c>
      <c r="O9159">
        <v>0</v>
      </c>
      <c r="P9159" t="s">
        <v>27</v>
      </c>
      <c r="Q9159" t="s">
        <v>28</v>
      </c>
      <c r="R9159" t="s">
        <v>29</v>
      </c>
      <c r="S9159" t="s">
        <v>30</v>
      </c>
      <c r="T9159" t="s">
        <v>320</v>
      </c>
      <c r="U9159" t="s">
        <v>321</v>
      </c>
      <c r="V9159" t="s">
        <v>33</v>
      </c>
    </row>
    <row r="9160" spans="1:22">
      <c r="A9160" s="4">
        <v>46086</v>
      </c>
      <c r="B9160" t="s">
        <v>6630</v>
      </c>
      <c r="C9160" t="s">
        <v>23</v>
      </c>
      <c r="D9160">
        <v>1</v>
      </c>
      <c r="E9160">
        <v>42000</v>
      </c>
      <c r="F9160">
        <f>Table2[[#This Row],[Đơn Giá Chuẩn]]*Table2[[#This Row],[Tổng số lượng bán]]</f>
        <v>42000</v>
      </c>
      <c r="G9160">
        <v>0</v>
      </c>
      <c r="H9160">
        <f>Table2[[#This Row],[Doanh số bán]]-Table2[[#This Row],[Chiết khấu]]</f>
        <v>42000</v>
      </c>
      <c r="K9160" t="s">
        <v>24</v>
      </c>
      <c r="L9160">
        <v>0</v>
      </c>
      <c r="M9160" t="s">
        <v>319</v>
      </c>
      <c r="N9160" t="s">
        <v>26</v>
      </c>
      <c r="O9160">
        <v>0</v>
      </c>
      <c r="P9160" t="s">
        <v>1262</v>
      </c>
      <c r="Q9160" t="s">
        <v>1263</v>
      </c>
      <c r="R9160" t="s">
        <v>29</v>
      </c>
      <c r="S9160" t="s">
        <v>222</v>
      </c>
      <c r="T9160" t="s">
        <v>320</v>
      </c>
      <c r="U9160" t="s">
        <v>321</v>
      </c>
      <c r="V9160" t="s">
        <v>33</v>
      </c>
    </row>
    <row r="9161" spans="1:22">
      <c r="A9161" s="4">
        <v>46086</v>
      </c>
      <c r="B9161" t="s">
        <v>6630</v>
      </c>
      <c r="C9161" t="s">
        <v>23</v>
      </c>
      <c r="D9161">
        <v>1</v>
      </c>
      <c r="E9161">
        <v>47000</v>
      </c>
      <c r="F9161">
        <f>Table2[[#This Row],[Đơn Giá Chuẩn]]*Table2[[#This Row],[Tổng số lượng bán]]</f>
        <v>47000</v>
      </c>
      <c r="G9161">
        <v>0</v>
      </c>
      <c r="H9161">
        <f>Table2[[#This Row],[Doanh số bán]]-Table2[[#This Row],[Chiết khấu]]</f>
        <v>47000</v>
      </c>
      <c r="K9161" t="s">
        <v>24</v>
      </c>
      <c r="L9161">
        <v>0</v>
      </c>
      <c r="M9161" t="s">
        <v>319</v>
      </c>
      <c r="N9161" t="s">
        <v>26</v>
      </c>
      <c r="O9161">
        <v>0</v>
      </c>
      <c r="P9161" t="s">
        <v>876</v>
      </c>
      <c r="Q9161" t="s">
        <v>877</v>
      </c>
      <c r="R9161" t="s">
        <v>29</v>
      </c>
      <c r="S9161" t="s">
        <v>59</v>
      </c>
      <c r="T9161" t="s">
        <v>320</v>
      </c>
      <c r="U9161" t="s">
        <v>321</v>
      </c>
      <c r="V9161" t="s">
        <v>33</v>
      </c>
    </row>
    <row r="9162" spans="1:22">
      <c r="A9162" s="4">
        <v>46087</v>
      </c>
      <c r="B9162" t="s">
        <v>6631</v>
      </c>
      <c r="C9162" t="s">
        <v>23</v>
      </c>
      <c r="D9162">
        <v>1</v>
      </c>
      <c r="E9162">
        <v>25999.999999999996</v>
      </c>
      <c r="F9162">
        <f>Table2[[#This Row],[Đơn Giá Chuẩn]]*Table2[[#This Row],[Tổng số lượng bán]]</f>
        <v>25999.999999999996</v>
      </c>
      <c r="G9162">
        <v>0</v>
      </c>
      <c r="H9162">
        <f>Table2[[#This Row],[Doanh số bán]]-Table2[[#This Row],[Chiết khấu]]</f>
        <v>25999.999999999996</v>
      </c>
      <c r="K9162" t="s">
        <v>24</v>
      </c>
      <c r="L9162">
        <v>0</v>
      </c>
      <c r="M9162" t="s">
        <v>319</v>
      </c>
      <c r="N9162" t="s">
        <v>26</v>
      </c>
      <c r="O9162">
        <v>0</v>
      </c>
      <c r="P9162" t="s">
        <v>47</v>
      </c>
      <c r="Q9162" t="s">
        <v>48</v>
      </c>
      <c r="R9162" t="s">
        <v>29</v>
      </c>
      <c r="S9162" t="s">
        <v>30</v>
      </c>
      <c r="T9162" t="s">
        <v>320</v>
      </c>
      <c r="U9162" t="s">
        <v>321</v>
      </c>
      <c r="V9162" t="s">
        <v>33</v>
      </c>
    </row>
    <row r="9163" spans="1:22">
      <c r="A9163" s="4">
        <v>46087</v>
      </c>
      <c r="B9163" t="s">
        <v>6632</v>
      </c>
      <c r="C9163" t="s">
        <v>23</v>
      </c>
      <c r="D9163">
        <v>1</v>
      </c>
      <c r="E9163">
        <v>21000</v>
      </c>
      <c r="F9163">
        <f>Table2[[#This Row],[Đơn Giá Chuẩn]]*Table2[[#This Row],[Tổng số lượng bán]]</f>
        <v>21000</v>
      </c>
      <c r="G9163">
        <v>0</v>
      </c>
      <c r="H9163">
        <f>Table2[[#This Row],[Doanh số bán]]-Table2[[#This Row],[Chiết khấu]]</f>
        <v>21000</v>
      </c>
      <c r="K9163" t="s">
        <v>24</v>
      </c>
      <c r="L9163">
        <v>0</v>
      </c>
      <c r="M9163" t="s">
        <v>319</v>
      </c>
      <c r="N9163" t="s">
        <v>26</v>
      </c>
      <c r="O9163">
        <v>0</v>
      </c>
      <c r="P9163" t="s">
        <v>27</v>
      </c>
      <c r="Q9163" t="s">
        <v>28</v>
      </c>
      <c r="R9163" t="s">
        <v>29</v>
      </c>
      <c r="S9163" t="s">
        <v>30</v>
      </c>
      <c r="T9163" t="s">
        <v>320</v>
      </c>
      <c r="U9163" t="s">
        <v>321</v>
      </c>
      <c r="V9163" t="s">
        <v>33</v>
      </c>
    </row>
    <row r="9164" spans="1:22">
      <c r="A9164" s="4">
        <v>46087</v>
      </c>
      <c r="B9164" t="s">
        <v>6633</v>
      </c>
      <c r="C9164" t="s">
        <v>23</v>
      </c>
      <c r="D9164">
        <v>1</v>
      </c>
      <c r="E9164">
        <v>25999.999999999996</v>
      </c>
      <c r="F9164">
        <f>Table2[[#This Row],[Đơn Giá Chuẩn]]*Table2[[#This Row],[Tổng số lượng bán]]</f>
        <v>25999.999999999996</v>
      </c>
      <c r="G9164">
        <v>0</v>
      </c>
      <c r="H9164">
        <f>Table2[[#This Row],[Doanh số bán]]-Table2[[#This Row],[Chiết khấu]]</f>
        <v>25999.999999999996</v>
      </c>
      <c r="K9164" t="s">
        <v>24</v>
      </c>
      <c r="L9164">
        <v>0</v>
      </c>
      <c r="M9164" t="s">
        <v>319</v>
      </c>
      <c r="N9164" t="s">
        <v>26</v>
      </c>
      <c r="O9164">
        <v>0</v>
      </c>
      <c r="P9164" t="s">
        <v>129</v>
      </c>
      <c r="Q9164" t="s">
        <v>130</v>
      </c>
      <c r="R9164" t="s">
        <v>29</v>
      </c>
      <c r="S9164" t="s">
        <v>30</v>
      </c>
      <c r="T9164" t="s">
        <v>320</v>
      </c>
      <c r="U9164" t="s">
        <v>321</v>
      </c>
      <c r="V9164" t="s">
        <v>33</v>
      </c>
    </row>
    <row r="9165" spans="1:22">
      <c r="A9165" s="4">
        <v>46087</v>
      </c>
      <c r="B9165" t="s">
        <v>6634</v>
      </c>
      <c r="C9165" t="s">
        <v>23</v>
      </c>
      <c r="D9165">
        <v>1</v>
      </c>
      <c r="E9165">
        <v>25999.999999999996</v>
      </c>
      <c r="F9165">
        <f>Table2[[#This Row],[Đơn Giá Chuẩn]]*Table2[[#This Row],[Tổng số lượng bán]]</f>
        <v>25999.999999999996</v>
      </c>
      <c r="G9165">
        <v>0</v>
      </c>
      <c r="H9165">
        <f>Table2[[#This Row],[Doanh số bán]]-Table2[[#This Row],[Chiết khấu]]</f>
        <v>25999.999999999996</v>
      </c>
      <c r="K9165" t="s">
        <v>24</v>
      </c>
      <c r="L9165">
        <v>0</v>
      </c>
      <c r="M9165" t="s">
        <v>319</v>
      </c>
      <c r="N9165" t="s">
        <v>26</v>
      </c>
      <c r="O9165">
        <v>0</v>
      </c>
      <c r="P9165" t="s">
        <v>47</v>
      </c>
      <c r="Q9165" t="s">
        <v>48</v>
      </c>
      <c r="R9165" t="s">
        <v>29</v>
      </c>
      <c r="S9165" t="s">
        <v>30</v>
      </c>
      <c r="T9165" t="s">
        <v>320</v>
      </c>
      <c r="U9165" t="s">
        <v>321</v>
      </c>
      <c r="V9165" t="s">
        <v>33</v>
      </c>
    </row>
    <row r="9166" spans="1:22">
      <c r="A9166" s="4">
        <v>46087</v>
      </c>
      <c r="B9166" t="s">
        <v>6634</v>
      </c>
      <c r="C9166" t="s">
        <v>23</v>
      </c>
      <c r="D9166">
        <v>1</v>
      </c>
      <c r="E9166">
        <v>62000</v>
      </c>
      <c r="F9166">
        <f>Table2[[#This Row],[Đơn Giá Chuẩn]]*Table2[[#This Row],[Tổng số lượng bán]]</f>
        <v>62000</v>
      </c>
      <c r="G9166">
        <v>0</v>
      </c>
      <c r="H9166">
        <f>Table2[[#This Row],[Doanh số bán]]-Table2[[#This Row],[Chiết khấu]]</f>
        <v>62000</v>
      </c>
      <c r="K9166" t="s">
        <v>24</v>
      </c>
      <c r="L9166">
        <v>0</v>
      </c>
      <c r="M9166" t="s">
        <v>319</v>
      </c>
      <c r="N9166" t="s">
        <v>26</v>
      </c>
      <c r="O9166">
        <v>0</v>
      </c>
      <c r="P9166" t="s">
        <v>199</v>
      </c>
      <c r="Q9166" t="s">
        <v>200</v>
      </c>
      <c r="R9166" t="s">
        <v>29</v>
      </c>
      <c r="S9166" t="s">
        <v>30</v>
      </c>
      <c r="T9166" t="s">
        <v>320</v>
      </c>
      <c r="U9166" t="s">
        <v>321</v>
      </c>
      <c r="V9166" t="s">
        <v>33</v>
      </c>
    </row>
    <row r="9167" spans="1:22">
      <c r="A9167" s="4">
        <v>46087</v>
      </c>
      <c r="B9167" t="s">
        <v>6635</v>
      </c>
      <c r="C9167" t="s">
        <v>23</v>
      </c>
      <c r="D9167">
        <v>1</v>
      </c>
      <c r="E9167">
        <v>62000</v>
      </c>
      <c r="F9167">
        <f>Table2[[#This Row],[Đơn Giá Chuẩn]]*Table2[[#This Row],[Tổng số lượng bán]]</f>
        <v>62000</v>
      </c>
      <c r="G9167">
        <v>0</v>
      </c>
      <c r="H9167">
        <f>Table2[[#This Row],[Doanh số bán]]-Table2[[#This Row],[Chiết khấu]]</f>
        <v>62000</v>
      </c>
      <c r="K9167" t="s">
        <v>24</v>
      </c>
      <c r="L9167">
        <v>0</v>
      </c>
      <c r="M9167" t="s">
        <v>319</v>
      </c>
      <c r="N9167" t="s">
        <v>26</v>
      </c>
      <c r="O9167">
        <v>0</v>
      </c>
      <c r="P9167" t="s">
        <v>199</v>
      </c>
      <c r="Q9167" t="s">
        <v>200</v>
      </c>
      <c r="R9167" t="s">
        <v>29</v>
      </c>
      <c r="S9167" t="s">
        <v>30</v>
      </c>
      <c r="T9167" t="s">
        <v>320</v>
      </c>
      <c r="U9167" t="s">
        <v>321</v>
      </c>
      <c r="V9167" t="s">
        <v>33</v>
      </c>
    </row>
    <row r="9168" spans="1:22">
      <c r="A9168" s="4">
        <v>46087</v>
      </c>
      <c r="B9168" t="s">
        <v>6636</v>
      </c>
      <c r="C9168" t="s">
        <v>23</v>
      </c>
      <c r="D9168">
        <v>1</v>
      </c>
      <c r="E9168">
        <v>21000</v>
      </c>
      <c r="F9168">
        <f>Table2[[#This Row],[Đơn Giá Chuẩn]]*Table2[[#This Row],[Tổng số lượng bán]]</f>
        <v>21000</v>
      </c>
      <c r="G9168">
        <v>0</v>
      </c>
      <c r="H9168">
        <f>Table2[[#This Row],[Doanh số bán]]-Table2[[#This Row],[Chiết khấu]]</f>
        <v>21000</v>
      </c>
      <c r="K9168" t="s">
        <v>24</v>
      </c>
      <c r="L9168">
        <v>0</v>
      </c>
      <c r="M9168" t="s">
        <v>319</v>
      </c>
      <c r="N9168" t="s">
        <v>26</v>
      </c>
      <c r="O9168">
        <v>0</v>
      </c>
      <c r="P9168" t="s">
        <v>27</v>
      </c>
      <c r="Q9168" t="s">
        <v>28</v>
      </c>
      <c r="R9168" t="s">
        <v>29</v>
      </c>
      <c r="S9168" t="s">
        <v>30</v>
      </c>
      <c r="T9168" t="s">
        <v>320</v>
      </c>
      <c r="U9168" t="s">
        <v>321</v>
      </c>
      <c r="V9168" t="s">
        <v>33</v>
      </c>
    </row>
    <row r="9169" spans="1:22">
      <c r="A9169" s="4">
        <v>46087</v>
      </c>
      <c r="B9169" t="s">
        <v>6637</v>
      </c>
      <c r="C9169" t="s">
        <v>23</v>
      </c>
      <c r="D9169">
        <v>2</v>
      </c>
      <c r="E9169">
        <v>21000</v>
      </c>
      <c r="F9169">
        <f>Table2[[#This Row],[Đơn Giá Chuẩn]]*Table2[[#This Row],[Tổng số lượng bán]]</f>
        <v>42000</v>
      </c>
      <c r="G9169">
        <v>0</v>
      </c>
      <c r="H9169">
        <f>Table2[[#This Row],[Doanh số bán]]-Table2[[#This Row],[Chiết khấu]]</f>
        <v>42000</v>
      </c>
      <c r="K9169" t="s">
        <v>24</v>
      </c>
      <c r="L9169">
        <v>0</v>
      </c>
      <c r="M9169" t="s">
        <v>319</v>
      </c>
      <c r="N9169" t="s">
        <v>26</v>
      </c>
      <c r="O9169">
        <v>0</v>
      </c>
      <c r="P9169" t="s">
        <v>27</v>
      </c>
      <c r="Q9169" t="s">
        <v>28</v>
      </c>
      <c r="R9169" t="s">
        <v>29</v>
      </c>
      <c r="S9169" t="s">
        <v>30</v>
      </c>
      <c r="T9169" t="s">
        <v>320</v>
      </c>
      <c r="U9169" t="s">
        <v>321</v>
      </c>
      <c r="V9169" t="s">
        <v>33</v>
      </c>
    </row>
    <row r="9170" spans="1:22">
      <c r="A9170" s="4">
        <v>46087</v>
      </c>
      <c r="B9170" t="s">
        <v>6637</v>
      </c>
      <c r="C9170" t="s">
        <v>23</v>
      </c>
      <c r="D9170">
        <v>1</v>
      </c>
      <c r="E9170">
        <v>25999.999999999996</v>
      </c>
      <c r="F9170">
        <f>Table2[[#This Row],[Đơn Giá Chuẩn]]*Table2[[#This Row],[Tổng số lượng bán]]</f>
        <v>25999.999999999996</v>
      </c>
      <c r="G9170">
        <v>0</v>
      </c>
      <c r="H9170">
        <f>Table2[[#This Row],[Doanh số bán]]-Table2[[#This Row],[Chiết khấu]]</f>
        <v>25999.999999999996</v>
      </c>
      <c r="K9170" t="s">
        <v>24</v>
      </c>
      <c r="L9170">
        <v>0</v>
      </c>
      <c r="M9170" t="s">
        <v>319</v>
      </c>
      <c r="N9170" t="s">
        <v>26</v>
      </c>
      <c r="O9170">
        <v>0</v>
      </c>
      <c r="P9170" t="s">
        <v>47</v>
      </c>
      <c r="Q9170" t="s">
        <v>48</v>
      </c>
      <c r="R9170" t="s">
        <v>29</v>
      </c>
      <c r="S9170" t="s">
        <v>30</v>
      </c>
      <c r="T9170" t="s">
        <v>320</v>
      </c>
      <c r="U9170" t="s">
        <v>321</v>
      </c>
      <c r="V9170" t="s">
        <v>33</v>
      </c>
    </row>
    <row r="9171" spans="1:22">
      <c r="A9171" s="4">
        <v>46087</v>
      </c>
      <c r="B9171" t="s">
        <v>6637</v>
      </c>
      <c r="C9171" t="s">
        <v>23</v>
      </c>
      <c r="D9171">
        <v>1</v>
      </c>
      <c r="E9171">
        <v>42000</v>
      </c>
      <c r="F9171">
        <f>Table2[[#This Row],[Đơn Giá Chuẩn]]*Table2[[#This Row],[Tổng số lượng bán]]</f>
        <v>42000</v>
      </c>
      <c r="G9171">
        <v>0</v>
      </c>
      <c r="H9171">
        <f>Table2[[#This Row],[Doanh số bán]]-Table2[[#This Row],[Chiết khấu]]</f>
        <v>42000</v>
      </c>
      <c r="K9171" t="s">
        <v>24</v>
      </c>
      <c r="L9171">
        <v>0</v>
      </c>
      <c r="M9171" t="s">
        <v>319</v>
      </c>
      <c r="N9171" t="s">
        <v>26</v>
      </c>
      <c r="O9171">
        <v>0</v>
      </c>
      <c r="P9171" t="s">
        <v>94</v>
      </c>
      <c r="Q9171" t="s">
        <v>95</v>
      </c>
      <c r="R9171" t="s">
        <v>29</v>
      </c>
      <c r="S9171" t="s">
        <v>30</v>
      </c>
      <c r="T9171" t="s">
        <v>320</v>
      </c>
      <c r="U9171" t="s">
        <v>321</v>
      </c>
      <c r="V9171" t="s">
        <v>33</v>
      </c>
    </row>
    <row r="9172" spans="1:22">
      <c r="A9172" s="4">
        <v>46087</v>
      </c>
      <c r="B9172" t="s">
        <v>6638</v>
      </c>
      <c r="C9172" t="s">
        <v>23</v>
      </c>
      <c r="D9172">
        <v>1</v>
      </c>
      <c r="E9172">
        <v>25999.999999999996</v>
      </c>
      <c r="F9172">
        <f>Table2[[#This Row],[Đơn Giá Chuẩn]]*Table2[[#This Row],[Tổng số lượng bán]]</f>
        <v>25999.999999999996</v>
      </c>
      <c r="G9172">
        <v>0</v>
      </c>
      <c r="H9172">
        <f>Table2[[#This Row],[Doanh số bán]]-Table2[[#This Row],[Chiết khấu]]</f>
        <v>25999.999999999996</v>
      </c>
      <c r="K9172" t="s">
        <v>24</v>
      </c>
      <c r="L9172">
        <v>0</v>
      </c>
      <c r="M9172" t="s">
        <v>319</v>
      </c>
      <c r="N9172" t="s">
        <v>26</v>
      </c>
      <c r="O9172">
        <v>0</v>
      </c>
      <c r="P9172" t="s">
        <v>47</v>
      </c>
      <c r="Q9172" t="s">
        <v>48</v>
      </c>
      <c r="R9172" t="s">
        <v>29</v>
      </c>
      <c r="S9172" t="s">
        <v>30</v>
      </c>
      <c r="T9172" t="s">
        <v>320</v>
      </c>
      <c r="U9172" t="s">
        <v>321</v>
      </c>
      <c r="V9172" t="s">
        <v>33</v>
      </c>
    </row>
    <row r="9173" spans="1:22">
      <c r="A9173" s="4">
        <v>46087</v>
      </c>
      <c r="B9173" t="s">
        <v>6638</v>
      </c>
      <c r="C9173" t="s">
        <v>23</v>
      </c>
      <c r="D9173">
        <v>1</v>
      </c>
      <c r="E9173">
        <v>21000</v>
      </c>
      <c r="F9173">
        <f>Table2[[#This Row],[Đơn Giá Chuẩn]]*Table2[[#This Row],[Tổng số lượng bán]]</f>
        <v>21000</v>
      </c>
      <c r="G9173">
        <v>0</v>
      </c>
      <c r="H9173">
        <f>Table2[[#This Row],[Doanh số bán]]-Table2[[#This Row],[Chiết khấu]]</f>
        <v>21000</v>
      </c>
      <c r="K9173" t="s">
        <v>24</v>
      </c>
      <c r="L9173">
        <v>0</v>
      </c>
      <c r="M9173" t="s">
        <v>319</v>
      </c>
      <c r="N9173" t="s">
        <v>26</v>
      </c>
      <c r="O9173">
        <v>0</v>
      </c>
      <c r="P9173" t="s">
        <v>27</v>
      </c>
      <c r="Q9173" t="s">
        <v>28</v>
      </c>
      <c r="R9173" t="s">
        <v>29</v>
      </c>
      <c r="S9173" t="s">
        <v>30</v>
      </c>
      <c r="T9173" t="s">
        <v>320</v>
      </c>
      <c r="U9173" t="s">
        <v>321</v>
      </c>
      <c r="V9173" t="s">
        <v>33</v>
      </c>
    </row>
    <row r="9174" spans="1:22">
      <c r="A9174" s="4">
        <v>46087</v>
      </c>
      <c r="B9174" t="s">
        <v>6639</v>
      </c>
      <c r="C9174" t="s">
        <v>23</v>
      </c>
      <c r="D9174">
        <v>4</v>
      </c>
      <c r="E9174">
        <v>21000</v>
      </c>
      <c r="F9174">
        <f>Table2[[#This Row],[Đơn Giá Chuẩn]]*Table2[[#This Row],[Tổng số lượng bán]]</f>
        <v>84000</v>
      </c>
      <c r="G9174">
        <v>0</v>
      </c>
      <c r="H9174">
        <f>Table2[[#This Row],[Doanh số bán]]-Table2[[#This Row],[Chiết khấu]]</f>
        <v>84000</v>
      </c>
      <c r="K9174" t="s">
        <v>24</v>
      </c>
      <c r="L9174">
        <v>0</v>
      </c>
      <c r="M9174" t="s">
        <v>319</v>
      </c>
      <c r="N9174" t="s">
        <v>26</v>
      </c>
      <c r="O9174">
        <v>0</v>
      </c>
      <c r="P9174" t="s">
        <v>27</v>
      </c>
      <c r="Q9174" t="s">
        <v>28</v>
      </c>
      <c r="R9174" t="s">
        <v>29</v>
      </c>
      <c r="S9174" t="s">
        <v>30</v>
      </c>
      <c r="T9174" t="s">
        <v>320</v>
      </c>
      <c r="U9174" t="s">
        <v>321</v>
      </c>
      <c r="V9174" t="s">
        <v>33</v>
      </c>
    </row>
    <row r="9175" spans="1:22">
      <c r="A9175" s="4">
        <v>46087</v>
      </c>
      <c r="B9175" t="s">
        <v>6639</v>
      </c>
      <c r="C9175" t="s">
        <v>23</v>
      </c>
      <c r="D9175">
        <v>1</v>
      </c>
      <c r="E9175">
        <v>21000</v>
      </c>
      <c r="F9175">
        <f>Table2[[#This Row],[Đơn Giá Chuẩn]]*Table2[[#This Row],[Tổng số lượng bán]]</f>
        <v>21000</v>
      </c>
      <c r="G9175">
        <v>0</v>
      </c>
      <c r="H9175">
        <f>Table2[[#This Row],[Doanh số bán]]-Table2[[#This Row],[Chiết khấu]]</f>
        <v>21000</v>
      </c>
      <c r="K9175" t="s">
        <v>24</v>
      </c>
      <c r="L9175">
        <v>0</v>
      </c>
      <c r="M9175" t="s">
        <v>319</v>
      </c>
      <c r="N9175" t="s">
        <v>26</v>
      </c>
      <c r="O9175">
        <v>0</v>
      </c>
      <c r="P9175" t="s">
        <v>169</v>
      </c>
      <c r="Q9175" t="s">
        <v>170</v>
      </c>
      <c r="R9175" t="s">
        <v>29</v>
      </c>
      <c r="S9175" t="s">
        <v>30</v>
      </c>
      <c r="T9175" t="s">
        <v>320</v>
      </c>
      <c r="U9175" t="s">
        <v>321</v>
      </c>
      <c r="V9175" t="s">
        <v>33</v>
      </c>
    </row>
    <row r="9176" spans="1:22">
      <c r="A9176" s="4">
        <v>46087</v>
      </c>
      <c r="B9176" t="s">
        <v>6640</v>
      </c>
      <c r="C9176" t="s">
        <v>23</v>
      </c>
      <c r="D9176">
        <v>1</v>
      </c>
      <c r="E9176">
        <v>25999.999999999996</v>
      </c>
      <c r="F9176">
        <f>Table2[[#This Row],[Đơn Giá Chuẩn]]*Table2[[#This Row],[Tổng số lượng bán]]</f>
        <v>25999.999999999996</v>
      </c>
      <c r="G9176">
        <v>0</v>
      </c>
      <c r="H9176">
        <f>Table2[[#This Row],[Doanh số bán]]-Table2[[#This Row],[Chiết khấu]]</f>
        <v>25999.999999999996</v>
      </c>
      <c r="K9176" t="s">
        <v>24</v>
      </c>
      <c r="L9176">
        <v>0</v>
      </c>
      <c r="M9176" t="s">
        <v>319</v>
      </c>
      <c r="N9176" t="s">
        <v>26</v>
      </c>
      <c r="O9176">
        <v>0</v>
      </c>
      <c r="P9176" t="s">
        <v>129</v>
      </c>
      <c r="Q9176" t="s">
        <v>130</v>
      </c>
      <c r="R9176" t="s">
        <v>29</v>
      </c>
      <c r="S9176" t="s">
        <v>30</v>
      </c>
      <c r="T9176" t="s">
        <v>320</v>
      </c>
      <c r="U9176" t="s">
        <v>321</v>
      </c>
      <c r="V9176" t="s">
        <v>33</v>
      </c>
    </row>
    <row r="9177" spans="1:22">
      <c r="A9177" s="4">
        <v>46087</v>
      </c>
      <c r="B9177" t="s">
        <v>6641</v>
      </c>
      <c r="C9177" t="s">
        <v>23</v>
      </c>
      <c r="D9177">
        <v>2</v>
      </c>
      <c r="E9177">
        <v>42000</v>
      </c>
      <c r="F9177">
        <f>Table2[[#This Row],[Đơn Giá Chuẩn]]*Table2[[#This Row],[Tổng số lượng bán]]</f>
        <v>84000</v>
      </c>
      <c r="G9177">
        <v>0</v>
      </c>
      <c r="H9177">
        <f>Table2[[#This Row],[Doanh số bán]]-Table2[[#This Row],[Chiết khấu]]</f>
        <v>84000</v>
      </c>
      <c r="K9177" t="s">
        <v>24</v>
      </c>
      <c r="L9177">
        <v>0</v>
      </c>
      <c r="M9177" t="s">
        <v>319</v>
      </c>
      <c r="N9177" t="s">
        <v>26</v>
      </c>
      <c r="O9177">
        <v>0</v>
      </c>
      <c r="P9177" t="s">
        <v>94</v>
      </c>
      <c r="Q9177" t="s">
        <v>95</v>
      </c>
      <c r="R9177" t="s">
        <v>29</v>
      </c>
      <c r="S9177" t="s">
        <v>30</v>
      </c>
      <c r="T9177" t="s">
        <v>320</v>
      </c>
      <c r="U9177" t="s">
        <v>321</v>
      </c>
      <c r="V9177" t="s">
        <v>33</v>
      </c>
    </row>
    <row r="9178" spans="1:22">
      <c r="A9178" s="4">
        <v>46087</v>
      </c>
      <c r="B9178" t="s">
        <v>6641</v>
      </c>
      <c r="C9178" t="s">
        <v>23</v>
      </c>
      <c r="D9178">
        <v>1</v>
      </c>
      <c r="E9178">
        <v>42000</v>
      </c>
      <c r="F9178">
        <f>Table2[[#This Row],[Đơn Giá Chuẩn]]*Table2[[#This Row],[Tổng số lượng bán]]</f>
        <v>42000</v>
      </c>
      <c r="G9178">
        <v>0</v>
      </c>
      <c r="H9178">
        <f>Table2[[#This Row],[Doanh số bán]]-Table2[[#This Row],[Chiết khấu]]</f>
        <v>42000</v>
      </c>
      <c r="K9178" t="s">
        <v>24</v>
      </c>
      <c r="L9178">
        <v>0</v>
      </c>
      <c r="M9178" t="s">
        <v>319</v>
      </c>
      <c r="N9178" t="s">
        <v>26</v>
      </c>
      <c r="O9178">
        <v>0</v>
      </c>
      <c r="P9178" t="s">
        <v>141</v>
      </c>
      <c r="Q9178" t="s">
        <v>142</v>
      </c>
      <c r="R9178" t="s">
        <v>29</v>
      </c>
      <c r="S9178" t="s">
        <v>59</v>
      </c>
      <c r="T9178" t="s">
        <v>320</v>
      </c>
      <c r="U9178" t="s">
        <v>321</v>
      </c>
      <c r="V9178" t="s">
        <v>33</v>
      </c>
    </row>
    <row r="9179" spans="1:22">
      <c r="A9179" s="4">
        <v>46087</v>
      </c>
      <c r="B9179" t="s">
        <v>6642</v>
      </c>
      <c r="C9179" t="s">
        <v>23</v>
      </c>
      <c r="D9179">
        <v>2</v>
      </c>
      <c r="E9179">
        <v>21000</v>
      </c>
      <c r="F9179">
        <f>Table2[[#This Row],[Đơn Giá Chuẩn]]*Table2[[#This Row],[Tổng số lượng bán]]</f>
        <v>42000</v>
      </c>
      <c r="G9179">
        <v>0</v>
      </c>
      <c r="H9179">
        <f>Table2[[#This Row],[Doanh số bán]]-Table2[[#This Row],[Chiết khấu]]</f>
        <v>42000</v>
      </c>
      <c r="K9179" t="s">
        <v>24</v>
      </c>
      <c r="L9179">
        <v>0</v>
      </c>
      <c r="M9179" t="s">
        <v>319</v>
      </c>
      <c r="N9179" t="s">
        <v>26</v>
      </c>
      <c r="O9179">
        <v>0</v>
      </c>
      <c r="P9179" t="s">
        <v>27</v>
      </c>
      <c r="Q9179" t="s">
        <v>28</v>
      </c>
      <c r="R9179" t="s">
        <v>29</v>
      </c>
      <c r="S9179" t="s">
        <v>30</v>
      </c>
      <c r="T9179" t="s">
        <v>320</v>
      </c>
      <c r="U9179" t="s">
        <v>321</v>
      </c>
      <c r="V9179" t="s">
        <v>33</v>
      </c>
    </row>
    <row r="9180" spans="1:22">
      <c r="A9180" s="4">
        <v>46087</v>
      </c>
      <c r="B9180" t="s">
        <v>6643</v>
      </c>
      <c r="C9180" t="s">
        <v>23</v>
      </c>
      <c r="D9180">
        <v>1</v>
      </c>
      <c r="E9180">
        <v>25999.999999999996</v>
      </c>
      <c r="F9180">
        <f>Table2[[#This Row],[Đơn Giá Chuẩn]]*Table2[[#This Row],[Tổng số lượng bán]]</f>
        <v>25999.999999999996</v>
      </c>
      <c r="G9180">
        <v>0</v>
      </c>
      <c r="H9180">
        <f>Table2[[#This Row],[Doanh số bán]]-Table2[[#This Row],[Chiết khấu]]</f>
        <v>25999.999999999996</v>
      </c>
      <c r="K9180" t="s">
        <v>24</v>
      </c>
      <c r="L9180">
        <v>0</v>
      </c>
      <c r="M9180" t="s">
        <v>319</v>
      </c>
      <c r="N9180" t="s">
        <v>26</v>
      </c>
      <c r="O9180">
        <v>0</v>
      </c>
      <c r="P9180" t="s">
        <v>129</v>
      </c>
      <c r="Q9180" t="s">
        <v>130</v>
      </c>
      <c r="R9180" t="s">
        <v>29</v>
      </c>
      <c r="S9180" t="s">
        <v>30</v>
      </c>
      <c r="T9180" t="s">
        <v>320</v>
      </c>
      <c r="U9180" t="s">
        <v>321</v>
      </c>
      <c r="V9180" t="s">
        <v>33</v>
      </c>
    </row>
    <row r="9181" spans="1:22">
      <c r="A9181" s="4">
        <v>46087</v>
      </c>
      <c r="B9181" t="s">
        <v>6643</v>
      </c>
      <c r="C9181" t="s">
        <v>23</v>
      </c>
      <c r="D9181">
        <v>1</v>
      </c>
      <c r="E9181">
        <v>32000</v>
      </c>
      <c r="F9181">
        <f>Table2[[#This Row],[Đơn Giá Chuẩn]]*Table2[[#This Row],[Tổng số lượng bán]]</f>
        <v>32000</v>
      </c>
      <c r="G9181">
        <v>0</v>
      </c>
      <c r="H9181">
        <f>Table2[[#This Row],[Doanh số bán]]-Table2[[#This Row],[Chiết khấu]]</f>
        <v>32000</v>
      </c>
      <c r="K9181" t="s">
        <v>24</v>
      </c>
      <c r="L9181">
        <v>0</v>
      </c>
      <c r="M9181" t="s">
        <v>319</v>
      </c>
      <c r="N9181" t="s">
        <v>26</v>
      </c>
      <c r="O9181">
        <v>0</v>
      </c>
      <c r="P9181" t="s">
        <v>120</v>
      </c>
      <c r="Q9181" t="s">
        <v>121</v>
      </c>
      <c r="R9181" t="s">
        <v>29</v>
      </c>
      <c r="S9181" t="s">
        <v>30</v>
      </c>
      <c r="T9181" t="s">
        <v>320</v>
      </c>
      <c r="U9181" t="s">
        <v>321</v>
      </c>
      <c r="V9181" t="s">
        <v>33</v>
      </c>
    </row>
    <row r="9182" spans="1:22">
      <c r="A9182" s="4">
        <v>46055</v>
      </c>
      <c r="B9182" t="s">
        <v>4199</v>
      </c>
      <c r="C9182" t="s">
        <v>83</v>
      </c>
      <c r="D9182">
        <v>1</v>
      </c>
      <c r="E9182">
        <v>172000</v>
      </c>
      <c r="F9182">
        <f>Table2[[#This Row],[Đơn Giá Chuẩn]]*Table2[[#This Row],[Tổng số lượng bán]]</f>
        <v>172000</v>
      </c>
      <c r="G9182">
        <v>0</v>
      </c>
      <c r="H9182">
        <f>Table2[[#This Row],[Doanh số bán]]-Table2[[#This Row],[Chiết khấu]]</f>
        <v>172000</v>
      </c>
      <c r="K9182" t="s">
        <v>24</v>
      </c>
      <c r="L9182">
        <v>0.5</v>
      </c>
      <c r="M9182" t="s">
        <v>918</v>
      </c>
      <c r="N9182" t="s">
        <v>919</v>
      </c>
      <c r="O9182">
        <v>0.5</v>
      </c>
      <c r="P9182" t="s">
        <v>158</v>
      </c>
      <c r="Q9182" t="s">
        <v>159</v>
      </c>
      <c r="R9182" t="s">
        <v>41</v>
      </c>
      <c r="S9182" t="s">
        <v>42</v>
      </c>
      <c r="T9182" t="s">
        <v>922</v>
      </c>
      <c r="U9182" t="s">
        <v>923</v>
      </c>
      <c r="V9182" t="s">
        <v>33</v>
      </c>
    </row>
    <row r="9183" spans="1:22">
      <c r="A9183" s="4">
        <v>46087</v>
      </c>
      <c r="B9183" t="s">
        <v>6645</v>
      </c>
      <c r="C9183" t="s">
        <v>23</v>
      </c>
      <c r="D9183">
        <v>1</v>
      </c>
      <c r="E9183">
        <v>37000</v>
      </c>
      <c r="F9183">
        <f>Table2[[#This Row],[Đơn Giá Chuẩn]]*Table2[[#This Row],[Tổng số lượng bán]]</f>
        <v>37000</v>
      </c>
      <c r="G9183">
        <v>0</v>
      </c>
      <c r="H9183">
        <f>Table2[[#This Row],[Doanh số bán]]-Table2[[#This Row],[Chiết khấu]]</f>
        <v>37000</v>
      </c>
      <c r="K9183" t="s">
        <v>24</v>
      </c>
      <c r="L9183">
        <v>0</v>
      </c>
      <c r="M9183" t="s">
        <v>319</v>
      </c>
      <c r="N9183" t="s">
        <v>26</v>
      </c>
      <c r="O9183">
        <v>0</v>
      </c>
      <c r="P9183" t="s">
        <v>246</v>
      </c>
      <c r="Q9183" t="s">
        <v>247</v>
      </c>
      <c r="R9183" t="s">
        <v>29</v>
      </c>
      <c r="S9183" t="s">
        <v>30</v>
      </c>
      <c r="T9183" t="s">
        <v>320</v>
      </c>
      <c r="U9183" t="s">
        <v>321</v>
      </c>
      <c r="V9183" t="s">
        <v>33</v>
      </c>
    </row>
    <row r="9184" spans="1:22">
      <c r="A9184" s="4">
        <v>46087</v>
      </c>
      <c r="B9184" t="s">
        <v>6645</v>
      </c>
      <c r="C9184" t="s">
        <v>23</v>
      </c>
      <c r="D9184">
        <v>2</v>
      </c>
      <c r="E9184">
        <v>21000</v>
      </c>
      <c r="F9184">
        <f>Table2[[#This Row],[Đơn Giá Chuẩn]]*Table2[[#This Row],[Tổng số lượng bán]]</f>
        <v>42000</v>
      </c>
      <c r="G9184">
        <v>0</v>
      </c>
      <c r="H9184">
        <f>Table2[[#This Row],[Doanh số bán]]-Table2[[#This Row],[Chiết khấu]]</f>
        <v>42000</v>
      </c>
      <c r="K9184" t="s">
        <v>24</v>
      </c>
      <c r="L9184">
        <v>0</v>
      </c>
      <c r="M9184" t="s">
        <v>319</v>
      </c>
      <c r="N9184" t="s">
        <v>26</v>
      </c>
      <c r="O9184">
        <v>0</v>
      </c>
      <c r="P9184" t="s">
        <v>27</v>
      </c>
      <c r="Q9184" t="s">
        <v>28</v>
      </c>
      <c r="R9184" t="s">
        <v>29</v>
      </c>
      <c r="S9184" t="s">
        <v>30</v>
      </c>
      <c r="T9184" t="s">
        <v>320</v>
      </c>
      <c r="U9184" t="s">
        <v>321</v>
      </c>
      <c r="V9184" t="s">
        <v>33</v>
      </c>
    </row>
    <row r="9185" spans="1:22">
      <c r="A9185" s="4">
        <v>46087</v>
      </c>
      <c r="B9185" t="s">
        <v>6646</v>
      </c>
      <c r="C9185" t="s">
        <v>23</v>
      </c>
      <c r="D9185">
        <v>1</v>
      </c>
      <c r="E9185">
        <v>25999.999999999996</v>
      </c>
      <c r="F9185">
        <f>Table2[[#This Row],[Đơn Giá Chuẩn]]*Table2[[#This Row],[Tổng số lượng bán]]</f>
        <v>25999.999999999996</v>
      </c>
      <c r="G9185">
        <v>0</v>
      </c>
      <c r="H9185">
        <f>Table2[[#This Row],[Doanh số bán]]-Table2[[#This Row],[Chiết khấu]]</f>
        <v>25999.999999999996</v>
      </c>
      <c r="K9185" t="s">
        <v>24</v>
      </c>
      <c r="L9185">
        <v>0</v>
      </c>
      <c r="M9185" t="s">
        <v>319</v>
      </c>
      <c r="N9185" t="s">
        <v>26</v>
      </c>
      <c r="O9185">
        <v>0</v>
      </c>
      <c r="P9185" t="s">
        <v>47</v>
      </c>
      <c r="Q9185" t="s">
        <v>48</v>
      </c>
      <c r="R9185" t="s">
        <v>29</v>
      </c>
      <c r="S9185" t="s">
        <v>30</v>
      </c>
      <c r="T9185" t="s">
        <v>320</v>
      </c>
      <c r="U9185" t="s">
        <v>321</v>
      </c>
      <c r="V9185" t="s">
        <v>33</v>
      </c>
    </row>
    <row r="9186" spans="1:22">
      <c r="A9186" s="4">
        <v>46087</v>
      </c>
      <c r="B9186" t="s">
        <v>6646</v>
      </c>
      <c r="C9186" t="s">
        <v>23</v>
      </c>
      <c r="D9186">
        <v>1</v>
      </c>
      <c r="E9186">
        <v>37000</v>
      </c>
      <c r="F9186">
        <f>Table2[[#This Row],[Đơn Giá Chuẩn]]*Table2[[#This Row],[Tổng số lượng bán]]</f>
        <v>37000</v>
      </c>
      <c r="G9186">
        <v>0</v>
      </c>
      <c r="H9186">
        <f>Table2[[#This Row],[Doanh số bán]]-Table2[[#This Row],[Chiết khấu]]</f>
        <v>37000</v>
      </c>
      <c r="K9186" t="s">
        <v>24</v>
      </c>
      <c r="L9186">
        <v>0</v>
      </c>
      <c r="M9186" t="s">
        <v>319</v>
      </c>
      <c r="N9186" t="s">
        <v>26</v>
      </c>
      <c r="O9186">
        <v>0</v>
      </c>
      <c r="P9186" t="s">
        <v>246</v>
      </c>
      <c r="Q9186" t="s">
        <v>247</v>
      </c>
      <c r="R9186" t="s">
        <v>29</v>
      </c>
      <c r="S9186" t="s">
        <v>30</v>
      </c>
      <c r="T9186" t="s">
        <v>320</v>
      </c>
      <c r="U9186" t="s">
        <v>321</v>
      </c>
      <c r="V9186" t="s">
        <v>33</v>
      </c>
    </row>
    <row r="9187" spans="1:22">
      <c r="A9187" s="4">
        <v>46087</v>
      </c>
      <c r="B9187" t="s">
        <v>6647</v>
      </c>
      <c r="C9187" t="s">
        <v>23</v>
      </c>
      <c r="D9187">
        <v>1</v>
      </c>
      <c r="E9187">
        <v>47000</v>
      </c>
      <c r="F9187">
        <f>Table2[[#This Row],[Đơn Giá Chuẩn]]*Table2[[#This Row],[Tổng số lượng bán]]</f>
        <v>47000</v>
      </c>
      <c r="G9187">
        <v>0</v>
      </c>
      <c r="H9187">
        <f>Table2[[#This Row],[Doanh số bán]]-Table2[[#This Row],[Chiết khấu]]</f>
        <v>47000</v>
      </c>
      <c r="K9187" t="s">
        <v>24</v>
      </c>
      <c r="L9187">
        <v>0</v>
      </c>
      <c r="M9187" t="s">
        <v>319</v>
      </c>
      <c r="N9187" t="s">
        <v>26</v>
      </c>
      <c r="O9187">
        <v>0</v>
      </c>
      <c r="P9187" t="s">
        <v>913</v>
      </c>
      <c r="Q9187" t="s">
        <v>914</v>
      </c>
      <c r="R9187" t="s">
        <v>29</v>
      </c>
      <c r="S9187" t="s">
        <v>30</v>
      </c>
      <c r="T9187" t="s">
        <v>320</v>
      </c>
      <c r="U9187" t="s">
        <v>321</v>
      </c>
      <c r="V9187" t="s">
        <v>33</v>
      </c>
    </row>
    <row r="9188" spans="1:22">
      <c r="A9188" s="4">
        <v>46087</v>
      </c>
      <c r="B9188" t="s">
        <v>6647</v>
      </c>
      <c r="C9188" t="s">
        <v>23</v>
      </c>
      <c r="D9188">
        <v>1</v>
      </c>
      <c r="E9188">
        <v>42000</v>
      </c>
      <c r="F9188">
        <f>Table2[[#This Row],[Đơn Giá Chuẩn]]*Table2[[#This Row],[Tổng số lượng bán]]</f>
        <v>42000</v>
      </c>
      <c r="G9188">
        <v>0</v>
      </c>
      <c r="H9188">
        <f>Table2[[#This Row],[Doanh số bán]]-Table2[[#This Row],[Chiết khấu]]</f>
        <v>42000</v>
      </c>
      <c r="K9188" t="s">
        <v>24</v>
      </c>
      <c r="L9188">
        <v>0</v>
      </c>
      <c r="M9188" t="s">
        <v>319</v>
      </c>
      <c r="N9188" t="s">
        <v>26</v>
      </c>
      <c r="O9188">
        <v>0</v>
      </c>
      <c r="P9188" t="s">
        <v>71</v>
      </c>
      <c r="Q9188" t="s">
        <v>72</v>
      </c>
      <c r="R9188" t="s">
        <v>29</v>
      </c>
      <c r="S9188" t="s">
        <v>30</v>
      </c>
      <c r="T9188" t="s">
        <v>320</v>
      </c>
      <c r="U9188" t="s">
        <v>321</v>
      </c>
      <c r="V9188" t="s">
        <v>33</v>
      </c>
    </row>
    <row r="9189" spans="1:22">
      <c r="A9189" s="4">
        <v>46087</v>
      </c>
      <c r="B9189" t="s">
        <v>6647</v>
      </c>
      <c r="C9189" t="s">
        <v>23</v>
      </c>
      <c r="D9189">
        <v>1</v>
      </c>
      <c r="E9189">
        <v>32000</v>
      </c>
      <c r="F9189">
        <f>Table2[[#This Row],[Đơn Giá Chuẩn]]*Table2[[#This Row],[Tổng số lượng bán]]</f>
        <v>32000</v>
      </c>
      <c r="G9189">
        <v>0</v>
      </c>
      <c r="H9189">
        <f>Table2[[#This Row],[Doanh số bán]]-Table2[[#This Row],[Chiết khấu]]</f>
        <v>32000</v>
      </c>
      <c r="K9189" t="s">
        <v>24</v>
      </c>
      <c r="L9189">
        <v>0</v>
      </c>
      <c r="M9189" t="s">
        <v>319</v>
      </c>
      <c r="N9189" t="s">
        <v>26</v>
      </c>
      <c r="O9189">
        <v>0</v>
      </c>
      <c r="P9189" t="s">
        <v>125</v>
      </c>
      <c r="Q9189" t="s">
        <v>126</v>
      </c>
      <c r="R9189" t="s">
        <v>29</v>
      </c>
      <c r="S9189" t="s">
        <v>30</v>
      </c>
      <c r="T9189" t="s">
        <v>320</v>
      </c>
      <c r="U9189" t="s">
        <v>321</v>
      </c>
      <c r="V9189" t="s">
        <v>33</v>
      </c>
    </row>
    <row r="9190" spans="1:22">
      <c r="A9190" s="4">
        <v>46087</v>
      </c>
      <c r="B9190" t="s">
        <v>6647</v>
      </c>
      <c r="C9190" t="s">
        <v>23</v>
      </c>
      <c r="D9190">
        <v>1</v>
      </c>
      <c r="E9190">
        <v>42000</v>
      </c>
      <c r="F9190">
        <f>Table2[[#This Row],[Đơn Giá Chuẩn]]*Table2[[#This Row],[Tổng số lượng bán]]</f>
        <v>42000</v>
      </c>
      <c r="G9190">
        <v>0</v>
      </c>
      <c r="H9190">
        <f>Table2[[#This Row],[Doanh số bán]]-Table2[[#This Row],[Chiết khấu]]</f>
        <v>42000</v>
      </c>
      <c r="K9190" t="s">
        <v>24</v>
      </c>
      <c r="L9190">
        <v>0</v>
      </c>
      <c r="M9190" t="s">
        <v>319</v>
      </c>
      <c r="N9190" t="s">
        <v>26</v>
      </c>
      <c r="O9190">
        <v>0</v>
      </c>
      <c r="P9190" t="s">
        <v>94</v>
      </c>
      <c r="Q9190" t="s">
        <v>95</v>
      </c>
      <c r="R9190" t="s">
        <v>29</v>
      </c>
      <c r="S9190" t="s">
        <v>30</v>
      </c>
      <c r="T9190" t="s">
        <v>320</v>
      </c>
      <c r="U9190" t="s">
        <v>321</v>
      </c>
      <c r="V9190" t="s">
        <v>33</v>
      </c>
    </row>
    <row r="9191" spans="1:22">
      <c r="A9191" s="4">
        <v>46057</v>
      </c>
      <c r="B9191" t="s">
        <v>4256</v>
      </c>
      <c r="C9191" t="s">
        <v>83</v>
      </c>
      <c r="D9191">
        <v>4</v>
      </c>
      <c r="E9191">
        <v>172000</v>
      </c>
      <c r="F9191">
        <f>Table2[[#This Row],[Đơn Giá Chuẩn]]*Table2[[#This Row],[Tổng số lượng bán]]</f>
        <v>688000</v>
      </c>
      <c r="G9191">
        <v>0</v>
      </c>
      <c r="H9191">
        <f>Table2[[#This Row],[Doanh số bán]]-Table2[[#This Row],[Chiết khấu]]</f>
        <v>688000</v>
      </c>
      <c r="K9191" t="s">
        <v>24</v>
      </c>
      <c r="L9191">
        <v>0.5</v>
      </c>
      <c r="M9191" t="s">
        <v>918</v>
      </c>
      <c r="N9191" t="s">
        <v>919</v>
      </c>
      <c r="O9191">
        <v>2</v>
      </c>
      <c r="P9191" t="s">
        <v>158</v>
      </c>
      <c r="Q9191" t="s">
        <v>159</v>
      </c>
      <c r="R9191" t="s">
        <v>41</v>
      </c>
      <c r="S9191" t="s">
        <v>42</v>
      </c>
      <c r="T9191" t="s">
        <v>922</v>
      </c>
      <c r="U9191" t="s">
        <v>923</v>
      </c>
      <c r="V9191" t="s">
        <v>33</v>
      </c>
    </row>
    <row r="9192" spans="1:22">
      <c r="A9192" s="4">
        <v>46087</v>
      </c>
      <c r="B9192" t="s">
        <v>6649</v>
      </c>
      <c r="C9192" t="s">
        <v>23</v>
      </c>
      <c r="D9192">
        <v>1</v>
      </c>
      <c r="E9192">
        <v>32000</v>
      </c>
      <c r="F9192">
        <f>Table2[[#This Row],[Đơn Giá Chuẩn]]*Table2[[#This Row],[Tổng số lượng bán]]</f>
        <v>32000</v>
      </c>
      <c r="G9192">
        <v>0</v>
      </c>
      <c r="H9192">
        <f>Table2[[#This Row],[Doanh số bán]]-Table2[[#This Row],[Chiết khấu]]</f>
        <v>32000</v>
      </c>
      <c r="K9192" t="s">
        <v>24</v>
      </c>
      <c r="L9192">
        <v>0</v>
      </c>
      <c r="M9192" t="s">
        <v>319</v>
      </c>
      <c r="N9192" t="s">
        <v>26</v>
      </c>
      <c r="O9192">
        <v>0</v>
      </c>
      <c r="P9192" t="s">
        <v>489</v>
      </c>
      <c r="Q9192" t="s">
        <v>490</v>
      </c>
      <c r="R9192" t="s">
        <v>29</v>
      </c>
      <c r="S9192" t="s">
        <v>59</v>
      </c>
      <c r="T9192" t="s">
        <v>320</v>
      </c>
      <c r="U9192" t="s">
        <v>321</v>
      </c>
      <c r="V9192" t="s">
        <v>33</v>
      </c>
    </row>
    <row r="9193" spans="1:22">
      <c r="A9193" s="4">
        <v>46087</v>
      </c>
      <c r="B9193" t="s">
        <v>6649</v>
      </c>
      <c r="C9193" t="s">
        <v>23</v>
      </c>
      <c r="D9193">
        <v>1</v>
      </c>
      <c r="E9193">
        <v>32000</v>
      </c>
      <c r="F9193">
        <f>Table2[[#This Row],[Đơn Giá Chuẩn]]*Table2[[#This Row],[Tổng số lượng bán]]</f>
        <v>32000</v>
      </c>
      <c r="G9193">
        <v>0</v>
      </c>
      <c r="H9193">
        <f>Table2[[#This Row],[Doanh số bán]]-Table2[[#This Row],[Chiết khấu]]</f>
        <v>32000</v>
      </c>
      <c r="K9193" t="s">
        <v>24</v>
      </c>
      <c r="L9193">
        <v>0</v>
      </c>
      <c r="M9193" t="s">
        <v>319</v>
      </c>
      <c r="N9193" t="s">
        <v>26</v>
      </c>
      <c r="O9193">
        <v>0</v>
      </c>
      <c r="P9193" t="s">
        <v>963</v>
      </c>
      <c r="Q9193" t="s">
        <v>964</v>
      </c>
      <c r="R9193" t="s">
        <v>29</v>
      </c>
      <c r="S9193" t="s">
        <v>240</v>
      </c>
      <c r="T9193" t="s">
        <v>320</v>
      </c>
      <c r="U9193" t="s">
        <v>321</v>
      </c>
      <c r="V9193" t="s">
        <v>33</v>
      </c>
    </row>
    <row r="9194" spans="1:22">
      <c r="A9194" s="4">
        <v>46088</v>
      </c>
      <c r="B9194" t="s">
        <v>6650</v>
      </c>
      <c r="C9194" t="s">
        <v>23</v>
      </c>
      <c r="D9194">
        <v>2</v>
      </c>
      <c r="E9194">
        <v>25999.999999999996</v>
      </c>
      <c r="F9194">
        <f>Table2[[#This Row],[Đơn Giá Chuẩn]]*Table2[[#This Row],[Tổng số lượng bán]]</f>
        <v>51999.999999999993</v>
      </c>
      <c r="G9194">
        <v>0</v>
      </c>
      <c r="H9194">
        <f>Table2[[#This Row],[Doanh số bán]]-Table2[[#This Row],[Chiết khấu]]</f>
        <v>51999.999999999993</v>
      </c>
      <c r="K9194" t="s">
        <v>24</v>
      </c>
      <c r="L9194">
        <v>0</v>
      </c>
      <c r="M9194" t="s">
        <v>319</v>
      </c>
      <c r="N9194" t="s">
        <v>26</v>
      </c>
      <c r="O9194">
        <v>0</v>
      </c>
      <c r="P9194" t="s">
        <v>47</v>
      </c>
      <c r="Q9194" t="s">
        <v>48</v>
      </c>
      <c r="R9194" t="s">
        <v>29</v>
      </c>
      <c r="S9194" t="s">
        <v>30</v>
      </c>
      <c r="T9194" t="s">
        <v>320</v>
      </c>
      <c r="U9194" t="s">
        <v>321</v>
      </c>
      <c r="V9194" t="s">
        <v>33</v>
      </c>
    </row>
    <row r="9195" spans="1:22">
      <c r="A9195" s="4">
        <v>46088</v>
      </c>
      <c r="B9195" t="s">
        <v>6651</v>
      </c>
      <c r="C9195" t="s">
        <v>23</v>
      </c>
      <c r="D9195">
        <v>2</v>
      </c>
      <c r="E9195">
        <v>25999.999999999996</v>
      </c>
      <c r="F9195">
        <f>Table2[[#This Row],[Đơn Giá Chuẩn]]*Table2[[#This Row],[Tổng số lượng bán]]</f>
        <v>51999.999999999993</v>
      </c>
      <c r="G9195">
        <v>0</v>
      </c>
      <c r="H9195">
        <f>Table2[[#This Row],[Doanh số bán]]-Table2[[#This Row],[Chiết khấu]]</f>
        <v>51999.999999999993</v>
      </c>
      <c r="K9195" t="s">
        <v>24</v>
      </c>
      <c r="L9195">
        <v>0</v>
      </c>
      <c r="M9195" t="s">
        <v>319</v>
      </c>
      <c r="N9195" t="s">
        <v>26</v>
      </c>
      <c r="O9195">
        <v>0</v>
      </c>
      <c r="P9195" t="s">
        <v>47</v>
      </c>
      <c r="Q9195" t="s">
        <v>48</v>
      </c>
      <c r="R9195" t="s">
        <v>29</v>
      </c>
      <c r="S9195" t="s">
        <v>30</v>
      </c>
      <c r="T9195" t="s">
        <v>320</v>
      </c>
      <c r="U9195" t="s">
        <v>321</v>
      </c>
      <c r="V9195" t="s">
        <v>33</v>
      </c>
    </row>
    <row r="9196" spans="1:22">
      <c r="A9196" s="4">
        <v>46088</v>
      </c>
      <c r="B9196" t="s">
        <v>6652</v>
      </c>
      <c r="C9196" t="s">
        <v>23</v>
      </c>
      <c r="D9196">
        <v>1</v>
      </c>
      <c r="E9196">
        <v>21000</v>
      </c>
      <c r="F9196">
        <f>Table2[[#This Row],[Đơn Giá Chuẩn]]*Table2[[#This Row],[Tổng số lượng bán]]</f>
        <v>21000</v>
      </c>
      <c r="G9196">
        <v>0</v>
      </c>
      <c r="H9196">
        <f>Table2[[#This Row],[Doanh số bán]]-Table2[[#This Row],[Chiết khấu]]</f>
        <v>21000</v>
      </c>
      <c r="K9196" t="s">
        <v>24</v>
      </c>
      <c r="L9196">
        <v>0</v>
      </c>
      <c r="M9196" t="s">
        <v>319</v>
      </c>
      <c r="N9196" t="s">
        <v>26</v>
      </c>
      <c r="O9196">
        <v>0</v>
      </c>
      <c r="P9196" t="s">
        <v>27</v>
      </c>
      <c r="Q9196" t="s">
        <v>28</v>
      </c>
      <c r="R9196" t="s">
        <v>29</v>
      </c>
      <c r="S9196" t="s">
        <v>30</v>
      </c>
      <c r="T9196" t="s">
        <v>320</v>
      </c>
      <c r="U9196" t="s">
        <v>321</v>
      </c>
      <c r="V9196" t="s">
        <v>33</v>
      </c>
    </row>
    <row r="9197" spans="1:22">
      <c r="A9197" s="4">
        <v>46088</v>
      </c>
      <c r="B9197" t="s">
        <v>6652</v>
      </c>
      <c r="C9197" t="s">
        <v>23</v>
      </c>
      <c r="D9197">
        <v>1</v>
      </c>
      <c r="E9197">
        <v>25999.999999999996</v>
      </c>
      <c r="F9197">
        <f>Table2[[#This Row],[Đơn Giá Chuẩn]]*Table2[[#This Row],[Tổng số lượng bán]]</f>
        <v>25999.999999999996</v>
      </c>
      <c r="G9197">
        <v>0</v>
      </c>
      <c r="H9197">
        <f>Table2[[#This Row],[Doanh số bán]]-Table2[[#This Row],[Chiết khấu]]</f>
        <v>25999.999999999996</v>
      </c>
      <c r="K9197" t="s">
        <v>24</v>
      </c>
      <c r="L9197">
        <v>0</v>
      </c>
      <c r="M9197" t="s">
        <v>319</v>
      </c>
      <c r="N9197" t="s">
        <v>26</v>
      </c>
      <c r="O9197">
        <v>0</v>
      </c>
      <c r="P9197" t="s">
        <v>129</v>
      </c>
      <c r="Q9197" t="s">
        <v>130</v>
      </c>
      <c r="R9197" t="s">
        <v>29</v>
      </c>
      <c r="S9197" t="s">
        <v>30</v>
      </c>
      <c r="T9197" t="s">
        <v>320</v>
      </c>
      <c r="U9197" t="s">
        <v>321</v>
      </c>
      <c r="V9197" t="s">
        <v>33</v>
      </c>
    </row>
    <row r="9198" spans="1:22">
      <c r="A9198" s="4">
        <v>46088</v>
      </c>
      <c r="B9198" t="s">
        <v>6652</v>
      </c>
      <c r="C9198" t="s">
        <v>23</v>
      </c>
      <c r="D9198">
        <v>1</v>
      </c>
      <c r="E9198">
        <v>32000</v>
      </c>
      <c r="F9198">
        <f>Table2[[#This Row],[Đơn Giá Chuẩn]]*Table2[[#This Row],[Tổng số lượng bán]]</f>
        <v>32000</v>
      </c>
      <c r="G9198">
        <v>0</v>
      </c>
      <c r="H9198">
        <f>Table2[[#This Row],[Doanh số bán]]-Table2[[#This Row],[Chiết khấu]]</f>
        <v>32000</v>
      </c>
      <c r="K9198" t="s">
        <v>24</v>
      </c>
      <c r="L9198">
        <v>0</v>
      </c>
      <c r="M9198" t="s">
        <v>319</v>
      </c>
      <c r="N9198" t="s">
        <v>26</v>
      </c>
      <c r="O9198">
        <v>0</v>
      </c>
      <c r="P9198" t="s">
        <v>873</v>
      </c>
      <c r="Q9198" t="s">
        <v>874</v>
      </c>
      <c r="R9198" t="s">
        <v>29</v>
      </c>
      <c r="S9198" t="s">
        <v>30</v>
      </c>
      <c r="T9198" t="s">
        <v>320</v>
      </c>
      <c r="U9198" t="s">
        <v>321</v>
      </c>
      <c r="V9198" t="s">
        <v>33</v>
      </c>
    </row>
    <row r="9199" spans="1:22">
      <c r="A9199" s="4">
        <v>46088</v>
      </c>
      <c r="B9199" t="s">
        <v>6652</v>
      </c>
      <c r="C9199" t="s">
        <v>23</v>
      </c>
      <c r="D9199">
        <v>1</v>
      </c>
      <c r="E9199">
        <v>37000</v>
      </c>
      <c r="F9199">
        <f>Table2[[#This Row],[Đơn Giá Chuẩn]]*Table2[[#This Row],[Tổng số lượng bán]]</f>
        <v>37000</v>
      </c>
      <c r="G9199">
        <v>0</v>
      </c>
      <c r="H9199">
        <f>Table2[[#This Row],[Doanh số bán]]-Table2[[#This Row],[Chiết khấu]]</f>
        <v>37000</v>
      </c>
      <c r="K9199" t="s">
        <v>24</v>
      </c>
      <c r="L9199">
        <v>0</v>
      </c>
      <c r="M9199" t="s">
        <v>319</v>
      </c>
      <c r="N9199" t="s">
        <v>26</v>
      </c>
      <c r="O9199">
        <v>0</v>
      </c>
      <c r="P9199" t="s">
        <v>402</v>
      </c>
      <c r="Q9199" t="s">
        <v>403</v>
      </c>
      <c r="R9199" t="s">
        <v>29</v>
      </c>
      <c r="S9199" t="s">
        <v>59</v>
      </c>
      <c r="T9199" t="s">
        <v>320</v>
      </c>
      <c r="U9199" t="s">
        <v>321</v>
      </c>
      <c r="V9199" t="s">
        <v>33</v>
      </c>
    </row>
    <row r="9200" spans="1:22">
      <c r="A9200" s="4">
        <v>46088</v>
      </c>
      <c r="B9200" t="s">
        <v>6653</v>
      </c>
      <c r="C9200" t="s">
        <v>23</v>
      </c>
      <c r="D9200">
        <v>1</v>
      </c>
      <c r="E9200">
        <v>21000</v>
      </c>
      <c r="F9200">
        <f>Table2[[#This Row],[Đơn Giá Chuẩn]]*Table2[[#This Row],[Tổng số lượng bán]]</f>
        <v>21000</v>
      </c>
      <c r="G9200">
        <v>0</v>
      </c>
      <c r="H9200">
        <f>Table2[[#This Row],[Doanh số bán]]-Table2[[#This Row],[Chiết khấu]]</f>
        <v>21000</v>
      </c>
      <c r="K9200" t="s">
        <v>24</v>
      </c>
      <c r="L9200">
        <v>0</v>
      </c>
      <c r="M9200" t="s">
        <v>319</v>
      </c>
      <c r="N9200" t="s">
        <v>26</v>
      </c>
      <c r="O9200">
        <v>0</v>
      </c>
      <c r="P9200" t="s">
        <v>27</v>
      </c>
      <c r="Q9200" t="s">
        <v>28</v>
      </c>
      <c r="R9200" t="s">
        <v>29</v>
      </c>
      <c r="S9200" t="s">
        <v>30</v>
      </c>
      <c r="T9200" t="s">
        <v>320</v>
      </c>
      <c r="U9200" t="s">
        <v>321</v>
      </c>
      <c r="V9200" t="s">
        <v>33</v>
      </c>
    </row>
    <row r="9201" spans="1:22">
      <c r="A9201" s="4">
        <v>46088</v>
      </c>
      <c r="B9201" t="s">
        <v>6654</v>
      </c>
      <c r="C9201" t="s">
        <v>23</v>
      </c>
      <c r="D9201">
        <v>1</v>
      </c>
      <c r="E9201">
        <v>21000</v>
      </c>
      <c r="F9201">
        <f>Table2[[#This Row],[Đơn Giá Chuẩn]]*Table2[[#This Row],[Tổng số lượng bán]]</f>
        <v>21000</v>
      </c>
      <c r="G9201">
        <v>0</v>
      </c>
      <c r="H9201">
        <f>Table2[[#This Row],[Doanh số bán]]-Table2[[#This Row],[Chiết khấu]]</f>
        <v>21000</v>
      </c>
      <c r="K9201" t="s">
        <v>24</v>
      </c>
      <c r="L9201">
        <v>0</v>
      </c>
      <c r="M9201" t="s">
        <v>319</v>
      </c>
      <c r="N9201" t="s">
        <v>26</v>
      </c>
      <c r="O9201">
        <v>0</v>
      </c>
      <c r="P9201" t="s">
        <v>27</v>
      </c>
      <c r="Q9201" t="s">
        <v>28</v>
      </c>
      <c r="R9201" t="s">
        <v>29</v>
      </c>
      <c r="S9201" t="s">
        <v>30</v>
      </c>
      <c r="T9201" t="s">
        <v>320</v>
      </c>
      <c r="U9201" t="s">
        <v>321</v>
      </c>
      <c r="V9201" t="s">
        <v>33</v>
      </c>
    </row>
    <row r="9202" spans="1:22">
      <c r="A9202" s="4">
        <v>46088</v>
      </c>
      <c r="B9202" t="s">
        <v>6655</v>
      </c>
      <c r="C9202" t="s">
        <v>23</v>
      </c>
      <c r="D9202">
        <v>1</v>
      </c>
      <c r="E9202">
        <v>21000</v>
      </c>
      <c r="F9202">
        <f>Table2[[#This Row],[Đơn Giá Chuẩn]]*Table2[[#This Row],[Tổng số lượng bán]]</f>
        <v>21000</v>
      </c>
      <c r="G9202">
        <v>0</v>
      </c>
      <c r="H9202">
        <f>Table2[[#This Row],[Doanh số bán]]-Table2[[#This Row],[Chiết khấu]]</f>
        <v>21000</v>
      </c>
      <c r="K9202" t="s">
        <v>24</v>
      </c>
      <c r="L9202">
        <v>0</v>
      </c>
      <c r="M9202" t="s">
        <v>319</v>
      </c>
      <c r="N9202" t="s">
        <v>26</v>
      </c>
      <c r="O9202">
        <v>0</v>
      </c>
      <c r="P9202" t="s">
        <v>27</v>
      </c>
      <c r="Q9202" t="s">
        <v>28</v>
      </c>
      <c r="R9202" t="s">
        <v>29</v>
      </c>
      <c r="S9202" t="s">
        <v>30</v>
      </c>
      <c r="T9202" t="s">
        <v>320</v>
      </c>
      <c r="U9202" t="s">
        <v>321</v>
      </c>
      <c r="V9202" t="s">
        <v>33</v>
      </c>
    </row>
    <row r="9203" spans="1:22">
      <c r="A9203" s="4">
        <v>46088</v>
      </c>
      <c r="B9203" t="s">
        <v>6656</v>
      </c>
      <c r="C9203" t="s">
        <v>23</v>
      </c>
      <c r="D9203">
        <v>1</v>
      </c>
      <c r="E9203">
        <v>21000</v>
      </c>
      <c r="F9203">
        <f>Table2[[#This Row],[Đơn Giá Chuẩn]]*Table2[[#This Row],[Tổng số lượng bán]]</f>
        <v>21000</v>
      </c>
      <c r="G9203">
        <v>0</v>
      </c>
      <c r="H9203">
        <f>Table2[[#This Row],[Doanh số bán]]-Table2[[#This Row],[Chiết khấu]]</f>
        <v>21000</v>
      </c>
      <c r="K9203" t="s">
        <v>24</v>
      </c>
      <c r="L9203">
        <v>0</v>
      </c>
      <c r="M9203" t="s">
        <v>319</v>
      </c>
      <c r="N9203" t="s">
        <v>26</v>
      </c>
      <c r="O9203">
        <v>0</v>
      </c>
      <c r="P9203" t="s">
        <v>27</v>
      </c>
      <c r="Q9203" t="s">
        <v>28</v>
      </c>
      <c r="R9203" t="s">
        <v>29</v>
      </c>
      <c r="S9203" t="s">
        <v>30</v>
      </c>
      <c r="T9203" t="s">
        <v>320</v>
      </c>
      <c r="U9203" t="s">
        <v>321</v>
      </c>
      <c r="V9203" t="s">
        <v>33</v>
      </c>
    </row>
    <row r="9204" spans="1:22">
      <c r="A9204" s="4">
        <v>46088</v>
      </c>
      <c r="B9204" t="s">
        <v>6657</v>
      </c>
      <c r="C9204" t="s">
        <v>23</v>
      </c>
      <c r="D9204">
        <v>2</v>
      </c>
      <c r="E9204">
        <v>21000</v>
      </c>
      <c r="F9204">
        <f>Table2[[#This Row],[Đơn Giá Chuẩn]]*Table2[[#This Row],[Tổng số lượng bán]]</f>
        <v>42000</v>
      </c>
      <c r="G9204">
        <v>0</v>
      </c>
      <c r="H9204">
        <f>Table2[[#This Row],[Doanh số bán]]-Table2[[#This Row],[Chiết khấu]]</f>
        <v>42000</v>
      </c>
      <c r="K9204" t="s">
        <v>24</v>
      </c>
      <c r="L9204">
        <v>0</v>
      </c>
      <c r="M9204" t="s">
        <v>319</v>
      </c>
      <c r="N9204" t="s">
        <v>26</v>
      </c>
      <c r="O9204">
        <v>0</v>
      </c>
      <c r="P9204" t="s">
        <v>27</v>
      </c>
      <c r="Q9204" t="s">
        <v>28</v>
      </c>
      <c r="R9204" t="s">
        <v>29</v>
      </c>
      <c r="S9204" t="s">
        <v>30</v>
      </c>
      <c r="T9204" t="s">
        <v>320</v>
      </c>
      <c r="U9204" t="s">
        <v>321</v>
      </c>
      <c r="V9204" t="s">
        <v>33</v>
      </c>
    </row>
    <row r="9205" spans="1:22">
      <c r="A9205" s="4">
        <v>46088</v>
      </c>
      <c r="B9205" t="s">
        <v>6658</v>
      </c>
      <c r="C9205" t="s">
        <v>23</v>
      </c>
      <c r="D9205">
        <v>1</v>
      </c>
      <c r="E9205">
        <v>25999.999999999996</v>
      </c>
      <c r="F9205">
        <f>Table2[[#This Row],[Đơn Giá Chuẩn]]*Table2[[#This Row],[Tổng số lượng bán]]</f>
        <v>25999.999999999996</v>
      </c>
      <c r="G9205">
        <v>0</v>
      </c>
      <c r="H9205">
        <f>Table2[[#This Row],[Doanh số bán]]-Table2[[#This Row],[Chiết khấu]]</f>
        <v>25999.999999999996</v>
      </c>
      <c r="K9205" t="s">
        <v>24</v>
      </c>
      <c r="L9205">
        <v>0</v>
      </c>
      <c r="M9205" t="s">
        <v>319</v>
      </c>
      <c r="N9205" t="s">
        <v>26</v>
      </c>
      <c r="O9205">
        <v>0</v>
      </c>
      <c r="P9205" t="s">
        <v>47</v>
      </c>
      <c r="Q9205" t="s">
        <v>48</v>
      </c>
      <c r="R9205" t="s">
        <v>29</v>
      </c>
      <c r="S9205" t="s">
        <v>30</v>
      </c>
      <c r="T9205" t="s">
        <v>320</v>
      </c>
      <c r="U9205" t="s">
        <v>321</v>
      </c>
      <c r="V9205" t="s">
        <v>33</v>
      </c>
    </row>
    <row r="9206" spans="1:22">
      <c r="A9206" s="4">
        <v>46088</v>
      </c>
      <c r="B9206" t="s">
        <v>6659</v>
      </c>
      <c r="C9206" t="s">
        <v>23</v>
      </c>
      <c r="D9206">
        <v>1</v>
      </c>
      <c r="E9206">
        <v>25999.999999999996</v>
      </c>
      <c r="F9206">
        <f>Table2[[#This Row],[Đơn Giá Chuẩn]]*Table2[[#This Row],[Tổng số lượng bán]]</f>
        <v>25999.999999999996</v>
      </c>
      <c r="G9206">
        <v>0</v>
      </c>
      <c r="H9206">
        <f>Table2[[#This Row],[Doanh số bán]]-Table2[[#This Row],[Chiết khấu]]</f>
        <v>25999.999999999996</v>
      </c>
      <c r="K9206" t="s">
        <v>24</v>
      </c>
      <c r="L9206">
        <v>0</v>
      </c>
      <c r="M9206" t="s">
        <v>319</v>
      </c>
      <c r="N9206" t="s">
        <v>26</v>
      </c>
      <c r="O9206">
        <v>0</v>
      </c>
      <c r="P9206" t="s">
        <v>47</v>
      </c>
      <c r="Q9206" t="s">
        <v>48</v>
      </c>
      <c r="R9206" t="s">
        <v>29</v>
      </c>
      <c r="S9206" t="s">
        <v>30</v>
      </c>
      <c r="T9206" t="s">
        <v>320</v>
      </c>
      <c r="U9206" t="s">
        <v>321</v>
      </c>
      <c r="V9206" t="s">
        <v>33</v>
      </c>
    </row>
    <row r="9207" spans="1:22">
      <c r="A9207" s="4">
        <v>46088</v>
      </c>
      <c r="B9207" t="s">
        <v>6659</v>
      </c>
      <c r="C9207" t="s">
        <v>23</v>
      </c>
      <c r="D9207">
        <v>1</v>
      </c>
      <c r="E9207">
        <v>37000</v>
      </c>
      <c r="F9207">
        <f>Table2[[#This Row],[Đơn Giá Chuẩn]]*Table2[[#This Row],[Tổng số lượng bán]]</f>
        <v>37000</v>
      </c>
      <c r="G9207">
        <v>0</v>
      </c>
      <c r="H9207">
        <f>Table2[[#This Row],[Doanh số bán]]-Table2[[#This Row],[Chiết khấu]]</f>
        <v>37000</v>
      </c>
      <c r="K9207" t="s">
        <v>24</v>
      </c>
      <c r="L9207">
        <v>0</v>
      </c>
      <c r="M9207" t="s">
        <v>319</v>
      </c>
      <c r="N9207" t="s">
        <v>26</v>
      </c>
      <c r="O9207">
        <v>0</v>
      </c>
      <c r="P9207" t="s">
        <v>246</v>
      </c>
      <c r="Q9207" t="s">
        <v>247</v>
      </c>
      <c r="R9207" t="s">
        <v>29</v>
      </c>
      <c r="S9207" t="s">
        <v>30</v>
      </c>
      <c r="T9207" t="s">
        <v>320</v>
      </c>
      <c r="U9207" t="s">
        <v>321</v>
      </c>
      <c r="V9207" t="s">
        <v>33</v>
      </c>
    </row>
    <row r="9208" spans="1:22">
      <c r="A9208" s="4">
        <v>46088</v>
      </c>
      <c r="B9208" t="s">
        <v>6660</v>
      </c>
      <c r="C9208" t="s">
        <v>23</v>
      </c>
      <c r="D9208">
        <v>2</v>
      </c>
      <c r="E9208">
        <v>21000</v>
      </c>
      <c r="F9208">
        <f>Table2[[#This Row],[Đơn Giá Chuẩn]]*Table2[[#This Row],[Tổng số lượng bán]]</f>
        <v>42000</v>
      </c>
      <c r="G9208">
        <v>0</v>
      </c>
      <c r="H9208">
        <f>Table2[[#This Row],[Doanh số bán]]-Table2[[#This Row],[Chiết khấu]]</f>
        <v>42000</v>
      </c>
      <c r="K9208" t="s">
        <v>24</v>
      </c>
      <c r="L9208">
        <v>0</v>
      </c>
      <c r="M9208" t="s">
        <v>319</v>
      </c>
      <c r="N9208" t="s">
        <v>26</v>
      </c>
      <c r="O9208">
        <v>0</v>
      </c>
      <c r="P9208" t="s">
        <v>27</v>
      </c>
      <c r="Q9208" t="s">
        <v>28</v>
      </c>
      <c r="R9208" t="s">
        <v>29</v>
      </c>
      <c r="S9208" t="s">
        <v>30</v>
      </c>
      <c r="T9208" t="s">
        <v>320</v>
      </c>
      <c r="U9208" t="s">
        <v>321</v>
      </c>
      <c r="V9208" t="s">
        <v>33</v>
      </c>
    </row>
    <row r="9209" spans="1:22">
      <c r="A9209" s="4">
        <v>46088</v>
      </c>
      <c r="B9209" t="s">
        <v>6660</v>
      </c>
      <c r="C9209" t="s">
        <v>23</v>
      </c>
      <c r="D9209">
        <v>1</v>
      </c>
      <c r="E9209">
        <v>32000</v>
      </c>
      <c r="F9209">
        <f>Table2[[#This Row],[Đơn Giá Chuẩn]]*Table2[[#This Row],[Tổng số lượng bán]]</f>
        <v>32000</v>
      </c>
      <c r="G9209">
        <v>0</v>
      </c>
      <c r="H9209">
        <f>Table2[[#This Row],[Doanh số bán]]-Table2[[#This Row],[Chiết khấu]]</f>
        <v>32000</v>
      </c>
      <c r="K9209" t="s">
        <v>24</v>
      </c>
      <c r="L9209">
        <v>0</v>
      </c>
      <c r="M9209" t="s">
        <v>319</v>
      </c>
      <c r="N9209" t="s">
        <v>26</v>
      </c>
      <c r="O9209">
        <v>0</v>
      </c>
      <c r="P9209" t="s">
        <v>120</v>
      </c>
      <c r="Q9209" t="s">
        <v>121</v>
      </c>
      <c r="R9209" t="s">
        <v>29</v>
      </c>
      <c r="S9209" t="s">
        <v>30</v>
      </c>
      <c r="T9209" t="s">
        <v>320</v>
      </c>
      <c r="U9209" t="s">
        <v>321</v>
      </c>
      <c r="V9209" t="s">
        <v>33</v>
      </c>
    </row>
    <row r="9210" spans="1:22">
      <c r="A9210" s="4">
        <v>46088</v>
      </c>
      <c r="B9210" t="s">
        <v>6661</v>
      </c>
      <c r="C9210" t="s">
        <v>23</v>
      </c>
      <c r="D9210">
        <v>1</v>
      </c>
      <c r="E9210">
        <v>21000</v>
      </c>
      <c r="F9210">
        <f>Table2[[#This Row],[Đơn Giá Chuẩn]]*Table2[[#This Row],[Tổng số lượng bán]]</f>
        <v>21000</v>
      </c>
      <c r="G9210">
        <v>0</v>
      </c>
      <c r="H9210">
        <f>Table2[[#This Row],[Doanh số bán]]-Table2[[#This Row],[Chiết khấu]]</f>
        <v>21000</v>
      </c>
      <c r="K9210" t="s">
        <v>24</v>
      </c>
      <c r="L9210">
        <v>0</v>
      </c>
      <c r="M9210" t="s">
        <v>319</v>
      </c>
      <c r="N9210" t="s">
        <v>26</v>
      </c>
      <c r="O9210">
        <v>0</v>
      </c>
      <c r="P9210" t="s">
        <v>27</v>
      </c>
      <c r="Q9210" t="s">
        <v>28</v>
      </c>
      <c r="R9210" t="s">
        <v>29</v>
      </c>
      <c r="S9210" t="s">
        <v>30</v>
      </c>
      <c r="T9210" t="s">
        <v>320</v>
      </c>
      <c r="U9210" t="s">
        <v>321</v>
      </c>
      <c r="V9210" t="s">
        <v>33</v>
      </c>
    </row>
    <row r="9211" spans="1:22">
      <c r="A9211" s="4">
        <v>46088</v>
      </c>
      <c r="B9211" t="s">
        <v>6662</v>
      </c>
      <c r="C9211" t="s">
        <v>23</v>
      </c>
      <c r="D9211">
        <v>1</v>
      </c>
      <c r="E9211">
        <v>21000</v>
      </c>
      <c r="F9211">
        <f>Table2[[#This Row],[Đơn Giá Chuẩn]]*Table2[[#This Row],[Tổng số lượng bán]]</f>
        <v>21000</v>
      </c>
      <c r="G9211">
        <v>0</v>
      </c>
      <c r="H9211">
        <f>Table2[[#This Row],[Doanh số bán]]-Table2[[#This Row],[Chiết khấu]]</f>
        <v>21000</v>
      </c>
      <c r="K9211" t="s">
        <v>24</v>
      </c>
      <c r="L9211">
        <v>0</v>
      </c>
      <c r="M9211" t="s">
        <v>319</v>
      </c>
      <c r="N9211" t="s">
        <v>26</v>
      </c>
      <c r="O9211">
        <v>0</v>
      </c>
      <c r="P9211" t="s">
        <v>27</v>
      </c>
      <c r="Q9211" t="s">
        <v>28</v>
      </c>
      <c r="R9211" t="s">
        <v>29</v>
      </c>
      <c r="S9211" t="s">
        <v>30</v>
      </c>
      <c r="T9211" t="s">
        <v>320</v>
      </c>
      <c r="U9211" t="s">
        <v>321</v>
      </c>
      <c r="V9211" t="s">
        <v>33</v>
      </c>
    </row>
    <row r="9212" spans="1:22">
      <c r="A9212" s="4">
        <v>46088</v>
      </c>
      <c r="B9212" t="s">
        <v>6662</v>
      </c>
      <c r="C9212" t="s">
        <v>23</v>
      </c>
      <c r="D9212">
        <v>1</v>
      </c>
      <c r="E9212">
        <v>37000</v>
      </c>
      <c r="F9212">
        <f>Table2[[#This Row],[Đơn Giá Chuẩn]]*Table2[[#This Row],[Tổng số lượng bán]]</f>
        <v>37000</v>
      </c>
      <c r="G9212">
        <v>0</v>
      </c>
      <c r="H9212">
        <f>Table2[[#This Row],[Doanh số bán]]-Table2[[#This Row],[Chiết khấu]]</f>
        <v>37000</v>
      </c>
      <c r="K9212" t="s">
        <v>24</v>
      </c>
      <c r="L9212">
        <v>0</v>
      </c>
      <c r="M9212" t="s">
        <v>319</v>
      </c>
      <c r="N9212" t="s">
        <v>26</v>
      </c>
      <c r="O9212">
        <v>0</v>
      </c>
      <c r="P9212" t="s">
        <v>246</v>
      </c>
      <c r="Q9212" t="s">
        <v>247</v>
      </c>
      <c r="R9212" t="s">
        <v>29</v>
      </c>
      <c r="S9212" t="s">
        <v>30</v>
      </c>
      <c r="T9212" t="s">
        <v>320</v>
      </c>
      <c r="U9212" t="s">
        <v>321</v>
      </c>
      <c r="V9212" t="s">
        <v>33</v>
      </c>
    </row>
    <row r="9213" spans="1:22">
      <c r="A9213" s="4">
        <v>46088</v>
      </c>
      <c r="B9213" t="s">
        <v>6663</v>
      </c>
      <c r="C9213" t="s">
        <v>23</v>
      </c>
      <c r="D9213">
        <v>1</v>
      </c>
      <c r="E9213">
        <v>21000</v>
      </c>
      <c r="F9213">
        <f>Table2[[#This Row],[Đơn Giá Chuẩn]]*Table2[[#This Row],[Tổng số lượng bán]]</f>
        <v>21000</v>
      </c>
      <c r="G9213">
        <v>0</v>
      </c>
      <c r="H9213">
        <f>Table2[[#This Row],[Doanh số bán]]-Table2[[#This Row],[Chiết khấu]]</f>
        <v>21000</v>
      </c>
      <c r="K9213" t="s">
        <v>24</v>
      </c>
      <c r="L9213">
        <v>0</v>
      </c>
      <c r="M9213" t="s">
        <v>319</v>
      </c>
      <c r="N9213" t="s">
        <v>26</v>
      </c>
      <c r="O9213">
        <v>0</v>
      </c>
      <c r="P9213" t="s">
        <v>27</v>
      </c>
      <c r="Q9213" t="s">
        <v>28</v>
      </c>
      <c r="R9213" t="s">
        <v>29</v>
      </c>
      <c r="S9213" t="s">
        <v>30</v>
      </c>
      <c r="T9213" t="s">
        <v>320</v>
      </c>
      <c r="U9213" t="s">
        <v>321</v>
      </c>
      <c r="V9213" t="s">
        <v>33</v>
      </c>
    </row>
    <row r="9214" spans="1:22">
      <c r="A9214" s="4">
        <v>46088</v>
      </c>
      <c r="B9214" t="s">
        <v>6664</v>
      </c>
      <c r="C9214" t="s">
        <v>23</v>
      </c>
      <c r="D9214">
        <v>1</v>
      </c>
      <c r="E9214">
        <v>21000</v>
      </c>
      <c r="F9214">
        <f>Table2[[#This Row],[Đơn Giá Chuẩn]]*Table2[[#This Row],[Tổng số lượng bán]]</f>
        <v>21000</v>
      </c>
      <c r="G9214">
        <v>0</v>
      </c>
      <c r="H9214">
        <f>Table2[[#This Row],[Doanh số bán]]-Table2[[#This Row],[Chiết khấu]]</f>
        <v>21000</v>
      </c>
      <c r="K9214" t="s">
        <v>24</v>
      </c>
      <c r="L9214">
        <v>0</v>
      </c>
      <c r="M9214" t="s">
        <v>319</v>
      </c>
      <c r="N9214" t="s">
        <v>26</v>
      </c>
      <c r="O9214">
        <v>0</v>
      </c>
      <c r="P9214" t="s">
        <v>27</v>
      </c>
      <c r="Q9214" t="s">
        <v>28</v>
      </c>
      <c r="R9214" t="s">
        <v>29</v>
      </c>
      <c r="S9214" t="s">
        <v>30</v>
      </c>
      <c r="T9214" t="s">
        <v>320</v>
      </c>
      <c r="U9214" t="s">
        <v>321</v>
      </c>
      <c r="V9214" t="s">
        <v>33</v>
      </c>
    </row>
    <row r="9215" spans="1:22">
      <c r="A9215" s="4">
        <v>46088</v>
      </c>
      <c r="B9215" t="s">
        <v>6665</v>
      </c>
      <c r="C9215" t="s">
        <v>104</v>
      </c>
      <c r="D9215">
        <v>1</v>
      </c>
      <c r="E9215">
        <v>51000</v>
      </c>
      <c r="F9215">
        <f>Table2[[#This Row],[Đơn Giá Chuẩn]]*Table2[[#This Row],[Tổng số lượng bán]]</f>
        <v>51000</v>
      </c>
      <c r="G9215">
        <v>0</v>
      </c>
      <c r="H9215">
        <f>Table2[[#This Row],[Doanh số bán]]-Table2[[#This Row],[Chiết khấu]]</f>
        <v>51000</v>
      </c>
      <c r="K9215" t="s">
        <v>24</v>
      </c>
      <c r="L9215">
        <v>0.12</v>
      </c>
      <c r="M9215" t="s">
        <v>319</v>
      </c>
      <c r="N9215" t="s">
        <v>26</v>
      </c>
      <c r="O9215">
        <v>0.12</v>
      </c>
      <c r="P9215" t="s">
        <v>586</v>
      </c>
      <c r="Q9215" t="s">
        <v>587</v>
      </c>
      <c r="R9215" t="s">
        <v>107</v>
      </c>
      <c r="S9215" t="s">
        <v>108</v>
      </c>
      <c r="T9215" t="s">
        <v>320</v>
      </c>
      <c r="U9215" t="s">
        <v>321</v>
      </c>
      <c r="V9215" t="s">
        <v>33</v>
      </c>
    </row>
    <row r="9216" spans="1:22">
      <c r="A9216" s="4">
        <v>46088</v>
      </c>
      <c r="B9216" t="s">
        <v>6665</v>
      </c>
      <c r="C9216" t="s">
        <v>104</v>
      </c>
      <c r="D9216">
        <v>1</v>
      </c>
      <c r="E9216">
        <v>51000</v>
      </c>
      <c r="F9216">
        <f>Table2[[#This Row],[Đơn Giá Chuẩn]]*Table2[[#This Row],[Tổng số lượng bán]]</f>
        <v>51000</v>
      </c>
      <c r="G9216">
        <v>0</v>
      </c>
      <c r="H9216">
        <f>Table2[[#This Row],[Doanh số bán]]-Table2[[#This Row],[Chiết khấu]]</f>
        <v>51000</v>
      </c>
      <c r="K9216" t="s">
        <v>24</v>
      </c>
      <c r="L9216">
        <v>0.12</v>
      </c>
      <c r="M9216" t="s">
        <v>319</v>
      </c>
      <c r="N9216" t="s">
        <v>26</v>
      </c>
      <c r="O9216">
        <v>0.12</v>
      </c>
      <c r="P9216" t="s">
        <v>588</v>
      </c>
      <c r="Q9216" t="s">
        <v>589</v>
      </c>
      <c r="R9216" t="s">
        <v>107</v>
      </c>
      <c r="S9216" t="s">
        <v>108</v>
      </c>
      <c r="T9216" t="s">
        <v>320</v>
      </c>
      <c r="U9216" t="s">
        <v>321</v>
      </c>
      <c r="V9216" t="s">
        <v>33</v>
      </c>
    </row>
    <row r="9217" spans="1:22">
      <c r="A9217" s="4">
        <v>46088</v>
      </c>
      <c r="B9217" t="s">
        <v>6665</v>
      </c>
      <c r="C9217" t="s">
        <v>104</v>
      </c>
      <c r="D9217">
        <v>1</v>
      </c>
      <c r="E9217">
        <v>51000</v>
      </c>
      <c r="F9217">
        <f>Table2[[#This Row],[Đơn Giá Chuẩn]]*Table2[[#This Row],[Tổng số lượng bán]]</f>
        <v>51000</v>
      </c>
      <c r="G9217">
        <v>0</v>
      </c>
      <c r="H9217">
        <f>Table2[[#This Row],[Doanh số bán]]-Table2[[#This Row],[Chiết khấu]]</f>
        <v>51000</v>
      </c>
      <c r="K9217" t="s">
        <v>24</v>
      </c>
      <c r="L9217">
        <v>0.12</v>
      </c>
      <c r="M9217" t="s">
        <v>319</v>
      </c>
      <c r="N9217" t="s">
        <v>26</v>
      </c>
      <c r="O9217">
        <v>0.12</v>
      </c>
      <c r="P9217" t="s">
        <v>656</v>
      </c>
      <c r="Q9217" t="s">
        <v>657</v>
      </c>
      <c r="R9217" t="s">
        <v>107</v>
      </c>
      <c r="S9217" t="s">
        <v>108</v>
      </c>
      <c r="T9217" t="s">
        <v>320</v>
      </c>
      <c r="U9217" t="s">
        <v>321</v>
      </c>
      <c r="V9217" t="s">
        <v>33</v>
      </c>
    </row>
    <row r="9218" spans="1:22">
      <c r="A9218" s="4">
        <v>46088</v>
      </c>
      <c r="B9218" t="s">
        <v>6665</v>
      </c>
      <c r="C9218" t="s">
        <v>104</v>
      </c>
      <c r="D9218">
        <v>1</v>
      </c>
      <c r="E9218">
        <v>152000</v>
      </c>
      <c r="F9218">
        <f>Table2[[#This Row],[Đơn Giá Chuẩn]]*Table2[[#This Row],[Tổng số lượng bán]]</f>
        <v>152000</v>
      </c>
      <c r="G9218">
        <v>0</v>
      </c>
      <c r="H9218">
        <f>Table2[[#This Row],[Doanh số bán]]-Table2[[#This Row],[Chiết khấu]]</f>
        <v>152000</v>
      </c>
      <c r="K9218" t="s">
        <v>24</v>
      </c>
      <c r="L9218">
        <v>2.5000000000000001E-2</v>
      </c>
      <c r="M9218" t="s">
        <v>319</v>
      </c>
      <c r="N9218" t="s">
        <v>26</v>
      </c>
      <c r="O9218">
        <v>2.5000000000000001E-2</v>
      </c>
      <c r="P9218" t="s">
        <v>1500</v>
      </c>
      <c r="Q9218" t="s">
        <v>1501</v>
      </c>
      <c r="R9218" t="s">
        <v>41</v>
      </c>
      <c r="S9218" t="s">
        <v>42</v>
      </c>
      <c r="T9218" t="s">
        <v>320</v>
      </c>
      <c r="U9218" t="s">
        <v>321</v>
      </c>
      <c r="V9218" t="s">
        <v>33</v>
      </c>
    </row>
    <row r="9219" spans="1:22">
      <c r="A9219" s="4">
        <v>46088</v>
      </c>
      <c r="B9219" t="s">
        <v>6666</v>
      </c>
      <c r="C9219" t="s">
        <v>104</v>
      </c>
      <c r="D9219">
        <v>10</v>
      </c>
      <c r="E9219">
        <v>47000</v>
      </c>
      <c r="F9219">
        <f>Table2[[#This Row],[Đơn Giá Chuẩn]]*Table2[[#This Row],[Tổng số lượng bán]]</f>
        <v>470000</v>
      </c>
      <c r="G9219">
        <v>0</v>
      </c>
      <c r="H9219">
        <f>Table2[[#This Row],[Doanh số bán]]-Table2[[#This Row],[Chiết khấu]]</f>
        <v>470000</v>
      </c>
      <c r="K9219" t="s">
        <v>24</v>
      </c>
      <c r="L9219">
        <v>0.12</v>
      </c>
      <c r="M9219" t="s">
        <v>319</v>
      </c>
      <c r="N9219" t="s">
        <v>26</v>
      </c>
      <c r="O9219">
        <v>1.2</v>
      </c>
      <c r="P9219" t="s">
        <v>520</v>
      </c>
      <c r="Q9219" t="s">
        <v>521</v>
      </c>
      <c r="R9219" t="s">
        <v>107</v>
      </c>
      <c r="S9219" t="s">
        <v>108</v>
      </c>
      <c r="T9219" t="s">
        <v>320</v>
      </c>
      <c r="U9219" t="s">
        <v>321</v>
      </c>
      <c r="V9219" t="s">
        <v>33</v>
      </c>
    </row>
    <row r="9220" spans="1:22">
      <c r="A9220" s="4">
        <v>46088</v>
      </c>
      <c r="B9220" t="s">
        <v>6667</v>
      </c>
      <c r="C9220" t="s">
        <v>104</v>
      </c>
      <c r="D9220">
        <v>5</v>
      </c>
      <c r="E9220">
        <v>51000</v>
      </c>
      <c r="F9220">
        <f>Table2[[#This Row],[Đơn Giá Chuẩn]]*Table2[[#This Row],[Tổng số lượng bán]]</f>
        <v>255000</v>
      </c>
      <c r="G9220">
        <v>0</v>
      </c>
      <c r="H9220">
        <f>Table2[[#This Row],[Doanh số bán]]-Table2[[#This Row],[Chiết khấu]]</f>
        <v>255000</v>
      </c>
      <c r="K9220" t="s">
        <v>24</v>
      </c>
      <c r="L9220">
        <v>0.12</v>
      </c>
      <c r="M9220" t="s">
        <v>319</v>
      </c>
      <c r="N9220" t="s">
        <v>26</v>
      </c>
      <c r="O9220">
        <v>0.6</v>
      </c>
      <c r="P9220" t="s">
        <v>656</v>
      </c>
      <c r="Q9220" t="s">
        <v>657</v>
      </c>
      <c r="R9220" t="s">
        <v>107</v>
      </c>
      <c r="S9220" t="s">
        <v>108</v>
      </c>
      <c r="T9220" t="s">
        <v>320</v>
      </c>
      <c r="U9220" t="s">
        <v>321</v>
      </c>
      <c r="V9220" t="s">
        <v>33</v>
      </c>
    </row>
    <row r="9221" spans="1:22">
      <c r="A9221" s="4">
        <v>46088</v>
      </c>
      <c r="B9221" t="s">
        <v>6667</v>
      </c>
      <c r="C9221" t="s">
        <v>104</v>
      </c>
      <c r="D9221">
        <v>5</v>
      </c>
      <c r="E9221">
        <v>51000</v>
      </c>
      <c r="F9221">
        <f>Table2[[#This Row],[Đơn Giá Chuẩn]]*Table2[[#This Row],[Tổng số lượng bán]]</f>
        <v>255000</v>
      </c>
      <c r="G9221">
        <v>0</v>
      </c>
      <c r="H9221">
        <f>Table2[[#This Row],[Doanh số bán]]-Table2[[#This Row],[Chiết khấu]]</f>
        <v>255000</v>
      </c>
      <c r="K9221" t="s">
        <v>24</v>
      </c>
      <c r="L9221">
        <v>0.12</v>
      </c>
      <c r="M9221" t="s">
        <v>319</v>
      </c>
      <c r="N9221" t="s">
        <v>26</v>
      </c>
      <c r="O9221">
        <v>0.6</v>
      </c>
      <c r="P9221" t="s">
        <v>588</v>
      </c>
      <c r="Q9221" t="s">
        <v>589</v>
      </c>
      <c r="R9221" t="s">
        <v>107</v>
      </c>
      <c r="S9221" t="s">
        <v>108</v>
      </c>
      <c r="T9221" t="s">
        <v>320</v>
      </c>
      <c r="U9221" t="s">
        <v>321</v>
      </c>
      <c r="V9221" t="s">
        <v>33</v>
      </c>
    </row>
    <row r="9222" spans="1:22">
      <c r="A9222" s="4">
        <v>46088</v>
      </c>
      <c r="B9222" t="s">
        <v>6668</v>
      </c>
      <c r="C9222" t="s">
        <v>104</v>
      </c>
      <c r="D9222">
        <v>5</v>
      </c>
      <c r="E9222">
        <v>137000</v>
      </c>
      <c r="F9222">
        <f>Table2[[#This Row],[Đơn Giá Chuẩn]]*Table2[[#This Row],[Tổng số lượng bán]]</f>
        <v>685000</v>
      </c>
      <c r="G9222">
        <v>0</v>
      </c>
      <c r="H9222">
        <f>Table2[[#This Row],[Doanh số bán]]-Table2[[#This Row],[Chiết khấu]]</f>
        <v>685000</v>
      </c>
      <c r="K9222" t="s">
        <v>24</v>
      </c>
      <c r="L9222">
        <v>0.1</v>
      </c>
      <c r="M9222" t="s">
        <v>319</v>
      </c>
      <c r="N9222" t="s">
        <v>26</v>
      </c>
      <c r="O9222">
        <v>0.5</v>
      </c>
      <c r="P9222" t="s">
        <v>1625</v>
      </c>
      <c r="Q9222" t="s">
        <v>1626</v>
      </c>
      <c r="R9222" t="s">
        <v>41</v>
      </c>
      <c r="S9222" t="s">
        <v>42</v>
      </c>
      <c r="T9222" t="s">
        <v>320</v>
      </c>
      <c r="U9222" t="s">
        <v>321</v>
      </c>
      <c r="V9222" t="s">
        <v>33</v>
      </c>
    </row>
    <row r="9223" spans="1:22">
      <c r="A9223" s="4">
        <v>46088</v>
      </c>
      <c r="B9223" t="s">
        <v>6669</v>
      </c>
      <c r="C9223" t="s">
        <v>104</v>
      </c>
      <c r="D9223">
        <v>10</v>
      </c>
      <c r="E9223">
        <v>47000</v>
      </c>
      <c r="F9223">
        <f>Table2[[#This Row],[Đơn Giá Chuẩn]]*Table2[[#This Row],[Tổng số lượng bán]]</f>
        <v>470000</v>
      </c>
      <c r="G9223">
        <v>0</v>
      </c>
      <c r="H9223">
        <f>Table2[[#This Row],[Doanh số bán]]-Table2[[#This Row],[Chiết khấu]]</f>
        <v>470000</v>
      </c>
      <c r="K9223" t="s">
        <v>24</v>
      </c>
      <c r="L9223">
        <v>0.16</v>
      </c>
      <c r="M9223" t="s">
        <v>319</v>
      </c>
      <c r="N9223" t="s">
        <v>26</v>
      </c>
      <c r="O9223">
        <v>1.6</v>
      </c>
      <c r="P9223" t="s">
        <v>105</v>
      </c>
      <c r="Q9223" t="s">
        <v>106</v>
      </c>
      <c r="R9223" t="s">
        <v>107</v>
      </c>
      <c r="S9223" t="s">
        <v>108</v>
      </c>
      <c r="T9223" t="s">
        <v>320</v>
      </c>
      <c r="U9223" t="s">
        <v>321</v>
      </c>
      <c r="V9223" t="s">
        <v>33</v>
      </c>
    </row>
    <row r="9224" spans="1:22">
      <c r="A9224" s="4">
        <v>46060</v>
      </c>
      <c r="B9224" t="s">
        <v>4357</v>
      </c>
      <c r="C9224" t="s">
        <v>83</v>
      </c>
      <c r="D9224">
        <v>1</v>
      </c>
      <c r="E9224">
        <v>172000</v>
      </c>
      <c r="F9224">
        <f>Table2[[#This Row],[Đơn Giá Chuẩn]]*Table2[[#This Row],[Tổng số lượng bán]]</f>
        <v>172000</v>
      </c>
      <c r="G9224">
        <v>0</v>
      </c>
      <c r="H9224">
        <f>Table2[[#This Row],[Doanh số bán]]-Table2[[#This Row],[Chiết khấu]]</f>
        <v>172000</v>
      </c>
      <c r="K9224" t="s">
        <v>24</v>
      </c>
      <c r="L9224">
        <v>0.5</v>
      </c>
      <c r="M9224" t="s">
        <v>918</v>
      </c>
      <c r="N9224" t="s">
        <v>919</v>
      </c>
      <c r="O9224">
        <v>0.5</v>
      </c>
      <c r="P9224" t="s">
        <v>158</v>
      </c>
      <c r="Q9224" t="s">
        <v>159</v>
      </c>
      <c r="R9224" t="s">
        <v>41</v>
      </c>
      <c r="S9224" t="s">
        <v>42</v>
      </c>
      <c r="T9224" t="s">
        <v>922</v>
      </c>
      <c r="U9224" t="s">
        <v>923</v>
      </c>
      <c r="V9224" t="s">
        <v>33</v>
      </c>
    </row>
    <row r="9225" spans="1:22">
      <c r="A9225" s="4">
        <v>46088</v>
      </c>
      <c r="B9225" t="s">
        <v>6670</v>
      </c>
      <c r="C9225" t="s">
        <v>155</v>
      </c>
      <c r="D9225">
        <v>7</v>
      </c>
      <c r="E9225">
        <v>68500</v>
      </c>
      <c r="F9225">
        <f>Table2[[#This Row],[Đơn Giá Chuẩn]]*Table2[[#This Row],[Tổng số lượng bán]]</f>
        <v>479500</v>
      </c>
      <c r="G9225">
        <v>0</v>
      </c>
      <c r="H9225">
        <f>Table2[[#This Row],[Doanh số bán]]-Table2[[#This Row],[Chiết khấu]]</f>
        <v>479500</v>
      </c>
      <c r="K9225" t="s">
        <v>24</v>
      </c>
      <c r="L9225">
        <v>0.35199999999999998</v>
      </c>
      <c r="M9225" t="s">
        <v>319</v>
      </c>
      <c r="N9225" t="s">
        <v>26</v>
      </c>
      <c r="O9225">
        <v>2.464</v>
      </c>
      <c r="P9225" t="s">
        <v>3291</v>
      </c>
      <c r="Q9225" t="s">
        <v>3292</v>
      </c>
      <c r="R9225" t="s">
        <v>107</v>
      </c>
      <c r="S9225" t="s">
        <v>108</v>
      </c>
      <c r="T9225" t="s">
        <v>320</v>
      </c>
      <c r="U9225" t="s">
        <v>321</v>
      </c>
      <c r="V9225" t="s">
        <v>33</v>
      </c>
    </row>
    <row r="9226" spans="1:22">
      <c r="A9226" s="4">
        <v>46088</v>
      </c>
      <c r="B9226" t="s">
        <v>6670</v>
      </c>
      <c r="C9226" t="s">
        <v>155</v>
      </c>
      <c r="D9226">
        <v>2</v>
      </c>
      <c r="E9226">
        <v>152150</v>
      </c>
      <c r="F9226">
        <f>Table2[[#This Row],[Đơn Giá Chuẩn]]*Table2[[#This Row],[Tổng số lượng bán]]</f>
        <v>304300</v>
      </c>
      <c r="G9226">
        <v>0</v>
      </c>
      <c r="H9226">
        <f>Table2[[#This Row],[Doanh số bán]]-Table2[[#This Row],[Chiết khấu]]</f>
        <v>304300</v>
      </c>
      <c r="K9226" t="s">
        <v>24</v>
      </c>
      <c r="L9226">
        <v>0.2</v>
      </c>
      <c r="M9226" t="s">
        <v>319</v>
      </c>
      <c r="N9226" t="s">
        <v>26</v>
      </c>
      <c r="O9226">
        <v>0.4</v>
      </c>
      <c r="P9226" t="s">
        <v>156</v>
      </c>
      <c r="Q9226" t="s">
        <v>157</v>
      </c>
      <c r="R9226" t="s">
        <v>107</v>
      </c>
      <c r="S9226" t="s">
        <v>108</v>
      </c>
      <c r="T9226" t="s">
        <v>320</v>
      </c>
      <c r="U9226" t="s">
        <v>321</v>
      </c>
      <c r="V9226" t="s">
        <v>33</v>
      </c>
    </row>
    <row r="9227" spans="1:22">
      <c r="A9227" s="4">
        <v>46088</v>
      </c>
      <c r="B9227" t="s">
        <v>6671</v>
      </c>
      <c r="C9227" t="s">
        <v>104</v>
      </c>
      <c r="D9227">
        <v>6</v>
      </c>
      <c r="E9227">
        <v>187000</v>
      </c>
      <c r="F9227">
        <f>Table2[[#This Row],[Đơn Giá Chuẩn]]*Table2[[#This Row],[Tổng số lượng bán]]</f>
        <v>1122000</v>
      </c>
      <c r="G9227">
        <v>0</v>
      </c>
      <c r="H9227">
        <f>Table2[[#This Row],[Doanh số bán]]-Table2[[#This Row],[Chiết khấu]]</f>
        <v>1122000</v>
      </c>
      <c r="K9227" t="s">
        <v>24</v>
      </c>
      <c r="L9227">
        <v>0.1</v>
      </c>
      <c r="M9227" t="s">
        <v>319</v>
      </c>
      <c r="N9227" t="s">
        <v>26</v>
      </c>
      <c r="O9227">
        <v>0.60000000000000009</v>
      </c>
      <c r="P9227" t="s">
        <v>4581</v>
      </c>
      <c r="Q9227" t="s">
        <v>4582</v>
      </c>
      <c r="R9227" t="s">
        <v>41</v>
      </c>
      <c r="S9227" t="s">
        <v>42</v>
      </c>
      <c r="T9227" t="s">
        <v>320</v>
      </c>
      <c r="U9227" t="s">
        <v>321</v>
      </c>
      <c r="V9227" t="s">
        <v>33</v>
      </c>
    </row>
    <row r="9228" spans="1:22">
      <c r="A9228" s="4">
        <v>46080</v>
      </c>
      <c r="B9228" t="s">
        <v>4641</v>
      </c>
      <c r="C9228" t="s">
        <v>83</v>
      </c>
      <c r="D9228">
        <v>2</v>
      </c>
      <c r="E9228">
        <v>172000</v>
      </c>
      <c r="F9228">
        <f>Table2[[#This Row],[Đơn Giá Chuẩn]]*Table2[[#This Row],[Tổng số lượng bán]]</f>
        <v>344000</v>
      </c>
      <c r="G9228">
        <v>0</v>
      </c>
      <c r="H9228">
        <f>Table2[[#This Row],[Doanh số bán]]-Table2[[#This Row],[Chiết khấu]]</f>
        <v>344000</v>
      </c>
      <c r="K9228" t="s">
        <v>24</v>
      </c>
      <c r="L9228">
        <v>0.5</v>
      </c>
      <c r="M9228" t="s">
        <v>918</v>
      </c>
      <c r="N9228" t="s">
        <v>919</v>
      </c>
      <c r="O9228">
        <v>1</v>
      </c>
      <c r="P9228" t="s">
        <v>158</v>
      </c>
      <c r="Q9228" t="s">
        <v>159</v>
      </c>
      <c r="R9228" t="s">
        <v>41</v>
      </c>
      <c r="S9228" t="s">
        <v>42</v>
      </c>
      <c r="T9228" t="s">
        <v>922</v>
      </c>
      <c r="U9228" t="s">
        <v>923</v>
      </c>
      <c r="V9228" t="s">
        <v>33</v>
      </c>
    </row>
    <row r="9229" spans="1:22">
      <c r="A9229" s="4">
        <v>46088</v>
      </c>
      <c r="B9229" t="s">
        <v>6671</v>
      </c>
      <c r="C9229" t="s">
        <v>155</v>
      </c>
      <c r="D9229">
        <v>2</v>
      </c>
      <c r="E9229">
        <v>151500</v>
      </c>
      <c r="F9229">
        <f>Table2[[#This Row],[Đơn Giá Chuẩn]]*Table2[[#This Row],[Tổng số lượng bán]]</f>
        <v>303000</v>
      </c>
      <c r="G9229">
        <v>0</v>
      </c>
      <c r="H9229">
        <f>Table2[[#This Row],[Doanh số bán]]-Table2[[#This Row],[Chiết khấu]]</f>
        <v>303000</v>
      </c>
      <c r="K9229" t="s">
        <v>24</v>
      </c>
      <c r="L9229">
        <v>0.8</v>
      </c>
      <c r="M9229" t="s">
        <v>319</v>
      </c>
      <c r="N9229" t="s">
        <v>26</v>
      </c>
      <c r="O9229">
        <v>1.6</v>
      </c>
      <c r="P9229" t="s">
        <v>3303</v>
      </c>
      <c r="Q9229" t="s">
        <v>3304</v>
      </c>
      <c r="R9229" t="s">
        <v>107</v>
      </c>
      <c r="S9229" t="s">
        <v>108</v>
      </c>
      <c r="T9229" t="s">
        <v>320</v>
      </c>
      <c r="U9229" t="s">
        <v>321</v>
      </c>
      <c r="V9229" t="s">
        <v>33</v>
      </c>
    </row>
    <row r="9230" spans="1:22">
      <c r="A9230" s="4">
        <v>46089</v>
      </c>
      <c r="B9230" t="s">
        <v>6672</v>
      </c>
      <c r="C9230" t="s">
        <v>23</v>
      </c>
      <c r="D9230">
        <v>2</v>
      </c>
      <c r="E9230">
        <v>25999.999999999996</v>
      </c>
      <c r="F9230">
        <f>Table2[[#This Row],[Đơn Giá Chuẩn]]*Table2[[#This Row],[Tổng số lượng bán]]</f>
        <v>51999.999999999993</v>
      </c>
      <c r="G9230">
        <v>0</v>
      </c>
      <c r="H9230">
        <f>Table2[[#This Row],[Doanh số bán]]-Table2[[#This Row],[Chiết khấu]]</f>
        <v>51999.999999999993</v>
      </c>
      <c r="K9230" t="s">
        <v>24</v>
      </c>
      <c r="L9230">
        <v>0</v>
      </c>
      <c r="M9230" t="s">
        <v>319</v>
      </c>
      <c r="N9230" t="s">
        <v>26</v>
      </c>
      <c r="O9230">
        <v>0</v>
      </c>
      <c r="P9230" t="s">
        <v>47</v>
      </c>
      <c r="Q9230" t="s">
        <v>48</v>
      </c>
      <c r="R9230" t="s">
        <v>29</v>
      </c>
      <c r="S9230" t="s">
        <v>30</v>
      </c>
      <c r="T9230" t="s">
        <v>320</v>
      </c>
      <c r="U9230" t="s">
        <v>321</v>
      </c>
      <c r="V9230" t="s">
        <v>33</v>
      </c>
    </row>
    <row r="9231" spans="1:22">
      <c r="A9231" s="4">
        <v>46089</v>
      </c>
      <c r="B9231" t="s">
        <v>6673</v>
      </c>
      <c r="C9231" t="s">
        <v>23</v>
      </c>
      <c r="D9231">
        <v>1</v>
      </c>
      <c r="E9231">
        <v>25999.999999999996</v>
      </c>
      <c r="F9231">
        <f>Table2[[#This Row],[Đơn Giá Chuẩn]]*Table2[[#This Row],[Tổng số lượng bán]]</f>
        <v>25999.999999999996</v>
      </c>
      <c r="G9231">
        <v>0</v>
      </c>
      <c r="H9231">
        <f>Table2[[#This Row],[Doanh số bán]]-Table2[[#This Row],[Chiết khấu]]</f>
        <v>25999.999999999996</v>
      </c>
      <c r="K9231" t="s">
        <v>24</v>
      </c>
      <c r="L9231">
        <v>0</v>
      </c>
      <c r="M9231" t="s">
        <v>319</v>
      </c>
      <c r="N9231" t="s">
        <v>26</v>
      </c>
      <c r="O9231">
        <v>0</v>
      </c>
      <c r="P9231" t="s">
        <v>47</v>
      </c>
      <c r="Q9231" t="s">
        <v>48</v>
      </c>
      <c r="R9231" t="s">
        <v>29</v>
      </c>
      <c r="S9231" t="s">
        <v>30</v>
      </c>
      <c r="T9231" t="s">
        <v>320</v>
      </c>
      <c r="U9231" t="s">
        <v>321</v>
      </c>
      <c r="V9231" t="s">
        <v>33</v>
      </c>
    </row>
    <row r="9232" spans="1:22">
      <c r="A9232" s="4">
        <v>46089</v>
      </c>
      <c r="B9232" t="s">
        <v>6673</v>
      </c>
      <c r="C9232" t="s">
        <v>23</v>
      </c>
      <c r="D9232">
        <v>2</v>
      </c>
      <c r="E9232">
        <v>21000</v>
      </c>
      <c r="F9232">
        <f>Table2[[#This Row],[Đơn Giá Chuẩn]]*Table2[[#This Row],[Tổng số lượng bán]]</f>
        <v>42000</v>
      </c>
      <c r="G9232">
        <v>0</v>
      </c>
      <c r="H9232">
        <f>Table2[[#This Row],[Doanh số bán]]-Table2[[#This Row],[Chiết khấu]]</f>
        <v>42000</v>
      </c>
      <c r="K9232" t="s">
        <v>24</v>
      </c>
      <c r="L9232">
        <v>0</v>
      </c>
      <c r="M9232" t="s">
        <v>319</v>
      </c>
      <c r="N9232" t="s">
        <v>26</v>
      </c>
      <c r="O9232">
        <v>0</v>
      </c>
      <c r="P9232" t="s">
        <v>27</v>
      </c>
      <c r="Q9232" t="s">
        <v>28</v>
      </c>
      <c r="R9232" t="s">
        <v>29</v>
      </c>
      <c r="S9232" t="s">
        <v>30</v>
      </c>
      <c r="T9232" t="s">
        <v>320</v>
      </c>
      <c r="U9232" t="s">
        <v>321</v>
      </c>
      <c r="V9232" t="s">
        <v>33</v>
      </c>
    </row>
    <row r="9233" spans="1:22">
      <c r="A9233" s="4">
        <v>46089</v>
      </c>
      <c r="B9233" t="s">
        <v>6674</v>
      </c>
      <c r="C9233" t="s">
        <v>23</v>
      </c>
      <c r="D9233">
        <v>1</v>
      </c>
      <c r="E9233">
        <v>21000</v>
      </c>
      <c r="F9233">
        <f>Table2[[#This Row],[Đơn Giá Chuẩn]]*Table2[[#This Row],[Tổng số lượng bán]]</f>
        <v>21000</v>
      </c>
      <c r="G9233">
        <v>0</v>
      </c>
      <c r="H9233">
        <f>Table2[[#This Row],[Doanh số bán]]-Table2[[#This Row],[Chiết khấu]]</f>
        <v>21000</v>
      </c>
      <c r="K9233" t="s">
        <v>24</v>
      </c>
      <c r="L9233">
        <v>0</v>
      </c>
      <c r="M9233" t="s">
        <v>319</v>
      </c>
      <c r="N9233" t="s">
        <v>26</v>
      </c>
      <c r="O9233">
        <v>0</v>
      </c>
      <c r="P9233" t="s">
        <v>27</v>
      </c>
      <c r="Q9233" t="s">
        <v>28</v>
      </c>
      <c r="R9233" t="s">
        <v>29</v>
      </c>
      <c r="S9233" t="s">
        <v>30</v>
      </c>
      <c r="T9233" t="s">
        <v>320</v>
      </c>
      <c r="U9233" t="s">
        <v>321</v>
      </c>
      <c r="V9233" t="s">
        <v>33</v>
      </c>
    </row>
    <row r="9234" spans="1:22">
      <c r="A9234" s="4">
        <v>46089</v>
      </c>
      <c r="B9234" t="s">
        <v>6675</v>
      </c>
      <c r="C9234" t="s">
        <v>23</v>
      </c>
      <c r="D9234">
        <v>1</v>
      </c>
      <c r="E9234">
        <v>25999.999999999996</v>
      </c>
      <c r="F9234">
        <f>Table2[[#This Row],[Đơn Giá Chuẩn]]*Table2[[#This Row],[Tổng số lượng bán]]</f>
        <v>25999.999999999996</v>
      </c>
      <c r="G9234">
        <v>0</v>
      </c>
      <c r="H9234">
        <f>Table2[[#This Row],[Doanh số bán]]-Table2[[#This Row],[Chiết khấu]]</f>
        <v>25999.999999999996</v>
      </c>
      <c r="K9234" t="s">
        <v>24</v>
      </c>
      <c r="L9234">
        <v>0</v>
      </c>
      <c r="M9234" t="s">
        <v>319</v>
      </c>
      <c r="N9234" t="s">
        <v>26</v>
      </c>
      <c r="O9234">
        <v>0</v>
      </c>
      <c r="P9234" t="s">
        <v>47</v>
      </c>
      <c r="Q9234" t="s">
        <v>48</v>
      </c>
      <c r="R9234" t="s">
        <v>29</v>
      </c>
      <c r="S9234" t="s">
        <v>30</v>
      </c>
      <c r="T9234" t="s">
        <v>320</v>
      </c>
      <c r="U9234" t="s">
        <v>321</v>
      </c>
      <c r="V9234" t="s">
        <v>33</v>
      </c>
    </row>
    <row r="9235" spans="1:22">
      <c r="A9235" s="4">
        <v>46089</v>
      </c>
      <c r="B9235" t="s">
        <v>6676</v>
      </c>
      <c r="C9235" t="s">
        <v>23</v>
      </c>
      <c r="D9235">
        <v>1</v>
      </c>
      <c r="E9235">
        <v>21000</v>
      </c>
      <c r="F9235">
        <f>Table2[[#This Row],[Đơn Giá Chuẩn]]*Table2[[#This Row],[Tổng số lượng bán]]</f>
        <v>21000</v>
      </c>
      <c r="G9235">
        <v>0</v>
      </c>
      <c r="H9235">
        <f>Table2[[#This Row],[Doanh số bán]]-Table2[[#This Row],[Chiết khấu]]</f>
        <v>21000</v>
      </c>
      <c r="K9235" t="s">
        <v>24</v>
      </c>
      <c r="L9235">
        <v>0</v>
      </c>
      <c r="M9235" t="s">
        <v>319</v>
      </c>
      <c r="N9235" t="s">
        <v>26</v>
      </c>
      <c r="O9235">
        <v>0</v>
      </c>
      <c r="P9235" t="s">
        <v>169</v>
      </c>
      <c r="Q9235" t="s">
        <v>170</v>
      </c>
      <c r="R9235" t="s">
        <v>29</v>
      </c>
      <c r="S9235" t="s">
        <v>30</v>
      </c>
      <c r="T9235" t="s">
        <v>320</v>
      </c>
      <c r="U9235" t="s">
        <v>321</v>
      </c>
      <c r="V9235" t="s">
        <v>33</v>
      </c>
    </row>
    <row r="9236" spans="1:22">
      <c r="A9236" s="4">
        <v>46089</v>
      </c>
      <c r="B9236" t="s">
        <v>6676</v>
      </c>
      <c r="C9236" t="s">
        <v>23</v>
      </c>
      <c r="D9236">
        <v>2</v>
      </c>
      <c r="E9236">
        <v>25999.999999999996</v>
      </c>
      <c r="F9236">
        <f>Table2[[#This Row],[Đơn Giá Chuẩn]]*Table2[[#This Row],[Tổng số lượng bán]]</f>
        <v>51999.999999999993</v>
      </c>
      <c r="G9236">
        <v>0</v>
      </c>
      <c r="H9236">
        <f>Table2[[#This Row],[Doanh số bán]]-Table2[[#This Row],[Chiết khấu]]</f>
        <v>51999.999999999993</v>
      </c>
      <c r="K9236" t="s">
        <v>24</v>
      </c>
      <c r="L9236">
        <v>0</v>
      </c>
      <c r="M9236" t="s">
        <v>319</v>
      </c>
      <c r="N9236" t="s">
        <v>26</v>
      </c>
      <c r="O9236">
        <v>0</v>
      </c>
      <c r="P9236" t="s">
        <v>47</v>
      </c>
      <c r="Q9236" t="s">
        <v>48</v>
      </c>
      <c r="R9236" t="s">
        <v>29</v>
      </c>
      <c r="S9236" t="s">
        <v>30</v>
      </c>
      <c r="T9236" t="s">
        <v>320</v>
      </c>
      <c r="U9236" t="s">
        <v>321</v>
      </c>
      <c r="V9236" t="s">
        <v>33</v>
      </c>
    </row>
    <row r="9237" spans="1:22">
      <c r="A9237" s="4">
        <v>46089</v>
      </c>
      <c r="B9237" t="s">
        <v>6676</v>
      </c>
      <c r="C9237" t="s">
        <v>23</v>
      </c>
      <c r="D9237">
        <v>1</v>
      </c>
      <c r="E9237">
        <v>21000</v>
      </c>
      <c r="F9237">
        <f>Table2[[#This Row],[Đơn Giá Chuẩn]]*Table2[[#This Row],[Tổng số lượng bán]]</f>
        <v>21000</v>
      </c>
      <c r="G9237">
        <v>0</v>
      </c>
      <c r="H9237">
        <f>Table2[[#This Row],[Doanh số bán]]-Table2[[#This Row],[Chiết khấu]]</f>
        <v>21000</v>
      </c>
      <c r="K9237" t="s">
        <v>24</v>
      </c>
      <c r="L9237">
        <v>0</v>
      </c>
      <c r="M9237" t="s">
        <v>319</v>
      </c>
      <c r="N9237" t="s">
        <v>26</v>
      </c>
      <c r="O9237">
        <v>0</v>
      </c>
      <c r="P9237" t="s">
        <v>27</v>
      </c>
      <c r="Q9237" t="s">
        <v>28</v>
      </c>
      <c r="R9237" t="s">
        <v>29</v>
      </c>
      <c r="S9237" t="s">
        <v>30</v>
      </c>
      <c r="T9237" t="s">
        <v>320</v>
      </c>
      <c r="U9237" t="s">
        <v>321</v>
      </c>
      <c r="V9237" t="s">
        <v>33</v>
      </c>
    </row>
    <row r="9238" spans="1:22">
      <c r="A9238" s="4">
        <v>46089</v>
      </c>
      <c r="B9238" t="s">
        <v>6677</v>
      </c>
      <c r="C9238" t="s">
        <v>23</v>
      </c>
      <c r="D9238">
        <v>1</v>
      </c>
      <c r="E9238">
        <v>25999.999999999996</v>
      </c>
      <c r="F9238">
        <f>Table2[[#This Row],[Đơn Giá Chuẩn]]*Table2[[#This Row],[Tổng số lượng bán]]</f>
        <v>25999.999999999996</v>
      </c>
      <c r="G9238">
        <v>0</v>
      </c>
      <c r="H9238">
        <f>Table2[[#This Row],[Doanh số bán]]-Table2[[#This Row],[Chiết khấu]]</f>
        <v>25999.999999999996</v>
      </c>
      <c r="K9238" t="s">
        <v>24</v>
      </c>
      <c r="L9238">
        <v>0</v>
      </c>
      <c r="M9238" t="s">
        <v>319</v>
      </c>
      <c r="N9238" t="s">
        <v>26</v>
      </c>
      <c r="O9238">
        <v>0</v>
      </c>
      <c r="P9238" t="s">
        <v>47</v>
      </c>
      <c r="Q9238" t="s">
        <v>48</v>
      </c>
      <c r="R9238" t="s">
        <v>29</v>
      </c>
      <c r="S9238" t="s">
        <v>30</v>
      </c>
      <c r="T9238" t="s">
        <v>320</v>
      </c>
      <c r="U9238" t="s">
        <v>321</v>
      </c>
      <c r="V9238" t="s">
        <v>33</v>
      </c>
    </row>
    <row r="9239" spans="1:22">
      <c r="A9239" s="4">
        <v>46089</v>
      </c>
      <c r="B9239" t="s">
        <v>6678</v>
      </c>
      <c r="C9239" t="s">
        <v>23</v>
      </c>
      <c r="D9239">
        <v>2</v>
      </c>
      <c r="E9239">
        <v>21000</v>
      </c>
      <c r="F9239">
        <f>Table2[[#This Row],[Đơn Giá Chuẩn]]*Table2[[#This Row],[Tổng số lượng bán]]</f>
        <v>42000</v>
      </c>
      <c r="G9239">
        <v>0</v>
      </c>
      <c r="H9239">
        <f>Table2[[#This Row],[Doanh số bán]]-Table2[[#This Row],[Chiết khấu]]</f>
        <v>42000</v>
      </c>
      <c r="K9239" t="s">
        <v>24</v>
      </c>
      <c r="L9239">
        <v>0</v>
      </c>
      <c r="M9239" t="s">
        <v>319</v>
      </c>
      <c r="N9239" t="s">
        <v>26</v>
      </c>
      <c r="O9239">
        <v>0</v>
      </c>
      <c r="P9239" t="s">
        <v>27</v>
      </c>
      <c r="Q9239" t="s">
        <v>28</v>
      </c>
      <c r="R9239" t="s">
        <v>29</v>
      </c>
      <c r="S9239" t="s">
        <v>30</v>
      </c>
      <c r="T9239" t="s">
        <v>320</v>
      </c>
      <c r="U9239" t="s">
        <v>321</v>
      </c>
      <c r="V9239" t="s">
        <v>33</v>
      </c>
    </row>
    <row r="9240" spans="1:22">
      <c r="A9240" s="4">
        <v>46089</v>
      </c>
      <c r="B9240" t="s">
        <v>6679</v>
      </c>
      <c r="C9240" t="s">
        <v>23</v>
      </c>
      <c r="D9240">
        <v>1</v>
      </c>
      <c r="E9240">
        <v>25999.999999999996</v>
      </c>
      <c r="F9240">
        <f>Table2[[#This Row],[Đơn Giá Chuẩn]]*Table2[[#This Row],[Tổng số lượng bán]]</f>
        <v>25999.999999999996</v>
      </c>
      <c r="G9240">
        <v>0</v>
      </c>
      <c r="H9240">
        <f>Table2[[#This Row],[Doanh số bán]]-Table2[[#This Row],[Chiết khấu]]</f>
        <v>25999.999999999996</v>
      </c>
      <c r="K9240" t="s">
        <v>24</v>
      </c>
      <c r="L9240">
        <v>0</v>
      </c>
      <c r="M9240" t="s">
        <v>319</v>
      </c>
      <c r="N9240" t="s">
        <v>26</v>
      </c>
      <c r="O9240">
        <v>0</v>
      </c>
      <c r="P9240" t="s">
        <v>47</v>
      </c>
      <c r="Q9240" t="s">
        <v>48</v>
      </c>
      <c r="R9240" t="s">
        <v>29</v>
      </c>
      <c r="S9240" t="s">
        <v>30</v>
      </c>
      <c r="T9240" t="s">
        <v>320</v>
      </c>
      <c r="U9240" t="s">
        <v>321</v>
      </c>
      <c r="V9240" t="s">
        <v>33</v>
      </c>
    </row>
    <row r="9241" spans="1:22">
      <c r="A9241" s="4">
        <v>46089</v>
      </c>
      <c r="B9241" t="s">
        <v>6680</v>
      </c>
      <c r="C9241" t="s">
        <v>23</v>
      </c>
      <c r="D9241">
        <v>2</v>
      </c>
      <c r="E9241">
        <v>21000</v>
      </c>
      <c r="F9241">
        <f>Table2[[#This Row],[Đơn Giá Chuẩn]]*Table2[[#This Row],[Tổng số lượng bán]]</f>
        <v>42000</v>
      </c>
      <c r="G9241">
        <v>0</v>
      </c>
      <c r="H9241">
        <f>Table2[[#This Row],[Doanh số bán]]-Table2[[#This Row],[Chiết khấu]]</f>
        <v>42000</v>
      </c>
      <c r="K9241" t="s">
        <v>24</v>
      </c>
      <c r="L9241">
        <v>0</v>
      </c>
      <c r="M9241" t="s">
        <v>319</v>
      </c>
      <c r="N9241" t="s">
        <v>26</v>
      </c>
      <c r="O9241">
        <v>0</v>
      </c>
      <c r="P9241" t="s">
        <v>27</v>
      </c>
      <c r="Q9241" t="s">
        <v>28</v>
      </c>
      <c r="R9241" t="s">
        <v>29</v>
      </c>
      <c r="S9241" t="s">
        <v>30</v>
      </c>
      <c r="T9241" t="s">
        <v>320</v>
      </c>
      <c r="U9241" t="s">
        <v>321</v>
      </c>
      <c r="V9241" t="s">
        <v>33</v>
      </c>
    </row>
    <row r="9242" spans="1:22">
      <c r="A9242" s="4">
        <v>46089</v>
      </c>
      <c r="B9242" t="s">
        <v>6680</v>
      </c>
      <c r="C9242" t="s">
        <v>23</v>
      </c>
      <c r="D9242">
        <v>1</v>
      </c>
      <c r="E9242">
        <v>25999.999999999996</v>
      </c>
      <c r="F9242">
        <f>Table2[[#This Row],[Đơn Giá Chuẩn]]*Table2[[#This Row],[Tổng số lượng bán]]</f>
        <v>25999.999999999996</v>
      </c>
      <c r="G9242">
        <v>0</v>
      </c>
      <c r="H9242">
        <f>Table2[[#This Row],[Doanh số bán]]-Table2[[#This Row],[Chiết khấu]]</f>
        <v>25999.999999999996</v>
      </c>
      <c r="K9242" t="s">
        <v>24</v>
      </c>
      <c r="L9242">
        <v>0</v>
      </c>
      <c r="M9242" t="s">
        <v>319</v>
      </c>
      <c r="N9242" t="s">
        <v>26</v>
      </c>
      <c r="O9242">
        <v>0</v>
      </c>
      <c r="P9242" t="s">
        <v>47</v>
      </c>
      <c r="Q9242" t="s">
        <v>48</v>
      </c>
      <c r="R9242" t="s">
        <v>29</v>
      </c>
      <c r="S9242" t="s">
        <v>30</v>
      </c>
      <c r="T9242" t="s">
        <v>320</v>
      </c>
      <c r="U9242" t="s">
        <v>321</v>
      </c>
      <c r="V9242" t="s">
        <v>33</v>
      </c>
    </row>
    <row r="9243" spans="1:22">
      <c r="A9243" s="4">
        <v>46089</v>
      </c>
      <c r="B9243" t="s">
        <v>6681</v>
      </c>
      <c r="C9243" t="s">
        <v>23</v>
      </c>
      <c r="D9243">
        <v>3</v>
      </c>
      <c r="E9243">
        <v>21000</v>
      </c>
      <c r="F9243">
        <f>Table2[[#This Row],[Đơn Giá Chuẩn]]*Table2[[#This Row],[Tổng số lượng bán]]</f>
        <v>63000</v>
      </c>
      <c r="G9243">
        <v>0</v>
      </c>
      <c r="H9243">
        <f>Table2[[#This Row],[Doanh số bán]]-Table2[[#This Row],[Chiết khấu]]</f>
        <v>63000</v>
      </c>
      <c r="K9243" t="s">
        <v>24</v>
      </c>
      <c r="L9243">
        <v>0</v>
      </c>
      <c r="M9243" t="s">
        <v>319</v>
      </c>
      <c r="N9243" t="s">
        <v>26</v>
      </c>
      <c r="O9243">
        <v>0</v>
      </c>
      <c r="P9243" t="s">
        <v>27</v>
      </c>
      <c r="Q9243" t="s">
        <v>28</v>
      </c>
      <c r="R9243" t="s">
        <v>29</v>
      </c>
      <c r="S9243" t="s">
        <v>30</v>
      </c>
      <c r="T9243" t="s">
        <v>320</v>
      </c>
      <c r="U9243" t="s">
        <v>321</v>
      </c>
      <c r="V9243" t="s">
        <v>33</v>
      </c>
    </row>
    <row r="9244" spans="1:22">
      <c r="A9244" s="4">
        <v>46089</v>
      </c>
      <c r="B9244" t="s">
        <v>6681</v>
      </c>
      <c r="C9244" t="s">
        <v>23</v>
      </c>
      <c r="D9244">
        <v>5</v>
      </c>
      <c r="E9244">
        <v>25999.999999999996</v>
      </c>
      <c r="F9244">
        <f>Table2[[#This Row],[Đơn Giá Chuẩn]]*Table2[[#This Row],[Tổng số lượng bán]]</f>
        <v>129999.99999999999</v>
      </c>
      <c r="G9244">
        <v>0</v>
      </c>
      <c r="H9244">
        <f>Table2[[#This Row],[Doanh số bán]]-Table2[[#This Row],[Chiết khấu]]</f>
        <v>129999.99999999999</v>
      </c>
      <c r="K9244" t="s">
        <v>24</v>
      </c>
      <c r="L9244">
        <v>0</v>
      </c>
      <c r="M9244" t="s">
        <v>319</v>
      </c>
      <c r="N9244" t="s">
        <v>26</v>
      </c>
      <c r="O9244">
        <v>0</v>
      </c>
      <c r="P9244" t="s">
        <v>47</v>
      </c>
      <c r="Q9244" t="s">
        <v>48</v>
      </c>
      <c r="R9244" t="s">
        <v>29</v>
      </c>
      <c r="S9244" t="s">
        <v>30</v>
      </c>
      <c r="T9244" t="s">
        <v>320</v>
      </c>
      <c r="U9244" t="s">
        <v>321</v>
      </c>
      <c r="V9244" t="s">
        <v>33</v>
      </c>
    </row>
    <row r="9245" spans="1:22">
      <c r="A9245" s="4">
        <v>46089</v>
      </c>
      <c r="B9245" t="s">
        <v>6682</v>
      </c>
      <c r="C9245" t="s">
        <v>23</v>
      </c>
      <c r="D9245">
        <v>1</v>
      </c>
      <c r="E9245">
        <v>21000</v>
      </c>
      <c r="F9245">
        <f>Table2[[#This Row],[Đơn Giá Chuẩn]]*Table2[[#This Row],[Tổng số lượng bán]]</f>
        <v>21000</v>
      </c>
      <c r="G9245">
        <v>0</v>
      </c>
      <c r="H9245">
        <f>Table2[[#This Row],[Doanh số bán]]-Table2[[#This Row],[Chiết khấu]]</f>
        <v>21000</v>
      </c>
      <c r="K9245" t="s">
        <v>24</v>
      </c>
      <c r="L9245">
        <v>0</v>
      </c>
      <c r="M9245" t="s">
        <v>319</v>
      </c>
      <c r="N9245" t="s">
        <v>26</v>
      </c>
      <c r="O9245">
        <v>0</v>
      </c>
      <c r="P9245" t="s">
        <v>27</v>
      </c>
      <c r="Q9245" t="s">
        <v>28</v>
      </c>
      <c r="R9245" t="s">
        <v>29</v>
      </c>
      <c r="S9245" t="s">
        <v>30</v>
      </c>
      <c r="T9245" t="s">
        <v>320</v>
      </c>
      <c r="U9245" t="s">
        <v>321</v>
      </c>
      <c r="V9245" t="s">
        <v>33</v>
      </c>
    </row>
    <row r="9246" spans="1:22">
      <c r="A9246" s="4">
        <v>46089</v>
      </c>
      <c r="B9246" t="s">
        <v>6683</v>
      </c>
      <c r="C9246" t="s">
        <v>23</v>
      </c>
      <c r="D9246">
        <v>2</v>
      </c>
      <c r="E9246">
        <v>21000</v>
      </c>
      <c r="F9246">
        <f>Table2[[#This Row],[Đơn Giá Chuẩn]]*Table2[[#This Row],[Tổng số lượng bán]]</f>
        <v>42000</v>
      </c>
      <c r="G9246">
        <v>0</v>
      </c>
      <c r="H9246">
        <f>Table2[[#This Row],[Doanh số bán]]-Table2[[#This Row],[Chiết khấu]]</f>
        <v>42000</v>
      </c>
      <c r="K9246" t="s">
        <v>24</v>
      </c>
      <c r="L9246">
        <v>0</v>
      </c>
      <c r="M9246" t="s">
        <v>319</v>
      </c>
      <c r="N9246" t="s">
        <v>26</v>
      </c>
      <c r="O9246">
        <v>0</v>
      </c>
      <c r="P9246" t="s">
        <v>27</v>
      </c>
      <c r="Q9246" t="s">
        <v>28</v>
      </c>
      <c r="R9246" t="s">
        <v>29</v>
      </c>
      <c r="S9246" t="s">
        <v>30</v>
      </c>
      <c r="T9246" t="s">
        <v>320</v>
      </c>
      <c r="U9246" t="s">
        <v>321</v>
      </c>
      <c r="V9246" t="s">
        <v>33</v>
      </c>
    </row>
    <row r="9247" spans="1:22">
      <c r="A9247" s="4">
        <v>46089</v>
      </c>
      <c r="B9247" t="s">
        <v>6684</v>
      </c>
      <c r="C9247" t="s">
        <v>23</v>
      </c>
      <c r="D9247">
        <v>1</v>
      </c>
      <c r="E9247">
        <v>32000</v>
      </c>
      <c r="F9247">
        <f>Table2[[#This Row],[Đơn Giá Chuẩn]]*Table2[[#This Row],[Tổng số lượng bán]]</f>
        <v>32000</v>
      </c>
      <c r="G9247">
        <v>0</v>
      </c>
      <c r="H9247">
        <f>Table2[[#This Row],[Doanh số bán]]-Table2[[#This Row],[Chiết khấu]]</f>
        <v>32000</v>
      </c>
      <c r="K9247" t="s">
        <v>24</v>
      </c>
      <c r="L9247">
        <v>0</v>
      </c>
      <c r="M9247" t="s">
        <v>319</v>
      </c>
      <c r="N9247" t="s">
        <v>26</v>
      </c>
      <c r="O9247">
        <v>0</v>
      </c>
      <c r="P9247" t="s">
        <v>963</v>
      </c>
      <c r="Q9247" t="s">
        <v>964</v>
      </c>
      <c r="R9247" t="s">
        <v>29</v>
      </c>
      <c r="S9247" t="s">
        <v>240</v>
      </c>
      <c r="T9247" t="s">
        <v>320</v>
      </c>
      <c r="U9247" t="s">
        <v>321</v>
      </c>
      <c r="V9247" t="s">
        <v>33</v>
      </c>
    </row>
    <row r="9248" spans="1:22">
      <c r="A9248" s="4">
        <v>46089</v>
      </c>
      <c r="B9248" t="s">
        <v>6684</v>
      </c>
      <c r="C9248" t="s">
        <v>23</v>
      </c>
      <c r="D9248">
        <v>2</v>
      </c>
      <c r="E9248">
        <v>25999.999999999996</v>
      </c>
      <c r="F9248">
        <f>Table2[[#This Row],[Đơn Giá Chuẩn]]*Table2[[#This Row],[Tổng số lượng bán]]</f>
        <v>51999.999999999993</v>
      </c>
      <c r="G9248">
        <v>0</v>
      </c>
      <c r="H9248">
        <f>Table2[[#This Row],[Doanh số bán]]-Table2[[#This Row],[Chiết khấu]]</f>
        <v>51999.999999999993</v>
      </c>
      <c r="K9248" t="s">
        <v>24</v>
      </c>
      <c r="L9248">
        <v>0</v>
      </c>
      <c r="M9248" t="s">
        <v>319</v>
      </c>
      <c r="N9248" t="s">
        <v>26</v>
      </c>
      <c r="O9248">
        <v>0</v>
      </c>
      <c r="P9248" t="s">
        <v>47</v>
      </c>
      <c r="Q9248" t="s">
        <v>48</v>
      </c>
      <c r="R9248" t="s">
        <v>29</v>
      </c>
      <c r="S9248" t="s">
        <v>30</v>
      </c>
      <c r="T9248" t="s">
        <v>320</v>
      </c>
      <c r="U9248" t="s">
        <v>321</v>
      </c>
      <c r="V9248" t="s">
        <v>33</v>
      </c>
    </row>
    <row r="9249" spans="1:22">
      <c r="A9249" s="4">
        <v>46089</v>
      </c>
      <c r="B9249" t="s">
        <v>6684</v>
      </c>
      <c r="C9249" t="s">
        <v>23</v>
      </c>
      <c r="D9249">
        <v>1</v>
      </c>
      <c r="E9249">
        <v>37000</v>
      </c>
      <c r="F9249">
        <f>Table2[[#This Row],[Đơn Giá Chuẩn]]*Table2[[#This Row],[Tổng số lượng bán]]</f>
        <v>37000</v>
      </c>
      <c r="G9249">
        <v>0</v>
      </c>
      <c r="H9249">
        <f>Table2[[#This Row],[Doanh số bán]]-Table2[[#This Row],[Chiết khấu]]</f>
        <v>37000</v>
      </c>
      <c r="K9249" t="s">
        <v>24</v>
      </c>
      <c r="L9249">
        <v>0</v>
      </c>
      <c r="M9249" t="s">
        <v>319</v>
      </c>
      <c r="N9249" t="s">
        <v>26</v>
      </c>
      <c r="O9249">
        <v>0</v>
      </c>
      <c r="P9249" t="s">
        <v>66</v>
      </c>
      <c r="Q9249" t="s">
        <v>67</v>
      </c>
      <c r="R9249" t="s">
        <v>29</v>
      </c>
      <c r="S9249" t="s">
        <v>68</v>
      </c>
      <c r="T9249" t="s">
        <v>320</v>
      </c>
      <c r="U9249" t="s">
        <v>321</v>
      </c>
      <c r="V9249" t="s">
        <v>33</v>
      </c>
    </row>
    <row r="9250" spans="1:22">
      <c r="A9250" s="4">
        <v>46089</v>
      </c>
      <c r="B9250" t="s">
        <v>6685</v>
      </c>
      <c r="C9250" t="s">
        <v>23</v>
      </c>
      <c r="D9250">
        <v>1</v>
      </c>
      <c r="E9250">
        <v>25999.999999999996</v>
      </c>
      <c r="F9250">
        <f>Table2[[#This Row],[Đơn Giá Chuẩn]]*Table2[[#This Row],[Tổng số lượng bán]]</f>
        <v>25999.999999999996</v>
      </c>
      <c r="G9250">
        <v>0</v>
      </c>
      <c r="H9250">
        <f>Table2[[#This Row],[Doanh số bán]]-Table2[[#This Row],[Chiết khấu]]</f>
        <v>25999.999999999996</v>
      </c>
      <c r="K9250" t="s">
        <v>24</v>
      </c>
      <c r="L9250">
        <v>0</v>
      </c>
      <c r="M9250" t="s">
        <v>319</v>
      </c>
      <c r="N9250" t="s">
        <v>26</v>
      </c>
      <c r="O9250">
        <v>0</v>
      </c>
      <c r="P9250" t="s">
        <v>47</v>
      </c>
      <c r="Q9250" t="s">
        <v>48</v>
      </c>
      <c r="R9250" t="s">
        <v>29</v>
      </c>
      <c r="S9250" t="s">
        <v>30</v>
      </c>
      <c r="T9250" t="s">
        <v>320</v>
      </c>
      <c r="U9250" t="s">
        <v>321</v>
      </c>
      <c r="V9250" t="s">
        <v>33</v>
      </c>
    </row>
    <row r="9251" spans="1:22">
      <c r="A9251" s="4">
        <v>46089</v>
      </c>
      <c r="B9251" t="s">
        <v>6685</v>
      </c>
      <c r="C9251" t="s">
        <v>23</v>
      </c>
      <c r="D9251">
        <v>1</v>
      </c>
      <c r="E9251">
        <v>37000</v>
      </c>
      <c r="F9251">
        <f>Table2[[#This Row],[Đơn Giá Chuẩn]]*Table2[[#This Row],[Tổng số lượng bán]]</f>
        <v>37000</v>
      </c>
      <c r="G9251">
        <v>0</v>
      </c>
      <c r="H9251">
        <f>Table2[[#This Row],[Doanh số bán]]-Table2[[#This Row],[Chiết khấu]]</f>
        <v>37000</v>
      </c>
      <c r="K9251" t="s">
        <v>24</v>
      </c>
      <c r="L9251">
        <v>0</v>
      </c>
      <c r="M9251" t="s">
        <v>319</v>
      </c>
      <c r="N9251" t="s">
        <v>26</v>
      </c>
      <c r="O9251">
        <v>0</v>
      </c>
      <c r="P9251" t="s">
        <v>246</v>
      </c>
      <c r="Q9251" t="s">
        <v>247</v>
      </c>
      <c r="R9251" t="s">
        <v>29</v>
      </c>
      <c r="S9251" t="s">
        <v>30</v>
      </c>
      <c r="T9251" t="s">
        <v>320</v>
      </c>
      <c r="U9251" t="s">
        <v>321</v>
      </c>
      <c r="V9251" t="s">
        <v>33</v>
      </c>
    </row>
    <row r="9252" spans="1:22">
      <c r="A9252" s="4">
        <v>46089</v>
      </c>
      <c r="B9252" t="s">
        <v>6686</v>
      </c>
      <c r="C9252" t="s">
        <v>23</v>
      </c>
      <c r="D9252">
        <v>1</v>
      </c>
      <c r="E9252">
        <v>42000</v>
      </c>
      <c r="F9252">
        <f>Table2[[#This Row],[Đơn Giá Chuẩn]]*Table2[[#This Row],[Tổng số lượng bán]]</f>
        <v>42000</v>
      </c>
      <c r="G9252">
        <v>0</v>
      </c>
      <c r="H9252">
        <f>Table2[[#This Row],[Doanh số bán]]-Table2[[#This Row],[Chiết khấu]]</f>
        <v>42000</v>
      </c>
      <c r="K9252" t="s">
        <v>24</v>
      </c>
      <c r="L9252">
        <v>0</v>
      </c>
      <c r="M9252" t="s">
        <v>319</v>
      </c>
      <c r="N9252" t="s">
        <v>26</v>
      </c>
      <c r="O9252">
        <v>0</v>
      </c>
      <c r="P9252" t="s">
        <v>62</v>
      </c>
      <c r="Q9252" t="s">
        <v>63</v>
      </c>
      <c r="R9252" t="s">
        <v>29</v>
      </c>
      <c r="S9252" t="s">
        <v>56</v>
      </c>
      <c r="T9252" t="s">
        <v>320</v>
      </c>
      <c r="U9252" t="s">
        <v>321</v>
      </c>
      <c r="V9252" t="s">
        <v>33</v>
      </c>
    </row>
    <row r="9253" spans="1:22">
      <c r="A9253" s="4">
        <v>46089</v>
      </c>
      <c r="B9253" t="s">
        <v>6686</v>
      </c>
      <c r="C9253" t="s">
        <v>23</v>
      </c>
      <c r="D9253">
        <v>1</v>
      </c>
      <c r="E9253">
        <v>32000</v>
      </c>
      <c r="F9253">
        <f>Table2[[#This Row],[Đơn Giá Chuẩn]]*Table2[[#This Row],[Tổng số lượng bán]]</f>
        <v>32000</v>
      </c>
      <c r="G9253">
        <v>0</v>
      </c>
      <c r="H9253">
        <f>Table2[[#This Row],[Doanh số bán]]-Table2[[#This Row],[Chiết khấu]]</f>
        <v>32000</v>
      </c>
      <c r="K9253" t="s">
        <v>24</v>
      </c>
      <c r="L9253">
        <v>0</v>
      </c>
      <c r="M9253" t="s">
        <v>319</v>
      </c>
      <c r="N9253" t="s">
        <v>26</v>
      </c>
      <c r="O9253">
        <v>0</v>
      </c>
      <c r="P9253" t="s">
        <v>527</v>
      </c>
      <c r="Q9253" t="s">
        <v>528</v>
      </c>
      <c r="R9253" t="s">
        <v>29</v>
      </c>
      <c r="S9253" t="s">
        <v>30</v>
      </c>
      <c r="T9253" t="s">
        <v>320</v>
      </c>
      <c r="U9253" t="s">
        <v>321</v>
      </c>
      <c r="V9253" t="s">
        <v>33</v>
      </c>
    </row>
    <row r="9254" spans="1:22">
      <c r="A9254" s="4">
        <v>46089</v>
      </c>
      <c r="B9254" t="s">
        <v>6687</v>
      </c>
      <c r="C9254" t="s">
        <v>23</v>
      </c>
      <c r="D9254">
        <v>1</v>
      </c>
      <c r="E9254">
        <v>25999.999999999996</v>
      </c>
      <c r="F9254">
        <f>Table2[[#This Row],[Đơn Giá Chuẩn]]*Table2[[#This Row],[Tổng số lượng bán]]</f>
        <v>25999.999999999996</v>
      </c>
      <c r="G9254">
        <v>0</v>
      </c>
      <c r="H9254">
        <f>Table2[[#This Row],[Doanh số bán]]-Table2[[#This Row],[Chiết khấu]]</f>
        <v>25999.999999999996</v>
      </c>
      <c r="K9254" t="s">
        <v>24</v>
      </c>
      <c r="L9254">
        <v>0</v>
      </c>
      <c r="M9254" t="s">
        <v>319</v>
      </c>
      <c r="N9254" t="s">
        <v>26</v>
      </c>
      <c r="O9254">
        <v>0</v>
      </c>
      <c r="P9254" t="s">
        <v>47</v>
      </c>
      <c r="Q9254" t="s">
        <v>48</v>
      </c>
      <c r="R9254" t="s">
        <v>29</v>
      </c>
      <c r="S9254" t="s">
        <v>30</v>
      </c>
      <c r="T9254" t="s">
        <v>320</v>
      </c>
      <c r="U9254" t="s">
        <v>321</v>
      </c>
      <c r="V9254" t="s">
        <v>33</v>
      </c>
    </row>
    <row r="9255" spans="1:22">
      <c r="A9255" s="4">
        <v>46089</v>
      </c>
      <c r="B9255" t="s">
        <v>6687</v>
      </c>
      <c r="C9255" t="s">
        <v>23</v>
      </c>
      <c r="D9255">
        <v>1</v>
      </c>
      <c r="E9255">
        <v>21000</v>
      </c>
      <c r="F9255">
        <f>Table2[[#This Row],[Đơn Giá Chuẩn]]*Table2[[#This Row],[Tổng số lượng bán]]</f>
        <v>21000</v>
      </c>
      <c r="G9255">
        <v>0</v>
      </c>
      <c r="H9255">
        <f>Table2[[#This Row],[Doanh số bán]]-Table2[[#This Row],[Chiết khấu]]</f>
        <v>21000</v>
      </c>
      <c r="K9255" t="s">
        <v>24</v>
      </c>
      <c r="L9255">
        <v>0</v>
      </c>
      <c r="M9255" t="s">
        <v>319</v>
      </c>
      <c r="N9255" t="s">
        <v>26</v>
      </c>
      <c r="O9255">
        <v>0</v>
      </c>
      <c r="P9255" t="s">
        <v>27</v>
      </c>
      <c r="Q9255" t="s">
        <v>28</v>
      </c>
      <c r="R9255" t="s">
        <v>29</v>
      </c>
      <c r="S9255" t="s">
        <v>30</v>
      </c>
      <c r="T9255" t="s">
        <v>320</v>
      </c>
      <c r="U9255" t="s">
        <v>321</v>
      </c>
      <c r="V9255" t="s">
        <v>33</v>
      </c>
    </row>
    <row r="9256" spans="1:22">
      <c r="A9256" s="4">
        <v>46089</v>
      </c>
      <c r="B9256" t="s">
        <v>6688</v>
      </c>
      <c r="C9256" t="s">
        <v>23</v>
      </c>
      <c r="D9256">
        <v>1</v>
      </c>
      <c r="E9256">
        <v>47000</v>
      </c>
      <c r="F9256">
        <f>Table2[[#This Row],[Đơn Giá Chuẩn]]*Table2[[#This Row],[Tổng số lượng bán]]</f>
        <v>47000</v>
      </c>
      <c r="G9256">
        <v>0</v>
      </c>
      <c r="H9256">
        <f>Table2[[#This Row],[Doanh số bán]]-Table2[[#This Row],[Chiết khấu]]</f>
        <v>47000</v>
      </c>
      <c r="K9256" t="s">
        <v>24</v>
      </c>
      <c r="L9256">
        <v>0</v>
      </c>
      <c r="M9256" t="s">
        <v>319</v>
      </c>
      <c r="N9256" t="s">
        <v>26</v>
      </c>
      <c r="O9256">
        <v>0</v>
      </c>
      <c r="P9256" t="s">
        <v>876</v>
      </c>
      <c r="Q9256" t="s">
        <v>877</v>
      </c>
      <c r="R9256" t="s">
        <v>29</v>
      </c>
      <c r="S9256" t="s">
        <v>59</v>
      </c>
      <c r="T9256" t="s">
        <v>320</v>
      </c>
      <c r="U9256" t="s">
        <v>321</v>
      </c>
      <c r="V9256" t="s">
        <v>33</v>
      </c>
    </row>
    <row r="9257" spans="1:22">
      <c r="A9257" s="4">
        <v>46089</v>
      </c>
      <c r="B9257" t="s">
        <v>6688</v>
      </c>
      <c r="C9257" t="s">
        <v>23</v>
      </c>
      <c r="D9257">
        <v>1</v>
      </c>
      <c r="E9257">
        <v>25999.999999999996</v>
      </c>
      <c r="F9257">
        <f>Table2[[#This Row],[Đơn Giá Chuẩn]]*Table2[[#This Row],[Tổng số lượng bán]]</f>
        <v>25999.999999999996</v>
      </c>
      <c r="G9257">
        <v>0</v>
      </c>
      <c r="H9257">
        <f>Table2[[#This Row],[Doanh số bán]]-Table2[[#This Row],[Chiết khấu]]</f>
        <v>25999.999999999996</v>
      </c>
      <c r="K9257" t="s">
        <v>24</v>
      </c>
      <c r="L9257">
        <v>0</v>
      </c>
      <c r="M9257" t="s">
        <v>319</v>
      </c>
      <c r="N9257" t="s">
        <v>26</v>
      </c>
      <c r="O9257">
        <v>0</v>
      </c>
      <c r="P9257" t="s">
        <v>47</v>
      </c>
      <c r="Q9257" t="s">
        <v>48</v>
      </c>
      <c r="R9257" t="s">
        <v>29</v>
      </c>
      <c r="S9257" t="s">
        <v>30</v>
      </c>
      <c r="T9257" t="s">
        <v>320</v>
      </c>
      <c r="U9257" t="s">
        <v>321</v>
      </c>
      <c r="V9257" t="s">
        <v>33</v>
      </c>
    </row>
    <row r="9258" spans="1:22">
      <c r="A9258" s="4">
        <v>46089</v>
      </c>
      <c r="B9258" t="s">
        <v>6688</v>
      </c>
      <c r="C9258" t="s">
        <v>23</v>
      </c>
      <c r="D9258">
        <v>1</v>
      </c>
      <c r="E9258">
        <v>42000</v>
      </c>
      <c r="F9258">
        <f>Table2[[#This Row],[Đơn Giá Chuẩn]]*Table2[[#This Row],[Tổng số lượng bán]]</f>
        <v>42000</v>
      </c>
      <c r="G9258">
        <v>0</v>
      </c>
      <c r="H9258">
        <f>Table2[[#This Row],[Doanh số bán]]-Table2[[#This Row],[Chiết khấu]]</f>
        <v>42000</v>
      </c>
      <c r="K9258" t="s">
        <v>24</v>
      </c>
      <c r="L9258">
        <v>0</v>
      </c>
      <c r="M9258" t="s">
        <v>319</v>
      </c>
      <c r="N9258" t="s">
        <v>26</v>
      </c>
      <c r="O9258">
        <v>0</v>
      </c>
      <c r="P9258" t="s">
        <v>893</v>
      </c>
      <c r="Q9258" t="s">
        <v>894</v>
      </c>
      <c r="R9258" t="s">
        <v>29</v>
      </c>
      <c r="S9258" t="s">
        <v>56</v>
      </c>
      <c r="T9258" t="s">
        <v>320</v>
      </c>
      <c r="U9258" t="s">
        <v>321</v>
      </c>
      <c r="V9258" t="s">
        <v>33</v>
      </c>
    </row>
    <row r="9259" spans="1:22">
      <c r="A9259" s="4">
        <v>46089</v>
      </c>
      <c r="B9259" t="s">
        <v>6689</v>
      </c>
      <c r="C9259" t="s">
        <v>23</v>
      </c>
      <c r="D9259">
        <v>1</v>
      </c>
      <c r="E9259">
        <v>21000</v>
      </c>
      <c r="F9259">
        <f>Table2[[#This Row],[Đơn Giá Chuẩn]]*Table2[[#This Row],[Tổng số lượng bán]]</f>
        <v>21000</v>
      </c>
      <c r="G9259">
        <v>0</v>
      </c>
      <c r="H9259">
        <f>Table2[[#This Row],[Doanh số bán]]-Table2[[#This Row],[Chiết khấu]]</f>
        <v>21000</v>
      </c>
      <c r="K9259" t="s">
        <v>24</v>
      </c>
      <c r="L9259">
        <v>0</v>
      </c>
      <c r="M9259" t="s">
        <v>319</v>
      </c>
      <c r="N9259" t="s">
        <v>26</v>
      </c>
      <c r="O9259">
        <v>0</v>
      </c>
      <c r="P9259" t="s">
        <v>27</v>
      </c>
      <c r="Q9259" t="s">
        <v>28</v>
      </c>
      <c r="R9259" t="s">
        <v>29</v>
      </c>
      <c r="S9259" t="s">
        <v>30</v>
      </c>
      <c r="T9259" t="s">
        <v>320</v>
      </c>
      <c r="U9259" t="s">
        <v>321</v>
      </c>
      <c r="V9259" t="s">
        <v>33</v>
      </c>
    </row>
    <row r="9260" spans="1:22">
      <c r="A9260" s="4">
        <v>46089</v>
      </c>
      <c r="B9260" t="s">
        <v>6689</v>
      </c>
      <c r="C9260" t="s">
        <v>23</v>
      </c>
      <c r="D9260">
        <v>1</v>
      </c>
      <c r="E9260">
        <v>25999.999999999996</v>
      </c>
      <c r="F9260">
        <f>Table2[[#This Row],[Đơn Giá Chuẩn]]*Table2[[#This Row],[Tổng số lượng bán]]</f>
        <v>25999.999999999996</v>
      </c>
      <c r="G9260">
        <v>0</v>
      </c>
      <c r="H9260">
        <f>Table2[[#This Row],[Doanh số bán]]-Table2[[#This Row],[Chiết khấu]]</f>
        <v>25999.999999999996</v>
      </c>
      <c r="K9260" t="s">
        <v>24</v>
      </c>
      <c r="L9260">
        <v>0</v>
      </c>
      <c r="M9260" t="s">
        <v>319</v>
      </c>
      <c r="N9260" t="s">
        <v>26</v>
      </c>
      <c r="O9260">
        <v>0</v>
      </c>
      <c r="P9260" t="s">
        <v>47</v>
      </c>
      <c r="Q9260" t="s">
        <v>48</v>
      </c>
      <c r="R9260" t="s">
        <v>29</v>
      </c>
      <c r="S9260" t="s">
        <v>30</v>
      </c>
      <c r="T9260" t="s">
        <v>320</v>
      </c>
      <c r="U9260" t="s">
        <v>321</v>
      </c>
      <c r="V9260" t="s">
        <v>33</v>
      </c>
    </row>
    <row r="9261" spans="1:22">
      <c r="A9261" s="4">
        <v>46089</v>
      </c>
      <c r="B9261" t="s">
        <v>6690</v>
      </c>
      <c r="C9261" t="s">
        <v>23</v>
      </c>
      <c r="D9261">
        <v>1</v>
      </c>
      <c r="E9261">
        <v>37000</v>
      </c>
      <c r="F9261">
        <f>Table2[[#This Row],[Đơn Giá Chuẩn]]*Table2[[#This Row],[Tổng số lượng bán]]</f>
        <v>37000</v>
      </c>
      <c r="G9261">
        <v>0</v>
      </c>
      <c r="H9261">
        <f>Table2[[#This Row],[Doanh số bán]]-Table2[[#This Row],[Chiết khấu]]</f>
        <v>37000</v>
      </c>
      <c r="K9261" t="s">
        <v>24</v>
      </c>
      <c r="L9261">
        <v>0</v>
      </c>
      <c r="M9261" t="s">
        <v>319</v>
      </c>
      <c r="N9261" t="s">
        <v>26</v>
      </c>
      <c r="O9261">
        <v>0</v>
      </c>
      <c r="P9261" t="s">
        <v>66</v>
      </c>
      <c r="Q9261" t="s">
        <v>67</v>
      </c>
      <c r="R9261" t="s">
        <v>29</v>
      </c>
      <c r="S9261" t="s">
        <v>68</v>
      </c>
      <c r="T9261" t="s">
        <v>320</v>
      </c>
      <c r="U9261" t="s">
        <v>321</v>
      </c>
      <c r="V9261" t="s">
        <v>33</v>
      </c>
    </row>
    <row r="9262" spans="1:22">
      <c r="A9262" s="4">
        <v>46089</v>
      </c>
      <c r="B9262" t="s">
        <v>6690</v>
      </c>
      <c r="C9262" t="s">
        <v>23</v>
      </c>
      <c r="D9262">
        <v>1</v>
      </c>
      <c r="E9262">
        <v>42000</v>
      </c>
      <c r="F9262">
        <f>Table2[[#This Row],[Đơn Giá Chuẩn]]*Table2[[#This Row],[Tổng số lượng bán]]</f>
        <v>42000</v>
      </c>
      <c r="G9262">
        <v>0</v>
      </c>
      <c r="H9262">
        <f>Table2[[#This Row],[Doanh số bán]]-Table2[[#This Row],[Chiết khấu]]</f>
        <v>42000</v>
      </c>
      <c r="K9262" t="s">
        <v>24</v>
      </c>
      <c r="L9262">
        <v>0</v>
      </c>
      <c r="M9262" t="s">
        <v>319</v>
      </c>
      <c r="N9262" t="s">
        <v>26</v>
      </c>
      <c r="O9262">
        <v>0</v>
      </c>
      <c r="P9262" t="s">
        <v>141</v>
      </c>
      <c r="Q9262" t="s">
        <v>142</v>
      </c>
      <c r="R9262" t="s">
        <v>29</v>
      </c>
      <c r="S9262" t="s">
        <v>59</v>
      </c>
      <c r="T9262" t="s">
        <v>320</v>
      </c>
      <c r="U9262" t="s">
        <v>321</v>
      </c>
      <c r="V9262" t="s">
        <v>33</v>
      </c>
    </row>
    <row r="9263" spans="1:22">
      <c r="A9263" s="4">
        <v>46089</v>
      </c>
      <c r="B9263" t="s">
        <v>6690</v>
      </c>
      <c r="C9263" t="s">
        <v>23</v>
      </c>
      <c r="D9263">
        <v>1</v>
      </c>
      <c r="E9263">
        <v>42000</v>
      </c>
      <c r="F9263">
        <f>Table2[[#This Row],[Đơn Giá Chuẩn]]*Table2[[#This Row],[Tổng số lượng bán]]</f>
        <v>42000</v>
      </c>
      <c r="G9263">
        <v>0</v>
      </c>
      <c r="H9263">
        <f>Table2[[#This Row],[Doanh số bán]]-Table2[[#This Row],[Chiết khấu]]</f>
        <v>42000</v>
      </c>
      <c r="K9263" t="s">
        <v>24</v>
      </c>
      <c r="L9263">
        <v>0</v>
      </c>
      <c r="M9263" t="s">
        <v>319</v>
      </c>
      <c r="N9263" t="s">
        <v>26</v>
      </c>
      <c r="O9263">
        <v>0</v>
      </c>
      <c r="P9263" t="s">
        <v>893</v>
      </c>
      <c r="Q9263" t="s">
        <v>894</v>
      </c>
      <c r="R9263" t="s">
        <v>29</v>
      </c>
      <c r="S9263" t="s">
        <v>56</v>
      </c>
      <c r="T9263" t="s">
        <v>320</v>
      </c>
      <c r="U9263" t="s">
        <v>321</v>
      </c>
      <c r="V9263" t="s">
        <v>33</v>
      </c>
    </row>
    <row r="9264" spans="1:22">
      <c r="A9264" s="4">
        <v>46089</v>
      </c>
      <c r="B9264" t="s">
        <v>6690</v>
      </c>
      <c r="C9264" t="s">
        <v>23</v>
      </c>
      <c r="D9264">
        <v>1</v>
      </c>
      <c r="E9264">
        <v>42000</v>
      </c>
      <c r="F9264">
        <f>Table2[[#This Row],[Đơn Giá Chuẩn]]*Table2[[#This Row],[Tổng số lượng bán]]</f>
        <v>42000</v>
      </c>
      <c r="G9264">
        <v>0</v>
      </c>
      <c r="H9264">
        <f>Table2[[#This Row],[Doanh số bán]]-Table2[[#This Row],[Chiết khấu]]</f>
        <v>42000</v>
      </c>
      <c r="K9264" t="s">
        <v>24</v>
      </c>
      <c r="L9264">
        <v>0</v>
      </c>
      <c r="M9264" t="s">
        <v>319</v>
      </c>
      <c r="N9264" t="s">
        <v>26</v>
      </c>
      <c r="O9264">
        <v>0</v>
      </c>
      <c r="P9264" t="s">
        <v>1020</v>
      </c>
      <c r="Q9264" t="s">
        <v>1021</v>
      </c>
      <c r="R9264" t="s">
        <v>29</v>
      </c>
      <c r="S9264" t="s">
        <v>59</v>
      </c>
      <c r="T9264" t="s">
        <v>320</v>
      </c>
      <c r="U9264" t="s">
        <v>321</v>
      </c>
      <c r="V9264" t="s">
        <v>33</v>
      </c>
    </row>
    <row r="9265" spans="1:22">
      <c r="A9265" s="4">
        <v>46089</v>
      </c>
      <c r="B9265" t="s">
        <v>6691</v>
      </c>
      <c r="C9265" t="s">
        <v>23</v>
      </c>
      <c r="D9265">
        <v>1</v>
      </c>
      <c r="E9265">
        <v>25999.999999999996</v>
      </c>
      <c r="F9265">
        <f>Table2[[#This Row],[Đơn Giá Chuẩn]]*Table2[[#This Row],[Tổng số lượng bán]]</f>
        <v>25999.999999999996</v>
      </c>
      <c r="G9265">
        <v>0</v>
      </c>
      <c r="H9265">
        <f>Table2[[#This Row],[Doanh số bán]]-Table2[[#This Row],[Chiết khấu]]</f>
        <v>25999.999999999996</v>
      </c>
      <c r="K9265" t="s">
        <v>24</v>
      </c>
      <c r="L9265">
        <v>0</v>
      </c>
      <c r="M9265" t="s">
        <v>319</v>
      </c>
      <c r="N9265" t="s">
        <v>26</v>
      </c>
      <c r="O9265">
        <v>0</v>
      </c>
      <c r="P9265" t="s">
        <v>47</v>
      </c>
      <c r="Q9265" t="s">
        <v>48</v>
      </c>
      <c r="R9265" t="s">
        <v>29</v>
      </c>
      <c r="S9265" t="s">
        <v>30</v>
      </c>
      <c r="T9265" t="s">
        <v>320</v>
      </c>
      <c r="U9265" t="s">
        <v>321</v>
      </c>
      <c r="V9265" t="s">
        <v>33</v>
      </c>
    </row>
    <row r="9266" spans="1:22">
      <c r="A9266" s="4">
        <v>46089</v>
      </c>
      <c r="B9266" t="s">
        <v>6691</v>
      </c>
      <c r="C9266" t="s">
        <v>23</v>
      </c>
      <c r="D9266">
        <v>1</v>
      </c>
      <c r="E9266">
        <v>21000</v>
      </c>
      <c r="F9266">
        <f>Table2[[#This Row],[Đơn Giá Chuẩn]]*Table2[[#This Row],[Tổng số lượng bán]]</f>
        <v>21000</v>
      </c>
      <c r="G9266">
        <v>0</v>
      </c>
      <c r="H9266">
        <f>Table2[[#This Row],[Doanh số bán]]-Table2[[#This Row],[Chiết khấu]]</f>
        <v>21000</v>
      </c>
      <c r="K9266" t="s">
        <v>24</v>
      </c>
      <c r="L9266">
        <v>0</v>
      </c>
      <c r="M9266" t="s">
        <v>319</v>
      </c>
      <c r="N9266" t="s">
        <v>26</v>
      </c>
      <c r="O9266">
        <v>0</v>
      </c>
      <c r="P9266" t="s">
        <v>27</v>
      </c>
      <c r="Q9266" t="s">
        <v>28</v>
      </c>
      <c r="R9266" t="s">
        <v>29</v>
      </c>
      <c r="S9266" t="s">
        <v>30</v>
      </c>
      <c r="T9266" t="s">
        <v>320</v>
      </c>
      <c r="U9266" t="s">
        <v>321</v>
      </c>
      <c r="V9266" t="s">
        <v>33</v>
      </c>
    </row>
    <row r="9267" spans="1:22">
      <c r="A9267" s="4">
        <v>46089</v>
      </c>
      <c r="B9267" t="s">
        <v>6691</v>
      </c>
      <c r="C9267" t="s">
        <v>23</v>
      </c>
      <c r="D9267">
        <v>1</v>
      </c>
      <c r="E9267">
        <v>62000</v>
      </c>
      <c r="F9267">
        <f>Table2[[#This Row],[Đơn Giá Chuẩn]]*Table2[[#This Row],[Tổng số lượng bán]]</f>
        <v>62000</v>
      </c>
      <c r="G9267">
        <v>0</v>
      </c>
      <c r="H9267">
        <f>Table2[[#This Row],[Doanh số bán]]-Table2[[#This Row],[Chiết khấu]]</f>
        <v>62000</v>
      </c>
      <c r="K9267" t="s">
        <v>24</v>
      </c>
      <c r="L9267">
        <v>0</v>
      </c>
      <c r="M9267" t="s">
        <v>319</v>
      </c>
      <c r="N9267" t="s">
        <v>26</v>
      </c>
      <c r="O9267">
        <v>0</v>
      </c>
      <c r="P9267" t="s">
        <v>199</v>
      </c>
      <c r="Q9267" t="s">
        <v>200</v>
      </c>
      <c r="R9267" t="s">
        <v>29</v>
      </c>
      <c r="S9267" t="s">
        <v>30</v>
      </c>
      <c r="T9267" t="s">
        <v>320</v>
      </c>
      <c r="U9267" t="s">
        <v>321</v>
      </c>
      <c r="V9267" t="s">
        <v>33</v>
      </c>
    </row>
    <row r="9268" spans="1:22">
      <c r="A9268" s="4">
        <v>46089</v>
      </c>
      <c r="B9268" t="s">
        <v>6691</v>
      </c>
      <c r="C9268" t="s">
        <v>23</v>
      </c>
      <c r="D9268">
        <v>1</v>
      </c>
      <c r="E9268">
        <v>47000</v>
      </c>
      <c r="F9268">
        <f>Table2[[#This Row],[Đơn Giá Chuẩn]]*Table2[[#This Row],[Tổng số lượng bán]]</f>
        <v>47000</v>
      </c>
      <c r="G9268">
        <v>0</v>
      </c>
      <c r="H9268">
        <f>Table2[[#This Row],[Doanh số bán]]-Table2[[#This Row],[Chiết khấu]]</f>
        <v>47000</v>
      </c>
      <c r="K9268" t="s">
        <v>24</v>
      </c>
      <c r="L9268">
        <v>0</v>
      </c>
      <c r="M9268" t="s">
        <v>319</v>
      </c>
      <c r="N9268" t="s">
        <v>26</v>
      </c>
      <c r="O9268">
        <v>0</v>
      </c>
      <c r="P9268" t="s">
        <v>876</v>
      </c>
      <c r="Q9268" t="s">
        <v>877</v>
      </c>
      <c r="R9268" t="s">
        <v>29</v>
      </c>
      <c r="S9268" t="s">
        <v>59</v>
      </c>
      <c r="T9268" t="s">
        <v>320</v>
      </c>
      <c r="U9268" t="s">
        <v>321</v>
      </c>
      <c r="V9268" t="s">
        <v>33</v>
      </c>
    </row>
    <row r="9269" spans="1:22">
      <c r="A9269" s="4">
        <v>46089</v>
      </c>
      <c r="B9269" t="s">
        <v>6692</v>
      </c>
      <c r="C9269" t="s">
        <v>23</v>
      </c>
      <c r="D9269">
        <v>1</v>
      </c>
      <c r="E9269">
        <v>21000</v>
      </c>
      <c r="F9269">
        <f>Table2[[#This Row],[Đơn Giá Chuẩn]]*Table2[[#This Row],[Tổng số lượng bán]]</f>
        <v>21000</v>
      </c>
      <c r="G9269">
        <v>0</v>
      </c>
      <c r="H9269">
        <f>Table2[[#This Row],[Doanh số bán]]-Table2[[#This Row],[Chiết khấu]]</f>
        <v>21000</v>
      </c>
      <c r="K9269" t="s">
        <v>24</v>
      </c>
      <c r="L9269">
        <v>0</v>
      </c>
      <c r="M9269" t="s">
        <v>319</v>
      </c>
      <c r="N9269" t="s">
        <v>26</v>
      </c>
      <c r="O9269">
        <v>0</v>
      </c>
      <c r="P9269" t="s">
        <v>27</v>
      </c>
      <c r="Q9269" t="s">
        <v>28</v>
      </c>
      <c r="R9269" t="s">
        <v>29</v>
      </c>
      <c r="S9269" t="s">
        <v>30</v>
      </c>
      <c r="T9269" t="s">
        <v>320</v>
      </c>
      <c r="U9269" t="s">
        <v>321</v>
      </c>
      <c r="V9269" t="s">
        <v>33</v>
      </c>
    </row>
    <row r="9270" spans="1:22">
      <c r="A9270" s="4">
        <v>46089</v>
      </c>
      <c r="B9270" t="s">
        <v>6693</v>
      </c>
      <c r="C9270" t="s">
        <v>23</v>
      </c>
      <c r="D9270">
        <v>1</v>
      </c>
      <c r="E9270">
        <v>25999.999999999996</v>
      </c>
      <c r="F9270">
        <f>Table2[[#This Row],[Đơn Giá Chuẩn]]*Table2[[#This Row],[Tổng số lượng bán]]</f>
        <v>25999.999999999996</v>
      </c>
      <c r="G9270">
        <v>0</v>
      </c>
      <c r="H9270">
        <f>Table2[[#This Row],[Doanh số bán]]-Table2[[#This Row],[Chiết khấu]]</f>
        <v>25999.999999999996</v>
      </c>
      <c r="K9270" t="s">
        <v>24</v>
      </c>
      <c r="L9270">
        <v>0</v>
      </c>
      <c r="M9270" t="s">
        <v>319</v>
      </c>
      <c r="N9270" t="s">
        <v>26</v>
      </c>
      <c r="O9270">
        <v>0</v>
      </c>
      <c r="P9270" t="s">
        <v>129</v>
      </c>
      <c r="Q9270" t="s">
        <v>130</v>
      </c>
      <c r="R9270" t="s">
        <v>29</v>
      </c>
      <c r="S9270" t="s">
        <v>30</v>
      </c>
      <c r="T9270" t="s">
        <v>320</v>
      </c>
      <c r="U9270" t="s">
        <v>321</v>
      </c>
      <c r="V9270" t="s">
        <v>33</v>
      </c>
    </row>
    <row r="9271" spans="1:22">
      <c r="A9271" s="4">
        <v>46089</v>
      </c>
      <c r="B9271" t="s">
        <v>6694</v>
      </c>
      <c r="C9271" t="s">
        <v>23</v>
      </c>
      <c r="D9271">
        <v>1</v>
      </c>
      <c r="E9271">
        <v>25999.999999999996</v>
      </c>
      <c r="F9271">
        <f>Table2[[#This Row],[Đơn Giá Chuẩn]]*Table2[[#This Row],[Tổng số lượng bán]]</f>
        <v>25999.999999999996</v>
      </c>
      <c r="G9271">
        <v>0</v>
      </c>
      <c r="H9271">
        <f>Table2[[#This Row],[Doanh số bán]]-Table2[[#This Row],[Chiết khấu]]</f>
        <v>25999.999999999996</v>
      </c>
      <c r="K9271" t="s">
        <v>24</v>
      </c>
      <c r="L9271">
        <v>0</v>
      </c>
      <c r="M9271" t="s">
        <v>319</v>
      </c>
      <c r="N9271" t="s">
        <v>26</v>
      </c>
      <c r="O9271">
        <v>0</v>
      </c>
      <c r="P9271" t="s">
        <v>47</v>
      </c>
      <c r="Q9271" t="s">
        <v>48</v>
      </c>
      <c r="R9271" t="s">
        <v>29</v>
      </c>
      <c r="S9271" t="s">
        <v>30</v>
      </c>
      <c r="T9271" t="s">
        <v>320</v>
      </c>
      <c r="U9271" t="s">
        <v>321</v>
      </c>
      <c r="V9271" t="s">
        <v>33</v>
      </c>
    </row>
    <row r="9272" spans="1:22">
      <c r="A9272" s="4">
        <v>46054</v>
      </c>
      <c r="B9272" t="s">
        <v>4715</v>
      </c>
      <c r="C9272" t="s">
        <v>83</v>
      </c>
      <c r="D9272">
        <v>21</v>
      </c>
      <c r="E9272">
        <v>172000</v>
      </c>
      <c r="F9272">
        <f>Table2[[#This Row],[Đơn Giá Chuẩn]]*Table2[[#This Row],[Tổng số lượng bán]]</f>
        <v>3612000</v>
      </c>
      <c r="G9272">
        <v>0</v>
      </c>
      <c r="H9272">
        <f>Table2[[#This Row],[Doanh số bán]]-Table2[[#This Row],[Chiết khấu]]</f>
        <v>3612000</v>
      </c>
      <c r="K9272" t="s">
        <v>24</v>
      </c>
      <c r="L9272">
        <v>0.5</v>
      </c>
      <c r="M9272" t="s">
        <v>319</v>
      </c>
      <c r="N9272" t="s">
        <v>26</v>
      </c>
      <c r="O9272">
        <v>10.5</v>
      </c>
      <c r="P9272" t="s">
        <v>158</v>
      </c>
      <c r="Q9272" t="s">
        <v>159</v>
      </c>
      <c r="R9272" t="s">
        <v>41</v>
      </c>
      <c r="S9272" t="s">
        <v>42</v>
      </c>
      <c r="T9272" t="s">
        <v>320</v>
      </c>
      <c r="U9272" t="s">
        <v>321</v>
      </c>
      <c r="V9272" t="s">
        <v>33</v>
      </c>
    </row>
    <row r="9273" spans="1:22">
      <c r="A9273" s="4">
        <v>46062</v>
      </c>
      <c r="B9273" t="s">
        <v>4909</v>
      </c>
      <c r="C9273" t="s">
        <v>83</v>
      </c>
      <c r="D9273">
        <v>10</v>
      </c>
      <c r="E9273">
        <v>172000</v>
      </c>
      <c r="F9273">
        <f>Table2[[#This Row],[Đơn Giá Chuẩn]]*Table2[[#This Row],[Tổng số lượng bán]]</f>
        <v>1720000</v>
      </c>
      <c r="G9273">
        <v>0</v>
      </c>
      <c r="H9273">
        <f>Table2[[#This Row],[Doanh số bán]]-Table2[[#This Row],[Chiết khấu]]</f>
        <v>1720000</v>
      </c>
      <c r="K9273" t="s">
        <v>24</v>
      </c>
      <c r="L9273">
        <v>0.5</v>
      </c>
      <c r="M9273" t="s">
        <v>319</v>
      </c>
      <c r="N9273" t="s">
        <v>26</v>
      </c>
      <c r="O9273">
        <v>5</v>
      </c>
      <c r="P9273" t="s">
        <v>158</v>
      </c>
      <c r="Q9273" t="s">
        <v>159</v>
      </c>
      <c r="R9273" t="s">
        <v>41</v>
      </c>
      <c r="S9273" t="s">
        <v>42</v>
      </c>
      <c r="T9273" t="s">
        <v>320</v>
      </c>
      <c r="U9273" t="s">
        <v>321</v>
      </c>
      <c r="V9273" t="s">
        <v>33</v>
      </c>
    </row>
    <row r="9274" spans="1:22">
      <c r="A9274" s="4">
        <v>46064</v>
      </c>
      <c r="B9274" t="s">
        <v>4964</v>
      </c>
      <c r="C9274" t="s">
        <v>83</v>
      </c>
      <c r="D9274">
        <v>2</v>
      </c>
      <c r="E9274">
        <v>172000</v>
      </c>
      <c r="F9274">
        <f>Table2[[#This Row],[Đơn Giá Chuẩn]]*Table2[[#This Row],[Tổng số lượng bán]]</f>
        <v>344000</v>
      </c>
      <c r="G9274">
        <v>0</v>
      </c>
      <c r="H9274">
        <f>Table2[[#This Row],[Doanh số bán]]-Table2[[#This Row],[Chiết khấu]]</f>
        <v>344000</v>
      </c>
      <c r="K9274" t="s">
        <v>24</v>
      </c>
      <c r="L9274">
        <v>0.5</v>
      </c>
      <c r="M9274" t="s">
        <v>319</v>
      </c>
      <c r="N9274" t="s">
        <v>26</v>
      </c>
      <c r="O9274">
        <v>1</v>
      </c>
      <c r="P9274" t="s">
        <v>158</v>
      </c>
      <c r="Q9274" t="s">
        <v>159</v>
      </c>
      <c r="R9274" t="s">
        <v>41</v>
      </c>
      <c r="S9274" t="s">
        <v>42</v>
      </c>
      <c r="T9274" t="s">
        <v>320</v>
      </c>
      <c r="U9274" t="s">
        <v>321</v>
      </c>
      <c r="V9274" t="s">
        <v>33</v>
      </c>
    </row>
    <row r="9275" spans="1:22">
      <c r="A9275" s="4">
        <v>46075</v>
      </c>
      <c r="B9275" t="s">
        <v>5098</v>
      </c>
      <c r="C9275" t="s">
        <v>83</v>
      </c>
      <c r="D9275">
        <v>10</v>
      </c>
      <c r="E9275">
        <v>172000</v>
      </c>
      <c r="F9275">
        <f>Table2[[#This Row],[Đơn Giá Chuẩn]]*Table2[[#This Row],[Tổng số lượng bán]]</f>
        <v>1720000</v>
      </c>
      <c r="G9275">
        <v>0</v>
      </c>
      <c r="H9275">
        <f>Table2[[#This Row],[Doanh số bán]]-Table2[[#This Row],[Chiết khấu]]</f>
        <v>1720000</v>
      </c>
      <c r="K9275" t="s">
        <v>24</v>
      </c>
      <c r="L9275">
        <v>0.5</v>
      </c>
      <c r="M9275" t="s">
        <v>319</v>
      </c>
      <c r="N9275" t="s">
        <v>26</v>
      </c>
      <c r="O9275">
        <v>5</v>
      </c>
      <c r="P9275" t="s">
        <v>158</v>
      </c>
      <c r="Q9275" t="s">
        <v>159</v>
      </c>
      <c r="R9275" t="s">
        <v>41</v>
      </c>
      <c r="S9275" t="s">
        <v>42</v>
      </c>
      <c r="T9275" t="s">
        <v>320</v>
      </c>
      <c r="U9275" t="s">
        <v>321</v>
      </c>
      <c r="V9275" t="s">
        <v>33</v>
      </c>
    </row>
    <row r="9276" spans="1:22">
      <c r="A9276" s="4">
        <v>46075</v>
      </c>
      <c r="B9276" t="s">
        <v>5099</v>
      </c>
      <c r="C9276" t="s">
        <v>83</v>
      </c>
      <c r="D9276">
        <v>4</v>
      </c>
      <c r="E9276">
        <v>172000</v>
      </c>
      <c r="F9276">
        <f>Table2[[#This Row],[Đơn Giá Chuẩn]]*Table2[[#This Row],[Tổng số lượng bán]]</f>
        <v>688000</v>
      </c>
      <c r="G9276">
        <v>0</v>
      </c>
      <c r="H9276">
        <f>Table2[[#This Row],[Doanh số bán]]-Table2[[#This Row],[Chiết khấu]]</f>
        <v>688000</v>
      </c>
      <c r="K9276" t="s">
        <v>24</v>
      </c>
      <c r="L9276">
        <v>0.5</v>
      </c>
      <c r="M9276" t="s">
        <v>319</v>
      </c>
      <c r="N9276" t="s">
        <v>26</v>
      </c>
      <c r="O9276">
        <v>2</v>
      </c>
      <c r="P9276" t="s">
        <v>158</v>
      </c>
      <c r="Q9276" t="s">
        <v>159</v>
      </c>
      <c r="R9276" t="s">
        <v>41</v>
      </c>
      <c r="S9276" t="s">
        <v>42</v>
      </c>
      <c r="T9276" t="s">
        <v>320</v>
      </c>
      <c r="U9276" t="s">
        <v>321</v>
      </c>
      <c r="V9276" t="s">
        <v>33</v>
      </c>
    </row>
    <row r="9277" spans="1:22">
      <c r="A9277" s="4">
        <v>46089</v>
      </c>
      <c r="B9277" t="s">
        <v>6696</v>
      </c>
      <c r="C9277" t="s">
        <v>23</v>
      </c>
      <c r="D9277">
        <v>2</v>
      </c>
      <c r="E9277">
        <v>47000</v>
      </c>
      <c r="F9277">
        <f>Table2[[#This Row],[Đơn Giá Chuẩn]]*Table2[[#This Row],[Tổng số lượng bán]]</f>
        <v>94000</v>
      </c>
      <c r="G9277">
        <v>0</v>
      </c>
      <c r="H9277">
        <f>Table2[[#This Row],[Doanh số bán]]-Table2[[#This Row],[Chiết khấu]]</f>
        <v>94000</v>
      </c>
      <c r="K9277" t="s">
        <v>24</v>
      </c>
      <c r="L9277">
        <v>0</v>
      </c>
      <c r="M9277" t="s">
        <v>319</v>
      </c>
      <c r="N9277" t="s">
        <v>26</v>
      </c>
      <c r="O9277">
        <v>0</v>
      </c>
      <c r="P9277" t="s">
        <v>876</v>
      </c>
      <c r="Q9277" t="s">
        <v>877</v>
      </c>
      <c r="R9277" t="s">
        <v>29</v>
      </c>
      <c r="S9277" t="s">
        <v>59</v>
      </c>
      <c r="T9277" t="s">
        <v>320</v>
      </c>
      <c r="U9277" t="s">
        <v>321</v>
      </c>
      <c r="V9277" t="s">
        <v>33</v>
      </c>
    </row>
    <row r="9278" spans="1:22">
      <c r="A9278" s="4">
        <v>46077</v>
      </c>
      <c r="B9278" t="s">
        <v>5166</v>
      </c>
      <c r="C9278" t="s">
        <v>83</v>
      </c>
      <c r="D9278">
        <v>4</v>
      </c>
      <c r="E9278">
        <v>172000</v>
      </c>
      <c r="F9278">
        <f>Table2[[#This Row],[Đơn Giá Chuẩn]]*Table2[[#This Row],[Tổng số lượng bán]]</f>
        <v>688000</v>
      </c>
      <c r="G9278">
        <v>0</v>
      </c>
      <c r="H9278">
        <f>Table2[[#This Row],[Doanh số bán]]-Table2[[#This Row],[Chiết khấu]]</f>
        <v>688000</v>
      </c>
      <c r="K9278" t="s">
        <v>24</v>
      </c>
      <c r="L9278">
        <v>0.5</v>
      </c>
      <c r="M9278" t="s">
        <v>319</v>
      </c>
      <c r="N9278" t="s">
        <v>26</v>
      </c>
      <c r="O9278">
        <v>2</v>
      </c>
      <c r="P9278" t="s">
        <v>158</v>
      </c>
      <c r="Q9278" t="s">
        <v>159</v>
      </c>
      <c r="R9278" t="s">
        <v>41</v>
      </c>
      <c r="S9278" t="s">
        <v>42</v>
      </c>
      <c r="T9278" t="s">
        <v>320</v>
      </c>
      <c r="U9278" t="s">
        <v>321</v>
      </c>
      <c r="V9278" t="s">
        <v>33</v>
      </c>
    </row>
    <row r="9279" spans="1:22">
      <c r="A9279" s="4">
        <v>46056</v>
      </c>
      <c r="B9279" t="s">
        <v>5296</v>
      </c>
      <c r="C9279" t="s">
        <v>83</v>
      </c>
      <c r="D9279">
        <v>2</v>
      </c>
      <c r="E9279">
        <v>172000</v>
      </c>
      <c r="F9279">
        <f>Table2[[#This Row],[Đơn Giá Chuẩn]]*Table2[[#This Row],[Tổng số lượng bán]]</f>
        <v>344000</v>
      </c>
      <c r="G9279">
        <v>62963</v>
      </c>
      <c r="H9279">
        <f>Table2[[#This Row],[Doanh số bán]]-Table2[[#This Row],[Chiết khấu]]</f>
        <v>281037</v>
      </c>
      <c r="K9279" t="s">
        <v>24</v>
      </c>
      <c r="L9279">
        <v>0.5</v>
      </c>
      <c r="M9279" t="s">
        <v>25</v>
      </c>
      <c r="N9279" t="s">
        <v>26</v>
      </c>
      <c r="O9279">
        <v>1</v>
      </c>
      <c r="P9279" t="s">
        <v>158</v>
      </c>
      <c r="Q9279" t="s">
        <v>159</v>
      </c>
      <c r="R9279" t="s">
        <v>41</v>
      </c>
      <c r="S9279" t="s">
        <v>42</v>
      </c>
      <c r="T9279" t="s">
        <v>31</v>
      </c>
      <c r="U9279" t="s">
        <v>32</v>
      </c>
      <c r="V9279" t="s">
        <v>33</v>
      </c>
    </row>
    <row r="9280" spans="1:22">
      <c r="A9280" s="4">
        <v>46089</v>
      </c>
      <c r="B9280" t="s">
        <v>6698</v>
      </c>
      <c r="C9280" t="s">
        <v>104</v>
      </c>
      <c r="D9280">
        <v>24</v>
      </c>
      <c r="E9280">
        <v>51000</v>
      </c>
      <c r="F9280">
        <f>Table2[[#This Row],[Đơn Giá Chuẩn]]*Table2[[#This Row],[Tổng số lượng bán]]</f>
        <v>1224000</v>
      </c>
      <c r="G9280">
        <v>0</v>
      </c>
      <c r="H9280">
        <f>Table2[[#This Row],[Doanh số bán]]-Table2[[#This Row],[Chiết khấu]]</f>
        <v>1224000</v>
      </c>
      <c r="K9280" t="s">
        <v>24</v>
      </c>
      <c r="L9280">
        <v>0.12</v>
      </c>
      <c r="M9280" t="s">
        <v>319</v>
      </c>
      <c r="N9280" t="s">
        <v>26</v>
      </c>
      <c r="O9280">
        <v>2.88</v>
      </c>
      <c r="P9280" t="s">
        <v>588</v>
      </c>
      <c r="Q9280" t="s">
        <v>589</v>
      </c>
      <c r="R9280" t="s">
        <v>107</v>
      </c>
      <c r="S9280" t="s">
        <v>108</v>
      </c>
      <c r="T9280" t="s">
        <v>320</v>
      </c>
      <c r="U9280" t="s">
        <v>321</v>
      </c>
      <c r="V9280" t="s">
        <v>33</v>
      </c>
    </row>
    <row r="9281" spans="1:22">
      <c r="A9281" s="4">
        <v>46089</v>
      </c>
      <c r="B9281" t="s">
        <v>6699</v>
      </c>
      <c r="C9281" t="s">
        <v>155</v>
      </c>
      <c r="D9281">
        <v>6</v>
      </c>
      <c r="E9281">
        <v>151500</v>
      </c>
      <c r="F9281">
        <f>Table2[[#This Row],[Đơn Giá Chuẩn]]*Table2[[#This Row],[Tổng số lượng bán]]</f>
        <v>909000</v>
      </c>
      <c r="G9281">
        <v>0</v>
      </c>
      <c r="H9281">
        <f>Table2[[#This Row],[Doanh số bán]]-Table2[[#This Row],[Chiết khấu]]</f>
        <v>909000</v>
      </c>
      <c r="K9281" t="s">
        <v>24</v>
      </c>
      <c r="L9281">
        <v>0.8</v>
      </c>
      <c r="M9281" t="s">
        <v>319</v>
      </c>
      <c r="N9281" t="s">
        <v>26</v>
      </c>
      <c r="O9281">
        <v>4.8000000000000007</v>
      </c>
      <c r="P9281" t="s">
        <v>3303</v>
      </c>
      <c r="Q9281" t="s">
        <v>3304</v>
      </c>
      <c r="R9281" t="s">
        <v>107</v>
      </c>
      <c r="S9281" t="s">
        <v>108</v>
      </c>
      <c r="T9281" t="s">
        <v>320</v>
      </c>
      <c r="U9281" t="s">
        <v>321</v>
      </c>
      <c r="V9281" t="s">
        <v>33</v>
      </c>
    </row>
    <row r="9282" spans="1:22">
      <c r="A9282" s="4">
        <v>46090</v>
      </c>
      <c r="B9282" t="s">
        <v>6700</v>
      </c>
      <c r="C9282" t="s">
        <v>23</v>
      </c>
      <c r="D9282">
        <v>3</v>
      </c>
      <c r="E9282">
        <v>25999.999999999996</v>
      </c>
      <c r="F9282">
        <f>Table2[[#This Row],[Đơn Giá Chuẩn]]*Table2[[#This Row],[Tổng số lượng bán]]</f>
        <v>77999.999999999985</v>
      </c>
      <c r="G9282">
        <v>0</v>
      </c>
      <c r="H9282">
        <f>Table2[[#This Row],[Doanh số bán]]-Table2[[#This Row],[Chiết khấu]]</f>
        <v>77999.999999999985</v>
      </c>
      <c r="K9282" t="s">
        <v>24</v>
      </c>
      <c r="L9282">
        <v>0</v>
      </c>
      <c r="M9282" t="s">
        <v>319</v>
      </c>
      <c r="N9282" t="s">
        <v>26</v>
      </c>
      <c r="O9282">
        <v>0</v>
      </c>
      <c r="P9282" t="s">
        <v>47</v>
      </c>
      <c r="Q9282" t="s">
        <v>48</v>
      </c>
      <c r="R9282" t="s">
        <v>29</v>
      </c>
      <c r="S9282" t="s">
        <v>30</v>
      </c>
      <c r="T9282" t="s">
        <v>320</v>
      </c>
      <c r="U9282" t="s">
        <v>321</v>
      </c>
      <c r="V9282" t="s">
        <v>33</v>
      </c>
    </row>
    <row r="9283" spans="1:22">
      <c r="A9283" s="4">
        <v>46090</v>
      </c>
      <c r="B9283" t="s">
        <v>6701</v>
      </c>
      <c r="C9283" t="s">
        <v>23</v>
      </c>
      <c r="D9283">
        <v>1</v>
      </c>
      <c r="E9283">
        <v>25999.999999999996</v>
      </c>
      <c r="F9283">
        <f>Table2[[#This Row],[Đơn Giá Chuẩn]]*Table2[[#This Row],[Tổng số lượng bán]]</f>
        <v>25999.999999999996</v>
      </c>
      <c r="G9283">
        <v>0</v>
      </c>
      <c r="H9283">
        <f>Table2[[#This Row],[Doanh số bán]]-Table2[[#This Row],[Chiết khấu]]</f>
        <v>25999.999999999996</v>
      </c>
      <c r="K9283" t="s">
        <v>24</v>
      </c>
      <c r="L9283">
        <v>0</v>
      </c>
      <c r="M9283" t="s">
        <v>319</v>
      </c>
      <c r="N9283" t="s">
        <v>26</v>
      </c>
      <c r="O9283">
        <v>0</v>
      </c>
      <c r="P9283" t="s">
        <v>129</v>
      </c>
      <c r="Q9283" t="s">
        <v>130</v>
      </c>
      <c r="R9283" t="s">
        <v>29</v>
      </c>
      <c r="S9283" t="s">
        <v>30</v>
      </c>
      <c r="T9283" t="s">
        <v>320</v>
      </c>
      <c r="U9283" t="s">
        <v>321</v>
      </c>
      <c r="V9283" t="s">
        <v>33</v>
      </c>
    </row>
    <row r="9284" spans="1:22">
      <c r="A9284" s="4">
        <v>46090</v>
      </c>
      <c r="B9284" t="s">
        <v>6702</v>
      </c>
      <c r="C9284" t="s">
        <v>23</v>
      </c>
      <c r="D9284">
        <v>1</v>
      </c>
      <c r="E9284">
        <v>21000</v>
      </c>
      <c r="F9284">
        <f>Table2[[#This Row],[Đơn Giá Chuẩn]]*Table2[[#This Row],[Tổng số lượng bán]]</f>
        <v>21000</v>
      </c>
      <c r="G9284">
        <v>0</v>
      </c>
      <c r="H9284">
        <f>Table2[[#This Row],[Doanh số bán]]-Table2[[#This Row],[Chiết khấu]]</f>
        <v>21000</v>
      </c>
      <c r="K9284" t="s">
        <v>24</v>
      </c>
      <c r="L9284">
        <v>0</v>
      </c>
      <c r="M9284" t="s">
        <v>319</v>
      </c>
      <c r="N9284" t="s">
        <v>26</v>
      </c>
      <c r="O9284">
        <v>0</v>
      </c>
      <c r="P9284" t="s">
        <v>27</v>
      </c>
      <c r="Q9284" t="s">
        <v>28</v>
      </c>
      <c r="R9284" t="s">
        <v>29</v>
      </c>
      <c r="S9284" t="s">
        <v>30</v>
      </c>
      <c r="T9284" t="s">
        <v>320</v>
      </c>
      <c r="U9284" t="s">
        <v>321</v>
      </c>
      <c r="V9284" t="s">
        <v>33</v>
      </c>
    </row>
    <row r="9285" spans="1:22">
      <c r="A9285" s="4">
        <v>46090</v>
      </c>
      <c r="B9285" t="s">
        <v>6703</v>
      </c>
      <c r="C9285" t="s">
        <v>23</v>
      </c>
      <c r="D9285">
        <v>2</v>
      </c>
      <c r="E9285">
        <v>25999.999999999996</v>
      </c>
      <c r="F9285">
        <f>Table2[[#This Row],[Đơn Giá Chuẩn]]*Table2[[#This Row],[Tổng số lượng bán]]</f>
        <v>51999.999999999993</v>
      </c>
      <c r="G9285">
        <v>0</v>
      </c>
      <c r="H9285">
        <f>Table2[[#This Row],[Doanh số bán]]-Table2[[#This Row],[Chiết khấu]]</f>
        <v>51999.999999999993</v>
      </c>
      <c r="K9285" t="s">
        <v>24</v>
      </c>
      <c r="L9285">
        <v>0</v>
      </c>
      <c r="M9285" t="s">
        <v>319</v>
      </c>
      <c r="N9285" t="s">
        <v>26</v>
      </c>
      <c r="O9285">
        <v>0</v>
      </c>
      <c r="P9285" t="s">
        <v>47</v>
      </c>
      <c r="Q9285" t="s">
        <v>48</v>
      </c>
      <c r="R9285" t="s">
        <v>29</v>
      </c>
      <c r="S9285" t="s">
        <v>30</v>
      </c>
      <c r="T9285" t="s">
        <v>320</v>
      </c>
      <c r="U9285" t="s">
        <v>321</v>
      </c>
      <c r="V9285" t="s">
        <v>33</v>
      </c>
    </row>
    <row r="9286" spans="1:22">
      <c r="A9286" s="4">
        <v>46090</v>
      </c>
      <c r="B9286" t="s">
        <v>6704</v>
      </c>
      <c r="C9286" t="s">
        <v>23</v>
      </c>
      <c r="D9286">
        <v>1</v>
      </c>
      <c r="E9286">
        <v>62000</v>
      </c>
      <c r="F9286">
        <f>Table2[[#This Row],[Đơn Giá Chuẩn]]*Table2[[#This Row],[Tổng số lượng bán]]</f>
        <v>62000</v>
      </c>
      <c r="G9286">
        <v>0</v>
      </c>
      <c r="H9286">
        <f>Table2[[#This Row],[Doanh số bán]]-Table2[[#This Row],[Chiết khấu]]</f>
        <v>62000</v>
      </c>
      <c r="K9286" t="s">
        <v>24</v>
      </c>
      <c r="L9286">
        <v>0</v>
      </c>
      <c r="M9286" t="s">
        <v>319</v>
      </c>
      <c r="N9286" t="s">
        <v>26</v>
      </c>
      <c r="O9286">
        <v>0</v>
      </c>
      <c r="P9286" t="s">
        <v>199</v>
      </c>
      <c r="Q9286" t="s">
        <v>200</v>
      </c>
      <c r="R9286" t="s">
        <v>29</v>
      </c>
      <c r="S9286" t="s">
        <v>30</v>
      </c>
      <c r="T9286" t="s">
        <v>320</v>
      </c>
      <c r="U9286" t="s">
        <v>321</v>
      </c>
      <c r="V9286" t="s">
        <v>33</v>
      </c>
    </row>
    <row r="9287" spans="1:22">
      <c r="A9287" s="4">
        <v>46090</v>
      </c>
      <c r="B9287" t="s">
        <v>6705</v>
      </c>
      <c r="C9287" t="s">
        <v>23</v>
      </c>
      <c r="D9287">
        <v>2</v>
      </c>
      <c r="E9287">
        <v>21000</v>
      </c>
      <c r="F9287">
        <f>Table2[[#This Row],[Đơn Giá Chuẩn]]*Table2[[#This Row],[Tổng số lượng bán]]</f>
        <v>42000</v>
      </c>
      <c r="G9287">
        <v>0</v>
      </c>
      <c r="H9287">
        <f>Table2[[#This Row],[Doanh số bán]]-Table2[[#This Row],[Chiết khấu]]</f>
        <v>42000</v>
      </c>
      <c r="K9287" t="s">
        <v>24</v>
      </c>
      <c r="L9287">
        <v>0</v>
      </c>
      <c r="M9287" t="s">
        <v>319</v>
      </c>
      <c r="N9287" t="s">
        <v>26</v>
      </c>
      <c r="O9287">
        <v>0</v>
      </c>
      <c r="P9287" t="s">
        <v>27</v>
      </c>
      <c r="Q9287" t="s">
        <v>28</v>
      </c>
      <c r="R9287" t="s">
        <v>29</v>
      </c>
      <c r="S9287" t="s">
        <v>30</v>
      </c>
      <c r="T9287" t="s">
        <v>320</v>
      </c>
      <c r="U9287" t="s">
        <v>321</v>
      </c>
      <c r="V9287" t="s">
        <v>33</v>
      </c>
    </row>
    <row r="9288" spans="1:22">
      <c r="A9288" s="4">
        <v>46090</v>
      </c>
      <c r="B9288" t="s">
        <v>6706</v>
      </c>
      <c r="C9288" t="s">
        <v>23</v>
      </c>
      <c r="D9288">
        <v>1</v>
      </c>
      <c r="E9288">
        <v>21000</v>
      </c>
      <c r="F9288">
        <f>Table2[[#This Row],[Đơn Giá Chuẩn]]*Table2[[#This Row],[Tổng số lượng bán]]</f>
        <v>21000</v>
      </c>
      <c r="G9288">
        <v>0</v>
      </c>
      <c r="H9288">
        <f>Table2[[#This Row],[Doanh số bán]]-Table2[[#This Row],[Chiết khấu]]</f>
        <v>21000</v>
      </c>
      <c r="K9288" t="s">
        <v>24</v>
      </c>
      <c r="L9288">
        <v>0</v>
      </c>
      <c r="M9288" t="s">
        <v>319</v>
      </c>
      <c r="N9288" t="s">
        <v>26</v>
      </c>
      <c r="O9288">
        <v>0</v>
      </c>
      <c r="P9288" t="s">
        <v>27</v>
      </c>
      <c r="Q9288" t="s">
        <v>28</v>
      </c>
      <c r="R9288" t="s">
        <v>29</v>
      </c>
      <c r="S9288" t="s">
        <v>30</v>
      </c>
      <c r="T9288" t="s">
        <v>320</v>
      </c>
      <c r="U9288" t="s">
        <v>321</v>
      </c>
      <c r="V9288" t="s">
        <v>33</v>
      </c>
    </row>
    <row r="9289" spans="1:22">
      <c r="A9289" s="4">
        <v>46090</v>
      </c>
      <c r="B9289" t="s">
        <v>6706</v>
      </c>
      <c r="C9289" t="s">
        <v>23</v>
      </c>
      <c r="D9289">
        <v>1</v>
      </c>
      <c r="E9289">
        <v>25999.999999999996</v>
      </c>
      <c r="F9289">
        <f>Table2[[#This Row],[Đơn Giá Chuẩn]]*Table2[[#This Row],[Tổng số lượng bán]]</f>
        <v>25999.999999999996</v>
      </c>
      <c r="G9289">
        <v>0</v>
      </c>
      <c r="H9289">
        <f>Table2[[#This Row],[Doanh số bán]]-Table2[[#This Row],[Chiết khấu]]</f>
        <v>25999.999999999996</v>
      </c>
      <c r="K9289" t="s">
        <v>24</v>
      </c>
      <c r="L9289">
        <v>0</v>
      </c>
      <c r="M9289" t="s">
        <v>319</v>
      </c>
      <c r="N9289" t="s">
        <v>26</v>
      </c>
      <c r="O9289">
        <v>0</v>
      </c>
      <c r="P9289" t="s">
        <v>47</v>
      </c>
      <c r="Q9289" t="s">
        <v>48</v>
      </c>
      <c r="R9289" t="s">
        <v>29</v>
      </c>
      <c r="S9289" t="s">
        <v>30</v>
      </c>
      <c r="T9289" t="s">
        <v>320</v>
      </c>
      <c r="U9289" t="s">
        <v>321</v>
      </c>
      <c r="V9289" t="s">
        <v>33</v>
      </c>
    </row>
    <row r="9290" spans="1:22">
      <c r="A9290" s="4">
        <v>46090</v>
      </c>
      <c r="B9290" t="s">
        <v>6707</v>
      </c>
      <c r="C9290" t="s">
        <v>23</v>
      </c>
      <c r="D9290">
        <v>1</v>
      </c>
      <c r="E9290">
        <v>32000</v>
      </c>
      <c r="F9290">
        <f>Table2[[#This Row],[Đơn Giá Chuẩn]]*Table2[[#This Row],[Tổng số lượng bán]]</f>
        <v>32000</v>
      </c>
      <c r="G9290">
        <v>0</v>
      </c>
      <c r="H9290">
        <f>Table2[[#This Row],[Doanh số bán]]-Table2[[#This Row],[Chiết khấu]]</f>
        <v>32000</v>
      </c>
      <c r="K9290" t="s">
        <v>24</v>
      </c>
      <c r="L9290">
        <v>0</v>
      </c>
      <c r="M9290" t="s">
        <v>319</v>
      </c>
      <c r="N9290" t="s">
        <v>26</v>
      </c>
      <c r="O9290">
        <v>0</v>
      </c>
      <c r="P9290" t="s">
        <v>125</v>
      </c>
      <c r="Q9290" t="s">
        <v>126</v>
      </c>
      <c r="R9290" t="s">
        <v>29</v>
      </c>
      <c r="S9290" t="s">
        <v>30</v>
      </c>
      <c r="T9290" t="s">
        <v>320</v>
      </c>
      <c r="U9290" t="s">
        <v>321</v>
      </c>
      <c r="V9290" t="s">
        <v>33</v>
      </c>
    </row>
    <row r="9291" spans="1:22">
      <c r="A9291" s="4">
        <v>46090</v>
      </c>
      <c r="B9291" t="s">
        <v>6707</v>
      </c>
      <c r="C9291" t="s">
        <v>23</v>
      </c>
      <c r="D9291">
        <v>1</v>
      </c>
      <c r="E9291">
        <v>37000</v>
      </c>
      <c r="F9291">
        <f>Table2[[#This Row],[Đơn Giá Chuẩn]]*Table2[[#This Row],[Tổng số lượng bán]]</f>
        <v>37000</v>
      </c>
      <c r="G9291">
        <v>0</v>
      </c>
      <c r="H9291">
        <f>Table2[[#This Row],[Doanh số bán]]-Table2[[#This Row],[Chiết khấu]]</f>
        <v>37000</v>
      </c>
      <c r="K9291" t="s">
        <v>24</v>
      </c>
      <c r="L9291">
        <v>0</v>
      </c>
      <c r="M9291" t="s">
        <v>319</v>
      </c>
      <c r="N9291" t="s">
        <v>26</v>
      </c>
      <c r="O9291">
        <v>0</v>
      </c>
      <c r="P9291" t="s">
        <v>66</v>
      </c>
      <c r="Q9291" t="s">
        <v>67</v>
      </c>
      <c r="R9291" t="s">
        <v>29</v>
      </c>
      <c r="S9291" t="s">
        <v>68</v>
      </c>
      <c r="T9291" t="s">
        <v>320</v>
      </c>
      <c r="U9291" t="s">
        <v>321</v>
      </c>
      <c r="V9291" t="s">
        <v>33</v>
      </c>
    </row>
    <row r="9292" spans="1:22">
      <c r="A9292" s="4">
        <v>46090</v>
      </c>
      <c r="B9292" t="s">
        <v>6708</v>
      </c>
      <c r="C9292" t="s">
        <v>23</v>
      </c>
      <c r="D9292">
        <v>1</v>
      </c>
      <c r="E9292">
        <v>21000</v>
      </c>
      <c r="F9292">
        <f>Table2[[#This Row],[Đơn Giá Chuẩn]]*Table2[[#This Row],[Tổng số lượng bán]]</f>
        <v>21000</v>
      </c>
      <c r="G9292">
        <v>0</v>
      </c>
      <c r="H9292">
        <f>Table2[[#This Row],[Doanh số bán]]-Table2[[#This Row],[Chiết khấu]]</f>
        <v>21000</v>
      </c>
      <c r="K9292" t="s">
        <v>24</v>
      </c>
      <c r="L9292">
        <v>0</v>
      </c>
      <c r="M9292" t="s">
        <v>319</v>
      </c>
      <c r="N9292" t="s">
        <v>26</v>
      </c>
      <c r="O9292">
        <v>0</v>
      </c>
      <c r="P9292" t="s">
        <v>27</v>
      </c>
      <c r="Q9292" t="s">
        <v>28</v>
      </c>
      <c r="R9292" t="s">
        <v>29</v>
      </c>
      <c r="S9292" t="s">
        <v>30</v>
      </c>
      <c r="T9292" t="s">
        <v>320</v>
      </c>
      <c r="U9292" t="s">
        <v>321</v>
      </c>
      <c r="V9292" t="s">
        <v>33</v>
      </c>
    </row>
    <row r="9293" spans="1:22">
      <c r="A9293" s="4">
        <v>46064</v>
      </c>
      <c r="B9293" t="s">
        <v>5527</v>
      </c>
      <c r="C9293" t="s">
        <v>83</v>
      </c>
      <c r="D9293">
        <v>10</v>
      </c>
      <c r="E9293">
        <v>172000</v>
      </c>
      <c r="F9293">
        <f>Table2[[#This Row],[Đơn Giá Chuẩn]]*Table2[[#This Row],[Tổng số lượng bán]]</f>
        <v>1720000</v>
      </c>
      <c r="G9293">
        <v>314815</v>
      </c>
      <c r="H9293">
        <f>Table2[[#This Row],[Doanh số bán]]-Table2[[#This Row],[Chiết khấu]]</f>
        <v>1405185</v>
      </c>
      <c r="K9293" t="s">
        <v>24</v>
      </c>
      <c r="L9293">
        <v>0.5</v>
      </c>
      <c r="M9293" t="s">
        <v>25</v>
      </c>
      <c r="N9293" t="s">
        <v>26</v>
      </c>
      <c r="O9293">
        <v>5</v>
      </c>
      <c r="P9293" t="s">
        <v>158</v>
      </c>
      <c r="Q9293" t="s">
        <v>159</v>
      </c>
      <c r="R9293" t="s">
        <v>41</v>
      </c>
      <c r="S9293" t="s">
        <v>42</v>
      </c>
      <c r="T9293" t="s">
        <v>31</v>
      </c>
      <c r="U9293" t="s">
        <v>32</v>
      </c>
      <c r="V9293" t="s">
        <v>33</v>
      </c>
    </row>
    <row r="9294" spans="1:22">
      <c r="A9294" s="4">
        <v>46068</v>
      </c>
      <c r="B9294" t="s">
        <v>5624</v>
      </c>
      <c r="C9294" t="s">
        <v>83</v>
      </c>
      <c r="D9294">
        <v>1</v>
      </c>
      <c r="E9294">
        <v>172000</v>
      </c>
      <c r="F9294">
        <f>Table2[[#This Row],[Đơn Giá Chuẩn]]*Table2[[#This Row],[Tổng số lượng bán]]</f>
        <v>172000</v>
      </c>
      <c r="G9294">
        <v>0</v>
      </c>
      <c r="H9294">
        <f>Table2[[#This Row],[Doanh số bán]]-Table2[[#This Row],[Chiết khấu]]</f>
        <v>172000</v>
      </c>
      <c r="K9294" t="s">
        <v>24</v>
      </c>
      <c r="L9294">
        <v>0.5</v>
      </c>
      <c r="M9294" t="s">
        <v>25</v>
      </c>
      <c r="N9294" t="s">
        <v>26</v>
      </c>
      <c r="O9294">
        <v>0.5</v>
      </c>
      <c r="P9294" t="s">
        <v>158</v>
      </c>
      <c r="Q9294" t="s">
        <v>159</v>
      </c>
      <c r="R9294" t="s">
        <v>41</v>
      </c>
      <c r="S9294" t="s">
        <v>42</v>
      </c>
      <c r="T9294" t="s">
        <v>31</v>
      </c>
      <c r="U9294" t="s">
        <v>32</v>
      </c>
      <c r="V9294" t="s">
        <v>33</v>
      </c>
    </row>
    <row r="9295" spans="1:22">
      <c r="A9295" s="4">
        <v>46090</v>
      </c>
      <c r="B9295" t="s">
        <v>6710</v>
      </c>
      <c r="C9295" t="s">
        <v>23</v>
      </c>
      <c r="D9295">
        <v>1</v>
      </c>
      <c r="E9295">
        <v>21000</v>
      </c>
      <c r="F9295">
        <f>Table2[[#This Row],[Đơn Giá Chuẩn]]*Table2[[#This Row],[Tổng số lượng bán]]</f>
        <v>21000</v>
      </c>
      <c r="G9295">
        <v>0</v>
      </c>
      <c r="H9295">
        <f>Table2[[#This Row],[Doanh số bán]]-Table2[[#This Row],[Chiết khấu]]</f>
        <v>21000</v>
      </c>
      <c r="K9295" t="s">
        <v>24</v>
      </c>
      <c r="L9295">
        <v>0</v>
      </c>
      <c r="M9295" t="s">
        <v>319</v>
      </c>
      <c r="N9295" t="s">
        <v>26</v>
      </c>
      <c r="O9295">
        <v>0</v>
      </c>
      <c r="P9295" t="s">
        <v>27</v>
      </c>
      <c r="Q9295" t="s">
        <v>28</v>
      </c>
      <c r="R9295" t="s">
        <v>29</v>
      </c>
      <c r="S9295" t="s">
        <v>30</v>
      </c>
      <c r="T9295" t="s">
        <v>320</v>
      </c>
      <c r="U9295" t="s">
        <v>321</v>
      </c>
      <c r="V9295" t="s">
        <v>33</v>
      </c>
    </row>
    <row r="9296" spans="1:22">
      <c r="A9296" s="4">
        <v>46090</v>
      </c>
      <c r="B9296" t="s">
        <v>6711</v>
      </c>
      <c r="C9296" t="s">
        <v>23</v>
      </c>
      <c r="D9296">
        <v>1</v>
      </c>
      <c r="E9296">
        <v>32000</v>
      </c>
      <c r="F9296">
        <f>Table2[[#This Row],[Đơn Giá Chuẩn]]*Table2[[#This Row],[Tổng số lượng bán]]</f>
        <v>32000</v>
      </c>
      <c r="G9296">
        <v>0</v>
      </c>
      <c r="H9296">
        <f>Table2[[#This Row],[Doanh số bán]]-Table2[[#This Row],[Chiết khấu]]</f>
        <v>32000</v>
      </c>
      <c r="K9296" t="s">
        <v>24</v>
      </c>
      <c r="L9296">
        <v>0</v>
      </c>
      <c r="M9296" t="s">
        <v>319</v>
      </c>
      <c r="N9296" t="s">
        <v>26</v>
      </c>
      <c r="O9296">
        <v>0</v>
      </c>
      <c r="P9296" t="s">
        <v>873</v>
      </c>
      <c r="Q9296" t="s">
        <v>874</v>
      </c>
      <c r="R9296" t="s">
        <v>29</v>
      </c>
      <c r="S9296" t="s">
        <v>30</v>
      </c>
      <c r="T9296" t="s">
        <v>320</v>
      </c>
      <c r="U9296" t="s">
        <v>321</v>
      </c>
      <c r="V9296" t="s">
        <v>33</v>
      </c>
    </row>
    <row r="9297" spans="1:22">
      <c r="A9297" s="4">
        <v>46090</v>
      </c>
      <c r="B9297" t="s">
        <v>6712</v>
      </c>
      <c r="C9297" t="s">
        <v>23</v>
      </c>
      <c r="D9297">
        <v>1</v>
      </c>
      <c r="E9297">
        <v>21000</v>
      </c>
      <c r="F9297">
        <f>Table2[[#This Row],[Đơn Giá Chuẩn]]*Table2[[#This Row],[Tổng số lượng bán]]</f>
        <v>21000</v>
      </c>
      <c r="G9297">
        <v>0</v>
      </c>
      <c r="H9297">
        <f>Table2[[#This Row],[Doanh số bán]]-Table2[[#This Row],[Chiết khấu]]</f>
        <v>21000</v>
      </c>
      <c r="K9297" t="s">
        <v>24</v>
      </c>
      <c r="L9297">
        <v>0</v>
      </c>
      <c r="M9297" t="s">
        <v>319</v>
      </c>
      <c r="N9297" t="s">
        <v>26</v>
      </c>
      <c r="O9297">
        <v>0</v>
      </c>
      <c r="P9297" t="s">
        <v>27</v>
      </c>
      <c r="Q9297" t="s">
        <v>28</v>
      </c>
      <c r="R9297" t="s">
        <v>29</v>
      </c>
      <c r="S9297" t="s">
        <v>30</v>
      </c>
      <c r="T9297" t="s">
        <v>320</v>
      </c>
      <c r="U9297" t="s">
        <v>321</v>
      </c>
      <c r="V9297" t="s">
        <v>33</v>
      </c>
    </row>
    <row r="9298" spans="1:22">
      <c r="A9298" s="4">
        <v>46090</v>
      </c>
      <c r="B9298" t="s">
        <v>6713</v>
      </c>
      <c r="C9298" t="s">
        <v>23</v>
      </c>
      <c r="D9298">
        <v>2</v>
      </c>
      <c r="E9298">
        <v>21000</v>
      </c>
      <c r="F9298">
        <f>Table2[[#This Row],[Đơn Giá Chuẩn]]*Table2[[#This Row],[Tổng số lượng bán]]</f>
        <v>42000</v>
      </c>
      <c r="G9298">
        <v>0</v>
      </c>
      <c r="H9298">
        <f>Table2[[#This Row],[Doanh số bán]]-Table2[[#This Row],[Chiết khấu]]</f>
        <v>42000</v>
      </c>
      <c r="K9298" t="s">
        <v>24</v>
      </c>
      <c r="L9298">
        <v>0</v>
      </c>
      <c r="M9298" t="s">
        <v>319</v>
      </c>
      <c r="N9298" t="s">
        <v>26</v>
      </c>
      <c r="O9298">
        <v>0</v>
      </c>
      <c r="P9298" t="s">
        <v>27</v>
      </c>
      <c r="Q9298" t="s">
        <v>28</v>
      </c>
      <c r="R9298" t="s">
        <v>29</v>
      </c>
      <c r="S9298" t="s">
        <v>30</v>
      </c>
      <c r="T9298" t="s">
        <v>320</v>
      </c>
      <c r="U9298" t="s">
        <v>321</v>
      </c>
      <c r="V9298" t="s">
        <v>33</v>
      </c>
    </row>
    <row r="9299" spans="1:22">
      <c r="A9299" s="4">
        <v>46090</v>
      </c>
      <c r="B9299" t="s">
        <v>6714</v>
      </c>
      <c r="C9299" t="s">
        <v>23</v>
      </c>
      <c r="D9299">
        <v>1</v>
      </c>
      <c r="E9299">
        <v>21000</v>
      </c>
      <c r="F9299">
        <f>Table2[[#This Row],[Đơn Giá Chuẩn]]*Table2[[#This Row],[Tổng số lượng bán]]</f>
        <v>21000</v>
      </c>
      <c r="G9299">
        <v>0</v>
      </c>
      <c r="H9299">
        <f>Table2[[#This Row],[Doanh số bán]]-Table2[[#This Row],[Chiết khấu]]</f>
        <v>21000</v>
      </c>
      <c r="K9299" t="s">
        <v>24</v>
      </c>
      <c r="L9299">
        <v>0</v>
      </c>
      <c r="M9299" t="s">
        <v>319</v>
      </c>
      <c r="N9299" t="s">
        <v>26</v>
      </c>
      <c r="O9299">
        <v>0</v>
      </c>
      <c r="P9299" t="s">
        <v>27</v>
      </c>
      <c r="Q9299" t="s">
        <v>28</v>
      </c>
      <c r="R9299" t="s">
        <v>29</v>
      </c>
      <c r="S9299" t="s">
        <v>30</v>
      </c>
      <c r="T9299" t="s">
        <v>320</v>
      </c>
      <c r="U9299" t="s">
        <v>321</v>
      </c>
      <c r="V9299" t="s">
        <v>33</v>
      </c>
    </row>
    <row r="9300" spans="1:22">
      <c r="A9300" s="4">
        <v>46090</v>
      </c>
      <c r="B9300" t="s">
        <v>6715</v>
      </c>
      <c r="C9300" t="s">
        <v>23</v>
      </c>
      <c r="D9300">
        <v>13</v>
      </c>
      <c r="E9300">
        <v>37000</v>
      </c>
      <c r="F9300">
        <f>Table2[[#This Row],[Đơn Giá Chuẩn]]*Table2[[#This Row],[Tổng số lượng bán]]</f>
        <v>481000</v>
      </c>
      <c r="G9300">
        <v>0</v>
      </c>
      <c r="H9300">
        <f>Table2[[#This Row],[Doanh số bán]]-Table2[[#This Row],[Chiết khấu]]</f>
        <v>481000</v>
      </c>
      <c r="K9300" t="s">
        <v>24</v>
      </c>
      <c r="L9300">
        <v>0</v>
      </c>
      <c r="M9300" t="s">
        <v>319</v>
      </c>
      <c r="N9300" t="s">
        <v>26</v>
      </c>
      <c r="O9300">
        <v>0</v>
      </c>
      <c r="P9300" t="s">
        <v>402</v>
      </c>
      <c r="Q9300" t="s">
        <v>403</v>
      </c>
      <c r="R9300" t="s">
        <v>29</v>
      </c>
      <c r="S9300" t="s">
        <v>59</v>
      </c>
      <c r="T9300" t="s">
        <v>320</v>
      </c>
      <c r="U9300" t="s">
        <v>321</v>
      </c>
      <c r="V9300" t="s">
        <v>33</v>
      </c>
    </row>
    <row r="9301" spans="1:22">
      <c r="A9301" s="4">
        <v>46090</v>
      </c>
      <c r="B9301" t="s">
        <v>6715</v>
      </c>
      <c r="C9301" t="s">
        <v>23</v>
      </c>
      <c r="D9301">
        <v>1</v>
      </c>
      <c r="E9301">
        <v>25999.999999999996</v>
      </c>
      <c r="F9301">
        <f>Table2[[#This Row],[Đơn Giá Chuẩn]]*Table2[[#This Row],[Tổng số lượng bán]]</f>
        <v>25999.999999999996</v>
      </c>
      <c r="G9301">
        <v>0</v>
      </c>
      <c r="H9301">
        <f>Table2[[#This Row],[Doanh số bán]]-Table2[[#This Row],[Chiết khấu]]</f>
        <v>25999.999999999996</v>
      </c>
      <c r="K9301" t="s">
        <v>24</v>
      </c>
      <c r="L9301">
        <v>0</v>
      </c>
      <c r="M9301" t="s">
        <v>319</v>
      </c>
      <c r="N9301" t="s">
        <v>26</v>
      </c>
      <c r="O9301">
        <v>0</v>
      </c>
      <c r="P9301" t="s">
        <v>47</v>
      </c>
      <c r="Q9301" t="s">
        <v>48</v>
      </c>
      <c r="R9301" t="s">
        <v>29</v>
      </c>
      <c r="S9301" t="s">
        <v>30</v>
      </c>
      <c r="T9301" t="s">
        <v>320</v>
      </c>
      <c r="U9301" t="s">
        <v>321</v>
      </c>
      <c r="V9301" t="s">
        <v>33</v>
      </c>
    </row>
    <row r="9302" spans="1:22">
      <c r="A9302" s="4">
        <v>46090</v>
      </c>
      <c r="B9302" t="s">
        <v>6716</v>
      </c>
      <c r="C9302" t="s">
        <v>23</v>
      </c>
      <c r="D9302">
        <v>1</v>
      </c>
      <c r="E9302">
        <v>25999.999999999996</v>
      </c>
      <c r="F9302">
        <f>Table2[[#This Row],[Đơn Giá Chuẩn]]*Table2[[#This Row],[Tổng số lượng bán]]</f>
        <v>25999.999999999996</v>
      </c>
      <c r="G9302">
        <v>0</v>
      </c>
      <c r="H9302">
        <f>Table2[[#This Row],[Doanh số bán]]-Table2[[#This Row],[Chiết khấu]]</f>
        <v>25999.999999999996</v>
      </c>
      <c r="K9302" t="s">
        <v>24</v>
      </c>
      <c r="L9302">
        <v>0</v>
      </c>
      <c r="M9302" t="s">
        <v>319</v>
      </c>
      <c r="N9302" t="s">
        <v>26</v>
      </c>
      <c r="O9302">
        <v>0</v>
      </c>
      <c r="P9302" t="s">
        <v>129</v>
      </c>
      <c r="Q9302" t="s">
        <v>130</v>
      </c>
      <c r="R9302" t="s">
        <v>29</v>
      </c>
      <c r="S9302" t="s">
        <v>30</v>
      </c>
      <c r="T9302" t="s">
        <v>320</v>
      </c>
      <c r="U9302" t="s">
        <v>321</v>
      </c>
      <c r="V9302" t="s">
        <v>33</v>
      </c>
    </row>
    <row r="9303" spans="1:22">
      <c r="A9303" s="4">
        <v>46090</v>
      </c>
      <c r="B9303" t="s">
        <v>6716</v>
      </c>
      <c r="C9303" t="s">
        <v>23</v>
      </c>
      <c r="D9303">
        <v>2</v>
      </c>
      <c r="E9303">
        <v>32000</v>
      </c>
      <c r="F9303">
        <f>Table2[[#This Row],[Đơn Giá Chuẩn]]*Table2[[#This Row],[Tổng số lượng bán]]</f>
        <v>64000</v>
      </c>
      <c r="G9303">
        <v>0</v>
      </c>
      <c r="H9303">
        <f>Table2[[#This Row],[Doanh số bán]]-Table2[[#This Row],[Chiết khấu]]</f>
        <v>64000</v>
      </c>
      <c r="K9303" t="s">
        <v>24</v>
      </c>
      <c r="L9303">
        <v>0</v>
      </c>
      <c r="M9303" t="s">
        <v>319</v>
      </c>
      <c r="N9303" t="s">
        <v>26</v>
      </c>
      <c r="O9303">
        <v>0</v>
      </c>
      <c r="P9303" t="s">
        <v>873</v>
      </c>
      <c r="Q9303" t="s">
        <v>874</v>
      </c>
      <c r="R9303" t="s">
        <v>29</v>
      </c>
      <c r="S9303" t="s">
        <v>30</v>
      </c>
      <c r="T9303" t="s">
        <v>320</v>
      </c>
      <c r="U9303" t="s">
        <v>321</v>
      </c>
      <c r="V9303" t="s">
        <v>33</v>
      </c>
    </row>
    <row r="9304" spans="1:22">
      <c r="A9304" s="4">
        <v>46090</v>
      </c>
      <c r="B9304" t="s">
        <v>6717</v>
      </c>
      <c r="C9304" t="s">
        <v>23</v>
      </c>
      <c r="D9304">
        <v>3</v>
      </c>
      <c r="E9304">
        <v>62000</v>
      </c>
      <c r="F9304">
        <f>Table2[[#This Row],[Đơn Giá Chuẩn]]*Table2[[#This Row],[Tổng số lượng bán]]</f>
        <v>186000</v>
      </c>
      <c r="G9304">
        <v>0</v>
      </c>
      <c r="H9304">
        <f>Table2[[#This Row],[Doanh số bán]]-Table2[[#This Row],[Chiết khấu]]</f>
        <v>186000</v>
      </c>
      <c r="K9304" t="s">
        <v>24</v>
      </c>
      <c r="L9304">
        <v>0</v>
      </c>
      <c r="M9304" t="s">
        <v>319</v>
      </c>
      <c r="N9304" t="s">
        <v>26</v>
      </c>
      <c r="O9304">
        <v>0</v>
      </c>
      <c r="P9304" t="s">
        <v>199</v>
      </c>
      <c r="Q9304" t="s">
        <v>200</v>
      </c>
      <c r="R9304" t="s">
        <v>29</v>
      </c>
      <c r="S9304" t="s">
        <v>30</v>
      </c>
      <c r="T9304" t="s">
        <v>320</v>
      </c>
      <c r="U9304" t="s">
        <v>321</v>
      </c>
      <c r="V9304" t="s">
        <v>33</v>
      </c>
    </row>
    <row r="9305" spans="1:22">
      <c r="A9305" s="4">
        <v>46090</v>
      </c>
      <c r="B9305" t="s">
        <v>6718</v>
      </c>
      <c r="C9305" t="s">
        <v>23</v>
      </c>
      <c r="D9305">
        <v>1</v>
      </c>
      <c r="E9305">
        <v>25999.999999999996</v>
      </c>
      <c r="F9305">
        <f>Table2[[#This Row],[Đơn Giá Chuẩn]]*Table2[[#This Row],[Tổng số lượng bán]]</f>
        <v>25999.999999999996</v>
      </c>
      <c r="G9305">
        <v>0</v>
      </c>
      <c r="H9305">
        <f>Table2[[#This Row],[Doanh số bán]]-Table2[[#This Row],[Chiết khấu]]</f>
        <v>25999.999999999996</v>
      </c>
      <c r="K9305" t="s">
        <v>24</v>
      </c>
      <c r="L9305">
        <v>0</v>
      </c>
      <c r="M9305" t="s">
        <v>319</v>
      </c>
      <c r="N9305" t="s">
        <v>26</v>
      </c>
      <c r="O9305">
        <v>0</v>
      </c>
      <c r="P9305" t="s">
        <v>129</v>
      </c>
      <c r="Q9305" t="s">
        <v>130</v>
      </c>
      <c r="R9305" t="s">
        <v>29</v>
      </c>
      <c r="S9305" t="s">
        <v>30</v>
      </c>
      <c r="T9305" t="s">
        <v>320</v>
      </c>
      <c r="U9305" t="s">
        <v>321</v>
      </c>
      <c r="V9305" t="s">
        <v>33</v>
      </c>
    </row>
    <row r="9306" spans="1:22">
      <c r="A9306" s="4">
        <v>46090</v>
      </c>
      <c r="B9306" t="s">
        <v>6719</v>
      </c>
      <c r="C9306" t="s">
        <v>23</v>
      </c>
      <c r="D9306">
        <v>2</v>
      </c>
      <c r="E9306">
        <v>47000</v>
      </c>
      <c r="F9306">
        <f>Table2[[#This Row],[Đơn Giá Chuẩn]]*Table2[[#This Row],[Tổng số lượng bán]]</f>
        <v>94000</v>
      </c>
      <c r="G9306">
        <v>0</v>
      </c>
      <c r="H9306">
        <f>Table2[[#This Row],[Doanh số bán]]-Table2[[#This Row],[Chiết khấu]]</f>
        <v>94000</v>
      </c>
      <c r="K9306" t="s">
        <v>24</v>
      </c>
      <c r="L9306">
        <v>0</v>
      </c>
      <c r="M9306" t="s">
        <v>319</v>
      </c>
      <c r="N9306" t="s">
        <v>26</v>
      </c>
      <c r="O9306">
        <v>0</v>
      </c>
      <c r="P9306" t="s">
        <v>913</v>
      </c>
      <c r="Q9306" t="s">
        <v>914</v>
      </c>
      <c r="R9306" t="s">
        <v>29</v>
      </c>
      <c r="S9306" t="s">
        <v>30</v>
      </c>
      <c r="T9306" t="s">
        <v>320</v>
      </c>
      <c r="U9306" t="s">
        <v>321</v>
      </c>
      <c r="V9306" t="s">
        <v>33</v>
      </c>
    </row>
    <row r="9307" spans="1:22">
      <c r="A9307" s="4">
        <v>46090</v>
      </c>
      <c r="B9307" t="s">
        <v>6720</v>
      </c>
      <c r="C9307" t="s">
        <v>104</v>
      </c>
      <c r="D9307">
        <v>4</v>
      </c>
      <c r="E9307">
        <v>51000</v>
      </c>
      <c r="F9307">
        <f>Table2[[#This Row],[Đơn Giá Chuẩn]]*Table2[[#This Row],[Tổng số lượng bán]]</f>
        <v>204000</v>
      </c>
      <c r="G9307">
        <v>0</v>
      </c>
      <c r="H9307">
        <f>Table2[[#This Row],[Doanh số bán]]-Table2[[#This Row],[Chiết khấu]]</f>
        <v>204000</v>
      </c>
      <c r="K9307" t="s">
        <v>24</v>
      </c>
      <c r="L9307">
        <v>0.12</v>
      </c>
      <c r="M9307" t="s">
        <v>319</v>
      </c>
      <c r="N9307" t="s">
        <v>26</v>
      </c>
      <c r="O9307">
        <v>0.48</v>
      </c>
      <c r="P9307" t="s">
        <v>656</v>
      </c>
      <c r="Q9307" t="s">
        <v>657</v>
      </c>
      <c r="R9307" t="s">
        <v>107</v>
      </c>
      <c r="S9307" t="s">
        <v>108</v>
      </c>
      <c r="T9307" t="s">
        <v>320</v>
      </c>
      <c r="U9307" t="s">
        <v>321</v>
      </c>
      <c r="V9307" t="s">
        <v>33</v>
      </c>
    </row>
    <row r="9308" spans="1:22">
      <c r="A9308" s="4">
        <v>46090</v>
      </c>
      <c r="B9308" t="s">
        <v>6720</v>
      </c>
      <c r="C9308" t="s">
        <v>104</v>
      </c>
      <c r="D9308">
        <v>2</v>
      </c>
      <c r="E9308">
        <v>47000</v>
      </c>
      <c r="F9308">
        <f>Table2[[#This Row],[Đơn Giá Chuẩn]]*Table2[[#This Row],[Tổng số lượng bán]]</f>
        <v>94000</v>
      </c>
      <c r="G9308">
        <v>0</v>
      </c>
      <c r="H9308">
        <f>Table2[[#This Row],[Doanh số bán]]-Table2[[#This Row],[Chiết khấu]]</f>
        <v>94000</v>
      </c>
      <c r="K9308" t="s">
        <v>24</v>
      </c>
      <c r="L9308">
        <v>0.12</v>
      </c>
      <c r="M9308" t="s">
        <v>319</v>
      </c>
      <c r="N9308" t="s">
        <v>26</v>
      </c>
      <c r="O9308">
        <v>0.24</v>
      </c>
      <c r="P9308" t="s">
        <v>520</v>
      </c>
      <c r="Q9308" t="s">
        <v>521</v>
      </c>
      <c r="R9308" t="s">
        <v>107</v>
      </c>
      <c r="S9308" t="s">
        <v>108</v>
      </c>
      <c r="T9308" t="s">
        <v>320</v>
      </c>
      <c r="U9308" t="s">
        <v>321</v>
      </c>
      <c r="V9308" t="s">
        <v>33</v>
      </c>
    </row>
    <row r="9309" spans="1:22">
      <c r="A9309" s="4">
        <v>46090</v>
      </c>
      <c r="B9309" t="s">
        <v>6720</v>
      </c>
      <c r="C9309" t="s">
        <v>104</v>
      </c>
      <c r="D9309">
        <v>2</v>
      </c>
      <c r="E9309">
        <v>47000</v>
      </c>
      <c r="F9309">
        <f>Table2[[#This Row],[Đơn Giá Chuẩn]]*Table2[[#This Row],[Tổng số lượng bán]]</f>
        <v>94000</v>
      </c>
      <c r="G9309">
        <v>0</v>
      </c>
      <c r="H9309">
        <f>Table2[[#This Row],[Doanh số bán]]-Table2[[#This Row],[Chiết khấu]]</f>
        <v>94000</v>
      </c>
      <c r="K9309" t="s">
        <v>24</v>
      </c>
      <c r="L9309">
        <v>0.16</v>
      </c>
      <c r="M9309" t="s">
        <v>319</v>
      </c>
      <c r="N9309" t="s">
        <v>26</v>
      </c>
      <c r="O9309">
        <v>0.32</v>
      </c>
      <c r="P9309" t="s">
        <v>105</v>
      </c>
      <c r="Q9309" t="s">
        <v>106</v>
      </c>
      <c r="R9309" t="s">
        <v>107</v>
      </c>
      <c r="S9309" t="s">
        <v>108</v>
      </c>
      <c r="T9309" t="s">
        <v>320</v>
      </c>
      <c r="U9309" t="s">
        <v>321</v>
      </c>
      <c r="V9309" t="s">
        <v>33</v>
      </c>
    </row>
    <row r="9310" spans="1:22">
      <c r="A9310" s="4">
        <v>46090</v>
      </c>
      <c r="B9310" t="s">
        <v>6720</v>
      </c>
      <c r="C9310" t="s">
        <v>104</v>
      </c>
      <c r="D9310">
        <v>2</v>
      </c>
      <c r="E9310">
        <v>51000</v>
      </c>
      <c r="F9310">
        <f>Table2[[#This Row],[Đơn Giá Chuẩn]]*Table2[[#This Row],[Tổng số lượng bán]]</f>
        <v>102000</v>
      </c>
      <c r="G9310">
        <v>0</v>
      </c>
      <c r="H9310">
        <f>Table2[[#This Row],[Doanh số bán]]-Table2[[#This Row],[Chiết khấu]]</f>
        <v>102000</v>
      </c>
      <c r="K9310" t="s">
        <v>24</v>
      </c>
      <c r="L9310">
        <v>0.12</v>
      </c>
      <c r="M9310" t="s">
        <v>319</v>
      </c>
      <c r="N9310" t="s">
        <v>26</v>
      </c>
      <c r="O9310">
        <v>0.24</v>
      </c>
      <c r="P9310" t="s">
        <v>588</v>
      </c>
      <c r="Q9310" t="s">
        <v>589</v>
      </c>
      <c r="R9310" t="s">
        <v>107</v>
      </c>
      <c r="S9310" t="s">
        <v>108</v>
      </c>
      <c r="T9310" t="s">
        <v>320</v>
      </c>
      <c r="U9310" t="s">
        <v>321</v>
      </c>
      <c r="V9310" t="s">
        <v>33</v>
      </c>
    </row>
    <row r="9311" spans="1:22">
      <c r="A9311" s="4">
        <v>46090</v>
      </c>
      <c r="B9311" t="s">
        <v>6720</v>
      </c>
      <c r="C9311" t="s">
        <v>104</v>
      </c>
      <c r="D9311">
        <v>2</v>
      </c>
      <c r="E9311">
        <v>51000</v>
      </c>
      <c r="F9311">
        <f>Table2[[#This Row],[Đơn Giá Chuẩn]]*Table2[[#This Row],[Tổng số lượng bán]]</f>
        <v>102000</v>
      </c>
      <c r="G9311">
        <v>0</v>
      </c>
      <c r="H9311">
        <f>Table2[[#This Row],[Doanh số bán]]-Table2[[#This Row],[Chiết khấu]]</f>
        <v>102000</v>
      </c>
      <c r="K9311" t="s">
        <v>24</v>
      </c>
      <c r="L9311">
        <v>0.12</v>
      </c>
      <c r="M9311" t="s">
        <v>319</v>
      </c>
      <c r="N9311" t="s">
        <v>26</v>
      </c>
      <c r="O9311">
        <v>0.24</v>
      </c>
      <c r="P9311" t="s">
        <v>586</v>
      </c>
      <c r="Q9311" t="s">
        <v>587</v>
      </c>
      <c r="R9311" t="s">
        <v>107</v>
      </c>
      <c r="S9311" t="s">
        <v>108</v>
      </c>
      <c r="T9311" t="s">
        <v>320</v>
      </c>
      <c r="U9311" t="s">
        <v>321</v>
      </c>
      <c r="V9311" t="s">
        <v>33</v>
      </c>
    </row>
    <row r="9312" spans="1:22">
      <c r="A9312" s="4">
        <v>46068</v>
      </c>
      <c r="B9312" t="s">
        <v>5627</v>
      </c>
      <c r="C9312" t="s">
        <v>83</v>
      </c>
      <c r="D9312">
        <v>2</v>
      </c>
      <c r="E9312">
        <v>172000</v>
      </c>
      <c r="F9312">
        <f>Table2[[#This Row],[Đơn Giá Chuẩn]]*Table2[[#This Row],[Tổng số lượng bán]]</f>
        <v>344000</v>
      </c>
      <c r="G9312">
        <v>62963</v>
      </c>
      <c r="H9312">
        <f>Table2[[#This Row],[Doanh số bán]]-Table2[[#This Row],[Chiết khấu]]</f>
        <v>281037</v>
      </c>
      <c r="K9312" t="s">
        <v>24</v>
      </c>
      <c r="L9312">
        <v>0.5</v>
      </c>
      <c r="M9312" t="s">
        <v>25</v>
      </c>
      <c r="N9312" t="s">
        <v>26</v>
      </c>
      <c r="O9312">
        <v>1</v>
      </c>
      <c r="P9312" t="s">
        <v>158</v>
      </c>
      <c r="Q9312" t="s">
        <v>159</v>
      </c>
      <c r="R9312" t="s">
        <v>41</v>
      </c>
      <c r="S9312" t="s">
        <v>42</v>
      </c>
      <c r="T9312" t="s">
        <v>31</v>
      </c>
      <c r="U9312" t="s">
        <v>32</v>
      </c>
      <c r="V9312" t="s">
        <v>33</v>
      </c>
    </row>
    <row r="9313" spans="1:22">
      <c r="A9313" s="4">
        <v>46076</v>
      </c>
      <c r="B9313" t="s">
        <v>5687</v>
      </c>
      <c r="C9313" t="s">
        <v>83</v>
      </c>
      <c r="D9313">
        <v>1</v>
      </c>
      <c r="E9313">
        <v>172000</v>
      </c>
      <c r="F9313">
        <f>Table2[[#This Row],[Đơn Giá Chuẩn]]*Table2[[#This Row],[Tổng số lượng bán]]</f>
        <v>172000</v>
      </c>
      <c r="G9313">
        <v>0</v>
      </c>
      <c r="H9313">
        <f>Table2[[#This Row],[Doanh số bán]]-Table2[[#This Row],[Chiết khấu]]</f>
        <v>172000</v>
      </c>
      <c r="K9313" t="s">
        <v>24</v>
      </c>
      <c r="L9313">
        <v>0.5</v>
      </c>
      <c r="M9313" t="s">
        <v>25</v>
      </c>
      <c r="N9313" t="s">
        <v>26</v>
      </c>
      <c r="O9313">
        <v>0.5</v>
      </c>
      <c r="P9313" t="s">
        <v>158</v>
      </c>
      <c r="Q9313" t="s">
        <v>159</v>
      </c>
      <c r="R9313" t="s">
        <v>41</v>
      </c>
      <c r="S9313" t="s">
        <v>42</v>
      </c>
      <c r="T9313" t="s">
        <v>31</v>
      </c>
      <c r="U9313" t="s">
        <v>32</v>
      </c>
      <c r="V9313" t="s">
        <v>33</v>
      </c>
    </row>
    <row r="9314" spans="1:22">
      <c r="A9314" s="4">
        <v>46090</v>
      </c>
      <c r="B9314" t="s">
        <v>6723</v>
      </c>
      <c r="C9314" t="s">
        <v>23</v>
      </c>
      <c r="D9314">
        <v>1</v>
      </c>
      <c r="E9314">
        <v>21000</v>
      </c>
      <c r="F9314">
        <f>Table2[[#This Row],[Đơn Giá Chuẩn]]*Table2[[#This Row],[Tổng số lượng bán]]</f>
        <v>21000</v>
      </c>
      <c r="G9314">
        <v>0</v>
      </c>
      <c r="H9314">
        <f>Table2[[#This Row],[Doanh số bán]]-Table2[[#This Row],[Chiết khấu]]</f>
        <v>21000</v>
      </c>
      <c r="K9314" t="s">
        <v>24</v>
      </c>
      <c r="L9314">
        <v>0</v>
      </c>
      <c r="M9314" t="s">
        <v>319</v>
      </c>
      <c r="N9314" t="s">
        <v>26</v>
      </c>
      <c r="O9314">
        <v>0</v>
      </c>
      <c r="P9314" t="s">
        <v>27</v>
      </c>
      <c r="Q9314" t="s">
        <v>28</v>
      </c>
      <c r="R9314" t="s">
        <v>29</v>
      </c>
      <c r="S9314" t="s">
        <v>30</v>
      </c>
      <c r="T9314" t="s">
        <v>320</v>
      </c>
      <c r="U9314" t="s">
        <v>321</v>
      </c>
      <c r="V9314" t="s">
        <v>33</v>
      </c>
    </row>
    <row r="9315" spans="1:22">
      <c r="A9315" s="4">
        <v>46090</v>
      </c>
      <c r="B9315" t="s">
        <v>6724</v>
      </c>
      <c r="C9315" t="s">
        <v>23</v>
      </c>
      <c r="D9315">
        <v>1</v>
      </c>
      <c r="E9315">
        <v>21000</v>
      </c>
      <c r="F9315">
        <f>Table2[[#This Row],[Đơn Giá Chuẩn]]*Table2[[#This Row],[Tổng số lượng bán]]</f>
        <v>21000</v>
      </c>
      <c r="G9315">
        <v>0</v>
      </c>
      <c r="H9315">
        <f>Table2[[#This Row],[Doanh số bán]]-Table2[[#This Row],[Chiết khấu]]</f>
        <v>21000</v>
      </c>
      <c r="K9315" t="s">
        <v>24</v>
      </c>
      <c r="L9315">
        <v>0</v>
      </c>
      <c r="M9315" t="s">
        <v>319</v>
      </c>
      <c r="N9315" t="s">
        <v>26</v>
      </c>
      <c r="O9315">
        <v>0</v>
      </c>
      <c r="P9315" t="s">
        <v>27</v>
      </c>
      <c r="Q9315" t="s">
        <v>28</v>
      </c>
      <c r="R9315" t="s">
        <v>29</v>
      </c>
      <c r="S9315" t="s">
        <v>30</v>
      </c>
      <c r="T9315" t="s">
        <v>320</v>
      </c>
      <c r="U9315" t="s">
        <v>321</v>
      </c>
      <c r="V9315" t="s">
        <v>33</v>
      </c>
    </row>
    <row r="9316" spans="1:22">
      <c r="A9316" s="4">
        <v>46090</v>
      </c>
      <c r="B9316" t="s">
        <v>6725</v>
      </c>
      <c r="C9316" t="s">
        <v>23</v>
      </c>
      <c r="D9316">
        <v>1</v>
      </c>
      <c r="E9316">
        <v>25999.999999999996</v>
      </c>
      <c r="F9316">
        <f>Table2[[#This Row],[Đơn Giá Chuẩn]]*Table2[[#This Row],[Tổng số lượng bán]]</f>
        <v>25999.999999999996</v>
      </c>
      <c r="G9316">
        <v>0</v>
      </c>
      <c r="H9316">
        <f>Table2[[#This Row],[Doanh số bán]]-Table2[[#This Row],[Chiết khấu]]</f>
        <v>25999.999999999996</v>
      </c>
      <c r="K9316" t="s">
        <v>24</v>
      </c>
      <c r="L9316">
        <v>0</v>
      </c>
      <c r="M9316" t="s">
        <v>319</v>
      </c>
      <c r="N9316" t="s">
        <v>26</v>
      </c>
      <c r="O9316">
        <v>0</v>
      </c>
      <c r="P9316" t="s">
        <v>47</v>
      </c>
      <c r="Q9316" t="s">
        <v>48</v>
      </c>
      <c r="R9316" t="s">
        <v>29</v>
      </c>
      <c r="S9316" t="s">
        <v>30</v>
      </c>
      <c r="T9316" t="s">
        <v>320</v>
      </c>
      <c r="U9316" t="s">
        <v>321</v>
      </c>
      <c r="V9316" t="s">
        <v>33</v>
      </c>
    </row>
    <row r="9317" spans="1:22">
      <c r="A9317" s="4">
        <v>46090</v>
      </c>
      <c r="B9317" t="s">
        <v>6725</v>
      </c>
      <c r="C9317" t="s">
        <v>23</v>
      </c>
      <c r="D9317">
        <v>1</v>
      </c>
      <c r="E9317">
        <v>21000</v>
      </c>
      <c r="F9317">
        <f>Table2[[#This Row],[Đơn Giá Chuẩn]]*Table2[[#This Row],[Tổng số lượng bán]]</f>
        <v>21000</v>
      </c>
      <c r="G9317">
        <v>0</v>
      </c>
      <c r="H9317">
        <f>Table2[[#This Row],[Doanh số bán]]-Table2[[#This Row],[Chiết khấu]]</f>
        <v>21000</v>
      </c>
      <c r="K9317" t="s">
        <v>24</v>
      </c>
      <c r="L9317">
        <v>0</v>
      </c>
      <c r="M9317" t="s">
        <v>319</v>
      </c>
      <c r="N9317" t="s">
        <v>26</v>
      </c>
      <c r="O9317">
        <v>0</v>
      </c>
      <c r="P9317" t="s">
        <v>27</v>
      </c>
      <c r="Q9317" t="s">
        <v>28</v>
      </c>
      <c r="R9317" t="s">
        <v>29</v>
      </c>
      <c r="S9317" t="s">
        <v>30</v>
      </c>
      <c r="T9317" t="s">
        <v>320</v>
      </c>
      <c r="U9317" t="s">
        <v>321</v>
      </c>
      <c r="V9317" t="s">
        <v>33</v>
      </c>
    </row>
    <row r="9318" spans="1:22">
      <c r="A9318" s="4">
        <v>46090</v>
      </c>
      <c r="B9318" t="s">
        <v>6726</v>
      </c>
      <c r="C9318" t="s">
        <v>23</v>
      </c>
      <c r="D9318">
        <v>1</v>
      </c>
      <c r="E9318">
        <v>21000</v>
      </c>
      <c r="F9318">
        <f>Table2[[#This Row],[Đơn Giá Chuẩn]]*Table2[[#This Row],[Tổng số lượng bán]]</f>
        <v>21000</v>
      </c>
      <c r="G9318">
        <v>0</v>
      </c>
      <c r="H9318">
        <f>Table2[[#This Row],[Doanh số bán]]-Table2[[#This Row],[Chiết khấu]]</f>
        <v>21000</v>
      </c>
      <c r="K9318" t="s">
        <v>24</v>
      </c>
      <c r="L9318">
        <v>0</v>
      </c>
      <c r="M9318" t="s">
        <v>319</v>
      </c>
      <c r="N9318" t="s">
        <v>26</v>
      </c>
      <c r="O9318">
        <v>0</v>
      </c>
      <c r="P9318" t="s">
        <v>27</v>
      </c>
      <c r="Q9318" t="s">
        <v>28</v>
      </c>
      <c r="R9318" t="s">
        <v>29</v>
      </c>
      <c r="S9318" t="s">
        <v>30</v>
      </c>
      <c r="T9318" t="s">
        <v>320</v>
      </c>
      <c r="U9318" t="s">
        <v>321</v>
      </c>
      <c r="V9318" t="s">
        <v>33</v>
      </c>
    </row>
    <row r="9319" spans="1:22">
      <c r="A9319" s="4">
        <v>46090</v>
      </c>
      <c r="B9319" t="s">
        <v>6726</v>
      </c>
      <c r="C9319" t="s">
        <v>23</v>
      </c>
      <c r="D9319">
        <v>1</v>
      </c>
      <c r="E9319">
        <v>25999.999999999996</v>
      </c>
      <c r="F9319">
        <f>Table2[[#This Row],[Đơn Giá Chuẩn]]*Table2[[#This Row],[Tổng số lượng bán]]</f>
        <v>25999.999999999996</v>
      </c>
      <c r="G9319">
        <v>0</v>
      </c>
      <c r="H9319">
        <f>Table2[[#This Row],[Doanh số bán]]-Table2[[#This Row],[Chiết khấu]]</f>
        <v>25999.999999999996</v>
      </c>
      <c r="K9319" t="s">
        <v>24</v>
      </c>
      <c r="L9319">
        <v>0</v>
      </c>
      <c r="M9319" t="s">
        <v>319</v>
      </c>
      <c r="N9319" t="s">
        <v>26</v>
      </c>
      <c r="O9319">
        <v>0</v>
      </c>
      <c r="P9319" t="s">
        <v>47</v>
      </c>
      <c r="Q9319" t="s">
        <v>48</v>
      </c>
      <c r="R9319" t="s">
        <v>29</v>
      </c>
      <c r="S9319" t="s">
        <v>30</v>
      </c>
      <c r="T9319" t="s">
        <v>320</v>
      </c>
      <c r="U9319" t="s">
        <v>321</v>
      </c>
      <c r="V9319" t="s">
        <v>33</v>
      </c>
    </row>
    <row r="9320" spans="1:22">
      <c r="A9320" s="4">
        <v>46090</v>
      </c>
      <c r="B9320" t="s">
        <v>6727</v>
      </c>
      <c r="C9320" t="s">
        <v>23</v>
      </c>
      <c r="D9320">
        <v>1</v>
      </c>
      <c r="E9320">
        <v>21000</v>
      </c>
      <c r="F9320">
        <f>Table2[[#This Row],[Đơn Giá Chuẩn]]*Table2[[#This Row],[Tổng số lượng bán]]</f>
        <v>21000</v>
      </c>
      <c r="G9320">
        <v>0</v>
      </c>
      <c r="H9320">
        <f>Table2[[#This Row],[Doanh số bán]]-Table2[[#This Row],[Chiết khấu]]</f>
        <v>21000</v>
      </c>
      <c r="K9320" t="s">
        <v>24</v>
      </c>
      <c r="L9320">
        <v>0</v>
      </c>
      <c r="M9320" t="s">
        <v>319</v>
      </c>
      <c r="N9320" t="s">
        <v>26</v>
      </c>
      <c r="O9320">
        <v>0</v>
      </c>
      <c r="P9320" t="s">
        <v>27</v>
      </c>
      <c r="Q9320" t="s">
        <v>28</v>
      </c>
      <c r="R9320" t="s">
        <v>29</v>
      </c>
      <c r="S9320" t="s">
        <v>30</v>
      </c>
      <c r="T9320" t="s">
        <v>320</v>
      </c>
      <c r="U9320" t="s">
        <v>321</v>
      </c>
      <c r="V9320" t="s">
        <v>33</v>
      </c>
    </row>
    <row r="9321" spans="1:22">
      <c r="A9321" s="4">
        <v>46090</v>
      </c>
      <c r="B9321" t="s">
        <v>6728</v>
      </c>
      <c r="C9321" t="s">
        <v>23</v>
      </c>
      <c r="D9321">
        <v>2</v>
      </c>
      <c r="E9321">
        <v>42000</v>
      </c>
      <c r="F9321">
        <f>Table2[[#This Row],[Đơn Giá Chuẩn]]*Table2[[#This Row],[Tổng số lượng bán]]</f>
        <v>84000</v>
      </c>
      <c r="G9321">
        <v>0</v>
      </c>
      <c r="H9321">
        <f>Table2[[#This Row],[Doanh số bán]]-Table2[[#This Row],[Chiết khấu]]</f>
        <v>84000</v>
      </c>
      <c r="K9321" t="s">
        <v>24</v>
      </c>
      <c r="L9321">
        <v>0</v>
      </c>
      <c r="M9321" t="s">
        <v>319</v>
      </c>
      <c r="N9321" t="s">
        <v>26</v>
      </c>
      <c r="O9321">
        <v>0</v>
      </c>
      <c r="P9321" t="s">
        <v>62</v>
      </c>
      <c r="Q9321" t="s">
        <v>63</v>
      </c>
      <c r="R9321" t="s">
        <v>29</v>
      </c>
      <c r="S9321" t="s">
        <v>56</v>
      </c>
      <c r="T9321" t="s">
        <v>320</v>
      </c>
      <c r="U9321" t="s">
        <v>321</v>
      </c>
      <c r="V9321" t="s">
        <v>33</v>
      </c>
    </row>
    <row r="9322" spans="1:22">
      <c r="A9322" s="4">
        <v>46076</v>
      </c>
      <c r="B9322" t="s">
        <v>5690</v>
      </c>
      <c r="C9322" t="s">
        <v>83</v>
      </c>
      <c r="D9322">
        <v>2</v>
      </c>
      <c r="E9322">
        <v>172000</v>
      </c>
      <c r="F9322">
        <f>Table2[[#This Row],[Đơn Giá Chuẩn]]*Table2[[#This Row],[Tổng số lượng bán]]</f>
        <v>344000</v>
      </c>
      <c r="G9322">
        <v>0</v>
      </c>
      <c r="H9322">
        <f>Table2[[#This Row],[Doanh số bán]]-Table2[[#This Row],[Chiết khấu]]</f>
        <v>344000</v>
      </c>
      <c r="K9322" t="s">
        <v>24</v>
      </c>
      <c r="L9322">
        <v>0.5</v>
      </c>
      <c r="M9322" t="s">
        <v>25</v>
      </c>
      <c r="N9322" t="s">
        <v>26</v>
      </c>
      <c r="O9322">
        <v>1</v>
      </c>
      <c r="P9322" t="s">
        <v>158</v>
      </c>
      <c r="Q9322" t="s">
        <v>159</v>
      </c>
      <c r="R9322" t="s">
        <v>41</v>
      </c>
      <c r="S9322" t="s">
        <v>42</v>
      </c>
      <c r="T9322" t="s">
        <v>31</v>
      </c>
      <c r="U9322" t="s">
        <v>32</v>
      </c>
      <c r="V9322" t="s">
        <v>33</v>
      </c>
    </row>
    <row r="9323" spans="1:22">
      <c r="A9323" s="4">
        <v>46090</v>
      </c>
      <c r="B9323" t="s">
        <v>6729</v>
      </c>
      <c r="C9323" t="s">
        <v>155</v>
      </c>
      <c r="D9323">
        <v>1</v>
      </c>
      <c r="E9323">
        <v>68500</v>
      </c>
      <c r="F9323">
        <f>Table2[[#This Row],[Đơn Giá Chuẩn]]*Table2[[#This Row],[Tổng số lượng bán]]</f>
        <v>68500</v>
      </c>
      <c r="G9323">
        <v>0</v>
      </c>
      <c r="H9323">
        <f>Table2[[#This Row],[Doanh số bán]]-Table2[[#This Row],[Chiết khấu]]</f>
        <v>68500</v>
      </c>
      <c r="K9323" t="s">
        <v>24</v>
      </c>
      <c r="L9323">
        <v>0.35199999999999998</v>
      </c>
      <c r="M9323" t="s">
        <v>319</v>
      </c>
      <c r="N9323" t="s">
        <v>26</v>
      </c>
      <c r="O9323">
        <v>0.35199999999999998</v>
      </c>
      <c r="P9323" t="s">
        <v>3291</v>
      </c>
      <c r="Q9323" t="s">
        <v>3292</v>
      </c>
      <c r="R9323" t="s">
        <v>107</v>
      </c>
      <c r="S9323" t="s">
        <v>108</v>
      </c>
      <c r="T9323" t="s">
        <v>320</v>
      </c>
      <c r="U9323" t="s">
        <v>321</v>
      </c>
      <c r="V9323" t="s">
        <v>33</v>
      </c>
    </row>
    <row r="9324" spans="1:22">
      <c r="A9324" s="4">
        <v>46090</v>
      </c>
      <c r="B9324" t="s">
        <v>6729</v>
      </c>
      <c r="C9324" t="s">
        <v>155</v>
      </c>
      <c r="D9324">
        <v>1</v>
      </c>
      <c r="E9324">
        <v>152150</v>
      </c>
      <c r="F9324">
        <f>Table2[[#This Row],[Đơn Giá Chuẩn]]*Table2[[#This Row],[Tổng số lượng bán]]</f>
        <v>152150</v>
      </c>
      <c r="G9324">
        <v>0</v>
      </c>
      <c r="H9324">
        <f>Table2[[#This Row],[Doanh số bán]]-Table2[[#This Row],[Chiết khấu]]</f>
        <v>152150</v>
      </c>
      <c r="K9324" t="s">
        <v>24</v>
      </c>
      <c r="L9324">
        <v>0.2</v>
      </c>
      <c r="M9324" t="s">
        <v>319</v>
      </c>
      <c r="N9324" t="s">
        <v>26</v>
      </c>
      <c r="O9324">
        <v>0.2</v>
      </c>
      <c r="P9324" t="s">
        <v>156</v>
      </c>
      <c r="Q9324" t="s">
        <v>157</v>
      </c>
      <c r="R9324" t="s">
        <v>107</v>
      </c>
      <c r="S9324" t="s">
        <v>108</v>
      </c>
      <c r="T9324" t="s">
        <v>320</v>
      </c>
      <c r="U9324" t="s">
        <v>321</v>
      </c>
      <c r="V9324" t="s">
        <v>33</v>
      </c>
    </row>
    <row r="9325" spans="1:22">
      <c r="A9325" s="4">
        <v>46090</v>
      </c>
      <c r="B9325" t="s">
        <v>6729</v>
      </c>
      <c r="C9325" t="s">
        <v>155</v>
      </c>
      <c r="D9325">
        <v>1</v>
      </c>
      <c r="E9325">
        <v>151500</v>
      </c>
      <c r="F9325">
        <f>Table2[[#This Row],[Đơn Giá Chuẩn]]*Table2[[#This Row],[Tổng số lượng bán]]</f>
        <v>151500</v>
      </c>
      <c r="G9325">
        <v>0</v>
      </c>
      <c r="H9325">
        <f>Table2[[#This Row],[Doanh số bán]]-Table2[[#This Row],[Chiết khấu]]</f>
        <v>151500</v>
      </c>
      <c r="K9325" t="s">
        <v>24</v>
      </c>
      <c r="L9325">
        <v>0.8</v>
      </c>
      <c r="M9325" t="s">
        <v>319</v>
      </c>
      <c r="N9325" t="s">
        <v>26</v>
      </c>
      <c r="O9325">
        <v>0.8</v>
      </c>
      <c r="P9325" t="s">
        <v>3303</v>
      </c>
      <c r="Q9325" t="s">
        <v>3304</v>
      </c>
      <c r="R9325" t="s">
        <v>107</v>
      </c>
      <c r="S9325" t="s">
        <v>108</v>
      </c>
      <c r="T9325" t="s">
        <v>320</v>
      </c>
      <c r="U9325" t="s">
        <v>321</v>
      </c>
      <c r="V9325" t="s">
        <v>33</v>
      </c>
    </row>
    <row r="9326" spans="1:22">
      <c r="A9326" s="4">
        <v>46090</v>
      </c>
      <c r="B9326" t="s">
        <v>6010</v>
      </c>
      <c r="C9326" t="s">
        <v>83</v>
      </c>
      <c r="D9326">
        <v>3</v>
      </c>
      <c r="E9326">
        <v>172000</v>
      </c>
      <c r="F9326">
        <f>Table2[[#This Row],[Đơn Giá Chuẩn]]*Table2[[#This Row],[Tổng số lượng bán]]</f>
        <v>516000</v>
      </c>
      <c r="G9326">
        <v>0</v>
      </c>
      <c r="H9326">
        <f>Table2[[#This Row],[Doanh số bán]]-Table2[[#This Row],[Chiết khấu]]</f>
        <v>516000</v>
      </c>
      <c r="K9326" t="s">
        <v>24</v>
      </c>
      <c r="L9326">
        <v>0.5</v>
      </c>
      <c r="M9326" t="s">
        <v>918</v>
      </c>
      <c r="N9326" t="s">
        <v>919</v>
      </c>
      <c r="O9326">
        <v>1.5</v>
      </c>
      <c r="P9326" t="s">
        <v>158</v>
      </c>
      <c r="Q9326" t="s">
        <v>159</v>
      </c>
      <c r="R9326" t="s">
        <v>41</v>
      </c>
      <c r="S9326" t="s">
        <v>42</v>
      </c>
      <c r="T9326" t="s">
        <v>922</v>
      </c>
      <c r="U9326" t="s">
        <v>923</v>
      </c>
      <c r="V9326" t="s">
        <v>33</v>
      </c>
    </row>
    <row r="9327" spans="1:22">
      <c r="A9327" s="4">
        <v>46095</v>
      </c>
      <c r="B9327" t="s">
        <v>6144</v>
      </c>
      <c r="C9327" t="s">
        <v>83</v>
      </c>
      <c r="D9327">
        <v>2</v>
      </c>
      <c r="E9327">
        <v>172000</v>
      </c>
      <c r="F9327">
        <f>Table2[[#This Row],[Đơn Giá Chuẩn]]*Table2[[#This Row],[Tổng số lượng bán]]</f>
        <v>344000</v>
      </c>
      <c r="G9327">
        <v>0</v>
      </c>
      <c r="H9327">
        <f>Table2[[#This Row],[Doanh số bán]]-Table2[[#This Row],[Chiết khấu]]</f>
        <v>344000</v>
      </c>
      <c r="K9327" t="s">
        <v>24</v>
      </c>
      <c r="L9327">
        <v>0.5</v>
      </c>
      <c r="M9327" t="s">
        <v>918</v>
      </c>
      <c r="N9327" t="s">
        <v>919</v>
      </c>
      <c r="O9327">
        <v>1</v>
      </c>
      <c r="P9327" t="s">
        <v>158</v>
      </c>
      <c r="Q9327" t="s">
        <v>159</v>
      </c>
      <c r="R9327" t="s">
        <v>41</v>
      </c>
      <c r="S9327" t="s">
        <v>42</v>
      </c>
      <c r="T9327" t="s">
        <v>922</v>
      </c>
      <c r="U9327" t="s">
        <v>923</v>
      </c>
      <c r="V9327" t="s">
        <v>33</v>
      </c>
    </row>
    <row r="9328" spans="1:22">
      <c r="A9328" s="4">
        <v>46090</v>
      </c>
      <c r="B9328" t="s">
        <v>6731</v>
      </c>
      <c r="C9328" t="s">
        <v>23</v>
      </c>
      <c r="D9328">
        <v>1</v>
      </c>
      <c r="E9328">
        <v>21000</v>
      </c>
      <c r="F9328">
        <f>Table2[[#This Row],[Đơn Giá Chuẩn]]*Table2[[#This Row],[Tổng số lượng bán]]</f>
        <v>21000</v>
      </c>
      <c r="G9328">
        <v>0</v>
      </c>
      <c r="H9328">
        <f>Table2[[#This Row],[Doanh số bán]]-Table2[[#This Row],[Chiết khấu]]</f>
        <v>21000</v>
      </c>
      <c r="K9328" t="s">
        <v>24</v>
      </c>
      <c r="L9328">
        <v>0</v>
      </c>
      <c r="M9328" t="s">
        <v>319</v>
      </c>
      <c r="N9328" t="s">
        <v>26</v>
      </c>
      <c r="O9328">
        <v>0</v>
      </c>
      <c r="P9328" t="s">
        <v>27</v>
      </c>
      <c r="Q9328" t="s">
        <v>28</v>
      </c>
      <c r="R9328" t="s">
        <v>29</v>
      </c>
      <c r="S9328" t="s">
        <v>30</v>
      </c>
      <c r="T9328" t="s">
        <v>320</v>
      </c>
      <c r="U9328" t="s">
        <v>321</v>
      </c>
      <c r="V9328" t="s">
        <v>33</v>
      </c>
    </row>
    <row r="9329" spans="1:22">
      <c r="A9329" s="4">
        <v>46091</v>
      </c>
      <c r="B9329" t="s">
        <v>6732</v>
      </c>
      <c r="C9329" t="s">
        <v>23</v>
      </c>
      <c r="D9329">
        <v>1</v>
      </c>
      <c r="E9329">
        <v>21000</v>
      </c>
      <c r="F9329">
        <f>Table2[[#This Row],[Đơn Giá Chuẩn]]*Table2[[#This Row],[Tổng số lượng bán]]</f>
        <v>21000</v>
      </c>
      <c r="G9329">
        <v>0</v>
      </c>
      <c r="H9329">
        <f>Table2[[#This Row],[Doanh số bán]]-Table2[[#This Row],[Chiết khấu]]</f>
        <v>21000</v>
      </c>
      <c r="K9329" t="s">
        <v>24</v>
      </c>
      <c r="L9329">
        <v>0</v>
      </c>
      <c r="M9329" t="s">
        <v>319</v>
      </c>
      <c r="N9329" t="s">
        <v>26</v>
      </c>
      <c r="O9329">
        <v>0</v>
      </c>
      <c r="P9329" t="s">
        <v>27</v>
      </c>
      <c r="Q9329" t="s">
        <v>28</v>
      </c>
      <c r="R9329" t="s">
        <v>29</v>
      </c>
      <c r="S9329" t="s">
        <v>30</v>
      </c>
      <c r="T9329" t="s">
        <v>320</v>
      </c>
      <c r="U9329" t="s">
        <v>321</v>
      </c>
      <c r="V9329" t="s">
        <v>33</v>
      </c>
    </row>
    <row r="9330" spans="1:22">
      <c r="A9330" s="4">
        <v>46091</v>
      </c>
      <c r="B9330" t="s">
        <v>6733</v>
      </c>
      <c r="C9330" t="s">
        <v>23</v>
      </c>
      <c r="D9330">
        <v>2</v>
      </c>
      <c r="E9330">
        <v>21000</v>
      </c>
      <c r="F9330">
        <f>Table2[[#This Row],[Đơn Giá Chuẩn]]*Table2[[#This Row],[Tổng số lượng bán]]</f>
        <v>42000</v>
      </c>
      <c r="G9330">
        <v>0</v>
      </c>
      <c r="H9330">
        <f>Table2[[#This Row],[Doanh số bán]]-Table2[[#This Row],[Chiết khấu]]</f>
        <v>42000</v>
      </c>
      <c r="K9330" t="s">
        <v>24</v>
      </c>
      <c r="L9330">
        <v>0</v>
      </c>
      <c r="M9330" t="s">
        <v>319</v>
      </c>
      <c r="N9330" t="s">
        <v>26</v>
      </c>
      <c r="O9330">
        <v>0</v>
      </c>
      <c r="P9330" t="s">
        <v>27</v>
      </c>
      <c r="Q9330" t="s">
        <v>28</v>
      </c>
      <c r="R9330" t="s">
        <v>29</v>
      </c>
      <c r="S9330" t="s">
        <v>30</v>
      </c>
      <c r="T9330" t="s">
        <v>320</v>
      </c>
      <c r="U9330" t="s">
        <v>321</v>
      </c>
      <c r="V9330" t="s">
        <v>33</v>
      </c>
    </row>
    <row r="9331" spans="1:22">
      <c r="A9331" s="4">
        <v>46091</v>
      </c>
      <c r="B9331" t="s">
        <v>6734</v>
      </c>
      <c r="C9331" t="s">
        <v>23</v>
      </c>
      <c r="D9331">
        <v>1</v>
      </c>
      <c r="E9331">
        <v>25999.999999999996</v>
      </c>
      <c r="F9331">
        <f>Table2[[#This Row],[Đơn Giá Chuẩn]]*Table2[[#This Row],[Tổng số lượng bán]]</f>
        <v>25999.999999999996</v>
      </c>
      <c r="G9331">
        <v>0</v>
      </c>
      <c r="H9331">
        <f>Table2[[#This Row],[Doanh số bán]]-Table2[[#This Row],[Chiết khấu]]</f>
        <v>25999.999999999996</v>
      </c>
      <c r="K9331" t="s">
        <v>24</v>
      </c>
      <c r="L9331">
        <v>0</v>
      </c>
      <c r="M9331" t="s">
        <v>319</v>
      </c>
      <c r="N9331" t="s">
        <v>26</v>
      </c>
      <c r="O9331">
        <v>0</v>
      </c>
      <c r="P9331" t="s">
        <v>129</v>
      </c>
      <c r="Q9331" t="s">
        <v>130</v>
      </c>
      <c r="R9331" t="s">
        <v>29</v>
      </c>
      <c r="S9331" t="s">
        <v>30</v>
      </c>
      <c r="T9331" t="s">
        <v>320</v>
      </c>
      <c r="U9331" t="s">
        <v>321</v>
      </c>
      <c r="V9331" t="s">
        <v>33</v>
      </c>
    </row>
    <row r="9332" spans="1:22">
      <c r="A9332" s="4">
        <v>46091</v>
      </c>
      <c r="B9332" t="s">
        <v>6735</v>
      </c>
      <c r="C9332" t="s">
        <v>23</v>
      </c>
      <c r="D9332">
        <v>2</v>
      </c>
      <c r="E9332">
        <v>21000</v>
      </c>
      <c r="F9332">
        <f>Table2[[#This Row],[Đơn Giá Chuẩn]]*Table2[[#This Row],[Tổng số lượng bán]]</f>
        <v>42000</v>
      </c>
      <c r="G9332">
        <v>0</v>
      </c>
      <c r="H9332">
        <f>Table2[[#This Row],[Doanh số bán]]-Table2[[#This Row],[Chiết khấu]]</f>
        <v>42000</v>
      </c>
      <c r="K9332" t="s">
        <v>24</v>
      </c>
      <c r="L9332">
        <v>0</v>
      </c>
      <c r="M9332" t="s">
        <v>319</v>
      </c>
      <c r="N9332" t="s">
        <v>26</v>
      </c>
      <c r="O9332">
        <v>0</v>
      </c>
      <c r="P9332" t="s">
        <v>27</v>
      </c>
      <c r="Q9332" t="s">
        <v>28</v>
      </c>
      <c r="R9332" t="s">
        <v>29</v>
      </c>
      <c r="S9332" t="s">
        <v>30</v>
      </c>
      <c r="T9332" t="s">
        <v>320</v>
      </c>
      <c r="U9332" t="s">
        <v>321</v>
      </c>
      <c r="V9332" t="s">
        <v>33</v>
      </c>
    </row>
    <row r="9333" spans="1:22">
      <c r="A9333" s="4">
        <v>46091</v>
      </c>
      <c r="B9333" t="s">
        <v>6736</v>
      </c>
      <c r="C9333" t="s">
        <v>23</v>
      </c>
      <c r="D9333">
        <v>1</v>
      </c>
      <c r="E9333">
        <v>21000</v>
      </c>
      <c r="F9333">
        <f>Table2[[#This Row],[Đơn Giá Chuẩn]]*Table2[[#This Row],[Tổng số lượng bán]]</f>
        <v>21000</v>
      </c>
      <c r="G9333">
        <v>0</v>
      </c>
      <c r="H9333">
        <f>Table2[[#This Row],[Doanh số bán]]-Table2[[#This Row],[Chiết khấu]]</f>
        <v>21000</v>
      </c>
      <c r="K9333" t="s">
        <v>24</v>
      </c>
      <c r="L9333">
        <v>0</v>
      </c>
      <c r="M9333" t="s">
        <v>319</v>
      </c>
      <c r="N9333" t="s">
        <v>26</v>
      </c>
      <c r="O9333">
        <v>0</v>
      </c>
      <c r="P9333" t="s">
        <v>27</v>
      </c>
      <c r="Q9333" t="s">
        <v>28</v>
      </c>
      <c r="R9333" t="s">
        <v>29</v>
      </c>
      <c r="S9333" t="s">
        <v>30</v>
      </c>
      <c r="T9333" t="s">
        <v>320</v>
      </c>
      <c r="U9333" t="s">
        <v>321</v>
      </c>
      <c r="V9333" t="s">
        <v>33</v>
      </c>
    </row>
    <row r="9334" spans="1:22">
      <c r="A9334" s="4">
        <v>46091</v>
      </c>
      <c r="B9334" t="s">
        <v>6737</v>
      </c>
      <c r="C9334" t="s">
        <v>23</v>
      </c>
      <c r="D9334">
        <v>2</v>
      </c>
      <c r="E9334">
        <v>25999.999999999996</v>
      </c>
      <c r="F9334">
        <f>Table2[[#This Row],[Đơn Giá Chuẩn]]*Table2[[#This Row],[Tổng số lượng bán]]</f>
        <v>51999.999999999993</v>
      </c>
      <c r="G9334">
        <v>0</v>
      </c>
      <c r="H9334">
        <f>Table2[[#This Row],[Doanh số bán]]-Table2[[#This Row],[Chiết khấu]]</f>
        <v>51999.999999999993</v>
      </c>
      <c r="K9334" t="s">
        <v>24</v>
      </c>
      <c r="L9334">
        <v>0</v>
      </c>
      <c r="M9334" t="s">
        <v>319</v>
      </c>
      <c r="N9334" t="s">
        <v>26</v>
      </c>
      <c r="O9334">
        <v>0</v>
      </c>
      <c r="P9334" t="s">
        <v>47</v>
      </c>
      <c r="Q9334" t="s">
        <v>48</v>
      </c>
      <c r="R9334" t="s">
        <v>29</v>
      </c>
      <c r="S9334" t="s">
        <v>30</v>
      </c>
      <c r="T9334" t="s">
        <v>320</v>
      </c>
      <c r="U9334" t="s">
        <v>321</v>
      </c>
      <c r="V9334" t="s">
        <v>33</v>
      </c>
    </row>
    <row r="9335" spans="1:22">
      <c r="A9335" s="4">
        <v>46091</v>
      </c>
      <c r="B9335" t="s">
        <v>6738</v>
      </c>
      <c r="C9335" t="s">
        <v>23</v>
      </c>
      <c r="D9335">
        <v>2</v>
      </c>
      <c r="E9335">
        <v>32000</v>
      </c>
      <c r="F9335">
        <f>Table2[[#This Row],[Đơn Giá Chuẩn]]*Table2[[#This Row],[Tổng số lượng bán]]</f>
        <v>64000</v>
      </c>
      <c r="G9335">
        <v>0</v>
      </c>
      <c r="H9335">
        <f>Table2[[#This Row],[Doanh số bán]]-Table2[[#This Row],[Chiết khấu]]</f>
        <v>64000</v>
      </c>
      <c r="K9335" t="s">
        <v>24</v>
      </c>
      <c r="L9335">
        <v>0</v>
      </c>
      <c r="M9335" t="s">
        <v>319</v>
      </c>
      <c r="N9335" t="s">
        <v>26</v>
      </c>
      <c r="O9335">
        <v>0</v>
      </c>
      <c r="P9335" t="s">
        <v>125</v>
      </c>
      <c r="Q9335" t="s">
        <v>126</v>
      </c>
      <c r="R9335" t="s">
        <v>29</v>
      </c>
      <c r="S9335" t="s">
        <v>30</v>
      </c>
      <c r="T9335" t="s">
        <v>320</v>
      </c>
      <c r="U9335" t="s">
        <v>321</v>
      </c>
      <c r="V9335" t="s">
        <v>33</v>
      </c>
    </row>
    <row r="9336" spans="1:22">
      <c r="A9336" s="4">
        <v>46091</v>
      </c>
      <c r="B9336" t="s">
        <v>6739</v>
      </c>
      <c r="C9336" t="s">
        <v>23</v>
      </c>
      <c r="D9336">
        <v>1</v>
      </c>
      <c r="E9336">
        <v>21000</v>
      </c>
      <c r="F9336">
        <f>Table2[[#This Row],[Đơn Giá Chuẩn]]*Table2[[#This Row],[Tổng số lượng bán]]</f>
        <v>21000</v>
      </c>
      <c r="G9336">
        <v>0</v>
      </c>
      <c r="H9336">
        <f>Table2[[#This Row],[Doanh số bán]]-Table2[[#This Row],[Chiết khấu]]</f>
        <v>21000</v>
      </c>
      <c r="K9336" t="s">
        <v>24</v>
      </c>
      <c r="L9336">
        <v>0</v>
      </c>
      <c r="M9336" t="s">
        <v>319</v>
      </c>
      <c r="N9336" t="s">
        <v>26</v>
      </c>
      <c r="O9336">
        <v>0</v>
      </c>
      <c r="P9336" t="s">
        <v>27</v>
      </c>
      <c r="Q9336" t="s">
        <v>28</v>
      </c>
      <c r="R9336" t="s">
        <v>29</v>
      </c>
      <c r="S9336" t="s">
        <v>30</v>
      </c>
      <c r="T9336" t="s">
        <v>320</v>
      </c>
      <c r="U9336" t="s">
        <v>321</v>
      </c>
      <c r="V9336" t="s">
        <v>33</v>
      </c>
    </row>
    <row r="9337" spans="1:22">
      <c r="A9337" s="4">
        <v>46091</v>
      </c>
      <c r="B9337" t="s">
        <v>6740</v>
      </c>
      <c r="C9337" t="s">
        <v>23</v>
      </c>
      <c r="D9337">
        <v>1</v>
      </c>
      <c r="E9337">
        <v>21000</v>
      </c>
      <c r="F9337">
        <f>Table2[[#This Row],[Đơn Giá Chuẩn]]*Table2[[#This Row],[Tổng số lượng bán]]</f>
        <v>21000</v>
      </c>
      <c r="G9337">
        <v>0</v>
      </c>
      <c r="H9337">
        <f>Table2[[#This Row],[Doanh số bán]]-Table2[[#This Row],[Chiết khấu]]</f>
        <v>21000</v>
      </c>
      <c r="K9337" t="s">
        <v>24</v>
      </c>
      <c r="L9337">
        <v>0</v>
      </c>
      <c r="M9337" t="s">
        <v>319</v>
      </c>
      <c r="N9337" t="s">
        <v>26</v>
      </c>
      <c r="O9337">
        <v>0</v>
      </c>
      <c r="P9337" t="s">
        <v>27</v>
      </c>
      <c r="Q9337" t="s">
        <v>28</v>
      </c>
      <c r="R9337" t="s">
        <v>29</v>
      </c>
      <c r="S9337" t="s">
        <v>30</v>
      </c>
      <c r="T9337" t="s">
        <v>320</v>
      </c>
      <c r="U9337" t="s">
        <v>321</v>
      </c>
      <c r="V9337" t="s">
        <v>33</v>
      </c>
    </row>
    <row r="9338" spans="1:22">
      <c r="A9338" s="4">
        <v>46091</v>
      </c>
      <c r="B9338" t="s">
        <v>6741</v>
      </c>
      <c r="C9338" t="s">
        <v>23</v>
      </c>
      <c r="D9338">
        <v>3</v>
      </c>
      <c r="E9338">
        <v>21000</v>
      </c>
      <c r="F9338">
        <f>Table2[[#This Row],[Đơn Giá Chuẩn]]*Table2[[#This Row],[Tổng số lượng bán]]</f>
        <v>63000</v>
      </c>
      <c r="G9338">
        <v>0</v>
      </c>
      <c r="H9338">
        <f>Table2[[#This Row],[Doanh số bán]]-Table2[[#This Row],[Chiết khấu]]</f>
        <v>63000</v>
      </c>
      <c r="K9338" t="s">
        <v>24</v>
      </c>
      <c r="L9338">
        <v>0</v>
      </c>
      <c r="M9338" t="s">
        <v>319</v>
      </c>
      <c r="N9338" t="s">
        <v>26</v>
      </c>
      <c r="O9338">
        <v>0</v>
      </c>
      <c r="P9338" t="s">
        <v>27</v>
      </c>
      <c r="Q9338" t="s">
        <v>28</v>
      </c>
      <c r="R9338" t="s">
        <v>29</v>
      </c>
      <c r="S9338" t="s">
        <v>30</v>
      </c>
      <c r="T9338" t="s">
        <v>320</v>
      </c>
      <c r="U9338" t="s">
        <v>321</v>
      </c>
      <c r="V9338" t="s">
        <v>33</v>
      </c>
    </row>
    <row r="9339" spans="1:22">
      <c r="A9339" s="4">
        <v>46091</v>
      </c>
      <c r="B9339" t="s">
        <v>6741</v>
      </c>
      <c r="C9339" t="s">
        <v>23</v>
      </c>
      <c r="D9339">
        <v>1</v>
      </c>
      <c r="E9339">
        <v>25999.999999999996</v>
      </c>
      <c r="F9339">
        <f>Table2[[#This Row],[Đơn Giá Chuẩn]]*Table2[[#This Row],[Tổng số lượng bán]]</f>
        <v>25999.999999999996</v>
      </c>
      <c r="G9339">
        <v>0</v>
      </c>
      <c r="H9339">
        <f>Table2[[#This Row],[Doanh số bán]]-Table2[[#This Row],[Chiết khấu]]</f>
        <v>25999.999999999996</v>
      </c>
      <c r="K9339" t="s">
        <v>24</v>
      </c>
      <c r="L9339">
        <v>0</v>
      </c>
      <c r="M9339" t="s">
        <v>319</v>
      </c>
      <c r="N9339" t="s">
        <v>26</v>
      </c>
      <c r="O9339">
        <v>0</v>
      </c>
      <c r="P9339" t="s">
        <v>47</v>
      </c>
      <c r="Q9339" t="s">
        <v>48</v>
      </c>
      <c r="R9339" t="s">
        <v>29</v>
      </c>
      <c r="S9339" t="s">
        <v>30</v>
      </c>
      <c r="T9339" t="s">
        <v>320</v>
      </c>
      <c r="U9339" t="s">
        <v>321</v>
      </c>
      <c r="V9339" t="s">
        <v>33</v>
      </c>
    </row>
    <row r="9340" spans="1:22">
      <c r="A9340" s="4">
        <v>46091</v>
      </c>
      <c r="B9340" t="s">
        <v>6742</v>
      </c>
      <c r="C9340" t="s">
        <v>23</v>
      </c>
      <c r="D9340">
        <v>3</v>
      </c>
      <c r="E9340">
        <v>62000</v>
      </c>
      <c r="F9340">
        <f>Table2[[#This Row],[Đơn Giá Chuẩn]]*Table2[[#This Row],[Tổng số lượng bán]]</f>
        <v>186000</v>
      </c>
      <c r="G9340">
        <v>0</v>
      </c>
      <c r="H9340">
        <f>Table2[[#This Row],[Doanh số bán]]-Table2[[#This Row],[Chiết khấu]]</f>
        <v>186000</v>
      </c>
      <c r="K9340" t="s">
        <v>24</v>
      </c>
      <c r="L9340">
        <v>0</v>
      </c>
      <c r="M9340" t="s">
        <v>319</v>
      </c>
      <c r="N9340" t="s">
        <v>26</v>
      </c>
      <c r="O9340">
        <v>0</v>
      </c>
      <c r="P9340" t="s">
        <v>199</v>
      </c>
      <c r="Q9340" t="s">
        <v>200</v>
      </c>
      <c r="R9340" t="s">
        <v>29</v>
      </c>
      <c r="S9340" t="s">
        <v>30</v>
      </c>
      <c r="T9340" t="s">
        <v>320</v>
      </c>
      <c r="U9340" t="s">
        <v>321</v>
      </c>
      <c r="V9340" t="s">
        <v>33</v>
      </c>
    </row>
    <row r="9341" spans="1:22">
      <c r="A9341" s="4">
        <v>46091</v>
      </c>
      <c r="B9341" t="s">
        <v>6742</v>
      </c>
      <c r="C9341" t="s">
        <v>23</v>
      </c>
      <c r="D9341">
        <v>1</v>
      </c>
      <c r="E9341">
        <v>42000</v>
      </c>
      <c r="F9341">
        <f>Table2[[#This Row],[Đơn Giá Chuẩn]]*Table2[[#This Row],[Tổng số lượng bán]]</f>
        <v>42000</v>
      </c>
      <c r="G9341">
        <v>0</v>
      </c>
      <c r="H9341">
        <f>Table2[[#This Row],[Doanh số bán]]-Table2[[#This Row],[Chiết khấu]]</f>
        <v>42000</v>
      </c>
      <c r="K9341" t="s">
        <v>24</v>
      </c>
      <c r="L9341">
        <v>0</v>
      </c>
      <c r="M9341" t="s">
        <v>319</v>
      </c>
      <c r="N9341" t="s">
        <v>26</v>
      </c>
      <c r="O9341">
        <v>0</v>
      </c>
      <c r="P9341" t="s">
        <v>141</v>
      </c>
      <c r="Q9341" t="s">
        <v>142</v>
      </c>
      <c r="R9341" t="s">
        <v>29</v>
      </c>
      <c r="S9341" t="s">
        <v>59</v>
      </c>
      <c r="T9341" t="s">
        <v>320</v>
      </c>
      <c r="U9341" t="s">
        <v>321</v>
      </c>
      <c r="V9341" t="s">
        <v>33</v>
      </c>
    </row>
    <row r="9342" spans="1:22">
      <c r="A9342" s="4">
        <v>46091</v>
      </c>
      <c r="B9342" t="s">
        <v>6743</v>
      </c>
      <c r="C9342" t="s">
        <v>23</v>
      </c>
      <c r="D9342">
        <v>2</v>
      </c>
      <c r="E9342">
        <v>32000</v>
      </c>
      <c r="F9342">
        <f>Table2[[#This Row],[Đơn Giá Chuẩn]]*Table2[[#This Row],[Tổng số lượng bán]]</f>
        <v>64000</v>
      </c>
      <c r="G9342">
        <v>55556</v>
      </c>
      <c r="H9342">
        <f>Table2[[#This Row],[Doanh số bán]]-Table2[[#This Row],[Chiết khấu]]</f>
        <v>8444</v>
      </c>
      <c r="K9342" t="s">
        <v>24</v>
      </c>
      <c r="L9342">
        <v>0</v>
      </c>
      <c r="M9342" t="s">
        <v>319</v>
      </c>
      <c r="N9342" t="s">
        <v>26</v>
      </c>
      <c r="O9342">
        <v>0</v>
      </c>
      <c r="P9342" t="s">
        <v>873</v>
      </c>
      <c r="Q9342" t="s">
        <v>874</v>
      </c>
      <c r="R9342" t="s">
        <v>29</v>
      </c>
      <c r="S9342" t="s">
        <v>30</v>
      </c>
      <c r="T9342" t="s">
        <v>320</v>
      </c>
      <c r="U9342" t="s">
        <v>321</v>
      </c>
      <c r="V9342" t="s">
        <v>33</v>
      </c>
    </row>
    <row r="9343" spans="1:22">
      <c r="A9343" s="4">
        <v>46091</v>
      </c>
      <c r="B9343" t="s">
        <v>6744</v>
      </c>
      <c r="C9343" t="s">
        <v>23</v>
      </c>
      <c r="D9343">
        <v>2</v>
      </c>
      <c r="E9343">
        <v>21000</v>
      </c>
      <c r="F9343">
        <f>Table2[[#This Row],[Đơn Giá Chuẩn]]*Table2[[#This Row],[Tổng số lượng bán]]</f>
        <v>42000</v>
      </c>
      <c r="G9343">
        <v>0</v>
      </c>
      <c r="H9343">
        <f>Table2[[#This Row],[Doanh số bán]]-Table2[[#This Row],[Chiết khấu]]</f>
        <v>42000</v>
      </c>
      <c r="K9343" t="s">
        <v>24</v>
      </c>
      <c r="L9343">
        <v>0</v>
      </c>
      <c r="M9343" t="s">
        <v>319</v>
      </c>
      <c r="N9343" t="s">
        <v>26</v>
      </c>
      <c r="O9343">
        <v>0</v>
      </c>
      <c r="P9343" t="s">
        <v>27</v>
      </c>
      <c r="Q9343" t="s">
        <v>28</v>
      </c>
      <c r="R9343" t="s">
        <v>29</v>
      </c>
      <c r="S9343" t="s">
        <v>30</v>
      </c>
      <c r="T9343" t="s">
        <v>320</v>
      </c>
      <c r="U9343" t="s">
        <v>321</v>
      </c>
      <c r="V9343" t="s">
        <v>33</v>
      </c>
    </row>
    <row r="9344" spans="1:22">
      <c r="A9344" s="4">
        <v>46091</v>
      </c>
      <c r="B9344" t="s">
        <v>6744</v>
      </c>
      <c r="C9344" t="s">
        <v>23</v>
      </c>
      <c r="D9344">
        <v>1</v>
      </c>
      <c r="E9344">
        <v>21000</v>
      </c>
      <c r="F9344">
        <f>Table2[[#This Row],[Đơn Giá Chuẩn]]*Table2[[#This Row],[Tổng số lượng bán]]</f>
        <v>21000</v>
      </c>
      <c r="G9344">
        <v>0</v>
      </c>
      <c r="H9344">
        <f>Table2[[#This Row],[Doanh số bán]]-Table2[[#This Row],[Chiết khấu]]</f>
        <v>21000</v>
      </c>
      <c r="K9344" t="s">
        <v>24</v>
      </c>
      <c r="L9344">
        <v>0</v>
      </c>
      <c r="M9344" t="s">
        <v>319</v>
      </c>
      <c r="N9344" t="s">
        <v>26</v>
      </c>
      <c r="O9344">
        <v>0</v>
      </c>
      <c r="P9344" t="s">
        <v>169</v>
      </c>
      <c r="Q9344" t="s">
        <v>170</v>
      </c>
      <c r="R9344" t="s">
        <v>29</v>
      </c>
      <c r="S9344" t="s">
        <v>30</v>
      </c>
      <c r="T9344" t="s">
        <v>320</v>
      </c>
      <c r="U9344" t="s">
        <v>321</v>
      </c>
      <c r="V9344" t="s">
        <v>33</v>
      </c>
    </row>
    <row r="9345" spans="1:22">
      <c r="A9345" s="4">
        <v>46091</v>
      </c>
      <c r="B9345" t="s">
        <v>6745</v>
      </c>
      <c r="C9345" t="s">
        <v>23</v>
      </c>
      <c r="D9345">
        <v>1</v>
      </c>
      <c r="E9345">
        <v>25999.999999999996</v>
      </c>
      <c r="F9345">
        <f>Table2[[#This Row],[Đơn Giá Chuẩn]]*Table2[[#This Row],[Tổng số lượng bán]]</f>
        <v>25999.999999999996</v>
      </c>
      <c r="G9345">
        <v>0</v>
      </c>
      <c r="H9345">
        <f>Table2[[#This Row],[Doanh số bán]]-Table2[[#This Row],[Chiết khấu]]</f>
        <v>25999.999999999996</v>
      </c>
      <c r="K9345" t="s">
        <v>24</v>
      </c>
      <c r="L9345">
        <v>0</v>
      </c>
      <c r="M9345" t="s">
        <v>319</v>
      </c>
      <c r="N9345" t="s">
        <v>26</v>
      </c>
      <c r="O9345">
        <v>0</v>
      </c>
      <c r="P9345" t="s">
        <v>47</v>
      </c>
      <c r="Q9345" t="s">
        <v>48</v>
      </c>
      <c r="R9345" t="s">
        <v>29</v>
      </c>
      <c r="S9345" t="s">
        <v>30</v>
      </c>
      <c r="T9345" t="s">
        <v>320</v>
      </c>
      <c r="U9345" t="s">
        <v>321</v>
      </c>
      <c r="V9345" t="s">
        <v>33</v>
      </c>
    </row>
    <row r="9346" spans="1:22">
      <c r="A9346" s="4">
        <v>46091</v>
      </c>
      <c r="B9346" t="s">
        <v>6746</v>
      </c>
      <c r="C9346" t="s">
        <v>23</v>
      </c>
      <c r="D9346">
        <v>2</v>
      </c>
      <c r="E9346">
        <v>62000</v>
      </c>
      <c r="F9346">
        <f>Table2[[#This Row],[Đơn Giá Chuẩn]]*Table2[[#This Row],[Tổng số lượng bán]]</f>
        <v>124000</v>
      </c>
      <c r="G9346">
        <v>0</v>
      </c>
      <c r="H9346">
        <f>Table2[[#This Row],[Doanh số bán]]-Table2[[#This Row],[Chiết khấu]]</f>
        <v>124000</v>
      </c>
      <c r="K9346" t="s">
        <v>24</v>
      </c>
      <c r="L9346">
        <v>0</v>
      </c>
      <c r="M9346" t="s">
        <v>319</v>
      </c>
      <c r="N9346" t="s">
        <v>26</v>
      </c>
      <c r="O9346">
        <v>0</v>
      </c>
      <c r="P9346" t="s">
        <v>199</v>
      </c>
      <c r="Q9346" t="s">
        <v>200</v>
      </c>
      <c r="R9346" t="s">
        <v>29</v>
      </c>
      <c r="S9346" t="s">
        <v>30</v>
      </c>
      <c r="T9346" t="s">
        <v>320</v>
      </c>
      <c r="U9346" t="s">
        <v>321</v>
      </c>
      <c r="V9346" t="s">
        <v>33</v>
      </c>
    </row>
    <row r="9347" spans="1:22">
      <c r="A9347" s="4">
        <v>46091</v>
      </c>
      <c r="B9347" t="s">
        <v>6746</v>
      </c>
      <c r="C9347" t="s">
        <v>23</v>
      </c>
      <c r="D9347">
        <v>1</v>
      </c>
      <c r="E9347">
        <v>21000</v>
      </c>
      <c r="F9347">
        <f>Table2[[#This Row],[Đơn Giá Chuẩn]]*Table2[[#This Row],[Tổng số lượng bán]]</f>
        <v>21000</v>
      </c>
      <c r="G9347">
        <v>0</v>
      </c>
      <c r="H9347">
        <f>Table2[[#This Row],[Doanh số bán]]-Table2[[#This Row],[Chiết khấu]]</f>
        <v>21000</v>
      </c>
      <c r="K9347" t="s">
        <v>24</v>
      </c>
      <c r="L9347">
        <v>0</v>
      </c>
      <c r="M9347" t="s">
        <v>319</v>
      </c>
      <c r="N9347" t="s">
        <v>26</v>
      </c>
      <c r="O9347">
        <v>0</v>
      </c>
      <c r="P9347" t="s">
        <v>27</v>
      </c>
      <c r="Q9347" t="s">
        <v>28</v>
      </c>
      <c r="R9347" t="s">
        <v>29</v>
      </c>
      <c r="S9347" t="s">
        <v>30</v>
      </c>
      <c r="T9347" t="s">
        <v>320</v>
      </c>
      <c r="U9347" t="s">
        <v>321</v>
      </c>
      <c r="V9347" t="s">
        <v>33</v>
      </c>
    </row>
    <row r="9348" spans="1:22">
      <c r="A9348" s="4">
        <v>46083</v>
      </c>
      <c r="B9348" t="s">
        <v>6257</v>
      </c>
      <c r="C9348" t="s">
        <v>83</v>
      </c>
      <c r="D9348">
        <v>2</v>
      </c>
      <c r="E9348">
        <v>172000</v>
      </c>
      <c r="F9348">
        <f>Table2[[#This Row],[Đơn Giá Chuẩn]]*Table2[[#This Row],[Tổng số lượng bán]]</f>
        <v>344000</v>
      </c>
      <c r="G9348">
        <v>0</v>
      </c>
      <c r="H9348">
        <f>Table2[[#This Row],[Doanh số bán]]-Table2[[#This Row],[Chiết khấu]]</f>
        <v>344000</v>
      </c>
      <c r="K9348" t="s">
        <v>24</v>
      </c>
      <c r="L9348">
        <v>0.5</v>
      </c>
      <c r="M9348" t="s">
        <v>25</v>
      </c>
      <c r="N9348" t="s">
        <v>26</v>
      </c>
      <c r="O9348">
        <v>1</v>
      </c>
      <c r="P9348" t="s">
        <v>158</v>
      </c>
      <c r="Q9348" t="s">
        <v>159</v>
      </c>
      <c r="R9348" t="s">
        <v>41</v>
      </c>
      <c r="S9348" t="s">
        <v>42</v>
      </c>
      <c r="T9348" t="s">
        <v>31</v>
      </c>
      <c r="U9348" t="s">
        <v>32</v>
      </c>
      <c r="V9348" t="s">
        <v>33</v>
      </c>
    </row>
    <row r="9349" spans="1:22">
      <c r="A9349" s="4">
        <v>46090</v>
      </c>
      <c r="B9349" t="s">
        <v>6378</v>
      </c>
      <c r="C9349" t="s">
        <v>83</v>
      </c>
      <c r="D9349">
        <v>2</v>
      </c>
      <c r="E9349">
        <v>172000</v>
      </c>
      <c r="F9349">
        <f>Table2[[#This Row],[Đơn Giá Chuẩn]]*Table2[[#This Row],[Tổng số lượng bán]]</f>
        <v>344000</v>
      </c>
      <c r="G9349">
        <v>62963</v>
      </c>
      <c r="H9349">
        <f>Table2[[#This Row],[Doanh số bán]]-Table2[[#This Row],[Chiết khấu]]</f>
        <v>281037</v>
      </c>
      <c r="K9349" t="s">
        <v>24</v>
      </c>
      <c r="L9349">
        <v>0.5</v>
      </c>
      <c r="M9349" t="s">
        <v>25</v>
      </c>
      <c r="N9349" t="s">
        <v>26</v>
      </c>
      <c r="O9349">
        <v>1</v>
      </c>
      <c r="P9349" t="s">
        <v>158</v>
      </c>
      <c r="Q9349" t="s">
        <v>159</v>
      </c>
      <c r="R9349" t="s">
        <v>41</v>
      </c>
      <c r="S9349" t="s">
        <v>42</v>
      </c>
      <c r="T9349" t="s">
        <v>31</v>
      </c>
      <c r="U9349" t="s">
        <v>32</v>
      </c>
      <c r="V9349" t="s">
        <v>33</v>
      </c>
    </row>
    <row r="9350" spans="1:22">
      <c r="A9350" s="4">
        <v>46091</v>
      </c>
      <c r="B9350" t="s">
        <v>6748</v>
      </c>
      <c r="C9350" t="s">
        <v>23</v>
      </c>
      <c r="D9350">
        <v>1</v>
      </c>
      <c r="E9350">
        <v>21000</v>
      </c>
      <c r="F9350">
        <f>Table2[[#This Row],[Đơn Giá Chuẩn]]*Table2[[#This Row],[Tổng số lượng bán]]</f>
        <v>21000</v>
      </c>
      <c r="G9350">
        <v>0</v>
      </c>
      <c r="H9350">
        <f>Table2[[#This Row],[Doanh số bán]]-Table2[[#This Row],[Chiết khấu]]</f>
        <v>21000</v>
      </c>
      <c r="K9350" t="s">
        <v>24</v>
      </c>
      <c r="L9350">
        <v>0</v>
      </c>
      <c r="M9350" t="s">
        <v>319</v>
      </c>
      <c r="N9350" t="s">
        <v>26</v>
      </c>
      <c r="O9350">
        <v>0</v>
      </c>
      <c r="P9350" t="s">
        <v>27</v>
      </c>
      <c r="Q9350" t="s">
        <v>28</v>
      </c>
      <c r="R9350" t="s">
        <v>29</v>
      </c>
      <c r="S9350" t="s">
        <v>30</v>
      </c>
      <c r="T9350" t="s">
        <v>320</v>
      </c>
      <c r="U9350" t="s">
        <v>321</v>
      </c>
      <c r="V9350" t="s">
        <v>33</v>
      </c>
    </row>
    <row r="9351" spans="1:22">
      <c r="A9351" s="4">
        <v>46091</v>
      </c>
      <c r="B9351" t="s">
        <v>6749</v>
      </c>
      <c r="C9351" t="s">
        <v>23</v>
      </c>
      <c r="D9351">
        <v>1</v>
      </c>
      <c r="E9351">
        <v>62000</v>
      </c>
      <c r="F9351">
        <f>Table2[[#This Row],[Đơn Giá Chuẩn]]*Table2[[#This Row],[Tổng số lượng bán]]</f>
        <v>62000</v>
      </c>
      <c r="G9351">
        <v>0</v>
      </c>
      <c r="H9351">
        <f>Table2[[#This Row],[Doanh số bán]]-Table2[[#This Row],[Chiết khấu]]</f>
        <v>62000</v>
      </c>
      <c r="K9351" t="s">
        <v>24</v>
      </c>
      <c r="L9351">
        <v>0</v>
      </c>
      <c r="M9351" t="s">
        <v>319</v>
      </c>
      <c r="N9351" t="s">
        <v>26</v>
      </c>
      <c r="O9351">
        <v>0</v>
      </c>
      <c r="P9351" t="s">
        <v>199</v>
      </c>
      <c r="Q9351" t="s">
        <v>200</v>
      </c>
      <c r="R9351" t="s">
        <v>29</v>
      </c>
      <c r="S9351" t="s">
        <v>30</v>
      </c>
      <c r="T9351" t="s">
        <v>320</v>
      </c>
      <c r="U9351" t="s">
        <v>321</v>
      </c>
      <c r="V9351" t="s">
        <v>33</v>
      </c>
    </row>
    <row r="9352" spans="1:22">
      <c r="A9352" s="4">
        <v>46091</v>
      </c>
      <c r="B9352" t="s">
        <v>6749</v>
      </c>
      <c r="C9352" t="s">
        <v>23</v>
      </c>
      <c r="D9352">
        <v>1</v>
      </c>
      <c r="E9352">
        <v>22000</v>
      </c>
      <c r="F9352">
        <f>Table2[[#This Row],[Đơn Giá Chuẩn]]*Table2[[#This Row],[Tổng số lượng bán]]</f>
        <v>22000</v>
      </c>
      <c r="G9352">
        <v>0</v>
      </c>
      <c r="H9352">
        <f>Table2[[#This Row],[Doanh số bán]]-Table2[[#This Row],[Chiết khấu]]</f>
        <v>22000</v>
      </c>
      <c r="K9352" t="s">
        <v>24</v>
      </c>
      <c r="L9352">
        <v>0</v>
      </c>
      <c r="M9352" t="s">
        <v>319</v>
      </c>
      <c r="N9352" t="s">
        <v>26</v>
      </c>
      <c r="O9352">
        <v>0</v>
      </c>
      <c r="P9352" t="s">
        <v>352</v>
      </c>
      <c r="Q9352" t="s">
        <v>353</v>
      </c>
      <c r="R9352" t="s">
        <v>29</v>
      </c>
      <c r="S9352" t="s">
        <v>240</v>
      </c>
      <c r="T9352" t="s">
        <v>320</v>
      </c>
      <c r="U9352" t="s">
        <v>321</v>
      </c>
      <c r="V9352" t="s">
        <v>33</v>
      </c>
    </row>
    <row r="9353" spans="1:22">
      <c r="A9353" s="4">
        <v>46091</v>
      </c>
      <c r="B9353" t="s">
        <v>6749</v>
      </c>
      <c r="C9353" t="s">
        <v>23</v>
      </c>
      <c r="D9353">
        <v>1</v>
      </c>
      <c r="E9353">
        <v>47000</v>
      </c>
      <c r="F9353">
        <f>Table2[[#This Row],[Đơn Giá Chuẩn]]*Table2[[#This Row],[Tổng số lượng bán]]</f>
        <v>47000</v>
      </c>
      <c r="G9353">
        <v>0</v>
      </c>
      <c r="H9353">
        <f>Table2[[#This Row],[Doanh số bán]]-Table2[[#This Row],[Chiết khấu]]</f>
        <v>47000</v>
      </c>
      <c r="K9353" t="s">
        <v>24</v>
      </c>
      <c r="L9353">
        <v>0</v>
      </c>
      <c r="M9353" t="s">
        <v>319</v>
      </c>
      <c r="N9353" t="s">
        <v>26</v>
      </c>
      <c r="O9353">
        <v>0</v>
      </c>
      <c r="P9353" t="s">
        <v>876</v>
      </c>
      <c r="Q9353" t="s">
        <v>877</v>
      </c>
      <c r="R9353" t="s">
        <v>29</v>
      </c>
      <c r="S9353" t="s">
        <v>59</v>
      </c>
      <c r="T9353" t="s">
        <v>320</v>
      </c>
      <c r="U9353" t="s">
        <v>321</v>
      </c>
      <c r="V9353" t="s">
        <v>33</v>
      </c>
    </row>
    <row r="9354" spans="1:22">
      <c r="A9354" s="4">
        <v>46091</v>
      </c>
      <c r="B9354" t="s">
        <v>6750</v>
      </c>
      <c r="C9354" t="s">
        <v>23</v>
      </c>
      <c r="D9354">
        <v>2</v>
      </c>
      <c r="E9354">
        <v>21000</v>
      </c>
      <c r="F9354">
        <f>Table2[[#This Row],[Đơn Giá Chuẩn]]*Table2[[#This Row],[Tổng số lượng bán]]</f>
        <v>42000</v>
      </c>
      <c r="G9354">
        <v>0</v>
      </c>
      <c r="H9354">
        <f>Table2[[#This Row],[Doanh số bán]]-Table2[[#This Row],[Chiết khấu]]</f>
        <v>42000</v>
      </c>
      <c r="K9354" t="s">
        <v>24</v>
      </c>
      <c r="L9354">
        <v>0</v>
      </c>
      <c r="M9354" t="s">
        <v>319</v>
      </c>
      <c r="N9354" t="s">
        <v>26</v>
      </c>
      <c r="O9354">
        <v>0</v>
      </c>
      <c r="P9354" t="s">
        <v>27</v>
      </c>
      <c r="Q9354" t="s">
        <v>28</v>
      </c>
      <c r="R9354" t="s">
        <v>29</v>
      </c>
      <c r="S9354" t="s">
        <v>30</v>
      </c>
      <c r="T9354" t="s">
        <v>320</v>
      </c>
      <c r="U9354" t="s">
        <v>321</v>
      </c>
      <c r="V9354" t="s">
        <v>33</v>
      </c>
    </row>
    <row r="9355" spans="1:22">
      <c r="A9355" s="4">
        <v>46091</v>
      </c>
      <c r="B9355" t="s">
        <v>6750</v>
      </c>
      <c r="C9355" t="s">
        <v>23</v>
      </c>
      <c r="D9355">
        <v>2</v>
      </c>
      <c r="E9355">
        <v>25999.999999999996</v>
      </c>
      <c r="F9355">
        <f>Table2[[#This Row],[Đơn Giá Chuẩn]]*Table2[[#This Row],[Tổng số lượng bán]]</f>
        <v>51999.999999999993</v>
      </c>
      <c r="G9355">
        <v>0</v>
      </c>
      <c r="H9355">
        <f>Table2[[#This Row],[Doanh số bán]]-Table2[[#This Row],[Chiết khấu]]</f>
        <v>51999.999999999993</v>
      </c>
      <c r="K9355" t="s">
        <v>24</v>
      </c>
      <c r="L9355">
        <v>0</v>
      </c>
      <c r="M9355" t="s">
        <v>319</v>
      </c>
      <c r="N9355" t="s">
        <v>26</v>
      </c>
      <c r="O9355">
        <v>0</v>
      </c>
      <c r="P9355" t="s">
        <v>129</v>
      </c>
      <c r="Q9355" t="s">
        <v>130</v>
      </c>
      <c r="R9355" t="s">
        <v>29</v>
      </c>
      <c r="S9355" t="s">
        <v>30</v>
      </c>
      <c r="T9355" t="s">
        <v>320</v>
      </c>
      <c r="U9355" t="s">
        <v>321</v>
      </c>
      <c r="V9355" t="s">
        <v>33</v>
      </c>
    </row>
    <row r="9356" spans="1:22">
      <c r="A9356" s="4">
        <v>46091</v>
      </c>
      <c r="B9356" t="s">
        <v>6751</v>
      </c>
      <c r="C9356" t="s">
        <v>23</v>
      </c>
      <c r="D9356">
        <v>1</v>
      </c>
      <c r="E9356">
        <v>42000</v>
      </c>
      <c r="F9356">
        <f>Table2[[#This Row],[Đơn Giá Chuẩn]]*Table2[[#This Row],[Tổng số lượng bán]]</f>
        <v>42000</v>
      </c>
      <c r="G9356">
        <v>0</v>
      </c>
      <c r="H9356">
        <f>Table2[[#This Row],[Doanh số bán]]-Table2[[#This Row],[Chiết khấu]]</f>
        <v>42000</v>
      </c>
      <c r="K9356" t="s">
        <v>24</v>
      </c>
      <c r="L9356">
        <v>0</v>
      </c>
      <c r="M9356" t="s">
        <v>319</v>
      </c>
      <c r="N9356" t="s">
        <v>26</v>
      </c>
      <c r="O9356">
        <v>0</v>
      </c>
      <c r="P9356" t="s">
        <v>94</v>
      </c>
      <c r="Q9356" t="s">
        <v>95</v>
      </c>
      <c r="R9356" t="s">
        <v>29</v>
      </c>
      <c r="S9356" t="s">
        <v>30</v>
      </c>
      <c r="T9356" t="s">
        <v>320</v>
      </c>
      <c r="U9356" t="s">
        <v>321</v>
      </c>
      <c r="V9356" t="s">
        <v>33</v>
      </c>
    </row>
    <row r="9357" spans="1:22">
      <c r="A9357" s="4">
        <v>46091</v>
      </c>
      <c r="B9357" t="s">
        <v>6752</v>
      </c>
      <c r="C9357" t="s">
        <v>23</v>
      </c>
      <c r="D9357">
        <v>3</v>
      </c>
      <c r="E9357">
        <v>32000</v>
      </c>
      <c r="F9357">
        <f>Table2[[#This Row],[Đơn Giá Chuẩn]]*Table2[[#This Row],[Tổng số lượng bán]]</f>
        <v>96000</v>
      </c>
      <c r="G9357">
        <v>0</v>
      </c>
      <c r="H9357">
        <f>Table2[[#This Row],[Doanh số bán]]-Table2[[#This Row],[Chiết khấu]]</f>
        <v>96000</v>
      </c>
      <c r="K9357" t="s">
        <v>24</v>
      </c>
      <c r="L9357">
        <v>0</v>
      </c>
      <c r="M9357" t="s">
        <v>319</v>
      </c>
      <c r="N9357" t="s">
        <v>26</v>
      </c>
      <c r="O9357">
        <v>0</v>
      </c>
      <c r="P9357" t="s">
        <v>125</v>
      </c>
      <c r="Q9357" t="s">
        <v>126</v>
      </c>
      <c r="R9357" t="s">
        <v>29</v>
      </c>
      <c r="S9357" t="s">
        <v>30</v>
      </c>
      <c r="T9357" t="s">
        <v>320</v>
      </c>
      <c r="U9357" t="s">
        <v>321</v>
      </c>
      <c r="V9357" t="s">
        <v>33</v>
      </c>
    </row>
    <row r="9358" spans="1:22">
      <c r="A9358" s="4">
        <v>46091</v>
      </c>
      <c r="B9358" t="s">
        <v>6752</v>
      </c>
      <c r="C9358" t="s">
        <v>23</v>
      </c>
      <c r="D9358">
        <v>1</v>
      </c>
      <c r="E9358">
        <v>21000</v>
      </c>
      <c r="F9358">
        <f>Table2[[#This Row],[Đơn Giá Chuẩn]]*Table2[[#This Row],[Tổng số lượng bán]]</f>
        <v>21000</v>
      </c>
      <c r="G9358">
        <v>0</v>
      </c>
      <c r="H9358">
        <f>Table2[[#This Row],[Doanh số bán]]-Table2[[#This Row],[Chiết khấu]]</f>
        <v>21000</v>
      </c>
      <c r="K9358" t="s">
        <v>24</v>
      </c>
      <c r="L9358">
        <v>0</v>
      </c>
      <c r="M9358" t="s">
        <v>319</v>
      </c>
      <c r="N9358" t="s">
        <v>26</v>
      </c>
      <c r="O9358">
        <v>0</v>
      </c>
      <c r="P9358" t="s">
        <v>27</v>
      </c>
      <c r="Q9358" t="s">
        <v>28</v>
      </c>
      <c r="R9358" t="s">
        <v>29</v>
      </c>
      <c r="S9358" t="s">
        <v>30</v>
      </c>
      <c r="T9358" t="s">
        <v>320</v>
      </c>
      <c r="U9358" t="s">
        <v>321</v>
      </c>
      <c r="V9358" t="s">
        <v>33</v>
      </c>
    </row>
    <row r="9359" spans="1:22">
      <c r="A9359" s="4">
        <v>46091</v>
      </c>
      <c r="B9359" t="s">
        <v>6753</v>
      </c>
      <c r="C9359" t="s">
        <v>23</v>
      </c>
      <c r="D9359">
        <v>1</v>
      </c>
      <c r="E9359">
        <v>25999.999999999996</v>
      </c>
      <c r="F9359">
        <f>Table2[[#This Row],[Đơn Giá Chuẩn]]*Table2[[#This Row],[Tổng số lượng bán]]</f>
        <v>25999.999999999996</v>
      </c>
      <c r="G9359">
        <v>0</v>
      </c>
      <c r="H9359">
        <f>Table2[[#This Row],[Doanh số bán]]-Table2[[#This Row],[Chiết khấu]]</f>
        <v>25999.999999999996</v>
      </c>
      <c r="K9359" t="s">
        <v>24</v>
      </c>
      <c r="L9359">
        <v>0</v>
      </c>
      <c r="M9359" t="s">
        <v>319</v>
      </c>
      <c r="N9359" t="s">
        <v>26</v>
      </c>
      <c r="O9359">
        <v>0</v>
      </c>
      <c r="P9359" t="s">
        <v>129</v>
      </c>
      <c r="Q9359" t="s">
        <v>130</v>
      </c>
      <c r="R9359" t="s">
        <v>29</v>
      </c>
      <c r="S9359" t="s">
        <v>30</v>
      </c>
      <c r="T9359" t="s">
        <v>320</v>
      </c>
      <c r="U9359" t="s">
        <v>321</v>
      </c>
      <c r="V9359" t="s">
        <v>33</v>
      </c>
    </row>
    <row r="9360" spans="1:22">
      <c r="A9360" s="4">
        <v>46091</v>
      </c>
      <c r="B9360" t="s">
        <v>6754</v>
      </c>
      <c r="C9360" t="s">
        <v>23</v>
      </c>
      <c r="D9360">
        <v>1</v>
      </c>
      <c r="E9360">
        <v>21000</v>
      </c>
      <c r="F9360">
        <f>Table2[[#This Row],[Đơn Giá Chuẩn]]*Table2[[#This Row],[Tổng số lượng bán]]</f>
        <v>21000</v>
      </c>
      <c r="G9360">
        <v>0</v>
      </c>
      <c r="H9360">
        <f>Table2[[#This Row],[Doanh số bán]]-Table2[[#This Row],[Chiết khấu]]</f>
        <v>21000</v>
      </c>
      <c r="K9360" t="s">
        <v>24</v>
      </c>
      <c r="L9360">
        <v>0</v>
      </c>
      <c r="M9360" t="s">
        <v>319</v>
      </c>
      <c r="N9360" t="s">
        <v>26</v>
      </c>
      <c r="O9360">
        <v>0</v>
      </c>
      <c r="P9360" t="s">
        <v>27</v>
      </c>
      <c r="Q9360" t="s">
        <v>28</v>
      </c>
      <c r="R9360" t="s">
        <v>29</v>
      </c>
      <c r="S9360" t="s">
        <v>30</v>
      </c>
      <c r="T9360" t="s">
        <v>320</v>
      </c>
      <c r="U9360" t="s">
        <v>321</v>
      </c>
      <c r="V9360" t="s">
        <v>33</v>
      </c>
    </row>
    <row r="9361" spans="1:22">
      <c r="A9361" s="4">
        <v>46091</v>
      </c>
      <c r="B9361" t="s">
        <v>6755</v>
      </c>
      <c r="C9361" t="s">
        <v>23</v>
      </c>
      <c r="D9361">
        <v>1</v>
      </c>
      <c r="E9361">
        <v>25999.999999999996</v>
      </c>
      <c r="F9361">
        <f>Table2[[#This Row],[Đơn Giá Chuẩn]]*Table2[[#This Row],[Tổng số lượng bán]]</f>
        <v>25999.999999999996</v>
      </c>
      <c r="G9361">
        <v>0</v>
      </c>
      <c r="H9361">
        <f>Table2[[#This Row],[Doanh số bán]]-Table2[[#This Row],[Chiết khấu]]</f>
        <v>25999.999999999996</v>
      </c>
      <c r="K9361" t="s">
        <v>24</v>
      </c>
      <c r="L9361">
        <v>0</v>
      </c>
      <c r="M9361" t="s">
        <v>319</v>
      </c>
      <c r="N9361" t="s">
        <v>26</v>
      </c>
      <c r="O9361">
        <v>0</v>
      </c>
      <c r="P9361" t="s">
        <v>47</v>
      </c>
      <c r="Q9361" t="s">
        <v>48</v>
      </c>
      <c r="R9361" t="s">
        <v>29</v>
      </c>
      <c r="S9361" t="s">
        <v>30</v>
      </c>
      <c r="T9361" t="s">
        <v>320</v>
      </c>
      <c r="U9361" t="s">
        <v>321</v>
      </c>
      <c r="V9361" t="s">
        <v>33</v>
      </c>
    </row>
    <row r="9362" spans="1:22">
      <c r="A9362" s="4">
        <v>46091</v>
      </c>
      <c r="B9362" t="s">
        <v>6756</v>
      </c>
      <c r="C9362" t="s">
        <v>23</v>
      </c>
      <c r="D9362">
        <v>1</v>
      </c>
      <c r="E9362">
        <v>25999.999999999996</v>
      </c>
      <c r="F9362">
        <f>Table2[[#This Row],[Đơn Giá Chuẩn]]*Table2[[#This Row],[Tổng số lượng bán]]</f>
        <v>25999.999999999996</v>
      </c>
      <c r="G9362">
        <v>0</v>
      </c>
      <c r="H9362">
        <f>Table2[[#This Row],[Doanh số bán]]-Table2[[#This Row],[Chiết khấu]]</f>
        <v>25999.999999999996</v>
      </c>
      <c r="K9362" t="s">
        <v>24</v>
      </c>
      <c r="L9362">
        <v>0</v>
      </c>
      <c r="M9362" t="s">
        <v>319</v>
      </c>
      <c r="N9362" t="s">
        <v>26</v>
      </c>
      <c r="O9362">
        <v>0</v>
      </c>
      <c r="P9362" t="s">
        <v>47</v>
      </c>
      <c r="Q9362" t="s">
        <v>48</v>
      </c>
      <c r="R9362" t="s">
        <v>29</v>
      </c>
      <c r="S9362" t="s">
        <v>30</v>
      </c>
      <c r="T9362" t="s">
        <v>320</v>
      </c>
      <c r="U9362" t="s">
        <v>321</v>
      </c>
      <c r="V9362" t="s">
        <v>33</v>
      </c>
    </row>
    <row r="9363" spans="1:22">
      <c r="A9363" s="4">
        <v>46091</v>
      </c>
      <c r="B9363" t="s">
        <v>6756</v>
      </c>
      <c r="C9363" t="s">
        <v>23</v>
      </c>
      <c r="D9363">
        <v>1</v>
      </c>
      <c r="E9363">
        <v>21000</v>
      </c>
      <c r="F9363">
        <f>Table2[[#This Row],[Đơn Giá Chuẩn]]*Table2[[#This Row],[Tổng số lượng bán]]</f>
        <v>21000</v>
      </c>
      <c r="G9363">
        <v>0</v>
      </c>
      <c r="H9363">
        <f>Table2[[#This Row],[Doanh số bán]]-Table2[[#This Row],[Chiết khấu]]</f>
        <v>21000</v>
      </c>
      <c r="K9363" t="s">
        <v>24</v>
      </c>
      <c r="L9363">
        <v>0</v>
      </c>
      <c r="M9363" t="s">
        <v>319</v>
      </c>
      <c r="N9363" t="s">
        <v>26</v>
      </c>
      <c r="O9363">
        <v>0</v>
      </c>
      <c r="P9363" t="s">
        <v>27</v>
      </c>
      <c r="Q9363" t="s">
        <v>28</v>
      </c>
      <c r="R9363" t="s">
        <v>29</v>
      </c>
      <c r="S9363" t="s">
        <v>30</v>
      </c>
      <c r="T9363" t="s">
        <v>320</v>
      </c>
      <c r="U9363" t="s">
        <v>321</v>
      </c>
      <c r="V9363" t="s">
        <v>33</v>
      </c>
    </row>
    <row r="9364" spans="1:22">
      <c r="A9364" s="4">
        <v>46091</v>
      </c>
      <c r="B9364" t="s">
        <v>6757</v>
      </c>
      <c r="C9364" t="s">
        <v>23</v>
      </c>
      <c r="D9364">
        <v>1</v>
      </c>
      <c r="E9364">
        <v>25999.999999999996</v>
      </c>
      <c r="F9364">
        <f>Table2[[#This Row],[Đơn Giá Chuẩn]]*Table2[[#This Row],[Tổng số lượng bán]]</f>
        <v>25999.999999999996</v>
      </c>
      <c r="G9364">
        <v>0</v>
      </c>
      <c r="H9364">
        <f>Table2[[#This Row],[Doanh số bán]]-Table2[[#This Row],[Chiết khấu]]</f>
        <v>25999.999999999996</v>
      </c>
      <c r="K9364" t="s">
        <v>24</v>
      </c>
      <c r="L9364">
        <v>0</v>
      </c>
      <c r="M9364" t="s">
        <v>319</v>
      </c>
      <c r="N9364" t="s">
        <v>26</v>
      </c>
      <c r="O9364">
        <v>0</v>
      </c>
      <c r="P9364" t="s">
        <v>47</v>
      </c>
      <c r="Q9364" t="s">
        <v>48</v>
      </c>
      <c r="R9364" t="s">
        <v>29</v>
      </c>
      <c r="S9364" t="s">
        <v>30</v>
      </c>
      <c r="T9364" t="s">
        <v>320</v>
      </c>
      <c r="U9364" t="s">
        <v>321</v>
      </c>
      <c r="V9364" t="s">
        <v>33</v>
      </c>
    </row>
    <row r="9365" spans="1:22">
      <c r="A9365" s="4">
        <v>46091</v>
      </c>
      <c r="B9365" t="s">
        <v>6757</v>
      </c>
      <c r="C9365" t="s">
        <v>23</v>
      </c>
      <c r="D9365">
        <v>1</v>
      </c>
      <c r="E9365">
        <v>42000</v>
      </c>
      <c r="F9365">
        <f>Table2[[#This Row],[Đơn Giá Chuẩn]]*Table2[[#This Row],[Tổng số lượng bán]]</f>
        <v>42000</v>
      </c>
      <c r="G9365">
        <v>0</v>
      </c>
      <c r="H9365">
        <f>Table2[[#This Row],[Doanh số bán]]-Table2[[#This Row],[Chiết khấu]]</f>
        <v>42000</v>
      </c>
      <c r="K9365" t="s">
        <v>24</v>
      </c>
      <c r="L9365">
        <v>0</v>
      </c>
      <c r="M9365" t="s">
        <v>319</v>
      </c>
      <c r="N9365" t="s">
        <v>26</v>
      </c>
      <c r="O9365">
        <v>0</v>
      </c>
      <c r="P9365" t="s">
        <v>977</v>
      </c>
      <c r="Q9365" t="s">
        <v>978</v>
      </c>
      <c r="R9365" t="s">
        <v>29</v>
      </c>
      <c r="S9365" t="s">
        <v>59</v>
      </c>
      <c r="T9365" t="s">
        <v>320</v>
      </c>
      <c r="U9365" t="s">
        <v>321</v>
      </c>
      <c r="V9365" t="s">
        <v>33</v>
      </c>
    </row>
    <row r="9366" spans="1:22">
      <c r="A9366" s="4">
        <v>46092</v>
      </c>
      <c r="B9366" t="s">
        <v>6758</v>
      </c>
      <c r="C9366" t="s">
        <v>23</v>
      </c>
      <c r="D9366">
        <v>3</v>
      </c>
      <c r="E9366">
        <v>25999.999999999996</v>
      </c>
      <c r="F9366">
        <f>Table2[[#This Row],[Đơn Giá Chuẩn]]*Table2[[#This Row],[Tổng số lượng bán]]</f>
        <v>77999.999999999985</v>
      </c>
      <c r="G9366">
        <v>0</v>
      </c>
      <c r="H9366">
        <f>Table2[[#This Row],[Doanh số bán]]-Table2[[#This Row],[Chiết khấu]]</f>
        <v>77999.999999999985</v>
      </c>
      <c r="K9366" t="s">
        <v>24</v>
      </c>
      <c r="L9366">
        <v>0</v>
      </c>
      <c r="M9366" t="s">
        <v>319</v>
      </c>
      <c r="N9366" t="s">
        <v>26</v>
      </c>
      <c r="O9366">
        <v>0</v>
      </c>
      <c r="P9366" t="s">
        <v>47</v>
      </c>
      <c r="Q9366" t="s">
        <v>48</v>
      </c>
      <c r="R9366" t="s">
        <v>29</v>
      </c>
      <c r="S9366" t="s">
        <v>30</v>
      </c>
      <c r="T9366" t="s">
        <v>320</v>
      </c>
      <c r="U9366" t="s">
        <v>321</v>
      </c>
      <c r="V9366" t="s">
        <v>33</v>
      </c>
    </row>
    <row r="9367" spans="1:22">
      <c r="A9367" s="4">
        <v>46092</v>
      </c>
      <c r="B9367" t="s">
        <v>6759</v>
      </c>
      <c r="C9367" t="s">
        <v>23</v>
      </c>
      <c r="D9367">
        <v>1</v>
      </c>
      <c r="E9367">
        <v>21000</v>
      </c>
      <c r="F9367">
        <f>Table2[[#This Row],[Đơn Giá Chuẩn]]*Table2[[#This Row],[Tổng số lượng bán]]</f>
        <v>21000</v>
      </c>
      <c r="G9367">
        <v>0</v>
      </c>
      <c r="H9367">
        <f>Table2[[#This Row],[Doanh số bán]]-Table2[[#This Row],[Chiết khấu]]</f>
        <v>21000</v>
      </c>
      <c r="K9367" t="s">
        <v>24</v>
      </c>
      <c r="L9367">
        <v>0</v>
      </c>
      <c r="M9367" t="s">
        <v>319</v>
      </c>
      <c r="N9367" t="s">
        <v>26</v>
      </c>
      <c r="O9367">
        <v>0</v>
      </c>
      <c r="P9367" t="s">
        <v>27</v>
      </c>
      <c r="Q9367" t="s">
        <v>28</v>
      </c>
      <c r="R9367" t="s">
        <v>29</v>
      </c>
      <c r="S9367" t="s">
        <v>30</v>
      </c>
      <c r="T9367" t="s">
        <v>320</v>
      </c>
      <c r="U9367" t="s">
        <v>321</v>
      </c>
      <c r="V9367" t="s">
        <v>33</v>
      </c>
    </row>
    <row r="9368" spans="1:22">
      <c r="A9368" s="4">
        <v>46092</v>
      </c>
      <c r="B9368" t="s">
        <v>6760</v>
      </c>
      <c r="C9368" t="s">
        <v>23</v>
      </c>
      <c r="D9368">
        <v>2</v>
      </c>
      <c r="E9368">
        <v>25999.999999999996</v>
      </c>
      <c r="F9368">
        <f>Table2[[#This Row],[Đơn Giá Chuẩn]]*Table2[[#This Row],[Tổng số lượng bán]]</f>
        <v>51999.999999999993</v>
      </c>
      <c r="G9368">
        <v>0</v>
      </c>
      <c r="H9368">
        <f>Table2[[#This Row],[Doanh số bán]]-Table2[[#This Row],[Chiết khấu]]</f>
        <v>51999.999999999993</v>
      </c>
      <c r="K9368" t="s">
        <v>24</v>
      </c>
      <c r="L9368">
        <v>0</v>
      </c>
      <c r="M9368" t="s">
        <v>319</v>
      </c>
      <c r="N9368" t="s">
        <v>26</v>
      </c>
      <c r="O9368">
        <v>0</v>
      </c>
      <c r="P9368" t="s">
        <v>47</v>
      </c>
      <c r="Q9368" t="s">
        <v>48</v>
      </c>
      <c r="R9368" t="s">
        <v>29</v>
      </c>
      <c r="S9368" t="s">
        <v>30</v>
      </c>
      <c r="T9368" t="s">
        <v>320</v>
      </c>
      <c r="U9368" t="s">
        <v>321</v>
      </c>
      <c r="V9368" t="s">
        <v>33</v>
      </c>
    </row>
    <row r="9369" spans="1:22">
      <c r="A9369" s="4">
        <v>46092</v>
      </c>
      <c r="B9369" t="s">
        <v>6761</v>
      </c>
      <c r="C9369" t="s">
        <v>23</v>
      </c>
      <c r="D9369">
        <v>2</v>
      </c>
      <c r="E9369">
        <v>25999.999999999996</v>
      </c>
      <c r="F9369">
        <f>Table2[[#This Row],[Đơn Giá Chuẩn]]*Table2[[#This Row],[Tổng số lượng bán]]</f>
        <v>51999.999999999993</v>
      </c>
      <c r="G9369">
        <v>0</v>
      </c>
      <c r="H9369">
        <f>Table2[[#This Row],[Doanh số bán]]-Table2[[#This Row],[Chiết khấu]]</f>
        <v>51999.999999999993</v>
      </c>
      <c r="K9369" t="s">
        <v>24</v>
      </c>
      <c r="L9369">
        <v>0</v>
      </c>
      <c r="M9369" t="s">
        <v>319</v>
      </c>
      <c r="N9369" t="s">
        <v>26</v>
      </c>
      <c r="O9369">
        <v>0</v>
      </c>
      <c r="P9369" t="s">
        <v>47</v>
      </c>
      <c r="Q9369" t="s">
        <v>48</v>
      </c>
      <c r="R9369" t="s">
        <v>29</v>
      </c>
      <c r="S9369" t="s">
        <v>30</v>
      </c>
      <c r="T9369" t="s">
        <v>320</v>
      </c>
      <c r="U9369" t="s">
        <v>321</v>
      </c>
      <c r="V9369" t="s">
        <v>33</v>
      </c>
    </row>
    <row r="9370" spans="1:22">
      <c r="A9370" s="4">
        <v>46092</v>
      </c>
      <c r="B9370" t="s">
        <v>6762</v>
      </c>
      <c r="C9370" t="s">
        <v>23</v>
      </c>
      <c r="D9370">
        <v>1</v>
      </c>
      <c r="E9370">
        <v>21000</v>
      </c>
      <c r="F9370">
        <f>Table2[[#This Row],[Đơn Giá Chuẩn]]*Table2[[#This Row],[Tổng số lượng bán]]</f>
        <v>21000</v>
      </c>
      <c r="G9370">
        <v>0</v>
      </c>
      <c r="H9370">
        <f>Table2[[#This Row],[Doanh số bán]]-Table2[[#This Row],[Chiết khấu]]</f>
        <v>21000</v>
      </c>
      <c r="K9370" t="s">
        <v>24</v>
      </c>
      <c r="L9370">
        <v>0</v>
      </c>
      <c r="M9370" t="s">
        <v>319</v>
      </c>
      <c r="N9370" t="s">
        <v>26</v>
      </c>
      <c r="O9370">
        <v>0</v>
      </c>
      <c r="P9370" t="s">
        <v>27</v>
      </c>
      <c r="Q9370" t="s">
        <v>28</v>
      </c>
      <c r="R9370" t="s">
        <v>29</v>
      </c>
      <c r="S9370" t="s">
        <v>30</v>
      </c>
      <c r="T9370" t="s">
        <v>320</v>
      </c>
      <c r="U9370" t="s">
        <v>321</v>
      </c>
      <c r="V9370" t="s">
        <v>33</v>
      </c>
    </row>
    <row r="9371" spans="1:22">
      <c r="A9371" s="4">
        <v>46092</v>
      </c>
      <c r="B9371" t="s">
        <v>6763</v>
      </c>
      <c r="C9371" t="s">
        <v>23</v>
      </c>
      <c r="D9371">
        <v>2</v>
      </c>
      <c r="E9371">
        <v>32000</v>
      </c>
      <c r="F9371">
        <f>Table2[[#This Row],[Đơn Giá Chuẩn]]*Table2[[#This Row],[Tổng số lượng bán]]</f>
        <v>64000</v>
      </c>
      <c r="G9371">
        <v>0</v>
      </c>
      <c r="H9371">
        <f>Table2[[#This Row],[Doanh số bán]]-Table2[[#This Row],[Chiết khấu]]</f>
        <v>64000</v>
      </c>
      <c r="K9371" t="s">
        <v>24</v>
      </c>
      <c r="L9371">
        <v>0</v>
      </c>
      <c r="M9371" t="s">
        <v>319</v>
      </c>
      <c r="N9371" t="s">
        <v>26</v>
      </c>
      <c r="O9371">
        <v>0</v>
      </c>
      <c r="P9371" t="s">
        <v>873</v>
      </c>
      <c r="Q9371" t="s">
        <v>874</v>
      </c>
      <c r="R9371" t="s">
        <v>29</v>
      </c>
      <c r="S9371" t="s">
        <v>30</v>
      </c>
      <c r="T9371" t="s">
        <v>320</v>
      </c>
      <c r="U9371" t="s">
        <v>321</v>
      </c>
      <c r="V9371" t="s">
        <v>33</v>
      </c>
    </row>
    <row r="9372" spans="1:22">
      <c r="A9372" s="4">
        <v>46092</v>
      </c>
      <c r="B9372" t="s">
        <v>6764</v>
      </c>
      <c r="C9372" t="s">
        <v>23</v>
      </c>
      <c r="D9372">
        <v>1</v>
      </c>
      <c r="E9372">
        <v>25999.999999999996</v>
      </c>
      <c r="F9372">
        <f>Table2[[#This Row],[Đơn Giá Chuẩn]]*Table2[[#This Row],[Tổng số lượng bán]]</f>
        <v>25999.999999999996</v>
      </c>
      <c r="G9372">
        <v>0</v>
      </c>
      <c r="H9372">
        <f>Table2[[#This Row],[Doanh số bán]]-Table2[[#This Row],[Chiết khấu]]</f>
        <v>25999.999999999996</v>
      </c>
      <c r="K9372" t="s">
        <v>24</v>
      </c>
      <c r="L9372">
        <v>0</v>
      </c>
      <c r="M9372" t="s">
        <v>319</v>
      </c>
      <c r="N9372" t="s">
        <v>26</v>
      </c>
      <c r="O9372">
        <v>0</v>
      </c>
      <c r="P9372" t="s">
        <v>47</v>
      </c>
      <c r="Q9372" t="s">
        <v>48</v>
      </c>
      <c r="R9372" t="s">
        <v>29</v>
      </c>
      <c r="S9372" t="s">
        <v>30</v>
      </c>
      <c r="T9372" t="s">
        <v>320</v>
      </c>
      <c r="U9372" t="s">
        <v>321</v>
      </c>
      <c r="V9372" t="s">
        <v>33</v>
      </c>
    </row>
    <row r="9373" spans="1:22">
      <c r="A9373" s="4">
        <v>46092</v>
      </c>
      <c r="B9373" t="s">
        <v>6765</v>
      </c>
      <c r="C9373" t="s">
        <v>23</v>
      </c>
      <c r="D9373">
        <v>1</v>
      </c>
      <c r="E9373">
        <v>21000</v>
      </c>
      <c r="F9373">
        <f>Table2[[#This Row],[Đơn Giá Chuẩn]]*Table2[[#This Row],[Tổng số lượng bán]]</f>
        <v>21000</v>
      </c>
      <c r="G9373">
        <v>0</v>
      </c>
      <c r="H9373">
        <f>Table2[[#This Row],[Doanh số bán]]-Table2[[#This Row],[Chiết khấu]]</f>
        <v>21000</v>
      </c>
      <c r="K9373" t="s">
        <v>24</v>
      </c>
      <c r="L9373">
        <v>0</v>
      </c>
      <c r="M9373" t="s">
        <v>319</v>
      </c>
      <c r="N9373" t="s">
        <v>26</v>
      </c>
      <c r="O9373">
        <v>0</v>
      </c>
      <c r="P9373" t="s">
        <v>27</v>
      </c>
      <c r="Q9373" t="s">
        <v>28</v>
      </c>
      <c r="R9373" t="s">
        <v>29</v>
      </c>
      <c r="S9373" t="s">
        <v>30</v>
      </c>
      <c r="T9373" t="s">
        <v>320</v>
      </c>
      <c r="U9373" t="s">
        <v>321</v>
      </c>
      <c r="V9373" t="s">
        <v>33</v>
      </c>
    </row>
    <row r="9374" spans="1:22">
      <c r="A9374" s="4">
        <v>46092</v>
      </c>
      <c r="B9374" t="s">
        <v>6766</v>
      </c>
      <c r="C9374" t="s">
        <v>23</v>
      </c>
      <c r="D9374">
        <v>1</v>
      </c>
      <c r="E9374">
        <v>25999.999999999996</v>
      </c>
      <c r="F9374">
        <f>Table2[[#This Row],[Đơn Giá Chuẩn]]*Table2[[#This Row],[Tổng số lượng bán]]</f>
        <v>25999.999999999996</v>
      </c>
      <c r="G9374">
        <v>0</v>
      </c>
      <c r="H9374">
        <f>Table2[[#This Row],[Doanh số bán]]-Table2[[#This Row],[Chiết khấu]]</f>
        <v>25999.999999999996</v>
      </c>
      <c r="K9374" t="s">
        <v>24</v>
      </c>
      <c r="L9374">
        <v>0</v>
      </c>
      <c r="M9374" t="s">
        <v>319</v>
      </c>
      <c r="N9374" t="s">
        <v>26</v>
      </c>
      <c r="O9374">
        <v>0</v>
      </c>
      <c r="P9374" t="s">
        <v>47</v>
      </c>
      <c r="Q9374" t="s">
        <v>48</v>
      </c>
      <c r="R9374" t="s">
        <v>29</v>
      </c>
      <c r="S9374" t="s">
        <v>30</v>
      </c>
      <c r="T9374" t="s">
        <v>320</v>
      </c>
      <c r="U9374" t="s">
        <v>321</v>
      </c>
      <c r="V9374" t="s">
        <v>33</v>
      </c>
    </row>
    <row r="9375" spans="1:22">
      <c r="A9375" s="4">
        <v>46092</v>
      </c>
      <c r="B9375" t="s">
        <v>6767</v>
      </c>
      <c r="C9375" t="s">
        <v>23</v>
      </c>
      <c r="D9375">
        <v>3</v>
      </c>
      <c r="E9375">
        <v>21000</v>
      </c>
      <c r="F9375">
        <f>Table2[[#This Row],[Đơn Giá Chuẩn]]*Table2[[#This Row],[Tổng số lượng bán]]</f>
        <v>63000</v>
      </c>
      <c r="G9375">
        <v>0</v>
      </c>
      <c r="H9375">
        <f>Table2[[#This Row],[Doanh số bán]]-Table2[[#This Row],[Chiết khấu]]</f>
        <v>63000</v>
      </c>
      <c r="K9375" t="s">
        <v>24</v>
      </c>
      <c r="L9375">
        <v>0</v>
      </c>
      <c r="M9375" t="s">
        <v>319</v>
      </c>
      <c r="N9375" t="s">
        <v>26</v>
      </c>
      <c r="O9375">
        <v>0</v>
      </c>
      <c r="P9375" t="s">
        <v>27</v>
      </c>
      <c r="Q9375" t="s">
        <v>28</v>
      </c>
      <c r="R9375" t="s">
        <v>29</v>
      </c>
      <c r="S9375" t="s">
        <v>30</v>
      </c>
      <c r="T9375" t="s">
        <v>320</v>
      </c>
      <c r="U9375" t="s">
        <v>321</v>
      </c>
      <c r="V9375" t="s">
        <v>33</v>
      </c>
    </row>
    <row r="9376" spans="1:22">
      <c r="A9376" s="4">
        <v>46092</v>
      </c>
      <c r="B9376" t="s">
        <v>6767</v>
      </c>
      <c r="C9376" t="s">
        <v>23</v>
      </c>
      <c r="D9376">
        <v>2</v>
      </c>
      <c r="E9376">
        <v>25999.999999999996</v>
      </c>
      <c r="F9376">
        <f>Table2[[#This Row],[Đơn Giá Chuẩn]]*Table2[[#This Row],[Tổng số lượng bán]]</f>
        <v>51999.999999999993</v>
      </c>
      <c r="G9376">
        <v>0</v>
      </c>
      <c r="H9376">
        <f>Table2[[#This Row],[Doanh số bán]]-Table2[[#This Row],[Chiết khấu]]</f>
        <v>51999.999999999993</v>
      </c>
      <c r="K9376" t="s">
        <v>24</v>
      </c>
      <c r="L9376">
        <v>0</v>
      </c>
      <c r="M9376" t="s">
        <v>319</v>
      </c>
      <c r="N9376" t="s">
        <v>26</v>
      </c>
      <c r="O9376">
        <v>0</v>
      </c>
      <c r="P9376" t="s">
        <v>47</v>
      </c>
      <c r="Q9376" t="s">
        <v>48</v>
      </c>
      <c r="R9376" t="s">
        <v>29</v>
      </c>
      <c r="S9376" t="s">
        <v>30</v>
      </c>
      <c r="T9376" t="s">
        <v>320</v>
      </c>
      <c r="U9376" t="s">
        <v>321</v>
      </c>
      <c r="V9376" t="s">
        <v>33</v>
      </c>
    </row>
    <row r="9377" spans="1:22">
      <c r="A9377" s="4">
        <v>46092</v>
      </c>
      <c r="B9377" t="s">
        <v>6768</v>
      </c>
      <c r="C9377" t="s">
        <v>23</v>
      </c>
      <c r="D9377">
        <v>1</v>
      </c>
      <c r="E9377">
        <v>21000</v>
      </c>
      <c r="F9377">
        <f>Table2[[#This Row],[Đơn Giá Chuẩn]]*Table2[[#This Row],[Tổng số lượng bán]]</f>
        <v>21000</v>
      </c>
      <c r="G9377">
        <v>0</v>
      </c>
      <c r="H9377">
        <f>Table2[[#This Row],[Doanh số bán]]-Table2[[#This Row],[Chiết khấu]]</f>
        <v>21000</v>
      </c>
      <c r="K9377" t="s">
        <v>24</v>
      </c>
      <c r="L9377">
        <v>0</v>
      </c>
      <c r="M9377" t="s">
        <v>319</v>
      </c>
      <c r="N9377" t="s">
        <v>26</v>
      </c>
      <c r="O9377">
        <v>0</v>
      </c>
      <c r="P9377" t="s">
        <v>27</v>
      </c>
      <c r="Q9377" t="s">
        <v>28</v>
      </c>
      <c r="R9377" t="s">
        <v>29</v>
      </c>
      <c r="S9377" t="s">
        <v>30</v>
      </c>
      <c r="T9377" t="s">
        <v>320</v>
      </c>
      <c r="U9377" t="s">
        <v>321</v>
      </c>
      <c r="V9377" t="s">
        <v>33</v>
      </c>
    </row>
    <row r="9378" spans="1:22">
      <c r="A9378" s="4">
        <v>46092</v>
      </c>
      <c r="B9378" t="s">
        <v>6769</v>
      </c>
      <c r="C9378" t="s">
        <v>23</v>
      </c>
      <c r="D9378">
        <v>1</v>
      </c>
      <c r="E9378">
        <v>42000</v>
      </c>
      <c r="F9378">
        <f>Table2[[#This Row],[Đơn Giá Chuẩn]]*Table2[[#This Row],[Tổng số lượng bán]]</f>
        <v>42000</v>
      </c>
      <c r="G9378">
        <v>0</v>
      </c>
      <c r="H9378">
        <f>Table2[[#This Row],[Doanh số bán]]-Table2[[#This Row],[Chiết khấu]]</f>
        <v>42000</v>
      </c>
      <c r="K9378" t="s">
        <v>24</v>
      </c>
      <c r="L9378">
        <v>0</v>
      </c>
      <c r="M9378" t="s">
        <v>319</v>
      </c>
      <c r="N9378" t="s">
        <v>26</v>
      </c>
      <c r="O9378">
        <v>0</v>
      </c>
      <c r="P9378" t="s">
        <v>94</v>
      </c>
      <c r="Q9378" t="s">
        <v>95</v>
      </c>
      <c r="R9378" t="s">
        <v>29</v>
      </c>
      <c r="S9378" t="s">
        <v>30</v>
      </c>
      <c r="T9378" t="s">
        <v>320</v>
      </c>
      <c r="U9378" t="s">
        <v>321</v>
      </c>
      <c r="V9378" t="s">
        <v>33</v>
      </c>
    </row>
    <row r="9379" spans="1:22">
      <c r="A9379" s="4">
        <v>46092</v>
      </c>
      <c r="B9379" t="s">
        <v>6770</v>
      </c>
      <c r="C9379" t="s">
        <v>23</v>
      </c>
      <c r="D9379">
        <v>1</v>
      </c>
      <c r="E9379">
        <v>21000</v>
      </c>
      <c r="F9379">
        <f>Table2[[#This Row],[Đơn Giá Chuẩn]]*Table2[[#This Row],[Tổng số lượng bán]]</f>
        <v>21000</v>
      </c>
      <c r="G9379">
        <v>0</v>
      </c>
      <c r="H9379">
        <f>Table2[[#This Row],[Doanh số bán]]-Table2[[#This Row],[Chiết khấu]]</f>
        <v>21000</v>
      </c>
      <c r="K9379" t="s">
        <v>24</v>
      </c>
      <c r="L9379">
        <v>0</v>
      </c>
      <c r="M9379" t="s">
        <v>319</v>
      </c>
      <c r="N9379" t="s">
        <v>26</v>
      </c>
      <c r="O9379">
        <v>0</v>
      </c>
      <c r="P9379" t="s">
        <v>27</v>
      </c>
      <c r="Q9379" t="s">
        <v>28</v>
      </c>
      <c r="R9379" t="s">
        <v>29</v>
      </c>
      <c r="S9379" t="s">
        <v>30</v>
      </c>
      <c r="T9379" t="s">
        <v>320</v>
      </c>
      <c r="U9379" t="s">
        <v>321</v>
      </c>
      <c r="V9379" t="s">
        <v>33</v>
      </c>
    </row>
    <row r="9380" spans="1:22">
      <c r="A9380" s="4">
        <v>46092</v>
      </c>
      <c r="B9380" t="s">
        <v>6771</v>
      </c>
      <c r="C9380" t="s">
        <v>23</v>
      </c>
      <c r="D9380">
        <v>2</v>
      </c>
      <c r="E9380">
        <v>21000</v>
      </c>
      <c r="F9380">
        <f>Table2[[#This Row],[Đơn Giá Chuẩn]]*Table2[[#This Row],[Tổng số lượng bán]]</f>
        <v>42000</v>
      </c>
      <c r="G9380">
        <v>0</v>
      </c>
      <c r="H9380">
        <f>Table2[[#This Row],[Doanh số bán]]-Table2[[#This Row],[Chiết khấu]]</f>
        <v>42000</v>
      </c>
      <c r="K9380" t="s">
        <v>24</v>
      </c>
      <c r="L9380">
        <v>0</v>
      </c>
      <c r="M9380" t="s">
        <v>319</v>
      </c>
      <c r="N9380" t="s">
        <v>26</v>
      </c>
      <c r="O9380">
        <v>0</v>
      </c>
      <c r="P9380" t="s">
        <v>27</v>
      </c>
      <c r="Q9380" t="s">
        <v>28</v>
      </c>
      <c r="R9380" t="s">
        <v>29</v>
      </c>
      <c r="S9380" t="s">
        <v>30</v>
      </c>
      <c r="T9380" t="s">
        <v>320</v>
      </c>
      <c r="U9380" t="s">
        <v>321</v>
      </c>
      <c r="V9380" t="s">
        <v>33</v>
      </c>
    </row>
    <row r="9381" spans="1:22">
      <c r="A9381" s="4">
        <v>46092</v>
      </c>
      <c r="B9381" t="s">
        <v>6771</v>
      </c>
      <c r="C9381" t="s">
        <v>23</v>
      </c>
      <c r="D9381">
        <v>1</v>
      </c>
      <c r="E9381">
        <v>25999.999999999996</v>
      </c>
      <c r="F9381">
        <f>Table2[[#This Row],[Đơn Giá Chuẩn]]*Table2[[#This Row],[Tổng số lượng bán]]</f>
        <v>25999.999999999996</v>
      </c>
      <c r="G9381">
        <v>0</v>
      </c>
      <c r="H9381">
        <f>Table2[[#This Row],[Doanh số bán]]-Table2[[#This Row],[Chiết khấu]]</f>
        <v>25999.999999999996</v>
      </c>
      <c r="K9381" t="s">
        <v>24</v>
      </c>
      <c r="L9381">
        <v>0</v>
      </c>
      <c r="M9381" t="s">
        <v>319</v>
      </c>
      <c r="N9381" t="s">
        <v>26</v>
      </c>
      <c r="O9381">
        <v>0</v>
      </c>
      <c r="P9381" t="s">
        <v>47</v>
      </c>
      <c r="Q9381" t="s">
        <v>48</v>
      </c>
      <c r="R9381" t="s">
        <v>29</v>
      </c>
      <c r="S9381" t="s">
        <v>30</v>
      </c>
      <c r="T9381" t="s">
        <v>320</v>
      </c>
      <c r="U9381" t="s">
        <v>321</v>
      </c>
      <c r="V9381" t="s">
        <v>33</v>
      </c>
    </row>
    <row r="9382" spans="1:22">
      <c r="A9382" s="4">
        <v>46092</v>
      </c>
      <c r="B9382" t="s">
        <v>6772</v>
      </c>
      <c r="C9382" t="s">
        <v>23</v>
      </c>
      <c r="D9382">
        <v>1</v>
      </c>
      <c r="E9382">
        <v>62000</v>
      </c>
      <c r="F9382">
        <f>Table2[[#This Row],[Đơn Giá Chuẩn]]*Table2[[#This Row],[Tổng số lượng bán]]</f>
        <v>62000</v>
      </c>
      <c r="G9382">
        <v>0</v>
      </c>
      <c r="H9382">
        <f>Table2[[#This Row],[Doanh số bán]]-Table2[[#This Row],[Chiết khấu]]</f>
        <v>62000</v>
      </c>
      <c r="K9382" t="s">
        <v>24</v>
      </c>
      <c r="L9382">
        <v>0</v>
      </c>
      <c r="M9382" t="s">
        <v>319</v>
      </c>
      <c r="N9382" t="s">
        <v>26</v>
      </c>
      <c r="O9382">
        <v>0</v>
      </c>
      <c r="P9382" t="s">
        <v>199</v>
      </c>
      <c r="Q9382" t="s">
        <v>200</v>
      </c>
      <c r="R9382" t="s">
        <v>29</v>
      </c>
      <c r="S9382" t="s">
        <v>30</v>
      </c>
      <c r="T9382" t="s">
        <v>320</v>
      </c>
      <c r="U9382" t="s">
        <v>321</v>
      </c>
      <c r="V9382" t="s">
        <v>33</v>
      </c>
    </row>
    <row r="9383" spans="1:22">
      <c r="A9383" s="4">
        <v>46092</v>
      </c>
      <c r="B9383" t="s">
        <v>6772</v>
      </c>
      <c r="C9383" t="s">
        <v>23</v>
      </c>
      <c r="D9383">
        <v>1</v>
      </c>
      <c r="E9383">
        <v>37000</v>
      </c>
      <c r="F9383">
        <f>Table2[[#This Row],[Đơn Giá Chuẩn]]*Table2[[#This Row],[Tổng số lượng bán]]</f>
        <v>37000</v>
      </c>
      <c r="G9383">
        <v>0</v>
      </c>
      <c r="H9383">
        <f>Table2[[#This Row],[Doanh số bán]]-Table2[[#This Row],[Chiết khấu]]</f>
        <v>37000</v>
      </c>
      <c r="K9383" t="s">
        <v>24</v>
      </c>
      <c r="L9383">
        <v>0</v>
      </c>
      <c r="M9383" t="s">
        <v>319</v>
      </c>
      <c r="N9383" t="s">
        <v>26</v>
      </c>
      <c r="O9383">
        <v>0</v>
      </c>
      <c r="P9383" t="s">
        <v>66</v>
      </c>
      <c r="Q9383" t="s">
        <v>67</v>
      </c>
      <c r="R9383" t="s">
        <v>29</v>
      </c>
      <c r="S9383" t="s">
        <v>68</v>
      </c>
      <c r="T9383" t="s">
        <v>320</v>
      </c>
      <c r="U9383" t="s">
        <v>321</v>
      </c>
      <c r="V9383" t="s">
        <v>33</v>
      </c>
    </row>
    <row r="9384" spans="1:22">
      <c r="A9384" s="4">
        <v>46092</v>
      </c>
      <c r="B9384" t="s">
        <v>6772</v>
      </c>
      <c r="C9384" t="s">
        <v>23</v>
      </c>
      <c r="D9384">
        <v>1</v>
      </c>
      <c r="E9384">
        <v>21000</v>
      </c>
      <c r="F9384">
        <f>Table2[[#This Row],[Đơn Giá Chuẩn]]*Table2[[#This Row],[Tổng số lượng bán]]</f>
        <v>21000</v>
      </c>
      <c r="G9384">
        <v>0</v>
      </c>
      <c r="H9384">
        <f>Table2[[#This Row],[Doanh số bán]]-Table2[[#This Row],[Chiết khấu]]</f>
        <v>21000</v>
      </c>
      <c r="K9384" t="s">
        <v>24</v>
      </c>
      <c r="L9384">
        <v>0</v>
      </c>
      <c r="M9384" t="s">
        <v>319</v>
      </c>
      <c r="N9384" t="s">
        <v>26</v>
      </c>
      <c r="O9384">
        <v>0</v>
      </c>
      <c r="P9384" t="s">
        <v>27</v>
      </c>
      <c r="Q9384" t="s">
        <v>28</v>
      </c>
      <c r="R9384" t="s">
        <v>29</v>
      </c>
      <c r="S9384" t="s">
        <v>30</v>
      </c>
      <c r="T9384" t="s">
        <v>320</v>
      </c>
      <c r="U9384" t="s">
        <v>321</v>
      </c>
      <c r="V9384" t="s">
        <v>33</v>
      </c>
    </row>
    <row r="9385" spans="1:22">
      <c r="A9385" s="4">
        <v>46092</v>
      </c>
      <c r="B9385" t="s">
        <v>6772</v>
      </c>
      <c r="C9385" t="s">
        <v>23</v>
      </c>
      <c r="D9385">
        <v>1</v>
      </c>
      <c r="E9385">
        <v>42000</v>
      </c>
      <c r="F9385">
        <f>Table2[[#This Row],[Đơn Giá Chuẩn]]*Table2[[#This Row],[Tổng số lượng bán]]</f>
        <v>42000</v>
      </c>
      <c r="G9385">
        <v>0</v>
      </c>
      <c r="H9385">
        <f>Table2[[#This Row],[Doanh số bán]]-Table2[[#This Row],[Chiết khấu]]</f>
        <v>42000</v>
      </c>
      <c r="K9385" t="s">
        <v>24</v>
      </c>
      <c r="L9385">
        <v>0</v>
      </c>
      <c r="M9385" t="s">
        <v>319</v>
      </c>
      <c r="N9385" t="s">
        <v>26</v>
      </c>
      <c r="O9385">
        <v>0</v>
      </c>
      <c r="P9385" t="s">
        <v>141</v>
      </c>
      <c r="Q9385" t="s">
        <v>142</v>
      </c>
      <c r="R9385" t="s">
        <v>29</v>
      </c>
      <c r="S9385" t="s">
        <v>59</v>
      </c>
      <c r="T9385" t="s">
        <v>320</v>
      </c>
      <c r="U9385" t="s">
        <v>321</v>
      </c>
      <c r="V9385" t="s">
        <v>33</v>
      </c>
    </row>
    <row r="9386" spans="1:22">
      <c r="A9386" s="4">
        <v>46092</v>
      </c>
      <c r="B9386" t="s">
        <v>6773</v>
      </c>
      <c r="C9386" t="s">
        <v>23</v>
      </c>
      <c r="D9386">
        <v>1</v>
      </c>
      <c r="E9386">
        <v>21000</v>
      </c>
      <c r="F9386">
        <f>Table2[[#This Row],[Đơn Giá Chuẩn]]*Table2[[#This Row],[Tổng số lượng bán]]</f>
        <v>21000</v>
      </c>
      <c r="G9386">
        <v>0</v>
      </c>
      <c r="H9386">
        <f>Table2[[#This Row],[Doanh số bán]]-Table2[[#This Row],[Chiết khấu]]</f>
        <v>21000</v>
      </c>
      <c r="K9386" t="s">
        <v>24</v>
      </c>
      <c r="L9386">
        <v>0</v>
      </c>
      <c r="M9386" t="s">
        <v>319</v>
      </c>
      <c r="N9386" t="s">
        <v>26</v>
      </c>
      <c r="O9386">
        <v>0</v>
      </c>
      <c r="P9386" t="s">
        <v>27</v>
      </c>
      <c r="Q9386" t="s">
        <v>28</v>
      </c>
      <c r="R9386" t="s">
        <v>29</v>
      </c>
      <c r="S9386" t="s">
        <v>30</v>
      </c>
      <c r="T9386" t="s">
        <v>320</v>
      </c>
      <c r="U9386" t="s">
        <v>321</v>
      </c>
      <c r="V9386" t="s">
        <v>33</v>
      </c>
    </row>
    <row r="9387" spans="1:22">
      <c r="A9387" s="4">
        <v>46092</v>
      </c>
      <c r="B9387" t="s">
        <v>6773</v>
      </c>
      <c r="C9387" t="s">
        <v>23</v>
      </c>
      <c r="D9387">
        <v>1</v>
      </c>
      <c r="E9387">
        <v>25999.999999999996</v>
      </c>
      <c r="F9387">
        <f>Table2[[#This Row],[Đơn Giá Chuẩn]]*Table2[[#This Row],[Tổng số lượng bán]]</f>
        <v>25999.999999999996</v>
      </c>
      <c r="G9387">
        <v>0</v>
      </c>
      <c r="H9387">
        <f>Table2[[#This Row],[Doanh số bán]]-Table2[[#This Row],[Chiết khấu]]</f>
        <v>25999.999999999996</v>
      </c>
      <c r="K9387" t="s">
        <v>24</v>
      </c>
      <c r="L9387">
        <v>0</v>
      </c>
      <c r="M9387" t="s">
        <v>319</v>
      </c>
      <c r="N9387" t="s">
        <v>26</v>
      </c>
      <c r="O9387">
        <v>0</v>
      </c>
      <c r="P9387" t="s">
        <v>47</v>
      </c>
      <c r="Q9387" t="s">
        <v>48</v>
      </c>
      <c r="R9387" t="s">
        <v>29</v>
      </c>
      <c r="S9387" t="s">
        <v>30</v>
      </c>
      <c r="T9387" t="s">
        <v>320</v>
      </c>
      <c r="U9387" t="s">
        <v>321</v>
      </c>
      <c r="V9387" t="s">
        <v>33</v>
      </c>
    </row>
    <row r="9388" spans="1:22">
      <c r="A9388" s="4">
        <v>46092</v>
      </c>
      <c r="B9388" t="s">
        <v>6773</v>
      </c>
      <c r="C9388" t="s">
        <v>23</v>
      </c>
      <c r="D9388">
        <v>1</v>
      </c>
      <c r="E9388">
        <v>32000</v>
      </c>
      <c r="F9388">
        <f>Table2[[#This Row],[Đơn Giá Chuẩn]]*Table2[[#This Row],[Tổng số lượng bán]]</f>
        <v>32000</v>
      </c>
      <c r="G9388">
        <v>0</v>
      </c>
      <c r="H9388">
        <f>Table2[[#This Row],[Doanh số bán]]-Table2[[#This Row],[Chiết khấu]]</f>
        <v>32000</v>
      </c>
      <c r="K9388" t="s">
        <v>24</v>
      </c>
      <c r="L9388">
        <v>0</v>
      </c>
      <c r="M9388" t="s">
        <v>319</v>
      </c>
      <c r="N9388" t="s">
        <v>26</v>
      </c>
      <c r="O9388">
        <v>0</v>
      </c>
      <c r="P9388" t="s">
        <v>873</v>
      </c>
      <c r="Q9388" t="s">
        <v>874</v>
      </c>
      <c r="R9388" t="s">
        <v>29</v>
      </c>
      <c r="S9388" t="s">
        <v>30</v>
      </c>
      <c r="T9388" t="s">
        <v>320</v>
      </c>
      <c r="U9388" t="s">
        <v>321</v>
      </c>
      <c r="V9388" t="s">
        <v>33</v>
      </c>
    </row>
    <row r="9389" spans="1:22">
      <c r="A9389" s="4">
        <v>46092</v>
      </c>
      <c r="B9389" t="s">
        <v>6774</v>
      </c>
      <c r="C9389" t="s">
        <v>23</v>
      </c>
      <c r="D9389">
        <v>2</v>
      </c>
      <c r="E9389">
        <v>37000</v>
      </c>
      <c r="F9389">
        <f>Table2[[#This Row],[Đơn Giá Chuẩn]]*Table2[[#This Row],[Tổng số lượng bán]]</f>
        <v>74000</v>
      </c>
      <c r="G9389">
        <v>0</v>
      </c>
      <c r="H9389">
        <f>Table2[[#This Row],[Doanh số bán]]-Table2[[#This Row],[Chiết khấu]]</f>
        <v>74000</v>
      </c>
      <c r="K9389" t="s">
        <v>24</v>
      </c>
      <c r="L9389">
        <v>0</v>
      </c>
      <c r="M9389" t="s">
        <v>319</v>
      </c>
      <c r="N9389" t="s">
        <v>26</v>
      </c>
      <c r="O9389">
        <v>0</v>
      </c>
      <c r="P9389" t="s">
        <v>246</v>
      </c>
      <c r="Q9389" t="s">
        <v>247</v>
      </c>
      <c r="R9389" t="s">
        <v>29</v>
      </c>
      <c r="S9389" t="s">
        <v>30</v>
      </c>
      <c r="T9389" t="s">
        <v>320</v>
      </c>
      <c r="U9389" t="s">
        <v>321</v>
      </c>
      <c r="V9389" t="s">
        <v>33</v>
      </c>
    </row>
    <row r="9390" spans="1:22">
      <c r="A9390" s="4">
        <v>46092</v>
      </c>
      <c r="B9390" t="s">
        <v>6775</v>
      </c>
      <c r="C9390" t="s">
        <v>23</v>
      </c>
      <c r="D9390">
        <v>2</v>
      </c>
      <c r="E9390">
        <v>25999.999999999996</v>
      </c>
      <c r="F9390">
        <f>Table2[[#This Row],[Đơn Giá Chuẩn]]*Table2[[#This Row],[Tổng số lượng bán]]</f>
        <v>51999.999999999993</v>
      </c>
      <c r="G9390">
        <v>0</v>
      </c>
      <c r="H9390">
        <f>Table2[[#This Row],[Doanh số bán]]-Table2[[#This Row],[Chiết khấu]]</f>
        <v>51999.999999999993</v>
      </c>
      <c r="K9390" t="s">
        <v>24</v>
      </c>
      <c r="L9390">
        <v>0</v>
      </c>
      <c r="M9390" t="s">
        <v>319</v>
      </c>
      <c r="N9390" t="s">
        <v>26</v>
      </c>
      <c r="O9390">
        <v>0</v>
      </c>
      <c r="P9390" t="s">
        <v>47</v>
      </c>
      <c r="Q9390" t="s">
        <v>48</v>
      </c>
      <c r="R9390" t="s">
        <v>29</v>
      </c>
      <c r="S9390" t="s">
        <v>30</v>
      </c>
      <c r="T9390" t="s">
        <v>320</v>
      </c>
      <c r="U9390" t="s">
        <v>321</v>
      </c>
      <c r="V9390" t="s">
        <v>33</v>
      </c>
    </row>
    <row r="9391" spans="1:22">
      <c r="A9391" s="4">
        <v>46092</v>
      </c>
      <c r="B9391" t="s">
        <v>6775</v>
      </c>
      <c r="C9391" t="s">
        <v>23</v>
      </c>
      <c r="D9391">
        <v>1</v>
      </c>
      <c r="E9391">
        <v>62000</v>
      </c>
      <c r="F9391">
        <f>Table2[[#This Row],[Đơn Giá Chuẩn]]*Table2[[#This Row],[Tổng số lượng bán]]</f>
        <v>62000</v>
      </c>
      <c r="G9391">
        <v>0</v>
      </c>
      <c r="H9391">
        <f>Table2[[#This Row],[Doanh số bán]]-Table2[[#This Row],[Chiết khấu]]</f>
        <v>62000</v>
      </c>
      <c r="K9391" t="s">
        <v>24</v>
      </c>
      <c r="L9391">
        <v>0</v>
      </c>
      <c r="M9391" t="s">
        <v>319</v>
      </c>
      <c r="N9391" t="s">
        <v>26</v>
      </c>
      <c r="O9391">
        <v>0</v>
      </c>
      <c r="P9391" t="s">
        <v>199</v>
      </c>
      <c r="Q9391" t="s">
        <v>200</v>
      </c>
      <c r="R9391" t="s">
        <v>29</v>
      </c>
      <c r="S9391" t="s">
        <v>30</v>
      </c>
      <c r="T9391" t="s">
        <v>320</v>
      </c>
      <c r="U9391" t="s">
        <v>321</v>
      </c>
      <c r="V9391" t="s">
        <v>33</v>
      </c>
    </row>
    <row r="9392" spans="1:22">
      <c r="A9392" s="4">
        <v>46092</v>
      </c>
      <c r="B9392" t="s">
        <v>6775</v>
      </c>
      <c r="C9392" t="s">
        <v>23</v>
      </c>
      <c r="D9392">
        <v>1</v>
      </c>
      <c r="E9392">
        <v>42000</v>
      </c>
      <c r="F9392">
        <f>Table2[[#This Row],[Đơn Giá Chuẩn]]*Table2[[#This Row],[Tổng số lượng bán]]</f>
        <v>42000</v>
      </c>
      <c r="G9392">
        <v>0</v>
      </c>
      <c r="H9392">
        <f>Table2[[#This Row],[Doanh số bán]]-Table2[[#This Row],[Chiết khấu]]</f>
        <v>42000</v>
      </c>
      <c r="K9392" t="s">
        <v>24</v>
      </c>
      <c r="L9392">
        <v>0</v>
      </c>
      <c r="M9392" t="s">
        <v>319</v>
      </c>
      <c r="N9392" t="s">
        <v>26</v>
      </c>
      <c r="O9392">
        <v>0</v>
      </c>
      <c r="P9392" t="s">
        <v>893</v>
      </c>
      <c r="Q9392" t="s">
        <v>894</v>
      </c>
      <c r="R9392" t="s">
        <v>29</v>
      </c>
      <c r="S9392" t="s">
        <v>56</v>
      </c>
      <c r="T9392" t="s">
        <v>320</v>
      </c>
      <c r="U9392" t="s">
        <v>321</v>
      </c>
      <c r="V9392" t="s">
        <v>33</v>
      </c>
    </row>
    <row r="9393" spans="1:22">
      <c r="A9393" s="4">
        <v>46092</v>
      </c>
      <c r="B9393" t="s">
        <v>6776</v>
      </c>
      <c r="C9393" t="s">
        <v>23</v>
      </c>
      <c r="D9393">
        <v>1</v>
      </c>
      <c r="E9393">
        <v>25999.999999999996</v>
      </c>
      <c r="F9393">
        <f>Table2[[#This Row],[Đơn Giá Chuẩn]]*Table2[[#This Row],[Tổng số lượng bán]]</f>
        <v>25999.999999999996</v>
      </c>
      <c r="G9393">
        <v>0</v>
      </c>
      <c r="H9393">
        <f>Table2[[#This Row],[Doanh số bán]]-Table2[[#This Row],[Chiết khấu]]</f>
        <v>25999.999999999996</v>
      </c>
      <c r="K9393" t="s">
        <v>24</v>
      </c>
      <c r="L9393">
        <v>0</v>
      </c>
      <c r="M9393" t="s">
        <v>319</v>
      </c>
      <c r="N9393" t="s">
        <v>26</v>
      </c>
      <c r="O9393">
        <v>0</v>
      </c>
      <c r="P9393" t="s">
        <v>47</v>
      </c>
      <c r="Q9393" t="s">
        <v>48</v>
      </c>
      <c r="R9393" t="s">
        <v>29</v>
      </c>
      <c r="S9393" t="s">
        <v>30</v>
      </c>
      <c r="T9393" t="s">
        <v>320</v>
      </c>
      <c r="U9393" t="s">
        <v>321</v>
      </c>
      <c r="V9393" t="s">
        <v>33</v>
      </c>
    </row>
    <row r="9394" spans="1:22">
      <c r="A9394" s="4">
        <v>46092</v>
      </c>
      <c r="B9394" t="s">
        <v>6777</v>
      </c>
      <c r="C9394" t="s">
        <v>23</v>
      </c>
      <c r="D9394">
        <v>2</v>
      </c>
      <c r="E9394">
        <v>42000</v>
      </c>
      <c r="F9394">
        <f>Table2[[#This Row],[Đơn Giá Chuẩn]]*Table2[[#This Row],[Tổng số lượng bán]]</f>
        <v>84000</v>
      </c>
      <c r="G9394">
        <v>0</v>
      </c>
      <c r="H9394">
        <f>Table2[[#This Row],[Doanh số bán]]-Table2[[#This Row],[Chiết khấu]]</f>
        <v>84000</v>
      </c>
      <c r="K9394" t="s">
        <v>24</v>
      </c>
      <c r="L9394">
        <v>0</v>
      </c>
      <c r="M9394" t="s">
        <v>319</v>
      </c>
      <c r="N9394" t="s">
        <v>26</v>
      </c>
      <c r="O9394">
        <v>0</v>
      </c>
      <c r="P9394" t="s">
        <v>220</v>
      </c>
      <c r="Q9394" t="s">
        <v>221</v>
      </c>
      <c r="R9394" t="s">
        <v>29</v>
      </c>
      <c r="S9394" t="s">
        <v>222</v>
      </c>
      <c r="T9394" t="s">
        <v>320</v>
      </c>
      <c r="U9394" t="s">
        <v>321</v>
      </c>
      <c r="V9394" t="s">
        <v>33</v>
      </c>
    </row>
    <row r="9395" spans="1:22">
      <c r="A9395" s="4">
        <v>46091</v>
      </c>
      <c r="B9395" t="s">
        <v>6397</v>
      </c>
      <c r="C9395" t="s">
        <v>83</v>
      </c>
      <c r="D9395">
        <v>6</v>
      </c>
      <c r="E9395">
        <v>172000</v>
      </c>
      <c r="F9395">
        <f>Table2[[#This Row],[Đơn Giá Chuẩn]]*Table2[[#This Row],[Tổng số lượng bán]]</f>
        <v>1032000</v>
      </c>
      <c r="G9395">
        <v>0</v>
      </c>
      <c r="H9395">
        <f>Table2[[#This Row],[Doanh số bán]]-Table2[[#This Row],[Chiết khấu]]</f>
        <v>1032000</v>
      </c>
      <c r="K9395" t="s">
        <v>24</v>
      </c>
      <c r="L9395">
        <v>0.5</v>
      </c>
      <c r="M9395" t="s">
        <v>25</v>
      </c>
      <c r="N9395" t="s">
        <v>26</v>
      </c>
      <c r="O9395">
        <v>3</v>
      </c>
      <c r="P9395" t="s">
        <v>158</v>
      </c>
      <c r="Q9395" t="s">
        <v>159</v>
      </c>
      <c r="R9395" t="s">
        <v>41</v>
      </c>
      <c r="S9395" t="s">
        <v>42</v>
      </c>
      <c r="T9395" t="s">
        <v>31</v>
      </c>
      <c r="U9395" t="s">
        <v>32</v>
      </c>
      <c r="V9395" t="s">
        <v>33</v>
      </c>
    </row>
    <row r="9396" spans="1:22">
      <c r="A9396" s="4">
        <v>46096</v>
      </c>
      <c r="B9396" t="s">
        <v>6477</v>
      </c>
      <c r="C9396" t="s">
        <v>83</v>
      </c>
      <c r="D9396">
        <v>1</v>
      </c>
      <c r="E9396">
        <v>172000</v>
      </c>
      <c r="F9396">
        <f>Table2[[#This Row],[Đơn Giá Chuẩn]]*Table2[[#This Row],[Tổng số lượng bán]]</f>
        <v>172000</v>
      </c>
      <c r="G9396">
        <v>0</v>
      </c>
      <c r="H9396">
        <f>Table2[[#This Row],[Doanh số bán]]-Table2[[#This Row],[Chiết khấu]]</f>
        <v>172000</v>
      </c>
      <c r="K9396" t="s">
        <v>24</v>
      </c>
      <c r="L9396">
        <v>0.5</v>
      </c>
      <c r="M9396" t="s">
        <v>25</v>
      </c>
      <c r="N9396" t="s">
        <v>26</v>
      </c>
      <c r="O9396">
        <v>0.5</v>
      </c>
      <c r="P9396" t="s">
        <v>158</v>
      </c>
      <c r="Q9396" t="s">
        <v>159</v>
      </c>
      <c r="R9396" t="s">
        <v>41</v>
      </c>
      <c r="S9396" t="s">
        <v>42</v>
      </c>
      <c r="T9396" t="s">
        <v>31</v>
      </c>
      <c r="U9396" t="s">
        <v>32</v>
      </c>
      <c r="V9396" t="s">
        <v>33</v>
      </c>
    </row>
    <row r="9397" spans="1:22">
      <c r="A9397" s="4">
        <v>46084</v>
      </c>
      <c r="B9397" t="s">
        <v>6579</v>
      </c>
      <c r="C9397" t="s">
        <v>83</v>
      </c>
      <c r="D9397">
        <v>12</v>
      </c>
      <c r="E9397">
        <v>172000</v>
      </c>
      <c r="F9397">
        <f>Table2[[#This Row],[Đơn Giá Chuẩn]]*Table2[[#This Row],[Tổng số lượng bán]]</f>
        <v>2064000</v>
      </c>
      <c r="G9397">
        <v>0</v>
      </c>
      <c r="H9397">
        <f>Table2[[#This Row],[Doanh số bán]]-Table2[[#This Row],[Chiết khấu]]</f>
        <v>2064000</v>
      </c>
      <c r="K9397" t="s">
        <v>24</v>
      </c>
      <c r="L9397">
        <v>0.5</v>
      </c>
      <c r="M9397" t="s">
        <v>319</v>
      </c>
      <c r="N9397" t="s">
        <v>26</v>
      </c>
      <c r="O9397">
        <v>6</v>
      </c>
      <c r="P9397" t="s">
        <v>158</v>
      </c>
      <c r="Q9397" t="s">
        <v>159</v>
      </c>
      <c r="R9397" t="s">
        <v>41</v>
      </c>
      <c r="S9397" t="s">
        <v>42</v>
      </c>
      <c r="T9397" t="s">
        <v>320</v>
      </c>
      <c r="U9397" t="s">
        <v>321</v>
      </c>
      <c r="V9397" t="s">
        <v>33</v>
      </c>
    </row>
    <row r="9398" spans="1:22">
      <c r="A9398" s="4">
        <v>46092</v>
      </c>
      <c r="B9398" t="s">
        <v>6779</v>
      </c>
      <c r="C9398" t="s">
        <v>23</v>
      </c>
      <c r="D9398">
        <v>1</v>
      </c>
      <c r="E9398">
        <v>25999.999999999996</v>
      </c>
      <c r="F9398">
        <f>Table2[[#This Row],[Đơn Giá Chuẩn]]*Table2[[#This Row],[Tổng số lượng bán]]</f>
        <v>25999.999999999996</v>
      </c>
      <c r="G9398">
        <v>0</v>
      </c>
      <c r="H9398">
        <f>Table2[[#This Row],[Doanh số bán]]-Table2[[#This Row],[Chiết khấu]]</f>
        <v>25999.999999999996</v>
      </c>
      <c r="K9398" t="s">
        <v>24</v>
      </c>
      <c r="L9398">
        <v>0</v>
      </c>
      <c r="M9398" t="s">
        <v>319</v>
      </c>
      <c r="N9398" t="s">
        <v>26</v>
      </c>
      <c r="O9398">
        <v>0</v>
      </c>
      <c r="P9398" t="s">
        <v>129</v>
      </c>
      <c r="Q9398" t="s">
        <v>130</v>
      </c>
      <c r="R9398" t="s">
        <v>29</v>
      </c>
      <c r="S9398" t="s">
        <v>30</v>
      </c>
      <c r="T9398" t="s">
        <v>320</v>
      </c>
      <c r="U9398" t="s">
        <v>321</v>
      </c>
      <c r="V9398" t="s">
        <v>33</v>
      </c>
    </row>
    <row r="9399" spans="1:22">
      <c r="A9399" s="4">
        <v>46092</v>
      </c>
      <c r="B9399" t="s">
        <v>6780</v>
      </c>
      <c r="C9399" t="s">
        <v>23</v>
      </c>
      <c r="D9399">
        <v>2</v>
      </c>
      <c r="E9399">
        <v>25999.999999999996</v>
      </c>
      <c r="F9399">
        <f>Table2[[#This Row],[Đơn Giá Chuẩn]]*Table2[[#This Row],[Tổng số lượng bán]]</f>
        <v>51999.999999999993</v>
      </c>
      <c r="G9399">
        <v>0</v>
      </c>
      <c r="H9399">
        <f>Table2[[#This Row],[Doanh số bán]]-Table2[[#This Row],[Chiết khấu]]</f>
        <v>51999.999999999993</v>
      </c>
      <c r="K9399" t="s">
        <v>24</v>
      </c>
      <c r="L9399">
        <v>0</v>
      </c>
      <c r="M9399" t="s">
        <v>319</v>
      </c>
      <c r="N9399" t="s">
        <v>26</v>
      </c>
      <c r="O9399">
        <v>0</v>
      </c>
      <c r="P9399" t="s">
        <v>47</v>
      </c>
      <c r="Q9399" t="s">
        <v>48</v>
      </c>
      <c r="R9399" t="s">
        <v>29</v>
      </c>
      <c r="S9399" t="s">
        <v>30</v>
      </c>
      <c r="T9399" t="s">
        <v>320</v>
      </c>
      <c r="U9399" t="s">
        <v>321</v>
      </c>
      <c r="V9399" t="s">
        <v>33</v>
      </c>
    </row>
    <row r="9400" spans="1:22">
      <c r="A9400" s="4">
        <v>46092</v>
      </c>
      <c r="B9400" t="s">
        <v>6781</v>
      </c>
      <c r="C9400" t="s">
        <v>23</v>
      </c>
      <c r="D9400">
        <v>1</v>
      </c>
      <c r="E9400">
        <v>21000</v>
      </c>
      <c r="F9400">
        <f>Table2[[#This Row],[Đơn Giá Chuẩn]]*Table2[[#This Row],[Tổng số lượng bán]]</f>
        <v>21000</v>
      </c>
      <c r="G9400">
        <v>0</v>
      </c>
      <c r="H9400">
        <f>Table2[[#This Row],[Doanh số bán]]-Table2[[#This Row],[Chiết khấu]]</f>
        <v>21000</v>
      </c>
      <c r="K9400" t="s">
        <v>24</v>
      </c>
      <c r="L9400">
        <v>0</v>
      </c>
      <c r="M9400" t="s">
        <v>319</v>
      </c>
      <c r="N9400" t="s">
        <v>26</v>
      </c>
      <c r="O9400">
        <v>0</v>
      </c>
      <c r="P9400" t="s">
        <v>27</v>
      </c>
      <c r="Q9400" t="s">
        <v>28</v>
      </c>
      <c r="R9400" t="s">
        <v>29</v>
      </c>
      <c r="S9400" t="s">
        <v>30</v>
      </c>
      <c r="T9400" t="s">
        <v>320</v>
      </c>
      <c r="U9400" t="s">
        <v>321</v>
      </c>
      <c r="V9400" t="s">
        <v>33</v>
      </c>
    </row>
    <row r="9401" spans="1:22">
      <c r="A9401" s="4">
        <v>46092</v>
      </c>
      <c r="B9401" t="s">
        <v>6783</v>
      </c>
      <c r="C9401" t="s">
        <v>83</v>
      </c>
      <c r="D9401">
        <v>4</v>
      </c>
      <c r="E9401">
        <v>172000</v>
      </c>
      <c r="F9401">
        <f>Table2[[#This Row],[Đơn Giá Chuẩn]]*Table2[[#This Row],[Tổng số lượng bán]]</f>
        <v>688000</v>
      </c>
      <c r="G9401">
        <v>0</v>
      </c>
      <c r="H9401">
        <f>Table2[[#This Row],[Doanh số bán]]-Table2[[#This Row],[Chiết khấu]]</f>
        <v>688000</v>
      </c>
      <c r="K9401" t="s">
        <v>24</v>
      </c>
      <c r="L9401">
        <v>0.5</v>
      </c>
      <c r="M9401" t="s">
        <v>319</v>
      </c>
      <c r="N9401" t="s">
        <v>26</v>
      </c>
      <c r="O9401">
        <v>2</v>
      </c>
      <c r="P9401" t="s">
        <v>158</v>
      </c>
      <c r="Q9401" t="s">
        <v>159</v>
      </c>
      <c r="R9401" t="s">
        <v>41</v>
      </c>
      <c r="S9401" t="s">
        <v>42</v>
      </c>
      <c r="T9401" t="s">
        <v>320</v>
      </c>
      <c r="U9401" t="s">
        <v>321</v>
      </c>
      <c r="V9401" t="s">
        <v>33</v>
      </c>
    </row>
    <row r="9402" spans="1:22">
      <c r="A9402" s="4">
        <v>46093</v>
      </c>
      <c r="B9402" t="s">
        <v>6812</v>
      </c>
      <c r="C9402" t="s">
        <v>83</v>
      </c>
      <c r="D9402">
        <v>2</v>
      </c>
      <c r="E9402">
        <v>172000</v>
      </c>
      <c r="F9402">
        <f>Table2[[#This Row],[Đơn Giá Chuẩn]]*Table2[[#This Row],[Tổng số lượng bán]]</f>
        <v>344000</v>
      </c>
      <c r="G9402">
        <v>0</v>
      </c>
      <c r="H9402">
        <f>Table2[[#This Row],[Doanh số bán]]-Table2[[#This Row],[Chiết khấu]]</f>
        <v>344000</v>
      </c>
      <c r="K9402" t="s">
        <v>24</v>
      </c>
      <c r="L9402">
        <v>0.5</v>
      </c>
      <c r="M9402" t="s">
        <v>319</v>
      </c>
      <c r="N9402" t="s">
        <v>26</v>
      </c>
      <c r="O9402">
        <v>1</v>
      </c>
      <c r="P9402" t="s">
        <v>158</v>
      </c>
      <c r="Q9402" t="s">
        <v>159</v>
      </c>
      <c r="R9402" t="s">
        <v>41</v>
      </c>
      <c r="S9402" t="s">
        <v>42</v>
      </c>
      <c r="T9402" t="s">
        <v>320</v>
      </c>
      <c r="U9402" t="s">
        <v>321</v>
      </c>
      <c r="V9402" t="s">
        <v>33</v>
      </c>
    </row>
    <row r="9403" spans="1:22">
      <c r="A9403" s="4">
        <v>46092</v>
      </c>
      <c r="B9403" t="s">
        <v>6784</v>
      </c>
      <c r="C9403" t="s">
        <v>23</v>
      </c>
      <c r="D9403">
        <v>1</v>
      </c>
      <c r="E9403">
        <v>25999.999999999996</v>
      </c>
      <c r="F9403">
        <f>Table2[[#This Row],[Đơn Giá Chuẩn]]*Table2[[#This Row],[Tổng số lượng bán]]</f>
        <v>25999.999999999996</v>
      </c>
      <c r="G9403">
        <v>0</v>
      </c>
      <c r="H9403">
        <f>Table2[[#This Row],[Doanh số bán]]-Table2[[#This Row],[Chiết khấu]]</f>
        <v>25999.999999999996</v>
      </c>
      <c r="K9403" t="s">
        <v>24</v>
      </c>
      <c r="L9403">
        <v>0</v>
      </c>
      <c r="M9403" t="s">
        <v>319</v>
      </c>
      <c r="N9403" t="s">
        <v>26</v>
      </c>
      <c r="O9403">
        <v>0</v>
      </c>
      <c r="P9403" t="s">
        <v>47</v>
      </c>
      <c r="Q9403" t="s">
        <v>48</v>
      </c>
      <c r="R9403" t="s">
        <v>29</v>
      </c>
      <c r="S9403" t="s">
        <v>30</v>
      </c>
      <c r="T9403" t="s">
        <v>320</v>
      </c>
      <c r="U9403" t="s">
        <v>321</v>
      </c>
      <c r="V9403" t="s">
        <v>33</v>
      </c>
    </row>
    <row r="9404" spans="1:22">
      <c r="A9404" s="4">
        <v>46094</v>
      </c>
      <c r="B9404" t="s">
        <v>6848</v>
      </c>
      <c r="C9404" t="s">
        <v>83</v>
      </c>
      <c r="D9404">
        <v>2</v>
      </c>
      <c r="E9404">
        <v>172000</v>
      </c>
      <c r="F9404">
        <f>Table2[[#This Row],[Đơn Giá Chuẩn]]*Table2[[#This Row],[Tổng số lượng bán]]</f>
        <v>344000</v>
      </c>
      <c r="G9404">
        <v>0</v>
      </c>
      <c r="H9404">
        <f>Table2[[#This Row],[Doanh số bán]]-Table2[[#This Row],[Chiết khấu]]</f>
        <v>344000</v>
      </c>
      <c r="K9404" t="s">
        <v>24</v>
      </c>
      <c r="L9404">
        <v>0.5</v>
      </c>
      <c r="M9404" t="s">
        <v>319</v>
      </c>
      <c r="N9404" t="s">
        <v>26</v>
      </c>
      <c r="O9404">
        <v>1</v>
      </c>
      <c r="P9404" t="s">
        <v>158</v>
      </c>
      <c r="Q9404" t="s">
        <v>159</v>
      </c>
      <c r="R9404" t="s">
        <v>41</v>
      </c>
      <c r="S9404" t="s">
        <v>42</v>
      </c>
      <c r="T9404" t="s">
        <v>320</v>
      </c>
      <c r="U9404" t="s">
        <v>321</v>
      </c>
      <c r="V9404" t="s">
        <v>33</v>
      </c>
    </row>
    <row r="9405" spans="1:22">
      <c r="A9405" s="4">
        <v>46092</v>
      </c>
      <c r="B9405" t="s">
        <v>6786</v>
      </c>
      <c r="C9405" t="s">
        <v>23</v>
      </c>
      <c r="D9405">
        <v>1</v>
      </c>
      <c r="E9405">
        <v>21000</v>
      </c>
      <c r="F9405">
        <f>Table2[[#This Row],[Đơn Giá Chuẩn]]*Table2[[#This Row],[Tổng số lượng bán]]</f>
        <v>21000</v>
      </c>
      <c r="G9405">
        <v>0</v>
      </c>
      <c r="H9405">
        <f>Table2[[#This Row],[Doanh số bán]]-Table2[[#This Row],[Chiết khấu]]</f>
        <v>21000</v>
      </c>
      <c r="K9405" t="s">
        <v>24</v>
      </c>
      <c r="L9405">
        <v>0</v>
      </c>
      <c r="M9405" t="s">
        <v>319</v>
      </c>
      <c r="N9405" t="s">
        <v>26</v>
      </c>
      <c r="O9405">
        <v>0</v>
      </c>
      <c r="P9405" t="s">
        <v>27</v>
      </c>
      <c r="Q9405" t="s">
        <v>28</v>
      </c>
      <c r="R9405" t="s">
        <v>29</v>
      </c>
      <c r="S9405" t="s">
        <v>30</v>
      </c>
      <c r="T9405" t="s">
        <v>320</v>
      </c>
      <c r="U9405" t="s">
        <v>321</v>
      </c>
      <c r="V9405" t="s">
        <v>33</v>
      </c>
    </row>
    <row r="9406" spans="1:22">
      <c r="A9406" s="4">
        <v>46092</v>
      </c>
      <c r="B9406" t="s">
        <v>6786</v>
      </c>
      <c r="C9406" t="s">
        <v>23</v>
      </c>
      <c r="D9406">
        <v>1</v>
      </c>
      <c r="E9406">
        <v>25999.999999999996</v>
      </c>
      <c r="F9406">
        <f>Table2[[#This Row],[Đơn Giá Chuẩn]]*Table2[[#This Row],[Tổng số lượng bán]]</f>
        <v>25999.999999999996</v>
      </c>
      <c r="G9406">
        <v>0</v>
      </c>
      <c r="H9406">
        <f>Table2[[#This Row],[Doanh số bán]]-Table2[[#This Row],[Chiết khấu]]</f>
        <v>25999.999999999996</v>
      </c>
      <c r="K9406" t="s">
        <v>24</v>
      </c>
      <c r="L9406">
        <v>0</v>
      </c>
      <c r="M9406" t="s">
        <v>319</v>
      </c>
      <c r="N9406" t="s">
        <v>26</v>
      </c>
      <c r="O9406">
        <v>0</v>
      </c>
      <c r="P9406" t="s">
        <v>47</v>
      </c>
      <c r="Q9406" t="s">
        <v>48</v>
      </c>
      <c r="R9406" t="s">
        <v>29</v>
      </c>
      <c r="S9406" t="s">
        <v>30</v>
      </c>
      <c r="T9406" t="s">
        <v>320</v>
      </c>
      <c r="U9406" t="s">
        <v>321</v>
      </c>
      <c r="V9406" t="s">
        <v>33</v>
      </c>
    </row>
    <row r="9407" spans="1:22">
      <c r="A9407" s="4">
        <v>46092</v>
      </c>
      <c r="B9407" t="s">
        <v>6787</v>
      </c>
      <c r="C9407" t="s">
        <v>23</v>
      </c>
      <c r="D9407">
        <v>1</v>
      </c>
      <c r="E9407">
        <v>42000</v>
      </c>
      <c r="F9407">
        <f>Table2[[#This Row],[Đơn Giá Chuẩn]]*Table2[[#This Row],[Tổng số lượng bán]]</f>
        <v>42000</v>
      </c>
      <c r="G9407">
        <v>0</v>
      </c>
      <c r="H9407">
        <f>Table2[[#This Row],[Doanh số bán]]-Table2[[#This Row],[Chiết khấu]]</f>
        <v>42000</v>
      </c>
      <c r="K9407" t="s">
        <v>24</v>
      </c>
      <c r="L9407">
        <v>0</v>
      </c>
      <c r="M9407" t="s">
        <v>319</v>
      </c>
      <c r="N9407" t="s">
        <v>26</v>
      </c>
      <c r="O9407">
        <v>0</v>
      </c>
      <c r="P9407" t="s">
        <v>141</v>
      </c>
      <c r="Q9407" t="s">
        <v>142</v>
      </c>
      <c r="R9407" t="s">
        <v>29</v>
      </c>
      <c r="S9407" t="s">
        <v>59</v>
      </c>
      <c r="T9407" t="s">
        <v>320</v>
      </c>
      <c r="U9407" t="s">
        <v>321</v>
      </c>
      <c r="V9407" t="s">
        <v>33</v>
      </c>
    </row>
    <row r="9408" spans="1:22">
      <c r="A9408" s="4">
        <v>46092</v>
      </c>
      <c r="B9408" t="s">
        <v>6787</v>
      </c>
      <c r="C9408" t="s">
        <v>104</v>
      </c>
      <c r="D9408">
        <v>1</v>
      </c>
      <c r="E9408">
        <v>17000</v>
      </c>
      <c r="F9408">
        <f>Table2[[#This Row],[Đơn Giá Chuẩn]]*Table2[[#This Row],[Tổng số lượng bán]]</f>
        <v>17000</v>
      </c>
      <c r="G9408">
        <v>0</v>
      </c>
      <c r="H9408">
        <f>Table2[[#This Row],[Doanh số bán]]-Table2[[#This Row],[Chiết khấu]]</f>
        <v>17000</v>
      </c>
      <c r="K9408" t="s">
        <v>24</v>
      </c>
      <c r="L9408">
        <v>0</v>
      </c>
      <c r="M9408" t="s">
        <v>319</v>
      </c>
      <c r="N9408" t="s">
        <v>26</v>
      </c>
      <c r="O9408">
        <v>0</v>
      </c>
      <c r="P9408" t="s">
        <v>883</v>
      </c>
      <c r="Q9408" t="s">
        <v>884</v>
      </c>
      <c r="R9408" t="s">
        <v>29</v>
      </c>
      <c r="S9408" t="s">
        <v>240</v>
      </c>
      <c r="T9408" t="s">
        <v>320</v>
      </c>
      <c r="U9408" t="s">
        <v>321</v>
      </c>
      <c r="V9408" t="s">
        <v>33</v>
      </c>
    </row>
    <row r="9409" spans="1:22">
      <c r="A9409" s="4">
        <v>46092</v>
      </c>
      <c r="B9409" t="s">
        <v>6788</v>
      </c>
      <c r="C9409" t="s">
        <v>23</v>
      </c>
      <c r="D9409">
        <v>1</v>
      </c>
      <c r="E9409">
        <v>32000</v>
      </c>
      <c r="F9409">
        <f>Table2[[#This Row],[Đơn Giá Chuẩn]]*Table2[[#This Row],[Tổng số lượng bán]]</f>
        <v>32000</v>
      </c>
      <c r="G9409">
        <v>0</v>
      </c>
      <c r="H9409">
        <f>Table2[[#This Row],[Doanh số bán]]-Table2[[#This Row],[Chiết khấu]]</f>
        <v>32000</v>
      </c>
      <c r="K9409" t="s">
        <v>24</v>
      </c>
      <c r="L9409">
        <v>0</v>
      </c>
      <c r="M9409" t="s">
        <v>319</v>
      </c>
      <c r="N9409" t="s">
        <v>26</v>
      </c>
      <c r="O9409">
        <v>0</v>
      </c>
      <c r="P9409" t="s">
        <v>125</v>
      </c>
      <c r="Q9409" t="s">
        <v>126</v>
      </c>
      <c r="R9409" t="s">
        <v>29</v>
      </c>
      <c r="S9409" t="s">
        <v>30</v>
      </c>
      <c r="T9409" t="s">
        <v>320</v>
      </c>
      <c r="U9409" t="s">
        <v>321</v>
      </c>
      <c r="V9409" t="s">
        <v>33</v>
      </c>
    </row>
    <row r="9410" spans="1:22">
      <c r="A9410" s="4">
        <v>46093</v>
      </c>
      <c r="B9410" t="s">
        <v>6789</v>
      </c>
      <c r="C9410" t="s">
        <v>23</v>
      </c>
      <c r="D9410">
        <v>1</v>
      </c>
      <c r="E9410">
        <v>21000</v>
      </c>
      <c r="F9410">
        <f>Table2[[#This Row],[Đơn Giá Chuẩn]]*Table2[[#This Row],[Tổng số lượng bán]]</f>
        <v>21000</v>
      </c>
      <c r="G9410">
        <v>0</v>
      </c>
      <c r="H9410">
        <f>Table2[[#This Row],[Doanh số bán]]-Table2[[#This Row],[Chiết khấu]]</f>
        <v>21000</v>
      </c>
      <c r="K9410" t="s">
        <v>24</v>
      </c>
      <c r="L9410">
        <v>0</v>
      </c>
      <c r="M9410" t="s">
        <v>319</v>
      </c>
      <c r="N9410" t="s">
        <v>26</v>
      </c>
      <c r="O9410">
        <v>0</v>
      </c>
      <c r="P9410" t="s">
        <v>27</v>
      </c>
      <c r="Q9410" t="s">
        <v>28</v>
      </c>
      <c r="R9410" t="s">
        <v>29</v>
      </c>
      <c r="S9410" t="s">
        <v>30</v>
      </c>
      <c r="T9410" t="s">
        <v>320</v>
      </c>
      <c r="U9410" t="s">
        <v>321</v>
      </c>
      <c r="V9410" t="s">
        <v>33</v>
      </c>
    </row>
    <row r="9411" spans="1:22">
      <c r="A9411" s="4">
        <v>46093</v>
      </c>
      <c r="B9411" t="s">
        <v>6790</v>
      </c>
      <c r="C9411" t="s">
        <v>23</v>
      </c>
      <c r="D9411">
        <v>1</v>
      </c>
      <c r="E9411">
        <v>32000</v>
      </c>
      <c r="F9411">
        <f>Table2[[#This Row],[Đơn Giá Chuẩn]]*Table2[[#This Row],[Tổng số lượng bán]]</f>
        <v>32000</v>
      </c>
      <c r="G9411">
        <v>0</v>
      </c>
      <c r="H9411">
        <f>Table2[[#This Row],[Doanh số bán]]-Table2[[#This Row],[Chiết khấu]]</f>
        <v>32000</v>
      </c>
      <c r="K9411" t="s">
        <v>24</v>
      </c>
      <c r="L9411">
        <v>0</v>
      </c>
      <c r="M9411" t="s">
        <v>319</v>
      </c>
      <c r="N9411" t="s">
        <v>26</v>
      </c>
      <c r="O9411">
        <v>0</v>
      </c>
      <c r="P9411" t="s">
        <v>125</v>
      </c>
      <c r="Q9411" t="s">
        <v>126</v>
      </c>
      <c r="R9411" t="s">
        <v>29</v>
      </c>
      <c r="S9411" t="s">
        <v>30</v>
      </c>
      <c r="T9411" t="s">
        <v>320</v>
      </c>
      <c r="U9411" t="s">
        <v>321</v>
      </c>
      <c r="V9411" t="s">
        <v>33</v>
      </c>
    </row>
    <row r="9412" spans="1:22">
      <c r="A9412" s="4">
        <v>46093</v>
      </c>
      <c r="B9412" t="s">
        <v>6790</v>
      </c>
      <c r="C9412" t="s">
        <v>23</v>
      </c>
      <c r="D9412">
        <v>1</v>
      </c>
      <c r="E9412">
        <v>25999.999999999996</v>
      </c>
      <c r="F9412">
        <f>Table2[[#This Row],[Đơn Giá Chuẩn]]*Table2[[#This Row],[Tổng số lượng bán]]</f>
        <v>25999.999999999996</v>
      </c>
      <c r="G9412">
        <v>0</v>
      </c>
      <c r="H9412">
        <f>Table2[[#This Row],[Doanh số bán]]-Table2[[#This Row],[Chiết khấu]]</f>
        <v>25999.999999999996</v>
      </c>
      <c r="K9412" t="s">
        <v>24</v>
      </c>
      <c r="L9412">
        <v>0</v>
      </c>
      <c r="M9412" t="s">
        <v>319</v>
      </c>
      <c r="N9412" t="s">
        <v>26</v>
      </c>
      <c r="O9412">
        <v>0</v>
      </c>
      <c r="P9412" t="s">
        <v>47</v>
      </c>
      <c r="Q9412" t="s">
        <v>48</v>
      </c>
      <c r="R9412" t="s">
        <v>29</v>
      </c>
      <c r="S9412" t="s">
        <v>30</v>
      </c>
      <c r="T9412" t="s">
        <v>320</v>
      </c>
      <c r="U9412" t="s">
        <v>321</v>
      </c>
      <c r="V9412" t="s">
        <v>33</v>
      </c>
    </row>
    <row r="9413" spans="1:22">
      <c r="A9413" s="4">
        <v>46093</v>
      </c>
      <c r="B9413" t="s">
        <v>6791</v>
      </c>
      <c r="C9413" t="s">
        <v>23</v>
      </c>
      <c r="D9413">
        <v>2</v>
      </c>
      <c r="E9413">
        <v>25999.999999999996</v>
      </c>
      <c r="F9413">
        <f>Table2[[#This Row],[Đơn Giá Chuẩn]]*Table2[[#This Row],[Tổng số lượng bán]]</f>
        <v>51999.999999999993</v>
      </c>
      <c r="G9413">
        <v>0</v>
      </c>
      <c r="H9413">
        <f>Table2[[#This Row],[Doanh số bán]]-Table2[[#This Row],[Chiết khấu]]</f>
        <v>51999.999999999993</v>
      </c>
      <c r="K9413" t="s">
        <v>24</v>
      </c>
      <c r="L9413">
        <v>0</v>
      </c>
      <c r="M9413" t="s">
        <v>319</v>
      </c>
      <c r="N9413" t="s">
        <v>26</v>
      </c>
      <c r="O9413">
        <v>0</v>
      </c>
      <c r="P9413" t="s">
        <v>47</v>
      </c>
      <c r="Q9413" t="s">
        <v>48</v>
      </c>
      <c r="R9413" t="s">
        <v>29</v>
      </c>
      <c r="S9413" t="s">
        <v>30</v>
      </c>
      <c r="T9413" t="s">
        <v>320</v>
      </c>
      <c r="U9413" t="s">
        <v>321</v>
      </c>
      <c r="V9413" t="s">
        <v>33</v>
      </c>
    </row>
    <row r="9414" spans="1:22">
      <c r="A9414" s="4">
        <v>46093</v>
      </c>
      <c r="B9414" t="s">
        <v>6792</v>
      </c>
      <c r="C9414" t="s">
        <v>23</v>
      </c>
      <c r="D9414">
        <v>1</v>
      </c>
      <c r="E9414">
        <v>21000</v>
      </c>
      <c r="F9414">
        <f>Table2[[#This Row],[Đơn Giá Chuẩn]]*Table2[[#This Row],[Tổng số lượng bán]]</f>
        <v>21000</v>
      </c>
      <c r="G9414">
        <v>0</v>
      </c>
      <c r="H9414">
        <f>Table2[[#This Row],[Doanh số bán]]-Table2[[#This Row],[Chiết khấu]]</f>
        <v>21000</v>
      </c>
      <c r="K9414" t="s">
        <v>24</v>
      </c>
      <c r="L9414">
        <v>0</v>
      </c>
      <c r="M9414" t="s">
        <v>319</v>
      </c>
      <c r="N9414" t="s">
        <v>26</v>
      </c>
      <c r="O9414">
        <v>0</v>
      </c>
      <c r="P9414" t="s">
        <v>169</v>
      </c>
      <c r="Q9414" t="s">
        <v>170</v>
      </c>
      <c r="R9414" t="s">
        <v>29</v>
      </c>
      <c r="S9414" t="s">
        <v>30</v>
      </c>
      <c r="T9414" t="s">
        <v>320</v>
      </c>
      <c r="U9414" t="s">
        <v>321</v>
      </c>
      <c r="V9414" t="s">
        <v>33</v>
      </c>
    </row>
    <row r="9415" spans="1:22">
      <c r="A9415" s="4">
        <v>46093</v>
      </c>
      <c r="B9415" t="s">
        <v>6792</v>
      </c>
      <c r="C9415" t="s">
        <v>23</v>
      </c>
      <c r="D9415">
        <v>1</v>
      </c>
      <c r="E9415">
        <v>21000</v>
      </c>
      <c r="F9415">
        <f>Table2[[#This Row],[Đơn Giá Chuẩn]]*Table2[[#This Row],[Tổng số lượng bán]]</f>
        <v>21000</v>
      </c>
      <c r="G9415">
        <v>0</v>
      </c>
      <c r="H9415">
        <f>Table2[[#This Row],[Doanh số bán]]-Table2[[#This Row],[Chiết khấu]]</f>
        <v>21000</v>
      </c>
      <c r="K9415" t="s">
        <v>24</v>
      </c>
      <c r="L9415">
        <v>0</v>
      </c>
      <c r="M9415" t="s">
        <v>319</v>
      </c>
      <c r="N9415" t="s">
        <v>26</v>
      </c>
      <c r="O9415">
        <v>0</v>
      </c>
      <c r="P9415" t="s">
        <v>27</v>
      </c>
      <c r="Q9415" t="s">
        <v>28</v>
      </c>
      <c r="R9415" t="s">
        <v>29</v>
      </c>
      <c r="S9415" t="s">
        <v>30</v>
      </c>
      <c r="T9415" t="s">
        <v>320</v>
      </c>
      <c r="U9415" t="s">
        <v>321</v>
      </c>
      <c r="V9415" t="s">
        <v>33</v>
      </c>
    </row>
    <row r="9416" spans="1:22">
      <c r="A9416" s="4">
        <v>46093</v>
      </c>
      <c r="B9416" t="s">
        <v>6793</v>
      </c>
      <c r="C9416" t="s">
        <v>23</v>
      </c>
      <c r="D9416">
        <v>1</v>
      </c>
      <c r="E9416">
        <v>21000</v>
      </c>
      <c r="F9416">
        <f>Table2[[#This Row],[Đơn Giá Chuẩn]]*Table2[[#This Row],[Tổng số lượng bán]]</f>
        <v>21000</v>
      </c>
      <c r="G9416">
        <v>0</v>
      </c>
      <c r="H9416">
        <f>Table2[[#This Row],[Doanh số bán]]-Table2[[#This Row],[Chiết khấu]]</f>
        <v>21000</v>
      </c>
      <c r="K9416" t="s">
        <v>24</v>
      </c>
      <c r="L9416">
        <v>0</v>
      </c>
      <c r="M9416" t="s">
        <v>319</v>
      </c>
      <c r="N9416" t="s">
        <v>26</v>
      </c>
      <c r="O9416">
        <v>0</v>
      </c>
      <c r="P9416" t="s">
        <v>27</v>
      </c>
      <c r="Q9416" t="s">
        <v>28</v>
      </c>
      <c r="R9416" t="s">
        <v>29</v>
      </c>
      <c r="S9416" t="s">
        <v>30</v>
      </c>
      <c r="T9416" t="s">
        <v>320</v>
      </c>
      <c r="U9416" t="s">
        <v>321</v>
      </c>
      <c r="V9416" t="s">
        <v>33</v>
      </c>
    </row>
    <row r="9417" spans="1:22">
      <c r="A9417" s="4">
        <v>46093</v>
      </c>
      <c r="B9417" t="s">
        <v>6794</v>
      </c>
      <c r="C9417" t="s">
        <v>23</v>
      </c>
      <c r="D9417">
        <v>2</v>
      </c>
      <c r="E9417">
        <v>21000</v>
      </c>
      <c r="F9417">
        <f>Table2[[#This Row],[Đơn Giá Chuẩn]]*Table2[[#This Row],[Tổng số lượng bán]]</f>
        <v>42000</v>
      </c>
      <c r="G9417">
        <v>0</v>
      </c>
      <c r="H9417">
        <f>Table2[[#This Row],[Doanh số bán]]-Table2[[#This Row],[Chiết khấu]]</f>
        <v>42000</v>
      </c>
      <c r="K9417" t="s">
        <v>24</v>
      </c>
      <c r="L9417">
        <v>0</v>
      </c>
      <c r="M9417" t="s">
        <v>319</v>
      </c>
      <c r="N9417" t="s">
        <v>26</v>
      </c>
      <c r="O9417">
        <v>0</v>
      </c>
      <c r="P9417" t="s">
        <v>27</v>
      </c>
      <c r="Q9417" t="s">
        <v>28</v>
      </c>
      <c r="R9417" t="s">
        <v>29</v>
      </c>
      <c r="S9417" t="s">
        <v>30</v>
      </c>
      <c r="T9417" t="s">
        <v>320</v>
      </c>
      <c r="U9417" t="s">
        <v>321</v>
      </c>
      <c r="V9417" t="s">
        <v>33</v>
      </c>
    </row>
    <row r="9418" spans="1:22">
      <c r="A9418" s="4">
        <v>46093</v>
      </c>
      <c r="B9418" t="s">
        <v>6795</v>
      </c>
      <c r="C9418" t="s">
        <v>23</v>
      </c>
      <c r="D9418">
        <v>1</v>
      </c>
      <c r="E9418">
        <v>21000</v>
      </c>
      <c r="F9418">
        <f>Table2[[#This Row],[Đơn Giá Chuẩn]]*Table2[[#This Row],[Tổng số lượng bán]]</f>
        <v>21000</v>
      </c>
      <c r="G9418">
        <v>0</v>
      </c>
      <c r="H9418">
        <f>Table2[[#This Row],[Doanh số bán]]-Table2[[#This Row],[Chiết khấu]]</f>
        <v>21000</v>
      </c>
      <c r="K9418" t="s">
        <v>24</v>
      </c>
      <c r="L9418">
        <v>0</v>
      </c>
      <c r="M9418" t="s">
        <v>319</v>
      </c>
      <c r="N9418" t="s">
        <v>26</v>
      </c>
      <c r="O9418">
        <v>0</v>
      </c>
      <c r="P9418" t="s">
        <v>27</v>
      </c>
      <c r="Q9418" t="s">
        <v>28</v>
      </c>
      <c r="R9418" t="s">
        <v>29</v>
      </c>
      <c r="S9418" t="s">
        <v>30</v>
      </c>
      <c r="T9418" t="s">
        <v>320</v>
      </c>
      <c r="U9418" t="s">
        <v>321</v>
      </c>
      <c r="V9418" t="s">
        <v>33</v>
      </c>
    </row>
    <row r="9419" spans="1:22">
      <c r="A9419" s="4">
        <v>46093</v>
      </c>
      <c r="B9419" t="s">
        <v>6796</v>
      </c>
      <c r="C9419" t="s">
        <v>23</v>
      </c>
      <c r="D9419">
        <v>3</v>
      </c>
      <c r="E9419">
        <v>21000</v>
      </c>
      <c r="F9419">
        <f>Table2[[#This Row],[Đơn Giá Chuẩn]]*Table2[[#This Row],[Tổng số lượng bán]]</f>
        <v>63000</v>
      </c>
      <c r="G9419">
        <v>0</v>
      </c>
      <c r="H9419">
        <f>Table2[[#This Row],[Doanh số bán]]-Table2[[#This Row],[Chiết khấu]]</f>
        <v>63000</v>
      </c>
      <c r="K9419" t="s">
        <v>24</v>
      </c>
      <c r="L9419">
        <v>0</v>
      </c>
      <c r="M9419" t="s">
        <v>319</v>
      </c>
      <c r="N9419" t="s">
        <v>26</v>
      </c>
      <c r="O9419">
        <v>0</v>
      </c>
      <c r="P9419" t="s">
        <v>27</v>
      </c>
      <c r="Q9419" t="s">
        <v>28</v>
      </c>
      <c r="R9419" t="s">
        <v>29</v>
      </c>
      <c r="S9419" t="s">
        <v>30</v>
      </c>
      <c r="T9419" t="s">
        <v>320</v>
      </c>
      <c r="U9419" t="s">
        <v>321</v>
      </c>
      <c r="V9419" t="s">
        <v>33</v>
      </c>
    </row>
    <row r="9420" spans="1:22">
      <c r="A9420" s="4">
        <v>46093</v>
      </c>
      <c r="B9420" t="s">
        <v>6796</v>
      </c>
      <c r="C9420" t="s">
        <v>23</v>
      </c>
      <c r="D9420">
        <v>1</v>
      </c>
      <c r="E9420">
        <v>25999.999999999996</v>
      </c>
      <c r="F9420">
        <f>Table2[[#This Row],[Đơn Giá Chuẩn]]*Table2[[#This Row],[Tổng số lượng bán]]</f>
        <v>25999.999999999996</v>
      </c>
      <c r="G9420">
        <v>0</v>
      </c>
      <c r="H9420">
        <f>Table2[[#This Row],[Doanh số bán]]-Table2[[#This Row],[Chiết khấu]]</f>
        <v>25999.999999999996</v>
      </c>
      <c r="K9420" t="s">
        <v>24</v>
      </c>
      <c r="L9420">
        <v>0</v>
      </c>
      <c r="M9420" t="s">
        <v>319</v>
      </c>
      <c r="N9420" t="s">
        <v>26</v>
      </c>
      <c r="O9420">
        <v>0</v>
      </c>
      <c r="P9420" t="s">
        <v>47</v>
      </c>
      <c r="Q9420" t="s">
        <v>48</v>
      </c>
      <c r="R9420" t="s">
        <v>29</v>
      </c>
      <c r="S9420" t="s">
        <v>30</v>
      </c>
      <c r="T9420" t="s">
        <v>320</v>
      </c>
      <c r="U9420" t="s">
        <v>321</v>
      </c>
      <c r="V9420" t="s">
        <v>33</v>
      </c>
    </row>
    <row r="9421" spans="1:22">
      <c r="A9421" s="4">
        <v>46093</v>
      </c>
      <c r="B9421" t="s">
        <v>6797</v>
      </c>
      <c r="C9421" t="s">
        <v>23</v>
      </c>
      <c r="D9421">
        <v>1</v>
      </c>
      <c r="E9421">
        <v>21000</v>
      </c>
      <c r="F9421">
        <f>Table2[[#This Row],[Đơn Giá Chuẩn]]*Table2[[#This Row],[Tổng số lượng bán]]</f>
        <v>21000</v>
      </c>
      <c r="G9421">
        <v>0</v>
      </c>
      <c r="H9421">
        <f>Table2[[#This Row],[Doanh số bán]]-Table2[[#This Row],[Chiết khấu]]</f>
        <v>21000</v>
      </c>
      <c r="K9421" t="s">
        <v>24</v>
      </c>
      <c r="L9421">
        <v>0</v>
      </c>
      <c r="M9421" t="s">
        <v>319</v>
      </c>
      <c r="N9421" t="s">
        <v>26</v>
      </c>
      <c r="O9421">
        <v>0</v>
      </c>
      <c r="P9421" t="s">
        <v>27</v>
      </c>
      <c r="Q9421" t="s">
        <v>28</v>
      </c>
      <c r="R9421" t="s">
        <v>29</v>
      </c>
      <c r="S9421" t="s">
        <v>30</v>
      </c>
      <c r="T9421" t="s">
        <v>320</v>
      </c>
      <c r="U9421" t="s">
        <v>321</v>
      </c>
      <c r="V9421" t="s">
        <v>33</v>
      </c>
    </row>
    <row r="9422" spans="1:22">
      <c r="A9422" s="4">
        <v>46093</v>
      </c>
      <c r="B9422" t="s">
        <v>6797</v>
      </c>
      <c r="C9422" t="s">
        <v>23</v>
      </c>
      <c r="D9422">
        <v>1</v>
      </c>
      <c r="E9422">
        <v>25999.999999999996</v>
      </c>
      <c r="F9422">
        <f>Table2[[#This Row],[Đơn Giá Chuẩn]]*Table2[[#This Row],[Tổng số lượng bán]]</f>
        <v>25999.999999999996</v>
      </c>
      <c r="G9422">
        <v>0</v>
      </c>
      <c r="H9422">
        <f>Table2[[#This Row],[Doanh số bán]]-Table2[[#This Row],[Chiết khấu]]</f>
        <v>25999.999999999996</v>
      </c>
      <c r="K9422" t="s">
        <v>24</v>
      </c>
      <c r="L9422">
        <v>0</v>
      </c>
      <c r="M9422" t="s">
        <v>319</v>
      </c>
      <c r="N9422" t="s">
        <v>26</v>
      </c>
      <c r="O9422">
        <v>0</v>
      </c>
      <c r="P9422" t="s">
        <v>47</v>
      </c>
      <c r="Q9422" t="s">
        <v>48</v>
      </c>
      <c r="R9422" t="s">
        <v>29</v>
      </c>
      <c r="S9422" t="s">
        <v>30</v>
      </c>
      <c r="T9422" t="s">
        <v>320</v>
      </c>
      <c r="U9422" t="s">
        <v>321</v>
      </c>
      <c r="V9422" t="s">
        <v>33</v>
      </c>
    </row>
    <row r="9423" spans="1:22">
      <c r="A9423" s="4">
        <v>46093</v>
      </c>
      <c r="B9423" t="s">
        <v>6798</v>
      </c>
      <c r="C9423" t="s">
        <v>23</v>
      </c>
      <c r="D9423">
        <v>1</v>
      </c>
      <c r="E9423">
        <v>21000</v>
      </c>
      <c r="F9423">
        <f>Table2[[#This Row],[Đơn Giá Chuẩn]]*Table2[[#This Row],[Tổng số lượng bán]]</f>
        <v>21000</v>
      </c>
      <c r="G9423">
        <v>0</v>
      </c>
      <c r="H9423">
        <f>Table2[[#This Row],[Doanh số bán]]-Table2[[#This Row],[Chiết khấu]]</f>
        <v>21000</v>
      </c>
      <c r="K9423" t="s">
        <v>24</v>
      </c>
      <c r="L9423">
        <v>0</v>
      </c>
      <c r="M9423" t="s">
        <v>319</v>
      </c>
      <c r="N9423" t="s">
        <v>26</v>
      </c>
      <c r="O9423">
        <v>0</v>
      </c>
      <c r="P9423" t="s">
        <v>27</v>
      </c>
      <c r="Q9423" t="s">
        <v>28</v>
      </c>
      <c r="R9423" t="s">
        <v>29</v>
      </c>
      <c r="S9423" t="s">
        <v>30</v>
      </c>
      <c r="T9423" t="s">
        <v>320</v>
      </c>
      <c r="U9423" t="s">
        <v>321</v>
      </c>
      <c r="V9423" t="s">
        <v>33</v>
      </c>
    </row>
    <row r="9424" spans="1:22">
      <c r="A9424" s="4">
        <v>46093</v>
      </c>
      <c r="B9424" t="s">
        <v>6799</v>
      </c>
      <c r="C9424" t="s">
        <v>23</v>
      </c>
      <c r="D9424">
        <v>1</v>
      </c>
      <c r="E9424">
        <v>62000</v>
      </c>
      <c r="F9424">
        <f>Table2[[#This Row],[Đơn Giá Chuẩn]]*Table2[[#This Row],[Tổng số lượng bán]]</f>
        <v>62000</v>
      </c>
      <c r="G9424">
        <v>0</v>
      </c>
      <c r="H9424">
        <f>Table2[[#This Row],[Doanh số bán]]-Table2[[#This Row],[Chiết khấu]]</f>
        <v>62000</v>
      </c>
      <c r="K9424" t="s">
        <v>24</v>
      </c>
      <c r="L9424">
        <v>0</v>
      </c>
      <c r="M9424" t="s">
        <v>319</v>
      </c>
      <c r="N9424" t="s">
        <v>26</v>
      </c>
      <c r="O9424">
        <v>0</v>
      </c>
      <c r="P9424" t="s">
        <v>199</v>
      </c>
      <c r="Q9424" t="s">
        <v>200</v>
      </c>
      <c r="R9424" t="s">
        <v>29</v>
      </c>
      <c r="S9424" t="s">
        <v>30</v>
      </c>
      <c r="T9424" t="s">
        <v>320</v>
      </c>
      <c r="U9424" t="s">
        <v>321</v>
      </c>
      <c r="V9424" t="s">
        <v>33</v>
      </c>
    </row>
    <row r="9425" spans="1:22">
      <c r="A9425" s="4">
        <v>46093</v>
      </c>
      <c r="B9425" t="s">
        <v>6800</v>
      </c>
      <c r="C9425" t="s">
        <v>23</v>
      </c>
      <c r="D9425">
        <v>2</v>
      </c>
      <c r="E9425">
        <v>21000</v>
      </c>
      <c r="F9425">
        <f>Table2[[#This Row],[Đơn Giá Chuẩn]]*Table2[[#This Row],[Tổng số lượng bán]]</f>
        <v>42000</v>
      </c>
      <c r="G9425">
        <v>0</v>
      </c>
      <c r="H9425">
        <f>Table2[[#This Row],[Doanh số bán]]-Table2[[#This Row],[Chiết khấu]]</f>
        <v>42000</v>
      </c>
      <c r="K9425" t="s">
        <v>24</v>
      </c>
      <c r="L9425">
        <v>0</v>
      </c>
      <c r="M9425" t="s">
        <v>319</v>
      </c>
      <c r="N9425" t="s">
        <v>26</v>
      </c>
      <c r="O9425">
        <v>0</v>
      </c>
      <c r="P9425" t="s">
        <v>27</v>
      </c>
      <c r="Q9425" t="s">
        <v>28</v>
      </c>
      <c r="R9425" t="s">
        <v>29</v>
      </c>
      <c r="S9425" t="s">
        <v>30</v>
      </c>
      <c r="T9425" t="s">
        <v>320</v>
      </c>
      <c r="U9425" t="s">
        <v>321</v>
      </c>
      <c r="V9425" t="s">
        <v>33</v>
      </c>
    </row>
    <row r="9426" spans="1:22">
      <c r="A9426" s="4">
        <v>46093</v>
      </c>
      <c r="B9426" t="s">
        <v>6801</v>
      </c>
      <c r="C9426" t="s">
        <v>23</v>
      </c>
      <c r="D9426">
        <v>2</v>
      </c>
      <c r="E9426">
        <v>21000</v>
      </c>
      <c r="F9426">
        <f>Table2[[#This Row],[Đơn Giá Chuẩn]]*Table2[[#This Row],[Tổng số lượng bán]]</f>
        <v>42000</v>
      </c>
      <c r="G9426">
        <v>0</v>
      </c>
      <c r="H9426">
        <f>Table2[[#This Row],[Doanh số bán]]-Table2[[#This Row],[Chiết khấu]]</f>
        <v>42000</v>
      </c>
      <c r="K9426" t="s">
        <v>24</v>
      </c>
      <c r="L9426">
        <v>0</v>
      </c>
      <c r="M9426" t="s">
        <v>319</v>
      </c>
      <c r="N9426" t="s">
        <v>26</v>
      </c>
      <c r="O9426">
        <v>0</v>
      </c>
      <c r="P9426" t="s">
        <v>27</v>
      </c>
      <c r="Q9426" t="s">
        <v>28</v>
      </c>
      <c r="R9426" t="s">
        <v>29</v>
      </c>
      <c r="S9426" t="s">
        <v>30</v>
      </c>
      <c r="T9426" t="s">
        <v>320</v>
      </c>
      <c r="U9426" t="s">
        <v>321</v>
      </c>
      <c r="V9426" t="s">
        <v>33</v>
      </c>
    </row>
    <row r="9427" spans="1:22">
      <c r="A9427" s="4">
        <v>46093</v>
      </c>
      <c r="B9427" t="s">
        <v>6801</v>
      </c>
      <c r="C9427" t="s">
        <v>23</v>
      </c>
      <c r="D9427">
        <v>1</v>
      </c>
      <c r="E9427">
        <v>32000</v>
      </c>
      <c r="F9427">
        <f>Table2[[#This Row],[Đơn Giá Chuẩn]]*Table2[[#This Row],[Tổng số lượng bán]]</f>
        <v>32000</v>
      </c>
      <c r="G9427">
        <v>0</v>
      </c>
      <c r="H9427">
        <f>Table2[[#This Row],[Doanh số bán]]-Table2[[#This Row],[Chiết khấu]]</f>
        <v>32000</v>
      </c>
      <c r="K9427" t="s">
        <v>24</v>
      </c>
      <c r="L9427">
        <v>0</v>
      </c>
      <c r="M9427" t="s">
        <v>319</v>
      </c>
      <c r="N9427" t="s">
        <v>26</v>
      </c>
      <c r="O9427">
        <v>0</v>
      </c>
      <c r="P9427" t="s">
        <v>235</v>
      </c>
      <c r="Q9427" t="s">
        <v>236</v>
      </c>
      <c r="R9427" t="s">
        <v>29</v>
      </c>
      <c r="S9427" t="s">
        <v>59</v>
      </c>
      <c r="T9427" t="s">
        <v>320</v>
      </c>
      <c r="U9427" t="s">
        <v>321</v>
      </c>
      <c r="V9427" t="s">
        <v>33</v>
      </c>
    </row>
    <row r="9428" spans="1:22">
      <c r="A9428" s="4">
        <v>46093</v>
      </c>
      <c r="B9428" t="s">
        <v>6802</v>
      </c>
      <c r="C9428" t="s">
        <v>23</v>
      </c>
      <c r="D9428">
        <v>1</v>
      </c>
      <c r="E9428">
        <v>21000</v>
      </c>
      <c r="F9428">
        <f>Table2[[#This Row],[Đơn Giá Chuẩn]]*Table2[[#This Row],[Tổng số lượng bán]]</f>
        <v>21000</v>
      </c>
      <c r="G9428">
        <v>0</v>
      </c>
      <c r="H9428">
        <f>Table2[[#This Row],[Doanh số bán]]-Table2[[#This Row],[Chiết khấu]]</f>
        <v>21000</v>
      </c>
      <c r="K9428" t="s">
        <v>24</v>
      </c>
      <c r="L9428">
        <v>0</v>
      </c>
      <c r="M9428" t="s">
        <v>319</v>
      </c>
      <c r="N9428" t="s">
        <v>26</v>
      </c>
      <c r="O9428">
        <v>0</v>
      </c>
      <c r="P9428" t="s">
        <v>27</v>
      </c>
      <c r="Q9428" t="s">
        <v>28</v>
      </c>
      <c r="R9428" t="s">
        <v>29</v>
      </c>
      <c r="S9428" t="s">
        <v>30</v>
      </c>
      <c r="T9428" t="s">
        <v>320</v>
      </c>
      <c r="U9428" t="s">
        <v>321</v>
      </c>
      <c r="V9428" t="s">
        <v>33</v>
      </c>
    </row>
    <row r="9429" spans="1:22">
      <c r="A9429" s="4">
        <v>46093</v>
      </c>
      <c r="B9429" t="s">
        <v>6803</v>
      </c>
      <c r="C9429" t="s">
        <v>23</v>
      </c>
      <c r="D9429">
        <v>1</v>
      </c>
      <c r="E9429">
        <v>25999.999999999996</v>
      </c>
      <c r="F9429">
        <f>Table2[[#This Row],[Đơn Giá Chuẩn]]*Table2[[#This Row],[Tổng số lượng bán]]</f>
        <v>25999.999999999996</v>
      </c>
      <c r="G9429">
        <v>0</v>
      </c>
      <c r="H9429">
        <f>Table2[[#This Row],[Doanh số bán]]-Table2[[#This Row],[Chiết khấu]]</f>
        <v>25999.999999999996</v>
      </c>
      <c r="K9429" t="s">
        <v>24</v>
      </c>
      <c r="L9429">
        <v>0</v>
      </c>
      <c r="M9429" t="s">
        <v>319</v>
      </c>
      <c r="N9429" t="s">
        <v>26</v>
      </c>
      <c r="O9429">
        <v>0</v>
      </c>
      <c r="P9429" t="s">
        <v>47</v>
      </c>
      <c r="Q9429" t="s">
        <v>48</v>
      </c>
      <c r="R9429" t="s">
        <v>29</v>
      </c>
      <c r="S9429" t="s">
        <v>30</v>
      </c>
      <c r="T9429" t="s">
        <v>320</v>
      </c>
      <c r="U9429" t="s">
        <v>321</v>
      </c>
      <c r="V9429" t="s">
        <v>33</v>
      </c>
    </row>
    <row r="9430" spans="1:22">
      <c r="A9430" s="4">
        <v>46093</v>
      </c>
      <c r="B9430" t="s">
        <v>6804</v>
      </c>
      <c r="C9430" t="s">
        <v>23</v>
      </c>
      <c r="D9430">
        <v>1</v>
      </c>
      <c r="E9430">
        <v>42000</v>
      </c>
      <c r="F9430">
        <f>Table2[[#This Row],[Đơn Giá Chuẩn]]*Table2[[#This Row],[Tổng số lượng bán]]</f>
        <v>42000</v>
      </c>
      <c r="G9430">
        <v>0</v>
      </c>
      <c r="H9430">
        <f>Table2[[#This Row],[Doanh số bán]]-Table2[[#This Row],[Chiết khấu]]</f>
        <v>42000</v>
      </c>
      <c r="K9430" t="s">
        <v>24</v>
      </c>
      <c r="L9430">
        <v>0</v>
      </c>
      <c r="M9430" t="s">
        <v>319</v>
      </c>
      <c r="N9430" t="s">
        <v>26</v>
      </c>
      <c r="O9430">
        <v>0</v>
      </c>
      <c r="P9430" t="s">
        <v>208</v>
      </c>
      <c r="Q9430" t="s">
        <v>209</v>
      </c>
      <c r="R9430" t="s">
        <v>29</v>
      </c>
      <c r="S9430" t="s">
        <v>30</v>
      </c>
      <c r="T9430" t="s">
        <v>320</v>
      </c>
      <c r="U9430" t="s">
        <v>321</v>
      </c>
      <c r="V9430" t="s">
        <v>33</v>
      </c>
    </row>
    <row r="9431" spans="1:22">
      <c r="A9431" s="4">
        <v>46093</v>
      </c>
      <c r="B9431" t="s">
        <v>6805</v>
      </c>
      <c r="C9431" t="s">
        <v>23</v>
      </c>
      <c r="D9431">
        <v>1</v>
      </c>
      <c r="E9431">
        <v>47000</v>
      </c>
      <c r="F9431">
        <f>Table2[[#This Row],[Đơn Giá Chuẩn]]*Table2[[#This Row],[Tổng số lượng bán]]</f>
        <v>47000</v>
      </c>
      <c r="G9431">
        <v>0</v>
      </c>
      <c r="H9431">
        <f>Table2[[#This Row],[Doanh số bán]]-Table2[[#This Row],[Chiết khấu]]</f>
        <v>47000</v>
      </c>
      <c r="K9431" t="s">
        <v>24</v>
      </c>
      <c r="L9431">
        <v>0</v>
      </c>
      <c r="M9431" t="s">
        <v>319</v>
      </c>
      <c r="N9431" t="s">
        <v>26</v>
      </c>
      <c r="O9431">
        <v>0</v>
      </c>
      <c r="P9431" t="s">
        <v>876</v>
      </c>
      <c r="Q9431" t="s">
        <v>877</v>
      </c>
      <c r="R9431" t="s">
        <v>29</v>
      </c>
      <c r="S9431" t="s">
        <v>59</v>
      </c>
      <c r="T9431" t="s">
        <v>320</v>
      </c>
      <c r="U9431" t="s">
        <v>321</v>
      </c>
      <c r="V9431" t="s">
        <v>33</v>
      </c>
    </row>
    <row r="9432" spans="1:22">
      <c r="A9432" s="4">
        <v>46093</v>
      </c>
      <c r="B9432" t="s">
        <v>6805</v>
      </c>
      <c r="C9432" t="s">
        <v>23</v>
      </c>
      <c r="D9432">
        <v>1</v>
      </c>
      <c r="E9432">
        <v>62000</v>
      </c>
      <c r="F9432">
        <f>Table2[[#This Row],[Đơn Giá Chuẩn]]*Table2[[#This Row],[Tổng số lượng bán]]</f>
        <v>62000</v>
      </c>
      <c r="G9432">
        <v>0</v>
      </c>
      <c r="H9432">
        <f>Table2[[#This Row],[Doanh số bán]]-Table2[[#This Row],[Chiết khấu]]</f>
        <v>62000</v>
      </c>
      <c r="K9432" t="s">
        <v>24</v>
      </c>
      <c r="L9432">
        <v>0</v>
      </c>
      <c r="M9432" t="s">
        <v>319</v>
      </c>
      <c r="N9432" t="s">
        <v>26</v>
      </c>
      <c r="O9432">
        <v>0</v>
      </c>
      <c r="P9432" t="s">
        <v>199</v>
      </c>
      <c r="Q9432" t="s">
        <v>200</v>
      </c>
      <c r="R9432" t="s">
        <v>29</v>
      </c>
      <c r="S9432" t="s">
        <v>30</v>
      </c>
      <c r="T9432" t="s">
        <v>320</v>
      </c>
      <c r="U9432" t="s">
        <v>321</v>
      </c>
      <c r="V9432" t="s">
        <v>33</v>
      </c>
    </row>
    <row r="9433" spans="1:22">
      <c r="A9433" s="4">
        <v>46093</v>
      </c>
      <c r="B9433" t="s">
        <v>6805</v>
      </c>
      <c r="C9433" t="s">
        <v>23</v>
      </c>
      <c r="D9433">
        <v>1</v>
      </c>
      <c r="E9433">
        <v>22000</v>
      </c>
      <c r="F9433">
        <f>Table2[[#This Row],[Đơn Giá Chuẩn]]*Table2[[#This Row],[Tổng số lượng bán]]</f>
        <v>22000</v>
      </c>
      <c r="G9433">
        <v>0</v>
      </c>
      <c r="H9433">
        <f>Table2[[#This Row],[Doanh số bán]]-Table2[[#This Row],[Chiết khấu]]</f>
        <v>22000</v>
      </c>
      <c r="K9433" t="s">
        <v>24</v>
      </c>
      <c r="L9433">
        <v>0</v>
      </c>
      <c r="M9433" t="s">
        <v>319</v>
      </c>
      <c r="N9433" t="s">
        <v>26</v>
      </c>
      <c r="O9433">
        <v>0</v>
      </c>
      <c r="P9433" t="s">
        <v>352</v>
      </c>
      <c r="Q9433" t="s">
        <v>353</v>
      </c>
      <c r="R9433" t="s">
        <v>29</v>
      </c>
      <c r="S9433" t="s">
        <v>240</v>
      </c>
      <c r="T9433" t="s">
        <v>320</v>
      </c>
      <c r="U9433" t="s">
        <v>321</v>
      </c>
      <c r="V9433" t="s">
        <v>33</v>
      </c>
    </row>
    <row r="9434" spans="1:22">
      <c r="A9434" s="4">
        <v>46093</v>
      </c>
      <c r="B9434" t="s">
        <v>6806</v>
      </c>
      <c r="C9434" t="s">
        <v>23</v>
      </c>
      <c r="D9434">
        <v>1</v>
      </c>
      <c r="E9434">
        <v>25999.999999999996</v>
      </c>
      <c r="F9434">
        <f>Table2[[#This Row],[Đơn Giá Chuẩn]]*Table2[[#This Row],[Tổng số lượng bán]]</f>
        <v>25999.999999999996</v>
      </c>
      <c r="G9434">
        <v>0</v>
      </c>
      <c r="H9434">
        <f>Table2[[#This Row],[Doanh số bán]]-Table2[[#This Row],[Chiết khấu]]</f>
        <v>25999.999999999996</v>
      </c>
      <c r="K9434" t="s">
        <v>24</v>
      </c>
      <c r="L9434">
        <v>0</v>
      </c>
      <c r="M9434" t="s">
        <v>319</v>
      </c>
      <c r="N9434" t="s">
        <v>26</v>
      </c>
      <c r="O9434">
        <v>0</v>
      </c>
      <c r="P9434" t="s">
        <v>129</v>
      </c>
      <c r="Q9434" t="s">
        <v>130</v>
      </c>
      <c r="R9434" t="s">
        <v>29</v>
      </c>
      <c r="S9434" t="s">
        <v>30</v>
      </c>
      <c r="T9434" t="s">
        <v>320</v>
      </c>
      <c r="U9434" t="s">
        <v>321</v>
      </c>
      <c r="V9434" t="s">
        <v>33</v>
      </c>
    </row>
    <row r="9435" spans="1:22">
      <c r="A9435" s="4">
        <v>46093</v>
      </c>
      <c r="B9435" t="s">
        <v>6806</v>
      </c>
      <c r="C9435" t="s">
        <v>23</v>
      </c>
      <c r="D9435">
        <v>1</v>
      </c>
      <c r="E9435">
        <v>37000</v>
      </c>
      <c r="F9435">
        <f>Table2[[#This Row],[Đơn Giá Chuẩn]]*Table2[[#This Row],[Tổng số lượng bán]]</f>
        <v>37000</v>
      </c>
      <c r="G9435">
        <v>0</v>
      </c>
      <c r="H9435">
        <f>Table2[[#This Row],[Doanh số bán]]-Table2[[#This Row],[Chiết khấu]]</f>
        <v>37000</v>
      </c>
      <c r="K9435" t="s">
        <v>24</v>
      </c>
      <c r="L9435">
        <v>0</v>
      </c>
      <c r="M9435" t="s">
        <v>319</v>
      </c>
      <c r="N9435" t="s">
        <v>26</v>
      </c>
      <c r="O9435">
        <v>0</v>
      </c>
      <c r="P9435" t="s">
        <v>246</v>
      </c>
      <c r="Q9435" t="s">
        <v>247</v>
      </c>
      <c r="R9435" t="s">
        <v>29</v>
      </c>
      <c r="S9435" t="s">
        <v>30</v>
      </c>
      <c r="T9435" t="s">
        <v>320</v>
      </c>
      <c r="U9435" t="s">
        <v>321</v>
      </c>
      <c r="V9435" t="s">
        <v>33</v>
      </c>
    </row>
    <row r="9436" spans="1:22">
      <c r="A9436" s="4">
        <v>46093</v>
      </c>
      <c r="B9436" t="s">
        <v>6806</v>
      </c>
      <c r="C9436" t="s">
        <v>23</v>
      </c>
      <c r="D9436">
        <v>2</v>
      </c>
      <c r="E9436">
        <v>25999.999999999996</v>
      </c>
      <c r="F9436">
        <f>Table2[[#This Row],[Đơn Giá Chuẩn]]*Table2[[#This Row],[Tổng số lượng bán]]</f>
        <v>51999.999999999993</v>
      </c>
      <c r="G9436">
        <v>0</v>
      </c>
      <c r="H9436">
        <f>Table2[[#This Row],[Doanh số bán]]-Table2[[#This Row],[Chiết khấu]]</f>
        <v>51999.999999999993</v>
      </c>
      <c r="K9436" t="s">
        <v>24</v>
      </c>
      <c r="L9436">
        <v>0</v>
      </c>
      <c r="M9436" t="s">
        <v>319</v>
      </c>
      <c r="N9436" t="s">
        <v>26</v>
      </c>
      <c r="O9436">
        <v>0</v>
      </c>
      <c r="P9436" t="s">
        <v>47</v>
      </c>
      <c r="Q9436" t="s">
        <v>48</v>
      </c>
      <c r="R9436" t="s">
        <v>29</v>
      </c>
      <c r="S9436" t="s">
        <v>30</v>
      </c>
      <c r="T9436" t="s">
        <v>320</v>
      </c>
      <c r="U9436" t="s">
        <v>321</v>
      </c>
      <c r="V9436" t="s">
        <v>33</v>
      </c>
    </row>
    <row r="9437" spans="1:22">
      <c r="A9437" s="4">
        <v>46093</v>
      </c>
      <c r="B9437" t="s">
        <v>6807</v>
      </c>
      <c r="C9437" t="s">
        <v>23</v>
      </c>
      <c r="D9437">
        <v>1</v>
      </c>
      <c r="E9437">
        <v>25999.999999999996</v>
      </c>
      <c r="F9437">
        <f>Table2[[#This Row],[Đơn Giá Chuẩn]]*Table2[[#This Row],[Tổng số lượng bán]]</f>
        <v>25999.999999999996</v>
      </c>
      <c r="G9437">
        <v>0</v>
      </c>
      <c r="H9437">
        <f>Table2[[#This Row],[Doanh số bán]]-Table2[[#This Row],[Chiết khấu]]</f>
        <v>25999.999999999996</v>
      </c>
      <c r="K9437" t="s">
        <v>24</v>
      </c>
      <c r="L9437">
        <v>0</v>
      </c>
      <c r="M9437" t="s">
        <v>319</v>
      </c>
      <c r="N9437" t="s">
        <v>26</v>
      </c>
      <c r="O9437">
        <v>0</v>
      </c>
      <c r="P9437" t="s">
        <v>129</v>
      </c>
      <c r="Q9437" t="s">
        <v>130</v>
      </c>
      <c r="R9437" t="s">
        <v>29</v>
      </c>
      <c r="S9437" t="s">
        <v>30</v>
      </c>
      <c r="T9437" t="s">
        <v>320</v>
      </c>
      <c r="U9437" t="s">
        <v>321</v>
      </c>
      <c r="V9437" t="s">
        <v>33</v>
      </c>
    </row>
    <row r="9438" spans="1:22">
      <c r="A9438" s="4">
        <v>46093</v>
      </c>
      <c r="B9438" t="s">
        <v>6808</v>
      </c>
      <c r="C9438" t="s">
        <v>23</v>
      </c>
      <c r="D9438">
        <v>1</v>
      </c>
      <c r="E9438">
        <v>21000</v>
      </c>
      <c r="F9438">
        <f>Table2[[#This Row],[Đơn Giá Chuẩn]]*Table2[[#This Row],[Tổng số lượng bán]]</f>
        <v>21000</v>
      </c>
      <c r="G9438">
        <v>0</v>
      </c>
      <c r="H9438">
        <f>Table2[[#This Row],[Doanh số bán]]-Table2[[#This Row],[Chiết khấu]]</f>
        <v>21000</v>
      </c>
      <c r="K9438" t="s">
        <v>24</v>
      </c>
      <c r="L9438">
        <v>0</v>
      </c>
      <c r="M9438" t="s">
        <v>319</v>
      </c>
      <c r="N9438" t="s">
        <v>26</v>
      </c>
      <c r="O9438">
        <v>0</v>
      </c>
      <c r="P9438" t="s">
        <v>27</v>
      </c>
      <c r="Q9438" t="s">
        <v>28</v>
      </c>
      <c r="R9438" t="s">
        <v>29</v>
      </c>
      <c r="S9438" t="s">
        <v>30</v>
      </c>
      <c r="T9438" t="s">
        <v>320</v>
      </c>
      <c r="U9438" t="s">
        <v>321</v>
      </c>
      <c r="V9438" t="s">
        <v>33</v>
      </c>
    </row>
    <row r="9439" spans="1:22">
      <c r="A9439" s="4">
        <v>46093</v>
      </c>
      <c r="B9439" t="s">
        <v>6809</v>
      </c>
      <c r="C9439" t="s">
        <v>23</v>
      </c>
      <c r="D9439">
        <v>1</v>
      </c>
      <c r="E9439">
        <v>32000</v>
      </c>
      <c r="F9439">
        <f>Table2[[#This Row],[Đơn Giá Chuẩn]]*Table2[[#This Row],[Tổng số lượng bán]]</f>
        <v>32000</v>
      </c>
      <c r="G9439">
        <v>27778</v>
      </c>
      <c r="H9439">
        <f>Table2[[#This Row],[Doanh số bán]]-Table2[[#This Row],[Chiết khấu]]</f>
        <v>4222</v>
      </c>
      <c r="K9439" t="s">
        <v>24</v>
      </c>
      <c r="L9439">
        <v>0</v>
      </c>
      <c r="M9439" t="s">
        <v>319</v>
      </c>
      <c r="N9439" t="s">
        <v>26</v>
      </c>
      <c r="O9439">
        <v>0</v>
      </c>
      <c r="P9439" t="s">
        <v>873</v>
      </c>
      <c r="Q9439" t="s">
        <v>874</v>
      </c>
      <c r="R9439" t="s">
        <v>29</v>
      </c>
      <c r="S9439" t="s">
        <v>30</v>
      </c>
      <c r="T9439" t="s">
        <v>320</v>
      </c>
      <c r="U9439" t="s">
        <v>321</v>
      </c>
      <c r="V9439" t="s">
        <v>33</v>
      </c>
    </row>
    <row r="9440" spans="1:22">
      <c r="A9440" s="4">
        <v>46093</v>
      </c>
      <c r="B9440" t="s">
        <v>6810</v>
      </c>
      <c r="C9440" t="s">
        <v>23</v>
      </c>
      <c r="D9440">
        <v>2</v>
      </c>
      <c r="E9440">
        <v>42000</v>
      </c>
      <c r="F9440">
        <f>Table2[[#This Row],[Đơn Giá Chuẩn]]*Table2[[#This Row],[Tổng số lượng bán]]</f>
        <v>84000</v>
      </c>
      <c r="G9440">
        <v>92593</v>
      </c>
      <c r="H9440">
        <f>Table2[[#This Row],[Doanh số bán]]-Table2[[#This Row],[Chiết khấu]]</f>
        <v>-8593</v>
      </c>
      <c r="K9440" t="s">
        <v>24</v>
      </c>
      <c r="L9440">
        <v>0</v>
      </c>
      <c r="M9440" t="s">
        <v>319</v>
      </c>
      <c r="N9440" t="s">
        <v>26</v>
      </c>
      <c r="O9440">
        <v>0</v>
      </c>
      <c r="P9440" t="s">
        <v>71</v>
      </c>
      <c r="Q9440" t="s">
        <v>72</v>
      </c>
      <c r="R9440" t="s">
        <v>29</v>
      </c>
      <c r="S9440" t="s">
        <v>30</v>
      </c>
      <c r="T9440" t="s">
        <v>320</v>
      </c>
      <c r="U9440" t="s">
        <v>321</v>
      </c>
      <c r="V9440" t="s">
        <v>33</v>
      </c>
    </row>
    <row r="9441" spans="1:22">
      <c r="A9441" s="4">
        <v>46093</v>
      </c>
      <c r="B9441" t="s">
        <v>6810</v>
      </c>
      <c r="C9441" t="s">
        <v>23</v>
      </c>
      <c r="D9441">
        <v>1</v>
      </c>
      <c r="E9441">
        <v>32000</v>
      </c>
      <c r="F9441">
        <f>Table2[[#This Row],[Đơn Giá Chuẩn]]*Table2[[#This Row],[Tổng số lượng bán]]</f>
        <v>32000</v>
      </c>
      <c r="G9441">
        <v>27778</v>
      </c>
      <c r="H9441">
        <f>Table2[[#This Row],[Doanh số bán]]-Table2[[#This Row],[Chiết khấu]]</f>
        <v>4222</v>
      </c>
      <c r="K9441" t="s">
        <v>24</v>
      </c>
      <c r="L9441">
        <v>0</v>
      </c>
      <c r="M9441" t="s">
        <v>319</v>
      </c>
      <c r="N9441" t="s">
        <v>26</v>
      </c>
      <c r="O9441">
        <v>0</v>
      </c>
      <c r="P9441" t="s">
        <v>125</v>
      </c>
      <c r="Q9441" t="s">
        <v>126</v>
      </c>
      <c r="R9441" t="s">
        <v>29</v>
      </c>
      <c r="S9441" t="s">
        <v>30</v>
      </c>
      <c r="T9441" t="s">
        <v>320</v>
      </c>
      <c r="U9441" t="s">
        <v>321</v>
      </c>
      <c r="V9441" t="s">
        <v>33</v>
      </c>
    </row>
    <row r="9442" spans="1:22">
      <c r="A9442" s="4">
        <v>46093</v>
      </c>
      <c r="B9442" t="s">
        <v>6811</v>
      </c>
      <c r="C9442" t="s">
        <v>23</v>
      </c>
      <c r="D9442">
        <v>1</v>
      </c>
      <c r="E9442">
        <v>25999.999999999996</v>
      </c>
      <c r="F9442">
        <f>Table2[[#This Row],[Đơn Giá Chuẩn]]*Table2[[#This Row],[Tổng số lượng bán]]</f>
        <v>25999.999999999996</v>
      </c>
      <c r="G9442">
        <v>0</v>
      </c>
      <c r="H9442">
        <f>Table2[[#This Row],[Doanh số bán]]-Table2[[#This Row],[Chiết khấu]]</f>
        <v>25999.999999999996</v>
      </c>
      <c r="K9442" t="s">
        <v>24</v>
      </c>
      <c r="L9442">
        <v>0</v>
      </c>
      <c r="M9442" t="s">
        <v>319</v>
      </c>
      <c r="N9442" t="s">
        <v>26</v>
      </c>
      <c r="O9442">
        <v>0</v>
      </c>
      <c r="P9442" t="s">
        <v>129</v>
      </c>
      <c r="Q9442" t="s">
        <v>130</v>
      </c>
      <c r="R9442" t="s">
        <v>29</v>
      </c>
      <c r="S9442" t="s">
        <v>30</v>
      </c>
      <c r="T9442" t="s">
        <v>320</v>
      </c>
      <c r="U9442" t="s">
        <v>321</v>
      </c>
      <c r="V9442" t="s">
        <v>33</v>
      </c>
    </row>
    <row r="9443" spans="1:22">
      <c r="A9443" s="4">
        <v>46093</v>
      </c>
      <c r="B9443" t="s">
        <v>6811</v>
      </c>
      <c r="C9443" t="s">
        <v>23</v>
      </c>
      <c r="D9443">
        <v>1</v>
      </c>
      <c r="E9443">
        <v>37000</v>
      </c>
      <c r="F9443">
        <f>Table2[[#This Row],[Đơn Giá Chuẩn]]*Table2[[#This Row],[Tổng số lượng bán]]</f>
        <v>37000</v>
      </c>
      <c r="G9443">
        <v>0</v>
      </c>
      <c r="H9443">
        <f>Table2[[#This Row],[Doanh số bán]]-Table2[[#This Row],[Chiết khấu]]</f>
        <v>37000</v>
      </c>
      <c r="K9443" t="s">
        <v>24</v>
      </c>
      <c r="L9443">
        <v>0</v>
      </c>
      <c r="M9443" t="s">
        <v>319</v>
      </c>
      <c r="N9443" t="s">
        <v>26</v>
      </c>
      <c r="O9443">
        <v>0</v>
      </c>
      <c r="P9443" t="s">
        <v>961</v>
      </c>
      <c r="Q9443" t="s">
        <v>962</v>
      </c>
      <c r="R9443" t="s">
        <v>29</v>
      </c>
      <c r="S9443" t="s">
        <v>91</v>
      </c>
      <c r="T9443" t="s">
        <v>320</v>
      </c>
      <c r="U9443" t="s">
        <v>321</v>
      </c>
      <c r="V9443" t="s">
        <v>33</v>
      </c>
    </row>
    <row r="9444" spans="1:22">
      <c r="A9444" s="4">
        <v>46095</v>
      </c>
      <c r="B9444" t="s">
        <v>6868</v>
      </c>
      <c r="C9444" t="s">
        <v>83</v>
      </c>
      <c r="D9444">
        <v>8</v>
      </c>
      <c r="E9444">
        <v>172000</v>
      </c>
      <c r="F9444">
        <f>Table2[[#This Row],[Đơn Giá Chuẩn]]*Table2[[#This Row],[Tổng số lượng bán]]</f>
        <v>1376000</v>
      </c>
      <c r="G9444">
        <v>0</v>
      </c>
      <c r="H9444">
        <f>Table2[[#This Row],[Doanh số bán]]-Table2[[#This Row],[Chiết khấu]]</f>
        <v>1376000</v>
      </c>
      <c r="K9444" t="s">
        <v>24</v>
      </c>
      <c r="L9444">
        <v>0.5</v>
      </c>
      <c r="M9444" t="s">
        <v>319</v>
      </c>
      <c r="N9444" t="s">
        <v>26</v>
      </c>
      <c r="O9444">
        <v>4</v>
      </c>
      <c r="P9444" t="s">
        <v>158</v>
      </c>
      <c r="Q9444" t="s">
        <v>159</v>
      </c>
      <c r="R9444" t="s">
        <v>41</v>
      </c>
      <c r="S9444" t="s">
        <v>42</v>
      </c>
      <c r="T9444" t="s">
        <v>320</v>
      </c>
      <c r="U9444" t="s">
        <v>321</v>
      </c>
      <c r="V9444" t="s">
        <v>33</v>
      </c>
    </row>
    <row r="9445" spans="1:22">
      <c r="A9445" s="4">
        <v>46098</v>
      </c>
      <c r="B9445" t="s">
        <v>7526</v>
      </c>
      <c r="C9445" t="s">
        <v>83</v>
      </c>
      <c r="D9445">
        <v>2</v>
      </c>
      <c r="E9445">
        <v>172000</v>
      </c>
      <c r="F9445">
        <f>Table2[[#This Row],[Đơn Giá Chuẩn]]*Table2[[#This Row],[Tổng số lượng bán]]</f>
        <v>344000</v>
      </c>
      <c r="H9445">
        <f>Table2[[#This Row],[Doanh số bán]]-Table2[[#This Row],[Chiết khấu]]</f>
        <v>344000</v>
      </c>
      <c r="K9445" t="s">
        <v>24</v>
      </c>
      <c r="L9445">
        <v>0.5</v>
      </c>
      <c r="M9445" t="s">
        <v>25</v>
      </c>
      <c r="N9445" t="s">
        <v>26</v>
      </c>
      <c r="O9445">
        <v>1</v>
      </c>
      <c r="P9445" t="s">
        <v>158</v>
      </c>
      <c r="Q9445" t="s">
        <v>159</v>
      </c>
      <c r="R9445" t="s">
        <v>41</v>
      </c>
      <c r="S9445" t="s">
        <v>42</v>
      </c>
      <c r="T9445" t="s">
        <v>31</v>
      </c>
      <c r="U9445" t="s">
        <v>32</v>
      </c>
      <c r="V9445" t="s">
        <v>33</v>
      </c>
    </row>
    <row r="9446" spans="1:22">
      <c r="A9446" s="4">
        <v>46093</v>
      </c>
      <c r="B9446" t="s">
        <v>6813</v>
      </c>
      <c r="C9446" t="s">
        <v>104</v>
      </c>
      <c r="D9446">
        <v>10</v>
      </c>
      <c r="E9446">
        <v>51000</v>
      </c>
      <c r="F9446">
        <f>Table2[[#This Row],[Đơn Giá Chuẩn]]*Table2[[#This Row],[Tổng số lượng bán]]</f>
        <v>510000</v>
      </c>
      <c r="G9446">
        <v>0</v>
      </c>
      <c r="H9446">
        <f>Table2[[#This Row],[Doanh số bán]]-Table2[[#This Row],[Chiết khấu]]</f>
        <v>510000</v>
      </c>
      <c r="K9446" t="s">
        <v>24</v>
      </c>
      <c r="L9446">
        <v>0.12</v>
      </c>
      <c r="M9446" t="s">
        <v>319</v>
      </c>
      <c r="N9446" t="s">
        <v>26</v>
      </c>
      <c r="O9446">
        <v>1.2</v>
      </c>
      <c r="P9446" t="s">
        <v>656</v>
      </c>
      <c r="Q9446" t="s">
        <v>657</v>
      </c>
      <c r="R9446" t="s">
        <v>107</v>
      </c>
      <c r="S9446" t="s">
        <v>108</v>
      </c>
      <c r="T9446" t="s">
        <v>320</v>
      </c>
      <c r="U9446" t="s">
        <v>321</v>
      </c>
      <c r="V9446" t="s">
        <v>33</v>
      </c>
    </row>
    <row r="9447" spans="1:22">
      <c r="A9447" s="4">
        <v>46093</v>
      </c>
      <c r="B9447" t="s">
        <v>6814</v>
      </c>
      <c r="C9447" t="s">
        <v>23</v>
      </c>
      <c r="D9447">
        <v>1</v>
      </c>
      <c r="E9447">
        <v>25999.999999999996</v>
      </c>
      <c r="F9447">
        <f>Table2[[#This Row],[Đơn Giá Chuẩn]]*Table2[[#This Row],[Tổng số lượng bán]]</f>
        <v>25999.999999999996</v>
      </c>
      <c r="G9447">
        <v>0</v>
      </c>
      <c r="H9447">
        <f>Table2[[#This Row],[Doanh số bán]]-Table2[[#This Row],[Chiết khấu]]</f>
        <v>25999.999999999996</v>
      </c>
      <c r="K9447" t="s">
        <v>24</v>
      </c>
      <c r="L9447">
        <v>0</v>
      </c>
      <c r="M9447" t="s">
        <v>319</v>
      </c>
      <c r="N9447" t="s">
        <v>26</v>
      </c>
      <c r="O9447">
        <v>0</v>
      </c>
      <c r="P9447" t="s">
        <v>47</v>
      </c>
      <c r="Q9447" t="s">
        <v>48</v>
      </c>
      <c r="R9447" t="s">
        <v>29</v>
      </c>
      <c r="S9447" t="s">
        <v>30</v>
      </c>
      <c r="T9447" t="s">
        <v>320</v>
      </c>
      <c r="U9447" t="s">
        <v>321</v>
      </c>
      <c r="V9447" t="s">
        <v>33</v>
      </c>
    </row>
    <row r="9448" spans="1:22">
      <c r="A9448" s="4">
        <v>46093</v>
      </c>
      <c r="B9448" t="s">
        <v>6814</v>
      </c>
      <c r="C9448" t="s">
        <v>23</v>
      </c>
      <c r="D9448">
        <v>1</v>
      </c>
      <c r="E9448">
        <v>42000</v>
      </c>
      <c r="F9448">
        <f>Table2[[#This Row],[Đơn Giá Chuẩn]]*Table2[[#This Row],[Tổng số lượng bán]]</f>
        <v>42000</v>
      </c>
      <c r="G9448">
        <v>0</v>
      </c>
      <c r="H9448">
        <f>Table2[[#This Row],[Doanh số bán]]-Table2[[#This Row],[Chiết khấu]]</f>
        <v>42000</v>
      </c>
      <c r="K9448" t="s">
        <v>24</v>
      </c>
      <c r="L9448">
        <v>0</v>
      </c>
      <c r="M9448" t="s">
        <v>319</v>
      </c>
      <c r="N9448" t="s">
        <v>26</v>
      </c>
      <c r="O9448">
        <v>0</v>
      </c>
      <c r="P9448" t="s">
        <v>62</v>
      </c>
      <c r="Q9448" t="s">
        <v>63</v>
      </c>
      <c r="R9448" t="s">
        <v>29</v>
      </c>
      <c r="S9448" t="s">
        <v>56</v>
      </c>
      <c r="T9448" t="s">
        <v>320</v>
      </c>
      <c r="U9448" t="s">
        <v>321</v>
      </c>
      <c r="V9448" t="s">
        <v>33</v>
      </c>
    </row>
    <row r="9449" spans="1:22">
      <c r="A9449" s="4">
        <v>46093</v>
      </c>
      <c r="B9449" t="s">
        <v>6815</v>
      </c>
      <c r="C9449" t="s">
        <v>23</v>
      </c>
      <c r="D9449">
        <v>1</v>
      </c>
      <c r="E9449">
        <v>21000</v>
      </c>
      <c r="F9449">
        <f>Table2[[#This Row],[Đơn Giá Chuẩn]]*Table2[[#This Row],[Tổng số lượng bán]]</f>
        <v>21000</v>
      </c>
      <c r="G9449">
        <v>0</v>
      </c>
      <c r="H9449">
        <f>Table2[[#This Row],[Doanh số bán]]-Table2[[#This Row],[Chiết khấu]]</f>
        <v>21000</v>
      </c>
      <c r="K9449" t="s">
        <v>24</v>
      </c>
      <c r="L9449">
        <v>0</v>
      </c>
      <c r="M9449" t="s">
        <v>319</v>
      </c>
      <c r="N9449" t="s">
        <v>26</v>
      </c>
      <c r="O9449">
        <v>0</v>
      </c>
      <c r="P9449" t="s">
        <v>169</v>
      </c>
      <c r="Q9449" t="s">
        <v>170</v>
      </c>
      <c r="R9449" t="s">
        <v>29</v>
      </c>
      <c r="S9449" t="s">
        <v>30</v>
      </c>
      <c r="T9449" t="s">
        <v>320</v>
      </c>
      <c r="U9449" t="s">
        <v>321</v>
      </c>
      <c r="V9449" t="s">
        <v>33</v>
      </c>
    </row>
    <row r="9450" spans="1:22">
      <c r="A9450" s="4">
        <v>46093</v>
      </c>
      <c r="B9450" t="s">
        <v>6816</v>
      </c>
      <c r="C9450" t="s">
        <v>23</v>
      </c>
      <c r="D9450">
        <v>1</v>
      </c>
      <c r="E9450">
        <v>42000</v>
      </c>
      <c r="F9450">
        <f>Table2[[#This Row],[Đơn Giá Chuẩn]]*Table2[[#This Row],[Tổng số lượng bán]]</f>
        <v>42000</v>
      </c>
      <c r="G9450">
        <v>0</v>
      </c>
      <c r="H9450">
        <f>Table2[[#This Row],[Doanh số bán]]-Table2[[#This Row],[Chiết khấu]]</f>
        <v>42000</v>
      </c>
      <c r="K9450" t="s">
        <v>24</v>
      </c>
      <c r="L9450">
        <v>0</v>
      </c>
      <c r="M9450" t="s">
        <v>319</v>
      </c>
      <c r="N9450" t="s">
        <v>26</v>
      </c>
      <c r="O9450">
        <v>0</v>
      </c>
      <c r="P9450" t="s">
        <v>62</v>
      </c>
      <c r="Q9450" t="s">
        <v>63</v>
      </c>
      <c r="R9450" t="s">
        <v>29</v>
      </c>
      <c r="S9450" t="s">
        <v>56</v>
      </c>
      <c r="T9450" t="s">
        <v>320</v>
      </c>
      <c r="U9450" t="s">
        <v>321</v>
      </c>
      <c r="V9450" t="s">
        <v>33</v>
      </c>
    </row>
    <row r="9451" spans="1:22">
      <c r="A9451" s="4">
        <v>46093</v>
      </c>
      <c r="B9451" t="s">
        <v>6816</v>
      </c>
      <c r="C9451" t="s">
        <v>23</v>
      </c>
      <c r="D9451">
        <v>1</v>
      </c>
      <c r="E9451">
        <v>32000</v>
      </c>
      <c r="F9451">
        <f>Table2[[#This Row],[Đơn Giá Chuẩn]]*Table2[[#This Row],[Tổng số lượng bán]]</f>
        <v>32000</v>
      </c>
      <c r="G9451">
        <v>0</v>
      </c>
      <c r="H9451">
        <f>Table2[[#This Row],[Doanh số bán]]-Table2[[#This Row],[Chiết khấu]]</f>
        <v>32000</v>
      </c>
      <c r="K9451" t="s">
        <v>24</v>
      </c>
      <c r="L9451">
        <v>0</v>
      </c>
      <c r="M9451" t="s">
        <v>319</v>
      </c>
      <c r="N9451" t="s">
        <v>26</v>
      </c>
      <c r="O9451">
        <v>0</v>
      </c>
      <c r="P9451" t="s">
        <v>873</v>
      </c>
      <c r="Q9451" t="s">
        <v>874</v>
      </c>
      <c r="R9451" t="s">
        <v>29</v>
      </c>
      <c r="S9451" t="s">
        <v>30</v>
      </c>
      <c r="T9451" t="s">
        <v>320</v>
      </c>
      <c r="U9451" t="s">
        <v>321</v>
      </c>
      <c r="V9451" t="s">
        <v>33</v>
      </c>
    </row>
    <row r="9452" spans="1:22">
      <c r="A9452" s="4">
        <v>46093</v>
      </c>
      <c r="B9452" t="s">
        <v>6816</v>
      </c>
      <c r="C9452" t="s">
        <v>23</v>
      </c>
      <c r="D9452">
        <v>1</v>
      </c>
      <c r="E9452">
        <v>32000</v>
      </c>
      <c r="F9452">
        <f>Table2[[#This Row],[Đơn Giá Chuẩn]]*Table2[[#This Row],[Tổng số lượng bán]]</f>
        <v>32000</v>
      </c>
      <c r="G9452">
        <v>0</v>
      </c>
      <c r="H9452">
        <f>Table2[[#This Row],[Doanh số bán]]-Table2[[#This Row],[Chiết khấu]]</f>
        <v>32000</v>
      </c>
      <c r="K9452" t="s">
        <v>24</v>
      </c>
      <c r="L9452">
        <v>0</v>
      </c>
      <c r="M9452" t="s">
        <v>319</v>
      </c>
      <c r="N9452" t="s">
        <v>26</v>
      </c>
      <c r="O9452">
        <v>0</v>
      </c>
      <c r="P9452" t="s">
        <v>569</v>
      </c>
      <c r="Q9452" t="s">
        <v>570</v>
      </c>
      <c r="R9452" t="s">
        <v>29</v>
      </c>
      <c r="S9452" t="s">
        <v>59</v>
      </c>
      <c r="T9452" t="s">
        <v>320</v>
      </c>
      <c r="U9452" t="s">
        <v>321</v>
      </c>
      <c r="V9452" t="s">
        <v>33</v>
      </c>
    </row>
    <row r="9453" spans="1:22">
      <c r="A9453" s="4">
        <v>46093</v>
      </c>
      <c r="B9453" t="s">
        <v>6817</v>
      </c>
      <c r="C9453" t="s">
        <v>23</v>
      </c>
      <c r="D9453">
        <v>2</v>
      </c>
      <c r="E9453">
        <v>37000</v>
      </c>
      <c r="F9453">
        <f>Table2[[#This Row],[Đơn Giá Chuẩn]]*Table2[[#This Row],[Tổng số lượng bán]]</f>
        <v>74000</v>
      </c>
      <c r="G9453">
        <v>0</v>
      </c>
      <c r="H9453">
        <f>Table2[[#This Row],[Doanh số bán]]-Table2[[#This Row],[Chiết khấu]]</f>
        <v>74000</v>
      </c>
      <c r="K9453" t="s">
        <v>24</v>
      </c>
      <c r="L9453">
        <v>0</v>
      </c>
      <c r="M9453" t="s">
        <v>319</v>
      </c>
      <c r="N9453" t="s">
        <v>26</v>
      </c>
      <c r="O9453">
        <v>0</v>
      </c>
      <c r="P9453" t="s">
        <v>402</v>
      </c>
      <c r="Q9453" t="s">
        <v>403</v>
      </c>
      <c r="R9453" t="s">
        <v>29</v>
      </c>
      <c r="S9453" t="s">
        <v>59</v>
      </c>
      <c r="T9453" t="s">
        <v>320</v>
      </c>
      <c r="U9453" t="s">
        <v>321</v>
      </c>
      <c r="V9453" t="s">
        <v>33</v>
      </c>
    </row>
    <row r="9454" spans="1:22">
      <c r="A9454" s="4">
        <v>46093</v>
      </c>
      <c r="B9454" t="s">
        <v>6818</v>
      </c>
      <c r="C9454" t="s">
        <v>23</v>
      </c>
      <c r="D9454">
        <v>1</v>
      </c>
      <c r="E9454">
        <v>47000</v>
      </c>
      <c r="F9454">
        <f>Table2[[#This Row],[Đơn Giá Chuẩn]]*Table2[[#This Row],[Tổng số lượng bán]]</f>
        <v>47000</v>
      </c>
      <c r="G9454">
        <v>0</v>
      </c>
      <c r="H9454">
        <f>Table2[[#This Row],[Doanh số bán]]-Table2[[#This Row],[Chiết khấu]]</f>
        <v>47000</v>
      </c>
      <c r="K9454" t="s">
        <v>24</v>
      </c>
      <c r="L9454">
        <v>0</v>
      </c>
      <c r="M9454" t="s">
        <v>319</v>
      </c>
      <c r="N9454" t="s">
        <v>26</v>
      </c>
      <c r="O9454">
        <v>0</v>
      </c>
      <c r="P9454" t="s">
        <v>913</v>
      </c>
      <c r="Q9454" t="s">
        <v>914</v>
      </c>
      <c r="R9454" t="s">
        <v>29</v>
      </c>
      <c r="S9454" t="s">
        <v>30</v>
      </c>
      <c r="T9454" t="s">
        <v>320</v>
      </c>
      <c r="U9454" t="s">
        <v>321</v>
      </c>
      <c r="V9454" t="s">
        <v>33</v>
      </c>
    </row>
    <row r="9455" spans="1:22">
      <c r="A9455" s="4">
        <v>46093</v>
      </c>
      <c r="B9455" t="s">
        <v>6818</v>
      </c>
      <c r="C9455" t="s">
        <v>23</v>
      </c>
      <c r="D9455">
        <v>1</v>
      </c>
      <c r="E9455">
        <v>37000</v>
      </c>
      <c r="F9455">
        <f>Table2[[#This Row],[Đơn Giá Chuẩn]]*Table2[[#This Row],[Tổng số lượng bán]]</f>
        <v>37000</v>
      </c>
      <c r="G9455">
        <v>0</v>
      </c>
      <c r="H9455">
        <f>Table2[[#This Row],[Doanh số bán]]-Table2[[#This Row],[Chiết khấu]]</f>
        <v>37000</v>
      </c>
      <c r="K9455" t="s">
        <v>24</v>
      </c>
      <c r="L9455">
        <v>0</v>
      </c>
      <c r="M9455" t="s">
        <v>319</v>
      </c>
      <c r="N9455" t="s">
        <v>26</v>
      </c>
      <c r="O9455">
        <v>0</v>
      </c>
      <c r="P9455" t="s">
        <v>66</v>
      </c>
      <c r="Q9455" t="s">
        <v>67</v>
      </c>
      <c r="R9455" t="s">
        <v>29</v>
      </c>
      <c r="S9455" t="s">
        <v>68</v>
      </c>
      <c r="T9455" t="s">
        <v>320</v>
      </c>
      <c r="U9455" t="s">
        <v>321</v>
      </c>
      <c r="V9455" t="s">
        <v>33</v>
      </c>
    </row>
    <row r="9456" spans="1:22">
      <c r="A9456" s="4">
        <v>46094</v>
      </c>
      <c r="B9456" t="s">
        <v>6819</v>
      </c>
      <c r="C9456" t="s">
        <v>23</v>
      </c>
      <c r="D9456">
        <v>2</v>
      </c>
      <c r="E9456">
        <v>42000</v>
      </c>
      <c r="F9456">
        <f>Table2[[#This Row],[Đơn Giá Chuẩn]]*Table2[[#This Row],[Tổng số lượng bán]]</f>
        <v>84000</v>
      </c>
      <c r="G9456">
        <v>0</v>
      </c>
      <c r="H9456">
        <f>Table2[[#This Row],[Doanh số bán]]-Table2[[#This Row],[Chiết khấu]]</f>
        <v>84000</v>
      </c>
      <c r="K9456" t="s">
        <v>24</v>
      </c>
      <c r="L9456">
        <v>0</v>
      </c>
      <c r="M9456" t="s">
        <v>319</v>
      </c>
      <c r="N9456" t="s">
        <v>26</v>
      </c>
      <c r="O9456">
        <v>0</v>
      </c>
      <c r="P9456" t="s">
        <v>141</v>
      </c>
      <c r="Q9456" t="s">
        <v>142</v>
      </c>
      <c r="R9456" t="s">
        <v>29</v>
      </c>
      <c r="S9456" t="s">
        <v>59</v>
      </c>
      <c r="T9456" t="s">
        <v>320</v>
      </c>
      <c r="U9456" t="s">
        <v>321</v>
      </c>
      <c r="V9456" t="s">
        <v>33</v>
      </c>
    </row>
    <row r="9457" spans="1:22">
      <c r="A9457" s="4">
        <v>46094</v>
      </c>
      <c r="B9457" t="s">
        <v>6819</v>
      </c>
      <c r="C9457" t="s">
        <v>23</v>
      </c>
      <c r="D9457">
        <v>1</v>
      </c>
      <c r="E9457">
        <v>42000</v>
      </c>
      <c r="F9457">
        <f>Table2[[#This Row],[Đơn Giá Chuẩn]]*Table2[[#This Row],[Tổng số lượng bán]]</f>
        <v>42000</v>
      </c>
      <c r="G9457">
        <v>0</v>
      </c>
      <c r="H9457">
        <f>Table2[[#This Row],[Doanh số bán]]-Table2[[#This Row],[Chiết khấu]]</f>
        <v>42000</v>
      </c>
      <c r="K9457" t="s">
        <v>24</v>
      </c>
      <c r="L9457">
        <v>0</v>
      </c>
      <c r="M9457" t="s">
        <v>319</v>
      </c>
      <c r="N9457" t="s">
        <v>26</v>
      </c>
      <c r="O9457">
        <v>0</v>
      </c>
      <c r="P9457" t="s">
        <v>171</v>
      </c>
      <c r="Q9457" t="s">
        <v>172</v>
      </c>
      <c r="R9457" t="s">
        <v>29</v>
      </c>
      <c r="S9457" t="s">
        <v>59</v>
      </c>
      <c r="T9457" t="s">
        <v>320</v>
      </c>
      <c r="U9457" t="s">
        <v>321</v>
      </c>
      <c r="V9457" t="s">
        <v>33</v>
      </c>
    </row>
    <row r="9458" spans="1:22">
      <c r="A9458" s="4">
        <v>46094</v>
      </c>
      <c r="B9458" t="s">
        <v>6820</v>
      </c>
      <c r="C9458" t="s">
        <v>23</v>
      </c>
      <c r="D9458">
        <v>3</v>
      </c>
      <c r="E9458">
        <v>25999.999999999996</v>
      </c>
      <c r="F9458">
        <f>Table2[[#This Row],[Đơn Giá Chuẩn]]*Table2[[#This Row],[Tổng số lượng bán]]</f>
        <v>77999.999999999985</v>
      </c>
      <c r="G9458">
        <v>0</v>
      </c>
      <c r="H9458">
        <f>Table2[[#This Row],[Doanh số bán]]-Table2[[#This Row],[Chiết khấu]]</f>
        <v>77999.999999999985</v>
      </c>
      <c r="K9458" t="s">
        <v>24</v>
      </c>
      <c r="L9458">
        <v>0</v>
      </c>
      <c r="M9458" t="s">
        <v>319</v>
      </c>
      <c r="N9458" t="s">
        <v>26</v>
      </c>
      <c r="O9458">
        <v>0</v>
      </c>
      <c r="P9458" t="s">
        <v>47</v>
      </c>
      <c r="Q9458" t="s">
        <v>48</v>
      </c>
      <c r="R9458" t="s">
        <v>29</v>
      </c>
      <c r="S9458" t="s">
        <v>30</v>
      </c>
      <c r="T9458" t="s">
        <v>320</v>
      </c>
      <c r="U9458" t="s">
        <v>321</v>
      </c>
      <c r="V9458" t="s">
        <v>33</v>
      </c>
    </row>
    <row r="9459" spans="1:22">
      <c r="A9459" s="4">
        <v>46094</v>
      </c>
      <c r="B9459" t="s">
        <v>6821</v>
      </c>
      <c r="C9459" t="s">
        <v>23</v>
      </c>
      <c r="D9459">
        <v>1</v>
      </c>
      <c r="E9459">
        <v>21000</v>
      </c>
      <c r="F9459">
        <f>Table2[[#This Row],[Đơn Giá Chuẩn]]*Table2[[#This Row],[Tổng số lượng bán]]</f>
        <v>21000</v>
      </c>
      <c r="G9459">
        <v>0</v>
      </c>
      <c r="H9459">
        <f>Table2[[#This Row],[Doanh số bán]]-Table2[[#This Row],[Chiết khấu]]</f>
        <v>21000</v>
      </c>
      <c r="K9459" t="s">
        <v>24</v>
      </c>
      <c r="L9459">
        <v>0</v>
      </c>
      <c r="M9459" t="s">
        <v>319</v>
      </c>
      <c r="N9459" t="s">
        <v>26</v>
      </c>
      <c r="O9459">
        <v>0</v>
      </c>
      <c r="P9459" t="s">
        <v>27</v>
      </c>
      <c r="Q9459" t="s">
        <v>28</v>
      </c>
      <c r="R9459" t="s">
        <v>29</v>
      </c>
      <c r="S9459" t="s">
        <v>30</v>
      </c>
      <c r="T9459" t="s">
        <v>320</v>
      </c>
      <c r="U9459" t="s">
        <v>321</v>
      </c>
      <c r="V9459" t="s">
        <v>33</v>
      </c>
    </row>
    <row r="9460" spans="1:22">
      <c r="A9460" s="4">
        <v>46094</v>
      </c>
      <c r="B9460" t="s">
        <v>6822</v>
      </c>
      <c r="C9460" t="s">
        <v>23</v>
      </c>
      <c r="D9460">
        <v>2</v>
      </c>
      <c r="E9460">
        <v>25999.999999999996</v>
      </c>
      <c r="F9460">
        <f>Table2[[#This Row],[Đơn Giá Chuẩn]]*Table2[[#This Row],[Tổng số lượng bán]]</f>
        <v>51999.999999999993</v>
      </c>
      <c r="G9460">
        <v>0</v>
      </c>
      <c r="H9460">
        <f>Table2[[#This Row],[Doanh số bán]]-Table2[[#This Row],[Chiết khấu]]</f>
        <v>51999.999999999993</v>
      </c>
      <c r="K9460" t="s">
        <v>24</v>
      </c>
      <c r="L9460">
        <v>0</v>
      </c>
      <c r="M9460" t="s">
        <v>319</v>
      </c>
      <c r="N9460" t="s">
        <v>26</v>
      </c>
      <c r="O9460">
        <v>0</v>
      </c>
      <c r="P9460" t="s">
        <v>47</v>
      </c>
      <c r="Q9460" t="s">
        <v>48</v>
      </c>
      <c r="R9460" t="s">
        <v>29</v>
      </c>
      <c r="S9460" t="s">
        <v>30</v>
      </c>
      <c r="T9460" t="s">
        <v>320</v>
      </c>
      <c r="U9460" t="s">
        <v>321</v>
      </c>
      <c r="V9460" t="s">
        <v>33</v>
      </c>
    </row>
    <row r="9461" spans="1:22">
      <c r="A9461" s="4">
        <v>46094</v>
      </c>
      <c r="B9461" t="s">
        <v>6823</v>
      </c>
      <c r="C9461" t="s">
        <v>23</v>
      </c>
      <c r="D9461">
        <v>1</v>
      </c>
      <c r="E9461">
        <v>25999.999999999996</v>
      </c>
      <c r="F9461">
        <f>Table2[[#This Row],[Đơn Giá Chuẩn]]*Table2[[#This Row],[Tổng số lượng bán]]</f>
        <v>25999.999999999996</v>
      </c>
      <c r="G9461">
        <v>0</v>
      </c>
      <c r="H9461">
        <f>Table2[[#This Row],[Doanh số bán]]-Table2[[#This Row],[Chiết khấu]]</f>
        <v>25999.999999999996</v>
      </c>
      <c r="K9461" t="s">
        <v>24</v>
      </c>
      <c r="L9461">
        <v>0</v>
      </c>
      <c r="M9461" t="s">
        <v>319</v>
      </c>
      <c r="N9461" t="s">
        <v>26</v>
      </c>
      <c r="O9461">
        <v>0</v>
      </c>
      <c r="P9461" t="s">
        <v>129</v>
      </c>
      <c r="Q9461" t="s">
        <v>130</v>
      </c>
      <c r="R9461" t="s">
        <v>29</v>
      </c>
      <c r="S9461" t="s">
        <v>30</v>
      </c>
      <c r="T9461" t="s">
        <v>320</v>
      </c>
      <c r="U9461" t="s">
        <v>321</v>
      </c>
      <c r="V9461" t="s">
        <v>33</v>
      </c>
    </row>
    <row r="9462" spans="1:22">
      <c r="A9462" s="4">
        <v>46094</v>
      </c>
      <c r="B9462" t="s">
        <v>6823</v>
      </c>
      <c r="C9462" t="s">
        <v>23</v>
      </c>
      <c r="D9462">
        <v>1</v>
      </c>
      <c r="E9462">
        <v>42000</v>
      </c>
      <c r="F9462">
        <f>Table2[[#This Row],[Đơn Giá Chuẩn]]*Table2[[#This Row],[Tổng số lượng bán]]</f>
        <v>42000</v>
      </c>
      <c r="G9462">
        <v>0</v>
      </c>
      <c r="H9462">
        <f>Table2[[#This Row],[Doanh số bán]]-Table2[[#This Row],[Chiết khấu]]</f>
        <v>42000</v>
      </c>
      <c r="K9462" t="s">
        <v>24</v>
      </c>
      <c r="L9462">
        <v>0</v>
      </c>
      <c r="M9462" t="s">
        <v>319</v>
      </c>
      <c r="N9462" t="s">
        <v>26</v>
      </c>
      <c r="O9462">
        <v>0</v>
      </c>
      <c r="P9462" t="s">
        <v>208</v>
      </c>
      <c r="Q9462" t="s">
        <v>209</v>
      </c>
      <c r="R9462" t="s">
        <v>29</v>
      </c>
      <c r="S9462" t="s">
        <v>30</v>
      </c>
      <c r="T9462" t="s">
        <v>320</v>
      </c>
      <c r="U9462" t="s">
        <v>321</v>
      </c>
      <c r="V9462" t="s">
        <v>33</v>
      </c>
    </row>
    <row r="9463" spans="1:22">
      <c r="A9463" s="4">
        <v>46094</v>
      </c>
      <c r="B9463" t="s">
        <v>6824</v>
      </c>
      <c r="C9463" t="s">
        <v>23</v>
      </c>
      <c r="D9463">
        <v>1</v>
      </c>
      <c r="E9463">
        <v>21000</v>
      </c>
      <c r="F9463">
        <f>Table2[[#This Row],[Đơn Giá Chuẩn]]*Table2[[#This Row],[Tổng số lượng bán]]</f>
        <v>21000</v>
      </c>
      <c r="G9463">
        <v>0</v>
      </c>
      <c r="H9463">
        <f>Table2[[#This Row],[Doanh số bán]]-Table2[[#This Row],[Chiết khấu]]</f>
        <v>21000</v>
      </c>
      <c r="K9463" t="s">
        <v>24</v>
      </c>
      <c r="L9463">
        <v>0</v>
      </c>
      <c r="M9463" t="s">
        <v>319</v>
      </c>
      <c r="N9463" t="s">
        <v>26</v>
      </c>
      <c r="O9463">
        <v>0</v>
      </c>
      <c r="P9463" t="s">
        <v>27</v>
      </c>
      <c r="Q9463" t="s">
        <v>28</v>
      </c>
      <c r="R9463" t="s">
        <v>29</v>
      </c>
      <c r="S9463" t="s">
        <v>30</v>
      </c>
      <c r="T9463" t="s">
        <v>320</v>
      </c>
      <c r="U9463" t="s">
        <v>321</v>
      </c>
      <c r="V9463" t="s">
        <v>33</v>
      </c>
    </row>
    <row r="9464" spans="1:22">
      <c r="A9464" s="4">
        <v>46094</v>
      </c>
      <c r="B9464" t="s">
        <v>6825</v>
      </c>
      <c r="C9464" t="s">
        <v>23</v>
      </c>
      <c r="D9464">
        <v>1</v>
      </c>
      <c r="E9464">
        <v>21000</v>
      </c>
      <c r="F9464">
        <f>Table2[[#This Row],[Đơn Giá Chuẩn]]*Table2[[#This Row],[Tổng số lượng bán]]</f>
        <v>21000</v>
      </c>
      <c r="G9464">
        <v>0</v>
      </c>
      <c r="H9464">
        <f>Table2[[#This Row],[Doanh số bán]]-Table2[[#This Row],[Chiết khấu]]</f>
        <v>21000</v>
      </c>
      <c r="K9464" t="s">
        <v>24</v>
      </c>
      <c r="L9464">
        <v>0</v>
      </c>
      <c r="M9464" t="s">
        <v>319</v>
      </c>
      <c r="N9464" t="s">
        <v>26</v>
      </c>
      <c r="O9464">
        <v>0</v>
      </c>
      <c r="P9464" t="s">
        <v>27</v>
      </c>
      <c r="Q9464" t="s">
        <v>28</v>
      </c>
      <c r="R9464" t="s">
        <v>29</v>
      </c>
      <c r="S9464" t="s">
        <v>30</v>
      </c>
      <c r="T9464" t="s">
        <v>320</v>
      </c>
      <c r="U9464" t="s">
        <v>321</v>
      </c>
      <c r="V9464" t="s">
        <v>33</v>
      </c>
    </row>
    <row r="9465" spans="1:22">
      <c r="A9465" s="4">
        <v>46094</v>
      </c>
      <c r="B9465" t="s">
        <v>6826</v>
      </c>
      <c r="C9465" t="s">
        <v>23</v>
      </c>
      <c r="D9465">
        <v>3</v>
      </c>
      <c r="E9465">
        <v>21000</v>
      </c>
      <c r="F9465">
        <f>Table2[[#This Row],[Đơn Giá Chuẩn]]*Table2[[#This Row],[Tổng số lượng bán]]</f>
        <v>63000</v>
      </c>
      <c r="G9465">
        <v>0</v>
      </c>
      <c r="H9465">
        <f>Table2[[#This Row],[Doanh số bán]]-Table2[[#This Row],[Chiết khấu]]</f>
        <v>63000</v>
      </c>
      <c r="K9465" t="s">
        <v>24</v>
      </c>
      <c r="L9465">
        <v>0</v>
      </c>
      <c r="M9465" t="s">
        <v>319</v>
      </c>
      <c r="N9465" t="s">
        <v>26</v>
      </c>
      <c r="O9465">
        <v>0</v>
      </c>
      <c r="P9465" t="s">
        <v>27</v>
      </c>
      <c r="Q9465" t="s">
        <v>28</v>
      </c>
      <c r="R9465" t="s">
        <v>29</v>
      </c>
      <c r="S9465" t="s">
        <v>30</v>
      </c>
      <c r="T9465" t="s">
        <v>320</v>
      </c>
      <c r="U9465" t="s">
        <v>321</v>
      </c>
      <c r="V9465" t="s">
        <v>33</v>
      </c>
    </row>
    <row r="9466" spans="1:22">
      <c r="A9466" s="4">
        <v>46094</v>
      </c>
      <c r="B9466" t="s">
        <v>6826</v>
      </c>
      <c r="C9466" t="s">
        <v>23</v>
      </c>
      <c r="D9466">
        <v>1</v>
      </c>
      <c r="E9466">
        <v>25999.999999999996</v>
      </c>
      <c r="F9466">
        <f>Table2[[#This Row],[Đơn Giá Chuẩn]]*Table2[[#This Row],[Tổng số lượng bán]]</f>
        <v>25999.999999999996</v>
      </c>
      <c r="G9466">
        <v>0</v>
      </c>
      <c r="H9466">
        <f>Table2[[#This Row],[Doanh số bán]]-Table2[[#This Row],[Chiết khấu]]</f>
        <v>25999.999999999996</v>
      </c>
      <c r="K9466" t="s">
        <v>24</v>
      </c>
      <c r="L9466">
        <v>0</v>
      </c>
      <c r="M9466" t="s">
        <v>319</v>
      </c>
      <c r="N9466" t="s">
        <v>26</v>
      </c>
      <c r="O9466">
        <v>0</v>
      </c>
      <c r="P9466" t="s">
        <v>47</v>
      </c>
      <c r="Q9466" t="s">
        <v>48</v>
      </c>
      <c r="R9466" t="s">
        <v>29</v>
      </c>
      <c r="S9466" t="s">
        <v>30</v>
      </c>
      <c r="T9466" t="s">
        <v>320</v>
      </c>
      <c r="U9466" t="s">
        <v>321</v>
      </c>
      <c r="V9466" t="s">
        <v>33</v>
      </c>
    </row>
    <row r="9467" spans="1:22">
      <c r="A9467" s="4">
        <v>46094</v>
      </c>
      <c r="B9467" t="s">
        <v>6827</v>
      </c>
      <c r="C9467" t="s">
        <v>23</v>
      </c>
      <c r="D9467">
        <v>1</v>
      </c>
      <c r="E9467">
        <v>21000</v>
      </c>
      <c r="F9467">
        <f>Table2[[#This Row],[Đơn Giá Chuẩn]]*Table2[[#This Row],[Tổng số lượng bán]]</f>
        <v>21000</v>
      </c>
      <c r="G9467">
        <v>0</v>
      </c>
      <c r="H9467">
        <f>Table2[[#This Row],[Doanh số bán]]-Table2[[#This Row],[Chiết khấu]]</f>
        <v>21000</v>
      </c>
      <c r="K9467" t="s">
        <v>24</v>
      </c>
      <c r="L9467">
        <v>0</v>
      </c>
      <c r="M9467" t="s">
        <v>319</v>
      </c>
      <c r="N9467" t="s">
        <v>26</v>
      </c>
      <c r="O9467">
        <v>0</v>
      </c>
      <c r="P9467" t="s">
        <v>27</v>
      </c>
      <c r="Q9467" t="s">
        <v>28</v>
      </c>
      <c r="R9467" t="s">
        <v>29</v>
      </c>
      <c r="S9467" t="s">
        <v>30</v>
      </c>
      <c r="T9467" t="s">
        <v>320</v>
      </c>
      <c r="U9467" t="s">
        <v>321</v>
      </c>
      <c r="V9467" t="s">
        <v>33</v>
      </c>
    </row>
    <row r="9468" spans="1:22">
      <c r="A9468" s="4">
        <v>46094</v>
      </c>
      <c r="B9468" t="s">
        <v>6828</v>
      </c>
      <c r="C9468" t="s">
        <v>23</v>
      </c>
      <c r="D9468">
        <v>3</v>
      </c>
      <c r="E9468">
        <v>21000</v>
      </c>
      <c r="F9468">
        <f>Table2[[#This Row],[Đơn Giá Chuẩn]]*Table2[[#This Row],[Tổng số lượng bán]]</f>
        <v>63000</v>
      </c>
      <c r="G9468">
        <v>0</v>
      </c>
      <c r="H9468">
        <f>Table2[[#This Row],[Doanh số bán]]-Table2[[#This Row],[Chiết khấu]]</f>
        <v>63000</v>
      </c>
      <c r="K9468" t="s">
        <v>24</v>
      </c>
      <c r="L9468">
        <v>0</v>
      </c>
      <c r="M9468" t="s">
        <v>319</v>
      </c>
      <c r="N9468" t="s">
        <v>26</v>
      </c>
      <c r="O9468">
        <v>0</v>
      </c>
      <c r="P9468" t="s">
        <v>27</v>
      </c>
      <c r="Q9468" t="s">
        <v>28</v>
      </c>
      <c r="R9468" t="s">
        <v>29</v>
      </c>
      <c r="S9468" t="s">
        <v>30</v>
      </c>
      <c r="T9468" t="s">
        <v>320</v>
      </c>
      <c r="U9468" t="s">
        <v>321</v>
      </c>
      <c r="V9468" t="s">
        <v>33</v>
      </c>
    </row>
    <row r="9469" spans="1:22">
      <c r="A9469" s="4">
        <v>46094</v>
      </c>
      <c r="B9469" t="s">
        <v>6828</v>
      </c>
      <c r="C9469" t="s">
        <v>23</v>
      </c>
      <c r="D9469">
        <v>2</v>
      </c>
      <c r="E9469">
        <v>25999.999999999996</v>
      </c>
      <c r="F9469">
        <f>Table2[[#This Row],[Đơn Giá Chuẩn]]*Table2[[#This Row],[Tổng số lượng bán]]</f>
        <v>51999.999999999993</v>
      </c>
      <c r="G9469">
        <v>0</v>
      </c>
      <c r="H9469">
        <f>Table2[[#This Row],[Doanh số bán]]-Table2[[#This Row],[Chiết khấu]]</f>
        <v>51999.999999999993</v>
      </c>
      <c r="K9469" t="s">
        <v>24</v>
      </c>
      <c r="L9469">
        <v>0</v>
      </c>
      <c r="M9469" t="s">
        <v>319</v>
      </c>
      <c r="N9469" t="s">
        <v>26</v>
      </c>
      <c r="O9469">
        <v>0</v>
      </c>
      <c r="P9469" t="s">
        <v>47</v>
      </c>
      <c r="Q9469" t="s">
        <v>48</v>
      </c>
      <c r="R9469" t="s">
        <v>29</v>
      </c>
      <c r="S9469" t="s">
        <v>30</v>
      </c>
      <c r="T9469" t="s">
        <v>320</v>
      </c>
      <c r="U9469" t="s">
        <v>321</v>
      </c>
      <c r="V9469" t="s">
        <v>33</v>
      </c>
    </row>
    <row r="9470" spans="1:22">
      <c r="A9470" s="4">
        <v>46094</v>
      </c>
      <c r="B9470" t="s">
        <v>6829</v>
      </c>
      <c r="C9470" t="s">
        <v>23</v>
      </c>
      <c r="D9470">
        <v>2</v>
      </c>
      <c r="E9470">
        <v>21000</v>
      </c>
      <c r="F9470">
        <f>Table2[[#This Row],[Đơn Giá Chuẩn]]*Table2[[#This Row],[Tổng số lượng bán]]</f>
        <v>42000</v>
      </c>
      <c r="G9470">
        <v>0</v>
      </c>
      <c r="H9470">
        <f>Table2[[#This Row],[Doanh số bán]]-Table2[[#This Row],[Chiết khấu]]</f>
        <v>42000</v>
      </c>
      <c r="K9470" t="s">
        <v>24</v>
      </c>
      <c r="L9470">
        <v>0</v>
      </c>
      <c r="M9470" t="s">
        <v>319</v>
      </c>
      <c r="N9470" t="s">
        <v>26</v>
      </c>
      <c r="O9470">
        <v>0</v>
      </c>
      <c r="P9470" t="s">
        <v>27</v>
      </c>
      <c r="Q9470" t="s">
        <v>28</v>
      </c>
      <c r="R9470" t="s">
        <v>29</v>
      </c>
      <c r="S9470" t="s">
        <v>30</v>
      </c>
      <c r="T9470" t="s">
        <v>320</v>
      </c>
      <c r="U9470" t="s">
        <v>321</v>
      </c>
      <c r="V9470" t="s">
        <v>33</v>
      </c>
    </row>
    <row r="9471" spans="1:22">
      <c r="A9471" s="4">
        <v>46094</v>
      </c>
      <c r="B9471" t="s">
        <v>6829</v>
      </c>
      <c r="C9471" t="s">
        <v>23</v>
      </c>
      <c r="D9471">
        <v>1</v>
      </c>
      <c r="E9471">
        <v>25999.999999999996</v>
      </c>
      <c r="F9471">
        <f>Table2[[#This Row],[Đơn Giá Chuẩn]]*Table2[[#This Row],[Tổng số lượng bán]]</f>
        <v>25999.999999999996</v>
      </c>
      <c r="G9471">
        <v>0</v>
      </c>
      <c r="H9471">
        <f>Table2[[#This Row],[Doanh số bán]]-Table2[[#This Row],[Chiết khấu]]</f>
        <v>25999.999999999996</v>
      </c>
      <c r="K9471" t="s">
        <v>24</v>
      </c>
      <c r="L9471">
        <v>0</v>
      </c>
      <c r="M9471" t="s">
        <v>319</v>
      </c>
      <c r="N9471" t="s">
        <v>26</v>
      </c>
      <c r="O9471">
        <v>0</v>
      </c>
      <c r="P9471" t="s">
        <v>47</v>
      </c>
      <c r="Q9471" t="s">
        <v>48</v>
      </c>
      <c r="R9471" t="s">
        <v>29</v>
      </c>
      <c r="S9471" t="s">
        <v>30</v>
      </c>
      <c r="T9471" t="s">
        <v>320</v>
      </c>
      <c r="U9471" t="s">
        <v>321</v>
      </c>
      <c r="V9471" t="s">
        <v>33</v>
      </c>
    </row>
    <row r="9472" spans="1:22">
      <c r="A9472" s="4">
        <v>46094</v>
      </c>
      <c r="B9472" t="s">
        <v>6830</v>
      </c>
      <c r="C9472" t="s">
        <v>23</v>
      </c>
      <c r="D9472">
        <v>1</v>
      </c>
      <c r="E9472">
        <v>21000</v>
      </c>
      <c r="F9472">
        <f>Table2[[#This Row],[Đơn Giá Chuẩn]]*Table2[[#This Row],[Tổng số lượng bán]]</f>
        <v>21000</v>
      </c>
      <c r="G9472">
        <v>0</v>
      </c>
      <c r="H9472">
        <f>Table2[[#This Row],[Doanh số bán]]-Table2[[#This Row],[Chiết khấu]]</f>
        <v>21000</v>
      </c>
      <c r="K9472" t="s">
        <v>24</v>
      </c>
      <c r="L9472">
        <v>0</v>
      </c>
      <c r="M9472" t="s">
        <v>319</v>
      </c>
      <c r="N9472" t="s">
        <v>26</v>
      </c>
      <c r="O9472">
        <v>0</v>
      </c>
      <c r="P9472" t="s">
        <v>27</v>
      </c>
      <c r="Q9472" t="s">
        <v>28</v>
      </c>
      <c r="R9472" t="s">
        <v>29</v>
      </c>
      <c r="S9472" t="s">
        <v>30</v>
      </c>
      <c r="T9472" t="s">
        <v>320</v>
      </c>
      <c r="U9472" t="s">
        <v>321</v>
      </c>
      <c r="V9472" t="s">
        <v>33</v>
      </c>
    </row>
    <row r="9473" spans="1:22">
      <c r="A9473" s="4">
        <v>46094</v>
      </c>
      <c r="B9473" t="s">
        <v>6831</v>
      </c>
      <c r="C9473" t="s">
        <v>23</v>
      </c>
      <c r="D9473">
        <v>2</v>
      </c>
      <c r="E9473">
        <v>62000</v>
      </c>
      <c r="F9473">
        <f>Table2[[#This Row],[Đơn Giá Chuẩn]]*Table2[[#This Row],[Tổng số lượng bán]]</f>
        <v>124000</v>
      </c>
      <c r="G9473">
        <v>0</v>
      </c>
      <c r="H9473">
        <f>Table2[[#This Row],[Doanh số bán]]-Table2[[#This Row],[Chiết khấu]]</f>
        <v>124000</v>
      </c>
      <c r="K9473" t="s">
        <v>24</v>
      </c>
      <c r="L9473">
        <v>0</v>
      </c>
      <c r="M9473" t="s">
        <v>319</v>
      </c>
      <c r="N9473" t="s">
        <v>26</v>
      </c>
      <c r="O9473">
        <v>0</v>
      </c>
      <c r="P9473" t="s">
        <v>199</v>
      </c>
      <c r="Q9473" t="s">
        <v>200</v>
      </c>
      <c r="R9473" t="s">
        <v>29</v>
      </c>
      <c r="S9473" t="s">
        <v>30</v>
      </c>
      <c r="T9473" t="s">
        <v>320</v>
      </c>
      <c r="U9473" t="s">
        <v>321</v>
      </c>
      <c r="V9473" t="s">
        <v>33</v>
      </c>
    </row>
    <row r="9474" spans="1:22">
      <c r="A9474" s="4">
        <v>46094</v>
      </c>
      <c r="B9474" t="s">
        <v>6831</v>
      </c>
      <c r="C9474" t="s">
        <v>23</v>
      </c>
      <c r="D9474">
        <v>1</v>
      </c>
      <c r="E9474">
        <v>47000</v>
      </c>
      <c r="F9474">
        <f>Table2[[#This Row],[Đơn Giá Chuẩn]]*Table2[[#This Row],[Tổng số lượng bán]]</f>
        <v>47000</v>
      </c>
      <c r="G9474">
        <v>0</v>
      </c>
      <c r="H9474">
        <f>Table2[[#This Row],[Doanh số bán]]-Table2[[#This Row],[Chiết khấu]]</f>
        <v>47000</v>
      </c>
      <c r="K9474" t="s">
        <v>24</v>
      </c>
      <c r="L9474">
        <v>0</v>
      </c>
      <c r="M9474" t="s">
        <v>319</v>
      </c>
      <c r="N9474" t="s">
        <v>26</v>
      </c>
      <c r="O9474">
        <v>0</v>
      </c>
      <c r="P9474" t="s">
        <v>913</v>
      </c>
      <c r="Q9474" t="s">
        <v>914</v>
      </c>
      <c r="R9474" t="s">
        <v>29</v>
      </c>
      <c r="S9474" t="s">
        <v>30</v>
      </c>
      <c r="T9474" t="s">
        <v>320</v>
      </c>
      <c r="U9474" t="s">
        <v>321</v>
      </c>
      <c r="V9474" t="s">
        <v>33</v>
      </c>
    </row>
    <row r="9475" spans="1:22">
      <c r="A9475" s="4">
        <v>46094</v>
      </c>
      <c r="B9475" t="s">
        <v>6832</v>
      </c>
      <c r="C9475" t="s">
        <v>23</v>
      </c>
      <c r="D9475">
        <v>2</v>
      </c>
      <c r="E9475">
        <v>25999.999999999996</v>
      </c>
      <c r="F9475">
        <f>Table2[[#This Row],[Đơn Giá Chuẩn]]*Table2[[#This Row],[Tổng số lượng bán]]</f>
        <v>51999.999999999993</v>
      </c>
      <c r="G9475">
        <v>0</v>
      </c>
      <c r="H9475">
        <f>Table2[[#This Row],[Doanh số bán]]-Table2[[#This Row],[Chiết khấu]]</f>
        <v>51999.999999999993</v>
      </c>
      <c r="K9475" t="s">
        <v>24</v>
      </c>
      <c r="L9475">
        <v>0</v>
      </c>
      <c r="M9475" t="s">
        <v>319</v>
      </c>
      <c r="N9475" t="s">
        <v>26</v>
      </c>
      <c r="O9475">
        <v>0</v>
      </c>
      <c r="P9475" t="s">
        <v>47</v>
      </c>
      <c r="Q9475" t="s">
        <v>48</v>
      </c>
      <c r="R9475" t="s">
        <v>29</v>
      </c>
      <c r="S9475" t="s">
        <v>30</v>
      </c>
      <c r="T9475" t="s">
        <v>320</v>
      </c>
      <c r="U9475" t="s">
        <v>321</v>
      </c>
      <c r="V9475" t="s">
        <v>33</v>
      </c>
    </row>
    <row r="9476" spans="1:22">
      <c r="A9476" s="4">
        <v>46094</v>
      </c>
      <c r="B9476" t="s">
        <v>6833</v>
      </c>
      <c r="C9476" t="s">
        <v>23</v>
      </c>
      <c r="D9476">
        <v>1</v>
      </c>
      <c r="E9476">
        <v>25999.999999999996</v>
      </c>
      <c r="F9476">
        <f>Table2[[#This Row],[Đơn Giá Chuẩn]]*Table2[[#This Row],[Tổng số lượng bán]]</f>
        <v>25999.999999999996</v>
      </c>
      <c r="G9476">
        <v>0</v>
      </c>
      <c r="H9476">
        <f>Table2[[#This Row],[Doanh số bán]]-Table2[[#This Row],[Chiết khấu]]</f>
        <v>25999.999999999996</v>
      </c>
      <c r="K9476" t="s">
        <v>24</v>
      </c>
      <c r="L9476">
        <v>0</v>
      </c>
      <c r="M9476" t="s">
        <v>319</v>
      </c>
      <c r="N9476" t="s">
        <v>26</v>
      </c>
      <c r="O9476">
        <v>0</v>
      </c>
      <c r="P9476" t="s">
        <v>47</v>
      </c>
      <c r="Q9476" t="s">
        <v>48</v>
      </c>
      <c r="R9476" t="s">
        <v>29</v>
      </c>
      <c r="S9476" t="s">
        <v>30</v>
      </c>
      <c r="T9476" t="s">
        <v>320</v>
      </c>
      <c r="U9476" t="s">
        <v>321</v>
      </c>
      <c r="V9476" t="s">
        <v>33</v>
      </c>
    </row>
    <row r="9477" spans="1:22">
      <c r="A9477" s="4">
        <v>46094</v>
      </c>
      <c r="B9477" t="s">
        <v>6834</v>
      </c>
      <c r="C9477" t="s">
        <v>23</v>
      </c>
      <c r="D9477">
        <v>1</v>
      </c>
      <c r="E9477">
        <v>25999.999999999996</v>
      </c>
      <c r="F9477">
        <f>Table2[[#This Row],[Đơn Giá Chuẩn]]*Table2[[#This Row],[Tổng số lượng bán]]</f>
        <v>25999.999999999996</v>
      </c>
      <c r="G9477">
        <v>0</v>
      </c>
      <c r="H9477">
        <f>Table2[[#This Row],[Doanh số bán]]-Table2[[#This Row],[Chiết khấu]]</f>
        <v>25999.999999999996</v>
      </c>
      <c r="K9477" t="s">
        <v>24</v>
      </c>
      <c r="L9477">
        <v>0</v>
      </c>
      <c r="M9477" t="s">
        <v>319</v>
      </c>
      <c r="N9477" t="s">
        <v>26</v>
      </c>
      <c r="O9477">
        <v>0</v>
      </c>
      <c r="P9477" t="s">
        <v>47</v>
      </c>
      <c r="Q9477" t="s">
        <v>48</v>
      </c>
      <c r="R9477" t="s">
        <v>29</v>
      </c>
      <c r="S9477" t="s">
        <v>30</v>
      </c>
      <c r="T9477" t="s">
        <v>320</v>
      </c>
      <c r="U9477" t="s">
        <v>321</v>
      </c>
      <c r="V9477" t="s">
        <v>33</v>
      </c>
    </row>
    <row r="9478" spans="1:22">
      <c r="A9478" s="4">
        <v>46094</v>
      </c>
      <c r="B9478" t="s">
        <v>6835</v>
      </c>
      <c r="C9478" t="s">
        <v>23</v>
      </c>
      <c r="D9478">
        <v>2</v>
      </c>
      <c r="E9478">
        <v>32000</v>
      </c>
      <c r="F9478">
        <f>Table2[[#This Row],[Đơn Giá Chuẩn]]*Table2[[#This Row],[Tổng số lượng bán]]</f>
        <v>64000</v>
      </c>
      <c r="G9478">
        <v>0</v>
      </c>
      <c r="H9478">
        <f>Table2[[#This Row],[Doanh số bán]]-Table2[[#This Row],[Chiết khấu]]</f>
        <v>64000</v>
      </c>
      <c r="K9478" t="s">
        <v>24</v>
      </c>
      <c r="L9478">
        <v>0</v>
      </c>
      <c r="M9478" t="s">
        <v>319</v>
      </c>
      <c r="N9478" t="s">
        <v>26</v>
      </c>
      <c r="O9478">
        <v>0</v>
      </c>
      <c r="P9478" t="s">
        <v>873</v>
      </c>
      <c r="Q9478" t="s">
        <v>874</v>
      </c>
      <c r="R9478" t="s">
        <v>29</v>
      </c>
      <c r="S9478" t="s">
        <v>30</v>
      </c>
      <c r="T9478" t="s">
        <v>320</v>
      </c>
      <c r="U9478" t="s">
        <v>321</v>
      </c>
      <c r="V9478" t="s">
        <v>33</v>
      </c>
    </row>
    <row r="9479" spans="1:22">
      <c r="A9479" s="4">
        <v>46094</v>
      </c>
      <c r="B9479" t="s">
        <v>6836</v>
      </c>
      <c r="C9479" t="s">
        <v>23</v>
      </c>
      <c r="D9479">
        <v>1</v>
      </c>
      <c r="E9479">
        <v>25999.999999999996</v>
      </c>
      <c r="F9479">
        <f>Table2[[#This Row],[Đơn Giá Chuẩn]]*Table2[[#This Row],[Tổng số lượng bán]]</f>
        <v>25999.999999999996</v>
      </c>
      <c r="G9479">
        <v>0</v>
      </c>
      <c r="H9479">
        <f>Table2[[#This Row],[Doanh số bán]]-Table2[[#This Row],[Chiết khấu]]</f>
        <v>25999.999999999996</v>
      </c>
      <c r="K9479" t="s">
        <v>24</v>
      </c>
      <c r="L9479">
        <v>0</v>
      </c>
      <c r="M9479" t="s">
        <v>319</v>
      </c>
      <c r="N9479" t="s">
        <v>26</v>
      </c>
      <c r="O9479">
        <v>0</v>
      </c>
      <c r="P9479" t="s">
        <v>47</v>
      </c>
      <c r="Q9479" t="s">
        <v>48</v>
      </c>
      <c r="R9479" t="s">
        <v>29</v>
      </c>
      <c r="S9479" t="s">
        <v>30</v>
      </c>
      <c r="T9479" t="s">
        <v>320</v>
      </c>
      <c r="U9479" t="s">
        <v>321</v>
      </c>
      <c r="V9479" t="s">
        <v>33</v>
      </c>
    </row>
    <row r="9480" spans="1:22">
      <c r="A9480" s="4">
        <v>46094</v>
      </c>
      <c r="B9480" t="s">
        <v>6837</v>
      </c>
      <c r="C9480" t="s">
        <v>23</v>
      </c>
      <c r="D9480">
        <v>2</v>
      </c>
      <c r="E9480">
        <v>42000</v>
      </c>
      <c r="F9480">
        <f>Table2[[#This Row],[Đơn Giá Chuẩn]]*Table2[[#This Row],[Tổng số lượng bán]]</f>
        <v>84000</v>
      </c>
      <c r="G9480">
        <v>0</v>
      </c>
      <c r="H9480">
        <f>Table2[[#This Row],[Doanh số bán]]-Table2[[#This Row],[Chiết khấu]]</f>
        <v>84000</v>
      </c>
      <c r="K9480" t="s">
        <v>24</v>
      </c>
      <c r="L9480">
        <v>0</v>
      </c>
      <c r="M9480" t="s">
        <v>319</v>
      </c>
      <c r="N9480" t="s">
        <v>26</v>
      </c>
      <c r="O9480">
        <v>0</v>
      </c>
      <c r="P9480" t="s">
        <v>881</v>
      </c>
      <c r="Q9480" t="s">
        <v>882</v>
      </c>
      <c r="R9480" t="s">
        <v>29</v>
      </c>
      <c r="S9480" t="s">
        <v>30</v>
      </c>
      <c r="T9480" t="s">
        <v>320</v>
      </c>
      <c r="U9480" t="s">
        <v>321</v>
      </c>
      <c r="V9480" t="s">
        <v>33</v>
      </c>
    </row>
    <row r="9481" spans="1:22">
      <c r="A9481" s="4">
        <v>46094</v>
      </c>
      <c r="B9481" t="s">
        <v>6838</v>
      </c>
      <c r="C9481" t="s">
        <v>23</v>
      </c>
      <c r="D9481">
        <v>1</v>
      </c>
      <c r="E9481">
        <v>25999.999999999996</v>
      </c>
      <c r="F9481">
        <f>Table2[[#This Row],[Đơn Giá Chuẩn]]*Table2[[#This Row],[Tổng số lượng bán]]</f>
        <v>25999.999999999996</v>
      </c>
      <c r="G9481">
        <v>0</v>
      </c>
      <c r="H9481">
        <f>Table2[[#This Row],[Doanh số bán]]-Table2[[#This Row],[Chiết khấu]]</f>
        <v>25999.999999999996</v>
      </c>
      <c r="K9481" t="s">
        <v>24</v>
      </c>
      <c r="L9481">
        <v>0</v>
      </c>
      <c r="M9481" t="s">
        <v>319</v>
      </c>
      <c r="N9481" t="s">
        <v>26</v>
      </c>
      <c r="O9481">
        <v>0</v>
      </c>
      <c r="P9481" t="s">
        <v>129</v>
      </c>
      <c r="Q9481" t="s">
        <v>130</v>
      </c>
      <c r="R9481" t="s">
        <v>29</v>
      </c>
      <c r="S9481" t="s">
        <v>30</v>
      </c>
      <c r="T9481" t="s">
        <v>320</v>
      </c>
      <c r="U9481" t="s">
        <v>321</v>
      </c>
      <c r="V9481" t="s">
        <v>33</v>
      </c>
    </row>
    <row r="9482" spans="1:22">
      <c r="A9482" s="4">
        <v>46094</v>
      </c>
      <c r="B9482" t="s">
        <v>6839</v>
      </c>
      <c r="C9482" t="s">
        <v>23</v>
      </c>
      <c r="D9482">
        <v>1</v>
      </c>
      <c r="E9482">
        <v>21000</v>
      </c>
      <c r="F9482">
        <f>Table2[[#This Row],[Đơn Giá Chuẩn]]*Table2[[#This Row],[Tổng số lượng bán]]</f>
        <v>21000</v>
      </c>
      <c r="G9482">
        <v>0</v>
      </c>
      <c r="H9482">
        <f>Table2[[#This Row],[Doanh số bán]]-Table2[[#This Row],[Chiết khấu]]</f>
        <v>21000</v>
      </c>
      <c r="K9482" t="s">
        <v>24</v>
      </c>
      <c r="L9482">
        <v>0</v>
      </c>
      <c r="M9482" t="s">
        <v>319</v>
      </c>
      <c r="N9482" t="s">
        <v>26</v>
      </c>
      <c r="O9482">
        <v>0</v>
      </c>
      <c r="P9482" t="s">
        <v>27</v>
      </c>
      <c r="Q9482" t="s">
        <v>28</v>
      </c>
      <c r="R9482" t="s">
        <v>29</v>
      </c>
      <c r="S9482" t="s">
        <v>30</v>
      </c>
      <c r="T9482" t="s">
        <v>320</v>
      </c>
      <c r="U9482" t="s">
        <v>321</v>
      </c>
      <c r="V9482" t="s">
        <v>33</v>
      </c>
    </row>
    <row r="9483" spans="1:22">
      <c r="A9483" s="4">
        <v>46094</v>
      </c>
      <c r="B9483" t="s">
        <v>6840</v>
      </c>
      <c r="C9483" t="s">
        <v>23</v>
      </c>
      <c r="D9483">
        <v>2</v>
      </c>
      <c r="E9483">
        <v>25999.999999999996</v>
      </c>
      <c r="F9483">
        <f>Table2[[#This Row],[Đơn Giá Chuẩn]]*Table2[[#This Row],[Tổng số lượng bán]]</f>
        <v>51999.999999999993</v>
      </c>
      <c r="G9483">
        <v>0</v>
      </c>
      <c r="H9483">
        <f>Table2[[#This Row],[Doanh số bán]]-Table2[[#This Row],[Chiết khấu]]</f>
        <v>51999.999999999993</v>
      </c>
      <c r="K9483" t="s">
        <v>24</v>
      </c>
      <c r="L9483">
        <v>0</v>
      </c>
      <c r="M9483" t="s">
        <v>319</v>
      </c>
      <c r="N9483" t="s">
        <v>26</v>
      </c>
      <c r="O9483">
        <v>0</v>
      </c>
      <c r="P9483" t="s">
        <v>47</v>
      </c>
      <c r="Q9483" t="s">
        <v>48</v>
      </c>
      <c r="R9483" t="s">
        <v>29</v>
      </c>
      <c r="S9483" t="s">
        <v>30</v>
      </c>
      <c r="T9483" t="s">
        <v>320</v>
      </c>
      <c r="U9483" t="s">
        <v>321</v>
      </c>
      <c r="V9483" t="s">
        <v>33</v>
      </c>
    </row>
    <row r="9484" spans="1:22">
      <c r="A9484" s="4">
        <v>46094</v>
      </c>
      <c r="B9484" t="s">
        <v>6841</v>
      </c>
      <c r="C9484" t="s">
        <v>23</v>
      </c>
      <c r="D9484">
        <v>1</v>
      </c>
      <c r="E9484">
        <v>25999.999999999996</v>
      </c>
      <c r="F9484">
        <f>Table2[[#This Row],[Đơn Giá Chuẩn]]*Table2[[#This Row],[Tổng số lượng bán]]</f>
        <v>25999.999999999996</v>
      </c>
      <c r="G9484">
        <v>0</v>
      </c>
      <c r="H9484">
        <f>Table2[[#This Row],[Doanh số bán]]-Table2[[#This Row],[Chiết khấu]]</f>
        <v>25999.999999999996</v>
      </c>
      <c r="K9484" t="s">
        <v>24</v>
      </c>
      <c r="L9484">
        <v>0</v>
      </c>
      <c r="M9484" t="s">
        <v>319</v>
      </c>
      <c r="N9484" t="s">
        <v>26</v>
      </c>
      <c r="O9484">
        <v>0</v>
      </c>
      <c r="P9484" t="s">
        <v>47</v>
      </c>
      <c r="Q9484" t="s">
        <v>48</v>
      </c>
      <c r="R9484" t="s">
        <v>29</v>
      </c>
      <c r="S9484" t="s">
        <v>30</v>
      </c>
      <c r="T9484" t="s">
        <v>320</v>
      </c>
      <c r="U9484" t="s">
        <v>321</v>
      </c>
      <c r="V9484" t="s">
        <v>33</v>
      </c>
    </row>
    <row r="9485" spans="1:22">
      <c r="A9485" s="4">
        <v>46094</v>
      </c>
      <c r="B9485" t="s">
        <v>6841</v>
      </c>
      <c r="C9485" t="s">
        <v>23</v>
      </c>
      <c r="D9485">
        <v>1</v>
      </c>
      <c r="E9485">
        <v>37000</v>
      </c>
      <c r="F9485">
        <f>Table2[[#This Row],[Đơn Giá Chuẩn]]*Table2[[#This Row],[Tổng số lượng bán]]</f>
        <v>37000</v>
      </c>
      <c r="G9485">
        <v>0</v>
      </c>
      <c r="H9485">
        <f>Table2[[#This Row],[Doanh số bán]]-Table2[[#This Row],[Chiết khấu]]</f>
        <v>37000</v>
      </c>
      <c r="K9485" t="s">
        <v>24</v>
      </c>
      <c r="L9485">
        <v>0</v>
      </c>
      <c r="M9485" t="s">
        <v>319</v>
      </c>
      <c r="N9485" t="s">
        <v>26</v>
      </c>
      <c r="O9485">
        <v>0</v>
      </c>
      <c r="P9485" t="s">
        <v>4991</v>
      </c>
      <c r="Q9485" t="s">
        <v>4992</v>
      </c>
      <c r="R9485" t="s">
        <v>29</v>
      </c>
      <c r="S9485" t="s">
        <v>30</v>
      </c>
      <c r="T9485" t="s">
        <v>320</v>
      </c>
      <c r="U9485" t="s">
        <v>321</v>
      </c>
      <c r="V9485" t="s">
        <v>33</v>
      </c>
    </row>
    <row r="9486" spans="1:22">
      <c r="A9486" s="4">
        <v>46094</v>
      </c>
      <c r="B9486" t="s">
        <v>6842</v>
      </c>
      <c r="C9486" t="s">
        <v>23</v>
      </c>
      <c r="D9486">
        <v>1</v>
      </c>
      <c r="E9486">
        <v>42000</v>
      </c>
      <c r="F9486">
        <f>Table2[[#This Row],[Đơn Giá Chuẩn]]*Table2[[#This Row],[Tổng số lượng bán]]</f>
        <v>42000</v>
      </c>
      <c r="G9486">
        <v>0</v>
      </c>
      <c r="H9486">
        <f>Table2[[#This Row],[Doanh số bán]]-Table2[[#This Row],[Chiết khấu]]</f>
        <v>42000</v>
      </c>
      <c r="K9486" t="s">
        <v>24</v>
      </c>
      <c r="L9486">
        <v>0</v>
      </c>
      <c r="M9486" t="s">
        <v>319</v>
      </c>
      <c r="N9486" t="s">
        <v>26</v>
      </c>
      <c r="O9486">
        <v>0</v>
      </c>
      <c r="P9486" t="s">
        <v>661</v>
      </c>
      <c r="Q9486" t="s">
        <v>662</v>
      </c>
      <c r="R9486" t="s">
        <v>29</v>
      </c>
      <c r="S9486" t="s">
        <v>59</v>
      </c>
      <c r="T9486" t="s">
        <v>320</v>
      </c>
      <c r="U9486" t="s">
        <v>321</v>
      </c>
      <c r="V9486" t="s">
        <v>33</v>
      </c>
    </row>
    <row r="9487" spans="1:22">
      <c r="A9487" s="4">
        <v>46094</v>
      </c>
      <c r="B9487" t="s">
        <v>6843</v>
      </c>
      <c r="C9487" t="s">
        <v>23</v>
      </c>
      <c r="D9487">
        <v>1</v>
      </c>
      <c r="E9487">
        <v>25999.999999999996</v>
      </c>
      <c r="F9487">
        <f>Table2[[#This Row],[Đơn Giá Chuẩn]]*Table2[[#This Row],[Tổng số lượng bán]]</f>
        <v>25999.999999999996</v>
      </c>
      <c r="G9487">
        <v>0</v>
      </c>
      <c r="H9487">
        <f>Table2[[#This Row],[Doanh số bán]]-Table2[[#This Row],[Chiết khấu]]</f>
        <v>25999.999999999996</v>
      </c>
      <c r="K9487" t="s">
        <v>24</v>
      </c>
      <c r="L9487">
        <v>0</v>
      </c>
      <c r="M9487" t="s">
        <v>319</v>
      </c>
      <c r="N9487" t="s">
        <v>26</v>
      </c>
      <c r="O9487">
        <v>0</v>
      </c>
      <c r="P9487" t="s">
        <v>129</v>
      </c>
      <c r="Q9487" t="s">
        <v>130</v>
      </c>
      <c r="R9487" t="s">
        <v>29</v>
      </c>
      <c r="S9487" t="s">
        <v>30</v>
      </c>
      <c r="T9487" t="s">
        <v>320</v>
      </c>
      <c r="U9487" t="s">
        <v>321</v>
      </c>
      <c r="V9487" t="s">
        <v>33</v>
      </c>
    </row>
    <row r="9488" spans="1:22">
      <c r="A9488" s="4">
        <v>46094</v>
      </c>
      <c r="B9488" t="s">
        <v>6844</v>
      </c>
      <c r="C9488" t="s">
        <v>23</v>
      </c>
      <c r="D9488">
        <v>1</v>
      </c>
      <c r="E9488">
        <v>21000</v>
      </c>
      <c r="F9488">
        <f>Table2[[#This Row],[Đơn Giá Chuẩn]]*Table2[[#This Row],[Tổng số lượng bán]]</f>
        <v>21000</v>
      </c>
      <c r="G9488">
        <v>0</v>
      </c>
      <c r="H9488">
        <f>Table2[[#This Row],[Doanh số bán]]-Table2[[#This Row],[Chiết khấu]]</f>
        <v>21000</v>
      </c>
      <c r="K9488" t="s">
        <v>24</v>
      </c>
      <c r="L9488">
        <v>0</v>
      </c>
      <c r="M9488" t="s">
        <v>319</v>
      </c>
      <c r="N9488" t="s">
        <v>26</v>
      </c>
      <c r="O9488">
        <v>0</v>
      </c>
      <c r="P9488" t="s">
        <v>27</v>
      </c>
      <c r="Q9488" t="s">
        <v>28</v>
      </c>
      <c r="R9488" t="s">
        <v>29</v>
      </c>
      <c r="S9488" t="s">
        <v>30</v>
      </c>
      <c r="T9488" t="s">
        <v>320</v>
      </c>
      <c r="U9488" t="s">
        <v>321</v>
      </c>
      <c r="V9488" t="s">
        <v>33</v>
      </c>
    </row>
    <row r="9489" spans="1:22">
      <c r="A9489" s="4">
        <v>46094</v>
      </c>
      <c r="B9489" t="s">
        <v>6844</v>
      </c>
      <c r="C9489" t="s">
        <v>23</v>
      </c>
      <c r="D9489">
        <v>1</v>
      </c>
      <c r="E9489">
        <v>25999.999999999996</v>
      </c>
      <c r="F9489">
        <f>Table2[[#This Row],[Đơn Giá Chuẩn]]*Table2[[#This Row],[Tổng số lượng bán]]</f>
        <v>25999.999999999996</v>
      </c>
      <c r="G9489">
        <v>0</v>
      </c>
      <c r="H9489">
        <f>Table2[[#This Row],[Doanh số bán]]-Table2[[#This Row],[Chiết khấu]]</f>
        <v>25999.999999999996</v>
      </c>
      <c r="K9489" t="s">
        <v>24</v>
      </c>
      <c r="L9489">
        <v>0</v>
      </c>
      <c r="M9489" t="s">
        <v>319</v>
      </c>
      <c r="N9489" t="s">
        <v>26</v>
      </c>
      <c r="O9489">
        <v>0</v>
      </c>
      <c r="P9489" t="s">
        <v>47</v>
      </c>
      <c r="Q9489" t="s">
        <v>48</v>
      </c>
      <c r="R9489" t="s">
        <v>29</v>
      </c>
      <c r="S9489" t="s">
        <v>30</v>
      </c>
      <c r="T9489" t="s">
        <v>320</v>
      </c>
      <c r="U9489" t="s">
        <v>321</v>
      </c>
      <c r="V9489" t="s">
        <v>33</v>
      </c>
    </row>
    <row r="9490" spans="1:22">
      <c r="A9490" s="4">
        <v>46094</v>
      </c>
      <c r="B9490" t="s">
        <v>6845</v>
      </c>
      <c r="C9490" t="s">
        <v>23</v>
      </c>
      <c r="D9490">
        <v>3</v>
      </c>
      <c r="E9490">
        <v>21000</v>
      </c>
      <c r="F9490">
        <f>Table2[[#This Row],[Đơn Giá Chuẩn]]*Table2[[#This Row],[Tổng số lượng bán]]</f>
        <v>63000</v>
      </c>
      <c r="G9490">
        <v>0</v>
      </c>
      <c r="H9490">
        <f>Table2[[#This Row],[Doanh số bán]]-Table2[[#This Row],[Chiết khấu]]</f>
        <v>63000</v>
      </c>
      <c r="K9490" t="s">
        <v>24</v>
      </c>
      <c r="L9490">
        <v>0</v>
      </c>
      <c r="M9490" t="s">
        <v>319</v>
      </c>
      <c r="N9490" t="s">
        <v>26</v>
      </c>
      <c r="O9490">
        <v>0</v>
      </c>
      <c r="P9490" t="s">
        <v>27</v>
      </c>
      <c r="Q9490" t="s">
        <v>28</v>
      </c>
      <c r="R9490" t="s">
        <v>29</v>
      </c>
      <c r="S9490" t="s">
        <v>30</v>
      </c>
      <c r="T9490" t="s">
        <v>320</v>
      </c>
      <c r="U9490" t="s">
        <v>321</v>
      </c>
      <c r="V9490" t="s">
        <v>33</v>
      </c>
    </row>
    <row r="9491" spans="1:22">
      <c r="A9491" s="4">
        <v>46094</v>
      </c>
      <c r="B9491" t="s">
        <v>6845</v>
      </c>
      <c r="C9491" t="s">
        <v>23</v>
      </c>
      <c r="D9491">
        <v>1</v>
      </c>
      <c r="E9491">
        <v>21000</v>
      </c>
      <c r="F9491">
        <f>Table2[[#This Row],[Đơn Giá Chuẩn]]*Table2[[#This Row],[Tổng số lượng bán]]</f>
        <v>21000</v>
      </c>
      <c r="G9491">
        <v>0</v>
      </c>
      <c r="H9491">
        <f>Table2[[#This Row],[Doanh số bán]]-Table2[[#This Row],[Chiết khấu]]</f>
        <v>21000</v>
      </c>
      <c r="K9491" t="s">
        <v>24</v>
      </c>
      <c r="L9491">
        <v>0</v>
      </c>
      <c r="M9491" t="s">
        <v>319</v>
      </c>
      <c r="N9491" t="s">
        <v>26</v>
      </c>
      <c r="O9491">
        <v>0</v>
      </c>
      <c r="P9491" t="s">
        <v>169</v>
      </c>
      <c r="Q9491" t="s">
        <v>170</v>
      </c>
      <c r="R9491" t="s">
        <v>29</v>
      </c>
      <c r="S9491" t="s">
        <v>30</v>
      </c>
      <c r="T9491" t="s">
        <v>320</v>
      </c>
      <c r="U9491" t="s">
        <v>321</v>
      </c>
      <c r="V9491" t="s">
        <v>33</v>
      </c>
    </row>
    <row r="9492" spans="1:22">
      <c r="A9492" s="4">
        <v>46094</v>
      </c>
      <c r="B9492" t="s">
        <v>6845</v>
      </c>
      <c r="C9492" t="s">
        <v>23</v>
      </c>
      <c r="D9492">
        <v>1</v>
      </c>
      <c r="E9492">
        <v>42000</v>
      </c>
      <c r="F9492">
        <f>Table2[[#This Row],[Đơn Giá Chuẩn]]*Table2[[#This Row],[Tổng số lượng bán]]</f>
        <v>42000</v>
      </c>
      <c r="G9492">
        <v>0</v>
      </c>
      <c r="H9492">
        <f>Table2[[#This Row],[Doanh số bán]]-Table2[[#This Row],[Chiết khấu]]</f>
        <v>42000</v>
      </c>
      <c r="K9492" t="s">
        <v>24</v>
      </c>
      <c r="L9492">
        <v>0</v>
      </c>
      <c r="M9492" t="s">
        <v>319</v>
      </c>
      <c r="N9492" t="s">
        <v>26</v>
      </c>
      <c r="O9492">
        <v>0</v>
      </c>
      <c r="P9492" t="s">
        <v>1020</v>
      </c>
      <c r="Q9492" t="s">
        <v>1021</v>
      </c>
      <c r="R9492" t="s">
        <v>29</v>
      </c>
      <c r="S9492" t="s">
        <v>59</v>
      </c>
      <c r="T9492" t="s">
        <v>320</v>
      </c>
      <c r="U9492" t="s">
        <v>321</v>
      </c>
      <c r="V9492" t="s">
        <v>33</v>
      </c>
    </row>
    <row r="9493" spans="1:22">
      <c r="A9493" s="4">
        <v>46094</v>
      </c>
      <c r="B9493" t="s">
        <v>6846</v>
      </c>
      <c r="C9493" t="s">
        <v>23</v>
      </c>
      <c r="D9493">
        <v>1</v>
      </c>
      <c r="E9493">
        <v>25999.999999999996</v>
      </c>
      <c r="F9493">
        <f>Table2[[#This Row],[Đơn Giá Chuẩn]]*Table2[[#This Row],[Tổng số lượng bán]]</f>
        <v>25999.999999999996</v>
      </c>
      <c r="G9493">
        <v>0</v>
      </c>
      <c r="H9493">
        <f>Table2[[#This Row],[Doanh số bán]]-Table2[[#This Row],[Chiết khấu]]</f>
        <v>25999.999999999996</v>
      </c>
      <c r="K9493" t="s">
        <v>24</v>
      </c>
      <c r="L9493">
        <v>0</v>
      </c>
      <c r="M9493" t="s">
        <v>319</v>
      </c>
      <c r="N9493" t="s">
        <v>26</v>
      </c>
      <c r="O9493">
        <v>0</v>
      </c>
      <c r="P9493" t="s">
        <v>47</v>
      </c>
      <c r="Q9493" t="s">
        <v>48</v>
      </c>
      <c r="R9493" t="s">
        <v>29</v>
      </c>
      <c r="S9493" t="s">
        <v>30</v>
      </c>
      <c r="T9493" t="s">
        <v>320</v>
      </c>
      <c r="U9493" t="s">
        <v>321</v>
      </c>
      <c r="V9493" t="s">
        <v>33</v>
      </c>
    </row>
    <row r="9494" spans="1:22">
      <c r="A9494" s="4">
        <v>46094</v>
      </c>
      <c r="B9494" t="s">
        <v>6846</v>
      </c>
      <c r="C9494" t="s">
        <v>23</v>
      </c>
      <c r="D9494">
        <v>1</v>
      </c>
      <c r="E9494">
        <v>21000</v>
      </c>
      <c r="F9494">
        <f>Table2[[#This Row],[Đơn Giá Chuẩn]]*Table2[[#This Row],[Tổng số lượng bán]]</f>
        <v>21000</v>
      </c>
      <c r="G9494">
        <v>0</v>
      </c>
      <c r="H9494">
        <f>Table2[[#This Row],[Doanh số bán]]-Table2[[#This Row],[Chiết khấu]]</f>
        <v>21000</v>
      </c>
      <c r="K9494" t="s">
        <v>24</v>
      </c>
      <c r="L9494">
        <v>0</v>
      </c>
      <c r="M9494" t="s">
        <v>319</v>
      </c>
      <c r="N9494" t="s">
        <v>26</v>
      </c>
      <c r="O9494">
        <v>0</v>
      </c>
      <c r="P9494" t="s">
        <v>27</v>
      </c>
      <c r="Q9494" t="s">
        <v>28</v>
      </c>
      <c r="R9494" t="s">
        <v>29</v>
      </c>
      <c r="S9494" t="s">
        <v>30</v>
      </c>
      <c r="T9494" t="s">
        <v>320</v>
      </c>
      <c r="U9494" t="s">
        <v>321</v>
      </c>
      <c r="V9494" t="s">
        <v>33</v>
      </c>
    </row>
    <row r="9495" spans="1:22">
      <c r="A9495" s="4">
        <v>46094</v>
      </c>
      <c r="B9495" t="s">
        <v>6847</v>
      </c>
      <c r="C9495" t="s">
        <v>155</v>
      </c>
      <c r="D9495">
        <v>5</v>
      </c>
      <c r="E9495">
        <v>152150</v>
      </c>
      <c r="F9495">
        <f>Table2[[#This Row],[Đơn Giá Chuẩn]]*Table2[[#This Row],[Tổng số lượng bán]]</f>
        <v>760750</v>
      </c>
      <c r="G9495">
        <v>0</v>
      </c>
      <c r="H9495">
        <f>Table2[[#This Row],[Doanh số bán]]-Table2[[#This Row],[Chiết khấu]]</f>
        <v>760750</v>
      </c>
      <c r="K9495" t="s">
        <v>24</v>
      </c>
      <c r="L9495">
        <v>0.2</v>
      </c>
      <c r="M9495" t="s">
        <v>319</v>
      </c>
      <c r="N9495" t="s">
        <v>26</v>
      </c>
      <c r="O9495">
        <v>1</v>
      </c>
      <c r="P9495" t="s">
        <v>156</v>
      </c>
      <c r="Q9495" t="s">
        <v>157</v>
      </c>
      <c r="R9495" t="s">
        <v>107</v>
      </c>
      <c r="S9495" t="s">
        <v>108</v>
      </c>
      <c r="T9495" t="s">
        <v>320</v>
      </c>
      <c r="U9495" t="s">
        <v>321</v>
      </c>
      <c r="V9495" t="s">
        <v>33</v>
      </c>
    </row>
    <row r="9496" spans="1:22">
      <c r="A9496" s="4">
        <v>46094</v>
      </c>
      <c r="B9496" t="s">
        <v>6847</v>
      </c>
      <c r="C9496" t="s">
        <v>155</v>
      </c>
      <c r="D9496">
        <v>2</v>
      </c>
      <c r="E9496">
        <v>331000</v>
      </c>
      <c r="F9496">
        <f>Table2[[#This Row],[Đơn Giá Chuẩn]]*Table2[[#This Row],[Tổng số lượng bán]]</f>
        <v>662000</v>
      </c>
      <c r="G9496">
        <v>0</v>
      </c>
      <c r="H9496">
        <f>Table2[[#This Row],[Doanh số bán]]-Table2[[#This Row],[Chiết khấu]]</f>
        <v>662000</v>
      </c>
      <c r="K9496" t="s">
        <v>24</v>
      </c>
      <c r="L9496">
        <v>1.6</v>
      </c>
      <c r="M9496" t="s">
        <v>319</v>
      </c>
      <c r="N9496" t="s">
        <v>26</v>
      </c>
      <c r="O9496">
        <v>3.2</v>
      </c>
      <c r="P9496" t="s">
        <v>839</v>
      </c>
      <c r="Q9496" t="s">
        <v>840</v>
      </c>
      <c r="R9496" t="s">
        <v>107</v>
      </c>
      <c r="S9496" t="s">
        <v>108</v>
      </c>
      <c r="T9496" t="s">
        <v>320</v>
      </c>
      <c r="U9496" t="s">
        <v>321</v>
      </c>
      <c r="V9496" t="s">
        <v>33</v>
      </c>
    </row>
    <row r="9497" spans="1:22">
      <c r="A9497" s="4">
        <v>46094</v>
      </c>
      <c r="B9497" t="s">
        <v>6847</v>
      </c>
      <c r="C9497" t="s">
        <v>155</v>
      </c>
      <c r="D9497">
        <v>2</v>
      </c>
      <c r="E9497">
        <v>151500</v>
      </c>
      <c r="F9497">
        <f>Table2[[#This Row],[Đơn Giá Chuẩn]]*Table2[[#This Row],[Tổng số lượng bán]]</f>
        <v>303000</v>
      </c>
      <c r="G9497">
        <v>0</v>
      </c>
      <c r="H9497">
        <f>Table2[[#This Row],[Doanh số bán]]-Table2[[#This Row],[Chiết khấu]]</f>
        <v>303000</v>
      </c>
      <c r="K9497" t="s">
        <v>24</v>
      </c>
      <c r="L9497">
        <v>0.8</v>
      </c>
      <c r="M9497" t="s">
        <v>319</v>
      </c>
      <c r="N9497" t="s">
        <v>26</v>
      </c>
      <c r="O9497">
        <v>1.6</v>
      </c>
      <c r="P9497" t="s">
        <v>3303</v>
      </c>
      <c r="Q9497" t="s">
        <v>3304</v>
      </c>
      <c r="R9497" t="s">
        <v>107</v>
      </c>
      <c r="S9497" t="s">
        <v>108</v>
      </c>
      <c r="T9497" t="s">
        <v>320</v>
      </c>
      <c r="U9497" t="s">
        <v>321</v>
      </c>
      <c r="V9497" t="s">
        <v>33</v>
      </c>
    </row>
    <row r="9498" spans="1:22">
      <c r="A9498" s="4">
        <v>46094</v>
      </c>
      <c r="B9498" t="s">
        <v>6847</v>
      </c>
      <c r="C9498" t="s">
        <v>155</v>
      </c>
      <c r="D9498">
        <v>1</v>
      </c>
      <c r="E9498">
        <v>68500</v>
      </c>
      <c r="F9498">
        <f>Table2[[#This Row],[Đơn Giá Chuẩn]]*Table2[[#This Row],[Tổng số lượng bán]]</f>
        <v>68500</v>
      </c>
      <c r="G9498">
        <v>0</v>
      </c>
      <c r="H9498">
        <f>Table2[[#This Row],[Doanh số bán]]-Table2[[#This Row],[Chiết khấu]]</f>
        <v>68500</v>
      </c>
      <c r="K9498" t="s">
        <v>24</v>
      </c>
      <c r="L9498">
        <v>0.35199999999999998</v>
      </c>
      <c r="M9498" t="s">
        <v>319</v>
      </c>
      <c r="N9498" t="s">
        <v>26</v>
      </c>
      <c r="O9498">
        <v>0.35199999999999998</v>
      </c>
      <c r="P9498" t="s">
        <v>3291</v>
      </c>
      <c r="Q9498" t="s">
        <v>3292</v>
      </c>
      <c r="R9498" t="s">
        <v>107</v>
      </c>
      <c r="S9498" t="s">
        <v>108</v>
      </c>
      <c r="T9498" t="s">
        <v>320</v>
      </c>
      <c r="U9498" t="s">
        <v>321</v>
      </c>
      <c r="V9498" t="s">
        <v>33</v>
      </c>
    </row>
    <row r="9499" spans="1:22">
      <c r="A9499" s="4">
        <v>46099</v>
      </c>
      <c r="B9499" t="s">
        <v>7527</v>
      </c>
      <c r="C9499" t="s">
        <v>83</v>
      </c>
      <c r="D9499">
        <v>2</v>
      </c>
      <c r="E9499">
        <v>172000</v>
      </c>
      <c r="F9499">
        <f>Table2[[#This Row],[Đơn Giá Chuẩn]]*Table2[[#This Row],[Tổng số lượng bán]]</f>
        <v>344000</v>
      </c>
      <c r="H9499">
        <f>Table2[[#This Row],[Doanh số bán]]-Table2[[#This Row],[Chiết khấu]]</f>
        <v>344000</v>
      </c>
      <c r="K9499" t="s">
        <v>24</v>
      </c>
      <c r="L9499">
        <v>0.5</v>
      </c>
      <c r="M9499" t="s">
        <v>25</v>
      </c>
      <c r="N9499" t="s">
        <v>26</v>
      </c>
      <c r="O9499">
        <v>1</v>
      </c>
      <c r="P9499" t="s">
        <v>158</v>
      </c>
      <c r="Q9499" t="s">
        <v>159</v>
      </c>
      <c r="R9499" t="s">
        <v>41</v>
      </c>
      <c r="S9499" t="s">
        <v>42</v>
      </c>
      <c r="T9499" t="s">
        <v>31</v>
      </c>
      <c r="U9499" t="s">
        <v>32</v>
      </c>
      <c r="V9499" t="s">
        <v>33</v>
      </c>
    </row>
    <row r="9500" spans="1:22">
      <c r="A9500" s="4">
        <v>46094</v>
      </c>
      <c r="B9500" t="s">
        <v>6848</v>
      </c>
      <c r="C9500" t="s">
        <v>104</v>
      </c>
      <c r="D9500">
        <v>2</v>
      </c>
      <c r="E9500">
        <v>152000</v>
      </c>
      <c r="F9500">
        <f>Table2[[#This Row],[Đơn Giá Chuẩn]]*Table2[[#This Row],[Tổng số lượng bán]]</f>
        <v>304000</v>
      </c>
      <c r="G9500">
        <v>0</v>
      </c>
      <c r="H9500">
        <f>Table2[[#This Row],[Doanh số bán]]-Table2[[#This Row],[Chiết khấu]]</f>
        <v>304000</v>
      </c>
      <c r="K9500" t="s">
        <v>24</v>
      </c>
      <c r="L9500">
        <v>2.5000000000000001E-2</v>
      </c>
      <c r="M9500" t="s">
        <v>319</v>
      </c>
      <c r="N9500" t="s">
        <v>26</v>
      </c>
      <c r="O9500">
        <v>0.05</v>
      </c>
      <c r="P9500" t="s">
        <v>1500</v>
      </c>
      <c r="Q9500" t="s">
        <v>1501</v>
      </c>
      <c r="R9500" t="s">
        <v>41</v>
      </c>
      <c r="S9500" t="s">
        <v>42</v>
      </c>
      <c r="T9500" t="s">
        <v>320</v>
      </c>
      <c r="U9500" t="s">
        <v>321</v>
      </c>
      <c r="V9500" t="s">
        <v>33</v>
      </c>
    </row>
    <row r="9501" spans="1:22">
      <c r="A9501" s="4">
        <v>46100</v>
      </c>
      <c r="B9501" t="s">
        <v>7561</v>
      </c>
      <c r="C9501" t="s">
        <v>83</v>
      </c>
      <c r="D9501">
        <v>6</v>
      </c>
      <c r="E9501">
        <v>172000</v>
      </c>
      <c r="F9501">
        <f>Table2[[#This Row],[Đơn Giá Chuẩn]]*Table2[[#This Row],[Tổng số lượng bán]]</f>
        <v>1032000</v>
      </c>
      <c r="H9501">
        <f>Table2[[#This Row],[Doanh số bán]]-Table2[[#This Row],[Chiết khấu]]</f>
        <v>1032000</v>
      </c>
      <c r="K9501" t="s">
        <v>24</v>
      </c>
      <c r="L9501">
        <v>0.5</v>
      </c>
      <c r="M9501" t="s">
        <v>25</v>
      </c>
      <c r="N9501" t="s">
        <v>26</v>
      </c>
      <c r="O9501">
        <v>3</v>
      </c>
      <c r="P9501" t="s">
        <v>158</v>
      </c>
      <c r="Q9501" t="s">
        <v>159</v>
      </c>
      <c r="R9501" t="s">
        <v>41</v>
      </c>
      <c r="S9501" t="s">
        <v>42</v>
      </c>
      <c r="T9501" t="s">
        <v>31</v>
      </c>
      <c r="U9501" t="s">
        <v>32</v>
      </c>
      <c r="V9501" t="s">
        <v>33</v>
      </c>
    </row>
    <row r="9502" spans="1:22">
      <c r="A9502" s="4">
        <v>46094</v>
      </c>
      <c r="B9502" t="s">
        <v>6849</v>
      </c>
      <c r="C9502" t="s">
        <v>23</v>
      </c>
      <c r="D9502">
        <v>1</v>
      </c>
      <c r="E9502">
        <v>67000</v>
      </c>
      <c r="F9502">
        <f>Table2[[#This Row],[Đơn Giá Chuẩn]]*Table2[[#This Row],[Tổng số lượng bán]]</f>
        <v>67000</v>
      </c>
      <c r="G9502">
        <v>0</v>
      </c>
      <c r="H9502">
        <f>Table2[[#This Row],[Doanh số bán]]-Table2[[#This Row],[Chiết khấu]]</f>
        <v>67000</v>
      </c>
      <c r="K9502" t="s">
        <v>24</v>
      </c>
      <c r="L9502">
        <v>0</v>
      </c>
      <c r="M9502" t="s">
        <v>319</v>
      </c>
      <c r="N9502" t="s">
        <v>26</v>
      </c>
      <c r="O9502">
        <v>0</v>
      </c>
      <c r="P9502" t="s">
        <v>96</v>
      </c>
      <c r="Q9502" t="s">
        <v>97</v>
      </c>
      <c r="R9502" t="s">
        <v>29</v>
      </c>
      <c r="S9502" t="s">
        <v>30</v>
      </c>
      <c r="T9502" t="s">
        <v>320</v>
      </c>
      <c r="U9502" t="s">
        <v>321</v>
      </c>
      <c r="V9502" t="s">
        <v>33</v>
      </c>
    </row>
    <row r="9503" spans="1:22">
      <c r="A9503" s="4">
        <v>46095</v>
      </c>
      <c r="B9503" t="s">
        <v>6850</v>
      </c>
      <c r="C9503" t="s">
        <v>23</v>
      </c>
      <c r="D9503">
        <v>3</v>
      </c>
      <c r="E9503">
        <v>25999.999999999996</v>
      </c>
      <c r="F9503">
        <f>Table2[[#This Row],[Đơn Giá Chuẩn]]*Table2[[#This Row],[Tổng số lượng bán]]</f>
        <v>77999.999999999985</v>
      </c>
      <c r="G9503">
        <v>0</v>
      </c>
      <c r="H9503">
        <f>Table2[[#This Row],[Doanh số bán]]-Table2[[#This Row],[Chiết khấu]]</f>
        <v>77999.999999999985</v>
      </c>
      <c r="K9503" t="s">
        <v>24</v>
      </c>
      <c r="L9503">
        <v>0</v>
      </c>
      <c r="M9503" t="s">
        <v>319</v>
      </c>
      <c r="N9503" t="s">
        <v>26</v>
      </c>
      <c r="O9503">
        <v>0</v>
      </c>
      <c r="P9503" t="s">
        <v>47</v>
      </c>
      <c r="Q9503" t="s">
        <v>48</v>
      </c>
      <c r="R9503" t="s">
        <v>29</v>
      </c>
      <c r="S9503" t="s">
        <v>30</v>
      </c>
      <c r="T9503" t="s">
        <v>320</v>
      </c>
      <c r="U9503" t="s">
        <v>321</v>
      </c>
      <c r="V9503" t="s">
        <v>33</v>
      </c>
    </row>
    <row r="9504" spans="1:22">
      <c r="A9504" s="4">
        <v>46095</v>
      </c>
      <c r="B9504" t="s">
        <v>6850</v>
      </c>
      <c r="C9504" t="s">
        <v>23</v>
      </c>
      <c r="D9504">
        <v>1</v>
      </c>
      <c r="E9504">
        <v>21000</v>
      </c>
      <c r="F9504">
        <f>Table2[[#This Row],[Đơn Giá Chuẩn]]*Table2[[#This Row],[Tổng số lượng bán]]</f>
        <v>21000</v>
      </c>
      <c r="G9504">
        <v>0</v>
      </c>
      <c r="H9504">
        <f>Table2[[#This Row],[Doanh số bán]]-Table2[[#This Row],[Chiết khấu]]</f>
        <v>21000</v>
      </c>
      <c r="K9504" t="s">
        <v>24</v>
      </c>
      <c r="L9504">
        <v>0</v>
      </c>
      <c r="M9504" t="s">
        <v>319</v>
      </c>
      <c r="N9504" t="s">
        <v>26</v>
      </c>
      <c r="O9504">
        <v>0</v>
      </c>
      <c r="P9504" t="s">
        <v>27</v>
      </c>
      <c r="Q9504" t="s">
        <v>28</v>
      </c>
      <c r="R9504" t="s">
        <v>29</v>
      </c>
      <c r="S9504" t="s">
        <v>30</v>
      </c>
      <c r="T9504" t="s">
        <v>320</v>
      </c>
      <c r="U9504" t="s">
        <v>321</v>
      </c>
      <c r="V9504" t="s">
        <v>33</v>
      </c>
    </row>
    <row r="9505" spans="1:22">
      <c r="A9505" s="4">
        <v>46095</v>
      </c>
      <c r="B9505" t="s">
        <v>6851</v>
      </c>
      <c r="C9505" t="s">
        <v>23</v>
      </c>
      <c r="D9505">
        <v>1</v>
      </c>
      <c r="E9505">
        <v>21000</v>
      </c>
      <c r="F9505">
        <f>Table2[[#This Row],[Đơn Giá Chuẩn]]*Table2[[#This Row],[Tổng số lượng bán]]</f>
        <v>21000</v>
      </c>
      <c r="G9505">
        <v>0</v>
      </c>
      <c r="H9505">
        <f>Table2[[#This Row],[Doanh số bán]]-Table2[[#This Row],[Chiết khấu]]</f>
        <v>21000</v>
      </c>
      <c r="K9505" t="s">
        <v>24</v>
      </c>
      <c r="L9505">
        <v>0</v>
      </c>
      <c r="M9505" t="s">
        <v>319</v>
      </c>
      <c r="N9505" t="s">
        <v>26</v>
      </c>
      <c r="O9505">
        <v>0</v>
      </c>
      <c r="P9505" t="s">
        <v>27</v>
      </c>
      <c r="Q9505" t="s">
        <v>28</v>
      </c>
      <c r="R9505" t="s">
        <v>29</v>
      </c>
      <c r="S9505" t="s">
        <v>30</v>
      </c>
      <c r="T9505" t="s">
        <v>320</v>
      </c>
      <c r="U9505" t="s">
        <v>321</v>
      </c>
      <c r="V9505" t="s">
        <v>33</v>
      </c>
    </row>
    <row r="9506" spans="1:22">
      <c r="A9506" s="4">
        <v>46095</v>
      </c>
      <c r="B9506" t="s">
        <v>6852</v>
      </c>
      <c r="C9506" t="s">
        <v>23</v>
      </c>
      <c r="D9506">
        <v>4</v>
      </c>
      <c r="E9506">
        <v>25999.999999999996</v>
      </c>
      <c r="F9506">
        <f>Table2[[#This Row],[Đơn Giá Chuẩn]]*Table2[[#This Row],[Tổng số lượng bán]]</f>
        <v>103999.99999999999</v>
      </c>
      <c r="G9506">
        <v>88889</v>
      </c>
      <c r="H9506">
        <f>Table2[[#This Row],[Doanh số bán]]-Table2[[#This Row],[Chiết khấu]]</f>
        <v>15110.999999999985</v>
      </c>
      <c r="K9506" t="s">
        <v>24</v>
      </c>
      <c r="L9506">
        <v>0</v>
      </c>
      <c r="M9506" t="s">
        <v>319</v>
      </c>
      <c r="N9506" t="s">
        <v>26</v>
      </c>
      <c r="O9506">
        <v>0</v>
      </c>
      <c r="P9506" t="s">
        <v>47</v>
      </c>
      <c r="Q9506" t="s">
        <v>48</v>
      </c>
      <c r="R9506" t="s">
        <v>29</v>
      </c>
      <c r="S9506" t="s">
        <v>30</v>
      </c>
      <c r="T9506" t="s">
        <v>320</v>
      </c>
      <c r="U9506" t="s">
        <v>321</v>
      </c>
      <c r="V9506" t="s">
        <v>33</v>
      </c>
    </row>
    <row r="9507" spans="1:22">
      <c r="A9507" s="4">
        <v>46095</v>
      </c>
      <c r="B9507" t="s">
        <v>6852</v>
      </c>
      <c r="C9507" t="s">
        <v>23</v>
      </c>
      <c r="D9507">
        <v>2</v>
      </c>
      <c r="E9507">
        <v>42000</v>
      </c>
      <c r="F9507">
        <f>Table2[[#This Row],[Đơn Giá Chuẩn]]*Table2[[#This Row],[Tổng số lượng bán]]</f>
        <v>84000</v>
      </c>
      <c r="G9507">
        <v>92593</v>
      </c>
      <c r="H9507">
        <f>Table2[[#This Row],[Doanh số bán]]-Table2[[#This Row],[Chiết khấu]]</f>
        <v>-8593</v>
      </c>
      <c r="K9507" t="s">
        <v>24</v>
      </c>
      <c r="L9507">
        <v>0</v>
      </c>
      <c r="M9507" t="s">
        <v>319</v>
      </c>
      <c r="N9507" t="s">
        <v>26</v>
      </c>
      <c r="O9507">
        <v>0</v>
      </c>
      <c r="P9507" t="s">
        <v>71</v>
      </c>
      <c r="Q9507" t="s">
        <v>72</v>
      </c>
      <c r="R9507" t="s">
        <v>29</v>
      </c>
      <c r="S9507" t="s">
        <v>30</v>
      </c>
      <c r="T9507" t="s">
        <v>320</v>
      </c>
      <c r="U9507" t="s">
        <v>321</v>
      </c>
      <c r="V9507" t="s">
        <v>33</v>
      </c>
    </row>
    <row r="9508" spans="1:22">
      <c r="A9508" s="4">
        <v>46095</v>
      </c>
      <c r="B9508" t="s">
        <v>6853</v>
      </c>
      <c r="C9508" t="s">
        <v>23</v>
      </c>
      <c r="D9508">
        <v>1</v>
      </c>
      <c r="E9508">
        <v>21000</v>
      </c>
      <c r="F9508">
        <f>Table2[[#This Row],[Đơn Giá Chuẩn]]*Table2[[#This Row],[Tổng số lượng bán]]</f>
        <v>21000</v>
      </c>
      <c r="G9508">
        <v>0</v>
      </c>
      <c r="H9508">
        <f>Table2[[#This Row],[Doanh số bán]]-Table2[[#This Row],[Chiết khấu]]</f>
        <v>21000</v>
      </c>
      <c r="K9508" t="s">
        <v>24</v>
      </c>
      <c r="L9508">
        <v>0</v>
      </c>
      <c r="M9508" t="s">
        <v>319</v>
      </c>
      <c r="N9508" t="s">
        <v>26</v>
      </c>
      <c r="O9508">
        <v>0</v>
      </c>
      <c r="P9508" t="s">
        <v>27</v>
      </c>
      <c r="Q9508" t="s">
        <v>28</v>
      </c>
      <c r="R9508" t="s">
        <v>29</v>
      </c>
      <c r="S9508" t="s">
        <v>30</v>
      </c>
      <c r="T9508" t="s">
        <v>320</v>
      </c>
      <c r="U9508" t="s">
        <v>321</v>
      </c>
      <c r="V9508" t="s">
        <v>33</v>
      </c>
    </row>
    <row r="9509" spans="1:22">
      <c r="A9509" s="4">
        <v>46095</v>
      </c>
      <c r="B9509" t="s">
        <v>6853</v>
      </c>
      <c r="C9509" t="s">
        <v>23</v>
      </c>
      <c r="D9509">
        <v>1</v>
      </c>
      <c r="E9509">
        <v>25999.999999999996</v>
      </c>
      <c r="F9509">
        <f>Table2[[#This Row],[Đơn Giá Chuẩn]]*Table2[[#This Row],[Tổng số lượng bán]]</f>
        <v>25999.999999999996</v>
      </c>
      <c r="G9509">
        <v>0</v>
      </c>
      <c r="H9509">
        <f>Table2[[#This Row],[Doanh số bán]]-Table2[[#This Row],[Chiết khấu]]</f>
        <v>25999.999999999996</v>
      </c>
      <c r="K9509" t="s">
        <v>24</v>
      </c>
      <c r="L9509">
        <v>0</v>
      </c>
      <c r="M9509" t="s">
        <v>319</v>
      </c>
      <c r="N9509" t="s">
        <v>26</v>
      </c>
      <c r="O9509">
        <v>0</v>
      </c>
      <c r="P9509" t="s">
        <v>47</v>
      </c>
      <c r="Q9509" t="s">
        <v>48</v>
      </c>
      <c r="R9509" t="s">
        <v>29</v>
      </c>
      <c r="S9509" t="s">
        <v>30</v>
      </c>
      <c r="T9509" t="s">
        <v>320</v>
      </c>
      <c r="U9509" t="s">
        <v>321</v>
      </c>
      <c r="V9509" t="s">
        <v>33</v>
      </c>
    </row>
    <row r="9510" spans="1:22">
      <c r="A9510" s="4">
        <v>46095</v>
      </c>
      <c r="B9510" t="s">
        <v>6854</v>
      </c>
      <c r="C9510" t="s">
        <v>23</v>
      </c>
      <c r="D9510">
        <v>1</v>
      </c>
      <c r="E9510">
        <v>25999.999999999996</v>
      </c>
      <c r="F9510">
        <f>Table2[[#This Row],[Đơn Giá Chuẩn]]*Table2[[#This Row],[Tổng số lượng bán]]</f>
        <v>25999.999999999996</v>
      </c>
      <c r="G9510">
        <v>0</v>
      </c>
      <c r="H9510">
        <f>Table2[[#This Row],[Doanh số bán]]-Table2[[#This Row],[Chiết khấu]]</f>
        <v>25999.999999999996</v>
      </c>
      <c r="K9510" t="s">
        <v>24</v>
      </c>
      <c r="L9510">
        <v>0</v>
      </c>
      <c r="M9510" t="s">
        <v>319</v>
      </c>
      <c r="N9510" t="s">
        <v>26</v>
      </c>
      <c r="O9510">
        <v>0</v>
      </c>
      <c r="P9510" t="s">
        <v>47</v>
      </c>
      <c r="Q9510" t="s">
        <v>48</v>
      </c>
      <c r="R9510" t="s">
        <v>29</v>
      </c>
      <c r="S9510" t="s">
        <v>30</v>
      </c>
      <c r="T9510" t="s">
        <v>320</v>
      </c>
      <c r="U9510" t="s">
        <v>321</v>
      </c>
      <c r="V9510" t="s">
        <v>33</v>
      </c>
    </row>
    <row r="9511" spans="1:22">
      <c r="A9511" s="4">
        <v>46095</v>
      </c>
      <c r="B9511" t="s">
        <v>6854</v>
      </c>
      <c r="C9511" t="s">
        <v>23</v>
      </c>
      <c r="D9511">
        <v>1</v>
      </c>
      <c r="E9511">
        <v>21000</v>
      </c>
      <c r="F9511">
        <f>Table2[[#This Row],[Đơn Giá Chuẩn]]*Table2[[#This Row],[Tổng số lượng bán]]</f>
        <v>21000</v>
      </c>
      <c r="G9511">
        <v>0</v>
      </c>
      <c r="H9511">
        <f>Table2[[#This Row],[Doanh số bán]]-Table2[[#This Row],[Chiết khấu]]</f>
        <v>21000</v>
      </c>
      <c r="K9511" t="s">
        <v>24</v>
      </c>
      <c r="L9511">
        <v>0</v>
      </c>
      <c r="M9511" t="s">
        <v>319</v>
      </c>
      <c r="N9511" t="s">
        <v>26</v>
      </c>
      <c r="O9511">
        <v>0</v>
      </c>
      <c r="P9511" t="s">
        <v>27</v>
      </c>
      <c r="Q9511" t="s">
        <v>28</v>
      </c>
      <c r="R9511" t="s">
        <v>29</v>
      </c>
      <c r="S9511" t="s">
        <v>30</v>
      </c>
      <c r="T9511" t="s">
        <v>320</v>
      </c>
      <c r="U9511" t="s">
        <v>321</v>
      </c>
      <c r="V9511" t="s">
        <v>33</v>
      </c>
    </row>
    <row r="9512" spans="1:22">
      <c r="A9512" s="4">
        <v>46095</v>
      </c>
      <c r="B9512" t="s">
        <v>6855</v>
      </c>
      <c r="C9512" t="s">
        <v>23</v>
      </c>
      <c r="D9512">
        <v>1</v>
      </c>
      <c r="E9512">
        <v>21000</v>
      </c>
      <c r="F9512">
        <f>Table2[[#This Row],[Đơn Giá Chuẩn]]*Table2[[#This Row],[Tổng số lượng bán]]</f>
        <v>21000</v>
      </c>
      <c r="G9512">
        <v>0</v>
      </c>
      <c r="H9512">
        <f>Table2[[#This Row],[Doanh số bán]]-Table2[[#This Row],[Chiết khấu]]</f>
        <v>21000</v>
      </c>
      <c r="K9512" t="s">
        <v>24</v>
      </c>
      <c r="L9512">
        <v>0</v>
      </c>
      <c r="M9512" t="s">
        <v>319</v>
      </c>
      <c r="N9512" t="s">
        <v>26</v>
      </c>
      <c r="O9512">
        <v>0</v>
      </c>
      <c r="P9512" t="s">
        <v>27</v>
      </c>
      <c r="Q9512" t="s">
        <v>28</v>
      </c>
      <c r="R9512" t="s">
        <v>29</v>
      </c>
      <c r="S9512" t="s">
        <v>30</v>
      </c>
      <c r="T9512" t="s">
        <v>320</v>
      </c>
      <c r="U9512" t="s">
        <v>321</v>
      </c>
      <c r="V9512" t="s">
        <v>33</v>
      </c>
    </row>
    <row r="9513" spans="1:22">
      <c r="A9513" s="4">
        <v>46095</v>
      </c>
      <c r="B9513" t="s">
        <v>6855</v>
      </c>
      <c r="C9513" t="s">
        <v>23</v>
      </c>
      <c r="D9513">
        <v>1</v>
      </c>
      <c r="E9513">
        <v>42000</v>
      </c>
      <c r="F9513">
        <f>Table2[[#This Row],[Đơn Giá Chuẩn]]*Table2[[#This Row],[Tổng số lượng bán]]</f>
        <v>42000</v>
      </c>
      <c r="G9513">
        <v>0</v>
      </c>
      <c r="H9513">
        <f>Table2[[#This Row],[Doanh số bán]]-Table2[[#This Row],[Chiết khấu]]</f>
        <v>42000</v>
      </c>
      <c r="K9513" t="s">
        <v>24</v>
      </c>
      <c r="L9513">
        <v>0</v>
      </c>
      <c r="M9513" t="s">
        <v>319</v>
      </c>
      <c r="N9513" t="s">
        <v>26</v>
      </c>
      <c r="O9513">
        <v>0</v>
      </c>
      <c r="P9513" t="s">
        <v>977</v>
      </c>
      <c r="Q9513" t="s">
        <v>978</v>
      </c>
      <c r="R9513" t="s">
        <v>29</v>
      </c>
      <c r="S9513" t="s">
        <v>59</v>
      </c>
      <c r="T9513" t="s">
        <v>320</v>
      </c>
      <c r="U9513" t="s">
        <v>321</v>
      </c>
      <c r="V9513" t="s">
        <v>33</v>
      </c>
    </row>
    <row r="9514" spans="1:22">
      <c r="A9514" s="4">
        <v>46095</v>
      </c>
      <c r="B9514" t="s">
        <v>6856</v>
      </c>
      <c r="C9514" t="s">
        <v>23</v>
      </c>
      <c r="D9514">
        <v>1</v>
      </c>
      <c r="E9514">
        <v>25999.999999999996</v>
      </c>
      <c r="F9514">
        <f>Table2[[#This Row],[Đơn Giá Chuẩn]]*Table2[[#This Row],[Tổng số lượng bán]]</f>
        <v>25999.999999999996</v>
      </c>
      <c r="G9514">
        <v>0</v>
      </c>
      <c r="H9514">
        <f>Table2[[#This Row],[Doanh số bán]]-Table2[[#This Row],[Chiết khấu]]</f>
        <v>25999.999999999996</v>
      </c>
      <c r="K9514" t="s">
        <v>24</v>
      </c>
      <c r="L9514">
        <v>0</v>
      </c>
      <c r="M9514" t="s">
        <v>319</v>
      </c>
      <c r="N9514" t="s">
        <v>26</v>
      </c>
      <c r="O9514">
        <v>0</v>
      </c>
      <c r="P9514" t="s">
        <v>129</v>
      </c>
      <c r="Q9514" t="s">
        <v>130</v>
      </c>
      <c r="R9514" t="s">
        <v>29</v>
      </c>
      <c r="S9514" t="s">
        <v>30</v>
      </c>
      <c r="T9514" t="s">
        <v>320</v>
      </c>
      <c r="U9514" t="s">
        <v>321</v>
      </c>
      <c r="V9514" t="s">
        <v>33</v>
      </c>
    </row>
    <row r="9515" spans="1:22">
      <c r="A9515" s="4">
        <v>46095</v>
      </c>
      <c r="B9515" t="s">
        <v>6857</v>
      </c>
      <c r="C9515" t="s">
        <v>23</v>
      </c>
      <c r="D9515">
        <v>2</v>
      </c>
      <c r="E9515">
        <v>21000</v>
      </c>
      <c r="F9515">
        <f>Table2[[#This Row],[Đơn Giá Chuẩn]]*Table2[[#This Row],[Tổng số lượng bán]]</f>
        <v>42000</v>
      </c>
      <c r="G9515">
        <v>0</v>
      </c>
      <c r="H9515">
        <f>Table2[[#This Row],[Doanh số bán]]-Table2[[#This Row],[Chiết khấu]]</f>
        <v>42000</v>
      </c>
      <c r="K9515" t="s">
        <v>24</v>
      </c>
      <c r="L9515">
        <v>0</v>
      </c>
      <c r="M9515" t="s">
        <v>319</v>
      </c>
      <c r="N9515" t="s">
        <v>26</v>
      </c>
      <c r="O9515">
        <v>0</v>
      </c>
      <c r="P9515" t="s">
        <v>27</v>
      </c>
      <c r="Q9515" t="s">
        <v>28</v>
      </c>
      <c r="R9515" t="s">
        <v>29</v>
      </c>
      <c r="S9515" t="s">
        <v>30</v>
      </c>
      <c r="T9515" t="s">
        <v>320</v>
      </c>
      <c r="U9515" t="s">
        <v>321</v>
      </c>
      <c r="V9515" t="s">
        <v>33</v>
      </c>
    </row>
    <row r="9516" spans="1:22">
      <c r="A9516" s="4">
        <v>46095</v>
      </c>
      <c r="B9516" t="s">
        <v>6858</v>
      </c>
      <c r="C9516" t="s">
        <v>23</v>
      </c>
      <c r="D9516">
        <v>2</v>
      </c>
      <c r="E9516">
        <v>21000</v>
      </c>
      <c r="F9516">
        <f>Table2[[#This Row],[Đơn Giá Chuẩn]]*Table2[[#This Row],[Tổng số lượng bán]]</f>
        <v>42000</v>
      </c>
      <c r="G9516">
        <v>0</v>
      </c>
      <c r="H9516">
        <f>Table2[[#This Row],[Doanh số bán]]-Table2[[#This Row],[Chiết khấu]]</f>
        <v>42000</v>
      </c>
      <c r="K9516" t="s">
        <v>24</v>
      </c>
      <c r="L9516">
        <v>0</v>
      </c>
      <c r="M9516" t="s">
        <v>319</v>
      </c>
      <c r="N9516" t="s">
        <v>26</v>
      </c>
      <c r="O9516">
        <v>0</v>
      </c>
      <c r="P9516" t="s">
        <v>27</v>
      </c>
      <c r="Q9516" t="s">
        <v>28</v>
      </c>
      <c r="R9516" t="s">
        <v>29</v>
      </c>
      <c r="S9516" t="s">
        <v>30</v>
      </c>
      <c r="T9516" t="s">
        <v>320</v>
      </c>
      <c r="U9516" t="s">
        <v>321</v>
      </c>
      <c r="V9516" t="s">
        <v>33</v>
      </c>
    </row>
    <row r="9517" spans="1:22">
      <c r="A9517" s="4">
        <v>46095</v>
      </c>
      <c r="B9517" t="s">
        <v>6858</v>
      </c>
      <c r="C9517" t="s">
        <v>23</v>
      </c>
      <c r="D9517">
        <v>1</v>
      </c>
      <c r="E9517">
        <v>25999.999999999996</v>
      </c>
      <c r="F9517">
        <f>Table2[[#This Row],[Đơn Giá Chuẩn]]*Table2[[#This Row],[Tổng số lượng bán]]</f>
        <v>25999.999999999996</v>
      </c>
      <c r="G9517">
        <v>0</v>
      </c>
      <c r="H9517">
        <f>Table2[[#This Row],[Doanh số bán]]-Table2[[#This Row],[Chiết khấu]]</f>
        <v>25999.999999999996</v>
      </c>
      <c r="K9517" t="s">
        <v>24</v>
      </c>
      <c r="L9517">
        <v>0</v>
      </c>
      <c r="M9517" t="s">
        <v>319</v>
      </c>
      <c r="N9517" t="s">
        <v>26</v>
      </c>
      <c r="O9517">
        <v>0</v>
      </c>
      <c r="P9517" t="s">
        <v>47</v>
      </c>
      <c r="Q9517" t="s">
        <v>48</v>
      </c>
      <c r="R9517" t="s">
        <v>29</v>
      </c>
      <c r="S9517" t="s">
        <v>30</v>
      </c>
      <c r="T9517" t="s">
        <v>320</v>
      </c>
      <c r="U9517" t="s">
        <v>321</v>
      </c>
      <c r="V9517" t="s">
        <v>33</v>
      </c>
    </row>
    <row r="9518" spans="1:22">
      <c r="A9518" s="4">
        <v>46095</v>
      </c>
      <c r="B9518" t="s">
        <v>6859</v>
      </c>
      <c r="C9518" t="s">
        <v>23</v>
      </c>
      <c r="D9518">
        <v>1</v>
      </c>
      <c r="E9518">
        <v>21000</v>
      </c>
      <c r="F9518">
        <f>Table2[[#This Row],[Đơn Giá Chuẩn]]*Table2[[#This Row],[Tổng số lượng bán]]</f>
        <v>21000</v>
      </c>
      <c r="G9518">
        <v>0</v>
      </c>
      <c r="H9518">
        <f>Table2[[#This Row],[Doanh số bán]]-Table2[[#This Row],[Chiết khấu]]</f>
        <v>21000</v>
      </c>
      <c r="K9518" t="s">
        <v>24</v>
      </c>
      <c r="L9518">
        <v>0</v>
      </c>
      <c r="M9518" t="s">
        <v>319</v>
      </c>
      <c r="N9518" t="s">
        <v>26</v>
      </c>
      <c r="O9518">
        <v>0</v>
      </c>
      <c r="P9518" t="s">
        <v>27</v>
      </c>
      <c r="Q9518" t="s">
        <v>28</v>
      </c>
      <c r="R9518" t="s">
        <v>29</v>
      </c>
      <c r="S9518" t="s">
        <v>30</v>
      </c>
      <c r="T9518" t="s">
        <v>320</v>
      </c>
      <c r="U9518" t="s">
        <v>321</v>
      </c>
      <c r="V9518" t="s">
        <v>33</v>
      </c>
    </row>
    <row r="9519" spans="1:22">
      <c r="A9519" s="4">
        <v>46095</v>
      </c>
      <c r="B9519" t="s">
        <v>6860</v>
      </c>
      <c r="C9519" t="s">
        <v>23</v>
      </c>
      <c r="D9519">
        <v>1</v>
      </c>
      <c r="E9519">
        <v>21000</v>
      </c>
      <c r="F9519">
        <f>Table2[[#This Row],[Đơn Giá Chuẩn]]*Table2[[#This Row],[Tổng số lượng bán]]</f>
        <v>21000</v>
      </c>
      <c r="G9519">
        <v>0</v>
      </c>
      <c r="H9519">
        <f>Table2[[#This Row],[Doanh số bán]]-Table2[[#This Row],[Chiết khấu]]</f>
        <v>21000</v>
      </c>
      <c r="K9519" t="s">
        <v>24</v>
      </c>
      <c r="L9519">
        <v>0</v>
      </c>
      <c r="M9519" t="s">
        <v>319</v>
      </c>
      <c r="N9519" t="s">
        <v>26</v>
      </c>
      <c r="O9519">
        <v>0</v>
      </c>
      <c r="P9519" t="s">
        <v>27</v>
      </c>
      <c r="Q9519" t="s">
        <v>28</v>
      </c>
      <c r="R9519" t="s">
        <v>29</v>
      </c>
      <c r="S9519" t="s">
        <v>30</v>
      </c>
      <c r="T9519" t="s">
        <v>320</v>
      </c>
      <c r="U9519" t="s">
        <v>321</v>
      </c>
      <c r="V9519" t="s">
        <v>33</v>
      </c>
    </row>
    <row r="9520" spans="1:22">
      <c r="A9520" s="4">
        <v>46095</v>
      </c>
      <c r="B9520" t="s">
        <v>6860</v>
      </c>
      <c r="C9520" t="s">
        <v>23</v>
      </c>
      <c r="D9520">
        <v>1</v>
      </c>
      <c r="E9520">
        <v>25999.999999999996</v>
      </c>
      <c r="F9520">
        <f>Table2[[#This Row],[Đơn Giá Chuẩn]]*Table2[[#This Row],[Tổng số lượng bán]]</f>
        <v>25999.999999999996</v>
      </c>
      <c r="G9520">
        <v>0</v>
      </c>
      <c r="H9520">
        <f>Table2[[#This Row],[Doanh số bán]]-Table2[[#This Row],[Chiết khấu]]</f>
        <v>25999.999999999996</v>
      </c>
      <c r="K9520" t="s">
        <v>24</v>
      </c>
      <c r="L9520">
        <v>0</v>
      </c>
      <c r="M9520" t="s">
        <v>319</v>
      </c>
      <c r="N9520" t="s">
        <v>26</v>
      </c>
      <c r="O9520">
        <v>0</v>
      </c>
      <c r="P9520" t="s">
        <v>47</v>
      </c>
      <c r="Q9520" t="s">
        <v>48</v>
      </c>
      <c r="R9520" t="s">
        <v>29</v>
      </c>
      <c r="S9520" t="s">
        <v>30</v>
      </c>
      <c r="T9520" t="s">
        <v>320</v>
      </c>
      <c r="U9520" t="s">
        <v>321</v>
      </c>
      <c r="V9520" t="s">
        <v>33</v>
      </c>
    </row>
    <row r="9521" spans="1:22">
      <c r="A9521" s="4">
        <v>46095</v>
      </c>
      <c r="B9521" t="s">
        <v>6861</v>
      </c>
      <c r="C9521" t="s">
        <v>23</v>
      </c>
      <c r="D9521">
        <v>3</v>
      </c>
      <c r="E9521">
        <v>42000</v>
      </c>
      <c r="F9521">
        <f>Table2[[#This Row],[Đơn Giá Chuẩn]]*Table2[[#This Row],[Tổng số lượng bán]]</f>
        <v>126000</v>
      </c>
      <c r="G9521">
        <v>0</v>
      </c>
      <c r="H9521">
        <f>Table2[[#This Row],[Doanh số bán]]-Table2[[#This Row],[Chiết khấu]]</f>
        <v>126000</v>
      </c>
      <c r="K9521" t="s">
        <v>24</v>
      </c>
      <c r="L9521">
        <v>0</v>
      </c>
      <c r="M9521" t="s">
        <v>319</v>
      </c>
      <c r="N9521" t="s">
        <v>26</v>
      </c>
      <c r="O9521">
        <v>0</v>
      </c>
      <c r="P9521" t="s">
        <v>977</v>
      </c>
      <c r="Q9521" t="s">
        <v>978</v>
      </c>
      <c r="R9521" t="s">
        <v>29</v>
      </c>
      <c r="S9521" t="s">
        <v>59</v>
      </c>
      <c r="T9521" t="s">
        <v>320</v>
      </c>
      <c r="U9521" t="s">
        <v>321</v>
      </c>
      <c r="V9521" t="s">
        <v>33</v>
      </c>
    </row>
    <row r="9522" spans="1:22">
      <c r="A9522" s="4">
        <v>46095</v>
      </c>
      <c r="B9522" t="s">
        <v>6861</v>
      </c>
      <c r="C9522" t="s">
        <v>23</v>
      </c>
      <c r="D9522">
        <v>1</v>
      </c>
      <c r="E9522">
        <v>25999.999999999996</v>
      </c>
      <c r="F9522">
        <f>Table2[[#This Row],[Đơn Giá Chuẩn]]*Table2[[#This Row],[Tổng số lượng bán]]</f>
        <v>25999.999999999996</v>
      </c>
      <c r="G9522">
        <v>0</v>
      </c>
      <c r="H9522">
        <f>Table2[[#This Row],[Doanh số bán]]-Table2[[#This Row],[Chiết khấu]]</f>
        <v>25999.999999999996</v>
      </c>
      <c r="K9522" t="s">
        <v>24</v>
      </c>
      <c r="L9522">
        <v>0</v>
      </c>
      <c r="M9522" t="s">
        <v>319</v>
      </c>
      <c r="N9522" t="s">
        <v>26</v>
      </c>
      <c r="O9522">
        <v>0</v>
      </c>
      <c r="P9522" t="s">
        <v>47</v>
      </c>
      <c r="Q9522" t="s">
        <v>48</v>
      </c>
      <c r="R9522" t="s">
        <v>29</v>
      </c>
      <c r="S9522" t="s">
        <v>30</v>
      </c>
      <c r="T9522" t="s">
        <v>320</v>
      </c>
      <c r="U9522" t="s">
        <v>321</v>
      </c>
      <c r="V9522" t="s">
        <v>33</v>
      </c>
    </row>
    <row r="9523" spans="1:22">
      <c r="A9523" s="4">
        <v>46095</v>
      </c>
      <c r="B9523" t="s">
        <v>6861</v>
      </c>
      <c r="C9523" t="s">
        <v>23</v>
      </c>
      <c r="D9523">
        <v>1</v>
      </c>
      <c r="E9523">
        <v>32000</v>
      </c>
      <c r="F9523">
        <f>Table2[[#This Row],[Đơn Giá Chuẩn]]*Table2[[#This Row],[Tổng số lượng bán]]</f>
        <v>32000</v>
      </c>
      <c r="G9523">
        <v>0</v>
      </c>
      <c r="H9523">
        <f>Table2[[#This Row],[Doanh số bán]]-Table2[[#This Row],[Chiết khấu]]</f>
        <v>32000</v>
      </c>
      <c r="K9523" t="s">
        <v>24</v>
      </c>
      <c r="L9523">
        <v>0</v>
      </c>
      <c r="M9523" t="s">
        <v>319</v>
      </c>
      <c r="N9523" t="s">
        <v>26</v>
      </c>
      <c r="O9523">
        <v>0</v>
      </c>
      <c r="P9523" t="s">
        <v>873</v>
      </c>
      <c r="Q9523" t="s">
        <v>874</v>
      </c>
      <c r="R9523" t="s">
        <v>29</v>
      </c>
      <c r="S9523" t="s">
        <v>30</v>
      </c>
      <c r="T9523" t="s">
        <v>320</v>
      </c>
      <c r="U9523" t="s">
        <v>321</v>
      </c>
      <c r="V9523" t="s">
        <v>33</v>
      </c>
    </row>
    <row r="9524" spans="1:22">
      <c r="A9524" s="4">
        <v>46095</v>
      </c>
      <c r="B9524" t="s">
        <v>6861</v>
      </c>
      <c r="C9524" t="s">
        <v>23</v>
      </c>
      <c r="D9524">
        <v>1</v>
      </c>
      <c r="E9524">
        <v>42000</v>
      </c>
      <c r="F9524">
        <f>Table2[[#This Row],[Đơn Giá Chuẩn]]*Table2[[#This Row],[Tổng số lượng bán]]</f>
        <v>42000</v>
      </c>
      <c r="G9524">
        <v>0</v>
      </c>
      <c r="H9524">
        <f>Table2[[#This Row],[Doanh số bán]]-Table2[[#This Row],[Chiết khấu]]</f>
        <v>42000</v>
      </c>
      <c r="K9524" t="s">
        <v>24</v>
      </c>
      <c r="L9524">
        <v>0</v>
      </c>
      <c r="M9524" t="s">
        <v>319</v>
      </c>
      <c r="N9524" t="s">
        <v>26</v>
      </c>
      <c r="O9524">
        <v>0</v>
      </c>
      <c r="P9524" t="s">
        <v>62</v>
      </c>
      <c r="Q9524" t="s">
        <v>63</v>
      </c>
      <c r="R9524" t="s">
        <v>29</v>
      </c>
      <c r="S9524" t="s">
        <v>56</v>
      </c>
      <c r="T9524" t="s">
        <v>320</v>
      </c>
      <c r="U9524" t="s">
        <v>321</v>
      </c>
      <c r="V9524" t="s">
        <v>33</v>
      </c>
    </row>
    <row r="9525" spans="1:22">
      <c r="A9525" s="4">
        <v>46095</v>
      </c>
      <c r="B9525" t="s">
        <v>6862</v>
      </c>
      <c r="C9525" t="s">
        <v>23</v>
      </c>
      <c r="D9525">
        <v>1</v>
      </c>
      <c r="E9525">
        <v>42000</v>
      </c>
      <c r="F9525">
        <f>Table2[[#This Row],[Đơn Giá Chuẩn]]*Table2[[#This Row],[Tổng số lượng bán]]</f>
        <v>42000</v>
      </c>
      <c r="G9525">
        <v>0</v>
      </c>
      <c r="H9525">
        <f>Table2[[#This Row],[Doanh số bán]]-Table2[[#This Row],[Chiết khấu]]</f>
        <v>42000</v>
      </c>
      <c r="K9525" t="s">
        <v>24</v>
      </c>
      <c r="L9525">
        <v>0</v>
      </c>
      <c r="M9525" t="s">
        <v>319</v>
      </c>
      <c r="N9525" t="s">
        <v>26</v>
      </c>
      <c r="O9525">
        <v>0</v>
      </c>
      <c r="P9525" t="s">
        <v>449</v>
      </c>
      <c r="Q9525" t="s">
        <v>450</v>
      </c>
      <c r="R9525" t="s">
        <v>29</v>
      </c>
      <c r="S9525" t="s">
        <v>30</v>
      </c>
      <c r="T9525" t="s">
        <v>320</v>
      </c>
      <c r="U9525" t="s">
        <v>321</v>
      </c>
      <c r="V9525" t="s">
        <v>33</v>
      </c>
    </row>
    <row r="9526" spans="1:22">
      <c r="A9526" s="4">
        <v>46095</v>
      </c>
      <c r="B9526" t="s">
        <v>6863</v>
      </c>
      <c r="C9526" t="s">
        <v>23</v>
      </c>
      <c r="D9526">
        <v>1</v>
      </c>
      <c r="E9526">
        <v>21000</v>
      </c>
      <c r="F9526">
        <f>Table2[[#This Row],[Đơn Giá Chuẩn]]*Table2[[#This Row],[Tổng số lượng bán]]</f>
        <v>21000</v>
      </c>
      <c r="G9526">
        <v>0</v>
      </c>
      <c r="H9526">
        <f>Table2[[#This Row],[Doanh số bán]]-Table2[[#This Row],[Chiết khấu]]</f>
        <v>21000</v>
      </c>
      <c r="K9526" t="s">
        <v>24</v>
      </c>
      <c r="L9526">
        <v>0</v>
      </c>
      <c r="M9526" t="s">
        <v>319</v>
      </c>
      <c r="N9526" t="s">
        <v>26</v>
      </c>
      <c r="O9526">
        <v>0</v>
      </c>
      <c r="P9526" t="s">
        <v>27</v>
      </c>
      <c r="Q9526" t="s">
        <v>28</v>
      </c>
      <c r="R9526" t="s">
        <v>29</v>
      </c>
      <c r="S9526" t="s">
        <v>30</v>
      </c>
      <c r="T9526" t="s">
        <v>320</v>
      </c>
      <c r="U9526" t="s">
        <v>321</v>
      </c>
      <c r="V9526" t="s">
        <v>33</v>
      </c>
    </row>
    <row r="9527" spans="1:22">
      <c r="A9527" s="4">
        <v>46095</v>
      </c>
      <c r="B9527" t="s">
        <v>6863</v>
      </c>
      <c r="C9527" t="s">
        <v>104</v>
      </c>
      <c r="D9527">
        <v>1</v>
      </c>
      <c r="E9527">
        <v>17000</v>
      </c>
      <c r="F9527">
        <f>Table2[[#This Row],[Đơn Giá Chuẩn]]*Table2[[#This Row],[Tổng số lượng bán]]</f>
        <v>17000</v>
      </c>
      <c r="G9527">
        <v>0</v>
      </c>
      <c r="H9527">
        <f>Table2[[#This Row],[Doanh số bán]]-Table2[[#This Row],[Chiết khấu]]</f>
        <v>17000</v>
      </c>
      <c r="K9527" t="s">
        <v>24</v>
      </c>
      <c r="L9527">
        <v>0</v>
      </c>
      <c r="M9527" t="s">
        <v>319</v>
      </c>
      <c r="N9527" t="s">
        <v>26</v>
      </c>
      <c r="O9527">
        <v>0</v>
      </c>
      <c r="P9527" t="s">
        <v>883</v>
      </c>
      <c r="Q9527" t="s">
        <v>884</v>
      </c>
      <c r="R9527" t="s">
        <v>29</v>
      </c>
      <c r="S9527" t="s">
        <v>240</v>
      </c>
      <c r="T9527" t="s">
        <v>320</v>
      </c>
      <c r="U9527" t="s">
        <v>321</v>
      </c>
      <c r="V9527" t="s">
        <v>33</v>
      </c>
    </row>
    <row r="9528" spans="1:22">
      <c r="A9528" s="4">
        <v>46095</v>
      </c>
      <c r="B9528" t="s">
        <v>6863</v>
      </c>
      <c r="C9528" t="s">
        <v>23</v>
      </c>
      <c r="D9528">
        <v>1</v>
      </c>
      <c r="E9528">
        <v>42000</v>
      </c>
      <c r="F9528">
        <f>Table2[[#This Row],[Đơn Giá Chuẩn]]*Table2[[#This Row],[Tổng số lượng bán]]</f>
        <v>42000</v>
      </c>
      <c r="G9528">
        <v>0</v>
      </c>
      <c r="H9528">
        <f>Table2[[#This Row],[Doanh số bán]]-Table2[[#This Row],[Chiết khấu]]</f>
        <v>42000</v>
      </c>
      <c r="K9528" t="s">
        <v>24</v>
      </c>
      <c r="L9528">
        <v>0</v>
      </c>
      <c r="M9528" t="s">
        <v>319</v>
      </c>
      <c r="N9528" t="s">
        <v>26</v>
      </c>
      <c r="O9528">
        <v>0</v>
      </c>
      <c r="P9528" t="s">
        <v>203</v>
      </c>
      <c r="Q9528" t="s">
        <v>204</v>
      </c>
      <c r="R9528" t="s">
        <v>29</v>
      </c>
      <c r="S9528" t="s">
        <v>30</v>
      </c>
      <c r="T9528" t="s">
        <v>320</v>
      </c>
      <c r="U9528" t="s">
        <v>321</v>
      </c>
      <c r="V9528" t="s">
        <v>33</v>
      </c>
    </row>
    <row r="9529" spans="1:22">
      <c r="A9529" s="4">
        <v>46095</v>
      </c>
      <c r="B9529" t="s">
        <v>6864</v>
      </c>
      <c r="C9529" t="s">
        <v>104</v>
      </c>
      <c r="D9529">
        <v>1</v>
      </c>
      <c r="E9529">
        <v>51000</v>
      </c>
      <c r="F9529">
        <f>Table2[[#This Row],[Đơn Giá Chuẩn]]*Table2[[#This Row],[Tổng số lượng bán]]</f>
        <v>51000</v>
      </c>
      <c r="G9529">
        <v>0</v>
      </c>
      <c r="H9529">
        <f>Table2[[#This Row],[Doanh số bán]]-Table2[[#This Row],[Chiết khấu]]</f>
        <v>51000</v>
      </c>
      <c r="K9529" t="s">
        <v>24</v>
      </c>
      <c r="L9529">
        <v>0.12</v>
      </c>
      <c r="M9529" t="s">
        <v>319</v>
      </c>
      <c r="N9529" t="s">
        <v>26</v>
      </c>
      <c r="O9529">
        <v>0.12</v>
      </c>
      <c r="P9529" t="s">
        <v>586</v>
      </c>
      <c r="Q9529" t="s">
        <v>587</v>
      </c>
      <c r="R9529" t="s">
        <v>107</v>
      </c>
      <c r="S9529" t="s">
        <v>108</v>
      </c>
      <c r="T9529" t="s">
        <v>320</v>
      </c>
      <c r="U9529" t="s">
        <v>321</v>
      </c>
      <c r="V9529" t="s">
        <v>33</v>
      </c>
    </row>
    <row r="9530" spans="1:22">
      <c r="A9530" s="4">
        <v>46095</v>
      </c>
      <c r="B9530" t="s">
        <v>6864</v>
      </c>
      <c r="C9530" t="s">
        <v>104</v>
      </c>
      <c r="D9530">
        <v>1</v>
      </c>
      <c r="E9530">
        <v>47000</v>
      </c>
      <c r="F9530">
        <f>Table2[[#This Row],[Đơn Giá Chuẩn]]*Table2[[#This Row],[Tổng số lượng bán]]</f>
        <v>47000</v>
      </c>
      <c r="G9530">
        <v>0</v>
      </c>
      <c r="H9530">
        <f>Table2[[#This Row],[Doanh số bán]]-Table2[[#This Row],[Chiết khấu]]</f>
        <v>47000</v>
      </c>
      <c r="K9530" t="s">
        <v>24</v>
      </c>
      <c r="L9530">
        <v>0.12</v>
      </c>
      <c r="M9530" t="s">
        <v>319</v>
      </c>
      <c r="N9530" t="s">
        <v>26</v>
      </c>
      <c r="O9530">
        <v>0.12</v>
      </c>
      <c r="P9530" t="s">
        <v>520</v>
      </c>
      <c r="Q9530" t="s">
        <v>521</v>
      </c>
      <c r="R9530" t="s">
        <v>107</v>
      </c>
      <c r="S9530" t="s">
        <v>108</v>
      </c>
      <c r="T9530" t="s">
        <v>320</v>
      </c>
      <c r="U9530" t="s">
        <v>321</v>
      </c>
      <c r="V9530" t="s">
        <v>33</v>
      </c>
    </row>
    <row r="9531" spans="1:22">
      <c r="A9531" s="4">
        <v>46095</v>
      </c>
      <c r="B9531" t="s">
        <v>6865</v>
      </c>
      <c r="C9531" t="s">
        <v>23</v>
      </c>
      <c r="D9531">
        <v>1</v>
      </c>
      <c r="E9531">
        <v>77000</v>
      </c>
      <c r="F9531">
        <f>Table2[[#This Row],[Đơn Giá Chuẩn]]*Table2[[#This Row],[Tổng số lượng bán]]</f>
        <v>77000</v>
      </c>
      <c r="G9531">
        <v>0</v>
      </c>
      <c r="H9531">
        <f>Table2[[#This Row],[Doanh số bán]]-Table2[[#This Row],[Chiết khấu]]</f>
        <v>77000</v>
      </c>
      <c r="K9531" t="s">
        <v>24</v>
      </c>
      <c r="L9531">
        <v>0</v>
      </c>
      <c r="M9531" t="s">
        <v>319</v>
      </c>
      <c r="N9531" t="s">
        <v>26</v>
      </c>
      <c r="O9531">
        <v>0</v>
      </c>
      <c r="P9531" t="s">
        <v>6866</v>
      </c>
      <c r="Q9531" t="s">
        <v>6867</v>
      </c>
      <c r="R9531" t="s">
        <v>29</v>
      </c>
      <c r="S9531" t="s">
        <v>30</v>
      </c>
      <c r="T9531" t="s">
        <v>320</v>
      </c>
      <c r="U9531" t="s">
        <v>321</v>
      </c>
      <c r="V9531" t="s">
        <v>33</v>
      </c>
    </row>
    <row r="9532" spans="1:22">
      <c r="A9532" s="4">
        <v>46102</v>
      </c>
      <c r="B9532" t="s">
        <v>7757</v>
      </c>
      <c r="C9532" t="s">
        <v>83</v>
      </c>
      <c r="D9532">
        <v>8</v>
      </c>
      <c r="E9532">
        <v>172000</v>
      </c>
      <c r="F9532">
        <f>Table2[[#This Row],[Đơn Giá Chuẩn]]*Table2[[#This Row],[Tổng số lượng bán]]</f>
        <v>1376000</v>
      </c>
      <c r="G9532">
        <v>0</v>
      </c>
      <c r="H9532">
        <f>Table2[[#This Row],[Doanh số bán]]-Table2[[#This Row],[Chiết khấu]]</f>
        <v>1376000</v>
      </c>
      <c r="K9532" t="s">
        <v>24</v>
      </c>
      <c r="L9532">
        <v>0.5</v>
      </c>
      <c r="M9532" t="s">
        <v>319</v>
      </c>
      <c r="N9532" t="s">
        <v>26</v>
      </c>
      <c r="O9532">
        <v>4</v>
      </c>
      <c r="P9532" t="s">
        <v>158</v>
      </c>
      <c r="Q9532" t="s">
        <v>159</v>
      </c>
      <c r="R9532" t="s">
        <v>41</v>
      </c>
      <c r="S9532" t="s">
        <v>42</v>
      </c>
      <c r="T9532" t="s">
        <v>320</v>
      </c>
      <c r="U9532" t="s">
        <v>321</v>
      </c>
      <c r="V9532" t="s">
        <v>33</v>
      </c>
    </row>
    <row r="9533" spans="1:22">
      <c r="A9533" s="4">
        <v>46095</v>
      </c>
      <c r="B9533" t="s">
        <v>6869</v>
      </c>
      <c r="C9533" t="s">
        <v>23</v>
      </c>
      <c r="D9533">
        <v>1</v>
      </c>
      <c r="E9533">
        <v>42000</v>
      </c>
      <c r="F9533">
        <f>Table2[[#This Row],[Đơn Giá Chuẩn]]*Table2[[#This Row],[Tổng số lượng bán]]</f>
        <v>42000</v>
      </c>
      <c r="G9533">
        <v>0</v>
      </c>
      <c r="H9533">
        <f>Table2[[#This Row],[Doanh số bán]]-Table2[[#This Row],[Chiết khấu]]</f>
        <v>42000</v>
      </c>
      <c r="K9533" t="s">
        <v>24</v>
      </c>
      <c r="L9533">
        <v>0</v>
      </c>
      <c r="M9533" t="s">
        <v>319</v>
      </c>
      <c r="N9533" t="s">
        <v>26</v>
      </c>
      <c r="O9533">
        <v>0</v>
      </c>
      <c r="P9533" t="s">
        <v>1570</v>
      </c>
      <c r="Q9533" t="s">
        <v>1571</v>
      </c>
      <c r="R9533" t="s">
        <v>29</v>
      </c>
      <c r="S9533" t="s">
        <v>30</v>
      </c>
      <c r="T9533" t="s">
        <v>320</v>
      </c>
      <c r="U9533" t="s">
        <v>321</v>
      </c>
      <c r="V9533" t="s">
        <v>33</v>
      </c>
    </row>
    <row r="9534" spans="1:22">
      <c r="A9534" s="4">
        <v>46095</v>
      </c>
      <c r="B9534" t="s">
        <v>6870</v>
      </c>
      <c r="C9534" t="s">
        <v>23</v>
      </c>
      <c r="D9534">
        <v>1</v>
      </c>
      <c r="E9534">
        <v>47000</v>
      </c>
      <c r="F9534">
        <f>Table2[[#This Row],[Đơn Giá Chuẩn]]*Table2[[#This Row],[Tổng số lượng bán]]</f>
        <v>47000</v>
      </c>
      <c r="G9534">
        <v>0</v>
      </c>
      <c r="H9534">
        <f>Table2[[#This Row],[Doanh số bán]]-Table2[[#This Row],[Chiết khấu]]</f>
        <v>47000</v>
      </c>
      <c r="K9534" t="s">
        <v>24</v>
      </c>
      <c r="L9534">
        <v>0</v>
      </c>
      <c r="M9534" t="s">
        <v>319</v>
      </c>
      <c r="N9534" t="s">
        <v>26</v>
      </c>
      <c r="O9534">
        <v>0</v>
      </c>
      <c r="P9534" t="s">
        <v>876</v>
      </c>
      <c r="Q9534" t="s">
        <v>877</v>
      </c>
      <c r="R9534" t="s">
        <v>29</v>
      </c>
      <c r="S9534" t="s">
        <v>59</v>
      </c>
      <c r="T9534" t="s">
        <v>320</v>
      </c>
      <c r="U9534" t="s">
        <v>321</v>
      </c>
      <c r="V9534" t="s">
        <v>33</v>
      </c>
    </row>
    <row r="9535" spans="1:22">
      <c r="A9535" s="4">
        <v>46095</v>
      </c>
      <c r="B9535" t="s">
        <v>6870</v>
      </c>
      <c r="C9535" t="s">
        <v>23</v>
      </c>
      <c r="D9535">
        <v>2</v>
      </c>
      <c r="E9535">
        <v>42000</v>
      </c>
      <c r="F9535">
        <f>Table2[[#This Row],[Đơn Giá Chuẩn]]*Table2[[#This Row],[Tổng số lượng bán]]</f>
        <v>84000</v>
      </c>
      <c r="G9535">
        <v>0</v>
      </c>
      <c r="H9535">
        <f>Table2[[#This Row],[Doanh số bán]]-Table2[[#This Row],[Chiết khấu]]</f>
        <v>84000</v>
      </c>
      <c r="K9535" t="s">
        <v>24</v>
      </c>
      <c r="L9535">
        <v>0</v>
      </c>
      <c r="M9535" t="s">
        <v>319</v>
      </c>
      <c r="N9535" t="s">
        <v>26</v>
      </c>
      <c r="O9535">
        <v>0</v>
      </c>
      <c r="P9535" t="s">
        <v>71</v>
      </c>
      <c r="Q9535" t="s">
        <v>72</v>
      </c>
      <c r="R9535" t="s">
        <v>29</v>
      </c>
      <c r="S9535" t="s">
        <v>30</v>
      </c>
      <c r="T9535" t="s">
        <v>320</v>
      </c>
      <c r="U9535" t="s">
        <v>321</v>
      </c>
      <c r="V9535" t="s">
        <v>33</v>
      </c>
    </row>
    <row r="9536" spans="1:22">
      <c r="A9536" s="4">
        <v>46103</v>
      </c>
      <c r="B9536" t="s">
        <v>7774</v>
      </c>
      <c r="C9536" t="s">
        <v>83</v>
      </c>
      <c r="D9536">
        <v>6</v>
      </c>
      <c r="E9536">
        <v>172000</v>
      </c>
      <c r="F9536">
        <f>Table2[[#This Row],[Đơn Giá Chuẩn]]*Table2[[#This Row],[Tổng số lượng bán]]</f>
        <v>1032000</v>
      </c>
      <c r="G9536">
        <v>0</v>
      </c>
      <c r="H9536">
        <f>Table2[[#This Row],[Doanh số bán]]-Table2[[#This Row],[Chiết khấu]]</f>
        <v>1032000</v>
      </c>
      <c r="K9536" t="s">
        <v>24</v>
      </c>
      <c r="L9536">
        <v>0.5</v>
      </c>
      <c r="M9536" t="s">
        <v>319</v>
      </c>
      <c r="N9536" t="s">
        <v>26</v>
      </c>
      <c r="O9536">
        <v>3</v>
      </c>
      <c r="P9536" t="s">
        <v>158</v>
      </c>
      <c r="Q9536" t="s">
        <v>159</v>
      </c>
      <c r="R9536" t="s">
        <v>41</v>
      </c>
      <c r="S9536" t="s">
        <v>42</v>
      </c>
      <c r="T9536" t="s">
        <v>320</v>
      </c>
      <c r="U9536" t="s">
        <v>321</v>
      </c>
      <c r="V9536" t="s">
        <v>33</v>
      </c>
    </row>
    <row r="9537" spans="1:22">
      <c r="A9537" s="4">
        <v>46101</v>
      </c>
      <c r="B9537" t="s">
        <v>7884</v>
      </c>
      <c r="C9537" t="s">
        <v>83</v>
      </c>
      <c r="D9537">
        <v>4</v>
      </c>
      <c r="E9537">
        <v>172000</v>
      </c>
      <c r="F9537">
        <f>Table2[[#This Row],[Đơn Giá Chuẩn]]*Table2[[#This Row],[Tổng số lượng bán]]</f>
        <v>688000</v>
      </c>
      <c r="G9537">
        <v>0</v>
      </c>
      <c r="H9537">
        <f>Table2[[#This Row],[Doanh số bán]]-Table2[[#This Row],[Chiết khấu]]</f>
        <v>688000</v>
      </c>
      <c r="K9537" t="s">
        <v>24</v>
      </c>
      <c r="L9537">
        <v>0.5</v>
      </c>
      <c r="M9537" t="s">
        <v>25</v>
      </c>
      <c r="N9537" t="s">
        <v>26</v>
      </c>
      <c r="O9537">
        <v>2</v>
      </c>
      <c r="P9537" t="s">
        <v>158</v>
      </c>
      <c r="Q9537" t="s">
        <v>159</v>
      </c>
      <c r="R9537" t="s">
        <v>41</v>
      </c>
      <c r="S9537" t="s">
        <v>42</v>
      </c>
      <c r="T9537" t="s">
        <v>31</v>
      </c>
      <c r="U9537" t="s">
        <v>32</v>
      </c>
      <c r="V9537" t="s">
        <v>33</v>
      </c>
    </row>
    <row r="9538" spans="1:22">
      <c r="A9538" s="4">
        <v>46106</v>
      </c>
      <c r="B9538" t="s">
        <v>8289</v>
      </c>
      <c r="C9538" t="s">
        <v>83</v>
      </c>
      <c r="D9538">
        <v>1</v>
      </c>
      <c r="E9538">
        <v>172000</v>
      </c>
      <c r="F9538">
        <f>Table2[[#This Row],[Đơn Giá Chuẩn]]*Table2[[#This Row],[Tổng số lượng bán]]</f>
        <v>172000</v>
      </c>
      <c r="G9538">
        <v>0</v>
      </c>
      <c r="H9538">
        <f>Table2[[#This Row],[Doanh số bán]]-Table2[[#This Row],[Chiết khấu]]</f>
        <v>172000</v>
      </c>
      <c r="K9538" t="s">
        <v>24</v>
      </c>
      <c r="L9538">
        <v>0.5</v>
      </c>
      <c r="M9538" t="s">
        <v>25</v>
      </c>
      <c r="N9538" t="s">
        <v>26</v>
      </c>
      <c r="O9538">
        <v>0.5</v>
      </c>
      <c r="P9538" t="s">
        <v>158</v>
      </c>
      <c r="Q9538" t="s">
        <v>159</v>
      </c>
      <c r="R9538" t="s">
        <v>41</v>
      </c>
      <c r="S9538" t="s">
        <v>42</v>
      </c>
      <c r="T9538" t="s">
        <v>31</v>
      </c>
      <c r="U9538" t="s">
        <v>32</v>
      </c>
      <c r="V9538" t="s">
        <v>33</v>
      </c>
    </row>
    <row r="9539" spans="1:22">
      <c r="A9539" s="4">
        <v>46107</v>
      </c>
      <c r="B9539" t="s">
        <v>8360</v>
      </c>
      <c r="C9539" t="s">
        <v>83</v>
      </c>
      <c r="D9539">
        <v>1</v>
      </c>
      <c r="E9539">
        <v>172000</v>
      </c>
      <c r="F9539">
        <f>Table2[[#This Row],[Đơn Giá Chuẩn]]*Table2[[#This Row],[Tổng số lượng bán]]</f>
        <v>172000</v>
      </c>
      <c r="G9539">
        <v>31481</v>
      </c>
      <c r="H9539">
        <f>Table2[[#This Row],[Doanh số bán]]-Table2[[#This Row],[Chiết khấu]]</f>
        <v>140519</v>
      </c>
      <c r="K9539" t="s">
        <v>24</v>
      </c>
      <c r="L9539">
        <v>0.5</v>
      </c>
      <c r="M9539" t="s">
        <v>25</v>
      </c>
      <c r="N9539" t="s">
        <v>26</v>
      </c>
      <c r="O9539">
        <v>0.5</v>
      </c>
      <c r="P9539" t="s">
        <v>158</v>
      </c>
      <c r="Q9539" t="s">
        <v>159</v>
      </c>
      <c r="R9539" t="s">
        <v>41</v>
      </c>
      <c r="S9539" t="s">
        <v>42</v>
      </c>
      <c r="T9539" t="s">
        <v>31</v>
      </c>
      <c r="U9539" t="s">
        <v>32</v>
      </c>
      <c r="V9539" t="s">
        <v>33</v>
      </c>
    </row>
    <row r="9540" spans="1:22">
      <c r="A9540" s="4">
        <v>46108</v>
      </c>
      <c r="B9540" t="s">
        <v>8441</v>
      </c>
      <c r="C9540" t="s">
        <v>83</v>
      </c>
      <c r="D9540">
        <v>1</v>
      </c>
      <c r="E9540">
        <v>172000</v>
      </c>
      <c r="F9540">
        <f>Table2[[#This Row],[Đơn Giá Chuẩn]]*Table2[[#This Row],[Tổng số lượng bán]]</f>
        <v>172000</v>
      </c>
      <c r="G9540">
        <v>0</v>
      </c>
      <c r="H9540">
        <f>Table2[[#This Row],[Doanh số bán]]-Table2[[#This Row],[Chiết khấu]]</f>
        <v>172000</v>
      </c>
      <c r="K9540" t="s">
        <v>24</v>
      </c>
      <c r="L9540">
        <v>0.5</v>
      </c>
      <c r="M9540" t="s">
        <v>25</v>
      </c>
      <c r="N9540" t="s">
        <v>26</v>
      </c>
      <c r="O9540">
        <v>0.5</v>
      </c>
      <c r="P9540" t="s">
        <v>158</v>
      </c>
      <c r="Q9540" t="s">
        <v>159</v>
      </c>
      <c r="R9540" t="s">
        <v>41</v>
      </c>
      <c r="S9540" t="s">
        <v>42</v>
      </c>
      <c r="T9540" t="s">
        <v>31</v>
      </c>
      <c r="U9540" t="s">
        <v>32</v>
      </c>
      <c r="V9540" t="s">
        <v>33</v>
      </c>
    </row>
    <row r="9541" spans="1:22">
      <c r="A9541" s="4">
        <v>46096</v>
      </c>
      <c r="B9541" t="s">
        <v>6872</v>
      </c>
      <c r="C9541" t="s">
        <v>23</v>
      </c>
      <c r="D9541">
        <v>1</v>
      </c>
      <c r="E9541">
        <v>25999.999999999996</v>
      </c>
      <c r="F9541">
        <f>Table2[[#This Row],[Đơn Giá Chuẩn]]*Table2[[#This Row],[Tổng số lượng bán]]</f>
        <v>25999.999999999996</v>
      </c>
      <c r="G9541">
        <v>0</v>
      </c>
      <c r="H9541">
        <f>Table2[[#This Row],[Doanh số bán]]-Table2[[#This Row],[Chiết khấu]]</f>
        <v>25999.999999999996</v>
      </c>
      <c r="K9541" t="s">
        <v>24</v>
      </c>
      <c r="L9541">
        <v>0</v>
      </c>
      <c r="M9541" t="s">
        <v>319</v>
      </c>
      <c r="N9541" t="s">
        <v>26</v>
      </c>
      <c r="O9541">
        <v>0</v>
      </c>
      <c r="P9541" t="s">
        <v>129</v>
      </c>
      <c r="Q9541" t="s">
        <v>130</v>
      </c>
      <c r="R9541" t="s">
        <v>29</v>
      </c>
      <c r="S9541" t="s">
        <v>30</v>
      </c>
      <c r="T9541" t="s">
        <v>320</v>
      </c>
      <c r="U9541" t="s">
        <v>321</v>
      </c>
      <c r="V9541" t="s">
        <v>33</v>
      </c>
    </row>
    <row r="9542" spans="1:22">
      <c r="A9542" s="4">
        <v>46096</v>
      </c>
      <c r="B9542" t="s">
        <v>6873</v>
      </c>
      <c r="C9542" t="s">
        <v>23</v>
      </c>
      <c r="D9542">
        <v>1</v>
      </c>
      <c r="E9542">
        <v>21000</v>
      </c>
      <c r="F9542">
        <f>Table2[[#This Row],[Đơn Giá Chuẩn]]*Table2[[#This Row],[Tổng số lượng bán]]</f>
        <v>21000</v>
      </c>
      <c r="G9542">
        <v>0</v>
      </c>
      <c r="H9542">
        <f>Table2[[#This Row],[Doanh số bán]]-Table2[[#This Row],[Chiết khấu]]</f>
        <v>21000</v>
      </c>
      <c r="K9542" t="s">
        <v>24</v>
      </c>
      <c r="L9542">
        <v>0</v>
      </c>
      <c r="M9542" t="s">
        <v>319</v>
      </c>
      <c r="N9542" t="s">
        <v>26</v>
      </c>
      <c r="O9542">
        <v>0</v>
      </c>
      <c r="P9542" t="s">
        <v>27</v>
      </c>
      <c r="Q9542" t="s">
        <v>28</v>
      </c>
      <c r="R9542" t="s">
        <v>29</v>
      </c>
      <c r="S9542" t="s">
        <v>30</v>
      </c>
      <c r="T9542" t="s">
        <v>320</v>
      </c>
      <c r="U9542" t="s">
        <v>321</v>
      </c>
      <c r="V9542" t="s">
        <v>33</v>
      </c>
    </row>
    <row r="9543" spans="1:22">
      <c r="A9543" s="4">
        <v>46096</v>
      </c>
      <c r="B9543" t="s">
        <v>6874</v>
      </c>
      <c r="C9543" t="s">
        <v>23</v>
      </c>
      <c r="D9543">
        <v>2</v>
      </c>
      <c r="E9543">
        <v>21000</v>
      </c>
      <c r="F9543">
        <f>Table2[[#This Row],[Đơn Giá Chuẩn]]*Table2[[#This Row],[Tổng số lượng bán]]</f>
        <v>42000</v>
      </c>
      <c r="G9543">
        <v>0</v>
      </c>
      <c r="H9543">
        <f>Table2[[#This Row],[Doanh số bán]]-Table2[[#This Row],[Chiết khấu]]</f>
        <v>42000</v>
      </c>
      <c r="K9543" t="s">
        <v>24</v>
      </c>
      <c r="L9543">
        <v>0</v>
      </c>
      <c r="M9543" t="s">
        <v>319</v>
      </c>
      <c r="N9543" t="s">
        <v>26</v>
      </c>
      <c r="O9543">
        <v>0</v>
      </c>
      <c r="P9543" t="s">
        <v>27</v>
      </c>
      <c r="Q9543" t="s">
        <v>28</v>
      </c>
      <c r="R9543" t="s">
        <v>29</v>
      </c>
      <c r="S9543" t="s">
        <v>30</v>
      </c>
      <c r="T9543" t="s">
        <v>320</v>
      </c>
      <c r="U9543" t="s">
        <v>321</v>
      </c>
      <c r="V9543" t="s">
        <v>33</v>
      </c>
    </row>
    <row r="9544" spans="1:22">
      <c r="A9544" s="4">
        <v>46096</v>
      </c>
      <c r="B9544" t="s">
        <v>6874</v>
      </c>
      <c r="C9544" t="s">
        <v>23</v>
      </c>
      <c r="D9544">
        <v>1</v>
      </c>
      <c r="E9544">
        <v>42000</v>
      </c>
      <c r="F9544">
        <f>Table2[[#This Row],[Đơn Giá Chuẩn]]*Table2[[#This Row],[Tổng số lượng bán]]</f>
        <v>42000</v>
      </c>
      <c r="G9544">
        <v>0</v>
      </c>
      <c r="H9544">
        <f>Table2[[#This Row],[Doanh số bán]]-Table2[[#This Row],[Chiết khấu]]</f>
        <v>42000</v>
      </c>
      <c r="K9544" t="s">
        <v>24</v>
      </c>
      <c r="L9544">
        <v>0</v>
      </c>
      <c r="M9544" t="s">
        <v>319</v>
      </c>
      <c r="N9544" t="s">
        <v>26</v>
      </c>
      <c r="O9544">
        <v>0</v>
      </c>
      <c r="P9544" t="s">
        <v>886</v>
      </c>
      <c r="Q9544" t="s">
        <v>887</v>
      </c>
      <c r="R9544" t="s">
        <v>29</v>
      </c>
      <c r="S9544" t="s">
        <v>56</v>
      </c>
      <c r="T9544" t="s">
        <v>320</v>
      </c>
      <c r="U9544" t="s">
        <v>321</v>
      </c>
      <c r="V9544" t="s">
        <v>33</v>
      </c>
    </row>
    <row r="9545" spans="1:22">
      <c r="A9545" s="4">
        <v>46096</v>
      </c>
      <c r="B9545" t="s">
        <v>6875</v>
      </c>
      <c r="C9545" t="s">
        <v>23</v>
      </c>
      <c r="D9545">
        <v>4</v>
      </c>
      <c r="E9545">
        <v>62000</v>
      </c>
      <c r="F9545">
        <f>Table2[[#This Row],[Đơn Giá Chuẩn]]*Table2[[#This Row],[Tổng số lượng bán]]</f>
        <v>248000</v>
      </c>
      <c r="G9545">
        <v>0</v>
      </c>
      <c r="H9545">
        <f>Table2[[#This Row],[Doanh số bán]]-Table2[[#This Row],[Chiết khấu]]</f>
        <v>248000</v>
      </c>
      <c r="K9545" t="s">
        <v>24</v>
      </c>
      <c r="L9545">
        <v>0</v>
      </c>
      <c r="M9545" t="s">
        <v>319</v>
      </c>
      <c r="N9545" t="s">
        <v>26</v>
      </c>
      <c r="O9545">
        <v>0</v>
      </c>
      <c r="P9545" t="s">
        <v>199</v>
      </c>
      <c r="Q9545" t="s">
        <v>200</v>
      </c>
      <c r="R9545" t="s">
        <v>29</v>
      </c>
      <c r="S9545" t="s">
        <v>30</v>
      </c>
      <c r="T9545" t="s">
        <v>320</v>
      </c>
      <c r="U9545" t="s">
        <v>321</v>
      </c>
      <c r="V9545" t="s">
        <v>33</v>
      </c>
    </row>
    <row r="9546" spans="1:22">
      <c r="A9546" s="4">
        <v>46096</v>
      </c>
      <c r="B9546" t="s">
        <v>6875</v>
      </c>
      <c r="C9546" t="s">
        <v>23</v>
      </c>
      <c r="D9546">
        <v>1</v>
      </c>
      <c r="E9546">
        <v>32000</v>
      </c>
      <c r="F9546">
        <f>Table2[[#This Row],[Đơn Giá Chuẩn]]*Table2[[#This Row],[Tổng số lượng bán]]</f>
        <v>32000</v>
      </c>
      <c r="G9546">
        <v>0</v>
      </c>
      <c r="H9546">
        <f>Table2[[#This Row],[Doanh số bán]]-Table2[[#This Row],[Chiết khấu]]</f>
        <v>32000</v>
      </c>
      <c r="K9546" t="s">
        <v>24</v>
      </c>
      <c r="L9546">
        <v>0</v>
      </c>
      <c r="M9546" t="s">
        <v>319</v>
      </c>
      <c r="N9546" t="s">
        <v>26</v>
      </c>
      <c r="O9546">
        <v>0</v>
      </c>
      <c r="P9546" t="s">
        <v>873</v>
      </c>
      <c r="Q9546" t="s">
        <v>874</v>
      </c>
      <c r="R9546" t="s">
        <v>29</v>
      </c>
      <c r="S9546" t="s">
        <v>30</v>
      </c>
      <c r="T9546" t="s">
        <v>320</v>
      </c>
      <c r="U9546" t="s">
        <v>321</v>
      </c>
      <c r="V9546" t="s">
        <v>33</v>
      </c>
    </row>
    <row r="9547" spans="1:22">
      <c r="A9547" s="4">
        <v>46096</v>
      </c>
      <c r="B9547" t="s">
        <v>6875</v>
      </c>
      <c r="C9547" t="s">
        <v>23</v>
      </c>
      <c r="D9547">
        <v>1</v>
      </c>
      <c r="E9547">
        <v>25999.999999999996</v>
      </c>
      <c r="F9547">
        <f>Table2[[#This Row],[Đơn Giá Chuẩn]]*Table2[[#This Row],[Tổng số lượng bán]]</f>
        <v>25999.999999999996</v>
      </c>
      <c r="G9547">
        <v>0</v>
      </c>
      <c r="H9547">
        <f>Table2[[#This Row],[Doanh số bán]]-Table2[[#This Row],[Chiết khấu]]</f>
        <v>25999.999999999996</v>
      </c>
      <c r="K9547" t="s">
        <v>24</v>
      </c>
      <c r="L9547">
        <v>0</v>
      </c>
      <c r="M9547" t="s">
        <v>319</v>
      </c>
      <c r="N9547" t="s">
        <v>26</v>
      </c>
      <c r="O9547">
        <v>0</v>
      </c>
      <c r="P9547" t="s">
        <v>47</v>
      </c>
      <c r="Q9547" t="s">
        <v>48</v>
      </c>
      <c r="R9547" t="s">
        <v>29</v>
      </c>
      <c r="S9547" t="s">
        <v>30</v>
      </c>
      <c r="T9547" t="s">
        <v>320</v>
      </c>
      <c r="U9547" t="s">
        <v>321</v>
      </c>
      <c r="V9547" t="s">
        <v>33</v>
      </c>
    </row>
    <row r="9548" spans="1:22">
      <c r="A9548" s="4">
        <v>46096</v>
      </c>
      <c r="B9548" t="s">
        <v>6876</v>
      </c>
      <c r="C9548" t="s">
        <v>23</v>
      </c>
      <c r="D9548">
        <v>1</v>
      </c>
      <c r="E9548">
        <v>21000</v>
      </c>
      <c r="F9548">
        <f>Table2[[#This Row],[Đơn Giá Chuẩn]]*Table2[[#This Row],[Tổng số lượng bán]]</f>
        <v>21000</v>
      </c>
      <c r="G9548">
        <v>0</v>
      </c>
      <c r="H9548">
        <f>Table2[[#This Row],[Doanh số bán]]-Table2[[#This Row],[Chiết khấu]]</f>
        <v>21000</v>
      </c>
      <c r="K9548" t="s">
        <v>24</v>
      </c>
      <c r="L9548">
        <v>0</v>
      </c>
      <c r="M9548" t="s">
        <v>319</v>
      </c>
      <c r="N9548" t="s">
        <v>26</v>
      </c>
      <c r="O9548">
        <v>0</v>
      </c>
      <c r="P9548" t="s">
        <v>27</v>
      </c>
      <c r="Q9548" t="s">
        <v>28</v>
      </c>
      <c r="R9548" t="s">
        <v>29</v>
      </c>
      <c r="S9548" t="s">
        <v>30</v>
      </c>
      <c r="T9548" t="s">
        <v>320</v>
      </c>
      <c r="U9548" t="s">
        <v>321</v>
      </c>
      <c r="V9548" t="s">
        <v>33</v>
      </c>
    </row>
    <row r="9549" spans="1:22">
      <c r="A9549" s="4">
        <v>46096</v>
      </c>
      <c r="B9549" t="s">
        <v>6877</v>
      </c>
      <c r="C9549" t="s">
        <v>23</v>
      </c>
      <c r="D9549">
        <v>1</v>
      </c>
      <c r="E9549">
        <v>21000</v>
      </c>
      <c r="F9549">
        <f>Table2[[#This Row],[Đơn Giá Chuẩn]]*Table2[[#This Row],[Tổng số lượng bán]]</f>
        <v>21000</v>
      </c>
      <c r="G9549">
        <v>0</v>
      </c>
      <c r="H9549">
        <f>Table2[[#This Row],[Doanh số bán]]-Table2[[#This Row],[Chiết khấu]]</f>
        <v>21000</v>
      </c>
      <c r="K9549" t="s">
        <v>24</v>
      </c>
      <c r="L9549">
        <v>0</v>
      </c>
      <c r="M9549" t="s">
        <v>319</v>
      </c>
      <c r="N9549" t="s">
        <v>26</v>
      </c>
      <c r="O9549">
        <v>0</v>
      </c>
      <c r="P9549" t="s">
        <v>27</v>
      </c>
      <c r="Q9549" t="s">
        <v>28</v>
      </c>
      <c r="R9549" t="s">
        <v>29</v>
      </c>
      <c r="S9549" t="s">
        <v>30</v>
      </c>
      <c r="T9549" t="s">
        <v>320</v>
      </c>
      <c r="U9549" t="s">
        <v>321</v>
      </c>
      <c r="V9549" t="s">
        <v>33</v>
      </c>
    </row>
    <row r="9550" spans="1:22">
      <c r="A9550" s="4">
        <v>46096</v>
      </c>
      <c r="B9550" t="s">
        <v>6877</v>
      </c>
      <c r="C9550" t="s">
        <v>23</v>
      </c>
      <c r="D9550">
        <v>1</v>
      </c>
      <c r="E9550">
        <v>32000</v>
      </c>
      <c r="F9550">
        <f>Table2[[#This Row],[Đơn Giá Chuẩn]]*Table2[[#This Row],[Tổng số lượng bán]]</f>
        <v>32000</v>
      </c>
      <c r="G9550">
        <v>0</v>
      </c>
      <c r="H9550">
        <f>Table2[[#This Row],[Doanh số bán]]-Table2[[#This Row],[Chiết khấu]]</f>
        <v>32000</v>
      </c>
      <c r="K9550" t="s">
        <v>24</v>
      </c>
      <c r="L9550">
        <v>0</v>
      </c>
      <c r="M9550" t="s">
        <v>319</v>
      </c>
      <c r="N9550" t="s">
        <v>26</v>
      </c>
      <c r="O9550">
        <v>0</v>
      </c>
      <c r="P9550" t="s">
        <v>873</v>
      </c>
      <c r="Q9550" t="s">
        <v>874</v>
      </c>
      <c r="R9550" t="s">
        <v>29</v>
      </c>
      <c r="S9550" t="s">
        <v>30</v>
      </c>
      <c r="T9550" t="s">
        <v>320</v>
      </c>
      <c r="U9550" t="s">
        <v>321</v>
      </c>
      <c r="V9550" t="s">
        <v>33</v>
      </c>
    </row>
    <row r="9551" spans="1:22">
      <c r="A9551" s="4">
        <v>46096</v>
      </c>
      <c r="B9551" t="s">
        <v>6878</v>
      </c>
      <c r="C9551" t="s">
        <v>23</v>
      </c>
      <c r="D9551">
        <v>1</v>
      </c>
      <c r="E9551">
        <v>21000</v>
      </c>
      <c r="F9551">
        <f>Table2[[#This Row],[Đơn Giá Chuẩn]]*Table2[[#This Row],[Tổng số lượng bán]]</f>
        <v>21000</v>
      </c>
      <c r="G9551">
        <v>0</v>
      </c>
      <c r="H9551">
        <f>Table2[[#This Row],[Doanh số bán]]-Table2[[#This Row],[Chiết khấu]]</f>
        <v>21000</v>
      </c>
      <c r="K9551" t="s">
        <v>24</v>
      </c>
      <c r="L9551">
        <v>0</v>
      </c>
      <c r="M9551" t="s">
        <v>319</v>
      </c>
      <c r="N9551" t="s">
        <v>26</v>
      </c>
      <c r="O9551">
        <v>0</v>
      </c>
      <c r="P9551" t="s">
        <v>27</v>
      </c>
      <c r="Q9551" t="s">
        <v>28</v>
      </c>
      <c r="R9551" t="s">
        <v>29</v>
      </c>
      <c r="S9551" t="s">
        <v>30</v>
      </c>
      <c r="T9551" t="s">
        <v>320</v>
      </c>
      <c r="U9551" t="s">
        <v>321</v>
      </c>
      <c r="V9551" t="s">
        <v>33</v>
      </c>
    </row>
    <row r="9552" spans="1:22">
      <c r="A9552" s="4">
        <v>46096</v>
      </c>
      <c r="B9552" t="s">
        <v>6878</v>
      </c>
      <c r="C9552" t="s">
        <v>23</v>
      </c>
      <c r="D9552">
        <v>1</v>
      </c>
      <c r="E9552">
        <v>32000</v>
      </c>
      <c r="F9552">
        <f>Table2[[#This Row],[Đơn Giá Chuẩn]]*Table2[[#This Row],[Tổng số lượng bán]]</f>
        <v>32000</v>
      </c>
      <c r="G9552">
        <v>0</v>
      </c>
      <c r="H9552">
        <f>Table2[[#This Row],[Doanh số bán]]-Table2[[#This Row],[Chiết khấu]]</f>
        <v>32000</v>
      </c>
      <c r="K9552" t="s">
        <v>24</v>
      </c>
      <c r="L9552">
        <v>0</v>
      </c>
      <c r="M9552" t="s">
        <v>319</v>
      </c>
      <c r="N9552" t="s">
        <v>26</v>
      </c>
      <c r="O9552">
        <v>0</v>
      </c>
      <c r="P9552" t="s">
        <v>120</v>
      </c>
      <c r="Q9552" t="s">
        <v>121</v>
      </c>
      <c r="R9552" t="s">
        <v>29</v>
      </c>
      <c r="S9552" t="s">
        <v>30</v>
      </c>
      <c r="T9552" t="s">
        <v>320</v>
      </c>
      <c r="U9552" t="s">
        <v>321</v>
      </c>
      <c r="V9552" t="s">
        <v>33</v>
      </c>
    </row>
    <row r="9553" spans="1:22">
      <c r="A9553" s="4">
        <v>46096</v>
      </c>
      <c r="B9553" t="s">
        <v>6878</v>
      </c>
      <c r="C9553" t="s">
        <v>23</v>
      </c>
      <c r="D9553">
        <v>1</v>
      </c>
      <c r="E9553">
        <v>25999.999999999996</v>
      </c>
      <c r="F9553">
        <f>Table2[[#This Row],[Đơn Giá Chuẩn]]*Table2[[#This Row],[Tổng số lượng bán]]</f>
        <v>25999.999999999996</v>
      </c>
      <c r="G9553">
        <v>0</v>
      </c>
      <c r="H9553">
        <f>Table2[[#This Row],[Doanh số bán]]-Table2[[#This Row],[Chiết khấu]]</f>
        <v>25999.999999999996</v>
      </c>
      <c r="K9553" t="s">
        <v>24</v>
      </c>
      <c r="L9553">
        <v>0</v>
      </c>
      <c r="M9553" t="s">
        <v>319</v>
      </c>
      <c r="N9553" t="s">
        <v>26</v>
      </c>
      <c r="O9553">
        <v>0</v>
      </c>
      <c r="P9553" t="s">
        <v>47</v>
      </c>
      <c r="Q9553" t="s">
        <v>48</v>
      </c>
      <c r="R9553" t="s">
        <v>29</v>
      </c>
      <c r="S9553" t="s">
        <v>30</v>
      </c>
      <c r="T9553" t="s">
        <v>320</v>
      </c>
      <c r="U9553" t="s">
        <v>321</v>
      </c>
      <c r="V9553" t="s">
        <v>33</v>
      </c>
    </row>
    <row r="9554" spans="1:22">
      <c r="A9554" s="4">
        <v>46096</v>
      </c>
      <c r="B9554" t="s">
        <v>6879</v>
      </c>
      <c r="C9554" t="s">
        <v>23</v>
      </c>
      <c r="D9554">
        <v>1</v>
      </c>
      <c r="E9554">
        <v>21000</v>
      </c>
      <c r="F9554">
        <f>Table2[[#This Row],[Đơn Giá Chuẩn]]*Table2[[#This Row],[Tổng số lượng bán]]</f>
        <v>21000</v>
      </c>
      <c r="G9554">
        <v>0</v>
      </c>
      <c r="H9554">
        <f>Table2[[#This Row],[Doanh số bán]]-Table2[[#This Row],[Chiết khấu]]</f>
        <v>21000</v>
      </c>
      <c r="K9554" t="s">
        <v>24</v>
      </c>
      <c r="L9554">
        <v>0</v>
      </c>
      <c r="M9554" t="s">
        <v>319</v>
      </c>
      <c r="N9554" t="s">
        <v>26</v>
      </c>
      <c r="O9554">
        <v>0</v>
      </c>
      <c r="P9554" t="s">
        <v>27</v>
      </c>
      <c r="Q9554" t="s">
        <v>28</v>
      </c>
      <c r="R9554" t="s">
        <v>29</v>
      </c>
      <c r="S9554" t="s">
        <v>30</v>
      </c>
      <c r="T9554" t="s">
        <v>320</v>
      </c>
      <c r="U9554" t="s">
        <v>321</v>
      </c>
      <c r="V9554" t="s">
        <v>33</v>
      </c>
    </row>
    <row r="9555" spans="1:22">
      <c r="A9555" s="4">
        <v>46096</v>
      </c>
      <c r="B9555" t="s">
        <v>6879</v>
      </c>
      <c r="C9555" t="s">
        <v>23</v>
      </c>
      <c r="D9555">
        <v>1</v>
      </c>
      <c r="E9555">
        <v>25999.999999999996</v>
      </c>
      <c r="F9555">
        <f>Table2[[#This Row],[Đơn Giá Chuẩn]]*Table2[[#This Row],[Tổng số lượng bán]]</f>
        <v>25999.999999999996</v>
      </c>
      <c r="G9555">
        <v>0</v>
      </c>
      <c r="H9555">
        <f>Table2[[#This Row],[Doanh số bán]]-Table2[[#This Row],[Chiết khấu]]</f>
        <v>25999.999999999996</v>
      </c>
      <c r="K9555" t="s">
        <v>24</v>
      </c>
      <c r="L9555">
        <v>0</v>
      </c>
      <c r="M9555" t="s">
        <v>319</v>
      </c>
      <c r="N9555" t="s">
        <v>26</v>
      </c>
      <c r="O9555">
        <v>0</v>
      </c>
      <c r="P9555" t="s">
        <v>47</v>
      </c>
      <c r="Q9555" t="s">
        <v>48</v>
      </c>
      <c r="R9555" t="s">
        <v>29</v>
      </c>
      <c r="S9555" t="s">
        <v>30</v>
      </c>
      <c r="T9555" t="s">
        <v>320</v>
      </c>
      <c r="U9555" t="s">
        <v>321</v>
      </c>
      <c r="V9555" t="s">
        <v>33</v>
      </c>
    </row>
    <row r="9556" spans="1:22">
      <c r="A9556" s="4">
        <v>46096</v>
      </c>
      <c r="B9556" t="s">
        <v>6879</v>
      </c>
      <c r="C9556" t="s">
        <v>23</v>
      </c>
      <c r="D9556">
        <v>1</v>
      </c>
      <c r="E9556">
        <v>37000</v>
      </c>
      <c r="F9556">
        <f>Table2[[#This Row],[Đơn Giá Chuẩn]]*Table2[[#This Row],[Tổng số lượng bán]]</f>
        <v>37000</v>
      </c>
      <c r="G9556">
        <v>0</v>
      </c>
      <c r="H9556">
        <f>Table2[[#This Row],[Doanh số bán]]-Table2[[#This Row],[Chiết khấu]]</f>
        <v>37000</v>
      </c>
      <c r="K9556" t="s">
        <v>24</v>
      </c>
      <c r="L9556">
        <v>0</v>
      </c>
      <c r="M9556" t="s">
        <v>319</v>
      </c>
      <c r="N9556" t="s">
        <v>26</v>
      </c>
      <c r="O9556">
        <v>0</v>
      </c>
      <c r="P9556" t="s">
        <v>99</v>
      </c>
      <c r="Q9556" t="s">
        <v>100</v>
      </c>
      <c r="R9556" t="s">
        <v>29</v>
      </c>
      <c r="S9556" t="s">
        <v>91</v>
      </c>
      <c r="T9556" t="s">
        <v>320</v>
      </c>
      <c r="U9556" t="s">
        <v>321</v>
      </c>
      <c r="V9556" t="s">
        <v>33</v>
      </c>
    </row>
    <row r="9557" spans="1:22">
      <c r="A9557" s="4">
        <v>46096</v>
      </c>
      <c r="B9557" t="s">
        <v>6880</v>
      </c>
      <c r="C9557" t="s">
        <v>23</v>
      </c>
      <c r="D9557">
        <v>1</v>
      </c>
      <c r="E9557">
        <v>21000</v>
      </c>
      <c r="F9557">
        <f>Table2[[#This Row],[Đơn Giá Chuẩn]]*Table2[[#This Row],[Tổng số lượng bán]]</f>
        <v>21000</v>
      </c>
      <c r="G9557">
        <v>0</v>
      </c>
      <c r="H9557">
        <f>Table2[[#This Row],[Doanh số bán]]-Table2[[#This Row],[Chiết khấu]]</f>
        <v>21000</v>
      </c>
      <c r="K9557" t="s">
        <v>24</v>
      </c>
      <c r="L9557">
        <v>0</v>
      </c>
      <c r="M9557" t="s">
        <v>319</v>
      </c>
      <c r="N9557" t="s">
        <v>26</v>
      </c>
      <c r="O9557">
        <v>0</v>
      </c>
      <c r="P9557" t="s">
        <v>27</v>
      </c>
      <c r="Q9557" t="s">
        <v>28</v>
      </c>
      <c r="R9557" t="s">
        <v>29</v>
      </c>
      <c r="S9557" t="s">
        <v>30</v>
      </c>
      <c r="T9557" t="s">
        <v>320</v>
      </c>
      <c r="U9557" t="s">
        <v>321</v>
      </c>
      <c r="V9557" t="s">
        <v>33</v>
      </c>
    </row>
    <row r="9558" spans="1:22">
      <c r="A9558" s="4">
        <v>46096</v>
      </c>
      <c r="B9558" t="s">
        <v>6881</v>
      </c>
      <c r="C9558" t="s">
        <v>23</v>
      </c>
      <c r="D9558">
        <v>1</v>
      </c>
      <c r="E9558">
        <v>25999.999999999996</v>
      </c>
      <c r="F9558">
        <f>Table2[[#This Row],[Đơn Giá Chuẩn]]*Table2[[#This Row],[Tổng số lượng bán]]</f>
        <v>25999.999999999996</v>
      </c>
      <c r="G9558">
        <v>0</v>
      </c>
      <c r="H9558">
        <f>Table2[[#This Row],[Doanh số bán]]-Table2[[#This Row],[Chiết khấu]]</f>
        <v>25999.999999999996</v>
      </c>
      <c r="K9558" t="s">
        <v>24</v>
      </c>
      <c r="L9558">
        <v>0</v>
      </c>
      <c r="M9558" t="s">
        <v>319</v>
      </c>
      <c r="N9558" t="s">
        <v>26</v>
      </c>
      <c r="O9558">
        <v>0</v>
      </c>
      <c r="P9558" t="s">
        <v>47</v>
      </c>
      <c r="Q9558" t="s">
        <v>48</v>
      </c>
      <c r="R9558" t="s">
        <v>29</v>
      </c>
      <c r="S9558" t="s">
        <v>30</v>
      </c>
      <c r="T9558" t="s">
        <v>320</v>
      </c>
      <c r="U9558" t="s">
        <v>321</v>
      </c>
      <c r="V9558" t="s">
        <v>33</v>
      </c>
    </row>
    <row r="9559" spans="1:22">
      <c r="A9559" s="4">
        <v>46096</v>
      </c>
      <c r="B9559" t="s">
        <v>6882</v>
      </c>
      <c r="C9559" t="s">
        <v>23</v>
      </c>
      <c r="D9559">
        <v>1</v>
      </c>
      <c r="E9559">
        <v>32000</v>
      </c>
      <c r="F9559">
        <f>Table2[[#This Row],[Đơn Giá Chuẩn]]*Table2[[#This Row],[Tổng số lượng bán]]</f>
        <v>32000</v>
      </c>
      <c r="G9559">
        <v>0</v>
      </c>
      <c r="H9559">
        <f>Table2[[#This Row],[Doanh số bán]]-Table2[[#This Row],[Chiết khấu]]</f>
        <v>32000</v>
      </c>
      <c r="K9559" t="s">
        <v>24</v>
      </c>
      <c r="L9559">
        <v>0</v>
      </c>
      <c r="M9559" t="s">
        <v>319</v>
      </c>
      <c r="N9559" t="s">
        <v>26</v>
      </c>
      <c r="O9559">
        <v>0</v>
      </c>
      <c r="P9559" t="s">
        <v>873</v>
      </c>
      <c r="Q9559" t="s">
        <v>874</v>
      </c>
      <c r="R9559" t="s">
        <v>29</v>
      </c>
      <c r="S9559" t="s">
        <v>30</v>
      </c>
      <c r="T9559" t="s">
        <v>320</v>
      </c>
      <c r="U9559" t="s">
        <v>321</v>
      </c>
      <c r="V9559" t="s">
        <v>33</v>
      </c>
    </row>
    <row r="9560" spans="1:22">
      <c r="A9560" s="4">
        <v>46096</v>
      </c>
      <c r="B9560" t="s">
        <v>6883</v>
      </c>
      <c r="C9560" t="s">
        <v>23</v>
      </c>
      <c r="D9560">
        <v>1</v>
      </c>
      <c r="E9560">
        <v>25999.999999999996</v>
      </c>
      <c r="F9560">
        <f>Table2[[#This Row],[Đơn Giá Chuẩn]]*Table2[[#This Row],[Tổng số lượng bán]]</f>
        <v>25999.999999999996</v>
      </c>
      <c r="G9560">
        <v>0</v>
      </c>
      <c r="H9560">
        <f>Table2[[#This Row],[Doanh số bán]]-Table2[[#This Row],[Chiết khấu]]</f>
        <v>25999.999999999996</v>
      </c>
      <c r="K9560" t="s">
        <v>24</v>
      </c>
      <c r="L9560">
        <v>0</v>
      </c>
      <c r="M9560" t="s">
        <v>319</v>
      </c>
      <c r="N9560" t="s">
        <v>26</v>
      </c>
      <c r="O9560">
        <v>0</v>
      </c>
      <c r="P9560" t="s">
        <v>47</v>
      </c>
      <c r="Q9560" t="s">
        <v>48</v>
      </c>
      <c r="R9560" t="s">
        <v>29</v>
      </c>
      <c r="S9560" t="s">
        <v>30</v>
      </c>
      <c r="T9560" t="s">
        <v>320</v>
      </c>
      <c r="U9560" t="s">
        <v>321</v>
      </c>
      <c r="V9560" t="s">
        <v>33</v>
      </c>
    </row>
    <row r="9561" spans="1:22">
      <c r="A9561" s="4">
        <v>46096</v>
      </c>
      <c r="B9561" t="s">
        <v>6884</v>
      </c>
      <c r="C9561" t="s">
        <v>23</v>
      </c>
      <c r="D9561">
        <v>1</v>
      </c>
      <c r="E9561">
        <v>21000</v>
      </c>
      <c r="F9561">
        <f>Table2[[#This Row],[Đơn Giá Chuẩn]]*Table2[[#This Row],[Tổng số lượng bán]]</f>
        <v>21000</v>
      </c>
      <c r="G9561">
        <v>0</v>
      </c>
      <c r="H9561">
        <f>Table2[[#This Row],[Doanh số bán]]-Table2[[#This Row],[Chiết khấu]]</f>
        <v>21000</v>
      </c>
      <c r="K9561" t="s">
        <v>24</v>
      </c>
      <c r="L9561">
        <v>0</v>
      </c>
      <c r="M9561" t="s">
        <v>319</v>
      </c>
      <c r="N9561" t="s">
        <v>26</v>
      </c>
      <c r="O9561">
        <v>0</v>
      </c>
      <c r="P9561" t="s">
        <v>27</v>
      </c>
      <c r="Q9561" t="s">
        <v>28</v>
      </c>
      <c r="R9561" t="s">
        <v>29</v>
      </c>
      <c r="S9561" t="s">
        <v>30</v>
      </c>
      <c r="T9561" t="s">
        <v>320</v>
      </c>
      <c r="U9561" t="s">
        <v>321</v>
      </c>
      <c r="V9561" t="s">
        <v>33</v>
      </c>
    </row>
    <row r="9562" spans="1:22">
      <c r="A9562" s="4">
        <v>46096</v>
      </c>
      <c r="B9562" t="s">
        <v>6884</v>
      </c>
      <c r="C9562" t="s">
        <v>23</v>
      </c>
      <c r="D9562">
        <v>1</v>
      </c>
      <c r="E9562">
        <v>32000</v>
      </c>
      <c r="F9562">
        <f>Table2[[#This Row],[Đơn Giá Chuẩn]]*Table2[[#This Row],[Tổng số lượng bán]]</f>
        <v>32000</v>
      </c>
      <c r="G9562">
        <v>0</v>
      </c>
      <c r="H9562">
        <f>Table2[[#This Row],[Doanh số bán]]-Table2[[#This Row],[Chiết khấu]]</f>
        <v>32000</v>
      </c>
      <c r="K9562" t="s">
        <v>24</v>
      </c>
      <c r="L9562">
        <v>0</v>
      </c>
      <c r="M9562" t="s">
        <v>319</v>
      </c>
      <c r="N9562" t="s">
        <v>26</v>
      </c>
      <c r="O9562">
        <v>0</v>
      </c>
      <c r="P9562" t="s">
        <v>125</v>
      </c>
      <c r="Q9562" t="s">
        <v>126</v>
      </c>
      <c r="R9562" t="s">
        <v>29</v>
      </c>
      <c r="S9562" t="s">
        <v>30</v>
      </c>
      <c r="T9562" t="s">
        <v>320</v>
      </c>
      <c r="U9562" t="s">
        <v>321</v>
      </c>
      <c r="V9562" t="s">
        <v>33</v>
      </c>
    </row>
    <row r="9563" spans="1:22">
      <c r="A9563" s="4">
        <v>46096</v>
      </c>
      <c r="B9563" t="s">
        <v>6885</v>
      </c>
      <c r="C9563" t="s">
        <v>23</v>
      </c>
      <c r="D9563">
        <v>1</v>
      </c>
      <c r="E9563">
        <v>25999.999999999996</v>
      </c>
      <c r="F9563">
        <f>Table2[[#This Row],[Đơn Giá Chuẩn]]*Table2[[#This Row],[Tổng số lượng bán]]</f>
        <v>25999.999999999996</v>
      </c>
      <c r="G9563">
        <v>0</v>
      </c>
      <c r="H9563">
        <f>Table2[[#This Row],[Doanh số bán]]-Table2[[#This Row],[Chiết khấu]]</f>
        <v>25999.999999999996</v>
      </c>
      <c r="K9563" t="s">
        <v>24</v>
      </c>
      <c r="L9563">
        <v>0</v>
      </c>
      <c r="M9563" t="s">
        <v>319</v>
      </c>
      <c r="N9563" t="s">
        <v>26</v>
      </c>
      <c r="O9563">
        <v>0</v>
      </c>
      <c r="P9563" t="s">
        <v>129</v>
      </c>
      <c r="Q9563" t="s">
        <v>130</v>
      </c>
      <c r="R9563" t="s">
        <v>29</v>
      </c>
      <c r="S9563" t="s">
        <v>30</v>
      </c>
      <c r="T9563" t="s">
        <v>320</v>
      </c>
      <c r="U9563" t="s">
        <v>321</v>
      </c>
      <c r="V9563" t="s">
        <v>33</v>
      </c>
    </row>
    <row r="9564" spans="1:22">
      <c r="A9564" s="4">
        <v>46096</v>
      </c>
      <c r="B9564" t="s">
        <v>6886</v>
      </c>
      <c r="C9564" t="s">
        <v>23</v>
      </c>
      <c r="D9564">
        <v>1</v>
      </c>
      <c r="E9564">
        <v>25999.999999999996</v>
      </c>
      <c r="F9564">
        <f>Table2[[#This Row],[Đơn Giá Chuẩn]]*Table2[[#This Row],[Tổng số lượng bán]]</f>
        <v>25999.999999999996</v>
      </c>
      <c r="G9564">
        <v>0</v>
      </c>
      <c r="H9564">
        <f>Table2[[#This Row],[Doanh số bán]]-Table2[[#This Row],[Chiết khấu]]</f>
        <v>25999.999999999996</v>
      </c>
      <c r="K9564" t="s">
        <v>24</v>
      </c>
      <c r="L9564">
        <v>0</v>
      </c>
      <c r="M9564" t="s">
        <v>319</v>
      </c>
      <c r="N9564" t="s">
        <v>26</v>
      </c>
      <c r="O9564">
        <v>0</v>
      </c>
      <c r="P9564" t="s">
        <v>47</v>
      </c>
      <c r="Q9564" t="s">
        <v>48</v>
      </c>
      <c r="R9564" t="s">
        <v>29</v>
      </c>
      <c r="S9564" t="s">
        <v>30</v>
      </c>
      <c r="T9564" t="s">
        <v>320</v>
      </c>
      <c r="U9564" t="s">
        <v>321</v>
      </c>
      <c r="V9564" t="s">
        <v>33</v>
      </c>
    </row>
    <row r="9565" spans="1:22">
      <c r="A9565" s="4">
        <v>46096</v>
      </c>
      <c r="B9565" t="s">
        <v>6886</v>
      </c>
      <c r="C9565" t="s">
        <v>23</v>
      </c>
      <c r="D9565">
        <v>1</v>
      </c>
      <c r="E9565">
        <v>21000</v>
      </c>
      <c r="F9565">
        <f>Table2[[#This Row],[Đơn Giá Chuẩn]]*Table2[[#This Row],[Tổng số lượng bán]]</f>
        <v>21000</v>
      </c>
      <c r="G9565">
        <v>0</v>
      </c>
      <c r="H9565">
        <f>Table2[[#This Row],[Doanh số bán]]-Table2[[#This Row],[Chiết khấu]]</f>
        <v>21000</v>
      </c>
      <c r="K9565" t="s">
        <v>24</v>
      </c>
      <c r="L9565">
        <v>0</v>
      </c>
      <c r="M9565" t="s">
        <v>319</v>
      </c>
      <c r="N9565" t="s">
        <v>26</v>
      </c>
      <c r="O9565">
        <v>0</v>
      </c>
      <c r="P9565" t="s">
        <v>27</v>
      </c>
      <c r="Q9565" t="s">
        <v>28</v>
      </c>
      <c r="R9565" t="s">
        <v>29</v>
      </c>
      <c r="S9565" t="s">
        <v>30</v>
      </c>
      <c r="T9565" t="s">
        <v>320</v>
      </c>
      <c r="U9565" t="s">
        <v>321</v>
      </c>
      <c r="V9565" t="s">
        <v>33</v>
      </c>
    </row>
    <row r="9566" spans="1:22">
      <c r="A9566" s="4">
        <v>46096</v>
      </c>
      <c r="B9566" t="s">
        <v>6887</v>
      </c>
      <c r="C9566" t="s">
        <v>23</v>
      </c>
      <c r="D9566">
        <v>1</v>
      </c>
      <c r="E9566">
        <v>32000</v>
      </c>
      <c r="F9566">
        <f>Table2[[#This Row],[Đơn Giá Chuẩn]]*Table2[[#This Row],[Tổng số lượng bán]]</f>
        <v>32000</v>
      </c>
      <c r="G9566">
        <v>0</v>
      </c>
      <c r="H9566">
        <f>Table2[[#This Row],[Doanh số bán]]-Table2[[#This Row],[Chiết khấu]]</f>
        <v>32000</v>
      </c>
      <c r="K9566" t="s">
        <v>24</v>
      </c>
      <c r="L9566">
        <v>0</v>
      </c>
      <c r="M9566" t="s">
        <v>319</v>
      </c>
      <c r="N9566" t="s">
        <v>26</v>
      </c>
      <c r="O9566">
        <v>0</v>
      </c>
      <c r="P9566" t="s">
        <v>873</v>
      </c>
      <c r="Q9566" t="s">
        <v>874</v>
      </c>
      <c r="R9566" t="s">
        <v>29</v>
      </c>
      <c r="S9566" t="s">
        <v>30</v>
      </c>
      <c r="T9566" t="s">
        <v>320</v>
      </c>
      <c r="U9566" t="s">
        <v>321</v>
      </c>
      <c r="V9566" t="s">
        <v>33</v>
      </c>
    </row>
    <row r="9567" spans="1:22">
      <c r="A9567" s="4">
        <v>46096</v>
      </c>
      <c r="B9567" t="s">
        <v>6888</v>
      </c>
      <c r="C9567" t="s">
        <v>23</v>
      </c>
      <c r="D9567">
        <v>7</v>
      </c>
      <c r="E9567">
        <v>21000</v>
      </c>
      <c r="F9567">
        <f>Table2[[#This Row],[Đơn Giá Chuẩn]]*Table2[[#This Row],[Tổng số lượng bán]]</f>
        <v>147000</v>
      </c>
      <c r="G9567">
        <v>0</v>
      </c>
      <c r="H9567">
        <f>Table2[[#This Row],[Doanh số bán]]-Table2[[#This Row],[Chiết khấu]]</f>
        <v>147000</v>
      </c>
      <c r="K9567" t="s">
        <v>24</v>
      </c>
      <c r="L9567">
        <v>0</v>
      </c>
      <c r="M9567" t="s">
        <v>319</v>
      </c>
      <c r="N9567" t="s">
        <v>26</v>
      </c>
      <c r="O9567">
        <v>0</v>
      </c>
      <c r="P9567" t="s">
        <v>27</v>
      </c>
      <c r="Q9567" t="s">
        <v>28</v>
      </c>
      <c r="R9567" t="s">
        <v>29</v>
      </c>
      <c r="S9567" t="s">
        <v>30</v>
      </c>
      <c r="T9567" t="s">
        <v>320</v>
      </c>
      <c r="U9567" t="s">
        <v>321</v>
      </c>
      <c r="V9567" t="s">
        <v>33</v>
      </c>
    </row>
    <row r="9568" spans="1:22">
      <c r="A9568" s="4">
        <v>46096</v>
      </c>
      <c r="B9568" t="s">
        <v>6889</v>
      </c>
      <c r="C9568" t="s">
        <v>23</v>
      </c>
      <c r="D9568">
        <v>3</v>
      </c>
      <c r="E9568">
        <v>25999.999999999996</v>
      </c>
      <c r="F9568">
        <f>Table2[[#This Row],[Đơn Giá Chuẩn]]*Table2[[#This Row],[Tổng số lượng bán]]</f>
        <v>77999.999999999985</v>
      </c>
      <c r="G9568">
        <v>0</v>
      </c>
      <c r="H9568">
        <f>Table2[[#This Row],[Doanh số bán]]-Table2[[#This Row],[Chiết khấu]]</f>
        <v>77999.999999999985</v>
      </c>
      <c r="K9568" t="s">
        <v>24</v>
      </c>
      <c r="L9568">
        <v>0</v>
      </c>
      <c r="M9568" t="s">
        <v>319</v>
      </c>
      <c r="N9568" t="s">
        <v>26</v>
      </c>
      <c r="O9568">
        <v>0</v>
      </c>
      <c r="P9568" t="s">
        <v>47</v>
      </c>
      <c r="Q9568" t="s">
        <v>48</v>
      </c>
      <c r="R9568" t="s">
        <v>29</v>
      </c>
      <c r="S9568" t="s">
        <v>30</v>
      </c>
      <c r="T9568" t="s">
        <v>320</v>
      </c>
      <c r="U9568" t="s">
        <v>321</v>
      </c>
      <c r="V9568" t="s">
        <v>33</v>
      </c>
    </row>
    <row r="9569" spans="1:22">
      <c r="A9569" s="4">
        <v>46096</v>
      </c>
      <c r="B9569" t="s">
        <v>6889</v>
      </c>
      <c r="C9569" t="s">
        <v>23</v>
      </c>
      <c r="D9569">
        <v>1</v>
      </c>
      <c r="E9569">
        <v>22000</v>
      </c>
      <c r="F9569">
        <f>Table2[[#This Row],[Đơn Giá Chuẩn]]*Table2[[#This Row],[Tổng số lượng bán]]</f>
        <v>22000</v>
      </c>
      <c r="G9569">
        <v>0</v>
      </c>
      <c r="H9569">
        <f>Table2[[#This Row],[Doanh số bán]]-Table2[[#This Row],[Chiết khấu]]</f>
        <v>22000</v>
      </c>
      <c r="K9569" t="s">
        <v>24</v>
      </c>
      <c r="L9569">
        <v>0</v>
      </c>
      <c r="M9569" t="s">
        <v>319</v>
      </c>
      <c r="N9569" t="s">
        <v>26</v>
      </c>
      <c r="O9569">
        <v>0</v>
      </c>
      <c r="P9569" t="s">
        <v>352</v>
      </c>
      <c r="Q9569" t="s">
        <v>353</v>
      </c>
      <c r="R9569" t="s">
        <v>29</v>
      </c>
      <c r="S9569" t="s">
        <v>240</v>
      </c>
      <c r="T9569" t="s">
        <v>320</v>
      </c>
      <c r="U9569" t="s">
        <v>321</v>
      </c>
      <c r="V9569" t="s">
        <v>33</v>
      </c>
    </row>
    <row r="9570" spans="1:22">
      <c r="A9570" s="4">
        <v>46111</v>
      </c>
      <c r="B9570" t="s">
        <v>8634</v>
      </c>
      <c r="C9570" t="s">
        <v>83</v>
      </c>
      <c r="D9570">
        <v>6</v>
      </c>
      <c r="E9570">
        <v>172000</v>
      </c>
      <c r="F9570">
        <f>Table2[[#This Row],[Đơn Giá Chuẩn]]*Table2[[#This Row],[Tổng số lượng bán]]</f>
        <v>1032000</v>
      </c>
      <c r="G9570">
        <v>0</v>
      </c>
      <c r="H9570">
        <f>Table2[[#This Row],[Doanh số bán]]-Table2[[#This Row],[Chiết khấu]]</f>
        <v>1032000</v>
      </c>
      <c r="K9570" t="s">
        <v>24</v>
      </c>
      <c r="L9570">
        <v>0.5</v>
      </c>
      <c r="M9570" t="s">
        <v>319</v>
      </c>
      <c r="N9570" t="s">
        <v>26</v>
      </c>
      <c r="O9570">
        <v>3</v>
      </c>
      <c r="P9570" t="s">
        <v>158</v>
      </c>
      <c r="Q9570" t="s">
        <v>159</v>
      </c>
      <c r="R9570" t="s">
        <v>41</v>
      </c>
      <c r="S9570" t="s">
        <v>42</v>
      </c>
      <c r="T9570" t="s">
        <v>320</v>
      </c>
      <c r="U9570" t="s">
        <v>321</v>
      </c>
      <c r="V9570" t="s">
        <v>33</v>
      </c>
    </row>
    <row r="9571" spans="1:22">
      <c r="A9571" s="4">
        <v>46096</v>
      </c>
      <c r="B9571" t="s">
        <v>6891</v>
      </c>
      <c r="C9571" t="s">
        <v>23</v>
      </c>
      <c r="D9571">
        <v>1</v>
      </c>
      <c r="E9571">
        <v>42000</v>
      </c>
      <c r="F9571">
        <f>Table2[[#This Row],[Đơn Giá Chuẩn]]*Table2[[#This Row],[Tổng số lượng bán]]</f>
        <v>42000</v>
      </c>
      <c r="G9571">
        <v>0</v>
      </c>
      <c r="H9571">
        <f>Table2[[#This Row],[Doanh số bán]]-Table2[[#This Row],[Chiết khấu]]</f>
        <v>42000</v>
      </c>
      <c r="K9571" t="s">
        <v>24</v>
      </c>
      <c r="L9571">
        <v>0</v>
      </c>
      <c r="M9571" t="s">
        <v>319</v>
      </c>
      <c r="N9571" t="s">
        <v>26</v>
      </c>
      <c r="O9571">
        <v>0</v>
      </c>
      <c r="P9571" t="s">
        <v>261</v>
      </c>
      <c r="Q9571" t="s">
        <v>262</v>
      </c>
      <c r="R9571" t="s">
        <v>29</v>
      </c>
      <c r="S9571" t="s">
        <v>222</v>
      </c>
      <c r="T9571" t="s">
        <v>320</v>
      </c>
      <c r="U9571" t="s">
        <v>321</v>
      </c>
      <c r="V9571" t="s">
        <v>33</v>
      </c>
    </row>
    <row r="9572" spans="1:22">
      <c r="A9572" s="4">
        <v>46096</v>
      </c>
      <c r="B9572" t="s">
        <v>6892</v>
      </c>
      <c r="C9572" t="s">
        <v>23</v>
      </c>
      <c r="D9572">
        <v>1</v>
      </c>
      <c r="E9572">
        <v>32000</v>
      </c>
      <c r="F9572">
        <f>Table2[[#This Row],[Đơn Giá Chuẩn]]*Table2[[#This Row],[Tổng số lượng bán]]</f>
        <v>32000</v>
      </c>
      <c r="G9572">
        <v>0</v>
      </c>
      <c r="H9572">
        <f>Table2[[#This Row],[Doanh số bán]]-Table2[[#This Row],[Chiết khấu]]</f>
        <v>32000</v>
      </c>
      <c r="K9572" t="s">
        <v>24</v>
      </c>
      <c r="L9572">
        <v>0</v>
      </c>
      <c r="M9572" t="s">
        <v>319</v>
      </c>
      <c r="N9572" t="s">
        <v>26</v>
      </c>
      <c r="O9572">
        <v>0</v>
      </c>
      <c r="P9572" t="s">
        <v>125</v>
      </c>
      <c r="Q9572" t="s">
        <v>126</v>
      </c>
      <c r="R9572" t="s">
        <v>29</v>
      </c>
      <c r="S9572" t="s">
        <v>30</v>
      </c>
      <c r="T9572" t="s">
        <v>320</v>
      </c>
      <c r="U9572" t="s">
        <v>321</v>
      </c>
      <c r="V9572" t="s">
        <v>33</v>
      </c>
    </row>
    <row r="9573" spans="1:22">
      <c r="A9573" s="4">
        <v>46096</v>
      </c>
      <c r="B9573" t="s">
        <v>6893</v>
      </c>
      <c r="C9573" t="s">
        <v>23</v>
      </c>
      <c r="D9573">
        <v>2</v>
      </c>
      <c r="E9573">
        <v>25999.999999999996</v>
      </c>
      <c r="F9573">
        <f>Table2[[#This Row],[Đơn Giá Chuẩn]]*Table2[[#This Row],[Tổng số lượng bán]]</f>
        <v>51999.999999999993</v>
      </c>
      <c r="G9573">
        <v>0</v>
      </c>
      <c r="H9573">
        <f>Table2[[#This Row],[Doanh số bán]]-Table2[[#This Row],[Chiết khấu]]</f>
        <v>51999.999999999993</v>
      </c>
      <c r="K9573" t="s">
        <v>24</v>
      </c>
      <c r="L9573">
        <v>0</v>
      </c>
      <c r="M9573" t="s">
        <v>319</v>
      </c>
      <c r="N9573" t="s">
        <v>26</v>
      </c>
      <c r="O9573">
        <v>0</v>
      </c>
      <c r="P9573" t="s">
        <v>47</v>
      </c>
      <c r="Q9573" t="s">
        <v>48</v>
      </c>
      <c r="R9573" t="s">
        <v>29</v>
      </c>
      <c r="S9573" t="s">
        <v>30</v>
      </c>
      <c r="T9573" t="s">
        <v>320</v>
      </c>
      <c r="U9573" t="s">
        <v>321</v>
      </c>
      <c r="V9573" t="s">
        <v>33</v>
      </c>
    </row>
    <row r="9574" spans="1:22">
      <c r="A9574" s="4">
        <v>46096</v>
      </c>
      <c r="B9574" t="s">
        <v>6893</v>
      </c>
      <c r="C9574" t="s">
        <v>23</v>
      </c>
      <c r="D9574">
        <v>1</v>
      </c>
      <c r="E9574">
        <v>21000</v>
      </c>
      <c r="F9574">
        <f>Table2[[#This Row],[Đơn Giá Chuẩn]]*Table2[[#This Row],[Tổng số lượng bán]]</f>
        <v>21000</v>
      </c>
      <c r="G9574">
        <v>0</v>
      </c>
      <c r="H9574">
        <f>Table2[[#This Row],[Doanh số bán]]-Table2[[#This Row],[Chiết khấu]]</f>
        <v>21000</v>
      </c>
      <c r="K9574" t="s">
        <v>24</v>
      </c>
      <c r="L9574">
        <v>0</v>
      </c>
      <c r="M9574" t="s">
        <v>319</v>
      </c>
      <c r="N9574" t="s">
        <v>26</v>
      </c>
      <c r="O9574">
        <v>0</v>
      </c>
      <c r="P9574" t="s">
        <v>27</v>
      </c>
      <c r="Q9574" t="s">
        <v>28</v>
      </c>
      <c r="R9574" t="s">
        <v>29</v>
      </c>
      <c r="S9574" t="s">
        <v>30</v>
      </c>
      <c r="T9574" t="s">
        <v>320</v>
      </c>
      <c r="U9574" t="s">
        <v>321</v>
      </c>
      <c r="V9574" t="s">
        <v>33</v>
      </c>
    </row>
    <row r="9575" spans="1:22">
      <c r="A9575" s="4">
        <v>46096</v>
      </c>
      <c r="B9575" t="s">
        <v>6894</v>
      </c>
      <c r="C9575" t="s">
        <v>104</v>
      </c>
      <c r="D9575">
        <v>1</v>
      </c>
      <c r="E9575">
        <v>1696000</v>
      </c>
      <c r="F9575">
        <f>Table2[[#This Row],[Đơn Giá Chuẩn]]*Table2[[#This Row],[Tổng số lượng bán]]</f>
        <v>1696000</v>
      </c>
      <c r="G9575">
        <v>0</v>
      </c>
      <c r="H9575">
        <f>Table2[[#This Row],[Doanh số bán]]-Table2[[#This Row],[Chiết khấu]]</f>
        <v>1696000</v>
      </c>
      <c r="K9575" t="s">
        <v>24</v>
      </c>
      <c r="L9575">
        <v>0</v>
      </c>
      <c r="M9575" t="s">
        <v>319</v>
      </c>
      <c r="N9575" t="s">
        <v>26</v>
      </c>
      <c r="O9575">
        <v>0</v>
      </c>
      <c r="P9575" t="s">
        <v>6895</v>
      </c>
      <c r="Q9575" t="s">
        <v>6896</v>
      </c>
      <c r="R9575" t="s">
        <v>535</v>
      </c>
      <c r="S9575" t="s">
        <v>536</v>
      </c>
      <c r="T9575" t="s">
        <v>320</v>
      </c>
      <c r="U9575" t="s">
        <v>321</v>
      </c>
      <c r="V9575" t="s">
        <v>33</v>
      </c>
    </row>
    <row r="9576" spans="1:22">
      <c r="A9576" s="4">
        <v>46111</v>
      </c>
      <c r="B9576" t="s">
        <v>8636</v>
      </c>
      <c r="C9576" t="s">
        <v>83</v>
      </c>
      <c r="D9576">
        <v>6</v>
      </c>
      <c r="E9576">
        <v>172000</v>
      </c>
      <c r="F9576">
        <f>Table2[[#This Row],[Đơn Giá Chuẩn]]*Table2[[#This Row],[Tổng số lượng bán]]</f>
        <v>1032000</v>
      </c>
      <c r="G9576">
        <v>0</v>
      </c>
      <c r="H9576">
        <f>Table2[[#This Row],[Doanh số bán]]-Table2[[#This Row],[Chiết khấu]]</f>
        <v>1032000</v>
      </c>
      <c r="K9576" t="s">
        <v>24</v>
      </c>
      <c r="L9576">
        <v>0.5</v>
      </c>
      <c r="M9576" t="s">
        <v>319</v>
      </c>
      <c r="N9576" t="s">
        <v>26</v>
      </c>
      <c r="O9576">
        <v>3</v>
      </c>
      <c r="P9576" t="s">
        <v>158</v>
      </c>
      <c r="Q9576" t="s">
        <v>159</v>
      </c>
      <c r="R9576" t="s">
        <v>41</v>
      </c>
      <c r="S9576" t="s">
        <v>42</v>
      </c>
      <c r="T9576" t="s">
        <v>320</v>
      </c>
      <c r="U9576" t="s">
        <v>321</v>
      </c>
      <c r="V9576" t="s">
        <v>33</v>
      </c>
    </row>
    <row r="9577" spans="1:22">
      <c r="A9577" s="4">
        <v>46111</v>
      </c>
      <c r="B9577" t="s">
        <v>8652</v>
      </c>
      <c r="C9577" t="s">
        <v>83</v>
      </c>
      <c r="D9577">
        <v>3</v>
      </c>
      <c r="E9577">
        <v>172000</v>
      </c>
      <c r="F9577">
        <f>Table2[[#This Row],[Đơn Giá Chuẩn]]*Table2[[#This Row],[Tổng số lượng bán]]</f>
        <v>516000</v>
      </c>
      <c r="G9577">
        <v>0</v>
      </c>
      <c r="H9577">
        <f>Table2[[#This Row],[Doanh số bán]]-Table2[[#This Row],[Chiết khấu]]</f>
        <v>516000</v>
      </c>
      <c r="K9577" t="s">
        <v>24</v>
      </c>
      <c r="L9577">
        <v>0.5</v>
      </c>
      <c r="M9577" t="s">
        <v>25</v>
      </c>
      <c r="N9577" t="s">
        <v>26</v>
      </c>
      <c r="O9577">
        <v>1.5</v>
      </c>
      <c r="P9577" t="s">
        <v>158</v>
      </c>
      <c r="Q9577" t="s">
        <v>159</v>
      </c>
      <c r="R9577" t="s">
        <v>41</v>
      </c>
      <c r="S9577" t="s">
        <v>42</v>
      </c>
      <c r="T9577" t="s">
        <v>31</v>
      </c>
      <c r="U9577" t="s">
        <v>32</v>
      </c>
      <c r="V9577" t="s">
        <v>33</v>
      </c>
    </row>
    <row r="9578" spans="1:22">
      <c r="A9578" s="4">
        <v>46096</v>
      </c>
      <c r="B9578" t="s">
        <v>6898</v>
      </c>
      <c r="C9578" t="s">
        <v>104</v>
      </c>
      <c r="D9578">
        <v>10</v>
      </c>
      <c r="E9578">
        <v>47000</v>
      </c>
      <c r="F9578">
        <f>Table2[[#This Row],[Đơn Giá Chuẩn]]*Table2[[#This Row],[Tổng số lượng bán]]</f>
        <v>470000</v>
      </c>
      <c r="G9578">
        <v>0</v>
      </c>
      <c r="H9578">
        <f>Table2[[#This Row],[Doanh số bán]]-Table2[[#This Row],[Chiết khấu]]</f>
        <v>470000</v>
      </c>
      <c r="K9578" t="s">
        <v>24</v>
      </c>
      <c r="L9578">
        <v>0.12</v>
      </c>
      <c r="M9578" t="s">
        <v>319</v>
      </c>
      <c r="N9578" t="s">
        <v>26</v>
      </c>
      <c r="O9578">
        <v>1.2</v>
      </c>
      <c r="P9578" t="s">
        <v>520</v>
      </c>
      <c r="Q9578" t="s">
        <v>521</v>
      </c>
      <c r="R9578" t="s">
        <v>107</v>
      </c>
      <c r="S9578" t="s">
        <v>108</v>
      </c>
      <c r="T9578" t="s">
        <v>320</v>
      </c>
      <c r="U9578" t="s">
        <v>321</v>
      </c>
      <c r="V9578" t="s">
        <v>33</v>
      </c>
    </row>
    <row r="9579" spans="1:22">
      <c r="A9579" s="4">
        <v>46097</v>
      </c>
      <c r="B9579" t="s">
        <v>6899</v>
      </c>
      <c r="C9579" t="s">
        <v>23</v>
      </c>
      <c r="D9579">
        <v>1</v>
      </c>
      <c r="E9579">
        <v>25999.999999999996</v>
      </c>
      <c r="F9579">
        <f>Table2[[#This Row],[Đơn Giá Chuẩn]]*Table2[[#This Row],[Tổng số lượng bán]]</f>
        <v>25999.999999999996</v>
      </c>
      <c r="G9579">
        <v>0</v>
      </c>
      <c r="H9579">
        <f>Table2[[#This Row],[Doanh số bán]]-Table2[[#This Row],[Chiết khấu]]</f>
        <v>25999.999999999996</v>
      </c>
      <c r="K9579" t="s">
        <v>24</v>
      </c>
      <c r="L9579">
        <v>0</v>
      </c>
      <c r="M9579" t="s">
        <v>319</v>
      </c>
      <c r="N9579" t="s">
        <v>26</v>
      </c>
      <c r="O9579">
        <v>0</v>
      </c>
      <c r="P9579" t="s">
        <v>129</v>
      </c>
      <c r="Q9579" t="s">
        <v>130</v>
      </c>
      <c r="R9579" t="s">
        <v>29</v>
      </c>
      <c r="S9579" t="s">
        <v>30</v>
      </c>
      <c r="T9579" t="s">
        <v>320</v>
      </c>
      <c r="U9579" t="s">
        <v>321</v>
      </c>
      <c r="V9579" t="s">
        <v>33</v>
      </c>
    </row>
    <row r="9580" spans="1:22">
      <c r="A9580" s="4">
        <v>46097</v>
      </c>
      <c r="B9580" t="s">
        <v>6900</v>
      </c>
      <c r="C9580" t="s">
        <v>23</v>
      </c>
      <c r="D9580">
        <v>1</v>
      </c>
      <c r="E9580">
        <v>21000</v>
      </c>
      <c r="F9580">
        <f>Table2[[#This Row],[Đơn Giá Chuẩn]]*Table2[[#This Row],[Tổng số lượng bán]]</f>
        <v>21000</v>
      </c>
      <c r="G9580">
        <v>0</v>
      </c>
      <c r="H9580">
        <f>Table2[[#This Row],[Doanh số bán]]-Table2[[#This Row],[Chiết khấu]]</f>
        <v>21000</v>
      </c>
      <c r="K9580" t="s">
        <v>24</v>
      </c>
      <c r="L9580">
        <v>0</v>
      </c>
      <c r="M9580" t="s">
        <v>319</v>
      </c>
      <c r="N9580" t="s">
        <v>26</v>
      </c>
      <c r="O9580">
        <v>0</v>
      </c>
      <c r="P9580" t="s">
        <v>27</v>
      </c>
      <c r="Q9580" t="s">
        <v>28</v>
      </c>
      <c r="R9580" t="s">
        <v>29</v>
      </c>
      <c r="S9580" t="s">
        <v>30</v>
      </c>
      <c r="T9580" t="s">
        <v>320</v>
      </c>
      <c r="U9580" t="s">
        <v>321</v>
      </c>
      <c r="V9580" t="s">
        <v>33</v>
      </c>
    </row>
    <row r="9581" spans="1:22">
      <c r="A9581" s="4">
        <v>46097</v>
      </c>
      <c r="B9581" t="s">
        <v>6901</v>
      </c>
      <c r="C9581" t="s">
        <v>23</v>
      </c>
      <c r="D9581">
        <v>1</v>
      </c>
      <c r="E9581">
        <v>25999.999999999996</v>
      </c>
      <c r="F9581">
        <f>Table2[[#This Row],[Đơn Giá Chuẩn]]*Table2[[#This Row],[Tổng số lượng bán]]</f>
        <v>25999.999999999996</v>
      </c>
      <c r="G9581">
        <v>0</v>
      </c>
      <c r="H9581">
        <f>Table2[[#This Row],[Doanh số bán]]-Table2[[#This Row],[Chiết khấu]]</f>
        <v>25999.999999999996</v>
      </c>
      <c r="K9581" t="s">
        <v>24</v>
      </c>
      <c r="L9581">
        <v>0</v>
      </c>
      <c r="M9581" t="s">
        <v>319</v>
      </c>
      <c r="N9581" t="s">
        <v>26</v>
      </c>
      <c r="O9581">
        <v>0</v>
      </c>
      <c r="P9581" t="s">
        <v>47</v>
      </c>
      <c r="Q9581" t="s">
        <v>48</v>
      </c>
      <c r="R9581" t="s">
        <v>29</v>
      </c>
      <c r="S9581" t="s">
        <v>30</v>
      </c>
      <c r="T9581" t="s">
        <v>320</v>
      </c>
      <c r="U9581" t="s">
        <v>321</v>
      </c>
      <c r="V9581" t="s">
        <v>33</v>
      </c>
    </row>
    <row r="9582" spans="1:22">
      <c r="A9582" s="4">
        <v>46097</v>
      </c>
      <c r="B9582" t="s">
        <v>6901</v>
      </c>
      <c r="C9582" t="s">
        <v>23</v>
      </c>
      <c r="D9582">
        <v>1</v>
      </c>
      <c r="E9582">
        <v>25999.999999999996</v>
      </c>
      <c r="F9582">
        <f>Table2[[#This Row],[Đơn Giá Chuẩn]]*Table2[[#This Row],[Tổng số lượng bán]]</f>
        <v>25999.999999999996</v>
      </c>
      <c r="G9582">
        <v>0</v>
      </c>
      <c r="H9582">
        <f>Table2[[#This Row],[Doanh số bán]]-Table2[[#This Row],[Chiết khấu]]</f>
        <v>25999.999999999996</v>
      </c>
      <c r="K9582" t="s">
        <v>24</v>
      </c>
      <c r="L9582">
        <v>0</v>
      </c>
      <c r="M9582" t="s">
        <v>319</v>
      </c>
      <c r="N9582" t="s">
        <v>26</v>
      </c>
      <c r="O9582">
        <v>0</v>
      </c>
      <c r="P9582" t="s">
        <v>129</v>
      </c>
      <c r="Q9582" t="s">
        <v>130</v>
      </c>
      <c r="R9582" t="s">
        <v>29</v>
      </c>
      <c r="S9582" t="s">
        <v>30</v>
      </c>
      <c r="T9582" t="s">
        <v>320</v>
      </c>
      <c r="U9582" t="s">
        <v>321</v>
      </c>
      <c r="V9582" t="s">
        <v>33</v>
      </c>
    </row>
    <row r="9583" spans="1:22">
      <c r="A9583" s="4">
        <v>46097</v>
      </c>
      <c r="B9583" t="s">
        <v>6902</v>
      </c>
      <c r="C9583" t="s">
        <v>23</v>
      </c>
      <c r="D9583">
        <v>3</v>
      </c>
      <c r="E9583">
        <v>25999.999999999996</v>
      </c>
      <c r="F9583">
        <f>Table2[[#This Row],[Đơn Giá Chuẩn]]*Table2[[#This Row],[Tổng số lượng bán]]</f>
        <v>77999.999999999985</v>
      </c>
      <c r="G9583">
        <v>0</v>
      </c>
      <c r="H9583">
        <f>Table2[[#This Row],[Doanh số bán]]-Table2[[#This Row],[Chiết khấu]]</f>
        <v>77999.999999999985</v>
      </c>
      <c r="K9583" t="s">
        <v>24</v>
      </c>
      <c r="L9583">
        <v>0</v>
      </c>
      <c r="M9583" t="s">
        <v>319</v>
      </c>
      <c r="N9583" t="s">
        <v>26</v>
      </c>
      <c r="O9583">
        <v>0</v>
      </c>
      <c r="P9583" t="s">
        <v>47</v>
      </c>
      <c r="Q9583" t="s">
        <v>48</v>
      </c>
      <c r="R9583" t="s">
        <v>29</v>
      </c>
      <c r="S9583" t="s">
        <v>30</v>
      </c>
      <c r="T9583" t="s">
        <v>320</v>
      </c>
      <c r="U9583" t="s">
        <v>321</v>
      </c>
      <c r="V9583" t="s">
        <v>33</v>
      </c>
    </row>
    <row r="9584" spans="1:22">
      <c r="A9584" s="4">
        <v>46097</v>
      </c>
      <c r="B9584" t="s">
        <v>6903</v>
      </c>
      <c r="C9584" t="s">
        <v>23</v>
      </c>
      <c r="D9584">
        <v>2</v>
      </c>
      <c r="E9584">
        <v>21000</v>
      </c>
      <c r="F9584">
        <f>Table2[[#This Row],[Đơn Giá Chuẩn]]*Table2[[#This Row],[Tổng số lượng bán]]</f>
        <v>42000</v>
      </c>
      <c r="G9584">
        <v>0</v>
      </c>
      <c r="H9584">
        <f>Table2[[#This Row],[Doanh số bán]]-Table2[[#This Row],[Chiết khấu]]</f>
        <v>42000</v>
      </c>
      <c r="K9584" t="s">
        <v>24</v>
      </c>
      <c r="L9584">
        <v>0</v>
      </c>
      <c r="M9584" t="s">
        <v>319</v>
      </c>
      <c r="N9584" t="s">
        <v>26</v>
      </c>
      <c r="O9584">
        <v>0</v>
      </c>
      <c r="P9584" t="s">
        <v>27</v>
      </c>
      <c r="Q9584" t="s">
        <v>28</v>
      </c>
      <c r="R9584" t="s">
        <v>29</v>
      </c>
      <c r="S9584" t="s">
        <v>30</v>
      </c>
      <c r="T9584" t="s">
        <v>320</v>
      </c>
      <c r="U9584" t="s">
        <v>321</v>
      </c>
      <c r="V9584" t="s">
        <v>33</v>
      </c>
    </row>
    <row r="9585" spans="1:22">
      <c r="A9585" s="4">
        <v>46097</v>
      </c>
      <c r="B9585" t="s">
        <v>6904</v>
      </c>
      <c r="C9585" t="s">
        <v>23</v>
      </c>
      <c r="D9585">
        <v>1</v>
      </c>
      <c r="E9585">
        <v>62000</v>
      </c>
      <c r="F9585">
        <f>Table2[[#This Row],[Đơn Giá Chuẩn]]*Table2[[#This Row],[Tổng số lượng bán]]</f>
        <v>62000</v>
      </c>
      <c r="G9585">
        <v>0</v>
      </c>
      <c r="H9585">
        <f>Table2[[#This Row],[Doanh số bán]]-Table2[[#This Row],[Chiết khấu]]</f>
        <v>62000</v>
      </c>
      <c r="K9585" t="s">
        <v>24</v>
      </c>
      <c r="L9585">
        <v>0</v>
      </c>
      <c r="M9585" t="s">
        <v>319</v>
      </c>
      <c r="N9585" t="s">
        <v>26</v>
      </c>
      <c r="O9585">
        <v>0</v>
      </c>
      <c r="P9585" t="s">
        <v>199</v>
      </c>
      <c r="Q9585" t="s">
        <v>200</v>
      </c>
      <c r="R9585" t="s">
        <v>29</v>
      </c>
      <c r="S9585" t="s">
        <v>30</v>
      </c>
      <c r="T9585" t="s">
        <v>320</v>
      </c>
      <c r="U9585" t="s">
        <v>321</v>
      </c>
      <c r="V9585" t="s">
        <v>33</v>
      </c>
    </row>
    <row r="9586" spans="1:22">
      <c r="A9586" s="4">
        <v>46097</v>
      </c>
      <c r="B9586" t="s">
        <v>6904</v>
      </c>
      <c r="C9586" t="s">
        <v>23</v>
      </c>
      <c r="D9586">
        <v>1</v>
      </c>
      <c r="E9586">
        <v>25999.999999999996</v>
      </c>
      <c r="F9586">
        <f>Table2[[#This Row],[Đơn Giá Chuẩn]]*Table2[[#This Row],[Tổng số lượng bán]]</f>
        <v>25999.999999999996</v>
      </c>
      <c r="G9586">
        <v>0</v>
      </c>
      <c r="H9586">
        <f>Table2[[#This Row],[Doanh số bán]]-Table2[[#This Row],[Chiết khấu]]</f>
        <v>25999.999999999996</v>
      </c>
      <c r="K9586" t="s">
        <v>24</v>
      </c>
      <c r="L9586">
        <v>0</v>
      </c>
      <c r="M9586" t="s">
        <v>319</v>
      </c>
      <c r="N9586" t="s">
        <v>26</v>
      </c>
      <c r="O9586">
        <v>0</v>
      </c>
      <c r="P9586" t="s">
        <v>129</v>
      </c>
      <c r="Q9586" t="s">
        <v>130</v>
      </c>
      <c r="R9586" t="s">
        <v>29</v>
      </c>
      <c r="S9586" t="s">
        <v>30</v>
      </c>
      <c r="T9586" t="s">
        <v>320</v>
      </c>
      <c r="U9586" t="s">
        <v>321</v>
      </c>
      <c r="V9586" t="s">
        <v>33</v>
      </c>
    </row>
    <row r="9587" spans="1:22">
      <c r="A9587" s="4">
        <v>46097</v>
      </c>
      <c r="B9587" t="s">
        <v>6904</v>
      </c>
      <c r="C9587" t="s">
        <v>23</v>
      </c>
      <c r="D9587">
        <v>1</v>
      </c>
      <c r="E9587">
        <v>32000</v>
      </c>
      <c r="F9587">
        <f>Table2[[#This Row],[Đơn Giá Chuẩn]]*Table2[[#This Row],[Tổng số lượng bán]]</f>
        <v>32000</v>
      </c>
      <c r="G9587">
        <v>0</v>
      </c>
      <c r="H9587">
        <f>Table2[[#This Row],[Doanh số bán]]-Table2[[#This Row],[Chiết khấu]]</f>
        <v>32000</v>
      </c>
      <c r="K9587" t="s">
        <v>24</v>
      </c>
      <c r="L9587">
        <v>0</v>
      </c>
      <c r="M9587" t="s">
        <v>319</v>
      </c>
      <c r="N9587" t="s">
        <v>26</v>
      </c>
      <c r="O9587">
        <v>0</v>
      </c>
      <c r="P9587" t="s">
        <v>873</v>
      </c>
      <c r="Q9587" t="s">
        <v>874</v>
      </c>
      <c r="R9587" t="s">
        <v>29</v>
      </c>
      <c r="S9587" t="s">
        <v>30</v>
      </c>
      <c r="T9587" t="s">
        <v>320</v>
      </c>
      <c r="U9587" t="s">
        <v>321</v>
      </c>
      <c r="V9587" t="s">
        <v>33</v>
      </c>
    </row>
    <row r="9588" spans="1:22">
      <c r="A9588" s="4">
        <v>46097</v>
      </c>
      <c r="B9588" t="s">
        <v>6905</v>
      </c>
      <c r="C9588" t="s">
        <v>23</v>
      </c>
      <c r="D9588">
        <v>2</v>
      </c>
      <c r="E9588">
        <v>21000</v>
      </c>
      <c r="F9588">
        <f>Table2[[#This Row],[Đơn Giá Chuẩn]]*Table2[[#This Row],[Tổng số lượng bán]]</f>
        <v>42000</v>
      </c>
      <c r="G9588">
        <v>0</v>
      </c>
      <c r="H9588">
        <f>Table2[[#This Row],[Doanh số bán]]-Table2[[#This Row],[Chiết khấu]]</f>
        <v>42000</v>
      </c>
      <c r="K9588" t="s">
        <v>24</v>
      </c>
      <c r="L9588">
        <v>0</v>
      </c>
      <c r="M9588" t="s">
        <v>319</v>
      </c>
      <c r="N9588" t="s">
        <v>26</v>
      </c>
      <c r="O9588">
        <v>0</v>
      </c>
      <c r="P9588" t="s">
        <v>27</v>
      </c>
      <c r="Q9588" t="s">
        <v>28</v>
      </c>
      <c r="R9588" t="s">
        <v>29</v>
      </c>
      <c r="S9588" t="s">
        <v>30</v>
      </c>
      <c r="T9588" t="s">
        <v>320</v>
      </c>
      <c r="U9588" t="s">
        <v>321</v>
      </c>
      <c r="V9588" t="s">
        <v>33</v>
      </c>
    </row>
    <row r="9589" spans="1:22">
      <c r="A9589" s="4">
        <v>46097</v>
      </c>
      <c r="B9589" t="s">
        <v>6905</v>
      </c>
      <c r="C9589" t="s">
        <v>23</v>
      </c>
      <c r="D9589">
        <v>1</v>
      </c>
      <c r="E9589">
        <v>25999.999999999996</v>
      </c>
      <c r="F9589">
        <f>Table2[[#This Row],[Đơn Giá Chuẩn]]*Table2[[#This Row],[Tổng số lượng bán]]</f>
        <v>25999.999999999996</v>
      </c>
      <c r="G9589">
        <v>0</v>
      </c>
      <c r="H9589">
        <f>Table2[[#This Row],[Doanh số bán]]-Table2[[#This Row],[Chiết khấu]]</f>
        <v>25999.999999999996</v>
      </c>
      <c r="K9589" t="s">
        <v>24</v>
      </c>
      <c r="L9589">
        <v>0</v>
      </c>
      <c r="M9589" t="s">
        <v>319</v>
      </c>
      <c r="N9589" t="s">
        <v>26</v>
      </c>
      <c r="O9589">
        <v>0</v>
      </c>
      <c r="P9589" t="s">
        <v>47</v>
      </c>
      <c r="Q9589" t="s">
        <v>48</v>
      </c>
      <c r="R9589" t="s">
        <v>29</v>
      </c>
      <c r="S9589" t="s">
        <v>30</v>
      </c>
      <c r="T9589" t="s">
        <v>320</v>
      </c>
      <c r="U9589" t="s">
        <v>321</v>
      </c>
      <c r="V9589" t="s">
        <v>33</v>
      </c>
    </row>
    <row r="9590" spans="1:22">
      <c r="A9590" s="4">
        <v>46097</v>
      </c>
      <c r="B9590" t="s">
        <v>6906</v>
      </c>
      <c r="C9590" t="s">
        <v>23</v>
      </c>
      <c r="D9590">
        <v>1</v>
      </c>
      <c r="E9590">
        <v>21000</v>
      </c>
      <c r="F9590">
        <f>Table2[[#This Row],[Đơn Giá Chuẩn]]*Table2[[#This Row],[Tổng số lượng bán]]</f>
        <v>21000</v>
      </c>
      <c r="G9590">
        <v>0</v>
      </c>
      <c r="H9590">
        <f>Table2[[#This Row],[Doanh số bán]]-Table2[[#This Row],[Chiết khấu]]</f>
        <v>21000</v>
      </c>
      <c r="K9590" t="s">
        <v>24</v>
      </c>
      <c r="L9590">
        <v>0</v>
      </c>
      <c r="M9590" t="s">
        <v>319</v>
      </c>
      <c r="N9590" t="s">
        <v>26</v>
      </c>
      <c r="O9590">
        <v>0</v>
      </c>
      <c r="P9590" t="s">
        <v>27</v>
      </c>
      <c r="Q9590" t="s">
        <v>28</v>
      </c>
      <c r="R9590" t="s">
        <v>29</v>
      </c>
      <c r="S9590" t="s">
        <v>30</v>
      </c>
      <c r="T9590" t="s">
        <v>320</v>
      </c>
      <c r="U9590" t="s">
        <v>321</v>
      </c>
      <c r="V9590" t="s">
        <v>33</v>
      </c>
    </row>
    <row r="9591" spans="1:22">
      <c r="A9591" s="4">
        <v>46097</v>
      </c>
      <c r="B9591" t="s">
        <v>6907</v>
      </c>
      <c r="C9591" t="s">
        <v>23</v>
      </c>
      <c r="D9591">
        <v>1</v>
      </c>
      <c r="E9591">
        <v>25999.999999999996</v>
      </c>
      <c r="F9591">
        <f>Table2[[#This Row],[Đơn Giá Chuẩn]]*Table2[[#This Row],[Tổng số lượng bán]]</f>
        <v>25999.999999999996</v>
      </c>
      <c r="G9591">
        <v>0</v>
      </c>
      <c r="H9591">
        <f>Table2[[#This Row],[Doanh số bán]]-Table2[[#This Row],[Chiết khấu]]</f>
        <v>25999.999999999996</v>
      </c>
      <c r="K9591" t="s">
        <v>24</v>
      </c>
      <c r="L9591">
        <v>0</v>
      </c>
      <c r="M9591" t="s">
        <v>319</v>
      </c>
      <c r="N9591" t="s">
        <v>26</v>
      </c>
      <c r="O9591">
        <v>0</v>
      </c>
      <c r="P9591" t="s">
        <v>129</v>
      </c>
      <c r="Q9591" t="s">
        <v>130</v>
      </c>
      <c r="R9591" t="s">
        <v>29</v>
      </c>
      <c r="S9591" t="s">
        <v>30</v>
      </c>
      <c r="T9591" t="s">
        <v>320</v>
      </c>
      <c r="U9591" t="s">
        <v>321</v>
      </c>
      <c r="V9591" t="s">
        <v>33</v>
      </c>
    </row>
    <row r="9592" spans="1:22">
      <c r="A9592" s="4">
        <v>46097</v>
      </c>
      <c r="B9592" t="s">
        <v>6908</v>
      </c>
      <c r="C9592" t="s">
        <v>23</v>
      </c>
      <c r="D9592">
        <v>2</v>
      </c>
      <c r="E9592">
        <v>21000</v>
      </c>
      <c r="F9592">
        <f>Table2[[#This Row],[Đơn Giá Chuẩn]]*Table2[[#This Row],[Tổng số lượng bán]]</f>
        <v>42000</v>
      </c>
      <c r="G9592">
        <v>0</v>
      </c>
      <c r="H9592">
        <f>Table2[[#This Row],[Doanh số bán]]-Table2[[#This Row],[Chiết khấu]]</f>
        <v>42000</v>
      </c>
      <c r="K9592" t="s">
        <v>24</v>
      </c>
      <c r="L9592">
        <v>0</v>
      </c>
      <c r="M9592" t="s">
        <v>319</v>
      </c>
      <c r="N9592" t="s">
        <v>26</v>
      </c>
      <c r="O9592">
        <v>0</v>
      </c>
      <c r="P9592" t="s">
        <v>27</v>
      </c>
      <c r="Q9592" t="s">
        <v>28</v>
      </c>
      <c r="R9592" t="s">
        <v>29</v>
      </c>
      <c r="S9592" t="s">
        <v>30</v>
      </c>
      <c r="T9592" t="s">
        <v>320</v>
      </c>
      <c r="U9592" t="s">
        <v>321</v>
      </c>
      <c r="V9592" t="s">
        <v>33</v>
      </c>
    </row>
    <row r="9593" spans="1:22">
      <c r="A9593" s="4">
        <v>46097</v>
      </c>
      <c r="B9593" t="s">
        <v>6908</v>
      </c>
      <c r="C9593" t="s">
        <v>23</v>
      </c>
      <c r="D9593">
        <v>1</v>
      </c>
      <c r="E9593">
        <v>42000</v>
      </c>
      <c r="F9593">
        <f>Table2[[#This Row],[Đơn Giá Chuẩn]]*Table2[[#This Row],[Tổng số lượng bán]]</f>
        <v>42000</v>
      </c>
      <c r="G9593">
        <v>0</v>
      </c>
      <c r="H9593">
        <f>Table2[[#This Row],[Doanh số bán]]-Table2[[#This Row],[Chiết khấu]]</f>
        <v>42000</v>
      </c>
      <c r="K9593" t="s">
        <v>24</v>
      </c>
      <c r="L9593">
        <v>0</v>
      </c>
      <c r="M9593" t="s">
        <v>319</v>
      </c>
      <c r="N9593" t="s">
        <v>26</v>
      </c>
      <c r="O9593">
        <v>0</v>
      </c>
      <c r="P9593" t="s">
        <v>62</v>
      </c>
      <c r="Q9593" t="s">
        <v>63</v>
      </c>
      <c r="R9593" t="s">
        <v>29</v>
      </c>
      <c r="S9593" t="s">
        <v>56</v>
      </c>
      <c r="T9593" t="s">
        <v>320</v>
      </c>
      <c r="U9593" t="s">
        <v>321</v>
      </c>
      <c r="V9593" t="s">
        <v>33</v>
      </c>
    </row>
    <row r="9594" spans="1:22">
      <c r="A9594" s="4">
        <v>46097</v>
      </c>
      <c r="B9594" t="s">
        <v>6909</v>
      </c>
      <c r="C9594" t="s">
        <v>23</v>
      </c>
      <c r="D9594">
        <v>3</v>
      </c>
      <c r="E9594">
        <v>21000</v>
      </c>
      <c r="F9594">
        <f>Table2[[#This Row],[Đơn Giá Chuẩn]]*Table2[[#This Row],[Tổng số lượng bán]]</f>
        <v>63000</v>
      </c>
      <c r="G9594">
        <v>0</v>
      </c>
      <c r="H9594">
        <f>Table2[[#This Row],[Doanh số bán]]-Table2[[#This Row],[Chiết khấu]]</f>
        <v>63000</v>
      </c>
      <c r="K9594" t="s">
        <v>24</v>
      </c>
      <c r="L9594">
        <v>0</v>
      </c>
      <c r="M9594" t="s">
        <v>319</v>
      </c>
      <c r="N9594" t="s">
        <v>26</v>
      </c>
      <c r="O9594">
        <v>0</v>
      </c>
      <c r="P9594" t="s">
        <v>27</v>
      </c>
      <c r="Q9594" t="s">
        <v>28</v>
      </c>
      <c r="R9594" t="s">
        <v>29</v>
      </c>
      <c r="S9594" t="s">
        <v>30</v>
      </c>
      <c r="T9594" t="s">
        <v>320</v>
      </c>
      <c r="U9594" t="s">
        <v>321</v>
      </c>
      <c r="V9594" t="s">
        <v>33</v>
      </c>
    </row>
    <row r="9595" spans="1:22">
      <c r="A9595" s="4">
        <v>46097</v>
      </c>
      <c r="B9595" t="s">
        <v>6909</v>
      </c>
      <c r="C9595" t="s">
        <v>23</v>
      </c>
      <c r="D9595">
        <v>1</v>
      </c>
      <c r="E9595">
        <v>25999.999999999996</v>
      </c>
      <c r="F9595">
        <f>Table2[[#This Row],[Đơn Giá Chuẩn]]*Table2[[#This Row],[Tổng số lượng bán]]</f>
        <v>25999.999999999996</v>
      </c>
      <c r="G9595">
        <v>0</v>
      </c>
      <c r="H9595">
        <f>Table2[[#This Row],[Doanh số bán]]-Table2[[#This Row],[Chiết khấu]]</f>
        <v>25999.999999999996</v>
      </c>
      <c r="K9595" t="s">
        <v>24</v>
      </c>
      <c r="L9595">
        <v>0</v>
      </c>
      <c r="M9595" t="s">
        <v>319</v>
      </c>
      <c r="N9595" t="s">
        <v>26</v>
      </c>
      <c r="O9595">
        <v>0</v>
      </c>
      <c r="P9595" t="s">
        <v>47</v>
      </c>
      <c r="Q9595" t="s">
        <v>48</v>
      </c>
      <c r="R9595" t="s">
        <v>29</v>
      </c>
      <c r="S9595" t="s">
        <v>30</v>
      </c>
      <c r="T9595" t="s">
        <v>320</v>
      </c>
      <c r="U9595" t="s">
        <v>321</v>
      </c>
      <c r="V9595" t="s">
        <v>33</v>
      </c>
    </row>
    <row r="9596" spans="1:22">
      <c r="A9596" s="4">
        <v>46097</v>
      </c>
      <c r="B9596" t="s">
        <v>6910</v>
      </c>
      <c r="C9596" t="s">
        <v>23</v>
      </c>
      <c r="D9596">
        <v>1</v>
      </c>
      <c r="E9596">
        <v>42000</v>
      </c>
      <c r="F9596">
        <f>Table2[[#This Row],[Đơn Giá Chuẩn]]*Table2[[#This Row],[Tổng số lượng bán]]</f>
        <v>42000</v>
      </c>
      <c r="G9596">
        <v>0</v>
      </c>
      <c r="H9596">
        <f>Table2[[#This Row],[Doanh số bán]]-Table2[[#This Row],[Chiết khấu]]</f>
        <v>42000</v>
      </c>
      <c r="K9596" t="s">
        <v>24</v>
      </c>
      <c r="L9596">
        <v>0</v>
      </c>
      <c r="M9596" t="s">
        <v>319</v>
      </c>
      <c r="N9596" t="s">
        <v>26</v>
      </c>
      <c r="O9596">
        <v>0</v>
      </c>
      <c r="P9596" t="s">
        <v>94</v>
      </c>
      <c r="Q9596" t="s">
        <v>95</v>
      </c>
      <c r="R9596" t="s">
        <v>29</v>
      </c>
      <c r="S9596" t="s">
        <v>30</v>
      </c>
      <c r="T9596" t="s">
        <v>320</v>
      </c>
      <c r="U9596" t="s">
        <v>321</v>
      </c>
      <c r="V9596" t="s">
        <v>33</v>
      </c>
    </row>
    <row r="9597" spans="1:22">
      <c r="A9597" s="4">
        <v>46097</v>
      </c>
      <c r="B9597" t="s">
        <v>6910</v>
      </c>
      <c r="C9597" t="s">
        <v>23</v>
      </c>
      <c r="D9597">
        <v>1</v>
      </c>
      <c r="E9597">
        <v>21000</v>
      </c>
      <c r="F9597">
        <f>Table2[[#This Row],[Đơn Giá Chuẩn]]*Table2[[#This Row],[Tổng số lượng bán]]</f>
        <v>21000</v>
      </c>
      <c r="G9597">
        <v>0</v>
      </c>
      <c r="H9597">
        <f>Table2[[#This Row],[Doanh số bán]]-Table2[[#This Row],[Chiết khấu]]</f>
        <v>21000</v>
      </c>
      <c r="K9597" t="s">
        <v>24</v>
      </c>
      <c r="L9597">
        <v>0</v>
      </c>
      <c r="M9597" t="s">
        <v>319</v>
      </c>
      <c r="N9597" t="s">
        <v>26</v>
      </c>
      <c r="O9597">
        <v>0</v>
      </c>
      <c r="P9597" t="s">
        <v>27</v>
      </c>
      <c r="Q9597" t="s">
        <v>28</v>
      </c>
      <c r="R9597" t="s">
        <v>29</v>
      </c>
      <c r="S9597" t="s">
        <v>30</v>
      </c>
      <c r="T9597" t="s">
        <v>320</v>
      </c>
      <c r="U9597" t="s">
        <v>321</v>
      </c>
      <c r="V9597" t="s">
        <v>33</v>
      </c>
    </row>
    <row r="9598" spans="1:22">
      <c r="A9598" s="4">
        <v>46097</v>
      </c>
      <c r="B9598" t="s">
        <v>6911</v>
      </c>
      <c r="C9598" t="s">
        <v>23</v>
      </c>
      <c r="D9598">
        <v>1</v>
      </c>
      <c r="E9598">
        <v>37000</v>
      </c>
      <c r="F9598">
        <f>Table2[[#This Row],[Đơn Giá Chuẩn]]*Table2[[#This Row],[Tổng số lượng bán]]</f>
        <v>37000</v>
      </c>
      <c r="G9598">
        <v>0</v>
      </c>
      <c r="H9598">
        <f>Table2[[#This Row],[Doanh số bán]]-Table2[[#This Row],[Chiết khấu]]</f>
        <v>37000</v>
      </c>
      <c r="K9598" t="s">
        <v>24</v>
      </c>
      <c r="L9598">
        <v>0</v>
      </c>
      <c r="M9598" t="s">
        <v>319</v>
      </c>
      <c r="N9598" t="s">
        <v>26</v>
      </c>
      <c r="O9598">
        <v>0</v>
      </c>
      <c r="P9598" t="s">
        <v>246</v>
      </c>
      <c r="Q9598" t="s">
        <v>247</v>
      </c>
      <c r="R9598" t="s">
        <v>29</v>
      </c>
      <c r="S9598" t="s">
        <v>30</v>
      </c>
      <c r="T9598" t="s">
        <v>320</v>
      </c>
      <c r="U9598" t="s">
        <v>321</v>
      </c>
      <c r="V9598" t="s">
        <v>33</v>
      </c>
    </row>
    <row r="9599" spans="1:22">
      <c r="A9599" s="4">
        <v>46097</v>
      </c>
      <c r="B9599" t="s">
        <v>6911</v>
      </c>
      <c r="C9599" t="s">
        <v>23</v>
      </c>
      <c r="D9599">
        <v>1</v>
      </c>
      <c r="E9599">
        <v>32000</v>
      </c>
      <c r="F9599">
        <f>Table2[[#This Row],[Đơn Giá Chuẩn]]*Table2[[#This Row],[Tổng số lượng bán]]</f>
        <v>32000</v>
      </c>
      <c r="G9599">
        <v>0</v>
      </c>
      <c r="H9599">
        <f>Table2[[#This Row],[Doanh số bán]]-Table2[[#This Row],[Chiết khấu]]</f>
        <v>32000</v>
      </c>
      <c r="K9599" t="s">
        <v>24</v>
      </c>
      <c r="L9599">
        <v>0</v>
      </c>
      <c r="M9599" t="s">
        <v>319</v>
      </c>
      <c r="N9599" t="s">
        <v>26</v>
      </c>
      <c r="O9599">
        <v>0</v>
      </c>
      <c r="P9599" t="s">
        <v>873</v>
      </c>
      <c r="Q9599" t="s">
        <v>874</v>
      </c>
      <c r="R9599" t="s">
        <v>29</v>
      </c>
      <c r="S9599" t="s">
        <v>30</v>
      </c>
      <c r="T9599" t="s">
        <v>320</v>
      </c>
      <c r="U9599" t="s">
        <v>321</v>
      </c>
      <c r="V9599" t="s">
        <v>33</v>
      </c>
    </row>
    <row r="9600" spans="1:22">
      <c r="A9600" s="4">
        <v>46097</v>
      </c>
      <c r="B9600" t="s">
        <v>6912</v>
      </c>
      <c r="C9600" t="s">
        <v>23</v>
      </c>
      <c r="D9600">
        <v>1</v>
      </c>
      <c r="E9600">
        <v>21000</v>
      </c>
      <c r="F9600">
        <f>Table2[[#This Row],[Đơn Giá Chuẩn]]*Table2[[#This Row],[Tổng số lượng bán]]</f>
        <v>21000</v>
      </c>
      <c r="G9600">
        <v>0</v>
      </c>
      <c r="H9600">
        <f>Table2[[#This Row],[Doanh số bán]]-Table2[[#This Row],[Chiết khấu]]</f>
        <v>21000</v>
      </c>
      <c r="K9600" t="s">
        <v>24</v>
      </c>
      <c r="L9600">
        <v>0</v>
      </c>
      <c r="M9600" t="s">
        <v>319</v>
      </c>
      <c r="N9600" t="s">
        <v>26</v>
      </c>
      <c r="O9600">
        <v>0</v>
      </c>
      <c r="P9600" t="s">
        <v>27</v>
      </c>
      <c r="Q9600" t="s">
        <v>28</v>
      </c>
      <c r="R9600" t="s">
        <v>29</v>
      </c>
      <c r="S9600" t="s">
        <v>30</v>
      </c>
      <c r="T9600" t="s">
        <v>320</v>
      </c>
      <c r="U9600" t="s">
        <v>321</v>
      </c>
      <c r="V9600" t="s">
        <v>33</v>
      </c>
    </row>
    <row r="9601" spans="1:22">
      <c r="A9601" s="4">
        <v>46097</v>
      </c>
      <c r="B9601" t="s">
        <v>6912</v>
      </c>
      <c r="C9601" t="s">
        <v>23</v>
      </c>
      <c r="D9601">
        <v>1</v>
      </c>
      <c r="E9601">
        <v>42000</v>
      </c>
      <c r="F9601">
        <f>Table2[[#This Row],[Đơn Giá Chuẩn]]*Table2[[#This Row],[Tổng số lượng bán]]</f>
        <v>42000</v>
      </c>
      <c r="G9601">
        <v>0</v>
      </c>
      <c r="H9601">
        <f>Table2[[#This Row],[Doanh số bán]]-Table2[[#This Row],[Chiết khấu]]</f>
        <v>42000</v>
      </c>
      <c r="K9601" t="s">
        <v>24</v>
      </c>
      <c r="L9601">
        <v>0</v>
      </c>
      <c r="M9601" t="s">
        <v>319</v>
      </c>
      <c r="N9601" t="s">
        <v>26</v>
      </c>
      <c r="O9601">
        <v>0</v>
      </c>
      <c r="P9601" t="s">
        <v>1570</v>
      </c>
      <c r="Q9601" t="s">
        <v>1571</v>
      </c>
      <c r="R9601" t="s">
        <v>29</v>
      </c>
      <c r="S9601" t="s">
        <v>30</v>
      </c>
      <c r="T9601" t="s">
        <v>320</v>
      </c>
      <c r="U9601" t="s">
        <v>321</v>
      </c>
      <c r="V9601" t="s">
        <v>33</v>
      </c>
    </row>
    <row r="9602" spans="1:22">
      <c r="A9602" s="4">
        <v>46097</v>
      </c>
      <c r="B9602" t="s">
        <v>6912</v>
      </c>
      <c r="C9602" t="s">
        <v>23</v>
      </c>
      <c r="D9602">
        <v>1</v>
      </c>
      <c r="E9602">
        <v>25999.999999999996</v>
      </c>
      <c r="F9602">
        <f>Table2[[#This Row],[Đơn Giá Chuẩn]]*Table2[[#This Row],[Tổng số lượng bán]]</f>
        <v>25999.999999999996</v>
      </c>
      <c r="G9602">
        <v>0</v>
      </c>
      <c r="H9602">
        <f>Table2[[#This Row],[Doanh số bán]]-Table2[[#This Row],[Chiết khấu]]</f>
        <v>25999.999999999996</v>
      </c>
      <c r="K9602" t="s">
        <v>24</v>
      </c>
      <c r="L9602">
        <v>0</v>
      </c>
      <c r="M9602" t="s">
        <v>319</v>
      </c>
      <c r="N9602" t="s">
        <v>26</v>
      </c>
      <c r="O9602">
        <v>0</v>
      </c>
      <c r="P9602" t="s">
        <v>47</v>
      </c>
      <c r="Q9602" t="s">
        <v>48</v>
      </c>
      <c r="R9602" t="s">
        <v>29</v>
      </c>
      <c r="S9602" t="s">
        <v>30</v>
      </c>
      <c r="T9602" t="s">
        <v>320</v>
      </c>
      <c r="U9602" t="s">
        <v>321</v>
      </c>
      <c r="V9602" t="s">
        <v>33</v>
      </c>
    </row>
    <row r="9603" spans="1:22">
      <c r="A9603" s="4">
        <v>46097</v>
      </c>
      <c r="B9603" t="s">
        <v>6913</v>
      </c>
      <c r="C9603" t="s">
        <v>23</v>
      </c>
      <c r="D9603">
        <v>1</v>
      </c>
      <c r="E9603">
        <v>21000</v>
      </c>
      <c r="F9603">
        <f>Table2[[#This Row],[Đơn Giá Chuẩn]]*Table2[[#This Row],[Tổng số lượng bán]]</f>
        <v>21000</v>
      </c>
      <c r="G9603">
        <v>0</v>
      </c>
      <c r="H9603">
        <f>Table2[[#This Row],[Doanh số bán]]-Table2[[#This Row],[Chiết khấu]]</f>
        <v>21000</v>
      </c>
      <c r="K9603" t="s">
        <v>24</v>
      </c>
      <c r="L9603">
        <v>0</v>
      </c>
      <c r="M9603" t="s">
        <v>319</v>
      </c>
      <c r="N9603" t="s">
        <v>26</v>
      </c>
      <c r="O9603">
        <v>0</v>
      </c>
      <c r="P9603" t="s">
        <v>27</v>
      </c>
      <c r="Q9603" t="s">
        <v>28</v>
      </c>
      <c r="R9603" t="s">
        <v>29</v>
      </c>
      <c r="S9603" t="s">
        <v>30</v>
      </c>
      <c r="T9603" t="s">
        <v>320</v>
      </c>
      <c r="U9603" t="s">
        <v>321</v>
      </c>
      <c r="V9603" t="s">
        <v>33</v>
      </c>
    </row>
    <row r="9604" spans="1:22">
      <c r="A9604" s="4">
        <v>46097</v>
      </c>
      <c r="B9604" t="s">
        <v>6914</v>
      </c>
      <c r="C9604" t="s">
        <v>23</v>
      </c>
      <c r="D9604">
        <v>1</v>
      </c>
      <c r="E9604">
        <v>42000</v>
      </c>
      <c r="F9604">
        <f>Table2[[#This Row],[Đơn Giá Chuẩn]]*Table2[[#This Row],[Tổng số lượng bán]]</f>
        <v>42000</v>
      </c>
      <c r="G9604">
        <v>0</v>
      </c>
      <c r="H9604">
        <f>Table2[[#This Row],[Doanh số bán]]-Table2[[#This Row],[Chiết khấu]]</f>
        <v>42000</v>
      </c>
      <c r="K9604" t="s">
        <v>24</v>
      </c>
      <c r="L9604">
        <v>0</v>
      </c>
      <c r="M9604" t="s">
        <v>319</v>
      </c>
      <c r="N9604" t="s">
        <v>26</v>
      </c>
      <c r="O9604">
        <v>0</v>
      </c>
      <c r="P9604" t="s">
        <v>1020</v>
      </c>
      <c r="Q9604" t="s">
        <v>1021</v>
      </c>
      <c r="R9604" t="s">
        <v>29</v>
      </c>
      <c r="S9604" t="s">
        <v>59</v>
      </c>
      <c r="T9604" t="s">
        <v>320</v>
      </c>
      <c r="U9604" t="s">
        <v>321</v>
      </c>
      <c r="V9604" t="s">
        <v>33</v>
      </c>
    </row>
    <row r="9605" spans="1:22">
      <c r="A9605" s="4">
        <v>46097</v>
      </c>
      <c r="B9605" t="s">
        <v>6914</v>
      </c>
      <c r="C9605" t="s">
        <v>104</v>
      </c>
      <c r="D9605">
        <v>1</v>
      </c>
      <c r="E9605">
        <v>17000</v>
      </c>
      <c r="F9605">
        <f>Table2[[#This Row],[Đơn Giá Chuẩn]]*Table2[[#This Row],[Tổng số lượng bán]]</f>
        <v>17000</v>
      </c>
      <c r="G9605">
        <v>0</v>
      </c>
      <c r="H9605">
        <f>Table2[[#This Row],[Doanh số bán]]-Table2[[#This Row],[Chiết khấu]]</f>
        <v>17000</v>
      </c>
      <c r="K9605" t="s">
        <v>24</v>
      </c>
      <c r="L9605">
        <v>0</v>
      </c>
      <c r="M9605" t="s">
        <v>319</v>
      </c>
      <c r="N9605" t="s">
        <v>26</v>
      </c>
      <c r="O9605">
        <v>0</v>
      </c>
      <c r="P9605" t="s">
        <v>883</v>
      </c>
      <c r="Q9605" t="s">
        <v>884</v>
      </c>
      <c r="R9605" t="s">
        <v>29</v>
      </c>
      <c r="S9605" t="s">
        <v>240</v>
      </c>
      <c r="T9605" t="s">
        <v>320</v>
      </c>
      <c r="U9605" t="s">
        <v>321</v>
      </c>
      <c r="V9605" t="s">
        <v>33</v>
      </c>
    </row>
    <row r="9606" spans="1:22">
      <c r="A9606" s="4">
        <v>46097</v>
      </c>
      <c r="B9606" t="s">
        <v>6915</v>
      </c>
      <c r="C9606" t="s">
        <v>23</v>
      </c>
      <c r="D9606">
        <v>1</v>
      </c>
      <c r="E9606">
        <v>21000</v>
      </c>
      <c r="F9606">
        <f>Table2[[#This Row],[Đơn Giá Chuẩn]]*Table2[[#This Row],[Tổng số lượng bán]]</f>
        <v>21000</v>
      </c>
      <c r="G9606">
        <v>0</v>
      </c>
      <c r="H9606">
        <f>Table2[[#This Row],[Doanh số bán]]-Table2[[#This Row],[Chiết khấu]]</f>
        <v>21000</v>
      </c>
      <c r="K9606" t="s">
        <v>24</v>
      </c>
      <c r="L9606">
        <v>0</v>
      </c>
      <c r="M9606" t="s">
        <v>319</v>
      </c>
      <c r="N9606" t="s">
        <v>26</v>
      </c>
      <c r="O9606">
        <v>0</v>
      </c>
      <c r="P9606" t="s">
        <v>27</v>
      </c>
      <c r="Q9606" t="s">
        <v>28</v>
      </c>
      <c r="R9606" t="s">
        <v>29</v>
      </c>
      <c r="S9606" t="s">
        <v>30</v>
      </c>
      <c r="T9606" t="s">
        <v>320</v>
      </c>
      <c r="U9606" t="s">
        <v>321</v>
      </c>
      <c r="V9606" t="s">
        <v>33</v>
      </c>
    </row>
    <row r="9607" spans="1:22">
      <c r="A9607" s="4">
        <v>46097</v>
      </c>
      <c r="B9607" t="s">
        <v>6916</v>
      </c>
      <c r="C9607" t="s">
        <v>23</v>
      </c>
      <c r="D9607">
        <v>1</v>
      </c>
      <c r="E9607">
        <v>42000</v>
      </c>
      <c r="F9607">
        <f>Table2[[#This Row],[Đơn Giá Chuẩn]]*Table2[[#This Row],[Tổng số lượng bán]]</f>
        <v>42000</v>
      </c>
      <c r="G9607">
        <v>0</v>
      </c>
      <c r="H9607">
        <f>Table2[[#This Row],[Doanh số bán]]-Table2[[#This Row],[Chiết khấu]]</f>
        <v>42000</v>
      </c>
      <c r="K9607" t="s">
        <v>24</v>
      </c>
      <c r="L9607">
        <v>0</v>
      </c>
      <c r="M9607" t="s">
        <v>319</v>
      </c>
      <c r="N9607" t="s">
        <v>26</v>
      </c>
      <c r="O9607">
        <v>0</v>
      </c>
      <c r="P9607" t="s">
        <v>220</v>
      </c>
      <c r="Q9607" t="s">
        <v>221</v>
      </c>
      <c r="R9607" t="s">
        <v>29</v>
      </c>
      <c r="S9607" t="s">
        <v>222</v>
      </c>
      <c r="T9607" t="s">
        <v>320</v>
      </c>
      <c r="U9607" t="s">
        <v>321</v>
      </c>
      <c r="V9607" t="s">
        <v>33</v>
      </c>
    </row>
    <row r="9608" spans="1:22">
      <c r="A9608" s="4">
        <v>46097</v>
      </c>
      <c r="B9608" t="s">
        <v>6917</v>
      </c>
      <c r="C9608" t="s">
        <v>23</v>
      </c>
      <c r="D9608">
        <v>1</v>
      </c>
      <c r="E9608">
        <v>25999.999999999996</v>
      </c>
      <c r="F9608">
        <f>Table2[[#This Row],[Đơn Giá Chuẩn]]*Table2[[#This Row],[Tổng số lượng bán]]</f>
        <v>25999.999999999996</v>
      </c>
      <c r="G9608">
        <v>0</v>
      </c>
      <c r="H9608">
        <f>Table2[[#This Row],[Doanh số bán]]-Table2[[#This Row],[Chiết khấu]]</f>
        <v>25999.999999999996</v>
      </c>
      <c r="K9608" t="s">
        <v>24</v>
      </c>
      <c r="L9608">
        <v>0</v>
      </c>
      <c r="M9608" t="s">
        <v>319</v>
      </c>
      <c r="N9608" t="s">
        <v>26</v>
      </c>
      <c r="O9608">
        <v>0</v>
      </c>
      <c r="P9608" t="s">
        <v>47</v>
      </c>
      <c r="Q9608" t="s">
        <v>48</v>
      </c>
      <c r="R9608" t="s">
        <v>29</v>
      </c>
      <c r="S9608" t="s">
        <v>30</v>
      </c>
      <c r="T9608" t="s">
        <v>320</v>
      </c>
      <c r="U9608" t="s">
        <v>321</v>
      </c>
      <c r="V9608" t="s">
        <v>33</v>
      </c>
    </row>
    <row r="9609" spans="1:22">
      <c r="A9609" s="4">
        <v>46097</v>
      </c>
      <c r="B9609" t="s">
        <v>6918</v>
      </c>
      <c r="C9609" t="s">
        <v>23</v>
      </c>
      <c r="D9609">
        <v>1</v>
      </c>
      <c r="E9609">
        <v>21000</v>
      </c>
      <c r="F9609">
        <f>Table2[[#This Row],[Đơn Giá Chuẩn]]*Table2[[#This Row],[Tổng số lượng bán]]</f>
        <v>21000</v>
      </c>
      <c r="G9609">
        <v>0</v>
      </c>
      <c r="H9609">
        <f>Table2[[#This Row],[Doanh số bán]]-Table2[[#This Row],[Chiết khấu]]</f>
        <v>21000</v>
      </c>
      <c r="K9609" t="s">
        <v>24</v>
      </c>
      <c r="L9609">
        <v>0</v>
      </c>
      <c r="M9609" t="s">
        <v>319</v>
      </c>
      <c r="N9609" t="s">
        <v>26</v>
      </c>
      <c r="O9609">
        <v>0</v>
      </c>
      <c r="P9609" t="s">
        <v>27</v>
      </c>
      <c r="Q9609" t="s">
        <v>28</v>
      </c>
      <c r="R9609" t="s">
        <v>29</v>
      </c>
      <c r="S9609" t="s">
        <v>30</v>
      </c>
      <c r="T9609" t="s">
        <v>320</v>
      </c>
      <c r="U9609" t="s">
        <v>321</v>
      </c>
      <c r="V9609" t="s">
        <v>33</v>
      </c>
    </row>
    <row r="9610" spans="1:22">
      <c r="A9610" s="4">
        <v>46097</v>
      </c>
      <c r="B9610" t="s">
        <v>6918</v>
      </c>
      <c r="C9610" t="s">
        <v>23</v>
      </c>
      <c r="D9610">
        <v>1</v>
      </c>
      <c r="E9610">
        <v>25999.999999999996</v>
      </c>
      <c r="F9610">
        <f>Table2[[#This Row],[Đơn Giá Chuẩn]]*Table2[[#This Row],[Tổng số lượng bán]]</f>
        <v>25999.999999999996</v>
      </c>
      <c r="G9610">
        <v>0</v>
      </c>
      <c r="H9610">
        <f>Table2[[#This Row],[Doanh số bán]]-Table2[[#This Row],[Chiết khấu]]</f>
        <v>25999.999999999996</v>
      </c>
      <c r="K9610" t="s">
        <v>24</v>
      </c>
      <c r="L9610">
        <v>0</v>
      </c>
      <c r="M9610" t="s">
        <v>319</v>
      </c>
      <c r="N9610" t="s">
        <v>26</v>
      </c>
      <c r="O9610">
        <v>0</v>
      </c>
      <c r="P9610" t="s">
        <v>47</v>
      </c>
      <c r="Q9610" t="s">
        <v>48</v>
      </c>
      <c r="R9610" t="s">
        <v>29</v>
      </c>
      <c r="S9610" t="s">
        <v>30</v>
      </c>
      <c r="T9610" t="s">
        <v>320</v>
      </c>
      <c r="U9610" t="s">
        <v>321</v>
      </c>
      <c r="V9610" t="s">
        <v>33</v>
      </c>
    </row>
    <row r="9611" spans="1:22">
      <c r="A9611" s="4">
        <v>46111</v>
      </c>
      <c r="B9611" t="s">
        <v>8655</v>
      </c>
      <c r="C9611" t="s">
        <v>83</v>
      </c>
      <c r="D9611">
        <v>5</v>
      </c>
      <c r="E9611">
        <v>172000</v>
      </c>
      <c r="F9611">
        <f>Table2[[#This Row],[Đơn Giá Chuẩn]]*Table2[[#This Row],[Tổng số lượng bán]]</f>
        <v>860000</v>
      </c>
      <c r="G9611">
        <v>0</v>
      </c>
      <c r="H9611">
        <f>Table2[[#This Row],[Doanh số bán]]-Table2[[#This Row],[Chiết khấu]]</f>
        <v>860000</v>
      </c>
      <c r="K9611" t="s">
        <v>24</v>
      </c>
      <c r="L9611">
        <v>0.5</v>
      </c>
      <c r="M9611" t="s">
        <v>25</v>
      </c>
      <c r="N9611" t="s">
        <v>26</v>
      </c>
      <c r="O9611">
        <v>2.5</v>
      </c>
      <c r="P9611" t="s">
        <v>158</v>
      </c>
      <c r="Q9611" t="s">
        <v>159</v>
      </c>
      <c r="R9611" t="s">
        <v>41</v>
      </c>
      <c r="S9611" t="s">
        <v>42</v>
      </c>
      <c r="T9611" t="s">
        <v>31</v>
      </c>
      <c r="U9611" t="s">
        <v>32</v>
      </c>
      <c r="V9611" t="s">
        <v>33</v>
      </c>
    </row>
    <row r="9612" spans="1:22">
      <c r="A9612" s="4">
        <v>46097</v>
      </c>
      <c r="B9612" t="s">
        <v>6920</v>
      </c>
      <c r="C9612" t="s">
        <v>23</v>
      </c>
      <c r="D9612">
        <v>1</v>
      </c>
      <c r="E9612">
        <v>25999.999999999996</v>
      </c>
      <c r="F9612">
        <f>Table2[[#This Row],[Đơn Giá Chuẩn]]*Table2[[#This Row],[Tổng số lượng bán]]</f>
        <v>25999.999999999996</v>
      </c>
      <c r="G9612">
        <v>0</v>
      </c>
      <c r="H9612">
        <f>Table2[[#This Row],[Doanh số bán]]-Table2[[#This Row],[Chiết khấu]]</f>
        <v>25999.999999999996</v>
      </c>
      <c r="K9612" t="s">
        <v>24</v>
      </c>
      <c r="L9612">
        <v>0</v>
      </c>
      <c r="M9612" t="s">
        <v>319</v>
      </c>
      <c r="N9612" t="s">
        <v>26</v>
      </c>
      <c r="O9612">
        <v>0</v>
      </c>
      <c r="P9612" t="s">
        <v>47</v>
      </c>
      <c r="Q9612" t="s">
        <v>48</v>
      </c>
      <c r="R9612" t="s">
        <v>29</v>
      </c>
      <c r="S9612" t="s">
        <v>30</v>
      </c>
      <c r="T9612" t="s">
        <v>320</v>
      </c>
      <c r="U9612" t="s">
        <v>321</v>
      </c>
      <c r="V9612" t="s">
        <v>33</v>
      </c>
    </row>
    <row r="9613" spans="1:22">
      <c r="A9613" s="4">
        <v>46097</v>
      </c>
      <c r="B9613" t="s">
        <v>6920</v>
      </c>
      <c r="C9613" t="s">
        <v>23</v>
      </c>
      <c r="D9613">
        <v>1</v>
      </c>
      <c r="E9613">
        <v>21000</v>
      </c>
      <c r="F9613">
        <f>Table2[[#This Row],[Đơn Giá Chuẩn]]*Table2[[#This Row],[Tổng số lượng bán]]</f>
        <v>21000</v>
      </c>
      <c r="G9613">
        <v>0</v>
      </c>
      <c r="H9613">
        <f>Table2[[#This Row],[Doanh số bán]]-Table2[[#This Row],[Chiết khấu]]</f>
        <v>21000</v>
      </c>
      <c r="K9613" t="s">
        <v>24</v>
      </c>
      <c r="L9613">
        <v>0</v>
      </c>
      <c r="M9613" t="s">
        <v>319</v>
      </c>
      <c r="N9613" t="s">
        <v>26</v>
      </c>
      <c r="O9613">
        <v>0</v>
      </c>
      <c r="P9613" t="s">
        <v>27</v>
      </c>
      <c r="Q9613" t="s">
        <v>28</v>
      </c>
      <c r="R9613" t="s">
        <v>29</v>
      </c>
      <c r="S9613" t="s">
        <v>30</v>
      </c>
      <c r="T9613" t="s">
        <v>320</v>
      </c>
      <c r="U9613" t="s">
        <v>321</v>
      </c>
      <c r="V9613" t="s">
        <v>33</v>
      </c>
    </row>
    <row r="9614" spans="1:22">
      <c r="A9614" s="4">
        <v>46112</v>
      </c>
      <c r="B9614" t="s">
        <v>8713</v>
      </c>
      <c r="C9614" t="s">
        <v>83</v>
      </c>
      <c r="D9614">
        <v>1</v>
      </c>
      <c r="E9614">
        <v>172000</v>
      </c>
      <c r="F9614">
        <f>Table2[[#This Row],[Đơn Giá Chuẩn]]*Table2[[#This Row],[Tổng số lượng bán]]</f>
        <v>172000</v>
      </c>
      <c r="G9614">
        <v>0</v>
      </c>
      <c r="H9614">
        <f>Table2[[#This Row],[Doanh số bán]]-Table2[[#This Row],[Chiết khấu]]</f>
        <v>172000</v>
      </c>
      <c r="K9614" t="s">
        <v>24</v>
      </c>
      <c r="L9614">
        <v>0.5</v>
      </c>
      <c r="M9614" t="s">
        <v>918</v>
      </c>
      <c r="N9614" t="s">
        <v>919</v>
      </c>
      <c r="O9614">
        <v>0.5</v>
      </c>
      <c r="P9614" t="s">
        <v>158</v>
      </c>
      <c r="Q9614" t="s">
        <v>159</v>
      </c>
      <c r="R9614" t="s">
        <v>41</v>
      </c>
      <c r="S9614" t="s">
        <v>42</v>
      </c>
      <c r="T9614" t="s">
        <v>922</v>
      </c>
      <c r="U9614" t="s">
        <v>923</v>
      </c>
      <c r="V9614" t="s">
        <v>33</v>
      </c>
    </row>
    <row r="9615" spans="1:22">
      <c r="A9615" s="4">
        <v>46113</v>
      </c>
      <c r="B9615" t="s">
        <v>8809</v>
      </c>
      <c r="C9615" t="s">
        <v>83</v>
      </c>
      <c r="D9615">
        <v>1</v>
      </c>
      <c r="E9615">
        <v>172000</v>
      </c>
      <c r="F9615">
        <f>Table2[[#This Row],[Đơn Giá Chuẩn]]*Table2[[#This Row],[Tổng số lượng bán]]</f>
        <v>172000</v>
      </c>
      <c r="G9615">
        <v>0</v>
      </c>
      <c r="H9615">
        <f>Table2[[#This Row],[Doanh số bán]]-Table2[[#This Row],[Chiết khấu]]</f>
        <v>172000</v>
      </c>
      <c r="K9615" t="s">
        <v>24</v>
      </c>
      <c r="L9615">
        <v>0.5</v>
      </c>
      <c r="M9615" t="s">
        <v>918</v>
      </c>
      <c r="N9615" t="s">
        <v>919</v>
      </c>
      <c r="O9615">
        <v>0.5</v>
      </c>
      <c r="P9615" t="s">
        <v>158</v>
      </c>
      <c r="Q9615" t="s">
        <v>159</v>
      </c>
      <c r="R9615" t="s">
        <v>41</v>
      </c>
      <c r="S9615" t="s">
        <v>42</v>
      </c>
      <c r="T9615" t="s">
        <v>922</v>
      </c>
      <c r="U9615" t="s">
        <v>923</v>
      </c>
      <c r="V9615" t="s">
        <v>33</v>
      </c>
    </row>
    <row r="9616" spans="1:22">
      <c r="A9616" s="4">
        <v>46113</v>
      </c>
      <c r="B9616" t="s">
        <v>8814</v>
      </c>
      <c r="C9616" t="s">
        <v>83</v>
      </c>
      <c r="D9616">
        <v>2</v>
      </c>
      <c r="E9616">
        <v>172000</v>
      </c>
      <c r="F9616">
        <f>Table2[[#This Row],[Đơn Giá Chuẩn]]*Table2[[#This Row],[Tổng số lượng bán]]</f>
        <v>344000</v>
      </c>
      <c r="G9616">
        <v>0</v>
      </c>
      <c r="H9616">
        <f>Table2[[#This Row],[Doanh số bán]]-Table2[[#This Row],[Chiết khấu]]</f>
        <v>344000</v>
      </c>
      <c r="K9616" t="s">
        <v>24</v>
      </c>
      <c r="L9616">
        <v>0.5</v>
      </c>
      <c r="M9616" t="s">
        <v>918</v>
      </c>
      <c r="N9616" t="s">
        <v>919</v>
      </c>
      <c r="O9616">
        <v>1</v>
      </c>
      <c r="P9616" t="s">
        <v>158</v>
      </c>
      <c r="Q9616" t="s">
        <v>159</v>
      </c>
      <c r="R9616" t="s">
        <v>41</v>
      </c>
      <c r="S9616" t="s">
        <v>42</v>
      </c>
      <c r="T9616" t="s">
        <v>922</v>
      </c>
      <c r="U9616" t="s">
        <v>923</v>
      </c>
      <c r="V9616" t="s">
        <v>33</v>
      </c>
    </row>
    <row r="9617" spans="1:22">
      <c r="A9617" s="4">
        <v>46115</v>
      </c>
      <c r="B9617" t="s">
        <v>8873</v>
      </c>
      <c r="C9617" t="s">
        <v>83</v>
      </c>
      <c r="D9617">
        <v>4</v>
      </c>
      <c r="E9617">
        <v>172000</v>
      </c>
      <c r="F9617">
        <f>Table2[[#This Row],[Đơn Giá Chuẩn]]*Table2[[#This Row],[Tổng số lượng bán]]</f>
        <v>688000</v>
      </c>
      <c r="G9617">
        <v>0</v>
      </c>
      <c r="H9617">
        <f>Table2[[#This Row],[Doanh số bán]]-Table2[[#This Row],[Chiết khấu]]</f>
        <v>688000</v>
      </c>
      <c r="K9617" t="s">
        <v>24</v>
      </c>
      <c r="L9617">
        <v>0.5</v>
      </c>
      <c r="M9617" t="s">
        <v>319</v>
      </c>
      <c r="N9617" t="s">
        <v>26</v>
      </c>
      <c r="O9617">
        <v>2</v>
      </c>
      <c r="P9617" t="s">
        <v>158</v>
      </c>
      <c r="Q9617" t="s">
        <v>159</v>
      </c>
      <c r="R9617" t="s">
        <v>41</v>
      </c>
      <c r="S9617" t="s">
        <v>42</v>
      </c>
      <c r="T9617" t="s">
        <v>320</v>
      </c>
      <c r="U9617" t="s">
        <v>321</v>
      </c>
      <c r="V9617" t="s">
        <v>33</v>
      </c>
    </row>
    <row r="9618" spans="1:22">
      <c r="A9618" s="4">
        <v>46097</v>
      </c>
      <c r="B9618" t="s">
        <v>6923</v>
      </c>
      <c r="C9618" t="s">
        <v>104</v>
      </c>
      <c r="D9618">
        <v>24</v>
      </c>
      <c r="E9618">
        <v>47000</v>
      </c>
      <c r="F9618">
        <f>Table2[[#This Row],[Đơn Giá Chuẩn]]*Table2[[#This Row],[Tổng số lượng bán]]</f>
        <v>1128000</v>
      </c>
      <c r="G9618">
        <v>0</v>
      </c>
      <c r="H9618">
        <f>Table2[[#This Row],[Doanh số bán]]-Table2[[#This Row],[Chiết khấu]]</f>
        <v>1128000</v>
      </c>
      <c r="K9618" t="s">
        <v>24</v>
      </c>
      <c r="L9618">
        <v>0.12</v>
      </c>
      <c r="M9618" t="s">
        <v>319</v>
      </c>
      <c r="N9618" t="s">
        <v>26</v>
      </c>
      <c r="O9618">
        <v>2.88</v>
      </c>
      <c r="P9618" t="s">
        <v>520</v>
      </c>
      <c r="Q9618" t="s">
        <v>521</v>
      </c>
      <c r="R9618" t="s">
        <v>107</v>
      </c>
      <c r="S9618" t="s">
        <v>108</v>
      </c>
      <c r="T9618" t="s">
        <v>320</v>
      </c>
      <c r="U9618" t="s">
        <v>321</v>
      </c>
      <c r="V9618" t="s">
        <v>33</v>
      </c>
    </row>
    <row r="9619" spans="1:22">
      <c r="A9619" s="4">
        <v>46083</v>
      </c>
      <c r="B9619" t="s">
        <v>6924</v>
      </c>
      <c r="C9619" t="s">
        <v>2568</v>
      </c>
      <c r="D9619">
        <v>10</v>
      </c>
      <c r="E9619">
        <v>192000.00008000003</v>
      </c>
      <c r="F9619">
        <f>Table2[[#This Row],[Đơn Giá Chuẩn]]*Table2[[#This Row],[Tổng số lượng bán]]</f>
        <v>1920000.0008000003</v>
      </c>
      <c r="G9619">
        <v>0</v>
      </c>
      <c r="H9619">
        <f>Table2[[#This Row],[Doanh số bán]]-Table2[[#This Row],[Chiết khấu]]</f>
        <v>1920000.0008000003</v>
      </c>
      <c r="I9619">
        <v>0</v>
      </c>
      <c r="J9619">
        <v>0</v>
      </c>
      <c r="K9619" t="s">
        <v>2217</v>
      </c>
      <c r="L9619">
        <v>1</v>
      </c>
      <c r="M9619" t="s">
        <v>37</v>
      </c>
      <c r="N9619" t="s">
        <v>26</v>
      </c>
      <c r="O9619">
        <v>10</v>
      </c>
      <c r="P9619" t="s">
        <v>512</v>
      </c>
      <c r="Q9619" t="s">
        <v>513</v>
      </c>
      <c r="R9619" t="s">
        <v>41</v>
      </c>
      <c r="S9619" t="s">
        <v>42</v>
      </c>
      <c r="T9619" t="s">
        <v>2603</v>
      </c>
      <c r="U9619" t="s">
        <v>2604</v>
      </c>
      <c r="V9619" t="s">
        <v>45</v>
      </c>
    </row>
    <row r="9620" spans="1:22">
      <c r="A9620" s="4">
        <v>46083</v>
      </c>
      <c r="B9620" t="s">
        <v>6925</v>
      </c>
      <c r="C9620" t="s">
        <v>2568</v>
      </c>
      <c r="D9620">
        <v>3</v>
      </c>
      <c r="E9620">
        <v>380000</v>
      </c>
      <c r="F9620">
        <f>Table2[[#This Row],[Đơn Giá Chuẩn]]*Table2[[#This Row],[Tổng số lượng bán]]</f>
        <v>1140000</v>
      </c>
      <c r="G9620">
        <v>0</v>
      </c>
      <c r="H9620">
        <f>Table2[[#This Row],[Doanh số bán]]-Table2[[#This Row],[Chiết khấu]]</f>
        <v>1140000</v>
      </c>
      <c r="I9620">
        <v>0</v>
      </c>
      <c r="J9620">
        <v>0</v>
      </c>
      <c r="K9620" t="s">
        <v>2217</v>
      </c>
      <c r="L9620">
        <v>0.25</v>
      </c>
      <c r="M9620" t="s">
        <v>37</v>
      </c>
      <c r="N9620" t="s">
        <v>919</v>
      </c>
      <c r="O9620">
        <v>0.75</v>
      </c>
      <c r="P9620" t="s">
        <v>344</v>
      </c>
      <c r="Q9620" t="s">
        <v>345</v>
      </c>
      <c r="R9620" t="s">
        <v>41</v>
      </c>
      <c r="S9620" t="s">
        <v>42</v>
      </c>
      <c r="T9620" t="s">
        <v>2218</v>
      </c>
      <c r="U9620" t="s">
        <v>2219</v>
      </c>
      <c r="V9620" t="s">
        <v>2210</v>
      </c>
    </row>
    <row r="9621" spans="1:22">
      <c r="A9621" s="4">
        <v>46083</v>
      </c>
      <c r="B9621" t="s">
        <v>6925</v>
      </c>
      <c r="C9621" t="s">
        <v>155</v>
      </c>
      <c r="D9621">
        <v>24</v>
      </c>
      <c r="E9621">
        <v>167240</v>
      </c>
      <c r="F9621">
        <f>Table2[[#This Row],[Đơn Giá Chuẩn]]*Table2[[#This Row],[Tổng số lượng bán]]</f>
        <v>4013760</v>
      </c>
      <c r="G9621">
        <v>0</v>
      </c>
      <c r="H9621">
        <f>Table2[[#This Row],[Doanh số bán]]-Table2[[#This Row],[Chiết khấu]]</f>
        <v>4013760</v>
      </c>
      <c r="I9621">
        <v>0</v>
      </c>
      <c r="J9621">
        <v>0</v>
      </c>
      <c r="K9621" t="s">
        <v>2217</v>
      </c>
      <c r="L9621">
        <v>0.2</v>
      </c>
      <c r="M9621" t="s">
        <v>37</v>
      </c>
      <c r="N9621" t="s">
        <v>919</v>
      </c>
      <c r="O9621">
        <v>4.8000000000000007</v>
      </c>
      <c r="P9621" t="s">
        <v>156</v>
      </c>
      <c r="Q9621" t="s">
        <v>157</v>
      </c>
      <c r="R9621" t="s">
        <v>107</v>
      </c>
      <c r="S9621" t="s">
        <v>108</v>
      </c>
      <c r="T9621" t="s">
        <v>2218</v>
      </c>
      <c r="U9621" t="s">
        <v>2219</v>
      </c>
      <c r="V9621" t="s">
        <v>2210</v>
      </c>
    </row>
    <row r="9622" spans="1:22">
      <c r="A9622" s="4">
        <v>46083</v>
      </c>
      <c r="B9622" t="s">
        <v>6926</v>
      </c>
      <c r="C9622" t="s">
        <v>2568</v>
      </c>
      <c r="D9622">
        <v>10</v>
      </c>
      <c r="E9622">
        <v>187000.00399999999</v>
      </c>
      <c r="F9622">
        <f>Table2[[#This Row],[Đơn Giá Chuẩn]]*Table2[[#This Row],[Tổng số lượng bán]]</f>
        <v>1870000.0399999998</v>
      </c>
      <c r="G9622">
        <v>0</v>
      </c>
      <c r="H9622">
        <f>Table2[[#This Row],[Doanh số bán]]-Table2[[#This Row],[Chiết khấu]]</f>
        <v>1870000.0399999998</v>
      </c>
      <c r="I9622">
        <v>0</v>
      </c>
      <c r="J9622">
        <v>0</v>
      </c>
      <c r="K9622" t="s">
        <v>2217</v>
      </c>
      <c r="L9622">
        <v>1</v>
      </c>
      <c r="M9622" t="s">
        <v>37</v>
      </c>
      <c r="N9622" t="s">
        <v>919</v>
      </c>
      <c r="O9622">
        <v>10</v>
      </c>
      <c r="P9622" t="s">
        <v>2511</v>
      </c>
      <c r="Q9622" t="s">
        <v>2512</v>
      </c>
      <c r="R9622" t="s">
        <v>41</v>
      </c>
      <c r="S9622" t="s">
        <v>42</v>
      </c>
      <c r="T9622" t="s">
        <v>2597</v>
      </c>
      <c r="U9622" t="s">
        <v>2598</v>
      </c>
      <c r="V9622" t="s">
        <v>45</v>
      </c>
    </row>
    <row r="9623" spans="1:22">
      <c r="A9623" s="4">
        <v>46083</v>
      </c>
      <c r="B9623" t="s">
        <v>6927</v>
      </c>
      <c r="C9623" t="s">
        <v>2568</v>
      </c>
      <c r="D9623">
        <v>20</v>
      </c>
      <c r="E9623">
        <v>182000.00036000001</v>
      </c>
      <c r="F9623">
        <f>Table2[[#This Row],[Đơn Giá Chuẩn]]*Table2[[#This Row],[Tổng số lượng bán]]</f>
        <v>3640000.0071999999</v>
      </c>
      <c r="G9623">
        <v>0</v>
      </c>
      <c r="H9623">
        <f>Table2[[#This Row],[Doanh số bán]]-Table2[[#This Row],[Chiết khấu]]</f>
        <v>3640000.0071999999</v>
      </c>
      <c r="I9623">
        <v>0</v>
      </c>
      <c r="J9623">
        <v>0</v>
      </c>
      <c r="K9623" t="s">
        <v>2217</v>
      </c>
      <c r="L9623">
        <v>1</v>
      </c>
      <c r="M9623" t="s">
        <v>37</v>
      </c>
      <c r="N9623" t="s">
        <v>26</v>
      </c>
      <c r="O9623">
        <v>20</v>
      </c>
      <c r="P9623" t="s">
        <v>2511</v>
      </c>
      <c r="Q9623" t="s">
        <v>2512</v>
      </c>
      <c r="R9623" t="s">
        <v>41</v>
      </c>
      <c r="S9623" t="s">
        <v>42</v>
      </c>
      <c r="T9623" t="s">
        <v>2995</v>
      </c>
      <c r="U9623" t="s">
        <v>2996</v>
      </c>
      <c r="V9623" t="s">
        <v>45</v>
      </c>
    </row>
    <row r="9624" spans="1:22">
      <c r="A9624" s="4">
        <v>46083</v>
      </c>
      <c r="B9624" t="s">
        <v>6927</v>
      </c>
      <c r="C9624" t="s">
        <v>2568</v>
      </c>
      <c r="D9624">
        <v>20</v>
      </c>
      <c r="E9624">
        <v>186999.99968000001</v>
      </c>
      <c r="F9624">
        <f>Table2[[#This Row],[Đơn Giá Chuẩn]]*Table2[[#This Row],[Tổng số lượng bán]]</f>
        <v>3739999.9936000002</v>
      </c>
      <c r="G9624">
        <v>0</v>
      </c>
      <c r="H9624">
        <f>Table2[[#This Row],[Doanh số bán]]-Table2[[#This Row],[Chiết khấu]]</f>
        <v>3739999.9936000002</v>
      </c>
      <c r="I9624">
        <v>0</v>
      </c>
      <c r="J9624">
        <v>0</v>
      </c>
      <c r="K9624" t="s">
        <v>2217</v>
      </c>
      <c r="L9624">
        <v>1</v>
      </c>
      <c r="M9624" t="s">
        <v>37</v>
      </c>
      <c r="N9624" t="s">
        <v>26</v>
      </c>
      <c r="O9624">
        <v>20</v>
      </c>
      <c r="P9624" t="s">
        <v>512</v>
      </c>
      <c r="Q9624" t="s">
        <v>513</v>
      </c>
      <c r="R9624" t="s">
        <v>41</v>
      </c>
      <c r="S9624" t="s">
        <v>42</v>
      </c>
      <c r="T9624" t="s">
        <v>2995</v>
      </c>
      <c r="U9624" t="s">
        <v>2996</v>
      </c>
      <c r="V9624" t="s">
        <v>45</v>
      </c>
    </row>
    <row r="9625" spans="1:22">
      <c r="A9625" s="4">
        <v>46083</v>
      </c>
      <c r="B9625" t="s">
        <v>6928</v>
      </c>
      <c r="C9625" t="s">
        <v>2568</v>
      </c>
      <c r="D9625">
        <v>1</v>
      </c>
      <c r="E9625">
        <v>192000.00008000003</v>
      </c>
      <c r="F9625">
        <f>Table2[[#This Row],[Đơn Giá Chuẩn]]*Table2[[#This Row],[Tổng số lượng bán]]</f>
        <v>192000.00008000003</v>
      </c>
      <c r="G9625">
        <v>0</v>
      </c>
      <c r="H9625">
        <f>Table2[[#This Row],[Doanh số bán]]-Table2[[#This Row],[Chiết khấu]]</f>
        <v>192000.00008000003</v>
      </c>
      <c r="I9625">
        <v>0</v>
      </c>
      <c r="J9625">
        <v>0</v>
      </c>
      <c r="K9625" t="s">
        <v>2217</v>
      </c>
      <c r="L9625">
        <v>1</v>
      </c>
      <c r="M9625" t="s">
        <v>37</v>
      </c>
      <c r="N9625" t="s">
        <v>26</v>
      </c>
      <c r="O9625">
        <v>1</v>
      </c>
      <c r="P9625" t="s">
        <v>512</v>
      </c>
      <c r="Q9625" t="s">
        <v>513</v>
      </c>
      <c r="R9625" t="s">
        <v>41</v>
      </c>
      <c r="S9625" t="s">
        <v>42</v>
      </c>
      <c r="T9625" t="s">
        <v>2491</v>
      </c>
      <c r="U9625" t="s">
        <v>2492</v>
      </c>
      <c r="V9625" t="s">
        <v>45</v>
      </c>
    </row>
    <row r="9626" spans="1:22">
      <c r="A9626" s="4">
        <v>46083</v>
      </c>
      <c r="B9626" t="s">
        <v>6928</v>
      </c>
      <c r="C9626" t="s">
        <v>1840</v>
      </c>
      <c r="D9626">
        <v>1</v>
      </c>
      <c r="E9626">
        <v>91250.000119999997</v>
      </c>
      <c r="F9626">
        <f>Table2[[#This Row],[Đơn Giá Chuẩn]]*Table2[[#This Row],[Tổng số lượng bán]]</f>
        <v>91250.000119999997</v>
      </c>
      <c r="G9626">
        <v>0</v>
      </c>
      <c r="H9626">
        <f>Table2[[#This Row],[Doanh số bán]]-Table2[[#This Row],[Chiết khấu]]</f>
        <v>91250.000119999997</v>
      </c>
      <c r="I9626">
        <v>0</v>
      </c>
      <c r="J9626">
        <v>0</v>
      </c>
      <c r="K9626" t="s">
        <v>2217</v>
      </c>
      <c r="L9626">
        <v>0.09</v>
      </c>
      <c r="M9626" t="s">
        <v>37</v>
      </c>
      <c r="N9626" t="s">
        <v>26</v>
      </c>
      <c r="O9626">
        <v>0.09</v>
      </c>
      <c r="P9626" t="s">
        <v>3239</v>
      </c>
      <c r="Q9626" t="s">
        <v>3240</v>
      </c>
      <c r="R9626" t="s">
        <v>107</v>
      </c>
      <c r="S9626" t="s">
        <v>108</v>
      </c>
      <c r="T9626" t="s">
        <v>2491</v>
      </c>
      <c r="U9626" t="s">
        <v>2492</v>
      </c>
      <c r="V9626" t="s">
        <v>45</v>
      </c>
    </row>
    <row r="9627" spans="1:22">
      <c r="A9627" s="4">
        <v>46083</v>
      </c>
      <c r="B9627" t="s">
        <v>6928</v>
      </c>
      <c r="C9627" t="s">
        <v>2568</v>
      </c>
      <c r="D9627">
        <v>9</v>
      </c>
      <c r="E9627">
        <v>192000.00008000003</v>
      </c>
      <c r="F9627">
        <f>Table2[[#This Row],[Đơn Giá Chuẩn]]*Table2[[#This Row],[Tổng số lượng bán]]</f>
        <v>1728000.0007200004</v>
      </c>
      <c r="G9627">
        <v>0</v>
      </c>
      <c r="H9627">
        <f>Table2[[#This Row],[Doanh số bán]]-Table2[[#This Row],[Chiết khấu]]</f>
        <v>1728000.0007200004</v>
      </c>
      <c r="I9627">
        <v>0</v>
      </c>
      <c r="J9627">
        <v>0</v>
      </c>
      <c r="K9627" t="s">
        <v>2217</v>
      </c>
      <c r="L9627">
        <v>1</v>
      </c>
      <c r="M9627" t="s">
        <v>37</v>
      </c>
      <c r="N9627" t="s">
        <v>26</v>
      </c>
      <c r="O9627">
        <v>9</v>
      </c>
      <c r="P9627" t="s">
        <v>512</v>
      </c>
      <c r="Q9627" t="s">
        <v>513</v>
      </c>
      <c r="R9627" t="s">
        <v>41</v>
      </c>
      <c r="S9627" t="s">
        <v>42</v>
      </c>
      <c r="T9627" t="s">
        <v>2491</v>
      </c>
      <c r="U9627" t="s">
        <v>2492</v>
      </c>
      <c r="V9627" t="s">
        <v>45</v>
      </c>
    </row>
    <row r="9628" spans="1:22">
      <c r="A9628" s="4">
        <v>46083</v>
      </c>
      <c r="B9628" t="s">
        <v>6929</v>
      </c>
      <c r="C9628" t="s">
        <v>2568</v>
      </c>
      <c r="D9628">
        <v>2</v>
      </c>
      <c r="E9628">
        <v>542000</v>
      </c>
      <c r="F9628">
        <f>Table2[[#This Row],[Đơn Giá Chuẩn]]*Table2[[#This Row],[Tổng số lượng bán]]</f>
        <v>1084000</v>
      </c>
      <c r="G9628">
        <v>0</v>
      </c>
      <c r="H9628">
        <f>Table2[[#This Row],[Doanh số bán]]-Table2[[#This Row],[Chiết khấu]]</f>
        <v>1084000</v>
      </c>
      <c r="I9628">
        <v>0</v>
      </c>
      <c r="J9628">
        <v>0</v>
      </c>
      <c r="K9628" t="s">
        <v>36</v>
      </c>
      <c r="L9628">
        <v>0.25</v>
      </c>
      <c r="M9628" t="s">
        <v>37</v>
      </c>
      <c r="N9628" t="s">
        <v>26</v>
      </c>
      <c r="O9628">
        <v>0.5</v>
      </c>
      <c r="P9628" t="s">
        <v>344</v>
      </c>
      <c r="Q9628" t="s">
        <v>345</v>
      </c>
      <c r="R9628" t="s">
        <v>41</v>
      </c>
      <c r="S9628" t="s">
        <v>42</v>
      </c>
      <c r="T9628" t="s">
        <v>2476</v>
      </c>
      <c r="U9628" t="s">
        <v>2477</v>
      </c>
      <c r="V9628" t="s">
        <v>2314</v>
      </c>
    </row>
    <row r="9629" spans="1:22">
      <c r="A9629" s="4">
        <v>46083</v>
      </c>
      <c r="B9629" t="s">
        <v>6930</v>
      </c>
      <c r="C9629" t="s">
        <v>2568</v>
      </c>
      <c r="D9629">
        <v>3</v>
      </c>
      <c r="E9629">
        <v>207000.00020000001</v>
      </c>
      <c r="F9629">
        <f>Table2[[#This Row],[Đơn Giá Chuẩn]]*Table2[[#This Row],[Tổng số lượng bán]]</f>
        <v>621000.00060000003</v>
      </c>
      <c r="G9629">
        <v>0</v>
      </c>
      <c r="H9629">
        <f>Table2[[#This Row],[Doanh số bán]]-Table2[[#This Row],[Chiết khấu]]</f>
        <v>621000.00060000003</v>
      </c>
      <c r="I9629">
        <v>0</v>
      </c>
      <c r="J9629">
        <v>0</v>
      </c>
      <c r="K9629" t="s">
        <v>2217</v>
      </c>
      <c r="L9629">
        <v>1</v>
      </c>
      <c r="M9629" t="s">
        <v>37</v>
      </c>
      <c r="N9629" t="s">
        <v>26</v>
      </c>
      <c r="O9629">
        <v>3</v>
      </c>
      <c r="P9629" t="s">
        <v>84</v>
      </c>
      <c r="Q9629" t="s">
        <v>85</v>
      </c>
      <c r="R9629" t="s">
        <v>41</v>
      </c>
      <c r="S9629" t="s">
        <v>42</v>
      </c>
      <c r="T9629" t="s">
        <v>2647</v>
      </c>
      <c r="U9629" t="s">
        <v>2648</v>
      </c>
      <c r="V9629" t="s">
        <v>45</v>
      </c>
    </row>
    <row r="9630" spans="1:22">
      <c r="A9630" s="4">
        <v>46083</v>
      </c>
      <c r="B9630" t="s">
        <v>6931</v>
      </c>
      <c r="C9630" t="s">
        <v>2568</v>
      </c>
      <c r="D9630">
        <v>0</v>
      </c>
      <c r="E9630">
        <v>207000.00020000001</v>
      </c>
      <c r="F9630">
        <f>Table2[[#This Row],[Đơn Giá Chuẩn]]*Table2[[#This Row],[Tổng số lượng bán]]</f>
        <v>0</v>
      </c>
      <c r="G9630">
        <v>0</v>
      </c>
      <c r="H9630">
        <f>Table2[[#This Row],[Doanh số bán]]-Table2[[#This Row],[Chiết khấu]]</f>
        <v>0</v>
      </c>
      <c r="I9630">
        <v>11</v>
      </c>
      <c r="J9630">
        <v>2087963</v>
      </c>
      <c r="K9630" t="s">
        <v>2217</v>
      </c>
      <c r="L9630">
        <v>1</v>
      </c>
      <c r="M9630" t="s">
        <v>37</v>
      </c>
      <c r="N9630" t="s">
        <v>26</v>
      </c>
      <c r="O9630">
        <v>0</v>
      </c>
      <c r="P9630" t="s">
        <v>84</v>
      </c>
      <c r="Q9630" t="s">
        <v>85</v>
      </c>
      <c r="R9630" t="s">
        <v>41</v>
      </c>
      <c r="S9630" t="s">
        <v>42</v>
      </c>
      <c r="T9630" t="s">
        <v>2603</v>
      </c>
      <c r="U9630" t="s">
        <v>2604</v>
      </c>
      <c r="V9630" t="s">
        <v>45</v>
      </c>
    </row>
    <row r="9631" spans="1:22">
      <c r="A9631" s="4">
        <v>46084</v>
      </c>
      <c r="B9631" t="s">
        <v>6932</v>
      </c>
      <c r="C9631" t="s">
        <v>2568</v>
      </c>
      <c r="D9631">
        <v>10</v>
      </c>
      <c r="E9631">
        <v>241048.00028000004</v>
      </c>
      <c r="F9631">
        <f>Table2[[#This Row],[Đơn Giá Chuẩn]]*Table2[[#This Row],[Tổng số lượng bán]]</f>
        <v>2410480.0028000004</v>
      </c>
      <c r="G9631">
        <v>0</v>
      </c>
      <c r="H9631">
        <f>Table2[[#This Row],[Doanh số bán]]-Table2[[#This Row],[Chiết khấu]]</f>
        <v>2410480.0028000004</v>
      </c>
      <c r="I9631">
        <v>0</v>
      </c>
      <c r="J9631">
        <v>0</v>
      </c>
      <c r="K9631" t="s">
        <v>50</v>
      </c>
      <c r="L9631">
        <v>1</v>
      </c>
      <c r="M9631" t="s">
        <v>37</v>
      </c>
      <c r="N9631" t="s">
        <v>50</v>
      </c>
      <c r="O9631">
        <v>10</v>
      </c>
      <c r="P9631" t="s">
        <v>2511</v>
      </c>
      <c r="Q9631" t="s">
        <v>2512</v>
      </c>
      <c r="R9631" t="s">
        <v>41</v>
      </c>
      <c r="S9631" t="s">
        <v>42</v>
      </c>
      <c r="T9631" t="s">
        <v>2312</v>
      </c>
      <c r="U9631" t="s">
        <v>2313</v>
      </c>
      <c r="V9631" t="s">
        <v>2314</v>
      </c>
    </row>
    <row r="9632" spans="1:22">
      <c r="A9632" s="4">
        <v>46084</v>
      </c>
      <c r="B9632" t="s">
        <v>6932</v>
      </c>
      <c r="C9632" t="s">
        <v>2568</v>
      </c>
      <c r="D9632">
        <v>10</v>
      </c>
      <c r="E9632">
        <v>278888.00024000002</v>
      </c>
      <c r="F9632">
        <f>Table2[[#This Row],[Đơn Giá Chuẩn]]*Table2[[#This Row],[Tổng số lượng bán]]</f>
        <v>2788880.0024000001</v>
      </c>
      <c r="G9632">
        <v>0</v>
      </c>
      <c r="H9632">
        <f>Table2[[#This Row],[Doanh số bán]]-Table2[[#This Row],[Chiết khấu]]</f>
        <v>2788880.0024000001</v>
      </c>
      <c r="I9632">
        <v>0</v>
      </c>
      <c r="J9632">
        <v>0</v>
      </c>
      <c r="K9632" t="s">
        <v>50</v>
      </c>
      <c r="L9632">
        <v>1</v>
      </c>
      <c r="M9632" t="s">
        <v>37</v>
      </c>
      <c r="N9632" t="s">
        <v>50</v>
      </c>
      <c r="O9632">
        <v>10</v>
      </c>
      <c r="P9632" t="s">
        <v>84</v>
      </c>
      <c r="Q9632" t="s">
        <v>85</v>
      </c>
      <c r="R9632" t="s">
        <v>41</v>
      </c>
      <c r="S9632" t="s">
        <v>42</v>
      </c>
      <c r="T9632" t="s">
        <v>2312</v>
      </c>
      <c r="U9632" t="s">
        <v>2313</v>
      </c>
      <c r="V9632" t="s">
        <v>2314</v>
      </c>
    </row>
    <row r="9633" spans="1:22">
      <c r="A9633" s="4">
        <v>46084</v>
      </c>
      <c r="B9633" t="s">
        <v>6933</v>
      </c>
      <c r="C9633" t="s">
        <v>2568</v>
      </c>
      <c r="D9633">
        <v>5</v>
      </c>
      <c r="E9633">
        <v>207000.00020000001</v>
      </c>
      <c r="F9633">
        <f>Table2[[#This Row],[Đơn Giá Chuẩn]]*Table2[[#This Row],[Tổng số lượng bán]]</f>
        <v>1035000.001</v>
      </c>
      <c r="G9633">
        <v>0</v>
      </c>
      <c r="H9633">
        <f>Table2[[#This Row],[Doanh số bán]]-Table2[[#This Row],[Chiết khấu]]</f>
        <v>1035000.001</v>
      </c>
      <c r="I9633">
        <v>0</v>
      </c>
      <c r="J9633">
        <v>0</v>
      </c>
      <c r="K9633" t="s">
        <v>2217</v>
      </c>
      <c r="L9633">
        <v>1</v>
      </c>
      <c r="M9633" t="s">
        <v>37</v>
      </c>
      <c r="N9633" t="s">
        <v>26</v>
      </c>
      <c r="O9633">
        <v>5</v>
      </c>
      <c r="P9633" t="s">
        <v>84</v>
      </c>
      <c r="Q9633" t="s">
        <v>85</v>
      </c>
      <c r="R9633" t="s">
        <v>41</v>
      </c>
      <c r="S9633" t="s">
        <v>42</v>
      </c>
      <c r="T9633" t="s">
        <v>2491</v>
      </c>
      <c r="U9633" t="s">
        <v>2492</v>
      </c>
      <c r="V9633" t="s">
        <v>45</v>
      </c>
    </row>
    <row r="9634" spans="1:22">
      <c r="A9634" s="4">
        <v>46084</v>
      </c>
      <c r="B9634" t="s">
        <v>6934</v>
      </c>
      <c r="C9634" t="s">
        <v>2568</v>
      </c>
      <c r="D9634">
        <v>30</v>
      </c>
      <c r="E9634">
        <v>252002.72000000003</v>
      </c>
      <c r="F9634">
        <f>Table2[[#This Row],[Đơn Giá Chuẩn]]*Table2[[#This Row],[Tổng số lượng bán]]</f>
        <v>7560081.6000000006</v>
      </c>
      <c r="G9634">
        <v>0</v>
      </c>
      <c r="H9634">
        <f>Table2[[#This Row],[Doanh số bán]]-Table2[[#This Row],[Chiết khấu]]</f>
        <v>7560081.6000000006</v>
      </c>
      <c r="I9634">
        <v>0</v>
      </c>
      <c r="J9634">
        <v>0</v>
      </c>
      <c r="K9634" t="s">
        <v>36</v>
      </c>
      <c r="L9634">
        <v>1</v>
      </c>
      <c r="M9634" t="s">
        <v>37</v>
      </c>
      <c r="N9634" t="s">
        <v>2112</v>
      </c>
      <c r="O9634">
        <v>30</v>
      </c>
      <c r="P9634" t="s">
        <v>84</v>
      </c>
      <c r="Q9634" t="s">
        <v>85</v>
      </c>
      <c r="R9634" t="s">
        <v>41</v>
      </c>
      <c r="S9634" t="s">
        <v>42</v>
      </c>
      <c r="T9634" t="s">
        <v>2113</v>
      </c>
      <c r="U9634" t="s">
        <v>2114</v>
      </c>
      <c r="V9634" t="s">
        <v>2014</v>
      </c>
    </row>
    <row r="9635" spans="1:22">
      <c r="A9635" s="4">
        <v>46084</v>
      </c>
      <c r="B9635" t="s">
        <v>6935</v>
      </c>
      <c r="C9635" t="s">
        <v>2568</v>
      </c>
      <c r="D9635">
        <v>50</v>
      </c>
      <c r="E9635">
        <v>206999.99912000002</v>
      </c>
      <c r="F9635">
        <f>Table2[[#This Row],[Đơn Giá Chuẩn]]*Table2[[#This Row],[Tổng số lượng bán]]</f>
        <v>10349999.956</v>
      </c>
      <c r="G9635">
        <v>0</v>
      </c>
      <c r="H9635">
        <f>Table2[[#This Row],[Doanh số bán]]-Table2[[#This Row],[Chiết khấu]]</f>
        <v>10349999.956</v>
      </c>
      <c r="I9635">
        <v>0</v>
      </c>
      <c r="J9635">
        <v>0</v>
      </c>
      <c r="K9635" t="s">
        <v>36</v>
      </c>
      <c r="L9635">
        <v>1</v>
      </c>
      <c r="M9635" t="s">
        <v>37</v>
      </c>
      <c r="N9635" t="s">
        <v>2112</v>
      </c>
      <c r="O9635">
        <v>50</v>
      </c>
      <c r="P9635" t="s">
        <v>84</v>
      </c>
      <c r="Q9635" t="s">
        <v>85</v>
      </c>
      <c r="R9635" t="s">
        <v>41</v>
      </c>
      <c r="S9635" t="s">
        <v>42</v>
      </c>
      <c r="T9635" t="s">
        <v>2113</v>
      </c>
      <c r="U9635" t="s">
        <v>2114</v>
      </c>
      <c r="V9635" t="s">
        <v>2014</v>
      </c>
    </row>
    <row r="9636" spans="1:22">
      <c r="A9636" s="4">
        <v>46084</v>
      </c>
      <c r="B9636" t="s">
        <v>6936</v>
      </c>
      <c r="C9636" t="s">
        <v>2568</v>
      </c>
      <c r="D9636">
        <v>20</v>
      </c>
      <c r="E9636">
        <v>206999.99912000002</v>
      </c>
      <c r="F9636">
        <f>Table2[[#This Row],[Đơn Giá Chuẩn]]*Table2[[#This Row],[Tổng số lượng bán]]</f>
        <v>4139999.9824000006</v>
      </c>
      <c r="G9636">
        <v>0</v>
      </c>
      <c r="H9636">
        <f>Table2[[#This Row],[Doanh số bán]]-Table2[[#This Row],[Chiết khấu]]</f>
        <v>4139999.9824000006</v>
      </c>
      <c r="I9636">
        <v>0</v>
      </c>
      <c r="J9636">
        <v>0</v>
      </c>
      <c r="K9636" t="s">
        <v>36</v>
      </c>
      <c r="L9636">
        <v>1</v>
      </c>
      <c r="M9636" t="s">
        <v>37</v>
      </c>
      <c r="N9636" t="s">
        <v>919</v>
      </c>
      <c r="O9636">
        <v>20</v>
      </c>
      <c r="P9636" t="s">
        <v>84</v>
      </c>
      <c r="Q9636" t="s">
        <v>85</v>
      </c>
      <c r="R9636" t="s">
        <v>41</v>
      </c>
      <c r="S9636" t="s">
        <v>42</v>
      </c>
      <c r="T9636" t="s">
        <v>2086</v>
      </c>
      <c r="U9636" t="s">
        <v>2087</v>
      </c>
      <c r="V9636" t="s">
        <v>2014</v>
      </c>
    </row>
    <row r="9637" spans="1:22">
      <c r="A9637" s="4">
        <v>46084</v>
      </c>
      <c r="B9637" t="s">
        <v>6937</v>
      </c>
      <c r="C9637" t="s">
        <v>2568</v>
      </c>
      <c r="D9637">
        <v>50</v>
      </c>
      <c r="E9637">
        <v>211999.99952000001</v>
      </c>
      <c r="F9637">
        <f>Table2[[#This Row],[Đơn Giá Chuẩn]]*Table2[[#This Row],[Tổng số lượng bán]]</f>
        <v>10599999.976</v>
      </c>
      <c r="G9637">
        <v>0</v>
      </c>
      <c r="H9637">
        <f>Table2[[#This Row],[Doanh số bán]]-Table2[[#This Row],[Chiết khấu]]</f>
        <v>10599999.976</v>
      </c>
      <c r="I9637">
        <v>0</v>
      </c>
      <c r="J9637">
        <v>0</v>
      </c>
      <c r="K9637" t="s">
        <v>36</v>
      </c>
      <c r="L9637">
        <v>1</v>
      </c>
      <c r="M9637" t="s">
        <v>37</v>
      </c>
      <c r="N9637" t="s">
        <v>26</v>
      </c>
      <c r="O9637">
        <v>50</v>
      </c>
      <c r="P9637" t="s">
        <v>84</v>
      </c>
      <c r="Q9637" t="s">
        <v>85</v>
      </c>
      <c r="R9637" t="s">
        <v>41</v>
      </c>
      <c r="S9637" t="s">
        <v>42</v>
      </c>
      <c r="T9637" t="s">
        <v>2678</v>
      </c>
      <c r="U9637" t="s">
        <v>2679</v>
      </c>
      <c r="V9637" t="s">
        <v>45</v>
      </c>
    </row>
    <row r="9638" spans="1:22">
      <c r="A9638" s="4">
        <v>46116</v>
      </c>
      <c r="B9638" t="s">
        <v>8886</v>
      </c>
      <c r="C9638" t="s">
        <v>83</v>
      </c>
      <c r="D9638">
        <v>2</v>
      </c>
      <c r="E9638">
        <v>172000</v>
      </c>
      <c r="F9638">
        <f>Table2[[#This Row],[Đơn Giá Chuẩn]]*Table2[[#This Row],[Tổng số lượng bán]]</f>
        <v>344000</v>
      </c>
      <c r="G9638">
        <v>0</v>
      </c>
      <c r="H9638">
        <f>Table2[[#This Row],[Doanh số bán]]-Table2[[#This Row],[Chiết khấu]]</f>
        <v>344000</v>
      </c>
      <c r="K9638" t="s">
        <v>24</v>
      </c>
      <c r="L9638">
        <v>0.5</v>
      </c>
      <c r="M9638" t="s">
        <v>918</v>
      </c>
      <c r="N9638" t="s">
        <v>919</v>
      </c>
      <c r="O9638">
        <v>1</v>
      </c>
      <c r="P9638" t="s">
        <v>158</v>
      </c>
      <c r="Q9638" t="s">
        <v>159</v>
      </c>
      <c r="R9638" t="s">
        <v>41</v>
      </c>
      <c r="S9638" t="s">
        <v>42</v>
      </c>
      <c r="T9638" t="s">
        <v>922</v>
      </c>
      <c r="U9638" t="s">
        <v>923</v>
      </c>
      <c r="V9638" t="s">
        <v>33</v>
      </c>
    </row>
    <row r="9639" spans="1:22">
      <c r="A9639" s="4">
        <v>46084</v>
      </c>
      <c r="B9639" t="s">
        <v>6939</v>
      </c>
      <c r="C9639" t="s">
        <v>2568</v>
      </c>
      <c r="D9639">
        <v>20</v>
      </c>
      <c r="E9639">
        <v>184999.99952000001</v>
      </c>
      <c r="F9639">
        <f>Table2[[#This Row],[Đơn Giá Chuẩn]]*Table2[[#This Row],[Tổng số lượng bán]]</f>
        <v>3699999.9904000005</v>
      </c>
      <c r="G9639">
        <v>0</v>
      </c>
      <c r="H9639">
        <f>Table2[[#This Row],[Doanh số bán]]-Table2[[#This Row],[Chiết khấu]]</f>
        <v>3699999.9904000005</v>
      </c>
      <c r="I9639">
        <v>0</v>
      </c>
      <c r="J9639">
        <v>0</v>
      </c>
      <c r="K9639" t="s">
        <v>2217</v>
      </c>
      <c r="L9639">
        <v>0.5</v>
      </c>
      <c r="M9639" t="s">
        <v>37</v>
      </c>
      <c r="N9639" t="s">
        <v>26</v>
      </c>
      <c r="O9639">
        <v>10</v>
      </c>
      <c r="P9639" t="s">
        <v>101</v>
      </c>
      <c r="Q9639" t="s">
        <v>102</v>
      </c>
      <c r="R9639" t="s">
        <v>41</v>
      </c>
      <c r="S9639" t="s">
        <v>42</v>
      </c>
      <c r="T9639" t="s">
        <v>2393</v>
      </c>
      <c r="U9639" t="s">
        <v>2394</v>
      </c>
      <c r="V9639" t="s">
        <v>2271</v>
      </c>
    </row>
    <row r="9640" spans="1:22">
      <c r="A9640" s="4">
        <v>46084</v>
      </c>
      <c r="B9640" t="s">
        <v>6939</v>
      </c>
      <c r="C9640" t="s">
        <v>1862</v>
      </c>
      <c r="D9640">
        <v>1</v>
      </c>
      <c r="E9640">
        <v>262000.00028000004</v>
      </c>
      <c r="F9640">
        <f>Table2[[#This Row],[Đơn Giá Chuẩn]]*Table2[[#This Row],[Tổng số lượng bán]]</f>
        <v>262000.00028000004</v>
      </c>
      <c r="G9640">
        <v>0</v>
      </c>
      <c r="H9640">
        <f>Table2[[#This Row],[Doanh số bán]]-Table2[[#This Row],[Chiết khấu]]</f>
        <v>262000.00028000004</v>
      </c>
      <c r="I9640">
        <v>0</v>
      </c>
      <c r="J9640">
        <v>0</v>
      </c>
      <c r="K9640" t="s">
        <v>2217</v>
      </c>
      <c r="L9640">
        <v>0.3</v>
      </c>
      <c r="M9640" t="s">
        <v>37</v>
      </c>
      <c r="N9640" t="s">
        <v>26</v>
      </c>
      <c r="O9640">
        <v>0.3</v>
      </c>
      <c r="P9640" t="s">
        <v>1863</v>
      </c>
      <c r="Q9640" t="s">
        <v>1864</v>
      </c>
      <c r="R9640" t="s">
        <v>41</v>
      </c>
      <c r="S9640" t="s">
        <v>42</v>
      </c>
      <c r="T9640" t="s">
        <v>2393</v>
      </c>
      <c r="U9640" t="s">
        <v>2394</v>
      </c>
      <c r="V9640" t="s">
        <v>2271</v>
      </c>
    </row>
    <row r="9641" spans="1:22">
      <c r="A9641" s="4">
        <v>46084</v>
      </c>
      <c r="B9641" t="s">
        <v>6939</v>
      </c>
      <c r="C9641" t="s">
        <v>1862</v>
      </c>
      <c r="D9641">
        <v>10</v>
      </c>
      <c r="E9641">
        <v>125500.00016000001</v>
      </c>
      <c r="F9641">
        <f>Table2[[#This Row],[Đơn Giá Chuẩn]]*Table2[[#This Row],[Tổng số lượng bán]]</f>
        <v>1255000.0016000001</v>
      </c>
      <c r="G9641">
        <v>0</v>
      </c>
      <c r="H9641">
        <f>Table2[[#This Row],[Doanh số bán]]-Table2[[#This Row],[Chiết khấu]]</f>
        <v>1255000.0016000001</v>
      </c>
      <c r="I9641">
        <v>0</v>
      </c>
      <c r="J9641">
        <v>0</v>
      </c>
      <c r="K9641" t="s">
        <v>2217</v>
      </c>
      <c r="L9641">
        <v>0.1</v>
      </c>
      <c r="M9641" t="s">
        <v>37</v>
      </c>
      <c r="N9641" t="s">
        <v>26</v>
      </c>
      <c r="O9641">
        <v>1</v>
      </c>
      <c r="P9641" t="s">
        <v>325</v>
      </c>
      <c r="Q9641" t="s">
        <v>326</v>
      </c>
      <c r="R9641" t="s">
        <v>41</v>
      </c>
      <c r="S9641" t="s">
        <v>42</v>
      </c>
      <c r="T9641" t="s">
        <v>2393</v>
      </c>
      <c r="U9641" t="s">
        <v>2394</v>
      </c>
      <c r="V9641" t="s">
        <v>2271</v>
      </c>
    </row>
    <row r="9642" spans="1:22">
      <c r="A9642" s="4">
        <v>46084</v>
      </c>
      <c r="B9642" t="s">
        <v>6939</v>
      </c>
      <c r="C9642" t="s">
        <v>2568</v>
      </c>
      <c r="D9642">
        <v>5</v>
      </c>
      <c r="E9642">
        <v>232000.00004000001</v>
      </c>
      <c r="F9642">
        <f>Table2[[#This Row],[Đơn Giá Chuẩn]]*Table2[[#This Row],[Tổng số lượng bán]]</f>
        <v>1160000.0002000001</v>
      </c>
      <c r="G9642">
        <v>0</v>
      </c>
      <c r="H9642">
        <f>Table2[[#This Row],[Doanh số bán]]-Table2[[#This Row],[Chiết khấu]]</f>
        <v>1160000.0002000001</v>
      </c>
      <c r="I9642">
        <v>0</v>
      </c>
      <c r="J9642">
        <v>0</v>
      </c>
      <c r="K9642" t="s">
        <v>2217</v>
      </c>
      <c r="L9642">
        <v>1</v>
      </c>
      <c r="M9642" t="s">
        <v>37</v>
      </c>
      <c r="N9642" t="s">
        <v>26</v>
      </c>
      <c r="O9642">
        <v>5</v>
      </c>
      <c r="P9642" t="s">
        <v>2504</v>
      </c>
      <c r="Q9642" t="s">
        <v>2505</v>
      </c>
      <c r="R9642" t="s">
        <v>41</v>
      </c>
      <c r="S9642" t="s">
        <v>42</v>
      </c>
      <c r="T9642" t="s">
        <v>2393</v>
      </c>
      <c r="U9642" t="s">
        <v>2394</v>
      </c>
      <c r="V9642" t="s">
        <v>2271</v>
      </c>
    </row>
    <row r="9643" spans="1:22">
      <c r="A9643" s="4">
        <v>46084</v>
      </c>
      <c r="B9643" t="s">
        <v>6939</v>
      </c>
      <c r="C9643" t="s">
        <v>2568</v>
      </c>
      <c r="D9643">
        <v>80</v>
      </c>
      <c r="E9643">
        <v>199999.99964000002</v>
      </c>
      <c r="F9643">
        <f>Table2[[#This Row],[Đơn Giá Chuẩn]]*Table2[[#This Row],[Tổng số lượng bán]]</f>
        <v>15999999.971200002</v>
      </c>
      <c r="G9643">
        <v>0</v>
      </c>
      <c r="H9643">
        <f>Table2[[#This Row],[Doanh số bán]]-Table2[[#This Row],[Chiết khấu]]</f>
        <v>15999999.971200002</v>
      </c>
      <c r="I9643">
        <v>0</v>
      </c>
      <c r="J9643">
        <v>0</v>
      </c>
      <c r="K9643" t="s">
        <v>2217</v>
      </c>
      <c r="L9643">
        <v>1</v>
      </c>
      <c r="M9643" t="s">
        <v>37</v>
      </c>
      <c r="N9643" t="s">
        <v>26</v>
      </c>
      <c r="O9643">
        <v>80</v>
      </c>
      <c r="P9643" t="s">
        <v>84</v>
      </c>
      <c r="Q9643" t="s">
        <v>85</v>
      </c>
      <c r="R9643" t="s">
        <v>41</v>
      </c>
      <c r="S9643" t="s">
        <v>42</v>
      </c>
      <c r="T9643" t="s">
        <v>2393</v>
      </c>
      <c r="U9643" t="s">
        <v>2394</v>
      </c>
      <c r="V9643" t="s">
        <v>2271</v>
      </c>
    </row>
    <row r="9644" spans="1:22">
      <c r="A9644" s="4">
        <v>46084</v>
      </c>
      <c r="B9644" t="s">
        <v>6939</v>
      </c>
      <c r="C9644" t="s">
        <v>2568</v>
      </c>
      <c r="D9644">
        <v>10</v>
      </c>
      <c r="E9644">
        <v>184999.99952000001</v>
      </c>
      <c r="F9644">
        <f>Table2[[#This Row],[Đơn Giá Chuẩn]]*Table2[[#This Row],[Tổng số lượng bán]]</f>
        <v>1849999.9952000002</v>
      </c>
      <c r="G9644">
        <v>0</v>
      </c>
      <c r="H9644">
        <f>Table2[[#This Row],[Doanh số bán]]-Table2[[#This Row],[Chiết khấu]]</f>
        <v>1849999.9952000002</v>
      </c>
      <c r="I9644">
        <v>0</v>
      </c>
      <c r="J9644">
        <v>0</v>
      </c>
      <c r="K9644" t="s">
        <v>2217</v>
      </c>
      <c r="L9644">
        <v>1</v>
      </c>
      <c r="M9644" t="s">
        <v>37</v>
      </c>
      <c r="N9644" t="s">
        <v>26</v>
      </c>
      <c r="O9644">
        <v>10</v>
      </c>
      <c r="P9644" t="s">
        <v>512</v>
      </c>
      <c r="Q9644" t="s">
        <v>513</v>
      </c>
      <c r="R9644" t="s">
        <v>41</v>
      </c>
      <c r="S9644" t="s">
        <v>42</v>
      </c>
      <c r="T9644" t="s">
        <v>2393</v>
      </c>
      <c r="U9644" t="s">
        <v>2394</v>
      </c>
      <c r="V9644" t="s">
        <v>2271</v>
      </c>
    </row>
    <row r="9645" spans="1:22">
      <c r="A9645" s="4">
        <v>46084</v>
      </c>
      <c r="B9645" t="s">
        <v>6940</v>
      </c>
      <c r="C9645" t="s">
        <v>155</v>
      </c>
      <c r="D9645">
        <v>10</v>
      </c>
      <c r="E9645">
        <v>114124.99952000001</v>
      </c>
      <c r="F9645">
        <f>Table2[[#This Row],[Đơn Giá Chuẩn]]*Table2[[#This Row],[Tổng số lượng bán]]</f>
        <v>1141249.9952000002</v>
      </c>
      <c r="G9645">
        <v>0</v>
      </c>
      <c r="H9645">
        <f>Table2[[#This Row],[Doanh số bán]]-Table2[[#This Row],[Chiết khấu]]</f>
        <v>1141249.9952000002</v>
      </c>
      <c r="I9645">
        <v>0</v>
      </c>
      <c r="J9645">
        <v>0</v>
      </c>
      <c r="K9645" t="s">
        <v>2217</v>
      </c>
      <c r="L9645">
        <v>0.8</v>
      </c>
      <c r="M9645" t="s">
        <v>37</v>
      </c>
      <c r="N9645" t="s">
        <v>26</v>
      </c>
      <c r="O9645">
        <v>8</v>
      </c>
      <c r="P9645" t="s">
        <v>3303</v>
      </c>
      <c r="Q9645" t="s">
        <v>3304</v>
      </c>
      <c r="R9645" t="s">
        <v>107</v>
      </c>
      <c r="S9645" t="s">
        <v>108</v>
      </c>
      <c r="T9645" t="s">
        <v>2393</v>
      </c>
      <c r="U9645" t="s">
        <v>2394</v>
      </c>
      <c r="V9645" t="s">
        <v>2271</v>
      </c>
    </row>
    <row r="9646" spans="1:22">
      <c r="A9646" s="4">
        <v>46084</v>
      </c>
      <c r="B9646" t="s">
        <v>6940</v>
      </c>
      <c r="C9646" t="s">
        <v>1862</v>
      </c>
      <c r="D9646">
        <v>50</v>
      </c>
      <c r="E9646">
        <v>118999.99964000001</v>
      </c>
      <c r="F9646">
        <f>Table2[[#This Row],[Đơn Giá Chuẩn]]*Table2[[#This Row],[Tổng số lượng bán]]</f>
        <v>5949999.9820000008</v>
      </c>
      <c r="G9646">
        <v>0</v>
      </c>
      <c r="H9646">
        <f>Table2[[#This Row],[Doanh số bán]]-Table2[[#This Row],[Chiết khấu]]</f>
        <v>5949999.9820000008</v>
      </c>
      <c r="I9646">
        <v>0</v>
      </c>
      <c r="J9646">
        <v>0</v>
      </c>
      <c r="K9646" t="s">
        <v>2217</v>
      </c>
      <c r="L9646">
        <v>0.01</v>
      </c>
      <c r="M9646" t="s">
        <v>37</v>
      </c>
      <c r="N9646" t="s">
        <v>26</v>
      </c>
      <c r="O9646">
        <v>0.5</v>
      </c>
      <c r="P9646" t="s">
        <v>6941</v>
      </c>
      <c r="Q9646" t="s">
        <v>6942</v>
      </c>
      <c r="R9646" t="s">
        <v>41</v>
      </c>
      <c r="S9646" t="s">
        <v>42</v>
      </c>
      <c r="T9646" t="s">
        <v>2393</v>
      </c>
      <c r="U9646" t="s">
        <v>2394</v>
      </c>
      <c r="V9646" t="s">
        <v>2271</v>
      </c>
    </row>
    <row r="9647" spans="1:22">
      <c r="A9647" s="4">
        <v>46084</v>
      </c>
      <c r="B9647" t="s">
        <v>6940</v>
      </c>
      <c r="C9647" t="s">
        <v>1862</v>
      </c>
      <c r="D9647">
        <v>48</v>
      </c>
      <c r="E9647">
        <v>35750</v>
      </c>
      <c r="F9647">
        <f>Table2[[#This Row],[Đơn Giá Chuẩn]]*Table2[[#This Row],[Tổng số lượng bán]]</f>
        <v>1716000</v>
      </c>
      <c r="G9647">
        <v>0</v>
      </c>
      <c r="H9647">
        <f>Table2[[#This Row],[Doanh số bán]]-Table2[[#This Row],[Chiết khấu]]</f>
        <v>1716000</v>
      </c>
      <c r="I9647">
        <v>0</v>
      </c>
      <c r="J9647">
        <v>0</v>
      </c>
      <c r="K9647" t="s">
        <v>2217</v>
      </c>
      <c r="L9647">
        <v>0.12</v>
      </c>
      <c r="M9647" t="s">
        <v>37</v>
      </c>
      <c r="N9647" t="s">
        <v>26</v>
      </c>
      <c r="O9647">
        <v>5.76</v>
      </c>
      <c r="P9647" t="s">
        <v>520</v>
      </c>
      <c r="Q9647" t="s">
        <v>521</v>
      </c>
      <c r="R9647" t="s">
        <v>107</v>
      </c>
      <c r="S9647" t="s">
        <v>108</v>
      </c>
      <c r="T9647" t="s">
        <v>2393</v>
      </c>
      <c r="U9647" t="s">
        <v>2394</v>
      </c>
      <c r="V9647" t="s">
        <v>2271</v>
      </c>
    </row>
    <row r="9648" spans="1:22">
      <c r="A9648" s="4">
        <v>46084</v>
      </c>
      <c r="B9648" t="s">
        <v>6940</v>
      </c>
      <c r="C9648" t="s">
        <v>1862</v>
      </c>
      <c r="D9648">
        <v>48</v>
      </c>
      <c r="E9648">
        <v>38750.000240000001</v>
      </c>
      <c r="F9648">
        <f>Table2[[#This Row],[Đơn Giá Chuẩn]]*Table2[[#This Row],[Tổng số lượng bán]]</f>
        <v>1860000.0115200002</v>
      </c>
      <c r="G9648">
        <v>0</v>
      </c>
      <c r="H9648">
        <f>Table2[[#This Row],[Doanh số bán]]-Table2[[#This Row],[Chiết khấu]]</f>
        <v>1860000.0115200002</v>
      </c>
      <c r="I9648">
        <v>0</v>
      </c>
      <c r="J9648">
        <v>0</v>
      </c>
      <c r="K9648" t="s">
        <v>2217</v>
      </c>
      <c r="L9648">
        <v>0.12</v>
      </c>
      <c r="M9648" t="s">
        <v>37</v>
      </c>
      <c r="N9648" t="s">
        <v>26</v>
      </c>
      <c r="O9648">
        <v>5.76</v>
      </c>
      <c r="P9648" t="s">
        <v>656</v>
      </c>
      <c r="Q9648" t="s">
        <v>657</v>
      </c>
      <c r="R9648" t="s">
        <v>107</v>
      </c>
      <c r="S9648" t="s">
        <v>108</v>
      </c>
      <c r="T9648" t="s">
        <v>2393</v>
      </c>
      <c r="U9648" t="s">
        <v>2394</v>
      </c>
      <c r="V9648" t="s">
        <v>2271</v>
      </c>
    </row>
    <row r="9649" spans="1:22">
      <c r="A9649" s="4">
        <v>46084</v>
      </c>
      <c r="B9649" t="s">
        <v>6940</v>
      </c>
      <c r="C9649" t="s">
        <v>1862</v>
      </c>
      <c r="D9649">
        <v>72</v>
      </c>
      <c r="E9649">
        <v>35750</v>
      </c>
      <c r="F9649">
        <f>Table2[[#This Row],[Đơn Giá Chuẩn]]*Table2[[#This Row],[Tổng số lượng bán]]</f>
        <v>2574000</v>
      </c>
      <c r="G9649">
        <v>0</v>
      </c>
      <c r="H9649">
        <f>Table2[[#This Row],[Doanh số bán]]-Table2[[#This Row],[Chiết khấu]]</f>
        <v>2574000</v>
      </c>
      <c r="I9649">
        <v>0</v>
      </c>
      <c r="J9649">
        <v>0</v>
      </c>
      <c r="K9649" t="s">
        <v>2217</v>
      </c>
      <c r="L9649">
        <v>0.16</v>
      </c>
      <c r="M9649" t="s">
        <v>37</v>
      </c>
      <c r="N9649" t="s">
        <v>26</v>
      </c>
      <c r="O9649">
        <v>11.52</v>
      </c>
      <c r="P9649" t="s">
        <v>105</v>
      </c>
      <c r="Q9649" t="s">
        <v>106</v>
      </c>
      <c r="R9649" t="s">
        <v>107</v>
      </c>
      <c r="S9649" t="s">
        <v>108</v>
      </c>
      <c r="T9649" t="s">
        <v>2393</v>
      </c>
      <c r="U9649" t="s">
        <v>2394</v>
      </c>
      <c r="V9649" t="s">
        <v>2271</v>
      </c>
    </row>
    <row r="9650" spans="1:22">
      <c r="A9650" s="4">
        <v>46084</v>
      </c>
      <c r="B9650" t="s">
        <v>6943</v>
      </c>
      <c r="C9650" t="s">
        <v>2568</v>
      </c>
      <c r="D9650">
        <v>1</v>
      </c>
      <c r="E9650">
        <v>340000.04000000004</v>
      </c>
      <c r="F9650">
        <f>Table2[[#This Row],[Đơn Giá Chuẩn]]*Table2[[#This Row],[Tổng số lượng bán]]</f>
        <v>340000.04000000004</v>
      </c>
      <c r="G9650">
        <v>0</v>
      </c>
      <c r="H9650">
        <f>Table2[[#This Row],[Doanh số bán]]-Table2[[#This Row],[Chiết khấu]]</f>
        <v>340000.04000000004</v>
      </c>
      <c r="I9650">
        <v>0</v>
      </c>
      <c r="J9650">
        <v>0</v>
      </c>
      <c r="K9650" t="s">
        <v>50</v>
      </c>
      <c r="L9650">
        <v>1</v>
      </c>
      <c r="M9650" t="s">
        <v>37</v>
      </c>
      <c r="N9650" t="s">
        <v>50</v>
      </c>
      <c r="O9650">
        <v>1</v>
      </c>
      <c r="P9650" t="s">
        <v>2504</v>
      </c>
      <c r="Q9650" t="s">
        <v>2505</v>
      </c>
      <c r="R9650" t="s">
        <v>41</v>
      </c>
      <c r="S9650" t="s">
        <v>42</v>
      </c>
      <c r="T9650" t="s">
        <v>74</v>
      </c>
      <c r="U9650" t="s">
        <v>75</v>
      </c>
      <c r="V9650" t="s">
        <v>50</v>
      </c>
    </row>
    <row r="9651" spans="1:22">
      <c r="A9651" s="4">
        <v>46084</v>
      </c>
      <c r="B9651" t="s">
        <v>6943</v>
      </c>
      <c r="C9651" t="s">
        <v>2568</v>
      </c>
      <c r="D9651">
        <v>1</v>
      </c>
      <c r="E9651">
        <v>401999.60000000003</v>
      </c>
      <c r="F9651">
        <f>Table2[[#This Row],[Đơn Giá Chuẩn]]*Table2[[#This Row],[Tổng số lượng bán]]</f>
        <v>401999.60000000003</v>
      </c>
      <c r="G9651">
        <v>0</v>
      </c>
      <c r="H9651">
        <f>Table2[[#This Row],[Doanh số bán]]-Table2[[#This Row],[Chiết khấu]]</f>
        <v>401999.60000000003</v>
      </c>
      <c r="I9651">
        <v>0</v>
      </c>
      <c r="J9651">
        <v>0</v>
      </c>
      <c r="K9651" t="s">
        <v>50</v>
      </c>
      <c r="L9651">
        <v>1</v>
      </c>
      <c r="M9651" t="s">
        <v>37</v>
      </c>
      <c r="N9651" t="s">
        <v>50</v>
      </c>
      <c r="O9651">
        <v>1</v>
      </c>
      <c r="P9651" t="s">
        <v>411</v>
      </c>
      <c r="Q9651" t="s">
        <v>412</v>
      </c>
      <c r="R9651" t="s">
        <v>41</v>
      </c>
      <c r="S9651" t="s">
        <v>42</v>
      </c>
      <c r="T9651" t="s">
        <v>74</v>
      </c>
      <c r="U9651" t="s">
        <v>75</v>
      </c>
      <c r="V9651" t="s">
        <v>50</v>
      </c>
    </row>
    <row r="9652" spans="1:22">
      <c r="A9652" s="4">
        <v>46084</v>
      </c>
      <c r="B9652" t="s">
        <v>6944</v>
      </c>
      <c r="C9652" t="s">
        <v>2568</v>
      </c>
      <c r="D9652">
        <v>1</v>
      </c>
      <c r="E9652">
        <v>302000.24</v>
      </c>
      <c r="F9652">
        <f>Table2[[#This Row],[Đơn Giá Chuẩn]]*Table2[[#This Row],[Tổng số lượng bán]]</f>
        <v>302000.24</v>
      </c>
      <c r="G9652">
        <v>0</v>
      </c>
      <c r="H9652">
        <f>Table2[[#This Row],[Doanh số bán]]-Table2[[#This Row],[Chiết khấu]]</f>
        <v>302000.24</v>
      </c>
      <c r="I9652">
        <v>0</v>
      </c>
      <c r="J9652">
        <v>0</v>
      </c>
      <c r="K9652" t="s">
        <v>50</v>
      </c>
      <c r="L9652">
        <v>1</v>
      </c>
      <c r="M9652" t="s">
        <v>37</v>
      </c>
      <c r="N9652" t="s">
        <v>50</v>
      </c>
      <c r="O9652">
        <v>1</v>
      </c>
      <c r="P9652" t="s">
        <v>84</v>
      </c>
      <c r="Q9652" t="s">
        <v>85</v>
      </c>
      <c r="R9652" t="s">
        <v>41</v>
      </c>
      <c r="S9652" t="s">
        <v>42</v>
      </c>
      <c r="T9652" t="s">
        <v>74</v>
      </c>
      <c r="U9652" t="s">
        <v>75</v>
      </c>
      <c r="V9652" t="s">
        <v>50</v>
      </c>
    </row>
    <row r="9653" spans="1:22">
      <c r="A9653" s="4">
        <v>46084</v>
      </c>
      <c r="B9653" t="s">
        <v>6945</v>
      </c>
      <c r="C9653" t="s">
        <v>155</v>
      </c>
      <c r="D9653">
        <v>1</v>
      </c>
      <c r="E9653">
        <v>390699.56</v>
      </c>
      <c r="F9653">
        <f>Table2[[#This Row],[Đơn Giá Chuẩn]]*Table2[[#This Row],[Tổng số lượng bán]]</f>
        <v>390699.56</v>
      </c>
      <c r="G9653">
        <v>0</v>
      </c>
      <c r="H9653">
        <f>Table2[[#This Row],[Doanh số bán]]-Table2[[#This Row],[Chiết khấu]]</f>
        <v>390699.56</v>
      </c>
      <c r="I9653">
        <v>0</v>
      </c>
      <c r="J9653">
        <v>0</v>
      </c>
      <c r="K9653" t="s">
        <v>50</v>
      </c>
      <c r="L9653">
        <v>0.8</v>
      </c>
      <c r="M9653" t="s">
        <v>37</v>
      </c>
      <c r="N9653" t="s">
        <v>50</v>
      </c>
      <c r="O9653">
        <v>0.8</v>
      </c>
      <c r="P9653" t="s">
        <v>3303</v>
      </c>
      <c r="Q9653" t="s">
        <v>3304</v>
      </c>
      <c r="R9653" t="s">
        <v>107</v>
      </c>
      <c r="S9653" t="s">
        <v>108</v>
      </c>
      <c r="T9653" t="s">
        <v>74</v>
      </c>
      <c r="U9653" t="s">
        <v>75</v>
      </c>
      <c r="V9653" t="s">
        <v>50</v>
      </c>
    </row>
    <row r="9654" spans="1:22">
      <c r="A9654" s="4">
        <v>46084</v>
      </c>
      <c r="B9654" t="s">
        <v>6946</v>
      </c>
      <c r="C9654" t="s">
        <v>2568</v>
      </c>
      <c r="D9654">
        <v>1</v>
      </c>
      <c r="E9654">
        <v>302000.24</v>
      </c>
      <c r="F9654">
        <f>Table2[[#This Row],[Đơn Giá Chuẩn]]*Table2[[#This Row],[Tổng số lượng bán]]</f>
        <v>302000.24</v>
      </c>
      <c r="G9654">
        <v>0</v>
      </c>
      <c r="H9654">
        <f>Table2[[#This Row],[Doanh số bán]]-Table2[[#This Row],[Chiết khấu]]</f>
        <v>302000.24</v>
      </c>
      <c r="I9654">
        <v>0</v>
      </c>
      <c r="J9654">
        <v>0</v>
      </c>
      <c r="K9654" t="s">
        <v>50</v>
      </c>
      <c r="L9654">
        <v>1</v>
      </c>
      <c r="M9654" t="s">
        <v>37</v>
      </c>
      <c r="N9654" t="s">
        <v>50</v>
      </c>
      <c r="O9654">
        <v>1</v>
      </c>
      <c r="P9654" t="s">
        <v>84</v>
      </c>
      <c r="Q9654" t="s">
        <v>85</v>
      </c>
      <c r="R9654" t="s">
        <v>41</v>
      </c>
      <c r="S9654" t="s">
        <v>42</v>
      </c>
      <c r="T9654" t="s">
        <v>74</v>
      </c>
      <c r="U9654" t="s">
        <v>75</v>
      </c>
      <c r="V9654" t="s">
        <v>50</v>
      </c>
    </row>
    <row r="9655" spans="1:22">
      <c r="A9655" s="4">
        <v>46084</v>
      </c>
      <c r="B9655" t="s">
        <v>6947</v>
      </c>
      <c r="C9655" t="s">
        <v>155</v>
      </c>
      <c r="D9655">
        <v>1</v>
      </c>
      <c r="E9655">
        <v>88449.680000000008</v>
      </c>
      <c r="F9655">
        <f>Table2[[#This Row],[Đơn Giá Chuẩn]]*Table2[[#This Row],[Tổng số lượng bán]]</f>
        <v>88449.680000000008</v>
      </c>
      <c r="G9655">
        <v>0</v>
      </c>
      <c r="H9655">
        <f>Table2[[#This Row],[Doanh số bán]]-Table2[[#This Row],[Chiết khấu]]</f>
        <v>88449.680000000008</v>
      </c>
      <c r="I9655">
        <v>0</v>
      </c>
      <c r="J9655">
        <v>0</v>
      </c>
      <c r="K9655" t="s">
        <v>50</v>
      </c>
      <c r="L9655">
        <v>0.35199999999999998</v>
      </c>
      <c r="M9655" t="s">
        <v>37</v>
      </c>
      <c r="N9655" t="s">
        <v>50</v>
      </c>
      <c r="O9655">
        <v>0.35199999999999998</v>
      </c>
      <c r="P9655" t="s">
        <v>3291</v>
      </c>
      <c r="Q9655" t="s">
        <v>3292</v>
      </c>
      <c r="R9655" t="s">
        <v>107</v>
      </c>
      <c r="S9655" t="s">
        <v>108</v>
      </c>
      <c r="T9655" t="s">
        <v>74</v>
      </c>
      <c r="U9655" t="s">
        <v>75</v>
      </c>
      <c r="V9655" t="s">
        <v>50</v>
      </c>
    </row>
    <row r="9656" spans="1:22">
      <c r="A9656" s="4">
        <v>46084</v>
      </c>
      <c r="B9656" t="s">
        <v>6947</v>
      </c>
      <c r="C9656" t="s">
        <v>1840</v>
      </c>
      <c r="D9656">
        <v>1</v>
      </c>
      <c r="E9656">
        <v>239999.6</v>
      </c>
      <c r="F9656">
        <f>Table2[[#This Row],[Đơn Giá Chuẩn]]*Table2[[#This Row],[Tổng số lượng bán]]</f>
        <v>239999.6</v>
      </c>
      <c r="G9656">
        <v>0</v>
      </c>
      <c r="H9656">
        <f>Table2[[#This Row],[Doanh số bán]]-Table2[[#This Row],[Chiết khấu]]</f>
        <v>239999.6</v>
      </c>
      <c r="I9656">
        <v>0</v>
      </c>
      <c r="J9656">
        <v>0</v>
      </c>
      <c r="K9656" t="s">
        <v>50</v>
      </c>
      <c r="L9656">
        <v>0.09</v>
      </c>
      <c r="M9656" t="s">
        <v>37</v>
      </c>
      <c r="N9656" t="s">
        <v>50</v>
      </c>
      <c r="O9656">
        <v>0.09</v>
      </c>
      <c r="P9656" t="s">
        <v>3239</v>
      </c>
      <c r="Q9656" t="s">
        <v>3240</v>
      </c>
      <c r="R9656" t="s">
        <v>107</v>
      </c>
      <c r="S9656" t="s">
        <v>108</v>
      </c>
      <c r="T9656" t="s">
        <v>74</v>
      </c>
      <c r="U9656" t="s">
        <v>75</v>
      </c>
      <c r="V9656" t="s">
        <v>50</v>
      </c>
    </row>
    <row r="9657" spans="1:22">
      <c r="A9657" s="4">
        <v>46084</v>
      </c>
      <c r="B9657" t="s">
        <v>6948</v>
      </c>
      <c r="C9657" t="s">
        <v>2568</v>
      </c>
      <c r="D9657">
        <v>1</v>
      </c>
      <c r="E9657">
        <v>302000.24</v>
      </c>
      <c r="F9657">
        <f>Table2[[#This Row],[Đơn Giá Chuẩn]]*Table2[[#This Row],[Tổng số lượng bán]]</f>
        <v>302000.24</v>
      </c>
      <c r="G9657">
        <v>0</v>
      </c>
      <c r="H9657">
        <f>Table2[[#This Row],[Doanh số bán]]-Table2[[#This Row],[Chiết khấu]]</f>
        <v>302000.24</v>
      </c>
      <c r="I9657">
        <v>0</v>
      </c>
      <c r="J9657">
        <v>0</v>
      </c>
      <c r="K9657" t="s">
        <v>50</v>
      </c>
      <c r="L9657">
        <v>1</v>
      </c>
      <c r="M9657" t="s">
        <v>37</v>
      </c>
      <c r="N9657" t="s">
        <v>50</v>
      </c>
      <c r="O9657">
        <v>1</v>
      </c>
      <c r="P9657" t="s">
        <v>84</v>
      </c>
      <c r="Q9657" t="s">
        <v>85</v>
      </c>
      <c r="R9657" t="s">
        <v>41</v>
      </c>
      <c r="S9657" t="s">
        <v>42</v>
      </c>
      <c r="T9657" t="s">
        <v>74</v>
      </c>
      <c r="U9657" t="s">
        <v>75</v>
      </c>
      <c r="V9657" t="s">
        <v>50</v>
      </c>
    </row>
    <row r="9658" spans="1:22">
      <c r="A9658" s="4">
        <v>46084</v>
      </c>
      <c r="B9658" t="s">
        <v>6949</v>
      </c>
      <c r="C9658" t="s">
        <v>2568</v>
      </c>
      <c r="D9658">
        <v>1</v>
      </c>
      <c r="E9658">
        <v>302000.24</v>
      </c>
      <c r="F9658">
        <f>Table2[[#This Row],[Đơn Giá Chuẩn]]*Table2[[#This Row],[Tổng số lượng bán]]</f>
        <v>302000.24</v>
      </c>
      <c r="G9658">
        <v>0</v>
      </c>
      <c r="H9658">
        <f>Table2[[#This Row],[Doanh số bán]]-Table2[[#This Row],[Chiết khấu]]</f>
        <v>302000.24</v>
      </c>
      <c r="I9658">
        <v>0</v>
      </c>
      <c r="J9658">
        <v>0</v>
      </c>
      <c r="K9658" t="s">
        <v>50</v>
      </c>
      <c r="L9658">
        <v>1</v>
      </c>
      <c r="M9658" t="s">
        <v>37</v>
      </c>
      <c r="N9658" t="s">
        <v>50</v>
      </c>
      <c r="O9658">
        <v>1</v>
      </c>
      <c r="P9658" t="s">
        <v>84</v>
      </c>
      <c r="Q9658" t="s">
        <v>85</v>
      </c>
      <c r="R9658" t="s">
        <v>41</v>
      </c>
      <c r="S9658" t="s">
        <v>42</v>
      </c>
      <c r="T9658" t="s">
        <v>74</v>
      </c>
      <c r="U9658" t="s">
        <v>75</v>
      </c>
      <c r="V9658" t="s">
        <v>50</v>
      </c>
    </row>
    <row r="9659" spans="1:22">
      <c r="A9659" s="4">
        <v>46084</v>
      </c>
      <c r="B9659" t="s">
        <v>6950</v>
      </c>
      <c r="C9659" t="s">
        <v>1862</v>
      </c>
      <c r="D9659">
        <v>3</v>
      </c>
      <c r="E9659">
        <v>50999.959640000001</v>
      </c>
      <c r="F9659">
        <f>Table2[[#This Row],[Đơn Giá Chuẩn]]*Table2[[#This Row],[Tổng số lượng bán]]</f>
        <v>152999.87891999999</v>
      </c>
      <c r="G9659">
        <v>0</v>
      </c>
      <c r="H9659">
        <f>Table2[[#This Row],[Doanh số bán]]-Table2[[#This Row],[Chiết khấu]]</f>
        <v>152999.87891999999</v>
      </c>
      <c r="I9659">
        <v>0</v>
      </c>
      <c r="J9659">
        <v>0</v>
      </c>
      <c r="K9659" t="s">
        <v>50</v>
      </c>
      <c r="L9659">
        <v>0.12</v>
      </c>
      <c r="M9659" t="s">
        <v>37</v>
      </c>
      <c r="N9659" t="s">
        <v>50</v>
      </c>
      <c r="O9659">
        <v>0.36</v>
      </c>
      <c r="P9659" t="s">
        <v>656</v>
      </c>
      <c r="Q9659" t="s">
        <v>657</v>
      </c>
      <c r="R9659" t="s">
        <v>107</v>
      </c>
      <c r="S9659" t="s">
        <v>108</v>
      </c>
      <c r="T9659" t="s">
        <v>74</v>
      </c>
      <c r="U9659" t="s">
        <v>75</v>
      </c>
      <c r="V9659" t="s">
        <v>50</v>
      </c>
    </row>
    <row r="9660" spans="1:22">
      <c r="A9660" s="4">
        <v>46084</v>
      </c>
      <c r="B9660" t="s">
        <v>6951</v>
      </c>
      <c r="C9660" t="s">
        <v>2568</v>
      </c>
      <c r="D9660">
        <v>2</v>
      </c>
      <c r="E9660">
        <v>261999.74000000002</v>
      </c>
      <c r="F9660">
        <f>Table2[[#This Row],[Đơn Giá Chuẩn]]*Table2[[#This Row],[Tổng số lượng bán]]</f>
        <v>523999.48000000004</v>
      </c>
      <c r="G9660">
        <v>0</v>
      </c>
      <c r="H9660">
        <f>Table2[[#This Row],[Doanh số bán]]-Table2[[#This Row],[Chiết khấu]]</f>
        <v>523999.48000000004</v>
      </c>
      <c r="I9660">
        <v>0</v>
      </c>
      <c r="J9660">
        <v>0</v>
      </c>
      <c r="K9660" t="s">
        <v>50</v>
      </c>
      <c r="L9660">
        <v>1</v>
      </c>
      <c r="M9660" t="s">
        <v>37</v>
      </c>
      <c r="N9660" t="s">
        <v>50</v>
      </c>
      <c r="O9660">
        <v>2</v>
      </c>
      <c r="P9660" t="s">
        <v>2511</v>
      </c>
      <c r="Q9660" t="s">
        <v>2512</v>
      </c>
      <c r="R9660" t="s">
        <v>41</v>
      </c>
      <c r="S9660" t="s">
        <v>42</v>
      </c>
      <c r="T9660" t="s">
        <v>74</v>
      </c>
      <c r="U9660" t="s">
        <v>75</v>
      </c>
      <c r="V9660" t="s">
        <v>50</v>
      </c>
    </row>
    <row r="9661" spans="1:22">
      <c r="A9661" s="4">
        <v>46084</v>
      </c>
      <c r="B9661" t="s">
        <v>6952</v>
      </c>
      <c r="C9661" t="s">
        <v>2568</v>
      </c>
      <c r="D9661">
        <v>1</v>
      </c>
      <c r="E9661">
        <v>340000.04000000004</v>
      </c>
      <c r="F9661">
        <f>Table2[[#This Row],[Đơn Giá Chuẩn]]*Table2[[#This Row],[Tổng số lượng bán]]</f>
        <v>340000.04000000004</v>
      </c>
      <c r="G9661">
        <v>0</v>
      </c>
      <c r="H9661">
        <f>Table2[[#This Row],[Doanh số bán]]-Table2[[#This Row],[Chiết khấu]]</f>
        <v>340000.04000000004</v>
      </c>
      <c r="I9661">
        <v>0</v>
      </c>
      <c r="J9661">
        <v>0</v>
      </c>
      <c r="K9661" t="s">
        <v>50</v>
      </c>
      <c r="L9661">
        <v>1</v>
      </c>
      <c r="M9661" t="s">
        <v>37</v>
      </c>
      <c r="N9661" t="s">
        <v>50</v>
      </c>
      <c r="O9661">
        <v>1</v>
      </c>
      <c r="P9661" t="s">
        <v>2504</v>
      </c>
      <c r="Q9661" t="s">
        <v>2505</v>
      </c>
      <c r="R9661" t="s">
        <v>41</v>
      </c>
      <c r="S9661" t="s">
        <v>42</v>
      </c>
      <c r="T9661" t="s">
        <v>74</v>
      </c>
      <c r="U9661" t="s">
        <v>75</v>
      </c>
      <c r="V9661" t="s">
        <v>50</v>
      </c>
    </row>
    <row r="9662" spans="1:22">
      <c r="A9662" s="4">
        <v>46084</v>
      </c>
      <c r="B9662" t="s">
        <v>6953</v>
      </c>
      <c r="C9662" t="s">
        <v>1862</v>
      </c>
      <c r="D9662">
        <v>1</v>
      </c>
      <c r="E9662">
        <v>50999.600000000006</v>
      </c>
      <c r="F9662">
        <f>Table2[[#This Row],[Đơn Giá Chuẩn]]*Table2[[#This Row],[Tổng số lượng bán]]</f>
        <v>50999.600000000006</v>
      </c>
      <c r="G9662">
        <v>0</v>
      </c>
      <c r="H9662">
        <f>Table2[[#This Row],[Doanh số bán]]-Table2[[#This Row],[Chiết khấu]]</f>
        <v>50999.600000000006</v>
      </c>
      <c r="I9662">
        <v>0</v>
      </c>
      <c r="J9662">
        <v>0</v>
      </c>
      <c r="K9662" t="s">
        <v>50</v>
      </c>
      <c r="L9662">
        <v>0.12</v>
      </c>
      <c r="M9662" t="s">
        <v>37</v>
      </c>
      <c r="N9662" t="s">
        <v>50</v>
      </c>
      <c r="O9662">
        <v>0.12</v>
      </c>
      <c r="P9662" t="s">
        <v>588</v>
      </c>
      <c r="Q9662" t="s">
        <v>589</v>
      </c>
      <c r="R9662" t="s">
        <v>107</v>
      </c>
      <c r="S9662" t="s">
        <v>108</v>
      </c>
      <c r="T9662" t="s">
        <v>74</v>
      </c>
      <c r="U9662" t="s">
        <v>75</v>
      </c>
      <c r="V9662" t="s">
        <v>50</v>
      </c>
    </row>
    <row r="9663" spans="1:22">
      <c r="A9663" s="4">
        <v>46084</v>
      </c>
      <c r="B9663" t="s">
        <v>6953</v>
      </c>
      <c r="C9663" t="s">
        <v>1862</v>
      </c>
      <c r="D9663">
        <v>1</v>
      </c>
      <c r="E9663">
        <v>50999.600000000006</v>
      </c>
      <c r="F9663">
        <f>Table2[[#This Row],[Đơn Giá Chuẩn]]*Table2[[#This Row],[Tổng số lượng bán]]</f>
        <v>50999.600000000006</v>
      </c>
      <c r="G9663">
        <v>0</v>
      </c>
      <c r="H9663">
        <f>Table2[[#This Row],[Doanh số bán]]-Table2[[#This Row],[Chiết khấu]]</f>
        <v>50999.600000000006</v>
      </c>
      <c r="I9663">
        <v>0</v>
      </c>
      <c r="J9663">
        <v>0</v>
      </c>
      <c r="K9663" t="s">
        <v>50</v>
      </c>
      <c r="L9663">
        <v>0.12</v>
      </c>
      <c r="M9663" t="s">
        <v>37</v>
      </c>
      <c r="N9663" t="s">
        <v>50</v>
      </c>
      <c r="O9663">
        <v>0.12</v>
      </c>
      <c r="P9663" t="s">
        <v>656</v>
      </c>
      <c r="Q9663" t="s">
        <v>657</v>
      </c>
      <c r="R9663" t="s">
        <v>107</v>
      </c>
      <c r="S9663" t="s">
        <v>108</v>
      </c>
      <c r="T9663" t="s">
        <v>74</v>
      </c>
      <c r="U9663" t="s">
        <v>75</v>
      </c>
      <c r="V9663" t="s">
        <v>50</v>
      </c>
    </row>
    <row r="9664" spans="1:22">
      <c r="A9664" s="4">
        <v>46084</v>
      </c>
      <c r="B9664" t="s">
        <v>6953</v>
      </c>
      <c r="C9664" t="s">
        <v>1862</v>
      </c>
      <c r="D9664">
        <v>1</v>
      </c>
      <c r="E9664">
        <v>47000.36</v>
      </c>
      <c r="F9664">
        <f>Table2[[#This Row],[Đơn Giá Chuẩn]]*Table2[[#This Row],[Tổng số lượng bán]]</f>
        <v>47000.36</v>
      </c>
      <c r="G9664">
        <v>0</v>
      </c>
      <c r="H9664">
        <f>Table2[[#This Row],[Doanh số bán]]-Table2[[#This Row],[Chiết khấu]]</f>
        <v>47000.36</v>
      </c>
      <c r="I9664">
        <v>0</v>
      </c>
      <c r="J9664">
        <v>0</v>
      </c>
      <c r="K9664" t="s">
        <v>50</v>
      </c>
      <c r="L9664">
        <v>0.12</v>
      </c>
      <c r="M9664" t="s">
        <v>37</v>
      </c>
      <c r="N9664" t="s">
        <v>50</v>
      </c>
      <c r="O9664">
        <v>0.12</v>
      </c>
      <c r="P9664" t="s">
        <v>520</v>
      </c>
      <c r="Q9664" t="s">
        <v>521</v>
      </c>
      <c r="R9664" t="s">
        <v>107</v>
      </c>
      <c r="S9664" t="s">
        <v>108</v>
      </c>
      <c r="T9664" t="s">
        <v>74</v>
      </c>
      <c r="U9664" t="s">
        <v>75</v>
      </c>
      <c r="V9664" t="s">
        <v>50</v>
      </c>
    </row>
    <row r="9665" spans="1:22">
      <c r="A9665" s="4">
        <v>46084</v>
      </c>
      <c r="B9665" t="s">
        <v>6953</v>
      </c>
      <c r="C9665" t="s">
        <v>1862</v>
      </c>
      <c r="D9665">
        <v>1</v>
      </c>
      <c r="E9665">
        <v>47000.36</v>
      </c>
      <c r="F9665">
        <f>Table2[[#This Row],[Đơn Giá Chuẩn]]*Table2[[#This Row],[Tổng số lượng bán]]</f>
        <v>47000.36</v>
      </c>
      <c r="G9665">
        <v>0</v>
      </c>
      <c r="H9665">
        <f>Table2[[#This Row],[Doanh số bán]]-Table2[[#This Row],[Chiết khấu]]</f>
        <v>47000.36</v>
      </c>
      <c r="I9665">
        <v>0</v>
      </c>
      <c r="J9665">
        <v>0</v>
      </c>
      <c r="K9665" t="s">
        <v>50</v>
      </c>
      <c r="L9665">
        <v>0.16</v>
      </c>
      <c r="M9665" t="s">
        <v>37</v>
      </c>
      <c r="N9665" t="s">
        <v>50</v>
      </c>
      <c r="O9665">
        <v>0.16</v>
      </c>
      <c r="P9665" t="s">
        <v>105</v>
      </c>
      <c r="Q9665" t="s">
        <v>106</v>
      </c>
      <c r="R9665" t="s">
        <v>107</v>
      </c>
      <c r="S9665" t="s">
        <v>108</v>
      </c>
      <c r="T9665" t="s">
        <v>74</v>
      </c>
      <c r="U9665" t="s">
        <v>75</v>
      </c>
      <c r="V9665" t="s">
        <v>50</v>
      </c>
    </row>
    <row r="9666" spans="1:22">
      <c r="A9666" s="4">
        <v>46084</v>
      </c>
      <c r="B9666" t="s">
        <v>6953</v>
      </c>
      <c r="C9666" t="s">
        <v>1862</v>
      </c>
      <c r="D9666">
        <v>1</v>
      </c>
      <c r="E9666">
        <v>50999.600000000006</v>
      </c>
      <c r="F9666">
        <f>Table2[[#This Row],[Đơn Giá Chuẩn]]*Table2[[#This Row],[Tổng số lượng bán]]</f>
        <v>50999.600000000006</v>
      </c>
      <c r="G9666">
        <v>0</v>
      </c>
      <c r="H9666">
        <f>Table2[[#This Row],[Doanh số bán]]-Table2[[#This Row],[Chiết khấu]]</f>
        <v>50999.600000000006</v>
      </c>
      <c r="I9666">
        <v>0</v>
      </c>
      <c r="J9666">
        <v>0</v>
      </c>
      <c r="K9666" t="s">
        <v>50</v>
      </c>
      <c r="L9666">
        <v>0.12</v>
      </c>
      <c r="M9666" t="s">
        <v>37</v>
      </c>
      <c r="N9666" t="s">
        <v>50</v>
      </c>
      <c r="O9666">
        <v>0.12</v>
      </c>
      <c r="P9666" t="s">
        <v>586</v>
      </c>
      <c r="Q9666" t="s">
        <v>587</v>
      </c>
      <c r="R9666" t="s">
        <v>107</v>
      </c>
      <c r="S9666" t="s">
        <v>108</v>
      </c>
      <c r="T9666" t="s">
        <v>74</v>
      </c>
      <c r="U9666" t="s">
        <v>75</v>
      </c>
      <c r="V9666" t="s">
        <v>50</v>
      </c>
    </row>
    <row r="9667" spans="1:22">
      <c r="A9667" s="4">
        <v>46084</v>
      </c>
      <c r="B9667" t="s">
        <v>6954</v>
      </c>
      <c r="C9667" t="s">
        <v>2568</v>
      </c>
      <c r="D9667">
        <v>1</v>
      </c>
      <c r="E9667">
        <v>302000.24</v>
      </c>
      <c r="F9667">
        <f>Table2[[#This Row],[Đơn Giá Chuẩn]]*Table2[[#This Row],[Tổng số lượng bán]]</f>
        <v>302000.24</v>
      </c>
      <c r="G9667">
        <v>0</v>
      </c>
      <c r="H9667">
        <f>Table2[[#This Row],[Doanh số bán]]-Table2[[#This Row],[Chiết khấu]]</f>
        <v>302000.24</v>
      </c>
      <c r="I9667">
        <v>0</v>
      </c>
      <c r="J9667">
        <v>0</v>
      </c>
      <c r="K9667" t="s">
        <v>50</v>
      </c>
      <c r="L9667">
        <v>1</v>
      </c>
      <c r="M9667" t="s">
        <v>37</v>
      </c>
      <c r="N9667" t="s">
        <v>50</v>
      </c>
      <c r="O9667">
        <v>1</v>
      </c>
      <c r="P9667" t="s">
        <v>84</v>
      </c>
      <c r="Q9667" t="s">
        <v>85</v>
      </c>
      <c r="R9667" t="s">
        <v>41</v>
      </c>
      <c r="S9667" t="s">
        <v>42</v>
      </c>
      <c r="T9667" t="s">
        <v>74</v>
      </c>
      <c r="U9667" t="s">
        <v>75</v>
      </c>
      <c r="V9667" t="s">
        <v>50</v>
      </c>
    </row>
    <row r="9668" spans="1:22">
      <c r="A9668" s="4">
        <v>46116</v>
      </c>
      <c r="B9668" t="s">
        <v>8893</v>
      </c>
      <c r="C9668" t="s">
        <v>83</v>
      </c>
      <c r="D9668">
        <v>1</v>
      </c>
      <c r="E9668">
        <v>172000</v>
      </c>
      <c r="F9668">
        <f>Table2[[#This Row],[Đơn Giá Chuẩn]]*Table2[[#This Row],[Tổng số lượng bán]]</f>
        <v>172000</v>
      </c>
      <c r="G9668">
        <v>0</v>
      </c>
      <c r="H9668">
        <f>Table2[[#This Row],[Doanh số bán]]-Table2[[#This Row],[Chiết khấu]]</f>
        <v>172000</v>
      </c>
      <c r="K9668" t="s">
        <v>24</v>
      </c>
      <c r="L9668">
        <v>0.5</v>
      </c>
      <c r="M9668" t="s">
        <v>25</v>
      </c>
      <c r="N9668" t="s">
        <v>26</v>
      </c>
      <c r="O9668">
        <v>0.5</v>
      </c>
      <c r="P9668" t="s">
        <v>158</v>
      </c>
      <c r="Q9668" t="s">
        <v>159</v>
      </c>
      <c r="R9668" t="s">
        <v>41</v>
      </c>
      <c r="S9668" t="s">
        <v>42</v>
      </c>
      <c r="T9668" t="s">
        <v>31</v>
      </c>
      <c r="U9668" t="s">
        <v>32</v>
      </c>
      <c r="V9668" t="s">
        <v>33</v>
      </c>
    </row>
    <row r="9669" spans="1:22">
      <c r="A9669" s="4">
        <v>46084</v>
      </c>
      <c r="B9669" t="s">
        <v>6956</v>
      </c>
      <c r="C9669" t="s">
        <v>2568</v>
      </c>
      <c r="D9669">
        <v>1</v>
      </c>
      <c r="E9669">
        <v>272000</v>
      </c>
      <c r="F9669">
        <f>Table2[[#This Row],[Đơn Giá Chuẩn]]*Table2[[#This Row],[Tổng số lượng bán]]</f>
        <v>272000</v>
      </c>
      <c r="G9669">
        <v>0</v>
      </c>
      <c r="H9669">
        <f>Table2[[#This Row],[Doanh số bán]]-Table2[[#This Row],[Chiết khấu]]</f>
        <v>272000</v>
      </c>
      <c r="I9669">
        <v>0</v>
      </c>
      <c r="J9669">
        <v>0</v>
      </c>
      <c r="K9669" t="s">
        <v>50</v>
      </c>
      <c r="L9669">
        <v>1</v>
      </c>
      <c r="M9669" t="s">
        <v>37</v>
      </c>
      <c r="N9669" t="s">
        <v>50</v>
      </c>
      <c r="O9669">
        <v>1</v>
      </c>
      <c r="P9669" t="s">
        <v>512</v>
      </c>
      <c r="Q9669" t="s">
        <v>513</v>
      </c>
      <c r="R9669" t="s">
        <v>41</v>
      </c>
      <c r="S9669" t="s">
        <v>42</v>
      </c>
      <c r="T9669" t="s">
        <v>74</v>
      </c>
      <c r="U9669" t="s">
        <v>75</v>
      </c>
      <c r="V9669" t="s">
        <v>50</v>
      </c>
    </row>
    <row r="9670" spans="1:22">
      <c r="A9670" s="4">
        <v>46117</v>
      </c>
      <c r="B9670" t="s">
        <v>8903</v>
      </c>
      <c r="C9670" t="s">
        <v>83</v>
      </c>
      <c r="D9670">
        <v>1</v>
      </c>
      <c r="E9670">
        <v>172000</v>
      </c>
      <c r="F9670">
        <f>Table2[[#This Row],[Đơn Giá Chuẩn]]*Table2[[#This Row],[Tổng số lượng bán]]</f>
        <v>172000</v>
      </c>
      <c r="G9670">
        <v>31481</v>
      </c>
      <c r="H9670">
        <f>Table2[[#This Row],[Doanh số bán]]-Table2[[#This Row],[Chiết khấu]]</f>
        <v>140519</v>
      </c>
      <c r="K9670" t="s">
        <v>24</v>
      </c>
      <c r="L9670">
        <v>0.5</v>
      </c>
      <c r="M9670" t="s">
        <v>25</v>
      </c>
      <c r="N9670" t="s">
        <v>26</v>
      </c>
      <c r="O9670">
        <v>0.5</v>
      </c>
      <c r="P9670" t="s">
        <v>158</v>
      </c>
      <c r="Q9670" t="s">
        <v>159</v>
      </c>
      <c r="R9670" t="s">
        <v>41</v>
      </c>
      <c r="S9670" t="s">
        <v>42</v>
      </c>
      <c r="T9670" t="s">
        <v>31</v>
      </c>
      <c r="U9670" t="s">
        <v>32</v>
      </c>
      <c r="V9670" t="s">
        <v>33</v>
      </c>
    </row>
    <row r="9671" spans="1:22">
      <c r="A9671" s="4">
        <v>46084</v>
      </c>
      <c r="B9671" t="s">
        <v>6958</v>
      </c>
      <c r="C9671" t="s">
        <v>2568</v>
      </c>
      <c r="D9671">
        <v>1</v>
      </c>
      <c r="E9671">
        <v>262000.28000000003</v>
      </c>
      <c r="F9671">
        <f>Table2[[#This Row],[Đơn Giá Chuẩn]]*Table2[[#This Row],[Tổng số lượng bán]]</f>
        <v>262000.28000000003</v>
      </c>
      <c r="G9671">
        <v>0</v>
      </c>
      <c r="H9671">
        <f>Table2[[#This Row],[Doanh số bán]]-Table2[[#This Row],[Chiết khấu]]</f>
        <v>262000.28000000003</v>
      </c>
      <c r="I9671">
        <v>0</v>
      </c>
      <c r="J9671">
        <v>0</v>
      </c>
      <c r="K9671" t="s">
        <v>50</v>
      </c>
      <c r="L9671">
        <v>1</v>
      </c>
      <c r="M9671" t="s">
        <v>37</v>
      </c>
      <c r="N9671" t="s">
        <v>50</v>
      </c>
      <c r="O9671">
        <v>1</v>
      </c>
      <c r="P9671" t="s">
        <v>2511</v>
      </c>
      <c r="Q9671" t="s">
        <v>2512</v>
      </c>
      <c r="R9671" t="s">
        <v>41</v>
      </c>
      <c r="S9671" t="s">
        <v>42</v>
      </c>
      <c r="T9671" t="s">
        <v>74</v>
      </c>
      <c r="U9671" t="s">
        <v>75</v>
      </c>
      <c r="V9671" t="s">
        <v>50</v>
      </c>
    </row>
    <row r="9672" spans="1:22">
      <c r="A9672" s="4">
        <v>46084</v>
      </c>
      <c r="B9672" t="s">
        <v>6959</v>
      </c>
      <c r="C9672" t="s">
        <v>155</v>
      </c>
      <c r="D9672">
        <v>1</v>
      </c>
      <c r="E9672">
        <v>174900.44</v>
      </c>
      <c r="F9672">
        <f>Table2[[#This Row],[Đơn Giá Chuẩn]]*Table2[[#This Row],[Tổng số lượng bán]]</f>
        <v>174900.44</v>
      </c>
      <c r="G9672">
        <v>0</v>
      </c>
      <c r="H9672">
        <f>Table2[[#This Row],[Doanh số bán]]-Table2[[#This Row],[Chiết khấu]]</f>
        <v>174900.44</v>
      </c>
      <c r="I9672">
        <v>0</v>
      </c>
      <c r="J9672">
        <v>0</v>
      </c>
      <c r="K9672" t="s">
        <v>50</v>
      </c>
      <c r="L9672">
        <v>0.35199999999999998</v>
      </c>
      <c r="M9672" t="s">
        <v>37</v>
      </c>
      <c r="N9672" t="s">
        <v>50</v>
      </c>
      <c r="O9672">
        <v>0.35199999999999998</v>
      </c>
      <c r="P9672" t="s">
        <v>3291</v>
      </c>
      <c r="Q9672" t="s">
        <v>3292</v>
      </c>
      <c r="R9672" t="s">
        <v>107</v>
      </c>
      <c r="S9672" t="s">
        <v>108</v>
      </c>
      <c r="T9672" t="s">
        <v>74</v>
      </c>
      <c r="U9672" t="s">
        <v>75</v>
      </c>
      <c r="V9672" t="s">
        <v>50</v>
      </c>
    </row>
    <row r="9673" spans="1:22">
      <c r="A9673" s="4">
        <v>46084</v>
      </c>
      <c r="B9673" t="s">
        <v>6960</v>
      </c>
      <c r="C9673" t="s">
        <v>2568</v>
      </c>
      <c r="D9673">
        <v>1</v>
      </c>
      <c r="E9673">
        <v>302000.24</v>
      </c>
      <c r="F9673">
        <f>Table2[[#This Row],[Đơn Giá Chuẩn]]*Table2[[#This Row],[Tổng số lượng bán]]</f>
        <v>302000.24</v>
      </c>
      <c r="G9673">
        <v>0</v>
      </c>
      <c r="H9673">
        <f>Table2[[#This Row],[Doanh số bán]]-Table2[[#This Row],[Chiết khấu]]</f>
        <v>302000.24</v>
      </c>
      <c r="I9673">
        <v>0</v>
      </c>
      <c r="J9673">
        <v>0</v>
      </c>
      <c r="K9673" t="s">
        <v>50</v>
      </c>
      <c r="L9673">
        <v>1</v>
      </c>
      <c r="M9673" t="s">
        <v>37</v>
      </c>
      <c r="N9673" t="s">
        <v>50</v>
      </c>
      <c r="O9673">
        <v>1</v>
      </c>
      <c r="P9673" t="s">
        <v>84</v>
      </c>
      <c r="Q9673" t="s">
        <v>85</v>
      </c>
      <c r="R9673" t="s">
        <v>41</v>
      </c>
      <c r="S9673" t="s">
        <v>42</v>
      </c>
      <c r="T9673" t="s">
        <v>74</v>
      </c>
      <c r="U9673" t="s">
        <v>75</v>
      </c>
      <c r="V9673" t="s">
        <v>50</v>
      </c>
    </row>
    <row r="9674" spans="1:22">
      <c r="A9674" s="4">
        <v>46084</v>
      </c>
      <c r="B9674" t="s">
        <v>6961</v>
      </c>
      <c r="C9674" t="s">
        <v>2568</v>
      </c>
      <c r="D9674">
        <v>5</v>
      </c>
      <c r="E9674">
        <v>262000.06400000001</v>
      </c>
      <c r="F9674">
        <f>Table2[[#This Row],[Đơn Giá Chuẩn]]*Table2[[#This Row],[Tổng số lượng bán]]</f>
        <v>1310000.32</v>
      </c>
      <c r="G9674">
        <v>0</v>
      </c>
      <c r="H9674">
        <f>Table2[[#This Row],[Doanh số bán]]-Table2[[#This Row],[Chiết khấu]]</f>
        <v>1310000.32</v>
      </c>
      <c r="I9674">
        <v>0</v>
      </c>
      <c r="J9674">
        <v>0</v>
      </c>
      <c r="K9674" t="s">
        <v>50</v>
      </c>
      <c r="L9674">
        <v>1</v>
      </c>
      <c r="M9674" t="s">
        <v>37</v>
      </c>
      <c r="N9674" t="s">
        <v>50</v>
      </c>
      <c r="O9674">
        <v>5</v>
      </c>
      <c r="P9674" t="s">
        <v>2511</v>
      </c>
      <c r="Q9674" t="s">
        <v>2512</v>
      </c>
      <c r="R9674" t="s">
        <v>41</v>
      </c>
      <c r="S9674" t="s">
        <v>42</v>
      </c>
      <c r="T9674" t="s">
        <v>74</v>
      </c>
      <c r="U9674" t="s">
        <v>75</v>
      </c>
      <c r="V9674" t="s">
        <v>50</v>
      </c>
    </row>
    <row r="9675" spans="1:22">
      <c r="A9675" s="4">
        <v>46118</v>
      </c>
      <c r="B9675" t="s">
        <v>8916</v>
      </c>
      <c r="C9675" t="s">
        <v>83</v>
      </c>
      <c r="D9675">
        <v>4</v>
      </c>
      <c r="E9675">
        <v>172000</v>
      </c>
      <c r="F9675">
        <f>Table2[[#This Row],[Đơn Giá Chuẩn]]*Table2[[#This Row],[Tổng số lượng bán]]</f>
        <v>688000</v>
      </c>
      <c r="G9675">
        <v>0</v>
      </c>
      <c r="H9675">
        <f>Table2[[#This Row],[Doanh số bán]]-Table2[[#This Row],[Chiết khấu]]</f>
        <v>688000</v>
      </c>
      <c r="K9675" t="s">
        <v>24</v>
      </c>
      <c r="L9675">
        <v>0.5</v>
      </c>
      <c r="M9675" t="s">
        <v>319</v>
      </c>
      <c r="N9675" t="s">
        <v>26</v>
      </c>
      <c r="O9675">
        <v>2</v>
      </c>
      <c r="P9675" t="s">
        <v>158</v>
      </c>
      <c r="Q9675" t="s">
        <v>159</v>
      </c>
      <c r="R9675" t="s">
        <v>41</v>
      </c>
      <c r="S9675" t="s">
        <v>42</v>
      </c>
      <c r="T9675" t="s">
        <v>320</v>
      </c>
      <c r="U9675" t="s">
        <v>321</v>
      </c>
      <c r="V9675" t="s">
        <v>33</v>
      </c>
    </row>
    <row r="9676" spans="1:22">
      <c r="A9676" s="4">
        <v>46120</v>
      </c>
      <c r="B9676" t="s">
        <v>8996</v>
      </c>
      <c r="C9676" t="s">
        <v>83</v>
      </c>
      <c r="D9676">
        <v>23</v>
      </c>
      <c r="E9676">
        <v>172000</v>
      </c>
      <c r="F9676">
        <f>Table2[[#This Row],[Đơn Giá Chuẩn]]*Table2[[#This Row],[Tổng số lượng bán]]</f>
        <v>3956000</v>
      </c>
      <c r="G9676">
        <v>724074</v>
      </c>
      <c r="H9676">
        <f>Table2[[#This Row],[Doanh số bán]]-Table2[[#This Row],[Chiết khấu]]</f>
        <v>3231926</v>
      </c>
      <c r="K9676" t="s">
        <v>24</v>
      </c>
      <c r="L9676">
        <v>0.5</v>
      </c>
      <c r="M9676" t="s">
        <v>25</v>
      </c>
      <c r="N9676" t="s">
        <v>26</v>
      </c>
      <c r="O9676">
        <v>11.5</v>
      </c>
      <c r="P9676" t="s">
        <v>158</v>
      </c>
      <c r="Q9676" t="s">
        <v>159</v>
      </c>
      <c r="R9676" t="s">
        <v>41</v>
      </c>
      <c r="S9676" t="s">
        <v>42</v>
      </c>
      <c r="T9676" t="s">
        <v>31</v>
      </c>
      <c r="U9676" t="s">
        <v>32</v>
      </c>
      <c r="V9676" t="s">
        <v>33</v>
      </c>
    </row>
    <row r="9677" spans="1:22">
      <c r="A9677" s="4">
        <v>46084</v>
      </c>
      <c r="B9677" t="s">
        <v>6963</v>
      </c>
      <c r="C9677" t="s">
        <v>1862</v>
      </c>
      <c r="D9677">
        <v>1</v>
      </c>
      <c r="E9677">
        <v>50999.600000000006</v>
      </c>
      <c r="F9677">
        <f>Table2[[#This Row],[Đơn Giá Chuẩn]]*Table2[[#This Row],[Tổng số lượng bán]]</f>
        <v>50999.600000000006</v>
      </c>
      <c r="G9677">
        <v>0</v>
      </c>
      <c r="H9677">
        <f>Table2[[#This Row],[Doanh số bán]]-Table2[[#This Row],[Chiết khấu]]</f>
        <v>50999.600000000006</v>
      </c>
      <c r="I9677">
        <v>0</v>
      </c>
      <c r="J9677">
        <v>0</v>
      </c>
      <c r="K9677" t="s">
        <v>50</v>
      </c>
      <c r="L9677">
        <v>0.12</v>
      </c>
      <c r="M9677" t="s">
        <v>37</v>
      </c>
      <c r="N9677" t="s">
        <v>50</v>
      </c>
      <c r="O9677">
        <v>0.12</v>
      </c>
      <c r="P9677" t="s">
        <v>586</v>
      </c>
      <c r="Q9677" t="s">
        <v>587</v>
      </c>
      <c r="R9677" t="s">
        <v>107</v>
      </c>
      <c r="S9677" t="s">
        <v>108</v>
      </c>
      <c r="T9677" t="s">
        <v>74</v>
      </c>
      <c r="U9677" t="s">
        <v>75</v>
      </c>
      <c r="V9677" t="s">
        <v>50</v>
      </c>
    </row>
    <row r="9678" spans="1:22">
      <c r="A9678" s="4">
        <v>46084</v>
      </c>
      <c r="B9678" t="s">
        <v>6964</v>
      </c>
      <c r="C9678" t="s">
        <v>2568</v>
      </c>
      <c r="D9678">
        <v>4</v>
      </c>
      <c r="E9678">
        <v>262000.01</v>
      </c>
      <c r="F9678">
        <f>Table2[[#This Row],[Đơn Giá Chuẩn]]*Table2[[#This Row],[Tổng số lượng bán]]</f>
        <v>1048000.04</v>
      </c>
      <c r="G9678">
        <v>0</v>
      </c>
      <c r="H9678">
        <f>Table2[[#This Row],[Doanh số bán]]-Table2[[#This Row],[Chiết khấu]]</f>
        <v>1048000.04</v>
      </c>
      <c r="I9678">
        <v>0</v>
      </c>
      <c r="J9678">
        <v>0</v>
      </c>
      <c r="K9678" t="s">
        <v>50</v>
      </c>
      <c r="L9678">
        <v>1</v>
      </c>
      <c r="M9678" t="s">
        <v>37</v>
      </c>
      <c r="N9678" t="s">
        <v>50</v>
      </c>
      <c r="O9678">
        <v>4</v>
      </c>
      <c r="P9678" t="s">
        <v>2511</v>
      </c>
      <c r="Q9678" t="s">
        <v>2512</v>
      </c>
      <c r="R9678" t="s">
        <v>41</v>
      </c>
      <c r="S9678" t="s">
        <v>42</v>
      </c>
      <c r="T9678" t="s">
        <v>74</v>
      </c>
      <c r="U9678" t="s">
        <v>75</v>
      </c>
      <c r="V9678" t="s">
        <v>50</v>
      </c>
    </row>
    <row r="9679" spans="1:22">
      <c r="A9679" s="4">
        <v>46121</v>
      </c>
      <c r="B9679" t="s">
        <v>9012</v>
      </c>
      <c r="C9679" t="s">
        <v>83</v>
      </c>
      <c r="D9679">
        <v>2</v>
      </c>
      <c r="E9679">
        <v>172000</v>
      </c>
      <c r="F9679">
        <f>Table2[[#This Row],[Đơn Giá Chuẩn]]*Table2[[#This Row],[Tổng số lượng bán]]</f>
        <v>344000</v>
      </c>
      <c r="G9679">
        <v>0</v>
      </c>
      <c r="H9679">
        <f>Table2[[#This Row],[Doanh số bán]]-Table2[[#This Row],[Chiết khấu]]</f>
        <v>344000</v>
      </c>
      <c r="K9679" t="s">
        <v>24</v>
      </c>
      <c r="L9679">
        <v>0.5</v>
      </c>
      <c r="M9679" t="s">
        <v>319</v>
      </c>
      <c r="N9679" t="s">
        <v>26</v>
      </c>
      <c r="O9679">
        <v>1</v>
      </c>
      <c r="P9679" t="s">
        <v>158</v>
      </c>
      <c r="Q9679" t="s">
        <v>159</v>
      </c>
      <c r="R9679" t="s">
        <v>41</v>
      </c>
      <c r="S9679" t="s">
        <v>42</v>
      </c>
      <c r="T9679" t="s">
        <v>320</v>
      </c>
      <c r="U9679" t="s">
        <v>321</v>
      </c>
      <c r="V9679" t="s">
        <v>33</v>
      </c>
    </row>
    <row r="9680" spans="1:22">
      <c r="A9680" s="4">
        <v>46084</v>
      </c>
      <c r="B9680" t="s">
        <v>6966</v>
      </c>
      <c r="C9680" t="s">
        <v>2568</v>
      </c>
      <c r="D9680">
        <v>1</v>
      </c>
      <c r="E9680">
        <v>401999.60000000003</v>
      </c>
      <c r="F9680">
        <f>Table2[[#This Row],[Đơn Giá Chuẩn]]*Table2[[#This Row],[Tổng số lượng bán]]</f>
        <v>401999.60000000003</v>
      </c>
      <c r="G9680">
        <v>0</v>
      </c>
      <c r="H9680">
        <f>Table2[[#This Row],[Doanh số bán]]-Table2[[#This Row],[Chiết khấu]]</f>
        <v>401999.60000000003</v>
      </c>
      <c r="I9680">
        <v>0</v>
      </c>
      <c r="J9680">
        <v>0</v>
      </c>
      <c r="K9680" t="s">
        <v>50</v>
      </c>
      <c r="L9680">
        <v>1</v>
      </c>
      <c r="M9680" t="s">
        <v>37</v>
      </c>
      <c r="N9680" t="s">
        <v>50</v>
      </c>
      <c r="O9680">
        <v>1</v>
      </c>
      <c r="P9680" t="s">
        <v>411</v>
      </c>
      <c r="Q9680" t="s">
        <v>412</v>
      </c>
      <c r="R9680" t="s">
        <v>41</v>
      </c>
      <c r="S9680" t="s">
        <v>42</v>
      </c>
      <c r="T9680" t="s">
        <v>74</v>
      </c>
      <c r="U9680" t="s">
        <v>75</v>
      </c>
      <c r="V9680" t="s">
        <v>50</v>
      </c>
    </row>
    <row r="9681" spans="1:22">
      <c r="A9681" s="4">
        <v>46084</v>
      </c>
      <c r="B9681" t="s">
        <v>6967</v>
      </c>
      <c r="C9681" t="s">
        <v>2568</v>
      </c>
      <c r="D9681">
        <v>2</v>
      </c>
      <c r="E9681">
        <v>176999.99996000002</v>
      </c>
      <c r="F9681">
        <f>Table2[[#This Row],[Đơn Giá Chuẩn]]*Table2[[#This Row],[Tổng số lượng bán]]</f>
        <v>353999.99992000003</v>
      </c>
      <c r="G9681">
        <v>0</v>
      </c>
      <c r="H9681">
        <f>Table2[[#This Row],[Doanh số bán]]-Table2[[#This Row],[Chiết khấu]]</f>
        <v>353999.99992000003</v>
      </c>
      <c r="I9681">
        <v>0</v>
      </c>
      <c r="J9681">
        <v>0</v>
      </c>
      <c r="K9681" t="s">
        <v>50</v>
      </c>
      <c r="L9681">
        <v>0.5</v>
      </c>
      <c r="M9681" t="s">
        <v>37</v>
      </c>
      <c r="N9681" t="s">
        <v>50</v>
      </c>
      <c r="O9681">
        <v>1</v>
      </c>
      <c r="P9681" t="s">
        <v>101</v>
      </c>
      <c r="Q9681" t="s">
        <v>102</v>
      </c>
      <c r="R9681" t="s">
        <v>41</v>
      </c>
      <c r="S9681" t="s">
        <v>42</v>
      </c>
      <c r="T9681" t="s">
        <v>2176</v>
      </c>
      <c r="U9681" t="s">
        <v>2177</v>
      </c>
      <c r="V9681" t="s">
        <v>50</v>
      </c>
    </row>
    <row r="9682" spans="1:22">
      <c r="A9682" s="4">
        <v>46084</v>
      </c>
      <c r="B9682" t="s">
        <v>6968</v>
      </c>
      <c r="C9682" t="s">
        <v>155</v>
      </c>
      <c r="D9682">
        <v>1</v>
      </c>
      <c r="E9682">
        <v>0</v>
      </c>
      <c r="F9682">
        <f>Table2[[#This Row],[Đơn Giá Chuẩn]]*Table2[[#This Row],[Tổng số lượng bán]]</f>
        <v>0</v>
      </c>
      <c r="G9682">
        <v>0</v>
      </c>
      <c r="H9682">
        <f>Table2[[#This Row],[Doanh số bán]]-Table2[[#This Row],[Chiết khấu]]</f>
        <v>0</v>
      </c>
      <c r="I9682">
        <v>0</v>
      </c>
      <c r="J9682">
        <v>0</v>
      </c>
      <c r="K9682" t="s">
        <v>50</v>
      </c>
      <c r="L9682">
        <v>0.8</v>
      </c>
      <c r="M9682" t="s">
        <v>37</v>
      </c>
      <c r="N9682" t="s">
        <v>50</v>
      </c>
      <c r="O9682">
        <v>0.8</v>
      </c>
      <c r="P9682" t="s">
        <v>3303</v>
      </c>
      <c r="Q9682" t="s">
        <v>3304</v>
      </c>
      <c r="R9682" t="s">
        <v>107</v>
      </c>
      <c r="S9682" t="s">
        <v>108</v>
      </c>
      <c r="T9682" t="s">
        <v>2176</v>
      </c>
      <c r="U9682" t="s">
        <v>2177</v>
      </c>
      <c r="V9682" t="s">
        <v>50</v>
      </c>
    </row>
    <row r="9683" spans="1:22">
      <c r="A9683" s="4">
        <v>46084</v>
      </c>
      <c r="B9683" t="s">
        <v>6968</v>
      </c>
      <c r="C9683" t="s">
        <v>155</v>
      </c>
      <c r="D9683">
        <v>1</v>
      </c>
      <c r="E9683">
        <v>390699.99956000003</v>
      </c>
      <c r="F9683">
        <f>Table2[[#This Row],[Đơn Giá Chuẩn]]*Table2[[#This Row],[Tổng số lượng bán]]</f>
        <v>390699.99956000003</v>
      </c>
      <c r="G9683">
        <v>0</v>
      </c>
      <c r="H9683">
        <f>Table2[[#This Row],[Doanh số bán]]-Table2[[#This Row],[Chiết khấu]]</f>
        <v>390699.99956000003</v>
      </c>
      <c r="I9683">
        <v>0</v>
      </c>
      <c r="J9683">
        <v>0</v>
      </c>
      <c r="K9683" t="s">
        <v>50</v>
      </c>
      <c r="L9683">
        <v>0.8</v>
      </c>
      <c r="M9683" t="s">
        <v>37</v>
      </c>
      <c r="N9683" t="s">
        <v>50</v>
      </c>
      <c r="O9683">
        <v>0.8</v>
      </c>
      <c r="P9683" t="s">
        <v>3303</v>
      </c>
      <c r="Q9683" t="s">
        <v>3304</v>
      </c>
      <c r="R9683" t="s">
        <v>107</v>
      </c>
      <c r="S9683" t="s">
        <v>108</v>
      </c>
      <c r="T9683" t="s">
        <v>2176</v>
      </c>
      <c r="U9683" t="s">
        <v>2177</v>
      </c>
      <c r="V9683" t="s">
        <v>50</v>
      </c>
    </row>
    <row r="9684" spans="1:22">
      <c r="A9684" s="4">
        <v>46084</v>
      </c>
      <c r="B9684" t="s">
        <v>6969</v>
      </c>
      <c r="C9684" t="s">
        <v>1862</v>
      </c>
      <c r="D9684">
        <v>2</v>
      </c>
      <c r="E9684">
        <v>51000.140000000007</v>
      </c>
      <c r="F9684">
        <f>Table2[[#This Row],[Đơn Giá Chuẩn]]*Table2[[#This Row],[Tổng số lượng bán]]</f>
        <v>102000.28000000001</v>
      </c>
      <c r="G9684">
        <v>0</v>
      </c>
      <c r="H9684">
        <f>Table2[[#This Row],[Doanh số bán]]-Table2[[#This Row],[Chiết khấu]]</f>
        <v>102000.28000000001</v>
      </c>
      <c r="I9684">
        <v>0</v>
      </c>
      <c r="J9684">
        <v>0</v>
      </c>
      <c r="K9684" t="s">
        <v>50</v>
      </c>
      <c r="L9684">
        <v>0.12</v>
      </c>
      <c r="M9684" t="s">
        <v>37</v>
      </c>
      <c r="N9684" t="s">
        <v>50</v>
      </c>
      <c r="O9684">
        <v>0.24</v>
      </c>
      <c r="P9684" t="s">
        <v>588</v>
      </c>
      <c r="Q9684" t="s">
        <v>589</v>
      </c>
      <c r="R9684" t="s">
        <v>107</v>
      </c>
      <c r="S9684" t="s">
        <v>108</v>
      </c>
      <c r="T9684" t="s">
        <v>74</v>
      </c>
      <c r="U9684" t="s">
        <v>75</v>
      </c>
      <c r="V9684" t="s">
        <v>50</v>
      </c>
    </row>
    <row r="9685" spans="1:22">
      <c r="A9685" s="4">
        <v>46122</v>
      </c>
      <c r="B9685" t="s">
        <v>9019</v>
      </c>
      <c r="C9685" t="s">
        <v>83</v>
      </c>
      <c r="D9685">
        <v>4</v>
      </c>
      <c r="E9685">
        <v>172000</v>
      </c>
      <c r="F9685">
        <f>Table2[[#This Row],[Đơn Giá Chuẩn]]*Table2[[#This Row],[Tổng số lượng bán]]</f>
        <v>688000</v>
      </c>
      <c r="G9685">
        <v>0</v>
      </c>
      <c r="H9685">
        <f>Table2[[#This Row],[Doanh số bán]]-Table2[[#This Row],[Chiết khấu]]</f>
        <v>688000</v>
      </c>
      <c r="K9685" t="s">
        <v>24</v>
      </c>
      <c r="L9685">
        <v>0.5</v>
      </c>
      <c r="M9685" t="s">
        <v>319</v>
      </c>
      <c r="N9685" t="s">
        <v>26</v>
      </c>
      <c r="O9685">
        <v>2</v>
      </c>
      <c r="P9685" t="s">
        <v>158</v>
      </c>
      <c r="Q9685" t="s">
        <v>159</v>
      </c>
      <c r="R9685" t="s">
        <v>41</v>
      </c>
      <c r="S9685" t="s">
        <v>42</v>
      </c>
      <c r="T9685" t="s">
        <v>320</v>
      </c>
      <c r="U9685" t="s">
        <v>321</v>
      </c>
      <c r="V9685" t="s">
        <v>33</v>
      </c>
    </row>
    <row r="9686" spans="1:22">
      <c r="A9686" s="4">
        <v>46084</v>
      </c>
      <c r="B9686" t="s">
        <v>6969</v>
      </c>
      <c r="C9686" t="s">
        <v>1862</v>
      </c>
      <c r="D9686">
        <v>6</v>
      </c>
      <c r="E9686">
        <v>50999.959640000001</v>
      </c>
      <c r="F9686">
        <f>Table2[[#This Row],[Đơn Giá Chuẩn]]*Table2[[#This Row],[Tổng số lượng bán]]</f>
        <v>305999.75783999998</v>
      </c>
      <c r="G9686">
        <v>0</v>
      </c>
      <c r="H9686">
        <f>Table2[[#This Row],[Doanh số bán]]-Table2[[#This Row],[Chiết khấu]]</f>
        <v>305999.75783999998</v>
      </c>
      <c r="I9686">
        <v>0</v>
      </c>
      <c r="J9686">
        <v>0</v>
      </c>
      <c r="K9686" t="s">
        <v>50</v>
      </c>
      <c r="L9686">
        <v>0.12</v>
      </c>
      <c r="M9686" t="s">
        <v>37</v>
      </c>
      <c r="N9686" t="s">
        <v>50</v>
      </c>
      <c r="O9686">
        <v>0.72</v>
      </c>
      <c r="P9686" t="s">
        <v>656</v>
      </c>
      <c r="Q9686" t="s">
        <v>657</v>
      </c>
      <c r="R9686" t="s">
        <v>107</v>
      </c>
      <c r="S9686" t="s">
        <v>108</v>
      </c>
      <c r="T9686" t="s">
        <v>74</v>
      </c>
      <c r="U9686" t="s">
        <v>75</v>
      </c>
      <c r="V9686" t="s">
        <v>50</v>
      </c>
    </row>
    <row r="9687" spans="1:22">
      <c r="A9687" s="4">
        <v>46122</v>
      </c>
      <c r="B9687" t="s">
        <v>9051</v>
      </c>
      <c r="C9687" t="s">
        <v>83</v>
      </c>
      <c r="D9687">
        <v>3</v>
      </c>
      <c r="E9687">
        <v>172000</v>
      </c>
      <c r="F9687">
        <f>Table2[[#This Row],[Đơn Giá Chuẩn]]*Table2[[#This Row],[Tổng số lượng bán]]</f>
        <v>516000</v>
      </c>
      <c r="G9687">
        <v>94444</v>
      </c>
      <c r="H9687">
        <f>Table2[[#This Row],[Doanh số bán]]-Table2[[#This Row],[Chiết khấu]]</f>
        <v>421556</v>
      </c>
      <c r="K9687" t="s">
        <v>24</v>
      </c>
      <c r="L9687">
        <v>0.5</v>
      </c>
      <c r="M9687" t="s">
        <v>25</v>
      </c>
      <c r="N9687" t="s">
        <v>26</v>
      </c>
      <c r="O9687">
        <v>1.5</v>
      </c>
      <c r="P9687" t="s">
        <v>158</v>
      </c>
      <c r="Q9687" t="s">
        <v>159</v>
      </c>
      <c r="R9687" t="s">
        <v>41</v>
      </c>
      <c r="S9687" t="s">
        <v>42</v>
      </c>
      <c r="T9687" t="s">
        <v>31</v>
      </c>
      <c r="U9687" t="s">
        <v>32</v>
      </c>
      <c r="V9687" t="s">
        <v>33</v>
      </c>
    </row>
    <row r="9688" spans="1:22">
      <c r="A9688" s="4">
        <v>46084</v>
      </c>
      <c r="B9688" t="s">
        <v>6971</v>
      </c>
      <c r="C9688" t="s">
        <v>2568</v>
      </c>
      <c r="D9688">
        <v>1</v>
      </c>
      <c r="E9688">
        <v>340000.04000000004</v>
      </c>
      <c r="F9688">
        <f>Table2[[#This Row],[Đơn Giá Chuẩn]]*Table2[[#This Row],[Tổng số lượng bán]]</f>
        <v>340000.04000000004</v>
      </c>
      <c r="G9688">
        <v>0</v>
      </c>
      <c r="H9688">
        <f>Table2[[#This Row],[Doanh số bán]]-Table2[[#This Row],[Chiết khấu]]</f>
        <v>340000.04000000004</v>
      </c>
      <c r="I9688">
        <v>0</v>
      </c>
      <c r="J9688">
        <v>0</v>
      </c>
      <c r="K9688" t="s">
        <v>50</v>
      </c>
      <c r="L9688">
        <v>1</v>
      </c>
      <c r="M9688" t="s">
        <v>37</v>
      </c>
      <c r="N9688" t="s">
        <v>50</v>
      </c>
      <c r="O9688">
        <v>1</v>
      </c>
      <c r="P9688" t="s">
        <v>2504</v>
      </c>
      <c r="Q9688" t="s">
        <v>2505</v>
      </c>
      <c r="R9688" t="s">
        <v>41</v>
      </c>
      <c r="S9688" t="s">
        <v>42</v>
      </c>
      <c r="T9688" t="s">
        <v>74</v>
      </c>
      <c r="U9688" t="s">
        <v>75</v>
      </c>
      <c r="V9688" t="s">
        <v>50</v>
      </c>
    </row>
    <row r="9689" spans="1:22">
      <c r="A9689" s="4">
        <v>46084</v>
      </c>
      <c r="B9689" t="s">
        <v>6972</v>
      </c>
      <c r="C9689" t="s">
        <v>2568</v>
      </c>
      <c r="D9689">
        <v>1</v>
      </c>
      <c r="E9689">
        <v>302000.24</v>
      </c>
      <c r="F9689">
        <f>Table2[[#This Row],[Đơn Giá Chuẩn]]*Table2[[#This Row],[Tổng số lượng bán]]</f>
        <v>302000.24</v>
      </c>
      <c r="G9689">
        <v>0</v>
      </c>
      <c r="H9689">
        <f>Table2[[#This Row],[Doanh số bán]]-Table2[[#This Row],[Chiết khấu]]</f>
        <v>302000.24</v>
      </c>
      <c r="I9689">
        <v>0</v>
      </c>
      <c r="J9689">
        <v>0</v>
      </c>
      <c r="K9689" t="s">
        <v>50</v>
      </c>
      <c r="L9689">
        <v>1</v>
      </c>
      <c r="M9689" t="s">
        <v>37</v>
      </c>
      <c r="N9689" t="s">
        <v>50</v>
      </c>
      <c r="O9689">
        <v>1</v>
      </c>
      <c r="P9689" t="s">
        <v>84</v>
      </c>
      <c r="Q9689" t="s">
        <v>85</v>
      </c>
      <c r="R9689" t="s">
        <v>41</v>
      </c>
      <c r="S9689" t="s">
        <v>42</v>
      </c>
      <c r="T9689" t="s">
        <v>74</v>
      </c>
      <c r="U9689" t="s">
        <v>75</v>
      </c>
      <c r="V9689" t="s">
        <v>50</v>
      </c>
    </row>
    <row r="9690" spans="1:22">
      <c r="A9690" s="4">
        <v>46084</v>
      </c>
      <c r="B9690" t="s">
        <v>6973</v>
      </c>
      <c r="C9690" t="s">
        <v>2568</v>
      </c>
      <c r="D9690">
        <v>1</v>
      </c>
      <c r="E9690">
        <v>340000.04000000004</v>
      </c>
      <c r="F9690">
        <f>Table2[[#This Row],[Đơn Giá Chuẩn]]*Table2[[#This Row],[Tổng số lượng bán]]</f>
        <v>340000.04000000004</v>
      </c>
      <c r="G9690">
        <v>0</v>
      </c>
      <c r="H9690">
        <f>Table2[[#This Row],[Doanh số bán]]-Table2[[#This Row],[Chiết khấu]]</f>
        <v>340000.04000000004</v>
      </c>
      <c r="I9690">
        <v>0</v>
      </c>
      <c r="J9690">
        <v>0</v>
      </c>
      <c r="K9690" t="s">
        <v>50</v>
      </c>
      <c r="L9690">
        <v>1</v>
      </c>
      <c r="M9690" t="s">
        <v>37</v>
      </c>
      <c r="N9690" t="s">
        <v>50</v>
      </c>
      <c r="O9690">
        <v>1</v>
      </c>
      <c r="P9690" t="s">
        <v>2504</v>
      </c>
      <c r="Q9690" t="s">
        <v>2505</v>
      </c>
      <c r="R9690" t="s">
        <v>41</v>
      </c>
      <c r="S9690" t="s">
        <v>42</v>
      </c>
      <c r="T9690" t="s">
        <v>74</v>
      </c>
      <c r="U9690" t="s">
        <v>75</v>
      </c>
      <c r="V9690" t="s">
        <v>50</v>
      </c>
    </row>
    <row r="9691" spans="1:22">
      <c r="A9691" s="4">
        <v>46123</v>
      </c>
      <c r="B9691" t="s">
        <v>9069</v>
      </c>
      <c r="C9691" t="s">
        <v>83</v>
      </c>
      <c r="D9691">
        <v>4</v>
      </c>
      <c r="E9691">
        <v>172000</v>
      </c>
      <c r="F9691">
        <f>Table2[[#This Row],[Đơn Giá Chuẩn]]*Table2[[#This Row],[Tổng số lượng bán]]</f>
        <v>688000</v>
      </c>
      <c r="G9691">
        <v>0</v>
      </c>
      <c r="H9691">
        <f>Table2[[#This Row],[Doanh số bán]]-Table2[[#This Row],[Chiết khấu]]</f>
        <v>688000</v>
      </c>
      <c r="K9691" t="s">
        <v>24</v>
      </c>
      <c r="L9691">
        <v>0.5</v>
      </c>
      <c r="M9691" t="s">
        <v>25</v>
      </c>
      <c r="N9691" t="s">
        <v>26</v>
      </c>
      <c r="O9691">
        <v>2</v>
      </c>
      <c r="P9691" t="s">
        <v>158</v>
      </c>
      <c r="Q9691" t="s">
        <v>159</v>
      </c>
      <c r="R9691" t="s">
        <v>41</v>
      </c>
      <c r="S9691" t="s">
        <v>42</v>
      </c>
      <c r="T9691" t="s">
        <v>31</v>
      </c>
      <c r="U9691" t="s">
        <v>32</v>
      </c>
      <c r="V9691" t="s">
        <v>33</v>
      </c>
    </row>
    <row r="9692" spans="1:22">
      <c r="A9692" s="4">
        <v>46084</v>
      </c>
      <c r="B9692" t="s">
        <v>6975</v>
      </c>
      <c r="C9692" t="s">
        <v>2568</v>
      </c>
      <c r="D9692">
        <v>5</v>
      </c>
      <c r="E9692">
        <v>272000</v>
      </c>
      <c r="F9692">
        <f>Table2[[#This Row],[Đơn Giá Chuẩn]]*Table2[[#This Row],[Tổng số lượng bán]]</f>
        <v>1360000</v>
      </c>
      <c r="G9692">
        <v>0</v>
      </c>
      <c r="H9692">
        <f>Table2[[#This Row],[Doanh số bán]]-Table2[[#This Row],[Chiết khấu]]</f>
        <v>1360000</v>
      </c>
      <c r="I9692">
        <v>0</v>
      </c>
      <c r="J9692">
        <v>0</v>
      </c>
      <c r="K9692" t="s">
        <v>50</v>
      </c>
      <c r="L9692">
        <v>1</v>
      </c>
      <c r="M9692" t="s">
        <v>37</v>
      </c>
      <c r="N9692" t="s">
        <v>50</v>
      </c>
      <c r="O9692">
        <v>5</v>
      </c>
      <c r="P9692" t="s">
        <v>512</v>
      </c>
      <c r="Q9692" t="s">
        <v>513</v>
      </c>
      <c r="R9692" t="s">
        <v>41</v>
      </c>
      <c r="S9692" t="s">
        <v>42</v>
      </c>
      <c r="T9692" t="s">
        <v>74</v>
      </c>
      <c r="U9692" t="s">
        <v>75</v>
      </c>
      <c r="V9692" t="s">
        <v>50</v>
      </c>
    </row>
    <row r="9693" spans="1:22">
      <c r="A9693" s="4">
        <v>46084</v>
      </c>
      <c r="B9693" t="s">
        <v>6976</v>
      </c>
      <c r="C9693" t="s">
        <v>2568</v>
      </c>
      <c r="D9693">
        <v>5</v>
      </c>
      <c r="E9693">
        <v>353000</v>
      </c>
      <c r="F9693">
        <f>Table2[[#This Row],[Đơn Giá Chuẩn]]*Table2[[#This Row],[Tổng số lượng bán]]</f>
        <v>1765000</v>
      </c>
      <c r="G9693">
        <v>0</v>
      </c>
      <c r="H9693">
        <f>Table2[[#This Row],[Doanh số bán]]-Table2[[#This Row],[Chiết khấu]]</f>
        <v>1765000</v>
      </c>
      <c r="I9693">
        <v>0</v>
      </c>
      <c r="J9693">
        <v>0</v>
      </c>
      <c r="K9693" t="s">
        <v>50</v>
      </c>
      <c r="L9693">
        <v>0.5</v>
      </c>
      <c r="M9693" t="s">
        <v>37</v>
      </c>
      <c r="N9693" t="s">
        <v>50</v>
      </c>
      <c r="O9693">
        <v>2.5</v>
      </c>
      <c r="P9693" t="s">
        <v>101</v>
      </c>
      <c r="Q9693" t="s">
        <v>102</v>
      </c>
      <c r="R9693" t="s">
        <v>41</v>
      </c>
      <c r="S9693" t="s">
        <v>42</v>
      </c>
      <c r="T9693" t="s">
        <v>74</v>
      </c>
      <c r="U9693" t="s">
        <v>75</v>
      </c>
      <c r="V9693" t="s">
        <v>50</v>
      </c>
    </row>
    <row r="9694" spans="1:22">
      <c r="A9694" s="4">
        <v>46084</v>
      </c>
      <c r="B9694" t="s">
        <v>6977</v>
      </c>
      <c r="C9694" t="s">
        <v>2568</v>
      </c>
      <c r="D9694">
        <v>1</v>
      </c>
      <c r="E9694">
        <v>272000</v>
      </c>
      <c r="F9694">
        <f>Table2[[#This Row],[Đơn Giá Chuẩn]]*Table2[[#This Row],[Tổng số lượng bán]]</f>
        <v>272000</v>
      </c>
      <c r="G9694">
        <v>0</v>
      </c>
      <c r="H9694">
        <f>Table2[[#This Row],[Doanh số bán]]-Table2[[#This Row],[Chiết khấu]]</f>
        <v>272000</v>
      </c>
      <c r="I9694">
        <v>0</v>
      </c>
      <c r="J9694">
        <v>0</v>
      </c>
      <c r="K9694" t="s">
        <v>50</v>
      </c>
      <c r="L9694">
        <v>1</v>
      </c>
      <c r="M9694" t="s">
        <v>37</v>
      </c>
      <c r="N9694" t="s">
        <v>50</v>
      </c>
      <c r="O9694">
        <v>1</v>
      </c>
      <c r="P9694" t="s">
        <v>512</v>
      </c>
      <c r="Q9694" t="s">
        <v>513</v>
      </c>
      <c r="R9694" t="s">
        <v>41</v>
      </c>
      <c r="S9694" t="s">
        <v>42</v>
      </c>
      <c r="T9694" t="s">
        <v>74</v>
      </c>
      <c r="U9694" t="s">
        <v>75</v>
      </c>
      <c r="V9694" t="s">
        <v>50</v>
      </c>
    </row>
    <row r="9695" spans="1:22">
      <c r="A9695" s="4">
        <v>46123</v>
      </c>
      <c r="B9695" t="s">
        <v>9095</v>
      </c>
      <c r="C9695" t="s">
        <v>83</v>
      </c>
      <c r="D9695">
        <v>4</v>
      </c>
      <c r="E9695">
        <v>172000</v>
      </c>
      <c r="F9695">
        <f>Table2[[#This Row],[Đơn Giá Chuẩn]]*Table2[[#This Row],[Tổng số lượng bán]]</f>
        <v>688000</v>
      </c>
      <c r="G9695">
        <v>0</v>
      </c>
      <c r="H9695">
        <f>Table2[[#This Row],[Doanh số bán]]-Table2[[#This Row],[Chiết khấu]]</f>
        <v>688000</v>
      </c>
      <c r="K9695" t="s">
        <v>24</v>
      </c>
      <c r="L9695">
        <v>0.5</v>
      </c>
      <c r="M9695" t="s">
        <v>918</v>
      </c>
      <c r="N9695" t="s">
        <v>919</v>
      </c>
      <c r="O9695">
        <v>2</v>
      </c>
      <c r="P9695" t="s">
        <v>158</v>
      </c>
      <c r="Q9695" t="s">
        <v>159</v>
      </c>
      <c r="R9695" t="s">
        <v>41</v>
      </c>
      <c r="S9695" t="s">
        <v>42</v>
      </c>
      <c r="T9695" t="s">
        <v>922</v>
      </c>
      <c r="U9695" t="s">
        <v>923</v>
      </c>
      <c r="V9695" t="s">
        <v>33</v>
      </c>
    </row>
    <row r="9696" spans="1:22">
      <c r="A9696" s="4">
        <v>46084</v>
      </c>
      <c r="B9696" t="s">
        <v>6979</v>
      </c>
      <c r="C9696" t="s">
        <v>2568</v>
      </c>
      <c r="D9696">
        <v>1</v>
      </c>
      <c r="E9696">
        <v>262000.28000000003</v>
      </c>
      <c r="F9696">
        <f>Table2[[#This Row],[Đơn Giá Chuẩn]]*Table2[[#This Row],[Tổng số lượng bán]]</f>
        <v>262000.28000000003</v>
      </c>
      <c r="G9696">
        <v>0</v>
      </c>
      <c r="H9696">
        <f>Table2[[#This Row],[Doanh số bán]]-Table2[[#This Row],[Chiết khấu]]</f>
        <v>262000.28000000003</v>
      </c>
      <c r="I9696">
        <v>0</v>
      </c>
      <c r="J9696">
        <v>0</v>
      </c>
      <c r="K9696" t="s">
        <v>50</v>
      </c>
      <c r="L9696">
        <v>1</v>
      </c>
      <c r="M9696" t="s">
        <v>37</v>
      </c>
      <c r="N9696" t="s">
        <v>50</v>
      </c>
      <c r="O9696">
        <v>1</v>
      </c>
      <c r="P9696" t="s">
        <v>2511</v>
      </c>
      <c r="Q9696" t="s">
        <v>2512</v>
      </c>
      <c r="R9696" t="s">
        <v>41</v>
      </c>
      <c r="S9696" t="s">
        <v>42</v>
      </c>
      <c r="T9696" t="s">
        <v>74</v>
      </c>
      <c r="U9696" t="s">
        <v>75</v>
      </c>
      <c r="V9696" t="s">
        <v>50</v>
      </c>
    </row>
    <row r="9697" spans="1:22">
      <c r="A9697" s="4">
        <v>46125</v>
      </c>
      <c r="B9697" t="s">
        <v>9109</v>
      </c>
      <c r="C9697" t="s">
        <v>83</v>
      </c>
      <c r="D9697">
        <v>3</v>
      </c>
      <c r="E9697">
        <v>172000</v>
      </c>
      <c r="F9697">
        <f>Table2[[#This Row],[Đơn Giá Chuẩn]]*Table2[[#This Row],[Tổng số lượng bán]]</f>
        <v>516000</v>
      </c>
      <c r="G9697">
        <v>0</v>
      </c>
      <c r="H9697">
        <f>Table2[[#This Row],[Doanh số bán]]-Table2[[#This Row],[Chiết khấu]]</f>
        <v>516000</v>
      </c>
      <c r="K9697" t="s">
        <v>24</v>
      </c>
      <c r="L9697">
        <v>0.5</v>
      </c>
      <c r="M9697" t="s">
        <v>918</v>
      </c>
      <c r="N9697" t="s">
        <v>919</v>
      </c>
      <c r="O9697">
        <v>1.5</v>
      </c>
      <c r="P9697" t="s">
        <v>158</v>
      </c>
      <c r="Q9697" t="s">
        <v>159</v>
      </c>
      <c r="R9697" t="s">
        <v>41</v>
      </c>
      <c r="S9697" t="s">
        <v>42</v>
      </c>
      <c r="T9697" t="s">
        <v>922</v>
      </c>
      <c r="U9697" t="s">
        <v>923</v>
      </c>
      <c r="V9697" t="s">
        <v>33</v>
      </c>
    </row>
    <row r="9698" spans="1:22">
      <c r="A9698" s="4">
        <v>46084</v>
      </c>
      <c r="B9698" t="s">
        <v>6981</v>
      </c>
      <c r="C9698" t="s">
        <v>1862</v>
      </c>
      <c r="D9698">
        <v>1</v>
      </c>
      <c r="E9698">
        <v>302000.24</v>
      </c>
      <c r="F9698">
        <f>Table2[[#This Row],[Đơn Giá Chuẩn]]*Table2[[#This Row],[Tổng số lượng bán]]</f>
        <v>302000.24</v>
      </c>
      <c r="G9698">
        <v>0</v>
      </c>
      <c r="H9698">
        <f>Table2[[#This Row],[Doanh số bán]]-Table2[[#This Row],[Chiết khấu]]</f>
        <v>302000.24</v>
      </c>
      <c r="I9698">
        <v>0</v>
      </c>
      <c r="J9698">
        <v>0</v>
      </c>
      <c r="K9698" t="s">
        <v>50</v>
      </c>
      <c r="L9698">
        <v>0.125</v>
      </c>
      <c r="M9698" t="s">
        <v>37</v>
      </c>
      <c r="N9698" t="s">
        <v>50</v>
      </c>
      <c r="O9698">
        <v>0.125</v>
      </c>
      <c r="P9698" t="s">
        <v>1500</v>
      </c>
      <c r="Q9698" t="s">
        <v>1501</v>
      </c>
      <c r="R9698" t="s">
        <v>41</v>
      </c>
      <c r="S9698" t="s">
        <v>42</v>
      </c>
      <c r="T9698" t="s">
        <v>74</v>
      </c>
      <c r="U9698" t="s">
        <v>75</v>
      </c>
      <c r="V9698" t="s">
        <v>50</v>
      </c>
    </row>
    <row r="9699" spans="1:22">
      <c r="A9699" s="4">
        <v>46126</v>
      </c>
      <c r="B9699" t="s">
        <v>9114</v>
      </c>
      <c r="C9699" t="s">
        <v>83</v>
      </c>
      <c r="D9699">
        <v>2</v>
      </c>
      <c r="E9699">
        <v>172000</v>
      </c>
      <c r="F9699">
        <f>Table2[[#This Row],[Đơn Giá Chuẩn]]*Table2[[#This Row],[Tổng số lượng bán]]</f>
        <v>344000</v>
      </c>
      <c r="G9699">
        <v>62963</v>
      </c>
      <c r="H9699">
        <f>Table2[[#This Row],[Doanh số bán]]-Table2[[#This Row],[Chiết khấu]]</f>
        <v>281037</v>
      </c>
      <c r="K9699" t="s">
        <v>24</v>
      </c>
      <c r="L9699">
        <v>0.5</v>
      </c>
      <c r="M9699" t="s">
        <v>25</v>
      </c>
      <c r="N9699" t="s">
        <v>26</v>
      </c>
      <c r="O9699">
        <v>1</v>
      </c>
      <c r="P9699" t="s">
        <v>158</v>
      </c>
      <c r="Q9699" t="s">
        <v>159</v>
      </c>
      <c r="R9699" t="s">
        <v>41</v>
      </c>
      <c r="S9699" t="s">
        <v>42</v>
      </c>
      <c r="T9699" t="s">
        <v>31</v>
      </c>
      <c r="U9699" t="s">
        <v>32</v>
      </c>
      <c r="V9699" t="s">
        <v>33</v>
      </c>
    </row>
    <row r="9700" spans="1:22">
      <c r="A9700" s="4">
        <v>46084</v>
      </c>
      <c r="B9700" t="s">
        <v>6983</v>
      </c>
      <c r="C9700" t="s">
        <v>2568</v>
      </c>
      <c r="D9700">
        <v>1</v>
      </c>
      <c r="E9700">
        <v>302000.24</v>
      </c>
      <c r="F9700">
        <f>Table2[[#This Row],[Đơn Giá Chuẩn]]*Table2[[#This Row],[Tổng số lượng bán]]</f>
        <v>302000.24</v>
      </c>
      <c r="G9700">
        <v>0</v>
      </c>
      <c r="H9700">
        <f>Table2[[#This Row],[Doanh số bán]]-Table2[[#This Row],[Chiết khấu]]</f>
        <v>302000.24</v>
      </c>
      <c r="I9700">
        <v>0</v>
      </c>
      <c r="J9700">
        <v>0</v>
      </c>
      <c r="K9700" t="s">
        <v>50</v>
      </c>
      <c r="L9700">
        <v>1</v>
      </c>
      <c r="M9700" t="s">
        <v>37</v>
      </c>
      <c r="N9700" t="s">
        <v>50</v>
      </c>
      <c r="O9700">
        <v>1</v>
      </c>
      <c r="P9700" t="s">
        <v>84</v>
      </c>
      <c r="Q9700" t="s">
        <v>85</v>
      </c>
      <c r="R9700" t="s">
        <v>41</v>
      </c>
      <c r="S9700" t="s">
        <v>42</v>
      </c>
      <c r="T9700" t="s">
        <v>74</v>
      </c>
      <c r="U9700" t="s">
        <v>75</v>
      </c>
      <c r="V9700" t="s">
        <v>50</v>
      </c>
    </row>
    <row r="9701" spans="1:22">
      <c r="A9701" s="4">
        <v>46084</v>
      </c>
      <c r="B9701" t="s">
        <v>6984</v>
      </c>
      <c r="C9701" t="s">
        <v>1862</v>
      </c>
      <c r="D9701">
        <v>1</v>
      </c>
      <c r="E9701">
        <v>137000</v>
      </c>
      <c r="F9701">
        <f>Table2[[#This Row],[Đơn Giá Chuẩn]]*Table2[[#This Row],[Tổng số lượng bán]]</f>
        <v>137000</v>
      </c>
      <c r="G9701">
        <v>0</v>
      </c>
      <c r="H9701">
        <f>Table2[[#This Row],[Doanh số bán]]-Table2[[#This Row],[Chiết khấu]]</f>
        <v>137000</v>
      </c>
      <c r="I9701">
        <v>0</v>
      </c>
      <c r="J9701">
        <v>0</v>
      </c>
      <c r="K9701" t="s">
        <v>50</v>
      </c>
      <c r="L9701">
        <v>0.1</v>
      </c>
      <c r="M9701" t="s">
        <v>37</v>
      </c>
      <c r="N9701" t="s">
        <v>50</v>
      </c>
      <c r="O9701">
        <v>0.1</v>
      </c>
      <c r="P9701" t="s">
        <v>1625</v>
      </c>
      <c r="Q9701" t="s">
        <v>1626</v>
      </c>
      <c r="R9701" t="s">
        <v>41</v>
      </c>
      <c r="S9701" t="s">
        <v>42</v>
      </c>
      <c r="T9701" t="s">
        <v>74</v>
      </c>
      <c r="U9701" t="s">
        <v>75</v>
      </c>
      <c r="V9701" t="s">
        <v>50</v>
      </c>
    </row>
    <row r="9702" spans="1:22">
      <c r="A9702" s="4">
        <v>46084</v>
      </c>
      <c r="B9702" t="s">
        <v>6984</v>
      </c>
      <c r="C9702" t="s">
        <v>35</v>
      </c>
      <c r="D9702">
        <v>2</v>
      </c>
      <c r="E9702">
        <v>58000.160000000003</v>
      </c>
      <c r="F9702">
        <f>Table2[[#This Row],[Đơn Giá Chuẩn]]*Table2[[#This Row],[Tổng số lượng bán]]</f>
        <v>116000.32000000001</v>
      </c>
      <c r="G9702">
        <v>0</v>
      </c>
      <c r="H9702">
        <f>Table2[[#This Row],[Doanh số bán]]-Table2[[#This Row],[Chiết khấu]]</f>
        <v>116000.32000000001</v>
      </c>
      <c r="I9702">
        <v>0</v>
      </c>
      <c r="J9702">
        <v>0</v>
      </c>
      <c r="K9702" t="s">
        <v>50</v>
      </c>
      <c r="L9702">
        <v>0.05</v>
      </c>
      <c r="M9702" t="s">
        <v>37</v>
      </c>
      <c r="N9702" t="s">
        <v>50</v>
      </c>
      <c r="O9702">
        <v>0.1</v>
      </c>
      <c r="P9702" t="s">
        <v>39</v>
      </c>
      <c r="Q9702" t="s">
        <v>40</v>
      </c>
      <c r="R9702" t="s">
        <v>41</v>
      </c>
      <c r="S9702" t="s">
        <v>42</v>
      </c>
      <c r="T9702" t="s">
        <v>74</v>
      </c>
      <c r="U9702" t="s">
        <v>75</v>
      </c>
      <c r="V9702" t="s">
        <v>50</v>
      </c>
    </row>
    <row r="9703" spans="1:22">
      <c r="A9703" s="4">
        <v>46084</v>
      </c>
      <c r="B9703" t="s">
        <v>6984</v>
      </c>
      <c r="C9703" t="s">
        <v>2568</v>
      </c>
      <c r="D9703">
        <v>1</v>
      </c>
      <c r="E9703">
        <v>302000.24</v>
      </c>
      <c r="F9703">
        <f>Table2[[#This Row],[Đơn Giá Chuẩn]]*Table2[[#This Row],[Tổng số lượng bán]]</f>
        <v>302000.24</v>
      </c>
      <c r="G9703">
        <v>0</v>
      </c>
      <c r="H9703">
        <f>Table2[[#This Row],[Doanh số bán]]-Table2[[#This Row],[Chiết khấu]]</f>
        <v>302000.24</v>
      </c>
      <c r="I9703">
        <v>0</v>
      </c>
      <c r="J9703">
        <v>0</v>
      </c>
      <c r="K9703" t="s">
        <v>50</v>
      </c>
      <c r="L9703">
        <v>1</v>
      </c>
      <c r="M9703" t="s">
        <v>37</v>
      </c>
      <c r="N9703" t="s">
        <v>50</v>
      </c>
      <c r="O9703">
        <v>1</v>
      </c>
      <c r="P9703" t="s">
        <v>84</v>
      </c>
      <c r="Q9703" t="s">
        <v>85</v>
      </c>
      <c r="R9703" t="s">
        <v>41</v>
      </c>
      <c r="S9703" t="s">
        <v>42</v>
      </c>
      <c r="T9703" t="s">
        <v>74</v>
      </c>
      <c r="U9703" t="s">
        <v>75</v>
      </c>
      <c r="V9703" t="s">
        <v>50</v>
      </c>
    </row>
    <row r="9704" spans="1:22">
      <c r="A9704" s="4">
        <v>46084</v>
      </c>
      <c r="B9704" t="s">
        <v>6984</v>
      </c>
      <c r="C9704" t="s">
        <v>155</v>
      </c>
      <c r="D9704">
        <v>1</v>
      </c>
      <c r="E9704">
        <v>88449.680000000008</v>
      </c>
      <c r="F9704">
        <f>Table2[[#This Row],[Đơn Giá Chuẩn]]*Table2[[#This Row],[Tổng số lượng bán]]</f>
        <v>88449.680000000008</v>
      </c>
      <c r="G9704">
        <v>0</v>
      </c>
      <c r="H9704">
        <f>Table2[[#This Row],[Doanh số bán]]-Table2[[#This Row],[Chiết khấu]]</f>
        <v>88449.680000000008</v>
      </c>
      <c r="I9704">
        <v>0</v>
      </c>
      <c r="J9704">
        <v>0</v>
      </c>
      <c r="K9704" t="s">
        <v>50</v>
      </c>
      <c r="L9704">
        <v>0.35199999999999998</v>
      </c>
      <c r="M9704" t="s">
        <v>37</v>
      </c>
      <c r="N9704" t="s">
        <v>50</v>
      </c>
      <c r="O9704">
        <v>0.35199999999999998</v>
      </c>
      <c r="P9704" t="s">
        <v>3291</v>
      </c>
      <c r="Q9704" t="s">
        <v>3292</v>
      </c>
      <c r="R9704" t="s">
        <v>107</v>
      </c>
      <c r="S9704" t="s">
        <v>108</v>
      </c>
      <c r="T9704" t="s">
        <v>74</v>
      </c>
      <c r="U9704" t="s">
        <v>75</v>
      </c>
      <c r="V9704" t="s">
        <v>50</v>
      </c>
    </row>
    <row r="9705" spans="1:22">
      <c r="A9705" s="4">
        <v>46084</v>
      </c>
      <c r="B9705" t="s">
        <v>6985</v>
      </c>
      <c r="C9705" t="s">
        <v>2568</v>
      </c>
      <c r="D9705">
        <v>4</v>
      </c>
      <c r="E9705">
        <v>272000</v>
      </c>
      <c r="F9705">
        <f>Table2[[#This Row],[Đơn Giá Chuẩn]]*Table2[[#This Row],[Tổng số lượng bán]]</f>
        <v>1088000</v>
      </c>
      <c r="G9705">
        <v>0</v>
      </c>
      <c r="H9705">
        <f>Table2[[#This Row],[Doanh số bán]]-Table2[[#This Row],[Chiết khấu]]</f>
        <v>1088000</v>
      </c>
      <c r="I9705">
        <v>0</v>
      </c>
      <c r="J9705">
        <v>0</v>
      </c>
      <c r="K9705" t="s">
        <v>50</v>
      </c>
      <c r="L9705">
        <v>1</v>
      </c>
      <c r="M9705" t="s">
        <v>37</v>
      </c>
      <c r="N9705" t="s">
        <v>50</v>
      </c>
      <c r="O9705">
        <v>4</v>
      </c>
      <c r="P9705" t="s">
        <v>512</v>
      </c>
      <c r="Q9705" t="s">
        <v>513</v>
      </c>
      <c r="R9705" t="s">
        <v>41</v>
      </c>
      <c r="S9705" t="s">
        <v>42</v>
      </c>
      <c r="T9705" t="s">
        <v>74</v>
      </c>
      <c r="U9705" t="s">
        <v>75</v>
      </c>
      <c r="V9705" t="s">
        <v>50</v>
      </c>
    </row>
    <row r="9706" spans="1:22">
      <c r="A9706" s="4">
        <v>46127</v>
      </c>
      <c r="B9706" t="s">
        <v>9119</v>
      </c>
      <c r="C9706" t="s">
        <v>83</v>
      </c>
      <c r="D9706">
        <v>1</v>
      </c>
      <c r="E9706">
        <v>172000</v>
      </c>
      <c r="F9706">
        <f>Table2[[#This Row],[Đơn Giá Chuẩn]]*Table2[[#This Row],[Tổng số lượng bán]]</f>
        <v>172000</v>
      </c>
      <c r="G9706">
        <v>0</v>
      </c>
      <c r="H9706">
        <f>Table2[[#This Row],[Doanh số bán]]-Table2[[#This Row],[Chiết khấu]]</f>
        <v>172000</v>
      </c>
      <c r="K9706" t="s">
        <v>24</v>
      </c>
      <c r="L9706">
        <v>0.5</v>
      </c>
      <c r="M9706" t="s">
        <v>319</v>
      </c>
      <c r="N9706" t="s">
        <v>26</v>
      </c>
      <c r="O9706">
        <v>0.5</v>
      </c>
      <c r="P9706" t="s">
        <v>158</v>
      </c>
      <c r="Q9706" t="s">
        <v>159</v>
      </c>
      <c r="R9706" t="s">
        <v>41</v>
      </c>
      <c r="S9706" t="s">
        <v>42</v>
      </c>
      <c r="T9706" t="s">
        <v>320</v>
      </c>
      <c r="U9706" t="s">
        <v>321</v>
      </c>
      <c r="V9706" t="s">
        <v>33</v>
      </c>
    </row>
    <row r="9707" spans="1:22">
      <c r="A9707" s="4">
        <v>46084</v>
      </c>
      <c r="B9707" t="s">
        <v>6987</v>
      </c>
      <c r="C9707" t="s">
        <v>2568</v>
      </c>
      <c r="D9707">
        <v>1</v>
      </c>
      <c r="E9707">
        <v>302000.24</v>
      </c>
      <c r="F9707">
        <f>Table2[[#This Row],[Đơn Giá Chuẩn]]*Table2[[#This Row],[Tổng số lượng bán]]</f>
        <v>302000.24</v>
      </c>
      <c r="G9707">
        <v>0</v>
      </c>
      <c r="H9707">
        <f>Table2[[#This Row],[Doanh số bán]]-Table2[[#This Row],[Chiết khấu]]</f>
        <v>302000.24</v>
      </c>
      <c r="I9707">
        <v>0</v>
      </c>
      <c r="J9707">
        <v>0</v>
      </c>
      <c r="K9707" t="s">
        <v>50</v>
      </c>
      <c r="L9707">
        <v>1</v>
      </c>
      <c r="M9707" t="s">
        <v>37</v>
      </c>
      <c r="N9707" t="s">
        <v>50</v>
      </c>
      <c r="O9707">
        <v>1</v>
      </c>
      <c r="P9707" t="s">
        <v>84</v>
      </c>
      <c r="Q9707" t="s">
        <v>85</v>
      </c>
      <c r="R9707" t="s">
        <v>41</v>
      </c>
      <c r="S9707" t="s">
        <v>42</v>
      </c>
      <c r="T9707" t="s">
        <v>74</v>
      </c>
      <c r="U9707" t="s">
        <v>75</v>
      </c>
      <c r="V9707" t="s">
        <v>50</v>
      </c>
    </row>
    <row r="9708" spans="1:22">
      <c r="A9708" s="4">
        <v>46084</v>
      </c>
      <c r="B9708" t="s">
        <v>6988</v>
      </c>
      <c r="C9708" t="s">
        <v>1862</v>
      </c>
      <c r="D9708">
        <v>1</v>
      </c>
      <c r="E9708">
        <v>50999.600000000006</v>
      </c>
      <c r="F9708">
        <f>Table2[[#This Row],[Đơn Giá Chuẩn]]*Table2[[#This Row],[Tổng số lượng bán]]</f>
        <v>50999.600000000006</v>
      </c>
      <c r="G9708">
        <v>0</v>
      </c>
      <c r="H9708">
        <f>Table2[[#This Row],[Doanh số bán]]-Table2[[#This Row],[Chiết khấu]]</f>
        <v>50999.600000000006</v>
      </c>
      <c r="I9708">
        <v>0</v>
      </c>
      <c r="J9708">
        <v>0</v>
      </c>
      <c r="K9708" t="s">
        <v>50</v>
      </c>
      <c r="L9708">
        <v>0.12</v>
      </c>
      <c r="M9708" t="s">
        <v>37</v>
      </c>
      <c r="N9708" t="s">
        <v>50</v>
      </c>
      <c r="O9708">
        <v>0.12</v>
      </c>
      <c r="P9708" t="s">
        <v>656</v>
      </c>
      <c r="Q9708" t="s">
        <v>657</v>
      </c>
      <c r="R9708" t="s">
        <v>107</v>
      </c>
      <c r="S9708" t="s">
        <v>108</v>
      </c>
      <c r="T9708" t="s">
        <v>74</v>
      </c>
      <c r="U9708" t="s">
        <v>75</v>
      </c>
      <c r="V9708" t="s">
        <v>50</v>
      </c>
    </row>
    <row r="9709" spans="1:22">
      <c r="A9709" s="4">
        <v>46084</v>
      </c>
      <c r="B9709" t="s">
        <v>6988</v>
      </c>
      <c r="C9709" t="s">
        <v>1862</v>
      </c>
      <c r="D9709">
        <v>1</v>
      </c>
      <c r="E9709">
        <v>50999.600000000006</v>
      </c>
      <c r="F9709">
        <f>Table2[[#This Row],[Đơn Giá Chuẩn]]*Table2[[#This Row],[Tổng số lượng bán]]</f>
        <v>50999.600000000006</v>
      </c>
      <c r="G9709">
        <v>0</v>
      </c>
      <c r="H9709">
        <f>Table2[[#This Row],[Doanh số bán]]-Table2[[#This Row],[Chiết khấu]]</f>
        <v>50999.600000000006</v>
      </c>
      <c r="I9709">
        <v>0</v>
      </c>
      <c r="J9709">
        <v>0</v>
      </c>
      <c r="K9709" t="s">
        <v>50</v>
      </c>
      <c r="L9709">
        <v>0.12</v>
      </c>
      <c r="M9709" t="s">
        <v>37</v>
      </c>
      <c r="N9709" t="s">
        <v>50</v>
      </c>
      <c r="O9709">
        <v>0.12</v>
      </c>
      <c r="P9709" t="s">
        <v>586</v>
      </c>
      <c r="Q9709" t="s">
        <v>587</v>
      </c>
      <c r="R9709" t="s">
        <v>107</v>
      </c>
      <c r="S9709" t="s">
        <v>108</v>
      </c>
      <c r="T9709" t="s">
        <v>74</v>
      </c>
      <c r="U9709" t="s">
        <v>75</v>
      </c>
      <c r="V9709" t="s">
        <v>50</v>
      </c>
    </row>
    <row r="9710" spans="1:22">
      <c r="A9710" s="4">
        <v>46127</v>
      </c>
      <c r="B9710" t="s">
        <v>9123</v>
      </c>
      <c r="C9710" t="s">
        <v>83</v>
      </c>
      <c r="D9710">
        <v>4</v>
      </c>
      <c r="E9710">
        <v>172000</v>
      </c>
      <c r="F9710">
        <f>Table2[[#This Row],[Đơn Giá Chuẩn]]*Table2[[#This Row],[Tổng số lượng bán]]</f>
        <v>688000</v>
      </c>
      <c r="G9710">
        <v>0</v>
      </c>
      <c r="H9710">
        <f>Table2[[#This Row],[Doanh số bán]]-Table2[[#This Row],[Chiết khấu]]</f>
        <v>688000</v>
      </c>
      <c r="K9710" t="s">
        <v>24</v>
      </c>
      <c r="L9710">
        <v>0.5</v>
      </c>
      <c r="M9710" t="s">
        <v>319</v>
      </c>
      <c r="N9710" t="s">
        <v>26</v>
      </c>
      <c r="O9710">
        <v>2</v>
      </c>
      <c r="P9710" t="s">
        <v>158</v>
      </c>
      <c r="Q9710" t="s">
        <v>159</v>
      </c>
      <c r="R9710" t="s">
        <v>41</v>
      </c>
      <c r="S9710" t="s">
        <v>42</v>
      </c>
      <c r="T9710" t="s">
        <v>320</v>
      </c>
      <c r="U9710" t="s">
        <v>321</v>
      </c>
      <c r="V9710" t="s">
        <v>33</v>
      </c>
    </row>
    <row r="9711" spans="1:22">
      <c r="A9711" s="4">
        <v>46084</v>
      </c>
      <c r="B9711" t="s">
        <v>6990</v>
      </c>
      <c r="C9711" t="s">
        <v>2568</v>
      </c>
      <c r="D9711">
        <v>1</v>
      </c>
      <c r="E9711">
        <v>262000.28000000003</v>
      </c>
      <c r="F9711">
        <f>Table2[[#This Row],[Đơn Giá Chuẩn]]*Table2[[#This Row],[Tổng số lượng bán]]</f>
        <v>262000.28000000003</v>
      </c>
      <c r="G9711">
        <v>0</v>
      </c>
      <c r="H9711">
        <f>Table2[[#This Row],[Doanh số bán]]-Table2[[#This Row],[Chiết khấu]]</f>
        <v>262000.28000000003</v>
      </c>
      <c r="I9711">
        <v>0</v>
      </c>
      <c r="J9711">
        <v>0</v>
      </c>
      <c r="K9711" t="s">
        <v>50</v>
      </c>
      <c r="L9711">
        <v>1</v>
      </c>
      <c r="M9711" t="s">
        <v>37</v>
      </c>
      <c r="N9711" t="s">
        <v>50</v>
      </c>
      <c r="O9711">
        <v>1</v>
      </c>
      <c r="P9711" t="s">
        <v>2511</v>
      </c>
      <c r="Q9711" t="s">
        <v>2512</v>
      </c>
      <c r="R9711" t="s">
        <v>41</v>
      </c>
      <c r="S9711" t="s">
        <v>42</v>
      </c>
      <c r="T9711" t="s">
        <v>74</v>
      </c>
      <c r="U9711" t="s">
        <v>75</v>
      </c>
      <c r="V9711" t="s">
        <v>50</v>
      </c>
    </row>
    <row r="9712" spans="1:22">
      <c r="A9712" s="4">
        <v>46084</v>
      </c>
      <c r="B9712" t="s">
        <v>6991</v>
      </c>
      <c r="C9712" t="s">
        <v>1862</v>
      </c>
      <c r="D9712">
        <v>1</v>
      </c>
      <c r="E9712">
        <v>152000.00012000001</v>
      </c>
      <c r="F9712">
        <f>Table2[[#This Row],[Đơn Giá Chuẩn]]*Table2[[#This Row],[Tổng số lượng bán]]</f>
        <v>152000.00012000001</v>
      </c>
      <c r="G9712">
        <v>0</v>
      </c>
      <c r="H9712">
        <f>Table2[[#This Row],[Doanh số bán]]-Table2[[#This Row],[Chiết khấu]]</f>
        <v>152000.00012000001</v>
      </c>
      <c r="I9712">
        <v>0</v>
      </c>
      <c r="J9712">
        <v>0</v>
      </c>
      <c r="K9712" t="s">
        <v>50</v>
      </c>
      <c r="L9712">
        <v>0.125</v>
      </c>
      <c r="M9712" t="s">
        <v>37</v>
      </c>
      <c r="N9712" t="s">
        <v>50</v>
      </c>
      <c r="O9712">
        <v>0.125</v>
      </c>
      <c r="P9712" t="s">
        <v>1500</v>
      </c>
      <c r="Q9712" t="s">
        <v>1501</v>
      </c>
      <c r="R9712" t="s">
        <v>41</v>
      </c>
      <c r="S9712" t="s">
        <v>42</v>
      </c>
      <c r="T9712" t="s">
        <v>2176</v>
      </c>
      <c r="U9712" t="s">
        <v>2177</v>
      </c>
      <c r="V9712" t="s">
        <v>50</v>
      </c>
    </row>
    <row r="9713" spans="1:22">
      <c r="A9713" s="4">
        <v>46084</v>
      </c>
      <c r="B9713" t="s">
        <v>6992</v>
      </c>
      <c r="C9713" t="s">
        <v>1862</v>
      </c>
      <c r="D9713">
        <v>1</v>
      </c>
      <c r="E9713">
        <v>50999.999600000003</v>
      </c>
      <c r="F9713">
        <f>Table2[[#This Row],[Đơn Giá Chuẩn]]*Table2[[#This Row],[Tổng số lượng bán]]</f>
        <v>50999.999600000003</v>
      </c>
      <c r="G9713">
        <v>0</v>
      </c>
      <c r="H9713">
        <f>Table2[[#This Row],[Doanh số bán]]-Table2[[#This Row],[Chiết khấu]]</f>
        <v>50999.999600000003</v>
      </c>
      <c r="I9713">
        <v>0</v>
      </c>
      <c r="J9713">
        <v>0</v>
      </c>
      <c r="K9713" t="s">
        <v>50</v>
      </c>
      <c r="L9713">
        <v>0.12</v>
      </c>
      <c r="M9713" t="s">
        <v>37</v>
      </c>
      <c r="N9713" t="s">
        <v>50</v>
      </c>
      <c r="O9713">
        <v>0.12</v>
      </c>
      <c r="P9713" t="s">
        <v>586</v>
      </c>
      <c r="Q9713" t="s">
        <v>587</v>
      </c>
      <c r="R9713" t="s">
        <v>107</v>
      </c>
      <c r="S9713" t="s">
        <v>108</v>
      </c>
      <c r="T9713" t="s">
        <v>2176</v>
      </c>
      <c r="U9713" t="s">
        <v>2177</v>
      </c>
      <c r="V9713" t="s">
        <v>50</v>
      </c>
    </row>
    <row r="9714" spans="1:22">
      <c r="A9714" s="4">
        <v>46084</v>
      </c>
      <c r="B9714" t="s">
        <v>6992</v>
      </c>
      <c r="C9714" t="s">
        <v>1862</v>
      </c>
      <c r="D9714">
        <v>1</v>
      </c>
      <c r="E9714">
        <v>50999.999600000003</v>
      </c>
      <c r="F9714">
        <f>Table2[[#This Row],[Đơn Giá Chuẩn]]*Table2[[#This Row],[Tổng số lượng bán]]</f>
        <v>50999.999600000003</v>
      </c>
      <c r="G9714">
        <v>0</v>
      </c>
      <c r="H9714">
        <f>Table2[[#This Row],[Doanh số bán]]-Table2[[#This Row],[Chiết khấu]]</f>
        <v>50999.999600000003</v>
      </c>
      <c r="I9714">
        <v>0</v>
      </c>
      <c r="J9714">
        <v>0</v>
      </c>
      <c r="K9714" t="s">
        <v>50</v>
      </c>
      <c r="L9714">
        <v>0.12</v>
      </c>
      <c r="M9714" t="s">
        <v>37</v>
      </c>
      <c r="N9714" t="s">
        <v>50</v>
      </c>
      <c r="O9714">
        <v>0.12</v>
      </c>
      <c r="P9714" t="s">
        <v>588</v>
      </c>
      <c r="Q9714" t="s">
        <v>589</v>
      </c>
      <c r="R9714" t="s">
        <v>107</v>
      </c>
      <c r="S9714" t="s">
        <v>108</v>
      </c>
      <c r="T9714" t="s">
        <v>2176</v>
      </c>
      <c r="U9714" t="s">
        <v>2177</v>
      </c>
      <c r="V9714" t="s">
        <v>50</v>
      </c>
    </row>
    <row r="9715" spans="1:22">
      <c r="A9715" s="4">
        <v>46084</v>
      </c>
      <c r="B9715" t="s">
        <v>6993</v>
      </c>
      <c r="C9715" t="s">
        <v>1862</v>
      </c>
      <c r="D9715">
        <v>1</v>
      </c>
      <c r="E9715">
        <v>50999.600000000006</v>
      </c>
      <c r="F9715">
        <f>Table2[[#This Row],[Đơn Giá Chuẩn]]*Table2[[#This Row],[Tổng số lượng bán]]</f>
        <v>50999.600000000006</v>
      </c>
      <c r="G9715">
        <v>0</v>
      </c>
      <c r="H9715">
        <f>Table2[[#This Row],[Doanh số bán]]-Table2[[#This Row],[Chiết khấu]]</f>
        <v>50999.600000000006</v>
      </c>
      <c r="I9715">
        <v>0</v>
      </c>
      <c r="J9715">
        <v>0</v>
      </c>
      <c r="K9715" t="s">
        <v>50</v>
      </c>
      <c r="L9715">
        <v>0.12</v>
      </c>
      <c r="M9715" t="s">
        <v>37</v>
      </c>
      <c r="N9715" t="s">
        <v>50</v>
      </c>
      <c r="O9715">
        <v>0.12</v>
      </c>
      <c r="P9715" t="s">
        <v>588</v>
      </c>
      <c r="Q9715" t="s">
        <v>589</v>
      </c>
      <c r="R9715" t="s">
        <v>107</v>
      </c>
      <c r="S9715" t="s">
        <v>108</v>
      </c>
      <c r="T9715" t="s">
        <v>74</v>
      </c>
      <c r="U9715" t="s">
        <v>75</v>
      </c>
      <c r="V9715" t="s">
        <v>50</v>
      </c>
    </row>
    <row r="9716" spans="1:22">
      <c r="A9716" s="4">
        <v>46084</v>
      </c>
      <c r="B9716" t="s">
        <v>6993</v>
      </c>
      <c r="C9716" t="s">
        <v>2568</v>
      </c>
      <c r="D9716">
        <v>1</v>
      </c>
      <c r="E9716">
        <v>262000.28000000003</v>
      </c>
      <c r="F9716">
        <f>Table2[[#This Row],[Đơn Giá Chuẩn]]*Table2[[#This Row],[Tổng số lượng bán]]</f>
        <v>262000.28000000003</v>
      </c>
      <c r="G9716">
        <v>0</v>
      </c>
      <c r="H9716">
        <f>Table2[[#This Row],[Doanh số bán]]-Table2[[#This Row],[Chiết khấu]]</f>
        <v>262000.28000000003</v>
      </c>
      <c r="I9716">
        <v>0</v>
      </c>
      <c r="J9716">
        <v>0</v>
      </c>
      <c r="K9716" t="s">
        <v>50</v>
      </c>
      <c r="L9716">
        <v>1</v>
      </c>
      <c r="M9716" t="s">
        <v>37</v>
      </c>
      <c r="N9716" t="s">
        <v>50</v>
      </c>
      <c r="O9716">
        <v>1</v>
      </c>
      <c r="P9716" t="s">
        <v>2511</v>
      </c>
      <c r="Q9716" t="s">
        <v>2512</v>
      </c>
      <c r="R9716" t="s">
        <v>41</v>
      </c>
      <c r="S9716" t="s">
        <v>42</v>
      </c>
      <c r="T9716" t="s">
        <v>74</v>
      </c>
      <c r="U9716" t="s">
        <v>75</v>
      </c>
      <c r="V9716" t="s">
        <v>50</v>
      </c>
    </row>
    <row r="9717" spans="1:22">
      <c r="A9717" s="4">
        <v>46127</v>
      </c>
      <c r="B9717" t="s">
        <v>9126</v>
      </c>
      <c r="C9717" t="s">
        <v>83</v>
      </c>
      <c r="D9717">
        <v>1</v>
      </c>
      <c r="E9717">
        <v>172000</v>
      </c>
      <c r="F9717">
        <f>Table2[[#This Row],[Đơn Giá Chuẩn]]*Table2[[#This Row],[Tổng số lượng bán]]</f>
        <v>172000</v>
      </c>
      <c r="G9717">
        <v>0</v>
      </c>
      <c r="H9717">
        <f>Table2[[#This Row],[Doanh số bán]]-Table2[[#This Row],[Chiết khấu]]</f>
        <v>172000</v>
      </c>
      <c r="K9717" t="s">
        <v>24</v>
      </c>
      <c r="L9717">
        <v>0.5</v>
      </c>
      <c r="M9717" t="s">
        <v>319</v>
      </c>
      <c r="N9717" t="s">
        <v>26</v>
      </c>
      <c r="O9717">
        <v>0.5</v>
      </c>
      <c r="P9717" t="s">
        <v>158</v>
      </c>
      <c r="Q9717" t="s">
        <v>159</v>
      </c>
      <c r="R9717" t="s">
        <v>41</v>
      </c>
      <c r="S9717" t="s">
        <v>42</v>
      </c>
      <c r="T9717" t="s">
        <v>320</v>
      </c>
      <c r="U9717" t="s">
        <v>321</v>
      </c>
      <c r="V9717" t="s">
        <v>33</v>
      </c>
    </row>
    <row r="9718" spans="1:22">
      <c r="A9718" s="4">
        <v>46084</v>
      </c>
      <c r="B9718" t="s">
        <v>6993</v>
      </c>
      <c r="C9718" t="s">
        <v>1862</v>
      </c>
      <c r="D9718">
        <v>1</v>
      </c>
      <c r="E9718">
        <v>50999.600000000006</v>
      </c>
      <c r="F9718">
        <f>Table2[[#This Row],[Đơn Giá Chuẩn]]*Table2[[#This Row],[Tổng số lượng bán]]</f>
        <v>50999.600000000006</v>
      </c>
      <c r="G9718">
        <v>0</v>
      </c>
      <c r="H9718">
        <f>Table2[[#This Row],[Doanh số bán]]-Table2[[#This Row],[Chiết khấu]]</f>
        <v>50999.600000000006</v>
      </c>
      <c r="I9718">
        <v>0</v>
      </c>
      <c r="J9718">
        <v>0</v>
      </c>
      <c r="K9718" t="s">
        <v>50</v>
      </c>
      <c r="L9718">
        <v>0.12</v>
      </c>
      <c r="M9718" t="s">
        <v>37</v>
      </c>
      <c r="N9718" t="s">
        <v>50</v>
      </c>
      <c r="O9718">
        <v>0.12</v>
      </c>
      <c r="P9718" t="s">
        <v>656</v>
      </c>
      <c r="Q9718" t="s">
        <v>657</v>
      </c>
      <c r="R9718" t="s">
        <v>107</v>
      </c>
      <c r="S9718" t="s">
        <v>108</v>
      </c>
      <c r="T9718" t="s">
        <v>74</v>
      </c>
      <c r="U9718" t="s">
        <v>75</v>
      </c>
      <c r="V9718" t="s">
        <v>50</v>
      </c>
    </row>
    <row r="9719" spans="1:22">
      <c r="A9719" s="4">
        <v>46084</v>
      </c>
      <c r="B9719" t="s">
        <v>6993</v>
      </c>
      <c r="C9719" t="s">
        <v>1862</v>
      </c>
      <c r="D9719">
        <v>1</v>
      </c>
      <c r="E9719">
        <v>47000.36</v>
      </c>
      <c r="F9719">
        <f>Table2[[#This Row],[Đơn Giá Chuẩn]]*Table2[[#This Row],[Tổng số lượng bán]]</f>
        <v>47000.36</v>
      </c>
      <c r="G9719">
        <v>0</v>
      </c>
      <c r="H9719">
        <f>Table2[[#This Row],[Doanh số bán]]-Table2[[#This Row],[Chiết khấu]]</f>
        <v>47000.36</v>
      </c>
      <c r="I9719">
        <v>0</v>
      </c>
      <c r="J9719">
        <v>0</v>
      </c>
      <c r="K9719" t="s">
        <v>50</v>
      </c>
      <c r="L9719">
        <v>0.12</v>
      </c>
      <c r="M9719" t="s">
        <v>37</v>
      </c>
      <c r="N9719" t="s">
        <v>50</v>
      </c>
      <c r="O9719">
        <v>0.12</v>
      </c>
      <c r="P9719" t="s">
        <v>520</v>
      </c>
      <c r="Q9719" t="s">
        <v>521</v>
      </c>
      <c r="R9719" t="s">
        <v>107</v>
      </c>
      <c r="S9719" t="s">
        <v>108</v>
      </c>
      <c r="T9719" t="s">
        <v>74</v>
      </c>
      <c r="U9719" t="s">
        <v>75</v>
      </c>
      <c r="V9719" t="s">
        <v>50</v>
      </c>
    </row>
    <row r="9720" spans="1:22">
      <c r="A9720" s="4">
        <v>46084</v>
      </c>
      <c r="B9720" t="s">
        <v>6993</v>
      </c>
      <c r="C9720" t="s">
        <v>2568</v>
      </c>
      <c r="D9720">
        <v>1</v>
      </c>
      <c r="E9720">
        <v>272000</v>
      </c>
      <c r="F9720">
        <f>Table2[[#This Row],[Đơn Giá Chuẩn]]*Table2[[#This Row],[Tổng số lượng bán]]</f>
        <v>272000</v>
      </c>
      <c r="G9720">
        <v>0</v>
      </c>
      <c r="H9720">
        <f>Table2[[#This Row],[Doanh số bán]]-Table2[[#This Row],[Chiết khấu]]</f>
        <v>272000</v>
      </c>
      <c r="I9720">
        <v>0</v>
      </c>
      <c r="J9720">
        <v>0</v>
      </c>
      <c r="K9720" t="s">
        <v>50</v>
      </c>
      <c r="L9720">
        <v>1</v>
      </c>
      <c r="M9720" t="s">
        <v>37</v>
      </c>
      <c r="N9720" t="s">
        <v>50</v>
      </c>
      <c r="O9720">
        <v>1</v>
      </c>
      <c r="P9720" t="s">
        <v>512</v>
      </c>
      <c r="Q9720" t="s">
        <v>513</v>
      </c>
      <c r="R9720" t="s">
        <v>41</v>
      </c>
      <c r="S9720" t="s">
        <v>42</v>
      </c>
      <c r="T9720" t="s">
        <v>74</v>
      </c>
      <c r="U9720" t="s">
        <v>75</v>
      </c>
      <c r="V9720" t="s">
        <v>50</v>
      </c>
    </row>
    <row r="9721" spans="1:22">
      <c r="A9721" s="4">
        <v>46084</v>
      </c>
      <c r="B9721" t="s">
        <v>6993</v>
      </c>
      <c r="C9721" t="s">
        <v>1862</v>
      </c>
      <c r="D9721">
        <v>1</v>
      </c>
      <c r="E9721">
        <v>47000.36</v>
      </c>
      <c r="F9721">
        <f>Table2[[#This Row],[Đơn Giá Chuẩn]]*Table2[[#This Row],[Tổng số lượng bán]]</f>
        <v>47000.36</v>
      </c>
      <c r="G9721">
        <v>0</v>
      </c>
      <c r="H9721">
        <f>Table2[[#This Row],[Doanh số bán]]-Table2[[#This Row],[Chiết khấu]]</f>
        <v>47000.36</v>
      </c>
      <c r="I9721">
        <v>0</v>
      </c>
      <c r="J9721">
        <v>0</v>
      </c>
      <c r="K9721" t="s">
        <v>50</v>
      </c>
      <c r="L9721">
        <v>0.16</v>
      </c>
      <c r="M9721" t="s">
        <v>37</v>
      </c>
      <c r="N9721" t="s">
        <v>50</v>
      </c>
      <c r="O9721">
        <v>0.16</v>
      </c>
      <c r="P9721" t="s">
        <v>105</v>
      </c>
      <c r="Q9721" t="s">
        <v>106</v>
      </c>
      <c r="R9721" t="s">
        <v>107</v>
      </c>
      <c r="S9721" t="s">
        <v>108</v>
      </c>
      <c r="T9721" t="s">
        <v>74</v>
      </c>
      <c r="U9721" t="s">
        <v>75</v>
      </c>
      <c r="V9721" t="s">
        <v>50</v>
      </c>
    </row>
    <row r="9722" spans="1:22">
      <c r="A9722" s="4">
        <v>46084</v>
      </c>
      <c r="B9722" t="s">
        <v>6993</v>
      </c>
      <c r="C9722" t="s">
        <v>1862</v>
      </c>
      <c r="D9722">
        <v>1</v>
      </c>
      <c r="E9722">
        <v>152000.12</v>
      </c>
      <c r="F9722">
        <f>Table2[[#This Row],[Đơn Giá Chuẩn]]*Table2[[#This Row],[Tổng số lượng bán]]</f>
        <v>152000.12</v>
      </c>
      <c r="G9722">
        <v>0</v>
      </c>
      <c r="H9722">
        <f>Table2[[#This Row],[Doanh số bán]]-Table2[[#This Row],[Chiết khấu]]</f>
        <v>152000.12</v>
      </c>
      <c r="I9722">
        <v>0</v>
      </c>
      <c r="J9722">
        <v>0</v>
      </c>
      <c r="K9722" t="s">
        <v>50</v>
      </c>
      <c r="L9722">
        <v>0.125</v>
      </c>
      <c r="M9722" t="s">
        <v>37</v>
      </c>
      <c r="N9722" t="s">
        <v>50</v>
      </c>
      <c r="O9722">
        <v>0.125</v>
      </c>
      <c r="P9722" t="s">
        <v>1500</v>
      </c>
      <c r="Q9722" t="s">
        <v>1501</v>
      </c>
      <c r="R9722" t="s">
        <v>41</v>
      </c>
      <c r="S9722" t="s">
        <v>42</v>
      </c>
      <c r="T9722" t="s">
        <v>74</v>
      </c>
      <c r="U9722" t="s">
        <v>75</v>
      </c>
      <c r="V9722" t="s">
        <v>50</v>
      </c>
    </row>
    <row r="9723" spans="1:22">
      <c r="A9723" s="4">
        <v>46084</v>
      </c>
      <c r="B9723" t="s">
        <v>6993</v>
      </c>
      <c r="C9723" t="s">
        <v>1862</v>
      </c>
      <c r="D9723">
        <v>1</v>
      </c>
      <c r="E9723">
        <v>50999.600000000006</v>
      </c>
      <c r="F9723">
        <f>Table2[[#This Row],[Đơn Giá Chuẩn]]*Table2[[#This Row],[Tổng số lượng bán]]</f>
        <v>50999.600000000006</v>
      </c>
      <c r="G9723">
        <v>0</v>
      </c>
      <c r="H9723">
        <f>Table2[[#This Row],[Doanh số bán]]-Table2[[#This Row],[Chiết khấu]]</f>
        <v>50999.600000000006</v>
      </c>
      <c r="I9723">
        <v>0</v>
      </c>
      <c r="J9723">
        <v>0</v>
      </c>
      <c r="K9723" t="s">
        <v>50</v>
      </c>
      <c r="L9723">
        <v>0.12</v>
      </c>
      <c r="M9723" t="s">
        <v>37</v>
      </c>
      <c r="N9723" t="s">
        <v>50</v>
      </c>
      <c r="O9723">
        <v>0.12</v>
      </c>
      <c r="P9723" t="s">
        <v>586</v>
      </c>
      <c r="Q9723" t="s">
        <v>587</v>
      </c>
      <c r="R9723" t="s">
        <v>107</v>
      </c>
      <c r="S9723" t="s">
        <v>108</v>
      </c>
      <c r="T9723" t="s">
        <v>74</v>
      </c>
      <c r="U9723" t="s">
        <v>75</v>
      </c>
      <c r="V9723" t="s">
        <v>50</v>
      </c>
    </row>
    <row r="9724" spans="1:22">
      <c r="A9724" s="4">
        <v>46084</v>
      </c>
      <c r="B9724" t="s">
        <v>6994</v>
      </c>
      <c r="C9724" t="s">
        <v>2568</v>
      </c>
      <c r="D9724">
        <v>1</v>
      </c>
      <c r="E9724">
        <v>340000.04000000004</v>
      </c>
      <c r="F9724">
        <f>Table2[[#This Row],[Đơn Giá Chuẩn]]*Table2[[#This Row],[Tổng số lượng bán]]</f>
        <v>340000.04000000004</v>
      </c>
      <c r="G9724">
        <v>0</v>
      </c>
      <c r="H9724">
        <f>Table2[[#This Row],[Doanh số bán]]-Table2[[#This Row],[Chiết khấu]]</f>
        <v>340000.04000000004</v>
      </c>
      <c r="I9724">
        <v>0</v>
      </c>
      <c r="J9724">
        <v>0</v>
      </c>
      <c r="K9724" t="s">
        <v>50</v>
      </c>
      <c r="L9724">
        <v>1</v>
      </c>
      <c r="M9724" t="s">
        <v>37</v>
      </c>
      <c r="N9724" t="s">
        <v>50</v>
      </c>
      <c r="O9724">
        <v>1</v>
      </c>
      <c r="P9724" t="s">
        <v>2504</v>
      </c>
      <c r="Q9724" t="s">
        <v>2505</v>
      </c>
      <c r="R9724" t="s">
        <v>41</v>
      </c>
      <c r="S9724" t="s">
        <v>42</v>
      </c>
      <c r="T9724" t="s">
        <v>74</v>
      </c>
      <c r="U9724" t="s">
        <v>75</v>
      </c>
      <c r="V9724" t="s">
        <v>50</v>
      </c>
    </row>
    <row r="9725" spans="1:22">
      <c r="A9725" s="4">
        <v>46084</v>
      </c>
      <c r="B9725" t="s">
        <v>6994</v>
      </c>
      <c r="C9725" t="s">
        <v>2568</v>
      </c>
      <c r="D9725">
        <v>1</v>
      </c>
      <c r="E9725">
        <v>302000.24</v>
      </c>
      <c r="F9725">
        <f>Table2[[#This Row],[Đơn Giá Chuẩn]]*Table2[[#This Row],[Tổng số lượng bán]]</f>
        <v>302000.24</v>
      </c>
      <c r="G9725">
        <v>0</v>
      </c>
      <c r="H9725">
        <f>Table2[[#This Row],[Doanh số bán]]-Table2[[#This Row],[Chiết khấu]]</f>
        <v>302000.24</v>
      </c>
      <c r="I9725">
        <v>0</v>
      </c>
      <c r="J9725">
        <v>0</v>
      </c>
      <c r="K9725" t="s">
        <v>50</v>
      </c>
      <c r="L9725">
        <v>1</v>
      </c>
      <c r="M9725" t="s">
        <v>37</v>
      </c>
      <c r="N9725" t="s">
        <v>50</v>
      </c>
      <c r="O9725">
        <v>1</v>
      </c>
      <c r="P9725" t="s">
        <v>84</v>
      </c>
      <c r="Q9725" t="s">
        <v>85</v>
      </c>
      <c r="R9725" t="s">
        <v>41</v>
      </c>
      <c r="S9725" t="s">
        <v>42</v>
      </c>
      <c r="T9725" t="s">
        <v>74</v>
      </c>
      <c r="U9725" t="s">
        <v>75</v>
      </c>
      <c r="V9725" t="s">
        <v>50</v>
      </c>
    </row>
    <row r="9726" spans="1:22">
      <c r="A9726" s="4">
        <v>46084</v>
      </c>
      <c r="B9726" t="s">
        <v>6995</v>
      </c>
      <c r="C9726" t="s">
        <v>2568</v>
      </c>
      <c r="D9726">
        <v>1</v>
      </c>
      <c r="E9726">
        <v>302000.24</v>
      </c>
      <c r="F9726">
        <f>Table2[[#This Row],[Đơn Giá Chuẩn]]*Table2[[#This Row],[Tổng số lượng bán]]</f>
        <v>302000.24</v>
      </c>
      <c r="G9726">
        <v>0</v>
      </c>
      <c r="H9726">
        <f>Table2[[#This Row],[Doanh số bán]]-Table2[[#This Row],[Chiết khấu]]</f>
        <v>302000.24</v>
      </c>
      <c r="I9726">
        <v>0</v>
      </c>
      <c r="J9726">
        <v>0</v>
      </c>
      <c r="K9726" t="s">
        <v>50</v>
      </c>
      <c r="L9726">
        <v>1</v>
      </c>
      <c r="M9726" t="s">
        <v>37</v>
      </c>
      <c r="N9726" t="s">
        <v>50</v>
      </c>
      <c r="O9726">
        <v>1</v>
      </c>
      <c r="P9726" t="s">
        <v>84</v>
      </c>
      <c r="Q9726" t="s">
        <v>85</v>
      </c>
      <c r="R9726" t="s">
        <v>41</v>
      </c>
      <c r="S9726" t="s">
        <v>42</v>
      </c>
      <c r="T9726" t="s">
        <v>74</v>
      </c>
      <c r="U9726" t="s">
        <v>75</v>
      </c>
      <c r="V9726" t="s">
        <v>50</v>
      </c>
    </row>
    <row r="9727" spans="1:22">
      <c r="A9727" s="4">
        <v>46084</v>
      </c>
      <c r="B9727" t="s">
        <v>6996</v>
      </c>
      <c r="C9727" t="s">
        <v>2568</v>
      </c>
      <c r="D9727">
        <v>1</v>
      </c>
      <c r="E9727">
        <v>302000.24</v>
      </c>
      <c r="F9727">
        <f>Table2[[#This Row],[Đơn Giá Chuẩn]]*Table2[[#This Row],[Tổng số lượng bán]]</f>
        <v>302000.24</v>
      </c>
      <c r="G9727">
        <v>0</v>
      </c>
      <c r="H9727">
        <f>Table2[[#This Row],[Doanh số bán]]-Table2[[#This Row],[Chiết khấu]]</f>
        <v>302000.24</v>
      </c>
      <c r="I9727">
        <v>0</v>
      </c>
      <c r="J9727">
        <v>0</v>
      </c>
      <c r="K9727" t="s">
        <v>50</v>
      </c>
      <c r="L9727">
        <v>1</v>
      </c>
      <c r="M9727" t="s">
        <v>37</v>
      </c>
      <c r="N9727" t="s">
        <v>50</v>
      </c>
      <c r="O9727">
        <v>1</v>
      </c>
      <c r="P9727" t="s">
        <v>84</v>
      </c>
      <c r="Q9727" t="s">
        <v>85</v>
      </c>
      <c r="R9727" t="s">
        <v>41</v>
      </c>
      <c r="S9727" t="s">
        <v>42</v>
      </c>
      <c r="T9727" t="s">
        <v>74</v>
      </c>
      <c r="U9727" t="s">
        <v>75</v>
      </c>
      <c r="V9727" t="s">
        <v>50</v>
      </c>
    </row>
    <row r="9728" spans="1:22">
      <c r="A9728" s="4">
        <v>46084</v>
      </c>
      <c r="B9728" t="s">
        <v>6997</v>
      </c>
      <c r="C9728" t="s">
        <v>2568</v>
      </c>
      <c r="D9728">
        <v>1</v>
      </c>
      <c r="E9728">
        <v>302000.24</v>
      </c>
      <c r="F9728">
        <f>Table2[[#This Row],[Đơn Giá Chuẩn]]*Table2[[#This Row],[Tổng số lượng bán]]</f>
        <v>302000.24</v>
      </c>
      <c r="G9728">
        <v>0</v>
      </c>
      <c r="H9728">
        <f>Table2[[#This Row],[Doanh số bán]]-Table2[[#This Row],[Chiết khấu]]</f>
        <v>302000.24</v>
      </c>
      <c r="I9728">
        <v>0</v>
      </c>
      <c r="J9728">
        <v>0</v>
      </c>
      <c r="K9728" t="s">
        <v>50</v>
      </c>
      <c r="L9728">
        <v>1</v>
      </c>
      <c r="M9728" t="s">
        <v>37</v>
      </c>
      <c r="N9728" t="s">
        <v>50</v>
      </c>
      <c r="O9728">
        <v>1</v>
      </c>
      <c r="P9728" t="s">
        <v>84</v>
      </c>
      <c r="Q9728" t="s">
        <v>85</v>
      </c>
      <c r="R9728" t="s">
        <v>41</v>
      </c>
      <c r="S9728" t="s">
        <v>42</v>
      </c>
      <c r="T9728" t="s">
        <v>74</v>
      </c>
      <c r="U9728" t="s">
        <v>75</v>
      </c>
      <c r="V9728" t="s">
        <v>50</v>
      </c>
    </row>
    <row r="9729" spans="1:22">
      <c r="A9729" s="4">
        <v>46084</v>
      </c>
      <c r="B9729" t="s">
        <v>6998</v>
      </c>
      <c r="C9729" t="s">
        <v>2568</v>
      </c>
      <c r="D9729">
        <v>1</v>
      </c>
      <c r="E9729">
        <v>302000.24</v>
      </c>
      <c r="F9729">
        <f>Table2[[#This Row],[Đơn Giá Chuẩn]]*Table2[[#This Row],[Tổng số lượng bán]]</f>
        <v>302000.24</v>
      </c>
      <c r="G9729">
        <v>0</v>
      </c>
      <c r="H9729">
        <f>Table2[[#This Row],[Doanh số bán]]-Table2[[#This Row],[Chiết khấu]]</f>
        <v>302000.24</v>
      </c>
      <c r="I9729">
        <v>0</v>
      </c>
      <c r="J9729">
        <v>0</v>
      </c>
      <c r="K9729" t="s">
        <v>50</v>
      </c>
      <c r="L9729">
        <v>1</v>
      </c>
      <c r="M9729" t="s">
        <v>37</v>
      </c>
      <c r="N9729" t="s">
        <v>50</v>
      </c>
      <c r="O9729">
        <v>1</v>
      </c>
      <c r="P9729" t="s">
        <v>84</v>
      </c>
      <c r="Q9729" t="s">
        <v>85</v>
      </c>
      <c r="R9729" t="s">
        <v>41</v>
      </c>
      <c r="S9729" t="s">
        <v>42</v>
      </c>
      <c r="T9729" t="s">
        <v>74</v>
      </c>
      <c r="U9729" t="s">
        <v>75</v>
      </c>
      <c r="V9729" t="s">
        <v>50</v>
      </c>
    </row>
    <row r="9730" spans="1:22">
      <c r="A9730" s="4">
        <v>46127</v>
      </c>
      <c r="B9730" t="s">
        <v>9133</v>
      </c>
      <c r="C9730" t="s">
        <v>83</v>
      </c>
      <c r="D9730">
        <v>3</v>
      </c>
      <c r="E9730">
        <v>172000</v>
      </c>
      <c r="F9730">
        <f>Table2[[#This Row],[Đơn Giá Chuẩn]]*Table2[[#This Row],[Tổng số lượng bán]]</f>
        <v>516000</v>
      </c>
      <c r="G9730">
        <v>0</v>
      </c>
      <c r="H9730">
        <f>Table2[[#This Row],[Doanh số bán]]-Table2[[#This Row],[Chiết khấu]]</f>
        <v>516000</v>
      </c>
      <c r="K9730" t="s">
        <v>24</v>
      </c>
      <c r="L9730">
        <v>0.5</v>
      </c>
      <c r="M9730" t="s">
        <v>319</v>
      </c>
      <c r="N9730" t="s">
        <v>26</v>
      </c>
      <c r="O9730">
        <v>1.5</v>
      </c>
      <c r="P9730" t="s">
        <v>158</v>
      </c>
      <c r="Q9730" t="s">
        <v>159</v>
      </c>
      <c r="R9730" t="s">
        <v>41</v>
      </c>
      <c r="S9730" t="s">
        <v>42</v>
      </c>
      <c r="T9730" t="s">
        <v>320</v>
      </c>
      <c r="U9730" t="s">
        <v>321</v>
      </c>
      <c r="V9730" t="s">
        <v>33</v>
      </c>
    </row>
    <row r="9731" spans="1:22">
      <c r="A9731" s="4">
        <v>46084</v>
      </c>
      <c r="B9731" t="s">
        <v>6999</v>
      </c>
      <c r="C9731" t="s">
        <v>2568</v>
      </c>
      <c r="D9731">
        <v>1</v>
      </c>
      <c r="E9731">
        <v>177500</v>
      </c>
      <c r="F9731">
        <f>Table2[[#This Row],[Đơn Giá Chuẩn]]*Table2[[#This Row],[Tổng số lượng bán]]</f>
        <v>177500</v>
      </c>
      <c r="G9731">
        <v>0</v>
      </c>
      <c r="H9731">
        <f>Table2[[#This Row],[Doanh số bán]]-Table2[[#This Row],[Chiết khấu]]</f>
        <v>177500</v>
      </c>
      <c r="I9731">
        <v>0</v>
      </c>
      <c r="J9731">
        <v>0</v>
      </c>
      <c r="K9731" t="s">
        <v>50</v>
      </c>
      <c r="L9731">
        <v>0.25</v>
      </c>
      <c r="M9731" t="s">
        <v>37</v>
      </c>
      <c r="N9731" t="s">
        <v>50</v>
      </c>
      <c r="O9731">
        <v>0.25</v>
      </c>
      <c r="P9731" t="s">
        <v>286</v>
      </c>
      <c r="Q9731" t="s">
        <v>287</v>
      </c>
      <c r="R9731" t="s">
        <v>41</v>
      </c>
      <c r="S9731" t="s">
        <v>42</v>
      </c>
      <c r="T9731" t="s">
        <v>74</v>
      </c>
      <c r="U9731" t="s">
        <v>75</v>
      </c>
      <c r="V9731" t="s">
        <v>50</v>
      </c>
    </row>
    <row r="9732" spans="1:22">
      <c r="A9732" s="4">
        <v>46127</v>
      </c>
      <c r="B9732" t="s">
        <v>9134</v>
      </c>
      <c r="C9732" t="s">
        <v>83</v>
      </c>
      <c r="D9732">
        <v>6</v>
      </c>
      <c r="E9732">
        <v>172000</v>
      </c>
      <c r="F9732">
        <f>Table2[[#This Row],[Đơn Giá Chuẩn]]*Table2[[#This Row],[Tổng số lượng bán]]</f>
        <v>1032000</v>
      </c>
      <c r="G9732">
        <v>188888</v>
      </c>
      <c r="H9732">
        <f>Table2[[#This Row],[Doanh số bán]]-Table2[[#This Row],[Chiết khấu]]</f>
        <v>843112</v>
      </c>
      <c r="K9732" t="s">
        <v>24</v>
      </c>
      <c r="L9732">
        <v>0.5</v>
      </c>
      <c r="M9732" t="s">
        <v>25</v>
      </c>
      <c r="N9732" t="s">
        <v>26</v>
      </c>
      <c r="O9732">
        <v>3</v>
      </c>
      <c r="P9732" t="s">
        <v>158</v>
      </c>
      <c r="Q9732" t="s">
        <v>159</v>
      </c>
      <c r="R9732" t="s">
        <v>41</v>
      </c>
      <c r="S9732" t="s">
        <v>42</v>
      </c>
      <c r="T9732" t="s">
        <v>31</v>
      </c>
      <c r="U9732" t="s">
        <v>32</v>
      </c>
      <c r="V9732" t="s">
        <v>33</v>
      </c>
    </row>
    <row r="9733" spans="1:22">
      <c r="A9733" s="4">
        <v>46128</v>
      </c>
      <c r="B9733" t="s">
        <v>9171</v>
      </c>
      <c r="C9733" t="s">
        <v>83</v>
      </c>
      <c r="D9733">
        <v>1</v>
      </c>
      <c r="E9733">
        <v>172000</v>
      </c>
      <c r="F9733">
        <f>Table2[[#This Row],[Đơn Giá Chuẩn]]*Table2[[#This Row],[Tổng số lượng bán]]</f>
        <v>172000</v>
      </c>
      <c r="G9733">
        <v>55093</v>
      </c>
      <c r="H9733">
        <f>Table2[[#This Row],[Doanh số bán]]-Table2[[#This Row],[Chiết khấu]]</f>
        <v>116907</v>
      </c>
      <c r="K9733" t="s">
        <v>24</v>
      </c>
      <c r="L9733">
        <v>0.5</v>
      </c>
      <c r="M9733" t="s">
        <v>918</v>
      </c>
      <c r="N9733" t="s">
        <v>919</v>
      </c>
      <c r="O9733">
        <v>0.5</v>
      </c>
      <c r="P9733" t="s">
        <v>158</v>
      </c>
      <c r="Q9733" t="s">
        <v>159</v>
      </c>
      <c r="R9733" t="s">
        <v>41</v>
      </c>
      <c r="S9733" t="s">
        <v>42</v>
      </c>
      <c r="T9733" t="s">
        <v>922</v>
      </c>
      <c r="U9733" t="s">
        <v>923</v>
      </c>
      <c r="V9733" t="s">
        <v>33</v>
      </c>
    </row>
    <row r="9734" spans="1:22">
      <c r="A9734" s="4">
        <v>46084</v>
      </c>
      <c r="B9734" t="s">
        <v>6999</v>
      </c>
      <c r="C9734" t="s">
        <v>2568</v>
      </c>
      <c r="D9734">
        <v>1</v>
      </c>
      <c r="E9734">
        <v>262000.28000000003</v>
      </c>
      <c r="F9734">
        <f>Table2[[#This Row],[Đơn Giá Chuẩn]]*Table2[[#This Row],[Tổng số lượng bán]]</f>
        <v>262000.28000000003</v>
      </c>
      <c r="G9734">
        <v>0</v>
      </c>
      <c r="H9734">
        <f>Table2[[#This Row],[Doanh số bán]]-Table2[[#This Row],[Chiết khấu]]</f>
        <v>262000.28000000003</v>
      </c>
      <c r="I9734">
        <v>0</v>
      </c>
      <c r="J9734">
        <v>0</v>
      </c>
      <c r="K9734" t="s">
        <v>50</v>
      </c>
      <c r="L9734">
        <v>1</v>
      </c>
      <c r="M9734" t="s">
        <v>37</v>
      </c>
      <c r="N9734" t="s">
        <v>50</v>
      </c>
      <c r="O9734">
        <v>1</v>
      </c>
      <c r="P9734" t="s">
        <v>2511</v>
      </c>
      <c r="Q9734" t="s">
        <v>2512</v>
      </c>
      <c r="R9734" t="s">
        <v>41</v>
      </c>
      <c r="S9734" t="s">
        <v>42</v>
      </c>
      <c r="T9734" t="s">
        <v>74</v>
      </c>
      <c r="U9734" t="s">
        <v>75</v>
      </c>
      <c r="V9734" t="s">
        <v>50</v>
      </c>
    </row>
    <row r="9735" spans="1:22">
      <c r="A9735" s="4">
        <v>46130</v>
      </c>
      <c r="B9735" t="s">
        <v>9188</v>
      </c>
      <c r="C9735" t="s">
        <v>83</v>
      </c>
      <c r="D9735">
        <v>6</v>
      </c>
      <c r="E9735">
        <v>172000</v>
      </c>
      <c r="F9735">
        <f>Table2[[#This Row],[Đơn Giá Chuẩn]]*Table2[[#This Row],[Tổng số lượng bán]]</f>
        <v>1032000</v>
      </c>
      <c r="G9735">
        <v>0</v>
      </c>
      <c r="H9735">
        <f>Table2[[#This Row],[Doanh số bán]]-Table2[[#This Row],[Chiết khấu]]</f>
        <v>1032000</v>
      </c>
      <c r="K9735" t="s">
        <v>24</v>
      </c>
      <c r="L9735">
        <v>0.5</v>
      </c>
      <c r="M9735" t="s">
        <v>319</v>
      </c>
      <c r="N9735" t="s">
        <v>26</v>
      </c>
      <c r="O9735">
        <v>3</v>
      </c>
      <c r="P9735" t="s">
        <v>158</v>
      </c>
      <c r="Q9735" t="s">
        <v>159</v>
      </c>
      <c r="R9735" t="s">
        <v>41</v>
      </c>
      <c r="S9735" t="s">
        <v>42</v>
      </c>
      <c r="T9735" t="s">
        <v>320</v>
      </c>
      <c r="U9735" t="s">
        <v>321</v>
      </c>
      <c r="V9735" t="s">
        <v>33</v>
      </c>
    </row>
    <row r="9736" spans="1:22">
      <c r="A9736" s="4">
        <v>46134</v>
      </c>
      <c r="B9736" t="s">
        <v>9277</v>
      </c>
      <c r="C9736" t="s">
        <v>83</v>
      </c>
      <c r="D9736">
        <v>1</v>
      </c>
      <c r="E9736">
        <v>172000</v>
      </c>
      <c r="F9736">
        <f>Table2[[#This Row],[Đơn Giá Chuẩn]]*Table2[[#This Row],[Tổng số lượng bán]]</f>
        <v>172000</v>
      </c>
      <c r="G9736">
        <v>0</v>
      </c>
      <c r="H9736">
        <f>Table2[[#This Row],[Doanh số bán]]-Table2[[#This Row],[Chiết khấu]]</f>
        <v>172000</v>
      </c>
      <c r="K9736" t="s">
        <v>24</v>
      </c>
      <c r="L9736">
        <v>0.5</v>
      </c>
      <c r="M9736" t="s">
        <v>319</v>
      </c>
      <c r="N9736" t="s">
        <v>26</v>
      </c>
      <c r="O9736">
        <v>0.5</v>
      </c>
      <c r="P9736" t="s">
        <v>158</v>
      </c>
      <c r="Q9736" t="s">
        <v>159</v>
      </c>
      <c r="R9736" t="s">
        <v>41</v>
      </c>
      <c r="S9736" t="s">
        <v>42</v>
      </c>
      <c r="T9736" t="s">
        <v>320</v>
      </c>
      <c r="U9736" t="s">
        <v>321</v>
      </c>
      <c r="V9736" t="s">
        <v>33</v>
      </c>
    </row>
    <row r="9737" spans="1:22">
      <c r="A9737" s="4">
        <v>46084</v>
      </c>
      <c r="B9737" t="s">
        <v>6999</v>
      </c>
      <c r="C9737" t="s">
        <v>2568</v>
      </c>
      <c r="D9737">
        <v>1</v>
      </c>
      <c r="E9737">
        <v>272000</v>
      </c>
      <c r="F9737">
        <f>Table2[[#This Row],[Đơn Giá Chuẩn]]*Table2[[#This Row],[Tổng số lượng bán]]</f>
        <v>272000</v>
      </c>
      <c r="G9737">
        <v>0</v>
      </c>
      <c r="H9737">
        <f>Table2[[#This Row],[Doanh số bán]]-Table2[[#This Row],[Chiết khấu]]</f>
        <v>272000</v>
      </c>
      <c r="I9737">
        <v>0</v>
      </c>
      <c r="J9737">
        <v>0</v>
      </c>
      <c r="K9737" t="s">
        <v>50</v>
      </c>
      <c r="L9737">
        <v>1</v>
      </c>
      <c r="M9737" t="s">
        <v>37</v>
      </c>
      <c r="N9737" t="s">
        <v>50</v>
      </c>
      <c r="O9737">
        <v>1</v>
      </c>
      <c r="P9737" t="s">
        <v>512</v>
      </c>
      <c r="Q9737" t="s">
        <v>513</v>
      </c>
      <c r="R9737" t="s">
        <v>41</v>
      </c>
      <c r="S9737" t="s">
        <v>42</v>
      </c>
      <c r="T9737" t="s">
        <v>74</v>
      </c>
      <c r="U9737" t="s">
        <v>75</v>
      </c>
      <c r="V9737" t="s">
        <v>50</v>
      </c>
    </row>
    <row r="9738" spans="1:22">
      <c r="A9738" s="4">
        <v>46084</v>
      </c>
      <c r="B9738" t="s">
        <v>7000</v>
      </c>
      <c r="C9738" t="s">
        <v>155</v>
      </c>
      <c r="D9738">
        <v>1</v>
      </c>
      <c r="E9738">
        <v>390699.56</v>
      </c>
      <c r="F9738">
        <f>Table2[[#This Row],[Đơn Giá Chuẩn]]*Table2[[#This Row],[Tổng số lượng bán]]</f>
        <v>390699.56</v>
      </c>
      <c r="G9738">
        <v>0</v>
      </c>
      <c r="H9738">
        <f>Table2[[#This Row],[Doanh số bán]]-Table2[[#This Row],[Chiết khấu]]</f>
        <v>390699.56</v>
      </c>
      <c r="I9738">
        <v>0</v>
      </c>
      <c r="J9738">
        <v>0</v>
      </c>
      <c r="K9738" t="s">
        <v>50</v>
      </c>
      <c r="L9738">
        <v>0.8</v>
      </c>
      <c r="M9738" t="s">
        <v>37</v>
      </c>
      <c r="N9738" t="s">
        <v>50</v>
      </c>
      <c r="O9738">
        <v>0.8</v>
      </c>
      <c r="P9738" t="s">
        <v>3303</v>
      </c>
      <c r="Q9738" t="s">
        <v>3304</v>
      </c>
      <c r="R9738" t="s">
        <v>107</v>
      </c>
      <c r="S9738" t="s">
        <v>108</v>
      </c>
      <c r="T9738" t="s">
        <v>74</v>
      </c>
      <c r="U9738" t="s">
        <v>75</v>
      </c>
      <c r="V9738" t="s">
        <v>50</v>
      </c>
    </row>
    <row r="9739" spans="1:22">
      <c r="A9739" s="4">
        <v>46084</v>
      </c>
      <c r="B9739" t="s">
        <v>7001</v>
      </c>
      <c r="C9739" t="s">
        <v>2568</v>
      </c>
      <c r="D9739">
        <v>1</v>
      </c>
      <c r="E9739">
        <v>302000.24</v>
      </c>
      <c r="F9739">
        <f>Table2[[#This Row],[Đơn Giá Chuẩn]]*Table2[[#This Row],[Tổng số lượng bán]]</f>
        <v>302000.24</v>
      </c>
      <c r="G9739">
        <v>0</v>
      </c>
      <c r="H9739">
        <f>Table2[[#This Row],[Doanh số bán]]-Table2[[#This Row],[Chiết khấu]]</f>
        <v>302000.24</v>
      </c>
      <c r="I9739">
        <v>0</v>
      </c>
      <c r="J9739">
        <v>0</v>
      </c>
      <c r="K9739" t="s">
        <v>50</v>
      </c>
      <c r="L9739">
        <v>1</v>
      </c>
      <c r="M9739" t="s">
        <v>37</v>
      </c>
      <c r="N9739" t="s">
        <v>50</v>
      </c>
      <c r="O9739">
        <v>1</v>
      </c>
      <c r="P9739" t="s">
        <v>84</v>
      </c>
      <c r="Q9739" t="s">
        <v>85</v>
      </c>
      <c r="R9739" t="s">
        <v>41</v>
      </c>
      <c r="S9739" t="s">
        <v>42</v>
      </c>
      <c r="T9739" t="s">
        <v>74</v>
      </c>
      <c r="U9739" t="s">
        <v>75</v>
      </c>
      <c r="V9739" t="s">
        <v>50</v>
      </c>
    </row>
    <row r="9740" spans="1:22">
      <c r="A9740" s="4">
        <v>46084</v>
      </c>
      <c r="B9740" t="s">
        <v>7002</v>
      </c>
      <c r="C9740" t="s">
        <v>1862</v>
      </c>
      <c r="D9740">
        <v>1</v>
      </c>
      <c r="E9740">
        <v>50999.600000000006</v>
      </c>
      <c r="F9740">
        <f>Table2[[#This Row],[Đơn Giá Chuẩn]]*Table2[[#This Row],[Tổng số lượng bán]]</f>
        <v>50999.600000000006</v>
      </c>
      <c r="G9740">
        <v>0</v>
      </c>
      <c r="H9740">
        <f>Table2[[#This Row],[Doanh số bán]]-Table2[[#This Row],[Chiết khấu]]</f>
        <v>50999.600000000006</v>
      </c>
      <c r="I9740">
        <v>0</v>
      </c>
      <c r="J9740">
        <v>0</v>
      </c>
      <c r="K9740" t="s">
        <v>50</v>
      </c>
      <c r="L9740">
        <v>0.12</v>
      </c>
      <c r="M9740" t="s">
        <v>37</v>
      </c>
      <c r="N9740" t="s">
        <v>50</v>
      </c>
      <c r="O9740">
        <v>0.12</v>
      </c>
      <c r="P9740" t="s">
        <v>588</v>
      </c>
      <c r="Q9740" t="s">
        <v>589</v>
      </c>
      <c r="R9740" t="s">
        <v>107</v>
      </c>
      <c r="S9740" t="s">
        <v>108</v>
      </c>
      <c r="T9740" t="s">
        <v>74</v>
      </c>
      <c r="U9740" t="s">
        <v>75</v>
      </c>
      <c r="V9740" t="s">
        <v>50</v>
      </c>
    </row>
    <row r="9741" spans="1:22">
      <c r="A9741" s="4">
        <v>46084</v>
      </c>
      <c r="B9741" t="s">
        <v>7003</v>
      </c>
      <c r="C9741" t="s">
        <v>2568</v>
      </c>
      <c r="D9741">
        <v>1</v>
      </c>
      <c r="E9741">
        <v>340000.04000000004</v>
      </c>
      <c r="F9741">
        <f>Table2[[#This Row],[Đơn Giá Chuẩn]]*Table2[[#This Row],[Tổng số lượng bán]]</f>
        <v>340000.04000000004</v>
      </c>
      <c r="G9741">
        <v>0</v>
      </c>
      <c r="H9741">
        <f>Table2[[#This Row],[Doanh số bán]]-Table2[[#This Row],[Chiết khấu]]</f>
        <v>340000.04000000004</v>
      </c>
      <c r="I9741">
        <v>0</v>
      </c>
      <c r="J9741">
        <v>0</v>
      </c>
      <c r="K9741" t="s">
        <v>50</v>
      </c>
      <c r="L9741">
        <v>1</v>
      </c>
      <c r="M9741" t="s">
        <v>37</v>
      </c>
      <c r="N9741" t="s">
        <v>50</v>
      </c>
      <c r="O9741">
        <v>1</v>
      </c>
      <c r="P9741" t="s">
        <v>2504</v>
      </c>
      <c r="Q9741" t="s">
        <v>2505</v>
      </c>
      <c r="R9741" t="s">
        <v>41</v>
      </c>
      <c r="S9741" t="s">
        <v>42</v>
      </c>
      <c r="T9741" t="s">
        <v>74</v>
      </c>
      <c r="U9741" t="s">
        <v>75</v>
      </c>
      <c r="V9741" t="s">
        <v>50</v>
      </c>
    </row>
    <row r="9742" spans="1:22">
      <c r="A9742" s="4">
        <v>46084</v>
      </c>
      <c r="B9742" t="s">
        <v>7004</v>
      </c>
      <c r="C9742" t="s">
        <v>1862</v>
      </c>
      <c r="D9742">
        <v>2</v>
      </c>
      <c r="E9742">
        <v>51000.140000000007</v>
      </c>
      <c r="F9742">
        <f>Table2[[#This Row],[Đơn Giá Chuẩn]]*Table2[[#This Row],[Tổng số lượng bán]]</f>
        <v>102000.28000000001</v>
      </c>
      <c r="G9742">
        <v>0</v>
      </c>
      <c r="H9742">
        <f>Table2[[#This Row],[Doanh số bán]]-Table2[[#This Row],[Chiết khấu]]</f>
        <v>102000.28000000001</v>
      </c>
      <c r="I9742">
        <v>0</v>
      </c>
      <c r="J9742">
        <v>0</v>
      </c>
      <c r="K9742" t="s">
        <v>50</v>
      </c>
      <c r="L9742">
        <v>0.12</v>
      </c>
      <c r="M9742" t="s">
        <v>37</v>
      </c>
      <c r="N9742" t="s">
        <v>50</v>
      </c>
      <c r="O9742">
        <v>0.24</v>
      </c>
      <c r="P9742" t="s">
        <v>656</v>
      </c>
      <c r="Q9742" t="s">
        <v>657</v>
      </c>
      <c r="R9742" t="s">
        <v>107</v>
      </c>
      <c r="S9742" t="s">
        <v>108</v>
      </c>
      <c r="T9742" t="s">
        <v>74</v>
      </c>
      <c r="U9742" t="s">
        <v>75</v>
      </c>
      <c r="V9742" t="s">
        <v>50</v>
      </c>
    </row>
    <row r="9743" spans="1:22">
      <c r="A9743" s="4">
        <v>46084</v>
      </c>
      <c r="B9743" t="s">
        <v>7005</v>
      </c>
      <c r="C9743" t="s">
        <v>2568</v>
      </c>
      <c r="D9743">
        <v>1</v>
      </c>
      <c r="E9743">
        <v>272000</v>
      </c>
      <c r="F9743">
        <f>Table2[[#This Row],[Đơn Giá Chuẩn]]*Table2[[#This Row],[Tổng số lượng bán]]</f>
        <v>272000</v>
      </c>
      <c r="G9743">
        <v>0</v>
      </c>
      <c r="H9743">
        <f>Table2[[#This Row],[Doanh số bán]]-Table2[[#This Row],[Chiết khấu]]</f>
        <v>272000</v>
      </c>
      <c r="I9743">
        <v>0</v>
      </c>
      <c r="J9743">
        <v>0</v>
      </c>
      <c r="K9743" t="s">
        <v>50</v>
      </c>
      <c r="L9743">
        <v>1</v>
      </c>
      <c r="M9743" t="s">
        <v>37</v>
      </c>
      <c r="N9743" t="s">
        <v>50</v>
      </c>
      <c r="O9743">
        <v>1</v>
      </c>
      <c r="P9743" t="s">
        <v>512</v>
      </c>
      <c r="Q9743" t="s">
        <v>513</v>
      </c>
      <c r="R9743" t="s">
        <v>41</v>
      </c>
      <c r="S9743" t="s">
        <v>42</v>
      </c>
      <c r="T9743" t="s">
        <v>74</v>
      </c>
      <c r="U9743" t="s">
        <v>75</v>
      </c>
      <c r="V9743" t="s">
        <v>50</v>
      </c>
    </row>
    <row r="9744" spans="1:22">
      <c r="A9744" s="4">
        <v>46084</v>
      </c>
      <c r="B9744" t="s">
        <v>7006</v>
      </c>
      <c r="C9744" t="s">
        <v>2568</v>
      </c>
      <c r="D9744">
        <v>1</v>
      </c>
      <c r="E9744">
        <v>302000.24</v>
      </c>
      <c r="F9744">
        <f>Table2[[#This Row],[Đơn Giá Chuẩn]]*Table2[[#This Row],[Tổng số lượng bán]]</f>
        <v>302000.24</v>
      </c>
      <c r="G9744">
        <v>0</v>
      </c>
      <c r="H9744">
        <f>Table2[[#This Row],[Doanh số bán]]-Table2[[#This Row],[Chiết khấu]]</f>
        <v>302000.24</v>
      </c>
      <c r="I9744">
        <v>0</v>
      </c>
      <c r="J9744">
        <v>0</v>
      </c>
      <c r="K9744" t="s">
        <v>50</v>
      </c>
      <c r="L9744">
        <v>1</v>
      </c>
      <c r="M9744" t="s">
        <v>37</v>
      </c>
      <c r="N9744" t="s">
        <v>50</v>
      </c>
      <c r="O9744">
        <v>1</v>
      </c>
      <c r="P9744" t="s">
        <v>84</v>
      </c>
      <c r="Q9744" t="s">
        <v>85</v>
      </c>
      <c r="R9744" t="s">
        <v>41</v>
      </c>
      <c r="S9744" t="s">
        <v>42</v>
      </c>
      <c r="T9744" t="s">
        <v>74</v>
      </c>
      <c r="U9744" t="s">
        <v>75</v>
      </c>
      <c r="V9744" t="s">
        <v>50</v>
      </c>
    </row>
    <row r="9745" spans="1:22">
      <c r="A9745" s="4">
        <v>46084</v>
      </c>
      <c r="B9745" t="s">
        <v>7007</v>
      </c>
      <c r="C9745" t="s">
        <v>2568</v>
      </c>
      <c r="D9745">
        <v>1</v>
      </c>
      <c r="E9745">
        <v>302000.24</v>
      </c>
      <c r="F9745">
        <f>Table2[[#This Row],[Đơn Giá Chuẩn]]*Table2[[#This Row],[Tổng số lượng bán]]</f>
        <v>302000.24</v>
      </c>
      <c r="G9745">
        <v>0</v>
      </c>
      <c r="H9745">
        <f>Table2[[#This Row],[Doanh số bán]]-Table2[[#This Row],[Chiết khấu]]</f>
        <v>302000.24</v>
      </c>
      <c r="I9745">
        <v>0</v>
      </c>
      <c r="J9745">
        <v>0</v>
      </c>
      <c r="K9745" t="s">
        <v>50</v>
      </c>
      <c r="L9745">
        <v>1</v>
      </c>
      <c r="M9745" t="s">
        <v>37</v>
      </c>
      <c r="N9745" t="s">
        <v>50</v>
      </c>
      <c r="O9745">
        <v>1</v>
      </c>
      <c r="P9745" t="s">
        <v>84</v>
      </c>
      <c r="Q9745" t="s">
        <v>85</v>
      </c>
      <c r="R9745" t="s">
        <v>41</v>
      </c>
      <c r="S9745" t="s">
        <v>42</v>
      </c>
      <c r="T9745" t="s">
        <v>74</v>
      </c>
      <c r="U9745" t="s">
        <v>75</v>
      </c>
      <c r="V9745" t="s">
        <v>50</v>
      </c>
    </row>
    <row r="9746" spans="1:22">
      <c r="A9746" s="4">
        <v>46084</v>
      </c>
      <c r="B9746" t="s">
        <v>7008</v>
      </c>
      <c r="C9746" t="s">
        <v>2568</v>
      </c>
      <c r="D9746">
        <v>1</v>
      </c>
      <c r="E9746">
        <v>302000.24</v>
      </c>
      <c r="F9746">
        <f>Table2[[#This Row],[Đơn Giá Chuẩn]]*Table2[[#This Row],[Tổng số lượng bán]]</f>
        <v>302000.24</v>
      </c>
      <c r="G9746">
        <v>0</v>
      </c>
      <c r="H9746">
        <f>Table2[[#This Row],[Doanh số bán]]-Table2[[#This Row],[Chiết khấu]]</f>
        <v>302000.24</v>
      </c>
      <c r="I9746">
        <v>0</v>
      </c>
      <c r="J9746">
        <v>0</v>
      </c>
      <c r="K9746" t="s">
        <v>50</v>
      </c>
      <c r="L9746">
        <v>1</v>
      </c>
      <c r="M9746" t="s">
        <v>37</v>
      </c>
      <c r="N9746" t="s">
        <v>50</v>
      </c>
      <c r="O9746">
        <v>1</v>
      </c>
      <c r="P9746" t="s">
        <v>84</v>
      </c>
      <c r="Q9746" t="s">
        <v>85</v>
      </c>
      <c r="R9746" t="s">
        <v>41</v>
      </c>
      <c r="S9746" t="s">
        <v>42</v>
      </c>
      <c r="T9746" t="s">
        <v>74</v>
      </c>
      <c r="U9746" t="s">
        <v>75</v>
      </c>
      <c r="V9746" t="s">
        <v>50</v>
      </c>
    </row>
    <row r="9747" spans="1:22">
      <c r="A9747" s="4">
        <v>46084</v>
      </c>
      <c r="B9747" t="s">
        <v>7009</v>
      </c>
      <c r="C9747" t="s">
        <v>1862</v>
      </c>
      <c r="D9747">
        <v>1</v>
      </c>
      <c r="E9747">
        <v>50999.600000000006</v>
      </c>
      <c r="F9747">
        <f>Table2[[#This Row],[Đơn Giá Chuẩn]]*Table2[[#This Row],[Tổng số lượng bán]]</f>
        <v>50999.600000000006</v>
      </c>
      <c r="G9747">
        <v>0</v>
      </c>
      <c r="H9747">
        <f>Table2[[#This Row],[Doanh số bán]]-Table2[[#This Row],[Chiết khấu]]</f>
        <v>50999.600000000006</v>
      </c>
      <c r="I9747">
        <v>0</v>
      </c>
      <c r="J9747">
        <v>0</v>
      </c>
      <c r="K9747" t="s">
        <v>50</v>
      </c>
      <c r="L9747">
        <v>0.12</v>
      </c>
      <c r="M9747" t="s">
        <v>37</v>
      </c>
      <c r="N9747" t="s">
        <v>50</v>
      </c>
      <c r="O9747">
        <v>0.12</v>
      </c>
      <c r="P9747" t="s">
        <v>656</v>
      </c>
      <c r="Q9747" t="s">
        <v>657</v>
      </c>
      <c r="R9747" t="s">
        <v>107</v>
      </c>
      <c r="S9747" t="s">
        <v>108</v>
      </c>
      <c r="T9747" t="s">
        <v>74</v>
      </c>
      <c r="U9747" t="s">
        <v>75</v>
      </c>
      <c r="V9747" t="s">
        <v>50</v>
      </c>
    </row>
    <row r="9748" spans="1:22">
      <c r="A9748" s="4">
        <v>46084</v>
      </c>
      <c r="B9748" t="s">
        <v>7010</v>
      </c>
      <c r="C9748" t="s">
        <v>2568</v>
      </c>
      <c r="D9748">
        <v>1</v>
      </c>
      <c r="E9748">
        <v>302000.24</v>
      </c>
      <c r="F9748">
        <f>Table2[[#This Row],[Đơn Giá Chuẩn]]*Table2[[#This Row],[Tổng số lượng bán]]</f>
        <v>302000.24</v>
      </c>
      <c r="G9748">
        <v>0</v>
      </c>
      <c r="H9748">
        <f>Table2[[#This Row],[Doanh số bán]]-Table2[[#This Row],[Chiết khấu]]</f>
        <v>302000.24</v>
      </c>
      <c r="I9748">
        <v>0</v>
      </c>
      <c r="J9748">
        <v>0</v>
      </c>
      <c r="K9748" t="s">
        <v>50</v>
      </c>
      <c r="L9748">
        <v>1</v>
      </c>
      <c r="M9748" t="s">
        <v>37</v>
      </c>
      <c r="N9748" t="s">
        <v>50</v>
      </c>
      <c r="O9748">
        <v>1</v>
      </c>
      <c r="P9748" t="s">
        <v>84</v>
      </c>
      <c r="Q9748" t="s">
        <v>85</v>
      </c>
      <c r="R9748" t="s">
        <v>41</v>
      </c>
      <c r="S9748" t="s">
        <v>42</v>
      </c>
      <c r="T9748" t="s">
        <v>74</v>
      </c>
      <c r="U9748" t="s">
        <v>75</v>
      </c>
      <c r="V9748" t="s">
        <v>50</v>
      </c>
    </row>
    <row r="9749" spans="1:22">
      <c r="A9749" s="4">
        <v>46134</v>
      </c>
      <c r="B9749" t="s">
        <v>9282</v>
      </c>
      <c r="C9749" t="s">
        <v>83</v>
      </c>
      <c r="D9749">
        <v>2</v>
      </c>
      <c r="E9749">
        <v>172000</v>
      </c>
      <c r="F9749">
        <f>Table2[[#This Row],[Đơn Giá Chuẩn]]*Table2[[#This Row],[Tổng số lượng bán]]</f>
        <v>344000</v>
      </c>
      <c r="G9749">
        <v>0</v>
      </c>
      <c r="H9749">
        <f>Table2[[#This Row],[Doanh số bán]]-Table2[[#This Row],[Chiết khấu]]</f>
        <v>344000</v>
      </c>
      <c r="K9749" t="s">
        <v>24</v>
      </c>
      <c r="L9749">
        <v>0.5</v>
      </c>
      <c r="M9749" t="s">
        <v>918</v>
      </c>
      <c r="N9749" t="s">
        <v>919</v>
      </c>
      <c r="O9749">
        <v>1</v>
      </c>
      <c r="P9749" t="s">
        <v>158</v>
      </c>
      <c r="Q9749" t="s">
        <v>159</v>
      </c>
      <c r="R9749" t="s">
        <v>41</v>
      </c>
      <c r="S9749" t="s">
        <v>42</v>
      </c>
      <c r="T9749" t="s">
        <v>922</v>
      </c>
      <c r="U9749" t="s">
        <v>923</v>
      </c>
      <c r="V9749" t="s">
        <v>33</v>
      </c>
    </row>
    <row r="9750" spans="1:22">
      <c r="A9750" s="4">
        <v>46084</v>
      </c>
      <c r="B9750" t="s">
        <v>7012</v>
      </c>
      <c r="C9750" t="s">
        <v>1862</v>
      </c>
      <c r="D9750">
        <v>1</v>
      </c>
      <c r="E9750">
        <v>50999.600000000006</v>
      </c>
      <c r="F9750">
        <f>Table2[[#This Row],[Đơn Giá Chuẩn]]*Table2[[#This Row],[Tổng số lượng bán]]</f>
        <v>50999.600000000006</v>
      </c>
      <c r="G9750">
        <v>0</v>
      </c>
      <c r="H9750">
        <f>Table2[[#This Row],[Doanh số bán]]-Table2[[#This Row],[Chiết khấu]]</f>
        <v>50999.600000000006</v>
      </c>
      <c r="I9750">
        <v>0</v>
      </c>
      <c r="J9750">
        <v>0</v>
      </c>
      <c r="K9750" t="s">
        <v>50</v>
      </c>
      <c r="L9750">
        <v>0.12</v>
      </c>
      <c r="M9750" t="s">
        <v>37</v>
      </c>
      <c r="N9750" t="s">
        <v>50</v>
      </c>
      <c r="O9750">
        <v>0.12</v>
      </c>
      <c r="P9750" t="s">
        <v>588</v>
      </c>
      <c r="Q9750" t="s">
        <v>589</v>
      </c>
      <c r="R9750" t="s">
        <v>107</v>
      </c>
      <c r="S9750" t="s">
        <v>108</v>
      </c>
      <c r="T9750" t="s">
        <v>74</v>
      </c>
      <c r="U9750" t="s">
        <v>75</v>
      </c>
      <c r="V9750" t="s">
        <v>50</v>
      </c>
    </row>
    <row r="9751" spans="1:22">
      <c r="A9751" s="4">
        <v>46084</v>
      </c>
      <c r="B9751" t="s">
        <v>7013</v>
      </c>
      <c r="C9751" t="s">
        <v>2568</v>
      </c>
      <c r="D9751">
        <v>1</v>
      </c>
      <c r="E9751">
        <v>302000.24</v>
      </c>
      <c r="F9751">
        <f>Table2[[#This Row],[Đơn Giá Chuẩn]]*Table2[[#This Row],[Tổng số lượng bán]]</f>
        <v>302000.24</v>
      </c>
      <c r="G9751">
        <v>0</v>
      </c>
      <c r="H9751">
        <f>Table2[[#This Row],[Doanh số bán]]-Table2[[#This Row],[Chiết khấu]]</f>
        <v>302000.24</v>
      </c>
      <c r="I9751">
        <v>0</v>
      </c>
      <c r="J9751">
        <v>0</v>
      </c>
      <c r="K9751" t="s">
        <v>50</v>
      </c>
      <c r="L9751">
        <v>1</v>
      </c>
      <c r="M9751" t="s">
        <v>37</v>
      </c>
      <c r="N9751" t="s">
        <v>50</v>
      </c>
      <c r="O9751">
        <v>1</v>
      </c>
      <c r="P9751" t="s">
        <v>84</v>
      </c>
      <c r="Q9751" t="s">
        <v>85</v>
      </c>
      <c r="R9751" t="s">
        <v>41</v>
      </c>
      <c r="S9751" t="s">
        <v>42</v>
      </c>
      <c r="T9751" t="s">
        <v>74</v>
      </c>
      <c r="U9751" t="s">
        <v>75</v>
      </c>
      <c r="V9751" t="s">
        <v>50</v>
      </c>
    </row>
    <row r="9752" spans="1:22">
      <c r="A9752" s="4">
        <v>46135</v>
      </c>
      <c r="B9752" t="s">
        <v>9290</v>
      </c>
      <c r="C9752" t="s">
        <v>83</v>
      </c>
      <c r="D9752">
        <v>4</v>
      </c>
      <c r="E9752">
        <v>172000</v>
      </c>
      <c r="F9752">
        <f>Table2[[#This Row],[Đơn Giá Chuẩn]]*Table2[[#This Row],[Tổng số lượng bán]]</f>
        <v>688000</v>
      </c>
      <c r="G9752">
        <v>0</v>
      </c>
      <c r="H9752">
        <f>Table2[[#This Row],[Doanh số bán]]-Table2[[#This Row],[Chiết khấu]]</f>
        <v>688000</v>
      </c>
      <c r="K9752" t="s">
        <v>24</v>
      </c>
      <c r="L9752">
        <v>0.5</v>
      </c>
      <c r="M9752" t="s">
        <v>918</v>
      </c>
      <c r="N9752" t="s">
        <v>919</v>
      </c>
      <c r="O9752">
        <v>2</v>
      </c>
      <c r="P9752" t="s">
        <v>158</v>
      </c>
      <c r="Q9752" t="s">
        <v>159</v>
      </c>
      <c r="R9752" t="s">
        <v>41</v>
      </c>
      <c r="S9752" t="s">
        <v>42</v>
      </c>
      <c r="T9752" t="s">
        <v>922</v>
      </c>
      <c r="U9752" t="s">
        <v>923</v>
      </c>
      <c r="V9752" t="s">
        <v>33</v>
      </c>
    </row>
    <row r="9753" spans="1:22">
      <c r="A9753" s="4">
        <v>46135</v>
      </c>
      <c r="B9753" t="s">
        <v>9294</v>
      </c>
      <c r="C9753" t="s">
        <v>83</v>
      </c>
      <c r="D9753">
        <v>2</v>
      </c>
      <c r="E9753">
        <v>172000</v>
      </c>
      <c r="F9753">
        <f>Table2[[#This Row],[Đơn Giá Chuẩn]]*Table2[[#This Row],[Tổng số lượng bán]]</f>
        <v>344000</v>
      </c>
      <c r="G9753">
        <v>0</v>
      </c>
      <c r="H9753">
        <f>Table2[[#This Row],[Doanh số bán]]-Table2[[#This Row],[Chiết khấu]]</f>
        <v>344000</v>
      </c>
      <c r="K9753" t="s">
        <v>24</v>
      </c>
      <c r="L9753">
        <v>0.5</v>
      </c>
      <c r="M9753" t="s">
        <v>918</v>
      </c>
      <c r="N9753" t="s">
        <v>919</v>
      </c>
      <c r="O9753">
        <v>1</v>
      </c>
      <c r="P9753" t="s">
        <v>158</v>
      </c>
      <c r="Q9753" t="s">
        <v>159</v>
      </c>
      <c r="R9753" t="s">
        <v>41</v>
      </c>
      <c r="S9753" t="s">
        <v>42</v>
      </c>
      <c r="T9753" t="s">
        <v>922</v>
      </c>
      <c r="U9753" t="s">
        <v>923</v>
      </c>
      <c r="V9753" t="s">
        <v>33</v>
      </c>
    </row>
    <row r="9754" spans="1:22">
      <c r="A9754" s="4">
        <v>46135</v>
      </c>
      <c r="B9754" t="s">
        <v>9295</v>
      </c>
      <c r="C9754" t="s">
        <v>83</v>
      </c>
      <c r="D9754">
        <v>2</v>
      </c>
      <c r="E9754">
        <v>172000</v>
      </c>
      <c r="F9754">
        <f>Table2[[#This Row],[Đơn Giá Chuẩn]]*Table2[[#This Row],[Tổng số lượng bán]]</f>
        <v>344000</v>
      </c>
      <c r="G9754">
        <v>62963</v>
      </c>
      <c r="H9754">
        <f>Table2[[#This Row],[Doanh số bán]]-Table2[[#This Row],[Chiết khấu]]</f>
        <v>281037</v>
      </c>
      <c r="K9754" t="s">
        <v>24</v>
      </c>
      <c r="L9754">
        <v>0.5</v>
      </c>
      <c r="M9754" t="s">
        <v>25</v>
      </c>
      <c r="N9754" t="s">
        <v>26</v>
      </c>
      <c r="O9754">
        <v>1</v>
      </c>
      <c r="P9754" t="s">
        <v>158</v>
      </c>
      <c r="Q9754" t="s">
        <v>159</v>
      </c>
      <c r="R9754" t="s">
        <v>41</v>
      </c>
      <c r="S9754" t="s">
        <v>42</v>
      </c>
      <c r="T9754" t="s">
        <v>31</v>
      </c>
      <c r="U9754" t="s">
        <v>32</v>
      </c>
      <c r="V9754" t="s">
        <v>33</v>
      </c>
    </row>
    <row r="9755" spans="1:22">
      <c r="A9755" s="4">
        <v>46084</v>
      </c>
      <c r="B9755" t="s">
        <v>7016</v>
      </c>
      <c r="C9755" t="s">
        <v>2568</v>
      </c>
      <c r="D9755">
        <v>1</v>
      </c>
      <c r="E9755">
        <v>302000.24</v>
      </c>
      <c r="F9755">
        <f>Table2[[#This Row],[Đơn Giá Chuẩn]]*Table2[[#This Row],[Tổng số lượng bán]]</f>
        <v>302000.24</v>
      </c>
      <c r="G9755">
        <v>0</v>
      </c>
      <c r="H9755">
        <f>Table2[[#This Row],[Doanh số bán]]-Table2[[#This Row],[Chiết khấu]]</f>
        <v>302000.24</v>
      </c>
      <c r="I9755">
        <v>0</v>
      </c>
      <c r="J9755">
        <v>0</v>
      </c>
      <c r="K9755" t="s">
        <v>50</v>
      </c>
      <c r="L9755">
        <v>1</v>
      </c>
      <c r="M9755" t="s">
        <v>37</v>
      </c>
      <c r="N9755" t="s">
        <v>50</v>
      </c>
      <c r="O9755">
        <v>1</v>
      </c>
      <c r="P9755" t="s">
        <v>84</v>
      </c>
      <c r="Q9755" t="s">
        <v>85</v>
      </c>
      <c r="R9755" t="s">
        <v>41</v>
      </c>
      <c r="S9755" t="s">
        <v>42</v>
      </c>
      <c r="T9755" t="s">
        <v>74</v>
      </c>
      <c r="U9755" t="s">
        <v>75</v>
      </c>
      <c r="V9755" t="s">
        <v>50</v>
      </c>
    </row>
    <row r="9756" spans="1:22">
      <c r="A9756" s="4">
        <v>46084</v>
      </c>
      <c r="B9756" t="s">
        <v>7017</v>
      </c>
      <c r="C9756" t="s">
        <v>1862</v>
      </c>
      <c r="D9756">
        <v>1</v>
      </c>
      <c r="E9756">
        <v>50999.600000000006</v>
      </c>
      <c r="F9756">
        <f>Table2[[#This Row],[Đơn Giá Chuẩn]]*Table2[[#This Row],[Tổng số lượng bán]]</f>
        <v>50999.600000000006</v>
      </c>
      <c r="G9756">
        <v>0</v>
      </c>
      <c r="H9756">
        <f>Table2[[#This Row],[Doanh số bán]]-Table2[[#This Row],[Chiết khấu]]</f>
        <v>50999.600000000006</v>
      </c>
      <c r="I9756">
        <v>0</v>
      </c>
      <c r="J9756">
        <v>0</v>
      </c>
      <c r="K9756" t="s">
        <v>50</v>
      </c>
      <c r="L9756">
        <v>0.12</v>
      </c>
      <c r="M9756" t="s">
        <v>37</v>
      </c>
      <c r="N9756" t="s">
        <v>50</v>
      </c>
      <c r="O9756">
        <v>0.12</v>
      </c>
      <c r="P9756" t="s">
        <v>656</v>
      </c>
      <c r="Q9756" t="s">
        <v>657</v>
      </c>
      <c r="R9756" t="s">
        <v>107</v>
      </c>
      <c r="S9756" t="s">
        <v>108</v>
      </c>
      <c r="T9756" t="s">
        <v>74</v>
      </c>
      <c r="U9756" t="s">
        <v>75</v>
      </c>
      <c r="V9756" t="s">
        <v>50</v>
      </c>
    </row>
    <row r="9757" spans="1:22">
      <c r="A9757" s="4">
        <v>46084</v>
      </c>
      <c r="B9757" t="s">
        <v>7018</v>
      </c>
      <c r="C9757" t="s">
        <v>2568</v>
      </c>
      <c r="D9757">
        <v>2</v>
      </c>
      <c r="E9757">
        <v>272000</v>
      </c>
      <c r="F9757">
        <f>Table2[[#This Row],[Đơn Giá Chuẩn]]*Table2[[#This Row],[Tổng số lượng bán]]</f>
        <v>544000</v>
      </c>
      <c r="G9757">
        <v>0</v>
      </c>
      <c r="H9757">
        <f>Table2[[#This Row],[Doanh số bán]]-Table2[[#This Row],[Chiết khấu]]</f>
        <v>544000</v>
      </c>
      <c r="I9757">
        <v>0</v>
      </c>
      <c r="J9757">
        <v>0</v>
      </c>
      <c r="K9757" t="s">
        <v>50</v>
      </c>
      <c r="L9757">
        <v>1</v>
      </c>
      <c r="M9757" t="s">
        <v>37</v>
      </c>
      <c r="N9757" t="s">
        <v>50</v>
      </c>
      <c r="O9757">
        <v>2</v>
      </c>
      <c r="P9757" t="s">
        <v>512</v>
      </c>
      <c r="Q9757" t="s">
        <v>513</v>
      </c>
      <c r="R9757" t="s">
        <v>41</v>
      </c>
      <c r="S9757" t="s">
        <v>42</v>
      </c>
      <c r="T9757" t="s">
        <v>74</v>
      </c>
      <c r="U9757" t="s">
        <v>75</v>
      </c>
      <c r="V9757" t="s">
        <v>50</v>
      </c>
    </row>
    <row r="9758" spans="1:22">
      <c r="A9758" s="4">
        <v>46137</v>
      </c>
      <c r="B9758" t="s">
        <v>9298</v>
      </c>
      <c r="C9758" t="s">
        <v>83</v>
      </c>
      <c r="D9758">
        <v>4</v>
      </c>
      <c r="E9758">
        <v>172000</v>
      </c>
      <c r="F9758">
        <f>Table2[[#This Row],[Đơn Giá Chuẩn]]*Table2[[#This Row],[Tổng số lượng bán]]</f>
        <v>688000</v>
      </c>
      <c r="G9758">
        <v>125926</v>
      </c>
      <c r="H9758">
        <f>Table2[[#This Row],[Doanh số bán]]-Table2[[#This Row],[Chiết khấu]]</f>
        <v>562074</v>
      </c>
      <c r="K9758" t="s">
        <v>24</v>
      </c>
      <c r="L9758">
        <v>0.5</v>
      </c>
      <c r="M9758" t="s">
        <v>319</v>
      </c>
      <c r="N9758" t="s">
        <v>26</v>
      </c>
      <c r="O9758">
        <v>2</v>
      </c>
      <c r="P9758" t="s">
        <v>158</v>
      </c>
      <c r="Q9758" t="s">
        <v>159</v>
      </c>
      <c r="R9758" t="s">
        <v>41</v>
      </c>
      <c r="S9758" t="s">
        <v>42</v>
      </c>
      <c r="T9758" t="s">
        <v>320</v>
      </c>
      <c r="U9758" t="s">
        <v>321</v>
      </c>
      <c r="V9758" t="s">
        <v>33</v>
      </c>
    </row>
    <row r="9759" spans="1:22">
      <c r="A9759" s="4">
        <v>46084</v>
      </c>
      <c r="B9759" t="s">
        <v>7019</v>
      </c>
      <c r="C9759" t="s">
        <v>1862</v>
      </c>
      <c r="D9759">
        <v>1</v>
      </c>
      <c r="E9759">
        <v>50999.600000000006</v>
      </c>
      <c r="F9759">
        <f>Table2[[#This Row],[Đơn Giá Chuẩn]]*Table2[[#This Row],[Tổng số lượng bán]]</f>
        <v>50999.600000000006</v>
      </c>
      <c r="G9759">
        <v>0</v>
      </c>
      <c r="H9759">
        <f>Table2[[#This Row],[Doanh số bán]]-Table2[[#This Row],[Chiết khấu]]</f>
        <v>50999.600000000006</v>
      </c>
      <c r="I9759">
        <v>0</v>
      </c>
      <c r="J9759">
        <v>0</v>
      </c>
      <c r="K9759" t="s">
        <v>50</v>
      </c>
      <c r="L9759">
        <v>0.12</v>
      </c>
      <c r="M9759" t="s">
        <v>37</v>
      </c>
      <c r="N9759" t="s">
        <v>50</v>
      </c>
      <c r="O9759">
        <v>0.12</v>
      </c>
      <c r="P9759" t="s">
        <v>586</v>
      </c>
      <c r="Q9759" t="s">
        <v>587</v>
      </c>
      <c r="R9759" t="s">
        <v>107</v>
      </c>
      <c r="S9759" t="s">
        <v>108</v>
      </c>
      <c r="T9759" t="s">
        <v>74</v>
      </c>
      <c r="U9759" t="s">
        <v>75</v>
      </c>
      <c r="V9759" t="s">
        <v>50</v>
      </c>
    </row>
    <row r="9760" spans="1:22">
      <c r="A9760" s="4">
        <v>46084</v>
      </c>
      <c r="B9760" t="s">
        <v>7020</v>
      </c>
      <c r="C9760" t="s">
        <v>1862</v>
      </c>
      <c r="D9760">
        <v>5</v>
      </c>
      <c r="E9760">
        <v>192000.08000000002</v>
      </c>
      <c r="F9760">
        <f>Table2[[#This Row],[Đơn Giá Chuẩn]]*Table2[[#This Row],[Tổng số lượng bán]]</f>
        <v>960000.40000000014</v>
      </c>
      <c r="G9760">
        <v>0</v>
      </c>
      <c r="H9760">
        <f>Table2[[#This Row],[Doanh số bán]]-Table2[[#This Row],[Chiết khấu]]</f>
        <v>960000.40000000014</v>
      </c>
      <c r="I9760">
        <v>0</v>
      </c>
      <c r="J9760">
        <v>0</v>
      </c>
      <c r="K9760" t="s">
        <v>50</v>
      </c>
      <c r="L9760">
        <v>0.1</v>
      </c>
      <c r="M9760" t="s">
        <v>37</v>
      </c>
      <c r="N9760" t="s">
        <v>50</v>
      </c>
      <c r="O9760">
        <v>0.5</v>
      </c>
      <c r="P9760" t="s">
        <v>325</v>
      </c>
      <c r="Q9760" t="s">
        <v>326</v>
      </c>
      <c r="R9760" t="s">
        <v>41</v>
      </c>
      <c r="S9760" t="s">
        <v>42</v>
      </c>
      <c r="T9760" t="s">
        <v>74</v>
      </c>
      <c r="U9760" t="s">
        <v>75</v>
      </c>
      <c r="V9760" t="s">
        <v>50</v>
      </c>
    </row>
    <row r="9761" spans="1:22">
      <c r="A9761" s="4">
        <v>46139</v>
      </c>
      <c r="B9761" t="s">
        <v>9313</v>
      </c>
      <c r="C9761" t="s">
        <v>83</v>
      </c>
      <c r="D9761">
        <v>4</v>
      </c>
      <c r="E9761">
        <v>172000</v>
      </c>
      <c r="F9761">
        <f>Table2[[#This Row],[Đơn Giá Chuẩn]]*Table2[[#This Row],[Tổng số lượng bán]]</f>
        <v>688000</v>
      </c>
      <c r="G9761">
        <v>0</v>
      </c>
      <c r="H9761">
        <f>Table2[[#This Row],[Doanh số bán]]-Table2[[#This Row],[Chiết khấu]]</f>
        <v>688000</v>
      </c>
      <c r="K9761" t="s">
        <v>24</v>
      </c>
      <c r="L9761">
        <v>0.5</v>
      </c>
      <c r="M9761" t="s">
        <v>319</v>
      </c>
      <c r="N9761" t="s">
        <v>26</v>
      </c>
      <c r="O9761">
        <v>2</v>
      </c>
      <c r="P9761" t="s">
        <v>158</v>
      </c>
      <c r="Q9761" t="s">
        <v>159</v>
      </c>
      <c r="R9761" t="s">
        <v>41</v>
      </c>
      <c r="S9761" t="s">
        <v>42</v>
      </c>
      <c r="T9761" t="s">
        <v>320</v>
      </c>
      <c r="U9761" t="s">
        <v>321</v>
      </c>
      <c r="V9761" t="s">
        <v>33</v>
      </c>
    </row>
    <row r="9762" spans="1:22">
      <c r="A9762" s="4">
        <v>46084</v>
      </c>
      <c r="B9762" t="s">
        <v>7022</v>
      </c>
      <c r="C9762" t="s">
        <v>1862</v>
      </c>
      <c r="D9762">
        <v>24</v>
      </c>
      <c r="E9762">
        <v>47000.000360000005</v>
      </c>
      <c r="F9762">
        <f>Table2[[#This Row],[Đơn Giá Chuẩn]]*Table2[[#This Row],[Tổng số lượng bán]]</f>
        <v>1128000.0086400001</v>
      </c>
      <c r="G9762">
        <v>0</v>
      </c>
      <c r="H9762">
        <f>Table2[[#This Row],[Doanh số bán]]-Table2[[#This Row],[Chiết khấu]]</f>
        <v>1128000.0086400001</v>
      </c>
      <c r="I9762">
        <v>0</v>
      </c>
      <c r="J9762">
        <v>0</v>
      </c>
      <c r="K9762" t="s">
        <v>50</v>
      </c>
      <c r="L9762">
        <v>0.12</v>
      </c>
      <c r="M9762" t="s">
        <v>37</v>
      </c>
      <c r="N9762" t="s">
        <v>50</v>
      </c>
      <c r="O9762">
        <v>2.88</v>
      </c>
      <c r="P9762" t="s">
        <v>520</v>
      </c>
      <c r="Q9762" t="s">
        <v>521</v>
      </c>
      <c r="R9762" t="s">
        <v>107</v>
      </c>
      <c r="S9762" t="s">
        <v>108</v>
      </c>
      <c r="T9762" t="s">
        <v>51</v>
      </c>
      <c r="U9762" t="s">
        <v>52</v>
      </c>
      <c r="V9762" t="s">
        <v>50</v>
      </c>
    </row>
    <row r="9763" spans="1:22">
      <c r="A9763" s="4">
        <v>46084</v>
      </c>
      <c r="B9763" t="s">
        <v>7022</v>
      </c>
      <c r="C9763" t="s">
        <v>155</v>
      </c>
      <c r="D9763">
        <v>4</v>
      </c>
      <c r="E9763">
        <v>68499.999920000002</v>
      </c>
      <c r="F9763">
        <f>Table2[[#This Row],[Đơn Giá Chuẩn]]*Table2[[#This Row],[Tổng số lượng bán]]</f>
        <v>273999.99968000001</v>
      </c>
      <c r="G9763">
        <v>0</v>
      </c>
      <c r="H9763">
        <f>Table2[[#This Row],[Doanh số bán]]-Table2[[#This Row],[Chiết khấu]]</f>
        <v>273999.99968000001</v>
      </c>
      <c r="I9763">
        <v>0</v>
      </c>
      <c r="J9763">
        <v>0</v>
      </c>
      <c r="K9763" t="s">
        <v>50</v>
      </c>
      <c r="L9763">
        <v>0.35199999999999998</v>
      </c>
      <c r="M9763" t="s">
        <v>37</v>
      </c>
      <c r="N9763" t="s">
        <v>50</v>
      </c>
      <c r="O9763">
        <v>1.4079999999999999</v>
      </c>
      <c r="P9763" t="s">
        <v>3291</v>
      </c>
      <c r="Q9763" t="s">
        <v>3292</v>
      </c>
      <c r="R9763" t="s">
        <v>107</v>
      </c>
      <c r="S9763" t="s">
        <v>108</v>
      </c>
      <c r="T9763" t="s">
        <v>51</v>
      </c>
      <c r="U9763" t="s">
        <v>52</v>
      </c>
      <c r="V9763" t="s">
        <v>50</v>
      </c>
    </row>
    <row r="9764" spans="1:22">
      <c r="A9764" s="4">
        <v>46084</v>
      </c>
      <c r="B9764" t="s">
        <v>7023</v>
      </c>
      <c r="C9764" t="s">
        <v>155</v>
      </c>
      <c r="D9764">
        <v>2</v>
      </c>
      <c r="E9764">
        <v>68499.999920000002</v>
      </c>
      <c r="F9764">
        <f>Table2[[#This Row],[Đơn Giá Chuẩn]]*Table2[[#This Row],[Tổng số lượng bán]]</f>
        <v>136999.99984</v>
      </c>
      <c r="G9764">
        <v>0</v>
      </c>
      <c r="H9764">
        <f>Table2[[#This Row],[Doanh số bán]]-Table2[[#This Row],[Chiết khấu]]</f>
        <v>136999.99984</v>
      </c>
      <c r="I9764">
        <v>0</v>
      </c>
      <c r="J9764">
        <v>0</v>
      </c>
      <c r="K9764" t="s">
        <v>50</v>
      </c>
      <c r="L9764">
        <v>0.35199999999999998</v>
      </c>
      <c r="M9764" t="s">
        <v>37</v>
      </c>
      <c r="N9764" t="s">
        <v>50</v>
      </c>
      <c r="O9764">
        <v>0.70399999999999996</v>
      </c>
      <c r="P9764" t="s">
        <v>3291</v>
      </c>
      <c r="Q9764" t="s">
        <v>3292</v>
      </c>
      <c r="R9764" t="s">
        <v>107</v>
      </c>
      <c r="S9764" t="s">
        <v>108</v>
      </c>
      <c r="T9764" t="s">
        <v>51</v>
      </c>
      <c r="U9764" t="s">
        <v>52</v>
      </c>
      <c r="V9764" t="s">
        <v>50</v>
      </c>
    </row>
    <row r="9765" spans="1:22">
      <c r="A9765" s="4">
        <v>46084</v>
      </c>
      <c r="B9765" t="s">
        <v>7024</v>
      </c>
      <c r="C9765" t="s">
        <v>2568</v>
      </c>
      <c r="D9765">
        <v>2</v>
      </c>
      <c r="E9765">
        <v>272000</v>
      </c>
      <c r="F9765">
        <f>Table2[[#This Row],[Đơn Giá Chuẩn]]*Table2[[#This Row],[Tổng số lượng bán]]</f>
        <v>544000</v>
      </c>
      <c r="G9765">
        <v>0</v>
      </c>
      <c r="H9765">
        <f>Table2[[#This Row],[Doanh số bán]]-Table2[[#This Row],[Chiết khấu]]</f>
        <v>544000</v>
      </c>
      <c r="I9765">
        <v>0</v>
      </c>
      <c r="J9765">
        <v>0</v>
      </c>
      <c r="K9765" t="s">
        <v>50</v>
      </c>
      <c r="L9765">
        <v>0.5</v>
      </c>
      <c r="M9765" t="s">
        <v>37</v>
      </c>
      <c r="N9765" t="s">
        <v>50</v>
      </c>
      <c r="O9765">
        <v>1</v>
      </c>
      <c r="P9765" t="s">
        <v>101</v>
      </c>
      <c r="Q9765" t="s">
        <v>102</v>
      </c>
      <c r="R9765" t="s">
        <v>41</v>
      </c>
      <c r="S9765" t="s">
        <v>42</v>
      </c>
      <c r="T9765" t="s">
        <v>51</v>
      </c>
      <c r="U9765" t="s">
        <v>52</v>
      </c>
      <c r="V9765" t="s">
        <v>50</v>
      </c>
    </row>
    <row r="9766" spans="1:22">
      <c r="A9766" s="4">
        <v>46085</v>
      </c>
      <c r="B9766" t="s">
        <v>7025</v>
      </c>
      <c r="C9766" t="s">
        <v>2568</v>
      </c>
      <c r="D9766">
        <v>10</v>
      </c>
      <c r="E9766">
        <v>282800</v>
      </c>
      <c r="F9766">
        <f>Table2[[#This Row],[Đơn Giá Chuẩn]]*Table2[[#This Row],[Tổng số lượng bán]]</f>
        <v>2828000</v>
      </c>
      <c r="G9766">
        <v>0</v>
      </c>
      <c r="H9766">
        <f>Table2[[#This Row],[Doanh số bán]]-Table2[[#This Row],[Chiết khấu]]</f>
        <v>2828000</v>
      </c>
      <c r="I9766">
        <v>0</v>
      </c>
      <c r="J9766">
        <v>0</v>
      </c>
      <c r="K9766" t="s">
        <v>36</v>
      </c>
      <c r="L9766">
        <v>1</v>
      </c>
      <c r="M9766" t="s">
        <v>37</v>
      </c>
      <c r="N9766" t="s">
        <v>26</v>
      </c>
      <c r="O9766">
        <v>10</v>
      </c>
      <c r="P9766" t="s">
        <v>84</v>
      </c>
      <c r="Q9766" t="s">
        <v>85</v>
      </c>
      <c r="R9766" t="s">
        <v>41</v>
      </c>
      <c r="S9766" t="s">
        <v>42</v>
      </c>
      <c r="T9766" t="s">
        <v>1233</v>
      </c>
      <c r="U9766" t="s">
        <v>1234</v>
      </c>
      <c r="V9766" t="s">
        <v>45</v>
      </c>
    </row>
    <row r="9767" spans="1:22">
      <c r="A9767" s="4">
        <v>46085</v>
      </c>
      <c r="B9767" t="s">
        <v>7025</v>
      </c>
      <c r="C9767" t="s">
        <v>155</v>
      </c>
      <c r="D9767">
        <v>10</v>
      </c>
      <c r="E9767">
        <v>112086.56000000001</v>
      </c>
      <c r="F9767">
        <f>Table2[[#This Row],[Đơn Giá Chuẩn]]*Table2[[#This Row],[Tổng số lượng bán]]</f>
        <v>1120865.6000000001</v>
      </c>
      <c r="G9767">
        <v>0</v>
      </c>
      <c r="H9767">
        <f>Table2[[#This Row],[Doanh số bán]]-Table2[[#This Row],[Chiết khấu]]</f>
        <v>1120865.6000000001</v>
      </c>
      <c r="I9767">
        <v>0</v>
      </c>
      <c r="J9767">
        <v>0</v>
      </c>
      <c r="K9767" t="s">
        <v>36</v>
      </c>
      <c r="L9767">
        <v>0.8</v>
      </c>
      <c r="M9767" t="s">
        <v>37</v>
      </c>
      <c r="N9767" t="s">
        <v>26</v>
      </c>
      <c r="O9767">
        <v>8</v>
      </c>
      <c r="P9767" t="s">
        <v>3303</v>
      </c>
      <c r="Q9767" t="s">
        <v>3304</v>
      </c>
      <c r="R9767" t="s">
        <v>107</v>
      </c>
      <c r="S9767" t="s">
        <v>108</v>
      </c>
      <c r="T9767" t="s">
        <v>1233</v>
      </c>
      <c r="U9767" t="s">
        <v>1234</v>
      </c>
      <c r="V9767" t="s">
        <v>45</v>
      </c>
    </row>
    <row r="9768" spans="1:22">
      <c r="A9768" s="4">
        <v>46085</v>
      </c>
      <c r="B9768" t="s">
        <v>7026</v>
      </c>
      <c r="C9768" t="s">
        <v>2568</v>
      </c>
      <c r="D9768">
        <v>10</v>
      </c>
      <c r="E9768">
        <v>207000.00020000001</v>
      </c>
      <c r="F9768">
        <f>Table2[[#This Row],[Đơn Giá Chuẩn]]*Table2[[#This Row],[Tổng số lượng bán]]</f>
        <v>2070000.0020000001</v>
      </c>
      <c r="G9768">
        <v>0</v>
      </c>
      <c r="H9768">
        <f>Table2[[#This Row],[Doanh số bán]]-Table2[[#This Row],[Chiết khấu]]</f>
        <v>2070000.0020000001</v>
      </c>
      <c r="I9768">
        <v>0</v>
      </c>
      <c r="J9768">
        <v>0</v>
      </c>
      <c r="K9768" t="s">
        <v>2217</v>
      </c>
      <c r="L9768">
        <v>1</v>
      </c>
      <c r="M9768" t="s">
        <v>37</v>
      </c>
      <c r="N9768" t="s">
        <v>26</v>
      </c>
      <c r="O9768">
        <v>10</v>
      </c>
      <c r="P9768" t="s">
        <v>84</v>
      </c>
      <c r="Q9768" t="s">
        <v>85</v>
      </c>
      <c r="R9768" t="s">
        <v>41</v>
      </c>
      <c r="S9768" t="s">
        <v>42</v>
      </c>
      <c r="T9768" t="s">
        <v>2688</v>
      </c>
      <c r="U9768" t="s">
        <v>2689</v>
      </c>
      <c r="V9768" t="s">
        <v>45</v>
      </c>
    </row>
    <row r="9769" spans="1:22">
      <c r="A9769" s="4">
        <v>46085</v>
      </c>
      <c r="B9769" t="s">
        <v>7027</v>
      </c>
      <c r="C9769" t="s">
        <v>2568</v>
      </c>
      <c r="D9769">
        <v>2</v>
      </c>
      <c r="E9769">
        <v>340000.00004000001</v>
      </c>
      <c r="F9769">
        <f>Table2[[#This Row],[Đơn Giá Chuẩn]]*Table2[[#This Row],[Tổng số lượng bán]]</f>
        <v>680000.00008000003</v>
      </c>
      <c r="G9769">
        <v>0</v>
      </c>
      <c r="H9769">
        <f>Table2[[#This Row],[Doanh số bán]]-Table2[[#This Row],[Chiết khấu]]</f>
        <v>680000.00008000003</v>
      </c>
      <c r="I9769">
        <v>0</v>
      </c>
      <c r="J9769">
        <v>0</v>
      </c>
      <c r="K9769" t="s">
        <v>50</v>
      </c>
      <c r="L9769">
        <v>1</v>
      </c>
      <c r="M9769" t="s">
        <v>37</v>
      </c>
      <c r="N9769" t="s">
        <v>50</v>
      </c>
      <c r="O9769">
        <v>2</v>
      </c>
      <c r="P9769" t="s">
        <v>2504</v>
      </c>
      <c r="Q9769" t="s">
        <v>2505</v>
      </c>
      <c r="R9769" t="s">
        <v>41</v>
      </c>
      <c r="S9769" t="s">
        <v>42</v>
      </c>
      <c r="T9769" t="s">
        <v>51</v>
      </c>
      <c r="U9769" t="s">
        <v>52</v>
      </c>
      <c r="V9769" t="s">
        <v>50</v>
      </c>
    </row>
    <row r="9770" spans="1:22">
      <c r="A9770" s="4">
        <v>46085</v>
      </c>
      <c r="B9770" t="s">
        <v>7028</v>
      </c>
      <c r="C9770" t="s">
        <v>155</v>
      </c>
      <c r="D9770">
        <v>20</v>
      </c>
      <c r="E9770">
        <v>217028</v>
      </c>
      <c r="F9770">
        <f>Table2[[#This Row],[Đơn Giá Chuẩn]]*Table2[[#This Row],[Tổng số lượng bán]]</f>
        <v>4340560</v>
      </c>
      <c r="G9770">
        <v>0</v>
      </c>
      <c r="H9770">
        <f>Table2[[#This Row],[Doanh số bán]]-Table2[[#This Row],[Chiết khấu]]</f>
        <v>4340560</v>
      </c>
      <c r="I9770">
        <v>0</v>
      </c>
      <c r="J9770">
        <v>0</v>
      </c>
      <c r="K9770" t="s">
        <v>36</v>
      </c>
      <c r="L9770">
        <v>1.6</v>
      </c>
      <c r="M9770" t="s">
        <v>37</v>
      </c>
      <c r="N9770" t="s">
        <v>26</v>
      </c>
      <c r="O9770">
        <v>32</v>
      </c>
      <c r="P9770" t="s">
        <v>839</v>
      </c>
      <c r="Q9770" t="s">
        <v>840</v>
      </c>
      <c r="R9770" t="s">
        <v>107</v>
      </c>
      <c r="S9770" t="s">
        <v>108</v>
      </c>
      <c r="T9770" t="s">
        <v>3340</v>
      </c>
      <c r="U9770" t="s">
        <v>3341</v>
      </c>
      <c r="V9770" t="s">
        <v>45</v>
      </c>
    </row>
    <row r="9771" spans="1:22">
      <c r="A9771" s="4">
        <v>46085</v>
      </c>
      <c r="B9771" t="s">
        <v>7029</v>
      </c>
      <c r="C9771" t="s">
        <v>2568</v>
      </c>
      <c r="D9771">
        <v>10</v>
      </c>
      <c r="E9771">
        <v>191999.99900000001</v>
      </c>
      <c r="F9771">
        <f>Table2[[#This Row],[Đơn Giá Chuẩn]]*Table2[[#This Row],[Tổng số lượng bán]]</f>
        <v>1919999.9900000002</v>
      </c>
      <c r="G9771">
        <v>0</v>
      </c>
      <c r="H9771">
        <f>Table2[[#This Row],[Doanh số bán]]-Table2[[#This Row],[Chiết khấu]]</f>
        <v>1919999.9900000002</v>
      </c>
      <c r="I9771">
        <v>0</v>
      </c>
      <c r="J9771">
        <v>0</v>
      </c>
      <c r="K9771" t="s">
        <v>2217</v>
      </c>
      <c r="L9771">
        <v>0.5</v>
      </c>
      <c r="M9771" t="s">
        <v>37</v>
      </c>
      <c r="N9771" t="s">
        <v>919</v>
      </c>
      <c r="O9771">
        <v>5</v>
      </c>
      <c r="P9771" t="s">
        <v>101</v>
      </c>
      <c r="Q9771" t="s">
        <v>102</v>
      </c>
      <c r="R9771" t="s">
        <v>41</v>
      </c>
      <c r="S9771" t="s">
        <v>42</v>
      </c>
      <c r="T9771" t="s">
        <v>2218</v>
      </c>
      <c r="U9771" t="s">
        <v>2219</v>
      </c>
      <c r="V9771" t="s">
        <v>2210</v>
      </c>
    </row>
    <row r="9772" spans="1:22">
      <c r="A9772" s="4">
        <v>46085</v>
      </c>
      <c r="B9772" t="s">
        <v>7030</v>
      </c>
      <c r="C9772" t="s">
        <v>2568</v>
      </c>
      <c r="D9772">
        <v>1</v>
      </c>
      <c r="E9772">
        <v>262000.28000000003</v>
      </c>
      <c r="F9772">
        <f>Table2[[#This Row],[Đơn Giá Chuẩn]]*Table2[[#This Row],[Tổng số lượng bán]]</f>
        <v>262000.28000000003</v>
      </c>
      <c r="G9772">
        <v>0</v>
      </c>
      <c r="H9772">
        <f>Table2[[#This Row],[Doanh số bán]]-Table2[[#This Row],[Chiết khấu]]</f>
        <v>262000.28000000003</v>
      </c>
      <c r="I9772">
        <v>0</v>
      </c>
      <c r="J9772">
        <v>0</v>
      </c>
      <c r="K9772" t="s">
        <v>50</v>
      </c>
      <c r="L9772">
        <v>1</v>
      </c>
      <c r="M9772" t="s">
        <v>37</v>
      </c>
      <c r="N9772" t="s">
        <v>50</v>
      </c>
      <c r="O9772">
        <v>1</v>
      </c>
      <c r="P9772" t="s">
        <v>2511</v>
      </c>
      <c r="Q9772" t="s">
        <v>2512</v>
      </c>
      <c r="R9772" t="s">
        <v>41</v>
      </c>
      <c r="S9772" t="s">
        <v>42</v>
      </c>
      <c r="T9772" t="s">
        <v>74</v>
      </c>
      <c r="U9772" t="s">
        <v>75</v>
      </c>
      <c r="V9772" t="s">
        <v>50</v>
      </c>
    </row>
    <row r="9773" spans="1:22">
      <c r="A9773" s="4">
        <v>46085</v>
      </c>
      <c r="B9773" t="s">
        <v>7031</v>
      </c>
      <c r="C9773" t="s">
        <v>155</v>
      </c>
      <c r="D9773">
        <v>1</v>
      </c>
      <c r="E9773">
        <v>390699.56</v>
      </c>
      <c r="F9773">
        <f>Table2[[#This Row],[Đơn Giá Chuẩn]]*Table2[[#This Row],[Tổng số lượng bán]]</f>
        <v>390699.56</v>
      </c>
      <c r="G9773">
        <v>0</v>
      </c>
      <c r="H9773">
        <f>Table2[[#This Row],[Doanh số bán]]-Table2[[#This Row],[Chiết khấu]]</f>
        <v>390699.56</v>
      </c>
      <c r="I9773">
        <v>0</v>
      </c>
      <c r="J9773">
        <v>0</v>
      </c>
      <c r="K9773" t="s">
        <v>50</v>
      </c>
      <c r="L9773">
        <v>0.8</v>
      </c>
      <c r="M9773" t="s">
        <v>37</v>
      </c>
      <c r="N9773" t="s">
        <v>50</v>
      </c>
      <c r="O9773">
        <v>0.8</v>
      </c>
      <c r="P9773" t="s">
        <v>3303</v>
      </c>
      <c r="Q9773" t="s">
        <v>3304</v>
      </c>
      <c r="R9773" t="s">
        <v>107</v>
      </c>
      <c r="S9773" t="s">
        <v>108</v>
      </c>
      <c r="T9773" t="s">
        <v>74</v>
      </c>
      <c r="U9773" t="s">
        <v>75</v>
      </c>
      <c r="V9773" t="s">
        <v>50</v>
      </c>
    </row>
    <row r="9774" spans="1:22">
      <c r="A9774" s="4">
        <v>46141</v>
      </c>
      <c r="B9774" t="s">
        <v>9391</v>
      </c>
      <c r="C9774" t="s">
        <v>83</v>
      </c>
      <c r="D9774">
        <v>4</v>
      </c>
      <c r="E9774">
        <v>172000</v>
      </c>
      <c r="F9774">
        <f>Table2[[#This Row],[Đơn Giá Chuẩn]]*Table2[[#This Row],[Tổng số lượng bán]]</f>
        <v>688000</v>
      </c>
      <c r="G9774">
        <v>0</v>
      </c>
      <c r="H9774">
        <f>Table2[[#This Row],[Doanh số bán]]-Table2[[#This Row],[Chiết khấu]]</f>
        <v>688000</v>
      </c>
      <c r="K9774" t="s">
        <v>24</v>
      </c>
      <c r="L9774">
        <v>0.5</v>
      </c>
      <c r="M9774" t="s">
        <v>319</v>
      </c>
      <c r="N9774" t="s">
        <v>26</v>
      </c>
      <c r="O9774">
        <v>2</v>
      </c>
      <c r="P9774" t="s">
        <v>158</v>
      </c>
      <c r="Q9774" t="s">
        <v>159</v>
      </c>
      <c r="R9774" t="s">
        <v>41</v>
      </c>
      <c r="S9774" t="s">
        <v>42</v>
      </c>
      <c r="T9774" t="s">
        <v>320</v>
      </c>
      <c r="U9774" t="s">
        <v>321</v>
      </c>
      <c r="V9774" t="s">
        <v>33</v>
      </c>
    </row>
    <row r="9775" spans="1:22">
      <c r="A9775" s="4">
        <v>46143</v>
      </c>
      <c r="B9775" t="s">
        <v>11767</v>
      </c>
      <c r="C9775" t="s">
        <v>83</v>
      </c>
      <c r="D9775">
        <v>1</v>
      </c>
      <c r="E9775">
        <v>172000</v>
      </c>
      <c r="F9775">
        <f>Table2[[#This Row],[Đơn Giá Chuẩn]]*Table2[[#This Row],[Tổng số lượng bán]]</f>
        <v>172000</v>
      </c>
      <c r="G9775">
        <v>31481</v>
      </c>
      <c r="H9775">
        <f>Table2[[#This Row],[Doanh số bán]]-Table2[[#This Row],[Chiết khấu]]</f>
        <v>140519</v>
      </c>
      <c r="K9775" t="s">
        <v>24</v>
      </c>
      <c r="L9775">
        <v>0.5</v>
      </c>
      <c r="M9775" t="s">
        <v>25</v>
      </c>
      <c r="N9775" t="s">
        <v>26</v>
      </c>
      <c r="O9775">
        <v>0.5</v>
      </c>
      <c r="P9775" t="s">
        <v>158</v>
      </c>
      <c r="Q9775" t="s">
        <v>159</v>
      </c>
      <c r="R9775" t="s">
        <v>41</v>
      </c>
      <c r="S9775" t="s">
        <v>42</v>
      </c>
      <c r="T9775" t="s">
        <v>31</v>
      </c>
      <c r="U9775" t="s">
        <v>32</v>
      </c>
      <c r="V9775" t="s">
        <v>33</v>
      </c>
    </row>
    <row r="9776" spans="1:22">
      <c r="A9776" s="4">
        <v>46085</v>
      </c>
      <c r="B9776" t="s">
        <v>7033</v>
      </c>
      <c r="C9776" t="s">
        <v>2568</v>
      </c>
      <c r="D9776">
        <v>1</v>
      </c>
      <c r="E9776">
        <v>302000.24</v>
      </c>
      <c r="F9776">
        <f>Table2[[#This Row],[Đơn Giá Chuẩn]]*Table2[[#This Row],[Tổng số lượng bán]]</f>
        <v>302000.24</v>
      </c>
      <c r="G9776">
        <v>0</v>
      </c>
      <c r="H9776">
        <f>Table2[[#This Row],[Doanh số bán]]-Table2[[#This Row],[Chiết khấu]]</f>
        <v>302000.24</v>
      </c>
      <c r="I9776">
        <v>0</v>
      </c>
      <c r="J9776">
        <v>0</v>
      </c>
      <c r="K9776" t="s">
        <v>50</v>
      </c>
      <c r="L9776">
        <v>1</v>
      </c>
      <c r="M9776" t="s">
        <v>37</v>
      </c>
      <c r="N9776" t="s">
        <v>50</v>
      </c>
      <c r="O9776">
        <v>1</v>
      </c>
      <c r="P9776" t="s">
        <v>84</v>
      </c>
      <c r="Q9776" t="s">
        <v>85</v>
      </c>
      <c r="R9776" t="s">
        <v>41</v>
      </c>
      <c r="S9776" t="s">
        <v>42</v>
      </c>
      <c r="T9776" t="s">
        <v>74</v>
      </c>
      <c r="U9776" t="s">
        <v>75</v>
      </c>
      <c r="V9776" t="s">
        <v>50</v>
      </c>
    </row>
    <row r="9777" spans="1:22">
      <c r="A9777" s="4">
        <v>46146</v>
      </c>
      <c r="B9777" t="s">
        <v>12009</v>
      </c>
      <c r="C9777" t="s">
        <v>83</v>
      </c>
      <c r="D9777">
        <v>1</v>
      </c>
      <c r="E9777">
        <v>172000</v>
      </c>
      <c r="F9777">
        <f>Table2[[#This Row],[Đơn Giá Chuẩn]]*Table2[[#This Row],[Tổng số lượng bán]]</f>
        <v>172000</v>
      </c>
      <c r="G9777">
        <v>31481</v>
      </c>
      <c r="H9777">
        <f>Table2[[#This Row],[Doanh số bán]]-Table2[[#This Row],[Chiết khấu]]</f>
        <v>140519</v>
      </c>
      <c r="K9777" t="s">
        <v>24</v>
      </c>
      <c r="L9777">
        <v>0.5</v>
      </c>
      <c r="M9777" t="s">
        <v>918</v>
      </c>
      <c r="N9777" t="s">
        <v>919</v>
      </c>
      <c r="O9777">
        <v>0.5</v>
      </c>
      <c r="P9777" t="s">
        <v>158</v>
      </c>
      <c r="Q9777" t="s">
        <v>159</v>
      </c>
      <c r="R9777" t="s">
        <v>41</v>
      </c>
      <c r="S9777" t="s">
        <v>42</v>
      </c>
      <c r="T9777" t="s">
        <v>922</v>
      </c>
      <c r="U9777" t="s">
        <v>923</v>
      </c>
      <c r="V9777" t="s">
        <v>33</v>
      </c>
    </row>
    <row r="9778" spans="1:22">
      <c r="A9778" s="4">
        <v>46148</v>
      </c>
      <c r="B9778" t="s">
        <v>12266</v>
      </c>
      <c r="C9778" t="s">
        <v>83</v>
      </c>
      <c r="D9778">
        <v>1</v>
      </c>
      <c r="E9778">
        <v>172000</v>
      </c>
      <c r="F9778">
        <f>Table2[[#This Row],[Đơn Giá Chuẩn]]*Table2[[#This Row],[Tổng số lượng bán]]</f>
        <v>172000</v>
      </c>
      <c r="G9778">
        <v>15740</v>
      </c>
      <c r="H9778">
        <f>Table2[[#This Row],[Doanh số bán]]-Table2[[#This Row],[Chiết khấu]]</f>
        <v>156260</v>
      </c>
      <c r="K9778" t="s">
        <v>24</v>
      </c>
      <c r="L9778">
        <v>0.5</v>
      </c>
      <c r="M9778" t="s">
        <v>25</v>
      </c>
      <c r="N9778" t="s">
        <v>26</v>
      </c>
      <c r="O9778">
        <v>0.5</v>
      </c>
      <c r="P9778" t="s">
        <v>158</v>
      </c>
      <c r="Q9778" t="s">
        <v>159</v>
      </c>
      <c r="R9778" t="s">
        <v>41</v>
      </c>
      <c r="S9778" t="s">
        <v>42</v>
      </c>
      <c r="T9778" t="s">
        <v>31</v>
      </c>
      <c r="U9778" t="s">
        <v>32</v>
      </c>
      <c r="V9778" t="s">
        <v>33</v>
      </c>
    </row>
    <row r="9779" spans="1:22">
      <c r="A9779" s="4">
        <v>46149</v>
      </c>
      <c r="B9779" t="s">
        <v>12360</v>
      </c>
      <c r="C9779" t="s">
        <v>83</v>
      </c>
      <c r="D9779">
        <v>4</v>
      </c>
      <c r="E9779">
        <v>172000</v>
      </c>
      <c r="F9779">
        <f>Table2[[#This Row],[Đơn Giá Chuẩn]]*Table2[[#This Row],[Tổng số lượng bán]]</f>
        <v>688000</v>
      </c>
      <c r="G9779">
        <v>0</v>
      </c>
      <c r="H9779">
        <f>Table2[[#This Row],[Doanh số bán]]-Table2[[#This Row],[Chiết khấu]]</f>
        <v>688000</v>
      </c>
      <c r="K9779" t="s">
        <v>24</v>
      </c>
      <c r="L9779">
        <v>0.5</v>
      </c>
      <c r="M9779" t="s">
        <v>25</v>
      </c>
      <c r="N9779" t="s">
        <v>26</v>
      </c>
      <c r="O9779">
        <v>2</v>
      </c>
      <c r="P9779" t="s">
        <v>158</v>
      </c>
      <c r="Q9779" t="s">
        <v>159</v>
      </c>
      <c r="R9779" t="s">
        <v>41</v>
      </c>
      <c r="S9779" t="s">
        <v>42</v>
      </c>
      <c r="T9779" t="s">
        <v>31</v>
      </c>
      <c r="U9779" t="s">
        <v>32</v>
      </c>
      <c r="V9779" t="s">
        <v>33</v>
      </c>
    </row>
    <row r="9780" spans="1:22">
      <c r="A9780" s="4">
        <v>46085</v>
      </c>
      <c r="B9780" t="s">
        <v>7036</v>
      </c>
      <c r="C9780" t="s">
        <v>2568</v>
      </c>
      <c r="D9780">
        <v>1</v>
      </c>
      <c r="E9780">
        <v>302000.24</v>
      </c>
      <c r="F9780">
        <f>Table2[[#This Row],[Đơn Giá Chuẩn]]*Table2[[#This Row],[Tổng số lượng bán]]</f>
        <v>302000.24</v>
      </c>
      <c r="G9780">
        <v>0</v>
      </c>
      <c r="H9780">
        <f>Table2[[#This Row],[Doanh số bán]]-Table2[[#This Row],[Chiết khấu]]</f>
        <v>302000.24</v>
      </c>
      <c r="I9780">
        <v>0</v>
      </c>
      <c r="J9780">
        <v>0</v>
      </c>
      <c r="K9780" t="s">
        <v>50</v>
      </c>
      <c r="L9780">
        <v>1</v>
      </c>
      <c r="M9780" t="s">
        <v>37</v>
      </c>
      <c r="N9780" t="s">
        <v>50</v>
      </c>
      <c r="O9780">
        <v>1</v>
      </c>
      <c r="P9780" t="s">
        <v>84</v>
      </c>
      <c r="Q9780" t="s">
        <v>85</v>
      </c>
      <c r="R9780" t="s">
        <v>41</v>
      </c>
      <c r="S9780" t="s">
        <v>42</v>
      </c>
      <c r="T9780" t="s">
        <v>74</v>
      </c>
      <c r="U9780" t="s">
        <v>75</v>
      </c>
      <c r="V9780" t="s">
        <v>50</v>
      </c>
    </row>
    <row r="9781" spans="1:22">
      <c r="A9781" s="4">
        <v>46149</v>
      </c>
      <c r="B9781" t="s">
        <v>12364</v>
      </c>
      <c r="C9781" t="s">
        <v>83</v>
      </c>
      <c r="D9781">
        <v>1</v>
      </c>
      <c r="E9781">
        <v>172000</v>
      </c>
      <c r="F9781">
        <f>Table2[[#This Row],[Đơn Giá Chuẩn]]*Table2[[#This Row],[Tổng số lượng bán]]</f>
        <v>172000</v>
      </c>
      <c r="G9781">
        <v>0</v>
      </c>
      <c r="H9781">
        <f>Table2[[#This Row],[Doanh số bán]]-Table2[[#This Row],[Chiết khấu]]</f>
        <v>172000</v>
      </c>
      <c r="K9781" t="s">
        <v>24</v>
      </c>
      <c r="L9781">
        <v>0.5</v>
      </c>
      <c r="M9781" t="s">
        <v>25</v>
      </c>
      <c r="N9781" t="s">
        <v>26</v>
      </c>
      <c r="O9781">
        <v>0.5</v>
      </c>
      <c r="P9781" t="s">
        <v>158</v>
      </c>
      <c r="Q9781" t="s">
        <v>159</v>
      </c>
      <c r="R9781" t="s">
        <v>41</v>
      </c>
      <c r="S9781" t="s">
        <v>42</v>
      </c>
      <c r="T9781" t="s">
        <v>31</v>
      </c>
      <c r="U9781" t="s">
        <v>32</v>
      </c>
      <c r="V9781" t="s">
        <v>33</v>
      </c>
    </row>
    <row r="9782" spans="1:22">
      <c r="A9782" s="4">
        <v>46153</v>
      </c>
      <c r="B9782" t="s">
        <v>12699</v>
      </c>
      <c r="C9782" t="s">
        <v>83</v>
      </c>
      <c r="D9782">
        <v>7</v>
      </c>
      <c r="E9782">
        <v>172000</v>
      </c>
      <c r="F9782">
        <f>Table2[[#This Row],[Đơn Giá Chuẩn]]*Table2[[#This Row],[Tổng số lượng bán]]</f>
        <v>1204000</v>
      </c>
      <c r="G9782">
        <v>110185</v>
      </c>
      <c r="H9782">
        <f>Table2[[#This Row],[Doanh số bán]]-Table2[[#This Row],[Chiết khấu]]</f>
        <v>1093815</v>
      </c>
      <c r="K9782" t="s">
        <v>24</v>
      </c>
      <c r="L9782">
        <v>0.5</v>
      </c>
      <c r="M9782" t="s">
        <v>25</v>
      </c>
      <c r="N9782" t="s">
        <v>26</v>
      </c>
      <c r="O9782">
        <v>3.5</v>
      </c>
      <c r="P9782" t="s">
        <v>158</v>
      </c>
      <c r="Q9782" t="s">
        <v>159</v>
      </c>
      <c r="R9782" t="s">
        <v>41</v>
      </c>
      <c r="S9782" t="s">
        <v>42</v>
      </c>
      <c r="T9782" t="s">
        <v>31</v>
      </c>
      <c r="U9782" t="s">
        <v>32</v>
      </c>
      <c r="V9782" t="s">
        <v>33</v>
      </c>
    </row>
    <row r="9783" spans="1:22">
      <c r="A9783" s="4">
        <v>46085</v>
      </c>
      <c r="B9783" t="s">
        <v>7038</v>
      </c>
      <c r="C9783" t="s">
        <v>155</v>
      </c>
      <c r="D9783">
        <v>1</v>
      </c>
      <c r="E9783">
        <v>196350.32</v>
      </c>
      <c r="F9783">
        <f>Table2[[#This Row],[Đơn Giá Chuẩn]]*Table2[[#This Row],[Tổng số lượng bán]]</f>
        <v>196350.32</v>
      </c>
      <c r="G9783">
        <v>0</v>
      </c>
      <c r="H9783">
        <f>Table2[[#This Row],[Doanh số bán]]-Table2[[#This Row],[Chiết khấu]]</f>
        <v>196350.32</v>
      </c>
      <c r="I9783">
        <v>0</v>
      </c>
      <c r="J9783">
        <v>0</v>
      </c>
      <c r="K9783" t="s">
        <v>50</v>
      </c>
      <c r="L9783">
        <v>0.8</v>
      </c>
      <c r="M9783" t="s">
        <v>37</v>
      </c>
      <c r="N9783" t="s">
        <v>50</v>
      </c>
      <c r="O9783">
        <v>0.8</v>
      </c>
      <c r="P9783" t="s">
        <v>3303</v>
      </c>
      <c r="Q9783" t="s">
        <v>3304</v>
      </c>
      <c r="R9783" t="s">
        <v>107</v>
      </c>
      <c r="S9783" t="s">
        <v>108</v>
      </c>
      <c r="T9783" t="s">
        <v>74</v>
      </c>
      <c r="U9783" t="s">
        <v>75</v>
      </c>
      <c r="V9783" t="s">
        <v>50</v>
      </c>
    </row>
    <row r="9784" spans="1:22">
      <c r="A9784" s="4">
        <v>46157</v>
      </c>
      <c r="B9784" t="s">
        <v>12982</v>
      </c>
      <c r="C9784" t="s">
        <v>83</v>
      </c>
      <c r="D9784">
        <v>1</v>
      </c>
      <c r="E9784">
        <v>172000</v>
      </c>
      <c r="F9784">
        <f>Table2[[#This Row],[Đơn Giá Chuẩn]]*Table2[[#This Row],[Tổng số lượng bán]]</f>
        <v>172000</v>
      </c>
      <c r="G9784">
        <v>0</v>
      </c>
      <c r="H9784">
        <f>Table2[[#This Row],[Doanh số bán]]-Table2[[#This Row],[Chiết khấu]]</f>
        <v>172000</v>
      </c>
      <c r="K9784" t="s">
        <v>24</v>
      </c>
      <c r="L9784">
        <v>0.5</v>
      </c>
      <c r="M9784" t="s">
        <v>319</v>
      </c>
      <c r="N9784" t="s">
        <v>26</v>
      </c>
      <c r="O9784">
        <v>0.5</v>
      </c>
      <c r="P9784" t="s">
        <v>158</v>
      </c>
      <c r="Q9784" t="s">
        <v>159</v>
      </c>
      <c r="R9784" t="s">
        <v>41</v>
      </c>
      <c r="S9784" t="s">
        <v>42</v>
      </c>
      <c r="T9784" t="s">
        <v>320</v>
      </c>
      <c r="U9784" t="s">
        <v>321</v>
      </c>
      <c r="V9784" t="s">
        <v>33</v>
      </c>
    </row>
    <row r="9785" spans="1:22">
      <c r="A9785" s="4">
        <v>46085</v>
      </c>
      <c r="B9785" t="s">
        <v>7040</v>
      </c>
      <c r="C9785" t="s">
        <v>2568</v>
      </c>
      <c r="D9785">
        <v>1</v>
      </c>
      <c r="E9785">
        <v>340000.04000000004</v>
      </c>
      <c r="F9785">
        <f>Table2[[#This Row],[Đơn Giá Chuẩn]]*Table2[[#This Row],[Tổng số lượng bán]]</f>
        <v>340000.04000000004</v>
      </c>
      <c r="G9785">
        <v>0</v>
      </c>
      <c r="H9785">
        <f>Table2[[#This Row],[Doanh số bán]]-Table2[[#This Row],[Chiết khấu]]</f>
        <v>340000.04000000004</v>
      </c>
      <c r="I9785">
        <v>0</v>
      </c>
      <c r="J9785">
        <v>0</v>
      </c>
      <c r="K9785" t="s">
        <v>50</v>
      </c>
      <c r="L9785">
        <v>1</v>
      </c>
      <c r="M9785" t="s">
        <v>37</v>
      </c>
      <c r="N9785" t="s">
        <v>50</v>
      </c>
      <c r="O9785">
        <v>1</v>
      </c>
      <c r="P9785" t="s">
        <v>2504</v>
      </c>
      <c r="Q9785" t="s">
        <v>2505</v>
      </c>
      <c r="R9785" t="s">
        <v>41</v>
      </c>
      <c r="S9785" t="s">
        <v>42</v>
      </c>
      <c r="T9785" t="s">
        <v>74</v>
      </c>
      <c r="U9785" t="s">
        <v>75</v>
      </c>
      <c r="V9785" t="s">
        <v>50</v>
      </c>
    </row>
    <row r="9786" spans="1:22">
      <c r="A9786" s="4">
        <v>46085</v>
      </c>
      <c r="B9786" t="s">
        <v>7041</v>
      </c>
      <c r="C9786" t="s">
        <v>155</v>
      </c>
      <c r="D9786">
        <v>1</v>
      </c>
      <c r="E9786">
        <v>196350.32</v>
      </c>
      <c r="F9786">
        <f>Table2[[#This Row],[Đơn Giá Chuẩn]]*Table2[[#This Row],[Tổng số lượng bán]]</f>
        <v>196350.32</v>
      </c>
      <c r="G9786">
        <v>0</v>
      </c>
      <c r="H9786">
        <f>Table2[[#This Row],[Doanh số bán]]-Table2[[#This Row],[Chiết khấu]]</f>
        <v>196350.32</v>
      </c>
      <c r="I9786">
        <v>0</v>
      </c>
      <c r="J9786">
        <v>0</v>
      </c>
      <c r="K9786" t="s">
        <v>50</v>
      </c>
      <c r="L9786">
        <v>0.8</v>
      </c>
      <c r="M9786" t="s">
        <v>37</v>
      </c>
      <c r="N9786" t="s">
        <v>50</v>
      </c>
      <c r="O9786">
        <v>0.8</v>
      </c>
      <c r="P9786" t="s">
        <v>3303</v>
      </c>
      <c r="Q9786" t="s">
        <v>3304</v>
      </c>
      <c r="R9786" t="s">
        <v>107</v>
      </c>
      <c r="S9786" t="s">
        <v>108</v>
      </c>
      <c r="T9786" t="s">
        <v>74</v>
      </c>
      <c r="U9786" t="s">
        <v>75</v>
      </c>
      <c r="V9786" t="s">
        <v>50</v>
      </c>
    </row>
    <row r="9787" spans="1:22">
      <c r="A9787" s="4">
        <v>46085</v>
      </c>
      <c r="B9787" t="s">
        <v>7042</v>
      </c>
      <c r="C9787" t="s">
        <v>155</v>
      </c>
      <c r="D9787">
        <v>1</v>
      </c>
      <c r="E9787">
        <v>331000.40000000002</v>
      </c>
      <c r="F9787">
        <f>Table2[[#This Row],[Đơn Giá Chuẩn]]*Table2[[#This Row],[Tổng số lượng bán]]</f>
        <v>331000.40000000002</v>
      </c>
      <c r="G9787">
        <v>0</v>
      </c>
      <c r="H9787">
        <f>Table2[[#This Row],[Doanh số bán]]-Table2[[#This Row],[Chiết khấu]]</f>
        <v>331000.40000000002</v>
      </c>
      <c r="I9787">
        <v>0</v>
      </c>
      <c r="J9787">
        <v>0</v>
      </c>
      <c r="K9787" t="s">
        <v>50</v>
      </c>
      <c r="L9787">
        <v>1.6</v>
      </c>
      <c r="M9787" t="s">
        <v>37</v>
      </c>
      <c r="N9787" t="s">
        <v>50</v>
      </c>
      <c r="O9787">
        <v>1.6</v>
      </c>
      <c r="P9787" t="s">
        <v>839</v>
      </c>
      <c r="Q9787" t="s">
        <v>840</v>
      </c>
      <c r="R9787" t="s">
        <v>107</v>
      </c>
      <c r="S9787" t="s">
        <v>108</v>
      </c>
      <c r="T9787" t="s">
        <v>74</v>
      </c>
      <c r="U9787" t="s">
        <v>75</v>
      </c>
      <c r="V9787" t="s">
        <v>50</v>
      </c>
    </row>
    <row r="9788" spans="1:22">
      <c r="A9788" s="4">
        <v>46085</v>
      </c>
      <c r="B9788" t="s">
        <v>7042</v>
      </c>
      <c r="C9788" t="s">
        <v>1840</v>
      </c>
      <c r="D9788">
        <v>2</v>
      </c>
      <c r="E9788">
        <v>120999.99980000001</v>
      </c>
      <c r="F9788">
        <f>Table2[[#This Row],[Đơn Giá Chuẩn]]*Table2[[#This Row],[Tổng số lượng bán]]</f>
        <v>241999.99960000001</v>
      </c>
      <c r="G9788">
        <v>0</v>
      </c>
      <c r="H9788">
        <f>Table2[[#This Row],[Doanh số bán]]-Table2[[#This Row],[Chiết khấu]]</f>
        <v>241999.99960000001</v>
      </c>
      <c r="I9788">
        <v>0</v>
      </c>
      <c r="J9788">
        <v>0</v>
      </c>
      <c r="K9788" t="s">
        <v>50</v>
      </c>
      <c r="L9788">
        <v>0.09</v>
      </c>
      <c r="M9788" t="s">
        <v>37</v>
      </c>
      <c r="N9788" t="s">
        <v>50</v>
      </c>
      <c r="O9788">
        <v>0.18</v>
      </c>
      <c r="P9788" t="s">
        <v>3239</v>
      </c>
      <c r="Q9788" t="s">
        <v>3240</v>
      </c>
      <c r="R9788" t="s">
        <v>107</v>
      </c>
      <c r="S9788" t="s">
        <v>108</v>
      </c>
      <c r="T9788" t="s">
        <v>74</v>
      </c>
      <c r="U9788" t="s">
        <v>75</v>
      </c>
      <c r="V9788" t="s">
        <v>50</v>
      </c>
    </row>
    <row r="9789" spans="1:22">
      <c r="A9789" s="4">
        <v>46085</v>
      </c>
      <c r="B9789" t="s">
        <v>7043</v>
      </c>
      <c r="C9789" t="s">
        <v>1862</v>
      </c>
      <c r="D9789">
        <v>1</v>
      </c>
      <c r="E9789">
        <v>50999.600000000006</v>
      </c>
      <c r="F9789">
        <f>Table2[[#This Row],[Đơn Giá Chuẩn]]*Table2[[#This Row],[Tổng số lượng bán]]</f>
        <v>50999.600000000006</v>
      </c>
      <c r="G9789">
        <v>0</v>
      </c>
      <c r="H9789">
        <f>Table2[[#This Row],[Doanh số bán]]-Table2[[#This Row],[Chiết khấu]]</f>
        <v>50999.600000000006</v>
      </c>
      <c r="I9789">
        <v>0</v>
      </c>
      <c r="J9789">
        <v>0</v>
      </c>
      <c r="K9789" t="s">
        <v>50</v>
      </c>
      <c r="L9789">
        <v>0.12</v>
      </c>
      <c r="M9789" t="s">
        <v>37</v>
      </c>
      <c r="N9789" t="s">
        <v>50</v>
      </c>
      <c r="O9789">
        <v>0.12</v>
      </c>
      <c r="P9789" t="s">
        <v>586</v>
      </c>
      <c r="Q9789" t="s">
        <v>587</v>
      </c>
      <c r="R9789" t="s">
        <v>107</v>
      </c>
      <c r="S9789" t="s">
        <v>108</v>
      </c>
      <c r="T9789" t="s">
        <v>74</v>
      </c>
      <c r="U9789" t="s">
        <v>75</v>
      </c>
      <c r="V9789" t="s">
        <v>50</v>
      </c>
    </row>
    <row r="9790" spans="1:22">
      <c r="A9790" s="4">
        <v>46157</v>
      </c>
      <c r="B9790" t="s">
        <v>1161</v>
      </c>
      <c r="C9790" t="s">
        <v>83</v>
      </c>
      <c r="D9790">
        <v>1</v>
      </c>
      <c r="E9790">
        <v>172000</v>
      </c>
      <c r="F9790">
        <f>Table2[[#This Row],[Đơn Giá Chuẩn]]*Table2[[#This Row],[Tổng số lượng bán]]</f>
        <v>172000</v>
      </c>
      <c r="G9790">
        <v>0</v>
      </c>
      <c r="H9790">
        <f>Table2[[#This Row],[Doanh số bán]]-Table2[[#This Row],[Chiết khấu]]</f>
        <v>172000</v>
      </c>
      <c r="K9790" t="s">
        <v>24</v>
      </c>
      <c r="L9790">
        <v>0.5</v>
      </c>
      <c r="M9790" t="s">
        <v>918</v>
      </c>
      <c r="N9790" t="s">
        <v>919</v>
      </c>
      <c r="O9790">
        <v>0.5</v>
      </c>
      <c r="P9790" t="s">
        <v>158</v>
      </c>
      <c r="Q9790" t="s">
        <v>159</v>
      </c>
      <c r="R9790" t="s">
        <v>41</v>
      </c>
      <c r="S9790" t="s">
        <v>42</v>
      </c>
      <c r="T9790" t="s">
        <v>922</v>
      </c>
      <c r="U9790" t="s">
        <v>923</v>
      </c>
      <c r="V9790" t="s">
        <v>33</v>
      </c>
    </row>
    <row r="9791" spans="1:22">
      <c r="A9791" s="4">
        <v>46085</v>
      </c>
      <c r="B9791" t="s">
        <v>7044</v>
      </c>
      <c r="C9791" t="s">
        <v>155</v>
      </c>
      <c r="D9791">
        <v>1</v>
      </c>
      <c r="E9791">
        <v>88449.680000000008</v>
      </c>
      <c r="F9791">
        <f>Table2[[#This Row],[Đơn Giá Chuẩn]]*Table2[[#This Row],[Tổng số lượng bán]]</f>
        <v>88449.680000000008</v>
      </c>
      <c r="G9791">
        <v>0</v>
      </c>
      <c r="H9791">
        <f>Table2[[#This Row],[Doanh số bán]]-Table2[[#This Row],[Chiết khấu]]</f>
        <v>88449.680000000008</v>
      </c>
      <c r="I9791">
        <v>0</v>
      </c>
      <c r="J9791">
        <v>0</v>
      </c>
      <c r="K9791" t="s">
        <v>50</v>
      </c>
      <c r="L9791">
        <v>0.35199999999999998</v>
      </c>
      <c r="M9791" t="s">
        <v>37</v>
      </c>
      <c r="N9791" t="s">
        <v>50</v>
      </c>
      <c r="O9791">
        <v>0.35199999999999998</v>
      </c>
      <c r="P9791" t="s">
        <v>3291</v>
      </c>
      <c r="Q9791" t="s">
        <v>3292</v>
      </c>
      <c r="R9791" t="s">
        <v>107</v>
      </c>
      <c r="S9791" t="s">
        <v>108</v>
      </c>
      <c r="T9791" t="s">
        <v>74</v>
      </c>
      <c r="U9791" t="s">
        <v>75</v>
      </c>
      <c r="V9791" t="s">
        <v>50</v>
      </c>
    </row>
    <row r="9792" spans="1:22">
      <c r="A9792" s="4">
        <v>46085</v>
      </c>
      <c r="B9792" t="s">
        <v>7044</v>
      </c>
      <c r="C9792" t="s">
        <v>1862</v>
      </c>
      <c r="D9792">
        <v>2</v>
      </c>
      <c r="E9792">
        <v>46999.82</v>
      </c>
      <c r="F9792">
        <f>Table2[[#This Row],[Đơn Giá Chuẩn]]*Table2[[#This Row],[Tổng số lượng bán]]</f>
        <v>93999.64</v>
      </c>
      <c r="G9792">
        <v>0</v>
      </c>
      <c r="H9792">
        <f>Table2[[#This Row],[Doanh số bán]]-Table2[[#This Row],[Chiết khấu]]</f>
        <v>93999.64</v>
      </c>
      <c r="I9792">
        <v>0</v>
      </c>
      <c r="J9792">
        <v>0</v>
      </c>
      <c r="K9792" t="s">
        <v>50</v>
      </c>
      <c r="L9792">
        <v>0.16</v>
      </c>
      <c r="M9792" t="s">
        <v>37</v>
      </c>
      <c r="N9792" t="s">
        <v>50</v>
      </c>
      <c r="O9792">
        <v>0.32</v>
      </c>
      <c r="P9792" t="s">
        <v>105</v>
      </c>
      <c r="Q9792" t="s">
        <v>106</v>
      </c>
      <c r="R9792" t="s">
        <v>107</v>
      </c>
      <c r="S9792" t="s">
        <v>108</v>
      </c>
      <c r="T9792" t="s">
        <v>74</v>
      </c>
      <c r="U9792" t="s">
        <v>75</v>
      </c>
      <c r="V9792" t="s">
        <v>50</v>
      </c>
    </row>
    <row r="9793" spans="1:22">
      <c r="A9793" s="4">
        <v>46085</v>
      </c>
      <c r="B9793" t="s">
        <v>7045</v>
      </c>
      <c r="C9793" t="s">
        <v>155</v>
      </c>
      <c r="D9793">
        <v>1</v>
      </c>
      <c r="E9793">
        <v>88449.680000000008</v>
      </c>
      <c r="F9793">
        <f>Table2[[#This Row],[Đơn Giá Chuẩn]]*Table2[[#This Row],[Tổng số lượng bán]]</f>
        <v>88449.680000000008</v>
      </c>
      <c r="G9793">
        <v>0</v>
      </c>
      <c r="H9793">
        <f>Table2[[#This Row],[Doanh số bán]]-Table2[[#This Row],[Chiết khấu]]</f>
        <v>88449.680000000008</v>
      </c>
      <c r="I9793">
        <v>0</v>
      </c>
      <c r="J9793">
        <v>0</v>
      </c>
      <c r="K9793" t="s">
        <v>50</v>
      </c>
      <c r="L9793">
        <v>0.35199999999999998</v>
      </c>
      <c r="M9793" t="s">
        <v>37</v>
      </c>
      <c r="N9793" t="s">
        <v>50</v>
      </c>
      <c r="O9793">
        <v>0.35199999999999998</v>
      </c>
      <c r="P9793" t="s">
        <v>3291</v>
      </c>
      <c r="Q9793" t="s">
        <v>3292</v>
      </c>
      <c r="R9793" t="s">
        <v>107</v>
      </c>
      <c r="S9793" t="s">
        <v>108</v>
      </c>
      <c r="T9793" t="s">
        <v>74</v>
      </c>
      <c r="U9793" t="s">
        <v>75</v>
      </c>
      <c r="V9793" t="s">
        <v>50</v>
      </c>
    </row>
    <row r="9794" spans="1:22">
      <c r="A9794" s="4">
        <v>46085</v>
      </c>
      <c r="B9794" t="s">
        <v>7046</v>
      </c>
      <c r="C9794" t="s">
        <v>155</v>
      </c>
      <c r="D9794">
        <v>1</v>
      </c>
      <c r="E9794">
        <v>331000.40000000002</v>
      </c>
      <c r="F9794">
        <f>Table2[[#This Row],[Đơn Giá Chuẩn]]*Table2[[#This Row],[Tổng số lượng bán]]</f>
        <v>331000.40000000002</v>
      </c>
      <c r="G9794">
        <v>0</v>
      </c>
      <c r="H9794">
        <f>Table2[[#This Row],[Doanh số bán]]-Table2[[#This Row],[Chiết khấu]]</f>
        <v>331000.40000000002</v>
      </c>
      <c r="I9794">
        <v>0</v>
      </c>
      <c r="J9794">
        <v>0</v>
      </c>
      <c r="K9794" t="s">
        <v>50</v>
      </c>
      <c r="L9794">
        <v>1.6</v>
      </c>
      <c r="M9794" t="s">
        <v>37</v>
      </c>
      <c r="N9794" t="s">
        <v>50</v>
      </c>
      <c r="O9794">
        <v>1.6</v>
      </c>
      <c r="P9794" t="s">
        <v>839</v>
      </c>
      <c r="Q9794" t="s">
        <v>840</v>
      </c>
      <c r="R9794" t="s">
        <v>107</v>
      </c>
      <c r="S9794" t="s">
        <v>108</v>
      </c>
      <c r="T9794" t="s">
        <v>74</v>
      </c>
      <c r="U9794" t="s">
        <v>75</v>
      </c>
      <c r="V9794" t="s">
        <v>50</v>
      </c>
    </row>
    <row r="9795" spans="1:22">
      <c r="A9795" s="4">
        <v>46085</v>
      </c>
      <c r="B9795" t="s">
        <v>7047</v>
      </c>
      <c r="C9795" t="s">
        <v>1862</v>
      </c>
      <c r="D9795">
        <v>1</v>
      </c>
      <c r="E9795">
        <v>50999.600000000006</v>
      </c>
      <c r="F9795">
        <f>Table2[[#This Row],[Đơn Giá Chuẩn]]*Table2[[#This Row],[Tổng số lượng bán]]</f>
        <v>50999.600000000006</v>
      </c>
      <c r="G9795">
        <v>0</v>
      </c>
      <c r="H9795">
        <f>Table2[[#This Row],[Doanh số bán]]-Table2[[#This Row],[Chiết khấu]]</f>
        <v>50999.600000000006</v>
      </c>
      <c r="I9795">
        <v>0</v>
      </c>
      <c r="J9795">
        <v>0</v>
      </c>
      <c r="K9795" t="s">
        <v>50</v>
      </c>
      <c r="L9795">
        <v>0.12</v>
      </c>
      <c r="M9795" t="s">
        <v>37</v>
      </c>
      <c r="N9795" t="s">
        <v>50</v>
      </c>
      <c r="O9795">
        <v>0.12</v>
      </c>
      <c r="P9795" t="s">
        <v>656</v>
      </c>
      <c r="Q9795" t="s">
        <v>657</v>
      </c>
      <c r="R9795" t="s">
        <v>107</v>
      </c>
      <c r="S9795" t="s">
        <v>108</v>
      </c>
      <c r="T9795" t="s">
        <v>74</v>
      </c>
      <c r="U9795" t="s">
        <v>75</v>
      </c>
      <c r="V9795" t="s">
        <v>50</v>
      </c>
    </row>
    <row r="9796" spans="1:22">
      <c r="A9796" s="4">
        <v>46085</v>
      </c>
      <c r="B9796" t="s">
        <v>7047</v>
      </c>
      <c r="C9796" t="s">
        <v>1862</v>
      </c>
      <c r="D9796">
        <v>1</v>
      </c>
      <c r="E9796">
        <v>47000.36</v>
      </c>
      <c r="F9796">
        <f>Table2[[#This Row],[Đơn Giá Chuẩn]]*Table2[[#This Row],[Tổng số lượng bán]]</f>
        <v>47000.36</v>
      </c>
      <c r="G9796">
        <v>0</v>
      </c>
      <c r="H9796">
        <f>Table2[[#This Row],[Doanh số bán]]-Table2[[#This Row],[Chiết khấu]]</f>
        <v>47000.36</v>
      </c>
      <c r="I9796">
        <v>0</v>
      </c>
      <c r="J9796">
        <v>0</v>
      </c>
      <c r="K9796" t="s">
        <v>50</v>
      </c>
      <c r="L9796">
        <v>0.12</v>
      </c>
      <c r="M9796" t="s">
        <v>37</v>
      </c>
      <c r="N9796" t="s">
        <v>50</v>
      </c>
      <c r="O9796">
        <v>0.12</v>
      </c>
      <c r="P9796" t="s">
        <v>520</v>
      </c>
      <c r="Q9796" t="s">
        <v>521</v>
      </c>
      <c r="R9796" t="s">
        <v>107</v>
      </c>
      <c r="S9796" t="s">
        <v>108</v>
      </c>
      <c r="T9796" t="s">
        <v>74</v>
      </c>
      <c r="U9796" t="s">
        <v>75</v>
      </c>
      <c r="V9796" t="s">
        <v>50</v>
      </c>
    </row>
    <row r="9797" spans="1:22">
      <c r="A9797" s="4">
        <v>46085</v>
      </c>
      <c r="B9797" t="s">
        <v>7047</v>
      </c>
      <c r="C9797" t="s">
        <v>1862</v>
      </c>
      <c r="D9797">
        <v>1</v>
      </c>
      <c r="E9797">
        <v>47000.36</v>
      </c>
      <c r="F9797">
        <f>Table2[[#This Row],[Đơn Giá Chuẩn]]*Table2[[#This Row],[Tổng số lượng bán]]</f>
        <v>47000.36</v>
      </c>
      <c r="G9797">
        <v>0</v>
      </c>
      <c r="H9797">
        <f>Table2[[#This Row],[Doanh số bán]]-Table2[[#This Row],[Chiết khấu]]</f>
        <v>47000.36</v>
      </c>
      <c r="I9797">
        <v>0</v>
      </c>
      <c r="J9797">
        <v>0</v>
      </c>
      <c r="K9797" t="s">
        <v>50</v>
      </c>
      <c r="L9797">
        <v>0.16</v>
      </c>
      <c r="M9797" t="s">
        <v>37</v>
      </c>
      <c r="N9797" t="s">
        <v>50</v>
      </c>
      <c r="O9797">
        <v>0.16</v>
      </c>
      <c r="P9797" t="s">
        <v>105</v>
      </c>
      <c r="Q9797" t="s">
        <v>106</v>
      </c>
      <c r="R9797" t="s">
        <v>107</v>
      </c>
      <c r="S9797" t="s">
        <v>108</v>
      </c>
      <c r="T9797" t="s">
        <v>74</v>
      </c>
      <c r="U9797" t="s">
        <v>75</v>
      </c>
      <c r="V9797" t="s">
        <v>50</v>
      </c>
    </row>
    <row r="9798" spans="1:22">
      <c r="A9798" s="4">
        <v>46085</v>
      </c>
      <c r="B9798" t="s">
        <v>7048</v>
      </c>
      <c r="C9798" t="s">
        <v>2568</v>
      </c>
      <c r="D9798">
        <v>7</v>
      </c>
      <c r="E9798">
        <v>301999.93112000002</v>
      </c>
      <c r="F9798">
        <f>Table2[[#This Row],[Đơn Giá Chuẩn]]*Table2[[#This Row],[Tổng số lượng bán]]</f>
        <v>2113999.5178400003</v>
      </c>
      <c r="G9798">
        <v>0</v>
      </c>
      <c r="H9798">
        <f>Table2[[#This Row],[Doanh số bán]]-Table2[[#This Row],[Chiết khấu]]</f>
        <v>2113999.5178400003</v>
      </c>
      <c r="I9798">
        <v>0</v>
      </c>
      <c r="J9798">
        <v>0</v>
      </c>
      <c r="K9798" t="s">
        <v>50</v>
      </c>
      <c r="L9798">
        <v>1</v>
      </c>
      <c r="M9798" t="s">
        <v>37</v>
      </c>
      <c r="N9798" t="s">
        <v>50</v>
      </c>
      <c r="O9798">
        <v>7</v>
      </c>
      <c r="P9798" t="s">
        <v>84</v>
      </c>
      <c r="Q9798" t="s">
        <v>85</v>
      </c>
      <c r="R9798" t="s">
        <v>41</v>
      </c>
      <c r="S9798" t="s">
        <v>42</v>
      </c>
      <c r="T9798" t="s">
        <v>74</v>
      </c>
      <c r="U9798" t="s">
        <v>75</v>
      </c>
      <c r="V9798" t="s">
        <v>50</v>
      </c>
    </row>
    <row r="9799" spans="1:22">
      <c r="A9799" s="4">
        <v>46085</v>
      </c>
      <c r="B9799" t="s">
        <v>7049</v>
      </c>
      <c r="C9799" t="s">
        <v>2568</v>
      </c>
      <c r="D9799">
        <v>1</v>
      </c>
      <c r="E9799">
        <v>302000.24</v>
      </c>
      <c r="F9799">
        <f>Table2[[#This Row],[Đơn Giá Chuẩn]]*Table2[[#This Row],[Tổng số lượng bán]]</f>
        <v>302000.24</v>
      </c>
      <c r="G9799">
        <v>0</v>
      </c>
      <c r="H9799">
        <f>Table2[[#This Row],[Doanh số bán]]-Table2[[#This Row],[Chiết khấu]]</f>
        <v>302000.24</v>
      </c>
      <c r="I9799">
        <v>0</v>
      </c>
      <c r="J9799">
        <v>0</v>
      </c>
      <c r="K9799" t="s">
        <v>50</v>
      </c>
      <c r="L9799">
        <v>1</v>
      </c>
      <c r="M9799" t="s">
        <v>37</v>
      </c>
      <c r="N9799" t="s">
        <v>50</v>
      </c>
      <c r="O9799">
        <v>1</v>
      </c>
      <c r="P9799" t="s">
        <v>84</v>
      </c>
      <c r="Q9799" t="s">
        <v>85</v>
      </c>
      <c r="R9799" t="s">
        <v>41</v>
      </c>
      <c r="S9799" t="s">
        <v>42</v>
      </c>
      <c r="T9799" t="s">
        <v>74</v>
      </c>
      <c r="U9799" t="s">
        <v>75</v>
      </c>
      <c r="V9799" t="s">
        <v>50</v>
      </c>
    </row>
    <row r="9800" spans="1:22">
      <c r="A9800" s="4">
        <v>46085</v>
      </c>
      <c r="B9800" t="s">
        <v>7050</v>
      </c>
      <c r="C9800" t="s">
        <v>2568</v>
      </c>
      <c r="D9800">
        <v>1</v>
      </c>
      <c r="E9800">
        <v>262000.28000000003</v>
      </c>
      <c r="F9800">
        <f>Table2[[#This Row],[Đơn Giá Chuẩn]]*Table2[[#This Row],[Tổng số lượng bán]]</f>
        <v>262000.28000000003</v>
      </c>
      <c r="G9800">
        <v>0</v>
      </c>
      <c r="H9800">
        <f>Table2[[#This Row],[Doanh số bán]]-Table2[[#This Row],[Chiết khấu]]</f>
        <v>262000.28000000003</v>
      </c>
      <c r="I9800">
        <v>0</v>
      </c>
      <c r="J9800">
        <v>0</v>
      </c>
      <c r="K9800" t="s">
        <v>50</v>
      </c>
      <c r="L9800">
        <v>1</v>
      </c>
      <c r="M9800" t="s">
        <v>37</v>
      </c>
      <c r="N9800" t="s">
        <v>50</v>
      </c>
      <c r="O9800">
        <v>1</v>
      </c>
      <c r="P9800" t="s">
        <v>2511</v>
      </c>
      <c r="Q9800" t="s">
        <v>2512</v>
      </c>
      <c r="R9800" t="s">
        <v>41</v>
      </c>
      <c r="S9800" t="s">
        <v>42</v>
      </c>
      <c r="T9800" t="s">
        <v>74</v>
      </c>
      <c r="U9800" t="s">
        <v>75</v>
      </c>
      <c r="V9800" t="s">
        <v>50</v>
      </c>
    </row>
    <row r="9801" spans="1:22">
      <c r="A9801" s="4">
        <v>46085</v>
      </c>
      <c r="B9801" t="s">
        <v>7051</v>
      </c>
      <c r="C9801" t="s">
        <v>2568</v>
      </c>
      <c r="D9801">
        <v>2</v>
      </c>
      <c r="E9801">
        <v>261999.74000000002</v>
      </c>
      <c r="F9801">
        <f>Table2[[#This Row],[Đơn Giá Chuẩn]]*Table2[[#This Row],[Tổng số lượng bán]]</f>
        <v>523999.48000000004</v>
      </c>
      <c r="G9801">
        <v>0</v>
      </c>
      <c r="H9801">
        <f>Table2[[#This Row],[Doanh số bán]]-Table2[[#This Row],[Chiết khấu]]</f>
        <v>523999.48000000004</v>
      </c>
      <c r="I9801">
        <v>0</v>
      </c>
      <c r="J9801">
        <v>0</v>
      </c>
      <c r="K9801" t="s">
        <v>50</v>
      </c>
      <c r="L9801">
        <v>1</v>
      </c>
      <c r="M9801" t="s">
        <v>37</v>
      </c>
      <c r="N9801" t="s">
        <v>50</v>
      </c>
      <c r="O9801">
        <v>2</v>
      </c>
      <c r="P9801" t="s">
        <v>2511</v>
      </c>
      <c r="Q9801" t="s">
        <v>2512</v>
      </c>
      <c r="R9801" t="s">
        <v>41</v>
      </c>
      <c r="S9801" t="s">
        <v>42</v>
      </c>
      <c r="T9801" t="s">
        <v>74</v>
      </c>
      <c r="U9801" t="s">
        <v>75</v>
      </c>
      <c r="V9801" t="s">
        <v>50</v>
      </c>
    </row>
    <row r="9802" spans="1:22">
      <c r="A9802" s="4">
        <v>46085</v>
      </c>
      <c r="B9802" t="s">
        <v>7052</v>
      </c>
      <c r="C9802" t="s">
        <v>1862</v>
      </c>
      <c r="D9802">
        <v>1</v>
      </c>
      <c r="E9802">
        <v>152000.00012000001</v>
      </c>
      <c r="F9802">
        <f>Table2[[#This Row],[Đơn Giá Chuẩn]]*Table2[[#This Row],[Tổng số lượng bán]]</f>
        <v>152000.00012000001</v>
      </c>
      <c r="G9802">
        <v>0</v>
      </c>
      <c r="H9802">
        <f>Table2[[#This Row],[Doanh số bán]]-Table2[[#This Row],[Chiết khấu]]</f>
        <v>152000.00012000001</v>
      </c>
      <c r="I9802">
        <v>0</v>
      </c>
      <c r="J9802">
        <v>0</v>
      </c>
      <c r="K9802" t="s">
        <v>50</v>
      </c>
      <c r="L9802">
        <v>0.125</v>
      </c>
      <c r="M9802" t="s">
        <v>37</v>
      </c>
      <c r="N9802" t="s">
        <v>50</v>
      </c>
      <c r="O9802">
        <v>0.125</v>
      </c>
      <c r="P9802" t="s">
        <v>1500</v>
      </c>
      <c r="Q9802" t="s">
        <v>1501</v>
      </c>
      <c r="R9802" t="s">
        <v>41</v>
      </c>
      <c r="S9802" t="s">
        <v>42</v>
      </c>
      <c r="T9802" t="s">
        <v>2176</v>
      </c>
      <c r="U9802" t="s">
        <v>2177</v>
      </c>
      <c r="V9802" t="s">
        <v>50</v>
      </c>
    </row>
    <row r="9803" spans="1:22">
      <c r="A9803" s="4">
        <v>46085</v>
      </c>
      <c r="B9803" t="s">
        <v>7053</v>
      </c>
      <c r="C9803" t="s">
        <v>1862</v>
      </c>
      <c r="D9803">
        <v>1</v>
      </c>
      <c r="E9803">
        <v>47000.36</v>
      </c>
      <c r="F9803">
        <f>Table2[[#This Row],[Đơn Giá Chuẩn]]*Table2[[#This Row],[Tổng số lượng bán]]</f>
        <v>47000.36</v>
      </c>
      <c r="G9803">
        <v>0</v>
      </c>
      <c r="H9803">
        <f>Table2[[#This Row],[Doanh số bán]]-Table2[[#This Row],[Chiết khấu]]</f>
        <v>47000.36</v>
      </c>
      <c r="I9803">
        <v>0</v>
      </c>
      <c r="J9803">
        <v>0</v>
      </c>
      <c r="K9803" t="s">
        <v>50</v>
      </c>
      <c r="L9803">
        <v>0.12</v>
      </c>
      <c r="M9803" t="s">
        <v>37</v>
      </c>
      <c r="N9803" t="s">
        <v>50</v>
      </c>
      <c r="O9803">
        <v>0.12</v>
      </c>
      <c r="P9803" t="s">
        <v>520</v>
      </c>
      <c r="Q9803" t="s">
        <v>521</v>
      </c>
      <c r="R9803" t="s">
        <v>107</v>
      </c>
      <c r="S9803" t="s">
        <v>108</v>
      </c>
      <c r="T9803" t="s">
        <v>74</v>
      </c>
      <c r="U9803" t="s">
        <v>75</v>
      </c>
      <c r="V9803" t="s">
        <v>50</v>
      </c>
    </row>
    <row r="9804" spans="1:22">
      <c r="A9804" s="4">
        <v>46085</v>
      </c>
      <c r="B9804" t="s">
        <v>7053</v>
      </c>
      <c r="C9804" t="s">
        <v>1862</v>
      </c>
      <c r="D9804">
        <v>2</v>
      </c>
      <c r="E9804">
        <v>46999.82</v>
      </c>
      <c r="F9804">
        <f>Table2[[#This Row],[Đơn Giá Chuẩn]]*Table2[[#This Row],[Tổng số lượng bán]]</f>
        <v>93999.64</v>
      </c>
      <c r="G9804">
        <v>0</v>
      </c>
      <c r="H9804">
        <f>Table2[[#This Row],[Doanh số bán]]-Table2[[#This Row],[Chiết khấu]]</f>
        <v>93999.64</v>
      </c>
      <c r="I9804">
        <v>0</v>
      </c>
      <c r="J9804">
        <v>0</v>
      </c>
      <c r="K9804" t="s">
        <v>50</v>
      </c>
      <c r="L9804">
        <v>0.16</v>
      </c>
      <c r="M9804" t="s">
        <v>37</v>
      </c>
      <c r="N9804" t="s">
        <v>50</v>
      </c>
      <c r="O9804">
        <v>0.32</v>
      </c>
      <c r="P9804" t="s">
        <v>105</v>
      </c>
      <c r="Q9804" t="s">
        <v>106</v>
      </c>
      <c r="R9804" t="s">
        <v>107</v>
      </c>
      <c r="S9804" t="s">
        <v>108</v>
      </c>
      <c r="T9804" t="s">
        <v>74</v>
      </c>
      <c r="U9804" t="s">
        <v>75</v>
      </c>
      <c r="V9804" t="s">
        <v>50</v>
      </c>
    </row>
    <row r="9805" spans="1:22">
      <c r="A9805" s="4">
        <v>46085</v>
      </c>
      <c r="B9805" t="s">
        <v>7053</v>
      </c>
      <c r="C9805" t="s">
        <v>1840</v>
      </c>
      <c r="D9805">
        <v>2</v>
      </c>
      <c r="E9805">
        <v>120999.99980000001</v>
      </c>
      <c r="F9805">
        <f>Table2[[#This Row],[Đơn Giá Chuẩn]]*Table2[[#This Row],[Tổng số lượng bán]]</f>
        <v>241999.99960000001</v>
      </c>
      <c r="G9805">
        <v>0</v>
      </c>
      <c r="H9805">
        <f>Table2[[#This Row],[Doanh số bán]]-Table2[[#This Row],[Chiết khấu]]</f>
        <v>241999.99960000001</v>
      </c>
      <c r="I9805">
        <v>0</v>
      </c>
      <c r="J9805">
        <v>0</v>
      </c>
      <c r="K9805" t="s">
        <v>50</v>
      </c>
      <c r="L9805">
        <v>0.09</v>
      </c>
      <c r="M9805" t="s">
        <v>37</v>
      </c>
      <c r="N9805" t="s">
        <v>50</v>
      </c>
      <c r="O9805">
        <v>0.18</v>
      </c>
      <c r="P9805" t="s">
        <v>3239</v>
      </c>
      <c r="Q9805" t="s">
        <v>3240</v>
      </c>
      <c r="R9805" t="s">
        <v>107</v>
      </c>
      <c r="S9805" t="s">
        <v>108</v>
      </c>
      <c r="T9805" t="s">
        <v>74</v>
      </c>
      <c r="U9805" t="s">
        <v>75</v>
      </c>
      <c r="V9805" t="s">
        <v>50</v>
      </c>
    </row>
    <row r="9806" spans="1:22">
      <c r="A9806" s="4">
        <v>46085</v>
      </c>
      <c r="B9806" t="s">
        <v>7053</v>
      </c>
      <c r="C9806" t="s">
        <v>1862</v>
      </c>
      <c r="D9806">
        <v>1</v>
      </c>
      <c r="E9806">
        <v>50999.600000000006</v>
      </c>
      <c r="F9806">
        <f>Table2[[#This Row],[Đơn Giá Chuẩn]]*Table2[[#This Row],[Tổng số lượng bán]]</f>
        <v>50999.600000000006</v>
      </c>
      <c r="G9806">
        <v>0</v>
      </c>
      <c r="H9806">
        <f>Table2[[#This Row],[Doanh số bán]]-Table2[[#This Row],[Chiết khấu]]</f>
        <v>50999.600000000006</v>
      </c>
      <c r="I9806">
        <v>0</v>
      </c>
      <c r="J9806">
        <v>0</v>
      </c>
      <c r="K9806" t="s">
        <v>50</v>
      </c>
      <c r="L9806">
        <v>0.12</v>
      </c>
      <c r="M9806" t="s">
        <v>37</v>
      </c>
      <c r="N9806" t="s">
        <v>50</v>
      </c>
      <c r="O9806">
        <v>0.12</v>
      </c>
      <c r="P9806" t="s">
        <v>586</v>
      </c>
      <c r="Q9806" t="s">
        <v>587</v>
      </c>
      <c r="R9806" t="s">
        <v>107</v>
      </c>
      <c r="S9806" t="s">
        <v>108</v>
      </c>
      <c r="T9806" t="s">
        <v>74</v>
      </c>
      <c r="U9806" t="s">
        <v>75</v>
      </c>
      <c r="V9806" t="s">
        <v>50</v>
      </c>
    </row>
    <row r="9807" spans="1:22">
      <c r="A9807" s="4">
        <v>46085</v>
      </c>
      <c r="B9807" t="s">
        <v>7054</v>
      </c>
      <c r="C9807" t="s">
        <v>155</v>
      </c>
      <c r="D9807">
        <v>4</v>
      </c>
      <c r="E9807">
        <v>152150.00023999999</v>
      </c>
      <c r="F9807">
        <f>Table2[[#This Row],[Đơn Giá Chuẩn]]*Table2[[#This Row],[Tổng số lượng bán]]</f>
        <v>608600.00095999998</v>
      </c>
      <c r="G9807">
        <v>0</v>
      </c>
      <c r="H9807">
        <f>Table2[[#This Row],[Doanh số bán]]-Table2[[#This Row],[Chiết khấu]]</f>
        <v>608600.00095999998</v>
      </c>
      <c r="I9807">
        <v>0</v>
      </c>
      <c r="J9807">
        <v>0</v>
      </c>
      <c r="K9807" t="s">
        <v>50</v>
      </c>
      <c r="L9807">
        <v>1.6</v>
      </c>
      <c r="M9807" t="s">
        <v>37</v>
      </c>
      <c r="N9807" t="s">
        <v>50</v>
      </c>
      <c r="O9807">
        <v>6.4</v>
      </c>
      <c r="P9807" t="s">
        <v>839</v>
      </c>
      <c r="Q9807" t="s">
        <v>840</v>
      </c>
      <c r="R9807" t="s">
        <v>107</v>
      </c>
      <c r="S9807" t="s">
        <v>108</v>
      </c>
      <c r="T9807" t="s">
        <v>2349</v>
      </c>
      <c r="U9807" t="s">
        <v>2350</v>
      </c>
      <c r="V9807" t="s">
        <v>50</v>
      </c>
    </row>
    <row r="9808" spans="1:22">
      <c r="A9808" s="4">
        <v>46085</v>
      </c>
      <c r="B9808" t="s">
        <v>7055</v>
      </c>
      <c r="C9808" t="s">
        <v>155</v>
      </c>
      <c r="D9808">
        <v>2</v>
      </c>
      <c r="E9808">
        <v>152150.00023999999</v>
      </c>
      <c r="F9808">
        <f>Table2[[#This Row],[Đơn Giá Chuẩn]]*Table2[[#This Row],[Tổng số lượng bán]]</f>
        <v>304300.00047999999</v>
      </c>
      <c r="G9808">
        <v>0</v>
      </c>
      <c r="H9808">
        <f>Table2[[#This Row],[Doanh số bán]]-Table2[[#This Row],[Chiết khấu]]</f>
        <v>304300.00047999999</v>
      </c>
      <c r="I9808">
        <v>0</v>
      </c>
      <c r="J9808">
        <v>0</v>
      </c>
      <c r="K9808" t="s">
        <v>50</v>
      </c>
      <c r="L9808">
        <v>1.6</v>
      </c>
      <c r="M9808" t="s">
        <v>37</v>
      </c>
      <c r="N9808" t="s">
        <v>50</v>
      </c>
      <c r="O9808">
        <v>3.2</v>
      </c>
      <c r="P9808" t="s">
        <v>839</v>
      </c>
      <c r="Q9808" t="s">
        <v>840</v>
      </c>
      <c r="R9808" t="s">
        <v>107</v>
      </c>
      <c r="S9808" t="s">
        <v>108</v>
      </c>
      <c r="T9808" t="s">
        <v>2349</v>
      </c>
      <c r="U9808" t="s">
        <v>2350</v>
      </c>
      <c r="V9808" t="s">
        <v>50</v>
      </c>
    </row>
    <row r="9809" spans="1:22">
      <c r="A9809" s="4">
        <v>46085</v>
      </c>
      <c r="B9809" t="s">
        <v>7056</v>
      </c>
      <c r="C9809" t="s">
        <v>1862</v>
      </c>
      <c r="D9809">
        <v>6</v>
      </c>
      <c r="E9809">
        <v>41199.999680000008</v>
      </c>
      <c r="F9809">
        <f>Table2[[#This Row],[Đơn Giá Chuẩn]]*Table2[[#This Row],[Tổng số lượng bán]]</f>
        <v>247199.99808000005</v>
      </c>
      <c r="G9809">
        <v>0</v>
      </c>
      <c r="H9809">
        <f>Table2[[#This Row],[Doanh số bán]]-Table2[[#This Row],[Chiết khấu]]</f>
        <v>247199.99808000005</v>
      </c>
      <c r="I9809">
        <v>0</v>
      </c>
      <c r="J9809">
        <v>0</v>
      </c>
      <c r="K9809" t="s">
        <v>36</v>
      </c>
      <c r="L9809">
        <v>0.252</v>
      </c>
      <c r="M9809" t="s">
        <v>37</v>
      </c>
      <c r="N9809" t="s">
        <v>26</v>
      </c>
      <c r="O9809">
        <v>1.512</v>
      </c>
      <c r="P9809" t="s">
        <v>1416</v>
      </c>
      <c r="Q9809" t="s">
        <v>1417</v>
      </c>
      <c r="R9809" t="s">
        <v>107</v>
      </c>
      <c r="S9809" t="s">
        <v>108</v>
      </c>
      <c r="T9809" t="s">
        <v>2047</v>
      </c>
      <c r="U9809" t="s">
        <v>2048</v>
      </c>
      <c r="V9809" t="s">
        <v>2014</v>
      </c>
    </row>
    <row r="9810" spans="1:22">
      <c r="A9810" s="4">
        <v>46085</v>
      </c>
      <c r="B9810" t="s">
        <v>7056</v>
      </c>
      <c r="C9810" t="s">
        <v>1862</v>
      </c>
      <c r="D9810">
        <v>1</v>
      </c>
      <c r="E9810">
        <v>30350.000000000004</v>
      </c>
      <c r="F9810">
        <f>Table2[[#This Row],[Đơn Giá Chuẩn]]*Table2[[#This Row],[Tổng số lượng bán]]</f>
        <v>30350.000000000004</v>
      </c>
      <c r="G9810">
        <v>0</v>
      </c>
      <c r="H9810">
        <f>Table2[[#This Row],[Doanh số bán]]-Table2[[#This Row],[Chiết khấu]]</f>
        <v>30350.000000000004</v>
      </c>
      <c r="I9810">
        <v>0</v>
      </c>
      <c r="J9810">
        <v>0</v>
      </c>
      <c r="K9810" t="s">
        <v>36</v>
      </c>
      <c r="L9810">
        <v>3.7499999999999999E-2</v>
      </c>
      <c r="M9810" t="s">
        <v>37</v>
      </c>
      <c r="N9810" t="s">
        <v>26</v>
      </c>
      <c r="O9810">
        <v>3.7499999999999999E-2</v>
      </c>
      <c r="P9810" t="s">
        <v>2017</v>
      </c>
      <c r="Q9810" t="s">
        <v>2018</v>
      </c>
      <c r="R9810" t="s">
        <v>107</v>
      </c>
      <c r="S9810" t="s">
        <v>108</v>
      </c>
      <c r="T9810" t="s">
        <v>2047</v>
      </c>
      <c r="U9810" t="s">
        <v>2048</v>
      </c>
      <c r="V9810" t="s">
        <v>2014</v>
      </c>
    </row>
    <row r="9811" spans="1:22">
      <c r="A9811" s="4">
        <v>46085</v>
      </c>
      <c r="B9811" t="s">
        <v>7056</v>
      </c>
      <c r="C9811" t="s">
        <v>155</v>
      </c>
      <c r="D9811">
        <v>1</v>
      </c>
      <c r="E9811">
        <v>55199.99972</v>
      </c>
      <c r="F9811">
        <f>Table2[[#This Row],[Đơn Giá Chuẩn]]*Table2[[#This Row],[Tổng số lượng bán]]</f>
        <v>55199.99972</v>
      </c>
      <c r="G9811">
        <v>0</v>
      </c>
      <c r="H9811">
        <f>Table2[[#This Row],[Doanh số bán]]-Table2[[#This Row],[Chiết khấu]]</f>
        <v>55199.99972</v>
      </c>
      <c r="I9811">
        <v>0</v>
      </c>
      <c r="J9811">
        <v>0</v>
      </c>
      <c r="K9811" t="s">
        <v>36</v>
      </c>
      <c r="L9811">
        <v>0.35199999999999998</v>
      </c>
      <c r="M9811" t="s">
        <v>37</v>
      </c>
      <c r="N9811" t="s">
        <v>26</v>
      </c>
      <c r="O9811">
        <v>0.35199999999999998</v>
      </c>
      <c r="P9811" t="s">
        <v>3291</v>
      </c>
      <c r="Q9811" t="s">
        <v>3292</v>
      </c>
      <c r="R9811" t="s">
        <v>107</v>
      </c>
      <c r="S9811" t="s">
        <v>108</v>
      </c>
      <c r="T9811" t="s">
        <v>2047</v>
      </c>
      <c r="U9811" t="s">
        <v>2048</v>
      </c>
      <c r="V9811" t="s">
        <v>2014</v>
      </c>
    </row>
    <row r="9812" spans="1:22">
      <c r="A9812" s="4">
        <v>46085</v>
      </c>
      <c r="B9812" t="s">
        <v>7056</v>
      </c>
      <c r="C9812" t="s">
        <v>1862</v>
      </c>
      <c r="D9812">
        <v>13</v>
      </c>
      <c r="E9812">
        <v>98000.000119999997</v>
      </c>
      <c r="F9812">
        <f>Table2[[#This Row],[Đơn Giá Chuẩn]]*Table2[[#This Row],[Tổng số lượng bán]]</f>
        <v>1274000.00156</v>
      </c>
      <c r="G9812">
        <v>0</v>
      </c>
      <c r="H9812">
        <f>Table2[[#This Row],[Doanh số bán]]-Table2[[#This Row],[Chiết khấu]]</f>
        <v>1274000.00156</v>
      </c>
      <c r="I9812">
        <v>0</v>
      </c>
      <c r="J9812">
        <v>0</v>
      </c>
      <c r="K9812" t="s">
        <v>36</v>
      </c>
      <c r="L9812">
        <v>0.125</v>
      </c>
      <c r="M9812" t="s">
        <v>37</v>
      </c>
      <c r="N9812" t="s">
        <v>26</v>
      </c>
      <c r="O9812">
        <v>1.625</v>
      </c>
      <c r="P9812" t="s">
        <v>1500</v>
      </c>
      <c r="Q9812" t="s">
        <v>1501</v>
      </c>
      <c r="R9812" t="s">
        <v>41</v>
      </c>
      <c r="S9812" t="s">
        <v>42</v>
      </c>
      <c r="T9812" t="s">
        <v>2047</v>
      </c>
      <c r="U9812" t="s">
        <v>2048</v>
      </c>
      <c r="V9812" t="s">
        <v>2014</v>
      </c>
    </row>
    <row r="9813" spans="1:22">
      <c r="A9813" s="4">
        <v>46085</v>
      </c>
      <c r="B9813" t="s">
        <v>7056</v>
      </c>
      <c r="C9813" t="s">
        <v>1840</v>
      </c>
      <c r="D9813">
        <v>6</v>
      </c>
      <c r="E9813">
        <v>97199.999840000004</v>
      </c>
      <c r="F9813">
        <f>Table2[[#This Row],[Đơn Giá Chuẩn]]*Table2[[#This Row],[Tổng số lượng bán]]</f>
        <v>583199.99904000002</v>
      </c>
      <c r="G9813">
        <v>0</v>
      </c>
      <c r="H9813">
        <f>Table2[[#This Row],[Doanh số bán]]-Table2[[#This Row],[Chiết khấu]]</f>
        <v>583199.99904000002</v>
      </c>
      <c r="I9813">
        <v>0</v>
      </c>
      <c r="J9813">
        <v>0</v>
      </c>
      <c r="K9813" t="s">
        <v>36</v>
      </c>
      <c r="L9813">
        <v>0.09</v>
      </c>
      <c r="M9813" t="s">
        <v>37</v>
      </c>
      <c r="N9813" t="s">
        <v>26</v>
      </c>
      <c r="O9813">
        <v>0.54</v>
      </c>
      <c r="P9813" t="s">
        <v>3239</v>
      </c>
      <c r="Q9813" t="s">
        <v>3240</v>
      </c>
      <c r="R9813" t="s">
        <v>107</v>
      </c>
      <c r="S9813" t="s">
        <v>108</v>
      </c>
      <c r="T9813" t="s">
        <v>2047</v>
      </c>
      <c r="U9813" t="s">
        <v>2048</v>
      </c>
      <c r="V9813" t="s">
        <v>2014</v>
      </c>
    </row>
    <row r="9814" spans="1:22">
      <c r="A9814" s="4">
        <v>46085</v>
      </c>
      <c r="B9814" t="s">
        <v>7056</v>
      </c>
      <c r="C9814" t="s">
        <v>1862</v>
      </c>
      <c r="D9814">
        <v>8</v>
      </c>
      <c r="E9814">
        <v>93999.999800000005</v>
      </c>
      <c r="F9814">
        <f>Table2[[#This Row],[Đơn Giá Chuẩn]]*Table2[[#This Row],[Tổng số lượng bán]]</f>
        <v>751999.99840000004</v>
      </c>
      <c r="G9814">
        <v>0</v>
      </c>
      <c r="H9814">
        <f>Table2[[#This Row],[Doanh số bán]]-Table2[[#This Row],[Chiết khấu]]</f>
        <v>751999.99840000004</v>
      </c>
      <c r="I9814">
        <v>0</v>
      </c>
      <c r="J9814">
        <v>0</v>
      </c>
      <c r="K9814" t="s">
        <v>36</v>
      </c>
      <c r="L9814">
        <v>0.1</v>
      </c>
      <c r="M9814" t="s">
        <v>37</v>
      </c>
      <c r="N9814" t="s">
        <v>26</v>
      </c>
      <c r="O9814">
        <v>0.8</v>
      </c>
      <c r="P9814" t="s">
        <v>1575</v>
      </c>
      <c r="Q9814" t="s">
        <v>1576</v>
      </c>
      <c r="R9814" t="s">
        <v>41</v>
      </c>
      <c r="S9814" t="s">
        <v>42</v>
      </c>
      <c r="T9814" t="s">
        <v>2047</v>
      </c>
      <c r="U9814" t="s">
        <v>2048</v>
      </c>
      <c r="V9814" t="s">
        <v>2014</v>
      </c>
    </row>
    <row r="9815" spans="1:22">
      <c r="A9815" s="4">
        <v>46085</v>
      </c>
      <c r="B9815" t="s">
        <v>7056</v>
      </c>
      <c r="C9815" t="s">
        <v>1862</v>
      </c>
      <c r="D9815">
        <v>2</v>
      </c>
      <c r="E9815">
        <v>91600.000040000014</v>
      </c>
      <c r="F9815">
        <f>Table2[[#This Row],[Đơn Giá Chuẩn]]*Table2[[#This Row],[Tổng số lượng bán]]</f>
        <v>183200.00008000003</v>
      </c>
      <c r="G9815">
        <v>0</v>
      </c>
      <c r="H9815">
        <f>Table2[[#This Row],[Doanh số bán]]-Table2[[#This Row],[Chiết khấu]]</f>
        <v>183200.00008000003</v>
      </c>
      <c r="I9815">
        <v>0</v>
      </c>
      <c r="J9815">
        <v>0</v>
      </c>
      <c r="K9815" t="s">
        <v>36</v>
      </c>
      <c r="L9815">
        <v>0.1</v>
      </c>
      <c r="M9815" t="s">
        <v>37</v>
      </c>
      <c r="N9815" t="s">
        <v>26</v>
      </c>
      <c r="O9815">
        <v>0.2</v>
      </c>
      <c r="P9815" t="s">
        <v>1494</v>
      </c>
      <c r="Q9815" t="s">
        <v>1495</v>
      </c>
      <c r="R9815" t="s">
        <v>41</v>
      </c>
      <c r="S9815" t="s">
        <v>42</v>
      </c>
      <c r="T9815" t="s">
        <v>2047</v>
      </c>
      <c r="U9815" t="s">
        <v>2048</v>
      </c>
      <c r="V9815" t="s">
        <v>2014</v>
      </c>
    </row>
    <row r="9816" spans="1:22">
      <c r="A9816" s="4">
        <v>46085</v>
      </c>
      <c r="B9816" t="s">
        <v>7056</v>
      </c>
      <c r="C9816" t="s">
        <v>1862</v>
      </c>
      <c r="D9816">
        <v>6</v>
      </c>
      <c r="E9816">
        <v>56399.999600000003</v>
      </c>
      <c r="F9816">
        <f>Table2[[#This Row],[Đơn Giá Chuẩn]]*Table2[[#This Row],[Tổng số lượng bán]]</f>
        <v>338399.9976</v>
      </c>
      <c r="G9816">
        <v>0</v>
      </c>
      <c r="H9816">
        <f>Table2[[#This Row],[Doanh số bán]]-Table2[[#This Row],[Chiết khấu]]</f>
        <v>338399.9976</v>
      </c>
      <c r="I9816">
        <v>0</v>
      </c>
      <c r="J9816">
        <v>0</v>
      </c>
      <c r="K9816" t="s">
        <v>36</v>
      </c>
      <c r="L9816">
        <v>0.18</v>
      </c>
      <c r="M9816" t="s">
        <v>37</v>
      </c>
      <c r="N9816" t="s">
        <v>26</v>
      </c>
      <c r="O9816">
        <v>1.08</v>
      </c>
      <c r="P9816" t="s">
        <v>1420</v>
      </c>
      <c r="Q9816" t="s">
        <v>1421</v>
      </c>
      <c r="R9816" t="s">
        <v>107</v>
      </c>
      <c r="S9816" t="s">
        <v>108</v>
      </c>
      <c r="T9816" t="s">
        <v>2047</v>
      </c>
      <c r="U9816" t="s">
        <v>2048</v>
      </c>
      <c r="V9816" t="s">
        <v>2014</v>
      </c>
    </row>
    <row r="9817" spans="1:22">
      <c r="A9817" s="4">
        <v>46085</v>
      </c>
      <c r="B9817" t="s">
        <v>7056</v>
      </c>
      <c r="C9817" t="s">
        <v>1862</v>
      </c>
      <c r="D9817">
        <v>12</v>
      </c>
      <c r="E9817">
        <v>37999.999640000002</v>
      </c>
      <c r="F9817">
        <f>Table2[[#This Row],[Đơn Giá Chuẩn]]*Table2[[#This Row],[Tổng số lượng bán]]</f>
        <v>455999.99568000005</v>
      </c>
      <c r="G9817">
        <v>0</v>
      </c>
      <c r="H9817">
        <f>Table2[[#This Row],[Doanh số bán]]-Table2[[#This Row],[Chiết khấu]]</f>
        <v>455999.99568000005</v>
      </c>
      <c r="I9817">
        <v>0</v>
      </c>
      <c r="J9817">
        <v>0</v>
      </c>
      <c r="K9817" t="s">
        <v>36</v>
      </c>
      <c r="L9817">
        <v>0.12</v>
      </c>
      <c r="M9817" t="s">
        <v>37</v>
      </c>
      <c r="N9817" t="s">
        <v>26</v>
      </c>
      <c r="O9817">
        <v>1.44</v>
      </c>
      <c r="P9817" t="s">
        <v>520</v>
      </c>
      <c r="Q9817" t="s">
        <v>521</v>
      </c>
      <c r="R9817" t="s">
        <v>107</v>
      </c>
      <c r="S9817" t="s">
        <v>108</v>
      </c>
      <c r="T9817" t="s">
        <v>2047</v>
      </c>
      <c r="U9817" t="s">
        <v>2048</v>
      </c>
      <c r="V9817" t="s">
        <v>2014</v>
      </c>
    </row>
    <row r="9818" spans="1:22">
      <c r="A9818" s="4">
        <v>46085</v>
      </c>
      <c r="B9818" t="s">
        <v>7056</v>
      </c>
      <c r="C9818" t="s">
        <v>1862</v>
      </c>
      <c r="D9818">
        <v>5</v>
      </c>
      <c r="E9818">
        <v>41199.999680000008</v>
      </c>
      <c r="F9818">
        <f>Table2[[#This Row],[Đơn Giá Chuẩn]]*Table2[[#This Row],[Tổng số lượng bán]]</f>
        <v>205999.99840000004</v>
      </c>
      <c r="G9818">
        <v>0</v>
      </c>
      <c r="H9818">
        <f>Table2[[#This Row],[Doanh số bán]]-Table2[[#This Row],[Chiết khấu]]</f>
        <v>205999.99840000004</v>
      </c>
      <c r="I9818">
        <v>0</v>
      </c>
      <c r="J9818">
        <v>0</v>
      </c>
      <c r="K9818" t="s">
        <v>36</v>
      </c>
      <c r="L9818">
        <v>0.12</v>
      </c>
      <c r="M9818" t="s">
        <v>37</v>
      </c>
      <c r="N9818" t="s">
        <v>26</v>
      </c>
      <c r="O9818">
        <v>0.6</v>
      </c>
      <c r="P9818" t="s">
        <v>586</v>
      </c>
      <c r="Q9818" t="s">
        <v>587</v>
      </c>
      <c r="R9818" t="s">
        <v>107</v>
      </c>
      <c r="S9818" t="s">
        <v>108</v>
      </c>
      <c r="T9818" t="s">
        <v>2047</v>
      </c>
      <c r="U9818" t="s">
        <v>2048</v>
      </c>
      <c r="V9818" t="s">
        <v>2014</v>
      </c>
    </row>
    <row r="9819" spans="1:22">
      <c r="A9819" s="4">
        <v>46085</v>
      </c>
      <c r="B9819" t="s">
        <v>7056</v>
      </c>
      <c r="C9819" t="s">
        <v>1862</v>
      </c>
      <c r="D9819">
        <v>6</v>
      </c>
      <c r="E9819">
        <v>41199.999680000008</v>
      </c>
      <c r="F9819">
        <f>Table2[[#This Row],[Đơn Giá Chuẩn]]*Table2[[#This Row],[Tổng số lượng bán]]</f>
        <v>247199.99808000005</v>
      </c>
      <c r="G9819">
        <v>0</v>
      </c>
      <c r="H9819">
        <f>Table2[[#This Row],[Doanh số bán]]-Table2[[#This Row],[Chiết khấu]]</f>
        <v>247199.99808000005</v>
      </c>
      <c r="I9819">
        <v>0</v>
      </c>
      <c r="J9819">
        <v>0</v>
      </c>
      <c r="K9819" t="s">
        <v>36</v>
      </c>
      <c r="L9819">
        <v>0.12</v>
      </c>
      <c r="M9819" t="s">
        <v>37</v>
      </c>
      <c r="N9819" t="s">
        <v>26</v>
      </c>
      <c r="O9819">
        <v>0.72</v>
      </c>
      <c r="P9819" t="s">
        <v>588</v>
      </c>
      <c r="Q9819" t="s">
        <v>589</v>
      </c>
      <c r="R9819" t="s">
        <v>107</v>
      </c>
      <c r="S9819" t="s">
        <v>108</v>
      </c>
      <c r="T9819" t="s">
        <v>2047</v>
      </c>
      <c r="U9819" t="s">
        <v>2048</v>
      </c>
      <c r="V9819" t="s">
        <v>2014</v>
      </c>
    </row>
    <row r="9820" spans="1:22">
      <c r="A9820" s="4">
        <v>46085</v>
      </c>
      <c r="B9820" t="s">
        <v>7056</v>
      </c>
      <c r="C9820" t="s">
        <v>1862</v>
      </c>
      <c r="D9820">
        <v>7</v>
      </c>
      <c r="E9820">
        <v>37999.999640000002</v>
      </c>
      <c r="F9820">
        <f>Table2[[#This Row],[Đơn Giá Chuẩn]]*Table2[[#This Row],[Tổng số lượng bán]]</f>
        <v>265999.99748000002</v>
      </c>
      <c r="G9820">
        <v>0</v>
      </c>
      <c r="H9820">
        <f>Table2[[#This Row],[Doanh số bán]]-Table2[[#This Row],[Chiết khấu]]</f>
        <v>265999.99748000002</v>
      </c>
      <c r="I9820">
        <v>0</v>
      </c>
      <c r="J9820">
        <v>0</v>
      </c>
      <c r="K9820" t="s">
        <v>36</v>
      </c>
      <c r="L9820">
        <v>0.16</v>
      </c>
      <c r="M9820" t="s">
        <v>37</v>
      </c>
      <c r="N9820" t="s">
        <v>26</v>
      </c>
      <c r="O9820">
        <v>1.1200000000000001</v>
      </c>
      <c r="P9820" t="s">
        <v>105</v>
      </c>
      <c r="Q9820" t="s">
        <v>106</v>
      </c>
      <c r="R9820" t="s">
        <v>107</v>
      </c>
      <c r="S9820" t="s">
        <v>108</v>
      </c>
      <c r="T9820" t="s">
        <v>2047</v>
      </c>
      <c r="U9820" t="s">
        <v>2048</v>
      </c>
      <c r="V9820" t="s">
        <v>2014</v>
      </c>
    </row>
    <row r="9821" spans="1:22">
      <c r="A9821" s="4">
        <v>46085</v>
      </c>
      <c r="B9821" t="s">
        <v>7057</v>
      </c>
      <c r="C9821" t="s">
        <v>1862</v>
      </c>
      <c r="D9821">
        <v>1</v>
      </c>
      <c r="E9821">
        <v>41199.999680000008</v>
      </c>
      <c r="F9821">
        <f>Table2[[#This Row],[Đơn Giá Chuẩn]]*Table2[[#This Row],[Tổng số lượng bán]]</f>
        <v>41199.999680000008</v>
      </c>
      <c r="G9821">
        <v>0</v>
      </c>
      <c r="H9821">
        <f>Table2[[#This Row],[Doanh số bán]]-Table2[[#This Row],[Chiết khấu]]</f>
        <v>41199.999680000008</v>
      </c>
      <c r="I9821">
        <v>0</v>
      </c>
      <c r="J9821">
        <v>0</v>
      </c>
      <c r="K9821" t="s">
        <v>36</v>
      </c>
      <c r="L9821">
        <v>0.252</v>
      </c>
      <c r="M9821" t="s">
        <v>37</v>
      </c>
      <c r="N9821" t="s">
        <v>26</v>
      </c>
      <c r="O9821">
        <v>0.252</v>
      </c>
      <c r="P9821" t="s">
        <v>1416</v>
      </c>
      <c r="Q9821" t="s">
        <v>1417</v>
      </c>
      <c r="R9821" t="s">
        <v>107</v>
      </c>
      <c r="S9821" t="s">
        <v>108</v>
      </c>
      <c r="T9821" t="s">
        <v>2012</v>
      </c>
      <c r="U9821" t="s">
        <v>2013</v>
      </c>
      <c r="V9821" t="s">
        <v>2014</v>
      </c>
    </row>
    <row r="9822" spans="1:22">
      <c r="A9822" s="4">
        <v>46085</v>
      </c>
      <c r="B9822" t="s">
        <v>7057</v>
      </c>
      <c r="C9822" t="s">
        <v>1862</v>
      </c>
      <c r="D9822">
        <v>3</v>
      </c>
      <c r="E9822">
        <v>154000.00028000001</v>
      </c>
      <c r="F9822">
        <f>Table2[[#This Row],[Đơn Giá Chuẩn]]*Table2[[#This Row],[Tổng số lượng bán]]</f>
        <v>462000.00083999999</v>
      </c>
      <c r="G9822">
        <v>0</v>
      </c>
      <c r="H9822">
        <f>Table2[[#This Row],[Doanh số bán]]-Table2[[#This Row],[Chiết khấu]]</f>
        <v>462000.00083999999</v>
      </c>
      <c r="I9822">
        <v>0</v>
      </c>
      <c r="J9822">
        <v>0</v>
      </c>
      <c r="K9822" t="s">
        <v>36</v>
      </c>
      <c r="L9822">
        <v>0.1</v>
      </c>
      <c r="M9822" t="s">
        <v>37</v>
      </c>
      <c r="N9822" t="s">
        <v>26</v>
      </c>
      <c r="O9822">
        <v>0.30000000000000004</v>
      </c>
      <c r="P9822" t="s">
        <v>325</v>
      </c>
      <c r="Q9822" t="s">
        <v>326</v>
      </c>
      <c r="R9822" t="s">
        <v>41</v>
      </c>
      <c r="S9822" t="s">
        <v>42</v>
      </c>
      <c r="T9822" t="s">
        <v>2012</v>
      </c>
      <c r="U9822" t="s">
        <v>2013</v>
      </c>
      <c r="V9822" t="s">
        <v>2014</v>
      </c>
    </row>
    <row r="9823" spans="1:22">
      <c r="A9823" s="4">
        <v>46085</v>
      </c>
      <c r="B9823" t="s">
        <v>7057</v>
      </c>
      <c r="C9823" t="s">
        <v>1862</v>
      </c>
      <c r="D9823">
        <v>13</v>
      </c>
      <c r="E9823">
        <v>30350.000000000004</v>
      </c>
      <c r="F9823">
        <f>Table2[[#This Row],[Đơn Giá Chuẩn]]*Table2[[#This Row],[Tổng số lượng bán]]</f>
        <v>394550.00000000006</v>
      </c>
      <c r="G9823">
        <v>0</v>
      </c>
      <c r="H9823">
        <f>Table2[[#This Row],[Doanh số bán]]-Table2[[#This Row],[Chiết khấu]]</f>
        <v>394550.00000000006</v>
      </c>
      <c r="I9823">
        <v>0</v>
      </c>
      <c r="J9823">
        <v>0</v>
      </c>
      <c r="K9823" t="s">
        <v>36</v>
      </c>
      <c r="L9823">
        <v>3.7499999999999999E-2</v>
      </c>
      <c r="M9823" t="s">
        <v>37</v>
      </c>
      <c r="N9823" t="s">
        <v>26</v>
      </c>
      <c r="O9823">
        <v>0.48749999999999999</v>
      </c>
      <c r="P9823" t="s">
        <v>2017</v>
      </c>
      <c r="Q9823" t="s">
        <v>2018</v>
      </c>
      <c r="R9823" t="s">
        <v>107</v>
      </c>
      <c r="S9823" t="s">
        <v>108</v>
      </c>
      <c r="T9823" t="s">
        <v>2012</v>
      </c>
      <c r="U9823" t="s">
        <v>2013</v>
      </c>
      <c r="V9823" t="s">
        <v>2014</v>
      </c>
    </row>
    <row r="9824" spans="1:22">
      <c r="A9824" s="4">
        <v>46085</v>
      </c>
      <c r="B9824" t="s">
        <v>7057</v>
      </c>
      <c r="C9824" t="s">
        <v>155</v>
      </c>
      <c r="D9824">
        <v>4</v>
      </c>
      <c r="E9824">
        <v>55199.99972</v>
      </c>
      <c r="F9824">
        <f>Table2[[#This Row],[Đơn Giá Chuẩn]]*Table2[[#This Row],[Tổng số lượng bán]]</f>
        <v>220799.99888</v>
      </c>
      <c r="G9824">
        <v>0</v>
      </c>
      <c r="H9824">
        <f>Table2[[#This Row],[Doanh số bán]]-Table2[[#This Row],[Chiết khấu]]</f>
        <v>220799.99888</v>
      </c>
      <c r="I9824">
        <v>0</v>
      </c>
      <c r="J9824">
        <v>0</v>
      </c>
      <c r="K9824" t="s">
        <v>36</v>
      </c>
      <c r="L9824">
        <v>0.35199999999999998</v>
      </c>
      <c r="M9824" t="s">
        <v>37</v>
      </c>
      <c r="N9824" t="s">
        <v>26</v>
      </c>
      <c r="O9824">
        <v>1.4079999999999999</v>
      </c>
      <c r="P9824" t="s">
        <v>3291</v>
      </c>
      <c r="Q9824" t="s">
        <v>3292</v>
      </c>
      <c r="R9824" t="s">
        <v>107</v>
      </c>
      <c r="S9824" t="s">
        <v>108</v>
      </c>
      <c r="T9824" t="s">
        <v>2012</v>
      </c>
      <c r="U9824" t="s">
        <v>2013</v>
      </c>
      <c r="V9824" t="s">
        <v>2014</v>
      </c>
    </row>
    <row r="9825" spans="1:22">
      <c r="A9825" s="4">
        <v>46085</v>
      </c>
      <c r="B9825" t="s">
        <v>7057</v>
      </c>
      <c r="C9825" t="s">
        <v>1862</v>
      </c>
      <c r="D9825">
        <v>1</v>
      </c>
      <c r="E9825">
        <v>98000.000119999997</v>
      </c>
      <c r="F9825">
        <f>Table2[[#This Row],[Đơn Giá Chuẩn]]*Table2[[#This Row],[Tổng số lượng bán]]</f>
        <v>98000.000119999997</v>
      </c>
      <c r="G9825">
        <v>0</v>
      </c>
      <c r="H9825">
        <f>Table2[[#This Row],[Doanh số bán]]-Table2[[#This Row],[Chiết khấu]]</f>
        <v>98000.000119999997</v>
      </c>
      <c r="I9825">
        <v>0</v>
      </c>
      <c r="J9825">
        <v>0</v>
      </c>
      <c r="K9825" t="s">
        <v>36</v>
      </c>
      <c r="L9825">
        <v>0.125</v>
      </c>
      <c r="M9825" t="s">
        <v>37</v>
      </c>
      <c r="N9825" t="s">
        <v>26</v>
      </c>
      <c r="O9825">
        <v>0.125</v>
      </c>
      <c r="P9825" t="s">
        <v>1500</v>
      </c>
      <c r="Q9825" t="s">
        <v>1501</v>
      </c>
      <c r="R9825" t="s">
        <v>41</v>
      </c>
      <c r="S9825" t="s">
        <v>42</v>
      </c>
      <c r="T9825" t="s">
        <v>2012</v>
      </c>
      <c r="U9825" t="s">
        <v>2013</v>
      </c>
      <c r="V9825" t="s">
        <v>2014</v>
      </c>
    </row>
    <row r="9826" spans="1:22">
      <c r="A9826" s="4">
        <v>46085</v>
      </c>
      <c r="B9826" t="s">
        <v>7057</v>
      </c>
      <c r="C9826" t="s">
        <v>1862</v>
      </c>
      <c r="D9826">
        <v>2</v>
      </c>
      <c r="E9826">
        <v>91600.000040000014</v>
      </c>
      <c r="F9826">
        <f>Table2[[#This Row],[Đơn Giá Chuẩn]]*Table2[[#This Row],[Tổng số lượng bán]]</f>
        <v>183200.00008000003</v>
      </c>
      <c r="G9826">
        <v>0</v>
      </c>
      <c r="H9826">
        <f>Table2[[#This Row],[Doanh số bán]]-Table2[[#This Row],[Chiết khấu]]</f>
        <v>183200.00008000003</v>
      </c>
      <c r="I9826">
        <v>0</v>
      </c>
      <c r="J9826">
        <v>0</v>
      </c>
      <c r="K9826" t="s">
        <v>36</v>
      </c>
      <c r="L9826">
        <v>0.1</v>
      </c>
      <c r="M9826" t="s">
        <v>37</v>
      </c>
      <c r="N9826" t="s">
        <v>26</v>
      </c>
      <c r="O9826">
        <v>0.2</v>
      </c>
      <c r="P9826" t="s">
        <v>1494</v>
      </c>
      <c r="Q9826" t="s">
        <v>1495</v>
      </c>
      <c r="R9826" t="s">
        <v>41</v>
      </c>
      <c r="S9826" t="s">
        <v>42</v>
      </c>
      <c r="T9826" t="s">
        <v>2012</v>
      </c>
      <c r="U9826" t="s">
        <v>2013</v>
      </c>
      <c r="V9826" t="s">
        <v>2014</v>
      </c>
    </row>
    <row r="9827" spans="1:22">
      <c r="A9827" s="4">
        <v>46085</v>
      </c>
      <c r="B9827" t="s">
        <v>7057</v>
      </c>
      <c r="C9827" t="s">
        <v>1862</v>
      </c>
      <c r="D9827">
        <v>11</v>
      </c>
      <c r="E9827">
        <v>93999.999800000005</v>
      </c>
      <c r="F9827">
        <f>Table2[[#This Row],[Đơn Giá Chuẩn]]*Table2[[#This Row],[Tổng số lượng bán]]</f>
        <v>1033999.9978</v>
      </c>
      <c r="G9827">
        <v>0</v>
      </c>
      <c r="H9827">
        <f>Table2[[#This Row],[Doanh số bán]]-Table2[[#This Row],[Chiết khấu]]</f>
        <v>1033999.9978</v>
      </c>
      <c r="I9827">
        <v>0</v>
      </c>
      <c r="J9827">
        <v>0</v>
      </c>
      <c r="K9827" t="s">
        <v>36</v>
      </c>
      <c r="L9827">
        <v>0.1</v>
      </c>
      <c r="M9827" t="s">
        <v>37</v>
      </c>
      <c r="N9827" t="s">
        <v>26</v>
      </c>
      <c r="O9827">
        <v>1.1000000000000001</v>
      </c>
      <c r="P9827" t="s">
        <v>1575</v>
      </c>
      <c r="Q9827" t="s">
        <v>1576</v>
      </c>
      <c r="R9827" t="s">
        <v>41</v>
      </c>
      <c r="S9827" t="s">
        <v>42</v>
      </c>
      <c r="T9827" t="s">
        <v>2012</v>
      </c>
      <c r="U9827" t="s">
        <v>2013</v>
      </c>
      <c r="V9827" t="s">
        <v>2014</v>
      </c>
    </row>
    <row r="9828" spans="1:22">
      <c r="A9828" s="4">
        <v>46085</v>
      </c>
      <c r="B9828" t="s">
        <v>7057</v>
      </c>
      <c r="C9828" t="s">
        <v>1862</v>
      </c>
      <c r="D9828">
        <v>10</v>
      </c>
      <c r="E9828">
        <v>56399.999600000003</v>
      </c>
      <c r="F9828">
        <f>Table2[[#This Row],[Đơn Giá Chuẩn]]*Table2[[#This Row],[Tổng số lượng bán]]</f>
        <v>563999.99600000004</v>
      </c>
      <c r="G9828">
        <v>0</v>
      </c>
      <c r="H9828">
        <f>Table2[[#This Row],[Doanh số bán]]-Table2[[#This Row],[Chiết khấu]]</f>
        <v>563999.99600000004</v>
      </c>
      <c r="I9828">
        <v>0</v>
      </c>
      <c r="J9828">
        <v>0</v>
      </c>
      <c r="K9828" t="s">
        <v>36</v>
      </c>
      <c r="L9828">
        <v>0.18</v>
      </c>
      <c r="M9828" t="s">
        <v>37</v>
      </c>
      <c r="N9828" t="s">
        <v>26</v>
      </c>
      <c r="O9828">
        <v>1.7999999999999998</v>
      </c>
      <c r="P9828" t="s">
        <v>1420</v>
      </c>
      <c r="Q9828" t="s">
        <v>1421</v>
      </c>
      <c r="R9828" t="s">
        <v>107</v>
      </c>
      <c r="S9828" t="s">
        <v>108</v>
      </c>
      <c r="T9828" t="s">
        <v>2012</v>
      </c>
      <c r="U9828" t="s">
        <v>2013</v>
      </c>
      <c r="V9828" t="s">
        <v>2014</v>
      </c>
    </row>
    <row r="9829" spans="1:22">
      <c r="A9829" s="4">
        <v>46085</v>
      </c>
      <c r="B9829" t="s">
        <v>7057</v>
      </c>
      <c r="C9829" t="s">
        <v>1862</v>
      </c>
      <c r="D9829">
        <v>16</v>
      </c>
      <c r="E9829">
        <v>41199.999680000008</v>
      </c>
      <c r="F9829">
        <f>Table2[[#This Row],[Đơn Giá Chuẩn]]*Table2[[#This Row],[Tổng số lượng bán]]</f>
        <v>659199.99488000013</v>
      </c>
      <c r="G9829">
        <v>0</v>
      </c>
      <c r="H9829">
        <f>Table2[[#This Row],[Doanh số bán]]-Table2[[#This Row],[Chiết khấu]]</f>
        <v>659199.99488000013</v>
      </c>
      <c r="I9829">
        <v>0</v>
      </c>
      <c r="J9829">
        <v>0</v>
      </c>
      <c r="K9829" t="s">
        <v>36</v>
      </c>
      <c r="L9829">
        <v>0.12</v>
      </c>
      <c r="M9829" t="s">
        <v>37</v>
      </c>
      <c r="N9829" t="s">
        <v>26</v>
      </c>
      <c r="O9829">
        <v>1.92</v>
      </c>
      <c r="P9829" t="s">
        <v>656</v>
      </c>
      <c r="Q9829" t="s">
        <v>657</v>
      </c>
      <c r="R9829" t="s">
        <v>107</v>
      </c>
      <c r="S9829" t="s">
        <v>108</v>
      </c>
      <c r="T9829" t="s">
        <v>2012</v>
      </c>
      <c r="U9829" t="s">
        <v>2013</v>
      </c>
      <c r="V9829" t="s">
        <v>2014</v>
      </c>
    </row>
    <row r="9830" spans="1:22">
      <c r="A9830" s="4">
        <v>46085</v>
      </c>
      <c r="B9830" t="s">
        <v>7058</v>
      </c>
      <c r="C9830" t="s">
        <v>1862</v>
      </c>
      <c r="D9830">
        <v>24</v>
      </c>
      <c r="E9830">
        <v>41199.999680000008</v>
      </c>
      <c r="F9830">
        <f>Table2[[#This Row],[Đơn Giá Chuẩn]]*Table2[[#This Row],[Tổng số lượng bán]]</f>
        <v>988799.99232000019</v>
      </c>
      <c r="G9830">
        <v>0</v>
      </c>
      <c r="H9830">
        <f>Table2[[#This Row],[Doanh số bán]]-Table2[[#This Row],[Chiết khấu]]</f>
        <v>988799.99232000019</v>
      </c>
      <c r="I9830">
        <v>0</v>
      </c>
      <c r="J9830">
        <v>0</v>
      </c>
      <c r="K9830" t="s">
        <v>36</v>
      </c>
      <c r="L9830">
        <v>0.252</v>
      </c>
      <c r="M9830" t="s">
        <v>37</v>
      </c>
      <c r="N9830" t="s">
        <v>2112</v>
      </c>
      <c r="O9830">
        <v>6.048</v>
      </c>
      <c r="P9830" t="s">
        <v>1416</v>
      </c>
      <c r="Q9830" t="s">
        <v>1417</v>
      </c>
      <c r="R9830" t="s">
        <v>107</v>
      </c>
      <c r="S9830" t="s">
        <v>108</v>
      </c>
      <c r="T9830" t="s">
        <v>2113</v>
      </c>
      <c r="U9830" t="s">
        <v>2114</v>
      </c>
      <c r="V9830" t="s">
        <v>2014</v>
      </c>
    </row>
    <row r="9831" spans="1:22">
      <c r="A9831" s="4">
        <v>46085</v>
      </c>
      <c r="B9831" t="s">
        <v>7058</v>
      </c>
      <c r="C9831" t="s">
        <v>1862</v>
      </c>
      <c r="D9831">
        <v>2</v>
      </c>
      <c r="E9831">
        <v>154000.00028000001</v>
      </c>
      <c r="F9831">
        <f>Table2[[#This Row],[Đơn Giá Chuẩn]]*Table2[[#This Row],[Tổng số lượng bán]]</f>
        <v>308000.00056000001</v>
      </c>
      <c r="G9831">
        <v>0</v>
      </c>
      <c r="H9831">
        <f>Table2[[#This Row],[Doanh số bán]]-Table2[[#This Row],[Chiết khấu]]</f>
        <v>308000.00056000001</v>
      </c>
      <c r="I9831">
        <v>0</v>
      </c>
      <c r="J9831">
        <v>0</v>
      </c>
      <c r="K9831" t="s">
        <v>36</v>
      </c>
      <c r="L9831">
        <v>0.1</v>
      </c>
      <c r="M9831" t="s">
        <v>37</v>
      </c>
      <c r="N9831" t="s">
        <v>2112</v>
      </c>
      <c r="O9831">
        <v>0.2</v>
      </c>
      <c r="P9831" t="s">
        <v>325</v>
      </c>
      <c r="Q9831" t="s">
        <v>326</v>
      </c>
      <c r="R9831" t="s">
        <v>41</v>
      </c>
      <c r="S9831" t="s">
        <v>42</v>
      </c>
      <c r="T9831" t="s">
        <v>2113</v>
      </c>
      <c r="U9831" t="s">
        <v>2114</v>
      </c>
      <c r="V9831" t="s">
        <v>2014</v>
      </c>
    </row>
    <row r="9832" spans="1:22">
      <c r="A9832" s="4">
        <v>46085</v>
      </c>
      <c r="B9832" t="s">
        <v>7058</v>
      </c>
      <c r="C9832" t="s">
        <v>155</v>
      </c>
      <c r="D9832">
        <v>11</v>
      </c>
      <c r="E9832">
        <v>55199.99972</v>
      </c>
      <c r="F9832">
        <f>Table2[[#This Row],[Đơn Giá Chuẩn]]*Table2[[#This Row],[Tổng số lượng bán]]</f>
        <v>607199.99691999995</v>
      </c>
      <c r="G9832">
        <v>0</v>
      </c>
      <c r="H9832">
        <f>Table2[[#This Row],[Doanh số bán]]-Table2[[#This Row],[Chiết khấu]]</f>
        <v>607199.99691999995</v>
      </c>
      <c r="I9832">
        <v>0</v>
      </c>
      <c r="J9832">
        <v>0</v>
      </c>
      <c r="K9832" t="s">
        <v>36</v>
      </c>
      <c r="L9832">
        <v>0.35199999999999998</v>
      </c>
      <c r="M9832" t="s">
        <v>37</v>
      </c>
      <c r="N9832" t="s">
        <v>2112</v>
      </c>
      <c r="O9832">
        <v>3.8719999999999999</v>
      </c>
      <c r="P9832" t="s">
        <v>3291</v>
      </c>
      <c r="Q9832" t="s">
        <v>3292</v>
      </c>
      <c r="R9832" t="s">
        <v>107</v>
      </c>
      <c r="S9832" t="s">
        <v>108</v>
      </c>
      <c r="T9832" t="s">
        <v>2113</v>
      </c>
      <c r="U9832" t="s">
        <v>2114</v>
      </c>
      <c r="V9832" t="s">
        <v>2014</v>
      </c>
    </row>
    <row r="9833" spans="1:22">
      <c r="A9833" s="4">
        <v>46085</v>
      </c>
      <c r="B9833" t="s">
        <v>7058</v>
      </c>
      <c r="C9833" t="s">
        <v>155</v>
      </c>
      <c r="D9833">
        <v>6</v>
      </c>
      <c r="E9833">
        <v>121600.00028000001</v>
      </c>
      <c r="F9833">
        <f>Table2[[#This Row],[Đơn Giá Chuẩn]]*Table2[[#This Row],[Tổng số lượng bán]]</f>
        <v>729600.00167999999</v>
      </c>
      <c r="G9833">
        <v>0</v>
      </c>
      <c r="H9833">
        <f>Table2[[#This Row],[Doanh số bán]]-Table2[[#This Row],[Chiết khấu]]</f>
        <v>729600.00167999999</v>
      </c>
      <c r="I9833">
        <v>0</v>
      </c>
      <c r="J9833">
        <v>0</v>
      </c>
      <c r="K9833" t="s">
        <v>36</v>
      </c>
      <c r="L9833">
        <v>0.8</v>
      </c>
      <c r="M9833" t="s">
        <v>37</v>
      </c>
      <c r="N9833" t="s">
        <v>2112</v>
      </c>
      <c r="O9833">
        <v>4.8000000000000007</v>
      </c>
      <c r="P9833" t="s">
        <v>3303</v>
      </c>
      <c r="Q9833" t="s">
        <v>3304</v>
      </c>
      <c r="R9833" t="s">
        <v>107</v>
      </c>
      <c r="S9833" t="s">
        <v>108</v>
      </c>
      <c r="T9833" t="s">
        <v>2113</v>
      </c>
      <c r="U9833" t="s">
        <v>2114</v>
      </c>
      <c r="V9833" t="s">
        <v>2014</v>
      </c>
    </row>
    <row r="9834" spans="1:22">
      <c r="A9834" s="4">
        <v>46085</v>
      </c>
      <c r="B9834" t="s">
        <v>7058</v>
      </c>
      <c r="C9834" t="s">
        <v>1862</v>
      </c>
      <c r="D9834">
        <v>10</v>
      </c>
      <c r="E9834">
        <v>98000.000119999997</v>
      </c>
      <c r="F9834">
        <f>Table2[[#This Row],[Đơn Giá Chuẩn]]*Table2[[#This Row],[Tổng số lượng bán]]</f>
        <v>980000.00119999994</v>
      </c>
      <c r="G9834">
        <v>0</v>
      </c>
      <c r="H9834">
        <f>Table2[[#This Row],[Doanh số bán]]-Table2[[#This Row],[Chiết khấu]]</f>
        <v>980000.00119999994</v>
      </c>
      <c r="I9834">
        <v>0</v>
      </c>
      <c r="J9834">
        <v>0</v>
      </c>
      <c r="K9834" t="s">
        <v>36</v>
      </c>
      <c r="L9834">
        <v>0.125</v>
      </c>
      <c r="M9834" t="s">
        <v>37</v>
      </c>
      <c r="N9834" t="s">
        <v>2112</v>
      </c>
      <c r="O9834">
        <v>1.25</v>
      </c>
      <c r="P9834" t="s">
        <v>1500</v>
      </c>
      <c r="Q9834" t="s">
        <v>1501</v>
      </c>
      <c r="R9834" t="s">
        <v>41</v>
      </c>
      <c r="S9834" t="s">
        <v>42</v>
      </c>
      <c r="T9834" t="s">
        <v>2113</v>
      </c>
      <c r="U9834" t="s">
        <v>2114</v>
      </c>
      <c r="V9834" t="s">
        <v>2014</v>
      </c>
    </row>
    <row r="9835" spans="1:22">
      <c r="A9835" s="4">
        <v>46085</v>
      </c>
      <c r="B9835" t="s">
        <v>7058</v>
      </c>
      <c r="C9835" t="s">
        <v>1840</v>
      </c>
      <c r="D9835">
        <v>11</v>
      </c>
      <c r="E9835">
        <v>97199.999840000004</v>
      </c>
      <c r="F9835">
        <f>Table2[[#This Row],[Đơn Giá Chuẩn]]*Table2[[#This Row],[Tổng số lượng bán]]</f>
        <v>1069199.9982400001</v>
      </c>
      <c r="G9835">
        <v>0</v>
      </c>
      <c r="H9835">
        <f>Table2[[#This Row],[Doanh số bán]]-Table2[[#This Row],[Chiết khấu]]</f>
        <v>1069199.9982400001</v>
      </c>
      <c r="I9835">
        <v>0</v>
      </c>
      <c r="J9835">
        <v>0</v>
      </c>
      <c r="K9835" t="s">
        <v>36</v>
      </c>
      <c r="L9835">
        <v>0.09</v>
      </c>
      <c r="M9835" t="s">
        <v>37</v>
      </c>
      <c r="N9835" t="s">
        <v>2112</v>
      </c>
      <c r="O9835">
        <v>0.99</v>
      </c>
      <c r="P9835" t="s">
        <v>3239</v>
      </c>
      <c r="Q9835" t="s">
        <v>3240</v>
      </c>
      <c r="R9835" t="s">
        <v>107</v>
      </c>
      <c r="S9835" t="s">
        <v>108</v>
      </c>
      <c r="T9835" t="s">
        <v>2113</v>
      </c>
      <c r="U9835" t="s">
        <v>2114</v>
      </c>
      <c r="V9835" t="s">
        <v>2014</v>
      </c>
    </row>
    <row r="9836" spans="1:22">
      <c r="A9836" s="4">
        <v>46085</v>
      </c>
      <c r="B9836" t="s">
        <v>7058</v>
      </c>
      <c r="C9836" t="s">
        <v>1862</v>
      </c>
      <c r="D9836">
        <v>29</v>
      </c>
      <c r="E9836">
        <v>37999.999640000002</v>
      </c>
      <c r="F9836">
        <f>Table2[[#This Row],[Đơn Giá Chuẩn]]*Table2[[#This Row],[Tổng số lượng bán]]</f>
        <v>1101999.9895600001</v>
      </c>
      <c r="G9836">
        <v>0</v>
      </c>
      <c r="H9836">
        <f>Table2[[#This Row],[Doanh số bán]]-Table2[[#This Row],[Chiết khấu]]</f>
        <v>1101999.9895600001</v>
      </c>
      <c r="I9836">
        <v>0</v>
      </c>
      <c r="J9836">
        <v>0</v>
      </c>
      <c r="K9836" t="s">
        <v>36</v>
      </c>
      <c r="L9836">
        <v>0.12</v>
      </c>
      <c r="M9836" t="s">
        <v>37</v>
      </c>
      <c r="N9836" t="s">
        <v>2112</v>
      </c>
      <c r="O9836">
        <v>3.48</v>
      </c>
      <c r="P9836" t="s">
        <v>520</v>
      </c>
      <c r="Q9836" t="s">
        <v>521</v>
      </c>
      <c r="R9836" t="s">
        <v>107</v>
      </c>
      <c r="S9836" t="s">
        <v>108</v>
      </c>
      <c r="T9836" t="s">
        <v>2113</v>
      </c>
      <c r="U9836" t="s">
        <v>2114</v>
      </c>
      <c r="V9836" t="s">
        <v>2014</v>
      </c>
    </row>
    <row r="9837" spans="1:22">
      <c r="A9837" s="4">
        <v>46085</v>
      </c>
      <c r="B9837" t="s">
        <v>7058</v>
      </c>
      <c r="C9837" t="s">
        <v>1862</v>
      </c>
      <c r="D9837">
        <v>34</v>
      </c>
      <c r="E9837">
        <v>41199.999680000008</v>
      </c>
      <c r="F9837">
        <f>Table2[[#This Row],[Đơn Giá Chuẩn]]*Table2[[#This Row],[Tổng số lượng bán]]</f>
        <v>1400799.9891200003</v>
      </c>
      <c r="G9837">
        <v>0</v>
      </c>
      <c r="H9837">
        <f>Table2[[#This Row],[Doanh số bán]]-Table2[[#This Row],[Chiết khấu]]</f>
        <v>1400799.9891200003</v>
      </c>
      <c r="I9837">
        <v>0</v>
      </c>
      <c r="J9837">
        <v>0</v>
      </c>
      <c r="K9837" t="s">
        <v>36</v>
      </c>
      <c r="L9837">
        <v>0.12</v>
      </c>
      <c r="M9837" t="s">
        <v>37</v>
      </c>
      <c r="N9837" t="s">
        <v>2112</v>
      </c>
      <c r="O9837">
        <v>4.08</v>
      </c>
      <c r="P9837" t="s">
        <v>586</v>
      </c>
      <c r="Q9837" t="s">
        <v>587</v>
      </c>
      <c r="R9837" t="s">
        <v>107</v>
      </c>
      <c r="S9837" t="s">
        <v>108</v>
      </c>
      <c r="T9837" t="s">
        <v>2113</v>
      </c>
      <c r="U9837" t="s">
        <v>2114</v>
      </c>
      <c r="V9837" t="s">
        <v>2014</v>
      </c>
    </row>
    <row r="9838" spans="1:22">
      <c r="A9838" s="4">
        <v>46085</v>
      </c>
      <c r="B9838" t="s">
        <v>7058</v>
      </c>
      <c r="C9838" t="s">
        <v>1862</v>
      </c>
      <c r="D9838">
        <v>67</v>
      </c>
      <c r="E9838">
        <v>41199.999680000008</v>
      </c>
      <c r="F9838">
        <f>Table2[[#This Row],[Đơn Giá Chuẩn]]*Table2[[#This Row],[Tổng số lượng bán]]</f>
        <v>2760399.9785600007</v>
      </c>
      <c r="G9838">
        <v>0</v>
      </c>
      <c r="H9838">
        <f>Table2[[#This Row],[Doanh số bán]]-Table2[[#This Row],[Chiết khấu]]</f>
        <v>2760399.9785600007</v>
      </c>
      <c r="I9838">
        <v>0</v>
      </c>
      <c r="J9838">
        <v>0</v>
      </c>
      <c r="K9838" t="s">
        <v>36</v>
      </c>
      <c r="L9838">
        <v>0.12</v>
      </c>
      <c r="M9838" t="s">
        <v>37</v>
      </c>
      <c r="N9838" t="s">
        <v>2112</v>
      </c>
      <c r="O9838">
        <v>8.0399999999999991</v>
      </c>
      <c r="P9838" t="s">
        <v>656</v>
      </c>
      <c r="Q9838" t="s">
        <v>657</v>
      </c>
      <c r="R9838" t="s">
        <v>107</v>
      </c>
      <c r="S9838" t="s">
        <v>108</v>
      </c>
      <c r="T9838" t="s">
        <v>2113</v>
      </c>
      <c r="U9838" t="s">
        <v>2114</v>
      </c>
      <c r="V9838" t="s">
        <v>2014</v>
      </c>
    </row>
    <row r="9839" spans="1:22">
      <c r="A9839" s="4">
        <v>46085</v>
      </c>
      <c r="B9839" t="s">
        <v>7058</v>
      </c>
      <c r="C9839" t="s">
        <v>1862</v>
      </c>
      <c r="D9839">
        <v>40</v>
      </c>
      <c r="E9839">
        <v>41199.999680000008</v>
      </c>
      <c r="F9839">
        <f>Table2[[#This Row],[Đơn Giá Chuẩn]]*Table2[[#This Row],[Tổng số lượng bán]]</f>
        <v>1647999.9872000003</v>
      </c>
      <c r="G9839">
        <v>0</v>
      </c>
      <c r="H9839">
        <f>Table2[[#This Row],[Doanh số bán]]-Table2[[#This Row],[Chiết khấu]]</f>
        <v>1647999.9872000003</v>
      </c>
      <c r="I9839">
        <v>0</v>
      </c>
      <c r="J9839">
        <v>0</v>
      </c>
      <c r="K9839" t="s">
        <v>36</v>
      </c>
      <c r="L9839">
        <v>0.12</v>
      </c>
      <c r="M9839" t="s">
        <v>37</v>
      </c>
      <c r="N9839" t="s">
        <v>2112</v>
      </c>
      <c r="O9839">
        <v>4.8</v>
      </c>
      <c r="P9839" t="s">
        <v>588</v>
      </c>
      <c r="Q9839" t="s">
        <v>589</v>
      </c>
      <c r="R9839" t="s">
        <v>107</v>
      </c>
      <c r="S9839" t="s">
        <v>108</v>
      </c>
      <c r="T9839" t="s">
        <v>2113</v>
      </c>
      <c r="U9839" t="s">
        <v>2114</v>
      </c>
      <c r="V9839" t="s">
        <v>2014</v>
      </c>
    </row>
    <row r="9840" spans="1:22">
      <c r="A9840" s="4">
        <v>46085</v>
      </c>
      <c r="B9840" t="s">
        <v>7058</v>
      </c>
      <c r="C9840" t="s">
        <v>1862</v>
      </c>
      <c r="D9840">
        <v>23</v>
      </c>
      <c r="E9840">
        <v>37999.999640000002</v>
      </c>
      <c r="F9840">
        <f>Table2[[#This Row],[Đơn Giá Chuẩn]]*Table2[[#This Row],[Tổng số lượng bán]]</f>
        <v>873999.99172000005</v>
      </c>
      <c r="G9840">
        <v>0</v>
      </c>
      <c r="H9840">
        <f>Table2[[#This Row],[Doanh số bán]]-Table2[[#This Row],[Chiết khấu]]</f>
        <v>873999.99172000005</v>
      </c>
      <c r="I9840">
        <v>0</v>
      </c>
      <c r="J9840">
        <v>0</v>
      </c>
      <c r="K9840" t="s">
        <v>36</v>
      </c>
      <c r="L9840">
        <v>0.16</v>
      </c>
      <c r="M9840" t="s">
        <v>37</v>
      </c>
      <c r="N9840" t="s">
        <v>2112</v>
      </c>
      <c r="O9840">
        <v>3.68</v>
      </c>
      <c r="P9840" t="s">
        <v>105</v>
      </c>
      <c r="Q9840" t="s">
        <v>106</v>
      </c>
      <c r="R9840" t="s">
        <v>107</v>
      </c>
      <c r="S9840" t="s">
        <v>108</v>
      </c>
      <c r="T9840" t="s">
        <v>2113</v>
      </c>
      <c r="U9840" t="s">
        <v>2114</v>
      </c>
      <c r="V9840" t="s">
        <v>2014</v>
      </c>
    </row>
    <row r="9841" spans="1:22">
      <c r="A9841" s="4">
        <v>46085</v>
      </c>
      <c r="B9841" t="s">
        <v>7058</v>
      </c>
      <c r="C9841" t="s">
        <v>155</v>
      </c>
      <c r="D9841">
        <v>9</v>
      </c>
      <c r="E9841">
        <v>157520</v>
      </c>
      <c r="F9841">
        <f>Table2[[#This Row],[Đơn Giá Chuẩn]]*Table2[[#This Row],[Tổng số lượng bán]]</f>
        <v>1417680</v>
      </c>
      <c r="G9841">
        <v>0</v>
      </c>
      <c r="H9841">
        <f>Table2[[#This Row],[Doanh số bán]]-Table2[[#This Row],[Chiết khấu]]</f>
        <v>1417680</v>
      </c>
      <c r="I9841">
        <v>0</v>
      </c>
      <c r="J9841">
        <v>0</v>
      </c>
      <c r="K9841" t="s">
        <v>36</v>
      </c>
      <c r="L9841">
        <v>0.2</v>
      </c>
      <c r="M9841" t="s">
        <v>37</v>
      </c>
      <c r="N9841" t="s">
        <v>2112</v>
      </c>
      <c r="O9841">
        <v>1.8</v>
      </c>
      <c r="P9841" t="s">
        <v>156</v>
      </c>
      <c r="Q9841" t="s">
        <v>157</v>
      </c>
      <c r="R9841" t="s">
        <v>107</v>
      </c>
      <c r="S9841" t="s">
        <v>108</v>
      </c>
      <c r="T9841" t="s">
        <v>2113</v>
      </c>
      <c r="U9841" t="s">
        <v>2114</v>
      </c>
      <c r="V9841" t="s">
        <v>2014</v>
      </c>
    </row>
    <row r="9842" spans="1:22">
      <c r="A9842" s="4">
        <v>46085</v>
      </c>
      <c r="B9842" t="s">
        <v>7059</v>
      </c>
      <c r="C9842" t="s">
        <v>2568</v>
      </c>
      <c r="D9842">
        <v>1</v>
      </c>
      <c r="E9842">
        <v>302000.24</v>
      </c>
      <c r="F9842">
        <f>Table2[[#This Row],[Đơn Giá Chuẩn]]*Table2[[#This Row],[Tổng số lượng bán]]</f>
        <v>302000.24</v>
      </c>
      <c r="G9842">
        <v>0</v>
      </c>
      <c r="H9842">
        <f>Table2[[#This Row],[Doanh số bán]]-Table2[[#This Row],[Chiết khấu]]</f>
        <v>302000.24</v>
      </c>
      <c r="I9842">
        <v>0</v>
      </c>
      <c r="J9842">
        <v>0</v>
      </c>
      <c r="K9842" t="s">
        <v>50</v>
      </c>
      <c r="L9842">
        <v>1</v>
      </c>
      <c r="M9842" t="s">
        <v>37</v>
      </c>
      <c r="N9842" t="s">
        <v>50</v>
      </c>
      <c r="O9842">
        <v>1</v>
      </c>
      <c r="P9842" t="s">
        <v>84</v>
      </c>
      <c r="Q9842" t="s">
        <v>85</v>
      </c>
      <c r="R9842" t="s">
        <v>41</v>
      </c>
      <c r="S9842" t="s">
        <v>42</v>
      </c>
      <c r="T9842" t="s">
        <v>74</v>
      </c>
      <c r="U9842" t="s">
        <v>75</v>
      </c>
      <c r="V9842" t="s">
        <v>50</v>
      </c>
    </row>
    <row r="9843" spans="1:22">
      <c r="A9843" s="4">
        <v>46085</v>
      </c>
      <c r="B9843" t="s">
        <v>7060</v>
      </c>
      <c r="C9843" t="s">
        <v>2568</v>
      </c>
      <c r="D9843">
        <v>1</v>
      </c>
      <c r="E9843">
        <v>340000.04000000004</v>
      </c>
      <c r="F9843">
        <f>Table2[[#This Row],[Đơn Giá Chuẩn]]*Table2[[#This Row],[Tổng số lượng bán]]</f>
        <v>340000.04000000004</v>
      </c>
      <c r="G9843">
        <v>0</v>
      </c>
      <c r="H9843">
        <f>Table2[[#This Row],[Doanh số bán]]-Table2[[#This Row],[Chiết khấu]]</f>
        <v>340000.04000000004</v>
      </c>
      <c r="I9843">
        <v>0</v>
      </c>
      <c r="J9843">
        <v>0</v>
      </c>
      <c r="K9843" t="s">
        <v>50</v>
      </c>
      <c r="L9843">
        <v>1</v>
      </c>
      <c r="M9843" t="s">
        <v>37</v>
      </c>
      <c r="N9843" t="s">
        <v>50</v>
      </c>
      <c r="O9843">
        <v>1</v>
      </c>
      <c r="P9843" t="s">
        <v>2504</v>
      </c>
      <c r="Q9843" t="s">
        <v>2505</v>
      </c>
      <c r="R9843" t="s">
        <v>41</v>
      </c>
      <c r="S9843" t="s">
        <v>42</v>
      </c>
      <c r="T9843" t="s">
        <v>74</v>
      </c>
      <c r="U9843" t="s">
        <v>75</v>
      </c>
      <c r="V9843" t="s">
        <v>50</v>
      </c>
    </row>
    <row r="9844" spans="1:22">
      <c r="A9844" s="4">
        <v>46085</v>
      </c>
      <c r="B9844" t="s">
        <v>7061</v>
      </c>
      <c r="C9844" t="s">
        <v>1862</v>
      </c>
      <c r="D9844">
        <v>1</v>
      </c>
      <c r="E9844">
        <v>50999.600000000006</v>
      </c>
      <c r="F9844">
        <f>Table2[[#This Row],[Đơn Giá Chuẩn]]*Table2[[#This Row],[Tổng số lượng bán]]</f>
        <v>50999.600000000006</v>
      </c>
      <c r="G9844">
        <v>0</v>
      </c>
      <c r="H9844">
        <f>Table2[[#This Row],[Doanh số bán]]-Table2[[#This Row],[Chiết khấu]]</f>
        <v>50999.600000000006</v>
      </c>
      <c r="I9844">
        <v>0</v>
      </c>
      <c r="J9844">
        <v>0</v>
      </c>
      <c r="K9844" t="s">
        <v>50</v>
      </c>
      <c r="L9844">
        <v>0.12</v>
      </c>
      <c r="M9844" t="s">
        <v>37</v>
      </c>
      <c r="N9844" t="s">
        <v>50</v>
      </c>
      <c r="O9844">
        <v>0.12</v>
      </c>
      <c r="P9844" t="s">
        <v>656</v>
      </c>
      <c r="Q9844" t="s">
        <v>657</v>
      </c>
      <c r="R9844" t="s">
        <v>107</v>
      </c>
      <c r="S9844" t="s">
        <v>108</v>
      </c>
      <c r="T9844" t="s">
        <v>74</v>
      </c>
      <c r="U9844" t="s">
        <v>75</v>
      </c>
      <c r="V9844" t="s">
        <v>50</v>
      </c>
    </row>
    <row r="9845" spans="1:22">
      <c r="A9845" s="4">
        <v>46085</v>
      </c>
      <c r="B9845" t="s">
        <v>7061</v>
      </c>
      <c r="C9845" t="s">
        <v>1862</v>
      </c>
      <c r="D9845">
        <v>1</v>
      </c>
      <c r="E9845">
        <v>47000.36</v>
      </c>
      <c r="F9845">
        <f>Table2[[#This Row],[Đơn Giá Chuẩn]]*Table2[[#This Row],[Tổng số lượng bán]]</f>
        <v>47000.36</v>
      </c>
      <c r="G9845">
        <v>0</v>
      </c>
      <c r="H9845">
        <f>Table2[[#This Row],[Doanh số bán]]-Table2[[#This Row],[Chiết khấu]]</f>
        <v>47000.36</v>
      </c>
      <c r="I9845">
        <v>0</v>
      </c>
      <c r="J9845">
        <v>0</v>
      </c>
      <c r="K9845" t="s">
        <v>50</v>
      </c>
      <c r="L9845">
        <v>0.16</v>
      </c>
      <c r="M9845" t="s">
        <v>37</v>
      </c>
      <c r="N9845" t="s">
        <v>50</v>
      </c>
      <c r="O9845">
        <v>0.16</v>
      </c>
      <c r="P9845" t="s">
        <v>105</v>
      </c>
      <c r="Q9845" t="s">
        <v>106</v>
      </c>
      <c r="R9845" t="s">
        <v>107</v>
      </c>
      <c r="S9845" t="s">
        <v>108</v>
      </c>
      <c r="T9845" t="s">
        <v>74</v>
      </c>
      <c r="U9845" t="s">
        <v>75</v>
      </c>
      <c r="V9845" t="s">
        <v>50</v>
      </c>
    </row>
    <row r="9846" spans="1:22">
      <c r="A9846" s="4">
        <v>46085</v>
      </c>
      <c r="B9846" t="s">
        <v>7062</v>
      </c>
      <c r="C9846" t="s">
        <v>2568</v>
      </c>
      <c r="D9846">
        <v>1</v>
      </c>
      <c r="E9846">
        <v>340000.04000000004</v>
      </c>
      <c r="F9846">
        <f>Table2[[#This Row],[Đơn Giá Chuẩn]]*Table2[[#This Row],[Tổng số lượng bán]]</f>
        <v>340000.04000000004</v>
      </c>
      <c r="G9846">
        <v>0</v>
      </c>
      <c r="H9846">
        <f>Table2[[#This Row],[Doanh số bán]]-Table2[[#This Row],[Chiết khấu]]</f>
        <v>340000.04000000004</v>
      </c>
      <c r="I9846">
        <v>0</v>
      </c>
      <c r="J9846">
        <v>0</v>
      </c>
      <c r="K9846" t="s">
        <v>50</v>
      </c>
      <c r="L9846">
        <v>1</v>
      </c>
      <c r="M9846" t="s">
        <v>37</v>
      </c>
      <c r="N9846" t="s">
        <v>50</v>
      </c>
      <c r="O9846">
        <v>1</v>
      </c>
      <c r="P9846" t="s">
        <v>2504</v>
      </c>
      <c r="Q9846" t="s">
        <v>2505</v>
      </c>
      <c r="R9846" t="s">
        <v>41</v>
      </c>
      <c r="S9846" t="s">
        <v>42</v>
      </c>
      <c r="T9846" t="s">
        <v>74</v>
      </c>
      <c r="U9846" t="s">
        <v>75</v>
      </c>
      <c r="V9846" t="s">
        <v>50</v>
      </c>
    </row>
    <row r="9847" spans="1:22">
      <c r="A9847" s="4">
        <v>46085</v>
      </c>
      <c r="B9847" t="s">
        <v>7063</v>
      </c>
      <c r="C9847" t="s">
        <v>2568</v>
      </c>
      <c r="D9847">
        <v>1</v>
      </c>
      <c r="E9847">
        <v>340000.04000000004</v>
      </c>
      <c r="F9847">
        <f>Table2[[#This Row],[Đơn Giá Chuẩn]]*Table2[[#This Row],[Tổng số lượng bán]]</f>
        <v>340000.04000000004</v>
      </c>
      <c r="G9847">
        <v>0</v>
      </c>
      <c r="H9847">
        <f>Table2[[#This Row],[Doanh số bán]]-Table2[[#This Row],[Chiết khấu]]</f>
        <v>340000.04000000004</v>
      </c>
      <c r="I9847">
        <v>0</v>
      </c>
      <c r="J9847">
        <v>0</v>
      </c>
      <c r="K9847" t="s">
        <v>50</v>
      </c>
      <c r="L9847">
        <v>1</v>
      </c>
      <c r="M9847" t="s">
        <v>37</v>
      </c>
      <c r="N9847" t="s">
        <v>50</v>
      </c>
      <c r="O9847">
        <v>1</v>
      </c>
      <c r="P9847" t="s">
        <v>2504</v>
      </c>
      <c r="Q9847" t="s">
        <v>2505</v>
      </c>
      <c r="R9847" t="s">
        <v>41</v>
      </c>
      <c r="S9847" t="s">
        <v>42</v>
      </c>
      <c r="T9847" t="s">
        <v>74</v>
      </c>
      <c r="U9847" t="s">
        <v>75</v>
      </c>
      <c r="V9847" t="s">
        <v>50</v>
      </c>
    </row>
    <row r="9848" spans="1:22">
      <c r="A9848" s="4">
        <v>46085</v>
      </c>
      <c r="B9848" t="s">
        <v>7063</v>
      </c>
      <c r="C9848" t="s">
        <v>2568</v>
      </c>
      <c r="D9848">
        <v>1</v>
      </c>
      <c r="E9848">
        <v>272000</v>
      </c>
      <c r="F9848">
        <f>Table2[[#This Row],[Đơn Giá Chuẩn]]*Table2[[#This Row],[Tổng số lượng bán]]</f>
        <v>272000</v>
      </c>
      <c r="G9848">
        <v>0</v>
      </c>
      <c r="H9848">
        <f>Table2[[#This Row],[Doanh số bán]]-Table2[[#This Row],[Chiết khấu]]</f>
        <v>272000</v>
      </c>
      <c r="I9848">
        <v>0</v>
      </c>
      <c r="J9848">
        <v>0</v>
      </c>
      <c r="K9848" t="s">
        <v>50</v>
      </c>
      <c r="L9848">
        <v>1</v>
      </c>
      <c r="M9848" t="s">
        <v>37</v>
      </c>
      <c r="N9848" t="s">
        <v>50</v>
      </c>
      <c r="O9848">
        <v>1</v>
      </c>
      <c r="P9848" t="s">
        <v>512</v>
      </c>
      <c r="Q9848" t="s">
        <v>513</v>
      </c>
      <c r="R9848" t="s">
        <v>41</v>
      </c>
      <c r="S9848" t="s">
        <v>42</v>
      </c>
      <c r="T9848" t="s">
        <v>74</v>
      </c>
      <c r="U9848" t="s">
        <v>75</v>
      </c>
      <c r="V9848" t="s">
        <v>50</v>
      </c>
    </row>
    <row r="9849" spans="1:22">
      <c r="A9849" s="4">
        <v>46085</v>
      </c>
      <c r="B9849" t="s">
        <v>7064</v>
      </c>
      <c r="C9849" t="s">
        <v>1862</v>
      </c>
      <c r="D9849">
        <v>1</v>
      </c>
      <c r="E9849">
        <v>152000.12</v>
      </c>
      <c r="F9849">
        <f>Table2[[#This Row],[Đơn Giá Chuẩn]]*Table2[[#This Row],[Tổng số lượng bán]]</f>
        <v>152000.12</v>
      </c>
      <c r="G9849">
        <v>0</v>
      </c>
      <c r="H9849">
        <f>Table2[[#This Row],[Doanh số bán]]-Table2[[#This Row],[Chiết khấu]]</f>
        <v>152000.12</v>
      </c>
      <c r="I9849">
        <v>0</v>
      </c>
      <c r="J9849">
        <v>0</v>
      </c>
      <c r="K9849" t="s">
        <v>50</v>
      </c>
      <c r="L9849">
        <v>0.125</v>
      </c>
      <c r="M9849" t="s">
        <v>37</v>
      </c>
      <c r="N9849" t="s">
        <v>50</v>
      </c>
      <c r="O9849">
        <v>0.125</v>
      </c>
      <c r="P9849" t="s">
        <v>1500</v>
      </c>
      <c r="Q9849" t="s">
        <v>1501</v>
      </c>
      <c r="R9849" t="s">
        <v>41</v>
      </c>
      <c r="S9849" t="s">
        <v>42</v>
      </c>
      <c r="T9849" t="s">
        <v>74</v>
      </c>
      <c r="U9849" t="s">
        <v>75</v>
      </c>
      <c r="V9849" t="s">
        <v>50</v>
      </c>
    </row>
    <row r="9850" spans="1:22">
      <c r="A9850" s="4">
        <v>46164</v>
      </c>
      <c r="B9850" t="s">
        <v>1401</v>
      </c>
      <c r="C9850" t="s">
        <v>83</v>
      </c>
      <c r="D9850">
        <v>1</v>
      </c>
      <c r="E9850">
        <v>172000</v>
      </c>
      <c r="F9850">
        <f>Table2[[#This Row],[Đơn Giá Chuẩn]]*Table2[[#This Row],[Tổng số lượng bán]]</f>
        <v>172000</v>
      </c>
      <c r="G9850">
        <v>0</v>
      </c>
      <c r="H9850">
        <f>Table2[[#This Row],[Doanh số bán]]-Table2[[#This Row],[Chiết khấu]]</f>
        <v>172000</v>
      </c>
      <c r="I9850">
        <v>0</v>
      </c>
      <c r="J9850">
        <v>0</v>
      </c>
      <c r="K9850" t="s">
        <v>24</v>
      </c>
      <c r="M9850" t="s">
        <v>918</v>
      </c>
      <c r="N9850" t="s">
        <v>919</v>
      </c>
      <c r="O9850">
        <v>0.5</v>
      </c>
      <c r="P9850" t="s">
        <v>158</v>
      </c>
      <c r="Q9850" t="s">
        <v>159</v>
      </c>
      <c r="R9850" t="s">
        <v>41</v>
      </c>
      <c r="S9850" t="s">
        <v>42</v>
      </c>
      <c r="T9850" t="s">
        <v>922</v>
      </c>
      <c r="U9850" t="s">
        <v>923</v>
      </c>
      <c r="V9850" t="s">
        <v>33</v>
      </c>
    </row>
    <row r="9851" spans="1:22">
      <c r="A9851" s="4">
        <v>46085</v>
      </c>
      <c r="B9851" t="s">
        <v>7066</v>
      </c>
      <c r="C9851" t="s">
        <v>2568</v>
      </c>
      <c r="D9851">
        <v>1</v>
      </c>
      <c r="E9851">
        <v>302000.24</v>
      </c>
      <c r="F9851">
        <f>Table2[[#This Row],[Đơn Giá Chuẩn]]*Table2[[#This Row],[Tổng số lượng bán]]</f>
        <v>302000.24</v>
      </c>
      <c r="G9851">
        <v>0</v>
      </c>
      <c r="H9851">
        <f>Table2[[#This Row],[Doanh số bán]]-Table2[[#This Row],[Chiết khấu]]</f>
        <v>302000.24</v>
      </c>
      <c r="I9851">
        <v>0</v>
      </c>
      <c r="J9851">
        <v>0</v>
      </c>
      <c r="K9851" t="s">
        <v>50</v>
      </c>
      <c r="L9851">
        <v>1</v>
      </c>
      <c r="M9851" t="s">
        <v>37</v>
      </c>
      <c r="N9851" t="s">
        <v>50</v>
      </c>
      <c r="O9851">
        <v>1</v>
      </c>
      <c r="P9851" t="s">
        <v>84</v>
      </c>
      <c r="Q9851" t="s">
        <v>85</v>
      </c>
      <c r="R9851" t="s">
        <v>41</v>
      </c>
      <c r="S9851" t="s">
        <v>42</v>
      </c>
      <c r="T9851" t="s">
        <v>74</v>
      </c>
      <c r="U9851" t="s">
        <v>75</v>
      </c>
      <c r="V9851" t="s">
        <v>50</v>
      </c>
    </row>
    <row r="9852" spans="1:22">
      <c r="A9852" s="4">
        <v>46085</v>
      </c>
      <c r="B9852" t="s">
        <v>7067</v>
      </c>
      <c r="C9852" t="s">
        <v>1862</v>
      </c>
      <c r="D9852">
        <v>1</v>
      </c>
      <c r="E9852">
        <v>50999.600000000006</v>
      </c>
      <c r="F9852">
        <f>Table2[[#This Row],[Đơn Giá Chuẩn]]*Table2[[#This Row],[Tổng số lượng bán]]</f>
        <v>50999.600000000006</v>
      </c>
      <c r="G9852">
        <v>0</v>
      </c>
      <c r="H9852">
        <f>Table2[[#This Row],[Doanh số bán]]-Table2[[#This Row],[Chiết khấu]]</f>
        <v>50999.600000000006</v>
      </c>
      <c r="I9852">
        <v>0</v>
      </c>
      <c r="J9852">
        <v>0</v>
      </c>
      <c r="K9852" t="s">
        <v>50</v>
      </c>
      <c r="L9852">
        <v>0.12</v>
      </c>
      <c r="M9852" t="s">
        <v>37</v>
      </c>
      <c r="N9852" t="s">
        <v>50</v>
      </c>
      <c r="O9852">
        <v>0.12</v>
      </c>
      <c r="P9852" t="s">
        <v>588</v>
      </c>
      <c r="Q9852" t="s">
        <v>589</v>
      </c>
      <c r="R9852" t="s">
        <v>107</v>
      </c>
      <c r="S9852" t="s">
        <v>108</v>
      </c>
      <c r="T9852" t="s">
        <v>74</v>
      </c>
      <c r="U9852" t="s">
        <v>75</v>
      </c>
      <c r="V9852" t="s">
        <v>50</v>
      </c>
    </row>
    <row r="9853" spans="1:22">
      <c r="A9853" s="4">
        <v>46085</v>
      </c>
      <c r="B9853" t="s">
        <v>7067</v>
      </c>
      <c r="C9853" t="s">
        <v>1862</v>
      </c>
      <c r="D9853">
        <v>2</v>
      </c>
      <c r="E9853">
        <v>51000.140000000007</v>
      </c>
      <c r="F9853">
        <f>Table2[[#This Row],[Đơn Giá Chuẩn]]*Table2[[#This Row],[Tổng số lượng bán]]</f>
        <v>102000.28000000001</v>
      </c>
      <c r="G9853">
        <v>0</v>
      </c>
      <c r="H9853">
        <f>Table2[[#This Row],[Doanh số bán]]-Table2[[#This Row],[Chiết khấu]]</f>
        <v>102000.28000000001</v>
      </c>
      <c r="I9853">
        <v>0</v>
      </c>
      <c r="J9853">
        <v>0</v>
      </c>
      <c r="K9853" t="s">
        <v>50</v>
      </c>
      <c r="L9853">
        <v>0.12</v>
      </c>
      <c r="M9853" t="s">
        <v>37</v>
      </c>
      <c r="N9853" t="s">
        <v>50</v>
      </c>
      <c r="O9853">
        <v>0.24</v>
      </c>
      <c r="P9853" t="s">
        <v>656</v>
      </c>
      <c r="Q9853" t="s">
        <v>657</v>
      </c>
      <c r="R9853" t="s">
        <v>107</v>
      </c>
      <c r="S9853" t="s">
        <v>108</v>
      </c>
      <c r="T9853" t="s">
        <v>74</v>
      </c>
      <c r="U9853" t="s">
        <v>75</v>
      </c>
      <c r="V9853" t="s">
        <v>50</v>
      </c>
    </row>
    <row r="9854" spans="1:22">
      <c r="A9854" s="4">
        <v>46085</v>
      </c>
      <c r="B9854" t="s">
        <v>7067</v>
      </c>
      <c r="C9854" t="s">
        <v>1862</v>
      </c>
      <c r="D9854">
        <v>1</v>
      </c>
      <c r="E9854">
        <v>50999.600000000006</v>
      </c>
      <c r="F9854">
        <f>Table2[[#This Row],[Đơn Giá Chuẩn]]*Table2[[#This Row],[Tổng số lượng bán]]</f>
        <v>50999.600000000006</v>
      </c>
      <c r="G9854">
        <v>0</v>
      </c>
      <c r="H9854">
        <f>Table2[[#This Row],[Doanh số bán]]-Table2[[#This Row],[Chiết khấu]]</f>
        <v>50999.600000000006</v>
      </c>
      <c r="I9854">
        <v>0</v>
      </c>
      <c r="J9854">
        <v>0</v>
      </c>
      <c r="K9854" t="s">
        <v>50</v>
      </c>
      <c r="L9854">
        <v>0.12</v>
      </c>
      <c r="M9854" t="s">
        <v>37</v>
      </c>
      <c r="N9854" t="s">
        <v>50</v>
      </c>
      <c r="O9854">
        <v>0.12</v>
      </c>
      <c r="P9854" t="s">
        <v>586</v>
      </c>
      <c r="Q9854" t="s">
        <v>587</v>
      </c>
      <c r="R9854" t="s">
        <v>107</v>
      </c>
      <c r="S9854" t="s">
        <v>108</v>
      </c>
      <c r="T9854" t="s">
        <v>74</v>
      </c>
      <c r="U9854" t="s">
        <v>75</v>
      </c>
      <c r="V9854" t="s">
        <v>50</v>
      </c>
    </row>
    <row r="9855" spans="1:22">
      <c r="A9855" s="4">
        <v>46085</v>
      </c>
      <c r="B9855" t="s">
        <v>7068</v>
      </c>
      <c r="C9855" t="s">
        <v>155</v>
      </c>
      <c r="D9855">
        <v>1</v>
      </c>
      <c r="E9855">
        <v>331000.40000000002</v>
      </c>
      <c r="F9855">
        <f>Table2[[#This Row],[Đơn Giá Chuẩn]]*Table2[[#This Row],[Tổng số lượng bán]]</f>
        <v>331000.40000000002</v>
      </c>
      <c r="G9855">
        <v>0</v>
      </c>
      <c r="H9855">
        <f>Table2[[#This Row],[Doanh số bán]]-Table2[[#This Row],[Chiết khấu]]</f>
        <v>331000.40000000002</v>
      </c>
      <c r="I9855">
        <v>0</v>
      </c>
      <c r="J9855">
        <v>0</v>
      </c>
      <c r="K9855" t="s">
        <v>50</v>
      </c>
      <c r="L9855">
        <v>1.6</v>
      </c>
      <c r="M9855" t="s">
        <v>37</v>
      </c>
      <c r="N9855" t="s">
        <v>50</v>
      </c>
      <c r="O9855">
        <v>1.6</v>
      </c>
      <c r="P9855" t="s">
        <v>839</v>
      </c>
      <c r="Q9855" t="s">
        <v>840</v>
      </c>
      <c r="R9855" t="s">
        <v>107</v>
      </c>
      <c r="S9855" t="s">
        <v>108</v>
      </c>
      <c r="T9855" t="s">
        <v>74</v>
      </c>
      <c r="U9855" t="s">
        <v>75</v>
      </c>
      <c r="V9855" t="s">
        <v>50</v>
      </c>
    </row>
    <row r="9856" spans="1:22">
      <c r="A9856" s="4">
        <v>46085</v>
      </c>
      <c r="B9856" t="s">
        <v>7069</v>
      </c>
      <c r="C9856" t="s">
        <v>2568</v>
      </c>
      <c r="D9856">
        <v>2</v>
      </c>
      <c r="E9856">
        <v>302000.24</v>
      </c>
      <c r="F9856">
        <f>Table2[[#This Row],[Đơn Giá Chuẩn]]*Table2[[#This Row],[Tổng số lượng bán]]</f>
        <v>604000.48</v>
      </c>
      <c r="G9856">
        <v>0</v>
      </c>
      <c r="H9856">
        <f>Table2[[#This Row],[Doanh số bán]]-Table2[[#This Row],[Chiết khấu]]</f>
        <v>604000.48</v>
      </c>
      <c r="I9856">
        <v>0</v>
      </c>
      <c r="J9856">
        <v>0</v>
      </c>
      <c r="K9856" t="s">
        <v>50</v>
      </c>
      <c r="L9856">
        <v>1</v>
      </c>
      <c r="M9856" t="s">
        <v>37</v>
      </c>
      <c r="N9856" t="s">
        <v>50</v>
      </c>
      <c r="O9856">
        <v>2</v>
      </c>
      <c r="P9856" t="s">
        <v>84</v>
      </c>
      <c r="Q9856" t="s">
        <v>85</v>
      </c>
      <c r="R9856" t="s">
        <v>41</v>
      </c>
      <c r="S9856" t="s">
        <v>42</v>
      </c>
      <c r="T9856" t="s">
        <v>74</v>
      </c>
      <c r="U9856" t="s">
        <v>75</v>
      </c>
      <c r="V9856" t="s">
        <v>50</v>
      </c>
    </row>
    <row r="9857" spans="1:22">
      <c r="A9857" s="4">
        <v>46085</v>
      </c>
      <c r="B9857" t="s">
        <v>7070</v>
      </c>
      <c r="C9857" t="s">
        <v>2568</v>
      </c>
      <c r="D9857">
        <v>1</v>
      </c>
      <c r="E9857">
        <v>340000.04000000004</v>
      </c>
      <c r="F9857">
        <f>Table2[[#This Row],[Đơn Giá Chuẩn]]*Table2[[#This Row],[Tổng số lượng bán]]</f>
        <v>340000.04000000004</v>
      </c>
      <c r="G9857">
        <v>0</v>
      </c>
      <c r="H9857">
        <f>Table2[[#This Row],[Doanh số bán]]-Table2[[#This Row],[Chiết khấu]]</f>
        <v>340000.04000000004</v>
      </c>
      <c r="I9857">
        <v>0</v>
      </c>
      <c r="J9857">
        <v>0</v>
      </c>
      <c r="K9857" t="s">
        <v>50</v>
      </c>
      <c r="L9857">
        <v>1</v>
      </c>
      <c r="M9857" t="s">
        <v>37</v>
      </c>
      <c r="N9857" t="s">
        <v>50</v>
      </c>
      <c r="O9857">
        <v>1</v>
      </c>
      <c r="P9857" t="s">
        <v>2504</v>
      </c>
      <c r="Q9857" t="s">
        <v>2505</v>
      </c>
      <c r="R9857" t="s">
        <v>41</v>
      </c>
      <c r="S9857" t="s">
        <v>42</v>
      </c>
      <c r="T9857" t="s">
        <v>74</v>
      </c>
      <c r="U9857" t="s">
        <v>75</v>
      </c>
      <c r="V9857" t="s">
        <v>50</v>
      </c>
    </row>
    <row r="9858" spans="1:22">
      <c r="A9858" s="4">
        <v>46085</v>
      </c>
      <c r="B9858" t="s">
        <v>7071</v>
      </c>
      <c r="C9858" t="s">
        <v>155</v>
      </c>
      <c r="D9858">
        <v>1</v>
      </c>
      <c r="E9858">
        <v>88449.680000000008</v>
      </c>
      <c r="F9858">
        <f>Table2[[#This Row],[Đơn Giá Chuẩn]]*Table2[[#This Row],[Tổng số lượng bán]]</f>
        <v>88449.680000000008</v>
      </c>
      <c r="G9858">
        <v>0</v>
      </c>
      <c r="H9858">
        <f>Table2[[#This Row],[Doanh số bán]]-Table2[[#This Row],[Chiết khấu]]</f>
        <v>88449.680000000008</v>
      </c>
      <c r="I9858">
        <v>0</v>
      </c>
      <c r="J9858">
        <v>0</v>
      </c>
      <c r="K9858" t="s">
        <v>50</v>
      </c>
      <c r="L9858">
        <v>0.35199999999999998</v>
      </c>
      <c r="M9858" t="s">
        <v>37</v>
      </c>
      <c r="N9858" t="s">
        <v>50</v>
      </c>
      <c r="O9858">
        <v>0.35199999999999998</v>
      </c>
      <c r="P9858" t="s">
        <v>3291</v>
      </c>
      <c r="Q9858" t="s">
        <v>3292</v>
      </c>
      <c r="R9858" t="s">
        <v>107</v>
      </c>
      <c r="S9858" t="s">
        <v>108</v>
      </c>
      <c r="T9858" t="s">
        <v>74</v>
      </c>
      <c r="U9858" t="s">
        <v>75</v>
      </c>
      <c r="V9858" t="s">
        <v>50</v>
      </c>
    </row>
    <row r="9859" spans="1:22">
      <c r="A9859" s="4">
        <v>46085</v>
      </c>
      <c r="B9859" t="s">
        <v>7071</v>
      </c>
      <c r="C9859" t="s">
        <v>1862</v>
      </c>
      <c r="D9859">
        <v>1</v>
      </c>
      <c r="E9859">
        <v>47000.36</v>
      </c>
      <c r="F9859">
        <f>Table2[[#This Row],[Đơn Giá Chuẩn]]*Table2[[#This Row],[Tổng số lượng bán]]</f>
        <v>47000.36</v>
      </c>
      <c r="G9859">
        <v>0</v>
      </c>
      <c r="H9859">
        <f>Table2[[#This Row],[Doanh số bán]]-Table2[[#This Row],[Chiết khấu]]</f>
        <v>47000.36</v>
      </c>
      <c r="I9859">
        <v>0</v>
      </c>
      <c r="J9859">
        <v>0</v>
      </c>
      <c r="K9859" t="s">
        <v>50</v>
      </c>
      <c r="L9859">
        <v>0.12</v>
      </c>
      <c r="M9859" t="s">
        <v>37</v>
      </c>
      <c r="N9859" t="s">
        <v>50</v>
      </c>
      <c r="O9859">
        <v>0.12</v>
      </c>
      <c r="P9859" t="s">
        <v>520</v>
      </c>
      <c r="Q9859" t="s">
        <v>521</v>
      </c>
      <c r="R9859" t="s">
        <v>107</v>
      </c>
      <c r="S9859" t="s">
        <v>108</v>
      </c>
      <c r="T9859" t="s">
        <v>74</v>
      </c>
      <c r="U9859" t="s">
        <v>75</v>
      </c>
      <c r="V9859" t="s">
        <v>50</v>
      </c>
    </row>
    <row r="9860" spans="1:22">
      <c r="A9860" s="4">
        <v>46085</v>
      </c>
      <c r="B9860" t="s">
        <v>7072</v>
      </c>
      <c r="C9860" t="s">
        <v>155</v>
      </c>
      <c r="D9860">
        <v>1</v>
      </c>
      <c r="E9860">
        <v>331000.40000000002</v>
      </c>
      <c r="F9860">
        <f>Table2[[#This Row],[Đơn Giá Chuẩn]]*Table2[[#This Row],[Tổng số lượng bán]]</f>
        <v>331000.40000000002</v>
      </c>
      <c r="G9860">
        <v>0</v>
      </c>
      <c r="H9860">
        <f>Table2[[#This Row],[Doanh số bán]]-Table2[[#This Row],[Chiết khấu]]</f>
        <v>331000.40000000002</v>
      </c>
      <c r="I9860">
        <v>0</v>
      </c>
      <c r="J9860">
        <v>0</v>
      </c>
      <c r="K9860" t="s">
        <v>50</v>
      </c>
      <c r="L9860">
        <v>1.6</v>
      </c>
      <c r="M9860" t="s">
        <v>37</v>
      </c>
      <c r="N9860" t="s">
        <v>50</v>
      </c>
      <c r="O9860">
        <v>1.6</v>
      </c>
      <c r="P9860" t="s">
        <v>839</v>
      </c>
      <c r="Q9860" t="s">
        <v>840</v>
      </c>
      <c r="R9860" t="s">
        <v>107</v>
      </c>
      <c r="S9860" t="s">
        <v>108</v>
      </c>
      <c r="T9860" t="s">
        <v>74</v>
      </c>
      <c r="U9860" t="s">
        <v>75</v>
      </c>
      <c r="V9860" t="s">
        <v>50</v>
      </c>
    </row>
    <row r="9861" spans="1:22">
      <c r="A9861" s="4">
        <v>46086</v>
      </c>
      <c r="B9861" t="s">
        <v>7073</v>
      </c>
      <c r="C9861" t="s">
        <v>2568</v>
      </c>
      <c r="D9861">
        <v>10</v>
      </c>
      <c r="E9861">
        <v>180000.00020000001</v>
      </c>
      <c r="F9861">
        <f>Table2[[#This Row],[Đơn Giá Chuẩn]]*Table2[[#This Row],[Tổng số lượng bán]]</f>
        <v>1800000.0020000001</v>
      </c>
      <c r="G9861">
        <v>0</v>
      </c>
      <c r="H9861">
        <f>Table2[[#This Row],[Doanh số bán]]-Table2[[#This Row],[Chiết khấu]]</f>
        <v>1800000.0020000001</v>
      </c>
      <c r="I9861">
        <v>0</v>
      </c>
      <c r="J9861">
        <v>0</v>
      </c>
      <c r="K9861" t="s">
        <v>2217</v>
      </c>
      <c r="L9861">
        <v>1</v>
      </c>
      <c r="M9861" t="s">
        <v>37</v>
      </c>
      <c r="N9861" t="s">
        <v>26</v>
      </c>
      <c r="O9861">
        <v>10</v>
      </c>
      <c r="P9861" t="s">
        <v>2511</v>
      </c>
      <c r="Q9861" t="s">
        <v>2512</v>
      </c>
      <c r="R9861" t="s">
        <v>41</v>
      </c>
      <c r="S9861" t="s">
        <v>42</v>
      </c>
      <c r="T9861" t="s">
        <v>2393</v>
      </c>
      <c r="U9861" t="s">
        <v>2394</v>
      </c>
      <c r="V9861" t="s">
        <v>2271</v>
      </c>
    </row>
    <row r="9862" spans="1:22">
      <c r="A9862" s="4">
        <v>46086</v>
      </c>
      <c r="B9862" t="s">
        <v>7073</v>
      </c>
      <c r="C9862" t="s">
        <v>155</v>
      </c>
      <c r="D9862">
        <v>24</v>
      </c>
      <c r="E9862">
        <v>51875.000480000002</v>
      </c>
      <c r="F9862">
        <f>Table2[[#This Row],[Đơn Giá Chuẩn]]*Table2[[#This Row],[Tổng số lượng bán]]</f>
        <v>1245000.0115200002</v>
      </c>
      <c r="G9862">
        <v>0</v>
      </c>
      <c r="H9862">
        <f>Table2[[#This Row],[Doanh số bán]]-Table2[[#This Row],[Chiết khấu]]</f>
        <v>1245000.0115200002</v>
      </c>
      <c r="I9862">
        <v>0</v>
      </c>
      <c r="J9862">
        <v>0</v>
      </c>
      <c r="K9862" t="s">
        <v>2217</v>
      </c>
      <c r="L9862">
        <v>0.35199999999999998</v>
      </c>
      <c r="M9862" t="s">
        <v>37</v>
      </c>
      <c r="N9862" t="s">
        <v>26</v>
      </c>
      <c r="O9862">
        <v>8.4480000000000004</v>
      </c>
      <c r="P9862" t="s">
        <v>3291</v>
      </c>
      <c r="Q9862" t="s">
        <v>3292</v>
      </c>
      <c r="R9862" t="s">
        <v>107</v>
      </c>
      <c r="S9862" t="s">
        <v>108</v>
      </c>
      <c r="T9862" t="s">
        <v>2393</v>
      </c>
      <c r="U9862" t="s">
        <v>2394</v>
      </c>
      <c r="V9862" t="s">
        <v>2271</v>
      </c>
    </row>
    <row r="9863" spans="1:22">
      <c r="A9863" s="4">
        <v>46086</v>
      </c>
      <c r="B9863" t="s">
        <v>7073</v>
      </c>
      <c r="C9863" t="s">
        <v>2568</v>
      </c>
      <c r="D9863">
        <v>20</v>
      </c>
      <c r="E9863">
        <v>223000.00040000002</v>
      </c>
      <c r="F9863">
        <f>Table2[[#This Row],[Đơn Giá Chuẩn]]*Table2[[#This Row],[Tổng số lượng bán]]</f>
        <v>4460000.0080000004</v>
      </c>
      <c r="G9863">
        <v>0</v>
      </c>
      <c r="H9863">
        <f>Table2[[#This Row],[Doanh số bán]]-Table2[[#This Row],[Chiết khấu]]</f>
        <v>4460000.0080000004</v>
      </c>
      <c r="I9863">
        <v>0</v>
      </c>
      <c r="J9863">
        <v>0</v>
      </c>
      <c r="K9863" t="s">
        <v>2217</v>
      </c>
      <c r="L9863">
        <v>0.5</v>
      </c>
      <c r="M9863" t="s">
        <v>37</v>
      </c>
      <c r="N9863" t="s">
        <v>26</v>
      </c>
      <c r="O9863">
        <v>10</v>
      </c>
      <c r="P9863" t="s">
        <v>158</v>
      </c>
      <c r="Q9863" t="s">
        <v>159</v>
      </c>
      <c r="R9863" t="s">
        <v>41</v>
      </c>
      <c r="S9863" t="s">
        <v>42</v>
      </c>
      <c r="T9863" t="s">
        <v>2393</v>
      </c>
      <c r="U9863" t="s">
        <v>2394</v>
      </c>
      <c r="V9863" t="s">
        <v>2271</v>
      </c>
    </row>
    <row r="9864" spans="1:22">
      <c r="A9864" s="4">
        <v>46086</v>
      </c>
      <c r="B9864" t="s">
        <v>7073</v>
      </c>
      <c r="C9864" t="s">
        <v>2568</v>
      </c>
      <c r="D9864">
        <v>10</v>
      </c>
      <c r="E9864">
        <v>184999.99952000001</v>
      </c>
      <c r="F9864">
        <f>Table2[[#This Row],[Đơn Giá Chuẩn]]*Table2[[#This Row],[Tổng số lượng bán]]</f>
        <v>1849999.9952000002</v>
      </c>
      <c r="G9864">
        <v>0</v>
      </c>
      <c r="H9864">
        <f>Table2[[#This Row],[Doanh số bán]]-Table2[[#This Row],[Chiết khấu]]</f>
        <v>1849999.9952000002</v>
      </c>
      <c r="I9864">
        <v>0</v>
      </c>
      <c r="J9864">
        <v>0</v>
      </c>
      <c r="K9864" t="s">
        <v>2217</v>
      </c>
      <c r="L9864">
        <v>1</v>
      </c>
      <c r="M9864" t="s">
        <v>37</v>
      </c>
      <c r="N9864" t="s">
        <v>26</v>
      </c>
      <c r="O9864">
        <v>10</v>
      </c>
      <c r="P9864" t="s">
        <v>512</v>
      </c>
      <c r="Q9864" t="s">
        <v>513</v>
      </c>
      <c r="R9864" t="s">
        <v>41</v>
      </c>
      <c r="S9864" t="s">
        <v>42</v>
      </c>
      <c r="T9864" t="s">
        <v>2393</v>
      </c>
      <c r="U9864" t="s">
        <v>2394</v>
      </c>
      <c r="V9864" t="s">
        <v>2271</v>
      </c>
    </row>
    <row r="9865" spans="1:22">
      <c r="A9865" s="4">
        <v>46086</v>
      </c>
      <c r="B9865" t="s">
        <v>7074</v>
      </c>
      <c r="C9865" t="s">
        <v>2568</v>
      </c>
      <c r="D9865">
        <v>40</v>
      </c>
      <c r="E9865">
        <v>207000.2</v>
      </c>
      <c r="F9865">
        <f>Table2[[#This Row],[Đơn Giá Chuẩn]]*Table2[[#This Row],[Tổng số lượng bán]]</f>
        <v>8280008</v>
      </c>
      <c r="G9865">
        <v>0</v>
      </c>
      <c r="H9865">
        <f>Table2[[#This Row],[Doanh số bán]]-Table2[[#This Row],[Chiết khấu]]</f>
        <v>8280008</v>
      </c>
      <c r="I9865">
        <v>0</v>
      </c>
      <c r="J9865">
        <v>0</v>
      </c>
      <c r="K9865" t="s">
        <v>36</v>
      </c>
      <c r="L9865">
        <v>1</v>
      </c>
      <c r="M9865" t="s">
        <v>37</v>
      </c>
      <c r="N9865" t="s">
        <v>26</v>
      </c>
      <c r="O9865">
        <v>40</v>
      </c>
      <c r="P9865" t="s">
        <v>84</v>
      </c>
      <c r="Q9865" t="s">
        <v>85</v>
      </c>
      <c r="R9865" t="s">
        <v>41</v>
      </c>
      <c r="S9865" t="s">
        <v>42</v>
      </c>
      <c r="T9865" t="s">
        <v>2808</v>
      </c>
      <c r="U9865" t="s">
        <v>2809</v>
      </c>
      <c r="V9865" t="s">
        <v>2014</v>
      </c>
    </row>
    <row r="9866" spans="1:22">
      <c r="A9866" s="4">
        <v>46086</v>
      </c>
      <c r="B9866" t="s">
        <v>7075</v>
      </c>
      <c r="C9866" t="s">
        <v>2568</v>
      </c>
      <c r="D9866">
        <v>10</v>
      </c>
      <c r="E9866">
        <v>184999.99952000001</v>
      </c>
      <c r="F9866">
        <f>Table2[[#This Row],[Đơn Giá Chuẩn]]*Table2[[#This Row],[Tổng số lượng bán]]</f>
        <v>1849999.9952000002</v>
      </c>
      <c r="G9866">
        <v>0</v>
      </c>
      <c r="H9866">
        <f>Table2[[#This Row],[Doanh số bán]]-Table2[[#This Row],[Chiết khấu]]</f>
        <v>1849999.9952000002</v>
      </c>
      <c r="I9866">
        <v>0</v>
      </c>
      <c r="J9866">
        <v>0</v>
      </c>
      <c r="K9866" t="s">
        <v>2217</v>
      </c>
      <c r="L9866">
        <v>1</v>
      </c>
      <c r="M9866" t="s">
        <v>37</v>
      </c>
      <c r="N9866" t="s">
        <v>26</v>
      </c>
      <c r="O9866">
        <v>10</v>
      </c>
      <c r="P9866" t="s">
        <v>512</v>
      </c>
      <c r="Q9866" t="s">
        <v>513</v>
      </c>
      <c r="R9866" t="s">
        <v>41</v>
      </c>
      <c r="S9866" t="s">
        <v>42</v>
      </c>
      <c r="T9866" t="s">
        <v>2393</v>
      </c>
      <c r="U9866" t="s">
        <v>2394</v>
      </c>
      <c r="V9866" t="s">
        <v>2271</v>
      </c>
    </row>
    <row r="9867" spans="1:22">
      <c r="A9867" s="4">
        <v>46086</v>
      </c>
      <c r="B9867" t="s">
        <v>7076</v>
      </c>
      <c r="C9867" t="s">
        <v>155</v>
      </c>
      <c r="D9867">
        <v>1</v>
      </c>
      <c r="E9867">
        <v>152150.00023999999</v>
      </c>
      <c r="F9867">
        <f>Table2[[#This Row],[Đơn Giá Chuẩn]]*Table2[[#This Row],[Tổng số lượng bán]]</f>
        <v>152150.00023999999</v>
      </c>
      <c r="G9867">
        <v>0</v>
      </c>
      <c r="H9867">
        <f>Table2[[#This Row],[Doanh số bán]]-Table2[[#This Row],[Chiết khấu]]</f>
        <v>152150.00023999999</v>
      </c>
      <c r="I9867">
        <v>0</v>
      </c>
      <c r="J9867">
        <v>0</v>
      </c>
      <c r="K9867" t="s">
        <v>50</v>
      </c>
      <c r="L9867">
        <v>0.2</v>
      </c>
      <c r="M9867" t="s">
        <v>37</v>
      </c>
      <c r="N9867" t="s">
        <v>50</v>
      </c>
      <c r="O9867">
        <v>0.2</v>
      </c>
      <c r="P9867" t="s">
        <v>156</v>
      </c>
      <c r="Q9867" t="s">
        <v>157</v>
      </c>
      <c r="R9867" t="s">
        <v>107</v>
      </c>
      <c r="S9867" t="s">
        <v>108</v>
      </c>
      <c r="T9867" t="s">
        <v>2349</v>
      </c>
      <c r="U9867" t="s">
        <v>2350</v>
      </c>
      <c r="V9867" t="s">
        <v>50</v>
      </c>
    </row>
    <row r="9868" spans="1:22">
      <c r="A9868" s="4">
        <v>46086</v>
      </c>
      <c r="B9868" t="s">
        <v>7077</v>
      </c>
      <c r="C9868" t="s">
        <v>2568</v>
      </c>
      <c r="D9868">
        <v>5</v>
      </c>
      <c r="E9868">
        <v>262000.00028000004</v>
      </c>
      <c r="F9868">
        <f>Table2[[#This Row],[Đơn Giá Chuẩn]]*Table2[[#This Row],[Tổng số lượng bán]]</f>
        <v>1310000.0014000002</v>
      </c>
      <c r="G9868">
        <v>0</v>
      </c>
      <c r="H9868">
        <f>Table2[[#This Row],[Doanh số bán]]-Table2[[#This Row],[Chiết khấu]]</f>
        <v>1310000.0014000002</v>
      </c>
      <c r="I9868">
        <v>0</v>
      </c>
      <c r="J9868">
        <v>0</v>
      </c>
      <c r="K9868" t="s">
        <v>50</v>
      </c>
      <c r="L9868">
        <v>1</v>
      </c>
      <c r="M9868" t="s">
        <v>37</v>
      </c>
      <c r="N9868" t="s">
        <v>50</v>
      </c>
      <c r="O9868">
        <v>5</v>
      </c>
      <c r="P9868" t="s">
        <v>2511</v>
      </c>
      <c r="Q9868" t="s">
        <v>2512</v>
      </c>
      <c r="R9868" t="s">
        <v>41</v>
      </c>
      <c r="S9868" t="s">
        <v>42</v>
      </c>
      <c r="T9868" t="s">
        <v>51</v>
      </c>
      <c r="U9868" t="s">
        <v>52</v>
      </c>
      <c r="V9868" t="s">
        <v>50</v>
      </c>
    </row>
    <row r="9869" spans="1:22">
      <c r="A9869" s="4">
        <v>46087</v>
      </c>
      <c r="B9869" t="s">
        <v>7078</v>
      </c>
      <c r="C9869" t="s">
        <v>155</v>
      </c>
      <c r="D9869">
        <v>10</v>
      </c>
      <c r="E9869">
        <v>114124.99952000001</v>
      </c>
      <c r="F9869">
        <f>Table2[[#This Row],[Đơn Giá Chuẩn]]*Table2[[#This Row],[Tổng số lượng bán]]</f>
        <v>1141249.9952000002</v>
      </c>
      <c r="G9869">
        <v>0</v>
      </c>
      <c r="H9869">
        <f>Table2[[#This Row],[Doanh số bán]]-Table2[[#This Row],[Chiết khấu]]</f>
        <v>1141249.9952000002</v>
      </c>
      <c r="I9869">
        <v>0</v>
      </c>
      <c r="J9869">
        <v>0</v>
      </c>
      <c r="K9869" t="s">
        <v>2217</v>
      </c>
      <c r="L9869">
        <v>0.8</v>
      </c>
      <c r="M9869" t="s">
        <v>37</v>
      </c>
      <c r="N9869" t="s">
        <v>26</v>
      </c>
      <c r="O9869">
        <v>8</v>
      </c>
      <c r="P9869" t="s">
        <v>3303</v>
      </c>
      <c r="Q9869" t="s">
        <v>3304</v>
      </c>
      <c r="R9869" t="s">
        <v>107</v>
      </c>
      <c r="S9869" t="s">
        <v>108</v>
      </c>
      <c r="T9869" t="s">
        <v>2393</v>
      </c>
      <c r="U9869" t="s">
        <v>2394</v>
      </c>
      <c r="V9869" t="s">
        <v>2271</v>
      </c>
    </row>
    <row r="9870" spans="1:22">
      <c r="A9870" s="4">
        <v>46087</v>
      </c>
      <c r="B9870" t="s">
        <v>7078</v>
      </c>
      <c r="C9870" t="s">
        <v>1862</v>
      </c>
      <c r="D9870">
        <v>72</v>
      </c>
      <c r="E9870">
        <v>35750</v>
      </c>
      <c r="F9870">
        <f>Table2[[#This Row],[Đơn Giá Chuẩn]]*Table2[[#This Row],[Tổng số lượng bán]]</f>
        <v>2574000</v>
      </c>
      <c r="G9870">
        <v>0</v>
      </c>
      <c r="H9870">
        <f>Table2[[#This Row],[Doanh số bán]]-Table2[[#This Row],[Chiết khấu]]</f>
        <v>2574000</v>
      </c>
      <c r="I9870">
        <v>0</v>
      </c>
      <c r="J9870">
        <v>0</v>
      </c>
      <c r="K9870" t="s">
        <v>2217</v>
      </c>
      <c r="L9870">
        <v>0.16</v>
      </c>
      <c r="M9870" t="s">
        <v>37</v>
      </c>
      <c r="N9870" t="s">
        <v>26</v>
      </c>
      <c r="O9870">
        <v>11.52</v>
      </c>
      <c r="P9870" t="s">
        <v>105</v>
      </c>
      <c r="Q9870" t="s">
        <v>106</v>
      </c>
      <c r="R9870" t="s">
        <v>107</v>
      </c>
      <c r="S9870" t="s">
        <v>108</v>
      </c>
      <c r="T9870" t="s">
        <v>2393</v>
      </c>
      <c r="U9870" t="s">
        <v>2394</v>
      </c>
      <c r="V9870" t="s">
        <v>2271</v>
      </c>
    </row>
    <row r="9871" spans="1:22">
      <c r="A9871" s="4">
        <v>46087</v>
      </c>
      <c r="B9871" t="s">
        <v>7078</v>
      </c>
      <c r="C9871" t="s">
        <v>1862</v>
      </c>
      <c r="D9871">
        <v>24</v>
      </c>
      <c r="E9871">
        <v>35750</v>
      </c>
      <c r="F9871">
        <f>Table2[[#This Row],[Đơn Giá Chuẩn]]*Table2[[#This Row],[Tổng số lượng bán]]</f>
        <v>858000</v>
      </c>
      <c r="G9871">
        <v>0</v>
      </c>
      <c r="H9871">
        <f>Table2[[#This Row],[Doanh số bán]]-Table2[[#This Row],[Chiết khấu]]</f>
        <v>858000</v>
      </c>
      <c r="I9871">
        <v>0</v>
      </c>
      <c r="J9871">
        <v>0</v>
      </c>
      <c r="K9871" t="s">
        <v>2217</v>
      </c>
      <c r="L9871">
        <v>0.12</v>
      </c>
      <c r="M9871" t="s">
        <v>37</v>
      </c>
      <c r="N9871" t="s">
        <v>26</v>
      </c>
      <c r="O9871">
        <v>2.88</v>
      </c>
      <c r="P9871" t="s">
        <v>520</v>
      </c>
      <c r="Q9871" t="s">
        <v>521</v>
      </c>
      <c r="R9871" t="s">
        <v>107</v>
      </c>
      <c r="S9871" t="s">
        <v>108</v>
      </c>
      <c r="T9871" t="s">
        <v>2393</v>
      </c>
      <c r="U9871" t="s">
        <v>2394</v>
      </c>
      <c r="V9871" t="s">
        <v>2271</v>
      </c>
    </row>
    <row r="9872" spans="1:22">
      <c r="A9872" s="4">
        <v>46087</v>
      </c>
      <c r="B9872" t="s">
        <v>7078</v>
      </c>
      <c r="C9872" t="s">
        <v>1862</v>
      </c>
      <c r="D9872">
        <v>24</v>
      </c>
      <c r="E9872">
        <v>38750.000240000001</v>
      </c>
      <c r="F9872">
        <f>Table2[[#This Row],[Đơn Giá Chuẩn]]*Table2[[#This Row],[Tổng số lượng bán]]</f>
        <v>930000.00576000009</v>
      </c>
      <c r="G9872">
        <v>0</v>
      </c>
      <c r="H9872">
        <f>Table2[[#This Row],[Doanh số bán]]-Table2[[#This Row],[Chiết khấu]]</f>
        <v>930000.00576000009</v>
      </c>
      <c r="I9872">
        <v>0</v>
      </c>
      <c r="J9872">
        <v>0</v>
      </c>
      <c r="K9872" t="s">
        <v>2217</v>
      </c>
      <c r="L9872">
        <v>0.12</v>
      </c>
      <c r="M9872" t="s">
        <v>37</v>
      </c>
      <c r="N9872" t="s">
        <v>26</v>
      </c>
      <c r="O9872">
        <v>2.88</v>
      </c>
      <c r="P9872" t="s">
        <v>588</v>
      </c>
      <c r="Q9872" t="s">
        <v>589</v>
      </c>
      <c r="R9872" t="s">
        <v>107</v>
      </c>
      <c r="S9872" t="s">
        <v>108</v>
      </c>
      <c r="T9872" t="s">
        <v>2393</v>
      </c>
      <c r="U9872" t="s">
        <v>2394</v>
      </c>
      <c r="V9872" t="s">
        <v>2271</v>
      </c>
    </row>
    <row r="9873" spans="1:22">
      <c r="A9873" s="4">
        <v>46087</v>
      </c>
      <c r="B9873" t="s">
        <v>7079</v>
      </c>
      <c r="C9873" t="s">
        <v>2568</v>
      </c>
      <c r="D9873">
        <v>20</v>
      </c>
      <c r="E9873">
        <v>218000</v>
      </c>
      <c r="F9873">
        <f>Table2[[#This Row],[Đơn Giá Chuẩn]]*Table2[[#This Row],[Tổng số lượng bán]]</f>
        <v>4360000</v>
      </c>
      <c r="G9873">
        <v>0</v>
      </c>
      <c r="H9873">
        <f>Table2[[#This Row],[Doanh số bán]]-Table2[[#This Row],[Chiết khấu]]</f>
        <v>4360000</v>
      </c>
      <c r="I9873">
        <v>0</v>
      </c>
      <c r="J9873">
        <v>0</v>
      </c>
      <c r="K9873" t="s">
        <v>2217</v>
      </c>
      <c r="L9873">
        <v>0.5</v>
      </c>
      <c r="M9873" t="s">
        <v>37</v>
      </c>
      <c r="N9873" t="s">
        <v>26</v>
      </c>
      <c r="O9873">
        <v>10</v>
      </c>
      <c r="P9873" t="s">
        <v>101</v>
      </c>
      <c r="Q9873" t="s">
        <v>102</v>
      </c>
      <c r="R9873" t="s">
        <v>41</v>
      </c>
      <c r="S9873" t="s">
        <v>42</v>
      </c>
      <c r="T9873" t="s">
        <v>7080</v>
      </c>
      <c r="U9873" t="s">
        <v>7081</v>
      </c>
      <c r="V9873" t="s">
        <v>45</v>
      </c>
    </row>
    <row r="9874" spans="1:22">
      <c r="A9874" s="4">
        <v>46087</v>
      </c>
      <c r="B9874" t="s">
        <v>7079</v>
      </c>
      <c r="C9874" t="s">
        <v>1862</v>
      </c>
      <c r="D9874">
        <v>48</v>
      </c>
      <c r="E9874">
        <v>41199.999680000008</v>
      </c>
      <c r="F9874">
        <f>Table2[[#This Row],[Đơn Giá Chuẩn]]*Table2[[#This Row],[Tổng số lượng bán]]</f>
        <v>1977599.9846400004</v>
      </c>
      <c r="G9874">
        <v>0</v>
      </c>
      <c r="H9874">
        <f>Table2[[#This Row],[Doanh số bán]]-Table2[[#This Row],[Chiết khấu]]</f>
        <v>1977599.9846400004</v>
      </c>
      <c r="I9874">
        <v>0</v>
      </c>
      <c r="J9874">
        <v>0</v>
      </c>
      <c r="K9874" t="s">
        <v>2217</v>
      </c>
      <c r="L9874">
        <v>0.12</v>
      </c>
      <c r="M9874" t="s">
        <v>37</v>
      </c>
      <c r="N9874" t="s">
        <v>26</v>
      </c>
      <c r="O9874">
        <v>5.76</v>
      </c>
      <c r="P9874" t="s">
        <v>656</v>
      </c>
      <c r="Q9874" t="s">
        <v>657</v>
      </c>
      <c r="R9874" t="s">
        <v>107</v>
      </c>
      <c r="S9874" t="s">
        <v>108</v>
      </c>
      <c r="T9874" t="s">
        <v>7080</v>
      </c>
      <c r="U9874" t="s">
        <v>7081</v>
      </c>
      <c r="V9874" t="s">
        <v>45</v>
      </c>
    </row>
    <row r="9875" spans="1:22">
      <c r="A9875" s="4">
        <v>46087</v>
      </c>
      <c r="B9875" t="s">
        <v>7079</v>
      </c>
      <c r="C9875" t="s">
        <v>1862</v>
      </c>
      <c r="D9875">
        <v>40</v>
      </c>
      <c r="E9875">
        <v>37999.999640000002</v>
      </c>
      <c r="F9875">
        <f>Table2[[#This Row],[Đơn Giá Chuẩn]]*Table2[[#This Row],[Tổng số lượng bán]]</f>
        <v>1519999.9856</v>
      </c>
      <c r="G9875">
        <v>0</v>
      </c>
      <c r="H9875">
        <f>Table2[[#This Row],[Doanh số bán]]-Table2[[#This Row],[Chiết khấu]]</f>
        <v>1519999.9856</v>
      </c>
      <c r="I9875">
        <v>0</v>
      </c>
      <c r="J9875">
        <v>0</v>
      </c>
      <c r="K9875" t="s">
        <v>2217</v>
      </c>
      <c r="L9875">
        <v>0.16</v>
      </c>
      <c r="M9875" t="s">
        <v>37</v>
      </c>
      <c r="N9875" t="s">
        <v>26</v>
      </c>
      <c r="O9875">
        <v>6.4</v>
      </c>
      <c r="P9875" t="s">
        <v>105</v>
      </c>
      <c r="Q9875" t="s">
        <v>106</v>
      </c>
      <c r="R9875" t="s">
        <v>107</v>
      </c>
      <c r="S9875" t="s">
        <v>108</v>
      </c>
      <c r="T9875" t="s">
        <v>7080</v>
      </c>
      <c r="U9875" t="s">
        <v>7081</v>
      </c>
      <c r="V9875" t="s">
        <v>45</v>
      </c>
    </row>
    <row r="9876" spans="1:22">
      <c r="A9876" s="4">
        <v>46087</v>
      </c>
      <c r="B9876" t="s">
        <v>7082</v>
      </c>
      <c r="C9876" t="s">
        <v>2568</v>
      </c>
      <c r="D9876">
        <v>20</v>
      </c>
      <c r="E9876">
        <v>192000.00440000001</v>
      </c>
      <c r="F9876">
        <f>Table2[[#This Row],[Đơn Giá Chuẩn]]*Table2[[#This Row],[Tổng số lượng bán]]</f>
        <v>3840000.088</v>
      </c>
      <c r="G9876">
        <v>0</v>
      </c>
      <c r="H9876">
        <f>Table2[[#This Row],[Doanh số bán]]-Table2[[#This Row],[Chiết khấu]]</f>
        <v>3840000.088</v>
      </c>
      <c r="I9876">
        <v>0</v>
      </c>
      <c r="J9876">
        <v>0</v>
      </c>
      <c r="K9876" t="s">
        <v>2217</v>
      </c>
      <c r="L9876">
        <v>0.5</v>
      </c>
      <c r="M9876" t="s">
        <v>37</v>
      </c>
      <c r="N9876" t="s">
        <v>26</v>
      </c>
      <c r="O9876">
        <v>10</v>
      </c>
      <c r="P9876" t="s">
        <v>101</v>
      </c>
      <c r="Q9876" t="s">
        <v>102</v>
      </c>
      <c r="R9876" t="s">
        <v>41</v>
      </c>
      <c r="S9876" t="s">
        <v>42</v>
      </c>
      <c r="T9876" t="s">
        <v>2647</v>
      </c>
      <c r="U9876" t="s">
        <v>2648</v>
      </c>
      <c r="V9876" t="s">
        <v>45</v>
      </c>
    </row>
    <row r="9877" spans="1:22">
      <c r="A9877" s="4">
        <v>46087</v>
      </c>
      <c r="B9877" t="s">
        <v>7082</v>
      </c>
      <c r="C9877" t="s">
        <v>2568</v>
      </c>
      <c r="D9877">
        <v>10</v>
      </c>
      <c r="E9877">
        <v>207000.00020000001</v>
      </c>
      <c r="F9877">
        <f>Table2[[#This Row],[Đơn Giá Chuẩn]]*Table2[[#This Row],[Tổng số lượng bán]]</f>
        <v>2070000.0020000001</v>
      </c>
      <c r="G9877">
        <v>0</v>
      </c>
      <c r="H9877">
        <f>Table2[[#This Row],[Doanh số bán]]-Table2[[#This Row],[Chiết khấu]]</f>
        <v>2070000.0020000001</v>
      </c>
      <c r="I9877">
        <v>0</v>
      </c>
      <c r="J9877">
        <v>0</v>
      </c>
      <c r="K9877" t="s">
        <v>2217</v>
      </c>
      <c r="L9877">
        <v>1</v>
      </c>
      <c r="M9877" t="s">
        <v>37</v>
      </c>
      <c r="N9877" t="s">
        <v>26</v>
      </c>
      <c r="O9877">
        <v>10</v>
      </c>
      <c r="P9877" t="s">
        <v>84</v>
      </c>
      <c r="Q9877" t="s">
        <v>85</v>
      </c>
      <c r="R9877" t="s">
        <v>41</v>
      </c>
      <c r="S9877" t="s">
        <v>42</v>
      </c>
      <c r="T9877" t="s">
        <v>2647</v>
      </c>
      <c r="U9877" t="s">
        <v>2648</v>
      </c>
      <c r="V9877" t="s">
        <v>45</v>
      </c>
    </row>
    <row r="9878" spans="1:22">
      <c r="A9878" s="4">
        <v>46087</v>
      </c>
      <c r="B9878" t="s">
        <v>7083</v>
      </c>
      <c r="C9878" t="s">
        <v>2568</v>
      </c>
      <c r="D9878">
        <v>10</v>
      </c>
      <c r="E9878">
        <v>207000.00020000001</v>
      </c>
      <c r="F9878">
        <f>Table2[[#This Row],[Đơn Giá Chuẩn]]*Table2[[#This Row],[Tổng số lượng bán]]</f>
        <v>2070000.0020000001</v>
      </c>
      <c r="G9878">
        <v>0</v>
      </c>
      <c r="H9878">
        <f>Table2[[#This Row],[Doanh số bán]]-Table2[[#This Row],[Chiết khấu]]</f>
        <v>2070000.0020000001</v>
      </c>
      <c r="I9878">
        <v>0</v>
      </c>
      <c r="J9878">
        <v>0</v>
      </c>
      <c r="K9878" t="s">
        <v>2217</v>
      </c>
      <c r="L9878">
        <v>1</v>
      </c>
      <c r="M9878" t="s">
        <v>37</v>
      </c>
      <c r="N9878" t="s">
        <v>26</v>
      </c>
      <c r="O9878">
        <v>10</v>
      </c>
      <c r="P9878" t="s">
        <v>84</v>
      </c>
      <c r="Q9878" t="s">
        <v>85</v>
      </c>
      <c r="R9878" t="s">
        <v>41</v>
      </c>
      <c r="S9878" t="s">
        <v>42</v>
      </c>
      <c r="T9878" t="s">
        <v>2603</v>
      </c>
      <c r="U9878" t="s">
        <v>2604</v>
      </c>
      <c r="V9878" t="s">
        <v>45</v>
      </c>
    </row>
    <row r="9879" spans="1:22">
      <c r="A9879" s="4">
        <v>46087</v>
      </c>
      <c r="B9879" t="s">
        <v>7084</v>
      </c>
      <c r="C9879" t="s">
        <v>2568</v>
      </c>
      <c r="D9879">
        <v>1</v>
      </c>
      <c r="E9879">
        <v>302000.24</v>
      </c>
      <c r="F9879">
        <f>Table2[[#This Row],[Đơn Giá Chuẩn]]*Table2[[#This Row],[Tổng số lượng bán]]</f>
        <v>302000.24</v>
      </c>
      <c r="G9879">
        <v>0</v>
      </c>
      <c r="H9879">
        <f>Table2[[#This Row],[Doanh số bán]]-Table2[[#This Row],[Chiết khấu]]</f>
        <v>302000.24</v>
      </c>
      <c r="I9879">
        <v>0</v>
      </c>
      <c r="J9879">
        <v>0</v>
      </c>
      <c r="K9879" t="s">
        <v>50</v>
      </c>
      <c r="L9879">
        <v>1</v>
      </c>
      <c r="M9879" t="s">
        <v>37</v>
      </c>
      <c r="N9879" t="s">
        <v>50</v>
      </c>
      <c r="O9879">
        <v>1</v>
      </c>
      <c r="P9879" t="s">
        <v>84</v>
      </c>
      <c r="Q9879" t="s">
        <v>85</v>
      </c>
      <c r="R9879" t="s">
        <v>41</v>
      </c>
      <c r="S9879" t="s">
        <v>42</v>
      </c>
      <c r="T9879" t="s">
        <v>74</v>
      </c>
      <c r="U9879" t="s">
        <v>75</v>
      </c>
      <c r="V9879" t="s">
        <v>50</v>
      </c>
    </row>
    <row r="9880" spans="1:22">
      <c r="A9880" s="4">
        <v>46043</v>
      </c>
      <c r="B9880" t="s">
        <v>1172</v>
      </c>
      <c r="C9880" t="s">
        <v>83</v>
      </c>
      <c r="D9880">
        <v>2</v>
      </c>
      <c r="E9880">
        <v>172000.1</v>
      </c>
      <c r="F9880">
        <f>Table2[[#This Row],[Đơn Giá Chuẩn]]*Table2[[#This Row],[Tổng số lượng bán]]</f>
        <v>344000.2</v>
      </c>
      <c r="G9880">
        <v>0</v>
      </c>
      <c r="H9880">
        <f>Table2[[#This Row],[Doanh số bán]]-Table2[[#This Row],[Chiết khấu]]</f>
        <v>344000.2</v>
      </c>
      <c r="K9880" t="s">
        <v>50</v>
      </c>
      <c r="M9880" t="s">
        <v>37</v>
      </c>
      <c r="N9880" t="s">
        <v>50</v>
      </c>
      <c r="O9880">
        <v>1</v>
      </c>
      <c r="P9880" t="s">
        <v>158</v>
      </c>
      <c r="Q9880" t="s">
        <v>159</v>
      </c>
      <c r="R9880" t="s">
        <v>41</v>
      </c>
      <c r="S9880" t="s">
        <v>42</v>
      </c>
      <c r="T9880" t="s">
        <v>74</v>
      </c>
      <c r="U9880" t="s">
        <v>75</v>
      </c>
      <c r="V9880" t="s">
        <v>50</v>
      </c>
    </row>
    <row r="9881" spans="1:22">
      <c r="A9881" s="4">
        <v>46050</v>
      </c>
      <c r="B9881" t="s">
        <v>1328</v>
      </c>
      <c r="C9881" t="s">
        <v>83</v>
      </c>
      <c r="D9881">
        <v>2</v>
      </c>
      <c r="E9881">
        <v>172000.1</v>
      </c>
      <c r="F9881">
        <f>Table2[[#This Row],[Đơn Giá Chuẩn]]*Table2[[#This Row],[Tổng số lượng bán]]</f>
        <v>344000.2</v>
      </c>
      <c r="G9881">
        <v>0</v>
      </c>
      <c r="H9881">
        <f>Table2[[#This Row],[Doanh số bán]]-Table2[[#This Row],[Chiết khấu]]</f>
        <v>344000.2</v>
      </c>
      <c r="K9881" t="s">
        <v>50</v>
      </c>
      <c r="M9881" t="s">
        <v>37</v>
      </c>
      <c r="N9881" t="s">
        <v>50</v>
      </c>
      <c r="O9881">
        <v>1</v>
      </c>
      <c r="P9881" t="s">
        <v>158</v>
      </c>
      <c r="Q9881" t="s">
        <v>159</v>
      </c>
      <c r="R9881" t="s">
        <v>41</v>
      </c>
      <c r="S9881" t="s">
        <v>42</v>
      </c>
      <c r="T9881" t="s">
        <v>74</v>
      </c>
      <c r="U9881" t="s">
        <v>75</v>
      </c>
      <c r="V9881" t="s">
        <v>50</v>
      </c>
    </row>
    <row r="9882" spans="1:22">
      <c r="A9882" s="4">
        <v>46087</v>
      </c>
      <c r="B9882" t="s">
        <v>7087</v>
      </c>
      <c r="C9882" t="s">
        <v>2568</v>
      </c>
      <c r="D9882">
        <v>1</v>
      </c>
      <c r="E9882">
        <v>302000.24</v>
      </c>
      <c r="F9882">
        <f>Table2[[#This Row],[Đơn Giá Chuẩn]]*Table2[[#This Row],[Tổng số lượng bán]]</f>
        <v>302000.24</v>
      </c>
      <c r="G9882">
        <v>0</v>
      </c>
      <c r="H9882">
        <f>Table2[[#This Row],[Doanh số bán]]-Table2[[#This Row],[Chiết khấu]]</f>
        <v>302000.24</v>
      </c>
      <c r="I9882">
        <v>0</v>
      </c>
      <c r="J9882">
        <v>0</v>
      </c>
      <c r="K9882" t="s">
        <v>50</v>
      </c>
      <c r="L9882">
        <v>1</v>
      </c>
      <c r="M9882" t="s">
        <v>37</v>
      </c>
      <c r="N9882" t="s">
        <v>50</v>
      </c>
      <c r="O9882">
        <v>1</v>
      </c>
      <c r="P9882" t="s">
        <v>84</v>
      </c>
      <c r="Q9882" t="s">
        <v>85</v>
      </c>
      <c r="R9882" t="s">
        <v>41</v>
      </c>
      <c r="S9882" t="s">
        <v>42</v>
      </c>
      <c r="T9882" t="s">
        <v>74</v>
      </c>
      <c r="U9882" t="s">
        <v>75</v>
      </c>
      <c r="V9882" t="s">
        <v>50</v>
      </c>
    </row>
    <row r="9883" spans="1:22">
      <c r="A9883" s="4">
        <v>46087</v>
      </c>
      <c r="B9883" t="s">
        <v>7088</v>
      </c>
      <c r="C9883" t="s">
        <v>2568</v>
      </c>
      <c r="D9883">
        <v>1</v>
      </c>
      <c r="E9883">
        <v>302000.24</v>
      </c>
      <c r="F9883">
        <f>Table2[[#This Row],[Đơn Giá Chuẩn]]*Table2[[#This Row],[Tổng số lượng bán]]</f>
        <v>302000.24</v>
      </c>
      <c r="G9883">
        <v>0</v>
      </c>
      <c r="H9883">
        <f>Table2[[#This Row],[Doanh số bán]]-Table2[[#This Row],[Chiết khấu]]</f>
        <v>302000.24</v>
      </c>
      <c r="I9883">
        <v>0</v>
      </c>
      <c r="J9883">
        <v>0</v>
      </c>
      <c r="K9883" t="s">
        <v>50</v>
      </c>
      <c r="L9883">
        <v>1</v>
      </c>
      <c r="M9883" t="s">
        <v>37</v>
      </c>
      <c r="N9883" t="s">
        <v>50</v>
      </c>
      <c r="O9883">
        <v>1</v>
      </c>
      <c r="P9883" t="s">
        <v>84</v>
      </c>
      <c r="Q9883" t="s">
        <v>85</v>
      </c>
      <c r="R9883" t="s">
        <v>41</v>
      </c>
      <c r="S9883" t="s">
        <v>42</v>
      </c>
      <c r="T9883" t="s">
        <v>74</v>
      </c>
      <c r="U9883" t="s">
        <v>75</v>
      </c>
      <c r="V9883" t="s">
        <v>50</v>
      </c>
    </row>
    <row r="9884" spans="1:22">
      <c r="A9884" s="4">
        <v>46087</v>
      </c>
      <c r="B9884" t="s">
        <v>7089</v>
      </c>
      <c r="C9884" t="s">
        <v>2568</v>
      </c>
      <c r="D9884">
        <v>1</v>
      </c>
      <c r="E9884">
        <v>272000</v>
      </c>
      <c r="F9884">
        <f>Table2[[#This Row],[Đơn Giá Chuẩn]]*Table2[[#This Row],[Tổng số lượng bán]]</f>
        <v>272000</v>
      </c>
      <c r="G9884">
        <v>0</v>
      </c>
      <c r="H9884">
        <f>Table2[[#This Row],[Doanh số bán]]-Table2[[#This Row],[Chiết khấu]]</f>
        <v>272000</v>
      </c>
      <c r="I9884">
        <v>0</v>
      </c>
      <c r="J9884">
        <v>0</v>
      </c>
      <c r="K9884" t="s">
        <v>50</v>
      </c>
      <c r="L9884">
        <v>1</v>
      </c>
      <c r="M9884" t="s">
        <v>37</v>
      </c>
      <c r="N9884" t="s">
        <v>50</v>
      </c>
      <c r="O9884">
        <v>1</v>
      </c>
      <c r="P9884" t="s">
        <v>512</v>
      </c>
      <c r="Q9884" t="s">
        <v>513</v>
      </c>
      <c r="R9884" t="s">
        <v>41</v>
      </c>
      <c r="S9884" t="s">
        <v>42</v>
      </c>
      <c r="T9884" t="s">
        <v>74</v>
      </c>
      <c r="U9884" t="s">
        <v>75</v>
      </c>
      <c r="V9884" t="s">
        <v>50</v>
      </c>
    </row>
    <row r="9885" spans="1:22">
      <c r="A9885" s="4">
        <v>46055</v>
      </c>
      <c r="B9885" t="s">
        <v>3572</v>
      </c>
      <c r="C9885" t="s">
        <v>83</v>
      </c>
      <c r="D9885">
        <v>2</v>
      </c>
      <c r="E9885">
        <v>172000.1</v>
      </c>
      <c r="F9885">
        <f>Table2[[#This Row],[Đơn Giá Chuẩn]]*Table2[[#This Row],[Tổng số lượng bán]]</f>
        <v>344000.2</v>
      </c>
      <c r="G9885">
        <v>0</v>
      </c>
      <c r="H9885">
        <f>Table2[[#This Row],[Doanh số bán]]-Table2[[#This Row],[Chiết khấu]]</f>
        <v>344000.2</v>
      </c>
      <c r="I9885">
        <v>0</v>
      </c>
      <c r="J9885">
        <v>0</v>
      </c>
      <c r="K9885" t="s">
        <v>50</v>
      </c>
      <c r="L9885">
        <v>0.5</v>
      </c>
      <c r="M9885" t="s">
        <v>37</v>
      </c>
      <c r="N9885" t="s">
        <v>50</v>
      </c>
      <c r="O9885">
        <v>1</v>
      </c>
      <c r="P9885" t="s">
        <v>158</v>
      </c>
      <c r="Q9885" t="s">
        <v>159</v>
      </c>
      <c r="R9885" t="s">
        <v>41</v>
      </c>
      <c r="S9885" t="s">
        <v>42</v>
      </c>
      <c r="T9885" t="s">
        <v>74</v>
      </c>
      <c r="U9885" t="s">
        <v>75</v>
      </c>
      <c r="V9885" t="s">
        <v>50</v>
      </c>
    </row>
    <row r="9886" spans="1:22">
      <c r="A9886" s="4">
        <v>46087</v>
      </c>
      <c r="B9886" t="s">
        <v>7091</v>
      </c>
      <c r="C9886" t="s">
        <v>2568</v>
      </c>
      <c r="D9886">
        <v>2</v>
      </c>
      <c r="E9886">
        <v>272000</v>
      </c>
      <c r="F9886">
        <f>Table2[[#This Row],[Đơn Giá Chuẩn]]*Table2[[#This Row],[Tổng số lượng bán]]</f>
        <v>544000</v>
      </c>
      <c r="G9886">
        <v>0</v>
      </c>
      <c r="H9886">
        <f>Table2[[#This Row],[Doanh số bán]]-Table2[[#This Row],[Chiết khấu]]</f>
        <v>544000</v>
      </c>
      <c r="I9886">
        <v>0</v>
      </c>
      <c r="J9886">
        <v>0</v>
      </c>
      <c r="K9886" t="s">
        <v>50</v>
      </c>
      <c r="L9886">
        <v>1</v>
      </c>
      <c r="M9886" t="s">
        <v>37</v>
      </c>
      <c r="N9886" t="s">
        <v>50</v>
      </c>
      <c r="O9886">
        <v>2</v>
      </c>
      <c r="P9886" t="s">
        <v>512</v>
      </c>
      <c r="Q9886" t="s">
        <v>513</v>
      </c>
      <c r="R9886" t="s">
        <v>41</v>
      </c>
      <c r="S9886" t="s">
        <v>42</v>
      </c>
      <c r="T9886" t="s">
        <v>74</v>
      </c>
      <c r="U9886" t="s">
        <v>75</v>
      </c>
      <c r="V9886" t="s">
        <v>50</v>
      </c>
    </row>
    <row r="9887" spans="1:22">
      <c r="A9887" s="4">
        <v>46087</v>
      </c>
      <c r="B9887" t="s">
        <v>7092</v>
      </c>
      <c r="C9887" t="s">
        <v>2568</v>
      </c>
      <c r="D9887">
        <v>1</v>
      </c>
      <c r="E9887">
        <v>340000.04000000004</v>
      </c>
      <c r="F9887">
        <f>Table2[[#This Row],[Đơn Giá Chuẩn]]*Table2[[#This Row],[Tổng số lượng bán]]</f>
        <v>340000.04000000004</v>
      </c>
      <c r="G9887">
        <v>0</v>
      </c>
      <c r="H9887">
        <f>Table2[[#This Row],[Doanh số bán]]-Table2[[#This Row],[Chiết khấu]]</f>
        <v>340000.04000000004</v>
      </c>
      <c r="I9887">
        <v>0</v>
      </c>
      <c r="J9887">
        <v>0</v>
      </c>
      <c r="K9887" t="s">
        <v>50</v>
      </c>
      <c r="L9887">
        <v>1</v>
      </c>
      <c r="M9887" t="s">
        <v>37</v>
      </c>
      <c r="N9887" t="s">
        <v>50</v>
      </c>
      <c r="O9887">
        <v>1</v>
      </c>
      <c r="P9887" t="s">
        <v>2504</v>
      </c>
      <c r="Q9887" t="s">
        <v>2505</v>
      </c>
      <c r="R9887" t="s">
        <v>41</v>
      </c>
      <c r="S9887" t="s">
        <v>42</v>
      </c>
      <c r="T9887" t="s">
        <v>74</v>
      </c>
      <c r="U9887" t="s">
        <v>75</v>
      </c>
      <c r="V9887" t="s">
        <v>50</v>
      </c>
    </row>
    <row r="9888" spans="1:22">
      <c r="A9888" s="4">
        <v>46087</v>
      </c>
      <c r="B9888" t="s">
        <v>7093</v>
      </c>
      <c r="C9888" t="s">
        <v>2568</v>
      </c>
      <c r="D9888">
        <v>10</v>
      </c>
      <c r="E9888">
        <v>184999.99952000001</v>
      </c>
      <c r="F9888">
        <f>Table2[[#This Row],[Đơn Giá Chuẩn]]*Table2[[#This Row],[Tổng số lượng bán]]</f>
        <v>1849999.9952000002</v>
      </c>
      <c r="G9888">
        <v>0</v>
      </c>
      <c r="H9888">
        <f>Table2[[#This Row],[Doanh số bán]]-Table2[[#This Row],[Chiết khấu]]</f>
        <v>1849999.9952000002</v>
      </c>
      <c r="I9888">
        <v>0</v>
      </c>
      <c r="J9888">
        <v>0</v>
      </c>
      <c r="K9888" t="s">
        <v>2217</v>
      </c>
      <c r="L9888">
        <v>1</v>
      </c>
      <c r="M9888" t="s">
        <v>37</v>
      </c>
      <c r="N9888" t="s">
        <v>26</v>
      </c>
      <c r="O9888">
        <v>10</v>
      </c>
      <c r="P9888" t="s">
        <v>512</v>
      </c>
      <c r="Q9888" t="s">
        <v>513</v>
      </c>
      <c r="R9888" t="s">
        <v>41</v>
      </c>
      <c r="S9888" t="s">
        <v>42</v>
      </c>
      <c r="T9888" t="s">
        <v>2393</v>
      </c>
      <c r="U9888" t="s">
        <v>2394</v>
      </c>
      <c r="V9888" t="s">
        <v>2271</v>
      </c>
    </row>
    <row r="9889" spans="1:22">
      <c r="A9889" s="4">
        <v>46087</v>
      </c>
      <c r="B9889" t="s">
        <v>7093</v>
      </c>
      <c r="C9889" t="s">
        <v>2568</v>
      </c>
      <c r="D9889">
        <v>5</v>
      </c>
      <c r="E9889">
        <v>262000.00028000004</v>
      </c>
      <c r="F9889">
        <f>Table2[[#This Row],[Đơn Giá Chuẩn]]*Table2[[#This Row],[Tổng số lượng bán]]</f>
        <v>1310000.0014000002</v>
      </c>
      <c r="G9889">
        <v>0</v>
      </c>
      <c r="H9889">
        <f>Table2[[#This Row],[Doanh số bán]]-Table2[[#This Row],[Chiết khấu]]</f>
        <v>1310000.0014000002</v>
      </c>
      <c r="I9889">
        <v>0</v>
      </c>
      <c r="J9889">
        <v>0</v>
      </c>
      <c r="K9889" t="s">
        <v>2217</v>
      </c>
      <c r="L9889">
        <v>1</v>
      </c>
      <c r="M9889" t="s">
        <v>37</v>
      </c>
      <c r="N9889" t="s">
        <v>26</v>
      </c>
      <c r="O9889">
        <v>5</v>
      </c>
      <c r="P9889" t="s">
        <v>411</v>
      </c>
      <c r="Q9889" t="s">
        <v>412</v>
      </c>
      <c r="R9889" t="s">
        <v>41</v>
      </c>
      <c r="S9889" t="s">
        <v>42</v>
      </c>
      <c r="T9889" t="s">
        <v>2393</v>
      </c>
      <c r="U9889" t="s">
        <v>2394</v>
      </c>
      <c r="V9889" t="s">
        <v>2271</v>
      </c>
    </row>
    <row r="9890" spans="1:22">
      <c r="A9890" s="4">
        <v>46087</v>
      </c>
      <c r="B9890" t="s">
        <v>7094</v>
      </c>
      <c r="C9890" t="s">
        <v>1862</v>
      </c>
      <c r="D9890">
        <v>30</v>
      </c>
      <c r="E9890">
        <v>192000.00008000003</v>
      </c>
      <c r="F9890">
        <f>Table2[[#This Row],[Đơn Giá Chuẩn]]*Table2[[#This Row],[Tổng số lượng bán]]</f>
        <v>5760000.0024000006</v>
      </c>
      <c r="G9890">
        <v>0</v>
      </c>
      <c r="H9890">
        <f>Table2[[#This Row],[Doanh số bán]]-Table2[[#This Row],[Chiết khấu]]</f>
        <v>5760000.0024000006</v>
      </c>
      <c r="I9890">
        <v>0</v>
      </c>
      <c r="J9890">
        <v>0</v>
      </c>
      <c r="K9890" t="s">
        <v>36</v>
      </c>
      <c r="L9890">
        <v>0.1</v>
      </c>
      <c r="M9890" t="s">
        <v>37</v>
      </c>
      <c r="N9890" t="s">
        <v>919</v>
      </c>
      <c r="O9890">
        <v>3</v>
      </c>
      <c r="P9890" t="s">
        <v>325</v>
      </c>
      <c r="Q9890" t="s">
        <v>326</v>
      </c>
      <c r="R9890" t="s">
        <v>41</v>
      </c>
      <c r="S9890" t="s">
        <v>42</v>
      </c>
      <c r="T9890" t="s">
        <v>7095</v>
      </c>
      <c r="U9890" t="s">
        <v>7096</v>
      </c>
      <c r="V9890" t="s">
        <v>2314</v>
      </c>
    </row>
    <row r="9891" spans="1:22">
      <c r="A9891" s="4">
        <v>46087</v>
      </c>
      <c r="B9891" t="s">
        <v>7094</v>
      </c>
      <c r="C9891" t="s">
        <v>2568</v>
      </c>
      <c r="D9891">
        <v>3</v>
      </c>
      <c r="E9891">
        <v>302000.00024000002</v>
      </c>
      <c r="F9891">
        <f>Table2[[#This Row],[Đơn Giá Chuẩn]]*Table2[[#This Row],[Tổng số lượng bán]]</f>
        <v>906000.00072000013</v>
      </c>
      <c r="G9891">
        <v>0</v>
      </c>
      <c r="H9891">
        <f>Table2[[#This Row],[Doanh số bán]]-Table2[[#This Row],[Chiết khấu]]</f>
        <v>906000.00072000013</v>
      </c>
      <c r="I9891">
        <v>0</v>
      </c>
      <c r="J9891">
        <v>0</v>
      </c>
      <c r="K9891" t="s">
        <v>36</v>
      </c>
      <c r="L9891">
        <v>1</v>
      </c>
      <c r="M9891" t="s">
        <v>37</v>
      </c>
      <c r="N9891" t="s">
        <v>919</v>
      </c>
      <c r="O9891">
        <v>3</v>
      </c>
      <c r="P9891" t="s">
        <v>84</v>
      </c>
      <c r="Q9891" t="s">
        <v>85</v>
      </c>
      <c r="R9891" t="s">
        <v>41</v>
      </c>
      <c r="S9891" t="s">
        <v>42</v>
      </c>
      <c r="T9891" t="s">
        <v>7095</v>
      </c>
      <c r="U9891" t="s">
        <v>7096</v>
      </c>
      <c r="V9891" t="s">
        <v>2314</v>
      </c>
    </row>
    <row r="9892" spans="1:22">
      <c r="A9892" s="4">
        <v>46087</v>
      </c>
      <c r="B9892" t="s">
        <v>7094</v>
      </c>
      <c r="C9892" t="s">
        <v>2568</v>
      </c>
      <c r="D9892">
        <v>2</v>
      </c>
      <c r="E9892">
        <v>272000</v>
      </c>
      <c r="F9892">
        <f>Table2[[#This Row],[Đơn Giá Chuẩn]]*Table2[[#This Row],[Tổng số lượng bán]]</f>
        <v>544000</v>
      </c>
      <c r="G9892">
        <v>0</v>
      </c>
      <c r="H9892">
        <f>Table2[[#This Row],[Doanh số bán]]-Table2[[#This Row],[Chiết khấu]]</f>
        <v>544000</v>
      </c>
      <c r="I9892">
        <v>0</v>
      </c>
      <c r="J9892">
        <v>0</v>
      </c>
      <c r="K9892" t="s">
        <v>36</v>
      </c>
      <c r="L9892">
        <v>0.5</v>
      </c>
      <c r="M9892" t="s">
        <v>37</v>
      </c>
      <c r="N9892" t="s">
        <v>919</v>
      </c>
      <c r="O9892">
        <v>1</v>
      </c>
      <c r="P9892" t="s">
        <v>101</v>
      </c>
      <c r="Q9892" t="s">
        <v>102</v>
      </c>
      <c r="R9892" t="s">
        <v>41</v>
      </c>
      <c r="S9892" t="s">
        <v>42</v>
      </c>
      <c r="T9892" t="s">
        <v>7095</v>
      </c>
      <c r="U9892" t="s">
        <v>7096</v>
      </c>
      <c r="V9892" t="s">
        <v>2314</v>
      </c>
    </row>
    <row r="9893" spans="1:22">
      <c r="A9893" s="4">
        <v>46087</v>
      </c>
      <c r="B9893" t="s">
        <v>7094</v>
      </c>
      <c r="C9893" t="s">
        <v>155</v>
      </c>
      <c r="D9893">
        <v>2</v>
      </c>
      <c r="E9893">
        <v>151500.00008000003</v>
      </c>
      <c r="F9893">
        <f>Table2[[#This Row],[Đơn Giá Chuẩn]]*Table2[[#This Row],[Tổng số lượng bán]]</f>
        <v>303000.00016000005</v>
      </c>
      <c r="G9893">
        <v>0</v>
      </c>
      <c r="H9893">
        <f>Table2[[#This Row],[Doanh số bán]]-Table2[[#This Row],[Chiết khấu]]</f>
        <v>303000.00016000005</v>
      </c>
      <c r="I9893">
        <v>0</v>
      </c>
      <c r="J9893">
        <v>0</v>
      </c>
      <c r="K9893" t="s">
        <v>36</v>
      </c>
      <c r="L9893">
        <v>0.8</v>
      </c>
      <c r="M9893" t="s">
        <v>37</v>
      </c>
      <c r="N9893" t="s">
        <v>919</v>
      </c>
      <c r="O9893">
        <v>1.6</v>
      </c>
      <c r="P9893" t="s">
        <v>3303</v>
      </c>
      <c r="Q9893" t="s">
        <v>3304</v>
      </c>
      <c r="R9893" t="s">
        <v>107</v>
      </c>
      <c r="S9893" t="s">
        <v>108</v>
      </c>
      <c r="T9893" t="s">
        <v>7095</v>
      </c>
      <c r="U9893" t="s">
        <v>7096</v>
      </c>
      <c r="V9893" t="s">
        <v>2314</v>
      </c>
    </row>
    <row r="9894" spans="1:22">
      <c r="A9894" s="4">
        <v>46087</v>
      </c>
      <c r="B9894" t="s">
        <v>7097</v>
      </c>
      <c r="C9894" t="s">
        <v>155</v>
      </c>
      <c r="D9894">
        <v>0</v>
      </c>
      <c r="E9894">
        <v>248749.99976000004</v>
      </c>
      <c r="F9894">
        <f>Table2[[#This Row],[Đơn Giá Chuẩn]]*Table2[[#This Row],[Tổng số lượng bán]]</f>
        <v>0</v>
      </c>
      <c r="G9894">
        <v>0</v>
      </c>
      <c r="H9894">
        <f>Table2[[#This Row],[Doanh số bán]]-Table2[[#This Row],[Chiết khấu]]</f>
        <v>0</v>
      </c>
      <c r="I9894">
        <v>4</v>
      </c>
      <c r="J9894">
        <v>913889</v>
      </c>
      <c r="K9894" t="s">
        <v>2217</v>
      </c>
      <c r="L9894">
        <v>1.6</v>
      </c>
      <c r="M9894" t="s">
        <v>37</v>
      </c>
      <c r="N9894" t="s">
        <v>26</v>
      </c>
      <c r="O9894">
        <v>0</v>
      </c>
      <c r="P9894" t="s">
        <v>839</v>
      </c>
      <c r="Q9894" t="s">
        <v>840</v>
      </c>
      <c r="R9894" t="s">
        <v>107</v>
      </c>
      <c r="S9894" t="s">
        <v>108</v>
      </c>
      <c r="T9894" t="s">
        <v>2491</v>
      </c>
      <c r="U9894" t="s">
        <v>2492</v>
      </c>
      <c r="V9894" t="s">
        <v>45</v>
      </c>
    </row>
    <row r="9895" spans="1:22">
      <c r="A9895" s="4">
        <v>46088</v>
      </c>
      <c r="B9895" t="s">
        <v>7098</v>
      </c>
      <c r="C9895" t="s">
        <v>2568</v>
      </c>
      <c r="D9895">
        <v>10</v>
      </c>
      <c r="E9895">
        <v>192000.00008000003</v>
      </c>
      <c r="F9895">
        <f>Table2[[#This Row],[Đơn Giá Chuẩn]]*Table2[[#This Row],[Tổng số lượng bán]]</f>
        <v>1920000.0008000003</v>
      </c>
      <c r="G9895">
        <v>0</v>
      </c>
      <c r="H9895">
        <f>Table2[[#This Row],[Doanh số bán]]-Table2[[#This Row],[Chiết khấu]]</f>
        <v>1920000.0008000003</v>
      </c>
      <c r="I9895">
        <v>0</v>
      </c>
      <c r="J9895">
        <v>0</v>
      </c>
      <c r="K9895" t="s">
        <v>2217</v>
      </c>
      <c r="L9895">
        <v>1</v>
      </c>
      <c r="M9895" t="s">
        <v>37</v>
      </c>
      <c r="N9895" t="s">
        <v>26</v>
      </c>
      <c r="O9895">
        <v>10</v>
      </c>
      <c r="P9895" t="s">
        <v>512</v>
      </c>
      <c r="Q9895" t="s">
        <v>513</v>
      </c>
      <c r="R9895" t="s">
        <v>41</v>
      </c>
      <c r="S9895" t="s">
        <v>42</v>
      </c>
      <c r="T9895" t="s">
        <v>2972</v>
      </c>
      <c r="U9895" t="s">
        <v>2973</v>
      </c>
      <c r="V9895" t="s">
        <v>45</v>
      </c>
    </row>
    <row r="9896" spans="1:22">
      <c r="A9896" s="4">
        <v>46088</v>
      </c>
      <c r="B9896" t="s">
        <v>7099</v>
      </c>
      <c r="C9896" t="s">
        <v>2568</v>
      </c>
      <c r="D9896">
        <v>10</v>
      </c>
      <c r="E9896">
        <v>207000.00020000001</v>
      </c>
      <c r="F9896">
        <f>Table2[[#This Row],[Đơn Giá Chuẩn]]*Table2[[#This Row],[Tổng số lượng bán]]</f>
        <v>2070000.0020000001</v>
      </c>
      <c r="G9896">
        <v>0</v>
      </c>
      <c r="H9896">
        <f>Table2[[#This Row],[Doanh số bán]]-Table2[[#This Row],[Chiết khấu]]</f>
        <v>2070000.0020000001</v>
      </c>
      <c r="I9896">
        <v>0</v>
      </c>
      <c r="J9896">
        <v>0</v>
      </c>
      <c r="K9896" t="s">
        <v>2217</v>
      </c>
      <c r="L9896">
        <v>1</v>
      </c>
      <c r="M9896" t="s">
        <v>37</v>
      </c>
      <c r="N9896" t="s">
        <v>26</v>
      </c>
      <c r="O9896">
        <v>10</v>
      </c>
      <c r="P9896" t="s">
        <v>84</v>
      </c>
      <c r="Q9896" t="s">
        <v>85</v>
      </c>
      <c r="R9896" t="s">
        <v>41</v>
      </c>
      <c r="S9896" t="s">
        <v>42</v>
      </c>
      <c r="T9896" t="s">
        <v>2685</v>
      </c>
      <c r="U9896" t="s">
        <v>2686</v>
      </c>
      <c r="V9896" t="s">
        <v>45</v>
      </c>
    </row>
    <row r="9897" spans="1:22">
      <c r="A9897" s="4">
        <v>46088</v>
      </c>
      <c r="B9897" t="s">
        <v>7100</v>
      </c>
      <c r="C9897" t="s">
        <v>2568</v>
      </c>
      <c r="D9897">
        <v>30</v>
      </c>
      <c r="E9897">
        <v>210000.00044</v>
      </c>
      <c r="F9897">
        <f>Table2[[#This Row],[Đơn Giá Chuẩn]]*Table2[[#This Row],[Tổng số lượng bán]]</f>
        <v>6300000.0131999999</v>
      </c>
      <c r="G9897">
        <v>0</v>
      </c>
      <c r="H9897">
        <f>Table2[[#This Row],[Doanh số bán]]-Table2[[#This Row],[Chiết khấu]]</f>
        <v>6300000.0131999999</v>
      </c>
      <c r="I9897">
        <v>0</v>
      </c>
      <c r="J9897">
        <v>0</v>
      </c>
      <c r="K9897" t="s">
        <v>2217</v>
      </c>
      <c r="L9897">
        <v>1</v>
      </c>
      <c r="M9897" t="s">
        <v>37</v>
      </c>
      <c r="N9897" t="s">
        <v>919</v>
      </c>
      <c r="O9897">
        <v>30</v>
      </c>
      <c r="P9897" t="s">
        <v>2511</v>
      </c>
      <c r="Q9897" t="s">
        <v>2512</v>
      </c>
      <c r="R9897" t="s">
        <v>41</v>
      </c>
      <c r="S9897" t="s">
        <v>42</v>
      </c>
      <c r="T9897" t="s">
        <v>7101</v>
      </c>
      <c r="U9897" t="s">
        <v>7102</v>
      </c>
      <c r="V9897" t="s">
        <v>45</v>
      </c>
    </row>
    <row r="9898" spans="1:22">
      <c r="A9898" s="4">
        <v>46088</v>
      </c>
      <c r="B9898" t="s">
        <v>7103</v>
      </c>
      <c r="C9898" t="s">
        <v>2568</v>
      </c>
      <c r="D9898">
        <v>10</v>
      </c>
      <c r="E9898">
        <v>207000.00020000001</v>
      </c>
      <c r="F9898">
        <f>Table2[[#This Row],[Đơn Giá Chuẩn]]*Table2[[#This Row],[Tổng số lượng bán]]</f>
        <v>2070000.0020000001</v>
      </c>
      <c r="G9898">
        <v>0</v>
      </c>
      <c r="H9898">
        <f>Table2[[#This Row],[Doanh số bán]]-Table2[[#This Row],[Chiết khấu]]</f>
        <v>2070000.0020000001</v>
      </c>
      <c r="I9898">
        <v>0</v>
      </c>
      <c r="J9898">
        <v>0</v>
      </c>
      <c r="K9898" t="s">
        <v>2217</v>
      </c>
      <c r="L9898">
        <v>1</v>
      </c>
      <c r="M9898" t="s">
        <v>37</v>
      </c>
      <c r="N9898" t="s">
        <v>26</v>
      </c>
      <c r="O9898">
        <v>10</v>
      </c>
      <c r="P9898" t="s">
        <v>84</v>
      </c>
      <c r="Q9898" t="s">
        <v>85</v>
      </c>
      <c r="R9898" t="s">
        <v>41</v>
      </c>
      <c r="S9898" t="s">
        <v>42</v>
      </c>
      <c r="T9898" t="s">
        <v>2664</v>
      </c>
      <c r="U9898" t="s">
        <v>2665</v>
      </c>
      <c r="V9898" t="s">
        <v>45</v>
      </c>
    </row>
    <row r="9899" spans="1:22">
      <c r="A9899" s="4">
        <v>46088</v>
      </c>
      <c r="B9899" t="s">
        <v>7104</v>
      </c>
      <c r="C9899" t="s">
        <v>1862</v>
      </c>
      <c r="D9899">
        <v>2</v>
      </c>
      <c r="E9899">
        <v>137000</v>
      </c>
      <c r="F9899">
        <f>Table2[[#This Row],[Đơn Giá Chuẩn]]*Table2[[#This Row],[Tổng số lượng bán]]</f>
        <v>274000</v>
      </c>
      <c r="G9899">
        <v>0</v>
      </c>
      <c r="H9899">
        <f>Table2[[#This Row],[Doanh số bán]]-Table2[[#This Row],[Chiết khấu]]</f>
        <v>274000</v>
      </c>
      <c r="I9899">
        <v>0</v>
      </c>
      <c r="J9899">
        <v>0</v>
      </c>
      <c r="K9899" t="s">
        <v>50</v>
      </c>
      <c r="L9899">
        <v>0.1</v>
      </c>
      <c r="M9899" t="s">
        <v>37</v>
      </c>
      <c r="N9899" t="s">
        <v>50</v>
      </c>
      <c r="O9899">
        <v>0.2</v>
      </c>
      <c r="P9899" t="s">
        <v>1625</v>
      </c>
      <c r="Q9899" t="s">
        <v>1626</v>
      </c>
      <c r="R9899" t="s">
        <v>41</v>
      </c>
      <c r="S9899" t="s">
        <v>42</v>
      </c>
      <c r="T9899" t="s">
        <v>51</v>
      </c>
      <c r="U9899" t="s">
        <v>52</v>
      </c>
      <c r="V9899" t="s">
        <v>50</v>
      </c>
    </row>
    <row r="9900" spans="1:22">
      <c r="A9900" s="4">
        <v>46088</v>
      </c>
      <c r="B9900" t="s">
        <v>7105</v>
      </c>
      <c r="C9900" t="s">
        <v>2568</v>
      </c>
      <c r="D9900">
        <v>3</v>
      </c>
      <c r="E9900">
        <v>272000</v>
      </c>
      <c r="F9900">
        <f>Table2[[#This Row],[Đơn Giá Chuẩn]]*Table2[[#This Row],[Tổng số lượng bán]]</f>
        <v>816000</v>
      </c>
      <c r="G9900">
        <v>0</v>
      </c>
      <c r="H9900">
        <f>Table2[[#This Row],[Doanh số bán]]-Table2[[#This Row],[Chiết khấu]]</f>
        <v>816000</v>
      </c>
      <c r="I9900">
        <v>0</v>
      </c>
      <c r="J9900">
        <v>0</v>
      </c>
      <c r="K9900" t="s">
        <v>50</v>
      </c>
      <c r="L9900">
        <v>0.5</v>
      </c>
      <c r="M9900" t="s">
        <v>37</v>
      </c>
      <c r="N9900" t="s">
        <v>50</v>
      </c>
      <c r="O9900">
        <v>1.5</v>
      </c>
      <c r="P9900" t="s">
        <v>101</v>
      </c>
      <c r="Q9900" t="s">
        <v>102</v>
      </c>
      <c r="R9900" t="s">
        <v>41</v>
      </c>
      <c r="S9900" t="s">
        <v>42</v>
      </c>
      <c r="T9900" t="s">
        <v>51</v>
      </c>
      <c r="U9900" t="s">
        <v>52</v>
      </c>
      <c r="V9900" t="s">
        <v>50</v>
      </c>
    </row>
    <row r="9901" spans="1:22">
      <c r="A9901" s="4">
        <v>46088</v>
      </c>
      <c r="B9901" t="s">
        <v>7106</v>
      </c>
      <c r="C9901" t="s">
        <v>2568</v>
      </c>
      <c r="D9901">
        <v>0</v>
      </c>
      <c r="E9901">
        <v>272000</v>
      </c>
      <c r="F9901">
        <f>Table2[[#This Row],[Đơn Giá Chuẩn]]*Table2[[#This Row],[Tổng số lượng bán]]</f>
        <v>0</v>
      </c>
      <c r="G9901">
        <v>0</v>
      </c>
      <c r="H9901">
        <f>Table2[[#This Row],[Doanh số bán]]-Table2[[#This Row],[Chiết khấu]]</f>
        <v>0</v>
      </c>
      <c r="I9901">
        <v>0</v>
      </c>
      <c r="J9901">
        <v>0</v>
      </c>
      <c r="K9901" t="s">
        <v>50</v>
      </c>
      <c r="L9901">
        <v>0.5</v>
      </c>
      <c r="M9901" t="s">
        <v>37</v>
      </c>
      <c r="N9901" t="s">
        <v>50</v>
      </c>
      <c r="O9901">
        <v>0.25</v>
      </c>
      <c r="P9901" t="s">
        <v>101</v>
      </c>
      <c r="Q9901" t="s">
        <v>102</v>
      </c>
      <c r="R9901" t="s">
        <v>41</v>
      </c>
      <c r="S9901" t="s">
        <v>42</v>
      </c>
      <c r="T9901" t="s">
        <v>51</v>
      </c>
      <c r="U9901" t="s">
        <v>52</v>
      </c>
      <c r="V9901" t="s">
        <v>50</v>
      </c>
    </row>
    <row r="9902" spans="1:22">
      <c r="A9902" s="4">
        <v>46088</v>
      </c>
      <c r="B9902" t="s">
        <v>7107</v>
      </c>
      <c r="C9902" t="s">
        <v>2568</v>
      </c>
      <c r="D9902">
        <v>1</v>
      </c>
      <c r="E9902">
        <v>302000.00024000002</v>
      </c>
      <c r="F9902">
        <f>Table2[[#This Row],[Đơn Giá Chuẩn]]*Table2[[#This Row],[Tổng số lượng bán]]</f>
        <v>302000.00024000002</v>
      </c>
      <c r="G9902">
        <v>0</v>
      </c>
      <c r="H9902">
        <f>Table2[[#This Row],[Doanh số bán]]-Table2[[#This Row],[Chiết khấu]]</f>
        <v>302000.00024000002</v>
      </c>
      <c r="I9902">
        <v>0</v>
      </c>
      <c r="J9902">
        <v>0</v>
      </c>
      <c r="K9902" t="s">
        <v>50</v>
      </c>
      <c r="L9902">
        <v>1</v>
      </c>
      <c r="M9902" t="s">
        <v>37</v>
      </c>
      <c r="N9902" t="s">
        <v>50</v>
      </c>
      <c r="O9902">
        <v>1</v>
      </c>
      <c r="P9902" t="s">
        <v>84</v>
      </c>
      <c r="Q9902" t="s">
        <v>85</v>
      </c>
      <c r="R9902" t="s">
        <v>41</v>
      </c>
      <c r="S9902" t="s">
        <v>42</v>
      </c>
      <c r="T9902" t="s">
        <v>51</v>
      </c>
      <c r="U9902" t="s">
        <v>52</v>
      </c>
      <c r="V9902" t="s">
        <v>50</v>
      </c>
    </row>
    <row r="9903" spans="1:22">
      <c r="A9903" s="4">
        <v>46088</v>
      </c>
      <c r="B9903" t="s">
        <v>7107</v>
      </c>
      <c r="C9903" t="s">
        <v>2568</v>
      </c>
      <c r="D9903">
        <v>0</v>
      </c>
      <c r="E9903">
        <v>701999.99984000006</v>
      </c>
      <c r="F9903">
        <f>Table2[[#This Row],[Đơn Giá Chuẩn]]*Table2[[#This Row],[Tổng số lượng bán]]</f>
        <v>0</v>
      </c>
      <c r="G9903">
        <v>0</v>
      </c>
      <c r="H9903">
        <f>Table2[[#This Row],[Doanh số bán]]-Table2[[#This Row],[Chiết khấu]]</f>
        <v>0</v>
      </c>
      <c r="I9903">
        <v>0</v>
      </c>
      <c r="J9903">
        <v>0</v>
      </c>
      <c r="K9903" t="s">
        <v>50</v>
      </c>
      <c r="L9903">
        <v>0.25</v>
      </c>
      <c r="M9903" t="s">
        <v>37</v>
      </c>
      <c r="N9903" t="s">
        <v>50</v>
      </c>
      <c r="O9903">
        <v>6.25E-2</v>
      </c>
      <c r="P9903" t="s">
        <v>272</v>
      </c>
      <c r="Q9903" t="s">
        <v>273</v>
      </c>
      <c r="R9903" t="s">
        <v>41</v>
      </c>
      <c r="S9903" t="s">
        <v>42</v>
      </c>
      <c r="T9903" t="s">
        <v>51</v>
      </c>
      <c r="U9903" t="s">
        <v>52</v>
      </c>
      <c r="V9903" t="s">
        <v>50</v>
      </c>
    </row>
    <row r="9904" spans="1:22">
      <c r="A9904" s="4">
        <v>46088</v>
      </c>
      <c r="B9904" t="s">
        <v>7107</v>
      </c>
      <c r="C9904" t="s">
        <v>1862</v>
      </c>
      <c r="D9904">
        <v>1</v>
      </c>
      <c r="E9904">
        <v>192000.00008000003</v>
      </c>
      <c r="F9904">
        <f>Table2[[#This Row],[Đơn Giá Chuẩn]]*Table2[[#This Row],[Tổng số lượng bán]]</f>
        <v>192000.00008000003</v>
      </c>
      <c r="G9904">
        <v>0</v>
      </c>
      <c r="H9904">
        <f>Table2[[#This Row],[Doanh số bán]]-Table2[[#This Row],[Chiết khấu]]</f>
        <v>192000.00008000003</v>
      </c>
      <c r="I9904">
        <v>0</v>
      </c>
      <c r="J9904">
        <v>0</v>
      </c>
      <c r="K9904" t="s">
        <v>50</v>
      </c>
      <c r="L9904">
        <v>0.1</v>
      </c>
      <c r="M9904" t="s">
        <v>37</v>
      </c>
      <c r="N9904" t="s">
        <v>50</v>
      </c>
      <c r="O9904">
        <v>0.1</v>
      </c>
      <c r="P9904" t="s">
        <v>325</v>
      </c>
      <c r="Q9904" t="s">
        <v>326</v>
      </c>
      <c r="R9904" t="s">
        <v>41</v>
      </c>
      <c r="S9904" t="s">
        <v>42</v>
      </c>
      <c r="T9904" t="s">
        <v>51</v>
      </c>
      <c r="U9904" t="s">
        <v>52</v>
      </c>
      <c r="V9904" t="s">
        <v>50</v>
      </c>
    </row>
    <row r="9905" spans="1:22">
      <c r="A9905" s="4">
        <v>46088</v>
      </c>
      <c r="B9905" t="s">
        <v>7107</v>
      </c>
      <c r="C9905" t="s">
        <v>2568</v>
      </c>
      <c r="D9905">
        <v>0</v>
      </c>
      <c r="E9905">
        <v>581999.99996000004</v>
      </c>
      <c r="F9905">
        <f>Table2[[#This Row],[Đơn Giá Chuẩn]]*Table2[[#This Row],[Tổng số lượng bán]]</f>
        <v>0</v>
      </c>
      <c r="G9905">
        <v>0</v>
      </c>
      <c r="H9905">
        <f>Table2[[#This Row],[Doanh số bán]]-Table2[[#This Row],[Chiết khấu]]</f>
        <v>0</v>
      </c>
      <c r="I9905">
        <v>0</v>
      </c>
      <c r="J9905">
        <v>0</v>
      </c>
      <c r="K9905" t="s">
        <v>50</v>
      </c>
      <c r="L9905">
        <v>0.25</v>
      </c>
      <c r="M9905" t="s">
        <v>37</v>
      </c>
      <c r="N9905" t="s">
        <v>50</v>
      </c>
      <c r="O9905">
        <v>6.25E-2</v>
      </c>
      <c r="P9905" t="s">
        <v>516</v>
      </c>
      <c r="Q9905" t="s">
        <v>517</v>
      </c>
      <c r="R9905" t="s">
        <v>41</v>
      </c>
      <c r="S9905" t="s">
        <v>42</v>
      </c>
      <c r="T9905" t="s">
        <v>51</v>
      </c>
      <c r="U9905" t="s">
        <v>52</v>
      </c>
      <c r="V9905" t="s">
        <v>50</v>
      </c>
    </row>
    <row r="9906" spans="1:22">
      <c r="A9906" s="4">
        <v>46088</v>
      </c>
      <c r="B9906" t="s">
        <v>7108</v>
      </c>
      <c r="C9906" t="s">
        <v>2568</v>
      </c>
      <c r="D9906">
        <v>30</v>
      </c>
      <c r="E9906">
        <v>210000.00044</v>
      </c>
      <c r="F9906">
        <f>Table2[[#This Row],[Đơn Giá Chuẩn]]*Table2[[#This Row],[Tổng số lượng bán]]</f>
        <v>6300000.0131999999</v>
      </c>
      <c r="G9906">
        <v>0</v>
      </c>
      <c r="H9906">
        <f>Table2[[#This Row],[Doanh số bán]]-Table2[[#This Row],[Chiết khấu]]</f>
        <v>6300000.0131999999</v>
      </c>
      <c r="I9906">
        <v>0</v>
      </c>
      <c r="J9906">
        <v>0</v>
      </c>
      <c r="K9906" t="s">
        <v>36</v>
      </c>
      <c r="L9906">
        <v>1</v>
      </c>
      <c r="M9906" t="s">
        <v>37</v>
      </c>
      <c r="N9906" t="s">
        <v>26</v>
      </c>
      <c r="O9906">
        <v>30</v>
      </c>
      <c r="P9906" t="s">
        <v>150</v>
      </c>
      <c r="Q9906" t="s">
        <v>151</v>
      </c>
      <c r="R9906" t="s">
        <v>41</v>
      </c>
      <c r="S9906" t="s">
        <v>42</v>
      </c>
      <c r="T9906" t="s">
        <v>2654</v>
      </c>
      <c r="U9906" t="s">
        <v>2655</v>
      </c>
      <c r="V9906" t="s">
        <v>45</v>
      </c>
    </row>
    <row r="9907" spans="1:22">
      <c r="A9907" s="4">
        <v>46088</v>
      </c>
      <c r="B9907" t="s">
        <v>7108</v>
      </c>
      <c r="C9907" t="s">
        <v>2568</v>
      </c>
      <c r="D9907">
        <v>30</v>
      </c>
      <c r="E9907">
        <v>218000</v>
      </c>
      <c r="F9907">
        <f>Table2[[#This Row],[Đơn Giá Chuẩn]]*Table2[[#This Row],[Tổng số lượng bán]]</f>
        <v>6540000</v>
      </c>
      <c r="G9907">
        <v>0</v>
      </c>
      <c r="H9907">
        <f>Table2[[#This Row],[Doanh số bán]]-Table2[[#This Row],[Chiết khấu]]</f>
        <v>6540000</v>
      </c>
      <c r="I9907">
        <v>0</v>
      </c>
      <c r="J9907">
        <v>0</v>
      </c>
      <c r="K9907" t="s">
        <v>36</v>
      </c>
      <c r="L9907">
        <v>1</v>
      </c>
      <c r="M9907" t="s">
        <v>37</v>
      </c>
      <c r="N9907" t="s">
        <v>26</v>
      </c>
      <c r="O9907">
        <v>30</v>
      </c>
      <c r="P9907" t="s">
        <v>512</v>
      </c>
      <c r="Q9907" t="s">
        <v>513</v>
      </c>
      <c r="R9907" t="s">
        <v>41</v>
      </c>
      <c r="S9907" t="s">
        <v>42</v>
      </c>
      <c r="T9907" t="s">
        <v>2654</v>
      </c>
      <c r="U9907" t="s">
        <v>2655</v>
      </c>
      <c r="V9907" t="s">
        <v>45</v>
      </c>
    </row>
    <row r="9908" spans="1:22">
      <c r="A9908" s="4">
        <v>46088</v>
      </c>
      <c r="B9908" t="s">
        <v>7109</v>
      </c>
      <c r="C9908" t="s">
        <v>1862</v>
      </c>
      <c r="D9908">
        <v>96</v>
      </c>
      <c r="E9908">
        <v>50999.999600000003</v>
      </c>
      <c r="F9908">
        <f>Table2[[#This Row],[Đơn Giá Chuẩn]]*Table2[[#This Row],[Tổng số lượng bán]]</f>
        <v>4895999.9616</v>
      </c>
      <c r="G9908">
        <v>0</v>
      </c>
      <c r="H9908">
        <f>Table2[[#This Row],[Doanh số bán]]-Table2[[#This Row],[Chiết khấu]]</f>
        <v>4895999.9616</v>
      </c>
      <c r="I9908">
        <v>0</v>
      </c>
      <c r="J9908">
        <v>0</v>
      </c>
      <c r="K9908" t="s">
        <v>36</v>
      </c>
      <c r="L9908">
        <v>0.12</v>
      </c>
      <c r="M9908" t="s">
        <v>37</v>
      </c>
      <c r="N9908" t="s">
        <v>38</v>
      </c>
      <c r="O9908">
        <v>11.52</v>
      </c>
      <c r="P9908" t="s">
        <v>656</v>
      </c>
      <c r="Q9908" t="s">
        <v>657</v>
      </c>
      <c r="R9908" t="s">
        <v>107</v>
      </c>
      <c r="S9908" t="s">
        <v>108</v>
      </c>
      <c r="T9908" t="s">
        <v>7110</v>
      </c>
      <c r="U9908" t="s">
        <v>7111</v>
      </c>
      <c r="V9908" t="s">
        <v>2314</v>
      </c>
    </row>
    <row r="9909" spans="1:22">
      <c r="A9909" s="4">
        <v>46088</v>
      </c>
      <c r="B9909" t="s">
        <v>7109</v>
      </c>
      <c r="C9909" t="s">
        <v>1862</v>
      </c>
      <c r="D9909">
        <v>72</v>
      </c>
      <c r="E9909">
        <v>50999.999600000003</v>
      </c>
      <c r="F9909">
        <f>Table2[[#This Row],[Đơn Giá Chuẩn]]*Table2[[#This Row],[Tổng số lượng bán]]</f>
        <v>3671999.9712</v>
      </c>
      <c r="G9909">
        <v>0</v>
      </c>
      <c r="H9909">
        <f>Table2[[#This Row],[Doanh số bán]]-Table2[[#This Row],[Chiết khấu]]</f>
        <v>3671999.9712</v>
      </c>
      <c r="I9909">
        <v>0</v>
      </c>
      <c r="J9909">
        <v>0</v>
      </c>
      <c r="K9909" t="s">
        <v>36</v>
      </c>
      <c r="L9909">
        <v>0.12</v>
      </c>
      <c r="M9909" t="s">
        <v>37</v>
      </c>
      <c r="N9909" t="s">
        <v>38</v>
      </c>
      <c r="O9909">
        <v>8.64</v>
      </c>
      <c r="P9909" t="s">
        <v>520</v>
      </c>
      <c r="Q9909" t="s">
        <v>521</v>
      </c>
      <c r="R9909" t="s">
        <v>107</v>
      </c>
      <c r="S9909" t="s">
        <v>108</v>
      </c>
      <c r="T9909" t="s">
        <v>7110</v>
      </c>
      <c r="U9909" t="s">
        <v>7111</v>
      </c>
      <c r="V9909" t="s">
        <v>2314</v>
      </c>
    </row>
    <row r="9910" spans="1:22">
      <c r="A9910" s="4">
        <v>46088</v>
      </c>
      <c r="B9910" t="s">
        <v>7112</v>
      </c>
      <c r="C9910" t="s">
        <v>2568</v>
      </c>
      <c r="D9910">
        <v>1</v>
      </c>
      <c r="E9910">
        <v>302000.24</v>
      </c>
      <c r="F9910">
        <f>Table2[[#This Row],[Đơn Giá Chuẩn]]*Table2[[#This Row],[Tổng số lượng bán]]</f>
        <v>302000.24</v>
      </c>
      <c r="G9910">
        <v>0</v>
      </c>
      <c r="H9910">
        <f>Table2[[#This Row],[Doanh số bán]]-Table2[[#This Row],[Chiết khấu]]</f>
        <v>302000.24</v>
      </c>
      <c r="I9910">
        <v>0</v>
      </c>
      <c r="J9910">
        <v>0</v>
      </c>
      <c r="K9910" t="s">
        <v>50</v>
      </c>
      <c r="L9910">
        <v>1</v>
      </c>
      <c r="M9910" t="s">
        <v>37</v>
      </c>
      <c r="N9910" t="s">
        <v>50</v>
      </c>
      <c r="O9910">
        <v>1</v>
      </c>
      <c r="P9910" t="s">
        <v>84</v>
      </c>
      <c r="Q9910" t="s">
        <v>85</v>
      </c>
      <c r="R9910" t="s">
        <v>41</v>
      </c>
      <c r="S9910" t="s">
        <v>42</v>
      </c>
      <c r="T9910" t="s">
        <v>74</v>
      </c>
      <c r="U9910" t="s">
        <v>75</v>
      </c>
      <c r="V9910" t="s">
        <v>50</v>
      </c>
    </row>
    <row r="9911" spans="1:22">
      <c r="A9911" s="4">
        <v>46088</v>
      </c>
      <c r="B9911" t="s">
        <v>7113</v>
      </c>
      <c r="C9911" t="s">
        <v>1862</v>
      </c>
      <c r="D9911">
        <v>1</v>
      </c>
      <c r="E9911">
        <v>50999.600000000006</v>
      </c>
      <c r="F9911">
        <f>Table2[[#This Row],[Đơn Giá Chuẩn]]*Table2[[#This Row],[Tổng số lượng bán]]</f>
        <v>50999.600000000006</v>
      </c>
      <c r="G9911">
        <v>0</v>
      </c>
      <c r="H9911">
        <f>Table2[[#This Row],[Doanh số bán]]-Table2[[#This Row],[Chiết khấu]]</f>
        <v>50999.600000000006</v>
      </c>
      <c r="I9911">
        <v>0</v>
      </c>
      <c r="J9911">
        <v>0</v>
      </c>
      <c r="K9911" t="s">
        <v>50</v>
      </c>
      <c r="L9911">
        <v>0.12</v>
      </c>
      <c r="M9911" t="s">
        <v>37</v>
      </c>
      <c r="N9911" t="s">
        <v>50</v>
      </c>
      <c r="O9911">
        <v>0.12</v>
      </c>
      <c r="P9911" t="s">
        <v>656</v>
      </c>
      <c r="Q9911" t="s">
        <v>657</v>
      </c>
      <c r="R9911" t="s">
        <v>107</v>
      </c>
      <c r="S9911" t="s">
        <v>108</v>
      </c>
      <c r="T9911" t="s">
        <v>74</v>
      </c>
      <c r="U9911" t="s">
        <v>75</v>
      </c>
      <c r="V9911" t="s">
        <v>50</v>
      </c>
    </row>
    <row r="9912" spans="1:22">
      <c r="A9912" s="4">
        <v>46088</v>
      </c>
      <c r="B9912" t="s">
        <v>7114</v>
      </c>
      <c r="C9912" t="s">
        <v>155</v>
      </c>
      <c r="D9912">
        <v>1</v>
      </c>
      <c r="E9912">
        <v>331000.40000000002</v>
      </c>
      <c r="F9912">
        <f>Table2[[#This Row],[Đơn Giá Chuẩn]]*Table2[[#This Row],[Tổng số lượng bán]]</f>
        <v>331000.40000000002</v>
      </c>
      <c r="G9912">
        <v>0</v>
      </c>
      <c r="H9912">
        <f>Table2[[#This Row],[Doanh số bán]]-Table2[[#This Row],[Chiết khấu]]</f>
        <v>331000.40000000002</v>
      </c>
      <c r="I9912">
        <v>0</v>
      </c>
      <c r="J9912">
        <v>0</v>
      </c>
      <c r="K9912" t="s">
        <v>50</v>
      </c>
      <c r="L9912">
        <v>1.6</v>
      </c>
      <c r="M9912" t="s">
        <v>37</v>
      </c>
      <c r="N9912" t="s">
        <v>50</v>
      </c>
      <c r="O9912">
        <v>1.6</v>
      </c>
      <c r="P9912" t="s">
        <v>839</v>
      </c>
      <c r="Q9912" t="s">
        <v>840</v>
      </c>
      <c r="R9912" t="s">
        <v>107</v>
      </c>
      <c r="S9912" t="s">
        <v>108</v>
      </c>
      <c r="T9912" t="s">
        <v>74</v>
      </c>
      <c r="U9912" t="s">
        <v>75</v>
      </c>
      <c r="V9912" t="s">
        <v>50</v>
      </c>
    </row>
    <row r="9913" spans="1:22">
      <c r="A9913" s="4">
        <v>46088</v>
      </c>
      <c r="B9913" t="s">
        <v>7115</v>
      </c>
      <c r="C9913" t="s">
        <v>2568</v>
      </c>
      <c r="D9913">
        <v>2</v>
      </c>
      <c r="E9913">
        <v>302000.00024000002</v>
      </c>
      <c r="F9913">
        <f>Table2[[#This Row],[Đơn Giá Chuẩn]]*Table2[[#This Row],[Tổng số lượng bán]]</f>
        <v>604000.00048000005</v>
      </c>
      <c r="G9913">
        <v>0</v>
      </c>
      <c r="H9913">
        <f>Table2[[#This Row],[Doanh số bán]]-Table2[[#This Row],[Chiết khấu]]</f>
        <v>604000.00048000005</v>
      </c>
      <c r="I9913">
        <v>0</v>
      </c>
      <c r="J9913">
        <v>0</v>
      </c>
      <c r="K9913" t="s">
        <v>50</v>
      </c>
      <c r="L9913">
        <v>1</v>
      </c>
      <c r="M9913" t="s">
        <v>37</v>
      </c>
      <c r="N9913" t="s">
        <v>50</v>
      </c>
      <c r="O9913">
        <v>2</v>
      </c>
      <c r="P9913" t="s">
        <v>84</v>
      </c>
      <c r="Q9913" t="s">
        <v>85</v>
      </c>
      <c r="R9913" t="s">
        <v>41</v>
      </c>
      <c r="S9913" t="s">
        <v>42</v>
      </c>
      <c r="T9913" t="s">
        <v>2349</v>
      </c>
      <c r="U9913" t="s">
        <v>2350</v>
      </c>
      <c r="V9913" t="s">
        <v>50</v>
      </c>
    </row>
    <row r="9914" spans="1:22">
      <c r="A9914" s="4">
        <v>46088</v>
      </c>
      <c r="B9914" t="s">
        <v>7116</v>
      </c>
      <c r="C9914" t="s">
        <v>155</v>
      </c>
      <c r="D9914">
        <v>1</v>
      </c>
      <c r="E9914">
        <v>152150.00023999999</v>
      </c>
      <c r="F9914">
        <f>Table2[[#This Row],[Đơn Giá Chuẩn]]*Table2[[#This Row],[Tổng số lượng bán]]</f>
        <v>152150.00023999999</v>
      </c>
      <c r="G9914">
        <v>0</v>
      </c>
      <c r="H9914">
        <f>Table2[[#This Row],[Doanh số bán]]-Table2[[#This Row],[Chiết khấu]]</f>
        <v>152150.00023999999</v>
      </c>
      <c r="I9914">
        <v>0</v>
      </c>
      <c r="J9914">
        <v>0</v>
      </c>
      <c r="K9914" t="s">
        <v>50</v>
      </c>
      <c r="L9914">
        <v>0.2</v>
      </c>
      <c r="M9914" t="s">
        <v>37</v>
      </c>
      <c r="N9914" t="s">
        <v>50</v>
      </c>
      <c r="O9914">
        <v>0.2</v>
      </c>
      <c r="P9914" t="s">
        <v>156</v>
      </c>
      <c r="Q9914" t="s">
        <v>157</v>
      </c>
      <c r="R9914" t="s">
        <v>107</v>
      </c>
      <c r="S9914" t="s">
        <v>108</v>
      </c>
      <c r="T9914" t="s">
        <v>2349</v>
      </c>
      <c r="U9914" t="s">
        <v>2350</v>
      </c>
      <c r="V9914" t="s">
        <v>50</v>
      </c>
    </row>
    <row r="9915" spans="1:22">
      <c r="A9915" s="4">
        <v>46088</v>
      </c>
      <c r="B9915" t="s">
        <v>7117</v>
      </c>
      <c r="C9915" t="s">
        <v>155</v>
      </c>
      <c r="D9915">
        <v>2</v>
      </c>
      <c r="E9915">
        <v>152150.00023999999</v>
      </c>
      <c r="F9915">
        <f>Table2[[#This Row],[Đơn Giá Chuẩn]]*Table2[[#This Row],[Tổng số lượng bán]]</f>
        <v>304300.00047999999</v>
      </c>
      <c r="G9915">
        <v>0</v>
      </c>
      <c r="H9915">
        <f>Table2[[#This Row],[Doanh số bán]]-Table2[[#This Row],[Chiết khấu]]</f>
        <v>304300.00047999999</v>
      </c>
      <c r="I9915">
        <v>0</v>
      </c>
      <c r="J9915">
        <v>0</v>
      </c>
      <c r="K9915" t="s">
        <v>50</v>
      </c>
      <c r="L9915">
        <v>0.2</v>
      </c>
      <c r="M9915" t="s">
        <v>37</v>
      </c>
      <c r="N9915" t="s">
        <v>50</v>
      </c>
      <c r="O9915">
        <v>0.4</v>
      </c>
      <c r="P9915" t="s">
        <v>156</v>
      </c>
      <c r="Q9915" t="s">
        <v>157</v>
      </c>
      <c r="R9915" t="s">
        <v>107</v>
      </c>
      <c r="S9915" t="s">
        <v>108</v>
      </c>
      <c r="T9915" t="s">
        <v>2349</v>
      </c>
      <c r="U9915" t="s">
        <v>2350</v>
      </c>
      <c r="V9915" t="s">
        <v>50</v>
      </c>
    </row>
    <row r="9916" spans="1:22">
      <c r="A9916" s="4">
        <v>46088</v>
      </c>
      <c r="B9916" t="s">
        <v>7118</v>
      </c>
      <c r="C9916" t="s">
        <v>155</v>
      </c>
      <c r="D9916">
        <v>1</v>
      </c>
      <c r="E9916">
        <v>152150.00023999999</v>
      </c>
      <c r="F9916">
        <f>Table2[[#This Row],[Đơn Giá Chuẩn]]*Table2[[#This Row],[Tổng số lượng bán]]</f>
        <v>152150.00023999999</v>
      </c>
      <c r="G9916">
        <v>0</v>
      </c>
      <c r="H9916">
        <f>Table2[[#This Row],[Doanh số bán]]-Table2[[#This Row],[Chiết khấu]]</f>
        <v>152150.00023999999</v>
      </c>
      <c r="I9916">
        <v>0</v>
      </c>
      <c r="J9916">
        <v>0</v>
      </c>
      <c r="K9916" t="s">
        <v>50</v>
      </c>
      <c r="L9916">
        <v>0.2</v>
      </c>
      <c r="M9916" t="s">
        <v>37</v>
      </c>
      <c r="N9916" t="s">
        <v>50</v>
      </c>
      <c r="O9916">
        <v>0.2</v>
      </c>
      <c r="P9916" t="s">
        <v>156</v>
      </c>
      <c r="Q9916" t="s">
        <v>157</v>
      </c>
      <c r="R9916" t="s">
        <v>107</v>
      </c>
      <c r="S9916" t="s">
        <v>108</v>
      </c>
      <c r="T9916" t="s">
        <v>2349</v>
      </c>
      <c r="U9916" t="s">
        <v>2350</v>
      </c>
      <c r="V9916" t="s">
        <v>50</v>
      </c>
    </row>
    <row r="9917" spans="1:22">
      <c r="A9917" s="4">
        <v>46088</v>
      </c>
      <c r="B9917" t="s">
        <v>7119</v>
      </c>
      <c r="C9917" t="s">
        <v>155</v>
      </c>
      <c r="D9917">
        <v>4</v>
      </c>
      <c r="E9917">
        <v>152150.00023999999</v>
      </c>
      <c r="F9917">
        <f>Table2[[#This Row],[Đơn Giá Chuẩn]]*Table2[[#This Row],[Tổng số lượng bán]]</f>
        <v>608600.00095999998</v>
      </c>
      <c r="G9917">
        <v>0</v>
      </c>
      <c r="H9917">
        <f>Table2[[#This Row],[Doanh số bán]]-Table2[[#This Row],[Chiết khấu]]</f>
        <v>608600.00095999998</v>
      </c>
      <c r="I9917">
        <v>0</v>
      </c>
      <c r="J9917">
        <v>0</v>
      </c>
      <c r="K9917" t="s">
        <v>50</v>
      </c>
      <c r="L9917">
        <v>0.2</v>
      </c>
      <c r="M9917" t="s">
        <v>37</v>
      </c>
      <c r="N9917" t="s">
        <v>50</v>
      </c>
      <c r="O9917">
        <v>0.8</v>
      </c>
      <c r="P9917" t="s">
        <v>156</v>
      </c>
      <c r="Q9917" t="s">
        <v>157</v>
      </c>
      <c r="R9917" t="s">
        <v>107</v>
      </c>
      <c r="S9917" t="s">
        <v>108</v>
      </c>
      <c r="T9917" t="s">
        <v>2349</v>
      </c>
      <c r="U9917" t="s">
        <v>2350</v>
      </c>
      <c r="V9917" t="s">
        <v>50</v>
      </c>
    </row>
    <row r="9918" spans="1:22">
      <c r="A9918" s="4">
        <v>46088</v>
      </c>
      <c r="B9918" t="s">
        <v>7120</v>
      </c>
      <c r="C9918" t="s">
        <v>155</v>
      </c>
      <c r="D9918">
        <v>4</v>
      </c>
      <c r="E9918">
        <v>152150.00023999999</v>
      </c>
      <c r="F9918">
        <f>Table2[[#This Row],[Đơn Giá Chuẩn]]*Table2[[#This Row],[Tổng số lượng bán]]</f>
        <v>608600.00095999998</v>
      </c>
      <c r="G9918">
        <v>0</v>
      </c>
      <c r="H9918">
        <f>Table2[[#This Row],[Doanh số bán]]-Table2[[#This Row],[Chiết khấu]]</f>
        <v>608600.00095999998</v>
      </c>
      <c r="I9918">
        <v>0</v>
      </c>
      <c r="J9918">
        <v>0</v>
      </c>
      <c r="K9918" t="s">
        <v>50</v>
      </c>
      <c r="L9918">
        <v>0.2</v>
      </c>
      <c r="M9918" t="s">
        <v>37</v>
      </c>
      <c r="N9918" t="s">
        <v>50</v>
      </c>
      <c r="O9918">
        <v>0.8</v>
      </c>
      <c r="P9918" t="s">
        <v>156</v>
      </c>
      <c r="Q9918" t="s">
        <v>157</v>
      </c>
      <c r="R9918" t="s">
        <v>107</v>
      </c>
      <c r="S9918" t="s">
        <v>108</v>
      </c>
      <c r="T9918" t="s">
        <v>2349</v>
      </c>
      <c r="U9918" t="s">
        <v>2350</v>
      </c>
      <c r="V9918" t="s">
        <v>50</v>
      </c>
    </row>
    <row r="9919" spans="1:22">
      <c r="A9919" s="4">
        <v>46088</v>
      </c>
      <c r="B9919" t="s">
        <v>7121</v>
      </c>
      <c r="C9919" t="s">
        <v>2568</v>
      </c>
      <c r="D9919">
        <v>1</v>
      </c>
      <c r="E9919">
        <v>302000.00024000002</v>
      </c>
      <c r="F9919">
        <f>Table2[[#This Row],[Đơn Giá Chuẩn]]*Table2[[#This Row],[Tổng số lượng bán]]</f>
        <v>302000.00024000002</v>
      </c>
      <c r="G9919">
        <v>0</v>
      </c>
      <c r="H9919">
        <f>Table2[[#This Row],[Doanh số bán]]-Table2[[#This Row],[Chiết khấu]]</f>
        <v>302000.00024000002</v>
      </c>
      <c r="I9919">
        <v>0</v>
      </c>
      <c r="J9919">
        <v>0</v>
      </c>
      <c r="K9919" t="s">
        <v>50</v>
      </c>
      <c r="L9919">
        <v>1</v>
      </c>
      <c r="M9919" t="s">
        <v>37</v>
      </c>
      <c r="N9919" t="s">
        <v>50</v>
      </c>
      <c r="O9919">
        <v>1</v>
      </c>
      <c r="P9919" t="s">
        <v>84</v>
      </c>
      <c r="Q9919" t="s">
        <v>85</v>
      </c>
      <c r="R9919" t="s">
        <v>41</v>
      </c>
      <c r="S9919" t="s">
        <v>42</v>
      </c>
      <c r="T9919" t="s">
        <v>2349</v>
      </c>
      <c r="U9919" t="s">
        <v>2350</v>
      </c>
      <c r="V9919" t="s">
        <v>50</v>
      </c>
    </row>
    <row r="9920" spans="1:22">
      <c r="A9920" s="4">
        <v>46090</v>
      </c>
      <c r="B9920" t="s">
        <v>7122</v>
      </c>
      <c r="C9920" t="s">
        <v>2568</v>
      </c>
      <c r="D9920">
        <v>7</v>
      </c>
      <c r="E9920">
        <v>186999.99968000001</v>
      </c>
      <c r="F9920">
        <f>Table2[[#This Row],[Đơn Giá Chuẩn]]*Table2[[#This Row],[Tổng số lượng bán]]</f>
        <v>1308999.9977600002</v>
      </c>
      <c r="G9920">
        <v>0</v>
      </c>
      <c r="H9920">
        <f>Table2[[#This Row],[Doanh số bán]]-Table2[[#This Row],[Chiết khấu]]</f>
        <v>1308999.9977600002</v>
      </c>
      <c r="I9920">
        <v>0</v>
      </c>
      <c r="J9920">
        <v>0</v>
      </c>
      <c r="K9920" t="s">
        <v>2217</v>
      </c>
      <c r="L9920">
        <v>1</v>
      </c>
      <c r="M9920" t="s">
        <v>37</v>
      </c>
      <c r="N9920" t="s">
        <v>26</v>
      </c>
      <c r="O9920">
        <v>7</v>
      </c>
      <c r="P9920" t="s">
        <v>150</v>
      </c>
      <c r="Q9920" t="s">
        <v>151</v>
      </c>
      <c r="R9920" t="s">
        <v>41</v>
      </c>
      <c r="S9920" t="s">
        <v>42</v>
      </c>
      <c r="T9920" t="s">
        <v>2788</v>
      </c>
      <c r="U9920" t="s">
        <v>2789</v>
      </c>
      <c r="V9920" t="s">
        <v>45</v>
      </c>
    </row>
    <row r="9921" spans="1:22">
      <c r="A9921" s="4">
        <v>46090</v>
      </c>
      <c r="B9921" t="s">
        <v>7122</v>
      </c>
      <c r="C9921" t="s">
        <v>2568</v>
      </c>
      <c r="D9921">
        <v>3</v>
      </c>
      <c r="E9921">
        <v>186999.99968000001</v>
      </c>
      <c r="F9921">
        <f>Table2[[#This Row],[Đơn Giá Chuẩn]]*Table2[[#This Row],[Tổng số lượng bán]]</f>
        <v>560999.99904000002</v>
      </c>
      <c r="G9921">
        <v>0</v>
      </c>
      <c r="H9921">
        <f>Table2[[#This Row],[Doanh số bán]]-Table2[[#This Row],[Chiết khấu]]</f>
        <v>560999.99904000002</v>
      </c>
      <c r="I9921">
        <v>0</v>
      </c>
      <c r="J9921">
        <v>0</v>
      </c>
      <c r="K9921" t="s">
        <v>2217</v>
      </c>
      <c r="L9921">
        <v>1</v>
      </c>
      <c r="M9921" t="s">
        <v>37</v>
      </c>
      <c r="N9921" t="s">
        <v>26</v>
      </c>
      <c r="O9921">
        <v>3</v>
      </c>
      <c r="P9921" t="s">
        <v>2511</v>
      </c>
      <c r="Q9921" t="s">
        <v>2512</v>
      </c>
      <c r="R9921" t="s">
        <v>41</v>
      </c>
      <c r="S9921" t="s">
        <v>42</v>
      </c>
      <c r="T9921" t="s">
        <v>2788</v>
      </c>
      <c r="U9921" t="s">
        <v>2789</v>
      </c>
      <c r="V9921" t="s">
        <v>45</v>
      </c>
    </row>
    <row r="9922" spans="1:22">
      <c r="A9922" s="4">
        <v>46090</v>
      </c>
      <c r="B9922" t="s">
        <v>7123</v>
      </c>
      <c r="C9922" t="s">
        <v>2568</v>
      </c>
      <c r="D9922">
        <v>15</v>
      </c>
      <c r="E9922">
        <v>197000.00048000002</v>
      </c>
      <c r="F9922">
        <f>Table2[[#This Row],[Đơn Giá Chuẩn]]*Table2[[#This Row],[Tổng số lượng bán]]</f>
        <v>2955000.0072000003</v>
      </c>
      <c r="G9922">
        <v>0</v>
      </c>
      <c r="H9922">
        <f>Table2[[#This Row],[Doanh số bán]]-Table2[[#This Row],[Chiết khấu]]</f>
        <v>2955000.0072000003</v>
      </c>
      <c r="I9922">
        <v>0</v>
      </c>
      <c r="J9922">
        <v>0</v>
      </c>
      <c r="K9922" t="s">
        <v>2217</v>
      </c>
      <c r="L9922">
        <v>1</v>
      </c>
      <c r="M9922" t="s">
        <v>37</v>
      </c>
      <c r="N9922" t="s">
        <v>26</v>
      </c>
      <c r="O9922">
        <v>15</v>
      </c>
      <c r="P9922" t="s">
        <v>512</v>
      </c>
      <c r="Q9922" t="s">
        <v>513</v>
      </c>
      <c r="R9922" t="s">
        <v>41</v>
      </c>
      <c r="S9922" t="s">
        <v>42</v>
      </c>
      <c r="T9922" t="s">
        <v>2921</v>
      </c>
      <c r="U9922" t="s">
        <v>2922</v>
      </c>
      <c r="V9922" t="s">
        <v>45</v>
      </c>
    </row>
    <row r="9923" spans="1:22">
      <c r="A9923" s="4">
        <v>46090</v>
      </c>
      <c r="B9923" t="s">
        <v>7123</v>
      </c>
      <c r="C9923" t="s">
        <v>2568</v>
      </c>
      <c r="D9923">
        <v>5</v>
      </c>
      <c r="E9923">
        <v>192000.00008000003</v>
      </c>
      <c r="F9923">
        <f>Table2[[#This Row],[Đơn Giá Chuẩn]]*Table2[[#This Row],[Tổng số lượng bán]]</f>
        <v>960000.00040000014</v>
      </c>
      <c r="G9923">
        <v>0</v>
      </c>
      <c r="H9923">
        <f>Table2[[#This Row],[Doanh số bán]]-Table2[[#This Row],[Chiết khấu]]</f>
        <v>960000.00040000014</v>
      </c>
      <c r="I9923">
        <v>0</v>
      </c>
      <c r="J9923">
        <v>0</v>
      </c>
      <c r="K9923" t="s">
        <v>2217</v>
      </c>
      <c r="L9923">
        <v>1</v>
      </c>
      <c r="M9923" t="s">
        <v>37</v>
      </c>
      <c r="N9923" t="s">
        <v>26</v>
      </c>
      <c r="O9923">
        <v>5</v>
      </c>
      <c r="P9923" t="s">
        <v>2511</v>
      </c>
      <c r="Q9923" t="s">
        <v>2512</v>
      </c>
      <c r="R9923" t="s">
        <v>41</v>
      </c>
      <c r="S9923" t="s">
        <v>42</v>
      </c>
      <c r="T9923" t="s">
        <v>2921</v>
      </c>
      <c r="U9923" t="s">
        <v>2922</v>
      </c>
      <c r="V9923" t="s">
        <v>45</v>
      </c>
    </row>
    <row r="9924" spans="1:22">
      <c r="A9924" s="4">
        <v>46090</v>
      </c>
      <c r="B9924" t="s">
        <v>7124</v>
      </c>
      <c r="C9924" t="s">
        <v>2568</v>
      </c>
      <c r="D9924">
        <v>5</v>
      </c>
      <c r="E9924">
        <v>261999.95600000003</v>
      </c>
      <c r="F9924">
        <f>Table2[[#This Row],[Đơn Giá Chuẩn]]*Table2[[#This Row],[Tổng số lượng bán]]</f>
        <v>1309999.7800000003</v>
      </c>
      <c r="G9924">
        <v>0</v>
      </c>
      <c r="H9924">
        <f>Table2[[#This Row],[Doanh số bán]]-Table2[[#This Row],[Chiết khấu]]</f>
        <v>1309999.7800000003</v>
      </c>
      <c r="I9924">
        <v>0</v>
      </c>
      <c r="J9924">
        <v>0</v>
      </c>
      <c r="K9924" t="s">
        <v>50</v>
      </c>
      <c r="L9924">
        <v>1</v>
      </c>
      <c r="M9924" t="s">
        <v>37</v>
      </c>
      <c r="N9924" t="s">
        <v>50</v>
      </c>
      <c r="O9924">
        <v>5</v>
      </c>
      <c r="P9924" t="s">
        <v>2511</v>
      </c>
      <c r="Q9924" t="s">
        <v>2512</v>
      </c>
      <c r="R9924" t="s">
        <v>41</v>
      </c>
      <c r="S9924" t="s">
        <v>42</v>
      </c>
      <c r="T9924" t="s">
        <v>74</v>
      </c>
      <c r="U9924" t="s">
        <v>75</v>
      </c>
      <c r="V9924" t="s">
        <v>50</v>
      </c>
    </row>
    <row r="9925" spans="1:22">
      <c r="A9925" s="4">
        <v>46090</v>
      </c>
      <c r="B9925" t="s">
        <v>7125</v>
      </c>
      <c r="C9925" t="s">
        <v>2568</v>
      </c>
      <c r="D9925">
        <v>5</v>
      </c>
      <c r="E9925">
        <v>261999.95600000003</v>
      </c>
      <c r="F9925">
        <f>Table2[[#This Row],[Đơn Giá Chuẩn]]*Table2[[#This Row],[Tổng số lượng bán]]</f>
        <v>1309999.7800000003</v>
      </c>
      <c r="G9925">
        <v>0</v>
      </c>
      <c r="H9925">
        <f>Table2[[#This Row],[Doanh số bán]]-Table2[[#This Row],[Chiết khấu]]</f>
        <v>1309999.7800000003</v>
      </c>
      <c r="I9925">
        <v>0</v>
      </c>
      <c r="J9925">
        <v>0</v>
      </c>
      <c r="K9925" t="s">
        <v>50</v>
      </c>
      <c r="L9925">
        <v>1</v>
      </c>
      <c r="M9925" t="s">
        <v>37</v>
      </c>
      <c r="N9925" t="s">
        <v>50</v>
      </c>
      <c r="O9925">
        <v>5</v>
      </c>
      <c r="P9925" t="s">
        <v>2511</v>
      </c>
      <c r="Q9925" t="s">
        <v>2512</v>
      </c>
      <c r="R9925" t="s">
        <v>41</v>
      </c>
      <c r="S9925" t="s">
        <v>42</v>
      </c>
      <c r="T9925" t="s">
        <v>74</v>
      </c>
      <c r="U9925" t="s">
        <v>75</v>
      </c>
      <c r="V9925" t="s">
        <v>50</v>
      </c>
    </row>
    <row r="9926" spans="1:22">
      <c r="A9926" s="4">
        <v>46090</v>
      </c>
      <c r="B9926" t="s">
        <v>7126</v>
      </c>
      <c r="C9926" t="s">
        <v>2568</v>
      </c>
      <c r="D9926">
        <v>30</v>
      </c>
      <c r="E9926">
        <v>206999.99912000002</v>
      </c>
      <c r="F9926">
        <f>Table2[[#This Row],[Đơn Giá Chuẩn]]*Table2[[#This Row],[Tổng số lượng bán]]</f>
        <v>6209999.9736000011</v>
      </c>
      <c r="G9926">
        <v>0</v>
      </c>
      <c r="H9926">
        <f>Table2[[#This Row],[Doanh số bán]]-Table2[[#This Row],[Chiết khấu]]</f>
        <v>6209999.9736000011</v>
      </c>
      <c r="I9926">
        <v>0</v>
      </c>
      <c r="J9926">
        <v>0</v>
      </c>
      <c r="K9926" t="s">
        <v>36</v>
      </c>
      <c r="L9926">
        <v>1</v>
      </c>
      <c r="M9926" t="s">
        <v>37</v>
      </c>
      <c r="N9926" t="s">
        <v>919</v>
      </c>
      <c r="O9926">
        <v>30</v>
      </c>
      <c r="P9926" t="s">
        <v>84</v>
      </c>
      <c r="Q9926" t="s">
        <v>85</v>
      </c>
      <c r="R9926" t="s">
        <v>41</v>
      </c>
      <c r="S9926" t="s">
        <v>42</v>
      </c>
      <c r="T9926" t="s">
        <v>2086</v>
      </c>
      <c r="U9926" t="s">
        <v>2087</v>
      </c>
      <c r="V9926" t="s">
        <v>2014</v>
      </c>
    </row>
    <row r="9927" spans="1:22">
      <c r="A9927" s="4">
        <v>46090</v>
      </c>
      <c r="B9927" t="s">
        <v>7127</v>
      </c>
      <c r="C9927" t="s">
        <v>2568</v>
      </c>
      <c r="D9927">
        <v>10</v>
      </c>
      <c r="E9927">
        <v>194436.56000000003</v>
      </c>
      <c r="F9927">
        <f>Table2[[#This Row],[Đơn Giá Chuẩn]]*Table2[[#This Row],[Tổng số lượng bán]]</f>
        <v>1944365.6000000003</v>
      </c>
      <c r="G9927">
        <v>0</v>
      </c>
      <c r="H9927">
        <f>Table2[[#This Row],[Doanh số bán]]-Table2[[#This Row],[Chiết khấu]]</f>
        <v>1944365.6000000003</v>
      </c>
      <c r="I9927">
        <v>0</v>
      </c>
      <c r="J9927">
        <v>0</v>
      </c>
      <c r="K9927" t="s">
        <v>36</v>
      </c>
      <c r="L9927">
        <v>0.5</v>
      </c>
      <c r="M9927" t="s">
        <v>37</v>
      </c>
      <c r="N9927" t="s">
        <v>919</v>
      </c>
      <c r="O9927">
        <v>5</v>
      </c>
      <c r="P9927" t="s">
        <v>101</v>
      </c>
      <c r="Q9927" t="s">
        <v>102</v>
      </c>
      <c r="R9927" t="s">
        <v>41</v>
      </c>
      <c r="S9927" t="s">
        <v>42</v>
      </c>
      <c r="T9927" t="s">
        <v>2459</v>
      </c>
      <c r="U9927" t="s">
        <v>2460</v>
      </c>
      <c r="V9927" t="s">
        <v>45</v>
      </c>
    </row>
    <row r="9928" spans="1:22">
      <c r="A9928" s="4">
        <v>46090</v>
      </c>
      <c r="B9928" t="s">
        <v>7127</v>
      </c>
      <c r="C9928" t="s">
        <v>2568</v>
      </c>
      <c r="D9928">
        <v>5</v>
      </c>
      <c r="E9928">
        <v>286716.08</v>
      </c>
      <c r="F9928">
        <f>Table2[[#This Row],[Đơn Giá Chuẩn]]*Table2[[#This Row],[Tổng số lượng bán]]</f>
        <v>1433580.4000000001</v>
      </c>
      <c r="G9928">
        <v>0</v>
      </c>
      <c r="H9928">
        <f>Table2[[#This Row],[Doanh số bán]]-Table2[[#This Row],[Chiết khấu]]</f>
        <v>1433580.4000000001</v>
      </c>
      <c r="I9928">
        <v>0</v>
      </c>
      <c r="J9928">
        <v>0</v>
      </c>
      <c r="K9928" t="s">
        <v>36</v>
      </c>
      <c r="L9928">
        <v>1</v>
      </c>
      <c r="M9928" t="s">
        <v>37</v>
      </c>
      <c r="N9928" t="s">
        <v>919</v>
      </c>
      <c r="O9928">
        <v>5</v>
      </c>
      <c r="P9928" t="s">
        <v>84</v>
      </c>
      <c r="Q9928" t="s">
        <v>85</v>
      </c>
      <c r="R9928" t="s">
        <v>41</v>
      </c>
      <c r="S9928" t="s">
        <v>42</v>
      </c>
      <c r="T9928" t="s">
        <v>2459</v>
      </c>
      <c r="U9928" t="s">
        <v>2460</v>
      </c>
      <c r="V9928" t="s">
        <v>45</v>
      </c>
    </row>
    <row r="9929" spans="1:22">
      <c r="A9929" s="4">
        <v>46090</v>
      </c>
      <c r="B9929" t="s">
        <v>7128</v>
      </c>
      <c r="C9929" t="s">
        <v>2568</v>
      </c>
      <c r="D9929">
        <v>2</v>
      </c>
      <c r="E9929">
        <v>353000</v>
      </c>
      <c r="F9929">
        <f>Table2[[#This Row],[Đơn Giá Chuẩn]]*Table2[[#This Row],[Tổng số lượng bán]]</f>
        <v>706000</v>
      </c>
      <c r="G9929">
        <v>0</v>
      </c>
      <c r="H9929">
        <f>Table2[[#This Row],[Doanh số bán]]-Table2[[#This Row],[Chiết khấu]]</f>
        <v>706000</v>
      </c>
      <c r="I9929">
        <v>0</v>
      </c>
      <c r="J9929">
        <v>0</v>
      </c>
      <c r="K9929" t="s">
        <v>50</v>
      </c>
      <c r="L9929">
        <v>0.5</v>
      </c>
      <c r="M9929" t="s">
        <v>37</v>
      </c>
      <c r="N9929" t="s">
        <v>50</v>
      </c>
      <c r="O9929">
        <v>1</v>
      </c>
      <c r="P9929" t="s">
        <v>101</v>
      </c>
      <c r="Q9929" t="s">
        <v>102</v>
      </c>
      <c r="R9929" t="s">
        <v>41</v>
      </c>
      <c r="S9929" t="s">
        <v>42</v>
      </c>
      <c r="T9929" t="s">
        <v>2298</v>
      </c>
      <c r="U9929" t="s">
        <v>2299</v>
      </c>
      <c r="V9929" t="s">
        <v>50</v>
      </c>
    </row>
    <row r="9930" spans="1:22">
      <c r="A9930" s="4">
        <v>46090</v>
      </c>
      <c r="B9930" t="s">
        <v>7129</v>
      </c>
      <c r="C9930" t="s">
        <v>155</v>
      </c>
      <c r="D9930">
        <v>2</v>
      </c>
      <c r="E9930">
        <v>152150.00023999999</v>
      </c>
      <c r="F9930">
        <f>Table2[[#This Row],[Đơn Giá Chuẩn]]*Table2[[#This Row],[Tổng số lượng bán]]</f>
        <v>304300.00047999999</v>
      </c>
      <c r="G9930">
        <v>0</v>
      </c>
      <c r="H9930">
        <f>Table2[[#This Row],[Doanh số bán]]-Table2[[#This Row],[Chiết khấu]]</f>
        <v>304300.00047999999</v>
      </c>
      <c r="I9930">
        <v>0</v>
      </c>
      <c r="J9930">
        <v>0</v>
      </c>
      <c r="K9930" t="s">
        <v>50</v>
      </c>
      <c r="L9930">
        <v>0.2</v>
      </c>
      <c r="M9930" t="s">
        <v>37</v>
      </c>
      <c r="N9930" t="s">
        <v>50</v>
      </c>
      <c r="O9930">
        <v>0.4</v>
      </c>
      <c r="P9930" t="s">
        <v>156</v>
      </c>
      <c r="Q9930" t="s">
        <v>157</v>
      </c>
      <c r="R9930" t="s">
        <v>107</v>
      </c>
      <c r="S9930" t="s">
        <v>108</v>
      </c>
      <c r="T9930" t="s">
        <v>2349</v>
      </c>
      <c r="U9930" t="s">
        <v>2350</v>
      </c>
      <c r="V9930" t="s">
        <v>50</v>
      </c>
    </row>
    <row r="9931" spans="1:22">
      <c r="A9931" s="4">
        <v>46090</v>
      </c>
      <c r="B9931" t="s">
        <v>7130</v>
      </c>
      <c r="C9931" t="s">
        <v>155</v>
      </c>
      <c r="D9931">
        <v>1</v>
      </c>
      <c r="E9931">
        <v>152150.00023999999</v>
      </c>
      <c r="F9931">
        <f>Table2[[#This Row],[Đơn Giá Chuẩn]]*Table2[[#This Row],[Tổng số lượng bán]]</f>
        <v>152150.00023999999</v>
      </c>
      <c r="G9931">
        <v>0</v>
      </c>
      <c r="H9931">
        <f>Table2[[#This Row],[Doanh số bán]]-Table2[[#This Row],[Chiết khấu]]</f>
        <v>152150.00023999999</v>
      </c>
      <c r="I9931">
        <v>0</v>
      </c>
      <c r="J9931">
        <v>0</v>
      </c>
      <c r="K9931" t="s">
        <v>50</v>
      </c>
      <c r="L9931">
        <v>0.2</v>
      </c>
      <c r="M9931" t="s">
        <v>37</v>
      </c>
      <c r="N9931" t="s">
        <v>50</v>
      </c>
      <c r="O9931">
        <v>0.2</v>
      </c>
      <c r="P9931" t="s">
        <v>156</v>
      </c>
      <c r="Q9931" t="s">
        <v>157</v>
      </c>
      <c r="R9931" t="s">
        <v>107</v>
      </c>
      <c r="S9931" t="s">
        <v>108</v>
      </c>
      <c r="T9931" t="s">
        <v>2349</v>
      </c>
      <c r="U9931" t="s">
        <v>2350</v>
      </c>
      <c r="V9931" t="s">
        <v>50</v>
      </c>
    </row>
    <row r="9932" spans="1:22">
      <c r="A9932" s="4">
        <v>46090</v>
      </c>
      <c r="B9932" t="s">
        <v>7131</v>
      </c>
      <c r="C9932" t="s">
        <v>2568</v>
      </c>
      <c r="D9932">
        <v>20</v>
      </c>
      <c r="E9932">
        <v>192000.00008000003</v>
      </c>
      <c r="F9932">
        <f>Table2[[#This Row],[Đơn Giá Chuẩn]]*Table2[[#This Row],[Tổng số lượng bán]]</f>
        <v>3840000.0016000005</v>
      </c>
      <c r="G9932">
        <v>0</v>
      </c>
      <c r="H9932">
        <f>Table2[[#This Row],[Doanh số bán]]-Table2[[#This Row],[Chiết khấu]]</f>
        <v>3840000.0016000005</v>
      </c>
      <c r="I9932">
        <v>0</v>
      </c>
      <c r="J9932">
        <v>0</v>
      </c>
      <c r="K9932" t="s">
        <v>2217</v>
      </c>
      <c r="L9932">
        <v>1</v>
      </c>
      <c r="M9932" t="s">
        <v>37</v>
      </c>
      <c r="N9932" t="s">
        <v>26</v>
      </c>
      <c r="O9932">
        <v>20</v>
      </c>
      <c r="P9932" t="s">
        <v>512</v>
      </c>
      <c r="Q9932" t="s">
        <v>513</v>
      </c>
      <c r="R9932" t="s">
        <v>41</v>
      </c>
      <c r="S9932" t="s">
        <v>42</v>
      </c>
      <c r="T9932" t="s">
        <v>2933</v>
      </c>
      <c r="U9932" t="s">
        <v>2934</v>
      </c>
      <c r="V9932" t="s">
        <v>45</v>
      </c>
    </row>
    <row r="9933" spans="1:22">
      <c r="A9933" s="4">
        <v>46090</v>
      </c>
      <c r="B9933" t="s">
        <v>7132</v>
      </c>
      <c r="C9933" t="s">
        <v>2568</v>
      </c>
      <c r="D9933">
        <v>10</v>
      </c>
      <c r="E9933">
        <v>192000.00008000003</v>
      </c>
      <c r="F9933">
        <f>Table2[[#This Row],[Đơn Giá Chuẩn]]*Table2[[#This Row],[Tổng số lượng bán]]</f>
        <v>1920000.0008000003</v>
      </c>
      <c r="G9933">
        <v>0</v>
      </c>
      <c r="H9933">
        <f>Table2[[#This Row],[Doanh số bán]]-Table2[[#This Row],[Chiết khấu]]</f>
        <v>1920000.0008000003</v>
      </c>
      <c r="I9933">
        <v>0</v>
      </c>
      <c r="J9933">
        <v>0</v>
      </c>
      <c r="K9933" t="s">
        <v>2217</v>
      </c>
      <c r="L9933">
        <v>1</v>
      </c>
      <c r="M9933" t="s">
        <v>37</v>
      </c>
      <c r="N9933" t="s">
        <v>26</v>
      </c>
      <c r="O9933">
        <v>10</v>
      </c>
      <c r="P9933" t="s">
        <v>512</v>
      </c>
      <c r="Q9933" t="s">
        <v>513</v>
      </c>
      <c r="R9933" t="s">
        <v>41</v>
      </c>
      <c r="S9933" t="s">
        <v>42</v>
      </c>
      <c r="T9933" t="s">
        <v>2788</v>
      </c>
      <c r="U9933" t="s">
        <v>2789</v>
      </c>
      <c r="V9933" t="s">
        <v>45</v>
      </c>
    </row>
    <row r="9934" spans="1:22">
      <c r="A9934" s="4">
        <v>46090</v>
      </c>
      <c r="B9934" t="s">
        <v>7133</v>
      </c>
      <c r="C9934" t="s">
        <v>2568</v>
      </c>
      <c r="D9934">
        <v>10</v>
      </c>
      <c r="E9934">
        <v>184999.99952000001</v>
      </c>
      <c r="F9934">
        <f>Table2[[#This Row],[Đơn Giá Chuẩn]]*Table2[[#This Row],[Tổng số lượng bán]]</f>
        <v>1849999.9952000002</v>
      </c>
      <c r="G9934">
        <v>0</v>
      </c>
      <c r="H9934">
        <f>Table2[[#This Row],[Doanh số bán]]-Table2[[#This Row],[Chiết khấu]]</f>
        <v>1849999.9952000002</v>
      </c>
      <c r="I9934">
        <v>0</v>
      </c>
      <c r="J9934">
        <v>0</v>
      </c>
      <c r="K9934" t="s">
        <v>2217</v>
      </c>
      <c r="L9934">
        <v>0.5</v>
      </c>
      <c r="M9934" t="s">
        <v>37</v>
      </c>
      <c r="N9934" t="s">
        <v>26</v>
      </c>
      <c r="O9934">
        <v>5</v>
      </c>
      <c r="P9934" t="s">
        <v>101</v>
      </c>
      <c r="Q9934" t="s">
        <v>102</v>
      </c>
      <c r="R9934" t="s">
        <v>41</v>
      </c>
      <c r="S9934" t="s">
        <v>42</v>
      </c>
      <c r="T9934" t="s">
        <v>2393</v>
      </c>
      <c r="U9934" t="s">
        <v>2394</v>
      </c>
      <c r="V9934" t="s">
        <v>2271</v>
      </c>
    </row>
    <row r="9935" spans="1:22">
      <c r="A9935" s="4">
        <v>46090</v>
      </c>
      <c r="B9935" t="s">
        <v>7133</v>
      </c>
      <c r="C9935" t="s">
        <v>2568</v>
      </c>
      <c r="D9935">
        <v>5</v>
      </c>
      <c r="E9935">
        <v>262000.00028000004</v>
      </c>
      <c r="F9935">
        <f>Table2[[#This Row],[Đơn Giá Chuẩn]]*Table2[[#This Row],[Tổng số lượng bán]]</f>
        <v>1310000.0014000002</v>
      </c>
      <c r="G9935">
        <v>0</v>
      </c>
      <c r="H9935">
        <f>Table2[[#This Row],[Doanh số bán]]-Table2[[#This Row],[Chiết khấu]]</f>
        <v>1310000.0014000002</v>
      </c>
      <c r="I9935">
        <v>0</v>
      </c>
      <c r="J9935">
        <v>0</v>
      </c>
      <c r="K9935" t="s">
        <v>2217</v>
      </c>
      <c r="L9935">
        <v>1</v>
      </c>
      <c r="M9935" t="s">
        <v>37</v>
      </c>
      <c r="N9935" t="s">
        <v>26</v>
      </c>
      <c r="O9935">
        <v>5</v>
      </c>
      <c r="P9935" t="s">
        <v>411</v>
      </c>
      <c r="Q9935" t="s">
        <v>412</v>
      </c>
      <c r="R9935" t="s">
        <v>41</v>
      </c>
      <c r="S9935" t="s">
        <v>42</v>
      </c>
      <c r="T9935" t="s">
        <v>2393</v>
      </c>
      <c r="U9935" t="s">
        <v>2394</v>
      </c>
      <c r="V9935" t="s">
        <v>2271</v>
      </c>
    </row>
    <row r="9936" spans="1:22">
      <c r="A9936" s="4">
        <v>46090</v>
      </c>
      <c r="B9936" t="s">
        <v>7134</v>
      </c>
      <c r="C9936" t="s">
        <v>2568</v>
      </c>
      <c r="D9936">
        <v>1</v>
      </c>
      <c r="E9936">
        <v>340000.04000000004</v>
      </c>
      <c r="F9936">
        <f>Table2[[#This Row],[Đơn Giá Chuẩn]]*Table2[[#This Row],[Tổng số lượng bán]]</f>
        <v>340000.04000000004</v>
      </c>
      <c r="G9936">
        <v>0</v>
      </c>
      <c r="H9936">
        <f>Table2[[#This Row],[Doanh số bán]]-Table2[[#This Row],[Chiết khấu]]</f>
        <v>340000.04000000004</v>
      </c>
      <c r="I9936">
        <v>0</v>
      </c>
      <c r="J9936">
        <v>0</v>
      </c>
      <c r="K9936" t="s">
        <v>50</v>
      </c>
      <c r="L9936">
        <v>1</v>
      </c>
      <c r="M9936" t="s">
        <v>37</v>
      </c>
      <c r="N9936" t="s">
        <v>50</v>
      </c>
      <c r="O9936">
        <v>1</v>
      </c>
      <c r="P9936" t="s">
        <v>2504</v>
      </c>
      <c r="Q9936" t="s">
        <v>2505</v>
      </c>
      <c r="R9936" t="s">
        <v>41</v>
      </c>
      <c r="S9936" t="s">
        <v>42</v>
      </c>
      <c r="T9936" t="s">
        <v>74</v>
      </c>
      <c r="U9936" t="s">
        <v>75</v>
      </c>
      <c r="V9936" t="s">
        <v>50</v>
      </c>
    </row>
    <row r="9937" spans="1:22">
      <c r="A9937" s="4">
        <v>46090</v>
      </c>
      <c r="B9937" t="s">
        <v>7134</v>
      </c>
      <c r="C9937" t="s">
        <v>2568</v>
      </c>
      <c r="D9937">
        <v>1</v>
      </c>
      <c r="E9937">
        <v>302000.24</v>
      </c>
      <c r="F9937">
        <f>Table2[[#This Row],[Đơn Giá Chuẩn]]*Table2[[#This Row],[Tổng số lượng bán]]</f>
        <v>302000.24</v>
      </c>
      <c r="G9937">
        <v>0</v>
      </c>
      <c r="H9937">
        <f>Table2[[#This Row],[Doanh số bán]]-Table2[[#This Row],[Chiết khấu]]</f>
        <v>302000.24</v>
      </c>
      <c r="I9937">
        <v>0</v>
      </c>
      <c r="J9937">
        <v>0</v>
      </c>
      <c r="K9937" t="s">
        <v>50</v>
      </c>
      <c r="L9937">
        <v>1</v>
      </c>
      <c r="M9937" t="s">
        <v>37</v>
      </c>
      <c r="N9937" t="s">
        <v>50</v>
      </c>
      <c r="O9937">
        <v>1</v>
      </c>
      <c r="P9937" t="s">
        <v>84</v>
      </c>
      <c r="Q9937" t="s">
        <v>85</v>
      </c>
      <c r="R9937" t="s">
        <v>41</v>
      </c>
      <c r="S9937" t="s">
        <v>42</v>
      </c>
      <c r="T9937" t="s">
        <v>74</v>
      </c>
      <c r="U9937" t="s">
        <v>75</v>
      </c>
      <c r="V9937" t="s">
        <v>50</v>
      </c>
    </row>
    <row r="9938" spans="1:22">
      <c r="A9938" s="4">
        <v>46087</v>
      </c>
      <c r="B9938" t="s">
        <v>7090</v>
      </c>
      <c r="C9938" t="s">
        <v>83</v>
      </c>
      <c r="D9938">
        <v>4</v>
      </c>
      <c r="E9938">
        <v>172000.1</v>
      </c>
      <c r="F9938">
        <f>Table2[[#This Row],[Đơn Giá Chuẩn]]*Table2[[#This Row],[Tổng số lượng bán]]</f>
        <v>688000.4</v>
      </c>
      <c r="G9938">
        <v>0</v>
      </c>
      <c r="H9938">
        <f>Table2[[#This Row],[Doanh số bán]]-Table2[[#This Row],[Chiết khấu]]</f>
        <v>688000.4</v>
      </c>
      <c r="I9938">
        <v>0</v>
      </c>
      <c r="J9938">
        <v>0</v>
      </c>
      <c r="K9938" t="s">
        <v>50</v>
      </c>
      <c r="L9938">
        <v>0.5</v>
      </c>
      <c r="M9938" t="s">
        <v>37</v>
      </c>
      <c r="N9938" t="s">
        <v>50</v>
      </c>
      <c r="O9938">
        <v>2</v>
      </c>
      <c r="P9938" t="s">
        <v>158</v>
      </c>
      <c r="Q9938" t="s">
        <v>159</v>
      </c>
      <c r="R9938" t="s">
        <v>41</v>
      </c>
      <c r="S9938" t="s">
        <v>42</v>
      </c>
      <c r="T9938" t="s">
        <v>74</v>
      </c>
      <c r="U9938" t="s">
        <v>75</v>
      </c>
      <c r="V9938" t="s">
        <v>50</v>
      </c>
    </row>
    <row r="9939" spans="1:22">
      <c r="A9939" s="4">
        <v>46090</v>
      </c>
      <c r="B9939" t="s">
        <v>7136</v>
      </c>
      <c r="C9939" t="s">
        <v>2568</v>
      </c>
      <c r="D9939">
        <v>1</v>
      </c>
      <c r="E9939">
        <v>302000.24</v>
      </c>
      <c r="F9939">
        <f>Table2[[#This Row],[Đơn Giá Chuẩn]]*Table2[[#This Row],[Tổng số lượng bán]]</f>
        <v>302000.24</v>
      </c>
      <c r="G9939">
        <v>0</v>
      </c>
      <c r="H9939">
        <f>Table2[[#This Row],[Doanh số bán]]-Table2[[#This Row],[Chiết khấu]]</f>
        <v>302000.24</v>
      </c>
      <c r="I9939">
        <v>0</v>
      </c>
      <c r="J9939">
        <v>0</v>
      </c>
      <c r="K9939" t="s">
        <v>50</v>
      </c>
      <c r="L9939">
        <v>1</v>
      </c>
      <c r="M9939" t="s">
        <v>37</v>
      </c>
      <c r="N9939" t="s">
        <v>50</v>
      </c>
      <c r="O9939">
        <v>1</v>
      </c>
      <c r="P9939" t="s">
        <v>84</v>
      </c>
      <c r="Q9939" t="s">
        <v>85</v>
      </c>
      <c r="R9939" t="s">
        <v>41</v>
      </c>
      <c r="S9939" t="s">
        <v>42</v>
      </c>
      <c r="T9939" t="s">
        <v>74</v>
      </c>
      <c r="U9939" t="s">
        <v>75</v>
      </c>
      <c r="V9939" t="s">
        <v>50</v>
      </c>
    </row>
    <row r="9940" spans="1:22">
      <c r="A9940" s="4">
        <v>46101</v>
      </c>
      <c r="B9940" t="s">
        <v>7688</v>
      </c>
      <c r="C9940" t="s">
        <v>83</v>
      </c>
      <c r="D9940">
        <v>4</v>
      </c>
      <c r="E9940">
        <v>172000.1</v>
      </c>
      <c r="F9940">
        <f>Table2[[#This Row],[Đơn Giá Chuẩn]]*Table2[[#This Row],[Tổng số lượng bán]]</f>
        <v>688000.4</v>
      </c>
      <c r="G9940">
        <v>0</v>
      </c>
      <c r="H9940">
        <f>Table2[[#This Row],[Doanh số bán]]-Table2[[#This Row],[Chiết khấu]]</f>
        <v>688000.4</v>
      </c>
      <c r="I9940">
        <v>0</v>
      </c>
      <c r="J9940">
        <v>0</v>
      </c>
      <c r="K9940" t="s">
        <v>50</v>
      </c>
      <c r="L9940">
        <v>0.5</v>
      </c>
      <c r="M9940" t="s">
        <v>37</v>
      </c>
      <c r="N9940" t="s">
        <v>50</v>
      </c>
      <c r="O9940">
        <v>2</v>
      </c>
      <c r="P9940" t="s">
        <v>158</v>
      </c>
      <c r="Q9940" t="s">
        <v>159</v>
      </c>
      <c r="R9940" t="s">
        <v>41</v>
      </c>
      <c r="S9940" t="s">
        <v>42</v>
      </c>
      <c r="T9940" t="s">
        <v>74</v>
      </c>
      <c r="U9940" t="s">
        <v>75</v>
      </c>
      <c r="V9940" t="s">
        <v>50</v>
      </c>
    </row>
    <row r="9941" spans="1:22">
      <c r="A9941" s="4">
        <v>46090</v>
      </c>
      <c r="B9941" t="s">
        <v>7138</v>
      </c>
      <c r="C9941" t="s">
        <v>2568</v>
      </c>
      <c r="D9941">
        <v>1</v>
      </c>
      <c r="E9941">
        <v>262000.28000000003</v>
      </c>
      <c r="F9941">
        <f>Table2[[#This Row],[Đơn Giá Chuẩn]]*Table2[[#This Row],[Tổng số lượng bán]]</f>
        <v>262000.28000000003</v>
      </c>
      <c r="G9941">
        <v>0</v>
      </c>
      <c r="H9941">
        <f>Table2[[#This Row],[Doanh số bán]]-Table2[[#This Row],[Chiết khấu]]</f>
        <v>262000.28000000003</v>
      </c>
      <c r="I9941">
        <v>0</v>
      </c>
      <c r="J9941">
        <v>0</v>
      </c>
      <c r="K9941" t="s">
        <v>50</v>
      </c>
      <c r="L9941">
        <v>1</v>
      </c>
      <c r="M9941" t="s">
        <v>37</v>
      </c>
      <c r="N9941" t="s">
        <v>50</v>
      </c>
      <c r="O9941">
        <v>1</v>
      </c>
      <c r="P9941" t="s">
        <v>2511</v>
      </c>
      <c r="Q9941" t="s">
        <v>2512</v>
      </c>
      <c r="R9941" t="s">
        <v>41</v>
      </c>
      <c r="S9941" t="s">
        <v>42</v>
      </c>
      <c r="T9941" t="s">
        <v>74</v>
      </c>
      <c r="U9941" t="s">
        <v>75</v>
      </c>
      <c r="V9941" t="s">
        <v>50</v>
      </c>
    </row>
    <row r="9942" spans="1:22">
      <c r="A9942" s="4">
        <v>46090</v>
      </c>
      <c r="B9942" t="s">
        <v>7138</v>
      </c>
      <c r="C9942" t="s">
        <v>2568</v>
      </c>
      <c r="D9942">
        <v>1</v>
      </c>
      <c r="E9942">
        <v>302000.24</v>
      </c>
      <c r="F9942">
        <f>Table2[[#This Row],[Đơn Giá Chuẩn]]*Table2[[#This Row],[Tổng số lượng bán]]</f>
        <v>302000.24</v>
      </c>
      <c r="G9942">
        <v>0</v>
      </c>
      <c r="H9942">
        <f>Table2[[#This Row],[Doanh số bán]]-Table2[[#This Row],[Chiết khấu]]</f>
        <v>302000.24</v>
      </c>
      <c r="I9942">
        <v>0</v>
      </c>
      <c r="J9942">
        <v>0</v>
      </c>
      <c r="K9942" t="s">
        <v>50</v>
      </c>
      <c r="L9942">
        <v>1</v>
      </c>
      <c r="M9942" t="s">
        <v>37</v>
      </c>
      <c r="N9942" t="s">
        <v>50</v>
      </c>
      <c r="O9942">
        <v>1</v>
      </c>
      <c r="P9942" t="s">
        <v>84</v>
      </c>
      <c r="Q9942" t="s">
        <v>85</v>
      </c>
      <c r="R9942" t="s">
        <v>41</v>
      </c>
      <c r="S9942" t="s">
        <v>42</v>
      </c>
      <c r="T9942" t="s">
        <v>74</v>
      </c>
      <c r="U9942" t="s">
        <v>75</v>
      </c>
      <c r="V9942" t="s">
        <v>50</v>
      </c>
    </row>
    <row r="9943" spans="1:22">
      <c r="A9943" s="4">
        <v>46090</v>
      </c>
      <c r="B9943" t="s">
        <v>7139</v>
      </c>
      <c r="C9943" t="s">
        <v>2568</v>
      </c>
      <c r="D9943">
        <v>1</v>
      </c>
      <c r="E9943">
        <v>302000.24</v>
      </c>
      <c r="F9943">
        <f>Table2[[#This Row],[Đơn Giá Chuẩn]]*Table2[[#This Row],[Tổng số lượng bán]]</f>
        <v>302000.24</v>
      </c>
      <c r="G9943">
        <v>0</v>
      </c>
      <c r="H9943">
        <f>Table2[[#This Row],[Doanh số bán]]-Table2[[#This Row],[Chiết khấu]]</f>
        <v>302000.24</v>
      </c>
      <c r="I9943">
        <v>0</v>
      </c>
      <c r="J9943">
        <v>0</v>
      </c>
      <c r="K9943" t="s">
        <v>50</v>
      </c>
      <c r="L9943">
        <v>1</v>
      </c>
      <c r="M9943" t="s">
        <v>37</v>
      </c>
      <c r="N9943" t="s">
        <v>50</v>
      </c>
      <c r="O9943">
        <v>1</v>
      </c>
      <c r="P9943" t="s">
        <v>84</v>
      </c>
      <c r="Q9943" t="s">
        <v>85</v>
      </c>
      <c r="R9943" t="s">
        <v>41</v>
      </c>
      <c r="S9943" t="s">
        <v>42</v>
      </c>
      <c r="T9943" t="s">
        <v>74</v>
      </c>
      <c r="U9943" t="s">
        <v>75</v>
      </c>
      <c r="V9943" t="s">
        <v>50</v>
      </c>
    </row>
    <row r="9944" spans="1:22">
      <c r="A9944" s="4">
        <v>46040</v>
      </c>
      <c r="B9944" t="s">
        <v>1024</v>
      </c>
      <c r="C9944" t="s">
        <v>83</v>
      </c>
      <c r="D9944">
        <v>1</v>
      </c>
      <c r="E9944">
        <v>176999.96000000002</v>
      </c>
      <c r="F9944">
        <f>Table2[[#This Row],[Đơn Giá Chuẩn]]*Table2[[#This Row],[Tổng số lượng bán]]</f>
        <v>176999.96000000002</v>
      </c>
      <c r="G9944">
        <v>0</v>
      </c>
      <c r="H9944">
        <f>Table2[[#This Row],[Doanh số bán]]-Table2[[#This Row],[Chiết khấu]]</f>
        <v>176999.96000000002</v>
      </c>
      <c r="K9944" t="s">
        <v>50</v>
      </c>
      <c r="M9944" t="s">
        <v>37</v>
      </c>
      <c r="N9944" t="s">
        <v>50</v>
      </c>
      <c r="O9944">
        <v>0.25</v>
      </c>
      <c r="P9944" t="s">
        <v>272</v>
      </c>
      <c r="Q9944" t="s">
        <v>273</v>
      </c>
      <c r="R9944" t="s">
        <v>41</v>
      </c>
      <c r="S9944" t="s">
        <v>42</v>
      </c>
      <c r="T9944" t="s">
        <v>74</v>
      </c>
      <c r="U9944" t="s">
        <v>75</v>
      </c>
      <c r="V9944" t="s">
        <v>50</v>
      </c>
    </row>
    <row r="9945" spans="1:22">
      <c r="A9945" s="4">
        <v>46040</v>
      </c>
      <c r="B9945" t="s">
        <v>1064</v>
      </c>
      <c r="C9945" t="s">
        <v>83</v>
      </c>
      <c r="D9945">
        <v>1</v>
      </c>
      <c r="E9945">
        <v>176999.96000000002</v>
      </c>
      <c r="F9945">
        <f>Table2[[#This Row],[Đơn Giá Chuẩn]]*Table2[[#This Row],[Tổng số lượng bán]]</f>
        <v>176999.96000000002</v>
      </c>
      <c r="G9945">
        <v>0</v>
      </c>
      <c r="H9945">
        <f>Table2[[#This Row],[Doanh số bán]]-Table2[[#This Row],[Chiết khấu]]</f>
        <v>176999.96000000002</v>
      </c>
      <c r="K9945" t="s">
        <v>50</v>
      </c>
      <c r="M9945" t="s">
        <v>37</v>
      </c>
      <c r="N9945" t="s">
        <v>50</v>
      </c>
      <c r="O9945">
        <v>0.25</v>
      </c>
      <c r="P9945" t="s">
        <v>272</v>
      </c>
      <c r="Q9945" t="s">
        <v>273</v>
      </c>
      <c r="R9945" t="s">
        <v>41</v>
      </c>
      <c r="S9945" t="s">
        <v>42</v>
      </c>
      <c r="T9945" t="s">
        <v>74</v>
      </c>
      <c r="U9945" t="s">
        <v>75</v>
      </c>
      <c r="V9945" t="s">
        <v>50</v>
      </c>
    </row>
    <row r="9946" spans="1:22">
      <c r="A9946" s="4">
        <v>46090</v>
      </c>
      <c r="B9946" t="s">
        <v>7142</v>
      </c>
      <c r="C9946" t="s">
        <v>1862</v>
      </c>
      <c r="D9946">
        <v>2</v>
      </c>
      <c r="E9946">
        <v>46999.82</v>
      </c>
      <c r="F9946">
        <f>Table2[[#This Row],[Đơn Giá Chuẩn]]*Table2[[#This Row],[Tổng số lượng bán]]</f>
        <v>93999.64</v>
      </c>
      <c r="G9946">
        <v>0</v>
      </c>
      <c r="H9946">
        <f>Table2[[#This Row],[Doanh số bán]]-Table2[[#This Row],[Chiết khấu]]</f>
        <v>93999.64</v>
      </c>
      <c r="I9946">
        <v>0</v>
      </c>
      <c r="J9946">
        <v>0</v>
      </c>
      <c r="K9946" t="s">
        <v>50</v>
      </c>
      <c r="L9946">
        <v>0.12</v>
      </c>
      <c r="M9946" t="s">
        <v>37</v>
      </c>
      <c r="N9946" t="s">
        <v>50</v>
      </c>
      <c r="O9946">
        <v>0.24</v>
      </c>
      <c r="P9946" t="s">
        <v>520</v>
      </c>
      <c r="Q9946" t="s">
        <v>521</v>
      </c>
      <c r="R9946" t="s">
        <v>107</v>
      </c>
      <c r="S9946" t="s">
        <v>108</v>
      </c>
      <c r="T9946" t="s">
        <v>74</v>
      </c>
      <c r="U9946" t="s">
        <v>75</v>
      </c>
      <c r="V9946" t="s">
        <v>50</v>
      </c>
    </row>
    <row r="9947" spans="1:22">
      <c r="A9947" s="4">
        <v>46090</v>
      </c>
      <c r="B9947" t="s">
        <v>7143</v>
      </c>
      <c r="C9947" t="s">
        <v>2568</v>
      </c>
      <c r="D9947">
        <v>1</v>
      </c>
      <c r="E9947">
        <v>302000.24</v>
      </c>
      <c r="F9947">
        <f>Table2[[#This Row],[Đơn Giá Chuẩn]]*Table2[[#This Row],[Tổng số lượng bán]]</f>
        <v>302000.24</v>
      </c>
      <c r="G9947">
        <v>0</v>
      </c>
      <c r="H9947">
        <f>Table2[[#This Row],[Doanh số bán]]-Table2[[#This Row],[Chiết khấu]]</f>
        <v>302000.24</v>
      </c>
      <c r="I9947">
        <v>0</v>
      </c>
      <c r="J9947">
        <v>0</v>
      </c>
      <c r="K9947" t="s">
        <v>50</v>
      </c>
      <c r="L9947">
        <v>1</v>
      </c>
      <c r="M9947" t="s">
        <v>37</v>
      </c>
      <c r="N9947" t="s">
        <v>50</v>
      </c>
      <c r="O9947">
        <v>1</v>
      </c>
      <c r="P9947" t="s">
        <v>84</v>
      </c>
      <c r="Q9947" t="s">
        <v>85</v>
      </c>
      <c r="R9947" t="s">
        <v>41</v>
      </c>
      <c r="S9947" t="s">
        <v>42</v>
      </c>
      <c r="T9947" t="s">
        <v>74</v>
      </c>
      <c r="U9947" t="s">
        <v>75</v>
      </c>
      <c r="V9947" t="s">
        <v>50</v>
      </c>
    </row>
    <row r="9948" spans="1:22">
      <c r="A9948" s="4">
        <v>46090</v>
      </c>
      <c r="B9948" t="s">
        <v>7144</v>
      </c>
      <c r="C9948" t="s">
        <v>2568</v>
      </c>
      <c r="D9948">
        <v>1</v>
      </c>
      <c r="E9948">
        <v>272000</v>
      </c>
      <c r="F9948">
        <f>Table2[[#This Row],[Đơn Giá Chuẩn]]*Table2[[#This Row],[Tổng số lượng bán]]</f>
        <v>272000</v>
      </c>
      <c r="G9948">
        <v>0</v>
      </c>
      <c r="H9948">
        <f>Table2[[#This Row],[Doanh số bán]]-Table2[[#This Row],[Chiết khấu]]</f>
        <v>272000</v>
      </c>
      <c r="I9948">
        <v>0</v>
      </c>
      <c r="J9948">
        <v>0</v>
      </c>
      <c r="K9948" t="s">
        <v>50</v>
      </c>
      <c r="L9948">
        <v>1</v>
      </c>
      <c r="M9948" t="s">
        <v>37</v>
      </c>
      <c r="N9948" t="s">
        <v>50</v>
      </c>
      <c r="O9948">
        <v>1</v>
      </c>
      <c r="P9948" t="s">
        <v>512</v>
      </c>
      <c r="Q9948" t="s">
        <v>513</v>
      </c>
      <c r="R9948" t="s">
        <v>41</v>
      </c>
      <c r="S9948" t="s">
        <v>42</v>
      </c>
      <c r="T9948" t="s">
        <v>74</v>
      </c>
      <c r="U9948" t="s">
        <v>75</v>
      </c>
      <c r="V9948" t="s">
        <v>50</v>
      </c>
    </row>
    <row r="9949" spans="1:22">
      <c r="A9949" s="4">
        <v>46040</v>
      </c>
      <c r="B9949" t="s">
        <v>1074</v>
      </c>
      <c r="C9949" t="s">
        <v>83</v>
      </c>
      <c r="D9949">
        <v>1</v>
      </c>
      <c r="E9949">
        <v>176999.96000000002</v>
      </c>
      <c r="F9949">
        <f>Table2[[#This Row],[Đơn Giá Chuẩn]]*Table2[[#This Row],[Tổng số lượng bán]]</f>
        <v>176999.96000000002</v>
      </c>
      <c r="G9949">
        <v>0</v>
      </c>
      <c r="H9949">
        <f>Table2[[#This Row],[Doanh số bán]]-Table2[[#This Row],[Chiết khấu]]</f>
        <v>176999.96000000002</v>
      </c>
      <c r="K9949" t="s">
        <v>50</v>
      </c>
      <c r="M9949" t="s">
        <v>37</v>
      </c>
      <c r="N9949" t="s">
        <v>50</v>
      </c>
      <c r="O9949">
        <v>0.25</v>
      </c>
      <c r="P9949" t="s">
        <v>272</v>
      </c>
      <c r="Q9949" t="s">
        <v>273</v>
      </c>
      <c r="R9949" t="s">
        <v>41</v>
      </c>
      <c r="S9949" t="s">
        <v>42</v>
      </c>
      <c r="T9949" t="s">
        <v>74</v>
      </c>
      <c r="U9949" t="s">
        <v>75</v>
      </c>
      <c r="V9949" t="s">
        <v>50</v>
      </c>
    </row>
    <row r="9950" spans="1:22">
      <c r="A9950" s="4">
        <v>46090</v>
      </c>
      <c r="B9950" t="s">
        <v>7145</v>
      </c>
      <c r="C9950" t="s">
        <v>1862</v>
      </c>
      <c r="D9950">
        <v>3</v>
      </c>
      <c r="E9950">
        <v>192000.08000000002</v>
      </c>
      <c r="F9950">
        <f>Table2[[#This Row],[Đơn Giá Chuẩn]]*Table2[[#This Row],[Tổng số lượng bán]]</f>
        <v>576000.24</v>
      </c>
      <c r="G9950">
        <v>0</v>
      </c>
      <c r="H9950">
        <f>Table2[[#This Row],[Doanh số bán]]-Table2[[#This Row],[Chiết khấu]]</f>
        <v>576000.24</v>
      </c>
      <c r="I9950">
        <v>0</v>
      </c>
      <c r="J9950">
        <v>0</v>
      </c>
      <c r="K9950" t="s">
        <v>50</v>
      </c>
      <c r="L9950">
        <v>0.1</v>
      </c>
      <c r="M9950" t="s">
        <v>37</v>
      </c>
      <c r="N9950" t="s">
        <v>50</v>
      </c>
      <c r="O9950">
        <v>0.30000000000000004</v>
      </c>
      <c r="P9950" t="s">
        <v>325</v>
      </c>
      <c r="Q9950" t="s">
        <v>326</v>
      </c>
      <c r="R9950" t="s">
        <v>41</v>
      </c>
      <c r="S9950" t="s">
        <v>42</v>
      </c>
      <c r="T9950" t="s">
        <v>74</v>
      </c>
      <c r="U9950" t="s">
        <v>75</v>
      </c>
      <c r="V9950" t="s">
        <v>50</v>
      </c>
    </row>
    <row r="9951" spans="1:22">
      <c r="A9951" s="4">
        <v>46043</v>
      </c>
      <c r="B9951" t="s">
        <v>1197</v>
      </c>
      <c r="C9951" t="s">
        <v>83</v>
      </c>
      <c r="D9951">
        <v>1</v>
      </c>
      <c r="E9951">
        <v>176999.96000000002</v>
      </c>
      <c r="F9951">
        <f>Table2[[#This Row],[Đơn Giá Chuẩn]]*Table2[[#This Row],[Tổng số lượng bán]]</f>
        <v>176999.96000000002</v>
      </c>
      <c r="G9951">
        <v>0</v>
      </c>
      <c r="H9951">
        <f>Table2[[#This Row],[Doanh số bán]]-Table2[[#This Row],[Chiết khấu]]</f>
        <v>176999.96000000002</v>
      </c>
      <c r="K9951" t="s">
        <v>50</v>
      </c>
      <c r="M9951" t="s">
        <v>37</v>
      </c>
      <c r="N9951" t="s">
        <v>50</v>
      </c>
      <c r="O9951">
        <v>0.25</v>
      </c>
      <c r="P9951" t="s">
        <v>272</v>
      </c>
      <c r="Q9951" t="s">
        <v>273</v>
      </c>
      <c r="R9951" t="s">
        <v>41</v>
      </c>
      <c r="S9951" t="s">
        <v>42</v>
      </c>
      <c r="T9951" t="s">
        <v>74</v>
      </c>
      <c r="U9951" t="s">
        <v>75</v>
      </c>
      <c r="V9951" t="s">
        <v>50</v>
      </c>
    </row>
    <row r="9952" spans="1:22">
      <c r="A9952" s="4">
        <v>46090</v>
      </c>
      <c r="B9952" t="s">
        <v>7146</v>
      </c>
      <c r="C9952" t="s">
        <v>2568</v>
      </c>
      <c r="D9952">
        <v>1</v>
      </c>
      <c r="E9952">
        <v>262000.28000000003</v>
      </c>
      <c r="F9952">
        <f>Table2[[#This Row],[Đơn Giá Chuẩn]]*Table2[[#This Row],[Tổng số lượng bán]]</f>
        <v>262000.28000000003</v>
      </c>
      <c r="G9952">
        <v>0</v>
      </c>
      <c r="H9952">
        <f>Table2[[#This Row],[Doanh số bán]]-Table2[[#This Row],[Chiết khấu]]</f>
        <v>262000.28000000003</v>
      </c>
      <c r="I9952">
        <v>0</v>
      </c>
      <c r="J9952">
        <v>0</v>
      </c>
      <c r="K9952" t="s">
        <v>50</v>
      </c>
      <c r="L9952">
        <v>1</v>
      </c>
      <c r="M9952" t="s">
        <v>37</v>
      </c>
      <c r="N9952" t="s">
        <v>50</v>
      </c>
      <c r="O9952">
        <v>1</v>
      </c>
      <c r="P9952" t="s">
        <v>2511</v>
      </c>
      <c r="Q9952" t="s">
        <v>2512</v>
      </c>
      <c r="R9952" t="s">
        <v>41</v>
      </c>
      <c r="S9952" t="s">
        <v>42</v>
      </c>
      <c r="T9952" t="s">
        <v>74</v>
      </c>
      <c r="U9952" t="s">
        <v>75</v>
      </c>
      <c r="V9952" t="s">
        <v>50</v>
      </c>
    </row>
    <row r="9953" spans="1:22">
      <c r="A9953" s="4">
        <v>46043</v>
      </c>
      <c r="B9953" t="s">
        <v>1203</v>
      </c>
      <c r="C9953" t="s">
        <v>83</v>
      </c>
      <c r="D9953">
        <v>1</v>
      </c>
      <c r="E9953">
        <v>176999.96000000002</v>
      </c>
      <c r="F9953">
        <f>Table2[[#This Row],[Đơn Giá Chuẩn]]*Table2[[#This Row],[Tổng số lượng bán]]</f>
        <v>176999.96000000002</v>
      </c>
      <c r="G9953">
        <v>0</v>
      </c>
      <c r="H9953">
        <f>Table2[[#This Row],[Doanh số bán]]-Table2[[#This Row],[Chiết khấu]]</f>
        <v>176999.96000000002</v>
      </c>
      <c r="K9953" t="s">
        <v>50</v>
      </c>
      <c r="M9953" t="s">
        <v>37</v>
      </c>
      <c r="N9953" t="s">
        <v>50</v>
      </c>
      <c r="O9953">
        <v>0.25</v>
      </c>
      <c r="P9953" t="s">
        <v>272</v>
      </c>
      <c r="Q9953" t="s">
        <v>273</v>
      </c>
      <c r="R9953" t="s">
        <v>41</v>
      </c>
      <c r="S9953" t="s">
        <v>42</v>
      </c>
      <c r="T9953" t="s">
        <v>74</v>
      </c>
      <c r="U9953" t="s">
        <v>75</v>
      </c>
      <c r="V9953" t="s">
        <v>50</v>
      </c>
    </row>
    <row r="9954" spans="1:22">
      <c r="A9954" s="4">
        <v>46043</v>
      </c>
      <c r="B9954" t="s">
        <v>1204</v>
      </c>
      <c r="C9954" t="s">
        <v>83</v>
      </c>
      <c r="D9954">
        <v>1</v>
      </c>
      <c r="E9954">
        <v>176999.96000000002</v>
      </c>
      <c r="F9954">
        <f>Table2[[#This Row],[Đơn Giá Chuẩn]]*Table2[[#This Row],[Tổng số lượng bán]]</f>
        <v>176999.96000000002</v>
      </c>
      <c r="G9954">
        <v>0</v>
      </c>
      <c r="H9954">
        <f>Table2[[#This Row],[Doanh số bán]]-Table2[[#This Row],[Chiết khấu]]</f>
        <v>176999.96000000002</v>
      </c>
      <c r="K9954" t="s">
        <v>50</v>
      </c>
      <c r="M9954" t="s">
        <v>37</v>
      </c>
      <c r="N9954" t="s">
        <v>50</v>
      </c>
      <c r="O9954">
        <v>0.25</v>
      </c>
      <c r="P9954" t="s">
        <v>272</v>
      </c>
      <c r="Q9954" t="s">
        <v>273</v>
      </c>
      <c r="R9954" t="s">
        <v>41</v>
      </c>
      <c r="S9954" t="s">
        <v>42</v>
      </c>
      <c r="T9954" t="s">
        <v>74</v>
      </c>
      <c r="U9954" t="s">
        <v>75</v>
      </c>
      <c r="V9954" t="s">
        <v>50</v>
      </c>
    </row>
    <row r="9955" spans="1:22">
      <c r="A9955" s="4">
        <v>46090</v>
      </c>
      <c r="B9955" t="s">
        <v>7148</v>
      </c>
      <c r="C9955" t="s">
        <v>1862</v>
      </c>
      <c r="D9955">
        <v>2</v>
      </c>
      <c r="E9955">
        <v>152000.00012000001</v>
      </c>
      <c r="F9955">
        <f>Table2[[#This Row],[Đơn Giá Chuẩn]]*Table2[[#This Row],[Tổng số lượng bán]]</f>
        <v>304000.00024000002</v>
      </c>
      <c r="G9955">
        <v>0</v>
      </c>
      <c r="H9955">
        <f>Table2[[#This Row],[Doanh số bán]]-Table2[[#This Row],[Chiết khấu]]</f>
        <v>304000.00024000002</v>
      </c>
      <c r="I9955">
        <v>0</v>
      </c>
      <c r="J9955">
        <v>0</v>
      </c>
      <c r="K9955" t="s">
        <v>50</v>
      </c>
      <c r="L9955">
        <v>0.125</v>
      </c>
      <c r="M9955" t="s">
        <v>37</v>
      </c>
      <c r="N9955" t="s">
        <v>50</v>
      </c>
      <c r="O9955">
        <v>0.25</v>
      </c>
      <c r="P9955" t="s">
        <v>1500</v>
      </c>
      <c r="Q9955" t="s">
        <v>1501</v>
      </c>
      <c r="R9955" t="s">
        <v>41</v>
      </c>
      <c r="S9955" t="s">
        <v>42</v>
      </c>
      <c r="T9955" t="s">
        <v>74</v>
      </c>
      <c r="U9955" t="s">
        <v>75</v>
      </c>
      <c r="V9955" t="s">
        <v>50</v>
      </c>
    </row>
    <row r="9956" spans="1:22">
      <c r="A9956" s="4">
        <v>46090</v>
      </c>
      <c r="B9956" t="s">
        <v>7148</v>
      </c>
      <c r="C9956" t="s">
        <v>1840</v>
      </c>
      <c r="D9956">
        <v>2</v>
      </c>
      <c r="E9956">
        <v>120999.99980000001</v>
      </c>
      <c r="F9956">
        <f>Table2[[#This Row],[Đơn Giá Chuẩn]]*Table2[[#This Row],[Tổng số lượng bán]]</f>
        <v>241999.99960000001</v>
      </c>
      <c r="G9956">
        <v>0</v>
      </c>
      <c r="H9956">
        <f>Table2[[#This Row],[Doanh số bán]]-Table2[[#This Row],[Chiết khấu]]</f>
        <v>241999.99960000001</v>
      </c>
      <c r="I9956">
        <v>0</v>
      </c>
      <c r="J9956">
        <v>0</v>
      </c>
      <c r="K9956" t="s">
        <v>50</v>
      </c>
      <c r="L9956">
        <v>0.09</v>
      </c>
      <c r="M9956" t="s">
        <v>37</v>
      </c>
      <c r="N9956" t="s">
        <v>50</v>
      </c>
      <c r="O9956">
        <v>0.18</v>
      </c>
      <c r="P9956" t="s">
        <v>3239</v>
      </c>
      <c r="Q9956" t="s">
        <v>3240</v>
      </c>
      <c r="R9956" t="s">
        <v>107</v>
      </c>
      <c r="S9956" t="s">
        <v>108</v>
      </c>
      <c r="T9956" t="s">
        <v>74</v>
      </c>
      <c r="U9956" t="s">
        <v>75</v>
      </c>
      <c r="V9956" t="s">
        <v>50</v>
      </c>
    </row>
    <row r="9957" spans="1:22">
      <c r="A9957" s="4">
        <v>46090</v>
      </c>
      <c r="B9957" t="s">
        <v>7148</v>
      </c>
      <c r="C9957" t="s">
        <v>1862</v>
      </c>
      <c r="D9957">
        <v>1</v>
      </c>
      <c r="E9957">
        <v>50999.600000000006</v>
      </c>
      <c r="F9957">
        <f>Table2[[#This Row],[Đơn Giá Chuẩn]]*Table2[[#This Row],[Tổng số lượng bán]]</f>
        <v>50999.600000000006</v>
      </c>
      <c r="G9957">
        <v>0</v>
      </c>
      <c r="H9957">
        <f>Table2[[#This Row],[Doanh số bán]]-Table2[[#This Row],[Chiết khấu]]</f>
        <v>50999.600000000006</v>
      </c>
      <c r="I9957">
        <v>0</v>
      </c>
      <c r="J9957">
        <v>0</v>
      </c>
      <c r="K9957" t="s">
        <v>50</v>
      </c>
      <c r="L9957">
        <v>0.12</v>
      </c>
      <c r="M9957" t="s">
        <v>37</v>
      </c>
      <c r="N9957" t="s">
        <v>50</v>
      </c>
      <c r="O9957">
        <v>0.12</v>
      </c>
      <c r="P9957" t="s">
        <v>586</v>
      </c>
      <c r="Q9957" t="s">
        <v>587</v>
      </c>
      <c r="R9957" t="s">
        <v>107</v>
      </c>
      <c r="S9957" t="s">
        <v>108</v>
      </c>
      <c r="T9957" t="s">
        <v>74</v>
      </c>
      <c r="U9957" t="s">
        <v>75</v>
      </c>
      <c r="V9957" t="s">
        <v>50</v>
      </c>
    </row>
    <row r="9958" spans="1:22">
      <c r="A9958" s="4">
        <v>46090</v>
      </c>
      <c r="B9958" t="s">
        <v>7149</v>
      </c>
      <c r="C9958" t="s">
        <v>1862</v>
      </c>
      <c r="D9958">
        <v>0</v>
      </c>
      <c r="E9958">
        <v>152000.12</v>
      </c>
      <c r="F9958">
        <f>Table2[[#This Row],[Đơn Giá Chuẩn]]*Table2[[#This Row],[Tổng số lượng bán]]</f>
        <v>0</v>
      </c>
      <c r="G9958">
        <v>0</v>
      </c>
      <c r="H9958">
        <f>Table2[[#This Row],[Doanh số bán]]-Table2[[#This Row],[Chiết khấu]]</f>
        <v>0</v>
      </c>
      <c r="I9958">
        <v>1</v>
      </c>
      <c r="J9958">
        <v>138889</v>
      </c>
      <c r="K9958" t="s">
        <v>50</v>
      </c>
      <c r="L9958">
        <v>0.125</v>
      </c>
      <c r="M9958" t="s">
        <v>37</v>
      </c>
      <c r="N9958" t="s">
        <v>50</v>
      </c>
      <c r="O9958">
        <v>0</v>
      </c>
      <c r="P9958" t="s">
        <v>1500</v>
      </c>
      <c r="Q9958" t="s">
        <v>1501</v>
      </c>
      <c r="R9958" t="s">
        <v>41</v>
      </c>
      <c r="S9958" t="s">
        <v>42</v>
      </c>
      <c r="T9958" t="s">
        <v>74</v>
      </c>
      <c r="U9958" t="s">
        <v>75</v>
      </c>
      <c r="V9958" t="s">
        <v>50</v>
      </c>
    </row>
    <row r="9959" spans="1:22">
      <c r="A9959" s="4">
        <v>46090</v>
      </c>
      <c r="B9959" t="s">
        <v>7150</v>
      </c>
      <c r="C9959" t="s">
        <v>1862</v>
      </c>
      <c r="D9959">
        <v>0</v>
      </c>
      <c r="E9959">
        <v>554999.96000000008</v>
      </c>
      <c r="F9959">
        <f>Table2[[#This Row],[Đơn Giá Chuẩn]]*Table2[[#This Row],[Tổng số lượng bán]]</f>
        <v>0</v>
      </c>
      <c r="G9959">
        <v>0</v>
      </c>
      <c r="H9959">
        <f>Table2[[#This Row],[Doanh số bán]]-Table2[[#This Row],[Chiết khấu]]</f>
        <v>0</v>
      </c>
      <c r="I9959">
        <v>1</v>
      </c>
      <c r="J9959">
        <v>512000</v>
      </c>
      <c r="K9959" t="s">
        <v>2217</v>
      </c>
      <c r="L9959">
        <v>0</v>
      </c>
      <c r="M9959" t="s">
        <v>37</v>
      </c>
      <c r="N9959" t="s">
        <v>26</v>
      </c>
      <c r="O9959">
        <v>0</v>
      </c>
      <c r="P9959" t="s">
        <v>3337</v>
      </c>
      <c r="Q9959" t="s">
        <v>3338</v>
      </c>
      <c r="R9959" t="s">
        <v>535</v>
      </c>
      <c r="S9959" t="s">
        <v>536</v>
      </c>
      <c r="T9959" t="s">
        <v>2491</v>
      </c>
      <c r="U9959" t="s">
        <v>2492</v>
      </c>
      <c r="V9959" t="s">
        <v>45</v>
      </c>
    </row>
    <row r="9960" spans="1:22">
      <c r="A9960" s="4">
        <v>46090</v>
      </c>
      <c r="B9960" t="s">
        <v>7151</v>
      </c>
      <c r="C9960" t="s">
        <v>155</v>
      </c>
      <c r="D9960">
        <v>0</v>
      </c>
      <c r="E9960">
        <v>246751999.76000002</v>
      </c>
      <c r="F9960">
        <f>Table2[[#This Row],[Đơn Giá Chuẩn]]*Table2[[#This Row],[Tổng số lượng bán]]</f>
        <v>0</v>
      </c>
      <c r="G9960">
        <v>0</v>
      </c>
      <c r="H9960">
        <f>Table2[[#This Row],[Doanh số bán]]-Table2[[#This Row],[Chiết khấu]]</f>
        <v>0</v>
      </c>
      <c r="I9960">
        <v>4</v>
      </c>
      <c r="J9960">
        <v>913888</v>
      </c>
      <c r="K9960" t="s">
        <v>2217</v>
      </c>
      <c r="L9960">
        <v>1.6</v>
      </c>
      <c r="M9960" t="s">
        <v>37</v>
      </c>
      <c r="N9960" t="s">
        <v>26</v>
      </c>
      <c r="O9960">
        <v>0</v>
      </c>
      <c r="P9960" t="s">
        <v>839</v>
      </c>
      <c r="Q9960" t="s">
        <v>840</v>
      </c>
      <c r="R9960" t="s">
        <v>107</v>
      </c>
      <c r="S9960" t="s">
        <v>108</v>
      </c>
      <c r="T9960" t="s">
        <v>2491</v>
      </c>
      <c r="U9960" t="s">
        <v>2492</v>
      </c>
      <c r="V9960" t="s">
        <v>45</v>
      </c>
    </row>
    <row r="9961" spans="1:22">
      <c r="A9961" s="4">
        <v>46091</v>
      </c>
      <c r="B9961" t="s">
        <v>7152</v>
      </c>
      <c r="C9961" t="s">
        <v>2568</v>
      </c>
      <c r="D9961">
        <v>10</v>
      </c>
      <c r="E9961">
        <v>207000.00020000001</v>
      </c>
      <c r="F9961">
        <f>Table2[[#This Row],[Đơn Giá Chuẩn]]*Table2[[#This Row],[Tổng số lượng bán]]</f>
        <v>2070000.0020000001</v>
      </c>
      <c r="G9961">
        <v>0</v>
      </c>
      <c r="H9961">
        <f>Table2[[#This Row],[Doanh số bán]]-Table2[[#This Row],[Chiết khấu]]</f>
        <v>2070000.0020000001</v>
      </c>
      <c r="I9961">
        <v>0</v>
      </c>
      <c r="J9961">
        <v>0</v>
      </c>
      <c r="K9961" t="s">
        <v>2217</v>
      </c>
      <c r="L9961">
        <v>1</v>
      </c>
      <c r="M9961" t="s">
        <v>37</v>
      </c>
      <c r="N9961" t="s">
        <v>26</v>
      </c>
      <c r="O9961">
        <v>10</v>
      </c>
      <c r="P9961" t="s">
        <v>84</v>
      </c>
      <c r="Q9961" t="s">
        <v>85</v>
      </c>
      <c r="R9961" t="s">
        <v>41</v>
      </c>
      <c r="S9961" t="s">
        <v>42</v>
      </c>
      <c r="T9961" t="s">
        <v>2763</v>
      </c>
      <c r="U9961" t="s">
        <v>2764</v>
      </c>
      <c r="V9961" t="s">
        <v>45</v>
      </c>
    </row>
    <row r="9962" spans="1:22">
      <c r="A9962" s="4">
        <v>46091</v>
      </c>
      <c r="B9962" t="s">
        <v>7153</v>
      </c>
      <c r="C9962" t="s">
        <v>2568</v>
      </c>
      <c r="D9962">
        <v>10</v>
      </c>
      <c r="E9962">
        <v>192000.00008000003</v>
      </c>
      <c r="F9962">
        <f>Table2[[#This Row],[Đơn Giá Chuẩn]]*Table2[[#This Row],[Tổng số lượng bán]]</f>
        <v>1920000.0008000003</v>
      </c>
      <c r="G9962">
        <v>0</v>
      </c>
      <c r="H9962">
        <f>Table2[[#This Row],[Doanh số bán]]-Table2[[#This Row],[Chiết khấu]]</f>
        <v>1920000.0008000003</v>
      </c>
      <c r="I9962">
        <v>0</v>
      </c>
      <c r="J9962">
        <v>0</v>
      </c>
      <c r="K9962" t="s">
        <v>2217</v>
      </c>
      <c r="L9962">
        <v>1</v>
      </c>
      <c r="M9962" t="s">
        <v>37</v>
      </c>
      <c r="N9962" t="s">
        <v>26</v>
      </c>
      <c r="O9962">
        <v>10</v>
      </c>
      <c r="P9962" t="s">
        <v>512</v>
      </c>
      <c r="Q9962" t="s">
        <v>513</v>
      </c>
      <c r="R9962" t="s">
        <v>41</v>
      </c>
      <c r="S9962" t="s">
        <v>42</v>
      </c>
      <c r="T9962" t="s">
        <v>2584</v>
      </c>
      <c r="U9962" t="s">
        <v>2585</v>
      </c>
      <c r="V9962" t="s">
        <v>45</v>
      </c>
    </row>
    <row r="9963" spans="1:22">
      <c r="A9963" s="4">
        <v>46091</v>
      </c>
      <c r="B9963" t="s">
        <v>7154</v>
      </c>
      <c r="C9963" t="s">
        <v>2568</v>
      </c>
      <c r="D9963">
        <v>10</v>
      </c>
      <c r="E9963">
        <v>207000.00020000001</v>
      </c>
      <c r="F9963">
        <f>Table2[[#This Row],[Đơn Giá Chuẩn]]*Table2[[#This Row],[Tổng số lượng bán]]</f>
        <v>2070000.0020000001</v>
      </c>
      <c r="G9963">
        <v>0</v>
      </c>
      <c r="H9963">
        <f>Table2[[#This Row],[Doanh số bán]]-Table2[[#This Row],[Chiết khấu]]</f>
        <v>2070000.0020000001</v>
      </c>
      <c r="I9963">
        <v>0</v>
      </c>
      <c r="J9963">
        <v>0</v>
      </c>
      <c r="K9963" t="s">
        <v>2217</v>
      </c>
      <c r="L9963">
        <v>1</v>
      </c>
      <c r="M9963" t="s">
        <v>37</v>
      </c>
      <c r="N9963" t="s">
        <v>26</v>
      </c>
      <c r="O9963">
        <v>10</v>
      </c>
      <c r="P9963" t="s">
        <v>84</v>
      </c>
      <c r="Q9963" t="s">
        <v>85</v>
      </c>
      <c r="R9963" t="s">
        <v>41</v>
      </c>
      <c r="S9963" t="s">
        <v>42</v>
      </c>
      <c r="T9963" t="s">
        <v>2916</v>
      </c>
      <c r="U9963" t="s">
        <v>2917</v>
      </c>
      <c r="V9963" t="s">
        <v>45</v>
      </c>
    </row>
    <row r="9964" spans="1:22">
      <c r="A9964" s="4">
        <v>46091</v>
      </c>
      <c r="B9964" t="s">
        <v>7154</v>
      </c>
      <c r="C9964" t="s">
        <v>2568</v>
      </c>
      <c r="D9964">
        <v>30</v>
      </c>
      <c r="E9964">
        <v>192000.00008000003</v>
      </c>
      <c r="F9964">
        <f>Table2[[#This Row],[Đơn Giá Chuẩn]]*Table2[[#This Row],[Tổng số lượng bán]]</f>
        <v>5760000.0024000006</v>
      </c>
      <c r="G9964">
        <v>0</v>
      </c>
      <c r="H9964">
        <f>Table2[[#This Row],[Doanh số bán]]-Table2[[#This Row],[Chiết khấu]]</f>
        <v>5760000.0024000006</v>
      </c>
      <c r="I9964">
        <v>0</v>
      </c>
      <c r="J9964">
        <v>0</v>
      </c>
      <c r="K9964" t="s">
        <v>2217</v>
      </c>
      <c r="L9964">
        <v>0.5</v>
      </c>
      <c r="M9964" t="s">
        <v>37</v>
      </c>
      <c r="N9964" t="s">
        <v>26</v>
      </c>
      <c r="O9964">
        <v>15</v>
      </c>
      <c r="P9964" t="s">
        <v>101</v>
      </c>
      <c r="Q9964" t="s">
        <v>102</v>
      </c>
      <c r="R9964" t="s">
        <v>41</v>
      </c>
      <c r="S9964" t="s">
        <v>42</v>
      </c>
      <c r="T9964" t="s">
        <v>2916</v>
      </c>
      <c r="U9964" t="s">
        <v>2917</v>
      </c>
      <c r="V9964" t="s">
        <v>45</v>
      </c>
    </row>
    <row r="9965" spans="1:22">
      <c r="A9965" s="4">
        <v>46091</v>
      </c>
      <c r="B9965" t="s">
        <v>7155</v>
      </c>
      <c r="C9965" t="s">
        <v>2568</v>
      </c>
      <c r="D9965">
        <v>30</v>
      </c>
      <c r="E9965">
        <v>206999.99480000001</v>
      </c>
      <c r="F9965">
        <f>Table2[[#This Row],[Đơn Giá Chuẩn]]*Table2[[#This Row],[Tổng số lượng bán]]</f>
        <v>6209999.8440000005</v>
      </c>
      <c r="G9965">
        <v>0</v>
      </c>
      <c r="H9965">
        <f>Table2[[#This Row],[Doanh số bán]]-Table2[[#This Row],[Chiết khấu]]</f>
        <v>6209999.8440000005</v>
      </c>
      <c r="I9965">
        <v>0</v>
      </c>
      <c r="J9965">
        <v>0</v>
      </c>
      <c r="K9965" t="s">
        <v>2217</v>
      </c>
      <c r="L9965">
        <v>1</v>
      </c>
      <c r="M9965" t="s">
        <v>37</v>
      </c>
      <c r="N9965" t="s">
        <v>919</v>
      </c>
      <c r="O9965">
        <v>30</v>
      </c>
      <c r="P9965" t="s">
        <v>2511</v>
      </c>
      <c r="Q9965" t="s">
        <v>2512</v>
      </c>
      <c r="R9965" t="s">
        <v>41</v>
      </c>
      <c r="S9965" t="s">
        <v>42</v>
      </c>
      <c r="T9965" t="s">
        <v>2671</v>
      </c>
      <c r="U9965" t="s">
        <v>2672</v>
      </c>
      <c r="V9965" t="s">
        <v>45</v>
      </c>
    </row>
    <row r="9966" spans="1:22">
      <c r="A9966" s="4">
        <v>46091</v>
      </c>
      <c r="B9966" t="s">
        <v>7156</v>
      </c>
      <c r="C9966" t="s">
        <v>2568</v>
      </c>
      <c r="D9966">
        <v>20</v>
      </c>
      <c r="E9966">
        <v>186999.99968000001</v>
      </c>
      <c r="F9966">
        <f>Table2[[#This Row],[Đơn Giá Chuẩn]]*Table2[[#This Row],[Tổng số lượng bán]]</f>
        <v>3739999.9936000002</v>
      </c>
      <c r="G9966">
        <v>0</v>
      </c>
      <c r="H9966">
        <f>Table2[[#This Row],[Doanh số bán]]-Table2[[#This Row],[Chiết khấu]]</f>
        <v>3739999.9936000002</v>
      </c>
      <c r="I9966">
        <v>0</v>
      </c>
      <c r="J9966">
        <v>0</v>
      </c>
      <c r="K9966" t="s">
        <v>2217</v>
      </c>
      <c r="L9966">
        <v>1</v>
      </c>
      <c r="M9966" t="s">
        <v>37</v>
      </c>
      <c r="N9966" t="s">
        <v>26</v>
      </c>
      <c r="O9966">
        <v>20</v>
      </c>
      <c r="P9966" t="s">
        <v>2511</v>
      </c>
      <c r="Q9966" t="s">
        <v>2512</v>
      </c>
      <c r="R9966" t="s">
        <v>41</v>
      </c>
      <c r="S9966" t="s">
        <v>42</v>
      </c>
      <c r="T9966" t="s">
        <v>2943</v>
      </c>
      <c r="U9966" t="s">
        <v>2944</v>
      </c>
      <c r="V9966" t="s">
        <v>45</v>
      </c>
    </row>
    <row r="9967" spans="1:22">
      <c r="A9967" s="4">
        <v>46091</v>
      </c>
      <c r="B9967" t="s">
        <v>7157</v>
      </c>
      <c r="C9967" t="s">
        <v>1862</v>
      </c>
      <c r="D9967">
        <v>72</v>
      </c>
      <c r="E9967">
        <v>99500.000240000008</v>
      </c>
      <c r="F9967">
        <f>Table2[[#This Row],[Đơn Giá Chuẩn]]*Table2[[#This Row],[Tổng số lượng bán]]</f>
        <v>7164000.0172800003</v>
      </c>
      <c r="G9967">
        <v>0</v>
      </c>
      <c r="H9967">
        <f>Table2[[#This Row],[Doanh số bán]]-Table2[[#This Row],[Chiết khấu]]</f>
        <v>7164000.0172800003</v>
      </c>
      <c r="I9967">
        <v>0</v>
      </c>
      <c r="J9967">
        <v>0</v>
      </c>
      <c r="K9967" t="s">
        <v>2217</v>
      </c>
      <c r="L9967">
        <v>0.125</v>
      </c>
      <c r="M9967" t="s">
        <v>37</v>
      </c>
      <c r="N9967" t="s">
        <v>26</v>
      </c>
      <c r="O9967">
        <v>9</v>
      </c>
      <c r="P9967" t="s">
        <v>1500</v>
      </c>
      <c r="Q9967" t="s">
        <v>1501</v>
      </c>
      <c r="R9967" t="s">
        <v>41</v>
      </c>
      <c r="S9967" t="s">
        <v>42</v>
      </c>
      <c r="T9967" t="s">
        <v>2393</v>
      </c>
      <c r="U9967" t="s">
        <v>2394</v>
      </c>
      <c r="V9967" t="s">
        <v>2271</v>
      </c>
    </row>
    <row r="9968" spans="1:22">
      <c r="A9968" s="4">
        <v>46091</v>
      </c>
      <c r="B9968" t="s">
        <v>7158</v>
      </c>
      <c r="C9968" t="s">
        <v>2568</v>
      </c>
      <c r="D9968">
        <v>10</v>
      </c>
      <c r="E9968">
        <v>281999.99972000002</v>
      </c>
      <c r="F9968">
        <f>Table2[[#This Row],[Đơn Giá Chuẩn]]*Table2[[#This Row],[Tổng số lượng bán]]</f>
        <v>2819999.9972000001</v>
      </c>
      <c r="G9968">
        <v>0</v>
      </c>
      <c r="H9968">
        <f>Table2[[#This Row],[Doanh số bán]]-Table2[[#This Row],[Chiết khấu]]</f>
        <v>2819999.9972000001</v>
      </c>
      <c r="I9968">
        <v>0</v>
      </c>
      <c r="J9968">
        <v>0</v>
      </c>
      <c r="K9968" t="s">
        <v>2217</v>
      </c>
      <c r="L9968">
        <v>1</v>
      </c>
      <c r="M9968" t="s">
        <v>37</v>
      </c>
      <c r="N9968" t="s">
        <v>919</v>
      </c>
      <c r="O9968">
        <v>10</v>
      </c>
      <c r="P9968" t="s">
        <v>411</v>
      </c>
      <c r="Q9968" t="s">
        <v>412</v>
      </c>
      <c r="R9968" t="s">
        <v>41</v>
      </c>
      <c r="S9968" t="s">
        <v>42</v>
      </c>
      <c r="T9968" t="s">
        <v>2218</v>
      </c>
      <c r="U9968" t="s">
        <v>2219</v>
      </c>
      <c r="V9968" t="s">
        <v>2210</v>
      </c>
    </row>
    <row r="9969" spans="1:22">
      <c r="A9969" s="4">
        <v>46091</v>
      </c>
      <c r="B9969" t="s">
        <v>7159</v>
      </c>
      <c r="C9969" t="s">
        <v>2568</v>
      </c>
      <c r="D9969">
        <v>10</v>
      </c>
      <c r="E9969">
        <v>207000.00020000001</v>
      </c>
      <c r="F9969">
        <f>Table2[[#This Row],[Đơn Giá Chuẩn]]*Table2[[#This Row],[Tổng số lượng bán]]</f>
        <v>2070000.0020000001</v>
      </c>
      <c r="G9969">
        <v>0</v>
      </c>
      <c r="H9969">
        <f>Table2[[#This Row],[Doanh số bán]]-Table2[[#This Row],[Chiết khấu]]</f>
        <v>2070000.0020000001</v>
      </c>
      <c r="I9969">
        <v>0</v>
      </c>
      <c r="J9969">
        <v>0</v>
      </c>
      <c r="K9969" t="s">
        <v>2217</v>
      </c>
      <c r="L9969">
        <v>1</v>
      </c>
      <c r="M9969" t="s">
        <v>37</v>
      </c>
      <c r="N9969" t="s">
        <v>26</v>
      </c>
      <c r="O9969">
        <v>10</v>
      </c>
      <c r="P9969" t="s">
        <v>84</v>
      </c>
      <c r="Q9969" t="s">
        <v>85</v>
      </c>
      <c r="R9969" t="s">
        <v>41</v>
      </c>
      <c r="S9969" t="s">
        <v>42</v>
      </c>
      <c r="T9969" t="s">
        <v>2606</v>
      </c>
      <c r="U9969" t="s">
        <v>2607</v>
      </c>
      <c r="V9969" t="s">
        <v>45</v>
      </c>
    </row>
    <row r="9970" spans="1:22">
      <c r="A9970" s="4">
        <v>46091</v>
      </c>
      <c r="B9970" t="s">
        <v>7160</v>
      </c>
      <c r="C9970" t="s">
        <v>1862</v>
      </c>
      <c r="D9970">
        <v>185</v>
      </c>
      <c r="E9970">
        <v>41199.999680000008</v>
      </c>
      <c r="F9970">
        <f>Table2[[#This Row],[Đơn Giá Chuẩn]]*Table2[[#This Row],[Tổng số lượng bán]]</f>
        <v>7621999.9408000018</v>
      </c>
      <c r="G9970">
        <v>0</v>
      </c>
      <c r="H9970">
        <f>Table2[[#This Row],[Doanh số bán]]-Table2[[#This Row],[Chiết khấu]]</f>
        <v>7621999.9408000018</v>
      </c>
      <c r="I9970">
        <v>0</v>
      </c>
      <c r="J9970">
        <v>0</v>
      </c>
      <c r="K9970" t="s">
        <v>2217</v>
      </c>
      <c r="L9970">
        <v>0.12</v>
      </c>
      <c r="M9970" t="s">
        <v>37</v>
      </c>
      <c r="N9970" t="s">
        <v>919</v>
      </c>
      <c r="O9970">
        <v>22.2</v>
      </c>
      <c r="P9970" t="s">
        <v>656</v>
      </c>
      <c r="Q9970" t="s">
        <v>657</v>
      </c>
      <c r="R9970" t="s">
        <v>107</v>
      </c>
      <c r="S9970" t="s">
        <v>108</v>
      </c>
      <c r="T9970" t="s">
        <v>7161</v>
      </c>
      <c r="U9970" t="s">
        <v>7162</v>
      </c>
      <c r="V9970" t="s">
        <v>2271</v>
      </c>
    </row>
    <row r="9971" spans="1:22">
      <c r="A9971" s="4">
        <v>46091</v>
      </c>
      <c r="B9971" t="s">
        <v>7160</v>
      </c>
      <c r="C9971" t="s">
        <v>1862</v>
      </c>
      <c r="D9971">
        <v>437</v>
      </c>
      <c r="E9971">
        <v>37999.999640000002</v>
      </c>
      <c r="F9971">
        <f>Table2[[#This Row],[Đơn Giá Chuẩn]]*Table2[[#This Row],[Tổng số lượng bán]]</f>
        <v>16605999.842680002</v>
      </c>
      <c r="G9971">
        <v>0</v>
      </c>
      <c r="H9971">
        <f>Table2[[#This Row],[Doanh số bán]]-Table2[[#This Row],[Chiết khấu]]</f>
        <v>16605999.842680002</v>
      </c>
      <c r="I9971">
        <v>0</v>
      </c>
      <c r="J9971">
        <v>0</v>
      </c>
      <c r="K9971" t="s">
        <v>2217</v>
      </c>
      <c r="L9971">
        <v>0.12</v>
      </c>
      <c r="M9971" t="s">
        <v>37</v>
      </c>
      <c r="N9971" t="s">
        <v>919</v>
      </c>
      <c r="O9971">
        <v>52.44</v>
      </c>
      <c r="P9971" t="s">
        <v>520</v>
      </c>
      <c r="Q9971" t="s">
        <v>521</v>
      </c>
      <c r="R9971" t="s">
        <v>107</v>
      </c>
      <c r="S9971" t="s">
        <v>108</v>
      </c>
      <c r="T9971" t="s">
        <v>7161</v>
      </c>
      <c r="U9971" t="s">
        <v>7162</v>
      </c>
      <c r="V9971" t="s">
        <v>2271</v>
      </c>
    </row>
    <row r="9972" spans="1:22">
      <c r="A9972" s="4">
        <v>46045</v>
      </c>
      <c r="B9972" t="s">
        <v>1219</v>
      </c>
      <c r="C9972" t="s">
        <v>83</v>
      </c>
      <c r="D9972">
        <v>1</v>
      </c>
      <c r="E9972">
        <v>176999.96000000002</v>
      </c>
      <c r="F9972">
        <f>Table2[[#This Row],[Đơn Giá Chuẩn]]*Table2[[#This Row],[Tổng số lượng bán]]</f>
        <v>176999.96000000002</v>
      </c>
      <c r="G9972">
        <v>0</v>
      </c>
      <c r="H9972">
        <f>Table2[[#This Row],[Doanh số bán]]-Table2[[#This Row],[Chiết khấu]]</f>
        <v>176999.96000000002</v>
      </c>
      <c r="K9972" t="s">
        <v>50</v>
      </c>
      <c r="M9972" t="s">
        <v>37</v>
      </c>
      <c r="N9972" t="s">
        <v>50</v>
      </c>
      <c r="O9972">
        <v>0.25</v>
      </c>
      <c r="P9972" t="s">
        <v>272</v>
      </c>
      <c r="Q9972" t="s">
        <v>273</v>
      </c>
      <c r="R9972" t="s">
        <v>41</v>
      </c>
      <c r="S9972" t="s">
        <v>42</v>
      </c>
      <c r="T9972" t="s">
        <v>74</v>
      </c>
      <c r="U9972" t="s">
        <v>75</v>
      </c>
      <c r="V9972" t="s">
        <v>50</v>
      </c>
    </row>
    <row r="9973" spans="1:22">
      <c r="A9973" s="4">
        <v>46091</v>
      </c>
      <c r="B9973" t="s">
        <v>7164</v>
      </c>
      <c r="C9973" t="s">
        <v>2568</v>
      </c>
      <c r="D9973">
        <v>1</v>
      </c>
      <c r="E9973">
        <v>272000</v>
      </c>
      <c r="F9973">
        <f>Table2[[#This Row],[Đơn Giá Chuẩn]]*Table2[[#This Row],[Tổng số lượng bán]]</f>
        <v>272000</v>
      </c>
      <c r="G9973">
        <v>0</v>
      </c>
      <c r="H9973">
        <f>Table2[[#This Row],[Doanh số bán]]-Table2[[#This Row],[Chiết khấu]]</f>
        <v>272000</v>
      </c>
      <c r="I9973">
        <v>0</v>
      </c>
      <c r="J9973">
        <v>0</v>
      </c>
      <c r="K9973" t="s">
        <v>50</v>
      </c>
      <c r="L9973">
        <v>1</v>
      </c>
      <c r="M9973" t="s">
        <v>37</v>
      </c>
      <c r="N9973" t="s">
        <v>50</v>
      </c>
      <c r="O9973">
        <v>1</v>
      </c>
      <c r="P9973" t="s">
        <v>512</v>
      </c>
      <c r="Q9973" t="s">
        <v>513</v>
      </c>
      <c r="R9973" t="s">
        <v>41</v>
      </c>
      <c r="S9973" t="s">
        <v>42</v>
      </c>
      <c r="T9973" t="s">
        <v>74</v>
      </c>
      <c r="U9973" t="s">
        <v>75</v>
      </c>
      <c r="V9973" t="s">
        <v>50</v>
      </c>
    </row>
    <row r="9974" spans="1:22">
      <c r="A9974" s="4">
        <v>46091</v>
      </c>
      <c r="B9974" t="s">
        <v>7165</v>
      </c>
      <c r="C9974" t="s">
        <v>2568</v>
      </c>
      <c r="D9974">
        <v>1</v>
      </c>
      <c r="E9974">
        <v>302000.24</v>
      </c>
      <c r="F9974">
        <f>Table2[[#This Row],[Đơn Giá Chuẩn]]*Table2[[#This Row],[Tổng số lượng bán]]</f>
        <v>302000.24</v>
      </c>
      <c r="G9974">
        <v>0</v>
      </c>
      <c r="H9974">
        <f>Table2[[#This Row],[Doanh số bán]]-Table2[[#This Row],[Chiết khấu]]</f>
        <v>302000.24</v>
      </c>
      <c r="I9974">
        <v>0</v>
      </c>
      <c r="J9974">
        <v>0</v>
      </c>
      <c r="K9974" t="s">
        <v>50</v>
      </c>
      <c r="L9974">
        <v>1</v>
      </c>
      <c r="M9974" t="s">
        <v>37</v>
      </c>
      <c r="N9974" t="s">
        <v>50</v>
      </c>
      <c r="O9974">
        <v>1</v>
      </c>
      <c r="P9974" t="s">
        <v>84</v>
      </c>
      <c r="Q9974" t="s">
        <v>85</v>
      </c>
      <c r="R9974" t="s">
        <v>41</v>
      </c>
      <c r="S9974" t="s">
        <v>42</v>
      </c>
      <c r="T9974" t="s">
        <v>74</v>
      </c>
      <c r="U9974" t="s">
        <v>75</v>
      </c>
      <c r="V9974" t="s">
        <v>50</v>
      </c>
    </row>
    <row r="9975" spans="1:22">
      <c r="A9975" s="4">
        <v>46091</v>
      </c>
      <c r="B9975" t="s">
        <v>7166</v>
      </c>
      <c r="C9975" t="s">
        <v>2568</v>
      </c>
      <c r="D9975">
        <v>1</v>
      </c>
      <c r="E9975">
        <v>302000.24</v>
      </c>
      <c r="F9975">
        <f>Table2[[#This Row],[Đơn Giá Chuẩn]]*Table2[[#This Row],[Tổng số lượng bán]]</f>
        <v>302000.24</v>
      </c>
      <c r="G9975">
        <v>0</v>
      </c>
      <c r="H9975">
        <f>Table2[[#This Row],[Doanh số bán]]-Table2[[#This Row],[Chiết khấu]]</f>
        <v>302000.24</v>
      </c>
      <c r="I9975">
        <v>0</v>
      </c>
      <c r="J9975">
        <v>0</v>
      </c>
      <c r="K9975" t="s">
        <v>50</v>
      </c>
      <c r="L9975">
        <v>1</v>
      </c>
      <c r="M9975" t="s">
        <v>37</v>
      </c>
      <c r="N9975" t="s">
        <v>50</v>
      </c>
      <c r="O9975">
        <v>1</v>
      </c>
      <c r="P9975" t="s">
        <v>84</v>
      </c>
      <c r="Q9975" t="s">
        <v>85</v>
      </c>
      <c r="R9975" t="s">
        <v>41</v>
      </c>
      <c r="S9975" t="s">
        <v>42</v>
      </c>
      <c r="T9975" t="s">
        <v>74</v>
      </c>
      <c r="U9975" t="s">
        <v>75</v>
      </c>
      <c r="V9975" t="s">
        <v>50</v>
      </c>
    </row>
    <row r="9976" spans="1:22">
      <c r="A9976" s="4">
        <v>46091</v>
      </c>
      <c r="B9976" t="s">
        <v>7167</v>
      </c>
      <c r="C9976" t="s">
        <v>2568</v>
      </c>
      <c r="D9976">
        <v>1</v>
      </c>
      <c r="E9976">
        <v>302000.24</v>
      </c>
      <c r="F9976">
        <f>Table2[[#This Row],[Đơn Giá Chuẩn]]*Table2[[#This Row],[Tổng số lượng bán]]</f>
        <v>302000.24</v>
      </c>
      <c r="G9976">
        <v>0</v>
      </c>
      <c r="H9976">
        <f>Table2[[#This Row],[Doanh số bán]]-Table2[[#This Row],[Chiết khấu]]</f>
        <v>302000.24</v>
      </c>
      <c r="I9976">
        <v>0</v>
      </c>
      <c r="J9976">
        <v>0</v>
      </c>
      <c r="K9976" t="s">
        <v>50</v>
      </c>
      <c r="L9976">
        <v>1</v>
      </c>
      <c r="M9976" t="s">
        <v>37</v>
      </c>
      <c r="N9976" t="s">
        <v>50</v>
      </c>
      <c r="O9976">
        <v>1</v>
      </c>
      <c r="P9976" t="s">
        <v>84</v>
      </c>
      <c r="Q9976" t="s">
        <v>85</v>
      </c>
      <c r="R9976" t="s">
        <v>41</v>
      </c>
      <c r="S9976" t="s">
        <v>42</v>
      </c>
      <c r="T9976" t="s">
        <v>74</v>
      </c>
      <c r="U9976" t="s">
        <v>75</v>
      </c>
      <c r="V9976" t="s">
        <v>50</v>
      </c>
    </row>
    <row r="9977" spans="1:22">
      <c r="A9977" s="4">
        <v>46091</v>
      </c>
      <c r="B9977" t="s">
        <v>7168</v>
      </c>
      <c r="C9977" t="s">
        <v>35</v>
      </c>
      <c r="D9977">
        <v>1</v>
      </c>
      <c r="E9977">
        <v>58000.160000000003</v>
      </c>
      <c r="F9977">
        <f>Table2[[#This Row],[Đơn Giá Chuẩn]]*Table2[[#This Row],[Tổng số lượng bán]]</f>
        <v>58000.160000000003</v>
      </c>
      <c r="G9977">
        <v>0</v>
      </c>
      <c r="H9977">
        <f>Table2[[#This Row],[Doanh số bán]]-Table2[[#This Row],[Chiết khấu]]</f>
        <v>58000.160000000003</v>
      </c>
      <c r="I9977">
        <v>0</v>
      </c>
      <c r="J9977">
        <v>0</v>
      </c>
      <c r="K9977" t="s">
        <v>50</v>
      </c>
      <c r="L9977">
        <v>0.05</v>
      </c>
      <c r="M9977" t="s">
        <v>37</v>
      </c>
      <c r="N9977" t="s">
        <v>50</v>
      </c>
      <c r="O9977">
        <v>0.05</v>
      </c>
      <c r="P9977" t="s">
        <v>39</v>
      </c>
      <c r="Q9977" t="s">
        <v>40</v>
      </c>
      <c r="R9977" t="s">
        <v>41</v>
      </c>
      <c r="S9977" t="s">
        <v>42</v>
      </c>
      <c r="T9977" t="s">
        <v>74</v>
      </c>
      <c r="U9977" t="s">
        <v>75</v>
      </c>
      <c r="V9977" t="s">
        <v>50</v>
      </c>
    </row>
    <row r="9978" spans="1:22">
      <c r="A9978" s="4">
        <v>46091</v>
      </c>
      <c r="B9978" t="s">
        <v>7169</v>
      </c>
      <c r="C9978" t="s">
        <v>2568</v>
      </c>
      <c r="D9978">
        <v>1</v>
      </c>
      <c r="E9978">
        <v>401999.60000000003</v>
      </c>
      <c r="F9978">
        <f>Table2[[#This Row],[Đơn Giá Chuẩn]]*Table2[[#This Row],[Tổng số lượng bán]]</f>
        <v>401999.60000000003</v>
      </c>
      <c r="G9978">
        <v>0</v>
      </c>
      <c r="H9978">
        <f>Table2[[#This Row],[Doanh số bán]]-Table2[[#This Row],[Chiết khấu]]</f>
        <v>401999.60000000003</v>
      </c>
      <c r="I9978">
        <v>0</v>
      </c>
      <c r="J9978">
        <v>0</v>
      </c>
      <c r="K9978" t="s">
        <v>50</v>
      </c>
      <c r="L9978">
        <v>1</v>
      </c>
      <c r="M9978" t="s">
        <v>37</v>
      </c>
      <c r="N9978" t="s">
        <v>50</v>
      </c>
      <c r="O9978">
        <v>1</v>
      </c>
      <c r="P9978" t="s">
        <v>411</v>
      </c>
      <c r="Q9978" t="s">
        <v>412</v>
      </c>
      <c r="R9978" t="s">
        <v>41</v>
      </c>
      <c r="S9978" t="s">
        <v>42</v>
      </c>
      <c r="T9978" t="s">
        <v>74</v>
      </c>
      <c r="U9978" t="s">
        <v>75</v>
      </c>
      <c r="V9978" t="s">
        <v>50</v>
      </c>
    </row>
    <row r="9979" spans="1:22">
      <c r="A9979" s="4">
        <v>46091</v>
      </c>
      <c r="B9979" t="s">
        <v>7169</v>
      </c>
      <c r="C9979" t="s">
        <v>2568</v>
      </c>
      <c r="D9979">
        <v>1</v>
      </c>
      <c r="E9979">
        <v>262000.28000000003</v>
      </c>
      <c r="F9979">
        <f>Table2[[#This Row],[Đơn Giá Chuẩn]]*Table2[[#This Row],[Tổng số lượng bán]]</f>
        <v>262000.28000000003</v>
      </c>
      <c r="G9979">
        <v>0</v>
      </c>
      <c r="H9979">
        <f>Table2[[#This Row],[Doanh số bán]]-Table2[[#This Row],[Chiết khấu]]</f>
        <v>262000.28000000003</v>
      </c>
      <c r="I9979">
        <v>0</v>
      </c>
      <c r="J9979">
        <v>0</v>
      </c>
      <c r="K9979" t="s">
        <v>50</v>
      </c>
      <c r="L9979">
        <v>1</v>
      </c>
      <c r="M9979" t="s">
        <v>37</v>
      </c>
      <c r="N9979" t="s">
        <v>50</v>
      </c>
      <c r="O9979">
        <v>1</v>
      </c>
      <c r="P9979" t="s">
        <v>2511</v>
      </c>
      <c r="Q9979" t="s">
        <v>2512</v>
      </c>
      <c r="R9979" t="s">
        <v>41</v>
      </c>
      <c r="S9979" t="s">
        <v>42</v>
      </c>
      <c r="T9979" t="s">
        <v>74</v>
      </c>
      <c r="U9979" t="s">
        <v>75</v>
      </c>
      <c r="V9979" t="s">
        <v>50</v>
      </c>
    </row>
    <row r="9980" spans="1:22">
      <c r="A9980" s="4">
        <v>46045</v>
      </c>
      <c r="B9980" t="s">
        <v>1221</v>
      </c>
      <c r="C9980" t="s">
        <v>83</v>
      </c>
      <c r="D9980">
        <v>2</v>
      </c>
      <c r="E9980">
        <v>176999.96000000002</v>
      </c>
      <c r="F9980">
        <f>Table2[[#This Row],[Đơn Giá Chuẩn]]*Table2[[#This Row],[Tổng số lượng bán]]</f>
        <v>353999.92000000004</v>
      </c>
      <c r="G9980">
        <v>0</v>
      </c>
      <c r="H9980">
        <f>Table2[[#This Row],[Doanh số bán]]-Table2[[#This Row],[Chiết khấu]]</f>
        <v>353999.92000000004</v>
      </c>
      <c r="K9980" t="s">
        <v>50</v>
      </c>
      <c r="M9980" t="s">
        <v>37</v>
      </c>
      <c r="N9980" t="s">
        <v>50</v>
      </c>
      <c r="O9980">
        <v>0.5</v>
      </c>
      <c r="P9980" t="s">
        <v>272</v>
      </c>
      <c r="Q9980" t="s">
        <v>273</v>
      </c>
      <c r="R9980" t="s">
        <v>41</v>
      </c>
      <c r="S9980" t="s">
        <v>42</v>
      </c>
      <c r="T9980" t="s">
        <v>74</v>
      </c>
      <c r="U9980" t="s">
        <v>75</v>
      </c>
      <c r="V9980" t="s">
        <v>50</v>
      </c>
    </row>
    <row r="9981" spans="1:22">
      <c r="A9981" s="4">
        <v>46091</v>
      </c>
      <c r="B9981" t="s">
        <v>7171</v>
      </c>
      <c r="C9981" t="s">
        <v>1862</v>
      </c>
      <c r="D9981">
        <v>1</v>
      </c>
      <c r="E9981">
        <v>47000.36</v>
      </c>
      <c r="F9981">
        <f>Table2[[#This Row],[Đơn Giá Chuẩn]]*Table2[[#This Row],[Tổng số lượng bán]]</f>
        <v>47000.36</v>
      </c>
      <c r="G9981">
        <v>0</v>
      </c>
      <c r="H9981">
        <f>Table2[[#This Row],[Doanh số bán]]-Table2[[#This Row],[Chiết khấu]]</f>
        <v>47000.36</v>
      </c>
      <c r="I9981">
        <v>0</v>
      </c>
      <c r="J9981">
        <v>0</v>
      </c>
      <c r="K9981" t="s">
        <v>50</v>
      </c>
      <c r="L9981">
        <v>0.16</v>
      </c>
      <c r="M9981" t="s">
        <v>37</v>
      </c>
      <c r="N9981" t="s">
        <v>50</v>
      </c>
      <c r="O9981">
        <v>0.16</v>
      </c>
      <c r="P9981" t="s">
        <v>105</v>
      </c>
      <c r="Q9981" t="s">
        <v>106</v>
      </c>
      <c r="R9981" t="s">
        <v>107</v>
      </c>
      <c r="S9981" t="s">
        <v>108</v>
      </c>
      <c r="T9981" t="s">
        <v>74</v>
      </c>
      <c r="U9981" t="s">
        <v>75</v>
      </c>
      <c r="V9981" t="s">
        <v>50</v>
      </c>
    </row>
    <row r="9982" spans="1:22">
      <c r="A9982" s="4">
        <v>46091</v>
      </c>
      <c r="B9982" t="s">
        <v>7172</v>
      </c>
      <c r="C9982" t="s">
        <v>1840</v>
      </c>
      <c r="D9982">
        <v>2</v>
      </c>
      <c r="E9982">
        <v>120999.99980000001</v>
      </c>
      <c r="F9982">
        <f>Table2[[#This Row],[Đơn Giá Chuẩn]]*Table2[[#This Row],[Tổng số lượng bán]]</f>
        <v>241999.99960000001</v>
      </c>
      <c r="G9982">
        <v>0</v>
      </c>
      <c r="H9982">
        <f>Table2[[#This Row],[Doanh số bán]]-Table2[[#This Row],[Chiết khấu]]</f>
        <v>241999.99960000001</v>
      </c>
      <c r="I9982">
        <v>0</v>
      </c>
      <c r="J9982">
        <v>0</v>
      </c>
      <c r="K9982" t="s">
        <v>50</v>
      </c>
      <c r="L9982">
        <v>0.09</v>
      </c>
      <c r="M9982" t="s">
        <v>37</v>
      </c>
      <c r="N9982" t="s">
        <v>50</v>
      </c>
      <c r="O9982">
        <v>0.18</v>
      </c>
      <c r="P9982" t="s">
        <v>3239</v>
      </c>
      <c r="Q9982" t="s">
        <v>3240</v>
      </c>
      <c r="R9982" t="s">
        <v>107</v>
      </c>
      <c r="S9982" t="s">
        <v>108</v>
      </c>
      <c r="T9982" t="s">
        <v>74</v>
      </c>
      <c r="U9982" t="s">
        <v>75</v>
      </c>
      <c r="V9982" t="s">
        <v>50</v>
      </c>
    </row>
    <row r="9983" spans="1:22">
      <c r="A9983" s="4">
        <v>46091</v>
      </c>
      <c r="B9983" t="s">
        <v>7173</v>
      </c>
      <c r="C9983" t="s">
        <v>2568</v>
      </c>
      <c r="D9983">
        <v>1</v>
      </c>
      <c r="E9983">
        <v>171999.99956000003</v>
      </c>
      <c r="F9983">
        <f>Table2[[#This Row],[Đơn Giá Chuẩn]]*Table2[[#This Row],[Tổng số lượng bán]]</f>
        <v>171999.99956000003</v>
      </c>
      <c r="G9983">
        <v>0</v>
      </c>
      <c r="H9983">
        <f>Table2[[#This Row],[Doanh số bán]]-Table2[[#This Row],[Chiết khấu]]</f>
        <v>171999.99956000003</v>
      </c>
      <c r="I9983">
        <v>0</v>
      </c>
      <c r="J9983">
        <v>0</v>
      </c>
      <c r="K9983" t="s">
        <v>50</v>
      </c>
      <c r="L9983">
        <v>0.5</v>
      </c>
      <c r="M9983" t="s">
        <v>37</v>
      </c>
      <c r="N9983" t="s">
        <v>50</v>
      </c>
      <c r="O9983">
        <v>0.5</v>
      </c>
      <c r="P9983" t="s">
        <v>158</v>
      </c>
      <c r="Q9983" t="s">
        <v>159</v>
      </c>
      <c r="R9983" t="s">
        <v>41</v>
      </c>
      <c r="S9983" t="s">
        <v>42</v>
      </c>
      <c r="T9983" t="s">
        <v>2176</v>
      </c>
      <c r="U9983" t="s">
        <v>2177</v>
      </c>
      <c r="V9983" t="s">
        <v>50</v>
      </c>
    </row>
    <row r="9984" spans="1:22">
      <c r="A9984" s="4">
        <v>46091</v>
      </c>
      <c r="B9984" t="s">
        <v>7174</v>
      </c>
      <c r="C9984" t="s">
        <v>1862</v>
      </c>
      <c r="D9984">
        <v>1</v>
      </c>
      <c r="E9984">
        <v>152000.00012000001</v>
      </c>
      <c r="F9984">
        <f>Table2[[#This Row],[Đơn Giá Chuẩn]]*Table2[[#This Row],[Tổng số lượng bán]]</f>
        <v>152000.00012000001</v>
      </c>
      <c r="G9984">
        <v>0</v>
      </c>
      <c r="H9984">
        <f>Table2[[#This Row],[Doanh số bán]]-Table2[[#This Row],[Chiết khấu]]</f>
        <v>152000.00012000001</v>
      </c>
      <c r="I9984">
        <v>0</v>
      </c>
      <c r="J9984">
        <v>0</v>
      </c>
      <c r="K9984" t="s">
        <v>50</v>
      </c>
      <c r="L9984">
        <v>0.125</v>
      </c>
      <c r="M9984" t="s">
        <v>37</v>
      </c>
      <c r="N9984" t="s">
        <v>50</v>
      </c>
      <c r="O9984">
        <v>0.125</v>
      </c>
      <c r="P9984" t="s">
        <v>1500</v>
      </c>
      <c r="Q9984" t="s">
        <v>1501</v>
      </c>
      <c r="R9984" t="s">
        <v>41</v>
      </c>
      <c r="S9984" t="s">
        <v>42</v>
      </c>
      <c r="T9984" t="s">
        <v>2176</v>
      </c>
      <c r="U9984" t="s">
        <v>2177</v>
      </c>
      <c r="V9984" t="s">
        <v>50</v>
      </c>
    </row>
    <row r="9985" spans="1:22">
      <c r="A9985" s="4">
        <v>46091</v>
      </c>
      <c r="B9985" t="s">
        <v>7175</v>
      </c>
      <c r="C9985" t="s">
        <v>1862</v>
      </c>
      <c r="D9985">
        <v>1</v>
      </c>
      <c r="E9985">
        <v>50999.600000000006</v>
      </c>
      <c r="F9985">
        <f>Table2[[#This Row],[Đơn Giá Chuẩn]]*Table2[[#This Row],[Tổng số lượng bán]]</f>
        <v>50999.600000000006</v>
      </c>
      <c r="G9985">
        <v>0</v>
      </c>
      <c r="H9985">
        <f>Table2[[#This Row],[Doanh số bán]]-Table2[[#This Row],[Chiết khấu]]</f>
        <v>50999.600000000006</v>
      </c>
      <c r="I9985">
        <v>0</v>
      </c>
      <c r="J9985">
        <v>0</v>
      </c>
      <c r="K9985" t="s">
        <v>50</v>
      </c>
      <c r="L9985">
        <v>0.12</v>
      </c>
      <c r="M9985" t="s">
        <v>37</v>
      </c>
      <c r="N9985" t="s">
        <v>50</v>
      </c>
      <c r="O9985">
        <v>0.12</v>
      </c>
      <c r="P9985" t="s">
        <v>656</v>
      </c>
      <c r="Q9985" t="s">
        <v>657</v>
      </c>
      <c r="R9985" t="s">
        <v>107</v>
      </c>
      <c r="S9985" t="s">
        <v>108</v>
      </c>
      <c r="T9985" t="s">
        <v>74</v>
      </c>
      <c r="U9985" t="s">
        <v>75</v>
      </c>
      <c r="V9985" t="s">
        <v>50</v>
      </c>
    </row>
    <row r="9986" spans="1:22">
      <c r="A9986" s="4">
        <v>46091</v>
      </c>
      <c r="B9986" t="s">
        <v>7175</v>
      </c>
      <c r="C9986" t="s">
        <v>1862</v>
      </c>
      <c r="D9986">
        <v>3</v>
      </c>
      <c r="E9986">
        <v>47000.000360000005</v>
      </c>
      <c r="F9986">
        <f>Table2[[#This Row],[Đơn Giá Chuẩn]]*Table2[[#This Row],[Tổng số lượng bán]]</f>
        <v>141000.00108000002</v>
      </c>
      <c r="G9986">
        <v>0</v>
      </c>
      <c r="H9986">
        <f>Table2[[#This Row],[Doanh số bán]]-Table2[[#This Row],[Chiết khấu]]</f>
        <v>141000.00108000002</v>
      </c>
      <c r="I9986">
        <v>0</v>
      </c>
      <c r="J9986">
        <v>0</v>
      </c>
      <c r="K9986" t="s">
        <v>50</v>
      </c>
      <c r="L9986">
        <v>0.12</v>
      </c>
      <c r="M9986" t="s">
        <v>37</v>
      </c>
      <c r="N9986" t="s">
        <v>50</v>
      </c>
      <c r="O9986">
        <v>0.36</v>
      </c>
      <c r="P9986" t="s">
        <v>520</v>
      </c>
      <c r="Q9986" t="s">
        <v>521</v>
      </c>
      <c r="R9986" t="s">
        <v>107</v>
      </c>
      <c r="S9986" t="s">
        <v>108</v>
      </c>
      <c r="T9986" t="s">
        <v>74</v>
      </c>
      <c r="U9986" t="s">
        <v>75</v>
      </c>
      <c r="V9986" t="s">
        <v>50</v>
      </c>
    </row>
    <row r="9987" spans="1:22">
      <c r="A9987" s="4">
        <v>46091</v>
      </c>
      <c r="B9987" t="s">
        <v>7175</v>
      </c>
      <c r="C9987" t="s">
        <v>1862</v>
      </c>
      <c r="D9987">
        <v>2</v>
      </c>
      <c r="E9987">
        <v>46999.82</v>
      </c>
      <c r="F9987">
        <f>Table2[[#This Row],[Đơn Giá Chuẩn]]*Table2[[#This Row],[Tổng số lượng bán]]</f>
        <v>93999.64</v>
      </c>
      <c r="G9987">
        <v>0</v>
      </c>
      <c r="H9987">
        <f>Table2[[#This Row],[Doanh số bán]]-Table2[[#This Row],[Chiết khấu]]</f>
        <v>93999.64</v>
      </c>
      <c r="I9987">
        <v>0</v>
      </c>
      <c r="J9987">
        <v>0</v>
      </c>
      <c r="K9987" t="s">
        <v>50</v>
      </c>
      <c r="L9987">
        <v>0.16</v>
      </c>
      <c r="M9987" t="s">
        <v>37</v>
      </c>
      <c r="N9987" t="s">
        <v>50</v>
      </c>
      <c r="O9987">
        <v>0.32</v>
      </c>
      <c r="P9987" t="s">
        <v>105</v>
      </c>
      <c r="Q9987" t="s">
        <v>106</v>
      </c>
      <c r="R9987" t="s">
        <v>107</v>
      </c>
      <c r="S9987" t="s">
        <v>108</v>
      </c>
      <c r="T9987" t="s">
        <v>74</v>
      </c>
      <c r="U9987" t="s">
        <v>75</v>
      </c>
      <c r="V9987" t="s">
        <v>50</v>
      </c>
    </row>
    <row r="9988" spans="1:22">
      <c r="A9988" s="4">
        <v>46091</v>
      </c>
      <c r="B9988" t="s">
        <v>7176</v>
      </c>
      <c r="C9988" t="s">
        <v>1862</v>
      </c>
      <c r="D9988">
        <v>10</v>
      </c>
      <c r="E9988">
        <v>137000</v>
      </c>
      <c r="F9988">
        <f>Table2[[#This Row],[Đơn Giá Chuẩn]]*Table2[[#This Row],[Tổng số lượng bán]]</f>
        <v>1370000</v>
      </c>
      <c r="G9988">
        <v>0</v>
      </c>
      <c r="H9988">
        <f>Table2[[#This Row],[Doanh số bán]]-Table2[[#This Row],[Chiết khấu]]</f>
        <v>1370000</v>
      </c>
      <c r="I9988">
        <v>0</v>
      </c>
      <c r="J9988">
        <v>0</v>
      </c>
      <c r="K9988" t="s">
        <v>50</v>
      </c>
      <c r="L9988">
        <v>0.1</v>
      </c>
      <c r="M9988" t="s">
        <v>37</v>
      </c>
      <c r="N9988" t="s">
        <v>50</v>
      </c>
      <c r="O9988">
        <v>1</v>
      </c>
      <c r="P9988" t="s">
        <v>1625</v>
      </c>
      <c r="Q9988" t="s">
        <v>1626</v>
      </c>
      <c r="R9988" t="s">
        <v>41</v>
      </c>
      <c r="S9988" t="s">
        <v>42</v>
      </c>
      <c r="T9988" t="s">
        <v>74</v>
      </c>
      <c r="U9988" t="s">
        <v>75</v>
      </c>
      <c r="V9988" t="s">
        <v>50</v>
      </c>
    </row>
    <row r="9989" spans="1:22">
      <c r="A9989" s="4">
        <v>46091</v>
      </c>
      <c r="B9989" t="s">
        <v>7177</v>
      </c>
      <c r="C9989" t="s">
        <v>2568</v>
      </c>
      <c r="D9989">
        <v>1</v>
      </c>
      <c r="E9989">
        <v>272000</v>
      </c>
      <c r="F9989">
        <f>Table2[[#This Row],[Đơn Giá Chuẩn]]*Table2[[#This Row],[Tổng số lượng bán]]</f>
        <v>272000</v>
      </c>
      <c r="G9989">
        <v>0</v>
      </c>
      <c r="H9989">
        <f>Table2[[#This Row],[Doanh số bán]]-Table2[[#This Row],[Chiết khấu]]</f>
        <v>272000</v>
      </c>
      <c r="I9989">
        <v>0</v>
      </c>
      <c r="J9989">
        <v>0</v>
      </c>
      <c r="K9989" t="s">
        <v>50</v>
      </c>
      <c r="L9989">
        <v>1</v>
      </c>
      <c r="M9989" t="s">
        <v>37</v>
      </c>
      <c r="N9989" t="s">
        <v>50</v>
      </c>
      <c r="O9989">
        <v>1</v>
      </c>
      <c r="P9989" t="s">
        <v>512</v>
      </c>
      <c r="Q9989" t="s">
        <v>513</v>
      </c>
      <c r="R9989" t="s">
        <v>41</v>
      </c>
      <c r="S9989" t="s">
        <v>42</v>
      </c>
      <c r="T9989" t="s">
        <v>74</v>
      </c>
      <c r="U9989" t="s">
        <v>75</v>
      </c>
      <c r="V9989" t="s">
        <v>50</v>
      </c>
    </row>
    <row r="9990" spans="1:22">
      <c r="A9990" s="4">
        <v>46091</v>
      </c>
      <c r="B9990" t="s">
        <v>7178</v>
      </c>
      <c r="C9990" t="s">
        <v>2568</v>
      </c>
      <c r="D9990">
        <v>1</v>
      </c>
      <c r="E9990">
        <v>262000.28000000003</v>
      </c>
      <c r="F9990">
        <f>Table2[[#This Row],[Đơn Giá Chuẩn]]*Table2[[#This Row],[Tổng số lượng bán]]</f>
        <v>262000.28000000003</v>
      </c>
      <c r="G9990">
        <v>0</v>
      </c>
      <c r="H9990">
        <f>Table2[[#This Row],[Doanh số bán]]-Table2[[#This Row],[Chiết khấu]]</f>
        <v>262000.28000000003</v>
      </c>
      <c r="I9990">
        <v>0</v>
      </c>
      <c r="J9990">
        <v>0</v>
      </c>
      <c r="K9990" t="s">
        <v>50</v>
      </c>
      <c r="L9990">
        <v>1</v>
      </c>
      <c r="M9990" t="s">
        <v>37</v>
      </c>
      <c r="N9990" t="s">
        <v>50</v>
      </c>
      <c r="O9990">
        <v>1</v>
      </c>
      <c r="P9990" t="s">
        <v>2511</v>
      </c>
      <c r="Q9990" t="s">
        <v>2512</v>
      </c>
      <c r="R9990" t="s">
        <v>41</v>
      </c>
      <c r="S9990" t="s">
        <v>42</v>
      </c>
      <c r="T9990" t="s">
        <v>74</v>
      </c>
      <c r="U9990" t="s">
        <v>75</v>
      </c>
      <c r="V9990" t="s">
        <v>50</v>
      </c>
    </row>
    <row r="9991" spans="1:22">
      <c r="A9991" s="4">
        <v>46091</v>
      </c>
      <c r="B9991" t="s">
        <v>7179</v>
      </c>
      <c r="C9991" t="s">
        <v>2568</v>
      </c>
      <c r="D9991">
        <v>1</v>
      </c>
      <c r="E9991">
        <v>262000.28000000003</v>
      </c>
      <c r="F9991">
        <f>Table2[[#This Row],[Đơn Giá Chuẩn]]*Table2[[#This Row],[Tổng số lượng bán]]</f>
        <v>262000.28000000003</v>
      </c>
      <c r="G9991">
        <v>0</v>
      </c>
      <c r="H9991">
        <f>Table2[[#This Row],[Doanh số bán]]-Table2[[#This Row],[Chiết khấu]]</f>
        <v>262000.28000000003</v>
      </c>
      <c r="I9991">
        <v>0</v>
      </c>
      <c r="J9991">
        <v>0</v>
      </c>
      <c r="K9991" t="s">
        <v>50</v>
      </c>
      <c r="L9991">
        <v>1</v>
      </c>
      <c r="M9991" t="s">
        <v>37</v>
      </c>
      <c r="N9991" t="s">
        <v>50</v>
      </c>
      <c r="O9991">
        <v>1</v>
      </c>
      <c r="P9991" t="s">
        <v>2511</v>
      </c>
      <c r="Q9991" t="s">
        <v>2512</v>
      </c>
      <c r="R9991" t="s">
        <v>41</v>
      </c>
      <c r="S9991" t="s">
        <v>42</v>
      </c>
      <c r="T9991" t="s">
        <v>74</v>
      </c>
      <c r="U9991" t="s">
        <v>75</v>
      </c>
      <c r="V9991" t="s">
        <v>50</v>
      </c>
    </row>
    <row r="9992" spans="1:22">
      <c r="A9992" s="4">
        <v>46091</v>
      </c>
      <c r="B9992" t="s">
        <v>7179</v>
      </c>
      <c r="C9992" t="s">
        <v>2568</v>
      </c>
      <c r="D9992">
        <v>1</v>
      </c>
      <c r="E9992">
        <v>302000.24</v>
      </c>
      <c r="F9992">
        <f>Table2[[#This Row],[Đơn Giá Chuẩn]]*Table2[[#This Row],[Tổng số lượng bán]]</f>
        <v>302000.24</v>
      </c>
      <c r="G9992">
        <v>0</v>
      </c>
      <c r="H9992">
        <f>Table2[[#This Row],[Doanh số bán]]-Table2[[#This Row],[Chiết khấu]]</f>
        <v>302000.24</v>
      </c>
      <c r="I9992">
        <v>0</v>
      </c>
      <c r="J9992">
        <v>0</v>
      </c>
      <c r="K9992" t="s">
        <v>50</v>
      </c>
      <c r="L9992">
        <v>1</v>
      </c>
      <c r="M9992" t="s">
        <v>37</v>
      </c>
      <c r="N9992" t="s">
        <v>50</v>
      </c>
      <c r="O9992">
        <v>1</v>
      </c>
      <c r="P9992" t="s">
        <v>84</v>
      </c>
      <c r="Q9992" t="s">
        <v>85</v>
      </c>
      <c r="R9992" t="s">
        <v>41</v>
      </c>
      <c r="S9992" t="s">
        <v>42</v>
      </c>
      <c r="T9992" t="s">
        <v>74</v>
      </c>
      <c r="U9992" t="s">
        <v>75</v>
      </c>
      <c r="V9992" t="s">
        <v>50</v>
      </c>
    </row>
    <row r="9993" spans="1:22">
      <c r="A9993" s="4">
        <v>46091</v>
      </c>
      <c r="B9993" t="s">
        <v>7179</v>
      </c>
      <c r="C9993" t="s">
        <v>1862</v>
      </c>
      <c r="D9993">
        <v>1</v>
      </c>
      <c r="E9993">
        <v>50999.600000000006</v>
      </c>
      <c r="F9993">
        <f>Table2[[#This Row],[Đơn Giá Chuẩn]]*Table2[[#This Row],[Tổng số lượng bán]]</f>
        <v>50999.600000000006</v>
      </c>
      <c r="G9993">
        <v>0</v>
      </c>
      <c r="H9993">
        <f>Table2[[#This Row],[Doanh số bán]]-Table2[[#This Row],[Chiết khấu]]</f>
        <v>50999.600000000006</v>
      </c>
      <c r="I9993">
        <v>0</v>
      </c>
      <c r="J9993">
        <v>0</v>
      </c>
      <c r="K9993" t="s">
        <v>50</v>
      </c>
      <c r="L9993">
        <v>0.12</v>
      </c>
      <c r="M9993" t="s">
        <v>37</v>
      </c>
      <c r="N9993" t="s">
        <v>50</v>
      </c>
      <c r="O9993">
        <v>0.12</v>
      </c>
      <c r="P9993" t="s">
        <v>656</v>
      </c>
      <c r="Q9993" t="s">
        <v>657</v>
      </c>
      <c r="R9993" t="s">
        <v>107</v>
      </c>
      <c r="S9993" t="s">
        <v>108</v>
      </c>
      <c r="T9993" t="s">
        <v>74</v>
      </c>
      <c r="U9993" t="s">
        <v>75</v>
      </c>
      <c r="V9993" t="s">
        <v>50</v>
      </c>
    </row>
    <row r="9994" spans="1:22">
      <c r="A9994" s="4">
        <v>46091</v>
      </c>
      <c r="B9994" t="s">
        <v>7179</v>
      </c>
      <c r="C9994" t="s">
        <v>1862</v>
      </c>
      <c r="D9994">
        <v>1</v>
      </c>
      <c r="E9994">
        <v>47000.36</v>
      </c>
      <c r="F9994">
        <f>Table2[[#This Row],[Đơn Giá Chuẩn]]*Table2[[#This Row],[Tổng số lượng bán]]</f>
        <v>47000.36</v>
      </c>
      <c r="G9994">
        <v>0</v>
      </c>
      <c r="H9994">
        <f>Table2[[#This Row],[Doanh số bán]]-Table2[[#This Row],[Chiết khấu]]</f>
        <v>47000.36</v>
      </c>
      <c r="I9994">
        <v>0</v>
      </c>
      <c r="J9994">
        <v>0</v>
      </c>
      <c r="K9994" t="s">
        <v>50</v>
      </c>
      <c r="L9994">
        <v>0.12</v>
      </c>
      <c r="M9994" t="s">
        <v>37</v>
      </c>
      <c r="N9994" t="s">
        <v>50</v>
      </c>
      <c r="O9994">
        <v>0.12</v>
      </c>
      <c r="P9994" t="s">
        <v>520</v>
      </c>
      <c r="Q9994" t="s">
        <v>521</v>
      </c>
      <c r="R9994" t="s">
        <v>107</v>
      </c>
      <c r="S9994" t="s">
        <v>108</v>
      </c>
      <c r="T9994" t="s">
        <v>74</v>
      </c>
      <c r="U9994" t="s">
        <v>75</v>
      </c>
      <c r="V9994" t="s">
        <v>50</v>
      </c>
    </row>
    <row r="9995" spans="1:22">
      <c r="A9995" s="4">
        <v>46091</v>
      </c>
      <c r="B9995" t="s">
        <v>7179</v>
      </c>
      <c r="C9995" t="s">
        <v>1862</v>
      </c>
      <c r="D9995">
        <v>1</v>
      </c>
      <c r="E9995">
        <v>50999.600000000006</v>
      </c>
      <c r="F9995">
        <f>Table2[[#This Row],[Đơn Giá Chuẩn]]*Table2[[#This Row],[Tổng số lượng bán]]</f>
        <v>50999.600000000006</v>
      </c>
      <c r="G9995">
        <v>0</v>
      </c>
      <c r="H9995">
        <f>Table2[[#This Row],[Doanh số bán]]-Table2[[#This Row],[Chiết khấu]]</f>
        <v>50999.600000000006</v>
      </c>
      <c r="I9995">
        <v>0</v>
      </c>
      <c r="J9995">
        <v>0</v>
      </c>
      <c r="K9995" t="s">
        <v>50</v>
      </c>
      <c r="L9995">
        <v>0.12</v>
      </c>
      <c r="M9995" t="s">
        <v>37</v>
      </c>
      <c r="N9995" t="s">
        <v>50</v>
      </c>
      <c r="O9995">
        <v>0.12</v>
      </c>
      <c r="P9995" t="s">
        <v>586</v>
      </c>
      <c r="Q9995" t="s">
        <v>587</v>
      </c>
      <c r="R9995" t="s">
        <v>107</v>
      </c>
      <c r="S9995" t="s">
        <v>108</v>
      </c>
      <c r="T9995" t="s">
        <v>74</v>
      </c>
      <c r="U9995" t="s">
        <v>75</v>
      </c>
      <c r="V9995" t="s">
        <v>50</v>
      </c>
    </row>
    <row r="9996" spans="1:22">
      <c r="A9996" s="4">
        <v>46091</v>
      </c>
      <c r="B9996" t="s">
        <v>7180</v>
      </c>
      <c r="C9996" t="s">
        <v>2568</v>
      </c>
      <c r="D9996">
        <v>1</v>
      </c>
      <c r="E9996">
        <v>302000.24</v>
      </c>
      <c r="F9996">
        <f>Table2[[#This Row],[Đơn Giá Chuẩn]]*Table2[[#This Row],[Tổng số lượng bán]]</f>
        <v>302000.24</v>
      </c>
      <c r="G9996">
        <v>0</v>
      </c>
      <c r="H9996">
        <f>Table2[[#This Row],[Doanh số bán]]-Table2[[#This Row],[Chiết khấu]]</f>
        <v>302000.24</v>
      </c>
      <c r="I9996">
        <v>0</v>
      </c>
      <c r="J9996">
        <v>0</v>
      </c>
      <c r="K9996" t="s">
        <v>50</v>
      </c>
      <c r="L9996">
        <v>1</v>
      </c>
      <c r="M9996" t="s">
        <v>37</v>
      </c>
      <c r="N9996" t="s">
        <v>50</v>
      </c>
      <c r="O9996">
        <v>1</v>
      </c>
      <c r="P9996" t="s">
        <v>84</v>
      </c>
      <c r="Q9996" t="s">
        <v>85</v>
      </c>
      <c r="R9996" t="s">
        <v>41</v>
      </c>
      <c r="S9996" t="s">
        <v>42</v>
      </c>
      <c r="T9996" t="s">
        <v>74</v>
      </c>
      <c r="U9996" t="s">
        <v>75</v>
      </c>
      <c r="V9996" t="s">
        <v>50</v>
      </c>
    </row>
    <row r="9997" spans="1:22">
      <c r="A9997" s="4">
        <v>46091</v>
      </c>
      <c r="B9997" t="s">
        <v>7181</v>
      </c>
      <c r="C9997" t="s">
        <v>2568</v>
      </c>
      <c r="D9997">
        <v>1</v>
      </c>
      <c r="E9997">
        <v>302000.24</v>
      </c>
      <c r="F9997">
        <f>Table2[[#This Row],[Đơn Giá Chuẩn]]*Table2[[#This Row],[Tổng số lượng bán]]</f>
        <v>302000.24</v>
      </c>
      <c r="G9997">
        <v>0</v>
      </c>
      <c r="H9997">
        <f>Table2[[#This Row],[Doanh số bán]]-Table2[[#This Row],[Chiết khấu]]</f>
        <v>302000.24</v>
      </c>
      <c r="I9997">
        <v>0</v>
      </c>
      <c r="J9997">
        <v>0</v>
      </c>
      <c r="K9997" t="s">
        <v>50</v>
      </c>
      <c r="L9997">
        <v>1</v>
      </c>
      <c r="M9997" t="s">
        <v>37</v>
      </c>
      <c r="N9997" t="s">
        <v>50</v>
      </c>
      <c r="O9997">
        <v>1</v>
      </c>
      <c r="P9997" t="s">
        <v>84</v>
      </c>
      <c r="Q9997" t="s">
        <v>85</v>
      </c>
      <c r="R9997" t="s">
        <v>41</v>
      </c>
      <c r="S9997" t="s">
        <v>42</v>
      </c>
      <c r="T9997" t="s">
        <v>74</v>
      </c>
      <c r="U9997" t="s">
        <v>75</v>
      </c>
      <c r="V9997" t="s">
        <v>50</v>
      </c>
    </row>
    <row r="9998" spans="1:22">
      <c r="A9998" s="4">
        <v>46091</v>
      </c>
      <c r="B9998" t="s">
        <v>7182</v>
      </c>
      <c r="C9998" t="s">
        <v>155</v>
      </c>
      <c r="D9998">
        <v>1</v>
      </c>
      <c r="E9998">
        <v>196350.32</v>
      </c>
      <c r="F9998">
        <f>Table2[[#This Row],[Đơn Giá Chuẩn]]*Table2[[#This Row],[Tổng số lượng bán]]</f>
        <v>196350.32</v>
      </c>
      <c r="G9998">
        <v>0</v>
      </c>
      <c r="H9998">
        <f>Table2[[#This Row],[Doanh số bán]]-Table2[[#This Row],[Chiết khấu]]</f>
        <v>196350.32</v>
      </c>
      <c r="I9998">
        <v>0</v>
      </c>
      <c r="J9998">
        <v>0</v>
      </c>
      <c r="K9998" t="s">
        <v>50</v>
      </c>
      <c r="L9998">
        <v>0.8</v>
      </c>
      <c r="M9998" t="s">
        <v>37</v>
      </c>
      <c r="N9998" t="s">
        <v>50</v>
      </c>
      <c r="O9998">
        <v>0.8</v>
      </c>
      <c r="P9998" t="s">
        <v>3303</v>
      </c>
      <c r="Q9998" t="s">
        <v>3304</v>
      </c>
      <c r="R9998" t="s">
        <v>107</v>
      </c>
      <c r="S9998" t="s">
        <v>108</v>
      </c>
      <c r="T9998" t="s">
        <v>74</v>
      </c>
      <c r="U9998" t="s">
        <v>75</v>
      </c>
      <c r="V9998" t="s">
        <v>50</v>
      </c>
    </row>
    <row r="9999" spans="1:22">
      <c r="A9999" s="4">
        <v>46091</v>
      </c>
      <c r="B9999" t="s">
        <v>7182</v>
      </c>
      <c r="C9999" t="s">
        <v>1862</v>
      </c>
      <c r="D9999">
        <v>1</v>
      </c>
      <c r="E9999">
        <v>50999.600000000006</v>
      </c>
      <c r="F9999">
        <f>Table2[[#This Row],[Đơn Giá Chuẩn]]*Table2[[#This Row],[Tổng số lượng bán]]</f>
        <v>50999.600000000006</v>
      </c>
      <c r="G9999">
        <v>0</v>
      </c>
      <c r="H9999">
        <f>Table2[[#This Row],[Doanh số bán]]-Table2[[#This Row],[Chiết khấu]]</f>
        <v>50999.600000000006</v>
      </c>
      <c r="I9999">
        <v>0</v>
      </c>
      <c r="J9999">
        <v>0</v>
      </c>
      <c r="K9999" t="s">
        <v>50</v>
      </c>
      <c r="L9999">
        <v>0.12</v>
      </c>
      <c r="M9999" t="s">
        <v>37</v>
      </c>
      <c r="N9999" t="s">
        <v>50</v>
      </c>
      <c r="O9999">
        <v>0.12</v>
      </c>
      <c r="P9999" t="s">
        <v>588</v>
      </c>
      <c r="Q9999" t="s">
        <v>589</v>
      </c>
      <c r="R9999" t="s">
        <v>107</v>
      </c>
      <c r="S9999" t="s">
        <v>108</v>
      </c>
      <c r="T9999" t="s">
        <v>74</v>
      </c>
      <c r="U9999" t="s">
        <v>75</v>
      </c>
      <c r="V9999" t="s">
        <v>50</v>
      </c>
    </row>
    <row r="10000" spans="1:22">
      <c r="A10000" s="4">
        <v>46091</v>
      </c>
      <c r="B10000" t="s">
        <v>7182</v>
      </c>
      <c r="C10000" t="s">
        <v>1862</v>
      </c>
      <c r="D10000">
        <v>1</v>
      </c>
      <c r="E10000">
        <v>50999.600000000006</v>
      </c>
      <c r="F10000">
        <f>Table2[[#This Row],[Đơn Giá Chuẩn]]*Table2[[#This Row],[Tổng số lượng bán]]</f>
        <v>50999.600000000006</v>
      </c>
      <c r="G10000">
        <v>0</v>
      </c>
      <c r="H10000">
        <f>Table2[[#This Row],[Doanh số bán]]-Table2[[#This Row],[Chiết khấu]]</f>
        <v>50999.600000000006</v>
      </c>
      <c r="I10000">
        <v>0</v>
      </c>
      <c r="J10000">
        <v>0</v>
      </c>
      <c r="K10000" t="s">
        <v>50</v>
      </c>
      <c r="L10000">
        <v>0.12</v>
      </c>
      <c r="M10000" t="s">
        <v>37</v>
      </c>
      <c r="N10000" t="s">
        <v>50</v>
      </c>
      <c r="O10000">
        <v>0.12</v>
      </c>
      <c r="P10000" t="s">
        <v>656</v>
      </c>
      <c r="Q10000" t="s">
        <v>657</v>
      </c>
      <c r="R10000" t="s">
        <v>107</v>
      </c>
      <c r="S10000" t="s">
        <v>108</v>
      </c>
      <c r="T10000" t="s">
        <v>74</v>
      </c>
      <c r="U10000" t="s">
        <v>75</v>
      </c>
      <c r="V10000" t="s">
        <v>50</v>
      </c>
    </row>
    <row r="10001" spans="1:22">
      <c r="A10001" s="4">
        <v>46091</v>
      </c>
      <c r="B10001" t="s">
        <v>7183</v>
      </c>
      <c r="C10001" t="s">
        <v>1862</v>
      </c>
      <c r="D10001">
        <v>1</v>
      </c>
      <c r="E10001">
        <v>50999.600000000006</v>
      </c>
      <c r="F10001">
        <f>Table2[[#This Row],[Đơn Giá Chuẩn]]*Table2[[#This Row],[Tổng số lượng bán]]</f>
        <v>50999.600000000006</v>
      </c>
      <c r="G10001">
        <v>0</v>
      </c>
      <c r="H10001">
        <f>Table2[[#This Row],[Doanh số bán]]-Table2[[#This Row],[Chiết khấu]]</f>
        <v>50999.600000000006</v>
      </c>
      <c r="I10001">
        <v>0</v>
      </c>
      <c r="J10001">
        <v>0</v>
      </c>
      <c r="K10001" t="s">
        <v>50</v>
      </c>
      <c r="L10001">
        <v>0.12</v>
      </c>
      <c r="M10001" t="s">
        <v>37</v>
      </c>
      <c r="N10001" t="s">
        <v>50</v>
      </c>
      <c r="O10001">
        <v>0.12</v>
      </c>
      <c r="P10001" t="s">
        <v>656</v>
      </c>
      <c r="Q10001" t="s">
        <v>657</v>
      </c>
      <c r="R10001" t="s">
        <v>107</v>
      </c>
      <c r="S10001" t="s">
        <v>108</v>
      </c>
      <c r="T10001" t="s">
        <v>74</v>
      </c>
      <c r="U10001" t="s">
        <v>75</v>
      </c>
      <c r="V10001" t="s">
        <v>50</v>
      </c>
    </row>
    <row r="10002" spans="1:22">
      <c r="A10002" s="4">
        <v>46091</v>
      </c>
      <c r="B10002" t="s">
        <v>7184</v>
      </c>
      <c r="C10002" t="s">
        <v>155</v>
      </c>
      <c r="D10002">
        <v>1</v>
      </c>
      <c r="E10002">
        <v>331000.00040000002</v>
      </c>
      <c r="F10002">
        <f>Table2[[#This Row],[Đơn Giá Chuẩn]]*Table2[[#This Row],[Tổng số lượng bán]]</f>
        <v>331000.00040000002</v>
      </c>
      <c r="G10002">
        <v>0</v>
      </c>
      <c r="H10002">
        <f>Table2[[#This Row],[Doanh số bán]]-Table2[[#This Row],[Chiết khấu]]</f>
        <v>331000.00040000002</v>
      </c>
      <c r="I10002">
        <v>0</v>
      </c>
      <c r="J10002">
        <v>0</v>
      </c>
      <c r="K10002" t="s">
        <v>50</v>
      </c>
      <c r="L10002">
        <v>1.6</v>
      </c>
      <c r="M10002" t="s">
        <v>37</v>
      </c>
      <c r="N10002" t="s">
        <v>50</v>
      </c>
      <c r="O10002">
        <v>1.6</v>
      </c>
      <c r="P10002" t="s">
        <v>839</v>
      </c>
      <c r="Q10002" t="s">
        <v>840</v>
      </c>
      <c r="R10002" t="s">
        <v>107</v>
      </c>
      <c r="S10002" t="s">
        <v>108</v>
      </c>
      <c r="T10002" t="s">
        <v>2176</v>
      </c>
      <c r="U10002" t="s">
        <v>2177</v>
      </c>
      <c r="V10002" t="s">
        <v>50</v>
      </c>
    </row>
    <row r="10003" spans="1:22">
      <c r="A10003" s="4">
        <v>46091</v>
      </c>
      <c r="B10003" t="s">
        <v>7185</v>
      </c>
      <c r="C10003" t="s">
        <v>1862</v>
      </c>
      <c r="D10003">
        <v>1</v>
      </c>
      <c r="E10003">
        <v>47000.000360000005</v>
      </c>
      <c r="F10003">
        <f>Table2[[#This Row],[Đơn Giá Chuẩn]]*Table2[[#This Row],[Tổng số lượng bán]]</f>
        <v>47000.000360000005</v>
      </c>
      <c r="G10003">
        <v>0</v>
      </c>
      <c r="H10003">
        <f>Table2[[#This Row],[Doanh số bán]]-Table2[[#This Row],[Chiết khấu]]</f>
        <v>47000.000360000005</v>
      </c>
      <c r="I10003">
        <v>0</v>
      </c>
      <c r="J10003">
        <v>0</v>
      </c>
      <c r="K10003" t="s">
        <v>50</v>
      </c>
      <c r="L10003">
        <v>0.12</v>
      </c>
      <c r="M10003" t="s">
        <v>37</v>
      </c>
      <c r="N10003" t="s">
        <v>50</v>
      </c>
      <c r="O10003">
        <v>0.12</v>
      </c>
      <c r="P10003" t="s">
        <v>520</v>
      </c>
      <c r="Q10003" t="s">
        <v>521</v>
      </c>
      <c r="R10003" t="s">
        <v>107</v>
      </c>
      <c r="S10003" t="s">
        <v>108</v>
      </c>
      <c r="T10003" t="s">
        <v>2176</v>
      </c>
      <c r="U10003" t="s">
        <v>2177</v>
      </c>
      <c r="V10003" t="s">
        <v>50</v>
      </c>
    </row>
    <row r="10004" spans="1:22">
      <c r="A10004" s="4">
        <v>46091</v>
      </c>
      <c r="B10004" t="s">
        <v>7186</v>
      </c>
      <c r="C10004" t="s">
        <v>2568</v>
      </c>
      <c r="D10004">
        <v>2</v>
      </c>
      <c r="E10004">
        <v>180000.00020000001</v>
      </c>
      <c r="F10004">
        <f>Table2[[#This Row],[Đơn Giá Chuẩn]]*Table2[[#This Row],[Tổng số lượng bán]]</f>
        <v>360000.00040000002</v>
      </c>
      <c r="G10004">
        <v>0</v>
      </c>
      <c r="H10004">
        <f>Table2[[#This Row],[Doanh số bán]]-Table2[[#This Row],[Chiết khấu]]</f>
        <v>360000.00040000002</v>
      </c>
      <c r="I10004">
        <v>0</v>
      </c>
      <c r="J10004">
        <v>0</v>
      </c>
      <c r="K10004" t="s">
        <v>2217</v>
      </c>
      <c r="L10004">
        <v>1</v>
      </c>
      <c r="M10004" t="s">
        <v>37</v>
      </c>
      <c r="N10004" t="s">
        <v>26</v>
      </c>
      <c r="O10004">
        <v>2</v>
      </c>
      <c r="P10004" t="s">
        <v>150</v>
      </c>
      <c r="Q10004" t="s">
        <v>151</v>
      </c>
      <c r="R10004" t="s">
        <v>41</v>
      </c>
      <c r="S10004" t="s">
        <v>42</v>
      </c>
      <c r="T10004" t="s">
        <v>2393</v>
      </c>
      <c r="U10004" t="s">
        <v>2394</v>
      </c>
      <c r="V10004" t="s">
        <v>2271</v>
      </c>
    </row>
    <row r="10005" spans="1:22">
      <c r="A10005" s="4">
        <v>46091</v>
      </c>
      <c r="B10005" t="s">
        <v>7186</v>
      </c>
      <c r="C10005" t="s">
        <v>2568</v>
      </c>
      <c r="D10005">
        <v>10</v>
      </c>
      <c r="E10005">
        <v>184999.99952000001</v>
      </c>
      <c r="F10005">
        <f>Table2[[#This Row],[Đơn Giá Chuẩn]]*Table2[[#This Row],[Tổng số lượng bán]]</f>
        <v>1849999.9952000002</v>
      </c>
      <c r="G10005">
        <v>0</v>
      </c>
      <c r="H10005">
        <f>Table2[[#This Row],[Doanh số bán]]-Table2[[#This Row],[Chiết khấu]]</f>
        <v>1849999.9952000002</v>
      </c>
      <c r="I10005">
        <v>0</v>
      </c>
      <c r="J10005">
        <v>0</v>
      </c>
      <c r="K10005" t="s">
        <v>2217</v>
      </c>
      <c r="L10005">
        <v>1</v>
      </c>
      <c r="M10005" t="s">
        <v>37</v>
      </c>
      <c r="N10005" t="s">
        <v>26</v>
      </c>
      <c r="O10005">
        <v>10</v>
      </c>
      <c r="P10005" t="s">
        <v>512</v>
      </c>
      <c r="Q10005" t="s">
        <v>513</v>
      </c>
      <c r="R10005" t="s">
        <v>41</v>
      </c>
      <c r="S10005" t="s">
        <v>42</v>
      </c>
      <c r="T10005" t="s">
        <v>2393</v>
      </c>
      <c r="U10005" t="s">
        <v>2394</v>
      </c>
      <c r="V10005" t="s">
        <v>2271</v>
      </c>
    </row>
    <row r="10006" spans="1:22">
      <c r="A10006" s="4">
        <v>46091</v>
      </c>
      <c r="B10006" t="s">
        <v>7187</v>
      </c>
      <c r="C10006" t="s">
        <v>1862</v>
      </c>
      <c r="D10006">
        <v>0</v>
      </c>
      <c r="E10006">
        <v>50999.999600000003</v>
      </c>
      <c r="F10006">
        <f>Table2[[#This Row],[Đơn Giá Chuẩn]]*Table2[[#This Row],[Tổng số lượng bán]]</f>
        <v>0</v>
      </c>
      <c r="G10006">
        <v>0</v>
      </c>
      <c r="H10006">
        <f>Table2[[#This Row],[Doanh số bán]]-Table2[[#This Row],[Chiết khấu]]</f>
        <v>0</v>
      </c>
      <c r="I10006">
        <v>96</v>
      </c>
      <c r="J10006">
        <v>4355556</v>
      </c>
      <c r="K10006" t="s">
        <v>36</v>
      </c>
      <c r="L10006">
        <v>0.12</v>
      </c>
      <c r="M10006" t="s">
        <v>37</v>
      </c>
      <c r="N10006" t="s">
        <v>38</v>
      </c>
      <c r="O10006">
        <v>0</v>
      </c>
      <c r="P10006" t="s">
        <v>656</v>
      </c>
      <c r="Q10006" t="s">
        <v>657</v>
      </c>
      <c r="R10006" t="s">
        <v>107</v>
      </c>
      <c r="S10006" t="s">
        <v>108</v>
      </c>
      <c r="T10006" t="s">
        <v>7110</v>
      </c>
      <c r="U10006" t="s">
        <v>7111</v>
      </c>
      <c r="V10006" t="s">
        <v>2314</v>
      </c>
    </row>
    <row r="10007" spans="1:22">
      <c r="A10007" s="4">
        <v>46091</v>
      </c>
      <c r="B10007" t="s">
        <v>7187</v>
      </c>
      <c r="C10007" t="s">
        <v>1862</v>
      </c>
      <c r="D10007">
        <v>0</v>
      </c>
      <c r="E10007">
        <v>50999.999600000003</v>
      </c>
      <c r="F10007">
        <f>Table2[[#This Row],[Đơn Giá Chuẩn]]*Table2[[#This Row],[Tổng số lượng bán]]</f>
        <v>0</v>
      </c>
      <c r="G10007">
        <v>0</v>
      </c>
      <c r="H10007">
        <f>Table2[[#This Row],[Doanh số bán]]-Table2[[#This Row],[Chiết khấu]]</f>
        <v>0</v>
      </c>
      <c r="I10007">
        <v>72</v>
      </c>
      <c r="J10007">
        <v>3266667</v>
      </c>
      <c r="K10007" t="s">
        <v>36</v>
      </c>
      <c r="L10007">
        <v>0.12</v>
      </c>
      <c r="M10007" t="s">
        <v>37</v>
      </c>
      <c r="N10007" t="s">
        <v>38</v>
      </c>
      <c r="O10007">
        <v>0</v>
      </c>
      <c r="P10007" t="s">
        <v>520</v>
      </c>
      <c r="Q10007" t="s">
        <v>521</v>
      </c>
      <c r="R10007" t="s">
        <v>107</v>
      </c>
      <c r="S10007" t="s">
        <v>108</v>
      </c>
      <c r="T10007" t="s">
        <v>7110</v>
      </c>
      <c r="U10007" t="s">
        <v>7111</v>
      </c>
      <c r="V10007" t="s">
        <v>2314</v>
      </c>
    </row>
    <row r="10008" spans="1:22">
      <c r="A10008" s="4">
        <v>46091</v>
      </c>
      <c r="B10008" t="s">
        <v>7188</v>
      </c>
      <c r="C10008" t="s">
        <v>1862</v>
      </c>
      <c r="D10008">
        <v>0</v>
      </c>
      <c r="E10008">
        <v>152150.00023999999</v>
      </c>
      <c r="F10008">
        <f>Table2[[#This Row],[Đơn Giá Chuẩn]]*Table2[[#This Row],[Tổng số lượng bán]]</f>
        <v>0</v>
      </c>
      <c r="G10008">
        <v>0</v>
      </c>
      <c r="H10008">
        <f>Table2[[#This Row],[Doanh số bán]]-Table2[[#This Row],[Chiết khấu]]</f>
        <v>0</v>
      </c>
      <c r="I10008">
        <v>1</v>
      </c>
      <c r="J10008">
        <v>139028</v>
      </c>
      <c r="K10008" t="s">
        <v>50</v>
      </c>
      <c r="L10008">
        <v>0.125</v>
      </c>
      <c r="M10008" t="s">
        <v>37</v>
      </c>
      <c r="N10008" t="s">
        <v>50</v>
      </c>
      <c r="O10008">
        <v>0</v>
      </c>
      <c r="P10008" t="s">
        <v>1500</v>
      </c>
      <c r="Q10008" t="s">
        <v>1501</v>
      </c>
      <c r="R10008" t="s">
        <v>41</v>
      </c>
      <c r="S10008" t="s">
        <v>42</v>
      </c>
      <c r="T10008" t="s">
        <v>74</v>
      </c>
      <c r="U10008" t="s">
        <v>75</v>
      </c>
      <c r="V10008" t="s">
        <v>50</v>
      </c>
    </row>
    <row r="10009" spans="1:22">
      <c r="A10009" s="4">
        <v>46092</v>
      </c>
      <c r="B10009" t="s">
        <v>7189</v>
      </c>
      <c r="C10009" t="s">
        <v>2568</v>
      </c>
      <c r="D10009">
        <v>20</v>
      </c>
      <c r="E10009">
        <v>192000.00008000003</v>
      </c>
      <c r="F10009">
        <f>Table2[[#This Row],[Đơn Giá Chuẩn]]*Table2[[#This Row],[Tổng số lượng bán]]</f>
        <v>3840000.0016000005</v>
      </c>
      <c r="G10009">
        <v>0</v>
      </c>
      <c r="H10009">
        <f>Table2[[#This Row],[Doanh số bán]]-Table2[[#This Row],[Chiết khấu]]</f>
        <v>3840000.0016000005</v>
      </c>
      <c r="I10009">
        <v>0</v>
      </c>
      <c r="J10009">
        <v>0</v>
      </c>
      <c r="K10009" t="s">
        <v>2217</v>
      </c>
      <c r="L10009">
        <v>1</v>
      </c>
      <c r="M10009" t="s">
        <v>37</v>
      </c>
      <c r="N10009" t="s">
        <v>26</v>
      </c>
      <c r="O10009">
        <v>20</v>
      </c>
      <c r="P10009" t="s">
        <v>512</v>
      </c>
      <c r="Q10009" t="s">
        <v>513</v>
      </c>
      <c r="R10009" t="s">
        <v>41</v>
      </c>
      <c r="S10009" t="s">
        <v>42</v>
      </c>
      <c r="T10009" t="s">
        <v>2760</v>
      </c>
      <c r="U10009" t="s">
        <v>2761</v>
      </c>
      <c r="V10009" t="s">
        <v>45</v>
      </c>
    </row>
    <row r="10010" spans="1:22">
      <c r="A10010" s="4">
        <v>46092</v>
      </c>
      <c r="B10010" t="s">
        <v>7189</v>
      </c>
      <c r="C10010" t="s">
        <v>2568</v>
      </c>
      <c r="D10010">
        <v>20</v>
      </c>
      <c r="E10010">
        <v>192000.00008000003</v>
      </c>
      <c r="F10010">
        <f>Table2[[#This Row],[Đơn Giá Chuẩn]]*Table2[[#This Row],[Tổng số lượng bán]]</f>
        <v>3840000.0016000005</v>
      </c>
      <c r="G10010">
        <v>0</v>
      </c>
      <c r="H10010">
        <f>Table2[[#This Row],[Doanh số bán]]-Table2[[#This Row],[Chiết khấu]]</f>
        <v>3840000.0016000005</v>
      </c>
      <c r="I10010">
        <v>0</v>
      </c>
      <c r="J10010">
        <v>0</v>
      </c>
      <c r="K10010" t="s">
        <v>2217</v>
      </c>
      <c r="L10010">
        <v>0.5</v>
      </c>
      <c r="M10010" t="s">
        <v>37</v>
      </c>
      <c r="N10010" t="s">
        <v>26</v>
      </c>
      <c r="O10010">
        <v>10</v>
      </c>
      <c r="P10010" t="s">
        <v>101</v>
      </c>
      <c r="Q10010" t="s">
        <v>102</v>
      </c>
      <c r="R10010" t="s">
        <v>41</v>
      </c>
      <c r="S10010" t="s">
        <v>42</v>
      </c>
      <c r="T10010" t="s">
        <v>2760</v>
      </c>
      <c r="U10010" t="s">
        <v>2761</v>
      </c>
      <c r="V10010" t="s">
        <v>45</v>
      </c>
    </row>
    <row r="10011" spans="1:22">
      <c r="A10011" s="4">
        <v>46092</v>
      </c>
      <c r="B10011" t="s">
        <v>7190</v>
      </c>
      <c r="C10011" t="s">
        <v>2568</v>
      </c>
      <c r="D10011">
        <v>10</v>
      </c>
      <c r="E10011">
        <v>192000.00008000003</v>
      </c>
      <c r="F10011">
        <f>Table2[[#This Row],[Đơn Giá Chuẩn]]*Table2[[#This Row],[Tổng số lượng bán]]</f>
        <v>1920000.0008000003</v>
      </c>
      <c r="G10011">
        <v>0</v>
      </c>
      <c r="H10011">
        <f>Table2[[#This Row],[Doanh số bán]]-Table2[[#This Row],[Chiết khấu]]</f>
        <v>1920000.0008000003</v>
      </c>
      <c r="I10011">
        <v>0</v>
      </c>
      <c r="J10011">
        <v>0</v>
      </c>
      <c r="K10011" t="s">
        <v>2217</v>
      </c>
      <c r="L10011">
        <v>1</v>
      </c>
      <c r="M10011" t="s">
        <v>37</v>
      </c>
      <c r="N10011" t="s">
        <v>26</v>
      </c>
      <c r="O10011">
        <v>10</v>
      </c>
      <c r="P10011" t="s">
        <v>512</v>
      </c>
      <c r="Q10011" t="s">
        <v>513</v>
      </c>
      <c r="R10011" t="s">
        <v>41</v>
      </c>
      <c r="S10011" t="s">
        <v>42</v>
      </c>
      <c r="T10011" t="s">
        <v>2928</v>
      </c>
      <c r="U10011" t="s">
        <v>2929</v>
      </c>
      <c r="V10011" t="s">
        <v>45</v>
      </c>
    </row>
    <row r="10012" spans="1:22">
      <c r="A10012" s="4">
        <v>46092</v>
      </c>
      <c r="B10012" t="s">
        <v>7191</v>
      </c>
      <c r="C10012" t="s">
        <v>155</v>
      </c>
      <c r="D10012">
        <v>24</v>
      </c>
      <c r="E10012">
        <v>51875.000480000002</v>
      </c>
      <c r="F10012">
        <f>Table2[[#This Row],[Đơn Giá Chuẩn]]*Table2[[#This Row],[Tổng số lượng bán]]</f>
        <v>1245000.0115200002</v>
      </c>
      <c r="G10012">
        <v>0</v>
      </c>
      <c r="H10012">
        <f>Table2[[#This Row],[Doanh số bán]]-Table2[[#This Row],[Chiết khấu]]</f>
        <v>1245000.0115200002</v>
      </c>
      <c r="I10012">
        <v>0</v>
      </c>
      <c r="J10012">
        <v>0</v>
      </c>
      <c r="K10012" t="s">
        <v>2217</v>
      </c>
      <c r="L10012">
        <v>0.35199999999999998</v>
      </c>
      <c r="M10012" t="s">
        <v>37</v>
      </c>
      <c r="N10012" t="s">
        <v>26</v>
      </c>
      <c r="O10012">
        <v>8.4480000000000004</v>
      </c>
      <c r="P10012" t="s">
        <v>3291</v>
      </c>
      <c r="Q10012" t="s">
        <v>3292</v>
      </c>
      <c r="R10012" t="s">
        <v>107</v>
      </c>
      <c r="S10012" t="s">
        <v>108</v>
      </c>
      <c r="T10012" t="s">
        <v>2393</v>
      </c>
      <c r="U10012" t="s">
        <v>2394</v>
      </c>
      <c r="V10012" t="s">
        <v>2271</v>
      </c>
    </row>
    <row r="10013" spans="1:22">
      <c r="A10013" s="4">
        <v>46092</v>
      </c>
      <c r="B10013" t="s">
        <v>7191</v>
      </c>
      <c r="C10013" t="s">
        <v>2568</v>
      </c>
      <c r="D10013">
        <v>10</v>
      </c>
      <c r="E10013">
        <v>0</v>
      </c>
      <c r="F10013">
        <f>Table2[[#This Row],[Đơn Giá Chuẩn]]*Table2[[#This Row],[Tổng số lượng bán]]</f>
        <v>0</v>
      </c>
      <c r="G10013">
        <v>0</v>
      </c>
      <c r="H10013">
        <f>Table2[[#This Row],[Doanh số bán]]-Table2[[#This Row],[Chiết khấu]]</f>
        <v>0</v>
      </c>
      <c r="I10013">
        <v>0</v>
      </c>
      <c r="J10013">
        <v>0</v>
      </c>
      <c r="K10013" t="s">
        <v>2217</v>
      </c>
      <c r="L10013">
        <v>1</v>
      </c>
      <c r="M10013" t="s">
        <v>37</v>
      </c>
      <c r="N10013" t="s">
        <v>26</v>
      </c>
      <c r="O10013">
        <v>10</v>
      </c>
      <c r="P10013" t="s">
        <v>512</v>
      </c>
      <c r="Q10013" t="s">
        <v>513</v>
      </c>
      <c r="R10013" t="s">
        <v>41</v>
      </c>
      <c r="S10013" t="s">
        <v>42</v>
      </c>
      <c r="T10013" t="s">
        <v>2393</v>
      </c>
      <c r="U10013" t="s">
        <v>2394</v>
      </c>
      <c r="V10013" t="s">
        <v>2271</v>
      </c>
    </row>
    <row r="10014" spans="1:22">
      <c r="A10014" s="4">
        <v>46092</v>
      </c>
      <c r="B10014" t="s">
        <v>7191</v>
      </c>
      <c r="C10014" t="s">
        <v>2568</v>
      </c>
      <c r="D10014">
        <v>50</v>
      </c>
      <c r="E10014">
        <v>223000.00040000002</v>
      </c>
      <c r="F10014">
        <f>Table2[[#This Row],[Đơn Giá Chuẩn]]*Table2[[#This Row],[Tổng số lượng bán]]</f>
        <v>11150000.020000001</v>
      </c>
      <c r="G10014">
        <v>0</v>
      </c>
      <c r="H10014">
        <f>Table2[[#This Row],[Doanh số bán]]-Table2[[#This Row],[Chiết khấu]]</f>
        <v>11150000.020000001</v>
      </c>
      <c r="I10014">
        <v>0</v>
      </c>
      <c r="J10014">
        <v>0</v>
      </c>
      <c r="K10014" t="s">
        <v>2217</v>
      </c>
      <c r="L10014">
        <v>0.5</v>
      </c>
      <c r="M10014" t="s">
        <v>37</v>
      </c>
      <c r="N10014" t="s">
        <v>26</v>
      </c>
      <c r="O10014">
        <v>25</v>
      </c>
      <c r="P10014" t="s">
        <v>158</v>
      </c>
      <c r="Q10014" t="s">
        <v>159</v>
      </c>
      <c r="R10014" t="s">
        <v>41</v>
      </c>
      <c r="S10014" t="s">
        <v>42</v>
      </c>
      <c r="T10014" t="s">
        <v>2393</v>
      </c>
      <c r="U10014" t="s">
        <v>2394</v>
      </c>
      <c r="V10014" t="s">
        <v>2271</v>
      </c>
    </row>
    <row r="10015" spans="1:22">
      <c r="A10015" s="4">
        <v>46092</v>
      </c>
      <c r="B10015" t="s">
        <v>7192</v>
      </c>
      <c r="C10015" t="s">
        <v>155</v>
      </c>
      <c r="D10015">
        <v>12</v>
      </c>
      <c r="E10015">
        <v>62000.480000000003</v>
      </c>
      <c r="F10015">
        <f>Table2[[#This Row],[Đơn Giá Chuẩn]]*Table2[[#This Row],[Tổng số lượng bán]]</f>
        <v>744005.76</v>
      </c>
      <c r="G10015">
        <v>0</v>
      </c>
      <c r="H10015">
        <f>Table2[[#This Row],[Doanh số bán]]-Table2[[#This Row],[Chiết khấu]]</f>
        <v>744005.76</v>
      </c>
      <c r="I10015">
        <v>0</v>
      </c>
      <c r="J10015">
        <v>0</v>
      </c>
      <c r="K10015" t="s">
        <v>2207</v>
      </c>
      <c r="L10015">
        <v>0.35199999999999998</v>
      </c>
      <c r="M10015" t="s">
        <v>37</v>
      </c>
      <c r="N10015" t="s">
        <v>919</v>
      </c>
      <c r="O10015">
        <v>4.2240000000000002</v>
      </c>
      <c r="P10015" t="s">
        <v>3291</v>
      </c>
      <c r="Q10015" t="s">
        <v>3292</v>
      </c>
      <c r="R10015" t="s">
        <v>107</v>
      </c>
      <c r="S10015" t="s">
        <v>108</v>
      </c>
      <c r="T10015" t="s">
        <v>3701</v>
      </c>
      <c r="U10015" t="s">
        <v>3702</v>
      </c>
      <c r="V10015" t="s">
        <v>2210</v>
      </c>
    </row>
    <row r="10016" spans="1:22">
      <c r="A10016" s="4">
        <v>46048</v>
      </c>
      <c r="B10016" t="s">
        <v>1249</v>
      </c>
      <c r="C10016" t="s">
        <v>83</v>
      </c>
      <c r="D10016">
        <v>2</v>
      </c>
      <c r="E10016">
        <v>176999.96000000002</v>
      </c>
      <c r="F10016">
        <f>Table2[[#This Row],[Đơn Giá Chuẩn]]*Table2[[#This Row],[Tổng số lượng bán]]</f>
        <v>353999.92000000004</v>
      </c>
      <c r="G10016">
        <v>0</v>
      </c>
      <c r="H10016">
        <f>Table2[[#This Row],[Doanh số bán]]-Table2[[#This Row],[Chiết khấu]]</f>
        <v>353999.92000000004</v>
      </c>
      <c r="K10016" t="s">
        <v>50</v>
      </c>
      <c r="M10016" t="s">
        <v>37</v>
      </c>
      <c r="N10016" t="s">
        <v>50</v>
      </c>
      <c r="O10016">
        <v>0.5</v>
      </c>
      <c r="P10016" t="s">
        <v>272</v>
      </c>
      <c r="Q10016" t="s">
        <v>273</v>
      </c>
      <c r="R10016" t="s">
        <v>41</v>
      </c>
      <c r="S10016" t="s">
        <v>42</v>
      </c>
      <c r="T10016" t="s">
        <v>74</v>
      </c>
      <c r="U10016" t="s">
        <v>75</v>
      </c>
      <c r="V10016" t="s">
        <v>50</v>
      </c>
    </row>
    <row r="10017" spans="1:22">
      <c r="A10017" s="4">
        <v>46092</v>
      </c>
      <c r="B10017" t="s">
        <v>7192</v>
      </c>
      <c r="C10017" t="s">
        <v>1862</v>
      </c>
      <c r="D10017">
        <v>10</v>
      </c>
      <c r="E10017">
        <v>121999.88</v>
      </c>
      <c r="F10017">
        <f>Table2[[#This Row],[Đơn Giá Chuẩn]]*Table2[[#This Row],[Tổng số lượng bán]]</f>
        <v>1219998.8</v>
      </c>
      <c r="G10017">
        <v>0</v>
      </c>
      <c r="H10017">
        <f>Table2[[#This Row],[Doanh số bán]]-Table2[[#This Row],[Chiết khấu]]</f>
        <v>1219998.8</v>
      </c>
      <c r="I10017">
        <v>0</v>
      </c>
      <c r="J10017">
        <v>0</v>
      </c>
      <c r="K10017" t="s">
        <v>2207</v>
      </c>
      <c r="L10017">
        <v>0.125</v>
      </c>
      <c r="M10017" t="s">
        <v>37</v>
      </c>
      <c r="N10017" t="s">
        <v>919</v>
      </c>
      <c r="O10017">
        <v>1.25</v>
      </c>
      <c r="P10017" t="s">
        <v>1500</v>
      </c>
      <c r="Q10017" t="s">
        <v>1501</v>
      </c>
      <c r="R10017" t="s">
        <v>41</v>
      </c>
      <c r="S10017" t="s">
        <v>42</v>
      </c>
      <c r="T10017" t="s">
        <v>3701</v>
      </c>
      <c r="U10017" t="s">
        <v>3702</v>
      </c>
      <c r="V10017" t="s">
        <v>2210</v>
      </c>
    </row>
    <row r="10018" spans="1:22">
      <c r="A10018" s="4">
        <v>46048</v>
      </c>
      <c r="B10018" t="s">
        <v>1259</v>
      </c>
      <c r="C10018" t="s">
        <v>83</v>
      </c>
      <c r="D10018">
        <v>2</v>
      </c>
      <c r="E10018">
        <v>176999.96000000002</v>
      </c>
      <c r="F10018">
        <f>Table2[[#This Row],[Đơn Giá Chuẩn]]*Table2[[#This Row],[Tổng số lượng bán]]</f>
        <v>353999.92000000004</v>
      </c>
      <c r="G10018">
        <v>0</v>
      </c>
      <c r="H10018">
        <f>Table2[[#This Row],[Doanh số bán]]-Table2[[#This Row],[Chiết khấu]]</f>
        <v>353999.92000000004</v>
      </c>
      <c r="K10018" t="s">
        <v>50</v>
      </c>
      <c r="M10018" t="s">
        <v>37</v>
      </c>
      <c r="N10018" t="s">
        <v>50</v>
      </c>
      <c r="O10018">
        <v>0.5</v>
      </c>
      <c r="P10018" t="s">
        <v>272</v>
      </c>
      <c r="Q10018" t="s">
        <v>273</v>
      </c>
      <c r="R10018" t="s">
        <v>41</v>
      </c>
      <c r="S10018" t="s">
        <v>42</v>
      </c>
      <c r="T10018" t="s">
        <v>74</v>
      </c>
      <c r="U10018" t="s">
        <v>75</v>
      </c>
      <c r="V10018" t="s">
        <v>50</v>
      </c>
    </row>
    <row r="10019" spans="1:22">
      <c r="A10019" s="4">
        <v>46092</v>
      </c>
      <c r="B10019" t="s">
        <v>7192</v>
      </c>
      <c r="C10019" t="s">
        <v>1862</v>
      </c>
      <c r="D10019">
        <v>24</v>
      </c>
      <c r="E10019">
        <v>37999.64</v>
      </c>
      <c r="F10019">
        <f>Table2[[#This Row],[Đơn Giá Chuẩn]]*Table2[[#This Row],[Tổng số lượng bán]]</f>
        <v>911991.36</v>
      </c>
      <c r="G10019">
        <v>0</v>
      </c>
      <c r="H10019">
        <f>Table2[[#This Row],[Doanh số bán]]-Table2[[#This Row],[Chiết khấu]]</f>
        <v>911991.36</v>
      </c>
      <c r="I10019">
        <v>0</v>
      </c>
      <c r="J10019">
        <v>0</v>
      </c>
      <c r="K10019" t="s">
        <v>2207</v>
      </c>
      <c r="L10019">
        <v>0.12</v>
      </c>
      <c r="M10019" t="s">
        <v>37</v>
      </c>
      <c r="N10019" t="s">
        <v>919</v>
      </c>
      <c r="O10019">
        <v>2.88</v>
      </c>
      <c r="P10019" t="s">
        <v>520</v>
      </c>
      <c r="Q10019" t="s">
        <v>521</v>
      </c>
      <c r="R10019" t="s">
        <v>107</v>
      </c>
      <c r="S10019" t="s">
        <v>108</v>
      </c>
      <c r="T10019" t="s">
        <v>3701</v>
      </c>
      <c r="U10019" t="s">
        <v>3702</v>
      </c>
      <c r="V10019" t="s">
        <v>2210</v>
      </c>
    </row>
    <row r="10020" spans="1:22">
      <c r="A10020" s="4">
        <v>46092</v>
      </c>
      <c r="B10020" t="s">
        <v>7192</v>
      </c>
      <c r="C10020" t="s">
        <v>1862</v>
      </c>
      <c r="D10020">
        <v>24</v>
      </c>
      <c r="E10020">
        <v>41199.68</v>
      </c>
      <c r="F10020">
        <f>Table2[[#This Row],[Đơn Giá Chuẩn]]*Table2[[#This Row],[Tổng số lượng bán]]</f>
        <v>988792.32000000007</v>
      </c>
      <c r="G10020">
        <v>0</v>
      </c>
      <c r="H10020">
        <f>Table2[[#This Row],[Doanh số bán]]-Table2[[#This Row],[Chiết khấu]]</f>
        <v>988792.32000000007</v>
      </c>
      <c r="I10020">
        <v>0</v>
      </c>
      <c r="J10020">
        <v>0</v>
      </c>
      <c r="K10020" t="s">
        <v>2207</v>
      </c>
      <c r="L10020">
        <v>0.12</v>
      </c>
      <c r="M10020" t="s">
        <v>37</v>
      </c>
      <c r="N10020" t="s">
        <v>919</v>
      </c>
      <c r="O10020">
        <v>2.88</v>
      </c>
      <c r="P10020" t="s">
        <v>586</v>
      </c>
      <c r="Q10020" t="s">
        <v>587</v>
      </c>
      <c r="R10020" t="s">
        <v>107</v>
      </c>
      <c r="S10020" t="s">
        <v>108</v>
      </c>
      <c r="T10020" t="s">
        <v>3701</v>
      </c>
      <c r="U10020" t="s">
        <v>3702</v>
      </c>
      <c r="V10020" t="s">
        <v>2210</v>
      </c>
    </row>
    <row r="10021" spans="1:22">
      <c r="A10021" s="4">
        <v>46092</v>
      </c>
      <c r="B10021" t="s">
        <v>7192</v>
      </c>
      <c r="C10021" t="s">
        <v>1862</v>
      </c>
      <c r="D10021">
        <v>24</v>
      </c>
      <c r="E10021">
        <v>41199.68</v>
      </c>
      <c r="F10021">
        <f>Table2[[#This Row],[Đơn Giá Chuẩn]]*Table2[[#This Row],[Tổng số lượng bán]]</f>
        <v>988792.32000000007</v>
      </c>
      <c r="G10021">
        <v>0</v>
      </c>
      <c r="H10021">
        <f>Table2[[#This Row],[Doanh số bán]]-Table2[[#This Row],[Chiết khấu]]</f>
        <v>988792.32000000007</v>
      </c>
      <c r="I10021">
        <v>0</v>
      </c>
      <c r="J10021">
        <v>0</v>
      </c>
      <c r="K10021" t="s">
        <v>2207</v>
      </c>
      <c r="L10021">
        <v>0.12</v>
      </c>
      <c r="M10021" t="s">
        <v>37</v>
      </c>
      <c r="N10021" t="s">
        <v>919</v>
      </c>
      <c r="O10021">
        <v>2.88</v>
      </c>
      <c r="P10021" t="s">
        <v>588</v>
      </c>
      <c r="Q10021" t="s">
        <v>589</v>
      </c>
      <c r="R10021" t="s">
        <v>107</v>
      </c>
      <c r="S10021" t="s">
        <v>108</v>
      </c>
      <c r="T10021" t="s">
        <v>3701</v>
      </c>
      <c r="U10021" t="s">
        <v>3702</v>
      </c>
      <c r="V10021" t="s">
        <v>2210</v>
      </c>
    </row>
    <row r="10022" spans="1:22">
      <c r="A10022" s="4">
        <v>46092</v>
      </c>
      <c r="B10022" t="s">
        <v>7192</v>
      </c>
      <c r="C10022" t="s">
        <v>1862</v>
      </c>
      <c r="D10022">
        <v>24</v>
      </c>
      <c r="E10022">
        <v>41199.68</v>
      </c>
      <c r="F10022">
        <f>Table2[[#This Row],[Đơn Giá Chuẩn]]*Table2[[#This Row],[Tổng số lượng bán]]</f>
        <v>988792.32000000007</v>
      </c>
      <c r="G10022">
        <v>0</v>
      </c>
      <c r="H10022">
        <f>Table2[[#This Row],[Doanh số bán]]-Table2[[#This Row],[Chiết khấu]]</f>
        <v>988792.32000000007</v>
      </c>
      <c r="I10022">
        <v>0</v>
      </c>
      <c r="J10022">
        <v>0</v>
      </c>
      <c r="K10022" t="s">
        <v>2207</v>
      </c>
      <c r="L10022">
        <v>0.12</v>
      </c>
      <c r="M10022" t="s">
        <v>37</v>
      </c>
      <c r="N10022" t="s">
        <v>919</v>
      </c>
      <c r="O10022">
        <v>2.88</v>
      </c>
      <c r="P10022" t="s">
        <v>656</v>
      </c>
      <c r="Q10022" t="s">
        <v>657</v>
      </c>
      <c r="R10022" t="s">
        <v>107</v>
      </c>
      <c r="S10022" t="s">
        <v>108</v>
      </c>
      <c r="T10022" t="s">
        <v>3701</v>
      </c>
      <c r="U10022" t="s">
        <v>3702</v>
      </c>
      <c r="V10022" t="s">
        <v>2210</v>
      </c>
    </row>
    <row r="10023" spans="1:22">
      <c r="A10023" s="4">
        <v>46092</v>
      </c>
      <c r="B10023" t="s">
        <v>7192</v>
      </c>
      <c r="C10023" t="s">
        <v>1862</v>
      </c>
      <c r="D10023">
        <v>36</v>
      </c>
      <c r="E10023">
        <v>37999.64</v>
      </c>
      <c r="F10023">
        <f>Table2[[#This Row],[Đơn Giá Chuẩn]]*Table2[[#This Row],[Tổng số lượng bán]]</f>
        <v>1367987.04</v>
      </c>
      <c r="G10023">
        <v>0</v>
      </c>
      <c r="H10023">
        <f>Table2[[#This Row],[Doanh số bán]]-Table2[[#This Row],[Chiết khấu]]</f>
        <v>1367987.04</v>
      </c>
      <c r="I10023">
        <v>0</v>
      </c>
      <c r="J10023">
        <v>0</v>
      </c>
      <c r="K10023" t="s">
        <v>2207</v>
      </c>
      <c r="L10023">
        <v>0.16</v>
      </c>
      <c r="M10023" t="s">
        <v>37</v>
      </c>
      <c r="N10023" t="s">
        <v>919</v>
      </c>
      <c r="O10023">
        <v>5.76</v>
      </c>
      <c r="P10023" t="s">
        <v>105</v>
      </c>
      <c r="Q10023" t="s">
        <v>106</v>
      </c>
      <c r="R10023" t="s">
        <v>107</v>
      </c>
      <c r="S10023" t="s">
        <v>108</v>
      </c>
      <c r="T10023" t="s">
        <v>3701</v>
      </c>
      <c r="U10023" t="s">
        <v>3702</v>
      </c>
      <c r="V10023" t="s">
        <v>2210</v>
      </c>
    </row>
    <row r="10024" spans="1:22">
      <c r="A10024" s="4">
        <v>46092</v>
      </c>
      <c r="B10024" t="s">
        <v>7192</v>
      </c>
      <c r="C10024" t="s">
        <v>1862</v>
      </c>
      <c r="D10024">
        <v>15</v>
      </c>
      <c r="E10024">
        <v>154000.28</v>
      </c>
      <c r="F10024">
        <f>Table2[[#This Row],[Đơn Giá Chuẩn]]*Table2[[#This Row],[Tổng số lượng bán]]</f>
        <v>2310004.2000000002</v>
      </c>
      <c r="G10024">
        <v>0</v>
      </c>
      <c r="H10024">
        <f>Table2[[#This Row],[Doanh số bán]]-Table2[[#This Row],[Chiết khấu]]</f>
        <v>2310004.2000000002</v>
      </c>
      <c r="I10024">
        <v>0</v>
      </c>
      <c r="J10024">
        <v>0</v>
      </c>
      <c r="K10024" t="s">
        <v>2207</v>
      </c>
      <c r="L10024">
        <v>0.1</v>
      </c>
      <c r="M10024" t="s">
        <v>37</v>
      </c>
      <c r="N10024" t="s">
        <v>919</v>
      </c>
      <c r="O10024">
        <v>1.5</v>
      </c>
      <c r="P10024" t="s">
        <v>325</v>
      </c>
      <c r="Q10024" t="s">
        <v>326</v>
      </c>
      <c r="R10024" t="s">
        <v>41</v>
      </c>
      <c r="S10024" t="s">
        <v>42</v>
      </c>
      <c r="T10024" t="s">
        <v>3701</v>
      </c>
      <c r="U10024" t="s">
        <v>3702</v>
      </c>
      <c r="V10024" t="s">
        <v>2210</v>
      </c>
    </row>
    <row r="10025" spans="1:22">
      <c r="A10025" s="4">
        <v>46048</v>
      </c>
      <c r="B10025" t="s">
        <v>1285</v>
      </c>
      <c r="C10025" t="s">
        <v>83</v>
      </c>
      <c r="D10025">
        <v>2</v>
      </c>
      <c r="E10025">
        <v>176999.96000000002</v>
      </c>
      <c r="F10025">
        <f>Table2[[#This Row],[Đơn Giá Chuẩn]]*Table2[[#This Row],[Tổng số lượng bán]]</f>
        <v>353999.92000000004</v>
      </c>
      <c r="G10025">
        <v>0</v>
      </c>
      <c r="H10025">
        <f>Table2[[#This Row],[Doanh số bán]]-Table2[[#This Row],[Chiết khấu]]</f>
        <v>353999.92000000004</v>
      </c>
      <c r="K10025" t="s">
        <v>50</v>
      </c>
      <c r="M10025" t="s">
        <v>37</v>
      </c>
      <c r="N10025" t="s">
        <v>50</v>
      </c>
      <c r="O10025">
        <v>0.5</v>
      </c>
      <c r="P10025" t="s">
        <v>272</v>
      </c>
      <c r="Q10025" t="s">
        <v>273</v>
      </c>
      <c r="R10025" t="s">
        <v>41</v>
      </c>
      <c r="S10025" t="s">
        <v>42</v>
      </c>
      <c r="T10025" t="s">
        <v>74</v>
      </c>
      <c r="U10025" t="s">
        <v>75</v>
      </c>
      <c r="V10025" t="s">
        <v>50</v>
      </c>
    </row>
    <row r="10026" spans="1:22">
      <c r="A10026" s="4">
        <v>46092</v>
      </c>
      <c r="B10026" t="s">
        <v>7193</v>
      </c>
      <c r="C10026" t="s">
        <v>2568</v>
      </c>
      <c r="D10026">
        <v>10</v>
      </c>
      <c r="E10026">
        <v>211999.99952000001</v>
      </c>
      <c r="F10026">
        <f>Table2[[#This Row],[Đơn Giá Chuẩn]]*Table2[[#This Row],[Tổng số lượng bán]]</f>
        <v>2119999.9952000002</v>
      </c>
      <c r="G10026">
        <v>0</v>
      </c>
      <c r="H10026">
        <f>Table2[[#This Row],[Doanh số bán]]-Table2[[#This Row],[Chiết khấu]]</f>
        <v>2119999.9952000002</v>
      </c>
      <c r="I10026">
        <v>0</v>
      </c>
      <c r="J10026">
        <v>0</v>
      </c>
      <c r="K10026" t="s">
        <v>2217</v>
      </c>
      <c r="L10026">
        <v>1</v>
      </c>
      <c r="M10026" t="s">
        <v>37</v>
      </c>
      <c r="N10026" t="s">
        <v>919</v>
      </c>
      <c r="O10026">
        <v>10</v>
      </c>
      <c r="P10026" t="s">
        <v>84</v>
      </c>
      <c r="Q10026" t="s">
        <v>85</v>
      </c>
      <c r="R10026" t="s">
        <v>41</v>
      </c>
      <c r="S10026" t="s">
        <v>42</v>
      </c>
      <c r="T10026" t="s">
        <v>3032</v>
      </c>
      <c r="U10026" t="s">
        <v>3033</v>
      </c>
      <c r="V10026" t="s">
        <v>45</v>
      </c>
    </row>
    <row r="10027" spans="1:22">
      <c r="A10027" s="4">
        <v>46092</v>
      </c>
      <c r="B10027" t="s">
        <v>7194</v>
      </c>
      <c r="C10027" t="s">
        <v>1862</v>
      </c>
      <c r="D10027">
        <v>2</v>
      </c>
      <c r="E10027">
        <v>137000</v>
      </c>
      <c r="F10027">
        <f>Table2[[#This Row],[Đơn Giá Chuẩn]]*Table2[[#This Row],[Tổng số lượng bán]]</f>
        <v>274000</v>
      </c>
      <c r="G10027">
        <v>0</v>
      </c>
      <c r="H10027">
        <f>Table2[[#This Row],[Doanh số bán]]-Table2[[#This Row],[Chiết khấu]]</f>
        <v>274000</v>
      </c>
      <c r="I10027">
        <v>0</v>
      </c>
      <c r="J10027">
        <v>0</v>
      </c>
      <c r="K10027" t="s">
        <v>50</v>
      </c>
      <c r="L10027">
        <v>0.1</v>
      </c>
      <c r="M10027" t="s">
        <v>37</v>
      </c>
      <c r="N10027" t="s">
        <v>50</v>
      </c>
      <c r="O10027">
        <v>0.2</v>
      </c>
      <c r="P10027" t="s">
        <v>1625</v>
      </c>
      <c r="Q10027" t="s">
        <v>1626</v>
      </c>
      <c r="R10027" t="s">
        <v>41</v>
      </c>
      <c r="S10027" t="s">
        <v>42</v>
      </c>
      <c r="T10027" t="s">
        <v>51</v>
      </c>
      <c r="U10027" t="s">
        <v>52</v>
      </c>
      <c r="V10027" t="s">
        <v>50</v>
      </c>
    </row>
    <row r="10028" spans="1:22">
      <c r="A10028" s="4">
        <v>46092</v>
      </c>
      <c r="B10028" t="s">
        <v>7195</v>
      </c>
      <c r="C10028" t="s">
        <v>1862</v>
      </c>
      <c r="D10028">
        <v>2</v>
      </c>
      <c r="E10028">
        <v>50999.999600000003</v>
      </c>
      <c r="F10028">
        <f>Table2[[#This Row],[Đơn Giá Chuẩn]]*Table2[[#This Row],[Tổng số lượng bán]]</f>
        <v>101999.99920000001</v>
      </c>
      <c r="G10028">
        <v>0</v>
      </c>
      <c r="H10028">
        <f>Table2[[#This Row],[Doanh số bán]]-Table2[[#This Row],[Chiết khấu]]</f>
        <v>101999.99920000001</v>
      </c>
      <c r="I10028">
        <v>0</v>
      </c>
      <c r="J10028">
        <v>0</v>
      </c>
      <c r="K10028" t="s">
        <v>50</v>
      </c>
      <c r="L10028">
        <v>0.12</v>
      </c>
      <c r="M10028" t="s">
        <v>37</v>
      </c>
      <c r="N10028" t="s">
        <v>50</v>
      </c>
      <c r="O10028">
        <v>0.24</v>
      </c>
      <c r="P10028" t="s">
        <v>586</v>
      </c>
      <c r="Q10028" t="s">
        <v>587</v>
      </c>
      <c r="R10028" t="s">
        <v>107</v>
      </c>
      <c r="S10028" t="s">
        <v>108</v>
      </c>
      <c r="T10028" t="s">
        <v>51</v>
      </c>
      <c r="U10028" t="s">
        <v>52</v>
      </c>
      <c r="V10028" t="s">
        <v>50</v>
      </c>
    </row>
    <row r="10029" spans="1:22">
      <c r="A10029" s="4">
        <v>46092</v>
      </c>
      <c r="B10029" t="s">
        <v>7195</v>
      </c>
      <c r="C10029" t="s">
        <v>1862</v>
      </c>
      <c r="D10029">
        <v>2</v>
      </c>
      <c r="E10029">
        <v>50999.999600000003</v>
      </c>
      <c r="F10029">
        <f>Table2[[#This Row],[Đơn Giá Chuẩn]]*Table2[[#This Row],[Tổng số lượng bán]]</f>
        <v>101999.99920000001</v>
      </c>
      <c r="G10029">
        <v>0</v>
      </c>
      <c r="H10029">
        <f>Table2[[#This Row],[Doanh số bán]]-Table2[[#This Row],[Chiết khấu]]</f>
        <v>101999.99920000001</v>
      </c>
      <c r="I10029">
        <v>0</v>
      </c>
      <c r="J10029">
        <v>0</v>
      </c>
      <c r="K10029" t="s">
        <v>50</v>
      </c>
      <c r="L10029">
        <v>0.12</v>
      </c>
      <c r="M10029" t="s">
        <v>37</v>
      </c>
      <c r="N10029" t="s">
        <v>50</v>
      </c>
      <c r="O10029">
        <v>0.24</v>
      </c>
      <c r="P10029" t="s">
        <v>656</v>
      </c>
      <c r="Q10029" t="s">
        <v>657</v>
      </c>
      <c r="R10029" t="s">
        <v>107</v>
      </c>
      <c r="S10029" t="s">
        <v>108</v>
      </c>
      <c r="T10029" t="s">
        <v>51</v>
      </c>
      <c r="U10029" t="s">
        <v>52</v>
      </c>
      <c r="V10029" t="s">
        <v>50</v>
      </c>
    </row>
    <row r="10030" spans="1:22">
      <c r="A10030" s="4">
        <v>46092</v>
      </c>
      <c r="B10030" t="s">
        <v>7196</v>
      </c>
      <c r="C10030" t="s">
        <v>155</v>
      </c>
      <c r="D10030">
        <v>1</v>
      </c>
      <c r="E10030">
        <v>331000.00040000002</v>
      </c>
      <c r="F10030">
        <f>Table2[[#This Row],[Đơn Giá Chuẩn]]*Table2[[#This Row],[Tổng số lượng bán]]</f>
        <v>331000.00040000002</v>
      </c>
      <c r="G10030">
        <v>0</v>
      </c>
      <c r="H10030">
        <f>Table2[[#This Row],[Doanh số bán]]-Table2[[#This Row],[Chiết khấu]]</f>
        <v>331000.00040000002</v>
      </c>
      <c r="I10030">
        <v>0</v>
      </c>
      <c r="J10030">
        <v>0</v>
      </c>
      <c r="K10030" t="s">
        <v>50</v>
      </c>
      <c r="L10030">
        <v>1.6</v>
      </c>
      <c r="M10030" t="s">
        <v>37</v>
      </c>
      <c r="N10030" t="s">
        <v>50</v>
      </c>
      <c r="O10030">
        <v>1.6</v>
      </c>
      <c r="P10030" t="s">
        <v>839</v>
      </c>
      <c r="Q10030" t="s">
        <v>840</v>
      </c>
      <c r="R10030" t="s">
        <v>107</v>
      </c>
      <c r="S10030" t="s">
        <v>108</v>
      </c>
      <c r="T10030" t="s">
        <v>51</v>
      </c>
      <c r="U10030" t="s">
        <v>52</v>
      </c>
      <c r="V10030" t="s">
        <v>50</v>
      </c>
    </row>
    <row r="10031" spans="1:22">
      <c r="A10031" s="4">
        <v>46092</v>
      </c>
      <c r="B10031" t="s">
        <v>7197</v>
      </c>
      <c r="C10031" t="s">
        <v>2568</v>
      </c>
      <c r="D10031">
        <v>20</v>
      </c>
      <c r="E10031">
        <v>201999.99980000002</v>
      </c>
      <c r="F10031">
        <f>Table2[[#This Row],[Đơn Giá Chuẩn]]*Table2[[#This Row],[Tổng số lượng bán]]</f>
        <v>4039999.9960000003</v>
      </c>
      <c r="G10031">
        <v>0</v>
      </c>
      <c r="H10031">
        <f>Table2[[#This Row],[Doanh số bán]]-Table2[[#This Row],[Chiết khấu]]</f>
        <v>4039999.9960000003</v>
      </c>
      <c r="I10031">
        <v>0</v>
      </c>
      <c r="J10031">
        <v>0</v>
      </c>
      <c r="K10031" t="s">
        <v>2217</v>
      </c>
      <c r="L10031">
        <v>1</v>
      </c>
      <c r="M10031" t="s">
        <v>37</v>
      </c>
      <c r="N10031" t="s">
        <v>2338</v>
      </c>
      <c r="O10031">
        <v>20</v>
      </c>
      <c r="P10031" t="s">
        <v>512</v>
      </c>
      <c r="Q10031" t="s">
        <v>513</v>
      </c>
      <c r="R10031" t="s">
        <v>41</v>
      </c>
      <c r="S10031" t="s">
        <v>42</v>
      </c>
      <c r="T10031" t="s">
        <v>2696</v>
      </c>
      <c r="U10031" t="s">
        <v>2697</v>
      </c>
      <c r="V10031" t="s">
        <v>45</v>
      </c>
    </row>
    <row r="10032" spans="1:22">
      <c r="A10032" s="4">
        <v>46092</v>
      </c>
      <c r="B10032" t="s">
        <v>7198</v>
      </c>
      <c r="C10032" t="s">
        <v>1862</v>
      </c>
      <c r="D10032">
        <v>5</v>
      </c>
      <c r="E10032">
        <v>37400.240000000005</v>
      </c>
      <c r="F10032">
        <f>Table2[[#This Row],[Đơn Giá Chuẩn]]*Table2[[#This Row],[Tổng số lượng bán]]</f>
        <v>187001.2</v>
      </c>
      <c r="G10032">
        <v>0</v>
      </c>
      <c r="H10032">
        <f>Table2[[#This Row],[Doanh số bán]]-Table2[[#This Row],[Chiết khấu]]</f>
        <v>187001.2</v>
      </c>
      <c r="I10032">
        <v>0</v>
      </c>
      <c r="J10032">
        <v>0</v>
      </c>
      <c r="K10032" t="s">
        <v>2217</v>
      </c>
      <c r="L10032">
        <v>0.12</v>
      </c>
      <c r="M10032" t="s">
        <v>37</v>
      </c>
      <c r="N10032" t="s">
        <v>919</v>
      </c>
      <c r="O10032">
        <v>0.6</v>
      </c>
      <c r="P10032" t="s">
        <v>520</v>
      </c>
      <c r="Q10032" t="s">
        <v>521</v>
      </c>
      <c r="R10032" t="s">
        <v>107</v>
      </c>
      <c r="S10032" t="s">
        <v>108</v>
      </c>
      <c r="T10032" t="s">
        <v>7199</v>
      </c>
      <c r="U10032" t="s">
        <v>7200</v>
      </c>
      <c r="V10032" t="s">
        <v>2271</v>
      </c>
    </row>
    <row r="10033" spans="1:22">
      <c r="A10033" s="4">
        <v>46092</v>
      </c>
      <c r="B10033" t="s">
        <v>7198</v>
      </c>
      <c r="C10033" t="s">
        <v>1862</v>
      </c>
      <c r="D10033">
        <v>4</v>
      </c>
      <c r="E10033">
        <v>37400.240000000005</v>
      </c>
      <c r="F10033">
        <f>Table2[[#This Row],[Đơn Giá Chuẩn]]*Table2[[#This Row],[Tổng số lượng bán]]</f>
        <v>149600.96000000002</v>
      </c>
      <c r="G10033">
        <v>0</v>
      </c>
      <c r="H10033">
        <f>Table2[[#This Row],[Doanh số bán]]-Table2[[#This Row],[Chiết khấu]]</f>
        <v>149600.96000000002</v>
      </c>
      <c r="I10033">
        <v>0</v>
      </c>
      <c r="J10033">
        <v>0</v>
      </c>
      <c r="K10033" t="s">
        <v>2217</v>
      </c>
      <c r="L10033">
        <v>0.12</v>
      </c>
      <c r="M10033" t="s">
        <v>37</v>
      </c>
      <c r="N10033" t="s">
        <v>919</v>
      </c>
      <c r="O10033">
        <v>0.48</v>
      </c>
      <c r="P10033" t="s">
        <v>586</v>
      </c>
      <c r="Q10033" t="s">
        <v>587</v>
      </c>
      <c r="R10033" t="s">
        <v>107</v>
      </c>
      <c r="S10033" t="s">
        <v>108</v>
      </c>
      <c r="T10033" t="s">
        <v>7199</v>
      </c>
      <c r="U10033" t="s">
        <v>7200</v>
      </c>
      <c r="V10033" t="s">
        <v>2271</v>
      </c>
    </row>
    <row r="10034" spans="1:22">
      <c r="A10034" s="4">
        <v>46092</v>
      </c>
      <c r="B10034" t="s">
        <v>7198</v>
      </c>
      <c r="C10034" t="s">
        <v>1862</v>
      </c>
      <c r="D10034">
        <v>1</v>
      </c>
      <c r="E10034">
        <v>37400.240000000005</v>
      </c>
      <c r="F10034">
        <f>Table2[[#This Row],[Đơn Giá Chuẩn]]*Table2[[#This Row],[Tổng số lượng bán]]</f>
        <v>37400.240000000005</v>
      </c>
      <c r="G10034">
        <v>0</v>
      </c>
      <c r="H10034">
        <f>Table2[[#This Row],[Doanh số bán]]-Table2[[#This Row],[Chiết khấu]]</f>
        <v>37400.240000000005</v>
      </c>
      <c r="I10034">
        <v>0</v>
      </c>
      <c r="J10034">
        <v>0</v>
      </c>
      <c r="K10034" t="s">
        <v>2217</v>
      </c>
      <c r="L10034">
        <v>0.12</v>
      </c>
      <c r="M10034" t="s">
        <v>37</v>
      </c>
      <c r="N10034" t="s">
        <v>919</v>
      </c>
      <c r="O10034">
        <v>0.12</v>
      </c>
      <c r="P10034" t="s">
        <v>588</v>
      </c>
      <c r="Q10034" t="s">
        <v>589</v>
      </c>
      <c r="R10034" t="s">
        <v>107</v>
      </c>
      <c r="S10034" t="s">
        <v>108</v>
      </c>
      <c r="T10034" t="s">
        <v>7199</v>
      </c>
      <c r="U10034" t="s">
        <v>7200</v>
      </c>
      <c r="V10034" t="s">
        <v>2271</v>
      </c>
    </row>
    <row r="10035" spans="1:22">
      <c r="A10035" s="4">
        <v>46092</v>
      </c>
      <c r="B10035" t="s">
        <v>7198</v>
      </c>
      <c r="C10035" t="s">
        <v>155</v>
      </c>
      <c r="D10035">
        <v>2</v>
      </c>
      <c r="E10035">
        <v>49999.520000000004</v>
      </c>
      <c r="F10035">
        <f>Table2[[#This Row],[Đơn Giá Chuẩn]]*Table2[[#This Row],[Tổng số lượng bán]]</f>
        <v>99999.040000000008</v>
      </c>
      <c r="G10035">
        <v>0</v>
      </c>
      <c r="H10035">
        <f>Table2[[#This Row],[Doanh số bán]]-Table2[[#This Row],[Chiết khấu]]</f>
        <v>99999.040000000008</v>
      </c>
      <c r="I10035">
        <v>0</v>
      </c>
      <c r="J10035">
        <v>0</v>
      </c>
      <c r="K10035" t="s">
        <v>2217</v>
      </c>
      <c r="L10035">
        <v>0.35199999999999998</v>
      </c>
      <c r="M10035" t="s">
        <v>37</v>
      </c>
      <c r="N10035" t="s">
        <v>919</v>
      </c>
      <c r="O10035">
        <v>0.70399999999999996</v>
      </c>
      <c r="P10035" t="s">
        <v>3291</v>
      </c>
      <c r="Q10035" t="s">
        <v>3292</v>
      </c>
      <c r="R10035" t="s">
        <v>107</v>
      </c>
      <c r="S10035" t="s">
        <v>108</v>
      </c>
      <c r="T10035" t="s">
        <v>7199</v>
      </c>
      <c r="U10035" t="s">
        <v>7200</v>
      </c>
      <c r="V10035" t="s">
        <v>2271</v>
      </c>
    </row>
    <row r="10036" spans="1:22">
      <c r="A10036" s="4">
        <v>46092</v>
      </c>
      <c r="B10036" t="s">
        <v>7198</v>
      </c>
      <c r="C10036" t="s">
        <v>1862</v>
      </c>
      <c r="D10036">
        <v>2</v>
      </c>
      <c r="E10036">
        <v>110000</v>
      </c>
      <c r="F10036">
        <f>Table2[[#This Row],[Đơn Giá Chuẩn]]*Table2[[#This Row],[Tổng số lượng bán]]</f>
        <v>220000</v>
      </c>
      <c r="G10036">
        <v>0</v>
      </c>
      <c r="H10036">
        <f>Table2[[#This Row],[Doanh số bán]]-Table2[[#This Row],[Chiết khấu]]</f>
        <v>220000</v>
      </c>
      <c r="I10036">
        <v>0</v>
      </c>
      <c r="J10036">
        <v>0</v>
      </c>
      <c r="K10036" t="s">
        <v>2217</v>
      </c>
      <c r="L10036">
        <v>0.1</v>
      </c>
      <c r="M10036" t="s">
        <v>37</v>
      </c>
      <c r="N10036" t="s">
        <v>919</v>
      </c>
      <c r="O10036">
        <v>0.2</v>
      </c>
      <c r="P10036" t="s">
        <v>1494</v>
      </c>
      <c r="Q10036" t="s">
        <v>1495</v>
      </c>
      <c r="R10036" t="s">
        <v>41</v>
      </c>
      <c r="S10036" t="s">
        <v>42</v>
      </c>
      <c r="T10036" t="s">
        <v>7199</v>
      </c>
      <c r="U10036" t="s">
        <v>7200</v>
      </c>
      <c r="V10036" t="s">
        <v>2271</v>
      </c>
    </row>
    <row r="10037" spans="1:22">
      <c r="A10037" s="4">
        <v>46092</v>
      </c>
      <c r="B10037" t="s">
        <v>7201</v>
      </c>
      <c r="C10037" t="s">
        <v>2568</v>
      </c>
      <c r="D10037">
        <v>2</v>
      </c>
      <c r="E10037">
        <v>207000.00020000001</v>
      </c>
      <c r="F10037">
        <f>Table2[[#This Row],[Đơn Giá Chuẩn]]*Table2[[#This Row],[Tổng số lượng bán]]</f>
        <v>414000.00040000002</v>
      </c>
      <c r="G10037">
        <v>0</v>
      </c>
      <c r="H10037">
        <f>Table2[[#This Row],[Doanh số bán]]-Table2[[#This Row],[Chiết khấu]]</f>
        <v>414000.00040000002</v>
      </c>
      <c r="I10037">
        <v>0</v>
      </c>
      <c r="J10037">
        <v>0</v>
      </c>
      <c r="K10037" t="s">
        <v>2217</v>
      </c>
      <c r="L10037">
        <v>1</v>
      </c>
      <c r="M10037" t="s">
        <v>37</v>
      </c>
      <c r="N10037" t="s">
        <v>26</v>
      </c>
      <c r="O10037">
        <v>2</v>
      </c>
      <c r="P10037" t="s">
        <v>84</v>
      </c>
      <c r="Q10037" t="s">
        <v>85</v>
      </c>
      <c r="R10037" t="s">
        <v>41</v>
      </c>
      <c r="S10037" t="s">
        <v>42</v>
      </c>
      <c r="T10037" t="s">
        <v>2692</v>
      </c>
      <c r="U10037" t="s">
        <v>2693</v>
      </c>
      <c r="V10037" t="s">
        <v>45</v>
      </c>
    </row>
    <row r="10038" spans="1:22">
      <c r="A10038" s="4">
        <v>46092</v>
      </c>
      <c r="B10038" t="s">
        <v>7202</v>
      </c>
      <c r="C10038" t="s">
        <v>2568</v>
      </c>
      <c r="D10038">
        <v>10</v>
      </c>
      <c r="E10038">
        <v>192000.00008000003</v>
      </c>
      <c r="F10038">
        <f>Table2[[#This Row],[Đơn Giá Chuẩn]]*Table2[[#This Row],[Tổng số lượng bán]]</f>
        <v>1920000.0008000003</v>
      </c>
      <c r="G10038">
        <v>0</v>
      </c>
      <c r="H10038">
        <f>Table2[[#This Row],[Doanh số bán]]-Table2[[#This Row],[Chiết khấu]]</f>
        <v>1920000.0008000003</v>
      </c>
      <c r="I10038">
        <v>0</v>
      </c>
      <c r="J10038">
        <v>0</v>
      </c>
      <c r="K10038" t="s">
        <v>2217</v>
      </c>
      <c r="L10038">
        <v>1</v>
      </c>
      <c r="M10038" t="s">
        <v>37</v>
      </c>
      <c r="N10038" t="s">
        <v>26</v>
      </c>
      <c r="O10038">
        <v>10</v>
      </c>
      <c r="P10038" t="s">
        <v>512</v>
      </c>
      <c r="Q10038" t="s">
        <v>513</v>
      </c>
      <c r="R10038" t="s">
        <v>41</v>
      </c>
      <c r="S10038" t="s">
        <v>42</v>
      </c>
      <c r="T10038" t="s">
        <v>2664</v>
      </c>
      <c r="U10038" t="s">
        <v>2665</v>
      </c>
      <c r="V10038" t="s">
        <v>45</v>
      </c>
    </row>
    <row r="10039" spans="1:22">
      <c r="A10039" s="4">
        <v>46092</v>
      </c>
      <c r="B10039" t="s">
        <v>7203</v>
      </c>
      <c r="C10039" t="s">
        <v>2568</v>
      </c>
      <c r="D10039">
        <v>10</v>
      </c>
      <c r="E10039">
        <v>186999.99320000003</v>
      </c>
      <c r="F10039">
        <f>Table2[[#This Row],[Đơn Giá Chuẩn]]*Table2[[#This Row],[Tổng số lượng bán]]</f>
        <v>1869999.9320000003</v>
      </c>
      <c r="G10039">
        <v>0</v>
      </c>
      <c r="H10039">
        <f>Table2[[#This Row],[Doanh số bán]]-Table2[[#This Row],[Chiết khấu]]</f>
        <v>1869999.9320000003</v>
      </c>
      <c r="I10039">
        <v>0</v>
      </c>
      <c r="J10039">
        <v>0</v>
      </c>
      <c r="K10039" t="s">
        <v>2217</v>
      </c>
      <c r="L10039">
        <v>1</v>
      </c>
      <c r="M10039" t="s">
        <v>37</v>
      </c>
      <c r="N10039" t="s">
        <v>26</v>
      </c>
      <c r="O10039">
        <v>10</v>
      </c>
      <c r="P10039" t="s">
        <v>150</v>
      </c>
      <c r="Q10039" t="s">
        <v>151</v>
      </c>
      <c r="R10039" t="s">
        <v>41</v>
      </c>
      <c r="S10039" t="s">
        <v>42</v>
      </c>
      <c r="T10039" t="s">
        <v>2600</v>
      </c>
      <c r="U10039" t="s">
        <v>2601</v>
      </c>
      <c r="V10039" t="s">
        <v>45</v>
      </c>
    </row>
    <row r="10040" spans="1:22">
      <c r="A10040" s="4">
        <v>46092</v>
      </c>
      <c r="B10040" t="s">
        <v>7204</v>
      </c>
      <c r="C10040" t="s">
        <v>2568</v>
      </c>
      <c r="D10040">
        <v>20</v>
      </c>
      <c r="E10040">
        <v>184999.99952000001</v>
      </c>
      <c r="F10040">
        <f>Table2[[#This Row],[Đơn Giá Chuẩn]]*Table2[[#This Row],[Tổng số lượng bán]]</f>
        <v>3699999.9904000005</v>
      </c>
      <c r="G10040">
        <v>0</v>
      </c>
      <c r="H10040">
        <f>Table2[[#This Row],[Doanh số bán]]-Table2[[#This Row],[Chiết khấu]]</f>
        <v>3699999.9904000005</v>
      </c>
      <c r="I10040">
        <v>0</v>
      </c>
      <c r="J10040">
        <v>0</v>
      </c>
      <c r="K10040" t="s">
        <v>2217</v>
      </c>
      <c r="L10040">
        <v>1</v>
      </c>
      <c r="M10040" t="s">
        <v>37</v>
      </c>
      <c r="N10040" t="s">
        <v>26</v>
      </c>
      <c r="O10040">
        <v>20</v>
      </c>
      <c r="P10040" t="s">
        <v>512</v>
      </c>
      <c r="Q10040" t="s">
        <v>513</v>
      </c>
      <c r="R10040" t="s">
        <v>41</v>
      </c>
      <c r="S10040" t="s">
        <v>42</v>
      </c>
      <c r="T10040" t="s">
        <v>2393</v>
      </c>
      <c r="U10040" t="s">
        <v>2394</v>
      </c>
      <c r="V10040" t="s">
        <v>2271</v>
      </c>
    </row>
    <row r="10041" spans="1:22">
      <c r="A10041" s="4">
        <v>46092</v>
      </c>
      <c r="B10041" t="s">
        <v>7205</v>
      </c>
      <c r="C10041" t="s">
        <v>2568</v>
      </c>
      <c r="D10041">
        <v>1</v>
      </c>
      <c r="E10041">
        <v>272000</v>
      </c>
      <c r="F10041">
        <f>Table2[[#This Row],[Đơn Giá Chuẩn]]*Table2[[#This Row],[Tổng số lượng bán]]</f>
        <v>272000</v>
      </c>
      <c r="G10041">
        <v>0</v>
      </c>
      <c r="H10041">
        <f>Table2[[#This Row],[Doanh số bán]]-Table2[[#This Row],[Chiết khấu]]</f>
        <v>272000</v>
      </c>
      <c r="I10041">
        <v>0</v>
      </c>
      <c r="J10041">
        <v>0</v>
      </c>
      <c r="K10041" t="s">
        <v>50</v>
      </c>
      <c r="L10041">
        <v>0.5</v>
      </c>
      <c r="M10041" t="s">
        <v>37</v>
      </c>
      <c r="N10041" t="s">
        <v>50</v>
      </c>
      <c r="O10041">
        <v>0.5</v>
      </c>
      <c r="P10041" t="s">
        <v>101</v>
      </c>
      <c r="Q10041" t="s">
        <v>102</v>
      </c>
      <c r="R10041" t="s">
        <v>41</v>
      </c>
      <c r="S10041" t="s">
        <v>42</v>
      </c>
      <c r="T10041" t="s">
        <v>51</v>
      </c>
      <c r="U10041" t="s">
        <v>52</v>
      </c>
      <c r="V10041" t="s">
        <v>50</v>
      </c>
    </row>
    <row r="10042" spans="1:22">
      <c r="A10042" s="4">
        <v>46092</v>
      </c>
      <c r="B10042" t="s">
        <v>7206</v>
      </c>
      <c r="C10042" t="s">
        <v>2568</v>
      </c>
      <c r="D10042">
        <v>6</v>
      </c>
      <c r="E10042">
        <v>261999.92035999999</v>
      </c>
      <c r="F10042">
        <f>Table2[[#This Row],[Đơn Giá Chuẩn]]*Table2[[#This Row],[Tổng số lượng bán]]</f>
        <v>1571999.5221599999</v>
      </c>
      <c r="G10042">
        <v>0</v>
      </c>
      <c r="H10042">
        <f>Table2[[#This Row],[Doanh số bán]]-Table2[[#This Row],[Chiết khấu]]</f>
        <v>1571999.5221599999</v>
      </c>
      <c r="I10042">
        <v>0</v>
      </c>
      <c r="J10042">
        <v>0</v>
      </c>
      <c r="K10042" t="s">
        <v>50</v>
      </c>
      <c r="L10042">
        <v>1</v>
      </c>
      <c r="M10042" t="s">
        <v>37</v>
      </c>
      <c r="N10042" t="s">
        <v>50</v>
      </c>
      <c r="O10042">
        <v>6</v>
      </c>
      <c r="P10042" t="s">
        <v>2511</v>
      </c>
      <c r="Q10042" t="s">
        <v>2512</v>
      </c>
      <c r="R10042" t="s">
        <v>41</v>
      </c>
      <c r="S10042" t="s">
        <v>42</v>
      </c>
      <c r="T10042" t="s">
        <v>74</v>
      </c>
      <c r="U10042" t="s">
        <v>75</v>
      </c>
      <c r="V10042" t="s">
        <v>50</v>
      </c>
    </row>
    <row r="10043" spans="1:22">
      <c r="A10043" s="4">
        <v>46092</v>
      </c>
      <c r="B10043" t="s">
        <v>7207</v>
      </c>
      <c r="C10043" t="s">
        <v>2568</v>
      </c>
      <c r="D10043">
        <v>1</v>
      </c>
      <c r="E10043">
        <v>353000</v>
      </c>
      <c r="F10043">
        <f>Table2[[#This Row],[Đơn Giá Chuẩn]]*Table2[[#This Row],[Tổng số lượng bán]]</f>
        <v>353000</v>
      </c>
      <c r="G10043">
        <v>0</v>
      </c>
      <c r="H10043">
        <f>Table2[[#This Row],[Doanh số bán]]-Table2[[#This Row],[Chiết khấu]]</f>
        <v>353000</v>
      </c>
      <c r="I10043">
        <v>0</v>
      </c>
      <c r="J10043">
        <v>0</v>
      </c>
      <c r="K10043" t="s">
        <v>50</v>
      </c>
      <c r="L10043">
        <v>0.5</v>
      </c>
      <c r="M10043" t="s">
        <v>37</v>
      </c>
      <c r="N10043" t="s">
        <v>50</v>
      </c>
      <c r="O10043">
        <v>0.5</v>
      </c>
      <c r="P10043" t="s">
        <v>101</v>
      </c>
      <c r="Q10043" t="s">
        <v>102</v>
      </c>
      <c r="R10043" t="s">
        <v>41</v>
      </c>
      <c r="S10043" t="s">
        <v>42</v>
      </c>
      <c r="T10043" t="s">
        <v>74</v>
      </c>
      <c r="U10043" t="s">
        <v>75</v>
      </c>
      <c r="V10043" t="s">
        <v>50</v>
      </c>
    </row>
    <row r="10044" spans="1:22">
      <c r="A10044" s="4">
        <v>46092</v>
      </c>
      <c r="B10044" t="s">
        <v>7208</v>
      </c>
      <c r="C10044" t="s">
        <v>2568</v>
      </c>
      <c r="D10044">
        <v>0</v>
      </c>
      <c r="E10044">
        <v>207000.00020000001</v>
      </c>
      <c r="F10044">
        <f>Table2[[#This Row],[Đơn Giá Chuẩn]]*Table2[[#This Row],[Tổng số lượng bán]]</f>
        <v>0</v>
      </c>
      <c r="G10044">
        <v>0</v>
      </c>
      <c r="H10044">
        <f>Table2[[#This Row],[Doanh số bán]]-Table2[[#This Row],[Chiết khấu]]</f>
        <v>0</v>
      </c>
      <c r="I10044">
        <v>8</v>
      </c>
      <c r="J10044">
        <v>1518519</v>
      </c>
      <c r="K10044" t="s">
        <v>2217</v>
      </c>
      <c r="L10044">
        <v>1</v>
      </c>
      <c r="M10044" t="s">
        <v>37</v>
      </c>
      <c r="N10044" t="s">
        <v>26</v>
      </c>
      <c r="O10044">
        <v>0</v>
      </c>
      <c r="P10044" t="s">
        <v>84</v>
      </c>
      <c r="Q10044" t="s">
        <v>85</v>
      </c>
      <c r="R10044" t="s">
        <v>41</v>
      </c>
      <c r="S10044" t="s">
        <v>42</v>
      </c>
      <c r="T10044" t="s">
        <v>2664</v>
      </c>
      <c r="U10044" t="s">
        <v>2665</v>
      </c>
      <c r="V10044" t="s">
        <v>45</v>
      </c>
    </row>
    <row r="10045" spans="1:22">
      <c r="A10045" s="4">
        <v>46093</v>
      </c>
      <c r="B10045" t="s">
        <v>7209</v>
      </c>
      <c r="C10045" t="s">
        <v>155</v>
      </c>
      <c r="D10045">
        <v>10</v>
      </c>
      <c r="E10045">
        <v>121988.00000000001</v>
      </c>
      <c r="F10045">
        <f>Table2[[#This Row],[Đơn Giá Chuẩn]]*Table2[[#This Row],[Tổng số lượng bán]]</f>
        <v>1219880.0000000002</v>
      </c>
      <c r="G10045">
        <v>0</v>
      </c>
      <c r="H10045">
        <f>Table2[[#This Row],[Doanh số bán]]-Table2[[#This Row],[Chiết khấu]]</f>
        <v>1219880.0000000002</v>
      </c>
      <c r="I10045">
        <v>0</v>
      </c>
      <c r="J10045">
        <v>0</v>
      </c>
      <c r="K10045" t="s">
        <v>36</v>
      </c>
      <c r="L10045">
        <v>0.2</v>
      </c>
      <c r="M10045" t="s">
        <v>37</v>
      </c>
      <c r="N10045" t="s">
        <v>919</v>
      </c>
      <c r="O10045">
        <v>2</v>
      </c>
      <c r="P10045" t="s">
        <v>156</v>
      </c>
      <c r="Q10045" t="s">
        <v>157</v>
      </c>
      <c r="R10045" t="s">
        <v>107</v>
      </c>
      <c r="S10045" t="s">
        <v>108</v>
      </c>
      <c r="T10045" t="s">
        <v>2448</v>
      </c>
      <c r="U10045" t="s">
        <v>2449</v>
      </c>
      <c r="V10045" t="s">
        <v>45</v>
      </c>
    </row>
    <row r="10046" spans="1:22">
      <c r="A10046" s="4">
        <v>46093</v>
      </c>
      <c r="B10046" t="s">
        <v>7209</v>
      </c>
      <c r="C10046" t="s">
        <v>155</v>
      </c>
      <c r="D10046">
        <v>10</v>
      </c>
      <c r="E10046">
        <v>102008</v>
      </c>
      <c r="F10046">
        <f>Table2[[#This Row],[Đơn Giá Chuẩn]]*Table2[[#This Row],[Tổng số lượng bán]]</f>
        <v>1020080</v>
      </c>
      <c r="G10046">
        <v>0</v>
      </c>
      <c r="H10046">
        <f>Table2[[#This Row],[Doanh số bán]]-Table2[[#This Row],[Chiết khấu]]</f>
        <v>1020080</v>
      </c>
      <c r="I10046">
        <v>0</v>
      </c>
      <c r="J10046">
        <v>0</v>
      </c>
      <c r="K10046" t="s">
        <v>36</v>
      </c>
      <c r="L10046">
        <v>0.8</v>
      </c>
      <c r="M10046" t="s">
        <v>37</v>
      </c>
      <c r="N10046" t="s">
        <v>919</v>
      </c>
      <c r="O10046">
        <v>8</v>
      </c>
      <c r="P10046" t="s">
        <v>3303</v>
      </c>
      <c r="Q10046" t="s">
        <v>3304</v>
      </c>
      <c r="R10046" t="s">
        <v>107</v>
      </c>
      <c r="S10046" t="s">
        <v>108</v>
      </c>
      <c r="T10046" t="s">
        <v>2448</v>
      </c>
      <c r="U10046" t="s">
        <v>2449</v>
      </c>
      <c r="V10046" t="s">
        <v>45</v>
      </c>
    </row>
    <row r="10047" spans="1:22">
      <c r="A10047" s="4">
        <v>46093</v>
      </c>
      <c r="B10047" t="s">
        <v>7210</v>
      </c>
      <c r="C10047" t="s">
        <v>2568</v>
      </c>
      <c r="D10047">
        <v>1</v>
      </c>
      <c r="E10047">
        <v>272000</v>
      </c>
      <c r="F10047">
        <f>Table2[[#This Row],[Đơn Giá Chuẩn]]*Table2[[#This Row],[Tổng số lượng bán]]</f>
        <v>272000</v>
      </c>
      <c r="G10047">
        <v>0</v>
      </c>
      <c r="H10047">
        <f>Table2[[#This Row],[Doanh số bán]]-Table2[[#This Row],[Chiết khấu]]</f>
        <v>272000</v>
      </c>
      <c r="I10047">
        <v>0</v>
      </c>
      <c r="J10047">
        <v>0</v>
      </c>
      <c r="K10047" t="s">
        <v>50</v>
      </c>
      <c r="L10047">
        <v>0.5</v>
      </c>
      <c r="M10047" t="s">
        <v>37</v>
      </c>
      <c r="N10047" t="s">
        <v>50</v>
      </c>
      <c r="O10047">
        <v>0.5</v>
      </c>
      <c r="P10047" t="s">
        <v>101</v>
      </c>
      <c r="Q10047" t="s">
        <v>102</v>
      </c>
      <c r="R10047" t="s">
        <v>41</v>
      </c>
      <c r="S10047" t="s">
        <v>42</v>
      </c>
      <c r="T10047" t="s">
        <v>51</v>
      </c>
      <c r="U10047" t="s">
        <v>52</v>
      </c>
      <c r="V10047" t="s">
        <v>50</v>
      </c>
    </row>
    <row r="10048" spans="1:22">
      <c r="A10048" s="4">
        <v>46093</v>
      </c>
      <c r="B10048" t="s">
        <v>7211</v>
      </c>
      <c r="C10048" t="s">
        <v>2568</v>
      </c>
      <c r="D10048">
        <v>20</v>
      </c>
      <c r="E10048">
        <v>184999.99952000001</v>
      </c>
      <c r="F10048">
        <f>Table2[[#This Row],[Đơn Giá Chuẩn]]*Table2[[#This Row],[Tổng số lượng bán]]</f>
        <v>3699999.9904000005</v>
      </c>
      <c r="G10048">
        <v>0</v>
      </c>
      <c r="H10048">
        <f>Table2[[#This Row],[Doanh số bán]]-Table2[[#This Row],[Chiết khấu]]</f>
        <v>3699999.9904000005</v>
      </c>
      <c r="I10048">
        <v>0</v>
      </c>
      <c r="J10048">
        <v>0</v>
      </c>
      <c r="K10048" t="s">
        <v>2217</v>
      </c>
      <c r="L10048">
        <v>1</v>
      </c>
      <c r="M10048" t="s">
        <v>37</v>
      </c>
      <c r="N10048" t="s">
        <v>26</v>
      </c>
      <c r="O10048">
        <v>20</v>
      </c>
      <c r="P10048" t="s">
        <v>512</v>
      </c>
      <c r="Q10048" t="s">
        <v>513</v>
      </c>
      <c r="R10048" t="s">
        <v>41</v>
      </c>
      <c r="S10048" t="s">
        <v>42</v>
      </c>
      <c r="T10048" t="s">
        <v>2393</v>
      </c>
      <c r="U10048" t="s">
        <v>2394</v>
      </c>
      <c r="V10048" t="s">
        <v>2271</v>
      </c>
    </row>
    <row r="10049" spans="1:22">
      <c r="A10049" s="4">
        <v>46093</v>
      </c>
      <c r="B10049" t="s">
        <v>7211</v>
      </c>
      <c r="C10049" t="s">
        <v>2568</v>
      </c>
      <c r="D10049">
        <v>10</v>
      </c>
      <c r="E10049">
        <v>281999.99972000002</v>
      </c>
      <c r="F10049">
        <f>Table2[[#This Row],[Đơn Giá Chuẩn]]*Table2[[#This Row],[Tổng số lượng bán]]</f>
        <v>2819999.9972000001</v>
      </c>
      <c r="G10049">
        <v>0</v>
      </c>
      <c r="H10049">
        <f>Table2[[#This Row],[Doanh số bán]]-Table2[[#This Row],[Chiết khấu]]</f>
        <v>2819999.9972000001</v>
      </c>
      <c r="I10049">
        <v>0</v>
      </c>
      <c r="J10049">
        <v>0</v>
      </c>
      <c r="K10049" t="s">
        <v>2217</v>
      </c>
      <c r="L10049">
        <v>1</v>
      </c>
      <c r="M10049" t="s">
        <v>37</v>
      </c>
      <c r="N10049" t="s">
        <v>26</v>
      </c>
      <c r="O10049">
        <v>10</v>
      </c>
      <c r="P10049" t="s">
        <v>2866</v>
      </c>
      <c r="Q10049" t="s">
        <v>2867</v>
      </c>
      <c r="R10049" t="s">
        <v>41</v>
      </c>
      <c r="S10049" t="s">
        <v>42</v>
      </c>
      <c r="T10049" t="s">
        <v>2393</v>
      </c>
      <c r="U10049" t="s">
        <v>2394</v>
      </c>
      <c r="V10049" t="s">
        <v>2271</v>
      </c>
    </row>
    <row r="10050" spans="1:22">
      <c r="A10050" s="4">
        <v>46093</v>
      </c>
      <c r="B10050" t="s">
        <v>7211</v>
      </c>
      <c r="C10050" t="s">
        <v>155</v>
      </c>
      <c r="D10050">
        <v>5</v>
      </c>
      <c r="E10050">
        <v>248749.99976000004</v>
      </c>
      <c r="F10050">
        <f>Table2[[#This Row],[Đơn Giá Chuẩn]]*Table2[[#This Row],[Tổng số lượng bán]]</f>
        <v>1243749.9988000002</v>
      </c>
      <c r="G10050">
        <v>0</v>
      </c>
      <c r="H10050">
        <f>Table2[[#This Row],[Doanh số bán]]-Table2[[#This Row],[Chiết khấu]]</f>
        <v>1243749.9988000002</v>
      </c>
      <c r="I10050">
        <v>0</v>
      </c>
      <c r="J10050">
        <v>0</v>
      </c>
      <c r="K10050" t="s">
        <v>2217</v>
      </c>
      <c r="L10050">
        <v>1.6</v>
      </c>
      <c r="M10050" t="s">
        <v>37</v>
      </c>
      <c r="N10050" t="s">
        <v>26</v>
      </c>
      <c r="O10050">
        <v>8</v>
      </c>
      <c r="P10050" t="s">
        <v>839</v>
      </c>
      <c r="Q10050" t="s">
        <v>840</v>
      </c>
      <c r="R10050" t="s">
        <v>107</v>
      </c>
      <c r="S10050" t="s">
        <v>108</v>
      </c>
      <c r="T10050" t="s">
        <v>2393</v>
      </c>
      <c r="U10050" t="s">
        <v>2394</v>
      </c>
      <c r="V10050" t="s">
        <v>2271</v>
      </c>
    </row>
    <row r="10051" spans="1:22">
      <c r="A10051" s="4">
        <v>46093</v>
      </c>
      <c r="B10051" t="s">
        <v>7212</v>
      </c>
      <c r="C10051" t="s">
        <v>2568</v>
      </c>
      <c r="D10051">
        <v>30</v>
      </c>
      <c r="E10051">
        <v>191999.99900000001</v>
      </c>
      <c r="F10051">
        <f>Table2[[#This Row],[Đơn Giá Chuẩn]]*Table2[[#This Row],[Tổng số lượng bán]]</f>
        <v>5759999.9700000007</v>
      </c>
      <c r="G10051">
        <v>0</v>
      </c>
      <c r="H10051">
        <f>Table2[[#This Row],[Doanh số bán]]-Table2[[#This Row],[Chiết khấu]]</f>
        <v>5759999.9700000007</v>
      </c>
      <c r="I10051">
        <v>0</v>
      </c>
      <c r="J10051">
        <v>0</v>
      </c>
      <c r="K10051" t="s">
        <v>2217</v>
      </c>
      <c r="L10051">
        <v>1</v>
      </c>
      <c r="M10051" t="s">
        <v>37</v>
      </c>
      <c r="N10051" t="s">
        <v>26</v>
      </c>
      <c r="O10051">
        <v>30</v>
      </c>
      <c r="P10051" t="s">
        <v>512</v>
      </c>
      <c r="Q10051" t="s">
        <v>513</v>
      </c>
      <c r="R10051" t="s">
        <v>41</v>
      </c>
      <c r="S10051" t="s">
        <v>42</v>
      </c>
      <c r="T10051" t="s">
        <v>2805</v>
      </c>
      <c r="U10051" t="s">
        <v>2806</v>
      </c>
      <c r="V10051" t="s">
        <v>45</v>
      </c>
    </row>
    <row r="10052" spans="1:22">
      <c r="A10052" s="4">
        <v>46093</v>
      </c>
      <c r="B10052" t="s">
        <v>7213</v>
      </c>
      <c r="C10052" t="s">
        <v>155</v>
      </c>
      <c r="D10052">
        <v>2</v>
      </c>
      <c r="E10052">
        <v>68499.999920000002</v>
      </c>
      <c r="F10052">
        <f>Table2[[#This Row],[Đơn Giá Chuẩn]]*Table2[[#This Row],[Tổng số lượng bán]]</f>
        <v>136999.99984</v>
      </c>
      <c r="G10052">
        <v>0</v>
      </c>
      <c r="H10052">
        <f>Table2[[#This Row],[Doanh số bán]]-Table2[[#This Row],[Chiết khấu]]</f>
        <v>136999.99984</v>
      </c>
      <c r="I10052">
        <v>0</v>
      </c>
      <c r="J10052">
        <v>0</v>
      </c>
      <c r="K10052" t="s">
        <v>50</v>
      </c>
      <c r="L10052">
        <v>0.35199999999999998</v>
      </c>
      <c r="M10052" t="s">
        <v>37</v>
      </c>
      <c r="N10052" t="s">
        <v>50</v>
      </c>
      <c r="O10052">
        <v>0.70399999999999996</v>
      </c>
      <c r="P10052" t="s">
        <v>3291</v>
      </c>
      <c r="Q10052" t="s">
        <v>3292</v>
      </c>
      <c r="R10052" t="s">
        <v>107</v>
      </c>
      <c r="S10052" t="s">
        <v>108</v>
      </c>
      <c r="T10052" t="s">
        <v>51</v>
      </c>
      <c r="U10052" t="s">
        <v>52</v>
      </c>
      <c r="V10052" t="s">
        <v>50</v>
      </c>
    </row>
    <row r="10053" spans="1:22">
      <c r="A10053" s="4">
        <v>46093</v>
      </c>
      <c r="B10053" t="s">
        <v>7214</v>
      </c>
      <c r="C10053" t="s">
        <v>2568</v>
      </c>
      <c r="D10053">
        <v>1</v>
      </c>
      <c r="E10053">
        <v>262000.28000000003</v>
      </c>
      <c r="F10053">
        <f>Table2[[#This Row],[Đơn Giá Chuẩn]]*Table2[[#This Row],[Tổng số lượng bán]]</f>
        <v>262000.28000000003</v>
      </c>
      <c r="G10053">
        <v>0</v>
      </c>
      <c r="H10053">
        <f>Table2[[#This Row],[Doanh số bán]]-Table2[[#This Row],[Chiết khấu]]</f>
        <v>262000.28000000003</v>
      </c>
      <c r="I10053">
        <v>0</v>
      </c>
      <c r="J10053">
        <v>0</v>
      </c>
      <c r="K10053" t="s">
        <v>50</v>
      </c>
      <c r="L10053">
        <v>1</v>
      </c>
      <c r="M10053" t="s">
        <v>37</v>
      </c>
      <c r="N10053" t="s">
        <v>50</v>
      </c>
      <c r="O10053">
        <v>1</v>
      </c>
      <c r="P10053" t="s">
        <v>2511</v>
      </c>
      <c r="Q10053" t="s">
        <v>2512</v>
      </c>
      <c r="R10053" t="s">
        <v>41</v>
      </c>
      <c r="S10053" t="s">
        <v>42</v>
      </c>
      <c r="T10053" t="s">
        <v>74</v>
      </c>
      <c r="U10053" t="s">
        <v>75</v>
      </c>
      <c r="V10053" t="s">
        <v>50</v>
      </c>
    </row>
    <row r="10054" spans="1:22">
      <c r="A10054" s="4">
        <v>46048</v>
      </c>
      <c r="B10054" t="s">
        <v>1286</v>
      </c>
      <c r="C10054" t="s">
        <v>83</v>
      </c>
      <c r="D10054">
        <v>1</v>
      </c>
      <c r="E10054">
        <v>176999.96000000002</v>
      </c>
      <c r="F10054">
        <f>Table2[[#This Row],[Đơn Giá Chuẩn]]*Table2[[#This Row],[Tổng số lượng bán]]</f>
        <v>176999.96000000002</v>
      </c>
      <c r="G10054">
        <v>0</v>
      </c>
      <c r="H10054">
        <f>Table2[[#This Row],[Doanh số bán]]-Table2[[#This Row],[Chiết khấu]]</f>
        <v>176999.96000000002</v>
      </c>
      <c r="K10054" t="s">
        <v>50</v>
      </c>
      <c r="M10054" t="s">
        <v>37</v>
      </c>
      <c r="N10054" t="s">
        <v>50</v>
      </c>
      <c r="O10054">
        <v>0.25</v>
      </c>
      <c r="P10054" t="s">
        <v>272</v>
      </c>
      <c r="Q10054" t="s">
        <v>273</v>
      </c>
      <c r="R10054" t="s">
        <v>41</v>
      </c>
      <c r="S10054" t="s">
        <v>42</v>
      </c>
      <c r="T10054" t="s">
        <v>74</v>
      </c>
      <c r="U10054" t="s">
        <v>75</v>
      </c>
      <c r="V10054" t="s">
        <v>50</v>
      </c>
    </row>
    <row r="10055" spans="1:22">
      <c r="A10055" s="4">
        <v>46093</v>
      </c>
      <c r="B10055" t="s">
        <v>7216</v>
      </c>
      <c r="C10055" t="s">
        <v>1862</v>
      </c>
      <c r="D10055">
        <v>2</v>
      </c>
      <c r="E10055">
        <v>47000.000360000005</v>
      </c>
      <c r="F10055">
        <f>Table2[[#This Row],[Đơn Giá Chuẩn]]*Table2[[#This Row],[Tổng số lượng bán]]</f>
        <v>94000.000720000011</v>
      </c>
      <c r="G10055">
        <v>0</v>
      </c>
      <c r="H10055">
        <f>Table2[[#This Row],[Doanh số bán]]-Table2[[#This Row],[Chiết khấu]]</f>
        <v>94000.000720000011</v>
      </c>
      <c r="I10055">
        <v>0</v>
      </c>
      <c r="J10055">
        <v>0</v>
      </c>
      <c r="K10055" t="s">
        <v>50</v>
      </c>
      <c r="L10055">
        <v>0.16</v>
      </c>
      <c r="M10055" t="s">
        <v>37</v>
      </c>
      <c r="N10055" t="s">
        <v>50</v>
      </c>
      <c r="O10055">
        <v>0.32</v>
      </c>
      <c r="P10055" t="s">
        <v>105</v>
      </c>
      <c r="Q10055" t="s">
        <v>106</v>
      </c>
      <c r="R10055" t="s">
        <v>107</v>
      </c>
      <c r="S10055" t="s">
        <v>108</v>
      </c>
      <c r="T10055" t="s">
        <v>2176</v>
      </c>
      <c r="U10055" t="s">
        <v>2177</v>
      </c>
      <c r="V10055" t="s">
        <v>50</v>
      </c>
    </row>
    <row r="10056" spans="1:22">
      <c r="A10056" s="4">
        <v>46093</v>
      </c>
      <c r="B10056" t="s">
        <v>7217</v>
      </c>
      <c r="C10056" t="s">
        <v>1862</v>
      </c>
      <c r="D10056">
        <v>1</v>
      </c>
      <c r="E10056">
        <v>50999.999600000003</v>
      </c>
      <c r="F10056">
        <f>Table2[[#This Row],[Đơn Giá Chuẩn]]*Table2[[#This Row],[Tổng số lượng bán]]</f>
        <v>50999.999600000003</v>
      </c>
      <c r="G10056">
        <v>0</v>
      </c>
      <c r="H10056">
        <f>Table2[[#This Row],[Doanh số bán]]-Table2[[#This Row],[Chiết khấu]]</f>
        <v>50999.999600000003</v>
      </c>
      <c r="I10056">
        <v>0</v>
      </c>
      <c r="J10056">
        <v>0</v>
      </c>
      <c r="K10056" t="s">
        <v>50</v>
      </c>
      <c r="L10056">
        <v>0.12</v>
      </c>
      <c r="M10056" t="s">
        <v>37</v>
      </c>
      <c r="N10056" t="s">
        <v>50</v>
      </c>
      <c r="O10056">
        <v>0.12</v>
      </c>
      <c r="P10056" t="s">
        <v>656</v>
      </c>
      <c r="Q10056" t="s">
        <v>657</v>
      </c>
      <c r="R10056" t="s">
        <v>107</v>
      </c>
      <c r="S10056" t="s">
        <v>108</v>
      </c>
      <c r="T10056" t="s">
        <v>2176</v>
      </c>
      <c r="U10056" t="s">
        <v>2177</v>
      </c>
      <c r="V10056" t="s">
        <v>50</v>
      </c>
    </row>
    <row r="10057" spans="1:22">
      <c r="A10057" s="4">
        <v>46093</v>
      </c>
      <c r="B10057" t="s">
        <v>7217</v>
      </c>
      <c r="C10057" t="s">
        <v>1862</v>
      </c>
      <c r="D10057">
        <v>1</v>
      </c>
      <c r="E10057">
        <v>50999.999600000003</v>
      </c>
      <c r="F10057">
        <f>Table2[[#This Row],[Đơn Giá Chuẩn]]*Table2[[#This Row],[Tổng số lượng bán]]</f>
        <v>50999.999600000003</v>
      </c>
      <c r="G10057">
        <v>0</v>
      </c>
      <c r="H10057">
        <f>Table2[[#This Row],[Doanh số bán]]-Table2[[#This Row],[Chiết khấu]]</f>
        <v>50999.999600000003</v>
      </c>
      <c r="I10057">
        <v>0</v>
      </c>
      <c r="J10057">
        <v>0</v>
      </c>
      <c r="K10057" t="s">
        <v>50</v>
      </c>
      <c r="L10057">
        <v>0.12</v>
      </c>
      <c r="M10057" t="s">
        <v>37</v>
      </c>
      <c r="N10057" t="s">
        <v>50</v>
      </c>
      <c r="O10057">
        <v>0.12</v>
      </c>
      <c r="P10057" t="s">
        <v>588</v>
      </c>
      <c r="Q10057" t="s">
        <v>589</v>
      </c>
      <c r="R10057" t="s">
        <v>107</v>
      </c>
      <c r="S10057" t="s">
        <v>108</v>
      </c>
      <c r="T10057" t="s">
        <v>2176</v>
      </c>
      <c r="U10057" t="s">
        <v>2177</v>
      </c>
      <c r="V10057" t="s">
        <v>50</v>
      </c>
    </row>
    <row r="10058" spans="1:22">
      <c r="A10058" s="4">
        <v>46093</v>
      </c>
      <c r="B10058" t="s">
        <v>7218</v>
      </c>
      <c r="C10058" t="s">
        <v>1862</v>
      </c>
      <c r="D10058">
        <v>2</v>
      </c>
      <c r="E10058">
        <v>51000.140000000007</v>
      </c>
      <c r="F10058">
        <f>Table2[[#This Row],[Đơn Giá Chuẩn]]*Table2[[#This Row],[Tổng số lượng bán]]</f>
        <v>102000.28000000001</v>
      </c>
      <c r="G10058">
        <v>0</v>
      </c>
      <c r="H10058">
        <f>Table2[[#This Row],[Doanh số bán]]-Table2[[#This Row],[Chiết khấu]]</f>
        <v>102000.28000000001</v>
      </c>
      <c r="I10058">
        <v>0</v>
      </c>
      <c r="J10058">
        <v>0</v>
      </c>
      <c r="K10058" t="s">
        <v>50</v>
      </c>
      <c r="L10058">
        <v>0.12</v>
      </c>
      <c r="M10058" t="s">
        <v>37</v>
      </c>
      <c r="N10058" t="s">
        <v>50</v>
      </c>
      <c r="O10058">
        <v>0.24</v>
      </c>
      <c r="P10058" t="s">
        <v>656</v>
      </c>
      <c r="Q10058" t="s">
        <v>657</v>
      </c>
      <c r="R10058" t="s">
        <v>107</v>
      </c>
      <c r="S10058" t="s">
        <v>108</v>
      </c>
      <c r="T10058" t="s">
        <v>74</v>
      </c>
      <c r="U10058" t="s">
        <v>75</v>
      </c>
      <c r="V10058" t="s">
        <v>50</v>
      </c>
    </row>
    <row r="10059" spans="1:22">
      <c r="A10059" s="4">
        <v>46093</v>
      </c>
      <c r="B10059" t="s">
        <v>7219</v>
      </c>
      <c r="C10059" t="s">
        <v>2568</v>
      </c>
      <c r="D10059">
        <v>1</v>
      </c>
      <c r="E10059">
        <v>302000.24</v>
      </c>
      <c r="F10059">
        <f>Table2[[#This Row],[Đơn Giá Chuẩn]]*Table2[[#This Row],[Tổng số lượng bán]]</f>
        <v>302000.24</v>
      </c>
      <c r="G10059">
        <v>0</v>
      </c>
      <c r="H10059">
        <f>Table2[[#This Row],[Doanh số bán]]-Table2[[#This Row],[Chiết khấu]]</f>
        <v>302000.24</v>
      </c>
      <c r="I10059">
        <v>0</v>
      </c>
      <c r="J10059">
        <v>0</v>
      </c>
      <c r="K10059" t="s">
        <v>50</v>
      </c>
      <c r="L10059">
        <v>1</v>
      </c>
      <c r="M10059" t="s">
        <v>37</v>
      </c>
      <c r="N10059" t="s">
        <v>50</v>
      </c>
      <c r="O10059">
        <v>1</v>
      </c>
      <c r="P10059" t="s">
        <v>84</v>
      </c>
      <c r="Q10059" t="s">
        <v>85</v>
      </c>
      <c r="R10059" t="s">
        <v>41</v>
      </c>
      <c r="S10059" t="s">
        <v>42</v>
      </c>
      <c r="T10059" t="s">
        <v>74</v>
      </c>
      <c r="U10059" t="s">
        <v>75</v>
      </c>
      <c r="V10059" t="s">
        <v>50</v>
      </c>
    </row>
    <row r="10060" spans="1:22">
      <c r="A10060" s="4">
        <v>46093</v>
      </c>
      <c r="B10060" t="s">
        <v>7220</v>
      </c>
      <c r="C10060" t="s">
        <v>2568</v>
      </c>
      <c r="D10060">
        <v>1</v>
      </c>
      <c r="E10060">
        <v>272000</v>
      </c>
      <c r="F10060">
        <f>Table2[[#This Row],[Đơn Giá Chuẩn]]*Table2[[#This Row],[Tổng số lượng bán]]</f>
        <v>272000</v>
      </c>
      <c r="G10060">
        <v>0</v>
      </c>
      <c r="H10060">
        <f>Table2[[#This Row],[Doanh số bán]]-Table2[[#This Row],[Chiết khấu]]</f>
        <v>272000</v>
      </c>
      <c r="I10060">
        <v>0</v>
      </c>
      <c r="J10060">
        <v>0</v>
      </c>
      <c r="K10060" t="s">
        <v>50</v>
      </c>
      <c r="L10060">
        <v>1</v>
      </c>
      <c r="M10060" t="s">
        <v>37</v>
      </c>
      <c r="N10060" t="s">
        <v>50</v>
      </c>
      <c r="O10060">
        <v>1</v>
      </c>
      <c r="P10060" t="s">
        <v>512</v>
      </c>
      <c r="Q10060" t="s">
        <v>513</v>
      </c>
      <c r="R10060" t="s">
        <v>41</v>
      </c>
      <c r="S10060" t="s">
        <v>42</v>
      </c>
      <c r="T10060" t="s">
        <v>74</v>
      </c>
      <c r="U10060" t="s">
        <v>75</v>
      </c>
      <c r="V10060" t="s">
        <v>50</v>
      </c>
    </row>
    <row r="10061" spans="1:22">
      <c r="A10061" s="4">
        <v>46093</v>
      </c>
      <c r="B10061" t="s">
        <v>7221</v>
      </c>
      <c r="C10061" t="s">
        <v>155</v>
      </c>
      <c r="D10061">
        <v>2</v>
      </c>
      <c r="E10061">
        <v>330999.86000000004</v>
      </c>
      <c r="F10061">
        <f>Table2[[#This Row],[Đơn Giá Chuẩn]]*Table2[[#This Row],[Tổng số lượng bán]]</f>
        <v>661999.72000000009</v>
      </c>
      <c r="G10061">
        <v>0</v>
      </c>
      <c r="H10061">
        <f>Table2[[#This Row],[Doanh số bán]]-Table2[[#This Row],[Chiết khấu]]</f>
        <v>661999.72000000009</v>
      </c>
      <c r="I10061">
        <v>0</v>
      </c>
      <c r="J10061">
        <v>0</v>
      </c>
      <c r="K10061" t="s">
        <v>50</v>
      </c>
      <c r="L10061">
        <v>1.6</v>
      </c>
      <c r="M10061" t="s">
        <v>37</v>
      </c>
      <c r="N10061" t="s">
        <v>50</v>
      </c>
      <c r="O10061">
        <v>3.2</v>
      </c>
      <c r="P10061" t="s">
        <v>839</v>
      </c>
      <c r="Q10061" t="s">
        <v>840</v>
      </c>
      <c r="R10061" t="s">
        <v>107</v>
      </c>
      <c r="S10061" t="s">
        <v>108</v>
      </c>
      <c r="T10061" t="s">
        <v>74</v>
      </c>
      <c r="U10061" t="s">
        <v>75</v>
      </c>
      <c r="V10061" t="s">
        <v>50</v>
      </c>
    </row>
    <row r="10062" spans="1:22">
      <c r="A10062" s="4">
        <v>46093</v>
      </c>
      <c r="B10062" t="s">
        <v>7222</v>
      </c>
      <c r="C10062" t="s">
        <v>2568</v>
      </c>
      <c r="D10062">
        <v>1</v>
      </c>
      <c r="E10062">
        <v>302000.24</v>
      </c>
      <c r="F10062">
        <f>Table2[[#This Row],[Đơn Giá Chuẩn]]*Table2[[#This Row],[Tổng số lượng bán]]</f>
        <v>302000.24</v>
      </c>
      <c r="G10062">
        <v>0</v>
      </c>
      <c r="H10062">
        <f>Table2[[#This Row],[Doanh số bán]]-Table2[[#This Row],[Chiết khấu]]</f>
        <v>302000.24</v>
      </c>
      <c r="I10062">
        <v>0</v>
      </c>
      <c r="J10062">
        <v>0</v>
      </c>
      <c r="K10062" t="s">
        <v>50</v>
      </c>
      <c r="L10062">
        <v>1</v>
      </c>
      <c r="M10062" t="s">
        <v>37</v>
      </c>
      <c r="N10062" t="s">
        <v>50</v>
      </c>
      <c r="O10062">
        <v>1</v>
      </c>
      <c r="P10062" t="s">
        <v>84</v>
      </c>
      <c r="Q10062" t="s">
        <v>85</v>
      </c>
      <c r="R10062" t="s">
        <v>41</v>
      </c>
      <c r="S10062" t="s">
        <v>42</v>
      </c>
      <c r="T10062" t="s">
        <v>74</v>
      </c>
      <c r="U10062" t="s">
        <v>75</v>
      </c>
      <c r="V10062" t="s">
        <v>50</v>
      </c>
    </row>
    <row r="10063" spans="1:22">
      <c r="A10063" s="4">
        <v>46093</v>
      </c>
      <c r="B10063" t="s">
        <v>7223</v>
      </c>
      <c r="C10063" t="s">
        <v>2568</v>
      </c>
      <c r="D10063">
        <v>4</v>
      </c>
      <c r="E10063">
        <v>262000.01</v>
      </c>
      <c r="F10063">
        <f>Table2[[#This Row],[Đơn Giá Chuẩn]]*Table2[[#This Row],[Tổng số lượng bán]]</f>
        <v>1048000.04</v>
      </c>
      <c r="G10063">
        <v>0</v>
      </c>
      <c r="H10063">
        <f>Table2[[#This Row],[Doanh số bán]]-Table2[[#This Row],[Chiết khấu]]</f>
        <v>1048000.04</v>
      </c>
      <c r="I10063">
        <v>0</v>
      </c>
      <c r="J10063">
        <v>0</v>
      </c>
      <c r="K10063" t="s">
        <v>50</v>
      </c>
      <c r="L10063">
        <v>1</v>
      </c>
      <c r="M10063" t="s">
        <v>37</v>
      </c>
      <c r="N10063" t="s">
        <v>50</v>
      </c>
      <c r="O10063">
        <v>4</v>
      </c>
      <c r="P10063" t="s">
        <v>2511</v>
      </c>
      <c r="Q10063" t="s">
        <v>2512</v>
      </c>
      <c r="R10063" t="s">
        <v>41</v>
      </c>
      <c r="S10063" t="s">
        <v>42</v>
      </c>
      <c r="T10063" t="s">
        <v>74</v>
      </c>
      <c r="U10063" t="s">
        <v>75</v>
      </c>
      <c r="V10063" t="s">
        <v>50</v>
      </c>
    </row>
    <row r="10064" spans="1:22">
      <c r="A10064" s="4">
        <v>46055</v>
      </c>
      <c r="B10064" t="s">
        <v>3562</v>
      </c>
      <c r="C10064" t="s">
        <v>83</v>
      </c>
      <c r="D10064">
        <v>2</v>
      </c>
      <c r="E10064">
        <v>176999.96000000002</v>
      </c>
      <c r="F10064">
        <f>Table2[[#This Row],[Đơn Giá Chuẩn]]*Table2[[#This Row],[Tổng số lượng bán]]</f>
        <v>353999.92000000004</v>
      </c>
      <c r="G10064">
        <v>0</v>
      </c>
      <c r="H10064">
        <f>Table2[[#This Row],[Doanh số bán]]-Table2[[#This Row],[Chiết khấu]]</f>
        <v>353999.92000000004</v>
      </c>
      <c r="I10064">
        <v>0</v>
      </c>
      <c r="J10064">
        <v>0</v>
      </c>
      <c r="K10064" t="s">
        <v>50</v>
      </c>
      <c r="L10064">
        <v>0.25</v>
      </c>
      <c r="M10064" t="s">
        <v>37</v>
      </c>
      <c r="N10064" t="s">
        <v>50</v>
      </c>
      <c r="O10064">
        <v>0.5</v>
      </c>
      <c r="P10064" t="s">
        <v>272</v>
      </c>
      <c r="Q10064" t="s">
        <v>273</v>
      </c>
      <c r="R10064" t="s">
        <v>41</v>
      </c>
      <c r="S10064" t="s">
        <v>42</v>
      </c>
      <c r="T10064" t="s">
        <v>74</v>
      </c>
      <c r="U10064" t="s">
        <v>75</v>
      </c>
      <c r="V10064" t="s">
        <v>50</v>
      </c>
    </row>
    <row r="10065" spans="1:22">
      <c r="A10065" s="4">
        <v>46093</v>
      </c>
      <c r="B10065" t="s">
        <v>7225</v>
      </c>
      <c r="C10065" t="s">
        <v>2568</v>
      </c>
      <c r="D10065">
        <v>1</v>
      </c>
      <c r="E10065">
        <v>302000.24</v>
      </c>
      <c r="F10065">
        <f>Table2[[#This Row],[Đơn Giá Chuẩn]]*Table2[[#This Row],[Tổng số lượng bán]]</f>
        <v>302000.24</v>
      </c>
      <c r="G10065">
        <v>0</v>
      </c>
      <c r="H10065">
        <f>Table2[[#This Row],[Doanh số bán]]-Table2[[#This Row],[Chiết khấu]]</f>
        <v>302000.24</v>
      </c>
      <c r="I10065">
        <v>0</v>
      </c>
      <c r="J10065">
        <v>0</v>
      </c>
      <c r="K10065" t="s">
        <v>50</v>
      </c>
      <c r="L10065">
        <v>1</v>
      </c>
      <c r="M10065" t="s">
        <v>37</v>
      </c>
      <c r="N10065" t="s">
        <v>50</v>
      </c>
      <c r="O10065">
        <v>1</v>
      </c>
      <c r="P10065" t="s">
        <v>84</v>
      </c>
      <c r="Q10065" t="s">
        <v>85</v>
      </c>
      <c r="R10065" t="s">
        <v>41</v>
      </c>
      <c r="S10065" t="s">
        <v>42</v>
      </c>
      <c r="T10065" t="s">
        <v>74</v>
      </c>
      <c r="U10065" t="s">
        <v>75</v>
      </c>
      <c r="V10065" t="s">
        <v>50</v>
      </c>
    </row>
    <row r="10066" spans="1:22">
      <c r="A10066" s="4">
        <v>46056</v>
      </c>
      <c r="B10066" t="s">
        <v>3605</v>
      </c>
      <c r="C10066" t="s">
        <v>83</v>
      </c>
      <c r="D10066">
        <v>1</v>
      </c>
      <c r="E10066">
        <v>176999.96000000002</v>
      </c>
      <c r="F10066">
        <f>Table2[[#This Row],[Đơn Giá Chuẩn]]*Table2[[#This Row],[Tổng số lượng bán]]</f>
        <v>176999.96000000002</v>
      </c>
      <c r="G10066">
        <v>0</v>
      </c>
      <c r="H10066">
        <f>Table2[[#This Row],[Doanh số bán]]-Table2[[#This Row],[Chiết khấu]]</f>
        <v>176999.96000000002</v>
      </c>
      <c r="I10066">
        <v>0</v>
      </c>
      <c r="J10066">
        <v>0</v>
      </c>
      <c r="K10066" t="s">
        <v>50</v>
      </c>
      <c r="L10066">
        <v>0.25</v>
      </c>
      <c r="M10066" t="s">
        <v>37</v>
      </c>
      <c r="N10066" t="s">
        <v>50</v>
      </c>
      <c r="O10066">
        <v>0.25</v>
      </c>
      <c r="P10066" t="s">
        <v>272</v>
      </c>
      <c r="Q10066" t="s">
        <v>273</v>
      </c>
      <c r="R10066" t="s">
        <v>41</v>
      </c>
      <c r="S10066" t="s">
        <v>42</v>
      </c>
      <c r="T10066" t="s">
        <v>74</v>
      </c>
      <c r="U10066" t="s">
        <v>75</v>
      </c>
      <c r="V10066" t="s">
        <v>50</v>
      </c>
    </row>
    <row r="10067" spans="1:22">
      <c r="A10067" s="4">
        <v>46093</v>
      </c>
      <c r="B10067" t="s">
        <v>7227</v>
      </c>
      <c r="C10067" t="s">
        <v>2568</v>
      </c>
      <c r="D10067">
        <v>1</v>
      </c>
      <c r="E10067">
        <v>302000.24</v>
      </c>
      <c r="F10067">
        <f>Table2[[#This Row],[Đơn Giá Chuẩn]]*Table2[[#This Row],[Tổng số lượng bán]]</f>
        <v>302000.24</v>
      </c>
      <c r="G10067">
        <v>0</v>
      </c>
      <c r="H10067">
        <f>Table2[[#This Row],[Doanh số bán]]-Table2[[#This Row],[Chiết khấu]]</f>
        <v>302000.24</v>
      </c>
      <c r="I10067">
        <v>0</v>
      </c>
      <c r="J10067">
        <v>0</v>
      </c>
      <c r="K10067" t="s">
        <v>50</v>
      </c>
      <c r="L10067">
        <v>1</v>
      </c>
      <c r="M10067" t="s">
        <v>37</v>
      </c>
      <c r="N10067" t="s">
        <v>50</v>
      </c>
      <c r="O10067">
        <v>1</v>
      </c>
      <c r="P10067" t="s">
        <v>84</v>
      </c>
      <c r="Q10067" t="s">
        <v>85</v>
      </c>
      <c r="R10067" t="s">
        <v>41</v>
      </c>
      <c r="S10067" t="s">
        <v>42</v>
      </c>
      <c r="T10067" t="s">
        <v>74</v>
      </c>
      <c r="U10067" t="s">
        <v>75</v>
      </c>
      <c r="V10067" t="s">
        <v>50</v>
      </c>
    </row>
    <row r="10068" spans="1:22">
      <c r="A10068" s="4">
        <v>46093</v>
      </c>
      <c r="B10068" t="s">
        <v>7228</v>
      </c>
      <c r="C10068" t="s">
        <v>1862</v>
      </c>
      <c r="D10068">
        <v>2</v>
      </c>
      <c r="E10068">
        <v>46999.82</v>
      </c>
      <c r="F10068">
        <f>Table2[[#This Row],[Đơn Giá Chuẩn]]*Table2[[#This Row],[Tổng số lượng bán]]</f>
        <v>93999.64</v>
      </c>
      <c r="G10068">
        <v>0</v>
      </c>
      <c r="H10068">
        <f>Table2[[#This Row],[Doanh số bán]]-Table2[[#This Row],[Chiết khấu]]</f>
        <v>93999.64</v>
      </c>
      <c r="I10068">
        <v>0</v>
      </c>
      <c r="J10068">
        <v>0</v>
      </c>
      <c r="K10068" t="s">
        <v>50</v>
      </c>
      <c r="L10068">
        <v>0.12</v>
      </c>
      <c r="M10068" t="s">
        <v>37</v>
      </c>
      <c r="N10068" t="s">
        <v>50</v>
      </c>
      <c r="O10068">
        <v>0.24</v>
      </c>
      <c r="P10068" t="s">
        <v>520</v>
      </c>
      <c r="Q10068" t="s">
        <v>521</v>
      </c>
      <c r="R10068" t="s">
        <v>107</v>
      </c>
      <c r="S10068" t="s">
        <v>108</v>
      </c>
      <c r="T10068" t="s">
        <v>74</v>
      </c>
      <c r="U10068" t="s">
        <v>75</v>
      </c>
      <c r="V10068" t="s">
        <v>50</v>
      </c>
    </row>
    <row r="10069" spans="1:22">
      <c r="A10069" s="4">
        <v>46093</v>
      </c>
      <c r="B10069" t="s">
        <v>7229</v>
      </c>
      <c r="C10069" t="s">
        <v>2568</v>
      </c>
      <c r="D10069">
        <v>1</v>
      </c>
      <c r="E10069">
        <v>302000.24</v>
      </c>
      <c r="F10069">
        <f>Table2[[#This Row],[Đơn Giá Chuẩn]]*Table2[[#This Row],[Tổng số lượng bán]]</f>
        <v>302000.24</v>
      </c>
      <c r="G10069">
        <v>0</v>
      </c>
      <c r="H10069">
        <f>Table2[[#This Row],[Doanh số bán]]-Table2[[#This Row],[Chiết khấu]]</f>
        <v>302000.24</v>
      </c>
      <c r="I10069">
        <v>0</v>
      </c>
      <c r="J10069">
        <v>0</v>
      </c>
      <c r="K10069" t="s">
        <v>50</v>
      </c>
      <c r="L10069">
        <v>1</v>
      </c>
      <c r="M10069" t="s">
        <v>37</v>
      </c>
      <c r="N10069" t="s">
        <v>50</v>
      </c>
      <c r="O10069">
        <v>1</v>
      </c>
      <c r="P10069" t="s">
        <v>84</v>
      </c>
      <c r="Q10069" t="s">
        <v>85</v>
      </c>
      <c r="R10069" t="s">
        <v>41</v>
      </c>
      <c r="S10069" t="s">
        <v>42</v>
      </c>
      <c r="T10069" t="s">
        <v>74</v>
      </c>
      <c r="U10069" t="s">
        <v>75</v>
      </c>
      <c r="V10069" t="s">
        <v>50</v>
      </c>
    </row>
    <row r="10070" spans="1:22">
      <c r="A10070" s="4">
        <v>46093</v>
      </c>
      <c r="B10070" t="s">
        <v>7230</v>
      </c>
      <c r="C10070" t="s">
        <v>155</v>
      </c>
      <c r="D10070">
        <v>1</v>
      </c>
      <c r="E10070">
        <v>331000.40000000002</v>
      </c>
      <c r="F10070">
        <f>Table2[[#This Row],[Đơn Giá Chuẩn]]*Table2[[#This Row],[Tổng số lượng bán]]</f>
        <v>331000.40000000002</v>
      </c>
      <c r="G10070">
        <v>0</v>
      </c>
      <c r="H10070">
        <f>Table2[[#This Row],[Doanh số bán]]-Table2[[#This Row],[Chiết khấu]]</f>
        <v>331000.40000000002</v>
      </c>
      <c r="I10070">
        <v>0</v>
      </c>
      <c r="J10070">
        <v>0</v>
      </c>
      <c r="K10070" t="s">
        <v>50</v>
      </c>
      <c r="L10070">
        <v>1.6</v>
      </c>
      <c r="M10070" t="s">
        <v>37</v>
      </c>
      <c r="N10070" t="s">
        <v>50</v>
      </c>
      <c r="O10070">
        <v>1.6</v>
      </c>
      <c r="P10070" t="s">
        <v>839</v>
      </c>
      <c r="Q10070" t="s">
        <v>840</v>
      </c>
      <c r="R10070" t="s">
        <v>107</v>
      </c>
      <c r="S10070" t="s">
        <v>108</v>
      </c>
      <c r="T10070" t="s">
        <v>74</v>
      </c>
      <c r="U10070" t="s">
        <v>75</v>
      </c>
      <c r="V10070" t="s">
        <v>50</v>
      </c>
    </row>
    <row r="10071" spans="1:22">
      <c r="A10071" s="4">
        <v>46093</v>
      </c>
      <c r="B10071" t="s">
        <v>7231</v>
      </c>
      <c r="C10071" t="s">
        <v>2568</v>
      </c>
      <c r="D10071">
        <v>1</v>
      </c>
      <c r="E10071">
        <v>302000.24</v>
      </c>
      <c r="F10071">
        <f>Table2[[#This Row],[Đơn Giá Chuẩn]]*Table2[[#This Row],[Tổng số lượng bán]]</f>
        <v>302000.24</v>
      </c>
      <c r="G10071">
        <v>0</v>
      </c>
      <c r="H10071">
        <f>Table2[[#This Row],[Doanh số bán]]-Table2[[#This Row],[Chiết khấu]]</f>
        <v>302000.24</v>
      </c>
      <c r="I10071">
        <v>0</v>
      </c>
      <c r="J10071">
        <v>0</v>
      </c>
      <c r="K10071" t="s">
        <v>50</v>
      </c>
      <c r="L10071">
        <v>1</v>
      </c>
      <c r="M10071" t="s">
        <v>37</v>
      </c>
      <c r="N10071" t="s">
        <v>50</v>
      </c>
      <c r="O10071">
        <v>1</v>
      </c>
      <c r="P10071" t="s">
        <v>84</v>
      </c>
      <c r="Q10071" t="s">
        <v>85</v>
      </c>
      <c r="R10071" t="s">
        <v>41</v>
      </c>
      <c r="S10071" t="s">
        <v>42</v>
      </c>
      <c r="T10071" t="s">
        <v>74</v>
      </c>
      <c r="U10071" t="s">
        <v>75</v>
      </c>
      <c r="V10071" t="s">
        <v>50</v>
      </c>
    </row>
    <row r="10072" spans="1:22">
      <c r="A10072" s="4">
        <v>46057</v>
      </c>
      <c r="B10072" t="s">
        <v>3659</v>
      </c>
      <c r="C10072" t="s">
        <v>83</v>
      </c>
      <c r="D10072">
        <v>1</v>
      </c>
      <c r="E10072">
        <v>176999.96000000002</v>
      </c>
      <c r="F10072">
        <f>Table2[[#This Row],[Đơn Giá Chuẩn]]*Table2[[#This Row],[Tổng số lượng bán]]</f>
        <v>176999.96000000002</v>
      </c>
      <c r="G10072">
        <v>0</v>
      </c>
      <c r="H10072">
        <f>Table2[[#This Row],[Doanh số bán]]-Table2[[#This Row],[Chiết khấu]]</f>
        <v>176999.96000000002</v>
      </c>
      <c r="I10072">
        <v>0</v>
      </c>
      <c r="J10072">
        <v>0</v>
      </c>
      <c r="K10072" t="s">
        <v>50</v>
      </c>
      <c r="L10072">
        <v>0.25</v>
      </c>
      <c r="M10072" t="s">
        <v>37</v>
      </c>
      <c r="N10072" t="s">
        <v>50</v>
      </c>
      <c r="O10072">
        <v>0.25</v>
      </c>
      <c r="P10072" t="s">
        <v>272</v>
      </c>
      <c r="Q10072" t="s">
        <v>273</v>
      </c>
      <c r="R10072" t="s">
        <v>41</v>
      </c>
      <c r="S10072" t="s">
        <v>42</v>
      </c>
      <c r="T10072" t="s">
        <v>74</v>
      </c>
      <c r="U10072" t="s">
        <v>75</v>
      </c>
      <c r="V10072" t="s">
        <v>50</v>
      </c>
    </row>
    <row r="10073" spans="1:22">
      <c r="A10073" s="4">
        <v>46093</v>
      </c>
      <c r="B10073" t="s">
        <v>7233</v>
      </c>
      <c r="C10073" t="s">
        <v>2568</v>
      </c>
      <c r="D10073">
        <v>1</v>
      </c>
      <c r="E10073">
        <v>262000.28000000003</v>
      </c>
      <c r="F10073">
        <f>Table2[[#This Row],[Đơn Giá Chuẩn]]*Table2[[#This Row],[Tổng số lượng bán]]</f>
        <v>262000.28000000003</v>
      </c>
      <c r="G10073">
        <v>0</v>
      </c>
      <c r="H10073">
        <f>Table2[[#This Row],[Doanh số bán]]-Table2[[#This Row],[Chiết khấu]]</f>
        <v>262000.28000000003</v>
      </c>
      <c r="I10073">
        <v>0</v>
      </c>
      <c r="J10073">
        <v>0</v>
      </c>
      <c r="K10073" t="s">
        <v>50</v>
      </c>
      <c r="L10073">
        <v>1</v>
      </c>
      <c r="M10073" t="s">
        <v>37</v>
      </c>
      <c r="N10073" t="s">
        <v>50</v>
      </c>
      <c r="O10073">
        <v>1</v>
      </c>
      <c r="P10073" t="s">
        <v>2511</v>
      </c>
      <c r="Q10073" t="s">
        <v>2512</v>
      </c>
      <c r="R10073" t="s">
        <v>41</v>
      </c>
      <c r="S10073" t="s">
        <v>42</v>
      </c>
      <c r="T10073" t="s">
        <v>74</v>
      </c>
      <c r="U10073" t="s">
        <v>75</v>
      </c>
      <c r="V10073" t="s">
        <v>50</v>
      </c>
    </row>
    <row r="10074" spans="1:22">
      <c r="A10074" s="4">
        <v>46094</v>
      </c>
      <c r="B10074" t="s">
        <v>7234</v>
      </c>
      <c r="C10074" t="s">
        <v>2568</v>
      </c>
      <c r="D10074">
        <v>10</v>
      </c>
      <c r="E10074">
        <v>207000.00020000001</v>
      </c>
      <c r="F10074">
        <f>Table2[[#This Row],[Đơn Giá Chuẩn]]*Table2[[#This Row],[Tổng số lượng bán]]</f>
        <v>2070000.0020000001</v>
      </c>
      <c r="G10074">
        <v>0</v>
      </c>
      <c r="H10074">
        <f>Table2[[#This Row],[Doanh số bán]]-Table2[[#This Row],[Chiết khấu]]</f>
        <v>2070000.0020000001</v>
      </c>
      <c r="I10074">
        <v>0</v>
      </c>
      <c r="J10074">
        <v>0</v>
      </c>
      <c r="K10074" t="s">
        <v>2217</v>
      </c>
      <c r="L10074">
        <v>1</v>
      </c>
      <c r="M10074" t="s">
        <v>37</v>
      </c>
      <c r="N10074" t="s">
        <v>26</v>
      </c>
      <c r="O10074">
        <v>10</v>
      </c>
      <c r="P10074" t="s">
        <v>84</v>
      </c>
      <c r="Q10074" t="s">
        <v>85</v>
      </c>
      <c r="R10074" t="s">
        <v>41</v>
      </c>
      <c r="S10074" t="s">
        <v>42</v>
      </c>
      <c r="T10074" t="s">
        <v>2603</v>
      </c>
      <c r="U10074" t="s">
        <v>2604</v>
      </c>
      <c r="V10074" t="s">
        <v>45</v>
      </c>
    </row>
    <row r="10075" spans="1:22">
      <c r="A10075" s="4">
        <v>46094</v>
      </c>
      <c r="B10075" t="s">
        <v>7235</v>
      </c>
      <c r="C10075" t="s">
        <v>2568</v>
      </c>
      <c r="D10075">
        <v>10</v>
      </c>
      <c r="E10075">
        <v>226999.99964000002</v>
      </c>
      <c r="F10075">
        <f>Table2[[#This Row],[Đơn Giá Chuẩn]]*Table2[[#This Row],[Tổng số lượng bán]]</f>
        <v>2269999.9964000001</v>
      </c>
      <c r="G10075">
        <v>0</v>
      </c>
      <c r="H10075">
        <f>Table2[[#This Row],[Doanh số bán]]-Table2[[#This Row],[Chiết khấu]]</f>
        <v>2269999.9964000001</v>
      </c>
      <c r="I10075">
        <v>0</v>
      </c>
      <c r="J10075">
        <v>0</v>
      </c>
      <c r="K10075" t="s">
        <v>2217</v>
      </c>
      <c r="L10075">
        <v>1</v>
      </c>
      <c r="M10075" t="s">
        <v>37</v>
      </c>
      <c r="N10075" t="s">
        <v>26</v>
      </c>
      <c r="O10075">
        <v>10</v>
      </c>
      <c r="P10075" t="s">
        <v>84</v>
      </c>
      <c r="Q10075" t="s">
        <v>85</v>
      </c>
      <c r="R10075" t="s">
        <v>41</v>
      </c>
      <c r="S10075" t="s">
        <v>42</v>
      </c>
      <c r="T10075" t="s">
        <v>2594</v>
      </c>
      <c r="U10075" t="s">
        <v>2595</v>
      </c>
      <c r="V10075" t="s">
        <v>45</v>
      </c>
    </row>
    <row r="10076" spans="1:22">
      <c r="A10076" s="4">
        <v>46094</v>
      </c>
      <c r="B10076" t="s">
        <v>7236</v>
      </c>
      <c r="C10076" t="s">
        <v>2568</v>
      </c>
      <c r="D10076">
        <v>15</v>
      </c>
      <c r="E10076">
        <v>186999.99968000001</v>
      </c>
      <c r="F10076">
        <f>Table2[[#This Row],[Đơn Giá Chuẩn]]*Table2[[#This Row],[Tổng số lượng bán]]</f>
        <v>2804999.9952000002</v>
      </c>
      <c r="G10076">
        <v>0</v>
      </c>
      <c r="H10076">
        <f>Table2[[#This Row],[Doanh số bán]]-Table2[[#This Row],[Chiết khấu]]</f>
        <v>2804999.9952000002</v>
      </c>
      <c r="I10076">
        <v>0</v>
      </c>
      <c r="J10076">
        <v>0</v>
      </c>
      <c r="K10076" t="s">
        <v>2217</v>
      </c>
      <c r="L10076">
        <v>1</v>
      </c>
      <c r="M10076" t="s">
        <v>37</v>
      </c>
      <c r="N10076" t="s">
        <v>26</v>
      </c>
      <c r="O10076">
        <v>15</v>
      </c>
      <c r="P10076" t="s">
        <v>2511</v>
      </c>
      <c r="Q10076" t="s">
        <v>2512</v>
      </c>
      <c r="R10076" t="s">
        <v>41</v>
      </c>
      <c r="S10076" t="s">
        <v>42</v>
      </c>
      <c r="T10076" t="s">
        <v>2875</v>
      </c>
      <c r="U10076" t="s">
        <v>2876</v>
      </c>
      <c r="V10076" t="s">
        <v>45</v>
      </c>
    </row>
    <row r="10077" spans="1:22">
      <c r="A10077" s="4">
        <v>46094</v>
      </c>
      <c r="B10077" t="s">
        <v>7236</v>
      </c>
      <c r="C10077" t="s">
        <v>2568</v>
      </c>
      <c r="D10077">
        <v>5</v>
      </c>
      <c r="E10077">
        <v>186999.99968000001</v>
      </c>
      <c r="F10077">
        <f>Table2[[#This Row],[Đơn Giá Chuẩn]]*Table2[[#This Row],[Tổng số lượng bán]]</f>
        <v>934999.99840000004</v>
      </c>
      <c r="G10077">
        <v>0</v>
      </c>
      <c r="H10077">
        <f>Table2[[#This Row],[Doanh số bán]]-Table2[[#This Row],[Chiết khấu]]</f>
        <v>934999.99840000004</v>
      </c>
      <c r="I10077">
        <v>0</v>
      </c>
      <c r="J10077">
        <v>0</v>
      </c>
      <c r="K10077" t="s">
        <v>2217</v>
      </c>
      <c r="L10077">
        <v>1</v>
      </c>
      <c r="M10077" t="s">
        <v>37</v>
      </c>
      <c r="N10077" t="s">
        <v>26</v>
      </c>
      <c r="O10077">
        <v>5</v>
      </c>
      <c r="P10077" t="s">
        <v>150</v>
      </c>
      <c r="Q10077" t="s">
        <v>151</v>
      </c>
      <c r="R10077" t="s">
        <v>41</v>
      </c>
      <c r="S10077" t="s">
        <v>42</v>
      </c>
      <c r="T10077" t="s">
        <v>2875</v>
      </c>
      <c r="U10077" t="s">
        <v>2876</v>
      </c>
      <c r="V10077" t="s">
        <v>45</v>
      </c>
    </row>
    <row r="10078" spans="1:22">
      <c r="A10078" s="4">
        <v>46094</v>
      </c>
      <c r="B10078" t="s">
        <v>7237</v>
      </c>
      <c r="C10078" t="s">
        <v>155</v>
      </c>
      <c r="D10078">
        <v>4680</v>
      </c>
      <c r="E10078">
        <f>307290.5336-2000</f>
        <v>305290.53360000002</v>
      </c>
      <c r="F10078">
        <f>Table2[[#This Row],[Đơn Giá Chuẩn]]*Table2[[#This Row],[Tổng số lượng bán]]</f>
        <v>1428759697.2480001</v>
      </c>
      <c r="G10078">
        <v>0</v>
      </c>
      <c r="H10078">
        <f>Table2[[#This Row],[Doanh số bán]]-Table2[[#This Row],[Chiết khấu]]</f>
        <v>1428759697.2480001</v>
      </c>
      <c r="I10078">
        <v>0</v>
      </c>
      <c r="J10078">
        <v>0</v>
      </c>
      <c r="K10078" t="s">
        <v>2834</v>
      </c>
      <c r="L10078">
        <v>5</v>
      </c>
      <c r="M10078" t="s">
        <v>37</v>
      </c>
      <c r="N10078" t="s">
        <v>2834</v>
      </c>
      <c r="O10078">
        <v>23400</v>
      </c>
      <c r="P10078" t="s">
        <v>3868</v>
      </c>
      <c r="Q10078" t="s">
        <v>3869</v>
      </c>
      <c r="R10078" t="s">
        <v>107</v>
      </c>
      <c r="S10078" t="s">
        <v>108</v>
      </c>
      <c r="T10078" t="s">
        <v>7238</v>
      </c>
      <c r="U10078" t="s">
        <v>7239</v>
      </c>
      <c r="V10078" t="s">
        <v>2834</v>
      </c>
    </row>
    <row r="10079" spans="1:22">
      <c r="A10079" s="4">
        <v>46094</v>
      </c>
      <c r="B10079" t="s">
        <v>7240</v>
      </c>
      <c r="C10079" t="s">
        <v>2568</v>
      </c>
      <c r="D10079">
        <v>30</v>
      </c>
      <c r="E10079">
        <v>223000.00040000002</v>
      </c>
      <c r="F10079">
        <f>Table2[[#This Row],[Đơn Giá Chuẩn]]*Table2[[#This Row],[Tổng số lượng bán]]</f>
        <v>6690000.0120000001</v>
      </c>
      <c r="G10079">
        <v>0</v>
      </c>
      <c r="H10079">
        <f>Table2[[#This Row],[Doanh số bán]]-Table2[[#This Row],[Chiết khấu]]</f>
        <v>6690000.0120000001</v>
      </c>
      <c r="I10079">
        <v>0</v>
      </c>
      <c r="J10079">
        <v>0</v>
      </c>
      <c r="K10079" t="s">
        <v>36</v>
      </c>
      <c r="L10079">
        <v>1</v>
      </c>
      <c r="M10079" t="s">
        <v>37</v>
      </c>
      <c r="N10079" t="s">
        <v>38</v>
      </c>
      <c r="O10079">
        <v>30</v>
      </c>
      <c r="P10079" t="s">
        <v>2511</v>
      </c>
      <c r="Q10079" t="s">
        <v>2512</v>
      </c>
      <c r="R10079" t="s">
        <v>41</v>
      </c>
      <c r="S10079" t="s">
        <v>42</v>
      </c>
      <c r="T10079" t="s">
        <v>43</v>
      </c>
      <c r="U10079" t="s">
        <v>44</v>
      </c>
      <c r="V10079" t="s">
        <v>45</v>
      </c>
    </row>
    <row r="10080" spans="1:22">
      <c r="A10080" s="4">
        <v>46094</v>
      </c>
      <c r="B10080" t="s">
        <v>7241</v>
      </c>
      <c r="C10080" t="s">
        <v>2568</v>
      </c>
      <c r="D10080">
        <v>25</v>
      </c>
      <c r="E10080">
        <v>211999.9952</v>
      </c>
      <c r="F10080">
        <f>Table2[[#This Row],[Đơn Giá Chuẩn]]*Table2[[#This Row],[Tổng số lượng bán]]</f>
        <v>5299999.88</v>
      </c>
      <c r="G10080">
        <v>0</v>
      </c>
      <c r="H10080">
        <f>Table2[[#This Row],[Doanh số bán]]-Table2[[#This Row],[Chiết khấu]]</f>
        <v>5299999.88</v>
      </c>
      <c r="I10080">
        <v>0</v>
      </c>
      <c r="J10080">
        <v>0</v>
      </c>
      <c r="K10080" t="s">
        <v>36</v>
      </c>
      <c r="L10080">
        <v>1</v>
      </c>
      <c r="M10080" t="s">
        <v>37</v>
      </c>
      <c r="N10080" t="s">
        <v>919</v>
      </c>
      <c r="O10080">
        <v>25</v>
      </c>
      <c r="P10080" t="s">
        <v>84</v>
      </c>
      <c r="Q10080" t="s">
        <v>85</v>
      </c>
      <c r="R10080" t="s">
        <v>41</v>
      </c>
      <c r="S10080" t="s">
        <v>42</v>
      </c>
      <c r="T10080" t="s">
        <v>2579</v>
      </c>
      <c r="U10080" t="s">
        <v>2580</v>
      </c>
      <c r="V10080" t="s">
        <v>2314</v>
      </c>
    </row>
    <row r="10081" spans="1:22">
      <c r="A10081" s="4">
        <v>46094</v>
      </c>
      <c r="B10081" t="s">
        <v>7242</v>
      </c>
      <c r="C10081" t="s">
        <v>2568</v>
      </c>
      <c r="D10081">
        <v>6</v>
      </c>
      <c r="E10081">
        <v>192000.00008000003</v>
      </c>
      <c r="F10081">
        <f>Table2[[#This Row],[Đơn Giá Chuẩn]]*Table2[[#This Row],[Tổng số lượng bán]]</f>
        <v>1152000.0004800002</v>
      </c>
      <c r="G10081">
        <v>0</v>
      </c>
      <c r="H10081">
        <f>Table2[[#This Row],[Doanh số bán]]-Table2[[#This Row],[Chiết khấu]]</f>
        <v>1152000.0004800002</v>
      </c>
      <c r="I10081">
        <v>0</v>
      </c>
      <c r="J10081">
        <v>0</v>
      </c>
      <c r="K10081" t="s">
        <v>2217</v>
      </c>
      <c r="L10081">
        <v>1</v>
      </c>
      <c r="M10081" t="s">
        <v>37</v>
      </c>
      <c r="N10081" t="s">
        <v>26</v>
      </c>
      <c r="O10081">
        <v>6</v>
      </c>
      <c r="P10081" t="s">
        <v>512</v>
      </c>
      <c r="Q10081" t="s">
        <v>513</v>
      </c>
      <c r="R10081" t="s">
        <v>41</v>
      </c>
      <c r="S10081" t="s">
        <v>42</v>
      </c>
      <c r="T10081" t="s">
        <v>2587</v>
      </c>
      <c r="U10081" t="s">
        <v>2588</v>
      </c>
      <c r="V10081" t="s">
        <v>45</v>
      </c>
    </row>
    <row r="10082" spans="1:22">
      <c r="A10082" s="4">
        <v>46094</v>
      </c>
      <c r="B10082" t="s">
        <v>7242</v>
      </c>
      <c r="C10082" t="s">
        <v>2568</v>
      </c>
      <c r="D10082">
        <v>6</v>
      </c>
      <c r="E10082">
        <v>186999.99968000001</v>
      </c>
      <c r="F10082">
        <f>Table2[[#This Row],[Đơn Giá Chuẩn]]*Table2[[#This Row],[Tổng số lượng bán]]</f>
        <v>1121999.99808</v>
      </c>
      <c r="G10082">
        <v>0</v>
      </c>
      <c r="H10082">
        <f>Table2[[#This Row],[Doanh số bán]]-Table2[[#This Row],[Chiết khấu]]</f>
        <v>1121999.99808</v>
      </c>
      <c r="I10082">
        <v>0</v>
      </c>
      <c r="J10082">
        <v>0</v>
      </c>
      <c r="K10082" t="s">
        <v>2217</v>
      </c>
      <c r="L10082">
        <v>1</v>
      </c>
      <c r="M10082" t="s">
        <v>37</v>
      </c>
      <c r="N10082" t="s">
        <v>26</v>
      </c>
      <c r="O10082">
        <v>6</v>
      </c>
      <c r="P10082" t="s">
        <v>150</v>
      </c>
      <c r="Q10082" t="s">
        <v>151</v>
      </c>
      <c r="R10082" t="s">
        <v>41</v>
      </c>
      <c r="S10082" t="s">
        <v>42</v>
      </c>
      <c r="T10082" t="s">
        <v>2587</v>
      </c>
      <c r="U10082" t="s">
        <v>2588</v>
      </c>
      <c r="V10082" t="s">
        <v>45</v>
      </c>
    </row>
    <row r="10083" spans="1:22">
      <c r="A10083" s="4">
        <v>46062</v>
      </c>
      <c r="B10083" t="s">
        <v>3803</v>
      </c>
      <c r="C10083" t="s">
        <v>83</v>
      </c>
      <c r="D10083">
        <v>1</v>
      </c>
      <c r="E10083">
        <v>176999.96000000002</v>
      </c>
      <c r="F10083">
        <f>Table2[[#This Row],[Đơn Giá Chuẩn]]*Table2[[#This Row],[Tổng số lượng bán]]</f>
        <v>176999.96000000002</v>
      </c>
      <c r="G10083">
        <v>0</v>
      </c>
      <c r="H10083">
        <f>Table2[[#This Row],[Doanh số bán]]-Table2[[#This Row],[Chiết khấu]]</f>
        <v>176999.96000000002</v>
      </c>
      <c r="I10083">
        <v>0</v>
      </c>
      <c r="J10083">
        <v>0</v>
      </c>
      <c r="K10083" t="s">
        <v>50</v>
      </c>
      <c r="L10083">
        <v>0.25</v>
      </c>
      <c r="M10083" t="s">
        <v>37</v>
      </c>
      <c r="N10083" t="s">
        <v>50</v>
      </c>
      <c r="O10083">
        <v>0.25</v>
      </c>
      <c r="P10083" t="s">
        <v>272</v>
      </c>
      <c r="Q10083" t="s">
        <v>273</v>
      </c>
      <c r="R10083" t="s">
        <v>41</v>
      </c>
      <c r="S10083" t="s">
        <v>42</v>
      </c>
      <c r="T10083" t="s">
        <v>74</v>
      </c>
      <c r="U10083" t="s">
        <v>75</v>
      </c>
      <c r="V10083" t="s">
        <v>50</v>
      </c>
    </row>
    <row r="10084" spans="1:22">
      <c r="A10084" s="4">
        <v>46094</v>
      </c>
      <c r="B10084" t="s">
        <v>7243</v>
      </c>
      <c r="C10084" t="s">
        <v>2568</v>
      </c>
      <c r="D10084">
        <v>1</v>
      </c>
      <c r="E10084">
        <v>272000</v>
      </c>
      <c r="F10084">
        <f>Table2[[#This Row],[Đơn Giá Chuẩn]]*Table2[[#This Row],[Tổng số lượng bán]]</f>
        <v>272000</v>
      </c>
      <c r="G10084">
        <v>0</v>
      </c>
      <c r="H10084">
        <f>Table2[[#This Row],[Doanh số bán]]-Table2[[#This Row],[Chiết khấu]]</f>
        <v>272000</v>
      </c>
      <c r="I10084">
        <v>0</v>
      </c>
      <c r="J10084">
        <v>0</v>
      </c>
      <c r="K10084" t="s">
        <v>50</v>
      </c>
      <c r="L10084">
        <v>1</v>
      </c>
      <c r="M10084" t="s">
        <v>37</v>
      </c>
      <c r="N10084" t="s">
        <v>50</v>
      </c>
      <c r="O10084">
        <v>1</v>
      </c>
      <c r="P10084" t="s">
        <v>512</v>
      </c>
      <c r="Q10084" t="s">
        <v>513</v>
      </c>
      <c r="R10084" t="s">
        <v>41</v>
      </c>
      <c r="S10084" t="s">
        <v>42</v>
      </c>
      <c r="T10084" t="s">
        <v>74</v>
      </c>
      <c r="U10084" t="s">
        <v>75</v>
      </c>
      <c r="V10084" t="s">
        <v>50</v>
      </c>
    </row>
    <row r="10085" spans="1:22">
      <c r="A10085" s="4">
        <v>46094</v>
      </c>
      <c r="B10085" t="s">
        <v>7244</v>
      </c>
      <c r="C10085" t="s">
        <v>2568</v>
      </c>
      <c r="D10085">
        <v>1</v>
      </c>
      <c r="E10085">
        <v>302000.24</v>
      </c>
      <c r="F10085">
        <f>Table2[[#This Row],[Đơn Giá Chuẩn]]*Table2[[#This Row],[Tổng số lượng bán]]</f>
        <v>302000.24</v>
      </c>
      <c r="G10085">
        <v>0</v>
      </c>
      <c r="H10085">
        <f>Table2[[#This Row],[Doanh số bán]]-Table2[[#This Row],[Chiết khấu]]</f>
        <v>302000.24</v>
      </c>
      <c r="I10085">
        <v>0</v>
      </c>
      <c r="J10085">
        <v>0</v>
      </c>
      <c r="K10085" t="s">
        <v>50</v>
      </c>
      <c r="L10085">
        <v>1</v>
      </c>
      <c r="M10085" t="s">
        <v>37</v>
      </c>
      <c r="N10085" t="s">
        <v>50</v>
      </c>
      <c r="O10085">
        <v>1</v>
      </c>
      <c r="P10085" t="s">
        <v>84</v>
      </c>
      <c r="Q10085" t="s">
        <v>85</v>
      </c>
      <c r="R10085" t="s">
        <v>41</v>
      </c>
      <c r="S10085" t="s">
        <v>42</v>
      </c>
      <c r="T10085" t="s">
        <v>74</v>
      </c>
      <c r="U10085" t="s">
        <v>75</v>
      </c>
      <c r="V10085" t="s">
        <v>50</v>
      </c>
    </row>
    <row r="10086" spans="1:22">
      <c r="A10086" s="4">
        <v>46094</v>
      </c>
      <c r="B10086" t="s">
        <v>7245</v>
      </c>
      <c r="C10086" t="s">
        <v>2568</v>
      </c>
      <c r="D10086">
        <v>1</v>
      </c>
      <c r="E10086">
        <v>272000</v>
      </c>
      <c r="F10086">
        <f>Table2[[#This Row],[Đơn Giá Chuẩn]]*Table2[[#This Row],[Tổng số lượng bán]]</f>
        <v>272000</v>
      </c>
      <c r="G10086">
        <v>0</v>
      </c>
      <c r="H10086">
        <f>Table2[[#This Row],[Doanh số bán]]-Table2[[#This Row],[Chiết khấu]]</f>
        <v>272000</v>
      </c>
      <c r="I10086">
        <v>0</v>
      </c>
      <c r="J10086">
        <v>0</v>
      </c>
      <c r="K10086" t="s">
        <v>50</v>
      </c>
      <c r="L10086">
        <v>1</v>
      </c>
      <c r="M10086" t="s">
        <v>37</v>
      </c>
      <c r="N10086" t="s">
        <v>50</v>
      </c>
      <c r="O10086">
        <v>1</v>
      </c>
      <c r="P10086" t="s">
        <v>512</v>
      </c>
      <c r="Q10086" t="s">
        <v>513</v>
      </c>
      <c r="R10086" t="s">
        <v>41</v>
      </c>
      <c r="S10086" t="s">
        <v>42</v>
      </c>
      <c r="T10086" t="s">
        <v>74</v>
      </c>
      <c r="U10086" t="s">
        <v>75</v>
      </c>
      <c r="V10086" t="s">
        <v>50</v>
      </c>
    </row>
    <row r="10087" spans="1:22">
      <c r="A10087" s="4">
        <v>46094</v>
      </c>
      <c r="B10087" t="s">
        <v>7246</v>
      </c>
      <c r="C10087" t="s">
        <v>2568</v>
      </c>
      <c r="D10087">
        <v>1</v>
      </c>
      <c r="E10087">
        <v>340000.04000000004</v>
      </c>
      <c r="F10087">
        <f>Table2[[#This Row],[Đơn Giá Chuẩn]]*Table2[[#This Row],[Tổng số lượng bán]]</f>
        <v>340000.04000000004</v>
      </c>
      <c r="G10087">
        <v>0</v>
      </c>
      <c r="H10087">
        <f>Table2[[#This Row],[Doanh số bán]]-Table2[[#This Row],[Chiết khấu]]</f>
        <v>340000.04000000004</v>
      </c>
      <c r="I10087">
        <v>0</v>
      </c>
      <c r="J10087">
        <v>0</v>
      </c>
      <c r="K10087" t="s">
        <v>50</v>
      </c>
      <c r="L10087">
        <v>1</v>
      </c>
      <c r="M10087" t="s">
        <v>37</v>
      </c>
      <c r="N10087" t="s">
        <v>50</v>
      </c>
      <c r="O10087">
        <v>1</v>
      </c>
      <c r="P10087" t="s">
        <v>2504</v>
      </c>
      <c r="Q10087" t="s">
        <v>2505</v>
      </c>
      <c r="R10087" t="s">
        <v>41</v>
      </c>
      <c r="S10087" t="s">
        <v>42</v>
      </c>
      <c r="T10087" t="s">
        <v>74</v>
      </c>
      <c r="U10087" t="s">
        <v>75</v>
      </c>
      <c r="V10087" t="s">
        <v>50</v>
      </c>
    </row>
    <row r="10088" spans="1:22">
      <c r="A10088" s="4">
        <v>46094</v>
      </c>
      <c r="B10088" t="s">
        <v>7247</v>
      </c>
      <c r="C10088" t="s">
        <v>1862</v>
      </c>
      <c r="D10088">
        <v>1</v>
      </c>
      <c r="E10088">
        <v>50999.600000000006</v>
      </c>
      <c r="F10088">
        <f>Table2[[#This Row],[Đơn Giá Chuẩn]]*Table2[[#This Row],[Tổng số lượng bán]]</f>
        <v>50999.600000000006</v>
      </c>
      <c r="G10088">
        <v>0</v>
      </c>
      <c r="H10088">
        <f>Table2[[#This Row],[Doanh số bán]]-Table2[[#This Row],[Chiết khấu]]</f>
        <v>50999.600000000006</v>
      </c>
      <c r="I10088">
        <v>0</v>
      </c>
      <c r="J10088">
        <v>0</v>
      </c>
      <c r="K10088" t="s">
        <v>50</v>
      </c>
      <c r="L10088">
        <v>0.12</v>
      </c>
      <c r="M10088" t="s">
        <v>37</v>
      </c>
      <c r="N10088" t="s">
        <v>50</v>
      </c>
      <c r="O10088">
        <v>0.12</v>
      </c>
      <c r="P10088" t="s">
        <v>656</v>
      </c>
      <c r="Q10088" t="s">
        <v>657</v>
      </c>
      <c r="R10088" t="s">
        <v>107</v>
      </c>
      <c r="S10088" t="s">
        <v>108</v>
      </c>
      <c r="T10088" t="s">
        <v>74</v>
      </c>
      <c r="U10088" t="s">
        <v>75</v>
      </c>
      <c r="V10088" t="s">
        <v>50</v>
      </c>
    </row>
    <row r="10089" spans="1:22">
      <c r="A10089" s="4">
        <v>46094</v>
      </c>
      <c r="B10089" t="s">
        <v>7248</v>
      </c>
      <c r="C10089" t="s">
        <v>2568</v>
      </c>
      <c r="D10089">
        <v>1</v>
      </c>
      <c r="E10089">
        <v>340000.04000000004</v>
      </c>
      <c r="F10089">
        <f>Table2[[#This Row],[Đơn Giá Chuẩn]]*Table2[[#This Row],[Tổng số lượng bán]]</f>
        <v>340000.04000000004</v>
      </c>
      <c r="G10089">
        <v>0</v>
      </c>
      <c r="H10089">
        <f>Table2[[#This Row],[Doanh số bán]]-Table2[[#This Row],[Chiết khấu]]</f>
        <v>340000.04000000004</v>
      </c>
      <c r="I10089">
        <v>0</v>
      </c>
      <c r="J10089">
        <v>0</v>
      </c>
      <c r="K10089" t="s">
        <v>50</v>
      </c>
      <c r="L10089">
        <v>1</v>
      </c>
      <c r="M10089" t="s">
        <v>37</v>
      </c>
      <c r="N10089" t="s">
        <v>50</v>
      </c>
      <c r="O10089">
        <v>1</v>
      </c>
      <c r="P10089" t="s">
        <v>2504</v>
      </c>
      <c r="Q10089" t="s">
        <v>2505</v>
      </c>
      <c r="R10089" t="s">
        <v>41</v>
      </c>
      <c r="S10089" t="s">
        <v>42</v>
      </c>
      <c r="T10089" t="s">
        <v>74</v>
      </c>
      <c r="U10089" t="s">
        <v>75</v>
      </c>
      <c r="V10089" t="s">
        <v>50</v>
      </c>
    </row>
    <row r="10090" spans="1:22">
      <c r="A10090" s="4">
        <v>46094</v>
      </c>
      <c r="B10090" t="s">
        <v>7248</v>
      </c>
      <c r="C10090" t="s">
        <v>2568</v>
      </c>
      <c r="D10090">
        <v>2</v>
      </c>
      <c r="E10090">
        <v>302000.24</v>
      </c>
      <c r="F10090">
        <f>Table2[[#This Row],[Đơn Giá Chuẩn]]*Table2[[#This Row],[Tổng số lượng bán]]</f>
        <v>604000.48</v>
      </c>
      <c r="G10090">
        <v>0</v>
      </c>
      <c r="H10090">
        <f>Table2[[#This Row],[Doanh số bán]]-Table2[[#This Row],[Chiết khấu]]</f>
        <v>604000.48</v>
      </c>
      <c r="I10090">
        <v>0</v>
      </c>
      <c r="J10090">
        <v>0</v>
      </c>
      <c r="K10090" t="s">
        <v>50</v>
      </c>
      <c r="L10090">
        <v>1</v>
      </c>
      <c r="M10090" t="s">
        <v>37</v>
      </c>
      <c r="N10090" t="s">
        <v>50</v>
      </c>
      <c r="O10090">
        <v>2</v>
      </c>
      <c r="P10090" t="s">
        <v>84</v>
      </c>
      <c r="Q10090" t="s">
        <v>85</v>
      </c>
      <c r="R10090" t="s">
        <v>41</v>
      </c>
      <c r="S10090" t="s">
        <v>42</v>
      </c>
      <c r="T10090" t="s">
        <v>74</v>
      </c>
      <c r="U10090" t="s">
        <v>75</v>
      </c>
      <c r="V10090" t="s">
        <v>50</v>
      </c>
    </row>
    <row r="10091" spans="1:22">
      <c r="A10091" s="4">
        <v>46094</v>
      </c>
      <c r="B10091" t="s">
        <v>7249</v>
      </c>
      <c r="C10091" t="s">
        <v>155</v>
      </c>
      <c r="D10091">
        <v>1</v>
      </c>
      <c r="E10091">
        <v>331000.40000000002</v>
      </c>
      <c r="F10091">
        <f>Table2[[#This Row],[Đơn Giá Chuẩn]]*Table2[[#This Row],[Tổng số lượng bán]]</f>
        <v>331000.40000000002</v>
      </c>
      <c r="G10091">
        <v>0</v>
      </c>
      <c r="H10091">
        <f>Table2[[#This Row],[Doanh số bán]]-Table2[[#This Row],[Chiết khấu]]</f>
        <v>331000.40000000002</v>
      </c>
      <c r="I10091">
        <v>0</v>
      </c>
      <c r="J10091">
        <v>0</v>
      </c>
      <c r="K10091" t="s">
        <v>50</v>
      </c>
      <c r="L10091">
        <v>1.6</v>
      </c>
      <c r="M10091" t="s">
        <v>37</v>
      </c>
      <c r="N10091" t="s">
        <v>50</v>
      </c>
      <c r="O10091">
        <v>1.6</v>
      </c>
      <c r="P10091" t="s">
        <v>839</v>
      </c>
      <c r="Q10091" t="s">
        <v>840</v>
      </c>
      <c r="R10091" t="s">
        <v>107</v>
      </c>
      <c r="S10091" t="s">
        <v>108</v>
      </c>
      <c r="T10091" t="s">
        <v>74</v>
      </c>
      <c r="U10091" t="s">
        <v>75</v>
      </c>
      <c r="V10091" t="s">
        <v>50</v>
      </c>
    </row>
    <row r="10092" spans="1:22">
      <c r="A10092" s="4">
        <v>46094</v>
      </c>
      <c r="B10092" t="s">
        <v>7250</v>
      </c>
      <c r="C10092" t="s">
        <v>155</v>
      </c>
      <c r="D10092">
        <v>1</v>
      </c>
      <c r="E10092">
        <v>196350.32</v>
      </c>
      <c r="F10092">
        <f>Table2[[#This Row],[Đơn Giá Chuẩn]]*Table2[[#This Row],[Tổng số lượng bán]]</f>
        <v>196350.32</v>
      </c>
      <c r="G10092">
        <v>0</v>
      </c>
      <c r="H10092">
        <f>Table2[[#This Row],[Doanh số bán]]-Table2[[#This Row],[Chiết khấu]]</f>
        <v>196350.32</v>
      </c>
      <c r="I10092">
        <v>0</v>
      </c>
      <c r="J10092">
        <v>0</v>
      </c>
      <c r="K10092" t="s">
        <v>50</v>
      </c>
      <c r="L10092">
        <v>0.8</v>
      </c>
      <c r="M10092" t="s">
        <v>37</v>
      </c>
      <c r="N10092" t="s">
        <v>50</v>
      </c>
      <c r="O10092">
        <v>0.8</v>
      </c>
      <c r="P10092" t="s">
        <v>3303</v>
      </c>
      <c r="Q10092" t="s">
        <v>3304</v>
      </c>
      <c r="R10092" t="s">
        <v>107</v>
      </c>
      <c r="S10092" t="s">
        <v>108</v>
      </c>
      <c r="T10092" t="s">
        <v>74</v>
      </c>
      <c r="U10092" t="s">
        <v>75</v>
      </c>
      <c r="V10092" t="s">
        <v>50</v>
      </c>
    </row>
    <row r="10093" spans="1:22">
      <c r="A10093" s="4">
        <v>46094</v>
      </c>
      <c r="B10093" t="s">
        <v>7251</v>
      </c>
      <c r="C10093" t="s">
        <v>1862</v>
      </c>
      <c r="D10093">
        <v>1</v>
      </c>
      <c r="E10093">
        <v>50999.600000000006</v>
      </c>
      <c r="F10093">
        <f>Table2[[#This Row],[Đơn Giá Chuẩn]]*Table2[[#This Row],[Tổng số lượng bán]]</f>
        <v>50999.600000000006</v>
      </c>
      <c r="G10093">
        <v>0</v>
      </c>
      <c r="H10093">
        <f>Table2[[#This Row],[Doanh số bán]]-Table2[[#This Row],[Chiết khấu]]</f>
        <v>50999.600000000006</v>
      </c>
      <c r="I10093">
        <v>0</v>
      </c>
      <c r="J10093">
        <v>0</v>
      </c>
      <c r="K10093" t="s">
        <v>50</v>
      </c>
      <c r="L10093">
        <v>0.12</v>
      </c>
      <c r="M10093" t="s">
        <v>37</v>
      </c>
      <c r="N10093" t="s">
        <v>50</v>
      </c>
      <c r="O10093">
        <v>0.12</v>
      </c>
      <c r="P10093" t="s">
        <v>588</v>
      </c>
      <c r="Q10093" t="s">
        <v>589</v>
      </c>
      <c r="R10093" t="s">
        <v>107</v>
      </c>
      <c r="S10093" t="s">
        <v>108</v>
      </c>
      <c r="T10093" t="s">
        <v>74</v>
      </c>
      <c r="U10093" t="s">
        <v>75</v>
      </c>
      <c r="V10093" t="s">
        <v>50</v>
      </c>
    </row>
    <row r="10094" spans="1:22">
      <c r="A10094" s="4">
        <v>46094</v>
      </c>
      <c r="B10094" t="s">
        <v>7252</v>
      </c>
      <c r="C10094" t="s">
        <v>2568</v>
      </c>
      <c r="D10094">
        <v>1</v>
      </c>
      <c r="E10094">
        <v>340000.04000000004</v>
      </c>
      <c r="F10094">
        <f>Table2[[#This Row],[Đơn Giá Chuẩn]]*Table2[[#This Row],[Tổng số lượng bán]]</f>
        <v>340000.04000000004</v>
      </c>
      <c r="G10094">
        <v>0</v>
      </c>
      <c r="H10094">
        <f>Table2[[#This Row],[Doanh số bán]]-Table2[[#This Row],[Chiết khấu]]</f>
        <v>340000.04000000004</v>
      </c>
      <c r="I10094">
        <v>0</v>
      </c>
      <c r="J10094">
        <v>0</v>
      </c>
      <c r="K10094" t="s">
        <v>50</v>
      </c>
      <c r="L10094">
        <v>1</v>
      </c>
      <c r="M10094" t="s">
        <v>37</v>
      </c>
      <c r="N10094" t="s">
        <v>50</v>
      </c>
      <c r="O10094">
        <v>1</v>
      </c>
      <c r="P10094" t="s">
        <v>2504</v>
      </c>
      <c r="Q10094" t="s">
        <v>2505</v>
      </c>
      <c r="R10094" t="s">
        <v>41</v>
      </c>
      <c r="S10094" t="s">
        <v>42</v>
      </c>
      <c r="T10094" t="s">
        <v>74</v>
      </c>
      <c r="U10094" t="s">
        <v>75</v>
      </c>
      <c r="V10094" t="s">
        <v>50</v>
      </c>
    </row>
    <row r="10095" spans="1:22">
      <c r="A10095" s="4">
        <v>46094</v>
      </c>
      <c r="B10095" t="s">
        <v>7253</v>
      </c>
      <c r="C10095" t="s">
        <v>1862</v>
      </c>
      <c r="D10095">
        <v>1</v>
      </c>
      <c r="E10095">
        <v>152000.00012000001</v>
      </c>
      <c r="F10095">
        <f>Table2[[#This Row],[Đơn Giá Chuẩn]]*Table2[[#This Row],[Tổng số lượng bán]]</f>
        <v>152000.00012000001</v>
      </c>
      <c r="G10095">
        <v>0</v>
      </c>
      <c r="H10095">
        <f>Table2[[#This Row],[Doanh số bán]]-Table2[[#This Row],[Chiết khấu]]</f>
        <v>152000.00012000001</v>
      </c>
      <c r="I10095">
        <v>0</v>
      </c>
      <c r="J10095">
        <v>0</v>
      </c>
      <c r="K10095" t="s">
        <v>50</v>
      </c>
      <c r="L10095">
        <v>0.125</v>
      </c>
      <c r="M10095" t="s">
        <v>37</v>
      </c>
      <c r="N10095" t="s">
        <v>50</v>
      </c>
      <c r="O10095">
        <v>0.125</v>
      </c>
      <c r="P10095" t="s">
        <v>1500</v>
      </c>
      <c r="Q10095" t="s">
        <v>1501</v>
      </c>
      <c r="R10095" t="s">
        <v>41</v>
      </c>
      <c r="S10095" t="s">
        <v>42</v>
      </c>
      <c r="T10095" t="s">
        <v>2176</v>
      </c>
      <c r="U10095" t="s">
        <v>2177</v>
      </c>
      <c r="V10095" t="s">
        <v>50</v>
      </c>
    </row>
    <row r="10096" spans="1:22">
      <c r="A10096" s="4">
        <v>46094</v>
      </c>
      <c r="B10096" t="s">
        <v>7254</v>
      </c>
      <c r="C10096" t="s">
        <v>2568</v>
      </c>
      <c r="D10096">
        <v>1</v>
      </c>
      <c r="E10096">
        <v>302000.24</v>
      </c>
      <c r="F10096">
        <f>Table2[[#This Row],[Đơn Giá Chuẩn]]*Table2[[#This Row],[Tổng số lượng bán]]</f>
        <v>302000.24</v>
      </c>
      <c r="G10096">
        <v>0</v>
      </c>
      <c r="H10096">
        <f>Table2[[#This Row],[Doanh số bán]]-Table2[[#This Row],[Chiết khấu]]</f>
        <v>302000.24</v>
      </c>
      <c r="I10096">
        <v>0</v>
      </c>
      <c r="J10096">
        <v>0</v>
      </c>
      <c r="K10096" t="s">
        <v>50</v>
      </c>
      <c r="L10096">
        <v>1</v>
      </c>
      <c r="M10096" t="s">
        <v>37</v>
      </c>
      <c r="N10096" t="s">
        <v>50</v>
      </c>
      <c r="O10096">
        <v>1</v>
      </c>
      <c r="P10096" t="s">
        <v>84</v>
      </c>
      <c r="Q10096" t="s">
        <v>85</v>
      </c>
      <c r="R10096" t="s">
        <v>41</v>
      </c>
      <c r="S10096" t="s">
        <v>42</v>
      </c>
      <c r="T10096" t="s">
        <v>74</v>
      </c>
      <c r="U10096" t="s">
        <v>75</v>
      </c>
      <c r="V10096" t="s">
        <v>50</v>
      </c>
    </row>
    <row r="10097" spans="1:22">
      <c r="A10097" s="4">
        <v>46094</v>
      </c>
      <c r="B10097" t="s">
        <v>7255</v>
      </c>
      <c r="C10097" t="s">
        <v>2568</v>
      </c>
      <c r="D10097">
        <v>1</v>
      </c>
      <c r="E10097">
        <v>272000</v>
      </c>
      <c r="F10097">
        <f>Table2[[#This Row],[Đơn Giá Chuẩn]]*Table2[[#This Row],[Tổng số lượng bán]]</f>
        <v>272000</v>
      </c>
      <c r="G10097">
        <v>0</v>
      </c>
      <c r="H10097">
        <f>Table2[[#This Row],[Doanh số bán]]-Table2[[#This Row],[Chiết khấu]]</f>
        <v>272000</v>
      </c>
      <c r="I10097">
        <v>0</v>
      </c>
      <c r="J10097">
        <v>0</v>
      </c>
      <c r="K10097" t="s">
        <v>50</v>
      </c>
      <c r="L10097">
        <v>1</v>
      </c>
      <c r="M10097" t="s">
        <v>37</v>
      </c>
      <c r="N10097" t="s">
        <v>50</v>
      </c>
      <c r="O10097">
        <v>1</v>
      </c>
      <c r="P10097" t="s">
        <v>512</v>
      </c>
      <c r="Q10097" t="s">
        <v>513</v>
      </c>
      <c r="R10097" t="s">
        <v>41</v>
      </c>
      <c r="S10097" t="s">
        <v>42</v>
      </c>
      <c r="T10097" t="s">
        <v>74</v>
      </c>
      <c r="U10097" t="s">
        <v>75</v>
      </c>
      <c r="V10097" t="s">
        <v>50</v>
      </c>
    </row>
    <row r="10098" spans="1:22">
      <c r="A10098" s="4">
        <v>46094</v>
      </c>
      <c r="B10098" t="s">
        <v>7256</v>
      </c>
      <c r="C10098" t="s">
        <v>155</v>
      </c>
      <c r="D10098">
        <v>10</v>
      </c>
      <c r="E10098">
        <v>88450.004000000015</v>
      </c>
      <c r="F10098">
        <f>Table2[[#This Row],[Đơn Giá Chuẩn]]*Table2[[#This Row],[Tổng số lượng bán]]</f>
        <v>884500.04000000015</v>
      </c>
      <c r="G10098">
        <v>0</v>
      </c>
      <c r="H10098">
        <f>Table2[[#This Row],[Doanh số bán]]-Table2[[#This Row],[Chiết khấu]]</f>
        <v>884500.04000000015</v>
      </c>
      <c r="I10098">
        <v>0</v>
      </c>
      <c r="J10098">
        <v>0</v>
      </c>
      <c r="K10098" t="s">
        <v>50</v>
      </c>
      <c r="L10098">
        <v>0.35199999999999998</v>
      </c>
      <c r="M10098" t="s">
        <v>37</v>
      </c>
      <c r="N10098" t="s">
        <v>50</v>
      </c>
      <c r="O10098">
        <v>3.5199999999999996</v>
      </c>
      <c r="P10098" t="s">
        <v>3291</v>
      </c>
      <c r="Q10098" t="s">
        <v>3292</v>
      </c>
      <c r="R10098" t="s">
        <v>107</v>
      </c>
      <c r="S10098" t="s">
        <v>108</v>
      </c>
      <c r="T10098" t="s">
        <v>74</v>
      </c>
      <c r="U10098" t="s">
        <v>75</v>
      </c>
      <c r="V10098" t="s">
        <v>50</v>
      </c>
    </row>
    <row r="10099" spans="1:22">
      <c r="A10099" s="4">
        <v>46094</v>
      </c>
      <c r="B10099" t="s">
        <v>7257</v>
      </c>
      <c r="C10099" t="s">
        <v>2568</v>
      </c>
      <c r="D10099">
        <v>1</v>
      </c>
      <c r="E10099">
        <v>272000</v>
      </c>
      <c r="F10099">
        <f>Table2[[#This Row],[Đơn Giá Chuẩn]]*Table2[[#This Row],[Tổng số lượng bán]]</f>
        <v>272000</v>
      </c>
      <c r="G10099">
        <v>0</v>
      </c>
      <c r="H10099">
        <f>Table2[[#This Row],[Doanh số bán]]-Table2[[#This Row],[Chiết khấu]]</f>
        <v>272000</v>
      </c>
      <c r="I10099">
        <v>0</v>
      </c>
      <c r="J10099">
        <v>0</v>
      </c>
      <c r="K10099" t="s">
        <v>50</v>
      </c>
      <c r="L10099">
        <v>1</v>
      </c>
      <c r="M10099" t="s">
        <v>37</v>
      </c>
      <c r="N10099" t="s">
        <v>50</v>
      </c>
      <c r="O10099">
        <v>1</v>
      </c>
      <c r="P10099" t="s">
        <v>512</v>
      </c>
      <c r="Q10099" t="s">
        <v>513</v>
      </c>
      <c r="R10099" t="s">
        <v>41</v>
      </c>
      <c r="S10099" t="s">
        <v>42</v>
      </c>
      <c r="T10099" t="s">
        <v>74</v>
      </c>
      <c r="U10099" t="s">
        <v>75</v>
      </c>
      <c r="V10099" t="s">
        <v>50</v>
      </c>
    </row>
    <row r="10100" spans="1:22">
      <c r="A10100" s="4">
        <v>46094</v>
      </c>
      <c r="B10100" t="s">
        <v>7258</v>
      </c>
      <c r="C10100" t="s">
        <v>2568</v>
      </c>
      <c r="D10100">
        <v>1</v>
      </c>
      <c r="E10100">
        <v>262000.28000000003</v>
      </c>
      <c r="F10100">
        <f>Table2[[#This Row],[Đơn Giá Chuẩn]]*Table2[[#This Row],[Tổng số lượng bán]]</f>
        <v>262000.28000000003</v>
      </c>
      <c r="G10100">
        <v>0</v>
      </c>
      <c r="H10100">
        <f>Table2[[#This Row],[Doanh số bán]]-Table2[[#This Row],[Chiết khấu]]</f>
        <v>262000.28000000003</v>
      </c>
      <c r="I10100">
        <v>0</v>
      </c>
      <c r="J10100">
        <v>0</v>
      </c>
      <c r="K10100" t="s">
        <v>50</v>
      </c>
      <c r="L10100">
        <v>1</v>
      </c>
      <c r="M10100" t="s">
        <v>37</v>
      </c>
      <c r="N10100" t="s">
        <v>50</v>
      </c>
      <c r="O10100">
        <v>1</v>
      </c>
      <c r="P10100" t="s">
        <v>2511</v>
      </c>
      <c r="Q10100" t="s">
        <v>2512</v>
      </c>
      <c r="R10100" t="s">
        <v>41</v>
      </c>
      <c r="S10100" t="s">
        <v>42</v>
      </c>
      <c r="T10100" t="s">
        <v>74</v>
      </c>
      <c r="U10100" t="s">
        <v>75</v>
      </c>
      <c r="V10100" t="s">
        <v>50</v>
      </c>
    </row>
    <row r="10101" spans="1:22">
      <c r="A10101" s="4">
        <v>46094</v>
      </c>
      <c r="B10101" t="s">
        <v>7259</v>
      </c>
      <c r="C10101" t="s">
        <v>2568</v>
      </c>
      <c r="D10101">
        <v>1</v>
      </c>
      <c r="E10101">
        <v>302000.24</v>
      </c>
      <c r="F10101">
        <f>Table2[[#This Row],[Đơn Giá Chuẩn]]*Table2[[#This Row],[Tổng số lượng bán]]</f>
        <v>302000.24</v>
      </c>
      <c r="G10101">
        <v>0</v>
      </c>
      <c r="H10101">
        <f>Table2[[#This Row],[Doanh số bán]]-Table2[[#This Row],[Chiết khấu]]</f>
        <v>302000.24</v>
      </c>
      <c r="I10101">
        <v>0</v>
      </c>
      <c r="J10101">
        <v>0</v>
      </c>
      <c r="K10101" t="s">
        <v>50</v>
      </c>
      <c r="L10101">
        <v>1</v>
      </c>
      <c r="M10101" t="s">
        <v>37</v>
      </c>
      <c r="N10101" t="s">
        <v>50</v>
      </c>
      <c r="O10101">
        <v>1</v>
      </c>
      <c r="P10101" t="s">
        <v>84</v>
      </c>
      <c r="Q10101" t="s">
        <v>85</v>
      </c>
      <c r="R10101" t="s">
        <v>41</v>
      </c>
      <c r="S10101" t="s">
        <v>42</v>
      </c>
      <c r="T10101" t="s">
        <v>74</v>
      </c>
      <c r="U10101" t="s">
        <v>75</v>
      </c>
      <c r="V10101" t="s">
        <v>50</v>
      </c>
    </row>
    <row r="10102" spans="1:22">
      <c r="A10102" s="4">
        <v>46094</v>
      </c>
      <c r="B10102" t="s">
        <v>7260</v>
      </c>
      <c r="C10102" t="s">
        <v>1862</v>
      </c>
      <c r="D10102">
        <v>1</v>
      </c>
      <c r="E10102">
        <v>50999.600000000006</v>
      </c>
      <c r="F10102">
        <f>Table2[[#This Row],[Đơn Giá Chuẩn]]*Table2[[#This Row],[Tổng số lượng bán]]</f>
        <v>50999.600000000006</v>
      </c>
      <c r="G10102">
        <v>0</v>
      </c>
      <c r="H10102">
        <f>Table2[[#This Row],[Doanh số bán]]-Table2[[#This Row],[Chiết khấu]]</f>
        <v>50999.600000000006</v>
      </c>
      <c r="I10102">
        <v>0</v>
      </c>
      <c r="J10102">
        <v>0</v>
      </c>
      <c r="K10102" t="s">
        <v>50</v>
      </c>
      <c r="L10102">
        <v>0.12</v>
      </c>
      <c r="M10102" t="s">
        <v>37</v>
      </c>
      <c r="N10102" t="s">
        <v>50</v>
      </c>
      <c r="O10102">
        <v>0.12</v>
      </c>
      <c r="P10102" t="s">
        <v>656</v>
      </c>
      <c r="Q10102" t="s">
        <v>657</v>
      </c>
      <c r="R10102" t="s">
        <v>107</v>
      </c>
      <c r="S10102" t="s">
        <v>108</v>
      </c>
      <c r="T10102" t="s">
        <v>74</v>
      </c>
      <c r="U10102" t="s">
        <v>75</v>
      </c>
      <c r="V10102" t="s">
        <v>50</v>
      </c>
    </row>
    <row r="10103" spans="1:22">
      <c r="A10103" s="4">
        <v>46095</v>
      </c>
      <c r="B10103" t="s">
        <v>7261</v>
      </c>
      <c r="C10103" t="s">
        <v>2568</v>
      </c>
      <c r="D10103">
        <v>10</v>
      </c>
      <c r="E10103">
        <v>184999.99952000001</v>
      </c>
      <c r="F10103">
        <f>Table2[[#This Row],[Đơn Giá Chuẩn]]*Table2[[#This Row],[Tổng số lượng bán]]</f>
        <v>1849999.9952000002</v>
      </c>
      <c r="G10103">
        <v>0</v>
      </c>
      <c r="H10103">
        <f>Table2[[#This Row],[Doanh số bán]]-Table2[[#This Row],[Chiết khấu]]</f>
        <v>1849999.9952000002</v>
      </c>
      <c r="I10103">
        <v>0</v>
      </c>
      <c r="J10103">
        <v>0</v>
      </c>
      <c r="K10103" t="s">
        <v>2217</v>
      </c>
      <c r="L10103">
        <v>1</v>
      </c>
      <c r="M10103" t="s">
        <v>37</v>
      </c>
      <c r="N10103" t="s">
        <v>26</v>
      </c>
      <c r="O10103">
        <v>10</v>
      </c>
      <c r="P10103" t="s">
        <v>512</v>
      </c>
      <c r="Q10103" t="s">
        <v>513</v>
      </c>
      <c r="R10103" t="s">
        <v>41</v>
      </c>
      <c r="S10103" t="s">
        <v>42</v>
      </c>
      <c r="T10103" t="s">
        <v>2393</v>
      </c>
      <c r="U10103" t="s">
        <v>2394</v>
      </c>
      <c r="V10103" t="s">
        <v>2271</v>
      </c>
    </row>
    <row r="10104" spans="1:22">
      <c r="A10104" s="4">
        <v>46095</v>
      </c>
      <c r="B10104" t="s">
        <v>7261</v>
      </c>
      <c r="C10104" t="s">
        <v>2568</v>
      </c>
      <c r="D10104">
        <v>10</v>
      </c>
      <c r="E10104">
        <v>184999.99952000001</v>
      </c>
      <c r="F10104">
        <f>Table2[[#This Row],[Đơn Giá Chuẩn]]*Table2[[#This Row],[Tổng số lượng bán]]</f>
        <v>1849999.9952000002</v>
      </c>
      <c r="G10104">
        <v>0</v>
      </c>
      <c r="H10104">
        <f>Table2[[#This Row],[Doanh số bán]]-Table2[[#This Row],[Chiết khấu]]</f>
        <v>1849999.9952000002</v>
      </c>
      <c r="I10104">
        <v>0</v>
      </c>
      <c r="J10104">
        <v>0</v>
      </c>
      <c r="K10104" t="s">
        <v>2217</v>
      </c>
      <c r="L10104">
        <v>0.5</v>
      </c>
      <c r="M10104" t="s">
        <v>37</v>
      </c>
      <c r="N10104" t="s">
        <v>26</v>
      </c>
      <c r="O10104">
        <v>5</v>
      </c>
      <c r="P10104" t="s">
        <v>101</v>
      </c>
      <c r="Q10104" t="s">
        <v>102</v>
      </c>
      <c r="R10104" t="s">
        <v>41</v>
      </c>
      <c r="S10104" t="s">
        <v>42</v>
      </c>
      <c r="T10104" t="s">
        <v>2393</v>
      </c>
      <c r="U10104" t="s">
        <v>2394</v>
      </c>
      <c r="V10104" t="s">
        <v>2271</v>
      </c>
    </row>
    <row r="10105" spans="1:22">
      <c r="A10105" s="4">
        <v>46095</v>
      </c>
      <c r="B10105" t="s">
        <v>7262</v>
      </c>
      <c r="C10105" t="s">
        <v>155</v>
      </c>
      <c r="D10105">
        <v>10</v>
      </c>
      <c r="E10105">
        <v>114899.96</v>
      </c>
      <c r="F10105">
        <f>Table2[[#This Row],[Đơn Giá Chuẩn]]*Table2[[#This Row],[Tổng số lượng bán]]</f>
        <v>1148999.6000000001</v>
      </c>
      <c r="G10105">
        <v>0</v>
      </c>
      <c r="H10105">
        <f>Table2[[#This Row],[Doanh số bán]]-Table2[[#This Row],[Chiết khấu]]</f>
        <v>1148999.6000000001</v>
      </c>
      <c r="I10105">
        <v>0</v>
      </c>
      <c r="J10105">
        <v>0</v>
      </c>
      <c r="K10105" t="s">
        <v>36</v>
      </c>
      <c r="L10105">
        <v>0.8</v>
      </c>
      <c r="M10105" t="s">
        <v>37</v>
      </c>
      <c r="N10105" t="s">
        <v>919</v>
      </c>
      <c r="O10105">
        <v>8</v>
      </c>
      <c r="P10105" t="s">
        <v>3303</v>
      </c>
      <c r="Q10105" t="s">
        <v>3304</v>
      </c>
      <c r="R10105" t="s">
        <v>107</v>
      </c>
      <c r="S10105" t="s">
        <v>108</v>
      </c>
      <c r="T10105" t="s">
        <v>2459</v>
      </c>
      <c r="U10105" t="s">
        <v>2460</v>
      </c>
      <c r="V10105" t="s">
        <v>45</v>
      </c>
    </row>
    <row r="10106" spans="1:22">
      <c r="A10106" s="4">
        <v>46095</v>
      </c>
      <c r="B10106" t="s">
        <v>7262</v>
      </c>
      <c r="C10106" t="s">
        <v>155</v>
      </c>
      <c r="D10106">
        <v>24</v>
      </c>
      <c r="E10106">
        <v>118856.00000000001</v>
      </c>
      <c r="F10106">
        <f>Table2[[#This Row],[Đơn Giá Chuẩn]]*Table2[[#This Row],[Tổng số lượng bán]]</f>
        <v>2852544.0000000005</v>
      </c>
      <c r="G10106">
        <v>0</v>
      </c>
      <c r="H10106">
        <f>Table2[[#This Row],[Doanh số bán]]-Table2[[#This Row],[Chiết khấu]]</f>
        <v>2852544.0000000005</v>
      </c>
      <c r="I10106">
        <v>0</v>
      </c>
      <c r="J10106">
        <v>0</v>
      </c>
      <c r="K10106" t="s">
        <v>36</v>
      </c>
      <c r="L10106">
        <v>0.2</v>
      </c>
      <c r="M10106" t="s">
        <v>37</v>
      </c>
      <c r="N10106" t="s">
        <v>919</v>
      </c>
      <c r="O10106">
        <v>4.8000000000000007</v>
      </c>
      <c r="P10106" t="s">
        <v>156</v>
      </c>
      <c r="Q10106" t="s">
        <v>157</v>
      </c>
      <c r="R10106" t="s">
        <v>107</v>
      </c>
      <c r="S10106" t="s">
        <v>108</v>
      </c>
      <c r="T10106" t="s">
        <v>2459</v>
      </c>
      <c r="U10106" t="s">
        <v>2460</v>
      </c>
      <c r="V10106" t="s">
        <v>45</v>
      </c>
    </row>
    <row r="10107" spans="1:22">
      <c r="A10107" s="4">
        <v>46095</v>
      </c>
      <c r="B10107" t="s">
        <v>7263</v>
      </c>
      <c r="C10107" t="s">
        <v>2568</v>
      </c>
      <c r="D10107">
        <v>10</v>
      </c>
      <c r="E10107">
        <v>191999.99900000001</v>
      </c>
      <c r="F10107">
        <f>Table2[[#This Row],[Đơn Giá Chuẩn]]*Table2[[#This Row],[Tổng số lượng bán]]</f>
        <v>1919999.9900000002</v>
      </c>
      <c r="G10107">
        <v>0</v>
      </c>
      <c r="H10107">
        <f>Table2[[#This Row],[Doanh số bán]]-Table2[[#This Row],[Chiết khấu]]</f>
        <v>1919999.9900000002</v>
      </c>
      <c r="I10107">
        <v>0</v>
      </c>
      <c r="J10107">
        <v>0</v>
      </c>
      <c r="K10107" t="s">
        <v>2217</v>
      </c>
      <c r="L10107">
        <v>0.5</v>
      </c>
      <c r="M10107" t="s">
        <v>37</v>
      </c>
      <c r="N10107" t="s">
        <v>919</v>
      </c>
      <c r="O10107">
        <v>5</v>
      </c>
      <c r="P10107" t="s">
        <v>101</v>
      </c>
      <c r="Q10107" t="s">
        <v>102</v>
      </c>
      <c r="R10107" t="s">
        <v>41</v>
      </c>
      <c r="S10107" t="s">
        <v>42</v>
      </c>
      <c r="T10107" t="s">
        <v>2218</v>
      </c>
      <c r="U10107" t="s">
        <v>2219</v>
      </c>
      <c r="V10107" t="s">
        <v>2210</v>
      </c>
    </row>
    <row r="10108" spans="1:22">
      <c r="A10108" s="4">
        <v>46095</v>
      </c>
      <c r="B10108" t="s">
        <v>7263</v>
      </c>
      <c r="C10108" t="s">
        <v>155</v>
      </c>
      <c r="D10108">
        <v>10</v>
      </c>
      <c r="E10108">
        <v>106999.9976</v>
      </c>
      <c r="F10108">
        <f>Table2[[#This Row],[Đơn Giá Chuẩn]]*Table2[[#This Row],[Tổng số lượng bán]]</f>
        <v>1069999.976</v>
      </c>
      <c r="G10108">
        <v>0</v>
      </c>
      <c r="H10108">
        <f>Table2[[#This Row],[Doanh số bán]]-Table2[[#This Row],[Chiết khấu]]</f>
        <v>1069999.976</v>
      </c>
      <c r="I10108">
        <v>0</v>
      </c>
      <c r="J10108">
        <v>0</v>
      </c>
      <c r="K10108" t="s">
        <v>2217</v>
      </c>
      <c r="L10108">
        <v>0.8</v>
      </c>
      <c r="M10108" t="s">
        <v>37</v>
      </c>
      <c r="N10108" t="s">
        <v>919</v>
      </c>
      <c r="O10108">
        <v>8</v>
      </c>
      <c r="P10108" t="s">
        <v>3303</v>
      </c>
      <c r="Q10108" t="s">
        <v>3304</v>
      </c>
      <c r="R10108" t="s">
        <v>107</v>
      </c>
      <c r="S10108" t="s">
        <v>108</v>
      </c>
      <c r="T10108" t="s">
        <v>2218</v>
      </c>
      <c r="U10108" t="s">
        <v>2219</v>
      </c>
      <c r="V10108" t="s">
        <v>2210</v>
      </c>
    </row>
    <row r="10109" spans="1:22">
      <c r="A10109" s="4">
        <v>46095</v>
      </c>
      <c r="B10109" t="s">
        <v>7264</v>
      </c>
      <c r="C10109" t="s">
        <v>155</v>
      </c>
      <c r="D10109">
        <v>6</v>
      </c>
      <c r="E10109">
        <v>331000.00040000002</v>
      </c>
      <c r="F10109">
        <f>Table2[[#This Row],[Đơn Giá Chuẩn]]*Table2[[#This Row],[Tổng số lượng bán]]</f>
        <v>1986000.0024000001</v>
      </c>
      <c r="G10109">
        <v>0</v>
      </c>
      <c r="H10109">
        <f>Table2[[#This Row],[Doanh số bán]]-Table2[[#This Row],[Chiết khấu]]</f>
        <v>1986000.0024000001</v>
      </c>
      <c r="I10109">
        <v>0</v>
      </c>
      <c r="J10109">
        <v>0</v>
      </c>
      <c r="K10109" t="s">
        <v>50</v>
      </c>
      <c r="L10109">
        <v>1.6</v>
      </c>
      <c r="M10109" t="s">
        <v>37</v>
      </c>
      <c r="N10109" t="s">
        <v>50</v>
      </c>
      <c r="O10109">
        <v>9.6000000000000014</v>
      </c>
      <c r="P10109" t="s">
        <v>839</v>
      </c>
      <c r="Q10109" t="s">
        <v>840</v>
      </c>
      <c r="R10109" t="s">
        <v>107</v>
      </c>
      <c r="S10109" t="s">
        <v>108</v>
      </c>
      <c r="T10109" t="s">
        <v>51</v>
      </c>
      <c r="U10109" t="s">
        <v>52</v>
      </c>
      <c r="V10109" t="s">
        <v>50</v>
      </c>
    </row>
    <row r="10110" spans="1:22">
      <c r="A10110" s="4">
        <v>46095</v>
      </c>
      <c r="B10110" t="s">
        <v>7265</v>
      </c>
      <c r="C10110" t="s">
        <v>2568</v>
      </c>
      <c r="D10110">
        <v>1</v>
      </c>
      <c r="E10110">
        <v>272000</v>
      </c>
      <c r="F10110">
        <f>Table2[[#This Row],[Đơn Giá Chuẩn]]*Table2[[#This Row],[Tổng số lượng bán]]</f>
        <v>272000</v>
      </c>
      <c r="G10110">
        <v>0</v>
      </c>
      <c r="H10110">
        <f>Table2[[#This Row],[Doanh số bán]]-Table2[[#This Row],[Chiết khấu]]</f>
        <v>272000</v>
      </c>
      <c r="I10110">
        <v>0</v>
      </c>
      <c r="J10110">
        <v>0</v>
      </c>
      <c r="K10110" t="s">
        <v>50</v>
      </c>
      <c r="L10110">
        <v>0.5</v>
      </c>
      <c r="M10110" t="s">
        <v>37</v>
      </c>
      <c r="N10110" t="s">
        <v>50</v>
      </c>
      <c r="O10110">
        <v>0.5</v>
      </c>
      <c r="P10110" t="s">
        <v>101</v>
      </c>
      <c r="Q10110" t="s">
        <v>102</v>
      </c>
      <c r="R10110" t="s">
        <v>41</v>
      </c>
      <c r="S10110" t="s">
        <v>42</v>
      </c>
      <c r="T10110" t="s">
        <v>51</v>
      </c>
      <c r="U10110" t="s">
        <v>52</v>
      </c>
      <c r="V10110" t="s">
        <v>50</v>
      </c>
    </row>
    <row r="10111" spans="1:22">
      <c r="A10111" s="4">
        <v>46095</v>
      </c>
      <c r="B10111" t="s">
        <v>7266</v>
      </c>
      <c r="C10111" t="s">
        <v>2568</v>
      </c>
      <c r="D10111">
        <v>40</v>
      </c>
      <c r="E10111">
        <v>207696.80000000002</v>
      </c>
      <c r="F10111">
        <f>Table2[[#This Row],[Đơn Giá Chuẩn]]*Table2[[#This Row],[Tổng số lượng bán]]</f>
        <v>8307872.0000000009</v>
      </c>
      <c r="G10111">
        <v>0</v>
      </c>
      <c r="H10111">
        <f>Table2[[#This Row],[Doanh số bán]]-Table2[[#This Row],[Chiết khấu]]</f>
        <v>8307872.0000000009</v>
      </c>
      <c r="I10111">
        <v>0</v>
      </c>
      <c r="J10111">
        <v>0</v>
      </c>
      <c r="K10111" t="s">
        <v>36</v>
      </c>
      <c r="L10111">
        <v>0.5</v>
      </c>
      <c r="M10111" t="s">
        <v>37</v>
      </c>
      <c r="N10111" t="s">
        <v>26</v>
      </c>
      <c r="O10111">
        <v>20</v>
      </c>
      <c r="P10111" t="s">
        <v>101</v>
      </c>
      <c r="Q10111" t="s">
        <v>102</v>
      </c>
      <c r="R10111" t="s">
        <v>41</v>
      </c>
      <c r="S10111" t="s">
        <v>42</v>
      </c>
      <c r="T10111" t="s">
        <v>1233</v>
      </c>
      <c r="U10111" t="s">
        <v>1234</v>
      </c>
      <c r="V10111" t="s">
        <v>45</v>
      </c>
    </row>
    <row r="10112" spans="1:22">
      <c r="A10112" s="4">
        <v>46095</v>
      </c>
      <c r="B10112" t="s">
        <v>7266</v>
      </c>
      <c r="C10112" t="s">
        <v>2568</v>
      </c>
      <c r="D10112">
        <v>20</v>
      </c>
      <c r="E10112">
        <v>221456</v>
      </c>
      <c r="F10112">
        <f>Table2[[#This Row],[Đơn Giá Chuẩn]]*Table2[[#This Row],[Tổng số lượng bán]]</f>
        <v>4429120</v>
      </c>
      <c r="G10112">
        <v>0</v>
      </c>
      <c r="H10112">
        <f>Table2[[#This Row],[Doanh số bán]]-Table2[[#This Row],[Chiết khấu]]</f>
        <v>4429120</v>
      </c>
      <c r="I10112">
        <v>0</v>
      </c>
      <c r="J10112">
        <v>0</v>
      </c>
      <c r="K10112" t="s">
        <v>36</v>
      </c>
      <c r="L10112">
        <v>1</v>
      </c>
      <c r="M10112" t="s">
        <v>37</v>
      </c>
      <c r="N10112" t="s">
        <v>26</v>
      </c>
      <c r="O10112">
        <v>20</v>
      </c>
      <c r="P10112" t="s">
        <v>512</v>
      </c>
      <c r="Q10112" t="s">
        <v>513</v>
      </c>
      <c r="R10112" t="s">
        <v>41</v>
      </c>
      <c r="S10112" t="s">
        <v>42</v>
      </c>
      <c r="T10112" t="s">
        <v>1233</v>
      </c>
      <c r="U10112" t="s">
        <v>1234</v>
      </c>
      <c r="V10112" t="s">
        <v>45</v>
      </c>
    </row>
    <row r="10113" spans="1:22">
      <c r="A10113" s="4">
        <v>46095</v>
      </c>
      <c r="B10113" t="s">
        <v>7267</v>
      </c>
      <c r="C10113" t="s">
        <v>2568</v>
      </c>
      <c r="D10113">
        <v>10</v>
      </c>
      <c r="E10113">
        <v>192000.00008000003</v>
      </c>
      <c r="F10113">
        <f>Table2[[#This Row],[Đơn Giá Chuẩn]]*Table2[[#This Row],[Tổng số lượng bán]]</f>
        <v>1920000.0008000003</v>
      </c>
      <c r="G10113">
        <v>0</v>
      </c>
      <c r="H10113">
        <f>Table2[[#This Row],[Doanh số bán]]-Table2[[#This Row],[Chiết khấu]]</f>
        <v>1920000.0008000003</v>
      </c>
      <c r="I10113">
        <v>0</v>
      </c>
      <c r="J10113">
        <v>0</v>
      </c>
      <c r="K10113" t="s">
        <v>2217</v>
      </c>
      <c r="L10113">
        <v>1</v>
      </c>
      <c r="M10113" t="s">
        <v>37</v>
      </c>
      <c r="N10113" t="s">
        <v>26</v>
      </c>
      <c r="O10113">
        <v>10</v>
      </c>
      <c r="P10113" t="s">
        <v>512</v>
      </c>
      <c r="Q10113" t="s">
        <v>513</v>
      </c>
      <c r="R10113" t="s">
        <v>41</v>
      </c>
      <c r="S10113" t="s">
        <v>42</v>
      </c>
      <c r="T10113" t="s">
        <v>2587</v>
      </c>
      <c r="U10113" t="s">
        <v>2588</v>
      </c>
      <c r="V10113" t="s">
        <v>45</v>
      </c>
    </row>
    <row r="10114" spans="1:22">
      <c r="A10114" s="4">
        <v>46095</v>
      </c>
      <c r="B10114" t="s">
        <v>7268</v>
      </c>
      <c r="C10114" t="s">
        <v>2568</v>
      </c>
      <c r="D10114">
        <v>20</v>
      </c>
      <c r="E10114">
        <v>186999.99968000001</v>
      </c>
      <c r="F10114">
        <f>Table2[[#This Row],[Đơn Giá Chuẩn]]*Table2[[#This Row],[Tổng số lượng bán]]</f>
        <v>3739999.9936000002</v>
      </c>
      <c r="G10114">
        <v>0</v>
      </c>
      <c r="H10114">
        <f>Table2[[#This Row],[Doanh số bán]]-Table2[[#This Row],[Chiết khấu]]</f>
        <v>3739999.9936000002</v>
      </c>
      <c r="I10114">
        <v>0</v>
      </c>
      <c r="J10114">
        <v>0</v>
      </c>
      <c r="K10114" t="s">
        <v>2217</v>
      </c>
      <c r="L10114">
        <v>1</v>
      </c>
      <c r="M10114" t="s">
        <v>37</v>
      </c>
      <c r="N10114" t="s">
        <v>26</v>
      </c>
      <c r="O10114">
        <v>20</v>
      </c>
      <c r="P10114" t="s">
        <v>512</v>
      </c>
      <c r="Q10114" t="s">
        <v>513</v>
      </c>
      <c r="R10114" t="s">
        <v>41</v>
      </c>
      <c r="S10114" t="s">
        <v>42</v>
      </c>
      <c r="T10114" t="s">
        <v>2995</v>
      </c>
      <c r="U10114" t="s">
        <v>2996</v>
      </c>
      <c r="V10114" t="s">
        <v>45</v>
      </c>
    </row>
    <row r="10115" spans="1:22">
      <c r="A10115" s="4">
        <v>46095</v>
      </c>
      <c r="B10115" t="s">
        <v>7268</v>
      </c>
      <c r="C10115" t="s">
        <v>2568</v>
      </c>
      <c r="D10115">
        <v>10</v>
      </c>
      <c r="E10115">
        <v>182000.00036000001</v>
      </c>
      <c r="F10115">
        <f>Table2[[#This Row],[Đơn Giá Chuẩn]]*Table2[[#This Row],[Tổng số lượng bán]]</f>
        <v>1820000.0035999999</v>
      </c>
      <c r="G10115">
        <v>0</v>
      </c>
      <c r="H10115">
        <f>Table2[[#This Row],[Doanh số bán]]-Table2[[#This Row],[Chiết khấu]]</f>
        <v>1820000.0035999999</v>
      </c>
      <c r="I10115">
        <v>0</v>
      </c>
      <c r="J10115">
        <v>0</v>
      </c>
      <c r="K10115" t="s">
        <v>2217</v>
      </c>
      <c r="L10115">
        <v>1</v>
      </c>
      <c r="M10115" t="s">
        <v>37</v>
      </c>
      <c r="N10115" t="s">
        <v>26</v>
      </c>
      <c r="O10115">
        <v>10</v>
      </c>
      <c r="P10115" t="s">
        <v>2511</v>
      </c>
      <c r="Q10115" t="s">
        <v>2512</v>
      </c>
      <c r="R10115" t="s">
        <v>41</v>
      </c>
      <c r="S10115" t="s">
        <v>42</v>
      </c>
      <c r="T10115" t="s">
        <v>2995</v>
      </c>
      <c r="U10115" t="s">
        <v>2996</v>
      </c>
      <c r="V10115" t="s">
        <v>45</v>
      </c>
    </row>
    <row r="10116" spans="1:22">
      <c r="A10116" s="4">
        <v>46097</v>
      </c>
      <c r="B10116" t="s">
        <v>7269</v>
      </c>
      <c r="C10116" t="s">
        <v>155</v>
      </c>
      <c r="D10116">
        <v>70</v>
      </c>
      <c r="E10116">
        <v>114899.96</v>
      </c>
      <c r="F10116">
        <f>Table2[[#This Row],[Đơn Giá Chuẩn]]*Table2[[#This Row],[Tổng số lượng bán]]</f>
        <v>8042997.2000000002</v>
      </c>
      <c r="G10116">
        <v>0</v>
      </c>
      <c r="H10116">
        <f>Table2[[#This Row],[Doanh số bán]]-Table2[[#This Row],[Chiết khấu]]</f>
        <v>8042997.2000000002</v>
      </c>
      <c r="I10116">
        <v>0</v>
      </c>
      <c r="J10116">
        <v>0</v>
      </c>
      <c r="K10116" t="s">
        <v>36</v>
      </c>
      <c r="L10116">
        <v>0.8</v>
      </c>
      <c r="M10116" t="s">
        <v>37</v>
      </c>
      <c r="N10116" t="s">
        <v>919</v>
      </c>
      <c r="O10116">
        <v>56</v>
      </c>
      <c r="P10116" t="s">
        <v>3303</v>
      </c>
      <c r="Q10116" t="s">
        <v>3304</v>
      </c>
      <c r="R10116" t="s">
        <v>107</v>
      </c>
      <c r="S10116" t="s">
        <v>108</v>
      </c>
      <c r="T10116" t="s">
        <v>2459</v>
      </c>
      <c r="U10116" t="s">
        <v>2460</v>
      </c>
      <c r="V10116" t="s">
        <v>45</v>
      </c>
    </row>
    <row r="10117" spans="1:22">
      <c r="A10117" s="4">
        <v>46097</v>
      </c>
      <c r="B10117" t="s">
        <v>7269</v>
      </c>
      <c r="C10117" t="s">
        <v>155</v>
      </c>
      <c r="D10117">
        <v>6</v>
      </c>
      <c r="E10117">
        <v>118856.00000000001</v>
      </c>
      <c r="F10117">
        <f>Table2[[#This Row],[Đơn Giá Chuẩn]]*Table2[[#This Row],[Tổng số lượng bán]]</f>
        <v>713136.00000000012</v>
      </c>
      <c r="G10117">
        <v>0</v>
      </c>
      <c r="H10117">
        <f>Table2[[#This Row],[Doanh số bán]]-Table2[[#This Row],[Chiết khấu]]</f>
        <v>713136.00000000012</v>
      </c>
      <c r="I10117">
        <v>0</v>
      </c>
      <c r="J10117">
        <v>0</v>
      </c>
      <c r="K10117" t="s">
        <v>36</v>
      </c>
      <c r="L10117">
        <v>0.2</v>
      </c>
      <c r="M10117" t="s">
        <v>37</v>
      </c>
      <c r="N10117" t="s">
        <v>919</v>
      </c>
      <c r="O10117">
        <v>1.2000000000000002</v>
      </c>
      <c r="P10117" t="s">
        <v>156</v>
      </c>
      <c r="Q10117" t="s">
        <v>157</v>
      </c>
      <c r="R10117" t="s">
        <v>107</v>
      </c>
      <c r="S10117" t="s">
        <v>108</v>
      </c>
      <c r="T10117" t="s">
        <v>2459</v>
      </c>
      <c r="U10117" t="s">
        <v>2460</v>
      </c>
      <c r="V10117" t="s">
        <v>45</v>
      </c>
    </row>
    <row r="10118" spans="1:22">
      <c r="A10118" s="4">
        <v>46097</v>
      </c>
      <c r="B10118" t="s">
        <v>7270</v>
      </c>
      <c r="C10118" t="s">
        <v>2568</v>
      </c>
      <c r="D10118">
        <v>10</v>
      </c>
      <c r="E10118">
        <v>192000.00008000003</v>
      </c>
      <c r="F10118">
        <f>Table2[[#This Row],[Đơn Giá Chuẩn]]*Table2[[#This Row],[Tổng số lượng bán]]</f>
        <v>1920000.0008000003</v>
      </c>
      <c r="G10118">
        <v>0</v>
      </c>
      <c r="H10118">
        <f>Table2[[#This Row],[Doanh số bán]]-Table2[[#This Row],[Chiết khấu]]</f>
        <v>1920000.0008000003</v>
      </c>
      <c r="I10118">
        <v>0</v>
      </c>
      <c r="J10118">
        <v>0</v>
      </c>
      <c r="K10118" t="s">
        <v>2217</v>
      </c>
      <c r="L10118">
        <v>1</v>
      </c>
      <c r="M10118" t="s">
        <v>37</v>
      </c>
      <c r="N10118" t="s">
        <v>26</v>
      </c>
      <c r="O10118">
        <v>10</v>
      </c>
      <c r="P10118" t="s">
        <v>512</v>
      </c>
      <c r="Q10118" t="s">
        <v>513</v>
      </c>
      <c r="R10118" t="s">
        <v>41</v>
      </c>
      <c r="S10118" t="s">
        <v>42</v>
      </c>
      <c r="T10118" t="s">
        <v>2783</v>
      </c>
      <c r="U10118" t="s">
        <v>2784</v>
      </c>
      <c r="V10118" t="s">
        <v>45</v>
      </c>
    </row>
    <row r="10119" spans="1:22">
      <c r="A10119" s="4">
        <v>46097</v>
      </c>
      <c r="B10119" t="s">
        <v>7271</v>
      </c>
      <c r="C10119" t="s">
        <v>2568</v>
      </c>
      <c r="D10119">
        <v>10</v>
      </c>
      <c r="E10119">
        <v>192000.00008000003</v>
      </c>
      <c r="F10119">
        <f>Table2[[#This Row],[Đơn Giá Chuẩn]]*Table2[[#This Row],[Tổng số lượng bán]]</f>
        <v>1920000.0008000003</v>
      </c>
      <c r="G10119">
        <v>0</v>
      </c>
      <c r="H10119">
        <f>Table2[[#This Row],[Doanh số bán]]-Table2[[#This Row],[Chiết khấu]]</f>
        <v>1920000.0008000003</v>
      </c>
      <c r="I10119">
        <v>0</v>
      </c>
      <c r="J10119">
        <v>0</v>
      </c>
      <c r="K10119" t="s">
        <v>2217</v>
      </c>
      <c r="L10119">
        <v>1</v>
      </c>
      <c r="M10119" t="s">
        <v>37</v>
      </c>
      <c r="N10119" t="s">
        <v>26</v>
      </c>
      <c r="O10119">
        <v>10</v>
      </c>
      <c r="P10119" t="s">
        <v>512</v>
      </c>
      <c r="Q10119" t="s">
        <v>513</v>
      </c>
      <c r="R10119" t="s">
        <v>41</v>
      </c>
      <c r="S10119" t="s">
        <v>42</v>
      </c>
      <c r="T10119" t="s">
        <v>2972</v>
      </c>
      <c r="U10119" t="s">
        <v>2973</v>
      </c>
      <c r="V10119" t="s">
        <v>45</v>
      </c>
    </row>
    <row r="10120" spans="1:22">
      <c r="A10120" s="4">
        <v>46097</v>
      </c>
      <c r="B10120" t="s">
        <v>7272</v>
      </c>
      <c r="C10120" t="s">
        <v>2568</v>
      </c>
      <c r="D10120">
        <v>10</v>
      </c>
      <c r="E10120">
        <v>180000.00020000001</v>
      </c>
      <c r="F10120">
        <f>Table2[[#This Row],[Đơn Giá Chuẩn]]*Table2[[#This Row],[Tổng số lượng bán]]</f>
        <v>1800000.0020000001</v>
      </c>
      <c r="G10120">
        <v>0</v>
      </c>
      <c r="H10120">
        <f>Table2[[#This Row],[Doanh số bán]]-Table2[[#This Row],[Chiết khấu]]</f>
        <v>1800000.0020000001</v>
      </c>
      <c r="I10120">
        <v>0</v>
      </c>
      <c r="J10120">
        <v>0</v>
      </c>
      <c r="K10120" t="s">
        <v>2217</v>
      </c>
      <c r="L10120">
        <v>1</v>
      </c>
      <c r="M10120" t="s">
        <v>37</v>
      </c>
      <c r="N10120" t="s">
        <v>26</v>
      </c>
      <c r="O10120">
        <v>10</v>
      </c>
      <c r="P10120" t="s">
        <v>2511</v>
      </c>
      <c r="Q10120" t="s">
        <v>2512</v>
      </c>
      <c r="R10120" t="s">
        <v>41</v>
      </c>
      <c r="S10120" t="s">
        <v>42</v>
      </c>
      <c r="T10120" t="s">
        <v>2393</v>
      </c>
      <c r="U10120" t="s">
        <v>2394</v>
      </c>
      <c r="V10120" t="s">
        <v>2271</v>
      </c>
    </row>
    <row r="10121" spans="1:22">
      <c r="A10121" s="4">
        <v>46097</v>
      </c>
      <c r="B10121" t="s">
        <v>7272</v>
      </c>
      <c r="C10121" t="s">
        <v>2568</v>
      </c>
      <c r="D10121">
        <v>5</v>
      </c>
      <c r="E10121">
        <v>184999.99952000001</v>
      </c>
      <c r="F10121">
        <f>Table2[[#This Row],[Đơn Giá Chuẩn]]*Table2[[#This Row],[Tổng số lượng bán]]</f>
        <v>924999.99760000012</v>
      </c>
      <c r="G10121">
        <v>0</v>
      </c>
      <c r="H10121">
        <f>Table2[[#This Row],[Doanh số bán]]-Table2[[#This Row],[Chiết khấu]]</f>
        <v>924999.99760000012</v>
      </c>
      <c r="I10121">
        <v>0</v>
      </c>
      <c r="J10121">
        <v>0</v>
      </c>
      <c r="K10121" t="s">
        <v>2217</v>
      </c>
      <c r="L10121">
        <v>1</v>
      </c>
      <c r="M10121" t="s">
        <v>37</v>
      </c>
      <c r="N10121" t="s">
        <v>26</v>
      </c>
      <c r="O10121">
        <v>5</v>
      </c>
      <c r="P10121" t="s">
        <v>512</v>
      </c>
      <c r="Q10121" t="s">
        <v>513</v>
      </c>
      <c r="R10121" t="s">
        <v>41</v>
      </c>
      <c r="S10121" t="s">
        <v>42</v>
      </c>
      <c r="T10121" t="s">
        <v>2393</v>
      </c>
      <c r="U10121" t="s">
        <v>2394</v>
      </c>
      <c r="V10121" t="s">
        <v>2271</v>
      </c>
    </row>
    <row r="10122" spans="1:22">
      <c r="A10122" s="4">
        <v>46097</v>
      </c>
      <c r="B10122" t="s">
        <v>7272</v>
      </c>
      <c r="C10122" t="s">
        <v>155</v>
      </c>
      <c r="D10122">
        <v>10</v>
      </c>
      <c r="E10122">
        <v>114123.91952000001</v>
      </c>
      <c r="F10122">
        <f>Table2[[#This Row],[Đơn Giá Chuẩn]]*Table2[[#This Row],[Tổng số lượng bán]]</f>
        <v>1141239.1952000002</v>
      </c>
      <c r="G10122">
        <v>0</v>
      </c>
      <c r="H10122">
        <f>Table2[[#This Row],[Doanh số bán]]-Table2[[#This Row],[Chiết khấu]]</f>
        <v>1141239.1952000002</v>
      </c>
      <c r="I10122">
        <v>0</v>
      </c>
      <c r="J10122">
        <v>0</v>
      </c>
      <c r="K10122" t="s">
        <v>2217</v>
      </c>
      <c r="L10122">
        <v>0.8</v>
      </c>
      <c r="M10122" t="s">
        <v>37</v>
      </c>
      <c r="N10122" t="s">
        <v>26</v>
      </c>
      <c r="O10122">
        <v>8</v>
      </c>
      <c r="P10122" t="s">
        <v>3303</v>
      </c>
      <c r="Q10122" t="s">
        <v>3304</v>
      </c>
      <c r="R10122" t="s">
        <v>107</v>
      </c>
      <c r="S10122" t="s">
        <v>108</v>
      </c>
      <c r="T10122" t="s">
        <v>2393</v>
      </c>
      <c r="U10122" t="s">
        <v>2394</v>
      </c>
      <c r="V10122" t="s">
        <v>2271</v>
      </c>
    </row>
    <row r="10123" spans="1:22">
      <c r="A10123" s="4">
        <v>46097</v>
      </c>
      <c r="B10123" t="s">
        <v>7272</v>
      </c>
      <c r="C10123" t="s">
        <v>2568</v>
      </c>
      <c r="D10123">
        <v>30</v>
      </c>
      <c r="E10123">
        <v>184999.99952000001</v>
      </c>
      <c r="F10123">
        <f>Table2[[#This Row],[Đơn Giá Chuẩn]]*Table2[[#This Row],[Tổng số lượng bán]]</f>
        <v>5549999.9856000002</v>
      </c>
      <c r="G10123">
        <v>0</v>
      </c>
      <c r="H10123">
        <f>Table2[[#This Row],[Doanh số bán]]-Table2[[#This Row],[Chiết khấu]]</f>
        <v>5549999.9856000002</v>
      </c>
      <c r="I10123">
        <v>0</v>
      </c>
      <c r="J10123">
        <v>0</v>
      </c>
      <c r="K10123" t="s">
        <v>2217</v>
      </c>
      <c r="L10123">
        <v>0.5</v>
      </c>
      <c r="M10123" t="s">
        <v>37</v>
      </c>
      <c r="N10123" t="s">
        <v>26</v>
      </c>
      <c r="O10123">
        <v>15</v>
      </c>
      <c r="P10123" t="s">
        <v>101</v>
      </c>
      <c r="Q10123" t="s">
        <v>102</v>
      </c>
      <c r="R10123" t="s">
        <v>41</v>
      </c>
      <c r="S10123" t="s">
        <v>42</v>
      </c>
      <c r="T10123" t="s">
        <v>2393</v>
      </c>
      <c r="U10123" t="s">
        <v>2394</v>
      </c>
      <c r="V10123" t="s">
        <v>2271</v>
      </c>
    </row>
    <row r="10124" spans="1:22">
      <c r="A10124" s="4">
        <v>46097</v>
      </c>
      <c r="B10124" t="s">
        <v>7273</v>
      </c>
      <c r="C10124" t="s">
        <v>2568</v>
      </c>
      <c r="D10124">
        <v>2</v>
      </c>
      <c r="E10124">
        <v>401999.99960000004</v>
      </c>
      <c r="F10124">
        <f>Table2[[#This Row],[Đơn Giá Chuẩn]]*Table2[[#This Row],[Tổng số lượng bán]]</f>
        <v>803999.99920000008</v>
      </c>
      <c r="G10124">
        <v>0</v>
      </c>
      <c r="H10124">
        <f>Table2[[#This Row],[Doanh số bán]]-Table2[[#This Row],[Chiết khấu]]</f>
        <v>803999.99920000008</v>
      </c>
      <c r="I10124">
        <v>0</v>
      </c>
      <c r="J10124">
        <v>0</v>
      </c>
      <c r="K10124" t="s">
        <v>2217</v>
      </c>
      <c r="L10124">
        <v>1</v>
      </c>
      <c r="M10124" t="s">
        <v>37</v>
      </c>
      <c r="N10124" t="s">
        <v>26</v>
      </c>
      <c r="O10124">
        <v>2</v>
      </c>
      <c r="P10124" t="s">
        <v>411</v>
      </c>
      <c r="Q10124" t="s">
        <v>412</v>
      </c>
      <c r="R10124" t="s">
        <v>41</v>
      </c>
      <c r="S10124" t="s">
        <v>42</v>
      </c>
      <c r="T10124" t="s">
        <v>2603</v>
      </c>
      <c r="U10124" t="s">
        <v>2604</v>
      </c>
      <c r="V10124" t="s">
        <v>45</v>
      </c>
    </row>
    <row r="10125" spans="1:22">
      <c r="A10125" s="4">
        <v>46097</v>
      </c>
      <c r="B10125" t="s">
        <v>7274</v>
      </c>
      <c r="C10125" t="s">
        <v>2568</v>
      </c>
      <c r="D10125">
        <v>10</v>
      </c>
      <c r="E10125">
        <v>207000.00020000001</v>
      </c>
      <c r="F10125">
        <f>Table2[[#This Row],[Đơn Giá Chuẩn]]*Table2[[#This Row],[Tổng số lượng bán]]</f>
        <v>2070000.0020000001</v>
      </c>
      <c r="G10125">
        <v>0</v>
      </c>
      <c r="H10125">
        <f>Table2[[#This Row],[Doanh số bán]]-Table2[[#This Row],[Chiết khấu]]</f>
        <v>2070000.0020000001</v>
      </c>
      <c r="I10125">
        <v>0</v>
      </c>
      <c r="J10125">
        <v>0</v>
      </c>
      <c r="K10125" t="s">
        <v>2217</v>
      </c>
      <c r="L10125">
        <v>1</v>
      </c>
      <c r="M10125" t="s">
        <v>37</v>
      </c>
      <c r="N10125" t="s">
        <v>26</v>
      </c>
      <c r="O10125">
        <v>10</v>
      </c>
      <c r="P10125" t="s">
        <v>84</v>
      </c>
      <c r="Q10125" t="s">
        <v>85</v>
      </c>
      <c r="R10125" t="s">
        <v>41</v>
      </c>
      <c r="S10125" t="s">
        <v>42</v>
      </c>
      <c r="T10125" t="s">
        <v>2685</v>
      </c>
      <c r="U10125" t="s">
        <v>2686</v>
      </c>
      <c r="V10125" t="s">
        <v>45</v>
      </c>
    </row>
    <row r="10126" spans="1:22">
      <c r="A10126" s="4">
        <v>46097</v>
      </c>
      <c r="B10126" t="s">
        <v>7274</v>
      </c>
      <c r="C10126" t="s">
        <v>155</v>
      </c>
      <c r="D10126">
        <v>10</v>
      </c>
      <c r="E10126">
        <v>55199.99972</v>
      </c>
      <c r="F10126">
        <f>Table2[[#This Row],[Đơn Giá Chuẩn]]*Table2[[#This Row],[Tổng số lượng bán]]</f>
        <v>551999.99719999998</v>
      </c>
      <c r="G10126">
        <v>0</v>
      </c>
      <c r="H10126">
        <f>Table2[[#This Row],[Doanh số bán]]-Table2[[#This Row],[Chiết khấu]]</f>
        <v>551999.99719999998</v>
      </c>
      <c r="I10126">
        <v>0</v>
      </c>
      <c r="J10126">
        <v>0</v>
      </c>
      <c r="K10126" t="s">
        <v>2217</v>
      </c>
      <c r="L10126">
        <v>0.35199999999999998</v>
      </c>
      <c r="M10126" t="s">
        <v>37</v>
      </c>
      <c r="N10126" t="s">
        <v>26</v>
      </c>
      <c r="O10126">
        <v>3.5199999999999996</v>
      </c>
      <c r="P10126" t="s">
        <v>3291</v>
      </c>
      <c r="Q10126" t="s">
        <v>3292</v>
      </c>
      <c r="R10126" t="s">
        <v>107</v>
      </c>
      <c r="S10126" t="s">
        <v>108</v>
      </c>
      <c r="T10126" t="s">
        <v>2685</v>
      </c>
      <c r="U10126" t="s">
        <v>2686</v>
      </c>
      <c r="V10126" t="s">
        <v>45</v>
      </c>
    </row>
    <row r="10127" spans="1:22">
      <c r="A10127" s="4">
        <v>46097</v>
      </c>
      <c r="B10127" t="s">
        <v>7275</v>
      </c>
      <c r="C10127" t="s">
        <v>1862</v>
      </c>
      <c r="D10127">
        <v>36</v>
      </c>
      <c r="E10127">
        <v>99500.000240000008</v>
      </c>
      <c r="F10127">
        <f>Table2[[#This Row],[Đơn Giá Chuẩn]]*Table2[[#This Row],[Tổng số lượng bán]]</f>
        <v>3582000.0086400001</v>
      </c>
      <c r="G10127">
        <v>0</v>
      </c>
      <c r="H10127">
        <f>Table2[[#This Row],[Doanh số bán]]-Table2[[#This Row],[Chiết khấu]]</f>
        <v>3582000.0086400001</v>
      </c>
      <c r="I10127">
        <v>0</v>
      </c>
      <c r="J10127">
        <v>0</v>
      </c>
      <c r="K10127" t="s">
        <v>2217</v>
      </c>
      <c r="L10127">
        <v>0.125</v>
      </c>
      <c r="M10127" t="s">
        <v>37</v>
      </c>
      <c r="N10127" t="s">
        <v>26</v>
      </c>
      <c r="O10127">
        <v>4.5</v>
      </c>
      <c r="P10127" t="s">
        <v>1500</v>
      </c>
      <c r="Q10127" t="s">
        <v>1501</v>
      </c>
      <c r="R10127" t="s">
        <v>41</v>
      </c>
      <c r="S10127" t="s">
        <v>42</v>
      </c>
      <c r="T10127" t="s">
        <v>2393</v>
      </c>
      <c r="U10127" t="s">
        <v>2394</v>
      </c>
      <c r="V10127" t="s">
        <v>2271</v>
      </c>
    </row>
    <row r="10128" spans="1:22">
      <c r="A10128" s="4">
        <v>46097</v>
      </c>
      <c r="B10128" t="s">
        <v>7275</v>
      </c>
      <c r="C10128" t="s">
        <v>2568</v>
      </c>
      <c r="D10128">
        <v>10</v>
      </c>
      <c r="E10128">
        <v>184999.99952000001</v>
      </c>
      <c r="F10128">
        <f>Table2[[#This Row],[Đơn Giá Chuẩn]]*Table2[[#This Row],[Tổng số lượng bán]]</f>
        <v>1849999.9952000002</v>
      </c>
      <c r="G10128">
        <v>0</v>
      </c>
      <c r="H10128">
        <f>Table2[[#This Row],[Doanh số bán]]-Table2[[#This Row],[Chiết khấu]]</f>
        <v>1849999.9952000002</v>
      </c>
      <c r="I10128">
        <v>0</v>
      </c>
      <c r="J10128">
        <v>0</v>
      </c>
      <c r="K10128" t="s">
        <v>2217</v>
      </c>
      <c r="L10128">
        <v>0.5</v>
      </c>
      <c r="M10128" t="s">
        <v>37</v>
      </c>
      <c r="N10128" t="s">
        <v>26</v>
      </c>
      <c r="O10128">
        <v>5</v>
      </c>
      <c r="P10128" t="s">
        <v>101</v>
      </c>
      <c r="Q10128" t="s">
        <v>102</v>
      </c>
      <c r="R10128" t="s">
        <v>41</v>
      </c>
      <c r="S10128" t="s">
        <v>42</v>
      </c>
      <c r="T10128" t="s">
        <v>2393</v>
      </c>
      <c r="U10128" t="s">
        <v>2394</v>
      </c>
      <c r="V10128" t="s">
        <v>2271</v>
      </c>
    </row>
    <row r="10129" spans="1:22">
      <c r="A10129" s="4">
        <v>46097</v>
      </c>
      <c r="B10129" t="s">
        <v>7276</v>
      </c>
      <c r="C10129" t="s">
        <v>155</v>
      </c>
      <c r="D10129">
        <v>1</v>
      </c>
      <c r="E10129">
        <v>152150.00023999999</v>
      </c>
      <c r="F10129">
        <f>Table2[[#This Row],[Đơn Giá Chuẩn]]*Table2[[#This Row],[Tổng số lượng bán]]</f>
        <v>152150.00023999999</v>
      </c>
      <c r="G10129">
        <v>0</v>
      </c>
      <c r="H10129">
        <f>Table2[[#This Row],[Doanh số bán]]-Table2[[#This Row],[Chiết khấu]]</f>
        <v>152150.00023999999</v>
      </c>
      <c r="I10129">
        <v>0</v>
      </c>
      <c r="J10129">
        <v>0</v>
      </c>
      <c r="K10129" t="s">
        <v>50</v>
      </c>
      <c r="L10129">
        <v>0.2</v>
      </c>
      <c r="M10129" t="s">
        <v>37</v>
      </c>
      <c r="N10129" t="s">
        <v>50</v>
      </c>
      <c r="O10129">
        <v>0.2</v>
      </c>
      <c r="P10129" t="s">
        <v>156</v>
      </c>
      <c r="Q10129" t="s">
        <v>157</v>
      </c>
      <c r="R10129" t="s">
        <v>107</v>
      </c>
      <c r="S10129" t="s">
        <v>108</v>
      </c>
      <c r="T10129" t="s">
        <v>2176</v>
      </c>
      <c r="U10129" t="s">
        <v>2177</v>
      </c>
      <c r="V10129" t="s">
        <v>50</v>
      </c>
    </row>
    <row r="10130" spans="1:22">
      <c r="A10130" s="4">
        <v>46097</v>
      </c>
      <c r="B10130" t="s">
        <v>7277</v>
      </c>
      <c r="C10130" t="s">
        <v>1862</v>
      </c>
      <c r="D10130">
        <v>2</v>
      </c>
      <c r="E10130">
        <v>50999.999600000003</v>
      </c>
      <c r="F10130">
        <f>Table2[[#This Row],[Đơn Giá Chuẩn]]*Table2[[#This Row],[Tổng số lượng bán]]</f>
        <v>101999.99920000001</v>
      </c>
      <c r="G10130">
        <v>0</v>
      </c>
      <c r="H10130">
        <f>Table2[[#This Row],[Doanh số bán]]-Table2[[#This Row],[Chiết khấu]]</f>
        <v>101999.99920000001</v>
      </c>
      <c r="I10130">
        <v>0</v>
      </c>
      <c r="J10130">
        <v>0</v>
      </c>
      <c r="K10130" t="s">
        <v>50</v>
      </c>
      <c r="L10130">
        <v>0.12</v>
      </c>
      <c r="M10130" t="s">
        <v>37</v>
      </c>
      <c r="N10130" t="s">
        <v>50</v>
      </c>
      <c r="O10130">
        <v>0.24</v>
      </c>
      <c r="P10130" t="s">
        <v>656</v>
      </c>
      <c r="Q10130" t="s">
        <v>657</v>
      </c>
      <c r="R10130" t="s">
        <v>107</v>
      </c>
      <c r="S10130" t="s">
        <v>108</v>
      </c>
      <c r="T10130" t="s">
        <v>2176</v>
      </c>
      <c r="U10130" t="s">
        <v>2177</v>
      </c>
      <c r="V10130" t="s">
        <v>50</v>
      </c>
    </row>
    <row r="10131" spans="1:22">
      <c r="A10131" s="4">
        <v>46097</v>
      </c>
      <c r="B10131" t="s">
        <v>7278</v>
      </c>
      <c r="C10131" t="s">
        <v>1862</v>
      </c>
      <c r="D10131">
        <v>2</v>
      </c>
      <c r="E10131">
        <v>46999.82</v>
      </c>
      <c r="F10131">
        <f>Table2[[#This Row],[Đơn Giá Chuẩn]]*Table2[[#This Row],[Tổng số lượng bán]]</f>
        <v>93999.64</v>
      </c>
      <c r="G10131">
        <v>0</v>
      </c>
      <c r="H10131">
        <f>Table2[[#This Row],[Doanh số bán]]-Table2[[#This Row],[Chiết khấu]]</f>
        <v>93999.64</v>
      </c>
      <c r="I10131">
        <v>0</v>
      </c>
      <c r="J10131">
        <v>0</v>
      </c>
      <c r="K10131" t="s">
        <v>50</v>
      </c>
      <c r="L10131">
        <v>0.16</v>
      </c>
      <c r="M10131" t="s">
        <v>37</v>
      </c>
      <c r="N10131" t="s">
        <v>50</v>
      </c>
      <c r="O10131">
        <v>0.32</v>
      </c>
      <c r="P10131" t="s">
        <v>105</v>
      </c>
      <c r="Q10131" t="s">
        <v>106</v>
      </c>
      <c r="R10131" t="s">
        <v>107</v>
      </c>
      <c r="S10131" t="s">
        <v>108</v>
      </c>
      <c r="T10131" t="s">
        <v>74</v>
      </c>
      <c r="U10131" t="s">
        <v>75</v>
      </c>
      <c r="V10131" t="s">
        <v>50</v>
      </c>
    </row>
    <row r="10132" spans="1:22">
      <c r="A10132" s="4">
        <v>46062</v>
      </c>
      <c r="B10132" t="s">
        <v>3806</v>
      </c>
      <c r="C10132" t="s">
        <v>83</v>
      </c>
      <c r="D10132">
        <v>3</v>
      </c>
      <c r="E10132">
        <v>176999.96000000002</v>
      </c>
      <c r="F10132">
        <f>Table2[[#This Row],[Đơn Giá Chuẩn]]*Table2[[#This Row],[Tổng số lượng bán]]</f>
        <v>530999.88000000012</v>
      </c>
      <c r="G10132">
        <v>0</v>
      </c>
      <c r="H10132">
        <f>Table2[[#This Row],[Doanh số bán]]-Table2[[#This Row],[Chiết khấu]]</f>
        <v>530999.88000000012</v>
      </c>
      <c r="I10132">
        <v>0</v>
      </c>
      <c r="J10132">
        <v>0</v>
      </c>
      <c r="K10132" t="s">
        <v>50</v>
      </c>
      <c r="L10132">
        <v>0.25</v>
      </c>
      <c r="M10132" t="s">
        <v>37</v>
      </c>
      <c r="N10132" t="s">
        <v>50</v>
      </c>
      <c r="O10132">
        <v>0.75</v>
      </c>
      <c r="P10132" t="s">
        <v>272</v>
      </c>
      <c r="Q10132" t="s">
        <v>273</v>
      </c>
      <c r="R10132" t="s">
        <v>41</v>
      </c>
      <c r="S10132" t="s">
        <v>42</v>
      </c>
      <c r="T10132" t="s">
        <v>74</v>
      </c>
      <c r="U10132" t="s">
        <v>75</v>
      </c>
      <c r="V10132" t="s">
        <v>50</v>
      </c>
    </row>
    <row r="10133" spans="1:22">
      <c r="A10133" s="4">
        <v>46062</v>
      </c>
      <c r="B10133" t="s">
        <v>3843</v>
      </c>
      <c r="C10133" t="s">
        <v>83</v>
      </c>
      <c r="D10133">
        <v>2</v>
      </c>
      <c r="E10133">
        <v>176999.96000000002</v>
      </c>
      <c r="F10133">
        <f>Table2[[#This Row],[Đơn Giá Chuẩn]]*Table2[[#This Row],[Tổng số lượng bán]]</f>
        <v>353999.92000000004</v>
      </c>
      <c r="G10133">
        <v>0</v>
      </c>
      <c r="H10133">
        <f>Table2[[#This Row],[Doanh số bán]]-Table2[[#This Row],[Chiết khấu]]</f>
        <v>353999.92000000004</v>
      </c>
      <c r="I10133">
        <v>0</v>
      </c>
      <c r="J10133">
        <v>0</v>
      </c>
      <c r="K10133" t="s">
        <v>50</v>
      </c>
      <c r="L10133">
        <v>0.25</v>
      </c>
      <c r="M10133" t="s">
        <v>37</v>
      </c>
      <c r="N10133" t="s">
        <v>50</v>
      </c>
      <c r="O10133">
        <v>0.5</v>
      </c>
      <c r="P10133" t="s">
        <v>272</v>
      </c>
      <c r="Q10133" t="s">
        <v>273</v>
      </c>
      <c r="R10133" t="s">
        <v>41</v>
      </c>
      <c r="S10133" t="s">
        <v>42</v>
      </c>
      <c r="T10133" t="s">
        <v>74</v>
      </c>
      <c r="U10133" t="s">
        <v>75</v>
      </c>
      <c r="V10133" t="s">
        <v>50</v>
      </c>
    </row>
    <row r="10134" spans="1:22">
      <c r="A10134" s="4">
        <v>46097</v>
      </c>
      <c r="B10134" t="s">
        <v>7281</v>
      </c>
      <c r="C10134" t="s">
        <v>2568</v>
      </c>
      <c r="D10134">
        <v>1</v>
      </c>
      <c r="E10134">
        <v>302000.24</v>
      </c>
      <c r="F10134">
        <f>Table2[[#This Row],[Đơn Giá Chuẩn]]*Table2[[#This Row],[Tổng số lượng bán]]</f>
        <v>302000.24</v>
      </c>
      <c r="G10134">
        <v>0</v>
      </c>
      <c r="H10134">
        <f>Table2[[#This Row],[Doanh số bán]]-Table2[[#This Row],[Chiết khấu]]</f>
        <v>302000.24</v>
      </c>
      <c r="I10134">
        <v>0</v>
      </c>
      <c r="J10134">
        <v>0</v>
      </c>
      <c r="K10134" t="s">
        <v>50</v>
      </c>
      <c r="L10134">
        <v>1</v>
      </c>
      <c r="M10134" t="s">
        <v>37</v>
      </c>
      <c r="N10134" t="s">
        <v>50</v>
      </c>
      <c r="O10134">
        <v>1</v>
      </c>
      <c r="P10134" t="s">
        <v>84</v>
      </c>
      <c r="Q10134" t="s">
        <v>85</v>
      </c>
      <c r="R10134" t="s">
        <v>41</v>
      </c>
      <c r="S10134" t="s">
        <v>42</v>
      </c>
      <c r="T10134" t="s">
        <v>74</v>
      </c>
      <c r="U10134" t="s">
        <v>75</v>
      </c>
      <c r="V10134" t="s">
        <v>50</v>
      </c>
    </row>
    <row r="10135" spans="1:22">
      <c r="A10135" s="4">
        <v>46097</v>
      </c>
      <c r="B10135" t="s">
        <v>7282</v>
      </c>
      <c r="C10135" t="s">
        <v>2568</v>
      </c>
      <c r="D10135">
        <v>1</v>
      </c>
      <c r="E10135">
        <v>302000.24</v>
      </c>
      <c r="F10135">
        <f>Table2[[#This Row],[Đơn Giá Chuẩn]]*Table2[[#This Row],[Tổng số lượng bán]]</f>
        <v>302000.24</v>
      </c>
      <c r="G10135">
        <v>0</v>
      </c>
      <c r="H10135">
        <f>Table2[[#This Row],[Doanh số bán]]-Table2[[#This Row],[Chiết khấu]]</f>
        <v>302000.24</v>
      </c>
      <c r="I10135">
        <v>0</v>
      </c>
      <c r="J10135">
        <v>0</v>
      </c>
      <c r="K10135" t="s">
        <v>50</v>
      </c>
      <c r="L10135">
        <v>1</v>
      </c>
      <c r="M10135" t="s">
        <v>37</v>
      </c>
      <c r="N10135" t="s">
        <v>50</v>
      </c>
      <c r="O10135">
        <v>1</v>
      </c>
      <c r="P10135" t="s">
        <v>84</v>
      </c>
      <c r="Q10135" t="s">
        <v>85</v>
      </c>
      <c r="R10135" t="s">
        <v>41</v>
      </c>
      <c r="S10135" t="s">
        <v>42</v>
      </c>
      <c r="T10135" t="s">
        <v>74</v>
      </c>
      <c r="U10135" t="s">
        <v>75</v>
      </c>
      <c r="V10135" t="s">
        <v>50</v>
      </c>
    </row>
    <row r="10136" spans="1:22">
      <c r="A10136" s="4">
        <v>46097</v>
      </c>
      <c r="B10136" t="s">
        <v>7283</v>
      </c>
      <c r="C10136" t="s">
        <v>1862</v>
      </c>
      <c r="D10136">
        <v>1</v>
      </c>
      <c r="E10136">
        <v>50999.600000000006</v>
      </c>
      <c r="F10136">
        <f>Table2[[#This Row],[Đơn Giá Chuẩn]]*Table2[[#This Row],[Tổng số lượng bán]]</f>
        <v>50999.600000000006</v>
      </c>
      <c r="G10136">
        <v>0</v>
      </c>
      <c r="H10136">
        <f>Table2[[#This Row],[Doanh số bán]]-Table2[[#This Row],[Chiết khấu]]</f>
        <v>50999.600000000006</v>
      </c>
      <c r="I10136">
        <v>0</v>
      </c>
      <c r="J10136">
        <v>0</v>
      </c>
      <c r="K10136" t="s">
        <v>50</v>
      </c>
      <c r="L10136">
        <v>0.12</v>
      </c>
      <c r="M10136" t="s">
        <v>37</v>
      </c>
      <c r="N10136" t="s">
        <v>50</v>
      </c>
      <c r="O10136">
        <v>0.12</v>
      </c>
      <c r="P10136" t="s">
        <v>588</v>
      </c>
      <c r="Q10136" t="s">
        <v>589</v>
      </c>
      <c r="R10136" t="s">
        <v>107</v>
      </c>
      <c r="S10136" t="s">
        <v>108</v>
      </c>
      <c r="T10136" t="s">
        <v>74</v>
      </c>
      <c r="U10136" t="s">
        <v>75</v>
      </c>
      <c r="V10136" t="s">
        <v>50</v>
      </c>
    </row>
    <row r="10137" spans="1:22">
      <c r="A10137" s="4">
        <v>46097</v>
      </c>
      <c r="B10137" t="s">
        <v>7284</v>
      </c>
      <c r="C10137" t="s">
        <v>2568</v>
      </c>
      <c r="D10137">
        <v>1</v>
      </c>
      <c r="E10137">
        <v>401999.60000000003</v>
      </c>
      <c r="F10137">
        <f>Table2[[#This Row],[Đơn Giá Chuẩn]]*Table2[[#This Row],[Tổng số lượng bán]]</f>
        <v>401999.60000000003</v>
      </c>
      <c r="G10137">
        <v>0</v>
      </c>
      <c r="H10137">
        <f>Table2[[#This Row],[Doanh số bán]]-Table2[[#This Row],[Chiết khấu]]</f>
        <v>401999.60000000003</v>
      </c>
      <c r="I10137">
        <v>0</v>
      </c>
      <c r="J10137">
        <v>0</v>
      </c>
      <c r="K10137" t="s">
        <v>50</v>
      </c>
      <c r="L10137">
        <v>1</v>
      </c>
      <c r="M10137" t="s">
        <v>37</v>
      </c>
      <c r="N10137" t="s">
        <v>50</v>
      </c>
      <c r="O10137">
        <v>1</v>
      </c>
      <c r="P10137" t="s">
        <v>411</v>
      </c>
      <c r="Q10137" t="s">
        <v>412</v>
      </c>
      <c r="R10137" t="s">
        <v>41</v>
      </c>
      <c r="S10137" t="s">
        <v>42</v>
      </c>
      <c r="T10137" t="s">
        <v>74</v>
      </c>
      <c r="U10137" t="s">
        <v>75</v>
      </c>
      <c r="V10137" t="s">
        <v>50</v>
      </c>
    </row>
    <row r="10138" spans="1:22">
      <c r="A10138" s="4">
        <v>46097</v>
      </c>
      <c r="B10138" t="s">
        <v>7284</v>
      </c>
      <c r="C10138" t="s">
        <v>2568</v>
      </c>
      <c r="D10138">
        <v>1</v>
      </c>
      <c r="E10138">
        <v>302000.24</v>
      </c>
      <c r="F10138">
        <f>Table2[[#This Row],[Đơn Giá Chuẩn]]*Table2[[#This Row],[Tổng số lượng bán]]</f>
        <v>302000.24</v>
      </c>
      <c r="G10138">
        <v>0</v>
      </c>
      <c r="H10138">
        <f>Table2[[#This Row],[Doanh số bán]]-Table2[[#This Row],[Chiết khấu]]</f>
        <v>302000.24</v>
      </c>
      <c r="I10138">
        <v>0</v>
      </c>
      <c r="J10138">
        <v>0</v>
      </c>
      <c r="K10138" t="s">
        <v>50</v>
      </c>
      <c r="L10138">
        <v>1</v>
      </c>
      <c r="M10138" t="s">
        <v>37</v>
      </c>
      <c r="N10138" t="s">
        <v>50</v>
      </c>
      <c r="O10138">
        <v>1</v>
      </c>
      <c r="P10138" t="s">
        <v>84</v>
      </c>
      <c r="Q10138" t="s">
        <v>85</v>
      </c>
      <c r="R10138" t="s">
        <v>41</v>
      </c>
      <c r="S10138" t="s">
        <v>42</v>
      </c>
      <c r="T10138" t="s">
        <v>74</v>
      </c>
      <c r="U10138" t="s">
        <v>75</v>
      </c>
      <c r="V10138" t="s">
        <v>50</v>
      </c>
    </row>
    <row r="10139" spans="1:22">
      <c r="A10139" s="4">
        <v>46097</v>
      </c>
      <c r="B10139" t="s">
        <v>7284</v>
      </c>
      <c r="C10139" t="s">
        <v>2568</v>
      </c>
      <c r="D10139">
        <v>1</v>
      </c>
      <c r="E10139">
        <v>302000.24</v>
      </c>
      <c r="F10139">
        <f>Table2[[#This Row],[Đơn Giá Chuẩn]]*Table2[[#This Row],[Tổng số lượng bán]]</f>
        <v>302000.24</v>
      </c>
      <c r="G10139">
        <v>0</v>
      </c>
      <c r="H10139">
        <f>Table2[[#This Row],[Doanh số bán]]-Table2[[#This Row],[Chiết khấu]]</f>
        <v>302000.24</v>
      </c>
      <c r="I10139">
        <v>0</v>
      </c>
      <c r="J10139">
        <v>0</v>
      </c>
      <c r="K10139" t="s">
        <v>50</v>
      </c>
      <c r="L10139">
        <v>1</v>
      </c>
      <c r="M10139" t="s">
        <v>37</v>
      </c>
      <c r="N10139" t="s">
        <v>50</v>
      </c>
      <c r="O10139">
        <v>1</v>
      </c>
      <c r="P10139" t="s">
        <v>84</v>
      </c>
      <c r="Q10139" t="s">
        <v>85</v>
      </c>
      <c r="R10139" t="s">
        <v>41</v>
      </c>
      <c r="S10139" t="s">
        <v>42</v>
      </c>
      <c r="T10139" t="s">
        <v>74</v>
      </c>
      <c r="U10139" t="s">
        <v>75</v>
      </c>
      <c r="V10139" t="s">
        <v>50</v>
      </c>
    </row>
    <row r="10140" spans="1:22">
      <c r="A10140" s="4">
        <v>46097</v>
      </c>
      <c r="B10140" t="s">
        <v>7285</v>
      </c>
      <c r="C10140" t="s">
        <v>1862</v>
      </c>
      <c r="D10140">
        <v>1</v>
      </c>
      <c r="E10140">
        <v>50999.600000000006</v>
      </c>
      <c r="F10140">
        <f>Table2[[#This Row],[Đơn Giá Chuẩn]]*Table2[[#This Row],[Tổng số lượng bán]]</f>
        <v>50999.600000000006</v>
      </c>
      <c r="G10140">
        <v>0</v>
      </c>
      <c r="H10140">
        <f>Table2[[#This Row],[Doanh số bán]]-Table2[[#This Row],[Chiết khấu]]</f>
        <v>50999.600000000006</v>
      </c>
      <c r="I10140">
        <v>0</v>
      </c>
      <c r="J10140">
        <v>0</v>
      </c>
      <c r="K10140" t="s">
        <v>50</v>
      </c>
      <c r="L10140">
        <v>0.12</v>
      </c>
      <c r="M10140" t="s">
        <v>37</v>
      </c>
      <c r="N10140" t="s">
        <v>50</v>
      </c>
      <c r="O10140">
        <v>0.12</v>
      </c>
      <c r="P10140" t="s">
        <v>588</v>
      </c>
      <c r="Q10140" t="s">
        <v>589</v>
      </c>
      <c r="R10140" t="s">
        <v>107</v>
      </c>
      <c r="S10140" t="s">
        <v>108</v>
      </c>
      <c r="T10140" t="s">
        <v>74</v>
      </c>
      <c r="U10140" t="s">
        <v>75</v>
      </c>
      <c r="V10140" t="s">
        <v>50</v>
      </c>
    </row>
    <row r="10141" spans="1:22">
      <c r="A10141" s="4">
        <v>46097</v>
      </c>
      <c r="B10141" t="s">
        <v>7285</v>
      </c>
      <c r="C10141" t="s">
        <v>1862</v>
      </c>
      <c r="D10141">
        <v>1</v>
      </c>
      <c r="E10141">
        <v>47000.36</v>
      </c>
      <c r="F10141">
        <f>Table2[[#This Row],[Đơn Giá Chuẩn]]*Table2[[#This Row],[Tổng số lượng bán]]</f>
        <v>47000.36</v>
      </c>
      <c r="G10141">
        <v>0</v>
      </c>
      <c r="H10141">
        <f>Table2[[#This Row],[Doanh số bán]]-Table2[[#This Row],[Chiết khấu]]</f>
        <v>47000.36</v>
      </c>
      <c r="I10141">
        <v>0</v>
      </c>
      <c r="J10141">
        <v>0</v>
      </c>
      <c r="K10141" t="s">
        <v>50</v>
      </c>
      <c r="L10141">
        <v>0.12</v>
      </c>
      <c r="M10141" t="s">
        <v>37</v>
      </c>
      <c r="N10141" t="s">
        <v>50</v>
      </c>
      <c r="O10141">
        <v>0.12</v>
      </c>
      <c r="P10141" t="s">
        <v>520</v>
      </c>
      <c r="Q10141" t="s">
        <v>521</v>
      </c>
      <c r="R10141" t="s">
        <v>107</v>
      </c>
      <c r="S10141" t="s">
        <v>108</v>
      </c>
      <c r="T10141" t="s">
        <v>74</v>
      </c>
      <c r="U10141" t="s">
        <v>75</v>
      </c>
      <c r="V10141" t="s">
        <v>50</v>
      </c>
    </row>
    <row r="10142" spans="1:22">
      <c r="A10142" s="4">
        <v>46097</v>
      </c>
      <c r="B10142" t="s">
        <v>7285</v>
      </c>
      <c r="C10142" t="s">
        <v>1862</v>
      </c>
      <c r="D10142">
        <v>1</v>
      </c>
      <c r="E10142">
        <v>47000.36</v>
      </c>
      <c r="F10142">
        <f>Table2[[#This Row],[Đơn Giá Chuẩn]]*Table2[[#This Row],[Tổng số lượng bán]]</f>
        <v>47000.36</v>
      </c>
      <c r="G10142">
        <v>0</v>
      </c>
      <c r="H10142">
        <f>Table2[[#This Row],[Doanh số bán]]-Table2[[#This Row],[Chiết khấu]]</f>
        <v>47000.36</v>
      </c>
      <c r="I10142">
        <v>0</v>
      </c>
      <c r="J10142">
        <v>0</v>
      </c>
      <c r="K10142" t="s">
        <v>50</v>
      </c>
      <c r="L10142">
        <v>0.16</v>
      </c>
      <c r="M10142" t="s">
        <v>37</v>
      </c>
      <c r="N10142" t="s">
        <v>50</v>
      </c>
      <c r="O10142">
        <v>0.16</v>
      </c>
      <c r="P10142" t="s">
        <v>105</v>
      </c>
      <c r="Q10142" t="s">
        <v>106</v>
      </c>
      <c r="R10142" t="s">
        <v>107</v>
      </c>
      <c r="S10142" t="s">
        <v>108</v>
      </c>
      <c r="T10142" t="s">
        <v>74</v>
      </c>
      <c r="U10142" t="s">
        <v>75</v>
      </c>
      <c r="V10142" t="s">
        <v>50</v>
      </c>
    </row>
    <row r="10143" spans="1:22">
      <c r="A10143" s="4">
        <v>46063</v>
      </c>
      <c r="B10143" t="s">
        <v>3899</v>
      </c>
      <c r="C10143" t="s">
        <v>83</v>
      </c>
      <c r="D10143">
        <v>2</v>
      </c>
      <c r="E10143">
        <v>176999.96000000002</v>
      </c>
      <c r="F10143">
        <f>Table2[[#This Row],[Đơn Giá Chuẩn]]*Table2[[#This Row],[Tổng số lượng bán]]</f>
        <v>353999.92000000004</v>
      </c>
      <c r="G10143">
        <v>0</v>
      </c>
      <c r="H10143">
        <f>Table2[[#This Row],[Doanh số bán]]-Table2[[#This Row],[Chiết khấu]]</f>
        <v>353999.92000000004</v>
      </c>
      <c r="I10143">
        <v>0</v>
      </c>
      <c r="J10143">
        <v>0</v>
      </c>
      <c r="K10143" t="s">
        <v>50</v>
      </c>
      <c r="L10143">
        <v>0.25</v>
      </c>
      <c r="M10143" t="s">
        <v>37</v>
      </c>
      <c r="N10143" t="s">
        <v>50</v>
      </c>
      <c r="O10143">
        <v>0.5</v>
      </c>
      <c r="P10143" t="s">
        <v>272</v>
      </c>
      <c r="Q10143" t="s">
        <v>273</v>
      </c>
      <c r="R10143" t="s">
        <v>41</v>
      </c>
      <c r="S10143" t="s">
        <v>42</v>
      </c>
      <c r="T10143" t="s">
        <v>74</v>
      </c>
      <c r="U10143" t="s">
        <v>75</v>
      </c>
      <c r="V10143" t="s">
        <v>50</v>
      </c>
    </row>
    <row r="10144" spans="1:22">
      <c r="A10144" s="4">
        <v>46097</v>
      </c>
      <c r="B10144" t="s">
        <v>7287</v>
      </c>
      <c r="C10144" t="s">
        <v>2568</v>
      </c>
      <c r="D10144">
        <v>1</v>
      </c>
      <c r="E10144">
        <v>340000.04000000004</v>
      </c>
      <c r="F10144">
        <f>Table2[[#This Row],[Đơn Giá Chuẩn]]*Table2[[#This Row],[Tổng số lượng bán]]</f>
        <v>340000.04000000004</v>
      </c>
      <c r="G10144">
        <v>0</v>
      </c>
      <c r="H10144">
        <f>Table2[[#This Row],[Doanh số bán]]-Table2[[#This Row],[Chiết khấu]]</f>
        <v>340000.04000000004</v>
      </c>
      <c r="I10144">
        <v>0</v>
      </c>
      <c r="J10144">
        <v>0</v>
      </c>
      <c r="K10144" t="s">
        <v>50</v>
      </c>
      <c r="L10144">
        <v>1</v>
      </c>
      <c r="M10144" t="s">
        <v>37</v>
      </c>
      <c r="N10144" t="s">
        <v>50</v>
      </c>
      <c r="O10144">
        <v>1</v>
      </c>
      <c r="P10144" t="s">
        <v>2504</v>
      </c>
      <c r="Q10144" t="s">
        <v>2505</v>
      </c>
      <c r="R10144" t="s">
        <v>41</v>
      </c>
      <c r="S10144" t="s">
        <v>42</v>
      </c>
      <c r="T10144" t="s">
        <v>74</v>
      </c>
      <c r="U10144" t="s">
        <v>75</v>
      </c>
      <c r="V10144" t="s">
        <v>50</v>
      </c>
    </row>
    <row r="10145" spans="1:22">
      <c r="A10145" s="4">
        <v>46097</v>
      </c>
      <c r="B10145" t="s">
        <v>7288</v>
      </c>
      <c r="C10145" t="s">
        <v>155</v>
      </c>
      <c r="D10145">
        <v>1</v>
      </c>
      <c r="E10145">
        <v>331000.40000000002</v>
      </c>
      <c r="F10145">
        <f>Table2[[#This Row],[Đơn Giá Chuẩn]]*Table2[[#This Row],[Tổng số lượng bán]]</f>
        <v>331000.40000000002</v>
      </c>
      <c r="G10145">
        <v>0</v>
      </c>
      <c r="H10145">
        <f>Table2[[#This Row],[Doanh số bán]]-Table2[[#This Row],[Chiết khấu]]</f>
        <v>331000.40000000002</v>
      </c>
      <c r="I10145">
        <v>0</v>
      </c>
      <c r="J10145">
        <v>0</v>
      </c>
      <c r="K10145" t="s">
        <v>50</v>
      </c>
      <c r="L10145">
        <v>1.6</v>
      </c>
      <c r="M10145" t="s">
        <v>37</v>
      </c>
      <c r="N10145" t="s">
        <v>50</v>
      </c>
      <c r="O10145">
        <v>1.6</v>
      </c>
      <c r="P10145" t="s">
        <v>839</v>
      </c>
      <c r="Q10145" t="s">
        <v>840</v>
      </c>
      <c r="R10145" t="s">
        <v>107</v>
      </c>
      <c r="S10145" t="s">
        <v>108</v>
      </c>
      <c r="T10145" t="s">
        <v>74</v>
      </c>
      <c r="U10145" t="s">
        <v>75</v>
      </c>
      <c r="V10145" t="s">
        <v>50</v>
      </c>
    </row>
    <row r="10146" spans="1:22">
      <c r="A10146" s="4">
        <v>46097</v>
      </c>
      <c r="B10146" t="s">
        <v>7289</v>
      </c>
      <c r="C10146" t="s">
        <v>2568</v>
      </c>
      <c r="D10146">
        <v>1</v>
      </c>
      <c r="E10146">
        <v>302000.24</v>
      </c>
      <c r="F10146">
        <f>Table2[[#This Row],[Đơn Giá Chuẩn]]*Table2[[#This Row],[Tổng số lượng bán]]</f>
        <v>302000.24</v>
      </c>
      <c r="G10146">
        <v>0</v>
      </c>
      <c r="H10146">
        <f>Table2[[#This Row],[Doanh số bán]]-Table2[[#This Row],[Chiết khấu]]</f>
        <v>302000.24</v>
      </c>
      <c r="I10146">
        <v>0</v>
      </c>
      <c r="J10146">
        <v>0</v>
      </c>
      <c r="K10146" t="s">
        <v>50</v>
      </c>
      <c r="L10146">
        <v>1</v>
      </c>
      <c r="M10146" t="s">
        <v>37</v>
      </c>
      <c r="N10146" t="s">
        <v>50</v>
      </c>
      <c r="O10146">
        <v>1</v>
      </c>
      <c r="P10146" t="s">
        <v>84</v>
      </c>
      <c r="Q10146" t="s">
        <v>85</v>
      </c>
      <c r="R10146" t="s">
        <v>41</v>
      </c>
      <c r="S10146" t="s">
        <v>42</v>
      </c>
      <c r="T10146" t="s">
        <v>74</v>
      </c>
      <c r="U10146" t="s">
        <v>75</v>
      </c>
      <c r="V10146" t="s">
        <v>50</v>
      </c>
    </row>
    <row r="10147" spans="1:22">
      <c r="A10147" s="4">
        <v>46064</v>
      </c>
      <c r="B10147" t="s">
        <v>3950</v>
      </c>
      <c r="C10147" t="s">
        <v>83</v>
      </c>
      <c r="D10147">
        <v>1</v>
      </c>
      <c r="E10147">
        <v>176999.96000000002</v>
      </c>
      <c r="F10147">
        <f>Table2[[#This Row],[Đơn Giá Chuẩn]]*Table2[[#This Row],[Tổng số lượng bán]]</f>
        <v>176999.96000000002</v>
      </c>
      <c r="G10147">
        <v>0</v>
      </c>
      <c r="H10147">
        <f>Table2[[#This Row],[Doanh số bán]]-Table2[[#This Row],[Chiết khấu]]</f>
        <v>176999.96000000002</v>
      </c>
      <c r="I10147">
        <v>0</v>
      </c>
      <c r="J10147">
        <v>0</v>
      </c>
      <c r="K10147" t="s">
        <v>50</v>
      </c>
      <c r="L10147">
        <v>0.25</v>
      </c>
      <c r="M10147" t="s">
        <v>37</v>
      </c>
      <c r="N10147" t="s">
        <v>50</v>
      </c>
      <c r="O10147">
        <v>0.25</v>
      </c>
      <c r="P10147" t="s">
        <v>272</v>
      </c>
      <c r="Q10147" t="s">
        <v>273</v>
      </c>
      <c r="R10147" t="s">
        <v>41</v>
      </c>
      <c r="S10147" t="s">
        <v>42</v>
      </c>
      <c r="T10147" t="s">
        <v>74</v>
      </c>
      <c r="U10147" t="s">
        <v>75</v>
      </c>
      <c r="V10147" t="s">
        <v>50</v>
      </c>
    </row>
    <row r="10148" spans="1:22">
      <c r="A10148" s="4">
        <v>46097</v>
      </c>
      <c r="B10148" t="s">
        <v>7290</v>
      </c>
      <c r="C10148" t="s">
        <v>155</v>
      </c>
      <c r="D10148">
        <v>1</v>
      </c>
      <c r="E10148">
        <v>88449.680000000008</v>
      </c>
      <c r="F10148">
        <f>Table2[[#This Row],[Đơn Giá Chuẩn]]*Table2[[#This Row],[Tổng số lượng bán]]</f>
        <v>88449.680000000008</v>
      </c>
      <c r="G10148">
        <v>0</v>
      </c>
      <c r="H10148">
        <f>Table2[[#This Row],[Doanh số bán]]-Table2[[#This Row],[Chiết khấu]]</f>
        <v>88449.680000000008</v>
      </c>
      <c r="I10148">
        <v>0</v>
      </c>
      <c r="J10148">
        <v>0</v>
      </c>
      <c r="K10148" t="s">
        <v>50</v>
      </c>
      <c r="L10148">
        <v>0.35199999999999998</v>
      </c>
      <c r="M10148" t="s">
        <v>37</v>
      </c>
      <c r="N10148" t="s">
        <v>50</v>
      </c>
      <c r="O10148">
        <v>0.35199999999999998</v>
      </c>
      <c r="P10148" t="s">
        <v>3291</v>
      </c>
      <c r="Q10148" t="s">
        <v>3292</v>
      </c>
      <c r="R10148" t="s">
        <v>107</v>
      </c>
      <c r="S10148" t="s">
        <v>108</v>
      </c>
      <c r="T10148" t="s">
        <v>74</v>
      </c>
      <c r="U10148" t="s">
        <v>75</v>
      </c>
      <c r="V10148" t="s">
        <v>50</v>
      </c>
    </row>
    <row r="10149" spans="1:22">
      <c r="A10149" s="4">
        <v>46097</v>
      </c>
      <c r="B10149" t="s">
        <v>7290</v>
      </c>
      <c r="C10149" t="s">
        <v>1862</v>
      </c>
      <c r="D10149">
        <v>1</v>
      </c>
      <c r="E10149">
        <v>47000.36</v>
      </c>
      <c r="F10149">
        <f>Table2[[#This Row],[Đơn Giá Chuẩn]]*Table2[[#This Row],[Tổng số lượng bán]]</f>
        <v>47000.36</v>
      </c>
      <c r="G10149">
        <v>0</v>
      </c>
      <c r="H10149">
        <f>Table2[[#This Row],[Doanh số bán]]-Table2[[#This Row],[Chiết khấu]]</f>
        <v>47000.36</v>
      </c>
      <c r="I10149">
        <v>0</v>
      </c>
      <c r="J10149">
        <v>0</v>
      </c>
      <c r="K10149" t="s">
        <v>50</v>
      </c>
      <c r="L10149">
        <v>0.16</v>
      </c>
      <c r="M10149" t="s">
        <v>37</v>
      </c>
      <c r="N10149" t="s">
        <v>50</v>
      </c>
      <c r="O10149">
        <v>0.16</v>
      </c>
      <c r="P10149" t="s">
        <v>105</v>
      </c>
      <c r="Q10149" t="s">
        <v>106</v>
      </c>
      <c r="R10149" t="s">
        <v>107</v>
      </c>
      <c r="S10149" t="s">
        <v>108</v>
      </c>
      <c r="T10149" t="s">
        <v>74</v>
      </c>
      <c r="U10149" t="s">
        <v>75</v>
      </c>
      <c r="V10149" t="s">
        <v>50</v>
      </c>
    </row>
    <row r="10150" spans="1:22">
      <c r="A10150" s="4">
        <v>46097</v>
      </c>
      <c r="B10150" t="s">
        <v>7291</v>
      </c>
      <c r="C10150" t="s">
        <v>2568</v>
      </c>
      <c r="D10150">
        <v>1</v>
      </c>
      <c r="E10150">
        <v>272000</v>
      </c>
      <c r="F10150">
        <f>Table2[[#This Row],[Đơn Giá Chuẩn]]*Table2[[#This Row],[Tổng số lượng bán]]</f>
        <v>272000</v>
      </c>
      <c r="G10150">
        <v>0</v>
      </c>
      <c r="H10150">
        <f>Table2[[#This Row],[Doanh số bán]]-Table2[[#This Row],[Chiết khấu]]</f>
        <v>272000</v>
      </c>
      <c r="I10150">
        <v>0</v>
      </c>
      <c r="J10150">
        <v>0</v>
      </c>
      <c r="K10150" t="s">
        <v>50</v>
      </c>
      <c r="L10150">
        <v>1</v>
      </c>
      <c r="M10150" t="s">
        <v>37</v>
      </c>
      <c r="N10150" t="s">
        <v>50</v>
      </c>
      <c r="O10150">
        <v>1</v>
      </c>
      <c r="P10150" t="s">
        <v>512</v>
      </c>
      <c r="Q10150" t="s">
        <v>513</v>
      </c>
      <c r="R10150" t="s">
        <v>41</v>
      </c>
      <c r="S10150" t="s">
        <v>42</v>
      </c>
      <c r="T10150" t="s">
        <v>74</v>
      </c>
      <c r="U10150" t="s">
        <v>75</v>
      </c>
      <c r="V10150" t="s">
        <v>50</v>
      </c>
    </row>
    <row r="10151" spans="1:22">
      <c r="A10151" s="4">
        <v>46097</v>
      </c>
      <c r="B10151" t="s">
        <v>7292</v>
      </c>
      <c r="C10151" t="s">
        <v>2568</v>
      </c>
      <c r="D10151">
        <v>1</v>
      </c>
      <c r="E10151">
        <v>340000.04000000004</v>
      </c>
      <c r="F10151">
        <f>Table2[[#This Row],[Đơn Giá Chuẩn]]*Table2[[#This Row],[Tổng số lượng bán]]</f>
        <v>340000.04000000004</v>
      </c>
      <c r="G10151">
        <v>0</v>
      </c>
      <c r="H10151">
        <f>Table2[[#This Row],[Doanh số bán]]-Table2[[#This Row],[Chiết khấu]]</f>
        <v>340000.04000000004</v>
      </c>
      <c r="I10151">
        <v>0</v>
      </c>
      <c r="J10151">
        <v>0</v>
      </c>
      <c r="K10151" t="s">
        <v>50</v>
      </c>
      <c r="L10151">
        <v>1</v>
      </c>
      <c r="M10151" t="s">
        <v>37</v>
      </c>
      <c r="N10151" t="s">
        <v>50</v>
      </c>
      <c r="O10151">
        <v>1</v>
      </c>
      <c r="P10151" t="s">
        <v>2504</v>
      </c>
      <c r="Q10151" t="s">
        <v>2505</v>
      </c>
      <c r="R10151" t="s">
        <v>41</v>
      </c>
      <c r="S10151" t="s">
        <v>42</v>
      </c>
      <c r="T10151" t="s">
        <v>74</v>
      </c>
      <c r="U10151" t="s">
        <v>75</v>
      </c>
      <c r="V10151" t="s">
        <v>50</v>
      </c>
    </row>
    <row r="10152" spans="1:22">
      <c r="A10152" s="4">
        <v>46097</v>
      </c>
      <c r="B10152" t="s">
        <v>7293</v>
      </c>
      <c r="C10152" t="s">
        <v>1862</v>
      </c>
      <c r="D10152">
        <v>2</v>
      </c>
      <c r="E10152">
        <v>46999.82</v>
      </c>
      <c r="F10152">
        <f>Table2[[#This Row],[Đơn Giá Chuẩn]]*Table2[[#This Row],[Tổng số lượng bán]]</f>
        <v>93999.64</v>
      </c>
      <c r="G10152">
        <v>0</v>
      </c>
      <c r="H10152">
        <f>Table2[[#This Row],[Doanh số bán]]-Table2[[#This Row],[Chiết khấu]]</f>
        <v>93999.64</v>
      </c>
      <c r="I10152">
        <v>0</v>
      </c>
      <c r="J10152">
        <v>0</v>
      </c>
      <c r="K10152" t="s">
        <v>50</v>
      </c>
      <c r="L10152">
        <v>0.12</v>
      </c>
      <c r="M10152" t="s">
        <v>37</v>
      </c>
      <c r="N10152" t="s">
        <v>50</v>
      </c>
      <c r="O10152">
        <v>0.24</v>
      </c>
      <c r="P10152" t="s">
        <v>520</v>
      </c>
      <c r="Q10152" t="s">
        <v>521</v>
      </c>
      <c r="R10152" t="s">
        <v>107</v>
      </c>
      <c r="S10152" t="s">
        <v>108</v>
      </c>
      <c r="T10152" t="s">
        <v>74</v>
      </c>
      <c r="U10152" t="s">
        <v>75</v>
      </c>
      <c r="V10152" t="s">
        <v>50</v>
      </c>
    </row>
    <row r="10153" spans="1:22">
      <c r="A10153" s="4">
        <v>46097</v>
      </c>
      <c r="B10153" t="s">
        <v>7293</v>
      </c>
      <c r="C10153" t="s">
        <v>1862</v>
      </c>
      <c r="D10153">
        <v>2</v>
      </c>
      <c r="E10153">
        <v>51000.140000000007</v>
      </c>
      <c r="F10153">
        <f>Table2[[#This Row],[Đơn Giá Chuẩn]]*Table2[[#This Row],[Tổng số lượng bán]]</f>
        <v>102000.28000000001</v>
      </c>
      <c r="G10153">
        <v>0</v>
      </c>
      <c r="H10153">
        <f>Table2[[#This Row],[Doanh số bán]]-Table2[[#This Row],[Chiết khấu]]</f>
        <v>102000.28000000001</v>
      </c>
      <c r="I10153">
        <v>0</v>
      </c>
      <c r="J10153">
        <v>0</v>
      </c>
      <c r="K10153" t="s">
        <v>50</v>
      </c>
      <c r="L10153">
        <v>0.12</v>
      </c>
      <c r="M10153" t="s">
        <v>37</v>
      </c>
      <c r="N10153" t="s">
        <v>50</v>
      </c>
      <c r="O10153">
        <v>0.24</v>
      </c>
      <c r="P10153" t="s">
        <v>586</v>
      </c>
      <c r="Q10153" t="s">
        <v>587</v>
      </c>
      <c r="R10153" t="s">
        <v>107</v>
      </c>
      <c r="S10153" t="s">
        <v>108</v>
      </c>
      <c r="T10153" t="s">
        <v>74</v>
      </c>
      <c r="U10153" t="s">
        <v>75</v>
      </c>
      <c r="V10153" t="s">
        <v>50</v>
      </c>
    </row>
    <row r="10154" spans="1:22">
      <c r="A10154" s="4">
        <v>46097</v>
      </c>
      <c r="B10154" t="s">
        <v>7294</v>
      </c>
      <c r="C10154" t="s">
        <v>2568</v>
      </c>
      <c r="D10154">
        <v>1</v>
      </c>
      <c r="E10154">
        <v>340000.04000000004</v>
      </c>
      <c r="F10154">
        <f>Table2[[#This Row],[Đơn Giá Chuẩn]]*Table2[[#This Row],[Tổng số lượng bán]]</f>
        <v>340000.04000000004</v>
      </c>
      <c r="G10154">
        <v>0</v>
      </c>
      <c r="H10154">
        <f>Table2[[#This Row],[Doanh số bán]]-Table2[[#This Row],[Chiết khấu]]</f>
        <v>340000.04000000004</v>
      </c>
      <c r="I10154">
        <v>0</v>
      </c>
      <c r="J10154">
        <v>0</v>
      </c>
      <c r="K10154" t="s">
        <v>50</v>
      </c>
      <c r="L10154">
        <v>1</v>
      </c>
      <c r="M10154" t="s">
        <v>37</v>
      </c>
      <c r="N10154" t="s">
        <v>50</v>
      </c>
      <c r="O10154">
        <v>1</v>
      </c>
      <c r="P10154" t="s">
        <v>2504</v>
      </c>
      <c r="Q10154" t="s">
        <v>2505</v>
      </c>
      <c r="R10154" t="s">
        <v>41</v>
      </c>
      <c r="S10154" t="s">
        <v>42</v>
      </c>
      <c r="T10154" t="s">
        <v>74</v>
      </c>
      <c r="U10154" t="s">
        <v>75</v>
      </c>
      <c r="V10154" t="s">
        <v>50</v>
      </c>
    </row>
    <row r="10155" spans="1:22">
      <c r="A10155" s="4">
        <v>46097</v>
      </c>
      <c r="B10155" t="s">
        <v>7295</v>
      </c>
      <c r="C10155" t="s">
        <v>155</v>
      </c>
      <c r="D10155">
        <v>1</v>
      </c>
      <c r="E10155">
        <v>390699.56</v>
      </c>
      <c r="F10155">
        <f>Table2[[#This Row],[Đơn Giá Chuẩn]]*Table2[[#This Row],[Tổng số lượng bán]]</f>
        <v>390699.56</v>
      </c>
      <c r="G10155">
        <v>0</v>
      </c>
      <c r="H10155">
        <f>Table2[[#This Row],[Doanh số bán]]-Table2[[#This Row],[Chiết khấu]]</f>
        <v>390699.56</v>
      </c>
      <c r="I10155">
        <v>0</v>
      </c>
      <c r="J10155">
        <v>0</v>
      </c>
      <c r="K10155" t="s">
        <v>50</v>
      </c>
      <c r="L10155">
        <v>0.8</v>
      </c>
      <c r="M10155" t="s">
        <v>37</v>
      </c>
      <c r="N10155" t="s">
        <v>50</v>
      </c>
      <c r="O10155">
        <v>0.8</v>
      </c>
      <c r="P10155" t="s">
        <v>3303</v>
      </c>
      <c r="Q10155" t="s">
        <v>3304</v>
      </c>
      <c r="R10155" t="s">
        <v>107</v>
      </c>
      <c r="S10155" t="s">
        <v>108</v>
      </c>
      <c r="T10155" t="s">
        <v>74</v>
      </c>
      <c r="U10155" t="s">
        <v>75</v>
      </c>
      <c r="V10155" t="s">
        <v>50</v>
      </c>
    </row>
    <row r="10156" spans="1:22">
      <c r="A10156" s="4">
        <v>46097</v>
      </c>
      <c r="B10156" t="s">
        <v>7296</v>
      </c>
      <c r="C10156" t="s">
        <v>2568</v>
      </c>
      <c r="D10156">
        <v>1</v>
      </c>
      <c r="E10156">
        <v>342000.2</v>
      </c>
      <c r="F10156">
        <f>Table2[[#This Row],[Đơn Giá Chuẩn]]*Table2[[#This Row],[Tổng số lượng bán]]</f>
        <v>342000.2</v>
      </c>
      <c r="G10156">
        <v>0</v>
      </c>
      <c r="H10156">
        <f>Table2[[#This Row],[Doanh số bán]]-Table2[[#This Row],[Chiết khấu]]</f>
        <v>342000.2</v>
      </c>
      <c r="I10156">
        <v>0</v>
      </c>
      <c r="J10156">
        <v>0</v>
      </c>
      <c r="K10156" t="s">
        <v>50</v>
      </c>
      <c r="L10156">
        <v>0.5</v>
      </c>
      <c r="M10156" t="s">
        <v>37</v>
      </c>
      <c r="N10156" t="s">
        <v>50</v>
      </c>
      <c r="O10156">
        <v>0.5</v>
      </c>
      <c r="P10156" t="s">
        <v>158</v>
      </c>
      <c r="Q10156" t="s">
        <v>159</v>
      </c>
      <c r="R10156" t="s">
        <v>41</v>
      </c>
      <c r="S10156" t="s">
        <v>42</v>
      </c>
      <c r="T10156" t="s">
        <v>74</v>
      </c>
      <c r="U10156" t="s">
        <v>75</v>
      </c>
      <c r="V10156" t="s">
        <v>50</v>
      </c>
    </row>
    <row r="10157" spans="1:22">
      <c r="A10157" s="4">
        <v>46097</v>
      </c>
      <c r="B10157" t="s">
        <v>7297</v>
      </c>
      <c r="C10157" t="s">
        <v>1862</v>
      </c>
      <c r="D10157">
        <v>1</v>
      </c>
      <c r="E10157">
        <v>192000.08000000002</v>
      </c>
      <c r="F10157">
        <f>Table2[[#This Row],[Đơn Giá Chuẩn]]*Table2[[#This Row],[Tổng số lượng bán]]</f>
        <v>192000.08000000002</v>
      </c>
      <c r="G10157">
        <v>0</v>
      </c>
      <c r="H10157">
        <f>Table2[[#This Row],[Doanh số bán]]-Table2[[#This Row],[Chiết khấu]]</f>
        <v>192000.08000000002</v>
      </c>
      <c r="I10157">
        <v>0</v>
      </c>
      <c r="J10157">
        <v>0</v>
      </c>
      <c r="K10157" t="s">
        <v>50</v>
      </c>
      <c r="L10157">
        <v>0.1</v>
      </c>
      <c r="M10157" t="s">
        <v>37</v>
      </c>
      <c r="N10157" t="s">
        <v>50</v>
      </c>
      <c r="O10157">
        <v>0.1</v>
      </c>
      <c r="P10157" t="s">
        <v>325</v>
      </c>
      <c r="Q10157" t="s">
        <v>326</v>
      </c>
      <c r="R10157" t="s">
        <v>41</v>
      </c>
      <c r="S10157" t="s">
        <v>42</v>
      </c>
      <c r="T10157" t="s">
        <v>74</v>
      </c>
      <c r="U10157" t="s">
        <v>75</v>
      </c>
      <c r="V10157" t="s">
        <v>50</v>
      </c>
    </row>
    <row r="10158" spans="1:22">
      <c r="A10158" s="4">
        <v>46097</v>
      </c>
      <c r="B10158" t="s">
        <v>7298</v>
      </c>
      <c r="C10158" t="s">
        <v>2568</v>
      </c>
      <c r="D10158">
        <v>1</v>
      </c>
      <c r="E10158">
        <v>272000</v>
      </c>
      <c r="F10158">
        <f>Table2[[#This Row],[Đơn Giá Chuẩn]]*Table2[[#This Row],[Tổng số lượng bán]]</f>
        <v>272000</v>
      </c>
      <c r="G10158">
        <v>0</v>
      </c>
      <c r="H10158">
        <f>Table2[[#This Row],[Doanh số bán]]-Table2[[#This Row],[Chiết khấu]]</f>
        <v>272000</v>
      </c>
      <c r="I10158">
        <v>0</v>
      </c>
      <c r="J10158">
        <v>0</v>
      </c>
      <c r="K10158" t="s">
        <v>50</v>
      </c>
      <c r="L10158">
        <v>1</v>
      </c>
      <c r="M10158" t="s">
        <v>37</v>
      </c>
      <c r="N10158" t="s">
        <v>50</v>
      </c>
      <c r="O10158">
        <v>1</v>
      </c>
      <c r="P10158" t="s">
        <v>512</v>
      </c>
      <c r="Q10158" t="s">
        <v>513</v>
      </c>
      <c r="R10158" t="s">
        <v>41</v>
      </c>
      <c r="S10158" t="s">
        <v>42</v>
      </c>
      <c r="T10158" t="s">
        <v>74</v>
      </c>
      <c r="U10158" t="s">
        <v>75</v>
      </c>
      <c r="V10158" t="s">
        <v>50</v>
      </c>
    </row>
    <row r="10159" spans="1:22">
      <c r="A10159" s="4">
        <v>46097</v>
      </c>
      <c r="B10159" t="s">
        <v>7299</v>
      </c>
      <c r="C10159" t="s">
        <v>1862</v>
      </c>
      <c r="D10159">
        <v>1</v>
      </c>
      <c r="E10159">
        <v>192000.08000000002</v>
      </c>
      <c r="F10159">
        <f>Table2[[#This Row],[Đơn Giá Chuẩn]]*Table2[[#This Row],[Tổng số lượng bán]]</f>
        <v>192000.08000000002</v>
      </c>
      <c r="G10159">
        <v>0</v>
      </c>
      <c r="H10159">
        <f>Table2[[#This Row],[Doanh số bán]]-Table2[[#This Row],[Chiết khấu]]</f>
        <v>192000.08000000002</v>
      </c>
      <c r="I10159">
        <v>0</v>
      </c>
      <c r="J10159">
        <v>0</v>
      </c>
      <c r="K10159" t="s">
        <v>50</v>
      </c>
      <c r="L10159">
        <v>0.1</v>
      </c>
      <c r="M10159" t="s">
        <v>37</v>
      </c>
      <c r="N10159" t="s">
        <v>50</v>
      </c>
      <c r="O10159">
        <v>0.1</v>
      </c>
      <c r="P10159" t="s">
        <v>325</v>
      </c>
      <c r="Q10159" t="s">
        <v>326</v>
      </c>
      <c r="R10159" t="s">
        <v>41</v>
      </c>
      <c r="S10159" t="s">
        <v>42</v>
      </c>
      <c r="T10159" t="s">
        <v>74</v>
      </c>
      <c r="U10159" t="s">
        <v>75</v>
      </c>
      <c r="V10159" t="s">
        <v>50</v>
      </c>
    </row>
    <row r="10160" spans="1:22">
      <c r="A10160" s="4">
        <v>46097</v>
      </c>
      <c r="B10160" t="s">
        <v>7300</v>
      </c>
      <c r="C10160" t="s">
        <v>1862</v>
      </c>
      <c r="D10160">
        <v>1</v>
      </c>
      <c r="E10160">
        <v>50999.600000000006</v>
      </c>
      <c r="F10160">
        <f>Table2[[#This Row],[Đơn Giá Chuẩn]]*Table2[[#This Row],[Tổng số lượng bán]]</f>
        <v>50999.600000000006</v>
      </c>
      <c r="G10160">
        <v>0</v>
      </c>
      <c r="H10160">
        <f>Table2[[#This Row],[Doanh số bán]]-Table2[[#This Row],[Chiết khấu]]</f>
        <v>50999.600000000006</v>
      </c>
      <c r="I10160">
        <v>0</v>
      </c>
      <c r="J10160">
        <v>0</v>
      </c>
      <c r="K10160" t="s">
        <v>50</v>
      </c>
      <c r="L10160">
        <v>0.12</v>
      </c>
      <c r="M10160" t="s">
        <v>37</v>
      </c>
      <c r="N10160" t="s">
        <v>50</v>
      </c>
      <c r="O10160">
        <v>0.12</v>
      </c>
      <c r="P10160" t="s">
        <v>588</v>
      </c>
      <c r="Q10160" t="s">
        <v>589</v>
      </c>
      <c r="R10160" t="s">
        <v>107</v>
      </c>
      <c r="S10160" t="s">
        <v>108</v>
      </c>
      <c r="T10160" t="s">
        <v>74</v>
      </c>
      <c r="U10160" t="s">
        <v>75</v>
      </c>
      <c r="V10160" t="s">
        <v>50</v>
      </c>
    </row>
    <row r="10161" spans="1:22">
      <c r="A10161" s="4">
        <v>46097</v>
      </c>
      <c r="B10161" t="s">
        <v>7300</v>
      </c>
      <c r="C10161" t="s">
        <v>1862</v>
      </c>
      <c r="D10161">
        <v>1</v>
      </c>
      <c r="E10161">
        <v>50999.600000000006</v>
      </c>
      <c r="F10161">
        <f>Table2[[#This Row],[Đơn Giá Chuẩn]]*Table2[[#This Row],[Tổng số lượng bán]]</f>
        <v>50999.600000000006</v>
      </c>
      <c r="G10161">
        <v>0</v>
      </c>
      <c r="H10161">
        <f>Table2[[#This Row],[Doanh số bán]]-Table2[[#This Row],[Chiết khấu]]</f>
        <v>50999.600000000006</v>
      </c>
      <c r="I10161">
        <v>0</v>
      </c>
      <c r="J10161">
        <v>0</v>
      </c>
      <c r="K10161" t="s">
        <v>50</v>
      </c>
      <c r="L10161">
        <v>0.12</v>
      </c>
      <c r="M10161" t="s">
        <v>37</v>
      </c>
      <c r="N10161" t="s">
        <v>50</v>
      </c>
      <c r="O10161">
        <v>0.12</v>
      </c>
      <c r="P10161" t="s">
        <v>656</v>
      </c>
      <c r="Q10161" t="s">
        <v>657</v>
      </c>
      <c r="R10161" t="s">
        <v>107</v>
      </c>
      <c r="S10161" t="s">
        <v>108</v>
      </c>
      <c r="T10161" t="s">
        <v>74</v>
      </c>
      <c r="U10161" t="s">
        <v>75</v>
      </c>
      <c r="V10161" t="s">
        <v>50</v>
      </c>
    </row>
    <row r="10162" spans="1:22">
      <c r="A10162" s="4">
        <v>46097</v>
      </c>
      <c r="B10162" t="s">
        <v>7300</v>
      </c>
      <c r="C10162" t="s">
        <v>1862</v>
      </c>
      <c r="D10162">
        <v>1</v>
      </c>
      <c r="E10162">
        <v>47000.36</v>
      </c>
      <c r="F10162">
        <f>Table2[[#This Row],[Đơn Giá Chuẩn]]*Table2[[#This Row],[Tổng số lượng bán]]</f>
        <v>47000.36</v>
      </c>
      <c r="G10162">
        <v>0</v>
      </c>
      <c r="H10162">
        <f>Table2[[#This Row],[Doanh số bán]]-Table2[[#This Row],[Chiết khấu]]</f>
        <v>47000.36</v>
      </c>
      <c r="I10162">
        <v>0</v>
      </c>
      <c r="J10162">
        <v>0</v>
      </c>
      <c r="K10162" t="s">
        <v>50</v>
      </c>
      <c r="L10162">
        <v>0.12</v>
      </c>
      <c r="M10162" t="s">
        <v>37</v>
      </c>
      <c r="N10162" t="s">
        <v>50</v>
      </c>
      <c r="O10162">
        <v>0.12</v>
      </c>
      <c r="P10162" t="s">
        <v>520</v>
      </c>
      <c r="Q10162" t="s">
        <v>521</v>
      </c>
      <c r="R10162" t="s">
        <v>107</v>
      </c>
      <c r="S10162" t="s">
        <v>108</v>
      </c>
      <c r="T10162" t="s">
        <v>74</v>
      </c>
      <c r="U10162" t="s">
        <v>75</v>
      </c>
      <c r="V10162" t="s">
        <v>50</v>
      </c>
    </row>
    <row r="10163" spans="1:22">
      <c r="A10163" s="4">
        <v>46097</v>
      </c>
      <c r="B10163" t="s">
        <v>7300</v>
      </c>
      <c r="C10163" t="s">
        <v>1862</v>
      </c>
      <c r="D10163">
        <v>1</v>
      </c>
      <c r="E10163">
        <v>152000.12</v>
      </c>
      <c r="F10163">
        <f>Table2[[#This Row],[Đơn Giá Chuẩn]]*Table2[[#This Row],[Tổng số lượng bán]]</f>
        <v>152000.12</v>
      </c>
      <c r="G10163">
        <v>0</v>
      </c>
      <c r="H10163">
        <f>Table2[[#This Row],[Doanh số bán]]-Table2[[#This Row],[Chiết khấu]]</f>
        <v>152000.12</v>
      </c>
      <c r="I10163">
        <v>0</v>
      </c>
      <c r="J10163">
        <v>0</v>
      </c>
      <c r="K10163" t="s">
        <v>50</v>
      </c>
      <c r="L10163">
        <v>0.125</v>
      </c>
      <c r="M10163" t="s">
        <v>37</v>
      </c>
      <c r="N10163" t="s">
        <v>50</v>
      </c>
      <c r="O10163">
        <v>0.125</v>
      </c>
      <c r="P10163" t="s">
        <v>1500</v>
      </c>
      <c r="Q10163" t="s">
        <v>1501</v>
      </c>
      <c r="R10163" t="s">
        <v>41</v>
      </c>
      <c r="S10163" t="s">
        <v>42</v>
      </c>
      <c r="T10163" t="s">
        <v>74</v>
      </c>
      <c r="U10163" t="s">
        <v>75</v>
      </c>
      <c r="V10163" t="s">
        <v>50</v>
      </c>
    </row>
    <row r="10164" spans="1:22">
      <c r="A10164" s="4">
        <v>46097</v>
      </c>
      <c r="B10164" t="s">
        <v>7300</v>
      </c>
      <c r="C10164" t="s">
        <v>1862</v>
      </c>
      <c r="D10164">
        <v>1</v>
      </c>
      <c r="E10164">
        <v>50999.600000000006</v>
      </c>
      <c r="F10164">
        <f>Table2[[#This Row],[Đơn Giá Chuẩn]]*Table2[[#This Row],[Tổng số lượng bán]]</f>
        <v>50999.600000000006</v>
      </c>
      <c r="G10164">
        <v>0</v>
      </c>
      <c r="H10164">
        <f>Table2[[#This Row],[Doanh số bán]]-Table2[[#This Row],[Chiết khấu]]</f>
        <v>50999.600000000006</v>
      </c>
      <c r="I10164">
        <v>0</v>
      </c>
      <c r="J10164">
        <v>0</v>
      </c>
      <c r="K10164" t="s">
        <v>50</v>
      </c>
      <c r="L10164">
        <v>0.12</v>
      </c>
      <c r="M10164" t="s">
        <v>37</v>
      </c>
      <c r="N10164" t="s">
        <v>50</v>
      </c>
      <c r="O10164">
        <v>0.12</v>
      </c>
      <c r="P10164" t="s">
        <v>586</v>
      </c>
      <c r="Q10164" t="s">
        <v>587</v>
      </c>
      <c r="R10164" t="s">
        <v>107</v>
      </c>
      <c r="S10164" t="s">
        <v>108</v>
      </c>
      <c r="T10164" t="s">
        <v>74</v>
      </c>
      <c r="U10164" t="s">
        <v>75</v>
      </c>
      <c r="V10164" t="s">
        <v>50</v>
      </c>
    </row>
    <row r="10165" spans="1:22">
      <c r="A10165" s="4">
        <v>46097</v>
      </c>
      <c r="B10165" t="s">
        <v>7301</v>
      </c>
      <c r="C10165" t="s">
        <v>2568</v>
      </c>
      <c r="D10165">
        <v>1</v>
      </c>
      <c r="E10165">
        <v>353000</v>
      </c>
      <c r="F10165">
        <f>Table2[[#This Row],[Đơn Giá Chuẩn]]*Table2[[#This Row],[Tổng số lượng bán]]</f>
        <v>353000</v>
      </c>
      <c r="G10165">
        <v>0</v>
      </c>
      <c r="H10165">
        <f>Table2[[#This Row],[Doanh số bán]]-Table2[[#This Row],[Chiết khấu]]</f>
        <v>353000</v>
      </c>
      <c r="I10165">
        <v>0</v>
      </c>
      <c r="J10165">
        <v>0</v>
      </c>
      <c r="K10165" t="s">
        <v>50</v>
      </c>
      <c r="L10165">
        <v>0.5</v>
      </c>
      <c r="M10165" t="s">
        <v>37</v>
      </c>
      <c r="N10165" t="s">
        <v>50</v>
      </c>
      <c r="O10165">
        <v>0.5</v>
      </c>
      <c r="P10165" t="s">
        <v>101</v>
      </c>
      <c r="Q10165" t="s">
        <v>102</v>
      </c>
      <c r="R10165" t="s">
        <v>41</v>
      </c>
      <c r="S10165" t="s">
        <v>42</v>
      </c>
      <c r="T10165" t="s">
        <v>74</v>
      </c>
      <c r="U10165" t="s">
        <v>75</v>
      </c>
      <c r="V10165" t="s">
        <v>50</v>
      </c>
    </row>
    <row r="10166" spans="1:22">
      <c r="A10166" s="4">
        <v>46097</v>
      </c>
      <c r="B10166" t="s">
        <v>7302</v>
      </c>
      <c r="C10166" t="s">
        <v>2568</v>
      </c>
      <c r="D10166">
        <v>1</v>
      </c>
      <c r="E10166">
        <v>302000.24</v>
      </c>
      <c r="F10166">
        <f>Table2[[#This Row],[Đơn Giá Chuẩn]]*Table2[[#This Row],[Tổng số lượng bán]]</f>
        <v>302000.24</v>
      </c>
      <c r="G10166">
        <v>0</v>
      </c>
      <c r="H10166">
        <f>Table2[[#This Row],[Doanh số bán]]-Table2[[#This Row],[Chiết khấu]]</f>
        <v>302000.24</v>
      </c>
      <c r="I10166">
        <v>0</v>
      </c>
      <c r="J10166">
        <v>0</v>
      </c>
      <c r="K10166" t="s">
        <v>50</v>
      </c>
      <c r="L10166">
        <v>1</v>
      </c>
      <c r="M10166" t="s">
        <v>37</v>
      </c>
      <c r="N10166" t="s">
        <v>50</v>
      </c>
      <c r="O10166">
        <v>1</v>
      </c>
      <c r="P10166" t="s">
        <v>84</v>
      </c>
      <c r="Q10166" t="s">
        <v>85</v>
      </c>
      <c r="R10166" t="s">
        <v>41</v>
      </c>
      <c r="S10166" t="s">
        <v>42</v>
      </c>
      <c r="T10166" t="s">
        <v>74</v>
      </c>
      <c r="U10166" t="s">
        <v>75</v>
      </c>
      <c r="V10166" t="s">
        <v>50</v>
      </c>
    </row>
    <row r="10167" spans="1:22">
      <c r="A10167" s="4">
        <v>46097</v>
      </c>
      <c r="B10167" t="s">
        <v>7303</v>
      </c>
      <c r="C10167" t="s">
        <v>2568</v>
      </c>
      <c r="D10167">
        <v>1</v>
      </c>
      <c r="E10167">
        <v>262000.28000000003</v>
      </c>
      <c r="F10167">
        <f>Table2[[#This Row],[Đơn Giá Chuẩn]]*Table2[[#This Row],[Tổng số lượng bán]]</f>
        <v>262000.28000000003</v>
      </c>
      <c r="G10167">
        <v>0</v>
      </c>
      <c r="H10167">
        <f>Table2[[#This Row],[Doanh số bán]]-Table2[[#This Row],[Chiết khấu]]</f>
        <v>262000.28000000003</v>
      </c>
      <c r="I10167">
        <v>0</v>
      </c>
      <c r="J10167">
        <v>0</v>
      </c>
      <c r="K10167" t="s">
        <v>50</v>
      </c>
      <c r="L10167">
        <v>1</v>
      </c>
      <c r="M10167" t="s">
        <v>37</v>
      </c>
      <c r="N10167" t="s">
        <v>50</v>
      </c>
      <c r="O10167">
        <v>1</v>
      </c>
      <c r="P10167" t="s">
        <v>2511</v>
      </c>
      <c r="Q10167" t="s">
        <v>2512</v>
      </c>
      <c r="R10167" t="s">
        <v>41</v>
      </c>
      <c r="S10167" t="s">
        <v>42</v>
      </c>
      <c r="T10167" t="s">
        <v>74</v>
      </c>
      <c r="U10167" t="s">
        <v>75</v>
      </c>
      <c r="V10167" t="s">
        <v>50</v>
      </c>
    </row>
    <row r="10168" spans="1:22">
      <c r="A10168" s="4">
        <v>46097</v>
      </c>
      <c r="B10168" t="s">
        <v>7304</v>
      </c>
      <c r="C10168" t="s">
        <v>2568</v>
      </c>
      <c r="D10168">
        <v>1</v>
      </c>
      <c r="E10168">
        <v>401999.60000000003</v>
      </c>
      <c r="F10168">
        <f>Table2[[#This Row],[Đơn Giá Chuẩn]]*Table2[[#This Row],[Tổng số lượng bán]]</f>
        <v>401999.60000000003</v>
      </c>
      <c r="G10168">
        <v>0</v>
      </c>
      <c r="H10168">
        <f>Table2[[#This Row],[Doanh số bán]]-Table2[[#This Row],[Chiết khấu]]</f>
        <v>401999.60000000003</v>
      </c>
      <c r="I10168">
        <v>0</v>
      </c>
      <c r="J10168">
        <v>0</v>
      </c>
      <c r="K10168" t="s">
        <v>50</v>
      </c>
      <c r="L10168">
        <v>1</v>
      </c>
      <c r="M10168" t="s">
        <v>37</v>
      </c>
      <c r="N10168" t="s">
        <v>50</v>
      </c>
      <c r="O10168">
        <v>1</v>
      </c>
      <c r="P10168" t="s">
        <v>411</v>
      </c>
      <c r="Q10168" t="s">
        <v>412</v>
      </c>
      <c r="R10168" t="s">
        <v>41</v>
      </c>
      <c r="S10168" t="s">
        <v>42</v>
      </c>
      <c r="T10168" t="s">
        <v>74</v>
      </c>
      <c r="U10168" t="s">
        <v>75</v>
      </c>
      <c r="V10168" t="s">
        <v>50</v>
      </c>
    </row>
    <row r="10169" spans="1:22">
      <c r="A10169" s="4">
        <v>46064</v>
      </c>
      <c r="B10169" t="s">
        <v>3954</v>
      </c>
      <c r="C10169" t="s">
        <v>83</v>
      </c>
      <c r="D10169">
        <v>0</v>
      </c>
      <c r="E10169">
        <v>176999.96000000002</v>
      </c>
      <c r="F10169">
        <f>Table2[[#This Row],[Đơn Giá Chuẩn]]*Table2[[#This Row],[Tổng số lượng bán]]</f>
        <v>0</v>
      </c>
      <c r="G10169">
        <v>0</v>
      </c>
      <c r="H10169">
        <f>Table2[[#This Row],[Doanh số bán]]-Table2[[#This Row],[Chiết khấu]]</f>
        <v>0</v>
      </c>
      <c r="I10169">
        <v>2</v>
      </c>
      <c r="J10169">
        <v>324074</v>
      </c>
      <c r="K10169" t="s">
        <v>50</v>
      </c>
      <c r="L10169">
        <v>0.25</v>
      </c>
      <c r="M10169" t="s">
        <v>37</v>
      </c>
      <c r="N10169" t="s">
        <v>50</v>
      </c>
      <c r="O10169">
        <v>0</v>
      </c>
      <c r="P10169" t="s">
        <v>272</v>
      </c>
      <c r="Q10169" t="s">
        <v>273</v>
      </c>
      <c r="R10169" t="s">
        <v>41</v>
      </c>
      <c r="S10169" t="s">
        <v>42</v>
      </c>
      <c r="T10169" t="s">
        <v>74</v>
      </c>
      <c r="U10169" t="s">
        <v>75</v>
      </c>
      <c r="V10169" t="s">
        <v>50</v>
      </c>
    </row>
    <row r="10170" spans="1:22">
      <c r="A10170" s="4">
        <v>46077</v>
      </c>
      <c r="B10170" t="s">
        <v>4029</v>
      </c>
      <c r="C10170" t="s">
        <v>83</v>
      </c>
      <c r="D10170">
        <v>2</v>
      </c>
      <c r="E10170">
        <v>176999.96000000002</v>
      </c>
      <c r="F10170">
        <f>Table2[[#This Row],[Đơn Giá Chuẩn]]*Table2[[#This Row],[Tổng số lượng bán]]</f>
        <v>353999.92000000004</v>
      </c>
      <c r="G10170">
        <v>0</v>
      </c>
      <c r="H10170">
        <f>Table2[[#This Row],[Doanh số bán]]-Table2[[#This Row],[Chiết khấu]]</f>
        <v>353999.92000000004</v>
      </c>
      <c r="I10170">
        <v>0</v>
      </c>
      <c r="J10170">
        <v>0</v>
      </c>
      <c r="K10170" t="s">
        <v>50</v>
      </c>
      <c r="L10170">
        <v>0.25</v>
      </c>
      <c r="M10170" t="s">
        <v>37</v>
      </c>
      <c r="N10170" t="s">
        <v>50</v>
      </c>
      <c r="O10170">
        <v>0.5</v>
      </c>
      <c r="P10170" t="s">
        <v>272</v>
      </c>
      <c r="Q10170" t="s">
        <v>273</v>
      </c>
      <c r="R10170" t="s">
        <v>41</v>
      </c>
      <c r="S10170" t="s">
        <v>42</v>
      </c>
      <c r="T10170" t="s">
        <v>74</v>
      </c>
      <c r="U10170" t="s">
        <v>75</v>
      </c>
      <c r="V10170" t="s">
        <v>50</v>
      </c>
    </row>
    <row r="10171" spans="1:22">
      <c r="A10171" s="4">
        <v>46084</v>
      </c>
      <c r="B10171" t="s">
        <v>6957</v>
      </c>
      <c r="C10171" t="s">
        <v>83</v>
      </c>
      <c r="D10171">
        <v>2</v>
      </c>
      <c r="E10171">
        <v>176999.96000000002</v>
      </c>
      <c r="F10171">
        <f>Table2[[#This Row],[Đơn Giá Chuẩn]]*Table2[[#This Row],[Tổng số lượng bán]]</f>
        <v>353999.92000000004</v>
      </c>
      <c r="G10171">
        <v>0</v>
      </c>
      <c r="H10171">
        <f>Table2[[#This Row],[Doanh số bán]]-Table2[[#This Row],[Chiết khấu]]</f>
        <v>353999.92000000004</v>
      </c>
      <c r="I10171">
        <v>0</v>
      </c>
      <c r="J10171">
        <v>0</v>
      </c>
      <c r="K10171" t="s">
        <v>50</v>
      </c>
      <c r="L10171">
        <v>0.25</v>
      </c>
      <c r="M10171" t="s">
        <v>37</v>
      </c>
      <c r="N10171" t="s">
        <v>50</v>
      </c>
      <c r="O10171">
        <v>0.5</v>
      </c>
      <c r="P10171" t="s">
        <v>272</v>
      </c>
      <c r="Q10171" t="s">
        <v>273</v>
      </c>
      <c r="R10171" t="s">
        <v>41</v>
      </c>
      <c r="S10171" t="s">
        <v>42</v>
      </c>
      <c r="T10171" t="s">
        <v>74</v>
      </c>
      <c r="U10171" t="s">
        <v>75</v>
      </c>
      <c r="V10171" t="s">
        <v>50</v>
      </c>
    </row>
    <row r="10172" spans="1:22">
      <c r="A10172" s="4">
        <v>46097</v>
      </c>
      <c r="B10172" t="s">
        <v>7305</v>
      </c>
      <c r="C10172" t="s">
        <v>2568</v>
      </c>
      <c r="D10172">
        <v>1</v>
      </c>
      <c r="E10172">
        <v>262000.28000000003</v>
      </c>
      <c r="F10172">
        <f>Table2[[#This Row],[Đơn Giá Chuẩn]]*Table2[[#This Row],[Tổng số lượng bán]]</f>
        <v>262000.28000000003</v>
      </c>
      <c r="G10172">
        <v>0</v>
      </c>
      <c r="H10172">
        <f>Table2[[#This Row],[Doanh số bán]]-Table2[[#This Row],[Chiết khấu]]</f>
        <v>262000.28000000003</v>
      </c>
      <c r="I10172">
        <v>0</v>
      </c>
      <c r="J10172">
        <v>0</v>
      </c>
      <c r="K10172" t="s">
        <v>50</v>
      </c>
      <c r="L10172">
        <v>1</v>
      </c>
      <c r="M10172" t="s">
        <v>37</v>
      </c>
      <c r="N10172" t="s">
        <v>50</v>
      </c>
      <c r="O10172">
        <v>1</v>
      </c>
      <c r="P10172" t="s">
        <v>2511</v>
      </c>
      <c r="Q10172" t="s">
        <v>2512</v>
      </c>
      <c r="R10172" t="s">
        <v>41</v>
      </c>
      <c r="S10172" t="s">
        <v>42</v>
      </c>
      <c r="T10172" t="s">
        <v>74</v>
      </c>
      <c r="U10172" t="s">
        <v>75</v>
      </c>
      <c r="V10172" t="s">
        <v>50</v>
      </c>
    </row>
    <row r="10173" spans="1:22">
      <c r="A10173" s="4">
        <v>46097</v>
      </c>
      <c r="B10173" t="s">
        <v>7305</v>
      </c>
      <c r="C10173" t="s">
        <v>2568</v>
      </c>
      <c r="D10173">
        <v>1</v>
      </c>
      <c r="E10173">
        <v>302000.24</v>
      </c>
      <c r="F10173">
        <f>Table2[[#This Row],[Đơn Giá Chuẩn]]*Table2[[#This Row],[Tổng số lượng bán]]</f>
        <v>302000.24</v>
      </c>
      <c r="G10173">
        <v>0</v>
      </c>
      <c r="H10173">
        <f>Table2[[#This Row],[Doanh số bán]]-Table2[[#This Row],[Chiết khấu]]</f>
        <v>302000.24</v>
      </c>
      <c r="I10173">
        <v>0</v>
      </c>
      <c r="J10173">
        <v>0</v>
      </c>
      <c r="K10173" t="s">
        <v>50</v>
      </c>
      <c r="L10173">
        <v>1</v>
      </c>
      <c r="M10173" t="s">
        <v>37</v>
      </c>
      <c r="N10173" t="s">
        <v>50</v>
      </c>
      <c r="O10173">
        <v>1</v>
      </c>
      <c r="P10173" t="s">
        <v>84</v>
      </c>
      <c r="Q10173" t="s">
        <v>85</v>
      </c>
      <c r="R10173" t="s">
        <v>41</v>
      </c>
      <c r="S10173" t="s">
        <v>42</v>
      </c>
      <c r="T10173" t="s">
        <v>74</v>
      </c>
      <c r="U10173" t="s">
        <v>75</v>
      </c>
      <c r="V10173" t="s">
        <v>50</v>
      </c>
    </row>
    <row r="10174" spans="1:22">
      <c r="A10174" s="4">
        <v>46097</v>
      </c>
      <c r="B10174" t="s">
        <v>7305</v>
      </c>
      <c r="C10174" t="s">
        <v>2568</v>
      </c>
      <c r="D10174">
        <v>1</v>
      </c>
      <c r="E10174">
        <v>272000</v>
      </c>
      <c r="F10174">
        <f>Table2[[#This Row],[Đơn Giá Chuẩn]]*Table2[[#This Row],[Tổng số lượng bán]]</f>
        <v>272000</v>
      </c>
      <c r="G10174">
        <v>0</v>
      </c>
      <c r="H10174">
        <f>Table2[[#This Row],[Doanh số bán]]-Table2[[#This Row],[Chiết khấu]]</f>
        <v>272000</v>
      </c>
      <c r="I10174">
        <v>0</v>
      </c>
      <c r="J10174">
        <v>0</v>
      </c>
      <c r="K10174" t="s">
        <v>50</v>
      </c>
      <c r="L10174">
        <v>1</v>
      </c>
      <c r="M10174" t="s">
        <v>37</v>
      </c>
      <c r="N10174" t="s">
        <v>50</v>
      </c>
      <c r="O10174">
        <v>1</v>
      </c>
      <c r="P10174" t="s">
        <v>512</v>
      </c>
      <c r="Q10174" t="s">
        <v>513</v>
      </c>
      <c r="R10174" t="s">
        <v>41</v>
      </c>
      <c r="S10174" t="s">
        <v>42</v>
      </c>
      <c r="T10174" t="s">
        <v>74</v>
      </c>
      <c r="U10174" t="s">
        <v>75</v>
      </c>
      <c r="V10174" t="s">
        <v>50</v>
      </c>
    </row>
    <row r="10175" spans="1:22">
      <c r="A10175" s="4">
        <v>46084</v>
      </c>
      <c r="B10175" t="s">
        <v>6965</v>
      </c>
      <c r="C10175" t="s">
        <v>83</v>
      </c>
      <c r="D10175">
        <v>2</v>
      </c>
      <c r="E10175">
        <v>176999.96000000002</v>
      </c>
      <c r="F10175">
        <f>Table2[[#This Row],[Đơn Giá Chuẩn]]*Table2[[#This Row],[Tổng số lượng bán]]</f>
        <v>353999.92000000004</v>
      </c>
      <c r="G10175">
        <v>0</v>
      </c>
      <c r="H10175">
        <f>Table2[[#This Row],[Doanh số bán]]-Table2[[#This Row],[Chiết khấu]]</f>
        <v>353999.92000000004</v>
      </c>
      <c r="I10175">
        <v>0</v>
      </c>
      <c r="J10175">
        <v>0</v>
      </c>
      <c r="K10175" t="s">
        <v>50</v>
      </c>
      <c r="L10175">
        <v>0.25</v>
      </c>
      <c r="M10175" t="s">
        <v>37</v>
      </c>
      <c r="N10175" t="s">
        <v>50</v>
      </c>
      <c r="O10175">
        <v>0.5</v>
      </c>
      <c r="P10175" t="s">
        <v>272</v>
      </c>
      <c r="Q10175" t="s">
        <v>273</v>
      </c>
      <c r="R10175" t="s">
        <v>41</v>
      </c>
      <c r="S10175" t="s">
        <v>42</v>
      </c>
      <c r="T10175" t="s">
        <v>74</v>
      </c>
      <c r="U10175" t="s">
        <v>75</v>
      </c>
      <c r="V10175" t="s">
        <v>50</v>
      </c>
    </row>
    <row r="10176" spans="1:22">
      <c r="A10176" s="4">
        <v>46097</v>
      </c>
      <c r="B10176" t="s">
        <v>7307</v>
      </c>
      <c r="C10176" t="s">
        <v>2568</v>
      </c>
      <c r="D10176">
        <v>1</v>
      </c>
      <c r="E10176">
        <v>302000.24</v>
      </c>
      <c r="F10176">
        <f>Table2[[#This Row],[Đơn Giá Chuẩn]]*Table2[[#This Row],[Tổng số lượng bán]]</f>
        <v>302000.24</v>
      </c>
      <c r="G10176">
        <v>0</v>
      </c>
      <c r="H10176">
        <f>Table2[[#This Row],[Doanh số bán]]-Table2[[#This Row],[Chiết khấu]]</f>
        <v>302000.24</v>
      </c>
      <c r="I10176">
        <v>0</v>
      </c>
      <c r="J10176">
        <v>0</v>
      </c>
      <c r="K10176" t="s">
        <v>50</v>
      </c>
      <c r="L10176">
        <v>1</v>
      </c>
      <c r="M10176" t="s">
        <v>37</v>
      </c>
      <c r="N10176" t="s">
        <v>50</v>
      </c>
      <c r="O10176">
        <v>1</v>
      </c>
      <c r="P10176" t="s">
        <v>84</v>
      </c>
      <c r="Q10176" t="s">
        <v>85</v>
      </c>
      <c r="R10176" t="s">
        <v>41</v>
      </c>
      <c r="S10176" t="s">
        <v>42</v>
      </c>
      <c r="T10176" t="s">
        <v>74</v>
      </c>
      <c r="U10176" t="s">
        <v>75</v>
      </c>
      <c r="V10176" t="s">
        <v>50</v>
      </c>
    </row>
    <row r="10177" spans="1:22">
      <c r="A10177" s="4">
        <v>46084</v>
      </c>
      <c r="B10177" t="s">
        <v>6999</v>
      </c>
      <c r="C10177" t="s">
        <v>83</v>
      </c>
      <c r="D10177">
        <v>1</v>
      </c>
      <c r="E10177">
        <v>176999.96000000002</v>
      </c>
      <c r="F10177">
        <f>Table2[[#This Row],[Đơn Giá Chuẩn]]*Table2[[#This Row],[Tổng số lượng bán]]</f>
        <v>176999.96000000002</v>
      </c>
      <c r="G10177">
        <v>0</v>
      </c>
      <c r="H10177">
        <f>Table2[[#This Row],[Doanh số bán]]-Table2[[#This Row],[Chiết khấu]]</f>
        <v>176999.96000000002</v>
      </c>
      <c r="I10177">
        <v>0</v>
      </c>
      <c r="J10177">
        <v>0</v>
      </c>
      <c r="K10177" t="s">
        <v>50</v>
      </c>
      <c r="L10177">
        <v>0.25</v>
      </c>
      <c r="M10177" t="s">
        <v>37</v>
      </c>
      <c r="N10177" t="s">
        <v>50</v>
      </c>
      <c r="O10177">
        <v>0.25</v>
      </c>
      <c r="P10177" t="s">
        <v>272</v>
      </c>
      <c r="Q10177" t="s">
        <v>273</v>
      </c>
      <c r="R10177" t="s">
        <v>41</v>
      </c>
      <c r="S10177" t="s">
        <v>42</v>
      </c>
      <c r="T10177" t="s">
        <v>74</v>
      </c>
      <c r="U10177" t="s">
        <v>75</v>
      </c>
      <c r="V10177" t="s">
        <v>50</v>
      </c>
    </row>
    <row r="10178" spans="1:22">
      <c r="A10178" s="4">
        <v>46097</v>
      </c>
      <c r="B10178" t="s">
        <v>7309</v>
      </c>
      <c r="C10178" t="s">
        <v>2568</v>
      </c>
      <c r="D10178">
        <v>1</v>
      </c>
      <c r="E10178">
        <v>272000</v>
      </c>
      <c r="F10178">
        <f>Table2[[#This Row],[Đơn Giá Chuẩn]]*Table2[[#This Row],[Tổng số lượng bán]]</f>
        <v>272000</v>
      </c>
      <c r="G10178">
        <v>0</v>
      </c>
      <c r="H10178">
        <f>Table2[[#This Row],[Doanh số bán]]-Table2[[#This Row],[Chiết khấu]]</f>
        <v>272000</v>
      </c>
      <c r="I10178">
        <v>0</v>
      </c>
      <c r="J10178">
        <v>0</v>
      </c>
      <c r="K10178" t="s">
        <v>50</v>
      </c>
      <c r="L10178">
        <v>1</v>
      </c>
      <c r="M10178" t="s">
        <v>37</v>
      </c>
      <c r="N10178" t="s">
        <v>50</v>
      </c>
      <c r="O10178">
        <v>1</v>
      </c>
      <c r="P10178" t="s">
        <v>512</v>
      </c>
      <c r="Q10178" t="s">
        <v>513</v>
      </c>
      <c r="R10178" t="s">
        <v>41</v>
      </c>
      <c r="S10178" t="s">
        <v>42</v>
      </c>
      <c r="T10178" t="s">
        <v>74</v>
      </c>
      <c r="U10178" t="s">
        <v>75</v>
      </c>
      <c r="V10178" t="s">
        <v>50</v>
      </c>
    </row>
    <row r="10179" spans="1:22">
      <c r="A10179" s="4">
        <v>46097</v>
      </c>
      <c r="B10179" t="s">
        <v>7310</v>
      </c>
      <c r="C10179" t="s">
        <v>2568</v>
      </c>
      <c r="D10179">
        <v>1</v>
      </c>
      <c r="E10179">
        <v>262000.28000000003</v>
      </c>
      <c r="F10179">
        <f>Table2[[#This Row],[Đơn Giá Chuẩn]]*Table2[[#This Row],[Tổng số lượng bán]]</f>
        <v>262000.28000000003</v>
      </c>
      <c r="G10179">
        <v>0</v>
      </c>
      <c r="H10179">
        <f>Table2[[#This Row],[Doanh số bán]]-Table2[[#This Row],[Chiết khấu]]</f>
        <v>262000.28000000003</v>
      </c>
      <c r="I10179">
        <v>0</v>
      </c>
      <c r="J10179">
        <v>0</v>
      </c>
      <c r="K10179" t="s">
        <v>50</v>
      </c>
      <c r="L10179">
        <v>1</v>
      </c>
      <c r="M10179" t="s">
        <v>37</v>
      </c>
      <c r="N10179" t="s">
        <v>50</v>
      </c>
      <c r="O10179">
        <v>1</v>
      </c>
      <c r="P10179" t="s">
        <v>2511</v>
      </c>
      <c r="Q10179" t="s">
        <v>2512</v>
      </c>
      <c r="R10179" t="s">
        <v>41</v>
      </c>
      <c r="S10179" t="s">
        <v>42</v>
      </c>
      <c r="T10179" t="s">
        <v>74</v>
      </c>
      <c r="U10179" t="s">
        <v>75</v>
      </c>
      <c r="V10179" t="s">
        <v>50</v>
      </c>
    </row>
    <row r="10180" spans="1:22">
      <c r="A10180" s="4">
        <v>46097</v>
      </c>
      <c r="B10180" t="s">
        <v>7311</v>
      </c>
      <c r="C10180" t="s">
        <v>2568</v>
      </c>
      <c r="D10180">
        <v>1</v>
      </c>
      <c r="E10180">
        <v>302000.24</v>
      </c>
      <c r="F10180">
        <f>Table2[[#This Row],[Đơn Giá Chuẩn]]*Table2[[#This Row],[Tổng số lượng bán]]</f>
        <v>302000.24</v>
      </c>
      <c r="G10180">
        <v>0</v>
      </c>
      <c r="H10180">
        <f>Table2[[#This Row],[Doanh số bán]]-Table2[[#This Row],[Chiết khấu]]</f>
        <v>302000.24</v>
      </c>
      <c r="I10180">
        <v>0</v>
      </c>
      <c r="J10180">
        <v>0</v>
      </c>
      <c r="K10180" t="s">
        <v>50</v>
      </c>
      <c r="L10180">
        <v>1</v>
      </c>
      <c r="M10180" t="s">
        <v>37</v>
      </c>
      <c r="N10180" t="s">
        <v>50</v>
      </c>
      <c r="O10180">
        <v>1</v>
      </c>
      <c r="P10180" t="s">
        <v>84</v>
      </c>
      <c r="Q10180" t="s">
        <v>85</v>
      </c>
      <c r="R10180" t="s">
        <v>41</v>
      </c>
      <c r="S10180" t="s">
        <v>42</v>
      </c>
      <c r="T10180" t="s">
        <v>74</v>
      </c>
      <c r="U10180" t="s">
        <v>75</v>
      </c>
      <c r="V10180" t="s">
        <v>50</v>
      </c>
    </row>
    <row r="10181" spans="1:22">
      <c r="A10181" s="4">
        <v>46097</v>
      </c>
      <c r="B10181" t="s">
        <v>7312</v>
      </c>
      <c r="C10181" t="s">
        <v>155</v>
      </c>
      <c r="D10181">
        <v>1</v>
      </c>
      <c r="E10181">
        <v>331000.40000000002</v>
      </c>
      <c r="F10181">
        <f>Table2[[#This Row],[Đơn Giá Chuẩn]]*Table2[[#This Row],[Tổng số lượng bán]]</f>
        <v>331000.40000000002</v>
      </c>
      <c r="G10181">
        <v>0</v>
      </c>
      <c r="H10181">
        <f>Table2[[#This Row],[Doanh số bán]]-Table2[[#This Row],[Chiết khấu]]</f>
        <v>331000.40000000002</v>
      </c>
      <c r="I10181">
        <v>0</v>
      </c>
      <c r="J10181">
        <v>0</v>
      </c>
      <c r="K10181" t="s">
        <v>50</v>
      </c>
      <c r="L10181">
        <v>1.6</v>
      </c>
      <c r="M10181" t="s">
        <v>37</v>
      </c>
      <c r="N10181" t="s">
        <v>50</v>
      </c>
      <c r="O10181">
        <v>1.6</v>
      </c>
      <c r="P10181" t="s">
        <v>839</v>
      </c>
      <c r="Q10181" t="s">
        <v>840</v>
      </c>
      <c r="R10181" t="s">
        <v>107</v>
      </c>
      <c r="S10181" t="s">
        <v>108</v>
      </c>
      <c r="T10181" t="s">
        <v>74</v>
      </c>
      <c r="U10181" t="s">
        <v>75</v>
      </c>
      <c r="V10181" t="s">
        <v>50</v>
      </c>
    </row>
    <row r="10182" spans="1:22">
      <c r="A10182" s="4">
        <v>46097</v>
      </c>
      <c r="B10182" t="s">
        <v>7313</v>
      </c>
      <c r="C10182" t="s">
        <v>2568</v>
      </c>
      <c r="D10182">
        <v>1</v>
      </c>
      <c r="E10182">
        <v>302000.24</v>
      </c>
      <c r="F10182">
        <f>Table2[[#This Row],[Đơn Giá Chuẩn]]*Table2[[#This Row],[Tổng số lượng bán]]</f>
        <v>302000.24</v>
      </c>
      <c r="G10182">
        <v>0</v>
      </c>
      <c r="H10182">
        <f>Table2[[#This Row],[Doanh số bán]]-Table2[[#This Row],[Chiết khấu]]</f>
        <v>302000.24</v>
      </c>
      <c r="I10182">
        <v>0</v>
      </c>
      <c r="J10182">
        <v>0</v>
      </c>
      <c r="K10182" t="s">
        <v>50</v>
      </c>
      <c r="L10182">
        <v>1</v>
      </c>
      <c r="M10182" t="s">
        <v>37</v>
      </c>
      <c r="N10182" t="s">
        <v>50</v>
      </c>
      <c r="O10182">
        <v>1</v>
      </c>
      <c r="P10182" t="s">
        <v>84</v>
      </c>
      <c r="Q10182" t="s">
        <v>85</v>
      </c>
      <c r="R10182" t="s">
        <v>41</v>
      </c>
      <c r="S10182" t="s">
        <v>42</v>
      </c>
      <c r="T10182" t="s">
        <v>74</v>
      </c>
      <c r="U10182" t="s">
        <v>75</v>
      </c>
      <c r="V10182" t="s">
        <v>50</v>
      </c>
    </row>
    <row r="10183" spans="1:22">
      <c r="A10183" s="4">
        <v>46084</v>
      </c>
      <c r="B10183" t="s">
        <v>7015</v>
      </c>
      <c r="C10183" t="s">
        <v>83</v>
      </c>
      <c r="D10183">
        <v>1</v>
      </c>
      <c r="E10183">
        <v>176999.96000000002</v>
      </c>
      <c r="F10183">
        <f>Table2[[#This Row],[Đơn Giá Chuẩn]]*Table2[[#This Row],[Tổng số lượng bán]]</f>
        <v>176999.96000000002</v>
      </c>
      <c r="G10183">
        <v>0</v>
      </c>
      <c r="H10183">
        <f>Table2[[#This Row],[Doanh số bán]]-Table2[[#This Row],[Chiết khấu]]</f>
        <v>176999.96000000002</v>
      </c>
      <c r="I10183">
        <v>0</v>
      </c>
      <c r="J10183">
        <v>0</v>
      </c>
      <c r="K10183" t="s">
        <v>50</v>
      </c>
      <c r="L10183">
        <v>0.25</v>
      </c>
      <c r="M10183" t="s">
        <v>37</v>
      </c>
      <c r="N10183" t="s">
        <v>50</v>
      </c>
      <c r="O10183">
        <v>0.25</v>
      </c>
      <c r="P10183" t="s">
        <v>272</v>
      </c>
      <c r="Q10183" t="s">
        <v>273</v>
      </c>
      <c r="R10183" t="s">
        <v>41</v>
      </c>
      <c r="S10183" t="s">
        <v>42</v>
      </c>
      <c r="T10183" t="s">
        <v>74</v>
      </c>
      <c r="U10183" t="s">
        <v>75</v>
      </c>
      <c r="V10183" t="s">
        <v>50</v>
      </c>
    </row>
    <row r="10184" spans="1:22">
      <c r="A10184" s="4">
        <v>46097</v>
      </c>
      <c r="B10184" t="s">
        <v>7314</v>
      </c>
      <c r="C10184" t="s">
        <v>2568</v>
      </c>
      <c r="D10184">
        <v>1</v>
      </c>
      <c r="E10184">
        <v>340000.04000000004</v>
      </c>
      <c r="F10184">
        <f>Table2[[#This Row],[Đơn Giá Chuẩn]]*Table2[[#This Row],[Tổng số lượng bán]]</f>
        <v>340000.04000000004</v>
      </c>
      <c r="G10184">
        <v>0</v>
      </c>
      <c r="H10184">
        <f>Table2[[#This Row],[Doanh số bán]]-Table2[[#This Row],[Chiết khấu]]</f>
        <v>340000.04000000004</v>
      </c>
      <c r="I10184">
        <v>0</v>
      </c>
      <c r="J10184">
        <v>0</v>
      </c>
      <c r="K10184" t="s">
        <v>50</v>
      </c>
      <c r="L10184">
        <v>1</v>
      </c>
      <c r="M10184" t="s">
        <v>37</v>
      </c>
      <c r="N10184" t="s">
        <v>50</v>
      </c>
      <c r="O10184">
        <v>1</v>
      </c>
      <c r="P10184" t="s">
        <v>2504</v>
      </c>
      <c r="Q10184" t="s">
        <v>2505</v>
      </c>
      <c r="R10184" t="s">
        <v>41</v>
      </c>
      <c r="S10184" t="s">
        <v>42</v>
      </c>
      <c r="T10184" t="s">
        <v>74</v>
      </c>
      <c r="U10184" t="s">
        <v>75</v>
      </c>
      <c r="V10184" t="s">
        <v>50</v>
      </c>
    </row>
    <row r="10185" spans="1:22">
      <c r="A10185" s="4">
        <v>46090</v>
      </c>
      <c r="B10185" t="s">
        <v>7148</v>
      </c>
      <c r="C10185" t="s">
        <v>83</v>
      </c>
      <c r="D10185">
        <v>1</v>
      </c>
      <c r="E10185">
        <v>176999.96000000002</v>
      </c>
      <c r="F10185">
        <f>Table2[[#This Row],[Đơn Giá Chuẩn]]*Table2[[#This Row],[Tổng số lượng bán]]</f>
        <v>176999.96000000002</v>
      </c>
      <c r="G10185">
        <v>0</v>
      </c>
      <c r="H10185">
        <f>Table2[[#This Row],[Doanh số bán]]-Table2[[#This Row],[Chiết khấu]]</f>
        <v>176999.96000000002</v>
      </c>
      <c r="I10185">
        <v>0</v>
      </c>
      <c r="J10185">
        <v>0</v>
      </c>
      <c r="K10185" t="s">
        <v>50</v>
      </c>
      <c r="L10185">
        <v>0.25</v>
      </c>
      <c r="M10185" t="s">
        <v>37</v>
      </c>
      <c r="N10185" t="s">
        <v>50</v>
      </c>
      <c r="O10185">
        <v>0.25</v>
      </c>
      <c r="P10185" t="s">
        <v>272</v>
      </c>
      <c r="Q10185" t="s">
        <v>273</v>
      </c>
      <c r="R10185" t="s">
        <v>41</v>
      </c>
      <c r="S10185" t="s">
        <v>42</v>
      </c>
      <c r="T10185" t="s">
        <v>74</v>
      </c>
      <c r="U10185" t="s">
        <v>75</v>
      </c>
      <c r="V10185" t="s">
        <v>50</v>
      </c>
    </row>
    <row r="10186" spans="1:22">
      <c r="A10186" s="4">
        <v>46097</v>
      </c>
      <c r="B10186" t="s">
        <v>7316</v>
      </c>
      <c r="C10186" t="s">
        <v>2568</v>
      </c>
      <c r="D10186">
        <v>2</v>
      </c>
      <c r="E10186">
        <v>261999.74000000002</v>
      </c>
      <c r="F10186">
        <f>Table2[[#This Row],[Đơn Giá Chuẩn]]*Table2[[#This Row],[Tổng số lượng bán]]</f>
        <v>523999.48000000004</v>
      </c>
      <c r="G10186">
        <v>0</v>
      </c>
      <c r="H10186">
        <f>Table2[[#This Row],[Doanh số bán]]-Table2[[#This Row],[Chiết khấu]]</f>
        <v>523999.48000000004</v>
      </c>
      <c r="I10186">
        <v>0</v>
      </c>
      <c r="J10186">
        <v>0</v>
      </c>
      <c r="K10186" t="s">
        <v>50</v>
      </c>
      <c r="L10186">
        <v>1</v>
      </c>
      <c r="M10186" t="s">
        <v>37</v>
      </c>
      <c r="N10186" t="s">
        <v>50</v>
      </c>
      <c r="O10186">
        <v>2</v>
      </c>
      <c r="P10186" t="s">
        <v>2511</v>
      </c>
      <c r="Q10186" t="s">
        <v>2512</v>
      </c>
      <c r="R10186" t="s">
        <v>41</v>
      </c>
      <c r="S10186" t="s">
        <v>42</v>
      </c>
      <c r="T10186" t="s">
        <v>74</v>
      </c>
      <c r="U10186" t="s">
        <v>75</v>
      </c>
      <c r="V10186" t="s">
        <v>50</v>
      </c>
    </row>
    <row r="10187" spans="1:22">
      <c r="A10187" s="4">
        <v>46097</v>
      </c>
      <c r="B10187" t="s">
        <v>7317</v>
      </c>
      <c r="C10187" t="s">
        <v>1862</v>
      </c>
      <c r="D10187">
        <v>1</v>
      </c>
      <c r="E10187">
        <v>50999.999600000003</v>
      </c>
      <c r="F10187">
        <f>Table2[[#This Row],[Đơn Giá Chuẩn]]*Table2[[#This Row],[Tổng số lượng bán]]</f>
        <v>50999.999600000003</v>
      </c>
      <c r="G10187">
        <v>0</v>
      </c>
      <c r="H10187">
        <f>Table2[[#This Row],[Doanh số bán]]-Table2[[#This Row],[Chiết khấu]]</f>
        <v>50999.999600000003</v>
      </c>
      <c r="I10187">
        <v>0</v>
      </c>
      <c r="J10187">
        <v>0</v>
      </c>
      <c r="K10187" t="s">
        <v>50</v>
      </c>
      <c r="L10187">
        <v>0.12</v>
      </c>
      <c r="M10187" t="s">
        <v>37</v>
      </c>
      <c r="N10187" t="s">
        <v>50</v>
      </c>
      <c r="O10187">
        <v>0.12</v>
      </c>
      <c r="P10187" t="s">
        <v>586</v>
      </c>
      <c r="Q10187" t="s">
        <v>587</v>
      </c>
      <c r="R10187" t="s">
        <v>107</v>
      </c>
      <c r="S10187" t="s">
        <v>108</v>
      </c>
      <c r="T10187" t="s">
        <v>2176</v>
      </c>
      <c r="U10187" t="s">
        <v>2177</v>
      </c>
      <c r="V10187" t="s">
        <v>50</v>
      </c>
    </row>
    <row r="10188" spans="1:22">
      <c r="A10188" s="4">
        <v>46097</v>
      </c>
      <c r="B10188" t="s">
        <v>7318</v>
      </c>
      <c r="C10188" t="s">
        <v>1862</v>
      </c>
      <c r="D10188">
        <v>1</v>
      </c>
      <c r="E10188">
        <v>50999.600000000006</v>
      </c>
      <c r="F10188">
        <f>Table2[[#This Row],[Đơn Giá Chuẩn]]*Table2[[#This Row],[Tổng số lượng bán]]</f>
        <v>50999.600000000006</v>
      </c>
      <c r="G10188">
        <v>0</v>
      </c>
      <c r="H10188">
        <f>Table2[[#This Row],[Doanh số bán]]-Table2[[#This Row],[Chiết khấu]]</f>
        <v>50999.600000000006</v>
      </c>
      <c r="I10188">
        <v>0</v>
      </c>
      <c r="J10188">
        <v>0</v>
      </c>
      <c r="K10188" t="s">
        <v>50</v>
      </c>
      <c r="L10188">
        <v>0.12</v>
      </c>
      <c r="M10188" t="s">
        <v>37</v>
      </c>
      <c r="N10188" t="s">
        <v>50</v>
      </c>
      <c r="O10188">
        <v>0.12</v>
      </c>
      <c r="P10188" t="s">
        <v>588</v>
      </c>
      <c r="Q10188" t="s">
        <v>589</v>
      </c>
      <c r="R10188" t="s">
        <v>107</v>
      </c>
      <c r="S10188" t="s">
        <v>108</v>
      </c>
      <c r="T10188" t="s">
        <v>74</v>
      </c>
      <c r="U10188" t="s">
        <v>75</v>
      </c>
      <c r="V10188" t="s">
        <v>50</v>
      </c>
    </row>
    <row r="10189" spans="1:22">
      <c r="A10189" s="4">
        <v>46097</v>
      </c>
      <c r="B10189" t="s">
        <v>7319</v>
      </c>
      <c r="C10189" t="s">
        <v>2568</v>
      </c>
      <c r="D10189">
        <v>1</v>
      </c>
      <c r="E10189">
        <v>302000.24</v>
      </c>
      <c r="F10189">
        <f>Table2[[#This Row],[Đơn Giá Chuẩn]]*Table2[[#This Row],[Tổng số lượng bán]]</f>
        <v>302000.24</v>
      </c>
      <c r="G10189">
        <v>0</v>
      </c>
      <c r="H10189">
        <f>Table2[[#This Row],[Doanh số bán]]-Table2[[#This Row],[Chiết khấu]]</f>
        <v>302000.24</v>
      </c>
      <c r="I10189">
        <v>0</v>
      </c>
      <c r="J10189">
        <v>0</v>
      </c>
      <c r="K10189" t="s">
        <v>50</v>
      </c>
      <c r="L10189">
        <v>1</v>
      </c>
      <c r="M10189" t="s">
        <v>37</v>
      </c>
      <c r="N10189" t="s">
        <v>50</v>
      </c>
      <c r="O10189">
        <v>1</v>
      </c>
      <c r="P10189" t="s">
        <v>84</v>
      </c>
      <c r="Q10189" t="s">
        <v>85</v>
      </c>
      <c r="R10189" t="s">
        <v>41</v>
      </c>
      <c r="S10189" t="s">
        <v>42</v>
      </c>
      <c r="T10189" t="s">
        <v>74</v>
      </c>
      <c r="U10189" t="s">
        <v>75</v>
      </c>
      <c r="V10189" t="s">
        <v>50</v>
      </c>
    </row>
    <row r="10190" spans="1:22">
      <c r="A10190" s="4">
        <v>46097</v>
      </c>
      <c r="B10190" t="s">
        <v>7320</v>
      </c>
      <c r="C10190" t="s">
        <v>2568</v>
      </c>
      <c r="D10190">
        <v>2</v>
      </c>
      <c r="E10190">
        <v>402000.14</v>
      </c>
      <c r="F10190">
        <f>Table2[[#This Row],[Đơn Giá Chuẩn]]*Table2[[#This Row],[Tổng số lượng bán]]</f>
        <v>804000.28</v>
      </c>
      <c r="G10190">
        <v>0</v>
      </c>
      <c r="H10190">
        <f>Table2[[#This Row],[Doanh số bán]]-Table2[[#This Row],[Chiết khấu]]</f>
        <v>804000.28</v>
      </c>
      <c r="I10190">
        <v>0</v>
      </c>
      <c r="J10190">
        <v>0</v>
      </c>
      <c r="K10190" t="s">
        <v>50</v>
      </c>
      <c r="L10190">
        <v>1</v>
      </c>
      <c r="M10190" t="s">
        <v>37</v>
      </c>
      <c r="N10190" t="s">
        <v>50</v>
      </c>
      <c r="O10190">
        <v>2</v>
      </c>
      <c r="P10190" t="s">
        <v>411</v>
      </c>
      <c r="Q10190" t="s">
        <v>412</v>
      </c>
      <c r="R10190" t="s">
        <v>41</v>
      </c>
      <c r="S10190" t="s">
        <v>42</v>
      </c>
      <c r="T10190" t="s">
        <v>74</v>
      </c>
      <c r="U10190" t="s">
        <v>75</v>
      </c>
      <c r="V10190" t="s">
        <v>50</v>
      </c>
    </row>
    <row r="10191" spans="1:22">
      <c r="A10191" s="4">
        <v>46097</v>
      </c>
      <c r="B10191" t="s">
        <v>7321</v>
      </c>
      <c r="C10191" t="s">
        <v>2568</v>
      </c>
      <c r="D10191">
        <v>1</v>
      </c>
      <c r="E10191">
        <v>302000.24</v>
      </c>
      <c r="F10191">
        <f>Table2[[#This Row],[Đơn Giá Chuẩn]]*Table2[[#This Row],[Tổng số lượng bán]]</f>
        <v>302000.24</v>
      </c>
      <c r="G10191">
        <v>0</v>
      </c>
      <c r="H10191">
        <f>Table2[[#This Row],[Doanh số bán]]-Table2[[#This Row],[Chiết khấu]]</f>
        <v>302000.24</v>
      </c>
      <c r="I10191">
        <v>0</v>
      </c>
      <c r="J10191">
        <v>0</v>
      </c>
      <c r="K10191" t="s">
        <v>50</v>
      </c>
      <c r="L10191">
        <v>1</v>
      </c>
      <c r="M10191" t="s">
        <v>37</v>
      </c>
      <c r="N10191" t="s">
        <v>50</v>
      </c>
      <c r="O10191">
        <v>1</v>
      </c>
      <c r="P10191" t="s">
        <v>84</v>
      </c>
      <c r="Q10191" t="s">
        <v>85</v>
      </c>
      <c r="R10191" t="s">
        <v>41</v>
      </c>
      <c r="S10191" t="s">
        <v>42</v>
      </c>
      <c r="T10191" t="s">
        <v>74</v>
      </c>
      <c r="U10191" t="s">
        <v>75</v>
      </c>
      <c r="V10191" t="s">
        <v>50</v>
      </c>
    </row>
    <row r="10192" spans="1:22">
      <c r="A10192" s="4">
        <v>46097</v>
      </c>
      <c r="B10192" t="s">
        <v>7322</v>
      </c>
      <c r="C10192" t="s">
        <v>1862</v>
      </c>
      <c r="D10192">
        <v>3</v>
      </c>
      <c r="E10192">
        <v>50999.999600000003</v>
      </c>
      <c r="F10192">
        <f>Table2[[#This Row],[Đơn Giá Chuẩn]]*Table2[[#This Row],[Tổng số lượng bán]]</f>
        <v>152999.9988</v>
      </c>
      <c r="G10192">
        <v>0</v>
      </c>
      <c r="H10192">
        <f>Table2[[#This Row],[Doanh số bán]]-Table2[[#This Row],[Chiết khấu]]</f>
        <v>152999.9988</v>
      </c>
      <c r="I10192">
        <v>0</v>
      </c>
      <c r="J10192">
        <v>0</v>
      </c>
      <c r="K10192" t="s">
        <v>50</v>
      </c>
      <c r="L10192">
        <v>0.12</v>
      </c>
      <c r="M10192" t="s">
        <v>37</v>
      </c>
      <c r="N10192" t="s">
        <v>50</v>
      </c>
      <c r="O10192">
        <v>0.36</v>
      </c>
      <c r="P10192" t="s">
        <v>586</v>
      </c>
      <c r="Q10192" t="s">
        <v>587</v>
      </c>
      <c r="R10192" t="s">
        <v>107</v>
      </c>
      <c r="S10192" t="s">
        <v>108</v>
      </c>
      <c r="T10192" t="s">
        <v>51</v>
      </c>
      <c r="U10192" t="s">
        <v>52</v>
      </c>
      <c r="V10192" t="s">
        <v>50</v>
      </c>
    </row>
    <row r="10193" spans="1:22">
      <c r="A10193" s="4">
        <v>46097</v>
      </c>
      <c r="B10193" t="s">
        <v>7322</v>
      </c>
      <c r="C10193" t="s">
        <v>155</v>
      </c>
      <c r="D10193">
        <v>1</v>
      </c>
      <c r="E10193">
        <v>68499.999920000002</v>
      </c>
      <c r="F10193">
        <f>Table2[[#This Row],[Đơn Giá Chuẩn]]*Table2[[#This Row],[Tổng số lượng bán]]</f>
        <v>68499.999920000002</v>
      </c>
      <c r="G10193">
        <v>0</v>
      </c>
      <c r="H10193">
        <f>Table2[[#This Row],[Doanh số bán]]-Table2[[#This Row],[Chiết khấu]]</f>
        <v>68499.999920000002</v>
      </c>
      <c r="I10193">
        <v>0</v>
      </c>
      <c r="J10193">
        <v>0</v>
      </c>
      <c r="K10193" t="s">
        <v>50</v>
      </c>
      <c r="L10193">
        <v>0.35199999999999998</v>
      </c>
      <c r="M10193" t="s">
        <v>37</v>
      </c>
      <c r="N10193" t="s">
        <v>50</v>
      </c>
      <c r="O10193">
        <v>0.35199999999999998</v>
      </c>
      <c r="P10193" t="s">
        <v>3291</v>
      </c>
      <c r="Q10193" t="s">
        <v>3292</v>
      </c>
      <c r="R10193" t="s">
        <v>107</v>
      </c>
      <c r="S10193" t="s">
        <v>108</v>
      </c>
      <c r="T10193" t="s">
        <v>51</v>
      </c>
      <c r="U10193" t="s">
        <v>52</v>
      </c>
      <c r="V10193" t="s">
        <v>50</v>
      </c>
    </row>
    <row r="10194" spans="1:22">
      <c r="A10194" s="4">
        <v>46097</v>
      </c>
      <c r="B10194" t="s">
        <v>7322</v>
      </c>
      <c r="C10194" t="s">
        <v>1862</v>
      </c>
      <c r="D10194">
        <v>1</v>
      </c>
      <c r="E10194">
        <v>47000.000360000005</v>
      </c>
      <c r="F10194">
        <f>Table2[[#This Row],[Đơn Giá Chuẩn]]*Table2[[#This Row],[Tổng số lượng bán]]</f>
        <v>47000.000360000005</v>
      </c>
      <c r="G10194">
        <v>0</v>
      </c>
      <c r="H10194">
        <f>Table2[[#This Row],[Doanh số bán]]-Table2[[#This Row],[Chiết khấu]]</f>
        <v>47000.000360000005</v>
      </c>
      <c r="I10194">
        <v>0</v>
      </c>
      <c r="J10194">
        <v>0</v>
      </c>
      <c r="K10194" t="s">
        <v>50</v>
      </c>
      <c r="L10194">
        <v>0.12</v>
      </c>
      <c r="M10194" t="s">
        <v>37</v>
      </c>
      <c r="N10194" t="s">
        <v>50</v>
      </c>
      <c r="O10194">
        <v>0.12</v>
      </c>
      <c r="P10194" t="s">
        <v>520</v>
      </c>
      <c r="Q10194" t="s">
        <v>521</v>
      </c>
      <c r="R10194" t="s">
        <v>107</v>
      </c>
      <c r="S10194" t="s">
        <v>108</v>
      </c>
      <c r="T10194" t="s">
        <v>51</v>
      </c>
      <c r="U10194" t="s">
        <v>52</v>
      </c>
      <c r="V10194" t="s">
        <v>50</v>
      </c>
    </row>
    <row r="10195" spans="1:22">
      <c r="A10195" s="4">
        <v>46097</v>
      </c>
      <c r="B10195" t="s">
        <v>7322</v>
      </c>
      <c r="C10195" t="s">
        <v>1862</v>
      </c>
      <c r="D10195">
        <v>1</v>
      </c>
      <c r="E10195">
        <v>50999.999600000003</v>
      </c>
      <c r="F10195">
        <f>Table2[[#This Row],[Đơn Giá Chuẩn]]*Table2[[#This Row],[Tổng số lượng bán]]</f>
        <v>50999.999600000003</v>
      </c>
      <c r="G10195">
        <v>0</v>
      </c>
      <c r="H10195">
        <f>Table2[[#This Row],[Doanh số bán]]-Table2[[#This Row],[Chiết khấu]]</f>
        <v>50999.999600000003</v>
      </c>
      <c r="I10195">
        <v>0</v>
      </c>
      <c r="J10195">
        <v>0</v>
      </c>
      <c r="K10195" t="s">
        <v>50</v>
      </c>
      <c r="L10195">
        <v>0.12</v>
      </c>
      <c r="M10195" t="s">
        <v>37</v>
      </c>
      <c r="N10195" t="s">
        <v>50</v>
      </c>
      <c r="O10195">
        <v>0.12</v>
      </c>
      <c r="P10195" t="s">
        <v>588</v>
      </c>
      <c r="Q10195" t="s">
        <v>589</v>
      </c>
      <c r="R10195" t="s">
        <v>107</v>
      </c>
      <c r="S10195" t="s">
        <v>108</v>
      </c>
      <c r="T10195" t="s">
        <v>51</v>
      </c>
      <c r="U10195" t="s">
        <v>52</v>
      </c>
      <c r="V10195" t="s">
        <v>50</v>
      </c>
    </row>
    <row r="10196" spans="1:22">
      <c r="A10196" s="4">
        <v>46097</v>
      </c>
      <c r="B10196" t="s">
        <v>7323</v>
      </c>
      <c r="C10196" t="s">
        <v>155</v>
      </c>
      <c r="D10196">
        <v>2</v>
      </c>
      <c r="E10196">
        <v>331000.00040000002</v>
      </c>
      <c r="F10196">
        <f>Table2[[#This Row],[Đơn Giá Chuẩn]]*Table2[[#This Row],[Tổng số lượng bán]]</f>
        <v>662000.00080000004</v>
      </c>
      <c r="G10196">
        <v>0</v>
      </c>
      <c r="H10196">
        <f>Table2[[#This Row],[Doanh số bán]]-Table2[[#This Row],[Chiết khấu]]</f>
        <v>662000.00080000004</v>
      </c>
      <c r="I10196">
        <v>0</v>
      </c>
      <c r="J10196">
        <v>0</v>
      </c>
      <c r="K10196" t="s">
        <v>50</v>
      </c>
      <c r="L10196">
        <v>1.6</v>
      </c>
      <c r="M10196" t="s">
        <v>37</v>
      </c>
      <c r="N10196" t="s">
        <v>50</v>
      </c>
      <c r="O10196">
        <v>3.2</v>
      </c>
      <c r="P10196" t="s">
        <v>839</v>
      </c>
      <c r="Q10196" t="s">
        <v>840</v>
      </c>
      <c r="R10196" t="s">
        <v>107</v>
      </c>
      <c r="S10196" t="s">
        <v>108</v>
      </c>
      <c r="T10196" t="s">
        <v>51</v>
      </c>
      <c r="U10196" t="s">
        <v>52</v>
      </c>
      <c r="V10196" t="s">
        <v>50</v>
      </c>
    </row>
    <row r="10197" spans="1:22">
      <c r="A10197" s="4">
        <v>46098</v>
      </c>
      <c r="B10197" t="s">
        <v>7324</v>
      </c>
      <c r="C10197" t="s">
        <v>23</v>
      </c>
      <c r="D10197">
        <v>3</v>
      </c>
      <c r="E10197">
        <v>25999.999999999996</v>
      </c>
      <c r="F10197">
        <f>Table2[[#This Row],[Đơn Giá Chuẩn]]*Table2[[#This Row],[Tổng số lượng bán]]</f>
        <v>77999.999999999985</v>
      </c>
      <c r="H10197">
        <f>Table2[[#This Row],[Doanh số bán]]-Table2[[#This Row],[Chiết khấu]]</f>
        <v>77999.999999999985</v>
      </c>
      <c r="K10197" t="s">
        <v>24</v>
      </c>
      <c r="L10197">
        <v>0</v>
      </c>
      <c r="M10197" t="s">
        <v>319</v>
      </c>
      <c r="N10197" t="s">
        <v>26</v>
      </c>
      <c r="O10197">
        <v>0</v>
      </c>
      <c r="P10197" t="s">
        <v>47</v>
      </c>
      <c r="Q10197" t="s">
        <v>48</v>
      </c>
      <c r="R10197" t="s">
        <v>29</v>
      </c>
      <c r="S10197" t="s">
        <v>30</v>
      </c>
      <c r="T10197" t="s">
        <v>320</v>
      </c>
      <c r="U10197" t="s">
        <v>321</v>
      </c>
      <c r="V10197" t="s">
        <v>33</v>
      </c>
    </row>
    <row r="10198" spans="1:22">
      <c r="A10198" s="4">
        <v>46098</v>
      </c>
      <c r="B10198" t="s">
        <v>7325</v>
      </c>
      <c r="C10198" t="s">
        <v>23</v>
      </c>
      <c r="D10198">
        <v>1</v>
      </c>
      <c r="E10198">
        <v>21000</v>
      </c>
      <c r="F10198">
        <f>Table2[[#This Row],[Đơn Giá Chuẩn]]*Table2[[#This Row],[Tổng số lượng bán]]</f>
        <v>21000</v>
      </c>
      <c r="H10198">
        <f>Table2[[#This Row],[Doanh số bán]]-Table2[[#This Row],[Chiết khấu]]</f>
        <v>21000</v>
      </c>
      <c r="K10198" t="s">
        <v>24</v>
      </c>
      <c r="L10198">
        <v>0</v>
      </c>
      <c r="M10198" t="s">
        <v>319</v>
      </c>
      <c r="N10198" t="s">
        <v>26</v>
      </c>
      <c r="O10198">
        <v>0</v>
      </c>
      <c r="P10198" t="s">
        <v>27</v>
      </c>
      <c r="Q10198" t="s">
        <v>28</v>
      </c>
      <c r="R10198" t="s">
        <v>29</v>
      </c>
      <c r="S10198" t="s">
        <v>30</v>
      </c>
      <c r="T10198" t="s">
        <v>320</v>
      </c>
      <c r="U10198" t="s">
        <v>321</v>
      </c>
      <c r="V10198" t="s">
        <v>33</v>
      </c>
    </row>
    <row r="10199" spans="1:22">
      <c r="A10199" s="4">
        <v>46098</v>
      </c>
      <c r="B10199" t="s">
        <v>7326</v>
      </c>
      <c r="C10199" t="s">
        <v>23</v>
      </c>
      <c r="D10199">
        <v>1</v>
      </c>
      <c r="E10199">
        <v>25999.999999999996</v>
      </c>
      <c r="F10199">
        <f>Table2[[#This Row],[Đơn Giá Chuẩn]]*Table2[[#This Row],[Tổng số lượng bán]]</f>
        <v>25999.999999999996</v>
      </c>
      <c r="H10199">
        <f>Table2[[#This Row],[Doanh số bán]]-Table2[[#This Row],[Chiết khấu]]</f>
        <v>25999.999999999996</v>
      </c>
      <c r="K10199" t="s">
        <v>24</v>
      </c>
      <c r="L10199">
        <v>0</v>
      </c>
      <c r="M10199" t="s">
        <v>319</v>
      </c>
      <c r="N10199" t="s">
        <v>26</v>
      </c>
      <c r="O10199">
        <v>0</v>
      </c>
      <c r="P10199" t="s">
        <v>129</v>
      </c>
      <c r="Q10199" t="s">
        <v>130</v>
      </c>
      <c r="R10199" t="s">
        <v>29</v>
      </c>
      <c r="S10199" t="s">
        <v>30</v>
      </c>
      <c r="T10199" t="s">
        <v>320</v>
      </c>
      <c r="U10199" t="s">
        <v>321</v>
      </c>
      <c r="V10199" t="s">
        <v>33</v>
      </c>
    </row>
    <row r="10200" spans="1:22">
      <c r="A10200" s="4">
        <v>46098</v>
      </c>
      <c r="B10200" t="s">
        <v>7327</v>
      </c>
      <c r="C10200" t="s">
        <v>23</v>
      </c>
      <c r="D10200">
        <v>1</v>
      </c>
      <c r="E10200">
        <v>21000</v>
      </c>
      <c r="F10200">
        <f>Table2[[#This Row],[Đơn Giá Chuẩn]]*Table2[[#This Row],[Tổng số lượng bán]]</f>
        <v>21000</v>
      </c>
      <c r="H10200">
        <f>Table2[[#This Row],[Doanh số bán]]-Table2[[#This Row],[Chiết khấu]]</f>
        <v>21000</v>
      </c>
      <c r="K10200" t="s">
        <v>24</v>
      </c>
      <c r="L10200">
        <v>0</v>
      </c>
      <c r="M10200" t="s">
        <v>319</v>
      </c>
      <c r="N10200" t="s">
        <v>26</v>
      </c>
      <c r="O10200">
        <v>0</v>
      </c>
      <c r="P10200" t="s">
        <v>27</v>
      </c>
      <c r="Q10200" t="s">
        <v>28</v>
      </c>
      <c r="R10200" t="s">
        <v>29</v>
      </c>
      <c r="S10200" t="s">
        <v>30</v>
      </c>
      <c r="T10200" t="s">
        <v>320</v>
      </c>
      <c r="U10200" t="s">
        <v>321</v>
      </c>
      <c r="V10200" t="s">
        <v>33</v>
      </c>
    </row>
    <row r="10201" spans="1:22">
      <c r="A10201" s="4">
        <v>46098</v>
      </c>
      <c r="B10201" t="s">
        <v>7328</v>
      </c>
      <c r="C10201" t="s">
        <v>23</v>
      </c>
      <c r="D10201">
        <v>1</v>
      </c>
      <c r="E10201">
        <v>21000</v>
      </c>
      <c r="F10201">
        <f>Table2[[#This Row],[Đơn Giá Chuẩn]]*Table2[[#This Row],[Tổng số lượng bán]]</f>
        <v>21000</v>
      </c>
      <c r="H10201">
        <f>Table2[[#This Row],[Doanh số bán]]-Table2[[#This Row],[Chiết khấu]]</f>
        <v>21000</v>
      </c>
      <c r="K10201" t="s">
        <v>24</v>
      </c>
      <c r="L10201">
        <v>0</v>
      </c>
      <c r="M10201" t="s">
        <v>319</v>
      </c>
      <c r="N10201" t="s">
        <v>26</v>
      </c>
      <c r="O10201">
        <v>0</v>
      </c>
      <c r="P10201" t="s">
        <v>27</v>
      </c>
      <c r="Q10201" t="s">
        <v>28</v>
      </c>
      <c r="R10201" t="s">
        <v>29</v>
      </c>
      <c r="S10201" t="s">
        <v>30</v>
      </c>
      <c r="T10201" t="s">
        <v>320</v>
      </c>
      <c r="U10201" t="s">
        <v>321</v>
      </c>
      <c r="V10201" t="s">
        <v>33</v>
      </c>
    </row>
    <row r="10202" spans="1:22">
      <c r="A10202" s="4">
        <v>46098</v>
      </c>
      <c r="B10202" t="s">
        <v>7329</v>
      </c>
      <c r="C10202" t="s">
        <v>23</v>
      </c>
      <c r="D10202">
        <v>1</v>
      </c>
      <c r="E10202">
        <v>21000</v>
      </c>
      <c r="F10202">
        <f>Table2[[#This Row],[Đơn Giá Chuẩn]]*Table2[[#This Row],[Tổng số lượng bán]]</f>
        <v>21000</v>
      </c>
      <c r="H10202">
        <f>Table2[[#This Row],[Doanh số bán]]-Table2[[#This Row],[Chiết khấu]]</f>
        <v>21000</v>
      </c>
      <c r="K10202" t="s">
        <v>24</v>
      </c>
      <c r="L10202">
        <v>0</v>
      </c>
      <c r="M10202" t="s">
        <v>319</v>
      </c>
      <c r="N10202" t="s">
        <v>26</v>
      </c>
      <c r="O10202">
        <v>0</v>
      </c>
      <c r="P10202" t="s">
        <v>27</v>
      </c>
      <c r="Q10202" t="s">
        <v>28</v>
      </c>
      <c r="R10202" t="s">
        <v>29</v>
      </c>
      <c r="S10202" t="s">
        <v>30</v>
      </c>
      <c r="T10202" t="s">
        <v>320</v>
      </c>
      <c r="U10202" t="s">
        <v>321</v>
      </c>
      <c r="V10202" t="s">
        <v>33</v>
      </c>
    </row>
    <row r="10203" spans="1:22">
      <c r="A10203" s="4">
        <v>46098</v>
      </c>
      <c r="B10203" t="s">
        <v>7330</v>
      </c>
      <c r="C10203" t="s">
        <v>23</v>
      </c>
      <c r="D10203">
        <v>3</v>
      </c>
      <c r="E10203">
        <v>25999.999999999996</v>
      </c>
      <c r="F10203">
        <f>Table2[[#This Row],[Đơn Giá Chuẩn]]*Table2[[#This Row],[Tổng số lượng bán]]</f>
        <v>77999.999999999985</v>
      </c>
      <c r="H10203">
        <f>Table2[[#This Row],[Doanh số bán]]-Table2[[#This Row],[Chiết khấu]]</f>
        <v>77999.999999999985</v>
      </c>
      <c r="K10203" t="s">
        <v>24</v>
      </c>
      <c r="L10203">
        <v>0</v>
      </c>
      <c r="M10203" t="s">
        <v>319</v>
      </c>
      <c r="N10203" t="s">
        <v>26</v>
      </c>
      <c r="O10203">
        <v>0</v>
      </c>
      <c r="P10203" t="s">
        <v>47</v>
      </c>
      <c r="Q10203" t="s">
        <v>48</v>
      </c>
      <c r="R10203" t="s">
        <v>29</v>
      </c>
      <c r="S10203" t="s">
        <v>30</v>
      </c>
      <c r="T10203" t="s">
        <v>320</v>
      </c>
      <c r="U10203" t="s">
        <v>321</v>
      </c>
      <c r="V10203" t="s">
        <v>33</v>
      </c>
    </row>
    <row r="10204" spans="1:22">
      <c r="A10204" s="4">
        <v>46098</v>
      </c>
      <c r="B10204" t="s">
        <v>7331</v>
      </c>
      <c r="C10204" t="s">
        <v>23</v>
      </c>
      <c r="D10204">
        <v>1</v>
      </c>
      <c r="E10204">
        <v>21000</v>
      </c>
      <c r="F10204">
        <f>Table2[[#This Row],[Đơn Giá Chuẩn]]*Table2[[#This Row],[Tổng số lượng bán]]</f>
        <v>21000</v>
      </c>
      <c r="H10204">
        <f>Table2[[#This Row],[Doanh số bán]]-Table2[[#This Row],[Chiết khấu]]</f>
        <v>21000</v>
      </c>
      <c r="K10204" t="s">
        <v>24</v>
      </c>
      <c r="L10204">
        <v>0</v>
      </c>
      <c r="M10204" t="s">
        <v>319</v>
      </c>
      <c r="N10204" t="s">
        <v>26</v>
      </c>
      <c r="O10204">
        <v>0</v>
      </c>
      <c r="P10204" t="s">
        <v>27</v>
      </c>
      <c r="Q10204" t="s">
        <v>28</v>
      </c>
      <c r="R10204" t="s">
        <v>29</v>
      </c>
      <c r="S10204" t="s">
        <v>30</v>
      </c>
      <c r="T10204" t="s">
        <v>320</v>
      </c>
      <c r="U10204" t="s">
        <v>321</v>
      </c>
      <c r="V10204" t="s">
        <v>33</v>
      </c>
    </row>
    <row r="10205" spans="1:22">
      <c r="A10205" s="4">
        <v>46098</v>
      </c>
      <c r="B10205" t="s">
        <v>7332</v>
      </c>
      <c r="C10205" t="s">
        <v>23</v>
      </c>
      <c r="D10205">
        <v>4</v>
      </c>
      <c r="E10205">
        <v>62000</v>
      </c>
      <c r="F10205">
        <f>Table2[[#This Row],[Đơn Giá Chuẩn]]*Table2[[#This Row],[Tổng số lượng bán]]</f>
        <v>248000</v>
      </c>
      <c r="H10205">
        <f>Table2[[#This Row],[Doanh số bán]]-Table2[[#This Row],[Chiết khấu]]</f>
        <v>248000</v>
      </c>
      <c r="K10205" t="s">
        <v>24</v>
      </c>
      <c r="L10205">
        <v>0</v>
      </c>
      <c r="M10205" t="s">
        <v>319</v>
      </c>
      <c r="N10205" t="s">
        <v>26</v>
      </c>
      <c r="O10205">
        <v>0</v>
      </c>
      <c r="P10205" t="s">
        <v>199</v>
      </c>
      <c r="Q10205" t="s">
        <v>200</v>
      </c>
      <c r="R10205" t="s">
        <v>29</v>
      </c>
      <c r="S10205" t="s">
        <v>30</v>
      </c>
      <c r="T10205" t="s">
        <v>320</v>
      </c>
      <c r="U10205" t="s">
        <v>321</v>
      </c>
      <c r="V10205" t="s">
        <v>33</v>
      </c>
    </row>
    <row r="10206" spans="1:22">
      <c r="A10206" s="4">
        <v>46098</v>
      </c>
      <c r="B10206" t="s">
        <v>7333</v>
      </c>
      <c r="C10206" t="s">
        <v>23</v>
      </c>
      <c r="D10206">
        <v>2</v>
      </c>
      <c r="E10206">
        <v>25999.999999999996</v>
      </c>
      <c r="F10206">
        <f>Table2[[#This Row],[Đơn Giá Chuẩn]]*Table2[[#This Row],[Tổng số lượng bán]]</f>
        <v>51999.999999999993</v>
      </c>
      <c r="H10206">
        <f>Table2[[#This Row],[Doanh số bán]]-Table2[[#This Row],[Chiết khấu]]</f>
        <v>51999.999999999993</v>
      </c>
      <c r="K10206" t="s">
        <v>24</v>
      </c>
      <c r="L10206">
        <v>0</v>
      </c>
      <c r="M10206" t="s">
        <v>319</v>
      </c>
      <c r="N10206" t="s">
        <v>26</v>
      </c>
      <c r="O10206">
        <v>0</v>
      </c>
      <c r="P10206" t="s">
        <v>47</v>
      </c>
      <c r="Q10206" t="s">
        <v>48</v>
      </c>
      <c r="R10206" t="s">
        <v>29</v>
      </c>
      <c r="S10206" t="s">
        <v>30</v>
      </c>
      <c r="T10206" t="s">
        <v>320</v>
      </c>
      <c r="U10206" t="s">
        <v>321</v>
      </c>
      <c r="V10206" t="s">
        <v>33</v>
      </c>
    </row>
    <row r="10207" spans="1:22">
      <c r="A10207" s="4">
        <v>46098</v>
      </c>
      <c r="B10207" t="s">
        <v>7333</v>
      </c>
      <c r="C10207" t="s">
        <v>23</v>
      </c>
      <c r="D10207">
        <v>3</v>
      </c>
      <c r="E10207">
        <v>21000</v>
      </c>
      <c r="F10207">
        <f>Table2[[#This Row],[Đơn Giá Chuẩn]]*Table2[[#This Row],[Tổng số lượng bán]]</f>
        <v>63000</v>
      </c>
      <c r="H10207">
        <f>Table2[[#This Row],[Doanh số bán]]-Table2[[#This Row],[Chiết khấu]]</f>
        <v>63000</v>
      </c>
      <c r="K10207" t="s">
        <v>24</v>
      </c>
      <c r="L10207">
        <v>0</v>
      </c>
      <c r="M10207" t="s">
        <v>319</v>
      </c>
      <c r="N10207" t="s">
        <v>26</v>
      </c>
      <c r="O10207">
        <v>0</v>
      </c>
      <c r="P10207" t="s">
        <v>27</v>
      </c>
      <c r="Q10207" t="s">
        <v>28</v>
      </c>
      <c r="R10207" t="s">
        <v>29</v>
      </c>
      <c r="S10207" t="s">
        <v>30</v>
      </c>
      <c r="T10207" t="s">
        <v>320</v>
      </c>
      <c r="U10207" t="s">
        <v>321</v>
      </c>
      <c r="V10207" t="s">
        <v>33</v>
      </c>
    </row>
    <row r="10208" spans="1:22">
      <c r="A10208" s="4">
        <v>46098</v>
      </c>
      <c r="B10208" t="s">
        <v>7334</v>
      </c>
      <c r="C10208" t="s">
        <v>23</v>
      </c>
      <c r="D10208">
        <v>1</v>
      </c>
      <c r="E10208">
        <v>21000</v>
      </c>
      <c r="F10208">
        <f>Table2[[#This Row],[Đơn Giá Chuẩn]]*Table2[[#This Row],[Tổng số lượng bán]]</f>
        <v>21000</v>
      </c>
      <c r="H10208">
        <f>Table2[[#This Row],[Doanh số bán]]-Table2[[#This Row],[Chiết khấu]]</f>
        <v>21000</v>
      </c>
      <c r="K10208" t="s">
        <v>24</v>
      </c>
      <c r="L10208">
        <v>0</v>
      </c>
      <c r="M10208" t="s">
        <v>319</v>
      </c>
      <c r="N10208" t="s">
        <v>26</v>
      </c>
      <c r="O10208">
        <v>0</v>
      </c>
      <c r="P10208" t="s">
        <v>27</v>
      </c>
      <c r="Q10208" t="s">
        <v>28</v>
      </c>
      <c r="R10208" t="s">
        <v>29</v>
      </c>
      <c r="S10208" t="s">
        <v>30</v>
      </c>
      <c r="T10208" t="s">
        <v>320</v>
      </c>
      <c r="U10208" t="s">
        <v>321</v>
      </c>
      <c r="V10208" t="s">
        <v>33</v>
      </c>
    </row>
    <row r="10209" spans="1:22">
      <c r="A10209" s="4">
        <v>46098</v>
      </c>
      <c r="B10209" t="s">
        <v>7335</v>
      </c>
      <c r="C10209" t="s">
        <v>23</v>
      </c>
      <c r="D10209">
        <v>1</v>
      </c>
      <c r="E10209">
        <v>25999.999999999996</v>
      </c>
      <c r="F10209">
        <f>Table2[[#This Row],[Đơn Giá Chuẩn]]*Table2[[#This Row],[Tổng số lượng bán]]</f>
        <v>25999.999999999996</v>
      </c>
      <c r="H10209">
        <f>Table2[[#This Row],[Doanh số bán]]-Table2[[#This Row],[Chiết khấu]]</f>
        <v>25999.999999999996</v>
      </c>
      <c r="K10209" t="s">
        <v>24</v>
      </c>
      <c r="L10209">
        <v>0</v>
      </c>
      <c r="M10209" t="s">
        <v>319</v>
      </c>
      <c r="N10209" t="s">
        <v>26</v>
      </c>
      <c r="O10209">
        <v>0</v>
      </c>
      <c r="P10209" t="s">
        <v>47</v>
      </c>
      <c r="Q10209" t="s">
        <v>48</v>
      </c>
      <c r="R10209" t="s">
        <v>29</v>
      </c>
      <c r="S10209" t="s">
        <v>30</v>
      </c>
      <c r="T10209" t="s">
        <v>320</v>
      </c>
      <c r="U10209" t="s">
        <v>321</v>
      </c>
      <c r="V10209" t="s">
        <v>33</v>
      </c>
    </row>
    <row r="10210" spans="1:22">
      <c r="A10210" s="4">
        <v>46098</v>
      </c>
      <c r="B10210" t="s">
        <v>7336</v>
      </c>
      <c r="C10210" t="s">
        <v>23</v>
      </c>
      <c r="D10210">
        <v>1</v>
      </c>
      <c r="E10210">
        <v>25999.999999999996</v>
      </c>
      <c r="F10210">
        <f>Table2[[#This Row],[Đơn Giá Chuẩn]]*Table2[[#This Row],[Tổng số lượng bán]]</f>
        <v>25999.999999999996</v>
      </c>
      <c r="H10210">
        <f>Table2[[#This Row],[Doanh số bán]]-Table2[[#This Row],[Chiết khấu]]</f>
        <v>25999.999999999996</v>
      </c>
      <c r="K10210" t="s">
        <v>24</v>
      </c>
      <c r="L10210">
        <v>0</v>
      </c>
      <c r="M10210" t="s">
        <v>319</v>
      </c>
      <c r="N10210" t="s">
        <v>26</v>
      </c>
      <c r="O10210">
        <v>0</v>
      </c>
      <c r="P10210" t="s">
        <v>47</v>
      </c>
      <c r="Q10210" t="s">
        <v>48</v>
      </c>
      <c r="R10210" t="s">
        <v>29</v>
      </c>
      <c r="S10210" t="s">
        <v>30</v>
      </c>
      <c r="T10210" t="s">
        <v>320</v>
      </c>
      <c r="U10210" t="s">
        <v>321</v>
      </c>
      <c r="V10210" t="s">
        <v>33</v>
      </c>
    </row>
    <row r="10211" spans="1:22">
      <c r="A10211" s="4">
        <v>46098</v>
      </c>
      <c r="B10211" t="s">
        <v>7337</v>
      </c>
      <c r="C10211" t="s">
        <v>23</v>
      </c>
      <c r="D10211">
        <v>2</v>
      </c>
      <c r="E10211">
        <v>21000</v>
      </c>
      <c r="F10211">
        <f>Table2[[#This Row],[Đơn Giá Chuẩn]]*Table2[[#This Row],[Tổng số lượng bán]]</f>
        <v>42000</v>
      </c>
      <c r="H10211">
        <f>Table2[[#This Row],[Doanh số bán]]-Table2[[#This Row],[Chiết khấu]]</f>
        <v>42000</v>
      </c>
      <c r="K10211" t="s">
        <v>24</v>
      </c>
      <c r="L10211">
        <v>0</v>
      </c>
      <c r="M10211" t="s">
        <v>319</v>
      </c>
      <c r="N10211" t="s">
        <v>26</v>
      </c>
      <c r="O10211">
        <v>0</v>
      </c>
      <c r="P10211" t="s">
        <v>27</v>
      </c>
      <c r="Q10211" t="s">
        <v>28</v>
      </c>
      <c r="R10211" t="s">
        <v>29</v>
      </c>
      <c r="S10211" t="s">
        <v>30</v>
      </c>
      <c r="T10211" t="s">
        <v>320</v>
      </c>
      <c r="U10211" t="s">
        <v>321</v>
      </c>
      <c r="V10211" t="s">
        <v>33</v>
      </c>
    </row>
    <row r="10212" spans="1:22">
      <c r="A10212" s="4">
        <v>46098</v>
      </c>
      <c r="B10212" t="s">
        <v>7337</v>
      </c>
      <c r="C10212" t="s">
        <v>23</v>
      </c>
      <c r="D10212">
        <v>1</v>
      </c>
      <c r="E10212">
        <v>25999.999999999996</v>
      </c>
      <c r="F10212">
        <f>Table2[[#This Row],[Đơn Giá Chuẩn]]*Table2[[#This Row],[Tổng số lượng bán]]</f>
        <v>25999.999999999996</v>
      </c>
      <c r="H10212">
        <f>Table2[[#This Row],[Doanh số bán]]-Table2[[#This Row],[Chiết khấu]]</f>
        <v>25999.999999999996</v>
      </c>
      <c r="K10212" t="s">
        <v>24</v>
      </c>
      <c r="L10212">
        <v>0</v>
      </c>
      <c r="M10212" t="s">
        <v>319</v>
      </c>
      <c r="N10212" t="s">
        <v>26</v>
      </c>
      <c r="O10212">
        <v>0</v>
      </c>
      <c r="P10212" t="s">
        <v>47</v>
      </c>
      <c r="Q10212" t="s">
        <v>48</v>
      </c>
      <c r="R10212" t="s">
        <v>29</v>
      </c>
      <c r="S10212" t="s">
        <v>30</v>
      </c>
      <c r="T10212" t="s">
        <v>320</v>
      </c>
      <c r="U10212" t="s">
        <v>321</v>
      </c>
      <c r="V10212" t="s">
        <v>33</v>
      </c>
    </row>
    <row r="10213" spans="1:22">
      <c r="A10213" s="4">
        <v>46098</v>
      </c>
      <c r="B10213" t="s">
        <v>7338</v>
      </c>
      <c r="C10213" t="s">
        <v>23</v>
      </c>
      <c r="D10213">
        <v>2</v>
      </c>
      <c r="E10213">
        <v>21000</v>
      </c>
      <c r="F10213">
        <f>Table2[[#This Row],[Đơn Giá Chuẩn]]*Table2[[#This Row],[Tổng số lượng bán]]</f>
        <v>42000</v>
      </c>
      <c r="H10213">
        <f>Table2[[#This Row],[Doanh số bán]]-Table2[[#This Row],[Chiết khấu]]</f>
        <v>42000</v>
      </c>
      <c r="K10213" t="s">
        <v>24</v>
      </c>
      <c r="L10213">
        <v>0</v>
      </c>
      <c r="M10213" t="s">
        <v>319</v>
      </c>
      <c r="N10213" t="s">
        <v>26</v>
      </c>
      <c r="O10213">
        <v>0</v>
      </c>
      <c r="P10213" t="s">
        <v>27</v>
      </c>
      <c r="Q10213" t="s">
        <v>28</v>
      </c>
      <c r="R10213" t="s">
        <v>29</v>
      </c>
      <c r="S10213" t="s">
        <v>30</v>
      </c>
      <c r="T10213" t="s">
        <v>320</v>
      </c>
      <c r="U10213" t="s">
        <v>321</v>
      </c>
      <c r="V10213" t="s">
        <v>33</v>
      </c>
    </row>
    <row r="10214" spans="1:22">
      <c r="A10214" s="4">
        <v>46098</v>
      </c>
      <c r="B10214" t="s">
        <v>7339</v>
      </c>
      <c r="C10214" t="s">
        <v>23</v>
      </c>
      <c r="D10214">
        <v>1</v>
      </c>
      <c r="E10214">
        <v>21000</v>
      </c>
      <c r="F10214">
        <f>Table2[[#This Row],[Đơn Giá Chuẩn]]*Table2[[#This Row],[Tổng số lượng bán]]</f>
        <v>21000</v>
      </c>
      <c r="H10214">
        <f>Table2[[#This Row],[Doanh số bán]]-Table2[[#This Row],[Chiết khấu]]</f>
        <v>21000</v>
      </c>
      <c r="K10214" t="s">
        <v>24</v>
      </c>
      <c r="L10214">
        <v>0</v>
      </c>
      <c r="M10214" t="s">
        <v>319</v>
      </c>
      <c r="N10214" t="s">
        <v>26</v>
      </c>
      <c r="O10214">
        <v>0</v>
      </c>
      <c r="P10214" t="s">
        <v>27</v>
      </c>
      <c r="Q10214" t="s">
        <v>28</v>
      </c>
      <c r="R10214" t="s">
        <v>29</v>
      </c>
      <c r="S10214" t="s">
        <v>30</v>
      </c>
      <c r="T10214" t="s">
        <v>320</v>
      </c>
      <c r="U10214" t="s">
        <v>321</v>
      </c>
      <c r="V10214" t="s">
        <v>33</v>
      </c>
    </row>
    <row r="10215" spans="1:22">
      <c r="A10215" s="4">
        <v>46098</v>
      </c>
      <c r="B10215" t="s">
        <v>7340</v>
      </c>
      <c r="C10215" t="s">
        <v>23</v>
      </c>
      <c r="D10215">
        <v>1</v>
      </c>
      <c r="E10215">
        <v>42000</v>
      </c>
      <c r="F10215">
        <f>Table2[[#This Row],[Đơn Giá Chuẩn]]*Table2[[#This Row],[Tổng số lượng bán]]</f>
        <v>42000</v>
      </c>
      <c r="H10215">
        <f>Table2[[#This Row],[Doanh số bán]]-Table2[[#This Row],[Chiết khấu]]</f>
        <v>42000</v>
      </c>
      <c r="K10215" t="s">
        <v>24</v>
      </c>
      <c r="L10215">
        <v>0</v>
      </c>
      <c r="M10215" t="s">
        <v>319</v>
      </c>
      <c r="N10215" t="s">
        <v>26</v>
      </c>
      <c r="O10215">
        <v>0</v>
      </c>
      <c r="P10215" t="s">
        <v>94</v>
      </c>
      <c r="Q10215" t="s">
        <v>95</v>
      </c>
      <c r="R10215" t="s">
        <v>29</v>
      </c>
      <c r="S10215" t="s">
        <v>30</v>
      </c>
      <c r="T10215" t="s">
        <v>320</v>
      </c>
      <c r="U10215" t="s">
        <v>321</v>
      </c>
      <c r="V10215" t="s">
        <v>33</v>
      </c>
    </row>
    <row r="10216" spans="1:22">
      <c r="A10216" s="4">
        <v>46098</v>
      </c>
      <c r="B10216" t="s">
        <v>7341</v>
      </c>
      <c r="C10216" t="s">
        <v>23</v>
      </c>
      <c r="D10216">
        <v>22</v>
      </c>
      <c r="E10216">
        <v>21000</v>
      </c>
      <c r="F10216">
        <f>Table2[[#This Row],[Đơn Giá Chuẩn]]*Table2[[#This Row],[Tổng số lượng bán]]</f>
        <v>462000</v>
      </c>
      <c r="H10216">
        <f>Table2[[#This Row],[Doanh số bán]]-Table2[[#This Row],[Chiết khấu]]</f>
        <v>462000</v>
      </c>
      <c r="K10216" t="s">
        <v>24</v>
      </c>
      <c r="L10216">
        <v>0</v>
      </c>
      <c r="M10216" t="s">
        <v>319</v>
      </c>
      <c r="N10216" t="s">
        <v>26</v>
      </c>
      <c r="O10216">
        <v>0</v>
      </c>
      <c r="P10216" t="s">
        <v>27</v>
      </c>
      <c r="Q10216" t="s">
        <v>28</v>
      </c>
      <c r="R10216" t="s">
        <v>29</v>
      </c>
      <c r="S10216" t="s">
        <v>30</v>
      </c>
      <c r="T10216" t="s">
        <v>320</v>
      </c>
      <c r="U10216" t="s">
        <v>321</v>
      </c>
      <c r="V10216" t="s">
        <v>33</v>
      </c>
    </row>
    <row r="10217" spans="1:22">
      <c r="A10217" s="4">
        <v>46098</v>
      </c>
      <c r="B10217" t="s">
        <v>7342</v>
      </c>
      <c r="C10217" t="s">
        <v>23</v>
      </c>
      <c r="D10217">
        <v>2</v>
      </c>
      <c r="E10217">
        <v>21000</v>
      </c>
      <c r="F10217">
        <f>Table2[[#This Row],[Đơn Giá Chuẩn]]*Table2[[#This Row],[Tổng số lượng bán]]</f>
        <v>42000</v>
      </c>
      <c r="H10217">
        <f>Table2[[#This Row],[Doanh số bán]]-Table2[[#This Row],[Chiết khấu]]</f>
        <v>42000</v>
      </c>
      <c r="K10217" t="s">
        <v>24</v>
      </c>
      <c r="L10217">
        <v>0</v>
      </c>
      <c r="M10217" t="s">
        <v>319</v>
      </c>
      <c r="N10217" t="s">
        <v>26</v>
      </c>
      <c r="O10217">
        <v>0</v>
      </c>
      <c r="P10217" t="s">
        <v>27</v>
      </c>
      <c r="Q10217" t="s">
        <v>28</v>
      </c>
      <c r="R10217" t="s">
        <v>29</v>
      </c>
      <c r="S10217" t="s">
        <v>30</v>
      </c>
      <c r="T10217" t="s">
        <v>320</v>
      </c>
      <c r="U10217" t="s">
        <v>321</v>
      </c>
      <c r="V10217" t="s">
        <v>33</v>
      </c>
    </row>
    <row r="10218" spans="1:22">
      <c r="A10218" s="4">
        <v>46098</v>
      </c>
      <c r="B10218" t="s">
        <v>7342</v>
      </c>
      <c r="C10218" t="s">
        <v>23</v>
      </c>
      <c r="D10218">
        <v>1</v>
      </c>
      <c r="E10218">
        <v>25999.999999999996</v>
      </c>
      <c r="F10218">
        <f>Table2[[#This Row],[Đơn Giá Chuẩn]]*Table2[[#This Row],[Tổng số lượng bán]]</f>
        <v>25999.999999999996</v>
      </c>
      <c r="H10218">
        <f>Table2[[#This Row],[Doanh số bán]]-Table2[[#This Row],[Chiết khấu]]</f>
        <v>25999.999999999996</v>
      </c>
      <c r="K10218" t="s">
        <v>24</v>
      </c>
      <c r="L10218">
        <v>0</v>
      </c>
      <c r="M10218" t="s">
        <v>319</v>
      </c>
      <c r="N10218" t="s">
        <v>26</v>
      </c>
      <c r="O10218">
        <v>0</v>
      </c>
      <c r="P10218" t="s">
        <v>129</v>
      </c>
      <c r="Q10218" t="s">
        <v>130</v>
      </c>
      <c r="R10218" t="s">
        <v>29</v>
      </c>
      <c r="S10218" t="s">
        <v>30</v>
      </c>
      <c r="T10218" t="s">
        <v>320</v>
      </c>
      <c r="U10218" t="s">
        <v>321</v>
      </c>
      <c r="V10218" t="s">
        <v>33</v>
      </c>
    </row>
    <row r="10219" spans="1:22">
      <c r="A10219" s="4">
        <v>46098</v>
      </c>
      <c r="B10219" t="s">
        <v>7342</v>
      </c>
      <c r="C10219" t="s">
        <v>23</v>
      </c>
      <c r="D10219">
        <v>1</v>
      </c>
      <c r="E10219">
        <v>42000</v>
      </c>
      <c r="F10219">
        <f>Table2[[#This Row],[Đơn Giá Chuẩn]]*Table2[[#This Row],[Tổng số lượng bán]]</f>
        <v>42000</v>
      </c>
      <c r="H10219">
        <f>Table2[[#This Row],[Doanh số bán]]-Table2[[#This Row],[Chiết khấu]]</f>
        <v>42000</v>
      </c>
      <c r="K10219" t="s">
        <v>24</v>
      </c>
      <c r="L10219">
        <v>0</v>
      </c>
      <c r="M10219" t="s">
        <v>319</v>
      </c>
      <c r="N10219" t="s">
        <v>26</v>
      </c>
      <c r="O10219">
        <v>0</v>
      </c>
      <c r="P10219" t="s">
        <v>977</v>
      </c>
      <c r="Q10219" t="s">
        <v>978</v>
      </c>
      <c r="R10219" t="s">
        <v>29</v>
      </c>
      <c r="S10219" t="s">
        <v>59</v>
      </c>
      <c r="T10219" t="s">
        <v>320</v>
      </c>
      <c r="U10219" t="s">
        <v>321</v>
      </c>
      <c r="V10219" t="s">
        <v>33</v>
      </c>
    </row>
    <row r="10220" spans="1:22">
      <c r="A10220" s="4">
        <v>46098</v>
      </c>
      <c r="B10220" t="s">
        <v>7343</v>
      </c>
      <c r="C10220" t="s">
        <v>23</v>
      </c>
      <c r="D10220">
        <v>1</v>
      </c>
      <c r="E10220">
        <v>25999.999999999996</v>
      </c>
      <c r="F10220">
        <f>Table2[[#This Row],[Đơn Giá Chuẩn]]*Table2[[#This Row],[Tổng số lượng bán]]</f>
        <v>25999.999999999996</v>
      </c>
      <c r="H10220">
        <f>Table2[[#This Row],[Doanh số bán]]-Table2[[#This Row],[Chiết khấu]]</f>
        <v>25999.999999999996</v>
      </c>
      <c r="K10220" t="s">
        <v>24</v>
      </c>
      <c r="L10220">
        <v>0</v>
      </c>
      <c r="M10220" t="s">
        <v>319</v>
      </c>
      <c r="N10220" t="s">
        <v>26</v>
      </c>
      <c r="O10220">
        <v>0</v>
      </c>
      <c r="P10220" t="s">
        <v>47</v>
      </c>
      <c r="Q10220" t="s">
        <v>48</v>
      </c>
      <c r="R10220" t="s">
        <v>29</v>
      </c>
      <c r="S10220" t="s">
        <v>30</v>
      </c>
      <c r="T10220" t="s">
        <v>320</v>
      </c>
      <c r="U10220" t="s">
        <v>321</v>
      </c>
      <c r="V10220" t="s">
        <v>33</v>
      </c>
    </row>
    <row r="10221" spans="1:22">
      <c r="A10221" s="4">
        <v>46098</v>
      </c>
      <c r="B10221" t="s">
        <v>7344</v>
      </c>
      <c r="C10221" t="s">
        <v>23</v>
      </c>
      <c r="D10221">
        <v>1</v>
      </c>
      <c r="E10221">
        <v>25999.999999999996</v>
      </c>
      <c r="F10221">
        <f>Table2[[#This Row],[Đơn Giá Chuẩn]]*Table2[[#This Row],[Tổng số lượng bán]]</f>
        <v>25999.999999999996</v>
      </c>
      <c r="H10221">
        <f>Table2[[#This Row],[Doanh số bán]]-Table2[[#This Row],[Chiết khấu]]</f>
        <v>25999.999999999996</v>
      </c>
      <c r="K10221" t="s">
        <v>24</v>
      </c>
      <c r="L10221">
        <v>0</v>
      </c>
      <c r="M10221" t="s">
        <v>319</v>
      </c>
      <c r="N10221" t="s">
        <v>26</v>
      </c>
      <c r="O10221">
        <v>0</v>
      </c>
      <c r="P10221" t="s">
        <v>47</v>
      </c>
      <c r="Q10221" t="s">
        <v>48</v>
      </c>
      <c r="R10221" t="s">
        <v>29</v>
      </c>
      <c r="S10221" t="s">
        <v>30</v>
      </c>
      <c r="T10221" t="s">
        <v>320</v>
      </c>
      <c r="U10221" t="s">
        <v>321</v>
      </c>
      <c r="V10221" t="s">
        <v>33</v>
      </c>
    </row>
    <row r="10222" spans="1:22">
      <c r="A10222" s="4">
        <v>46098</v>
      </c>
      <c r="B10222" t="s">
        <v>7344</v>
      </c>
      <c r="C10222" t="s">
        <v>23</v>
      </c>
      <c r="D10222">
        <v>1</v>
      </c>
      <c r="E10222">
        <v>42000</v>
      </c>
      <c r="F10222">
        <f>Table2[[#This Row],[Đơn Giá Chuẩn]]*Table2[[#This Row],[Tổng số lượng bán]]</f>
        <v>42000</v>
      </c>
      <c r="H10222">
        <f>Table2[[#This Row],[Doanh số bán]]-Table2[[#This Row],[Chiết khấu]]</f>
        <v>42000</v>
      </c>
      <c r="K10222" t="s">
        <v>24</v>
      </c>
      <c r="L10222">
        <v>0</v>
      </c>
      <c r="M10222" t="s">
        <v>319</v>
      </c>
      <c r="N10222" t="s">
        <v>26</v>
      </c>
      <c r="O10222">
        <v>0</v>
      </c>
      <c r="P10222" t="s">
        <v>171</v>
      </c>
      <c r="Q10222" t="s">
        <v>172</v>
      </c>
      <c r="R10222" t="s">
        <v>29</v>
      </c>
      <c r="S10222" t="s">
        <v>59</v>
      </c>
      <c r="T10222" t="s">
        <v>320</v>
      </c>
      <c r="U10222" t="s">
        <v>321</v>
      </c>
      <c r="V10222" t="s">
        <v>33</v>
      </c>
    </row>
    <row r="10223" spans="1:22">
      <c r="A10223" s="4">
        <v>46098</v>
      </c>
      <c r="B10223" t="s">
        <v>7345</v>
      </c>
      <c r="C10223" t="s">
        <v>23</v>
      </c>
      <c r="D10223">
        <v>1</v>
      </c>
      <c r="E10223">
        <v>25999.999999999996</v>
      </c>
      <c r="F10223">
        <f>Table2[[#This Row],[Đơn Giá Chuẩn]]*Table2[[#This Row],[Tổng số lượng bán]]</f>
        <v>25999.999999999996</v>
      </c>
      <c r="H10223">
        <f>Table2[[#This Row],[Doanh số bán]]-Table2[[#This Row],[Chiết khấu]]</f>
        <v>25999.999999999996</v>
      </c>
      <c r="K10223" t="s">
        <v>24</v>
      </c>
      <c r="L10223">
        <v>0</v>
      </c>
      <c r="M10223" t="s">
        <v>319</v>
      </c>
      <c r="N10223" t="s">
        <v>26</v>
      </c>
      <c r="O10223">
        <v>0</v>
      </c>
      <c r="P10223" t="s">
        <v>129</v>
      </c>
      <c r="Q10223" t="s">
        <v>130</v>
      </c>
      <c r="R10223" t="s">
        <v>29</v>
      </c>
      <c r="S10223" t="s">
        <v>30</v>
      </c>
      <c r="T10223" t="s">
        <v>320</v>
      </c>
      <c r="U10223" t="s">
        <v>321</v>
      </c>
      <c r="V10223" t="s">
        <v>33</v>
      </c>
    </row>
    <row r="10224" spans="1:22">
      <c r="A10224" s="4">
        <v>46093</v>
      </c>
      <c r="B10224" t="s">
        <v>7215</v>
      </c>
      <c r="C10224" t="s">
        <v>83</v>
      </c>
      <c r="D10224">
        <v>1</v>
      </c>
      <c r="E10224">
        <v>176999.96000000002</v>
      </c>
      <c r="F10224">
        <f>Table2[[#This Row],[Đơn Giá Chuẩn]]*Table2[[#This Row],[Tổng số lượng bán]]</f>
        <v>176999.96000000002</v>
      </c>
      <c r="G10224">
        <v>0</v>
      </c>
      <c r="H10224">
        <f>Table2[[#This Row],[Doanh số bán]]-Table2[[#This Row],[Chiết khấu]]</f>
        <v>176999.96000000002</v>
      </c>
      <c r="I10224">
        <v>0</v>
      </c>
      <c r="J10224">
        <v>0</v>
      </c>
      <c r="K10224" t="s">
        <v>50</v>
      </c>
      <c r="L10224">
        <v>0.25</v>
      </c>
      <c r="M10224" t="s">
        <v>37</v>
      </c>
      <c r="N10224" t="s">
        <v>50</v>
      </c>
      <c r="O10224">
        <v>0.25</v>
      </c>
      <c r="P10224" t="s">
        <v>272</v>
      </c>
      <c r="Q10224" t="s">
        <v>273</v>
      </c>
      <c r="R10224" t="s">
        <v>41</v>
      </c>
      <c r="S10224" t="s">
        <v>42</v>
      </c>
      <c r="T10224" t="s">
        <v>74</v>
      </c>
      <c r="U10224" t="s">
        <v>75</v>
      </c>
      <c r="V10224" t="s">
        <v>50</v>
      </c>
    </row>
    <row r="10225" spans="1:22">
      <c r="A10225" s="4">
        <v>46098</v>
      </c>
      <c r="B10225" t="s">
        <v>7598</v>
      </c>
      <c r="C10225" t="s">
        <v>83</v>
      </c>
      <c r="D10225">
        <v>2</v>
      </c>
      <c r="E10225">
        <v>176999.96000000002</v>
      </c>
      <c r="F10225">
        <f>Table2[[#This Row],[Đơn Giá Chuẩn]]*Table2[[#This Row],[Tổng số lượng bán]]</f>
        <v>353999.92000000004</v>
      </c>
      <c r="G10225">
        <v>0</v>
      </c>
      <c r="H10225">
        <f>Table2[[#This Row],[Doanh số bán]]-Table2[[#This Row],[Chiết khấu]]</f>
        <v>353999.92000000004</v>
      </c>
      <c r="I10225">
        <v>0</v>
      </c>
      <c r="J10225">
        <v>0</v>
      </c>
      <c r="K10225" t="s">
        <v>50</v>
      </c>
      <c r="L10225">
        <v>0.25</v>
      </c>
      <c r="M10225" t="s">
        <v>37</v>
      </c>
      <c r="N10225" t="s">
        <v>50</v>
      </c>
      <c r="O10225">
        <v>0.5</v>
      </c>
      <c r="P10225" t="s">
        <v>272</v>
      </c>
      <c r="Q10225" t="s">
        <v>273</v>
      </c>
      <c r="R10225" t="s">
        <v>41</v>
      </c>
      <c r="S10225" t="s">
        <v>42</v>
      </c>
      <c r="T10225" t="s">
        <v>74</v>
      </c>
      <c r="U10225" t="s">
        <v>75</v>
      </c>
      <c r="V10225" t="s">
        <v>50</v>
      </c>
    </row>
    <row r="10226" spans="1:22">
      <c r="A10226" s="4">
        <v>46098</v>
      </c>
      <c r="B10226" t="s">
        <v>7347</v>
      </c>
      <c r="C10226" t="s">
        <v>23</v>
      </c>
      <c r="D10226">
        <v>1</v>
      </c>
      <c r="E10226">
        <v>42000</v>
      </c>
      <c r="F10226">
        <f>Table2[[#This Row],[Đơn Giá Chuẩn]]*Table2[[#This Row],[Tổng số lượng bán]]</f>
        <v>42000</v>
      </c>
      <c r="H10226">
        <f>Table2[[#This Row],[Doanh số bán]]-Table2[[#This Row],[Chiết khấu]]</f>
        <v>42000</v>
      </c>
      <c r="K10226" t="s">
        <v>24</v>
      </c>
      <c r="L10226">
        <v>0</v>
      </c>
      <c r="M10226" t="s">
        <v>319</v>
      </c>
      <c r="N10226" t="s">
        <v>26</v>
      </c>
      <c r="O10226">
        <v>0</v>
      </c>
      <c r="P10226" t="s">
        <v>141</v>
      </c>
      <c r="Q10226" t="s">
        <v>142</v>
      </c>
      <c r="R10226" t="s">
        <v>29</v>
      </c>
      <c r="S10226" t="s">
        <v>59</v>
      </c>
      <c r="T10226" t="s">
        <v>320</v>
      </c>
      <c r="U10226" t="s">
        <v>321</v>
      </c>
      <c r="V10226" t="s">
        <v>33</v>
      </c>
    </row>
    <row r="10227" spans="1:22">
      <c r="A10227" s="4">
        <v>46098</v>
      </c>
      <c r="B10227" t="s">
        <v>7348</v>
      </c>
      <c r="C10227" t="s">
        <v>23</v>
      </c>
      <c r="D10227">
        <v>1</v>
      </c>
      <c r="E10227">
        <v>25999.999999999996</v>
      </c>
      <c r="F10227">
        <f>Table2[[#This Row],[Đơn Giá Chuẩn]]*Table2[[#This Row],[Tổng số lượng bán]]</f>
        <v>25999.999999999996</v>
      </c>
      <c r="H10227">
        <f>Table2[[#This Row],[Doanh số bán]]-Table2[[#This Row],[Chiết khấu]]</f>
        <v>25999.999999999996</v>
      </c>
      <c r="K10227" t="s">
        <v>24</v>
      </c>
      <c r="L10227">
        <v>0</v>
      </c>
      <c r="M10227" t="s">
        <v>319</v>
      </c>
      <c r="N10227" t="s">
        <v>26</v>
      </c>
      <c r="O10227">
        <v>0</v>
      </c>
      <c r="P10227" t="s">
        <v>47</v>
      </c>
      <c r="Q10227" t="s">
        <v>48</v>
      </c>
      <c r="R10227" t="s">
        <v>29</v>
      </c>
      <c r="S10227" t="s">
        <v>30</v>
      </c>
      <c r="T10227" t="s">
        <v>320</v>
      </c>
      <c r="U10227" t="s">
        <v>321</v>
      </c>
      <c r="V10227" t="s">
        <v>33</v>
      </c>
    </row>
    <row r="10228" spans="1:22">
      <c r="A10228" s="4">
        <v>46098</v>
      </c>
      <c r="B10228" t="s">
        <v>7349</v>
      </c>
      <c r="C10228" t="s">
        <v>23</v>
      </c>
      <c r="D10228">
        <v>1</v>
      </c>
      <c r="E10228">
        <v>25999.999999999996</v>
      </c>
      <c r="F10228">
        <f>Table2[[#This Row],[Đơn Giá Chuẩn]]*Table2[[#This Row],[Tổng số lượng bán]]</f>
        <v>25999.999999999996</v>
      </c>
      <c r="H10228">
        <f>Table2[[#This Row],[Doanh số bán]]-Table2[[#This Row],[Chiết khấu]]</f>
        <v>25999.999999999996</v>
      </c>
      <c r="K10228" t="s">
        <v>24</v>
      </c>
      <c r="L10228">
        <v>0</v>
      </c>
      <c r="M10228" t="s">
        <v>319</v>
      </c>
      <c r="N10228" t="s">
        <v>26</v>
      </c>
      <c r="O10228">
        <v>0</v>
      </c>
      <c r="P10228" t="s">
        <v>47</v>
      </c>
      <c r="Q10228" t="s">
        <v>48</v>
      </c>
      <c r="R10228" t="s">
        <v>29</v>
      </c>
      <c r="S10228" t="s">
        <v>30</v>
      </c>
      <c r="T10228" t="s">
        <v>320</v>
      </c>
      <c r="U10228" t="s">
        <v>321</v>
      </c>
      <c r="V10228" t="s">
        <v>33</v>
      </c>
    </row>
    <row r="10229" spans="1:22">
      <c r="A10229" s="4">
        <v>46098</v>
      </c>
      <c r="B10229" t="s">
        <v>7349</v>
      </c>
      <c r="C10229" t="s">
        <v>23</v>
      </c>
      <c r="D10229">
        <v>1</v>
      </c>
      <c r="E10229">
        <v>32000</v>
      </c>
      <c r="F10229">
        <f>Table2[[#This Row],[Đơn Giá Chuẩn]]*Table2[[#This Row],[Tổng số lượng bán]]</f>
        <v>32000</v>
      </c>
      <c r="H10229">
        <f>Table2[[#This Row],[Doanh số bán]]-Table2[[#This Row],[Chiết khấu]]</f>
        <v>32000</v>
      </c>
      <c r="K10229" t="s">
        <v>24</v>
      </c>
      <c r="L10229">
        <v>0</v>
      </c>
      <c r="M10229" t="s">
        <v>319</v>
      </c>
      <c r="N10229" t="s">
        <v>26</v>
      </c>
      <c r="O10229">
        <v>0</v>
      </c>
      <c r="P10229" t="s">
        <v>873</v>
      </c>
      <c r="Q10229" t="s">
        <v>874</v>
      </c>
      <c r="R10229" t="s">
        <v>29</v>
      </c>
      <c r="S10229" t="s">
        <v>30</v>
      </c>
      <c r="T10229" t="s">
        <v>320</v>
      </c>
      <c r="U10229" t="s">
        <v>321</v>
      </c>
      <c r="V10229" t="s">
        <v>33</v>
      </c>
    </row>
    <row r="10230" spans="1:22">
      <c r="A10230" s="4">
        <v>46098</v>
      </c>
      <c r="B10230" t="s">
        <v>7602</v>
      </c>
      <c r="C10230" t="s">
        <v>83</v>
      </c>
      <c r="D10230">
        <v>1</v>
      </c>
      <c r="E10230">
        <v>176999.96000000002</v>
      </c>
      <c r="F10230">
        <f>Table2[[#This Row],[Đơn Giá Chuẩn]]*Table2[[#This Row],[Tổng số lượng bán]]</f>
        <v>176999.96000000002</v>
      </c>
      <c r="G10230">
        <v>0</v>
      </c>
      <c r="H10230">
        <f>Table2[[#This Row],[Doanh số bán]]-Table2[[#This Row],[Chiết khấu]]</f>
        <v>176999.96000000002</v>
      </c>
      <c r="I10230">
        <v>0</v>
      </c>
      <c r="J10230">
        <v>0</v>
      </c>
      <c r="K10230" t="s">
        <v>50</v>
      </c>
      <c r="L10230">
        <v>0.25</v>
      </c>
      <c r="M10230" t="s">
        <v>37</v>
      </c>
      <c r="N10230" t="s">
        <v>50</v>
      </c>
      <c r="O10230">
        <v>0.25</v>
      </c>
      <c r="P10230" t="s">
        <v>272</v>
      </c>
      <c r="Q10230" t="s">
        <v>273</v>
      </c>
      <c r="R10230" t="s">
        <v>41</v>
      </c>
      <c r="S10230" t="s">
        <v>42</v>
      </c>
      <c r="T10230" t="s">
        <v>74</v>
      </c>
      <c r="U10230" t="s">
        <v>75</v>
      </c>
      <c r="V10230" t="s">
        <v>50</v>
      </c>
    </row>
    <row r="10231" spans="1:22">
      <c r="A10231" s="4">
        <v>46098</v>
      </c>
      <c r="B10231" t="s">
        <v>7351</v>
      </c>
      <c r="C10231" t="s">
        <v>23</v>
      </c>
      <c r="D10231">
        <v>1</v>
      </c>
      <c r="E10231">
        <v>25999.999999999996</v>
      </c>
      <c r="F10231">
        <f>Table2[[#This Row],[Đơn Giá Chuẩn]]*Table2[[#This Row],[Tổng số lượng bán]]</f>
        <v>25999.999999999996</v>
      </c>
      <c r="H10231">
        <f>Table2[[#This Row],[Doanh số bán]]-Table2[[#This Row],[Chiết khấu]]</f>
        <v>25999.999999999996</v>
      </c>
      <c r="K10231" t="s">
        <v>24</v>
      </c>
      <c r="L10231">
        <v>0</v>
      </c>
      <c r="M10231" t="s">
        <v>319</v>
      </c>
      <c r="N10231" t="s">
        <v>26</v>
      </c>
      <c r="O10231">
        <v>0</v>
      </c>
      <c r="P10231" t="s">
        <v>47</v>
      </c>
      <c r="Q10231" t="s">
        <v>48</v>
      </c>
      <c r="R10231" t="s">
        <v>29</v>
      </c>
      <c r="S10231" t="s">
        <v>30</v>
      </c>
      <c r="T10231" t="s">
        <v>320</v>
      </c>
      <c r="U10231" t="s">
        <v>321</v>
      </c>
      <c r="V10231" t="s">
        <v>33</v>
      </c>
    </row>
    <row r="10232" spans="1:22">
      <c r="A10232" s="4">
        <v>46098</v>
      </c>
      <c r="B10232" t="s">
        <v>7351</v>
      </c>
      <c r="C10232" t="s">
        <v>23</v>
      </c>
      <c r="D10232">
        <v>1</v>
      </c>
      <c r="E10232">
        <v>32000</v>
      </c>
      <c r="F10232">
        <f>Table2[[#This Row],[Đơn Giá Chuẩn]]*Table2[[#This Row],[Tổng số lượng bán]]</f>
        <v>32000</v>
      </c>
      <c r="H10232">
        <f>Table2[[#This Row],[Doanh số bán]]-Table2[[#This Row],[Chiết khấu]]</f>
        <v>32000</v>
      </c>
      <c r="K10232" t="s">
        <v>24</v>
      </c>
      <c r="L10232">
        <v>0</v>
      </c>
      <c r="M10232" t="s">
        <v>319</v>
      </c>
      <c r="N10232" t="s">
        <v>26</v>
      </c>
      <c r="O10232">
        <v>0</v>
      </c>
      <c r="P10232" t="s">
        <v>489</v>
      </c>
      <c r="Q10232" t="s">
        <v>490</v>
      </c>
      <c r="R10232" t="s">
        <v>29</v>
      </c>
      <c r="S10232" t="s">
        <v>59</v>
      </c>
      <c r="T10232" t="s">
        <v>320</v>
      </c>
      <c r="U10232" t="s">
        <v>321</v>
      </c>
      <c r="V10232" t="s">
        <v>33</v>
      </c>
    </row>
    <row r="10233" spans="1:22">
      <c r="A10233" s="4">
        <v>46098</v>
      </c>
      <c r="B10233" t="s">
        <v>7352</v>
      </c>
      <c r="C10233" t="s">
        <v>23</v>
      </c>
      <c r="D10233">
        <v>1</v>
      </c>
      <c r="E10233">
        <v>25999.999999999996</v>
      </c>
      <c r="F10233">
        <f>Table2[[#This Row],[Đơn Giá Chuẩn]]*Table2[[#This Row],[Tổng số lượng bán]]</f>
        <v>25999.999999999996</v>
      </c>
      <c r="H10233">
        <f>Table2[[#This Row],[Doanh số bán]]-Table2[[#This Row],[Chiết khấu]]</f>
        <v>25999.999999999996</v>
      </c>
      <c r="K10233" t="s">
        <v>24</v>
      </c>
      <c r="L10233">
        <v>0</v>
      </c>
      <c r="M10233" t="s">
        <v>319</v>
      </c>
      <c r="N10233" t="s">
        <v>26</v>
      </c>
      <c r="O10233">
        <v>0</v>
      </c>
      <c r="P10233" t="s">
        <v>47</v>
      </c>
      <c r="Q10233" t="s">
        <v>48</v>
      </c>
      <c r="R10233" t="s">
        <v>29</v>
      </c>
      <c r="S10233" t="s">
        <v>30</v>
      </c>
      <c r="T10233" t="s">
        <v>320</v>
      </c>
      <c r="U10233" t="s">
        <v>321</v>
      </c>
      <c r="V10233" t="s">
        <v>33</v>
      </c>
    </row>
    <row r="10234" spans="1:22">
      <c r="A10234" s="4">
        <v>46098</v>
      </c>
      <c r="B10234" t="s">
        <v>7352</v>
      </c>
      <c r="C10234" t="s">
        <v>23</v>
      </c>
      <c r="D10234">
        <v>1</v>
      </c>
      <c r="E10234">
        <v>37000</v>
      </c>
      <c r="F10234">
        <f>Table2[[#This Row],[Đơn Giá Chuẩn]]*Table2[[#This Row],[Tổng số lượng bán]]</f>
        <v>37000</v>
      </c>
      <c r="H10234">
        <f>Table2[[#This Row],[Doanh số bán]]-Table2[[#This Row],[Chiết khấu]]</f>
        <v>37000</v>
      </c>
      <c r="K10234" t="s">
        <v>24</v>
      </c>
      <c r="L10234">
        <v>0</v>
      </c>
      <c r="M10234" t="s">
        <v>319</v>
      </c>
      <c r="N10234" t="s">
        <v>26</v>
      </c>
      <c r="O10234">
        <v>0</v>
      </c>
      <c r="P10234" t="s">
        <v>402</v>
      </c>
      <c r="Q10234" t="s">
        <v>403</v>
      </c>
      <c r="R10234" t="s">
        <v>29</v>
      </c>
      <c r="S10234" t="s">
        <v>59</v>
      </c>
      <c r="T10234" t="s">
        <v>320</v>
      </c>
      <c r="U10234" t="s">
        <v>321</v>
      </c>
      <c r="V10234" t="s">
        <v>33</v>
      </c>
    </row>
    <row r="10235" spans="1:22">
      <c r="A10235" s="4">
        <v>46098</v>
      </c>
      <c r="B10235" t="s">
        <v>7353</v>
      </c>
      <c r="C10235" t="s">
        <v>23</v>
      </c>
      <c r="D10235">
        <v>1</v>
      </c>
      <c r="E10235">
        <v>25999.999999999996</v>
      </c>
      <c r="F10235">
        <f>Table2[[#This Row],[Đơn Giá Chuẩn]]*Table2[[#This Row],[Tổng số lượng bán]]</f>
        <v>25999.999999999996</v>
      </c>
      <c r="H10235">
        <f>Table2[[#This Row],[Doanh số bán]]-Table2[[#This Row],[Chiết khấu]]</f>
        <v>25999.999999999996</v>
      </c>
      <c r="K10235" t="s">
        <v>24</v>
      </c>
      <c r="L10235">
        <v>0</v>
      </c>
      <c r="M10235" t="s">
        <v>319</v>
      </c>
      <c r="N10235" t="s">
        <v>26</v>
      </c>
      <c r="O10235">
        <v>0</v>
      </c>
      <c r="P10235" t="s">
        <v>47</v>
      </c>
      <c r="Q10235" t="s">
        <v>48</v>
      </c>
      <c r="R10235" t="s">
        <v>29</v>
      </c>
      <c r="S10235" t="s">
        <v>30</v>
      </c>
      <c r="T10235" t="s">
        <v>320</v>
      </c>
      <c r="U10235" t="s">
        <v>321</v>
      </c>
      <c r="V10235" t="s">
        <v>33</v>
      </c>
    </row>
    <row r="10236" spans="1:22">
      <c r="A10236" s="4">
        <v>46099</v>
      </c>
      <c r="B10236" t="s">
        <v>7354</v>
      </c>
      <c r="C10236" t="s">
        <v>23</v>
      </c>
      <c r="D10236">
        <v>1</v>
      </c>
      <c r="E10236">
        <v>25999.999999999996</v>
      </c>
      <c r="F10236">
        <f>Table2[[#This Row],[Đơn Giá Chuẩn]]*Table2[[#This Row],[Tổng số lượng bán]]</f>
        <v>25999.999999999996</v>
      </c>
      <c r="H10236">
        <f>Table2[[#This Row],[Doanh số bán]]-Table2[[#This Row],[Chiết khấu]]</f>
        <v>25999.999999999996</v>
      </c>
      <c r="K10236" t="s">
        <v>24</v>
      </c>
      <c r="L10236">
        <v>0</v>
      </c>
      <c r="M10236" t="s">
        <v>319</v>
      </c>
      <c r="N10236" t="s">
        <v>26</v>
      </c>
      <c r="O10236">
        <v>0</v>
      </c>
      <c r="P10236" t="s">
        <v>129</v>
      </c>
      <c r="Q10236" t="s">
        <v>130</v>
      </c>
      <c r="R10236" t="s">
        <v>29</v>
      </c>
      <c r="S10236" t="s">
        <v>30</v>
      </c>
      <c r="T10236" t="s">
        <v>320</v>
      </c>
      <c r="U10236" t="s">
        <v>321</v>
      </c>
      <c r="V10236" t="s">
        <v>33</v>
      </c>
    </row>
    <row r="10237" spans="1:22">
      <c r="A10237" s="4">
        <v>46099</v>
      </c>
      <c r="B10237" t="s">
        <v>7355</v>
      </c>
      <c r="C10237" t="s">
        <v>23</v>
      </c>
      <c r="D10237">
        <v>2</v>
      </c>
      <c r="E10237">
        <v>21000</v>
      </c>
      <c r="F10237">
        <f>Table2[[#This Row],[Đơn Giá Chuẩn]]*Table2[[#This Row],[Tổng số lượng bán]]</f>
        <v>42000</v>
      </c>
      <c r="H10237">
        <f>Table2[[#This Row],[Doanh số bán]]-Table2[[#This Row],[Chiết khấu]]</f>
        <v>42000</v>
      </c>
      <c r="K10237" t="s">
        <v>24</v>
      </c>
      <c r="L10237">
        <v>0</v>
      </c>
      <c r="M10237" t="s">
        <v>319</v>
      </c>
      <c r="N10237" t="s">
        <v>26</v>
      </c>
      <c r="O10237">
        <v>0</v>
      </c>
      <c r="P10237" t="s">
        <v>27</v>
      </c>
      <c r="Q10237" t="s">
        <v>28</v>
      </c>
      <c r="R10237" t="s">
        <v>29</v>
      </c>
      <c r="S10237" t="s">
        <v>30</v>
      </c>
      <c r="T10237" t="s">
        <v>320</v>
      </c>
      <c r="U10237" t="s">
        <v>321</v>
      </c>
      <c r="V10237" t="s">
        <v>33</v>
      </c>
    </row>
    <row r="10238" spans="1:22">
      <c r="A10238" s="4">
        <v>46099</v>
      </c>
      <c r="B10238" t="s">
        <v>7355</v>
      </c>
      <c r="C10238" t="s">
        <v>23</v>
      </c>
      <c r="D10238">
        <v>1</v>
      </c>
      <c r="E10238">
        <v>25999.999999999996</v>
      </c>
      <c r="F10238">
        <f>Table2[[#This Row],[Đơn Giá Chuẩn]]*Table2[[#This Row],[Tổng số lượng bán]]</f>
        <v>25999.999999999996</v>
      </c>
      <c r="H10238">
        <f>Table2[[#This Row],[Doanh số bán]]-Table2[[#This Row],[Chiết khấu]]</f>
        <v>25999.999999999996</v>
      </c>
      <c r="K10238" t="s">
        <v>24</v>
      </c>
      <c r="L10238">
        <v>0</v>
      </c>
      <c r="M10238" t="s">
        <v>319</v>
      </c>
      <c r="N10238" t="s">
        <v>26</v>
      </c>
      <c r="O10238">
        <v>0</v>
      </c>
      <c r="P10238" t="s">
        <v>47</v>
      </c>
      <c r="Q10238" t="s">
        <v>48</v>
      </c>
      <c r="R10238" t="s">
        <v>29</v>
      </c>
      <c r="S10238" t="s">
        <v>30</v>
      </c>
      <c r="T10238" t="s">
        <v>320</v>
      </c>
      <c r="U10238" t="s">
        <v>321</v>
      </c>
      <c r="V10238" t="s">
        <v>33</v>
      </c>
    </row>
    <row r="10239" spans="1:22">
      <c r="A10239" s="4">
        <v>46099</v>
      </c>
      <c r="B10239" t="s">
        <v>7356</v>
      </c>
      <c r="C10239" t="s">
        <v>23</v>
      </c>
      <c r="D10239">
        <v>1</v>
      </c>
      <c r="E10239">
        <v>21000</v>
      </c>
      <c r="F10239">
        <f>Table2[[#This Row],[Đơn Giá Chuẩn]]*Table2[[#This Row],[Tổng số lượng bán]]</f>
        <v>21000</v>
      </c>
      <c r="H10239">
        <f>Table2[[#This Row],[Doanh số bán]]-Table2[[#This Row],[Chiết khấu]]</f>
        <v>21000</v>
      </c>
      <c r="K10239" t="s">
        <v>24</v>
      </c>
      <c r="L10239">
        <v>0</v>
      </c>
      <c r="M10239" t="s">
        <v>319</v>
      </c>
      <c r="N10239" t="s">
        <v>26</v>
      </c>
      <c r="O10239">
        <v>0</v>
      </c>
      <c r="P10239" t="s">
        <v>27</v>
      </c>
      <c r="Q10239" t="s">
        <v>28</v>
      </c>
      <c r="R10239" t="s">
        <v>29</v>
      </c>
      <c r="S10239" t="s">
        <v>30</v>
      </c>
      <c r="T10239" t="s">
        <v>320</v>
      </c>
      <c r="U10239" t="s">
        <v>321</v>
      </c>
      <c r="V10239" t="s">
        <v>33</v>
      </c>
    </row>
    <row r="10240" spans="1:22">
      <c r="A10240" s="4">
        <v>46099</v>
      </c>
      <c r="B10240" t="s">
        <v>7356</v>
      </c>
      <c r="C10240" t="s">
        <v>23</v>
      </c>
      <c r="D10240">
        <v>1</v>
      </c>
      <c r="E10240">
        <v>25999.999999999996</v>
      </c>
      <c r="F10240">
        <f>Table2[[#This Row],[Đơn Giá Chuẩn]]*Table2[[#This Row],[Tổng số lượng bán]]</f>
        <v>25999.999999999996</v>
      </c>
      <c r="H10240">
        <f>Table2[[#This Row],[Doanh số bán]]-Table2[[#This Row],[Chiết khấu]]</f>
        <v>25999.999999999996</v>
      </c>
      <c r="K10240" t="s">
        <v>24</v>
      </c>
      <c r="L10240">
        <v>0</v>
      </c>
      <c r="M10240" t="s">
        <v>319</v>
      </c>
      <c r="N10240" t="s">
        <v>26</v>
      </c>
      <c r="O10240">
        <v>0</v>
      </c>
      <c r="P10240" t="s">
        <v>129</v>
      </c>
      <c r="Q10240" t="s">
        <v>130</v>
      </c>
      <c r="R10240" t="s">
        <v>29</v>
      </c>
      <c r="S10240" t="s">
        <v>30</v>
      </c>
      <c r="T10240" t="s">
        <v>320</v>
      </c>
      <c r="U10240" t="s">
        <v>321</v>
      </c>
      <c r="V10240" t="s">
        <v>33</v>
      </c>
    </row>
    <row r="10241" spans="1:22">
      <c r="A10241" s="4">
        <v>46099</v>
      </c>
      <c r="B10241" t="s">
        <v>7357</v>
      </c>
      <c r="C10241" t="s">
        <v>23</v>
      </c>
      <c r="D10241">
        <v>3</v>
      </c>
      <c r="E10241">
        <v>25999.999999999996</v>
      </c>
      <c r="F10241">
        <f>Table2[[#This Row],[Đơn Giá Chuẩn]]*Table2[[#This Row],[Tổng số lượng bán]]</f>
        <v>77999.999999999985</v>
      </c>
      <c r="H10241">
        <f>Table2[[#This Row],[Doanh số bán]]-Table2[[#This Row],[Chiết khấu]]</f>
        <v>77999.999999999985</v>
      </c>
      <c r="K10241" t="s">
        <v>24</v>
      </c>
      <c r="L10241">
        <v>0</v>
      </c>
      <c r="M10241" t="s">
        <v>319</v>
      </c>
      <c r="N10241" t="s">
        <v>26</v>
      </c>
      <c r="O10241">
        <v>0</v>
      </c>
      <c r="P10241" t="s">
        <v>47</v>
      </c>
      <c r="Q10241" t="s">
        <v>48</v>
      </c>
      <c r="R10241" t="s">
        <v>29</v>
      </c>
      <c r="S10241" t="s">
        <v>30</v>
      </c>
      <c r="T10241" t="s">
        <v>320</v>
      </c>
      <c r="U10241" t="s">
        <v>321</v>
      </c>
      <c r="V10241" t="s">
        <v>33</v>
      </c>
    </row>
    <row r="10242" spans="1:22">
      <c r="A10242" s="4">
        <v>46099</v>
      </c>
      <c r="B10242" t="s">
        <v>7358</v>
      </c>
      <c r="C10242" t="s">
        <v>23</v>
      </c>
      <c r="D10242">
        <v>2</v>
      </c>
      <c r="E10242">
        <v>21000</v>
      </c>
      <c r="F10242">
        <f>Table2[[#This Row],[Đơn Giá Chuẩn]]*Table2[[#This Row],[Tổng số lượng bán]]</f>
        <v>42000</v>
      </c>
      <c r="H10242">
        <f>Table2[[#This Row],[Doanh số bán]]-Table2[[#This Row],[Chiết khấu]]</f>
        <v>42000</v>
      </c>
      <c r="K10242" t="s">
        <v>24</v>
      </c>
      <c r="L10242">
        <v>0</v>
      </c>
      <c r="M10242" t="s">
        <v>319</v>
      </c>
      <c r="N10242" t="s">
        <v>26</v>
      </c>
      <c r="O10242">
        <v>0</v>
      </c>
      <c r="P10242" t="s">
        <v>27</v>
      </c>
      <c r="Q10242" t="s">
        <v>28</v>
      </c>
      <c r="R10242" t="s">
        <v>29</v>
      </c>
      <c r="S10242" t="s">
        <v>30</v>
      </c>
      <c r="T10242" t="s">
        <v>320</v>
      </c>
      <c r="U10242" t="s">
        <v>321</v>
      </c>
      <c r="V10242" t="s">
        <v>33</v>
      </c>
    </row>
    <row r="10243" spans="1:22">
      <c r="A10243" s="4">
        <v>46099</v>
      </c>
      <c r="B10243" t="s">
        <v>7359</v>
      </c>
      <c r="C10243" t="s">
        <v>23</v>
      </c>
      <c r="D10243">
        <v>1</v>
      </c>
      <c r="E10243">
        <v>25999.999999999996</v>
      </c>
      <c r="F10243">
        <f>Table2[[#This Row],[Đơn Giá Chuẩn]]*Table2[[#This Row],[Tổng số lượng bán]]</f>
        <v>25999.999999999996</v>
      </c>
      <c r="H10243">
        <f>Table2[[#This Row],[Doanh số bán]]-Table2[[#This Row],[Chiết khấu]]</f>
        <v>25999.999999999996</v>
      </c>
      <c r="K10243" t="s">
        <v>24</v>
      </c>
      <c r="L10243">
        <v>0</v>
      </c>
      <c r="M10243" t="s">
        <v>319</v>
      </c>
      <c r="N10243" t="s">
        <v>26</v>
      </c>
      <c r="O10243">
        <v>0</v>
      </c>
      <c r="P10243" t="s">
        <v>47</v>
      </c>
      <c r="Q10243" t="s">
        <v>48</v>
      </c>
      <c r="R10243" t="s">
        <v>29</v>
      </c>
      <c r="S10243" t="s">
        <v>30</v>
      </c>
      <c r="T10243" t="s">
        <v>320</v>
      </c>
      <c r="U10243" t="s">
        <v>321</v>
      </c>
      <c r="V10243" t="s">
        <v>33</v>
      </c>
    </row>
    <row r="10244" spans="1:22">
      <c r="A10244" s="4">
        <v>46099</v>
      </c>
      <c r="B10244" t="s">
        <v>7360</v>
      </c>
      <c r="C10244" t="s">
        <v>23</v>
      </c>
      <c r="D10244">
        <v>1</v>
      </c>
      <c r="E10244">
        <v>25999.999999999996</v>
      </c>
      <c r="F10244">
        <f>Table2[[#This Row],[Đơn Giá Chuẩn]]*Table2[[#This Row],[Tổng số lượng bán]]</f>
        <v>25999.999999999996</v>
      </c>
      <c r="H10244">
        <f>Table2[[#This Row],[Doanh số bán]]-Table2[[#This Row],[Chiết khấu]]</f>
        <v>25999.999999999996</v>
      </c>
      <c r="K10244" t="s">
        <v>24</v>
      </c>
      <c r="L10244">
        <v>0</v>
      </c>
      <c r="M10244" t="s">
        <v>319</v>
      </c>
      <c r="N10244" t="s">
        <v>26</v>
      </c>
      <c r="O10244">
        <v>0</v>
      </c>
      <c r="P10244" t="s">
        <v>47</v>
      </c>
      <c r="Q10244" t="s">
        <v>48</v>
      </c>
      <c r="R10244" t="s">
        <v>29</v>
      </c>
      <c r="S10244" t="s">
        <v>30</v>
      </c>
      <c r="T10244" t="s">
        <v>320</v>
      </c>
      <c r="U10244" t="s">
        <v>321</v>
      </c>
      <c r="V10244" t="s">
        <v>33</v>
      </c>
    </row>
    <row r="10245" spans="1:22">
      <c r="A10245" s="4">
        <v>46099</v>
      </c>
      <c r="B10245" t="s">
        <v>7361</v>
      </c>
      <c r="C10245" t="s">
        <v>23</v>
      </c>
      <c r="D10245">
        <v>1</v>
      </c>
      <c r="E10245">
        <v>32000</v>
      </c>
      <c r="F10245">
        <f>Table2[[#This Row],[Đơn Giá Chuẩn]]*Table2[[#This Row],[Tổng số lượng bán]]</f>
        <v>32000</v>
      </c>
      <c r="H10245">
        <f>Table2[[#This Row],[Doanh số bán]]-Table2[[#This Row],[Chiết khấu]]</f>
        <v>32000</v>
      </c>
      <c r="K10245" t="s">
        <v>24</v>
      </c>
      <c r="L10245">
        <v>0</v>
      </c>
      <c r="M10245" t="s">
        <v>319</v>
      </c>
      <c r="N10245" t="s">
        <v>26</v>
      </c>
      <c r="O10245">
        <v>0</v>
      </c>
      <c r="P10245" t="s">
        <v>489</v>
      </c>
      <c r="Q10245" t="s">
        <v>490</v>
      </c>
      <c r="R10245" t="s">
        <v>29</v>
      </c>
      <c r="S10245" t="s">
        <v>59</v>
      </c>
      <c r="T10245" t="s">
        <v>320</v>
      </c>
      <c r="U10245" t="s">
        <v>321</v>
      </c>
      <c r="V10245" t="s">
        <v>33</v>
      </c>
    </row>
    <row r="10246" spans="1:22">
      <c r="A10246" s="4">
        <v>46099</v>
      </c>
      <c r="B10246" t="s">
        <v>7361</v>
      </c>
      <c r="C10246" t="s">
        <v>23</v>
      </c>
      <c r="D10246">
        <v>1</v>
      </c>
      <c r="E10246">
        <v>37000</v>
      </c>
      <c r="F10246">
        <f>Table2[[#This Row],[Đơn Giá Chuẩn]]*Table2[[#This Row],[Tổng số lượng bán]]</f>
        <v>37000</v>
      </c>
      <c r="H10246">
        <f>Table2[[#This Row],[Doanh số bán]]-Table2[[#This Row],[Chiết khấu]]</f>
        <v>37000</v>
      </c>
      <c r="K10246" t="s">
        <v>24</v>
      </c>
      <c r="L10246">
        <v>0</v>
      </c>
      <c r="M10246" t="s">
        <v>319</v>
      </c>
      <c r="N10246" t="s">
        <v>26</v>
      </c>
      <c r="O10246">
        <v>0</v>
      </c>
      <c r="P10246" t="s">
        <v>246</v>
      </c>
      <c r="Q10246" t="s">
        <v>247</v>
      </c>
      <c r="R10246" t="s">
        <v>29</v>
      </c>
      <c r="S10246" t="s">
        <v>30</v>
      </c>
      <c r="T10246" t="s">
        <v>320</v>
      </c>
      <c r="U10246" t="s">
        <v>321</v>
      </c>
      <c r="V10246" t="s">
        <v>33</v>
      </c>
    </row>
    <row r="10247" spans="1:22">
      <c r="A10247" s="4">
        <v>46099</v>
      </c>
      <c r="B10247" t="s">
        <v>7361</v>
      </c>
      <c r="C10247" t="s">
        <v>23</v>
      </c>
      <c r="D10247">
        <v>1</v>
      </c>
      <c r="E10247">
        <v>32000</v>
      </c>
      <c r="F10247">
        <f>Table2[[#This Row],[Đơn Giá Chuẩn]]*Table2[[#This Row],[Tổng số lượng bán]]</f>
        <v>32000</v>
      </c>
      <c r="H10247">
        <f>Table2[[#This Row],[Doanh số bán]]-Table2[[#This Row],[Chiết khấu]]</f>
        <v>32000</v>
      </c>
      <c r="K10247" t="s">
        <v>24</v>
      </c>
      <c r="L10247">
        <v>0</v>
      </c>
      <c r="M10247" t="s">
        <v>319</v>
      </c>
      <c r="N10247" t="s">
        <v>26</v>
      </c>
      <c r="O10247">
        <v>0</v>
      </c>
      <c r="P10247" t="s">
        <v>125</v>
      </c>
      <c r="Q10247" t="s">
        <v>126</v>
      </c>
      <c r="R10247" t="s">
        <v>29</v>
      </c>
      <c r="S10247" t="s">
        <v>30</v>
      </c>
      <c r="T10247" t="s">
        <v>320</v>
      </c>
      <c r="U10247" t="s">
        <v>321</v>
      </c>
      <c r="V10247" t="s">
        <v>33</v>
      </c>
    </row>
    <row r="10248" spans="1:22">
      <c r="A10248" s="4">
        <v>46099</v>
      </c>
      <c r="B10248" t="s">
        <v>7361</v>
      </c>
      <c r="C10248" t="s">
        <v>23</v>
      </c>
      <c r="D10248">
        <v>1</v>
      </c>
      <c r="E10248">
        <v>21000</v>
      </c>
      <c r="F10248">
        <f>Table2[[#This Row],[Đơn Giá Chuẩn]]*Table2[[#This Row],[Tổng số lượng bán]]</f>
        <v>21000</v>
      </c>
      <c r="H10248">
        <f>Table2[[#This Row],[Doanh số bán]]-Table2[[#This Row],[Chiết khấu]]</f>
        <v>21000</v>
      </c>
      <c r="K10248" t="s">
        <v>24</v>
      </c>
      <c r="L10248">
        <v>0</v>
      </c>
      <c r="M10248" t="s">
        <v>319</v>
      </c>
      <c r="N10248" t="s">
        <v>26</v>
      </c>
      <c r="O10248">
        <v>0</v>
      </c>
      <c r="P10248" t="s">
        <v>169</v>
      </c>
      <c r="Q10248" t="s">
        <v>170</v>
      </c>
      <c r="R10248" t="s">
        <v>29</v>
      </c>
      <c r="S10248" t="s">
        <v>30</v>
      </c>
      <c r="T10248" t="s">
        <v>320</v>
      </c>
      <c r="U10248" t="s">
        <v>321</v>
      </c>
      <c r="V10248" t="s">
        <v>33</v>
      </c>
    </row>
    <row r="10249" spans="1:22">
      <c r="A10249" s="4">
        <v>46099</v>
      </c>
      <c r="B10249" t="s">
        <v>7362</v>
      </c>
      <c r="C10249" t="s">
        <v>23</v>
      </c>
      <c r="D10249">
        <v>2</v>
      </c>
      <c r="E10249">
        <v>21000</v>
      </c>
      <c r="F10249">
        <f>Table2[[#This Row],[Đơn Giá Chuẩn]]*Table2[[#This Row],[Tổng số lượng bán]]</f>
        <v>42000</v>
      </c>
      <c r="H10249">
        <f>Table2[[#This Row],[Doanh số bán]]-Table2[[#This Row],[Chiết khấu]]</f>
        <v>42000</v>
      </c>
      <c r="K10249" t="s">
        <v>24</v>
      </c>
      <c r="L10249">
        <v>0</v>
      </c>
      <c r="M10249" t="s">
        <v>319</v>
      </c>
      <c r="N10249" t="s">
        <v>26</v>
      </c>
      <c r="O10249">
        <v>0</v>
      </c>
      <c r="P10249" t="s">
        <v>27</v>
      </c>
      <c r="Q10249" t="s">
        <v>28</v>
      </c>
      <c r="R10249" t="s">
        <v>29</v>
      </c>
      <c r="S10249" t="s">
        <v>30</v>
      </c>
      <c r="T10249" t="s">
        <v>320</v>
      </c>
      <c r="U10249" t="s">
        <v>321</v>
      </c>
      <c r="V10249" t="s">
        <v>33</v>
      </c>
    </row>
    <row r="10250" spans="1:22">
      <c r="A10250" s="4">
        <v>46099</v>
      </c>
      <c r="B10250" t="s">
        <v>7362</v>
      </c>
      <c r="C10250" t="s">
        <v>23</v>
      </c>
      <c r="D10250">
        <v>2</v>
      </c>
      <c r="E10250">
        <v>25999.999999999996</v>
      </c>
      <c r="F10250">
        <f>Table2[[#This Row],[Đơn Giá Chuẩn]]*Table2[[#This Row],[Tổng số lượng bán]]</f>
        <v>51999.999999999993</v>
      </c>
      <c r="H10250">
        <f>Table2[[#This Row],[Doanh số bán]]-Table2[[#This Row],[Chiết khấu]]</f>
        <v>51999.999999999993</v>
      </c>
      <c r="K10250" t="s">
        <v>24</v>
      </c>
      <c r="L10250">
        <v>0</v>
      </c>
      <c r="M10250" t="s">
        <v>319</v>
      </c>
      <c r="N10250" t="s">
        <v>26</v>
      </c>
      <c r="O10250">
        <v>0</v>
      </c>
      <c r="P10250" t="s">
        <v>129</v>
      </c>
      <c r="Q10250" t="s">
        <v>130</v>
      </c>
      <c r="R10250" t="s">
        <v>29</v>
      </c>
      <c r="S10250" t="s">
        <v>30</v>
      </c>
      <c r="T10250" t="s">
        <v>320</v>
      </c>
      <c r="U10250" t="s">
        <v>321</v>
      </c>
      <c r="V10250" t="s">
        <v>33</v>
      </c>
    </row>
    <row r="10251" spans="1:22">
      <c r="A10251" s="4">
        <v>46099</v>
      </c>
      <c r="B10251" t="s">
        <v>7363</v>
      </c>
      <c r="C10251" t="s">
        <v>23</v>
      </c>
      <c r="D10251">
        <v>1</v>
      </c>
      <c r="E10251">
        <v>42000</v>
      </c>
      <c r="F10251">
        <f>Table2[[#This Row],[Đơn Giá Chuẩn]]*Table2[[#This Row],[Tổng số lượng bán]]</f>
        <v>42000</v>
      </c>
      <c r="H10251">
        <f>Table2[[#This Row],[Doanh số bán]]-Table2[[#This Row],[Chiết khấu]]</f>
        <v>42000</v>
      </c>
      <c r="K10251" t="s">
        <v>24</v>
      </c>
      <c r="L10251">
        <v>0</v>
      </c>
      <c r="M10251" t="s">
        <v>319</v>
      </c>
      <c r="N10251" t="s">
        <v>26</v>
      </c>
      <c r="O10251">
        <v>0</v>
      </c>
      <c r="P10251" t="s">
        <v>94</v>
      </c>
      <c r="Q10251" t="s">
        <v>95</v>
      </c>
      <c r="R10251" t="s">
        <v>29</v>
      </c>
      <c r="S10251" t="s">
        <v>30</v>
      </c>
      <c r="T10251" t="s">
        <v>320</v>
      </c>
      <c r="U10251" t="s">
        <v>321</v>
      </c>
      <c r="V10251" t="s">
        <v>33</v>
      </c>
    </row>
    <row r="10252" spans="1:22">
      <c r="A10252" s="4">
        <v>46099</v>
      </c>
      <c r="B10252" t="s">
        <v>7364</v>
      </c>
      <c r="C10252" t="s">
        <v>23</v>
      </c>
      <c r="D10252">
        <v>2</v>
      </c>
      <c r="E10252">
        <v>62000</v>
      </c>
      <c r="F10252">
        <f>Table2[[#This Row],[Đơn Giá Chuẩn]]*Table2[[#This Row],[Tổng số lượng bán]]</f>
        <v>124000</v>
      </c>
      <c r="H10252">
        <f>Table2[[#This Row],[Doanh số bán]]-Table2[[#This Row],[Chiết khấu]]</f>
        <v>124000</v>
      </c>
      <c r="K10252" t="s">
        <v>24</v>
      </c>
      <c r="L10252">
        <v>0</v>
      </c>
      <c r="M10252" t="s">
        <v>319</v>
      </c>
      <c r="N10252" t="s">
        <v>26</v>
      </c>
      <c r="O10252">
        <v>0</v>
      </c>
      <c r="P10252" t="s">
        <v>199</v>
      </c>
      <c r="Q10252" t="s">
        <v>200</v>
      </c>
      <c r="R10252" t="s">
        <v>29</v>
      </c>
      <c r="S10252" t="s">
        <v>30</v>
      </c>
      <c r="T10252" t="s">
        <v>320</v>
      </c>
      <c r="U10252" t="s">
        <v>321</v>
      </c>
      <c r="V10252" t="s">
        <v>33</v>
      </c>
    </row>
    <row r="10253" spans="1:22">
      <c r="A10253" s="4">
        <v>46099</v>
      </c>
      <c r="B10253" t="s">
        <v>7364</v>
      </c>
      <c r="C10253" t="s">
        <v>23</v>
      </c>
      <c r="D10253">
        <v>1</v>
      </c>
      <c r="E10253">
        <v>32000</v>
      </c>
      <c r="F10253">
        <f>Table2[[#This Row],[Đơn Giá Chuẩn]]*Table2[[#This Row],[Tổng số lượng bán]]</f>
        <v>32000</v>
      </c>
      <c r="H10253">
        <f>Table2[[#This Row],[Doanh số bán]]-Table2[[#This Row],[Chiết khấu]]</f>
        <v>32000</v>
      </c>
      <c r="K10253" t="s">
        <v>24</v>
      </c>
      <c r="L10253">
        <v>0</v>
      </c>
      <c r="M10253" t="s">
        <v>319</v>
      </c>
      <c r="N10253" t="s">
        <v>26</v>
      </c>
      <c r="O10253">
        <v>0</v>
      </c>
      <c r="P10253" t="s">
        <v>873</v>
      </c>
      <c r="Q10253" t="s">
        <v>874</v>
      </c>
      <c r="R10253" t="s">
        <v>29</v>
      </c>
      <c r="S10253" t="s">
        <v>30</v>
      </c>
      <c r="T10253" t="s">
        <v>320</v>
      </c>
      <c r="U10253" t="s">
        <v>321</v>
      </c>
      <c r="V10253" t="s">
        <v>33</v>
      </c>
    </row>
    <row r="10254" spans="1:22">
      <c r="A10254" s="4">
        <v>46099</v>
      </c>
      <c r="B10254" t="s">
        <v>7364</v>
      </c>
      <c r="C10254" t="s">
        <v>23</v>
      </c>
      <c r="D10254">
        <v>1</v>
      </c>
      <c r="E10254">
        <v>42000</v>
      </c>
      <c r="F10254">
        <f>Table2[[#This Row],[Đơn Giá Chuẩn]]*Table2[[#This Row],[Tổng số lượng bán]]</f>
        <v>42000</v>
      </c>
      <c r="H10254">
        <f>Table2[[#This Row],[Doanh số bán]]-Table2[[#This Row],[Chiết khấu]]</f>
        <v>42000</v>
      </c>
      <c r="K10254" t="s">
        <v>24</v>
      </c>
      <c r="L10254">
        <v>0</v>
      </c>
      <c r="M10254" t="s">
        <v>319</v>
      </c>
      <c r="N10254" t="s">
        <v>26</v>
      </c>
      <c r="O10254">
        <v>0</v>
      </c>
      <c r="P10254" t="s">
        <v>141</v>
      </c>
      <c r="Q10254" t="s">
        <v>142</v>
      </c>
      <c r="R10254" t="s">
        <v>29</v>
      </c>
      <c r="S10254" t="s">
        <v>59</v>
      </c>
      <c r="T10254" t="s">
        <v>320</v>
      </c>
      <c r="U10254" t="s">
        <v>321</v>
      </c>
      <c r="V10254" t="s">
        <v>33</v>
      </c>
    </row>
    <row r="10255" spans="1:22">
      <c r="A10255" s="4">
        <v>46099</v>
      </c>
      <c r="B10255" t="s">
        <v>7365</v>
      </c>
      <c r="C10255" t="s">
        <v>23</v>
      </c>
      <c r="D10255">
        <v>1</v>
      </c>
      <c r="E10255">
        <v>21000</v>
      </c>
      <c r="F10255">
        <f>Table2[[#This Row],[Đơn Giá Chuẩn]]*Table2[[#This Row],[Tổng số lượng bán]]</f>
        <v>21000</v>
      </c>
      <c r="H10255">
        <f>Table2[[#This Row],[Doanh số bán]]-Table2[[#This Row],[Chiết khấu]]</f>
        <v>21000</v>
      </c>
      <c r="K10255" t="s">
        <v>24</v>
      </c>
      <c r="L10255">
        <v>0</v>
      </c>
      <c r="M10255" t="s">
        <v>319</v>
      </c>
      <c r="N10255" t="s">
        <v>26</v>
      </c>
      <c r="O10255">
        <v>0</v>
      </c>
      <c r="P10255" t="s">
        <v>27</v>
      </c>
      <c r="Q10255" t="s">
        <v>28</v>
      </c>
      <c r="R10255" t="s">
        <v>29</v>
      </c>
      <c r="S10255" t="s">
        <v>30</v>
      </c>
      <c r="T10255" t="s">
        <v>320</v>
      </c>
      <c r="U10255" t="s">
        <v>321</v>
      </c>
      <c r="V10255" t="s">
        <v>33</v>
      </c>
    </row>
    <row r="10256" spans="1:22">
      <c r="A10256" s="4">
        <v>46102</v>
      </c>
      <c r="B10256" t="s">
        <v>7695</v>
      </c>
      <c r="C10256" t="s">
        <v>83</v>
      </c>
      <c r="D10256">
        <v>1</v>
      </c>
      <c r="E10256">
        <v>176999.96000000002</v>
      </c>
      <c r="F10256">
        <f>Table2[[#This Row],[Đơn Giá Chuẩn]]*Table2[[#This Row],[Tổng số lượng bán]]</f>
        <v>176999.96000000002</v>
      </c>
      <c r="G10256">
        <v>0</v>
      </c>
      <c r="H10256">
        <f>Table2[[#This Row],[Doanh số bán]]-Table2[[#This Row],[Chiết khấu]]</f>
        <v>176999.96000000002</v>
      </c>
      <c r="I10256">
        <v>0</v>
      </c>
      <c r="J10256">
        <v>0</v>
      </c>
      <c r="K10256" t="s">
        <v>50</v>
      </c>
      <c r="L10256">
        <v>0.25</v>
      </c>
      <c r="M10256" t="s">
        <v>37</v>
      </c>
      <c r="N10256" t="s">
        <v>50</v>
      </c>
      <c r="O10256">
        <v>0.25</v>
      </c>
      <c r="P10256" t="s">
        <v>272</v>
      </c>
      <c r="Q10256" t="s">
        <v>273</v>
      </c>
      <c r="R10256" t="s">
        <v>41</v>
      </c>
      <c r="S10256" t="s">
        <v>42</v>
      </c>
      <c r="T10256" t="s">
        <v>74</v>
      </c>
      <c r="U10256" t="s">
        <v>75</v>
      </c>
      <c r="V10256" t="s">
        <v>50</v>
      </c>
    </row>
    <row r="10257" spans="1:22">
      <c r="A10257" s="4">
        <v>46104</v>
      </c>
      <c r="B10257" t="s">
        <v>7936</v>
      </c>
      <c r="C10257" t="s">
        <v>83</v>
      </c>
      <c r="D10257">
        <v>1</v>
      </c>
      <c r="E10257">
        <v>176999.96000000002</v>
      </c>
      <c r="F10257">
        <f>Table2[[#This Row],[Đơn Giá Chuẩn]]*Table2[[#This Row],[Tổng số lượng bán]]</f>
        <v>176999.96000000002</v>
      </c>
      <c r="H10257">
        <f>Table2[[#This Row],[Doanh số bán]]-Table2[[#This Row],[Chiết khấu]]</f>
        <v>176999.96000000002</v>
      </c>
      <c r="I10257">
        <v>0</v>
      </c>
      <c r="J10257">
        <v>0</v>
      </c>
      <c r="K10257" t="s">
        <v>50</v>
      </c>
      <c r="L10257">
        <v>0.25</v>
      </c>
      <c r="M10257" t="s">
        <v>37</v>
      </c>
      <c r="N10257" t="s">
        <v>50</v>
      </c>
      <c r="O10257">
        <v>0.25</v>
      </c>
      <c r="P10257" t="s">
        <v>272</v>
      </c>
      <c r="Q10257" t="s">
        <v>273</v>
      </c>
      <c r="R10257" t="s">
        <v>41</v>
      </c>
      <c r="S10257" t="s">
        <v>42</v>
      </c>
      <c r="T10257" t="s">
        <v>74</v>
      </c>
      <c r="U10257" t="s">
        <v>75</v>
      </c>
      <c r="V10257" t="s">
        <v>50</v>
      </c>
    </row>
    <row r="10258" spans="1:22">
      <c r="A10258" s="4">
        <v>46105</v>
      </c>
      <c r="B10258" t="s">
        <v>8096</v>
      </c>
      <c r="C10258" t="s">
        <v>83</v>
      </c>
      <c r="D10258">
        <v>1</v>
      </c>
      <c r="E10258">
        <v>176999.96000000002</v>
      </c>
      <c r="F10258">
        <f>Table2[[#This Row],[Đơn Giá Chuẩn]]*Table2[[#This Row],[Tổng số lượng bán]]</f>
        <v>176999.96000000002</v>
      </c>
      <c r="G10258">
        <v>0</v>
      </c>
      <c r="H10258">
        <f>Table2[[#This Row],[Doanh số bán]]-Table2[[#This Row],[Chiết khấu]]</f>
        <v>176999.96000000002</v>
      </c>
      <c r="K10258" t="s">
        <v>50</v>
      </c>
      <c r="L10258">
        <v>0.25</v>
      </c>
      <c r="M10258" t="s">
        <v>37</v>
      </c>
      <c r="N10258" t="s">
        <v>50</v>
      </c>
      <c r="O10258">
        <v>0.25</v>
      </c>
      <c r="P10258" t="s">
        <v>272</v>
      </c>
      <c r="Q10258" t="s">
        <v>273</v>
      </c>
      <c r="R10258" t="s">
        <v>41</v>
      </c>
      <c r="S10258" t="s">
        <v>42</v>
      </c>
      <c r="T10258" t="s">
        <v>74</v>
      </c>
      <c r="U10258" t="s">
        <v>75</v>
      </c>
      <c r="V10258" t="s">
        <v>50</v>
      </c>
    </row>
    <row r="10259" spans="1:22">
      <c r="A10259" s="4">
        <v>46107</v>
      </c>
      <c r="B10259" t="s">
        <v>8308</v>
      </c>
      <c r="C10259" t="s">
        <v>83</v>
      </c>
      <c r="D10259">
        <v>1</v>
      </c>
      <c r="E10259">
        <v>176999.96000000002</v>
      </c>
      <c r="F10259">
        <f>Table2[[#This Row],[Đơn Giá Chuẩn]]*Table2[[#This Row],[Tổng số lượng bán]]</f>
        <v>176999.96000000002</v>
      </c>
      <c r="G10259">
        <v>0</v>
      </c>
      <c r="H10259">
        <f>Table2[[#This Row],[Doanh số bán]]-Table2[[#This Row],[Chiết khấu]]</f>
        <v>176999.96000000002</v>
      </c>
      <c r="K10259" t="s">
        <v>50</v>
      </c>
      <c r="L10259">
        <v>0.25</v>
      </c>
      <c r="M10259" t="s">
        <v>37</v>
      </c>
      <c r="N10259" t="s">
        <v>50</v>
      </c>
      <c r="O10259">
        <v>0.25</v>
      </c>
      <c r="P10259" t="s">
        <v>272</v>
      </c>
      <c r="Q10259" t="s">
        <v>273</v>
      </c>
      <c r="R10259" t="s">
        <v>41</v>
      </c>
      <c r="S10259" t="s">
        <v>42</v>
      </c>
      <c r="T10259" t="s">
        <v>74</v>
      </c>
      <c r="U10259" t="s">
        <v>75</v>
      </c>
      <c r="V10259" t="s">
        <v>50</v>
      </c>
    </row>
    <row r="10260" spans="1:22">
      <c r="A10260" s="4">
        <v>46099</v>
      </c>
      <c r="B10260" t="s">
        <v>7367</v>
      </c>
      <c r="C10260" t="s">
        <v>155</v>
      </c>
      <c r="D10260">
        <v>7</v>
      </c>
      <c r="E10260">
        <v>151500</v>
      </c>
      <c r="F10260">
        <f>Table2[[#This Row],[Đơn Giá Chuẩn]]*Table2[[#This Row],[Tổng số lượng bán]]</f>
        <v>1060500</v>
      </c>
      <c r="H10260">
        <f>Table2[[#This Row],[Doanh số bán]]-Table2[[#This Row],[Chiết khấu]]</f>
        <v>1060500</v>
      </c>
      <c r="K10260" t="s">
        <v>24</v>
      </c>
      <c r="L10260">
        <v>0.8</v>
      </c>
      <c r="M10260" t="s">
        <v>319</v>
      </c>
      <c r="N10260" t="s">
        <v>26</v>
      </c>
      <c r="O10260">
        <v>5.6000000000000005</v>
      </c>
      <c r="P10260" t="s">
        <v>3303</v>
      </c>
      <c r="Q10260" t="s">
        <v>3304</v>
      </c>
      <c r="R10260" t="s">
        <v>107</v>
      </c>
      <c r="S10260" t="s">
        <v>108</v>
      </c>
      <c r="T10260" t="s">
        <v>320</v>
      </c>
      <c r="U10260" t="s">
        <v>321</v>
      </c>
      <c r="V10260" t="s">
        <v>33</v>
      </c>
    </row>
    <row r="10261" spans="1:22">
      <c r="A10261" s="4">
        <v>46099</v>
      </c>
      <c r="B10261" t="s">
        <v>7367</v>
      </c>
      <c r="C10261" t="s">
        <v>155</v>
      </c>
      <c r="D10261">
        <v>1</v>
      </c>
      <c r="E10261">
        <v>331000</v>
      </c>
      <c r="F10261">
        <f>Table2[[#This Row],[Đơn Giá Chuẩn]]*Table2[[#This Row],[Tổng số lượng bán]]</f>
        <v>331000</v>
      </c>
      <c r="H10261">
        <f>Table2[[#This Row],[Doanh số bán]]-Table2[[#This Row],[Chiết khấu]]</f>
        <v>331000</v>
      </c>
      <c r="K10261" t="s">
        <v>24</v>
      </c>
      <c r="L10261">
        <v>1.6</v>
      </c>
      <c r="M10261" t="s">
        <v>319</v>
      </c>
      <c r="N10261" t="s">
        <v>26</v>
      </c>
      <c r="O10261">
        <v>1.6</v>
      </c>
      <c r="P10261" t="s">
        <v>839</v>
      </c>
      <c r="Q10261" t="s">
        <v>840</v>
      </c>
      <c r="R10261" t="s">
        <v>107</v>
      </c>
      <c r="S10261" t="s">
        <v>108</v>
      </c>
      <c r="T10261" t="s">
        <v>320</v>
      </c>
      <c r="U10261" t="s">
        <v>321</v>
      </c>
      <c r="V10261" t="s">
        <v>33</v>
      </c>
    </row>
    <row r="10262" spans="1:22">
      <c r="A10262" s="4">
        <v>46099</v>
      </c>
      <c r="B10262" t="s">
        <v>7367</v>
      </c>
      <c r="C10262" t="s">
        <v>155</v>
      </c>
      <c r="D10262">
        <v>1</v>
      </c>
      <c r="E10262">
        <v>152150</v>
      </c>
      <c r="F10262">
        <f>Table2[[#This Row],[Đơn Giá Chuẩn]]*Table2[[#This Row],[Tổng số lượng bán]]</f>
        <v>152150</v>
      </c>
      <c r="H10262">
        <f>Table2[[#This Row],[Doanh số bán]]-Table2[[#This Row],[Chiết khấu]]</f>
        <v>152150</v>
      </c>
      <c r="K10262" t="s">
        <v>24</v>
      </c>
      <c r="L10262">
        <v>0.2</v>
      </c>
      <c r="M10262" t="s">
        <v>319</v>
      </c>
      <c r="N10262" t="s">
        <v>26</v>
      </c>
      <c r="O10262">
        <v>0.2</v>
      </c>
      <c r="P10262" t="s">
        <v>156</v>
      </c>
      <c r="Q10262" t="s">
        <v>157</v>
      </c>
      <c r="R10262" t="s">
        <v>107</v>
      </c>
      <c r="S10262" t="s">
        <v>108</v>
      </c>
      <c r="T10262" t="s">
        <v>320</v>
      </c>
      <c r="U10262" t="s">
        <v>321</v>
      </c>
      <c r="V10262" t="s">
        <v>33</v>
      </c>
    </row>
    <row r="10263" spans="1:22">
      <c r="A10263" s="4">
        <v>46099</v>
      </c>
      <c r="B10263" t="s">
        <v>7367</v>
      </c>
      <c r="C10263" t="s">
        <v>155</v>
      </c>
      <c r="D10263">
        <v>1</v>
      </c>
      <c r="E10263">
        <v>68500</v>
      </c>
      <c r="F10263">
        <f>Table2[[#This Row],[Đơn Giá Chuẩn]]*Table2[[#This Row],[Tổng số lượng bán]]</f>
        <v>68500</v>
      </c>
      <c r="H10263">
        <f>Table2[[#This Row],[Doanh số bán]]-Table2[[#This Row],[Chiết khấu]]</f>
        <v>68500</v>
      </c>
      <c r="K10263" t="s">
        <v>24</v>
      </c>
      <c r="L10263">
        <v>0.35199999999999998</v>
      </c>
      <c r="M10263" t="s">
        <v>319</v>
      </c>
      <c r="N10263" t="s">
        <v>26</v>
      </c>
      <c r="O10263">
        <v>0.35199999999999998</v>
      </c>
      <c r="P10263" t="s">
        <v>3291</v>
      </c>
      <c r="Q10263" t="s">
        <v>3292</v>
      </c>
      <c r="R10263" t="s">
        <v>107</v>
      </c>
      <c r="S10263" t="s">
        <v>108</v>
      </c>
      <c r="T10263" t="s">
        <v>320</v>
      </c>
      <c r="U10263" t="s">
        <v>321</v>
      </c>
      <c r="V10263" t="s">
        <v>33</v>
      </c>
    </row>
    <row r="10264" spans="1:22">
      <c r="A10264" s="4">
        <v>46099</v>
      </c>
      <c r="B10264" t="s">
        <v>7368</v>
      </c>
      <c r="C10264" t="s">
        <v>23</v>
      </c>
      <c r="D10264">
        <v>1</v>
      </c>
      <c r="E10264">
        <v>25999.999999999996</v>
      </c>
      <c r="F10264">
        <f>Table2[[#This Row],[Đơn Giá Chuẩn]]*Table2[[#This Row],[Tổng số lượng bán]]</f>
        <v>25999.999999999996</v>
      </c>
      <c r="H10264">
        <f>Table2[[#This Row],[Doanh số bán]]-Table2[[#This Row],[Chiết khấu]]</f>
        <v>25999.999999999996</v>
      </c>
      <c r="K10264" t="s">
        <v>24</v>
      </c>
      <c r="L10264">
        <v>0</v>
      </c>
      <c r="M10264" t="s">
        <v>319</v>
      </c>
      <c r="N10264" t="s">
        <v>26</v>
      </c>
      <c r="O10264">
        <v>0</v>
      </c>
      <c r="P10264" t="s">
        <v>47</v>
      </c>
      <c r="Q10264" t="s">
        <v>48</v>
      </c>
      <c r="R10264" t="s">
        <v>29</v>
      </c>
      <c r="S10264" t="s">
        <v>30</v>
      </c>
      <c r="T10264" t="s">
        <v>320</v>
      </c>
      <c r="U10264" t="s">
        <v>321</v>
      </c>
      <c r="V10264" t="s">
        <v>33</v>
      </c>
    </row>
    <row r="10265" spans="1:22">
      <c r="A10265" s="4">
        <v>46099</v>
      </c>
      <c r="B10265" t="s">
        <v>7369</v>
      </c>
      <c r="C10265" t="s">
        <v>23</v>
      </c>
      <c r="D10265">
        <v>1</v>
      </c>
      <c r="E10265">
        <v>62000</v>
      </c>
      <c r="F10265">
        <f>Table2[[#This Row],[Đơn Giá Chuẩn]]*Table2[[#This Row],[Tổng số lượng bán]]</f>
        <v>62000</v>
      </c>
      <c r="H10265">
        <f>Table2[[#This Row],[Doanh số bán]]-Table2[[#This Row],[Chiết khấu]]</f>
        <v>62000</v>
      </c>
      <c r="K10265" t="s">
        <v>24</v>
      </c>
      <c r="L10265">
        <v>0</v>
      </c>
      <c r="M10265" t="s">
        <v>319</v>
      </c>
      <c r="N10265" t="s">
        <v>26</v>
      </c>
      <c r="O10265">
        <v>0</v>
      </c>
      <c r="P10265" t="s">
        <v>199</v>
      </c>
      <c r="Q10265" t="s">
        <v>200</v>
      </c>
      <c r="R10265" t="s">
        <v>29</v>
      </c>
      <c r="S10265" t="s">
        <v>30</v>
      </c>
      <c r="T10265" t="s">
        <v>320</v>
      </c>
      <c r="U10265" t="s">
        <v>321</v>
      </c>
      <c r="V10265" t="s">
        <v>33</v>
      </c>
    </row>
    <row r="10266" spans="1:22">
      <c r="A10266" s="4">
        <v>46099</v>
      </c>
      <c r="B10266" t="s">
        <v>7369</v>
      </c>
      <c r="C10266" t="s">
        <v>23</v>
      </c>
      <c r="D10266">
        <v>1</v>
      </c>
      <c r="E10266">
        <v>22000</v>
      </c>
      <c r="F10266">
        <f>Table2[[#This Row],[Đơn Giá Chuẩn]]*Table2[[#This Row],[Tổng số lượng bán]]</f>
        <v>22000</v>
      </c>
      <c r="H10266">
        <f>Table2[[#This Row],[Doanh số bán]]-Table2[[#This Row],[Chiết khấu]]</f>
        <v>22000</v>
      </c>
      <c r="K10266" t="s">
        <v>24</v>
      </c>
      <c r="L10266">
        <v>0</v>
      </c>
      <c r="M10266" t="s">
        <v>319</v>
      </c>
      <c r="N10266" t="s">
        <v>26</v>
      </c>
      <c r="O10266">
        <v>0</v>
      </c>
      <c r="P10266" t="s">
        <v>352</v>
      </c>
      <c r="Q10266" t="s">
        <v>353</v>
      </c>
      <c r="R10266" t="s">
        <v>29</v>
      </c>
      <c r="S10266" t="s">
        <v>240</v>
      </c>
      <c r="T10266" t="s">
        <v>320</v>
      </c>
      <c r="U10266" t="s">
        <v>321</v>
      </c>
      <c r="V10266" t="s">
        <v>33</v>
      </c>
    </row>
    <row r="10267" spans="1:22">
      <c r="A10267" s="4">
        <v>46099</v>
      </c>
      <c r="B10267" t="s">
        <v>7369</v>
      </c>
      <c r="C10267" t="s">
        <v>23</v>
      </c>
      <c r="D10267">
        <v>1</v>
      </c>
      <c r="E10267">
        <v>47000</v>
      </c>
      <c r="F10267">
        <f>Table2[[#This Row],[Đơn Giá Chuẩn]]*Table2[[#This Row],[Tổng số lượng bán]]</f>
        <v>47000</v>
      </c>
      <c r="H10267">
        <f>Table2[[#This Row],[Doanh số bán]]-Table2[[#This Row],[Chiết khấu]]</f>
        <v>47000</v>
      </c>
      <c r="K10267" t="s">
        <v>24</v>
      </c>
      <c r="L10267">
        <v>0</v>
      </c>
      <c r="M10267" t="s">
        <v>319</v>
      </c>
      <c r="N10267" t="s">
        <v>26</v>
      </c>
      <c r="O10267">
        <v>0</v>
      </c>
      <c r="P10267" t="s">
        <v>876</v>
      </c>
      <c r="Q10267" t="s">
        <v>877</v>
      </c>
      <c r="R10267" t="s">
        <v>29</v>
      </c>
      <c r="S10267" t="s">
        <v>59</v>
      </c>
      <c r="T10267" t="s">
        <v>320</v>
      </c>
      <c r="U10267" t="s">
        <v>321</v>
      </c>
      <c r="V10267" t="s">
        <v>33</v>
      </c>
    </row>
    <row r="10268" spans="1:22">
      <c r="A10268" s="4">
        <v>46099</v>
      </c>
      <c r="B10268" t="s">
        <v>7370</v>
      </c>
      <c r="C10268" t="s">
        <v>23</v>
      </c>
      <c r="D10268">
        <v>1</v>
      </c>
      <c r="E10268">
        <v>25999.999999999996</v>
      </c>
      <c r="F10268">
        <f>Table2[[#This Row],[Đơn Giá Chuẩn]]*Table2[[#This Row],[Tổng số lượng bán]]</f>
        <v>25999.999999999996</v>
      </c>
      <c r="H10268">
        <f>Table2[[#This Row],[Doanh số bán]]-Table2[[#This Row],[Chiết khấu]]</f>
        <v>25999.999999999996</v>
      </c>
      <c r="K10268" t="s">
        <v>24</v>
      </c>
      <c r="L10268">
        <v>0</v>
      </c>
      <c r="M10268" t="s">
        <v>319</v>
      </c>
      <c r="N10268" t="s">
        <v>26</v>
      </c>
      <c r="O10268">
        <v>0</v>
      </c>
      <c r="P10268" t="s">
        <v>129</v>
      </c>
      <c r="Q10268" t="s">
        <v>130</v>
      </c>
      <c r="R10268" t="s">
        <v>29</v>
      </c>
      <c r="S10268" t="s">
        <v>30</v>
      </c>
      <c r="T10268" t="s">
        <v>320</v>
      </c>
      <c r="U10268" t="s">
        <v>321</v>
      </c>
      <c r="V10268" t="s">
        <v>33</v>
      </c>
    </row>
    <row r="10269" spans="1:22">
      <c r="A10269" s="4">
        <v>46099</v>
      </c>
      <c r="B10269" t="s">
        <v>7371</v>
      </c>
      <c r="C10269" t="s">
        <v>23</v>
      </c>
      <c r="D10269">
        <v>1</v>
      </c>
      <c r="E10269">
        <v>25999.999999999996</v>
      </c>
      <c r="F10269">
        <f>Table2[[#This Row],[Đơn Giá Chuẩn]]*Table2[[#This Row],[Tổng số lượng bán]]</f>
        <v>25999.999999999996</v>
      </c>
      <c r="H10269">
        <f>Table2[[#This Row],[Doanh số bán]]-Table2[[#This Row],[Chiết khấu]]</f>
        <v>25999.999999999996</v>
      </c>
      <c r="K10269" t="s">
        <v>24</v>
      </c>
      <c r="L10269">
        <v>0</v>
      </c>
      <c r="M10269" t="s">
        <v>319</v>
      </c>
      <c r="N10269" t="s">
        <v>26</v>
      </c>
      <c r="O10269">
        <v>0</v>
      </c>
      <c r="P10269" t="s">
        <v>129</v>
      </c>
      <c r="Q10269" t="s">
        <v>130</v>
      </c>
      <c r="R10269" t="s">
        <v>29</v>
      </c>
      <c r="S10269" t="s">
        <v>30</v>
      </c>
      <c r="T10269" t="s">
        <v>320</v>
      </c>
      <c r="U10269" t="s">
        <v>321</v>
      </c>
      <c r="V10269" t="s">
        <v>33</v>
      </c>
    </row>
    <row r="10270" spans="1:22">
      <c r="A10270" s="4">
        <v>46099</v>
      </c>
      <c r="B10270" t="s">
        <v>7371</v>
      </c>
      <c r="C10270" t="s">
        <v>23</v>
      </c>
      <c r="D10270">
        <v>1</v>
      </c>
      <c r="E10270">
        <v>21000</v>
      </c>
      <c r="F10270">
        <f>Table2[[#This Row],[Đơn Giá Chuẩn]]*Table2[[#This Row],[Tổng số lượng bán]]</f>
        <v>21000</v>
      </c>
      <c r="H10270">
        <f>Table2[[#This Row],[Doanh số bán]]-Table2[[#This Row],[Chiết khấu]]</f>
        <v>21000</v>
      </c>
      <c r="K10270" t="s">
        <v>24</v>
      </c>
      <c r="L10270">
        <v>0</v>
      </c>
      <c r="M10270" t="s">
        <v>319</v>
      </c>
      <c r="N10270" t="s">
        <v>26</v>
      </c>
      <c r="O10270">
        <v>0</v>
      </c>
      <c r="P10270" t="s">
        <v>169</v>
      </c>
      <c r="Q10270" t="s">
        <v>170</v>
      </c>
      <c r="R10270" t="s">
        <v>29</v>
      </c>
      <c r="S10270" t="s">
        <v>30</v>
      </c>
      <c r="T10270" t="s">
        <v>320</v>
      </c>
      <c r="U10270" t="s">
        <v>321</v>
      </c>
      <c r="V10270" t="s">
        <v>33</v>
      </c>
    </row>
    <row r="10271" spans="1:22">
      <c r="A10271" s="4">
        <v>46099</v>
      </c>
      <c r="B10271" t="s">
        <v>7371</v>
      </c>
      <c r="C10271" t="s">
        <v>23</v>
      </c>
      <c r="D10271">
        <v>1</v>
      </c>
      <c r="E10271">
        <v>25999.999999999996</v>
      </c>
      <c r="F10271">
        <f>Table2[[#This Row],[Đơn Giá Chuẩn]]*Table2[[#This Row],[Tổng số lượng bán]]</f>
        <v>25999.999999999996</v>
      </c>
      <c r="H10271">
        <f>Table2[[#This Row],[Doanh số bán]]-Table2[[#This Row],[Chiết khấu]]</f>
        <v>25999.999999999996</v>
      </c>
      <c r="K10271" t="s">
        <v>24</v>
      </c>
      <c r="L10271">
        <v>0</v>
      </c>
      <c r="M10271" t="s">
        <v>319</v>
      </c>
      <c r="N10271" t="s">
        <v>26</v>
      </c>
      <c r="O10271">
        <v>0</v>
      </c>
      <c r="P10271" t="s">
        <v>47</v>
      </c>
      <c r="Q10271" t="s">
        <v>48</v>
      </c>
      <c r="R10271" t="s">
        <v>29</v>
      </c>
      <c r="S10271" t="s">
        <v>30</v>
      </c>
      <c r="T10271" t="s">
        <v>320</v>
      </c>
      <c r="U10271" t="s">
        <v>321</v>
      </c>
      <c r="V10271" t="s">
        <v>33</v>
      </c>
    </row>
    <row r="10272" spans="1:22">
      <c r="A10272" s="4">
        <v>46099</v>
      </c>
      <c r="B10272" t="s">
        <v>7372</v>
      </c>
      <c r="C10272" t="s">
        <v>23</v>
      </c>
      <c r="D10272">
        <v>2</v>
      </c>
      <c r="E10272">
        <v>25999.999999999996</v>
      </c>
      <c r="F10272">
        <f>Table2[[#This Row],[Đơn Giá Chuẩn]]*Table2[[#This Row],[Tổng số lượng bán]]</f>
        <v>51999.999999999993</v>
      </c>
      <c r="H10272">
        <f>Table2[[#This Row],[Doanh số bán]]-Table2[[#This Row],[Chiết khấu]]</f>
        <v>51999.999999999993</v>
      </c>
      <c r="K10272" t="s">
        <v>24</v>
      </c>
      <c r="L10272">
        <v>0</v>
      </c>
      <c r="M10272" t="s">
        <v>319</v>
      </c>
      <c r="N10272" t="s">
        <v>26</v>
      </c>
      <c r="O10272">
        <v>0</v>
      </c>
      <c r="P10272" t="s">
        <v>47</v>
      </c>
      <c r="Q10272" t="s">
        <v>48</v>
      </c>
      <c r="R10272" t="s">
        <v>29</v>
      </c>
      <c r="S10272" t="s">
        <v>30</v>
      </c>
      <c r="T10272" t="s">
        <v>320</v>
      </c>
      <c r="U10272" t="s">
        <v>321</v>
      </c>
      <c r="V10272" t="s">
        <v>33</v>
      </c>
    </row>
    <row r="10273" spans="1:22">
      <c r="A10273" s="4">
        <v>46099</v>
      </c>
      <c r="B10273" t="s">
        <v>7373</v>
      </c>
      <c r="C10273" t="s">
        <v>23</v>
      </c>
      <c r="D10273">
        <v>2</v>
      </c>
      <c r="E10273">
        <v>42000</v>
      </c>
      <c r="F10273">
        <f>Table2[[#This Row],[Đơn Giá Chuẩn]]*Table2[[#This Row],[Tổng số lượng bán]]</f>
        <v>84000</v>
      </c>
      <c r="H10273">
        <f>Table2[[#This Row],[Doanh số bán]]-Table2[[#This Row],[Chiết khấu]]</f>
        <v>84000</v>
      </c>
      <c r="K10273" t="s">
        <v>24</v>
      </c>
      <c r="L10273">
        <v>0</v>
      </c>
      <c r="M10273" t="s">
        <v>319</v>
      </c>
      <c r="N10273" t="s">
        <v>26</v>
      </c>
      <c r="O10273">
        <v>0</v>
      </c>
      <c r="P10273" t="s">
        <v>141</v>
      </c>
      <c r="Q10273" t="s">
        <v>142</v>
      </c>
      <c r="R10273" t="s">
        <v>29</v>
      </c>
      <c r="S10273" t="s">
        <v>59</v>
      </c>
      <c r="T10273" t="s">
        <v>320</v>
      </c>
      <c r="U10273" t="s">
        <v>321</v>
      </c>
      <c r="V10273" t="s">
        <v>33</v>
      </c>
    </row>
    <row r="10274" spans="1:22">
      <c r="A10274" s="4">
        <v>46099</v>
      </c>
      <c r="B10274" t="s">
        <v>7374</v>
      </c>
      <c r="C10274" t="s">
        <v>23</v>
      </c>
      <c r="D10274">
        <v>1</v>
      </c>
      <c r="E10274">
        <v>37000</v>
      </c>
      <c r="F10274">
        <f>Table2[[#This Row],[Đơn Giá Chuẩn]]*Table2[[#This Row],[Tổng số lượng bán]]</f>
        <v>37000</v>
      </c>
      <c r="H10274">
        <f>Table2[[#This Row],[Doanh số bán]]-Table2[[#This Row],[Chiết khấu]]</f>
        <v>37000</v>
      </c>
      <c r="K10274" t="s">
        <v>24</v>
      </c>
      <c r="L10274">
        <v>0</v>
      </c>
      <c r="M10274" t="s">
        <v>319</v>
      </c>
      <c r="N10274" t="s">
        <v>26</v>
      </c>
      <c r="O10274">
        <v>0</v>
      </c>
      <c r="P10274" t="s">
        <v>402</v>
      </c>
      <c r="Q10274" t="s">
        <v>403</v>
      </c>
      <c r="R10274" t="s">
        <v>29</v>
      </c>
      <c r="S10274" t="s">
        <v>59</v>
      </c>
      <c r="T10274" t="s">
        <v>320</v>
      </c>
      <c r="U10274" t="s">
        <v>321</v>
      </c>
      <c r="V10274" t="s">
        <v>33</v>
      </c>
    </row>
    <row r="10275" spans="1:22">
      <c r="A10275" s="4">
        <v>46099</v>
      </c>
      <c r="B10275" t="s">
        <v>7375</v>
      </c>
      <c r="C10275" t="s">
        <v>23</v>
      </c>
      <c r="D10275">
        <v>1</v>
      </c>
      <c r="E10275">
        <v>32000</v>
      </c>
      <c r="F10275">
        <f>Table2[[#This Row],[Đơn Giá Chuẩn]]*Table2[[#This Row],[Tổng số lượng bán]]</f>
        <v>32000</v>
      </c>
      <c r="H10275">
        <f>Table2[[#This Row],[Doanh số bán]]-Table2[[#This Row],[Chiết khấu]]</f>
        <v>32000</v>
      </c>
      <c r="K10275" t="s">
        <v>24</v>
      </c>
      <c r="L10275">
        <v>0</v>
      </c>
      <c r="M10275" t="s">
        <v>319</v>
      </c>
      <c r="N10275" t="s">
        <v>26</v>
      </c>
      <c r="O10275">
        <v>0</v>
      </c>
      <c r="P10275" t="s">
        <v>125</v>
      </c>
      <c r="Q10275" t="s">
        <v>126</v>
      </c>
      <c r="R10275" t="s">
        <v>29</v>
      </c>
      <c r="S10275" t="s">
        <v>30</v>
      </c>
      <c r="T10275" t="s">
        <v>320</v>
      </c>
      <c r="U10275" t="s">
        <v>321</v>
      </c>
      <c r="V10275" t="s">
        <v>33</v>
      </c>
    </row>
    <row r="10276" spans="1:22">
      <c r="A10276" s="4">
        <v>46100</v>
      </c>
      <c r="B10276" t="s">
        <v>7376</v>
      </c>
      <c r="C10276" t="s">
        <v>23</v>
      </c>
      <c r="D10276">
        <v>1</v>
      </c>
      <c r="E10276">
        <v>25999.999999999996</v>
      </c>
      <c r="F10276">
        <f>Table2[[#This Row],[Đơn Giá Chuẩn]]*Table2[[#This Row],[Tổng số lượng bán]]</f>
        <v>25999.999999999996</v>
      </c>
      <c r="H10276">
        <f>Table2[[#This Row],[Doanh số bán]]-Table2[[#This Row],[Chiết khấu]]</f>
        <v>25999.999999999996</v>
      </c>
      <c r="K10276" t="s">
        <v>24</v>
      </c>
      <c r="L10276">
        <v>0</v>
      </c>
      <c r="M10276" t="s">
        <v>319</v>
      </c>
      <c r="N10276" t="s">
        <v>26</v>
      </c>
      <c r="O10276">
        <v>0</v>
      </c>
      <c r="P10276" t="s">
        <v>47</v>
      </c>
      <c r="Q10276" t="s">
        <v>48</v>
      </c>
      <c r="R10276" t="s">
        <v>29</v>
      </c>
      <c r="S10276" t="s">
        <v>30</v>
      </c>
      <c r="T10276" t="s">
        <v>320</v>
      </c>
      <c r="U10276" t="s">
        <v>321</v>
      </c>
      <c r="V10276" t="s">
        <v>33</v>
      </c>
    </row>
    <row r="10277" spans="1:22">
      <c r="A10277" s="4">
        <v>46100</v>
      </c>
      <c r="B10277" t="s">
        <v>7377</v>
      </c>
      <c r="C10277" t="s">
        <v>23</v>
      </c>
      <c r="D10277">
        <v>1</v>
      </c>
      <c r="E10277">
        <v>21000</v>
      </c>
      <c r="F10277">
        <f>Table2[[#This Row],[Đơn Giá Chuẩn]]*Table2[[#This Row],[Tổng số lượng bán]]</f>
        <v>21000</v>
      </c>
      <c r="H10277">
        <f>Table2[[#This Row],[Doanh số bán]]-Table2[[#This Row],[Chiết khấu]]</f>
        <v>21000</v>
      </c>
      <c r="K10277" t="s">
        <v>24</v>
      </c>
      <c r="L10277">
        <v>0</v>
      </c>
      <c r="M10277" t="s">
        <v>319</v>
      </c>
      <c r="N10277" t="s">
        <v>26</v>
      </c>
      <c r="O10277">
        <v>0</v>
      </c>
      <c r="P10277" t="s">
        <v>27</v>
      </c>
      <c r="Q10277" t="s">
        <v>28</v>
      </c>
      <c r="R10277" t="s">
        <v>29</v>
      </c>
      <c r="S10277" t="s">
        <v>30</v>
      </c>
      <c r="T10277" t="s">
        <v>320</v>
      </c>
      <c r="U10277" t="s">
        <v>321</v>
      </c>
      <c r="V10277" t="s">
        <v>33</v>
      </c>
    </row>
    <row r="10278" spans="1:22">
      <c r="A10278" s="4">
        <v>46100</v>
      </c>
      <c r="B10278" t="s">
        <v>7378</v>
      </c>
      <c r="C10278" t="s">
        <v>23</v>
      </c>
      <c r="D10278">
        <v>1</v>
      </c>
      <c r="E10278">
        <v>25999.999999999996</v>
      </c>
      <c r="F10278">
        <f>Table2[[#This Row],[Đơn Giá Chuẩn]]*Table2[[#This Row],[Tổng số lượng bán]]</f>
        <v>25999.999999999996</v>
      </c>
      <c r="H10278">
        <f>Table2[[#This Row],[Doanh số bán]]-Table2[[#This Row],[Chiết khấu]]</f>
        <v>25999.999999999996</v>
      </c>
      <c r="K10278" t="s">
        <v>24</v>
      </c>
      <c r="L10278">
        <v>0</v>
      </c>
      <c r="M10278" t="s">
        <v>319</v>
      </c>
      <c r="N10278" t="s">
        <v>26</v>
      </c>
      <c r="O10278">
        <v>0</v>
      </c>
      <c r="P10278" t="s">
        <v>47</v>
      </c>
      <c r="Q10278" t="s">
        <v>48</v>
      </c>
      <c r="R10278" t="s">
        <v>29</v>
      </c>
      <c r="S10278" t="s">
        <v>30</v>
      </c>
      <c r="T10278" t="s">
        <v>320</v>
      </c>
      <c r="U10278" t="s">
        <v>321</v>
      </c>
      <c r="V10278" t="s">
        <v>33</v>
      </c>
    </row>
    <row r="10279" spans="1:22">
      <c r="A10279" s="4">
        <v>46100</v>
      </c>
      <c r="B10279" t="s">
        <v>7379</v>
      </c>
      <c r="C10279" t="s">
        <v>23</v>
      </c>
      <c r="D10279">
        <v>2</v>
      </c>
      <c r="E10279">
        <v>21000</v>
      </c>
      <c r="F10279">
        <f>Table2[[#This Row],[Đơn Giá Chuẩn]]*Table2[[#This Row],[Tổng số lượng bán]]</f>
        <v>42000</v>
      </c>
      <c r="H10279">
        <f>Table2[[#This Row],[Doanh số bán]]-Table2[[#This Row],[Chiết khấu]]</f>
        <v>42000</v>
      </c>
      <c r="K10279" t="s">
        <v>24</v>
      </c>
      <c r="L10279">
        <v>0</v>
      </c>
      <c r="M10279" t="s">
        <v>319</v>
      </c>
      <c r="N10279" t="s">
        <v>26</v>
      </c>
      <c r="O10279">
        <v>0</v>
      </c>
      <c r="P10279" t="s">
        <v>27</v>
      </c>
      <c r="Q10279" t="s">
        <v>28</v>
      </c>
      <c r="R10279" t="s">
        <v>29</v>
      </c>
      <c r="S10279" t="s">
        <v>30</v>
      </c>
      <c r="T10279" t="s">
        <v>320</v>
      </c>
      <c r="U10279" t="s">
        <v>321</v>
      </c>
      <c r="V10279" t="s">
        <v>33</v>
      </c>
    </row>
    <row r="10280" spans="1:22">
      <c r="A10280" s="4">
        <v>46100</v>
      </c>
      <c r="B10280" t="s">
        <v>7380</v>
      </c>
      <c r="C10280" t="s">
        <v>23</v>
      </c>
      <c r="D10280">
        <v>1</v>
      </c>
      <c r="E10280">
        <v>25999.999999999996</v>
      </c>
      <c r="F10280">
        <f>Table2[[#This Row],[Đơn Giá Chuẩn]]*Table2[[#This Row],[Tổng số lượng bán]]</f>
        <v>25999.999999999996</v>
      </c>
      <c r="H10280">
        <f>Table2[[#This Row],[Doanh số bán]]-Table2[[#This Row],[Chiết khấu]]</f>
        <v>25999.999999999996</v>
      </c>
      <c r="K10280" t="s">
        <v>24</v>
      </c>
      <c r="L10280">
        <v>0</v>
      </c>
      <c r="M10280" t="s">
        <v>319</v>
      </c>
      <c r="N10280" t="s">
        <v>26</v>
      </c>
      <c r="O10280">
        <v>0</v>
      </c>
      <c r="P10280" t="s">
        <v>129</v>
      </c>
      <c r="Q10280" t="s">
        <v>130</v>
      </c>
      <c r="R10280" t="s">
        <v>29</v>
      </c>
      <c r="S10280" t="s">
        <v>30</v>
      </c>
      <c r="T10280" t="s">
        <v>320</v>
      </c>
      <c r="U10280" t="s">
        <v>321</v>
      </c>
      <c r="V10280" t="s">
        <v>33</v>
      </c>
    </row>
    <row r="10281" spans="1:22">
      <c r="A10281" s="4">
        <v>46100</v>
      </c>
      <c r="B10281" t="s">
        <v>7381</v>
      </c>
      <c r="C10281" t="s">
        <v>23</v>
      </c>
      <c r="D10281">
        <v>2</v>
      </c>
      <c r="E10281">
        <v>25999.999999999996</v>
      </c>
      <c r="F10281">
        <f>Table2[[#This Row],[Đơn Giá Chuẩn]]*Table2[[#This Row],[Tổng số lượng bán]]</f>
        <v>51999.999999999993</v>
      </c>
      <c r="H10281">
        <f>Table2[[#This Row],[Doanh số bán]]-Table2[[#This Row],[Chiết khấu]]</f>
        <v>51999.999999999993</v>
      </c>
      <c r="K10281" t="s">
        <v>24</v>
      </c>
      <c r="L10281">
        <v>0</v>
      </c>
      <c r="M10281" t="s">
        <v>319</v>
      </c>
      <c r="N10281" t="s">
        <v>26</v>
      </c>
      <c r="O10281">
        <v>0</v>
      </c>
      <c r="P10281" t="s">
        <v>47</v>
      </c>
      <c r="Q10281" t="s">
        <v>48</v>
      </c>
      <c r="R10281" t="s">
        <v>29</v>
      </c>
      <c r="S10281" t="s">
        <v>30</v>
      </c>
      <c r="T10281" t="s">
        <v>320</v>
      </c>
      <c r="U10281" t="s">
        <v>321</v>
      </c>
      <c r="V10281" t="s">
        <v>33</v>
      </c>
    </row>
    <row r="10282" spans="1:22">
      <c r="A10282" s="4">
        <v>46100</v>
      </c>
      <c r="B10282" t="s">
        <v>7382</v>
      </c>
      <c r="C10282" t="s">
        <v>23</v>
      </c>
      <c r="D10282">
        <v>1</v>
      </c>
      <c r="E10282">
        <v>42000</v>
      </c>
      <c r="F10282">
        <f>Table2[[#This Row],[Đơn Giá Chuẩn]]*Table2[[#This Row],[Tổng số lượng bán]]</f>
        <v>42000</v>
      </c>
      <c r="H10282">
        <f>Table2[[#This Row],[Doanh số bán]]-Table2[[#This Row],[Chiết khấu]]</f>
        <v>42000</v>
      </c>
      <c r="K10282" t="s">
        <v>24</v>
      </c>
      <c r="L10282">
        <v>0</v>
      </c>
      <c r="M10282" t="s">
        <v>319</v>
      </c>
      <c r="N10282" t="s">
        <v>26</v>
      </c>
      <c r="O10282">
        <v>0</v>
      </c>
      <c r="P10282" t="s">
        <v>977</v>
      </c>
      <c r="Q10282" t="s">
        <v>978</v>
      </c>
      <c r="R10282" t="s">
        <v>29</v>
      </c>
      <c r="S10282" t="s">
        <v>59</v>
      </c>
      <c r="T10282" t="s">
        <v>320</v>
      </c>
      <c r="U10282" t="s">
        <v>321</v>
      </c>
      <c r="V10282" t="s">
        <v>33</v>
      </c>
    </row>
    <row r="10283" spans="1:22">
      <c r="A10283" s="4">
        <v>46100</v>
      </c>
      <c r="B10283" t="s">
        <v>7382</v>
      </c>
      <c r="C10283" t="s">
        <v>23</v>
      </c>
      <c r="D10283">
        <v>1</v>
      </c>
      <c r="E10283">
        <v>42000</v>
      </c>
      <c r="F10283">
        <f>Table2[[#This Row],[Đơn Giá Chuẩn]]*Table2[[#This Row],[Tổng số lượng bán]]</f>
        <v>42000</v>
      </c>
      <c r="H10283">
        <f>Table2[[#This Row],[Doanh số bán]]-Table2[[#This Row],[Chiết khấu]]</f>
        <v>42000</v>
      </c>
      <c r="K10283" t="s">
        <v>24</v>
      </c>
      <c r="L10283">
        <v>0</v>
      </c>
      <c r="M10283" t="s">
        <v>319</v>
      </c>
      <c r="N10283" t="s">
        <v>26</v>
      </c>
      <c r="O10283">
        <v>0</v>
      </c>
      <c r="P10283" t="s">
        <v>71</v>
      </c>
      <c r="Q10283" t="s">
        <v>72</v>
      </c>
      <c r="R10283" t="s">
        <v>29</v>
      </c>
      <c r="S10283" t="s">
        <v>30</v>
      </c>
      <c r="T10283" t="s">
        <v>320</v>
      </c>
      <c r="U10283" t="s">
        <v>321</v>
      </c>
      <c r="V10283" t="s">
        <v>33</v>
      </c>
    </row>
    <row r="10284" spans="1:22">
      <c r="A10284" s="4">
        <v>46100</v>
      </c>
      <c r="B10284" t="s">
        <v>7383</v>
      </c>
      <c r="C10284" t="s">
        <v>23</v>
      </c>
      <c r="D10284">
        <v>2</v>
      </c>
      <c r="E10284">
        <v>25999.999999999996</v>
      </c>
      <c r="F10284">
        <f>Table2[[#This Row],[Đơn Giá Chuẩn]]*Table2[[#This Row],[Tổng số lượng bán]]</f>
        <v>51999.999999999993</v>
      </c>
      <c r="H10284">
        <f>Table2[[#This Row],[Doanh số bán]]-Table2[[#This Row],[Chiết khấu]]</f>
        <v>51999.999999999993</v>
      </c>
      <c r="K10284" t="s">
        <v>24</v>
      </c>
      <c r="L10284">
        <v>0</v>
      </c>
      <c r="M10284" t="s">
        <v>319</v>
      </c>
      <c r="N10284" t="s">
        <v>26</v>
      </c>
      <c r="O10284">
        <v>0</v>
      </c>
      <c r="P10284" t="s">
        <v>47</v>
      </c>
      <c r="Q10284" t="s">
        <v>48</v>
      </c>
      <c r="R10284" t="s">
        <v>29</v>
      </c>
      <c r="S10284" t="s">
        <v>30</v>
      </c>
      <c r="T10284" t="s">
        <v>320</v>
      </c>
      <c r="U10284" t="s">
        <v>321</v>
      </c>
      <c r="V10284" t="s">
        <v>33</v>
      </c>
    </row>
    <row r="10285" spans="1:22">
      <c r="A10285" s="4">
        <v>46107</v>
      </c>
      <c r="B10285" t="s">
        <v>8310</v>
      </c>
      <c r="C10285" t="s">
        <v>83</v>
      </c>
      <c r="D10285">
        <v>1</v>
      </c>
      <c r="E10285">
        <v>176999.96000000002</v>
      </c>
      <c r="F10285">
        <f>Table2[[#This Row],[Đơn Giá Chuẩn]]*Table2[[#This Row],[Tổng số lượng bán]]</f>
        <v>176999.96000000002</v>
      </c>
      <c r="G10285">
        <v>0</v>
      </c>
      <c r="H10285">
        <f>Table2[[#This Row],[Doanh số bán]]-Table2[[#This Row],[Chiết khấu]]</f>
        <v>176999.96000000002</v>
      </c>
      <c r="K10285" t="s">
        <v>50</v>
      </c>
      <c r="L10285">
        <v>0.25</v>
      </c>
      <c r="M10285" t="s">
        <v>37</v>
      </c>
      <c r="N10285" t="s">
        <v>50</v>
      </c>
      <c r="O10285">
        <v>0.25</v>
      </c>
      <c r="P10285" t="s">
        <v>272</v>
      </c>
      <c r="Q10285" t="s">
        <v>273</v>
      </c>
      <c r="R10285" t="s">
        <v>41</v>
      </c>
      <c r="S10285" t="s">
        <v>42</v>
      </c>
      <c r="T10285" t="s">
        <v>74</v>
      </c>
      <c r="U10285" t="s">
        <v>75</v>
      </c>
      <c r="V10285" t="s">
        <v>50</v>
      </c>
    </row>
    <row r="10286" spans="1:22">
      <c r="A10286" s="4">
        <v>46147</v>
      </c>
      <c r="B10286" t="s">
        <v>12036</v>
      </c>
      <c r="C10286" t="s">
        <v>83</v>
      </c>
      <c r="D10286">
        <v>5</v>
      </c>
      <c r="E10286">
        <v>176999.99996000002</v>
      </c>
      <c r="F10286">
        <f>Table2[[#This Row],[Đơn Giá Chuẩn]]*Table2[[#This Row],[Tổng số lượng bán]]</f>
        <v>884999.99980000011</v>
      </c>
      <c r="G10286">
        <v>0</v>
      </c>
      <c r="H10286">
        <f>Table2[[#This Row],[Doanh số bán]]-Table2[[#This Row],[Chiết khấu]]</f>
        <v>884999.99980000011</v>
      </c>
      <c r="I10286">
        <v>0</v>
      </c>
      <c r="J10286">
        <v>0</v>
      </c>
      <c r="K10286" t="s">
        <v>36</v>
      </c>
      <c r="L10286">
        <v>0.25</v>
      </c>
      <c r="M10286" t="s">
        <v>37</v>
      </c>
      <c r="N10286" t="s">
        <v>26</v>
      </c>
      <c r="O10286">
        <v>1.25</v>
      </c>
      <c r="P10286" t="s">
        <v>272</v>
      </c>
      <c r="Q10286" t="s">
        <v>273</v>
      </c>
      <c r="R10286" t="s">
        <v>41</v>
      </c>
      <c r="S10286" t="s">
        <v>42</v>
      </c>
      <c r="T10286" t="s">
        <v>12037</v>
      </c>
      <c r="U10286" t="s">
        <v>12038</v>
      </c>
      <c r="V10286" t="s">
        <v>2014</v>
      </c>
    </row>
    <row r="10287" spans="1:22">
      <c r="A10287" s="4">
        <v>46100</v>
      </c>
      <c r="B10287" t="s">
        <v>7386</v>
      </c>
      <c r="C10287" t="s">
        <v>23</v>
      </c>
      <c r="D10287">
        <v>1</v>
      </c>
      <c r="E10287">
        <v>21000</v>
      </c>
      <c r="F10287">
        <f>Table2[[#This Row],[Đơn Giá Chuẩn]]*Table2[[#This Row],[Tổng số lượng bán]]</f>
        <v>21000</v>
      </c>
      <c r="H10287">
        <f>Table2[[#This Row],[Doanh số bán]]-Table2[[#This Row],[Chiết khấu]]</f>
        <v>21000</v>
      </c>
      <c r="K10287" t="s">
        <v>24</v>
      </c>
      <c r="L10287">
        <v>0</v>
      </c>
      <c r="M10287" t="s">
        <v>319</v>
      </c>
      <c r="N10287" t="s">
        <v>26</v>
      </c>
      <c r="O10287">
        <v>0</v>
      </c>
      <c r="P10287" t="s">
        <v>27</v>
      </c>
      <c r="Q10287" t="s">
        <v>28</v>
      </c>
      <c r="R10287" t="s">
        <v>29</v>
      </c>
      <c r="S10287" t="s">
        <v>30</v>
      </c>
      <c r="T10287" t="s">
        <v>320</v>
      </c>
      <c r="U10287" t="s">
        <v>321</v>
      </c>
      <c r="V10287" t="s">
        <v>33</v>
      </c>
    </row>
    <row r="10288" spans="1:22">
      <c r="A10288" s="4">
        <v>46100</v>
      </c>
      <c r="B10288" t="s">
        <v>7386</v>
      </c>
      <c r="C10288" t="s">
        <v>23</v>
      </c>
      <c r="D10288">
        <v>1</v>
      </c>
      <c r="E10288">
        <v>25999.999999999996</v>
      </c>
      <c r="F10288">
        <f>Table2[[#This Row],[Đơn Giá Chuẩn]]*Table2[[#This Row],[Tổng số lượng bán]]</f>
        <v>25999.999999999996</v>
      </c>
      <c r="H10288">
        <f>Table2[[#This Row],[Doanh số bán]]-Table2[[#This Row],[Chiết khấu]]</f>
        <v>25999.999999999996</v>
      </c>
      <c r="K10288" t="s">
        <v>24</v>
      </c>
      <c r="L10288">
        <v>0</v>
      </c>
      <c r="M10288" t="s">
        <v>319</v>
      </c>
      <c r="N10288" t="s">
        <v>26</v>
      </c>
      <c r="O10288">
        <v>0</v>
      </c>
      <c r="P10288" t="s">
        <v>47</v>
      </c>
      <c r="Q10288" t="s">
        <v>48</v>
      </c>
      <c r="R10288" t="s">
        <v>29</v>
      </c>
      <c r="S10288" t="s">
        <v>30</v>
      </c>
      <c r="T10288" t="s">
        <v>320</v>
      </c>
      <c r="U10288" t="s">
        <v>321</v>
      </c>
      <c r="V10288" t="s">
        <v>33</v>
      </c>
    </row>
    <row r="10289" spans="1:22">
      <c r="A10289" s="4">
        <v>46100</v>
      </c>
      <c r="B10289" t="s">
        <v>7387</v>
      </c>
      <c r="C10289" t="s">
        <v>23</v>
      </c>
      <c r="D10289">
        <v>2</v>
      </c>
      <c r="E10289">
        <v>21000</v>
      </c>
      <c r="F10289">
        <f>Table2[[#This Row],[Đơn Giá Chuẩn]]*Table2[[#This Row],[Tổng số lượng bán]]</f>
        <v>42000</v>
      </c>
      <c r="H10289">
        <f>Table2[[#This Row],[Doanh số bán]]-Table2[[#This Row],[Chiết khấu]]</f>
        <v>42000</v>
      </c>
      <c r="K10289" t="s">
        <v>24</v>
      </c>
      <c r="L10289">
        <v>0</v>
      </c>
      <c r="M10289" t="s">
        <v>319</v>
      </c>
      <c r="N10289" t="s">
        <v>26</v>
      </c>
      <c r="O10289">
        <v>0</v>
      </c>
      <c r="P10289" t="s">
        <v>27</v>
      </c>
      <c r="Q10289" t="s">
        <v>28</v>
      </c>
      <c r="R10289" t="s">
        <v>29</v>
      </c>
      <c r="S10289" t="s">
        <v>30</v>
      </c>
      <c r="T10289" t="s">
        <v>320</v>
      </c>
      <c r="U10289" t="s">
        <v>321</v>
      </c>
      <c r="V10289" t="s">
        <v>33</v>
      </c>
    </row>
    <row r="10290" spans="1:22">
      <c r="A10290" s="4">
        <v>46100</v>
      </c>
      <c r="B10290" t="s">
        <v>7388</v>
      </c>
      <c r="C10290" t="s">
        <v>23</v>
      </c>
      <c r="D10290">
        <v>1</v>
      </c>
      <c r="E10290">
        <v>62000</v>
      </c>
      <c r="F10290">
        <f>Table2[[#This Row],[Đơn Giá Chuẩn]]*Table2[[#This Row],[Tổng số lượng bán]]</f>
        <v>62000</v>
      </c>
      <c r="H10290">
        <f>Table2[[#This Row],[Doanh số bán]]-Table2[[#This Row],[Chiết khấu]]</f>
        <v>62000</v>
      </c>
      <c r="K10290" t="s">
        <v>24</v>
      </c>
      <c r="L10290">
        <v>0</v>
      </c>
      <c r="M10290" t="s">
        <v>319</v>
      </c>
      <c r="N10290" t="s">
        <v>26</v>
      </c>
      <c r="O10290">
        <v>0</v>
      </c>
      <c r="P10290" t="s">
        <v>199</v>
      </c>
      <c r="Q10290" t="s">
        <v>200</v>
      </c>
      <c r="R10290" t="s">
        <v>29</v>
      </c>
      <c r="S10290" t="s">
        <v>30</v>
      </c>
      <c r="T10290" t="s">
        <v>320</v>
      </c>
      <c r="U10290" t="s">
        <v>321</v>
      </c>
      <c r="V10290" t="s">
        <v>33</v>
      </c>
    </row>
    <row r="10291" spans="1:22">
      <c r="A10291" s="4">
        <v>46100</v>
      </c>
      <c r="B10291" t="s">
        <v>7388</v>
      </c>
      <c r="C10291" t="s">
        <v>23</v>
      </c>
      <c r="D10291">
        <v>1</v>
      </c>
      <c r="E10291">
        <v>21000</v>
      </c>
      <c r="F10291">
        <f>Table2[[#This Row],[Đơn Giá Chuẩn]]*Table2[[#This Row],[Tổng số lượng bán]]</f>
        <v>21000</v>
      </c>
      <c r="H10291">
        <f>Table2[[#This Row],[Doanh số bán]]-Table2[[#This Row],[Chiết khấu]]</f>
        <v>21000</v>
      </c>
      <c r="K10291" t="s">
        <v>24</v>
      </c>
      <c r="L10291">
        <v>0</v>
      </c>
      <c r="M10291" t="s">
        <v>319</v>
      </c>
      <c r="N10291" t="s">
        <v>26</v>
      </c>
      <c r="O10291">
        <v>0</v>
      </c>
      <c r="P10291" t="s">
        <v>27</v>
      </c>
      <c r="Q10291" t="s">
        <v>28</v>
      </c>
      <c r="R10291" t="s">
        <v>29</v>
      </c>
      <c r="S10291" t="s">
        <v>30</v>
      </c>
      <c r="T10291" t="s">
        <v>320</v>
      </c>
      <c r="U10291" t="s">
        <v>321</v>
      </c>
      <c r="V10291" t="s">
        <v>33</v>
      </c>
    </row>
    <row r="10292" spans="1:22">
      <c r="A10292" s="4">
        <v>46100</v>
      </c>
      <c r="B10292" t="s">
        <v>7389</v>
      </c>
      <c r="C10292" t="s">
        <v>23</v>
      </c>
      <c r="D10292">
        <v>3</v>
      </c>
      <c r="E10292">
        <v>21000</v>
      </c>
      <c r="F10292">
        <f>Table2[[#This Row],[Đơn Giá Chuẩn]]*Table2[[#This Row],[Tổng số lượng bán]]</f>
        <v>63000</v>
      </c>
      <c r="H10292">
        <f>Table2[[#This Row],[Doanh số bán]]-Table2[[#This Row],[Chiết khấu]]</f>
        <v>63000</v>
      </c>
      <c r="K10292" t="s">
        <v>24</v>
      </c>
      <c r="L10292">
        <v>0</v>
      </c>
      <c r="M10292" t="s">
        <v>319</v>
      </c>
      <c r="N10292" t="s">
        <v>26</v>
      </c>
      <c r="O10292">
        <v>0</v>
      </c>
      <c r="P10292" t="s">
        <v>27</v>
      </c>
      <c r="Q10292" t="s">
        <v>28</v>
      </c>
      <c r="R10292" t="s">
        <v>29</v>
      </c>
      <c r="S10292" t="s">
        <v>30</v>
      </c>
      <c r="T10292" t="s">
        <v>320</v>
      </c>
      <c r="U10292" t="s">
        <v>321</v>
      </c>
      <c r="V10292" t="s">
        <v>33</v>
      </c>
    </row>
    <row r="10293" spans="1:22">
      <c r="A10293" s="4">
        <v>46100</v>
      </c>
      <c r="B10293" t="s">
        <v>7390</v>
      </c>
      <c r="C10293" t="s">
        <v>23</v>
      </c>
      <c r="D10293">
        <v>1</v>
      </c>
      <c r="E10293">
        <v>25999.999999999996</v>
      </c>
      <c r="F10293">
        <f>Table2[[#This Row],[Đơn Giá Chuẩn]]*Table2[[#This Row],[Tổng số lượng bán]]</f>
        <v>25999.999999999996</v>
      </c>
      <c r="H10293">
        <f>Table2[[#This Row],[Doanh số bán]]-Table2[[#This Row],[Chiết khấu]]</f>
        <v>25999.999999999996</v>
      </c>
      <c r="K10293" t="s">
        <v>24</v>
      </c>
      <c r="L10293">
        <v>0</v>
      </c>
      <c r="M10293" t="s">
        <v>319</v>
      </c>
      <c r="N10293" t="s">
        <v>26</v>
      </c>
      <c r="O10293">
        <v>0</v>
      </c>
      <c r="P10293" t="s">
        <v>47</v>
      </c>
      <c r="Q10293" t="s">
        <v>48</v>
      </c>
      <c r="R10293" t="s">
        <v>29</v>
      </c>
      <c r="S10293" t="s">
        <v>30</v>
      </c>
      <c r="T10293" t="s">
        <v>320</v>
      </c>
      <c r="U10293" t="s">
        <v>321</v>
      </c>
      <c r="V10293" t="s">
        <v>33</v>
      </c>
    </row>
    <row r="10294" spans="1:22">
      <c r="A10294" s="4">
        <v>46100</v>
      </c>
      <c r="B10294" t="s">
        <v>7391</v>
      </c>
      <c r="C10294" t="s">
        <v>23</v>
      </c>
      <c r="D10294">
        <v>1</v>
      </c>
      <c r="E10294">
        <v>25999.999999999996</v>
      </c>
      <c r="F10294">
        <f>Table2[[#This Row],[Đơn Giá Chuẩn]]*Table2[[#This Row],[Tổng số lượng bán]]</f>
        <v>25999.999999999996</v>
      </c>
      <c r="H10294">
        <f>Table2[[#This Row],[Doanh số bán]]-Table2[[#This Row],[Chiết khấu]]</f>
        <v>25999.999999999996</v>
      </c>
      <c r="K10294" t="s">
        <v>24</v>
      </c>
      <c r="L10294">
        <v>0</v>
      </c>
      <c r="M10294" t="s">
        <v>319</v>
      </c>
      <c r="N10294" t="s">
        <v>26</v>
      </c>
      <c r="O10294">
        <v>0</v>
      </c>
      <c r="P10294" t="s">
        <v>47</v>
      </c>
      <c r="Q10294" t="s">
        <v>48</v>
      </c>
      <c r="R10294" t="s">
        <v>29</v>
      </c>
      <c r="S10294" t="s">
        <v>30</v>
      </c>
      <c r="T10294" t="s">
        <v>320</v>
      </c>
      <c r="U10294" t="s">
        <v>321</v>
      </c>
      <c r="V10294" t="s">
        <v>33</v>
      </c>
    </row>
    <row r="10295" spans="1:22">
      <c r="A10295" s="4">
        <v>46100</v>
      </c>
      <c r="B10295" t="s">
        <v>7392</v>
      </c>
      <c r="C10295" t="s">
        <v>23</v>
      </c>
      <c r="D10295">
        <v>2</v>
      </c>
      <c r="E10295">
        <v>21000</v>
      </c>
      <c r="F10295">
        <f>Table2[[#This Row],[Đơn Giá Chuẩn]]*Table2[[#This Row],[Tổng số lượng bán]]</f>
        <v>42000</v>
      </c>
      <c r="H10295">
        <f>Table2[[#This Row],[Doanh số bán]]-Table2[[#This Row],[Chiết khấu]]</f>
        <v>42000</v>
      </c>
      <c r="K10295" t="s">
        <v>24</v>
      </c>
      <c r="L10295">
        <v>0</v>
      </c>
      <c r="M10295" t="s">
        <v>319</v>
      </c>
      <c r="N10295" t="s">
        <v>26</v>
      </c>
      <c r="O10295">
        <v>0</v>
      </c>
      <c r="P10295" t="s">
        <v>27</v>
      </c>
      <c r="Q10295" t="s">
        <v>28</v>
      </c>
      <c r="R10295" t="s">
        <v>29</v>
      </c>
      <c r="S10295" t="s">
        <v>30</v>
      </c>
      <c r="T10295" t="s">
        <v>320</v>
      </c>
      <c r="U10295" t="s">
        <v>321</v>
      </c>
      <c r="V10295" t="s">
        <v>33</v>
      </c>
    </row>
    <row r="10296" spans="1:22">
      <c r="A10296" s="4">
        <v>46100</v>
      </c>
      <c r="B10296" t="s">
        <v>7392</v>
      </c>
      <c r="C10296" t="s">
        <v>23</v>
      </c>
      <c r="D10296">
        <v>1</v>
      </c>
      <c r="E10296">
        <v>25999.999999999996</v>
      </c>
      <c r="F10296">
        <f>Table2[[#This Row],[Đơn Giá Chuẩn]]*Table2[[#This Row],[Tổng số lượng bán]]</f>
        <v>25999.999999999996</v>
      </c>
      <c r="H10296">
        <f>Table2[[#This Row],[Doanh số bán]]-Table2[[#This Row],[Chiết khấu]]</f>
        <v>25999.999999999996</v>
      </c>
      <c r="K10296" t="s">
        <v>24</v>
      </c>
      <c r="L10296">
        <v>0</v>
      </c>
      <c r="M10296" t="s">
        <v>319</v>
      </c>
      <c r="N10296" t="s">
        <v>26</v>
      </c>
      <c r="O10296">
        <v>0</v>
      </c>
      <c r="P10296" t="s">
        <v>47</v>
      </c>
      <c r="Q10296" t="s">
        <v>48</v>
      </c>
      <c r="R10296" t="s">
        <v>29</v>
      </c>
      <c r="S10296" t="s">
        <v>30</v>
      </c>
      <c r="T10296" t="s">
        <v>320</v>
      </c>
      <c r="U10296" t="s">
        <v>321</v>
      </c>
      <c r="V10296" t="s">
        <v>33</v>
      </c>
    </row>
    <row r="10297" spans="1:22">
      <c r="A10297" s="4">
        <v>46100</v>
      </c>
      <c r="B10297" t="s">
        <v>7393</v>
      </c>
      <c r="C10297" t="s">
        <v>23</v>
      </c>
      <c r="D10297">
        <v>1</v>
      </c>
      <c r="E10297">
        <v>25999.999999999996</v>
      </c>
      <c r="F10297">
        <f>Table2[[#This Row],[Đơn Giá Chuẩn]]*Table2[[#This Row],[Tổng số lượng bán]]</f>
        <v>25999.999999999996</v>
      </c>
      <c r="H10297">
        <f>Table2[[#This Row],[Doanh số bán]]-Table2[[#This Row],[Chiết khấu]]</f>
        <v>25999.999999999996</v>
      </c>
      <c r="K10297" t="s">
        <v>24</v>
      </c>
      <c r="L10297">
        <v>0</v>
      </c>
      <c r="M10297" t="s">
        <v>319</v>
      </c>
      <c r="N10297" t="s">
        <v>26</v>
      </c>
      <c r="O10297">
        <v>0</v>
      </c>
      <c r="P10297" t="s">
        <v>47</v>
      </c>
      <c r="Q10297" t="s">
        <v>48</v>
      </c>
      <c r="R10297" t="s">
        <v>29</v>
      </c>
      <c r="S10297" t="s">
        <v>30</v>
      </c>
      <c r="T10297" t="s">
        <v>320</v>
      </c>
      <c r="U10297" t="s">
        <v>321</v>
      </c>
      <c r="V10297" t="s">
        <v>33</v>
      </c>
    </row>
    <row r="10298" spans="1:22">
      <c r="A10298" s="4">
        <v>46100</v>
      </c>
      <c r="B10298" t="s">
        <v>7394</v>
      </c>
      <c r="C10298" t="s">
        <v>23</v>
      </c>
      <c r="D10298">
        <v>1</v>
      </c>
      <c r="E10298">
        <v>21000</v>
      </c>
      <c r="F10298">
        <f>Table2[[#This Row],[Đơn Giá Chuẩn]]*Table2[[#This Row],[Tổng số lượng bán]]</f>
        <v>21000</v>
      </c>
      <c r="H10298">
        <f>Table2[[#This Row],[Doanh số bán]]-Table2[[#This Row],[Chiết khấu]]</f>
        <v>21000</v>
      </c>
      <c r="K10298" t="s">
        <v>24</v>
      </c>
      <c r="L10298">
        <v>0</v>
      </c>
      <c r="M10298" t="s">
        <v>319</v>
      </c>
      <c r="N10298" t="s">
        <v>26</v>
      </c>
      <c r="O10298">
        <v>0</v>
      </c>
      <c r="P10298" t="s">
        <v>27</v>
      </c>
      <c r="Q10298" t="s">
        <v>28</v>
      </c>
      <c r="R10298" t="s">
        <v>29</v>
      </c>
      <c r="S10298" t="s">
        <v>30</v>
      </c>
      <c r="T10298" t="s">
        <v>320</v>
      </c>
      <c r="U10298" t="s">
        <v>321</v>
      </c>
      <c r="V10298" t="s">
        <v>33</v>
      </c>
    </row>
    <row r="10299" spans="1:22">
      <c r="A10299" s="4">
        <v>46100</v>
      </c>
      <c r="B10299" t="s">
        <v>7394</v>
      </c>
      <c r="C10299" t="s">
        <v>23</v>
      </c>
      <c r="D10299">
        <v>1</v>
      </c>
      <c r="E10299">
        <v>25999.999999999996</v>
      </c>
      <c r="F10299">
        <f>Table2[[#This Row],[Đơn Giá Chuẩn]]*Table2[[#This Row],[Tổng số lượng bán]]</f>
        <v>25999.999999999996</v>
      </c>
      <c r="H10299">
        <f>Table2[[#This Row],[Doanh số bán]]-Table2[[#This Row],[Chiết khấu]]</f>
        <v>25999.999999999996</v>
      </c>
      <c r="K10299" t="s">
        <v>24</v>
      </c>
      <c r="L10299">
        <v>0</v>
      </c>
      <c r="M10299" t="s">
        <v>319</v>
      </c>
      <c r="N10299" t="s">
        <v>26</v>
      </c>
      <c r="O10299">
        <v>0</v>
      </c>
      <c r="P10299" t="s">
        <v>47</v>
      </c>
      <c r="Q10299" t="s">
        <v>48</v>
      </c>
      <c r="R10299" t="s">
        <v>29</v>
      </c>
      <c r="S10299" t="s">
        <v>30</v>
      </c>
      <c r="T10299" t="s">
        <v>320</v>
      </c>
      <c r="U10299" t="s">
        <v>321</v>
      </c>
      <c r="V10299" t="s">
        <v>33</v>
      </c>
    </row>
    <row r="10300" spans="1:22">
      <c r="A10300" s="4">
        <v>46100</v>
      </c>
      <c r="B10300" t="s">
        <v>7395</v>
      </c>
      <c r="C10300" t="s">
        <v>23</v>
      </c>
      <c r="D10300">
        <v>1</v>
      </c>
      <c r="E10300">
        <v>42000</v>
      </c>
      <c r="F10300">
        <f>Table2[[#This Row],[Đơn Giá Chuẩn]]*Table2[[#This Row],[Tổng số lượng bán]]</f>
        <v>42000</v>
      </c>
      <c r="H10300">
        <f>Table2[[#This Row],[Doanh số bán]]-Table2[[#This Row],[Chiết khấu]]</f>
        <v>42000</v>
      </c>
      <c r="K10300" t="s">
        <v>24</v>
      </c>
      <c r="L10300">
        <v>0</v>
      </c>
      <c r="M10300" t="s">
        <v>319</v>
      </c>
      <c r="N10300" t="s">
        <v>26</v>
      </c>
      <c r="O10300">
        <v>0</v>
      </c>
      <c r="P10300" t="s">
        <v>94</v>
      </c>
      <c r="Q10300" t="s">
        <v>95</v>
      </c>
      <c r="R10300" t="s">
        <v>29</v>
      </c>
      <c r="S10300" t="s">
        <v>30</v>
      </c>
      <c r="T10300" t="s">
        <v>320</v>
      </c>
      <c r="U10300" t="s">
        <v>321</v>
      </c>
      <c r="V10300" t="s">
        <v>33</v>
      </c>
    </row>
    <row r="10301" spans="1:22">
      <c r="A10301" s="4">
        <v>46100</v>
      </c>
      <c r="B10301" t="s">
        <v>7396</v>
      </c>
      <c r="C10301" t="s">
        <v>23</v>
      </c>
      <c r="D10301">
        <v>1</v>
      </c>
      <c r="E10301">
        <v>25999.999999999996</v>
      </c>
      <c r="F10301">
        <f>Table2[[#This Row],[Đơn Giá Chuẩn]]*Table2[[#This Row],[Tổng số lượng bán]]</f>
        <v>25999.999999999996</v>
      </c>
      <c r="H10301">
        <f>Table2[[#This Row],[Doanh số bán]]-Table2[[#This Row],[Chiết khấu]]</f>
        <v>25999.999999999996</v>
      </c>
      <c r="K10301" t="s">
        <v>24</v>
      </c>
      <c r="L10301">
        <v>0</v>
      </c>
      <c r="M10301" t="s">
        <v>319</v>
      </c>
      <c r="N10301" t="s">
        <v>26</v>
      </c>
      <c r="O10301">
        <v>0</v>
      </c>
      <c r="P10301" t="s">
        <v>47</v>
      </c>
      <c r="Q10301" t="s">
        <v>48</v>
      </c>
      <c r="R10301" t="s">
        <v>29</v>
      </c>
      <c r="S10301" t="s">
        <v>30</v>
      </c>
      <c r="T10301" t="s">
        <v>320</v>
      </c>
      <c r="U10301" t="s">
        <v>321</v>
      </c>
      <c r="V10301" t="s">
        <v>33</v>
      </c>
    </row>
    <row r="10302" spans="1:22">
      <c r="A10302" s="4">
        <v>46100</v>
      </c>
      <c r="B10302" t="s">
        <v>7397</v>
      </c>
      <c r="C10302" t="s">
        <v>23</v>
      </c>
      <c r="D10302">
        <v>1</v>
      </c>
      <c r="E10302">
        <v>21000</v>
      </c>
      <c r="F10302">
        <f>Table2[[#This Row],[Đơn Giá Chuẩn]]*Table2[[#This Row],[Tổng số lượng bán]]</f>
        <v>21000</v>
      </c>
      <c r="H10302">
        <f>Table2[[#This Row],[Doanh số bán]]-Table2[[#This Row],[Chiết khấu]]</f>
        <v>21000</v>
      </c>
      <c r="K10302" t="s">
        <v>24</v>
      </c>
      <c r="L10302">
        <v>0</v>
      </c>
      <c r="M10302" t="s">
        <v>319</v>
      </c>
      <c r="N10302" t="s">
        <v>26</v>
      </c>
      <c r="O10302">
        <v>0</v>
      </c>
      <c r="P10302" t="s">
        <v>27</v>
      </c>
      <c r="Q10302" t="s">
        <v>28</v>
      </c>
      <c r="R10302" t="s">
        <v>29</v>
      </c>
      <c r="S10302" t="s">
        <v>30</v>
      </c>
      <c r="T10302" t="s">
        <v>320</v>
      </c>
      <c r="U10302" t="s">
        <v>321</v>
      </c>
      <c r="V10302" t="s">
        <v>33</v>
      </c>
    </row>
    <row r="10303" spans="1:22">
      <c r="A10303" s="4">
        <v>46100</v>
      </c>
      <c r="B10303" t="s">
        <v>7397</v>
      </c>
      <c r="C10303" t="s">
        <v>23</v>
      </c>
      <c r="D10303">
        <v>1</v>
      </c>
      <c r="E10303">
        <v>62000</v>
      </c>
      <c r="F10303">
        <f>Table2[[#This Row],[Đơn Giá Chuẩn]]*Table2[[#This Row],[Tổng số lượng bán]]</f>
        <v>62000</v>
      </c>
      <c r="H10303">
        <f>Table2[[#This Row],[Doanh số bán]]-Table2[[#This Row],[Chiết khấu]]</f>
        <v>62000</v>
      </c>
      <c r="K10303" t="s">
        <v>24</v>
      </c>
      <c r="L10303">
        <v>0</v>
      </c>
      <c r="M10303" t="s">
        <v>319</v>
      </c>
      <c r="N10303" t="s">
        <v>26</v>
      </c>
      <c r="O10303">
        <v>0</v>
      </c>
      <c r="P10303" t="s">
        <v>199</v>
      </c>
      <c r="Q10303" t="s">
        <v>200</v>
      </c>
      <c r="R10303" t="s">
        <v>29</v>
      </c>
      <c r="S10303" t="s">
        <v>30</v>
      </c>
      <c r="T10303" t="s">
        <v>320</v>
      </c>
      <c r="U10303" t="s">
        <v>321</v>
      </c>
      <c r="V10303" t="s">
        <v>33</v>
      </c>
    </row>
    <row r="10304" spans="1:22">
      <c r="A10304" s="4">
        <v>46100</v>
      </c>
      <c r="B10304" t="s">
        <v>7397</v>
      </c>
      <c r="C10304" t="s">
        <v>23</v>
      </c>
      <c r="D10304">
        <v>1</v>
      </c>
      <c r="E10304">
        <v>21000</v>
      </c>
      <c r="F10304">
        <f>Table2[[#This Row],[Đơn Giá Chuẩn]]*Table2[[#This Row],[Tổng số lượng bán]]</f>
        <v>21000</v>
      </c>
      <c r="H10304">
        <f>Table2[[#This Row],[Doanh số bán]]-Table2[[#This Row],[Chiết khấu]]</f>
        <v>21000</v>
      </c>
      <c r="K10304" t="s">
        <v>24</v>
      </c>
      <c r="L10304">
        <v>0</v>
      </c>
      <c r="M10304" t="s">
        <v>319</v>
      </c>
      <c r="N10304" t="s">
        <v>26</v>
      </c>
      <c r="O10304">
        <v>0</v>
      </c>
      <c r="P10304" t="s">
        <v>169</v>
      </c>
      <c r="Q10304" t="s">
        <v>170</v>
      </c>
      <c r="R10304" t="s">
        <v>29</v>
      </c>
      <c r="S10304" t="s">
        <v>30</v>
      </c>
      <c r="T10304" t="s">
        <v>320</v>
      </c>
      <c r="U10304" t="s">
        <v>321</v>
      </c>
      <c r="V10304" t="s">
        <v>33</v>
      </c>
    </row>
    <row r="10305" spans="1:22">
      <c r="A10305" s="4">
        <v>46100</v>
      </c>
      <c r="B10305" t="s">
        <v>7397</v>
      </c>
      <c r="C10305" t="s">
        <v>23</v>
      </c>
      <c r="D10305">
        <v>1</v>
      </c>
      <c r="E10305">
        <v>25999.999999999996</v>
      </c>
      <c r="F10305">
        <f>Table2[[#This Row],[Đơn Giá Chuẩn]]*Table2[[#This Row],[Tổng số lượng bán]]</f>
        <v>25999.999999999996</v>
      </c>
      <c r="H10305">
        <f>Table2[[#This Row],[Doanh số bán]]-Table2[[#This Row],[Chiết khấu]]</f>
        <v>25999.999999999996</v>
      </c>
      <c r="K10305" t="s">
        <v>24</v>
      </c>
      <c r="L10305">
        <v>0</v>
      </c>
      <c r="M10305" t="s">
        <v>319</v>
      </c>
      <c r="N10305" t="s">
        <v>26</v>
      </c>
      <c r="O10305">
        <v>0</v>
      </c>
      <c r="P10305" t="s">
        <v>47</v>
      </c>
      <c r="Q10305" t="s">
        <v>48</v>
      </c>
      <c r="R10305" t="s">
        <v>29</v>
      </c>
      <c r="S10305" t="s">
        <v>30</v>
      </c>
      <c r="T10305" t="s">
        <v>320</v>
      </c>
      <c r="U10305" t="s">
        <v>321</v>
      </c>
      <c r="V10305" t="s">
        <v>33</v>
      </c>
    </row>
    <row r="10306" spans="1:22">
      <c r="A10306" s="4">
        <v>46100</v>
      </c>
      <c r="B10306" t="s">
        <v>7398</v>
      </c>
      <c r="C10306" t="s">
        <v>23</v>
      </c>
      <c r="D10306">
        <v>7</v>
      </c>
      <c r="E10306">
        <v>25999.999999999996</v>
      </c>
      <c r="F10306">
        <f>Table2[[#This Row],[Đơn Giá Chuẩn]]*Table2[[#This Row],[Tổng số lượng bán]]</f>
        <v>181999.99999999997</v>
      </c>
      <c r="H10306">
        <f>Table2[[#This Row],[Doanh số bán]]-Table2[[#This Row],[Chiết khấu]]</f>
        <v>181999.99999999997</v>
      </c>
      <c r="K10306" t="s">
        <v>24</v>
      </c>
      <c r="L10306">
        <v>0</v>
      </c>
      <c r="M10306" t="s">
        <v>319</v>
      </c>
      <c r="N10306" t="s">
        <v>26</v>
      </c>
      <c r="O10306">
        <v>0</v>
      </c>
      <c r="P10306" t="s">
        <v>47</v>
      </c>
      <c r="Q10306" t="s">
        <v>48</v>
      </c>
      <c r="R10306" t="s">
        <v>29</v>
      </c>
      <c r="S10306" t="s">
        <v>30</v>
      </c>
      <c r="T10306" t="s">
        <v>320</v>
      </c>
      <c r="U10306" t="s">
        <v>321</v>
      </c>
      <c r="V10306" t="s">
        <v>33</v>
      </c>
    </row>
    <row r="10307" spans="1:22">
      <c r="A10307" s="4">
        <v>46100</v>
      </c>
      <c r="B10307" t="s">
        <v>7398</v>
      </c>
      <c r="C10307" t="s">
        <v>23</v>
      </c>
      <c r="D10307">
        <v>2</v>
      </c>
      <c r="E10307">
        <v>32000</v>
      </c>
      <c r="F10307">
        <f>Table2[[#This Row],[Đơn Giá Chuẩn]]*Table2[[#This Row],[Tổng số lượng bán]]</f>
        <v>64000</v>
      </c>
      <c r="H10307">
        <f>Table2[[#This Row],[Doanh số bán]]-Table2[[#This Row],[Chiết khấu]]</f>
        <v>64000</v>
      </c>
      <c r="K10307" t="s">
        <v>24</v>
      </c>
      <c r="L10307">
        <v>0</v>
      </c>
      <c r="M10307" t="s">
        <v>319</v>
      </c>
      <c r="N10307" t="s">
        <v>26</v>
      </c>
      <c r="O10307">
        <v>0</v>
      </c>
      <c r="P10307" t="s">
        <v>125</v>
      </c>
      <c r="Q10307" t="s">
        <v>126</v>
      </c>
      <c r="R10307" t="s">
        <v>29</v>
      </c>
      <c r="S10307" t="s">
        <v>30</v>
      </c>
      <c r="T10307" t="s">
        <v>320</v>
      </c>
      <c r="U10307" t="s">
        <v>321</v>
      </c>
      <c r="V10307" t="s">
        <v>33</v>
      </c>
    </row>
    <row r="10308" spans="1:22">
      <c r="A10308" s="4">
        <v>46100</v>
      </c>
      <c r="B10308" t="s">
        <v>7398</v>
      </c>
      <c r="C10308" t="s">
        <v>23</v>
      </c>
      <c r="D10308">
        <v>3</v>
      </c>
      <c r="E10308">
        <v>32000</v>
      </c>
      <c r="F10308">
        <f>Table2[[#This Row],[Đơn Giá Chuẩn]]*Table2[[#This Row],[Tổng số lượng bán]]</f>
        <v>96000</v>
      </c>
      <c r="H10308">
        <f>Table2[[#This Row],[Doanh số bán]]-Table2[[#This Row],[Chiết khấu]]</f>
        <v>96000</v>
      </c>
      <c r="K10308" t="s">
        <v>24</v>
      </c>
      <c r="L10308">
        <v>0</v>
      </c>
      <c r="M10308" t="s">
        <v>319</v>
      </c>
      <c r="N10308" t="s">
        <v>26</v>
      </c>
      <c r="O10308">
        <v>0</v>
      </c>
      <c r="P10308" t="s">
        <v>873</v>
      </c>
      <c r="Q10308" t="s">
        <v>874</v>
      </c>
      <c r="R10308" t="s">
        <v>29</v>
      </c>
      <c r="S10308" t="s">
        <v>30</v>
      </c>
      <c r="T10308" t="s">
        <v>320</v>
      </c>
      <c r="U10308" t="s">
        <v>321</v>
      </c>
      <c r="V10308" t="s">
        <v>33</v>
      </c>
    </row>
    <row r="10309" spans="1:22">
      <c r="A10309" s="4">
        <v>46100</v>
      </c>
      <c r="B10309" t="s">
        <v>7398</v>
      </c>
      <c r="C10309" t="s">
        <v>23</v>
      </c>
      <c r="D10309">
        <v>2</v>
      </c>
      <c r="E10309">
        <v>25999.999999999996</v>
      </c>
      <c r="F10309">
        <f>Table2[[#This Row],[Đơn Giá Chuẩn]]*Table2[[#This Row],[Tổng số lượng bán]]</f>
        <v>51999.999999999993</v>
      </c>
      <c r="H10309">
        <f>Table2[[#This Row],[Doanh số bán]]-Table2[[#This Row],[Chiết khấu]]</f>
        <v>51999.999999999993</v>
      </c>
      <c r="K10309" t="s">
        <v>24</v>
      </c>
      <c r="L10309">
        <v>0</v>
      </c>
      <c r="M10309" t="s">
        <v>319</v>
      </c>
      <c r="N10309" t="s">
        <v>26</v>
      </c>
      <c r="O10309">
        <v>0</v>
      </c>
      <c r="P10309" t="s">
        <v>129</v>
      </c>
      <c r="Q10309" t="s">
        <v>130</v>
      </c>
      <c r="R10309" t="s">
        <v>29</v>
      </c>
      <c r="S10309" t="s">
        <v>30</v>
      </c>
      <c r="T10309" t="s">
        <v>320</v>
      </c>
      <c r="U10309" t="s">
        <v>321</v>
      </c>
      <c r="V10309" t="s">
        <v>33</v>
      </c>
    </row>
    <row r="10310" spans="1:22">
      <c r="A10310" s="4">
        <v>46100</v>
      </c>
      <c r="B10310" t="s">
        <v>7398</v>
      </c>
      <c r="C10310" t="s">
        <v>23</v>
      </c>
      <c r="D10310">
        <v>1</v>
      </c>
      <c r="E10310">
        <v>42000</v>
      </c>
      <c r="F10310">
        <f>Table2[[#This Row],[Đơn Giá Chuẩn]]*Table2[[#This Row],[Tổng số lượng bán]]</f>
        <v>42000</v>
      </c>
      <c r="H10310">
        <f>Table2[[#This Row],[Doanh số bán]]-Table2[[#This Row],[Chiết khấu]]</f>
        <v>42000</v>
      </c>
      <c r="K10310" t="s">
        <v>24</v>
      </c>
      <c r="L10310">
        <v>0</v>
      </c>
      <c r="M10310" t="s">
        <v>319</v>
      </c>
      <c r="N10310" t="s">
        <v>26</v>
      </c>
      <c r="O10310">
        <v>0</v>
      </c>
      <c r="P10310" t="s">
        <v>94</v>
      </c>
      <c r="Q10310" t="s">
        <v>95</v>
      </c>
      <c r="R10310" t="s">
        <v>29</v>
      </c>
      <c r="S10310" t="s">
        <v>30</v>
      </c>
      <c r="T10310" t="s">
        <v>320</v>
      </c>
      <c r="U10310" t="s">
        <v>321</v>
      </c>
      <c r="V10310" t="s">
        <v>33</v>
      </c>
    </row>
    <row r="10311" spans="1:22">
      <c r="A10311" s="4">
        <v>46100</v>
      </c>
      <c r="B10311" t="s">
        <v>7398</v>
      </c>
      <c r="C10311" t="s">
        <v>23</v>
      </c>
      <c r="D10311">
        <v>1</v>
      </c>
      <c r="E10311">
        <v>21000</v>
      </c>
      <c r="F10311">
        <f>Table2[[#This Row],[Đơn Giá Chuẩn]]*Table2[[#This Row],[Tổng số lượng bán]]</f>
        <v>21000</v>
      </c>
      <c r="H10311">
        <f>Table2[[#This Row],[Doanh số bán]]-Table2[[#This Row],[Chiết khấu]]</f>
        <v>21000</v>
      </c>
      <c r="K10311" t="s">
        <v>24</v>
      </c>
      <c r="L10311">
        <v>0</v>
      </c>
      <c r="M10311" t="s">
        <v>319</v>
      </c>
      <c r="N10311" t="s">
        <v>26</v>
      </c>
      <c r="O10311">
        <v>0</v>
      </c>
      <c r="P10311" t="s">
        <v>27</v>
      </c>
      <c r="Q10311" t="s">
        <v>28</v>
      </c>
      <c r="R10311" t="s">
        <v>29</v>
      </c>
      <c r="S10311" t="s">
        <v>30</v>
      </c>
      <c r="T10311" t="s">
        <v>320</v>
      </c>
      <c r="U10311" t="s">
        <v>321</v>
      </c>
      <c r="V10311" t="s">
        <v>33</v>
      </c>
    </row>
    <row r="10312" spans="1:22">
      <c r="A10312" s="4">
        <v>46100</v>
      </c>
      <c r="B10312" t="s">
        <v>7399</v>
      </c>
      <c r="C10312" t="s">
        <v>155</v>
      </c>
      <c r="D10312">
        <v>7</v>
      </c>
      <c r="E10312">
        <v>151500</v>
      </c>
      <c r="F10312">
        <f>Table2[[#This Row],[Đơn Giá Chuẩn]]*Table2[[#This Row],[Tổng số lượng bán]]</f>
        <v>1060500</v>
      </c>
      <c r="H10312">
        <f>Table2[[#This Row],[Doanh số bán]]-Table2[[#This Row],[Chiết khấu]]</f>
        <v>1060500</v>
      </c>
      <c r="K10312" t="s">
        <v>24</v>
      </c>
      <c r="L10312">
        <v>0.8</v>
      </c>
      <c r="M10312" t="s">
        <v>319</v>
      </c>
      <c r="N10312" t="s">
        <v>26</v>
      </c>
      <c r="O10312">
        <v>5.6000000000000005</v>
      </c>
      <c r="P10312" t="s">
        <v>3303</v>
      </c>
      <c r="Q10312" t="s">
        <v>3304</v>
      </c>
      <c r="R10312" t="s">
        <v>107</v>
      </c>
      <c r="S10312" t="s">
        <v>108</v>
      </c>
      <c r="T10312" t="s">
        <v>320</v>
      </c>
      <c r="U10312" t="s">
        <v>321</v>
      </c>
      <c r="V10312" t="s">
        <v>33</v>
      </c>
    </row>
    <row r="10313" spans="1:22">
      <c r="A10313" s="4">
        <v>46100</v>
      </c>
      <c r="B10313" t="s">
        <v>7399</v>
      </c>
      <c r="C10313" t="s">
        <v>155</v>
      </c>
      <c r="D10313">
        <v>7</v>
      </c>
      <c r="E10313">
        <v>152150</v>
      </c>
      <c r="F10313">
        <f>Table2[[#This Row],[Đơn Giá Chuẩn]]*Table2[[#This Row],[Tổng số lượng bán]]</f>
        <v>1065050</v>
      </c>
      <c r="H10313">
        <f>Table2[[#This Row],[Doanh số bán]]-Table2[[#This Row],[Chiết khấu]]</f>
        <v>1065050</v>
      </c>
      <c r="K10313" t="s">
        <v>24</v>
      </c>
      <c r="L10313">
        <v>0.2</v>
      </c>
      <c r="M10313" t="s">
        <v>319</v>
      </c>
      <c r="N10313" t="s">
        <v>26</v>
      </c>
      <c r="O10313">
        <v>1.4000000000000001</v>
      </c>
      <c r="P10313" t="s">
        <v>156</v>
      </c>
      <c r="Q10313" t="s">
        <v>157</v>
      </c>
      <c r="R10313" t="s">
        <v>107</v>
      </c>
      <c r="S10313" t="s">
        <v>108</v>
      </c>
      <c r="T10313" t="s">
        <v>320</v>
      </c>
      <c r="U10313" t="s">
        <v>321</v>
      </c>
      <c r="V10313" t="s">
        <v>33</v>
      </c>
    </row>
    <row r="10314" spans="1:22">
      <c r="A10314" s="4">
        <v>46100</v>
      </c>
      <c r="B10314" t="s">
        <v>7400</v>
      </c>
      <c r="C10314" t="s">
        <v>23</v>
      </c>
      <c r="D10314">
        <v>1</v>
      </c>
      <c r="E10314">
        <v>21000</v>
      </c>
      <c r="F10314">
        <f>Table2[[#This Row],[Đơn Giá Chuẩn]]*Table2[[#This Row],[Tổng số lượng bán]]</f>
        <v>21000</v>
      </c>
      <c r="H10314">
        <f>Table2[[#This Row],[Doanh số bán]]-Table2[[#This Row],[Chiết khấu]]</f>
        <v>21000</v>
      </c>
      <c r="K10314" t="s">
        <v>24</v>
      </c>
      <c r="L10314">
        <v>0</v>
      </c>
      <c r="M10314" t="s">
        <v>319</v>
      </c>
      <c r="N10314" t="s">
        <v>26</v>
      </c>
      <c r="O10314">
        <v>0</v>
      </c>
      <c r="P10314" t="s">
        <v>27</v>
      </c>
      <c r="Q10314" t="s">
        <v>28</v>
      </c>
      <c r="R10314" t="s">
        <v>29</v>
      </c>
      <c r="S10314" t="s">
        <v>30</v>
      </c>
      <c r="T10314" t="s">
        <v>320</v>
      </c>
      <c r="U10314" t="s">
        <v>321</v>
      </c>
      <c r="V10314" t="s">
        <v>33</v>
      </c>
    </row>
    <row r="10315" spans="1:22">
      <c r="A10315" s="4">
        <v>46100</v>
      </c>
      <c r="B10315" t="s">
        <v>7401</v>
      </c>
      <c r="C10315" t="s">
        <v>23</v>
      </c>
      <c r="D10315">
        <v>1</v>
      </c>
      <c r="E10315">
        <v>21000</v>
      </c>
      <c r="F10315">
        <f>Table2[[#This Row],[Đơn Giá Chuẩn]]*Table2[[#This Row],[Tổng số lượng bán]]</f>
        <v>21000</v>
      </c>
      <c r="H10315">
        <f>Table2[[#This Row],[Doanh số bán]]-Table2[[#This Row],[Chiết khấu]]</f>
        <v>21000</v>
      </c>
      <c r="K10315" t="s">
        <v>24</v>
      </c>
      <c r="L10315">
        <v>0</v>
      </c>
      <c r="M10315" t="s">
        <v>319</v>
      </c>
      <c r="N10315" t="s">
        <v>26</v>
      </c>
      <c r="O10315">
        <v>0</v>
      </c>
      <c r="P10315" t="s">
        <v>27</v>
      </c>
      <c r="Q10315" t="s">
        <v>28</v>
      </c>
      <c r="R10315" t="s">
        <v>29</v>
      </c>
      <c r="S10315" t="s">
        <v>30</v>
      </c>
      <c r="T10315" t="s">
        <v>320</v>
      </c>
      <c r="U10315" t="s">
        <v>321</v>
      </c>
      <c r="V10315" t="s">
        <v>33</v>
      </c>
    </row>
    <row r="10316" spans="1:22">
      <c r="A10316" s="4">
        <v>46100</v>
      </c>
      <c r="B10316" t="s">
        <v>7402</v>
      </c>
      <c r="C10316" t="s">
        <v>23</v>
      </c>
      <c r="D10316">
        <v>1</v>
      </c>
      <c r="E10316">
        <v>42000</v>
      </c>
      <c r="F10316">
        <f>Table2[[#This Row],[Đơn Giá Chuẩn]]*Table2[[#This Row],[Tổng số lượng bán]]</f>
        <v>42000</v>
      </c>
      <c r="H10316">
        <f>Table2[[#This Row],[Doanh số bán]]-Table2[[#This Row],[Chiết khấu]]</f>
        <v>42000</v>
      </c>
      <c r="K10316" t="s">
        <v>24</v>
      </c>
      <c r="L10316">
        <v>0</v>
      </c>
      <c r="M10316" t="s">
        <v>319</v>
      </c>
      <c r="N10316" t="s">
        <v>26</v>
      </c>
      <c r="O10316">
        <v>0</v>
      </c>
      <c r="P10316" t="s">
        <v>208</v>
      </c>
      <c r="Q10316" t="s">
        <v>209</v>
      </c>
      <c r="R10316" t="s">
        <v>29</v>
      </c>
      <c r="S10316" t="s">
        <v>30</v>
      </c>
      <c r="T10316" t="s">
        <v>320</v>
      </c>
      <c r="U10316" t="s">
        <v>321</v>
      </c>
      <c r="V10316" t="s">
        <v>33</v>
      </c>
    </row>
    <row r="10317" spans="1:22">
      <c r="A10317" s="4">
        <v>46100</v>
      </c>
      <c r="B10317" t="s">
        <v>7402</v>
      </c>
      <c r="C10317" t="s">
        <v>23</v>
      </c>
      <c r="D10317">
        <v>1</v>
      </c>
      <c r="E10317">
        <v>25999.999999999996</v>
      </c>
      <c r="F10317">
        <f>Table2[[#This Row],[Đơn Giá Chuẩn]]*Table2[[#This Row],[Tổng số lượng bán]]</f>
        <v>25999.999999999996</v>
      </c>
      <c r="H10317">
        <f>Table2[[#This Row],[Doanh số bán]]-Table2[[#This Row],[Chiết khấu]]</f>
        <v>25999.999999999996</v>
      </c>
      <c r="K10317" t="s">
        <v>24</v>
      </c>
      <c r="L10317">
        <v>0</v>
      </c>
      <c r="M10317" t="s">
        <v>319</v>
      </c>
      <c r="N10317" t="s">
        <v>26</v>
      </c>
      <c r="O10317">
        <v>0</v>
      </c>
      <c r="P10317" t="s">
        <v>47</v>
      </c>
      <c r="Q10317" t="s">
        <v>48</v>
      </c>
      <c r="R10317" t="s">
        <v>29</v>
      </c>
      <c r="S10317" t="s">
        <v>30</v>
      </c>
      <c r="T10317" t="s">
        <v>320</v>
      </c>
      <c r="U10317" t="s">
        <v>321</v>
      </c>
      <c r="V10317" t="s">
        <v>33</v>
      </c>
    </row>
    <row r="10318" spans="1:22">
      <c r="A10318" s="4">
        <v>46100</v>
      </c>
      <c r="B10318" t="s">
        <v>7402</v>
      </c>
      <c r="C10318" t="s">
        <v>23</v>
      </c>
      <c r="D10318">
        <v>2</v>
      </c>
      <c r="E10318">
        <v>32000</v>
      </c>
      <c r="F10318">
        <f>Table2[[#This Row],[Đơn Giá Chuẩn]]*Table2[[#This Row],[Tổng số lượng bán]]</f>
        <v>64000</v>
      </c>
      <c r="H10318">
        <f>Table2[[#This Row],[Doanh số bán]]-Table2[[#This Row],[Chiết khấu]]</f>
        <v>64000</v>
      </c>
      <c r="K10318" t="s">
        <v>24</v>
      </c>
      <c r="L10318">
        <v>0</v>
      </c>
      <c r="M10318" t="s">
        <v>319</v>
      </c>
      <c r="N10318" t="s">
        <v>26</v>
      </c>
      <c r="O10318">
        <v>0</v>
      </c>
      <c r="P10318" t="s">
        <v>873</v>
      </c>
      <c r="Q10318" t="s">
        <v>874</v>
      </c>
      <c r="R10318" t="s">
        <v>29</v>
      </c>
      <c r="S10318" t="s">
        <v>30</v>
      </c>
      <c r="T10318" t="s">
        <v>320</v>
      </c>
      <c r="U10318" t="s">
        <v>321</v>
      </c>
      <c r="V10318" t="s">
        <v>33</v>
      </c>
    </row>
    <row r="10319" spans="1:22">
      <c r="A10319" s="4">
        <v>46100</v>
      </c>
      <c r="B10319" t="s">
        <v>7403</v>
      </c>
      <c r="C10319" t="s">
        <v>104</v>
      </c>
      <c r="D10319">
        <v>5</v>
      </c>
      <c r="E10319">
        <v>47000</v>
      </c>
      <c r="F10319">
        <f>Table2[[#This Row],[Đơn Giá Chuẩn]]*Table2[[#This Row],[Tổng số lượng bán]]</f>
        <v>235000</v>
      </c>
      <c r="H10319">
        <f>Table2[[#This Row],[Doanh số bán]]-Table2[[#This Row],[Chiết khấu]]</f>
        <v>235000</v>
      </c>
      <c r="K10319" t="s">
        <v>24</v>
      </c>
      <c r="L10319">
        <v>0.12</v>
      </c>
      <c r="M10319" t="s">
        <v>319</v>
      </c>
      <c r="N10319" t="s">
        <v>26</v>
      </c>
      <c r="O10319">
        <v>0.6</v>
      </c>
      <c r="P10319" t="s">
        <v>520</v>
      </c>
      <c r="Q10319" t="s">
        <v>521</v>
      </c>
      <c r="R10319" t="s">
        <v>107</v>
      </c>
      <c r="S10319" t="s">
        <v>108</v>
      </c>
      <c r="T10319" t="s">
        <v>320</v>
      </c>
      <c r="U10319" t="s">
        <v>321</v>
      </c>
      <c r="V10319" t="s">
        <v>33</v>
      </c>
    </row>
    <row r="10320" spans="1:22">
      <c r="A10320" s="4">
        <v>46100</v>
      </c>
      <c r="B10320" t="s">
        <v>7403</v>
      </c>
      <c r="C10320" t="s">
        <v>104</v>
      </c>
      <c r="D10320">
        <v>1</v>
      </c>
      <c r="E10320">
        <v>47000</v>
      </c>
      <c r="F10320">
        <f>Table2[[#This Row],[Đơn Giá Chuẩn]]*Table2[[#This Row],[Tổng số lượng bán]]</f>
        <v>47000</v>
      </c>
      <c r="H10320">
        <f>Table2[[#This Row],[Doanh số bán]]-Table2[[#This Row],[Chiết khấu]]</f>
        <v>47000</v>
      </c>
      <c r="K10320" t="s">
        <v>24</v>
      </c>
      <c r="L10320">
        <v>0.16</v>
      </c>
      <c r="M10320" t="s">
        <v>319</v>
      </c>
      <c r="N10320" t="s">
        <v>26</v>
      </c>
      <c r="O10320">
        <v>0.16</v>
      </c>
      <c r="P10320" t="s">
        <v>105</v>
      </c>
      <c r="Q10320" t="s">
        <v>106</v>
      </c>
      <c r="R10320" t="s">
        <v>107</v>
      </c>
      <c r="S10320" t="s">
        <v>108</v>
      </c>
      <c r="T10320" t="s">
        <v>320</v>
      </c>
      <c r="U10320" t="s">
        <v>321</v>
      </c>
      <c r="V10320" t="s">
        <v>33</v>
      </c>
    </row>
    <row r="10321" spans="1:22">
      <c r="A10321" s="4">
        <v>46100</v>
      </c>
      <c r="B10321" t="s">
        <v>7403</v>
      </c>
      <c r="C10321" t="s">
        <v>104</v>
      </c>
      <c r="D10321">
        <v>2</v>
      </c>
      <c r="E10321">
        <v>51000</v>
      </c>
      <c r="F10321">
        <f>Table2[[#This Row],[Đơn Giá Chuẩn]]*Table2[[#This Row],[Tổng số lượng bán]]</f>
        <v>102000</v>
      </c>
      <c r="H10321">
        <f>Table2[[#This Row],[Doanh số bán]]-Table2[[#This Row],[Chiết khấu]]</f>
        <v>102000</v>
      </c>
      <c r="K10321" t="s">
        <v>24</v>
      </c>
      <c r="L10321">
        <v>0.12</v>
      </c>
      <c r="M10321" t="s">
        <v>319</v>
      </c>
      <c r="N10321" t="s">
        <v>26</v>
      </c>
      <c r="O10321">
        <v>0.24</v>
      </c>
      <c r="P10321" t="s">
        <v>656</v>
      </c>
      <c r="Q10321" t="s">
        <v>657</v>
      </c>
      <c r="R10321" t="s">
        <v>107</v>
      </c>
      <c r="S10321" t="s">
        <v>108</v>
      </c>
      <c r="T10321" t="s">
        <v>320</v>
      </c>
      <c r="U10321" t="s">
        <v>321</v>
      </c>
      <c r="V10321" t="s">
        <v>33</v>
      </c>
    </row>
    <row r="10322" spans="1:22">
      <c r="A10322" s="4">
        <v>46100</v>
      </c>
      <c r="B10322" t="s">
        <v>7403</v>
      </c>
      <c r="C10322" t="s">
        <v>104</v>
      </c>
      <c r="D10322">
        <v>2</v>
      </c>
      <c r="E10322">
        <v>51000</v>
      </c>
      <c r="F10322">
        <f>Table2[[#This Row],[Đơn Giá Chuẩn]]*Table2[[#This Row],[Tổng số lượng bán]]</f>
        <v>102000</v>
      </c>
      <c r="H10322">
        <f>Table2[[#This Row],[Doanh số bán]]-Table2[[#This Row],[Chiết khấu]]</f>
        <v>102000</v>
      </c>
      <c r="K10322" t="s">
        <v>24</v>
      </c>
      <c r="L10322">
        <v>0.12</v>
      </c>
      <c r="M10322" t="s">
        <v>319</v>
      </c>
      <c r="N10322" t="s">
        <v>26</v>
      </c>
      <c r="O10322">
        <v>0.24</v>
      </c>
      <c r="P10322" t="s">
        <v>588</v>
      </c>
      <c r="Q10322" t="s">
        <v>589</v>
      </c>
      <c r="R10322" t="s">
        <v>107</v>
      </c>
      <c r="S10322" t="s">
        <v>108</v>
      </c>
      <c r="T10322" t="s">
        <v>320</v>
      </c>
      <c r="U10322" t="s">
        <v>321</v>
      </c>
      <c r="V10322" t="s">
        <v>33</v>
      </c>
    </row>
    <row r="10323" spans="1:22">
      <c r="A10323" s="4">
        <v>46100</v>
      </c>
      <c r="B10323" t="s">
        <v>7404</v>
      </c>
      <c r="C10323" t="s">
        <v>104</v>
      </c>
      <c r="D10323">
        <v>4</v>
      </c>
      <c r="E10323">
        <v>51000</v>
      </c>
      <c r="F10323">
        <f>Table2[[#This Row],[Đơn Giá Chuẩn]]*Table2[[#This Row],[Tổng số lượng bán]]</f>
        <v>204000</v>
      </c>
      <c r="H10323">
        <f>Table2[[#This Row],[Doanh số bán]]-Table2[[#This Row],[Chiết khấu]]</f>
        <v>204000</v>
      </c>
      <c r="K10323" t="s">
        <v>24</v>
      </c>
      <c r="L10323">
        <v>0.12</v>
      </c>
      <c r="M10323" t="s">
        <v>319</v>
      </c>
      <c r="N10323" t="s">
        <v>26</v>
      </c>
      <c r="O10323">
        <v>0.48</v>
      </c>
      <c r="P10323" t="s">
        <v>656</v>
      </c>
      <c r="Q10323" t="s">
        <v>657</v>
      </c>
      <c r="R10323" t="s">
        <v>107</v>
      </c>
      <c r="S10323" t="s">
        <v>108</v>
      </c>
      <c r="T10323" t="s">
        <v>320</v>
      </c>
      <c r="U10323" t="s">
        <v>321</v>
      </c>
      <c r="V10323" t="s">
        <v>33</v>
      </c>
    </row>
    <row r="10324" spans="1:22">
      <c r="A10324" s="4">
        <v>46100</v>
      </c>
      <c r="B10324" t="s">
        <v>7404</v>
      </c>
      <c r="C10324" t="s">
        <v>104</v>
      </c>
      <c r="D10324">
        <v>3</v>
      </c>
      <c r="E10324">
        <v>47000</v>
      </c>
      <c r="F10324">
        <f>Table2[[#This Row],[Đơn Giá Chuẩn]]*Table2[[#This Row],[Tổng số lượng bán]]</f>
        <v>141000</v>
      </c>
      <c r="H10324">
        <f>Table2[[#This Row],[Doanh số bán]]-Table2[[#This Row],[Chiết khấu]]</f>
        <v>141000</v>
      </c>
      <c r="K10324" t="s">
        <v>24</v>
      </c>
      <c r="L10324">
        <v>0.12</v>
      </c>
      <c r="M10324" t="s">
        <v>319</v>
      </c>
      <c r="N10324" t="s">
        <v>26</v>
      </c>
      <c r="O10324">
        <v>0.36</v>
      </c>
      <c r="P10324" t="s">
        <v>520</v>
      </c>
      <c r="Q10324" t="s">
        <v>521</v>
      </c>
      <c r="R10324" t="s">
        <v>107</v>
      </c>
      <c r="S10324" t="s">
        <v>108</v>
      </c>
      <c r="T10324" t="s">
        <v>320</v>
      </c>
      <c r="U10324" t="s">
        <v>321</v>
      </c>
      <c r="V10324" t="s">
        <v>33</v>
      </c>
    </row>
    <row r="10325" spans="1:22">
      <c r="A10325" s="4">
        <v>46100</v>
      </c>
      <c r="B10325" t="s">
        <v>7404</v>
      </c>
      <c r="C10325" t="s">
        <v>104</v>
      </c>
      <c r="D10325">
        <v>2</v>
      </c>
      <c r="E10325">
        <v>51000</v>
      </c>
      <c r="F10325">
        <f>Table2[[#This Row],[Đơn Giá Chuẩn]]*Table2[[#This Row],[Tổng số lượng bán]]</f>
        <v>102000</v>
      </c>
      <c r="H10325">
        <f>Table2[[#This Row],[Doanh số bán]]-Table2[[#This Row],[Chiết khấu]]</f>
        <v>102000</v>
      </c>
      <c r="K10325" t="s">
        <v>24</v>
      </c>
      <c r="L10325">
        <v>0.12</v>
      </c>
      <c r="M10325" t="s">
        <v>319</v>
      </c>
      <c r="N10325" t="s">
        <v>26</v>
      </c>
      <c r="O10325">
        <v>0.24</v>
      </c>
      <c r="P10325" t="s">
        <v>586</v>
      </c>
      <c r="Q10325" t="s">
        <v>587</v>
      </c>
      <c r="R10325" t="s">
        <v>107</v>
      </c>
      <c r="S10325" t="s">
        <v>108</v>
      </c>
      <c r="T10325" t="s">
        <v>320</v>
      </c>
      <c r="U10325" t="s">
        <v>321</v>
      </c>
      <c r="V10325" t="s">
        <v>33</v>
      </c>
    </row>
    <row r="10326" spans="1:22">
      <c r="A10326" s="4">
        <v>46100</v>
      </c>
      <c r="B10326" t="s">
        <v>7404</v>
      </c>
      <c r="C10326" t="s">
        <v>104</v>
      </c>
      <c r="D10326">
        <v>1</v>
      </c>
      <c r="E10326">
        <v>51000</v>
      </c>
      <c r="F10326">
        <f>Table2[[#This Row],[Đơn Giá Chuẩn]]*Table2[[#This Row],[Tổng số lượng bán]]</f>
        <v>51000</v>
      </c>
      <c r="H10326">
        <f>Table2[[#This Row],[Doanh số bán]]-Table2[[#This Row],[Chiết khấu]]</f>
        <v>51000</v>
      </c>
      <c r="K10326" t="s">
        <v>24</v>
      </c>
      <c r="L10326">
        <v>0.12</v>
      </c>
      <c r="M10326" t="s">
        <v>319</v>
      </c>
      <c r="N10326" t="s">
        <v>26</v>
      </c>
      <c r="O10326">
        <v>0.12</v>
      </c>
      <c r="P10326" t="s">
        <v>588</v>
      </c>
      <c r="Q10326" t="s">
        <v>589</v>
      </c>
      <c r="R10326" t="s">
        <v>107</v>
      </c>
      <c r="S10326" t="s">
        <v>108</v>
      </c>
      <c r="T10326" t="s">
        <v>320</v>
      </c>
      <c r="U10326" t="s">
        <v>321</v>
      </c>
      <c r="V10326" t="s">
        <v>33</v>
      </c>
    </row>
    <row r="10327" spans="1:22">
      <c r="A10327" s="4">
        <v>46100</v>
      </c>
      <c r="B10327" t="s">
        <v>7405</v>
      </c>
      <c r="C10327" t="s">
        <v>23</v>
      </c>
      <c r="D10327">
        <v>1</v>
      </c>
      <c r="E10327">
        <v>47000</v>
      </c>
      <c r="F10327">
        <f>Table2[[#This Row],[Đơn Giá Chuẩn]]*Table2[[#This Row],[Tổng số lượng bán]]</f>
        <v>47000</v>
      </c>
      <c r="H10327">
        <f>Table2[[#This Row],[Doanh số bán]]-Table2[[#This Row],[Chiết khấu]]</f>
        <v>47000</v>
      </c>
      <c r="K10327" t="s">
        <v>24</v>
      </c>
      <c r="L10327">
        <v>0</v>
      </c>
      <c r="M10327" t="s">
        <v>319</v>
      </c>
      <c r="N10327" t="s">
        <v>26</v>
      </c>
      <c r="O10327">
        <v>0</v>
      </c>
      <c r="P10327" t="s">
        <v>913</v>
      </c>
      <c r="Q10327" t="s">
        <v>914</v>
      </c>
      <c r="R10327" t="s">
        <v>29</v>
      </c>
      <c r="S10327" t="s">
        <v>30</v>
      </c>
      <c r="T10327" t="s">
        <v>320</v>
      </c>
      <c r="U10327" t="s">
        <v>321</v>
      </c>
      <c r="V10327" t="s">
        <v>33</v>
      </c>
    </row>
    <row r="10328" spans="1:22">
      <c r="A10328" s="4">
        <v>46035</v>
      </c>
      <c r="B10328" t="s">
        <v>271</v>
      </c>
      <c r="C10328" t="s">
        <v>83</v>
      </c>
      <c r="D10328">
        <v>4</v>
      </c>
      <c r="E10328">
        <v>177000</v>
      </c>
      <c r="F10328">
        <f>Table2[[#This Row],[Đơn Giá Chuẩn]]*Table2[[#This Row],[Tổng số lượng bán]]</f>
        <v>708000</v>
      </c>
      <c r="G10328">
        <v>129629</v>
      </c>
      <c r="H10328">
        <f>Table2[[#This Row],[Doanh số bán]]-Table2[[#This Row],[Chiết khấu]]</f>
        <v>578371</v>
      </c>
      <c r="K10328" t="s">
        <v>24</v>
      </c>
      <c r="L10328">
        <v>0.25</v>
      </c>
      <c r="M10328" t="s">
        <v>25</v>
      </c>
      <c r="N10328" t="s">
        <v>26</v>
      </c>
      <c r="O10328">
        <v>1</v>
      </c>
      <c r="P10328" t="s">
        <v>272</v>
      </c>
      <c r="Q10328" t="s">
        <v>273</v>
      </c>
      <c r="R10328" t="s">
        <v>41</v>
      </c>
      <c r="S10328" t="s">
        <v>42</v>
      </c>
      <c r="T10328" t="s">
        <v>31</v>
      </c>
      <c r="U10328" t="s">
        <v>32</v>
      </c>
      <c r="V10328" t="s">
        <v>33</v>
      </c>
    </row>
    <row r="10329" spans="1:22">
      <c r="A10329" s="4">
        <v>46100</v>
      </c>
      <c r="B10329" t="s">
        <v>7406</v>
      </c>
      <c r="C10329" t="s">
        <v>104</v>
      </c>
      <c r="D10329">
        <v>6</v>
      </c>
      <c r="E10329">
        <v>152000</v>
      </c>
      <c r="F10329">
        <f>Table2[[#This Row],[Đơn Giá Chuẩn]]*Table2[[#This Row],[Tổng số lượng bán]]</f>
        <v>912000</v>
      </c>
      <c r="H10329">
        <f>Table2[[#This Row],[Doanh số bán]]-Table2[[#This Row],[Chiết khấu]]</f>
        <v>912000</v>
      </c>
      <c r="K10329" t="s">
        <v>24</v>
      </c>
      <c r="L10329">
        <v>0.125</v>
      </c>
      <c r="M10329" t="s">
        <v>319</v>
      </c>
      <c r="N10329" t="s">
        <v>26</v>
      </c>
      <c r="O10329">
        <v>0.75</v>
      </c>
      <c r="P10329" t="s">
        <v>1500</v>
      </c>
      <c r="Q10329" t="s">
        <v>1501</v>
      </c>
      <c r="R10329" t="s">
        <v>41</v>
      </c>
      <c r="S10329" t="s">
        <v>42</v>
      </c>
      <c r="T10329" t="s">
        <v>320</v>
      </c>
      <c r="U10329" t="s">
        <v>321</v>
      </c>
      <c r="V10329" t="s">
        <v>33</v>
      </c>
    </row>
    <row r="10330" spans="1:22">
      <c r="A10330" s="4">
        <v>46100</v>
      </c>
      <c r="B10330" t="s">
        <v>7406</v>
      </c>
      <c r="C10330" t="s">
        <v>104</v>
      </c>
      <c r="D10330">
        <v>6</v>
      </c>
      <c r="E10330">
        <v>137000</v>
      </c>
      <c r="F10330">
        <f>Table2[[#This Row],[Đơn Giá Chuẩn]]*Table2[[#This Row],[Tổng số lượng bán]]</f>
        <v>822000</v>
      </c>
      <c r="H10330">
        <f>Table2[[#This Row],[Doanh số bán]]-Table2[[#This Row],[Chiết khấu]]</f>
        <v>822000</v>
      </c>
      <c r="K10330" t="s">
        <v>24</v>
      </c>
      <c r="L10330">
        <v>0.1</v>
      </c>
      <c r="M10330" t="s">
        <v>319</v>
      </c>
      <c r="N10330" t="s">
        <v>26</v>
      </c>
      <c r="O10330">
        <v>0.60000000000000009</v>
      </c>
      <c r="P10330" t="s">
        <v>1625</v>
      </c>
      <c r="Q10330" t="s">
        <v>1626</v>
      </c>
      <c r="R10330" t="s">
        <v>41</v>
      </c>
      <c r="S10330" t="s">
        <v>42</v>
      </c>
      <c r="T10330" t="s">
        <v>320</v>
      </c>
      <c r="U10330" t="s">
        <v>321</v>
      </c>
      <c r="V10330" t="s">
        <v>33</v>
      </c>
    </row>
    <row r="10331" spans="1:22">
      <c r="A10331" s="4">
        <v>46051</v>
      </c>
      <c r="B10331" t="s">
        <v>313</v>
      </c>
      <c r="C10331" t="s">
        <v>83</v>
      </c>
      <c r="D10331">
        <v>2</v>
      </c>
      <c r="E10331">
        <v>177000</v>
      </c>
      <c r="F10331">
        <f>Table2[[#This Row],[Đơn Giá Chuẩn]]*Table2[[#This Row],[Tổng số lượng bán]]</f>
        <v>354000</v>
      </c>
      <c r="G10331">
        <v>0</v>
      </c>
      <c r="H10331">
        <f>Table2[[#This Row],[Doanh số bán]]-Table2[[#This Row],[Chiết khấu]]</f>
        <v>354000</v>
      </c>
      <c r="K10331" t="s">
        <v>24</v>
      </c>
      <c r="L10331">
        <v>0.25</v>
      </c>
      <c r="M10331" t="s">
        <v>25</v>
      </c>
      <c r="N10331" t="s">
        <v>26</v>
      </c>
      <c r="O10331">
        <v>0.5</v>
      </c>
      <c r="P10331" t="s">
        <v>272</v>
      </c>
      <c r="Q10331" t="s">
        <v>273</v>
      </c>
      <c r="R10331" t="s">
        <v>41</v>
      </c>
      <c r="S10331" t="s">
        <v>42</v>
      </c>
      <c r="T10331" t="s">
        <v>31</v>
      </c>
      <c r="U10331" t="s">
        <v>32</v>
      </c>
      <c r="V10331" t="s">
        <v>33</v>
      </c>
    </row>
    <row r="10332" spans="1:22">
      <c r="A10332" s="4">
        <v>46100</v>
      </c>
      <c r="B10332" t="s">
        <v>7407</v>
      </c>
      <c r="C10332" t="s">
        <v>104</v>
      </c>
      <c r="D10332">
        <v>6</v>
      </c>
      <c r="E10332">
        <v>137000</v>
      </c>
      <c r="F10332">
        <f>Table2[[#This Row],[Đơn Giá Chuẩn]]*Table2[[#This Row],[Tổng số lượng bán]]</f>
        <v>822000</v>
      </c>
      <c r="H10332">
        <f>Table2[[#This Row],[Doanh số bán]]-Table2[[#This Row],[Chiết khấu]]</f>
        <v>822000</v>
      </c>
      <c r="K10332" t="s">
        <v>24</v>
      </c>
      <c r="L10332">
        <v>0.1</v>
      </c>
      <c r="M10332" t="s">
        <v>319</v>
      </c>
      <c r="N10332" t="s">
        <v>26</v>
      </c>
      <c r="O10332">
        <v>0.60000000000000009</v>
      </c>
      <c r="P10332" t="s">
        <v>1625</v>
      </c>
      <c r="Q10332" t="s">
        <v>1626</v>
      </c>
      <c r="R10332" t="s">
        <v>41</v>
      </c>
      <c r="S10332" t="s">
        <v>42</v>
      </c>
      <c r="T10332" t="s">
        <v>320</v>
      </c>
      <c r="U10332" t="s">
        <v>321</v>
      </c>
      <c r="V10332" t="s">
        <v>33</v>
      </c>
    </row>
    <row r="10333" spans="1:22">
      <c r="A10333" s="4">
        <v>46100</v>
      </c>
      <c r="B10333" t="s">
        <v>7407</v>
      </c>
      <c r="C10333" t="s">
        <v>104</v>
      </c>
      <c r="D10333">
        <v>6</v>
      </c>
      <c r="E10333">
        <v>152000</v>
      </c>
      <c r="F10333">
        <f>Table2[[#This Row],[Đơn Giá Chuẩn]]*Table2[[#This Row],[Tổng số lượng bán]]</f>
        <v>912000</v>
      </c>
      <c r="H10333">
        <f>Table2[[#This Row],[Doanh số bán]]-Table2[[#This Row],[Chiết khấu]]</f>
        <v>912000</v>
      </c>
      <c r="K10333" t="s">
        <v>24</v>
      </c>
      <c r="L10333">
        <v>0.125</v>
      </c>
      <c r="M10333" t="s">
        <v>319</v>
      </c>
      <c r="N10333" t="s">
        <v>26</v>
      </c>
      <c r="O10333">
        <v>0.75</v>
      </c>
      <c r="P10333" t="s">
        <v>1500</v>
      </c>
      <c r="Q10333" t="s">
        <v>1501</v>
      </c>
      <c r="R10333" t="s">
        <v>41</v>
      </c>
      <c r="S10333" t="s">
        <v>42</v>
      </c>
      <c r="T10333" t="s">
        <v>320</v>
      </c>
      <c r="U10333" t="s">
        <v>321</v>
      </c>
      <c r="V10333" t="s">
        <v>33</v>
      </c>
    </row>
    <row r="10334" spans="1:22">
      <c r="A10334" s="4">
        <v>46026</v>
      </c>
      <c r="B10334" t="s">
        <v>343</v>
      </c>
      <c r="C10334" t="s">
        <v>83</v>
      </c>
      <c r="D10334">
        <v>4</v>
      </c>
      <c r="E10334">
        <v>177000</v>
      </c>
      <c r="F10334">
        <f>Table2[[#This Row],[Đơn Giá Chuẩn]]*Table2[[#This Row],[Tổng số lượng bán]]</f>
        <v>708000</v>
      </c>
      <c r="G10334">
        <v>129630</v>
      </c>
      <c r="H10334">
        <f>Table2[[#This Row],[Doanh số bán]]-Table2[[#This Row],[Chiết khấu]]</f>
        <v>578370</v>
      </c>
      <c r="K10334" t="s">
        <v>24</v>
      </c>
      <c r="L10334">
        <v>0.25</v>
      </c>
      <c r="M10334" t="s">
        <v>319</v>
      </c>
      <c r="N10334" t="s">
        <v>26</v>
      </c>
      <c r="O10334">
        <v>1</v>
      </c>
      <c r="P10334" t="s">
        <v>272</v>
      </c>
      <c r="Q10334" t="s">
        <v>273</v>
      </c>
      <c r="R10334" t="s">
        <v>41</v>
      </c>
      <c r="S10334" t="s">
        <v>42</v>
      </c>
      <c r="T10334" t="s">
        <v>320</v>
      </c>
      <c r="U10334" t="s">
        <v>321</v>
      </c>
      <c r="V10334" t="s">
        <v>33</v>
      </c>
    </row>
    <row r="10335" spans="1:22">
      <c r="A10335" s="4">
        <v>46100</v>
      </c>
      <c r="B10335" t="s">
        <v>7408</v>
      </c>
      <c r="C10335" t="s">
        <v>104</v>
      </c>
      <c r="D10335">
        <v>6</v>
      </c>
      <c r="E10335">
        <v>152000</v>
      </c>
      <c r="F10335">
        <f>Table2[[#This Row],[Đơn Giá Chuẩn]]*Table2[[#This Row],[Tổng số lượng bán]]</f>
        <v>912000</v>
      </c>
      <c r="H10335">
        <f>Table2[[#This Row],[Doanh số bán]]-Table2[[#This Row],[Chiết khấu]]</f>
        <v>912000</v>
      </c>
      <c r="K10335" t="s">
        <v>24</v>
      </c>
      <c r="L10335">
        <v>0.125</v>
      </c>
      <c r="M10335" t="s">
        <v>319</v>
      </c>
      <c r="N10335" t="s">
        <v>26</v>
      </c>
      <c r="O10335">
        <v>0.75</v>
      </c>
      <c r="P10335" t="s">
        <v>1500</v>
      </c>
      <c r="Q10335" t="s">
        <v>1501</v>
      </c>
      <c r="R10335" t="s">
        <v>41</v>
      </c>
      <c r="S10335" t="s">
        <v>42</v>
      </c>
      <c r="T10335" t="s">
        <v>320</v>
      </c>
      <c r="U10335" t="s">
        <v>321</v>
      </c>
      <c r="V10335" t="s">
        <v>33</v>
      </c>
    </row>
    <row r="10336" spans="1:22">
      <c r="A10336" s="4">
        <v>46100</v>
      </c>
      <c r="B10336" t="s">
        <v>7408</v>
      </c>
      <c r="C10336" t="s">
        <v>104</v>
      </c>
      <c r="D10336">
        <v>6</v>
      </c>
      <c r="E10336">
        <v>137000</v>
      </c>
      <c r="F10336">
        <f>Table2[[#This Row],[Đơn Giá Chuẩn]]*Table2[[#This Row],[Tổng số lượng bán]]</f>
        <v>822000</v>
      </c>
      <c r="H10336">
        <f>Table2[[#This Row],[Doanh số bán]]-Table2[[#This Row],[Chiết khấu]]</f>
        <v>822000</v>
      </c>
      <c r="K10336" t="s">
        <v>24</v>
      </c>
      <c r="L10336">
        <v>0.1</v>
      </c>
      <c r="M10336" t="s">
        <v>319</v>
      </c>
      <c r="N10336" t="s">
        <v>26</v>
      </c>
      <c r="O10336">
        <v>0.60000000000000009</v>
      </c>
      <c r="P10336" t="s">
        <v>1625</v>
      </c>
      <c r="Q10336" t="s">
        <v>1626</v>
      </c>
      <c r="R10336" t="s">
        <v>41</v>
      </c>
      <c r="S10336" t="s">
        <v>42</v>
      </c>
      <c r="T10336" t="s">
        <v>320</v>
      </c>
      <c r="U10336" t="s">
        <v>321</v>
      </c>
      <c r="V10336" t="s">
        <v>33</v>
      </c>
    </row>
    <row r="10337" spans="1:22">
      <c r="A10337" s="4">
        <v>46098</v>
      </c>
      <c r="B10337" t="s">
        <v>7409</v>
      </c>
      <c r="C10337" t="s">
        <v>23</v>
      </c>
      <c r="D10337">
        <v>2</v>
      </c>
      <c r="E10337">
        <v>42000</v>
      </c>
      <c r="F10337">
        <f>Table2[[#This Row],[Đơn Giá Chuẩn]]*Table2[[#This Row],[Tổng số lượng bán]]</f>
        <v>84000</v>
      </c>
      <c r="H10337">
        <f>Table2[[#This Row],[Doanh số bán]]-Table2[[#This Row],[Chiết khấu]]</f>
        <v>84000</v>
      </c>
      <c r="K10337" t="s">
        <v>24</v>
      </c>
      <c r="L10337">
        <v>0</v>
      </c>
      <c r="M10337" t="s">
        <v>918</v>
      </c>
      <c r="N10337" t="s">
        <v>919</v>
      </c>
      <c r="O10337">
        <v>0</v>
      </c>
      <c r="P10337" t="s">
        <v>1771</v>
      </c>
      <c r="Q10337" t="s">
        <v>1772</v>
      </c>
      <c r="R10337" t="s">
        <v>29</v>
      </c>
      <c r="S10337" t="s">
        <v>30</v>
      </c>
      <c r="T10337" t="s">
        <v>922</v>
      </c>
      <c r="U10337" t="s">
        <v>923</v>
      </c>
      <c r="V10337" t="s">
        <v>33</v>
      </c>
    </row>
    <row r="10338" spans="1:22">
      <c r="A10338" s="4">
        <v>46029</v>
      </c>
      <c r="B10338" t="s">
        <v>432</v>
      </c>
      <c r="C10338" t="s">
        <v>83</v>
      </c>
      <c r="D10338">
        <v>4</v>
      </c>
      <c r="E10338">
        <v>177000</v>
      </c>
      <c r="F10338">
        <f>Table2[[#This Row],[Đơn Giá Chuẩn]]*Table2[[#This Row],[Tổng số lượng bán]]</f>
        <v>708000</v>
      </c>
      <c r="G10338">
        <v>129630</v>
      </c>
      <c r="H10338">
        <f>Table2[[#This Row],[Doanh số bán]]-Table2[[#This Row],[Chiết khấu]]</f>
        <v>578370</v>
      </c>
      <c r="K10338" t="s">
        <v>24</v>
      </c>
      <c r="L10338">
        <v>0.25</v>
      </c>
      <c r="M10338" t="s">
        <v>319</v>
      </c>
      <c r="N10338" t="s">
        <v>26</v>
      </c>
      <c r="O10338">
        <v>1</v>
      </c>
      <c r="P10338" t="s">
        <v>272</v>
      </c>
      <c r="Q10338" t="s">
        <v>273</v>
      </c>
      <c r="R10338" t="s">
        <v>41</v>
      </c>
      <c r="S10338" t="s">
        <v>42</v>
      </c>
      <c r="T10338" t="s">
        <v>320</v>
      </c>
      <c r="U10338" t="s">
        <v>321</v>
      </c>
      <c r="V10338" t="s">
        <v>33</v>
      </c>
    </row>
    <row r="10339" spans="1:22">
      <c r="A10339" s="4">
        <v>46029</v>
      </c>
      <c r="B10339" t="s">
        <v>454</v>
      </c>
      <c r="C10339" t="s">
        <v>83</v>
      </c>
      <c r="D10339">
        <v>20</v>
      </c>
      <c r="E10339">
        <v>177000</v>
      </c>
      <c r="F10339">
        <f>Table2[[#This Row],[Đơn Giá Chuẩn]]*Table2[[#This Row],[Tổng số lượng bán]]</f>
        <v>3540000</v>
      </c>
      <c r="G10339">
        <v>0</v>
      </c>
      <c r="H10339">
        <f>Table2[[#This Row],[Doanh số bán]]-Table2[[#This Row],[Chiết khấu]]</f>
        <v>3540000</v>
      </c>
      <c r="K10339" t="s">
        <v>24</v>
      </c>
      <c r="L10339">
        <v>0.25</v>
      </c>
      <c r="M10339" t="s">
        <v>319</v>
      </c>
      <c r="N10339" t="s">
        <v>26</v>
      </c>
      <c r="O10339">
        <v>5</v>
      </c>
      <c r="P10339" t="s">
        <v>272</v>
      </c>
      <c r="Q10339" t="s">
        <v>273</v>
      </c>
      <c r="R10339" t="s">
        <v>41</v>
      </c>
      <c r="S10339" t="s">
        <v>42</v>
      </c>
      <c r="T10339" t="s">
        <v>320</v>
      </c>
      <c r="U10339" t="s">
        <v>321</v>
      </c>
      <c r="V10339" t="s">
        <v>33</v>
      </c>
    </row>
    <row r="10340" spans="1:22">
      <c r="A10340" s="4">
        <v>46033</v>
      </c>
      <c r="B10340" t="s">
        <v>494</v>
      </c>
      <c r="C10340" t="s">
        <v>83</v>
      </c>
      <c r="D10340">
        <v>1</v>
      </c>
      <c r="E10340">
        <v>177000</v>
      </c>
      <c r="F10340">
        <f>Table2[[#This Row],[Đơn Giá Chuẩn]]*Table2[[#This Row],[Tổng số lượng bán]]</f>
        <v>177000</v>
      </c>
      <c r="G10340">
        <v>0</v>
      </c>
      <c r="H10340">
        <f>Table2[[#This Row],[Doanh số bán]]-Table2[[#This Row],[Chiết khấu]]</f>
        <v>177000</v>
      </c>
      <c r="K10340" t="s">
        <v>24</v>
      </c>
      <c r="L10340">
        <v>0.25</v>
      </c>
      <c r="M10340" t="s">
        <v>319</v>
      </c>
      <c r="N10340" t="s">
        <v>26</v>
      </c>
      <c r="O10340">
        <v>0.25</v>
      </c>
      <c r="P10340" t="s">
        <v>272</v>
      </c>
      <c r="Q10340" t="s">
        <v>273</v>
      </c>
      <c r="R10340" t="s">
        <v>41</v>
      </c>
      <c r="S10340" t="s">
        <v>42</v>
      </c>
      <c r="T10340" t="s">
        <v>320</v>
      </c>
      <c r="U10340" t="s">
        <v>321</v>
      </c>
      <c r="V10340" t="s">
        <v>33</v>
      </c>
    </row>
    <row r="10341" spans="1:22">
      <c r="A10341" s="4">
        <v>46098</v>
      </c>
      <c r="B10341" t="s">
        <v>7410</v>
      </c>
      <c r="C10341" t="s">
        <v>23</v>
      </c>
      <c r="D10341">
        <v>1</v>
      </c>
      <c r="E10341">
        <v>51000</v>
      </c>
      <c r="F10341">
        <f>Table2[[#This Row],[Đơn Giá Chuẩn]]*Table2[[#This Row],[Tổng số lượng bán]]</f>
        <v>51000</v>
      </c>
      <c r="H10341">
        <f>Table2[[#This Row],[Doanh số bán]]-Table2[[#This Row],[Chiết khấu]]</f>
        <v>51000</v>
      </c>
      <c r="K10341" t="s">
        <v>24</v>
      </c>
      <c r="L10341">
        <v>0</v>
      </c>
      <c r="M10341" t="s">
        <v>918</v>
      </c>
      <c r="N10341" t="s">
        <v>919</v>
      </c>
      <c r="O10341">
        <v>0</v>
      </c>
      <c r="P10341" t="s">
        <v>1733</v>
      </c>
      <c r="Q10341" t="s">
        <v>1734</v>
      </c>
      <c r="R10341" t="s">
        <v>29</v>
      </c>
      <c r="S10341" t="s">
        <v>30</v>
      </c>
      <c r="T10341" t="s">
        <v>922</v>
      </c>
      <c r="U10341" t="s">
        <v>923</v>
      </c>
      <c r="V10341" t="s">
        <v>33</v>
      </c>
    </row>
    <row r="10342" spans="1:22">
      <c r="A10342" s="4">
        <v>46098</v>
      </c>
      <c r="B10342" t="s">
        <v>7411</v>
      </c>
      <c r="C10342" t="s">
        <v>23</v>
      </c>
      <c r="D10342">
        <v>1</v>
      </c>
      <c r="E10342">
        <v>52000</v>
      </c>
      <c r="F10342">
        <f>Table2[[#This Row],[Đơn Giá Chuẩn]]*Table2[[#This Row],[Tổng số lượng bán]]</f>
        <v>52000</v>
      </c>
      <c r="H10342">
        <f>Table2[[#This Row],[Doanh số bán]]-Table2[[#This Row],[Chiết khấu]]</f>
        <v>52000</v>
      </c>
      <c r="K10342" t="s">
        <v>24</v>
      </c>
      <c r="L10342">
        <v>0</v>
      </c>
      <c r="M10342" t="s">
        <v>918</v>
      </c>
      <c r="N10342" t="s">
        <v>919</v>
      </c>
      <c r="O10342">
        <v>0</v>
      </c>
      <c r="P10342" t="s">
        <v>1730</v>
      </c>
      <c r="Q10342" t="s">
        <v>1731</v>
      </c>
      <c r="R10342" t="s">
        <v>29</v>
      </c>
      <c r="S10342" t="s">
        <v>30</v>
      </c>
      <c r="T10342" t="s">
        <v>922</v>
      </c>
      <c r="U10342" t="s">
        <v>923</v>
      </c>
      <c r="V10342" t="s">
        <v>33</v>
      </c>
    </row>
    <row r="10343" spans="1:22">
      <c r="A10343" s="4">
        <v>46098</v>
      </c>
      <c r="B10343" t="s">
        <v>7412</v>
      </c>
      <c r="C10343" t="s">
        <v>23</v>
      </c>
      <c r="D10343">
        <v>3</v>
      </c>
      <c r="E10343">
        <v>52000</v>
      </c>
      <c r="F10343">
        <f>Table2[[#This Row],[Đơn Giá Chuẩn]]*Table2[[#This Row],[Tổng số lượng bán]]</f>
        <v>156000</v>
      </c>
      <c r="H10343">
        <f>Table2[[#This Row],[Doanh số bán]]-Table2[[#This Row],[Chiết khấu]]</f>
        <v>156000</v>
      </c>
      <c r="K10343" t="s">
        <v>24</v>
      </c>
      <c r="L10343">
        <v>0</v>
      </c>
      <c r="M10343" t="s">
        <v>918</v>
      </c>
      <c r="N10343" t="s">
        <v>919</v>
      </c>
      <c r="O10343">
        <v>0</v>
      </c>
      <c r="P10343" t="s">
        <v>1730</v>
      </c>
      <c r="Q10343" t="s">
        <v>1731</v>
      </c>
      <c r="R10343" t="s">
        <v>29</v>
      </c>
      <c r="S10343" t="s">
        <v>30</v>
      </c>
      <c r="T10343" t="s">
        <v>922</v>
      </c>
      <c r="U10343" t="s">
        <v>923</v>
      </c>
      <c r="V10343" t="s">
        <v>33</v>
      </c>
    </row>
    <row r="10344" spans="1:22">
      <c r="A10344" s="4">
        <v>46098</v>
      </c>
      <c r="B10344" t="s">
        <v>7413</v>
      </c>
      <c r="C10344" t="s">
        <v>155</v>
      </c>
      <c r="D10344">
        <v>2</v>
      </c>
      <c r="E10344">
        <v>152000</v>
      </c>
      <c r="F10344">
        <f>Table2[[#This Row],[Đơn Giá Chuẩn]]*Table2[[#This Row],[Tổng số lượng bán]]</f>
        <v>304000</v>
      </c>
      <c r="H10344">
        <f>Table2[[#This Row],[Doanh số bán]]-Table2[[#This Row],[Chiết khấu]]</f>
        <v>304000</v>
      </c>
      <c r="K10344" t="s">
        <v>24</v>
      </c>
      <c r="L10344">
        <v>0.8</v>
      </c>
      <c r="M10344" t="s">
        <v>918</v>
      </c>
      <c r="N10344" t="s">
        <v>919</v>
      </c>
      <c r="O10344">
        <v>1.6</v>
      </c>
      <c r="P10344" t="s">
        <v>3303</v>
      </c>
      <c r="Q10344" t="s">
        <v>3304</v>
      </c>
      <c r="R10344" t="s">
        <v>107</v>
      </c>
      <c r="S10344" t="s">
        <v>108</v>
      </c>
      <c r="T10344" t="s">
        <v>922</v>
      </c>
      <c r="U10344" t="s">
        <v>923</v>
      </c>
      <c r="V10344" t="s">
        <v>33</v>
      </c>
    </row>
    <row r="10345" spans="1:22">
      <c r="A10345" s="4">
        <v>46098</v>
      </c>
      <c r="B10345" t="s">
        <v>7414</v>
      </c>
      <c r="C10345" t="s">
        <v>23</v>
      </c>
      <c r="D10345">
        <v>1</v>
      </c>
      <c r="E10345">
        <v>51000</v>
      </c>
      <c r="F10345">
        <f>Table2[[#This Row],[Đơn Giá Chuẩn]]*Table2[[#This Row],[Tổng số lượng bán]]</f>
        <v>51000</v>
      </c>
      <c r="H10345">
        <f>Table2[[#This Row],[Doanh số bán]]-Table2[[#This Row],[Chiết khấu]]</f>
        <v>51000</v>
      </c>
      <c r="K10345" t="s">
        <v>24</v>
      </c>
      <c r="L10345">
        <v>0</v>
      </c>
      <c r="M10345" t="s">
        <v>918</v>
      </c>
      <c r="N10345" t="s">
        <v>919</v>
      </c>
      <c r="O10345">
        <v>0</v>
      </c>
      <c r="P10345" t="s">
        <v>1733</v>
      </c>
      <c r="Q10345" t="s">
        <v>1734</v>
      </c>
      <c r="R10345" t="s">
        <v>29</v>
      </c>
      <c r="S10345" t="s">
        <v>30</v>
      </c>
      <c r="T10345" t="s">
        <v>922</v>
      </c>
      <c r="U10345" t="s">
        <v>923</v>
      </c>
      <c r="V10345" t="s">
        <v>33</v>
      </c>
    </row>
    <row r="10346" spans="1:22">
      <c r="A10346" s="4">
        <v>46098</v>
      </c>
      <c r="B10346" t="s">
        <v>7415</v>
      </c>
      <c r="C10346" t="s">
        <v>23</v>
      </c>
      <c r="D10346">
        <v>1</v>
      </c>
      <c r="E10346">
        <v>67000</v>
      </c>
      <c r="F10346">
        <f>Table2[[#This Row],[Đơn Giá Chuẩn]]*Table2[[#This Row],[Tổng số lượng bán]]</f>
        <v>67000</v>
      </c>
      <c r="H10346">
        <f>Table2[[#This Row],[Doanh số bán]]-Table2[[#This Row],[Chiết khấu]]</f>
        <v>67000</v>
      </c>
      <c r="K10346" t="s">
        <v>24</v>
      </c>
      <c r="L10346">
        <v>0</v>
      </c>
      <c r="M10346" t="s">
        <v>918</v>
      </c>
      <c r="N10346" t="s">
        <v>919</v>
      </c>
      <c r="O10346">
        <v>0</v>
      </c>
      <c r="P10346" t="s">
        <v>1743</v>
      </c>
      <c r="Q10346" t="s">
        <v>1744</v>
      </c>
      <c r="R10346" t="s">
        <v>29</v>
      </c>
      <c r="S10346" t="s">
        <v>30</v>
      </c>
      <c r="T10346" t="s">
        <v>922</v>
      </c>
      <c r="U10346" t="s">
        <v>923</v>
      </c>
      <c r="V10346" t="s">
        <v>33</v>
      </c>
    </row>
    <row r="10347" spans="1:22">
      <c r="A10347" s="4">
        <v>46098</v>
      </c>
      <c r="B10347" t="s">
        <v>7415</v>
      </c>
      <c r="C10347" t="s">
        <v>23</v>
      </c>
      <c r="D10347">
        <v>1</v>
      </c>
      <c r="E10347">
        <v>62000</v>
      </c>
      <c r="F10347">
        <f>Table2[[#This Row],[Đơn Giá Chuẩn]]*Table2[[#This Row],[Tổng số lượng bán]]</f>
        <v>62000</v>
      </c>
      <c r="H10347">
        <f>Table2[[#This Row],[Doanh số bán]]-Table2[[#This Row],[Chiết khấu]]</f>
        <v>62000</v>
      </c>
      <c r="K10347" t="s">
        <v>24</v>
      </c>
      <c r="L10347">
        <v>0</v>
      </c>
      <c r="M10347" t="s">
        <v>918</v>
      </c>
      <c r="N10347" t="s">
        <v>919</v>
      </c>
      <c r="O10347">
        <v>0</v>
      </c>
      <c r="P10347" t="s">
        <v>1806</v>
      </c>
      <c r="Q10347" t="s">
        <v>1807</v>
      </c>
      <c r="R10347" t="s">
        <v>29</v>
      </c>
      <c r="S10347" t="s">
        <v>30</v>
      </c>
      <c r="T10347" t="s">
        <v>922</v>
      </c>
      <c r="U10347" t="s">
        <v>923</v>
      </c>
      <c r="V10347" t="s">
        <v>33</v>
      </c>
    </row>
    <row r="10348" spans="1:22">
      <c r="A10348" s="4">
        <v>46098</v>
      </c>
      <c r="B10348" t="s">
        <v>7415</v>
      </c>
      <c r="C10348" t="s">
        <v>1735</v>
      </c>
      <c r="D10348">
        <v>2</v>
      </c>
      <c r="E10348">
        <v>32000</v>
      </c>
      <c r="F10348">
        <f>Table2[[#This Row],[Đơn Giá Chuẩn]]*Table2[[#This Row],[Tổng số lượng bán]]</f>
        <v>64000</v>
      </c>
      <c r="H10348">
        <f>Table2[[#This Row],[Doanh số bán]]-Table2[[#This Row],[Chiết khấu]]</f>
        <v>64000</v>
      </c>
      <c r="K10348" t="s">
        <v>24</v>
      </c>
      <c r="L10348">
        <v>0</v>
      </c>
      <c r="M10348" t="s">
        <v>918</v>
      </c>
      <c r="N10348" t="s">
        <v>919</v>
      </c>
      <c r="O10348">
        <v>0</v>
      </c>
      <c r="P10348" t="s">
        <v>1736</v>
      </c>
      <c r="Q10348" t="s">
        <v>1737</v>
      </c>
      <c r="R10348" t="s">
        <v>29</v>
      </c>
      <c r="S10348" t="s">
        <v>1738</v>
      </c>
      <c r="T10348" t="s">
        <v>922</v>
      </c>
      <c r="U10348" t="s">
        <v>923</v>
      </c>
      <c r="V10348" t="s">
        <v>33</v>
      </c>
    </row>
    <row r="10349" spans="1:22">
      <c r="A10349" s="4">
        <v>46098</v>
      </c>
      <c r="B10349" t="s">
        <v>7416</v>
      </c>
      <c r="C10349" t="s">
        <v>23</v>
      </c>
      <c r="D10349">
        <v>1</v>
      </c>
      <c r="E10349">
        <v>62000</v>
      </c>
      <c r="F10349">
        <f>Table2[[#This Row],[Đơn Giá Chuẩn]]*Table2[[#This Row],[Tổng số lượng bán]]</f>
        <v>62000</v>
      </c>
      <c r="H10349">
        <f>Table2[[#This Row],[Doanh số bán]]-Table2[[#This Row],[Chiết khấu]]</f>
        <v>62000</v>
      </c>
      <c r="K10349" t="s">
        <v>24</v>
      </c>
      <c r="L10349">
        <v>0</v>
      </c>
      <c r="M10349" t="s">
        <v>918</v>
      </c>
      <c r="N10349" t="s">
        <v>919</v>
      </c>
      <c r="O10349">
        <v>0</v>
      </c>
      <c r="P10349" t="s">
        <v>1815</v>
      </c>
      <c r="Q10349" t="s">
        <v>1816</v>
      </c>
      <c r="R10349" t="s">
        <v>29</v>
      </c>
      <c r="S10349" t="s">
        <v>30</v>
      </c>
      <c r="T10349" t="s">
        <v>922</v>
      </c>
      <c r="U10349" t="s">
        <v>923</v>
      </c>
      <c r="V10349" t="s">
        <v>33</v>
      </c>
    </row>
    <row r="10350" spans="1:22">
      <c r="A10350" s="4">
        <v>46098</v>
      </c>
      <c r="B10350" t="s">
        <v>7417</v>
      </c>
      <c r="C10350" t="s">
        <v>23</v>
      </c>
      <c r="D10350">
        <v>1</v>
      </c>
      <c r="E10350">
        <v>67000</v>
      </c>
      <c r="F10350">
        <f>Table2[[#This Row],[Đơn Giá Chuẩn]]*Table2[[#This Row],[Tổng số lượng bán]]</f>
        <v>67000</v>
      </c>
      <c r="H10350">
        <f>Table2[[#This Row],[Doanh số bán]]-Table2[[#This Row],[Chiết khấu]]</f>
        <v>67000</v>
      </c>
      <c r="K10350" t="s">
        <v>24</v>
      </c>
      <c r="L10350">
        <v>0</v>
      </c>
      <c r="M10350" t="s">
        <v>918</v>
      </c>
      <c r="N10350" t="s">
        <v>919</v>
      </c>
      <c r="O10350">
        <v>0</v>
      </c>
      <c r="P10350" t="s">
        <v>1767</v>
      </c>
      <c r="Q10350" t="s">
        <v>1768</v>
      </c>
      <c r="R10350" t="s">
        <v>29</v>
      </c>
      <c r="S10350" t="s">
        <v>91</v>
      </c>
      <c r="T10350" t="s">
        <v>922</v>
      </c>
      <c r="U10350" t="s">
        <v>923</v>
      </c>
      <c r="V10350" t="s">
        <v>33</v>
      </c>
    </row>
    <row r="10351" spans="1:22">
      <c r="A10351" s="4">
        <v>46098</v>
      </c>
      <c r="B10351" t="s">
        <v>7418</v>
      </c>
      <c r="C10351" t="s">
        <v>23</v>
      </c>
      <c r="D10351">
        <v>1</v>
      </c>
      <c r="E10351">
        <v>67000</v>
      </c>
      <c r="F10351">
        <f>Table2[[#This Row],[Đơn Giá Chuẩn]]*Table2[[#This Row],[Tổng số lượng bán]]</f>
        <v>67000</v>
      </c>
      <c r="H10351">
        <f>Table2[[#This Row],[Doanh số bán]]-Table2[[#This Row],[Chiết khấu]]</f>
        <v>67000</v>
      </c>
      <c r="K10351" t="s">
        <v>24</v>
      </c>
      <c r="L10351">
        <v>0</v>
      </c>
      <c r="M10351" t="s">
        <v>918</v>
      </c>
      <c r="N10351" t="s">
        <v>919</v>
      </c>
      <c r="O10351">
        <v>0</v>
      </c>
      <c r="P10351" t="s">
        <v>1832</v>
      </c>
      <c r="Q10351" t="s">
        <v>1833</v>
      </c>
      <c r="R10351" t="s">
        <v>29</v>
      </c>
      <c r="S10351" t="s">
        <v>68</v>
      </c>
      <c r="T10351" t="s">
        <v>922</v>
      </c>
      <c r="U10351" t="s">
        <v>923</v>
      </c>
      <c r="V10351" t="s">
        <v>33</v>
      </c>
    </row>
    <row r="10352" spans="1:22">
      <c r="A10352" s="4">
        <v>46098</v>
      </c>
      <c r="B10352" t="s">
        <v>7419</v>
      </c>
      <c r="C10352" t="s">
        <v>1840</v>
      </c>
      <c r="D10352">
        <v>1</v>
      </c>
      <c r="E10352">
        <v>31454.545454545456</v>
      </c>
      <c r="F10352">
        <f>Table2[[#This Row],[Đơn Giá Chuẩn]]*Table2[[#This Row],[Tổng số lượng bán]]</f>
        <v>31454.545454545456</v>
      </c>
      <c r="H10352">
        <f>Table2[[#This Row],[Doanh số bán]]-Table2[[#This Row],[Chiết khấu]]</f>
        <v>31454.545454545456</v>
      </c>
      <c r="K10352" t="s">
        <v>24</v>
      </c>
      <c r="L10352">
        <v>0</v>
      </c>
      <c r="M10352" t="s">
        <v>918</v>
      </c>
      <c r="N10352" t="s">
        <v>919</v>
      </c>
      <c r="O10352">
        <v>0</v>
      </c>
      <c r="P10352" t="s">
        <v>1841</v>
      </c>
      <c r="Q10352" t="s">
        <v>1842</v>
      </c>
      <c r="R10352" t="s">
        <v>29</v>
      </c>
      <c r="S10352" t="s">
        <v>1738</v>
      </c>
      <c r="T10352" t="s">
        <v>922</v>
      </c>
      <c r="U10352" t="s">
        <v>923</v>
      </c>
      <c r="V10352" t="s">
        <v>33</v>
      </c>
    </row>
    <row r="10353" spans="1:22">
      <c r="A10353" s="4">
        <v>46098</v>
      </c>
      <c r="B10353" t="s">
        <v>7420</v>
      </c>
      <c r="C10353" t="s">
        <v>1840</v>
      </c>
      <c r="D10353">
        <v>1</v>
      </c>
      <c r="E10353">
        <v>31454.545454545456</v>
      </c>
      <c r="F10353">
        <f>Table2[[#This Row],[Đơn Giá Chuẩn]]*Table2[[#This Row],[Tổng số lượng bán]]</f>
        <v>31454.545454545456</v>
      </c>
      <c r="H10353">
        <f>Table2[[#This Row],[Doanh số bán]]-Table2[[#This Row],[Chiết khấu]]</f>
        <v>31454.545454545456</v>
      </c>
      <c r="K10353" t="s">
        <v>24</v>
      </c>
      <c r="L10353">
        <v>0</v>
      </c>
      <c r="M10353" t="s">
        <v>918</v>
      </c>
      <c r="N10353" t="s">
        <v>919</v>
      </c>
      <c r="O10353">
        <v>0</v>
      </c>
      <c r="P10353" t="s">
        <v>1841</v>
      </c>
      <c r="Q10353" t="s">
        <v>1842</v>
      </c>
      <c r="R10353" t="s">
        <v>29</v>
      </c>
      <c r="S10353" t="s">
        <v>1738</v>
      </c>
      <c r="T10353" t="s">
        <v>922</v>
      </c>
      <c r="U10353" t="s">
        <v>923</v>
      </c>
      <c r="V10353" t="s">
        <v>33</v>
      </c>
    </row>
    <row r="10354" spans="1:22">
      <c r="A10354" s="4">
        <v>46098</v>
      </c>
      <c r="B10354" t="s">
        <v>7421</v>
      </c>
      <c r="C10354" t="s">
        <v>23</v>
      </c>
      <c r="D10354">
        <v>1</v>
      </c>
      <c r="E10354">
        <v>51000</v>
      </c>
      <c r="F10354">
        <f>Table2[[#This Row],[Đơn Giá Chuẩn]]*Table2[[#This Row],[Tổng số lượng bán]]</f>
        <v>51000</v>
      </c>
      <c r="H10354">
        <f>Table2[[#This Row],[Doanh số bán]]-Table2[[#This Row],[Chiết khấu]]</f>
        <v>51000</v>
      </c>
      <c r="K10354" t="s">
        <v>24</v>
      </c>
      <c r="L10354">
        <v>0</v>
      </c>
      <c r="M10354" t="s">
        <v>918</v>
      </c>
      <c r="N10354" t="s">
        <v>919</v>
      </c>
      <c r="O10354">
        <v>0</v>
      </c>
      <c r="P10354" t="s">
        <v>1733</v>
      </c>
      <c r="Q10354" t="s">
        <v>1734</v>
      </c>
      <c r="R10354" t="s">
        <v>29</v>
      </c>
      <c r="S10354" t="s">
        <v>30</v>
      </c>
      <c r="T10354" t="s">
        <v>922</v>
      </c>
      <c r="U10354" t="s">
        <v>923</v>
      </c>
      <c r="V10354" t="s">
        <v>33</v>
      </c>
    </row>
    <row r="10355" spans="1:22">
      <c r="A10355" s="4">
        <v>46098</v>
      </c>
      <c r="B10355" t="s">
        <v>7421</v>
      </c>
      <c r="C10355" t="s">
        <v>23</v>
      </c>
      <c r="D10355">
        <v>1</v>
      </c>
      <c r="E10355">
        <v>42000</v>
      </c>
      <c r="F10355">
        <f>Table2[[#This Row],[Đơn Giá Chuẩn]]*Table2[[#This Row],[Tổng số lượng bán]]</f>
        <v>42000</v>
      </c>
      <c r="H10355">
        <f>Table2[[#This Row],[Doanh số bán]]-Table2[[#This Row],[Chiết khấu]]</f>
        <v>42000</v>
      </c>
      <c r="K10355" t="s">
        <v>24</v>
      </c>
      <c r="L10355">
        <v>0</v>
      </c>
      <c r="M10355" t="s">
        <v>918</v>
      </c>
      <c r="N10355" t="s">
        <v>919</v>
      </c>
      <c r="O10355">
        <v>0</v>
      </c>
      <c r="P10355" t="s">
        <v>1771</v>
      </c>
      <c r="Q10355" t="s">
        <v>1772</v>
      </c>
      <c r="R10355" t="s">
        <v>29</v>
      </c>
      <c r="S10355" t="s">
        <v>30</v>
      </c>
      <c r="T10355" t="s">
        <v>922</v>
      </c>
      <c r="U10355" t="s">
        <v>923</v>
      </c>
      <c r="V10355" t="s">
        <v>33</v>
      </c>
    </row>
    <row r="10356" spans="1:22">
      <c r="A10356" s="4">
        <v>46098</v>
      </c>
      <c r="B10356" t="s">
        <v>7421</v>
      </c>
      <c r="C10356" t="s">
        <v>23</v>
      </c>
      <c r="D10356">
        <v>1</v>
      </c>
      <c r="E10356">
        <v>67000</v>
      </c>
      <c r="F10356">
        <f>Table2[[#This Row],[Đơn Giá Chuẩn]]*Table2[[#This Row],[Tổng số lượng bán]]</f>
        <v>67000</v>
      </c>
      <c r="H10356">
        <f>Table2[[#This Row],[Doanh số bán]]-Table2[[#This Row],[Chiết khấu]]</f>
        <v>67000</v>
      </c>
      <c r="K10356" t="s">
        <v>24</v>
      </c>
      <c r="L10356">
        <v>0</v>
      </c>
      <c r="M10356" t="s">
        <v>918</v>
      </c>
      <c r="N10356" t="s">
        <v>919</v>
      </c>
      <c r="O10356">
        <v>0</v>
      </c>
      <c r="P10356" t="s">
        <v>1743</v>
      </c>
      <c r="Q10356" t="s">
        <v>1744</v>
      </c>
      <c r="R10356" t="s">
        <v>29</v>
      </c>
      <c r="S10356" t="s">
        <v>30</v>
      </c>
      <c r="T10356" t="s">
        <v>922</v>
      </c>
      <c r="U10356" t="s">
        <v>923</v>
      </c>
      <c r="V10356" t="s">
        <v>33</v>
      </c>
    </row>
    <row r="10357" spans="1:22">
      <c r="A10357" s="4">
        <v>46098</v>
      </c>
      <c r="B10357" t="s">
        <v>7422</v>
      </c>
      <c r="C10357" t="s">
        <v>23</v>
      </c>
      <c r="D10357">
        <v>1</v>
      </c>
      <c r="E10357">
        <v>52000</v>
      </c>
      <c r="F10357">
        <f>Table2[[#This Row],[Đơn Giá Chuẩn]]*Table2[[#This Row],[Tổng số lượng bán]]</f>
        <v>52000</v>
      </c>
      <c r="H10357">
        <f>Table2[[#This Row],[Doanh số bán]]-Table2[[#This Row],[Chiết khấu]]</f>
        <v>52000</v>
      </c>
      <c r="K10357" t="s">
        <v>24</v>
      </c>
      <c r="L10357">
        <v>0</v>
      </c>
      <c r="M10357" t="s">
        <v>918</v>
      </c>
      <c r="N10357" t="s">
        <v>919</v>
      </c>
      <c r="O10357">
        <v>0</v>
      </c>
      <c r="P10357" t="s">
        <v>1788</v>
      </c>
      <c r="Q10357" t="s">
        <v>1789</v>
      </c>
      <c r="R10357" t="s">
        <v>29</v>
      </c>
      <c r="S10357" t="s">
        <v>59</v>
      </c>
      <c r="T10357" t="s">
        <v>922</v>
      </c>
      <c r="U10357" t="s">
        <v>923</v>
      </c>
      <c r="V10357" t="s">
        <v>33</v>
      </c>
    </row>
    <row r="10358" spans="1:22">
      <c r="A10358" s="4">
        <v>46098</v>
      </c>
      <c r="B10358" t="s">
        <v>7423</v>
      </c>
      <c r="C10358" t="s">
        <v>23</v>
      </c>
      <c r="D10358">
        <v>1</v>
      </c>
      <c r="E10358">
        <v>67000</v>
      </c>
      <c r="F10358">
        <f>Table2[[#This Row],[Đơn Giá Chuẩn]]*Table2[[#This Row],[Tổng số lượng bán]]</f>
        <v>67000</v>
      </c>
      <c r="H10358">
        <f>Table2[[#This Row],[Doanh số bán]]-Table2[[#This Row],[Chiết khấu]]</f>
        <v>67000</v>
      </c>
      <c r="K10358" t="s">
        <v>24</v>
      </c>
      <c r="L10358">
        <v>0</v>
      </c>
      <c r="M10358" t="s">
        <v>918</v>
      </c>
      <c r="N10358" t="s">
        <v>919</v>
      </c>
      <c r="O10358">
        <v>0</v>
      </c>
      <c r="P10358" t="s">
        <v>1832</v>
      </c>
      <c r="Q10358" t="s">
        <v>1833</v>
      </c>
      <c r="R10358" t="s">
        <v>29</v>
      </c>
      <c r="S10358" t="s">
        <v>68</v>
      </c>
      <c r="T10358" t="s">
        <v>922</v>
      </c>
      <c r="U10358" t="s">
        <v>923</v>
      </c>
      <c r="V10358" t="s">
        <v>33</v>
      </c>
    </row>
    <row r="10359" spans="1:22">
      <c r="A10359" s="4">
        <v>46098</v>
      </c>
      <c r="B10359" t="s">
        <v>7424</v>
      </c>
      <c r="C10359" t="s">
        <v>23</v>
      </c>
      <c r="D10359">
        <v>1</v>
      </c>
      <c r="E10359">
        <v>52000</v>
      </c>
      <c r="F10359">
        <f>Table2[[#This Row],[Đơn Giá Chuẩn]]*Table2[[#This Row],[Tổng số lượng bán]]</f>
        <v>52000</v>
      </c>
      <c r="H10359">
        <f>Table2[[#This Row],[Doanh số bán]]-Table2[[#This Row],[Chiết khấu]]</f>
        <v>52000</v>
      </c>
      <c r="K10359" t="s">
        <v>24</v>
      </c>
      <c r="L10359">
        <v>0</v>
      </c>
      <c r="M10359" t="s">
        <v>918</v>
      </c>
      <c r="N10359" t="s">
        <v>919</v>
      </c>
      <c r="O10359">
        <v>0</v>
      </c>
      <c r="P10359" t="s">
        <v>1730</v>
      </c>
      <c r="Q10359" t="s">
        <v>1731</v>
      </c>
      <c r="R10359" t="s">
        <v>29</v>
      </c>
      <c r="S10359" t="s">
        <v>30</v>
      </c>
      <c r="T10359" t="s">
        <v>922</v>
      </c>
      <c r="U10359" t="s">
        <v>923</v>
      </c>
      <c r="V10359" t="s">
        <v>33</v>
      </c>
    </row>
    <row r="10360" spans="1:22">
      <c r="A10360" s="4">
        <v>46098</v>
      </c>
      <c r="B10360" t="s">
        <v>7425</v>
      </c>
      <c r="C10360" t="s">
        <v>23</v>
      </c>
      <c r="D10360">
        <v>1</v>
      </c>
      <c r="E10360">
        <v>52000</v>
      </c>
      <c r="F10360">
        <f>Table2[[#This Row],[Đơn Giá Chuẩn]]*Table2[[#This Row],[Tổng số lượng bán]]</f>
        <v>52000</v>
      </c>
      <c r="H10360">
        <f>Table2[[#This Row],[Doanh số bán]]-Table2[[#This Row],[Chiết khấu]]</f>
        <v>52000</v>
      </c>
      <c r="K10360" t="s">
        <v>24</v>
      </c>
      <c r="L10360">
        <v>0</v>
      </c>
      <c r="M10360" t="s">
        <v>918</v>
      </c>
      <c r="N10360" t="s">
        <v>919</v>
      </c>
      <c r="O10360">
        <v>0</v>
      </c>
      <c r="P10360" t="s">
        <v>1775</v>
      </c>
      <c r="Q10360" t="s">
        <v>1776</v>
      </c>
      <c r="R10360" t="s">
        <v>29</v>
      </c>
      <c r="S10360" t="s">
        <v>56</v>
      </c>
      <c r="T10360" t="s">
        <v>922</v>
      </c>
      <c r="U10360" t="s">
        <v>923</v>
      </c>
      <c r="V10360" t="s">
        <v>33</v>
      </c>
    </row>
    <row r="10361" spans="1:22">
      <c r="A10361" s="4">
        <v>46098</v>
      </c>
      <c r="B10361" t="s">
        <v>7426</v>
      </c>
      <c r="C10361" t="s">
        <v>23</v>
      </c>
      <c r="D10361">
        <v>1</v>
      </c>
      <c r="E10361">
        <v>51000</v>
      </c>
      <c r="F10361">
        <f>Table2[[#This Row],[Đơn Giá Chuẩn]]*Table2[[#This Row],[Tổng số lượng bán]]</f>
        <v>51000</v>
      </c>
      <c r="H10361">
        <f>Table2[[#This Row],[Doanh số bán]]-Table2[[#This Row],[Chiết khấu]]</f>
        <v>51000</v>
      </c>
      <c r="K10361" t="s">
        <v>24</v>
      </c>
      <c r="L10361">
        <v>0</v>
      </c>
      <c r="M10361" t="s">
        <v>918</v>
      </c>
      <c r="N10361" t="s">
        <v>919</v>
      </c>
      <c r="O10361">
        <v>0</v>
      </c>
      <c r="P10361" t="s">
        <v>1733</v>
      </c>
      <c r="Q10361" t="s">
        <v>1734</v>
      </c>
      <c r="R10361" t="s">
        <v>29</v>
      </c>
      <c r="S10361" t="s">
        <v>30</v>
      </c>
      <c r="T10361" t="s">
        <v>922</v>
      </c>
      <c r="U10361" t="s">
        <v>923</v>
      </c>
      <c r="V10361" t="s">
        <v>33</v>
      </c>
    </row>
    <row r="10362" spans="1:22">
      <c r="A10362" s="4">
        <v>46098</v>
      </c>
      <c r="B10362" t="s">
        <v>7427</v>
      </c>
      <c r="C10362" t="s">
        <v>23</v>
      </c>
      <c r="D10362">
        <v>1</v>
      </c>
      <c r="E10362">
        <v>62000</v>
      </c>
      <c r="F10362">
        <f>Table2[[#This Row],[Đơn Giá Chuẩn]]*Table2[[#This Row],[Tổng số lượng bán]]</f>
        <v>62000</v>
      </c>
      <c r="H10362">
        <f>Table2[[#This Row],[Doanh số bán]]-Table2[[#This Row],[Chiết khấu]]</f>
        <v>62000</v>
      </c>
      <c r="K10362" t="s">
        <v>24</v>
      </c>
      <c r="L10362">
        <v>0</v>
      </c>
      <c r="M10362" t="s">
        <v>918</v>
      </c>
      <c r="N10362" t="s">
        <v>919</v>
      </c>
      <c r="O10362">
        <v>0</v>
      </c>
      <c r="P10362" t="s">
        <v>1785</v>
      </c>
      <c r="Q10362" t="s">
        <v>1786</v>
      </c>
      <c r="R10362" t="s">
        <v>29</v>
      </c>
      <c r="S10362" t="s">
        <v>56</v>
      </c>
      <c r="T10362" t="s">
        <v>922</v>
      </c>
      <c r="U10362" t="s">
        <v>923</v>
      </c>
      <c r="V10362" t="s">
        <v>33</v>
      </c>
    </row>
    <row r="10363" spans="1:22">
      <c r="A10363" s="4">
        <v>46098</v>
      </c>
      <c r="B10363" t="s">
        <v>7428</v>
      </c>
      <c r="C10363" t="s">
        <v>23</v>
      </c>
      <c r="D10363">
        <v>1</v>
      </c>
      <c r="E10363">
        <v>52000</v>
      </c>
      <c r="F10363">
        <f>Table2[[#This Row],[Đơn Giá Chuẩn]]*Table2[[#This Row],[Tổng số lượng bán]]</f>
        <v>52000</v>
      </c>
      <c r="H10363">
        <f>Table2[[#This Row],[Doanh số bán]]-Table2[[#This Row],[Chiết khấu]]</f>
        <v>52000</v>
      </c>
      <c r="K10363" t="s">
        <v>24</v>
      </c>
      <c r="L10363">
        <v>0</v>
      </c>
      <c r="M10363" t="s">
        <v>918</v>
      </c>
      <c r="N10363" t="s">
        <v>919</v>
      </c>
      <c r="O10363">
        <v>0</v>
      </c>
      <c r="P10363" t="s">
        <v>1775</v>
      </c>
      <c r="Q10363" t="s">
        <v>1776</v>
      </c>
      <c r="R10363" t="s">
        <v>29</v>
      </c>
      <c r="S10363" t="s">
        <v>56</v>
      </c>
      <c r="T10363" t="s">
        <v>922</v>
      </c>
      <c r="U10363" t="s">
        <v>923</v>
      </c>
      <c r="V10363" t="s">
        <v>33</v>
      </c>
    </row>
    <row r="10364" spans="1:22">
      <c r="A10364" s="4">
        <v>46098</v>
      </c>
      <c r="B10364" t="s">
        <v>7429</v>
      </c>
      <c r="C10364" t="s">
        <v>23</v>
      </c>
      <c r="D10364">
        <v>1</v>
      </c>
      <c r="E10364">
        <v>47000</v>
      </c>
      <c r="F10364">
        <f>Table2[[#This Row],[Đơn Giá Chuẩn]]*Table2[[#This Row],[Tổng số lượng bán]]</f>
        <v>47000</v>
      </c>
      <c r="H10364">
        <f>Table2[[#This Row],[Doanh số bán]]-Table2[[#This Row],[Chiết khấu]]</f>
        <v>47000</v>
      </c>
      <c r="K10364" t="s">
        <v>24</v>
      </c>
      <c r="L10364">
        <v>0</v>
      </c>
      <c r="M10364" t="s">
        <v>918</v>
      </c>
      <c r="N10364" t="s">
        <v>919</v>
      </c>
      <c r="O10364">
        <v>0</v>
      </c>
      <c r="P10364" t="s">
        <v>1740</v>
      </c>
      <c r="Q10364" t="s">
        <v>1741</v>
      </c>
      <c r="R10364" t="s">
        <v>29</v>
      </c>
      <c r="S10364" t="s">
        <v>30</v>
      </c>
      <c r="T10364" t="s">
        <v>922</v>
      </c>
      <c r="U10364" t="s">
        <v>923</v>
      </c>
      <c r="V10364" t="s">
        <v>33</v>
      </c>
    </row>
    <row r="10365" spans="1:22">
      <c r="A10365" s="4">
        <v>46098</v>
      </c>
      <c r="B10365" t="s">
        <v>7430</v>
      </c>
      <c r="C10365" t="s">
        <v>1840</v>
      </c>
      <c r="D10365">
        <v>1</v>
      </c>
      <c r="E10365">
        <v>31454.545454545456</v>
      </c>
      <c r="F10365">
        <f>Table2[[#This Row],[Đơn Giá Chuẩn]]*Table2[[#This Row],[Tổng số lượng bán]]</f>
        <v>31454.545454545456</v>
      </c>
      <c r="H10365">
        <f>Table2[[#This Row],[Doanh số bán]]-Table2[[#This Row],[Chiết khấu]]</f>
        <v>31454.545454545456</v>
      </c>
      <c r="K10365" t="s">
        <v>24</v>
      </c>
      <c r="L10365">
        <v>0</v>
      </c>
      <c r="M10365" t="s">
        <v>918</v>
      </c>
      <c r="N10365" t="s">
        <v>919</v>
      </c>
      <c r="O10365">
        <v>0</v>
      </c>
      <c r="P10365" t="s">
        <v>1841</v>
      </c>
      <c r="Q10365" t="s">
        <v>1842</v>
      </c>
      <c r="R10365" t="s">
        <v>29</v>
      </c>
      <c r="S10365" t="s">
        <v>1738</v>
      </c>
      <c r="T10365" t="s">
        <v>922</v>
      </c>
      <c r="U10365" t="s">
        <v>923</v>
      </c>
      <c r="V10365" t="s">
        <v>33</v>
      </c>
    </row>
    <row r="10366" spans="1:22">
      <c r="A10366" s="4">
        <v>46098</v>
      </c>
      <c r="B10366" t="s">
        <v>7431</v>
      </c>
      <c r="C10366" t="s">
        <v>155</v>
      </c>
      <c r="D10366">
        <v>1</v>
      </c>
      <c r="E10366">
        <v>152000</v>
      </c>
      <c r="F10366">
        <f>Table2[[#This Row],[Đơn Giá Chuẩn]]*Table2[[#This Row],[Tổng số lượng bán]]</f>
        <v>152000</v>
      </c>
      <c r="H10366">
        <f>Table2[[#This Row],[Doanh số bán]]-Table2[[#This Row],[Chiết khấu]]</f>
        <v>152000</v>
      </c>
      <c r="K10366" t="s">
        <v>24</v>
      </c>
      <c r="L10366">
        <v>0.2</v>
      </c>
      <c r="M10366" t="s">
        <v>918</v>
      </c>
      <c r="N10366" t="s">
        <v>919</v>
      </c>
      <c r="O10366">
        <v>0.2</v>
      </c>
      <c r="P10366" t="s">
        <v>156</v>
      </c>
      <c r="Q10366" t="s">
        <v>157</v>
      </c>
      <c r="R10366" t="s">
        <v>107</v>
      </c>
      <c r="S10366" t="s">
        <v>108</v>
      </c>
      <c r="T10366" t="s">
        <v>922</v>
      </c>
      <c r="U10366" t="s">
        <v>923</v>
      </c>
      <c r="V10366" t="s">
        <v>33</v>
      </c>
    </row>
    <row r="10367" spans="1:22">
      <c r="A10367" s="4">
        <v>46098</v>
      </c>
      <c r="B10367" t="s">
        <v>7432</v>
      </c>
      <c r="C10367" t="s">
        <v>23</v>
      </c>
      <c r="D10367">
        <v>2</v>
      </c>
      <c r="E10367">
        <v>47000</v>
      </c>
      <c r="F10367">
        <f>Table2[[#This Row],[Đơn Giá Chuẩn]]*Table2[[#This Row],[Tổng số lượng bán]]</f>
        <v>94000</v>
      </c>
      <c r="H10367">
        <f>Table2[[#This Row],[Doanh số bán]]-Table2[[#This Row],[Chiết khấu]]</f>
        <v>94000</v>
      </c>
      <c r="K10367" t="s">
        <v>24</v>
      </c>
      <c r="L10367">
        <v>0</v>
      </c>
      <c r="M10367" t="s">
        <v>918</v>
      </c>
      <c r="N10367" t="s">
        <v>919</v>
      </c>
      <c r="O10367">
        <v>0</v>
      </c>
      <c r="P10367" t="s">
        <v>1852</v>
      </c>
      <c r="Q10367" t="s">
        <v>1853</v>
      </c>
      <c r="R10367" t="s">
        <v>29</v>
      </c>
      <c r="S10367" t="s">
        <v>59</v>
      </c>
      <c r="T10367" t="s">
        <v>922</v>
      </c>
      <c r="U10367" t="s">
        <v>923</v>
      </c>
      <c r="V10367" t="s">
        <v>33</v>
      </c>
    </row>
    <row r="10368" spans="1:22">
      <c r="A10368" s="4">
        <v>46098</v>
      </c>
      <c r="B10368" t="s">
        <v>7432</v>
      </c>
      <c r="C10368" t="s">
        <v>23</v>
      </c>
      <c r="D10368">
        <v>1</v>
      </c>
      <c r="E10368">
        <v>67000</v>
      </c>
      <c r="F10368">
        <f>Table2[[#This Row],[Đơn Giá Chuẩn]]*Table2[[#This Row],[Tổng số lượng bán]]</f>
        <v>67000</v>
      </c>
      <c r="H10368">
        <f>Table2[[#This Row],[Doanh số bán]]-Table2[[#This Row],[Chiết khấu]]</f>
        <v>67000</v>
      </c>
      <c r="K10368" t="s">
        <v>24</v>
      </c>
      <c r="L10368">
        <v>0</v>
      </c>
      <c r="M10368" t="s">
        <v>918</v>
      </c>
      <c r="N10368" t="s">
        <v>919</v>
      </c>
      <c r="O10368">
        <v>0</v>
      </c>
      <c r="P10368" t="s">
        <v>1749</v>
      </c>
      <c r="Q10368" t="s">
        <v>1750</v>
      </c>
      <c r="R10368" t="s">
        <v>29</v>
      </c>
      <c r="S10368" t="s">
        <v>56</v>
      </c>
      <c r="T10368" t="s">
        <v>922</v>
      </c>
      <c r="U10368" t="s">
        <v>923</v>
      </c>
      <c r="V10368" t="s">
        <v>33</v>
      </c>
    </row>
    <row r="10369" spans="1:22">
      <c r="A10369" s="4">
        <v>46038</v>
      </c>
      <c r="B10369" t="s">
        <v>627</v>
      </c>
      <c r="C10369" t="s">
        <v>83</v>
      </c>
      <c r="D10369">
        <v>4</v>
      </c>
      <c r="E10369">
        <v>177000</v>
      </c>
      <c r="F10369">
        <f>Table2[[#This Row],[Đơn Giá Chuẩn]]*Table2[[#This Row],[Tổng số lượng bán]]</f>
        <v>708000</v>
      </c>
      <c r="G10369">
        <v>0</v>
      </c>
      <c r="H10369">
        <f>Table2[[#This Row],[Doanh số bán]]-Table2[[#This Row],[Chiết khấu]]</f>
        <v>708000</v>
      </c>
      <c r="K10369" t="s">
        <v>24</v>
      </c>
      <c r="L10369">
        <v>0.25</v>
      </c>
      <c r="M10369" t="s">
        <v>319</v>
      </c>
      <c r="N10369" t="s">
        <v>26</v>
      </c>
      <c r="O10369">
        <v>1</v>
      </c>
      <c r="P10369" t="s">
        <v>272</v>
      </c>
      <c r="Q10369" t="s">
        <v>273</v>
      </c>
      <c r="R10369" t="s">
        <v>41</v>
      </c>
      <c r="S10369" t="s">
        <v>42</v>
      </c>
      <c r="T10369" t="s">
        <v>320</v>
      </c>
      <c r="U10369" t="s">
        <v>321</v>
      </c>
      <c r="V10369" t="s">
        <v>33</v>
      </c>
    </row>
    <row r="10370" spans="1:22">
      <c r="A10370" s="4">
        <v>46098</v>
      </c>
      <c r="B10370" t="s">
        <v>7434</v>
      </c>
      <c r="C10370" t="s">
        <v>23</v>
      </c>
      <c r="D10370">
        <v>2</v>
      </c>
      <c r="E10370">
        <v>42000</v>
      </c>
      <c r="F10370">
        <f>Table2[[#This Row],[Đơn Giá Chuẩn]]*Table2[[#This Row],[Tổng số lượng bán]]</f>
        <v>84000</v>
      </c>
      <c r="H10370">
        <f>Table2[[#This Row],[Doanh số bán]]-Table2[[#This Row],[Chiết khấu]]</f>
        <v>84000</v>
      </c>
      <c r="K10370" t="s">
        <v>24</v>
      </c>
      <c r="L10370">
        <v>0</v>
      </c>
      <c r="M10370" t="s">
        <v>918</v>
      </c>
      <c r="N10370" t="s">
        <v>919</v>
      </c>
      <c r="O10370">
        <v>0</v>
      </c>
      <c r="P10370" t="s">
        <v>1771</v>
      </c>
      <c r="Q10370" t="s">
        <v>1772</v>
      </c>
      <c r="R10370" t="s">
        <v>29</v>
      </c>
      <c r="S10370" t="s">
        <v>30</v>
      </c>
      <c r="T10370" t="s">
        <v>922</v>
      </c>
      <c r="U10370" t="s">
        <v>923</v>
      </c>
      <c r="V10370" t="s">
        <v>33</v>
      </c>
    </row>
    <row r="10371" spans="1:22">
      <c r="A10371" s="4">
        <v>46098</v>
      </c>
      <c r="B10371" t="s">
        <v>7434</v>
      </c>
      <c r="C10371" t="s">
        <v>23</v>
      </c>
      <c r="D10371">
        <v>1</v>
      </c>
      <c r="E10371">
        <v>51000</v>
      </c>
      <c r="F10371">
        <f>Table2[[#This Row],[Đơn Giá Chuẩn]]*Table2[[#This Row],[Tổng số lượng bán]]</f>
        <v>51000</v>
      </c>
      <c r="H10371">
        <f>Table2[[#This Row],[Doanh số bán]]-Table2[[#This Row],[Chiết khấu]]</f>
        <v>51000</v>
      </c>
      <c r="K10371" t="s">
        <v>24</v>
      </c>
      <c r="L10371">
        <v>0</v>
      </c>
      <c r="M10371" t="s">
        <v>918</v>
      </c>
      <c r="N10371" t="s">
        <v>919</v>
      </c>
      <c r="O10371">
        <v>0</v>
      </c>
      <c r="P10371" t="s">
        <v>1733</v>
      </c>
      <c r="Q10371" t="s">
        <v>1734</v>
      </c>
      <c r="R10371" t="s">
        <v>29</v>
      </c>
      <c r="S10371" t="s">
        <v>30</v>
      </c>
      <c r="T10371" t="s">
        <v>922</v>
      </c>
      <c r="U10371" t="s">
        <v>923</v>
      </c>
      <c r="V10371" t="s">
        <v>33</v>
      </c>
    </row>
    <row r="10372" spans="1:22">
      <c r="A10372" s="4">
        <v>46098</v>
      </c>
      <c r="B10372" t="s">
        <v>7435</v>
      </c>
      <c r="C10372" t="s">
        <v>23</v>
      </c>
      <c r="D10372">
        <v>1</v>
      </c>
      <c r="E10372">
        <v>47000</v>
      </c>
      <c r="F10372">
        <f>Table2[[#This Row],[Đơn Giá Chuẩn]]*Table2[[#This Row],[Tổng số lượng bán]]</f>
        <v>47000</v>
      </c>
      <c r="H10372">
        <f>Table2[[#This Row],[Doanh số bán]]-Table2[[#This Row],[Chiết khấu]]</f>
        <v>47000</v>
      </c>
      <c r="K10372" t="s">
        <v>24</v>
      </c>
      <c r="L10372">
        <v>0</v>
      </c>
      <c r="M10372" t="s">
        <v>918</v>
      </c>
      <c r="N10372" t="s">
        <v>919</v>
      </c>
      <c r="O10372">
        <v>0</v>
      </c>
      <c r="P10372" t="s">
        <v>1852</v>
      </c>
      <c r="Q10372" t="s">
        <v>1853</v>
      </c>
      <c r="R10372" t="s">
        <v>29</v>
      </c>
      <c r="S10372" t="s">
        <v>59</v>
      </c>
      <c r="T10372" t="s">
        <v>922</v>
      </c>
      <c r="U10372" t="s">
        <v>923</v>
      </c>
      <c r="V10372" t="s">
        <v>33</v>
      </c>
    </row>
    <row r="10373" spans="1:22">
      <c r="A10373" s="4">
        <v>46098</v>
      </c>
      <c r="B10373" t="s">
        <v>7435</v>
      </c>
      <c r="C10373" t="s">
        <v>23</v>
      </c>
      <c r="D10373">
        <v>2</v>
      </c>
      <c r="E10373">
        <v>52000</v>
      </c>
      <c r="F10373">
        <f>Table2[[#This Row],[Đơn Giá Chuẩn]]*Table2[[#This Row],[Tổng số lượng bán]]</f>
        <v>104000</v>
      </c>
      <c r="H10373">
        <f>Table2[[#This Row],[Doanh số bán]]-Table2[[#This Row],[Chiết khấu]]</f>
        <v>104000</v>
      </c>
      <c r="K10373" t="s">
        <v>24</v>
      </c>
      <c r="L10373">
        <v>0</v>
      </c>
      <c r="M10373" t="s">
        <v>918</v>
      </c>
      <c r="N10373" t="s">
        <v>919</v>
      </c>
      <c r="O10373">
        <v>0</v>
      </c>
      <c r="P10373" t="s">
        <v>1788</v>
      </c>
      <c r="Q10373" t="s">
        <v>1789</v>
      </c>
      <c r="R10373" t="s">
        <v>29</v>
      </c>
      <c r="S10373" t="s">
        <v>59</v>
      </c>
      <c r="T10373" t="s">
        <v>922</v>
      </c>
      <c r="U10373" t="s">
        <v>923</v>
      </c>
      <c r="V10373" t="s">
        <v>33</v>
      </c>
    </row>
    <row r="10374" spans="1:22">
      <c r="A10374" s="4">
        <v>46099</v>
      </c>
      <c r="B10374" t="s">
        <v>7436</v>
      </c>
      <c r="C10374" t="s">
        <v>23</v>
      </c>
      <c r="D10374">
        <v>1</v>
      </c>
      <c r="E10374">
        <v>67000</v>
      </c>
      <c r="F10374">
        <f>Table2[[#This Row],[Đơn Giá Chuẩn]]*Table2[[#This Row],[Tổng số lượng bán]]</f>
        <v>67000</v>
      </c>
      <c r="H10374">
        <f>Table2[[#This Row],[Doanh số bán]]-Table2[[#This Row],[Chiết khấu]]</f>
        <v>67000</v>
      </c>
      <c r="K10374" t="s">
        <v>24</v>
      </c>
      <c r="L10374">
        <v>0</v>
      </c>
      <c r="M10374" t="s">
        <v>918</v>
      </c>
      <c r="N10374" t="s">
        <v>919</v>
      </c>
      <c r="O10374">
        <v>0</v>
      </c>
      <c r="P10374" t="s">
        <v>1767</v>
      </c>
      <c r="Q10374" t="s">
        <v>1768</v>
      </c>
      <c r="R10374" t="s">
        <v>29</v>
      </c>
      <c r="S10374" t="s">
        <v>91</v>
      </c>
      <c r="T10374" t="s">
        <v>922</v>
      </c>
      <c r="U10374" t="s">
        <v>923</v>
      </c>
      <c r="V10374" t="s">
        <v>33</v>
      </c>
    </row>
    <row r="10375" spans="1:22">
      <c r="A10375" s="4">
        <v>46099</v>
      </c>
      <c r="B10375" t="s">
        <v>7437</v>
      </c>
      <c r="C10375" t="s">
        <v>23</v>
      </c>
      <c r="D10375">
        <v>1</v>
      </c>
      <c r="E10375">
        <v>67000</v>
      </c>
      <c r="F10375">
        <f>Table2[[#This Row],[Đơn Giá Chuẩn]]*Table2[[#This Row],[Tổng số lượng bán]]</f>
        <v>67000</v>
      </c>
      <c r="H10375">
        <f>Table2[[#This Row],[Doanh số bán]]-Table2[[#This Row],[Chiết khấu]]</f>
        <v>67000</v>
      </c>
      <c r="K10375" t="s">
        <v>24</v>
      </c>
      <c r="L10375">
        <v>0</v>
      </c>
      <c r="M10375" t="s">
        <v>918</v>
      </c>
      <c r="N10375" t="s">
        <v>919</v>
      </c>
      <c r="O10375">
        <v>0</v>
      </c>
      <c r="P10375" t="s">
        <v>1756</v>
      </c>
      <c r="Q10375" t="s">
        <v>1757</v>
      </c>
      <c r="R10375" t="s">
        <v>29</v>
      </c>
      <c r="S10375" t="s">
        <v>30</v>
      </c>
      <c r="T10375" t="s">
        <v>922</v>
      </c>
      <c r="U10375" t="s">
        <v>923</v>
      </c>
      <c r="V10375" t="s">
        <v>33</v>
      </c>
    </row>
    <row r="10376" spans="1:22">
      <c r="A10376" s="4">
        <v>46099</v>
      </c>
      <c r="B10376" t="s">
        <v>7438</v>
      </c>
      <c r="C10376" t="s">
        <v>23</v>
      </c>
      <c r="D10376">
        <v>2</v>
      </c>
      <c r="E10376">
        <v>52000</v>
      </c>
      <c r="F10376">
        <f>Table2[[#This Row],[Đơn Giá Chuẩn]]*Table2[[#This Row],[Tổng số lượng bán]]</f>
        <v>104000</v>
      </c>
      <c r="H10376">
        <f>Table2[[#This Row],[Doanh số bán]]-Table2[[#This Row],[Chiết khấu]]</f>
        <v>104000</v>
      </c>
      <c r="K10376" t="s">
        <v>24</v>
      </c>
      <c r="L10376">
        <v>0</v>
      </c>
      <c r="M10376" t="s">
        <v>918</v>
      </c>
      <c r="N10376" t="s">
        <v>919</v>
      </c>
      <c r="O10376">
        <v>0</v>
      </c>
      <c r="P10376" t="s">
        <v>1730</v>
      </c>
      <c r="Q10376" t="s">
        <v>1731</v>
      </c>
      <c r="R10376" t="s">
        <v>29</v>
      </c>
      <c r="S10376" t="s">
        <v>30</v>
      </c>
      <c r="T10376" t="s">
        <v>922</v>
      </c>
      <c r="U10376" t="s">
        <v>923</v>
      </c>
      <c r="V10376" t="s">
        <v>33</v>
      </c>
    </row>
    <row r="10377" spans="1:22">
      <c r="A10377" s="4">
        <v>46099</v>
      </c>
      <c r="B10377" t="s">
        <v>7439</v>
      </c>
      <c r="C10377" t="s">
        <v>23</v>
      </c>
      <c r="D10377">
        <v>1</v>
      </c>
      <c r="E10377">
        <v>67000</v>
      </c>
      <c r="F10377">
        <f>Table2[[#This Row],[Đơn Giá Chuẩn]]*Table2[[#This Row],[Tổng số lượng bán]]</f>
        <v>67000</v>
      </c>
      <c r="H10377">
        <f>Table2[[#This Row],[Doanh số bán]]-Table2[[#This Row],[Chiết khấu]]</f>
        <v>67000</v>
      </c>
      <c r="K10377" t="s">
        <v>24</v>
      </c>
      <c r="L10377">
        <v>0</v>
      </c>
      <c r="M10377" t="s">
        <v>918</v>
      </c>
      <c r="N10377" t="s">
        <v>919</v>
      </c>
      <c r="O10377">
        <v>0</v>
      </c>
      <c r="P10377" t="s">
        <v>1749</v>
      </c>
      <c r="Q10377" t="s">
        <v>1750</v>
      </c>
      <c r="R10377" t="s">
        <v>29</v>
      </c>
      <c r="S10377" t="s">
        <v>56</v>
      </c>
      <c r="T10377" t="s">
        <v>922</v>
      </c>
      <c r="U10377" t="s">
        <v>923</v>
      </c>
      <c r="V10377" t="s">
        <v>33</v>
      </c>
    </row>
    <row r="10378" spans="1:22">
      <c r="A10378" s="4">
        <v>46099</v>
      </c>
      <c r="B10378" t="s">
        <v>7440</v>
      </c>
      <c r="C10378" t="s">
        <v>23</v>
      </c>
      <c r="D10378">
        <v>1</v>
      </c>
      <c r="E10378">
        <v>52000</v>
      </c>
      <c r="F10378">
        <f>Table2[[#This Row],[Đơn Giá Chuẩn]]*Table2[[#This Row],[Tổng số lượng bán]]</f>
        <v>52000</v>
      </c>
      <c r="H10378">
        <f>Table2[[#This Row],[Doanh số bán]]-Table2[[#This Row],[Chiết khấu]]</f>
        <v>52000</v>
      </c>
      <c r="K10378" t="s">
        <v>24</v>
      </c>
      <c r="L10378">
        <v>0</v>
      </c>
      <c r="M10378" t="s">
        <v>918</v>
      </c>
      <c r="N10378" t="s">
        <v>919</v>
      </c>
      <c r="O10378">
        <v>0</v>
      </c>
      <c r="P10378" t="s">
        <v>1730</v>
      </c>
      <c r="Q10378" t="s">
        <v>1731</v>
      </c>
      <c r="R10378" t="s">
        <v>29</v>
      </c>
      <c r="S10378" t="s">
        <v>30</v>
      </c>
      <c r="T10378" t="s">
        <v>922</v>
      </c>
      <c r="U10378" t="s">
        <v>923</v>
      </c>
      <c r="V10378" t="s">
        <v>33</v>
      </c>
    </row>
    <row r="10379" spans="1:22">
      <c r="A10379" s="4">
        <v>46099</v>
      </c>
      <c r="B10379" t="s">
        <v>7441</v>
      </c>
      <c r="C10379" t="s">
        <v>2500</v>
      </c>
      <c r="D10379">
        <v>1</v>
      </c>
      <c r="E10379">
        <v>302000</v>
      </c>
      <c r="F10379">
        <f>Table2[[#This Row],[Đơn Giá Chuẩn]]*Table2[[#This Row],[Tổng số lượng bán]]</f>
        <v>302000</v>
      </c>
      <c r="H10379">
        <f>Table2[[#This Row],[Doanh số bán]]-Table2[[#This Row],[Chiết khấu]]</f>
        <v>302000</v>
      </c>
      <c r="K10379" t="s">
        <v>24</v>
      </c>
      <c r="L10379">
        <v>1</v>
      </c>
      <c r="M10379" t="s">
        <v>918</v>
      </c>
      <c r="N10379" t="s">
        <v>919</v>
      </c>
      <c r="O10379">
        <v>1</v>
      </c>
      <c r="P10379" t="s">
        <v>84</v>
      </c>
      <c r="Q10379" t="s">
        <v>85</v>
      </c>
      <c r="R10379" t="s">
        <v>41</v>
      </c>
      <c r="S10379" t="s">
        <v>42</v>
      </c>
      <c r="T10379" t="s">
        <v>922</v>
      </c>
      <c r="U10379" t="s">
        <v>923</v>
      </c>
      <c r="V10379" t="s">
        <v>33</v>
      </c>
    </row>
    <row r="10380" spans="1:22">
      <c r="A10380" s="4">
        <v>46099</v>
      </c>
      <c r="B10380" t="s">
        <v>7442</v>
      </c>
      <c r="C10380" t="s">
        <v>23</v>
      </c>
      <c r="D10380">
        <v>1</v>
      </c>
      <c r="E10380">
        <v>47000</v>
      </c>
      <c r="F10380">
        <f>Table2[[#This Row],[Đơn Giá Chuẩn]]*Table2[[#This Row],[Tổng số lượng bán]]</f>
        <v>47000</v>
      </c>
      <c r="H10380">
        <f>Table2[[#This Row],[Doanh số bán]]-Table2[[#This Row],[Chiết khấu]]</f>
        <v>47000</v>
      </c>
      <c r="K10380" t="s">
        <v>24</v>
      </c>
      <c r="L10380">
        <v>0</v>
      </c>
      <c r="M10380" t="s">
        <v>918</v>
      </c>
      <c r="N10380" t="s">
        <v>919</v>
      </c>
      <c r="O10380">
        <v>0</v>
      </c>
      <c r="P10380" t="s">
        <v>1740</v>
      </c>
      <c r="Q10380" t="s">
        <v>1741</v>
      </c>
      <c r="R10380" t="s">
        <v>29</v>
      </c>
      <c r="S10380" t="s">
        <v>30</v>
      </c>
      <c r="T10380" t="s">
        <v>922</v>
      </c>
      <c r="U10380" t="s">
        <v>923</v>
      </c>
      <c r="V10380" t="s">
        <v>33</v>
      </c>
    </row>
    <row r="10381" spans="1:22">
      <c r="A10381" s="4">
        <v>46099</v>
      </c>
      <c r="B10381" t="s">
        <v>7443</v>
      </c>
      <c r="C10381" t="s">
        <v>23</v>
      </c>
      <c r="D10381">
        <v>1</v>
      </c>
      <c r="E10381">
        <v>47000</v>
      </c>
      <c r="F10381">
        <f>Table2[[#This Row],[Đơn Giá Chuẩn]]*Table2[[#This Row],[Tổng số lượng bán]]</f>
        <v>47000</v>
      </c>
      <c r="H10381">
        <f>Table2[[#This Row],[Doanh số bán]]-Table2[[#This Row],[Chiết khấu]]</f>
        <v>47000</v>
      </c>
      <c r="K10381" t="s">
        <v>24</v>
      </c>
      <c r="L10381">
        <v>0</v>
      </c>
      <c r="M10381" t="s">
        <v>918</v>
      </c>
      <c r="N10381" t="s">
        <v>919</v>
      </c>
      <c r="O10381">
        <v>0</v>
      </c>
      <c r="P10381" t="s">
        <v>1852</v>
      </c>
      <c r="Q10381" t="s">
        <v>1853</v>
      </c>
      <c r="R10381" t="s">
        <v>29</v>
      </c>
      <c r="S10381" t="s">
        <v>59</v>
      </c>
      <c r="T10381" t="s">
        <v>922</v>
      </c>
      <c r="U10381" t="s">
        <v>923</v>
      </c>
      <c r="V10381" t="s">
        <v>33</v>
      </c>
    </row>
    <row r="10382" spans="1:22">
      <c r="A10382" s="4">
        <v>46099</v>
      </c>
      <c r="B10382" t="s">
        <v>7444</v>
      </c>
      <c r="C10382" t="s">
        <v>23</v>
      </c>
      <c r="D10382">
        <v>1</v>
      </c>
      <c r="E10382">
        <v>52000</v>
      </c>
      <c r="F10382">
        <f>Table2[[#This Row],[Đơn Giá Chuẩn]]*Table2[[#This Row],[Tổng số lượng bán]]</f>
        <v>52000</v>
      </c>
      <c r="H10382">
        <f>Table2[[#This Row],[Doanh số bán]]-Table2[[#This Row],[Chiết khấu]]</f>
        <v>52000</v>
      </c>
      <c r="K10382" t="s">
        <v>24</v>
      </c>
      <c r="L10382">
        <v>0</v>
      </c>
      <c r="M10382" t="s">
        <v>918</v>
      </c>
      <c r="N10382" t="s">
        <v>919</v>
      </c>
      <c r="O10382">
        <v>0</v>
      </c>
      <c r="P10382" t="s">
        <v>1775</v>
      </c>
      <c r="Q10382" t="s">
        <v>1776</v>
      </c>
      <c r="R10382" t="s">
        <v>29</v>
      </c>
      <c r="S10382" t="s">
        <v>56</v>
      </c>
      <c r="T10382" t="s">
        <v>922</v>
      </c>
      <c r="U10382" t="s">
        <v>923</v>
      </c>
      <c r="V10382" t="s">
        <v>33</v>
      </c>
    </row>
    <row r="10383" spans="1:22">
      <c r="A10383" s="4">
        <v>46099</v>
      </c>
      <c r="B10383" t="s">
        <v>7445</v>
      </c>
      <c r="C10383" t="s">
        <v>23</v>
      </c>
      <c r="D10383">
        <v>1</v>
      </c>
      <c r="E10383">
        <v>52000</v>
      </c>
      <c r="F10383">
        <f>Table2[[#This Row],[Đơn Giá Chuẩn]]*Table2[[#This Row],[Tổng số lượng bán]]</f>
        <v>52000</v>
      </c>
      <c r="H10383">
        <f>Table2[[#This Row],[Doanh số bán]]-Table2[[#This Row],[Chiết khấu]]</f>
        <v>52000</v>
      </c>
      <c r="K10383" t="s">
        <v>24</v>
      </c>
      <c r="L10383">
        <v>0</v>
      </c>
      <c r="M10383" t="s">
        <v>918</v>
      </c>
      <c r="N10383" t="s">
        <v>919</v>
      </c>
      <c r="O10383">
        <v>0</v>
      </c>
      <c r="P10383" t="s">
        <v>1730</v>
      </c>
      <c r="Q10383" t="s">
        <v>1731</v>
      </c>
      <c r="R10383" t="s">
        <v>29</v>
      </c>
      <c r="S10383" t="s">
        <v>30</v>
      </c>
      <c r="T10383" t="s">
        <v>922</v>
      </c>
      <c r="U10383" t="s">
        <v>923</v>
      </c>
      <c r="V10383" t="s">
        <v>33</v>
      </c>
    </row>
    <row r="10384" spans="1:22">
      <c r="A10384" s="4">
        <v>46099</v>
      </c>
      <c r="B10384" t="s">
        <v>7446</v>
      </c>
      <c r="C10384" t="s">
        <v>23</v>
      </c>
      <c r="D10384">
        <v>1</v>
      </c>
      <c r="E10384">
        <v>52000</v>
      </c>
      <c r="F10384">
        <f>Table2[[#This Row],[Đơn Giá Chuẩn]]*Table2[[#This Row],[Tổng số lượng bán]]</f>
        <v>52000</v>
      </c>
      <c r="H10384">
        <f>Table2[[#This Row],[Doanh số bán]]-Table2[[#This Row],[Chiết khấu]]</f>
        <v>52000</v>
      </c>
      <c r="K10384" t="s">
        <v>24</v>
      </c>
      <c r="L10384">
        <v>0</v>
      </c>
      <c r="M10384" t="s">
        <v>918</v>
      </c>
      <c r="N10384" t="s">
        <v>919</v>
      </c>
      <c r="O10384">
        <v>0</v>
      </c>
      <c r="P10384" t="s">
        <v>1775</v>
      </c>
      <c r="Q10384" t="s">
        <v>1776</v>
      </c>
      <c r="R10384" t="s">
        <v>29</v>
      </c>
      <c r="S10384" t="s">
        <v>56</v>
      </c>
      <c r="T10384" t="s">
        <v>922</v>
      </c>
      <c r="U10384" t="s">
        <v>923</v>
      </c>
      <c r="V10384" t="s">
        <v>33</v>
      </c>
    </row>
    <row r="10385" spans="1:22">
      <c r="A10385" s="4">
        <v>46099</v>
      </c>
      <c r="B10385" t="s">
        <v>7447</v>
      </c>
      <c r="C10385" t="s">
        <v>1840</v>
      </c>
      <c r="D10385">
        <v>1</v>
      </c>
      <c r="E10385">
        <v>31454.545454545456</v>
      </c>
      <c r="F10385">
        <f>Table2[[#This Row],[Đơn Giá Chuẩn]]*Table2[[#This Row],[Tổng số lượng bán]]</f>
        <v>31454.545454545456</v>
      </c>
      <c r="H10385">
        <f>Table2[[#This Row],[Doanh số bán]]-Table2[[#This Row],[Chiết khấu]]</f>
        <v>31454.545454545456</v>
      </c>
      <c r="K10385" t="s">
        <v>24</v>
      </c>
      <c r="L10385">
        <v>0</v>
      </c>
      <c r="M10385" t="s">
        <v>918</v>
      </c>
      <c r="N10385" t="s">
        <v>919</v>
      </c>
      <c r="O10385">
        <v>0</v>
      </c>
      <c r="P10385" t="s">
        <v>1841</v>
      </c>
      <c r="Q10385" t="s">
        <v>1842</v>
      </c>
      <c r="R10385" t="s">
        <v>29</v>
      </c>
      <c r="S10385" t="s">
        <v>1738</v>
      </c>
      <c r="T10385" t="s">
        <v>922</v>
      </c>
      <c r="U10385" t="s">
        <v>923</v>
      </c>
      <c r="V10385" t="s">
        <v>33</v>
      </c>
    </row>
    <row r="10386" spans="1:22">
      <c r="A10386" s="4">
        <v>46099</v>
      </c>
      <c r="B10386" t="s">
        <v>7448</v>
      </c>
      <c r="C10386" t="s">
        <v>23</v>
      </c>
      <c r="D10386">
        <v>1</v>
      </c>
      <c r="E10386">
        <v>47000</v>
      </c>
      <c r="F10386">
        <f>Table2[[#This Row],[Đơn Giá Chuẩn]]*Table2[[#This Row],[Tổng số lượng bán]]</f>
        <v>47000</v>
      </c>
      <c r="H10386">
        <f>Table2[[#This Row],[Doanh số bán]]-Table2[[#This Row],[Chiết khấu]]</f>
        <v>47000</v>
      </c>
      <c r="K10386" t="s">
        <v>24</v>
      </c>
      <c r="L10386">
        <v>0</v>
      </c>
      <c r="M10386" t="s">
        <v>918</v>
      </c>
      <c r="N10386" t="s">
        <v>919</v>
      </c>
      <c r="O10386">
        <v>0</v>
      </c>
      <c r="P10386" t="s">
        <v>1852</v>
      </c>
      <c r="Q10386" t="s">
        <v>1853</v>
      </c>
      <c r="R10386" t="s">
        <v>29</v>
      </c>
      <c r="S10386" t="s">
        <v>59</v>
      </c>
      <c r="T10386" t="s">
        <v>922</v>
      </c>
      <c r="U10386" t="s">
        <v>923</v>
      </c>
      <c r="V10386" t="s">
        <v>33</v>
      </c>
    </row>
    <row r="10387" spans="1:22">
      <c r="A10387" s="4">
        <v>46099</v>
      </c>
      <c r="B10387" t="s">
        <v>7449</v>
      </c>
      <c r="C10387" t="s">
        <v>1735</v>
      </c>
      <c r="D10387">
        <v>1</v>
      </c>
      <c r="E10387">
        <v>32000</v>
      </c>
      <c r="F10387">
        <f>Table2[[#This Row],[Đơn Giá Chuẩn]]*Table2[[#This Row],[Tổng số lượng bán]]</f>
        <v>32000</v>
      </c>
      <c r="H10387">
        <f>Table2[[#This Row],[Doanh số bán]]-Table2[[#This Row],[Chiết khấu]]</f>
        <v>32000</v>
      </c>
      <c r="K10387" t="s">
        <v>24</v>
      </c>
      <c r="L10387">
        <v>0</v>
      </c>
      <c r="M10387" t="s">
        <v>918</v>
      </c>
      <c r="N10387" t="s">
        <v>919</v>
      </c>
      <c r="O10387">
        <v>0</v>
      </c>
      <c r="P10387" t="s">
        <v>1736</v>
      </c>
      <c r="Q10387" t="s">
        <v>1737</v>
      </c>
      <c r="R10387" t="s">
        <v>29</v>
      </c>
      <c r="S10387" t="s">
        <v>1738</v>
      </c>
      <c r="T10387" t="s">
        <v>922</v>
      </c>
      <c r="U10387" t="s">
        <v>923</v>
      </c>
      <c r="V10387" t="s">
        <v>33</v>
      </c>
    </row>
    <row r="10388" spans="1:22">
      <c r="A10388" s="4">
        <v>46099</v>
      </c>
      <c r="B10388" t="s">
        <v>7450</v>
      </c>
      <c r="C10388" t="s">
        <v>23</v>
      </c>
      <c r="D10388">
        <v>1</v>
      </c>
      <c r="E10388">
        <v>52000</v>
      </c>
      <c r="F10388">
        <f>Table2[[#This Row],[Đơn Giá Chuẩn]]*Table2[[#This Row],[Tổng số lượng bán]]</f>
        <v>52000</v>
      </c>
      <c r="H10388">
        <f>Table2[[#This Row],[Doanh số bán]]-Table2[[#This Row],[Chiết khấu]]</f>
        <v>52000</v>
      </c>
      <c r="K10388" t="s">
        <v>24</v>
      </c>
      <c r="L10388">
        <v>0</v>
      </c>
      <c r="M10388" t="s">
        <v>918</v>
      </c>
      <c r="N10388" t="s">
        <v>919</v>
      </c>
      <c r="O10388">
        <v>0</v>
      </c>
      <c r="P10388" t="s">
        <v>1730</v>
      </c>
      <c r="Q10388" t="s">
        <v>1731</v>
      </c>
      <c r="R10388" t="s">
        <v>29</v>
      </c>
      <c r="S10388" t="s">
        <v>30</v>
      </c>
      <c r="T10388" t="s">
        <v>922</v>
      </c>
      <c r="U10388" t="s">
        <v>923</v>
      </c>
      <c r="V10388" t="s">
        <v>33</v>
      </c>
    </row>
    <row r="10389" spans="1:22">
      <c r="A10389" s="4">
        <v>46099</v>
      </c>
      <c r="B10389" t="s">
        <v>7451</v>
      </c>
      <c r="C10389" t="s">
        <v>23</v>
      </c>
      <c r="D10389">
        <v>1</v>
      </c>
      <c r="E10389">
        <v>67000</v>
      </c>
      <c r="F10389">
        <f>Table2[[#This Row],[Đơn Giá Chuẩn]]*Table2[[#This Row],[Tổng số lượng bán]]</f>
        <v>67000</v>
      </c>
      <c r="H10389">
        <f>Table2[[#This Row],[Doanh số bán]]-Table2[[#This Row],[Chiết khấu]]</f>
        <v>67000</v>
      </c>
      <c r="K10389" t="s">
        <v>24</v>
      </c>
      <c r="L10389">
        <v>0</v>
      </c>
      <c r="M10389" t="s">
        <v>918</v>
      </c>
      <c r="N10389" t="s">
        <v>919</v>
      </c>
      <c r="O10389">
        <v>0</v>
      </c>
      <c r="P10389" t="s">
        <v>1756</v>
      </c>
      <c r="Q10389" t="s">
        <v>1757</v>
      </c>
      <c r="R10389" t="s">
        <v>29</v>
      </c>
      <c r="S10389" t="s">
        <v>30</v>
      </c>
      <c r="T10389" t="s">
        <v>922</v>
      </c>
      <c r="U10389" t="s">
        <v>923</v>
      </c>
      <c r="V10389" t="s">
        <v>33</v>
      </c>
    </row>
    <row r="10390" spans="1:22">
      <c r="A10390" s="4">
        <v>46099</v>
      </c>
      <c r="B10390" t="s">
        <v>7452</v>
      </c>
      <c r="C10390" t="s">
        <v>23</v>
      </c>
      <c r="D10390">
        <v>2</v>
      </c>
      <c r="E10390">
        <v>52000</v>
      </c>
      <c r="F10390">
        <f>Table2[[#This Row],[Đơn Giá Chuẩn]]*Table2[[#This Row],[Tổng số lượng bán]]</f>
        <v>104000</v>
      </c>
      <c r="H10390">
        <f>Table2[[#This Row],[Doanh số bán]]-Table2[[#This Row],[Chiết khấu]]</f>
        <v>104000</v>
      </c>
      <c r="K10390" t="s">
        <v>24</v>
      </c>
      <c r="L10390">
        <v>0</v>
      </c>
      <c r="M10390" t="s">
        <v>918</v>
      </c>
      <c r="N10390" t="s">
        <v>919</v>
      </c>
      <c r="O10390">
        <v>0</v>
      </c>
      <c r="P10390" t="s">
        <v>1730</v>
      </c>
      <c r="Q10390" t="s">
        <v>1731</v>
      </c>
      <c r="R10390" t="s">
        <v>29</v>
      </c>
      <c r="S10390" t="s">
        <v>30</v>
      </c>
      <c r="T10390" t="s">
        <v>922</v>
      </c>
      <c r="U10390" t="s">
        <v>923</v>
      </c>
      <c r="V10390" t="s">
        <v>33</v>
      </c>
    </row>
    <row r="10391" spans="1:22">
      <c r="A10391" s="4">
        <v>46099</v>
      </c>
      <c r="B10391" t="s">
        <v>7453</v>
      </c>
      <c r="C10391" t="s">
        <v>23</v>
      </c>
      <c r="D10391">
        <v>1</v>
      </c>
      <c r="E10391">
        <v>52000</v>
      </c>
      <c r="F10391">
        <f>Table2[[#This Row],[Đơn Giá Chuẩn]]*Table2[[#This Row],[Tổng số lượng bán]]</f>
        <v>52000</v>
      </c>
      <c r="H10391">
        <f>Table2[[#This Row],[Doanh số bán]]-Table2[[#This Row],[Chiết khấu]]</f>
        <v>52000</v>
      </c>
      <c r="K10391" t="s">
        <v>24</v>
      </c>
      <c r="L10391">
        <v>0</v>
      </c>
      <c r="M10391" t="s">
        <v>918</v>
      </c>
      <c r="N10391" t="s">
        <v>919</v>
      </c>
      <c r="O10391">
        <v>0</v>
      </c>
      <c r="P10391" t="s">
        <v>1788</v>
      </c>
      <c r="Q10391" t="s">
        <v>1789</v>
      </c>
      <c r="R10391" t="s">
        <v>29</v>
      </c>
      <c r="S10391" t="s">
        <v>59</v>
      </c>
      <c r="T10391" t="s">
        <v>922</v>
      </c>
      <c r="U10391" t="s">
        <v>923</v>
      </c>
      <c r="V10391" t="s">
        <v>33</v>
      </c>
    </row>
    <row r="10392" spans="1:22">
      <c r="A10392" s="4">
        <v>46099</v>
      </c>
      <c r="B10392" t="s">
        <v>7454</v>
      </c>
      <c r="C10392" t="s">
        <v>23</v>
      </c>
      <c r="D10392">
        <v>1</v>
      </c>
      <c r="E10392">
        <v>67000</v>
      </c>
      <c r="F10392">
        <f>Table2[[#This Row],[Đơn Giá Chuẩn]]*Table2[[#This Row],[Tổng số lượng bán]]</f>
        <v>67000</v>
      </c>
      <c r="H10392">
        <f>Table2[[#This Row],[Doanh số bán]]-Table2[[#This Row],[Chiết khấu]]</f>
        <v>67000</v>
      </c>
      <c r="K10392" t="s">
        <v>24</v>
      </c>
      <c r="L10392">
        <v>0</v>
      </c>
      <c r="M10392" t="s">
        <v>918</v>
      </c>
      <c r="N10392" t="s">
        <v>919</v>
      </c>
      <c r="O10392">
        <v>0</v>
      </c>
      <c r="P10392" t="s">
        <v>1756</v>
      </c>
      <c r="Q10392" t="s">
        <v>1757</v>
      </c>
      <c r="R10392" t="s">
        <v>29</v>
      </c>
      <c r="S10392" t="s">
        <v>30</v>
      </c>
      <c r="T10392" t="s">
        <v>922</v>
      </c>
      <c r="U10392" t="s">
        <v>923</v>
      </c>
      <c r="V10392" t="s">
        <v>33</v>
      </c>
    </row>
    <row r="10393" spans="1:22">
      <c r="A10393" s="4">
        <v>46099</v>
      </c>
      <c r="B10393" t="s">
        <v>7455</v>
      </c>
      <c r="C10393" t="s">
        <v>23</v>
      </c>
      <c r="D10393">
        <v>2</v>
      </c>
      <c r="E10393">
        <v>67000</v>
      </c>
      <c r="F10393">
        <f>Table2[[#This Row],[Đơn Giá Chuẩn]]*Table2[[#This Row],[Tổng số lượng bán]]</f>
        <v>134000</v>
      </c>
      <c r="H10393">
        <f>Table2[[#This Row],[Doanh số bán]]-Table2[[#This Row],[Chiết khấu]]</f>
        <v>134000</v>
      </c>
      <c r="K10393" t="s">
        <v>24</v>
      </c>
      <c r="L10393">
        <v>0</v>
      </c>
      <c r="M10393" t="s">
        <v>918</v>
      </c>
      <c r="N10393" t="s">
        <v>919</v>
      </c>
      <c r="O10393">
        <v>0</v>
      </c>
      <c r="P10393" t="s">
        <v>1946</v>
      </c>
      <c r="Q10393" t="s">
        <v>1947</v>
      </c>
      <c r="R10393" t="s">
        <v>29</v>
      </c>
      <c r="S10393" t="s">
        <v>91</v>
      </c>
      <c r="T10393" t="s">
        <v>922</v>
      </c>
      <c r="U10393" t="s">
        <v>923</v>
      </c>
      <c r="V10393" t="s">
        <v>33</v>
      </c>
    </row>
    <row r="10394" spans="1:22">
      <c r="A10394" s="4">
        <v>46099</v>
      </c>
      <c r="B10394" t="s">
        <v>7455</v>
      </c>
      <c r="C10394" t="s">
        <v>23</v>
      </c>
      <c r="D10394">
        <v>1</v>
      </c>
      <c r="E10394">
        <v>67000</v>
      </c>
      <c r="F10394">
        <f>Table2[[#This Row],[Đơn Giá Chuẩn]]*Table2[[#This Row],[Tổng số lượng bán]]</f>
        <v>67000</v>
      </c>
      <c r="H10394">
        <f>Table2[[#This Row],[Doanh số bán]]-Table2[[#This Row],[Chiết khấu]]</f>
        <v>67000</v>
      </c>
      <c r="K10394" t="s">
        <v>24</v>
      </c>
      <c r="L10394">
        <v>0</v>
      </c>
      <c r="M10394" t="s">
        <v>918</v>
      </c>
      <c r="N10394" t="s">
        <v>919</v>
      </c>
      <c r="O10394">
        <v>0</v>
      </c>
      <c r="P10394" t="s">
        <v>1919</v>
      </c>
      <c r="Q10394" t="s">
        <v>1920</v>
      </c>
      <c r="R10394" t="s">
        <v>29</v>
      </c>
      <c r="S10394" t="s">
        <v>91</v>
      </c>
      <c r="T10394" t="s">
        <v>922</v>
      </c>
      <c r="U10394" t="s">
        <v>923</v>
      </c>
      <c r="V10394" t="s">
        <v>33</v>
      </c>
    </row>
    <row r="10395" spans="1:22">
      <c r="A10395" s="4">
        <v>46099</v>
      </c>
      <c r="B10395" t="s">
        <v>7456</v>
      </c>
      <c r="C10395" t="s">
        <v>23</v>
      </c>
      <c r="D10395">
        <v>1</v>
      </c>
      <c r="E10395">
        <v>52000</v>
      </c>
      <c r="F10395">
        <f>Table2[[#This Row],[Đơn Giá Chuẩn]]*Table2[[#This Row],[Tổng số lượng bán]]</f>
        <v>52000</v>
      </c>
      <c r="H10395">
        <f>Table2[[#This Row],[Doanh số bán]]-Table2[[#This Row],[Chiết khấu]]</f>
        <v>52000</v>
      </c>
      <c r="K10395" t="s">
        <v>24</v>
      </c>
      <c r="L10395">
        <v>0</v>
      </c>
      <c r="M10395" t="s">
        <v>918</v>
      </c>
      <c r="N10395" t="s">
        <v>919</v>
      </c>
      <c r="O10395">
        <v>0</v>
      </c>
      <c r="P10395" t="s">
        <v>1730</v>
      </c>
      <c r="Q10395" t="s">
        <v>1731</v>
      </c>
      <c r="R10395" t="s">
        <v>29</v>
      </c>
      <c r="S10395" t="s">
        <v>30</v>
      </c>
      <c r="T10395" t="s">
        <v>922</v>
      </c>
      <c r="U10395" t="s">
        <v>923</v>
      </c>
      <c r="V10395" t="s">
        <v>33</v>
      </c>
    </row>
    <row r="10396" spans="1:22">
      <c r="A10396" s="4">
        <v>46099</v>
      </c>
      <c r="B10396" t="s">
        <v>7457</v>
      </c>
      <c r="C10396" t="s">
        <v>23</v>
      </c>
      <c r="D10396">
        <v>1</v>
      </c>
      <c r="E10396">
        <v>67000</v>
      </c>
      <c r="F10396">
        <f>Table2[[#This Row],[Đơn Giá Chuẩn]]*Table2[[#This Row],[Tổng số lượng bán]]</f>
        <v>67000</v>
      </c>
      <c r="H10396">
        <f>Table2[[#This Row],[Doanh số bán]]-Table2[[#This Row],[Chiết khấu]]</f>
        <v>67000</v>
      </c>
      <c r="K10396" t="s">
        <v>24</v>
      </c>
      <c r="L10396">
        <v>0</v>
      </c>
      <c r="M10396" t="s">
        <v>918</v>
      </c>
      <c r="N10396" t="s">
        <v>919</v>
      </c>
      <c r="O10396">
        <v>0</v>
      </c>
      <c r="P10396" t="s">
        <v>1946</v>
      </c>
      <c r="Q10396" t="s">
        <v>1947</v>
      </c>
      <c r="R10396" t="s">
        <v>29</v>
      </c>
      <c r="S10396" t="s">
        <v>91</v>
      </c>
      <c r="T10396" t="s">
        <v>922</v>
      </c>
      <c r="U10396" t="s">
        <v>923</v>
      </c>
      <c r="V10396" t="s">
        <v>33</v>
      </c>
    </row>
    <row r="10397" spans="1:22">
      <c r="A10397" s="4">
        <v>46099</v>
      </c>
      <c r="B10397" t="s">
        <v>7458</v>
      </c>
      <c r="C10397" t="s">
        <v>1840</v>
      </c>
      <c r="D10397">
        <v>1</v>
      </c>
      <c r="E10397">
        <v>31454.545454545456</v>
      </c>
      <c r="F10397">
        <f>Table2[[#This Row],[Đơn Giá Chuẩn]]*Table2[[#This Row],[Tổng số lượng bán]]</f>
        <v>31454.545454545456</v>
      </c>
      <c r="H10397">
        <f>Table2[[#This Row],[Doanh số bán]]-Table2[[#This Row],[Chiết khấu]]</f>
        <v>31454.545454545456</v>
      </c>
      <c r="K10397" t="s">
        <v>24</v>
      </c>
      <c r="L10397">
        <v>0</v>
      </c>
      <c r="M10397" t="s">
        <v>918</v>
      </c>
      <c r="N10397" t="s">
        <v>919</v>
      </c>
      <c r="O10397">
        <v>0</v>
      </c>
      <c r="P10397" t="s">
        <v>1841</v>
      </c>
      <c r="Q10397" t="s">
        <v>1842</v>
      </c>
      <c r="R10397" t="s">
        <v>29</v>
      </c>
      <c r="S10397" t="s">
        <v>1738</v>
      </c>
      <c r="T10397" t="s">
        <v>922</v>
      </c>
      <c r="U10397" t="s">
        <v>923</v>
      </c>
      <c r="V10397" t="s">
        <v>33</v>
      </c>
    </row>
    <row r="10398" spans="1:22">
      <c r="A10398" s="4">
        <v>46099</v>
      </c>
      <c r="B10398" t="s">
        <v>7459</v>
      </c>
      <c r="C10398" t="s">
        <v>23</v>
      </c>
      <c r="D10398">
        <v>1</v>
      </c>
      <c r="E10398">
        <v>67000</v>
      </c>
      <c r="F10398">
        <f>Table2[[#This Row],[Đơn Giá Chuẩn]]*Table2[[#This Row],[Tổng số lượng bán]]</f>
        <v>67000</v>
      </c>
      <c r="H10398">
        <f>Table2[[#This Row],[Doanh số bán]]-Table2[[#This Row],[Chiết khấu]]</f>
        <v>67000</v>
      </c>
      <c r="K10398" t="s">
        <v>24</v>
      </c>
      <c r="L10398">
        <v>0</v>
      </c>
      <c r="M10398" t="s">
        <v>918</v>
      </c>
      <c r="N10398" t="s">
        <v>919</v>
      </c>
      <c r="O10398">
        <v>0</v>
      </c>
      <c r="P10398" t="s">
        <v>1946</v>
      </c>
      <c r="Q10398" t="s">
        <v>1947</v>
      </c>
      <c r="R10398" t="s">
        <v>29</v>
      </c>
      <c r="S10398" t="s">
        <v>91</v>
      </c>
      <c r="T10398" t="s">
        <v>922</v>
      </c>
      <c r="U10398" t="s">
        <v>923</v>
      </c>
      <c r="V10398" t="s">
        <v>33</v>
      </c>
    </row>
    <row r="10399" spans="1:22">
      <c r="A10399" s="4">
        <v>46099</v>
      </c>
      <c r="B10399" t="s">
        <v>7460</v>
      </c>
      <c r="C10399" t="s">
        <v>1840</v>
      </c>
      <c r="D10399">
        <v>1</v>
      </c>
      <c r="E10399">
        <v>31454.545454545456</v>
      </c>
      <c r="F10399">
        <f>Table2[[#This Row],[Đơn Giá Chuẩn]]*Table2[[#This Row],[Tổng số lượng bán]]</f>
        <v>31454.545454545456</v>
      </c>
      <c r="H10399">
        <f>Table2[[#This Row],[Doanh số bán]]-Table2[[#This Row],[Chiết khấu]]</f>
        <v>31454.545454545456</v>
      </c>
      <c r="K10399" t="s">
        <v>24</v>
      </c>
      <c r="L10399">
        <v>0</v>
      </c>
      <c r="M10399" t="s">
        <v>918</v>
      </c>
      <c r="N10399" t="s">
        <v>919</v>
      </c>
      <c r="O10399">
        <v>0</v>
      </c>
      <c r="P10399" t="s">
        <v>1841</v>
      </c>
      <c r="Q10399" t="s">
        <v>1842</v>
      </c>
      <c r="R10399" t="s">
        <v>29</v>
      </c>
      <c r="S10399" t="s">
        <v>1738</v>
      </c>
      <c r="T10399" t="s">
        <v>922</v>
      </c>
      <c r="U10399" t="s">
        <v>923</v>
      </c>
      <c r="V10399" t="s">
        <v>33</v>
      </c>
    </row>
    <row r="10400" spans="1:22">
      <c r="A10400" s="4">
        <v>46099</v>
      </c>
      <c r="B10400" t="s">
        <v>7461</v>
      </c>
      <c r="C10400" t="s">
        <v>23</v>
      </c>
      <c r="D10400">
        <v>1</v>
      </c>
      <c r="E10400">
        <v>42000</v>
      </c>
      <c r="F10400">
        <f>Table2[[#This Row],[Đơn Giá Chuẩn]]*Table2[[#This Row],[Tổng số lượng bán]]</f>
        <v>42000</v>
      </c>
      <c r="H10400">
        <f>Table2[[#This Row],[Doanh số bán]]-Table2[[#This Row],[Chiết khấu]]</f>
        <v>42000</v>
      </c>
      <c r="K10400" t="s">
        <v>24</v>
      </c>
      <c r="L10400">
        <v>0</v>
      </c>
      <c r="M10400" t="s">
        <v>918</v>
      </c>
      <c r="N10400" t="s">
        <v>919</v>
      </c>
      <c r="O10400">
        <v>0</v>
      </c>
      <c r="P10400" t="s">
        <v>1771</v>
      </c>
      <c r="Q10400" t="s">
        <v>1772</v>
      </c>
      <c r="R10400" t="s">
        <v>29</v>
      </c>
      <c r="S10400" t="s">
        <v>30</v>
      </c>
      <c r="T10400" t="s">
        <v>922</v>
      </c>
      <c r="U10400" t="s">
        <v>923</v>
      </c>
      <c r="V10400" t="s">
        <v>33</v>
      </c>
    </row>
    <row r="10401" spans="1:22">
      <c r="A10401" s="4">
        <v>46099</v>
      </c>
      <c r="B10401" t="s">
        <v>7462</v>
      </c>
      <c r="C10401" t="s">
        <v>23</v>
      </c>
      <c r="D10401">
        <v>1</v>
      </c>
      <c r="E10401">
        <v>52000</v>
      </c>
      <c r="F10401">
        <f>Table2[[#This Row],[Đơn Giá Chuẩn]]*Table2[[#This Row],[Tổng số lượng bán]]</f>
        <v>52000</v>
      </c>
      <c r="H10401">
        <f>Table2[[#This Row],[Doanh số bán]]-Table2[[#This Row],[Chiết khấu]]</f>
        <v>52000</v>
      </c>
      <c r="K10401" t="s">
        <v>24</v>
      </c>
      <c r="L10401">
        <v>0</v>
      </c>
      <c r="M10401" t="s">
        <v>918</v>
      </c>
      <c r="N10401" t="s">
        <v>919</v>
      </c>
      <c r="O10401">
        <v>0</v>
      </c>
      <c r="P10401" t="s">
        <v>1788</v>
      </c>
      <c r="Q10401" t="s">
        <v>1789</v>
      </c>
      <c r="R10401" t="s">
        <v>29</v>
      </c>
      <c r="S10401" t="s">
        <v>59</v>
      </c>
      <c r="T10401" t="s">
        <v>922</v>
      </c>
      <c r="U10401" t="s">
        <v>923</v>
      </c>
      <c r="V10401" t="s">
        <v>33</v>
      </c>
    </row>
    <row r="10402" spans="1:22">
      <c r="A10402" s="4">
        <v>46099</v>
      </c>
      <c r="B10402" t="s">
        <v>7463</v>
      </c>
      <c r="C10402" t="s">
        <v>23</v>
      </c>
      <c r="D10402">
        <v>1</v>
      </c>
      <c r="E10402">
        <v>52000</v>
      </c>
      <c r="F10402">
        <f>Table2[[#This Row],[Đơn Giá Chuẩn]]*Table2[[#This Row],[Tổng số lượng bán]]</f>
        <v>52000</v>
      </c>
      <c r="H10402">
        <f>Table2[[#This Row],[Doanh số bán]]-Table2[[#This Row],[Chiết khấu]]</f>
        <v>52000</v>
      </c>
      <c r="K10402" t="s">
        <v>24</v>
      </c>
      <c r="L10402">
        <v>0</v>
      </c>
      <c r="M10402" t="s">
        <v>918</v>
      </c>
      <c r="N10402" t="s">
        <v>919</v>
      </c>
      <c r="O10402">
        <v>0</v>
      </c>
      <c r="P10402" t="s">
        <v>1790</v>
      </c>
      <c r="Q10402" t="s">
        <v>1791</v>
      </c>
      <c r="R10402" t="s">
        <v>29</v>
      </c>
      <c r="S10402" t="s">
        <v>59</v>
      </c>
      <c r="T10402" t="s">
        <v>922</v>
      </c>
      <c r="U10402" t="s">
        <v>923</v>
      </c>
      <c r="V10402" t="s">
        <v>33</v>
      </c>
    </row>
    <row r="10403" spans="1:22">
      <c r="A10403" s="4">
        <v>46099</v>
      </c>
      <c r="B10403" t="s">
        <v>7464</v>
      </c>
      <c r="C10403" t="s">
        <v>23</v>
      </c>
      <c r="D10403">
        <v>1</v>
      </c>
      <c r="E10403">
        <v>47000</v>
      </c>
      <c r="F10403">
        <f>Table2[[#This Row],[Đơn Giá Chuẩn]]*Table2[[#This Row],[Tổng số lượng bán]]</f>
        <v>47000</v>
      </c>
      <c r="H10403">
        <f>Table2[[#This Row],[Doanh số bán]]-Table2[[#This Row],[Chiết khấu]]</f>
        <v>47000</v>
      </c>
      <c r="K10403" t="s">
        <v>24</v>
      </c>
      <c r="L10403">
        <v>0</v>
      </c>
      <c r="M10403" t="s">
        <v>918</v>
      </c>
      <c r="N10403" t="s">
        <v>919</v>
      </c>
      <c r="O10403">
        <v>0</v>
      </c>
      <c r="P10403" t="s">
        <v>1852</v>
      </c>
      <c r="Q10403" t="s">
        <v>1853</v>
      </c>
      <c r="R10403" t="s">
        <v>29</v>
      </c>
      <c r="S10403" t="s">
        <v>59</v>
      </c>
      <c r="T10403" t="s">
        <v>922</v>
      </c>
      <c r="U10403" t="s">
        <v>923</v>
      </c>
      <c r="V10403" t="s">
        <v>33</v>
      </c>
    </row>
    <row r="10404" spans="1:22">
      <c r="A10404" s="4">
        <v>46099</v>
      </c>
      <c r="B10404" t="s">
        <v>7465</v>
      </c>
      <c r="C10404" t="s">
        <v>23</v>
      </c>
      <c r="D10404">
        <v>1</v>
      </c>
      <c r="E10404">
        <v>67000</v>
      </c>
      <c r="F10404">
        <f>Table2[[#This Row],[Đơn Giá Chuẩn]]*Table2[[#This Row],[Tổng số lượng bán]]</f>
        <v>67000</v>
      </c>
      <c r="H10404">
        <f>Table2[[#This Row],[Doanh số bán]]-Table2[[#This Row],[Chiết khấu]]</f>
        <v>67000</v>
      </c>
      <c r="K10404" t="s">
        <v>24</v>
      </c>
      <c r="L10404">
        <v>0</v>
      </c>
      <c r="M10404" t="s">
        <v>918</v>
      </c>
      <c r="N10404" t="s">
        <v>919</v>
      </c>
      <c r="O10404">
        <v>0</v>
      </c>
      <c r="P10404" t="s">
        <v>1752</v>
      </c>
      <c r="Q10404" t="s">
        <v>1753</v>
      </c>
      <c r="R10404" t="s">
        <v>29</v>
      </c>
      <c r="S10404" t="s">
        <v>91</v>
      </c>
      <c r="T10404" t="s">
        <v>922</v>
      </c>
      <c r="U10404" t="s">
        <v>923</v>
      </c>
      <c r="V10404" t="s">
        <v>33</v>
      </c>
    </row>
    <row r="10405" spans="1:22">
      <c r="A10405" s="4">
        <v>46100</v>
      </c>
      <c r="B10405" t="s">
        <v>7466</v>
      </c>
      <c r="C10405" t="s">
        <v>2500</v>
      </c>
      <c r="D10405">
        <v>1</v>
      </c>
      <c r="E10405">
        <v>402000</v>
      </c>
      <c r="F10405">
        <f>Table2[[#This Row],[Đơn Giá Chuẩn]]*Table2[[#This Row],[Tổng số lượng bán]]</f>
        <v>402000</v>
      </c>
      <c r="H10405">
        <f>Table2[[#This Row],[Doanh số bán]]-Table2[[#This Row],[Chiết khấu]]</f>
        <v>402000</v>
      </c>
      <c r="K10405" t="s">
        <v>24</v>
      </c>
      <c r="L10405">
        <v>1</v>
      </c>
      <c r="M10405" t="s">
        <v>918</v>
      </c>
      <c r="N10405" t="s">
        <v>919</v>
      </c>
      <c r="O10405">
        <v>1</v>
      </c>
      <c r="P10405" t="s">
        <v>411</v>
      </c>
      <c r="Q10405" t="s">
        <v>412</v>
      </c>
      <c r="R10405" t="s">
        <v>41</v>
      </c>
      <c r="S10405" t="s">
        <v>42</v>
      </c>
      <c r="T10405" t="s">
        <v>922</v>
      </c>
      <c r="U10405" t="s">
        <v>923</v>
      </c>
      <c r="V10405" t="s">
        <v>33</v>
      </c>
    </row>
    <row r="10406" spans="1:22">
      <c r="A10406" s="4">
        <v>46100</v>
      </c>
      <c r="B10406" t="s">
        <v>7467</v>
      </c>
      <c r="C10406" t="s">
        <v>23</v>
      </c>
      <c r="D10406">
        <v>1</v>
      </c>
      <c r="E10406">
        <v>42000</v>
      </c>
      <c r="F10406">
        <f>Table2[[#This Row],[Đơn Giá Chuẩn]]*Table2[[#This Row],[Tổng số lượng bán]]</f>
        <v>42000</v>
      </c>
      <c r="H10406">
        <f>Table2[[#This Row],[Doanh số bán]]-Table2[[#This Row],[Chiết khấu]]</f>
        <v>42000</v>
      </c>
      <c r="K10406" t="s">
        <v>24</v>
      </c>
      <c r="L10406">
        <v>0</v>
      </c>
      <c r="M10406" t="s">
        <v>918</v>
      </c>
      <c r="N10406" t="s">
        <v>919</v>
      </c>
      <c r="O10406">
        <v>0</v>
      </c>
      <c r="P10406" t="s">
        <v>1771</v>
      </c>
      <c r="Q10406" t="s">
        <v>1772</v>
      </c>
      <c r="R10406" t="s">
        <v>29</v>
      </c>
      <c r="S10406" t="s">
        <v>30</v>
      </c>
      <c r="T10406" t="s">
        <v>922</v>
      </c>
      <c r="U10406" t="s">
        <v>923</v>
      </c>
      <c r="V10406" t="s">
        <v>33</v>
      </c>
    </row>
    <row r="10407" spans="1:22">
      <c r="A10407" s="4">
        <v>46100</v>
      </c>
      <c r="B10407" t="s">
        <v>7468</v>
      </c>
      <c r="C10407" t="s">
        <v>23</v>
      </c>
      <c r="D10407">
        <v>1</v>
      </c>
      <c r="E10407">
        <v>47000</v>
      </c>
      <c r="F10407">
        <f>Table2[[#This Row],[Đơn Giá Chuẩn]]*Table2[[#This Row],[Tổng số lượng bán]]</f>
        <v>47000</v>
      </c>
      <c r="H10407">
        <f>Table2[[#This Row],[Doanh số bán]]-Table2[[#This Row],[Chiết khấu]]</f>
        <v>47000</v>
      </c>
      <c r="K10407" t="s">
        <v>24</v>
      </c>
      <c r="L10407">
        <v>0</v>
      </c>
      <c r="M10407" t="s">
        <v>918</v>
      </c>
      <c r="N10407" t="s">
        <v>919</v>
      </c>
      <c r="O10407">
        <v>0</v>
      </c>
      <c r="P10407" t="s">
        <v>1740</v>
      </c>
      <c r="Q10407" t="s">
        <v>1741</v>
      </c>
      <c r="R10407" t="s">
        <v>29</v>
      </c>
      <c r="S10407" t="s">
        <v>30</v>
      </c>
      <c r="T10407" t="s">
        <v>922</v>
      </c>
      <c r="U10407" t="s">
        <v>923</v>
      </c>
      <c r="V10407" t="s">
        <v>33</v>
      </c>
    </row>
    <row r="10408" spans="1:22">
      <c r="A10408" s="4">
        <v>46100</v>
      </c>
      <c r="B10408" t="s">
        <v>7469</v>
      </c>
      <c r="C10408" t="s">
        <v>23</v>
      </c>
      <c r="D10408">
        <v>3</v>
      </c>
      <c r="E10408">
        <v>52000</v>
      </c>
      <c r="F10408">
        <f>Table2[[#This Row],[Đơn Giá Chuẩn]]*Table2[[#This Row],[Tổng số lượng bán]]</f>
        <v>156000</v>
      </c>
      <c r="H10408">
        <f>Table2[[#This Row],[Doanh số bán]]-Table2[[#This Row],[Chiết khấu]]</f>
        <v>156000</v>
      </c>
      <c r="K10408" t="s">
        <v>24</v>
      </c>
      <c r="L10408">
        <v>0</v>
      </c>
      <c r="M10408" t="s">
        <v>918</v>
      </c>
      <c r="N10408" t="s">
        <v>919</v>
      </c>
      <c r="O10408">
        <v>0</v>
      </c>
      <c r="P10408" t="s">
        <v>1730</v>
      </c>
      <c r="Q10408" t="s">
        <v>1731</v>
      </c>
      <c r="R10408" t="s">
        <v>29</v>
      </c>
      <c r="S10408" t="s">
        <v>30</v>
      </c>
      <c r="T10408" t="s">
        <v>922</v>
      </c>
      <c r="U10408" t="s">
        <v>923</v>
      </c>
      <c r="V10408" t="s">
        <v>33</v>
      </c>
    </row>
    <row r="10409" spans="1:22">
      <c r="A10409" s="4">
        <v>46100</v>
      </c>
      <c r="B10409" t="s">
        <v>7469</v>
      </c>
      <c r="C10409" t="s">
        <v>23</v>
      </c>
      <c r="D10409">
        <v>1</v>
      </c>
      <c r="E10409">
        <v>52000</v>
      </c>
      <c r="F10409">
        <f>Table2[[#This Row],[Đơn Giá Chuẩn]]*Table2[[#This Row],[Tổng số lượng bán]]</f>
        <v>52000</v>
      </c>
      <c r="H10409">
        <f>Table2[[#This Row],[Doanh số bán]]-Table2[[#This Row],[Chiết khấu]]</f>
        <v>52000</v>
      </c>
      <c r="K10409" t="s">
        <v>24</v>
      </c>
      <c r="L10409">
        <v>0</v>
      </c>
      <c r="M10409" t="s">
        <v>918</v>
      </c>
      <c r="N10409" t="s">
        <v>919</v>
      </c>
      <c r="O10409">
        <v>0</v>
      </c>
      <c r="P10409" t="s">
        <v>1788</v>
      </c>
      <c r="Q10409" t="s">
        <v>1789</v>
      </c>
      <c r="R10409" t="s">
        <v>29</v>
      </c>
      <c r="S10409" t="s">
        <v>59</v>
      </c>
      <c r="T10409" t="s">
        <v>922</v>
      </c>
      <c r="U10409" t="s">
        <v>923</v>
      </c>
      <c r="V10409" t="s">
        <v>33</v>
      </c>
    </row>
    <row r="10410" spans="1:22">
      <c r="A10410" s="4">
        <v>46100</v>
      </c>
      <c r="B10410" t="s">
        <v>7470</v>
      </c>
      <c r="C10410" t="s">
        <v>23</v>
      </c>
      <c r="D10410">
        <v>1</v>
      </c>
      <c r="E10410">
        <v>52000</v>
      </c>
      <c r="F10410">
        <f>Table2[[#This Row],[Đơn Giá Chuẩn]]*Table2[[#This Row],[Tổng số lượng bán]]</f>
        <v>52000</v>
      </c>
      <c r="H10410">
        <f>Table2[[#This Row],[Doanh số bán]]-Table2[[#This Row],[Chiết khấu]]</f>
        <v>52000</v>
      </c>
      <c r="K10410" t="s">
        <v>24</v>
      </c>
      <c r="L10410">
        <v>0</v>
      </c>
      <c r="M10410" t="s">
        <v>918</v>
      </c>
      <c r="N10410" t="s">
        <v>919</v>
      </c>
      <c r="O10410">
        <v>0</v>
      </c>
      <c r="P10410" t="s">
        <v>1788</v>
      </c>
      <c r="Q10410" t="s">
        <v>1789</v>
      </c>
      <c r="R10410" t="s">
        <v>29</v>
      </c>
      <c r="S10410" t="s">
        <v>59</v>
      </c>
      <c r="T10410" t="s">
        <v>922</v>
      </c>
      <c r="U10410" t="s">
        <v>923</v>
      </c>
      <c r="V10410" t="s">
        <v>33</v>
      </c>
    </row>
    <row r="10411" spans="1:22">
      <c r="A10411" s="4">
        <v>46100</v>
      </c>
      <c r="B10411" t="s">
        <v>7471</v>
      </c>
      <c r="C10411" t="s">
        <v>23</v>
      </c>
      <c r="D10411">
        <v>1</v>
      </c>
      <c r="E10411">
        <v>67000</v>
      </c>
      <c r="F10411">
        <f>Table2[[#This Row],[Đơn Giá Chuẩn]]*Table2[[#This Row],[Tổng số lượng bán]]</f>
        <v>67000</v>
      </c>
      <c r="H10411">
        <f>Table2[[#This Row],[Doanh số bán]]-Table2[[#This Row],[Chiết khấu]]</f>
        <v>67000</v>
      </c>
      <c r="K10411" t="s">
        <v>24</v>
      </c>
      <c r="L10411">
        <v>0</v>
      </c>
      <c r="M10411" t="s">
        <v>918</v>
      </c>
      <c r="N10411" t="s">
        <v>919</v>
      </c>
      <c r="O10411">
        <v>0</v>
      </c>
      <c r="P10411" t="s">
        <v>1919</v>
      </c>
      <c r="Q10411" t="s">
        <v>1920</v>
      </c>
      <c r="R10411" t="s">
        <v>29</v>
      </c>
      <c r="S10411" t="s">
        <v>91</v>
      </c>
      <c r="T10411" t="s">
        <v>922</v>
      </c>
      <c r="U10411" t="s">
        <v>923</v>
      </c>
      <c r="V10411" t="s">
        <v>33</v>
      </c>
    </row>
    <row r="10412" spans="1:22">
      <c r="A10412" s="4">
        <v>46100</v>
      </c>
      <c r="B10412" t="s">
        <v>7472</v>
      </c>
      <c r="C10412" t="s">
        <v>23</v>
      </c>
      <c r="D10412">
        <v>1</v>
      </c>
      <c r="E10412">
        <v>67000</v>
      </c>
      <c r="F10412">
        <f>Table2[[#This Row],[Đơn Giá Chuẩn]]*Table2[[#This Row],[Tổng số lượng bán]]</f>
        <v>67000</v>
      </c>
      <c r="H10412">
        <f>Table2[[#This Row],[Doanh số bán]]-Table2[[#This Row],[Chiết khấu]]</f>
        <v>67000</v>
      </c>
      <c r="K10412" t="s">
        <v>24</v>
      </c>
      <c r="L10412">
        <v>0</v>
      </c>
      <c r="M10412" t="s">
        <v>918</v>
      </c>
      <c r="N10412" t="s">
        <v>919</v>
      </c>
      <c r="O10412">
        <v>0</v>
      </c>
      <c r="P10412" t="s">
        <v>1756</v>
      </c>
      <c r="Q10412" t="s">
        <v>1757</v>
      </c>
      <c r="R10412" t="s">
        <v>29</v>
      </c>
      <c r="S10412" t="s">
        <v>30</v>
      </c>
      <c r="T10412" t="s">
        <v>922</v>
      </c>
      <c r="U10412" t="s">
        <v>923</v>
      </c>
      <c r="V10412" t="s">
        <v>33</v>
      </c>
    </row>
    <row r="10413" spans="1:22">
      <c r="A10413" s="4">
        <v>46100</v>
      </c>
      <c r="B10413" t="s">
        <v>7473</v>
      </c>
      <c r="C10413" t="s">
        <v>23</v>
      </c>
      <c r="D10413">
        <v>1</v>
      </c>
      <c r="E10413">
        <v>51000</v>
      </c>
      <c r="F10413">
        <f>Table2[[#This Row],[Đơn Giá Chuẩn]]*Table2[[#This Row],[Tổng số lượng bán]]</f>
        <v>51000</v>
      </c>
      <c r="H10413">
        <f>Table2[[#This Row],[Doanh số bán]]-Table2[[#This Row],[Chiết khấu]]</f>
        <v>51000</v>
      </c>
      <c r="K10413" t="s">
        <v>24</v>
      </c>
      <c r="L10413">
        <v>0</v>
      </c>
      <c r="M10413" t="s">
        <v>918</v>
      </c>
      <c r="N10413" t="s">
        <v>919</v>
      </c>
      <c r="O10413">
        <v>0</v>
      </c>
      <c r="P10413" t="s">
        <v>1733</v>
      </c>
      <c r="Q10413" t="s">
        <v>1734</v>
      </c>
      <c r="R10413" t="s">
        <v>29</v>
      </c>
      <c r="S10413" t="s">
        <v>30</v>
      </c>
      <c r="T10413" t="s">
        <v>922</v>
      </c>
      <c r="U10413" t="s">
        <v>923</v>
      </c>
      <c r="V10413" t="s">
        <v>33</v>
      </c>
    </row>
    <row r="10414" spans="1:22">
      <c r="A10414" s="4">
        <v>46100</v>
      </c>
      <c r="B10414" t="s">
        <v>7473</v>
      </c>
      <c r="C10414" t="s">
        <v>23</v>
      </c>
      <c r="D10414">
        <v>1</v>
      </c>
      <c r="E10414">
        <v>47000</v>
      </c>
      <c r="F10414">
        <f>Table2[[#This Row],[Đơn Giá Chuẩn]]*Table2[[#This Row],[Tổng số lượng bán]]</f>
        <v>47000</v>
      </c>
      <c r="H10414">
        <f>Table2[[#This Row],[Doanh số bán]]-Table2[[#This Row],[Chiết khấu]]</f>
        <v>47000</v>
      </c>
      <c r="K10414" t="s">
        <v>24</v>
      </c>
      <c r="L10414">
        <v>0</v>
      </c>
      <c r="M10414" t="s">
        <v>918</v>
      </c>
      <c r="N10414" t="s">
        <v>919</v>
      </c>
      <c r="O10414">
        <v>0</v>
      </c>
      <c r="P10414" t="s">
        <v>1740</v>
      </c>
      <c r="Q10414" t="s">
        <v>1741</v>
      </c>
      <c r="R10414" t="s">
        <v>29</v>
      </c>
      <c r="S10414" t="s">
        <v>30</v>
      </c>
      <c r="T10414" t="s">
        <v>922</v>
      </c>
      <c r="U10414" t="s">
        <v>923</v>
      </c>
      <c r="V10414" t="s">
        <v>33</v>
      </c>
    </row>
    <row r="10415" spans="1:22">
      <c r="A10415" s="4">
        <v>46100</v>
      </c>
      <c r="B10415" t="s">
        <v>7474</v>
      </c>
      <c r="C10415" t="s">
        <v>23</v>
      </c>
      <c r="D10415">
        <v>1</v>
      </c>
      <c r="E10415">
        <v>52000</v>
      </c>
      <c r="F10415">
        <f>Table2[[#This Row],[Đơn Giá Chuẩn]]*Table2[[#This Row],[Tổng số lượng bán]]</f>
        <v>52000</v>
      </c>
      <c r="H10415">
        <f>Table2[[#This Row],[Doanh số bán]]-Table2[[#This Row],[Chiết khấu]]</f>
        <v>52000</v>
      </c>
      <c r="K10415" t="s">
        <v>24</v>
      </c>
      <c r="L10415">
        <v>0</v>
      </c>
      <c r="M10415" t="s">
        <v>918</v>
      </c>
      <c r="N10415" t="s">
        <v>919</v>
      </c>
      <c r="O10415">
        <v>0</v>
      </c>
      <c r="P10415" t="s">
        <v>1730</v>
      </c>
      <c r="Q10415" t="s">
        <v>1731</v>
      </c>
      <c r="R10415" t="s">
        <v>29</v>
      </c>
      <c r="S10415" t="s">
        <v>30</v>
      </c>
      <c r="T10415" t="s">
        <v>922</v>
      </c>
      <c r="U10415" t="s">
        <v>923</v>
      </c>
      <c r="V10415" t="s">
        <v>33</v>
      </c>
    </row>
    <row r="10416" spans="1:22">
      <c r="A10416" s="4">
        <v>46100</v>
      </c>
      <c r="B10416" t="s">
        <v>7475</v>
      </c>
      <c r="C10416" t="s">
        <v>23</v>
      </c>
      <c r="D10416">
        <v>1</v>
      </c>
      <c r="E10416">
        <v>52000</v>
      </c>
      <c r="F10416">
        <f>Table2[[#This Row],[Đơn Giá Chuẩn]]*Table2[[#This Row],[Tổng số lượng bán]]</f>
        <v>52000</v>
      </c>
      <c r="H10416">
        <f>Table2[[#This Row],[Doanh số bán]]-Table2[[#This Row],[Chiết khấu]]</f>
        <v>52000</v>
      </c>
      <c r="K10416" t="s">
        <v>24</v>
      </c>
      <c r="L10416">
        <v>0</v>
      </c>
      <c r="M10416" t="s">
        <v>918</v>
      </c>
      <c r="N10416" t="s">
        <v>919</v>
      </c>
      <c r="O10416">
        <v>0</v>
      </c>
      <c r="P10416" t="s">
        <v>1730</v>
      </c>
      <c r="Q10416" t="s">
        <v>1731</v>
      </c>
      <c r="R10416" t="s">
        <v>29</v>
      </c>
      <c r="S10416" t="s">
        <v>30</v>
      </c>
      <c r="T10416" t="s">
        <v>922</v>
      </c>
      <c r="U10416" t="s">
        <v>923</v>
      </c>
      <c r="V10416" t="s">
        <v>33</v>
      </c>
    </row>
    <row r="10417" spans="1:22">
      <c r="A10417" s="4">
        <v>46100</v>
      </c>
      <c r="B10417" t="s">
        <v>7476</v>
      </c>
      <c r="C10417" t="s">
        <v>1840</v>
      </c>
      <c r="D10417">
        <v>1</v>
      </c>
      <c r="E10417">
        <v>31454.545454545456</v>
      </c>
      <c r="F10417">
        <f>Table2[[#This Row],[Đơn Giá Chuẩn]]*Table2[[#This Row],[Tổng số lượng bán]]</f>
        <v>31454.545454545456</v>
      </c>
      <c r="H10417">
        <f>Table2[[#This Row],[Doanh số bán]]-Table2[[#This Row],[Chiết khấu]]</f>
        <v>31454.545454545456</v>
      </c>
      <c r="K10417" t="s">
        <v>24</v>
      </c>
      <c r="L10417">
        <v>0</v>
      </c>
      <c r="M10417" t="s">
        <v>918</v>
      </c>
      <c r="N10417" t="s">
        <v>919</v>
      </c>
      <c r="O10417">
        <v>0</v>
      </c>
      <c r="P10417" t="s">
        <v>1841</v>
      </c>
      <c r="Q10417" t="s">
        <v>1842</v>
      </c>
      <c r="R10417" t="s">
        <v>29</v>
      </c>
      <c r="S10417" t="s">
        <v>1738</v>
      </c>
      <c r="T10417" t="s">
        <v>922</v>
      </c>
      <c r="U10417" t="s">
        <v>923</v>
      </c>
      <c r="V10417" t="s">
        <v>33</v>
      </c>
    </row>
    <row r="10418" spans="1:22">
      <c r="A10418" s="4">
        <v>46100</v>
      </c>
      <c r="B10418" t="s">
        <v>7477</v>
      </c>
      <c r="C10418" t="s">
        <v>1735</v>
      </c>
      <c r="D10418">
        <v>1</v>
      </c>
      <c r="E10418">
        <v>32000</v>
      </c>
      <c r="F10418">
        <f>Table2[[#This Row],[Đơn Giá Chuẩn]]*Table2[[#This Row],[Tổng số lượng bán]]</f>
        <v>32000</v>
      </c>
      <c r="H10418">
        <f>Table2[[#This Row],[Doanh số bán]]-Table2[[#This Row],[Chiết khấu]]</f>
        <v>32000</v>
      </c>
      <c r="K10418" t="s">
        <v>24</v>
      </c>
      <c r="L10418">
        <v>0</v>
      </c>
      <c r="M10418" t="s">
        <v>918</v>
      </c>
      <c r="N10418" t="s">
        <v>919</v>
      </c>
      <c r="O10418">
        <v>0</v>
      </c>
      <c r="P10418" t="s">
        <v>1736</v>
      </c>
      <c r="Q10418" t="s">
        <v>1737</v>
      </c>
      <c r="R10418" t="s">
        <v>29</v>
      </c>
      <c r="S10418" t="s">
        <v>1738</v>
      </c>
      <c r="T10418" t="s">
        <v>922</v>
      </c>
      <c r="U10418" t="s">
        <v>923</v>
      </c>
      <c r="V10418" t="s">
        <v>33</v>
      </c>
    </row>
    <row r="10419" spans="1:22">
      <c r="A10419" s="4">
        <v>46100</v>
      </c>
      <c r="B10419" t="s">
        <v>7478</v>
      </c>
      <c r="C10419" t="s">
        <v>1840</v>
      </c>
      <c r="D10419">
        <v>2</v>
      </c>
      <c r="E10419">
        <v>31454.545454545456</v>
      </c>
      <c r="F10419">
        <f>Table2[[#This Row],[Đơn Giá Chuẩn]]*Table2[[#This Row],[Tổng số lượng bán]]</f>
        <v>62909.090909090912</v>
      </c>
      <c r="H10419">
        <f>Table2[[#This Row],[Doanh số bán]]-Table2[[#This Row],[Chiết khấu]]</f>
        <v>62909.090909090912</v>
      </c>
      <c r="K10419" t="s">
        <v>24</v>
      </c>
      <c r="L10419">
        <v>0</v>
      </c>
      <c r="M10419" t="s">
        <v>918</v>
      </c>
      <c r="N10419" t="s">
        <v>919</v>
      </c>
      <c r="O10419">
        <v>0</v>
      </c>
      <c r="P10419" t="s">
        <v>1841</v>
      </c>
      <c r="Q10419" t="s">
        <v>1842</v>
      </c>
      <c r="R10419" t="s">
        <v>29</v>
      </c>
      <c r="S10419" t="s">
        <v>1738</v>
      </c>
      <c r="T10419" t="s">
        <v>922</v>
      </c>
      <c r="U10419" t="s">
        <v>923</v>
      </c>
      <c r="V10419" t="s">
        <v>33</v>
      </c>
    </row>
    <row r="10420" spans="1:22">
      <c r="A10420" s="4">
        <v>46100</v>
      </c>
      <c r="B10420" t="s">
        <v>7479</v>
      </c>
      <c r="C10420" t="s">
        <v>23</v>
      </c>
      <c r="D10420">
        <v>1</v>
      </c>
      <c r="E10420">
        <v>52000</v>
      </c>
      <c r="F10420">
        <f>Table2[[#This Row],[Đơn Giá Chuẩn]]*Table2[[#This Row],[Tổng số lượng bán]]</f>
        <v>52000</v>
      </c>
      <c r="H10420">
        <f>Table2[[#This Row],[Doanh số bán]]-Table2[[#This Row],[Chiết khấu]]</f>
        <v>52000</v>
      </c>
      <c r="K10420" t="s">
        <v>24</v>
      </c>
      <c r="L10420">
        <v>0</v>
      </c>
      <c r="M10420" t="s">
        <v>918</v>
      </c>
      <c r="N10420" t="s">
        <v>919</v>
      </c>
      <c r="O10420">
        <v>0</v>
      </c>
      <c r="P10420" t="s">
        <v>1775</v>
      </c>
      <c r="Q10420" t="s">
        <v>1776</v>
      </c>
      <c r="R10420" t="s">
        <v>29</v>
      </c>
      <c r="S10420" t="s">
        <v>56</v>
      </c>
      <c r="T10420" t="s">
        <v>922</v>
      </c>
      <c r="U10420" t="s">
        <v>923</v>
      </c>
      <c r="V10420" t="s">
        <v>33</v>
      </c>
    </row>
    <row r="10421" spans="1:22">
      <c r="A10421" s="4">
        <v>46100</v>
      </c>
      <c r="B10421" t="s">
        <v>7480</v>
      </c>
      <c r="C10421" t="s">
        <v>23</v>
      </c>
      <c r="D10421">
        <v>1</v>
      </c>
      <c r="E10421">
        <v>52000</v>
      </c>
      <c r="F10421">
        <f>Table2[[#This Row],[Đơn Giá Chuẩn]]*Table2[[#This Row],[Tổng số lượng bán]]</f>
        <v>52000</v>
      </c>
      <c r="H10421">
        <f>Table2[[#This Row],[Doanh số bán]]-Table2[[#This Row],[Chiết khấu]]</f>
        <v>52000</v>
      </c>
      <c r="K10421" t="s">
        <v>24</v>
      </c>
      <c r="L10421">
        <v>0</v>
      </c>
      <c r="M10421" t="s">
        <v>918</v>
      </c>
      <c r="N10421" t="s">
        <v>919</v>
      </c>
      <c r="O10421">
        <v>0</v>
      </c>
      <c r="P10421" t="s">
        <v>1788</v>
      </c>
      <c r="Q10421" t="s">
        <v>1789</v>
      </c>
      <c r="R10421" t="s">
        <v>29</v>
      </c>
      <c r="S10421" t="s">
        <v>59</v>
      </c>
      <c r="T10421" t="s">
        <v>922</v>
      </c>
      <c r="U10421" t="s">
        <v>923</v>
      </c>
      <c r="V10421" t="s">
        <v>33</v>
      </c>
    </row>
    <row r="10422" spans="1:22">
      <c r="A10422" s="4">
        <v>46100</v>
      </c>
      <c r="B10422" t="s">
        <v>7480</v>
      </c>
      <c r="C10422" t="s">
        <v>23</v>
      </c>
      <c r="D10422">
        <v>1</v>
      </c>
      <c r="E10422">
        <v>52000</v>
      </c>
      <c r="F10422">
        <f>Table2[[#This Row],[Đơn Giá Chuẩn]]*Table2[[#This Row],[Tổng số lượng bán]]</f>
        <v>52000</v>
      </c>
      <c r="H10422">
        <f>Table2[[#This Row],[Doanh số bán]]-Table2[[#This Row],[Chiết khấu]]</f>
        <v>52000</v>
      </c>
      <c r="K10422" t="s">
        <v>24</v>
      </c>
      <c r="L10422">
        <v>0</v>
      </c>
      <c r="M10422" t="s">
        <v>918</v>
      </c>
      <c r="N10422" t="s">
        <v>919</v>
      </c>
      <c r="O10422">
        <v>0</v>
      </c>
      <c r="P10422" t="s">
        <v>1790</v>
      </c>
      <c r="Q10422" t="s">
        <v>1791</v>
      </c>
      <c r="R10422" t="s">
        <v>29</v>
      </c>
      <c r="S10422" t="s">
        <v>59</v>
      </c>
      <c r="T10422" t="s">
        <v>922</v>
      </c>
      <c r="U10422" t="s">
        <v>923</v>
      </c>
      <c r="V10422" t="s">
        <v>33</v>
      </c>
    </row>
    <row r="10423" spans="1:22">
      <c r="A10423" s="4">
        <v>46100</v>
      </c>
      <c r="B10423" t="s">
        <v>7480</v>
      </c>
      <c r="C10423" t="s">
        <v>23</v>
      </c>
      <c r="D10423">
        <v>1</v>
      </c>
      <c r="E10423">
        <v>67000</v>
      </c>
      <c r="F10423">
        <f>Table2[[#This Row],[Đơn Giá Chuẩn]]*Table2[[#This Row],[Tổng số lượng bán]]</f>
        <v>67000</v>
      </c>
      <c r="H10423">
        <f>Table2[[#This Row],[Doanh số bán]]-Table2[[#This Row],[Chiết khấu]]</f>
        <v>67000</v>
      </c>
      <c r="K10423" t="s">
        <v>24</v>
      </c>
      <c r="L10423">
        <v>0</v>
      </c>
      <c r="M10423" t="s">
        <v>918</v>
      </c>
      <c r="N10423" t="s">
        <v>919</v>
      </c>
      <c r="O10423">
        <v>0</v>
      </c>
      <c r="P10423" t="s">
        <v>1752</v>
      </c>
      <c r="Q10423" t="s">
        <v>1753</v>
      </c>
      <c r="R10423" t="s">
        <v>29</v>
      </c>
      <c r="S10423" t="s">
        <v>91</v>
      </c>
      <c r="T10423" t="s">
        <v>922</v>
      </c>
      <c r="U10423" t="s">
        <v>923</v>
      </c>
      <c r="V10423" t="s">
        <v>33</v>
      </c>
    </row>
    <row r="10424" spans="1:22">
      <c r="A10424" s="4">
        <v>46100</v>
      </c>
      <c r="B10424" t="s">
        <v>7480</v>
      </c>
      <c r="C10424" t="s">
        <v>23</v>
      </c>
      <c r="D10424">
        <v>1</v>
      </c>
      <c r="E10424">
        <v>67000</v>
      </c>
      <c r="F10424">
        <f>Table2[[#This Row],[Đơn Giá Chuẩn]]*Table2[[#This Row],[Tổng số lượng bán]]</f>
        <v>67000</v>
      </c>
      <c r="H10424">
        <f>Table2[[#This Row],[Doanh số bán]]-Table2[[#This Row],[Chiết khấu]]</f>
        <v>67000</v>
      </c>
      <c r="K10424" t="s">
        <v>24</v>
      </c>
      <c r="L10424">
        <v>0</v>
      </c>
      <c r="M10424" t="s">
        <v>918</v>
      </c>
      <c r="N10424" t="s">
        <v>919</v>
      </c>
      <c r="O10424">
        <v>0</v>
      </c>
      <c r="P10424" t="s">
        <v>1743</v>
      </c>
      <c r="Q10424" t="s">
        <v>1744</v>
      </c>
      <c r="R10424" t="s">
        <v>29</v>
      </c>
      <c r="S10424" t="s">
        <v>30</v>
      </c>
      <c r="T10424" t="s">
        <v>922</v>
      </c>
      <c r="U10424" t="s">
        <v>923</v>
      </c>
      <c r="V10424" t="s">
        <v>33</v>
      </c>
    </row>
    <row r="10425" spans="1:22">
      <c r="A10425" s="4">
        <v>46100</v>
      </c>
      <c r="B10425" t="s">
        <v>7481</v>
      </c>
      <c r="C10425" t="s">
        <v>1735</v>
      </c>
      <c r="D10425">
        <v>1</v>
      </c>
      <c r="E10425">
        <v>32000</v>
      </c>
      <c r="F10425">
        <f>Table2[[#This Row],[Đơn Giá Chuẩn]]*Table2[[#This Row],[Tổng số lượng bán]]</f>
        <v>32000</v>
      </c>
      <c r="H10425">
        <f>Table2[[#This Row],[Doanh số bán]]-Table2[[#This Row],[Chiết khấu]]</f>
        <v>32000</v>
      </c>
      <c r="K10425" t="s">
        <v>24</v>
      </c>
      <c r="L10425">
        <v>0</v>
      </c>
      <c r="M10425" t="s">
        <v>918</v>
      </c>
      <c r="N10425" t="s">
        <v>919</v>
      </c>
      <c r="O10425">
        <v>0</v>
      </c>
      <c r="P10425" t="s">
        <v>1736</v>
      </c>
      <c r="Q10425" t="s">
        <v>1737</v>
      </c>
      <c r="R10425" t="s">
        <v>29</v>
      </c>
      <c r="S10425" t="s">
        <v>1738</v>
      </c>
      <c r="T10425" t="s">
        <v>922</v>
      </c>
      <c r="U10425" t="s">
        <v>923</v>
      </c>
      <c r="V10425" t="s">
        <v>33</v>
      </c>
    </row>
    <row r="10426" spans="1:22">
      <c r="A10426" s="4">
        <v>46100</v>
      </c>
      <c r="B10426" t="s">
        <v>7482</v>
      </c>
      <c r="C10426" t="s">
        <v>1840</v>
      </c>
      <c r="D10426">
        <v>1</v>
      </c>
      <c r="E10426">
        <v>31454.545454545456</v>
      </c>
      <c r="F10426">
        <f>Table2[[#This Row],[Đơn Giá Chuẩn]]*Table2[[#This Row],[Tổng số lượng bán]]</f>
        <v>31454.545454545456</v>
      </c>
      <c r="H10426">
        <f>Table2[[#This Row],[Doanh số bán]]-Table2[[#This Row],[Chiết khấu]]</f>
        <v>31454.545454545456</v>
      </c>
      <c r="K10426" t="s">
        <v>24</v>
      </c>
      <c r="L10426">
        <v>0</v>
      </c>
      <c r="M10426" t="s">
        <v>918</v>
      </c>
      <c r="N10426" t="s">
        <v>919</v>
      </c>
      <c r="O10426">
        <v>0</v>
      </c>
      <c r="P10426" t="s">
        <v>1841</v>
      </c>
      <c r="Q10426" t="s">
        <v>1842</v>
      </c>
      <c r="R10426" t="s">
        <v>29</v>
      </c>
      <c r="S10426" t="s">
        <v>1738</v>
      </c>
      <c r="T10426" t="s">
        <v>922</v>
      </c>
      <c r="U10426" t="s">
        <v>923</v>
      </c>
      <c r="V10426" t="s">
        <v>33</v>
      </c>
    </row>
    <row r="10427" spans="1:22">
      <c r="A10427" s="4">
        <v>46100</v>
      </c>
      <c r="B10427" t="s">
        <v>7483</v>
      </c>
      <c r="C10427" t="s">
        <v>23</v>
      </c>
      <c r="D10427">
        <v>1</v>
      </c>
      <c r="E10427">
        <v>52000</v>
      </c>
      <c r="F10427">
        <f>Table2[[#This Row],[Đơn Giá Chuẩn]]*Table2[[#This Row],[Tổng số lượng bán]]</f>
        <v>52000</v>
      </c>
      <c r="H10427">
        <f>Table2[[#This Row],[Doanh số bán]]-Table2[[#This Row],[Chiết khấu]]</f>
        <v>52000</v>
      </c>
      <c r="K10427" t="s">
        <v>24</v>
      </c>
      <c r="L10427">
        <v>0</v>
      </c>
      <c r="M10427" t="s">
        <v>918</v>
      </c>
      <c r="N10427" t="s">
        <v>919</v>
      </c>
      <c r="O10427">
        <v>0</v>
      </c>
      <c r="P10427" t="s">
        <v>1730</v>
      </c>
      <c r="Q10427" t="s">
        <v>1731</v>
      </c>
      <c r="R10427" t="s">
        <v>29</v>
      </c>
      <c r="S10427" t="s">
        <v>30</v>
      </c>
      <c r="T10427" t="s">
        <v>922</v>
      </c>
      <c r="U10427" t="s">
        <v>923</v>
      </c>
      <c r="V10427" t="s">
        <v>33</v>
      </c>
    </row>
    <row r="10428" spans="1:22">
      <c r="A10428" s="4">
        <v>46100</v>
      </c>
      <c r="B10428" t="s">
        <v>7483</v>
      </c>
      <c r="C10428" t="s">
        <v>23</v>
      </c>
      <c r="D10428">
        <v>1</v>
      </c>
      <c r="E10428">
        <v>62000</v>
      </c>
      <c r="F10428">
        <f>Table2[[#This Row],[Đơn Giá Chuẩn]]*Table2[[#This Row],[Tổng số lượng bán]]</f>
        <v>62000</v>
      </c>
      <c r="H10428">
        <f>Table2[[#This Row],[Doanh số bán]]-Table2[[#This Row],[Chiết khấu]]</f>
        <v>62000</v>
      </c>
      <c r="K10428" t="s">
        <v>24</v>
      </c>
      <c r="L10428">
        <v>0</v>
      </c>
      <c r="M10428" t="s">
        <v>918</v>
      </c>
      <c r="N10428" t="s">
        <v>919</v>
      </c>
      <c r="O10428">
        <v>0</v>
      </c>
      <c r="P10428" t="s">
        <v>1806</v>
      </c>
      <c r="Q10428" t="s">
        <v>1807</v>
      </c>
      <c r="R10428" t="s">
        <v>29</v>
      </c>
      <c r="S10428" t="s">
        <v>30</v>
      </c>
      <c r="T10428" t="s">
        <v>922</v>
      </c>
      <c r="U10428" t="s">
        <v>923</v>
      </c>
      <c r="V10428" t="s">
        <v>33</v>
      </c>
    </row>
    <row r="10429" spans="1:22">
      <c r="A10429" s="4">
        <v>46100</v>
      </c>
      <c r="B10429" t="s">
        <v>7484</v>
      </c>
      <c r="C10429" t="s">
        <v>23</v>
      </c>
      <c r="D10429">
        <v>3</v>
      </c>
      <c r="E10429">
        <v>52000</v>
      </c>
      <c r="F10429">
        <f>Table2[[#This Row],[Đơn Giá Chuẩn]]*Table2[[#This Row],[Tổng số lượng bán]]</f>
        <v>156000</v>
      </c>
      <c r="H10429">
        <f>Table2[[#This Row],[Doanh số bán]]-Table2[[#This Row],[Chiết khấu]]</f>
        <v>156000</v>
      </c>
      <c r="K10429" t="s">
        <v>24</v>
      </c>
      <c r="L10429">
        <v>0</v>
      </c>
      <c r="M10429" t="s">
        <v>918</v>
      </c>
      <c r="N10429" t="s">
        <v>919</v>
      </c>
      <c r="O10429">
        <v>0</v>
      </c>
      <c r="P10429" t="s">
        <v>1730</v>
      </c>
      <c r="Q10429" t="s">
        <v>1731</v>
      </c>
      <c r="R10429" t="s">
        <v>29</v>
      </c>
      <c r="S10429" t="s">
        <v>30</v>
      </c>
      <c r="T10429" t="s">
        <v>922</v>
      </c>
      <c r="U10429" t="s">
        <v>923</v>
      </c>
      <c r="V10429" t="s">
        <v>33</v>
      </c>
    </row>
    <row r="10430" spans="1:22">
      <c r="A10430" s="4">
        <v>46100</v>
      </c>
      <c r="B10430" t="s">
        <v>7485</v>
      </c>
      <c r="C10430" t="s">
        <v>23</v>
      </c>
      <c r="D10430">
        <v>1</v>
      </c>
      <c r="E10430">
        <v>52000</v>
      </c>
      <c r="F10430">
        <f>Table2[[#This Row],[Đơn Giá Chuẩn]]*Table2[[#This Row],[Tổng số lượng bán]]</f>
        <v>52000</v>
      </c>
      <c r="H10430">
        <f>Table2[[#This Row],[Doanh số bán]]-Table2[[#This Row],[Chiết khấu]]</f>
        <v>52000</v>
      </c>
      <c r="K10430" t="s">
        <v>24</v>
      </c>
      <c r="L10430">
        <v>0</v>
      </c>
      <c r="M10430" t="s">
        <v>918</v>
      </c>
      <c r="N10430" t="s">
        <v>919</v>
      </c>
      <c r="O10430">
        <v>0</v>
      </c>
      <c r="P10430" t="s">
        <v>1790</v>
      </c>
      <c r="Q10430" t="s">
        <v>1791</v>
      </c>
      <c r="R10430" t="s">
        <v>29</v>
      </c>
      <c r="S10430" t="s">
        <v>59</v>
      </c>
      <c r="T10430" t="s">
        <v>922</v>
      </c>
      <c r="U10430" t="s">
        <v>923</v>
      </c>
      <c r="V10430" t="s">
        <v>33</v>
      </c>
    </row>
    <row r="10431" spans="1:22">
      <c r="A10431" s="4">
        <v>46100</v>
      </c>
      <c r="B10431" t="s">
        <v>7486</v>
      </c>
      <c r="C10431" t="s">
        <v>23</v>
      </c>
      <c r="D10431">
        <v>2</v>
      </c>
      <c r="E10431">
        <v>47000</v>
      </c>
      <c r="F10431">
        <f>Table2[[#This Row],[Đơn Giá Chuẩn]]*Table2[[#This Row],[Tổng số lượng bán]]</f>
        <v>94000</v>
      </c>
      <c r="H10431">
        <f>Table2[[#This Row],[Doanh số bán]]-Table2[[#This Row],[Chiết khấu]]</f>
        <v>94000</v>
      </c>
      <c r="K10431" t="s">
        <v>24</v>
      </c>
      <c r="L10431">
        <v>0</v>
      </c>
      <c r="M10431" t="s">
        <v>918</v>
      </c>
      <c r="N10431" t="s">
        <v>919</v>
      </c>
      <c r="O10431">
        <v>0</v>
      </c>
      <c r="P10431" t="s">
        <v>1740</v>
      </c>
      <c r="Q10431" t="s">
        <v>1741</v>
      </c>
      <c r="R10431" t="s">
        <v>29</v>
      </c>
      <c r="S10431" t="s">
        <v>30</v>
      </c>
      <c r="T10431" t="s">
        <v>922</v>
      </c>
      <c r="U10431" t="s">
        <v>923</v>
      </c>
      <c r="V10431" t="s">
        <v>33</v>
      </c>
    </row>
    <row r="10432" spans="1:22">
      <c r="A10432" s="4">
        <v>46100</v>
      </c>
      <c r="B10432" t="s">
        <v>7487</v>
      </c>
      <c r="C10432" t="s">
        <v>23</v>
      </c>
      <c r="D10432">
        <v>2</v>
      </c>
      <c r="E10432">
        <v>52000</v>
      </c>
      <c r="F10432">
        <f>Table2[[#This Row],[Đơn Giá Chuẩn]]*Table2[[#This Row],[Tổng số lượng bán]]</f>
        <v>104000</v>
      </c>
      <c r="H10432">
        <f>Table2[[#This Row],[Doanh số bán]]-Table2[[#This Row],[Chiết khấu]]</f>
        <v>104000</v>
      </c>
      <c r="K10432" t="s">
        <v>24</v>
      </c>
      <c r="L10432">
        <v>0</v>
      </c>
      <c r="M10432" t="s">
        <v>918</v>
      </c>
      <c r="N10432" t="s">
        <v>919</v>
      </c>
      <c r="O10432">
        <v>0</v>
      </c>
      <c r="P10432" t="s">
        <v>1788</v>
      </c>
      <c r="Q10432" t="s">
        <v>1789</v>
      </c>
      <c r="R10432" t="s">
        <v>29</v>
      </c>
      <c r="S10432" t="s">
        <v>59</v>
      </c>
      <c r="T10432" t="s">
        <v>922</v>
      </c>
      <c r="U10432" t="s">
        <v>923</v>
      </c>
      <c r="V10432" t="s">
        <v>33</v>
      </c>
    </row>
    <row r="10433" spans="1:22">
      <c r="A10433" s="4">
        <v>46100</v>
      </c>
      <c r="B10433" t="s">
        <v>7488</v>
      </c>
      <c r="C10433" t="s">
        <v>23</v>
      </c>
      <c r="D10433">
        <v>1</v>
      </c>
      <c r="E10433">
        <v>67000</v>
      </c>
      <c r="F10433">
        <f>Table2[[#This Row],[Đơn Giá Chuẩn]]*Table2[[#This Row],[Tổng số lượng bán]]</f>
        <v>67000</v>
      </c>
      <c r="H10433">
        <f>Table2[[#This Row],[Doanh số bán]]-Table2[[#This Row],[Chiết khấu]]</f>
        <v>67000</v>
      </c>
      <c r="K10433" t="s">
        <v>24</v>
      </c>
      <c r="L10433">
        <v>0</v>
      </c>
      <c r="M10433" t="s">
        <v>918</v>
      </c>
      <c r="N10433" t="s">
        <v>919</v>
      </c>
      <c r="O10433">
        <v>0</v>
      </c>
      <c r="P10433" t="s">
        <v>1756</v>
      </c>
      <c r="Q10433" t="s">
        <v>1757</v>
      </c>
      <c r="R10433" t="s">
        <v>29</v>
      </c>
      <c r="S10433" t="s">
        <v>30</v>
      </c>
      <c r="T10433" t="s">
        <v>922</v>
      </c>
      <c r="U10433" t="s">
        <v>923</v>
      </c>
      <c r="V10433" t="s">
        <v>33</v>
      </c>
    </row>
    <row r="10434" spans="1:22">
      <c r="A10434" s="4">
        <v>46100</v>
      </c>
      <c r="B10434" t="s">
        <v>7488</v>
      </c>
      <c r="C10434" t="s">
        <v>23</v>
      </c>
      <c r="D10434">
        <v>1</v>
      </c>
      <c r="E10434">
        <v>67000</v>
      </c>
      <c r="F10434">
        <f>Table2[[#This Row],[Đơn Giá Chuẩn]]*Table2[[#This Row],[Tổng số lượng bán]]</f>
        <v>67000</v>
      </c>
      <c r="H10434">
        <f>Table2[[#This Row],[Doanh số bán]]-Table2[[#This Row],[Chiết khấu]]</f>
        <v>67000</v>
      </c>
      <c r="K10434" t="s">
        <v>24</v>
      </c>
      <c r="L10434">
        <v>0</v>
      </c>
      <c r="M10434" t="s">
        <v>918</v>
      </c>
      <c r="N10434" t="s">
        <v>919</v>
      </c>
      <c r="O10434">
        <v>0</v>
      </c>
      <c r="P10434" t="s">
        <v>1743</v>
      </c>
      <c r="Q10434" t="s">
        <v>1744</v>
      </c>
      <c r="R10434" t="s">
        <v>29</v>
      </c>
      <c r="S10434" t="s">
        <v>30</v>
      </c>
      <c r="T10434" t="s">
        <v>922</v>
      </c>
      <c r="U10434" t="s">
        <v>923</v>
      </c>
      <c r="V10434" t="s">
        <v>33</v>
      </c>
    </row>
    <row r="10435" spans="1:22">
      <c r="A10435" s="4">
        <v>46100</v>
      </c>
      <c r="B10435" t="s">
        <v>7489</v>
      </c>
      <c r="C10435" t="s">
        <v>23</v>
      </c>
      <c r="D10435">
        <v>1</v>
      </c>
      <c r="E10435">
        <v>62000</v>
      </c>
      <c r="F10435">
        <f>Table2[[#This Row],[Đơn Giá Chuẩn]]*Table2[[#This Row],[Tổng số lượng bán]]</f>
        <v>62000</v>
      </c>
      <c r="H10435">
        <f>Table2[[#This Row],[Doanh số bán]]-Table2[[#This Row],[Chiết khấu]]</f>
        <v>62000</v>
      </c>
      <c r="K10435" t="s">
        <v>24</v>
      </c>
      <c r="L10435">
        <v>0</v>
      </c>
      <c r="M10435" t="s">
        <v>918</v>
      </c>
      <c r="N10435" t="s">
        <v>919</v>
      </c>
      <c r="O10435">
        <v>0</v>
      </c>
      <c r="P10435" t="s">
        <v>1810</v>
      </c>
      <c r="Q10435" t="s">
        <v>1811</v>
      </c>
      <c r="R10435" t="s">
        <v>29</v>
      </c>
      <c r="S10435" t="s">
        <v>56</v>
      </c>
      <c r="T10435" t="s">
        <v>922</v>
      </c>
      <c r="U10435" t="s">
        <v>923</v>
      </c>
      <c r="V10435" t="s">
        <v>33</v>
      </c>
    </row>
    <row r="10436" spans="1:22">
      <c r="A10436" s="4">
        <v>46100</v>
      </c>
      <c r="B10436" t="s">
        <v>7490</v>
      </c>
      <c r="C10436" t="s">
        <v>23</v>
      </c>
      <c r="D10436">
        <v>1</v>
      </c>
      <c r="E10436">
        <v>67000</v>
      </c>
      <c r="F10436">
        <f>Table2[[#This Row],[Đơn Giá Chuẩn]]*Table2[[#This Row],[Tổng số lượng bán]]</f>
        <v>67000</v>
      </c>
      <c r="H10436">
        <f>Table2[[#This Row],[Doanh số bán]]-Table2[[#This Row],[Chiết khấu]]</f>
        <v>67000</v>
      </c>
      <c r="K10436" t="s">
        <v>24</v>
      </c>
      <c r="L10436">
        <v>0</v>
      </c>
      <c r="M10436" t="s">
        <v>918</v>
      </c>
      <c r="N10436" t="s">
        <v>919</v>
      </c>
      <c r="O10436">
        <v>0</v>
      </c>
      <c r="P10436" t="s">
        <v>1756</v>
      </c>
      <c r="Q10436" t="s">
        <v>1757</v>
      </c>
      <c r="R10436" t="s">
        <v>29</v>
      </c>
      <c r="S10436" t="s">
        <v>30</v>
      </c>
      <c r="T10436" t="s">
        <v>922</v>
      </c>
      <c r="U10436" t="s">
        <v>923</v>
      </c>
      <c r="V10436" t="s">
        <v>33</v>
      </c>
    </row>
    <row r="10437" spans="1:22">
      <c r="A10437" s="4">
        <v>46100</v>
      </c>
      <c r="B10437" t="s">
        <v>7491</v>
      </c>
      <c r="C10437" t="s">
        <v>23</v>
      </c>
      <c r="D10437">
        <v>1</v>
      </c>
      <c r="E10437">
        <v>67000</v>
      </c>
      <c r="F10437">
        <f>Table2[[#This Row],[Đơn Giá Chuẩn]]*Table2[[#This Row],[Tổng số lượng bán]]</f>
        <v>67000</v>
      </c>
      <c r="H10437">
        <f>Table2[[#This Row],[Doanh số bán]]-Table2[[#This Row],[Chiết khấu]]</f>
        <v>67000</v>
      </c>
      <c r="K10437" t="s">
        <v>24</v>
      </c>
      <c r="L10437">
        <v>0</v>
      </c>
      <c r="M10437" t="s">
        <v>918</v>
      </c>
      <c r="N10437" t="s">
        <v>919</v>
      </c>
      <c r="O10437">
        <v>0</v>
      </c>
      <c r="P10437" t="s">
        <v>1919</v>
      </c>
      <c r="Q10437" t="s">
        <v>1920</v>
      </c>
      <c r="R10437" t="s">
        <v>29</v>
      </c>
      <c r="S10437" t="s">
        <v>91</v>
      </c>
      <c r="T10437" t="s">
        <v>922</v>
      </c>
      <c r="U10437" t="s">
        <v>923</v>
      </c>
      <c r="V10437" t="s">
        <v>33</v>
      </c>
    </row>
    <row r="10438" spans="1:22">
      <c r="A10438" s="4">
        <v>46040</v>
      </c>
      <c r="B10438" t="s">
        <v>694</v>
      </c>
      <c r="C10438" t="s">
        <v>83</v>
      </c>
      <c r="D10438">
        <v>13</v>
      </c>
      <c r="E10438">
        <v>177000</v>
      </c>
      <c r="F10438">
        <f>Table2[[#This Row],[Đơn Giá Chuẩn]]*Table2[[#This Row],[Tổng số lượng bán]]</f>
        <v>2301000</v>
      </c>
      <c r="G10438">
        <v>0</v>
      </c>
      <c r="H10438">
        <f>Table2[[#This Row],[Doanh số bán]]-Table2[[#This Row],[Chiết khấu]]</f>
        <v>2301000</v>
      </c>
      <c r="K10438" t="s">
        <v>24</v>
      </c>
      <c r="L10438">
        <v>0.25</v>
      </c>
      <c r="M10438" t="s">
        <v>319</v>
      </c>
      <c r="N10438" t="s">
        <v>26</v>
      </c>
      <c r="O10438">
        <v>3.25</v>
      </c>
      <c r="P10438" t="s">
        <v>272</v>
      </c>
      <c r="Q10438" t="s">
        <v>273</v>
      </c>
      <c r="R10438" t="s">
        <v>41</v>
      </c>
      <c r="S10438" t="s">
        <v>42</v>
      </c>
      <c r="T10438" t="s">
        <v>320</v>
      </c>
      <c r="U10438" t="s">
        <v>321</v>
      </c>
      <c r="V10438" t="s">
        <v>33</v>
      </c>
    </row>
    <row r="10439" spans="1:22">
      <c r="A10439" s="4">
        <v>46100</v>
      </c>
      <c r="B10439" t="s">
        <v>7493</v>
      </c>
      <c r="C10439" t="s">
        <v>23</v>
      </c>
      <c r="D10439">
        <v>1</v>
      </c>
      <c r="E10439">
        <v>67000</v>
      </c>
      <c r="F10439">
        <f>Table2[[#This Row],[Đơn Giá Chuẩn]]*Table2[[#This Row],[Tổng số lượng bán]]</f>
        <v>67000</v>
      </c>
      <c r="H10439">
        <f>Table2[[#This Row],[Doanh số bán]]-Table2[[#This Row],[Chiết khấu]]</f>
        <v>67000</v>
      </c>
      <c r="K10439" t="s">
        <v>24</v>
      </c>
      <c r="L10439">
        <v>0</v>
      </c>
      <c r="M10439" t="s">
        <v>918</v>
      </c>
      <c r="N10439" t="s">
        <v>919</v>
      </c>
      <c r="O10439">
        <v>0</v>
      </c>
      <c r="P10439" t="s">
        <v>1832</v>
      </c>
      <c r="Q10439" t="s">
        <v>1833</v>
      </c>
      <c r="R10439" t="s">
        <v>29</v>
      </c>
      <c r="S10439" t="s">
        <v>68</v>
      </c>
      <c r="T10439" t="s">
        <v>922</v>
      </c>
      <c r="U10439" t="s">
        <v>923</v>
      </c>
      <c r="V10439" t="s">
        <v>33</v>
      </c>
    </row>
    <row r="10440" spans="1:22">
      <c r="A10440" s="4">
        <v>46100</v>
      </c>
      <c r="B10440" t="s">
        <v>7494</v>
      </c>
      <c r="C10440" t="s">
        <v>104</v>
      </c>
      <c r="D10440">
        <v>10</v>
      </c>
      <c r="E10440">
        <v>47000</v>
      </c>
      <c r="F10440">
        <f>Table2[[#This Row],[Đơn Giá Chuẩn]]*Table2[[#This Row],[Tổng số lượng bán]]</f>
        <v>470000</v>
      </c>
      <c r="H10440">
        <f>Table2[[#This Row],[Doanh số bán]]-Table2[[#This Row],[Chiết khấu]]</f>
        <v>470000</v>
      </c>
      <c r="K10440" t="s">
        <v>24</v>
      </c>
      <c r="L10440">
        <v>0.12</v>
      </c>
      <c r="M10440" t="s">
        <v>918</v>
      </c>
      <c r="N10440" t="s">
        <v>919</v>
      </c>
      <c r="O10440">
        <v>1.2</v>
      </c>
      <c r="P10440" t="s">
        <v>520</v>
      </c>
      <c r="Q10440" t="s">
        <v>521</v>
      </c>
      <c r="R10440" t="s">
        <v>107</v>
      </c>
      <c r="S10440" t="s">
        <v>108</v>
      </c>
      <c r="T10440" t="s">
        <v>922</v>
      </c>
      <c r="U10440" t="s">
        <v>923</v>
      </c>
      <c r="V10440" t="s">
        <v>33</v>
      </c>
    </row>
    <row r="10441" spans="1:22">
      <c r="A10441" s="4">
        <v>46100</v>
      </c>
      <c r="B10441" t="s">
        <v>7495</v>
      </c>
      <c r="C10441" t="s">
        <v>23</v>
      </c>
      <c r="D10441">
        <v>1</v>
      </c>
      <c r="E10441">
        <v>51000</v>
      </c>
      <c r="F10441">
        <f>Table2[[#This Row],[Đơn Giá Chuẩn]]*Table2[[#This Row],[Tổng số lượng bán]]</f>
        <v>51000</v>
      </c>
      <c r="H10441">
        <f>Table2[[#This Row],[Doanh số bán]]-Table2[[#This Row],[Chiết khấu]]</f>
        <v>51000</v>
      </c>
      <c r="K10441" t="s">
        <v>24</v>
      </c>
      <c r="L10441">
        <v>0</v>
      </c>
      <c r="M10441" t="s">
        <v>918</v>
      </c>
      <c r="N10441" t="s">
        <v>919</v>
      </c>
      <c r="O10441">
        <v>0</v>
      </c>
      <c r="P10441" t="s">
        <v>1733</v>
      </c>
      <c r="Q10441" t="s">
        <v>1734</v>
      </c>
      <c r="R10441" t="s">
        <v>29</v>
      </c>
      <c r="S10441" t="s">
        <v>30</v>
      </c>
      <c r="T10441" t="s">
        <v>922</v>
      </c>
      <c r="U10441" t="s">
        <v>923</v>
      </c>
      <c r="V10441" t="s">
        <v>33</v>
      </c>
    </row>
    <row r="10442" spans="1:22">
      <c r="A10442" s="4">
        <v>46100</v>
      </c>
      <c r="B10442" t="s">
        <v>7496</v>
      </c>
      <c r="C10442" t="s">
        <v>23</v>
      </c>
      <c r="D10442">
        <v>1</v>
      </c>
      <c r="E10442">
        <v>47000</v>
      </c>
      <c r="F10442">
        <f>Table2[[#This Row],[Đơn Giá Chuẩn]]*Table2[[#This Row],[Tổng số lượng bán]]</f>
        <v>47000</v>
      </c>
      <c r="H10442">
        <f>Table2[[#This Row],[Doanh số bán]]-Table2[[#This Row],[Chiết khấu]]</f>
        <v>47000</v>
      </c>
      <c r="K10442" t="s">
        <v>24</v>
      </c>
      <c r="L10442">
        <v>0</v>
      </c>
      <c r="M10442" t="s">
        <v>918</v>
      </c>
      <c r="N10442" t="s">
        <v>919</v>
      </c>
      <c r="O10442">
        <v>0</v>
      </c>
      <c r="P10442" t="s">
        <v>1740</v>
      </c>
      <c r="Q10442" t="s">
        <v>1741</v>
      </c>
      <c r="R10442" t="s">
        <v>29</v>
      </c>
      <c r="S10442" t="s">
        <v>30</v>
      </c>
      <c r="T10442" t="s">
        <v>922</v>
      </c>
      <c r="U10442" t="s">
        <v>923</v>
      </c>
      <c r="V10442" t="s">
        <v>33</v>
      </c>
    </row>
    <row r="10443" spans="1:22">
      <c r="A10443" s="4">
        <v>46100</v>
      </c>
      <c r="B10443" t="s">
        <v>7496</v>
      </c>
      <c r="C10443" t="s">
        <v>23</v>
      </c>
      <c r="D10443">
        <v>1</v>
      </c>
      <c r="E10443">
        <v>42000</v>
      </c>
      <c r="F10443">
        <f>Table2[[#This Row],[Đơn Giá Chuẩn]]*Table2[[#This Row],[Tổng số lượng bán]]</f>
        <v>42000</v>
      </c>
      <c r="H10443">
        <f>Table2[[#This Row],[Doanh số bán]]-Table2[[#This Row],[Chiết khấu]]</f>
        <v>42000</v>
      </c>
      <c r="K10443" t="s">
        <v>24</v>
      </c>
      <c r="L10443">
        <v>0</v>
      </c>
      <c r="M10443" t="s">
        <v>918</v>
      </c>
      <c r="N10443" t="s">
        <v>919</v>
      </c>
      <c r="O10443">
        <v>0</v>
      </c>
      <c r="P10443" t="s">
        <v>1771</v>
      </c>
      <c r="Q10443" t="s">
        <v>1772</v>
      </c>
      <c r="R10443" t="s">
        <v>29</v>
      </c>
      <c r="S10443" t="s">
        <v>30</v>
      </c>
      <c r="T10443" t="s">
        <v>922</v>
      </c>
      <c r="U10443" t="s">
        <v>923</v>
      </c>
      <c r="V10443" t="s">
        <v>33</v>
      </c>
    </row>
    <row r="10444" spans="1:22">
      <c r="A10444" s="4">
        <v>46100</v>
      </c>
      <c r="B10444" t="s">
        <v>7496</v>
      </c>
      <c r="C10444" t="s">
        <v>23</v>
      </c>
      <c r="D10444">
        <v>1</v>
      </c>
      <c r="E10444">
        <v>62000</v>
      </c>
      <c r="F10444">
        <f>Table2[[#This Row],[Đơn Giá Chuẩn]]*Table2[[#This Row],[Tổng số lượng bán]]</f>
        <v>62000</v>
      </c>
      <c r="H10444">
        <f>Table2[[#This Row],[Doanh số bán]]-Table2[[#This Row],[Chiết khấu]]</f>
        <v>62000</v>
      </c>
      <c r="K10444" t="s">
        <v>24</v>
      </c>
      <c r="L10444">
        <v>0</v>
      </c>
      <c r="M10444" t="s">
        <v>918</v>
      </c>
      <c r="N10444" t="s">
        <v>919</v>
      </c>
      <c r="O10444">
        <v>0</v>
      </c>
      <c r="P10444" t="s">
        <v>1745</v>
      </c>
      <c r="Q10444" t="s">
        <v>1746</v>
      </c>
      <c r="R10444" t="s">
        <v>29</v>
      </c>
      <c r="S10444" t="s">
        <v>30</v>
      </c>
      <c r="T10444" t="s">
        <v>922</v>
      </c>
      <c r="U10444" t="s">
        <v>923</v>
      </c>
      <c r="V10444" t="s">
        <v>33</v>
      </c>
    </row>
    <row r="10445" spans="1:22">
      <c r="A10445" s="4">
        <v>46100</v>
      </c>
      <c r="B10445" t="s">
        <v>7496</v>
      </c>
      <c r="C10445" t="s">
        <v>23</v>
      </c>
      <c r="D10445">
        <v>1</v>
      </c>
      <c r="E10445">
        <v>62000</v>
      </c>
      <c r="F10445">
        <f>Table2[[#This Row],[Đơn Giá Chuẩn]]*Table2[[#This Row],[Tổng số lượng bán]]</f>
        <v>62000</v>
      </c>
      <c r="H10445">
        <f>Table2[[#This Row],[Doanh số bán]]-Table2[[#This Row],[Chiết khấu]]</f>
        <v>62000</v>
      </c>
      <c r="K10445" t="s">
        <v>24</v>
      </c>
      <c r="L10445">
        <v>0</v>
      </c>
      <c r="M10445" t="s">
        <v>918</v>
      </c>
      <c r="N10445" t="s">
        <v>919</v>
      </c>
      <c r="O10445">
        <v>0</v>
      </c>
      <c r="P10445" t="s">
        <v>1973</v>
      </c>
      <c r="Q10445" t="s">
        <v>1974</v>
      </c>
      <c r="R10445" t="s">
        <v>29</v>
      </c>
      <c r="S10445" t="s">
        <v>30</v>
      </c>
      <c r="T10445" t="s">
        <v>922</v>
      </c>
      <c r="U10445" t="s">
        <v>923</v>
      </c>
      <c r="V10445" t="s">
        <v>33</v>
      </c>
    </row>
    <row r="10446" spans="1:22">
      <c r="A10446" s="4">
        <v>46100</v>
      </c>
      <c r="B10446" t="s">
        <v>7497</v>
      </c>
      <c r="C10446" t="s">
        <v>23</v>
      </c>
      <c r="D10446">
        <v>1</v>
      </c>
      <c r="E10446">
        <v>52000</v>
      </c>
      <c r="F10446">
        <f>Table2[[#This Row],[Đơn Giá Chuẩn]]*Table2[[#This Row],[Tổng số lượng bán]]</f>
        <v>52000</v>
      </c>
      <c r="H10446">
        <f>Table2[[#This Row],[Doanh số bán]]-Table2[[#This Row],[Chiết khấu]]</f>
        <v>52000</v>
      </c>
      <c r="K10446" t="s">
        <v>24</v>
      </c>
      <c r="L10446">
        <v>0</v>
      </c>
      <c r="M10446" t="s">
        <v>918</v>
      </c>
      <c r="N10446" t="s">
        <v>919</v>
      </c>
      <c r="O10446">
        <v>0</v>
      </c>
      <c r="P10446" t="s">
        <v>1788</v>
      </c>
      <c r="Q10446" t="s">
        <v>1789</v>
      </c>
      <c r="R10446" t="s">
        <v>29</v>
      </c>
      <c r="S10446" t="s">
        <v>59</v>
      </c>
      <c r="T10446" t="s">
        <v>922</v>
      </c>
      <c r="U10446" t="s">
        <v>923</v>
      </c>
      <c r="V10446" t="s">
        <v>33</v>
      </c>
    </row>
    <row r="10447" spans="1:22">
      <c r="A10447" s="4">
        <v>46100</v>
      </c>
      <c r="B10447" t="s">
        <v>7498</v>
      </c>
      <c r="C10447" t="s">
        <v>23</v>
      </c>
      <c r="D10447">
        <v>1</v>
      </c>
      <c r="E10447">
        <v>42000</v>
      </c>
      <c r="F10447">
        <f>Table2[[#This Row],[Đơn Giá Chuẩn]]*Table2[[#This Row],[Tổng số lượng bán]]</f>
        <v>42000</v>
      </c>
      <c r="H10447">
        <f>Table2[[#This Row],[Doanh số bán]]-Table2[[#This Row],[Chiết khấu]]</f>
        <v>42000</v>
      </c>
      <c r="K10447" t="s">
        <v>24</v>
      </c>
      <c r="L10447">
        <v>0</v>
      </c>
      <c r="M10447" t="s">
        <v>918</v>
      </c>
      <c r="N10447" t="s">
        <v>919</v>
      </c>
      <c r="O10447">
        <v>0</v>
      </c>
      <c r="P10447" t="s">
        <v>1771</v>
      </c>
      <c r="Q10447" t="s">
        <v>1772</v>
      </c>
      <c r="R10447" t="s">
        <v>29</v>
      </c>
      <c r="S10447" t="s">
        <v>30</v>
      </c>
      <c r="T10447" t="s">
        <v>922</v>
      </c>
      <c r="U10447" t="s">
        <v>923</v>
      </c>
      <c r="V10447" t="s">
        <v>33</v>
      </c>
    </row>
    <row r="10448" spans="1:22">
      <c r="A10448" s="4">
        <v>46100</v>
      </c>
      <c r="B10448" t="s">
        <v>7499</v>
      </c>
      <c r="C10448" t="s">
        <v>23</v>
      </c>
      <c r="D10448">
        <v>1</v>
      </c>
      <c r="E10448">
        <v>52000</v>
      </c>
      <c r="F10448">
        <f>Table2[[#This Row],[Đơn Giá Chuẩn]]*Table2[[#This Row],[Tổng số lượng bán]]</f>
        <v>52000</v>
      </c>
      <c r="H10448">
        <f>Table2[[#This Row],[Doanh số bán]]-Table2[[#This Row],[Chiết khấu]]</f>
        <v>52000</v>
      </c>
      <c r="K10448" t="s">
        <v>24</v>
      </c>
      <c r="L10448">
        <v>0</v>
      </c>
      <c r="M10448" t="s">
        <v>918</v>
      </c>
      <c r="N10448" t="s">
        <v>919</v>
      </c>
      <c r="O10448">
        <v>0</v>
      </c>
      <c r="P10448" t="s">
        <v>1783</v>
      </c>
      <c r="Q10448" t="s">
        <v>1784</v>
      </c>
      <c r="R10448" t="s">
        <v>29</v>
      </c>
      <c r="S10448" t="s">
        <v>59</v>
      </c>
      <c r="T10448" t="s">
        <v>922</v>
      </c>
      <c r="U10448" t="s">
        <v>923</v>
      </c>
      <c r="V10448" t="s">
        <v>33</v>
      </c>
    </row>
    <row r="10449" spans="1:22">
      <c r="A10449" s="4">
        <v>46100</v>
      </c>
      <c r="B10449" t="s">
        <v>7500</v>
      </c>
      <c r="C10449" t="s">
        <v>1840</v>
      </c>
      <c r="D10449">
        <v>1</v>
      </c>
      <c r="E10449">
        <v>31454.545454545456</v>
      </c>
      <c r="F10449">
        <f>Table2[[#This Row],[Đơn Giá Chuẩn]]*Table2[[#This Row],[Tổng số lượng bán]]</f>
        <v>31454.545454545456</v>
      </c>
      <c r="H10449">
        <f>Table2[[#This Row],[Doanh số bán]]-Table2[[#This Row],[Chiết khấu]]</f>
        <v>31454.545454545456</v>
      </c>
      <c r="K10449" t="s">
        <v>24</v>
      </c>
      <c r="L10449">
        <v>0</v>
      </c>
      <c r="M10449" t="s">
        <v>918</v>
      </c>
      <c r="N10449" t="s">
        <v>919</v>
      </c>
      <c r="O10449">
        <v>0</v>
      </c>
      <c r="P10449" t="s">
        <v>1841</v>
      </c>
      <c r="Q10449" t="s">
        <v>1842</v>
      </c>
      <c r="R10449" t="s">
        <v>29</v>
      </c>
      <c r="S10449" t="s">
        <v>1738</v>
      </c>
      <c r="T10449" t="s">
        <v>922</v>
      </c>
      <c r="U10449" t="s">
        <v>923</v>
      </c>
      <c r="V10449" t="s">
        <v>33</v>
      </c>
    </row>
    <row r="10450" spans="1:22">
      <c r="A10450" s="4">
        <v>46041</v>
      </c>
      <c r="B10450" t="s">
        <v>695</v>
      </c>
      <c r="C10450" t="s">
        <v>83</v>
      </c>
      <c r="D10450">
        <v>10</v>
      </c>
      <c r="E10450">
        <v>177000</v>
      </c>
      <c r="F10450">
        <f>Table2[[#This Row],[Đơn Giá Chuẩn]]*Table2[[#This Row],[Tổng số lượng bán]]</f>
        <v>1770000</v>
      </c>
      <c r="G10450">
        <v>0</v>
      </c>
      <c r="H10450">
        <f>Table2[[#This Row],[Doanh số bán]]-Table2[[#This Row],[Chiết khấu]]</f>
        <v>1770000</v>
      </c>
      <c r="K10450" t="s">
        <v>24</v>
      </c>
      <c r="L10450">
        <v>0.25</v>
      </c>
      <c r="M10450" t="s">
        <v>319</v>
      </c>
      <c r="N10450" t="s">
        <v>26</v>
      </c>
      <c r="O10450">
        <v>2.5</v>
      </c>
      <c r="P10450" t="s">
        <v>272</v>
      </c>
      <c r="Q10450" t="s">
        <v>273</v>
      </c>
      <c r="R10450" t="s">
        <v>41</v>
      </c>
      <c r="S10450" t="s">
        <v>42</v>
      </c>
      <c r="T10450" t="s">
        <v>320</v>
      </c>
      <c r="U10450" t="s">
        <v>321</v>
      </c>
      <c r="V10450" t="s">
        <v>33</v>
      </c>
    </row>
    <row r="10451" spans="1:22">
      <c r="A10451" s="4">
        <v>46043</v>
      </c>
      <c r="B10451" t="s">
        <v>737</v>
      </c>
      <c r="C10451" t="s">
        <v>83</v>
      </c>
      <c r="D10451">
        <v>2</v>
      </c>
      <c r="E10451">
        <v>177000</v>
      </c>
      <c r="F10451">
        <f>Table2[[#This Row],[Đơn Giá Chuẩn]]*Table2[[#This Row],[Tổng số lượng bán]]</f>
        <v>354000</v>
      </c>
      <c r="G10451">
        <v>0</v>
      </c>
      <c r="H10451">
        <f>Table2[[#This Row],[Doanh số bán]]-Table2[[#This Row],[Chiết khấu]]</f>
        <v>354000</v>
      </c>
      <c r="K10451" t="s">
        <v>24</v>
      </c>
      <c r="L10451">
        <v>0.25</v>
      </c>
      <c r="M10451" t="s">
        <v>319</v>
      </c>
      <c r="N10451" t="s">
        <v>26</v>
      </c>
      <c r="O10451">
        <v>0.5</v>
      </c>
      <c r="P10451" t="s">
        <v>272</v>
      </c>
      <c r="Q10451" t="s">
        <v>273</v>
      </c>
      <c r="R10451" t="s">
        <v>41</v>
      </c>
      <c r="S10451" t="s">
        <v>42</v>
      </c>
      <c r="T10451" t="s">
        <v>320</v>
      </c>
      <c r="U10451" t="s">
        <v>321</v>
      </c>
      <c r="V10451" t="s">
        <v>33</v>
      </c>
    </row>
    <row r="10452" spans="1:22">
      <c r="A10452" s="4">
        <v>46098</v>
      </c>
      <c r="B10452" t="s">
        <v>7503</v>
      </c>
      <c r="C10452" t="s">
        <v>104</v>
      </c>
      <c r="D10452">
        <v>4</v>
      </c>
      <c r="E10452">
        <v>240150</v>
      </c>
      <c r="F10452">
        <f>Table2[[#This Row],[Đơn Giá Chuẩn]]*Table2[[#This Row],[Tổng số lượng bán]]</f>
        <v>960600</v>
      </c>
      <c r="H10452">
        <f>Table2[[#This Row],[Doanh số bán]]-Table2[[#This Row],[Chiết khấu]]</f>
        <v>960600</v>
      </c>
      <c r="K10452" t="s">
        <v>24</v>
      </c>
      <c r="L10452">
        <v>0.25</v>
      </c>
      <c r="M10452" t="s">
        <v>25</v>
      </c>
      <c r="N10452" t="s">
        <v>26</v>
      </c>
      <c r="O10452">
        <v>1</v>
      </c>
      <c r="P10452" t="s">
        <v>1636</v>
      </c>
      <c r="Q10452" t="s">
        <v>1637</v>
      </c>
      <c r="R10452" t="s">
        <v>107</v>
      </c>
      <c r="S10452" t="s">
        <v>108</v>
      </c>
      <c r="T10452" t="s">
        <v>31</v>
      </c>
      <c r="U10452" t="s">
        <v>32</v>
      </c>
      <c r="V10452" t="s">
        <v>33</v>
      </c>
    </row>
    <row r="10453" spans="1:22">
      <c r="A10453" s="4">
        <v>46098</v>
      </c>
      <c r="B10453" t="s">
        <v>7504</v>
      </c>
      <c r="C10453" t="s">
        <v>23</v>
      </c>
      <c r="D10453">
        <v>2</v>
      </c>
      <c r="E10453">
        <v>25999.999999999996</v>
      </c>
      <c r="F10453">
        <f>Table2[[#This Row],[Đơn Giá Chuẩn]]*Table2[[#This Row],[Tổng số lượng bán]]</f>
        <v>51999.999999999993</v>
      </c>
      <c r="H10453">
        <f>Table2[[#This Row],[Doanh số bán]]-Table2[[#This Row],[Chiết khấu]]</f>
        <v>51999.999999999993</v>
      </c>
      <c r="K10453" t="s">
        <v>24</v>
      </c>
      <c r="L10453">
        <v>0</v>
      </c>
      <c r="M10453" t="s">
        <v>25</v>
      </c>
      <c r="N10453" t="s">
        <v>26</v>
      </c>
      <c r="O10453">
        <v>0</v>
      </c>
      <c r="P10453" t="s">
        <v>47</v>
      </c>
      <c r="Q10453" t="s">
        <v>48</v>
      </c>
      <c r="R10453" t="s">
        <v>29</v>
      </c>
      <c r="S10453" t="s">
        <v>30</v>
      </c>
      <c r="T10453" t="s">
        <v>31</v>
      </c>
      <c r="U10453" t="s">
        <v>32</v>
      </c>
      <c r="V10453" t="s">
        <v>33</v>
      </c>
    </row>
    <row r="10454" spans="1:22">
      <c r="A10454" s="4">
        <v>46045</v>
      </c>
      <c r="B10454" t="s">
        <v>780</v>
      </c>
      <c r="C10454" t="s">
        <v>83</v>
      </c>
      <c r="D10454">
        <v>10</v>
      </c>
      <c r="E10454">
        <v>177000</v>
      </c>
      <c r="F10454">
        <f>Table2[[#This Row],[Đơn Giá Chuẩn]]*Table2[[#This Row],[Tổng số lượng bán]]</f>
        <v>1770000</v>
      </c>
      <c r="G10454">
        <v>0</v>
      </c>
      <c r="H10454">
        <f>Table2[[#This Row],[Doanh số bán]]-Table2[[#This Row],[Chiết khấu]]</f>
        <v>1770000</v>
      </c>
      <c r="K10454" t="s">
        <v>24</v>
      </c>
      <c r="L10454">
        <v>0.25</v>
      </c>
      <c r="M10454" t="s">
        <v>319</v>
      </c>
      <c r="N10454" t="s">
        <v>26</v>
      </c>
      <c r="O10454">
        <v>2.5</v>
      </c>
      <c r="P10454" t="s">
        <v>272</v>
      </c>
      <c r="Q10454" t="s">
        <v>273</v>
      </c>
      <c r="R10454" t="s">
        <v>41</v>
      </c>
      <c r="S10454" t="s">
        <v>42</v>
      </c>
      <c r="T10454" t="s">
        <v>320</v>
      </c>
      <c r="U10454" t="s">
        <v>321</v>
      </c>
      <c r="V10454" t="s">
        <v>33</v>
      </c>
    </row>
    <row r="10455" spans="1:22">
      <c r="A10455" s="4">
        <v>46098</v>
      </c>
      <c r="B10455" t="s">
        <v>7506</v>
      </c>
      <c r="C10455" t="s">
        <v>23</v>
      </c>
      <c r="D10455">
        <v>1</v>
      </c>
      <c r="E10455">
        <v>25999.999999999996</v>
      </c>
      <c r="F10455">
        <f>Table2[[#This Row],[Đơn Giá Chuẩn]]*Table2[[#This Row],[Tổng số lượng bán]]</f>
        <v>25999.999999999996</v>
      </c>
      <c r="H10455">
        <f>Table2[[#This Row],[Doanh số bán]]-Table2[[#This Row],[Chiết khấu]]</f>
        <v>25999.999999999996</v>
      </c>
      <c r="K10455" t="s">
        <v>24</v>
      </c>
      <c r="L10455">
        <v>0</v>
      </c>
      <c r="M10455" t="s">
        <v>25</v>
      </c>
      <c r="N10455" t="s">
        <v>26</v>
      </c>
      <c r="O10455">
        <v>0</v>
      </c>
      <c r="P10455" t="s">
        <v>47</v>
      </c>
      <c r="Q10455" t="s">
        <v>48</v>
      </c>
      <c r="R10455" t="s">
        <v>29</v>
      </c>
      <c r="S10455" t="s">
        <v>30</v>
      </c>
      <c r="T10455" t="s">
        <v>31</v>
      </c>
      <c r="U10455" t="s">
        <v>32</v>
      </c>
      <c r="V10455" t="s">
        <v>33</v>
      </c>
    </row>
    <row r="10456" spans="1:22">
      <c r="A10456" s="4">
        <v>46098</v>
      </c>
      <c r="B10456" t="s">
        <v>7506</v>
      </c>
      <c r="C10456" t="s">
        <v>23</v>
      </c>
      <c r="D10456">
        <v>1</v>
      </c>
      <c r="E10456">
        <v>21000</v>
      </c>
      <c r="F10456">
        <f>Table2[[#This Row],[Đơn Giá Chuẩn]]*Table2[[#This Row],[Tổng số lượng bán]]</f>
        <v>21000</v>
      </c>
      <c r="H10456">
        <f>Table2[[#This Row],[Doanh số bán]]-Table2[[#This Row],[Chiết khấu]]</f>
        <v>21000</v>
      </c>
      <c r="K10456" t="s">
        <v>24</v>
      </c>
      <c r="L10456">
        <v>0</v>
      </c>
      <c r="M10456" t="s">
        <v>25</v>
      </c>
      <c r="N10456" t="s">
        <v>26</v>
      </c>
      <c r="O10456">
        <v>0</v>
      </c>
      <c r="P10456" t="s">
        <v>27</v>
      </c>
      <c r="Q10456" t="s">
        <v>28</v>
      </c>
      <c r="R10456" t="s">
        <v>29</v>
      </c>
      <c r="S10456" t="s">
        <v>30</v>
      </c>
      <c r="T10456" t="s">
        <v>31</v>
      </c>
      <c r="U10456" t="s">
        <v>32</v>
      </c>
      <c r="V10456" t="s">
        <v>33</v>
      </c>
    </row>
    <row r="10457" spans="1:22">
      <c r="A10457" s="4">
        <v>46098</v>
      </c>
      <c r="B10457" t="s">
        <v>7506</v>
      </c>
      <c r="C10457" t="s">
        <v>23</v>
      </c>
      <c r="D10457">
        <v>1</v>
      </c>
      <c r="E10457">
        <v>32000</v>
      </c>
      <c r="F10457">
        <f>Table2[[#This Row],[Đơn Giá Chuẩn]]*Table2[[#This Row],[Tổng số lượng bán]]</f>
        <v>32000</v>
      </c>
      <c r="H10457">
        <f>Table2[[#This Row],[Doanh số bán]]-Table2[[#This Row],[Chiết khấu]]</f>
        <v>32000</v>
      </c>
      <c r="K10457" t="s">
        <v>24</v>
      </c>
      <c r="L10457">
        <v>0</v>
      </c>
      <c r="M10457" t="s">
        <v>25</v>
      </c>
      <c r="N10457" t="s">
        <v>26</v>
      </c>
      <c r="O10457">
        <v>0</v>
      </c>
      <c r="P10457" t="s">
        <v>77</v>
      </c>
      <c r="Q10457" t="s">
        <v>78</v>
      </c>
      <c r="R10457" t="s">
        <v>29</v>
      </c>
      <c r="S10457" t="s">
        <v>30</v>
      </c>
      <c r="T10457" t="s">
        <v>31</v>
      </c>
      <c r="U10457" t="s">
        <v>32</v>
      </c>
      <c r="V10457" t="s">
        <v>33</v>
      </c>
    </row>
    <row r="10458" spans="1:22">
      <c r="A10458" s="4">
        <v>46098</v>
      </c>
      <c r="B10458" t="s">
        <v>7507</v>
      </c>
      <c r="C10458" t="s">
        <v>23</v>
      </c>
      <c r="D10458">
        <v>1</v>
      </c>
      <c r="E10458">
        <v>21000</v>
      </c>
      <c r="F10458">
        <f>Table2[[#This Row],[Đơn Giá Chuẩn]]*Table2[[#This Row],[Tổng số lượng bán]]</f>
        <v>21000</v>
      </c>
      <c r="H10458">
        <f>Table2[[#This Row],[Doanh số bán]]-Table2[[#This Row],[Chiết khấu]]</f>
        <v>21000</v>
      </c>
      <c r="K10458" t="s">
        <v>24</v>
      </c>
      <c r="L10458">
        <v>0</v>
      </c>
      <c r="M10458" t="s">
        <v>25</v>
      </c>
      <c r="N10458" t="s">
        <v>26</v>
      </c>
      <c r="O10458">
        <v>0</v>
      </c>
      <c r="P10458" t="s">
        <v>27</v>
      </c>
      <c r="Q10458" t="s">
        <v>28</v>
      </c>
      <c r="R10458" t="s">
        <v>29</v>
      </c>
      <c r="S10458" t="s">
        <v>30</v>
      </c>
      <c r="T10458" t="s">
        <v>31</v>
      </c>
      <c r="U10458" t="s">
        <v>32</v>
      </c>
      <c r="V10458" t="s">
        <v>33</v>
      </c>
    </row>
    <row r="10459" spans="1:22">
      <c r="A10459" s="4">
        <v>46098</v>
      </c>
      <c r="B10459" t="s">
        <v>7508</v>
      </c>
      <c r="C10459" t="s">
        <v>23</v>
      </c>
      <c r="D10459">
        <v>3</v>
      </c>
      <c r="E10459">
        <v>25999.999999999996</v>
      </c>
      <c r="F10459">
        <f>Table2[[#This Row],[Đơn Giá Chuẩn]]*Table2[[#This Row],[Tổng số lượng bán]]</f>
        <v>77999.999999999985</v>
      </c>
      <c r="H10459">
        <f>Table2[[#This Row],[Doanh số bán]]-Table2[[#This Row],[Chiết khấu]]</f>
        <v>77999.999999999985</v>
      </c>
      <c r="K10459" t="s">
        <v>24</v>
      </c>
      <c r="L10459">
        <v>0</v>
      </c>
      <c r="M10459" t="s">
        <v>25</v>
      </c>
      <c r="N10459" t="s">
        <v>26</v>
      </c>
      <c r="O10459">
        <v>0</v>
      </c>
      <c r="P10459" t="s">
        <v>47</v>
      </c>
      <c r="Q10459" t="s">
        <v>48</v>
      </c>
      <c r="R10459" t="s">
        <v>29</v>
      </c>
      <c r="S10459" t="s">
        <v>30</v>
      </c>
      <c r="T10459" t="s">
        <v>31</v>
      </c>
      <c r="U10459" t="s">
        <v>32</v>
      </c>
      <c r="V10459" t="s">
        <v>33</v>
      </c>
    </row>
    <row r="10460" spans="1:22">
      <c r="A10460" s="4">
        <v>46098</v>
      </c>
      <c r="B10460" t="s">
        <v>7508</v>
      </c>
      <c r="C10460" t="s">
        <v>23</v>
      </c>
      <c r="D10460">
        <v>1</v>
      </c>
      <c r="E10460">
        <v>37000</v>
      </c>
      <c r="F10460">
        <f>Table2[[#This Row],[Đơn Giá Chuẩn]]*Table2[[#This Row],[Tổng số lượng bán]]</f>
        <v>37000</v>
      </c>
      <c r="H10460">
        <f>Table2[[#This Row],[Doanh số bán]]-Table2[[#This Row],[Chiết khấu]]</f>
        <v>37000</v>
      </c>
      <c r="K10460" t="s">
        <v>24</v>
      </c>
      <c r="L10460">
        <v>0</v>
      </c>
      <c r="M10460" t="s">
        <v>25</v>
      </c>
      <c r="N10460" t="s">
        <v>26</v>
      </c>
      <c r="O10460">
        <v>0</v>
      </c>
      <c r="P10460" t="s">
        <v>66</v>
      </c>
      <c r="Q10460" t="s">
        <v>67</v>
      </c>
      <c r="R10460" t="s">
        <v>29</v>
      </c>
      <c r="S10460" t="s">
        <v>68</v>
      </c>
      <c r="T10460" t="s">
        <v>31</v>
      </c>
      <c r="U10460" t="s">
        <v>32</v>
      </c>
      <c r="V10460" t="s">
        <v>33</v>
      </c>
    </row>
    <row r="10461" spans="1:22">
      <c r="A10461" s="4">
        <v>46098</v>
      </c>
      <c r="B10461" t="s">
        <v>7509</v>
      </c>
      <c r="C10461" t="s">
        <v>155</v>
      </c>
      <c r="D10461">
        <v>2</v>
      </c>
      <c r="E10461">
        <v>151500</v>
      </c>
      <c r="F10461">
        <f>Table2[[#This Row],[Đơn Giá Chuẩn]]*Table2[[#This Row],[Tổng số lượng bán]]</f>
        <v>303000</v>
      </c>
      <c r="H10461">
        <f>Table2[[#This Row],[Doanh số bán]]-Table2[[#This Row],[Chiết khấu]]</f>
        <v>303000</v>
      </c>
      <c r="K10461" t="s">
        <v>24</v>
      </c>
      <c r="L10461">
        <v>0.8</v>
      </c>
      <c r="M10461" t="s">
        <v>25</v>
      </c>
      <c r="N10461" t="s">
        <v>26</v>
      </c>
      <c r="O10461">
        <v>1.6</v>
      </c>
      <c r="P10461" t="s">
        <v>3303</v>
      </c>
      <c r="Q10461" t="s">
        <v>3304</v>
      </c>
      <c r="R10461" t="s">
        <v>107</v>
      </c>
      <c r="S10461" t="s">
        <v>108</v>
      </c>
      <c r="T10461" t="s">
        <v>31</v>
      </c>
      <c r="U10461" t="s">
        <v>32</v>
      </c>
      <c r="V10461" t="s">
        <v>33</v>
      </c>
    </row>
    <row r="10462" spans="1:22">
      <c r="A10462" s="4">
        <v>46098</v>
      </c>
      <c r="B10462" t="s">
        <v>7510</v>
      </c>
      <c r="C10462" t="s">
        <v>155</v>
      </c>
      <c r="D10462">
        <v>2</v>
      </c>
      <c r="E10462">
        <v>151500</v>
      </c>
      <c r="F10462">
        <f>Table2[[#This Row],[Đơn Giá Chuẩn]]*Table2[[#This Row],[Tổng số lượng bán]]</f>
        <v>303000</v>
      </c>
      <c r="H10462">
        <f>Table2[[#This Row],[Doanh số bán]]-Table2[[#This Row],[Chiết khấu]]</f>
        <v>303000</v>
      </c>
      <c r="K10462" t="s">
        <v>24</v>
      </c>
      <c r="L10462">
        <v>0.8</v>
      </c>
      <c r="M10462" t="s">
        <v>25</v>
      </c>
      <c r="N10462" t="s">
        <v>26</v>
      </c>
      <c r="O10462">
        <v>1.6</v>
      </c>
      <c r="P10462" t="s">
        <v>3303</v>
      </c>
      <c r="Q10462" t="s">
        <v>3304</v>
      </c>
      <c r="R10462" t="s">
        <v>107</v>
      </c>
      <c r="S10462" t="s">
        <v>108</v>
      </c>
      <c r="T10462" t="s">
        <v>31</v>
      </c>
      <c r="U10462" t="s">
        <v>32</v>
      </c>
      <c r="V10462" t="s">
        <v>33</v>
      </c>
    </row>
    <row r="10463" spans="1:22">
      <c r="A10463" s="4">
        <v>46098</v>
      </c>
      <c r="B10463" t="s">
        <v>7511</v>
      </c>
      <c r="C10463" t="s">
        <v>23</v>
      </c>
      <c r="D10463">
        <v>1</v>
      </c>
      <c r="E10463">
        <v>21000</v>
      </c>
      <c r="F10463">
        <f>Table2[[#This Row],[Đơn Giá Chuẩn]]*Table2[[#This Row],[Tổng số lượng bán]]</f>
        <v>21000</v>
      </c>
      <c r="H10463">
        <f>Table2[[#This Row],[Doanh số bán]]-Table2[[#This Row],[Chiết khấu]]</f>
        <v>21000</v>
      </c>
      <c r="K10463" t="s">
        <v>24</v>
      </c>
      <c r="L10463">
        <v>0</v>
      </c>
      <c r="M10463" t="s">
        <v>25</v>
      </c>
      <c r="N10463" t="s">
        <v>26</v>
      </c>
      <c r="O10463">
        <v>0</v>
      </c>
      <c r="P10463" t="s">
        <v>27</v>
      </c>
      <c r="Q10463" t="s">
        <v>28</v>
      </c>
      <c r="R10463" t="s">
        <v>29</v>
      </c>
      <c r="S10463" t="s">
        <v>30</v>
      </c>
      <c r="T10463" t="s">
        <v>31</v>
      </c>
      <c r="U10463" t="s">
        <v>32</v>
      </c>
      <c r="V10463" t="s">
        <v>33</v>
      </c>
    </row>
    <row r="10464" spans="1:22">
      <c r="A10464" s="4">
        <v>46098</v>
      </c>
      <c r="B10464" t="s">
        <v>7511</v>
      </c>
      <c r="C10464" t="s">
        <v>23</v>
      </c>
      <c r="D10464">
        <v>1</v>
      </c>
      <c r="E10464">
        <v>25999.999999999996</v>
      </c>
      <c r="F10464">
        <f>Table2[[#This Row],[Đơn Giá Chuẩn]]*Table2[[#This Row],[Tổng số lượng bán]]</f>
        <v>25999.999999999996</v>
      </c>
      <c r="H10464">
        <f>Table2[[#This Row],[Doanh số bán]]-Table2[[#This Row],[Chiết khấu]]</f>
        <v>25999.999999999996</v>
      </c>
      <c r="K10464" t="s">
        <v>24</v>
      </c>
      <c r="L10464">
        <v>0</v>
      </c>
      <c r="M10464" t="s">
        <v>25</v>
      </c>
      <c r="N10464" t="s">
        <v>26</v>
      </c>
      <c r="O10464">
        <v>0</v>
      </c>
      <c r="P10464" t="s">
        <v>47</v>
      </c>
      <c r="Q10464" t="s">
        <v>48</v>
      </c>
      <c r="R10464" t="s">
        <v>29</v>
      </c>
      <c r="S10464" t="s">
        <v>30</v>
      </c>
      <c r="T10464" t="s">
        <v>31</v>
      </c>
      <c r="U10464" t="s">
        <v>32</v>
      </c>
      <c r="V10464" t="s">
        <v>33</v>
      </c>
    </row>
    <row r="10465" spans="1:22">
      <c r="A10465" s="4">
        <v>46098</v>
      </c>
      <c r="B10465" t="s">
        <v>7512</v>
      </c>
      <c r="C10465" t="s">
        <v>23</v>
      </c>
      <c r="D10465">
        <v>1</v>
      </c>
      <c r="E10465">
        <v>25999.999999999996</v>
      </c>
      <c r="F10465">
        <f>Table2[[#This Row],[Đơn Giá Chuẩn]]*Table2[[#This Row],[Tổng số lượng bán]]</f>
        <v>25999.999999999996</v>
      </c>
      <c r="H10465">
        <f>Table2[[#This Row],[Doanh số bán]]-Table2[[#This Row],[Chiết khấu]]</f>
        <v>25999.999999999996</v>
      </c>
      <c r="K10465" t="s">
        <v>24</v>
      </c>
      <c r="L10465">
        <v>0</v>
      </c>
      <c r="M10465" t="s">
        <v>25</v>
      </c>
      <c r="N10465" t="s">
        <v>26</v>
      </c>
      <c r="O10465">
        <v>0</v>
      </c>
      <c r="P10465" t="s">
        <v>47</v>
      </c>
      <c r="Q10465" t="s">
        <v>48</v>
      </c>
      <c r="R10465" t="s">
        <v>29</v>
      </c>
      <c r="S10465" t="s">
        <v>30</v>
      </c>
      <c r="T10465" t="s">
        <v>31</v>
      </c>
      <c r="U10465" t="s">
        <v>32</v>
      </c>
      <c r="V10465" t="s">
        <v>33</v>
      </c>
    </row>
    <row r="10466" spans="1:22">
      <c r="A10466" s="4">
        <v>46098</v>
      </c>
      <c r="B10466" t="s">
        <v>7513</v>
      </c>
      <c r="C10466" t="s">
        <v>23</v>
      </c>
      <c r="D10466">
        <v>1</v>
      </c>
      <c r="E10466">
        <v>25999.999999999996</v>
      </c>
      <c r="F10466">
        <f>Table2[[#This Row],[Đơn Giá Chuẩn]]*Table2[[#This Row],[Tổng số lượng bán]]</f>
        <v>25999.999999999996</v>
      </c>
      <c r="H10466">
        <f>Table2[[#This Row],[Doanh số bán]]-Table2[[#This Row],[Chiết khấu]]</f>
        <v>25999.999999999996</v>
      </c>
      <c r="K10466" t="s">
        <v>24</v>
      </c>
      <c r="L10466">
        <v>0</v>
      </c>
      <c r="M10466" t="s">
        <v>25</v>
      </c>
      <c r="N10466" t="s">
        <v>26</v>
      </c>
      <c r="O10466">
        <v>0</v>
      </c>
      <c r="P10466" t="s">
        <v>47</v>
      </c>
      <c r="Q10466" t="s">
        <v>48</v>
      </c>
      <c r="R10466" t="s">
        <v>29</v>
      </c>
      <c r="S10466" t="s">
        <v>30</v>
      </c>
      <c r="T10466" t="s">
        <v>31</v>
      </c>
      <c r="U10466" t="s">
        <v>32</v>
      </c>
      <c r="V10466" t="s">
        <v>33</v>
      </c>
    </row>
    <row r="10467" spans="1:22">
      <c r="A10467" s="4">
        <v>46098</v>
      </c>
      <c r="B10467" t="s">
        <v>7514</v>
      </c>
      <c r="C10467" t="s">
        <v>23</v>
      </c>
      <c r="D10467">
        <v>1</v>
      </c>
      <c r="E10467">
        <v>25999.999999999996</v>
      </c>
      <c r="F10467">
        <f>Table2[[#This Row],[Đơn Giá Chuẩn]]*Table2[[#This Row],[Tổng số lượng bán]]</f>
        <v>25999.999999999996</v>
      </c>
      <c r="H10467">
        <f>Table2[[#This Row],[Doanh số bán]]-Table2[[#This Row],[Chiết khấu]]</f>
        <v>25999.999999999996</v>
      </c>
      <c r="K10467" t="s">
        <v>24</v>
      </c>
      <c r="L10467">
        <v>0</v>
      </c>
      <c r="M10467" t="s">
        <v>25</v>
      </c>
      <c r="N10467" t="s">
        <v>26</v>
      </c>
      <c r="O10467">
        <v>0</v>
      </c>
      <c r="P10467" t="s">
        <v>47</v>
      </c>
      <c r="Q10467" t="s">
        <v>48</v>
      </c>
      <c r="R10467" t="s">
        <v>29</v>
      </c>
      <c r="S10467" t="s">
        <v>30</v>
      </c>
      <c r="T10467" t="s">
        <v>31</v>
      </c>
      <c r="U10467" t="s">
        <v>32</v>
      </c>
      <c r="V10467" t="s">
        <v>33</v>
      </c>
    </row>
    <row r="10468" spans="1:22">
      <c r="A10468" s="4">
        <v>46098</v>
      </c>
      <c r="B10468" t="s">
        <v>7515</v>
      </c>
      <c r="C10468" t="s">
        <v>23</v>
      </c>
      <c r="D10468">
        <v>1</v>
      </c>
      <c r="E10468">
        <v>25999.999999999996</v>
      </c>
      <c r="F10468">
        <f>Table2[[#This Row],[Đơn Giá Chuẩn]]*Table2[[#This Row],[Tổng số lượng bán]]</f>
        <v>25999.999999999996</v>
      </c>
      <c r="H10468">
        <f>Table2[[#This Row],[Doanh số bán]]-Table2[[#This Row],[Chiết khấu]]</f>
        <v>25999.999999999996</v>
      </c>
      <c r="K10468" t="s">
        <v>24</v>
      </c>
      <c r="L10468">
        <v>0</v>
      </c>
      <c r="M10468" t="s">
        <v>25</v>
      </c>
      <c r="N10468" t="s">
        <v>26</v>
      </c>
      <c r="O10468">
        <v>0</v>
      </c>
      <c r="P10468" t="s">
        <v>47</v>
      </c>
      <c r="Q10468" t="s">
        <v>48</v>
      </c>
      <c r="R10468" t="s">
        <v>29</v>
      </c>
      <c r="S10468" t="s">
        <v>30</v>
      </c>
      <c r="T10468" t="s">
        <v>31</v>
      </c>
      <c r="U10468" t="s">
        <v>32</v>
      </c>
      <c r="V10468" t="s">
        <v>33</v>
      </c>
    </row>
    <row r="10469" spans="1:22">
      <c r="A10469" s="4">
        <v>46098</v>
      </c>
      <c r="B10469" t="s">
        <v>7516</v>
      </c>
      <c r="C10469" t="s">
        <v>23</v>
      </c>
      <c r="D10469">
        <v>1</v>
      </c>
      <c r="E10469">
        <v>37000</v>
      </c>
      <c r="F10469">
        <f>Table2[[#This Row],[Đơn Giá Chuẩn]]*Table2[[#This Row],[Tổng số lượng bán]]</f>
        <v>37000</v>
      </c>
      <c r="H10469">
        <f>Table2[[#This Row],[Doanh số bán]]-Table2[[#This Row],[Chiết khấu]]</f>
        <v>37000</v>
      </c>
      <c r="K10469" t="s">
        <v>24</v>
      </c>
      <c r="L10469">
        <v>0</v>
      </c>
      <c r="M10469" t="s">
        <v>25</v>
      </c>
      <c r="N10469" t="s">
        <v>26</v>
      </c>
      <c r="O10469">
        <v>0</v>
      </c>
      <c r="P10469" t="s">
        <v>427</v>
      </c>
      <c r="Q10469" t="s">
        <v>428</v>
      </c>
      <c r="R10469" t="s">
        <v>29</v>
      </c>
      <c r="S10469" t="s">
        <v>68</v>
      </c>
      <c r="T10469" t="s">
        <v>31</v>
      </c>
      <c r="U10469" t="s">
        <v>32</v>
      </c>
      <c r="V10469" t="s">
        <v>33</v>
      </c>
    </row>
    <row r="10470" spans="1:22">
      <c r="A10470" s="4">
        <v>46098</v>
      </c>
      <c r="B10470" t="s">
        <v>7517</v>
      </c>
      <c r="C10470" t="s">
        <v>23</v>
      </c>
      <c r="D10470">
        <v>1</v>
      </c>
      <c r="E10470">
        <v>25999.999999999996</v>
      </c>
      <c r="F10470">
        <f>Table2[[#This Row],[Đơn Giá Chuẩn]]*Table2[[#This Row],[Tổng số lượng bán]]</f>
        <v>25999.999999999996</v>
      </c>
      <c r="H10470">
        <f>Table2[[#This Row],[Doanh số bán]]-Table2[[#This Row],[Chiết khấu]]</f>
        <v>25999.999999999996</v>
      </c>
      <c r="K10470" t="s">
        <v>24</v>
      </c>
      <c r="L10470">
        <v>0</v>
      </c>
      <c r="M10470" t="s">
        <v>25</v>
      </c>
      <c r="N10470" t="s">
        <v>26</v>
      </c>
      <c r="O10470">
        <v>0</v>
      </c>
      <c r="P10470" t="s">
        <v>47</v>
      </c>
      <c r="Q10470" t="s">
        <v>48</v>
      </c>
      <c r="R10470" t="s">
        <v>29</v>
      </c>
      <c r="S10470" t="s">
        <v>30</v>
      </c>
      <c r="T10470" t="s">
        <v>31</v>
      </c>
      <c r="U10470" t="s">
        <v>32</v>
      </c>
      <c r="V10470" t="s">
        <v>33</v>
      </c>
    </row>
    <row r="10471" spans="1:22">
      <c r="A10471" s="4">
        <v>46049</v>
      </c>
      <c r="B10471" t="s">
        <v>818</v>
      </c>
      <c r="C10471" t="s">
        <v>83</v>
      </c>
      <c r="D10471">
        <v>40</v>
      </c>
      <c r="E10471">
        <v>177000</v>
      </c>
      <c r="F10471">
        <f>Table2[[#This Row],[Đơn Giá Chuẩn]]*Table2[[#This Row],[Tổng số lượng bán]]</f>
        <v>7080000</v>
      </c>
      <c r="G10471">
        <v>0</v>
      </c>
      <c r="H10471">
        <f>Table2[[#This Row],[Doanh số bán]]-Table2[[#This Row],[Chiết khấu]]</f>
        <v>7080000</v>
      </c>
      <c r="K10471" t="s">
        <v>24</v>
      </c>
      <c r="L10471">
        <v>0.25</v>
      </c>
      <c r="M10471" t="s">
        <v>319</v>
      </c>
      <c r="N10471" t="s">
        <v>26</v>
      </c>
      <c r="O10471">
        <v>10</v>
      </c>
      <c r="P10471" t="s">
        <v>272</v>
      </c>
      <c r="Q10471" t="s">
        <v>273</v>
      </c>
      <c r="R10471" t="s">
        <v>41</v>
      </c>
      <c r="S10471" t="s">
        <v>42</v>
      </c>
      <c r="T10471" t="s">
        <v>320</v>
      </c>
      <c r="U10471" t="s">
        <v>321</v>
      </c>
      <c r="V10471" t="s">
        <v>33</v>
      </c>
    </row>
    <row r="10472" spans="1:22">
      <c r="A10472" s="4">
        <v>46098</v>
      </c>
      <c r="B10472" t="s">
        <v>7519</v>
      </c>
      <c r="C10472" t="s">
        <v>23</v>
      </c>
      <c r="D10472">
        <v>2</v>
      </c>
      <c r="E10472">
        <v>25999.999999999996</v>
      </c>
      <c r="F10472">
        <f>Table2[[#This Row],[Đơn Giá Chuẩn]]*Table2[[#This Row],[Tổng số lượng bán]]</f>
        <v>51999.999999999993</v>
      </c>
      <c r="H10472">
        <f>Table2[[#This Row],[Doanh số bán]]-Table2[[#This Row],[Chiết khấu]]</f>
        <v>51999.999999999993</v>
      </c>
      <c r="K10472" t="s">
        <v>24</v>
      </c>
      <c r="L10472">
        <v>0</v>
      </c>
      <c r="M10472" t="s">
        <v>25</v>
      </c>
      <c r="N10472" t="s">
        <v>26</v>
      </c>
      <c r="O10472">
        <v>0</v>
      </c>
      <c r="P10472" t="s">
        <v>47</v>
      </c>
      <c r="Q10472" t="s">
        <v>48</v>
      </c>
      <c r="R10472" t="s">
        <v>29</v>
      </c>
      <c r="S10472" t="s">
        <v>30</v>
      </c>
      <c r="T10472" t="s">
        <v>31</v>
      </c>
      <c r="U10472" t="s">
        <v>32</v>
      </c>
      <c r="V10472" t="s">
        <v>33</v>
      </c>
    </row>
    <row r="10473" spans="1:22">
      <c r="A10473" s="4">
        <v>46098</v>
      </c>
      <c r="B10473" t="s">
        <v>7520</v>
      </c>
      <c r="C10473" t="s">
        <v>23</v>
      </c>
      <c r="D10473">
        <v>2</v>
      </c>
      <c r="E10473">
        <v>25999.999999999996</v>
      </c>
      <c r="F10473">
        <f>Table2[[#This Row],[Đơn Giá Chuẩn]]*Table2[[#This Row],[Tổng số lượng bán]]</f>
        <v>51999.999999999993</v>
      </c>
      <c r="H10473">
        <f>Table2[[#This Row],[Doanh số bán]]-Table2[[#This Row],[Chiết khấu]]</f>
        <v>51999.999999999993</v>
      </c>
      <c r="K10473" t="s">
        <v>24</v>
      </c>
      <c r="L10473">
        <v>0</v>
      </c>
      <c r="M10473" t="s">
        <v>25</v>
      </c>
      <c r="N10473" t="s">
        <v>26</v>
      </c>
      <c r="O10473">
        <v>0</v>
      </c>
      <c r="P10473" t="s">
        <v>129</v>
      </c>
      <c r="Q10473" t="s">
        <v>130</v>
      </c>
      <c r="R10473" t="s">
        <v>29</v>
      </c>
      <c r="S10473" t="s">
        <v>30</v>
      </c>
      <c r="T10473" t="s">
        <v>31</v>
      </c>
      <c r="U10473" t="s">
        <v>32</v>
      </c>
      <c r="V10473" t="s">
        <v>33</v>
      </c>
    </row>
    <row r="10474" spans="1:22">
      <c r="A10474" s="4">
        <v>46098</v>
      </c>
      <c r="B10474" t="s">
        <v>7521</v>
      </c>
      <c r="C10474" t="s">
        <v>23</v>
      </c>
      <c r="D10474">
        <v>1</v>
      </c>
      <c r="E10474">
        <v>21000</v>
      </c>
      <c r="F10474">
        <f>Table2[[#This Row],[Đơn Giá Chuẩn]]*Table2[[#This Row],[Tổng số lượng bán]]</f>
        <v>21000</v>
      </c>
      <c r="H10474">
        <f>Table2[[#This Row],[Doanh số bán]]-Table2[[#This Row],[Chiết khấu]]</f>
        <v>21000</v>
      </c>
      <c r="K10474" t="s">
        <v>24</v>
      </c>
      <c r="L10474">
        <v>0</v>
      </c>
      <c r="M10474" t="s">
        <v>25</v>
      </c>
      <c r="N10474" t="s">
        <v>26</v>
      </c>
      <c r="O10474">
        <v>0</v>
      </c>
      <c r="P10474" t="s">
        <v>27</v>
      </c>
      <c r="Q10474" t="s">
        <v>28</v>
      </c>
      <c r="R10474" t="s">
        <v>29</v>
      </c>
      <c r="S10474" t="s">
        <v>30</v>
      </c>
      <c r="T10474" t="s">
        <v>31</v>
      </c>
      <c r="U10474" t="s">
        <v>32</v>
      </c>
      <c r="V10474" t="s">
        <v>33</v>
      </c>
    </row>
    <row r="10475" spans="1:22">
      <c r="A10475" s="4">
        <v>46098</v>
      </c>
      <c r="B10475" t="s">
        <v>7522</v>
      </c>
      <c r="C10475" t="s">
        <v>23</v>
      </c>
      <c r="D10475">
        <v>1</v>
      </c>
      <c r="E10475">
        <v>21000</v>
      </c>
      <c r="F10475">
        <f>Table2[[#This Row],[Đơn Giá Chuẩn]]*Table2[[#This Row],[Tổng số lượng bán]]</f>
        <v>21000</v>
      </c>
      <c r="H10475">
        <f>Table2[[#This Row],[Doanh số bán]]-Table2[[#This Row],[Chiết khấu]]</f>
        <v>21000</v>
      </c>
      <c r="K10475" t="s">
        <v>24</v>
      </c>
      <c r="L10475">
        <v>0</v>
      </c>
      <c r="M10475" t="s">
        <v>25</v>
      </c>
      <c r="N10475" t="s">
        <v>26</v>
      </c>
      <c r="O10475">
        <v>0</v>
      </c>
      <c r="P10475" t="s">
        <v>27</v>
      </c>
      <c r="Q10475" t="s">
        <v>28</v>
      </c>
      <c r="R10475" t="s">
        <v>29</v>
      </c>
      <c r="S10475" t="s">
        <v>30</v>
      </c>
      <c r="T10475" t="s">
        <v>31</v>
      </c>
      <c r="U10475" t="s">
        <v>32</v>
      </c>
      <c r="V10475" t="s">
        <v>33</v>
      </c>
    </row>
    <row r="10476" spans="1:22">
      <c r="A10476" s="4">
        <v>46098</v>
      </c>
      <c r="B10476" t="s">
        <v>7523</v>
      </c>
      <c r="C10476" t="s">
        <v>23</v>
      </c>
      <c r="D10476">
        <v>1</v>
      </c>
      <c r="E10476">
        <v>25999.999999999996</v>
      </c>
      <c r="F10476">
        <f>Table2[[#This Row],[Đơn Giá Chuẩn]]*Table2[[#This Row],[Tổng số lượng bán]]</f>
        <v>25999.999999999996</v>
      </c>
      <c r="H10476">
        <f>Table2[[#This Row],[Doanh số bán]]-Table2[[#This Row],[Chiết khấu]]</f>
        <v>25999.999999999996</v>
      </c>
      <c r="K10476" t="s">
        <v>24</v>
      </c>
      <c r="L10476">
        <v>0</v>
      </c>
      <c r="M10476" t="s">
        <v>25</v>
      </c>
      <c r="N10476" t="s">
        <v>26</v>
      </c>
      <c r="O10476">
        <v>0</v>
      </c>
      <c r="P10476" t="s">
        <v>129</v>
      </c>
      <c r="Q10476" t="s">
        <v>130</v>
      </c>
      <c r="R10476" t="s">
        <v>29</v>
      </c>
      <c r="S10476" t="s">
        <v>30</v>
      </c>
      <c r="T10476" t="s">
        <v>31</v>
      </c>
      <c r="U10476" t="s">
        <v>32</v>
      </c>
      <c r="V10476" t="s">
        <v>33</v>
      </c>
    </row>
    <row r="10477" spans="1:22">
      <c r="A10477" s="4">
        <v>46098</v>
      </c>
      <c r="B10477" t="s">
        <v>7523</v>
      </c>
      <c r="C10477" t="s">
        <v>23</v>
      </c>
      <c r="D10477">
        <v>1</v>
      </c>
      <c r="E10477">
        <v>21000</v>
      </c>
      <c r="F10477">
        <f>Table2[[#This Row],[Đơn Giá Chuẩn]]*Table2[[#This Row],[Tổng số lượng bán]]</f>
        <v>21000</v>
      </c>
      <c r="H10477">
        <f>Table2[[#This Row],[Doanh số bán]]-Table2[[#This Row],[Chiết khấu]]</f>
        <v>21000</v>
      </c>
      <c r="K10477" t="s">
        <v>24</v>
      </c>
      <c r="L10477">
        <v>0</v>
      </c>
      <c r="M10477" t="s">
        <v>25</v>
      </c>
      <c r="N10477" t="s">
        <v>26</v>
      </c>
      <c r="O10477">
        <v>0</v>
      </c>
      <c r="P10477" t="s">
        <v>27</v>
      </c>
      <c r="Q10477" t="s">
        <v>28</v>
      </c>
      <c r="R10477" t="s">
        <v>29</v>
      </c>
      <c r="S10477" t="s">
        <v>30</v>
      </c>
      <c r="T10477" t="s">
        <v>31</v>
      </c>
      <c r="U10477" t="s">
        <v>32</v>
      </c>
      <c r="V10477" t="s">
        <v>33</v>
      </c>
    </row>
    <row r="10478" spans="1:22">
      <c r="A10478" s="4">
        <v>46098</v>
      </c>
      <c r="B10478" t="s">
        <v>7523</v>
      </c>
      <c r="C10478" t="s">
        <v>23</v>
      </c>
      <c r="D10478">
        <v>1</v>
      </c>
      <c r="E10478">
        <v>32000</v>
      </c>
      <c r="F10478">
        <f>Table2[[#This Row],[Đơn Giá Chuẩn]]*Table2[[#This Row],[Tổng số lượng bán]]</f>
        <v>32000</v>
      </c>
      <c r="H10478">
        <f>Table2[[#This Row],[Doanh số bán]]-Table2[[#This Row],[Chiết khấu]]</f>
        <v>32000</v>
      </c>
      <c r="K10478" t="s">
        <v>24</v>
      </c>
      <c r="L10478">
        <v>0</v>
      </c>
      <c r="M10478" t="s">
        <v>25</v>
      </c>
      <c r="N10478" t="s">
        <v>26</v>
      </c>
      <c r="O10478">
        <v>0</v>
      </c>
      <c r="P10478" t="s">
        <v>77</v>
      </c>
      <c r="Q10478" t="s">
        <v>78</v>
      </c>
      <c r="R10478" t="s">
        <v>29</v>
      </c>
      <c r="S10478" t="s">
        <v>30</v>
      </c>
      <c r="T10478" t="s">
        <v>31</v>
      </c>
      <c r="U10478" t="s">
        <v>32</v>
      </c>
      <c r="V10478" t="s">
        <v>33</v>
      </c>
    </row>
    <row r="10479" spans="1:22">
      <c r="A10479" s="4">
        <v>46098</v>
      </c>
      <c r="B10479" t="s">
        <v>7523</v>
      </c>
      <c r="C10479" t="s">
        <v>23</v>
      </c>
      <c r="D10479">
        <v>1</v>
      </c>
      <c r="E10479">
        <v>21000</v>
      </c>
      <c r="F10479">
        <f>Table2[[#This Row],[Đơn Giá Chuẩn]]*Table2[[#This Row],[Tổng số lượng bán]]</f>
        <v>21000</v>
      </c>
      <c r="H10479">
        <f>Table2[[#This Row],[Doanh số bán]]-Table2[[#This Row],[Chiết khấu]]</f>
        <v>21000</v>
      </c>
      <c r="K10479" t="s">
        <v>24</v>
      </c>
      <c r="L10479">
        <v>0</v>
      </c>
      <c r="M10479" t="s">
        <v>25</v>
      </c>
      <c r="N10479" t="s">
        <v>26</v>
      </c>
      <c r="O10479">
        <v>0</v>
      </c>
      <c r="P10479" t="s">
        <v>169</v>
      </c>
      <c r="Q10479" t="s">
        <v>170</v>
      </c>
      <c r="R10479" t="s">
        <v>29</v>
      </c>
      <c r="S10479" t="s">
        <v>30</v>
      </c>
      <c r="T10479" t="s">
        <v>31</v>
      </c>
      <c r="U10479" t="s">
        <v>32</v>
      </c>
      <c r="V10479" t="s">
        <v>33</v>
      </c>
    </row>
    <row r="10480" spans="1:22">
      <c r="A10480" s="4">
        <v>46098</v>
      </c>
      <c r="B10480" t="s">
        <v>7524</v>
      </c>
      <c r="C10480" t="s">
        <v>23</v>
      </c>
      <c r="D10480">
        <v>1</v>
      </c>
      <c r="E10480">
        <v>21000</v>
      </c>
      <c r="F10480">
        <f>Table2[[#This Row],[Đơn Giá Chuẩn]]*Table2[[#This Row],[Tổng số lượng bán]]</f>
        <v>21000</v>
      </c>
      <c r="H10480">
        <f>Table2[[#This Row],[Doanh số bán]]-Table2[[#This Row],[Chiết khấu]]</f>
        <v>21000</v>
      </c>
      <c r="K10480" t="s">
        <v>24</v>
      </c>
      <c r="L10480">
        <v>0</v>
      </c>
      <c r="M10480" t="s">
        <v>25</v>
      </c>
      <c r="N10480" t="s">
        <v>26</v>
      </c>
      <c r="O10480">
        <v>0</v>
      </c>
      <c r="P10480" t="s">
        <v>27</v>
      </c>
      <c r="Q10480" t="s">
        <v>28</v>
      </c>
      <c r="R10480" t="s">
        <v>29</v>
      </c>
      <c r="S10480" t="s">
        <v>30</v>
      </c>
      <c r="T10480" t="s">
        <v>31</v>
      </c>
      <c r="U10480" t="s">
        <v>32</v>
      </c>
      <c r="V10480" t="s">
        <v>33</v>
      </c>
    </row>
    <row r="10481" spans="1:22">
      <c r="A10481" s="4">
        <v>46098</v>
      </c>
      <c r="B10481" t="s">
        <v>7525</v>
      </c>
      <c r="C10481" t="s">
        <v>23</v>
      </c>
      <c r="D10481">
        <v>1</v>
      </c>
      <c r="E10481">
        <v>32000</v>
      </c>
      <c r="F10481">
        <f>Table2[[#This Row],[Đơn Giá Chuẩn]]*Table2[[#This Row],[Tổng số lượng bán]]</f>
        <v>32000</v>
      </c>
      <c r="H10481">
        <f>Table2[[#This Row],[Doanh số bán]]-Table2[[#This Row],[Chiết khấu]]</f>
        <v>32000</v>
      </c>
      <c r="K10481" t="s">
        <v>24</v>
      </c>
      <c r="L10481">
        <v>0</v>
      </c>
      <c r="M10481" t="s">
        <v>25</v>
      </c>
      <c r="N10481" t="s">
        <v>26</v>
      </c>
      <c r="O10481">
        <v>0</v>
      </c>
      <c r="P10481" t="s">
        <v>77</v>
      </c>
      <c r="Q10481" t="s">
        <v>78</v>
      </c>
      <c r="R10481" t="s">
        <v>29</v>
      </c>
      <c r="S10481" t="s">
        <v>30</v>
      </c>
      <c r="T10481" t="s">
        <v>31</v>
      </c>
      <c r="U10481" t="s">
        <v>32</v>
      </c>
      <c r="V10481" t="s">
        <v>33</v>
      </c>
    </row>
    <row r="10482" spans="1:22">
      <c r="A10482" s="4">
        <v>46098</v>
      </c>
      <c r="B10482" t="s">
        <v>7526</v>
      </c>
      <c r="C10482" t="s">
        <v>155</v>
      </c>
      <c r="D10482">
        <v>1</v>
      </c>
      <c r="E10482">
        <v>151500</v>
      </c>
      <c r="F10482">
        <f>Table2[[#This Row],[Đơn Giá Chuẩn]]*Table2[[#This Row],[Tổng số lượng bán]]</f>
        <v>151500</v>
      </c>
      <c r="H10482">
        <f>Table2[[#This Row],[Doanh số bán]]-Table2[[#This Row],[Chiết khấu]]</f>
        <v>151500</v>
      </c>
      <c r="K10482" t="s">
        <v>24</v>
      </c>
      <c r="L10482">
        <v>0.8</v>
      </c>
      <c r="M10482" t="s">
        <v>25</v>
      </c>
      <c r="N10482" t="s">
        <v>26</v>
      </c>
      <c r="O10482">
        <v>0.8</v>
      </c>
      <c r="P10482" t="s">
        <v>3303</v>
      </c>
      <c r="Q10482" t="s">
        <v>3304</v>
      </c>
      <c r="R10482" t="s">
        <v>107</v>
      </c>
      <c r="S10482" t="s">
        <v>108</v>
      </c>
      <c r="T10482" t="s">
        <v>31</v>
      </c>
      <c r="U10482" t="s">
        <v>32</v>
      </c>
      <c r="V10482" t="s">
        <v>33</v>
      </c>
    </row>
    <row r="10483" spans="1:22">
      <c r="A10483" s="4">
        <v>46098</v>
      </c>
      <c r="B10483" t="s">
        <v>7526</v>
      </c>
      <c r="C10483" t="s">
        <v>104</v>
      </c>
      <c r="D10483">
        <v>2</v>
      </c>
      <c r="E10483">
        <v>47000</v>
      </c>
      <c r="F10483">
        <f>Table2[[#This Row],[Đơn Giá Chuẩn]]*Table2[[#This Row],[Tổng số lượng bán]]</f>
        <v>94000</v>
      </c>
      <c r="H10483">
        <f>Table2[[#This Row],[Doanh số bán]]-Table2[[#This Row],[Chiết khấu]]</f>
        <v>94000</v>
      </c>
      <c r="K10483" t="s">
        <v>24</v>
      </c>
      <c r="L10483">
        <v>0.12</v>
      </c>
      <c r="M10483" t="s">
        <v>25</v>
      </c>
      <c r="N10483" t="s">
        <v>26</v>
      </c>
      <c r="O10483">
        <v>0.24</v>
      </c>
      <c r="P10483" t="s">
        <v>520</v>
      </c>
      <c r="Q10483" t="s">
        <v>521</v>
      </c>
      <c r="R10483" t="s">
        <v>107</v>
      </c>
      <c r="S10483" t="s">
        <v>108</v>
      </c>
      <c r="T10483" t="s">
        <v>31</v>
      </c>
      <c r="U10483" t="s">
        <v>32</v>
      </c>
      <c r="V10483" t="s">
        <v>33</v>
      </c>
    </row>
    <row r="10484" spans="1:22">
      <c r="A10484" s="4">
        <v>46049</v>
      </c>
      <c r="B10484" t="s">
        <v>821</v>
      </c>
      <c r="C10484" t="s">
        <v>83</v>
      </c>
      <c r="D10484">
        <v>20</v>
      </c>
      <c r="E10484">
        <v>177000</v>
      </c>
      <c r="F10484">
        <f>Table2[[#This Row],[Đơn Giá Chuẩn]]*Table2[[#This Row],[Tổng số lượng bán]]</f>
        <v>3540000</v>
      </c>
      <c r="G10484">
        <v>0</v>
      </c>
      <c r="H10484">
        <f>Table2[[#This Row],[Doanh số bán]]-Table2[[#This Row],[Chiết khấu]]</f>
        <v>3540000</v>
      </c>
      <c r="K10484" t="s">
        <v>24</v>
      </c>
      <c r="L10484">
        <v>0.25</v>
      </c>
      <c r="M10484" t="s">
        <v>319</v>
      </c>
      <c r="N10484" t="s">
        <v>26</v>
      </c>
      <c r="O10484">
        <v>5</v>
      </c>
      <c r="P10484" t="s">
        <v>272</v>
      </c>
      <c r="Q10484" t="s">
        <v>273</v>
      </c>
      <c r="R10484" t="s">
        <v>41</v>
      </c>
      <c r="S10484" t="s">
        <v>42</v>
      </c>
      <c r="T10484" t="s">
        <v>320</v>
      </c>
      <c r="U10484" t="s">
        <v>321</v>
      </c>
      <c r="V10484" t="s">
        <v>33</v>
      </c>
    </row>
    <row r="10485" spans="1:22">
      <c r="A10485" s="4">
        <v>46025</v>
      </c>
      <c r="B10485" t="s">
        <v>941</v>
      </c>
      <c r="C10485" t="s">
        <v>83</v>
      </c>
      <c r="D10485">
        <v>1</v>
      </c>
      <c r="E10485">
        <v>177000</v>
      </c>
      <c r="F10485">
        <f>Table2[[#This Row],[Đơn Giá Chuẩn]]*Table2[[#This Row],[Tổng số lượng bán]]</f>
        <v>177000</v>
      </c>
      <c r="G10485">
        <v>0</v>
      </c>
      <c r="H10485">
        <f>Table2[[#This Row],[Doanh số bán]]-Table2[[#This Row],[Chiết khấu]]</f>
        <v>177000</v>
      </c>
      <c r="K10485" t="s">
        <v>24</v>
      </c>
      <c r="L10485">
        <v>0.25</v>
      </c>
      <c r="M10485" t="s">
        <v>918</v>
      </c>
      <c r="N10485" t="s">
        <v>919</v>
      </c>
      <c r="O10485">
        <v>0.25</v>
      </c>
      <c r="P10485" t="s">
        <v>272</v>
      </c>
      <c r="Q10485" t="s">
        <v>273</v>
      </c>
      <c r="R10485" t="s">
        <v>41</v>
      </c>
      <c r="S10485" t="s">
        <v>42</v>
      </c>
      <c r="T10485" t="s">
        <v>922</v>
      </c>
      <c r="U10485" t="s">
        <v>923</v>
      </c>
      <c r="V10485" t="s">
        <v>33</v>
      </c>
    </row>
    <row r="10486" spans="1:22">
      <c r="A10486" s="4">
        <v>46027</v>
      </c>
      <c r="B10486" t="s">
        <v>942</v>
      </c>
      <c r="C10486" t="s">
        <v>83</v>
      </c>
      <c r="D10486">
        <v>4</v>
      </c>
      <c r="E10486">
        <v>177000</v>
      </c>
      <c r="F10486">
        <f>Table2[[#This Row],[Đơn Giá Chuẩn]]*Table2[[#This Row],[Tổng số lượng bán]]</f>
        <v>708000</v>
      </c>
      <c r="G10486">
        <v>0</v>
      </c>
      <c r="H10486">
        <f>Table2[[#This Row],[Doanh số bán]]-Table2[[#This Row],[Chiết khấu]]</f>
        <v>708000</v>
      </c>
      <c r="K10486" t="s">
        <v>24</v>
      </c>
      <c r="L10486">
        <v>0.25</v>
      </c>
      <c r="M10486" t="s">
        <v>918</v>
      </c>
      <c r="N10486" t="s">
        <v>919</v>
      </c>
      <c r="O10486">
        <v>1</v>
      </c>
      <c r="P10486" t="s">
        <v>272</v>
      </c>
      <c r="Q10486" t="s">
        <v>273</v>
      </c>
      <c r="R10486" t="s">
        <v>41</v>
      </c>
      <c r="S10486" t="s">
        <v>42</v>
      </c>
      <c r="T10486" t="s">
        <v>922</v>
      </c>
      <c r="U10486" t="s">
        <v>923</v>
      </c>
      <c r="V10486" t="s">
        <v>33</v>
      </c>
    </row>
    <row r="10487" spans="1:22">
      <c r="A10487" s="4">
        <v>46099</v>
      </c>
      <c r="B10487" t="s">
        <v>7528</v>
      </c>
      <c r="C10487" t="s">
        <v>23</v>
      </c>
      <c r="D10487">
        <v>1</v>
      </c>
      <c r="E10487">
        <v>25999.999999999996</v>
      </c>
      <c r="F10487">
        <f>Table2[[#This Row],[Đơn Giá Chuẩn]]*Table2[[#This Row],[Tổng số lượng bán]]</f>
        <v>25999.999999999996</v>
      </c>
      <c r="H10487">
        <f>Table2[[#This Row],[Doanh số bán]]-Table2[[#This Row],[Chiết khấu]]</f>
        <v>25999.999999999996</v>
      </c>
      <c r="K10487" t="s">
        <v>24</v>
      </c>
      <c r="L10487">
        <v>0</v>
      </c>
      <c r="M10487" t="s">
        <v>25</v>
      </c>
      <c r="N10487" t="s">
        <v>26</v>
      </c>
      <c r="O10487">
        <v>0</v>
      </c>
      <c r="P10487" t="s">
        <v>47</v>
      </c>
      <c r="Q10487" t="s">
        <v>48</v>
      </c>
      <c r="R10487" t="s">
        <v>29</v>
      </c>
      <c r="S10487" t="s">
        <v>30</v>
      </c>
      <c r="T10487" t="s">
        <v>31</v>
      </c>
      <c r="U10487" t="s">
        <v>32</v>
      </c>
      <c r="V10487" t="s">
        <v>33</v>
      </c>
    </row>
    <row r="10488" spans="1:22">
      <c r="A10488" s="4">
        <v>46099</v>
      </c>
      <c r="B10488" t="s">
        <v>7528</v>
      </c>
      <c r="C10488" t="s">
        <v>23</v>
      </c>
      <c r="D10488">
        <v>1</v>
      </c>
      <c r="E10488">
        <v>21000</v>
      </c>
      <c r="F10488">
        <f>Table2[[#This Row],[Đơn Giá Chuẩn]]*Table2[[#This Row],[Tổng số lượng bán]]</f>
        <v>21000</v>
      </c>
      <c r="H10488">
        <f>Table2[[#This Row],[Doanh số bán]]-Table2[[#This Row],[Chiết khấu]]</f>
        <v>21000</v>
      </c>
      <c r="K10488" t="s">
        <v>24</v>
      </c>
      <c r="L10488">
        <v>0</v>
      </c>
      <c r="M10488" t="s">
        <v>25</v>
      </c>
      <c r="N10488" t="s">
        <v>26</v>
      </c>
      <c r="O10488">
        <v>0</v>
      </c>
      <c r="P10488" t="s">
        <v>27</v>
      </c>
      <c r="Q10488" t="s">
        <v>28</v>
      </c>
      <c r="R10488" t="s">
        <v>29</v>
      </c>
      <c r="S10488" t="s">
        <v>30</v>
      </c>
      <c r="T10488" t="s">
        <v>31</v>
      </c>
      <c r="U10488" t="s">
        <v>32</v>
      </c>
      <c r="V10488" t="s">
        <v>33</v>
      </c>
    </row>
    <row r="10489" spans="1:22">
      <c r="A10489" s="4">
        <v>46099</v>
      </c>
      <c r="B10489" t="s">
        <v>7529</v>
      </c>
      <c r="C10489" t="s">
        <v>23</v>
      </c>
      <c r="D10489">
        <v>1</v>
      </c>
      <c r="E10489">
        <v>25999.999999999996</v>
      </c>
      <c r="F10489">
        <f>Table2[[#This Row],[Đơn Giá Chuẩn]]*Table2[[#This Row],[Tổng số lượng bán]]</f>
        <v>25999.999999999996</v>
      </c>
      <c r="H10489">
        <f>Table2[[#This Row],[Doanh số bán]]-Table2[[#This Row],[Chiết khấu]]</f>
        <v>25999.999999999996</v>
      </c>
      <c r="K10489" t="s">
        <v>24</v>
      </c>
      <c r="L10489">
        <v>0</v>
      </c>
      <c r="M10489" t="s">
        <v>25</v>
      </c>
      <c r="N10489" t="s">
        <v>26</v>
      </c>
      <c r="O10489">
        <v>0</v>
      </c>
      <c r="P10489" t="s">
        <v>47</v>
      </c>
      <c r="Q10489" t="s">
        <v>48</v>
      </c>
      <c r="R10489" t="s">
        <v>29</v>
      </c>
      <c r="S10489" t="s">
        <v>30</v>
      </c>
      <c r="T10489" t="s">
        <v>31</v>
      </c>
      <c r="U10489" t="s">
        <v>32</v>
      </c>
      <c r="V10489" t="s">
        <v>33</v>
      </c>
    </row>
    <row r="10490" spans="1:22">
      <c r="A10490" s="4">
        <v>46099</v>
      </c>
      <c r="B10490" t="s">
        <v>7530</v>
      </c>
      <c r="C10490" t="s">
        <v>23</v>
      </c>
      <c r="D10490">
        <v>1</v>
      </c>
      <c r="E10490">
        <v>25999.999999999996</v>
      </c>
      <c r="F10490">
        <f>Table2[[#This Row],[Đơn Giá Chuẩn]]*Table2[[#This Row],[Tổng số lượng bán]]</f>
        <v>25999.999999999996</v>
      </c>
      <c r="H10490">
        <f>Table2[[#This Row],[Doanh số bán]]-Table2[[#This Row],[Chiết khấu]]</f>
        <v>25999.999999999996</v>
      </c>
      <c r="K10490" t="s">
        <v>24</v>
      </c>
      <c r="L10490">
        <v>0</v>
      </c>
      <c r="M10490" t="s">
        <v>25</v>
      </c>
      <c r="N10490" t="s">
        <v>26</v>
      </c>
      <c r="O10490">
        <v>0</v>
      </c>
      <c r="P10490" t="s">
        <v>47</v>
      </c>
      <c r="Q10490" t="s">
        <v>48</v>
      </c>
      <c r="R10490" t="s">
        <v>29</v>
      </c>
      <c r="S10490" t="s">
        <v>30</v>
      </c>
      <c r="T10490" t="s">
        <v>31</v>
      </c>
      <c r="U10490" t="s">
        <v>32</v>
      </c>
      <c r="V10490" t="s">
        <v>33</v>
      </c>
    </row>
    <row r="10491" spans="1:22">
      <c r="A10491" s="4">
        <v>46099</v>
      </c>
      <c r="B10491" t="s">
        <v>7531</v>
      </c>
      <c r="C10491" t="s">
        <v>23</v>
      </c>
      <c r="D10491">
        <v>1</v>
      </c>
      <c r="E10491">
        <v>25999.999999999996</v>
      </c>
      <c r="F10491">
        <f>Table2[[#This Row],[Đơn Giá Chuẩn]]*Table2[[#This Row],[Tổng số lượng bán]]</f>
        <v>25999.999999999996</v>
      </c>
      <c r="H10491">
        <f>Table2[[#This Row],[Doanh số bán]]-Table2[[#This Row],[Chiết khấu]]</f>
        <v>25999.999999999996</v>
      </c>
      <c r="K10491" t="s">
        <v>24</v>
      </c>
      <c r="L10491">
        <v>0</v>
      </c>
      <c r="M10491" t="s">
        <v>25</v>
      </c>
      <c r="N10491" t="s">
        <v>26</v>
      </c>
      <c r="O10491">
        <v>0</v>
      </c>
      <c r="P10491" t="s">
        <v>47</v>
      </c>
      <c r="Q10491" t="s">
        <v>48</v>
      </c>
      <c r="R10491" t="s">
        <v>29</v>
      </c>
      <c r="S10491" t="s">
        <v>30</v>
      </c>
      <c r="T10491" t="s">
        <v>31</v>
      </c>
      <c r="U10491" t="s">
        <v>32</v>
      </c>
      <c r="V10491" t="s">
        <v>33</v>
      </c>
    </row>
    <row r="10492" spans="1:22">
      <c r="A10492" s="4">
        <v>46099</v>
      </c>
      <c r="B10492" t="s">
        <v>7532</v>
      </c>
      <c r="C10492" t="s">
        <v>23</v>
      </c>
      <c r="D10492">
        <v>2</v>
      </c>
      <c r="E10492">
        <v>21000</v>
      </c>
      <c r="F10492">
        <f>Table2[[#This Row],[Đơn Giá Chuẩn]]*Table2[[#This Row],[Tổng số lượng bán]]</f>
        <v>42000</v>
      </c>
      <c r="H10492">
        <f>Table2[[#This Row],[Doanh số bán]]-Table2[[#This Row],[Chiết khấu]]</f>
        <v>42000</v>
      </c>
      <c r="K10492" t="s">
        <v>24</v>
      </c>
      <c r="L10492">
        <v>0</v>
      </c>
      <c r="M10492" t="s">
        <v>25</v>
      </c>
      <c r="N10492" t="s">
        <v>26</v>
      </c>
      <c r="O10492">
        <v>0</v>
      </c>
      <c r="P10492" t="s">
        <v>27</v>
      </c>
      <c r="Q10492" t="s">
        <v>28</v>
      </c>
      <c r="R10492" t="s">
        <v>29</v>
      </c>
      <c r="S10492" t="s">
        <v>30</v>
      </c>
      <c r="T10492" t="s">
        <v>31</v>
      </c>
      <c r="U10492" t="s">
        <v>32</v>
      </c>
      <c r="V10492" t="s">
        <v>33</v>
      </c>
    </row>
    <row r="10493" spans="1:22">
      <c r="A10493" s="4">
        <v>46099</v>
      </c>
      <c r="B10493" t="s">
        <v>7532</v>
      </c>
      <c r="C10493" t="s">
        <v>23</v>
      </c>
      <c r="D10493">
        <v>1</v>
      </c>
      <c r="E10493">
        <v>42000</v>
      </c>
      <c r="F10493">
        <f>Table2[[#This Row],[Đơn Giá Chuẩn]]*Table2[[#This Row],[Tổng số lượng bán]]</f>
        <v>42000</v>
      </c>
      <c r="H10493">
        <f>Table2[[#This Row],[Doanh số bán]]-Table2[[#This Row],[Chiết khấu]]</f>
        <v>42000</v>
      </c>
      <c r="K10493" t="s">
        <v>24</v>
      </c>
      <c r="L10493">
        <v>0</v>
      </c>
      <c r="M10493" t="s">
        <v>25</v>
      </c>
      <c r="N10493" t="s">
        <v>26</v>
      </c>
      <c r="O10493">
        <v>0</v>
      </c>
      <c r="P10493" t="s">
        <v>881</v>
      </c>
      <c r="Q10493" t="s">
        <v>882</v>
      </c>
      <c r="R10493" t="s">
        <v>29</v>
      </c>
      <c r="S10493" t="s">
        <v>30</v>
      </c>
      <c r="T10493" t="s">
        <v>31</v>
      </c>
      <c r="U10493" t="s">
        <v>32</v>
      </c>
      <c r="V10493" t="s">
        <v>33</v>
      </c>
    </row>
    <row r="10494" spans="1:22">
      <c r="A10494" s="4">
        <v>46099</v>
      </c>
      <c r="B10494" t="s">
        <v>7533</v>
      </c>
      <c r="C10494" t="s">
        <v>23</v>
      </c>
      <c r="D10494">
        <v>1</v>
      </c>
      <c r="E10494">
        <v>21000</v>
      </c>
      <c r="F10494">
        <f>Table2[[#This Row],[Đơn Giá Chuẩn]]*Table2[[#This Row],[Tổng số lượng bán]]</f>
        <v>21000</v>
      </c>
      <c r="H10494">
        <f>Table2[[#This Row],[Doanh số bán]]-Table2[[#This Row],[Chiết khấu]]</f>
        <v>21000</v>
      </c>
      <c r="K10494" t="s">
        <v>24</v>
      </c>
      <c r="L10494">
        <v>0</v>
      </c>
      <c r="M10494" t="s">
        <v>25</v>
      </c>
      <c r="N10494" t="s">
        <v>26</v>
      </c>
      <c r="O10494">
        <v>0</v>
      </c>
      <c r="P10494" t="s">
        <v>27</v>
      </c>
      <c r="Q10494" t="s">
        <v>28</v>
      </c>
      <c r="R10494" t="s">
        <v>29</v>
      </c>
      <c r="S10494" t="s">
        <v>30</v>
      </c>
      <c r="T10494" t="s">
        <v>31</v>
      </c>
      <c r="U10494" t="s">
        <v>32</v>
      </c>
      <c r="V10494" t="s">
        <v>33</v>
      </c>
    </row>
    <row r="10495" spans="1:22">
      <c r="A10495" s="4">
        <v>46099</v>
      </c>
      <c r="B10495" t="s">
        <v>7534</v>
      </c>
      <c r="C10495" t="s">
        <v>23</v>
      </c>
      <c r="D10495">
        <v>1</v>
      </c>
      <c r="E10495">
        <v>21000</v>
      </c>
      <c r="F10495">
        <f>Table2[[#This Row],[Đơn Giá Chuẩn]]*Table2[[#This Row],[Tổng số lượng bán]]</f>
        <v>21000</v>
      </c>
      <c r="H10495">
        <f>Table2[[#This Row],[Doanh số bán]]-Table2[[#This Row],[Chiết khấu]]</f>
        <v>21000</v>
      </c>
      <c r="K10495" t="s">
        <v>24</v>
      </c>
      <c r="L10495">
        <v>0</v>
      </c>
      <c r="M10495" t="s">
        <v>25</v>
      </c>
      <c r="N10495" t="s">
        <v>26</v>
      </c>
      <c r="O10495">
        <v>0</v>
      </c>
      <c r="P10495" t="s">
        <v>27</v>
      </c>
      <c r="Q10495" t="s">
        <v>28</v>
      </c>
      <c r="R10495" t="s">
        <v>29</v>
      </c>
      <c r="S10495" t="s">
        <v>30</v>
      </c>
      <c r="T10495" t="s">
        <v>31</v>
      </c>
      <c r="U10495" t="s">
        <v>32</v>
      </c>
      <c r="V10495" t="s">
        <v>33</v>
      </c>
    </row>
    <row r="10496" spans="1:22">
      <c r="A10496" s="4">
        <v>46099</v>
      </c>
      <c r="B10496" t="s">
        <v>7535</v>
      </c>
      <c r="C10496" t="s">
        <v>23</v>
      </c>
      <c r="D10496">
        <v>1</v>
      </c>
      <c r="E10496">
        <v>21000</v>
      </c>
      <c r="F10496">
        <f>Table2[[#This Row],[Đơn Giá Chuẩn]]*Table2[[#This Row],[Tổng số lượng bán]]</f>
        <v>21000</v>
      </c>
      <c r="H10496">
        <f>Table2[[#This Row],[Doanh số bán]]-Table2[[#This Row],[Chiết khấu]]</f>
        <v>21000</v>
      </c>
      <c r="K10496" t="s">
        <v>24</v>
      </c>
      <c r="L10496">
        <v>0</v>
      </c>
      <c r="M10496" t="s">
        <v>25</v>
      </c>
      <c r="N10496" t="s">
        <v>26</v>
      </c>
      <c r="O10496">
        <v>0</v>
      </c>
      <c r="P10496" t="s">
        <v>27</v>
      </c>
      <c r="Q10496" t="s">
        <v>28</v>
      </c>
      <c r="R10496" t="s">
        <v>29</v>
      </c>
      <c r="S10496" t="s">
        <v>30</v>
      </c>
      <c r="T10496" t="s">
        <v>31</v>
      </c>
      <c r="U10496" t="s">
        <v>32</v>
      </c>
      <c r="V10496" t="s">
        <v>33</v>
      </c>
    </row>
    <row r="10497" spans="1:22">
      <c r="A10497" s="4">
        <v>46099</v>
      </c>
      <c r="B10497" t="s">
        <v>7536</v>
      </c>
      <c r="C10497" t="s">
        <v>23</v>
      </c>
      <c r="D10497">
        <v>1</v>
      </c>
      <c r="E10497">
        <v>25999.999999999996</v>
      </c>
      <c r="F10497">
        <f>Table2[[#This Row],[Đơn Giá Chuẩn]]*Table2[[#This Row],[Tổng số lượng bán]]</f>
        <v>25999.999999999996</v>
      </c>
      <c r="H10497">
        <f>Table2[[#This Row],[Doanh số bán]]-Table2[[#This Row],[Chiết khấu]]</f>
        <v>25999.999999999996</v>
      </c>
      <c r="K10497" t="s">
        <v>24</v>
      </c>
      <c r="L10497">
        <v>0</v>
      </c>
      <c r="M10497" t="s">
        <v>25</v>
      </c>
      <c r="N10497" t="s">
        <v>26</v>
      </c>
      <c r="O10497">
        <v>0</v>
      </c>
      <c r="P10497" t="s">
        <v>47</v>
      </c>
      <c r="Q10497" t="s">
        <v>48</v>
      </c>
      <c r="R10497" t="s">
        <v>29</v>
      </c>
      <c r="S10497" t="s">
        <v>30</v>
      </c>
      <c r="T10497" t="s">
        <v>31</v>
      </c>
      <c r="U10497" t="s">
        <v>32</v>
      </c>
      <c r="V10497" t="s">
        <v>33</v>
      </c>
    </row>
    <row r="10498" spans="1:22">
      <c r="A10498" s="4">
        <v>46099</v>
      </c>
      <c r="B10498" t="s">
        <v>7537</v>
      </c>
      <c r="C10498" t="s">
        <v>23</v>
      </c>
      <c r="D10498">
        <v>1</v>
      </c>
      <c r="E10498">
        <v>25999.999999999996</v>
      </c>
      <c r="F10498">
        <f>Table2[[#This Row],[Đơn Giá Chuẩn]]*Table2[[#This Row],[Tổng số lượng bán]]</f>
        <v>25999.999999999996</v>
      </c>
      <c r="H10498">
        <f>Table2[[#This Row],[Doanh số bán]]-Table2[[#This Row],[Chiết khấu]]</f>
        <v>25999.999999999996</v>
      </c>
      <c r="K10498" t="s">
        <v>24</v>
      </c>
      <c r="L10498">
        <v>0</v>
      </c>
      <c r="M10498" t="s">
        <v>25</v>
      </c>
      <c r="N10498" t="s">
        <v>26</v>
      </c>
      <c r="O10498">
        <v>0</v>
      </c>
      <c r="P10498" t="s">
        <v>47</v>
      </c>
      <c r="Q10498" t="s">
        <v>48</v>
      </c>
      <c r="R10498" t="s">
        <v>29</v>
      </c>
      <c r="S10498" t="s">
        <v>30</v>
      </c>
      <c r="T10498" t="s">
        <v>31</v>
      </c>
      <c r="U10498" t="s">
        <v>32</v>
      </c>
      <c r="V10498" t="s">
        <v>33</v>
      </c>
    </row>
    <row r="10499" spans="1:22">
      <c r="A10499" s="4">
        <v>46099</v>
      </c>
      <c r="B10499" t="s">
        <v>7538</v>
      </c>
      <c r="C10499" t="s">
        <v>23</v>
      </c>
      <c r="D10499">
        <v>1</v>
      </c>
      <c r="E10499">
        <v>32000</v>
      </c>
      <c r="F10499">
        <f>Table2[[#This Row],[Đơn Giá Chuẩn]]*Table2[[#This Row],[Tổng số lượng bán]]</f>
        <v>32000</v>
      </c>
      <c r="H10499">
        <f>Table2[[#This Row],[Doanh số bán]]-Table2[[#This Row],[Chiết khấu]]</f>
        <v>32000</v>
      </c>
      <c r="K10499" t="s">
        <v>24</v>
      </c>
      <c r="L10499">
        <v>0</v>
      </c>
      <c r="M10499" t="s">
        <v>25</v>
      </c>
      <c r="N10499" t="s">
        <v>26</v>
      </c>
      <c r="O10499">
        <v>0</v>
      </c>
      <c r="P10499" t="s">
        <v>120</v>
      </c>
      <c r="Q10499" t="s">
        <v>121</v>
      </c>
      <c r="R10499" t="s">
        <v>29</v>
      </c>
      <c r="S10499" t="s">
        <v>30</v>
      </c>
      <c r="T10499" t="s">
        <v>31</v>
      </c>
      <c r="U10499" t="s">
        <v>32</v>
      </c>
      <c r="V10499" t="s">
        <v>33</v>
      </c>
    </row>
    <row r="10500" spans="1:22">
      <c r="A10500" s="4">
        <v>46099</v>
      </c>
      <c r="B10500" t="s">
        <v>7539</v>
      </c>
      <c r="C10500" t="s">
        <v>23</v>
      </c>
      <c r="D10500">
        <v>1</v>
      </c>
      <c r="E10500">
        <v>25999.999999999996</v>
      </c>
      <c r="F10500">
        <f>Table2[[#This Row],[Đơn Giá Chuẩn]]*Table2[[#This Row],[Tổng số lượng bán]]</f>
        <v>25999.999999999996</v>
      </c>
      <c r="H10500">
        <f>Table2[[#This Row],[Doanh số bán]]-Table2[[#This Row],[Chiết khấu]]</f>
        <v>25999.999999999996</v>
      </c>
      <c r="K10500" t="s">
        <v>24</v>
      </c>
      <c r="L10500">
        <v>0</v>
      </c>
      <c r="M10500" t="s">
        <v>25</v>
      </c>
      <c r="N10500" t="s">
        <v>26</v>
      </c>
      <c r="O10500">
        <v>0</v>
      </c>
      <c r="P10500" t="s">
        <v>47</v>
      </c>
      <c r="Q10500" t="s">
        <v>48</v>
      </c>
      <c r="R10500" t="s">
        <v>29</v>
      </c>
      <c r="S10500" t="s">
        <v>30</v>
      </c>
      <c r="T10500" t="s">
        <v>31</v>
      </c>
      <c r="U10500" t="s">
        <v>32</v>
      </c>
      <c r="V10500" t="s">
        <v>33</v>
      </c>
    </row>
    <row r="10501" spans="1:22">
      <c r="A10501" s="4">
        <v>46099</v>
      </c>
      <c r="B10501" t="s">
        <v>7540</v>
      </c>
      <c r="C10501" t="s">
        <v>104</v>
      </c>
      <c r="D10501">
        <v>1</v>
      </c>
      <c r="E10501">
        <v>51000</v>
      </c>
      <c r="F10501">
        <f>Table2[[#This Row],[Đơn Giá Chuẩn]]*Table2[[#This Row],[Tổng số lượng bán]]</f>
        <v>51000</v>
      </c>
      <c r="H10501">
        <f>Table2[[#This Row],[Doanh số bán]]-Table2[[#This Row],[Chiết khấu]]</f>
        <v>51000</v>
      </c>
      <c r="K10501" t="s">
        <v>24</v>
      </c>
      <c r="L10501">
        <v>0.12</v>
      </c>
      <c r="M10501" t="s">
        <v>25</v>
      </c>
      <c r="N10501" t="s">
        <v>26</v>
      </c>
      <c r="O10501">
        <v>0.12</v>
      </c>
      <c r="P10501" t="s">
        <v>656</v>
      </c>
      <c r="Q10501" t="s">
        <v>657</v>
      </c>
      <c r="R10501" t="s">
        <v>107</v>
      </c>
      <c r="S10501" t="s">
        <v>108</v>
      </c>
      <c r="T10501" t="s">
        <v>31</v>
      </c>
      <c r="U10501" t="s">
        <v>32</v>
      </c>
      <c r="V10501" t="s">
        <v>33</v>
      </c>
    </row>
    <row r="10502" spans="1:22">
      <c r="A10502" s="4">
        <v>46099</v>
      </c>
      <c r="B10502" t="s">
        <v>7540</v>
      </c>
      <c r="C10502" t="s">
        <v>104</v>
      </c>
      <c r="D10502">
        <v>1</v>
      </c>
      <c r="E10502">
        <v>51000</v>
      </c>
      <c r="F10502">
        <f>Table2[[#This Row],[Đơn Giá Chuẩn]]*Table2[[#This Row],[Tổng số lượng bán]]</f>
        <v>51000</v>
      </c>
      <c r="H10502">
        <f>Table2[[#This Row],[Doanh số bán]]-Table2[[#This Row],[Chiết khấu]]</f>
        <v>51000</v>
      </c>
      <c r="K10502" t="s">
        <v>24</v>
      </c>
      <c r="L10502">
        <v>0.12</v>
      </c>
      <c r="M10502" t="s">
        <v>25</v>
      </c>
      <c r="N10502" t="s">
        <v>26</v>
      </c>
      <c r="O10502">
        <v>0.12</v>
      </c>
      <c r="P10502" t="s">
        <v>586</v>
      </c>
      <c r="Q10502" t="s">
        <v>587</v>
      </c>
      <c r="R10502" t="s">
        <v>107</v>
      </c>
      <c r="S10502" t="s">
        <v>108</v>
      </c>
      <c r="T10502" t="s">
        <v>31</v>
      </c>
      <c r="U10502" t="s">
        <v>32</v>
      </c>
      <c r="V10502" t="s">
        <v>33</v>
      </c>
    </row>
    <row r="10503" spans="1:22">
      <c r="A10503" s="4">
        <v>46099</v>
      </c>
      <c r="B10503" t="s">
        <v>7541</v>
      </c>
      <c r="C10503" t="s">
        <v>23</v>
      </c>
      <c r="D10503">
        <v>2</v>
      </c>
      <c r="E10503">
        <v>37000</v>
      </c>
      <c r="F10503">
        <f>Table2[[#This Row],[Đơn Giá Chuẩn]]*Table2[[#This Row],[Tổng số lượng bán]]</f>
        <v>74000</v>
      </c>
      <c r="H10503">
        <f>Table2[[#This Row],[Doanh số bán]]-Table2[[#This Row],[Chiết khấu]]</f>
        <v>74000</v>
      </c>
      <c r="K10503" t="s">
        <v>24</v>
      </c>
      <c r="L10503">
        <v>0</v>
      </c>
      <c r="M10503" t="s">
        <v>25</v>
      </c>
      <c r="N10503" t="s">
        <v>26</v>
      </c>
      <c r="O10503">
        <v>0</v>
      </c>
      <c r="P10503" t="s">
        <v>246</v>
      </c>
      <c r="Q10503" t="s">
        <v>247</v>
      </c>
      <c r="R10503" t="s">
        <v>29</v>
      </c>
      <c r="S10503" t="s">
        <v>30</v>
      </c>
      <c r="T10503" t="s">
        <v>31</v>
      </c>
      <c r="U10503" t="s">
        <v>32</v>
      </c>
      <c r="V10503" t="s">
        <v>33</v>
      </c>
    </row>
    <row r="10504" spans="1:22">
      <c r="A10504" s="4">
        <v>46099</v>
      </c>
      <c r="B10504" t="s">
        <v>7542</v>
      </c>
      <c r="C10504" t="s">
        <v>2500</v>
      </c>
      <c r="D10504">
        <v>1</v>
      </c>
      <c r="E10504">
        <v>262000</v>
      </c>
      <c r="F10504">
        <f>Table2[[#This Row],[Đơn Giá Chuẩn]]*Table2[[#This Row],[Tổng số lượng bán]]</f>
        <v>262000</v>
      </c>
      <c r="H10504">
        <f>Table2[[#This Row],[Doanh số bán]]-Table2[[#This Row],[Chiết khấu]]</f>
        <v>262000</v>
      </c>
      <c r="K10504" t="s">
        <v>24</v>
      </c>
      <c r="L10504">
        <v>1</v>
      </c>
      <c r="M10504" t="s">
        <v>25</v>
      </c>
      <c r="N10504" t="s">
        <v>26</v>
      </c>
      <c r="O10504">
        <v>1</v>
      </c>
      <c r="P10504" t="s">
        <v>2511</v>
      </c>
      <c r="Q10504" t="s">
        <v>2512</v>
      </c>
      <c r="R10504" t="s">
        <v>41</v>
      </c>
      <c r="S10504" t="s">
        <v>42</v>
      </c>
      <c r="T10504" t="s">
        <v>31</v>
      </c>
      <c r="U10504" t="s">
        <v>32</v>
      </c>
      <c r="V10504" t="s">
        <v>33</v>
      </c>
    </row>
    <row r="10505" spans="1:22">
      <c r="A10505" s="4">
        <v>46048</v>
      </c>
      <c r="B10505" t="s">
        <v>1009</v>
      </c>
      <c r="C10505" t="s">
        <v>83</v>
      </c>
      <c r="D10505">
        <v>1</v>
      </c>
      <c r="E10505">
        <v>177000</v>
      </c>
      <c r="F10505">
        <f>Table2[[#This Row],[Đơn Giá Chuẩn]]*Table2[[#This Row],[Tổng số lượng bán]]</f>
        <v>177000</v>
      </c>
      <c r="G10505">
        <v>0</v>
      </c>
      <c r="H10505">
        <f>Table2[[#This Row],[Doanh số bán]]-Table2[[#This Row],[Chiết khấu]]</f>
        <v>177000</v>
      </c>
      <c r="K10505" t="s">
        <v>24</v>
      </c>
      <c r="L10505">
        <v>0.25</v>
      </c>
      <c r="M10505" t="s">
        <v>918</v>
      </c>
      <c r="N10505" t="s">
        <v>919</v>
      </c>
      <c r="O10505">
        <v>0.25</v>
      </c>
      <c r="P10505" t="s">
        <v>272</v>
      </c>
      <c r="Q10505" t="s">
        <v>273</v>
      </c>
      <c r="R10505" t="s">
        <v>41</v>
      </c>
      <c r="S10505" t="s">
        <v>42</v>
      </c>
      <c r="T10505" t="s">
        <v>922</v>
      </c>
      <c r="U10505" t="s">
        <v>923</v>
      </c>
      <c r="V10505" t="s">
        <v>33</v>
      </c>
    </row>
    <row r="10506" spans="1:22">
      <c r="A10506" s="4">
        <v>46099</v>
      </c>
      <c r="B10506" t="s">
        <v>7544</v>
      </c>
      <c r="C10506" t="s">
        <v>23</v>
      </c>
      <c r="D10506">
        <v>2</v>
      </c>
      <c r="E10506">
        <v>21000</v>
      </c>
      <c r="F10506">
        <f>Table2[[#This Row],[Đơn Giá Chuẩn]]*Table2[[#This Row],[Tổng số lượng bán]]</f>
        <v>42000</v>
      </c>
      <c r="H10506">
        <f>Table2[[#This Row],[Doanh số bán]]-Table2[[#This Row],[Chiết khấu]]</f>
        <v>42000</v>
      </c>
      <c r="K10506" t="s">
        <v>24</v>
      </c>
      <c r="L10506">
        <v>0</v>
      </c>
      <c r="M10506" t="s">
        <v>25</v>
      </c>
      <c r="N10506" t="s">
        <v>26</v>
      </c>
      <c r="O10506">
        <v>0</v>
      </c>
      <c r="P10506" t="s">
        <v>27</v>
      </c>
      <c r="Q10506" t="s">
        <v>28</v>
      </c>
      <c r="R10506" t="s">
        <v>29</v>
      </c>
      <c r="S10506" t="s">
        <v>30</v>
      </c>
      <c r="T10506" t="s">
        <v>31</v>
      </c>
      <c r="U10506" t="s">
        <v>32</v>
      </c>
      <c r="V10506" t="s">
        <v>33</v>
      </c>
    </row>
    <row r="10507" spans="1:22">
      <c r="A10507" s="4">
        <v>46099</v>
      </c>
      <c r="B10507" t="s">
        <v>7545</v>
      </c>
      <c r="C10507" t="s">
        <v>23</v>
      </c>
      <c r="D10507">
        <v>1</v>
      </c>
      <c r="E10507">
        <v>25999.999999999996</v>
      </c>
      <c r="F10507">
        <f>Table2[[#This Row],[Đơn Giá Chuẩn]]*Table2[[#This Row],[Tổng số lượng bán]]</f>
        <v>25999.999999999996</v>
      </c>
      <c r="H10507">
        <f>Table2[[#This Row],[Doanh số bán]]-Table2[[#This Row],[Chiết khấu]]</f>
        <v>25999.999999999996</v>
      </c>
      <c r="K10507" t="s">
        <v>24</v>
      </c>
      <c r="L10507">
        <v>0</v>
      </c>
      <c r="M10507" t="s">
        <v>25</v>
      </c>
      <c r="N10507" t="s">
        <v>26</v>
      </c>
      <c r="O10507">
        <v>0</v>
      </c>
      <c r="P10507" t="s">
        <v>47</v>
      </c>
      <c r="Q10507" t="s">
        <v>48</v>
      </c>
      <c r="R10507" t="s">
        <v>29</v>
      </c>
      <c r="S10507" t="s">
        <v>30</v>
      </c>
      <c r="T10507" t="s">
        <v>31</v>
      </c>
      <c r="U10507" t="s">
        <v>32</v>
      </c>
      <c r="V10507" t="s">
        <v>33</v>
      </c>
    </row>
    <row r="10508" spans="1:22">
      <c r="A10508" s="4">
        <v>46099</v>
      </c>
      <c r="B10508" t="s">
        <v>7546</v>
      </c>
      <c r="C10508" t="s">
        <v>23</v>
      </c>
      <c r="D10508">
        <v>1</v>
      </c>
      <c r="E10508">
        <v>25999.999999999996</v>
      </c>
      <c r="F10508">
        <f>Table2[[#This Row],[Đơn Giá Chuẩn]]*Table2[[#This Row],[Tổng số lượng bán]]</f>
        <v>25999.999999999996</v>
      </c>
      <c r="H10508">
        <f>Table2[[#This Row],[Doanh số bán]]-Table2[[#This Row],[Chiết khấu]]</f>
        <v>25999.999999999996</v>
      </c>
      <c r="K10508" t="s">
        <v>24</v>
      </c>
      <c r="L10508">
        <v>0</v>
      </c>
      <c r="M10508" t="s">
        <v>25</v>
      </c>
      <c r="N10508" t="s">
        <v>26</v>
      </c>
      <c r="O10508">
        <v>0</v>
      </c>
      <c r="P10508" t="s">
        <v>47</v>
      </c>
      <c r="Q10508" t="s">
        <v>48</v>
      </c>
      <c r="R10508" t="s">
        <v>29</v>
      </c>
      <c r="S10508" t="s">
        <v>30</v>
      </c>
      <c r="T10508" t="s">
        <v>31</v>
      </c>
      <c r="U10508" t="s">
        <v>32</v>
      </c>
      <c r="V10508" t="s">
        <v>33</v>
      </c>
    </row>
    <row r="10509" spans="1:22">
      <c r="A10509" s="4">
        <v>46099</v>
      </c>
      <c r="B10509" t="s">
        <v>7547</v>
      </c>
      <c r="C10509" t="s">
        <v>23</v>
      </c>
      <c r="D10509">
        <v>1</v>
      </c>
      <c r="E10509">
        <v>21000</v>
      </c>
      <c r="F10509">
        <f>Table2[[#This Row],[Đơn Giá Chuẩn]]*Table2[[#This Row],[Tổng số lượng bán]]</f>
        <v>21000</v>
      </c>
      <c r="H10509">
        <f>Table2[[#This Row],[Doanh số bán]]-Table2[[#This Row],[Chiết khấu]]</f>
        <v>21000</v>
      </c>
      <c r="K10509" t="s">
        <v>24</v>
      </c>
      <c r="L10509">
        <v>0</v>
      </c>
      <c r="M10509" t="s">
        <v>25</v>
      </c>
      <c r="N10509" t="s">
        <v>26</v>
      </c>
      <c r="O10509">
        <v>0</v>
      </c>
      <c r="P10509" t="s">
        <v>27</v>
      </c>
      <c r="Q10509" t="s">
        <v>28</v>
      </c>
      <c r="R10509" t="s">
        <v>29</v>
      </c>
      <c r="S10509" t="s">
        <v>30</v>
      </c>
      <c r="T10509" t="s">
        <v>31</v>
      </c>
      <c r="U10509" t="s">
        <v>32</v>
      </c>
      <c r="V10509" t="s">
        <v>33</v>
      </c>
    </row>
    <row r="10510" spans="1:22">
      <c r="A10510" s="4">
        <v>46099</v>
      </c>
      <c r="B10510" t="s">
        <v>7548</v>
      </c>
      <c r="C10510" t="s">
        <v>104</v>
      </c>
      <c r="D10510">
        <v>2</v>
      </c>
      <c r="E10510">
        <v>51000</v>
      </c>
      <c r="F10510">
        <f>Table2[[#This Row],[Đơn Giá Chuẩn]]*Table2[[#This Row],[Tổng số lượng bán]]</f>
        <v>102000</v>
      </c>
      <c r="H10510">
        <f>Table2[[#This Row],[Doanh số bán]]-Table2[[#This Row],[Chiết khấu]]</f>
        <v>102000</v>
      </c>
      <c r="K10510" t="s">
        <v>24</v>
      </c>
      <c r="L10510">
        <v>0.12</v>
      </c>
      <c r="M10510" t="s">
        <v>25</v>
      </c>
      <c r="N10510" t="s">
        <v>26</v>
      </c>
      <c r="O10510">
        <v>0.24</v>
      </c>
      <c r="P10510" t="s">
        <v>588</v>
      </c>
      <c r="Q10510" t="s">
        <v>589</v>
      </c>
      <c r="R10510" t="s">
        <v>107</v>
      </c>
      <c r="S10510" t="s">
        <v>108</v>
      </c>
      <c r="T10510" t="s">
        <v>31</v>
      </c>
      <c r="U10510" t="s">
        <v>32</v>
      </c>
      <c r="V10510" t="s">
        <v>33</v>
      </c>
    </row>
    <row r="10511" spans="1:22">
      <c r="A10511" s="4">
        <v>46099</v>
      </c>
      <c r="B10511" t="s">
        <v>7548</v>
      </c>
      <c r="C10511" t="s">
        <v>104</v>
      </c>
      <c r="D10511">
        <v>2</v>
      </c>
      <c r="E10511">
        <v>51000</v>
      </c>
      <c r="F10511">
        <f>Table2[[#This Row],[Đơn Giá Chuẩn]]*Table2[[#This Row],[Tổng số lượng bán]]</f>
        <v>102000</v>
      </c>
      <c r="H10511">
        <f>Table2[[#This Row],[Doanh số bán]]-Table2[[#This Row],[Chiết khấu]]</f>
        <v>102000</v>
      </c>
      <c r="K10511" t="s">
        <v>24</v>
      </c>
      <c r="L10511">
        <v>0.12</v>
      </c>
      <c r="M10511" t="s">
        <v>25</v>
      </c>
      <c r="N10511" t="s">
        <v>26</v>
      </c>
      <c r="O10511">
        <v>0.24</v>
      </c>
      <c r="P10511" t="s">
        <v>656</v>
      </c>
      <c r="Q10511" t="s">
        <v>657</v>
      </c>
      <c r="R10511" t="s">
        <v>107</v>
      </c>
      <c r="S10511" t="s">
        <v>108</v>
      </c>
      <c r="T10511" t="s">
        <v>31</v>
      </c>
      <c r="U10511" t="s">
        <v>32</v>
      </c>
      <c r="V10511" t="s">
        <v>33</v>
      </c>
    </row>
    <row r="10512" spans="1:22">
      <c r="A10512" s="4">
        <v>46099</v>
      </c>
      <c r="B10512" t="s">
        <v>7549</v>
      </c>
      <c r="C10512" t="s">
        <v>23</v>
      </c>
      <c r="D10512">
        <v>1</v>
      </c>
      <c r="E10512">
        <v>32000</v>
      </c>
      <c r="F10512">
        <f>Table2[[#This Row],[Đơn Giá Chuẩn]]*Table2[[#This Row],[Tổng số lượng bán]]</f>
        <v>32000</v>
      </c>
      <c r="H10512">
        <f>Table2[[#This Row],[Doanh số bán]]-Table2[[#This Row],[Chiết khấu]]</f>
        <v>32000</v>
      </c>
      <c r="K10512" t="s">
        <v>24</v>
      </c>
      <c r="L10512">
        <v>0</v>
      </c>
      <c r="M10512" t="s">
        <v>25</v>
      </c>
      <c r="N10512" t="s">
        <v>26</v>
      </c>
      <c r="O10512">
        <v>0</v>
      </c>
      <c r="P10512" t="s">
        <v>125</v>
      </c>
      <c r="Q10512" t="s">
        <v>126</v>
      </c>
      <c r="R10512" t="s">
        <v>29</v>
      </c>
      <c r="S10512" t="s">
        <v>30</v>
      </c>
      <c r="T10512" t="s">
        <v>31</v>
      </c>
      <c r="U10512" t="s">
        <v>32</v>
      </c>
      <c r="V10512" t="s">
        <v>33</v>
      </c>
    </row>
    <row r="10513" spans="1:22">
      <c r="A10513" s="4">
        <v>46099</v>
      </c>
      <c r="B10513" t="s">
        <v>7550</v>
      </c>
      <c r="C10513" t="s">
        <v>23</v>
      </c>
      <c r="D10513">
        <v>1</v>
      </c>
      <c r="E10513">
        <v>21000</v>
      </c>
      <c r="F10513">
        <f>Table2[[#This Row],[Đơn Giá Chuẩn]]*Table2[[#This Row],[Tổng số lượng bán]]</f>
        <v>21000</v>
      </c>
      <c r="H10513">
        <f>Table2[[#This Row],[Doanh số bán]]-Table2[[#This Row],[Chiết khấu]]</f>
        <v>21000</v>
      </c>
      <c r="K10513" t="s">
        <v>24</v>
      </c>
      <c r="L10513">
        <v>0</v>
      </c>
      <c r="M10513" t="s">
        <v>25</v>
      </c>
      <c r="N10513" t="s">
        <v>26</v>
      </c>
      <c r="O10513">
        <v>0</v>
      </c>
      <c r="P10513" t="s">
        <v>27</v>
      </c>
      <c r="Q10513" t="s">
        <v>28</v>
      </c>
      <c r="R10513" t="s">
        <v>29</v>
      </c>
      <c r="S10513" t="s">
        <v>30</v>
      </c>
      <c r="T10513" t="s">
        <v>31</v>
      </c>
      <c r="U10513" t="s">
        <v>32</v>
      </c>
      <c r="V10513" t="s">
        <v>33</v>
      </c>
    </row>
    <row r="10514" spans="1:22">
      <c r="A10514" s="4">
        <v>46099</v>
      </c>
      <c r="B10514" t="s">
        <v>7551</v>
      </c>
      <c r="C10514" t="s">
        <v>23</v>
      </c>
      <c r="D10514">
        <v>2</v>
      </c>
      <c r="E10514">
        <v>25999.999999999996</v>
      </c>
      <c r="F10514">
        <f>Table2[[#This Row],[Đơn Giá Chuẩn]]*Table2[[#This Row],[Tổng số lượng bán]]</f>
        <v>51999.999999999993</v>
      </c>
      <c r="H10514">
        <f>Table2[[#This Row],[Doanh số bán]]-Table2[[#This Row],[Chiết khấu]]</f>
        <v>51999.999999999993</v>
      </c>
      <c r="K10514" t="s">
        <v>24</v>
      </c>
      <c r="L10514">
        <v>0</v>
      </c>
      <c r="M10514" t="s">
        <v>25</v>
      </c>
      <c r="N10514" t="s">
        <v>26</v>
      </c>
      <c r="O10514">
        <v>0</v>
      </c>
      <c r="P10514" t="s">
        <v>47</v>
      </c>
      <c r="Q10514" t="s">
        <v>48</v>
      </c>
      <c r="R10514" t="s">
        <v>29</v>
      </c>
      <c r="S10514" t="s">
        <v>30</v>
      </c>
      <c r="T10514" t="s">
        <v>31</v>
      </c>
      <c r="U10514" t="s">
        <v>32</v>
      </c>
      <c r="V10514" t="s">
        <v>33</v>
      </c>
    </row>
    <row r="10515" spans="1:22">
      <c r="A10515" s="4">
        <v>46099</v>
      </c>
      <c r="B10515" t="s">
        <v>7552</v>
      </c>
      <c r="C10515" t="s">
        <v>23</v>
      </c>
      <c r="D10515">
        <v>1</v>
      </c>
      <c r="E10515">
        <v>21000</v>
      </c>
      <c r="F10515">
        <f>Table2[[#This Row],[Đơn Giá Chuẩn]]*Table2[[#This Row],[Tổng số lượng bán]]</f>
        <v>21000</v>
      </c>
      <c r="H10515">
        <f>Table2[[#This Row],[Doanh số bán]]-Table2[[#This Row],[Chiết khấu]]</f>
        <v>21000</v>
      </c>
      <c r="K10515" t="s">
        <v>24</v>
      </c>
      <c r="L10515">
        <v>0</v>
      </c>
      <c r="M10515" t="s">
        <v>25</v>
      </c>
      <c r="N10515" t="s">
        <v>26</v>
      </c>
      <c r="O10515">
        <v>0</v>
      </c>
      <c r="P10515" t="s">
        <v>27</v>
      </c>
      <c r="Q10515" t="s">
        <v>28</v>
      </c>
      <c r="R10515" t="s">
        <v>29</v>
      </c>
      <c r="S10515" t="s">
        <v>30</v>
      </c>
      <c r="T10515" t="s">
        <v>31</v>
      </c>
      <c r="U10515" t="s">
        <v>32</v>
      </c>
      <c r="V10515" t="s">
        <v>33</v>
      </c>
    </row>
    <row r="10516" spans="1:22">
      <c r="A10516" s="4">
        <v>46099</v>
      </c>
      <c r="B10516" t="s">
        <v>7553</v>
      </c>
      <c r="C10516" t="s">
        <v>23</v>
      </c>
      <c r="D10516">
        <v>1</v>
      </c>
      <c r="E10516">
        <v>32000</v>
      </c>
      <c r="F10516">
        <f>Table2[[#This Row],[Đơn Giá Chuẩn]]*Table2[[#This Row],[Tổng số lượng bán]]</f>
        <v>32000</v>
      </c>
      <c r="H10516">
        <f>Table2[[#This Row],[Doanh số bán]]-Table2[[#This Row],[Chiết khấu]]</f>
        <v>32000</v>
      </c>
      <c r="K10516" t="s">
        <v>24</v>
      </c>
      <c r="L10516">
        <v>0</v>
      </c>
      <c r="M10516" t="s">
        <v>25</v>
      </c>
      <c r="N10516" t="s">
        <v>26</v>
      </c>
      <c r="O10516">
        <v>0</v>
      </c>
      <c r="P10516" t="s">
        <v>77</v>
      </c>
      <c r="Q10516" t="s">
        <v>78</v>
      </c>
      <c r="R10516" t="s">
        <v>29</v>
      </c>
      <c r="S10516" t="s">
        <v>30</v>
      </c>
      <c r="T10516" t="s">
        <v>31</v>
      </c>
      <c r="U10516" t="s">
        <v>32</v>
      </c>
      <c r="V10516" t="s">
        <v>33</v>
      </c>
    </row>
    <row r="10517" spans="1:22">
      <c r="A10517" s="4">
        <v>46099</v>
      </c>
      <c r="B10517" t="s">
        <v>7554</v>
      </c>
      <c r="C10517" t="s">
        <v>23</v>
      </c>
      <c r="D10517">
        <v>1</v>
      </c>
      <c r="E10517">
        <v>21000</v>
      </c>
      <c r="F10517">
        <f>Table2[[#This Row],[Đơn Giá Chuẩn]]*Table2[[#This Row],[Tổng số lượng bán]]</f>
        <v>21000</v>
      </c>
      <c r="H10517">
        <f>Table2[[#This Row],[Doanh số bán]]-Table2[[#This Row],[Chiết khấu]]</f>
        <v>21000</v>
      </c>
      <c r="K10517" t="s">
        <v>24</v>
      </c>
      <c r="L10517">
        <v>0</v>
      </c>
      <c r="M10517" t="s">
        <v>25</v>
      </c>
      <c r="N10517" t="s">
        <v>26</v>
      </c>
      <c r="O10517">
        <v>0</v>
      </c>
      <c r="P10517" t="s">
        <v>27</v>
      </c>
      <c r="Q10517" t="s">
        <v>28</v>
      </c>
      <c r="R10517" t="s">
        <v>29</v>
      </c>
      <c r="S10517" t="s">
        <v>30</v>
      </c>
      <c r="T10517" t="s">
        <v>31</v>
      </c>
      <c r="U10517" t="s">
        <v>32</v>
      </c>
      <c r="V10517" t="s">
        <v>33</v>
      </c>
    </row>
    <row r="10518" spans="1:22">
      <c r="A10518" s="4">
        <v>46099</v>
      </c>
      <c r="B10518" t="s">
        <v>7555</v>
      </c>
      <c r="C10518" t="s">
        <v>23</v>
      </c>
      <c r="D10518">
        <v>1</v>
      </c>
      <c r="E10518">
        <v>21000</v>
      </c>
      <c r="F10518">
        <f>Table2[[#This Row],[Đơn Giá Chuẩn]]*Table2[[#This Row],[Tổng số lượng bán]]</f>
        <v>21000</v>
      </c>
      <c r="H10518">
        <f>Table2[[#This Row],[Doanh số bán]]-Table2[[#This Row],[Chiết khấu]]</f>
        <v>21000</v>
      </c>
      <c r="K10518" t="s">
        <v>24</v>
      </c>
      <c r="L10518">
        <v>0</v>
      </c>
      <c r="M10518" t="s">
        <v>25</v>
      </c>
      <c r="N10518" t="s">
        <v>26</v>
      </c>
      <c r="O10518">
        <v>0</v>
      </c>
      <c r="P10518" t="s">
        <v>27</v>
      </c>
      <c r="Q10518" t="s">
        <v>28</v>
      </c>
      <c r="R10518" t="s">
        <v>29</v>
      </c>
      <c r="S10518" t="s">
        <v>30</v>
      </c>
      <c r="T10518" t="s">
        <v>31</v>
      </c>
      <c r="U10518" t="s">
        <v>32</v>
      </c>
      <c r="V10518" t="s">
        <v>33</v>
      </c>
    </row>
    <row r="10519" spans="1:22">
      <c r="A10519" s="4">
        <v>46099</v>
      </c>
      <c r="B10519" t="s">
        <v>7555</v>
      </c>
      <c r="C10519" t="s">
        <v>23</v>
      </c>
      <c r="D10519">
        <v>1</v>
      </c>
      <c r="E10519">
        <v>25999.999999999996</v>
      </c>
      <c r="F10519">
        <f>Table2[[#This Row],[Đơn Giá Chuẩn]]*Table2[[#This Row],[Tổng số lượng bán]]</f>
        <v>25999.999999999996</v>
      </c>
      <c r="H10519">
        <f>Table2[[#This Row],[Doanh số bán]]-Table2[[#This Row],[Chiết khấu]]</f>
        <v>25999.999999999996</v>
      </c>
      <c r="K10519" t="s">
        <v>24</v>
      </c>
      <c r="L10519">
        <v>0</v>
      </c>
      <c r="M10519" t="s">
        <v>25</v>
      </c>
      <c r="N10519" t="s">
        <v>26</v>
      </c>
      <c r="O10519">
        <v>0</v>
      </c>
      <c r="P10519" t="s">
        <v>47</v>
      </c>
      <c r="Q10519" t="s">
        <v>48</v>
      </c>
      <c r="R10519" t="s">
        <v>29</v>
      </c>
      <c r="S10519" t="s">
        <v>30</v>
      </c>
      <c r="T10519" t="s">
        <v>31</v>
      </c>
      <c r="U10519" t="s">
        <v>32</v>
      </c>
      <c r="V10519" t="s">
        <v>33</v>
      </c>
    </row>
    <row r="10520" spans="1:22">
      <c r="A10520" s="4">
        <v>46099</v>
      </c>
      <c r="B10520" t="s">
        <v>7556</v>
      </c>
      <c r="C10520" t="s">
        <v>23</v>
      </c>
      <c r="D10520">
        <v>1</v>
      </c>
      <c r="E10520">
        <v>62000</v>
      </c>
      <c r="F10520">
        <f>Table2[[#This Row],[Đơn Giá Chuẩn]]*Table2[[#This Row],[Tổng số lượng bán]]</f>
        <v>62000</v>
      </c>
      <c r="H10520">
        <f>Table2[[#This Row],[Doanh số bán]]-Table2[[#This Row],[Chiết khấu]]</f>
        <v>62000</v>
      </c>
      <c r="K10520" t="s">
        <v>24</v>
      </c>
      <c r="L10520">
        <v>0</v>
      </c>
      <c r="M10520" t="s">
        <v>25</v>
      </c>
      <c r="N10520" t="s">
        <v>26</v>
      </c>
      <c r="O10520">
        <v>0</v>
      </c>
      <c r="P10520" t="s">
        <v>199</v>
      </c>
      <c r="Q10520" t="s">
        <v>200</v>
      </c>
      <c r="R10520" t="s">
        <v>29</v>
      </c>
      <c r="S10520" t="s">
        <v>30</v>
      </c>
      <c r="T10520" t="s">
        <v>31</v>
      </c>
      <c r="U10520" t="s">
        <v>32</v>
      </c>
      <c r="V10520" t="s">
        <v>33</v>
      </c>
    </row>
    <row r="10521" spans="1:22">
      <c r="A10521" s="4">
        <v>46099</v>
      </c>
      <c r="B10521" t="s">
        <v>7556</v>
      </c>
      <c r="C10521" t="s">
        <v>23</v>
      </c>
      <c r="D10521">
        <v>1</v>
      </c>
      <c r="E10521">
        <v>25999.999999999996</v>
      </c>
      <c r="F10521">
        <f>Table2[[#This Row],[Đơn Giá Chuẩn]]*Table2[[#This Row],[Tổng số lượng bán]]</f>
        <v>25999.999999999996</v>
      </c>
      <c r="H10521">
        <f>Table2[[#This Row],[Doanh số bán]]-Table2[[#This Row],[Chiết khấu]]</f>
        <v>25999.999999999996</v>
      </c>
      <c r="K10521" t="s">
        <v>24</v>
      </c>
      <c r="L10521">
        <v>0</v>
      </c>
      <c r="M10521" t="s">
        <v>25</v>
      </c>
      <c r="N10521" t="s">
        <v>26</v>
      </c>
      <c r="O10521">
        <v>0</v>
      </c>
      <c r="P10521" t="s">
        <v>47</v>
      </c>
      <c r="Q10521" t="s">
        <v>48</v>
      </c>
      <c r="R10521" t="s">
        <v>29</v>
      </c>
      <c r="S10521" t="s">
        <v>30</v>
      </c>
      <c r="T10521" t="s">
        <v>31</v>
      </c>
      <c r="U10521" t="s">
        <v>32</v>
      </c>
      <c r="V10521" t="s">
        <v>33</v>
      </c>
    </row>
    <row r="10522" spans="1:22">
      <c r="A10522" s="4">
        <v>46099</v>
      </c>
      <c r="B10522" t="s">
        <v>7556</v>
      </c>
      <c r="C10522" t="s">
        <v>23</v>
      </c>
      <c r="D10522">
        <v>1</v>
      </c>
      <c r="E10522">
        <v>42000</v>
      </c>
      <c r="F10522">
        <f>Table2[[#This Row],[Đơn Giá Chuẩn]]*Table2[[#This Row],[Tổng số lượng bán]]</f>
        <v>42000</v>
      </c>
      <c r="H10522">
        <f>Table2[[#This Row],[Doanh số bán]]-Table2[[#This Row],[Chiết khấu]]</f>
        <v>42000</v>
      </c>
      <c r="K10522" t="s">
        <v>24</v>
      </c>
      <c r="L10522">
        <v>0</v>
      </c>
      <c r="M10522" t="s">
        <v>25</v>
      </c>
      <c r="N10522" t="s">
        <v>26</v>
      </c>
      <c r="O10522">
        <v>0</v>
      </c>
      <c r="P10522" t="s">
        <v>7557</v>
      </c>
      <c r="Q10522" t="s">
        <v>7558</v>
      </c>
      <c r="R10522" t="s">
        <v>29</v>
      </c>
      <c r="S10522" t="s">
        <v>30</v>
      </c>
      <c r="T10522" t="s">
        <v>31</v>
      </c>
      <c r="U10522" t="s">
        <v>32</v>
      </c>
      <c r="V10522" t="s">
        <v>33</v>
      </c>
    </row>
    <row r="10523" spans="1:22">
      <c r="A10523" s="4">
        <v>46099</v>
      </c>
      <c r="B10523" t="s">
        <v>7559</v>
      </c>
      <c r="C10523" t="s">
        <v>155</v>
      </c>
      <c r="D10523">
        <v>3</v>
      </c>
      <c r="E10523">
        <v>68500</v>
      </c>
      <c r="F10523">
        <f>Table2[[#This Row],[Đơn Giá Chuẩn]]*Table2[[#This Row],[Tổng số lượng bán]]</f>
        <v>205500</v>
      </c>
      <c r="H10523">
        <f>Table2[[#This Row],[Doanh số bán]]-Table2[[#This Row],[Chiết khấu]]</f>
        <v>205500</v>
      </c>
      <c r="K10523" t="s">
        <v>24</v>
      </c>
      <c r="L10523">
        <v>0.35199999999999998</v>
      </c>
      <c r="M10523" t="s">
        <v>25</v>
      </c>
      <c r="N10523" t="s">
        <v>26</v>
      </c>
      <c r="O10523">
        <v>1.056</v>
      </c>
      <c r="P10523" t="s">
        <v>3291</v>
      </c>
      <c r="Q10523" t="s">
        <v>3292</v>
      </c>
      <c r="R10523" t="s">
        <v>107</v>
      </c>
      <c r="S10523" t="s">
        <v>108</v>
      </c>
      <c r="T10523" t="s">
        <v>31</v>
      </c>
      <c r="U10523" t="s">
        <v>32</v>
      </c>
      <c r="V10523" t="s">
        <v>33</v>
      </c>
    </row>
    <row r="10524" spans="1:22">
      <c r="A10524" s="4">
        <v>46099</v>
      </c>
      <c r="B10524" t="s">
        <v>7559</v>
      </c>
      <c r="C10524" t="s">
        <v>104</v>
      </c>
      <c r="D10524">
        <v>1</v>
      </c>
      <c r="E10524">
        <v>47000</v>
      </c>
      <c r="F10524">
        <f>Table2[[#This Row],[Đơn Giá Chuẩn]]*Table2[[#This Row],[Tổng số lượng bán]]</f>
        <v>47000</v>
      </c>
      <c r="H10524">
        <f>Table2[[#This Row],[Doanh số bán]]-Table2[[#This Row],[Chiết khấu]]</f>
        <v>47000</v>
      </c>
      <c r="K10524" t="s">
        <v>24</v>
      </c>
      <c r="L10524">
        <v>0.12</v>
      </c>
      <c r="M10524" t="s">
        <v>25</v>
      </c>
      <c r="N10524" t="s">
        <v>26</v>
      </c>
      <c r="O10524">
        <v>0.12</v>
      </c>
      <c r="P10524" t="s">
        <v>520</v>
      </c>
      <c r="Q10524" t="s">
        <v>521</v>
      </c>
      <c r="R10524" t="s">
        <v>107</v>
      </c>
      <c r="S10524" t="s">
        <v>108</v>
      </c>
      <c r="T10524" t="s">
        <v>31</v>
      </c>
      <c r="U10524" t="s">
        <v>32</v>
      </c>
      <c r="V10524" t="s">
        <v>33</v>
      </c>
    </row>
    <row r="10525" spans="1:22">
      <c r="A10525" s="4">
        <v>46099</v>
      </c>
      <c r="B10525" t="s">
        <v>7559</v>
      </c>
      <c r="C10525" t="s">
        <v>104</v>
      </c>
      <c r="D10525">
        <v>1</v>
      </c>
      <c r="E10525">
        <v>51000</v>
      </c>
      <c r="F10525">
        <f>Table2[[#This Row],[Đơn Giá Chuẩn]]*Table2[[#This Row],[Tổng số lượng bán]]</f>
        <v>51000</v>
      </c>
      <c r="H10525">
        <f>Table2[[#This Row],[Doanh số bán]]-Table2[[#This Row],[Chiết khấu]]</f>
        <v>51000</v>
      </c>
      <c r="K10525" t="s">
        <v>24</v>
      </c>
      <c r="L10525">
        <v>0.12</v>
      </c>
      <c r="M10525" t="s">
        <v>25</v>
      </c>
      <c r="N10525" t="s">
        <v>26</v>
      </c>
      <c r="O10525">
        <v>0.12</v>
      </c>
      <c r="P10525" t="s">
        <v>586</v>
      </c>
      <c r="Q10525" t="s">
        <v>587</v>
      </c>
      <c r="R10525" t="s">
        <v>107</v>
      </c>
      <c r="S10525" t="s">
        <v>108</v>
      </c>
      <c r="T10525" t="s">
        <v>31</v>
      </c>
      <c r="U10525" t="s">
        <v>32</v>
      </c>
      <c r="V10525" t="s">
        <v>33</v>
      </c>
    </row>
    <row r="10526" spans="1:22">
      <c r="A10526" s="4">
        <v>46099</v>
      </c>
      <c r="B10526" t="s">
        <v>7559</v>
      </c>
      <c r="C10526" t="s">
        <v>104</v>
      </c>
      <c r="D10526">
        <v>1</v>
      </c>
      <c r="E10526">
        <v>51000</v>
      </c>
      <c r="F10526">
        <f>Table2[[#This Row],[Đơn Giá Chuẩn]]*Table2[[#This Row],[Tổng số lượng bán]]</f>
        <v>51000</v>
      </c>
      <c r="H10526">
        <f>Table2[[#This Row],[Doanh số bán]]-Table2[[#This Row],[Chiết khấu]]</f>
        <v>51000</v>
      </c>
      <c r="K10526" t="s">
        <v>24</v>
      </c>
      <c r="L10526">
        <v>0.12</v>
      </c>
      <c r="M10526" t="s">
        <v>25</v>
      </c>
      <c r="N10526" t="s">
        <v>26</v>
      </c>
      <c r="O10526">
        <v>0.12</v>
      </c>
      <c r="P10526" t="s">
        <v>588</v>
      </c>
      <c r="Q10526" t="s">
        <v>589</v>
      </c>
      <c r="R10526" t="s">
        <v>107</v>
      </c>
      <c r="S10526" t="s">
        <v>108</v>
      </c>
      <c r="T10526" t="s">
        <v>31</v>
      </c>
      <c r="U10526" t="s">
        <v>32</v>
      </c>
      <c r="V10526" t="s">
        <v>33</v>
      </c>
    </row>
    <row r="10527" spans="1:22">
      <c r="A10527" s="4">
        <v>46099</v>
      </c>
      <c r="B10527" t="s">
        <v>7560</v>
      </c>
      <c r="C10527" t="s">
        <v>104</v>
      </c>
      <c r="D10527">
        <v>1</v>
      </c>
      <c r="E10527">
        <v>51000</v>
      </c>
      <c r="F10527">
        <f>Table2[[#This Row],[Đơn Giá Chuẩn]]*Table2[[#This Row],[Tổng số lượng bán]]</f>
        <v>51000</v>
      </c>
      <c r="H10527">
        <f>Table2[[#This Row],[Doanh số bán]]-Table2[[#This Row],[Chiết khấu]]</f>
        <v>51000</v>
      </c>
      <c r="K10527" t="s">
        <v>24</v>
      </c>
      <c r="L10527">
        <v>0.12</v>
      </c>
      <c r="M10527" t="s">
        <v>25</v>
      </c>
      <c r="N10527" t="s">
        <v>26</v>
      </c>
      <c r="O10527">
        <v>0.12</v>
      </c>
      <c r="P10527" t="s">
        <v>656</v>
      </c>
      <c r="Q10527" t="s">
        <v>657</v>
      </c>
      <c r="R10527" t="s">
        <v>107</v>
      </c>
      <c r="S10527" t="s">
        <v>108</v>
      </c>
      <c r="T10527" t="s">
        <v>31</v>
      </c>
      <c r="U10527" t="s">
        <v>32</v>
      </c>
      <c r="V10527" t="s">
        <v>33</v>
      </c>
    </row>
    <row r="10528" spans="1:22">
      <c r="A10528" s="4">
        <v>46099</v>
      </c>
      <c r="B10528" t="s">
        <v>7560</v>
      </c>
      <c r="C10528" t="s">
        <v>155</v>
      </c>
      <c r="D10528">
        <v>1</v>
      </c>
      <c r="E10528">
        <v>68500</v>
      </c>
      <c r="F10528">
        <f>Table2[[#This Row],[Đơn Giá Chuẩn]]*Table2[[#This Row],[Tổng số lượng bán]]</f>
        <v>68500</v>
      </c>
      <c r="H10528">
        <f>Table2[[#This Row],[Doanh số bán]]-Table2[[#This Row],[Chiết khấu]]</f>
        <v>68500</v>
      </c>
      <c r="K10528" t="s">
        <v>24</v>
      </c>
      <c r="L10528">
        <v>0.35199999999999998</v>
      </c>
      <c r="M10528" t="s">
        <v>25</v>
      </c>
      <c r="N10528" t="s">
        <v>26</v>
      </c>
      <c r="O10528">
        <v>0.35199999999999998</v>
      </c>
      <c r="P10528" t="s">
        <v>3291</v>
      </c>
      <c r="Q10528" t="s">
        <v>3292</v>
      </c>
      <c r="R10528" t="s">
        <v>107</v>
      </c>
      <c r="S10528" t="s">
        <v>108</v>
      </c>
      <c r="T10528" t="s">
        <v>31</v>
      </c>
      <c r="U10528" t="s">
        <v>32</v>
      </c>
      <c r="V10528" t="s">
        <v>33</v>
      </c>
    </row>
    <row r="10529" spans="1:22">
      <c r="A10529" s="4">
        <v>46050</v>
      </c>
      <c r="B10529" t="s">
        <v>1015</v>
      </c>
      <c r="C10529" t="s">
        <v>83</v>
      </c>
      <c r="D10529">
        <v>3</v>
      </c>
      <c r="E10529">
        <v>177000</v>
      </c>
      <c r="F10529">
        <f>Table2[[#This Row],[Đơn Giá Chuẩn]]*Table2[[#This Row],[Tổng số lượng bán]]</f>
        <v>531000</v>
      </c>
      <c r="G10529">
        <v>0</v>
      </c>
      <c r="H10529">
        <f>Table2[[#This Row],[Doanh số bán]]-Table2[[#This Row],[Chiết khấu]]</f>
        <v>531000</v>
      </c>
      <c r="K10529" t="s">
        <v>24</v>
      </c>
      <c r="L10529">
        <v>0.25</v>
      </c>
      <c r="M10529" t="s">
        <v>918</v>
      </c>
      <c r="N10529" t="s">
        <v>919</v>
      </c>
      <c r="O10529">
        <v>0.75</v>
      </c>
      <c r="P10529" t="s">
        <v>272</v>
      </c>
      <c r="Q10529" t="s">
        <v>273</v>
      </c>
      <c r="R10529" t="s">
        <v>41</v>
      </c>
      <c r="S10529" t="s">
        <v>42</v>
      </c>
      <c r="T10529" t="s">
        <v>922</v>
      </c>
      <c r="U10529" t="s">
        <v>923</v>
      </c>
      <c r="V10529" t="s">
        <v>33</v>
      </c>
    </row>
    <row r="10530" spans="1:22">
      <c r="A10530" s="4">
        <v>46100</v>
      </c>
      <c r="B10530" t="s">
        <v>7561</v>
      </c>
      <c r="C10530" t="s">
        <v>104</v>
      </c>
      <c r="D10530">
        <v>15</v>
      </c>
      <c r="E10530">
        <v>47000</v>
      </c>
      <c r="F10530">
        <f>Table2[[#This Row],[Đơn Giá Chuẩn]]*Table2[[#This Row],[Tổng số lượng bán]]</f>
        <v>705000</v>
      </c>
      <c r="H10530">
        <f>Table2[[#This Row],[Doanh số bán]]-Table2[[#This Row],[Chiết khấu]]</f>
        <v>705000</v>
      </c>
      <c r="K10530" t="s">
        <v>24</v>
      </c>
      <c r="L10530">
        <v>0.12</v>
      </c>
      <c r="M10530" t="s">
        <v>25</v>
      </c>
      <c r="N10530" t="s">
        <v>26</v>
      </c>
      <c r="O10530">
        <v>1.7999999999999998</v>
      </c>
      <c r="P10530" t="s">
        <v>520</v>
      </c>
      <c r="Q10530" t="s">
        <v>521</v>
      </c>
      <c r="R10530" t="s">
        <v>107</v>
      </c>
      <c r="S10530" t="s">
        <v>108</v>
      </c>
      <c r="T10530" t="s">
        <v>31</v>
      </c>
      <c r="U10530" t="s">
        <v>32</v>
      </c>
      <c r="V10530" t="s">
        <v>33</v>
      </c>
    </row>
    <row r="10531" spans="1:22">
      <c r="A10531" s="4">
        <v>46100</v>
      </c>
      <c r="B10531" t="s">
        <v>7561</v>
      </c>
      <c r="C10531" t="s">
        <v>104</v>
      </c>
      <c r="D10531">
        <v>5</v>
      </c>
      <c r="E10531">
        <v>51000</v>
      </c>
      <c r="F10531">
        <f>Table2[[#This Row],[Đơn Giá Chuẩn]]*Table2[[#This Row],[Tổng số lượng bán]]</f>
        <v>255000</v>
      </c>
      <c r="H10531">
        <f>Table2[[#This Row],[Doanh số bán]]-Table2[[#This Row],[Chiết khấu]]</f>
        <v>255000</v>
      </c>
      <c r="K10531" t="s">
        <v>24</v>
      </c>
      <c r="L10531">
        <v>0.12</v>
      </c>
      <c r="M10531" t="s">
        <v>25</v>
      </c>
      <c r="N10531" t="s">
        <v>26</v>
      </c>
      <c r="O10531">
        <v>0.6</v>
      </c>
      <c r="P10531" t="s">
        <v>656</v>
      </c>
      <c r="Q10531" t="s">
        <v>657</v>
      </c>
      <c r="R10531" t="s">
        <v>107</v>
      </c>
      <c r="S10531" t="s">
        <v>108</v>
      </c>
      <c r="T10531" t="s">
        <v>31</v>
      </c>
      <c r="U10531" t="s">
        <v>32</v>
      </c>
      <c r="V10531" t="s">
        <v>33</v>
      </c>
    </row>
    <row r="10532" spans="1:22">
      <c r="A10532" s="4">
        <v>46100</v>
      </c>
      <c r="B10532" t="s">
        <v>7561</v>
      </c>
      <c r="C10532" t="s">
        <v>155</v>
      </c>
      <c r="D10532">
        <v>1</v>
      </c>
      <c r="E10532">
        <v>151500</v>
      </c>
      <c r="F10532">
        <f>Table2[[#This Row],[Đơn Giá Chuẩn]]*Table2[[#This Row],[Tổng số lượng bán]]</f>
        <v>151500</v>
      </c>
      <c r="H10532">
        <f>Table2[[#This Row],[Doanh số bán]]-Table2[[#This Row],[Chiết khấu]]</f>
        <v>151500</v>
      </c>
      <c r="K10532" t="s">
        <v>24</v>
      </c>
      <c r="L10532">
        <v>0.8</v>
      </c>
      <c r="M10532" t="s">
        <v>25</v>
      </c>
      <c r="N10532" t="s">
        <v>26</v>
      </c>
      <c r="O10532">
        <v>0.8</v>
      </c>
      <c r="P10532" t="s">
        <v>3303</v>
      </c>
      <c r="Q10532" t="s">
        <v>3304</v>
      </c>
      <c r="R10532" t="s">
        <v>107</v>
      </c>
      <c r="S10532" t="s">
        <v>108</v>
      </c>
      <c r="T10532" t="s">
        <v>31</v>
      </c>
      <c r="U10532" t="s">
        <v>32</v>
      </c>
      <c r="V10532" t="s">
        <v>33</v>
      </c>
    </row>
    <row r="10533" spans="1:22">
      <c r="A10533" s="4">
        <v>46100</v>
      </c>
      <c r="B10533" t="s">
        <v>7561</v>
      </c>
      <c r="C10533" t="s">
        <v>155</v>
      </c>
      <c r="D10533">
        <v>2</v>
      </c>
      <c r="E10533">
        <v>331000</v>
      </c>
      <c r="F10533">
        <f>Table2[[#This Row],[Đơn Giá Chuẩn]]*Table2[[#This Row],[Tổng số lượng bán]]</f>
        <v>662000</v>
      </c>
      <c r="H10533">
        <f>Table2[[#This Row],[Doanh số bán]]-Table2[[#This Row],[Chiết khấu]]</f>
        <v>662000</v>
      </c>
      <c r="K10533" t="s">
        <v>24</v>
      </c>
      <c r="L10533">
        <v>1.6</v>
      </c>
      <c r="M10533" t="s">
        <v>25</v>
      </c>
      <c r="N10533" t="s">
        <v>26</v>
      </c>
      <c r="O10533">
        <v>3.2</v>
      </c>
      <c r="P10533" t="s">
        <v>839</v>
      </c>
      <c r="Q10533" t="s">
        <v>840</v>
      </c>
      <c r="R10533" t="s">
        <v>107</v>
      </c>
      <c r="S10533" t="s">
        <v>108</v>
      </c>
      <c r="T10533" t="s">
        <v>31</v>
      </c>
      <c r="U10533" t="s">
        <v>32</v>
      </c>
      <c r="V10533" t="s">
        <v>33</v>
      </c>
    </row>
    <row r="10534" spans="1:22">
      <c r="A10534" s="4">
        <v>46100</v>
      </c>
      <c r="B10534" t="s">
        <v>7562</v>
      </c>
      <c r="C10534" t="s">
        <v>104</v>
      </c>
      <c r="D10534">
        <v>1</v>
      </c>
      <c r="E10534">
        <v>152000</v>
      </c>
      <c r="F10534">
        <f>Table2[[#This Row],[Đơn Giá Chuẩn]]*Table2[[#This Row],[Tổng số lượng bán]]</f>
        <v>152000</v>
      </c>
      <c r="H10534">
        <f>Table2[[#This Row],[Doanh số bán]]-Table2[[#This Row],[Chiết khấu]]</f>
        <v>152000</v>
      </c>
      <c r="K10534" t="s">
        <v>24</v>
      </c>
      <c r="L10534">
        <v>0.125</v>
      </c>
      <c r="M10534" t="s">
        <v>25</v>
      </c>
      <c r="N10534" t="s">
        <v>26</v>
      </c>
      <c r="O10534">
        <v>0.125</v>
      </c>
      <c r="P10534" t="s">
        <v>1500</v>
      </c>
      <c r="Q10534" t="s">
        <v>1501</v>
      </c>
      <c r="R10534" t="s">
        <v>41</v>
      </c>
      <c r="S10534" t="s">
        <v>42</v>
      </c>
      <c r="T10534" t="s">
        <v>31</v>
      </c>
      <c r="U10534" t="s">
        <v>32</v>
      </c>
      <c r="V10534" t="s">
        <v>33</v>
      </c>
    </row>
    <row r="10535" spans="1:22">
      <c r="A10535" s="4">
        <v>46100</v>
      </c>
      <c r="B10535" t="s">
        <v>7562</v>
      </c>
      <c r="C10535" t="s">
        <v>23</v>
      </c>
      <c r="D10535">
        <v>1</v>
      </c>
      <c r="E10535">
        <v>32000</v>
      </c>
      <c r="F10535">
        <f>Table2[[#This Row],[Đơn Giá Chuẩn]]*Table2[[#This Row],[Tổng số lượng bán]]</f>
        <v>32000</v>
      </c>
      <c r="H10535">
        <f>Table2[[#This Row],[Doanh số bán]]-Table2[[#This Row],[Chiết khấu]]</f>
        <v>32000</v>
      </c>
      <c r="K10535" t="s">
        <v>24</v>
      </c>
      <c r="L10535">
        <v>0</v>
      </c>
      <c r="M10535" t="s">
        <v>25</v>
      </c>
      <c r="N10535" t="s">
        <v>26</v>
      </c>
      <c r="O10535">
        <v>0</v>
      </c>
      <c r="P10535" t="s">
        <v>77</v>
      </c>
      <c r="Q10535" t="s">
        <v>78</v>
      </c>
      <c r="R10535" t="s">
        <v>29</v>
      </c>
      <c r="S10535" t="s">
        <v>30</v>
      </c>
      <c r="T10535" t="s">
        <v>31</v>
      </c>
      <c r="U10535" t="s">
        <v>32</v>
      </c>
      <c r="V10535" t="s">
        <v>33</v>
      </c>
    </row>
    <row r="10536" spans="1:22">
      <c r="A10536" s="4">
        <v>46100</v>
      </c>
      <c r="B10536" t="s">
        <v>7562</v>
      </c>
      <c r="C10536" t="s">
        <v>23</v>
      </c>
      <c r="D10536">
        <v>1</v>
      </c>
      <c r="E10536">
        <v>21000</v>
      </c>
      <c r="F10536">
        <f>Table2[[#This Row],[Đơn Giá Chuẩn]]*Table2[[#This Row],[Tổng số lượng bán]]</f>
        <v>21000</v>
      </c>
      <c r="H10536">
        <f>Table2[[#This Row],[Doanh số bán]]-Table2[[#This Row],[Chiết khấu]]</f>
        <v>21000</v>
      </c>
      <c r="K10536" t="s">
        <v>24</v>
      </c>
      <c r="L10536">
        <v>0</v>
      </c>
      <c r="M10536" t="s">
        <v>25</v>
      </c>
      <c r="N10536" t="s">
        <v>26</v>
      </c>
      <c r="O10536">
        <v>0</v>
      </c>
      <c r="P10536" t="s">
        <v>27</v>
      </c>
      <c r="Q10536" t="s">
        <v>28</v>
      </c>
      <c r="R10536" t="s">
        <v>29</v>
      </c>
      <c r="S10536" t="s">
        <v>30</v>
      </c>
      <c r="T10536" t="s">
        <v>31</v>
      </c>
      <c r="U10536" t="s">
        <v>32</v>
      </c>
      <c r="V10536" t="s">
        <v>33</v>
      </c>
    </row>
    <row r="10537" spans="1:22">
      <c r="A10537" s="4">
        <v>46100</v>
      </c>
      <c r="B10537" t="s">
        <v>7563</v>
      </c>
      <c r="C10537" t="s">
        <v>23</v>
      </c>
      <c r="D10537">
        <v>1</v>
      </c>
      <c r="E10537">
        <v>25999.999999999996</v>
      </c>
      <c r="F10537">
        <f>Table2[[#This Row],[Đơn Giá Chuẩn]]*Table2[[#This Row],[Tổng số lượng bán]]</f>
        <v>25999.999999999996</v>
      </c>
      <c r="H10537">
        <f>Table2[[#This Row],[Doanh số bán]]-Table2[[#This Row],[Chiết khấu]]</f>
        <v>25999.999999999996</v>
      </c>
      <c r="K10537" t="s">
        <v>24</v>
      </c>
      <c r="L10537">
        <v>0</v>
      </c>
      <c r="M10537" t="s">
        <v>25</v>
      </c>
      <c r="N10537" t="s">
        <v>26</v>
      </c>
      <c r="O10537">
        <v>0</v>
      </c>
      <c r="P10537" t="s">
        <v>47</v>
      </c>
      <c r="Q10537" t="s">
        <v>48</v>
      </c>
      <c r="R10537" t="s">
        <v>29</v>
      </c>
      <c r="S10537" t="s">
        <v>30</v>
      </c>
      <c r="T10537" t="s">
        <v>31</v>
      </c>
      <c r="U10537" t="s">
        <v>32</v>
      </c>
      <c r="V10537" t="s">
        <v>33</v>
      </c>
    </row>
    <row r="10538" spans="1:22">
      <c r="A10538" s="4">
        <v>46100</v>
      </c>
      <c r="B10538" t="s">
        <v>7564</v>
      </c>
      <c r="C10538" t="s">
        <v>23</v>
      </c>
      <c r="D10538">
        <v>1</v>
      </c>
      <c r="E10538">
        <v>21000</v>
      </c>
      <c r="F10538">
        <f>Table2[[#This Row],[Đơn Giá Chuẩn]]*Table2[[#This Row],[Tổng số lượng bán]]</f>
        <v>21000</v>
      </c>
      <c r="H10538">
        <f>Table2[[#This Row],[Doanh số bán]]-Table2[[#This Row],[Chiết khấu]]</f>
        <v>21000</v>
      </c>
      <c r="K10538" t="s">
        <v>24</v>
      </c>
      <c r="L10538">
        <v>0</v>
      </c>
      <c r="M10538" t="s">
        <v>25</v>
      </c>
      <c r="N10538" t="s">
        <v>26</v>
      </c>
      <c r="O10538">
        <v>0</v>
      </c>
      <c r="P10538" t="s">
        <v>27</v>
      </c>
      <c r="Q10538" t="s">
        <v>28</v>
      </c>
      <c r="R10538" t="s">
        <v>29</v>
      </c>
      <c r="S10538" t="s">
        <v>30</v>
      </c>
      <c r="T10538" t="s">
        <v>31</v>
      </c>
      <c r="U10538" t="s">
        <v>32</v>
      </c>
      <c r="V10538" t="s">
        <v>33</v>
      </c>
    </row>
    <row r="10539" spans="1:22">
      <c r="A10539" s="4">
        <v>46100</v>
      </c>
      <c r="B10539" t="s">
        <v>7564</v>
      </c>
      <c r="C10539" t="s">
        <v>23</v>
      </c>
      <c r="D10539">
        <v>1</v>
      </c>
      <c r="E10539">
        <v>25999.999999999996</v>
      </c>
      <c r="F10539">
        <f>Table2[[#This Row],[Đơn Giá Chuẩn]]*Table2[[#This Row],[Tổng số lượng bán]]</f>
        <v>25999.999999999996</v>
      </c>
      <c r="H10539">
        <f>Table2[[#This Row],[Doanh số bán]]-Table2[[#This Row],[Chiết khấu]]</f>
        <v>25999.999999999996</v>
      </c>
      <c r="K10539" t="s">
        <v>24</v>
      </c>
      <c r="L10539">
        <v>0</v>
      </c>
      <c r="M10539" t="s">
        <v>25</v>
      </c>
      <c r="N10539" t="s">
        <v>26</v>
      </c>
      <c r="O10539">
        <v>0</v>
      </c>
      <c r="P10539" t="s">
        <v>47</v>
      </c>
      <c r="Q10539" t="s">
        <v>48</v>
      </c>
      <c r="R10539" t="s">
        <v>29</v>
      </c>
      <c r="S10539" t="s">
        <v>30</v>
      </c>
      <c r="T10539" t="s">
        <v>31</v>
      </c>
      <c r="U10539" t="s">
        <v>32</v>
      </c>
      <c r="V10539" t="s">
        <v>33</v>
      </c>
    </row>
    <row r="10540" spans="1:22">
      <c r="A10540" s="4">
        <v>46100</v>
      </c>
      <c r="B10540" t="s">
        <v>7565</v>
      </c>
      <c r="C10540" t="s">
        <v>23</v>
      </c>
      <c r="D10540">
        <v>1</v>
      </c>
      <c r="E10540">
        <v>25999.999999999996</v>
      </c>
      <c r="F10540">
        <f>Table2[[#This Row],[Đơn Giá Chuẩn]]*Table2[[#This Row],[Tổng số lượng bán]]</f>
        <v>25999.999999999996</v>
      </c>
      <c r="H10540">
        <f>Table2[[#This Row],[Doanh số bán]]-Table2[[#This Row],[Chiết khấu]]</f>
        <v>25999.999999999996</v>
      </c>
      <c r="K10540" t="s">
        <v>24</v>
      </c>
      <c r="L10540">
        <v>0</v>
      </c>
      <c r="M10540" t="s">
        <v>25</v>
      </c>
      <c r="N10540" t="s">
        <v>26</v>
      </c>
      <c r="O10540">
        <v>0</v>
      </c>
      <c r="P10540" t="s">
        <v>47</v>
      </c>
      <c r="Q10540" t="s">
        <v>48</v>
      </c>
      <c r="R10540" t="s">
        <v>29</v>
      </c>
      <c r="S10540" t="s">
        <v>30</v>
      </c>
      <c r="T10540" t="s">
        <v>31</v>
      </c>
      <c r="U10540" t="s">
        <v>32</v>
      </c>
      <c r="V10540" t="s">
        <v>33</v>
      </c>
    </row>
    <row r="10541" spans="1:22">
      <c r="A10541" s="4">
        <v>46100</v>
      </c>
      <c r="B10541" t="s">
        <v>7566</v>
      </c>
      <c r="C10541" t="s">
        <v>23</v>
      </c>
      <c r="D10541">
        <v>1</v>
      </c>
      <c r="E10541">
        <v>25999.999999999996</v>
      </c>
      <c r="F10541">
        <f>Table2[[#This Row],[Đơn Giá Chuẩn]]*Table2[[#This Row],[Tổng số lượng bán]]</f>
        <v>25999.999999999996</v>
      </c>
      <c r="H10541">
        <f>Table2[[#This Row],[Doanh số bán]]-Table2[[#This Row],[Chiết khấu]]</f>
        <v>25999.999999999996</v>
      </c>
      <c r="K10541" t="s">
        <v>24</v>
      </c>
      <c r="L10541">
        <v>0</v>
      </c>
      <c r="M10541" t="s">
        <v>25</v>
      </c>
      <c r="N10541" t="s">
        <v>26</v>
      </c>
      <c r="O10541">
        <v>0</v>
      </c>
      <c r="P10541" t="s">
        <v>47</v>
      </c>
      <c r="Q10541" t="s">
        <v>48</v>
      </c>
      <c r="R10541" t="s">
        <v>29</v>
      </c>
      <c r="S10541" t="s">
        <v>30</v>
      </c>
      <c r="T10541" t="s">
        <v>31</v>
      </c>
      <c r="U10541" t="s">
        <v>32</v>
      </c>
      <c r="V10541" t="s">
        <v>33</v>
      </c>
    </row>
    <row r="10542" spans="1:22">
      <c r="A10542" s="4">
        <v>46100</v>
      </c>
      <c r="B10542" t="s">
        <v>7567</v>
      </c>
      <c r="C10542" t="s">
        <v>155</v>
      </c>
      <c r="D10542">
        <v>1</v>
      </c>
      <c r="E10542">
        <v>151500</v>
      </c>
      <c r="F10542">
        <f>Table2[[#This Row],[Đơn Giá Chuẩn]]*Table2[[#This Row],[Tổng số lượng bán]]</f>
        <v>151500</v>
      </c>
      <c r="H10542">
        <f>Table2[[#This Row],[Doanh số bán]]-Table2[[#This Row],[Chiết khấu]]</f>
        <v>151500</v>
      </c>
      <c r="K10542" t="s">
        <v>24</v>
      </c>
      <c r="L10542">
        <v>0.8</v>
      </c>
      <c r="M10542" t="s">
        <v>25</v>
      </c>
      <c r="N10542" t="s">
        <v>26</v>
      </c>
      <c r="O10542">
        <v>0.8</v>
      </c>
      <c r="P10542" t="s">
        <v>3303</v>
      </c>
      <c r="Q10542" t="s">
        <v>3304</v>
      </c>
      <c r="R10542" t="s">
        <v>107</v>
      </c>
      <c r="S10542" t="s">
        <v>108</v>
      </c>
      <c r="T10542" t="s">
        <v>31</v>
      </c>
      <c r="U10542" t="s">
        <v>32</v>
      </c>
      <c r="V10542" t="s">
        <v>33</v>
      </c>
    </row>
    <row r="10543" spans="1:22">
      <c r="A10543" s="4">
        <v>46100</v>
      </c>
      <c r="B10543" t="s">
        <v>7568</v>
      </c>
      <c r="C10543" t="s">
        <v>23</v>
      </c>
      <c r="D10543">
        <v>1</v>
      </c>
      <c r="E10543">
        <v>25999.999999999996</v>
      </c>
      <c r="F10543">
        <f>Table2[[#This Row],[Đơn Giá Chuẩn]]*Table2[[#This Row],[Tổng số lượng bán]]</f>
        <v>25999.999999999996</v>
      </c>
      <c r="H10543">
        <f>Table2[[#This Row],[Doanh số bán]]-Table2[[#This Row],[Chiết khấu]]</f>
        <v>25999.999999999996</v>
      </c>
      <c r="K10543" t="s">
        <v>24</v>
      </c>
      <c r="L10543">
        <v>0</v>
      </c>
      <c r="M10543" t="s">
        <v>25</v>
      </c>
      <c r="N10543" t="s">
        <v>26</v>
      </c>
      <c r="O10543">
        <v>0</v>
      </c>
      <c r="P10543" t="s">
        <v>47</v>
      </c>
      <c r="Q10543" t="s">
        <v>48</v>
      </c>
      <c r="R10543" t="s">
        <v>29</v>
      </c>
      <c r="S10543" t="s">
        <v>30</v>
      </c>
      <c r="T10543" t="s">
        <v>31</v>
      </c>
      <c r="U10543" t="s">
        <v>32</v>
      </c>
      <c r="V10543" t="s">
        <v>33</v>
      </c>
    </row>
    <row r="10544" spans="1:22">
      <c r="A10544" s="4">
        <v>46100</v>
      </c>
      <c r="B10544" t="s">
        <v>7569</v>
      </c>
      <c r="C10544" t="s">
        <v>23</v>
      </c>
      <c r="D10544">
        <v>3</v>
      </c>
      <c r="E10544">
        <v>21000</v>
      </c>
      <c r="F10544">
        <f>Table2[[#This Row],[Đơn Giá Chuẩn]]*Table2[[#This Row],[Tổng số lượng bán]]</f>
        <v>63000</v>
      </c>
      <c r="H10544">
        <f>Table2[[#This Row],[Doanh số bán]]-Table2[[#This Row],[Chiết khấu]]</f>
        <v>63000</v>
      </c>
      <c r="K10544" t="s">
        <v>24</v>
      </c>
      <c r="L10544">
        <v>0</v>
      </c>
      <c r="M10544" t="s">
        <v>25</v>
      </c>
      <c r="N10544" t="s">
        <v>26</v>
      </c>
      <c r="O10544">
        <v>0</v>
      </c>
      <c r="P10544" t="s">
        <v>27</v>
      </c>
      <c r="Q10544" t="s">
        <v>28</v>
      </c>
      <c r="R10544" t="s">
        <v>29</v>
      </c>
      <c r="S10544" t="s">
        <v>30</v>
      </c>
      <c r="T10544" t="s">
        <v>31</v>
      </c>
      <c r="U10544" t="s">
        <v>32</v>
      </c>
      <c r="V10544" t="s">
        <v>33</v>
      </c>
    </row>
    <row r="10545" spans="1:22">
      <c r="A10545" s="4">
        <v>46100</v>
      </c>
      <c r="B10545" t="s">
        <v>7569</v>
      </c>
      <c r="C10545" t="s">
        <v>23</v>
      </c>
      <c r="D10545">
        <v>1</v>
      </c>
      <c r="E10545">
        <v>25999.999999999996</v>
      </c>
      <c r="F10545">
        <f>Table2[[#This Row],[Đơn Giá Chuẩn]]*Table2[[#This Row],[Tổng số lượng bán]]</f>
        <v>25999.999999999996</v>
      </c>
      <c r="H10545">
        <f>Table2[[#This Row],[Doanh số bán]]-Table2[[#This Row],[Chiết khấu]]</f>
        <v>25999.999999999996</v>
      </c>
      <c r="K10545" t="s">
        <v>24</v>
      </c>
      <c r="L10545">
        <v>0</v>
      </c>
      <c r="M10545" t="s">
        <v>25</v>
      </c>
      <c r="N10545" t="s">
        <v>26</v>
      </c>
      <c r="O10545">
        <v>0</v>
      </c>
      <c r="P10545" t="s">
        <v>47</v>
      </c>
      <c r="Q10545" t="s">
        <v>48</v>
      </c>
      <c r="R10545" t="s">
        <v>29</v>
      </c>
      <c r="S10545" t="s">
        <v>30</v>
      </c>
      <c r="T10545" t="s">
        <v>31</v>
      </c>
      <c r="U10545" t="s">
        <v>32</v>
      </c>
      <c r="V10545" t="s">
        <v>33</v>
      </c>
    </row>
    <row r="10546" spans="1:22">
      <c r="A10546" s="4">
        <v>46100</v>
      </c>
      <c r="B10546" t="s">
        <v>7570</v>
      </c>
      <c r="C10546" t="s">
        <v>23</v>
      </c>
      <c r="D10546">
        <v>1</v>
      </c>
      <c r="E10546">
        <v>25999.999999999996</v>
      </c>
      <c r="F10546">
        <f>Table2[[#This Row],[Đơn Giá Chuẩn]]*Table2[[#This Row],[Tổng số lượng bán]]</f>
        <v>25999.999999999996</v>
      </c>
      <c r="H10546">
        <f>Table2[[#This Row],[Doanh số bán]]-Table2[[#This Row],[Chiết khấu]]</f>
        <v>25999.999999999996</v>
      </c>
      <c r="K10546" t="s">
        <v>24</v>
      </c>
      <c r="L10546">
        <v>0</v>
      </c>
      <c r="M10546" t="s">
        <v>25</v>
      </c>
      <c r="N10546" t="s">
        <v>26</v>
      </c>
      <c r="O10546">
        <v>0</v>
      </c>
      <c r="P10546" t="s">
        <v>47</v>
      </c>
      <c r="Q10546" t="s">
        <v>48</v>
      </c>
      <c r="R10546" t="s">
        <v>29</v>
      </c>
      <c r="S10546" t="s">
        <v>30</v>
      </c>
      <c r="T10546" t="s">
        <v>31</v>
      </c>
      <c r="U10546" t="s">
        <v>32</v>
      </c>
      <c r="V10546" t="s">
        <v>33</v>
      </c>
    </row>
    <row r="10547" spans="1:22">
      <c r="A10547" s="4">
        <v>46100</v>
      </c>
      <c r="B10547" t="s">
        <v>7571</v>
      </c>
      <c r="C10547" t="s">
        <v>23</v>
      </c>
      <c r="D10547">
        <v>1</v>
      </c>
      <c r="E10547">
        <v>25999.999999999996</v>
      </c>
      <c r="F10547">
        <f>Table2[[#This Row],[Đơn Giá Chuẩn]]*Table2[[#This Row],[Tổng số lượng bán]]</f>
        <v>25999.999999999996</v>
      </c>
      <c r="H10547">
        <f>Table2[[#This Row],[Doanh số bán]]-Table2[[#This Row],[Chiết khấu]]</f>
        <v>25999.999999999996</v>
      </c>
      <c r="K10547" t="s">
        <v>24</v>
      </c>
      <c r="L10547">
        <v>0</v>
      </c>
      <c r="M10547" t="s">
        <v>25</v>
      </c>
      <c r="N10547" t="s">
        <v>26</v>
      </c>
      <c r="O10547">
        <v>0</v>
      </c>
      <c r="P10547" t="s">
        <v>47</v>
      </c>
      <c r="Q10547" t="s">
        <v>48</v>
      </c>
      <c r="R10547" t="s">
        <v>29</v>
      </c>
      <c r="S10547" t="s">
        <v>30</v>
      </c>
      <c r="T10547" t="s">
        <v>31</v>
      </c>
      <c r="U10547" t="s">
        <v>32</v>
      </c>
      <c r="V10547" t="s">
        <v>33</v>
      </c>
    </row>
    <row r="10548" spans="1:22">
      <c r="A10548" s="4">
        <v>46100</v>
      </c>
      <c r="B10548" t="s">
        <v>7572</v>
      </c>
      <c r="C10548" t="s">
        <v>23</v>
      </c>
      <c r="D10548">
        <v>1</v>
      </c>
      <c r="E10548">
        <v>21000</v>
      </c>
      <c r="F10548">
        <f>Table2[[#This Row],[Đơn Giá Chuẩn]]*Table2[[#This Row],[Tổng số lượng bán]]</f>
        <v>21000</v>
      </c>
      <c r="H10548">
        <f>Table2[[#This Row],[Doanh số bán]]-Table2[[#This Row],[Chiết khấu]]</f>
        <v>21000</v>
      </c>
      <c r="K10548" t="s">
        <v>24</v>
      </c>
      <c r="L10548">
        <v>0</v>
      </c>
      <c r="M10548" t="s">
        <v>25</v>
      </c>
      <c r="N10548" t="s">
        <v>26</v>
      </c>
      <c r="O10548">
        <v>0</v>
      </c>
      <c r="P10548" t="s">
        <v>27</v>
      </c>
      <c r="Q10548" t="s">
        <v>28</v>
      </c>
      <c r="R10548" t="s">
        <v>29</v>
      </c>
      <c r="S10548" t="s">
        <v>30</v>
      </c>
      <c r="T10548" t="s">
        <v>31</v>
      </c>
      <c r="U10548" t="s">
        <v>32</v>
      </c>
      <c r="V10548" t="s">
        <v>33</v>
      </c>
    </row>
    <row r="10549" spans="1:22">
      <c r="A10549" s="4">
        <v>46100</v>
      </c>
      <c r="B10549" t="s">
        <v>7573</v>
      </c>
      <c r="C10549" t="s">
        <v>23</v>
      </c>
      <c r="D10549">
        <v>1</v>
      </c>
      <c r="E10549">
        <v>32000</v>
      </c>
      <c r="F10549">
        <f>Table2[[#This Row],[Đơn Giá Chuẩn]]*Table2[[#This Row],[Tổng số lượng bán]]</f>
        <v>32000</v>
      </c>
      <c r="H10549">
        <f>Table2[[#This Row],[Doanh số bán]]-Table2[[#This Row],[Chiết khấu]]</f>
        <v>32000</v>
      </c>
      <c r="K10549" t="s">
        <v>24</v>
      </c>
      <c r="L10549">
        <v>0</v>
      </c>
      <c r="M10549" t="s">
        <v>25</v>
      </c>
      <c r="N10549" t="s">
        <v>26</v>
      </c>
      <c r="O10549">
        <v>0</v>
      </c>
      <c r="P10549" t="s">
        <v>120</v>
      </c>
      <c r="Q10549" t="s">
        <v>121</v>
      </c>
      <c r="R10549" t="s">
        <v>29</v>
      </c>
      <c r="S10549" t="s">
        <v>30</v>
      </c>
      <c r="T10549" t="s">
        <v>31</v>
      </c>
      <c r="U10549" t="s">
        <v>32</v>
      </c>
      <c r="V10549" t="s">
        <v>33</v>
      </c>
    </row>
    <row r="10550" spans="1:22">
      <c r="A10550" s="4">
        <v>46100</v>
      </c>
      <c r="B10550" t="s">
        <v>7574</v>
      </c>
      <c r="C10550" t="s">
        <v>23</v>
      </c>
      <c r="D10550">
        <v>1</v>
      </c>
      <c r="E10550">
        <v>25999.999999999996</v>
      </c>
      <c r="F10550">
        <f>Table2[[#This Row],[Đơn Giá Chuẩn]]*Table2[[#This Row],[Tổng số lượng bán]]</f>
        <v>25999.999999999996</v>
      </c>
      <c r="H10550">
        <f>Table2[[#This Row],[Doanh số bán]]-Table2[[#This Row],[Chiết khấu]]</f>
        <v>25999.999999999996</v>
      </c>
      <c r="K10550" t="s">
        <v>24</v>
      </c>
      <c r="L10550">
        <v>0</v>
      </c>
      <c r="M10550" t="s">
        <v>25</v>
      </c>
      <c r="N10550" t="s">
        <v>26</v>
      </c>
      <c r="O10550">
        <v>0</v>
      </c>
      <c r="P10550" t="s">
        <v>129</v>
      </c>
      <c r="Q10550" t="s">
        <v>130</v>
      </c>
      <c r="R10550" t="s">
        <v>29</v>
      </c>
      <c r="S10550" t="s">
        <v>30</v>
      </c>
      <c r="T10550" t="s">
        <v>31</v>
      </c>
      <c r="U10550" t="s">
        <v>32</v>
      </c>
      <c r="V10550" t="s">
        <v>33</v>
      </c>
    </row>
    <row r="10551" spans="1:22">
      <c r="A10551" s="4">
        <v>46100</v>
      </c>
      <c r="B10551" t="s">
        <v>7574</v>
      </c>
      <c r="C10551" t="s">
        <v>23</v>
      </c>
      <c r="D10551">
        <v>1</v>
      </c>
      <c r="E10551">
        <v>21000</v>
      </c>
      <c r="F10551">
        <f>Table2[[#This Row],[Đơn Giá Chuẩn]]*Table2[[#This Row],[Tổng số lượng bán]]</f>
        <v>21000</v>
      </c>
      <c r="H10551">
        <f>Table2[[#This Row],[Doanh số bán]]-Table2[[#This Row],[Chiết khấu]]</f>
        <v>21000</v>
      </c>
      <c r="K10551" t="s">
        <v>24</v>
      </c>
      <c r="L10551">
        <v>0</v>
      </c>
      <c r="M10551" t="s">
        <v>25</v>
      </c>
      <c r="N10551" t="s">
        <v>26</v>
      </c>
      <c r="O10551">
        <v>0</v>
      </c>
      <c r="P10551" t="s">
        <v>169</v>
      </c>
      <c r="Q10551" t="s">
        <v>170</v>
      </c>
      <c r="R10551" t="s">
        <v>29</v>
      </c>
      <c r="S10551" t="s">
        <v>30</v>
      </c>
      <c r="T10551" t="s">
        <v>31</v>
      </c>
      <c r="U10551" t="s">
        <v>32</v>
      </c>
      <c r="V10551" t="s">
        <v>33</v>
      </c>
    </row>
    <row r="10552" spans="1:22">
      <c r="A10552" s="4">
        <v>46100</v>
      </c>
      <c r="B10552" t="s">
        <v>7575</v>
      </c>
      <c r="C10552" t="s">
        <v>23</v>
      </c>
      <c r="D10552">
        <v>1</v>
      </c>
      <c r="E10552">
        <v>25999.999999999996</v>
      </c>
      <c r="F10552">
        <f>Table2[[#This Row],[Đơn Giá Chuẩn]]*Table2[[#This Row],[Tổng số lượng bán]]</f>
        <v>25999.999999999996</v>
      </c>
      <c r="H10552">
        <f>Table2[[#This Row],[Doanh số bán]]-Table2[[#This Row],[Chiết khấu]]</f>
        <v>25999.999999999996</v>
      </c>
      <c r="K10552" t="s">
        <v>24</v>
      </c>
      <c r="L10552">
        <v>0</v>
      </c>
      <c r="M10552" t="s">
        <v>25</v>
      </c>
      <c r="N10552" t="s">
        <v>26</v>
      </c>
      <c r="O10552">
        <v>0</v>
      </c>
      <c r="P10552" t="s">
        <v>47</v>
      </c>
      <c r="Q10552" t="s">
        <v>48</v>
      </c>
      <c r="R10552" t="s">
        <v>29</v>
      </c>
      <c r="S10552" t="s">
        <v>30</v>
      </c>
      <c r="T10552" t="s">
        <v>31</v>
      </c>
      <c r="U10552" t="s">
        <v>32</v>
      </c>
      <c r="V10552" t="s">
        <v>33</v>
      </c>
    </row>
    <row r="10553" spans="1:22">
      <c r="A10553" s="4">
        <v>46100</v>
      </c>
      <c r="B10553" t="s">
        <v>7575</v>
      </c>
      <c r="C10553" t="s">
        <v>23</v>
      </c>
      <c r="D10553">
        <v>1</v>
      </c>
      <c r="E10553">
        <v>21000</v>
      </c>
      <c r="F10553">
        <f>Table2[[#This Row],[Đơn Giá Chuẩn]]*Table2[[#This Row],[Tổng số lượng bán]]</f>
        <v>21000</v>
      </c>
      <c r="H10553">
        <f>Table2[[#This Row],[Doanh số bán]]-Table2[[#This Row],[Chiết khấu]]</f>
        <v>21000</v>
      </c>
      <c r="K10553" t="s">
        <v>24</v>
      </c>
      <c r="L10553">
        <v>0</v>
      </c>
      <c r="M10553" t="s">
        <v>25</v>
      </c>
      <c r="N10553" t="s">
        <v>26</v>
      </c>
      <c r="O10553">
        <v>0</v>
      </c>
      <c r="P10553" t="s">
        <v>27</v>
      </c>
      <c r="Q10553" t="s">
        <v>28</v>
      </c>
      <c r="R10553" t="s">
        <v>29</v>
      </c>
      <c r="S10553" t="s">
        <v>30</v>
      </c>
      <c r="T10553" t="s">
        <v>31</v>
      </c>
      <c r="U10553" t="s">
        <v>32</v>
      </c>
      <c r="V10553" t="s">
        <v>33</v>
      </c>
    </row>
    <row r="10554" spans="1:22">
      <c r="A10554" s="4">
        <v>46100</v>
      </c>
      <c r="B10554" t="s">
        <v>7576</v>
      </c>
      <c r="C10554" t="s">
        <v>23</v>
      </c>
      <c r="D10554">
        <v>1</v>
      </c>
      <c r="E10554">
        <v>37000</v>
      </c>
      <c r="F10554">
        <f>Table2[[#This Row],[Đơn Giá Chuẩn]]*Table2[[#This Row],[Tổng số lượng bán]]</f>
        <v>37000</v>
      </c>
      <c r="H10554">
        <f>Table2[[#This Row],[Doanh số bán]]-Table2[[#This Row],[Chiết khấu]]</f>
        <v>37000</v>
      </c>
      <c r="K10554" t="s">
        <v>24</v>
      </c>
      <c r="L10554">
        <v>0</v>
      </c>
      <c r="M10554" t="s">
        <v>25</v>
      </c>
      <c r="N10554" t="s">
        <v>26</v>
      </c>
      <c r="O10554">
        <v>0</v>
      </c>
      <c r="P10554" t="s">
        <v>246</v>
      </c>
      <c r="Q10554" t="s">
        <v>247</v>
      </c>
      <c r="R10554" t="s">
        <v>29</v>
      </c>
      <c r="S10554" t="s">
        <v>30</v>
      </c>
      <c r="T10554" t="s">
        <v>31</v>
      </c>
      <c r="U10554" t="s">
        <v>32</v>
      </c>
      <c r="V10554" t="s">
        <v>33</v>
      </c>
    </row>
    <row r="10555" spans="1:22">
      <c r="A10555" s="4">
        <v>46100</v>
      </c>
      <c r="B10555" t="s">
        <v>7577</v>
      </c>
      <c r="C10555" t="s">
        <v>23</v>
      </c>
      <c r="D10555">
        <v>1</v>
      </c>
      <c r="E10555">
        <v>25999.999999999996</v>
      </c>
      <c r="F10555">
        <f>Table2[[#This Row],[Đơn Giá Chuẩn]]*Table2[[#This Row],[Tổng số lượng bán]]</f>
        <v>25999.999999999996</v>
      </c>
      <c r="H10555">
        <f>Table2[[#This Row],[Doanh số bán]]-Table2[[#This Row],[Chiết khấu]]</f>
        <v>25999.999999999996</v>
      </c>
      <c r="K10555" t="s">
        <v>24</v>
      </c>
      <c r="L10555">
        <v>0</v>
      </c>
      <c r="M10555" t="s">
        <v>25</v>
      </c>
      <c r="N10555" t="s">
        <v>26</v>
      </c>
      <c r="O10555">
        <v>0</v>
      </c>
      <c r="P10555" t="s">
        <v>47</v>
      </c>
      <c r="Q10555" t="s">
        <v>48</v>
      </c>
      <c r="R10555" t="s">
        <v>29</v>
      </c>
      <c r="S10555" t="s">
        <v>30</v>
      </c>
      <c r="T10555" t="s">
        <v>31</v>
      </c>
      <c r="U10555" t="s">
        <v>32</v>
      </c>
      <c r="V10555" t="s">
        <v>33</v>
      </c>
    </row>
    <row r="10556" spans="1:22">
      <c r="A10556" s="4">
        <v>46100</v>
      </c>
      <c r="B10556" t="s">
        <v>7578</v>
      </c>
      <c r="C10556" t="s">
        <v>23</v>
      </c>
      <c r="D10556">
        <v>1</v>
      </c>
      <c r="E10556">
        <v>42000</v>
      </c>
      <c r="F10556">
        <f>Table2[[#This Row],[Đơn Giá Chuẩn]]*Table2[[#This Row],[Tổng số lượng bán]]</f>
        <v>42000</v>
      </c>
      <c r="H10556">
        <f>Table2[[#This Row],[Doanh số bán]]-Table2[[#This Row],[Chiết khấu]]</f>
        <v>42000</v>
      </c>
      <c r="K10556" t="s">
        <v>24</v>
      </c>
      <c r="L10556">
        <v>0</v>
      </c>
      <c r="M10556" t="s">
        <v>25</v>
      </c>
      <c r="N10556" t="s">
        <v>26</v>
      </c>
      <c r="O10556">
        <v>0</v>
      </c>
      <c r="P10556" t="s">
        <v>71</v>
      </c>
      <c r="Q10556" t="s">
        <v>72</v>
      </c>
      <c r="R10556" t="s">
        <v>29</v>
      </c>
      <c r="S10556" t="s">
        <v>30</v>
      </c>
      <c r="T10556" t="s">
        <v>31</v>
      </c>
      <c r="U10556" t="s">
        <v>32</v>
      </c>
      <c r="V10556" t="s">
        <v>33</v>
      </c>
    </row>
    <row r="10557" spans="1:22">
      <c r="A10557" s="4">
        <v>46100</v>
      </c>
      <c r="B10557" t="s">
        <v>7579</v>
      </c>
      <c r="C10557" t="s">
        <v>23</v>
      </c>
      <c r="D10557">
        <v>1</v>
      </c>
      <c r="E10557">
        <v>32000</v>
      </c>
      <c r="F10557">
        <f>Table2[[#This Row],[Đơn Giá Chuẩn]]*Table2[[#This Row],[Tổng số lượng bán]]</f>
        <v>32000</v>
      </c>
      <c r="H10557">
        <f>Table2[[#This Row],[Doanh số bán]]-Table2[[#This Row],[Chiết khấu]]</f>
        <v>32000</v>
      </c>
      <c r="K10557" t="s">
        <v>24</v>
      </c>
      <c r="L10557">
        <v>0</v>
      </c>
      <c r="M10557" t="s">
        <v>25</v>
      </c>
      <c r="N10557" t="s">
        <v>26</v>
      </c>
      <c r="O10557">
        <v>0</v>
      </c>
      <c r="P10557" t="s">
        <v>235</v>
      </c>
      <c r="Q10557" t="s">
        <v>236</v>
      </c>
      <c r="R10557" t="s">
        <v>29</v>
      </c>
      <c r="S10557" t="s">
        <v>59</v>
      </c>
      <c r="T10557" t="s">
        <v>31</v>
      </c>
      <c r="U10557" t="s">
        <v>32</v>
      </c>
      <c r="V10557" t="s">
        <v>33</v>
      </c>
    </row>
    <row r="10558" spans="1:22">
      <c r="A10558" s="4">
        <v>46100</v>
      </c>
      <c r="B10558" t="s">
        <v>7580</v>
      </c>
      <c r="C10558" t="s">
        <v>23</v>
      </c>
      <c r="D10558">
        <v>1</v>
      </c>
      <c r="E10558">
        <v>21000</v>
      </c>
      <c r="F10558">
        <f>Table2[[#This Row],[Đơn Giá Chuẩn]]*Table2[[#This Row],[Tổng số lượng bán]]</f>
        <v>21000</v>
      </c>
      <c r="H10558">
        <f>Table2[[#This Row],[Doanh số bán]]-Table2[[#This Row],[Chiết khấu]]</f>
        <v>21000</v>
      </c>
      <c r="K10558" t="s">
        <v>24</v>
      </c>
      <c r="L10558">
        <v>0</v>
      </c>
      <c r="M10558" t="s">
        <v>25</v>
      </c>
      <c r="N10558" t="s">
        <v>26</v>
      </c>
      <c r="O10558">
        <v>0</v>
      </c>
      <c r="P10558" t="s">
        <v>27</v>
      </c>
      <c r="Q10558" t="s">
        <v>28</v>
      </c>
      <c r="R10558" t="s">
        <v>29</v>
      </c>
      <c r="S10558" t="s">
        <v>30</v>
      </c>
      <c r="T10558" t="s">
        <v>31</v>
      </c>
      <c r="U10558" t="s">
        <v>32</v>
      </c>
      <c r="V10558" t="s">
        <v>33</v>
      </c>
    </row>
    <row r="10559" spans="1:22">
      <c r="A10559" s="4">
        <v>46098</v>
      </c>
      <c r="B10559" t="s">
        <v>7581</v>
      </c>
      <c r="C10559" t="s">
        <v>2568</v>
      </c>
      <c r="D10559">
        <v>120</v>
      </c>
      <c r="E10559">
        <v>192000.00008000003</v>
      </c>
      <c r="F10559">
        <f>Table2[[#This Row],[Đơn Giá Chuẩn]]*Table2[[#This Row],[Tổng số lượng bán]]</f>
        <v>23040000.009600002</v>
      </c>
      <c r="G10559">
        <v>633333</v>
      </c>
      <c r="H10559">
        <f>Table2[[#This Row],[Doanh số bán]]-Table2[[#This Row],[Chiết khấu]]</f>
        <v>22406667.009600002</v>
      </c>
      <c r="I10559">
        <v>0</v>
      </c>
      <c r="J10559">
        <v>0</v>
      </c>
      <c r="K10559" t="s">
        <v>2217</v>
      </c>
      <c r="L10559">
        <v>1</v>
      </c>
      <c r="M10559" t="s">
        <v>37</v>
      </c>
      <c r="N10559" t="s">
        <v>919</v>
      </c>
      <c r="O10559">
        <v>120</v>
      </c>
      <c r="P10559" t="s">
        <v>512</v>
      </c>
      <c r="Q10559" t="s">
        <v>513</v>
      </c>
      <c r="R10559" t="s">
        <v>41</v>
      </c>
      <c r="S10559" t="s">
        <v>42</v>
      </c>
      <c r="T10559" t="s">
        <v>3025</v>
      </c>
      <c r="U10559" t="s">
        <v>3026</v>
      </c>
      <c r="V10559" t="s">
        <v>45</v>
      </c>
    </row>
    <row r="10560" spans="1:22">
      <c r="A10560" s="4">
        <v>46098</v>
      </c>
      <c r="B10560" t="s">
        <v>7582</v>
      </c>
      <c r="C10560" t="s">
        <v>155</v>
      </c>
      <c r="D10560">
        <v>20</v>
      </c>
      <c r="E10560">
        <v>106999.9976</v>
      </c>
      <c r="F10560">
        <f>Table2[[#This Row],[Đơn Giá Chuẩn]]*Table2[[#This Row],[Tổng số lượng bán]]</f>
        <v>2139999.952</v>
      </c>
      <c r="G10560">
        <v>0</v>
      </c>
      <c r="H10560">
        <f>Table2[[#This Row],[Doanh số bán]]-Table2[[#This Row],[Chiết khấu]]</f>
        <v>2139999.952</v>
      </c>
      <c r="I10560">
        <v>0</v>
      </c>
      <c r="J10560">
        <v>0</v>
      </c>
      <c r="K10560" t="s">
        <v>2217</v>
      </c>
      <c r="L10560">
        <v>0.8</v>
      </c>
      <c r="M10560" t="s">
        <v>37</v>
      </c>
      <c r="N10560" t="s">
        <v>919</v>
      </c>
      <c r="O10560">
        <v>16</v>
      </c>
      <c r="P10560" t="s">
        <v>3303</v>
      </c>
      <c r="Q10560" t="s">
        <v>3304</v>
      </c>
      <c r="R10560" t="s">
        <v>107</v>
      </c>
      <c r="S10560" t="s">
        <v>108</v>
      </c>
      <c r="T10560" t="s">
        <v>2218</v>
      </c>
      <c r="U10560" t="s">
        <v>2219</v>
      </c>
      <c r="V10560" t="s">
        <v>2210</v>
      </c>
    </row>
    <row r="10561" spans="1:22">
      <c r="A10561" s="4">
        <v>46098</v>
      </c>
      <c r="B10561" t="s">
        <v>7583</v>
      </c>
      <c r="C10561" t="s">
        <v>2568</v>
      </c>
      <c r="D10561">
        <v>10</v>
      </c>
      <c r="E10561">
        <v>282800</v>
      </c>
      <c r="F10561">
        <f>Table2[[#This Row],[Đơn Giá Chuẩn]]*Table2[[#This Row],[Tổng số lượng bán]]</f>
        <v>2828000</v>
      </c>
      <c r="G10561">
        <v>0</v>
      </c>
      <c r="H10561">
        <f>Table2[[#This Row],[Doanh số bán]]-Table2[[#This Row],[Chiết khấu]]</f>
        <v>2828000</v>
      </c>
      <c r="I10561">
        <v>0</v>
      </c>
      <c r="J10561">
        <v>0</v>
      </c>
      <c r="K10561" t="s">
        <v>36</v>
      </c>
      <c r="L10561">
        <v>1</v>
      </c>
      <c r="M10561" t="s">
        <v>37</v>
      </c>
      <c r="N10561" t="s">
        <v>26</v>
      </c>
      <c r="O10561">
        <v>10</v>
      </c>
      <c r="P10561" t="s">
        <v>84</v>
      </c>
      <c r="Q10561" t="s">
        <v>85</v>
      </c>
      <c r="R10561" t="s">
        <v>41</v>
      </c>
      <c r="S10561" t="s">
        <v>42</v>
      </c>
      <c r="T10561" t="s">
        <v>1233</v>
      </c>
      <c r="U10561" t="s">
        <v>1234</v>
      </c>
      <c r="V10561" t="s">
        <v>45</v>
      </c>
    </row>
    <row r="10562" spans="1:22">
      <c r="A10562" s="4">
        <v>46098</v>
      </c>
      <c r="B10562" t="s">
        <v>7584</v>
      </c>
      <c r="C10562" t="s">
        <v>2568</v>
      </c>
      <c r="D10562">
        <v>30</v>
      </c>
      <c r="E10562">
        <v>184999.99952000001</v>
      </c>
      <c r="F10562">
        <f>Table2[[#This Row],[Đơn Giá Chuẩn]]*Table2[[#This Row],[Tổng số lượng bán]]</f>
        <v>5549999.9856000002</v>
      </c>
      <c r="G10562">
        <v>0</v>
      </c>
      <c r="H10562">
        <f>Table2[[#This Row],[Doanh số bán]]-Table2[[#This Row],[Chiết khấu]]</f>
        <v>5549999.9856000002</v>
      </c>
      <c r="I10562">
        <v>0</v>
      </c>
      <c r="J10562">
        <v>0</v>
      </c>
      <c r="K10562" t="s">
        <v>2217</v>
      </c>
      <c r="L10562">
        <v>1</v>
      </c>
      <c r="M10562" t="s">
        <v>37</v>
      </c>
      <c r="N10562" t="s">
        <v>26</v>
      </c>
      <c r="O10562">
        <v>30</v>
      </c>
      <c r="P10562" t="s">
        <v>512</v>
      </c>
      <c r="Q10562" t="s">
        <v>513</v>
      </c>
      <c r="R10562" t="s">
        <v>41</v>
      </c>
      <c r="S10562" t="s">
        <v>42</v>
      </c>
      <c r="T10562" t="s">
        <v>2393</v>
      </c>
      <c r="U10562" t="s">
        <v>2394</v>
      </c>
      <c r="V10562" t="s">
        <v>2271</v>
      </c>
    </row>
    <row r="10563" spans="1:22">
      <c r="A10563" s="4">
        <v>46098</v>
      </c>
      <c r="B10563" t="s">
        <v>7585</v>
      </c>
      <c r="C10563" t="s">
        <v>155</v>
      </c>
      <c r="D10563">
        <v>2</v>
      </c>
      <c r="E10563">
        <v>330999.86000000004</v>
      </c>
      <c r="F10563">
        <f>Table2[[#This Row],[Đơn Giá Chuẩn]]*Table2[[#This Row],[Tổng số lượng bán]]</f>
        <v>661999.72000000009</v>
      </c>
      <c r="G10563">
        <v>0</v>
      </c>
      <c r="H10563">
        <f>Table2[[#This Row],[Doanh số bán]]-Table2[[#This Row],[Chiết khấu]]</f>
        <v>661999.72000000009</v>
      </c>
      <c r="I10563">
        <v>0</v>
      </c>
      <c r="J10563">
        <v>0</v>
      </c>
      <c r="K10563" t="s">
        <v>50</v>
      </c>
      <c r="L10563">
        <v>1.6</v>
      </c>
      <c r="M10563" t="s">
        <v>37</v>
      </c>
      <c r="N10563" t="s">
        <v>50</v>
      </c>
      <c r="O10563">
        <v>3.2</v>
      </c>
      <c r="P10563" t="s">
        <v>839</v>
      </c>
      <c r="Q10563" t="s">
        <v>840</v>
      </c>
      <c r="R10563" t="s">
        <v>107</v>
      </c>
      <c r="S10563" t="s">
        <v>108</v>
      </c>
      <c r="T10563" t="s">
        <v>74</v>
      </c>
      <c r="U10563" t="s">
        <v>75</v>
      </c>
      <c r="V10563" t="s">
        <v>50</v>
      </c>
    </row>
    <row r="10564" spans="1:22">
      <c r="A10564" s="4">
        <v>46098</v>
      </c>
      <c r="B10564" t="s">
        <v>7586</v>
      </c>
      <c r="C10564" t="s">
        <v>2568</v>
      </c>
      <c r="D10564">
        <v>1</v>
      </c>
      <c r="E10564">
        <v>340000.04000000004</v>
      </c>
      <c r="F10564">
        <f>Table2[[#This Row],[Đơn Giá Chuẩn]]*Table2[[#This Row],[Tổng số lượng bán]]</f>
        <v>340000.04000000004</v>
      </c>
      <c r="G10564">
        <v>0</v>
      </c>
      <c r="H10564">
        <f>Table2[[#This Row],[Doanh số bán]]-Table2[[#This Row],[Chiết khấu]]</f>
        <v>340000.04000000004</v>
      </c>
      <c r="I10564">
        <v>0</v>
      </c>
      <c r="J10564">
        <v>0</v>
      </c>
      <c r="K10564" t="s">
        <v>50</v>
      </c>
      <c r="L10564">
        <v>1</v>
      </c>
      <c r="M10564" t="s">
        <v>37</v>
      </c>
      <c r="N10564" t="s">
        <v>50</v>
      </c>
      <c r="O10564">
        <v>1</v>
      </c>
      <c r="P10564" t="s">
        <v>2504</v>
      </c>
      <c r="Q10564" t="s">
        <v>2505</v>
      </c>
      <c r="R10564" t="s">
        <v>41</v>
      </c>
      <c r="S10564" t="s">
        <v>42</v>
      </c>
      <c r="T10564" t="s">
        <v>74</v>
      </c>
      <c r="U10564" t="s">
        <v>75</v>
      </c>
      <c r="V10564" t="s">
        <v>50</v>
      </c>
    </row>
    <row r="10565" spans="1:22">
      <c r="A10565" s="4">
        <v>46098</v>
      </c>
      <c r="B10565" t="s">
        <v>7587</v>
      </c>
      <c r="C10565" t="s">
        <v>2568</v>
      </c>
      <c r="D10565">
        <v>1</v>
      </c>
      <c r="E10565">
        <v>272000</v>
      </c>
      <c r="F10565">
        <f>Table2[[#This Row],[Đơn Giá Chuẩn]]*Table2[[#This Row],[Tổng số lượng bán]]</f>
        <v>272000</v>
      </c>
      <c r="G10565">
        <v>0</v>
      </c>
      <c r="H10565">
        <f>Table2[[#This Row],[Doanh số bán]]-Table2[[#This Row],[Chiết khấu]]</f>
        <v>272000</v>
      </c>
      <c r="I10565">
        <v>0</v>
      </c>
      <c r="J10565">
        <v>0</v>
      </c>
      <c r="K10565" t="s">
        <v>50</v>
      </c>
      <c r="L10565">
        <v>1</v>
      </c>
      <c r="M10565" t="s">
        <v>37</v>
      </c>
      <c r="N10565" t="s">
        <v>50</v>
      </c>
      <c r="O10565">
        <v>1</v>
      </c>
      <c r="P10565" t="s">
        <v>512</v>
      </c>
      <c r="Q10565" t="s">
        <v>513</v>
      </c>
      <c r="R10565" t="s">
        <v>41</v>
      </c>
      <c r="S10565" t="s">
        <v>42</v>
      </c>
      <c r="T10565" t="s">
        <v>74</v>
      </c>
      <c r="U10565" t="s">
        <v>75</v>
      </c>
      <c r="V10565" t="s">
        <v>50</v>
      </c>
    </row>
    <row r="10566" spans="1:22">
      <c r="A10566" s="4">
        <v>46098</v>
      </c>
      <c r="B10566" t="s">
        <v>7588</v>
      </c>
      <c r="C10566" t="s">
        <v>155</v>
      </c>
      <c r="D10566">
        <v>1</v>
      </c>
      <c r="E10566">
        <v>331000.40000000002</v>
      </c>
      <c r="F10566">
        <f>Table2[[#This Row],[Đơn Giá Chuẩn]]*Table2[[#This Row],[Tổng số lượng bán]]</f>
        <v>331000.40000000002</v>
      </c>
      <c r="G10566">
        <v>0</v>
      </c>
      <c r="H10566">
        <f>Table2[[#This Row],[Doanh số bán]]-Table2[[#This Row],[Chiết khấu]]</f>
        <v>331000.40000000002</v>
      </c>
      <c r="I10566">
        <v>0</v>
      </c>
      <c r="J10566">
        <v>0</v>
      </c>
      <c r="K10566" t="s">
        <v>50</v>
      </c>
      <c r="L10566">
        <v>1.6</v>
      </c>
      <c r="M10566" t="s">
        <v>37</v>
      </c>
      <c r="N10566" t="s">
        <v>50</v>
      </c>
      <c r="O10566">
        <v>1.6</v>
      </c>
      <c r="P10566" t="s">
        <v>839</v>
      </c>
      <c r="Q10566" t="s">
        <v>840</v>
      </c>
      <c r="R10566" t="s">
        <v>107</v>
      </c>
      <c r="S10566" t="s">
        <v>108</v>
      </c>
      <c r="T10566" t="s">
        <v>74</v>
      </c>
      <c r="U10566" t="s">
        <v>75</v>
      </c>
      <c r="V10566" t="s">
        <v>50</v>
      </c>
    </row>
    <row r="10567" spans="1:22">
      <c r="A10567" s="4">
        <v>46098</v>
      </c>
      <c r="B10567" t="s">
        <v>7589</v>
      </c>
      <c r="C10567" t="s">
        <v>155</v>
      </c>
      <c r="D10567">
        <v>1</v>
      </c>
      <c r="E10567">
        <v>331000.40000000002</v>
      </c>
      <c r="F10567">
        <f>Table2[[#This Row],[Đơn Giá Chuẩn]]*Table2[[#This Row],[Tổng số lượng bán]]</f>
        <v>331000.40000000002</v>
      </c>
      <c r="G10567">
        <v>0</v>
      </c>
      <c r="H10567">
        <f>Table2[[#This Row],[Doanh số bán]]-Table2[[#This Row],[Chiết khấu]]</f>
        <v>331000.40000000002</v>
      </c>
      <c r="I10567">
        <v>0</v>
      </c>
      <c r="J10567">
        <v>0</v>
      </c>
      <c r="K10567" t="s">
        <v>50</v>
      </c>
      <c r="L10567">
        <v>1.6</v>
      </c>
      <c r="M10567" t="s">
        <v>37</v>
      </c>
      <c r="N10567" t="s">
        <v>50</v>
      </c>
      <c r="O10567">
        <v>1.6</v>
      </c>
      <c r="P10567" t="s">
        <v>839</v>
      </c>
      <c r="Q10567" t="s">
        <v>840</v>
      </c>
      <c r="R10567" t="s">
        <v>107</v>
      </c>
      <c r="S10567" t="s">
        <v>108</v>
      </c>
      <c r="T10567" t="s">
        <v>74</v>
      </c>
      <c r="U10567" t="s">
        <v>75</v>
      </c>
      <c r="V10567" t="s">
        <v>50</v>
      </c>
    </row>
    <row r="10568" spans="1:22">
      <c r="A10568" s="4">
        <v>46098</v>
      </c>
      <c r="B10568" t="s">
        <v>7590</v>
      </c>
      <c r="C10568" t="s">
        <v>2568</v>
      </c>
      <c r="D10568">
        <v>1</v>
      </c>
      <c r="E10568">
        <v>302000.24</v>
      </c>
      <c r="F10568">
        <f>Table2[[#This Row],[Đơn Giá Chuẩn]]*Table2[[#This Row],[Tổng số lượng bán]]</f>
        <v>302000.24</v>
      </c>
      <c r="G10568">
        <v>0</v>
      </c>
      <c r="H10568">
        <f>Table2[[#This Row],[Doanh số bán]]-Table2[[#This Row],[Chiết khấu]]</f>
        <v>302000.24</v>
      </c>
      <c r="I10568">
        <v>0</v>
      </c>
      <c r="J10568">
        <v>0</v>
      </c>
      <c r="K10568" t="s">
        <v>50</v>
      </c>
      <c r="L10568">
        <v>1</v>
      </c>
      <c r="M10568" t="s">
        <v>37</v>
      </c>
      <c r="N10568" t="s">
        <v>50</v>
      </c>
      <c r="O10568">
        <v>1</v>
      </c>
      <c r="P10568" t="s">
        <v>84</v>
      </c>
      <c r="Q10568" t="s">
        <v>85</v>
      </c>
      <c r="R10568" t="s">
        <v>41</v>
      </c>
      <c r="S10568" t="s">
        <v>42</v>
      </c>
      <c r="T10568" t="s">
        <v>74</v>
      </c>
      <c r="U10568" t="s">
        <v>75</v>
      </c>
      <c r="V10568" t="s">
        <v>50</v>
      </c>
    </row>
    <row r="10569" spans="1:22">
      <c r="A10569" s="4">
        <v>46098</v>
      </c>
      <c r="B10569" t="s">
        <v>7591</v>
      </c>
      <c r="C10569" t="s">
        <v>2568</v>
      </c>
      <c r="D10569">
        <v>1</v>
      </c>
      <c r="E10569">
        <v>302000.24</v>
      </c>
      <c r="F10569">
        <f>Table2[[#This Row],[Đơn Giá Chuẩn]]*Table2[[#This Row],[Tổng số lượng bán]]</f>
        <v>302000.24</v>
      </c>
      <c r="G10569">
        <v>0</v>
      </c>
      <c r="H10569">
        <f>Table2[[#This Row],[Doanh số bán]]-Table2[[#This Row],[Chiết khấu]]</f>
        <v>302000.24</v>
      </c>
      <c r="I10569">
        <v>0</v>
      </c>
      <c r="J10569">
        <v>0</v>
      </c>
      <c r="K10569" t="s">
        <v>50</v>
      </c>
      <c r="L10569">
        <v>1</v>
      </c>
      <c r="M10569" t="s">
        <v>37</v>
      </c>
      <c r="N10569" t="s">
        <v>50</v>
      </c>
      <c r="O10569">
        <v>1</v>
      </c>
      <c r="P10569" t="s">
        <v>84</v>
      </c>
      <c r="Q10569" t="s">
        <v>85</v>
      </c>
      <c r="R10569" t="s">
        <v>41</v>
      </c>
      <c r="S10569" t="s">
        <v>42</v>
      </c>
      <c r="T10569" t="s">
        <v>74</v>
      </c>
      <c r="U10569" t="s">
        <v>75</v>
      </c>
      <c r="V10569" t="s">
        <v>50</v>
      </c>
    </row>
    <row r="10570" spans="1:22">
      <c r="A10570" s="4">
        <v>46098</v>
      </c>
      <c r="B10570" t="s">
        <v>7592</v>
      </c>
      <c r="C10570" t="s">
        <v>2568</v>
      </c>
      <c r="D10570">
        <v>2</v>
      </c>
      <c r="E10570">
        <v>261999.74000000002</v>
      </c>
      <c r="F10570">
        <f>Table2[[#This Row],[Đơn Giá Chuẩn]]*Table2[[#This Row],[Tổng số lượng bán]]</f>
        <v>523999.48000000004</v>
      </c>
      <c r="G10570">
        <v>0</v>
      </c>
      <c r="H10570">
        <f>Table2[[#This Row],[Doanh số bán]]-Table2[[#This Row],[Chiết khấu]]</f>
        <v>523999.48000000004</v>
      </c>
      <c r="I10570">
        <v>0</v>
      </c>
      <c r="J10570">
        <v>0</v>
      </c>
      <c r="K10570" t="s">
        <v>50</v>
      </c>
      <c r="L10570">
        <v>1</v>
      </c>
      <c r="M10570" t="s">
        <v>37</v>
      </c>
      <c r="N10570" t="s">
        <v>50</v>
      </c>
      <c r="O10570">
        <v>2</v>
      </c>
      <c r="P10570" t="s">
        <v>2511</v>
      </c>
      <c r="Q10570" t="s">
        <v>2512</v>
      </c>
      <c r="R10570" t="s">
        <v>41</v>
      </c>
      <c r="S10570" t="s">
        <v>42</v>
      </c>
      <c r="T10570" t="s">
        <v>74</v>
      </c>
      <c r="U10570" t="s">
        <v>75</v>
      </c>
      <c r="V10570" t="s">
        <v>50</v>
      </c>
    </row>
    <row r="10571" spans="1:22">
      <c r="A10571" s="4">
        <v>46050</v>
      </c>
      <c r="B10571" t="s">
        <v>1016</v>
      </c>
      <c r="C10571" t="s">
        <v>83</v>
      </c>
      <c r="D10571">
        <v>2</v>
      </c>
      <c r="E10571">
        <v>177000</v>
      </c>
      <c r="F10571">
        <f>Table2[[#This Row],[Đơn Giá Chuẩn]]*Table2[[#This Row],[Tổng số lượng bán]]</f>
        <v>354000</v>
      </c>
      <c r="G10571">
        <v>0</v>
      </c>
      <c r="H10571">
        <f>Table2[[#This Row],[Doanh số bán]]-Table2[[#This Row],[Chiết khấu]]</f>
        <v>354000</v>
      </c>
      <c r="K10571" t="s">
        <v>24</v>
      </c>
      <c r="L10571">
        <v>0.25</v>
      </c>
      <c r="M10571" t="s">
        <v>918</v>
      </c>
      <c r="N10571" t="s">
        <v>919</v>
      </c>
      <c r="O10571">
        <v>0.5</v>
      </c>
      <c r="P10571" t="s">
        <v>272</v>
      </c>
      <c r="Q10571" t="s">
        <v>273</v>
      </c>
      <c r="R10571" t="s">
        <v>41</v>
      </c>
      <c r="S10571" t="s">
        <v>42</v>
      </c>
      <c r="T10571" t="s">
        <v>922</v>
      </c>
      <c r="U10571" t="s">
        <v>923</v>
      </c>
      <c r="V10571" t="s">
        <v>33</v>
      </c>
    </row>
    <row r="10572" spans="1:22">
      <c r="A10572" s="4">
        <v>46098</v>
      </c>
      <c r="B10572" t="s">
        <v>7594</v>
      </c>
      <c r="C10572" t="s">
        <v>2568</v>
      </c>
      <c r="D10572">
        <v>1</v>
      </c>
      <c r="E10572">
        <v>302000.24</v>
      </c>
      <c r="F10572">
        <f>Table2[[#This Row],[Đơn Giá Chuẩn]]*Table2[[#This Row],[Tổng số lượng bán]]</f>
        <v>302000.24</v>
      </c>
      <c r="G10572">
        <v>0</v>
      </c>
      <c r="H10572">
        <f>Table2[[#This Row],[Doanh số bán]]-Table2[[#This Row],[Chiết khấu]]</f>
        <v>302000.24</v>
      </c>
      <c r="I10572">
        <v>0</v>
      </c>
      <c r="J10572">
        <v>0</v>
      </c>
      <c r="K10572" t="s">
        <v>50</v>
      </c>
      <c r="L10572">
        <v>1</v>
      </c>
      <c r="M10572" t="s">
        <v>37</v>
      </c>
      <c r="N10572" t="s">
        <v>50</v>
      </c>
      <c r="O10572">
        <v>1</v>
      </c>
      <c r="P10572" t="s">
        <v>84</v>
      </c>
      <c r="Q10572" t="s">
        <v>85</v>
      </c>
      <c r="R10572" t="s">
        <v>41</v>
      </c>
      <c r="S10572" t="s">
        <v>42</v>
      </c>
      <c r="T10572" t="s">
        <v>74</v>
      </c>
      <c r="U10572" t="s">
        <v>75</v>
      </c>
      <c r="V10572" t="s">
        <v>50</v>
      </c>
    </row>
    <row r="10573" spans="1:22">
      <c r="A10573" s="4">
        <v>46098</v>
      </c>
      <c r="B10573" t="s">
        <v>7595</v>
      </c>
      <c r="C10573" t="s">
        <v>2568</v>
      </c>
      <c r="D10573">
        <v>1</v>
      </c>
      <c r="E10573">
        <v>302000.24</v>
      </c>
      <c r="F10573">
        <f>Table2[[#This Row],[Đơn Giá Chuẩn]]*Table2[[#This Row],[Tổng số lượng bán]]</f>
        <v>302000.24</v>
      </c>
      <c r="G10573">
        <v>0</v>
      </c>
      <c r="H10573">
        <f>Table2[[#This Row],[Doanh số bán]]-Table2[[#This Row],[Chiết khấu]]</f>
        <v>302000.24</v>
      </c>
      <c r="I10573">
        <v>0</v>
      </c>
      <c r="J10573">
        <v>0</v>
      </c>
      <c r="K10573" t="s">
        <v>50</v>
      </c>
      <c r="L10573">
        <v>1</v>
      </c>
      <c r="M10573" t="s">
        <v>37</v>
      </c>
      <c r="N10573" t="s">
        <v>50</v>
      </c>
      <c r="O10573">
        <v>1</v>
      </c>
      <c r="P10573" t="s">
        <v>84</v>
      </c>
      <c r="Q10573" t="s">
        <v>85</v>
      </c>
      <c r="R10573" t="s">
        <v>41</v>
      </c>
      <c r="S10573" t="s">
        <v>42</v>
      </c>
      <c r="T10573" t="s">
        <v>74</v>
      </c>
      <c r="U10573" t="s">
        <v>75</v>
      </c>
      <c r="V10573" t="s">
        <v>50</v>
      </c>
    </row>
    <row r="10574" spans="1:22">
      <c r="A10574" s="4">
        <v>46098</v>
      </c>
      <c r="B10574" t="s">
        <v>7596</v>
      </c>
      <c r="C10574" t="s">
        <v>2568</v>
      </c>
      <c r="D10574">
        <v>1</v>
      </c>
      <c r="E10574">
        <v>302000.24</v>
      </c>
      <c r="F10574">
        <f>Table2[[#This Row],[Đơn Giá Chuẩn]]*Table2[[#This Row],[Tổng số lượng bán]]</f>
        <v>302000.24</v>
      </c>
      <c r="G10574">
        <v>0</v>
      </c>
      <c r="H10574">
        <f>Table2[[#This Row],[Doanh số bán]]-Table2[[#This Row],[Chiết khấu]]</f>
        <v>302000.24</v>
      </c>
      <c r="I10574">
        <v>0</v>
      </c>
      <c r="J10574">
        <v>0</v>
      </c>
      <c r="K10574" t="s">
        <v>50</v>
      </c>
      <c r="L10574">
        <v>1</v>
      </c>
      <c r="M10574" t="s">
        <v>37</v>
      </c>
      <c r="N10574" t="s">
        <v>50</v>
      </c>
      <c r="O10574">
        <v>1</v>
      </c>
      <c r="P10574" t="s">
        <v>84</v>
      </c>
      <c r="Q10574" t="s">
        <v>85</v>
      </c>
      <c r="R10574" t="s">
        <v>41</v>
      </c>
      <c r="S10574" t="s">
        <v>42</v>
      </c>
      <c r="T10574" t="s">
        <v>74</v>
      </c>
      <c r="U10574" t="s">
        <v>75</v>
      </c>
      <c r="V10574" t="s">
        <v>50</v>
      </c>
    </row>
    <row r="10575" spans="1:22">
      <c r="A10575" s="4">
        <v>46098</v>
      </c>
      <c r="B10575" t="s">
        <v>7597</v>
      </c>
      <c r="C10575" t="s">
        <v>1862</v>
      </c>
      <c r="D10575">
        <v>1</v>
      </c>
      <c r="E10575">
        <v>137000</v>
      </c>
      <c r="F10575">
        <f>Table2[[#This Row],[Đơn Giá Chuẩn]]*Table2[[#This Row],[Tổng số lượng bán]]</f>
        <v>137000</v>
      </c>
      <c r="G10575">
        <v>0</v>
      </c>
      <c r="H10575">
        <f>Table2[[#This Row],[Doanh số bán]]-Table2[[#This Row],[Chiết khấu]]</f>
        <v>137000</v>
      </c>
      <c r="I10575">
        <v>0</v>
      </c>
      <c r="J10575">
        <v>0</v>
      </c>
      <c r="K10575" t="s">
        <v>50</v>
      </c>
      <c r="L10575">
        <v>0.1</v>
      </c>
      <c r="M10575" t="s">
        <v>37</v>
      </c>
      <c r="N10575" t="s">
        <v>50</v>
      </c>
      <c r="O10575">
        <v>0.1</v>
      </c>
      <c r="P10575" t="s">
        <v>1625</v>
      </c>
      <c r="Q10575" t="s">
        <v>1626</v>
      </c>
      <c r="R10575" t="s">
        <v>41</v>
      </c>
      <c r="S10575" t="s">
        <v>42</v>
      </c>
      <c r="T10575" t="s">
        <v>74</v>
      </c>
      <c r="U10575" t="s">
        <v>75</v>
      </c>
      <c r="V10575" t="s">
        <v>50</v>
      </c>
    </row>
    <row r="10576" spans="1:22">
      <c r="A10576" s="4">
        <v>46098</v>
      </c>
      <c r="B10576" t="s">
        <v>7597</v>
      </c>
      <c r="C10576" t="s">
        <v>1862</v>
      </c>
      <c r="D10576">
        <v>1</v>
      </c>
      <c r="E10576">
        <v>192000.08000000002</v>
      </c>
      <c r="F10576">
        <f>Table2[[#This Row],[Đơn Giá Chuẩn]]*Table2[[#This Row],[Tổng số lượng bán]]</f>
        <v>192000.08000000002</v>
      </c>
      <c r="G10576">
        <v>0</v>
      </c>
      <c r="H10576">
        <f>Table2[[#This Row],[Doanh số bán]]-Table2[[#This Row],[Chiết khấu]]</f>
        <v>192000.08000000002</v>
      </c>
      <c r="I10576">
        <v>0</v>
      </c>
      <c r="J10576">
        <v>0</v>
      </c>
      <c r="K10576" t="s">
        <v>50</v>
      </c>
      <c r="L10576">
        <v>0.1</v>
      </c>
      <c r="M10576" t="s">
        <v>37</v>
      </c>
      <c r="N10576" t="s">
        <v>50</v>
      </c>
      <c r="O10576">
        <v>0.1</v>
      </c>
      <c r="P10576" t="s">
        <v>325</v>
      </c>
      <c r="Q10576" t="s">
        <v>326</v>
      </c>
      <c r="R10576" t="s">
        <v>41</v>
      </c>
      <c r="S10576" t="s">
        <v>42</v>
      </c>
      <c r="T10576" t="s">
        <v>74</v>
      </c>
      <c r="U10576" t="s">
        <v>75</v>
      </c>
      <c r="V10576" t="s">
        <v>50</v>
      </c>
    </row>
    <row r="10577" spans="1:22">
      <c r="A10577" s="4">
        <v>46098</v>
      </c>
      <c r="B10577" t="s">
        <v>7598</v>
      </c>
      <c r="C10577" t="s">
        <v>1862</v>
      </c>
      <c r="D10577">
        <v>2</v>
      </c>
      <c r="E10577">
        <v>192000.08000000002</v>
      </c>
      <c r="F10577">
        <f>Table2[[#This Row],[Đơn Giá Chuẩn]]*Table2[[#This Row],[Tổng số lượng bán]]</f>
        <v>384000.16000000003</v>
      </c>
      <c r="G10577">
        <v>0</v>
      </c>
      <c r="H10577">
        <f>Table2[[#This Row],[Doanh số bán]]-Table2[[#This Row],[Chiết khấu]]</f>
        <v>384000.16000000003</v>
      </c>
      <c r="I10577">
        <v>0</v>
      </c>
      <c r="J10577">
        <v>0</v>
      </c>
      <c r="K10577" t="s">
        <v>50</v>
      </c>
      <c r="L10577">
        <v>0.1</v>
      </c>
      <c r="M10577" t="s">
        <v>37</v>
      </c>
      <c r="N10577" t="s">
        <v>50</v>
      </c>
      <c r="O10577">
        <v>0.2</v>
      </c>
      <c r="P10577" t="s">
        <v>325</v>
      </c>
      <c r="Q10577" t="s">
        <v>326</v>
      </c>
      <c r="R10577" t="s">
        <v>41</v>
      </c>
      <c r="S10577" t="s">
        <v>42</v>
      </c>
      <c r="T10577" t="s">
        <v>74</v>
      </c>
      <c r="U10577" t="s">
        <v>75</v>
      </c>
      <c r="V10577" t="s">
        <v>50</v>
      </c>
    </row>
    <row r="10578" spans="1:22">
      <c r="A10578" s="4">
        <v>46064</v>
      </c>
      <c r="B10578" t="s">
        <v>4466</v>
      </c>
      <c r="C10578" t="s">
        <v>83</v>
      </c>
      <c r="D10578">
        <v>4</v>
      </c>
      <c r="E10578">
        <v>177000</v>
      </c>
      <c r="F10578">
        <f>Table2[[#This Row],[Đơn Giá Chuẩn]]*Table2[[#This Row],[Tổng số lượng bán]]</f>
        <v>708000</v>
      </c>
      <c r="G10578">
        <v>0</v>
      </c>
      <c r="H10578">
        <f>Table2[[#This Row],[Doanh số bán]]-Table2[[#This Row],[Chiết khấu]]</f>
        <v>708000</v>
      </c>
      <c r="K10578" t="s">
        <v>24</v>
      </c>
      <c r="L10578">
        <v>0.25</v>
      </c>
      <c r="M10578" t="s">
        <v>918</v>
      </c>
      <c r="N10578" t="s">
        <v>919</v>
      </c>
      <c r="O10578">
        <v>1</v>
      </c>
      <c r="P10578" t="s">
        <v>272</v>
      </c>
      <c r="Q10578" t="s">
        <v>273</v>
      </c>
      <c r="R10578" t="s">
        <v>41</v>
      </c>
      <c r="S10578" t="s">
        <v>42</v>
      </c>
      <c r="T10578" t="s">
        <v>922</v>
      </c>
      <c r="U10578" t="s">
        <v>923</v>
      </c>
      <c r="V10578" t="s">
        <v>33</v>
      </c>
    </row>
    <row r="10579" spans="1:22">
      <c r="A10579" s="4">
        <v>46098</v>
      </c>
      <c r="B10579" t="s">
        <v>7599</v>
      </c>
      <c r="C10579" t="s">
        <v>1862</v>
      </c>
      <c r="D10579">
        <v>1</v>
      </c>
      <c r="E10579">
        <v>47000.36</v>
      </c>
      <c r="F10579">
        <f>Table2[[#This Row],[Đơn Giá Chuẩn]]*Table2[[#This Row],[Tổng số lượng bán]]</f>
        <v>47000.36</v>
      </c>
      <c r="G10579">
        <v>0</v>
      </c>
      <c r="H10579">
        <f>Table2[[#This Row],[Doanh số bán]]-Table2[[#This Row],[Chiết khấu]]</f>
        <v>47000.36</v>
      </c>
      <c r="I10579">
        <v>0</v>
      </c>
      <c r="J10579">
        <v>0</v>
      </c>
      <c r="K10579" t="s">
        <v>50</v>
      </c>
      <c r="L10579">
        <v>0.12</v>
      </c>
      <c r="M10579" t="s">
        <v>37</v>
      </c>
      <c r="N10579" t="s">
        <v>50</v>
      </c>
      <c r="O10579">
        <v>0.12</v>
      </c>
      <c r="P10579" t="s">
        <v>520</v>
      </c>
      <c r="Q10579" t="s">
        <v>521</v>
      </c>
      <c r="R10579" t="s">
        <v>107</v>
      </c>
      <c r="S10579" t="s">
        <v>108</v>
      </c>
      <c r="T10579" t="s">
        <v>74</v>
      </c>
      <c r="U10579" t="s">
        <v>75</v>
      </c>
      <c r="V10579" t="s">
        <v>50</v>
      </c>
    </row>
    <row r="10580" spans="1:22">
      <c r="A10580" s="4">
        <v>46098</v>
      </c>
      <c r="B10580" t="s">
        <v>7600</v>
      </c>
      <c r="C10580" t="s">
        <v>2568</v>
      </c>
      <c r="D10580">
        <v>1</v>
      </c>
      <c r="E10580">
        <v>272000</v>
      </c>
      <c r="F10580">
        <f>Table2[[#This Row],[Đơn Giá Chuẩn]]*Table2[[#This Row],[Tổng số lượng bán]]</f>
        <v>272000</v>
      </c>
      <c r="G10580">
        <v>0</v>
      </c>
      <c r="H10580">
        <f>Table2[[#This Row],[Doanh số bán]]-Table2[[#This Row],[Chiết khấu]]</f>
        <v>272000</v>
      </c>
      <c r="I10580">
        <v>0</v>
      </c>
      <c r="J10580">
        <v>0</v>
      </c>
      <c r="K10580" t="s">
        <v>50</v>
      </c>
      <c r="L10580">
        <v>1</v>
      </c>
      <c r="M10580" t="s">
        <v>37</v>
      </c>
      <c r="N10580" t="s">
        <v>50</v>
      </c>
      <c r="O10580">
        <v>1</v>
      </c>
      <c r="P10580" t="s">
        <v>512</v>
      </c>
      <c r="Q10580" t="s">
        <v>513</v>
      </c>
      <c r="R10580" t="s">
        <v>41</v>
      </c>
      <c r="S10580" t="s">
        <v>42</v>
      </c>
      <c r="T10580" t="s">
        <v>74</v>
      </c>
      <c r="U10580" t="s">
        <v>75</v>
      </c>
      <c r="V10580" t="s">
        <v>50</v>
      </c>
    </row>
    <row r="10581" spans="1:22">
      <c r="A10581" s="4">
        <v>46098</v>
      </c>
      <c r="B10581" t="s">
        <v>7601</v>
      </c>
      <c r="C10581" t="s">
        <v>2568</v>
      </c>
      <c r="D10581">
        <v>1</v>
      </c>
      <c r="E10581">
        <v>401999.60000000003</v>
      </c>
      <c r="F10581">
        <f>Table2[[#This Row],[Đơn Giá Chuẩn]]*Table2[[#This Row],[Tổng số lượng bán]]</f>
        <v>401999.60000000003</v>
      </c>
      <c r="G10581">
        <v>0</v>
      </c>
      <c r="H10581">
        <f>Table2[[#This Row],[Doanh số bán]]-Table2[[#This Row],[Chiết khấu]]</f>
        <v>401999.60000000003</v>
      </c>
      <c r="I10581">
        <v>0</v>
      </c>
      <c r="J10581">
        <v>0</v>
      </c>
      <c r="K10581" t="s">
        <v>50</v>
      </c>
      <c r="L10581">
        <v>1</v>
      </c>
      <c r="M10581" t="s">
        <v>37</v>
      </c>
      <c r="N10581" t="s">
        <v>50</v>
      </c>
      <c r="O10581">
        <v>1</v>
      </c>
      <c r="P10581" t="s">
        <v>411</v>
      </c>
      <c r="Q10581" t="s">
        <v>412</v>
      </c>
      <c r="R10581" t="s">
        <v>41</v>
      </c>
      <c r="S10581" t="s">
        <v>42</v>
      </c>
      <c r="T10581" t="s">
        <v>74</v>
      </c>
      <c r="U10581" t="s">
        <v>75</v>
      </c>
      <c r="V10581" t="s">
        <v>50</v>
      </c>
    </row>
    <row r="10582" spans="1:22">
      <c r="A10582" s="4">
        <v>46065</v>
      </c>
      <c r="B10582" t="s">
        <v>4471</v>
      </c>
      <c r="C10582" t="s">
        <v>83</v>
      </c>
      <c r="D10582">
        <v>1</v>
      </c>
      <c r="E10582">
        <v>177000</v>
      </c>
      <c r="F10582">
        <f>Table2[[#This Row],[Đơn Giá Chuẩn]]*Table2[[#This Row],[Tổng số lượng bán]]</f>
        <v>177000</v>
      </c>
      <c r="G10582">
        <v>0</v>
      </c>
      <c r="H10582">
        <f>Table2[[#This Row],[Doanh số bán]]-Table2[[#This Row],[Chiết khấu]]</f>
        <v>177000</v>
      </c>
      <c r="K10582" t="s">
        <v>24</v>
      </c>
      <c r="L10582">
        <v>0.25</v>
      </c>
      <c r="M10582" t="s">
        <v>918</v>
      </c>
      <c r="N10582" t="s">
        <v>919</v>
      </c>
      <c r="O10582">
        <v>0.25</v>
      </c>
      <c r="P10582" t="s">
        <v>272</v>
      </c>
      <c r="Q10582" t="s">
        <v>273</v>
      </c>
      <c r="R10582" t="s">
        <v>41</v>
      </c>
      <c r="S10582" t="s">
        <v>42</v>
      </c>
      <c r="T10582" t="s">
        <v>922</v>
      </c>
      <c r="U10582" t="s">
        <v>923</v>
      </c>
      <c r="V10582" t="s">
        <v>33</v>
      </c>
    </row>
    <row r="10583" spans="1:22">
      <c r="A10583" s="4">
        <v>46098</v>
      </c>
      <c r="B10583" t="s">
        <v>7603</v>
      </c>
      <c r="C10583" t="s">
        <v>2568</v>
      </c>
      <c r="D10583">
        <v>1</v>
      </c>
      <c r="E10583">
        <v>302000.24</v>
      </c>
      <c r="F10583">
        <f>Table2[[#This Row],[Đơn Giá Chuẩn]]*Table2[[#This Row],[Tổng số lượng bán]]</f>
        <v>302000.24</v>
      </c>
      <c r="G10583">
        <v>0</v>
      </c>
      <c r="H10583">
        <f>Table2[[#This Row],[Doanh số bán]]-Table2[[#This Row],[Chiết khấu]]</f>
        <v>302000.24</v>
      </c>
      <c r="I10583">
        <v>0</v>
      </c>
      <c r="J10583">
        <v>0</v>
      </c>
      <c r="K10583" t="s">
        <v>50</v>
      </c>
      <c r="L10583">
        <v>1</v>
      </c>
      <c r="M10583" t="s">
        <v>37</v>
      </c>
      <c r="N10583" t="s">
        <v>50</v>
      </c>
      <c r="O10583">
        <v>1</v>
      </c>
      <c r="P10583" t="s">
        <v>84</v>
      </c>
      <c r="Q10583" t="s">
        <v>85</v>
      </c>
      <c r="R10583" t="s">
        <v>41</v>
      </c>
      <c r="S10583" t="s">
        <v>42</v>
      </c>
      <c r="T10583" t="s">
        <v>74</v>
      </c>
      <c r="U10583" t="s">
        <v>75</v>
      </c>
      <c r="V10583" t="s">
        <v>50</v>
      </c>
    </row>
    <row r="10584" spans="1:22">
      <c r="A10584" s="4">
        <v>46098</v>
      </c>
      <c r="B10584" t="s">
        <v>7604</v>
      </c>
      <c r="C10584" t="s">
        <v>2568</v>
      </c>
      <c r="D10584">
        <v>1</v>
      </c>
      <c r="E10584">
        <v>262000.28000000003</v>
      </c>
      <c r="F10584">
        <f>Table2[[#This Row],[Đơn Giá Chuẩn]]*Table2[[#This Row],[Tổng số lượng bán]]</f>
        <v>262000.28000000003</v>
      </c>
      <c r="G10584">
        <v>0</v>
      </c>
      <c r="H10584">
        <f>Table2[[#This Row],[Doanh số bán]]-Table2[[#This Row],[Chiết khấu]]</f>
        <v>262000.28000000003</v>
      </c>
      <c r="I10584">
        <v>0</v>
      </c>
      <c r="J10584">
        <v>0</v>
      </c>
      <c r="K10584" t="s">
        <v>50</v>
      </c>
      <c r="L10584">
        <v>1</v>
      </c>
      <c r="M10584" t="s">
        <v>37</v>
      </c>
      <c r="N10584" t="s">
        <v>50</v>
      </c>
      <c r="O10584">
        <v>1</v>
      </c>
      <c r="P10584" t="s">
        <v>2511</v>
      </c>
      <c r="Q10584" t="s">
        <v>2512</v>
      </c>
      <c r="R10584" t="s">
        <v>41</v>
      </c>
      <c r="S10584" t="s">
        <v>42</v>
      </c>
      <c r="T10584" t="s">
        <v>74</v>
      </c>
      <c r="U10584" t="s">
        <v>75</v>
      </c>
      <c r="V10584" t="s">
        <v>50</v>
      </c>
    </row>
    <row r="10585" spans="1:22">
      <c r="A10585" s="4">
        <v>46098</v>
      </c>
      <c r="B10585" t="s">
        <v>7605</v>
      </c>
      <c r="C10585" t="s">
        <v>2568</v>
      </c>
      <c r="D10585">
        <v>0</v>
      </c>
      <c r="E10585">
        <v>381080</v>
      </c>
      <c r="F10585">
        <f>Table2[[#This Row],[Đơn Giá Chuẩn]]*Table2[[#This Row],[Tổng số lượng bán]]</f>
        <v>0</v>
      </c>
      <c r="G10585">
        <v>0</v>
      </c>
      <c r="H10585">
        <f>Table2[[#This Row],[Doanh số bán]]-Table2[[#This Row],[Chiết khấu]]</f>
        <v>0</v>
      </c>
      <c r="I10585">
        <v>0</v>
      </c>
      <c r="J10585">
        <v>0</v>
      </c>
      <c r="K10585" t="s">
        <v>50</v>
      </c>
      <c r="L10585">
        <v>0.5</v>
      </c>
      <c r="M10585" t="s">
        <v>37</v>
      </c>
      <c r="N10585" t="s">
        <v>50</v>
      </c>
      <c r="O10585">
        <v>0.25</v>
      </c>
      <c r="P10585" t="s">
        <v>101</v>
      </c>
      <c r="Q10585" t="s">
        <v>102</v>
      </c>
      <c r="R10585" t="s">
        <v>41</v>
      </c>
      <c r="S10585" t="s">
        <v>42</v>
      </c>
      <c r="T10585" t="s">
        <v>74</v>
      </c>
      <c r="U10585" t="s">
        <v>75</v>
      </c>
      <c r="V10585" t="s">
        <v>50</v>
      </c>
    </row>
    <row r="10586" spans="1:22">
      <c r="A10586" s="4">
        <v>46098</v>
      </c>
      <c r="B10586" t="s">
        <v>7606</v>
      </c>
      <c r="C10586" t="s">
        <v>2568</v>
      </c>
      <c r="D10586">
        <v>1</v>
      </c>
      <c r="E10586">
        <v>342000.00020000001</v>
      </c>
      <c r="F10586">
        <f>Table2[[#This Row],[Đơn Giá Chuẩn]]*Table2[[#This Row],[Tổng số lượng bán]]</f>
        <v>342000.00020000001</v>
      </c>
      <c r="G10586">
        <v>0</v>
      </c>
      <c r="H10586">
        <f>Table2[[#This Row],[Doanh số bán]]-Table2[[#This Row],[Chiết khấu]]</f>
        <v>342000.00020000001</v>
      </c>
      <c r="I10586">
        <v>0</v>
      </c>
      <c r="J10586">
        <v>0</v>
      </c>
      <c r="K10586" t="s">
        <v>2217</v>
      </c>
      <c r="L10586">
        <v>0.5</v>
      </c>
      <c r="M10586" t="s">
        <v>37</v>
      </c>
      <c r="N10586" t="s">
        <v>919</v>
      </c>
      <c r="O10586">
        <v>0.5</v>
      </c>
      <c r="P10586" t="s">
        <v>158</v>
      </c>
      <c r="Q10586" t="s">
        <v>159</v>
      </c>
      <c r="R10586" t="s">
        <v>41</v>
      </c>
      <c r="S10586" t="s">
        <v>42</v>
      </c>
      <c r="T10586" t="s">
        <v>3025</v>
      </c>
      <c r="U10586" t="s">
        <v>3026</v>
      </c>
      <c r="V10586" t="s">
        <v>45</v>
      </c>
    </row>
    <row r="10587" spans="1:22">
      <c r="A10587" s="4">
        <v>46099</v>
      </c>
      <c r="B10587" t="s">
        <v>7607</v>
      </c>
      <c r="C10587" t="s">
        <v>2568</v>
      </c>
      <c r="D10587">
        <v>10</v>
      </c>
      <c r="E10587">
        <v>184999.99952000001</v>
      </c>
      <c r="F10587">
        <f>Table2[[#This Row],[Đơn Giá Chuẩn]]*Table2[[#This Row],[Tổng số lượng bán]]</f>
        <v>1849999.9952000002</v>
      </c>
      <c r="G10587">
        <v>0</v>
      </c>
      <c r="H10587">
        <f>Table2[[#This Row],[Doanh số bán]]-Table2[[#This Row],[Chiết khấu]]</f>
        <v>1849999.9952000002</v>
      </c>
      <c r="I10587">
        <v>0</v>
      </c>
      <c r="J10587">
        <v>0</v>
      </c>
      <c r="K10587" t="s">
        <v>2217</v>
      </c>
      <c r="L10587">
        <v>1</v>
      </c>
      <c r="M10587" t="s">
        <v>37</v>
      </c>
      <c r="N10587" t="s">
        <v>26</v>
      </c>
      <c r="O10587">
        <v>10</v>
      </c>
      <c r="P10587" t="s">
        <v>512</v>
      </c>
      <c r="Q10587" t="s">
        <v>513</v>
      </c>
      <c r="R10587" t="s">
        <v>41</v>
      </c>
      <c r="S10587" t="s">
        <v>42</v>
      </c>
      <c r="T10587" t="s">
        <v>2393</v>
      </c>
      <c r="U10587" t="s">
        <v>2394</v>
      </c>
      <c r="V10587" t="s">
        <v>2271</v>
      </c>
    </row>
    <row r="10588" spans="1:22">
      <c r="A10588" s="4">
        <v>46099</v>
      </c>
      <c r="B10588" t="s">
        <v>7608</v>
      </c>
      <c r="C10588" t="s">
        <v>2568</v>
      </c>
      <c r="D10588">
        <v>20</v>
      </c>
      <c r="E10588">
        <v>235673.12000000002</v>
      </c>
      <c r="F10588">
        <f>Table2[[#This Row],[Đơn Giá Chuẩn]]*Table2[[#This Row],[Tổng số lượng bán]]</f>
        <v>4713462.4000000004</v>
      </c>
      <c r="G10588">
        <v>0</v>
      </c>
      <c r="H10588">
        <f>Table2[[#This Row],[Doanh số bán]]-Table2[[#This Row],[Chiết khấu]]</f>
        <v>4713462.4000000004</v>
      </c>
      <c r="I10588">
        <v>0</v>
      </c>
      <c r="J10588">
        <v>0</v>
      </c>
      <c r="K10588" t="s">
        <v>36</v>
      </c>
      <c r="L10588">
        <v>1</v>
      </c>
      <c r="M10588" t="s">
        <v>37</v>
      </c>
      <c r="N10588" t="s">
        <v>919</v>
      </c>
      <c r="O10588">
        <v>20</v>
      </c>
      <c r="P10588" t="s">
        <v>84</v>
      </c>
      <c r="Q10588" t="s">
        <v>85</v>
      </c>
      <c r="R10588" t="s">
        <v>41</v>
      </c>
      <c r="S10588" t="s">
        <v>42</v>
      </c>
      <c r="T10588" t="s">
        <v>2700</v>
      </c>
      <c r="U10588" t="s">
        <v>2701</v>
      </c>
      <c r="V10588" t="s">
        <v>45</v>
      </c>
    </row>
    <row r="10589" spans="1:22">
      <c r="A10589" s="4">
        <v>46099</v>
      </c>
      <c r="B10589" t="s">
        <v>7609</v>
      </c>
      <c r="C10589" t="s">
        <v>155</v>
      </c>
      <c r="D10589">
        <v>60</v>
      </c>
      <c r="E10589">
        <v>111249.99956000001</v>
      </c>
      <c r="F10589">
        <f>Table2[[#This Row],[Đơn Giá Chuẩn]]*Table2[[#This Row],[Tổng số lượng bán]]</f>
        <v>6674999.9736000011</v>
      </c>
      <c r="G10589">
        <v>0</v>
      </c>
      <c r="H10589">
        <f>Table2[[#This Row],[Doanh số bán]]-Table2[[#This Row],[Chiết khấu]]</f>
        <v>6674999.9736000011</v>
      </c>
      <c r="I10589">
        <v>0</v>
      </c>
      <c r="J10589">
        <v>0</v>
      </c>
      <c r="K10589" t="s">
        <v>36</v>
      </c>
      <c r="L10589">
        <v>0.8</v>
      </c>
      <c r="M10589" t="s">
        <v>37</v>
      </c>
      <c r="N10589" t="s">
        <v>26</v>
      </c>
      <c r="O10589">
        <v>48</v>
      </c>
      <c r="P10589" t="s">
        <v>3303</v>
      </c>
      <c r="Q10589" t="s">
        <v>3304</v>
      </c>
      <c r="R10589" t="s">
        <v>107</v>
      </c>
      <c r="S10589" t="s">
        <v>108</v>
      </c>
      <c r="T10589" t="s">
        <v>2654</v>
      </c>
      <c r="U10589" t="s">
        <v>2655</v>
      </c>
      <c r="V10589" t="s">
        <v>45</v>
      </c>
    </row>
    <row r="10590" spans="1:22">
      <c r="A10590" s="4">
        <v>46099</v>
      </c>
      <c r="B10590" t="s">
        <v>7610</v>
      </c>
      <c r="C10590" t="s">
        <v>2568</v>
      </c>
      <c r="D10590">
        <v>30</v>
      </c>
      <c r="E10590">
        <v>207000.00020000001</v>
      </c>
      <c r="F10590">
        <f>Table2[[#This Row],[Đơn Giá Chuẩn]]*Table2[[#This Row],[Tổng số lượng bán]]</f>
        <v>6210000.0060000001</v>
      </c>
      <c r="G10590">
        <v>0</v>
      </c>
      <c r="H10590">
        <f>Table2[[#This Row],[Doanh số bán]]-Table2[[#This Row],[Chiết khấu]]</f>
        <v>6210000.0060000001</v>
      </c>
      <c r="I10590">
        <v>0</v>
      </c>
      <c r="J10590">
        <v>0</v>
      </c>
      <c r="K10590" t="s">
        <v>36</v>
      </c>
      <c r="L10590">
        <v>1</v>
      </c>
      <c r="M10590" t="s">
        <v>37</v>
      </c>
      <c r="N10590" t="s">
        <v>26</v>
      </c>
      <c r="O10590">
        <v>30</v>
      </c>
      <c r="P10590" t="s">
        <v>84</v>
      </c>
      <c r="Q10590" t="s">
        <v>85</v>
      </c>
      <c r="R10590" t="s">
        <v>41</v>
      </c>
      <c r="S10590" t="s">
        <v>42</v>
      </c>
      <c r="T10590" t="s">
        <v>2939</v>
      </c>
      <c r="U10590" t="s">
        <v>2940</v>
      </c>
      <c r="V10590" t="s">
        <v>2014</v>
      </c>
    </row>
    <row r="10591" spans="1:22">
      <c r="A10591" s="4">
        <v>46099</v>
      </c>
      <c r="B10591" t="s">
        <v>7611</v>
      </c>
      <c r="C10591" t="s">
        <v>2568</v>
      </c>
      <c r="D10591">
        <v>20</v>
      </c>
      <c r="E10591">
        <v>237999.99944000001</v>
      </c>
      <c r="F10591">
        <f>Table2[[#This Row],[Đơn Giá Chuẩn]]*Table2[[#This Row],[Tổng số lượng bán]]</f>
        <v>4759999.9888000004</v>
      </c>
      <c r="G10591">
        <v>0</v>
      </c>
      <c r="H10591">
        <f>Table2[[#This Row],[Doanh số bán]]-Table2[[#This Row],[Chiết khấu]]</f>
        <v>4759999.9888000004</v>
      </c>
      <c r="I10591">
        <v>0</v>
      </c>
      <c r="J10591">
        <v>0</v>
      </c>
      <c r="K10591" t="s">
        <v>36</v>
      </c>
      <c r="L10591">
        <v>0.5</v>
      </c>
      <c r="M10591" t="s">
        <v>37</v>
      </c>
      <c r="N10591" t="s">
        <v>26</v>
      </c>
      <c r="O10591">
        <v>10</v>
      </c>
      <c r="P10591" t="s">
        <v>158</v>
      </c>
      <c r="Q10591" t="s">
        <v>159</v>
      </c>
      <c r="R10591" t="s">
        <v>41</v>
      </c>
      <c r="S10591" t="s">
        <v>42</v>
      </c>
      <c r="T10591" t="s">
        <v>2939</v>
      </c>
      <c r="U10591" t="s">
        <v>2940</v>
      </c>
      <c r="V10591" t="s">
        <v>2014</v>
      </c>
    </row>
    <row r="10592" spans="1:22">
      <c r="A10592" s="4">
        <v>46099</v>
      </c>
      <c r="B10592" t="s">
        <v>7612</v>
      </c>
      <c r="C10592" t="s">
        <v>2568</v>
      </c>
      <c r="D10592">
        <v>1</v>
      </c>
      <c r="E10592">
        <v>302000.24</v>
      </c>
      <c r="F10592">
        <f>Table2[[#This Row],[Đơn Giá Chuẩn]]*Table2[[#This Row],[Tổng số lượng bán]]</f>
        <v>302000.24</v>
      </c>
      <c r="G10592">
        <v>0</v>
      </c>
      <c r="H10592">
        <f>Table2[[#This Row],[Doanh số bán]]-Table2[[#This Row],[Chiết khấu]]</f>
        <v>302000.24</v>
      </c>
      <c r="I10592">
        <v>0</v>
      </c>
      <c r="J10592">
        <v>0</v>
      </c>
      <c r="K10592" t="s">
        <v>50</v>
      </c>
      <c r="L10592">
        <v>1</v>
      </c>
      <c r="M10592" t="s">
        <v>37</v>
      </c>
      <c r="N10592" t="s">
        <v>50</v>
      </c>
      <c r="O10592">
        <v>1</v>
      </c>
      <c r="P10592" t="s">
        <v>84</v>
      </c>
      <c r="Q10592" t="s">
        <v>85</v>
      </c>
      <c r="R10592" t="s">
        <v>41</v>
      </c>
      <c r="S10592" t="s">
        <v>42</v>
      </c>
      <c r="T10592" t="s">
        <v>74</v>
      </c>
      <c r="U10592" t="s">
        <v>75</v>
      </c>
      <c r="V10592" t="s">
        <v>50</v>
      </c>
    </row>
    <row r="10593" spans="1:22">
      <c r="A10593" s="4">
        <v>46099</v>
      </c>
      <c r="B10593" t="s">
        <v>7613</v>
      </c>
      <c r="C10593" t="s">
        <v>2568</v>
      </c>
      <c r="D10593">
        <v>1</v>
      </c>
      <c r="E10593">
        <v>272000</v>
      </c>
      <c r="F10593">
        <f>Table2[[#This Row],[Đơn Giá Chuẩn]]*Table2[[#This Row],[Tổng số lượng bán]]</f>
        <v>272000</v>
      </c>
      <c r="G10593">
        <v>0</v>
      </c>
      <c r="H10593">
        <f>Table2[[#This Row],[Doanh số bán]]-Table2[[#This Row],[Chiết khấu]]</f>
        <v>272000</v>
      </c>
      <c r="I10593">
        <v>0</v>
      </c>
      <c r="J10593">
        <v>0</v>
      </c>
      <c r="K10593" t="s">
        <v>50</v>
      </c>
      <c r="L10593">
        <v>1</v>
      </c>
      <c r="M10593" t="s">
        <v>37</v>
      </c>
      <c r="N10593" t="s">
        <v>50</v>
      </c>
      <c r="O10593">
        <v>1</v>
      </c>
      <c r="P10593" t="s">
        <v>512</v>
      </c>
      <c r="Q10593" t="s">
        <v>513</v>
      </c>
      <c r="R10593" t="s">
        <v>41</v>
      </c>
      <c r="S10593" t="s">
        <v>42</v>
      </c>
      <c r="T10593" t="s">
        <v>74</v>
      </c>
      <c r="U10593" t="s">
        <v>75</v>
      </c>
      <c r="V10593" t="s">
        <v>50</v>
      </c>
    </row>
    <row r="10594" spans="1:22">
      <c r="A10594" s="4">
        <v>46099</v>
      </c>
      <c r="B10594" t="s">
        <v>7614</v>
      </c>
      <c r="C10594" t="s">
        <v>2568</v>
      </c>
      <c r="D10594">
        <v>1</v>
      </c>
      <c r="E10594">
        <v>262000.28000000003</v>
      </c>
      <c r="F10594">
        <f>Table2[[#This Row],[Đơn Giá Chuẩn]]*Table2[[#This Row],[Tổng số lượng bán]]</f>
        <v>262000.28000000003</v>
      </c>
      <c r="G10594">
        <v>0</v>
      </c>
      <c r="H10594">
        <f>Table2[[#This Row],[Doanh số bán]]-Table2[[#This Row],[Chiết khấu]]</f>
        <v>262000.28000000003</v>
      </c>
      <c r="I10594">
        <v>0</v>
      </c>
      <c r="J10594">
        <v>0</v>
      </c>
      <c r="K10594" t="s">
        <v>50</v>
      </c>
      <c r="L10594">
        <v>1</v>
      </c>
      <c r="M10594" t="s">
        <v>37</v>
      </c>
      <c r="N10594" t="s">
        <v>50</v>
      </c>
      <c r="O10594">
        <v>1</v>
      </c>
      <c r="P10594" t="s">
        <v>2511</v>
      </c>
      <c r="Q10594" t="s">
        <v>2512</v>
      </c>
      <c r="R10594" t="s">
        <v>41</v>
      </c>
      <c r="S10594" t="s">
        <v>42</v>
      </c>
      <c r="T10594" t="s">
        <v>74</v>
      </c>
      <c r="U10594" t="s">
        <v>75</v>
      </c>
      <c r="V10594" t="s">
        <v>50</v>
      </c>
    </row>
    <row r="10595" spans="1:22">
      <c r="A10595" s="4">
        <v>46099</v>
      </c>
      <c r="B10595" t="s">
        <v>7614</v>
      </c>
      <c r="C10595" t="s">
        <v>2568</v>
      </c>
      <c r="D10595">
        <v>1</v>
      </c>
      <c r="E10595">
        <v>272000</v>
      </c>
      <c r="F10595">
        <f>Table2[[#This Row],[Đơn Giá Chuẩn]]*Table2[[#This Row],[Tổng số lượng bán]]</f>
        <v>272000</v>
      </c>
      <c r="G10595">
        <v>0</v>
      </c>
      <c r="H10595">
        <f>Table2[[#This Row],[Doanh số bán]]-Table2[[#This Row],[Chiết khấu]]</f>
        <v>272000</v>
      </c>
      <c r="I10595">
        <v>0</v>
      </c>
      <c r="J10595">
        <v>0</v>
      </c>
      <c r="K10595" t="s">
        <v>50</v>
      </c>
      <c r="L10595">
        <v>1</v>
      </c>
      <c r="M10595" t="s">
        <v>37</v>
      </c>
      <c r="N10595" t="s">
        <v>50</v>
      </c>
      <c r="O10595">
        <v>1</v>
      </c>
      <c r="P10595" t="s">
        <v>512</v>
      </c>
      <c r="Q10595" t="s">
        <v>513</v>
      </c>
      <c r="R10595" t="s">
        <v>41</v>
      </c>
      <c r="S10595" t="s">
        <v>42</v>
      </c>
      <c r="T10595" t="s">
        <v>74</v>
      </c>
      <c r="U10595" t="s">
        <v>75</v>
      </c>
      <c r="V10595" t="s">
        <v>50</v>
      </c>
    </row>
    <row r="10596" spans="1:22">
      <c r="A10596" s="4">
        <v>46099</v>
      </c>
      <c r="B10596" t="s">
        <v>7615</v>
      </c>
      <c r="C10596" t="s">
        <v>2568</v>
      </c>
      <c r="D10596">
        <v>1</v>
      </c>
      <c r="E10596">
        <v>272000</v>
      </c>
      <c r="F10596">
        <f>Table2[[#This Row],[Đơn Giá Chuẩn]]*Table2[[#This Row],[Tổng số lượng bán]]</f>
        <v>272000</v>
      </c>
      <c r="G10596">
        <v>0</v>
      </c>
      <c r="H10596">
        <f>Table2[[#This Row],[Doanh số bán]]-Table2[[#This Row],[Chiết khấu]]</f>
        <v>272000</v>
      </c>
      <c r="I10596">
        <v>0</v>
      </c>
      <c r="J10596">
        <v>0</v>
      </c>
      <c r="K10596" t="s">
        <v>50</v>
      </c>
      <c r="L10596">
        <v>1</v>
      </c>
      <c r="M10596" t="s">
        <v>37</v>
      </c>
      <c r="N10596" t="s">
        <v>50</v>
      </c>
      <c r="O10596">
        <v>1</v>
      </c>
      <c r="P10596" t="s">
        <v>512</v>
      </c>
      <c r="Q10596" t="s">
        <v>513</v>
      </c>
      <c r="R10596" t="s">
        <v>41</v>
      </c>
      <c r="S10596" t="s">
        <v>42</v>
      </c>
      <c r="T10596" t="s">
        <v>74</v>
      </c>
      <c r="U10596" t="s">
        <v>75</v>
      </c>
      <c r="V10596" t="s">
        <v>50</v>
      </c>
    </row>
    <row r="10597" spans="1:22">
      <c r="A10597" s="4">
        <v>46099</v>
      </c>
      <c r="B10597" t="s">
        <v>7616</v>
      </c>
      <c r="C10597" t="s">
        <v>1862</v>
      </c>
      <c r="D10597">
        <v>10</v>
      </c>
      <c r="E10597">
        <v>51000.032000000007</v>
      </c>
      <c r="F10597">
        <f>Table2[[#This Row],[Đơn Giá Chuẩn]]*Table2[[#This Row],[Tổng số lượng bán]]</f>
        <v>510000.32000000007</v>
      </c>
      <c r="G10597">
        <v>0</v>
      </c>
      <c r="H10597">
        <f>Table2[[#This Row],[Doanh số bán]]-Table2[[#This Row],[Chiết khấu]]</f>
        <v>510000.32000000007</v>
      </c>
      <c r="I10597">
        <v>0</v>
      </c>
      <c r="J10597">
        <v>0</v>
      </c>
      <c r="K10597" t="s">
        <v>50</v>
      </c>
      <c r="L10597">
        <v>0.12</v>
      </c>
      <c r="M10597" t="s">
        <v>37</v>
      </c>
      <c r="N10597" t="s">
        <v>50</v>
      </c>
      <c r="O10597">
        <v>1.2</v>
      </c>
      <c r="P10597" t="s">
        <v>656</v>
      </c>
      <c r="Q10597" t="s">
        <v>657</v>
      </c>
      <c r="R10597" t="s">
        <v>107</v>
      </c>
      <c r="S10597" t="s">
        <v>108</v>
      </c>
      <c r="T10597" t="s">
        <v>74</v>
      </c>
      <c r="U10597" t="s">
        <v>75</v>
      </c>
      <c r="V10597" t="s">
        <v>50</v>
      </c>
    </row>
    <row r="10598" spans="1:22">
      <c r="A10598" s="4">
        <v>46079</v>
      </c>
      <c r="B10598" t="s">
        <v>4608</v>
      </c>
      <c r="C10598" t="s">
        <v>83</v>
      </c>
      <c r="D10598">
        <v>1</v>
      </c>
      <c r="E10598">
        <v>177000</v>
      </c>
      <c r="F10598">
        <f>Table2[[#This Row],[Đơn Giá Chuẩn]]*Table2[[#This Row],[Tổng số lượng bán]]</f>
        <v>177000</v>
      </c>
      <c r="G10598">
        <v>0</v>
      </c>
      <c r="H10598">
        <f>Table2[[#This Row],[Doanh số bán]]-Table2[[#This Row],[Chiết khấu]]</f>
        <v>177000</v>
      </c>
      <c r="K10598" t="s">
        <v>24</v>
      </c>
      <c r="L10598">
        <v>0.25</v>
      </c>
      <c r="M10598" t="s">
        <v>918</v>
      </c>
      <c r="N10598" t="s">
        <v>919</v>
      </c>
      <c r="O10598">
        <v>0.25</v>
      </c>
      <c r="P10598" t="s">
        <v>272</v>
      </c>
      <c r="Q10598" t="s">
        <v>273</v>
      </c>
      <c r="R10598" t="s">
        <v>41</v>
      </c>
      <c r="S10598" t="s">
        <v>42</v>
      </c>
      <c r="T10598" t="s">
        <v>922</v>
      </c>
      <c r="U10598" t="s">
        <v>923</v>
      </c>
      <c r="V10598" t="s">
        <v>33</v>
      </c>
    </row>
    <row r="10599" spans="1:22">
      <c r="A10599" s="4">
        <v>46099</v>
      </c>
      <c r="B10599" t="s">
        <v>7618</v>
      </c>
      <c r="C10599" t="s">
        <v>1862</v>
      </c>
      <c r="D10599">
        <v>1</v>
      </c>
      <c r="E10599">
        <v>47000.000360000005</v>
      </c>
      <c r="F10599">
        <f>Table2[[#This Row],[Đơn Giá Chuẩn]]*Table2[[#This Row],[Tổng số lượng bán]]</f>
        <v>47000.000360000005</v>
      </c>
      <c r="G10599">
        <v>0</v>
      </c>
      <c r="H10599">
        <f>Table2[[#This Row],[Doanh số bán]]-Table2[[#This Row],[Chiết khấu]]</f>
        <v>47000.000360000005</v>
      </c>
      <c r="I10599">
        <v>0</v>
      </c>
      <c r="J10599">
        <v>0</v>
      </c>
      <c r="K10599" t="s">
        <v>50</v>
      </c>
      <c r="L10599">
        <v>0.12</v>
      </c>
      <c r="M10599" t="s">
        <v>37</v>
      </c>
      <c r="N10599" t="s">
        <v>50</v>
      </c>
      <c r="O10599">
        <v>0.12</v>
      </c>
      <c r="P10599" t="s">
        <v>520</v>
      </c>
      <c r="Q10599" t="s">
        <v>521</v>
      </c>
      <c r="R10599" t="s">
        <v>107</v>
      </c>
      <c r="S10599" t="s">
        <v>108</v>
      </c>
      <c r="T10599" t="s">
        <v>2176</v>
      </c>
      <c r="U10599" t="s">
        <v>2177</v>
      </c>
      <c r="V10599" t="s">
        <v>50</v>
      </c>
    </row>
    <row r="10600" spans="1:22">
      <c r="A10600" s="4">
        <v>46099</v>
      </c>
      <c r="B10600" t="s">
        <v>7618</v>
      </c>
      <c r="C10600" t="s">
        <v>1862</v>
      </c>
      <c r="D10600">
        <v>1</v>
      </c>
      <c r="E10600">
        <v>47000.000360000005</v>
      </c>
      <c r="F10600">
        <f>Table2[[#This Row],[Đơn Giá Chuẩn]]*Table2[[#This Row],[Tổng số lượng bán]]</f>
        <v>47000.000360000005</v>
      </c>
      <c r="G10600">
        <v>0</v>
      </c>
      <c r="H10600">
        <f>Table2[[#This Row],[Doanh số bán]]-Table2[[#This Row],[Chiết khấu]]</f>
        <v>47000.000360000005</v>
      </c>
      <c r="I10600">
        <v>0</v>
      </c>
      <c r="J10600">
        <v>0</v>
      </c>
      <c r="K10600" t="s">
        <v>50</v>
      </c>
      <c r="L10600">
        <v>0.16</v>
      </c>
      <c r="M10600" t="s">
        <v>37</v>
      </c>
      <c r="N10600" t="s">
        <v>50</v>
      </c>
      <c r="O10600">
        <v>0.16</v>
      </c>
      <c r="P10600" t="s">
        <v>105</v>
      </c>
      <c r="Q10600" t="s">
        <v>106</v>
      </c>
      <c r="R10600" t="s">
        <v>107</v>
      </c>
      <c r="S10600" t="s">
        <v>108</v>
      </c>
      <c r="T10600" t="s">
        <v>2176</v>
      </c>
      <c r="U10600" t="s">
        <v>2177</v>
      </c>
      <c r="V10600" t="s">
        <v>50</v>
      </c>
    </row>
    <row r="10601" spans="1:22">
      <c r="A10601" s="4">
        <v>46099</v>
      </c>
      <c r="B10601" t="s">
        <v>7619</v>
      </c>
      <c r="C10601" t="s">
        <v>2568</v>
      </c>
      <c r="D10601">
        <v>1</v>
      </c>
      <c r="E10601">
        <v>302000.24</v>
      </c>
      <c r="F10601">
        <f>Table2[[#This Row],[Đơn Giá Chuẩn]]*Table2[[#This Row],[Tổng số lượng bán]]</f>
        <v>302000.24</v>
      </c>
      <c r="G10601">
        <v>0</v>
      </c>
      <c r="H10601">
        <f>Table2[[#This Row],[Doanh số bán]]-Table2[[#This Row],[Chiết khấu]]</f>
        <v>302000.24</v>
      </c>
      <c r="I10601">
        <v>0</v>
      </c>
      <c r="J10601">
        <v>0</v>
      </c>
      <c r="K10601" t="s">
        <v>50</v>
      </c>
      <c r="L10601">
        <v>1</v>
      </c>
      <c r="M10601" t="s">
        <v>37</v>
      </c>
      <c r="N10601" t="s">
        <v>50</v>
      </c>
      <c r="O10601">
        <v>1</v>
      </c>
      <c r="P10601" t="s">
        <v>84</v>
      </c>
      <c r="Q10601" t="s">
        <v>85</v>
      </c>
      <c r="R10601" t="s">
        <v>41</v>
      </c>
      <c r="S10601" t="s">
        <v>42</v>
      </c>
      <c r="T10601" t="s">
        <v>74</v>
      </c>
      <c r="U10601" t="s">
        <v>75</v>
      </c>
      <c r="V10601" t="s">
        <v>50</v>
      </c>
    </row>
    <row r="10602" spans="1:22">
      <c r="A10602" s="4">
        <v>46099</v>
      </c>
      <c r="B10602" t="s">
        <v>7620</v>
      </c>
      <c r="C10602" t="s">
        <v>2568</v>
      </c>
      <c r="D10602">
        <v>1</v>
      </c>
      <c r="E10602">
        <v>302000.24</v>
      </c>
      <c r="F10602">
        <f>Table2[[#This Row],[Đơn Giá Chuẩn]]*Table2[[#This Row],[Tổng số lượng bán]]</f>
        <v>302000.24</v>
      </c>
      <c r="G10602">
        <v>0</v>
      </c>
      <c r="H10602">
        <f>Table2[[#This Row],[Doanh số bán]]-Table2[[#This Row],[Chiết khấu]]</f>
        <v>302000.24</v>
      </c>
      <c r="I10602">
        <v>0</v>
      </c>
      <c r="J10602">
        <v>0</v>
      </c>
      <c r="K10602" t="s">
        <v>50</v>
      </c>
      <c r="L10602">
        <v>1</v>
      </c>
      <c r="M10602" t="s">
        <v>37</v>
      </c>
      <c r="N10602" t="s">
        <v>50</v>
      </c>
      <c r="O10602">
        <v>1</v>
      </c>
      <c r="P10602" t="s">
        <v>84</v>
      </c>
      <c r="Q10602" t="s">
        <v>85</v>
      </c>
      <c r="R10602" t="s">
        <v>41</v>
      </c>
      <c r="S10602" t="s">
        <v>42</v>
      </c>
      <c r="T10602" t="s">
        <v>74</v>
      </c>
      <c r="U10602" t="s">
        <v>75</v>
      </c>
      <c r="V10602" t="s">
        <v>50</v>
      </c>
    </row>
    <row r="10603" spans="1:22">
      <c r="A10603" s="4">
        <v>46099</v>
      </c>
      <c r="B10603" t="s">
        <v>7621</v>
      </c>
      <c r="C10603" t="s">
        <v>2568</v>
      </c>
      <c r="D10603">
        <v>1</v>
      </c>
      <c r="E10603">
        <v>302000.24</v>
      </c>
      <c r="F10603">
        <f>Table2[[#This Row],[Đơn Giá Chuẩn]]*Table2[[#This Row],[Tổng số lượng bán]]</f>
        <v>302000.24</v>
      </c>
      <c r="G10603">
        <v>0</v>
      </c>
      <c r="H10603">
        <f>Table2[[#This Row],[Doanh số bán]]-Table2[[#This Row],[Chiết khấu]]</f>
        <v>302000.24</v>
      </c>
      <c r="I10603">
        <v>0</v>
      </c>
      <c r="J10603">
        <v>0</v>
      </c>
      <c r="K10603" t="s">
        <v>50</v>
      </c>
      <c r="L10603">
        <v>1</v>
      </c>
      <c r="M10603" t="s">
        <v>37</v>
      </c>
      <c r="N10603" t="s">
        <v>50</v>
      </c>
      <c r="O10603">
        <v>1</v>
      </c>
      <c r="P10603" t="s">
        <v>84</v>
      </c>
      <c r="Q10603" t="s">
        <v>85</v>
      </c>
      <c r="R10603" t="s">
        <v>41</v>
      </c>
      <c r="S10603" t="s">
        <v>42</v>
      </c>
      <c r="T10603" t="s">
        <v>74</v>
      </c>
      <c r="U10603" t="s">
        <v>75</v>
      </c>
      <c r="V10603" t="s">
        <v>50</v>
      </c>
    </row>
    <row r="10604" spans="1:22">
      <c r="A10604" s="4">
        <v>46099</v>
      </c>
      <c r="B10604" t="s">
        <v>7622</v>
      </c>
      <c r="C10604" t="s">
        <v>1862</v>
      </c>
      <c r="D10604">
        <v>1</v>
      </c>
      <c r="E10604">
        <v>50999.600000000006</v>
      </c>
      <c r="F10604">
        <f>Table2[[#This Row],[Đơn Giá Chuẩn]]*Table2[[#This Row],[Tổng số lượng bán]]</f>
        <v>50999.600000000006</v>
      </c>
      <c r="G10604">
        <v>0</v>
      </c>
      <c r="H10604">
        <f>Table2[[#This Row],[Doanh số bán]]-Table2[[#This Row],[Chiết khấu]]</f>
        <v>50999.600000000006</v>
      </c>
      <c r="I10604">
        <v>0</v>
      </c>
      <c r="J10604">
        <v>0</v>
      </c>
      <c r="K10604" t="s">
        <v>50</v>
      </c>
      <c r="L10604">
        <v>0.12</v>
      </c>
      <c r="M10604" t="s">
        <v>37</v>
      </c>
      <c r="N10604" t="s">
        <v>50</v>
      </c>
      <c r="O10604">
        <v>0.12</v>
      </c>
      <c r="P10604" t="s">
        <v>588</v>
      </c>
      <c r="Q10604" t="s">
        <v>589</v>
      </c>
      <c r="R10604" t="s">
        <v>107</v>
      </c>
      <c r="S10604" t="s">
        <v>108</v>
      </c>
      <c r="T10604" t="s">
        <v>74</v>
      </c>
      <c r="U10604" t="s">
        <v>75</v>
      </c>
      <c r="V10604" t="s">
        <v>50</v>
      </c>
    </row>
    <row r="10605" spans="1:22">
      <c r="A10605" s="4">
        <v>46099</v>
      </c>
      <c r="B10605" t="s">
        <v>7623</v>
      </c>
      <c r="C10605" t="s">
        <v>1862</v>
      </c>
      <c r="D10605">
        <v>1</v>
      </c>
      <c r="E10605">
        <v>50999.600000000006</v>
      </c>
      <c r="F10605">
        <f>Table2[[#This Row],[Đơn Giá Chuẩn]]*Table2[[#This Row],[Tổng số lượng bán]]</f>
        <v>50999.600000000006</v>
      </c>
      <c r="G10605">
        <v>0</v>
      </c>
      <c r="H10605">
        <f>Table2[[#This Row],[Doanh số bán]]-Table2[[#This Row],[Chiết khấu]]</f>
        <v>50999.600000000006</v>
      </c>
      <c r="I10605">
        <v>0</v>
      </c>
      <c r="J10605">
        <v>0</v>
      </c>
      <c r="K10605" t="s">
        <v>50</v>
      </c>
      <c r="L10605">
        <v>0.12</v>
      </c>
      <c r="M10605" t="s">
        <v>37</v>
      </c>
      <c r="N10605" t="s">
        <v>50</v>
      </c>
      <c r="O10605">
        <v>0.12</v>
      </c>
      <c r="P10605" t="s">
        <v>586</v>
      </c>
      <c r="Q10605" t="s">
        <v>587</v>
      </c>
      <c r="R10605" t="s">
        <v>107</v>
      </c>
      <c r="S10605" t="s">
        <v>108</v>
      </c>
      <c r="T10605" t="s">
        <v>74</v>
      </c>
      <c r="U10605" t="s">
        <v>75</v>
      </c>
      <c r="V10605" t="s">
        <v>50</v>
      </c>
    </row>
    <row r="10606" spans="1:22">
      <c r="A10606" s="4">
        <v>46099</v>
      </c>
      <c r="B10606" t="s">
        <v>7624</v>
      </c>
      <c r="C10606" t="s">
        <v>1862</v>
      </c>
      <c r="D10606">
        <v>1</v>
      </c>
      <c r="E10606">
        <v>50999.600000000006</v>
      </c>
      <c r="F10606">
        <f>Table2[[#This Row],[Đơn Giá Chuẩn]]*Table2[[#This Row],[Tổng số lượng bán]]</f>
        <v>50999.600000000006</v>
      </c>
      <c r="G10606">
        <v>0</v>
      </c>
      <c r="H10606">
        <f>Table2[[#This Row],[Doanh số bán]]-Table2[[#This Row],[Chiết khấu]]</f>
        <v>50999.600000000006</v>
      </c>
      <c r="I10606">
        <v>0</v>
      </c>
      <c r="J10606">
        <v>0</v>
      </c>
      <c r="K10606" t="s">
        <v>50</v>
      </c>
      <c r="L10606">
        <v>0.12</v>
      </c>
      <c r="M10606" t="s">
        <v>37</v>
      </c>
      <c r="N10606" t="s">
        <v>50</v>
      </c>
      <c r="O10606">
        <v>0.12</v>
      </c>
      <c r="P10606" t="s">
        <v>588</v>
      </c>
      <c r="Q10606" t="s">
        <v>589</v>
      </c>
      <c r="R10606" t="s">
        <v>107</v>
      </c>
      <c r="S10606" t="s">
        <v>108</v>
      </c>
      <c r="T10606" t="s">
        <v>74</v>
      </c>
      <c r="U10606" t="s">
        <v>75</v>
      </c>
      <c r="V10606" t="s">
        <v>50</v>
      </c>
    </row>
    <row r="10607" spans="1:22">
      <c r="A10607" s="4">
        <v>46099</v>
      </c>
      <c r="B10607" t="s">
        <v>7624</v>
      </c>
      <c r="C10607" t="s">
        <v>1862</v>
      </c>
      <c r="D10607">
        <v>1</v>
      </c>
      <c r="E10607">
        <v>50999.600000000006</v>
      </c>
      <c r="F10607">
        <f>Table2[[#This Row],[Đơn Giá Chuẩn]]*Table2[[#This Row],[Tổng số lượng bán]]</f>
        <v>50999.600000000006</v>
      </c>
      <c r="G10607">
        <v>0</v>
      </c>
      <c r="H10607">
        <f>Table2[[#This Row],[Doanh số bán]]-Table2[[#This Row],[Chiết khấu]]</f>
        <v>50999.600000000006</v>
      </c>
      <c r="I10607">
        <v>0</v>
      </c>
      <c r="J10607">
        <v>0</v>
      </c>
      <c r="K10607" t="s">
        <v>50</v>
      </c>
      <c r="L10607">
        <v>0.12</v>
      </c>
      <c r="M10607" t="s">
        <v>37</v>
      </c>
      <c r="N10607" t="s">
        <v>50</v>
      </c>
      <c r="O10607">
        <v>0.12</v>
      </c>
      <c r="P10607" t="s">
        <v>656</v>
      </c>
      <c r="Q10607" t="s">
        <v>657</v>
      </c>
      <c r="R10607" t="s">
        <v>107</v>
      </c>
      <c r="S10607" t="s">
        <v>108</v>
      </c>
      <c r="T10607" t="s">
        <v>74</v>
      </c>
      <c r="U10607" t="s">
        <v>75</v>
      </c>
      <c r="V10607" t="s">
        <v>50</v>
      </c>
    </row>
    <row r="10608" spans="1:22">
      <c r="A10608" s="4">
        <v>46099</v>
      </c>
      <c r="B10608" t="s">
        <v>7624</v>
      </c>
      <c r="C10608" t="s">
        <v>1862</v>
      </c>
      <c r="D10608">
        <v>1</v>
      </c>
      <c r="E10608">
        <v>47000.36</v>
      </c>
      <c r="F10608">
        <f>Table2[[#This Row],[Đơn Giá Chuẩn]]*Table2[[#This Row],[Tổng số lượng bán]]</f>
        <v>47000.36</v>
      </c>
      <c r="G10608">
        <v>0</v>
      </c>
      <c r="H10608">
        <f>Table2[[#This Row],[Doanh số bán]]-Table2[[#This Row],[Chiết khấu]]</f>
        <v>47000.36</v>
      </c>
      <c r="I10608">
        <v>0</v>
      </c>
      <c r="J10608">
        <v>0</v>
      </c>
      <c r="K10608" t="s">
        <v>50</v>
      </c>
      <c r="L10608">
        <v>0.12</v>
      </c>
      <c r="M10608" t="s">
        <v>37</v>
      </c>
      <c r="N10608" t="s">
        <v>50</v>
      </c>
      <c r="O10608">
        <v>0.12</v>
      </c>
      <c r="P10608" t="s">
        <v>520</v>
      </c>
      <c r="Q10608" t="s">
        <v>521</v>
      </c>
      <c r="R10608" t="s">
        <v>107</v>
      </c>
      <c r="S10608" t="s">
        <v>108</v>
      </c>
      <c r="T10608" t="s">
        <v>74</v>
      </c>
      <c r="U10608" t="s">
        <v>75</v>
      </c>
      <c r="V10608" t="s">
        <v>50</v>
      </c>
    </row>
    <row r="10609" spans="1:22">
      <c r="A10609" s="4">
        <v>46099</v>
      </c>
      <c r="B10609" t="s">
        <v>7624</v>
      </c>
      <c r="C10609" t="s">
        <v>1862</v>
      </c>
      <c r="D10609">
        <v>1</v>
      </c>
      <c r="E10609">
        <v>47000.36</v>
      </c>
      <c r="F10609">
        <f>Table2[[#This Row],[Đơn Giá Chuẩn]]*Table2[[#This Row],[Tổng số lượng bán]]</f>
        <v>47000.36</v>
      </c>
      <c r="G10609">
        <v>0</v>
      </c>
      <c r="H10609">
        <f>Table2[[#This Row],[Doanh số bán]]-Table2[[#This Row],[Chiết khấu]]</f>
        <v>47000.36</v>
      </c>
      <c r="I10609">
        <v>0</v>
      </c>
      <c r="J10609">
        <v>0</v>
      </c>
      <c r="K10609" t="s">
        <v>50</v>
      </c>
      <c r="L10609">
        <v>0.16</v>
      </c>
      <c r="M10609" t="s">
        <v>37</v>
      </c>
      <c r="N10609" t="s">
        <v>50</v>
      </c>
      <c r="O10609">
        <v>0.16</v>
      </c>
      <c r="P10609" t="s">
        <v>105</v>
      </c>
      <c r="Q10609" t="s">
        <v>106</v>
      </c>
      <c r="R10609" t="s">
        <v>107</v>
      </c>
      <c r="S10609" t="s">
        <v>108</v>
      </c>
      <c r="T10609" t="s">
        <v>74</v>
      </c>
      <c r="U10609" t="s">
        <v>75</v>
      </c>
      <c r="V10609" t="s">
        <v>50</v>
      </c>
    </row>
    <row r="10610" spans="1:22">
      <c r="A10610" s="4">
        <v>46099</v>
      </c>
      <c r="B10610" t="s">
        <v>7624</v>
      </c>
      <c r="C10610" t="s">
        <v>1862</v>
      </c>
      <c r="D10610">
        <v>1</v>
      </c>
      <c r="E10610">
        <v>50999.600000000006</v>
      </c>
      <c r="F10610">
        <f>Table2[[#This Row],[Đơn Giá Chuẩn]]*Table2[[#This Row],[Tổng số lượng bán]]</f>
        <v>50999.600000000006</v>
      </c>
      <c r="G10610">
        <v>0</v>
      </c>
      <c r="H10610">
        <f>Table2[[#This Row],[Doanh số bán]]-Table2[[#This Row],[Chiết khấu]]</f>
        <v>50999.600000000006</v>
      </c>
      <c r="I10610">
        <v>0</v>
      </c>
      <c r="J10610">
        <v>0</v>
      </c>
      <c r="K10610" t="s">
        <v>50</v>
      </c>
      <c r="L10610">
        <v>0.12</v>
      </c>
      <c r="M10610" t="s">
        <v>37</v>
      </c>
      <c r="N10610" t="s">
        <v>50</v>
      </c>
      <c r="O10610">
        <v>0.12</v>
      </c>
      <c r="P10610" t="s">
        <v>586</v>
      </c>
      <c r="Q10610" t="s">
        <v>587</v>
      </c>
      <c r="R10610" t="s">
        <v>107</v>
      </c>
      <c r="S10610" t="s">
        <v>108</v>
      </c>
      <c r="T10610" t="s">
        <v>74</v>
      </c>
      <c r="U10610" t="s">
        <v>75</v>
      </c>
      <c r="V10610" t="s">
        <v>50</v>
      </c>
    </row>
    <row r="10611" spans="1:22">
      <c r="A10611" s="4">
        <v>46099</v>
      </c>
      <c r="B10611" t="s">
        <v>7625</v>
      </c>
      <c r="C10611" t="s">
        <v>155</v>
      </c>
      <c r="D10611">
        <v>1</v>
      </c>
      <c r="E10611">
        <v>152150.00023999999</v>
      </c>
      <c r="F10611">
        <f>Table2[[#This Row],[Đơn Giá Chuẩn]]*Table2[[#This Row],[Tổng số lượng bán]]</f>
        <v>152150.00023999999</v>
      </c>
      <c r="G10611">
        <v>0</v>
      </c>
      <c r="H10611">
        <f>Table2[[#This Row],[Doanh số bán]]-Table2[[#This Row],[Chiết khấu]]</f>
        <v>152150.00023999999</v>
      </c>
      <c r="I10611">
        <v>0</v>
      </c>
      <c r="J10611">
        <v>0</v>
      </c>
      <c r="K10611" t="s">
        <v>50</v>
      </c>
      <c r="L10611">
        <v>0.2</v>
      </c>
      <c r="M10611" t="s">
        <v>37</v>
      </c>
      <c r="N10611" t="s">
        <v>50</v>
      </c>
      <c r="O10611">
        <v>0.2</v>
      </c>
      <c r="P10611" t="s">
        <v>156</v>
      </c>
      <c r="Q10611" t="s">
        <v>157</v>
      </c>
      <c r="R10611" t="s">
        <v>107</v>
      </c>
      <c r="S10611" t="s">
        <v>108</v>
      </c>
      <c r="T10611" t="s">
        <v>2349</v>
      </c>
      <c r="U10611" t="s">
        <v>2350</v>
      </c>
      <c r="V10611" t="s">
        <v>50</v>
      </c>
    </row>
    <row r="10612" spans="1:22">
      <c r="A10612" s="4">
        <v>46099</v>
      </c>
      <c r="B10612" t="s">
        <v>7626</v>
      </c>
      <c r="C10612" t="s">
        <v>155</v>
      </c>
      <c r="D10612">
        <v>1</v>
      </c>
      <c r="E10612">
        <v>152150.00023999999</v>
      </c>
      <c r="F10612">
        <f>Table2[[#This Row],[Đơn Giá Chuẩn]]*Table2[[#This Row],[Tổng số lượng bán]]</f>
        <v>152150.00023999999</v>
      </c>
      <c r="G10612">
        <v>0</v>
      </c>
      <c r="H10612">
        <f>Table2[[#This Row],[Doanh số bán]]-Table2[[#This Row],[Chiết khấu]]</f>
        <v>152150.00023999999</v>
      </c>
      <c r="I10612">
        <v>0</v>
      </c>
      <c r="J10612">
        <v>0</v>
      </c>
      <c r="K10612" t="s">
        <v>50</v>
      </c>
      <c r="L10612">
        <v>0.2</v>
      </c>
      <c r="M10612" t="s">
        <v>37</v>
      </c>
      <c r="N10612" t="s">
        <v>50</v>
      </c>
      <c r="O10612">
        <v>0.2</v>
      </c>
      <c r="P10612" t="s">
        <v>156</v>
      </c>
      <c r="Q10612" t="s">
        <v>157</v>
      </c>
      <c r="R10612" t="s">
        <v>107</v>
      </c>
      <c r="S10612" t="s">
        <v>108</v>
      </c>
      <c r="T10612" t="s">
        <v>2349</v>
      </c>
      <c r="U10612" t="s">
        <v>2350</v>
      </c>
      <c r="V10612" t="s">
        <v>50</v>
      </c>
    </row>
    <row r="10613" spans="1:22">
      <c r="A10613" s="4">
        <v>46099</v>
      </c>
      <c r="B10613" t="s">
        <v>7627</v>
      </c>
      <c r="C10613" t="s">
        <v>2568</v>
      </c>
      <c r="D10613">
        <v>2</v>
      </c>
      <c r="E10613">
        <v>262000.00028000004</v>
      </c>
      <c r="F10613">
        <f>Table2[[#This Row],[Đơn Giá Chuẩn]]*Table2[[#This Row],[Tổng số lượng bán]]</f>
        <v>524000.00056000007</v>
      </c>
      <c r="G10613">
        <v>0</v>
      </c>
      <c r="H10613">
        <f>Table2[[#This Row],[Doanh số bán]]-Table2[[#This Row],[Chiết khấu]]</f>
        <v>524000.00056000007</v>
      </c>
      <c r="I10613">
        <v>0</v>
      </c>
      <c r="J10613">
        <v>0</v>
      </c>
      <c r="K10613" t="s">
        <v>50</v>
      </c>
      <c r="L10613">
        <v>1</v>
      </c>
      <c r="M10613" t="s">
        <v>37</v>
      </c>
      <c r="N10613" t="s">
        <v>50</v>
      </c>
      <c r="O10613">
        <v>2</v>
      </c>
      <c r="P10613" t="s">
        <v>2511</v>
      </c>
      <c r="Q10613" t="s">
        <v>2512</v>
      </c>
      <c r="R10613" t="s">
        <v>41</v>
      </c>
      <c r="S10613" t="s">
        <v>42</v>
      </c>
      <c r="T10613" t="s">
        <v>2349</v>
      </c>
      <c r="U10613" t="s">
        <v>2350</v>
      </c>
      <c r="V10613" t="s">
        <v>50</v>
      </c>
    </row>
    <row r="10614" spans="1:22">
      <c r="A10614" s="4">
        <v>46099</v>
      </c>
      <c r="B10614" t="s">
        <v>7628</v>
      </c>
      <c r="C10614" t="s">
        <v>155</v>
      </c>
      <c r="D10614">
        <v>4</v>
      </c>
      <c r="E10614">
        <v>152150.00023999999</v>
      </c>
      <c r="F10614">
        <f>Table2[[#This Row],[Đơn Giá Chuẩn]]*Table2[[#This Row],[Tổng số lượng bán]]</f>
        <v>608600.00095999998</v>
      </c>
      <c r="G10614">
        <v>0</v>
      </c>
      <c r="H10614">
        <f>Table2[[#This Row],[Doanh số bán]]-Table2[[#This Row],[Chiết khấu]]</f>
        <v>608600.00095999998</v>
      </c>
      <c r="I10614">
        <v>0</v>
      </c>
      <c r="J10614">
        <v>0</v>
      </c>
      <c r="K10614" t="s">
        <v>50</v>
      </c>
      <c r="L10614">
        <v>0.2</v>
      </c>
      <c r="M10614" t="s">
        <v>37</v>
      </c>
      <c r="N10614" t="s">
        <v>50</v>
      </c>
      <c r="O10614">
        <v>0.8</v>
      </c>
      <c r="P10614" t="s">
        <v>156</v>
      </c>
      <c r="Q10614" t="s">
        <v>157</v>
      </c>
      <c r="R10614" t="s">
        <v>107</v>
      </c>
      <c r="S10614" t="s">
        <v>108</v>
      </c>
      <c r="T10614" t="s">
        <v>2349</v>
      </c>
      <c r="U10614" t="s">
        <v>2350</v>
      </c>
      <c r="V10614" t="s">
        <v>50</v>
      </c>
    </row>
    <row r="10615" spans="1:22">
      <c r="A10615" s="4">
        <v>46099</v>
      </c>
      <c r="B10615" t="s">
        <v>7629</v>
      </c>
      <c r="C10615" t="s">
        <v>155</v>
      </c>
      <c r="D10615">
        <v>1</v>
      </c>
      <c r="E10615">
        <v>152150.00023999999</v>
      </c>
      <c r="F10615">
        <f>Table2[[#This Row],[Đơn Giá Chuẩn]]*Table2[[#This Row],[Tổng số lượng bán]]</f>
        <v>152150.00023999999</v>
      </c>
      <c r="G10615">
        <v>0</v>
      </c>
      <c r="H10615">
        <f>Table2[[#This Row],[Doanh số bán]]-Table2[[#This Row],[Chiết khấu]]</f>
        <v>152150.00023999999</v>
      </c>
      <c r="I10615">
        <v>0</v>
      </c>
      <c r="J10615">
        <v>0</v>
      </c>
      <c r="K10615" t="s">
        <v>50</v>
      </c>
      <c r="L10615">
        <v>0.2</v>
      </c>
      <c r="M10615" t="s">
        <v>37</v>
      </c>
      <c r="N10615" t="s">
        <v>50</v>
      </c>
      <c r="O10615">
        <v>0.2</v>
      </c>
      <c r="P10615" t="s">
        <v>156</v>
      </c>
      <c r="Q10615" t="s">
        <v>157</v>
      </c>
      <c r="R10615" t="s">
        <v>107</v>
      </c>
      <c r="S10615" t="s">
        <v>108</v>
      </c>
      <c r="T10615" t="s">
        <v>2349</v>
      </c>
      <c r="U10615" t="s">
        <v>2350</v>
      </c>
      <c r="V10615" t="s">
        <v>50</v>
      </c>
    </row>
    <row r="10616" spans="1:22">
      <c r="A10616" s="4">
        <v>46099</v>
      </c>
      <c r="B10616" t="s">
        <v>7630</v>
      </c>
      <c r="C10616" t="s">
        <v>155</v>
      </c>
      <c r="D10616">
        <v>1</v>
      </c>
      <c r="E10616">
        <v>152150.00023999999</v>
      </c>
      <c r="F10616">
        <f>Table2[[#This Row],[Đơn Giá Chuẩn]]*Table2[[#This Row],[Tổng số lượng bán]]</f>
        <v>152150.00023999999</v>
      </c>
      <c r="G10616">
        <v>0</v>
      </c>
      <c r="H10616">
        <f>Table2[[#This Row],[Doanh số bán]]-Table2[[#This Row],[Chiết khấu]]</f>
        <v>152150.00023999999</v>
      </c>
      <c r="I10616">
        <v>0</v>
      </c>
      <c r="J10616">
        <v>0</v>
      </c>
      <c r="K10616" t="s">
        <v>50</v>
      </c>
      <c r="L10616">
        <v>0.2</v>
      </c>
      <c r="M10616" t="s">
        <v>37</v>
      </c>
      <c r="N10616" t="s">
        <v>50</v>
      </c>
      <c r="O10616">
        <v>0.2</v>
      </c>
      <c r="P10616" t="s">
        <v>156</v>
      </c>
      <c r="Q10616" t="s">
        <v>157</v>
      </c>
      <c r="R10616" t="s">
        <v>107</v>
      </c>
      <c r="S10616" t="s">
        <v>108</v>
      </c>
      <c r="T10616" t="s">
        <v>2349</v>
      </c>
      <c r="U10616" t="s">
        <v>2350</v>
      </c>
      <c r="V10616" t="s">
        <v>50</v>
      </c>
    </row>
    <row r="10617" spans="1:22">
      <c r="A10617" s="4">
        <v>46099</v>
      </c>
      <c r="B10617" t="s">
        <v>7631</v>
      </c>
      <c r="C10617" t="s">
        <v>155</v>
      </c>
      <c r="D10617">
        <v>1</v>
      </c>
      <c r="E10617">
        <v>95366</v>
      </c>
      <c r="F10617">
        <f>Table2[[#This Row],[Đơn Giá Chuẩn]]*Table2[[#This Row],[Tổng số lượng bán]]</f>
        <v>95366</v>
      </c>
      <c r="G10617">
        <v>0</v>
      </c>
      <c r="H10617">
        <f>Table2[[#This Row],[Doanh số bán]]-Table2[[#This Row],[Chiết khấu]]</f>
        <v>95366</v>
      </c>
      <c r="I10617">
        <v>0</v>
      </c>
      <c r="J10617">
        <v>0</v>
      </c>
      <c r="K10617" t="s">
        <v>50</v>
      </c>
      <c r="L10617">
        <v>0.35199999999999998</v>
      </c>
      <c r="M10617" t="s">
        <v>37</v>
      </c>
      <c r="N10617" t="s">
        <v>50</v>
      </c>
      <c r="O10617">
        <v>0.35199999999999998</v>
      </c>
      <c r="P10617" t="s">
        <v>3291</v>
      </c>
      <c r="Q10617" t="s">
        <v>3292</v>
      </c>
      <c r="R10617" t="s">
        <v>107</v>
      </c>
      <c r="S10617" t="s">
        <v>108</v>
      </c>
      <c r="T10617" t="s">
        <v>2298</v>
      </c>
      <c r="U10617" t="s">
        <v>2299</v>
      </c>
      <c r="V10617" t="s">
        <v>50</v>
      </c>
    </row>
    <row r="10618" spans="1:22">
      <c r="A10618" s="4">
        <v>46099</v>
      </c>
      <c r="B10618" t="s">
        <v>7632</v>
      </c>
      <c r="C10618" t="s">
        <v>155</v>
      </c>
      <c r="D10618">
        <v>0</v>
      </c>
      <c r="E10618">
        <v>331000.40000000002</v>
      </c>
      <c r="F10618">
        <f>Table2[[#This Row],[Đơn Giá Chuẩn]]*Table2[[#This Row],[Tổng số lượng bán]]</f>
        <v>0</v>
      </c>
      <c r="G10618">
        <v>0</v>
      </c>
      <c r="H10618">
        <f>Table2[[#This Row],[Doanh số bán]]-Table2[[#This Row],[Chiết khấu]]</f>
        <v>0</v>
      </c>
      <c r="I10618">
        <v>1</v>
      </c>
      <c r="J10618">
        <v>304630</v>
      </c>
      <c r="K10618" t="s">
        <v>50</v>
      </c>
      <c r="L10618">
        <v>1.6</v>
      </c>
      <c r="M10618" t="s">
        <v>37</v>
      </c>
      <c r="N10618" t="s">
        <v>50</v>
      </c>
      <c r="O10618">
        <v>0</v>
      </c>
      <c r="P10618" t="s">
        <v>839</v>
      </c>
      <c r="Q10618" t="s">
        <v>840</v>
      </c>
      <c r="R10618" t="s">
        <v>107</v>
      </c>
      <c r="S10618" t="s">
        <v>108</v>
      </c>
      <c r="T10618" t="s">
        <v>74</v>
      </c>
      <c r="U10618" t="s">
        <v>75</v>
      </c>
      <c r="V10618" t="s">
        <v>50</v>
      </c>
    </row>
    <row r="10619" spans="1:22">
      <c r="A10619" s="4">
        <v>46099</v>
      </c>
      <c r="B10619" t="s">
        <v>7633</v>
      </c>
      <c r="C10619" t="s">
        <v>2568</v>
      </c>
      <c r="D10619">
        <v>0</v>
      </c>
      <c r="E10619">
        <v>302000.00024000002</v>
      </c>
      <c r="F10619">
        <f>Table2[[#This Row],[Đơn Giá Chuẩn]]*Table2[[#This Row],[Tổng số lượng bán]]</f>
        <v>0</v>
      </c>
      <c r="G10619">
        <v>0</v>
      </c>
      <c r="H10619">
        <f>Table2[[#This Row],[Doanh số bán]]-Table2[[#This Row],[Chiết khấu]]</f>
        <v>0</v>
      </c>
      <c r="I10619">
        <v>1</v>
      </c>
      <c r="J10619">
        <v>277778</v>
      </c>
      <c r="K10619" t="s">
        <v>50</v>
      </c>
      <c r="L10619">
        <v>1</v>
      </c>
      <c r="M10619" t="s">
        <v>37</v>
      </c>
      <c r="N10619" t="s">
        <v>50</v>
      </c>
      <c r="O10619">
        <v>0</v>
      </c>
      <c r="P10619" t="s">
        <v>84</v>
      </c>
      <c r="Q10619" t="s">
        <v>85</v>
      </c>
      <c r="R10619" t="s">
        <v>41</v>
      </c>
      <c r="S10619" t="s">
        <v>42</v>
      </c>
      <c r="T10619" t="s">
        <v>51</v>
      </c>
      <c r="U10619" t="s">
        <v>52</v>
      </c>
      <c r="V10619" t="s">
        <v>50</v>
      </c>
    </row>
    <row r="10620" spans="1:22">
      <c r="A10620" s="4">
        <v>46099</v>
      </c>
      <c r="B10620" t="s">
        <v>7633</v>
      </c>
      <c r="C10620" t="s">
        <v>2568</v>
      </c>
      <c r="D10620">
        <v>0</v>
      </c>
      <c r="E10620">
        <v>701999.99984000006</v>
      </c>
      <c r="F10620">
        <f>Table2[[#This Row],[Đơn Giá Chuẩn]]*Table2[[#This Row],[Tổng số lượng bán]]</f>
        <v>0</v>
      </c>
      <c r="G10620">
        <v>0</v>
      </c>
      <c r="H10620">
        <f>Table2[[#This Row],[Doanh số bán]]-Table2[[#This Row],[Chiết khấu]]</f>
        <v>0</v>
      </c>
      <c r="I10620">
        <v>0.25</v>
      </c>
      <c r="J10620">
        <v>162037</v>
      </c>
      <c r="K10620" t="s">
        <v>50</v>
      </c>
      <c r="L10620">
        <v>0.25</v>
      </c>
      <c r="M10620" t="s">
        <v>37</v>
      </c>
      <c r="N10620" t="s">
        <v>50</v>
      </c>
      <c r="O10620">
        <v>0</v>
      </c>
      <c r="P10620" t="s">
        <v>272</v>
      </c>
      <c r="Q10620" t="s">
        <v>273</v>
      </c>
      <c r="R10620" t="s">
        <v>41</v>
      </c>
      <c r="S10620" t="s">
        <v>42</v>
      </c>
      <c r="T10620" t="s">
        <v>51</v>
      </c>
      <c r="U10620" t="s">
        <v>52</v>
      </c>
      <c r="V10620" t="s">
        <v>50</v>
      </c>
    </row>
    <row r="10621" spans="1:22">
      <c r="A10621" s="4">
        <v>46099</v>
      </c>
      <c r="B10621" t="s">
        <v>7633</v>
      </c>
      <c r="C10621" t="s">
        <v>1862</v>
      </c>
      <c r="D10621">
        <v>0</v>
      </c>
      <c r="E10621">
        <v>192000.00008000003</v>
      </c>
      <c r="F10621">
        <f>Table2[[#This Row],[Đơn Giá Chuẩn]]*Table2[[#This Row],[Tổng số lượng bán]]</f>
        <v>0</v>
      </c>
      <c r="G10621">
        <v>0</v>
      </c>
      <c r="H10621">
        <f>Table2[[#This Row],[Doanh số bán]]-Table2[[#This Row],[Chiết khấu]]</f>
        <v>0</v>
      </c>
      <c r="I10621">
        <v>1</v>
      </c>
      <c r="J10621">
        <v>175926</v>
      </c>
      <c r="K10621" t="s">
        <v>50</v>
      </c>
      <c r="L10621">
        <v>0.1</v>
      </c>
      <c r="M10621" t="s">
        <v>37</v>
      </c>
      <c r="N10621" t="s">
        <v>50</v>
      </c>
      <c r="O10621">
        <v>0</v>
      </c>
      <c r="P10621" t="s">
        <v>325</v>
      </c>
      <c r="Q10621" t="s">
        <v>326</v>
      </c>
      <c r="R10621" t="s">
        <v>41</v>
      </c>
      <c r="S10621" t="s">
        <v>42</v>
      </c>
      <c r="T10621" t="s">
        <v>51</v>
      </c>
      <c r="U10621" t="s">
        <v>52</v>
      </c>
      <c r="V10621" t="s">
        <v>50</v>
      </c>
    </row>
    <row r="10622" spans="1:22">
      <c r="A10622" s="4">
        <v>46099</v>
      </c>
      <c r="B10622" t="s">
        <v>7633</v>
      </c>
      <c r="C10622" t="s">
        <v>2568</v>
      </c>
      <c r="D10622">
        <v>0</v>
      </c>
      <c r="E10622">
        <v>581999.99996000004</v>
      </c>
      <c r="F10622">
        <f>Table2[[#This Row],[Đơn Giá Chuẩn]]*Table2[[#This Row],[Tổng số lượng bán]]</f>
        <v>0</v>
      </c>
      <c r="G10622">
        <v>0</v>
      </c>
      <c r="H10622">
        <f>Table2[[#This Row],[Doanh số bán]]-Table2[[#This Row],[Chiết khấu]]</f>
        <v>0</v>
      </c>
      <c r="I10622">
        <v>0.25</v>
      </c>
      <c r="J10622">
        <v>134259</v>
      </c>
      <c r="K10622" t="s">
        <v>50</v>
      </c>
      <c r="L10622">
        <v>0.25</v>
      </c>
      <c r="M10622" t="s">
        <v>37</v>
      </c>
      <c r="N10622" t="s">
        <v>50</v>
      </c>
      <c r="O10622">
        <v>0</v>
      </c>
      <c r="P10622" t="s">
        <v>516</v>
      </c>
      <c r="Q10622" t="s">
        <v>517</v>
      </c>
      <c r="R10622" t="s">
        <v>41</v>
      </c>
      <c r="S10622" t="s">
        <v>42</v>
      </c>
      <c r="T10622" t="s">
        <v>51</v>
      </c>
      <c r="U10622" t="s">
        <v>52</v>
      </c>
      <c r="V10622" t="s">
        <v>50</v>
      </c>
    </row>
    <row r="10623" spans="1:22">
      <c r="A10623" s="4">
        <v>46100</v>
      </c>
      <c r="B10623" t="s">
        <v>7634</v>
      </c>
      <c r="C10623" t="s">
        <v>2568</v>
      </c>
      <c r="D10623">
        <v>10</v>
      </c>
      <c r="E10623">
        <v>186999.99968000001</v>
      </c>
      <c r="F10623">
        <f>Table2[[#This Row],[Đơn Giá Chuẩn]]*Table2[[#This Row],[Tổng số lượng bán]]</f>
        <v>1869999.9968000001</v>
      </c>
      <c r="G10623">
        <v>0</v>
      </c>
      <c r="H10623">
        <f>Table2[[#This Row],[Doanh số bán]]-Table2[[#This Row],[Chiết khấu]]</f>
        <v>1869999.9968000001</v>
      </c>
      <c r="I10623">
        <v>0</v>
      </c>
      <c r="J10623">
        <v>0</v>
      </c>
      <c r="K10623" t="s">
        <v>2217</v>
      </c>
      <c r="L10623">
        <v>1</v>
      </c>
      <c r="M10623" t="s">
        <v>37</v>
      </c>
      <c r="N10623" t="s">
        <v>919</v>
      </c>
      <c r="O10623">
        <v>10</v>
      </c>
      <c r="P10623" t="s">
        <v>2511</v>
      </c>
      <c r="Q10623" t="s">
        <v>2512</v>
      </c>
      <c r="R10623" t="s">
        <v>41</v>
      </c>
      <c r="S10623" t="s">
        <v>42</v>
      </c>
      <c r="T10623" t="s">
        <v>2597</v>
      </c>
      <c r="U10623" t="s">
        <v>2598</v>
      </c>
      <c r="V10623" t="s">
        <v>45</v>
      </c>
    </row>
    <row r="10624" spans="1:22">
      <c r="A10624" s="4">
        <v>46100</v>
      </c>
      <c r="B10624" t="s">
        <v>7635</v>
      </c>
      <c r="C10624" t="s">
        <v>155</v>
      </c>
      <c r="D10624">
        <v>1</v>
      </c>
      <c r="E10624">
        <v>152150.00023999999</v>
      </c>
      <c r="F10624">
        <f>Table2[[#This Row],[Đơn Giá Chuẩn]]*Table2[[#This Row],[Tổng số lượng bán]]</f>
        <v>152150.00023999999</v>
      </c>
      <c r="G10624">
        <v>0</v>
      </c>
      <c r="H10624">
        <f>Table2[[#This Row],[Doanh số bán]]-Table2[[#This Row],[Chiết khấu]]</f>
        <v>152150.00023999999</v>
      </c>
      <c r="I10624">
        <v>0</v>
      </c>
      <c r="J10624">
        <v>0</v>
      </c>
      <c r="K10624" t="s">
        <v>50</v>
      </c>
      <c r="L10624">
        <v>0.2</v>
      </c>
      <c r="M10624" t="s">
        <v>37</v>
      </c>
      <c r="N10624" t="s">
        <v>50</v>
      </c>
      <c r="O10624">
        <v>0.2</v>
      </c>
      <c r="P10624" t="s">
        <v>156</v>
      </c>
      <c r="Q10624" t="s">
        <v>157</v>
      </c>
      <c r="R10624" t="s">
        <v>107</v>
      </c>
      <c r="S10624" t="s">
        <v>108</v>
      </c>
      <c r="T10624" t="s">
        <v>2298</v>
      </c>
      <c r="U10624" t="s">
        <v>2299</v>
      </c>
      <c r="V10624" t="s">
        <v>50</v>
      </c>
    </row>
    <row r="10625" spans="1:22">
      <c r="A10625" s="4">
        <v>46100</v>
      </c>
      <c r="B10625" t="s">
        <v>7636</v>
      </c>
      <c r="C10625" t="s">
        <v>155</v>
      </c>
      <c r="D10625">
        <v>4</v>
      </c>
      <c r="E10625">
        <v>287000.00012000004</v>
      </c>
      <c r="F10625">
        <f>Table2[[#This Row],[Đơn Giá Chuẩn]]*Table2[[#This Row],[Tổng số lượng bán]]</f>
        <v>1148000.0004800002</v>
      </c>
      <c r="G10625">
        <v>0</v>
      </c>
      <c r="H10625">
        <f>Table2[[#This Row],[Doanh số bán]]-Table2[[#This Row],[Chiết khấu]]</f>
        <v>1148000.0004800002</v>
      </c>
      <c r="I10625">
        <v>0</v>
      </c>
      <c r="J10625">
        <v>0</v>
      </c>
      <c r="K10625" t="s">
        <v>50</v>
      </c>
      <c r="L10625">
        <v>1.6</v>
      </c>
      <c r="M10625" t="s">
        <v>37</v>
      </c>
      <c r="N10625" t="s">
        <v>50</v>
      </c>
      <c r="O10625">
        <v>6.4</v>
      </c>
      <c r="P10625" t="s">
        <v>3294</v>
      </c>
      <c r="Q10625" t="s">
        <v>3295</v>
      </c>
      <c r="R10625" t="s">
        <v>107</v>
      </c>
      <c r="S10625" t="s">
        <v>108</v>
      </c>
      <c r="T10625" t="s">
        <v>2298</v>
      </c>
      <c r="U10625" t="s">
        <v>2299</v>
      </c>
      <c r="V10625" t="s">
        <v>50</v>
      </c>
    </row>
    <row r="10626" spans="1:22">
      <c r="A10626" s="4">
        <v>46100</v>
      </c>
      <c r="B10626" t="s">
        <v>7637</v>
      </c>
      <c r="C10626" t="s">
        <v>155</v>
      </c>
      <c r="D10626">
        <v>8</v>
      </c>
      <c r="E10626">
        <v>152150.00023999999</v>
      </c>
      <c r="F10626">
        <f>Table2[[#This Row],[Đơn Giá Chuẩn]]*Table2[[#This Row],[Tổng số lượng bán]]</f>
        <v>1217200.00192</v>
      </c>
      <c r="G10626">
        <v>0</v>
      </c>
      <c r="H10626">
        <f>Table2[[#This Row],[Doanh số bán]]-Table2[[#This Row],[Chiết khấu]]</f>
        <v>1217200.00192</v>
      </c>
      <c r="I10626">
        <v>0</v>
      </c>
      <c r="J10626">
        <v>0</v>
      </c>
      <c r="K10626" t="s">
        <v>50</v>
      </c>
      <c r="L10626">
        <v>0.2</v>
      </c>
      <c r="M10626" t="s">
        <v>37</v>
      </c>
      <c r="N10626" t="s">
        <v>50</v>
      </c>
      <c r="O10626">
        <v>1.6</v>
      </c>
      <c r="P10626" t="s">
        <v>156</v>
      </c>
      <c r="Q10626" t="s">
        <v>157</v>
      </c>
      <c r="R10626" t="s">
        <v>107</v>
      </c>
      <c r="S10626" t="s">
        <v>108</v>
      </c>
      <c r="T10626" t="s">
        <v>2349</v>
      </c>
      <c r="U10626" t="s">
        <v>2350</v>
      </c>
      <c r="V10626" t="s">
        <v>50</v>
      </c>
    </row>
    <row r="10627" spans="1:22">
      <c r="A10627" s="4">
        <v>46100</v>
      </c>
      <c r="B10627" t="s">
        <v>7638</v>
      </c>
      <c r="C10627" t="s">
        <v>155</v>
      </c>
      <c r="D10627">
        <v>1</v>
      </c>
      <c r="E10627">
        <v>152150.00023999999</v>
      </c>
      <c r="F10627">
        <f>Table2[[#This Row],[Đơn Giá Chuẩn]]*Table2[[#This Row],[Tổng số lượng bán]]</f>
        <v>152150.00023999999</v>
      </c>
      <c r="G10627">
        <v>0</v>
      </c>
      <c r="H10627">
        <f>Table2[[#This Row],[Doanh số bán]]-Table2[[#This Row],[Chiết khấu]]</f>
        <v>152150.00023999999</v>
      </c>
      <c r="I10627">
        <v>0</v>
      </c>
      <c r="J10627">
        <v>0</v>
      </c>
      <c r="K10627" t="s">
        <v>50</v>
      </c>
      <c r="L10627">
        <v>0.2</v>
      </c>
      <c r="M10627" t="s">
        <v>37</v>
      </c>
      <c r="N10627" t="s">
        <v>50</v>
      </c>
      <c r="O10627">
        <v>0.2</v>
      </c>
      <c r="P10627" t="s">
        <v>156</v>
      </c>
      <c r="Q10627" t="s">
        <v>157</v>
      </c>
      <c r="R10627" t="s">
        <v>107</v>
      </c>
      <c r="S10627" t="s">
        <v>108</v>
      </c>
      <c r="T10627" t="s">
        <v>2349</v>
      </c>
      <c r="U10627" t="s">
        <v>2350</v>
      </c>
      <c r="V10627" t="s">
        <v>50</v>
      </c>
    </row>
    <row r="10628" spans="1:22">
      <c r="A10628" s="4">
        <v>46100</v>
      </c>
      <c r="B10628" t="s">
        <v>7639</v>
      </c>
      <c r="C10628" t="s">
        <v>2568</v>
      </c>
      <c r="D10628">
        <v>1</v>
      </c>
      <c r="E10628">
        <v>302000.24</v>
      </c>
      <c r="F10628">
        <f>Table2[[#This Row],[Đơn Giá Chuẩn]]*Table2[[#This Row],[Tổng số lượng bán]]</f>
        <v>302000.24</v>
      </c>
      <c r="G10628">
        <v>0</v>
      </c>
      <c r="H10628">
        <f>Table2[[#This Row],[Doanh số bán]]-Table2[[#This Row],[Chiết khấu]]</f>
        <v>302000.24</v>
      </c>
      <c r="I10628">
        <v>0</v>
      </c>
      <c r="J10628">
        <v>0</v>
      </c>
      <c r="K10628" t="s">
        <v>50</v>
      </c>
      <c r="L10628">
        <v>1</v>
      </c>
      <c r="M10628" t="s">
        <v>37</v>
      </c>
      <c r="N10628" t="s">
        <v>50</v>
      </c>
      <c r="O10628">
        <v>1</v>
      </c>
      <c r="P10628" t="s">
        <v>84</v>
      </c>
      <c r="Q10628" t="s">
        <v>85</v>
      </c>
      <c r="R10628" t="s">
        <v>41</v>
      </c>
      <c r="S10628" t="s">
        <v>42</v>
      </c>
      <c r="T10628" t="s">
        <v>74</v>
      </c>
      <c r="U10628" t="s">
        <v>75</v>
      </c>
      <c r="V10628" t="s">
        <v>50</v>
      </c>
    </row>
    <row r="10629" spans="1:22">
      <c r="A10629" s="4">
        <v>46100</v>
      </c>
      <c r="B10629" t="s">
        <v>7640</v>
      </c>
      <c r="C10629" t="s">
        <v>2568</v>
      </c>
      <c r="D10629">
        <v>1</v>
      </c>
      <c r="E10629">
        <v>302000.24</v>
      </c>
      <c r="F10629">
        <f>Table2[[#This Row],[Đơn Giá Chuẩn]]*Table2[[#This Row],[Tổng số lượng bán]]</f>
        <v>302000.24</v>
      </c>
      <c r="G10629">
        <v>0</v>
      </c>
      <c r="H10629">
        <f>Table2[[#This Row],[Doanh số bán]]-Table2[[#This Row],[Chiết khấu]]</f>
        <v>302000.24</v>
      </c>
      <c r="I10629">
        <v>0</v>
      </c>
      <c r="J10629">
        <v>0</v>
      </c>
      <c r="K10629" t="s">
        <v>50</v>
      </c>
      <c r="L10629">
        <v>1</v>
      </c>
      <c r="M10629" t="s">
        <v>37</v>
      </c>
      <c r="N10629" t="s">
        <v>50</v>
      </c>
      <c r="O10629">
        <v>1</v>
      </c>
      <c r="P10629" t="s">
        <v>84</v>
      </c>
      <c r="Q10629" t="s">
        <v>85</v>
      </c>
      <c r="R10629" t="s">
        <v>41</v>
      </c>
      <c r="S10629" t="s">
        <v>42</v>
      </c>
      <c r="T10629" t="s">
        <v>74</v>
      </c>
      <c r="U10629" t="s">
        <v>75</v>
      </c>
      <c r="V10629" t="s">
        <v>50</v>
      </c>
    </row>
    <row r="10630" spans="1:22">
      <c r="A10630" s="4">
        <v>46100</v>
      </c>
      <c r="B10630" t="s">
        <v>7641</v>
      </c>
      <c r="C10630" t="s">
        <v>2568</v>
      </c>
      <c r="D10630">
        <v>1</v>
      </c>
      <c r="E10630">
        <v>340000.04000000004</v>
      </c>
      <c r="F10630">
        <f>Table2[[#This Row],[Đơn Giá Chuẩn]]*Table2[[#This Row],[Tổng số lượng bán]]</f>
        <v>340000.04000000004</v>
      </c>
      <c r="G10630">
        <v>0</v>
      </c>
      <c r="H10630">
        <f>Table2[[#This Row],[Doanh số bán]]-Table2[[#This Row],[Chiết khấu]]</f>
        <v>340000.04000000004</v>
      </c>
      <c r="I10630">
        <v>0</v>
      </c>
      <c r="J10630">
        <v>0</v>
      </c>
      <c r="K10630" t="s">
        <v>50</v>
      </c>
      <c r="L10630">
        <v>1</v>
      </c>
      <c r="M10630" t="s">
        <v>37</v>
      </c>
      <c r="N10630" t="s">
        <v>50</v>
      </c>
      <c r="O10630">
        <v>1</v>
      </c>
      <c r="P10630" t="s">
        <v>2504</v>
      </c>
      <c r="Q10630" t="s">
        <v>2505</v>
      </c>
      <c r="R10630" t="s">
        <v>41</v>
      </c>
      <c r="S10630" t="s">
        <v>42</v>
      </c>
      <c r="T10630" t="s">
        <v>74</v>
      </c>
      <c r="U10630" t="s">
        <v>75</v>
      </c>
      <c r="V10630" t="s">
        <v>50</v>
      </c>
    </row>
    <row r="10631" spans="1:22">
      <c r="A10631" s="4">
        <v>46055</v>
      </c>
      <c r="B10631" t="s">
        <v>4738</v>
      </c>
      <c r="C10631" t="s">
        <v>83</v>
      </c>
      <c r="D10631">
        <v>8</v>
      </c>
      <c r="E10631">
        <v>177000</v>
      </c>
      <c r="F10631">
        <f>Table2[[#This Row],[Đơn Giá Chuẩn]]*Table2[[#This Row],[Tổng số lượng bán]]</f>
        <v>1416000</v>
      </c>
      <c r="G10631">
        <v>0</v>
      </c>
      <c r="H10631">
        <f>Table2[[#This Row],[Doanh số bán]]-Table2[[#This Row],[Chiết khấu]]</f>
        <v>1416000</v>
      </c>
      <c r="K10631" t="s">
        <v>24</v>
      </c>
      <c r="L10631">
        <v>0.25</v>
      </c>
      <c r="M10631" t="s">
        <v>319</v>
      </c>
      <c r="N10631" t="s">
        <v>26</v>
      </c>
      <c r="O10631">
        <v>2</v>
      </c>
      <c r="P10631" t="s">
        <v>272</v>
      </c>
      <c r="Q10631" t="s">
        <v>273</v>
      </c>
      <c r="R10631" t="s">
        <v>41</v>
      </c>
      <c r="S10631" t="s">
        <v>42</v>
      </c>
      <c r="T10631" t="s">
        <v>320</v>
      </c>
      <c r="U10631" t="s">
        <v>321</v>
      </c>
      <c r="V10631" t="s">
        <v>33</v>
      </c>
    </row>
    <row r="10632" spans="1:22">
      <c r="A10632" s="4">
        <v>46100</v>
      </c>
      <c r="B10632" t="s">
        <v>7643</v>
      </c>
      <c r="C10632" t="s">
        <v>2568</v>
      </c>
      <c r="D10632">
        <v>2</v>
      </c>
      <c r="E10632">
        <v>302000.24</v>
      </c>
      <c r="F10632">
        <f>Table2[[#This Row],[Đơn Giá Chuẩn]]*Table2[[#This Row],[Tổng số lượng bán]]</f>
        <v>604000.48</v>
      </c>
      <c r="G10632">
        <v>0</v>
      </c>
      <c r="H10632">
        <f>Table2[[#This Row],[Doanh số bán]]-Table2[[#This Row],[Chiết khấu]]</f>
        <v>604000.48</v>
      </c>
      <c r="I10632">
        <v>0</v>
      </c>
      <c r="J10632">
        <v>0</v>
      </c>
      <c r="K10632" t="s">
        <v>50</v>
      </c>
      <c r="L10632">
        <v>1</v>
      </c>
      <c r="M10632" t="s">
        <v>37</v>
      </c>
      <c r="N10632" t="s">
        <v>50</v>
      </c>
      <c r="O10632">
        <v>2</v>
      </c>
      <c r="P10632" t="s">
        <v>84</v>
      </c>
      <c r="Q10632" t="s">
        <v>85</v>
      </c>
      <c r="R10632" t="s">
        <v>41</v>
      </c>
      <c r="S10632" t="s">
        <v>42</v>
      </c>
      <c r="T10632" t="s">
        <v>74</v>
      </c>
      <c r="U10632" t="s">
        <v>75</v>
      </c>
      <c r="V10632" t="s">
        <v>50</v>
      </c>
    </row>
    <row r="10633" spans="1:22">
      <c r="A10633" s="4">
        <v>46100</v>
      </c>
      <c r="B10633" t="s">
        <v>7644</v>
      </c>
      <c r="C10633" t="s">
        <v>2568</v>
      </c>
      <c r="D10633">
        <v>3</v>
      </c>
      <c r="E10633">
        <v>301999.88036000001</v>
      </c>
      <c r="F10633">
        <f>Table2[[#This Row],[Đơn Giá Chuẩn]]*Table2[[#This Row],[Tổng số lượng bán]]</f>
        <v>905999.64107999997</v>
      </c>
      <c r="G10633">
        <v>0</v>
      </c>
      <c r="H10633">
        <f>Table2[[#This Row],[Doanh số bán]]-Table2[[#This Row],[Chiết khấu]]</f>
        <v>905999.64107999997</v>
      </c>
      <c r="I10633">
        <v>0</v>
      </c>
      <c r="J10633">
        <v>0</v>
      </c>
      <c r="K10633" t="s">
        <v>50</v>
      </c>
      <c r="L10633">
        <v>1</v>
      </c>
      <c r="M10633" t="s">
        <v>37</v>
      </c>
      <c r="N10633" t="s">
        <v>50</v>
      </c>
      <c r="O10633">
        <v>3</v>
      </c>
      <c r="P10633" t="s">
        <v>84</v>
      </c>
      <c r="Q10633" t="s">
        <v>85</v>
      </c>
      <c r="R10633" t="s">
        <v>41</v>
      </c>
      <c r="S10633" t="s">
        <v>42</v>
      </c>
      <c r="T10633" t="s">
        <v>74</v>
      </c>
      <c r="U10633" t="s">
        <v>75</v>
      </c>
      <c r="V10633" t="s">
        <v>50</v>
      </c>
    </row>
    <row r="10634" spans="1:22">
      <c r="A10634" s="4">
        <v>46100</v>
      </c>
      <c r="B10634" t="s">
        <v>7645</v>
      </c>
      <c r="C10634" t="s">
        <v>2568</v>
      </c>
      <c r="D10634">
        <v>1</v>
      </c>
      <c r="E10634">
        <v>302000.24</v>
      </c>
      <c r="F10634">
        <f>Table2[[#This Row],[Đơn Giá Chuẩn]]*Table2[[#This Row],[Tổng số lượng bán]]</f>
        <v>302000.24</v>
      </c>
      <c r="G10634">
        <v>0</v>
      </c>
      <c r="H10634">
        <f>Table2[[#This Row],[Doanh số bán]]-Table2[[#This Row],[Chiết khấu]]</f>
        <v>302000.24</v>
      </c>
      <c r="I10634">
        <v>0</v>
      </c>
      <c r="J10634">
        <v>0</v>
      </c>
      <c r="K10634" t="s">
        <v>50</v>
      </c>
      <c r="L10634">
        <v>1</v>
      </c>
      <c r="M10634" t="s">
        <v>37</v>
      </c>
      <c r="N10634" t="s">
        <v>50</v>
      </c>
      <c r="O10634">
        <v>1</v>
      </c>
      <c r="P10634" t="s">
        <v>84</v>
      </c>
      <c r="Q10634" t="s">
        <v>85</v>
      </c>
      <c r="R10634" t="s">
        <v>41</v>
      </c>
      <c r="S10634" t="s">
        <v>42</v>
      </c>
      <c r="T10634" t="s">
        <v>74</v>
      </c>
      <c r="U10634" t="s">
        <v>75</v>
      </c>
      <c r="V10634" t="s">
        <v>50</v>
      </c>
    </row>
    <row r="10635" spans="1:22">
      <c r="A10635" s="4">
        <v>46100</v>
      </c>
      <c r="B10635" t="s">
        <v>7646</v>
      </c>
      <c r="C10635" t="s">
        <v>2568</v>
      </c>
      <c r="D10635">
        <v>10</v>
      </c>
      <c r="E10635">
        <v>402000.03200000006</v>
      </c>
      <c r="F10635">
        <f>Table2[[#This Row],[Đơn Giá Chuẩn]]*Table2[[#This Row],[Tổng số lượng bán]]</f>
        <v>4020000.3200000008</v>
      </c>
      <c r="G10635">
        <v>0</v>
      </c>
      <c r="H10635">
        <f>Table2[[#This Row],[Doanh số bán]]-Table2[[#This Row],[Chiết khấu]]</f>
        <v>4020000.3200000008</v>
      </c>
      <c r="I10635">
        <v>0</v>
      </c>
      <c r="J10635">
        <v>0</v>
      </c>
      <c r="K10635" t="s">
        <v>50</v>
      </c>
      <c r="L10635">
        <v>1</v>
      </c>
      <c r="M10635" t="s">
        <v>37</v>
      </c>
      <c r="N10635" t="s">
        <v>50</v>
      </c>
      <c r="O10635">
        <v>10</v>
      </c>
      <c r="P10635" t="s">
        <v>411</v>
      </c>
      <c r="Q10635" t="s">
        <v>412</v>
      </c>
      <c r="R10635" t="s">
        <v>41</v>
      </c>
      <c r="S10635" t="s">
        <v>42</v>
      </c>
      <c r="T10635" t="s">
        <v>74</v>
      </c>
      <c r="U10635" t="s">
        <v>75</v>
      </c>
      <c r="V10635" t="s">
        <v>50</v>
      </c>
    </row>
    <row r="10636" spans="1:22">
      <c r="A10636" s="4">
        <v>46100</v>
      </c>
      <c r="B10636" t="s">
        <v>7647</v>
      </c>
      <c r="C10636" t="s">
        <v>2568</v>
      </c>
      <c r="D10636">
        <v>10</v>
      </c>
      <c r="E10636">
        <v>402000.03200000006</v>
      </c>
      <c r="F10636">
        <f>Table2[[#This Row],[Đơn Giá Chuẩn]]*Table2[[#This Row],[Tổng số lượng bán]]</f>
        <v>4020000.3200000008</v>
      </c>
      <c r="G10636">
        <v>0</v>
      </c>
      <c r="H10636">
        <f>Table2[[#This Row],[Doanh số bán]]-Table2[[#This Row],[Chiết khấu]]</f>
        <v>4020000.3200000008</v>
      </c>
      <c r="I10636">
        <v>0</v>
      </c>
      <c r="J10636">
        <v>0</v>
      </c>
      <c r="K10636" t="s">
        <v>50</v>
      </c>
      <c r="L10636">
        <v>1</v>
      </c>
      <c r="M10636" t="s">
        <v>37</v>
      </c>
      <c r="N10636" t="s">
        <v>50</v>
      </c>
      <c r="O10636">
        <v>10</v>
      </c>
      <c r="P10636" t="s">
        <v>411</v>
      </c>
      <c r="Q10636" t="s">
        <v>412</v>
      </c>
      <c r="R10636" t="s">
        <v>41</v>
      </c>
      <c r="S10636" t="s">
        <v>42</v>
      </c>
      <c r="T10636" t="s">
        <v>74</v>
      </c>
      <c r="U10636" t="s">
        <v>75</v>
      </c>
      <c r="V10636" t="s">
        <v>50</v>
      </c>
    </row>
    <row r="10637" spans="1:22">
      <c r="A10637" s="4">
        <v>46100</v>
      </c>
      <c r="B10637" t="s">
        <v>7648</v>
      </c>
      <c r="C10637" t="s">
        <v>2568</v>
      </c>
      <c r="D10637">
        <v>1</v>
      </c>
      <c r="E10637">
        <v>302000.24</v>
      </c>
      <c r="F10637">
        <f>Table2[[#This Row],[Đơn Giá Chuẩn]]*Table2[[#This Row],[Tổng số lượng bán]]</f>
        <v>302000.24</v>
      </c>
      <c r="G10637">
        <v>0</v>
      </c>
      <c r="H10637">
        <f>Table2[[#This Row],[Doanh số bán]]-Table2[[#This Row],[Chiết khấu]]</f>
        <v>302000.24</v>
      </c>
      <c r="I10637">
        <v>0</v>
      </c>
      <c r="J10637">
        <v>0</v>
      </c>
      <c r="K10637" t="s">
        <v>50</v>
      </c>
      <c r="L10637">
        <v>1</v>
      </c>
      <c r="M10637" t="s">
        <v>37</v>
      </c>
      <c r="N10637" t="s">
        <v>50</v>
      </c>
      <c r="O10637">
        <v>1</v>
      </c>
      <c r="P10637" t="s">
        <v>84</v>
      </c>
      <c r="Q10637" t="s">
        <v>85</v>
      </c>
      <c r="R10637" t="s">
        <v>41</v>
      </c>
      <c r="S10637" t="s">
        <v>42</v>
      </c>
      <c r="T10637" t="s">
        <v>74</v>
      </c>
      <c r="U10637" t="s">
        <v>75</v>
      </c>
      <c r="V10637" t="s">
        <v>50</v>
      </c>
    </row>
    <row r="10638" spans="1:22">
      <c r="A10638" s="4">
        <v>46100</v>
      </c>
      <c r="B10638" t="s">
        <v>7649</v>
      </c>
      <c r="C10638" t="s">
        <v>2568</v>
      </c>
      <c r="D10638">
        <v>2</v>
      </c>
      <c r="E10638">
        <v>262000.28000000003</v>
      </c>
      <c r="F10638">
        <f>Table2[[#This Row],[Đơn Giá Chuẩn]]*Table2[[#This Row],[Tổng số lượng bán]]</f>
        <v>524000.56000000006</v>
      </c>
      <c r="G10638">
        <v>0</v>
      </c>
      <c r="H10638">
        <f>Table2[[#This Row],[Doanh số bán]]-Table2[[#This Row],[Chiết khấu]]</f>
        <v>524000.56000000006</v>
      </c>
      <c r="I10638">
        <v>0</v>
      </c>
      <c r="J10638">
        <v>0</v>
      </c>
      <c r="K10638" t="s">
        <v>50</v>
      </c>
      <c r="L10638">
        <v>1</v>
      </c>
      <c r="M10638" t="s">
        <v>37</v>
      </c>
      <c r="N10638" t="s">
        <v>50</v>
      </c>
      <c r="O10638">
        <v>2</v>
      </c>
      <c r="P10638" t="s">
        <v>2511</v>
      </c>
      <c r="Q10638" t="s">
        <v>2512</v>
      </c>
      <c r="R10638" t="s">
        <v>41</v>
      </c>
      <c r="S10638" t="s">
        <v>42</v>
      </c>
      <c r="T10638" t="s">
        <v>74</v>
      </c>
      <c r="U10638" t="s">
        <v>75</v>
      </c>
      <c r="V10638" t="s">
        <v>50</v>
      </c>
    </row>
    <row r="10639" spans="1:22">
      <c r="A10639" s="4">
        <v>46100</v>
      </c>
      <c r="B10639" t="s">
        <v>7650</v>
      </c>
      <c r="C10639" t="s">
        <v>1862</v>
      </c>
      <c r="D10639">
        <v>1</v>
      </c>
      <c r="E10639">
        <v>47000.36</v>
      </c>
      <c r="F10639">
        <f>Table2[[#This Row],[Đơn Giá Chuẩn]]*Table2[[#This Row],[Tổng số lượng bán]]</f>
        <v>47000.36</v>
      </c>
      <c r="G10639">
        <v>0</v>
      </c>
      <c r="H10639">
        <f>Table2[[#This Row],[Doanh số bán]]-Table2[[#This Row],[Chiết khấu]]</f>
        <v>47000.36</v>
      </c>
      <c r="I10639">
        <v>0</v>
      </c>
      <c r="J10639">
        <v>0</v>
      </c>
      <c r="K10639" t="s">
        <v>50</v>
      </c>
      <c r="L10639">
        <v>0.12</v>
      </c>
      <c r="M10639" t="s">
        <v>37</v>
      </c>
      <c r="N10639" t="s">
        <v>50</v>
      </c>
      <c r="O10639">
        <v>0.12</v>
      </c>
      <c r="P10639" t="s">
        <v>520</v>
      </c>
      <c r="Q10639" t="s">
        <v>521</v>
      </c>
      <c r="R10639" t="s">
        <v>107</v>
      </c>
      <c r="S10639" t="s">
        <v>108</v>
      </c>
      <c r="T10639" t="s">
        <v>74</v>
      </c>
      <c r="U10639" t="s">
        <v>75</v>
      </c>
      <c r="V10639" t="s">
        <v>50</v>
      </c>
    </row>
    <row r="10640" spans="1:22">
      <c r="A10640" s="4">
        <v>46100</v>
      </c>
      <c r="B10640" t="s">
        <v>7650</v>
      </c>
      <c r="C10640" t="s">
        <v>155</v>
      </c>
      <c r="D10640">
        <v>1</v>
      </c>
      <c r="E10640">
        <v>390699.56</v>
      </c>
      <c r="F10640">
        <f>Table2[[#This Row],[Đơn Giá Chuẩn]]*Table2[[#This Row],[Tổng số lượng bán]]</f>
        <v>390699.56</v>
      </c>
      <c r="G10640">
        <v>0</v>
      </c>
      <c r="H10640">
        <f>Table2[[#This Row],[Doanh số bán]]-Table2[[#This Row],[Chiết khấu]]</f>
        <v>390699.56</v>
      </c>
      <c r="I10640">
        <v>0</v>
      </c>
      <c r="J10640">
        <v>0</v>
      </c>
      <c r="K10640" t="s">
        <v>50</v>
      </c>
      <c r="L10640">
        <v>0.8</v>
      </c>
      <c r="M10640" t="s">
        <v>37</v>
      </c>
      <c r="N10640" t="s">
        <v>50</v>
      </c>
      <c r="O10640">
        <v>0.8</v>
      </c>
      <c r="P10640" t="s">
        <v>3303</v>
      </c>
      <c r="Q10640" t="s">
        <v>3304</v>
      </c>
      <c r="R10640" t="s">
        <v>107</v>
      </c>
      <c r="S10640" t="s">
        <v>108</v>
      </c>
      <c r="T10640" t="s">
        <v>74</v>
      </c>
      <c r="U10640" t="s">
        <v>75</v>
      </c>
      <c r="V10640" t="s">
        <v>50</v>
      </c>
    </row>
    <row r="10641" spans="1:22">
      <c r="A10641" s="4">
        <v>46056</v>
      </c>
      <c r="B10641" t="s">
        <v>4765</v>
      </c>
      <c r="C10641" t="s">
        <v>83</v>
      </c>
      <c r="D10641">
        <v>4</v>
      </c>
      <c r="E10641">
        <v>177000</v>
      </c>
      <c r="F10641">
        <f>Table2[[#This Row],[Đơn Giá Chuẩn]]*Table2[[#This Row],[Tổng số lượng bán]]</f>
        <v>708000</v>
      </c>
      <c r="G10641">
        <v>0</v>
      </c>
      <c r="H10641">
        <f>Table2[[#This Row],[Doanh số bán]]-Table2[[#This Row],[Chiết khấu]]</f>
        <v>708000</v>
      </c>
      <c r="K10641" t="s">
        <v>24</v>
      </c>
      <c r="L10641">
        <v>0.25</v>
      </c>
      <c r="M10641" t="s">
        <v>319</v>
      </c>
      <c r="N10641" t="s">
        <v>26</v>
      </c>
      <c r="O10641">
        <v>1</v>
      </c>
      <c r="P10641" t="s">
        <v>272</v>
      </c>
      <c r="Q10641" t="s">
        <v>273</v>
      </c>
      <c r="R10641" t="s">
        <v>41</v>
      </c>
      <c r="S10641" t="s">
        <v>42</v>
      </c>
      <c r="T10641" t="s">
        <v>320</v>
      </c>
      <c r="U10641" t="s">
        <v>321</v>
      </c>
      <c r="V10641" t="s">
        <v>33</v>
      </c>
    </row>
    <row r="10642" spans="1:22">
      <c r="A10642" s="4">
        <v>46100</v>
      </c>
      <c r="B10642" t="s">
        <v>7652</v>
      </c>
      <c r="C10642" t="s">
        <v>155</v>
      </c>
      <c r="D10642">
        <v>1</v>
      </c>
      <c r="E10642">
        <v>331000.40000000002</v>
      </c>
      <c r="F10642">
        <f>Table2[[#This Row],[Đơn Giá Chuẩn]]*Table2[[#This Row],[Tổng số lượng bán]]</f>
        <v>331000.40000000002</v>
      </c>
      <c r="G10642">
        <v>0</v>
      </c>
      <c r="H10642">
        <f>Table2[[#This Row],[Doanh số bán]]-Table2[[#This Row],[Chiết khấu]]</f>
        <v>331000.40000000002</v>
      </c>
      <c r="I10642">
        <v>0</v>
      </c>
      <c r="J10642">
        <v>0</v>
      </c>
      <c r="K10642" t="s">
        <v>50</v>
      </c>
      <c r="L10642">
        <v>1.6</v>
      </c>
      <c r="M10642" t="s">
        <v>37</v>
      </c>
      <c r="N10642" t="s">
        <v>50</v>
      </c>
      <c r="O10642">
        <v>1.6</v>
      </c>
      <c r="P10642" t="s">
        <v>839</v>
      </c>
      <c r="Q10642" t="s">
        <v>840</v>
      </c>
      <c r="R10642" t="s">
        <v>107</v>
      </c>
      <c r="S10642" t="s">
        <v>108</v>
      </c>
      <c r="T10642" t="s">
        <v>74</v>
      </c>
      <c r="U10642" t="s">
        <v>75</v>
      </c>
      <c r="V10642" t="s">
        <v>50</v>
      </c>
    </row>
    <row r="10643" spans="1:22">
      <c r="A10643" s="4">
        <v>46100</v>
      </c>
      <c r="B10643" t="s">
        <v>7653</v>
      </c>
      <c r="C10643" t="s">
        <v>1862</v>
      </c>
      <c r="D10643">
        <v>2</v>
      </c>
      <c r="E10643">
        <v>152000.00012000001</v>
      </c>
      <c r="F10643">
        <f>Table2[[#This Row],[Đơn Giá Chuẩn]]*Table2[[#This Row],[Tổng số lượng bán]]</f>
        <v>304000.00024000002</v>
      </c>
      <c r="G10643">
        <v>0</v>
      </c>
      <c r="H10643">
        <f>Table2[[#This Row],[Doanh số bán]]-Table2[[#This Row],[Chiết khấu]]</f>
        <v>304000.00024000002</v>
      </c>
      <c r="I10643">
        <v>0</v>
      </c>
      <c r="J10643">
        <v>0</v>
      </c>
      <c r="K10643" t="s">
        <v>50</v>
      </c>
      <c r="L10643">
        <v>0.125</v>
      </c>
      <c r="M10643" t="s">
        <v>37</v>
      </c>
      <c r="N10643" t="s">
        <v>50</v>
      </c>
      <c r="O10643">
        <v>0.25</v>
      </c>
      <c r="P10643" t="s">
        <v>1500</v>
      </c>
      <c r="Q10643" t="s">
        <v>1501</v>
      </c>
      <c r="R10643" t="s">
        <v>41</v>
      </c>
      <c r="S10643" t="s">
        <v>42</v>
      </c>
      <c r="T10643" t="s">
        <v>74</v>
      </c>
      <c r="U10643" t="s">
        <v>75</v>
      </c>
      <c r="V10643" t="s">
        <v>50</v>
      </c>
    </row>
    <row r="10644" spans="1:22">
      <c r="A10644" s="4">
        <v>46100</v>
      </c>
      <c r="B10644" t="s">
        <v>7654</v>
      </c>
      <c r="C10644" t="s">
        <v>2568</v>
      </c>
      <c r="D10644">
        <v>1</v>
      </c>
      <c r="E10644">
        <v>302000.24</v>
      </c>
      <c r="F10644">
        <f>Table2[[#This Row],[Đơn Giá Chuẩn]]*Table2[[#This Row],[Tổng số lượng bán]]</f>
        <v>302000.24</v>
      </c>
      <c r="G10644">
        <v>0</v>
      </c>
      <c r="H10644">
        <f>Table2[[#This Row],[Doanh số bán]]-Table2[[#This Row],[Chiết khấu]]</f>
        <v>302000.24</v>
      </c>
      <c r="I10644">
        <v>0</v>
      </c>
      <c r="J10644">
        <v>0</v>
      </c>
      <c r="K10644" t="s">
        <v>50</v>
      </c>
      <c r="L10644">
        <v>1</v>
      </c>
      <c r="M10644" t="s">
        <v>37</v>
      </c>
      <c r="N10644" t="s">
        <v>50</v>
      </c>
      <c r="O10644">
        <v>1</v>
      </c>
      <c r="P10644" t="s">
        <v>84</v>
      </c>
      <c r="Q10644" t="s">
        <v>85</v>
      </c>
      <c r="R10644" t="s">
        <v>41</v>
      </c>
      <c r="S10644" t="s">
        <v>42</v>
      </c>
      <c r="T10644" t="s">
        <v>74</v>
      </c>
      <c r="U10644" t="s">
        <v>75</v>
      </c>
      <c r="V10644" t="s">
        <v>50</v>
      </c>
    </row>
    <row r="10645" spans="1:22">
      <c r="A10645" s="4">
        <v>46100</v>
      </c>
      <c r="B10645" t="s">
        <v>7655</v>
      </c>
      <c r="C10645" t="s">
        <v>1862</v>
      </c>
      <c r="D10645">
        <v>1</v>
      </c>
      <c r="E10645">
        <v>50999.600000000006</v>
      </c>
      <c r="F10645">
        <f>Table2[[#This Row],[Đơn Giá Chuẩn]]*Table2[[#This Row],[Tổng số lượng bán]]</f>
        <v>50999.600000000006</v>
      </c>
      <c r="G10645">
        <v>0</v>
      </c>
      <c r="H10645">
        <f>Table2[[#This Row],[Doanh số bán]]-Table2[[#This Row],[Chiết khấu]]</f>
        <v>50999.600000000006</v>
      </c>
      <c r="I10645">
        <v>0</v>
      </c>
      <c r="J10645">
        <v>0</v>
      </c>
      <c r="K10645" t="s">
        <v>50</v>
      </c>
      <c r="L10645">
        <v>0.12</v>
      </c>
      <c r="M10645" t="s">
        <v>37</v>
      </c>
      <c r="N10645" t="s">
        <v>50</v>
      </c>
      <c r="O10645">
        <v>0.12</v>
      </c>
      <c r="P10645" t="s">
        <v>656</v>
      </c>
      <c r="Q10645" t="s">
        <v>657</v>
      </c>
      <c r="R10645" t="s">
        <v>107</v>
      </c>
      <c r="S10645" t="s">
        <v>108</v>
      </c>
      <c r="T10645" t="s">
        <v>74</v>
      </c>
      <c r="U10645" t="s">
        <v>75</v>
      </c>
      <c r="V10645" t="s">
        <v>50</v>
      </c>
    </row>
    <row r="10646" spans="1:22">
      <c r="A10646" s="4">
        <v>46100</v>
      </c>
      <c r="B10646" t="s">
        <v>7655</v>
      </c>
      <c r="C10646" t="s">
        <v>1862</v>
      </c>
      <c r="D10646">
        <v>1</v>
      </c>
      <c r="E10646">
        <v>47000.36</v>
      </c>
      <c r="F10646">
        <f>Table2[[#This Row],[Đơn Giá Chuẩn]]*Table2[[#This Row],[Tổng số lượng bán]]</f>
        <v>47000.36</v>
      </c>
      <c r="G10646">
        <v>0</v>
      </c>
      <c r="H10646">
        <f>Table2[[#This Row],[Doanh số bán]]-Table2[[#This Row],[Chiết khấu]]</f>
        <v>47000.36</v>
      </c>
      <c r="I10646">
        <v>0</v>
      </c>
      <c r="J10646">
        <v>0</v>
      </c>
      <c r="K10646" t="s">
        <v>50</v>
      </c>
      <c r="L10646">
        <v>0.12</v>
      </c>
      <c r="M10646" t="s">
        <v>37</v>
      </c>
      <c r="N10646" t="s">
        <v>50</v>
      </c>
      <c r="O10646">
        <v>0.12</v>
      </c>
      <c r="P10646" t="s">
        <v>520</v>
      </c>
      <c r="Q10646" t="s">
        <v>521</v>
      </c>
      <c r="R10646" t="s">
        <v>107</v>
      </c>
      <c r="S10646" t="s">
        <v>108</v>
      </c>
      <c r="T10646" t="s">
        <v>74</v>
      </c>
      <c r="U10646" t="s">
        <v>75</v>
      </c>
      <c r="V10646" t="s">
        <v>50</v>
      </c>
    </row>
    <row r="10647" spans="1:22">
      <c r="A10647" s="4">
        <v>46100</v>
      </c>
      <c r="B10647" t="s">
        <v>7655</v>
      </c>
      <c r="C10647" t="s">
        <v>1862</v>
      </c>
      <c r="D10647">
        <v>1</v>
      </c>
      <c r="E10647">
        <v>47000.36</v>
      </c>
      <c r="F10647">
        <f>Table2[[#This Row],[Đơn Giá Chuẩn]]*Table2[[#This Row],[Tổng số lượng bán]]</f>
        <v>47000.36</v>
      </c>
      <c r="G10647">
        <v>0</v>
      </c>
      <c r="H10647">
        <f>Table2[[#This Row],[Doanh số bán]]-Table2[[#This Row],[Chiết khấu]]</f>
        <v>47000.36</v>
      </c>
      <c r="I10647">
        <v>0</v>
      </c>
      <c r="J10647">
        <v>0</v>
      </c>
      <c r="K10647" t="s">
        <v>50</v>
      </c>
      <c r="L10647">
        <v>0.16</v>
      </c>
      <c r="M10647" t="s">
        <v>37</v>
      </c>
      <c r="N10647" t="s">
        <v>50</v>
      </c>
      <c r="O10647">
        <v>0.16</v>
      </c>
      <c r="P10647" t="s">
        <v>105</v>
      </c>
      <c r="Q10647" t="s">
        <v>106</v>
      </c>
      <c r="R10647" t="s">
        <v>107</v>
      </c>
      <c r="S10647" t="s">
        <v>108</v>
      </c>
      <c r="T10647" t="s">
        <v>74</v>
      </c>
      <c r="U10647" t="s">
        <v>75</v>
      </c>
      <c r="V10647" t="s">
        <v>50</v>
      </c>
    </row>
    <row r="10648" spans="1:22">
      <c r="A10648" s="4">
        <v>46100</v>
      </c>
      <c r="B10648" t="s">
        <v>7656</v>
      </c>
      <c r="C10648" t="s">
        <v>2568</v>
      </c>
      <c r="D10648">
        <v>1</v>
      </c>
      <c r="E10648">
        <v>302000.24</v>
      </c>
      <c r="F10648">
        <f>Table2[[#This Row],[Đơn Giá Chuẩn]]*Table2[[#This Row],[Tổng số lượng bán]]</f>
        <v>302000.24</v>
      </c>
      <c r="G10648">
        <v>0</v>
      </c>
      <c r="H10648">
        <f>Table2[[#This Row],[Doanh số bán]]-Table2[[#This Row],[Chiết khấu]]</f>
        <v>302000.24</v>
      </c>
      <c r="I10648">
        <v>0</v>
      </c>
      <c r="J10648">
        <v>0</v>
      </c>
      <c r="K10648" t="s">
        <v>50</v>
      </c>
      <c r="L10648">
        <v>1</v>
      </c>
      <c r="M10648" t="s">
        <v>37</v>
      </c>
      <c r="N10648" t="s">
        <v>50</v>
      </c>
      <c r="O10648">
        <v>1</v>
      </c>
      <c r="P10648" t="s">
        <v>84</v>
      </c>
      <c r="Q10648" t="s">
        <v>85</v>
      </c>
      <c r="R10648" t="s">
        <v>41</v>
      </c>
      <c r="S10648" t="s">
        <v>42</v>
      </c>
      <c r="T10648" t="s">
        <v>74</v>
      </c>
      <c r="U10648" t="s">
        <v>75</v>
      </c>
      <c r="V10648" t="s">
        <v>50</v>
      </c>
    </row>
    <row r="10649" spans="1:22">
      <c r="A10649" s="4">
        <v>46100</v>
      </c>
      <c r="B10649" t="s">
        <v>7657</v>
      </c>
      <c r="C10649" t="s">
        <v>1862</v>
      </c>
      <c r="D10649">
        <v>1</v>
      </c>
      <c r="E10649">
        <v>50999.600000000006</v>
      </c>
      <c r="F10649">
        <f>Table2[[#This Row],[Đơn Giá Chuẩn]]*Table2[[#This Row],[Tổng số lượng bán]]</f>
        <v>50999.600000000006</v>
      </c>
      <c r="G10649">
        <v>0</v>
      </c>
      <c r="H10649">
        <f>Table2[[#This Row],[Doanh số bán]]-Table2[[#This Row],[Chiết khấu]]</f>
        <v>50999.600000000006</v>
      </c>
      <c r="I10649">
        <v>0</v>
      </c>
      <c r="J10649">
        <v>0</v>
      </c>
      <c r="K10649" t="s">
        <v>50</v>
      </c>
      <c r="L10649">
        <v>0.12</v>
      </c>
      <c r="M10649" t="s">
        <v>37</v>
      </c>
      <c r="N10649" t="s">
        <v>50</v>
      </c>
      <c r="O10649">
        <v>0.12</v>
      </c>
      <c r="P10649" t="s">
        <v>656</v>
      </c>
      <c r="Q10649" t="s">
        <v>657</v>
      </c>
      <c r="R10649" t="s">
        <v>107</v>
      </c>
      <c r="S10649" t="s">
        <v>108</v>
      </c>
      <c r="T10649" t="s">
        <v>74</v>
      </c>
      <c r="U10649" t="s">
        <v>75</v>
      </c>
      <c r="V10649" t="s">
        <v>50</v>
      </c>
    </row>
    <row r="10650" spans="1:22">
      <c r="A10650" s="4">
        <v>46056</v>
      </c>
      <c r="B10650" t="s">
        <v>4768</v>
      </c>
      <c r="C10650" t="s">
        <v>83</v>
      </c>
      <c r="D10650">
        <v>15</v>
      </c>
      <c r="E10650">
        <v>177000</v>
      </c>
      <c r="F10650">
        <f>Table2[[#This Row],[Đơn Giá Chuẩn]]*Table2[[#This Row],[Tổng số lượng bán]]</f>
        <v>2655000</v>
      </c>
      <c r="G10650">
        <v>0</v>
      </c>
      <c r="H10650">
        <f>Table2[[#This Row],[Doanh số bán]]-Table2[[#This Row],[Chiết khấu]]</f>
        <v>2655000</v>
      </c>
      <c r="K10650" t="s">
        <v>24</v>
      </c>
      <c r="L10650">
        <v>0.25</v>
      </c>
      <c r="M10650" t="s">
        <v>319</v>
      </c>
      <c r="N10650" t="s">
        <v>26</v>
      </c>
      <c r="O10650">
        <v>3.75</v>
      </c>
      <c r="P10650" t="s">
        <v>272</v>
      </c>
      <c r="Q10650" t="s">
        <v>273</v>
      </c>
      <c r="R10650" t="s">
        <v>41</v>
      </c>
      <c r="S10650" t="s">
        <v>42</v>
      </c>
      <c r="T10650" t="s">
        <v>320</v>
      </c>
      <c r="U10650" t="s">
        <v>321</v>
      </c>
      <c r="V10650" t="s">
        <v>33</v>
      </c>
    </row>
    <row r="10651" spans="1:22">
      <c r="A10651" s="4">
        <v>46057</v>
      </c>
      <c r="B10651" t="s">
        <v>4778</v>
      </c>
      <c r="C10651" t="s">
        <v>83</v>
      </c>
      <c r="D10651">
        <v>40</v>
      </c>
      <c r="E10651">
        <v>177000</v>
      </c>
      <c r="F10651">
        <f>Table2[[#This Row],[Đơn Giá Chuẩn]]*Table2[[#This Row],[Tổng số lượng bán]]</f>
        <v>7080000</v>
      </c>
      <c r="G10651">
        <v>0</v>
      </c>
      <c r="H10651">
        <f>Table2[[#This Row],[Doanh số bán]]-Table2[[#This Row],[Chiết khấu]]</f>
        <v>7080000</v>
      </c>
      <c r="K10651" t="s">
        <v>24</v>
      </c>
      <c r="L10651">
        <v>0.25</v>
      </c>
      <c r="M10651" t="s">
        <v>319</v>
      </c>
      <c r="N10651" t="s">
        <v>26</v>
      </c>
      <c r="O10651">
        <v>10</v>
      </c>
      <c r="P10651" t="s">
        <v>272</v>
      </c>
      <c r="Q10651" t="s">
        <v>273</v>
      </c>
      <c r="R10651" t="s">
        <v>41</v>
      </c>
      <c r="S10651" t="s">
        <v>42</v>
      </c>
      <c r="T10651" t="s">
        <v>320</v>
      </c>
      <c r="U10651" t="s">
        <v>321</v>
      </c>
      <c r="V10651" t="s">
        <v>33</v>
      </c>
    </row>
    <row r="10652" spans="1:22">
      <c r="A10652" s="4">
        <v>46059</v>
      </c>
      <c r="B10652" t="s">
        <v>4823</v>
      </c>
      <c r="C10652" t="s">
        <v>83</v>
      </c>
      <c r="D10652">
        <v>20</v>
      </c>
      <c r="E10652">
        <v>177000</v>
      </c>
      <c r="F10652">
        <f>Table2[[#This Row],[Đơn Giá Chuẩn]]*Table2[[#This Row],[Tổng số lượng bán]]</f>
        <v>3540000</v>
      </c>
      <c r="G10652">
        <v>0</v>
      </c>
      <c r="H10652">
        <f>Table2[[#This Row],[Doanh số bán]]-Table2[[#This Row],[Chiết khấu]]</f>
        <v>3540000</v>
      </c>
      <c r="K10652" t="s">
        <v>24</v>
      </c>
      <c r="L10652">
        <v>0.25</v>
      </c>
      <c r="M10652" t="s">
        <v>319</v>
      </c>
      <c r="N10652" t="s">
        <v>26</v>
      </c>
      <c r="O10652">
        <v>5</v>
      </c>
      <c r="P10652" t="s">
        <v>272</v>
      </c>
      <c r="Q10652" t="s">
        <v>273</v>
      </c>
      <c r="R10652" t="s">
        <v>41</v>
      </c>
      <c r="S10652" t="s">
        <v>42</v>
      </c>
      <c r="T10652" t="s">
        <v>320</v>
      </c>
      <c r="U10652" t="s">
        <v>321</v>
      </c>
      <c r="V10652" t="s">
        <v>33</v>
      </c>
    </row>
    <row r="10653" spans="1:22">
      <c r="A10653" s="4">
        <v>46100</v>
      </c>
      <c r="B10653" t="s">
        <v>7658</v>
      </c>
      <c r="C10653" t="s">
        <v>155</v>
      </c>
      <c r="D10653">
        <v>6</v>
      </c>
      <c r="E10653">
        <v>112565</v>
      </c>
      <c r="F10653">
        <f>Table2[[#This Row],[Đơn Giá Chuẩn]]*Table2[[#This Row],[Tổng số lượng bán]]</f>
        <v>675390</v>
      </c>
      <c r="G10653">
        <v>0</v>
      </c>
      <c r="H10653">
        <f>Table2[[#This Row],[Doanh số bán]]-Table2[[#This Row],[Chiết khấu]]</f>
        <v>675390</v>
      </c>
      <c r="I10653">
        <v>0</v>
      </c>
      <c r="J10653">
        <v>0</v>
      </c>
      <c r="K10653" t="s">
        <v>2207</v>
      </c>
      <c r="L10653">
        <v>0.2</v>
      </c>
      <c r="M10653" t="s">
        <v>37</v>
      </c>
      <c r="N10653" t="s">
        <v>919</v>
      </c>
      <c r="O10653">
        <v>1.2000000000000002</v>
      </c>
      <c r="P10653" t="s">
        <v>156</v>
      </c>
      <c r="Q10653" t="s">
        <v>157</v>
      </c>
      <c r="R10653" t="s">
        <v>107</v>
      </c>
      <c r="S10653" t="s">
        <v>108</v>
      </c>
      <c r="T10653" t="s">
        <v>7659</v>
      </c>
      <c r="U10653" t="s">
        <v>7660</v>
      </c>
      <c r="V10653" t="s">
        <v>2210</v>
      </c>
    </row>
    <row r="10654" spans="1:22">
      <c r="A10654" s="4">
        <v>46100</v>
      </c>
      <c r="B10654" t="s">
        <v>7661</v>
      </c>
      <c r="C10654" t="s">
        <v>155</v>
      </c>
      <c r="D10654">
        <v>1</v>
      </c>
      <c r="E10654">
        <v>68499.999920000002</v>
      </c>
      <c r="F10654">
        <f>Table2[[#This Row],[Đơn Giá Chuẩn]]*Table2[[#This Row],[Tổng số lượng bán]]</f>
        <v>68499.999920000002</v>
      </c>
      <c r="G10654">
        <v>0</v>
      </c>
      <c r="H10654">
        <f>Table2[[#This Row],[Doanh số bán]]-Table2[[#This Row],[Chiết khấu]]</f>
        <v>68499.999920000002</v>
      </c>
      <c r="I10654">
        <v>0</v>
      </c>
      <c r="J10654">
        <v>0</v>
      </c>
      <c r="K10654" t="s">
        <v>2217</v>
      </c>
      <c r="L10654">
        <v>0.35199999999999998</v>
      </c>
      <c r="M10654" t="s">
        <v>37</v>
      </c>
      <c r="N10654" t="s">
        <v>919</v>
      </c>
      <c r="O10654">
        <v>0.35199999999999998</v>
      </c>
      <c r="P10654" t="s">
        <v>3291</v>
      </c>
      <c r="Q10654" t="s">
        <v>3292</v>
      </c>
      <c r="R10654" t="s">
        <v>107</v>
      </c>
      <c r="S10654" t="s">
        <v>108</v>
      </c>
      <c r="T10654" t="s">
        <v>2312</v>
      </c>
      <c r="U10654" t="s">
        <v>2313</v>
      </c>
      <c r="V10654" t="s">
        <v>2314</v>
      </c>
    </row>
    <row r="10655" spans="1:22">
      <c r="A10655" s="4">
        <v>46100</v>
      </c>
      <c r="B10655" t="s">
        <v>7661</v>
      </c>
      <c r="C10655" t="s">
        <v>1862</v>
      </c>
      <c r="D10655">
        <v>1</v>
      </c>
      <c r="E10655">
        <v>47000.000360000005</v>
      </c>
      <c r="F10655">
        <f>Table2[[#This Row],[Đơn Giá Chuẩn]]*Table2[[#This Row],[Tổng số lượng bán]]</f>
        <v>47000.000360000005</v>
      </c>
      <c r="G10655">
        <v>0</v>
      </c>
      <c r="H10655">
        <f>Table2[[#This Row],[Doanh số bán]]-Table2[[#This Row],[Chiết khấu]]</f>
        <v>47000.000360000005</v>
      </c>
      <c r="I10655">
        <v>0</v>
      </c>
      <c r="J10655">
        <v>0</v>
      </c>
      <c r="K10655" t="s">
        <v>2217</v>
      </c>
      <c r="L10655">
        <v>0.12</v>
      </c>
      <c r="M10655" t="s">
        <v>37</v>
      </c>
      <c r="N10655" t="s">
        <v>919</v>
      </c>
      <c r="O10655">
        <v>0.12</v>
      </c>
      <c r="P10655" t="s">
        <v>520</v>
      </c>
      <c r="Q10655" t="s">
        <v>521</v>
      </c>
      <c r="R10655" t="s">
        <v>107</v>
      </c>
      <c r="S10655" t="s">
        <v>108</v>
      </c>
      <c r="T10655" t="s">
        <v>2312</v>
      </c>
      <c r="U10655" t="s">
        <v>2313</v>
      </c>
      <c r="V10655" t="s">
        <v>2314</v>
      </c>
    </row>
    <row r="10656" spans="1:22">
      <c r="A10656" s="4">
        <v>46100</v>
      </c>
      <c r="B10656" t="s">
        <v>7661</v>
      </c>
      <c r="C10656" t="s">
        <v>1862</v>
      </c>
      <c r="D10656">
        <v>1</v>
      </c>
      <c r="E10656">
        <v>50999.999600000003</v>
      </c>
      <c r="F10656">
        <f>Table2[[#This Row],[Đơn Giá Chuẩn]]*Table2[[#This Row],[Tổng số lượng bán]]</f>
        <v>50999.999600000003</v>
      </c>
      <c r="G10656">
        <v>0</v>
      </c>
      <c r="H10656">
        <f>Table2[[#This Row],[Doanh số bán]]-Table2[[#This Row],[Chiết khấu]]</f>
        <v>50999.999600000003</v>
      </c>
      <c r="I10656">
        <v>0</v>
      </c>
      <c r="J10656">
        <v>0</v>
      </c>
      <c r="K10656" t="s">
        <v>2217</v>
      </c>
      <c r="L10656">
        <v>0.12</v>
      </c>
      <c r="M10656" t="s">
        <v>37</v>
      </c>
      <c r="N10656" t="s">
        <v>919</v>
      </c>
      <c r="O10656">
        <v>0.12</v>
      </c>
      <c r="P10656" t="s">
        <v>656</v>
      </c>
      <c r="Q10656" t="s">
        <v>657</v>
      </c>
      <c r="R10656" t="s">
        <v>107</v>
      </c>
      <c r="S10656" t="s">
        <v>108</v>
      </c>
      <c r="T10656" t="s">
        <v>2312</v>
      </c>
      <c r="U10656" t="s">
        <v>2313</v>
      </c>
      <c r="V10656" t="s">
        <v>2314</v>
      </c>
    </row>
    <row r="10657" spans="1:22">
      <c r="A10657" s="4">
        <v>46100</v>
      </c>
      <c r="B10657" t="s">
        <v>7661</v>
      </c>
      <c r="C10657" t="s">
        <v>1862</v>
      </c>
      <c r="D10657">
        <v>1</v>
      </c>
      <c r="E10657">
        <v>50999.999600000003</v>
      </c>
      <c r="F10657">
        <f>Table2[[#This Row],[Đơn Giá Chuẩn]]*Table2[[#This Row],[Tổng số lượng bán]]</f>
        <v>50999.999600000003</v>
      </c>
      <c r="G10657">
        <v>0</v>
      </c>
      <c r="H10657">
        <f>Table2[[#This Row],[Doanh số bán]]-Table2[[#This Row],[Chiết khấu]]</f>
        <v>50999.999600000003</v>
      </c>
      <c r="I10657">
        <v>0</v>
      </c>
      <c r="J10657">
        <v>0</v>
      </c>
      <c r="K10657" t="s">
        <v>2217</v>
      </c>
      <c r="L10657">
        <v>0.12</v>
      </c>
      <c r="M10657" t="s">
        <v>37</v>
      </c>
      <c r="N10657" t="s">
        <v>919</v>
      </c>
      <c r="O10657">
        <v>0.12</v>
      </c>
      <c r="P10657" t="s">
        <v>586</v>
      </c>
      <c r="Q10657" t="s">
        <v>587</v>
      </c>
      <c r="R10657" t="s">
        <v>107</v>
      </c>
      <c r="S10657" t="s">
        <v>108</v>
      </c>
      <c r="T10657" t="s">
        <v>2312</v>
      </c>
      <c r="U10657" t="s">
        <v>2313</v>
      </c>
      <c r="V10657" t="s">
        <v>2314</v>
      </c>
    </row>
    <row r="10658" spans="1:22">
      <c r="A10658" s="4">
        <v>46100</v>
      </c>
      <c r="B10658" t="s">
        <v>7661</v>
      </c>
      <c r="C10658" t="s">
        <v>1862</v>
      </c>
      <c r="D10658">
        <v>1</v>
      </c>
      <c r="E10658">
        <v>50999.999600000003</v>
      </c>
      <c r="F10658">
        <f>Table2[[#This Row],[Đơn Giá Chuẩn]]*Table2[[#This Row],[Tổng số lượng bán]]</f>
        <v>50999.999600000003</v>
      </c>
      <c r="G10658">
        <v>0</v>
      </c>
      <c r="H10658">
        <f>Table2[[#This Row],[Doanh số bán]]-Table2[[#This Row],[Chiết khấu]]</f>
        <v>50999.999600000003</v>
      </c>
      <c r="I10658">
        <v>0</v>
      </c>
      <c r="J10658">
        <v>0</v>
      </c>
      <c r="K10658" t="s">
        <v>2217</v>
      </c>
      <c r="L10658">
        <v>0.12</v>
      </c>
      <c r="M10658" t="s">
        <v>37</v>
      </c>
      <c r="N10658" t="s">
        <v>919</v>
      </c>
      <c r="O10658">
        <v>0.12</v>
      </c>
      <c r="P10658" t="s">
        <v>588</v>
      </c>
      <c r="Q10658" t="s">
        <v>589</v>
      </c>
      <c r="R10658" t="s">
        <v>107</v>
      </c>
      <c r="S10658" t="s">
        <v>108</v>
      </c>
      <c r="T10658" t="s">
        <v>2312</v>
      </c>
      <c r="U10658" t="s">
        <v>2313</v>
      </c>
      <c r="V10658" t="s">
        <v>2314</v>
      </c>
    </row>
    <row r="10659" spans="1:22">
      <c r="A10659" s="4">
        <v>46100</v>
      </c>
      <c r="B10659" t="s">
        <v>7661</v>
      </c>
      <c r="C10659" t="s">
        <v>1862</v>
      </c>
      <c r="D10659">
        <v>1</v>
      </c>
      <c r="E10659">
        <v>50999.999600000003</v>
      </c>
      <c r="F10659">
        <f>Table2[[#This Row],[Đơn Giá Chuẩn]]*Table2[[#This Row],[Tổng số lượng bán]]</f>
        <v>50999.999600000003</v>
      </c>
      <c r="G10659">
        <v>0</v>
      </c>
      <c r="H10659">
        <f>Table2[[#This Row],[Doanh số bán]]-Table2[[#This Row],[Chiết khấu]]</f>
        <v>50999.999600000003</v>
      </c>
      <c r="I10659">
        <v>0</v>
      </c>
      <c r="J10659">
        <v>0</v>
      </c>
      <c r="K10659" t="s">
        <v>2217</v>
      </c>
      <c r="L10659">
        <v>0.16</v>
      </c>
      <c r="M10659" t="s">
        <v>37</v>
      </c>
      <c r="N10659" t="s">
        <v>919</v>
      </c>
      <c r="O10659">
        <v>0.16</v>
      </c>
      <c r="P10659" t="s">
        <v>105</v>
      </c>
      <c r="Q10659" t="s">
        <v>106</v>
      </c>
      <c r="R10659" t="s">
        <v>107</v>
      </c>
      <c r="S10659" t="s">
        <v>108</v>
      </c>
      <c r="T10659" t="s">
        <v>2312</v>
      </c>
      <c r="U10659" t="s">
        <v>2313</v>
      </c>
      <c r="V10659" t="s">
        <v>2314</v>
      </c>
    </row>
    <row r="10660" spans="1:22">
      <c r="A10660" s="4">
        <v>46100</v>
      </c>
      <c r="B10660" t="s">
        <v>7662</v>
      </c>
      <c r="C10660" t="s">
        <v>1862</v>
      </c>
      <c r="D10660">
        <v>1</v>
      </c>
      <c r="E10660">
        <v>47000.000360000005</v>
      </c>
      <c r="F10660">
        <f>Table2[[#This Row],[Đơn Giá Chuẩn]]*Table2[[#This Row],[Tổng số lượng bán]]</f>
        <v>47000.000360000005</v>
      </c>
      <c r="G10660">
        <v>0</v>
      </c>
      <c r="H10660">
        <f>Table2[[#This Row],[Doanh số bán]]-Table2[[#This Row],[Chiết khấu]]</f>
        <v>47000.000360000005</v>
      </c>
      <c r="I10660">
        <v>0</v>
      </c>
      <c r="J10660">
        <v>0</v>
      </c>
      <c r="K10660" t="s">
        <v>2217</v>
      </c>
      <c r="L10660">
        <v>0.12</v>
      </c>
      <c r="M10660" t="s">
        <v>37</v>
      </c>
      <c r="N10660" t="s">
        <v>919</v>
      </c>
      <c r="O10660">
        <v>0.12</v>
      </c>
      <c r="P10660" t="s">
        <v>520</v>
      </c>
      <c r="Q10660" t="s">
        <v>521</v>
      </c>
      <c r="R10660" t="s">
        <v>107</v>
      </c>
      <c r="S10660" t="s">
        <v>108</v>
      </c>
      <c r="T10660" t="s">
        <v>2312</v>
      </c>
      <c r="U10660" t="s">
        <v>2313</v>
      </c>
      <c r="V10660" t="s">
        <v>2314</v>
      </c>
    </row>
    <row r="10661" spans="1:22">
      <c r="A10661" s="4">
        <v>46100</v>
      </c>
      <c r="B10661" t="s">
        <v>7662</v>
      </c>
      <c r="C10661" t="s">
        <v>1862</v>
      </c>
      <c r="D10661">
        <v>1</v>
      </c>
      <c r="E10661">
        <v>50999.999600000003</v>
      </c>
      <c r="F10661">
        <f>Table2[[#This Row],[Đơn Giá Chuẩn]]*Table2[[#This Row],[Tổng số lượng bán]]</f>
        <v>50999.999600000003</v>
      </c>
      <c r="G10661">
        <v>0</v>
      </c>
      <c r="H10661">
        <f>Table2[[#This Row],[Doanh số bán]]-Table2[[#This Row],[Chiết khấu]]</f>
        <v>50999.999600000003</v>
      </c>
      <c r="I10661">
        <v>0</v>
      </c>
      <c r="J10661">
        <v>0</v>
      </c>
      <c r="K10661" t="s">
        <v>2217</v>
      </c>
      <c r="L10661">
        <v>0.12</v>
      </c>
      <c r="M10661" t="s">
        <v>37</v>
      </c>
      <c r="N10661" t="s">
        <v>919</v>
      </c>
      <c r="O10661">
        <v>0.12</v>
      </c>
      <c r="P10661" t="s">
        <v>656</v>
      </c>
      <c r="Q10661" t="s">
        <v>657</v>
      </c>
      <c r="R10661" t="s">
        <v>107</v>
      </c>
      <c r="S10661" t="s">
        <v>108</v>
      </c>
      <c r="T10661" t="s">
        <v>2312</v>
      </c>
      <c r="U10661" t="s">
        <v>2313</v>
      </c>
      <c r="V10661" t="s">
        <v>2314</v>
      </c>
    </row>
    <row r="10662" spans="1:22">
      <c r="A10662" s="4">
        <v>46100</v>
      </c>
      <c r="B10662" t="s">
        <v>7662</v>
      </c>
      <c r="C10662" t="s">
        <v>1862</v>
      </c>
      <c r="D10662">
        <v>1</v>
      </c>
      <c r="E10662">
        <v>50999.999600000003</v>
      </c>
      <c r="F10662">
        <f>Table2[[#This Row],[Đơn Giá Chuẩn]]*Table2[[#This Row],[Tổng số lượng bán]]</f>
        <v>50999.999600000003</v>
      </c>
      <c r="G10662">
        <v>0</v>
      </c>
      <c r="H10662">
        <f>Table2[[#This Row],[Doanh số bán]]-Table2[[#This Row],[Chiết khấu]]</f>
        <v>50999.999600000003</v>
      </c>
      <c r="I10662">
        <v>0</v>
      </c>
      <c r="J10662">
        <v>0</v>
      </c>
      <c r="K10662" t="s">
        <v>2217</v>
      </c>
      <c r="L10662">
        <v>0.12</v>
      </c>
      <c r="M10662" t="s">
        <v>37</v>
      </c>
      <c r="N10662" t="s">
        <v>919</v>
      </c>
      <c r="O10662">
        <v>0.12</v>
      </c>
      <c r="P10662" t="s">
        <v>586</v>
      </c>
      <c r="Q10662" t="s">
        <v>587</v>
      </c>
      <c r="R10662" t="s">
        <v>107</v>
      </c>
      <c r="S10662" t="s">
        <v>108</v>
      </c>
      <c r="T10662" t="s">
        <v>2312</v>
      </c>
      <c r="U10662" t="s">
        <v>2313</v>
      </c>
      <c r="V10662" t="s">
        <v>2314</v>
      </c>
    </row>
    <row r="10663" spans="1:22">
      <c r="A10663" s="4">
        <v>46100</v>
      </c>
      <c r="B10663" t="s">
        <v>7662</v>
      </c>
      <c r="C10663" t="s">
        <v>1862</v>
      </c>
      <c r="D10663">
        <v>1</v>
      </c>
      <c r="E10663">
        <v>50999.999600000003</v>
      </c>
      <c r="F10663">
        <f>Table2[[#This Row],[Đơn Giá Chuẩn]]*Table2[[#This Row],[Tổng số lượng bán]]</f>
        <v>50999.999600000003</v>
      </c>
      <c r="G10663">
        <v>0</v>
      </c>
      <c r="H10663">
        <f>Table2[[#This Row],[Doanh số bán]]-Table2[[#This Row],[Chiết khấu]]</f>
        <v>50999.999600000003</v>
      </c>
      <c r="I10663">
        <v>0</v>
      </c>
      <c r="J10663">
        <v>0</v>
      </c>
      <c r="K10663" t="s">
        <v>2217</v>
      </c>
      <c r="L10663">
        <v>0.12</v>
      </c>
      <c r="M10663" t="s">
        <v>37</v>
      </c>
      <c r="N10663" t="s">
        <v>919</v>
      </c>
      <c r="O10663">
        <v>0.12</v>
      </c>
      <c r="P10663" t="s">
        <v>588</v>
      </c>
      <c r="Q10663" t="s">
        <v>589</v>
      </c>
      <c r="R10663" t="s">
        <v>107</v>
      </c>
      <c r="S10663" t="s">
        <v>108</v>
      </c>
      <c r="T10663" t="s">
        <v>2312</v>
      </c>
      <c r="U10663" t="s">
        <v>2313</v>
      </c>
      <c r="V10663" t="s">
        <v>2314</v>
      </c>
    </row>
    <row r="10664" spans="1:22">
      <c r="A10664" s="4">
        <v>46100</v>
      </c>
      <c r="B10664" t="s">
        <v>7662</v>
      </c>
      <c r="C10664" t="s">
        <v>1862</v>
      </c>
      <c r="D10664">
        <v>1</v>
      </c>
      <c r="E10664">
        <v>50999.999600000003</v>
      </c>
      <c r="F10664">
        <f>Table2[[#This Row],[Đơn Giá Chuẩn]]*Table2[[#This Row],[Tổng số lượng bán]]</f>
        <v>50999.999600000003</v>
      </c>
      <c r="G10664">
        <v>0</v>
      </c>
      <c r="H10664">
        <f>Table2[[#This Row],[Doanh số bán]]-Table2[[#This Row],[Chiết khấu]]</f>
        <v>50999.999600000003</v>
      </c>
      <c r="I10664">
        <v>0</v>
      </c>
      <c r="J10664">
        <v>0</v>
      </c>
      <c r="K10664" t="s">
        <v>2217</v>
      </c>
      <c r="L10664">
        <v>0.16</v>
      </c>
      <c r="M10664" t="s">
        <v>37</v>
      </c>
      <c r="N10664" t="s">
        <v>919</v>
      </c>
      <c r="O10664">
        <v>0.16</v>
      </c>
      <c r="P10664" t="s">
        <v>105</v>
      </c>
      <c r="Q10664" t="s">
        <v>106</v>
      </c>
      <c r="R10664" t="s">
        <v>107</v>
      </c>
      <c r="S10664" t="s">
        <v>108</v>
      </c>
      <c r="T10664" t="s">
        <v>2312</v>
      </c>
      <c r="U10664" t="s">
        <v>2313</v>
      </c>
      <c r="V10664" t="s">
        <v>2314</v>
      </c>
    </row>
    <row r="10665" spans="1:22">
      <c r="A10665" s="4">
        <v>46100</v>
      </c>
      <c r="B10665" t="s">
        <v>7662</v>
      </c>
      <c r="C10665" t="s">
        <v>1862</v>
      </c>
      <c r="D10665">
        <v>1</v>
      </c>
      <c r="E10665">
        <v>192000.00008000003</v>
      </c>
      <c r="F10665">
        <f>Table2[[#This Row],[Đơn Giá Chuẩn]]*Table2[[#This Row],[Tổng số lượng bán]]</f>
        <v>192000.00008000003</v>
      </c>
      <c r="G10665">
        <v>0</v>
      </c>
      <c r="H10665">
        <f>Table2[[#This Row],[Doanh số bán]]-Table2[[#This Row],[Chiết khấu]]</f>
        <v>192000.00008000003</v>
      </c>
      <c r="I10665">
        <v>0</v>
      </c>
      <c r="J10665">
        <v>0</v>
      </c>
      <c r="K10665" t="s">
        <v>2217</v>
      </c>
      <c r="L10665">
        <v>0.1</v>
      </c>
      <c r="M10665" t="s">
        <v>37</v>
      </c>
      <c r="N10665" t="s">
        <v>919</v>
      </c>
      <c r="O10665">
        <v>0.1</v>
      </c>
      <c r="P10665" t="s">
        <v>325</v>
      </c>
      <c r="Q10665" t="s">
        <v>326</v>
      </c>
      <c r="R10665" t="s">
        <v>41</v>
      </c>
      <c r="S10665" t="s">
        <v>42</v>
      </c>
      <c r="T10665" t="s">
        <v>2312</v>
      </c>
      <c r="U10665" t="s">
        <v>2313</v>
      </c>
      <c r="V10665" t="s">
        <v>2314</v>
      </c>
    </row>
    <row r="10666" spans="1:22">
      <c r="A10666" s="4">
        <v>46100</v>
      </c>
      <c r="B10666" t="s">
        <v>7662</v>
      </c>
      <c r="C10666" t="s">
        <v>1862</v>
      </c>
      <c r="D10666">
        <v>1</v>
      </c>
      <c r="E10666">
        <v>152000.00012000001</v>
      </c>
      <c r="F10666">
        <f>Table2[[#This Row],[Đơn Giá Chuẩn]]*Table2[[#This Row],[Tổng số lượng bán]]</f>
        <v>152000.00012000001</v>
      </c>
      <c r="G10666">
        <v>0</v>
      </c>
      <c r="H10666">
        <f>Table2[[#This Row],[Doanh số bán]]-Table2[[#This Row],[Chiết khấu]]</f>
        <v>152000.00012000001</v>
      </c>
      <c r="I10666">
        <v>0</v>
      </c>
      <c r="J10666">
        <v>0</v>
      </c>
      <c r="K10666" t="s">
        <v>2217</v>
      </c>
      <c r="L10666">
        <v>0.125</v>
      </c>
      <c r="M10666" t="s">
        <v>37</v>
      </c>
      <c r="N10666" t="s">
        <v>919</v>
      </c>
      <c r="O10666">
        <v>0.125</v>
      </c>
      <c r="P10666" t="s">
        <v>1500</v>
      </c>
      <c r="Q10666" t="s">
        <v>1501</v>
      </c>
      <c r="R10666" t="s">
        <v>41</v>
      </c>
      <c r="S10666" t="s">
        <v>42</v>
      </c>
      <c r="T10666" t="s">
        <v>2312</v>
      </c>
      <c r="U10666" t="s">
        <v>2313</v>
      </c>
      <c r="V10666" t="s">
        <v>2314</v>
      </c>
    </row>
    <row r="10667" spans="1:22">
      <c r="A10667" s="4">
        <v>46100</v>
      </c>
      <c r="B10667" t="s">
        <v>7662</v>
      </c>
      <c r="C10667" t="s">
        <v>2568</v>
      </c>
      <c r="D10667">
        <v>0</v>
      </c>
      <c r="E10667">
        <v>701999.99984000006</v>
      </c>
      <c r="F10667">
        <f>Table2[[#This Row],[Đơn Giá Chuẩn]]*Table2[[#This Row],[Tổng số lượng bán]]</f>
        <v>0</v>
      </c>
      <c r="G10667">
        <v>0</v>
      </c>
      <c r="H10667">
        <f>Table2[[#This Row],[Doanh số bán]]-Table2[[#This Row],[Chiết khấu]]</f>
        <v>0</v>
      </c>
      <c r="I10667">
        <v>0</v>
      </c>
      <c r="J10667">
        <v>0</v>
      </c>
      <c r="K10667" t="s">
        <v>2217</v>
      </c>
      <c r="L10667">
        <v>0.25</v>
      </c>
      <c r="M10667" t="s">
        <v>37</v>
      </c>
      <c r="N10667" t="s">
        <v>919</v>
      </c>
      <c r="O10667">
        <v>6.25E-2</v>
      </c>
      <c r="P10667" t="s">
        <v>272</v>
      </c>
      <c r="Q10667" t="s">
        <v>273</v>
      </c>
      <c r="R10667" t="s">
        <v>41</v>
      </c>
      <c r="S10667" t="s">
        <v>42</v>
      </c>
      <c r="T10667" t="s">
        <v>2312</v>
      </c>
      <c r="U10667" t="s">
        <v>2313</v>
      </c>
      <c r="V10667" t="s">
        <v>2314</v>
      </c>
    </row>
    <row r="10668" spans="1:22">
      <c r="A10668" s="4">
        <v>46100</v>
      </c>
      <c r="B10668" t="s">
        <v>7662</v>
      </c>
      <c r="C10668" t="s">
        <v>1840</v>
      </c>
      <c r="D10668">
        <v>1</v>
      </c>
      <c r="E10668">
        <v>120999.99980000001</v>
      </c>
      <c r="F10668">
        <f>Table2[[#This Row],[Đơn Giá Chuẩn]]*Table2[[#This Row],[Tổng số lượng bán]]</f>
        <v>120999.99980000001</v>
      </c>
      <c r="G10668">
        <v>0</v>
      </c>
      <c r="H10668">
        <f>Table2[[#This Row],[Doanh số bán]]-Table2[[#This Row],[Chiết khấu]]</f>
        <v>120999.99980000001</v>
      </c>
      <c r="I10668">
        <v>0</v>
      </c>
      <c r="J10668">
        <v>0</v>
      </c>
      <c r="K10668" t="s">
        <v>2217</v>
      </c>
      <c r="L10668">
        <v>0.09</v>
      </c>
      <c r="M10668" t="s">
        <v>37</v>
      </c>
      <c r="N10668" t="s">
        <v>919</v>
      </c>
      <c r="O10668">
        <v>0.09</v>
      </c>
      <c r="P10668" t="s">
        <v>3239</v>
      </c>
      <c r="Q10668" t="s">
        <v>3240</v>
      </c>
      <c r="R10668" t="s">
        <v>107</v>
      </c>
      <c r="S10668" t="s">
        <v>108</v>
      </c>
      <c r="T10668" t="s">
        <v>2312</v>
      </c>
      <c r="U10668" t="s">
        <v>2313</v>
      </c>
      <c r="V10668" t="s">
        <v>2314</v>
      </c>
    </row>
    <row r="10669" spans="1:22">
      <c r="A10669" s="4">
        <v>46100</v>
      </c>
      <c r="B10669" t="s">
        <v>7662</v>
      </c>
      <c r="C10669" t="s">
        <v>2568</v>
      </c>
      <c r="D10669">
        <v>0</v>
      </c>
      <c r="E10669">
        <v>342000.00020000001</v>
      </c>
      <c r="F10669">
        <f>Table2[[#This Row],[Đơn Giá Chuẩn]]*Table2[[#This Row],[Tổng số lượng bán]]</f>
        <v>0</v>
      </c>
      <c r="G10669">
        <v>0</v>
      </c>
      <c r="H10669">
        <f>Table2[[#This Row],[Doanh số bán]]-Table2[[#This Row],[Chiết khấu]]</f>
        <v>0</v>
      </c>
      <c r="I10669">
        <v>0</v>
      </c>
      <c r="J10669">
        <v>0</v>
      </c>
      <c r="K10669" t="s">
        <v>2217</v>
      </c>
      <c r="L10669">
        <v>0.5</v>
      </c>
      <c r="M10669" t="s">
        <v>37</v>
      </c>
      <c r="N10669" t="s">
        <v>919</v>
      </c>
      <c r="O10669">
        <v>0.25</v>
      </c>
      <c r="P10669" t="s">
        <v>158</v>
      </c>
      <c r="Q10669" t="s">
        <v>159</v>
      </c>
      <c r="R10669" t="s">
        <v>41</v>
      </c>
      <c r="S10669" t="s">
        <v>42</v>
      </c>
      <c r="T10669" t="s">
        <v>2312</v>
      </c>
      <c r="U10669" t="s">
        <v>2313</v>
      </c>
      <c r="V10669" t="s">
        <v>2314</v>
      </c>
    </row>
    <row r="10670" spans="1:22">
      <c r="A10670" s="4">
        <v>46101</v>
      </c>
      <c r="B10670" t="s">
        <v>7663</v>
      </c>
      <c r="C10670" t="s">
        <v>2568</v>
      </c>
      <c r="D10670">
        <v>30</v>
      </c>
      <c r="E10670">
        <v>184999.99952000001</v>
      </c>
      <c r="F10670">
        <f>Table2[[#This Row],[Đơn Giá Chuẩn]]*Table2[[#This Row],[Tổng số lượng bán]]</f>
        <v>5549999.9856000002</v>
      </c>
      <c r="G10670">
        <v>0</v>
      </c>
      <c r="H10670">
        <f>Table2[[#This Row],[Doanh số bán]]-Table2[[#This Row],[Chiết khấu]]</f>
        <v>5549999.9856000002</v>
      </c>
      <c r="I10670">
        <v>0</v>
      </c>
      <c r="J10670">
        <v>0</v>
      </c>
      <c r="K10670" t="s">
        <v>2217</v>
      </c>
      <c r="L10670">
        <v>1</v>
      </c>
      <c r="M10670" t="s">
        <v>37</v>
      </c>
      <c r="N10670" t="s">
        <v>26</v>
      </c>
      <c r="O10670">
        <v>30</v>
      </c>
      <c r="P10670" t="s">
        <v>512</v>
      </c>
      <c r="Q10670" t="s">
        <v>513</v>
      </c>
      <c r="R10670" t="s">
        <v>41</v>
      </c>
      <c r="S10670" t="s">
        <v>42</v>
      </c>
      <c r="T10670" t="s">
        <v>2393</v>
      </c>
      <c r="U10670" t="s">
        <v>2394</v>
      </c>
      <c r="V10670" t="s">
        <v>2271</v>
      </c>
    </row>
    <row r="10671" spans="1:22">
      <c r="A10671" s="4">
        <v>46101</v>
      </c>
      <c r="B10671" t="s">
        <v>7663</v>
      </c>
      <c r="C10671" t="s">
        <v>1862</v>
      </c>
      <c r="D10671">
        <v>24</v>
      </c>
      <c r="E10671">
        <v>38750.000240000001</v>
      </c>
      <c r="F10671">
        <f>Table2[[#This Row],[Đơn Giá Chuẩn]]*Table2[[#This Row],[Tổng số lượng bán]]</f>
        <v>930000.00576000009</v>
      </c>
      <c r="G10671">
        <v>0</v>
      </c>
      <c r="H10671">
        <f>Table2[[#This Row],[Doanh số bán]]-Table2[[#This Row],[Chiết khấu]]</f>
        <v>930000.00576000009</v>
      </c>
      <c r="I10671">
        <v>0</v>
      </c>
      <c r="J10671">
        <v>0</v>
      </c>
      <c r="K10671" t="s">
        <v>2217</v>
      </c>
      <c r="L10671">
        <v>0.12</v>
      </c>
      <c r="M10671" t="s">
        <v>37</v>
      </c>
      <c r="N10671" t="s">
        <v>26</v>
      </c>
      <c r="O10671">
        <v>2.88</v>
      </c>
      <c r="P10671" t="s">
        <v>656</v>
      </c>
      <c r="Q10671" t="s">
        <v>657</v>
      </c>
      <c r="R10671" t="s">
        <v>107</v>
      </c>
      <c r="S10671" t="s">
        <v>108</v>
      </c>
      <c r="T10671" t="s">
        <v>2393</v>
      </c>
      <c r="U10671" t="s">
        <v>2394</v>
      </c>
      <c r="V10671" t="s">
        <v>2271</v>
      </c>
    </row>
    <row r="10672" spans="1:22">
      <c r="A10672" s="4">
        <v>46101</v>
      </c>
      <c r="B10672" t="s">
        <v>7663</v>
      </c>
      <c r="C10672" t="s">
        <v>155</v>
      </c>
      <c r="D10672">
        <v>5</v>
      </c>
      <c r="E10672">
        <v>248749.99976000004</v>
      </c>
      <c r="F10672">
        <f>Table2[[#This Row],[Đơn Giá Chuẩn]]*Table2[[#This Row],[Tổng số lượng bán]]</f>
        <v>1243749.9988000002</v>
      </c>
      <c r="G10672">
        <v>0</v>
      </c>
      <c r="H10672">
        <f>Table2[[#This Row],[Doanh số bán]]-Table2[[#This Row],[Chiết khấu]]</f>
        <v>1243749.9988000002</v>
      </c>
      <c r="I10672">
        <v>0</v>
      </c>
      <c r="J10672">
        <v>0</v>
      </c>
      <c r="K10672" t="s">
        <v>2217</v>
      </c>
      <c r="L10672">
        <v>1.6</v>
      </c>
      <c r="M10672" t="s">
        <v>37</v>
      </c>
      <c r="N10672" t="s">
        <v>26</v>
      </c>
      <c r="O10672">
        <v>8</v>
      </c>
      <c r="P10672" t="s">
        <v>839</v>
      </c>
      <c r="Q10672" t="s">
        <v>840</v>
      </c>
      <c r="R10672" t="s">
        <v>107</v>
      </c>
      <c r="S10672" t="s">
        <v>108</v>
      </c>
      <c r="T10672" t="s">
        <v>2393</v>
      </c>
      <c r="U10672" t="s">
        <v>2394</v>
      </c>
      <c r="V10672" t="s">
        <v>2271</v>
      </c>
    </row>
    <row r="10673" spans="1:22">
      <c r="A10673" s="4">
        <v>46101</v>
      </c>
      <c r="B10673" t="s">
        <v>7663</v>
      </c>
      <c r="C10673" t="s">
        <v>1862</v>
      </c>
      <c r="D10673">
        <v>24</v>
      </c>
      <c r="E10673">
        <v>35750</v>
      </c>
      <c r="F10673">
        <f>Table2[[#This Row],[Đơn Giá Chuẩn]]*Table2[[#This Row],[Tổng số lượng bán]]</f>
        <v>858000</v>
      </c>
      <c r="G10673">
        <v>0</v>
      </c>
      <c r="H10673">
        <f>Table2[[#This Row],[Doanh số bán]]-Table2[[#This Row],[Chiết khấu]]</f>
        <v>858000</v>
      </c>
      <c r="I10673">
        <v>0</v>
      </c>
      <c r="J10673">
        <v>0</v>
      </c>
      <c r="K10673" t="s">
        <v>2217</v>
      </c>
      <c r="L10673">
        <v>0.12</v>
      </c>
      <c r="M10673" t="s">
        <v>37</v>
      </c>
      <c r="N10673" t="s">
        <v>26</v>
      </c>
      <c r="O10673">
        <v>2.88</v>
      </c>
      <c r="P10673" t="s">
        <v>520</v>
      </c>
      <c r="Q10673" t="s">
        <v>521</v>
      </c>
      <c r="R10673" t="s">
        <v>107</v>
      </c>
      <c r="S10673" t="s">
        <v>108</v>
      </c>
      <c r="T10673" t="s">
        <v>2393</v>
      </c>
      <c r="U10673" t="s">
        <v>2394</v>
      </c>
      <c r="V10673" t="s">
        <v>2271</v>
      </c>
    </row>
    <row r="10674" spans="1:22">
      <c r="A10674" s="4">
        <v>46101</v>
      </c>
      <c r="B10674" t="s">
        <v>7663</v>
      </c>
      <c r="C10674" t="s">
        <v>1862</v>
      </c>
      <c r="D10674">
        <v>24</v>
      </c>
      <c r="E10674">
        <v>38750.000240000001</v>
      </c>
      <c r="F10674">
        <f>Table2[[#This Row],[Đơn Giá Chuẩn]]*Table2[[#This Row],[Tổng số lượng bán]]</f>
        <v>930000.00576000009</v>
      </c>
      <c r="G10674">
        <v>0</v>
      </c>
      <c r="H10674">
        <f>Table2[[#This Row],[Doanh số bán]]-Table2[[#This Row],[Chiết khấu]]</f>
        <v>930000.00576000009</v>
      </c>
      <c r="I10674">
        <v>0</v>
      </c>
      <c r="J10674">
        <v>0</v>
      </c>
      <c r="K10674" t="s">
        <v>2217</v>
      </c>
      <c r="L10674">
        <v>0.12</v>
      </c>
      <c r="M10674" t="s">
        <v>37</v>
      </c>
      <c r="N10674" t="s">
        <v>26</v>
      </c>
      <c r="O10674">
        <v>2.88</v>
      </c>
      <c r="P10674" t="s">
        <v>586</v>
      </c>
      <c r="Q10674" t="s">
        <v>587</v>
      </c>
      <c r="R10674" t="s">
        <v>107</v>
      </c>
      <c r="S10674" t="s">
        <v>108</v>
      </c>
      <c r="T10674" t="s">
        <v>2393</v>
      </c>
      <c r="U10674" t="s">
        <v>2394</v>
      </c>
      <c r="V10674" t="s">
        <v>2271</v>
      </c>
    </row>
    <row r="10675" spans="1:22">
      <c r="A10675" s="4">
        <v>46101</v>
      </c>
      <c r="B10675" t="s">
        <v>7663</v>
      </c>
      <c r="C10675" t="s">
        <v>1862</v>
      </c>
      <c r="D10675">
        <v>20</v>
      </c>
      <c r="E10675">
        <v>125500.00016000001</v>
      </c>
      <c r="F10675">
        <f>Table2[[#This Row],[Đơn Giá Chuẩn]]*Table2[[#This Row],[Tổng số lượng bán]]</f>
        <v>2510000.0032000002</v>
      </c>
      <c r="G10675">
        <v>0</v>
      </c>
      <c r="H10675">
        <f>Table2[[#This Row],[Doanh số bán]]-Table2[[#This Row],[Chiết khấu]]</f>
        <v>2510000.0032000002</v>
      </c>
      <c r="I10675">
        <v>0</v>
      </c>
      <c r="J10675">
        <v>0</v>
      </c>
      <c r="K10675" t="s">
        <v>2217</v>
      </c>
      <c r="L10675">
        <v>0.1</v>
      </c>
      <c r="M10675" t="s">
        <v>37</v>
      </c>
      <c r="N10675" t="s">
        <v>26</v>
      </c>
      <c r="O10675">
        <v>2</v>
      </c>
      <c r="P10675" t="s">
        <v>325</v>
      </c>
      <c r="Q10675" t="s">
        <v>326</v>
      </c>
      <c r="R10675" t="s">
        <v>41</v>
      </c>
      <c r="S10675" t="s">
        <v>42</v>
      </c>
      <c r="T10675" t="s">
        <v>2393</v>
      </c>
      <c r="U10675" t="s">
        <v>2394</v>
      </c>
      <c r="V10675" t="s">
        <v>2271</v>
      </c>
    </row>
    <row r="10676" spans="1:22">
      <c r="A10676" s="4">
        <v>46101</v>
      </c>
      <c r="B10676" t="s">
        <v>7664</v>
      </c>
      <c r="C10676" t="s">
        <v>2568</v>
      </c>
      <c r="D10676">
        <v>20</v>
      </c>
      <c r="E10676">
        <v>192000.00008000003</v>
      </c>
      <c r="F10676">
        <f>Table2[[#This Row],[Đơn Giá Chuẩn]]*Table2[[#This Row],[Tổng số lượng bán]]</f>
        <v>3840000.0016000005</v>
      </c>
      <c r="G10676">
        <v>0</v>
      </c>
      <c r="H10676">
        <f>Table2[[#This Row],[Doanh số bán]]-Table2[[#This Row],[Chiết khấu]]</f>
        <v>3840000.0016000005</v>
      </c>
      <c r="I10676">
        <v>0</v>
      </c>
      <c r="J10676">
        <v>0</v>
      </c>
      <c r="K10676" t="s">
        <v>2217</v>
      </c>
      <c r="L10676">
        <v>1</v>
      </c>
      <c r="M10676" t="s">
        <v>37</v>
      </c>
      <c r="N10676" t="s">
        <v>26</v>
      </c>
      <c r="O10676">
        <v>20</v>
      </c>
      <c r="P10676" t="s">
        <v>512</v>
      </c>
      <c r="Q10676" t="s">
        <v>513</v>
      </c>
      <c r="R10676" t="s">
        <v>41</v>
      </c>
      <c r="S10676" t="s">
        <v>42</v>
      </c>
      <c r="T10676" t="s">
        <v>3191</v>
      </c>
      <c r="U10676" t="s">
        <v>3192</v>
      </c>
      <c r="V10676" t="s">
        <v>45</v>
      </c>
    </row>
    <row r="10677" spans="1:22">
      <c r="A10677" s="4">
        <v>46101</v>
      </c>
      <c r="B10677" t="s">
        <v>7665</v>
      </c>
      <c r="C10677" t="s">
        <v>2568</v>
      </c>
      <c r="D10677">
        <v>7</v>
      </c>
      <c r="E10677">
        <v>378093.80000000005</v>
      </c>
      <c r="F10677">
        <f>Table2[[#This Row],[Đơn Giá Chuẩn]]*Table2[[#This Row],[Tổng số lượng bán]]</f>
        <v>2646656.6000000006</v>
      </c>
      <c r="G10677">
        <v>0</v>
      </c>
      <c r="H10677">
        <f>Table2[[#This Row],[Doanh số bán]]-Table2[[#This Row],[Chiết khấu]]</f>
        <v>2646656.6000000006</v>
      </c>
      <c r="I10677">
        <v>0</v>
      </c>
      <c r="J10677">
        <v>0</v>
      </c>
      <c r="K10677" t="s">
        <v>36</v>
      </c>
      <c r="L10677">
        <v>1</v>
      </c>
      <c r="M10677" t="s">
        <v>37</v>
      </c>
      <c r="N10677" t="s">
        <v>919</v>
      </c>
      <c r="O10677">
        <v>7</v>
      </c>
      <c r="P10677" t="s">
        <v>2504</v>
      </c>
      <c r="Q10677" t="s">
        <v>2505</v>
      </c>
      <c r="R10677" t="s">
        <v>41</v>
      </c>
      <c r="S10677" t="s">
        <v>42</v>
      </c>
      <c r="T10677" t="s">
        <v>2802</v>
      </c>
      <c r="U10677" t="s">
        <v>2803</v>
      </c>
      <c r="V10677" t="s">
        <v>45</v>
      </c>
    </row>
    <row r="10678" spans="1:22">
      <c r="A10678" s="4">
        <v>46101</v>
      </c>
      <c r="B10678" t="s">
        <v>7666</v>
      </c>
      <c r="C10678" t="s">
        <v>2568</v>
      </c>
      <c r="D10678">
        <v>10</v>
      </c>
      <c r="E10678">
        <v>228399.9896</v>
      </c>
      <c r="F10678">
        <f>Table2[[#This Row],[Đơn Giá Chuẩn]]*Table2[[#This Row],[Tổng số lượng bán]]</f>
        <v>2283999.8960000002</v>
      </c>
      <c r="G10678">
        <v>0</v>
      </c>
      <c r="H10678">
        <f>Table2[[#This Row],[Doanh số bán]]-Table2[[#This Row],[Chiết khấu]]</f>
        <v>2283999.8960000002</v>
      </c>
      <c r="I10678">
        <v>0</v>
      </c>
      <c r="J10678">
        <v>0</v>
      </c>
      <c r="K10678" t="s">
        <v>36</v>
      </c>
      <c r="L10678">
        <v>1</v>
      </c>
      <c r="M10678" t="s">
        <v>37</v>
      </c>
      <c r="N10678" t="s">
        <v>38</v>
      </c>
      <c r="O10678">
        <v>10</v>
      </c>
      <c r="P10678" t="s">
        <v>84</v>
      </c>
      <c r="Q10678" t="s">
        <v>85</v>
      </c>
      <c r="R10678" t="s">
        <v>41</v>
      </c>
      <c r="S10678" t="s">
        <v>42</v>
      </c>
      <c r="T10678" t="s">
        <v>2574</v>
      </c>
      <c r="U10678" t="s">
        <v>2575</v>
      </c>
      <c r="V10678" t="s">
        <v>45</v>
      </c>
    </row>
    <row r="10679" spans="1:22">
      <c r="A10679" s="4">
        <v>46101</v>
      </c>
      <c r="B10679" t="s">
        <v>7667</v>
      </c>
      <c r="C10679" t="s">
        <v>1862</v>
      </c>
      <c r="D10679">
        <v>3</v>
      </c>
      <c r="E10679">
        <v>50999.959640000001</v>
      </c>
      <c r="F10679">
        <f>Table2[[#This Row],[Đơn Giá Chuẩn]]*Table2[[#This Row],[Tổng số lượng bán]]</f>
        <v>152999.87891999999</v>
      </c>
      <c r="G10679">
        <v>0</v>
      </c>
      <c r="H10679">
        <f>Table2[[#This Row],[Doanh số bán]]-Table2[[#This Row],[Chiết khấu]]</f>
        <v>152999.87891999999</v>
      </c>
      <c r="I10679">
        <v>0</v>
      </c>
      <c r="J10679">
        <v>0</v>
      </c>
      <c r="K10679" t="s">
        <v>50</v>
      </c>
      <c r="L10679">
        <v>0.12</v>
      </c>
      <c r="M10679" t="s">
        <v>37</v>
      </c>
      <c r="N10679" t="s">
        <v>50</v>
      </c>
      <c r="O10679">
        <v>0.36</v>
      </c>
      <c r="P10679" t="s">
        <v>656</v>
      </c>
      <c r="Q10679" t="s">
        <v>657</v>
      </c>
      <c r="R10679" t="s">
        <v>107</v>
      </c>
      <c r="S10679" t="s">
        <v>108</v>
      </c>
      <c r="T10679" t="s">
        <v>74</v>
      </c>
      <c r="U10679" t="s">
        <v>75</v>
      </c>
      <c r="V10679" t="s">
        <v>50</v>
      </c>
    </row>
    <row r="10680" spans="1:22">
      <c r="A10680" s="4">
        <v>46101</v>
      </c>
      <c r="B10680" t="s">
        <v>7667</v>
      </c>
      <c r="C10680" t="s">
        <v>1862</v>
      </c>
      <c r="D10680">
        <v>1</v>
      </c>
      <c r="E10680">
        <v>47000.36</v>
      </c>
      <c r="F10680">
        <f>Table2[[#This Row],[Đơn Giá Chuẩn]]*Table2[[#This Row],[Tổng số lượng bán]]</f>
        <v>47000.36</v>
      </c>
      <c r="G10680">
        <v>0</v>
      </c>
      <c r="H10680">
        <f>Table2[[#This Row],[Doanh số bán]]-Table2[[#This Row],[Chiết khấu]]</f>
        <v>47000.36</v>
      </c>
      <c r="I10680">
        <v>0</v>
      </c>
      <c r="J10680">
        <v>0</v>
      </c>
      <c r="K10680" t="s">
        <v>50</v>
      </c>
      <c r="L10680">
        <v>0.12</v>
      </c>
      <c r="M10680" t="s">
        <v>37</v>
      </c>
      <c r="N10680" t="s">
        <v>50</v>
      </c>
      <c r="O10680">
        <v>0.12</v>
      </c>
      <c r="P10680" t="s">
        <v>520</v>
      </c>
      <c r="Q10680" t="s">
        <v>521</v>
      </c>
      <c r="R10680" t="s">
        <v>107</v>
      </c>
      <c r="S10680" t="s">
        <v>108</v>
      </c>
      <c r="T10680" t="s">
        <v>74</v>
      </c>
      <c r="U10680" t="s">
        <v>75</v>
      </c>
      <c r="V10680" t="s">
        <v>50</v>
      </c>
    </row>
    <row r="10681" spans="1:22">
      <c r="A10681" s="4">
        <v>46101</v>
      </c>
      <c r="B10681" t="s">
        <v>7668</v>
      </c>
      <c r="C10681" t="s">
        <v>2568</v>
      </c>
      <c r="D10681">
        <v>1</v>
      </c>
      <c r="E10681">
        <v>302000.24</v>
      </c>
      <c r="F10681">
        <f>Table2[[#This Row],[Đơn Giá Chuẩn]]*Table2[[#This Row],[Tổng số lượng bán]]</f>
        <v>302000.24</v>
      </c>
      <c r="G10681">
        <v>0</v>
      </c>
      <c r="H10681">
        <f>Table2[[#This Row],[Doanh số bán]]-Table2[[#This Row],[Chiết khấu]]</f>
        <v>302000.24</v>
      </c>
      <c r="I10681">
        <v>0</v>
      </c>
      <c r="J10681">
        <v>0</v>
      </c>
      <c r="K10681" t="s">
        <v>50</v>
      </c>
      <c r="L10681">
        <v>1</v>
      </c>
      <c r="M10681" t="s">
        <v>37</v>
      </c>
      <c r="N10681" t="s">
        <v>50</v>
      </c>
      <c r="O10681">
        <v>1</v>
      </c>
      <c r="P10681" t="s">
        <v>84</v>
      </c>
      <c r="Q10681" t="s">
        <v>85</v>
      </c>
      <c r="R10681" t="s">
        <v>41</v>
      </c>
      <c r="S10681" t="s">
        <v>42</v>
      </c>
      <c r="T10681" t="s">
        <v>74</v>
      </c>
      <c r="U10681" t="s">
        <v>75</v>
      </c>
      <c r="V10681" t="s">
        <v>50</v>
      </c>
    </row>
    <row r="10682" spans="1:22">
      <c r="A10682" s="4">
        <v>46101</v>
      </c>
      <c r="B10682" t="s">
        <v>7669</v>
      </c>
      <c r="C10682" t="s">
        <v>2568</v>
      </c>
      <c r="D10682">
        <v>1</v>
      </c>
      <c r="E10682">
        <v>302000.24</v>
      </c>
      <c r="F10682">
        <f>Table2[[#This Row],[Đơn Giá Chuẩn]]*Table2[[#This Row],[Tổng số lượng bán]]</f>
        <v>302000.24</v>
      </c>
      <c r="G10682">
        <v>0</v>
      </c>
      <c r="H10682">
        <f>Table2[[#This Row],[Doanh số bán]]-Table2[[#This Row],[Chiết khấu]]</f>
        <v>302000.24</v>
      </c>
      <c r="I10682">
        <v>0</v>
      </c>
      <c r="J10682">
        <v>0</v>
      </c>
      <c r="K10682" t="s">
        <v>50</v>
      </c>
      <c r="L10682">
        <v>1</v>
      </c>
      <c r="M10682" t="s">
        <v>37</v>
      </c>
      <c r="N10682" t="s">
        <v>50</v>
      </c>
      <c r="O10682">
        <v>1</v>
      </c>
      <c r="P10682" t="s">
        <v>84</v>
      </c>
      <c r="Q10682" t="s">
        <v>85</v>
      </c>
      <c r="R10682" t="s">
        <v>41</v>
      </c>
      <c r="S10682" t="s">
        <v>42</v>
      </c>
      <c r="T10682" t="s">
        <v>74</v>
      </c>
      <c r="U10682" t="s">
        <v>75</v>
      </c>
      <c r="V10682" t="s">
        <v>50</v>
      </c>
    </row>
    <row r="10683" spans="1:22">
      <c r="A10683" s="4">
        <v>46101</v>
      </c>
      <c r="B10683" t="s">
        <v>7670</v>
      </c>
      <c r="C10683" t="s">
        <v>2568</v>
      </c>
      <c r="D10683">
        <v>1</v>
      </c>
      <c r="E10683">
        <v>302000.24</v>
      </c>
      <c r="F10683">
        <f>Table2[[#This Row],[Đơn Giá Chuẩn]]*Table2[[#This Row],[Tổng số lượng bán]]</f>
        <v>302000.24</v>
      </c>
      <c r="G10683">
        <v>0</v>
      </c>
      <c r="H10683">
        <f>Table2[[#This Row],[Doanh số bán]]-Table2[[#This Row],[Chiết khấu]]</f>
        <v>302000.24</v>
      </c>
      <c r="I10683">
        <v>0</v>
      </c>
      <c r="J10683">
        <v>0</v>
      </c>
      <c r="K10683" t="s">
        <v>50</v>
      </c>
      <c r="L10683">
        <v>1</v>
      </c>
      <c r="M10683" t="s">
        <v>37</v>
      </c>
      <c r="N10683" t="s">
        <v>50</v>
      </c>
      <c r="O10683">
        <v>1</v>
      </c>
      <c r="P10683" t="s">
        <v>84</v>
      </c>
      <c r="Q10683" t="s">
        <v>85</v>
      </c>
      <c r="R10683" t="s">
        <v>41</v>
      </c>
      <c r="S10683" t="s">
        <v>42</v>
      </c>
      <c r="T10683" t="s">
        <v>74</v>
      </c>
      <c r="U10683" t="s">
        <v>75</v>
      </c>
      <c r="V10683" t="s">
        <v>50</v>
      </c>
    </row>
    <row r="10684" spans="1:22">
      <c r="A10684" s="4">
        <v>46059</v>
      </c>
      <c r="B10684" t="s">
        <v>4836</v>
      </c>
      <c r="C10684" t="s">
        <v>83</v>
      </c>
      <c r="D10684">
        <v>8</v>
      </c>
      <c r="E10684">
        <v>177000</v>
      </c>
      <c r="F10684">
        <f>Table2[[#This Row],[Đơn Giá Chuẩn]]*Table2[[#This Row],[Tổng số lượng bán]]</f>
        <v>1416000</v>
      </c>
      <c r="G10684">
        <v>0</v>
      </c>
      <c r="H10684">
        <f>Table2[[#This Row],[Doanh số bán]]-Table2[[#This Row],[Chiết khấu]]</f>
        <v>1416000</v>
      </c>
      <c r="K10684" t="s">
        <v>24</v>
      </c>
      <c r="L10684">
        <v>0.25</v>
      </c>
      <c r="M10684" t="s">
        <v>319</v>
      </c>
      <c r="N10684" t="s">
        <v>26</v>
      </c>
      <c r="O10684">
        <v>2</v>
      </c>
      <c r="P10684" t="s">
        <v>272</v>
      </c>
      <c r="Q10684" t="s">
        <v>273</v>
      </c>
      <c r="R10684" t="s">
        <v>41</v>
      </c>
      <c r="S10684" t="s">
        <v>42</v>
      </c>
      <c r="T10684" t="s">
        <v>320</v>
      </c>
      <c r="U10684" t="s">
        <v>321</v>
      </c>
      <c r="V10684" t="s">
        <v>33</v>
      </c>
    </row>
    <row r="10685" spans="1:22">
      <c r="A10685" s="4">
        <v>46101</v>
      </c>
      <c r="B10685" t="s">
        <v>7672</v>
      </c>
      <c r="C10685" t="s">
        <v>2568</v>
      </c>
      <c r="D10685">
        <v>1</v>
      </c>
      <c r="E10685">
        <v>302000.24</v>
      </c>
      <c r="F10685">
        <f>Table2[[#This Row],[Đơn Giá Chuẩn]]*Table2[[#This Row],[Tổng số lượng bán]]</f>
        <v>302000.24</v>
      </c>
      <c r="G10685">
        <v>0</v>
      </c>
      <c r="H10685">
        <f>Table2[[#This Row],[Doanh số bán]]-Table2[[#This Row],[Chiết khấu]]</f>
        <v>302000.24</v>
      </c>
      <c r="I10685">
        <v>0</v>
      </c>
      <c r="J10685">
        <v>0</v>
      </c>
      <c r="K10685" t="s">
        <v>50</v>
      </c>
      <c r="L10685">
        <v>1</v>
      </c>
      <c r="M10685" t="s">
        <v>37</v>
      </c>
      <c r="N10685" t="s">
        <v>50</v>
      </c>
      <c r="O10685">
        <v>1</v>
      </c>
      <c r="P10685" t="s">
        <v>84</v>
      </c>
      <c r="Q10685" t="s">
        <v>85</v>
      </c>
      <c r="R10685" t="s">
        <v>41</v>
      </c>
      <c r="S10685" t="s">
        <v>42</v>
      </c>
      <c r="T10685" t="s">
        <v>74</v>
      </c>
      <c r="U10685" t="s">
        <v>75</v>
      </c>
      <c r="V10685" t="s">
        <v>50</v>
      </c>
    </row>
    <row r="10686" spans="1:22">
      <c r="A10686" s="4">
        <v>46101</v>
      </c>
      <c r="B10686" t="s">
        <v>7673</v>
      </c>
      <c r="C10686" t="s">
        <v>1862</v>
      </c>
      <c r="D10686">
        <v>3</v>
      </c>
      <c r="E10686">
        <v>192000.08000000002</v>
      </c>
      <c r="F10686">
        <f>Table2[[#This Row],[Đơn Giá Chuẩn]]*Table2[[#This Row],[Tổng số lượng bán]]</f>
        <v>576000.24</v>
      </c>
      <c r="G10686">
        <v>0</v>
      </c>
      <c r="H10686">
        <f>Table2[[#This Row],[Doanh số bán]]-Table2[[#This Row],[Chiết khấu]]</f>
        <v>576000.24</v>
      </c>
      <c r="I10686">
        <v>0</v>
      </c>
      <c r="J10686">
        <v>0</v>
      </c>
      <c r="K10686" t="s">
        <v>50</v>
      </c>
      <c r="L10686">
        <v>0.1</v>
      </c>
      <c r="M10686" t="s">
        <v>37</v>
      </c>
      <c r="N10686" t="s">
        <v>50</v>
      </c>
      <c r="O10686">
        <v>0.30000000000000004</v>
      </c>
      <c r="P10686" t="s">
        <v>325</v>
      </c>
      <c r="Q10686" t="s">
        <v>326</v>
      </c>
      <c r="R10686" t="s">
        <v>41</v>
      </c>
      <c r="S10686" t="s">
        <v>42</v>
      </c>
      <c r="T10686" t="s">
        <v>74</v>
      </c>
      <c r="U10686" t="s">
        <v>75</v>
      </c>
      <c r="V10686" t="s">
        <v>50</v>
      </c>
    </row>
    <row r="10687" spans="1:22">
      <c r="A10687" s="4">
        <v>46101</v>
      </c>
      <c r="B10687" t="s">
        <v>7674</v>
      </c>
      <c r="C10687" t="s">
        <v>2568</v>
      </c>
      <c r="D10687">
        <v>1</v>
      </c>
      <c r="E10687">
        <v>302000.24</v>
      </c>
      <c r="F10687">
        <f>Table2[[#This Row],[Đơn Giá Chuẩn]]*Table2[[#This Row],[Tổng số lượng bán]]</f>
        <v>302000.24</v>
      </c>
      <c r="G10687">
        <v>0</v>
      </c>
      <c r="H10687">
        <f>Table2[[#This Row],[Doanh số bán]]-Table2[[#This Row],[Chiết khấu]]</f>
        <v>302000.24</v>
      </c>
      <c r="I10687">
        <v>0</v>
      </c>
      <c r="J10687">
        <v>0</v>
      </c>
      <c r="K10687" t="s">
        <v>50</v>
      </c>
      <c r="L10687">
        <v>1</v>
      </c>
      <c r="M10687" t="s">
        <v>37</v>
      </c>
      <c r="N10687" t="s">
        <v>50</v>
      </c>
      <c r="O10687">
        <v>1</v>
      </c>
      <c r="P10687" t="s">
        <v>84</v>
      </c>
      <c r="Q10687" t="s">
        <v>85</v>
      </c>
      <c r="R10687" t="s">
        <v>41</v>
      </c>
      <c r="S10687" t="s">
        <v>42</v>
      </c>
      <c r="T10687" t="s">
        <v>74</v>
      </c>
      <c r="U10687" t="s">
        <v>75</v>
      </c>
      <c r="V10687" t="s">
        <v>50</v>
      </c>
    </row>
    <row r="10688" spans="1:22">
      <c r="A10688" s="4">
        <v>46101</v>
      </c>
      <c r="B10688" t="s">
        <v>7675</v>
      </c>
      <c r="C10688" t="s">
        <v>2568</v>
      </c>
      <c r="D10688">
        <v>1</v>
      </c>
      <c r="E10688">
        <v>262000.28000000003</v>
      </c>
      <c r="F10688">
        <f>Table2[[#This Row],[Đơn Giá Chuẩn]]*Table2[[#This Row],[Tổng số lượng bán]]</f>
        <v>262000.28000000003</v>
      </c>
      <c r="G10688">
        <v>0</v>
      </c>
      <c r="H10688">
        <f>Table2[[#This Row],[Doanh số bán]]-Table2[[#This Row],[Chiết khấu]]</f>
        <v>262000.28000000003</v>
      </c>
      <c r="I10688">
        <v>0</v>
      </c>
      <c r="J10688">
        <v>0</v>
      </c>
      <c r="K10688" t="s">
        <v>50</v>
      </c>
      <c r="L10688">
        <v>1</v>
      </c>
      <c r="M10688" t="s">
        <v>37</v>
      </c>
      <c r="N10688" t="s">
        <v>50</v>
      </c>
      <c r="O10688">
        <v>1</v>
      </c>
      <c r="P10688" t="s">
        <v>2511</v>
      </c>
      <c r="Q10688" t="s">
        <v>2512</v>
      </c>
      <c r="R10688" t="s">
        <v>41</v>
      </c>
      <c r="S10688" t="s">
        <v>42</v>
      </c>
      <c r="T10688" t="s">
        <v>74</v>
      </c>
      <c r="U10688" t="s">
        <v>75</v>
      </c>
      <c r="V10688" t="s">
        <v>50</v>
      </c>
    </row>
    <row r="10689" spans="1:22">
      <c r="A10689" s="4">
        <v>46101</v>
      </c>
      <c r="B10689" t="s">
        <v>7676</v>
      </c>
      <c r="C10689" t="s">
        <v>2568</v>
      </c>
      <c r="D10689">
        <v>1</v>
      </c>
      <c r="E10689">
        <v>302000.24</v>
      </c>
      <c r="F10689">
        <f>Table2[[#This Row],[Đơn Giá Chuẩn]]*Table2[[#This Row],[Tổng số lượng bán]]</f>
        <v>302000.24</v>
      </c>
      <c r="G10689">
        <v>0</v>
      </c>
      <c r="H10689">
        <f>Table2[[#This Row],[Doanh số bán]]-Table2[[#This Row],[Chiết khấu]]</f>
        <v>302000.24</v>
      </c>
      <c r="I10689">
        <v>0</v>
      </c>
      <c r="J10689">
        <v>0</v>
      </c>
      <c r="K10689" t="s">
        <v>50</v>
      </c>
      <c r="L10689">
        <v>1</v>
      </c>
      <c r="M10689" t="s">
        <v>37</v>
      </c>
      <c r="N10689" t="s">
        <v>50</v>
      </c>
      <c r="O10689">
        <v>1</v>
      </c>
      <c r="P10689" t="s">
        <v>84</v>
      </c>
      <c r="Q10689" t="s">
        <v>85</v>
      </c>
      <c r="R10689" t="s">
        <v>41</v>
      </c>
      <c r="S10689" t="s">
        <v>42</v>
      </c>
      <c r="T10689" t="s">
        <v>74</v>
      </c>
      <c r="U10689" t="s">
        <v>75</v>
      </c>
      <c r="V10689" t="s">
        <v>50</v>
      </c>
    </row>
    <row r="10690" spans="1:22">
      <c r="A10690" s="4">
        <v>46101</v>
      </c>
      <c r="B10690" t="s">
        <v>7677</v>
      </c>
      <c r="C10690" t="s">
        <v>2568</v>
      </c>
      <c r="D10690">
        <v>1</v>
      </c>
      <c r="E10690">
        <v>262000.28000000003</v>
      </c>
      <c r="F10690">
        <f>Table2[[#This Row],[Đơn Giá Chuẩn]]*Table2[[#This Row],[Tổng số lượng bán]]</f>
        <v>262000.28000000003</v>
      </c>
      <c r="G10690">
        <v>0</v>
      </c>
      <c r="H10690">
        <f>Table2[[#This Row],[Doanh số bán]]-Table2[[#This Row],[Chiết khấu]]</f>
        <v>262000.28000000003</v>
      </c>
      <c r="I10690">
        <v>0</v>
      </c>
      <c r="J10690">
        <v>0</v>
      </c>
      <c r="K10690" t="s">
        <v>50</v>
      </c>
      <c r="L10690">
        <v>1</v>
      </c>
      <c r="M10690" t="s">
        <v>37</v>
      </c>
      <c r="N10690" t="s">
        <v>50</v>
      </c>
      <c r="O10690">
        <v>1</v>
      </c>
      <c r="P10690" t="s">
        <v>2511</v>
      </c>
      <c r="Q10690" t="s">
        <v>2512</v>
      </c>
      <c r="R10690" t="s">
        <v>41</v>
      </c>
      <c r="S10690" t="s">
        <v>42</v>
      </c>
      <c r="T10690" t="s">
        <v>74</v>
      </c>
      <c r="U10690" t="s">
        <v>75</v>
      </c>
      <c r="V10690" t="s">
        <v>50</v>
      </c>
    </row>
    <row r="10691" spans="1:22">
      <c r="A10691" s="4">
        <v>46101</v>
      </c>
      <c r="B10691" t="s">
        <v>7677</v>
      </c>
      <c r="C10691" t="s">
        <v>2568</v>
      </c>
      <c r="D10691">
        <v>1</v>
      </c>
      <c r="E10691">
        <v>302000.24</v>
      </c>
      <c r="F10691">
        <f>Table2[[#This Row],[Đơn Giá Chuẩn]]*Table2[[#This Row],[Tổng số lượng bán]]</f>
        <v>302000.24</v>
      </c>
      <c r="G10691">
        <v>0</v>
      </c>
      <c r="H10691">
        <f>Table2[[#This Row],[Doanh số bán]]-Table2[[#This Row],[Chiết khấu]]</f>
        <v>302000.24</v>
      </c>
      <c r="I10691">
        <v>0</v>
      </c>
      <c r="J10691">
        <v>0</v>
      </c>
      <c r="K10691" t="s">
        <v>50</v>
      </c>
      <c r="L10691">
        <v>1</v>
      </c>
      <c r="M10691" t="s">
        <v>37</v>
      </c>
      <c r="N10691" t="s">
        <v>50</v>
      </c>
      <c r="O10691">
        <v>1</v>
      </c>
      <c r="P10691" t="s">
        <v>84</v>
      </c>
      <c r="Q10691" t="s">
        <v>85</v>
      </c>
      <c r="R10691" t="s">
        <v>41</v>
      </c>
      <c r="S10691" t="s">
        <v>42</v>
      </c>
      <c r="T10691" t="s">
        <v>74</v>
      </c>
      <c r="U10691" t="s">
        <v>75</v>
      </c>
      <c r="V10691" t="s">
        <v>50</v>
      </c>
    </row>
    <row r="10692" spans="1:22">
      <c r="A10692" s="4">
        <v>46101</v>
      </c>
      <c r="B10692" t="s">
        <v>7678</v>
      </c>
      <c r="C10692" t="s">
        <v>1862</v>
      </c>
      <c r="D10692">
        <v>2</v>
      </c>
      <c r="E10692">
        <v>55900.100000000006</v>
      </c>
      <c r="F10692">
        <f>Table2[[#This Row],[Đơn Giá Chuẩn]]*Table2[[#This Row],[Tổng số lượng bán]]</f>
        <v>111800.20000000001</v>
      </c>
      <c r="G10692">
        <v>0</v>
      </c>
      <c r="H10692">
        <f>Table2[[#This Row],[Doanh số bán]]-Table2[[#This Row],[Chiết khấu]]</f>
        <v>111800.20000000001</v>
      </c>
      <c r="I10692">
        <v>0</v>
      </c>
      <c r="J10692">
        <v>0</v>
      </c>
      <c r="K10692" t="s">
        <v>50</v>
      </c>
      <c r="L10692">
        <v>0.12</v>
      </c>
      <c r="M10692" t="s">
        <v>37</v>
      </c>
      <c r="N10692" t="s">
        <v>50</v>
      </c>
      <c r="O10692">
        <v>0.24</v>
      </c>
      <c r="P10692" t="s">
        <v>656</v>
      </c>
      <c r="Q10692" t="s">
        <v>657</v>
      </c>
      <c r="R10692" t="s">
        <v>107</v>
      </c>
      <c r="S10692" t="s">
        <v>108</v>
      </c>
      <c r="T10692" t="s">
        <v>74</v>
      </c>
      <c r="U10692" t="s">
        <v>75</v>
      </c>
      <c r="V10692" t="s">
        <v>50</v>
      </c>
    </row>
    <row r="10693" spans="1:22">
      <c r="A10693" s="4">
        <v>46101</v>
      </c>
      <c r="B10693" t="s">
        <v>7679</v>
      </c>
      <c r="C10693" t="s">
        <v>1862</v>
      </c>
      <c r="D10693">
        <v>2</v>
      </c>
      <c r="E10693">
        <v>152000.00012000001</v>
      </c>
      <c r="F10693">
        <f>Table2[[#This Row],[Đơn Giá Chuẩn]]*Table2[[#This Row],[Tổng số lượng bán]]</f>
        <v>304000.00024000002</v>
      </c>
      <c r="G10693">
        <v>0</v>
      </c>
      <c r="H10693">
        <f>Table2[[#This Row],[Doanh số bán]]-Table2[[#This Row],[Chiết khấu]]</f>
        <v>304000.00024000002</v>
      </c>
      <c r="I10693">
        <v>0</v>
      </c>
      <c r="J10693">
        <v>0</v>
      </c>
      <c r="K10693" t="s">
        <v>50</v>
      </c>
      <c r="L10693">
        <v>0.125</v>
      </c>
      <c r="M10693" t="s">
        <v>37</v>
      </c>
      <c r="N10693" t="s">
        <v>50</v>
      </c>
      <c r="O10693">
        <v>0.25</v>
      </c>
      <c r="P10693" t="s">
        <v>1500</v>
      </c>
      <c r="Q10693" t="s">
        <v>1501</v>
      </c>
      <c r="R10693" t="s">
        <v>41</v>
      </c>
      <c r="S10693" t="s">
        <v>42</v>
      </c>
      <c r="T10693" t="s">
        <v>74</v>
      </c>
      <c r="U10693" t="s">
        <v>75</v>
      </c>
      <c r="V10693" t="s">
        <v>50</v>
      </c>
    </row>
    <row r="10694" spans="1:22">
      <c r="A10694" s="4">
        <v>46101</v>
      </c>
      <c r="B10694" t="s">
        <v>7680</v>
      </c>
      <c r="C10694" t="s">
        <v>2568</v>
      </c>
      <c r="D10694">
        <v>1</v>
      </c>
      <c r="E10694">
        <v>302000.24</v>
      </c>
      <c r="F10694">
        <f>Table2[[#This Row],[Đơn Giá Chuẩn]]*Table2[[#This Row],[Tổng số lượng bán]]</f>
        <v>302000.24</v>
      </c>
      <c r="G10694">
        <v>0</v>
      </c>
      <c r="H10694">
        <f>Table2[[#This Row],[Doanh số bán]]-Table2[[#This Row],[Chiết khấu]]</f>
        <v>302000.24</v>
      </c>
      <c r="I10694">
        <v>0</v>
      </c>
      <c r="J10694">
        <v>0</v>
      </c>
      <c r="K10694" t="s">
        <v>50</v>
      </c>
      <c r="L10694">
        <v>1</v>
      </c>
      <c r="M10694" t="s">
        <v>37</v>
      </c>
      <c r="N10694" t="s">
        <v>50</v>
      </c>
      <c r="O10694">
        <v>1</v>
      </c>
      <c r="P10694" t="s">
        <v>84</v>
      </c>
      <c r="Q10694" t="s">
        <v>85</v>
      </c>
      <c r="R10694" t="s">
        <v>41</v>
      </c>
      <c r="S10694" t="s">
        <v>42</v>
      </c>
      <c r="T10694" t="s">
        <v>74</v>
      </c>
      <c r="U10694" t="s">
        <v>75</v>
      </c>
      <c r="V10694" t="s">
        <v>50</v>
      </c>
    </row>
    <row r="10695" spans="1:22">
      <c r="A10695" s="4">
        <v>46101</v>
      </c>
      <c r="B10695" t="s">
        <v>7681</v>
      </c>
      <c r="C10695" t="s">
        <v>2568</v>
      </c>
      <c r="D10695">
        <v>1</v>
      </c>
      <c r="E10695">
        <v>262000.28000000003</v>
      </c>
      <c r="F10695">
        <f>Table2[[#This Row],[Đơn Giá Chuẩn]]*Table2[[#This Row],[Tổng số lượng bán]]</f>
        <v>262000.28000000003</v>
      </c>
      <c r="G10695">
        <v>0</v>
      </c>
      <c r="H10695">
        <f>Table2[[#This Row],[Doanh số bán]]-Table2[[#This Row],[Chiết khấu]]</f>
        <v>262000.28000000003</v>
      </c>
      <c r="I10695">
        <v>0</v>
      </c>
      <c r="J10695">
        <v>0</v>
      </c>
      <c r="K10695" t="s">
        <v>50</v>
      </c>
      <c r="L10695">
        <v>1</v>
      </c>
      <c r="M10695" t="s">
        <v>37</v>
      </c>
      <c r="N10695" t="s">
        <v>50</v>
      </c>
      <c r="O10695">
        <v>1</v>
      </c>
      <c r="P10695" t="s">
        <v>2511</v>
      </c>
      <c r="Q10695" t="s">
        <v>2512</v>
      </c>
      <c r="R10695" t="s">
        <v>41</v>
      </c>
      <c r="S10695" t="s">
        <v>42</v>
      </c>
      <c r="T10695" t="s">
        <v>74</v>
      </c>
      <c r="U10695" t="s">
        <v>75</v>
      </c>
      <c r="V10695" t="s">
        <v>50</v>
      </c>
    </row>
    <row r="10696" spans="1:22">
      <c r="A10696" s="4">
        <v>46101</v>
      </c>
      <c r="B10696" t="s">
        <v>7682</v>
      </c>
      <c r="C10696" t="s">
        <v>2568</v>
      </c>
      <c r="D10696">
        <v>1</v>
      </c>
      <c r="E10696">
        <v>302000.24</v>
      </c>
      <c r="F10696">
        <f>Table2[[#This Row],[Đơn Giá Chuẩn]]*Table2[[#This Row],[Tổng số lượng bán]]</f>
        <v>302000.24</v>
      </c>
      <c r="G10696">
        <v>0</v>
      </c>
      <c r="H10696">
        <f>Table2[[#This Row],[Doanh số bán]]-Table2[[#This Row],[Chiết khấu]]</f>
        <v>302000.24</v>
      </c>
      <c r="I10696">
        <v>0</v>
      </c>
      <c r="J10696">
        <v>0</v>
      </c>
      <c r="K10696" t="s">
        <v>50</v>
      </c>
      <c r="L10696">
        <v>1</v>
      </c>
      <c r="M10696" t="s">
        <v>37</v>
      </c>
      <c r="N10696" t="s">
        <v>50</v>
      </c>
      <c r="O10696">
        <v>1</v>
      </c>
      <c r="P10696" t="s">
        <v>84</v>
      </c>
      <c r="Q10696" t="s">
        <v>85</v>
      </c>
      <c r="R10696" t="s">
        <v>41</v>
      </c>
      <c r="S10696" t="s">
        <v>42</v>
      </c>
      <c r="T10696" t="s">
        <v>74</v>
      </c>
      <c r="U10696" t="s">
        <v>75</v>
      </c>
      <c r="V10696" t="s">
        <v>50</v>
      </c>
    </row>
    <row r="10697" spans="1:22">
      <c r="A10697" s="4">
        <v>46101</v>
      </c>
      <c r="B10697" t="s">
        <v>7683</v>
      </c>
      <c r="C10697" t="s">
        <v>2568</v>
      </c>
      <c r="D10697">
        <v>1</v>
      </c>
      <c r="E10697">
        <v>302000.24</v>
      </c>
      <c r="F10697">
        <f>Table2[[#This Row],[Đơn Giá Chuẩn]]*Table2[[#This Row],[Tổng số lượng bán]]</f>
        <v>302000.24</v>
      </c>
      <c r="G10697">
        <v>0</v>
      </c>
      <c r="H10697">
        <f>Table2[[#This Row],[Doanh số bán]]-Table2[[#This Row],[Chiết khấu]]</f>
        <v>302000.24</v>
      </c>
      <c r="I10697">
        <v>0</v>
      </c>
      <c r="J10697">
        <v>0</v>
      </c>
      <c r="K10697" t="s">
        <v>50</v>
      </c>
      <c r="L10697">
        <v>1</v>
      </c>
      <c r="M10697" t="s">
        <v>37</v>
      </c>
      <c r="N10697" t="s">
        <v>50</v>
      </c>
      <c r="O10697">
        <v>1</v>
      </c>
      <c r="P10697" t="s">
        <v>84</v>
      </c>
      <c r="Q10697" t="s">
        <v>85</v>
      </c>
      <c r="R10697" t="s">
        <v>41</v>
      </c>
      <c r="S10697" t="s">
        <v>42</v>
      </c>
      <c r="T10697" t="s">
        <v>74</v>
      </c>
      <c r="U10697" t="s">
        <v>75</v>
      </c>
      <c r="V10697" t="s">
        <v>50</v>
      </c>
    </row>
    <row r="10698" spans="1:22">
      <c r="A10698" s="4">
        <v>46101</v>
      </c>
      <c r="B10698" t="s">
        <v>7684</v>
      </c>
      <c r="C10698" t="s">
        <v>2568</v>
      </c>
      <c r="D10698">
        <v>1</v>
      </c>
      <c r="E10698">
        <v>262000.28000000003</v>
      </c>
      <c r="F10698">
        <f>Table2[[#This Row],[Đơn Giá Chuẩn]]*Table2[[#This Row],[Tổng số lượng bán]]</f>
        <v>262000.28000000003</v>
      </c>
      <c r="G10698">
        <v>0</v>
      </c>
      <c r="H10698">
        <f>Table2[[#This Row],[Doanh số bán]]-Table2[[#This Row],[Chiết khấu]]</f>
        <v>262000.28000000003</v>
      </c>
      <c r="I10698">
        <v>0</v>
      </c>
      <c r="J10698">
        <v>0</v>
      </c>
      <c r="K10698" t="s">
        <v>50</v>
      </c>
      <c r="L10698">
        <v>1</v>
      </c>
      <c r="M10698" t="s">
        <v>37</v>
      </c>
      <c r="N10698" t="s">
        <v>50</v>
      </c>
      <c r="O10698">
        <v>1</v>
      </c>
      <c r="P10698" t="s">
        <v>2511</v>
      </c>
      <c r="Q10698" t="s">
        <v>2512</v>
      </c>
      <c r="R10698" t="s">
        <v>41</v>
      </c>
      <c r="S10698" t="s">
        <v>42</v>
      </c>
      <c r="T10698" t="s">
        <v>74</v>
      </c>
      <c r="U10698" t="s">
        <v>75</v>
      </c>
      <c r="V10698" t="s">
        <v>50</v>
      </c>
    </row>
    <row r="10699" spans="1:22">
      <c r="A10699" s="4">
        <v>46063</v>
      </c>
      <c r="B10699" t="s">
        <v>4944</v>
      </c>
      <c r="C10699" t="s">
        <v>83</v>
      </c>
      <c r="D10699">
        <v>12</v>
      </c>
      <c r="E10699">
        <v>177000</v>
      </c>
      <c r="F10699">
        <f>Table2[[#This Row],[Đơn Giá Chuẩn]]*Table2[[#This Row],[Tổng số lượng bán]]</f>
        <v>2124000</v>
      </c>
      <c r="G10699">
        <v>0</v>
      </c>
      <c r="H10699">
        <f>Table2[[#This Row],[Doanh số bán]]-Table2[[#This Row],[Chiết khấu]]</f>
        <v>2124000</v>
      </c>
      <c r="K10699" t="s">
        <v>24</v>
      </c>
      <c r="L10699">
        <v>0.25</v>
      </c>
      <c r="M10699" t="s">
        <v>319</v>
      </c>
      <c r="N10699" t="s">
        <v>26</v>
      </c>
      <c r="O10699">
        <v>3</v>
      </c>
      <c r="P10699" t="s">
        <v>272</v>
      </c>
      <c r="Q10699" t="s">
        <v>273</v>
      </c>
      <c r="R10699" t="s">
        <v>41</v>
      </c>
      <c r="S10699" t="s">
        <v>42</v>
      </c>
      <c r="T10699" t="s">
        <v>320</v>
      </c>
      <c r="U10699" t="s">
        <v>321</v>
      </c>
      <c r="V10699" t="s">
        <v>33</v>
      </c>
    </row>
    <row r="10700" spans="1:22">
      <c r="A10700" s="4">
        <v>46101</v>
      </c>
      <c r="B10700" t="s">
        <v>7686</v>
      </c>
      <c r="C10700" t="s">
        <v>2568</v>
      </c>
      <c r="D10700">
        <v>1</v>
      </c>
      <c r="E10700">
        <v>302000.24</v>
      </c>
      <c r="F10700">
        <f>Table2[[#This Row],[Đơn Giá Chuẩn]]*Table2[[#This Row],[Tổng số lượng bán]]</f>
        <v>302000.24</v>
      </c>
      <c r="G10700">
        <v>0</v>
      </c>
      <c r="H10700">
        <f>Table2[[#This Row],[Doanh số bán]]-Table2[[#This Row],[Chiết khấu]]</f>
        <v>302000.24</v>
      </c>
      <c r="I10700">
        <v>0</v>
      </c>
      <c r="J10700">
        <v>0</v>
      </c>
      <c r="K10700" t="s">
        <v>50</v>
      </c>
      <c r="L10700">
        <v>1</v>
      </c>
      <c r="M10700" t="s">
        <v>37</v>
      </c>
      <c r="N10700" t="s">
        <v>50</v>
      </c>
      <c r="O10700">
        <v>1</v>
      </c>
      <c r="P10700" t="s">
        <v>84</v>
      </c>
      <c r="Q10700" t="s">
        <v>85</v>
      </c>
      <c r="R10700" t="s">
        <v>41</v>
      </c>
      <c r="S10700" t="s">
        <v>42</v>
      </c>
      <c r="T10700" t="s">
        <v>74</v>
      </c>
      <c r="U10700" t="s">
        <v>75</v>
      </c>
      <c r="V10700" t="s">
        <v>50</v>
      </c>
    </row>
    <row r="10701" spans="1:22">
      <c r="A10701" s="4">
        <v>46101</v>
      </c>
      <c r="B10701" t="s">
        <v>7687</v>
      </c>
      <c r="C10701" t="s">
        <v>2568</v>
      </c>
      <c r="D10701">
        <v>1</v>
      </c>
      <c r="E10701">
        <v>262000.28000000003</v>
      </c>
      <c r="F10701">
        <f>Table2[[#This Row],[Đơn Giá Chuẩn]]*Table2[[#This Row],[Tổng số lượng bán]]</f>
        <v>262000.28000000003</v>
      </c>
      <c r="G10701">
        <v>0</v>
      </c>
      <c r="H10701">
        <f>Table2[[#This Row],[Doanh số bán]]-Table2[[#This Row],[Chiết khấu]]</f>
        <v>262000.28000000003</v>
      </c>
      <c r="I10701">
        <v>0</v>
      </c>
      <c r="J10701">
        <v>0</v>
      </c>
      <c r="K10701" t="s">
        <v>50</v>
      </c>
      <c r="L10701">
        <v>1</v>
      </c>
      <c r="M10701" t="s">
        <v>37</v>
      </c>
      <c r="N10701" t="s">
        <v>50</v>
      </c>
      <c r="O10701">
        <v>1</v>
      </c>
      <c r="P10701" t="s">
        <v>2511</v>
      </c>
      <c r="Q10701" t="s">
        <v>2512</v>
      </c>
      <c r="R10701" t="s">
        <v>41</v>
      </c>
      <c r="S10701" t="s">
        <v>42</v>
      </c>
      <c r="T10701" t="s">
        <v>74</v>
      </c>
      <c r="U10701" t="s">
        <v>75</v>
      </c>
      <c r="V10701" t="s">
        <v>50</v>
      </c>
    </row>
    <row r="10702" spans="1:22">
      <c r="A10702" s="4">
        <v>46066</v>
      </c>
      <c r="B10702" t="s">
        <v>5015</v>
      </c>
      <c r="C10702" t="s">
        <v>83</v>
      </c>
      <c r="D10702">
        <v>4</v>
      </c>
      <c r="E10702">
        <v>177000</v>
      </c>
      <c r="F10702">
        <f>Table2[[#This Row],[Đơn Giá Chuẩn]]*Table2[[#This Row],[Tổng số lượng bán]]</f>
        <v>708000</v>
      </c>
      <c r="G10702">
        <v>0</v>
      </c>
      <c r="H10702">
        <f>Table2[[#This Row],[Doanh số bán]]-Table2[[#This Row],[Chiết khấu]]</f>
        <v>708000</v>
      </c>
      <c r="K10702" t="s">
        <v>24</v>
      </c>
      <c r="L10702">
        <v>0.25</v>
      </c>
      <c r="M10702" t="s">
        <v>319</v>
      </c>
      <c r="N10702" t="s">
        <v>26</v>
      </c>
      <c r="O10702">
        <v>1</v>
      </c>
      <c r="P10702" t="s">
        <v>272</v>
      </c>
      <c r="Q10702" t="s">
        <v>273</v>
      </c>
      <c r="R10702" t="s">
        <v>41</v>
      </c>
      <c r="S10702" t="s">
        <v>42</v>
      </c>
      <c r="T10702" t="s">
        <v>320</v>
      </c>
      <c r="U10702" t="s">
        <v>321</v>
      </c>
      <c r="V10702" t="s">
        <v>33</v>
      </c>
    </row>
    <row r="10703" spans="1:22">
      <c r="A10703" s="4">
        <v>46102</v>
      </c>
      <c r="B10703" t="s">
        <v>7689</v>
      </c>
      <c r="C10703" t="s">
        <v>2568</v>
      </c>
      <c r="D10703">
        <v>12</v>
      </c>
      <c r="E10703">
        <v>192000.00008000003</v>
      </c>
      <c r="F10703">
        <f>Table2[[#This Row],[Đơn Giá Chuẩn]]*Table2[[#This Row],[Tổng số lượng bán]]</f>
        <v>2304000.0009600003</v>
      </c>
      <c r="G10703">
        <v>0</v>
      </c>
      <c r="H10703">
        <f>Table2[[#This Row],[Doanh số bán]]-Table2[[#This Row],[Chiết khấu]]</f>
        <v>2304000.0009600003</v>
      </c>
      <c r="I10703">
        <v>0</v>
      </c>
      <c r="J10703">
        <v>0</v>
      </c>
      <c r="K10703" t="s">
        <v>2217</v>
      </c>
      <c r="L10703">
        <v>1</v>
      </c>
      <c r="M10703" t="s">
        <v>37</v>
      </c>
      <c r="N10703" t="s">
        <v>26</v>
      </c>
      <c r="O10703">
        <v>12</v>
      </c>
      <c r="P10703" t="s">
        <v>512</v>
      </c>
      <c r="Q10703" t="s">
        <v>513</v>
      </c>
      <c r="R10703" t="s">
        <v>41</v>
      </c>
      <c r="S10703" t="s">
        <v>42</v>
      </c>
      <c r="T10703" t="s">
        <v>2491</v>
      </c>
      <c r="U10703" t="s">
        <v>2492</v>
      </c>
      <c r="V10703" t="s">
        <v>45</v>
      </c>
    </row>
    <row r="10704" spans="1:22">
      <c r="A10704" s="4">
        <v>46102</v>
      </c>
      <c r="B10704" t="s">
        <v>7689</v>
      </c>
      <c r="C10704" t="s">
        <v>2568</v>
      </c>
      <c r="D10704">
        <v>10</v>
      </c>
      <c r="E10704">
        <v>192000.00008000003</v>
      </c>
      <c r="F10704">
        <f>Table2[[#This Row],[Đơn Giá Chuẩn]]*Table2[[#This Row],[Tổng số lượng bán]]</f>
        <v>1920000.0008000003</v>
      </c>
      <c r="G10704">
        <v>0</v>
      </c>
      <c r="H10704">
        <f>Table2[[#This Row],[Doanh số bán]]-Table2[[#This Row],[Chiết khấu]]</f>
        <v>1920000.0008000003</v>
      </c>
      <c r="I10704">
        <v>0</v>
      </c>
      <c r="J10704">
        <v>0</v>
      </c>
      <c r="K10704" t="s">
        <v>2217</v>
      </c>
      <c r="L10704">
        <v>0.5</v>
      </c>
      <c r="M10704" t="s">
        <v>37</v>
      </c>
      <c r="N10704" t="s">
        <v>26</v>
      </c>
      <c r="O10704">
        <v>5</v>
      </c>
      <c r="P10704" t="s">
        <v>101</v>
      </c>
      <c r="Q10704" t="s">
        <v>102</v>
      </c>
      <c r="R10704" t="s">
        <v>41</v>
      </c>
      <c r="S10704" t="s">
        <v>42</v>
      </c>
      <c r="T10704" t="s">
        <v>2491</v>
      </c>
      <c r="U10704" t="s">
        <v>2492</v>
      </c>
      <c r="V10704" t="s">
        <v>45</v>
      </c>
    </row>
    <row r="10705" spans="1:22">
      <c r="A10705" s="4">
        <v>46102</v>
      </c>
      <c r="B10705" t="s">
        <v>7690</v>
      </c>
      <c r="C10705" t="s">
        <v>2568</v>
      </c>
      <c r="D10705">
        <v>10</v>
      </c>
      <c r="E10705">
        <v>207000.00020000001</v>
      </c>
      <c r="F10705">
        <f>Table2[[#This Row],[Đơn Giá Chuẩn]]*Table2[[#This Row],[Tổng số lượng bán]]</f>
        <v>2070000.0020000001</v>
      </c>
      <c r="G10705">
        <v>0</v>
      </c>
      <c r="H10705">
        <f>Table2[[#This Row],[Doanh số bán]]-Table2[[#This Row],[Chiết khấu]]</f>
        <v>2070000.0020000001</v>
      </c>
      <c r="I10705">
        <v>0</v>
      </c>
      <c r="J10705">
        <v>0</v>
      </c>
      <c r="K10705" t="s">
        <v>2217</v>
      </c>
      <c r="L10705">
        <v>1</v>
      </c>
      <c r="M10705" t="s">
        <v>37</v>
      </c>
      <c r="N10705" t="s">
        <v>26</v>
      </c>
      <c r="O10705">
        <v>10</v>
      </c>
      <c r="P10705" t="s">
        <v>84</v>
      </c>
      <c r="Q10705" t="s">
        <v>85</v>
      </c>
      <c r="R10705" t="s">
        <v>41</v>
      </c>
      <c r="S10705" t="s">
        <v>42</v>
      </c>
      <c r="T10705" t="s">
        <v>2603</v>
      </c>
      <c r="U10705" t="s">
        <v>2604</v>
      </c>
      <c r="V10705" t="s">
        <v>45</v>
      </c>
    </row>
    <row r="10706" spans="1:22">
      <c r="A10706" s="4">
        <v>46102</v>
      </c>
      <c r="B10706" t="s">
        <v>7691</v>
      </c>
      <c r="C10706" t="s">
        <v>2568</v>
      </c>
      <c r="D10706">
        <v>10</v>
      </c>
      <c r="E10706">
        <v>180000.00020000001</v>
      </c>
      <c r="F10706">
        <f>Table2[[#This Row],[Đơn Giá Chuẩn]]*Table2[[#This Row],[Tổng số lượng bán]]</f>
        <v>1800000.0020000001</v>
      </c>
      <c r="G10706">
        <v>0</v>
      </c>
      <c r="H10706">
        <f>Table2[[#This Row],[Doanh số bán]]-Table2[[#This Row],[Chiết khấu]]</f>
        <v>1800000.0020000001</v>
      </c>
      <c r="I10706">
        <v>0</v>
      </c>
      <c r="J10706">
        <v>0</v>
      </c>
      <c r="K10706" t="s">
        <v>2217</v>
      </c>
      <c r="L10706">
        <v>1</v>
      </c>
      <c r="M10706" t="s">
        <v>37</v>
      </c>
      <c r="N10706" t="s">
        <v>26</v>
      </c>
      <c r="O10706">
        <v>10</v>
      </c>
      <c r="P10706" t="s">
        <v>150</v>
      </c>
      <c r="Q10706" t="s">
        <v>151</v>
      </c>
      <c r="R10706" t="s">
        <v>41</v>
      </c>
      <c r="S10706" t="s">
        <v>42</v>
      </c>
      <c r="T10706" t="s">
        <v>2393</v>
      </c>
      <c r="U10706" t="s">
        <v>2394</v>
      </c>
      <c r="V10706" t="s">
        <v>2271</v>
      </c>
    </row>
    <row r="10707" spans="1:22">
      <c r="A10707" s="4">
        <v>46102</v>
      </c>
      <c r="B10707" t="s">
        <v>7692</v>
      </c>
      <c r="C10707" t="s">
        <v>3645</v>
      </c>
      <c r="D10707">
        <v>4</v>
      </c>
      <c r="E10707">
        <v>1103099.9999600002</v>
      </c>
      <c r="F10707">
        <f>Table2[[#This Row],[Đơn Giá Chuẩn]]*Table2[[#This Row],[Tổng số lượng bán]]</f>
        <v>4412399.9998400006</v>
      </c>
      <c r="G10707">
        <v>0</v>
      </c>
      <c r="H10707">
        <f>Table2[[#This Row],[Doanh số bán]]-Table2[[#This Row],[Chiết khấu]]</f>
        <v>4412399.9998400006</v>
      </c>
      <c r="I10707">
        <v>0</v>
      </c>
      <c r="J10707">
        <v>0</v>
      </c>
      <c r="K10707" t="s">
        <v>2217</v>
      </c>
      <c r="L10707">
        <v>0</v>
      </c>
      <c r="M10707" t="s">
        <v>37</v>
      </c>
      <c r="N10707" t="s">
        <v>26</v>
      </c>
      <c r="O10707">
        <v>0</v>
      </c>
      <c r="P10707" t="s">
        <v>3646</v>
      </c>
      <c r="Q10707" t="s">
        <v>3647</v>
      </c>
      <c r="R10707" t="s">
        <v>535</v>
      </c>
      <c r="S10707" t="s">
        <v>536</v>
      </c>
      <c r="T10707" t="s">
        <v>2393</v>
      </c>
      <c r="U10707" t="s">
        <v>2394</v>
      </c>
      <c r="V10707" t="s">
        <v>2271</v>
      </c>
    </row>
    <row r="10708" spans="1:22">
      <c r="A10708" s="4">
        <v>46102</v>
      </c>
      <c r="B10708" t="s">
        <v>7693</v>
      </c>
      <c r="C10708" t="s">
        <v>2568</v>
      </c>
      <c r="D10708">
        <v>1</v>
      </c>
      <c r="E10708">
        <v>302000.24</v>
      </c>
      <c r="F10708">
        <f>Table2[[#This Row],[Đơn Giá Chuẩn]]*Table2[[#This Row],[Tổng số lượng bán]]</f>
        <v>302000.24</v>
      </c>
      <c r="G10708">
        <v>0</v>
      </c>
      <c r="H10708">
        <f>Table2[[#This Row],[Doanh số bán]]-Table2[[#This Row],[Chiết khấu]]</f>
        <v>302000.24</v>
      </c>
      <c r="I10708">
        <v>0</v>
      </c>
      <c r="J10708">
        <v>0</v>
      </c>
      <c r="K10708" t="s">
        <v>50</v>
      </c>
      <c r="L10708">
        <v>1</v>
      </c>
      <c r="M10708" t="s">
        <v>37</v>
      </c>
      <c r="N10708" t="s">
        <v>50</v>
      </c>
      <c r="O10708">
        <v>1</v>
      </c>
      <c r="P10708" t="s">
        <v>84</v>
      </c>
      <c r="Q10708" t="s">
        <v>85</v>
      </c>
      <c r="R10708" t="s">
        <v>41</v>
      </c>
      <c r="S10708" t="s">
        <v>42</v>
      </c>
      <c r="T10708" t="s">
        <v>74</v>
      </c>
      <c r="U10708" t="s">
        <v>75</v>
      </c>
      <c r="V10708" t="s">
        <v>50</v>
      </c>
    </row>
    <row r="10709" spans="1:22">
      <c r="A10709" s="4">
        <v>46075</v>
      </c>
      <c r="B10709" t="s">
        <v>5104</v>
      </c>
      <c r="C10709" t="s">
        <v>83</v>
      </c>
      <c r="D10709">
        <v>2</v>
      </c>
      <c r="E10709">
        <v>177000</v>
      </c>
      <c r="F10709">
        <f>Table2[[#This Row],[Đơn Giá Chuẩn]]*Table2[[#This Row],[Tổng số lượng bán]]</f>
        <v>354000</v>
      </c>
      <c r="G10709">
        <v>0</v>
      </c>
      <c r="H10709">
        <f>Table2[[#This Row],[Doanh số bán]]-Table2[[#This Row],[Chiết khấu]]</f>
        <v>354000</v>
      </c>
      <c r="K10709" t="s">
        <v>24</v>
      </c>
      <c r="L10709">
        <v>0.25</v>
      </c>
      <c r="M10709" t="s">
        <v>319</v>
      </c>
      <c r="N10709" t="s">
        <v>26</v>
      </c>
      <c r="O10709">
        <v>0.5</v>
      </c>
      <c r="P10709" t="s">
        <v>272</v>
      </c>
      <c r="Q10709" t="s">
        <v>273</v>
      </c>
      <c r="R10709" t="s">
        <v>41</v>
      </c>
      <c r="S10709" t="s">
        <v>42</v>
      </c>
      <c r="T10709" t="s">
        <v>320</v>
      </c>
      <c r="U10709" t="s">
        <v>321</v>
      </c>
      <c r="V10709" t="s">
        <v>33</v>
      </c>
    </row>
    <row r="10710" spans="1:22">
      <c r="A10710" s="4">
        <v>46075</v>
      </c>
      <c r="B10710" t="s">
        <v>5110</v>
      </c>
      <c r="C10710" t="s">
        <v>83</v>
      </c>
      <c r="D10710">
        <v>1</v>
      </c>
      <c r="E10710">
        <v>177000</v>
      </c>
      <c r="F10710">
        <f>Table2[[#This Row],[Đơn Giá Chuẩn]]*Table2[[#This Row],[Tổng số lượng bán]]</f>
        <v>177000</v>
      </c>
      <c r="G10710">
        <v>0</v>
      </c>
      <c r="H10710">
        <f>Table2[[#This Row],[Doanh số bán]]-Table2[[#This Row],[Chiết khấu]]</f>
        <v>177000</v>
      </c>
      <c r="K10710" t="s">
        <v>24</v>
      </c>
      <c r="L10710">
        <v>0.25</v>
      </c>
      <c r="M10710" t="s">
        <v>319</v>
      </c>
      <c r="N10710" t="s">
        <v>26</v>
      </c>
      <c r="O10710">
        <v>0.25</v>
      </c>
      <c r="P10710" t="s">
        <v>272</v>
      </c>
      <c r="Q10710" t="s">
        <v>273</v>
      </c>
      <c r="R10710" t="s">
        <v>41</v>
      </c>
      <c r="S10710" t="s">
        <v>42</v>
      </c>
      <c r="T10710" t="s">
        <v>320</v>
      </c>
      <c r="U10710" t="s">
        <v>321</v>
      </c>
      <c r="V10710" t="s">
        <v>33</v>
      </c>
    </row>
    <row r="10711" spans="1:22">
      <c r="A10711" s="4">
        <v>46077</v>
      </c>
      <c r="B10711" t="s">
        <v>5146</v>
      </c>
      <c r="C10711" t="s">
        <v>83</v>
      </c>
      <c r="D10711">
        <v>2</v>
      </c>
      <c r="E10711">
        <v>177000</v>
      </c>
      <c r="F10711">
        <f>Table2[[#This Row],[Đơn Giá Chuẩn]]*Table2[[#This Row],[Tổng số lượng bán]]</f>
        <v>354000</v>
      </c>
      <c r="G10711">
        <v>0</v>
      </c>
      <c r="H10711">
        <f>Table2[[#This Row],[Doanh số bán]]-Table2[[#This Row],[Chiết khấu]]</f>
        <v>354000</v>
      </c>
      <c r="K10711" t="s">
        <v>24</v>
      </c>
      <c r="L10711">
        <v>0.25</v>
      </c>
      <c r="M10711" t="s">
        <v>319</v>
      </c>
      <c r="N10711" t="s">
        <v>26</v>
      </c>
      <c r="O10711">
        <v>0.5</v>
      </c>
      <c r="P10711" t="s">
        <v>272</v>
      </c>
      <c r="Q10711" t="s">
        <v>273</v>
      </c>
      <c r="R10711" t="s">
        <v>41</v>
      </c>
      <c r="S10711" t="s">
        <v>42</v>
      </c>
      <c r="T10711" t="s">
        <v>320</v>
      </c>
      <c r="U10711" t="s">
        <v>321</v>
      </c>
      <c r="V10711" t="s">
        <v>33</v>
      </c>
    </row>
    <row r="10712" spans="1:22">
      <c r="A10712" s="4">
        <v>46102</v>
      </c>
      <c r="B10712" t="s">
        <v>7696</v>
      </c>
      <c r="C10712" t="s">
        <v>1862</v>
      </c>
      <c r="D10712">
        <v>2</v>
      </c>
      <c r="E10712">
        <v>55900.100000000006</v>
      </c>
      <c r="F10712">
        <f>Table2[[#This Row],[Đơn Giá Chuẩn]]*Table2[[#This Row],[Tổng số lượng bán]]</f>
        <v>111800.20000000001</v>
      </c>
      <c r="G10712">
        <v>0</v>
      </c>
      <c r="H10712">
        <f>Table2[[#This Row],[Doanh số bán]]-Table2[[#This Row],[Chiết khấu]]</f>
        <v>111800.20000000001</v>
      </c>
      <c r="I10712">
        <v>0</v>
      </c>
      <c r="J10712">
        <v>0</v>
      </c>
      <c r="K10712" t="s">
        <v>50</v>
      </c>
      <c r="L10712">
        <v>0.12</v>
      </c>
      <c r="M10712" t="s">
        <v>37</v>
      </c>
      <c r="N10712" t="s">
        <v>50</v>
      </c>
      <c r="O10712">
        <v>0.24</v>
      </c>
      <c r="P10712" t="s">
        <v>656</v>
      </c>
      <c r="Q10712" t="s">
        <v>657</v>
      </c>
      <c r="R10712" t="s">
        <v>107</v>
      </c>
      <c r="S10712" t="s">
        <v>108</v>
      </c>
      <c r="T10712" t="s">
        <v>74</v>
      </c>
      <c r="U10712" t="s">
        <v>75</v>
      </c>
      <c r="V10712" t="s">
        <v>50</v>
      </c>
    </row>
    <row r="10713" spans="1:22">
      <c r="A10713" s="4">
        <v>46102</v>
      </c>
      <c r="B10713" t="s">
        <v>7697</v>
      </c>
      <c r="C10713" t="s">
        <v>2568</v>
      </c>
      <c r="D10713">
        <v>1</v>
      </c>
      <c r="E10713">
        <v>302000.24</v>
      </c>
      <c r="F10713">
        <f>Table2[[#This Row],[Đơn Giá Chuẩn]]*Table2[[#This Row],[Tổng số lượng bán]]</f>
        <v>302000.24</v>
      </c>
      <c r="G10713">
        <v>0</v>
      </c>
      <c r="H10713">
        <f>Table2[[#This Row],[Doanh số bán]]-Table2[[#This Row],[Chiết khấu]]</f>
        <v>302000.24</v>
      </c>
      <c r="I10713">
        <v>0</v>
      </c>
      <c r="J10713">
        <v>0</v>
      </c>
      <c r="K10713" t="s">
        <v>50</v>
      </c>
      <c r="L10713">
        <v>1</v>
      </c>
      <c r="M10713" t="s">
        <v>37</v>
      </c>
      <c r="N10713" t="s">
        <v>50</v>
      </c>
      <c r="O10713">
        <v>1</v>
      </c>
      <c r="P10713" t="s">
        <v>84</v>
      </c>
      <c r="Q10713" t="s">
        <v>85</v>
      </c>
      <c r="R10713" t="s">
        <v>41</v>
      </c>
      <c r="S10713" t="s">
        <v>42</v>
      </c>
      <c r="T10713" t="s">
        <v>74</v>
      </c>
      <c r="U10713" t="s">
        <v>75</v>
      </c>
      <c r="V10713" t="s">
        <v>50</v>
      </c>
    </row>
    <row r="10714" spans="1:22">
      <c r="A10714" s="4">
        <v>46102</v>
      </c>
      <c r="B10714" t="s">
        <v>7698</v>
      </c>
      <c r="C10714" t="s">
        <v>2568</v>
      </c>
      <c r="D10714">
        <v>1</v>
      </c>
      <c r="E10714">
        <v>272000</v>
      </c>
      <c r="F10714">
        <f>Table2[[#This Row],[Đơn Giá Chuẩn]]*Table2[[#This Row],[Tổng số lượng bán]]</f>
        <v>272000</v>
      </c>
      <c r="G10714">
        <v>0</v>
      </c>
      <c r="H10714">
        <f>Table2[[#This Row],[Doanh số bán]]-Table2[[#This Row],[Chiết khấu]]</f>
        <v>272000</v>
      </c>
      <c r="I10714">
        <v>0</v>
      </c>
      <c r="J10714">
        <v>0</v>
      </c>
      <c r="K10714" t="s">
        <v>50</v>
      </c>
      <c r="L10714">
        <v>1</v>
      </c>
      <c r="M10714" t="s">
        <v>37</v>
      </c>
      <c r="N10714" t="s">
        <v>50</v>
      </c>
      <c r="O10714">
        <v>1</v>
      </c>
      <c r="P10714" t="s">
        <v>512</v>
      </c>
      <c r="Q10714" t="s">
        <v>513</v>
      </c>
      <c r="R10714" t="s">
        <v>41</v>
      </c>
      <c r="S10714" t="s">
        <v>42</v>
      </c>
      <c r="T10714" t="s">
        <v>74</v>
      </c>
      <c r="U10714" t="s">
        <v>75</v>
      </c>
      <c r="V10714" t="s">
        <v>50</v>
      </c>
    </row>
    <row r="10715" spans="1:22">
      <c r="A10715" s="4">
        <v>46102</v>
      </c>
      <c r="B10715" t="s">
        <v>7699</v>
      </c>
      <c r="C10715" t="s">
        <v>155</v>
      </c>
      <c r="D10715">
        <v>1</v>
      </c>
      <c r="E10715">
        <v>331000.40000000002</v>
      </c>
      <c r="F10715">
        <f>Table2[[#This Row],[Đơn Giá Chuẩn]]*Table2[[#This Row],[Tổng số lượng bán]]</f>
        <v>331000.40000000002</v>
      </c>
      <c r="G10715">
        <v>0</v>
      </c>
      <c r="H10715">
        <f>Table2[[#This Row],[Doanh số bán]]-Table2[[#This Row],[Chiết khấu]]</f>
        <v>331000.40000000002</v>
      </c>
      <c r="I10715">
        <v>0</v>
      </c>
      <c r="J10715">
        <v>0</v>
      </c>
      <c r="K10715" t="s">
        <v>50</v>
      </c>
      <c r="L10715">
        <v>1.6</v>
      </c>
      <c r="M10715" t="s">
        <v>37</v>
      </c>
      <c r="N10715" t="s">
        <v>50</v>
      </c>
      <c r="O10715">
        <v>1.6</v>
      </c>
      <c r="P10715" t="s">
        <v>839</v>
      </c>
      <c r="Q10715" t="s">
        <v>840</v>
      </c>
      <c r="R10715" t="s">
        <v>107</v>
      </c>
      <c r="S10715" t="s">
        <v>108</v>
      </c>
      <c r="T10715" t="s">
        <v>74</v>
      </c>
      <c r="U10715" t="s">
        <v>75</v>
      </c>
      <c r="V10715" t="s">
        <v>50</v>
      </c>
    </row>
    <row r="10716" spans="1:22">
      <c r="A10716" s="4">
        <v>46102</v>
      </c>
      <c r="B10716" t="s">
        <v>7699</v>
      </c>
      <c r="C10716" t="s">
        <v>155</v>
      </c>
      <c r="D10716">
        <v>1</v>
      </c>
      <c r="E10716">
        <v>167165.48000000001</v>
      </c>
      <c r="F10716">
        <f>Table2[[#This Row],[Đơn Giá Chuẩn]]*Table2[[#This Row],[Tổng số lượng bán]]</f>
        <v>167165.48000000001</v>
      </c>
      <c r="G10716">
        <v>0</v>
      </c>
      <c r="H10716">
        <f>Table2[[#This Row],[Doanh số bán]]-Table2[[#This Row],[Chiết khấu]]</f>
        <v>167165.48000000001</v>
      </c>
      <c r="I10716">
        <v>0</v>
      </c>
      <c r="J10716">
        <v>0</v>
      </c>
      <c r="K10716" t="s">
        <v>50</v>
      </c>
      <c r="L10716">
        <v>0.2</v>
      </c>
      <c r="M10716" t="s">
        <v>37</v>
      </c>
      <c r="N10716" t="s">
        <v>50</v>
      </c>
      <c r="O10716">
        <v>0.2</v>
      </c>
      <c r="P10716" t="s">
        <v>156</v>
      </c>
      <c r="Q10716" t="s">
        <v>157</v>
      </c>
      <c r="R10716" t="s">
        <v>107</v>
      </c>
      <c r="S10716" t="s">
        <v>108</v>
      </c>
      <c r="T10716" t="s">
        <v>74</v>
      </c>
      <c r="U10716" t="s">
        <v>75</v>
      </c>
      <c r="V10716" t="s">
        <v>50</v>
      </c>
    </row>
    <row r="10717" spans="1:22">
      <c r="A10717" s="4">
        <v>46102</v>
      </c>
      <c r="B10717" t="s">
        <v>7700</v>
      </c>
      <c r="C10717" t="s">
        <v>2568</v>
      </c>
      <c r="D10717">
        <v>1</v>
      </c>
      <c r="E10717">
        <v>272000</v>
      </c>
      <c r="F10717">
        <f>Table2[[#This Row],[Đơn Giá Chuẩn]]*Table2[[#This Row],[Tổng số lượng bán]]</f>
        <v>272000</v>
      </c>
      <c r="G10717">
        <v>0</v>
      </c>
      <c r="H10717">
        <f>Table2[[#This Row],[Doanh số bán]]-Table2[[#This Row],[Chiết khấu]]</f>
        <v>272000</v>
      </c>
      <c r="I10717">
        <v>0</v>
      </c>
      <c r="J10717">
        <v>0</v>
      </c>
      <c r="K10717" t="s">
        <v>50</v>
      </c>
      <c r="L10717">
        <v>1</v>
      </c>
      <c r="M10717" t="s">
        <v>37</v>
      </c>
      <c r="N10717" t="s">
        <v>50</v>
      </c>
      <c r="O10717">
        <v>1</v>
      </c>
      <c r="P10717" t="s">
        <v>512</v>
      </c>
      <c r="Q10717" t="s">
        <v>513</v>
      </c>
      <c r="R10717" t="s">
        <v>41</v>
      </c>
      <c r="S10717" t="s">
        <v>42</v>
      </c>
      <c r="T10717" t="s">
        <v>74</v>
      </c>
      <c r="U10717" t="s">
        <v>75</v>
      </c>
      <c r="V10717" t="s">
        <v>50</v>
      </c>
    </row>
    <row r="10718" spans="1:22">
      <c r="A10718" s="4">
        <v>46078</v>
      </c>
      <c r="B10718" t="s">
        <v>5173</v>
      </c>
      <c r="C10718" t="s">
        <v>83</v>
      </c>
      <c r="D10718">
        <v>2</v>
      </c>
      <c r="E10718">
        <v>177000</v>
      </c>
      <c r="F10718">
        <f>Table2[[#This Row],[Đơn Giá Chuẩn]]*Table2[[#This Row],[Tổng số lượng bán]]</f>
        <v>354000</v>
      </c>
      <c r="G10718">
        <v>0</v>
      </c>
      <c r="H10718">
        <f>Table2[[#This Row],[Doanh số bán]]-Table2[[#This Row],[Chiết khấu]]</f>
        <v>354000</v>
      </c>
      <c r="K10718" t="s">
        <v>24</v>
      </c>
      <c r="L10718">
        <v>0.25</v>
      </c>
      <c r="M10718" t="s">
        <v>319</v>
      </c>
      <c r="N10718" t="s">
        <v>26</v>
      </c>
      <c r="O10718">
        <v>0.5</v>
      </c>
      <c r="P10718" t="s">
        <v>272</v>
      </c>
      <c r="Q10718" t="s">
        <v>273</v>
      </c>
      <c r="R10718" t="s">
        <v>41</v>
      </c>
      <c r="S10718" t="s">
        <v>42</v>
      </c>
      <c r="T10718" t="s">
        <v>320</v>
      </c>
      <c r="U10718" t="s">
        <v>321</v>
      </c>
      <c r="V10718" t="s">
        <v>33</v>
      </c>
    </row>
    <row r="10719" spans="1:22">
      <c r="A10719" s="4">
        <v>46060</v>
      </c>
      <c r="B10719" t="s">
        <v>5402</v>
      </c>
      <c r="C10719" t="s">
        <v>83</v>
      </c>
      <c r="D10719">
        <v>2</v>
      </c>
      <c r="E10719">
        <v>177000</v>
      </c>
      <c r="F10719">
        <f>Table2[[#This Row],[Đơn Giá Chuẩn]]*Table2[[#This Row],[Tổng số lượng bán]]</f>
        <v>354000</v>
      </c>
      <c r="G10719">
        <v>0</v>
      </c>
      <c r="H10719">
        <f>Table2[[#This Row],[Doanh số bán]]-Table2[[#This Row],[Chiết khấu]]</f>
        <v>354000</v>
      </c>
      <c r="K10719" t="s">
        <v>24</v>
      </c>
      <c r="L10719">
        <v>0.25</v>
      </c>
      <c r="M10719" t="s">
        <v>25</v>
      </c>
      <c r="N10719" t="s">
        <v>26</v>
      </c>
      <c r="O10719">
        <v>0.5</v>
      </c>
      <c r="P10719" t="s">
        <v>272</v>
      </c>
      <c r="Q10719" t="s">
        <v>273</v>
      </c>
      <c r="R10719" t="s">
        <v>41</v>
      </c>
      <c r="S10719" t="s">
        <v>42</v>
      </c>
      <c r="T10719" t="s">
        <v>31</v>
      </c>
      <c r="U10719" t="s">
        <v>32</v>
      </c>
      <c r="V10719" t="s">
        <v>33</v>
      </c>
    </row>
    <row r="10720" spans="1:22">
      <c r="A10720" s="4">
        <v>46065</v>
      </c>
      <c r="B10720" t="s">
        <v>5542</v>
      </c>
      <c r="C10720" t="s">
        <v>83</v>
      </c>
      <c r="D10720">
        <v>2</v>
      </c>
      <c r="E10720">
        <v>177000</v>
      </c>
      <c r="F10720">
        <f>Table2[[#This Row],[Đơn Giá Chuẩn]]*Table2[[#This Row],[Tổng số lượng bán]]</f>
        <v>354000</v>
      </c>
      <c r="G10720">
        <v>0</v>
      </c>
      <c r="H10720">
        <f>Table2[[#This Row],[Doanh số bán]]-Table2[[#This Row],[Chiết khấu]]</f>
        <v>354000</v>
      </c>
      <c r="K10720" t="s">
        <v>24</v>
      </c>
      <c r="L10720">
        <v>0.25</v>
      </c>
      <c r="M10720" t="s">
        <v>25</v>
      </c>
      <c r="N10720" t="s">
        <v>26</v>
      </c>
      <c r="O10720">
        <v>0.5</v>
      </c>
      <c r="P10720" t="s">
        <v>272</v>
      </c>
      <c r="Q10720" t="s">
        <v>273</v>
      </c>
      <c r="R10720" t="s">
        <v>41</v>
      </c>
      <c r="S10720" t="s">
        <v>42</v>
      </c>
      <c r="T10720" t="s">
        <v>31</v>
      </c>
      <c r="U10720" t="s">
        <v>32</v>
      </c>
      <c r="V10720" t="s">
        <v>33</v>
      </c>
    </row>
    <row r="10721" spans="1:22">
      <c r="A10721" s="4">
        <v>46102</v>
      </c>
      <c r="B10721" t="s">
        <v>7703</v>
      </c>
      <c r="C10721" t="s">
        <v>2568</v>
      </c>
      <c r="D10721">
        <v>1</v>
      </c>
      <c r="E10721">
        <v>302000.24</v>
      </c>
      <c r="F10721">
        <f>Table2[[#This Row],[Đơn Giá Chuẩn]]*Table2[[#This Row],[Tổng số lượng bán]]</f>
        <v>302000.24</v>
      </c>
      <c r="G10721">
        <v>0</v>
      </c>
      <c r="H10721">
        <f>Table2[[#This Row],[Doanh số bán]]-Table2[[#This Row],[Chiết khấu]]</f>
        <v>302000.24</v>
      </c>
      <c r="I10721">
        <v>0</v>
      </c>
      <c r="J10721">
        <v>0</v>
      </c>
      <c r="K10721" t="s">
        <v>50</v>
      </c>
      <c r="L10721">
        <v>1</v>
      </c>
      <c r="M10721" t="s">
        <v>37</v>
      </c>
      <c r="N10721" t="s">
        <v>50</v>
      </c>
      <c r="O10721">
        <v>1</v>
      </c>
      <c r="P10721" t="s">
        <v>84</v>
      </c>
      <c r="Q10721" t="s">
        <v>85</v>
      </c>
      <c r="R10721" t="s">
        <v>41</v>
      </c>
      <c r="S10721" t="s">
        <v>42</v>
      </c>
      <c r="T10721" t="s">
        <v>74</v>
      </c>
      <c r="U10721" t="s">
        <v>75</v>
      </c>
      <c r="V10721" t="s">
        <v>50</v>
      </c>
    </row>
    <row r="10722" spans="1:22">
      <c r="A10722" s="4">
        <v>46102</v>
      </c>
      <c r="B10722" t="s">
        <v>7704</v>
      </c>
      <c r="C10722" t="s">
        <v>2568</v>
      </c>
      <c r="D10722">
        <v>1</v>
      </c>
      <c r="E10722">
        <v>272000</v>
      </c>
      <c r="F10722">
        <f>Table2[[#This Row],[Đơn Giá Chuẩn]]*Table2[[#This Row],[Tổng số lượng bán]]</f>
        <v>272000</v>
      </c>
      <c r="G10722">
        <v>0</v>
      </c>
      <c r="H10722">
        <f>Table2[[#This Row],[Doanh số bán]]-Table2[[#This Row],[Chiết khấu]]</f>
        <v>272000</v>
      </c>
      <c r="I10722">
        <v>0</v>
      </c>
      <c r="J10722">
        <v>0</v>
      </c>
      <c r="K10722" t="s">
        <v>50</v>
      </c>
      <c r="L10722">
        <v>1</v>
      </c>
      <c r="M10722" t="s">
        <v>37</v>
      </c>
      <c r="N10722" t="s">
        <v>50</v>
      </c>
      <c r="O10722">
        <v>1</v>
      </c>
      <c r="P10722" t="s">
        <v>512</v>
      </c>
      <c r="Q10722" t="s">
        <v>513</v>
      </c>
      <c r="R10722" t="s">
        <v>41</v>
      </c>
      <c r="S10722" t="s">
        <v>42</v>
      </c>
      <c r="T10722" t="s">
        <v>74</v>
      </c>
      <c r="U10722" t="s">
        <v>75</v>
      </c>
      <c r="V10722" t="s">
        <v>50</v>
      </c>
    </row>
    <row r="10723" spans="1:22">
      <c r="A10723" s="4">
        <v>46102</v>
      </c>
      <c r="B10723" t="s">
        <v>7705</v>
      </c>
      <c r="C10723" t="s">
        <v>2568</v>
      </c>
      <c r="D10723">
        <v>1</v>
      </c>
      <c r="E10723">
        <v>302000.24</v>
      </c>
      <c r="F10723">
        <f>Table2[[#This Row],[Đơn Giá Chuẩn]]*Table2[[#This Row],[Tổng số lượng bán]]</f>
        <v>302000.24</v>
      </c>
      <c r="G10723">
        <v>0</v>
      </c>
      <c r="H10723">
        <f>Table2[[#This Row],[Doanh số bán]]-Table2[[#This Row],[Chiết khấu]]</f>
        <v>302000.24</v>
      </c>
      <c r="I10723">
        <v>0</v>
      </c>
      <c r="J10723">
        <v>0</v>
      </c>
      <c r="K10723" t="s">
        <v>50</v>
      </c>
      <c r="L10723">
        <v>1</v>
      </c>
      <c r="M10723" t="s">
        <v>37</v>
      </c>
      <c r="N10723" t="s">
        <v>50</v>
      </c>
      <c r="O10723">
        <v>1</v>
      </c>
      <c r="P10723" t="s">
        <v>84</v>
      </c>
      <c r="Q10723" t="s">
        <v>85</v>
      </c>
      <c r="R10723" t="s">
        <v>41</v>
      </c>
      <c r="S10723" t="s">
        <v>42</v>
      </c>
      <c r="T10723" t="s">
        <v>74</v>
      </c>
      <c r="U10723" t="s">
        <v>75</v>
      </c>
      <c r="V10723" t="s">
        <v>50</v>
      </c>
    </row>
    <row r="10724" spans="1:22">
      <c r="A10724" s="4">
        <v>46102</v>
      </c>
      <c r="B10724" t="s">
        <v>7706</v>
      </c>
      <c r="C10724" t="s">
        <v>2568</v>
      </c>
      <c r="D10724">
        <v>10</v>
      </c>
      <c r="E10724">
        <v>207000.00020000001</v>
      </c>
      <c r="F10724">
        <f>Table2[[#This Row],[Đơn Giá Chuẩn]]*Table2[[#This Row],[Tổng số lượng bán]]</f>
        <v>2070000.0020000001</v>
      </c>
      <c r="G10724">
        <v>0</v>
      </c>
      <c r="H10724">
        <f>Table2[[#This Row],[Doanh số bán]]-Table2[[#This Row],[Chiết khấu]]</f>
        <v>2070000.0020000001</v>
      </c>
      <c r="I10724">
        <v>0</v>
      </c>
      <c r="J10724">
        <v>0</v>
      </c>
      <c r="K10724" t="s">
        <v>2217</v>
      </c>
      <c r="L10724">
        <v>1</v>
      </c>
      <c r="M10724" t="s">
        <v>37</v>
      </c>
      <c r="N10724" t="s">
        <v>26</v>
      </c>
      <c r="O10724">
        <v>10</v>
      </c>
      <c r="P10724" t="s">
        <v>84</v>
      </c>
      <c r="Q10724" t="s">
        <v>85</v>
      </c>
      <c r="R10724" t="s">
        <v>41</v>
      </c>
      <c r="S10724" t="s">
        <v>42</v>
      </c>
      <c r="T10724" t="s">
        <v>3885</v>
      </c>
      <c r="U10724" t="s">
        <v>3886</v>
      </c>
      <c r="V10724" t="s">
        <v>45</v>
      </c>
    </row>
    <row r="10725" spans="1:22">
      <c r="A10725" s="4">
        <v>46102</v>
      </c>
      <c r="B10725" t="s">
        <v>7707</v>
      </c>
      <c r="C10725" t="s">
        <v>2568</v>
      </c>
      <c r="D10725">
        <v>5</v>
      </c>
      <c r="E10725">
        <v>180000.00020000001</v>
      </c>
      <c r="F10725">
        <f>Table2[[#This Row],[Đơn Giá Chuẩn]]*Table2[[#This Row],[Tổng số lượng bán]]</f>
        <v>900000.00100000005</v>
      </c>
      <c r="G10725">
        <v>0</v>
      </c>
      <c r="H10725">
        <f>Table2[[#This Row],[Doanh số bán]]-Table2[[#This Row],[Chiết khấu]]</f>
        <v>900000.00100000005</v>
      </c>
      <c r="I10725">
        <v>0</v>
      </c>
      <c r="J10725">
        <v>0</v>
      </c>
      <c r="K10725" t="s">
        <v>2217</v>
      </c>
      <c r="L10725">
        <v>1</v>
      </c>
      <c r="M10725" t="s">
        <v>37</v>
      </c>
      <c r="N10725" t="s">
        <v>26</v>
      </c>
      <c r="O10725">
        <v>5</v>
      </c>
      <c r="P10725" t="s">
        <v>2511</v>
      </c>
      <c r="Q10725" t="s">
        <v>2512</v>
      </c>
      <c r="R10725" t="s">
        <v>41</v>
      </c>
      <c r="S10725" t="s">
        <v>42</v>
      </c>
      <c r="T10725" t="s">
        <v>2393</v>
      </c>
      <c r="U10725" t="s">
        <v>2394</v>
      </c>
      <c r="V10725" t="s">
        <v>2271</v>
      </c>
    </row>
    <row r="10726" spans="1:22">
      <c r="A10726" s="4">
        <v>46101</v>
      </c>
      <c r="B10726" t="s">
        <v>7708</v>
      </c>
      <c r="C10726" t="s">
        <v>23</v>
      </c>
      <c r="D10726">
        <v>1</v>
      </c>
      <c r="E10726">
        <v>21000</v>
      </c>
      <c r="F10726">
        <f>Table2[[#This Row],[Đơn Giá Chuẩn]]*Table2[[#This Row],[Tổng số lượng bán]]</f>
        <v>21000</v>
      </c>
      <c r="G10726">
        <v>0</v>
      </c>
      <c r="H10726">
        <f>Table2[[#This Row],[Doanh số bán]]-Table2[[#This Row],[Chiết khấu]]</f>
        <v>21000</v>
      </c>
      <c r="K10726" t="s">
        <v>24</v>
      </c>
      <c r="L10726">
        <v>0</v>
      </c>
      <c r="M10726" t="s">
        <v>319</v>
      </c>
      <c r="N10726" t="s">
        <v>26</v>
      </c>
      <c r="O10726">
        <v>0</v>
      </c>
      <c r="P10726" t="s">
        <v>27</v>
      </c>
      <c r="Q10726" t="s">
        <v>28</v>
      </c>
      <c r="R10726" t="s">
        <v>29</v>
      </c>
      <c r="S10726" t="s">
        <v>30</v>
      </c>
      <c r="T10726" t="s">
        <v>320</v>
      </c>
      <c r="U10726" t="s">
        <v>321</v>
      </c>
      <c r="V10726" t="s">
        <v>33</v>
      </c>
    </row>
    <row r="10727" spans="1:22">
      <c r="A10727" s="4">
        <v>46101</v>
      </c>
      <c r="B10727" t="s">
        <v>7709</v>
      </c>
      <c r="C10727" t="s">
        <v>23</v>
      </c>
      <c r="D10727">
        <v>1</v>
      </c>
      <c r="E10727">
        <v>25999.999999999996</v>
      </c>
      <c r="F10727">
        <f>Table2[[#This Row],[Đơn Giá Chuẩn]]*Table2[[#This Row],[Tổng số lượng bán]]</f>
        <v>25999.999999999996</v>
      </c>
      <c r="G10727">
        <v>0</v>
      </c>
      <c r="H10727">
        <f>Table2[[#This Row],[Doanh số bán]]-Table2[[#This Row],[Chiết khấu]]</f>
        <v>25999.999999999996</v>
      </c>
      <c r="K10727" t="s">
        <v>24</v>
      </c>
      <c r="L10727">
        <v>0</v>
      </c>
      <c r="M10727" t="s">
        <v>319</v>
      </c>
      <c r="N10727" t="s">
        <v>26</v>
      </c>
      <c r="O10727">
        <v>0</v>
      </c>
      <c r="P10727" t="s">
        <v>129</v>
      </c>
      <c r="Q10727" t="s">
        <v>130</v>
      </c>
      <c r="R10727" t="s">
        <v>29</v>
      </c>
      <c r="S10727" t="s">
        <v>30</v>
      </c>
      <c r="T10727" t="s">
        <v>320</v>
      </c>
      <c r="U10727" t="s">
        <v>321</v>
      </c>
      <c r="V10727" t="s">
        <v>33</v>
      </c>
    </row>
    <row r="10728" spans="1:22">
      <c r="A10728" s="4">
        <v>46101</v>
      </c>
      <c r="B10728" t="s">
        <v>7709</v>
      </c>
      <c r="C10728" t="s">
        <v>23</v>
      </c>
      <c r="D10728">
        <v>2</v>
      </c>
      <c r="E10728">
        <v>21000</v>
      </c>
      <c r="F10728">
        <f>Table2[[#This Row],[Đơn Giá Chuẩn]]*Table2[[#This Row],[Tổng số lượng bán]]</f>
        <v>42000</v>
      </c>
      <c r="G10728">
        <v>0</v>
      </c>
      <c r="H10728">
        <f>Table2[[#This Row],[Doanh số bán]]-Table2[[#This Row],[Chiết khấu]]</f>
        <v>42000</v>
      </c>
      <c r="K10728" t="s">
        <v>24</v>
      </c>
      <c r="L10728">
        <v>0</v>
      </c>
      <c r="M10728" t="s">
        <v>319</v>
      </c>
      <c r="N10728" t="s">
        <v>26</v>
      </c>
      <c r="O10728">
        <v>0</v>
      </c>
      <c r="P10728" t="s">
        <v>27</v>
      </c>
      <c r="Q10728" t="s">
        <v>28</v>
      </c>
      <c r="R10728" t="s">
        <v>29</v>
      </c>
      <c r="S10728" t="s">
        <v>30</v>
      </c>
      <c r="T10728" t="s">
        <v>320</v>
      </c>
      <c r="U10728" t="s">
        <v>321</v>
      </c>
      <c r="V10728" t="s">
        <v>33</v>
      </c>
    </row>
    <row r="10729" spans="1:22">
      <c r="A10729" s="4">
        <v>46101</v>
      </c>
      <c r="B10729" t="s">
        <v>7710</v>
      </c>
      <c r="C10729" t="s">
        <v>23</v>
      </c>
      <c r="D10729">
        <v>1</v>
      </c>
      <c r="E10729">
        <v>42000</v>
      </c>
      <c r="F10729">
        <f>Table2[[#This Row],[Đơn Giá Chuẩn]]*Table2[[#This Row],[Tổng số lượng bán]]</f>
        <v>42000</v>
      </c>
      <c r="G10729">
        <v>0</v>
      </c>
      <c r="H10729">
        <f>Table2[[#This Row],[Doanh số bán]]-Table2[[#This Row],[Chiết khấu]]</f>
        <v>42000</v>
      </c>
      <c r="K10729" t="s">
        <v>24</v>
      </c>
      <c r="L10729">
        <v>0</v>
      </c>
      <c r="M10729" t="s">
        <v>319</v>
      </c>
      <c r="N10729" t="s">
        <v>26</v>
      </c>
      <c r="O10729">
        <v>0</v>
      </c>
      <c r="P10729" t="s">
        <v>208</v>
      </c>
      <c r="Q10729" t="s">
        <v>209</v>
      </c>
      <c r="R10729" t="s">
        <v>29</v>
      </c>
      <c r="S10729" t="s">
        <v>30</v>
      </c>
      <c r="T10729" t="s">
        <v>320</v>
      </c>
      <c r="U10729" t="s">
        <v>321</v>
      </c>
      <c r="V10729" t="s">
        <v>33</v>
      </c>
    </row>
    <row r="10730" spans="1:22">
      <c r="A10730" s="4">
        <v>46101</v>
      </c>
      <c r="B10730" t="s">
        <v>7711</v>
      </c>
      <c r="C10730" t="s">
        <v>23</v>
      </c>
      <c r="D10730">
        <v>1</v>
      </c>
      <c r="E10730">
        <v>21000</v>
      </c>
      <c r="F10730">
        <f>Table2[[#This Row],[Đơn Giá Chuẩn]]*Table2[[#This Row],[Tổng số lượng bán]]</f>
        <v>21000</v>
      </c>
      <c r="G10730">
        <v>0</v>
      </c>
      <c r="H10730">
        <f>Table2[[#This Row],[Doanh số bán]]-Table2[[#This Row],[Chiết khấu]]</f>
        <v>21000</v>
      </c>
      <c r="K10730" t="s">
        <v>24</v>
      </c>
      <c r="L10730">
        <v>0</v>
      </c>
      <c r="M10730" t="s">
        <v>319</v>
      </c>
      <c r="N10730" t="s">
        <v>26</v>
      </c>
      <c r="O10730">
        <v>0</v>
      </c>
      <c r="P10730" t="s">
        <v>27</v>
      </c>
      <c r="Q10730" t="s">
        <v>28</v>
      </c>
      <c r="R10730" t="s">
        <v>29</v>
      </c>
      <c r="S10730" t="s">
        <v>30</v>
      </c>
      <c r="T10730" t="s">
        <v>320</v>
      </c>
      <c r="U10730" t="s">
        <v>321</v>
      </c>
      <c r="V10730" t="s">
        <v>33</v>
      </c>
    </row>
    <row r="10731" spans="1:22">
      <c r="A10731" s="4">
        <v>46101</v>
      </c>
      <c r="B10731" t="s">
        <v>7712</v>
      </c>
      <c r="C10731" t="s">
        <v>23</v>
      </c>
      <c r="D10731">
        <v>2</v>
      </c>
      <c r="E10731">
        <v>21000</v>
      </c>
      <c r="F10731">
        <f>Table2[[#This Row],[Đơn Giá Chuẩn]]*Table2[[#This Row],[Tổng số lượng bán]]</f>
        <v>42000</v>
      </c>
      <c r="G10731">
        <v>0</v>
      </c>
      <c r="H10731">
        <f>Table2[[#This Row],[Doanh số bán]]-Table2[[#This Row],[Chiết khấu]]</f>
        <v>42000</v>
      </c>
      <c r="K10731" t="s">
        <v>24</v>
      </c>
      <c r="L10731">
        <v>0</v>
      </c>
      <c r="M10731" t="s">
        <v>319</v>
      </c>
      <c r="N10731" t="s">
        <v>26</v>
      </c>
      <c r="O10731">
        <v>0</v>
      </c>
      <c r="P10731" t="s">
        <v>27</v>
      </c>
      <c r="Q10731" t="s">
        <v>28</v>
      </c>
      <c r="R10731" t="s">
        <v>29</v>
      </c>
      <c r="S10731" t="s">
        <v>30</v>
      </c>
      <c r="T10731" t="s">
        <v>320</v>
      </c>
      <c r="U10731" t="s">
        <v>321</v>
      </c>
      <c r="V10731" t="s">
        <v>33</v>
      </c>
    </row>
    <row r="10732" spans="1:22">
      <c r="A10732" s="4">
        <v>46101</v>
      </c>
      <c r="B10732" t="s">
        <v>7713</v>
      </c>
      <c r="C10732" t="s">
        <v>23</v>
      </c>
      <c r="D10732">
        <v>2</v>
      </c>
      <c r="E10732">
        <v>21000</v>
      </c>
      <c r="F10732">
        <f>Table2[[#This Row],[Đơn Giá Chuẩn]]*Table2[[#This Row],[Tổng số lượng bán]]</f>
        <v>42000</v>
      </c>
      <c r="G10732">
        <v>0</v>
      </c>
      <c r="H10732">
        <f>Table2[[#This Row],[Doanh số bán]]-Table2[[#This Row],[Chiết khấu]]</f>
        <v>42000</v>
      </c>
      <c r="K10732" t="s">
        <v>24</v>
      </c>
      <c r="L10732">
        <v>0</v>
      </c>
      <c r="M10732" t="s">
        <v>319</v>
      </c>
      <c r="N10732" t="s">
        <v>26</v>
      </c>
      <c r="O10732">
        <v>0</v>
      </c>
      <c r="P10732" t="s">
        <v>27</v>
      </c>
      <c r="Q10732" t="s">
        <v>28</v>
      </c>
      <c r="R10732" t="s">
        <v>29</v>
      </c>
      <c r="S10732" t="s">
        <v>30</v>
      </c>
      <c r="T10732" t="s">
        <v>320</v>
      </c>
      <c r="U10732" t="s">
        <v>321</v>
      </c>
      <c r="V10732" t="s">
        <v>33</v>
      </c>
    </row>
    <row r="10733" spans="1:22">
      <c r="A10733" s="4">
        <v>46101</v>
      </c>
      <c r="B10733" t="s">
        <v>7714</v>
      </c>
      <c r="C10733" t="s">
        <v>23</v>
      </c>
      <c r="D10733">
        <v>1</v>
      </c>
      <c r="E10733">
        <v>42000</v>
      </c>
      <c r="F10733">
        <f>Table2[[#This Row],[Đơn Giá Chuẩn]]*Table2[[#This Row],[Tổng số lượng bán]]</f>
        <v>42000</v>
      </c>
      <c r="G10733">
        <v>0</v>
      </c>
      <c r="H10733">
        <f>Table2[[#This Row],[Doanh số bán]]-Table2[[#This Row],[Chiết khấu]]</f>
        <v>42000</v>
      </c>
      <c r="K10733" t="s">
        <v>24</v>
      </c>
      <c r="L10733">
        <v>0</v>
      </c>
      <c r="M10733" t="s">
        <v>319</v>
      </c>
      <c r="N10733" t="s">
        <v>26</v>
      </c>
      <c r="O10733">
        <v>0</v>
      </c>
      <c r="P10733" t="s">
        <v>54</v>
      </c>
      <c r="Q10733" t="s">
        <v>55</v>
      </c>
      <c r="R10733" t="s">
        <v>29</v>
      </c>
      <c r="S10733" t="s">
        <v>56</v>
      </c>
      <c r="T10733" t="s">
        <v>320</v>
      </c>
      <c r="U10733" t="s">
        <v>321</v>
      </c>
      <c r="V10733" t="s">
        <v>33</v>
      </c>
    </row>
    <row r="10734" spans="1:22">
      <c r="A10734" s="4">
        <v>46101</v>
      </c>
      <c r="B10734" t="s">
        <v>7714</v>
      </c>
      <c r="C10734" t="s">
        <v>23</v>
      </c>
      <c r="D10734">
        <v>1</v>
      </c>
      <c r="E10734">
        <v>42000</v>
      </c>
      <c r="F10734">
        <f>Table2[[#This Row],[Đơn Giá Chuẩn]]*Table2[[#This Row],[Tổng số lượng bán]]</f>
        <v>42000</v>
      </c>
      <c r="G10734">
        <v>0</v>
      </c>
      <c r="H10734">
        <f>Table2[[#This Row],[Doanh số bán]]-Table2[[#This Row],[Chiết khấu]]</f>
        <v>42000</v>
      </c>
      <c r="K10734" t="s">
        <v>24</v>
      </c>
      <c r="L10734">
        <v>0</v>
      </c>
      <c r="M10734" t="s">
        <v>319</v>
      </c>
      <c r="N10734" t="s">
        <v>26</v>
      </c>
      <c r="O10734">
        <v>0</v>
      </c>
      <c r="P10734" t="s">
        <v>893</v>
      </c>
      <c r="Q10734" t="s">
        <v>894</v>
      </c>
      <c r="R10734" t="s">
        <v>29</v>
      </c>
      <c r="S10734" t="s">
        <v>56</v>
      </c>
      <c r="T10734" t="s">
        <v>320</v>
      </c>
      <c r="U10734" t="s">
        <v>321</v>
      </c>
      <c r="V10734" t="s">
        <v>33</v>
      </c>
    </row>
    <row r="10735" spans="1:22">
      <c r="A10735" s="4">
        <v>46101</v>
      </c>
      <c r="B10735" t="s">
        <v>7715</v>
      </c>
      <c r="C10735" t="s">
        <v>23</v>
      </c>
      <c r="D10735">
        <v>1</v>
      </c>
      <c r="E10735">
        <v>25999.999999999996</v>
      </c>
      <c r="F10735">
        <f>Table2[[#This Row],[Đơn Giá Chuẩn]]*Table2[[#This Row],[Tổng số lượng bán]]</f>
        <v>25999.999999999996</v>
      </c>
      <c r="G10735">
        <v>0</v>
      </c>
      <c r="H10735">
        <f>Table2[[#This Row],[Doanh số bán]]-Table2[[#This Row],[Chiết khấu]]</f>
        <v>25999.999999999996</v>
      </c>
      <c r="K10735" t="s">
        <v>24</v>
      </c>
      <c r="L10735">
        <v>0</v>
      </c>
      <c r="M10735" t="s">
        <v>319</v>
      </c>
      <c r="N10735" t="s">
        <v>26</v>
      </c>
      <c r="O10735">
        <v>0</v>
      </c>
      <c r="P10735" t="s">
        <v>47</v>
      </c>
      <c r="Q10735" t="s">
        <v>48</v>
      </c>
      <c r="R10735" t="s">
        <v>29</v>
      </c>
      <c r="S10735" t="s">
        <v>30</v>
      </c>
      <c r="T10735" t="s">
        <v>320</v>
      </c>
      <c r="U10735" t="s">
        <v>321</v>
      </c>
      <c r="V10735" t="s">
        <v>33</v>
      </c>
    </row>
    <row r="10736" spans="1:22">
      <c r="A10736" s="4">
        <v>46101</v>
      </c>
      <c r="B10736" t="s">
        <v>7716</v>
      </c>
      <c r="C10736" t="s">
        <v>23</v>
      </c>
      <c r="D10736">
        <v>2</v>
      </c>
      <c r="E10736">
        <v>25999.999999999996</v>
      </c>
      <c r="F10736">
        <f>Table2[[#This Row],[Đơn Giá Chuẩn]]*Table2[[#This Row],[Tổng số lượng bán]]</f>
        <v>51999.999999999993</v>
      </c>
      <c r="G10736">
        <v>0</v>
      </c>
      <c r="H10736">
        <f>Table2[[#This Row],[Doanh số bán]]-Table2[[#This Row],[Chiết khấu]]</f>
        <v>51999.999999999993</v>
      </c>
      <c r="K10736" t="s">
        <v>24</v>
      </c>
      <c r="L10736">
        <v>0</v>
      </c>
      <c r="M10736" t="s">
        <v>319</v>
      </c>
      <c r="N10736" t="s">
        <v>26</v>
      </c>
      <c r="O10736">
        <v>0</v>
      </c>
      <c r="P10736" t="s">
        <v>129</v>
      </c>
      <c r="Q10736" t="s">
        <v>130</v>
      </c>
      <c r="R10736" t="s">
        <v>29</v>
      </c>
      <c r="S10736" t="s">
        <v>30</v>
      </c>
      <c r="T10736" t="s">
        <v>320</v>
      </c>
      <c r="U10736" t="s">
        <v>321</v>
      </c>
      <c r="V10736" t="s">
        <v>33</v>
      </c>
    </row>
    <row r="10737" spans="1:22">
      <c r="A10737" s="4">
        <v>46101</v>
      </c>
      <c r="B10737" t="s">
        <v>7717</v>
      </c>
      <c r="C10737" t="s">
        <v>23</v>
      </c>
      <c r="D10737">
        <v>2</v>
      </c>
      <c r="E10737">
        <v>62000</v>
      </c>
      <c r="F10737">
        <f>Table2[[#This Row],[Đơn Giá Chuẩn]]*Table2[[#This Row],[Tổng số lượng bán]]</f>
        <v>124000</v>
      </c>
      <c r="G10737">
        <v>0</v>
      </c>
      <c r="H10737">
        <f>Table2[[#This Row],[Doanh số bán]]-Table2[[#This Row],[Chiết khấu]]</f>
        <v>124000</v>
      </c>
      <c r="K10737" t="s">
        <v>24</v>
      </c>
      <c r="L10737">
        <v>0</v>
      </c>
      <c r="M10737" t="s">
        <v>319</v>
      </c>
      <c r="N10737" t="s">
        <v>26</v>
      </c>
      <c r="O10737">
        <v>0</v>
      </c>
      <c r="P10737" t="s">
        <v>199</v>
      </c>
      <c r="Q10737" t="s">
        <v>200</v>
      </c>
      <c r="R10737" t="s">
        <v>29</v>
      </c>
      <c r="S10737" t="s">
        <v>30</v>
      </c>
      <c r="T10737" t="s">
        <v>320</v>
      </c>
      <c r="U10737" t="s">
        <v>321</v>
      </c>
      <c r="V10737" t="s">
        <v>33</v>
      </c>
    </row>
    <row r="10738" spans="1:22">
      <c r="A10738" s="4">
        <v>46101</v>
      </c>
      <c r="B10738" t="s">
        <v>7718</v>
      </c>
      <c r="C10738" t="s">
        <v>23</v>
      </c>
      <c r="D10738">
        <v>2</v>
      </c>
      <c r="E10738">
        <v>21000</v>
      </c>
      <c r="F10738">
        <f>Table2[[#This Row],[Đơn Giá Chuẩn]]*Table2[[#This Row],[Tổng số lượng bán]]</f>
        <v>42000</v>
      </c>
      <c r="G10738">
        <v>0</v>
      </c>
      <c r="H10738">
        <f>Table2[[#This Row],[Doanh số bán]]-Table2[[#This Row],[Chiết khấu]]</f>
        <v>42000</v>
      </c>
      <c r="K10738" t="s">
        <v>24</v>
      </c>
      <c r="L10738">
        <v>0</v>
      </c>
      <c r="M10738" t="s">
        <v>319</v>
      </c>
      <c r="N10738" t="s">
        <v>26</v>
      </c>
      <c r="O10738">
        <v>0</v>
      </c>
      <c r="P10738" t="s">
        <v>27</v>
      </c>
      <c r="Q10738" t="s">
        <v>28</v>
      </c>
      <c r="R10738" t="s">
        <v>29</v>
      </c>
      <c r="S10738" t="s">
        <v>30</v>
      </c>
      <c r="T10738" t="s">
        <v>320</v>
      </c>
      <c r="U10738" t="s">
        <v>321</v>
      </c>
      <c r="V10738" t="s">
        <v>33</v>
      </c>
    </row>
    <row r="10739" spans="1:22">
      <c r="A10739" s="4">
        <v>46101</v>
      </c>
      <c r="B10739" t="s">
        <v>7719</v>
      </c>
      <c r="C10739" t="s">
        <v>23</v>
      </c>
      <c r="D10739">
        <v>1</v>
      </c>
      <c r="E10739">
        <v>21000</v>
      </c>
      <c r="F10739">
        <f>Table2[[#This Row],[Đơn Giá Chuẩn]]*Table2[[#This Row],[Tổng số lượng bán]]</f>
        <v>21000</v>
      </c>
      <c r="G10739">
        <v>0</v>
      </c>
      <c r="H10739">
        <f>Table2[[#This Row],[Doanh số bán]]-Table2[[#This Row],[Chiết khấu]]</f>
        <v>21000</v>
      </c>
      <c r="K10739" t="s">
        <v>24</v>
      </c>
      <c r="L10739">
        <v>0</v>
      </c>
      <c r="M10739" t="s">
        <v>319</v>
      </c>
      <c r="N10739" t="s">
        <v>26</v>
      </c>
      <c r="O10739">
        <v>0</v>
      </c>
      <c r="P10739" t="s">
        <v>27</v>
      </c>
      <c r="Q10739" t="s">
        <v>28</v>
      </c>
      <c r="R10739" t="s">
        <v>29</v>
      </c>
      <c r="S10739" t="s">
        <v>30</v>
      </c>
      <c r="T10739" t="s">
        <v>320</v>
      </c>
      <c r="U10739" t="s">
        <v>321</v>
      </c>
      <c r="V10739" t="s">
        <v>33</v>
      </c>
    </row>
    <row r="10740" spans="1:22">
      <c r="A10740" s="4">
        <v>46101</v>
      </c>
      <c r="B10740" t="s">
        <v>7719</v>
      </c>
      <c r="C10740" t="s">
        <v>23</v>
      </c>
      <c r="D10740">
        <v>1</v>
      </c>
      <c r="E10740">
        <v>25999.999999999996</v>
      </c>
      <c r="F10740">
        <f>Table2[[#This Row],[Đơn Giá Chuẩn]]*Table2[[#This Row],[Tổng số lượng bán]]</f>
        <v>25999.999999999996</v>
      </c>
      <c r="G10740">
        <v>0</v>
      </c>
      <c r="H10740">
        <f>Table2[[#This Row],[Doanh số bán]]-Table2[[#This Row],[Chiết khấu]]</f>
        <v>25999.999999999996</v>
      </c>
      <c r="K10740" t="s">
        <v>24</v>
      </c>
      <c r="L10740">
        <v>0</v>
      </c>
      <c r="M10740" t="s">
        <v>319</v>
      </c>
      <c r="N10740" t="s">
        <v>26</v>
      </c>
      <c r="O10740">
        <v>0</v>
      </c>
      <c r="P10740" t="s">
        <v>47</v>
      </c>
      <c r="Q10740" t="s">
        <v>48</v>
      </c>
      <c r="R10740" t="s">
        <v>29</v>
      </c>
      <c r="S10740" t="s">
        <v>30</v>
      </c>
      <c r="T10740" t="s">
        <v>320</v>
      </c>
      <c r="U10740" t="s">
        <v>321</v>
      </c>
      <c r="V10740" t="s">
        <v>33</v>
      </c>
    </row>
    <row r="10741" spans="1:22">
      <c r="A10741" s="4">
        <v>46101</v>
      </c>
      <c r="B10741" t="s">
        <v>7719</v>
      </c>
      <c r="C10741" t="s">
        <v>23</v>
      </c>
      <c r="D10741">
        <v>1</v>
      </c>
      <c r="E10741">
        <v>42000</v>
      </c>
      <c r="F10741">
        <f>Table2[[#This Row],[Đơn Giá Chuẩn]]*Table2[[#This Row],[Tổng số lượng bán]]</f>
        <v>42000</v>
      </c>
      <c r="G10741">
        <v>0</v>
      </c>
      <c r="H10741">
        <f>Table2[[#This Row],[Doanh số bán]]-Table2[[#This Row],[Chiết khấu]]</f>
        <v>42000</v>
      </c>
      <c r="K10741" t="s">
        <v>24</v>
      </c>
      <c r="L10741">
        <v>0</v>
      </c>
      <c r="M10741" t="s">
        <v>319</v>
      </c>
      <c r="N10741" t="s">
        <v>26</v>
      </c>
      <c r="O10741">
        <v>0</v>
      </c>
      <c r="P10741" t="s">
        <v>71</v>
      </c>
      <c r="Q10741" t="s">
        <v>72</v>
      </c>
      <c r="R10741" t="s">
        <v>29</v>
      </c>
      <c r="S10741" t="s">
        <v>30</v>
      </c>
      <c r="T10741" t="s">
        <v>320</v>
      </c>
      <c r="U10741" t="s">
        <v>321</v>
      </c>
      <c r="V10741" t="s">
        <v>33</v>
      </c>
    </row>
    <row r="10742" spans="1:22">
      <c r="A10742" s="4">
        <v>46101</v>
      </c>
      <c r="B10742" t="s">
        <v>7719</v>
      </c>
      <c r="C10742" t="s">
        <v>23</v>
      </c>
      <c r="D10742">
        <v>1</v>
      </c>
      <c r="E10742">
        <v>32000</v>
      </c>
      <c r="F10742">
        <f>Table2[[#This Row],[Đơn Giá Chuẩn]]*Table2[[#This Row],[Tổng số lượng bán]]</f>
        <v>32000</v>
      </c>
      <c r="G10742">
        <v>0</v>
      </c>
      <c r="H10742">
        <f>Table2[[#This Row],[Doanh số bán]]-Table2[[#This Row],[Chiết khấu]]</f>
        <v>32000</v>
      </c>
      <c r="K10742" t="s">
        <v>24</v>
      </c>
      <c r="L10742">
        <v>0</v>
      </c>
      <c r="M10742" t="s">
        <v>319</v>
      </c>
      <c r="N10742" t="s">
        <v>26</v>
      </c>
      <c r="O10742">
        <v>0</v>
      </c>
      <c r="P10742" t="s">
        <v>125</v>
      </c>
      <c r="Q10742" t="s">
        <v>126</v>
      </c>
      <c r="R10742" t="s">
        <v>29</v>
      </c>
      <c r="S10742" t="s">
        <v>30</v>
      </c>
      <c r="T10742" t="s">
        <v>320</v>
      </c>
      <c r="U10742" t="s">
        <v>321</v>
      </c>
      <c r="V10742" t="s">
        <v>33</v>
      </c>
    </row>
    <row r="10743" spans="1:22">
      <c r="A10743" s="4">
        <v>46101</v>
      </c>
      <c r="B10743" t="s">
        <v>7720</v>
      </c>
      <c r="C10743" t="s">
        <v>23</v>
      </c>
      <c r="D10743">
        <v>1</v>
      </c>
      <c r="E10743">
        <v>21000</v>
      </c>
      <c r="F10743">
        <f>Table2[[#This Row],[Đơn Giá Chuẩn]]*Table2[[#This Row],[Tổng số lượng bán]]</f>
        <v>21000</v>
      </c>
      <c r="G10743">
        <v>0</v>
      </c>
      <c r="H10743">
        <f>Table2[[#This Row],[Doanh số bán]]-Table2[[#This Row],[Chiết khấu]]</f>
        <v>21000</v>
      </c>
      <c r="K10743" t="s">
        <v>24</v>
      </c>
      <c r="L10743">
        <v>0</v>
      </c>
      <c r="M10743" t="s">
        <v>319</v>
      </c>
      <c r="N10743" t="s">
        <v>26</v>
      </c>
      <c r="O10743">
        <v>0</v>
      </c>
      <c r="P10743" t="s">
        <v>27</v>
      </c>
      <c r="Q10743" t="s">
        <v>28</v>
      </c>
      <c r="R10743" t="s">
        <v>29</v>
      </c>
      <c r="S10743" t="s">
        <v>30</v>
      </c>
      <c r="T10743" t="s">
        <v>320</v>
      </c>
      <c r="U10743" t="s">
        <v>321</v>
      </c>
      <c r="V10743" t="s">
        <v>33</v>
      </c>
    </row>
    <row r="10744" spans="1:22">
      <c r="A10744" s="4">
        <v>46101</v>
      </c>
      <c r="B10744" t="s">
        <v>7721</v>
      </c>
      <c r="C10744" t="s">
        <v>23</v>
      </c>
      <c r="D10744">
        <v>1</v>
      </c>
      <c r="E10744">
        <v>25999.999999999996</v>
      </c>
      <c r="F10744">
        <f>Table2[[#This Row],[Đơn Giá Chuẩn]]*Table2[[#This Row],[Tổng số lượng bán]]</f>
        <v>25999.999999999996</v>
      </c>
      <c r="G10744">
        <v>0</v>
      </c>
      <c r="H10744">
        <f>Table2[[#This Row],[Doanh số bán]]-Table2[[#This Row],[Chiết khấu]]</f>
        <v>25999.999999999996</v>
      </c>
      <c r="K10744" t="s">
        <v>24</v>
      </c>
      <c r="L10744">
        <v>0</v>
      </c>
      <c r="M10744" t="s">
        <v>319</v>
      </c>
      <c r="N10744" t="s">
        <v>26</v>
      </c>
      <c r="O10744">
        <v>0</v>
      </c>
      <c r="P10744" t="s">
        <v>47</v>
      </c>
      <c r="Q10744" t="s">
        <v>48</v>
      </c>
      <c r="R10744" t="s">
        <v>29</v>
      </c>
      <c r="S10744" t="s">
        <v>30</v>
      </c>
      <c r="T10744" t="s">
        <v>320</v>
      </c>
      <c r="U10744" t="s">
        <v>321</v>
      </c>
      <c r="V10744" t="s">
        <v>33</v>
      </c>
    </row>
    <row r="10745" spans="1:22">
      <c r="A10745" s="4">
        <v>46101</v>
      </c>
      <c r="B10745" t="s">
        <v>7722</v>
      </c>
      <c r="C10745" t="s">
        <v>104</v>
      </c>
      <c r="D10745">
        <v>10</v>
      </c>
      <c r="E10745">
        <v>47000</v>
      </c>
      <c r="F10745">
        <f>Table2[[#This Row],[Đơn Giá Chuẩn]]*Table2[[#This Row],[Tổng số lượng bán]]</f>
        <v>470000</v>
      </c>
      <c r="G10745">
        <v>0</v>
      </c>
      <c r="H10745">
        <f>Table2[[#This Row],[Doanh số bán]]-Table2[[#This Row],[Chiết khấu]]</f>
        <v>470000</v>
      </c>
      <c r="K10745" t="s">
        <v>24</v>
      </c>
      <c r="L10745">
        <v>0.16</v>
      </c>
      <c r="M10745" t="s">
        <v>319</v>
      </c>
      <c r="N10745" t="s">
        <v>26</v>
      </c>
      <c r="O10745">
        <v>1.6</v>
      </c>
      <c r="P10745" t="s">
        <v>105</v>
      </c>
      <c r="Q10745" t="s">
        <v>106</v>
      </c>
      <c r="R10745" t="s">
        <v>107</v>
      </c>
      <c r="S10745" t="s">
        <v>108</v>
      </c>
      <c r="T10745" t="s">
        <v>320</v>
      </c>
      <c r="U10745" t="s">
        <v>321</v>
      </c>
      <c r="V10745" t="s">
        <v>33</v>
      </c>
    </row>
    <row r="10746" spans="1:22">
      <c r="A10746" s="4">
        <v>46101</v>
      </c>
      <c r="B10746" t="s">
        <v>7723</v>
      </c>
      <c r="C10746" t="s">
        <v>104</v>
      </c>
      <c r="D10746">
        <v>10</v>
      </c>
      <c r="E10746">
        <v>47000</v>
      </c>
      <c r="F10746">
        <f>Table2[[#This Row],[Đơn Giá Chuẩn]]*Table2[[#This Row],[Tổng số lượng bán]]</f>
        <v>470000</v>
      </c>
      <c r="G10746">
        <v>0</v>
      </c>
      <c r="H10746">
        <f>Table2[[#This Row],[Doanh số bán]]-Table2[[#This Row],[Chiết khấu]]</f>
        <v>470000</v>
      </c>
      <c r="K10746" t="s">
        <v>24</v>
      </c>
      <c r="L10746">
        <v>0.12</v>
      </c>
      <c r="M10746" t="s">
        <v>319</v>
      </c>
      <c r="N10746" t="s">
        <v>26</v>
      </c>
      <c r="O10746">
        <v>1.2</v>
      </c>
      <c r="P10746" t="s">
        <v>520</v>
      </c>
      <c r="Q10746" t="s">
        <v>521</v>
      </c>
      <c r="R10746" t="s">
        <v>107</v>
      </c>
      <c r="S10746" t="s">
        <v>108</v>
      </c>
      <c r="T10746" t="s">
        <v>320</v>
      </c>
      <c r="U10746" t="s">
        <v>321</v>
      </c>
      <c r="V10746" t="s">
        <v>33</v>
      </c>
    </row>
    <row r="10747" spans="1:22">
      <c r="A10747" s="4">
        <v>46067</v>
      </c>
      <c r="B10747" t="s">
        <v>5610</v>
      </c>
      <c r="C10747" t="s">
        <v>83</v>
      </c>
      <c r="D10747">
        <v>1</v>
      </c>
      <c r="E10747">
        <v>177000</v>
      </c>
      <c r="F10747">
        <f>Table2[[#This Row],[Đơn Giá Chuẩn]]*Table2[[#This Row],[Tổng số lượng bán]]</f>
        <v>177000</v>
      </c>
      <c r="G10747">
        <v>0</v>
      </c>
      <c r="H10747">
        <f>Table2[[#This Row],[Doanh số bán]]-Table2[[#This Row],[Chiết khấu]]</f>
        <v>177000</v>
      </c>
      <c r="K10747" t="s">
        <v>24</v>
      </c>
      <c r="L10747">
        <v>0.25</v>
      </c>
      <c r="M10747" t="s">
        <v>25</v>
      </c>
      <c r="N10747" t="s">
        <v>26</v>
      </c>
      <c r="O10747">
        <v>0.25</v>
      </c>
      <c r="P10747" t="s">
        <v>272</v>
      </c>
      <c r="Q10747" t="s">
        <v>273</v>
      </c>
      <c r="R10747" t="s">
        <v>41</v>
      </c>
      <c r="S10747" t="s">
        <v>42</v>
      </c>
      <c r="T10747" t="s">
        <v>31</v>
      </c>
      <c r="U10747" t="s">
        <v>32</v>
      </c>
      <c r="V10747" t="s">
        <v>33</v>
      </c>
    </row>
    <row r="10748" spans="1:22">
      <c r="A10748" s="4">
        <v>46076</v>
      </c>
      <c r="B10748" t="s">
        <v>5703</v>
      </c>
      <c r="C10748" t="s">
        <v>83</v>
      </c>
      <c r="D10748">
        <v>1</v>
      </c>
      <c r="E10748">
        <v>177000</v>
      </c>
      <c r="F10748">
        <f>Table2[[#This Row],[Đơn Giá Chuẩn]]*Table2[[#This Row],[Tổng số lượng bán]]</f>
        <v>177000</v>
      </c>
      <c r="G10748">
        <v>0</v>
      </c>
      <c r="H10748">
        <f>Table2[[#This Row],[Doanh số bán]]-Table2[[#This Row],[Chiết khấu]]</f>
        <v>177000</v>
      </c>
      <c r="K10748" t="s">
        <v>24</v>
      </c>
      <c r="L10748">
        <v>0.25</v>
      </c>
      <c r="M10748" t="s">
        <v>25</v>
      </c>
      <c r="N10748" t="s">
        <v>26</v>
      </c>
      <c r="O10748">
        <v>0.25</v>
      </c>
      <c r="P10748" t="s">
        <v>272</v>
      </c>
      <c r="Q10748" t="s">
        <v>273</v>
      </c>
      <c r="R10748" t="s">
        <v>41</v>
      </c>
      <c r="S10748" t="s">
        <v>42</v>
      </c>
      <c r="T10748" t="s">
        <v>31</v>
      </c>
      <c r="U10748" t="s">
        <v>32</v>
      </c>
      <c r="V10748" t="s">
        <v>33</v>
      </c>
    </row>
    <row r="10749" spans="1:22">
      <c r="A10749" s="4">
        <v>46086</v>
      </c>
      <c r="B10749" t="s">
        <v>5907</v>
      </c>
      <c r="C10749" t="s">
        <v>83</v>
      </c>
      <c r="D10749">
        <v>4</v>
      </c>
      <c r="E10749">
        <v>177000</v>
      </c>
      <c r="F10749">
        <f>Table2[[#This Row],[Đơn Giá Chuẩn]]*Table2[[#This Row],[Tổng số lượng bán]]</f>
        <v>708000</v>
      </c>
      <c r="G10749">
        <v>0</v>
      </c>
      <c r="H10749">
        <f>Table2[[#This Row],[Doanh số bán]]-Table2[[#This Row],[Chiết khấu]]</f>
        <v>708000</v>
      </c>
      <c r="K10749" t="s">
        <v>24</v>
      </c>
      <c r="L10749">
        <v>0.25</v>
      </c>
      <c r="M10749" t="s">
        <v>918</v>
      </c>
      <c r="N10749" t="s">
        <v>919</v>
      </c>
      <c r="O10749">
        <v>1</v>
      </c>
      <c r="P10749" t="s">
        <v>272</v>
      </c>
      <c r="Q10749" t="s">
        <v>273</v>
      </c>
      <c r="R10749" t="s">
        <v>41</v>
      </c>
      <c r="S10749" t="s">
        <v>42</v>
      </c>
      <c r="T10749" t="s">
        <v>922</v>
      </c>
      <c r="U10749" t="s">
        <v>923</v>
      </c>
      <c r="V10749" t="s">
        <v>33</v>
      </c>
    </row>
    <row r="10750" spans="1:22">
      <c r="A10750" s="4">
        <v>46082</v>
      </c>
      <c r="B10750" t="s">
        <v>6236</v>
      </c>
      <c r="C10750" t="s">
        <v>83</v>
      </c>
      <c r="D10750">
        <v>1</v>
      </c>
      <c r="E10750">
        <v>177000</v>
      </c>
      <c r="F10750">
        <f>Table2[[#This Row],[Đơn Giá Chuẩn]]*Table2[[#This Row],[Tổng số lượng bán]]</f>
        <v>177000</v>
      </c>
      <c r="G10750">
        <v>0</v>
      </c>
      <c r="H10750">
        <f>Table2[[#This Row],[Doanh số bán]]-Table2[[#This Row],[Chiết khấu]]</f>
        <v>177000</v>
      </c>
      <c r="K10750" t="s">
        <v>24</v>
      </c>
      <c r="L10750">
        <v>0.25</v>
      </c>
      <c r="M10750" t="s">
        <v>25</v>
      </c>
      <c r="N10750" t="s">
        <v>26</v>
      </c>
      <c r="O10750">
        <v>0.25</v>
      </c>
      <c r="P10750" t="s">
        <v>272</v>
      </c>
      <c r="Q10750" t="s">
        <v>273</v>
      </c>
      <c r="R10750" t="s">
        <v>41</v>
      </c>
      <c r="S10750" t="s">
        <v>42</v>
      </c>
      <c r="T10750" t="s">
        <v>31</v>
      </c>
      <c r="U10750" t="s">
        <v>32</v>
      </c>
      <c r="V10750" t="s">
        <v>33</v>
      </c>
    </row>
    <row r="10751" spans="1:22">
      <c r="A10751" s="4">
        <v>46101</v>
      </c>
      <c r="B10751" t="s">
        <v>7725</v>
      </c>
      <c r="C10751" t="s">
        <v>23</v>
      </c>
      <c r="D10751">
        <v>2</v>
      </c>
      <c r="E10751">
        <v>25999.999999999996</v>
      </c>
      <c r="F10751">
        <f>Table2[[#This Row],[Đơn Giá Chuẩn]]*Table2[[#This Row],[Tổng số lượng bán]]</f>
        <v>51999.999999999993</v>
      </c>
      <c r="G10751">
        <v>0</v>
      </c>
      <c r="H10751">
        <f>Table2[[#This Row],[Doanh số bán]]-Table2[[#This Row],[Chiết khấu]]</f>
        <v>51999.999999999993</v>
      </c>
      <c r="K10751" t="s">
        <v>24</v>
      </c>
      <c r="L10751">
        <v>0</v>
      </c>
      <c r="M10751" t="s">
        <v>319</v>
      </c>
      <c r="N10751" t="s">
        <v>26</v>
      </c>
      <c r="O10751">
        <v>0</v>
      </c>
      <c r="P10751" t="s">
        <v>47</v>
      </c>
      <c r="Q10751" t="s">
        <v>48</v>
      </c>
      <c r="R10751" t="s">
        <v>29</v>
      </c>
      <c r="S10751" t="s">
        <v>30</v>
      </c>
      <c r="T10751" t="s">
        <v>320</v>
      </c>
      <c r="U10751" t="s">
        <v>321</v>
      </c>
      <c r="V10751" t="s">
        <v>33</v>
      </c>
    </row>
    <row r="10752" spans="1:22">
      <c r="A10752" s="4">
        <v>46101</v>
      </c>
      <c r="B10752" t="s">
        <v>7725</v>
      </c>
      <c r="C10752" t="s">
        <v>23</v>
      </c>
      <c r="D10752">
        <v>1</v>
      </c>
      <c r="E10752">
        <v>42000</v>
      </c>
      <c r="F10752">
        <f>Table2[[#This Row],[Đơn Giá Chuẩn]]*Table2[[#This Row],[Tổng số lượng bán]]</f>
        <v>42000</v>
      </c>
      <c r="G10752">
        <v>0</v>
      </c>
      <c r="H10752">
        <f>Table2[[#This Row],[Doanh số bán]]-Table2[[#This Row],[Chiết khấu]]</f>
        <v>42000</v>
      </c>
      <c r="K10752" t="s">
        <v>24</v>
      </c>
      <c r="L10752">
        <v>0</v>
      </c>
      <c r="M10752" t="s">
        <v>319</v>
      </c>
      <c r="N10752" t="s">
        <v>26</v>
      </c>
      <c r="O10752">
        <v>0</v>
      </c>
      <c r="P10752" t="s">
        <v>389</v>
      </c>
      <c r="Q10752" t="s">
        <v>390</v>
      </c>
      <c r="R10752" t="s">
        <v>29</v>
      </c>
      <c r="S10752" t="s">
        <v>56</v>
      </c>
      <c r="T10752" t="s">
        <v>320</v>
      </c>
      <c r="U10752" t="s">
        <v>321</v>
      </c>
      <c r="V10752" t="s">
        <v>33</v>
      </c>
    </row>
    <row r="10753" spans="1:22">
      <c r="A10753" s="4">
        <v>46101</v>
      </c>
      <c r="B10753" t="s">
        <v>7725</v>
      </c>
      <c r="C10753" t="s">
        <v>23</v>
      </c>
      <c r="D10753">
        <v>1</v>
      </c>
      <c r="E10753">
        <v>47000</v>
      </c>
      <c r="F10753">
        <f>Table2[[#This Row],[Đơn Giá Chuẩn]]*Table2[[#This Row],[Tổng số lượng bán]]</f>
        <v>47000</v>
      </c>
      <c r="G10753">
        <v>0</v>
      </c>
      <c r="H10753">
        <f>Table2[[#This Row],[Doanh số bán]]-Table2[[#This Row],[Chiết khấu]]</f>
        <v>47000</v>
      </c>
      <c r="K10753" t="s">
        <v>24</v>
      </c>
      <c r="L10753">
        <v>0</v>
      </c>
      <c r="M10753" t="s">
        <v>319</v>
      </c>
      <c r="N10753" t="s">
        <v>26</v>
      </c>
      <c r="O10753">
        <v>0</v>
      </c>
      <c r="P10753" t="s">
        <v>876</v>
      </c>
      <c r="Q10753" t="s">
        <v>877</v>
      </c>
      <c r="R10753" t="s">
        <v>29</v>
      </c>
      <c r="S10753" t="s">
        <v>59</v>
      </c>
      <c r="T10753" t="s">
        <v>320</v>
      </c>
      <c r="U10753" t="s">
        <v>321</v>
      </c>
      <c r="V10753" t="s">
        <v>33</v>
      </c>
    </row>
    <row r="10754" spans="1:22">
      <c r="A10754" s="4">
        <v>46101</v>
      </c>
      <c r="B10754" t="s">
        <v>7726</v>
      </c>
      <c r="C10754" t="s">
        <v>23</v>
      </c>
      <c r="D10754">
        <v>2</v>
      </c>
      <c r="E10754">
        <v>21000</v>
      </c>
      <c r="F10754">
        <f>Table2[[#This Row],[Đơn Giá Chuẩn]]*Table2[[#This Row],[Tổng số lượng bán]]</f>
        <v>42000</v>
      </c>
      <c r="G10754">
        <v>0</v>
      </c>
      <c r="H10754">
        <f>Table2[[#This Row],[Doanh số bán]]-Table2[[#This Row],[Chiết khấu]]</f>
        <v>42000</v>
      </c>
      <c r="K10754" t="s">
        <v>24</v>
      </c>
      <c r="L10754">
        <v>0</v>
      </c>
      <c r="M10754" t="s">
        <v>319</v>
      </c>
      <c r="N10754" t="s">
        <v>26</v>
      </c>
      <c r="O10754">
        <v>0</v>
      </c>
      <c r="P10754" t="s">
        <v>27</v>
      </c>
      <c r="Q10754" t="s">
        <v>28</v>
      </c>
      <c r="R10754" t="s">
        <v>29</v>
      </c>
      <c r="S10754" t="s">
        <v>30</v>
      </c>
      <c r="T10754" t="s">
        <v>320</v>
      </c>
      <c r="U10754" t="s">
        <v>321</v>
      </c>
      <c r="V10754" t="s">
        <v>33</v>
      </c>
    </row>
    <row r="10755" spans="1:22">
      <c r="A10755" s="4">
        <v>46101</v>
      </c>
      <c r="B10755" t="s">
        <v>7726</v>
      </c>
      <c r="C10755" t="s">
        <v>23</v>
      </c>
      <c r="D10755">
        <v>1</v>
      </c>
      <c r="E10755">
        <v>25999.999999999996</v>
      </c>
      <c r="F10755">
        <f>Table2[[#This Row],[Đơn Giá Chuẩn]]*Table2[[#This Row],[Tổng số lượng bán]]</f>
        <v>25999.999999999996</v>
      </c>
      <c r="G10755">
        <v>0</v>
      </c>
      <c r="H10755">
        <f>Table2[[#This Row],[Doanh số bán]]-Table2[[#This Row],[Chiết khấu]]</f>
        <v>25999.999999999996</v>
      </c>
      <c r="K10755" t="s">
        <v>24</v>
      </c>
      <c r="L10755">
        <v>0</v>
      </c>
      <c r="M10755" t="s">
        <v>319</v>
      </c>
      <c r="N10755" t="s">
        <v>26</v>
      </c>
      <c r="O10755">
        <v>0</v>
      </c>
      <c r="P10755" t="s">
        <v>47</v>
      </c>
      <c r="Q10755" t="s">
        <v>48</v>
      </c>
      <c r="R10755" t="s">
        <v>29</v>
      </c>
      <c r="S10755" t="s">
        <v>30</v>
      </c>
      <c r="T10755" t="s">
        <v>320</v>
      </c>
      <c r="U10755" t="s">
        <v>321</v>
      </c>
      <c r="V10755" t="s">
        <v>33</v>
      </c>
    </row>
    <row r="10756" spans="1:22">
      <c r="A10756" s="4">
        <v>46101</v>
      </c>
      <c r="B10756" t="s">
        <v>7727</v>
      </c>
      <c r="C10756" t="s">
        <v>23</v>
      </c>
      <c r="D10756">
        <v>1</v>
      </c>
      <c r="E10756">
        <v>21000</v>
      </c>
      <c r="F10756">
        <f>Table2[[#This Row],[Đơn Giá Chuẩn]]*Table2[[#This Row],[Tổng số lượng bán]]</f>
        <v>21000</v>
      </c>
      <c r="G10756">
        <v>0</v>
      </c>
      <c r="H10756">
        <f>Table2[[#This Row],[Doanh số bán]]-Table2[[#This Row],[Chiết khấu]]</f>
        <v>21000</v>
      </c>
      <c r="K10756" t="s">
        <v>24</v>
      </c>
      <c r="L10756">
        <v>0</v>
      </c>
      <c r="M10756" t="s">
        <v>319</v>
      </c>
      <c r="N10756" t="s">
        <v>26</v>
      </c>
      <c r="O10756">
        <v>0</v>
      </c>
      <c r="P10756" t="s">
        <v>27</v>
      </c>
      <c r="Q10756" t="s">
        <v>28</v>
      </c>
      <c r="R10756" t="s">
        <v>29</v>
      </c>
      <c r="S10756" t="s">
        <v>30</v>
      </c>
      <c r="T10756" t="s">
        <v>320</v>
      </c>
      <c r="U10756" t="s">
        <v>321</v>
      </c>
      <c r="V10756" t="s">
        <v>33</v>
      </c>
    </row>
    <row r="10757" spans="1:22">
      <c r="A10757" s="4">
        <v>46101</v>
      </c>
      <c r="B10757" t="s">
        <v>7728</v>
      </c>
      <c r="C10757" t="s">
        <v>155</v>
      </c>
      <c r="D10757">
        <v>4</v>
      </c>
      <c r="E10757">
        <v>152150</v>
      </c>
      <c r="F10757">
        <f>Table2[[#This Row],[Đơn Giá Chuẩn]]*Table2[[#This Row],[Tổng số lượng bán]]</f>
        <v>608600</v>
      </c>
      <c r="G10757">
        <v>0</v>
      </c>
      <c r="H10757">
        <f>Table2[[#This Row],[Doanh số bán]]-Table2[[#This Row],[Chiết khấu]]</f>
        <v>608600</v>
      </c>
      <c r="K10757" t="s">
        <v>24</v>
      </c>
      <c r="L10757">
        <v>0.2</v>
      </c>
      <c r="M10757" t="s">
        <v>319</v>
      </c>
      <c r="N10757" t="s">
        <v>26</v>
      </c>
      <c r="O10757">
        <v>0.8</v>
      </c>
      <c r="P10757" t="s">
        <v>156</v>
      </c>
      <c r="Q10757" t="s">
        <v>157</v>
      </c>
      <c r="R10757" t="s">
        <v>107</v>
      </c>
      <c r="S10757" t="s">
        <v>108</v>
      </c>
      <c r="T10757" t="s">
        <v>320</v>
      </c>
      <c r="U10757" t="s">
        <v>321</v>
      </c>
      <c r="V10757" t="s">
        <v>33</v>
      </c>
    </row>
    <row r="10758" spans="1:22">
      <c r="A10758" s="4">
        <v>46101</v>
      </c>
      <c r="B10758" t="s">
        <v>7728</v>
      </c>
      <c r="C10758" t="s">
        <v>155</v>
      </c>
      <c r="D10758">
        <v>4</v>
      </c>
      <c r="E10758">
        <v>331000</v>
      </c>
      <c r="F10758">
        <f>Table2[[#This Row],[Đơn Giá Chuẩn]]*Table2[[#This Row],[Tổng số lượng bán]]</f>
        <v>1324000</v>
      </c>
      <c r="G10758">
        <v>0</v>
      </c>
      <c r="H10758">
        <f>Table2[[#This Row],[Doanh số bán]]-Table2[[#This Row],[Chiết khấu]]</f>
        <v>1324000</v>
      </c>
      <c r="K10758" t="s">
        <v>24</v>
      </c>
      <c r="L10758">
        <v>1.6</v>
      </c>
      <c r="M10758" t="s">
        <v>319</v>
      </c>
      <c r="N10758" t="s">
        <v>26</v>
      </c>
      <c r="O10758">
        <v>6.4</v>
      </c>
      <c r="P10758" t="s">
        <v>839</v>
      </c>
      <c r="Q10758" t="s">
        <v>840</v>
      </c>
      <c r="R10758" t="s">
        <v>107</v>
      </c>
      <c r="S10758" t="s">
        <v>108</v>
      </c>
      <c r="T10758" t="s">
        <v>320</v>
      </c>
      <c r="U10758" t="s">
        <v>321</v>
      </c>
      <c r="V10758" t="s">
        <v>33</v>
      </c>
    </row>
    <row r="10759" spans="1:22">
      <c r="A10759" s="4">
        <v>46101</v>
      </c>
      <c r="B10759" t="s">
        <v>7729</v>
      </c>
      <c r="C10759" t="s">
        <v>23</v>
      </c>
      <c r="D10759">
        <v>1</v>
      </c>
      <c r="E10759">
        <v>21000</v>
      </c>
      <c r="F10759">
        <f>Table2[[#This Row],[Đơn Giá Chuẩn]]*Table2[[#This Row],[Tổng số lượng bán]]</f>
        <v>21000</v>
      </c>
      <c r="G10759">
        <v>0</v>
      </c>
      <c r="H10759">
        <f>Table2[[#This Row],[Doanh số bán]]-Table2[[#This Row],[Chiết khấu]]</f>
        <v>21000</v>
      </c>
      <c r="K10759" t="s">
        <v>24</v>
      </c>
      <c r="L10759">
        <v>0</v>
      </c>
      <c r="M10759" t="s">
        <v>319</v>
      </c>
      <c r="N10759" t="s">
        <v>26</v>
      </c>
      <c r="O10759">
        <v>0</v>
      </c>
      <c r="P10759" t="s">
        <v>27</v>
      </c>
      <c r="Q10759" t="s">
        <v>28</v>
      </c>
      <c r="R10759" t="s">
        <v>29</v>
      </c>
      <c r="S10759" t="s">
        <v>30</v>
      </c>
      <c r="T10759" t="s">
        <v>320</v>
      </c>
      <c r="U10759" t="s">
        <v>321</v>
      </c>
      <c r="V10759" t="s">
        <v>33</v>
      </c>
    </row>
    <row r="10760" spans="1:22">
      <c r="A10760" s="4">
        <v>46101</v>
      </c>
      <c r="B10760" t="s">
        <v>7729</v>
      </c>
      <c r="C10760" t="s">
        <v>23</v>
      </c>
      <c r="D10760">
        <v>1</v>
      </c>
      <c r="E10760">
        <v>22000</v>
      </c>
      <c r="F10760">
        <f>Table2[[#This Row],[Đơn Giá Chuẩn]]*Table2[[#This Row],[Tổng số lượng bán]]</f>
        <v>22000</v>
      </c>
      <c r="G10760">
        <v>0</v>
      </c>
      <c r="H10760">
        <f>Table2[[#This Row],[Doanh số bán]]-Table2[[#This Row],[Chiết khấu]]</f>
        <v>22000</v>
      </c>
      <c r="K10760" t="s">
        <v>24</v>
      </c>
      <c r="L10760">
        <v>0</v>
      </c>
      <c r="M10760" t="s">
        <v>319</v>
      </c>
      <c r="N10760" t="s">
        <v>26</v>
      </c>
      <c r="O10760">
        <v>0</v>
      </c>
      <c r="P10760" t="s">
        <v>352</v>
      </c>
      <c r="Q10760" t="s">
        <v>353</v>
      </c>
      <c r="R10760" t="s">
        <v>29</v>
      </c>
      <c r="S10760" t="s">
        <v>240</v>
      </c>
      <c r="T10760" t="s">
        <v>320</v>
      </c>
      <c r="U10760" t="s">
        <v>321</v>
      </c>
      <c r="V10760" t="s">
        <v>33</v>
      </c>
    </row>
    <row r="10761" spans="1:22">
      <c r="A10761" s="4">
        <v>46101</v>
      </c>
      <c r="B10761" t="s">
        <v>7730</v>
      </c>
      <c r="C10761" t="s">
        <v>23</v>
      </c>
      <c r="D10761">
        <v>1</v>
      </c>
      <c r="E10761">
        <v>25999.999999999996</v>
      </c>
      <c r="F10761">
        <f>Table2[[#This Row],[Đơn Giá Chuẩn]]*Table2[[#This Row],[Tổng số lượng bán]]</f>
        <v>25999.999999999996</v>
      </c>
      <c r="G10761">
        <v>0</v>
      </c>
      <c r="H10761">
        <f>Table2[[#This Row],[Doanh số bán]]-Table2[[#This Row],[Chiết khấu]]</f>
        <v>25999.999999999996</v>
      </c>
      <c r="K10761" t="s">
        <v>24</v>
      </c>
      <c r="L10761">
        <v>0</v>
      </c>
      <c r="M10761" t="s">
        <v>319</v>
      </c>
      <c r="N10761" t="s">
        <v>26</v>
      </c>
      <c r="O10761">
        <v>0</v>
      </c>
      <c r="P10761" t="s">
        <v>47</v>
      </c>
      <c r="Q10761" t="s">
        <v>48</v>
      </c>
      <c r="R10761" t="s">
        <v>29</v>
      </c>
      <c r="S10761" t="s">
        <v>30</v>
      </c>
      <c r="T10761" t="s">
        <v>320</v>
      </c>
      <c r="U10761" t="s">
        <v>321</v>
      </c>
      <c r="V10761" t="s">
        <v>33</v>
      </c>
    </row>
    <row r="10762" spans="1:22">
      <c r="A10762" s="4">
        <v>46101</v>
      </c>
      <c r="B10762" t="s">
        <v>7730</v>
      </c>
      <c r="C10762" t="s">
        <v>23</v>
      </c>
      <c r="D10762">
        <v>1</v>
      </c>
      <c r="E10762">
        <v>32000</v>
      </c>
      <c r="F10762">
        <f>Table2[[#This Row],[Đơn Giá Chuẩn]]*Table2[[#This Row],[Tổng số lượng bán]]</f>
        <v>32000</v>
      </c>
      <c r="G10762">
        <v>0</v>
      </c>
      <c r="H10762">
        <f>Table2[[#This Row],[Doanh số bán]]-Table2[[#This Row],[Chiết khấu]]</f>
        <v>32000</v>
      </c>
      <c r="K10762" t="s">
        <v>24</v>
      </c>
      <c r="L10762">
        <v>0</v>
      </c>
      <c r="M10762" t="s">
        <v>319</v>
      </c>
      <c r="N10762" t="s">
        <v>26</v>
      </c>
      <c r="O10762">
        <v>0</v>
      </c>
      <c r="P10762" t="s">
        <v>873</v>
      </c>
      <c r="Q10762" t="s">
        <v>874</v>
      </c>
      <c r="R10762" t="s">
        <v>29</v>
      </c>
      <c r="S10762" t="s">
        <v>30</v>
      </c>
      <c r="T10762" t="s">
        <v>320</v>
      </c>
      <c r="U10762" t="s">
        <v>321</v>
      </c>
      <c r="V10762" t="s">
        <v>33</v>
      </c>
    </row>
    <row r="10763" spans="1:22">
      <c r="A10763" s="4">
        <v>46101</v>
      </c>
      <c r="B10763" t="s">
        <v>7731</v>
      </c>
      <c r="C10763" t="s">
        <v>23</v>
      </c>
      <c r="D10763">
        <v>1</v>
      </c>
      <c r="E10763">
        <v>21000</v>
      </c>
      <c r="F10763">
        <f>Table2[[#This Row],[Đơn Giá Chuẩn]]*Table2[[#This Row],[Tổng số lượng bán]]</f>
        <v>21000</v>
      </c>
      <c r="G10763">
        <v>0</v>
      </c>
      <c r="H10763">
        <f>Table2[[#This Row],[Doanh số bán]]-Table2[[#This Row],[Chiết khấu]]</f>
        <v>21000</v>
      </c>
      <c r="K10763" t="s">
        <v>24</v>
      </c>
      <c r="L10763">
        <v>0</v>
      </c>
      <c r="M10763" t="s">
        <v>319</v>
      </c>
      <c r="N10763" t="s">
        <v>26</v>
      </c>
      <c r="O10763">
        <v>0</v>
      </c>
      <c r="P10763" t="s">
        <v>27</v>
      </c>
      <c r="Q10763" t="s">
        <v>28</v>
      </c>
      <c r="R10763" t="s">
        <v>29</v>
      </c>
      <c r="S10763" t="s">
        <v>30</v>
      </c>
      <c r="T10763" t="s">
        <v>320</v>
      </c>
      <c r="U10763" t="s">
        <v>321</v>
      </c>
      <c r="V10763" t="s">
        <v>33</v>
      </c>
    </row>
    <row r="10764" spans="1:22">
      <c r="A10764" s="4">
        <v>46101</v>
      </c>
      <c r="B10764" t="s">
        <v>7731</v>
      </c>
      <c r="C10764" t="s">
        <v>23</v>
      </c>
      <c r="D10764">
        <v>1</v>
      </c>
      <c r="E10764">
        <v>21000</v>
      </c>
      <c r="F10764">
        <f>Table2[[#This Row],[Đơn Giá Chuẩn]]*Table2[[#This Row],[Tổng số lượng bán]]</f>
        <v>21000</v>
      </c>
      <c r="G10764">
        <v>0</v>
      </c>
      <c r="H10764">
        <f>Table2[[#This Row],[Doanh số bán]]-Table2[[#This Row],[Chiết khấu]]</f>
        <v>21000</v>
      </c>
      <c r="K10764" t="s">
        <v>24</v>
      </c>
      <c r="L10764">
        <v>0</v>
      </c>
      <c r="M10764" t="s">
        <v>319</v>
      </c>
      <c r="N10764" t="s">
        <v>26</v>
      </c>
      <c r="O10764">
        <v>0</v>
      </c>
      <c r="P10764" t="s">
        <v>169</v>
      </c>
      <c r="Q10764" t="s">
        <v>170</v>
      </c>
      <c r="R10764" t="s">
        <v>29</v>
      </c>
      <c r="S10764" t="s">
        <v>30</v>
      </c>
      <c r="T10764" t="s">
        <v>320</v>
      </c>
      <c r="U10764" t="s">
        <v>321</v>
      </c>
      <c r="V10764" t="s">
        <v>33</v>
      </c>
    </row>
    <row r="10765" spans="1:22">
      <c r="A10765" s="4">
        <v>46083</v>
      </c>
      <c r="B10765" t="s">
        <v>6254</v>
      </c>
      <c r="C10765" t="s">
        <v>83</v>
      </c>
      <c r="D10765">
        <v>1</v>
      </c>
      <c r="E10765">
        <v>177000</v>
      </c>
      <c r="F10765">
        <f>Table2[[#This Row],[Đơn Giá Chuẩn]]*Table2[[#This Row],[Tổng số lượng bán]]</f>
        <v>177000</v>
      </c>
      <c r="G10765">
        <v>16204</v>
      </c>
      <c r="H10765">
        <f>Table2[[#This Row],[Doanh số bán]]-Table2[[#This Row],[Chiết khấu]]</f>
        <v>160796</v>
      </c>
      <c r="K10765" t="s">
        <v>24</v>
      </c>
      <c r="L10765">
        <v>0.25</v>
      </c>
      <c r="M10765" t="s">
        <v>25</v>
      </c>
      <c r="N10765" t="s">
        <v>26</v>
      </c>
      <c r="O10765">
        <v>0.25</v>
      </c>
      <c r="P10765" t="s">
        <v>272</v>
      </c>
      <c r="Q10765" t="s">
        <v>273</v>
      </c>
      <c r="R10765" t="s">
        <v>41</v>
      </c>
      <c r="S10765" t="s">
        <v>42</v>
      </c>
      <c r="T10765" t="s">
        <v>31</v>
      </c>
      <c r="U10765" t="s">
        <v>32</v>
      </c>
      <c r="V10765" t="s">
        <v>33</v>
      </c>
    </row>
    <row r="10766" spans="1:22">
      <c r="A10766" s="4">
        <v>46090</v>
      </c>
      <c r="B10766" t="s">
        <v>6385</v>
      </c>
      <c r="C10766" t="s">
        <v>83</v>
      </c>
      <c r="D10766">
        <v>1</v>
      </c>
      <c r="E10766">
        <v>177000</v>
      </c>
      <c r="F10766">
        <f>Table2[[#This Row],[Đơn Giá Chuẩn]]*Table2[[#This Row],[Tổng số lượng bán]]</f>
        <v>177000</v>
      </c>
      <c r="G10766">
        <v>0</v>
      </c>
      <c r="H10766">
        <f>Table2[[#This Row],[Doanh số bán]]-Table2[[#This Row],[Chiết khấu]]</f>
        <v>177000</v>
      </c>
      <c r="K10766" t="s">
        <v>24</v>
      </c>
      <c r="L10766">
        <v>0.25</v>
      </c>
      <c r="M10766" t="s">
        <v>25</v>
      </c>
      <c r="N10766" t="s">
        <v>26</v>
      </c>
      <c r="O10766">
        <v>0.25</v>
      </c>
      <c r="P10766" t="s">
        <v>272</v>
      </c>
      <c r="Q10766" t="s">
        <v>273</v>
      </c>
      <c r="R10766" t="s">
        <v>41</v>
      </c>
      <c r="S10766" t="s">
        <v>42</v>
      </c>
      <c r="T10766" t="s">
        <v>31</v>
      </c>
      <c r="U10766" t="s">
        <v>32</v>
      </c>
      <c r="V10766" t="s">
        <v>33</v>
      </c>
    </row>
    <row r="10767" spans="1:22">
      <c r="A10767" s="4">
        <v>46084</v>
      </c>
      <c r="B10767" t="s">
        <v>6579</v>
      </c>
      <c r="C10767" t="s">
        <v>83</v>
      </c>
      <c r="D10767">
        <v>5</v>
      </c>
      <c r="E10767">
        <v>177000</v>
      </c>
      <c r="F10767">
        <f>Table2[[#This Row],[Đơn Giá Chuẩn]]*Table2[[#This Row],[Tổng số lượng bán]]</f>
        <v>885000</v>
      </c>
      <c r="G10767">
        <v>0</v>
      </c>
      <c r="H10767">
        <f>Table2[[#This Row],[Doanh số bán]]-Table2[[#This Row],[Chiết khấu]]</f>
        <v>885000</v>
      </c>
      <c r="K10767" t="s">
        <v>24</v>
      </c>
      <c r="L10767">
        <v>0.25</v>
      </c>
      <c r="M10767" t="s">
        <v>319</v>
      </c>
      <c r="N10767" t="s">
        <v>26</v>
      </c>
      <c r="O10767">
        <v>1.25</v>
      </c>
      <c r="P10767" t="s">
        <v>272</v>
      </c>
      <c r="Q10767" t="s">
        <v>273</v>
      </c>
      <c r="R10767" t="s">
        <v>41</v>
      </c>
      <c r="S10767" t="s">
        <v>42</v>
      </c>
      <c r="T10767" t="s">
        <v>320</v>
      </c>
      <c r="U10767" t="s">
        <v>321</v>
      </c>
      <c r="V10767" t="s">
        <v>33</v>
      </c>
    </row>
    <row r="10768" spans="1:22">
      <c r="A10768" s="4">
        <v>46101</v>
      </c>
      <c r="B10768" t="s">
        <v>7733</v>
      </c>
      <c r="C10768" t="s">
        <v>23</v>
      </c>
      <c r="D10768">
        <v>1</v>
      </c>
      <c r="E10768">
        <v>25999.999999999996</v>
      </c>
      <c r="F10768">
        <f>Table2[[#This Row],[Đơn Giá Chuẩn]]*Table2[[#This Row],[Tổng số lượng bán]]</f>
        <v>25999.999999999996</v>
      </c>
      <c r="G10768">
        <v>0</v>
      </c>
      <c r="H10768">
        <f>Table2[[#This Row],[Doanh số bán]]-Table2[[#This Row],[Chiết khấu]]</f>
        <v>25999.999999999996</v>
      </c>
      <c r="K10768" t="s">
        <v>24</v>
      </c>
      <c r="L10768">
        <v>0</v>
      </c>
      <c r="M10768" t="s">
        <v>319</v>
      </c>
      <c r="N10768" t="s">
        <v>26</v>
      </c>
      <c r="O10768">
        <v>0</v>
      </c>
      <c r="P10768" t="s">
        <v>47</v>
      </c>
      <c r="Q10768" t="s">
        <v>48</v>
      </c>
      <c r="R10768" t="s">
        <v>29</v>
      </c>
      <c r="S10768" t="s">
        <v>30</v>
      </c>
      <c r="T10768" t="s">
        <v>320</v>
      </c>
      <c r="U10768" t="s">
        <v>321</v>
      </c>
      <c r="V10768" t="s">
        <v>33</v>
      </c>
    </row>
    <row r="10769" spans="1:22">
      <c r="A10769" s="4">
        <v>46102</v>
      </c>
      <c r="B10769" t="s">
        <v>7734</v>
      </c>
      <c r="C10769" t="s">
        <v>23</v>
      </c>
      <c r="D10769">
        <v>1</v>
      </c>
      <c r="E10769">
        <v>21000</v>
      </c>
      <c r="F10769">
        <f>Table2[[#This Row],[Đơn Giá Chuẩn]]*Table2[[#This Row],[Tổng số lượng bán]]</f>
        <v>21000</v>
      </c>
      <c r="G10769">
        <v>0</v>
      </c>
      <c r="H10769">
        <f>Table2[[#This Row],[Doanh số bán]]-Table2[[#This Row],[Chiết khấu]]</f>
        <v>21000</v>
      </c>
      <c r="K10769" t="s">
        <v>24</v>
      </c>
      <c r="L10769">
        <v>0</v>
      </c>
      <c r="M10769" t="s">
        <v>319</v>
      </c>
      <c r="N10769" t="s">
        <v>26</v>
      </c>
      <c r="O10769">
        <v>0</v>
      </c>
      <c r="P10769" t="s">
        <v>27</v>
      </c>
      <c r="Q10769" t="s">
        <v>28</v>
      </c>
      <c r="R10769" t="s">
        <v>29</v>
      </c>
      <c r="S10769" t="s">
        <v>30</v>
      </c>
      <c r="T10769" t="s">
        <v>320</v>
      </c>
      <c r="U10769" t="s">
        <v>321</v>
      </c>
      <c r="V10769" t="s">
        <v>33</v>
      </c>
    </row>
    <row r="10770" spans="1:22">
      <c r="A10770" s="4">
        <v>46102</v>
      </c>
      <c r="B10770" t="s">
        <v>7734</v>
      </c>
      <c r="C10770" t="s">
        <v>23</v>
      </c>
      <c r="D10770">
        <v>1</v>
      </c>
      <c r="E10770">
        <v>25999.999999999996</v>
      </c>
      <c r="F10770">
        <f>Table2[[#This Row],[Đơn Giá Chuẩn]]*Table2[[#This Row],[Tổng số lượng bán]]</f>
        <v>25999.999999999996</v>
      </c>
      <c r="G10770">
        <v>0</v>
      </c>
      <c r="H10770">
        <f>Table2[[#This Row],[Doanh số bán]]-Table2[[#This Row],[Chiết khấu]]</f>
        <v>25999.999999999996</v>
      </c>
      <c r="K10770" t="s">
        <v>24</v>
      </c>
      <c r="L10770">
        <v>0</v>
      </c>
      <c r="M10770" t="s">
        <v>319</v>
      </c>
      <c r="N10770" t="s">
        <v>26</v>
      </c>
      <c r="O10770">
        <v>0</v>
      </c>
      <c r="P10770" t="s">
        <v>47</v>
      </c>
      <c r="Q10770" t="s">
        <v>48</v>
      </c>
      <c r="R10770" t="s">
        <v>29</v>
      </c>
      <c r="S10770" t="s">
        <v>30</v>
      </c>
      <c r="T10770" t="s">
        <v>320</v>
      </c>
      <c r="U10770" t="s">
        <v>321</v>
      </c>
      <c r="V10770" t="s">
        <v>33</v>
      </c>
    </row>
    <row r="10771" spans="1:22">
      <c r="A10771" s="4">
        <v>46102</v>
      </c>
      <c r="B10771" t="s">
        <v>7735</v>
      </c>
      <c r="C10771" t="s">
        <v>23</v>
      </c>
      <c r="D10771">
        <v>2</v>
      </c>
      <c r="E10771">
        <v>25999.999999999996</v>
      </c>
      <c r="F10771">
        <f>Table2[[#This Row],[Đơn Giá Chuẩn]]*Table2[[#This Row],[Tổng số lượng bán]]</f>
        <v>51999.999999999993</v>
      </c>
      <c r="G10771">
        <v>0</v>
      </c>
      <c r="H10771">
        <f>Table2[[#This Row],[Doanh số bán]]-Table2[[#This Row],[Chiết khấu]]</f>
        <v>51999.999999999993</v>
      </c>
      <c r="K10771" t="s">
        <v>24</v>
      </c>
      <c r="L10771">
        <v>0</v>
      </c>
      <c r="M10771" t="s">
        <v>319</v>
      </c>
      <c r="N10771" t="s">
        <v>26</v>
      </c>
      <c r="O10771">
        <v>0</v>
      </c>
      <c r="P10771" t="s">
        <v>47</v>
      </c>
      <c r="Q10771" t="s">
        <v>48</v>
      </c>
      <c r="R10771" t="s">
        <v>29</v>
      </c>
      <c r="S10771" t="s">
        <v>30</v>
      </c>
      <c r="T10771" t="s">
        <v>320</v>
      </c>
      <c r="U10771" t="s">
        <v>321</v>
      </c>
      <c r="V10771" t="s">
        <v>33</v>
      </c>
    </row>
    <row r="10772" spans="1:22">
      <c r="A10772" s="4">
        <v>46102</v>
      </c>
      <c r="B10772" t="s">
        <v>7736</v>
      </c>
      <c r="C10772" t="s">
        <v>23</v>
      </c>
      <c r="D10772">
        <v>1</v>
      </c>
      <c r="E10772">
        <v>25999.999999999996</v>
      </c>
      <c r="F10772">
        <f>Table2[[#This Row],[Đơn Giá Chuẩn]]*Table2[[#This Row],[Tổng số lượng bán]]</f>
        <v>25999.999999999996</v>
      </c>
      <c r="G10772">
        <v>0</v>
      </c>
      <c r="H10772">
        <f>Table2[[#This Row],[Doanh số bán]]-Table2[[#This Row],[Chiết khấu]]</f>
        <v>25999.999999999996</v>
      </c>
      <c r="K10772" t="s">
        <v>24</v>
      </c>
      <c r="L10772">
        <v>0</v>
      </c>
      <c r="M10772" t="s">
        <v>319</v>
      </c>
      <c r="N10772" t="s">
        <v>26</v>
      </c>
      <c r="O10772">
        <v>0</v>
      </c>
      <c r="P10772" t="s">
        <v>129</v>
      </c>
      <c r="Q10772" t="s">
        <v>130</v>
      </c>
      <c r="R10772" t="s">
        <v>29</v>
      </c>
      <c r="S10772" t="s">
        <v>30</v>
      </c>
      <c r="T10772" t="s">
        <v>320</v>
      </c>
      <c r="U10772" t="s">
        <v>321</v>
      </c>
      <c r="V10772" t="s">
        <v>33</v>
      </c>
    </row>
    <row r="10773" spans="1:22">
      <c r="A10773" s="4">
        <v>46102</v>
      </c>
      <c r="B10773" t="s">
        <v>7737</v>
      </c>
      <c r="C10773" t="s">
        <v>23</v>
      </c>
      <c r="D10773">
        <v>4</v>
      </c>
      <c r="E10773">
        <v>62000</v>
      </c>
      <c r="F10773">
        <f>Table2[[#This Row],[Đơn Giá Chuẩn]]*Table2[[#This Row],[Tổng số lượng bán]]</f>
        <v>248000</v>
      </c>
      <c r="G10773">
        <v>0</v>
      </c>
      <c r="H10773">
        <f>Table2[[#This Row],[Doanh số bán]]-Table2[[#This Row],[Chiết khấu]]</f>
        <v>248000</v>
      </c>
      <c r="K10773" t="s">
        <v>24</v>
      </c>
      <c r="L10773">
        <v>0</v>
      </c>
      <c r="M10773" t="s">
        <v>319</v>
      </c>
      <c r="N10773" t="s">
        <v>26</v>
      </c>
      <c r="O10773">
        <v>0</v>
      </c>
      <c r="P10773" t="s">
        <v>199</v>
      </c>
      <c r="Q10773" t="s">
        <v>200</v>
      </c>
      <c r="R10773" t="s">
        <v>29</v>
      </c>
      <c r="S10773" t="s">
        <v>30</v>
      </c>
      <c r="T10773" t="s">
        <v>320</v>
      </c>
      <c r="U10773" t="s">
        <v>321</v>
      </c>
      <c r="V10773" t="s">
        <v>33</v>
      </c>
    </row>
    <row r="10774" spans="1:22">
      <c r="A10774" s="4">
        <v>46102</v>
      </c>
      <c r="B10774" t="s">
        <v>7737</v>
      </c>
      <c r="C10774" t="s">
        <v>23</v>
      </c>
      <c r="D10774">
        <v>1</v>
      </c>
      <c r="E10774">
        <v>37000</v>
      </c>
      <c r="F10774">
        <f>Table2[[#This Row],[Đơn Giá Chuẩn]]*Table2[[#This Row],[Tổng số lượng bán]]</f>
        <v>37000</v>
      </c>
      <c r="G10774">
        <v>0</v>
      </c>
      <c r="H10774">
        <f>Table2[[#This Row],[Doanh số bán]]-Table2[[#This Row],[Chiết khấu]]</f>
        <v>37000</v>
      </c>
      <c r="K10774" t="s">
        <v>24</v>
      </c>
      <c r="L10774">
        <v>0</v>
      </c>
      <c r="M10774" t="s">
        <v>319</v>
      </c>
      <c r="N10774" t="s">
        <v>26</v>
      </c>
      <c r="O10774">
        <v>0</v>
      </c>
      <c r="P10774" t="s">
        <v>66</v>
      </c>
      <c r="Q10774" t="s">
        <v>67</v>
      </c>
      <c r="R10774" t="s">
        <v>29</v>
      </c>
      <c r="S10774" t="s">
        <v>68</v>
      </c>
      <c r="T10774" t="s">
        <v>320</v>
      </c>
      <c r="U10774" t="s">
        <v>321</v>
      </c>
      <c r="V10774" t="s">
        <v>33</v>
      </c>
    </row>
    <row r="10775" spans="1:22">
      <c r="A10775" s="4">
        <v>46102</v>
      </c>
      <c r="B10775" t="s">
        <v>7738</v>
      </c>
      <c r="C10775" t="s">
        <v>23</v>
      </c>
      <c r="D10775">
        <v>1</v>
      </c>
      <c r="E10775">
        <v>62000</v>
      </c>
      <c r="F10775">
        <f>Table2[[#This Row],[Đơn Giá Chuẩn]]*Table2[[#This Row],[Tổng số lượng bán]]</f>
        <v>62000</v>
      </c>
      <c r="G10775">
        <v>0</v>
      </c>
      <c r="H10775">
        <f>Table2[[#This Row],[Doanh số bán]]-Table2[[#This Row],[Chiết khấu]]</f>
        <v>62000</v>
      </c>
      <c r="K10775" t="s">
        <v>24</v>
      </c>
      <c r="L10775">
        <v>0</v>
      </c>
      <c r="M10775" t="s">
        <v>319</v>
      </c>
      <c r="N10775" t="s">
        <v>26</v>
      </c>
      <c r="O10775">
        <v>0</v>
      </c>
      <c r="P10775" t="s">
        <v>199</v>
      </c>
      <c r="Q10775" t="s">
        <v>200</v>
      </c>
      <c r="R10775" t="s">
        <v>29</v>
      </c>
      <c r="S10775" t="s">
        <v>30</v>
      </c>
      <c r="T10775" t="s">
        <v>320</v>
      </c>
      <c r="U10775" t="s">
        <v>321</v>
      </c>
      <c r="V10775" t="s">
        <v>33</v>
      </c>
    </row>
    <row r="10776" spans="1:22">
      <c r="A10776" s="4">
        <v>46102</v>
      </c>
      <c r="B10776" t="s">
        <v>7739</v>
      </c>
      <c r="C10776" t="s">
        <v>23</v>
      </c>
      <c r="D10776">
        <v>1</v>
      </c>
      <c r="E10776">
        <v>25999.999999999996</v>
      </c>
      <c r="F10776">
        <f>Table2[[#This Row],[Đơn Giá Chuẩn]]*Table2[[#This Row],[Tổng số lượng bán]]</f>
        <v>25999.999999999996</v>
      </c>
      <c r="G10776">
        <v>0</v>
      </c>
      <c r="H10776">
        <f>Table2[[#This Row],[Doanh số bán]]-Table2[[#This Row],[Chiết khấu]]</f>
        <v>25999.999999999996</v>
      </c>
      <c r="K10776" t="s">
        <v>24</v>
      </c>
      <c r="L10776">
        <v>0</v>
      </c>
      <c r="M10776" t="s">
        <v>319</v>
      </c>
      <c r="N10776" t="s">
        <v>26</v>
      </c>
      <c r="O10776">
        <v>0</v>
      </c>
      <c r="P10776" t="s">
        <v>129</v>
      </c>
      <c r="Q10776" t="s">
        <v>130</v>
      </c>
      <c r="R10776" t="s">
        <v>29</v>
      </c>
      <c r="S10776" t="s">
        <v>30</v>
      </c>
      <c r="T10776" t="s">
        <v>320</v>
      </c>
      <c r="U10776" t="s">
        <v>321</v>
      </c>
      <c r="V10776" t="s">
        <v>33</v>
      </c>
    </row>
    <row r="10777" spans="1:22">
      <c r="A10777" s="4">
        <v>46102</v>
      </c>
      <c r="B10777" t="s">
        <v>7740</v>
      </c>
      <c r="C10777" t="s">
        <v>23</v>
      </c>
      <c r="D10777">
        <v>1</v>
      </c>
      <c r="E10777">
        <v>21000</v>
      </c>
      <c r="F10777">
        <f>Table2[[#This Row],[Đơn Giá Chuẩn]]*Table2[[#This Row],[Tổng số lượng bán]]</f>
        <v>21000</v>
      </c>
      <c r="G10777">
        <v>0</v>
      </c>
      <c r="H10777">
        <f>Table2[[#This Row],[Doanh số bán]]-Table2[[#This Row],[Chiết khấu]]</f>
        <v>21000</v>
      </c>
      <c r="K10777" t="s">
        <v>24</v>
      </c>
      <c r="L10777">
        <v>0</v>
      </c>
      <c r="M10777" t="s">
        <v>319</v>
      </c>
      <c r="N10777" t="s">
        <v>26</v>
      </c>
      <c r="O10777">
        <v>0</v>
      </c>
      <c r="P10777" t="s">
        <v>27</v>
      </c>
      <c r="Q10777" t="s">
        <v>28</v>
      </c>
      <c r="R10777" t="s">
        <v>29</v>
      </c>
      <c r="S10777" t="s">
        <v>30</v>
      </c>
      <c r="T10777" t="s">
        <v>320</v>
      </c>
      <c r="U10777" t="s">
        <v>321</v>
      </c>
      <c r="V10777" t="s">
        <v>33</v>
      </c>
    </row>
    <row r="10778" spans="1:22">
      <c r="A10778" s="4">
        <v>46102</v>
      </c>
      <c r="B10778" t="s">
        <v>7741</v>
      </c>
      <c r="C10778" t="s">
        <v>23</v>
      </c>
      <c r="D10778">
        <v>1</v>
      </c>
      <c r="E10778">
        <v>21000</v>
      </c>
      <c r="F10778">
        <f>Table2[[#This Row],[Đơn Giá Chuẩn]]*Table2[[#This Row],[Tổng số lượng bán]]</f>
        <v>21000</v>
      </c>
      <c r="G10778">
        <v>0</v>
      </c>
      <c r="H10778">
        <f>Table2[[#This Row],[Doanh số bán]]-Table2[[#This Row],[Chiết khấu]]</f>
        <v>21000</v>
      </c>
      <c r="K10778" t="s">
        <v>24</v>
      </c>
      <c r="L10778">
        <v>0</v>
      </c>
      <c r="M10778" t="s">
        <v>319</v>
      </c>
      <c r="N10778" t="s">
        <v>26</v>
      </c>
      <c r="O10778">
        <v>0</v>
      </c>
      <c r="P10778" t="s">
        <v>27</v>
      </c>
      <c r="Q10778" t="s">
        <v>28</v>
      </c>
      <c r="R10778" t="s">
        <v>29</v>
      </c>
      <c r="S10778" t="s">
        <v>30</v>
      </c>
      <c r="T10778" t="s">
        <v>320</v>
      </c>
      <c r="U10778" t="s">
        <v>321</v>
      </c>
      <c r="V10778" t="s">
        <v>33</v>
      </c>
    </row>
    <row r="10779" spans="1:22">
      <c r="A10779" s="4">
        <v>46102</v>
      </c>
      <c r="B10779" t="s">
        <v>7742</v>
      </c>
      <c r="C10779" t="s">
        <v>23</v>
      </c>
      <c r="D10779">
        <v>1</v>
      </c>
      <c r="E10779">
        <v>25999.999999999996</v>
      </c>
      <c r="F10779">
        <f>Table2[[#This Row],[Đơn Giá Chuẩn]]*Table2[[#This Row],[Tổng số lượng bán]]</f>
        <v>25999.999999999996</v>
      </c>
      <c r="G10779">
        <v>0</v>
      </c>
      <c r="H10779">
        <f>Table2[[#This Row],[Doanh số bán]]-Table2[[#This Row],[Chiết khấu]]</f>
        <v>25999.999999999996</v>
      </c>
      <c r="K10779" t="s">
        <v>24</v>
      </c>
      <c r="L10779">
        <v>0</v>
      </c>
      <c r="M10779" t="s">
        <v>319</v>
      </c>
      <c r="N10779" t="s">
        <v>26</v>
      </c>
      <c r="O10779">
        <v>0</v>
      </c>
      <c r="P10779" t="s">
        <v>47</v>
      </c>
      <c r="Q10779" t="s">
        <v>48</v>
      </c>
      <c r="R10779" t="s">
        <v>29</v>
      </c>
      <c r="S10779" t="s">
        <v>30</v>
      </c>
      <c r="T10779" t="s">
        <v>320</v>
      </c>
      <c r="U10779" t="s">
        <v>321</v>
      </c>
      <c r="V10779" t="s">
        <v>33</v>
      </c>
    </row>
    <row r="10780" spans="1:22">
      <c r="A10780" s="4">
        <v>46102</v>
      </c>
      <c r="B10780" t="s">
        <v>7743</v>
      </c>
      <c r="C10780" t="s">
        <v>23</v>
      </c>
      <c r="D10780">
        <v>1</v>
      </c>
      <c r="E10780">
        <v>25999.999999999996</v>
      </c>
      <c r="F10780">
        <f>Table2[[#This Row],[Đơn Giá Chuẩn]]*Table2[[#This Row],[Tổng số lượng bán]]</f>
        <v>25999.999999999996</v>
      </c>
      <c r="G10780">
        <v>0</v>
      </c>
      <c r="H10780">
        <f>Table2[[#This Row],[Doanh số bán]]-Table2[[#This Row],[Chiết khấu]]</f>
        <v>25999.999999999996</v>
      </c>
      <c r="K10780" t="s">
        <v>24</v>
      </c>
      <c r="L10780">
        <v>0</v>
      </c>
      <c r="M10780" t="s">
        <v>319</v>
      </c>
      <c r="N10780" t="s">
        <v>26</v>
      </c>
      <c r="O10780">
        <v>0</v>
      </c>
      <c r="P10780" t="s">
        <v>47</v>
      </c>
      <c r="Q10780" t="s">
        <v>48</v>
      </c>
      <c r="R10780" t="s">
        <v>29</v>
      </c>
      <c r="S10780" t="s">
        <v>30</v>
      </c>
      <c r="T10780" t="s">
        <v>320</v>
      </c>
      <c r="U10780" t="s">
        <v>321</v>
      </c>
      <c r="V10780" t="s">
        <v>33</v>
      </c>
    </row>
    <row r="10781" spans="1:22">
      <c r="A10781" s="4">
        <v>46102</v>
      </c>
      <c r="B10781" t="s">
        <v>7744</v>
      </c>
      <c r="C10781" t="s">
        <v>23</v>
      </c>
      <c r="D10781">
        <v>1</v>
      </c>
      <c r="E10781">
        <v>21000</v>
      </c>
      <c r="F10781">
        <f>Table2[[#This Row],[Đơn Giá Chuẩn]]*Table2[[#This Row],[Tổng số lượng bán]]</f>
        <v>21000</v>
      </c>
      <c r="G10781">
        <v>0</v>
      </c>
      <c r="H10781">
        <f>Table2[[#This Row],[Doanh số bán]]-Table2[[#This Row],[Chiết khấu]]</f>
        <v>21000</v>
      </c>
      <c r="K10781" t="s">
        <v>24</v>
      </c>
      <c r="L10781">
        <v>0</v>
      </c>
      <c r="M10781" t="s">
        <v>319</v>
      </c>
      <c r="N10781" t="s">
        <v>26</v>
      </c>
      <c r="O10781">
        <v>0</v>
      </c>
      <c r="P10781" t="s">
        <v>27</v>
      </c>
      <c r="Q10781" t="s">
        <v>28</v>
      </c>
      <c r="R10781" t="s">
        <v>29</v>
      </c>
      <c r="S10781" t="s">
        <v>30</v>
      </c>
      <c r="T10781" t="s">
        <v>320</v>
      </c>
      <c r="U10781" t="s">
        <v>321</v>
      </c>
      <c r="V10781" t="s">
        <v>33</v>
      </c>
    </row>
    <row r="10782" spans="1:22">
      <c r="A10782" s="4">
        <v>46102</v>
      </c>
      <c r="B10782" t="s">
        <v>7744</v>
      </c>
      <c r="C10782" t="s">
        <v>23</v>
      </c>
      <c r="D10782">
        <v>1</v>
      </c>
      <c r="E10782">
        <v>25999.999999999996</v>
      </c>
      <c r="F10782">
        <f>Table2[[#This Row],[Đơn Giá Chuẩn]]*Table2[[#This Row],[Tổng số lượng bán]]</f>
        <v>25999.999999999996</v>
      </c>
      <c r="G10782">
        <v>0</v>
      </c>
      <c r="H10782">
        <f>Table2[[#This Row],[Doanh số bán]]-Table2[[#This Row],[Chiết khấu]]</f>
        <v>25999.999999999996</v>
      </c>
      <c r="K10782" t="s">
        <v>24</v>
      </c>
      <c r="L10782">
        <v>0</v>
      </c>
      <c r="M10782" t="s">
        <v>319</v>
      </c>
      <c r="N10782" t="s">
        <v>26</v>
      </c>
      <c r="O10782">
        <v>0</v>
      </c>
      <c r="P10782" t="s">
        <v>47</v>
      </c>
      <c r="Q10782" t="s">
        <v>48</v>
      </c>
      <c r="R10782" t="s">
        <v>29</v>
      </c>
      <c r="S10782" t="s">
        <v>30</v>
      </c>
      <c r="T10782" t="s">
        <v>320</v>
      </c>
      <c r="U10782" t="s">
        <v>321</v>
      </c>
      <c r="V10782" t="s">
        <v>33</v>
      </c>
    </row>
    <row r="10783" spans="1:22">
      <c r="A10783" s="4">
        <v>46102</v>
      </c>
      <c r="B10783" t="s">
        <v>7745</v>
      </c>
      <c r="C10783" t="s">
        <v>23</v>
      </c>
      <c r="D10783">
        <v>1</v>
      </c>
      <c r="E10783">
        <v>25999.999999999996</v>
      </c>
      <c r="F10783">
        <f>Table2[[#This Row],[Đơn Giá Chuẩn]]*Table2[[#This Row],[Tổng số lượng bán]]</f>
        <v>25999.999999999996</v>
      </c>
      <c r="G10783">
        <v>0</v>
      </c>
      <c r="H10783">
        <f>Table2[[#This Row],[Doanh số bán]]-Table2[[#This Row],[Chiết khấu]]</f>
        <v>25999.999999999996</v>
      </c>
      <c r="K10783" t="s">
        <v>24</v>
      </c>
      <c r="L10783">
        <v>0</v>
      </c>
      <c r="M10783" t="s">
        <v>319</v>
      </c>
      <c r="N10783" t="s">
        <v>26</v>
      </c>
      <c r="O10783">
        <v>0</v>
      </c>
      <c r="P10783" t="s">
        <v>47</v>
      </c>
      <c r="Q10783" t="s">
        <v>48</v>
      </c>
      <c r="R10783" t="s">
        <v>29</v>
      </c>
      <c r="S10783" t="s">
        <v>30</v>
      </c>
      <c r="T10783" t="s">
        <v>320</v>
      </c>
      <c r="U10783" t="s">
        <v>321</v>
      </c>
      <c r="V10783" t="s">
        <v>33</v>
      </c>
    </row>
    <row r="10784" spans="1:22">
      <c r="A10784" s="4">
        <v>46102</v>
      </c>
      <c r="B10784" t="s">
        <v>7746</v>
      </c>
      <c r="C10784" t="s">
        <v>23</v>
      </c>
      <c r="D10784">
        <v>1</v>
      </c>
      <c r="E10784">
        <v>25999.999999999996</v>
      </c>
      <c r="F10784">
        <f>Table2[[#This Row],[Đơn Giá Chuẩn]]*Table2[[#This Row],[Tổng số lượng bán]]</f>
        <v>25999.999999999996</v>
      </c>
      <c r="G10784">
        <v>0</v>
      </c>
      <c r="H10784">
        <f>Table2[[#This Row],[Doanh số bán]]-Table2[[#This Row],[Chiết khấu]]</f>
        <v>25999.999999999996</v>
      </c>
      <c r="K10784" t="s">
        <v>24</v>
      </c>
      <c r="L10784">
        <v>0</v>
      </c>
      <c r="M10784" t="s">
        <v>319</v>
      </c>
      <c r="N10784" t="s">
        <v>26</v>
      </c>
      <c r="O10784">
        <v>0</v>
      </c>
      <c r="P10784" t="s">
        <v>47</v>
      </c>
      <c r="Q10784" t="s">
        <v>48</v>
      </c>
      <c r="R10784" t="s">
        <v>29</v>
      </c>
      <c r="S10784" t="s">
        <v>30</v>
      </c>
      <c r="T10784" t="s">
        <v>320</v>
      </c>
      <c r="U10784" t="s">
        <v>321</v>
      </c>
      <c r="V10784" t="s">
        <v>33</v>
      </c>
    </row>
    <row r="10785" spans="1:22">
      <c r="A10785" s="4">
        <v>46102</v>
      </c>
      <c r="B10785" t="s">
        <v>7747</v>
      </c>
      <c r="C10785" t="s">
        <v>23</v>
      </c>
      <c r="D10785">
        <v>1</v>
      </c>
      <c r="E10785">
        <v>21000</v>
      </c>
      <c r="F10785">
        <f>Table2[[#This Row],[Đơn Giá Chuẩn]]*Table2[[#This Row],[Tổng số lượng bán]]</f>
        <v>21000</v>
      </c>
      <c r="G10785">
        <v>0</v>
      </c>
      <c r="H10785">
        <f>Table2[[#This Row],[Doanh số bán]]-Table2[[#This Row],[Chiết khấu]]</f>
        <v>21000</v>
      </c>
      <c r="K10785" t="s">
        <v>24</v>
      </c>
      <c r="L10785">
        <v>0</v>
      </c>
      <c r="M10785" t="s">
        <v>319</v>
      </c>
      <c r="N10785" t="s">
        <v>26</v>
      </c>
      <c r="O10785">
        <v>0</v>
      </c>
      <c r="P10785" t="s">
        <v>27</v>
      </c>
      <c r="Q10785" t="s">
        <v>28</v>
      </c>
      <c r="R10785" t="s">
        <v>29</v>
      </c>
      <c r="S10785" t="s">
        <v>30</v>
      </c>
      <c r="T10785" t="s">
        <v>320</v>
      </c>
      <c r="U10785" t="s">
        <v>321</v>
      </c>
      <c r="V10785" t="s">
        <v>33</v>
      </c>
    </row>
    <row r="10786" spans="1:22">
      <c r="A10786" s="4">
        <v>46102</v>
      </c>
      <c r="B10786" t="s">
        <v>7747</v>
      </c>
      <c r="C10786" t="s">
        <v>23</v>
      </c>
      <c r="D10786">
        <v>1</v>
      </c>
      <c r="E10786">
        <v>25999.999999999996</v>
      </c>
      <c r="F10786">
        <f>Table2[[#This Row],[Đơn Giá Chuẩn]]*Table2[[#This Row],[Tổng số lượng bán]]</f>
        <v>25999.999999999996</v>
      </c>
      <c r="G10786">
        <v>0</v>
      </c>
      <c r="H10786">
        <f>Table2[[#This Row],[Doanh số bán]]-Table2[[#This Row],[Chiết khấu]]</f>
        <v>25999.999999999996</v>
      </c>
      <c r="K10786" t="s">
        <v>24</v>
      </c>
      <c r="L10786">
        <v>0</v>
      </c>
      <c r="M10786" t="s">
        <v>319</v>
      </c>
      <c r="N10786" t="s">
        <v>26</v>
      </c>
      <c r="O10786">
        <v>0</v>
      </c>
      <c r="P10786" t="s">
        <v>47</v>
      </c>
      <c r="Q10786" t="s">
        <v>48</v>
      </c>
      <c r="R10786" t="s">
        <v>29</v>
      </c>
      <c r="S10786" t="s">
        <v>30</v>
      </c>
      <c r="T10786" t="s">
        <v>320</v>
      </c>
      <c r="U10786" t="s">
        <v>321</v>
      </c>
      <c r="V10786" t="s">
        <v>33</v>
      </c>
    </row>
    <row r="10787" spans="1:22">
      <c r="A10787" s="4">
        <v>46102</v>
      </c>
      <c r="B10787" t="s">
        <v>7748</v>
      </c>
      <c r="C10787" t="s">
        <v>23</v>
      </c>
      <c r="D10787">
        <v>1</v>
      </c>
      <c r="E10787">
        <v>62000</v>
      </c>
      <c r="F10787">
        <f>Table2[[#This Row],[Đơn Giá Chuẩn]]*Table2[[#This Row],[Tổng số lượng bán]]</f>
        <v>62000</v>
      </c>
      <c r="G10787">
        <v>0</v>
      </c>
      <c r="H10787">
        <f>Table2[[#This Row],[Doanh số bán]]-Table2[[#This Row],[Chiết khấu]]</f>
        <v>62000</v>
      </c>
      <c r="K10787" t="s">
        <v>24</v>
      </c>
      <c r="L10787">
        <v>0</v>
      </c>
      <c r="M10787" t="s">
        <v>319</v>
      </c>
      <c r="N10787" t="s">
        <v>26</v>
      </c>
      <c r="O10787">
        <v>0</v>
      </c>
      <c r="P10787" t="s">
        <v>199</v>
      </c>
      <c r="Q10787" t="s">
        <v>200</v>
      </c>
      <c r="R10787" t="s">
        <v>29</v>
      </c>
      <c r="S10787" t="s">
        <v>30</v>
      </c>
      <c r="T10787" t="s">
        <v>320</v>
      </c>
      <c r="U10787" t="s">
        <v>321</v>
      </c>
      <c r="V10787" t="s">
        <v>33</v>
      </c>
    </row>
    <row r="10788" spans="1:22">
      <c r="A10788" s="4">
        <v>46102</v>
      </c>
      <c r="B10788" t="s">
        <v>7748</v>
      </c>
      <c r="C10788" t="s">
        <v>23</v>
      </c>
      <c r="D10788">
        <v>1</v>
      </c>
      <c r="E10788">
        <v>25999.999999999996</v>
      </c>
      <c r="F10788">
        <f>Table2[[#This Row],[Đơn Giá Chuẩn]]*Table2[[#This Row],[Tổng số lượng bán]]</f>
        <v>25999.999999999996</v>
      </c>
      <c r="G10788">
        <v>0</v>
      </c>
      <c r="H10788">
        <f>Table2[[#This Row],[Doanh số bán]]-Table2[[#This Row],[Chiết khấu]]</f>
        <v>25999.999999999996</v>
      </c>
      <c r="K10788" t="s">
        <v>24</v>
      </c>
      <c r="L10788">
        <v>0</v>
      </c>
      <c r="M10788" t="s">
        <v>319</v>
      </c>
      <c r="N10788" t="s">
        <v>26</v>
      </c>
      <c r="O10788">
        <v>0</v>
      </c>
      <c r="P10788" t="s">
        <v>47</v>
      </c>
      <c r="Q10788" t="s">
        <v>48</v>
      </c>
      <c r="R10788" t="s">
        <v>29</v>
      </c>
      <c r="S10788" t="s">
        <v>30</v>
      </c>
      <c r="T10788" t="s">
        <v>320</v>
      </c>
      <c r="U10788" t="s">
        <v>321</v>
      </c>
      <c r="V10788" t="s">
        <v>33</v>
      </c>
    </row>
    <row r="10789" spans="1:22">
      <c r="A10789" s="4">
        <v>46102</v>
      </c>
      <c r="B10789" t="s">
        <v>7749</v>
      </c>
      <c r="C10789" t="s">
        <v>23</v>
      </c>
      <c r="D10789">
        <v>1</v>
      </c>
      <c r="E10789">
        <v>25999.999999999996</v>
      </c>
      <c r="F10789">
        <f>Table2[[#This Row],[Đơn Giá Chuẩn]]*Table2[[#This Row],[Tổng số lượng bán]]</f>
        <v>25999.999999999996</v>
      </c>
      <c r="G10789">
        <v>0</v>
      </c>
      <c r="H10789">
        <f>Table2[[#This Row],[Doanh số bán]]-Table2[[#This Row],[Chiết khấu]]</f>
        <v>25999.999999999996</v>
      </c>
      <c r="K10789" t="s">
        <v>24</v>
      </c>
      <c r="L10789">
        <v>0</v>
      </c>
      <c r="M10789" t="s">
        <v>319</v>
      </c>
      <c r="N10789" t="s">
        <v>26</v>
      </c>
      <c r="O10789">
        <v>0</v>
      </c>
      <c r="P10789" t="s">
        <v>47</v>
      </c>
      <c r="Q10789" t="s">
        <v>48</v>
      </c>
      <c r="R10789" t="s">
        <v>29</v>
      </c>
      <c r="S10789" t="s">
        <v>30</v>
      </c>
      <c r="T10789" t="s">
        <v>320</v>
      </c>
      <c r="U10789" t="s">
        <v>321</v>
      </c>
      <c r="V10789" t="s">
        <v>33</v>
      </c>
    </row>
    <row r="10790" spans="1:22">
      <c r="A10790" s="4">
        <v>46102</v>
      </c>
      <c r="B10790" t="s">
        <v>7749</v>
      </c>
      <c r="C10790" t="s">
        <v>23</v>
      </c>
      <c r="D10790">
        <v>2</v>
      </c>
      <c r="E10790">
        <v>32000</v>
      </c>
      <c r="F10790">
        <f>Table2[[#This Row],[Đơn Giá Chuẩn]]*Table2[[#This Row],[Tổng số lượng bán]]</f>
        <v>64000</v>
      </c>
      <c r="G10790">
        <v>0</v>
      </c>
      <c r="H10790">
        <f>Table2[[#This Row],[Doanh số bán]]-Table2[[#This Row],[Chiết khấu]]</f>
        <v>64000</v>
      </c>
      <c r="K10790" t="s">
        <v>24</v>
      </c>
      <c r="L10790">
        <v>0</v>
      </c>
      <c r="M10790" t="s">
        <v>319</v>
      </c>
      <c r="N10790" t="s">
        <v>26</v>
      </c>
      <c r="O10790">
        <v>0</v>
      </c>
      <c r="P10790" t="s">
        <v>873</v>
      </c>
      <c r="Q10790" t="s">
        <v>874</v>
      </c>
      <c r="R10790" t="s">
        <v>29</v>
      </c>
      <c r="S10790" t="s">
        <v>30</v>
      </c>
      <c r="T10790" t="s">
        <v>320</v>
      </c>
      <c r="U10790" t="s">
        <v>321</v>
      </c>
      <c r="V10790" t="s">
        <v>33</v>
      </c>
    </row>
    <row r="10791" spans="1:22">
      <c r="A10791" s="4">
        <v>46102</v>
      </c>
      <c r="B10791" t="s">
        <v>7750</v>
      </c>
      <c r="C10791" t="s">
        <v>23</v>
      </c>
      <c r="D10791">
        <v>1</v>
      </c>
      <c r="E10791">
        <v>42000</v>
      </c>
      <c r="F10791">
        <f>Table2[[#This Row],[Đơn Giá Chuẩn]]*Table2[[#This Row],[Tổng số lượng bán]]</f>
        <v>42000</v>
      </c>
      <c r="G10791">
        <v>0</v>
      </c>
      <c r="H10791">
        <f>Table2[[#This Row],[Doanh số bán]]-Table2[[#This Row],[Chiết khấu]]</f>
        <v>42000</v>
      </c>
      <c r="K10791" t="s">
        <v>24</v>
      </c>
      <c r="L10791">
        <v>0</v>
      </c>
      <c r="M10791" t="s">
        <v>319</v>
      </c>
      <c r="N10791" t="s">
        <v>26</v>
      </c>
      <c r="O10791">
        <v>0</v>
      </c>
      <c r="P10791" t="s">
        <v>94</v>
      </c>
      <c r="Q10791" t="s">
        <v>95</v>
      </c>
      <c r="R10791" t="s">
        <v>29</v>
      </c>
      <c r="S10791" t="s">
        <v>30</v>
      </c>
      <c r="T10791" t="s">
        <v>320</v>
      </c>
      <c r="U10791" t="s">
        <v>321</v>
      </c>
      <c r="V10791" t="s">
        <v>33</v>
      </c>
    </row>
    <row r="10792" spans="1:22">
      <c r="A10792" s="4">
        <v>46102</v>
      </c>
      <c r="B10792" t="s">
        <v>7751</v>
      </c>
      <c r="C10792" t="s">
        <v>155</v>
      </c>
      <c r="D10792">
        <v>2</v>
      </c>
      <c r="E10792">
        <v>331000</v>
      </c>
      <c r="F10792">
        <f>Table2[[#This Row],[Đơn Giá Chuẩn]]*Table2[[#This Row],[Tổng số lượng bán]]</f>
        <v>662000</v>
      </c>
      <c r="G10792">
        <v>0</v>
      </c>
      <c r="H10792">
        <f>Table2[[#This Row],[Doanh số bán]]-Table2[[#This Row],[Chiết khấu]]</f>
        <v>662000</v>
      </c>
      <c r="K10792" t="s">
        <v>24</v>
      </c>
      <c r="L10792">
        <v>1.6</v>
      </c>
      <c r="M10792" t="s">
        <v>319</v>
      </c>
      <c r="N10792" t="s">
        <v>26</v>
      </c>
      <c r="O10792">
        <v>3.2</v>
      </c>
      <c r="P10792" t="s">
        <v>839</v>
      </c>
      <c r="Q10792" t="s">
        <v>840</v>
      </c>
      <c r="R10792" t="s">
        <v>107</v>
      </c>
      <c r="S10792" t="s">
        <v>108</v>
      </c>
      <c r="T10792" t="s">
        <v>320</v>
      </c>
      <c r="U10792" t="s">
        <v>321</v>
      </c>
      <c r="V10792" t="s">
        <v>33</v>
      </c>
    </row>
    <row r="10793" spans="1:22">
      <c r="A10793" s="4">
        <v>46102</v>
      </c>
      <c r="B10793" t="s">
        <v>7752</v>
      </c>
      <c r="C10793" t="s">
        <v>23</v>
      </c>
      <c r="D10793">
        <v>1</v>
      </c>
      <c r="E10793">
        <v>21000</v>
      </c>
      <c r="F10793">
        <f>Table2[[#This Row],[Đơn Giá Chuẩn]]*Table2[[#This Row],[Tổng số lượng bán]]</f>
        <v>21000</v>
      </c>
      <c r="G10793">
        <v>0</v>
      </c>
      <c r="H10793">
        <f>Table2[[#This Row],[Doanh số bán]]-Table2[[#This Row],[Chiết khấu]]</f>
        <v>21000</v>
      </c>
      <c r="K10793" t="s">
        <v>24</v>
      </c>
      <c r="L10793">
        <v>0</v>
      </c>
      <c r="M10793" t="s">
        <v>319</v>
      </c>
      <c r="N10793" t="s">
        <v>26</v>
      </c>
      <c r="O10793">
        <v>0</v>
      </c>
      <c r="P10793" t="s">
        <v>27</v>
      </c>
      <c r="Q10793" t="s">
        <v>28</v>
      </c>
      <c r="R10793" t="s">
        <v>29</v>
      </c>
      <c r="S10793" t="s">
        <v>30</v>
      </c>
      <c r="T10793" t="s">
        <v>320</v>
      </c>
      <c r="U10793" t="s">
        <v>321</v>
      </c>
      <c r="V10793" t="s">
        <v>33</v>
      </c>
    </row>
    <row r="10794" spans="1:22">
      <c r="A10794" s="4">
        <v>46102</v>
      </c>
      <c r="B10794" t="s">
        <v>7752</v>
      </c>
      <c r="C10794" t="s">
        <v>23</v>
      </c>
      <c r="D10794">
        <v>1</v>
      </c>
      <c r="E10794">
        <v>32000</v>
      </c>
      <c r="F10794">
        <f>Table2[[#This Row],[Đơn Giá Chuẩn]]*Table2[[#This Row],[Tổng số lượng bán]]</f>
        <v>32000</v>
      </c>
      <c r="G10794">
        <v>0</v>
      </c>
      <c r="H10794">
        <f>Table2[[#This Row],[Doanh số bán]]-Table2[[#This Row],[Chiết khấu]]</f>
        <v>32000</v>
      </c>
      <c r="K10794" t="s">
        <v>24</v>
      </c>
      <c r="L10794">
        <v>0</v>
      </c>
      <c r="M10794" t="s">
        <v>319</v>
      </c>
      <c r="N10794" t="s">
        <v>26</v>
      </c>
      <c r="O10794">
        <v>0</v>
      </c>
      <c r="P10794" t="s">
        <v>125</v>
      </c>
      <c r="Q10794" t="s">
        <v>126</v>
      </c>
      <c r="R10794" t="s">
        <v>29</v>
      </c>
      <c r="S10794" t="s">
        <v>30</v>
      </c>
      <c r="T10794" t="s">
        <v>320</v>
      </c>
      <c r="U10794" t="s">
        <v>321</v>
      </c>
      <c r="V10794" t="s">
        <v>33</v>
      </c>
    </row>
    <row r="10795" spans="1:22">
      <c r="A10795" s="4">
        <v>46102</v>
      </c>
      <c r="B10795" t="s">
        <v>7753</v>
      </c>
      <c r="C10795" t="s">
        <v>23</v>
      </c>
      <c r="D10795">
        <v>2</v>
      </c>
      <c r="E10795">
        <v>52000</v>
      </c>
      <c r="F10795">
        <f>Table2[[#This Row],[Đơn Giá Chuẩn]]*Table2[[#This Row],[Tổng số lượng bán]]</f>
        <v>104000</v>
      </c>
      <c r="G10795">
        <v>0</v>
      </c>
      <c r="H10795">
        <f>Table2[[#This Row],[Doanh số bán]]-Table2[[#This Row],[Chiết khấu]]</f>
        <v>104000</v>
      </c>
      <c r="K10795" t="s">
        <v>24</v>
      </c>
      <c r="L10795">
        <v>0</v>
      </c>
      <c r="M10795" t="s">
        <v>319</v>
      </c>
      <c r="N10795" t="s">
        <v>26</v>
      </c>
      <c r="O10795">
        <v>0</v>
      </c>
      <c r="P10795" t="s">
        <v>1699</v>
      </c>
      <c r="Q10795" t="s">
        <v>1700</v>
      </c>
      <c r="R10795" t="s">
        <v>29</v>
      </c>
      <c r="S10795" t="s">
        <v>59</v>
      </c>
      <c r="T10795" t="s">
        <v>320</v>
      </c>
      <c r="U10795" t="s">
        <v>321</v>
      </c>
      <c r="V10795" t="s">
        <v>33</v>
      </c>
    </row>
    <row r="10796" spans="1:22">
      <c r="A10796" s="4">
        <v>46102</v>
      </c>
      <c r="B10796" t="s">
        <v>7754</v>
      </c>
      <c r="C10796" t="s">
        <v>23</v>
      </c>
      <c r="D10796">
        <v>2</v>
      </c>
      <c r="E10796">
        <v>21000</v>
      </c>
      <c r="F10796">
        <f>Table2[[#This Row],[Đơn Giá Chuẩn]]*Table2[[#This Row],[Tổng số lượng bán]]</f>
        <v>42000</v>
      </c>
      <c r="G10796">
        <v>0</v>
      </c>
      <c r="H10796">
        <f>Table2[[#This Row],[Doanh số bán]]-Table2[[#This Row],[Chiết khấu]]</f>
        <v>42000</v>
      </c>
      <c r="K10796" t="s">
        <v>24</v>
      </c>
      <c r="L10796">
        <v>0</v>
      </c>
      <c r="M10796" t="s">
        <v>319</v>
      </c>
      <c r="N10796" t="s">
        <v>26</v>
      </c>
      <c r="O10796">
        <v>0</v>
      </c>
      <c r="P10796" t="s">
        <v>27</v>
      </c>
      <c r="Q10796" t="s">
        <v>28</v>
      </c>
      <c r="R10796" t="s">
        <v>29</v>
      </c>
      <c r="S10796" t="s">
        <v>30</v>
      </c>
      <c r="T10796" t="s">
        <v>320</v>
      </c>
      <c r="U10796" t="s">
        <v>321</v>
      </c>
      <c r="V10796" t="s">
        <v>33</v>
      </c>
    </row>
    <row r="10797" spans="1:22">
      <c r="A10797" s="4">
        <v>46102</v>
      </c>
      <c r="B10797" t="s">
        <v>7755</v>
      </c>
      <c r="C10797" t="s">
        <v>104</v>
      </c>
      <c r="D10797">
        <v>10</v>
      </c>
      <c r="E10797">
        <v>51000</v>
      </c>
      <c r="F10797">
        <f>Table2[[#This Row],[Đơn Giá Chuẩn]]*Table2[[#This Row],[Tổng số lượng bán]]</f>
        <v>510000</v>
      </c>
      <c r="G10797">
        <v>0</v>
      </c>
      <c r="H10797">
        <f>Table2[[#This Row],[Doanh số bán]]-Table2[[#This Row],[Chiết khấu]]</f>
        <v>510000</v>
      </c>
      <c r="K10797" t="s">
        <v>24</v>
      </c>
      <c r="L10797">
        <v>0.12</v>
      </c>
      <c r="M10797" t="s">
        <v>319</v>
      </c>
      <c r="N10797" t="s">
        <v>26</v>
      </c>
      <c r="O10797">
        <v>1.2</v>
      </c>
      <c r="P10797" t="s">
        <v>656</v>
      </c>
      <c r="Q10797" t="s">
        <v>657</v>
      </c>
      <c r="R10797" t="s">
        <v>107</v>
      </c>
      <c r="S10797" t="s">
        <v>108</v>
      </c>
      <c r="T10797" t="s">
        <v>320</v>
      </c>
      <c r="U10797" t="s">
        <v>321</v>
      </c>
      <c r="V10797" t="s">
        <v>33</v>
      </c>
    </row>
    <row r="10798" spans="1:22">
      <c r="A10798" s="4">
        <v>46087</v>
      </c>
      <c r="B10798" t="s">
        <v>6644</v>
      </c>
      <c r="C10798" t="s">
        <v>83</v>
      </c>
      <c r="D10798">
        <v>4</v>
      </c>
      <c r="E10798">
        <v>177000</v>
      </c>
      <c r="F10798">
        <f>Table2[[#This Row],[Đơn Giá Chuẩn]]*Table2[[#This Row],[Tổng số lượng bán]]</f>
        <v>708000</v>
      </c>
      <c r="G10798">
        <v>0</v>
      </c>
      <c r="H10798">
        <f>Table2[[#This Row],[Doanh số bán]]-Table2[[#This Row],[Chiết khấu]]</f>
        <v>708000</v>
      </c>
      <c r="K10798" t="s">
        <v>24</v>
      </c>
      <c r="L10798">
        <v>0.25</v>
      </c>
      <c r="M10798" t="s">
        <v>319</v>
      </c>
      <c r="N10798" t="s">
        <v>26</v>
      </c>
      <c r="O10798">
        <v>1</v>
      </c>
      <c r="P10798" t="s">
        <v>272</v>
      </c>
      <c r="Q10798" t="s">
        <v>273</v>
      </c>
      <c r="R10798" t="s">
        <v>41</v>
      </c>
      <c r="S10798" t="s">
        <v>42</v>
      </c>
      <c r="T10798" t="s">
        <v>320</v>
      </c>
      <c r="U10798" t="s">
        <v>321</v>
      </c>
      <c r="V10798" t="s">
        <v>33</v>
      </c>
    </row>
    <row r="10799" spans="1:22">
      <c r="A10799" s="4">
        <v>46090</v>
      </c>
      <c r="B10799" t="s">
        <v>6721</v>
      </c>
      <c r="C10799" t="s">
        <v>83</v>
      </c>
      <c r="D10799">
        <v>8</v>
      </c>
      <c r="E10799">
        <v>177000</v>
      </c>
      <c r="F10799">
        <f>Table2[[#This Row],[Đơn Giá Chuẩn]]*Table2[[#This Row],[Tổng số lượng bán]]</f>
        <v>1416000</v>
      </c>
      <c r="G10799">
        <v>0</v>
      </c>
      <c r="H10799">
        <f>Table2[[#This Row],[Doanh số bán]]-Table2[[#This Row],[Chiết khấu]]</f>
        <v>1416000</v>
      </c>
      <c r="K10799" t="s">
        <v>24</v>
      </c>
      <c r="L10799">
        <v>0.25</v>
      </c>
      <c r="M10799" t="s">
        <v>319</v>
      </c>
      <c r="N10799" t="s">
        <v>26</v>
      </c>
      <c r="O10799">
        <v>2</v>
      </c>
      <c r="P10799" t="s">
        <v>272</v>
      </c>
      <c r="Q10799" t="s">
        <v>273</v>
      </c>
      <c r="R10799" t="s">
        <v>41</v>
      </c>
      <c r="S10799" t="s">
        <v>42</v>
      </c>
      <c r="T10799" t="s">
        <v>320</v>
      </c>
      <c r="U10799" t="s">
        <v>321</v>
      </c>
      <c r="V10799" t="s">
        <v>33</v>
      </c>
    </row>
    <row r="10800" spans="1:22">
      <c r="A10800" s="4">
        <v>46090</v>
      </c>
      <c r="B10800" t="s">
        <v>6729</v>
      </c>
      <c r="C10800" t="s">
        <v>83</v>
      </c>
      <c r="D10800">
        <v>10</v>
      </c>
      <c r="E10800">
        <v>177000</v>
      </c>
      <c r="F10800">
        <f>Table2[[#This Row],[Đơn Giá Chuẩn]]*Table2[[#This Row],[Tổng số lượng bán]]</f>
        <v>1770000</v>
      </c>
      <c r="G10800">
        <v>0</v>
      </c>
      <c r="H10800">
        <f>Table2[[#This Row],[Doanh số bán]]-Table2[[#This Row],[Chiết khấu]]</f>
        <v>1770000</v>
      </c>
      <c r="K10800" t="s">
        <v>24</v>
      </c>
      <c r="L10800">
        <v>0.25</v>
      </c>
      <c r="M10800" t="s">
        <v>319</v>
      </c>
      <c r="N10800" t="s">
        <v>26</v>
      </c>
      <c r="O10800">
        <v>2.5</v>
      </c>
      <c r="P10800" t="s">
        <v>272</v>
      </c>
      <c r="Q10800" t="s">
        <v>273</v>
      </c>
      <c r="R10800" t="s">
        <v>41</v>
      </c>
      <c r="S10800" t="s">
        <v>42</v>
      </c>
      <c r="T10800" t="s">
        <v>320</v>
      </c>
      <c r="U10800" t="s">
        <v>321</v>
      </c>
      <c r="V10800" t="s">
        <v>33</v>
      </c>
    </row>
    <row r="10801" spans="1:22">
      <c r="A10801" s="4">
        <v>46092</v>
      </c>
      <c r="B10801" t="s">
        <v>6782</v>
      </c>
      <c r="C10801" t="s">
        <v>83</v>
      </c>
      <c r="D10801">
        <v>9</v>
      </c>
      <c r="E10801">
        <v>177000</v>
      </c>
      <c r="F10801">
        <f>Table2[[#This Row],[Đơn Giá Chuẩn]]*Table2[[#This Row],[Tổng số lượng bán]]</f>
        <v>1593000</v>
      </c>
      <c r="G10801">
        <v>0</v>
      </c>
      <c r="H10801">
        <f>Table2[[#This Row],[Doanh số bán]]-Table2[[#This Row],[Chiết khấu]]</f>
        <v>1593000</v>
      </c>
      <c r="K10801" t="s">
        <v>24</v>
      </c>
      <c r="L10801">
        <v>0.25</v>
      </c>
      <c r="M10801" t="s">
        <v>319</v>
      </c>
      <c r="N10801" t="s">
        <v>26</v>
      </c>
      <c r="O10801">
        <v>2.25</v>
      </c>
      <c r="P10801" t="s">
        <v>272</v>
      </c>
      <c r="Q10801" t="s">
        <v>273</v>
      </c>
      <c r="R10801" t="s">
        <v>41</v>
      </c>
      <c r="S10801" t="s">
        <v>42</v>
      </c>
      <c r="T10801" t="s">
        <v>320</v>
      </c>
      <c r="U10801" t="s">
        <v>321</v>
      </c>
      <c r="V10801" t="s">
        <v>33</v>
      </c>
    </row>
    <row r="10802" spans="1:22">
      <c r="A10802" s="4">
        <v>46097</v>
      </c>
      <c r="B10802" t="s">
        <v>6922</v>
      </c>
      <c r="C10802" t="s">
        <v>83</v>
      </c>
      <c r="D10802">
        <v>8</v>
      </c>
      <c r="E10802">
        <v>177000</v>
      </c>
      <c r="F10802">
        <f>Table2[[#This Row],[Đơn Giá Chuẩn]]*Table2[[#This Row],[Tổng số lượng bán]]</f>
        <v>1416000</v>
      </c>
      <c r="G10802">
        <v>0</v>
      </c>
      <c r="H10802">
        <f>Table2[[#This Row],[Doanh số bán]]-Table2[[#This Row],[Chiết khấu]]</f>
        <v>1416000</v>
      </c>
      <c r="K10802" t="s">
        <v>24</v>
      </c>
      <c r="L10802">
        <v>0.25</v>
      </c>
      <c r="M10802" t="s">
        <v>319</v>
      </c>
      <c r="N10802" t="s">
        <v>26</v>
      </c>
      <c r="O10802">
        <v>2</v>
      </c>
      <c r="P10802" t="s">
        <v>272</v>
      </c>
      <c r="Q10802" t="s">
        <v>273</v>
      </c>
      <c r="R10802" t="s">
        <v>41</v>
      </c>
      <c r="S10802" t="s">
        <v>42</v>
      </c>
      <c r="T10802" t="s">
        <v>320</v>
      </c>
      <c r="U10802" t="s">
        <v>321</v>
      </c>
      <c r="V10802" t="s">
        <v>33</v>
      </c>
    </row>
    <row r="10803" spans="1:22">
      <c r="A10803" s="4">
        <v>46098</v>
      </c>
      <c r="B10803" t="s">
        <v>7409</v>
      </c>
      <c r="C10803" t="s">
        <v>83</v>
      </c>
      <c r="D10803">
        <v>8</v>
      </c>
      <c r="E10803">
        <v>177000</v>
      </c>
      <c r="F10803">
        <f>Table2[[#This Row],[Đơn Giá Chuẩn]]*Table2[[#This Row],[Tổng số lượng bán]]</f>
        <v>1416000</v>
      </c>
      <c r="H10803">
        <f>Table2[[#This Row],[Doanh số bán]]-Table2[[#This Row],[Chiết khấu]]</f>
        <v>1416000</v>
      </c>
      <c r="K10803" t="s">
        <v>24</v>
      </c>
      <c r="L10803">
        <v>0.25</v>
      </c>
      <c r="M10803" t="s">
        <v>918</v>
      </c>
      <c r="N10803" t="s">
        <v>919</v>
      </c>
      <c r="O10803">
        <v>2</v>
      </c>
      <c r="P10803" t="s">
        <v>272</v>
      </c>
      <c r="Q10803" t="s">
        <v>273</v>
      </c>
      <c r="R10803" t="s">
        <v>41</v>
      </c>
      <c r="S10803" t="s">
        <v>42</v>
      </c>
      <c r="T10803" t="s">
        <v>922</v>
      </c>
      <c r="U10803" t="s">
        <v>923</v>
      </c>
      <c r="V10803" t="s">
        <v>33</v>
      </c>
    </row>
    <row r="10804" spans="1:22">
      <c r="A10804" s="4">
        <v>46100</v>
      </c>
      <c r="B10804" t="s">
        <v>7492</v>
      </c>
      <c r="C10804" t="s">
        <v>83</v>
      </c>
      <c r="D10804">
        <v>1</v>
      </c>
      <c r="E10804">
        <v>177000</v>
      </c>
      <c r="F10804">
        <f>Table2[[#This Row],[Đơn Giá Chuẩn]]*Table2[[#This Row],[Tổng số lượng bán]]</f>
        <v>177000</v>
      </c>
      <c r="H10804">
        <f>Table2[[#This Row],[Doanh số bán]]-Table2[[#This Row],[Chiết khấu]]</f>
        <v>177000</v>
      </c>
      <c r="K10804" t="s">
        <v>24</v>
      </c>
      <c r="L10804">
        <v>0.25</v>
      </c>
      <c r="M10804" t="s">
        <v>918</v>
      </c>
      <c r="N10804" t="s">
        <v>919</v>
      </c>
      <c r="O10804">
        <v>0.25</v>
      </c>
      <c r="P10804" t="s">
        <v>272</v>
      </c>
      <c r="Q10804" t="s">
        <v>273</v>
      </c>
      <c r="R10804" t="s">
        <v>41</v>
      </c>
      <c r="S10804" t="s">
        <v>42</v>
      </c>
      <c r="T10804" t="s">
        <v>922</v>
      </c>
      <c r="U10804" t="s">
        <v>923</v>
      </c>
      <c r="V10804" t="s">
        <v>33</v>
      </c>
    </row>
    <row r="10805" spans="1:22">
      <c r="A10805" s="4">
        <v>46102</v>
      </c>
      <c r="B10805" t="s">
        <v>7757</v>
      </c>
      <c r="C10805" t="s">
        <v>83</v>
      </c>
      <c r="D10805">
        <v>2</v>
      </c>
      <c r="E10805">
        <v>177000</v>
      </c>
      <c r="F10805">
        <f>Table2[[#This Row],[Đơn Giá Chuẩn]]*Table2[[#This Row],[Tổng số lượng bán]]</f>
        <v>354000</v>
      </c>
      <c r="G10805">
        <v>0</v>
      </c>
      <c r="H10805">
        <f>Table2[[#This Row],[Doanh số bán]]-Table2[[#This Row],[Chiết khấu]]</f>
        <v>354000</v>
      </c>
      <c r="K10805" t="s">
        <v>24</v>
      </c>
      <c r="L10805">
        <v>0.25</v>
      </c>
      <c r="M10805" t="s">
        <v>319</v>
      </c>
      <c r="N10805" t="s">
        <v>26</v>
      </c>
      <c r="O10805">
        <v>0.5</v>
      </c>
      <c r="P10805" t="s">
        <v>272</v>
      </c>
      <c r="Q10805" t="s">
        <v>273</v>
      </c>
      <c r="R10805" t="s">
        <v>41</v>
      </c>
      <c r="S10805" t="s">
        <v>42</v>
      </c>
      <c r="T10805" t="s">
        <v>320</v>
      </c>
      <c r="U10805" t="s">
        <v>321</v>
      </c>
      <c r="V10805" t="s">
        <v>33</v>
      </c>
    </row>
    <row r="10806" spans="1:22">
      <c r="A10806" s="4">
        <v>46102</v>
      </c>
      <c r="B10806" t="s">
        <v>7759</v>
      </c>
      <c r="C10806" t="s">
        <v>155</v>
      </c>
      <c r="D10806">
        <v>1</v>
      </c>
      <c r="E10806">
        <v>68500</v>
      </c>
      <c r="F10806">
        <f>Table2[[#This Row],[Đơn Giá Chuẩn]]*Table2[[#This Row],[Tổng số lượng bán]]</f>
        <v>68500</v>
      </c>
      <c r="G10806">
        <v>0</v>
      </c>
      <c r="H10806">
        <f>Table2[[#This Row],[Doanh số bán]]-Table2[[#This Row],[Chiết khấu]]</f>
        <v>68500</v>
      </c>
      <c r="K10806" t="s">
        <v>24</v>
      </c>
      <c r="L10806">
        <v>0.35199999999999998</v>
      </c>
      <c r="M10806" t="s">
        <v>319</v>
      </c>
      <c r="N10806" t="s">
        <v>26</v>
      </c>
      <c r="O10806">
        <v>0.35199999999999998</v>
      </c>
      <c r="P10806" t="s">
        <v>3291</v>
      </c>
      <c r="Q10806" t="s">
        <v>3292</v>
      </c>
      <c r="R10806" t="s">
        <v>107</v>
      </c>
      <c r="S10806" t="s">
        <v>108</v>
      </c>
      <c r="T10806" t="s">
        <v>320</v>
      </c>
      <c r="U10806" t="s">
        <v>321</v>
      </c>
      <c r="V10806" t="s">
        <v>33</v>
      </c>
    </row>
    <row r="10807" spans="1:22">
      <c r="A10807" s="4">
        <v>46103</v>
      </c>
      <c r="B10807" t="s">
        <v>7760</v>
      </c>
      <c r="C10807" t="s">
        <v>23</v>
      </c>
      <c r="D10807">
        <v>2</v>
      </c>
      <c r="E10807">
        <v>21000</v>
      </c>
      <c r="F10807">
        <f>Table2[[#This Row],[Đơn Giá Chuẩn]]*Table2[[#This Row],[Tổng số lượng bán]]</f>
        <v>42000</v>
      </c>
      <c r="G10807">
        <v>0</v>
      </c>
      <c r="H10807">
        <f>Table2[[#This Row],[Doanh số bán]]-Table2[[#This Row],[Chiết khấu]]</f>
        <v>42000</v>
      </c>
      <c r="K10807" t="s">
        <v>24</v>
      </c>
      <c r="L10807">
        <v>0</v>
      </c>
      <c r="M10807" t="s">
        <v>319</v>
      </c>
      <c r="N10807" t="s">
        <v>26</v>
      </c>
      <c r="O10807">
        <v>0</v>
      </c>
      <c r="P10807" t="s">
        <v>27</v>
      </c>
      <c r="Q10807" t="s">
        <v>28</v>
      </c>
      <c r="R10807" t="s">
        <v>29</v>
      </c>
      <c r="S10807" t="s">
        <v>30</v>
      </c>
      <c r="T10807" t="s">
        <v>320</v>
      </c>
      <c r="U10807" t="s">
        <v>321</v>
      </c>
      <c r="V10807" t="s">
        <v>33</v>
      </c>
    </row>
    <row r="10808" spans="1:22">
      <c r="A10808" s="4">
        <v>46103</v>
      </c>
      <c r="B10808" t="s">
        <v>7761</v>
      </c>
      <c r="C10808" t="s">
        <v>23</v>
      </c>
      <c r="D10808">
        <v>2</v>
      </c>
      <c r="E10808">
        <v>25999.999999999996</v>
      </c>
      <c r="F10808">
        <f>Table2[[#This Row],[Đơn Giá Chuẩn]]*Table2[[#This Row],[Tổng số lượng bán]]</f>
        <v>51999.999999999993</v>
      </c>
      <c r="G10808">
        <v>0</v>
      </c>
      <c r="H10808">
        <f>Table2[[#This Row],[Doanh số bán]]-Table2[[#This Row],[Chiết khấu]]</f>
        <v>51999.999999999993</v>
      </c>
      <c r="K10808" t="s">
        <v>24</v>
      </c>
      <c r="L10808">
        <v>0</v>
      </c>
      <c r="M10808" t="s">
        <v>319</v>
      </c>
      <c r="N10808" t="s">
        <v>26</v>
      </c>
      <c r="O10808">
        <v>0</v>
      </c>
      <c r="P10808" t="s">
        <v>47</v>
      </c>
      <c r="Q10808" t="s">
        <v>48</v>
      </c>
      <c r="R10808" t="s">
        <v>29</v>
      </c>
      <c r="S10808" t="s">
        <v>30</v>
      </c>
      <c r="T10808" t="s">
        <v>320</v>
      </c>
      <c r="U10808" t="s">
        <v>321</v>
      </c>
      <c r="V10808" t="s">
        <v>33</v>
      </c>
    </row>
    <row r="10809" spans="1:22">
      <c r="A10809" s="4">
        <v>46103</v>
      </c>
      <c r="B10809" t="s">
        <v>7762</v>
      </c>
      <c r="C10809" t="s">
        <v>23</v>
      </c>
      <c r="D10809">
        <v>1</v>
      </c>
      <c r="E10809">
        <v>42000</v>
      </c>
      <c r="F10809">
        <f>Table2[[#This Row],[Đơn Giá Chuẩn]]*Table2[[#This Row],[Tổng số lượng bán]]</f>
        <v>42000</v>
      </c>
      <c r="G10809">
        <v>0</v>
      </c>
      <c r="H10809">
        <f>Table2[[#This Row],[Doanh số bán]]-Table2[[#This Row],[Chiết khấu]]</f>
        <v>42000</v>
      </c>
      <c r="K10809" t="s">
        <v>24</v>
      </c>
      <c r="L10809">
        <v>0</v>
      </c>
      <c r="M10809" t="s">
        <v>319</v>
      </c>
      <c r="N10809" t="s">
        <v>26</v>
      </c>
      <c r="O10809">
        <v>0</v>
      </c>
      <c r="P10809" t="s">
        <v>54</v>
      </c>
      <c r="Q10809" t="s">
        <v>55</v>
      </c>
      <c r="R10809" t="s">
        <v>29</v>
      </c>
      <c r="S10809" t="s">
        <v>56</v>
      </c>
      <c r="T10809" t="s">
        <v>320</v>
      </c>
      <c r="U10809" t="s">
        <v>321</v>
      </c>
      <c r="V10809" t="s">
        <v>33</v>
      </c>
    </row>
    <row r="10810" spans="1:22">
      <c r="A10810" s="4">
        <v>46103</v>
      </c>
      <c r="B10810" t="s">
        <v>7762</v>
      </c>
      <c r="C10810" t="s">
        <v>23</v>
      </c>
      <c r="D10810">
        <v>2</v>
      </c>
      <c r="E10810">
        <v>25999.999999999996</v>
      </c>
      <c r="F10810">
        <f>Table2[[#This Row],[Đơn Giá Chuẩn]]*Table2[[#This Row],[Tổng số lượng bán]]</f>
        <v>51999.999999999993</v>
      </c>
      <c r="G10810">
        <v>0</v>
      </c>
      <c r="H10810">
        <f>Table2[[#This Row],[Doanh số bán]]-Table2[[#This Row],[Chiết khấu]]</f>
        <v>51999.999999999993</v>
      </c>
      <c r="K10810" t="s">
        <v>24</v>
      </c>
      <c r="L10810">
        <v>0</v>
      </c>
      <c r="M10810" t="s">
        <v>319</v>
      </c>
      <c r="N10810" t="s">
        <v>26</v>
      </c>
      <c r="O10810">
        <v>0</v>
      </c>
      <c r="P10810" t="s">
        <v>47</v>
      </c>
      <c r="Q10810" t="s">
        <v>48</v>
      </c>
      <c r="R10810" t="s">
        <v>29</v>
      </c>
      <c r="S10810" t="s">
        <v>30</v>
      </c>
      <c r="T10810" t="s">
        <v>320</v>
      </c>
      <c r="U10810" t="s">
        <v>321</v>
      </c>
      <c r="V10810" t="s">
        <v>33</v>
      </c>
    </row>
    <row r="10811" spans="1:22">
      <c r="A10811" s="4">
        <v>46103</v>
      </c>
      <c r="B10811" t="s">
        <v>7763</v>
      </c>
      <c r="C10811" t="s">
        <v>23</v>
      </c>
      <c r="D10811">
        <v>2</v>
      </c>
      <c r="E10811">
        <v>21000</v>
      </c>
      <c r="F10811">
        <f>Table2[[#This Row],[Đơn Giá Chuẩn]]*Table2[[#This Row],[Tổng số lượng bán]]</f>
        <v>42000</v>
      </c>
      <c r="G10811">
        <v>0</v>
      </c>
      <c r="H10811">
        <f>Table2[[#This Row],[Doanh số bán]]-Table2[[#This Row],[Chiết khấu]]</f>
        <v>42000</v>
      </c>
      <c r="K10811" t="s">
        <v>24</v>
      </c>
      <c r="L10811">
        <v>0</v>
      </c>
      <c r="M10811" t="s">
        <v>319</v>
      </c>
      <c r="N10811" t="s">
        <v>26</v>
      </c>
      <c r="O10811">
        <v>0</v>
      </c>
      <c r="P10811" t="s">
        <v>27</v>
      </c>
      <c r="Q10811" t="s">
        <v>28</v>
      </c>
      <c r="R10811" t="s">
        <v>29</v>
      </c>
      <c r="S10811" t="s">
        <v>30</v>
      </c>
      <c r="T10811" t="s">
        <v>320</v>
      </c>
      <c r="U10811" t="s">
        <v>321</v>
      </c>
      <c r="V10811" t="s">
        <v>33</v>
      </c>
    </row>
    <row r="10812" spans="1:22">
      <c r="A10812" s="4">
        <v>46103</v>
      </c>
      <c r="B10812" t="s">
        <v>7763</v>
      </c>
      <c r="C10812" t="s">
        <v>23</v>
      </c>
      <c r="D10812">
        <v>1</v>
      </c>
      <c r="E10812">
        <v>25999.999999999996</v>
      </c>
      <c r="F10812">
        <f>Table2[[#This Row],[Đơn Giá Chuẩn]]*Table2[[#This Row],[Tổng số lượng bán]]</f>
        <v>25999.999999999996</v>
      </c>
      <c r="G10812">
        <v>0</v>
      </c>
      <c r="H10812">
        <f>Table2[[#This Row],[Doanh số bán]]-Table2[[#This Row],[Chiết khấu]]</f>
        <v>25999.999999999996</v>
      </c>
      <c r="K10812" t="s">
        <v>24</v>
      </c>
      <c r="L10812">
        <v>0</v>
      </c>
      <c r="M10812" t="s">
        <v>319</v>
      </c>
      <c r="N10812" t="s">
        <v>26</v>
      </c>
      <c r="O10812">
        <v>0</v>
      </c>
      <c r="P10812" t="s">
        <v>129</v>
      </c>
      <c r="Q10812" t="s">
        <v>130</v>
      </c>
      <c r="R10812" t="s">
        <v>29</v>
      </c>
      <c r="S10812" t="s">
        <v>30</v>
      </c>
      <c r="T10812" t="s">
        <v>320</v>
      </c>
      <c r="U10812" t="s">
        <v>321</v>
      </c>
      <c r="V10812" t="s">
        <v>33</v>
      </c>
    </row>
    <row r="10813" spans="1:22">
      <c r="A10813" s="4">
        <v>46103</v>
      </c>
      <c r="B10813" t="s">
        <v>7763</v>
      </c>
      <c r="C10813" t="s">
        <v>23</v>
      </c>
      <c r="D10813">
        <v>1</v>
      </c>
      <c r="E10813">
        <v>25999.999999999996</v>
      </c>
      <c r="F10813">
        <f>Table2[[#This Row],[Đơn Giá Chuẩn]]*Table2[[#This Row],[Tổng số lượng bán]]</f>
        <v>25999.999999999996</v>
      </c>
      <c r="G10813">
        <v>0</v>
      </c>
      <c r="H10813">
        <f>Table2[[#This Row],[Doanh số bán]]-Table2[[#This Row],[Chiết khấu]]</f>
        <v>25999.999999999996</v>
      </c>
      <c r="K10813" t="s">
        <v>24</v>
      </c>
      <c r="L10813">
        <v>0</v>
      </c>
      <c r="M10813" t="s">
        <v>319</v>
      </c>
      <c r="N10813" t="s">
        <v>26</v>
      </c>
      <c r="O10813">
        <v>0</v>
      </c>
      <c r="P10813" t="s">
        <v>47</v>
      </c>
      <c r="Q10813" t="s">
        <v>48</v>
      </c>
      <c r="R10813" t="s">
        <v>29</v>
      </c>
      <c r="S10813" t="s">
        <v>30</v>
      </c>
      <c r="T10813" t="s">
        <v>320</v>
      </c>
      <c r="U10813" t="s">
        <v>321</v>
      </c>
      <c r="V10813" t="s">
        <v>33</v>
      </c>
    </row>
    <row r="10814" spans="1:22">
      <c r="A10814" s="4">
        <v>46103</v>
      </c>
      <c r="B10814" t="s">
        <v>7764</v>
      </c>
      <c r="C10814" t="s">
        <v>23</v>
      </c>
      <c r="D10814">
        <v>1</v>
      </c>
      <c r="E10814">
        <v>32000</v>
      </c>
      <c r="F10814">
        <f>Table2[[#This Row],[Đơn Giá Chuẩn]]*Table2[[#This Row],[Tổng số lượng bán]]</f>
        <v>32000</v>
      </c>
      <c r="G10814">
        <v>0</v>
      </c>
      <c r="H10814">
        <f>Table2[[#This Row],[Doanh số bán]]-Table2[[#This Row],[Chiết khấu]]</f>
        <v>32000</v>
      </c>
      <c r="K10814" t="s">
        <v>24</v>
      </c>
      <c r="L10814">
        <v>0</v>
      </c>
      <c r="M10814" t="s">
        <v>319</v>
      </c>
      <c r="N10814" t="s">
        <v>26</v>
      </c>
      <c r="O10814">
        <v>0</v>
      </c>
      <c r="P10814" t="s">
        <v>125</v>
      </c>
      <c r="Q10814" t="s">
        <v>126</v>
      </c>
      <c r="R10814" t="s">
        <v>29</v>
      </c>
      <c r="S10814" t="s">
        <v>30</v>
      </c>
      <c r="T10814" t="s">
        <v>320</v>
      </c>
      <c r="U10814" t="s">
        <v>321</v>
      </c>
      <c r="V10814" t="s">
        <v>33</v>
      </c>
    </row>
    <row r="10815" spans="1:22">
      <c r="A10815" s="4">
        <v>46103</v>
      </c>
      <c r="B10815" t="s">
        <v>7764</v>
      </c>
      <c r="C10815" t="s">
        <v>23</v>
      </c>
      <c r="D10815">
        <v>1</v>
      </c>
      <c r="E10815">
        <v>32000</v>
      </c>
      <c r="F10815">
        <f>Table2[[#This Row],[Đơn Giá Chuẩn]]*Table2[[#This Row],[Tổng số lượng bán]]</f>
        <v>32000</v>
      </c>
      <c r="G10815">
        <v>0</v>
      </c>
      <c r="H10815">
        <f>Table2[[#This Row],[Doanh số bán]]-Table2[[#This Row],[Chiết khấu]]</f>
        <v>32000</v>
      </c>
      <c r="K10815" t="s">
        <v>24</v>
      </c>
      <c r="L10815">
        <v>0</v>
      </c>
      <c r="M10815" t="s">
        <v>319</v>
      </c>
      <c r="N10815" t="s">
        <v>26</v>
      </c>
      <c r="O10815">
        <v>0</v>
      </c>
      <c r="P10815" t="s">
        <v>120</v>
      </c>
      <c r="Q10815" t="s">
        <v>121</v>
      </c>
      <c r="R10815" t="s">
        <v>29</v>
      </c>
      <c r="S10815" t="s">
        <v>30</v>
      </c>
      <c r="T10815" t="s">
        <v>320</v>
      </c>
      <c r="U10815" t="s">
        <v>321</v>
      </c>
      <c r="V10815" t="s">
        <v>33</v>
      </c>
    </row>
    <row r="10816" spans="1:22">
      <c r="A10816" s="4">
        <v>46103</v>
      </c>
      <c r="B10816" t="s">
        <v>7764</v>
      </c>
      <c r="C10816" t="s">
        <v>23</v>
      </c>
      <c r="D10816">
        <v>1</v>
      </c>
      <c r="E10816">
        <v>21000</v>
      </c>
      <c r="F10816">
        <f>Table2[[#This Row],[Đơn Giá Chuẩn]]*Table2[[#This Row],[Tổng số lượng bán]]</f>
        <v>21000</v>
      </c>
      <c r="G10816">
        <v>0</v>
      </c>
      <c r="H10816">
        <f>Table2[[#This Row],[Doanh số bán]]-Table2[[#This Row],[Chiết khấu]]</f>
        <v>21000</v>
      </c>
      <c r="K10816" t="s">
        <v>24</v>
      </c>
      <c r="L10816">
        <v>0</v>
      </c>
      <c r="M10816" t="s">
        <v>319</v>
      </c>
      <c r="N10816" t="s">
        <v>26</v>
      </c>
      <c r="O10816">
        <v>0</v>
      </c>
      <c r="P10816" t="s">
        <v>27</v>
      </c>
      <c r="Q10816" t="s">
        <v>28</v>
      </c>
      <c r="R10816" t="s">
        <v>29</v>
      </c>
      <c r="S10816" t="s">
        <v>30</v>
      </c>
      <c r="T10816" t="s">
        <v>320</v>
      </c>
      <c r="U10816" t="s">
        <v>321</v>
      </c>
      <c r="V10816" t="s">
        <v>33</v>
      </c>
    </row>
    <row r="10817" spans="1:22">
      <c r="A10817" s="4">
        <v>46103</v>
      </c>
      <c r="B10817" t="s">
        <v>7765</v>
      </c>
      <c r="C10817" t="s">
        <v>23</v>
      </c>
      <c r="D10817">
        <v>1</v>
      </c>
      <c r="E10817">
        <v>21000</v>
      </c>
      <c r="F10817">
        <f>Table2[[#This Row],[Đơn Giá Chuẩn]]*Table2[[#This Row],[Tổng số lượng bán]]</f>
        <v>21000</v>
      </c>
      <c r="G10817">
        <v>0</v>
      </c>
      <c r="H10817">
        <f>Table2[[#This Row],[Doanh số bán]]-Table2[[#This Row],[Chiết khấu]]</f>
        <v>21000</v>
      </c>
      <c r="K10817" t="s">
        <v>24</v>
      </c>
      <c r="L10817">
        <v>0</v>
      </c>
      <c r="M10817" t="s">
        <v>319</v>
      </c>
      <c r="N10817" t="s">
        <v>26</v>
      </c>
      <c r="O10817">
        <v>0</v>
      </c>
      <c r="P10817" t="s">
        <v>27</v>
      </c>
      <c r="Q10817" t="s">
        <v>28</v>
      </c>
      <c r="R10817" t="s">
        <v>29</v>
      </c>
      <c r="S10817" t="s">
        <v>30</v>
      </c>
      <c r="T10817" t="s">
        <v>320</v>
      </c>
      <c r="U10817" t="s">
        <v>321</v>
      </c>
      <c r="V10817" t="s">
        <v>33</v>
      </c>
    </row>
    <row r="10818" spans="1:22">
      <c r="A10818" s="4">
        <v>46103</v>
      </c>
      <c r="B10818" t="s">
        <v>7766</v>
      </c>
      <c r="C10818" t="s">
        <v>23</v>
      </c>
      <c r="D10818">
        <v>1</v>
      </c>
      <c r="E10818">
        <v>42000</v>
      </c>
      <c r="F10818">
        <f>Table2[[#This Row],[Đơn Giá Chuẩn]]*Table2[[#This Row],[Tổng số lượng bán]]</f>
        <v>42000</v>
      </c>
      <c r="G10818">
        <v>0</v>
      </c>
      <c r="H10818">
        <f>Table2[[#This Row],[Doanh số bán]]-Table2[[#This Row],[Chiết khấu]]</f>
        <v>42000</v>
      </c>
      <c r="K10818" t="s">
        <v>24</v>
      </c>
      <c r="L10818">
        <v>0</v>
      </c>
      <c r="M10818" t="s">
        <v>319</v>
      </c>
      <c r="N10818" t="s">
        <v>26</v>
      </c>
      <c r="O10818">
        <v>0</v>
      </c>
      <c r="P10818" t="s">
        <v>54</v>
      </c>
      <c r="Q10818" t="s">
        <v>55</v>
      </c>
      <c r="R10818" t="s">
        <v>29</v>
      </c>
      <c r="S10818" t="s">
        <v>56</v>
      </c>
      <c r="T10818" t="s">
        <v>320</v>
      </c>
      <c r="U10818" t="s">
        <v>321</v>
      </c>
      <c r="V10818" t="s">
        <v>33</v>
      </c>
    </row>
    <row r="10819" spans="1:22">
      <c r="A10819" s="4">
        <v>46103</v>
      </c>
      <c r="B10819" t="s">
        <v>7766</v>
      </c>
      <c r="C10819" t="s">
        <v>23</v>
      </c>
      <c r="D10819">
        <v>1</v>
      </c>
      <c r="E10819">
        <v>42000</v>
      </c>
      <c r="F10819">
        <f>Table2[[#This Row],[Đơn Giá Chuẩn]]*Table2[[#This Row],[Tổng số lượng bán]]</f>
        <v>42000</v>
      </c>
      <c r="G10819">
        <v>0</v>
      </c>
      <c r="H10819">
        <f>Table2[[#This Row],[Doanh số bán]]-Table2[[#This Row],[Chiết khấu]]</f>
        <v>42000</v>
      </c>
      <c r="K10819" t="s">
        <v>24</v>
      </c>
      <c r="L10819">
        <v>0</v>
      </c>
      <c r="M10819" t="s">
        <v>319</v>
      </c>
      <c r="N10819" t="s">
        <v>26</v>
      </c>
      <c r="O10819">
        <v>0</v>
      </c>
      <c r="P10819" t="s">
        <v>368</v>
      </c>
      <c r="Q10819" t="s">
        <v>369</v>
      </c>
      <c r="R10819" t="s">
        <v>29</v>
      </c>
      <c r="S10819" t="s">
        <v>56</v>
      </c>
      <c r="T10819" t="s">
        <v>320</v>
      </c>
      <c r="U10819" t="s">
        <v>321</v>
      </c>
      <c r="V10819" t="s">
        <v>33</v>
      </c>
    </row>
    <row r="10820" spans="1:22">
      <c r="A10820" s="4">
        <v>46103</v>
      </c>
      <c r="B10820" t="s">
        <v>7766</v>
      </c>
      <c r="C10820" t="s">
        <v>23</v>
      </c>
      <c r="D10820">
        <v>1</v>
      </c>
      <c r="E10820">
        <v>32000</v>
      </c>
      <c r="F10820">
        <f>Table2[[#This Row],[Đơn Giá Chuẩn]]*Table2[[#This Row],[Tổng số lượng bán]]</f>
        <v>32000</v>
      </c>
      <c r="G10820">
        <v>0</v>
      </c>
      <c r="H10820">
        <f>Table2[[#This Row],[Doanh số bán]]-Table2[[#This Row],[Chiết khấu]]</f>
        <v>32000</v>
      </c>
      <c r="K10820" t="s">
        <v>24</v>
      </c>
      <c r="L10820">
        <v>0</v>
      </c>
      <c r="M10820" t="s">
        <v>319</v>
      </c>
      <c r="N10820" t="s">
        <v>26</v>
      </c>
      <c r="O10820">
        <v>0</v>
      </c>
      <c r="P10820" t="s">
        <v>873</v>
      </c>
      <c r="Q10820" t="s">
        <v>874</v>
      </c>
      <c r="R10820" t="s">
        <v>29</v>
      </c>
      <c r="S10820" t="s">
        <v>30</v>
      </c>
      <c r="T10820" t="s">
        <v>320</v>
      </c>
      <c r="U10820" t="s">
        <v>321</v>
      </c>
      <c r="V10820" t="s">
        <v>33</v>
      </c>
    </row>
    <row r="10821" spans="1:22">
      <c r="A10821" s="4">
        <v>46103</v>
      </c>
      <c r="B10821" t="s">
        <v>7767</v>
      </c>
      <c r="C10821" t="s">
        <v>23</v>
      </c>
      <c r="D10821">
        <v>1</v>
      </c>
      <c r="E10821">
        <v>21000</v>
      </c>
      <c r="F10821">
        <f>Table2[[#This Row],[Đơn Giá Chuẩn]]*Table2[[#This Row],[Tổng số lượng bán]]</f>
        <v>21000</v>
      </c>
      <c r="G10821">
        <v>0</v>
      </c>
      <c r="H10821">
        <f>Table2[[#This Row],[Doanh số bán]]-Table2[[#This Row],[Chiết khấu]]</f>
        <v>21000</v>
      </c>
      <c r="K10821" t="s">
        <v>24</v>
      </c>
      <c r="L10821">
        <v>0</v>
      </c>
      <c r="M10821" t="s">
        <v>319</v>
      </c>
      <c r="N10821" t="s">
        <v>26</v>
      </c>
      <c r="O10821">
        <v>0</v>
      </c>
      <c r="P10821" t="s">
        <v>27</v>
      </c>
      <c r="Q10821" t="s">
        <v>28</v>
      </c>
      <c r="R10821" t="s">
        <v>29</v>
      </c>
      <c r="S10821" t="s">
        <v>30</v>
      </c>
      <c r="T10821" t="s">
        <v>320</v>
      </c>
      <c r="U10821" t="s">
        <v>321</v>
      </c>
      <c r="V10821" t="s">
        <v>33</v>
      </c>
    </row>
    <row r="10822" spans="1:22">
      <c r="A10822" s="4">
        <v>46103</v>
      </c>
      <c r="B10822" t="s">
        <v>7768</v>
      </c>
      <c r="C10822" t="s">
        <v>23</v>
      </c>
      <c r="D10822">
        <v>1</v>
      </c>
      <c r="E10822">
        <v>21000</v>
      </c>
      <c r="F10822">
        <f>Table2[[#This Row],[Đơn Giá Chuẩn]]*Table2[[#This Row],[Tổng số lượng bán]]</f>
        <v>21000</v>
      </c>
      <c r="G10822">
        <v>0</v>
      </c>
      <c r="H10822">
        <f>Table2[[#This Row],[Doanh số bán]]-Table2[[#This Row],[Chiết khấu]]</f>
        <v>21000</v>
      </c>
      <c r="K10822" t="s">
        <v>24</v>
      </c>
      <c r="L10822">
        <v>0</v>
      </c>
      <c r="M10822" t="s">
        <v>319</v>
      </c>
      <c r="N10822" t="s">
        <v>26</v>
      </c>
      <c r="O10822">
        <v>0</v>
      </c>
      <c r="P10822" t="s">
        <v>27</v>
      </c>
      <c r="Q10822" t="s">
        <v>28</v>
      </c>
      <c r="R10822" t="s">
        <v>29</v>
      </c>
      <c r="S10822" t="s">
        <v>30</v>
      </c>
      <c r="T10822" t="s">
        <v>320</v>
      </c>
      <c r="U10822" t="s">
        <v>321</v>
      </c>
      <c r="V10822" t="s">
        <v>33</v>
      </c>
    </row>
    <row r="10823" spans="1:22">
      <c r="A10823" s="4">
        <v>46103</v>
      </c>
      <c r="B10823" t="s">
        <v>7768</v>
      </c>
      <c r="C10823" t="s">
        <v>23</v>
      </c>
      <c r="D10823">
        <v>1</v>
      </c>
      <c r="E10823">
        <v>25999.999999999996</v>
      </c>
      <c r="F10823">
        <f>Table2[[#This Row],[Đơn Giá Chuẩn]]*Table2[[#This Row],[Tổng số lượng bán]]</f>
        <v>25999.999999999996</v>
      </c>
      <c r="G10823">
        <v>0</v>
      </c>
      <c r="H10823">
        <f>Table2[[#This Row],[Doanh số bán]]-Table2[[#This Row],[Chiết khấu]]</f>
        <v>25999.999999999996</v>
      </c>
      <c r="K10823" t="s">
        <v>24</v>
      </c>
      <c r="L10823">
        <v>0</v>
      </c>
      <c r="M10823" t="s">
        <v>319</v>
      </c>
      <c r="N10823" t="s">
        <v>26</v>
      </c>
      <c r="O10823">
        <v>0</v>
      </c>
      <c r="P10823" t="s">
        <v>47</v>
      </c>
      <c r="Q10823" t="s">
        <v>48</v>
      </c>
      <c r="R10823" t="s">
        <v>29</v>
      </c>
      <c r="S10823" t="s">
        <v>30</v>
      </c>
      <c r="T10823" t="s">
        <v>320</v>
      </c>
      <c r="U10823" t="s">
        <v>321</v>
      </c>
      <c r="V10823" t="s">
        <v>33</v>
      </c>
    </row>
    <row r="10824" spans="1:22">
      <c r="A10824" s="4">
        <v>46103</v>
      </c>
      <c r="B10824" t="s">
        <v>7769</v>
      </c>
      <c r="C10824" t="s">
        <v>23</v>
      </c>
      <c r="D10824">
        <v>2</v>
      </c>
      <c r="E10824">
        <v>21000</v>
      </c>
      <c r="F10824">
        <f>Table2[[#This Row],[Đơn Giá Chuẩn]]*Table2[[#This Row],[Tổng số lượng bán]]</f>
        <v>42000</v>
      </c>
      <c r="G10824">
        <v>0</v>
      </c>
      <c r="H10824">
        <f>Table2[[#This Row],[Doanh số bán]]-Table2[[#This Row],[Chiết khấu]]</f>
        <v>42000</v>
      </c>
      <c r="K10824" t="s">
        <v>24</v>
      </c>
      <c r="L10824">
        <v>0</v>
      </c>
      <c r="M10824" t="s">
        <v>319</v>
      </c>
      <c r="N10824" t="s">
        <v>26</v>
      </c>
      <c r="O10824">
        <v>0</v>
      </c>
      <c r="P10824" t="s">
        <v>27</v>
      </c>
      <c r="Q10824" t="s">
        <v>28</v>
      </c>
      <c r="R10824" t="s">
        <v>29</v>
      </c>
      <c r="S10824" t="s">
        <v>30</v>
      </c>
      <c r="T10824" t="s">
        <v>320</v>
      </c>
      <c r="U10824" t="s">
        <v>321</v>
      </c>
      <c r="V10824" t="s">
        <v>33</v>
      </c>
    </row>
    <row r="10825" spans="1:22">
      <c r="A10825" s="4">
        <v>46103</v>
      </c>
      <c r="B10825" t="s">
        <v>7770</v>
      </c>
      <c r="C10825" t="s">
        <v>23</v>
      </c>
      <c r="D10825">
        <v>2</v>
      </c>
      <c r="E10825">
        <v>21000</v>
      </c>
      <c r="F10825">
        <f>Table2[[#This Row],[Đơn Giá Chuẩn]]*Table2[[#This Row],[Tổng số lượng bán]]</f>
        <v>42000</v>
      </c>
      <c r="G10825">
        <v>0</v>
      </c>
      <c r="H10825">
        <f>Table2[[#This Row],[Doanh số bán]]-Table2[[#This Row],[Chiết khấu]]</f>
        <v>42000</v>
      </c>
      <c r="K10825" t="s">
        <v>24</v>
      </c>
      <c r="L10825">
        <v>0</v>
      </c>
      <c r="M10825" t="s">
        <v>319</v>
      </c>
      <c r="N10825" t="s">
        <v>26</v>
      </c>
      <c r="O10825">
        <v>0</v>
      </c>
      <c r="P10825" t="s">
        <v>27</v>
      </c>
      <c r="Q10825" t="s">
        <v>28</v>
      </c>
      <c r="R10825" t="s">
        <v>29</v>
      </c>
      <c r="S10825" t="s">
        <v>30</v>
      </c>
      <c r="T10825" t="s">
        <v>320</v>
      </c>
      <c r="U10825" t="s">
        <v>321</v>
      </c>
      <c r="V10825" t="s">
        <v>33</v>
      </c>
    </row>
    <row r="10826" spans="1:22">
      <c r="A10826" s="4">
        <v>46103</v>
      </c>
      <c r="B10826" t="s">
        <v>7771</v>
      </c>
      <c r="C10826" t="s">
        <v>23</v>
      </c>
      <c r="D10826">
        <v>1</v>
      </c>
      <c r="E10826">
        <v>25999.999999999996</v>
      </c>
      <c r="F10826">
        <f>Table2[[#This Row],[Đơn Giá Chuẩn]]*Table2[[#This Row],[Tổng số lượng bán]]</f>
        <v>25999.999999999996</v>
      </c>
      <c r="G10826">
        <v>0</v>
      </c>
      <c r="H10826">
        <f>Table2[[#This Row],[Doanh số bán]]-Table2[[#This Row],[Chiết khấu]]</f>
        <v>25999.999999999996</v>
      </c>
      <c r="K10826" t="s">
        <v>24</v>
      </c>
      <c r="L10826">
        <v>0</v>
      </c>
      <c r="M10826" t="s">
        <v>319</v>
      </c>
      <c r="N10826" t="s">
        <v>26</v>
      </c>
      <c r="O10826">
        <v>0</v>
      </c>
      <c r="P10826" t="s">
        <v>129</v>
      </c>
      <c r="Q10826" t="s">
        <v>130</v>
      </c>
      <c r="R10826" t="s">
        <v>29</v>
      </c>
      <c r="S10826" t="s">
        <v>30</v>
      </c>
      <c r="T10826" t="s">
        <v>320</v>
      </c>
      <c r="U10826" t="s">
        <v>321</v>
      </c>
      <c r="V10826" t="s">
        <v>33</v>
      </c>
    </row>
    <row r="10827" spans="1:22">
      <c r="A10827" s="4">
        <v>46103</v>
      </c>
      <c r="B10827" t="s">
        <v>7772</v>
      </c>
      <c r="C10827" t="s">
        <v>23</v>
      </c>
      <c r="D10827">
        <v>1</v>
      </c>
      <c r="E10827">
        <v>21000</v>
      </c>
      <c r="F10827">
        <f>Table2[[#This Row],[Đơn Giá Chuẩn]]*Table2[[#This Row],[Tổng số lượng bán]]</f>
        <v>21000</v>
      </c>
      <c r="G10827">
        <v>0</v>
      </c>
      <c r="H10827">
        <f>Table2[[#This Row],[Doanh số bán]]-Table2[[#This Row],[Chiết khấu]]</f>
        <v>21000</v>
      </c>
      <c r="K10827" t="s">
        <v>24</v>
      </c>
      <c r="L10827">
        <v>0</v>
      </c>
      <c r="M10827" t="s">
        <v>319</v>
      </c>
      <c r="N10827" t="s">
        <v>26</v>
      </c>
      <c r="O10827">
        <v>0</v>
      </c>
      <c r="P10827" t="s">
        <v>27</v>
      </c>
      <c r="Q10827" t="s">
        <v>28</v>
      </c>
      <c r="R10827" t="s">
        <v>29</v>
      </c>
      <c r="S10827" t="s">
        <v>30</v>
      </c>
      <c r="T10827" t="s">
        <v>320</v>
      </c>
      <c r="U10827" t="s">
        <v>321</v>
      </c>
      <c r="V10827" t="s">
        <v>33</v>
      </c>
    </row>
    <row r="10828" spans="1:22">
      <c r="A10828" s="4">
        <v>46103</v>
      </c>
      <c r="B10828" t="s">
        <v>7772</v>
      </c>
      <c r="C10828" t="s">
        <v>23</v>
      </c>
      <c r="D10828">
        <v>1</v>
      </c>
      <c r="E10828">
        <v>25999.999999999996</v>
      </c>
      <c r="F10828">
        <f>Table2[[#This Row],[Đơn Giá Chuẩn]]*Table2[[#This Row],[Tổng số lượng bán]]</f>
        <v>25999.999999999996</v>
      </c>
      <c r="G10828">
        <v>0</v>
      </c>
      <c r="H10828">
        <f>Table2[[#This Row],[Doanh số bán]]-Table2[[#This Row],[Chiết khấu]]</f>
        <v>25999.999999999996</v>
      </c>
      <c r="K10828" t="s">
        <v>24</v>
      </c>
      <c r="L10828">
        <v>0</v>
      </c>
      <c r="M10828" t="s">
        <v>319</v>
      </c>
      <c r="N10828" t="s">
        <v>26</v>
      </c>
      <c r="O10828">
        <v>0</v>
      </c>
      <c r="P10828" t="s">
        <v>47</v>
      </c>
      <c r="Q10828" t="s">
        <v>48</v>
      </c>
      <c r="R10828" t="s">
        <v>29</v>
      </c>
      <c r="S10828" t="s">
        <v>30</v>
      </c>
      <c r="T10828" t="s">
        <v>320</v>
      </c>
      <c r="U10828" t="s">
        <v>321</v>
      </c>
      <c r="V10828" t="s">
        <v>33</v>
      </c>
    </row>
    <row r="10829" spans="1:22">
      <c r="A10829" s="4">
        <v>46103</v>
      </c>
      <c r="B10829" t="s">
        <v>7773</v>
      </c>
      <c r="C10829" t="s">
        <v>23</v>
      </c>
      <c r="D10829">
        <v>2</v>
      </c>
      <c r="E10829">
        <v>25999.999999999996</v>
      </c>
      <c r="F10829">
        <f>Table2[[#This Row],[Đơn Giá Chuẩn]]*Table2[[#This Row],[Tổng số lượng bán]]</f>
        <v>51999.999999999993</v>
      </c>
      <c r="G10829">
        <v>0</v>
      </c>
      <c r="H10829">
        <f>Table2[[#This Row],[Doanh số bán]]-Table2[[#This Row],[Chiết khấu]]</f>
        <v>51999.999999999993</v>
      </c>
      <c r="K10829" t="s">
        <v>24</v>
      </c>
      <c r="L10829">
        <v>0</v>
      </c>
      <c r="M10829" t="s">
        <v>319</v>
      </c>
      <c r="N10829" t="s">
        <v>26</v>
      </c>
      <c r="O10829">
        <v>0</v>
      </c>
      <c r="P10829" t="s">
        <v>47</v>
      </c>
      <c r="Q10829" t="s">
        <v>48</v>
      </c>
      <c r="R10829" t="s">
        <v>29</v>
      </c>
      <c r="S10829" t="s">
        <v>30</v>
      </c>
      <c r="T10829" t="s">
        <v>320</v>
      </c>
      <c r="U10829" t="s">
        <v>321</v>
      </c>
      <c r="V10829" t="s">
        <v>33</v>
      </c>
    </row>
    <row r="10830" spans="1:22">
      <c r="A10830" s="4">
        <v>46103</v>
      </c>
      <c r="B10830" t="s">
        <v>7773</v>
      </c>
      <c r="C10830" t="s">
        <v>23</v>
      </c>
      <c r="D10830">
        <v>1</v>
      </c>
      <c r="E10830">
        <v>21000</v>
      </c>
      <c r="F10830">
        <f>Table2[[#This Row],[Đơn Giá Chuẩn]]*Table2[[#This Row],[Tổng số lượng bán]]</f>
        <v>21000</v>
      </c>
      <c r="G10830">
        <v>0</v>
      </c>
      <c r="H10830">
        <f>Table2[[#This Row],[Doanh số bán]]-Table2[[#This Row],[Chiết khấu]]</f>
        <v>21000</v>
      </c>
      <c r="K10830" t="s">
        <v>24</v>
      </c>
      <c r="L10830">
        <v>0</v>
      </c>
      <c r="M10830" t="s">
        <v>319</v>
      </c>
      <c r="N10830" t="s">
        <v>26</v>
      </c>
      <c r="O10830">
        <v>0</v>
      </c>
      <c r="P10830" t="s">
        <v>975</v>
      </c>
      <c r="Q10830" t="s">
        <v>976</v>
      </c>
      <c r="R10830" t="s">
        <v>29</v>
      </c>
      <c r="S10830" t="s">
        <v>240</v>
      </c>
      <c r="T10830" t="s">
        <v>320</v>
      </c>
      <c r="U10830" t="s">
        <v>321</v>
      </c>
      <c r="V10830" t="s">
        <v>33</v>
      </c>
    </row>
    <row r="10831" spans="1:22">
      <c r="A10831" s="4">
        <v>46103</v>
      </c>
      <c r="B10831" t="s">
        <v>7773</v>
      </c>
      <c r="C10831" t="s">
        <v>23</v>
      </c>
      <c r="D10831">
        <v>1</v>
      </c>
      <c r="E10831">
        <v>42000</v>
      </c>
      <c r="F10831">
        <f>Table2[[#This Row],[Đơn Giá Chuẩn]]*Table2[[#This Row],[Tổng số lượng bán]]</f>
        <v>42000</v>
      </c>
      <c r="G10831">
        <v>0</v>
      </c>
      <c r="H10831">
        <f>Table2[[#This Row],[Doanh số bán]]-Table2[[#This Row],[Chiết khấu]]</f>
        <v>42000</v>
      </c>
      <c r="K10831" t="s">
        <v>24</v>
      </c>
      <c r="L10831">
        <v>0</v>
      </c>
      <c r="M10831" t="s">
        <v>319</v>
      </c>
      <c r="N10831" t="s">
        <v>26</v>
      </c>
      <c r="O10831">
        <v>0</v>
      </c>
      <c r="P10831" t="s">
        <v>977</v>
      </c>
      <c r="Q10831" t="s">
        <v>978</v>
      </c>
      <c r="R10831" t="s">
        <v>29</v>
      </c>
      <c r="S10831" t="s">
        <v>59</v>
      </c>
      <c r="T10831" t="s">
        <v>320</v>
      </c>
      <c r="U10831" t="s">
        <v>321</v>
      </c>
      <c r="V10831" t="s">
        <v>33</v>
      </c>
    </row>
    <row r="10832" spans="1:22">
      <c r="A10832" s="4">
        <v>46103</v>
      </c>
      <c r="B10832" t="s">
        <v>7773</v>
      </c>
      <c r="C10832" t="s">
        <v>23</v>
      </c>
      <c r="D10832">
        <v>1</v>
      </c>
      <c r="E10832">
        <v>62000</v>
      </c>
      <c r="F10832">
        <f>Table2[[#This Row],[Đơn Giá Chuẩn]]*Table2[[#This Row],[Tổng số lượng bán]]</f>
        <v>62000</v>
      </c>
      <c r="G10832">
        <v>0</v>
      </c>
      <c r="H10832">
        <f>Table2[[#This Row],[Doanh số bán]]-Table2[[#This Row],[Chiết khấu]]</f>
        <v>62000</v>
      </c>
      <c r="K10832" t="s">
        <v>24</v>
      </c>
      <c r="L10832">
        <v>0</v>
      </c>
      <c r="M10832" t="s">
        <v>319</v>
      </c>
      <c r="N10832" t="s">
        <v>26</v>
      </c>
      <c r="O10832">
        <v>0</v>
      </c>
      <c r="P10832" t="s">
        <v>199</v>
      </c>
      <c r="Q10832" t="s">
        <v>200</v>
      </c>
      <c r="R10832" t="s">
        <v>29</v>
      </c>
      <c r="S10832" t="s">
        <v>30</v>
      </c>
      <c r="T10832" t="s">
        <v>320</v>
      </c>
      <c r="U10832" t="s">
        <v>321</v>
      </c>
      <c r="V10832" t="s">
        <v>33</v>
      </c>
    </row>
    <row r="10833" spans="1:22">
      <c r="A10833" s="4">
        <v>46101</v>
      </c>
      <c r="B10833" t="s">
        <v>7794</v>
      </c>
      <c r="C10833" t="s">
        <v>83</v>
      </c>
      <c r="D10833">
        <v>2</v>
      </c>
      <c r="E10833">
        <v>177000</v>
      </c>
      <c r="F10833">
        <f>Table2[[#This Row],[Đơn Giá Chuẩn]]*Table2[[#This Row],[Tổng số lượng bán]]</f>
        <v>354000</v>
      </c>
      <c r="G10833">
        <v>0</v>
      </c>
      <c r="H10833">
        <f>Table2[[#This Row],[Doanh số bán]]-Table2[[#This Row],[Chiết khấu]]</f>
        <v>354000</v>
      </c>
      <c r="K10833" t="s">
        <v>24</v>
      </c>
      <c r="L10833">
        <v>0.25</v>
      </c>
      <c r="M10833" t="s">
        <v>918</v>
      </c>
      <c r="N10833" t="s">
        <v>919</v>
      </c>
      <c r="O10833">
        <v>0.5</v>
      </c>
      <c r="P10833" t="s">
        <v>272</v>
      </c>
      <c r="Q10833" t="s">
        <v>273</v>
      </c>
      <c r="R10833" t="s">
        <v>41</v>
      </c>
      <c r="S10833" t="s">
        <v>42</v>
      </c>
      <c r="T10833" t="s">
        <v>922</v>
      </c>
      <c r="U10833" t="s">
        <v>923</v>
      </c>
      <c r="V10833" t="s">
        <v>33</v>
      </c>
    </row>
    <row r="10834" spans="1:22">
      <c r="A10834" s="4">
        <v>46102</v>
      </c>
      <c r="B10834" t="s">
        <v>7907</v>
      </c>
      <c r="C10834" t="s">
        <v>83</v>
      </c>
      <c r="D10834">
        <v>1</v>
      </c>
      <c r="E10834">
        <v>177000</v>
      </c>
      <c r="F10834">
        <f>Table2[[#This Row],[Đơn Giá Chuẩn]]*Table2[[#This Row],[Tổng số lượng bán]]</f>
        <v>177000</v>
      </c>
      <c r="G10834">
        <v>0</v>
      </c>
      <c r="H10834">
        <f>Table2[[#This Row],[Doanh số bán]]-Table2[[#This Row],[Chiết khấu]]</f>
        <v>177000</v>
      </c>
      <c r="K10834" t="s">
        <v>24</v>
      </c>
      <c r="L10834">
        <v>0.25</v>
      </c>
      <c r="M10834" t="s">
        <v>25</v>
      </c>
      <c r="N10834" t="s">
        <v>26</v>
      </c>
      <c r="O10834">
        <v>0.25</v>
      </c>
      <c r="P10834" t="s">
        <v>272</v>
      </c>
      <c r="Q10834" t="s">
        <v>273</v>
      </c>
      <c r="R10834" t="s">
        <v>41</v>
      </c>
      <c r="S10834" t="s">
        <v>42</v>
      </c>
      <c r="T10834" t="s">
        <v>31</v>
      </c>
      <c r="U10834" t="s">
        <v>32</v>
      </c>
      <c r="V10834" t="s">
        <v>33</v>
      </c>
    </row>
    <row r="10835" spans="1:22">
      <c r="A10835" s="4">
        <v>46103</v>
      </c>
      <c r="B10835" t="s">
        <v>7776</v>
      </c>
      <c r="C10835" t="s">
        <v>23</v>
      </c>
      <c r="D10835">
        <v>1</v>
      </c>
      <c r="E10835">
        <v>32000</v>
      </c>
      <c r="F10835">
        <f>Table2[[#This Row],[Đơn Giá Chuẩn]]*Table2[[#This Row],[Tổng số lượng bán]]</f>
        <v>32000</v>
      </c>
      <c r="G10835">
        <v>0</v>
      </c>
      <c r="H10835">
        <f>Table2[[#This Row],[Doanh số bán]]-Table2[[#This Row],[Chiết khấu]]</f>
        <v>32000</v>
      </c>
      <c r="K10835" t="s">
        <v>24</v>
      </c>
      <c r="L10835">
        <v>0</v>
      </c>
      <c r="M10835" t="s">
        <v>319</v>
      </c>
      <c r="N10835" t="s">
        <v>26</v>
      </c>
      <c r="O10835">
        <v>0</v>
      </c>
      <c r="P10835" t="s">
        <v>873</v>
      </c>
      <c r="Q10835" t="s">
        <v>874</v>
      </c>
      <c r="R10835" t="s">
        <v>29</v>
      </c>
      <c r="S10835" t="s">
        <v>30</v>
      </c>
      <c r="T10835" t="s">
        <v>320</v>
      </c>
      <c r="U10835" t="s">
        <v>321</v>
      </c>
      <c r="V10835" t="s">
        <v>33</v>
      </c>
    </row>
    <row r="10836" spans="1:22">
      <c r="A10836" s="4">
        <v>46103</v>
      </c>
      <c r="B10836" t="s">
        <v>7776</v>
      </c>
      <c r="C10836" t="s">
        <v>23</v>
      </c>
      <c r="D10836">
        <v>1</v>
      </c>
      <c r="E10836">
        <v>62000</v>
      </c>
      <c r="F10836">
        <f>Table2[[#This Row],[Đơn Giá Chuẩn]]*Table2[[#This Row],[Tổng số lượng bán]]</f>
        <v>62000</v>
      </c>
      <c r="G10836">
        <v>0</v>
      </c>
      <c r="H10836">
        <f>Table2[[#This Row],[Doanh số bán]]-Table2[[#This Row],[Chiết khấu]]</f>
        <v>62000</v>
      </c>
      <c r="K10836" t="s">
        <v>24</v>
      </c>
      <c r="L10836">
        <v>0</v>
      </c>
      <c r="M10836" t="s">
        <v>319</v>
      </c>
      <c r="N10836" t="s">
        <v>26</v>
      </c>
      <c r="O10836">
        <v>0</v>
      </c>
      <c r="P10836" t="s">
        <v>199</v>
      </c>
      <c r="Q10836" t="s">
        <v>200</v>
      </c>
      <c r="R10836" t="s">
        <v>29</v>
      </c>
      <c r="S10836" t="s">
        <v>30</v>
      </c>
      <c r="T10836" t="s">
        <v>320</v>
      </c>
      <c r="U10836" t="s">
        <v>321</v>
      </c>
      <c r="V10836" t="s">
        <v>33</v>
      </c>
    </row>
    <row r="10837" spans="1:22">
      <c r="A10837" s="4">
        <v>46103</v>
      </c>
      <c r="B10837" t="s">
        <v>7777</v>
      </c>
      <c r="C10837" t="s">
        <v>23</v>
      </c>
      <c r="D10837">
        <v>1</v>
      </c>
      <c r="E10837">
        <v>25999.999999999996</v>
      </c>
      <c r="F10837">
        <f>Table2[[#This Row],[Đơn Giá Chuẩn]]*Table2[[#This Row],[Tổng số lượng bán]]</f>
        <v>25999.999999999996</v>
      </c>
      <c r="G10837">
        <v>0</v>
      </c>
      <c r="H10837">
        <f>Table2[[#This Row],[Doanh số bán]]-Table2[[#This Row],[Chiết khấu]]</f>
        <v>25999.999999999996</v>
      </c>
      <c r="K10837" t="s">
        <v>24</v>
      </c>
      <c r="L10837">
        <v>0</v>
      </c>
      <c r="M10837" t="s">
        <v>319</v>
      </c>
      <c r="N10837" t="s">
        <v>26</v>
      </c>
      <c r="O10837">
        <v>0</v>
      </c>
      <c r="P10837" t="s">
        <v>129</v>
      </c>
      <c r="Q10837" t="s">
        <v>130</v>
      </c>
      <c r="R10837" t="s">
        <v>29</v>
      </c>
      <c r="S10837" t="s">
        <v>30</v>
      </c>
      <c r="T10837" t="s">
        <v>320</v>
      </c>
      <c r="U10837" t="s">
        <v>321</v>
      </c>
      <c r="V10837" t="s">
        <v>33</v>
      </c>
    </row>
    <row r="10838" spans="1:22">
      <c r="A10838" s="4">
        <v>46103</v>
      </c>
      <c r="B10838" t="s">
        <v>7778</v>
      </c>
      <c r="C10838" t="s">
        <v>23</v>
      </c>
      <c r="D10838">
        <v>1</v>
      </c>
      <c r="E10838">
        <v>25999.999999999996</v>
      </c>
      <c r="F10838">
        <f>Table2[[#This Row],[Đơn Giá Chuẩn]]*Table2[[#This Row],[Tổng số lượng bán]]</f>
        <v>25999.999999999996</v>
      </c>
      <c r="G10838">
        <v>0</v>
      </c>
      <c r="H10838">
        <f>Table2[[#This Row],[Doanh số bán]]-Table2[[#This Row],[Chiết khấu]]</f>
        <v>25999.999999999996</v>
      </c>
      <c r="K10838" t="s">
        <v>24</v>
      </c>
      <c r="L10838">
        <v>0</v>
      </c>
      <c r="M10838" t="s">
        <v>319</v>
      </c>
      <c r="N10838" t="s">
        <v>26</v>
      </c>
      <c r="O10838">
        <v>0</v>
      </c>
      <c r="P10838" t="s">
        <v>129</v>
      </c>
      <c r="Q10838" t="s">
        <v>130</v>
      </c>
      <c r="R10838" t="s">
        <v>29</v>
      </c>
      <c r="S10838" t="s">
        <v>30</v>
      </c>
      <c r="T10838" t="s">
        <v>320</v>
      </c>
      <c r="U10838" t="s">
        <v>321</v>
      </c>
      <c r="V10838" t="s">
        <v>33</v>
      </c>
    </row>
    <row r="10839" spans="1:22">
      <c r="A10839" s="4">
        <v>46103</v>
      </c>
      <c r="B10839" t="s">
        <v>7779</v>
      </c>
      <c r="C10839" t="s">
        <v>23</v>
      </c>
      <c r="D10839">
        <v>1</v>
      </c>
      <c r="E10839">
        <v>25999.999999999996</v>
      </c>
      <c r="F10839">
        <f>Table2[[#This Row],[Đơn Giá Chuẩn]]*Table2[[#This Row],[Tổng số lượng bán]]</f>
        <v>25999.999999999996</v>
      </c>
      <c r="G10839">
        <v>0</v>
      </c>
      <c r="H10839">
        <f>Table2[[#This Row],[Doanh số bán]]-Table2[[#This Row],[Chiết khấu]]</f>
        <v>25999.999999999996</v>
      </c>
      <c r="K10839" t="s">
        <v>24</v>
      </c>
      <c r="L10839">
        <v>0</v>
      </c>
      <c r="M10839" t="s">
        <v>319</v>
      </c>
      <c r="N10839" t="s">
        <v>26</v>
      </c>
      <c r="O10839">
        <v>0</v>
      </c>
      <c r="P10839" t="s">
        <v>47</v>
      </c>
      <c r="Q10839" t="s">
        <v>48</v>
      </c>
      <c r="R10839" t="s">
        <v>29</v>
      </c>
      <c r="S10839" t="s">
        <v>30</v>
      </c>
      <c r="T10839" t="s">
        <v>320</v>
      </c>
      <c r="U10839" t="s">
        <v>321</v>
      </c>
      <c r="V10839" t="s">
        <v>33</v>
      </c>
    </row>
    <row r="10840" spans="1:22">
      <c r="A10840" s="4">
        <v>46103</v>
      </c>
      <c r="B10840" t="s">
        <v>7780</v>
      </c>
      <c r="C10840" t="s">
        <v>23</v>
      </c>
      <c r="D10840">
        <v>1</v>
      </c>
      <c r="E10840">
        <v>62000</v>
      </c>
      <c r="F10840">
        <f>Table2[[#This Row],[Đơn Giá Chuẩn]]*Table2[[#This Row],[Tổng số lượng bán]]</f>
        <v>62000</v>
      </c>
      <c r="G10840">
        <v>0</v>
      </c>
      <c r="H10840">
        <f>Table2[[#This Row],[Doanh số bán]]-Table2[[#This Row],[Chiết khấu]]</f>
        <v>62000</v>
      </c>
      <c r="K10840" t="s">
        <v>24</v>
      </c>
      <c r="L10840">
        <v>0</v>
      </c>
      <c r="M10840" t="s">
        <v>319</v>
      </c>
      <c r="N10840" t="s">
        <v>26</v>
      </c>
      <c r="O10840">
        <v>0</v>
      </c>
      <c r="P10840" t="s">
        <v>199</v>
      </c>
      <c r="Q10840" t="s">
        <v>200</v>
      </c>
      <c r="R10840" t="s">
        <v>29</v>
      </c>
      <c r="S10840" t="s">
        <v>30</v>
      </c>
      <c r="T10840" t="s">
        <v>320</v>
      </c>
      <c r="U10840" t="s">
        <v>321</v>
      </c>
      <c r="V10840" t="s">
        <v>33</v>
      </c>
    </row>
    <row r="10841" spans="1:22">
      <c r="A10841" s="4">
        <v>46103</v>
      </c>
      <c r="B10841" t="s">
        <v>7780</v>
      </c>
      <c r="C10841" t="s">
        <v>23</v>
      </c>
      <c r="D10841">
        <v>1</v>
      </c>
      <c r="E10841">
        <v>67000</v>
      </c>
      <c r="F10841">
        <f>Table2[[#This Row],[Đơn Giá Chuẩn]]*Table2[[#This Row],[Tổng số lượng bán]]</f>
        <v>67000</v>
      </c>
      <c r="G10841">
        <v>0</v>
      </c>
      <c r="H10841">
        <f>Table2[[#This Row],[Doanh số bán]]-Table2[[#This Row],[Chiết khấu]]</f>
        <v>67000</v>
      </c>
      <c r="K10841" t="s">
        <v>24</v>
      </c>
      <c r="L10841">
        <v>0</v>
      </c>
      <c r="M10841" t="s">
        <v>319</v>
      </c>
      <c r="N10841" t="s">
        <v>26</v>
      </c>
      <c r="O10841">
        <v>0</v>
      </c>
      <c r="P10841" t="s">
        <v>96</v>
      </c>
      <c r="Q10841" t="s">
        <v>97</v>
      </c>
      <c r="R10841" t="s">
        <v>29</v>
      </c>
      <c r="S10841" t="s">
        <v>30</v>
      </c>
      <c r="T10841" t="s">
        <v>320</v>
      </c>
      <c r="U10841" t="s">
        <v>321</v>
      </c>
      <c r="V10841" t="s">
        <v>33</v>
      </c>
    </row>
    <row r="10842" spans="1:22">
      <c r="A10842" s="4">
        <v>46103</v>
      </c>
      <c r="B10842" t="s">
        <v>7781</v>
      </c>
      <c r="C10842" t="s">
        <v>23</v>
      </c>
      <c r="D10842">
        <v>1</v>
      </c>
      <c r="E10842">
        <v>37000</v>
      </c>
      <c r="F10842">
        <f>Table2[[#This Row],[Đơn Giá Chuẩn]]*Table2[[#This Row],[Tổng số lượng bán]]</f>
        <v>37000</v>
      </c>
      <c r="G10842">
        <v>0</v>
      </c>
      <c r="H10842">
        <f>Table2[[#This Row],[Doanh số bán]]-Table2[[#This Row],[Chiết khấu]]</f>
        <v>37000</v>
      </c>
      <c r="K10842" t="s">
        <v>24</v>
      </c>
      <c r="L10842">
        <v>0</v>
      </c>
      <c r="M10842" t="s">
        <v>319</v>
      </c>
      <c r="N10842" t="s">
        <v>26</v>
      </c>
      <c r="O10842">
        <v>0</v>
      </c>
      <c r="P10842" t="s">
        <v>402</v>
      </c>
      <c r="Q10842" t="s">
        <v>403</v>
      </c>
      <c r="R10842" t="s">
        <v>29</v>
      </c>
      <c r="S10842" t="s">
        <v>59</v>
      </c>
      <c r="T10842" t="s">
        <v>320</v>
      </c>
      <c r="U10842" t="s">
        <v>321</v>
      </c>
      <c r="V10842" t="s">
        <v>33</v>
      </c>
    </row>
    <row r="10843" spans="1:22">
      <c r="A10843" s="4">
        <v>46103</v>
      </c>
      <c r="B10843" t="s">
        <v>7782</v>
      </c>
      <c r="C10843" t="s">
        <v>23</v>
      </c>
      <c r="D10843">
        <v>1</v>
      </c>
      <c r="E10843">
        <v>27000</v>
      </c>
      <c r="F10843">
        <f>Table2[[#This Row],[Đơn Giá Chuẩn]]*Table2[[#This Row],[Tổng số lượng bán]]</f>
        <v>27000</v>
      </c>
      <c r="G10843">
        <v>0</v>
      </c>
      <c r="H10843">
        <f>Table2[[#This Row],[Doanh số bán]]-Table2[[#This Row],[Chiết khấu]]</f>
        <v>27000</v>
      </c>
      <c r="K10843" t="s">
        <v>24</v>
      </c>
      <c r="L10843">
        <v>0</v>
      </c>
      <c r="M10843" t="s">
        <v>319</v>
      </c>
      <c r="N10843" t="s">
        <v>26</v>
      </c>
      <c r="O10843">
        <v>0</v>
      </c>
      <c r="P10843" t="s">
        <v>238</v>
      </c>
      <c r="Q10843" t="s">
        <v>239</v>
      </c>
      <c r="R10843" t="s">
        <v>29</v>
      </c>
      <c r="S10843" t="s">
        <v>240</v>
      </c>
      <c r="T10843" t="s">
        <v>320</v>
      </c>
      <c r="U10843" t="s">
        <v>321</v>
      </c>
      <c r="V10843" t="s">
        <v>33</v>
      </c>
    </row>
    <row r="10844" spans="1:22">
      <c r="A10844" s="4">
        <v>46103</v>
      </c>
      <c r="B10844" t="s">
        <v>7782</v>
      </c>
      <c r="C10844" t="s">
        <v>23</v>
      </c>
      <c r="D10844">
        <v>1</v>
      </c>
      <c r="E10844">
        <v>42000</v>
      </c>
      <c r="F10844">
        <f>Table2[[#This Row],[Đơn Giá Chuẩn]]*Table2[[#This Row],[Tổng số lượng bán]]</f>
        <v>42000</v>
      </c>
      <c r="G10844">
        <v>0</v>
      </c>
      <c r="H10844">
        <f>Table2[[#This Row],[Doanh số bán]]-Table2[[#This Row],[Chiết khấu]]</f>
        <v>42000</v>
      </c>
      <c r="K10844" t="s">
        <v>24</v>
      </c>
      <c r="L10844">
        <v>0</v>
      </c>
      <c r="M10844" t="s">
        <v>319</v>
      </c>
      <c r="N10844" t="s">
        <v>26</v>
      </c>
      <c r="O10844">
        <v>0</v>
      </c>
      <c r="P10844" t="s">
        <v>886</v>
      </c>
      <c r="Q10844" t="s">
        <v>887</v>
      </c>
      <c r="R10844" t="s">
        <v>29</v>
      </c>
      <c r="S10844" t="s">
        <v>56</v>
      </c>
      <c r="T10844" t="s">
        <v>320</v>
      </c>
      <c r="U10844" t="s">
        <v>321</v>
      </c>
      <c r="V10844" t="s">
        <v>33</v>
      </c>
    </row>
    <row r="10845" spans="1:22">
      <c r="A10845" s="4">
        <v>46103</v>
      </c>
      <c r="B10845" t="s">
        <v>7783</v>
      </c>
      <c r="C10845" t="s">
        <v>104</v>
      </c>
      <c r="D10845">
        <v>24</v>
      </c>
      <c r="E10845">
        <v>47000</v>
      </c>
      <c r="F10845">
        <f>Table2[[#This Row],[Đơn Giá Chuẩn]]*Table2[[#This Row],[Tổng số lượng bán]]</f>
        <v>1128000</v>
      </c>
      <c r="G10845">
        <v>0</v>
      </c>
      <c r="H10845">
        <f>Table2[[#This Row],[Doanh số bán]]-Table2[[#This Row],[Chiết khấu]]</f>
        <v>1128000</v>
      </c>
      <c r="K10845" t="s">
        <v>24</v>
      </c>
      <c r="L10845">
        <v>0.12</v>
      </c>
      <c r="M10845" t="s">
        <v>319</v>
      </c>
      <c r="N10845" t="s">
        <v>26</v>
      </c>
      <c r="O10845">
        <v>2.88</v>
      </c>
      <c r="P10845" t="s">
        <v>520</v>
      </c>
      <c r="Q10845" t="s">
        <v>521</v>
      </c>
      <c r="R10845" t="s">
        <v>107</v>
      </c>
      <c r="S10845" t="s">
        <v>108</v>
      </c>
      <c r="T10845" t="s">
        <v>320</v>
      </c>
      <c r="U10845" t="s">
        <v>321</v>
      </c>
      <c r="V10845" t="s">
        <v>33</v>
      </c>
    </row>
    <row r="10846" spans="1:22">
      <c r="A10846" s="4">
        <v>46103</v>
      </c>
      <c r="B10846" t="s">
        <v>7784</v>
      </c>
      <c r="C10846" t="s">
        <v>23</v>
      </c>
      <c r="D10846">
        <v>1</v>
      </c>
      <c r="E10846">
        <v>21000</v>
      </c>
      <c r="F10846">
        <f>Table2[[#This Row],[Đơn Giá Chuẩn]]*Table2[[#This Row],[Tổng số lượng bán]]</f>
        <v>21000</v>
      </c>
      <c r="G10846">
        <v>0</v>
      </c>
      <c r="H10846">
        <f>Table2[[#This Row],[Doanh số bán]]-Table2[[#This Row],[Chiết khấu]]</f>
        <v>21000</v>
      </c>
      <c r="K10846" t="s">
        <v>24</v>
      </c>
      <c r="L10846">
        <v>0</v>
      </c>
      <c r="M10846" t="s">
        <v>319</v>
      </c>
      <c r="N10846" t="s">
        <v>26</v>
      </c>
      <c r="O10846">
        <v>0</v>
      </c>
      <c r="P10846" t="s">
        <v>27</v>
      </c>
      <c r="Q10846" t="s">
        <v>28</v>
      </c>
      <c r="R10846" t="s">
        <v>29</v>
      </c>
      <c r="S10846" t="s">
        <v>30</v>
      </c>
      <c r="T10846" t="s">
        <v>320</v>
      </c>
      <c r="U10846" t="s">
        <v>321</v>
      </c>
      <c r="V10846" t="s">
        <v>33</v>
      </c>
    </row>
    <row r="10847" spans="1:22">
      <c r="A10847" s="4">
        <v>46101</v>
      </c>
      <c r="B10847" t="s">
        <v>7785</v>
      </c>
      <c r="C10847" t="s">
        <v>23</v>
      </c>
      <c r="D10847">
        <v>1</v>
      </c>
      <c r="E10847">
        <v>52000</v>
      </c>
      <c r="F10847">
        <f>Table2[[#This Row],[Đơn Giá Chuẩn]]*Table2[[#This Row],[Tổng số lượng bán]]</f>
        <v>52000</v>
      </c>
      <c r="G10847">
        <v>0</v>
      </c>
      <c r="H10847">
        <f>Table2[[#This Row],[Doanh số bán]]-Table2[[#This Row],[Chiết khấu]]</f>
        <v>52000</v>
      </c>
      <c r="K10847" t="s">
        <v>24</v>
      </c>
      <c r="L10847">
        <v>0</v>
      </c>
      <c r="M10847" t="s">
        <v>918</v>
      </c>
      <c r="N10847" t="s">
        <v>919</v>
      </c>
      <c r="O10847">
        <v>0</v>
      </c>
      <c r="P10847" t="s">
        <v>1730</v>
      </c>
      <c r="Q10847" t="s">
        <v>1731</v>
      </c>
      <c r="R10847" t="s">
        <v>29</v>
      </c>
      <c r="S10847" t="s">
        <v>30</v>
      </c>
      <c r="T10847" t="s">
        <v>922</v>
      </c>
      <c r="U10847" t="s">
        <v>923</v>
      </c>
      <c r="V10847" t="s">
        <v>33</v>
      </c>
    </row>
    <row r="10848" spans="1:22">
      <c r="A10848" s="4">
        <v>46101</v>
      </c>
      <c r="B10848" t="s">
        <v>7786</v>
      </c>
      <c r="C10848" t="s">
        <v>23</v>
      </c>
      <c r="D10848">
        <v>1</v>
      </c>
      <c r="E10848">
        <v>47000</v>
      </c>
      <c r="F10848">
        <f>Table2[[#This Row],[Đơn Giá Chuẩn]]*Table2[[#This Row],[Tổng số lượng bán]]</f>
        <v>47000</v>
      </c>
      <c r="G10848">
        <v>0</v>
      </c>
      <c r="H10848">
        <f>Table2[[#This Row],[Doanh số bán]]-Table2[[#This Row],[Chiết khấu]]</f>
        <v>47000</v>
      </c>
      <c r="K10848" t="s">
        <v>24</v>
      </c>
      <c r="L10848">
        <v>0</v>
      </c>
      <c r="M10848" t="s">
        <v>918</v>
      </c>
      <c r="N10848" t="s">
        <v>919</v>
      </c>
      <c r="O10848">
        <v>0</v>
      </c>
      <c r="P10848" t="s">
        <v>1740</v>
      </c>
      <c r="Q10848" t="s">
        <v>1741</v>
      </c>
      <c r="R10848" t="s">
        <v>29</v>
      </c>
      <c r="S10848" t="s">
        <v>30</v>
      </c>
      <c r="T10848" t="s">
        <v>922</v>
      </c>
      <c r="U10848" t="s">
        <v>923</v>
      </c>
      <c r="V10848" t="s">
        <v>33</v>
      </c>
    </row>
    <row r="10849" spans="1:22">
      <c r="A10849" s="4">
        <v>46101</v>
      </c>
      <c r="B10849" t="s">
        <v>7787</v>
      </c>
      <c r="C10849" t="s">
        <v>23</v>
      </c>
      <c r="D10849">
        <v>1</v>
      </c>
      <c r="E10849">
        <v>42000</v>
      </c>
      <c r="F10849">
        <f>Table2[[#This Row],[Đơn Giá Chuẩn]]*Table2[[#This Row],[Tổng số lượng bán]]</f>
        <v>42000</v>
      </c>
      <c r="G10849">
        <v>12963</v>
      </c>
      <c r="H10849">
        <f>Table2[[#This Row],[Doanh số bán]]-Table2[[#This Row],[Chiết khấu]]</f>
        <v>29037</v>
      </c>
      <c r="K10849" t="s">
        <v>24</v>
      </c>
      <c r="L10849">
        <v>0</v>
      </c>
      <c r="M10849" t="s">
        <v>918</v>
      </c>
      <c r="N10849" t="s">
        <v>919</v>
      </c>
      <c r="O10849">
        <v>0</v>
      </c>
      <c r="P10849" t="s">
        <v>1771</v>
      </c>
      <c r="Q10849" t="s">
        <v>1772</v>
      </c>
      <c r="R10849" t="s">
        <v>29</v>
      </c>
      <c r="S10849" t="s">
        <v>30</v>
      </c>
      <c r="T10849" t="s">
        <v>922</v>
      </c>
      <c r="U10849" t="s">
        <v>923</v>
      </c>
      <c r="V10849" t="s">
        <v>33</v>
      </c>
    </row>
    <row r="10850" spans="1:22">
      <c r="A10850" s="4">
        <v>46101</v>
      </c>
      <c r="B10850" t="s">
        <v>7788</v>
      </c>
      <c r="C10850" t="s">
        <v>23</v>
      </c>
      <c r="D10850">
        <v>1</v>
      </c>
      <c r="E10850">
        <v>52000</v>
      </c>
      <c r="F10850">
        <f>Table2[[#This Row],[Đơn Giá Chuẩn]]*Table2[[#This Row],[Tổng số lượng bán]]</f>
        <v>52000</v>
      </c>
      <c r="G10850">
        <v>16204</v>
      </c>
      <c r="H10850">
        <f>Table2[[#This Row],[Doanh số bán]]-Table2[[#This Row],[Chiết khấu]]</f>
        <v>35796</v>
      </c>
      <c r="K10850" t="s">
        <v>24</v>
      </c>
      <c r="L10850">
        <v>0</v>
      </c>
      <c r="M10850" t="s">
        <v>918</v>
      </c>
      <c r="N10850" t="s">
        <v>919</v>
      </c>
      <c r="O10850">
        <v>0</v>
      </c>
      <c r="P10850" t="s">
        <v>1730</v>
      </c>
      <c r="Q10850" t="s">
        <v>1731</v>
      </c>
      <c r="R10850" t="s">
        <v>29</v>
      </c>
      <c r="S10850" t="s">
        <v>30</v>
      </c>
      <c r="T10850" t="s">
        <v>922</v>
      </c>
      <c r="U10850" t="s">
        <v>923</v>
      </c>
      <c r="V10850" t="s">
        <v>33</v>
      </c>
    </row>
    <row r="10851" spans="1:22">
      <c r="A10851" s="4">
        <v>46101</v>
      </c>
      <c r="B10851" t="s">
        <v>7788</v>
      </c>
      <c r="C10851" t="s">
        <v>23</v>
      </c>
      <c r="D10851">
        <v>1</v>
      </c>
      <c r="E10851">
        <v>42000</v>
      </c>
      <c r="F10851">
        <f>Table2[[#This Row],[Đơn Giá Chuẩn]]*Table2[[#This Row],[Tổng số lượng bán]]</f>
        <v>42000</v>
      </c>
      <c r="G10851">
        <v>12963</v>
      </c>
      <c r="H10851">
        <f>Table2[[#This Row],[Doanh số bán]]-Table2[[#This Row],[Chiết khấu]]</f>
        <v>29037</v>
      </c>
      <c r="K10851" t="s">
        <v>24</v>
      </c>
      <c r="L10851">
        <v>0</v>
      </c>
      <c r="M10851" t="s">
        <v>918</v>
      </c>
      <c r="N10851" t="s">
        <v>919</v>
      </c>
      <c r="O10851">
        <v>0</v>
      </c>
      <c r="P10851" t="s">
        <v>1875</v>
      </c>
      <c r="Q10851" t="s">
        <v>1876</v>
      </c>
      <c r="R10851" t="s">
        <v>29</v>
      </c>
      <c r="S10851" t="s">
        <v>56</v>
      </c>
      <c r="T10851" t="s">
        <v>922</v>
      </c>
      <c r="U10851" t="s">
        <v>923</v>
      </c>
      <c r="V10851" t="s">
        <v>33</v>
      </c>
    </row>
    <row r="10852" spans="1:22">
      <c r="A10852" s="4">
        <v>46101</v>
      </c>
      <c r="B10852" t="s">
        <v>7789</v>
      </c>
      <c r="C10852" t="s">
        <v>23</v>
      </c>
      <c r="D10852">
        <v>1</v>
      </c>
      <c r="E10852">
        <v>52000</v>
      </c>
      <c r="F10852">
        <f>Table2[[#This Row],[Đơn Giá Chuẩn]]*Table2[[#This Row],[Tổng số lượng bán]]</f>
        <v>52000</v>
      </c>
      <c r="G10852">
        <v>16204</v>
      </c>
      <c r="H10852">
        <f>Table2[[#This Row],[Doanh số bán]]-Table2[[#This Row],[Chiết khấu]]</f>
        <v>35796</v>
      </c>
      <c r="K10852" t="s">
        <v>24</v>
      </c>
      <c r="L10852">
        <v>0</v>
      </c>
      <c r="M10852" t="s">
        <v>918</v>
      </c>
      <c r="N10852" t="s">
        <v>919</v>
      </c>
      <c r="O10852">
        <v>0</v>
      </c>
      <c r="P10852" t="s">
        <v>1730</v>
      </c>
      <c r="Q10852" t="s">
        <v>1731</v>
      </c>
      <c r="R10852" t="s">
        <v>29</v>
      </c>
      <c r="S10852" t="s">
        <v>30</v>
      </c>
      <c r="T10852" t="s">
        <v>922</v>
      </c>
      <c r="U10852" t="s">
        <v>923</v>
      </c>
      <c r="V10852" t="s">
        <v>33</v>
      </c>
    </row>
    <row r="10853" spans="1:22">
      <c r="A10853" s="4">
        <v>46101</v>
      </c>
      <c r="B10853" t="s">
        <v>7790</v>
      </c>
      <c r="C10853" t="s">
        <v>23</v>
      </c>
      <c r="D10853">
        <v>2</v>
      </c>
      <c r="E10853">
        <v>47000</v>
      </c>
      <c r="F10853">
        <f>Table2[[#This Row],[Đơn Giá Chuẩn]]*Table2[[#This Row],[Tổng số lượng bán]]</f>
        <v>94000</v>
      </c>
      <c r="G10853">
        <v>0</v>
      </c>
      <c r="H10853">
        <f>Table2[[#This Row],[Doanh số bán]]-Table2[[#This Row],[Chiết khấu]]</f>
        <v>94000</v>
      </c>
      <c r="K10853" t="s">
        <v>24</v>
      </c>
      <c r="L10853">
        <v>0</v>
      </c>
      <c r="M10853" t="s">
        <v>918</v>
      </c>
      <c r="N10853" t="s">
        <v>919</v>
      </c>
      <c r="O10853">
        <v>0</v>
      </c>
      <c r="P10853" t="s">
        <v>1740</v>
      </c>
      <c r="Q10853" t="s">
        <v>1741</v>
      </c>
      <c r="R10853" t="s">
        <v>29</v>
      </c>
      <c r="S10853" t="s">
        <v>30</v>
      </c>
      <c r="T10853" t="s">
        <v>922</v>
      </c>
      <c r="U10853" t="s">
        <v>923</v>
      </c>
      <c r="V10853" t="s">
        <v>33</v>
      </c>
    </row>
    <row r="10854" spans="1:22">
      <c r="A10854" s="4">
        <v>46101</v>
      </c>
      <c r="B10854" t="s">
        <v>7791</v>
      </c>
      <c r="C10854" t="s">
        <v>23</v>
      </c>
      <c r="D10854">
        <v>1</v>
      </c>
      <c r="E10854">
        <v>47000</v>
      </c>
      <c r="F10854">
        <f>Table2[[#This Row],[Đơn Giá Chuẩn]]*Table2[[#This Row],[Tổng số lượng bán]]</f>
        <v>47000</v>
      </c>
      <c r="G10854">
        <v>0</v>
      </c>
      <c r="H10854">
        <f>Table2[[#This Row],[Doanh số bán]]-Table2[[#This Row],[Chiết khấu]]</f>
        <v>47000</v>
      </c>
      <c r="K10854" t="s">
        <v>24</v>
      </c>
      <c r="L10854">
        <v>0</v>
      </c>
      <c r="M10854" t="s">
        <v>918</v>
      </c>
      <c r="N10854" t="s">
        <v>919</v>
      </c>
      <c r="O10854">
        <v>0</v>
      </c>
      <c r="P10854" t="s">
        <v>1740</v>
      </c>
      <c r="Q10854" t="s">
        <v>1741</v>
      </c>
      <c r="R10854" t="s">
        <v>29</v>
      </c>
      <c r="S10854" t="s">
        <v>30</v>
      </c>
      <c r="T10854" t="s">
        <v>922</v>
      </c>
      <c r="U10854" t="s">
        <v>923</v>
      </c>
      <c r="V10854" t="s">
        <v>33</v>
      </c>
    </row>
    <row r="10855" spans="1:22">
      <c r="A10855" s="4">
        <v>46101</v>
      </c>
      <c r="B10855" t="s">
        <v>7792</v>
      </c>
      <c r="C10855" t="s">
        <v>23</v>
      </c>
      <c r="D10855">
        <v>1</v>
      </c>
      <c r="E10855">
        <v>42000</v>
      </c>
      <c r="F10855">
        <f>Table2[[#This Row],[Đơn Giá Chuẩn]]*Table2[[#This Row],[Tổng số lượng bán]]</f>
        <v>42000</v>
      </c>
      <c r="G10855">
        <v>0</v>
      </c>
      <c r="H10855">
        <f>Table2[[#This Row],[Doanh số bán]]-Table2[[#This Row],[Chiết khấu]]</f>
        <v>42000</v>
      </c>
      <c r="K10855" t="s">
        <v>24</v>
      </c>
      <c r="L10855">
        <v>0</v>
      </c>
      <c r="M10855" t="s">
        <v>918</v>
      </c>
      <c r="N10855" t="s">
        <v>919</v>
      </c>
      <c r="O10855">
        <v>0</v>
      </c>
      <c r="P10855" t="s">
        <v>1771</v>
      </c>
      <c r="Q10855" t="s">
        <v>1772</v>
      </c>
      <c r="R10855" t="s">
        <v>29</v>
      </c>
      <c r="S10855" t="s">
        <v>30</v>
      </c>
      <c r="T10855" t="s">
        <v>922</v>
      </c>
      <c r="U10855" t="s">
        <v>923</v>
      </c>
      <c r="V10855" t="s">
        <v>33</v>
      </c>
    </row>
    <row r="10856" spans="1:22">
      <c r="A10856" s="4">
        <v>46101</v>
      </c>
      <c r="B10856" t="s">
        <v>7793</v>
      </c>
      <c r="C10856" t="s">
        <v>2500</v>
      </c>
      <c r="D10856">
        <v>1</v>
      </c>
      <c r="E10856">
        <v>262000</v>
      </c>
      <c r="F10856">
        <f>Table2[[#This Row],[Đơn Giá Chuẩn]]*Table2[[#This Row],[Tổng số lượng bán]]</f>
        <v>262000</v>
      </c>
      <c r="G10856">
        <v>84259</v>
      </c>
      <c r="H10856">
        <f>Table2[[#This Row],[Doanh số bán]]-Table2[[#This Row],[Chiết khấu]]</f>
        <v>177741</v>
      </c>
      <c r="K10856" t="s">
        <v>24</v>
      </c>
      <c r="L10856">
        <v>1</v>
      </c>
      <c r="M10856" t="s">
        <v>918</v>
      </c>
      <c r="N10856" t="s">
        <v>919</v>
      </c>
      <c r="O10856">
        <v>1</v>
      </c>
      <c r="P10856" t="s">
        <v>2511</v>
      </c>
      <c r="Q10856" t="s">
        <v>2512</v>
      </c>
      <c r="R10856" t="s">
        <v>41</v>
      </c>
      <c r="S10856" t="s">
        <v>42</v>
      </c>
      <c r="T10856" t="s">
        <v>922</v>
      </c>
      <c r="U10856" t="s">
        <v>923</v>
      </c>
      <c r="V10856" t="s">
        <v>33</v>
      </c>
    </row>
    <row r="10857" spans="1:22">
      <c r="A10857" s="4">
        <v>46104</v>
      </c>
      <c r="B10857" t="s">
        <v>8018</v>
      </c>
      <c r="C10857" t="s">
        <v>83</v>
      </c>
      <c r="D10857">
        <v>4</v>
      </c>
      <c r="E10857">
        <v>177000</v>
      </c>
      <c r="F10857">
        <f>Table2[[#This Row],[Đơn Giá Chuẩn]]*Table2[[#This Row],[Tổng số lượng bán]]</f>
        <v>708000</v>
      </c>
      <c r="G10857">
        <v>0</v>
      </c>
      <c r="H10857">
        <f>Table2[[#This Row],[Doanh số bán]]-Table2[[#This Row],[Chiết khấu]]</f>
        <v>708000</v>
      </c>
      <c r="K10857" t="s">
        <v>24</v>
      </c>
      <c r="L10857">
        <v>0.25</v>
      </c>
      <c r="M10857" t="s">
        <v>918</v>
      </c>
      <c r="N10857" t="s">
        <v>919</v>
      </c>
      <c r="O10857">
        <v>1</v>
      </c>
      <c r="P10857" t="s">
        <v>272</v>
      </c>
      <c r="Q10857" t="s">
        <v>273</v>
      </c>
      <c r="R10857" t="s">
        <v>41</v>
      </c>
      <c r="S10857" t="s">
        <v>42</v>
      </c>
      <c r="T10857" t="s">
        <v>922</v>
      </c>
      <c r="U10857" t="s">
        <v>923</v>
      </c>
      <c r="V10857" t="s">
        <v>33</v>
      </c>
    </row>
    <row r="10858" spans="1:22">
      <c r="A10858" s="4">
        <v>46101</v>
      </c>
      <c r="B10858" t="s">
        <v>7794</v>
      </c>
      <c r="C10858" t="s">
        <v>2493</v>
      </c>
      <c r="D10858">
        <v>2</v>
      </c>
      <c r="E10858">
        <v>192000</v>
      </c>
      <c r="F10858">
        <f>Table2[[#This Row],[Đơn Giá Chuẩn]]*Table2[[#This Row],[Tổng số lượng bán]]</f>
        <v>384000</v>
      </c>
      <c r="G10858">
        <v>0</v>
      </c>
      <c r="H10858">
        <f>Table2[[#This Row],[Doanh số bán]]-Table2[[#This Row],[Chiết khấu]]</f>
        <v>384000</v>
      </c>
      <c r="K10858" t="s">
        <v>24</v>
      </c>
      <c r="L10858">
        <v>0.1</v>
      </c>
      <c r="M10858" t="s">
        <v>918</v>
      </c>
      <c r="N10858" t="s">
        <v>919</v>
      </c>
      <c r="O10858">
        <v>0.2</v>
      </c>
      <c r="P10858" t="s">
        <v>325</v>
      </c>
      <c r="Q10858" t="s">
        <v>326</v>
      </c>
      <c r="R10858" t="s">
        <v>41</v>
      </c>
      <c r="S10858" t="s">
        <v>42</v>
      </c>
      <c r="T10858" t="s">
        <v>922</v>
      </c>
      <c r="U10858" t="s">
        <v>923</v>
      </c>
      <c r="V10858" t="s">
        <v>33</v>
      </c>
    </row>
    <row r="10859" spans="1:22">
      <c r="A10859" s="4">
        <v>46106</v>
      </c>
      <c r="B10859" t="s">
        <v>8246</v>
      </c>
      <c r="C10859" t="s">
        <v>83</v>
      </c>
      <c r="D10859">
        <v>8</v>
      </c>
      <c r="E10859">
        <v>177000</v>
      </c>
      <c r="F10859">
        <f>Table2[[#This Row],[Đơn Giá Chuẩn]]*Table2[[#This Row],[Tổng số lượng bán]]</f>
        <v>1416000</v>
      </c>
      <c r="G10859">
        <v>0</v>
      </c>
      <c r="H10859">
        <f>Table2[[#This Row],[Doanh số bán]]-Table2[[#This Row],[Chiết khấu]]</f>
        <v>1416000</v>
      </c>
      <c r="K10859" t="s">
        <v>24</v>
      </c>
      <c r="L10859">
        <v>0.25</v>
      </c>
      <c r="M10859" t="s">
        <v>319</v>
      </c>
      <c r="N10859" t="s">
        <v>26</v>
      </c>
      <c r="O10859">
        <v>2</v>
      </c>
      <c r="P10859" t="s">
        <v>272</v>
      </c>
      <c r="Q10859" t="s">
        <v>273</v>
      </c>
      <c r="R10859" t="s">
        <v>41</v>
      </c>
      <c r="S10859" t="s">
        <v>42</v>
      </c>
      <c r="T10859" t="s">
        <v>320</v>
      </c>
      <c r="U10859" t="s">
        <v>321</v>
      </c>
      <c r="V10859" t="s">
        <v>33</v>
      </c>
    </row>
    <row r="10860" spans="1:22">
      <c r="A10860" s="4">
        <v>46101</v>
      </c>
      <c r="B10860" t="s">
        <v>7796</v>
      </c>
      <c r="C10860" t="s">
        <v>23</v>
      </c>
      <c r="D10860">
        <v>1</v>
      </c>
      <c r="E10860">
        <v>52000</v>
      </c>
      <c r="F10860">
        <f>Table2[[#This Row],[Đơn Giá Chuẩn]]*Table2[[#This Row],[Tổng số lượng bán]]</f>
        <v>52000</v>
      </c>
      <c r="G10860">
        <v>0</v>
      </c>
      <c r="H10860">
        <f>Table2[[#This Row],[Doanh số bán]]-Table2[[#This Row],[Chiết khấu]]</f>
        <v>52000</v>
      </c>
      <c r="K10860" t="s">
        <v>24</v>
      </c>
      <c r="L10860">
        <v>0</v>
      </c>
      <c r="M10860" t="s">
        <v>918</v>
      </c>
      <c r="N10860" t="s">
        <v>919</v>
      </c>
      <c r="O10860">
        <v>0</v>
      </c>
      <c r="P10860" t="s">
        <v>1730</v>
      </c>
      <c r="Q10860" t="s">
        <v>1731</v>
      </c>
      <c r="R10860" t="s">
        <v>29</v>
      </c>
      <c r="S10860" t="s">
        <v>30</v>
      </c>
      <c r="T10860" t="s">
        <v>922</v>
      </c>
      <c r="U10860" t="s">
        <v>923</v>
      </c>
      <c r="V10860" t="s">
        <v>33</v>
      </c>
    </row>
    <row r="10861" spans="1:22">
      <c r="A10861" s="4">
        <v>46101</v>
      </c>
      <c r="B10861" t="s">
        <v>7797</v>
      </c>
      <c r="C10861" t="s">
        <v>23</v>
      </c>
      <c r="D10861">
        <v>1</v>
      </c>
      <c r="E10861">
        <v>42000</v>
      </c>
      <c r="F10861">
        <f>Table2[[#This Row],[Đơn Giá Chuẩn]]*Table2[[#This Row],[Tổng số lượng bán]]</f>
        <v>42000</v>
      </c>
      <c r="G10861">
        <v>12963</v>
      </c>
      <c r="H10861">
        <f>Table2[[#This Row],[Doanh số bán]]-Table2[[#This Row],[Chiết khấu]]</f>
        <v>29037</v>
      </c>
      <c r="K10861" t="s">
        <v>24</v>
      </c>
      <c r="L10861">
        <v>0</v>
      </c>
      <c r="M10861" t="s">
        <v>918</v>
      </c>
      <c r="N10861" t="s">
        <v>919</v>
      </c>
      <c r="O10861">
        <v>0</v>
      </c>
      <c r="P10861" t="s">
        <v>1771</v>
      </c>
      <c r="Q10861" t="s">
        <v>1772</v>
      </c>
      <c r="R10861" t="s">
        <v>29</v>
      </c>
      <c r="S10861" t="s">
        <v>30</v>
      </c>
      <c r="T10861" t="s">
        <v>922</v>
      </c>
      <c r="U10861" t="s">
        <v>923</v>
      </c>
      <c r="V10861" t="s">
        <v>33</v>
      </c>
    </row>
    <row r="10862" spans="1:22">
      <c r="A10862" s="4">
        <v>46101</v>
      </c>
      <c r="B10862" t="s">
        <v>7798</v>
      </c>
      <c r="C10862" t="s">
        <v>23</v>
      </c>
      <c r="D10862">
        <v>4</v>
      </c>
      <c r="E10862">
        <v>67000</v>
      </c>
      <c r="F10862">
        <f>Table2[[#This Row],[Đơn Giá Chuẩn]]*Table2[[#This Row],[Tổng số lượng bán]]</f>
        <v>268000</v>
      </c>
      <c r="G10862">
        <v>0</v>
      </c>
      <c r="H10862">
        <f>Table2[[#This Row],[Doanh số bán]]-Table2[[#This Row],[Chiết khấu]]</f>
        <v>268000</v>
      </c>
      <c r="K10862" t="s">
        <v>24</v>
      </c>
      <c r="L10862">
        <v>0</v>
      </c>
      <c r="M10862" t="s">
        <v>918</v>
      </c>
      <c r="N10862" t="s">
        <v>919</v>
      </c>
      <c r="O10862">
        <v>0</v>
      </c>
      <c r="P10862" t="s">
        <v>1743</v>
      </c>
      <c r="Q10862" t="s">
        <v>1744</v>
      </c>
      <c r="R10862" t="s">
        <v>29</v>
      </c>
      <c r="S10862" t="s">
        <v>30</v>
      </c>
      <c r="T10862" t="s">
        <v>922</v>
      </c>
      <c r="U10862" t="s">
        <v>923</v>
      </c>
      <c r="V10862" t="s">
        <v>33</v>
      </c>
    </row>
    <row r="10863" spans="1:22">
      <c r="A10863" s="4">
        <v>46101</v>
      </c>
      <c r="B10863" t="s">
        <v>7798</v>
      </c>
      <c r="C10863" t="s">
        <v>23</v>
      </c>
      <c r="D10863">
        <v>1</v>
      </c>
      <c r="E10863">
        <v>67000</v>
      </c>
      <c r="F10863">
        <f>Table2[[#This Row],[Đơn Giá Chuẩn]]*Table2[[#This Row],[Tổng số lượng bán]]</f>
        <v>67000</v>
      </c>
      <c r="G10863">
        <v>0</v>
      </c>
      <c r="H10863">
        <f>Table2[[#This Row],[Doanh số bán]]-Table2[[#This Row],[Chiết khấu]]</f>
        <v>67000</v>
      </c>
      <c r="K10863" t="s">
        <v>24</v>
      </c>
      <c r="L10863">
        <v>0</v>
      </c>
      <c r="M10863" t="s">
        <v>918</v>
      </c>
      <c r="N10863" t="s">
        <v>919</v>
      </c>
      <c r="O10863">
        <v>0</v>
      </c>
      <c r="P10863" t="s">
        <v>1919</v>
      </c>
      <c r="Q10863" t="s">
        <v>1920</v>
      </c>
      <c r="R10863" t="s">
        <v>29</v>
      </c>
      <c r="S10863" t="s">
        <v>91</v>
      </c>
      <c r="T10863" t="s">
        <v>922</v>
      </c>
      <c r="U10863" t="s">
        <v>923</v>
      </c>
      <c r="V10863" t="s">
        <v>33</v>
      </c>
    </row>
    <row r="10864" spans="1:22">
      <c r="A10864" s="4">
        <v>46101</v>
      </c>
      <c r="B10864" t="s">
        <v>7799</v>
      </c>
      <c r="C10864" t="s">
        <v>23</v>
      </c>
      <c r="D10864">
        <v>1</v>
      </c>
      <c r="E10864">
        <v>67000</v>
      </c>
      <c r="F10864">
        <f>Table2[[#This Row],[Đơn Giá Chuẩn]]*Table2[[#This Row],[Tổng số lượng bán]]</f>
        <v>67000</v>
      </c>
      <c r="G10864">
        <v>0</v>
      </c>
      <c r="H10864">
        <f>Table2[[#This Row],[Doanh số bán]]-Table2[[#This Row],[Chiết khấu]]</f>
        <v>67000</v>
      </c>
      <c r="K10864" t="s">
        <v>24</v>
      </c>
      <c r="L10864">
        <v>0</v>
      </c>
      <c r="M10864" t="s">
        <v>918</v>
      </c>
      <c r="N10864" t="s">
        <v>919</v>
      </c>
      <c r="O10864">
        <v>0</v>
      </c>
      <c r="P10864" t="s">
        <v>1919</v>
      </c>
      <c r="Q10864" t="s">
        <v>1920</v>
      </c>
      <c r="R10864" t="s">
        <v>29</v>
      </c>
      <c r="S10864" t="s">
        <v>91</v>
      </c>
      <c r="T10864" t="s">
        <v>922</v>
      </c>
      <c r="U10864" t="s">
        <v>923</v>
      </c>
      <c r="V10864" t="s">
        <v>33</v>
      </c>
    </row>
    <row r="10865" spans="1:22">
      <c r="A10865" s="4">
        <v>46101</v>
      </c>
      <c r="B10865" t="s">
        <v>7800</v>
      </c>
      <c r="C10865" t="s">
        <v>1840</v>
      </c>
      <c r="D10865">
        <v>1</v>
      </c>
      <c r="E10865">
        <v>31454.545454545456</v>
      </c>
      <c r="F10865">
        <f>Table2[[#This Row],[Đơn Giá Chuẩn]]*Table2[[#This Row],[Tổng số lượng bán]]</f>
        <v>31454.545454545456</v>
      </c>
      <c r="G10865">
        <v>0</v>
      </c>
      <c r="H10865">
        <f>Table2[[#This Row],[Doanh số bán]]-Table2[[#This Row],[Chiết khấu]]</f>
        <v>31454.545454545456</v>
      </c>
      <c r="K10865" t="s">
        <v>24</v>
      </c>
      <c r="L10865">
        <v>0</v>
      </c>
      <c r="M10865" t="s">
        <v>918</v>
      </c>
      <c r="N10865" t="s">
        <v>919</v>
      </c>
      <c r="O10865">
        <v>0</v>
      </c>
      <c r="P10865" t="s">
        <v>1841</v>
      </c>
      <c r="Q10865" t="s">
        <v>1842</v>
      </c>
      <c r="R10865" t="s">
        <v>29</v>
      </c>
      <c r="S10865" t="s">
        <v>1738</v>
      </c>
      <c r="T10865" t="s">
        <v>922</v>
      </c>
      <c r="U10865" t="s">
        <v>923</v>
      </c>
      <c r="V10865" t="s">
        <v>33</v>
      </c>
    </row>
    <row r="10866" spans="1:22">
      <c r="A10866" s="4">
        <v>46101</v>
      </c>
      <c r="B10866" t="s">
        <v>7801</v>
      </c>
      <c r="C10866" t="s">
        <v>1840</v>
      </c>
      <c r="D10866">
        <v>1</v>
      </c>
      <c r="E10866">
        <v>31454.545454545456</v>
      </c>
      <c r="F10866">
        <f>Table2[[#This Row],[Đơn Giá Chuẩn]]*Table2[[#This Row],[Tổng số lượng bán]]</f>
        <v>31454.545454545456</v>
      </c>
      <c r="G10866">
        <v>0</v>
      </c>
      <c r="H10866">
        <f>Table2[[#This Row],[Doanh số bán]]-Table2[[#This Row],[Chiết khấu]]</f>
        <v>31454.545454545456</v>
      </c>
      <c r="K10866" t="s">
        <v>24</v>
      </c>
      <c r="L10866">
        <v>0</v>
      </c>
      <c r="M10866" t="s">
        <v>918</v>
      </c>
      <c r="N10866" t="s">
        <v>919</v>
      </c>
      <c r="O10866">
        <v>0</v>
      </c>
      <c r="P10866" t="s">
        <v>1841</v>
      </c>
      <c r="Q10866" t="s">
        <v>1842</v>
      </c>
      <c r="R10866" t="s">
        <v>29</v>
      </c>
      <c r="S10866" t="s">
        <v>1738</v>
      </c>
      <c r="T10866" t="s">
        <v>922</v>
      </c>
      <c r="U10866" t="s">
        <v>923</v>
      </c>
      <c r="V10866" t="s">
        <v>33</v>
      </c>
    </row>
    <row r="10867" spans="1:22">
      <c r="A10867" s="4">
        <v>46101</v>
      </c>
      <c r="B10867" t="s">
        <v>7802</v>
      </c>
      <c r="C10867" t="s">
        <v>23</v>
      </c>
      <c r="D10867">
        <v>1</v>
      </c>
      <c r="E10867">
        <v>47000</v>
      </c>
      <c r="F10867">
        <f>Table2[[#This Row],[Đơn Giá Chuẩn]]*Table2[[#This Row],[Tổng số lượng bán]]</f>
        <v>47000</v>
      </c>
      <c r="G10867">
        <v>0</v>
      </c>
      <c r="H10867">
        <f>Table2[[#This Row],[Doanh số bán]]-Table2[[#This Row],[Chiết khấu]]</f>
        <v>47000</v>
      </c>
      <c r="K10867" t="s">
        <v>24</v>
      </c>
      <c r="L10867">
        <v>0</v>
      </c>
      <c r="M10867" t="s">
        <v>918</v>
      </c>
      <c r="N10867" t="s">
        <v>919</v>
      </c>
      <c r="O10867">
        <v>0</v>
      </c>
      <c r="P10867" t="s">
        <v>1740</v>
      </c>
      <c r="Q10867" t="s">
        <v>1741</v>
      </c>
      <c r="R10867" t="s">
        <v>29</v>
      </c>
      <c r="S10867" t="s">
        <v>30</v>
      </c>
      <c r="T10867" t="s">
        <v>922</v>
      </c>
      <c r="U10867" t="s">
        <v>923</v>
      </c>
      <c r="V10867" t="s">
        <v>33</v>
      </c>
    </row>
    <row r="10868" spans="1:22">
      <c r="A10868" s="4">
        <v>46101</v>
      </c>
      <c r="B10868" t="s">
        <v>7803</v>
      </c>
      <c r="C10868" t="s">
        <v>1735</v>
      </c>
      <c r="D10868">
        <v>1</v>
      </c>
      <c r="E10868">
        <v>32000</v>
      </c>
      <c r="F10868">
        <f>Table2[[#This Row],[Đơn Giá Chuẩn]]*Table2[[#This Row],[Tổng số lượng bán]]</f>
        <v>32000</v>
      </c>
      <c r="G10868">
        <v>0</v>
      </c>
      <c r="H10868">
        <f>Table2[[#This Row],[Doanh số bán]]-Table2[[#This Row],[Chiết khấu]]</f>
        <v>32000</v>
      </c>
      <c r="K10868" t="s">
        <v>24</v>
      </c>
      <c r="L10868">
        <v>0</v>
      </c>
      <c r="M10868" t="s">
        <v>918</v>
      </c>
      <c r="N10868" t="s">
        <v>919</v>
      </c>
      <c r="O10868">
        <v>0</v>
      </c>
      <c r="P10868" t="s">
        <v>1736</v>
      </c>
      <c r="Q10868" t="s">
        <v>1737</v>
      </c>
      <c r="R10868" t="s">
        <v>29</v>
      </c>
      <c r="S10868" t="s">
        <v>1738</v>
      </c>
      <c r="T10868" t="s">
        <v>922</v>
      </c>
      <c r="U10868" t="s">
        <v>923</v>
      </c>
      <c r="V10868" t="s">
        <v>33</v>
      </c>
    </row>
    <row r="10869" spans="1:22">
      <c r="A10869" s="4">
        <v>46101</v>
      </c>
      <c r="B10869" t="s">
        <v>7804</v>
      </c>
      <c r="C10869" t="s">
        <v>1840</v>
      </c>
      <c r="D10869">
        <v>1</v>
      </c>
      <c r="E10869">
        <v>31454.545454545456</v>
      </c>
      <c r="F10869">
        <f>Table2[[#This Row],[Đơn Giá Chuẩn]]*Table2[[#This Row],[Tổng số lượng bán]]</f>
        <v>31454.545454545456</v>
      </c>
      <c r="G10869">
        <v>0</v>
      </c>
      <c r="H10869">
        <f>Table2[[#This Row],[Doanh số bán]]-Table2[[#This Row],[Chiết khấu]]</f>
        <v>31454.545454545456</v>
      </c>
      <c r="K10869" t="s">
        <v>24</v>
      </c>
      <c r="L10869">
        <v>0</v>
      </c>
      <c r="M10869" t="s">
        <v>918</v>
      </c>
      <c r="N10869" t="s">
        <v>919</v>
      </c>
      <c r="O10869">
        <v>0</v>
      </c>
      <c r="P10869" t="s">
        <v>1841</v>
      </c>
      <c r="Q10869" t="s">
        <v>1842</v>
      </c>
      <c r="R10869" t="s">
        <v>29</v>
      </c>
      <c r="S10869" t="s">
        <v>1738</v>
      </c>
      <c r="T10869" t="s">
        <v>922</v>
      </c>
      <c r="U10869" t="s">
        <v>923</v>
      </c>
      <c r="V10869" t="s">
        <v>33</v>
      </c>
    </row>
    <row r="10870" spans="1:22">
      <c r="A10870" s="4">
        <v>46101</v>
      </c>
      <c r="B10870" t="s">
        <v>7805</v>
      </c>
      <c r="C10870" t="s">
        <v>1840</v>
      </c>
      <c r="D10870">
        <v>1</v>
      </c>
      <c r="E10870">
        <v>31454.545454545456</v>
      </c>
      <c r="F10870">
        <f>Table2[[#This Row],[Đơn Giá Chuẩn]]*Table2[[#This Row],[Tổng số lượng bán]]</f>
        <v>31454.545454545456</v>
      </c>
      <c r="G10870">
        <v>0</v>
      </c>
      <c r="H10870">
        <f>Table2[[#This Row],[Doanh số bán]]-Table2[[#This Row],[Chiết khấu]]</f>
        <v>31454.545454545456</v>
      </c>
      <c r="K10870" t="s">
        <v>24</v>
      </c>
      <c r="L10870">
        <v>0</v>
      </c>
      <c r="M10870" t="s">
        <v>918</v>
      </c>
      <c r="N10870" t="s">
        <v>919</v>
      </c>
      <c r="O10870">
        <v>0</v>
      </c>
      <c r="P10870" t="s">
        <v>1841</v>
      </c>
      <c r="Q10870" t="s">
        <v>1842</v>
      </c>
      <c r="R10870" t="s">
        <v>29</v>
      </c>
      <c r="S10870" t="s">
        <v>1738</v>
      </c>
      <c r="T10870" t="s">
        <v>922</v>
      </c>
      <c r="U10870" t="s">
        <v>923</v>
      </c>
      <c r="V10870" t="s">
        <v>33</v>
      </c>
    </row>
    <row r="10871" spans="1:22">
      <c r="A10871" s="4">
        <v>46101</v>
      </c>
      <c r="B10871" t="s">
        <v>7806</v>
      </c>
      <c r="C10871" t="s">
        <v>23</v>
      </c>
      <c r="D10871">
        <v>1</v>
      </c>
      <c r="E10871">
        <v>51000</v>
      </c>
      <c r="F10871">
        <f>Table2[[#This Row],[Đơn Giá Chuẩn]]*Table2[[#This Row],[Tổng số lượng bán]]</f>
        <v>51000</v>
      </c>
      <c r="G10871">
        <v>15880</v>
      </c>
      <c r="H10871">
        <f>Table2[[#This Row],[Doanh số bán]]-Table2[[#This Row],[Chiết khấu]]</f>
        <v>35120</v>
      </c>
      <c r="K10871" t="s">
        <v>24</v>
      </c>
      <c r="L10871">
        <v>0</v>
      </c>
      <c r="M10871" t="s">
        <v>918</v>
      </c>
      <c r="N10871" t="s">
        <v>919</v>
      </c>
      <c r="O10871">
        <v>0</v>
      </c>
      <c r="P10871" t="s">
        <v>1733</v>
      </c>
      <c r="Q10871" t="s">
        <v>1734</v>
      </c>
      <c r="R10871" t="s">
        <v>29</v>
      </c>
      <c r="S10871" t="s">
        <v>30</v>
      </c>
      <c r="T10871" t="s">
        <v>922</v>
      </c>
      <c r="U10871" t="s">
        <v>923</v>
      </c>
      <c r="V10871" t="s">
        <v>33</v>
      </c>
    </row>
    <row r="10872" spans="1:22">
      <c r="A10872" s="4">
        <v>46101</v>
      </c>
      <c r="B10872" t="s">
        <v>7807</v>
      </c>
      <c r="C10872" t="s">
        <v>23</v>
      </c>
      <c r="D10872">
        <v>1</v>
      </c>
      <c r="E10872">
        <v>67000</v>
      </c>
      <c r="F10872">
        <f>Table2[[#This Row],[Đơn Giá Chuẩn]]*Table2[[#This Row],[Tổng số lượng bán]]</f>
        <v>67000</v>
      </c>
      <c r="G10872">
        <v>0</v>
      </c>
      <c r="H10872">
        <f>Table2[[#This Row],[Doanh số bán]]-Table2[[#This Row],[Chiết khấu]]</f>
        <v>67000</v>
      </c>
      <c r="K10872" t="s">
        <v>24</v>
      </c>
      <c r="L10872">
        <v>0</v>
      </c>
      <c r="M10872" t="s">
        <v>918</v>
      </c>
      <c r="N10872" t="s">
        <v>919</v>
      </c>
      <c r="O10872">
        <v>0</v>
      </c>
      <c r="P10872" t="s">
        <v>1919</v>
      </c>
      <c r="Q10872" t="s">
        <v>1920</v>
      </c>
      <c r="R10872" t="s">
        <v>29</v>
      </c>
      <c r="S10872" t="s">
        <v>91</v>
      </c>
      <c r="T10872" t="s">
        <v>922</v>
      </c>
      <c r="U10872" t="s">
        <v>923</v>
      </c>
      <c r="V10872" t="s">
        <v>33</v>
      </c>
    </row>
    <row r="10873" spans="1:22">
      <c r="A10873" s="4">
        <v>46101</v>
      </c>
      <c r="B10873" t="s">
        <v>7808</v>
      </c>
      <c r="C10873" t="s">
        <v>23</v>
      </c>
      <c r="D10873">
        <v>1</v>
      </c>
      <c r="E10873">
        <v>47000</v>
      </c>
      <c r="F10873">
        <f>Table2[[#This Row],[Đơn Giá Chuẩn]]*Table2[[#This Row],[Tổng số lượng bán]]</f>
        <v>47000</v>
      </c>
      <c r="G10873">
        <v>0</v>
      </c>
      <c r="H10873">
        <f>Table2[[#This Row],[Doanh số bán]]-Table2[[#This Row],[Chiết khấu]]</f>
        <v>47000</v>
      </c>
      <c r="K10873" t="s">
        <v>24</v>
      </c>
      <c r="L10873">
        <v>0</v>
      </c>
      <c r="M10873" t="s">
        <v>918</v>
      </c>
      <c r="N10873" t="s">
        <v>919</v>
      </c>
      <c r="O10873">
        <v>0</v>
      </c>
      <c r="P10873" t="s">
        <v>1740</v>
      </c>
      <c r="Q10873" t="s">
        <v>1741</v>
      </c>
      <c r="R10873" t="s">
        <v>29</v>
      </c>
      <c r="S10873" t="s">
        <v>30</v>
      </c>
      <c r="T10873" t="s">
        <v>922</v>
      </c>
      <c r="U10873" t="s">
        <v>923</v>
      </c>
      <c r="V10873" t="s">
        <v>33</v>
      </c>
    </row>
    <row r="10874" spans="1:22">
      <c r="A10874" s="4">
        <v>46101</v>
      </c>
      <c r="B10874" t="s">
        <v>7809</v>
      </c>
      <c r="C10874" t="s">
        <v>23</v>
      </c>
      <c r="D10874">
        <v>1</v>
      </c>
      <c r="E10874">
        <v>67000</v>
      </c>
      <c r="F10874">
        <f>Table2[[#This Row],[Đơn Giá Chuẩn]]*Table2[[#This Row],[Tổng số lượng bán]]</f>
        <v>67000</v>
      </c>
      <c r="G10874">
        <v>0</v>
      </c>
      <c r="H10874">
        <f>Table2[[#This Row],[Doanh số bán]]-Table2[[#This Row],[Chiết khấu]]</f>
        <v>67000</v>
      </c>
      <c r="K10874" t="s">
        <v>24</v>
      </c>
      <c r="L10874">
        <v>0</v>
      </c>
      <c r="M10874" t="s">
        <v>918</v>
      </c>
      <c r="N10874" t="s">
        <v>919</v>
      </c>
      <c r="O10874">
        <v>0</v>
      </c>
      <c r="P10874" t="s">
        <v>1743</v>
      </c>
      <c r="Q10874" t="s">
        <v>1744</v>
      </c>
      <c r="R10874" t="s">
        <v>29</v>
      </c>
      <c r="S10874" t="s">
        <v>30</v>
      </c>
      <c r="T10874" t="s">
        <v>922</v>
      </c>
      <c r="U10874" t="s">
        <v>923</v>
      </c>
      <c r="V10874" t="s">
        <v>33</v>
      </c>
    </row>
    <row r="10875" spans="1:22">
      <c r="A10875" s="4">
        <v>46101</v>
      </c>
      <c r="B10875" t="s">
        <v>7809</v>
      </c>
      <c r="C10875" t="s">
        <v>23</v>
      </c>
      <c r="D10875">
        <v>2</v>
      </c>
      <c r="E10875">
        <v>62000</v>
      </c>
      <c r="F10875">
        <f>Table2[[#This Row],[Đơn Giá Chuẩn]]*Table2[[#This Row],[Tổng số lượng bán]]</f>
        <v>124000</v>
      </c>
      <c r="G10875">
        <v>0</v>
      </c>
      <c r="H10875">
        <f>Table2[[#This Row],[Doanh số bán]]-Table2[[#This Row],[Chiết khấu]]</f>
        <v>124000</v>
      </c>
      <c r="K10875" t="s">
        <v>24</v>
      </c>
      <c r="L10875">
        <v>0</v>
      </c>
      <c r="M10875" t="s">
        <v>918</v>
      </c>
      <c r="N10875" t="s">
        <v>919</v>
      </c>
      <c r="O10875">
        <v>0</v>
      </c>
      <c r="P10875" t="s">
        <v>1810</v>
      </c>
      <c r="Q10875" t="s">
        <v>1811</v>
      </c>
      <c r="R10875" t="s">
        <v>29</v>
      </c>
      <c r="S10875" t="s">
        <v>56</v>
      </c>
      <c r="T10875" t="s">
        <v>922</v>
      </c>
      <c r="U10875" t="s">
        <v>923</v>
      </c>
      <c r="V10875" t="s">
        <v>33</v>
      </c>
    </row>
    <row r="10876" spans="1:22">
      <c r="A10876" s="4">
        <v>46101</v>
      </c>
      <c r="B10876" t="s">
        <v>7809</v>
      </c>
      <c r="C10876" t="s">
        <v>23</v>
      </c>
      <c r="D10876">
        <v>1</v>
      </c>
      <c r="E10876">
        <v>52000</v>
      </c>
      <c r="F10876">
        <f>Table2[[#This Row],[Đơn Giá Chuẩn]]*Table2[[#This Row],[Tổng số lượng bán]]</f>
        <v>52000</v>
      </c>
      <c r="G10876">
        <v>0</v>
      </c>
      <c r="H10876">
        <f>Table2[[#This Row],[Doanh số bán]]-Table2[[#This Row],[Chiết khấu]]</f>
        <v>52000</v>
      </c>
      <c r="K10876" t="s">
        <v>24</v>
      </c>
      <c r="L10876">
        <v>0</v>
      </c>
      <c r="M10876" t="s">
        <v>918</v>
      </c>
      <c r="N10876" t="s">
        <v>919</v>
      </c>
      <c r="O10876">
        <v>0</v>
      </c>
      <c r="P10876" t="s">
        <v>1788</v>
      </c>
      <c r="Q10876" t="s">
        <v>1789</v>
      </c>
      <c r="R10876" t="s">
        <v>29</v>
      </c>
      <c r="S10876" t="s">
        <v>59</v>
      </c>
      <c r="T10876" t="s">
        <v>922</v>
      </c>
      <c r="U10876" t="s">
        <v>923</v>
      </c>
      <c r="V10876" t="s">
        <v>33</v>
      </c>
    </row>
    <row r="10877" spans="1:22">
      <c r="A10877" s="4">
        <v>46101</v>
      </c>
      <c r="B10877" t="s">
        <v>7810</v>
      </c>
      <c r="C10877" t="s">
        <v>1840</v>
      </c>
      <c r="D10877">
        <v>2</v>
      </c>
      <c r="E10877">
        <v>31454.545454545456</v>
      </c>
      <c r="F10877">
        <f>Table2[[#This Row],[Đơn Giá Chuẩn]]*Table2[[#This Row],[Tổng số lượng bán]]</f>
        <v>62909.090909090912</v>
      </c>
      <c r="G10877">
        <v>0</v>
      </c>
      <c r="H10877">
        <f>Table2[[#This Row],[Doanh số bán]]-Table2[[#This Row],[Chiết khấu]]</f>
        <v>62909.090909090912</v>
      </c>
      <c r="K10877" t="s">
        <v>24</v>
      </c>
      <c r="L10877">
        <v>0</v>
      </c>
      <c r="M10877" t="s">
        <v>918</v>
      </c>
      <c r="N10877" t="s">
        <v>919</v>
      </c>
      <c r="O10877">
        <v>0</v>
      </c>
      <c r="P10877" t="s">
        <v>1841</v>
      </c>
      <c r="Q10877" t="s">
        <v>1842</v>
      </c>
      <c r="R10877" t="s">
        <v>29</v>
      </c>
      <c r="S10877" t="s">
        <v>1738</v>
      </c>
      <c r="T10877" t="s">
        <v>922</v>
      </c>
      <c r="U10877" t="s">
        <v>923</v>
      </c>
      <c r="V10877" t="s">
        <v>33</v>
      </c>
    </row>
    <row r="10878" spans="1:22">
      <c r="A10878" s="4">
        <v>46101</v>
      </c>
      <c r="B10878" t="s">
        <v>7811</v>
      </c>
      <c r="C10878" t="s">
        <v>23</v>
      </c>
      <c r="D10878">
        <v>2</v>
      </c>
      <c r="E10878">
        <v>62000</v>
      </c>
      <c r="F10878">
        <f>Table2[[#This Row],[Đơn Giá Chuẩn]]*Table2[[#This Row],[Tổng số lượng bán]]</f>
        <v>124000</v>
      </c>
      <c r="G10878">
        <v>0</v>
      </c>
      <c r="H10878">
        <f>Table2[[#This Row],[Doanh số bán]]-Table2[[#This Row],[Chiết khấu]]</f>
        <v>124000</v>
      </c>
      <c r="K10878" t="s">
        <v>24</v>
      </c>
      <c r="L10878">
        <v>0</v>
      </c>
      <c r="M10878" t="s">
        <v>918</v>
      </c>
      <c r="N10878" t="s">
        <v>919</v>
      </c>
      <c r="O10878">
        <v>0</v>
      </c>
      <c r="P10878" t="s">
        <v>1815</v>
      </c>
      <c r="Q10878" t="s">
        <v>1816</v>
      </c>
      <c r="R10878" t="s">
        <v>29</v>
      </c>
      <c r="S10878" t="s">
        <v>30</v>
      </c>
      <c r="T10878" t="s">
        <v>922</v>
      </c>
      <c r="U10878" t="s">
        <v>923</v>
      </c>
      <c r="V10878" t="s">
        <v>33</v>
      </c>
    </row>
    <row r="10879" spans="1:22">
      <c r="A10879" s="4">
        <v>46101</v>
      </c>
      <c r="B10879" t="s">
        <v>7812</v>
      </c>
      <c r="C10879" t="s">
        <v>23</v>
      </c>
      <c r="D10879">
        <v>1</v>
      </c>
      <c r="E10879">
        <v>47000</v>
      </c>
      <c r="F10879">
        <f>Table2[[#This Row],[Đơn Giá Chuẩn]]*Table2[[#This Row],[Tổng số lượng bán]]</f>
        <v>47000</v>
      </c>
      <c r="G10879">
        <v>14583</v>
      </c>
      <c r="H10879">
        <f>Table2[[#This Row],[Doanh số bán]]-Table2[[#This Row],[Chiết khấu]]</f>
        <v>32417</v>
      </c>
      <c r="K10879" t="s">
        <v>24</v>
      </c>
      <c r="L10879">
        <v>0</v>
      </c>
      <c r="M10879" t="s">
        <v>918</v>
      </c>
      <c r="N10879" t="s">
        <v>919</v>
      </c>
      <c r="O10879">
        <v>0</v>
      </c>
      <c r="P10879" t="s">
        <v>1740</v>
      </c>
      <c r="Q10879" t="s">
        <v>1741</v>
      </c>
      <c r="R10879" t="s">
        <v>29</v>
      </c>
      <c r="S10879" t="s">
        <v>30</v>
      </c>
      <c r="T10879" t="s">
        <v>922</v>
      </c>
      <c r="U10879" t="s">
        <v>923</v>
      </c>
      <c r="V10879" t="s">
        <v>33</v>
      </c>
    </row>
    <row r="10880" spans="1:22">
      <c r="A10880" s="4">
        <v>46101</v>
      </c>
      <c r="B10880" t="s">
        <v>7813</v>
      </c>
      <c r="C10880" t="s">
        <v>23</v>
      </c>
      <c r="D10880">
        <v>1</v>
      </c>
      <c r="E10880">
        <v>67000</v>
      </c>
      <c r="F10880">
        <f>Table2[[#This Row],[Đơn Giá Chuẩn]]*Table2[[#This Row],[Tổng số lượng bán]]</f>
        <v>67000</v>
      </c>
      <c r="G10880">
        <v>0</v>
      </c>
      <c r="H10880">
        <f>Table2[[#This Row],[Doanh số bán]]-Table2[[#This Row],[Chiết khấu]]</f>
        <v>67000</v>
      </c>
      <c r="K10880" t="s">
        <v>24</v>
      </c>
      <c r="L10880">
        <v>0</v>
      </c>
      <c r="M10880" t="s">
        <v>918</v>
      </c>
      <c r="N10880" t="s">
        <v>919</v>
      </c>
      <c r="O10880">
        <v>0</v>
      </c>
      <c r="P10880" t="s">
        <v>1749</v>
      </c>
      <c r="Q10880" t="s">
        <v>1750</v>
      </c>
      <c r="R10880" t="s">
        <v>29</v>
      </c>
      <c r="S10880" t="s">
        <v>56</v>
      </c>
      <c r="T10880" t="s">
        <v>922</v>
      </c>
      <c r="U10880" t="s">
        <v>923</v>
      </c>
      <c r="V10880" t="s">
        <v>33</v>
      </c>
    </row>
    <row r="10881" spans="1:22">
      <c r="A10881" s="4">
        <v>46101</v>
      </c>
      <c r="B10881" t="s">
        <v>7814</v>
      </c>
      <c r="C10881" t="s">
        <v>23</v>
      </c>
      <c r="D10881">
        <v>1</v>
      </c>
      <c r="E10881">
        <v>67000</v>
      </c>
      <c r="F10881">
        <f>Table2[[#This Row],[Đơn Giá Chuẩn]]*Table2[[#This Row],[Tổng số lượng bán]]</f>
        <v>67000</v>
      </c>
      <c r="G10881">
        <v>0</v>
      </c>
      <c r="H10881">
        <f>Table2[[#This Row],[Doanh số bán]]-Table2[[#This Row],[Chiết khấu]]</f>
        <v>67000</v>
      </c>
      <c r="K10881" t="s">
        <v>24</v>
      </c>
      <c r="L10881">
        <v>0</v>
      </c>
      <c r="M10881" t="s">
        <v>918</v>
      </c>
      <c r="N10881" t="s">
        <v>919</v>
      </c>
      <c r="O10881">
        <v>0</v>
      </c>
      <c r="P10881" t="s">
        <v>1919</v>
      </c>
      <c r="Q10881" t="s">
        <v>1920</v>
      </c>
      <c r="R10881" t="s">
        <v>29</v>
      </c>
      <c r="S10881" t="s">
        <v>91</v>
      </c>
      <c r="T10881" t="s">
        <v>922</v>
      </c>
      <c r="U10881" t="s">
        <v>923</v>
      </c>
      <c r="V10881" t="s">
        <v>33</v>
      </c>
    </row>
    <row r="10882" spans="1:22">
      <c r="A10882" s="4">
        <v>46101</v>
      </c>
      <c r="B10882" t="s">
        <v>7815</v>
      </c>
      <c r="C10882" t="s">
        <v>23</v>
      </c>
      <c r="D10882">
        <v>1</v>
      </c>
      <c r="E10882">
        <v>67000</v>
      </c>
      <c r="F10882">
        <f>Table2[[#This Row],[Đơn Giá Chuẩn]]*Table2[[#This Row],[Tổng số lượng bán]]</f>
        <v>67000</v>
      </c>
      <c r="G10882">
        <v>0</v>
      </c>
      <c r="H10882">
        <f>Table2[[#This Row],[Doanh số bán]]-Table2[[#This Row],[Chiết khấu]]</f>
        <v>67000</v>
      </c>
      <c r="K10882" t="s">
        <v>24</v>
      </c>
      <c r="L10882">
        <v>0</v>
      </c>
      <c r="M10882" t="s">
        <v>918</v>
      </c>
      <c r="N10882" t="s">
        <v>919</v>
      </c>
      <c r="O10882">
        <v>0</v>
      </c>
      <c r="P10882" t="s">
        <v>1749</v>
      </c>
      <c r="Q10882" t="s">
        <v>1750</v>
      </c>
      <c r="R10882" t="s">
        <v>29</v>
      </c>
      <c r="S10882" t="s">
        <v>56</v>
      </c>
      <c r="T10882" t="s">
        <v>922</v>
      </c>
      <c r="U10882" t="s">
        <v>923</v>
      </c>
      <c r="V10882" t="s">
        <v>33</v>
      </c>
    </row>
    <row r="10883" spans="1:22">
      <c r="A10883" s="4">
        <v>46101</v>
      </c>
      <c r="B10883" t="s">
        <v>7816</v>
      </c>
      <c r="C10883" t="s">
        <v>104</v>
      </c>
      <c r="D10883">
        <v>1</v>
      </c>
      <c r="E10883">
        <v>47000</v>
      </c>
      <c r="F10883">
        <f>Table2[[#This Row],[Đơn Giá Chuẩn]]*Table2[[#This Row],[Tổng số lượng bán]]</f>
        <v>47000</v>
      </c>
      <c r="G10883">
        <v>14583</v>
      </c>
      <c r="H10883">
        <f>Table2[[#This Row],[Doanh số bán]]-Table2[[#This Row],[Chiết khấu]]</f>
        <v>32417</v>
      </c>
      <c r="K10883" t="s">
        <v>24</v>
      </c>
      <c r="L10883">
        <v>0.12</v>
      </c>
      <c r="M10883" t="s">
        <v>918</v>
      </c>
      <c r="N10883" t="s">
        <v>919</v>
      </c>
      <c r="O10883">
        <v>0.12</v>
      </c>
      <c r="P10883" t="s">
        <v>520</v>
      </c>
      <c r="Q10883" t="s">
        <v>521</v>
      </c>
      <c r="R10883" t="s">
        <v>107</v>
      </c>
      <c r="S10883" t="s">
        <v>108</v>
      </c>
      <c r="T10883" t="s">
        <v>922</v>
      </c>
      <c r="U10883" t="s">
        <v>923</v>
      </c>
      <c r="V10883" t="s">
        <v>33</v>
      </c>
    </row>
    <row r="10884" spans="1:22">
      <c r="A10884" s="4">
        <v>46101</v>
      </c>
      <c r="B10884" t="s">
        <v>7816</v>
      </c>
      <c r="C10884" t="s">
        <v>104</v>
      </c>
      <c r="D10884">
        <v>1</v>
      </c>
      <c r="E10884">
        <v>51000</v>
      </c>
      <c r="F10884">
        <f>Table2[[#This Row],[Đơn Giá Chuẩn]]*Table2[[#This Row],[Tổng số lượng bán]]</f>
        <v>51000</v>
      </c>
      <c r="G10884">
        <v>15880</v>
      </c>
      <c r="H10884">
        <f>Table2[[#This Row],[Doanh số bán]]-Table2[[#This Row],[Chiết khấu]]</f>
        <v>35120</v>
      </c>
      <c r="K10884" t="s">
        <v>24</v>
      </c>
      <c r="L10884">
        <v>0.12</v>
      </c>
      <c r="M10884" t="s">
        <v>918</v>
      </c>
      <c r="N10884" t="s">
        <v>919</v>
      </c>
      <c r="O10884">
        <v>0.12</v>
      </c>
      <c r="P10884" t="s">
        <v>656</v>
      </c>
      <c r="Q10884" t="s">
        <v>657</v>
      </c>
      <c r="R10884" t="s">
        <v>107</v>
      </c>
      <c r="S10884" t="s">
        <v>108</v>
      </c>
      <c r="T10884" t="s">
        <v>922</v>
      </c>
      <c r="U10884" t="s">
        <v>923</v>
      </c>
      <c r="V10884" t="s">
        <v>33</v>
      </c>
    </row>
    <row r="10885" spans="1:22">
      <c r="A10885" s="4">
        <v>46101</v>
      </c>
      <c r="B10885" t="s">
        <v>7817</v>
      </c>
      <c r="C10885" t="s">
        <v>23</v>
      </c>
      <c r="D10885">
        <v>1</v>
      </c>
      <c r="E10885">
        <v>62000</v>
      </c>
      <c r="F10885">
        <f>Table2[[#This Row],[Đơn Giá Chuẩn]]*Table2[[#This Row],[Tổng số lượng bán]]</f>
        <v>62000</v>
      </c>
      <c r="G10885">
        <v>0</v>
      </c>
      <c r="H10885">
        <f>Table2[[#This Row],[Doanh số bán]]-Table2[[#This Row],[Chiết khấu]]</f>
        <v>62000</v>
      </c>
      <c r="K10885" t="s">
        <v>24</v>
      </c>
      <c r="L10885">
        <v>0</v>
      </c>
      <c r="M10885" t="s">
        <v>918</v>
      </c>
      <c r="N10885" t="s">
        <v>919</v>
      </c>
      <c r="O10885">
        <v>0</v>
      </c>
      <c r="P10885" t="s">
        <v>1815</v>
      </c>
      <c r="Q10885" t="s">
        <v>1816</v>
      </c>
      <c r="R10885" t="s">
        <v>29</v>
      </c>
      <c r="S10885" t="s">
        <v>30</v>
      </c>
      <c r="T10885" t="s">
        <v>922</v>
      </c>
      <c r="U10885" t="s">
        <v>923</v>
      </c>
      <c r="V10885" t="s">
        <v>33</v>
      </c>
    </row>
    <row r="10886" spans="1:22">
      <c r="A10886" s="4">
        <v>46101</v>
      </c>
      <c r="B10886" t="s">
        <v>7818</v>
      </c>
      <c r="C10886" t="s">
        <v>23</v>
      </c>
      <c r="D10886">
        <v>1</v>
      </c>
      <c r="E10886">
        <v>62000</v>
      </c>
      <c r="F10886">
        <f>Table2[[#This Row],[Đơn Giá Chuẩn]]*Table2[[#This Row],[Tổng số lượng bán]]</f>
        <v>62000</v>
      </c>
      <c r="G10886">
        <v>0</v>
      </c>
      <c r="H10886">
        <f>Table2[[#This Row],[Doanh số bán]]-Table2[[#This Row],[Chiết khấu]]</f>
        <v>62000</v>
      </c>
      <c r="K10886" t="s">
        <v>24</v>
      </c>
      <c r="L10886">
        <v>0</v>
      </c>
      <c r="M10886" t="s">
        <v>918</v>
      </c>
      <c r="N10886" t="s">
        <v>919</v>
      </c>
      <c r="O10886">
        <v>0</v>
      </c>
      <c r="P10886" t="s">
        <v>1815</v>
      </c>
      <c r="Q10886" t="s">
        <v>1816</v>
      </c>
      <c r="R10886" t="s">
        <v>29</v>
      </c>
      <c r="S10886" t="s">
        <v>30</v>
      </c>
      <c r="T10886" t="s">
        <v>922</v>
      </c>
      <c r="U10886" t="s">
        <v>923</v>
      </c>
      <c r="V10886" t="s">
        <v>33</v>
      </c>
    </row>
    <row r="10887" spans="1:22">
      <c r="A10887" s="4">
        <v>46101</v>
      </c>
      <c r="B10887" t="s">
        <v>7819</v>
      </c>
      <c r="C10887" t="s">
        <v>23</v>
      </c>
      <c r="D10887">
        <v>1</v>
      </c>
      <c r="E10887">
        <v>67000</v>
      </c>
      <c r="F10887">
        <f>Table2[[#This Row],[Đơn Giá Chuẩn]]*Table2[[#This Row],[Tổng số lượng bán]]</f>
        <v>67000</v>
      </c>
      <c r="G10887">
        <v>0</v>
      </c>
      <c r="H10887">
        <f>Table2[[#This Row],[Doanh số bán]]-Table2[[#This Row],[Chiết khấu]]</f>
        <v>67000</v>
      </c>
      <c r="K10887" t="s">
        <v>24</v>
      </c>
      <c r="L10887">
        <v>0</v>
      </c>
      <c r="M10887" t="s">
        <v>918</v>
      </c>
      <c r="N10887" t="s">
        <v>919</v>
      </c>
      <c r="O10887">
        <v>0</v>
      </c>
      <c r="P10887" t="s">
        <v>1743</v>
      </c>
      <c r="Q10887" t="s">
        <v>1744</v>
      </c>
      <c r="R10887" t="s">
        <v>29</v>
      </c>
      <c r="S10887" t="s">
        <v>30</v>
      </c>
      <c r="T10887" t="s">
        <v>922</v>
      </c>
      <c r="U10887" t="s">
        <v>923</v>
      </c>
      <c r="V10887" t="s">
        <v>33</v>
      </c>
    </row>
    <row r="10888" spans="1:22">
      <c r="A10888" s="4">
        <v>46101</v>
      </c>
      <c r="B10888" t="s">
        <v>7820</v>
      </c>
      <c r="C10888" t="s">
        <v>2493</v>
      </c>
      <c r="D10888">
        <v>2</v>
      </c>
      <c r="E10888">
        <v>192000</v>
      </c>
      <c r="F10888">
        <f>Table2[[#This Row],[Đơn Giá Chuẩn]]*Table2[[#This Row],[Tổng số lượng bán]]</f>
        <v>384000</v>
      </c>
      <c r="G10888">
        <v>0</v>
      </c>
      <c r="H10888">
        <f>Table2[[#This Row],[Doanh số bán]]-Table2[[#This Row],[Chiết khấu]]</f>
        <v>384000</v>
      </c>
      <c r="K10888" t="s">
        <v>24</v>
      </c>
      <c r="L10888">
        <v>0.1</v>
      </c>
      <c r="M10888" t="s">
        <v>918</v>
      </c>
      <c r="N10888" t="s">
        <v>919</v>
      </c>
      <c r="O10888">
        <v>0.2</v>
      </c>
      <c r="P10888" t="s">
        <v>325</v>
      </c>
      <c r="Q10888" t="s">
        <v>326</v>
      </c>
      <c r="R10888" t="s">
        <v>41</v>
      </c>
      <c r="S10888" t="s">
        <v>42</v>
      </c>
      <c r="T10888" t="s">
        <v>922</v>
      </c>
      <c r="U10888" t="s">
        <v>923</v>
      </c>
      <c r="V10888" t="s">
        <v>33</v>
      </c>
    </row>
    <row r="10889" spans="1:22">
      <c r="A10889" s="4">
        <v>46101</v>
      </c>
      <c r="B10889" t="s">
        <v>7821</v>
      </c>
      <c r="C10889" t="s">
        <v>23</v>
      </c>
      <c r="D10889">
        <v>1</v>
      </c>
      <c r="E10889">
        <v>42000</v>
      </c>
      <c r="F10889">
        <f>Table2[[#This Row],[Đơn Giá Chuẩn]]*Table2[[#This Row],[Tổng số lượng bán]]</f>
        <v>42000</v>
      </c>
      <c r="G10889">
        <v>0</v>
      </c>
      <c r="H10889">
        <f>Table2[[#This Row],[Doanh số bán]]-Table2[[#This Row],[Chiết khấu]]</f>
        <v>42000</v>
      </c>
      <c r="K10889" t="s">
        <v>24</v>
      </c>
      <c r="L10889">
        <v>0</v>
      </c>
      <c r="M10889" t="s">
        <v>918</v>
      </c>
      <c r="N10889" t="s">
        <v>919</v>
      </c>
      <c r="O10889">
        <v>0</v>
      </c>
      <c r="P10889" t="s">
        <v>1771</v>
      </c>
      <c r="Q10889" t="s">
        <v>1772</v>
      </c>
      <c r="R10889" t="s">
        <v>29</v>
      </c>
      <c r="S10889" t="s">
        <v>30</v>
      </c>
      <c r="T10889" t="s">
        <v>922</v>
      </c>
      <c r="U10889" t="s">
        <v>923</v>
      </c>
      <c r="V10889" t="s">
        <v>33</v>
      </c>
    </row>
    <row r="10890" spans="1:22">
      <c r="A10890" s="4">
        <v>46101</v>
      </c>
      <c r="B10890" t="s">
        <v>7822</v>
      </c>
      <c r="C10890" t="s">
        <v>23</v>
      </c>
      <c r="D10890">
        <v>1</v>
      </c>
      <c r="E10890">
        <v>62000</v>
      </c>
      <c r="F10890">
        <f>Table2[[#This Row],[Đơn Giá Chuẩn]]*Table2[[#This Row],[Tổng số lượng bán]]</f>
        <v>62000</v>
      </c>
      <c r="G10890">
        <v>0</v>
      </c>
      <c r="H10890">
        <f>Table2[[#This Row],[Doanh số bán]]-Table2[[#This Row],[Chiết khấu]]</f>
        <v>62000</v>
      </c>
      <c r="K10890" t="s">
        <v>24</v>
      </c>
      <c r="L10890">
        <v>0</v>
      </c>
      <c r="M10890" t="s">
        <v>918</v>
      </c>
      <c r="N10890" t="s">
        <v>919</v>
      </c>
      <c r="O10890">
        <v>0</v>
      </c>
      <c r="P10890" t="s">
        <v>1745</v>
      </c>
      <c r="Q10890" t="s">
        <v>1746</v>
      </c>
      <c r="R10890" t="s">
        <v>29</v>
      </c>
      <c r="S10890" t="s">
        <v>30</v>
      </c>
      <c r="T10890" t="s">
        <v>922</v>
      </c>
      <c r="U10890" t="s">
        <v>923</v>
      </c>
      <c r="V10890" t="s">
        <v>33</v>
      </c>
    </row>
    <row r="10891" spans="1:22">
      <c r="A10891" s="4">
        <v>46101</v>
      </c>
      <c r="B10891" t="s">
        <v>7823</v>
      </c>
      <c r="C10891" t="s">
        <v>23</v>
      </c>
      <c r="D10891">
        <v>1</v>
      </c>
      <c r="E10891">
        <v>51000</v>
      </c>
      <c r="F10891">
        <f>Table2[[#This Row],[Đơn Giá Chuẩn]]*Table2[[#This Row],[Tổng số lượng bán]]</f>
        <v>51000</v>
      </c>
      <c r="G10891">
        <v>0</v>
      </c>
      <c r="H10891">
        <f>Table2[[#This Row],[Doanh số bán]]-Table2[[#This Row],[Chiết khấu]]</f>
        <v>51000</v>
      </c>
      <c r="K10891" t="s">
        <v>24</v>
      </c>
      <c r="L10891">
        <v>0</v>
      </c>
      <c r="M10891" t="s">
        <v>918</v>
      </c>
      <c r="N10891" t="s">
        <v>919</v>
      </c>
      <c r="O10891">
        <v>0</v>
      </c>
      <c r="P10891" t="s">
        <v>1733</v>
      </c>
      <c r="Q10891" t="s">
        <v>1734</v>
      </c>
      <c r="R10891" t="s">
        <v>29</v>
      </c>
      <c r="S10891" t="s">
        <v>30</v>
      </c>
      <c r="T10891" t="s">
        <v>922</v>
      </c>
      <c r="U10891" t="s">
        <v>923</v>
      </c>
      <c r="V10891" t="s">
        <v>33</v>
      </c>
    </row>
    <row r="10892" spans="1:22">
      <c r="A10892" s="4">
        <v>46106</v>
      </c>
      <c r="B10892" t="s">
        <v>8247</v>
      </c>
      <c r="C10892" t="s">
        <v>83</v>
      </c>
      <c r="D10892">
        <v>9</v>
      </c>
      <c r="E10892">
        <v>177000</v>
      </c>
      <c r="F10892">
        <f>Table2[[#This Row],[Đơn Giá Chuẩn]]*Table2[[#This Row],[Tổng số lượng bán]]</f>
        <v>1593000</v>
      </c>
      <c r="G10892">
        <v>0</v>
      </c>
      <c r="H10892">
        <f>Table2[[#This Row],[Doanh số bán]]-Table2[[#This Row],[Chiết khấu]]</f>
        <v>1593000</v>
      </c>
      <c r="K10892" t="s">
        <v>24</v>
      </c>
      <c r="L10892">
        <v>0.25</v>
      </c>
      <c r="M10892" t="s">
        <v>319</v>
      </c>
      <c r="N10892" t="s">
        <v>26</v>
      </c>
      <c r="O10892">
        <v>2.25</v>
      </c>
      <c r="P10892" t="s">
        <v>272</v>
      </c>
      <c r="Q10892" t="s">
        <v>273</v>
      </c>
      <c r="R10892" t="s">
        <v>41</v>
      </c>
      <c r="S10892" t="s">
        <v>42</v>
      </c>
      <c r="T10892" t="s">
        <v>320</v>
      </c>
      <c r="U10892" t="s">
        <v>321</v>
      </c>
      <c r="V10892" t="s">
        <v>33</v>
      </c>
    </row>
    <row r="10893" spans="1:22">
      <c r="A10893" s="4">
        <v>46101</v>
      </c>
      <c r="B10893" t="s">
        <v>7825</v>
      </c>
      <c r="C10893" t="s">
        <v>23</v>
      </c>
      <c r="D10893">
        <v>1</v>
      </c>
      <c r="E10893">
        <v>67000</v>
      </c>
      <c r="F10893">
        <f>Table2[[#This Row],[Đơn Giá Chuẩn]]*Table2[[#This Row],[Tổng số lượng bán]]</f>
        <v>67000</v>
      </c>
      <c r="G10893">
        <v>0</v>
      </c>
      <c r="H10893">
        <f>Table2[[#This Row],[Doanh số bán]]-Table2[[#This Row],[Chiết khấu]]</f>
        <v>67000</v>
      </c>
      <c r="K10893" t="s">
        <v>24</v>
      </c>
      <c r="L10893">
        <v>0</v>
      </c>
      <c r="M10893" t="s">
        <v>918</v>
      </c>
      <c r="N10893" t="s">
        <v>919</v>
      </c>
      <c r="O10893">
        <v>0</v>
      </c>
      <c r="P10893" t="s">
        <v>1760</v>
      </c>
      <c r="Q10893" t="s">
        <v>1761</v>
      </c>
      <c r="R10893" t="s">
        <v>29</v>
      </c>
      <c r="S10893" t="s">
        <v>91</v>
      </c>
      <c r="T10893" t="s">
        <v>922</v>
      </c>
      <c r="U10893" t="s">
        <v>923</v>
      </c>
      <c r="V10893" t="s">
        <v>33</v>
      </c>
    </row>
    <row r="10894" spans="1:22">
      <c r="A10894" s="4">
        <v>46101</v>
      </c>
      <c r="B10894" t="s">
        <v>7826</v>
      </c>
      <c r="C10894" t="s">
        <v>155</v>
      </c>
      <c r="D10894">
        <v>1</v>
      </c>
      <c r="E10894">
        <v>152000</v>
      </c>
      <c r="F10894">
        <f>Table2[[#This Row],[Đơn Giá Chuẩn]]*Table2[[#This Row],[Tổng số lượng bán]]</f>
        <v>152000</v>
      </c>
      <c r="G10894">
        <v>48611</v>
      </c>
      <c r="H10894">
        <f>Table2[[#This Row],[Doanh số bán]]-Table2[[#This Row],[Chiết khấu]]</f>
        <v>103389</v>
      </c>
      <c r="K10894" t="s">
        <v>24</v>
      </c>
      <c r="L10894">
        <v>0.2</v>
      </c>
      <c r="M10894" t="s">
        <v>918</v>
      </c>
      <c r="N10894" t="s">
        <v>919</v>
      </c>
      <c r="O10894">
        <v>0.2</v>
      </c>
      <c r="P10894" t="s">
        <v>156</v>
      </c>
      <c r="Q10894" t="s">
        <v>157</v>
      </c>
      <c r="R10894" t="s">
        <v>107</v>
      </c>
      <c r="S10894" t="s">
        <v>108</v>
      </c>
      <c r="T10894" t="s">
        <v>922</v>
      </c>
      <c r="U10894" t="s">
        <v>923</v>
      </c>
      <c r="V10894" t="s">
        <v>33</v>
      </c>
    </row>
    <row r="10895" spans="1:22">
      <c r="A10895" s="4">
        <v>46101</v>
      </c>
      <c r="B10895" t="s">
        <v>7827</v>
      </c>
      <c r="C10895" t="s">
        <v>23</v>
      </c>
      <c r="D10895">
        <v>1</v>
      </c>
      <c r="E10895">
        <v>52000</v>
      </c>
      <c r="F10895">
        <f>Table2[[#This Row],[Đơn Giá Chuẩn]]*Table2[[#This Row],[Tổng số lượng bán]]</f>
        <v>52000</v>
      </c>
      <c r="G10895">
        <v>0</v>
      </c>
      <c r="H10895">
        <f>Table2[[#This Row],[Doanh số bán]]-Table2[[#This Row],[Chiết khấu]]</f>
        <v>52000</v>
      </c>
      <c r="K10895" t="s">
        <v>24</v>
      </c>
      <c r="L10895">
        <v>0</v>
      </c>
      <c r="M10895" t="s">
        <v>918</v>
      </c>
      <c r="N10895" t="s">
        <v>919</v>
      </c>
      <c r="O10895">
        <v>0</v>
      </c>
      <c r="P10895" t="s">
        <v>1788</v>
      </c>
      <c r="Q10895" t="s">
        <v>1789</v>
      </c>
      <c r="R10895" t="s">
        <v>29</v>
      </c>
      <c r="S10895" t="s">
        <v>59</v>
      </c>
      <c r="T10895" t="s">
        <v>922</v>
      </c>
      <c r="U10895" t="s">
        <v>923</v>
      </c>
      <c r="V10895" t="s">
        <v>33</v>
      </c>
    </row>
    <row r="10896" spans="1:22">
      <c r="A10896" s="4">
        <v>46101</v>
      </c>
      <c r="B10896" t="s">
        <v>7828</v>
      </c>
      <c r="C10896" t="s">
        <v>23</v>
      </c>
      <c r="D10896">
        <v>1</v>
      </c>
      <c r="E10896">
        <v>62000</v>
      </c>
      <c r="F10896">
        <f>Table2[[#This Row],[Đơn Giá Chuẩn]]*Table2[[#This Row],[Tổng số lượng bán]]</f>
        <v>62000</v>
      </c>
      <c r="G10896">
        <v>0</v>
      </c>
      <c r="H10896">
        <f>Table2[[#This Row],[Doanh số bán]]-Table2[[#This Row],[Chiết khấu]]</f>
        <v>62000</v>
      </c>
      <c r="K10896" t="s">
        <v>24</v>
      </c>
      <c r="L10896">
        <v>0</v>
      </c>
      <c r="M10896" t="s">
        <v>918</v>
      </c>
      <c r="N10896" t="s">
        <v>919</v>
      </c>
      <c r="O10896">
        <v>0</v>
      </c>
      <c r="P10896" t="s">
        <v>1810</v>
      </c>
      <c r="Q10896" t="s">
        <v>1811</v>
      </c>
      <c r="R10896" t="s">
        <v>29</v>
      </c>
      <c r="S10896" t="s">
        <v>56</v>
      </c>
      <c r="T10896" t="s">
        <v>922</v>
      </c>
      <c r="U10896" t="s">
        <v>923</v>
      </c>
      <c r="V10896" t="s">
        <v>33</v>
      </c>
    </row>
    <row r="10897" spans="1:22">
      <c r="A10897" s="4">
        <v>46101</v>
      </c>
      <c r="B10897" t="s">
        <v>7829</v>
      </c>
      <c r="C10897" t="s">
        <v>23</v>
      </c>
      <c r="D10897">
        <v>1</v>
      </c>
      <c r="E10897">
        <v>67000</v>
      </c>
      <c r="F10897">
        <f>Table2[[#This Row],[Đơn Giá Chuẩn]]*Table2[[#This Row],[Tổng số lượng bán]]</f>
        <v>67000</v>
      </c>
      <c r="G10897">
        <v>0</v>
      </c>
      <c r="H10897">
        <f>Table2[[#This Row],[Doanh số bán]]-Table2[[#This Row],[Chiết khấu]]</f>
        <v>67000</v>
      </c>
      <c r="K10897" t="s">
        <v>24</v>
      </c>
      <c r="L10897">
        <v>0</v>
      </c>
      <c r="M10897" t="s">
        <v>918</v>
      </c>
      <c r="N10897" t="s">
        <v>919</v>
      </c>
      <c r="O10897">
        <v>0</v>
      </c>
      <c r="P10897" t="s">
        <v>1756</v>
      </c>
      <c r="Q10897" t="s">
        <v>1757</v>
      </c>
      <c r="R10897" t="s">
        <v>29</v>
      </c>
      <c r="S10897" t="s">
        <v>30</v>
      </c>
      <c r="T10897" t="s">
        <v>922</v>
      </c>
      <c r="U10897" t="s">
        <v>923</v>
      </c>
      <c r="V10897" t="s">
        <v>33</v>
      </c>
    </row>
    <row r="10898" spans="1:22">
      <c r="A10898" s="4">
        <v>46101</v>
      </c>
      <c r="B10898" t="s">
        <v>7830</v>
      </c>
      <c r="C10898" t="s">
        <v>23</v>
      </c>
      <c r="D10898">
        <v>1</v>
      </c>
      <c r="E10898">
        <v>67000</v>
      </c>
      <c r="F10898">
        <f>Table2[[#This Row],[Đơn Giá Chuẩn]]*Table2[[#This Row],[Tổng số lượng bán]]</f>
        <v>67000</v>
      </c>
      <c r="G10898">
        <v>0</v>
      </c>
      <c r="H10898">
        <f>Table2[[#This Row],[Doanh số bán]]-Table2[[#This Row],[Chiết khấu]]</f>
        <v>67000</v>
      </c>
      <c r="K10898" t="s">
        <v>24</v>
      </c>
      <c r="L10898">
        <v>0</v>
      </c>
      <c r="M10898" t="s">
        <v>918</v>
      </c>
      <c r="N10898" t="s">
        <v>919</v>
      </c>
      <c r="O10898">
        <v>0</v>
      </c>
      <c r="P10898" t="s">
        <v>1743</v>
      </c>
      <c r="Q10898" t="s">
        <v>1744</v>
      </c>
      <c r="R10898" t="s">
        <v>29</v>
      </c>
      <c r="S10898" t="s">
        <v>30</v>
      </c>
      <c r="T10898" t="s">
        <v>922</v>
      </c>
      <c r="U10898" t="s">
        <v>923</v>
      </c>
      <c r="V10898" t="s">
        <v>33</v>
      </c>
    </row>
    <row r="10899" spans="1:22">
      <c r="A10899" s="4">
        <v>46101</v>
      </c>
      <c r="B10899" t="s">
        <v>7831</v>
      </c>
      <c r="C10899" t="s">
        <v>155</v>
      </c>
      <c r="D10899">
        <v>1</v>
      </c>
      <c r="E10899">
        <v>152000</v>
      </c>
      <c r="F10899">
        <f>Table2[[#This Row],[Đơn Giá Chuẩn]]*Table2[[#This Row],[Tổng số lượng bán]]</f>
        <v>152000</v>
      </c>
      <c r="G10899">
        <v>0</v>
      </c>
      <c r="H10899">
        <f>Table2[[#This Row],[Doanh số bán]]-Table2[[#This Row],[Chiết khấu]]</f>
        <v>152000</v>
      </c>
      <c r="K10899" t="s">
        <v>24</v>
      </c>
      <c r="L10899">
        <v>0.8</v>
      </c>
      <c r="M10899" t="s">
        <v>918</v>
      </c>
      <c r="N10899" t="s">
        <v>919</v>
      </c>
      <c r="O10899">
        <v>0.8</v>
      </c>
      <c r="P10899" t="s">
        <v>3303</v>
      </c>
      <c r="Q10899" t="s">
        <v>3304</v>
      </c>
      <c r="R10899" t="s">
        <v>107</v>
      </c>
      <c r="S10899" t="s">
        <v>108</v>
      </c>
      <c r="T10899" t="s">
        <v>922</v>
      </c>
      <c r="U10899" t="s">
        <v>923</v>
      </c>
      <c r="V10899" t="s">
        <v>33</v>
      </c>
    </row>
    <row r="10900" spans="1:22">
      <c r="A10900" s="4">
        <v>46101</v>
      </c>
      <c r="B10900" t="s">
        <v>7831</v>
      </c>
      <c r="C10900" t="s">
        <v>104</v>
      </c>
      <c r="D10900">
        <v>1</v>
      </c>
      <c r="E10900">
        <v>47000</v>
      </c>
      <c r="F10900">
        <f>Table2[[#This Row],[Đơn Giá Chuẩn]]*Table2[[#This Row],[Tổng số lượng bán]]</f>
        <v>47000</v>
      </c>
      <c r="G10900">
        <v>0</v>
      </c>
      <c r="H10900">
        <f>Table2[[#This Row],[Doanh số bán]]-Table2[[#This Row],[Chiết khấu]]</f>
        <v>47000</v>
      </c>
      <c r="K10900" t="s">
        <v>24</v>
      </c>
      <c r="L10900">
        <v>0.16</v>
      </c>
      <c r="M10900" t="s">
        <v>918</v>
      </c>
      <c r="N10900" t="s">
        <v>919</v>
      </c>
      <c r="O10900">
        <v>0.16</v>
      </c>
      <c r="P10900" t="s">
        <v>105</v>
      </c>
      <c r="Q10900" t="s">
        <v>106</v>
      </c>
      <c r="R10900" t="s">
        <v>107</v>
      </c>
      <c r="S10900" t="s">
        <v>108</v>
      </c>
      <c r="T10900" t="s">
        <v>922</v>
      </c>
      <c r="U10900" t="s">
        <v>923</v>
      </c>
      <c r="V10900" t="s">
        <v>33</v>
      </c>
    </row>
    <row r="10901" spans="1:22">
      <c r="A10901" s="4">
        <v>46101</v>
      </c>
      <c r="B10901" t="s">
        <v>7832</v>
      </c>
      <c r="C10901" t="s">
        <v>155</v>
      </c>
      <c r="D10901">
        <v>1</v>
      </c>
      <c r="E10901">
        <v>152000</v>
      </c>
      <c r="F10901">
        <f>Table2[[#This Row],[Đơn Giá Chuẩn]]*Table2[[#This Row],[Tổng số lượng bán]]</f>
        <v>152000</v>
      </c>
      <c r="G10901">
        <v>0</v>
      </c>
      <c r="H10901">
        <f>Table2[[#This Row],[Doanh số bán]]-Table2[[#This Row],[Chiết khấu]]</f>
        <v>152000</v>
      </c>
      <c r="K10901" t="s">
        <v>24</v>
      </c>
      <c r="L10901">
        <v>0.2</v>
      </c>
      <c r="M10901" t="s">
        <v>918</v>
      </c>
      <c r="N10901" t="s">
        <v>919</v>
      </c>
      <c r="O10901">
        <v>0.2</v>
      </c>
      <c r="P10901" t="s">
        <v>156</v>
      </c>
      <c r="Q10901" t="s">
        <v>157</v>
      </c>
      <c r="R10901" t="s">
        <v>107</v>
      </c>
      <c r="S10901" t="s">
        <v>108</v>
      </c>
      <c r="T10901" t="s">
        <v>922</v>
      </c>
      <c r="U10901" t="s">
        <v>923</v>
      </c>
      <c r="V10901" t="s">
        <v>33</v>
      </c>
    </row>
    <row r="10902" spans="1:22">
      <c r="A10902" s="4">
        <v>46101</v>
      </c>
      <c r="B10902" t="s">
        <v>7832</v>
      </c>
      <c r="C10902" t="s">
        <v>104</v>
      </c>
      <c r="D10902">
        <v>1</v>
      </c>
      <c r="E10902">
        <v>47000</v>
      </c>
      <c r="F10902">
        <f>Table2[[#This Row],[Đơn Giá Chuẩn]]*Table2[[#This Row],[Tổng số lượng bán]]</f>
        <v>47000</v>
      </c>
      <c r="G10902">
        <v>0</v>
      </c>
      <c r="H10902">
        <f>Table2[[#This Row],[Doanh số bán]]-Table2[[#This Row],[Chiết khấu]]</f>
        <v>47000</v>
      </c>
      <c r="K10902" t="s">
        <v>24</v>
      </c>
      <c r="L10902">
        <v>0.16</v>
      </c>
      <c r="M10902" t="s">
        <v>918</v>
      </c>
      <c r="N10902" t="s">
        <v>919</v>
      </c>
      <c r="O10902">
        <v>0.16</v>
      </c>
      <c r="P10902" t="s">
        <v>105</v>
      </c>
      <c r="Q10902" t="s">
        <v>106</v>
      </c>
      <c r="R10902" t="s">
        <v>107</v>
      </c>
      <c r="S10902" t="s">
        <v>108</v>
      </c>
      <c r="T10902" t="s">
        <v>922</v>
      </c>
      <c r="U10902" t="s">
        <v>923</v>
      </c>
      <c r="V10902" t="s">
        <v>33</v>
      </c>
    </row>
    <row r="10903" spans="1:22">
      <c r="A10903" s="4">
        <v>46102</v>
      </c>
      <c r="B10903" t="s">
        <v>7833</v>
      </c>
      <c r="C10903" t="s">
        <v>23</v>
      </c>
      <c r="D10903">
        <v>1</v>
      </c>
      <c r="E10903">
        <v>42000</v>
      </c>
      <c r="F10903">
        <f>Table2[[#This Row],[Đơn Giá Chuẩn]]*Table2[[#This Row],[Tổng số lượng bán]]</f>
        <v>42000</v>
      </c>
      <c r="G10903">
        <v>0</v>
      </c>
      <c r="H10903">
        <f>Table2[[#This Row],[Doanh số bán]]-Table2[[#This Row],[Chiết khấu]]</f>
        <v>42000</v>
      </c>
      <c r="K10903" t="s">
        <v>24</v>
      </c>
      <c r="L10903">
        <v>0</v>
      </c>
      <c r="M10903" t="s">
        <v>918</v>
      </c>
      <c r="N10903" t="s">
        <v>919</v>
      </c>
      <c r="O10903">
        <v>0</v>
      </c>
      <c r="P10903" t="s">
        <v>1771</v>
      </c>
      <c r="Q10903" t="s">
        <v>1772</v>
      </c>
      <c r="R10903" t="s">
        <v>29</v>
      </c>
      <c r="S10903" t="s">
        <v>30</v>
      </c>
      <c r="T10903" t="s">
        <v>922</v>
      </c>
      <c r="U10903" t="s">
        <v>923</v>
      </c>
      <c r="V10903" t="s">
        <v>33</v>
      </c>
    </row>
    <row r="10904" spans="1:22">
      <c r="A10904" s="4">
        <v>46102</v>
      </c>
      <c r="B10904" t="s">
        <v>7834</v>
      </c>
      <c r="C10904" t="s">
        <v>23</v>
      </c>
      <c r="D10904">
        <v>1</v>
      </c>
      <c r="E10904">
        <v>52000</v>
      </c>
      <c r="F10904">
        <f>Table2[[#This Row],[Đơn Giá Chuẩn]]*Table2[[#This Row],[Tổng số lượng bán]]</f>
        <v>52000</v>
      </c>
      <c r="G10904">
        <v>0</v>
      </c>
      <c r="H10904">
        <f>Table2[[#This Row],[Doanh số bán]]-Table2[[#This Row],[Chiết khấu]]</f>
        <v>52000</v>
      </c>
      <c r="K10904" t="s">
        <v>24</v>
      </c>
      <c r="L10904">
        <v>0</v>
      </c>
      <c r="M10904" t="s">
        <v>918</v>
      </c>
      <c r="N10904" t="s">
        <v>919</v>
      </c>
      <c r="O10904">
        <v>0</v>
      </c>
      <c r="P10904" t="s">
        <v>1730</v>
      </c>
      <c r="Q10904" t="s">
        <v>1731</v>
      </c>
      <c r="R10904" t="s">
        <v>29</v>
      </c>
      <c r="S10904" t="s">
        <v>30</v>
      </c>
      <c r="T10904" t="s">
        <v>922</v>
      </c>
      <c r="U10904" t="s">
        <v>923</v>
      </c>
      <c r="V10904" t="s">
        <v>33</v>
      </c>
    </row>
    <row r="10905" spans="1:22">
      <c r="A10905" s="4">
        <v>46102</v>
      </c>
      <c r="B10905" t="s">
        <v>7835</v>
      </c>
      <c r="C10905" t="s">
        <v>23</v>
      </c>
      <c r="D10905">
        <v>1</v>
      </c>
      <c r="E10905">
        <v>52000</v>
      </c>
      <c r="F10905">
        <f>Table2[[#This Row],[Đơn Giá Chuẩn]]*Table2[[#This Row],[Tổng số lượng bán]]</f>
        <v>52000</v>
      </c>
      <c r="G10905">
        <v>0</v>
      </c>
      <c r="H10905">
        <f>Table2[[#This Row],[Doanh số bán]]-Table2[[#This Row],[Chiết khấu]]</f>
        <v>52000</v>
      </c>
      <c r="K10905" t="s">
        <v>24</v>
      </c>
      <c r="L10905">
        <v>0</v>
      </c>
      <c r="M10905" t="s">
        <v>918</v>
      </c>
      <c r="N10905" t="s">
        <v>919</v>
      </c>
      <c r="O10905">
        <v>0</v>
      </c>
      <c r="P10905" t="s">
        <v>1730</v>
      </c>
      <c r="Q10905" t="s">
        <v>1731</v>
      </c>
      <c r="R10905" t="s">
        <v>29</v>
      </c>
      <c r="S10905" t="s">
        <v>30</v>
      </c>
      <c r="T10905" t="s">
        <v>922</v>
      </c>
      <c r="U10905" t="s">
        <v>923</v>
      </c>
      <c r="V10905" t="s">
        <v>33</v>
      </c>
    </row>
    <row r="10906" spans="1:22">
      <c r="A10906" s="4">
        <v>46102</v>
      </c>
      <c r="B10906" t="s">
        <v>7836</v>
      </c>
      <c r="C10906" t="s">
        <v>23</v>
      </c>
      <c r="D10906">
        <v>1</v>
      </c>
      <c r="E10906">
        <v>67000</v>
      </c>
      <c r="F10906">
        <f>Table2[[#This Row],[Đơn Giá Chuẩn]]*Table2[[#This Row],[Tổng số lượng bán]]</f>
        <v>67000</v>
      </c>
      <c r="G10906">
        <v>0</v>
      </c>
      <c r="H10906">
        <f>Table2[[#This Row],[Doanh số bán]]-Table2[[#This Row],[Chiết khấu]]</f>
        <v>67000</v>
      </c>
      <c r="K10906" t="s">
        <v>24</v>
      </c>
      <c r="L10906">
        <v>0</v>
      </c>
      <c r="M10906" t="s">
        <v>918</v>
      </c>
      <c r="N10906" t="s">
        <v>919</v>
      </c>
      <c r="O10906">
        <v>0</v>
      </c>
      <c r="P10906" t="s">
        <v>1756</v>
      </c>
      <c r="Q10906" t="s">
        <v>1757</v>
      </c>
      <c r="R10906" t="s">
        <v>29</v>
      </c>
      <c r="S10906" t="s">
        <v>30</v>
      </c>
      <c r="T10906" t="s">
        <v>922</v>
      </c>
      <c r="U10906" t="s">
        <v>923</v>
      </c>
      <c r="V10906" t="s">
        <v>33</v>
      </c>
    </row>
    <row r="10907" spans="1:22">
      <c r="A10907" s="4">
        <v>46102</v>
      </c>
      <c r="B10907" t="s">
        <v>7837</v>
      </c>
      <c r="C10907" t="s">
        <v>23</v>
      </c>
      <c r="D10907">
        <v>1</v>
      </c>
      <c r="E10907">
        <v>52000</v>
      </c>
      <c r="F10907">
        <f>Table2[[#This Row],[Đơn Giá Chuẩn]]*Table2[[#This Row],[Tổng số lượng bán]]</f>
        <v>52000</v>
      </c>
      <c r="G10907">
        <v>0</v>
      </c>
      <c r="H10907">
        <f>Table2[[#This Row],[Doanh số bán]]-Table2[[#This Row],[Chiết khấu]]</f>
        <v>52000</v>
      </c>
      <c r="K10907" t="s">
        <v>24</v>
      </c>
      <c r="L10907">
        <v>0</v>
      </c>
      <c r="M10907" t="s">
        <v>918</v>
      </c>
      <c r="N10907" t="s">
        <v>919</v>
      </c>
      <c r="O10907">
        <v>0</v>
      </c>
      <c r="P10907" t="s">
        <v>1730</v>
      </c>
      <c r="Q10907" t="s">
        <v>1731</v>
      </c>
      <c r="R10907" t="s">
        <v>29</v>
      </c>
      <c r="S10907" t="s">
        <v>30</v>
      </c>
      <c r="T10907" t="s">
        <v>922</v>
      </c>
      <c r="U10907" t="s">
        <v>923</v>
      </c>
      <c r="V10907" t="s">
        <v>33</v>
      </c>
    </row>
    <row r="10908" spans="1:22">
      <c r="A10908" s="4">
        <v>46102</v>
      </c>
      <c r="B10908" t="s">
        <v>7838</v>
      </c>
      <c r="C10908" t="s">
        <v>23</v>
      </c>
      <c r="D10908">
        <v>1</v>
      </c>
      <c r="E10908">
        <v>62000</v>
      </c>
      <c r="F10908">
        <f>Table2[[#This Row],[Đơn Giá Chuẩn]]*Table2[[#This Row],[Tổng số lượng bán]]</f>
        <v>62000</v>
      </c>
      <c r="G10908">
        <v>0</v>
      </c>
      <c r="H10908">
        <f>Table2[[#This Row],[Doanh số bán]]-Table2[[#This Row],[Chiết khấu]]</f>
        <v>62000</v>
      </c>
      <c r="K10908" t="s">
        <v>24</v>
      </c>
      <c r="L10908">
        <v>0</v>
      </c>
      <c r="M10908" t="s">
        <v>918</v>
      </c>
      <c r="N10908" t="s">
        <v>919</v>
      </c>
      <c r="O10908">
        <v>0</v>
      </c>
      <c r="P10908" t="s">
        <v>1806</v>
      </c>
      <c r="Q10908" t="s">
        <v>1807</v>
      </c>
      <c r="R10908" t="s">
        <v>29</v>
      </c>
      <c r="S10908" t="s">
        <v>30</v>
      </c>
      <c r="T10908" t="s">
        <v>922</v>
      </c>
      <c r="U10908" t="s">
        <v>923</v>
      </c>
      <c r="V10908" t="s">
        <v>33</v>
      </c>
    </row>
    <row r="10909" spans="1:22">
      <c r="A10909" s="4">
        <v>46102</v>
      </c>
      <c r="B10909" t="s">
        <v>7839</v>
      </c>
      <c r="C10909" t="s">
        <v>23</v>
      </c>
      <c r="D10909">
        <v>1</v>
      </c>
      <c r="E10909">
        <v>62000</v>
      </c>
      <c r="F10909">
        <f>Table2[[#This Row],[Đơn Giá Chuẩn]]*Table2[[#This Row],[Tổng số lượng bán]]</f>
        <v>62000</v>
      </c>
      <c r="G10909">
        <v>0</v>
      </c>
      <c r="H10909">
        <f>Table2[[#This Row],[Doanh số bán]]-Table2[[#This Row],[Chiết khấu]]</f>
        <v>62000</v>
      </c>
      <c r="K10909" t="s">
        <v>24</v>
      </c>
      <c r="L10909">
        <v>0</v>
      </c>
      <c r="M10909" t="s">
        <v>918</v>
      </c>
      <c r="N10909" t="s">
        <v>919</v>
      </c>
      <c r="O10909">
        <v>0</v>
      </c>
      <c r="P10909" t="s">
        <v>1745</v>
      </c>
      <c r="Q10909" t="s">
        <v>1746</v>
      </c>
      <c r="R10909" t="s">
        <v>29</v>
      </c>
      <c r="S10909" t="s">
        <v>30</v>
      </c>
      <c r="T10909" t="s">
        <v>922</v>
      </c>
      <c r="U10909" t="s">
        <v>923</v>
      </c>
      <c r="V10909" t="s">
        <v>33</v>
      </c>
    </row>
    <row r="10910" spans="1:22">
      <c r="A10910" s="4">
        <v>46102</v>
      </c>
      <c r="B10910" t="s">
        <v>7840</v>
      </c>
      <c r="C10910" t="s">
        <v>23</v>
      </c>
      <c r="D10910">
        <v>1</v>
      </c>
      <c r="E10910">
        <v>67000</v>
      </c>
      <c r="F10910">
        <f>Table2[[#This Row],[Đơn Giá Chuẩn]]*Table2[[#This Row],[Tổng số lượng bán]]</f>
        <v>67000</v>
      </c>
      <c r="G10910">
        <v>0</v>
      </c>
      <c r="H10910">
        <f>Table2[[#This Row],[Doanh số bán]]-Table2[[#This Row],[Chiết khấu]]</f>
        <v>67000</v>
      </c>
      <c r="K10910" t="s">
        <v>24</v>
      </c>
      <c r="L10910">
        <v>0</v>
      </c>
      <c r="M10910" t="s">
        <v>918</v>
      </c>
      <c r="N10910" t="s">
        <v>919</v>
      </c>
      <c r="O10910">
        <v>0</v>
      </c>
      <c r="P10910" t="s">
        <v>1756</v>
      </c>
      <c r="Q10910" t="s">
        <v>1757</v>
      </c>
      <c r="R10910" t="s">
        <v>29</v>
      </c>
      <c r="S10910" t="s">
        <v>30</v>
      </c>
      <c r="T10910" t="s">
        <v>922</v>
      </c>
      <c r="U10910" t="s">
        <v>923</v>
      </c>
      <c r="V10910" t="s">
        <v>33</v>
      </c>
    </row>
    <row r="10911" spans="1:22">
      <c r="A10911" s="4">
        <v>46102</v>
      </c>
      <c r="B10911" t="s">
        <v>7841</v>
      </c>
      <c r="C10911" t="s">
        <v>23</v>
      </c>
      <c r="D10911">
        <v>1</v>
      </c>
      <c r="E10911">
        <v>67000</v>
      </c>
      <c r="F10911">
        <f>Table2[[#This Row],[Đơn Giá Chuẩn]]*Table2[[#This Row],[Tổng số lượng bán]]</f>
        <v>67000</v>
      </c>
      <c r="G10911">
        <v>0</v>
      </c>
      <c r="H10911">
        <f>Table2[[#This Row],[Doanh số bán]]-Table2[[#This Row],[Chiết khấu]]</f>
        <v>67000</v>
      </c>
      <c r="K10911" t="s">
        <v>24</v>
      </c>
      <c r="L10911">
        <v>0</v>
      </c>
      <c r="M10911" t="s">
        <v>918</v>
      </c>
      <c r="N10911" t="s">
        <v>919</v>
      </c>
      <c r="O10911">
        <v>0</v>
      </c>
      <c r="P10911" t="s">
        <v>1832</v>
      </c>
      <c r="Q10911" t="s">
        <v>1833</v>
      </c>
      <c r="R10911" t="s">
        <v>29</v>
      </c>
      <c r="S10911" t="s">
        <v>68</v>
      </c>
      <c r="T10911" t="s">
        <v>922</v>
      </c>
      <c r="U10911" t="s">
        <v>923</v>
      </c>
      <c r="V10911" t="s">
        <v>33</v>
      </c>
    </row>
    <row r="10912" spans="1:22">
      <c r="A10912" s="4">
        <v>46102</v>
      </c>
      <c r="B10912" t="s">
        <v>7842</v>
      </c>
      <c r="C10912" t="s">
        <v>23</v>
      </c>
      <c r="D10912">
        <v>1</v>
      </c>
      <c r="E10912">
        <v>52000</v>
      </c>
      <c r="F10912">
        <f>Table2[[#This Row],[Đơn Giá Chuẩn]]*Table2[[#This Row],[Tổng số lượng bán]]</f>
        <v>52000</v>
      </c>
      <c r="G10912">
        <v>0</v>
      </c>
      <c r="H10912">
        <f>Table2[[#This Row],[Doanh số bán]]-Table2[[#This Row],[Chiết khấu]]</f>
        <v>52000</v>
      </c>
      <c r="K10912" t="s">
        <v>24</v>
      </c>
      <c r="L10912">
        <v>0</v>
      </c>
      <c r="M10912" t="s">
        <v>918</v>
      </c>
      <c r="N10912" t="s">
        <v>919</v>
      </c>
      <c r="O10912">
        <v>0</v>
      </c>
      <c r="P10912" t="s">
        <v>1783</v>
      </c>
      <c r="Q10912" t="s">
        <v>1784</v>
      </c>
      <c r="R10912" t="s">
        <v>29</v>
      </c>
      <c r="S10912" t="s">
        <v>59</v>
      </c>
      <c r="T10912" t="s">
        <v>922</v>
      </c>
      <c r="U10912" t="s">
        <v>923</v>
      </c>
      <c r="V10912" t="s">
        <v>33</v>
      </c>
    </row>
    <row r="10913" spans="1:22">
      <c r="A10913" s="4">
        <v>46102</v>
      </c>
      <c r="B10913" t="s">
        <v>7843</v>
      </c>
      <c r="C10913" t="s">
        <v>23</v>
      </c>
      <c r="D10913">
        <v>1</v>
      </c>
      <c r="E10913">
        <v>52000</v>
      </c>
      <c r="F10913">
        <f>Table2[[#This Row],[Đơn Giá Chuẩn]]*Table2[[#This Row],[Tổng số lượng bán]]</f>
        <v>52000</v>
      </c>
      <c r="G10913">
        <v>16204</v>
      </c>
      <c r="H10913">
        <f>Table2[[#This Row],[Doanh số bán]]-Table2[[#This Row],[Chiết khấu]]</f>
        <v>35796</v>
      </c>
      <c r="K10913" t="s">
        <v>24</v>
      </c>
      <c r="L10913">
        <v>0</v>
      </c>
      <c r="M10913" t="s">
        <v>918</v>
      </c>
      <c r="N10913" t="s">
        <v>919</v>
      </c>
      <c r="O10913">
        <v>0</v>
      </c>
      <c r="P10913" t="s">
        <v>1730</v>
      </c>
      <c r="Q10913" t="s">
        <v>1731</v>
      </c>
      <c r="R10913" t="s">
        <v>29</v>
      </c>
      <c r="S10913" t="s">
        <v>30</v>
      </c>
      <c r="T10913" t="s">
        <v>922</v>
      </c>
      <c r="U10913" t="s">
        <v>923</v>
      </c>
      <c r="V10913" t="s">
        <v>33</v>
      </c>
    </row>
    <row r="10914" spans="1:22">
      <c r="A10914" s="4">
        <v>46106</v>
      </c>
      <c r="B10914" t="s">
        <v>8253</v>
      </c>
      <c r="C10914" t="s">
        <v>83</v>
      </c>
      <c r="D10914">
        <v>24</v>
      </c>
      <c r="E10914">
        <v>177000</v>
      </c>
      <c r="F10914">
        <f>Table2[[#This Row],[Đơn Giá Chuẩn]]*Table2[[#This Row],[Tổng số lượng bán]]</f>
        <v>4248000</v>
      </c>
      <c r="G10914">
        <v>0</v>
      </c>
      <c r="H10914">
        <f>Table2[[#This Row],[Doanh số bán]]-Table2[[#This Row],[Chiết khấu]]</f>
        <v>4248000</v>
      </c>
      <c r="K10914" t="s">
        <v>24</v>
      </c>
      <c r="L10914">
        <v>0.25</v>
      </c>
      <c r="M10914" t="s">
        <v>319</v>
      </c>
      <c r="N10914" t="s">
        <v>26</v>
      </c>
      <c r="O10914">
        <v>6</v>
      </c>
      <c r="P10914" t="s">
        <v>272</v>
      </c>
      <c r="Q10914" t="s">
        <v>273</v>
      </c>
      <c r="R10914" t="s">
        <v>41</v>
      </c>
      <c r="S10914" t="s">
        <v>42</v>
      </c>
      <c r="T10914" t="s">
        <v>320</v>
      </c>
      <c r="U10914" t="s">
        <v>321</v>
      </c>
      <c r="V10914" t="s">
        <v>33</v>
      </c>
    </row>
    <row r="10915" spans="1:22">
      <c r="A10915" s="4">
        <v>46102</v>
      </c>
      <c r="B10915" t="s">
        <v>7845</v>
      </c>
      <c r="C10915" t="s">
        <v>23</v>
      </c>
      <c r="D10915">
        <v>1</v>
      </c>
      <c r="E10915">
        <v>52000</v>
      </c>
      <c r="F10915">
        <f>Table2[[#This Row],[Đơn Giá Chuẩn]]*Table2[[#This Row],[Tổng số lượng bán]]</f>
        <v>52000</v>
      </c>
      <c r="G10915">
        <v>0</v>
      </c>
      <c r="H10915">
        <f>Table2[[#This Row],[Doanh số bán]]-Table2[[#This Row],[Chiết khấu]]</f>
        <v>52000</v>
      </c>
      <c r="K10915" t="s">
        <v>24</v>
      </c>
      <c r="L10915">
        <v>0</v>
      </c>
      <c r="M10915" t="s">
        <v>918</v>
      </c>
      <c r="N10915" t="s">
        <v>919</v>
      </c>
      <c r="O10915">
        <v>0</v>
      </c>
      <c r="P10915" t="s">
        <v>1730</v>
      </c>
      <c r="Q10915" t="s">
        <v>1731</v>
      </c>
      <c r="R10915" t="s">
        <v>29</v>
      </c>
      <c r="S10915" t="s">
        <v>30</v>
      </c>
      <c r="T10915" t="s">
        <v>922</v>
      </c>
      <c r="U10915" t="s">
        <v>923</v>
      </c>
      <c r="V10915" t="s">
        <v>33</v>
      </c>
    </row>
    <row r="10916" spans="1:22">
      <c r="A10916" s="4">
        <v>46102</v>
      </c>
      <c r="B10916" t="s">
        <v>7846</v>
      </c>
      <c r="C10916" t="s">
        <v>23</v>
      </c>
      <c r="D10916">
        <v>1</v>
      </c>
      <c r="E10916">
        <v>52000</v>
      </c>
      <c r="F10916">
        <f>Table2[[#This Row],[Đơn Giá Chuẩn]]*Table2[[#This Row],[Tổng số lượng bán]]</f>
        <v>52000</v>
      </c>
      <c r="G10916">
        <v>0</v>
      </c>
      <c r="H10916">
        <f>Table2[[#This Row],[Doanh số bán]]-Table2[[#This Row],[Chiết khấu]]</f>
        <v>52000</v>
      </c>
      <c r="K10916" t="s">
        <v>24</v>
      </c>
      <c r="L10916">
        <v>0</v>
      </c>
      <c r="M10916" t="s">
        <v>918</v>
      </c>
      <c r="N10916" t="s">
        <v>919</v>
      </c>
      <c r="O10916">
        <v>0</v>
      </c>
      <c r="P10916" t="s">
        <v>1775</v>
      </c>
      <c r="Q10916" t="s">
        <v>1776</v>
      </c>
      <c r="R10916" t="s">
        <v>29</v>
      </c>
      <c r="S10916" t="s">
        <v>56</v>
      </c>
      <c r="T10916" t="s">
        <v>922</v>
      </c>
      <c r="U10916" t="s">
        <v>923</v>
      </c>
      <c r="V10916" t="s">
        <v>33</v>
      </c>
    </row>
    <row r="10917" spans="1:22">
      <c r="A10917" s="4">
        <v>46102</v>
      </c>
      <c r="B10917" t="s">
        <v>7847</v>
      </c>
      <c r="C10917" t="s">
        <v>23</v>
      </c>
      <c r="D10917">
        <v>1</v>
      </c>
      <c r="E10917">
        <v>42000</v>
      </c>
      <c r="F10917">
        <f>Table2[[#This Row],[Đơn Giá Chuẩn]]*Table2[[#This Row],[Tổng số lượng bán]]</f>
        <v>42000</v>
      </c>
      <c r="G10917">
        <v>0</v>
      </c>
      <c r="H10917">
        <f>Table2[[#This Row],[Doanh số bán]]-Table2[[#This Row],[Chiết khấu]]</f>
        <v>42000</v>
      </c>
      <c r="K10917" t="s">
        <v>24</v>
      </c>
      <c r="L10917">
        <v>0</v>
      </c>
      <c r="M10917" t="s">
        <v>918</v>
      </c>
      <c r="N10917" t="s">
        <v>919</v>
      </c>
      <c r="O10917">
        <v>0</v>
      </c>
      <c r="P10917" t="s">
        <v>1771</v>
      </c>
      <c r="Q10917" t="s">
        <v>1772</v>
      </c>
      <c r="R10917" t="s">
        <v>29</v>
      </c>
      <c r="S10917" t="s">
        <v>30</v>
      </c>
      <c r="T10917" t="s">
        <v>922</v>
      </c>
      <c r="U10917" t="s">
        <v>923</v>
      </c>
      <c r="V10917" t="s">
        <v>33</v>
      </c>
    </row>
    <row r="10918" spans="1:22">
      <c r="A10918" s="4">
        <v>46102</v>
      </c>
      <c r="B10918" t="s">
        <v>7848</v>
      </c>
      <c r="C10918" t="s">
        <v>104</v>
      </c>
      <c r="D10918">
        <v>10</v>
      </c>
      <c r="E10918">
        <v>47000</v>
      </c>
      <c r="F10918">
        <f>Table2[[#This Row],[Đơn Giá Chuẩn]]*Table2[[#This Row],[Tổng số lượng bán]]</f>
        <v>470000</v>
      </c>
      <c r="G10918">
        <v>145833</v>
      </c>
      <c r="H10918">
        <f>Table2[[#This Row],[Doanh số bán]]-Table2[[#This Row],[Chiết khấu]]</f>
        <v>324167</v>
      </c>
      <c r="K10918" t="s">
        <v>24</v>
      </c>
      <c r="L10918">
        <v>0.12</v>
      </c>
      <c r="M10918" t="s">
        <v>918</v>
      </c>
      <c r="N10918" t="s">
        <v>919</v>
      </c>
      <c r="O10918">
        <v>1.2</v>
      </c>
      <c r="P10918" t="s">
        <v>520</v>
      </c>
      <c r="Q10918" t="s">
        <v>521</v>
      </c>
      <c r="R10918" t="s">
        <v>107</v>
      </c>
      <c r="S10918" t="s">
        <v>108</v>
      </c>
      <c r="T10918" t="s">
        <v>922</v>
      </c>
      <c r="U10918" t="s">
        <v>923</v>
      </c>
      <c r="V10918" t="s">
        <v>33</v>
      </c>
    </row>
    <row r="10919" spans="1:22">
      <c r="A10919" s="4">
        <v>46102</v>
      </c>
      <c r="B10919" t="s">
        <v>7849</v>
      </c>
      <c r="C10919" t="s">
        <v>1840</v>
      </c>
      <c r="D10919">
        <v>1</v>
      </c>
      <c r="E10919">
        <v>31454.545454545456</v>
      </c>
      <c r="F10919">
        <f>Table2[[#This Row],[Đơn Giá Chuẩn]]*Table2[[#This Row],[Tổng số lượng bán]]</f>
        <v>31454.545454545456</v>
      </c>
      <c r="G10919">
        <v>0</v>
      </c>
      <c r="H10919">
        <f>Table2[[#This Row],[Doanh số bán]]-Table2[[#This Row],[Chiết khấu]]</f>
        <v>31454.545454545456</v>
      </c>
      <c r="K10919" t="s">
        <v>24</v>
      </c>
      <c r="L10919">
        <v>0</v>
      </c>
      <c r="M10919" t="s">
        <v>918</v>
      </c>
      <c r="N10919" t="s">
        <v>919</v>
      </c>
      <c r="O10919">
        <v>0</v>
      </c>
      <c r="P10919" t="s">
        <v>1841</v>
      </c>
      <c r="Q10919" t="s">
        <v>1842</v>
      </c>
      <c r="R10919" t="s">
        <v>29</v>
      </c>
      <c r="S10919" t="s">
        <v>1738</v>
      </c>
      <c r="T10919" t="s">
        <v>922</v>
      </c>
      <c r="U10919" t="s">
        <v>923</v>
      </c>
      <c r="V10919" t="s">
        <v>33</v>
      </c>
    </row>
    <row r="10920" spans="1:22">
      <c r="A10920" s="4">
        <v>46102</v>
      </c>
      <c r="B10920" t="s">
        <v>7850</v>
      </c>
      <c r="C10920" t="s">
        <v>1840</v>
      </c>
      <c r="D10920">
        <v>1</v>
      </c>
      <c r="E10920">
        <v>31454.545454545456</v>
      </c>
      <c r="F10920">
        <f>Table2[[#This Row],[Đơn Giá Chuẩn]]*Table2[[#This Row],[Tổng số lượng bán]]</f>
        <v>31454.545454545456</v>
      </c>
      <c r="G10920">
        <v>0</v>
      </c>
      <c r="H10920">
        <f>Table2[[#This Row],[Doanh số bán]]-Table2[[#This Row],[Chiết khấu]]</f>
        <v>31454.545454545456</v>
      </c>
      <c r="K10920" t="s">
        <v>24</v>
      </c>
      <c r="L10920">
        <v>0</v>
      </c>
      <c r="M10920" t="s">
        <v>918</v>
      </c>
      <c r="N10920" t="s">
        <v>919</v>
      </c>
      <c r="O10920">
        <v>0</v>
      </c>
      <c r="P10920" t="s">
        <v>1841</v>
      </c>
      <c r="Q10920" t="s">
        <v>1842</v>
      </c>
      <c r="R10920" t="s">
        <v>29</v>
      </c>
      <c r="S10920" t="s">
        <v>1738</v>
      </c>
      <c r="T10920" t="s">
        <v>922</v>
      </c>
      <c r="U10920" t="s">
        <v>923</v>
      </c>
      <c r="V10920" t="s">
        <v>33</v>
      </c>
    </row>
    <row r="10921" spans="1:22">
      <c r="A10921" s="4">
        <v>46102</v>
      </c>
      <c r="B10921" t="s">
        <v>7851</v>
      </c>
      <c r="C10921" t="s">
        <v>1840</v>
      </c>
      <c r="D10921">
        <v>1</v>
      </c>
      <c r="E10921">
        <v>31454.545454545456</v>
      </c>
      <c r="F10921">
        <f>Table2[[#This Row],[Đơn Giá Chuẩn]]*Table2[[#This Row],[Tổng số lượng bán]]</f>
        <v>31454.545454545456</v>
      </c>
      <c r="G10921">
        <v>0</v>
      </c>
      <c r="H10921">
        <f>Table2[[#This Row],[Doanh số bán]]-Table2[[#This Row],[Chiết khấu]]</f>
        <v>31454.545454545456</v>
      </c>
      <c r="K10921" t="s">
        <v>24</v>
      </c>
      <c r="L10921">
        <v>0</v>
      </c>
      <c r="M10921" t="s">
        <v>918</v>
      </c>
      <c r="N10921" t="s">
        <v>919</v>
      </c>
      <c r="O10921">
        <v>0</v>
      </c>
      <c r="P10921" t="s">
        <v>1841</v>
      </c>
      <c r="Q10921" t="s">
        <v>1842</v>
      </c>
      <c r="R10921" t="s">
        <v>29</v>
      </c>
      <c r="S10921" t="s">
        <v>1738</v>
      </c>
      <c r="T10921" t="s">
        <v>922</v>
      </c>
      <c r="U10921" t="s">
        <v>923</v>
      </c>
      <c r="V10921" t="s">
        <v>33</v>
      </c>
    </row>
    <row r="10922" spans="1:22">
      <c r="A10922" s="4">
        <v>46102</v>
      </c>
      <c r="B10922" t="s">
        <v>7851</v>
      </c>
      <c r="C10922" t="s">
        <v>23</v>
      </c>
      <c r="D10922">
        <v>1</v>
      </c>
      <c r="E10922">
        <v>52000</v>
      </c>
      <c r="F10922">
        <f>Table2[[#This Row],[Đơn Giá Chuẩn]]*Table2[[#This Row],[Tổng số lượng bán]]</f>
        <v>52000</v>
      </c>
      <c r="G10922">
        <v>0</v>
      </c>
      <c r="H10922">
        <f>Table2[[#This Row],[Doanh số bán]]-Table2[[#This Row],[Chiết khấu]]</f>
        <v>52000</v>
      </c>
      <c r="K10922" t="s">
        <v>24</v>
      </c>
      <c r="L10922">
        <v>0</v>
      </c>
      <c r="M10922" t="s">
        <v>918</v>
      </c>
      <c r="N10922" t="s">
        <v>919</v>
      </c>
      <c r="O10922">
        <v>0</v>
      </c>
      <c r="P10922" t="s">
        <v>1775</v>
      </c>
      <c r="Q10922" t="s">
        <v>1776</v>
      </c>
      <c r="R10922" t="s">
        <v>29</v>
      </c>
      <c r="S10922" t="s">
        <v>56</v>
      </c>
      <c r="T10922" t="s">
        <v>922</v>
      </c>
      <c r="U10922" t="s">
        <v>923</v>
      </c>
      <c r="V10922" t="s">
        <v>33</v>
      </c>
    </row>
    <row r="10923" spans="1:22">
      <c r="A10923" s="4">
        <v>46102</v>
      </c>
      <c r="B10923" t="s">
        <v>7852</v>
      </c>
      <c r="C10923" t="s">
        <v>23</v>
      </c>
      <c r="D10923">
        <v>1</v>
      </c>
      <c r="E10923">
        <v>67000</v>
      </c>
      <c r="F10923">
        <f>Table2[[#This Row],[Đơn Giá Chuẩn]]*Table2[[#This Row],[Tổng số lượng bán]]</f>
        <v>67000</v>
      </c>
      <c r="G10923">
        <v>0</v>
      </c>
      <c r="H10923">
        <f>Table2[[#This Row],[Doanh số bán]]-Table2[[#This Row],[Chiết khấu]]</f>
        <v>67000</v>
      </c>
      <c r="K10923" t="s">
        <v>24</v>
      </c>
      <c r="L10923">
        <v>0</v>
      </c>
      <c r="M10923" t="s">
        <v>918</v>
      </c>
      <c r="N10923" t="s">
        <v>919</v>
      </c>
      <c r="O10923">
        <v>0</v>
      </c>
      <c r="P10923" t="s">
        <v>1756</v>
      </c>
      <c r="Q10923" t="s">
        <v>1757</v>
      </c>
      <c r="R10923" t="s">
        <v>29</v>
      </c>
      <c r="S10923" t="s">
        <v>30</v>
      </c>
      <c r="T10923" t="s">
        <v>922</v>
      </c>
      <c r="U10923" t="s">
        <v>923</v>
      </c>
      <c r="V10923" t="s">
        <v>33</v>
      </c>
    </row>
    <row r="10924" spans="1:22">
      <c r="A10924" s="4">
        <v>46102</v>
      </c>
      <c r="B10924" t="s">
        <v>7853</v>
      </c>
      <c r="C10924" t="s">
        <v>1840</v>
      </c>
      <c r="D10924">
        <v>2</v>
      </c>
      <c r="E10924">
        <v>31454.545454545456</v>
      </c>
      <c r="F10924">
        <f>Table2[[#This Row],[Đơn Giá Chuẩn]]*Table2[[#This Row],[Tổng số lượng bán]]</f>
        <v>62909.090909090912</v>
      </c>
      <c r="G10924">
        <v>0</v>
      </c>
      <c r="H10924">
        <f>Table2[[#This Row],[Doanh số bán]]-Table2[[#This Row],[Chiết khấu]]</f>
        <v>62909.090909090912</v>
      </c>
      <c r="K10924" t="s">
        <v>24</v>
      </c>
      <c r="L10924">
        <v>0</v>
      </c>
      <c r="M10924" t="s">
        <v>918</v>
      </c>
      <c r="N10924" t="s">
        <v>919</v>
      </c>
      <c r="O10924">
        <v>0</v>
      </c>
      <c r="P10924" t="s">
        <v>1841</v>
      </c>
      <c r="Q10924" t="s">
        <v>1842</v>
      </c>
      <c r="R10924" t="s">
        <v>29</v>
      </c>
      <c r="S10924" t="s">
        <v>1738</v>
      </c>
      <c r="T10924" t="s">
        <v>922</v>
      </c>
      <c r="U10924" t="s">
        <v>923</v>
      </c>
      <c r="V10924" t="s">
        <v>33</v>
      </c>
    </row>
    <row r="10925" spans="1:22">
      <c r="A10925" s="4">
        <v>46102</v>
      </c>
      <c r="B10925" t="s">
        <v>7854</v>
      </c>
      <c r="C10925" t="s">
        <v>1840</v>
      </c>
      <c r="D10925">
        <v>1</v>
      </c>
      <c r="E10925">
        <v>31454.545454545456</v>
      </c>
      <c r="F10925">
        <f>Table2[[#This Row],[Đơn Giá Chuẩn]]*Table2[[#This Row],[Tổng số lượng bán]]</f>
        <v>31454.545454545456</v>
      </c>
      <c r="G10925">
        <v>0</v>
      </c>
      <c r="H10925">
        <f>Table2[[#This Row],[Doanh số bán]]-Table2[[#This Row],[Chiết khấu]]</f>
        <v>31454.545454545456</v>
      </c>
      <c r="K10925" t="s">
        <v>24</v>
      </c>
      <c r="L10925">
        <v>0</v>
      </c>
      <c r="M10925" t="s">
        <v>918</v>
      </c>
      <c r="N10925" t="s">
        <v>919</v>
      </c>
      <c r="O10925">
        <v>0</v>
      </c>
      <c r="P10925" t="s">
        <v>1841</v>
      </c>
      <c r="Q10925" t="s">
        <v>1842</v>
      </c>
      <c r="R10925" t="s">
        <v>29</v>
      </c>
      <c r="S10925" t="s">
        <v>1738</v>
      </c>
      <c r="T10925" t="s">
        <v>922</v>
      </c>
      <c r="U10925" t="s">
        <v>923</v>
      </c>
      <c r="V10925" t="s">
        <v>33</v>
      </c>
    </row>
    <row r="10926" spans="1:22">
      <c r="A10926" s="4">
        <v>46102</v>
      </c>
      <c r="B10926" t="s">
        <v>7855</v>
      </c>
      <c r="C10926" t="s">
        <v>155</v>
      </c>
      <c r="D10926">
        <v>1</v>
      </c>
      <c r="E10926">
        <v>68500</v>
      </c>
      <c r="F10926">
        <f>Table2[[#This Row],[Đơn Giá Chuẩn]]*Table2[[#This Row],[Tổng số lượng bán]]</f>
        <v>68500</v>
      </c>
      <c r="G10926">
        <v>21551</v>
      </c>
      <c r="H10926">
        <f>Table2[[#This Row],[Doanh số bán]]-Table2[[#This Row],[Chiết khấu]]</f>
        <v>46949</v>
      </c>
      <c r="K10926" t="s">
        <v>24</v>
      </c>
      <c r="L10926">
        <v>0.35199999999999998</v>
      </c>
      <c r="M10926" t="s">
        <v>918</v>
      </c>
      <c r="N10926" t="s">
        <v>919</v>
      </c>
      <c r="O10926">
        <v>0.35199999999999998</v>
      </c>
      <c r="P10926" t="s">
        <v>3291</v>
      </c>
      <c r="Q10926" t="s">
        <v>3292</v>
      </c>
      <c r="R10926" t="s">
        <v>107</v>
      </c>
      <c r="S10926" t="s">
        <v>108</v>
      </c>
      <c r="T10926" t="s">
        <v>922</v>
      </c>
      <c r="U10926" t="s">
        <v>923</v>
      </c>
      <c r="V10926" t="s">
        <v>33</v>
      </c>
    </row>
    <row r="10927" spans="1:22">
      <c r="A10927" s="4">
        <v>46102</v>
      </c>
      <c r="B10927" t="s">
        <v>7856</v>
      </c>
      <c r="C10927" t="s">
        <v>23</v>
      </c>
      <c r="D10927">
        <v>1</v>
      </c>
      <c r="E10927">
        <v>67000</v>
      </c>
      <c r="F10927">
        <f>Table2[[#This Row],[Đơn Giá Chuẩn]]*Table2[[#This Row],[Tổng số lượng bán]]</f>
        <v>67000</v>
      </c>
      <c r="G10927">
        <v>0</v>
      </c>
      <c r="H10927">
        <f>Table2[[#This Row],[Doanh số bán]]-Table2[[#This Row],[Chiết khấu]]</f>
        <v>67000</v>
      </c>
      <c r="K10927" t="s">
        <v>24</v>
      </c>
      <c r="L10927">
        <v>0</v>
      </c>
      <c r="M10927" t="s">
        <v>918</v>
      </c>
      <c r="N10927" t="s">
        <v>919</v>
      </c>
      <c r="O10927">
        <v>0</v>
      </c>
      <c r="P10927" t="s">
        <v>1749</v>
      </c>
      <c r="Q10927" t="s">
        <v>1750</v>
      </c>
      <c r="R10927" t="s">
        <v>29</v>
      </c>
      <c r="S10927" t="s">
        <v>56</v>
      </c>
      <c r="T10927" t="s">
        <v>922</v>
      </c>
      <c r="U10927" t="s">
        <v>923</v>
      </c>
      <c r="V10927" t="s">
        <v>33</v>
      </c>
    </row>
    <row r="10928" spans="1:22">
      <c r="A10928" s="4">
        <v>46102</v>
      </c>
      <c r="B10928" t="s">
        <v>7857</v>
      </c>
      <c r="C10928" t="s">
        <v>23</v>
      </c>
      <c r="D10928">
        <v>1</v>
      </c>
      <c r="E10928">
        <v>67000</v>
      </c>
      <c r="F10928">
        <f>Table2[[#This Row],[Đơn Giá Chuẩn]]*Table2[[#This Row],[Tổng số lượng bán]]</f>
        <v>67000</v>
      </c>
      <c r="G10928">
        <v>0</v>
      </c>
      <c r="H10928">
        <f>Table2[[#This Row],[Doanh số bán]]-Table2[[#This Row],[Chiết khấu]]</f>
        <v>67000</v>
      </c>
      <c r="K10928" t="s">
        <v>24</v>
      </c>
      <c r="L10928">
        <v>0</v>
      </c>
      <c r="M10928" t="s">
        <v>918</v>
      </c>
      <c r="N10928" t="s">
        <v>919</v>
      </c>
      <c r="O10928">
        <v>0</v>
      </c>
      <c r="P10928" t="s">
        <v>1749</v>
      </c>
      <c r="Q10928" t="s">
        <v>1750</v>
      </c>
      <c r="R10928" t="s">
        <v>29</v>
      </c>
      <c r="S10928" t="s">
        <v>56</v>
      </c>
      <c r="T10928" t="s">
        <v>922</v>
      </c>
      <c r="U10928" t="s">
        <v>923</v>
      </c>
      <c r="V10928" t="s">
        <v>33</v>
      </c>
    </row>
    <row r="10929" spans="1:22">
      <c r="A10929" s="4">
        <v>46102</v>
      </c>
      <c r="B10929" t="s">
        <v>7858</v>
      </c>
      <c r="C10929" t="s">
        <v>23</v>
      </c>
      <c r="D10929">
        <v>2</v>
      </c>
      <c r="E10929">
        <v>67000</v>
      </c>
      <c r="F10929">
        <f>Table2[[#This Row],[Đơn Giá Chuẩn]]*Table2[[#This Row],[Tổng số lượng bán]]</f>
        <v>134000</v>
      </c>
      <c r="G10929">
        <v>0</v>
      </c>
      <c r="H10929">
        <f>Table2[[#This Row],[Doanh số bán]]-Table2[[#This Row],[Chiết khấu]]</f>
        <v>134000</v>
      </c>
      <c r="K10929" t="s">
        <v>24</v>
      </c>
      <c r="L10929">
        <v>0</v>
      </c>
      <c r="M10929" t="s">
        <v>918</v>
      </c>
      <c r="N10929" t="s">
        <v>919</v>
      </c>
      <c r="O10929">
        <v>0</v>
      </c>
      <c r="P10929" t="s">
        <v>1749</v>
      </c>
      <c r="Q10929" t="s">
        <v>1750</v>
      </c>
      <c r="R10929" t="s">
        <v>29</v>
      </c>
      <c r="S10929" t="s">
        <v>56</v>
      </c>
      <c r="T10929" t="s">
        <v>922</v>
      </c>
      <c r="U10929" t="s">
        <v>923</v>
      </c>
      <c r="V10929" t="s">
        <v>33</v>
      </c>
    </row>
    <row r="10930" spans="1:22">
      <c r="A10930" s="4">
        <v>46102</v>
      </c>
      <c r="B10930" t="s">
        <v>7859</v>
      </c>
      <c r="C10930" t="s">
        <v>23</v>
      </c>
      <c r="D10930">
        <v>1</v>
      </c>
      <c r="E10930">
        <v>62000</v>
      </c>
      <c r="F10930">
        <f>Table2[[#This Row],[Đơn Giá Chuẩn]]*Table2[[#This Row],[Tổng số lượng bán]]</f>
        <v>62000</v>
      </c>
      <c r="G10930">
        <v>0</v>
      </c>
      <c r="H10930">
        <f>Table2[[#This Row],[Doanh số bán]]-Table2[[#This Row],[Chiết khấu]]</f>
        <v>62000</v>
      </c>
      <c r="K10930" t="s">
        <v>24</v>
      </c>
      <c r="L10930">
        <v>0</v>
      </c>
      <c r="M10930" t="s">
        <v>918</v>
      </c>
      <c r="N10930" t="s">
        <v>919</v>
      </c>
      <c r="O10930">
        <v>0</v>
      </c>
      <c r="P10930" t="s">
        <v>1785</v>
      </c>
      <c r="Q10930" t="s">
        <v>1786</v>
      </c>
      <c r="R10930" t="s">
        <v>29</v>
      </c>
      <c r="S10930" t="s">
        <v>56</v>
      </c>
      <c r="T10930" t="s">
        <v>922</v>
      </c>
      <c r="U10930" t="s">
        <v>923</v>
      </c>
      <c r="V10930" t="s">
        <v>33</v>
      </c>
    </row>
    <row r="10931" spans="1:22">
      <c r="A10931" s="4">
        <v>46102</v>
      </c>
      <c r="B10931" t="s">
        <v>7860</v>
      </c>
      <c r="C10931" t="s">
        <v>23</v>
      </c>
      <c r="D10931">
        <v>1</v>
      </c>
      <c r="E10931">
        <v>52000</v>
      </c>
      <c r="F10931">
        <f>Table2[[#This Row],[Đơn Giá Chuẩn]]*Table2[[#This Row],[Tổng số lượng bán]]</f>
        <v>52000</v>
      </c>
      <c r="G10931">
        <v>0</v>
      </c>
      <c r="H10931">
        <f>Table2[[#This Row],[Doanh số bán]]-Table2[[#This Row],[Chiết khấu]]</f>
        <v>52000</v>
      </c>
      <c r="K10931" t="s">
        <v>24</v>
      </c>
      <c r="L10931">
        <v>0</v>
      </c>
      <c r="M10931" t="s">
        <v>918</v>
      </c>
      <c r="N10931" t="s">
        <v>919</v>
      </c>
      <c r="O10931">
        <v>0</v>
      </c>
      <c r="P10931" t="s">
        <v>1783</v>
      </c>
      <c r="Q10931" t="s">
        <v>1784</v>
      </c>
      <c r="R10931" t="s">
        <v>29</v>
      </c>
      <c r="S10931" t="s">
        <v>59</v>
      </c>
      <c r="T10931" t="s">
        <v>922</v>
      </c>
      <c r="U10931" t="s">
        <v>923</v>
      </c>
      <c r="V10931" t="s">
        <v>33</v>
      </c>
    </row>
    <row r="10932" spans="1:22">
      <c r="A10932" s="4">
        <v>46102</v>
      </c>
      <c r="B10932" t="s">
        <v>7861</v>
      </c>
      <c r="C10932" t="s">
        <v>23</v>
      </c>
      <c r="D10932">
        <v>1</v>
      </c>
      <c r="E10932">
        <v>52000</v>
      </c>
      <c r="F10932">
        <f>Table2[[#This Row],[Đơn Giá Chuẩn]]*Table2[[#This Row],[Tổng số lượng bán]]</f>
        <v>52000</v>
      </c>
      <c r="G10932">
        <v>0</v>
      </c>
      <c r="H10932">
        <f>Table2[[#This Row],[Doanh số bán]]-Table2[[#This Row],[Chiết khấu]]</f>
        <v>52000</v>
      </c>
      <c r="K10932" t="s">
        <v>24</v>
      </c>
      <c r="L10932">
        <v>0</v>
      </c>
      <c r="M10932" t="s">
        <v>918</v>
      </c>
      <c r="N10932" t="s">
        <v>919</v>
      </c>
      <c r="O10932">
        <v>0</v>
      </c>
      <c r="P10932" t="s">
        <v>1775</v>
      </c>
      <c r="Q10932" t="s">
        <v>1776</v>
      </c>
      <c r="R10932" t="s">
        <v>29</v>
      </c>
      <c r="S10932" t="s">
        <v>56</v>
      </c>
      <c r="T10932" t="s">
        <v>922</v>
      </c>
      <c r="U10932" t="s">
        <v>923</v>
      </c>
      <c r="V10932" t="s">
        <v>33</v>
      </c>
    </row>
    <row r="10933" spans="1:22">
      <c r="A10933" s="4">
        <v>46102</v>
      </c>
      <c r="B10933" t="s">
        <v>7862</v>
      </c>
      <c r="C10933" t="s">
        <v>1840</v>
      </c>
      <c r="D10933">
        <v>1</v>
      </c>
      <c r="E10933">
        <v>31454.545454545456</v>
      </c>
      <c r="F10933">
        <f>Table2[[#This Row],[Đơn Giá Chuẩn]]*Table2[[#This Row],[Tổng số lượng bán]]</f>
        <v>31454.545454545456</v>
      </c>
      <c r="G10933">
        <v>0</v>
      </c>
      <c r="H10933">
        <f>Table2[[#This Row],[Doanh số bán]]-Table2[[#This Row],[Chiết khấu]]</f>
        <v>31454.545454545456</v>
      </c>
      <c r="K10933" t="s">
        <v>24</v>
      </c>
      <c r="L10933">
        <v>0</v>
      </c>
      <c r="M10933" t="s">
        <v>918</v>
      </c>
      <c r="N10933" t="s">
        <v>919</v>
      </c>
      <c r="O10933">
        <v>0</v>
      </c>
      <c r="P10933" t="s">
        <v>1841</v>
      </c>
      <c r="Q10933" t="s">
        <v>1842</v>
      </c>
      <c r="R10933" t="s">
        <v>29</v>
      </c>
      <c r="S10933" t="s">
        <v>1738</v>
      </c>
      <c r="T10933" t="s">
        <v>922</v>
      </c>
      <c r="U10933" t="s">
        <v>923</v>
      </c>
      <c r="V10933" t="s">
        <v>33</v>
      </c>
    </row>
    <row r="10934" spans="1:22">
      <c r="A10934" s="4">
        <v>46102</v>
      </c>
      <c r="B10934" t="s">
        <v>7863</v>
      </c>
      <c r="C10934" t="s">
        <v>23</v>
      </c>
      <c r="D10934">
        <v>1</v>
      </c>
      <c r="E10934">
        <v>51000</v>
      </c>
      <c r="F10934">
        <f>Table2[[#This Row],[Đơn Giá Chuẩn]]*Table2[[#This Row],[Tổng số lượng bán]]</f>
        <v>51000</v>
      </c>
      <c r="G10934">
        <v>0</v>
      </c>
      <c r="H10934">
        <f>Table2[[#This Row],[Doanh số bán]]-Table2[[#This Row],[Chiết khấu]]</f>
        <v>51000</v>
      </c>
      <c r="K10934" t="s">
        <v>24</v>
      </c>
      <c r="L10934">
        <v>0</v>
      </c>
      <c r="M10934" t="s">
        <v>918</v>
      </c>
      <c r="N10934" t="s">
        <v>919</v>
      </c>
      <c r="O10934">
        <v>0</v>
      </c>
      <c r="P10934" t="s">
        <v>1733</v>
      </c>
      <c r="Q10934" t="s">
        <v>1734</v>
      </c>
      <c r="R10934" t="s">
        <v>29</v>
      </c>
      <c r="S10934" t="s">
        <v>30</v>
      </c>
      <c r="T10934" t="s">
        <v>922</v>
      </c>
      <c r="U10934" t="s">
        <v>923</v>
      </c>
      <c r="V10934" t="s">
        <v>33</v>
      </c>
    </row>
    <row r="10935" spans="1:22">
      <c r="A10935" s="4">
        <v>46102</v>
      </c>
      <c r="B10935" t="s">
        <v>7864</v>
      </c>
      <c r="C10935" t="s">
        <v>23</v>
      </c>
      <c r="D10935">
        <v>1</v>
      </c>
      <c r="E10935">
        <v>67000</v>
      </c>
      <c r="F10935">
        <f>Table2[[#This Row],[Đơn Giá Chuẩn]]*Table2[[#This Row],[Tổng số lượng bán]]</f>
        <v>67000</v>
      </c>
      <c r="G10935">
        <v>0</v>
      </c>
      <c r="H10935">
        <f>Table2[[#This Row],[Doanh số bán]]-Table2[[#This Row],[Chiết khấu]]</f>
        <v>67000</v>
      </c>
      <c r="K10935" t="s">
        <v>24</v>
      </c>
      <c r="L10935">
        <v>0</v>
      </c>
      <c r="M10935" t="s">
        <v>918</v>
      </c>
      <c r="N10935" t="s">
        <v>919</v>
      </c>
      <c r="O10935">
        <v>0</v>
      </c>
      <c r="P10935" t="s">
        <v>1756</v>
      </c>
      <c r="Q10935" t="s">
        <v>1757</v>
      </c>
      <c r="R10935" t="s">
        <v>29</v>
      </c>
      <c r="S10935" t="s">
        <v>30</v>
      </c>
      <c r="T10935" t="s">
        <v>922</v>
      </c>
      <c r="U10935" t="s">
        <v>923</v>
      </c>
      <c r="V10935" t="s">
        <v>33</v>
      </c>
    </row>
    <row r="10936" spans="1:22">
      <c r="A10936" s="4">
        <v>46102</v>
      </c>
      <c r="B10936" t="s">
        <v>7864</v>
      </c>
      <c r="C10936" t="s">
        <v>23</v>
      </c>
      <c r="D10936">
        <v>1</v>
      </c>
      <c r="E10936">
        <v>62000</v>
      </c>
      <c r="F10936">
        <f>Table2[[#This Row],[Đơn Giá Chuẩn]]*Table2[[#This Row],[Tổng số lượng bán]]</f>
        <v>62000</v>
      </c>
      <c r="G10936">
        <v>0</v>
      </c>
      <c r="H10936">
        <f>Table2[[#This Row],[Doanh số bán]]-Table2[[#This Row],[Chiết khấu]]</f>
        <v>62000</v>
      </c>
      <c r="K10936" t="s">
        <v>24</v>
      </c>
      <c r="L10936">
        <v>0</v>
      </c>
      <c r="M10936" t="s">
        <v>918</v>
      </c>
      <c r="N10936" t="s">
        <v>919</v>
      </c>
      <c r="O10936">
        <v>0</v>
      </c>
      <c r="P10936" t="s">
        <v>1810</v>
      </c>
      <c r="Q10936" t="s">
        <v>1811</v>
      </c>
      <c r="R10936" t="s">
        <v>29</v>
      </c>
      <c r="S10936" t="s">
        <v>56</v>
      </c>
      <c r="T10936" t="s">
        <v>922</v>
      </c>
      <c r="U10936" t="s">
        <v>923</v>
      </c>
      <c r="V10936" t="s">
        <v>33</v>
      </c>
    </row>
    <row r="10937" spans="1:22">
      <c r="A10937" s="4">
        <v>46102</v>
      </c>
      <c r="B10937" t="s">
        <v>7865</v>
      </c>
      <c r="C10937" t="s">
        <v>2500</v>
      </c>
      <c r="D10937">
        <v>1</v>
      </c>
      <c r="E10937">
        <v>302000</v>
      </c>
      <c r="F10937">
        <f>Table2[[#This Row],[Đơn Giá Chuẩn]]*Table2[[#This Row],[Tổng số lượng bán]]</f>
        <v>302000</v>
      </c>
      <c r="G10937">
        <v>97222</v>
      </c>
      <c r="H10937">
        <f>Table2[[#This Row],[Doanh số bán]]-Table2[[#This Row],[Chiết khấu]]</f>
        <v>204778</v>
      </c>
      <c r="K10937" t="s">
        <v>24</v>
      </c>
      <c r="L10937">
        <v>1</v>
      </c>
      <c r="M10937" t="s">
        <v>918</v>
      </c>
      <c r="N10937" t="s">
        <v>919</v>
      </c>
      <c r="O10937">
        <v>1</v>
      </c>
      <c r="P10937" t="s">
        <v>84</v>
      </c>
      <c r="Q10937" t="s">
        <v>85</v>
      </c>
      <c r="R10937" t="s">
        <v>41</v>
      </c>
      <c r="S10937" t="s">
        <v>42</v>
      </c>
      <c r="T10937" t="s">
        <v>922</v>
      </c>
      <c r="U10937" t="s">
        <v>923</v>
      </c>
      <c r="V10937" t="s">
        <v>33</v>
      </c>
    </row>
    <row r="10938" spans="1:22">
      <c r="A10938" s="4">
        <v>46102</v>
      </c>
      <c r="B10938" t="s">
        <v>7866</v>
      </c>
      <c r="C10938" t="s">
        <v>23</v>
      </c>
      <c r="D10938">
        <v>1</v>
      </c>
      <c r="E10938">
        <v>67000</v>
      </c>
      <c r="F10938">
        <f>Table2[[#This Row],[Đơn Giá Chuẩn]]*Table2[[#This Row],[Tổng số lượng bán]]</f>
        <v>67000</v>
      </c>
      <c r="G10938">
        <v>0</v>
      </c>
      <c r="H10938">
        <f>Table2[[#This Row],[Doanh số bán]]-Table2[[#This Row],[Chiết khấu]]</f>
        <v>67000</v>
      </c>
      <c r="K10938" t="s">
        <v>24</v>
      </c>
      <c r="L10938">
        <v>0</v>
      </c>
      <c r="M10938" t="s">
        <v>918</v>
      </c>
      <c r="N10938" t="s">
        <v>919</v>
      </c>
      <c r="O10938">
        <v>0</v>
      </c>
      <c r="P10938" t="s">
        <v>1743</v>
      </c>
      <c r="Q10938" t="s">
        <v>1744</v>
      </c>
      <c r="R10938" t="s">
        <v>29</v>
      </c>
      <c r="S10938" t="s">
        <v>30</v>
      </c>
      <c r="T10938" t="s">
        <v>922</v>
      </c>
      <c r="U10938" t="s">
        <v>923</v>
      </c>
      <c r="V10938" t="s">
        <v>33</v>
      </c>
    </row>
    <row r="10939" spans="1:22">
      <c r="A10939" s="4">
        <v>46102</v>
      </c>
      <c r="B10939" t="s">
        <v>7866</v>
      </c>
      <c r="C10939" t="s">
        <v>23</v>
      </c>
      <c r="D10939">
        <v>1</v>
      </c>
      <c r="E10939">
        <v>62000</v>
      </c>
      <c r="F10939">
        <f>Table2[[#This Row],[Đơn Giá Chuẩn]]*Table2[[#This Row],[Tổng số lượng bán]]</f>
        <v>62000</v>
      </c>
      <c r="G10939">
        <v>0</v>
      </c>
      <c r="H10939">
        <f>Table2[[#This Row],[Doanh số bán]]-Table2[[#This Row],[Chiết khấu]]</f>
        <v>62000</v>
      </c>
      <c r="K10939" t="s">
        <v>24</v>
      </c>
      <c r="L10939">
        <v>0</v>
      </c>
      <c r="M10939" t="s">
        <v>918</v>
      </c>
      <c r="N10939" t="s">
        <v>919</v>
      </c>
      <c r="O10939">
        <v>0</v>
      </c>
      <c r="P10939" t="s">
        <v>1810</v>
      </c>
      <c r="Q10939" t="s">
        <v>1811</v>
      </c>
      <c r="R10939" t="s">
        <v>29</v>
      </c>
      <c r="S10939" t="s">
        <v>56</v>
      </c>
      <c r="T10939" t="s">
        <v>922</v>
      </c>
      <c r="U10939" t="s">
        <v>923</v>
      </c>
      <c r="V10939" t="s">
        <v>33</v>
      </c>
    </row>
    <row r="10940" spans="1:22">
      <c r="A10940" s="4">
        <v>46102</v>
      </c>
      <c r="B10940" t="s">
        <v>7867</v>
      </c>
      <c r="C10940" t="s">
        <v>23</v>
      </c>
      <c r="D10940">
        <v>1</v>
      </c>
      <c r="E10940">
        <v>67000</v>
      </c>
      <c r="F10940">
        <f>Table2[[#This Row],[Đơn Giá Chuẩn]]*Table2[[#This Row],[Tổng số lượng bán]]</f>
        <v>67000</v>
      </c>
      <c r="G10940">
        <v>0</v>
      </c>
      <c r="H10940">
        <f>Table2[[#This Row],[Doanh số bán]]-Table2[[#This Row],[Chiết khấu]]</f>
        <v>67000</v>
      </c>
      <c r="K10940" t="s">
        <v>24</v>
      </c>
      <c r="L10940">
        <v>0</v>
      </c>
      <c r="M10940" t="s">
        <v>918</v>
      </c>
      <c r="N10940" t="s">
        <v>919</v>
      </c>
      <c r="O10940">
        <v>0</v>
      </c>
      <c r="P10940" t="s">
        <v>1749</v>
      </c>
      <c r="Q10940" t="s">
        <v>1750</v>
      </c>
      <c r="R10940" t="s">
        <v>29</v>
      </c>
      <c r="S10940" t="s">
        <v>56</v>
      </c>
      <c r="T10940" t="s">
        <v>922</v>
      </c>
      <c r="U10940" t="s">
        <v>923</v>
      </c>
      <c r="V10940" t="s">
        <v>33</v>
      </c>
    </row>
    <row r="10941" spans="1:22">
      <c r="A10941" s="4">
        <v>46102</v>
      </c>
      <c r="B10941" t="s">
        <v>7867</v>
      </c>
      <c r="C10941" t="s">
        <v>23</v>
      </c>
      <c r="D10941">
        <v>1</v>
      </c>
      <c r="E10941">
        <v>62000</v>
      </c>
      <c r="F10941">
        <f>Table2[[#This Row],[Đơn Giá Chuẩn]]*Table2[[#This Row],[Tổng số lượng bán]]</f>
        <v>62000</v>
      </c>
      <c r="G10941">
        <v>0</v>
      </c>
      <c r="H10941">
        <f>Table2[[#This Row],[Doanh số bán]]-Table2[[#This Row],[Chiết khấu]]</f>
        <v>62000</v>
      </c>
      <c r="K10941" t="s">
        <v>24</v>
      </c>
      <c r="L10941">
        <v>0</v>
      </c>
      <c r="M10941" t="s">
        <v>918</v>
      </c>
      <c r="N10941" t="s">
        <v>919</v>
      </c>
      <c r="O10941">
        <v>0</v>
      </c>
      <c r="P10941" t="s">
        <v>1810</v>
      </c>
      <c r="Q10941" t="s">
        <v>1811</v>
      </c>
      <c r="R10941" t="s">
        <v>29</v>
      </c>
      <c r="S10941" t="s">
        <v>56</v>
      </c>
      <c r="T10941" t="s">
        <v>922</v>
      </c>
      <c r="U10941" t="s">
        <v>923</v>
      </c>
      <c r="V10941" t="s">
        <v>33</v>
      </c>
    </row>
    <row r="10942" spans="1:22">
      <c r="A10942" s="4">
        <v>46102</v>
      </c>
      <c r="B10942" t="s">
        <v>7867</v>
      </c>
      <c r="C10942" t="s">
        <v>23</v>
      </c>
      <c r="D10942">
        <v>1</v>
      </c>
      <c r="E10942">
        <v>67000</v>
      </c>
      <c r="F10942">
        <f>Table2[[#This Row],[Đơn Giá Chuẩn]]*Table2[[#This Row],[Tổng số lượng bán]]</f>
        <v>67000</v>
      </c>
      <c r="G10942">
        <v>0</v>
      </c>
      <c r="H10942">
        <f>Table2[[#This Row],[Doanh số bán]]-Table2[[#This Row],[Chiết khấu]]</f>
        <v>67000</v>
      </c>
      <c r="K10942" t="s">
        <v>24</v>
      </c>
      <c r="L10942">
        <v>0</v>
      </c>
      <c r="M10942" t="s">
        <v>918</v>
      </c>
      <c r="N10942" t="s">
        <v>919</v>
      </c>
      <c r="O10942">
        <v>0</v>
      </c>
      <c r="P10942" t="s">
        <v>1832</v>
      </c>
      <c r="Q10942" t="s">
        <v>1833</v>
      </c>
      <c r="R10942" t="s">
        <v>29</v>
      </c>
      <c r="S10942" t="s">
        <v>68</v>
      </c>
      <c r="T10942" t="s">
        <v>922</v>
      </c>
      <c r="U10942" t="s">
        <v>923</v>
      </c>
      <c r="V10942" t="s">
        <v>33</v>
      </c>
    </row>
    <row r="10943" spans="1:22">
      <c r="A10943" s="4">
        <v>46107</v>
      </c>
      <c r="B10943" t="s">
        <v>8354</v>
      </c>
      <c r="C10943" t="s">
        <v>83</v>
      </c>
      <c r="D10943">
        <v>8</v>
      </c>
      <c r="E10943">
        <v>177000</v>
      </c>
      <c r="F10943">
        <f>Table2[[#This Row],[Đơn Giá Chuẩn]]*Table2[[#This Row],[Tổng số lượng bán]]</f>
        <v>1416000</v>
      </c>
      <c r="G10943">
        <v>0</v>
      </c>
      <c r="H10943">
        <f>Table2[[#This Row],[Doanh số bán]]-Table2[[#This Row],[Chiết khấu]]</f>
        <v>1416000</v>
      </c>
      <c r="K10943" t="s">
        <v>24</v>
      </c>
      <c r="L10943">
        <v>0.25</v>
      </c>
      <c r="M10943" t="s">
        <v>319</v>
      </c>
      <c r="N10943" t="s">
        <v>26</v>
      </c>
      <c r="O10943">
        <v>2</v>
      </c>
      <c r="P10943" t="s">
        <v>272</v>
      </c>
      <c r="Q10943" t="s">
        <v>273</v>
      </c>
      <c r="R10943" t="s">
        <v>41</v>
      </c>
      <c r="S10943" t="s">
        <v>42</v>
      </c>
      <c r="T10943" t="s">
        <v>320</v>
      </c>
      <c r="U10943" t="s">
        <v>321</v>
      </c>
      <c r="V10943" t="s">
        <v>33</v>
      </c>
    </row>
    <row r="10944" spans="1:22">
      <c r="A10944" s="4">
        <v>46101</v>
      </c>
      <c r="B10944" t="s">
        <v>7868</v>
      </c>
      <c r="C10944" t="s">
        <v>104</v>
      </c>
      <c r="D10944">
        <v>3</v>
      </c>
      <c r="E10944">
        <v>51000</v>
      </c>
      <c r="F10944">
        <f>Table2[[#This Row],[Đơn Giá Chuẩn]]*Table2[[#This Row],[Tổng số lượng bán]]</f>
        <v>153000</v>
      </c>
      <c r="G10944">
        <v>27222</v>
      </c>
      <c r="H10944">
        <f>Table2[[#This Row],[Doanh số bán]]-Table2[[#This Row],[Chiết khấu]]</f>
        <v>125778</v>
      </c>
      <c r="K10944" t="s">
        <v>24</v>
      </c>
      <c r="L10944">
        <v>0.12</v>
      </c>
      <c r="M10944" t="s">
        <v>25</v>
      </c>
      <c r="N10944" t="s">
        <v>26</v>
      </c>
      <c r="O10944">
        <v>0.36</v>
      </c>
      <c r="P10944" t="s">
        <v>656</v>
      </c>
      <c r="Q10944" t="s">
        <v>657</v>
      </c>
      <c r="R10944" t="s">
        <v>107</v>
      </c>
      <c r="S10944" t="s">
        <v>108</v>
      </c>
      <c r="T10944" t="s">
        <v>31</v>
      </c>
      <c r="U10944" t="s">
        <v>32</v>
      </c>
      <c r="V10944" t="s">
        <v>33</v>
      </c>
    </row>
    <row r="10945" spans="1:22">
      <c r="A10945" s="4">
        <v>46101</v>
      </c>
      <c r="B10945" t="s">
        <v>7868</v>
      </c>
      <c r="C10945" t="s">
        <v>1840</v>
      </c>
      <c r="D10945">
        <v>1</v>
      </c>
      <c r="E10945">
        <v>121000</v>
      </c>
      <c r="F10945">
        <f>Table2[[#This Row],[Đơn Giá Chuẩn]]*Table2[[#This Row],[Tổng số lượng bán]]</f>
        <v>121000</v>
      </c>
      <c r="G10945">
        <v>22037</v>
      </c>
      <c r="H10945">
        <f>Table2[[#This Row],[Doanh số bán]]-Table2[[#This Row],[Chiết khấu]]</f>
        <v>98963</v>
      </c>
      <c r="K10945" t="s">
        <v>24</v>
      </c>
      <c r="L10945">
        <v>0.09</v>
      </c>
      <c r="M10945" t="s">
        <v>25</v>
      </c>
      <c r="N10945" t="s">
        <v>26</v>
      </c>
      <c r="O10945">
        <v>0.09</v>
      </c>
      <c r="P10945" t="s">
        <v>3239</v>
      </c>
      <c r="Q10945" t="s">
        <v>3240</v>
      </c>
      <c r="R10945" t="s">
        <v>107</v>
      </c>
      <c r="S10945" t="s">
        <v>108</v>
      </c>
      <c r="T10945" t="s">
        <v>31</v>
      </c>
      <c r="U10945" t="s">
        <v>32</v>
      </c>
      <c r="V10945" t="s">
        <v>33</v>
      </c>
    </row>
    <row r="10946" spans="1:22">
      <c r="A10946" s="4">
        <v>46101</v>
      </c>
      <c r="B10946" t="s">
        <v>7868</v>
      </c>
      <c r="C10946" t="s">
        <v>155</v>
      </c>
      <c r="D10946">
        <v>3</v>
      </c>
      <c r="E10946">
        <v>152150</v>
      </c>
      <c r="F10946">
        <f>Table2[[#This Row],[Đơn Giá Chuẩn]]*Table2[[#This Row],[Tổng số lượng bán]]</f>
        <v>456450</v>
      </c>
      <c r="G10946">
        <v>83416</v>
      </c>
      <c r="H10946">
        <f>Table2[[#This Row],[Doanh số bán]]-Table2[[#This Row],[Chiết khấu]]</f>
        <v>373034</v>
      </c>
      <c r="K10946" t="s">
        <v>24</v>
      </c>
      <c r="L10946">
        <v>0.2</v>
      </c>
      <c r="M10946" t="s">
        <v>25</v>
      </c>
      <c r="N10946" t="s">
        <v>26</v>
      </c>
      <c r="O10946">
        <v>0.60000000000000009</v>
      </c>
      <c r="P10946" t="s">
        <v>156</v>
      </c>
      <c r="Q10946" t="s">
        <v>157</v>
      </c>
      <c r="R10946" t="s">
        <v>107</v>
      </c>
      <c r="S10946" t="s">
        <v>108</v>
      </c>
      <c r="T10946" t="s">
        <v>31</v>
      </c>
      <c r="U10946" t="s">
        <v>32</v>
      </c>
      <c r="V10946" t="s">
        <v>33</v>
      </c>
    </row>
    <row r="10947" spans="1:22">
      <c r="A10947" s="4">
        <v>46109</v>
      </c>
      <c r="B10947" t="s">
        <v>8494</v>
      </c>
      <c r="C10947" t="s">
        <v>83</v>
      </c>
      <c r="D10947">
        <v>1</v>
      </c>
      <c r="E10947">
        <v>177000</v>
      </c>
      <c r="F10947">
        <f>Table2[[#This Row],[Đơn Giá Chuẩn]]*Table2[[#This Row],[Tổng số lượng bán]]</f>
        <v>177000</v>
      </c>
      <c r="G10947">
        <v>0</v>
      </c>
      <c r="H10947">
        <f>Table2[[#This Row],[Doanh số bán]]-Table2[[#This Row],[Chiết khấu]]</f>
        <v>177000</v>
      </c>
      <c r="K10947" t="s">
        <v>24</v>
      </c>
      <c r="L10947">
        <v>0.25</v>
      </c>
      <c r="M10947" t="s">
        <v>319</v>
      </c>
      <c r="N10947" t="s">
        <v>26</v>
      </c>
      <c r="O10947">
        <v>0.25</v>
      </c>
      <c r="P10947" t="s">
        <v>272</v>
      </c>
      <c r="Q10947" t="s">
        <v>273</v>
      </c>
      <c r="R10947" t="s">
        <v>41</v>
      </c>
      <c r="S10947" t="s">
        <v>42</v>
      </c>
      <c r="T10947" t="s">
        <v>320</v>
      </c>
      <c r="U10947" t="s">
        <v>321</v>
      </c>
      <c r="V10947" t="s">
        <v>33</v>
      </c>
    </row>
    <row r="10948" spans="1:22">
      <c r="A10948" s="4">
        <v>46111</v>
      </c>
      <c r="B10948" t="s">
        <v>8634</v>
      </c>
      <c r="C10948" t="s">
        <v>83</v>
      </c>
      <c r="D10948">
        <v>2</v>
      </c>
      <c r="E10948">
        <v>177000</v>
      </c>
      <c r="F10948">
        <f>Table2[[#This Row],[Đơn Giá Chuẩn]]*Table2[[#This Row],[Tổng số lượng bán]]</f>
        <v>354000</v>
      </c>
      <c r="G10948">
        <v>0</v>
      </c>
      <c r="H10948">
        <f>Table2[[#This Row],[Doanh số bán]]-Table2[[#This Row],[Chiết khấu]]</f>
        <v>354000</v>
      </c>
      <c r="K10948" t="s">
        <v>24</v>
      </c>
      <c r="L10948">
        <v>0.25</v>
      </c>
      <c r="M10948" t="s">
        <v>319</v>
      </c>
      <c r="N10948" t="s">
        <v>26</v>
      </c>
      <c r="O10948">
        <v>0.5</v>
      </c>
      <c r="P10948" t="s">
        <v>272</v>
      </c>
      <c r="Q10948" t="s">
        <v>273</v>
      </c>
      <c r="R10948" t="s">
        <v>41</v>
      </c>
      <c r="S10948" t="s">
        <v>42</v>
      </c>
      <c r="T10948" t="s">
        <v>320</v>
      </c>
      <c r="U10948" t="s">
        <v>321</v>
      </c>
      <c r="V10948" t="s">
        <v>33</v>
      </c>
    </row>
    <row r="10949" spans="1:22">
      <c r="A10949" s="4">
        <v>46101</v>
      </c>
      <c r="B10949" t="s">
        <v>7868</v>
      </c>
      <c r="C10949" t="s">
        <v>104</v>
      </c>
      <c r="D10949">
        <v>3</v>
      </c>
      <c r="E10949">
        <v>152000</v>
      </c>
      <c r="F10949">
        <f>Table2[[#This Row],[Đơn Giá Chuẩn]]*Table2[[#This Row],[Tổng số lượng bán]]</f>
        <v>456000</v>
      </c>
      <c r="G10949">
        <v>83334</v>
      </c>
      <c r="H10949">
        <f>Table2[[#This Row],[Doanh số bán]]-Table2[[#This Row],[Chiết khấu]]</f>
        <v>372666</v>
      </c>
      <c r="K10949" t="s">
        <v>24</v>
      </c>
      <c r="L10949">
        <v>0.1</v>
      </c>
      <c r="M10949" t="s">
        <v>25</v>
      </c>
      <c r="N10949" t="s">
        <v>26</v>
      </c>
      <c r="O10949">
        <v>0.30000000000000004</v>
      </c>
      <c r="P10949" t="s">
        <v>1575</v>
      </c>
      <c r="Q10949" t="s">
        <v>1576</v>
      </c>
      <c r="R10949" t="s">
        <v>41</v>
      </c>
      <c r="S10949" t="s">
        <v>42</v>
      </c>
      <c r="T10949" t="s">
        <v>31</v>
      </c>
      <c r="U10949" t="s">
        <v>32</v>
      </c>
      <c r="V10949" t="s">
        <v>33</v>
      </c>
    </row>
    <row r="10950" spans="1:22">
      <c r="A10950" s="4">
        <v>46112</v>
      </c>
      <c r="B10950" t="s">
        <v>8724</v>
      </c>
      <c r="C10950" t="s">
        <v>83</v>
      </c>
      <c r="D10950">
        <v>3</v>
      </c>
      <c r="E10950">
        <v>177000</v>
      </c>
      <c r="F10950">
        <f>Table2[[#This Row],[Đơn Giá Chuẩn]]*Table2[[#This Row],[Tổng số lượng bán]]</f>
        <v>531000</v>
      </c>
      <c r="G10950">
        <v>0</v>
      </c>
      <c r="H10950">
        <f>Table2[[#This Row],[Doanh số bán]]-Table2[[#This Row],[Chiết khấu]]</f>
        <v>531000</v>
      </c>
      <c r="K10950" t="s">
        <v>24</v>
      </c>
      <c r="L10950">
        <v>0.25</v>
      </c>
      <c r="M10950" t="s">
        <v>918</v>
      </c>
      <c r="N10950" t="s">
        <v>919</v>
      </c>
      <c r="O10950">
        <v>0.75</v>
      </c>
      <c r="P10950" t="s">
        <v>272</v>
      </c>
      <c r="Q10950" t="s">
        <v>273</v>
      </c>
      <c r="R10950" t="s">
        <v>41</v>
      </c>
      <c r="S10950" t="s">
        <v>42</v>
      </c>
      <c r="T10950" t="s">
        <v>922</v>
      </c>
      <c r="U10950" t="s">
        <v>923</v>
      </c>
      <c r="V10950" t="s">
        <v>33</v>
      </c>
    </row>
    <row r="10951" spans="1:22">
      <c r="A10951" s="4">
        <v>46112</v>
      </c>
      <c r="B10951" t="s">
        <v>8735</v>
      </c>
      <c r="C10951" t="s">
        <v>83</v>
      </c>
      <c r="D10951">
        <v>50</v>
      </c>
      <c r="E10951">
        <v>177000</v>
      </c>
      <c r="F10951">
        <f>Table2[[#This Row],[Đơn Giá Chuẩn]]*Table2[[#This Row],[Tổng số lượng bán]]</f>
        <v>8850000</v>
      </c>
      <c r="G10951">
        <v>0</v>
      </c>
      <c r="H10951">
        <f>Table2[[#This Row],[Doanh số bán]]-Table2[[#This Row],[Chiết khấu]]</f>
        <v>8850000</v>
      </c>
      <c r="K10951" t="s">
        <v>24</v>
      </c>
      <c r="L10951">
        <v>0.25</v>
      </c>
      <c r="M10951" t="s">
        <v>918</v>
      </c>
      <c r="N10951" t="s">
        <v>919</v>
      </c>
      <c r="O10951">
        <v>12.5</v>
      </c>
      <c r="P10951" t="s">
        <v>272</v>
      </c>
      <c r="Q10951" t="s">
        <v>273</v>
      </c>
      <c r="R10951" t="s">
        <v>41</v>
      </c>
      <c r="S10951" t="s">
        <v>42</v>
      </c>
      <c r="T10951" t="s">
        <v>922</v>
      </c>
      <c r="U10951" t="s">
        <v>923</v>
      </c>
      <c r="V10951" t="s">
        <v>33</v>
      </c>
    </row>
    <row r="10952" spans="1:22">
      <c r="A10952" s="4">
        <v>46113</v>
      </c>
      <c r="B10952" t="s">
        <v>8805</v>
      </c>
      <c r="C10952" t="s">
        <v>83</v>
      </c>
      <c r="D10952">
        <v>1</v>
      </c>
      <c r="E10952">
        <v>177000</v>
      </c>
      <c r="F10952">
        <f>Table2[[#This Row],[Đơn Giá Chuẩn]]*Table2[[#This Row],[Tổng số lượng bán]]</f>
        <v>177000</v>
      </c>
      <c r="G10952">
        <v>0</v>
      </c>
      <c r="H10952">
        <f>Table2[[#This Row],[Doanh số bán]]-Table2[[#This Row],[Chiết khấu]]</f>
        <v>177000</v>
      </c>
      <c r="K10952" t="s">
        <v>24</v>
      </c>
      <c r="L10952">
        <v>0.25</v>
      </c>
      <c r="M10952" t="s">
        <v>319</v>
      </c>
      <c r="N10952" t="s">
        <v>26</v>
      </c>
      <c r="O10952">
        <v>0.25</v>
      </c>
      <c r="P10952" t="s">
        <v>272</v>
      </c>
      <c r="Q10952" t="s">
        <v>273</v>
      </c>
      <c r="R10952" t="s">
        <v>41</v>
      </c>
      <c r="S10952" t="s">
        <v>42</v>
      </c>
      <c r="T10952" t="s">
        <v>320</v>
      </c>
      <c r="U10952" t="s">
        <v>321</v>
      </c>
      <c r="V10952" t="s">
        <v>33</v>
      </c>
    </row>
    <row r="10953" spans="1:22">
      <c r="A10953" s="4">
        <v>46101</v>
      </c>
      <c r="B10953" t="s">
        <v>7868</v>
      </c>
      <c r="C10953" t="s">
        <v>104</v>
      </c>
      <c r="D10953">
        <v>12</v>
      </c>
      <c r="E10953">
        <v>51000</v>
      </c>
      <c r="F10953">
        <f>Table2[[#This Row],[Đơn Giá Chuẩn]]*Table2[[#This Row],[Tổng số lượng bán]]</f>
        <v>612000</v>
      </c>
      <c r="G10953">
        <v>108888</v>
      </c>
      <c r="H10953">
        <f>Table2[[#This Row],[Doanh số bán]]-Table2[[#This Row],[Chiết khấu]]</f>
        <v>503112</v>
      </c>
      <c r="K10953" t="s">
        <v>24</v>
      </c>
      <c r="L10953">
        <v>0.252</v>
      </c>
      <c r="M10953" t="s">
        <v>25</v>
      </c>
      <c r="N10953" t="s">
        <v>26</v>
      </c>
      <c r="O10953">
        <v>3.024</v>
      </c>
      <c r="P10953" t="s">
        <v>1416</v>
      </c>
      <c r="Q10953" t="s">
        <v>1417</v>
      </c>
      <c r="R10953" t="s">
        <v>107</v>
      </c>
      <c r="S10953" t="s">
        <v>108</v>
      </c>
      <c r="T10953" t="s">
        <v>31</v>
      </c>
      <c r="U10953" t="s">
        <v>32</v>
      </c>
      <c r="V10953" t="s">
        <v>33</v>
      </c>
    </row>
    <row r="10954" spans="1:22">
      <c r="A10954" s="4">
        <v>46101</v>
      </c>
      <c r="B10954" t="s">
        <v>7869</v>
      </c>
      <c r="C10954" t="s">
        <v>104</v>
      </c>
      <c r="D10954">
        <v>7</v>
      </c>
      <c r="E10954">
        <v>51000</v>
      </c>
      <c r="F10954">
        <f>Table2[[#This Row],[Đơn Giá Chuẩn]]*Table2[[#This Row],[Tổng số lượng bán]]</f>
        <v>357000</v>
      </c>
      <c r="G10954">
        <v>31760</v>
      </c>
      <c r="H10954">
        <f>Table2[[#This Row],[Doanh số bán]]-Table2[[#This Row],[Chiết khấu]]</f>
        <v>325240</v>
      </c>
      <c r="K10954" t="s">
        <v>24</v>
      </c>
      <c r="L10954">
        <v>0.12</v>
      </c>
      <c r="M10954" t="s">
        <v>25</v>
      </c>
      <c r="N10954" t="s">
        <v>26</v>
      </c>
      <c r="O10954">
        <v>0.84</v>
      </c>
      <c r="P10954" t="s">
        <v>588</v>
      </c>
      <c r="Q10954" t="s">
        <v>589</v>
      </c>
      <c r="R10954" t="s">
        <v>107</v>
      </c>
      <c r="S10954" t="s">
        <v>108</v>
      </c>
      <c r="T10954" t="s">
        <v>31</v>
      </c>
      <c r="U10954" t="s">
        <v>32</v>
      </c>
      <c r="V10954" t="s">
        <v>33</v>
      </c>
    </row>
    <row r="10955" spans="1:22">
      <c r="A10955" s="4">
        <v>46101</v>
      </c>
      <c r="B10955" t="s">
        <v>7869</v>
      </c>
      <c r="C10955" t="s">
        <v>104</v>
      </c>
      <c r="D10955">
        <v>7</v>
      </c>
      <c r="E10955">
        <v>47000</v>
      </c>
      <c r="F10955">
        <f>Table2[[#This Row],[Đơn Giá Chuẩn]]*Table2[[#This Row],[Tổng số lượng bán]]</f>
        <v>329000</v>
      </c>
      <c r="G10955">
        <v>29167</v>
      </c>
      <c r="H10955">
        <f>Table2[[#This Row],[Doanh số bán]]-Table2[[#This Row],[Chiết khấu]]</f>
        <v>299833</v>
      </c>
      <c r="K10955" t="s">
        <v>24</v>
      </c>
      <c r="L10955">
        <v>0.12</v>
      </c>
      <c r="M10955" t="s">
        <v>25</v>
      </c>
      <c r="N10955" t="s">
        <v>26</v>
      </c>
      <c r="O10955">
        <v>0.84</v>
      </c>
      <c r="P10955" t="s">
        <v>520</v>
      </c>
      <c r="Q10955" t="s">
        <v>521</v>
      </c>
      <c r="R10955" t="s">
        <v>107</v>
      </c>
      <c r="S10955" t="s">
        <v>108</v>
      </c>
      <c r="T10955" t="s">
        <v>31</v>
      </c>
      <c r="U10955" t="s">
        <v>32</v>
      </c>
      <c r="V10955" t="s">
        <v>33</v>
      </c>
    </row>
    <row r="10956" spans="1:22">
      <c r="A10956" s="4">
        <v>46101</v>
      </c>
      <c r="B10956" t="s">
        <v>7869</v>
      </c>
      <c r="C10956" t="s">
        <v>104</v>
      </c>
      <c r="D10956">
        <v>11</v>
      </c>
      <c r="E10956">
        <v>47000</v>
      </c>
      <c r="F10956">
        <f>Table2[[#This Row],[Đơn Giá Chuẩn]]*Table2[[#This Row],[Tổng số lượng bán]]</f>
        <v>517000</v>
      </c>
      <c r="G10956">
        <v>45833</v>
      </c>
      <c r="H10956">
        <f>Table2[[#This Row],[Doanh số bán]]-Table2[[#This Row],[Chiết khấu]]</f>
        <v>471167</v>
      </c>
      <c r="K10956" t="s">
        <v>24</v>
      </c>
      <c r="L10956">
        <v>0.16</v>
      </c>
      <c r="M10956" t="s">
        <v>25</v>
      </c>
      <c r="N10956" t="s">
        <v>26</v>
      </c>
      <c r="O10956">
        <v>1.76</v>
      </c>
      <c r="P10956" t="s">
        <v>105</v>
      </c>
      <c r="Q10956" t="s">
        <v>106</v>
      </c>
      <c r="R10956" t="s">
        <v>107</v>
      </c>
      <c r="S10956" t="s">
        <v>108</v>
      </c>
      <c r="T10956" t="s">
        <v>31</v>
      </c>
      <c r="U10956" t="s">
        <v>32</v>
      </c>
      <c r="V10956" t="s">
        <v>33</v>
      </c>
    </row>
    <row r="10957" spans="1:22">
      <c r="A10957" s="4">
        <v>46101</v>
      </c>
      <c r="B10957" t="s">
        <v>7870</v>
      </c>
      <c r="C10957" t="s">
        <v>23</v>
      </c>
      <c r="D10957">
        <v>1</v>
      </c>
      <c r="E10957">
        <v>25999.999999999996</v>
      </c>
      <c r="F10957">
        <f>Table2[[#This Row],[Đơn Giá Chuẩn]]*Table2[[#This Row],[Tổng số lượng bán]]</f>
        <v>25999.999999999996</v>
      </c>
      <c r="G10957">
        <v>8889</v>
      </c>
      <c r="H10957">
        <f>Table2[[#This Row],[Doanh số bán]]-Table2[[#This Row],[Chiết khấu]]</f>
        <v>17110.999999999996</v>
      </c>
      <c r="K10957" t="s">
        <v>24</v>
      </c>
      <c r="L10957">
        <v>0</v>
      </c>
      <c r="M10957" t="s">
        <v>25</v>
      </c>
      <c r="N10957" t="s">
        <v>26</v>
      </c>
      <c r="O10957">
        <v>0</v>
      </c>
      <c r="P10957" t="s">
        <v>47</v>
      </c>
      <c r="Q10957" t="s">
        <v>48</v>
      </c>
      <c r="R10957" t="s">
        <v>29</v>
      </c>
      <c r="S10957" t="s">
        <v>30</v>
      </c>
      <c r="T10957" t="s">
        <v>31</v>
      </c>
      <c r="U10957" t="s">
        <v>32</v>
      </c>
      <c r="V10957" t="s">
        <v>33</v>
      </c>
    </row>
    <row r="10958" spans="1:22">
      <c r="A10958" s="4">
        <v>46101</v>
      </c>
      <c r="B10958" t="s">
        <v>7870</v>
      </c>
      <c r="C10958" t="s">
        <v>23</v>
      </c>
      <c r="D10958">
        <v>1</v>
      </c>
      <c r="E10958">
        <v>21000</v>
      </c>
      <c r="F10958">
        <f>Table2[[#This Row],[Đơn Giá Chuẩn]]*Table2[[#This Row],[Tổng số lượng bán]]</f>
        <v>21000</v>
      </c>
      <c r="G10958">
        <v>7037</v>
      </c>
      <c r="H10958">
        <f>Table2[[#This Row],[Doanh số bán]]-Table2[[#This Row],[Chiết khấu]]</f>
        <v>13963</v>
      </c>
      <c r="K10958" t="s">
        <v>24</v>
      </c>
      <c r="L10958">
        <v>0</v>
      </c>
      <c r="M10958" t="s">
        <v>25</v>
      </c>
      <c r="N10958" t="s">
        <v>26</v>
      </c>
      <c r="O10958">
        <v>0</v>
      </c>
      <c r="P10958" t="s">
        <v>27</v>
      </c>
      <c r="Q10958" t="s">
        <v>28</v>
      </c>
      <c r="R10958" t="s">
        <v>29</v>
      </c>
      <c r="S10958" t="s">
        <v>30</v>
      </c>
      <c r="T10958" t="s">
        <v>31</v>
      </c>
      <c r="U10958" t="s">
        <v>32</v>
      </c>
      <c r="V10958" t="s">
        <v>33</v>
      </c>
    </row>
    <row r="10959" spans="1:22">
      <c r="A10959" s="4">
        <v>46101</v>
      </c>
      <c r="B10959" t="s">
        <v>7871</v>
      </c>
      <c r="C10959" t="s">
        <v>23</v>
      </c>
      <c r="D10959">
        <v>1</v>
      </c>
      <c r="E10959">
        <v>25999.999999999996</v>
      </c>
      <c r="F10959">
        <f>Table2[[#This Row],[Đơn Giá Chuẩn]]*Table2[[#This Row],[Tổng số lượng bán]]</f>
        <v>25999.999999999996</v>
      </c>
      <c r="G10959">
        <v>8889</v>
      </c>
      <c r="H10959">
        <f>Table2[[#This Row],[Doanh số bán]]-Table2[[#This Row],[Chiết khấu]]</f>
        <v>17110.999999999996</v>
      </c>
      <c r="K10959" t="s">
        <v>24</v>
      </c>
      <c r="L10959">
        <v>0</v>
      </c>
      <c r="M10959" t="s">
        <v>25</v>
      </c>
      <c r="N10959" t="s">
        <v>26</v>
      </c>
      <c r="O10959">
        <v>0</v>
      </c>
      <c r="P10959" t="s">
        <v>47</v>
      </c>
      <c r="Q10959" t="s">
        <v>48</v>
      </c>
      <c r="R10959" t="s">
        <v>29</v>
      </c>
      <c r="S10959" t="s">
        <v>30</v>
      </c>
      <c r="T10959" t="s">
        <v>31</v>
      </c>
      <c r="U10959" t="s">
        <v>32</v>
      </c>
      <c r="V10959" t="s">
        <v>33</v>
      </c>
    </row>
    <row r="10960" spans="1:22">
      <c r="A10960" s="4">
        <v>46101</v>
      </c>
      <c r="B10960" t="s">
        <v>7872</v>
      </c>
      <c r="C10960" t="s">
        <v>23</v>
      </c>
      <c r="D10960">
        <v>1</v>
      </c>
      <c r="E10960">
        <v>25999.999999999996</v>
      </c>
      <c r="F10960">
        <f>Table2[[#This Row],[Đơn Giá Chuẩn]]*Table2[[#This Row],[Tổng số lượng bán]]</f>
        <v>25999.999999999996</v>
      </c>
      <c r="G10960">
        <v>8889</v>
      </c>
      <c r="H10960">
        <f>Table2[[#This Row],[Doanh số bán]]-Table2[[#This Row],[Chiết khấu]]</f>
        <v>17110.999999999996</v>
      </c>
      <c r="K10960" t="s">
        <v>24</v>
      </c>
      <c r="L10960">
        <v>0</v>
      </c>
      <c r="M10960" t="s">
        <v>25</v>
      </c>
      <c r="N10960" t="s">
        <v>26</v>
      </c>
      <c r="O10960">
        <v>0</v>
      </c>
      <c r="P10960" t="s">
        <v>47</v>
      </c>
      <c r="Q10960" t="s">
        <v>48</v>
      </c>
      <c r="R10960" t="s">
        <v>29</v>
      </c>
      <c r="S10960" t="s">
        <v>30</v>
      </c>
      <c r="T10960" t="s">
        <v>31</v>
      </c>
      <c r="U10960" t="s">
        <v>32</v>
      </c>
      <c r="V10960" t="s">
        <v>33</v>
      </c>
    </row>
    <row r="10961" spans="1:22">
      <c r="A10961" s="4">
        <v>46101</v>
      </c>
      <c r="B10961" t="s">
        <v>7873</v>
      </c>
      <c r="C10961" t="s">
        <v>23</v>
      </c>
      <c r="D10961">
        <v>1</v>
      </c>
      <c r="E10961">
        <v>25999.999999999996</v>
      </c>
      <c r="F10961">
        <f>Table2[[#This Row],[Đơn Giá Chuẩn]]*Table2[[#This Row],[Tổng số lượng bán]]</f>
        <v>25999.999999999996</v>
      </c>
      <c r="G10961">
        <v>8889</v>
      </c>
      <c r="H10961">
        <f>Table2[[#This Row],[Doanh số bán]]-Table2[[#This Row],[Chiết khấu]]</f>
        <v>17110.999999999996</v>
      </c>
      <c r="K10961" t="s">
        <v>24</v>
      </c>
      <c r="L10961">
        <v>0</v>
      </c>
      <c r="M10961" t="s">
        <v>25</v>
      </c>
      <c r="N10961" t="s">
        <v>26</v>
      </c>
      <c r="O10961">
        <v>0</v>
      </c>
      <c r="P10961" t="s">
        <v>47</v>
      </c>
      <c r="Q10961" t="s">
        <v>48</v>
      </c>
      <c r="R10961" t="s">
        <v>29</v>
      </c>
      <c r="S10961" t="s">
        <v>30</v>
      </c>
      <c r="T10961" t="s">
        <v>31</v>
      </c>
      <c r="U10961" t="s">
        <v>32</v>
      </c>
      <c r="V10961" t="s">
        <v>33</v>
      </c>
    </row>
    <row r="10962" spans="1:22">
      <c r="A10962" s="4">
        <v>46101</v>
      </c>
      <c r="B10962" t="s">
        <v>7874</v>
      </c>
      <c r="C10962" t="s">
        <v>23</v>
      </c>
      <c r="D10962">
        <v>1</v>
      </c>
      <c r="E10962">
        <v>32000</v>
      </c>
      <c r="F10962">
        <f>Table2[[#This Row],[Đơn Giá Chuẩn]]*Table2[[#This Row],[Tổng số lượng bán]]</f>
        <v>32000</v>
      </c>
      <c r="G10962">
        <v>0</v>
      </c>
      <c r="H10962">
        <f>Table2[[#This Row],[Doanh số bán]]-Table2[[#This Row],[Chiết khấu]]</f>
        <v>32000</v>
      </c>
      <c r="K10962" t="s">
        <v>24</v>
      </c>
      <c r="L10962">
        <v>0</v>
      </c>
      <c r="M10962" t="s">
        <v>25</v>
      </c>
      <c r="N10962" t="s">
        <v>26</v>
      </c>
      <c r="O10962">
        <v>0</v>
      </c>
      <c r="P10962" t="s">
        <v>77</v>
      </c>
      <c r="Q10962" t="s">
        <v>78</v>
      </c>
      <c r="R10962" t="s">
        <v>29</v>
      </c>
      <c r="S10962" t="s">
        <v>30</v>
      </c>
      <c r="T10962" t="s">
        <v>31</v>
      </c>
      <c r="U10962" t="s">
        <v>32</v>
      </c>
      <c r="V10962" t="s">
        <v>33</v>
      </c>
    </row>
    <row r="10963" spans="1:22">
      <c r="A10963" s="4">
        <v>46101</v>
      </c>
      <c r="B10963" t="s">
        <v>7875</v>
      </c>
      <c r="C10963" t="s">
        <v>23</v>
      </c>
      <c r="D10963">
        <v>1</v>
      </c>
      <c r="E10963">
        <v>21000</v>
      </c>
      <c r="F10963">
        <f>Table2[[#This Row],[Đơn Giá Chuẩn]]*Table2[[#This Row],[Tổng số lượng bán]]</f>
        <v>21000</v>
      </c>
      <c r="G10963">
        <v>7037</v>
      </c>
      <c r="H10963">
        <f>Table2[[#This Row],[Doanh số bán]]-Table2[[#This Row],[Chiết khấu]]</f>
        <v>13963</v>
      </c>
      <c r="K10963" t="s">
        <v>24</v>
      </c>
      <c r="L10963">
        <v>0</v>
      </c>
      <c r="M10963" t="s">
        <v>25</v>
      </c>
      <c r="N10963" t="s">
        <v>26</v>
      </c>
      <c r="O10963">
        <v>0</v>
      </c>
      <c r="P10963" t="s">
        <v>27</v>
      </c>
      <c r="Q10963" t="s">
        <v>28</v>
      </c>
      <c r="R10963" t="s">
        <v>29</v>
      </c>
      <c r="S10963" t="s">
        <v>30</v>
      </c>
      <c r="T10963" t="s">
        <v>31</v>
      </c>
      <c r="U10963" t="s">
        <v>32</v>
      </c>
      <c r="V10963" t="s">
        <v>33</v>
      </c>
    </row>
    <row r="10964" spans="1:22">
      <c r="A10964" s="4">
        <v>46101</v>
      </c>
      <c r="B10964" t="s">
        <v>7876</v>
      </c>
      <c r="C10964" t="s">
        <v>23</v>
      </c>
      <c r="D10964">
        <v>1</v>
      </c>
      <c r="E10964">
        <v>21000</v>
      </c>
      <c r="F10964">
        <f>Table2[[#This Row],[Đơn Giá Chuẩn]]*Table2[[#This Row],[Tổng số lượng bán]]</f>
        <v>21000</v>
      </c>
      <c r="G10964">
        <v>7037</v>
      </c>
      <c r="H10964">
        <f>Table2[[#This Row],[Doanh số bán]]-Table2[[#This Row],[Chiết khấu]]</f>
        <v>13963</v>
      </c>
      <c r="K10964" t="s">
        <v>24</v>
      </c>
      <c r="L10964">
        <v>0</v>
      </c>
      <c r="M10964" t="s">
        <v>25</v>
      </c>
      <c r="N10964" t="s">
        <v>26</v>
      </c>
      <c r="O10964">
        <v>0</v>
      </c>
      <c r="P10964" t="s">
        <v>27</v>
      </c>
      <c r="Q10964" t="s">
        <v>28</v>
      </c>
      <c r="R10964" t="s">
        <v>29</v>
      </c>
      <c r="S10964" t="s">
        <v>30</v>
      </c>
      <c r="T10964" t="s">
        <v>31</v>
      </c>
      <c r="U10964" t="s">
        <v>32</v>
      </c>
      <c r="V10964" t="s">
        <v>33</v>
      </c>
    </row>
    <row r="10965" spans="1:22">
      <c r="A10965" s="4">
        <v>46101</v>
      </c>
      <c r="B10965" t="s">
        <v>7877</v>
      </c>
      <c r="C10965" t="s">
        <v>23</v>
      </c>
      <c r="D10965">
        <v>1</v>
      </c>
      <c r="E10965">
        <v>21000</v>
      </c>
      <c r="F10965">
        <f>Table2[[#This Row],[Đơn Giá Chuẩn]]*Table2[[#This Row],[Tổng số lượng bán]]</f>
        <v>21000</v>
      </c>
      <c r="G10965">
        <v>7037</v>
      </c>
      <c r="H10965">
        <f>Table2[[#This Row],[Doanh số bán]]-Table2[[#This Row],[Chiết khấu]]</f>
        <v>13963</v>
      </c>
      <c r="K10965" t="s">
        <v>24</v>
      </c>
      <c r="L10965">
        <v>0</v>
      </c>
      <c r="M10965" t="s">
        <v>25</v>
      </c>
      <c r="N10965" t="s">
        <v>26</v>
      </c>
      <c r="O10965">
        <v>0</v>
      </c>
      <c r="P10965" t="s">
        <v>27</v>
      </c>
      <c r="Q10965" t="s">
        <v>28</v>
      </c>
      <c r="R10965" t="s">
        <v>29</v>
      </c>
      <c r="S10965" t="s">
        <v>30</v>
      </c>
      <c r="T10965" t="s">
        <v>31</v>
      </c>
      <c r="U10965" t="s">
        <v>32</v>
      </c>
      <c r="V10965" t="s">
        <v>33</v>
      </c>
    </row>
    <row r="10966" spans="1:22">
      <c r="A10966" s="4">
        <v>46101</v>
      </c>
      <c r="B10966" t="s">
        <v>7877</v>
      </c>
      <c r="C10966" t="s">
        <v>23</v>
      </c>
      <c r="D10966">
        <v>1</v>
      </c>
      <c r="E10966">
        <v>37000</v>
      </c>
      <c r="F10966">
        <f>Table2[[#This Row],[Đơn Giá Chuẩn]]*Table2[[#This Row],[Tổng số lượng bán]]</f>
        <v>37000</v>
      </c>
      <c r="G10966">
        <v>9722</v>
      </c>
      <c r="H10966">
        <f>Table2[[#This Row],[Doanh số bán]]-Table2[[#This Row],[Chiết khấu]]</f>
        <v>27278</v>
      </c>
      <c r="K10966" t="s">
        <v>24</v>
      </c>
      <c r="L10966">
        <v>0</v>
      </c>
      <c r="M10966" t="s">
        <v>25</v>
      </c>
      <c r="N10966" t="s">
        <v>26</v>
      </c>
      <c r="O10966">
        <v>0</v>
      </c>
      <c r="P10966" t="s">
        <v>99</v>
      </c>
      <c r="Q10966" t="s">
        <v>100</v>
      </c>
      <c r="R10966" t="s">
        <v>29</v>
      </c>
      <c r="S10966" t="s">
        <v>91</v>
      </c>
      <c r="T10966" t="s">
        <v>31</v>
      </c>
      <c r="U10966" t="s">
        <v>32</v>
      </c>
      <c r="V10966" t="s">
        <v>33</v>
      </c>
    </row>
    <row r="10967" spans="1:22">
      <c r="A10967" s="4">
        <v>46101</v>
      </c>
      <c r="B10967" t="s">
        <v>7878</v>
      </c>
      <c r="C10967" t="s">
        <v>23</v>
      </c>
      <c r="D10967">
        <v>1</v>
      </c>
      <c r="E10967">
        <v>25999.999999999996</v>
      </c>
      <c r="F10967">
        <f>Table2[[#This Row],[Đơn Giá Chuẩn]]*Table2[[#This Row],[Tổng số lượng bán]]</f>
        <v>25999.999999999996</v>
      </c>
      <c r="G10967">
        <v>8889</v>
      </c>
      <c r="H10967">
        <f>Table2[[#This Row],[Doanh số bán]]-Table2[[#This Row],[Chiết khấu]]</f>
        <v>17110.999999999996</v>
      </c>
      <c r="K10967" t="s">
        <v>24</v>
      </c>
      <c r="L10967">
        <v>0</v>
      </c>
      <c r="M10967" t="s">
        <v>25</v>
      </c>
      <c r="N10967" t="s">
        <v>26</v>
      </c>
      <c r="O10967">
        <v>0</v>
      </c>
      <c r="P10967" t="s">
        <v>47</v>
      </c>
      <c r="Q10967" t="s">
        <v>48</v>
      </c>
      <c r="R10967" t="s">
        <v>29</v>
      </c>
      <c r="S10967" t="s">
        <v>30</v>
      </c>
      <c r="T10967" t="s">
        <v>31</v>
      </c>
      <c r="U10967" t="s">
        <v>32</v>
      </c>
      <c r="V10967" t="s">
        <v>33</v>
      </c>
    </row>
    <row r="10968" spans="1:22">
      <c r="A10968" s="4">
        <v>46101</v>
      </c>
      <c r="B10968" t="s">
        <v>7879</v>
      </c>
      <c r="C10968" t="s">
        <v>23</v>
      </c>
      <c r="D10968">
        <v>1</v>
      </c>
      <c r="E10968">
        <v>32000</v>
      </c>
      <c r="F10968">
        <f>Table2[[#This Row],[Đơn Giá Chuẩn]]*Table2[[#This Row],[Tổng số lượng bán]]</f>
        <v>32000</v>
      </c>
      <c r="G10968">
        <v>11111</v>
      </c>
      <c r="H10968">
        <f>Table2[[#This Row],[Doanh số bán]]-Table2[[#This Row],[Chiết khấu]]</f>
        <v>20889</v>
      </c>
      <c r="K10968" t="s">
        <v>24</v>
      </c>
      <c r="L10968">
        <v>0</v>
      </c>
      <c r="M10968" t="s">
        <v>25</v>
      </c>
      <c r="N10968" t="s">
        <v>26</v>
      </c>
      <c r="O10968">
        <v>0</v>
      </c>
      <c r="P10968" t="s">
        <v>77</v>
      </c>
      <c r="Q10968" t="s">
        <v>78</v>
      </c>
      <c r="R10968" t="s">
        <v>29</v>
      </c>
      <c r="S10968" t="s">
        <v>30</v>
      </c>
      <c r="T10968" t="s">
        <v>31</v>
      </c>
      <c r="U10968" t="s">
        <v>32</v>
      </c>
      <c r="V10968" t="s">
        <v>33</v>
      </c>
    </row>
    <row r="10969" spans="1:22">
      <c r="A10969" s="4">
        <v>46101</v>
      </c>
      <c r="B10969" t="s">
        <v>7880</v>
      </c>
      <c r="C10969" t="s">
        <v>23</v>
      </c>
      <c r="D10969">
        <v>3</v>
      </c>
      <c r="E10969">
        <v>25999.999999999996</v>
      </c>
      <c r="F10969">
        <f>Table2[[#This Row],[Đơn Giá Chuẩn]]*Table2[[#This Row],[Tổng số lượng bán]]</f>
        <v>77999.999999999985</v>
      </c>
      <c r="G10969">
        <v>26667</v>
      </c>
      <c r="H10969">
        <f>Table2[[#This Row],[Doanh số bán]]-Table2[[#This Row],[Chiết khấu]]</f>
        <v>51332.999999999985</v>
      </c>
      <c r="K10969" t="s">
        <v>24</v>
      </c>
      <c r="L10969">
        <v>0</v>
      </c>
      <c r="M10969" t="s">
        <v>25</v>
      </c>
      <c r="N10969" t="s">
        <v>26</v>
      </c>
      <c r="O10969">
        <v>0</v>
      </c>
      <c r="P10969" t="s">
        <v>47</v>
      </c>
      <c r="Q10969" t="s">
        <v>48</v>
      </c>
      <c r="R10969" t="s">
        <v>29</v>
      </c>
      <c r="S10969" t="s">
        <v>30</v>
      </c>
      <c r="T10969" t="s">
        <v>31</v>
      </c>
      <c r="U10969" t="s">
        <v>32</v>
      </c>
      <c r="V10969" t="s">
        <v>33</v>
      </c>
    </row>
    <row r="10970" spans="1:22">
      <c r="A10970" s="4">
        <v>46101</v>
      </c>
      <c r="B10970" t="s">
        <v>7880</v>
      </c>
      <c r="C10970" t="s">
        <v>23</v>
      </c>
      <c r="D10970">
        <v>1</v>
      </c>
      <c r="E10970">
        <v>32000</v>
      </c>
      <c r="F10970">
        <f>Table2[[#This Row],[Đơn Giá Chuẩn]]*Table2[[#This Row],[Tổng số lượng bán]]</f>
        <v>32000</v>
      </c>
      <c r="G10970">
        <v>11111</v>
      </c>
      <c r="H10970">
        <f>Table2[[#This Row],[Doanh số bán]]-Table2[[#This Row],[Chiết khấu]]</f>
        <v>20889</v>
      </c>
      <c r="K10970" t="s">
        <v>24</v>
      </c>
      <c r="L10970">
        <v>0</v>
      </c>
      <c r="M10970" t="s">
        <v>25</v>
      </c>
      <c r="N10970" t="s">
        <v>26</v>
      </c>
      <c r="O10970">
        <v>0</v>
      </c>
      <c r="P10970" t="s">
        <v>77</v>
      </c>
      <c r="Q10970" t="s">
        <v>78</v>
      </c>
      <c r="R10970" t="s">
        <v>29</v>
      </c>
      <c r="S10970" t="s">
        <v>30</v>
      </c>
      <c r="T10970" t="s">
        <v>31</v>
      </c>
      <c r="U10970" t="s">
        <v>32</v>
      </c>
      <c r="V10970" t="s">
        <v>33</v>
      </c>
    </row>
    <row r="10971" spans="1:22">
      <c r="A10971" s="4">
        <v>46101</v>
      </c>
      <c r="B10971" t="s">
        <v>7881</v>
      </c>
      <c r="C10971" t="s">
        <v>23</v>
      </c>
      <c r="D10971">
        <v>3</v>
      </c>
      <c r="E10971">
        <v>25999.999999999996</v>
      </c>
      <c r="F10971">
        <f>Table2[[#This Row],[Đơn Giá Chuẩn]]*Table2[[#This Row],[Tổng số lượng bán]]</f>
        <v>77999.999999999985</v>
      </c>
      <c r="G10971">
        <v>0</v>
      </c>
      <c r="H10971">
        <f>Table2[[#This Row],[Doanh số bán]]-Table2[[#This Row],[Chiết khấu]]</f>
        <v>77999.999999999985</v>
      </c>
      <c r="K10971" t="s">
        <v>24</v>
      </c>
      <c r="L10971">
        <v>0</v>
      </c>
      <c r="M10971" t="s">
        <v>25</v>
      </c>
      <c r="N10971" t="s">
        <v>26</v>
      </c>
      <c r="O10971">
        <v>0</v>
      </c>
      <c r="P10971" t="s">
        <v>47</v>
      </c>
      <c r="Q10971" t="s">
        <v>48</v>
      </c>
      <c r="R10971" t="s">
        <v>29</v>
      </c>
      <c r="S10971" t="s">
        <v>30</v>
      </c>
      <c r="T10971" t="s">
        <v>31</v>
      </c>
      <c r="U10971" t="s">
        <v>32</v>
      </c>
      <c r="V10971" t="s">
        <v>33</v>
      </c>
    </row>
    <row r="10972" spans="1:22">
      <c r="A10972" s="4">
        <v>46101</v>
      </c>
      <c r="B10972" t="s">
        <v>7881</v>
      </c>
      <c r="C10972" t="s">
        <v>23</v>
      </c>
      <c r="D10972">
        <v>1</v>
      </c>
      <c r="E10972">
        <v>37000</v>
      </c>
      <c r="F10972">
        <f>Table2[[#This Row],[Đơn Giá Chuẩn]]*Table2[[#This Row],[Tổng số lượng bán]]</f>
        <v>37000</v>
      </c>
      <c r="G10972">
        <v>0</v>
      </c>
      <c r="H10972">
        <f>Table2[[#This Row],[Doanh số bán]]-Table2[[#This Row],[Chiết khấu]]</f>
        <v>37000</v>
      </c>
      <c r="K10972" t="s">
        <v>24</v>
      </c>
      <c r="L10972">
        <v>0</v>
      </c>
      <c r="M10972" t="s">
        <v>25</v>
      </c>
      <c r="N10972" t="s">
        <v>26</v>
      </c>
      <c r="O10972">
        <v>0</v>
      </c>
      <c r="P10972" t="s">
        <v>246</v>
      </c>
      <c r="Q10972" t="s">
        <v>247</v>
      </c>
      <c r="R10972" t="s">
        <v>29</v>
      </c>
      <c r="S10972" t="s">
        <v>30</v>
      </c>
      <c r="T10972" t="s">
        <v>31</v>
      </c>
      <c r="U10972" t="s">
        <v>32</v>
      </c>
      <c r="V10972" t="s">
        <v>33</v>
      </c>
    </row>
    <row r="10973" spans="1:22">
      <c r="A10973" s="4">
        <v>46101</v>
      </c>
      <c r="B10973" t="s">
        <v>7882</v>
      </c>
      <c r="C10973" t="s">
        <v>23</v>
      </c>
      <c r="D10973">
        <v>1</v>
      </c>
      <c r="E10973">
        <v>42000</v>
      </c>
      <c r="F10973">
        <f>Table2[[#This Row],[Đơn Giá Chuẩn]]*Table2[[#This Row],[Tổng số lượng bán]]</f>
        <v>42000</v>
      </c>
      <c r="G10973">
        <v>11111</v>
      </c>
      <c r="H10973">
        <f>Table2[[#This Row],[Doanh số bán]]-Table2[[#This Row],[Chiết khấu]]</f>
        <v>30889</v>
      </c>
      <c r="K10973" t="s">
        <v>24</v>
      </c>
      <c r="L10973">
        <v>0</v>
      </c>
      <c r="M10973" t="s">
        <v>25</v>
      </c>
      <c r="N10973" t="s">
        <v>26</v>
      </c>
      <c r="O10973">
        <v>0</v>
      </c>
      <c r="P10973" t="s">
        <v>62</v>
      </c>
      <c r="Q10973" t="s">
        <v>63</v>
      </c>
      <c r="R10973" t="s">
        <v>29</v>
      </c>
      <c r="S10973" t="s">
        <v>56</v>
      </c>
      <c r="T10973" t="s">
        <v>31</v>
      </c>
      <c r="U10973" t="s">
        <v>32</v>
      </c>
      <c r="V10973" t="s">
        <v>33</v>
      </c>
    </row>
    <row r="10974" spans="1:22">
      <c r="A10974" s="4">
        <v>46101</v>
      </c>
      <c r="B10974" t="s">
        <v>7883</v>
      </c>
      <c r="C10974" t="s">
        <v>23</v>
      </c>
      <c r="D10974">
        <v>1</v>
      </c>
      <c r="E10974">
        <v>25999.999999999996</v>
      </c>
      <c r="F10974">
        <f>Table2[[#This Row],[Đơn Giá Chuẩn]]*Table2[[#This Row],[Tổng số lượng bán]]</f>
        <v>25999.999999999996</v>
      </c>
      <c r="G10974">
        <v>8889</v>
      </c>
      <c r="H10974">
        <f>Table2[[#This Row],[Doanh số bán]]-Table2[[#This Row],[Chiết khấu]]</f>
        <v>17110.999999999996</v>
      </c>
      <c r="K10974" t="s">
        <v>24</v>
      </c>
      <c r="L10974">
        <v>0</v>
      </c>
      <c r="M10974" t="s">
        <v>25</v>
      </c>
      <c r="N10974" t="s">
        <v>26</v>
      </c>
      <c r="O10974">
        <v>0</v>
      </c>
      <c r="P10974" t="s">
        <v>47</v>
      </c>
      <c r="Q10974" t="s">
        <v>48</v>
      </c>
      <c r="R10974" t="s">
        <v>29</v>
      </c>
      <c r="S10974" t="s">
        <v>30</v>
      </c>
      <c r="T10974" t="s">
        <v>31</v>
      </c>
      <c r="U10974" t="s">
        <v>32</v>
      </c>
      <c r="V10974" t="s">
        <v>33</v>
      </c>
    </row>
    <row r="10975" spans="1:22">
      <c r="A10975" s="4">
        <v>46113</v>
      </c>
      <c r="B10975" t="s">
        <v>8808</v>
      </c>
      <c r="C10975" t="s">
        <v>83</v>
      </c>
      <c r="D10975">
        <v>1</v>
      </c>
      <c r="E10975">
        <v>177000</v>
      </c>
      <c r="F10975">
        <f>Table2[[#This Row],[Đơn Giá Chuẩn]]*Table2[[#This Row],[Tổng số lượng bán]]</f>
        <v>177000</v>
      </c>
      <c r="G10975">
        <v>0</v>
      </c>
      <c r="H10975">
        <f>Table2[[#This Row],[Doanh số bán]]-Table2[[#This Row],[Chiết khấu]]</f>
        <v>177000</v>
      </c>
      <c r="K10975" t="s">
        <v>24</v>
      </c>
      <c r="L10975">
        <v>0.25</v>
      </c>
      <c r="M10975" t="s">
        <v>918</v>
      </c>
      <c r="N10975" t="s">
        <v>919</v>
      </c>
      <c r="O10975">
        <v>0.25</v>
      </c>
      <c r="P10975" t="s">
        <v>272</v>
      </c>
      <c r="Q10975" t="s">
        <v>273</v>
      </c>
      <c r="R10975" t="s">
        <v>41</v>
      </c>
      <c r="S10975" t="s">
        <v>42</v>
      </c>
      <c r="T10975" t="s">
        <v>922</v>
      </c>
      <c r="U10975" t="s">
        <v>923</v>
      </c>
      <c r="V10975" t="s">
        <v>33</v>
      </c>
    </row>
    <row r="10976" spans="1:22">
      <c r="A10976" s="4">
        <v>46101</v>
      </c>
      <c r="B10976" t="s">
        <v>7884</v>
      </c>
      <c r="C10976" t="s">
        <v>1840</v>
      </c>
      <c r="D10976">
        <v>1</v>
      </c>
      <c r="E10976">
        <v>121000</v>
      </c>
      <c r="F10976">
        <f>Table2[[#This Row],[Đơn Giá Chuẩn]]*Table2[[#This Row],[Tổng số lượng bán]]</f>
        <v>121000</v>
      </c>
      <c r="G10976">
        <v>0</v>
      </c>
      <c r="H10976">
        <f>Table2[[#This Row],[Doanh số bán]]-Table2[[#This Row],[Chiết khấu]]</f>
        <v>121000</v>
      </c>
      <c r="K10976" t="s">
        <v>24</v>
      </c>
      <c r="L10976">
        <v>0.09</v>
      </c>
      <c r="M10976" t="s">
        <v>25</v>
      </c>
      <c r="N10976" t="s">
        <v>26</v>
      </c>
      <c r="O10976">
        <v>0.09</v>
      </c>
      <c r="P10976" t="s">
        <v>3239</v>
      </c>
      <c r="Q10976" t="s">
        <v>3240</v>
      </c>
      <c r="R10976" t="s">
        <v>107</v>
      </c>
      <c r="S10976" t="s">
        <v>108</v>
      </c>
      <c r="T10976" t="s">
        <v>31</v>
      </c>
      <c r="U10976" t="s">
        <v>32</v>
      </c>
      <c r="V10976" t="s">
        <v>33</v>
      </c>
    </row>
    <row r="10977" spans="1:22">
      <c r="A10977" s="4">
        <v>46101</v>
      </c>
      <c r="B10977" t="s">
        <v>7885</v>
      </c>
      <c r="C10977" t="s">
        <v>23</v>
      </c>
      <c r="D10977">
        <v>1</v>
      </c>
      <c r="E10977">
        <v>37000</v>
      </c>
      <c r="F10977">
        <f>Table2[[#This Row],[Đơn Giá Chuẩn]]*Table2[[#This Row],[Tổng số lượng bán]]</f>
        <v>37000</v>
      </c>
      <c r="G10977">
        <v>9722</v>
      </c>
      <c r="H10977">
        <f>Table2[[#This Row],[Doanh số bán]]-Table2[[#This Row],[Chiết khấu]]</f>
        <v>27278</v>
      </c>
      <c r="K10977" t="s">
        <v>24</v>
      </c>
      <c r="L10977">
        <v>0</v>
      </c>
      <c r="M10977" t="s">
        <v>25</v>
      </c>
      <c r="N10977" t="s">
        <v>26</v>
      </c>
      <c r="O10977">
        <v>0</v>
      </c>
      <c r="P10977" t="s">
        <v>89</v>
      </c>
      <c r="Q10977" t="s">
        <v>90</v>
      </c>
      <c r="R10977" t="s">
        <v>29</v>
      </c>
      <c r="S10977" t="s">
        <v>91</v>
      </c>
      <c r="T10977" t="s">
        <v>31</v>
      </c>
      <c r="U10977" t="s">
        <v>32</v>
      </c>
      <c r="V10977" t="s">
        <v>33</v>
      </c>
    </row>
    <row r="10978" spans="1:22">
      <c r="A10978" s="4">
        <v>46101</v>
      </c>
      <c r="B10978" t="s">
        <v>7885</v>
      </c>
      <c r="C10978" t="s">
        <v>23</v>
      </c>
      <c r="D10978">
        <v>1</v>
      </c>
      <c r="E10978">
        <v>32000</v>
      </c>
      <c r="F10978">
        <f>Table2[[#This Row],[Đơn Giá Chuẩn]]*Table2[[#This Row],[Tổng số lượng bán]]</f>
        <v>32000</v>
      </c>
      <c r="G10978">
        <v>11111</v>
      </c>
      <c r="H10978">
        <f>Table2[[#This Row],[Doanh số bán]]-Table2[[#This Row],[Chiết khấu]]</f>
        <v>20889</v>
      </c>
      <c r="K10978" t="s">
        <v>24</v>
      </c>
      <c r="L10978">
        <v>0</v>
      </c>
      <c r="M10978" t="s">
        <v>25</v>
      </c>
      <c r="N10978" t="s">
        <v>26</v>
      </c>
      <c r="O10978">
        <v>0</v>
      </c>
      <c r="P10978" t="s">
        <v>77</v>
      </c>
      <c r="Q10978" t="s">
        <v>78</v>
      </c>
      <c r="R10978" t="s">
        <v>29</v>
      </c>
      <c r="S10978" t="s">
        <v>30</v>
      </c>
      <c r="T10978" t="s">
        <v>31</v>
      </c>
      <c r="U10978" t="s">
        <v>32</v>
      </c>
      <c r="V10978" t="s">
        <v>33</v>
      </c>
    </row>
    <row r="10979" spans="1:22">
      <c r="A10979" s="4">
        <v>46113</v>
      </c>
      <c r="B10979" t="s">
        <v>8817</v>
      </c>
      <c r="C10979" t="s">
        <v>83</v>
      </c>
      <c r="D10979">
        <v>1</v>
      </c>
      <c r="E10979">
        <v>177000</v>
      </c>
      <c r="F10979">
        <f>Table2[[#This Row],[Đơn Giá Chuẩn]]*Table2[[#This Row],[Tổng số lượng bán]]</f>
        <v>177000</v>
      </c>
      <c r="G10979">
        <v>16204</v>
      </c>
      <c r="H10979">
        <f>Table2[[#This Row],[Doanh số bán]]-Table2[[#This Row],[Chiết khấu]]</f>
        <v>160796</v>
      </c>
      <c r="K10979" t="s">
        <v>24</v>
      </c>
      <c r="L10979">
        <v>0.25</v>
      </c>
      <c r="M10979" t="s">
        <v>25</v>
      </c>
      <c r="N10979" t="s">
        <v>26</v>
      </c>
      <c r="O10979">
        <v>0.25</v>
      </c>
      <c r="P10979" t="s">
        <v>272</v>
      </c>
      <c r="Q10979" t="s">
        <v>273</v>
      </c>
      <c r="R10979" t="s">
        <v>41</v>
      </c>
      <c r="S10979" t="s">
        <v>42</v>
      </c>
      <c r="T10979" t="s">
        <v>31</v>
      </c>
      <c r="U10979" t="s">
        <v>32</v>
      </c>
      <c r="V10979" t="s">
        <v>33</v>
      </c>
    </row>
    <row r="10980" spans="1:22">
      <c r="A10980" s="4">
        <v>46101</v>
      </c>
      <c r="B10980" t="s">
        <v>7887</v>
      </c>
      <c r="C10980" t="s">
        <v>23</v>
      </c>
      <c r="D10980">
        <v>1</v>
      </c>
      <c r="E10980">
        <v>25999.999999999996</v>
      </c>
      <c r="F10980">
        <f>Table2[[#This Row],[Đơn Giá Chuẩn]]*Table2[[#This Row],[Tổng số lượng bán]]</f>
        <v>25999.999999999996</v>
      </c>
      <c r="G10980">
        <v>8889</v>
      </c>
      <c r="H10980">
        <f>Table2[[#This Row],[Doanh số bán]]-Table2[[#This Row],[Chiết khấu]]</f>
        <v>17110.999999999996</v>
      </c>
      <c r="K10980" t="s">
        <v>24</v>
      </c>
      <c r="L10980">
        <v>0</v>
      </c>
      <c r="M10980" t="s">
        <v>25</v>
      </c>
      <c r="N10980" t="s">
        <v>26</v>
      </c>
      <c r="O10980">
        <v>0</v>
      </c>
      <c r="P10980" t="s">
        <v>47</v>
      </c>
      <c r="Q10980" t="s">
        <v>48</v>
      </c>
      <c r="R10980" t="s">
        <v>29</v>
      </c>
      <c r="S10980" t="s">
        <v>30</v>
      </c>
      <c r="T10980" t="s">
        <v>31</v>
      </c>
      <c r="U10980" t="s">
        <v>32</v>
      </c>
      <c r="V10980" t="s">
        <v>33</v>
      </c>
    </row>
    <row r="10981" spans="1:22">
      <c r="A10981" s="4">
        <v>46101</v>
      </c>
      <c r="B10981" t="s">
        <v>7888</v>
      </c>
      <c r="C10981" t="s">
        <v>23</v>
      </c>
      <c r="D10981">
        <v>1</v>
      </c>
      <c r="E10981">
        <v>25999.999999999996</v>
      </c>
      <c r="F10981">
        <f>Table2[[#This Row],[Đơn Giá Chuẩn]]*Table2[[#This Row],[Tổng số lượng bán]]</f>
        <v>25999.999999999996</v>
      </c>
      <c r="G10981">
        <v>8889</v>
      </c>
      <c r="H10981">
        <f>Table2[[#This Row],[Doanh số bán]]-Table2[[#This Row],[Chiết khấu]]</f>
        <v>17110.999999999996</v>
      </c>
      <c r="K10981" t="s">
        <v>24</v>
      </c>
      <c r="L10981">
        <v>0</v>
      </c>
      <c r="M10981" t="s">
        <v>25</v>
      </c>
      <c r="N10981" t="s">
        <v>26</v>
      </c>
      <c r="O10981">
        <v>0</v>
      </c>
      <c r="P10981" t="s">
        <v>47</v>
      </c>
      <c r="Q10981" t="s">
        <v>48</v>
      </c>
      <c r="R10981" t="s">
        <v>29</v>
      </c>
      <c r="S10981" t="s">
        <v>30</v>
      </c>
      <c r="T10981" t="s">
        <v>31</v>
      </c>
      <c r="U10981" t="s">
        <v>32</v>
      </c>
      <c r="V10981" t="s">
        <v>33</v>
      </c>
    </row>
    <row r="10982" spans="1:22">
      <c r="A10982" s="4">
        <v>46101</v>
      </c>
      <c r="B10982" t="s">
        <v>7889</v>
      </c>
      <c r="C10982" t="s">
        <v>23</v>
      </c>
      <c r="D10982">
        <v>1</v>
      </c>
      <c r="E10982">
        <v>25999.999999999996</v>
      </c>
      <c r="F10982">
        <f>Table2[[#This Row],[Đơn Giá Chuẩn]]*Table2[[#This Row],[Tổng số lượng bán]]</f>
        <v>25999.999999999996</v>
      </c>
      <c r="G10982">
        <v>8889</v>
      </c>
      <c r="H10982">
        <f>Table2[[#This Row],[Doanh số bán]]-Table2[[#This Row],[Chiết khấu]]</f>
        <v>17110.999999999996</v>
      </c>
      <c r="K10982" t="s">
        <v>24</v>
      </c>
      <c r="L10982">
        <v>0</v>
      </c>
      <c r="M10982" t="s">
        <v>25</v>
      </c>
      <c r="N10982" t="s">
        <v>26</v>
      </c>
      <c r="O10982">
        <v>0</v>
      </c>
      <c r="P10982" t="s">
        <v>47</v>
      </c>
      <c r="Q10982" t="s">
        <v>48</v>
      </c>
      <c r="R10982" t="s">
        <v>29</v>
      </c>
      <c r="S10982" t="s">
        <v>30</v>
      </c>
      <c r="T10982" t="s">
        <v>31</v>
      </c>
      <c r="U10982" t="s">
        <v>32</v>
      </c>
      <c r="V10982" t="s">
        <v>33</v>
      </c>
    </row>
    <row r="10983" spans="1:22">
      <c r="A10983" s="4">
        <v>46101</v>
      </c>
      <c r="B10983" t="s">
        <v>7890</v>
      </c>
      <c r="C10983" t="s">
        <v>23</v>
      </c>
      <c r="D10983">
        <v>1</v>
      </c>
      <c r="E10983">
        <v>21000</v>
      </c>
      <c r="F10983">
        <f>Table2[[#This Row],[Đơn Giá Chuẩn]]*Table2[[#This Row],[Tổng số lượng bán]]</f>
        <v>21000</v>
      </c>
      <c r="G10983">
        <v>7037</v>
      </c>
      <c r="H10983">
        <f>Table2[[#This Row],[Doanh số bán]]-Table2[[#This Row],[Chiết khấu]]</f>
        <v>13963</v>
      </c>
      <c r="K10983" t="s">
        <v>24</v>
      </c>
      <c r="L10983">
        <v>0</v>
      </c>
      <c r="M10983" t="s">
        <v>25</v>
      </c>
      <c r="N10983" t="s">
        <v>26</v>
      </c>
      <c r="O10983">
        <v>0</v>
      </c>
      <c r="P10983" t="s">
        <v>27</v>
      </c>
      <c r="Q10983" t="s">
        <v>28</v>
      </c>
      <c r="R10983" t="s">
        <v>29</v>
      </c>
      <c r="S10983" t="s">
        <v>30</v>
      </c>
      <c r="T10983" t="s">
        <v>31</v>
      </c>
      <c r="U10983" t="s">
        <v>32</v>
      </c>
      <c r="V10983" t="s">
        <v>33</v>
      </c>
    </row>
    <row r="10984" spans="1:22">
      <c r="A10984" s="4">
        <v>46101</v>
      </c>
      <c r="B10984" t="s">
        <v>7891</v>
      </c>
      <c r="C10984" t="s">
        <v>23</v>
      </c>
      <c r="D10984">
        <v>1</v>
      </c>
      <c r="E10984">
        <v>21000</v>
      </c>
      <c r="F10984">
        <f>Table2[[#This Row],[Đơn Giá Chuẩn]]*Table2[[#This Row],[Tổng số lượng bán]]</f>
        <v>21000</v>
      </c>
      <c r="G10984">
        <v>0</v>
      </c>
      <c r="H10984">
        <f>Table2[[#This Row],[Doanh số bán]]-Table2[[#This Row],[Chiết khấu]]</f>
        <v>21000</v>
      </c>
      <c r="K10984" t="s">
        <v>24</v>
      </c>
      <c r="L10984">
        <v>0</v>
      </c>
      <c r="M10984" t="s">
        <v>25</v>
      </c>
      <c r="N10984" t="s">
        <v>26</v>
      </c>
      <c r="O10984">
        <v>0</v>
      </c>
      <c r="P10984" t="s">
        <v>27</v>
      </c>
      <c r="Q10984" t="s">
        <v>28</v>
      </c>
      <c r="R10984" t="s">
        <v>29</v>
      </c>
      <c r="S10984" t="s">
        <v>30</v>
      </c>
      <c r="T10984" t="s">
        <v>31</v>
      </c>
      <c r="U10984" t="s">
        <v>32</v>
      </c>
      <c r="V10984" t="s">
        <v>33</v>
      </c>
    </row>
    <row r="10985" spans="1:22">
      <c r="A10985" s="4">
        <v>46101</v>
      </c>
      <c r="B10985" t="s">
        <v>7892</v>
      </c>
      <c r="C10985" t="s">
        <v>155</v>
      </c>
      <c r="D10985">
        <v>1</v>
      </c>
      <c r="E10985">
        <v>68500</v>
      </c>
      <c r="F10985">
        <f>Table2[[#This Row],[Đơn Giá Chuẩn]]*Table2[[#This Row],[Tổng số lượng bán]]</f>
        <v>68500</v>
      </c>
      <c r="G10985">
        <v>12315</v>
      </c>
      <c r="H10985">
        <f>Table2[[#This Row],[Doanh số bán]]-Table2[[#This Row],[Chiết khấu]]</f>
        <v>56185</v>
      </c>
      <c r="K10985" t="s">
        <v>24</v>
      </c>
      <c r="L10985">
        <v>0.35199999999999998</v>
      </c>
      <c r="M10985" t="s">
        <v>25</v>
      </c>
      <c r="N10985" t="s">
        <v>26</v>
      </c>
      <c r="O10985">
        <v>0.35199999999999998</v>
      </c>
      <c r="P10985" t="s">
        <v>3291</v>
      </c>
      <c r="Q10985" t="s">
        <v>3292</v>
      </c>
      <c r="R10985" t="s">
        <v>107</v>
      </c>
      <c r="S10985" t="s">
        <v>108</v>
      </c>
      <c r="T10985" t="s">
        <v>31</v>
      </c>
      <c r="U10985" t="s">
        <v>32</v>
      </c>
      <c r="V10985" t="s">
        <v>33</v>
      </c>
    </row>
    <row r="10986" spans="1:22">
      <c r="A10986" s="4">
        <v>46102</v>
      </c>
      <c r="B10986" t="s">
        <v>7893</v>
      </c>
      <c r="C10986" t="s">
        <v>2500</v>
      </c>
      <c r="D10986">
        <v>4</v>
      </c>
      <c r="E10986">
        <v>262000</v>
      </c>
      <c r="F10986">
        <f>Table2[[#This Row],[Đơn Giá Chuẩn]]*Table2[[#This Row],[Tổng số lượng bán]]</f>
        <v>1048000</v>
      </c>
      <c r="G10986">
        <v>192593</v>
      </c>
      <c r="H10986">
        <f>Table2[[#This Row],[Doanh số bán]]-Table2[[#This Row],[Chiết khấu]]</f>
        <v>855407</v>
      </c>
      <c r="K10986" t="s">
        <v>24</v>
      </c>
      <c r="L10986">
        <v>1</v>
      </c>
      <c r="M10986" t="s">
        <v>25</v>
      </c>
      <c r="N10986" t="s">
        <v>26</v>
      </c>
      <c r="O10986">
        <v>4</v>
      </c>
      <c r="P10986" t="s">
        <v>2511</v>
      </c>
      <c r="Q10986" t="s">
        <v>2512</v>
      </c>
      <c r="R10986" t="s">
        <v>41</v>
      </c>
      <c r="S10986" t="s">
        <v>42</v>
      </c>
      <c r="T10986" t="s">
        <v>31</v>
      </c>
      <c r="U10986" t="s">
        <v>32</v>
      </c>
      <c r="V10986" t="s">
        <v>33</v>
      </c>
    </row>
    <row r="10987" spans="1:22">
      <c r="A10987" s="4">
        <v>46114</v>
      </c>
      <c r="B10987" t="s">
        <v>8845</v>
      </c>
      <c r="C10987" t="s">
        <v>83</v>
      </c>
      <c r="D10987">
        <v>4</v>
      </c>
      <c r="E10987">
        <v>177000</v>
      </c>
      <c r="F10987">
        <f>Table2[[#This Row],[Đơn Giá Chuẩn]]*Table2[[#This Row],[Tổng số lượng bán]]</f>
        <v>708000</v>
      </c>
      <c r="G10987">
        <v>0</v>
      </c>
      <c r="H10987">
        <f>Table2[[#This Row],[Doanh số bán]]-Table2[[#This Row],[Chiết khấu]]</f>
        <v>708000</v>
      </c>
      <c r="K10987" t="s">
        <v>24</v>
      </c>
      <c r="L10987">
        <v>0.25</v>
      </c>
      <c r="M10987" t="s">
        <v>319</v>
      </c>
      <c r="N10987" t="s">
        <v>26</v>
      </c>
      <c r="O10987">
        <v>1</v>
      </c>
      <c r="P10987" t="s">
        <v>272</v>
      </c>
      <c r="Q10987" t="s">
        <v>273</v>
      </c>
      <c r="R10987" t="s">
        <v>41</v>
      </c>
      <c r="S10987" t="s">
        <v>42</v>
      </c>
      <c r="T10987" t="s">
        <v>320</v>
      </c>
      <c r="U10987" t="s">
        <v>321</v>
      </c>
      <c r="V10987" t="s">
        <v>33</v>
      </c>
    </row>
    <row r="10988" spans="1:22">
      <c r="A10988" s="4">
        <v>46102</v>
      </c>
      <c r="B10988" t="s">
        <v>7894</v>
      </c>
      <c r="C10988" t="s">
        <v>23</v>
      </c>
      <c r="D10988">
        <v>1</v>
      </c>
      <c r="E10988">
        <v>25999.999999999996</v>
      </c>
      <c r="F10988">
        <f>Table2[[#This Row],[Đơn Giá Chuẩn]]*Table2[[#This Row],[Tổng số lượng bán]]</f>
        <v>25999.999999999996</v>
      </c>
      <c r="G10988">
        <v>0</v>
      </c>
      <c r="H10988">
        <f>Table2[[#This Row],[Doanh số bán]]-Table2[[#This Row],[Chiết khấu]]</f>
        <v>25999.999999999996</v>
      </c>
      <c r="K10988" t="s">
        <v>24</v>
      </c>
      <c r="L10988">
        <v>0</v>
      </c>
      <c r="M10988" t="s">
        <v>25</v>
      </c>
      <c r="N10988" t="s">
        <v>26</v>
      </c>
      <c r="O10988">
        <v>0</v>
      </c>
      <c r="P10988" t="s">
        <v>47</v>
      </c>
      <c r="Q10988" t="s">
        <v>48</v>
      </c>
      <c r="R10988" t="s">
        <v>29</v>
      </c>
      <c r="S10988" t="s">
        <v>30</v>
      </c>
      <c r="T10988" t="s">
        <v>31</v>
      </c>
      <c r="U10988" t="s">
        <v>32</v>
      </c>
      <c r="V10988" t="s">
        <v>33</v>
      </c>
    </row>
    <row r="10989" spans="1:22">
      <c r="A10989" s="4">
        <v>46102</v>
      </c>
      <c r="B10989" t="s">
        <v>7894</v>
      </c>
      <c r="C10989" t="s">
        <v>23</v>
      </c>
      <c r="D10989">
        <v>1</v>
      </c>
      <c r="E10989">
        <v>21000</v>
      </c>
      <c r="F10989">
        <f>Table2[[#This Row],[Đơn Giá Chuẩn]]*Table2[[#This Row],[Tổng số lượng bán]]</f>
        <v>21000</v>
      </c>
      <c r="G10989">
        <v>0</v>
      </c>
      <c r="H10989">
        <f>Table2[[#This Row],[Doanh số bán]]-Table2[[#This Row],[Chiết khấu]]</f>
        <v>21000</v>
      </c>
      <c r="K10989" t="s">
        <v>24</v>
      </c>
      <c r="L10989">
        <v>0</v>
      </c>
      <c r="M10989" t="s">
        <v>25</v>
      </c>
      <c r="N10989" t="s">
        <v>26</v>
      </c>
      <c r="O10989">
        <v>0</v>
      </c>
      <c r="P10989" t="s">
        <v>27</v>
      </c>
      <c r="Q10989" t="s">
        <v>28</v>
      </c>
      <c r="R10989" t="s">
        <v>29</v>
      </c>
      <c r="S10989" t="s">
        <v>30</v>
      </c>
      <c r="T10989" t="s">
        <v>31</v>
      </c>
      <c r="U10989" t="s">
        <v>32</v>
      </c>
      <c r="V10989" t="s">
        <v>33</v>
      </c>
    </row>
    <row r="10990" spans="1:22">
      <c r="A10990" s="4">
        <v>46102</v>
      </c>
      <c r="B10990" t="s">
        <v>7894</v>
      </c>
      <c r="C10990" t="s">
        <v>23</v>
      </c>
      <c r="D10990">
        <v>1</v>
      </c>
      <c r="E10990">
        <v>32000</v>
      </c>
      <c r="F10990">
        <f>Table2[[#This Row],[Đơn Giá Chuẩn]]*Table2[[#This Row],[Tổng số lượng bán]]</f>
        <v>32000</v>
      </c>
      <c r="G10990">
        <v>0</v>
      </c>
      <c r="H10990">
        <f>Table2[[#This Row],[Doanh số bán]]-Table2[[#This Row],[Chiết khấu]]</f>
        <v>32000</v>
      </c>
      <c r="K10990" t="s">
        <v>24</v>
      </c>
      <c r="L10990">
        <v>0</v>
      </c>
      <c r="M10990" t="s">
        <v>25</v>
      </c>
      <c r="N10990" t="s">
        <v>26</v>
      </c>
      <c r="O10990">
        <v>0</v>
      </c>
      <c r="P10990" t="s">
        <v>125</v>
      </c>
      <c r="Q10990" t="s">
        <v>126</v>
      </c>
      <c r="R10990" t="s">
        <v>29</v>
      </c>
      <c r="S10990" t="s">
        <v>30</v>
      </c>
      <c r="T10990" t="s">
        <v>31</v>
      </c>
      <c r="U10990" t="s">
        <v>32</v>
      </c>
      <c r="V10990" t="s">
        <v>33</v>
      </c>
    </row>
    <row r="10991" spans="1:22">
      <c r="A10991" s="4">
        <v>46102</v>
      </c>
      <c r="B10991" t="s">
        <v>7895</v>
      </c>
      <c r="C10991" t="s">
        <v>23</v>
      </c>
      <c r="D10991">
        <v>3</v>
      </c>
      <c r="E10991">
        <v>21000</v>
      </c>
      <c r="F10991">
        <f>Table2[[#This Row],[Đơn Giá Chuẩn]]*Table2[[#This Row],[Tổng số lượng bán]]</f>
        <v>63000</v>
      </c>
      <c r="G10991">
        <v>0</v>
      </c>
      <c r="H10991">
        <f>Table2[[#This Row],[Doanh số bán]]-Table2[[#This Row],[Chiết khấu]]</f>
        <v>63000</v>
      </c>
      <c r="K10991" t="s">
        <v>24</v>
      </c>
      <c r="L10991">
        <v>0</v>
      </c>
      <c r="M10991" t="s">
        <v>25</v>
      </c>
      <c r="N10991" t="s">
        <v>26</v>
      </c>
      <c r="O10991">
        <v>0</v>
      </c>
      <c r="P10991" t="s">
        <v>27</v>
      </c>
      <c r="Q10991" t="s">
        <v>28</v>
      </c>
      <c r="R10991" t="s">
        <v>29</v>
      </c>
      <c r="S10991" t="s">
        <v>30</v>
      </c>
      <c r="T10991" t="s">
        <v>31</v>
      </c>
      <c r="U10991" t="s">
        <v>32</v>
      </c>
      <c r="V10991" t="s">
        <v>33</v>
      </c>
    </row>
    <row r="10992" spans="1:22">
      <c r="A10992" s="4">
        <v>46102</v>
      </c>
      <c r="B10992" t="s">
        <v>7896</v>
      </c>
      <c r="C10992" t="s">
        <v>23</v>
      </c>
      <c r="D10992">
        <v>1</v>
      </c>
      <c r="E10992">
        <v>21000</v>
      </c>
      <c r="F10992">
        <f>Table2[[#This Row],[Đơn Giá Chuẩn]]*Table2[[#This Row],[Tổng số lượng bán]]</f>
        <v>21000</v>
      </c>
      <c r="G10992">
        <v>7037</v>
      </c>
      <c r="H10992">
        <f>Table2[[#This Row],[Doanh số bán]]-Table2[[#This Row],[Chiết khấu]]</f>
        <v>13963</v>
      </c>
      <c r="K10992" t="s">
        <v>24</v>
      </c>
      <c r="L10992">
        <v>0</v>
      </c>
      <c r="M10992" t="s">
        <v>25</v>
      </c>
      <c r="N10992" t="s">
        <v>26</v>
      </c>
      <c r="O10992">
        <v>0</v>
      </c>
      <c r="P10992" t="s">
        <v>27</v>
      </c>
      <c r="Q10992" t="s">
        <v>28</v>
      </c>
      <c r="R10992" t="s">
        <v>29</v>
      </c>
      <c r="S10992" t="s">
        <v>30</v>
      </c>
      <c r="T10992" t="s">
        <v>31</v>
      </c>
      <c r="U10992" t="s">
        <v>32</v>
      </c>
      <c r="V10992" t="s">
        <v>33</v>
      </c>
    </row>
    <row r="10993" spans="1:22">
      <c r="A10993" s="4">
        <v>46102</v>
      </c>
      <c r="B10993" t="s">
        <v>7896</v>
      </c>
      <c r="C10993" t="s">
        <v>23</v>
      </c>
      <c r="D10993">
        <v>1</v>
      </c>
      <c r="E10993">
        <v>25999.999999999996</v>
      </c>
      <c r="F10993">
        <f>Table2[[#This Row],[Đơn Giá Chuẩn]]*Table2[[#This Row],[Tổng số lượng bán]]</f>
        <v>25999.999999999996</v>
      </c>
      <c r="G10993">
        <v>0</v>
      </c>
      <c r="H10993">
        <f>Table2[[#This Row],[Doanh số bán]]-Table2[[#This Row],[Chiết khấu]]</f>
        <v>25999.999999999996</v>
      </c>
      <c r="K10993" t="s">
        <v>24</v>
      </c>
      <c r="L10993">
        <v>0</v>
      </c>
      <c r="M10993" t="s">
        <v>25</v>
      </c>
      <c r="N10993" t="s">
        <v>26</v>
      </c>
      <c r="O10993">
        <v>0</v>
      </c>
      <c r="P10993" t="s">
        <v>47</v>
      </c>
      <c r="Q10993" t="s">
        <v>48</v>
      </c>
      <c r="R10993" t="s">
        <v>29</v>
      </c>
      <c r="S10993" t="s">
        <v>30</v>
      </c>
      <c r="T10993" t="s">
        <v>31</v>
      </c>
      <c r="U10993" t="s">
        <v>32</v>
      </c>
      <c r="V10993" t="s">
        <v>33</v>
      </c>
    </row>
    <row r="10994" spans="1:22">
      <c r="A10994" s="4">
        <v>46102</v>
      </c>
      <c r="B10994" t="s">
        <v>7897</v>
      </c>
      <c r="C10994" t="s">
        <v>23</v>
      </c>
      <c r="D10994">
        <v>2</v>
      </c>
      <c r="E10994">
        <v>25999.999999999996</v>
      </c>
      <c r="F10994">
        <f>Table2[[#This Row],[Đơn Giá Chuẩn]]*Table2[[#This Row],[Tổng số lượng bán]]</f>
        <v>51999.999999999993</v>
      </c>
      <c r="G10994">
        <v>17777</v>
      </c>
      <c r="H10994">
        <f>Table2[[#This Row],[Doanh số bán]]-Table2[[#This Row],[Chiết khấu]]</f>
        <v>34222.999999999993</v>
      </c>
      <c r="K10994" t="s">
        <v>24</v>
      </c>
      <c r="L10994">
        <v>0</v>
      </c>
      <c r="M10994" t="s">
        <v>25</v>
      </c>
      <c r="N10994" t="s">
        <v>26</v>
      </c>
      <c r="O10994">
        <v>0</v>
      </c>
      <c r="P10994" t="s">
        <v>47</v>
      </c>
      <c r="Q10994" t="s">
        <v>48</v>
      </c>
      <c r="R10994" t="s">
        <v>29</v>
      </c>
      <c r="S10994" t="s">
        <v>30</v>
      </c>
      <c r="T10994" t="s">
        <v>31</v>
      </c>
      <c r="U10994" t="s">
        <v>32</v>
      </c>
      <c r="V10994" t="s">
        <v>33</v>
      </c>
    </row>
    <row r="10995" spans="1:22">
      <c r="A10995" s="4">
        <v>46102</v>
      </c>
      <c r="B10995" t="s">
        <v>7898</v>
      </c>
      <c r="C10995" t="s">
        <v>23</v>
      </c>
      <c r="D10995">
        <v>1</v>
      </c>
      <c r="E10995">
        <v>25999.999999999996</v>
      </c>
      <c r="F10995">
        <f>Table2[[#This Row],[Đơn Giá Chuẩn]]*Table2[[#This Row],[Tổng số lượng bán]]</f>
        <v>25999.999999999996</v>
      </c>
      <c r="G10995">
        <v>8889</v>
      </c>
      <c r="H10995">
        <f>Table2[[#This Row],[Doanh số bán]]-Table2[[#This Row],[Chiết khấu]]</f>
        <v>17110.999999999996</v>
      </c>
      <c r="K10995" t="s">
        <v>24</v>
      </c>
      <c r="L10995">
        <v>0</v>
      </c>
      <c r="M10995" t="s">
        <v>25</v>
      </c>
      <c r="N10995" t="s">
        <v>26</v>
      </c>
      <c r="O10995">
        <v>0</v>
      </c>
      <c r="P10995" t="s">
        <v>47</v>
      </c>
      <c r="Q10995" t="s">
        <v>48</v>
      </c>
      <c r="R10995" t="s">
        <v>29</v>
      </c>
      <c r="S10995" t="s">
        <v>30</v>
      </c>
      <c r="T10995" t="s">
        <v>31</v>
      </c>
      <c r="U10995" t="s">
        <v>32</v>
      </c>
      <c r="V10995" t="s">
        <v>33</v>
      </c>
    </row>
    <row r="10996" spans="1:22">
      <c r="A10996" s="4">
        <v>46102</v>
      </c>
      <c r="B10996" t="s">
        <v>7899</v>
      </c>
      <c r="C10996" t="s">
        <v>23</v>
      </c>
      <c r="D10996">
        <v>1</v>
      </c>
      <c r="E10996">
        <v>25999.999999999996</v>
      </c>
      <c r="F10996">
        <f>Table2[[#This Row],[Đơn Giá Chuẩn]]*Table2[[#This Row],[Tổng số lượng bán]]</f>
        <v>25999.999999999996</v>
      </c>
      <c r="G10996">
        <v>8889</v>
      </c>
      <c r="H10996">
        <f>Table2[[#This Row],[Doanh số bán]]-Table2[[#This Row],[Chiết khấu]]</f>
        <v>17110.999999999996</v>
      </c>
      <c r="K10996" t="s">
        <v>24</v>
      </c>
      <c r="L10996">
        <v>0</v>
      </c>
      <c r="M10996" t="s">
        <v>25</v>
      </c>
      <c r="N10996" t="s">
        <v>26</v>
      </c>
      <c r="O10996">
        <v>0</v>
      </c>
      <c r="P10996" t="s">
        <v>47</v>
      </c>
      <c r="Q10996" t="s">
        <v>48</v>
      </c>
      <c r="R10996" t="s">
        <v>29</v>
      </c>
      <c r="S10996" t="s">
        <v>30</v>
      </c>
      <c r="T10996" t="s">
        <v>31</v>
      </c>
      <c r="U10996" t="s">
        <v>32</v>
      </c>
      <c r="V10996" t="s">
        <v>33</v>
      </c>
    </row>
    <row r="10997" spans="1:22">
      <c r="A10997" s="4">
        <v>46102</v>
      </c>
      <c r="B10997" t="s">
        <v>7899</v>
      </c>
      <c r="C10997" t="s">
        <v>23</v>
      </c>
      <c r="D10997">
        <v>1</v>
      </c>
      <c r="E10997">
        <v>21000</v>
      </c>
      <c r="F10997">
        <f>Table2[[#This Row],[Đơn Giá Chuẩn]]*Table2[[#This Row],[Tổng số lượng bán]]</f>
        <v>21000</v>
      </c>
      <c r="G10997">
        <v>7037</v>
      </c>
      <c r="H10997">
        <f>Table2[[#This Row],[Doanh số bán]]-Table2[[#This Row],[Chiết khấu]]</f>
        <v>13963</v>
      </c>
      <c r="K10997" t="s">
        <v>24</v>
      </c>
      <c r="L10997">
        <v>0</v>
      </c>
      <c r="M10997" t="s">
        <v>25</v>
      </c>
      <c r="N10997" t="s">
        <v>26</v>
      </c>
      <c r="O10997">
        <v>0</v>
      </c>
      <c r="P10997" t="s">
        <v>27</v>
      </c>
      <c r="Q10997" t="s">
        <v>28</v>
      </c>
      <c r="R10997" t="s">
        <v>29</v>
      </c>
      <c r="S10997" t="s">
        <v>30</v>
      </c>
      <c r="T10997" t="s">
        <v>31</v>
      </c>
      <c r="U10997" t="s">
        <v>32</v>
      </c>
      <c r="V10997" t="s">
        <v>33</v>
      </c>
    </row>
    <row r="10998" spans="1:22">
      <c r="A10998" s="4">
        <v>46102</v>
      </c>
      <c r="B10998" t="s">
        <v>7900</v>
      </c>
      <c r="C10998" t="s">
        <v>23</v>
      </c>
      <c r="D10998">
        <v>1</v>
      </c>
      <c r="E10998">
        <v>21000</v>
      </c>
      <c r="F10998">
        <f>Table2[[#This Row],[Đơn Giá Chuẩn]]*Table2[[#This Row],[Tổng số lượng bán]]</f>
        <v>21000</v>
      </c>
      <c r="G10998">
        <v>7037</v>
      </c>
      <c r="H10998">
        <f>Table2[[#This Row],[Doanh số bán]]-Table2[[#This Row],[Chiết khấu]]</f>
        <v>13963</v>
      </c>
      <c r="K10998" t="s">
        <v>24</v>
      </c>
      <c r="L10998">
        <v>0</v>
      </c>
      <c r="M10998" t="s">
        <v>25</v>
      </c>
      <c r="N10998" t="s">
        <v>26</v>
      </c>
      <c r="O10998">
        <v>0</v>
      </c>
      <c r="P10998" t="s">
        <v>27</v>
      </c>
      <c r="Q10998" t="s">
        <v>28</v>
      </c>
      <c r="R10998" t="s">
        <v>29</v>
      </c>
      <c r="S10998" t="s">
        <v>30</v>
      </c>
      <c r="T10998" t="s">
        <v>31</v>
      </c>
      <c r="U10998" t="s">
        <v>32</v>
      </c>
      <c r="V10998" t="s">
        <v>33</v>
      </c>
    </row>
    <row r="10999" spans="1:22">
      <c r="A10999" s="4">
        <v>46102</v>
      </c>
      <c r="B10999" t="s">
        <v>7901</v>
      </c>
      <c r="C10999" t="s">
        <v>2500</v>
      </c>
      <c r="D10999">
        <v>1</v>
      </c>
      <c r="E10999">
        <v>272000</v>
      </c>
      <c r="F10999">
        <f>Table2[[#This Row],[Đơn Giá Chuẩn]]*Table2[[#This Row],[Tổng số lượng bán]]</f>
        <v>272000</v>
      </c>
      <c r="G10999">
        <v>0</v>
      </c>
      <c r="H10999">
        <f>Table2[[#This Row],[Doanh số bán]]-Table2[[#This Row],[Chiết khấu]]</f>
        <v>272000</v>
      </c>
      <c r="K10999" t="s">
        <v>24</v>
      </c>
      <c r="L10999">
        <v>1</v>
      </c>
      <c r="M10999" t="s">
        <v>25</v>
      </c>
      <c r="N10999" t="s">
        <v>26</v>
      </c>
      <c r="O10999">
        <v>1</v>
      </c>
      <c r="P10999" t="s">
        <v>512</v>
      </c>
      <c r="Q10999" t="s">
        <v>513</v>
      </c>
      <c r="R10999" t="s">
        <v>41</v>
      </c>
      <c r="S10999" t="s">
        <v>42</v>
      </c>
      <c r="T10999" t="s">
        <v>31</v>
      </c>
      <c r="U10999" t="s">
        <v>32</v>
      </c>
      <c r="V10999" t="s">
        <v>33</v>
      </c>
    </row>
    <row r="11000" spans="1:22">
      <c r="A11000" s="4">
        <v>46102</v>
      </c>
      <c r="B11000" t="s">
        <v>7902</v>
      </c>
      <c r="C11000" t="s">
        <v>23</v>
      </c>
      <c r="D11000">
        <v>3</v>
      </c>
      <c r="E11000">
        <v>25999.999999999996</v>
      </c>
      <c r="F11000">
        <f>Table2[[#This Row],[Đơn Giá Chuẩn]]*Table2[[#This Row],[Tổng số lượng bán]]</f>
        <v>77999.999999999985</v>
      </c>
      <c r="G11000">
        <v>26667</v>
      </c>
      <c r="H11000">
        <f>Table2[[#This Row],[Doanh số bán]]-Table2[[#This Row],[Chiết khấu]]</f>
        <v>51332.999999999985</v>
      </c>
      <c r="K11000" t="s">
        <v>24</v>
      </c>
      <c r="L11000">
        <v>0</v>
      </c>
      <c r="M11000" t="s">
        <v>25</v>
      </c>
      <c r="N11000" t="s">
        <v>26</v>
      </c>
      <c r="O11000">
        <v>0</v>
      </c>
      <c r="P11000" t="s">
        <v>47</v>
      </c>
      <c r="Q11000" t="s">
        <v>48</v>
      </c>
      <c r="R11000" t="s">
        <v>29</v>
      </c>
      <c r="S11000" t="s">
        <v>30</v>
      </c>
      <c r="T11000" t="s">
        <v>31</v>
      </c>
      <c r="U11000" t="s">
        <v>32</v>
      </c>
      <c r="V11000" t="s">
        <v>33</v>
      </c>
    </row>
    <row r="11001" spans="1:22">
      <c r="A11001" s="4">
        <v>46102</v>
      </c>
      <c r="B11001" t="s">
        <v>7903</v>
      </c>
      <c r="C11001" t="s">
        <v>23</v>
      </c>
      <c r="D11001">
        <v>1</v>
      </c>
      <c r="E11001">
        <v>32000</v>
      </c>
      <c r="F11001">
        <f>Table2[[#This Row],[Đơn Giá Chuẩn]]*Table2[[#This Row],[Tổng số lượng bán]]</f>
        <v>32000</v>
      </c>
      <c r="G11001">
        <v>11111</v>
      </c>
      <c r="H11001">
        <f>Table2[[#This Row],[Doanh số bán]]-Table2[[#This Row],[Chiết khấu]]</f>
        <v>20889</v>
      </c>
      <c r="K11001" t="s">
        <v>24</v>
      </c>
      <c r="L11001">
        <v>0</v>
      </c>
      <c r="M11001" t="s">
        <v>25</v>
      </c>
      <c r="N11001" t="s">
        <v>26</v>
      </c>
      <c r="O11001">
        <v>0</v>
      </c>
      <c r="P11001" t="s">
        <v>120</v>
      </c>
      <c r="Q11001" t="s">
        <v>121</v>
      </c>
      <c r="R11001" t="s">
        <v>29</v>
      </c>
      <c r="S11001" t="s">
        <v>30</v>
      </c>
      <c r="T11001" t="s">
        <v>31</v>
      </c>
      <c r="U11001" t="s">
        <v>32</v>
      </c>
      <c r="V11001" t="s">
        <v>33</v>
      </c>
    </row>
    <row r="11002" spans="1:22">
      <c r="A11002" s="4">
        <v>46102</v>
      </c>
      <c r="B11002" t="s">
        <v>7904</v>
      </c>
      <c r="C11002" t="s">
        <v>23</v>
      </c>
      <c r="D11002">
        <v>1</v>
      </c>
      <c r="E11002">
        <v>25999.999999999996</v>
      </c>
      <c r="F11002">
        <f>Table2[[#This Row],[Đơn Giá Chuẩn]]*Table2[[#This Row],[Tổng số lượng bán]]</f>
        <v>25999.999999999996</v>
      </c>
      <c r="G11002">
        <v>8889</v>
      </c>
      <c r="H11002">
        <f>Table2[[#This Row],[Doanh số bán]]-Table2[[#This Row],[Chiết khấu]]</f>
        <v>17110.999999999996</v>
      </c>
      <c r="K11002" t="s">
        <v>24</v>
      </c>
      <c r="L11002">
        <v>0</v>
      </c>
      <c r="M11002" t="s">
        <v>25</v>
      </c>
      <c r="N11002" t="s">
        <v>26</v>
      </c>
      <c r="O11002">
        <v>0</v>
      </c>
      <c r="P11002" t="s">
        <v>47</v>
      </c>
      <c r="Q11002" t="s">
        <v>48</v>
      </c>
      <c r="R11002" t="s">
        <v>29</v>
      </c>
      <c r="S11002" t="s">
        <v>30</v>
      </c>
      <c r="T11002" t="s">
        <v>31</v>
      </c>
      <c r="U11002" t="s">
        <v>32</v>
      </c>
      <c r="V11002" t="s">
        <v>33</v>
      </c>
    </row>
    <row r="11003" spans="1:22">
      <c r="A11003" s="4">
        <v>46102</v>
      </c>
      <c r="B11003" t="s">
        <v>7905</v>
      </c>
      <c r="C11003" t="s">
        <v>23</v>
      </c>
      <c r="D11003">
        <v>2</v>
      </c>
      <c r="E11003">
        <v>21000</v>
      </c>
      <c r="F11003">
        <f>Table2[[#This Row],[Đơn Giá Chuẩn]]*Table2[[#This Row],[Tổng số lượng bán]]</f>
        <v>42000</v>
      </c>
      <c r="G11003">
        <v>0</v>
      </c>
      <c r="H11003">
        <f>Table2[[#This Row],[Doanh số bán]]-Table2[[#This Row],[Chiết khấu]]</f>
        <v>42000</v>
      </c>
      <c r="K11003" t="s">
        <v>24</v>
      </c>
      <c r="L11003">
        <v>0</v>
      </c>
      <c r="M11003" t="s">
        <v>25</v>
      </c>
      <c r="N11003" t="s">
        <v>26</v>
      </c>
      <c r="O11003">
        <v>0</v>
      </c>
      <c r="P11003" t="s">
        <v>27</v>
      </c>
      <c r="Q11003" t="s">
        <v>28</v>
      </c>
      <c r="R11003" t="s">
        <v>29</v>
      </c>
      <c r="S11003" t="s">
        <v>30</v>
      </c>
      <c r="T11003" t="s">
        <v>31</v>
      </c>
      <c r="U11003" t="s">
        <v>32</v>
      </c>
      <c r="V11003" t="s">
        <v>33</v>
      </c>
    </row>
    <row r="11004" spans="1:22">
      <c r="A11004" s="4">
        <v>46102</v>
      </c>
      <c r="B11004" t="s">
        <v>7905</v>
      </c>
      <c r="C11004" t="s">
        <v>23</v>
      </c>
      <c r="D11004">
        <v>1</v>
      </c>
      <c r="E11004">
        <v>25999.999999999996</v>
      </c>
      <c r="F11004">
        <f>Table2[[#This Row],[Đơn Giá Chuẩn]]*Table2[[#This Row],[Tổng số lượng bán]]</f>
        <v>25999.999999999996</v>
      </c>
      <c r="G11004">
        <v>0</v>
      </c>
      <c r="H11004">
        <f>Table2[[#This Row],[Doanh số bán]]-Table2[[#This Row],[Chiết khấu]]</f>
        <v>25999.999999999996</v>
      </c>
      <c r="K11004" t="s">
        <v>24</v>
      </c>
      <c r="L11004">
        <v>0</v>
      </c>
      <c r="M11004" t="s">
        <v>25</v>
      </c>
      <c r="N11004" t="s">
        <v>26</v>
      </c>
      <c r="O11004">
        <v>0</v>
      </c>
      <c r="P11004" t="s">
        <v>47</v>
      </c>
      <c r="Q11004" t="s">
        <v>48</v>
      </c>
      <c r="R11004" t="s">
        <v>29</v>
      </c>
      <c r="S11004" t="s">
        <v>30</v>
      </c>
      <c r="T11004" t="s">
        <v>31</v>
      </c>
      <c r="U11004" t="s">
        <v>32</v>
      </c>
      <c r="V11004" t="s">
        <v>33</v>
      </c>
    </row>
    <row r="11005" spans="1:22">
      <c r="A11005" s="4">
        <v>46102</v>
      </c>
      <c r="B11005" t="s">
        <v>7905</v>
      </c>
      <c r="C11005" t="s">
        <v>23</v>
      </c>
      <c r="D11005">
        <v>1</v>
      </c>
      <c r="E11005">
        <v>32000</v>
      </c>
      <c r="F11005">
        <f>Table2[[#This Row],[Đơn Giá Chuẩn]]*Table2[[#This Row],[Tổng số lượng bán]]</f>
        <v>32000</v>
      </c>
      <c r="G11005">
        <v>0</v>
      </c>
      <c r="H11005">
        <f>Table2[[#This Row],[Doanh số bán]]-Table2[[#This Row],[Chiết khấu]]</f>
        <v>32000</v>
      </c>
      <c r="K11005" t="s">
        <v>24</v>
      </c>
      <c r="L11005">
        <v>0</v>
      </c>
      <c r="M11005" t="s">
        <v>25</v>
      </c>
      <c r="N11005" t="s">
        <v>26</v>
      </c>
      <c r="O11005">
        <v>0</v>
      </c>
      <c r="P11005" t="s">
        <v>77</v>
      </c>
      <c r="Q11005" t="s">
        <v>78</v>
      </c>
      <c r="R11005" t="s">
        <v>29</v>
      </c>
      <c r="S11005" t="s">
        <v>30</v>
      </c>
      <c r="T11005" t="s">
        <v>31</v>
      </c>
      <c r="U11005" t="s">
        <v>32</v>
      </c>
      <c r="V11005" t="s">
        <v>33</v>
      </c>
    </row>
    <row r="11006" spans="1:22">
      <c r="A11006" s="4">
        <v>46102</v>
      </c>
      <c r="B11006" t="s">
        <v>7906</v>
      </c>
      <c r="C11006" t="s">
        <v>23</v>
      </c>
      <c r="D11006">
        <v>2</v>
      </c>
      <c r="E11006">
        <v>21000</v>
      </c>
      <c r="F11006">
        <f>Table2[[#This Row],[Đơn Giá Chuẩn]]*Table2[[#This Row],[Tổng số lượng bán]]</f>
        <v>42000</v>
      </c>
      <c r="G11006">
        <v>0</v>
      </c>
      <c r="H11006">
        <f>Table2[[#This Row],[Doanh số bán]]-Table2[[#This Row],[Chiết khấu]]</f>
        <v>42000</v>
      </c>
      <c r="K11006" t="s">
        <v>24</v>
      </c>
      <c r="L11006">
        <v>0</v>
      </c>
      <c r="M11006" t="s">
        <v>25</v>
      </c>
      <c r="N11006" t="s">
        <v>26</v>
      </c>
      <c r="O11006">
        <v>0</v>
      </c>
      <c r="P11006" t="s">
        <v>27</v>
      </c>
      <c r="Q11006" t="s">
        <v>28</v>
      </c>
      <c r="R11006" t="s">
        <v>29</v>
      </c>
      <c r="S11006" t="s">
        <v>30</v>
      </c>
      <c r="T11006" t="s">
        <v>31</v>
      </c>
      <c r="U11006" t="s">
        <v>32</v>
      </c>
      <c r="V11006" t="s">
        <v>33</v>
      </c>
    </row>
    <row r="11007" spans="1:22">
      <c r="A11007" s="4">
        <v>46115</v>
      </c>
      <c r="B11007" t="s">
        <v>8874</v>
      </c>
      <c r="C11007" t="s">
        <v>83</v>
      </c>
      <c r="D11007">
        <v>1</v>
      </c>
      <c r="E11007">
        <v>177000</v>
      </c>
      <c r="F11007">
        <f>Table2[[#This Row],[Đơn Giá Chuẩn]]*Table2[[#This Row],[Tổng số lượng bán]]</f>
        <v>177000</v>
      </c>
      <c r="G11007">
        <v>0</v>
      </c>
      <c r="H11007">
        <f>Table2[[#This Row],[Doanh số bán]]-Table2[[#This Row],[Chiết khấu]]</f>
        <v>177000</v>
      </c>
      <c r="K11007" t="s">
        <v>24</v>
      </c>
      <c r="L11007">
        <v>0.25</v>
      </c>
      <c r="M11007" t="s">
        <v>319</v>
      </c>
      <c r="N11007" t="s">
        <v>26</v>
      </c>
      <c r="O11007">
        <v>0.25</v>
      </c>
      <c r="P11007" t="s">
        <v>272</v>
      </c>
      <c r="Q11007" t="s">
        <v>273</v>
      </c>
      <c r="R11007" t="s">
        <v>41</v>
      </c>
      <c r="S11007" t="s">
        <v>42</v>
      </c>
      <c r="T11007" t="s">
        <v>320</v>
      </c>
      <c r="U11007" t="s">
        <v>321</v>
      </c>
      <c r="V11007" t="s">
        <v>33</v>
      </c>
    </row>
    <row r="11008" spans="1:22">
      <c r="A11008" s="4">
        <v>46102</v>
      </c>
      <c r="B11008" t="s">
        <v>7907</v>
      </c>
      <c r="C11008" t="s">
        <v>104</v>
      </c>
      <c r="D11008">
        <v>1</v>
      </c>
      <c r="E11008">
        <v>47000</v>
      </c>
      <c r="F11008">
        <f>Table2[[#This Row],[Đơn Giá Chuẩn]]*Table2[[#This Row],[Tổng số lượng bán]]</f>
        <v>47000</v>
      </c>
      <c r="G11008">
        <v>0</v>
      </c>
      <c r="H11008">
        <f>Table2[[#This Row],[Doanh số bán]]-Table2[[#This Row],[Chiết khấu]]</f>
        <v>47000</v>
      </c>
      <c r="K11008" t="s">
        <v>24</v>
      </c>
      <c r="L11008">
        <v>0.16</v>
      </c>
      <c r="M11008" t="s">
        <v>25</v>
      </c>
      <c r="N11008" t="s">
        <v>26</v>
      </c>
      <c r="O11008">
        <v>0.16</v>
      </c>
      <c r="P11008" t="s">
        <v>105</v>
      </c>
      <c r="Q11008" t="s">
        <v>106</v>
      </c>
      <c r="R11008" t="s">
        <v>107</v>
      </c>
      <c r="S11008" t="s">
        <v>108</v>
      </c>
      <c r="T11008" t="s">
        <v>31</v>
      </c>
      <c r="U11008" t="s">
        <v>32</v>
      </c>
      <c r="V11008" t="s">
        <v>33</v>
      </c>
    </row>
    <row r="11009" spans="1:22">
      <c r="A11009" s="4">
        <v>46116</v>
      </c>
      <c r="B11009" t="s">
        <v>8888</v>
      </c>
      <c r="C11009" t="s">
        <v>83</v>
      </c>
      <c r="D11009">
        <v>6</v>
      </c>
      <c r="E11009">
        <v>177000</v>
      </c>
      <c r="F11009">
        <f>Table2[[#This Row],[Đơn Giá Chuẩn]]*Table2[[#This Row],[Tổng số lượng bán]]</f>
        <v>1062000</v>
      </c>
      <c r="G11009">
        <v>194444</v>
      </c>
      <c r="H11009">
        <f>Table2[[#This Row],[Doanh số bán]]-Table2[[#This Row],[Chiết khấu]]</f>
        <v>867556</v>
      </c>
      <c r="K11009" t="s">
        <v>24</v>
      </c>
      <c r="L11009">
        <v>0.25</v>
      </c>
      <c r="M11009" t="s">
        <v>25</v>
      </c>
      <c r="N11009" t="s">
        <v>26</v>
      </c>
      <c r="O11009">
        <v>1.5</v>
      </c>
      <c r="P11009" t="s">
        <v>272</v>
      </c>
      <c r="Q11009" t="s">
        <v>273</v>
      </c>
      <c r="R11009" t="s">
        <v>41</v>
      </c>
      <c r="S11009" t="s">
        <v>42</v>
      </c>
      <c r="T11009" t="s">
        <v>31</v>
      </c>
      <c r="U11009" t="s">
        <v>32</v>
      </c>
      <c r="V11009" t="s">
        <v>33</v>
      </c>
    </row>
    <row r="11010" spans="1:22">
      <c r="A11010" s="4">
        <v>46102</v>
      </c>
      <c r="B11010" t="s">
        <v>7907</v>
      </c>
      <c r="C11010" t="s">
        <v>104</v>
      </c>
      <c r="D11010">
        <v>1</v>
      </c>
      <c r="E11010">
        <v>152000</v>
      </c>
      <c r="F11010">
        <f>Table2[[#This Row],[Đơn Giá Chuẩn]]*Table2[[#This Row],[Tổng số lượng bán]]</f>
        <v>152000</v>
      </c>
      <c r="G11010">
        <v>0</v>
      </c>
      <c r="H11010">
        <f>Table2[[#This Row],[Doanh số bán]]-Table2[[#This Row],[Chiết khấu]]</f>
        <v>152000</v>
      </c>
      <c r="K11010" t="s">
        <v>24</v>
      </c>
      <c r="L11010">
        <v>0.1</v>
      </c>
      <c r="M11010" t="s">
        <v>25</v>
      </c>
      <c r="N11010" t="s">
        <v>26</v>
      </c>
      <c r="O11010">
        <v>0.1</v>
      </c>
      <c r="P11010" t="s">
        <v>1575</v>
      </c>
      <c r="Q11010" t="s">
        <v>1576</v>
      </c>
      <c r="R11010" t="s">
        <v>41</v>
      </c>
      <c r="S11010" t="s">
        <v>42</v>
      </c>
      <c r="T11010" t="s">
        <v>31</v>
      </c>
      <c r="U11010" t="s">
        <v>32</v>
      </c>
      <c r="V11010" t="s">
        <v>33</v>
      </c>
    </row>
    <row r="11011" spans="1:22">
      <c r="A11011" s="4">
        <v>46102</v>
      </c>
      <c r="B11011" t="s">
        <v>7908</v>
      </c>
      <c r="C11011" t="s">
        <v>23</v>
      </c>
      <c r="D11011">
        <v>1</v>
      </c>
      <c r="E11011">
        <v>25999.999999999996</v>
      </c>
      <c r="F11011">
        <f>Table2[[#This Row],[Đơn Giá Chuẩn]]*Table2[[#This Row],[Tổng số lượng bán]]</f>
        <v>25999.999999999996</v>
      </c>
      <c r="G11011">
        <v>8889</v>
      </c>
      <c r="H11011">
        <f>Table2[[#This Row],[Doanh số bán]]-Table2[[#This Row],[Chiết khấu]]</f>
        <v>17110.999999999996</v>
      </c>
      <c r="K11011" t="s">
        <v>24</v>
      </c>
      <c r="L11011">
        <v>0</v>
      </c>
      <c r="M11011" t="s">
        <v>25</v>
      </c>
      <c r="N11011" t="s">
        <v>26</v>
      </c>
      <c r="O11011">
        <v>0</v>
      </c>
      <c r="P11011" t="s">
        <v>47</v>
      </c>
      <c r="Q11011" t="s">
        <v>48</v>
      </c>
      <c r="R11011" t="s">
        <v>29</v>
      </c>
      <c r="S11011" t="s">
        <v>30</v>
      </c>
      <c r="T11011" t="s">
        <v>31</v>
      </c>
      <c r="U11011" t="s">
        <v>32</v>
      </c>
      <c r="V11011" t="s">
        <v>33</v>
      </c>
    </row>
    <row r="11012" spans="1:22">
      <c r="A11012" s="4">
        <v>46102</v>
      </c>
      <c r="B11012" t="s">
        <v>7909</v>
      </c>
      <c r="C11012" t="s">
        <v>23</v>
      </c>
      <c r="D11012">
        <v>1</v>
      </c>
      <c r="E11012">
        <v>25999.999999999996</v>
      </c>
      <c r="F11012">
        <f>Table2[[#This Row],[Đơn Giá Chuẩn]]*Table2[[#This Row],[Tổng số lượng bán]]</f>
        <v>25999.999999999996</v>
      </c>
      <c r="G11012">
        <v>0</v>
      </c>
      <c r="H11012">
        <f>Table2[[#This Row],[Doanh số bán]]-Table2[[#This Row],[Chiết khấu]]</f>
        <v>25999.999999999996</v>
      </c>
      <c r="K11012" t="s">
        <v>24</v>
      </c>
      <c r="L11012">
        <v>0</v>
      </c>
      <c r="M11012" t="s">
        <v>25</v>
      </c>
      <c r="N11012" t="s">
        <v>26</v>
      </c>
      <c r="O11012">
        <v>0</v>
      </c>
      <c r="P11012" t="s">
        <v>47</v>
      </c>
      <c r="Q11012" t="s">
        <v>48</v>
      </c>
      <c r="R11012" t="s">
        <v>29</v>
      </c>
      <c r="S11012" t="s">
        <v>30</v>
      </c>
      <c r="T11012" t="s">
        <v>31</v>
      </c>
      <c r="U11012" t="s">
        <v>32</v>
      </c>
      <c r="V11012" t="s">
        <v>33</v>
      </c>
    </row>
    <row r="11013" spans="1:22">
      <c r="A11013" s="4">
        <v>46103</v>
      </c>
      <c r="B11013" t="s">
        <v>7910</v>
      </c>
      <c r="C11013" t="s">
        <v>23</v>
      </c>
      <c r="D11013">
        <v>2</v>
      </c>
      <c r="E11013">
        <v>25999.999999999996</v>
      </c>
      <c r="F11013">
        <f>Table2[[#This Row],[Đơn Giá Chuẩn]]*Table2[[#This Row],[Tổng số lượng bán]]</f>
        <v>51999.999999999993</v>
      </c>
      <c r="G11013">
        <v>0</v>
      </c>
      <c r="H11013">
        <f>Table2[[#This Row],[Doanh số bán]]-Table2[[#This Row],[Chiết khấu]]</f>
        <v>51999.999999999993</v>
      </c>
      <c r="K11013" t="s">
        <v>24</v>
      </c>
      <c r="L11013">
        <v>0</v>
      </c>
      <c r="M11013" t="s">
        <v>25</v>
      </c>
      <c r="N11013" t="s">
        <v>26</v>
      </c>
      <c r="O11013">
        <v>0</v>
      </c>
      <c r="P11013" t="s">
        <v>129</v>
      </c>
      <c r="Q11013" t="s">
        <v>130</v>
      </c>
      <c r="R11013" t="s">
        <v>29</v>
      </c>
      <c r="S11013" t="s">
        <v>30</v>
      </c>
      <c r="T11013" t="s">
        <v>31</v>
      </c>
      <c r="U11013" t="s">
        <v>32</v>
      </c>
      <c r="V11013" t="s">
        <v>33</v>
      </c>
    </row>
    <row r="11014" spans="1:22">
      <c r="A11014" s="4">
        <v>46103</v>
      </c>
      <c r="B11014" t="s">
        <v>7911</v>
      </c>
      <c r="C11014" t="s">
        <v>23</v>
      </c>
      <c r="D11014">
        <v>1</v>
      </c>
      <c r="E11014">
        <v>62000</v>
      </c>
      <c r="F11014">
        <f>Table2[[#This Row],[Đơn Giá Chuẩn]]*Table2[[#This Row],[Tổng số lượng bán]]</f>
        <v>62000</v>
      </c>
      <c r="G11014">
        <v>0</v>
      </c>
      <c r="H11014">
        <f>Table2[[#This Row],[Doanh số bán]]-Table2[[#This Row],[Chiết khấu]]</f>
        <v>62000</v>
      </c>
      <c r="K11014" t="s">
        <v>24</v>
      </c>
      <c r="L11014">
        <v>0</v>
      </c>
      <c r="M11014" t="s">
        <v>25</v>
      </c>
      <c r="N11014" t="s">
        <v>26</v>
      </c>
      <c r="O11014">
        <v>0</v>
      </c>
      <c r="P11014" t="s">
        <v>199</v>
      </c>
      <c r="Q11014" t="s">
        <v>200</v>
      </c>
      <c r="R11014" t="s">
        <v>29</v>
      </c>
      <c r="S11014" t="s">
        <v>30</v>
      </c>
      <c r="T11014" t="s">
        <v>31</v>
      </c>
      <c r="U11014" t="s">
        <v>32</v>
      </c>
      <c r="V11014" t="s">
        <v>33</v>
      </c>
    </row>
    <row r="11015" spans="1:22">
      <c r="A11015" s="4">
        <v>46103</v>
      </c>
      <c r="B11015" t="s">
        <v>7911</v>
      </c>
      <c r="C11015" t="s">
        <v>23</v>
      </c>
      <c r="D11015">
        <v>2</v>
      </c>
      <c r="E11015">
        <v>67000</v>
      </c>
      <c r="F11015">
        <f>Table2[[#This Row],[Đơn Giá Chuẩn]]*Table2[[#This Row],[Tổng số lượng bán]]</f>
        <v>134000</v>
      </c>
      <c r="G11015">
        <v>0</v>
      </c>
      <c r="H11015">
        <f>Table2[[#This Row],[Doanh số bán]]-Table2[[#This Row],[Chiết khấu]]</f>
        <v>134000</v>
      </c>
      <c r="K11015" t="s">
        <v>24</v>
      </c>
      <c r="L11015">
        <v>0</v>
      </c>
      <c r="M11015" t="s">
        <v>25</v>
      </c>
      <c r="N11015" t="s">
        <v>26</v>
      </c>
      <c r="O11015">
        <v>0</v>
      </c>
      <c r="P11015" t="s">
        <v>96</v>
      </c>
      <c r="Q11015" t="s">
        <v>97</v>
      </c>
      <c r="R11015" t="s">
        <v>29</v>
      </c>
      <c r="S11015" t="s">
        <v>30</v>
      </c>
      <c r="T11015" t="s">
        <v>31</v>
      </c>
      <c r="U11015" t="s">
        <v>32</v>
      </c>
      <c r="V11015" t="s">
        <v>33</v>
      </c>
    </row>
    <row r="11016" spans="1:22">
      <c r="A11016" s="4">
        <v>46103</v>
      </c>
      <c r="B11016" t="s">
        <v>7911</v>
      </c>
      <c r="C11016" t="s">
        <v>23</v>
      </c>
      <c r="D11016">
        <v>1</v>
      </c>
      <c r="E11016">
        <v>47000</v>
      </c>
      <c r="F11016">
        <f>Table2[[#This Row],[Đơn Giá Chuẩn]]*Table2[[#This Row],[Tổng số lượng bán]]</f>
        <v>47000</v>
      </c>
      <c r="G11016">
        <v>0</v>
      </c>
      <c r="H11016">
        <f>Table2[[#This Row],[Doanh số bán]]-Table2[[#This Row],[Chiết khấu]]</f>
        <v>47000</v>
      </c>
      <c r="K11016" t="s">
        <v>24</v>
      </c>
      <c r="L11016">
        <v>0</v>
      </c>
      <c r="M11016" t="s">
        <v>25</v>
      </c>
      <c r="N11016" t="s">
        <v>26</v>
      </c>
      <c r="O11016">
        <v>0</v>
      </c>
      <c r="P11016" t="s">
        <v>609</v>
      </c>
      <c r="Q11016" t="s">
        <v>610</v>
      </c>
      <c r="R11016" t="s">
        <v>29</v>
      </c>
      <c r="S11016" t="s">
        <v>59</v>
      </c>
      <c r="T11016" t="s">
        <v>31</v>
      </c>
      <c r="U11016" t="s">
        <v>32</v>
      </c>
      <c r="V11016" t="s">
        <v>33</v>
      </c>
    </row>
    <row r="11017" spans="1:22">
      <c r="A11017" s="4">
        <v>46103</v>
      </c>
      <c r="B11017" t="s">
        <v>7912</v>
      </c>
      <c r="C11017" t="s">
        <v>23</v>
      </c>
      <c r="D11017">
        <v>1</v>
      </c>
      <c r="E11017">
        <v>25999.999999999996</v>
      </c>
      <c r="F11017">
        <f>Table2[[#This Row],[Đơn Giá Chuẩn]]*Table2[[#This Row],[Tổng số lượng bán]]</f>
        <v>25999.999999999996</v>
      </c>
      <c r="G11017">
        <v>8889</v>
      </c>
      <c r="H11017">
        <f>Table2[[#This Row],[Doanh số bán]]-Table2[[#This Row],[Chiết khấu]]</f>
        <v>17110.999999999996</v>
      </c>
      <c r="K11017" t="s">
        <v>24</v>
      </c>
      <c r="L11017">
        <v>0</v>
      </c>
      <c r="M11017" t="s">
        <v>25</v>
      </c>
      <c r="N11017" t="s">
        <v>26</v>
      </c>
      <c r="O11017">
        <v>0</v>
      </c>
      <c r="P11017" t="s">
        <v>47</v>
      </c>
      <c r="Q11017" t="s">
        <v>48</v>
      </c>
      <c r="R11017" t="s">
        <v>29</v>
      </c>
      <c r="S11017" t="s">
        <v>30</v>
      </c>
      <c r="T11017" t="s">
        <v>31</v>
      </c>
      <c r="U11017" t="s">
        <v>32</v>
      </c>
      <c r="V11017" t="s">
        <v>33</v>
      </c>
    </row>
    <row r="11018" spans="1:22">
      <c r="A11018" s="4">
        <v>46103</v>
      </c>
      <c r="B11018" t="s">
        <v>7912</v>
      </c>
      <c r="C11018" t="s">
        <v>23</v>
      </c>
      <c r="D11018">
        <v>1</v>
      </c>
      <c r="E11018">
        <v>21000</v>
      </c>
      <c r="F11018">
        <f>Table2[[#This Row],[Đơn Giá Chuẩn]]*Table2[[#This Row],[Tổng số lượng bán]]</f>
        <v>21000</v>
      </c>
      <c r="G11018">
        <v>7037</v>
      </c>
      <c r="H11018">
        <f>Table2[[#This Row],[Doanh số bán]]-Table2[[#This Row],[Chiết khấu]]</f>
        <v>13963</v>
      </c>
      <c r="K11018" t="s">
        <v>24</v>
      </c>
      <c r="L11018">
        <v>0</v>
      </c>
      <c r="M11018" t="s">
        <v>25</v>
      </c>
      <c r="N11018" t="s">
        <v>26</v>
      </c>
      <c r="O11018">
        <v>0</v>
      </c>
      <c r="P11018" t="s">
        <v>27</v>
      </c>
      <c r="Q11018" t="s">
        <v>28</v>
      </c>
      <c r="R11018" t="s">
        <v>29</v>
      </c>
      <c r="S11018" t="s">
        <v>30</v>
      </c>
      <c r="T11018" t="s">
        <v>31</v>
      </c>
      <c r="U11018" t="s">
        <v>32</v>
      </c>
      <c r="V11018" t="s">
        <v>33</v>
      </c>
    </row>
    <row r="11019" spans="1:22">
      <c r="A11019" s="4">
        <v>46103</v>
      </c>
      <c r="B11019" t="s">
        <v>7913</v>
      </c>
      <c r="C11019" t="s">
        <v>23</v>
      </c>
      <c r="D11019">
        <v>1</v>
      </c>
      <c r="E11019">
        <v>32000</v>
      </c>
      <c r="F11019">
        <f>Table2[[#This Row],[Đơn Giá Chuẩn]]*Table2[[#This Row],[Tổng số lượng bán]]</f>
        <v>32000</v>
      </c>
      <c r="G11019">
        <v>0</v>
      </c>
      <c r="H11019">
        <f>Table2[[#This Row],[Doanh số bán]]-Table2[[#This Row],[Chiết khấu]]</f>
        <v>32000</v>
      </c>
      <c r="K11019" t="s">
        <v>24</v>
      </c>
      <c r="L11019">
        <v>0</v>
      </c>
      <c r="M11019" t="s">
        <v>25</v>
      </c>
      <c r="N11019" t="s">
        <v>26</v>
      </c>
      <c r="O11019">
        <v>0</v>
      </c>
      <c r="P11019" t="s">
        <v>235</v>
      </c>
      <c r="Q11019" t="s">
        <v>236</v>
      </c>
      <c r="R11019" t="s">
        <v>29</v>
      </c>
      <c r="S11019" t="s">
        <v>59</v>
      </c>
      <c r="T11019" t="s">
        <v>31</v>
      </c>
      <c r="U11019" t="s">
        <v>32</v>
      </c>
      <c r="V11019" t="s">
        <v>33</v>
      </c>
    </row>
    <row r="11020" spans="1:22">
      <c r="A11020" s="4">
        <v>46103</v>
      </c>
      <c r="B11020" t="s">
        <v>7913</v>
      </c>
      <c r="C11020" t="s">
        <v>23</v>
      </c>
      <c r="D11020">
        <v>2</v>
      </c>
      <c r="E11020">
        <v>21000</v>
      </c>
      <c r="F11020">
        <f>Table2[[#This Row],[Đơn Giá Chuẩn]]*Table2[[#This Row],[Tổng số lượng bán]]</f>
        <v>42000</v>
      </c>
      <c r="G11020">
        <v>0</v>
      </c>
      <c r="H11020">
        <f>Table2[[#This Row],[Doanh số bán]]-Table2[[#This Row],[Chiết khấu]]</f>
        <v>42000</v>
      </c>
      <c r="K11020" t="s">
        <v>24</v>
      </c>
      <c r="L11020">
        <v>0</v>
      </c>
      <c r="M11020" t="s">
        <v>25</v>
      </c>
      <c r="N11020" t="s">
        <v>26</v>
      </c>
      <c r="O11020">
        <v>0</v>
      </c>
      <c r="P11020" t="s">
        <v>27</v>
      </c>
      <c r="Q11020" t="s">
        <v>28</v>
      </c>
      <c r="R11020" t="s">
        <v>29</v>
      </c>
      <c r="S11020" t="s">
        <v>30</v>
      </c>
      <c r="T11020" t="s">
        <v>31</v>
      </c>
      <c r="U11020" t="s">
        <v>32</v>
      </c>
      <c r="V11020" t="s">
        <v>33</v>
      </c>
    </row>
    <row r="11021" spans="1:22">
      <c r="A11021" s="4">
        <v>46103</v>
      </c>
      <c r="B11021" t="s">
        <v>7914</v>
      </c>
      <c r="C11021" t="s">
        <v>23</v>
      </c>
      <c r="D11021">
        <v>2</v>
      </c>
      <c r="E11021">
        <v>32000</v>
      </c>
      <c r="F11021">
        <f>Table2[[#This Row],[Đơn Giá Chuẩn]]*Table2[[#This Row],[Tổng số lượng bán]]</f>
        <v>64000</v>
      </c>
      <c r="G11021">
        <v>22223</v>
      </c>
      <c r="H11021">
        <f>Table2[[#This Row],[Doanh số bán]]-Table2[[#This Row],[Chiết khấu]]</f>
        <v>41777</v>
      </c>
      <c r="K11021" t="s">
        <v>24</v>
      </c>
      <c r="L11021">
        <v>0</v>
      </c>
      <c r="M11021" t="s">
        <v>25</v>
      </c>
      <c r="N11021" t="s">
        <v>26</v>
      </c>
      <c r="O11021">
        <v>0</v>
      </c>
      <c r="P11021" t="s">
        <v>77</v>
      </c>
      <c r="Q11021" t="s">
        <v>78</v>
      </c>
      <c r="R11021" t="s">
        <v>29</v>
      </c>
      <c r="S11021" t="s">
        <v>30</v>
      </c>
      <c r="T11021" t="s">
        <v>31</v>
      </c>
      <c r="U11021" t="s">
        <v>32</v>
      </c>
      <c r="V11021" t="s">
        <v>33</v>
      </c>
    </row>
    <row r="11022" spans="1:22">
      <c r="A11022" s="4">
        <v>46103</v>
      </c>
      <c r="B11022" t="s">
        <v>7915</v>
      </c>
      <c r="C11022" t="s">
        <v>23</v>
      </c>
      <c r="D11022">
        <v>2</v>
      </c>
      <c r="E11022">
        <v>21000</v>
      </c>
      <c r="F11022">
        <f>Table2[[#This Row],[Đơn Giá Chuẩn]]*Table2[[#This Row],[Tổng số lượng bán]]</f>
        <v>42000</v>
      </c>
      <c r="G11022">
        <v>14074</v>
      </c>
      <c r="H11022">
        <f>Table2[[#This Row],[Doanh số bán]]-Table2[[#This Row],[Chiết khấu]]</f>
        <v>27926</v>
      </c>
      <c r="K11022" t="s">
        <v>24</v>
      </c>
      <c r="L11022">
        <v>0</v>
      </c>
      <c r="M11022" t="s">
        <v>25</v>
      </c>
      <c r="N11022" t="s">
        <v>26</v>
      </c>
      <c r="O11022">
        <v>0</v>
      </c>
      <c r="P11022" t="s">
        <v>27</v>
      </c>
      <c r="Q11022" t="s">
        <v>28</v>
      </c>
      <c r="R11022" t="s">
        <v>29</v>
      </c>
      <c r="S11022" t="s">
        <v>30</v>
      </c>
      <c r="T11022" t="s">
        <v>31</v>
      </c>
      <c r="U11022" t="s">
        <v>32</v>
      </c>
      <c r="V11022" t="s">
        <v>33</v>
      </c>
    </row>
    <row r="11023" spans="1:22">
      <c r="A11023" s="4">
        <v>46103</v>
      </c>
      <c r="B11023" t="s">
        <v>7916</v>
      </c>
      <c r="C11023" t="s">
        <v>23</v>
      </c>
      <c r="D11023">
        <v>1</v>
      </c>
      <c r="E11023">
        <v>21000</v>
      </c>
      <c r="F11023">
        <f>Table2[[#This Row],[Đơn Giá Chuẩn]]*Table2[[#This Row],[Tổng số lượng bán]]</f>
        <v>21000</v>
      </c>
      <c r="G11023">
        <v>7037</v>
      </c>
      <c r="H11023">
        <f>Table2[[#This Row],[Doanh số bán]]-Table2[[#This Row],[Chiết khấu]]</f>
        <v>13963</v>
      </c>
      <c r="K11023" t="s">
        <v>24</v>
      </c>
      <c r="L11023">
        <v>0</v>
      </c>
      <c r="M11023" t="s">
        <v>25</v>
      </c>
      <c r="N11023" t="s">
        <v>26</v>
      </c>
      <c r="O11023">
        <v>0</v>
      </c>
      <c r="P11023" t="s">
        <v>27</v>
      </c>
      <c r="Q11023" t="s">
        <v>28</v>
      </c>
      <c r="R11023" t="s">
        <v>29</v>
      </c>
      <c r="S11023" t="s">
        <v>30</v>
      </c>
      <c r="T11023" t="s">
        <v>31</v>
      </c>
      <c r="U11023" t="s">
        <v>32</v>
      </c>
      <c r="V11023" t="s">
        <v>33</v>
      </c>
    </row>
    <row r="11024" spans="1:22">
      <c r="A11024" s="4">
        <v>46103</v>
      </c>
      <c r="B11024" t="s">
        <v>7917</v>
      </c>
      <c r="C11024" t="s">
        <v>23</v>
      </c>
      <c r="D11024">
        <v>1</v>
      </c>
      <c r="E11024">
        <v>25999.999999999996</v>
      </c>
      <c r="F11024">
        <f>Table2[[#This Row],[Đơn Giá Chuẩn]]*Table2[[#This Row],[Tổng số lượng bán]]</f>
        <v>25999.999999999996</v>
      </c>
      <c r="G11024">
        <v>8889</v>
      </c>
      <c r="H11024">
        <f>Table2[[#This Row],[Doanh số bán]]-Table2[[#This Row],[Chiết khấu]]</f>
        <v>17110.999999999996</v>
      </c>
      <c r="K11024" t="s">
        <v>24</v>
      </c>
      <c r="L11024">
        <v>0</v>
      </c>
      <c r="M11024" t="s">
        <v>25</v>
      </c>
      <c r="N11024" t="s">
        <v>26</v>
      </c>
      <c r="O11024">
        <v>0</v>
      </c>
      <c r="P11024" t="s">
        <v>47</v>
      </c>
      <c r="Q11024" t="s">
        <v>48</v>
      </c>
      <c r="R11024" t="s">
        <v>29</v>
      </c>
      <c r="S11024" t="s">
        <v>30</v>
      </c>
      <c r="T11024" t="s">
        <v>31</v>
      </c>
      <c r="U11024" t="s">
        <v>32</v>
      </c>
      <c r="V11024" t="s">
        <v>33</v>
      </c>
    </row>
    <row r="11025" spans="1:22">
      <c r="A11025" s="4">
        <v>46103</v>
      </c>
      <c r="B11025" t="s">
        <v>7918</v>
      </c>
      <c r="C11025" t="s">
        <v>23</v>
      </c>
      <c r="D11025">
        <v>1</v>
      </c>
      <c r="E11025">
        <v>21000</v>
      </c>
      <c r="F11025">
        <f>Table2[[#This Row],[Đơn Giá Chuẩn]]*Table2[[#This Row],[Tổng số lượng bán]]</f>
        <v>21000</v>
      </c>
      <c r="G11025">
        <v>0</v>
      </c>
      <c r="H11025">
        <f>Table2[[#This Row],[Doanh số bán]]-Table2[[#This Row],[Chiết khấu]]</f>
        <v>21000</v>
      </c>
      <c r="K11025" t="s">
        <v>24</v>
      </c>
      <c r="L11025">
        <v>0</v>
      </c>
      <c r="M11025" t="s">
        <v>25</v>
      </c>
      <c r="N11025" t="s">
        <v>26</v>
      </c>
      <c r="O11025">
        <v>0</v>
      </c>
      <c r="P11025" t="s">
        <v>27</v>
      </c>
      <c r="Q11025" t="s">
        <v>28</v>
      </c>
      <c r="R11025" t="s">
        <v>29</v>
      </c>
      <c r="S11025" t="s">
        <v>30</v>
      </c>
      <c r="T11025" t="s">
        <v>31</v>
      </c>
      <c r="U11025" t="s">
        <v>32</v>
      </c>
      <c r="V11025" t="s">
        <v>33</v>
      </c>
    </row>
    <row r="11026" spans="1:22">
      <c r="A11026" s="4">
        <v>46103</v>
      </c>
      <c r="B11026" t="s">
        <v>7918</v>
      </c>
      <c r="C11026" t="s">
        <v>23</v>
      </c>
      <c r="D11026">
        <v>1</v>
      </c>
      <c r="E11026">
        <v>37000</v>
      </c>
      <c r="F11026">
        <f>Table2[[#This Row],[Đơn Giá Chuẩn]]*Table2[[#This Row],[Tổng số lượng bán]]</f>
        <v>37000</v>
      </c>
      <c r="G11026">
        <v>0</v>
      </c>
      <c r="H11026">
        <f>Table2[[#This Row],[Doanh số bán]]-Table2[[#This Row],[Chiết khấu]]</f>
        <v>37000</v>
      </c>
      <c r="K11026" t="s">
        <v>24</v>
      </c>
      <c r="L11026">
        <v>0</v>
      </c>
      <c r="M11026" t="s">
        <v>25</v>
      </c>
      <c r="N11026" t="s">
        <v>26</v>
      </c>
      <c r="O11026">
        <v>0</v>
      </c>
      <c r="P11026" t="s">
        <v>402</v>
      </c>
      <c r="Q11026" t="s">
        <v>403</v>
      </c>
      <c r="R11026" t="s">
        <v>29</v>
      </c>
      <c r="S11026" t="s">
        <v>59</v>
      </c>
      <c r="T11026" t="s">
        <v>31</v>
      </c>
      <c r="U11026" t="s">
        <v>32</v>
      </c>
      <c r="V11026" t="s">
        <v>33</v>
      </c>
    </row>
    <row r="11027" spans="1:22">
      <c r="A11027" s="4">
        <v>46103</v>
      </c>
      <c r="B11027" t="s">
        <v>7918</v>
      </c>
      <c r="C11027" t="s">
        <v>23</v>
      </c>
      <c r="D11027">
        <v>1</v>
      </c>
      <c r="E11027">
        <v>37000</v>
      </c>
      <c r="F11027">
        <f>Table2[[#This Row],[Đơn Giá Chuẩn]]*Table2[[#This Row],[Tổng số lượng bán]]</f>
        <v>37000</v>
      </c>
      <c r="G11027">
        <v>0</v>
      </c>
      <c r="H11027">
        <f>Table2[[#This Row],[Doanh số bán]]-Table2[[#This Row],[Chiết khấu]]</f>
        <v>37000</v>
      </c>
      <c r="K11027" t="s">
        <v>24</v>
      </c>
      <c r="L11027">
        <v>0</v>
      </c>
      <c r="M11027" t="s">
        <v>25</v>
      </c>
      <c r="N11027" t="s">
        <v>26</v>
      </c>
      <c r="O11027">
        <v>0</v>
      </c>
      <c r="P11027" t="s">
        <v>147</v>
      </c>
      <c r="Q11027" t="s">
        <v>148</v>
      </c>
      <c r="R11027" t="s">
        <v>29</v>
      </c>
      <c r="S11027" t="s">
        <v>59</v>
      </c>
      <c r="T11027" t="s">
        <v>31</v>
      </c>
      <c r="U11027" t="s">
        <v>32</v>
      </c>
      <c r="V11027" t="s">
        <v>33</v>
      </c>
    </row>
    <row r="11028" spans="1:22">
      <c r="A11028" s="4">
        <v>46103</v>
      </c>
      <c r="B11028" t="s">
        <v>7919</v>
      </c>
      <c r="C11028" t="s">
        <v>23</v>
      </c>
      <c r="D11028">
        <v>1</v>
      </c>
      <c r="E11028">
        <v>37000</v>
      </c>
      <c r="F11028">
        <f>Table2[[#This Row],[Đơn Giá Chuẩn]]*Table2[[#This Row],[Tổng số lượng bán]]</f>
        <v>37000</v>
      </c>
      <c r="G11028">
        <v>0</v>
      </c>
      <c r="H11028">
        <f>Table2[[#This Row],[Doanh số bán]]-Table2[[#This Row],[Chiết khấu]]</f>
        <v>37000</v>
      </c>
      <c r="K11028" t="s">
        <v>24</v>
      </c>
      <c r="L11028">
        <v>0</v>
      </c>
      <c r="M11028" t="s">
        <v>25</v>
      </c>
      <c r="N11028" t="s">
        <v>26</v>
      </c>
      <c r="O11028">
        <v>0</v>
      </c>
      <c r="P11028" t="s">
        <v>246</v>
      </c>
      <c r="Q11028" t="s">
        <v>247</v>
      </c>
      <c r="R11028" t="s">
        <v>29</v>
      </c>
      <c r="S11028" t="s">
        <v>30</v>
      </c>
      <c r="T11028" t="s">
        <v>31</v>
      </c>
      <c r="U11028" t="s">
        <v>32</v>
      </c>
      <c r="V11028" t="s">
        <v>33</v>
      </c>
    </row>
    <row r="11029" spans="1:22">
      <c r="A11029" s="4">
        <v>46103</v>
      </c>
      <c r="B11029" t="s">
        <v>7920</v>
      </c>
      <c r="C11029" t="s">
        <v>23</v>
      </c>
      <c r="D11029">
        <v>2</v>
      </c>
      <c r="E11029">
        <v>25999.999999999996</v>
      </c>
      <c r="F11029">
        <f>Table2[[#This Row],[Đơn Giá Chuẩn]]*Table2[[#This Row],[Tổng số lượng bán]]</f>
        <v>51999.999999999993</v>
      </c>
      <c r="G11029">
        <v>0</v>
      </c>
      <c r="H11029">
        <f>Table2[[#This Row],[Doanh số bán]]-Table2[[#This Row],[Chiết khấu]]</f>
        <v>51999.999999999993</v>
      </c>
      <c r="K11029" t="s">
        <v>24</v>
      </c>
      <c r="L11029">
        <v>0</v>
      </c>
      <c r="M11029" t="s">
        <v>25</v>
      </c>
      <c r="N11029" t="s">
        <v>26</v>
      </c>
      <c r="O11029">
        <v>0</v>
      </c>
      <c r="P11029" t="s">
        <v>47</v>
      </c>
      <c r="Q11029" t="s">
        <v>48</v>
      </c>
      <c r="R11029" t="s">
        <v>29</v>
      </c>
      <c r="S11029" t="s">
        <v>30</v>
      </c>
      <c r="T11029" t="s">
        <v>31</v>
      </c>
      <c r="U11029" t="s">
        <v>32</v>
      </c>
      <c r="V11029" t="s">
        <v>33</v>
      </c>
    </row>
    <row r="11030" spans="1:22">
      <c r="A11030" s="4">
        <v>46103</v>
      </c>
      <c r="B11030" t="s">
        <v>7920</v>
      </c>
      <c r="C11030" t="s">
        <v>23</v>
      </c>
      <c r="D11030">
        <v>1</v>
      </c>
      <c r="E11030">
        <v>47000</v>
      </c>
      <c r="F11030">
        <f>Table2[[#This Row],[Đơn Giá Chuẩn]]*Table2[[#This Row],[Tổng số lượng bán]]</f>
        <v>47000</v>
      </c>
      <c r="G11030">
        <v>0</v>
      </c>
      <c r="H11030">
        <f>Table2[[#This Row],[Doanh số bán]]-Table2[[#This Row],[Chiết khấu]]</f>
        <v>47000</v>
      </c>
      <c r="K11030" t="s">
        <v>24</v>
      </c>
      <c r="L11030">
        <v>0</v>
      </c>
      <c r="M11030" t="s">
        <v>25</v>
      </c>
      <c r="N11030" t="s">
        <v>26</v>
      </c>
      <c r="O11030">
        <v>0</v>
      </c>
      <c r="P11030" t="s">
        <v>5363</v>
      </c>
      <c r="Q11030" t="s">
        <v>5364</v>
      </c>
      <c r="R11030" t="s">
        <v>29</v>
      </c>
      <c r="S11030" t="s">
        <v>59</v>
      </c>
      <c r="T11030" t="s">
        <v>31</v>
      </c>
      <c r="U11030" t="s">
        <v>32</v>
      </c>
      <c r="V11030" t="s">
        <v>33</v>
      </c>
    </row>
    <row r="11031" spans="1:22">
      <c r="A11031" s="4">
        <v>46103</v>
      </c>
      <c r="B11031" t="s">
        <v>7920</v>
      </c>
      <c r="C11031" t="s">
        <v>23</v>
      </c>
      <c r="D11031">
        <v>1</v>
      </c>
      <c r="E11031">
        <v>37000</v>
      </c>
      <c r="F11031">
        <f>Table2[[#This Row],[Đơn Giá Chuẩn]]*Table2[[#This Row],[Tổng số lượng bán]]</f>
        <v>37000</v>
      </c>
      <c r="G11031">
        <v>0</v>
      </c>
      <c r="H11031">
        <f>Table2[[#This Row],[Doanh số bán]]-Table2[[#This Row],[Chiết khấu]]</f>
        <v>37000</v>
      </c>
      <c r="K11031" t="s">
        <v>24</v>
      </c>
      <c r="L11031">
        <v>0</v>
      </c>
      <c r="M11031" t="s">
        <v>25</v>
      </c>
      <c r="N11031" t="s">
        <v>26</v>
      </c>
      <c r="O11031">
        <v>0</v>
      </c>
      <c r="P11031" t="s">
        <v>180</v>
      </c>
      <c r="Q11031" t="s">
        <v>181</v>
      </c>
      <c r="R11031" t="s">
        <v>29</v>
      </c>
      <c r="S11031" t="s">
        <v>91</v>
      </c>
      <c r="T11031" t="s">
        <v>31</v>
      </c>
      <c r="U11031" t="s">
        <v>32</v>
      </c>
      <c r="V11031" t="s">
        <v>33</v>
      </c>
    </row>
    <row r="11032" spans="1:22">
      <c r="A11032" s="4">
        <v>46103</v>
      </c>
      <c r="B11032" t="s">
        <v>7921</v>
      </c>
      <c r="C11032" t="s">
        <v>23</v>
      </c>
      <c r="D11032">
        <v>1</v>
      </c>
      <c r="E11032">
        <v>25999.999999999996</v>
      </c>
      <c r="F11032">
        <f>Table2[[#This Row],[Đơn Giá Chuẩn]]*Table2[[#This Row],[Tổng số lượng bán]]</f>
        <v>25999.999999999996</v>
      </c>
      <c r="G11032">
        <v>0</v>
      </c>
      <c r="H11032">
        <f>Table2[[#This Row],[Doanh số bán]]-Table2[[#This Row],[Chiết khấu]]</f>
        <v>25999.999999999996</v>
      </c>
      <c r="K11032" t="s">
        <v>24</v>
      </c>
      <c r="L11032">
        <v>0</v>
      </c>
      <c r="M11032" t="s">
        <v>25</v>
      </c>
      <c r="N11032" t="s">
        <v>26</v>
      </c>
      <c r="O11032">
        <v>0</v>
      </c>
      <c r="P11032" t="s">
        <v>47</v>
      </c>
      <c r="Q11032" t="s">
        <v>48</v>
      </c>
      <c r="R11032" t="s">
        <v>29</v>
      </c>
      <c r="S11032" t="s">
        <v>30</v>
      </c>
      <c r="T11032" t="s">
        <v>31</v>
      </c>
      <c r="U11032" t="s">
        <v>32</v>
      </c>
      <c r="V11032" t="s">
        <v>33</v>
      </c>
    </row>
    <row r="11033" spans="1:22">
      <c r="A11033" s="4">
        <v>46103</v>
      </c>
      <c r="B11033" t="s">
        <v>7921</v>
      </c>
      <c r="C11033" t="s">
        <v>104</v>
      </c>
      <c r="D11033">
        <v>1</v>
      </c>
      <c r="E11033">
        <v>51000</v>
      </c>
      <c r="F11033">
        <f>Table2[[#This Row],[Đơn Giá Chuẩn]]*Table2[[#This Row],[Tổng số lượng bán]]</f>
        <v>51000</v>
      </c>
      <c r="G11033">
        <v>0</v>
      </c>
      <c r="H11033">
        <f>Table2[[#This Row],[Doanh số bán]]-Table2[[#This Row],[Chiết khấu]]</f>
        <v>51000</v>
      </c>
      <c r="K11033" t="s">
        <v>24</v>
      </c>
      <c r="L11033">
        <v>0.12</v>
      </c>
      <c r="M11033" t="s">
        <v>25</v>
      </c>
      <c r="N11033" t="s">
        <v>26</v>
      </c>
      <c r="O11033">
        <v>0.12</v>
      </c>
      <c r="P11033" t="s">
        <v>588</v>
      </c>
      <c r="Q11033" t="s">
        <v>589</v>
      </c>
      <c r="R11033" t="s">
        <v>107</v>
      </c>
      <c r="S11033" t="s">
        <v>108</v>
      </c>
      <c r="T11033" t="s">
        <v>31</v>
      </c>
      <c r="U11033" t="s">
        <v>32</v>
      </c>
      <c r="V11033" t="s">
        <v>33</v>
      </c>
    </row>
    <row r="11034" spans="1:22">
      <c r="A11034" s="4">
        <v>46118</v>
      </c>
      <c r="B11034" t="s">
        <v>8911</v>
      </c>
      <c r="C11034" t="s">
        <v>83</v>
      </c>
      <c r="D11034">
        <v>8</v>
      </c>
      <c r="E11034">
        <v>177000</v>
      </c>
      <c r="F11034">
        <f>Table2[[#This Row],[Đơn Giá Chuẩn]]*Table2[[#This Row],[Tổng số lượng bán]]</f>
        <v>1416000</v>
      </c>
      <c r="G11034">
        <v>0</v>
      </c>
      <c r="H11034">
        <f>Table2[[#This Row],[Doanh số bán]]-Table2[[#This Row],[Chiết khấu]]</f>
        <v>1416000</v>
      </c>
      <c r="K11034" t="s">
        <v>24</v>
      </c>
      <c r="L11034">
        <v>0.25</v>
      </c>
      <c r="M11034" t="s">
        <v>319</v>
      </c>
      <c r="N11034" t="s">
        <v>26</v>
      </c>
      <c r="O11034">
        <v>2</v>
      </c>
      <c r="P11034" t="s">
        <v>272</v>
      </c>
      <c r="Q11034" t="s">
        <v>273</v>
      </c>
      <c r="R11034" t="s">
        <v>41</v>
      </c>
      <c r="S11034" t="s">
        <v>42</v>
      </c>
      <c r="T11034" t="s">
        <v>320</v>
      </c>
      <c r="U11034" t="s">
        <v>321</v>
      </c>
      <c r="V11034" t="s">
        <v>33</v>
      </c>
    </row>
    <row r="11035" spans="1:22">
      <c r="A11035" s="4">
        <v>46118</v>
      </c>
      <c r="B11035" t="s">
        <v>8916</v>
      </c>
      <c r="C11035" t="s">
        <v>83</v>
      </c>
      <c r="D11035">
        <v>4</v>
      </c>
      <c r="E11035">
        <v>177000</v>
      </c>
      <c r="F11035">
        <f>Table2[[#This Row],[Đơn Giá Chuẩn]]*Table2[[#This Row],[Tổng số lượng bán]]</f>
        <v>708000</v>
      </c>
      <c r="G11035">
        <v>0</v>
      </c>
      <c r="H11035">
        <f>Table2[[#This Row],[Doanh số bán]]-Table2[[#This Row],[Chiết khấu]]</f>
        <v>708000</v>
      </c>
      <c r="K11035" t="s">
        <v>24</v>
      </c>
      <c r="L11035">
        <v>0.25</v>
      </c>
      <c r="M11035" t="s">
        <v>319</v>
      </c>
      <c r="N11035" t="s">
        <v>26</v>
      </c>
      <c r="O11035">
        <v>1</v>
      </c>
      <c r="P11035" t="s">
        <v>272</v>
      </c>
      <c r="Q11035" t="s">
        <v>273</v>
      </c>
      <c r="R11035" t="s">
        <v>41</v>
      </c>
      <c r="S11035" t="s">
        <v>42</v>
      </c>
      <c r="T11035" t="s">
        <v>320</v>
      </c>
      <c r="U11035" t="s">
        <v>321</v>
      </c>
      <c r="V11035" t="s">
        <v>33</v>
      </c>
    </row>
    <row r="11036" spans="1:22">
      <c r="A11036" s="4">
        <v>46103</v>
      </c>
      <c r="B11036" t="s">
        <v>7924</v>
      </c>
      <c r="C11036" t="s">
        <v>155</v>
      </c>
      <c r="D11036">
        <v>1</v>
      </c>
      <c r="E11036">
        <v>152150</v>
      </c>
      <c r="F11036">
        <f>Table2[[#This Row],[Đơn Giá Chuẩn]]*Table2[[#This Row],[Tổng số lượng bán]]</f>
        <v>152150</v>
      </c>
      <c r="G11036">
        <v>27806</v>
      </c>
      <c r="H11036">
        <f>Table2[[#This Row],[Doanh số bán]]-Table2[[#This Row],[Chiết khấu]]</f>
        <v>124344</v>
      </c>
      <c r="K11036" t="s">
        <v>24</v>
      </c>
      <c r="L11036">
        <v>0.2</v>
      </c>
      <c r="M11036" t="s">
        <v>25</v>
      </c>
      <c r="N11036" t="s">
        <v>26</v>
      </c>
      <c r="O11036">
        <v>0.2</v>
      </c>
      <c r="P11036" t="s">
        <v>156</v>
      </c>
      <c r="Q11036" t="s">
        <v>157</v>
      </c>
      <c r="R11036" t="s">
        <v>107</v>
      </c>
      <c r="S11036" t="s">
        <v>108</v>
      </c>
      <c r="T11036" t="s">
        <v>31</v>
      </c>
      <c r="U11036" t="s">
        <v>32</v>
      </c>
      <c r="V11036" t="s">
        <v>33</v>
      </c>
    </row>
    <row r="11037" spans="1:22">
      <c r="A11037" s="4">
        <v>46104</v>
      </c>
      <c r="B11037" t="s">
        <v>7925</v>
      </c>
      <c r="C11037" t="s">
        <v>2568</v>
      </c>
      <c r="D11037">
        <v>10</v>
      </c>
      <c r="E11037">
        <v>186999.99968000001</v>
      </c>
      <c r="F11037">
        <f>Table2[[#This Row],[Đơn Giá Chuẩn]]*Table2[[#This Row],[Tổng số lượng bán]]</f>
        <v>1869999.9968000001</v>
      </c>
      <c r="H11037">
        <f>Table2[[#This Row],[Doanh số bán]]-Table2[[#This Row],[Chiết khấu]]</f>
        <v>1869999.9968000001</v>
      </c>
      <c r="I11037">
        <v>0</v>
      </c>
      <c r="J11037">
        <v>0</v>
      </c>
      <c r="K11037" t="s">
        <v>2217</v>
      </c>
      <c r="L11037">
        <v>1</v>
      </c>
      <c r="M11037" t="s">
        <v>37</v>
      </c>
      <c r="N11037" t="s">
        <v>26</v>
      </c>
      <c r="O11037">
        <v>10</v>
      </c>
      <c r="P11037" t="s">
        <v>2511</v>
      </c>
      <c r="Q11037" t="s">
        <v>2512</v>
      </c>
      <c r="R11037" t="s">
        <v>41</v>
      </c>
      <c r="S11037" t="s">
        <v>42</v>
      </c>
      <c r="T11037" t="s">
        <v>3072</v>
      </c>
      <c r="U11037" t="s">
        <v>3073</v>
      </c>
      <c r="V11037" t="s">
        <v>45</v>
      </c>
    </row>
    <row r="11038" spans="1:22">
      <c r="A11038" s="4">
        <v>46104</v>
      </c>
      <c r="B11038" t="s">
        <v>7926</v>
      </c>
      <c r="C11038" t="s">
        <v>155</v>
      </c>
      <c r="D11038">
        <v>20</v>
      </c>
      <c r="E11038">
        <v>97000.000040000014</v>
      </c>
      <c r="F11038">
        <f>Table2[[#This Row],[Đơn Giá Chuẩn]]*Table2[[#This Row],[Tổng số lượng bán]]</f>
        <v>1940000.0008000003</v>
      </c>
      <c r="H11038">
        <f>Table2[[#This Row],[Doanh số bán]]-Table2[[#This Row],[Chiết khấu]]</f>
        <v>1940000.0008000003</v>
      </c>
      <c r="I11038">
        <v>0</v>
      </c>
      <c r="J11038">
        <v>0</v>
      </c>
      <c r="K11038" t="s">
        <v>36</v>
      </c>
      <c r="L11038">
        <v>0.8</v>
      </c>
      <c r="M11038" t="s">
        <v>37</v>
      </c>
      <c r="N11038" t="s">
        <v>919</v>
      </c>
      <c r="O11038">
        <v>16</v>
      </c>
      <c r="P11038" t="s">
        <v>3303</v>
      </c>
      <c r="Q11038" t="s">
        <v>3304</v>
      </c>
      <c r="R11038" t="s">
        <v>107</v>
      </c>
      <c r="S11038" t="s">
        <v>108</v>
      </c>
      <c r="T11038" t="s">
        <v>3405</v>
      </c>
      <c r="U11038" t="s">
        <v>3406</v>
      </c>
      <c r="V11038" t="s">
        <v>45</v>
      </c>
    </row>
    <row r="11039" spans="1:22">
      <c r="A11039" s="4">
        <v>46104</v>
      </c>
      <c r="B11039" t="s">
        <v>7927</v>
      </c>
      <c r="C11039" t="s">
        <v>2568</v>
      </c>
      <c r="D11039">
        <v>10</v>
      </c>
      <c r="E11039">
        <v>177925.92500000002</v>
      </c>
      <c r="F11039">
        <f>Table2[[#This Row],[Đơn Giá Chuẩn]]*Table2[[#This Row],[Tổng số lượng bán]]</f>
        <v>1779259.2500000002</v>
      </c>
      <c r="H11039">
        <f>Table2[[#This Row],[Doanh số bán]]-Table2[[#This Row],[Chiết khấu]]</f>
        <v>1779259.2500000002</v>
      </c>
      <c r="I11039">
        <v>0</v>
      </c>
      <c r="J11039">
        <v>0</v>
      </c>
      <c r="K11039" t="s">
        <v>2217</v>
      </c>
      <c r="L11039">
        <v>0.5</v>
      </c>
      <c r="M11039" t="s">
        <v>37</v>
      </c>
      <c r="N11039" t="s">
        <v>919</v>
      </c>
      <c r="O11039">
        <v>5</v>
      </c>
      <c r="P11039" t="s">
        <v>101</v>
      </c>
      <c r="Q11039" t="s">
        <v>102</v>
      </c>
      <c r="R11039" t="s">
        <v>41</v>
      </c>
      <c r="S11039" t="s">
        <v>42</v>
      </c>
      <c r="T11039" t="s">
        <v>2218</v>
      </c>
      <c r="U11039" t="s">
        <v>2219</v>
      </c>
      <c r="V11039" t="s">
        <v>2210</v>
      </c>
    </row>
    <row r="11040" spans="1:22">
      <c r="A11040" s="4">
        <v>46104</v>
      </c>
      <c r="B11040" t="s">
        <v>7927</v>
      </c>
      <c r="C11040" t="s">
        <v>155</v>
      </c>
      <c r="D11040">
        <v>24</v>
      </c>
      <c r="E11040">
        <v>167240</v>
      </c>
      <c r="F11040">
        <f>Table2[[#This Row],[Đơn Giá Chuẩn]]*Table2[[#This Row],[Tổng số lượng bán]]</f>
        <v>4013760</v>
      </c>
      <c r="H11040">
        <f>Table2[[#This Row],[Doanh số bán]]-Table2[[#This Row],[Chiết khấu]]</f>
        <v>4013760</v>
      </c>
      <c r="I11040">
        <v>0</v>
      </c>
      <c r="J11040">
        <v>0</v>
      </c>
      <c r="K11040" t="s">
        <v>2217</v>
      </c>
      <c r="L11040">
        <v>0.2</v>
      </c>
      <c r="M11040" t="s">
        <v>37</v>
      </c>
      <c r="N11040" t="s">
        <v>919</v>
      </c>
      <c r="O11040">
        <v>4.8000000000000007</v>
      </c>
      <c r="P11040" t="s">
        <v>156</v>
      </c>
      <c r="Q11040" t="s">
        <v>157</v>
      </c>
      <c r="R11040" t="s">
        <v>107</v>
      </c>
      <c r="S11040" t="s">
        <v>108</v>
      </c>
      <c r="T11040" t="s">
        <v>2218</v>
      </c>
      <c r="U11040" t="s">
        <v>2219</v>
      </c>
      <c r="V11040" t="s">
        <v>2210</v>
      </c>
    </row>
    <row r="11041" spans="1:22">
      <c r="A11041" s="4">
        <v>46104</v>
      </c>
      <c r="B11041" t="s">
        <v>7928</v>
      </c>
      <c r="C11041" t="s">
        <v>2568</v>
      </c>
      <c r="D11041">
        <v>10</v>
      </c>
      <c r="E11041">
        <v>207000.00020000001</v>
      </c>
      <c r="F11041">
        <f>Table2[[#This Row],[Đơn Giá Chuẩn]]*Table2[[#This Row],[Tổng số lượng bán]]</f>
        <v>2070000.0020000001</v>
      </c>
      <c r="H11041">
        <f>Table2[[#This Row],[Doanh số bán]]-Table2[[#This Row],[Chiết khấu]]</f>
        <v>2070000.0020000001</v>
      </c>
      <c r="I11041">
        <v>0</v>
      </c>
      <c r="J11041">
        <v>0</v>
      </c>
      <c r="K11041" t="s">
        <v>2217</v>
      </c>
      <c r="L11041">
        <v>1</v>
      </c>
      <c r="M11041" t="s">
        <v>37</v>
      </c>
      <c r="N11041" t="s">
        <v>26</v>
      </c>
      <c r="O11041">
        <v>10</v>
      </c>
      <c r="P11041" t="s">
        <v>84</v>
      </c>
      <c r="Q11041" t="s">
        <v>85</v>
      </c>
      <c r="R11041" t="s">
        <v>41</v>
      </c>
      <c r="S11041" t="s">
        <v>42</v>
      </c>
      <c r="T11041" t="s">
        <v>2647</v>
      </c>
      <c r="U11041" t="s">
        <v>2648</v>
      </c>
      <c r="V11041" t="s">
        <v>45</v>
      </c>
    </row>
    <row r="11042" spans="1:22">
      <c r="A11042" s="4">
        <v>46104</v>
      </c>
      <c r="B11042" t="s">
        <v>7928</v>
      </c>
      <c r="C11042" t="s">
        <v>2568</v>
      </c>
      <c r="D11042">
        <v>10</v>
      </c>
      <c r="E11042">
        <v>192000.00008000003</v>
      </c>
      <c r="F11042">
        <f>Table2[[#This Row],[Đơn Giá Chuẩn]]*Table2[[#This Row],[Tổng số lượng bán]]</f>
        <v>1920000.0008000003</v>
      </c>
      <c r="H11042">
        <f>Table2[[#This Row],[Doanh số bán]]-Table2[[#This Row],[Chiết khấu]]</f>
        <v>1920000.0008000003</v>
      </c>
      <c r="I11042">
        <v>0</v>
      </c>
      <c r="J11042">
        <v>0</v>
      </c>
      <c r="K11042" t="s">
        <v>2217</v>
      </c>
      <c r="L11042">
        <v>0.5</v>
      </c>
      <c r="M11042" t="s">
        <v>37</v>
      </c>
      <c r="N11042" t="s">
        <v>26</v>
      </c>
      <c r="O11042">
        <v>5</v>
      </c>
      <c r="P11042" t="s">
        <v>101</v>
      </c>
      <c r="Q11042" t="s">
        <v>102</v>
      </c>
      <c r="R11042" t="s">
        <v>41</v>
      </c>
      <c r="S11042" t="s">
        <v>42</v>
      </c>
      <c r="T11042" t="s">
        <v>2647</v>
      </c>
      <c r="U11042" t="s">
        <v>2648</v>
      </c>
      <c r="V11042" t="s">
        <v>45</v>
      </c>
    </row>
    <row r="11043" spans="1:22">
      <c r="A11043" s="4">
        <v>46104</v>
      </c>
      <c r="B11043" t="s">
        <v>7929</v>
      </c>
      <c r="C11043" t="s">
        <v>2568</v>
      </c>
      <c r="D11043">
        <v>10</v>
      </c>
      <c r="E11043">
        <v>192000.00008000003</v>
      </c>
      <c r="F11043">
        <f>Table2[[#This Row],[Đơn Giá Chuẩn]]*Table2[[#This Row],[Tổng số lượng bán]]</f>
        <v>1920000.0008000003</v>
      </c>
      <c r="H11043">
        <f>Table2[[#This Row],[Doanh số bán]]-Table2[[#This Row],[Chiết khấu]]</f>
        <v>1920000.0008000003</v>
      </c>
      <c r="I11043">
        <v>0</v>
      </c>
      <c r="J11043">
        <v>0</v>
      </c>
      <c r="K11043" t="s">
        <v>36</v>
      </c>
      <c r="L11043">
        <v>0.5</v>
      </c>
      <c r="M11043" t="s">
        <v>37</v>
      </c>
      <c r="N11043" t="s">
        <v>26</v>
      </c>
      <c r="O11043">
        <v>5</v>
      </c>
      <c r="P11043" t="s">
        <v>101</v>
      </c>
      <c r="Q11043" t="s">
        <v>102</v>
      </c>
      <c r="R11043" t="s">
        <v>41</v>
      </c>
      <c r="S11043" t="s">
        <v>42</v>
      </c>
      <c r="T11043" t="s">
        <v>2047</v>
      </c>
      <c r="U11043" t="s">
        <v>2048</v>
      </c>
      <c r="V11043" t="s">
        <v>2014</v>
      </c>
    </row>
    <row r="11044" spans="1:22">
      <c r="A11044" s="4">
        <v>46104</v>
      </c>
      <c r="B11044" t="s">
        <v>7930</v>
      </c>
      <c r="C11044" t="s">
        <v>155</v>
      </c>
      <c r="D11044">
        <v>1</v>
      </c>
      <c r="E11044">
        <v>152150.00023999999</v>
      </c>
      <c r="F11044">
        <f>Table2[[#This Row],[Đơn Giá Chuẩn]]*Table2[[#This Row],[Tổng số lượng bán]]</f>
        <v>152150.00023999999</v>
      </c>
      <c r="H11044">
        <f>Table2[[#This Row],[Doanh số bán]]-Table2[[#This Row],[Chiết khấu]]</f>
        <v>152150.00023999999</v>
      </c>
      <c r="I11044">
        <v>0</v>
      </c>
      <c r="J11044">
        <v>0</v>
      </c>
      <c r="K11044" t="s">
        <v>50</v>
      </c>
      <c r="L11044">
        <v>0.2</v>
      </c>
      <c r="M11044" t="s">
        <v>37</v>
      </c>
      <c r="N11044" t="s">
        <v>50</v>
      </c>
      <c r="O11044">
        <v>0.2</v>
      </c>
      <c r="P11044" t="s">
        <v>156</v>
      </c>
      <c r="Q11044" t="s">
        <v>157</v>
      </c>
      <c r="R11044" t="s">
        <v>107</v>
      </c>
      <c r="S11044" t="s">
        <v>108</v>
      </c>
      <c r="T11044" t="s">
        <v>2349</v>
      </c>
      <c r="U11044" t="s">
        <v>2350</v>
      </c>
      <c r="V11044" t="s">
        <v>50</v>
      </c>
    </row>
    <row r="11045" spans="1:22">
      <c r="A11045" s="4">
        <v>46104</v>
      </c>
      <c r="B11045" t="s">
        <v>7931</v>
      </c>
      <c r="C11045" t="s">
        <v>2568</v>
      </c>
      <c r="D11045">
        <v>1</v>
      </c>
      <c r="E11045">
        <v>262000.28000000003</v>
      </c>
      <c r="F11045">
        <f>Table2[[#This Row],[Đơn Giá Chuẩn]]*Table2[[#This Row],[Tổng số lượng bán]]</f>
        <v>262000.28000000003</v>
      </c>
      <c r="H11045">
        <f>Table2[[#This Row],[Doanh số bán]]-Table2[[#This Row],[Chiết khấu]]</f>
        <v>262000.28000000003</v>
      </c>
      <c r="I11045">
        <v>0</v>
      </c>
      <c r="J11045">
        <v>0</v>
      </c>
      <c r="K11045" t="s">
        <v>50</v>
      </c>
      <c r="L11045">
        <v>1</v>
      </c>
      <c r="M11045" t="s">
        <v>37</v>
      </c>
      <c r="N11045" t="s">
        <v>50</v>
      </c>
      <c r="O11045">
        <v>1</v>
      </c>
      <c r="P11045" t="s">
        <v>2511</v>
      </c>
      <c r="Q11045" t="s">
        <v>2512</v>
      </c>
      <c r="R11045" t="s">
        <v>41</v>
      </c>
      <c r="S11045" t="s">
        <v>42</v>
      </c>
      <c r="T11045" t="s">
        <v>74</v>
      </c>
      <c r="U11045" t="s">
        <v>75</v>
      </c>
      <c r="V11045" t="s">
        <v>50</v>
      </c>
    </row>
    <row r="11046" spans="1:22">
      <c r="A11046" s="4">
        <v>46104</v>
      </c>
      <c r="B11046" t="s">
        <v>7932</v>
      </c>
      <c r="C11046" t="s">
        <v>2568</v>
      </c>
      <c r="D11046">
        <v>1</v>
      </c>
      <c r="E11046">
        <v>302000.24</v>
      </c>
      <c r="F11046">
        <f>Table2[[#This Row],[Đơn Giá Chuẩn]]*Table2[[#This Row],[Tổng số lượng bán]]</f>
        <v>302000.24</v>
      </c>
      <c r="H11046">
        <f>Table2[[#This Row],[Doanh số bán]]-Table2[[#This Row],[Chiết khấu]]</f>
        <v>302000.24</v>
      </c>
      <c r="I11046">
        <v>0</v>
      </c>
      <c r="J11046">
        <v>0</v>
      </c>
      <c r="K11046" t="s">
        <v>50</v>
      </c>
      <c r="L11046">
        <v>1</v>
      </c>
      <c r="M11046" t="s">
        <v>37</v>
      </c>
      <c r="N11046" t="s">
        <v>50</v>
      </c>
      <c r="O11046">
        <v>1</v>
      </c>
      <c r="P11046" t="s">
        <v>84</v>
      </c>
      <c r="Q11046" t="s">
        <v>85</v>
      </c>
      <c r="R11046" t="s">
        <v>41</v>
      </c>
      <c r="S11046" t="s">
        <v>42</v>
      </c>
      <c r="T11046" t="s">
        <v>74</v>
      </c>
      <c r="U11046" t="s">
        <v>75</v>
      </c>
      <c r="V11046" t="s">
        <v>50</v>
      </c>
    </row>
    <row r="11047" spans="1:22">
      <c r="A11047" s="4">
        <v>46104</v>
      </c>
      <c r="B11047" t="s">
        <v>7933</v>
      </c>
      <c r="C11047" t="s">
        <v>2568</v>
      </c>
      <c r="D11047">
        <v>1</v>
      </c>
      <c r="E11047">
        <v>262000.28000000003</v>
      </c>
      <c r="F11047">
        <f>Table2[[#This Row],[Đơn Giá Chuẩn]]*Table2[[#This Row],[Tổng số lượng bán]]</f>
        <v>262000.28000000003</v>
      </c>
      <c r="H11047">
        <f>Table2[[#This Row],[Doanh số bán]]-Table2[[#This Row],[Chiết khấu]]</f>
        <v>262000.28000000003</v>
      </c>
      <c r="I11047">
        <v>0</v>
      </c>
      <c r="J11047">
        <v>0</v>
      </c>
      <c r="K11047" t="s">
        <v>50</v>
      </c>
      <c r="L11047">
        <v>1</v>
      </c>
      <c r="M11047" t="s">
        <v>37</v>
      </c>
      <c r="N11047" t="s">
        <v>50</v>
      </c>
      <c r="O11047">
        <v>1</v>
      </c>
      <c r="P11047" t="s">
        <v>2511</v>
      </c>
      <c r="Q11047" t="s">
        <v>2512</v>
      </c>
      <c r="R11047" t="s">
        <v>41</v>
      </c>
      <c r="S11047" t="s">
        <v>42</v>
      </c>
      <c r="T11047" t="s">
        <v>74</v>
      </c>
      <c r="U11047" t="s">
        <v>75</v>
      </c>
      <c r="V11047" t="s">
        <v>50</v>
      </c>
    </row>
    <row r="11048" spans="1:22">
      <c r="A11048" s="4">
        <v>46104</v>
      </c>
      <c r="B11048" t="s">
        <v>7934</v>
      </c>
      <c r="C11048" t="s">
        <v>2568</v>
      </c>
      <c r="D11048">
        <v>1</v>
      </c>
      <c r="E11048">
        <v>302000.24</v>
      </c>
      <c r="F11048">
        <f>Table2[[#This Row],[Đơn Giá Chuẩn]]*Table2[[#This Row],[Tổng số lượng bán]]</f>
        <v>302000.24</v>
      </c>
      <c r="H11048">
        <f>Table2[[#This Row],[Doanh số bán]]-Table2[[#This Row],[Chiết khấu]]</f>
        <v>302000.24</v>
      </c>
      <c r="I11048">
        <v>0</v>
      </c>
      <c r="J11048">
        <v>0</v>
      </c>
      <c r="K11048" t="s">
        <v>50</v>
      </c>
      <c r="L11048">
        <v>1</v>
      </c>
      <c r="M11048" t="s">
        <v>37</v>
      </c>
      <c r="N11048" t="s">
        <v>50</v>
      </c>
      <c r="O11048">
        <v>1</v>
      </c>
      <c r="P11048" t="s">
        <v>84</v>
      </c>
      <c r="Q11048" t="s">
        <v>85</v>
      </c>
      <c r="R11048" t="s">
        <v>41</v>
      </c>
      <c r="S11048" t="s">
        <v>42</v>
      </c>
      <c r="T11048" t="s">
        <v>74</v>
      </c>
      <c r="U11048" t="s">
        <v>75</v>
      </c>
      <c r="V11048" t="s">
        <v>50</v>
      </c>
    </row>
    <row r="11049" spans="1:22">
      <c r="A11049" s="4">
        <v>46104</v>
      </c>
      <c r="B11049" t="s">
        <v>7935</v>
      </c>
      <c r="C11049" t="s">
        <v>2568</v>
      </c>
      <c r="D11049">
        <v>1</v>
      </c>
      <c r="E11049">
        <v>302000.24</v>
      </c>
      <c r="F11049">
        <f>Table2[[#This Row],[Đơn Giá Chuẩn]]*Table2[[#This Row],[Tổng số lượng bán]]</f>
        <v>302000.24</v>
      </c>
      <c r="H11049">
        <f>Table2[[#This Row],[Doanh số bán]]-Table2[[#This Row],[Chiết khấu]]</f>
        <v>302000.24</v>
      </c>
      <c r="I11049">
        <v>0</v>
      </c>
      <c r="J11049">
        <v>0</v>
      </c>
      <c r="K11049" t="s">
        <v>50</v>
      </c>
      <c r="L11049">
        <v>1</v>
      </c>
      <c r="M11049" t="s">
        <v>37</v>
      </c>
      <c r="N11049" t="s">
        <v>50</v>
      </c>
      <c r="O11049">
        <v>1</v>
      </c>
      <c r="P11049" t="s">
        <v>84</v>
      </c>
      <c r="Q11049" t="s">
        <v>85</v>
      </c>
      <c r="R11049" t="s">
        <v>41</v>
      </c>
      <c r="S11049" t="s">
        <v>42</v>
      </c>
      <c r="T11049" t="s">
        <v>74</v>
      </c>
      <c r="U11049" t="s">
        <v>75</v>
      </c>
      <c r="V11049" t="s">
        <v>50</v>
      </c>
    </row>
    <row r="11050" spans="1:22">
      <c r="A11050" s="4">
        <v>46121</v>
      </c>
      <c r="B11050" t="s">
        <v>9004</v>
      </c>
      <c r="C11050" t="s">
        <v>83</v>
      </c>
      <c r="D11050">
        <v>2</v>
      </c>
      <c r="E11050">
        <v>177000</v>
      </c>
      <c r="F11050">
        <f>Table2[[#This Row],[Đơn Giá Chuẩn]]*Table2[[#This Row],[Tổng số lượng bán]]</f>
        <v>354000</v>
      </c>
      <c r="G11050">
        <v>0</v>
      </c>
      <c r="H11050">
        <f>Table2[[#This Row],[Doanh số bán]]-Table2[[#This Row],[Chiết khấu]]</f>
        <v>354000</v>
      </c>
      <c r="K11050" t="s">
        <v>24</v>
      </c>
      <c r="L11050">
        <v>0.25</v>
      </c>
      <c r="M11050" t="s">
        <v>319</v>
      </c>
      <c r="N11050" t="s">
        <v>26</v>
      </c>
      <c r="O11050">
        <v>0.5</v>
      </c>
      <c r="P11050" t="s">
        <v>272</v>
      </c>
      <c r="Q11050" t="s">
        <v>273</v>
      </c>
      <c r="R11050" t="s">
        <v>41</v>
      </c>
      <c r="S11050" t="s">
        <v>42</v>
      </c>
      <c r="T11050" t="s">
        <v>320</v>
      </c>
      <c r="U11050" t="s">
        <v>321</v>
      </c>
      <c r="V11050" t="s">
        <v>33</v>
      </c>
    </row>
    <row r="11051" spans="1:22">
      <c r="A11051" s="4">
        <v>46121</v>
      </c>
      <c r="B11051" t="s">
        <v>9012</v>
      </c>
      <c r="C11051" t="s">
        <v>83</v>
      </c>
      <c r="D11051">
        <v>4</v>
      </c>
      <c r="E11051">
        <v>177000</v>
      </c>
      <c r="F11051">
        <f>Table2[[#This Row],[Đơn Giá Chuẩn]]*Table2[[#This Row],[Tổng số lượng bán]]</f>
        <v>708000</v>
      </c>
      <c r="G11051">
        <v>0</v>
      </c>
      <c r="H11051">
        <f>Table2[[#This Row],[Doanh số bán]]-Table2[[#This Row],[Chiết khấu]]</f>
        <v>708000</v>
      </c>
      <c r="K11051" t="s">
        <v>24</v>
      </c>
      <c r="L11051">
        <v>0.25</v>
      </c>
      <c r="M11051" t="s">
        <v>319</v>
      </c>
      <c r="N11051" t="s">
        <v>26</v>
      </c>
      <c r="O11051">
        <v>1</v>
      </c>
      <c r="P11051" t="s">
        <v>272</v>
      </c>
      <c r="Q11051" t="s">
        <v>273</v>
      </c>
      <c r="R11051" t="s">
        <v>41</v>
      </c>
      <c r="S11051" t="s">
        <v>42</v>
      </c>
      <c r="T11051" t="s">
        <v>320</v>
      </c>
      <c r="U11051" t="s">
        <v>321</v>
      </c>
      <c r="V11051" t="s">
        <v>33</v>
      </c>
    </row>
    <row r="11052" spans="1:22">
      <c r="A11052" s="4">
        <v>46104</v>
      </c>
      <c r="B11052" t="s">
        <v>7937</v>
      </c>
      <c r="C11052" t="s">
        <v>155</v>
      </c>
      <c r="D11052">
        <v>10</v>
      </c>
      <c r="E11052">
        <v>88450.004000000015</v>
      </c>
      <c r="F11052">
        <f>Table2[[#This Row],[Đơn Giá Chuẩn]]*Table2[[#This Row],[Tổng số lượng bán]]</f>
        <v>884500.04000000015</v>
      </c>
      <c r="H11052">
        <f>Table2[[#This Row],[Doanh số bán]]-Table2[[#This Row],[Chiết khấu]]</f>
        <v>884500.04000000015</v>
      </c>
      <c r="I11052">
        <v>0</v>
      </c>
      <c r="J11052">
        <v>0</v>
      </c>
      <c r="K11052" t="s">
        <v>50</v>
      </c>
      <c r="L11052">
        <v>0.35199999999999998</v>
      </c>
      <c r="M11052" t="s">
        <v>37</v>
      </c>
      <c r="N11052" t="s">
        <v>50</v>
      </c>
      <c r="O11052">
        <v>3.5199999999999996</v>
      </c>
      <c r="P11052" t="s">
        <v>3291</v>
      </c>
      <c r="Q11052" t="s">
        <v>3292</v>
      </c>
      <c r="R11052" t="s">
        <v>107</v>
      </c>
      <c r="S11052" t="s">
        <v>108</v>
      </c>
      <c r="T11052" t="s">
        <v>74</v>
      </c>
      <c r="U11052" t="s">
        <v>75</v>
      </c>
      <c r="V11052" t="s">
        <v>50</v>
      </c>
    </row>
    <row r="11053" spans="1:22">
      <c r="A11053" s="4">
        <v>46104</v>
      </c>
      <c r="B11053" t="s">
        <v>7938</v>
      </c>
      <c r="C11053" t="s">
        <v>2568</v>
      </c>
      <c r="D11053">
        <v>1</v>
      </c>
      <c r="E11053">
        <v>302000.24</v>
      </c>
      <c r="F11053">
        <f>Table2[[#This Row],[Đơn Giá Chuẩn]]*Table2[[#This Row],[Tổng số lượng bán]]</f>
        <v>302000.24</v>
      </c>
      <c r="H11053">
        <f>Table2[[#This Row],[Doanh số bán]]-Table2[[#This Row],[Chiết khấu]]</f>
        <v>302000.24</v>
      </c>
      <c r="I11053">
        <v>0</v>
      </c>
      <c r="J11053">
        <v>0</v>
      </c>
      <c r="K11053" t="s">
        <v>50</v>
      </c>
      <c r="L11053">
        <v>1</v>
      </c>
      <c r="M11053" t="s">
        <v>37</v>
      </c>
      <c r="N11053" t="s">
        <v>50</v>
      </c>
      <c r="O11053">
        <v>1</v>
      </c>
      <c r="P11053" t="s">
        <v>84</v>
      </c>
      <c r="Q11053" t="s">
        <v>85</v>
      </c>
      <c r="R11053" t="s">
        <v>41</v>
      </c>
      <c r="S11053" t="s">
        <v>42</v>
      </c>
      <c r="T11053" t="s">
        <v>74</v>
      </c>
      <c r="U11053" t="s">
        <v>75</v>
      </c>
      <c r="V11053" t="s">
        <v>50</v>
      </c>
    </row>
    <row r="11054" spans="1:22">
      <c r="A11054" s="4">
        <v>46104</v>
      </c>
      <c r="B11054" t="s">
        <v>7939</v>
      </c>
      <c r="C11054" t="s">
        <v>2568</v>
      </c>
      <c r="D11054">
        <v>1</v>
      </c>
      <c r="E11054">
        <v>302000.24</v>
      </c>
      <c r="F11054">
        <f>Table2[[#This Row],[Đơn Giá Chuẩn]]*Table2[[#This Row],[Tổng số lượng bán]]</f>
        <v>302000.24</v>
      </c>
      <c r="H11054">
        <f>Table2[[#This Row],[Doanh số bán]]-Table2[[#This Row],[Chiết khấu]]</f>
        <v>302000.24</v>
      </c>
      <c r="I11054">
        <v>0</v>
      </c>
      <c r="J11054">
        <v>0</v>
      </c>
      <c r="K11054" t="s">
        <v>50</v>
      </c>
      <c r="L11054">
        <v>1</v>
      </c>
      <c r="M11054" t="s">
        <v>37</v>
      </c>
      <c r="N11054" t="s">
        <v>50</v>
      </c>
      <c r="O11054">
        <v>1</v>
      </c>
      <c r="P11054" t="s">
        <v>84</v>
      </c>
      <c r="Q11054" t="s">
        <v>85</v>
      </c>
      <c r="R11054" t="s">
        <v>41</v>
      </c>
      <c r="S11054" t="s">
        <v>42</v>
      </c>
      <c r="T11054" t="s">
        <v>74</v>
      </c>
      <c r="U11054" t="s">
        <v>75</v>
      </c>
      <c r="V11054" t="s">
        <v>50</v>
      </c>
    </row>
    <row r="11055" spans="1:22">
      <c r="A11055" s="4">
        <v>46104</v>
      </c>
      <c r="B11055" t="s">
        <v>7940</v>
      </c>
      <c r="C11055" t="s">
        <v>1862</v>
      </c>
      <c r="D11055">
        <v>1</v>
      </c>
      <c r="E11055">
        <v>55899.560000000005</v>
      </c>
      <c r="F11055">
        <f>Table2[[#This Row],[Đơn Giá Chuẩn]]*Table2[[#This Row],[Tổng số lượng bán]]</f>
        <v>55899.560000000005</v>
      </c>
      <c r="H11055">
        <f>Table2[[#This Row],[Doanh số bán]]-Table2[[#This Row],[Chiết khấu]]</f>
        <v>55899.560000000005</v>
      </c>
      <c r="I11055">
        <v>0</v>
      </c>
      <c r="J11055">
        <v>0</v>
      </c>
      <c r="K11055" t="s">
        <v>50</v>
      </c>
      <c r="L11055">
        <v>0.12</v>
      </c>
      <c r="M11055" t="s">
        <v>37</v>
      </c>
      <c r="N11055" t="s">
        <v>50</v>
      </c>
      <c r="O11055">
        <v>0.12</v>
      </c>
      <c r="P11055" t="s">
        <v>656</v>
      </c>
      <c r="Q11055" t="s">
        <v>657</v>
      </c>
      <c r="R11055" t="s">
        <v>107</v>
      </c>
      <c r="S11055" t="s">
        <v>108</v>
      </c>
      <c r="T11055" t="s">
        <v>74</v>
      </c>
      <c r="U11055" t="s">
        <v>75</v>
      </c>
      <c r="V11055" t="s">
        <v>50</v>
      </c>
    </row>
    <row r="11056" spans="1:22">
      <c r="A11056" s="4">
        <v>46104</v>
      </c>
      <c r="B11056" t="s">
        <v>7941</v>
      </c>
      <c r="C11056" t="s">
        <v>2568</v>
      </c>
      <c r="D11056">
        <v>1</v>
      </c>
      <c r="E11056">
        <v>302000.24</v>
      </c>
      <c r="F11056">
        <f>Table2[[#This Row],[Đơn Giá Chuẩn]]*Table2[[#This Row],[Tổng số lượng bán]]</f>
        <v>302000.24</v>
      </c>
      <c r="H11056">
        <f>Table2[[#This Row],[Doanh số bán]]-Table2[[#This Row],[Chiết khấu]]</f>
        <v>302000.24</v>
      </c>
      <c r="I11056">
        <v>0</v>
      </c>
      <c r="J11056">
        <v>0</v>
      </c>
      <c r="K11056" t="s">
        <v>50</v>
      </c>
      <c r="L11056">
        <v>1</v>
      </c>
      <c r="M11056" t="s">
        <v>37</v>
      </c>
      <c r="N11056" t="s">
        <v>50</v>
      </c>
      <c r="O11056">
        <v>1</v>
      </c>
      <c r="P11056" t="s">
        <v>84</v>
      </c>
      <c r="Q11056" t="s">
        <v>85</v>
      </c>
      <c r="R11056" t="s">
        <v>41</v>
      </c>
      <c r="S11056" t="s">
        <v>42</v>
      </c>
      <c r="T11056" t="s">
        <v>74</v>
      </c>
      <c r="U11056" t="s">
        <v>75</v>
      </c>
      <c r="V11056" t="s">
        <v>50</v>
      </c>
    </row>
    <row r="11057" spans="1:22">
      <c r="A11057" s="4">
        <v>46104</v>
      </c>
      <c r="B11057" t="s">
        <v>7942</v>
      </c>
      <c r="C11057" t="s">
        <v>2568</v>
      </c>
      <c r="D11057">
        <v>1</v>
      </c>
      <c r="E11057">
        <v>302000.24</v>
      </c>
      <c r="F11057">
        <f>Table2[[#This Row],[Đơn Giá Chuẩn]]*Table2[[#This Row],[Tổng số lượng bán]]</f>
        <v>302000.24</v>
      </c>
      <c r="H11057">
        <f>Table2[[#This Row],[Doanh số bán]]-Table2[[#This Row],[Chiết khấu]]</f>
        <v>302000.24</v>
      </c>
      <c r="I11057">
        <v>0</v>
      </c>
      <c r="J11057">
        <v>0</v>
      </c>
      <c r="K11057" t="s">
        <v>50</v>
      </c>
      <c r="L11057">
        <v>1</v>
      </c>
      <c r="M11057" t="s">
        <v>37</v>
      </c>
      <c r="N11057" t="s">
        <v>50</v>
      </c>
      <c r="O11057">
        <v>1</v>
      </c>
      <c r="P11057" t="s">
        <v>84</v>
      </c>
      <c r="Q11057" t="s">
        <v>85</v>
      </c>
      <c r="R11057" t="s">
        <v>41</v>
      </c>
      <c r="S11057" t="s">
        <v>42</v>
      </c>
      <c r="T11057" t="s">
        <v>74</v>
      </c>
      <c r="U11057" t="s">
        <v>75</v>
      </c>
      <c r="V11057" t="s">
        <v>50</v>
      </c>
    </row>
    <row r="11058" spans="1:22">
      <c r="A11058" s="4">
        <v>46104</v>
      </c>
      <c r="B11058" t="s">
        <v>7943</v>
      </c>
      <c r="C11058" t="s">
        <v>2568</v>
      </c>
      <c r="D11058">
        <v>4</v>
      </c>
      <c r="E11058">
        <v>262000.01</v>
      </c>
      <c r="F11058">
        <f>Table2[[#This Row],[Đơn Giá Chuẩn]]*Table2[[#This Row],[Tổng số lượng bán]]</f>
        <v>1048000.04</v>
      </c>
      <c r="H11058">
        <f>Table2[[#This Row],[Doanh số bán]]-Table2[[#This Row],[Chiết khấu]]</f>
        <v>1048000.04</v>
      </c>
      <c r="I11058">
        <v>0</v>
      </c>
      <c r="J11058">
        <v>0</v>
      </c>
      <c r="K11058" t="s">
        <v>50</v>
      </c>
      <c r="L11058">
        <v>1</v>
      </c>
      <c r="M11058" t="s">
        <v>37</v>
      </c>
      <c r="N11058" t="s">
        <v>50</v>
      </c>
      <c r="O11058">
        <v>4</v>
      </c>
      <c r="P11058" t="s">
        <v>2511</v>
      </c>
      <c r="Q11058" t="s">
        <v>2512</v>
      </c>
      <c r="R11058" t="s">
        <v>41</v>
      </c>
      <c r="S11058" t="s">
        <v>42</v>
      </c>
      <c r="T11058" t="s">
        <v>74</v>
      </c>
      <c r="U11058" t="s">
        <v>75</v>
      </c>
      <c r="V11058" t="s">
        <v>50</v>
      </c>
    </row>
    <row r="11059" spans="1:22">
      <c r="A11059" s="4">
        <v>46104</v>
      </c>
      <c r="B11059" t="s">
        <v>7944</v>
      </c>
      <c r="C11059" t="s">
        <v>1862</v>
      </c>
      <c r="D11059">
        <v>2</v>
      </c>
      <c r="E11059">
        <v>55900.100000000006</v>
      </c>
      <c r="F11059">
        <f>Table2[[#This Row],[Đơn Giá Chuẩn]]*Table2[[#This Row],[Tổng số lượng bán]]</f>
        <v>111800.20000000001</v>
      </c>
      <c r="H11059">
        <f>Table2[[#This Row],[Doanh số bán]]-Table2[[#This Row],[Chiết khấu]]</f>
        <v>111800.20000000001</v>
      </c>
      <c r="I11059">
        <v>0</v>
      </c>
      <c r="J11059">
        <v>0</v>
      </c>
      <c r="K11059" t="s">
        <v>50</v>
      </c>
      <c r="L11059">
        <v>0.12</v>
      </c>
      <c r="M11059" t="s">
        <v>37</v>
      </c>
      <c r="N11059" t="s">
        <v>50</v>
      </c>
      <c r="O11059">
        <v>0.24</v>
      </c>
      <c r="P11059" t="s">
        <v>656</v>
      </c>
      <c r="Q11059" t="s">
        <v>657</v>
      </c>
      <c r="R11059" t="s">
        <v>107</v>
      </c>
      <c r="S11059" t="s">
        <v>108</v>
      </c>
      <c r="T11059" t="s">
        <v>74</v>
      </c>
      <c r="U11059" t="s">
        <v>75</v>
      </c>
      <c r="V11059" t="s">
        <v>50</v>
      </c>
    </row>
    <row r="11060" spans="1:22">
      <c r="A11060" s="4">
        <v>46104</v>
      </c>
      <c r="B11060" t="s">
        <v>7945</v>
      </c>
      <c r="C11060" t="s">
        <v>2568</v>
      </c>
      <c r="D11060">
        <v>1</v>
      </c>
      <c r="E11060">
        <v>302000.24</v>
      </c>
      <c r="F11060">
        <f>Table2[[#This Row],[Đơn Giá Chuẩn]]*Table2[[#This Row],[Tổng số lượng bán]]</f>
        <v>302000.24</v>
      </c>
      <c r="H11060">
        <f>Table2[[#This Row],[Doanh số bán]]-Table2[[#This Row],[Chiết khấu]]</f>
        <v>302000.24</v>
      </c>
      <c r="I11060">
        <v>0</v>
      </c>
      <c r="J11060">
        <v>0</v>
      </c>
      <c r="K11060" t="s">
        <v>50</v>
      </c>
      <c r="L11060">
        <v>1</v>
      </c>
      <c r="M11060" t="s">
        <v>37</v>
      </c>
      <c r="N11060" t="s">
        <v>50</v>
      </c>
      <c r="O11060">
        <v>1</v>
      </c>
      <c r="P11060" t="s">
        <v>84</v>
      </c>
      <c r="Q11060" t="s">
        <v>85</v>
      </c>
      <c r="R11060" t="s">
        <v>41</v>
      </c>
      <c r="S11060" t="s">
        <v>42</v>
      </c>
      <c r="T11060" t="s">
        <v>74</v>
      </c>
      <c r="U11060" t="s">
        <v>75</v>
      </c>
      <c r="V11060" t="s">
        <v>50</v>
      </c>
    </row>
    <row r="11061" spans="1:22">
      <c r="A11061" s="4">
        <v>46104</v>
      </c>
      <c r="B11061" t="s">
        <v>7946</v>
      </c>
      <c r="C11061" t="s">
        <v>1862</v>
      </c>
      <c r="D11061">
        <v>3</v>
      </c>
      <c r="E11061">
        <v>51499.999640000002</v>
      </c>
      <c r="F11061">
        <f>Table2[[#This Row],[Đơn Giá Chuẩn]]*Table2[[#This Row],[Tổng số lượng bán]]</f>
        <v>154499.99892000001</v>
      </c>
      <c r="H11061">
        <f>Table2[[#This Row],[Doanh số bán]]-Table2[[#This Row],[Chiết khấu]]</f>
        <v>154499.99892000001</v>
      </c>
      <c r="I11061">
        <v>0</v>
      </c>
      <c r="J11061">
        <v>0</v>
      </c>
      <c r="K11061" t="s">
        <v>50</v>
      </c>
      <c r="L11061">
        <v>0.12</v>
      </c>
      <c r="M11061" t="s">
        <v>37</v>
      </c>
      <c r="N11061" t="s">
        <v>50</v>
      </c>
      <c r="O11061">
        <v>0.36</v>
      </c>
      <c r="P11061" t="s">
        <v>520</v>
      </c>
      <c r="Q11061" t="s">
        <v>521</v>
      </c>
      <c r="R11061" t="s">
        <v>107</v>
      </c>
      <c r="S11061" t="s">
        <v>108</v>
      </c>
      <c r="T11061" t="s">
        <v>74</v>
      </c>
      <c r="U11061" t="s">
        <v>75</v>
      </c>
      <c r="V11061" t="s">
        <v>50</v>
      </c>
    </row>
    <row r="11062" spans="1:22">
      <c r="A11062" s="4">
        <v>46104</v>
      </c>
      <c r="B11062" t="s">
        <v>7947</v>
      </c>
      <c r="C11062" t="s">
        <v>155</v>
      </c>
      <c r="D11062">
        <v>1</v>
      </c>
      <c r="E11062">
        <v>331000.40000000002</v>
      </c>
      <c r="F11062">
        <f>Table2[[#This Row],[Đơn Giá Chuẩn]]*Table2[[#This Row],[Tổng số lượng bán]]</f>
        <v>331000.40000000002</v>
      </c>
      <c r="H11062">
        <f>Table2[[#This Row],[Doanh số bán]]-Table2[[#This Row],[Chiết khấu]]</f>
        <v>331000.40000000002</v>
      </c>
      <c r="I11062">
        <v>0</v>
      </c>
      <c r="J11062">
        <v>0</v>
      </c>
      <c r="K11062" t="s">
        <v>50</v>
      </c>
      <c r="L11062">
        <v>1.6</v>
      </c>
      <c r="M11062" t="s">
        <v>37</v>
      </c>
      <c r="N11062" t="s">
        <v>50</v>
      </c>
      <c r="O11062">
        <v>1.6</v>
      </c>
      <c r="P11062" t="s">
        <v>839</v>
      </c>
      <c r="Q11062" t="s">
        <v>840</v>
      </c>
      <c r="R11062" t="s">
        <v>107</v>
      </c>
      <c r="S11062" t="s">
        <v>108</v>
      </c>
      <c r="T11062" t="s">
        <v>74</v>
      </c>
      <c r="U11062" t="s">
        <v>75</v>
      </c>
      <c r="V11062" t="s">
        <v>50</v>
      </c>
    </row>
    <row r="11063" spans="1:22">
      <c r="A11063" s="4">
        <v>46104</v>
      </c>
      <c r="B11063" t="s">
        <v>7947</v>
      </c>
      <c r="C11063" t="s">
        <v>1862</v>
      </c>
      <c r="D11063">
        <v>1</v>
      </c>
      <c r="E11063">
        <v>51499.640000000007</v>
      </c>
      <c r="F11063">
        <f>Table2[[#This Row],[Đơn Giá Chuẩn]]*Table2[[#This Row],[Tổng số lượng bán]]</f>
        <v>51499.640000000007</v>
      </c>
      <c r="H11063">
        <f>Table2[[#This Row],[Doanh số bán]]-Table2[[#This Row],[Chiết khấu]]</f>
        <v>51499.640000000007</v>
      </c>
      <c r="I11063">
        <v>0</v>
      </c>
      <c r="J11063">
        <v>0</v>
      </c>
      <c r="K11063" t="s">
        <v>50</v>
      </c>
      <c r="L11063">
        <v>0.12</v>
      </c>
      <c r="M11063" t="s">
        <v>37</v>
      </c>
      <c r="N11063" t="s">
        <v>50</v>
      </c>
      <c r="O11063">
        <v>0.12</v>
      </c>
      <c r="P11063" t="s">
        <v>520</v>
      </c>
      <c r="Q11063" t="s">
        <v>521</v>
      </c>
      <c r="R11063" t="s">
        <v>107</v>
      </c>
      <c r="S11063" t="s">
        <v>108</v>
      </c>
      <c r="T11063" t="s">
        <v>74</v>
      </c>
      <c r="U11063" t="s">
        <v>75</v>
      </c>
      <c r="V11063" t="s">
        <v>50</v>
      </c>
    </row>
    <row r="11064" spans="1:22">
      <c r="A11064" s="4">
        <v>46104</v>
      </c>
      <c r="B11064" t="s">
        <v>7948</v>
      </c>
      <c r="C11064" t="s">
        <v>2568</v>
      </c>
      <c r="D11064">
        <v>1</v>
      </c>
      <c r="E11064">
        <v>302000.24</v>
      </c>
      <c r="F11064">
        <f>Table2[[#This Row],[Đơn Giá Chuẩn]]*Table2[[#This Row],[Tổng số lượng bán]]</f>
        <v>302000.24</v>
      </c>
      <c r="H11064">
        <f>Table2[[#This Row],[Doanh số bán]]-Table2[[#This Row],[Chiết khấu]]</f>
        <v>302000.24</v>
      </c>
      <c r="I11064">
        <v>0</v>
      </c>
      <c r="J11064">
        <v>0</v>
      </c>
      <c r="K11064" t="s">
        <v>50</v>
      </c>
      <c r="L11064">
        <v>1</v>
      </c>
      <c r="M11064" t="s">
        <v>37</v>
      </c>
      <c r="N11064" t="s">
        <v>50</v>
      </c>
      <c r="O11064">
        <v>1</v>
      </c>
      <c r="P11064" t="s">
        <v>84</v>
      </c>
      <c r="Q11064" t="s">
        <v>85</v>
      </c>
      <c r="R11064" t="s">
        <v>41</v>
      </c>
      <c r="S11064" t="s">
        <v>42</v>
      </c>
      <c r="T11064" t="s">
        <v>74</v>
      </c>
      <c r="U11064" t="s">
        <v>75</v>
      </c>
      <c r="V11064" t="s">
        <v>50</v>
      </c>
    </row>
    <row r="11065" spans="1:22">
      <c r="A11065" s="4">
        <v>46123</v>
      </c>
      <c r="B11065" t="s">
        <v>9069</v>
      </c>
      <c r="C11065" t="s">
        <v>83</v>
      </c>
      <c r="D11065">
        <v>2</v>
      </c>
      <c r="E11065">
        <v>177000</v>
      </c>
      <c r="F11065">
        <f>Table2[[#This Row],[Đơn Giá Chuẩn]]*Table2[[#This Row],[Tổng số lượng bán]]</f>
        <v>354000</v>
      </c>
      <c r="G11065">
        <v>0</v>
      </c>
      <c r="H11065">
        <f>Table2[[#This Row],[Doanh số bán]]-Table2[[#This Row],[Chiết khấu]]</f>
        <v>354000</v>
      </c>
      <c r="K11065" t="s">
        <v>24</v>
      </c>
      <c r="L11065">
        <v>0.25</v>
      </c>
      <c r="M11065" t="s">
        <v>25</v>
      </c>
      <c r="N11065" t="s">
        <v>26</v>
      </c>
      <c r="O11065">
        <v>0.5</v>
      </c>
      <c r="P11065" t="s">
        <v>272</v>
      </c>
      <c r="Q11065" t="s">
        <v>273</v>
      </c>
      <c r="R11065" t="s">
        <v>41</v>
      </c>
      <c r="S11065" t="s">
        <v>42</v>
      </c>
      <c r="T11065" t="s">
        <v>31</v>
      </c>
      <c r="U11065" t="s">
        <v>32</v>
      </c>
      <c r="V11065" t="s">
        <v>33</v>
      </c>
    </row>
    <row r="11066" spans="1:22">
      <c r="A11066" s="4">
        <v>46104</v>
      </c>
      <c r="B11066" t="s">
        <v>7949</v>
      </c>
      <c r="C11066" t="s">
        <v>1862</v>
      </c>
      <c r="D11066">
        <v>1</v>
      </c>
      <c r="E11066">
        <v>51499.640000000007</v>
      </c>
      <c r="F11066">
        <f>Table2[[#This Row],[Đơn Giá Chuẩn]]*Table2[[#This Row],[Tổng số lượng bán]]</f>
        <v>51499.640000000007</v>
      </c>
      <c r="H11066">
        <f>Table2[[#This Row],[Doanh số bán]]-Table2[[#This Row],[Chiết khấu]]</f>
        <v>51499.640000000007</v>
      </c>
      <c r="I11066">
        <v>0</v>
      </c>
      <c r="J11066">
        <v>0</v>
      </c>
      <c r="K11066" t="s">
        <v>50</v>
      </c>
      <c r="L11066">
        <v>0.16</v>
      </c>
      <c r="M11066" t="s">
        <v>37</v>
      </c>
      <c r="N11066" t="s">
        <v>50</v>
      </c>
      <c r="O11066">
        <v>0.16</v>
      </c>
      <c r="P11066" t="s">
        <v>105</v>
      </c>
      <c r="Q11066" t="s">
        <v>106</v>
      </c>
      <c r="R11066" t="s">
        <v>107</v>
      </c>
      <c r="S11066" t="s">
        <v>108</v>
      </c>
      <c r="T11066" t="s">
        <v>74</v>
      </c>
      <c r="U11066" t="s">
        <v>75</v>
      </c>
      <c r="V11066" t="s">
        <v>50</v>
      </c>
    </row>
    <row r="11067" spans="1:22">
      <c r="A11067" s="4">
        <v>46104</v>
      </c>
      <c r="B11067" t="s">
        <v>7950</v>
      </c>
      <c r="C11067" t="s">
        <v>155</v>
      </c>
      <c r="D11067">
        <v>1</v>
      </c>
      <c r="E11067">
        <v>167165.48000000001</v>
      </c>
      <c r="F11067">
        <f>Table2[[#This Row],[Đơn Giá Chuẩn]]*Table2[[#This Row],[Tổng số lượng bán]]</f>
        <v>167165.48000000001</v>
      </c>
      <c r="H11067">
        <f>Table2[[#This Row],[Doanh số bán]]-Table2[[#This Row],[Chiết khấu]]</f>
        <v>167165.48000000001</v>
      </c>
      <c r="I11067">
        <v>0</v>
      </c>
      <c r="J11067">
        <v>0</v>
      </c>
      <c r="K11067" t="s">
        <v>50</v>
      </c>
      <c r="L11067">
        <v>0.2</v>
      </c>
      <c r="M11067" t="s">
        <v>37</v>
      </c>
      <c r="N11067" t="s">
        <v>50</v>
      </c>
      <c r="O11067">
        <v>0.2</v>
      </c>
      <c r="P11067" t="s">
        <v>156</v>
      </c>
      <c r="Q11067" t="s">
        <v>157</v>
      </c>
      <c r="R11067" t="s">
        <v>107</v>
      </c>
      <c r="S11067" t="s">
        <v>108</v>
      </c>
      <c r="T11067" t="s">
        <v>74</v>
      </c>
      <c r="U11067" t="s">
        <v>75</v>
      </c>
      <c r="V11067" t="s">
        <v>50</v>
      </c>
    </row>
    <row r="11068" spans="1:22">
      <c r="A11068" s="4">
        <v>46104</v>
      </c>
      <c r="B11068" t="s">
        <v>7951</v>
      </c>
      <c r="C11068" t="s">
        <v>2568</v>
      </c>
      <c r="D11068">
        <v>1</v>
      </c>
      <c r="E11068">
        <v>302000.24</v>
      </c>
      <c r="F11068">
        <f>Table2[[#This Row],[Đơn Giá Chuẩn]]*Table2[[#This Row],[Tổng số lượng bán]]</f>
        <v>302000.24</v>
      </c>
      <c r="H11068">
        <f>Table2[[#This Row],[Doanh số bán]]-Table2[[#This Row],[Chiết khấu]]</f>
        <v>302000.24</v>
      </c>
      <c r="I11068">
        <v>0</v>
      </c>
      <c r="J11068">
        <v>0</v>
      </c>
      <c r="K11068" t="s">
        <v>50</v>
      </c>
      <c r="L11068">
        <v>1</v>
      </c>
      <c r="M11068" t="s">
        <v>37</v>
      </c>
      <c r="N11068" t="s">
        <v>50</v>
      </c>
      <c r="O11068">
        <v>1</v>
      </c>
      <c r="P11068" t="s">
        <v>84</v>
      </c>
      <c r="Q11068" t="s">
        <v>85</v>
      </c>
      <c r="R11068" t="s">
        <v>41</v>
      </c>
      <c r="S11068" t="s">
        <v>42</v>
      </c>
      <c r="T11068" t="s">
        <v>74</v>
      </c>
      <c r="U11068" t="s">
        <v>75</v>
      </c>
      <c r="V11068" t="s">
        <v>50</v>
      </c>
    </row>
    <row r="11069" spans="1:22">
      <c r="A11069" s="4">
        <v>46104</v>
      </c>
      <c r="B11069" t="s">
        <v>7952</v>
      </c>
      <c r="C11069" t="s">
        <v>155</v>
      </c>
      <c r="D11069">
        <v>2</v>
      </c>
      <c r="E11069">
        <v>167164.94</v>
      </c>
      <c r="F11069">
        <f>Table2[[#This Row],[Đơn Giá Chuẩn]]*Table2[[#This Row],[Tổng số lượng bán]]</f>
        <v>334329.88</v>
      </c>
      <c r="H11069">
        <f>Table2[[#This Row],[Doanh số bán]]-Table2[[#This Row],[Chiết khấu]]</f>
        <v>334329.88</v>
      </c>
      <c r="I11069">
        <v>0</v>
      </c>
      <c r="J11069">
        <v>0</v>
      </c>
      <c r="K11069" t="s">
        <v>50</v>
      </c>
      <c r="L11069">
        <v>0.2</v>
      </c>
      <c r="M11069" t="s">
        <v>37</v>
      </c>
      <c r="N11069" t="s">
        <v>50</v>
      </c>
      <c r="O11069">
        <v>0.4</v>
      </c>
      <c r="P11069" t="s">
        <v>156</v>
      </c>
      <c r="Q11069" t="s">
        <v>157</v>
      </c>
      <c r="R11069" t="s">
        <v>107</v>
      </c>
      <c r="S11069" t="s">
        <v>108</v>
      </c>
      <c r="T11069" t="s">
        <v>74</v>
      </c>
      <c r="U11069" t="s">
        <v>75</v>
      </c>
      <c r="V11069" t="s">
        <v>50</v>
      </c>
    </row>
    <row r="11070" spans="1:22">
      <c r="A11070" s="4">
        <v>46104</v>
      </c>
      <c r="B11070" t="s">
        <v>7952</v>
      </c>
      <c r="C11070" t="s">
        <v>1862</v>
      </c>
      <c r="D11070">
        <v>2</v>
      </c>
      <c r="E11070">
        <v>55900.100000000006</v>
      </c>
      <c r="F11070">
        <f>Table2[[#This Row],[Đơn Giá Chuẩn]]*Table2[[#This Row],[Tổng số lượng bán]]</f>
        <v>111800.20000000001</v>
      </c>
      <c r="H11070">
        <f>Table2[[#This Row],[Doanh số bán]]-Table2[[#This Row],[Chiết khấu]]</f>
        <v>111800.20000000001</v>
      </c>
      <c r="I11070">
        <v>0</v>
      </c>
      <c r="J11070">
        <v>0</v>
      </c>
      <c r="K11070" t="s">
        <v>50</v>
      </c>
      <c r="L11070">
        <v>0.12</v>
      </c>
      <c r="M11070" t="s">
        <v>37</v>
      </c>
      <c r="N11070" t="s">
        <v>50</v>
      </c>
      <c r="O11070">
        <v>0.24</v>
      </c>
      <c r="P11070" t="s">
        <v>586</v>
      </c>
      <c r="Q11070" t="s">
        <v>587</v>
      </c>
      <c r="R11070" t="s">
        <v>107</v>
      </c>
      <c r="S11070" t="s">
        <v>108</v>
      </c>
      <c r="T11070" t="s">
        <v>74</v>
      </c>
      <c r="U11070" t="s">
        <v>75</v>
      </c>
      <c r="V11070" t="s">
        <v>50</v>
      </c>
    </row>
    <row r="11071" spans="1:22">
      <c r="A11071" s="4">
        <v>46104</v>
      </c>
      <c r="B11071" t="s">
        <v>7953</v>
      </c>
      <c r="C11071" t="s">
        <v>2568</v>
      </c>
      <c r="D11071">
        <v>2</v>
      </c>
      <c r="E11071">
        <v>302000.24</v>
      </c>
      <c r="F11071">
        <f>Table2[[#This Row],[Đơn Giá Chuẩn]]*Table2[[#This Row],[Tổng số lượng bán]]</f>
        <v>604000.48</v>
      </c>
      <c r="H11071">
        <f>Table2[[#This Row],[Doanh số bán]]-Table2[[#This Row],[Chiết khấu]]</f>
        <v>604000.48</v>
      </c>
      <c r="I11071">
        <v>0</v>
      </c>
      <c r="J11071">
        <v>0</v>
      </c>
      <c r="K11071" t="s">
        <v>50</v>
      </c>
      <c r="L11071">
        <v>1</v>
      </c>
      <c r="M11071" t="s">
        <v>37</v>
      </c>
      <c r="N11071" t="s">
        <v>50</v>
      </c>
      <c r="O11071">
        <v>2</v>
      </c>
      <c r="P11071" t="s">
        <v>84</v>
      </c>
      <c r="Q11071" t="s">
        <v>85</v>
      </c>
      <c r="R11071" t="s">
        <v>41</v>
      </c>
      <c r="S11071" t="s">
        <v>42</v>
      </c>
      <c r="T11071" t="s">
        <v>74</v>
      </c>
      <c r="U11071" t="s">
        <v>75</v>
      </c>
      <c r="V11071" t="s">
        <v>50</v>
      </c>
    </row>
    <row r="11072" spans="1:22">
      <c r="A11072" s="4">
        <v>46104</v>
      </c>
      <c r="B11072" t="s">
        <v>7954</v>
      </c>
      <c r="C11072" t="s">
        <v>2568</v>
      </c>
      <c r="D11072">
        <v>1</v>
      </c>
      <c r="E11072">
        <v>302000.24</v>
      </c>
      <c r="F11072">
        <f>Table2[[#This Row],[Đơn Giá Chuẩn]]*Table2[[#This Row],[Tổng số lượng bán]]</f>
        <v>302000.24</v>
      </c>
      <c r="H11072">
        <f>Table2[[#This Row],[Doanh số bán]]-Table2[[#This Row],[Chiết khấu]]</f>
        <v>302000.24</v>
      </c>
      <c r="I11072">
        <v>0</v>
      </c>
      <c r="J11072">
        <v>0</v>
      </c>
      <c r="K11072" t="s">
        <v>50</v>
      </c>
      <c r="L11072">
        <v>1</v>
      </c>
      <c r="M11072" t="s">
        <v>37</v>
      </c>
      <c r="N11072" t="s">
        <v>50</v>
      </c>
      <c r="O11072">
        <v>1</v>
      </c>
      <c r="P11072" t="s">
        <v>84</v>
      </c>
      <c r="Q11072" t="s">
        <v>85</v>
      </c>
      <c r="R11072" t="s">
        <v>41</v>
      </c>
      <c r="S11072" t="s">
        <v>42</v>
      </c>
      <c r="T11072" t="s">
        <v>74</v>
      </c>
      <c r="U11072" t="s">
        <v>75</v>
      </c>
      <c r="V11072" t="s">
        <v>50</v>
      </c>
    </row>
    <row r="11073" spans="1:22">
      <c r="A11073" s="4">
        <v>46104</v>
      </c>
      <c r="B11073" t="s">
        <v>7955</v>
      </c>
      <c r="C11073" t="s">
        <v>1862</v>
      </c>
      <c r="D11073">
        <v>1</v>
      </c>
      <c r="E11073">
        <v>55899.560000000005</v>
      </c>
      <c r="F11073">
        <f>Table2[[#This Row],[Đơn Giá Chuẩn]]*Table2[[#This Row],[Tổng số lượng bán]]</f>
        <v>55899.560000000005</v>
      </c>
      <c r="H11073">
        <f>Table2[[#This Row],[Doanh số bán]]-Table2[[#This Row],[Chiết khấu]]</f>
        <v>55899.560000000005</v>
      </c>
      <c r="I11073">
        <v>0</v>
      </c>
      <c r="J11073">
        <v>0</v>
      </c>
      <c r="K11073" t="s">
        <v>50</v>
      </c>
      <c r="L11073">
        <v>0.12</v>
      </c>
      <c r="M11073" t="s">
        <v>37</v>
      </c>
      <c r="N11073" t="s">
        <v>50</v>
      </c>
      <c r="O11073">
        <v>0.12</v>
      </c>
      <c r="P11073" t="s">
        <v>656</v>
      </c>
      <c r="Q11073" t="s">
        <v>657</v>
      </c>
      <c r="R11073" t="s">
        <v>107</v>
      </c>
      <c r="S11073" t="s">
        <v>108</v>
      </c>
      <c r="T11073" t="s">
        <v>74</v>
      </c>
      <c r="U11073" t="s">
        <v>75</v>
      </c>
      <c r="V11073" t="s">
        <v>50</v>
      </c>
    </row>
    <row r="11074" spans="1:22">
      <c r="A11074" s="4">
        <v>46104</v>
      </c>
      <c r="B11074" t="s">
        <v>7956</v>
      </c>
      <c r="C11074" t="s">
        <v>35</v>
      </c>
      <c r="D11074">
        <v>2</v>
      </c>
      <c r="E11074">
        <v>58000.160000000003</v>
      </c>
      <c r="F11074">
        <f>Table2[[#This Row],[Đơn Giá Chuẩn]]*Table2[[#This Row],[Tổng số lượng bán]]</f>
        <v>116000.32000000001</v>
      </c>
      <c r="H11074">
        <f>Table2[[#This Row],[Doanh số bán]]-Table2[[#This Row],[Chiết khấu]]</f>
        <v>116000.32000000001</v>
      </c>
      <c r="I11074">
        <v>0</v>
      </c>
      <c r="J11074">
        <v>0</v>
      </c>
      <c r="K11074" t="s">
        <v>50</v>
      </c>
      <c r="L11074">
        <v>0.05</v>
      </c>
      <c r="M11074" t="s">
        <v>37</v>
      </c>
      <c r="N11074" t="s">
        <v>50</v>
      </c>
      <c r="O11074">
        <v>0.1</v>
      </c>
      <c r="P11074" t="s">
        <v>39</v>
      </c>
      <c r="Q11074" t="s">
        <v>40</v>
      </c>
      <c r="R11074" t="s">
        <v>41</v>
      </c>
      <c r="S11074" t="s">
        <v>42</v>
      </c>
      <c r="T11074" t="s">
        <v>74</v>
      </c>
      <c r="U11074" t="s">
        <v>75</v>
      </c>
      <c r="V11074" t="s">
        <v>50</v>
      </c>
    </row>
    <row r="11075" spans="1:22">
      <c r="A11075" s="4">
        <v>46104</v>
      </c>
      <c r="B11075" t="s">
        <v>7956</v>
      </c>
      <c r="C11075" t="s">
        <v>2568</v>
      </c>
      <c r="D11075">
        <v>1</v>
      </c>
      <c r="E11075">
        <v>342000.2</v>
      </c>
      <c r="F11075">
        <f>Table2[[#This Row],[Đơn Giá Chuẩn]]*Table2[[#This Row],[Tổng số lượng bán]]</f>
        <v>342000.2</v>
      </c>
      <c r="H11075">
        <f>Table2[[#This Row],[Doanh số bán]]-Table2[[#This Row],[Chiết khấu]]</f>
        <v>342000.2</v>
      </c>
      <c r="I11075">
        <v>0</v>
      </c>
      <c r="J11075">
        <v>0</v>
      </c>
      <c r="K11075" t="s">
        <v>50</v>
      </c>
      <c r="L11075">
        <v>0.5</v>
      </c>
      <c r="M11075" t="s">
        <v>37</v>
      </c>
      <c r="N11075" t="s">
        <v>50</v>
      </c>
      <c r="O11075">
        <v>0.5</v>
      </c>
      <c r="P11075" t="s">
        <v>158</v>
      </c>
      <c r="Q11075" t="s">
        <v>159</v>
      </c>
      <c r="R11075" t="s">
        <v>41</v>
      </c>
      <c r="S11075" t="s">
        <v>42</v>
      </c>
      <c r="T11075" t="s">
        <v>74</v>
      </c>
      <c r="U11075" t="s">
        <v>75</v>
      </c>
      <c r="V11075" t="s">
        <v>50</v>
      </c>
    </row>
    <row r="11076" spans="1:22">
      <c r="A11076" s="4">
        <v>46123</v>
      </c>
      <c r="B11076" t="s">
        <v>9092</v>
      </c>
      <c r="C11076" t="s">
        <v>83</v>
      </c>
      <c r="D11076">
        <v>1</v>
      </c>
      <c r="E11076">
        <v>177000</v>
      </c>
      <c r="F11076">
        <f>Table2[[#This Row],[Đơn Giá Chuẩn]]*Table2[[#This Row],[Tổng số lượng bán]]</f>
        <v>177000</v>
      </c>
      <c r="G11076">
        <v>0</v>
      </c>
      <c r="H11076">
        <f>Table2[[#This Row],[Doanh số bán]]-Table2[[#This Row],[Chiết khấu]]</f>
        <v>177000</v>
      </c>
      <c r="K11076" t="s">
        <v>24</v>
      </c>
      <c r="L11076">
        <v>0.25</v>
      </c>
      <c r="M11076" t="s">
        <v>25</v>
      </c>
      <c r="N11076" t="s">
        <v>26</v>
      </c>
      <c r="O11076">
        <v>0.25</v>
      </c>
      <c r="P11076" t="s">
        <v>272</v>
      </c>
      <c r="Q11076" t="s">
        <v>273</v>
      </c>
      <c r="R11076" t="s">
        <v>41</v>
      </c>
      <c r="S11076" t="s">
        <v>42</v>
      </c>
      <c r="T11076" t="s">
        <v>31</v>
      </c>
      <c r="U11076" t="s">
        <v>32</v>
      </c>
      <c r="V11076" t="s">
        <v>33</v>
      </c>
    </row>
    <row r="11077" spans="1:22">
      <c r="A11077" s="4">
        <v>46104</v>
      </c>
      <c r="B11077" t="s">
        <v>7958</v>
      </c>
      <c r="C11077" t="s">
        <v>2568</v>
      </c>
      <c r="D11077">
        <v>1</v>
      </c>
      <c r="E11077">
        <v>262000.28000000003</v>
      </c>
      <c r="F11077">
        <f>Table2[[#This Row],[Đơn Giá Chuẩn]]*Table2[[#This Row],[Tổng số lượng bán]]</f>
        <v>262000.28000000003</v>
      </c>
      <c r="H11077">
        <f>Table2[[#This Row],[Doanh số bán]]-Table2[[#This Row],[Chiết khấu]]</f>
        <v>262000.28000000003</v>
      </c>
      <c r="I11077">
        <v>0</v>
      </c>
      <c r="J11077">
        <v>0</v>
      </c>
      <c r="K11077" t="s">
        <v>50</v>
      </c>
      <c r="L11077">
        <v>1</v>
      </c>
      <c r="M11077" t="s">
        <v>37</v>
      </c>
      <c r="N11077" t="s">
        <v>50</v>
      </c>
      <c r="O11077">
        <v>1</v>
      </c>
      <c r="P11077" t="s">
        <v>2511</v>
      </c>
      <c r="Q11077" t="s">
        <v>2512</v>
      </c>
      <c r="R11077" t="s">
        <v>41</v>
      </c>
      <c r="S11077" t="s">
        <v>42</v>
      </c>
      <c r="T11077" t="s">
        <v>74</v>
      </c>
      <c r="U11077" t="s">
        <v>75</v>
      </c>
      <c r="V11077" t="s">
        <v>50</v>
      </c>
    </row>
    <row r="11078" spans="1:22">
      <c r="A11078" s="4">
        <v>46104</v>
      </c>
      <c r="B11078" t="s">
        <v>7958</v>
      </c>
      <c r="C11078" t="s">
        <v>1862</v>
      </c>
      <c r="D11078">
        <v>10</v>
      </c>
      <c r="E11078">
        <v>55899.992000000006</v>
      </c>
      <c r="F11078">
        <f>Table2[[#This Row],[Đơn Giá Chuẩn]]*Table2[[#This Row],[Tổng số lượng bán]]</f>
        <v>558999.92000000004</v>
      </c>
      <c r="H11078">
        <f>Table2[[#This Row],[Doanh số bán]]-Table2[[#This Row],[Chiết khấu]]</f>
        <v>558999.92000000004</v>
      </c>
      <c r="I11078">
        <v>0</v>
      </c>
      <c r="J11078">
        <v>0</v>
      </c>
      <c r="K11078" t="s">
        <v>50</v>
      </c>
      <c r="L11078">
        <v>0.12</v>
      </c>
      <c r="M11078" t="s">
        <v>37</v>
      </c>
      <c r="N11078" t="s">
        <v>50</v>
      </c>
      <c r="O11078">
        <v>1.2</v>
      </c>
      <c r="P11078" t="s">
        <v>656</v>
      </c>
      <c r="Q11078" t="s">
        <v>657</v>
      </c>
      <c r="R11078" t="s">
        <v>107</v>
      </c>
      <c r="S11078" t="s">
        <v>108</v>
      </c>
      <c r="T11078" t="s">
        <v>74</v>
      </c>
      <c r="U11078" t="s">
        <v>75</v>
      </c>
      <c r="V11078" t="s">
        <v>50</v>
      </c>
    </row>
    <row r="11079" spans="1:22">
      <c r="A11079" s="4">
        <v>46104</v>
      </c>
      <c r="B11079" t="s">
        <v>7958</v>
      </c>
      <c r="C11079" t="s">
        <v>1862</v>
      </c>
      <c r="D11079">
        <v>3</v>
      </c>
      <c r="E11079">
        <v>51499.999640000002</v>
      </c>
      <c r="F11079">
        <f>Table2[[#This Row],[Đơn Giá Chuẩn]]*Table2[[#This Row],[Tổng số lượng bán]]</f>
        <v>154499.99892000001</v>
      </c>
      <c r="H11079">
        <f>Table2[[#This Row],[Doanh số bán]]-Table2[[#This Row],[Chiết khấu]]</f>
        <v>154499.99892000001</v>
      </c>
      <c r="I11079">
        <v>0</v>
      </c>
      <c r="J11079">
        <v>0</v>
      </c>
      <c r="K11079" t="s">
        <v>50</v>
      </c>
      <c r="L11079">
        <v>0.16</v>
      </c>
      <c r="M11079" t="s">
        <v>37</v>
      </c>
      <c r="N11079" t="s">
        <v>50</v>
      </c>
      <c r="O11079">
        <v>0.48</v>
      </c>
      <c r="P11079" t="s">
        <v>105</v>
      </c>
      <c r="Q11079" t="s">
        <v>106</v>
      </c>
      <c r="R11079" t="s">
        <v>107</v>
      </c>
      <c r="S11079" t="s">
        <v>108</v>
      </c>
      <c r="T11079" t="s">
        <v>74</v>
      </c>
      <c r="U11079" t="s">
        <v>75</v>
      </c>
      <c r="V11079" t="s">
        <v>50</v>
      </c>
    </row>
    <row r="11080" spans="1:22">
      <c r="A11080" s="4">
        <v>46124</v>
      </c>
      <c r="B11080" t="s">
        <v>9100</v>
      </c>
      <c r="C11080" t="s">
        <v>83</v>
      </c>
      <c r="D11080">
        <v>5</v>
      </c>
      <c r="E11080">
        <v>177000</v>
      </c>
      <c r="F11080">
        <f>Table2[[#This Row],[Đơn Giá Chuẩn]]*Table2[[#This Row],[Tổng số lượng bán]]</f>
        <v>885000</v>
      </c>
      <c r="G11080">
        <v>0</v>
      </c>
      <c r="H11080">
        <f>Table2[[#This Row],[Doanh số bán]]-Table2[[#This Row],[Chiết khấu]]</f>
        <v>885000</v>
      </c>
      <c r="K11080" t="s">
        <v>24</v>
      </c>
      <c r="L11080">
        <v>0.25</v>
      </c>
      <c r="M11080" t="s">
        <v>319</v>
      </c>
      <c r="N11080" t="s">
        <v>26</v>
      </c>
      <c r="O11080">
        <v>1.25</v>
      </c>
      <c r="P11080" t="s">
        <v>272</v>
      </c>
      <c r="Q11080" t="s">
        <v>273</v>
      </c>
      <c r="R11080" t="s">
        <v>41</v>
      </c>
      <c r="S11080" t="s">
        <v>42</v>
      </c>
      <c r="T11080" t="s">
        <v>320</v>
      </c>
      <c r="U11080" t="s">
        <v>321</v>
      </c>
      <c r="V11080" t="s">
        <v>33</v>
      </c>
    </row>
    <row r="11081" spans="1:22">
      <c r="A11081" s="4">
        <v>46104</v>
      </c>
      <c r="B11081" t="s">
        <v>7960</v>
      </c>
      <c r="C11081" t="s">
        <v>2568</v>
      </c>
      <c r="D11081">
        <v>5</v>
      </c>
      <c r="E11081">
        <v>262000.06400000001</v>
      </c>
      <c r="F11081">
        <f>Table2[[#This Row],[Đơn Giá Chuẩn]]*Table2[[#This Row],[Tổng số lượng bán]]</f>
        <v>1310000.32</v>
      </c>
      <c r="H11081">
        <f>Table2[[#This Row],[Doanh số bán]]-Table2[[#This Row],[Chiết khấu]]</f>
        <v>1310000.32</v>
      </c>
      <c r="I11081">
        <v>0</v>
      </c>
      <c r="J11081">
        <v>0</v>
      </c>
      <c r="K11081" t="s">
        <v>50</v>
      </c>
      <c r="L11081">
        <v>1</v>
      </c>
      <c r="M11081" t="s">
        <v>37</v>
      </c>
      <c r="N11081" t="s">
        <v>50</v>
      </c>
      <c r="O11081">
        <v>5</v>
      </c>
      <c r="P11081" t="s">
        <v>2511</v>
      </c>
      <c r="Q11081" t="s">
        <v>2512</v>
      </c>
      <c r="R11081" t="s">
        <v>41</v>
      </c>
      <c r="S11081" t="s">
        <v>42</v>
      </c>
      <c r="T11081" t="s">
        <v>74</v>
      </c>
      <c r="U11081" t="s">
        <v>75</v>
      </c>
      <c r="V11081" t="s">
        <v>50</v>
      </c>
    </row>
    <row r="11082" spans="1:22">
      <c r="A11082" s="4">
        <v>46104</v>
      </c>
      <c r="B11082" t="s">
        <v>7961</v>
      </c>
      <c r="C11082" t="s">
        <v>2568</v>
      </c>
      <c r="D11082">
        <v>1</v>
      </c>
      <c r="E11082">
        <v>353000</v>
      </c>
      <c r="F11082">
        <f>Table2[[#This Row],[Đơn Giá Chuẩn]]*Table2[[#This Row],[Tổng số lượng bán]]</f>
        <v>353000</v>
      </c>
      <c r="H11082">
        <f>Table2[[#This Row],[Doanh số bán]]-Table2[[#This Row],[Chiết khấu]]</f>
        <v>353000</v>
      </c>
      <c r="I11082">
        <v>0</v>
      </c>
      <c r="J11082">
        <v>0</v>
      </c>
      <c r="K11082" t="s">
        <v>50</v>
      </c>
      <c r="L11082">
        <v>0.5</v>
      </c>
      <c r="M11082" t="s">
        <v>37</v>
      </c>
      <c r="N11082" t="s">
        <v>50</v>
      </c>
      <c r="O11082">
        <v>0.5</v>
      </c>
      <c r="P11082" t="s">
        <v>101</v>
      </c>
      <c r="Q11082" t="s">
        <v>102</v>
      </c>
      <c r="R11082" t="s">
        <v>41</v>
      </c>
      <c r="S11082" t="s">
        <v>42</v>
      </c>
      <c r="T11082" t="s">
        <v>74</v>
      </c>
      <c r="U11082" t="s">
        <v>75</v>
      </c>
      <c r="V11082" t="s">
        <v>50</v>
      </c>
    </row>
    <row r="11083" spans="1:22">
      <c r="A11083" s="4">
        <v>46104</v>
      </c>
      <c r="B11083" t="s">
        <v>7962</v>
      </c>
      <c r="C11083" t="s">
        <v>2568</v>
      </c>
      <c r="D11083">
        <v>1</v>
      </c>
      <c r="E11083">
        <v>302000.24</v>
      </c>
      <c r="F11083">
        <f>Table2[[#This Row],[Đơn Giá Chuẩn]]*Table2[[#This Row],[Tổng số lượng bán]]</f>
        <v>302000.24</v>
      </c>
      <c r="H11083">
        <f>Table2[[#This Row],[Doanh số bán]]-Table2[[#This Row],[Chiết khấu]]</f>
        <v>302000.24</v>
      </c>
      <c r="I11083">
        <v>0</v>
      </c>
      <c r="J11083">
        <v>0</v>
      </c>
      <c r="K11083" t="s">
        <v>50</v>
      </c>
      <c r="L11083">
        <v>1</v>
      </c>
      <c r="M11083" t="s">
        <v>37</v>
      </c>
      <c r="N11083" t="s">
        <v>50</v>
      </c>
      <c r="O11083">
        <v>1</v>
      </c>
      <c r="P11083" t="s">
        <v>84</v>
      </c>
      <c r="Q11083" t="s">
        <v>85</v>
      </c>
      <c r="R11083" t="s">
        <v>41</v>
      </c>
      <c r="S11083" t="s">
        <v>42</v>
      </c>
      <c r="T11083" t="s">
        <v>74</v>
      </c>
      <c r="U11083" t="s">
        <v>75</v>
      </c>
      <c r="V11083" t="s">
        <v>50</v>
      </c>
    </row>
    <row r="11084" spans="1:22">
      <c r="A11084" s="4">
        <v>46104</v>
      </c>
      <c r="B11084" t="s">
        <v>7963</v>
      </c>
      <c r="C11084" t="s">
        <v>155</v>
      </c>
      <c r="D11084">
        <v>1</v>
      </c>
      <c r="E11084">
        <v>167165.48000000001</v>
      </c>
      <c r="F11084">
        <f>Table2[[#This Row],[Đơn Giá Chuẩn]]*Table2[[#This Row],[Tổng số lượng bán]]</f>
        <v>167165.48000000001</v>
      </c>
      <c r="H11084">
        <f>Table2[[#This Row],[Doanh số bán]]-Table2[[#This Row],[Chiết khấu]]</f>
        <v>167165.48000000001</v>
      </c>
      <c r="I11084">
        <v>0</v>
      </c>
      <c r="J11084">
        <v>0</v>
      </c>
      <c r="K11084" t="s">
        <v>50</v>
      </c>
      <c r="L11084">
        <v>0.2</v>
      </c>
      <c r="M11084" t="s">
        <v>37</v>
      </c>
      <c r="N11084" t="s">
        <v>50</v>
      </c>
      <c r="O11084">
        <v>0.2</v>
      </c>
      <c r="P11084" t="s">
        <v>156</v>
      </c>
      <c r="Q11084" t="s">
        <v>157</v>
      </c>
      <c r="R11084" t="s">
        <v>107</v>
      </c>
      <c r="S11084" t="s">
        <v>108</v>
      </c>
      <c r="T11084" t="s">
        <v>74</v>
      </c>
      <c r="U11084" t="s">
        <v>75</v>
      </c>
      <c r="V11084" t="s">
        <v>50</v>
      </c>
    </row>
    <row r="11085" spans="1:22">
      <c r="A11085" s="4">
        <v>46104</v>
      </c>
      <c r="B11085" t="s">
        <v>7964</v>
      </c>
      <c r="C11085" t="s">
        <v>2568</v>
      </c>
      <c r="D11085">
        <v>2</v>
      </c>
      <c r="E11085">
        <v>261999.74000000002</v>
      </c>
      <c r="F11085">
        <f>Table2[[#This Row],[Đơn Giá Chuẩn]]*Table2[[#This Row],[Tổng số lượng bán]]</f>
        <v>523999.48000000004</v>
      </c>
      <c r="H11085">
        <f>Table2[[#This Row],[Doanh số bán]]-Table2[[#This Row],[Chiết khấu]]</f>
        <v>523999.48000000004</v>
      </c>
      <c r="I11085">
        <v>0</v>
      </c>
      <c r="J11085">
        <v>0</v>
      </c>
      <c r="K11085" t="s">
        <v>50</v>
      </c>
      <c r="L11085">
        <v>1</v>
      </c>
      <c r="M11085" t="s">
        <v>37</v>
      </c>
      <c r="N11085" t="s">
        <v>50</v>
      </c>
      <c r="O11085">
        <v>2</v>
      </c>
      <c r="P11085" t="s">
        <v>2511</v>
      </c>
      <c r="Q11085" t="s">
        <v>2512</v>
      </c>
      <c r="R11085" t="s">
        <v>41</v>
      </c>
      <c r="S11085" t="s">
        <v>42</v>
      </c>
      <c r="T11085" t="s">
        <v>74</v>
      </c>
      <c r="U11085" t="s">
        <v>75</v>
      </c>
      <c r="V11085" t="s">
        <v>50</v>
      </c>
    </row>
    <row r="11086" spans="1:22">
      <c r="A11086" s="4">
        <v>46104</v>
      </c>
      <c r="B11086" t="s">
        <v>7965</v>
      </c>
      <c r="C11086" t="s">
        <v>1862</v>
      </c>
      <c r="D11086">
        <v>1</v>
      </c>
      <c r="E11086">
        <v>55899.560000000005</v>
      </c>
      <c r="F11086">
        <f>Table2[[#This Row],[Đơn Giá Chuẩn]]*Table2[[#This Row],[Tổng số lượng bán]]</f>
        <v>55899.560000000005</v>
      </c>
      <c r="H11086">
        <f>Table2[[#This Row],[Doanh số bán]]-Table2[[#This Row],[Chiết khấu]]</f>
        <v>55899.560000000005</v>
      </c>
      <c r="I11086">
        <v>0</v>
      </c>
      <c r="J11086">
        <v>0</v>
      </c>
      <c r="K11086" t="s">
        <v>50</v>
      </c>
      <c r="L11086">
        <v>0.12</v>
      </c>
      <c r="M11086" t="s">
        <v>37</v>
      </c>
      <c r="N11086" t="s">
        <v>50</v>
      </c>
      <c r="O11086">
        <v>0.12</v>
      </c>
      <c r="P11086" t="s">
        <v>656</v>
      </c>
      <c r="Q11086" t="s">
        <v>657</v>
      </c>
      <c r="R11086" t="s">
        <v>107</v>
      </c>
      <c r="S11086" t="s">
        <v>108</v>
      </c>
      <c r="T11086" t="s">
        <v>74</v>
      </c>
      <c r="U11086" t="s">
        <v>75</v>
      </c>
      <c r="V11086" t="s">
        <v>50</v>
      </c>
    </row>
    <row r="11087" spans="1:22">
      <c r="A11087" s="4">
        <v>46104</v>
      </c>
      <c r="B11087" t="s">
        <v>7965</v>
      </c>
      <c r="C11087" t="s">
        <v>1862</v>
      </c>
      <c r="D11087">
        <v>1</v>
      </c>
      <c r="E11087">
        <v>51499.640000000007</v>
      </c>
      <c r="F11087">
        <f>Table2[[#This Row],[Đơn Giá Chuẩn]]*Table2[[#This Row],[Tổng số lượng bán]]</f>
        <v>51499.640000000007</v>
      </c>
      <c r="H11087">
        <f>Table2[[#This Row],[Doanh số bán]]-Table2[[#This Row],[Chiết khấu]]</f>
        <v>51499.640000000007</v>
      </c>
      <c r="I11087">
        <v>0</v>
      </c>
      <c r="J11087">
        <v>0</v>
      </c>
      <c r="K11087" t="s">
        <v>50</v>
      </c>
      <c r="L11087">
        <v>0.12</v>
      </c>
      <c r="M11087" t="s">
        <v>37</v>
      </c>
      <c r="N11087" t="s">
        <v>50</v>
      </c>
      <c r="O11087">
        <v>0.12</v>
      </c>
      <c r="P11087" t="s">
        <v>520</v>
      </c>
      <c r="Q11087" t="s">
        <v>521</v>
      </c>
      <c r="R11087" t="s">
        <v>107</v>
      </c>
      <c r="S11087" t="s">
        <v>108</v>
      </c>
      <c r="T11087" t="s">
        <v>74</v>
      </c>
      <c r="U11087" t="s">
        <v>75</v>
      </c>
      <c r="V11087" t="s">
        <v>50</v>
      </c>
    </row>
    <row r="11088" spans="1:22">
      <c r="A11088" s="4">
        <v>46104</v>
      </c>
      <c r="B11088" t="s">
        <v>7965</v>
      </c>
      <c r="C11088" t="s">
        <v>1862</v>
      </c>
      <c r="D11088">
        <v>1</v>
      </c>
      <c r="E11088">
        <v>51499.640000000007</v>
      </c>
      <c r="F11088">
        <f>Table2[[#This Row],[Đơn Giá Chuẩn]]*Table2[[#This Row],[Tổng số lượng bán]]</f>
        <v>51499.640000000007</v>
      </c>
      <c r="H11088">
        <f>Table2[[#This Row],[Doanh số bán]]-Table2[[#This Row],[Chiết khấu]]</f>
        <v>51499.640000000007</v>
      </c>
      <c r="I11088">
        <v>0</v>
      </c>
      <c r="J11088">
        <v>0</v>
      </c>
      <c r="K11088" t="s">
        <v>50</v>
      </c>
      <c r="L11088">
        <v>0.16</v>
      </c>
      <c r="M11088" t="s">
        <v>37</v>
      </c>
      <c r="N11088" t="s">
        <v>50</v>
      </c>
      <c r="O11088">
        <v>0.16</v>
      </c>
      <c r="P11088" t="s">
        <v>105</v>
      </c>
      <c r="Q11088" t="s">
        <v>106</v>
      </c>
      <c r="R11088" t="s">
        <v>107</v>
      </c>
      <c r="S11088" t="s">
        <v>108</v>
      </c>
      <c r="T11088" t="s">
        <v>74</v>
      </c>
      <c r="U11088" t="s">
        <v>75</v>
      </c>
      <c r="V11088" t="s">
        <v>50</v>
      </c>
    </row>
    <row r="11089" spans="1:22">
      <c r="A11089" s="4">
        <v>46104</v>
      </c>
      <c r="B11089" t="s">
        <v>7965</v>
      </c>
      <c r="C11089" t="s">
        <v>1862</v>
      </c>
      <c r="D11089">
        <v>1</v>
      </c>
      <c r="E11089">
        <v>55899.560000000005</v>
      </c>
      <c r="F11089">
        <f>Table2[[#This Row],[Đơn Giá Chuẩn]]*Table2[[#This Row],[Tổng số lượng bán]]</f>
        <v>55899.560000000005</v>
      </c>
      <c r="H11089">
        <f>Table2[[#This Row],[Doanh số bán]]-Table2[[#This Row],[Chiết khấu]]</f>
        <v>55899.560000000005</v>
      </c>
      <c r="I11089">
        <v>0</v>
      </c>
      <c r="J11089">
        <v>0</v>
      </c>
      <c r="K11089" t="s">
        <v>50</v>
      </c>
      <c r="L11089">
        <v>0.12</v>
      </c>
      <c r="M11089" t="s">
        <v>37</v>
      </c>
      <c r="N11089" t="s">
        <v>50</v>
      </c>
      <c r="O11089">
        <v>0.12</v>
      </c>
      <c r="P11089" t="s">
        <v>586</v>
      </c>
      <c r="Q11089" t="s">
        <v>587</v>
      </c>
      <c r="R11089" t="s">
        <v>107</v>
      </c>
      <c r="S11089" t="s">
        <v>108</v>
      </c>
      <c r="T11089" t="s">
        <v>74</v>
      </c>
      <c r="U11089" t="s">
        <v>75</v>
      </c>
      <c r="V11089" t="s">
        <v>50</v>
      </c>
    </row>
    <row r="11090" spans="1:22">
      <c r="A11090" s="4">
        <v>46104</v>
      </c>
      <c r="B11090" t="s">
        <v>7966</v>
      </c>
      <c r="C11090" t="s">
        <v>2568</v>
      </c>
      <c r="D11090">
        <v>1</v>
      </c>
      <c r="E11090">
        <v>302000.24</v>
      </c>
      <c r="F11090">
        <f>Table2[[#This Row],[Đơn Giá Chuẩn]]*Table2[[#This Row],[Tổng số lượng bán]]</f>
        <v>302000.24</v>
      </c>
      <c r="H11090">
        <f>Table2[[#This Row],[Doanh số bán]]-Table2[[#This Row],[Chiết khấu]]</f>
        <v>302000.24</v>
      </c>
      <c r="I11090">
        <v>0</v>
      </c>
      <c r="J11090">
        <v>0</v>
      </c>
      <c r="K11090" t="s">
        <v>50</v>
      </c>
      <c r="L11090">
        <v>1</v>
      </c>
      <c r="M11090" t="s">
        <v>37</v>
      </c>
      <c r="N11090" t="s">
        <v>50</v>
      </c>
      <c r="O11090">
        <v>1</v>
      </c>
      <c r="P11090" t="s">
        <v>84</v>
      </c>
      <c r="Q11090" t="s">
        <v>85</v>
      </c>
      <c r="R11090" t="s">
        <v>41</v>
      </c>
      <c r="S11090" t="s">
        <v>42</v>
      </c>
      <c r="T11090" t="s">
        <v>74</v>
      </c>
      <c r="U11090" t="s">
        <v>75</v>
      </c>
      <c r="V11090" t="s">
        <v>50</v>
      </c>
    </row>
    <row r="11091" spans="1:22">
      <c r="A11091" s="4">
        <v>46104</v>
      </c>
      <c r="B11091" t="s">
        <v>7967</v>
      </c>
      <c r="C11091" t="s">
        <v>155</v>
      </c>
      <c r="D11091">
        <v>1</v>
      </c>
      <c r="E11091">
        <v>331000.40000000002</v>
      </c>
      <c r="F11091">
        <f>Table2[[#This Row],[Đơn Giá Chuẩn]]*Table2[[#This Row],[Tổng số lượng bán]]</f>
        <v>331000.40000000002</v>
      </c>
      <c r="H11091">
        <f>Table2[[#This Row],[Doanh số bán]]-Table2[[#This Row],[Chiết khấu]]</f>
        <v>331000.40000000002</v>
      </c>
      <c r="I11091">
        <v>0</v>
      </c>
      <c r="J11091">
        <v>0</v>
      </c>
      <c r="K11091" t="s">
        <v>50</v>
      </c>
      <c r="L11091">
        <v>1.6</v>
      </c>
      <c r="M11091" t="s">
        <v>37</v>
      </c>
      <c r="N11091" t="s">
        <v>50</v>
      </c>
      <c r="O11091">
        <v>1.6</v>
      </c>
      <c r="P11091" t="s">
        <v>839</v>
      </c>
      <c r="Q11091" t="s">
        <v>840</v>
      </c>
      <c r="R11091" t="s">
        <v>107</v>
      </c>
      <c r="S11091" t="s">
        <v>108</v>
      </c>
      <c r="T11091" t="s">
        <v>74</v>
      </c>
      <c r="U11091" t="s">
        <v>75</v>
      </c>
      <c r="V11091" t="s">
        <v>50</v>
      </c>
    </row>
    <row r="11092" spans="1:22">
      <c r="A11092" s="4">
        <v>46104</v>
      </c>
      <c r="B11092" t="s">
        <v>7968</v>
      </c>
      <c r="C11092" t="s">
        <v>2568</v>
      </c>
      <c r="D11092">
        <v>20</v>
      </c>
      <c r="E11092">
        <v>184999.99952000001</v>
      </c>
      <c r="F11092">
        <f>Table2[[#This Row],[Đơn Giá Chuẩn]]*Table2[[#This Row],[Tổng số lượng bán]]</f>
        <v>3699999.9904000005</v>
      </c>
      <c r="H11092">
        <f>Table2[[#This Row],[Doanh số bán]]-Table2[[#This Row],[Chiết khấu]]</f>
        <v>3699999.9904000005</v>
      </c>
      <c r="I11092">
        <v>0</v>
      </c>
      <c r="J11092">
        <v>0</v>
      </c>
      <c r="K11092" t="s">
        <v>2217</v>
      </c>
      <c r="L11092">
        <v>1</v>
      </c>
      <c r="M11092" t="s">
        <v>37</v>
      </c>
      <c r="N11092" t="s">
        <v>26</v>
      </c>
      <c r="O11092">
        <v>20</v>
      </c>
      <c r="P11092" t="s">
        <v>512</v>
      </c>
      <c r="Q11092" t="s">
        <v>513</v>
      </c>
      <c r="R11092" t="s">
        <v>41</v>
      </c>
      <c r="S11092" t="s">
        <v>42</v>
      </c>
      <c r="T11092" t="s">
        <v>2393</v>
      </c>
      <c r="U11092" t="s">
        <v>2394</v>
      </c>
      <c r="V11092" t="s">
        <v>2271</v>
      </c>
    </row>
    <row r="11093" spans="1:22">
      <c r="A11093" s="4">
        <v>46104</v>
      </c>
      <c r="B11093" t="s">
        <v>7969</v>
      </c>
      <c r="C11093" t="s">
        <v>2568</v>
      </c>
      <c r="D11093">
        <v>200</v>
      </c>
      <c r="E11093">
        <v>262000.00028000004</v>
      </c>
      <c r="F11093">
        <f>Table2[[#This Row],[Đơn Giá Chuẩn]]*Table2[[#This Row],[Tổng số lượng bán]]</f>
        <v>52400000.056000009</v>
      </c>
      <c r="H11093">
        <f>Table2[[#This Row],[Doanh số bán]]-Table2[[#This Row],[Chiết khấu]]</f>
        <v>52400000.056000009</v>
      </c>
      <c r="I11093">
        <v>0</v>
      </c>
      <c r="J11093">
        <v>0</v>
      </c>
      <c r="K11093" t="s">
        <v>2217</v>
      </c>
      <c r="L11093">
        <v>1</v>
      </c>
      <c r="M11093" t="s">
        <v>37</v>
      </c>
      <c r="N11093" t="s">
        <v>38</v>
      </c>
      <c r="O11093">
        <v>200</v>
      </c>
      <c r="P11093" t="s">
        <v>2504</v>
      </c>
      <c r="Q11093" t="s">
        <v>2505</v>
      </c>
      <c r="R11093" t="s">
        <v>41</v>
      </c>
      <c r="S11093" t="s">
        <v>42</v>
      </c>
      <c r="T11093" t="s">
        <v>7970</v>
      </c>
      <c r="U11093" t="s">
        <v>7971</v>
      </c>
      <c r="V11093" t="s">
        <v>2271</v>
      </c>
    </row>
    <row r="11094" spans="1:22">
      <c r="A11094" s="4">
        <v>46104</v>
      </c>
      <c r="B11094" t="s">
        <v>7969</v>
      </c>
      <c r="C11094" t="s">
        <v>2568</v>
      </c>
      <c r="D11094">
        <v>250</v>
      </c>
      <c r="E11094">
        <v>176999.99996000002</v>
      </c>
      <c r="F11094">
        <f>Table2[[#This Row],[Đơn Giá Chuẩn]]*Table2[[#This Row],[Tổng số lượng bán]]</f>
        <v>44249999.990000002</v>
      </c>
      <c r="H11094">
        <f>Table2[[#This Row],[Doanh số bán]]-Table2[[#This Row],[Chiết khấu]]</f>
        <v>44249999.990000002</v>
      </c>
      <c r="I11094">
        <v>0</v>
      </c>
      <c r="J11094">
        <v>0</v>
      </c>
      <c r="K11094" t="s">
        <v>2217</v>
      </c>
      <c r="L11094">
        <v>1</v>
      </c>
      <c r="M11094" t="s">
        <v>37</v>
      </c>
      <c r="N11094" t="s">
        <v>38</v>
      </c>
      <c r="O11094">
        <v>250</v>
      </c>
      <c r="P11094" t="s">
        <v>2511</v>
      </c>
      <c r="Q11094" t="s">
        <v>2512</v>
      </c>
      <c r="R11094" t="s">
        <v>41</v>
      </c>
      <c r="S11094" t="s">
        <v>42</v>
      </c>
      <c r="T11094" t="s">
        <v>7970</v>
      </c>
      <c r="U11094" t="s">
        <v>7971</v>
      </c>
      <c r="V11094" t="s">
        <v>2271</v>
      </c>
    </row>
    <row r="11095" spans="1:22">
      <c r="A11095" s="4">
        <v>46104</v>
      </c>
      <c r="B11095" t="s">
        <v>7969</v>
      </c>
      <c r="C11095" t="s">
        <v>2568</v>
      </c>
      <c r="D11095">
        <v>180</v>
      </c>
      <c r="E11095">
        <v>186999.99968000001</v>
      </c>
      <c r="F11095">
        <f>Table2[[#This Row],[Đơn Giá Chuẩn]]*Table2[[#This Row],[Tổng số lượng bán]]</f>
        <v>33659999.942400001</v>
      </c>
      <c r="H11095">
        <f>Table2[[#This Row],[Doanh số bán]]-Table2[[#This Row],[Chiết khấu]]</f>
        <v>33659999.942400001</v>
      </c>
      <c r="I11095">
        <v>0</v>
      </c>
      <c r="J11095">
        <v>0</v>
      </c>
      <c r="K11095" t="s">
        <v>2217</v>
      </c>
      <c r="L11095">
        <v>0.5</v>
      </c>
      <c r="M11095" t="s">
        <v>37</v>
      </c>
      <c r="N11095" t="s">
        <v>38</v>
      </c>
      <c r="O11095">
        <v>90</v>
      </c>
      <c r="P11095" t="s">
        <v>101</v>
      </c>
      <c r="Q11095" t="s">
        <v>102</v>
      </c>
      <c r="R11095" t="s">
        <v>41</v>
      </c>
      <c r="S11095" t="s">
        <v>42</v>
      </c>
      <c r="T11095" t="s">
        <v>7970</v>
      </c>
      <c r="U11095" t="s">
        <v>7971</v>
      </c>
      <c r="V11095" t="s">
        <v>2271</v>
      </c>
    </row>
    <row r="11096" spans="1:22">
      <c r="A11096" s="4">
        <v>46104</v>
      </c>
      <c r="B11096" t="s">
        <v>7969</v>
      </c>
      <c r="C11096" t="s">
        <v>2568</v>
      </c>
      <c r="D11096">
        <v>5</v>
      </c>
      <c r="E11096">
        <v>452000.00036000006</v>
      </c>
      <c r="F11096">
        <f>Table2[[#This Row],[Đơn Giá Chuẩn]]*Table2[[#This Row],[Tổng số lượng bán]]</f>
        <v>2260000.0018000002</v>
      </c>
      <c r="H11096">
        <f>Table2[[#This Row],[Doanh số bán]]-Table2[[#This Row],[Chiết khấu]]</f>
        <v>2260000.0018000002</v>
      </c>
      <c r="I11096">
        <v>0</v>
      </c>
      <c r="J11096">
        <v>0</v>
      </c>
      <c r="K11096" t="s">
        <v>2217</v>
      </c>
      <c r="L11096">
        <v>0.1</v>
      </c>
      <c r="M11096" t="s">
        <v>37</v>
      </c>
      <c r="N11096" t="s">
        <v>38</v>
      </c>
      <c r="O11096">
        <v>0.5</v>
      </c>
      <c r="P11096" t="s">
        <v>7972</v>
      </c>
      <c r="Q11096" t="s">
        <v>7973</v>
      </c>
      <c r="R11096" t="s">
        <v>41</v>
      </c>
      <c r="S11096" t="s">
        <v>42</v>
      </c>
      <c r="T11096" t="s">
        <v>7970</v>
      </c>
      <c r="U11096" t="s">
        <v>7971</v>
      </c>
      <c r="V11096" t="s">
        <v>2271</v>
      </c>
    </row>
    <row r="11097" spans="1:22">
      <c r="A11097" s="4">
        <v>46104</v>
      </c>
      <c r="B11097" t="s">
        <v>7969</v>
      </c>
      <c r="C11097" t="s">
        <v>2568</v>
      </c>
      <c r="D11097">
        <v>11</v>
      </c>
      <c r="E11097">
        <v>186999.99968000001</v>
      </c>
      <c r="F11097">
        <f>Table2[[#This Row],[Đơn Giá Chuẩn]]*Table2[[#This Row],[Tổng số lượng bán]]</f>
        <v>2056999.9964800002</v>
      </c>
      <c r="H11097">
        <f>Table2[[#This Row],[Doanh số bán]]-Table2[[#This Row],[Chiết khấu]]</f>
        <v>2056999.9964800002</v>
      </c>
      <c r="I11097">
        <v>0</v>
      </c>
      <c r="J11097">
        <v>0</v>
      </c>
      <c r="K11097" t="s">
        <v>2217</v>
      </c>
      <c r="L11097">
        <v>0.25</v>
      </c>
      <c r="M11097" t="s">
        <v>37</v>
      </c>
      <c r="N11097" t="s">
        <v>38</v>
      </c>
      <c r="O11097">
        <v>2.75</v>
      </c>
      <c r="P11097" t="s">
        <v>284</v>
      </c>
      <c r="Q11097" t="s">
        <v>285</v>
      </c>
      <c r="R11097" t="s">
        <v>41</v>
      </c>
      <c r="S11097" t="s">
        <v>42</v>
      </c>
      <c r="T11097" t="s">
        <v>7970</v>
      </c>
      <c r="U11097" t="s">
        <v>7971</v>
      </c>
      <c r="V11097" t="s">
        <v>2271</v>
      </c>
    </row>
    <row r="11098" spans="1:22">
      <c r="A11098" s="4">
        <v>46104</v>
      </c>
      <c r="B11098" t="s">
        <v>7974</v>
      </c>
      <c r="C11098" t="s">
        <v>2568</v>
      </c>
      <c r="D11098">
        <v>30</v>
      </c>
      <c r="E11098">
        <v>192000.00008000003</v>
      </c>
      <c r="F11098">
        <f>Table2[[#This Row],[Đơn Giá Chuẩn]]*Table2[[#This Row],[Tổng số lượng bán]]</f>
        <v>5760000.0024000006</v>
      </c>
      <c r="H11098">
        <f>Table2[[#This Row],[Doanh số bán]]-Table2[[#This Row],[Chiết khấu]]</f>
        <v>5760000.0024000006</v>
      </c>
      <c r="I11098">
        <v>0</v>
      </c>
      <c r="J11098">
        <v>0</v>
      </c>
      <c r="K11098" t="s">
        <v>2217</v>
      </c>
      <c r="L11098">
        <v>1</v>
      </c>
      <c r="M11098" t="s">
        <v>37</v>
      </c>
      <c r="N11098" t="s">
        <v>26</v>
      </c>
      <c r="O11098">
        <v>30</v>
      </c>
      <c r="P11098" t="s">
        <v>512</v>
      </c>
      <c r="Q11098" t="s">
        <v>513</v>
      </c>
      <c r="R11098" t="s">
        <v>41</v>
      </c>
      <c r="S11098" t="s">
        <v>42</v>
      </c>
      <c r="T11098" t="s">
        <v>7975</v>
      </c>
      <c r="U11098" t="s">
        <v>7976</v>
      </c>
      <c r="V11098" t="s">
        <v>45</v>
      </c>
    </row>
    <row r="11099" spans="1:22">
      <c r="A11099" s="4">
        <v>46104</v>
      </c>
      <c r="B11099" t="s">
        <v>7977</v>
      </c>
      <c r="C11099" t="s">
        <v>155</v>
      </c>
      <c r="D11099">
        <v>10</v>
      </c>
      <c r="E11099">
        <v>281999.99972000002</v>
      </c>
      <c r="F11099">
        <f>Table2[[#This Row],[Đơn Giá Chuẩn]]*Table2[[#This Row],[Tổng số lượng bán]]</f>
        <v>2819999.9972000001</v>
      </c>
      <c r="H11099">
        <f>Table2[[#This Row],[Doanh số bán]]-Table2[[#This Row],[Chiết khấu]]</f>
        <v>2819999.9972000001</v>
      </c>
      <c r="I11099">
        <v>0</v>
      </c>
      <c r="J11099">
        <v>0</v>
      </c>
      <c r="K11099" t="s">
        <v>36</v>
      </c>
      <c r="L11099">
        <v>1.6</v>
      </c>
      <c r="M11099" t="s">
        <v>37</v>
      </c>
      <c r="N11099" t="s">
        <v>919</v>
      </c>
      <c r="O11099">
        <v>16</v>
      </c>
      <c r="P11099" t="s">
        <v>839</v>
      </c>
      <c r="Q11099" t="s">
        <v>840</v>
      </c>
      <c r="R11099" t="s">
        <v>107</v>
      </c>
      <c r="S11099" t="s">
        <v>108</v>
      </c>
      <c r="T11099" t="s">
        <v>7978</v>
      </c>
      <c r="U11099" t="s">
        <v>7979</v>
      </c>
      <c r="V11099" t="s">
        <v>45</v>
      </c>
    </row>
    <row r="11100" spans="1:22">
      <c r="A11100" s="4">
        <v>46104</v>
      </c>
      <c r="B11100" t="s">
        <v>7977</v>
      </c>
      <c r="C11100" t="s">
        <v>155</v>
      </c>
      <c r="D11100">
        <v>24</v>
      </c>
      <c r="E11100">
        <v>186700.00052</v>
      </c>
      <c r="F11100">
        <f>Table2[[#This Row],[Đơn Giá Chuẩn]]*Table2[[#This Row],[Tổng số lượng bán]]</f>
        <v>4480800.01248</v>
      </c>
      <c r="H11100">
        <f>Table2[[#This Row],[Doanh số bán]]-Table2[[#This Row],[Chiết khấu]]</f>
        <v>4480800.01248</v>
      </c>
      <c r="I11100">
        <v>0</v>
      </c>
      <c r="J11100">
        <v>0</v>
      </c>
      <c r="K11100" t="s">
        <v>36</v>
      </c>
      <c r="L11100">
        <v>0.2</v>
      </c>
      <c r="M11100" t="s">
        <v>37</v>
      </c>
      <c r="N11100" t="s">
        <v>919</v>
      </c>
      <c r="O11100">
        <v>4.8000000000000007</v>
      </c>
      <c r="P11100" t="s">
        <v>156</v>
      </c>
      <c r="Q11100" t="s">
        <v>157</v>
      </c>
      <c r="R11100" t="s">
        <v>107</v>
      </c>
      <c r="S11100" t="s">
        <v>108</v>
      </c>
      <c r="T11100" t="s">
        <v>7978</v>
      </c>
      <c r="U11100" t="s">
        <v>7979</v>
      </c>
      <c r="V11100" t="s">
        <v>45</v>
      </c>
    </row>
    <row r="11101" spans="1:22">
      <c r="A11101" s="4">
        <v>46104</v>
      </c>
      <c r="B11101" t="s">
        <v>7980</v>
      </c>
      <c r="C11101" t="s">
        <v>2568</v>
      </c>
      <c r="D11101">
        <v>10</v>
      </c>
      <c r="E11101">
        <v>207000.00020000001</v>
      </c>
      <c r="F11101">
        <f>Table2[[#This Row],[Đơn Giá Chuẩn]]*Table2[[#This Row],[Tổng số lượng bán]]</f>
        <v>2070000.0020000001</v>
      </c>
      <c r="H11101">
        <f>Table2[[#This Row],[Doanh số bán]]-Table2[[#This Row],[Chiết khấu]]</f>
        <v>2070000.0020000001</v>
      </c>
      <c r="I11101">
        <v>0</v>
      </c>
      <c r="J11101">
        <v>0</v>
      </c>
      <c r="K11101" t="s">
        <v>2217</v>
      </c>
      <c r="L11101">
        <v>1</v>
      </c>
      <c r="M11101" t="s">
        <v>37</v>
      </c>
      <c r="N11101" t="s">
        <v>26</v>
      </c>
      <c r="O11101">
        <v>10</v>
      </c>
      <c r="P11101" t="s">
        <v>84</v>
      </c>
      <c r="Q11101" t="s">
        <v>85</v>
      </c>
      <c r="R11101" t="s">
        <v>41</v>
      </c>
      <c r="S11101" t="s">
        <v>42</v>
      </c>
      <c r="T11101" t="s">
        <v>3880</v>
      </c>
      <c r="U11101" t="s">
        <v>3881</v>
      </c>
      <c r="V11101" t="s">
        <v>45</v>
      </c>
    </row>
    <row r="11102" spans="1:22">
      <c r="A11102" s="4">
        <v>46104</v>
      </c>
      <c r="B11102" t="s">
        <v>7981</v>
      </c>
      <c r="C11102" t="s">
        <v>2568</v>
      </c>
      <c r="D11102">
        <v>9</v>
      </c>
      <c r="E11102">
        <v>192000.00008000003</v>
      </c>
      <c r="F11102">
        <f>Table2[[#This Row],[Đơn Giá Chuẩn]]*Table2[[#This Row],[Tổng số lượng bán]]</f>
        <v>1728000.0007200004</v>
      </c>
      <c r="H11102">
        <f>Table2[[#This Row],[Doanh số bán]]-Table2[[#This Row],[Chiết khấu]]</f>
        <v>1728000.0007200004</v>
      </c>
      <c r="I11102">
        <v>0</v>
      </c>
      <c r="J11102">
        <v>0</v>
      </c>
      <c r="K11102" t="s">
        <v>2217</v>
      </c>
      <c r="L11102">
        <v>0.5</v>
      </c>
      <c r="M11102" t="s">
        <v>37</v>
      </c>
      <c r="N11102" t="s">
        <v>26</v>
      </c>
      <c r="O11102">
        <v>4.5</v>
      </c>
      <c r="P11102" t="s">
        <v>101</v>
      </c>
      <c r="Q11102" t="s">
        <v>102</v>
      </c>
      <c r="R11102" t="s">
        <v>41</v>
      </c>
      <c r="S11102" t="s">
        <v>42</v>
      </c>
      <c r="T11102" t="s">
        <v>2788</v>
      </c>
      <c r="U11102" t="s">
        <v>2789</v>
      </c>
      <c r="V11102" t="s">
        <v>45</v>
      </c>
    </row>
    <row r="11103" spans="1:22">
      <c r="A11103" s="4">
        <v>46104</v>
      </c>
      <c r="B11103" t="s">
        <v>7981</v>
      </c>
      <c r="C11103" t="s">
        <v>2568</v>
      </c>
      <c r="D11103">
        <v>1</v>
      </c>
      <c r="E11103">
        <v>192000.00008000003</v>
      </c>
      <c r="F11103">
        <f>Table2[[#This Row],[Đơn Giá Chuẩn]]*Table2[[#This Row],[Tổng số lượng bán]]</f>
        <v>192000.00008000003</v>
      </c>
      <c r="H11103">
        <f>Table2[[#This Row],[Doanh số bán]]-Table2[[#This Row],[Chiết khấu]]</f>
        <v>192000.00008000003</v>
      </c>
      <c r="I11103">
        <v>0</v>
      </c>
      <c r="J11103">
        <v>0</v>
      </c>
      <c r="K11103" t="s">
        <v>2217</v>
      </c>
      <c r="L11103">
        <v>1</v>
      </c>
      <c r="M11103" t="s">
        <v>37</v>
      </c>
      <c r="N11103" t="s">
        <v>26</v>
      </c>
      <c r="O11103">
        <v>1</v>
      </c>
      <c r="P11103" t="s">
        <v>512</v>
      </c>
      <c r="Q11103" t="s">
        <v>513</v>
      </c>
      <c r="R11103" t="s">
        <v>41</v>
      </c>
      <c r="S11103" t="s">
        <v>42</v>
      </c>
      <c r="T11103" t="s">
        <v>2788</v>
      </c>
      <c r="U11103" t="s">
        <v>2789</v>
      </c>
      <c r="V11103" t="s">
        <v>45</v>
      </c>
    </row>
    <row r="11104" spans="1:22">
      <c r="A11104" s="4">
        <v>46104</v>
      </c>
      <c r="B11104" t="s">
        <v>7982</v>
      </c>
      <c r="C11104" t="s">
        <v>2568</v>
      </c>
      <c r="D11104">
        <v>10</v>
      </c>
      <c r="E11104">
        <v>192000.00008000003</v>
      </c>
      <c r="F11104">
        <f>Table2[[#This Row],[Đơn Giá Chuẩn]]*Table2[[#This Row],[Tổng số lượng bán]]</f>
        <v>1920000.0008000003</v>
      </c>
      <c r="H11104">
        <f>Table2[[#This Row],[Doanh số bán]]-Table2[[#This Row],[Chiết khấu]]</f>
        <v>1920000.0008000003</v>
      </c>
      <c r="I11104">
        <v>0</v>
      </c>
      <c r="J11104">
        <v>0</v>
      </c>
      <c r="K11104" t="s">
        <v>2217</v>
      </c>
      <c r="L11104">
        <v>1</v>
      </c>
      <c r="M11104" t="s">
        <v>37</v>
      </c>
      <c r="N11104" t="s">
        <v>26</v>
      </c>
      <c r="O11104">
        <v>10</v>
      </c>
      <c r="P11104" t="s">
        <v>512</v>
      </c>
      <c r="Q11104" t="s">
        <v>513</v>
      </c>
      <c r="R11104" t="s">
        <v>41</v>
      </c>
      <c r="S11104" t="s">
        <v>42</v>
      </c>
      <c r="T11104" t="s">
        <v>2969</v>
      </c>
      <c r="U11104" t="s">
        <v>2970</v>
      </c>
      <c r="V11104" t="s">
        <v>45</v>
      </c>
    </row>
    <row r="11105" spans="1:22">
      <c r="A11105" s="4">
        <v>46104</v>
      </c>
      <c r="B11105" t="s">
        <v>7983</v>
      </c>
      <c r="C11105" t="s">
        <v>2568</v>
      </c>
      <c r="D11105">
        <v>0</v>
      </c>
      <c r="E11105">
        <v>272000</v>
      </c>
      <c r="F11105">
        <f>Table2[[#This Row],[Đơn Giá Chuẩn]]*Table2[[#This Row],[Tổng số lượng bán]]</f>
        <v>0</v>
      </c>
      <c r="H11105">
        <f>Table2[[#This Row],[Doanh số bán]]-Table2[[#This Row],[Chiết khấu]]</f>
        <v>0</v>
      </c>
      <c r="I11105">
        <v>1</v>
      </c>
      <c r="J11105">
        <v>250000</v>
      </c>
      <c r="K11105" t="s">
        <v>50</v>
      </c>
      <c r="L11105">
        <v>1</v>
      </c>
      <c r="M11105" t="s">
        <v>37</v>
      </c>
      <c r="N11105" t="s">
        <v>50</v>
      </c>
      <c r="O11105">
        <v>0</v>
      </c>
      <c r="P11105" t="s">
        <v>512</v>
      </c>
      <c r="Q11105" t="s">
        <v>513</v>
      </c>
      <c r="R11105" t="s">
        <v>41</v>
      </c>
      <c r="S11105" t="s">
        <v>42</v>
      </c>
      <c r="T11105" t="s">
        <v>74</v>
      </c>
      <c r="U11105" t="s">
        <v>75</v>
      </c>
      <c r="V11105" t="s">
        <v>50</v>
      </c>
    </row>
    <row r="11106" spans="1:22">
      <c r="A11106" s="4">
        <v>46104</v>
      </c>
      <c r="B11106" t="s">
        <v>7984</v>
      </c>
      <c r="C11106" t="s">
        <v>2568</v>
      </c>
      <c r="D11106">
        <v>0</v>
      </c>
      <c r="E11106">
        <v>340000.00004000001</v>
      </c>
      <c r="F11106">
        <f>Table2[[#This Row],[Đơn Giá Chuẩn]]*Table2[[#This Row],[Tổng số lượng bán]]</f>
        <v>0</v>
      </c>
      <c r="H11106">
        <f>Table2[[#This Row],[Doanh số bán]]-Table2[[#This Row],[Chiết khấu]]</f>
        <v>0</v>
      </c>
      <c r="I11106">
        <v>1</v>
      </c>
      <c r="J11106">
        <v>312963</v>
      </c>
      <c r="K11106" t="s">
        <v>50</v>
      </c>
      <c r="L11106">
        <v>1</v>
      </c>
      <c r="M11106" t="s">
        <v>37</v>
      </c>
      <c r="N11106" t="s">
        <v>50</v>
      </c>
      <c r="O11106">
        <v>0</v>
      </c>
      <c r="P11106" t="s">
        <v>2504</v>
      </c>
      <c r="Q11106" t="s">
        <v>2505</v>
      </c>
      <c r="R11106" t="s">
        <v>41</v>
      </c>
      <c r="S11106" t="s">
        <v>42</v>
      </c>
      <c r="T11106" t="s">
        <v>74</v>
      </c>
      <c r="U11106" t="s">
        <v>75</v>
      </c>
      <c r="V11106" t="s">
        <v>50</v>
      </c>
    </row>
    <row r="11107" spans="1:22">
      <c r="A11107" s="4">
        <v>46104</v>
      </c>
      <c r="B11107" t="s">
        <v>7984</v>
      </c>
      <c r="C11107" t="s">
        <v>2568</v>
      </c>
      <c r="D11107">
        <v>0</v>
      </c>
      <c r="E11107">
        <v>302000.00024000002</v>
      </c>
      <c r="F11107">
        <f>Table2[[#This Row],[Đơn Giá Chuẩn]]*Table2[[#This Row],[Tổng số lượng bán]]</f>
        <v>0</v>
      </c>
      <c r="H11107">
        <f>Table2[[#This Row],[Doanh số bán]]-Table2[[#This Row],[Chiết khấu]]</f>
        <v>0</v>
      </c>
      <c r="I11107">
        <v>2</v>
      </c>
      <c r="J11107">
        <v>555556</v>
      </c>
      <c r="K11107" t="s">
        <v>50</v>
      </c>
      <c r="L11107">
        <v>1</v>
      </c>
      <c r="M11107" t="s">
        <v>37</v>
      </c>
      <c r="N11107" t="s">
        <v>50</v>
      </c>
      <c r="O11107">
        <v>0</v>
      </c>
      <c r="P11107" t="s">
        <v>84</v>
      </c>
      <c r="Q11107" t="s">
        <v>85</v>
      </c>
      <c r="R11107" t="s">
        <v>41</v>
      </c>
      <c r="S11107" t="s">
        <v>42</v>
      </c>
      <c r="T11107" t="s">
        <v>74</v>
      </c>
      <c r="U11107" t="s">
        <v>75</v>
      </c>
      <c r="V11107" t="s">
        <v>50</v>
      </c>
    </row>
    <row r="11108" spans="1:22">
      <c r="A11108" s="4">
        <v>46104</v>
      </c>
      <c r="B11108" t="s">
        <v>7985</v>
      </c>
      <c r="C11108" t="s">
        <v>2568</v>
      </c>
      <c r="D11108">
        <v>0</v>
      </c>
      <c r="E11108">
        <v>302000.00024000002</v>
      </c>
      <c r="F11108">
        <f>Table2[[#This Row],[Đơn Giá Chuẩn]]*Table2[[#This Row],[Tổng số lượng bán]]</f>
        <v>0</v>
      </c>
      <c r="H11108">
        <f>Table2[[#This Row],[Doanh số bán]]-Table2[[#This Row],[Chiết khấu]]</f>
        <v>0</v>
      </c>
      <c r="I11108">
        <v>2</v>
      </c>
      <c r="J11108">
        <v>555556</v>
      </c>
      <c r="K11108" t="s">
        <v>50</v>
      </c>
      <c r="L11108">
        <v>1</v>
      </c>
      <c r="M11108" t="s">
        <v>37</v>
      </c>
      <c r="N11108" t="s">
        <v>50</v>
      </c>
      <c r="O11108">
        <v>0</v>
      </c>
      <c r="P11108" t="s">
        <v>84</v>
      </c>
      <c r="Q11108" t="s">
        <v>85</v>
      </c>
      <c r="R11108" t="s">
        <v>41</v>
      </c>
      <c r="S11108" t="s">
        <v>42</v>
      </c>
      <c r="T11108" t="s">
        <v>74</v>
      </c>
      <c r="U11108" t="s">
        <v>75</v>
      </c>
      <c r="V11108" t="s">
        <v>50</v>
      </c>
    </row>
    <row r="11109" spans="1:22">
      <c r="A11109" s="4">
        <v>46104</v>
      </c>
      <c r="B11109" t="s">
        <v>7986</v>
      </c>
      <c r="C11109" t="s">
        <v>23</v>
      </c>
      <c r="D11109">
        <v>1</v>
      </c>
      <c r="E11109">
        <v>21000</v>
      </c>
      <c r="F11109">
        <f>Table2[[#This Row],[Đơn Giá Chuẩn]]*Table2[[#This Row],[Tổng số lượng bán]]</f>
        <v>21000</v>
      </c>
      <c r="G11109">
        <v>0</v>
      </c>
      <c r="H11109">
        <f>Table2[[#This Row],[Doanh số bán]]-Table2[[#This Row],[Chiết khấu]]</f>
        <v>21000</v>
      </c>
      <c r="K11109" t="s">
        <v>24</v>
      </c>
      <c r="L11109">
        <v>0</v>
      </c>
      <c r="M11109" t="s">
        <v>319</v>
      </c>
      <c r="N11109" t="s">
        <v>26</v>
      </c>
      <c r="O11109">
        <v>0</v>
      </c>
      <c r="P11109" t="s">
        <v>27</v>
      </c>
      <c r="Q11109" t="s">
        <v>28</v>
      </c>
      <c r="R11109" t="s">
        <v>29</v>
      </c>
      <c r="S11109" t="s">
        <v>30</v>
      </c>
      <c r="T11109" t="s">
        <v>320</v>
      </c>
      <c r="U11109" t="s">
        <v>321</v>
      </c>
      <c r="V11109" t="s">
        <v>33</v>
      </c>
    </row>
    <row r="11110" spans="1:22">
      <c r="A11110" s="4">
        <v>46104</v>
      </c>
      <c r="B11110" t="s">
        <v>7987</v>
      </c>
      <c r="C11110" t="s">
        <v>23</v>
      </c>
      <c r="D11110">
        <v>1</v>
      </c>
      <c r="E11110">
        <v>21000</v>
      </c>
      <c r="F11110">
        <f>Table2[[#This Row],[Đơn Giá Chuẩn]]*Table2[[#This Row],[Tổng số lượng bán]]</f>
        <v>21000</v>
      </c>
      <c r="G11110">
        <v>0</v>
      </c>
      <c r="H11110">
        <f>Table2[[#This Row],[Doanh số bán]]-Table2[[#This Row],[Chiết khấu]]</f>
        <v>21000</v>
      </c>
      <c r="K11110" t="s">
        <v>24</v>
      </c>
      <c r="L11110">
        <v>0</v>
      </c>
      <c r="M11110" t="s">
        <v>319</v>
      </c>
      <c r="N11110" t="s">
        <v>26</v>
      </c>
      <c r="O11110">
        <v>0</v>
      </c>
      <c r="P11110" t="s">
        <v>27</v>
      </c>
      <c r="Q11110" t="s">
        <v>28</v>
      </c>
      <c r="R11110" t="s">
        <v>29</v>
      </c>
      <c r="S11110" t="s">
        <v>30</v>
      </c>
      <c r="T11110" t="s">
        <v>320</v>
      </c>
      <c r="U11110" t="s">
        <v>321</v>
      </c>
      <c r="V11110" t="s">
        <v>33</v>
      </c>
    </row>
    <row r="11111" spans="1:22">
      <c r="A11111" s="4">
        <v>46104</v>
      </c>
      <c r="B11111" t="s">
        <v>7988</v>
      </c>
      <c r="C11111" t="s">
        <v>23</v>
      </c>
      <c r="D11111">
        <v>2</v>
      </c>
      <c r="E11111">
        <v>25999.999999999996</v>
      </c>
      <c r="F11111">
        <f>Table2[[#This Row],[Đơn Giá Chuẩn]]*Table2[[#This Row],[Tổng số lượng bán]]</f>
        <v>51999.999999999993</v>
      </c>
      <c r="G11111">
        <v>0</v>
      </c>
      <c r="H11111">
        <f>Table2[[#This Row],[Doanh số bán]]-Table2[[#This Row],[Chiết khấu]]</f>
        <v>51999.999999999993</v>
      </c>
      <c r="K11111" t="s">
        <v>24</v>
      </c>
      <c r="L11111">
        <v>0</v>
      </c>
      <c r="M11111" t="s">
        <v>319</v>
      </c>
      <c r="N11111" t="s">
        <v>26</v>
      </c>
      <c r="O11111">
        <v>0</v>
      </c>
      <c r="P11111" t="s">
        <v>47</v>
      </c>
      <c r="Q11111" t="s">
        <v>48</v>
      </c>
      <c r="R11111" t="s">
        <v>29</v>
      </c>
      <c r="S11111" t="s">
        <v>30</v>
      </c>
      <c r="T11111" t="s">
        <v>320</v>
      </c>
      <c r="U11111" t="s">
        <v>321</v>
      </c>
      <c r="V11111" t="s">
        <v>33</v>
      </c>
    </row>
    <row r="11112" spans="1:22">
      <c r="A11112" s="4">
        <v>46104</v>
      </c>
      <c r="B11112" t="s">
        <v>7989</v>
      </c>
      <c r="C11112" t="s">
        <v>23</v>
      </c>
      <c r="D11112">
        <v>1</v>
      </c>
      <c r="E11112">
        <v>25999.999999999996</v>
      </c>
      <c r="F11112">
        <f>Table2[[#This Row],[Đơn Giá Chuẩn]]*Table2[[#This Row],[Tổng số lượng bán]]</f>
        <v>25999.999999999996</v>
      </c>
      <c r="G11112">
        <v>0</v>
      </c>
      <c r="H11112">
        <f>Table2[[#This Row],[Doanh số bán]]-Table2[[#This Row],[Chiết khấu]]</f>
        <v>25999.999999999996</v>
      </c>
      <c r="K11112" t="s">
        <v>24</v>
      </c>
      <c r="L11112">
        <v>0</v>
      </c>
      <c r="M11112" t="s">
        <v>319</v>
      </c>
      <c r="N11112" t="s">
        <v>26</v>
      </c>
      <c r="O11112">
        <v>0</v>
      </c>
      <c r="P11112" t="s">
        <v>129</v>
      </c>
      <c r="Q11112" t="s">
        <v>130</v>
      </c>
      <c r="R11112" t="s">
        <v>29</v>
      </c>
      <c r="S11112" t="s">
        <v>30</v>
      </c>
      <c r="T11112" t="s">
        <v>320</v>
      </c>
      <c r="U11112" t="s">
        <v>321</v>
      </c>
      <c r="V11112" t="s">
        <v>33</v>
      </c>
    </row>
    <row r="11113" spans="1:22">
      <c r="A11113" s="4">
        <v>46104</v>
      </c>
      <c r="B11113" t="s">
        <v>7990</v>
      </c>
      <c r="C11113" t="s">
        <v>23</v>
      </c>
      <c r="D11113">
        <v>2</v>
      </c>
      <c r="E11113">
        <v>25999.999999999996</v>
      </c>
      <c r="F11113">
        <f>Table2[[#This Row],[Đơn Giá Chuẩn]]*Table2[[#This Row],[Tổng số lượng bán]]</f>
        <v>51999.999999999993</v>
      </c>
      <c r="G11113">
        <v>0</v>
      </c>
      <c r="H11113">
        <f>Table2[[#This Row],[Doanh số bán]]-Table2[[#This Row],[Chiết khấu]]</f>
        <v>51999.999999999993</v>
      </c>
      <c r="K11113" t="s">
        <v>24</v>
      </c>
      <c r="L11113">
        <v>0</v>
      </c>
      <c r="M11113" t="s">
        <v>319</v>
      </c>
      <c r="N11113" t="s">
        <v>26</v>
      </c>
      <c r="O11113">
        <v>0</v>
      </c>
      <c r="P11113" t="s">
        <v>47</v>
      </c>
      <c r="Q11113" t="s">
        <v>48</v>
      </c>
      <c r="R11113" t="s">
        <v>29</v>
      </c>
      <c r="S11113" t="s">
        <v>30</v>
      </c>
      <c r="T11113" t="s">
        <v>320</v>
      </c>
      <c r="U11113" t="s">
        <v>321</v>
      </c>
      <c r="V11113" t="s">
        <v>33</v>
      </c>
    </row>
    <row r="11114" spans="1:22">
      <c r="A11114" s="4">
        <v>46104</v>
      </c>
      <c r="B11114" t="s">
        <v>7990</v>
      </c>
      <c r="C11114" t="s">
        <v>23</v>
      </c>
      <c r="D11114">
        <v>1</v>
      </c>
      <c r="E11114">
        <v>21000</v>
      </c>
      <c r="F11114">
        <f>Table2[[#This Row],[Đơn Giá Chuẩn]]*Table2[[#This Row],[Tổng số lượng bán]]</f>
        <v>21000</v>
      </c>
      <c r="G11114">
        <v>0</v>
      </c>
      <c r="H11114">
        <f>Table2[[#This Row],[Doanh số bán]]-Table2[[#This Row],[Chiết khấu]]</f>
        <v>21000</v>
      </c>
      <c r="K11114" t="s">
        <v>24</v>
      </c>
      <c r="L11114">
        <v>0</v>
      </c>
      <c r="M11114" t="s">
        <v>319</v>
      </c>
      <c r="N11114" t="s">
        <v>26</v>
      </c>
      <c r="O11114">
        <v>0</v>
      </c>
      <c r="P11114" t="s">
        <v>27</v>
      </c>
      <c r="Q11114" t="s">
        <v>28</v>
      </c>
      <c r="R11114" t="s">
        <v>29</v>
      </c>
      <c r="S11114" t="s">
        <v>30</v>
      </c>
      <c r="T11114" t="s">
        <v>320</v>
      </c>
      <c r="U11114" t="s">
        <v>321</v>
      </c>
      <c r="V11114" t="s">
        <v>33</v>
      </c>
    </row>
    <row r="11115" spans="1:22">
      <c r="A11115" s="4">
        <v>46104</v>
      </c>
      <c r="B11115" t="s">
        <v>7991</v>
      </c>
      <c r="C11115" t="s">
        <v>23</v>
      </c>
      <c r="D11115">
        <v>1</v>
      </c>
      <c r="E11115">
        <v>21000</v>
      </c>
      <c r="F11115">
        <f>Table2[[#This Row],[Đơn Giá Chuẩn]]*Table2[[#This Row],[Tổng số lượng bán]]</f>
        <v>21000</v>
      </c>
      <c r="G11115">
        <v>0</v>
      </c>
      <c r="H11115">
        <f>Table2[[#This Row],[Doanh số bán]]-Table2[[#This Row],[Chiết khấu]]</f>
        <v>21000</v>
      </c>
      <c r="K11115" t="s">
        <v>24</v>
      </c>
      <c r="L11115">
        <v>0</v>
      </c>
      <c r="M11115" t="s">
        <v>319</v>
      </c>
      <c r="N11115" t="s">
        <v>26</v>
      </c>
      <c r="O11115">
        <v>0</v>
      </c>
      <c r="P11115" t="s">
        <v>27</v>
      </c>
      <c r="Q11115" t="s">
        <v>28</v>
      </c>
      <c r="R11115" t="s">
        <v>29</v>
      </c>
      <c r="S11115" t="s">
        <v>30</v>
      </c>
      <c r="T11115" t="s">
        <v>320</v>
      </c>
      <c r="U11115" t="s">
        <v>321</v>
      </c>
      <c r="V11115" t="s">
        <v>33</v>
      </c>
    </row>
    <row r="11116" spans="1:22">
      <c r="A11116" s="4">
        <v>46104</v>
      </c>
      <c r="B11116" t="s">
        <v>7992</v>
      </c>
      <c r="C11116" t="s">
        <v>23</v>
      </c>
      <c r="D11116">
        <v>1</v>
      </c>
      <c r="E11116">
        <v>21000</v>
      </c>
      <c r="F11116">
        <f>Table2[[#This Row],[Đơn Giá Chuẩn]]*Table2[[#This Row],[Tổng số lượng bán]]</f>
        <v>21000</v>
      </c>
      <c r="G11116">
        <v>0</v>
      </c>
      <c r="H11116">
        <f>Table2[[#This Row],[Doanh số bán]]-Table2[[#This Row],[Chiết khấu]]</f>
        <v>21000</v>
      </c>
      <c r="K11116" t="s">
        <v>24</v>
      </c>
      <c r="L11116">
        <v>0</v>
      </c>
      <c r="M11116" t="s">
        <v>319</v>
      </c>
      <c r="N11116" t="s">
        <v>26</v>
      </c>
      <c r="O11116">
        <v>0</v>
      </c>
      <c r="P11116" t="s">
        <v>27</v>
      </c>
      <c r="Q11116" t="s">
        <v>28</v>
      </c>
      <c r="R11116" t="s">
        <v>29</v>
      </c>
      <c r="S11116" t="s">
        <v>30</v>
      </c>
      <c r="T11116" t="s">
        <v>320</v>
      </c>
      <c r="U11116" t="s">
        <v>321</v>
      </c>
      <c r="V11116" t="s">
        <v>33</v>
      </c>
    </row>
    <row r="11117" spans="1:22">
      <c r="A11117" s="4">
        <v>46104</v>
      </c>
      <c r="B11117" t="s">
        <v>7992</v>
      </c>
      <c r="C11117" t="s">
        <v>23</v>
      </c>
      <c r="D11117">
        <v>1</v>
      </c>
      <c r="E11117">
        <v>25999.999999999996</v>
      </c>
      <c r="F11117">
        <f>Table2[[#This Row],[Đơn Giá Chuẩn]]*Table2[[#This Row],[Tổng số lượng bán]]</f>
        <v>25999.999999999996</v>
      </c>
      <c r="G11117">
        <v>0</v>
      </c>
      <c r="H11117">
        <f>Table2[[#This Row],[Doanh số bán]]-Table2[[#This Row],[Chiết khấu]]</f>
        <v>25999.999999999996</v>
      </c>
      <c r="K11117" t="s">
        <v>24</v>
      </c>
      <c r="L11117">
        <v>0</v>
      </c>
      <c r="M11117" t="s">
        <v>319</v>
      </c>
      <c r="N11117" t="s">
        <v>26</v>
      </c>
      <c r="O11117">
        <v>0</v>
      </c>
      <c r="P11117" t="s">
        <v>47</v>
      </c>
      <c r="Q11117" t="s">
        <v>48</v>
      </c>
      <c r="R11117" t="s">
        <v>29</v>
      </c>
      <c r="S11117" t="s">
        <v>30</v>
      </c>
      <c r="T11117" t="s">
        <v>320</v>
      </c>
      <c r="U11117" t="s">
        <v>321</v>
      </c>
      <c r="V11117" t="s">
        <v>33</v>
      </c>
    </row>
    <row r="11118" spans="1:22">
      <c r="A11118" s="4">
        <v>46104</v>
      </c>
      <c r="B11118" t="s">
        <v>7992</v>
      </c>
      <c r="C11118" t="s">
        <v>23</v>
      </c>
      <c r="D11118">
        <v>1</v>
      </c>
      <c r="E11118">
        <v>32000</v>
      </c>
      <c r="F11118">
        <f>Table2[[#This Row],[Đơn Giá Chuẩn]]*Table2[[#This Row],[Tổng số lượng bán]]</f>
        <v>32000</v>
      </c>
      <c r="G11118">
        <v>0</v>
      </c>
      <c r="H11118">
        <f>Table2[[#This Row],[Doanh số bán]]-Table2[[#This Row],[Chiết khấu]]</f>
        <v>32000</v>
      </c>
      <c r="K11118" t="s">
        <v>24</v>
      </c>
      <c r="L11118">
        <v>0</v>
      </c>
      <c r="M11118" t="s">
        <v>319</v>
      </c>
      <c r="N11118" t="s">
        <v>26</v>
      </c>
      <c r="O11118">
        <v>0</v>
      </c>
      <c r="P11118" t="s">
        <v>125</v>
      </c>
      <c r="Q11118" t="s">
        <v>126</v>
      </c>
      <c r="R11118" t="s">
        <v>29</v>
      </c>
      <c r="S11118" t="s">
        <v>30</v>
      </c>
      <c r="T11118" t="s">
        <v>320</v>
      </c>
      <c r="U11118" t="s">
        <v>321</v>
      </c>
      <c r="V11118" t="s">
        <v>33</v>
      </c>
    </row>
    <row r="11119" spans="1:22">
      <c r="A11119" s="4">
        <v>46104</v>
      </c>
      <c r="B11119" t="s">
        <v>7993</v>
      </c>
      <c r="C11119" t="s">
        <v>23</v>
      </c>
      <c r="D11119">
        <v>2</v>
      </c>
      <c r="E11119">
        <v>21000</v>
      </c>
      <c r="F11119">
        <f>Table2[[#This Row],[Đơn Giá Chuẩn]]*Table2[[#This Row],[Tổng số lượng bán]]</f>
        <v>42000</v>
      </c>
      <c r="G11119">
        <v>0</v>
      </c>
      <c r="H11119">
        <f>Table2[[#This Row],[Doanh số bán]]-Table2[[#This Row],[Chiết khấu]]</f>
        <v>42000</v>
      </c>
      <c r="K11119" t="s">
        <v>24</v>
      </c>
      <c r="L11119">
        <v>0</v>
      </c>
      <c r="M11119" t="s">
        <v>319</v>
      </c>
      <c r="N11119" t="s">
        <v>26</v>
      </c>
      <c r="O11119">
        <v>0</v>
      </c>
      <c r="P11119" t="s">
        <v>27</v>
      </c>
      <c r="Q11119" t="s">
        <v>28</v>
      </c>
      <c r="R11119" t="s">
        <v>29</v>
      </c>
      <c r="S11119" t="s">
        <v>30</v>
      </c>
      <c r="T11119" t="s">
        <v>320</v>
      </c>
      <c r="U11119" t="s">
        <v>321</v>
      </c>
      <c r="V11119" t="s">
        <v>33</v>
      </c>
    </row>
    <row r="11120" spans="1:22">
      <c r="A11120" s="4">
        <v>46104</v>
      </c>
      <c r="B11120" t="s">
        <v>7994</v>
      </c>
      <c r="C11120" t="s">
        <v>23</v>
      </c>
      <c r="D11120">
        <v>1</v>
      </c>
      <c r="E11120">
        <v>21000</v>
      </c>
      <c r="F11120">
        <f>Table2[[#This Row],[Đơn Giá Chuẩn]]*Table2[[#This Row],[Tổng số lượng bán]]</f>
        <v>21000</v>
      </c>
      <c r="G11120">
        <v>0</v>
      </c>
      <c r="H11120">
        <f>Table2[[#This Row],[Doanh số bán]]-Table2[[#This Row],[Chiết khấu]]</f>
        <v>21000</v>
      </c>
      <c r="K11120" t="s">
        <v>24</v>
      </c>
      <c r="L11120">
        <v>0</v>
      </c>
      <c r="M11120" t="s">
        <v>319</v>
      </c>
      <c r="N11120" t="s">
        <v>26</v>
      </c>
      <c r="O11120">
        <v>0</v>
      </c>
      <c r="P11120" t="s">
        <v>27</v>
      </c>
      <c r="Q11120" t="s">
        <v>28</v>
      </c>
      <c r="R11120" t="s">
        <v>29</v>
      </c>
      <c r="S11120" t="s">
        <v>30</v>
      </c>
      <c r="T11120" t="s">
        <v>320</v>
      </c>
      <c r="U11120" t="s">
        <v>321</v>
      </c>
      <c r="V11120" t="s">
        <v>33</v>
      </c>
    </row>
    <row r="11121" spans="1:22">
      <c r="A11121" s="4">
        <v>46104</v>
      </c>
      <c r="B11121" t="s">
        <v>7994</v>
      </c>
      <c r="C11121" t="s">
        <v>23</v>
      </c>
      <c r="D11121">
        <v>1</v>
      </c>
      <c r="E11121">
        <v>25999.999999999996</v>
      </c>
      <c r="F11121">
        <f>Table2[[#This Row],[Đơn Giá Chuẩn]]*Table2[[#This Row],[Tổng số lượng bán]]</f>
        <v>25999.999999999996</v>
      </c>
      <c r="G11121">
        <v>0</v>
      </c>
      <c r="H11121">
        <f>Table2[[#This Row],[Doanh số bán]]-Table2[[#This Row],[Chiết khấu]]</f>
        <v>25999.999999999996</v>
      </c>
      <c r="K11121" t="s">
        <v>24</v>
      </c>
      <c r="L11121">
        <v>0</v>
      </c>
      <c r="M11121" t="s">
        <v>319</v>
      </c>
      <c r="N11121" t="s">
        <v>26</v>
      </c>
      <c r="O11121">
        <v>0</v>
      </c>
      <c r="P11121" t="s">
        <v>47</v>
      </c>
      <c r="Q11121" t="s">
        <v>48</v>
      </c>
      <c r="R11121" t="s">
        <v>29</v>
      </c>
      <c r="S11121" t="s">
        <v>30</v>
      </c>
      <c r="T11121" t="s">
        <v>320</v>
      </c>
      <c r="U11121" t="s">
        <v>321</v>
      </c>
      <c r="V11121" t="s">
        <v>33</v>
      </c>
    </row>
    <row r="11122" spans="1:22">
      <c r="A11122" s="4">
        <v>46104</v>
      </c>
      <c r="B11122" t="s">
        <v>7995</v>
      </c>
      <c r="C11122" t="s">
        <v>23</v>
      </c>
      <c r="D11122">
        <v>1</v>
      </c>
      <c r="E11122">
        <v>21000</v>
      </c>
      <c r="F11122">
        <f>Table2[[#This Row],[Đơn Giá Chuẩn]]*Table2[[#This Row],[Tổng số lượng bán]]</f>
        <v>21000</v>
      </c>
      <c r="G11122">
        <v>0</v>
      </c>
      <c r="H11122">
        <f>Table2[[#This Row],[Doanh số bán]]-Table2[[#This Row],[Chiết khấu]]</f>
        <v>21000</v>
      </c>
      <c r="K11122" t="s">
        <v>24</v>
      </c>
      <c r="L11122">
        <v>0</v>
      </c>
      <c r="M11122" t="s">
        <v>319</v>
      </c>
      <c r="N11122" t="s">
        <v>26</v>
      </c>
      <c r="O11122">
        <v>0</v>
      </c>
      <c r="P11122" t="s">
        <v>27</v>
      </c>
      <c r="Q11122" t="s">
        <v>28</v>
      </c>
      <c r="R11122" t="s">
        <v>29</v>
      </c>
      <c r="S11122" t="s">
        <v>30</v>
      </c>
      <c r="T11122" t="s">
        <v>320</v>
      </c>
      <c r="U11122" t="s">
        <v>321</v>
      </c>
      <c r="V11122" t="s">
        <v>33</v>
      </c>
    </row>
    <row r="11123" spans="1:22">
      <c r="A11123" s="4">
        <v>46104</v>
      </c>
      <c r="B11123" t="s">
        <v>7996</v>
      </c>
      <c r="C11123" t="s">
        <v>23</v>
      </c>
      <c r="D11123">
        <v>1</v>
      </c>
      <c r="E11123">
        <v>62000</v>
      </c>
      <c r="F11123">
        <f>Table2[[#This Row],[Đơn Giá Chuẩn]]*Table2[[#This Row],[Tổng số lượng bán]]</f>
        <v>62000</v>
      </c>
      <c r="G11123">
        <v>0</v>
      </c>
      <c r="H11123">
        <f>Table2[[#This Row],[Doanh số bán]]-Table2[[#This Row],[Chiết khấu]]</f>
        <v>62000</v>
      </c>
      <c r="K11123" t="s">
        <v>24</v>
      </c>
      <c r="L11123">
        <v>0</v>
      </c>
      <c r="M11123" t="s">
        <v>319</v>
      </c>
      <c r="N11123" t="s">
        <v>26</v>
      </c>
      <c r="O11123">
        <v>0</v>
      </c>
      <c r="P11123" t="s">
        <v>199</v>
      </c>
      <c r="Q11123" t="s">
        <v>200</v>
      </c>
      <c r="R11123" t="s">
        <v>29</v>
      </c>
      <c r="S11123" t="s">
        <v>30</v>
      </c>
      <c r="T11123" t="s">
        <v>320</v>
      </c>
      <c r="U11123" t="s">
        <v>321</v>
      </c>
      <c r="V11123" t="s">
        <v>33</v>
      </c>
    </row>
    <row r="11124" spans="1:22">
      <c r="A11124" s="4">
        <v>46104</v>
      </c>
      <c r="B11124" t="s">
        <v>7996</v>
      </c>
      <c r="C11124" t="s">
        <v>23</v>
      </c>
      <c r="D11124">
        <v>1</v>
      </c>
      <c r="E11124">
        <v>21000</v>
      </c>
      <c r="F11124">
        <f>Table2[[#This Row],[Đơn Giá Chuẩn]]*Table2[[#This Row],[Tổng số lượng bán]]</f>
        <v>21000</v>
      </c>
      <c r="G11124">
        <v>0</v>
      </c>
      <c r="H11124">
        <f>Table2[[#This Row],[Doanh số bán]]-Table2[[#This Row],[Chiết khấu]]</f>
        <v>21000</v>
      </c>
      <c r="K11124" t="s">
        <v>24</v>
      </c>
      <c r="L11124">
        <v>0</v>
      </c>
      <c r="M11124" t="s">
        <v>319</v>
      </c>
      <c r="N11124" t="s">
        <v>26</v>
      </c>
      <c r="O11124">
        <v>0</v>
      </c>
      <c r="P11124" t="s">
        <v>27</v>
      </c>
      <c r="Q11124" t="s">
        <v>28</v>
      </c>
      <c r="R11124" t="s">
        <v>29</v>
      </c>
      <c r="S11124" t="s">
        <v>30</v>
      </c>
      <c r="T11124" t="s">
        <v>320</v>
      </c>
      <c r="U11124" t="s">
        <v>321</v>
      </c>
      <c r="V11124" t="s">
        <v>33</v>
      </c>
    </row>
    <row r="11125" spans="1:22">
      <c r="A11125" s="4">
        <v>46104</v>
      </c>
      <c r="B11125" t="s">
        <v>7997</v>
      </c>
      <c r="C11125" t="s">
        <v>23</v>
      </c>
      <c r="D11125">
        <v>1</v>
      </c>
      <c r="E11125">
        <v>25999.999999999996</v>
      </c>
      <c r="F11125">
        <f>Table2[[#This Row],[Đơn Giá Chuẩn]]*Table2[[#This Row],[Tổng số lượng bán]]</f>
        <v>25999.999999999996</v>
      </c>
      <c r="G11125">
        <v>0</v>
      </c>
      <c r="H11125">
        <f>Table2[[#This Row],[Doanh số bán]]-Table2[[#This Row],[Chiết khấu]]</f>
        <v>25999.999999999996</v>
      </c>
      <c r="K11125" t="s">
        <v>24</v>
      </c>
      <c r="L11125">
        <v>0</v>
      </c>
      <c r="M11125" t="s">
        <v>319</v>
      </c>
      <c r="N11125" t="s">
        <v>26</v>
      </c>
      <c r="O11125">
        <v>0</v>
      </c>
      <c r="P11125" t="s">
        <v>47</v>
      </c>
      <c r="Q11125" t="s">
        <v>48</v>
      </c>
      <c r="R11125" t="s">
        <v>29</v>
      </c>
      <c r="S11125" t="s">
        <v>30</v>
      </c>
      <c r="T11125" t="s">
        <v>320</v>
      </c>
      <c r="U11125" t="s">
        <v>321</v>
      </c>
      <c r="V11125" t="s">
        <v>33</v>
      </c>
    </row>
    <row r="11126" spans="1:22">
      <c r="A11126" s="4">
        <v>46104</v>
      </c>
      <c r="B11126" t="s">
        <v>7998</v>
      </c>
      <c r="C11126" t="s">
        <v>23</v>
      </c>
      <c r="D11126">
        <v>1</v>
      </c>
      <c r="E11126">
        <v>21000</v>
      </c>
      <c r="F11126">
        <f>Table2[[#This Row],[Đơn Giá Chuẩn]]*Table2[[#This Row],[Tổng số lượng bán]]</f>
        <v>21000</v>
      </c>
      <c r="G11126">
        <v>0</v>
      </c>
      <c r="H11126">
        <f>Table2[[#This Row],[Doanh số bán]]-Table2[[#This Row],[Chiết khấu]]</f>
        <v>21000</v>
      </c>
      <c r="K11126" t="s">
        <v>24</v>
      </c>
      <c r="L11126">
        <v>0</v>
      </c>
      <c r="M11126" t="s">
        <v>319</v>
      </c>
      <c r="N11126" t="s">
        <v>26</v>
      </c>
      <c r="O11126">
        <v>0</v>
      </c>
      <c r="P11126" t="s">
        <v>27</v>
      </c>
      <c r="Q11126" t="s">
        <v>28</v>
      </c>
      <c r="R11126" t="s">
        <v>29</v>
      </c>
      <c r="S11126" t="s">
        <v>30</v>
      </c>
      <c r="T11126" t="s">
        <v>320</v>
      </c>
      <c r="U11126" t="s">
        <v>321</v>
      </c>
      <c r="V11126" t="s">
        <v>33</v>
      </c>
    </row>
    <row r="11127" spans="1:22">
      <c r="A11127" s="4">
        <v>46104</v>
      </c>
      <c r="B11127" t="s">
        <v>7999</v>
      </c>
      <c r="C11127" t="s">
        <v>23</v>
      </c>
      <c r="D11127">
        <v>1</v>
      </c>
      <c r="E11127">
        <v>21000</v>
      </c>
      <c r="F11127">
        <f>Table2[[#This Row],[Đơn Giá Chuẩn]]*Table2[[#This Row],[Tổng số lượng bán]]</f>
        <v>21000</v>
      </c>
      <c r="G11127">
        <v>0</v>
      </c>
      <c r="H11127">
        <f>Table2[[#This Row],[Doanh số bán]]-Table2[[#This Row],[Chiết khấu]]</f>
        <v>21000</v>
      </c>
      <c r="K11127" t="s">
        <v>24</v>
      </c>
      <c r="L11127">
        <v>0</v>
      </c>
      <c r="M11127" t="s">
        <v>319</v>
      </c>
      <c r="N11127" t="s">
        <v>26</v>
      </c>
      <c r="O11127">
        <v>0</v>
      </c>
      <c r="P11127" t="s">
        <v>27</v>
      </c>
      <c r="Q11127" t="s">
        <v>28</v>
      </c>
      <c r="R11127" t="s">
        <v>29</v>
      </c>
      <c r="S11127" t="s">
        <v>30</v>
      </c>
      <c r="T11127" t="s">
        <v>320</v>
      </c>
      <c r="U11127" t="s">
        <v>321</v>
      </c>
      <c r="V11127" t="s">
        <v>33</v>
      </c>
    </row>
    <row r="11128" spans="1:22">
      <c r="A11128" s="4">
        <v>46104</v>
      </c>
      <c r="B11128" t="s">
        <v>8000</v>
      </c>
      <c r="C11128" t="s">
        <v>23</v>
      </c>
      <c r="D11128">
        <v>1</v>
      </c>
      <c r="E11128">
        <v>32000</v>
      </c>
      <c r="F11128">
        <f>Table2[[#This Row],[Đơn Giá Chuẩn]]*Table2[[#This Row],[Tổng số lượng bán]]</f>
        <v>32000</v>
      </c>
      <c r="G11128">
        <v>0</v>
      </c>
      <c r="H11128">
        <f>Table2[[#This Row],[Doanh số bán]]-Table2[[#This Row],[Chiết khấu]]</f>
        <v>32000</v>
      </c>
      <c r="K11128" t="s">
        <v>24</v>
      </c>
      <c r="L11128">
        <v>0</v>
      </c>
      <c r="M11128" t="s">
        <v>319</v>
      </c>
      <c r="N11128" t="s">
        <v>26</v>
      </c>
      <c r="O11128">
        <v>0</v>
      </c>
      <c r="P11128" t="s">
        <v>125</v>
      </c>
      <c r="Q11128" t="s">
        <v>126</v>
      </c>
      <c r="R11128" t="s">
        <v>29</v>
      </c>
      <c r="S11128" t="s">
        <v>30</v>
      </c>
      <c r="T11128" t="s">
        <v>320</v>
      </c>
      <c r="U11128" t="s">
        <v>321</v>
      </c>
      <c r="V11128" t="s">
        <v>33</v>
      </c>
    </row>
    <row r="11129" spans="1:22">
      <c r="A11129" s="4">
        <v>46104</v>
      </c>
      <c r="B11129" t="s">
        <v>8001</v>
      </c>
      <c r="C11129" t="s">
        <v>23</v>
      </c>
      <c r="D11129">
        <v>5</v>
      </c>
      <c r="E11129">
        <v>21000</v>
      </c>
      <c r="F11129">
        <f>Table2[[#This Row],[Đơn Giá Chuẩn]]*Table2[[#This Row],[Tổng số lượng bán]]</f>
        <v>105000</v>
      </c>
      <c r="G11129">
        <v>0</v>
      </c>
      <c r="H11129">
        <f>Table2[[#This Row],[Doanh số bán]]-Table2[[#This Row],[Chiết khấu]]</f>
        <v>105000</v>
      </c>
      <c r="K11129" t="s">
        <v>24</v>
      </c>
      <c r="L11129">
        <v>0</v>
      </c>
      <c r="M11129" t="s">
        <v>319</v>
      </c>
      <c r="N11129" t="s">
        <v>26</v>
      </c>
      <c r="O11129">
        <v>0</v>
      </c>
      <c r="P11129" t="s">
        <v>27</v>
      </c>
      <c r="Q11129" t="s">
        <v>28</v>
      </c>
      <c r="R11129" t="s">
        <v>29</v>
      </c>
      <c r="S11129" t="s">
        <v>30</v>
      </c>
      <c r="T11129" t="s">
        <v>320</v>
      </c>
      <c r="U11129" t="s">
        <v>321</v>
      </c>
      <c r="V11129" t="s">
        <v>33</v>
      </c>
    </row>
    <row r="11130" spans="1:22">
      <c r="A11130" s="4">
        <v>46104</v>
      </c>
      <c r="B11130" t="s">
        <v>8002</v>
      </c>
      <c r="C11130" t="s">
        <v>23</v>
      </c>
      <c r="D11130">
        <v>1</v>
      </c>
      <c r="E11130">
        <v>25999.999999999996</v>
      </c>
      <c r="F11130">
        <f>Table2[[#This Row],[Đơn Giá Chuẩn]]*Table2[[#This Row],[Tổng số lượng bán]]</f>
        <v>25999.999999999996</v>
      </c>
      <c r="G11130">
        <v>0</v>
      </c>
      <c r="H11130">
        <f>Table2[[#This Row],[Doanh số bán]]-Table2[[#This Row],[Chiết khấu]]</f>
        <v>25999.999999999996</v>
      </c>
      <c r="K11130" t="s">
        <v>24</v>
      </c>
      <c r="L11130">
        <v>0</v>
      </c>
      <c r="M11130" t="s">
        <v>319</v>
      </c>
      <c r="N11130" t="s">
        <v>26</v>
      </c>
      <c r="O11130">
        <v>0</v>
      </c>
      <c r="P11130" t="s">
        <v>47</v>
      </c>
      <c r="Q11130" t="s">
        <v>48</v>
      </c>
      <c r="R11130" t="s">
        <v>29</v>
      </c>
      <c r="S11130" t="s">
        <v>30</v>
      </c>
      <c r="T11130" t="s">
        <v>320</v>
      </c>
      <c r="U11130" t="s">
        <v>321</v>
      </c>
      <c r="V11130" t="s">
        <v>33</v>
      </c>
    </row>
    <row r="11131" spans="1:22">
      <c r="A11131" s="4">
        <v>46104</v>
      </c>
      <c r="B11131" t="s">
        <v>8003</v>
      </c>
      <c r="C11131" t="s">
        <v>23</v>
      </c>
      <c r="D11131">
        <v>1</v>
      </c>
      <c r="E11131">
        <v>25999.999999999996</v>
      </c>
      <c r="F11131">
        <f>Table2[[#This Row],[Đơn Giá Chuẩn]]*Table2[[#This Row],[Tổng số lượng bán]]</f>
        <v>25999.999999999996</v>
      </c>
      <c r="G11131">
        <v>0</v>
      </c>
      <c r="H11131">
        <f>Table2[[#This Row],[Doanh số bán]]-Table2[[#This Row],[Chiết khấu]]</f>
        <v>25999.999999999996</v>
      </c>
      <c r="K11131" t="s">
        <v>24</v>
      </c>
      <c r="L11131">
        <v>0</v>
      </c>
      <c r="M11131" t="s">
        <v>319</v>
      </c>
      <c r="N11131" t="s">
        <v>26</v>
      </c>
      <c r="O11131">
        <v>0</v>
      </c>
      <c r="P11131" t="s">
        <v>47</v>
      </c>
      <c r="Q11131" t="s">
        <v>48</v>
      </c>
      <c r="R11131" t="s">
        <v>29</v>
      </c>
      <c r="S11131" t="s">
        <v>30</v>
      </c>
      <c r="T11131" t="s">
        <v>320</v>
      </c>
      <c r="U11131" t="s">
        <v>321</v>
      </c>
      <c r="V11131" t="s">
        <v>33</v>
      </c>
    </row>
    <row r="11132" spans="1:22">
      <c r="A11132" s="4">
        <v>46104</v>
      </c>
      <c r="B11132" t="s">
        <v>8004</v>
      </c>
      <c r="C11132" t="s">
        <v>23</v>
      </c>
      <c r="D11132">
        <v>1</v>
      </c>
      <c r="E11132">
        <v>25999.999999999996</v>
      </c>
      <c r="F11132">
        <f>Table2[[#This Row],[Đơn Giá Chuẩn]]*Table2[[#This Row],[Tổng số lượng bán]]</f>
        <v>25999.999999999996</v>
      </c>
      <c r="G11132">
        <v>0</v>
      </c>
      <c r="H11132">
        <f>Table2[[#This Row],[Doanh số bán]]-Table2[[#This Row],[Chiết khấu]]</f>
        <v>25999.999999999996</v>
      </c>
      <c r="K11132" t="s">
        <v>24</v>
      </c>
      <c r="L11132">
        <v>0</v>
      </c>
      <c r="M11132" t="s">
        <v>319</v>
      </c>
      <c r="N11132" t="s">
        <v>26</v>
      </c>
      <c r="O11132">
        <v>0</v>
      </c>
      <c r="P11132" t="s">
        <v>47</v>
      </c>
      <c r="Q11132" t="s">
        <v>48</v>
      </c>
      <c r="R11132" t="s">
        <v>29</v>
      </c>
      <c r="S11132" t="s">
        <v>30</v>
      </c>
      <c r="T11132" t="s">
        <v>320</v>
      </c>
      <c r="U11132" t="s">
        <v>321</v>
      </c>
      <c r="V11132" t="s">
        <v>33</v>
      </c>
    </row>
    <row r="11133" spans="1:22">
      <c r="A11133" s="4">
        <v>46104</v>
      </c>
      <c r="B11133" t="s">
        <v>8005</v>
      </c>
      <c r="C11133" t="s">
        <v>23</v>
      </c>
      <c r="D11133">
        <v>1</v>
      </c>
      <c r="E11133">
        <v>25999.999999999996</v>
      </c>
      <c r="F11133">
        <f>Table2[[#This Row],[Đơn Giá Chuẩn]]*Table2[[#This Row],[Tổng số lượng bán]]</f>
        <v>25999.999999999996</v>
      </c>
      <c r="G11133">
        <v>0</v>
      </c>
      <c r="H11133">
        <f>Table2[[#This Row],[Doanh số bán]]-Table2[[#This Row],[Chiết khấu]]</f>
        <v>25999.999999999996</v>
      </c>
      <c r="K11133" t="s">
        <v>24</v>
      </c>
      <c r="L11133">
        <v>0</v>
      </c>
      <c r="M11133" t="s">
        <v>319</v>
      </c>
      <c r="N11133" t="s">
        <v>26</v>
      </c>
      <c r="O11133">
        <v>0</v>
      </c>
      <c r="P11133" t="s">
        <v>47</v>
      </c>
      <c r="Q11133" t="s">
        <v>48</v>
      </c>
      <c r="R11133" t="s">
        <v>29</v>
      </c>
      <c r="S11133" t="s">
        <v>30</v>
      </c>
      <c r="T11133" t="s">
        <v>320</v>
      </c>
      <c r="U11133" t="s">
        <v>321</v>
      </c>
      <c r="V11133" t="s">
        <v>33</v>
      </c>
    </row>
    <row r="11134" spans="1:22">
      <c r="A11134" s="4">
        <v>46104</v>
      </c>
      <c r="B11134" t="s">
        <v>8006</v>
      </c>
      <c r="C11134" t="s">
        <v>23</v>
      </c>
      <c r="D11134">
        <v>1</v>
      </c>
      <c r="E11134">
        <v>21000</v>
      </c>
      <c r="F11134">
        <f>Table2[[#This Row],[Đơn Giá Chuẩn]]*Table2[[#This Row],[Tổng số lượng bán]]</f>
        <v>21000</v>
      </c>
      <c r="G11134">
        <v>0</v>
      </c>
      <c r="H11134">
        <f>Table2[[#This Row],[Doanh số bán]]-Table2[[#This Row],[Chiết khấu]]</f>
        <v>21000</v>
      </c>
      <c r="K11134" t="s">
        <v>24</v>
      </c>
      <c r="L11134">
        <v>0</v>
      </c>
      <c r="M11134" t="s">
        <v>319</v>
      </c>
      <c r="N11134" t="s">
        <v>26</v>
      </c>
      <c r="O11134">
        <v>0</v>
      </c>
      <c r="P11134" t="s">
        <v>27</v>
      </c>
      <c r="Q11134" t="s">
        <v>28</v>
      </c>
      <c r="R11134" t="s">
        <v>29</v>
      </c>
      <c r="S11134" t="s">
        <v>30</v>
      </c>
      <c r="T11134" t="s">
        <v>320</v>
      </c>
      <c r="U11134" t="s">
        <v>321</v>
      </c>
      <c r="V11134" t="s">
        <v>33</v>
      </c>
    </row>
    <row r="11135" spans="1:22">
      <c r="A11135" s="4">
        <v>46104</v>
      </c>
      <c r="B11135" t="s">
        <v>8006</v>
      </c>
      <c r="C11135" t="s">
        <v>23</v>
      </c>
      <c r="D11135">
        <v>1</v>
      </c>
      <c r="E11135">
        <v>25999.999999999996</v>
      </c>
      <c r="F11135">
        <f>Table2[[#This Row],[Đơn Giá Chuẩn]]*Table2[[#This Row],[Tổng số lượng bán]]</f>
        <v>25999.999999999996</v>
      </c>
      <c r="G11135">
        <v>0</v>
      </c>
      <c r="H11135">
        <f>Table2[[#This Row],[Doanh số bán]]-Table2[[#This Row],[Chiết khấu]]</f>
        <v>25999.999999999996</v>
      </c>
      <c r="K11135" t="s">
        <v>24</v>
      </c>
      <c r="L11135">
        <v>0</v>
      </c>
      <c r="M11135" t="s">
        <v>319</v>
      </c>
      <c r="N11135" t="s">
        <v>26</v>
      </c>
      <c r="O11135">
        <v>0</v>
      </c>
      <c r="P11135" t="s">
        <v>47</v>
      </c>
      <c r="Q11135" t="s">
        <v>48</v>
      </c>
      <c r="R11135" t="s">
        <v>29</v>
      </c>
      <c r="S11135" t="s">
        <v>30</v>
      </c>
      <c r="T11135" t="s">
        <v>320</v>
      </c>
      <c r="U11135" t="s">
        <v>321</v>
      </c>
      <c r="V11135" t="s">
        <v>33</v>
      </c>
    </row>
    <row r="11136" spans="1:22">
      <c r="A11136" s="4">
        <v>46104</v>
      </c>
      <c r="B11136" t="s">
        <v>8007</v>
      </c>
      <c r="C11136" t="s">
        <v>23</v>
      </c>
      <c r="D11136">
        <v>1</v>
      </c>
      <c r="E11136">
        <v>47000</v>
      </c>
      <c r="F11136">
        <f>Table2[[#This Row],[Đơn Giá Chuẩn]]*Table2[[#This Row],[Tổng số lượng bán]]</f>
        <v>47000</v>
      </c>
      <c r="G11136">
        <v>0</v>
      </c>
      <c r="H11136">
        <f>Table2[[#This Row],[Doanh số bán]]-Table2[[#This Row],[Chiết khấu]]</f>
        <v>47000</v>
      </c>
      <c r="K11136" t="s">
        <v>24</v>
      </c>
      <c r="L11136">
        <v>0</v>
      </c>
      <c r="M11136" t="s">
        <v>319</v>
      </c>
      <c r="N11136" t="s">
        <v>26</v>
      </c>
      <c r="O11136">
        <v>0</v>
      </c>
      <c r="P11136" t="s">
        <v>913</v>
      </c>
      <c r="Q11136" t="s">
        <v>914</v>
      </c>
      <c r="R11136" t="s">
        <v>29</v>
      </c>
      <c r="S11136" t="s">
        <v>30</v>
      </c>
      <c r="T11136" t="s">
        <v>320</v>
      </c>
      <c r="U11136" t="s">
        <v>321</v>
      </c>
      <c r="V11136" t="s">
        <v>33</v>
      </c>
    </row>
    <row r="11137" spans="1:22">
      <c r="A11137" s="4">
        <v>46104</v>
      </c>
      <c r="B11137" t="s">
        <v>8008</v>
      </c>
      <c r="C11137" t="s">
        <v>23</v>
      </c>
      <c r="D11137">
        <v>1</v>
      </c>
      <c r="E11137">
        <v>25999.999999999996</v>
      </c>
      <c r="F11137">
        <f>Table2[[#This Row],[Đơn Giá Chuẩn]]*Table2[[#This Row],[Tổng số lượng bán]]</f>
        <v>25999.999999999996</v>
      </c>
      <c r="G11137">
        <v>0</v>
      </c>
      <c r="H11137">
        <f>Table2[[#This Row],[Doanh số bán]]-Table2[[#This Row],[Chiết khấu]]</f>
        <v>25999.999999999996</v>
      </c>
      <c r="K11137" t="s">
        <v>24</v>
      </c>
      <c r="L11137">
        <v>0</v>
      </c>
      <c r="M11137" t="s">
        <v>319</v>
      </c>
      <c r="N11137" t="s">
        <v>26</v>
      </c>
      <c r="O11137">
        <v>0</v>
      </c>
      <c r="P11137" t="s">
        <v>129</v>
      </c>
      <c r="Q11137" t="s">
        <v>130</v>
      </c>
      <c r="R11137" t="s">
        <v>29</v>
      </c>
      <c r="S11137" t="s">
        <v>30</v>
      </c>
      <c r="T11137" t="s">
        <v>320</v>
      </c>
      <c r="U11137" t="s">
        <v>321</v>
      </c>
      <c r="V11137" t="s">
        <v>33</v>
      </c>
    </row>
    <row r="11138" spans="1:22">
      <c r="A11138" s="4">
        <v>46104</v>
      </c>
      <c r="B11138" t="s">
        <v>8009</v>
      </c>
      <c r="C11138" t="s">
        <v>23</v>
      </c>
      <c r="D11138">
        <v>1</v>
      </c>
      <c r="E11138">
        <v>25999.999999999996</v>
      </c>
      <c r="F11138">
        <f>Table2[[#This Row],[Đơn Giá Chuẩn]]*Table2[[#This Row],[Tổng số lượng bán]]</f>
        <v>25999.999999999996</v>
      </c>
      <c r="G11138">
        <v>0</v>
      </c>
      <c r="H11138">
        <f>Table2[[#This Row],[Doanh số bán]]-Table2[[#This Row],[Chiết khấu]]</f>
        <v>25999.999999999996</v>
      </c>
      <c r="K11138" t="s">
        <v>24</v>
      </c>
      <c r="L11138">
        <v>0</v>
      </c>
      <c r="M11138" t="s">
        <v>319</v>
      </c>
      <c r="N11138" t="s">
        <v>26</v>
      </c>
      <c r="O11138">
        <v>0</v>
      </c>
      <c r="P11138" t="s">
        <v>47</v>
      </c>
      <c r="Q11138" t="s">
        <v>48</v>
      </c>
      <c r="R11138" t="s">
        <v>29</v>
      </c>
      <c r="S11138" t="s">
        <v>30</v>
      </c>
      <c r="T11138" t="s">
        <v>320</v>
      </c>
      <c r="U11138" t="s">
        <v>321</v>
      </c>
      <c r="V11138" t="s">
        <v>33</v>
      </c>
    </row>
    <row r="11139" spans="1:22">
      <c r="A11139" s="4">
        <v>46104</v>
      </c>
      <c r="B11139" t="s">
        <v>8010</v>
      </c>
      <c r="C11139" t="s">
        <v>23</v>
      </c>
      <c r="D11139">
        <v>1</v>
      </c>
      <c r="E11139">
        <v>21000</v>
      </c>
      <c r="F11139">
        <f>Table2[[#This Row],[Đơn Giá Chuẩn]]*Table2[[#This Row],[Tổng số lượng bán]]</f>
        <v>21000</v>
      </c>
      <c r="G11139">
        <v>0</v>
      </c>
      <c r="H11139">
        <f>Table2[[#This Row],[Doanh số bán]]-Table2[[#This Row],[Chiết khấu]]</f>
        <v>21000</v>
      </c>
      <c r="K11139" t="s">
        <v>24</v>
      </c>
      <c r="L11139">
        <v>0</v>
      </c>
      <c r="M11139" t="s">
        <v>319</v>
      </c>
      <c r="N11139" t="s">
        <v>26</v>
      </c>
      <c r="O11139">
        <v>0</v>
      </c>
      <c r="P11139" t="s">
        <v>27</v>
      </c>
      <c r="Q11139" t="s">
        <v>28</v>
      </c>
      <c r="R11139" t="s">
        <v>29</v>
      </c>
      <c r="S11139" t="s">
        <v>30</v>
      </c>
      <c r="T11139" t="s">
        <v>320</v>
      </c>
      <c r="U11139" t="s">
        <v>321</v>
      </c>
      <c r="V11139" t="s">
        <v>33</v>
      </c>
    </row>
    <row r="11140" spans="1:22">
      <c r="A11140" s="4">
        <v>46126</v>
      </c>
      <c r="B11140" t="s">
        <v>9114</v>
      </c>
      <c r="C11140" t="s">
        <v>83</v>
      </c>
      <c r="D11140">
        <v>2</v>
      </c>
      <c r="E11140">
        <v>177000</v>
      </c>
      <c r="F11140">
        <f>Table2[[#This Row],[Đơn Giá Chuẩn]]*Table2[[#This Row],[Tổng số lượng bán]]</f>
        <v>354000</v>
      </c>
      <c r="G11140">
        <v>64815</v>
      </c>
      <c r="H11140">
        <f>Table2[[#This Row],[Doanh số bán]]-Table2[[#This Row],[Chiết khấu]]</f>
        <v>289185</v>
      </c>
      <c r="K11140" t="s">
        <v>24</v>
      </c>
      <c r="L11140">
        <v>0.25</v>
      </c>
      <c r="M11140" t="s">
        <v>25</v>
      </c>
      <c r="N11140" t="s">
        <v>26</v>
      </c>
      <c r="O11140">
        <v>0.5</v>
      </c>
      <c r="P11140" t="s">
        <v>272</v>
      </c>
      <c r="Q11140" t="s">
        <v>273</v>
      </c>
      <c r="R11140" t="s">
        <v>41</v>
      </c>
      <c r="S11140" t="s">
        <v>42</v>
      </c>
      <c r="T11140" t="s">
        <v>31</v>
      </c>
      <c r="U11140" t="s">
        <v>32</v>
      </c>
      <c r="V11140" t="s">
        <v>33</v>
      </c>
    </row>
    <row r="11141" spans="1:22">
      <c r="A11141" s="4">
        <v>46127</v>
      </c>
      <c r="B11141" t="s">
        <v>9120</v>
      </c>
      <c r="C11141" t="s">
        <v>83</v>
      </c>
      <c r="D11141">
        <v>4</v>
      </c>
      <c r="E11141">
        <v>177000</v>
      </c>
      <c r="F11141">
        <f>Table2[[#This Row],[Đơn Giá Chuẩn]]*Table2[[#This Row],[Tổng số lượng bán]]</f>
        <v>708000</v>
      </c>
      <c r="G11141">
        <v>0</v>
      </c>
      <c r="H11141">
        <f>Table2[[#This Row],[Doanh số bán]]-Table2[[#This Row],[Chiết khấu]]</f>
        <v>708000</v>
      </c>
      <c r="K11141" t="s">
        <v>24</v>
      </c>
      <c r="L11141">
        <v>0.25</v>
      </c>
      <c r="M11141" t="s">
        <v>319</v>
      </c>
      <c r="N11141" t="s">
        <v>26</v>
      </c>
      <c r="O11141">
        <v>1</v>
      </c>
      <c r="P11141" t="s">
        <v>272</v>
      </c>
      <c r="Q11141" t="s">
        <v>273</v>
      </c>
      <c r="R11141" t="s">
        <v>41</v>
      </c>
      <c r="S11141" t="s">
        <v>42</v>
      </c>
      <c r="T11141" t="s">
        <v>320</v>
      </c>
      <c r="U11141" t="s">
        <v>321</v>
      </c>
      <c r="V11141" t="s">
        <v>33</v>
      </c>
    </row>
    <row r="11142" spans="1:22">
      <c r="A11142" s="4">
        <v>46129</v>
      </c>
      <c r="B11142" t="s">
        <v>9183</v>
      </c>
      <c r="C11142" t="s">
        <v>83</v>
      </c>
      <c r="D11142">
        <v>1</v>
      </c>
      <c r="E11142">
        <v>177000</v>
      </c>
      <c r="F11142">
        <f>Table2[[#This Row],[Đơn Giá Chuẩn]]*Table2[[#This Row],[Tổng số lượng bán]]</f>
        <v>177000</v>
      </c>
      <c r="G11142">
        <v>56713</v>
      </c>
      <c r="H11142">
        <f>Table2[[#This Row],[Doanh số bán]]-Table2[[#This Row],[Chiết khấu]]</f>
        <v>120287</v>
      </c>
      <c r="K11142" t="s">
        <v>24</v>
      </c>
      <c r="L11142">
        <v>0.25</v>
      </c>
      <c r="M11142" t="s">
        <v>918</v>
      </c>
      <c r="N11142" t="s">
        <v>919</v>
      </c>
      <c r="O11142">
        <v>0.25</v>
      </c>
      <c r="P11142" t="s">
        <v>272</v>
      </c>
      <c r="Q11142" t="s">
        <v>273</v>
      </c>
      <c r="R11142" t="s">
        <v>41</v>
      </c>
      <c r="S11142" t="s">
        <v>42</v>
      </c>
      <c r="T11142" t="s">
        <v>922</v>
      </c>
      <c r="U11142" t="s">
        <v>923</v>
      </c>
      <c r="V11142" t="s">
        <v>33</v>
      </c>
    </row>
    <row r="11143" spans="1:22">
      <c r="A11143" s="4">
        <v>46130</v>
      </c>
      <c r="B11143" t="s">
        <v>9188</v>
      </c>
      <c r="C11143" t="s">
        <v>83</v>
      </c>
      <c r="D11143">
        <v>8</v>
      </c>
      <c r="E11143">
        <v>177000</v>
      </c>
      <c r="F11143">
        <f>Table2[[#This Row],[Đơn Giá Chuẩn]]*Table2[[#This Row],[Tổng số lượng bán]]</f>
        <v>1416000</v>
      </c>
      <c r="G11143">
        <v>0</v>
      </c>
      <c r="H11143">
        <f>Table2[[#This Row],[Doanh số bán]]-Table2[[#This Row],[Chiết khấu]]</f>
        <v>1416000</v>
      </c>
      <c r="K11143" t="s">
        <v>24</v>
      </c>
      <c r="L11143">
        <v>0.25</v>
      </c>
      <c r="M11143" t="s">
        <v>319</v>
      </c>
      <c r="N11143" t="s">
        <v>26</v>
      </c>
      <c r="O11143">
        <v>2</v>
      </c>
      <c r="P11143" t="s">
        <v>272</v>
      </c>
      <c r="Q11143" t="s">
        <v>273</v>
      </c>
      <c r="R11143" t="s">
        <v>41</v>
      </c>
      <c r="S11143" t="s">
        <v>42</v>
      </c>
      <c r="T11143" t="s">
        <v>320</v>
      </c>
      <c r="U11143" t="s">
        <v>321</v>
      </c>
      <c r="V11143" t="s">
        <v>33</v>
      </c>
    </row>
    <row r="11144" spans="1:22">
      <c r="A11144" s="4">
        <v>46104</v>
      </c>
      <c r="B11144" t="s">
        <v>8012</v>
      </c>
      <c r="C11144" t="s">
        <v>23</v>
      </c>
      <c r="D11144">
        <v>1</v>
      </c>
      <c r="E11144">
        <v>21000</v>
      </c>
      <c r="F11144">
        <f>Table2[[#This Row],[Đơn Giá Chuẩn]]*Table2[[#This Row],[Tổng số lượng bán]]</f>
        <v>21000</v>
      </c>
      <c r="G11144">
        <v>0</v>
      </c>
      <c r="H11144">
        <f>Table2[[#This Row],[Doanh số bán]]-Table2[[#This Row],[Chiết khấu]]</f>
        <v>21000</v>
      </c>
      <c r="K11144" t="s">
        <v>24</v>
      </c>
      <c r="L11144">
        <v>0</v>
      </c>
      <c r="M11144" t="s">
        <v>319</v>
      </c>
      <c r="N11144" t="s">
        <v>26</v>
      </c>
      <c r="O11144">
        <v>0</v>
      </c>
      <c r="P11144" t="s">
        <v>27</v>
      </c>
      <c r="Q11144" t="s">
        <v>28</v>
      </c>
      <c r="R11144" t="s">
        <v>29</v>
      </c>
      <c r="S11144" t="s">
        <v>30</v>
      </c>
      <c r="T11144" t="s">
        <v>320</v>
      </c>
      <c r="U11144" t="s">
        <v>321</v>
      </c>
      <c r="V11144" t="s">
        <v>33</v>
      </c>
    </row>
    <row r="11145" spans="1:22">
      <c r="A11145" s="4">
        <v>46104</v>
      </c>
      <c r="B11145" t="s">
        <v>8013</v>
      </c>
      <c r="C11145" t="s">
        <v>23</v>
      </c>
      <c r="D11145">
        <v>1</v>
      </c>
      <c r="E11145">
        <v>42000</v>
      </c>
      <c r="F11145">
        <f>Table2[[#This Row],[Đơn Giá Chuẩn]]*Table2[[#This Row],[Tổng số lượng bán]]</f>
        <v>42000</v>
      </c>
      <c r="G11145">
        <v>12963</v>
      </c>
      <c r="H11145">
        <f>Table2[[#This Row],[Doanh số bán]]-Table2[[#This Row],[Chiết khấu]]</f>
        <v>29037</v>
      </c>
      <c r="K11145" t="s">
        <v>24</v>
      </c>
      <c r="L11145">
        <v>0</v>
      </c>
      <c r="M11145" t="s">
        <v>918</v>
      </c>
      <c r="N11145" t="s">
        <v>919</v>
      </c>
      <c r="O11145">
        <v>0</v>
      </c>
      <c r="P11145" t="s">
        <v>1771</v>
      </c>
      <c r="Q11145" t="s">
        <v>1772</v>
      </c>
      <c r="R11145" t="s">
        <v>29</v>
      </c>
      <c r="S11145" t="s">
        <v>30</v>
      </c>
      <c r="T11145" t="s">
        <v>922</v>
      </c>
      <c r="U11145" t="s">
        <v>923</v>
      </c>
      <c r="V11145" t="s">
        <v>33</v>
      </c>
    </row>
    <row r="11146" spans="1:22">
      <c r="A11146" s="4">
        <v>46104</v>
      </c>
      <c r="B11146" t="s">
        <v>8014</v>
      </c>
      <c r="C11146" t="s">
        <v>2500</v>
      </c>
      <c r="D11146">
        <v>1</v>
      </c>
      <c r="E11146">
        <v>262000</v>
      </c>
      <c r="F11146">
        <f>Table2[[#This Row],[Đơn Giá Chuẩn]]*Table2[[#This Row],[Tổng số lượng bán]]</f>
        <v>262000</v>
      </c>
      <c r="G11146">
        <v>0</v>
      </c>
      <c r="H11146">
        <f>Table2[[#This Row],[Doanh số bán]]-Table2[[#This Row],[Chiết khấu]]</f>
        <v>262000</v>
      </c>
      <c r="K11146" t="s">
        <v>24</v>
      </c>
      <c r="L11146">
        <v>1</v>
      </c>
      <c r="M11146" t="s">
        <v>918</v>
      </c>
      <c r="N11146" t="s">
        <v>919</v>
      </c>
      <c r="O11146">
        <v>1</v>
      </c>
      <c r="P11146" t="s">
        <v>150</v>
      </c>
      <c r="Q11146" t="s">
        <v>151</v>
      </c>
      <c r="R11146" t="s">
        <v>41</v>
      </c>
      <c r="S11146" t="s">
        <v>42</v>
      </c>
      <c r="T11146" t="s">
        <v>922</v>
      </c>
      <c r="U11146" t="s">
        <v>923</v>
      </c>
      <c r="V11146" t="s">
        <v>33</v>
      </c>
    </row>
    <row r="11147" spans="1:22">
      <c r="A11147" s="4">
        <v>46104</v>
      </c>
      <c r="B11147" t="s">
        <v>8015</v>
      </c>
      <c r="C11147" t="s">
        <v>23</v>
      </c>
      <c r="D11147">
        <v>2</v>
      </c>
      <c r="E11147">
        <v>52000</v>
      </c>
      <c r="F11147">
        <f>Table2[[#This Row],[Đơn Giá Chuẩn]]*Table2[[#This Row],[Tổng số lượng bán]]</f>
        <v>104000</v>
      </c>
      <c r="G11147">
        <v>32407</v>
      </c>
      <c r="H11147">
        <f>Table2[[#This Row],[Doanh số bán]]-Table2[[#This Row],[Chiết khấu]]</f>
        <v>71593</v>
      </c>
      <c r="K11147" t="s">
        <v>24</v>
      </c>
      <c r="L11147">
        <v>0</v>
      </c>
      <c r="M11147" t="s">
        <v>918</v>
      </c>
      <c r="N11147" t="s">
        <v>919</v>
      </c>
      <c r="O11147">
        <v>0</v>
      </c>
      <c r="P11147" t="s">
        <v>1730</v>
      </c>
      <c r="Q11147" t="s">
        <v>1731</v>
      </c>
      <c r="R11147" t="s">
        <v>29</v>
      </c>
      <c r="S11147" t="s">
        <v>30</v>
      </c>
      <c r="T11147" t="s">
        <v>922</v>
      </c>
      <c r="U11147" t="s">
        <v>923</v>
      </c>
      <c r="V11147" t="s">
        <v>33</v>
      </c>
    </row>
    <row r="11148" spans="1:22">
      <c r="A11148" s="4">
        <v>46104</v>
      </c>
      <c r="B11148" t="s">
        <v>8016</v>
      </c>
      <c r="C11148" t="s">
        <v>23</v>
      </c>
      <c r="D11148">
        <v>1</v>
      </c>
      <c r="E11148">
        <v>67000</v>
      </c>
      <c r="F11148">
        <f>Table2[[#This Row],[Đơn Giá Chuẩn]]*Table2[[#This Row],[Tổng số lượng bán]]</f>
        <v>67000</v>
      </c>
      <c r="G11148">
        <v>0</v>
      </c>
      <c r="H11148">
        <f>Table2[[#This Row],[Doanh số bán]]-Table2[[#This Row],[Chiết khấu]]</f>
        <v>67000</v>
      </c>
      <c r="K11148" t="s">
        <v>24</v>
      </c>
      <c r="L11148">
        <v>0</v>
      </c>
      <c r="M11148" t="s">
        <v>918</v>
      </c>
      <c r="N11148" t="s">
        <v>919</v>
      </c>
      <c r="O11148">
        <v>0</v>
      </c>
      <c r="P11148" t="s">
        <v>1756</v>
      </c>
      <c r="Q11148" t="s">
        <v>1757</v>
      </c>
      <c r="R11148" t="s">
        <v>29</v>
      </c>
      <c r="S11148" t="s">
        <v>30</v>
      </c>
      <c r="T11148" t="s">
        <v>922</v>
      </c>
      <c r="U11148" t="s">
        <v>923</v>
      </c>
      <c r="V11148" t="s">
        <v>33</v>
      </c>
    </row>
    <row r="11149" spans="1:22">
      <c r="A11149" s="4">
        <v>46104</v>
      </c>
      <c r="B11149" t="s">
        <v>8017</v>
      </c>
      <c r="C11149" t="s">
        <v>23</v>
      </c>
      <c r="D11149">
        <v>1</v>
      </c>
      <c r="E11149">
        <v>52000</v>
      </c>
      <c r="F11149">
        <f>Table2[[#This Row],[Đơn Giá Chuẩn]]*Table2[[#This Row],[Tổng số lượng bán]]</f>
        <v>52000</v>
      </c>
      <c r="G11149">
        <v>0</v>
      </c>
      <c r="H11149">
        <f>Table2[[#This Row],[Doanh số bán]]-Table2[[#This Row],[Chiết khấu]]</f>
        <v>52000</v>
      </c>
      <c r="K11149" t="s">
        <v>24</v>
      </c>
      <c r="L11149">
        <v>0</v>
      </c>
      <c r="M11149" t="s">
        <v>918</v>
      </c>
      <c r="N11149" t="s">
        <v>919</v>
      </c>
      <c r="O11149">
        <v>0</v>
      </c>
      <c r="P11149" t="s">
        <v>1775</v>
      </c>
      <c r="Q11149" t="s">
        <v>1776</v>
      </c>
      <c r="R11149" t="s">
        <v>29</v>
      </c>
      <c r="S11149" t="s">
        <v>56</v>
      </c>
      <c r="T11149" t="s">
        <v>922</v>
      </c>
      <c r="U11149" t="s">
        <v>923</v>
      </c>
      <c r="V11149" t="s">
        <v>33</v>
      </c>
    </row>
    <row r="11150" spans="1:22">
      <c r="A11150" s="4">
        <v>46104</v>
      </c>
      <c r="B11150" t="s">
        <v>8017</v>
      </c>
      <c r="C11150" t="s">
        <v>23</v>
      </c>
      <c r="D11150">
        <v>1</v>
      </c>
      <c r="E11150">
        <v>67000</v>
      </c>
      <c r="F11150">
        <f>Table2[[#This Row],[Đơn Giá Chuẩn]]*Table2[[#This Row],[Tổng số lượng bán]]</f>
        <v>67000</v>
      </c>
      <c r="G11150">
        <v>0</v>
      </c>
      <c r="H11150">
        <f>Table2[[#This Row],[Doanh số bán]]-Table2[[#This Row],[Chiết khấu]]</f>
        <v>67000</v>
      </c>
      <c r="K11150" t="s">
        <v>24</v>
      </c>
      <c r="L11150">
        <v>0</v>
      </c>
      <c r="M11150" t="s">
        <v>918</v>
      </c>
      <c r="N11150" t="s">
        <v>919</v>
      </c>
      <c r="O11150">
        <v>0</v>
      </c>
      <c r="P11150" t="s">
        <v>1919</v>
      </c>
      <c r="Q11150" t="s">
        <v>1920</v>
      </c>
      <c r="R11150" t="s">
        <v>29</v>
      </c>
      <c r="S11150" t="s">
        <v>91</v>
      </c>
      <c r="T11150" t="s">
        <v>922</v>
      </c>
      <c r="U11150" t="s">
        <v>923</v>
      </c>
      <c r="V11150" t="s">
        <v>33</v>
      </c>
    </row>
    <row r="11151" spans="1:22">
      <c r="A11151" s="4">
        <v>46104</v>
      </c>
      <c r="B11151" t="s">
        <v>8018</v>
      </c>
      <c r="C11151" t="s">
        <v>2500</v>
      </c>
      <c r="D11151">
        <v>2</v>
      </c>
      <c r="E11151">
        <v>262000</v>
      </c>
      <c r="F11151">
        <f>Table2[[#This Row],[Đơn Giá Chuẩn]]*Table2[[#This Row],[Tổng số lượng bán]]</f>
        <v>524000</v>
      </c>
      <c r="G11151">
        <v>0</v>
      </c>
      <c r="H11151">
        <f>Table2[[#This Row],[Doanh số bán]]-Table2[[#This Row],[Chiết khấu]]</f>
        <v>524000</v>
      </c>
      <c r="K11151" t="s">
        <v>24</v>
      </c>
      <c r="L11151">
        <v>1</v>
      </c>
      <c r="M11151" t="s">
        <v>918</v>
      </c>
      <c r="N11151" t="s">
        <v>919</v>
      </c>
      <c r="O11151">
        <v>2</v>
      </c>
      <c r="P11151" t="s">
        <v>2511</v>
      </c>
      <c r="Q11151" t="s">
        <v>2512</v>
      </c>
      <c r="R11151" t="s">
        <v>41</v>
      </c>
      <c r="S11151" t="s">
        <v>42</v>
      </c>
      <c r="T11151" t="s">
        <v>922</v>
      </c>
      <c r="U11151" t="s">
        <v>923</v>
      </c>
      <c r="V11151" t="s">
        <v>33</v>
      </c>
    </row>
    <row r="11152" spans="1:22">
      <c r="A11152" s="4">
        <v>46104</v>
      </c>
      <c r="B11152" t="s">
        <v>8018</v>
      </c>
      <c r="C11152" t="s">
        <v>2500</v>
      </c>
      <c r="D11152">
        <v>1</v>
      </c>
      <c r="E11152">
        <v>262000</v>
      </c>
      <c r="F11152">
        <f>Table2[[#This Row],[Đơn Giá Chuẩn]]*Table2[[#This Row],[Tổng số lượng bán]]</f>
        <v>262000</v>
      </c>
      <c r="G11152">
        <v>0</v>
      </c>
      <c r="H11152">
        <f>Table2[[#This Row],[Doanh số bán]]-Table2[[#This Row],[Chiết khấu]]</f>
        <v>262000</v>
      </c>
      <c r="K11152" t="s">
        <v>24</v>
      </c>
      <c r="L11152">
        <v>1</v>
      </c>
      <c r="M11152" t="s">
        <v>918</v>
      </c>
      <c r="N11152" t="s">
        <v>919</v>
      </c>
      <c r="O11152">
        <v>1</v>
      </c>
      <c r="P11152" t="s">
        <v>150</v>
      </c>
      <c r="Q11152" t="s">
        <v>151</v>
      </c>
      <c r="R11152" t="s">
        <v>41</v>
      </c>
      <c r="S11152" t="s">
        <v>42</v>
      </c>
      <c r="T11152" t="s">
        <v>922</v>
      </c>
      <c r="U11152" t="s">
        <v>923</v>
      </c>
      <c r="V11152" t="s">
        <v>33</v>
      </c>
    </row>
    <row r="11153" spans="1:22">
      <c r="A11153" s="4">
        <v>46137</v>
      </c>
      <c r="B11153" t="s">
        <v>9298</v>
      </c>
      <c r="C11153" t="s">
        <v>83</v>
      </c>
      <c r="D11153">
        <v>8</v>
      </c>
      <c r="E11153">
        <v>177000</v>
      </c>
      <c r="F11153">
        <f>Table2[[#This Row],[Đơn Giá Chuẩn]]*Table2[[#This Row],[Tổng số lượng bán]]</f>
        <v>1416000</v>
      </c>
      <c r="G11153">
        <v>259259</v>
      </c>
      <c r="H11153">
        <f>Table2[[#This Row],[Doanh số bán]]-Table2[[#This Row],[Chiết khấu]]</f>
        <v>1156741</v>
      </c>
      <c r="K11153" t="s">
        <v>24</v>
      </c>
      <c r="L11153">
        <v>0.25</v>
      </c>
      <c r="M11153" t="s">
        <v>319</v>
      </c>
      <c r="N11153" t="s">
        <v>26</v>
      </c>
      <c r="O11153">
        <v>2</v>
      </c>
      <c r="P11153" t="s">
        <v>272</v>
      </c>
      <c r="Q11153" t="s">
        <v>273</v>
      </c>
      <c r="R11153" t="s">
        <v>41</v>
      </c>
      <c r="S11153" t="s">
        <v>42</v>
      </c>
      <c r="T11153" t="s">
        <v>320</v>
      </c>
      <c r="U11153" t="s">
        <v>321</v>
      </c>
      <c r="V11153" t="s">
        <v>33</v>
      </c>
    </row>
    <row r="11154" spans="1:22">
      <c r="A11154" s="4">
        <v>46104</v>
      </c>
      <c r="B11154" t="s">
        <v>8019</v>
      </c>
      <c r="C11154" t="s">
        <v>23</v>
      </c>
      <c r="D11154">
        <v>1</v>
      </c>
      <c r="E11154">
        <v>52000</v>
      </c>
      <c r="F11154">
        <f>Table2[[#This Row],[Đơn Giá Chuẩn]]*Table2[[#This Row],[Tổng số lượng bán]]</f>
        <v>52000</v>
      </c>
      <c r="G11154">
        <v>0</v>
      </c>
      <c r="H11154">
        <f>Table2[[#This Row],[Doanh số bán]]-Table2[[#This Row],[Chiết khấu]]</f>
        <v>52000</v>
      </c>
      <c r="K11154" t="s">
        <v>24</v>
      </c>
      <c r="L11154">
        <v>0</v>
      </c>
      <c r="M11154" t="s">
        <v>918</v>
      </c>
      <c r="N11154" t="s">
        <v>919</v>
      </c>
      <c r="O11154">
        <v>0</v>
      </c>
      <c r="P11154" t="s">
        <v>1775</v>
      </c>
      <c r="Q11154" t="s">
        <v>1776</v>
      </c>
      <c r="R11154" t="s">
        <v>29</v>
      </c>
      <c r="S11154" t="s">
        <v>56</v>
      </c>
      <c r="T11154" t="s">
        <v>922</v>
      </c>
      <c r="U11154" t="s">
        <v>923</v>
      </c>
      <c r="V11154" t="s">
        <v>33</v>
      </c>
    </row>
    <row r="11155" spans="1:22">
      <c r="A11155" s="4">
        <v>46104</v>
      </c>
      <c r="B11155" t="s">
        <v>8020</v>
      </c>
      <c r="C11155" t="s">
        <v>1840</v>
      </c>
      <c r="D11155">
        <v>1</v>
      </c>
      <c r="E11155">
        <v>31454.545454545456</v>
      </c>
      <c r="F11155">
        <f>Table2[[#This Row],[Đơn Giá Chuẩn]]*Table2[[#This Row],[Tổng số lượng bán]]</f>
        <v>31454.545454545456</v>
      </c>
      <c r="G11155">
        <v>0</v>
      </c>
      <c r="H11155">
        <f>Table2[[#This Row],[Doanh số bán]]-Table2[[#This Row],[Chiết khấu]]</f>
        <v>31454.545454545456</v>
      </c>
      <c r="K11155" t="s">
        <v>24</v>
      </c>
      <c r="L11155">
        <v>0</v>
      </c>
      <c r="M11155" t="s">
        <v>918</v>
      </c>
      <c r="N11155" t="s">
        <v>919</v>
      </c>
      <c r="O11155">
        <v>0</v>
      </c>
      <c r="P11155" t="s">
        <v>1841</v>
      </c>
      <c r="Q11155" t="s">
        <v>1842</v>
      </c>
      <c r="R11155" t="s">
        <v>29</v>
      </c>
      <c r="S11155" t="s">
        <v>1738</v>
      </c>
      <c r="T11155" t="s">
        <v>922</v>
      </c>
      <c r="U11155" t="s">
        <v>923</v>
      </c>
      <c r="V11155" t="s">
        <v>33</v>
      </c>
    </row>
    <row r="11156" spans="1:22">
      <c r="A11156" s="4">
        <v>46104</v>
      </c>
      <c r="B11156" t="s">
        <v>8021</v>
      </c>
      <c r="C11156" t="s">
        <v>23</v>
      </c>
      <c r="D11156">
        <v>1</v>
      </c>
      <c r="E11156">
        <v>67000</v>
      </c>
      <c r="F11156">
        <f>Table2[[#This Row],[Đơn Giá Chuẩn]]*Table2[[#This Row],[Tổng số lượng bán]]</f>
        <v>67000</v>
      </c>
      <c r="G11156">
        <v>0</v>
      </c>
      <c r="H11156">
        <f>Table2[[#This Row],[Doanh số bán]]-Table2[[#This Row],[Chiết khấu]]</f>
        <v>67000</v>
      </c>
      <c r="K11156" t="s">
        <v>24</v>
      </c>
      <c r="L11156">
        <v>0</v>
      </c>
      <c r="M11156" t="s">
        <v>918</v>
      </c>
      <c r="N11156" t="s">
        <v>919</v>
      </c>
      <c r="O11156">
        <v>0</v>
      </c>
      <c r="P11156" t="s">
        <v>1752</v>
      </c>
      <c r="Q11156" t="s">
        <v>1753</v>
      </c>
      <c r="R11156" t="s">
        <v>29</v>
      </c>
      <c r="S11156" t="s">
        <v>91</v>
      </c>
      <c r="T11156" t="s">
        <v>922</v>
      </c>
      <c r="U11156" t="s">
        <v>923</v>
      </c>
      <c r="V11156" t="s">
        <v>33</v>
      </c>
    </row>
    <row r="11157" spans="1:22">
      <c r="A11157" s="4">
        <v>46104</v>
      </c>
      <c r="B11157" t="s">
        <v>8022</v>
      </c>
      <c r="C11157" t="s">
        <v>23</v>
      </c>
      <c r="D11157">
        <v>1</v>
      </c>
      <c r="E11157">
        <v>52000</v>
      </c>
      <c r="F11157">
        <f>Table2[[#This Row],[Đơn Giá Chuẩn]]*Table2[[#This Row],[Tổng số lượng bán]]</f>
        <v>52000</v>
      </c>
      <c r="G11157">
        <v>0</v>
      </c>
      <c r="H11157">
        <f>Table2[[#This Row],[Doanh số bán]]-Table2[[#This Row],[Chiết khấu]]</f>
        <v>52000</v>
      </c>
      <c r="K11157" t="s">
        <v>24</v>
      </c>
      <c r="L11157">
        <v>0</v>
      </c>
      <c r="M11157" t="s">
        <v>918</v>
      </c>
      <c r="N11157" t="s">
        <v>919</v>
      </c>
      <c r="O11157">
        <v>0</v>
      </c>
      <c r="P11157" t="s">
        <v>1730</v>
      </c>
      <c r="Q11157" t="s">
        <v>1731</v>
      </c>
      <c r="R11157" t="s">
        <v>29</v>
      </c>
      <c r="S11157" t="s">
        <v>30</v>
      </c>
      <c r="T11157" t="s">
        <v>922</v>
      </c>
      <c r="U11157" t="s">
        <v>923</v>
      </c>
      <c r="V11157" t="s">
        <v>33</v>
      </c>
    </row>
    <row r="11158" spans="1:22">
      <c r="A11158" s="4">
        <v>46104</v>
      </c>
      <c r="B11158" t="s">
        <v>8023</v>
      </c>
      <c r="C11158" t="s">
        <v>23</v>
      </c>
      <c r="D11158">
        <v>1</v>
      </c>
      <c r="E11158">
        <v>51000</v>
      </c>
      <c r="F11158">
        <f>Table2[[#This Row],[Đơn Giá Chuẩn]]*Table2[[#This Row],[Tổng số lượng bán]]</f>
        <v>51000</v>
      </c>
      <c r="G11158">
        <v>0</v>
      </c>
      <c r="H11158">
        <f>Table2[[#This Row],[Doanh số bán]]-Table2[[#This Row],[Chiết khấu]]</f>
        <v>51000</v>
      </c>
      <c r="K11158" t="s">
        <v>24</v>
      </c>
      <c r="L11158">
        <v>0</v>
      </c>
      <c r="M11158" t="s">
        <v>918</v>
      </c>
      <c r="N11158" t="s">
        <v>919</v>
      </c>
      <c r="O11158">
        <v>0</v>
      </c>
      <c r="P11158" t="s">
        <v>1733</v>
      </c>
      <c r="Q11158" t="s">
        <v>1734</v>
      </c>
      <c r="R11158" t="s">
        <v>29</v>
      </c>
      <c r="S11158" t="s">
        <v>30</v>
      </c>
      <c r="T11158" t="s">
        <v>922</v>
      </c>
      <c r="U11158" t="s">
        <v>923</v>
      </c>
      <c r="V11158" t="s">
        <v>33</v>
      </c>
    </row>
    <row r="11159" spans="1:22">
      <c r="A11159" s="4">
        <v>46104</v>
      </c>
      <c r="B11159" t="s">
        <v>8024</v>
      </c>
      <c r="C11159" t="s">
        <v>1735</v>
      </c>
      <c r="D11159">
        <v>1</v>
      </c>
      <c r="E11159">
        <v>32000</v>
      </c>
      <c r="F11159">
        <f>Table2[[#This Row],[Đơn Giá Chuẩn]]*Table2[[#This Row],[Tổng số lượng bán]]</f>
        <v>32000</v>
      </c>
      <c r="G11159">
        <v>0</v>
      </c>
      <c r="H11159">
        <f>Table2[[#This Row],[Doanh số bán]]-Table2[[#This Row],[Chiết khấu]]</f>
        <v>32000</v>
      </c>
      <c r="K11159" t="s">
        <v>24</v>
      </c>
      <c r="L11159">
        <v>0</v>
      </c>
      <c r="M11159" t="s">
        <v>918</v>
      </c>
      <c r="N11159" t="s">
        <v>919</v>
      </c>
      <c r="O11159">
        <v>0</v>
      </c>
      <c r="P11159" t="s">
        <v>1736</v>
      </c>
      <c r="Q11159" t="s">
        <v>1737</v>
      </c>
      <c r="R11159" t="s">
        <v>29</v>
      </c>
      <c r="S11159" t="s">
        <v>1738</v>
      </c>
      <c r="T11159" t="s">
        <v>922</v>
      </c>
      <c r="U11159" t="s">
        <v>923</v>
      </c>
      <c r="V11159" t="s">
        <v>33</v>
      </c>
    </row>
    <row r="11160" spans="1:22">
      <c r="A11160" s="4">
        <v>46104</v>
      </c>
      <c r="B11160" t="s">
        <v>8025</v>
      </c>
      <c r="C11160" t="s">
        <v>1735</v>
      </c>
      <c r="D11160">
        <v>1</v>
      </c>
      <c r="E11160">
        <v>32000</v>
      </c>
      <c r="F11160">
        <f>Table2[[#This Row],[Đơn Giá Chuẩn]]*Table2[[#This Row],[Tổng số lượng bán]]</f>
        <v>32000</v>
      </c>
      <c r="G11160">
        <v>0</v>
      </c>
      <c r="H11160">
        <f>Table2[[#This Row],[Doanh số bán]]-Table2[[#This Row],[Chiết khấu]]</f>
        <v>32000</v>
      </c>
      <c r="K11160" t="s">
        <v>24</v>
      </c>
      <c r="L11160">
        <v>0</v>
      </c>
      <c r="M11160" t="s">
        <v>918</v>
      </c>
      <c r="N11160" t="s">
        <v>919</v>
      </c>
      <c r="O11160">
        <v>0</v>
      </c>
      <c r="P11160" t="s">
        <v>1736</v>
      </c>
      <c r="Q11160" t="s">
        <v>1737</v>
      </c>
      <c r="R11160" t="s">
        <v>29</v>
      </c>
      <c r="S11160" t="s">
        <v>1738</v>
      </c>
      <c r="T11160" t="s">
        <v>922</v>
      </c>
      <c r="U11160" t="s">
        <v>923</v>
      </c>
      <c r="V11160" t="s">
        <v>33</v>
      </c>
    </row>
    <row r="11161" spans="1:22">
      <c r="A11161" s="4">
        <v>46104</v>
      </c>
      <c r="B11161" t="s">
        <v>8026</v>
      </c>
      <c r="C11161" t="s">
        <v>23</v>
      </c>
      <c r="D11161">
        <v>1</v>
      </c>
      <c r="E11161">
        <v>67000</v>
      </c>
      <c r="F11161">
        <f>Table2[[#This Row],[Đơn Giá Chuẩn]]*Table2[[#This Row],[Tổng số lượng bán]]</f>
        <v>67000</v>
      </c>
      <c r="G11161">
        <v>0</v>
      </c>
      <c r="H11161">
        <f>Table2[[#This Row],[Doanh số bán]]-Table2[[#This Row],[Chiết khấu]]</f>
        <v>67000</v>
      </c>
      <c r="K11161" t="s">
        <v>24</v>
      </c>
      <c r="L11161">
        <v>0</v>
      </c>
      <c r="M11161" t="s">
        <v>918</v>
      </c>
      <c r="N11161" t="s">
        <v>919</v>
      </c>
      <c r="O11161">
        <v>0</v>
      </c>
      <c r="P11161" t="s">
        <v>1749</v>
      </c>
      <c r="Q11161" t="s">
        <v>1750</v>
      </c>
      <c r="R11161" t="s">
        <v>29</v>
      </c>
      <c r="S11161" t="s">
        <v>56</v>
      </c>
      <c r="T11161" t="s">
        <v>922</v>
      </c>
      <c r="U11161" t="s">
        <v>923</v>
      </c>
      <c r="V11161" t="s">
        <v>33</v>
      </c>
    </row>
    <row r="11162" spans="1:22">
      <c r="A11162" s="4">
        <v>46104</v>
      </c>
      <c r="B11162" t="s">
        <v>8026</v>
      </c>
      <c r="C11162" t="s">
        <v>23</v>
      </c>
      <c r="D11162">
        <v>1</v>
      </c>
      <c r="E11162">
        <v>52000</v>
      </c>
      <c r="F11162">
        <f>Table2[[#This Row],[Đơn Giá Chuẩn]]*Table2[[#This Row],[Tổng số lượng bán]]</f>
        <v>52000</v>
      </c>
      <c r="G11162">
        <v>0</v>
      </c>
      <c r="H11162">
        <f>Table2[[#This Row],[Doanh số bán]]-Table2[[#This Row],[Chiết khấu]]</f>
        <v>52000</v>
      </c>
      <c r="K11162" t="s">
        <v>24</v>
      </c>
      <c r="L11162">
        <v>0</v>
      </c>
      <c r="M11162" t="s">
        <v>918</v>
      </c>
      <c r="N11162" t="s">
        <v>919</v>
      </c>
      <c r="O11162">
        <v>0</v>
      </c>
      <c r="P11162" t="s">
        <v>1730</v>
      </c>
      <c r="Q11162" t="s">
        <v>1731</v>
      </c>
      <c r="R11162" t="s">
        <v>29</v>
      </c>
      <c r="S11162" t="s">
        <v>30</v>
      </c>
      <c r="T11162" t="s">
        <v>922</v>
      </c>
      <c r="U11162" t="s">
        <v>923</v>
      </c>
      <c r="V11162" t="s">
        <v>33</v>
      </c>
    </row>
    <row r="11163" spans="1:22">
      <c r="A11163" s="4">
        <v>46104</v>
      </c>
      <c r="B11163" t="s">
        <v>8027</v>
      </c>
      <c r="C11163" t="s">
        <v>23</v>
      </c>
      <c r="D11163">
        <v>1</v>
      </c>
      <c r="E11163">
        <v>52000</v>
      </c>
      <c r="F11163">
        <f>Table2[[#This Row],[Đơn Giá Chuẩn]]*Table2[[#This Row],[Tổng số lượng bán]]</f>
        <v>52000</v>
      </c>
      <c r="G11163">
        <v>0</v>
      </c>
      <c r="H11163">
        <f>Table2[[#This Row],[Doanh số bán]]-Table2[[#This Row],[Chiết khấu]]</f>
        <v>52000</v>
      </c>
      <c r="K11163" t="s">
        <v>24</v>
      </c>
      <c r="L11163">
        <v>0</v>
      </c>
      <c r="M11163" t="s">
        <v>918</v>
      </c>
      <c r="N11163" t="s">
        <v>919</v>
      </c>
      <c r="O11163">
        <v>0</v>
      </c>
      <c r="P11163" t="s">
        <v>1790</v>
      </c>
      <c r="Q11163" t="s">
        <v>1791</v>
      </c>
      <c r="R11163" t="s">
        <v>29</v>
      </c>
      <c r="S11163" t="s">
        <v>59</v>
      </c>
      <c r="T11163" t="s">
        <v>922</v>
      </c>
      <c r="U11163" t="s">
        <v>923</v>
      </c>
      <c r="V11163" t="s">
        <v>33</v>
      </c>
    </row>
    <row r="11164" spans="1:22">
      <c r="A11164" s="4">
        <v>46104</v>
      </c>
      <c r="B11164" t="s">
        <v>8028</v>
      </c>
      <c r="C11164" t="s">
        <v>23</v>
      </c>
      <c r="D11164">
        <v>1</v>
      </c>
      <c r="E11164">
        <v>52000</v>
      </c>
      <c r="F11164">
        <f>Table2[[#This Row],[Đơn Giá Chuẩn]]*Table2[[#This Row],[Tổng số lượng bán]]</f>
        <v>52000</v>
      </c>
      <c r="G11164">
        <v>0</v>
      </c>
      <c r="H11164">
        <f>Table2[[#This Row],[Doanh số bán]]-Table2[[#This Row],[Chiết khấu]]</f>
        <v>52000</v>
      </c>
      <c r="K11164" t="s">
        <v>24</v>
      </c>
      <c r="L11164">
        <v>0</v>
      </c>
      <c r="M11164" t="s">
        <v>918</v>
      </c>
      <c r="N11164" t="s">
        <v>919</v>
      </c>
      <c r="O11164">
        <v>0</v>
      </c>
      <c r="P11164" t="s">
        <v>1775</v>
      </c>
      <c r="Q11164" t="s">
        <v>1776</v>
      </c>
      <c r="R11164" t="s">
        <v>29</v>
      </c>
      <c r="S11164" t="s">
        <v>56</v>
      </c>
      <c r="T11164" t="s">
        <v>922</v>
      </c>
      <c r="U11164" t="s">
        <v>923</v>
      </c>
      <c r="V11164" t="s">
        <v>33</v>
      </c>
    </row>
    <row r="11165" spans="1:22">
      <c r="A11165" s="4">
        <v>46104</v>
      </c>
      <c r="B11165" t="s">
        <v>8028</v>
      </c>
      <c r="C11165" t="s">
        <v>23</v>
      </c>
      <c r="D11165">
        <v>1</v>
      </c>
      <c r="E11165">
        <v>42000</v>
      </c>
      <c r="F11165">
        <f>Table2[[#This Row],[Đơn Giá Chuẩn]]*Table2[[#This Row],[Tổng số lượng bán]]</f>
        <v>42000</v>
      </c>
      <c r="G11165">
        <v>0</v>
      </c>
      <c r="H11165">
        <f>Table2[[#This Row],[Doanh số bán]]-Table2[[#This Row],[Chiết khấu]]</f>
        <v>42000</v>
      </c>
      <c r="K11165" t="s">
        <v>24</v>
      </c>
      <c r="L11165">
        <v>0</v>
      </c>
      <c r="M11165" t="s">
        <v>918</v>
      </c>
      <c r="N11165" t="s">
        <v>919</v>
      </c>
      <c r="O11165">
        <v>0</v>
      </c>
      <c r="P11165" t="s">
        <v>1960</v>
      </c>
      <c r="Q11165" t="s">
        <v>1961</v>
      </c>
      <c r="R11165" t="s">
        <v>29</v>
      </c>
      <c r="S11165" t="s">
        <v>30</v>
      </c>
      <c r="T11165" t="s">
        <v>922</v>
      </c>
      <c r="U11165" t="s">
        <v>923</v>
      </c>
      <c r="V11165" t="s">
        <v>33</v>
      </c>
    </row>
    <row r="11166" spans="1:22">
      <c r="A11166" s="4">
        <v>46104</v>
      </c>
      <c r="B11166" t="s">
        <v>8029</v>
      </c>
      <c r="C11166" t="s">
        <v>1840</v>
      </c>
      <c r="D11166">
        <v>1</v>
      </c>
      <c r="E11166">
        <v>121000</v>
      </c>
      <c r="F11166">
        <f>Table2[[#This Row],[Đơn Giá Chuẩn]]*Table2[[#This Row],[Tổng số lượng bán]]</f>
        <v>121000</v>
      </c>
      <c r="G11166">
        <v>0</v>
      </c>
      <c r="H11166">
        <f>Table2[[#This Row],[Doanh số bán]]-Table2[[#This Row],[Chiết khấu]]</f>
        <v>121000</v>
      </c>
      <c r="K11166" t="s">
        <v>24</v>
      </c>
      <c r="L11166">
        <v>0.09</v>
      </c>
      <c r="M11166" t="s">
        <v>918</v>
      </c>
      <c r="N11166" t="s">
        <v>919</v>
      </c>
      <c r="O11166">
        <v>0.09</v>
      </c>
      <c r="P11166" t="s">
        <v>3239</v>
      </c>
      <c r="Q11166" t="s">
        <v>3240</v>
      </c>
      <c r="R11166" t="s">
        <v>107</v>
      </c>
      <c r="S11166" t="s">
        <v>108</v>
      </c>
      <c r="T11166" t="s">
        <v>922</v>
      </c>
      <c r="U11166" t="s">
        <v>923</v>
      </c>
      <c r="V11166" t="s">
        <v>33</v>
      </c>
    </row>
    <row r="11167" spans="1:22">
      <c r="A11167" s="4">
        <v>46104</v>
      </c>
      <c r="B11167" t="s">
        <v>8030</v>
      </c>
      <c r="C11167" t="s">
        <v>23</v>
      </c>
      <c r="D11167">
        <v>2</v>
      </c>
      <c r="E11167">
        <v>52000</v>
      </c>
      <c r="F11167">
        <f>Table2[[#This Row],[Đơn Giá Chuẩn]]*Table2[[#This Row],[Tổng số lượng bán]]</f>
        <v>104000</v>
      </c>
      <c r="G11167">
        <v>32407</v>
      </c>
      <c r="H11167">
        <f>Table2[[#This Row],[Doanh số bán]]-Table2[[#This Row],[Chiết khấu]]</f>
        <v>71593</v>
      </c>
      <c r="K11167" t="s">
        <v>24</v>
      </c>
      <c r="L11167">
        <v>0</v>
      </c>
      <c r="M11167" t="s">
        <v>918</v>
      </c>
      <c r="N11167" t="s">
        <v>919</v>
      </c>
      <c r="O11167">
        <v>0</v>
      </c>
      <c r="P11167" t="s">
        <v>1730</v>
      </c>
      <c r="Q11167" t="s">
        <v>1731</v>
      </c>
      <c r="R11167" t="s">
        <v>29</v>
      </c>
      <c r="S11167" t="s">
        <v>30</v>
      </c>
      <c r="T11167" t="s">
        <v>922</v>
      </c>
      <c r="U11167" t="s">
        <v>923</v>
      </c>
      <c r="V11167" t="s">
        <v>33</v>
      </c>
    </row>
    <row r="11168" spans="1:22">
      <c r="A11168" s="4">
        <v>46104</v>
      </c>
      <c r="B11168" t="s">
        <v>8030</v>
      </c>
      <c r="C11168" t="s">
        <v>104</v>
      </c>
      <c r="D11168">
        <v>1</v>
      </c>
      <c r="E11168">
        <v>51000</v>
      </c>
      <c r="F11168">
        <f>Table2[[#This Row],[Đơn Giá Chuẩn]]*Table2[[#This Row],[Tổng số lượng bán]]</f>
        <v>51000</v>
      </c>
      <c r="G11168">
        <v>15880</v>
      </c>
      <c r="H11168">
        <f>Table2[[#This Row],[Doanh số bán]]-Table2[[#This Row],[Chiết khấu]]</f>
        <v>35120</v>
      </c>
      <c r="K11168" t="s">
        <v>24</v>
      </c>
      <c r="L11168">
        <v>0.12</v>
      </c>
      <c r="M11168" t="s">
        <v>918</v>
      </c>
      <c r="N11168" t="s">
        <v>919</v>
      </c>
      <c r="O11168">
        <v>0.12</v>
      </c>
      <c r="P11168" t="s">
        <v>656</v>
      </c>
      <c r="Q11168" t="s">
        <v>657</v>
      </c>
      <c r="R11168" t="s">
        <v>107</v>
      </c>
      <c r="S11168" t="s">
        <v>108</v>
      </c>
      <c r="T11168" t="s">
        <v>922</v>
      </c>
      <c r="U11168" t="s">
        <v>923</v>
      </c>
      <c r="V11168" t="s">
        <v>33</v>
      </c>
    </row>
    <row r="11169" spans="1:22">
      <c r="A11169" s="4">
        <v>46104</v>
      </c>
      <c r="B11169" t="s">
        <v>8031</v>
      </c>
      <c r="C11169" t="s">
        <v>23</v>
      </c>
      <c r="D11169">
        <v>1</v>
      </c>
      <c r="E11169">
        <v>52000</v>
      </c>
      <c r="F11169">
        <f>Table2[[#This Row],[Đơn Giá Chuẩn]]*Table2[[#This Row],[Tổng số lượng bán]]</f>
        <v>52000</v>
      </c>
      <c r="G11169">
        <v>0</v>
      </c>
      <c r="H11169">
        <f>Table2[[#This Row],[Doanh số bán]]-Table2[[#This Row],[Chiết khấu]]</f>
        <v>52000</v>
      </c>
      <c r="K11169" t="s">
        <v>24</v>
      </c>
      <c r="L11169">
        <v>0</v>
      </c>
      <c r="M11169" t="s">
        <v>918</v>
      </c>
      <c r="N11169" t="s">
        <v>919</v>
      </c>
      <c r="O11169">
        <v>0</v>
      </c>
      <c r="P11169" t="s">
        <v>1788</v>
      </c>
      <c r="Q11169" t="s">
        <v>1789</v>
      </c>
      <c r="R11169" t="s">
        <v>29</v>
      </c>
      <c r="S11169" t="s">
        <v>59</v>
      </c>
      <c r="T11169" t="s">
        <v>922</v>
      </c>
      <c r="U11169" t="s">
        <v>923</v>
      </c>
      <c r="V11169" t="s">
        <v>33</v>
      </c>
    </row>
    <row r="11170" spans="1:22">
      <c r="A11170" s="4">
        <v>46104</v>
      </c>
      <c r="B11170" t="s">
        <v>8032</v>
      </c>
      <c r="C11170" t="s">
        <v>23</v>
      </c>
      <c r="D11170">
        <v>1</v>
      </c>
      <c r="E11170">
        <v>67000</v>
      </c>
      <c r="F11170">
        <f>Table2[[#This Row],[Đơn Giá Chuẩn]]*Table2[[#This Row],[Tổng số lượng bán]]</f>
        <v>67000</v>
      </c>
      <c r="G11170">
        <v>0</v>
      </c>
      <c r="H11170">
        <f>Table2[[#This Row],[Doanh số bán]]-Table2[[#This Row],[Chiết khấu]]</f>
        <v>67000</v>
      </c>
      <c r="K11170" t="s">
        <v>24</v>
      </c>
      <c r="L11170">
        <v>0</v>
      </c>
      <c r="M11170" t="s">
        <v>918</v>
      </c>
      <c r="N11170" t="s">
        <v>919</v>
      </c>
      <c r="O11170">
        <v>0</v>
      </c>
      <c r="P11170" t="s">
        <v>1743</v>
      </c>
      <c r="Q11170" t="s">
        <v>1744</v>
      </c>
      <c r="R11170" t="s">
        <v>29</v>
      </c>
      <c r="S11170" t="s">
        <v>30</v>
      </c>
      <c r="T11170" t="s">
        <v>922</v>
      </c>
      <c r="U11170" t="s">
        <v>923</v>
      </c>
      <c r="V11170" t="s">
        <v>33</v>
      </c>
    </row>
    <row r="11171" spans="1:22">
      <c r="A11171" s="4">
        <v>46104</v>
      </c>
      <c r="B11171" t="s">
        <v>8032</v>
      </c>
      <c r="C11171" t="s">
        <v>1735</v>
      </c>
      <c r="D11171">
        <v>1</v>
      </c>
      <c r="E11171">
        <v>32000</v>
      </c>
      <c r="F11171">
        <f>Table2[[#This Row],[Đơn Giá Chuẩn]]*Table2[[#This Row],[Tổng số lượng bán]]</f>
        <v>32000</v>
      </c>
      <c r="G11171">
        <v>0</v>
      </c>
      <c r="H11171">
        <f>Table2[[#This Row],[Doanh số bán]]-Table2[[#This Row],[Chiết khấu]]</f>
        <v>32000</v>
      </c>
      <c r="K11171" t="s">
        <v>24</v>
      </c>
      <c r="L11171">
        <v>0</v>
      </c>
      <c r="M11171" t="s">
        <v>918</v>
      </c>
      <c r="N11171" t="s">
        <v>919</v>
      </c>
      <c r="O11171">
        <v>0</v>
      </c>
      <c r="P11171" t="s">
        <v>1736</v>
      </c>
      <c r="Q11171" t="s">
        <v>1737</v>
      </c>
      <c r="R11171" t="s">
        <v>29</v>
      </c>
      <c r="S11171" t="s">
        <v>1738</v>
      </c>
      <c r="T11171" t="s">
        <v>922</v>
      </c>
      <c r="U11171" t="s">
        <v>923</v>
      </c>
      <c r="V11171" t="s">
        <v>33</v>
      </c>
    </row>
    <row r="11172" spans="1:22">
      <c r="A11172" s="4">
        <v>46104</v>
      </c>
      <c r="B11172" t="s">
        <v>8033</v>
      </c>
      <c r="C11172" t="s">
        <v>23</v>
      </c>
      <c r="D11172">
        <v>1</v>
      </c>
      <c r="E11172">
        <v>62000</v>
      </c>
      <c r="F11172">
        <f>Table2[[#This Row],[Đơn Giá Chuẩn]]*Table2[[#This Row],[Tổng số lượng bán]]</f>
        <v>62000</v>
      </c>
      <c r="G11172">
        <v>19444</v>
      </c>
      <c r="H11172">
        <f>Table2[[#This Row],[Doanh số bán]]-Table2[[#This Row],[Chiết khấu]]</f>
        <v>42556</v>
      </c>
      <c r="K11172" t="s">
        <v>24</v>
      </c>
      <c r="L11172">
        <v>0</v>
      </c>
      <c r="M11172" t="s">
        <v>918</v>
      </c>
      <c r="N11172" t="s">
        <v>919</v>
      </c>
      <c r="O11172">
        <v>0</v>
      </c>
      <c r="P11172" t="s">
        <v>1815</v>
      </c>
      <c r="Q11172" t="s">
        <v>1816</v>
      </c>
      <c r="R11172" t="s">
        <v>29</v>
      </c>
      <c r="S11172" t="s">
        <v>30</v>
      </c>
      <c r="T11172" t="s">
        <v>922</v>
      </c>
      <c r="U11172" t="s">
        <v>923</v>
      </c>
      <c r="V11172" t="s">
        <v>33</v>
      </c>
    </row>
    <row r="11173" spans="1:22">
      <c r="A11173" s="4">
        <v>46104</v>
      </c>
      <c r="B11173" t="s">
        <v>8034</v>
      </c>
      <c r="C11173" t="s">
        <v>23</v>
      </c>
      <c r="D11173">
        <v>1</v>
      </c>
      <c r="E11173">
        <v>51000</v>
      </c>
      <c r="F11173">
        <f>Table2[[#This Row],[Đơn Giá Chuẩn]]*Table2[[#This Row],[Tổng số lượng bán]]</f>
        <v>51000</v>
      </c>
      <c r="G11173">
        <v>0</v>
      </c>
      <c r="H11173">
        <f>Table2[[#This Row],[Doanh số bán]]-Table2[[#This Row],[Chiết khấu]]</f>
        <v>51000</v>
      </c>
      <c r="K11173" t="s">
        <v>24</v>
      </c>
      <c r="L11173">
        <v>0</v>
      </c>
      <c r="M11173" t="s">
        <v>918</v>
      </c>
      <c r="N11173" t="s">
        <v>919</v>
      </c>
      <c r="O11173">
        <v>0</v>
      </c>
      <c r="P11173" t="s">
        <v>1733</v>
      </c>
      <c r="Q11173" t="s">
        <v>1734</v>
      </c>
      <c r="R11173" t="s">
        <v>29</v>
      </c>
      <c r="S11173" t="s">
        <v>30</v>
      </c>
      <c r="T11173" t="s">
        <v>922</v>
      </c>
      <c r="U11173" t="s">
        <v>923</v>
      </c>
      <c r="V11173" t="s">
        <v>33</v>
      </c>
    </row>
    <row r="11174" spans="1:22">
      <c r="A11174" s="4">
        <v>46104</v>
      </c>
      <c r="B11174" t="s">
        <v>8035</v>
      </c>
      <c r="C11174" t="s">
        <v>23</v>
      </c>
      <c r="D11174">
        <v>1</v>
      </c>
      <c r="E11174">
        <v>67000</v>
      </c>
      <c r="F11174">
        <f>Table2[[#This Row],[Đơn Giá Chuẩn]]*Table2[[#This Row],[Tổng số lượng bán]]</f>
        <v>67000</v>
      </c>
      <c r="G11174">
        <v>0</v>
      </c>
      <c r="H11174">
        <f>Table2[[#This Row],[Doanh số bán]]-Table2[[#This Row],[Chiết khấu]]</f>
        <v>67000</v>
      </c>
      <c r="K11174" t="s">
        <v>24</v>
      </c>
      <c r="L11174">
        <v>0</v>
      </c>
      <c r="M11174" t="s">
        <v>918</v>
      </c>
      <c r="N11174" t="s">
        <v>919</v>
      </c>
      <c r="O11174">
        <v>0</v>
      </c>
      <c r="P11174" t="s">
        <v>1760</v>
      </c>
      <c r="Q11174" t="s">
        <v>1761</v>
      </c>
      <c r="R11174" t="s">
        <v>29</v>
      </c>
      <c r="S11174" t="s">
        <v>91</v>
      </c>
      <c r="T11174" t="s">
        <v>922</v>
      </c>
      <c r="U11174" t="s">
        <v>923</v>
      </c>
      <c r="V11174" t="s">
        <v>33</v>
      </c>
    </row>
    <row r="11175" spans="1:22">
      <c r="A11175" s="4">
        <v>46104</v>
      </c>
      <c r="B11175" t="s">
        <v>8036</v>
      </c>
      <c r="C11175" t="s">
        <v>23</v>
      </c>
      <c r="D11175">
        <v>1</v>
      </c>
      <c r="E11175">
        <v>52000</v>
      </c>
      <c r="F11175">
        <f>Table2[[#This Row],[Đơn Giá Chuẩn]]*Table2[[#This Row],[Tổng số lượng bán]]</f>
        <v>52000</v>
      </c>
      <c r="G11175">
        <v>0</v>
      </c>
      <c r="H11175">
        <f>Table2[[#This Row],[Doanh số bán]]-Table2[[#This Row],[Chiết khấu]]</f>
        <v>52000</v>
      </c>
      <c r="K11175" t="s">
        <v>24</v>
      </c>
      <c r="L11175">
        <v>0</v>
      </c>
      <c r="M11175" t="s">
        <v>918</v>
      </c>
      <c r="N11175" t="s">
        <v>919</v>
      </c>
      <c r="O11175">
        <v>0</v>
      </c>
      <c r="P11175" t="s">
        <v>1775</v>
      </c>
      <c r="Q11175" t="s">
        <v>1776</v>
      </c>
      <c r="R11175" t="s">
        <v>29</v>
      </c>
      <c r="S11175" t="s">
        <v>56</v>
      </c>
      <c r="T11175" t="s">
        <v>922</v>
      </c>
      <c r="U11175" t="s">
        <v>923</v>
      </c>
      <c r="V11175" t="s">
        <v>33</v>
      </c>
    </row>
    <row r="11176" spans="1:22">
      <c r="A11176" s="4">
        <v>46104</v>
      </c>
      <c r="B11176" t="s">
        <v>8037</v>
      </c>
      <c r="C11176" t="s">
        <v>23</v>
      </c>
      <c r="D11176">
        <v>1</v>
      </c>
      <c r="E11176">
        <v>67000</v>
      </c>
      <c r="F11176">
        <f>Table2[[#This Row],[Đơn Giá Chuẩn]]*Table2[[#This Row],[Tổng số lượng bán]]</f>
        <v>67000</v>
      </c>
      <c r="G11176">
        <v>0</v>
      </c>
      <c r="H11176">
        <f>Table2[[#This Row],[Doanh số bán]]-Table2[[#This Row],[Chiết khấu]]</f>
        <v>67000</v>
      </c>
      <c r="K11176" t="s">
        <v>24</v>
      </c>
      <c r="L11176">
        <v>0</v>
      </c>
      <c r="M11176" t="s">
        <v>918</v>
      </c>
      <c r="N11176" t="s">
        <v>919</v>
      </c>
      <c r="O11176">
        <v>0</v>
      </c>
      <c r="P11176" t="s">
        <v>1760</v>
      </c>
      <c r="Q11176" t="s">
        <v>1761</v>
      </c>
      <c r="R11176" t="s">
        <v>29</v>
      </c>
      <c r="S11176" t="s">
        <v>91</v>
      </c>
      <c r="T11176" t="s">
        <v>922</v>
      </c>
      <c r="U11176" t="s">
        <v>923</v>
      </c>
      <c r="V11176" t="s">
        <v>33</v>
      </c>
    </row>
    <row r="11177" spans="1:22">
      <c r="A11177" s="4">
        <v>46104</v>
      </c>
      <c r="B11177" t="s">
        <v>8038</v>
      </c>
      <c r="C11177" t="s">
        <v>155</v>
      </c>
      <c r="D11177">
        <v>1</v>
      </c>
      <c r="E11177">
        <v>151500</v>
      </c>
      <c r="F11177">
        <f>Table2[[#This Row],[Đơn Giá Chuẩn]]*Table2[[#This Row],[Tổng số lượng bán]]</f>
        <v>151500</v>
      </c>
      <c r="G11177">
        <v>20764</v>
      </c>
      <c r="H11177">
        <f>Table2[[#This Row],[Doanh số bán]]-Table2[[#This Row],[Chiết khấu]]</f>
        <v>130736</v>
      </c>
      <c r="K11177" t="s">
        <v>24</v>
      </c>
      <c r="L11177">
        <v>0.8</v>
      </c>
      <c r="M11177" t="s">
        <v>25</v>
      </c>
      <c r="N11177" t="s">
        <v>26</v>
      </c>
      <c r="O11177">
        <v>0.8</v>
      </c>
      <c r="P11177" t="s">
        <v>3303</v>
      </c>
      <c r="Q11177" t="s">
        <v>3304</v>
      </c>
      <c r="R11177" t="s">
        <v>107</v>
      </c>
      <c r="S11177" t="s">
        <v>108</v>
      </c>
      <c r="T11177" t="s">
        <v>31</v>
      </c>
      <c r="U11177" t="s">
        <v>32</v>
      </c>
      <c r="V11177" t="s">
        <v>33</v>
      </c>
    </row>
    <row r="11178" spans="1:22">
      <c r="A11178" s="4">
        <v>46104</v>
      </c>
      <c r="B11178" t="s">
        <v>8039</v>
      </c>
      <c r="C11178" t="s">
        <v>104</v>
      </c>
      <c r="D11178">
        <v>5</v>
      </c>
      <c r="E11178">
        <v>47000</v>
      </c>
      <c r="F11178">
        <f>Table2[[#This Row],[Đơn Giá Chuẩn]]*Table2[[#This Row],[Tổng số lượng bán]]</f>
        <v>235000</v>
      </c>
      <c r="G11178">
        <v>20833</v>
      </c>
      <c r="H11178">
        <f>Table2[[#This Row],[Doanh số bán]]-Table2[[#This Row],[Chiết khấu]]</f>
        <v>214167</v>
      </c>
      <c r="K11178" t="s">
        <v>24</v>
      </c>
      <c r="L11178">
        <v>0.12</v>
      </c>
      <c r="M11178" t="s">
        <v>25</v>
      </c>
      <c r="N11178" t="s">
        <v>26</v>
      </c>
      <c r="O11178">
        <v>0.6</v>
      </c>
      <c r="P11178" t="s">
        <v>520</v>
      </c>
      <c r="Q11178" t="s">
        <v>521</v>
      </c>
      <c r="R11178" t="s">
        <v>107</v>
      </c>
      <c r="S11178" t="s">
        <v>108</v>
      </c>
      <c r="T11178" t="s">
        <v>31</v>
      </c>
      <c r="U11178" t="s">
        <v>32</v>
      </c>
      <c r="V11178" t="s">
        <v>33</v>
      </c>
    </row>
    <row r="11179" spans="1:22">
      <c r="A11179" s="4">
        <v>46104</v>
      </c>
      <c r="B11179" t="s">
        <v>8040</v>
      </c>
      <c r="C11179" t="s">
        <v>104</v>
      </c>
      <c r="D11179">
        <v>1</v>
      </c>
      <c r="E11179">
        <v>51000</v>
      </c>
      <c r="F11179">
        <f>Table2[[#This Row],[Đơn Giá Chuẩn]]*Table2[[#This Row],[Tổng số lượng bán]]</f>
        <v>51000</v>
      </c>
      <c r="G11179">
        <v>0</v>
      </c>
      <c r="H11179">
        <f>Table2[[#This Row],[Doanh số bán]]-Table2[[#This Row],[Chiết khấu]]</f>
        <v>51000</v>
      </c>
      <c r="K11179" t="s">
        <v>24</v>
      </c>
      <c r="L11179">
        <v>0.12</v>
      </c>
      <c r="M11179" t="s">
        <v>25</v>
      </c>
      <c r="N11179" t="s">
        <v>26</v>
      </c>
      <c r="O11179">
        <v>0.12</v>
      </c>
      <c r="P11179" t="s">
        <v>588</v>
      </c>
      <c r="Q11179" t="s">
        <v>589</v>
      </c>
      <c r="R11179" t="s">
        <v>107</v>
      </c>
      <c r="S11179" t="s">
        <v>108</v>
      </c>
      <c r="T11179" t="s">
        <v>31</v>
      </c>
      <c r="U11179" t="s">
        <v>32</v>
      </c>
      <c r="V11179" t="s">
        <v>33</v>
      </c>
    </row>
    <row r="11180" spans="1:22">
      <c r="A11180" s="4">
        <v>46104</v>
      </c>
      <c r="B11180" t="s">
        <v>8041</v>
      </c>
      <c r="C11180" t="s">
        <v>155</v>
      </c>
      <c r="D11180">
        <v>2</v>
      </c>
      <c r="E11180">
        <v>151500</v>
      </c>
      <c r="F11180">
        <f>Table2[[#This Row],[Đơn Giá Chuẩn]]*Table2[[#This Row],[Tổng số lượng bán]]</f>
        <v>303000</v>
      </c>
      <c r="G11180">
        <v>0</v>
      </c>
      <c r="H11180">
        <f>Table2[[#This Row],[Doanh số bán]]-Table2[[#This Row],[Chiết khấu]]</f>
        <v>303000</v>
      </c>
      <c r="K11180" t="s">
        <v>24</v>
      </c>
      <c r="L11180">
        <v>0.8</v>
      </c>
      <c r="M11180" t="s">
        <v>25</v>
      </c>
      <c r="N11180" t="s">
        <v>26</v>
      </c>
      <c r="O11180">
        <v>1.6</v>
      </c>
      <c r="P11180" t="s">
        <v>3303</v>
      </c>
      <c r="Q11180" t="s">
        <v>3304</v>
      </c>
      <c r="R11180" t="s">
        <v>107</v>
      </c>
      <c r="S11180" t="s">
        <v>108</v>
      </c>
      <c r="T11180" t="s">
        <v>31</v>
      </c>
      <c r="U11180" t="s">
        <v>32</v>
      </c>
      <c r="V11180" t="s">
        <v>33</v>
      </c>
    </row>
    <row r="11181" spans="1:22">
      <c r="A11181" s="4">
        <v>46104</v>
      </c>
      <c r="B11181" t="s">
        <v>8042</v>
      </c>
      <c r="C11181" t="s">
        <v>23</v>
      </c>
      <c r="D11181">
        <v>1</v>
      </c>
      <c r="E11181">
        <v>25999.999999999996</v>
      </c>
      <c r="F11181">
        <f>Table2[[#This Row],[Đơn Giá Chuẩn]]*Table2[[#This Row],[Tổng số lượng bán]]</f>
        <v>25999.999999999996</v>
      </c>
      <c r="G11181">
        <v>8889</v>
      </c>
      <c r="H11181">
        <f>Table2[[#This Row],[Doanh số bán]]-Table2[[#This Row],[Chiết khấu]]</f>
        <v>17110.999999999996</v>
      </c>
      <c r="K11181" t="s">
        <v>24</v>
      </c>
      <c r="L11181">
        <v>0</v>
      </c>
      <c r="M11181" t="s">
        <v>25</v>
      </c>
      <c r="N11181" t="s">
        <v>26</v>
      </c>
      <c r="O11181">
        <v>0</v>
      </c>
      <c r="P11181" t="s">
        <v>47</v>
      </c>
      <c r="Q11181" t="s">
        <v>48</v>
      </c>
      <c r="R11181" t="s">
        <v>29</v>
      </c>
      <c r="S11181" t="s">
        <v>30</v>
      </c>
      <c r="T11181" t="s">
        <v>31</v>
      </c>
      <c r="U11181" t="s">
        <v>32</v>
      </c>
      <c r="V11181" t="s">
        <v>33</v>
      </c>
    </row>
    <row r="11182" spans="1:22">
      <c r="A11182" s="4">
        <v>46104</v>
      </c>
      <c r="B11182" t="s">
        <v>8042</v>
      </c>
      <c r="C11182" t="s">
        <v>23</v>
      </c>
      <c r="D11182">
        <v>1</v>
      </c>
      <c r="E11182">
        <v>21000</v>
      </c>
      <c r="F11182">
        <f>Table2[[#This Row],[Đơn Giá Chuẩn]]*Table2[[#This Row],[Tổng số lượng bán]]</f>
        <v>21000</v>
      </c>
      <c r="G11182">
        <v>7037</v>
      </c>
      <c r="H11182">
        <f>Table2[[#This Row],[Doanh số bán]]-Table2[[#This Row],[Chiết khấu]]</f>
        <v>13963</v>
      </c>
      <c r="K11182" t="s">
        <v>24</v>
      </c>
      <c r="L11182">
        <v>0</v>
      </c>
      <c r="M11182" t="s">
        <v>25</v>
      </c>
      <c r="N11182" t="s">
        <v>26</v>
      </c>
      <c r="O11182">
        <v>0</v>
      </c>
      <c r="P11182" t="s">
        <v>27</v>
      </c>
      <c r="Q11182" t="s">
        <v>28</v>
      </c>
      <c r="R11182" t="s">
        <v>29</v>
      </c>
      <c r="S11182" t="s">
        <v>30</v>
      </c>
      <c r="T11182" t="s">
        <v>31</v>
      </c>
      <c r="U11182" t="s">
        <v>32</v>
      </c>
      <c r="V11182" t="s">
        <v>33</v>
      </c>
    </row>
    <row r="11183" spans="1:22">
      <c r="A11183" s="4">
        <v>46104</v>
      </c>
      <c r="B11183" t="s">
        <v>8043</v>
      </c>
      <c r="C11183" t="s">
        <v>23</v>
      </c>
      <c r="D11183">
        <v>1</v>
      </c>
      <c r="E11183">
        <v>21000</v>
      </c>
      <c r="F11183">
        <f>Table2[[#This Row],[Đơn Giá Chuẩn]]*Table2[[#This Row],[Tổng số lượng bán]]</f>
        <v>21000</v>
      </c>
      <c r="G11183">
        <v>7037</v>
      </c>
      <c r="H11183">
        <f>Table2[[#This Row],[Doanh số bán]]-Table2[[#This Row],[Chiết khấu]]</f>
        <v>13963</v>
      </c>
      <c r="K11183" t="s">
        <v>24</v>
      </c>
      <c r="L11183">
        <v>0</v>
      </c>
      <c r="M11183" t="s">
        <v>25</v>
      </c>
      <c r="N11183" t="s">
        <v>26</v>
      </c>
      <c r="O11183">
        <v>0</v>
      </c>
      <c r="P11183" t="s">
        <v>27</v>
      </c>
      <c r="Q11183" t="s">
        <v>28</v>
      </c>
      <c r="R11183" t="s">
        <v>29</v>
      </c>
      <c r="S11183" t="s">
        <v>30</v>
      </c>
      <c r="T11183" t="s">
        <v>31</v>
      </c>
      <c r="U11183" t="s">
        <v>32</v>
      </c>
      <c r="V11183" t="s">
        <v>33</v>
      </c>
    </row>
    <row r="11184" spans="1:22">
      <c r="A11184" s="4">
        <v>46104</v>
      </c>
      <c r="B11184" t="s">
        <v>8044</v>
      </c>
      <c r="C11184" t="s">
        <v>23</v>
      </c>
      <c r="D11184">
        <v>2</v>
      </c>
      <c r="E11184">
        <v>25999.999999999996</v>
      </c>
      <c r="F11184">
        <f>Table2[[#This Row],[Đơn Giá Chuẩn]]*Table2[[#This Row],[Tổng số lượng bán]]</f>
        <v>51999.999999999993</v>
      </c>
      <c r="G11184">
        <v>17777</v>
      </c>
      <c r="H11184">
        <f>Table2[[#This Row],[Doanh số bán]]-Table2[[#This Row],[Chiết khấu]]</f>
        <v>34222.999999999993</v>
      </c>
      <c r="K11184" t="s">
        <v>24</v>
      </c>
      <c r="L11184">
        <v>0</v>
      </c>
      <c r="M11184" t="s">
        <v>25</v>
      </c>
      <c r="N11184" t="s">
        <v>26</v>
      </c>
      <c r="O11184">
        <v>0</v>
      </c>
      <c r="P11184" t="s">
        <v>47</v>
      </c>
      <c r="Q11184" t="s">
        <v>48</v>
      </c>
      <c r="R11184" t="s">
        <v>29</v>
      </c>
      <c r="S11184" t="s">
        <v>30</v>
      </c>
      <c r="T11184" t="s">
        <v>31</v>
      </c>
      <c r="U11184" t="s">
        <v>32</v>
      </c>
      <c r="V11184" t="s">
        <v>33</v>
      </c>
    </row>
    <row r="11185" spans="1:22">
      <c r="A11185" s="4">
        <v>46104</v>
      </c>
      <c r="B11185" t="s">
        <v>8044</v>
      </c>
      <c r="C11185" t="s">
        <v>23</v>
      </c>
      <c r="D11185">
        <v>1</v>
      </c>
      <c r="E11185">
        <v>21000</v>
      </c>
      <c r="F11185">
        <f>Table2[[#This Row],[Đơn Giá Chuẩn]]*Table2[[#This Row],[Tổng số lượng bán]]</f>
        <v>21000</v>
      </c>
      <c r="G11185">
        <v>7037</v>
      </c>
      <c r="H11185">
        <f>Table2[[#This Row],[Doanh số bán]]-Table2[[#This Row],[Chiết khấu]]</f>
        <v>13963</v>
      </c>
      <c r="K11185" t="s">
        <v>24</v>
      </c>
      <c r="L11185">
        <v>0</v>
      </c>
      <c r="M11185" t="s">
        <v>25</v>
      </c>
      <c r="N11185" t="s">
        <v>26</v>
      </c>
      <c r="O11185">
        <v>0</v>
      </c>
      <c r="P11185" t="s">
        <v>27</v>
      </c>
      <c r="Q11185" t="s">
        <v>28</v>
      </c>
      <c r="R11185" t="s">
        <v>29</v>
      </c>
      <c r="S11185" t="s">
        <v>30</v>
      </c>
      <c r="T11185" t="s">
        <v>31</v>
      </c>
      <c r="U11185" t="s">
        <v>32</v>
      </c>
      <c r="V11185" t="s">
        <v>33</v>
      </c>
    </row>
    <row r="11186" spans="1:22">
      <c r="A11186" s="4">
        <v>46104</v>
      </c>
      <c r="B11186" t="s">
        <v>8045</v>
      </c>
      <c r="C11186" t="s">
        <v>23</v>
      </c>
      <c r="D11186">
        <v>1</v>
      </c>
      <c r="E11186">
        <v>25999.999999999996</v>
      </c>
      <c r="F11186">
        <f>Table2[[#This Row],[Đơn Giá Chuẩn]]*Table2[[#This Row],[Tổng số lượng bán]]</f>
        <v>25999.999999999996</v>
      </c>
      <c r="G11186">
        <v>8889</v>
      </c>
      <c r="H11186">
        <f>Table2[[#This Row],[Doanh số bán]]-Table2[[#This Row],[Chiết khấu]]</f>
        <v>17110.999999999996</v>
      </c>
      <c r="K11186" t="s">
        <v>24</v>
      </c>
      <c r="L11186">
        <v>0</v>
      </c>
      <c r="M11186" t="s">
        <v>25</v>
      </c>
      <c r="N11186" t="s">
        <v>26</v>
      </c>
      <c r="O11186">
        <v>0</v>
      </c>
      <c r="P11186" t="s">
        <v>47</v>
      </c>
      <c r="Q11186" t="s">
        <v>48</v>
      </c>
      <c r="R11186" t="s">
        <v>29</v>
      </c>
      <c r="S11186" t="s">
        <v>30</v>
      </c>
      <c r="T11186" t="s">
        <v>31</v>
      </c>
      <c r="U11186" t="s">
        <v>32</v>
      </c>
      <c r="V11186" t="s">
        <v>33</v>
      </c>
    </row>
    <row r="11187" spans="1:22">
      <c r="A11187" s="4">
        <v>46104</v>
      </c>
      <c r="B11187" t="s">
        <v>8046</v>
      </c>
      <c r="C11187" t="s">
        <v>23</v>
      </c>
      <c r="D11187">
        <v>1</v>
      </c>
      <c r="E11187">
        <v>25999.999999999996</v>
      </c>
      <c r="F11187">
        <f>Table2[[#This Row],[Đơn Giá Chuẩn]]*Table2[[#This Row],[Tổng số lượng bán]]</f>
        <v>25999.999999999996</v>
      </c>
      <c r="G11187">
        <v>8889</v>
      </c>
      <c r="H11187">
        <f>Table2[[#This Row],[Doanh số bán]]-Table2[[#This Row],[Chiết khấu]]</f>
        <v>17110.999999999996</v>
      </c>
      <c r="K11187" t="s">
        <v>24</v>
      </c>
      <c r="L11187">
        <v>0</v>
      </c>
      <c r="M11187" t="s">
        <v>25</v>
      </c>
      <c r="N11187" t="s">
        <v>26</v>
      </c>
      <c r="O11187">
        <v>0</v>
      </c>
      <c r="P11187" t="s">
        <v>47</v>
      </c>
      <c r="Q11187" t="s">
        <v>48</v>
      </c>
      <c r="R11187" t="s">
        <v>29</v>
      </c>
      <c r="S11187" t="s">
        <v>30</v>
      </c>
      <c r="T11187" t="s">
        <v>31</v>
      </c>
      <c r="U11187" t="s">
        <v>32</v>
      </c>
      <c r="V11187" t="s">
        <v>33</v>
      </c>
    </row>
    <row r="11188" spans="1:22">
      <c r="A11188" s="4">
        <v>46104</v>
      </c>
      <c r="B11188" t="s">
        <v>8047</v>
      </c>
      <c r="C11188" t="s">
        <v>23</v>
      </c>
      <c r="D11188">
        <v>1</v>
      </c>
      <c r="E11188">
        <v>25999.999999999996</v>
      </c>
      <c r="F11188">
        <f>Table2[[#This Row],[Đơn Giá Chuẩn]]*Table2[[#This Row],[Tổng số lượng bán]]</f>
        <v>25999.999999999996</v>
      </c>
      <c r="G11188">
        <v>8889</v>
      </c>
      <c r="H11188">
        <f>Table2[[#This Row],[Doanh số bán]]-Table2[[#This Row],[Chiết khấu]]</f>
        <v>17110.999999999996</v>
      </c>
      <c r="K11188" t="s">
        <v>24</v>
      </c>
      <c r="L11188">
        <v>0</v>
      </c>
      <c r="M11188" t="s">
        <v>25</v>
      </c>
      <c r="N11188" t="s">
        <v>26</v>
      </c>
      <c r="O11188">
        <v>0</v>
      </c>
      <c r="P11188" t="s">
        <v>47</v>
      </c>
      <c r="Q11188" t="s">
        <v>48</v>
      </c>
      <c r="R11188" t="s">
        <v>29</v>
      </c>
      <c r="S11188" t="s">
        <v>30</v>
      </c>
      <c r="T11188" t="s">
        <v>31</v>
      </c>
      <c r="U11188" t="s">
        <v>32</v>
      </c>
      <c r="V11188" t="s">
        <v>33</v>
      </c>
    </row>
    <row r="11189" spans="1:22">
      <c r="A11189" s="4">
        <v>46104</v>
      </c>
      <c r="B11189" t="s">
        <v>8048</v>
      </c>
      <c r="C11189" t="s">
        <v>23</v>
      </c>
      <c r="D11189">
        <v>1</v>
      </c>
      <c r="E11189">
        <v>25999.999999999996</v>
      </c>
      <c r="F11189">
        <f>Table2[[#This Row],[Đơn Giá Chuẩn]]*Table2[[#This Row],[Tổng số lượng bán]]</f>
        <v>25999.999999999996</v>
      </c>
      <c r="G11189">
        <v>0</v>
      </c>
      <c r="H11189">
        <f>Table2[[#This Row],[Doanh số bán]]-Table2[[#This Row],[Chiết khấu]]</f>
        <v>25999.999999999996</v>
      </c>
      <c r="K11189" t="s">
        <v>24</v>
      </c>
      <c r="L11189">
        <v>0</v>
      </c>
      <c r="M11189" t="s">
        <v>25</v>
      </c>
      <c r="N11189" t="s">
        <v>26</v>
      </c>
      <c r="O11189">
        <v>0</v>
      </c>
      <c r="P11189" t="s">
        <v>47</v>
      </c>
      <c r="Q11189" t="s">
        <v>48</v>
      </c>
      <c r="R11189" t="s">
        <v>29</v>
      </c>
      <c r="S11189" t="s">
        <v>30</v>
      </c>
      <c r="T11189" t="s">
        <v>31</v>
      </c>
      <c r="U11189" t="s">
        <v>32</v>
      </c>
      <c r="V11189" t="s">
        <v>33</v>
      </c>
    </row>
    <row r="11190" spans="1:22">
      <c r="A11190" s="4">
        <v>46104</v>
      </c>
      <c r="B11190" t="s">
        <v>8048</v>
      </c>
      <c r="C11190" t="s">
        <v>23</v>
      </c>
      <c r="D11190">
        <v>1</v>
      </c>
      <c r="E11190">
        <v>21000</v>
      </c>
      <c r="F11190">
        <f>Table2[[#This Row],[Đơn Giá Chuẩn]]*Table2[[#This Row],[Tổng số lượng bán]]</f>
        <v>21000</v>
      </c>
      <c r="G11190">
        <v>0</v>
      </c>
      <c r="H11190">
        <f>Table2[[#This Row],[Doanh số bán]]-Table2[[#This Row],[Chiết khấu]]</f>
        <v>21000</v>
      </c>
      <c r="K11190" t="s">
        <v>24</v>
      </c>
      <c r="L11190">
        <v>0</v>
      </c>
      <c r="M11190" t="s">
        <v>25</v>
      </c>
      <c r="N11190" t="s">
        <v>26</v>
      </c>
      <c r="O11190">
        <v>0</v>
      </c>
      <c r="P11190" t="s">
        <v>27</v>
      </c>
      <c r="Q11190" t="s">
        <v>28</v>
      </c>
      <c r="R11190" t="s">
        <v>29</v>
      </c>
      <c r="S11190" t="s">
        <v>30</v>
      </c>
      <c r="T11190" t="s">
        <v>31</v>
      </c>
      <c r="U11190" t="s">
        <v>32</v>
      </c>
      <c r="V11190" t="s">
        <v>33</v>
      </c>
    </row>
    <row r="11191" spans="1:22">
      <c r="A11191" s="4">
        <v>46104</v>
      </c>
      <c r="B11191" t="s">
        <v>8049</v>
      </c>
      <c r="C11191" t="s">
        <v>23</v>
      </c>
      <c r="D11191">
        <v>2</v>
      </c>
      <c r="E11191">
        <v>21000</v>
      </c>
      <c r="F11191">
        <f>Table2[[#This Row],[Đơn Giá Chuẩn]]*Table2[[#This Row],[Tổng số lượng bán]]</f>
        <v>42000</v>
      </c>
      <c r="G11191">
        <v>0</v>
      </c>
      <c r="H11191">
        <f>Table2[[#This Row],[Doanh số bán]]-Table2[[#This Row],[Chiết khấu]]</f>
        <v>42000</v>
      </c>
      <c r="K11191" t="s">
        <v>24</v>
      </c>
      <c r="L11191">
        <v>0</v>
      </c>
      <c r="M11191" t="s">
        <v>25</v>
      </c>
      <c r="N11191" t="s">
        <v>26</v>
      </c>
      <c r="O11191">
        <v>0</v>
      </c>
      <c r="P11191" t="s">
        <v>27</v>
      </c>
      <c r="Q11191" t="s">
        <v>28</v>
      </c>
      <c r="R11191" t="s">
        <v>29</v>
      </c>
      <c r="S11191" t="s">
        <v>30</v>
      </c>
      <c r="T11191" t="s">
        <v>31</v>
      </c>
      <c r="U11191" t="s">
        <v>32</v>
      </c>
      <c r="V11191" t="s">
        <v>33</v>
      </c>
    </row>
    <row r="11192" spans="1:22">
      <c r="A11192" s="4">
        <v>46104</v>
      </c>
      <c r="B11192" t="s">
        <v>8050</v>
      </c>
      <c r="C11192" t="s">
        <v>23</v>
      </c>
      <c r="D11192">
        <v>1</v>
      </c>
      <c r="E11192">
        <v>25999.999999999996</v>
      </c>
      <c r="F11192">
        <f>Table2[[#This Row],[Đơn Giá Chuẩn]]*Table2[[#This Row],[Tổng số lượng bán]]</f>
        <v>25999.999999999996</v>
      </c>
      <c r="G11192">
        <v>8889</v>
      </c>
      <c r="H11192">
        <f>Table2[[#This Row],[Doanh số bán]]-Table2[[#This Row],[Chiết khấu]]</f>
        <v>17110.999999999996</v>
      </c>
      <c r="K11192" t="s">
        <v>24</v>
      </c>
      <c r="L11192">
        <v>0</v>
      </c>
      <c r="M11192" t="s">
        <v>25</v>
      </c>
      <c r="N11192" t="s">
        <v>26</v>
      </c>
      <c r="O11192">
        <v>0</v>
      </c>
      <c r="P11192" t="s">
        <v>47</v>
      </c>
      <c r="Q11192" t="s">
        <v>48</v>
      </c>
      <c r="R11192" t="s">
        <v>29</v>
      </c>
      <c r="S11192" t="s">
        <v>30</v>
      </c>
      <c r="T11192" t="s">
        <v>31</v>
      </c>
      <c r="U11192" t="s">
        <v>32</v>
      </c>
      <c r="V11192" t="s">
        <v>33</v>
      </c>
    </row>
    <row r="11193" spans="1:22">
      <c r="A11193" s="4">
        <v>46104</v>
      </c>
      <c r="B11193" t="s">
        <v>8051</v>
      </c>
      <c r="C11193" t="s">
        <v>23</v>
      </c>
      <c r="D11193">
        <v>1</v>
      </c>
      <c r="E11193">
        <v>21000</v>
      </c>
      <c r="F11193">
        <f>Table2[[#This Row],[Đơn Giá Chuẩn]]*Table2[[#This Row],[Tổng số lượng bán]]</f>
        <v>21000</v>
      </c>
      <c r="G11193">
        <v>7037</v>
      </c>
      <c r="H11193">
        <f>Table2[[#This Row],[Doanh số bán]]-Table2[[#This Row],[Chiết khấu]]</f>
        <v>13963</v>
      </c>
      <c r="K11193" t="s">
        <v>24</v>
      </c>
      <c r="L11193">
        <v>0</v>
      </c>
      <c r="M11193" t="s">
        <v>25</v>
      </c>
      <c r="N11193" t="s">
        <v>26</v>
      </c>
      <c r="O11193">
        <v>0</v>
      </c>
      <c r="P11193" t="s">
        <v>27</v>
      </c>
      <c r="Q11193" t="s">
        <v>28</v>
      </c>
      <c r="R11193" t="s">
        <v>29</v>
      </c>
      <c r="S11193" t="s">
        <v>30</v>
      </c>
      <c r="T11193" t="s">
        <v>31</v>
      </c>
      <c r="U11193" t="s">
        <v>32</v>
      </c>
      <c r="V11193" t="s">
        <v>33</v>
      </c>
    </row>
    <row r="11194" spans="1:22">
      <c r="A11194" s="4">
        <v>46104</v>
      </c>
      <c r="B11194" t="s">
        <v>8052</v>
      </c>
      <c r="C11194" t="s">
        <v>23</v>
      </c>
      <c r="D11194">
        <v>2</v>
      </c>
      <c r="E11194">
        <v>21000</v>
      </c>
      <c r="F11194">
        <f>Table2[[#This Row],[Đơn Giá Chuẩn]]*Table2[[#This Row],[Tổng số lượng bán]]</f>
        <v>42000</v>
      </c>
      <c r="G11194">
        <v>14074</v>
      </c>
      <c r="H11194">
        <f>Table2[[#This Row],[Doanh số bán]]-Table2[[#This Row],[Chiết khấu]]</f>
        <v>27926</v>
      </c>
      <c r="K11194" t="s">
        <v>24</v>
      </c>
      <c r="L11194">
        <v>0</v>
      </c>
      <c r="M11194" t="s">
        <v>25</v>
      </c>
      <c r="N11194" t="s">
        <v>26</v>
      </c>
      <c r="O11194">
        <v>0</v>
      </c>
      <c r="P11194" t="s">
        <v>27</v>
      </c>
      <c r="Q11194" t="s">
        <v>28</v>
      </c>
      <c r="R11194" t="s">
        <v>29</v>
      </c>
      <c r="S11194" t="s">
        <v>30</v>
      </c>
      <c r="T11194" t="s">
        <v>31</v>
      </c>
      <c r="U11194" t="s">
        <v>32</v>
      </c>
      <c r="V11194" t="s">
        <v>33</v>
      </c>
    </row>
    <row r="11195" spans="1:22">
      <c r="A11195" s="4">
        <v>46104</v>
      </c>
      <c r="B11195" t="s">
        <v>8053</v>
      </c>
      <c r="C11195" t="s">
        <v>23</v>
      </c>
      <c r="D11195">
        <v>1</v>
      </c>
      <c r="E11195">
        <v>25999.999999999996</v>
      </c>
      <c r="F11195">
        <f>Table2[[#This Row],[Đơn Giá Chuẩn]]*Table2[[#This Row],[Tổng số lượng bán]]</f>
        <v>25999.999999999996</v>
      </c>
      <c r="G11195">
        <v>8889</v>
      </c>
      <c r="H11195">
        <f>Table2[[#This Row],[Doanh số bán]]-Table2[[#This Row],[Chiết khấu]]</f>
        <v>17110.999999999996</v>
      </c>
      <c r="K11195" t="s">
        <v>24</v>
      </c>
      <c r="L11195">
        <v>0</v>
      </c>
      <c r="M11195" t="s">
        <v>25</v>
      </c>
      <c r="N11195" t="s">
        <v>26</v>
      </c>
      <c r="O11195">
        <v>0</v>
      </c>
      <c r="P11195" t="s">
        <v>47</v>
      </c>
      <c r="Q11195" t="s">
        <v>48</v>
      </c>
      <c r="R11195" t="s">
        <v>29</v>
      </c>
      <c r="S11195" t="s">
        <v>30</v>
      </c>
      <c r="T11195" t="s">
        <v>31</v>
      </c>
      <c r="U11195" t="s">
        <v>32</v>
      </c>
      <c r="V11195" t="s">
        <v>33</v>
      </c>
    </row>
    <row r="11196" spans="1:22">
      <c r="A11196" s="4">
        <v>46104</v>
      </c>
      <c r="B11196" t="s">
        <v>8054</v>
      </c>
      <c r="C11196" t="s">
        <v>23</v>
      </c>
      <c r="D11196">
        <v>2</v>
      </c>
      <c r="E11196">
        <v>25999.999999999996</v>
      </c>
      <c r="F11196">
        <f>Table2[[#This Row],[Đơn Giá Chuẩn]]*Table2[[#This Row],[Tổng số lượng bán]]</f>
        <v>51999.999999999993</v>
      </c>
      <c r="G11196">
        <v>0</v>
      </c>
      <c r="H11196">
        <f>Table2[[#This Row],[Doanh số bán]]-Table2[[#This Row],[Chiết khấu]]</f>
        <v>51999.999999999993</v>
      </c>
      <c r="K11196" t="s">
        <v>24</v>
      </c>
      <c r="L11196">
        <v>0</v>
      </c>
      <c r="M11196" t="s">
        <v>25</v>
      </c>
      <c r="N11196" t="s">
        <v>26</v>
      </c>
      <c r="O11196">
        <v>0</v>
      </c>
      <c r="P11196" t="s">
        <v>129</v>
      </c>
      <c r="Q11196" t="s">
        <v>130</v>
      </c>
      <c r="R11196" t="s">
        <v>29</v>
      </c>
      <c r="S11196" t="s">
        <v>30</v>
      </c>
      <c r="T11196" t="s">
        <v>31</v>
      </c>
      <c r="U11196" t="s">
        <v>32</v>
      </c>
      <c r="V11196" t="s">
        <v>33</v>
      </c>
    </row>
    <row r="11197" spans="1:22">
      <c r="A11197" s="4">
        <v>46104</v>
      </c>
      <c r="B11197" t="s">
        <v>8055</v>
      </c>
      <c r="C11197" t="s">
        <v>23</v>
      </c>
      <c r="D11197">
        <v>1</v>
      </c>
      <c r="E11197">
        <v>25999.999999999996</v>
      </c>
      <c r="F11197">
        <f>Table2[[#This Row],[Đơn Giá Chuẩn]]*Table2[[#This Row],[Tổng số lượng bán]]</f>
        <v>25999.999999999996</v>
      </c>
      <c r="G11197">
        <v>8889</v>
      </c>
      <c r="H11197">
        <f>Table2[[#This Row],[Doanh số bán]]-Table2[[#This Row],[Chiết khấu]]</f>
        <v>17110.999999999996</v>
      </c>
      <c r="K11197" t="s">
        <v>24</v>
      </c>
      <c r="L11197">
        <v>0</v>
      </c>
      <c r="M11197" t="s">
        <v>25</v>
      </c>
      <c r="N11197" t="s">
        <v>26</v>
      </c>
      <c r="O11197">
        <v>0</v>
      </c>
      <c r="P11197" t="s">
        <v>47</v>
      </c>
      <c r="Q11197" t="s">
        <v>48</v>
      </c>
      <c r="R11197" t="s">
        <v>29</v>
      </c>
      <c r="S11197" t="s">
        <v>30</v>
      </c>
      <c r="T11197" t="s">
        <v>31</v>
      </c>
      <c r="U11197" t="s">
        <v>32</v>
      </c>
      <c r="V11197" t="s">
        <v>33</v>
      </c>
    </row>
    <row r="11198" spans="1:22">
      <c r="A11198" s="4">
        <v>46104</v>
      </c>
      <c r="B11198" t="s">
        <v>8056</v>
      </c>
      <c r="C11198" t="s">
        <v>23</v>
      </c>
      <c r="D11198">
        <v>1</v>
      </c>
      <c r="E11198">
        <v>32000</v>
      </c>
      <c r="F11198">
        <f>Table2[[#This Row],[Đơn Giá Chuẩn]]*Table2[[#This Row],[Tổng số lượng bán]]</f>
        <v>32000</v>
      </c>
      <c r="G11198">
        <v>11111</v>
      </c>
      <c r="H11198">
        <f>Table2[[#This Row],[Doanh số bán]]-Table2[[#This Row],[Chiết khấu]]</f>
        <v>20889</v>
      </c>
      <c r="K11198" t="s">
        <v>24</v>
      </c>
      <c r="L11198">
        <v>0</v>
      </c>
      <c r="M11198" t="s">
        <v>25</v>
      </c>
      <c r="N11198" t="s">
        <v>26</v>
      </c>
      <c r="O11198">
        <v>0</v>
      </c>
      <c r="P11198" t="s">
        <v>120</v>
      </c>
      <c r="Q11198" t="s">
        <v>121</v>
      </c>
      <c r="R11198" t="s">
        <v>29</v>
      </c>
      <c r="S11198" t="s">
        <v>30</v>
      </c>
      <c r="T11198" t="s">
        <v>31</v>
      </c>
      <c r="U11198" t="s">
        <v>32</v>
      </c>
      <c r="V11198" t="s">
        <v>33</v>
      </c>
    </row>
    <row r="11199" spans="1:22">
      <c r="A11199" s="4">
        <v>46104</v>
      </c>
      <c r="B11199" t="s">
        <v>8057</v>
      </c>
      <c r="C11199" t="s">
        <v>23</v>
      </c>
      <c r="D11199">
        <v>1</v>
      </c>
      <c r="E11199">
        <v>21000</v>
      </c>
      <c r="F11199">
        <f>Table2[[#This Row],[Đơn Giá Chuẩn]]*Table2[[#This Row],[Tổng số lượng bán]]</f>
        <v>21000</v>
      </c>
      <c r="G11199">
        <v>0</v>
      </c>
      <c r="H11199">
        <f>Table2[[#This Row],[Doanh số bán]]-Table2[[#This Row],[Chiết khấu]]</f>
        <v>21000</v>
      </c>
      <c r="K11199" t="s">
        <v>24</v>
      </c>
      <c r="L11199">
        <v>0</v>
      </c>
      <c r="M11199" t="s">
        <v>25</v>
      </c>
      <c r="N11199" t="s">
        <v>26</v>
      </c>
      <c r="O11199">
        <v>0</v>
      </c>
      <c r="P11199" t="s">
        <v>27</v>
      </c>
      <c r="Q11199" t="s">
        <v>28</v>
      </c>
      <c r="R11199" t="s">
        <v>29</v>
      </c>
      <c r="S11199" t="s">
        <v>30</v>
      </c>
      <c r="T11199" t="s">
        <v>31</v>
      </c>
      <c r="U11199" t="s">
        <v>32</v>
      </c>
      <c r="V11199" t="s">
        <v>33</v>
      </c>
    </row>
    <row r="11200" spans="1:22">
      <c r="A11200" s="4">
        <v>46104</v>
      </c>
      <c r="B11200" t="s">
        <v>8057</v>
      </c>
      <c r="C11200" t="s">
        <v>23</v>
      </c>
      <c r="D11200">
        <v>1</v>
      </c>
      <c r="E11200">
        <v>32000</v>
      </c>
      <c r="F11200">
        <f>Table2[[#This Row],[Đơn Giá Chuẩn]]*Table2[[#This Row],[Tổng số lượng bán]]</f>
        <v>32000</v>
      </c>
      <c r="G11200">
        <v>0</v>
      </c>
      <c r="H11200">
        <f>Table2[[#This Row],[Doanh số bán]]-Table2[[#This Row],[Chiết khấu]]</f>
        <v>32000</v>
      </c>
      <c r="K11200" t="s">
        <v>24</v>
      </c>
      <c r="L11200">
        <v>0</v>
      </c>
      <c r="M11200" t="s">
        <v>25</v>
      </c>
      <c r="N11200" t="s">
        <v>26</v>
      </c>
      <c r="O11200">
        <v>0</v>
      </c>
      <c r="P11200" t="s">
        <v>125</v>
      </c>
      <c r="Q11200" t="s">
        <v>126</v>
      </c>
      <c r="R11200" t="s">
        <v>29</v>
      </c>
      <c r="S11200" t="s">
        <v>30</v>
      </c>
      <c r="T11200" t="s">
        <v>31</v>
      </c>
      <c r="U11200" t="s">
        <v>32</v>
      </c>
      <c r="V11200" t="s">
        <v>33</v>
      </c>
    </row>
    <row r="11201" spans="1:22">
      <c r="A11201" s="4">
        <v>46104</v>
      </c>
      <c r="B11201" t="s">
        <v>8058</v>
      </c>
      <c r="C11201" t="s">
        <v>23</v>
      </c>
      <c r="D11201">
        <v>1</v>
      </c>
      <c r="E11201">
        <v>25999.999999999996</v>
      </c>
      <c r="F11201">
        <f>Table2[[#This Row],[Đơn Giá Chuẩn]]*Table2[[#This Row],[Tổng số lượng bán]]</f>
        <v>25999.999999999996</v>
      </c>
      <c r="G11201">
        <v>8889</v>
      </c>
      <c r="H11201">
        <f>Table2[[#This Row],[Doanh số bán]]-Table2[[#This Row],[Chiết khấu]]</f>
        <v>17110.999999999996</v>
      </c>
      <c r="K11201" t="s">
        <v>24</v>
      </c>
      <c r="L11201">
        <v>0</v>
      </c>
      <c r="M11201" t="s">
        <v>25</v>
      </c>
      <c r="N11201" t="s">
        <v>26</v>
      </c>
      <c r="O11201">
        <v>0</v>
      </c>
      <c r="P11201" t="s">
        <v>47</v>
      </c>
      <c r="Q11201" t="s">
        <v>48</v>
      </c>
      <c r="R11201" t="s">
        <v>29</v>
      </c>
      <c r="S11201" t="s">
        <v>30</v>
      </c>
      <c r="T11201" t="s">
        <v>31</v>
      </c>
      <c r="U11201" t="s">
        <v>32</v>
      </c>
      <c r="V11201" t="s">
        <v>33</v>
      </c>
    </row>
    <row r="11202" spans="1:22">
      <c r="A11202" s="4">
        <v>46104</v>
      </c>
      <c r="B11202" t="s">
        <v>8059</v>
      </c>
      <c r="C11202" t="s">
        <v>23</v>
      </c>
      <c r="D11202">
        <v>2</v>
      </c>
      <c r="E11202">
        <v>21000</v>
      </c>
      <c r="F11202">
        <f>Table2[[#This Row],[Đơn Giá Chuẩn]]*Table2[[#This Row],[Tổng số lượng bán]]</f>
        <v>42000</v>
      </c>
      <c r="G11202">
        <v>0</v>
      </c>
      <c r="H11202">
        <f>Table2[[#This Row],[Doanh số bán]]-Table2[[#This Row],[Chiết khấu]]</f>
        <v>42000</v>
      </c>
      <c r="K11202" t="s">
        <v>24</v>
      </c>
      <c r="L11202">
        <v>0</v>
      </c>
      <c r="M11202" t="s">
        <v>25</v>
      </c>
      <c r="N11202" t="s">
        <v>26</v>
      </c>
      <c r="O11202">
        <v>0</v>
      </c>
      <c r="P11202" t="s">
        <v>27</v>
      </c>
      <c r="Q11202" t="s">
        <v>28</v>
      </c>
      <c r="R11202" t="s">
        <v>29</v>
      </c>
      <c r="S11202" t="s">
        <v>30</v>
      </c>
      <c r="T11202" t="s">
        <v>31</v>
      </c>
      <c r="U11202" t="s">
        <v>32</v>
      </c>
      <c r="V11202" t="s">
        <v>33</v>
      </c>
    </row>
    <row r="11203" spans="1:22">
      <c r="A11203" s="4">
        <v>46104</v>
      </c>
      <c r="B11203" t="s">
        <v>8060</v>
      </c>
      <c r="C11203" t="s">
        <v>23</v>
      </c>
      <c r="D11203">
        <v>1</v>
      </c>
      <c r="E11203">
        <v>32000</v>
      </c>
      <c r="F11203">
        <f>Table2[[#This Row],[Đơn Giá Chuẩn]]*Table2[[#This Row],[Tổng số lượng bán]]</f>
        <v>32000</v>
      </c>
      <c r="G11203">
        <v>11111</v>
      </c>
      <c r="H11203">
        <f>Table2[[#This Row],[Doanh số bán]]-Table2[[#This Row],[Chiết khấu]]</f>
        <v>20889</v>
      </c>
      <c r="K11203" t="s">
        <v>24</v>
      </c>
      <c r="L11203">
        <v>0</v>
      </c>
      <c r="M11203" t="s">
        <v>25</v>
      </c>
      <c r="N11203" t="s">
        <v>26</v>
      </c>
      <c r="O11203">
        <v>0</v>
      </c>
      <c r="P11203" t="s">
        <v>125</v>
      </c>
      <c r="Q11203" t="s">
        <v>126</v>
      </c>
      <c r="R11203" t="s">
        <v>29</v>
      </c>
      <c r="S11203" t="s">
        <v>30</v>
      </c>
      <c r="T11203" t="s">
        <v>31</v>
      </c>
      <c r="U11203" t="s">
        <v>32</v>
      </c>
      <c r="V11203" t="s">
        <v>33</v>
      </c>
    </row>
    <row r="11204" spans="1:22">
      <c r="A11204" s="4">
        <v>46104</v>
      </c>
      <c r="B11204" t="s">
        <v>8060</v>
      </c>
      <c r="C11204" t="s">
        <v>23</v>
      </c>
      <c r="D11204">
        <v>1</v>
      </c>
      <c r="E11204">
        <v>21000</v>
      </c>
      <c r="F11204">
        <f>Table2[[#This Row],[Đơn Giá Chuẩn]]*Table2[[#This Row],[Tổng số lượng bán]]</f>
        <v>21000</v>
      </c>
      <c r="G11204">
        <v>7037</v>
      </c>
      <c r="H11204">
        <f>Table2[[#This Row],[Doanh số bán]]-Table2[[#This Row],[Chiết khấu]]</f>
        <v>13963</v>
      </c>
      <c r="K11204" t="s">
        <v>24</v>
      </c>
      <c r="L11204">
        <v>0</v>
      </c>
      <c r="M11204" t="s">
        <v>25</v>
      </c>
      <c r="N11204" t="s">
        <v>26</v>
      </c>
      <c r="O11204">
        <v>0</v>
      </c>
      <c r="P11204" t="s">
        <v>27</v>
      </c>
      <c r="Q11204" t="s">
        <v>28</v>
      </c>
      <c r="R11204" t="s">
        <v>29</v>
      </c>
      <c r="S11204" t="s">
        <v>30</v>
      </c>
      <c r="T11204" t="s">
        <v>31</v>
      </c>
      <c r="U11204" t="s">
        <v>32</v>
      </c>
      <c r="V11204" t="s">
        <v>33</v>
      </c>
    </row>
    <row r="11205" spans="1:22">
      <c r="A11205" s="4">
        <v>46104</v>
      </c>
      <c r="B11205" t="s">
        <v>8061</v>
      </c>
      <c r="C11205" t="s">
        <v>23</v>
      </c>
      <c r="D11205">
        <v>1</v>
      </c>
      <c r="E11205">
        <v>37000</v>
      </c>
      <c r="F11205">
        <f>Table2[[#This Row],[Đơn Giá Chuẩn]]*Table2[[#This Row],[Tổng số lượng bán]]</f>
        <v>37000</v>
      </c>
      <c r="G11205">
        <v>0</v>
      </c>
      <c r="H11205">
        <f>Table2[[#This Row],[Doanh số bán]]-Table2[[#This Row],[Chiết khấu]]</f>
        <v>37000</v>
      </c>
      <c r="K11205" t="s">
        <v>24</v>
      </c>
      <c r="L11205">
        <v>0</v>
      </c>
      <c r="M11205" t="s">
        <v>25</v>
      </c>
      <c r="N11205" t="s">
        <v>26</v>
      </c>
      <c r="O11205">
        <v>0</v>
      </c>
      <c r="P11205" t="s">
        <v>246</v>
      </c>
      <c r="Q11205" t="s">
        <v>247</v>
      </c>
      <c r="R11205" t="s">
        <v>29</v>
      </c>
      <c r="S11205" t="s">
        <v>30</v>
      </c>
      <c r="T11205" t="s">
        <v>31</v>
      </c>
      <c r="U11205" t="s">
        <v>32</v>
      </c>
      <c r="V11205" t="s">
        <v>33</v>
      </c>
    </row>
    <row r="11206" spans="1:22">
      <c r="A11206" s="4">
        <v>46104</v>
      </c>
      <c r="B11206" t="s">
        <v>8062</v>
      </c>
      <c r="C11206" t="s">
        <v>23</v>
      </c>
      <c r="D11206">
        <v>2</v>
      </c>
      <c r="E11206">
        <v>42000</v>
      </c>
      <c r="F11206">
        <f>Table2[[#This Row],[Đơn Giá Chuẩn]]*Table2[[#This Row],[Tổng số lượng bán]]</f>
        <v>84000</v>
      </c>
      <c r="G11206">
        <v>0</v>
      </c>
      <c r="H11206">
        <f>Table2[[#This Row],[Doanh số bán]]-Table2[[#This Row],[Chiết khấu]]</f>
        <v>84000</v>
      </c>
      <c r="K11206" t="s">
        <v>24</v>
      </c>
      <c r="L11206">
        <v>0</v>
      </c>
      <c r="M11206" t="s">
        <v>25</v>
      </c>
      <c r="N11206" t="s">
        <v>26</v>
      </c>
      <c r="O11206">
        <v>0</v>
      </c>
      <c r="P11206" t="s">
        <v>62</v>
      </c>
      <c r="Q11206" t="s">
        <v>63</v>
      </c>
      <c r="R11206" t="s">
        <v>29</v>
      </c>
      <c r="S11206" t="s">
        <v>56</v>
      </c>
      <c r="T11206" t="s">
        <v>31</v>
      </c>
      <c r="U11206" t="s">
        <v>32</v>
      </c>
      <c r="V11206" t="s">
        <v>33</v>
      </c>
    </row>
    <row r="11207" spans="1:22">
      <c r="A11207" s="4">
        <v>46104</v>
      </c>
      <c r="B11207" t="s">
        <v>8062</v>
      </c>
      <c r="C11207" t="s">
        <v>23</v>
      </c>
      <c r="D11207">
        <v>1</v>
      </c>
      <c r="E11207">
        <v>25999.999999999996</v>
      </c>
      <c r="F11207">
        <f>Table2[[#This Row],[Đơn Giá Chuẩn]]*Table2[[#This Row],[Tổng số lượng bán]]</f>
        <v>25999.999999999996</v>
      </c>
      <c r="G11207">
        <v>0</v>
      </c>
      <c r="H11207">
        <f>Table2[[#This Row],[Doanh số bán]]-Table2[[#This Row],[Chiết khấu]]</f>
        <v>25999.999999999996</v>
      </c>
      <c r="K11207" t="s">
        <v>24</v>
      </c>
      <c r="L11207">
        <v>0</v>
      </c>
      <c r="M11207" t="s">
        <v>25</v>
      </c>
      <c r="N11207" t="s">
        <v>26</v>
      </c>
      <c r="O11207">
        <v>0</v>
      </c>
      <c r="P11207" t="s">
        <v>47</v>
      </c>
      <c r="Q11207" t="s">
        <v>48</v>
      </c>
      <c r="R11207" t="s">
        <v>29</v>
      </c>
      <c r="S11207" t="s">
        <v>30</v>
      </c>
      <c r="T11207" t="s">
        <v>31</v>
      </c>
      <c r="U11207" t="s">
        <v>32</v>
      </c>
      <c r="V11207" t="s">
        <v>33</v>
      </c>
    </row>
    <row r="11208" spans="1:22">
      <c r="A11208" s="4">
        <v>46104</v>
      </c>
      <c r="B11208" t="s">
        <v>8063</v>
      </c>
      <c r="C11208" t="s">
        <v>23</v>
      </c>
      <c r="D11208">
        <v>1</v>
      </c>
      <c r="E11208">
        <v>42000</v>
      </c>
      <c r="F11208">
        <f>Table2[[#This Row],[Đơn Giá Chuẩn]]*Table2[[#This Row],[Tổng số lượng bán]]</f>
        <v>42000</v>
      </c>
      <c r="G11208">
        <v>14815</v>
      </c>
      <c r="H11208">
        <f>Table2[[#This Row],[Doanh số bán]]-Table2[[#This Row],[Chiết khấu]]</f>
        <v>27185</v>
      </c>
      <c r="K11208" t="s">
        <v>24</v>
      </c>
      <c r="L11208">
        <v>0</v>
      </c>
      <c r="M11208" t="s">
        <v>25</v>
      </c>
      <c r="N11208" t="s">
        <v>26</v>
      </c>
      <c r="O11208">
        <v>0</v>
      </c>
      <c r="P11208" t="s">
        <v>208</v>
      </c>
      <c r="Q11208" t="s">
        <v>209</v>
      </c>
      <c r="R11208" t="s">
        <v>29</v>
      </c>
      <c r="S11208" t="s">
        <v>30</v>
      </c>
      <c r="T11208" t="s">
        <v>31</v>
      </c>
      <c r="U11208" t="s">
        <v>32</v>
      </c>
      <c r="V11208" t="s">
        <v>33</v>
      </c>
    </row>
    <row r="11209" spans="1:22">
      <c r="A11209" s="4">
        <v>46104</v>
      </c>
      <c r="B11209" t="s">
        <v>8064</v>
      </c>
      <c r="C11209" t="s">
        <v>23</v>
      </c>
      <c r="D11209">
        <v>1</v>
      </c>
      <c r="E11209">
        <v>21000</v>
      </c>
      <c r="F11209">
        <f>Table2[[#This Row],[Đơn Giá Chuẩn]]*Table2[[#This Row],[Tổng số lượng bán]]</f>
        <v>21000</v>
      </c>
      <c r="G11209">
        <v>0</v>
      </c>
      <c r="H11209">
        <f>Table2[[#This Row],[Doanh số bán]]-Table2[[#This Row],[Chiết khấu]]</f>
        <v>21000</v>
      </c>
      <c r="K11209" t="s">
        <v>24</v>
      </c>
      <c r="L11209">
        <v>0</v>
      </c>
      <c r="M11209" t="s">
        <v>25</v>
      </c>
      <c r="N11209" t="s">
        <v>26</v>
      </c>
      <c r="O11209">
        <v>0</v>
      </c>
      <c r="P11209" t="s">
        <v>27</v>
      </c>
      <c r="Q11209" t="s">
        <v>28</v>
      </c>
      <c r="R11209" t="s">
        <v>29</v>
      </c>
      <c r="S11209" t="s">
        <v>30</v>
      </c>
      <c r="T11209" t="s">
        <v>31</v>
      </c>
      <c r="U11209" t="s">
        <v>32</v>
      </c>
      <c r="V11209" t="s">
        <v>33</v>
      </c>
    </row>
    <row r="11210" spans="1:22">
      <c r="A11210" s="4">
        <v>46104</v>
      </c>
      <c r="B11210" t="s">
        <v>8065</v>
      </c>
      <c r="C11210" t="s">
        <v>155</v>
      </c>
      <c r="D11210">
        <v>1</v>
      </c>
      <c r="E11210">
        <v>152150</v>
      </c>
      <c r="F11210">
        <f>Table2[[#This Row],[Đơn Giá Chuẩn]]*Table2[[#This Row],[Tổng số lượng bán]]</f>
        <v>152150</v>
      </c>
      <c r="G11210">
        <v>0</v>
      </c>
      <c r="H11210">
        <f>Table2[[#This Row],[Doanh số bán]]-Table2[[#This Row],[Chiết khấu]]</f>
        <v>152150</v>
      </c>
      <c r="K11210" t="s">
        <v>24</v>
      </c>
      <c r="L11210">
        <v>0.2</v>
      </c>
      <c r="M11210" t="s">
        <v>25</v>
      </c>
      <c r="N11210" t="s">
        <v>26</v>
      </c>
      <c r="O11210">
        <v>0.2</v>
      </c>
      <c r="P11210" t="s">
        <v>156</v>
      </c>
      <c r="Q11210" t="s">
        <v>157</v>
      </c>
      <c r="R11210" t="s">
        <v>107</v>
      </c>
      <c r="S11210" t="s">
        <v>108</v>
      </c>
      <c r="T11210" t="s">
        <v>31</v>
      </c>
      <c r="U11210" t="s">
        <v>32</v>
      </c>
      <c r="V11210" t="s">
        <v>33</v>
      </c>
    </row>
    <row r="11211" spans="1:22">
      <c r="A11211" s="4">
        <v>46104</v>
      </c>
      <c r="B11211" t="s">
        <v>8065</v>
      </c>
      <c r="C11211" t="s">
        <v>104</v>
      </c>
      <c r="D11211">
        <v>1</v>
      </c>
      <c r="E11211">
        <v>47000</v>
      </c>
      <c r="F11211">
        <f>Table2[[#This Row],[Đơn Giá Chuẩn]]*Table2[[#This Row],[Tổng số lượng bán]]</f>
        <v>47000</v>
      </c>
      <c r="G11211">
        <v>0</v>
      </c>
      <c r="H11211">
        <f>Table2[[#This Row],[Doanh số bán]]-Table2[[#This Row],[Chiết khấu]]</f>
        <v>47000</v>
      </c>
      <c r="K11211" t="s">
        <v>24</v>
      </c>
      <c r="L11211">
        <v>0.12</v>
      </c>
      <c r="M11211" t="s">
        <v>25</v>
      </c>
      <c r="N11211" t="s">
        <v>26</v>
      </c>
      <c r="O11211">
        <v>0.12</v>
      </c>
      <c r="P11211" t="s">
        <v>520</v>
      </c>
      <c r="Q11211" t="s">
        <v>521</v>
      </c>
      <c r="R11211" t="s">
        <v>107</v>
      </c>
      <c r="S11211" t="s">
        <v>108</v>
      </c>
      <c r="T11211" t="s">
        <v>31</v>
      </c>
      <c r="U11211" t="s">
        <v>32</v>
      </c>
      <c r="V11211" t="s">
        <v>33</v>
      </c>
    </row>
    <row r="11212" spans="1:22">
      <c r="A11212" s="4">
        <v>46104</v>
      </c>
      <c r="B11212" t="s">
        <v>8065</v>
      </c>
      <c r="C11212" t="s">
        <v>104</v>
      </c>
      <c r="D11212">
        <v>1</v>
      </c>
      <c r="E11212">
        <v>47000</v>
      </c>
      <c r="F11212">
        <f>Table2[[#This Row],[Đơn Giá Chuẩn]]*Table2[[#This Row],[Tổng số lượng bán]]</f>
        <v>47000</v>
      </c>
      <c r="G11212">
        <v>0</v>
      </c>
      <c r="H11212">
        <f>Table2[[#This Row],[Doanh số bán]]-Table2[[#This Row],[Chiết khấu]]</f>
        <v>47000</v>
      </c>
      <c r="K11212" t="s">
        <v>24</v>
      </c>
      <c r="L11212">
        <v>0.16</v>
      </c>
      <c r="M11212" t="s">
        <v>25</v>
      </c>
      <c r="N11212" t="s">
        <v>26</v>
      </c>
      <c r="O11212">
        <v>0.16</v>
      </c>
      <c r="P11212" t="s">
        <v>105</v>
      </c>
      <c r="Q11212" t="s">
        <v>106</v>
      </c>
      <c r="R11212" t="s">
        <v>107</v>
      </c>
      <c r="S11212" t="s">
        <v>108</v>
      </c>
      <c r="T11212" t="s">
        <v>31</v>
      </c>
      <c r="U11212" t="s">
        <v>32</v>
      </c>
      <c r="V11212" t="s">
        <v>33</v>
      </c>
    </row>
    <row r="11213" spans="1:22">
      <c r="A11213" s="4">
        <v>46104</v>
      </c>
      <c r="B11213" t="s">
        <v>8065</v>
      </c>
      <c r="C11213" t="s">
        <v>104</v>
      </c>
      <c r="D11213">
        <v>1</v>
      </c>
      <c r="E11213">
        <v>51000</v>
      </c>
      <c r="F11213">
        <f>Table2[[#This Row],[Đơn Giá Chuẩn]]*Table2[[#This Row],[Tổng số lượng bán]]</f>
        <v>51000</v>
      </c>
      <c r="G11213">
        <v>0</v>
      </c>
      <c r="H11213">
        <f>Table2[[#This Row],[Doanh số bán]]-Table2[[#This Row],[Chiết khấu]]</f>
        <v>51000</v>
      </c>
      <c r="K11213" t="s">
        <v>24</v>
      </c>
      <c r="L11213">
        <v>0.12</v>
      </c>
      <c r="M11213" t="s">
        <v>25</v>
      </c>
      <c r="N11213" t="s">
        <v>26</v>
      </c>
      <c r="O11213">
        <v>0.12</v>
      </c>
      <c r="P11213" t="s">
        <v>586</v>
      </c>
      <c r="Q11213" t="s">
        <v>587</v>
      </c>
      <c r="R11213" t="s">
        <v>107</v>
      </c>
      <c r="S11213" t="s">
        <v>108</v>
      </c>
      <c r="T11213" t="s">
        <v>31</v>
      </c>
      <c r="U11213" t="s">
        <v>32</v>
      </c>
      <c r="V11213" t="s">
        <v>33</v>
      </c>
    </row>
    <row r="11214" spans="1:22">
      <c r="A11214" s="4">
        <v>46104</v>
      </c>
      <c r="B11214" t="s">
        <v>8065</v>
      </c>
      <c r="C11214" t="s">
        <v>104</v>
      </c>
      <c r="D11214">
        <v>1</v>
      </c>
      <c r="E11214">
        <v>51000</v>
      </c>
      <c r="F11214">
        <f>Table2[[#This Row],[Đơn Giá Chuẩn]]*Table2[[#This Row],[Tổng số lượng bán]]</f>
        <v>51000</v>
      </c>
      <c r="G11214">
        <v>0</v>
      </c>
      <c r="H11214">
        <f>Table2[[#This Row],[Doanh số bán]]-Table2[[#This Row],[Chiết khấu]]</f>
        <v>51000</v>
      </c>
      <c r="K11214" t="s">
        <v>24</v>
      </c>
      <c r="L11214">
        <v>0.12</v>
      </c>
      <c r="M11214" t="s">
        <v>25</v>
      </c>
      <c r="N11214" t="s">
        <v>26</v>
      </c>
      <c r="O11214">
        <v>0.12</v>
      </c>
      <c r="P11214" t="s">
        <v>588</v>
      </c>
      <c r="Q11214" t="s">
        <v>589</v>
      </c>
      <c r="R11214" t="s">
        <v>107</v>
      </c>
      <c r="S11214" t="s">
        <v>108</v>
      </c>
      <c r="T11214" t="s">
        <v>31</v>
      </c>
      <c r="U11214" t="s">
        <v>32</v>
      </c>
      <c r="V11214" t="s">
        <v>33</v>
      </c>
    </row>
    <row r="11215" spans="1:22">
      <c r="A11215" s="4">
        <v>46104</v>
      </c>
      <c r="B11215" t="s">
        <v>8066</v>
      </c>
      <c r="C11215" t="s">
        <v>23</v>
      </c>
      <c r="D11215">
        <v>1</v>
      </c>
      <c r="E11215">
        <v>32000</v>
      </c>
      <c r="F11215">
        <f>Table2[[#This Row],[Đơn Giá Chuẩn]]*Table2[[#This Row],[Tổng số lượng bán]]</f>
        <v>32000</v>
      </c>
      <c r="G11215">
        <v>11111</v>
      </c>
      <c r="H11215">
        <f>Table2[[#This Row],[Doanh số bán]]-Table2[[#This Row],[Chiết khấu]]</f>
        <v>20889</v>
      </c>
      <c r="K11215" t="s">
        <v>24</v>
      </c>
      <c r="L11215">
        <v>0</v>
      </c>
      <c r="M11215" t="s">
        <v>25</v>
      </c>
      <c r="N11215" t="s">
        <v>26</v>
      </c>
      <c r="O11215">
        <v>0</v>
      </c>
      <c r="P11215" t="s">
        <v>77</v>
      </c>
      <c r="Q11215" t="s">
        <v>78</v>
      </c>
      <c r="R11215" t="s">
        <v>29</v>
      </c>
      <c r="S11215" t="s">
        <v>30</v>
      </c>
      <c r="T11215" t="s">
        <v>31</v>
      </c>
      <c r="U11215" t="s">
        <v>32</v>
      </c>
      <c r="V11215" t="s">
        <v>33</v>
      </c>
    </row>
    <row r="11216" spans="1:22">
      <c r="A11216" s="4">
        <v>46104</v>
      </c>
      <c r="B11216" t="s">
        <v>8067</v>
      </c>
      <c r="C11216" t="s">
        <v>23</v>
      </c>
      <c r="D11216">
        <v>1</v>
      </c>
      <c r="E11216">
        <v>25999.999999999996</v>
      </c>
      <c r="F11216">
        <f>Table2[[#This Row],[Đơn Giá Chuẩn]]*Table2[[#This Row],[Tổng số lượng bán]]</f>
        <v>25999.999999999996</v>
      </c>
      <c r="G11216">
        <v>8889</v>
      </c>
      <c r="H11216">
        <f>Table2[[#This Row],[Doanh số bán]]-Table2[[#This Row],[Chiết khấu]]</f>
        <v>17110.999999999996</v>
      </c>
      <c r="K11216" t="s">
        <v>24</v>
      </c>
      <c r="L11216">
        <v>0</v>
      </c>
      <c r="M11216" t="s">
        <v>25</v>
      </c>
      <c r="N11216" t="s">
        <v>26</v>
      </c>
      <c r="O11216">
        <v>0</v>
      </c>
      <c r="P11216" t="s">
        <v>47</v>
      </c>
      <c r="Q11216" t="s">
        <v>48</v>
      </c>
      <c r="R11216" t="s">
        <v>29</v>
      </c>
      <c r="S11216" t="s">
        <v>30</v>
      </c>
      <c r="T11216" t="s">
        <v>31</v>
      </c>
      <c r="U11216" t="s">
        <v>32</v>
      </c>
      <c r="V11216" t="s">
        <v>33</v>
      </c>
    </row>
    <row r="11217" spans="1:22">
      <c r="A11217" s="4">
        <v>46104</v>
      </c>
      <c r="B11217" t="s">
        <v>8068</v>
      </c>
      <c r="C11217" t="s">
        <v>23</v>
      </c>
      <c r="D11217">
        <v>1</v>
      </c>
      <c r="E11217">
        <v>21000</v>
      </c>
      <c r="F11217">
        <f>Table2[[#This Row],[Đơn Giá Chuẩn]]*Table2[[#This Row],[Tổng số lượng bán]]</f>
        <v>21000</v>
      </c>
      <c r="G11217">
        <v>0</v>
      </c>
      <c r="H11217">
        <f>Table2[[#This Row],[Doanh số bán]]-Table2[[#This Row],[Chiết khấu]]</f>
        <v>21000</v>
      </c>
      <c r="K11217" t="s">
        <v>24</v>
      </c>
      <c r="L11217">
        <v>0</v>
      </c>
      <c r="M11217" t="s">
        <v>25</v>
      </c>
      <c r="N11217" t="s">
        <v>26</v>
      </c>
      <c r="O11217">
        <v>0</v>
      </c>
      <c r="P11217" t="s">
        <v>27</v>
      </c>
      <c r="Q11217" t="s">
        <v>28</v>
      </c>
      <c r="R11217" t="s">
        <v>29</v>
      </c>
      <c r="S11217" t="s">
        <v>30</v>
      </c>
      <c r="T11217" t="s">
        <v>31</v>
      </c>
      <c r="U11217" t="s">
        <v>32</v>
      </c>
      <c r="V11217" t="s">
        <v>33</v>
      </c>
    </row>
    <row r="11218" spans="1:22">
      <c r="A11218" s="4">
        <v>46104</v>
      </c>
      <c r="B11218" t="s">
        <v>8069</v>
      </c>
      <c r="C11218" t="s">
        <v>23</v>
      </c>
      <c r="D11218">
        <v>2</v>
      </c>
      <c r="E11218">
        <v>25999.999999999996</v>
      </c>
      <c r="F11218">
        <f>Table2[[#This Row],[Đơn Giá Chuẩn]]*Table2[[#This Row],[Tổng số lượng bán]]</f>
        <v>51999.999999999993</v>
      </c>
      <c r="G11218">
        <v>0</v>
      </c>
      <c r="H11218">
        <f>Table2[[#This Row],[Doanh số bán]]-Table2[[#This Row],[Chiết khấu]]</f>
        <v>51999.999999999993</v>
      </c>
      <c r="K11218" t="s">
        <v>24</v>
      </c>
      <c r="L11218">
        <v>0</v>
      </c>
      <c r="M11218" t="s">
        <v>25</v>
      </c>
      <c r="N11218" t="s">
        <v>26</v>
      </c>
      <c r="O11218">
        <v>0</v>
      </c>
      <c r="P11218" t="s">
        <v>47</v>
      </c>
      <c r="Q11218" t="s">
        <v>48</v>
      </c>
      <c r="R11218" t="s">
        <v>29</v>
      </c>
      <c r="S11218" t="s">
        <v>30</v>
      </c>
      <c r="T11218" t="s">
        <v>31</v>
      </c>
      <c r="U11218" t="s">
        <v>32</v>
      </c>
      <c r="V11218" t="s">
        <v>33</v>
      </c>
    </row>
    <row r="11219" spans="1:22">
      <c r="A11219" s="4">
        <v>46139</v>
      </c>
      <c r="B11219" t="s">
        <v>9316</v>
      </c>
      <c r="C11219" t="s">
        <v>83</v>
      </c>
      <c r="D11219">
        <v>6</v>
      </c>
      <c r="E11219">
        <v>177000</v>
      </c>
      <c r="F11219">
        <f>Table2[[#This Row],[Đơn Giá Chuẩn]]*Table2[[#This Row],[Tổng số lượng bán]]</f>
        <v>1062000</v>
      </c>
      <c r="G11219">
        <v>0</v>
      </c>
      <c r="H11219">
        <f>Table2[[#This Row],[Doanh số bán]]-Table2[[#This Row],[Chiết khấu]]</f>
        <v>1062000</v>
      </c>
      <c r="K11219" t="s">
        <v>24</v>
      </c>
      <c r="L11219">
        <v>0.25</v>
      </c>
      <c r="M11219" t="s">
        <v>25</v>
      </c>
      <c r="N11219" t="s">
        <v>26</v>
      </c>
      <c r="O11219">
        <v>1.5</v>
      </c>
      <c r="P11219" t="s">
        <v>272</v>
      </c>
      <c r="Q11219" t="s">
        <v>273</v>
      </c>
      <c r="R11219" t="s">
        <v>41</v>
      </c>
      <c r="S11219" t="s">
        <v>42</v>
      </c>
      <c r="T11219" t="s">
        <v>31</v>
      </c>
      <c r="U11219" t="s">
        <v>32</v>
      </c>
      <c r="V11219" t="s">
        <v>33</v>
      </c>
    </row>
    <row r="11220" spans="1:22">
      <c r="A11220" s="4">
        <v>46105</v>
      </c>
      <c r="B11220" t="s">
        <v>8071</v>
      </c>
      <c r="C11220" t="s">
        <v>2568</v>
      </c>
      <c r="D11220">
        <v>10</v>
      </c>
      <c r="E11220">
        <v>199999.99964000002</v>
      </c>
      <c r="F11220">
        <f>Table2[[#This Row],[Đơn Giá Chuẩn]]*Table2[[#This Row],[Tổng số lượng bán]]</f>
        <v>1999999.9964000003</v>
      </c>
      <c r="G11220">
        <v>0</v>
      </c>
      <c r="H11220">
        <f>Table2[[#This Row],[Doanh số bán]]-Table2[[#This Row],[Chiết khấu]]</f>
        <v>1999999.9964000003</v>
      </c>
      <c r="K11220" t="s">
        <v>2217</v>
      </c>
      <c r="L11220">
        <v>1</v>
      </c>
      <c r="M11220" t="s">
        <v>37</v>
      </c>
      <c r="N11220" t="s">
        <v>26</v>
      </c>
      <c r="O11220">
        <v>10</v>
      </c>
      <c r="P11220" t="s">
        <v>84</v>
      </c>
      <c r="Q11220" t="s">
        <v>85</v>
      </c>
      <c r="R11220" t="s">
        <v>41</v>
      </c>
      <c r="S11220" t="s">
        <v>42</v>
      </c>
      <c r="T11220" t="s">
        <v>2393</v>
      </c>
      <c r="U11220" t="s">
        <v>2394</v>
      </c>
      <c r="V11220" t="s">
        <v>2271</v>
      </c>
    </row>
    <row r="11221" spans="1:22">
      <c r="A11221" s="4">
        <v>46105</v>
      </c>
      <c r="B11221" t="s">
        <v>8071</v>
      </c>
      <c r="C11221" t="s">
        <v>2568</v>
      </c>
      <c r="D11221">
        <v>6</v>
      </c>
      <c r="E11221">
        <v>184999.99952000001</v>
      </c>
      <c r="F11221">
        <f>Table2[[#This Row],[Đơn Giá Chuẩn]]*Table2[[#This Row],[Tổng số lượng bán]]</f>
        <v>1109999.99712</v>
      </c>
      <c r="G11221">
        <v>0</v>
      </c>
      <c r="H11221">
        <f>Table2[[#This Row],[Doanh số bán]]-Table2[[#This Row],[Chiết khấu]]</f>
        <v>1109999.99712</v>
      </c>
      <c r="K11221" t="s">
        <v>2217</v>
      </c>
      <c r="L11221">
        <v>1</v>
      </c>
      <c r="M11221" t="s">
        <v>37</v>
      </c>
      <c r="N11221" t="s">
        <v>26</v>
      </c>
      <c r="O11221">
        <v>6</v>
      </c>
      <c r="P11221" t="s">
        <v>512</v>
      </c>
      <c r="Q11221" t="s">
        <v>513</v>
      </c>
      <c r="R11221" t="s">
        <v>41</v>
      </c>
      <c r="S11221" t="s">
        <v>42</v>
      </c>
      <c r="T11221" t="s">
        <v>2393</v>
      </c>
      <c r="U11221" t="s">
        <v>2394</v>
      </c>
      <c r="V11221" t="s">
        <v>2271</v>
      </c>
    </row>
    <row r="11222" spans="1:22">
      <c r="A11222" s="4">
        <v>46105</v>
      </c>
      <c r="B11222" t="s">
        <v>8071</v>
      </c>
      <c r="C11222" t="s">
        <v>2568</v>
      </c>
      <c r="D11222">
        <v>2</v>
      </c>
      <c r="E11222">
        <v>180000.00020000001</v>
      </c>
      <c r="F11222">
        <f>Table2[[#This Row],[Đơn Giá Chuẩn]]*Table2[[#This Row],[Tổng số lượng bán]]</f>
        <v>360000.00040000002</v>
      </c>
      <c r="G11222">
        <v>0</v>
      </c>
      <c r="H11222">
        <f>Table2[[#This Row],[Doanh số bán]]-Table2[[#This Row],[Chiết khấu]]</f>
        <v>360000.00040000002</v>
      </c>
      <c r="K11222" t="s">
        <v>2217</v>
      </c>
      <c r="L11222">
        <v>1</v>
      </c>
      <c r="M11222" t="s">
        <v>37</v>
      </c>
      <c r="N11222" t="s">
        <v>26</v>
      </c>
      <c r="O11222">
        <v>2</v>
      </c>
      <c r="P11222" t="s">
        <v>150</v>
      </c>
      <c r="Q11222" t="s">
        <v>151</v>
      </c>
      <c r="R11222" t="s">
        <v>41</v>
      </c>
      <c r="S11222" t="s">
        <v>42</v>
      </c>
      <c r="T11222" t="s">
        <v>2393</v>
      </c>
      <c r="U11222" t="s">
        <v>2394</v>
      </c>
      <c r="V11222" t="s">
        <v>2271</v>
      </c>
    </row>
    <row r="11223" spans="1:22">
      <c r="A11223" s="4">
        <v>46105</v>
      </c>
      <c r="B11223" t="s">
        <v>8072</v>
      </c>
      <c r="C11223" t="s">
        <v>1862</v>
      </c>
      <c r="D11223">
        <v>108</v>
      </c>
      <c r="E11223">
        <v>35750</v>
      </c>
      <c r="F11223">
        <f>Table2[[#This Row],[Đơn Giá Chuẩn]]*Table2[[#This Row],[Tổng số lượng bán]]</f>
        <v>3861000</v>
      </c>
      <c r="G11223">
        <v>0</v>
      </c>
      <c r="H11223">
        <f>Table2[[#This Row],[Doanh số bán]]-Table2[[#This Row],[Chiết khấu]]</f>
        <v>3861000</v>
      </c>
      <c r="K11223" t="s">
        <v>2217</v>
      </c>
      <c r="L11223">
        <v>0.16</v>
      </c>
      <c r="M11223" t="s">
        <v>37</v>
      </c>
      <c r="N11223" t="s">
        <v>26</v>
      </c>
      <c r="O11223">
        <v>17.28</v>
      </c>
      <c r="P11223" t="s">
        <v>105</v>
      </c>
      <c r="Q11223" t="s">
        <v>106</v>
      </c>
      <c r="R11223" t="s">
        <v>107</v>
      </c>
      <c r="S11223" t="s">
        <v>108</v>
      </c>
      <c r="T11223" t="s">
        <v>2393</v>
      </c>
      <c r="U11223" t="s">
        <v>2394</v>
      </c>
      <c r="V11223" t="s">
        <v>2271</v>
      </c>
    </row>
    <row r="11224" spans="1:22">
      <c r="A11224" s="4">
        <v>46105</v>
      </c>
      <c r="B11224" t="s">
        <v>8072</v>
      </c>
      <c r="C11224" t="s">
        <v>155</v>
      </c>
      <c r="D11224">
        <v>24</v>
      </c>
      <c r="E11224">
        <v>48180.555919999999</v>
      </c>
      <c r="F11224">
        <f>Table2[[#This Row],[Đơn Giá Chuẩn]]*Table2[[#This Row],[Tổng số lượng bán]]</f>
        <v>1156333.3420799999</v>
      </c>
      <c r="G11224">
        <v>0</v>
      </c>
      <c r="H11224">
        <f>Table2[[#This Row],[Doanh số bán]]-Table2[[#This Row],[Chiết khấu]]</f>
        <v>1156333.3420799999</v>
      </c>
      <c r="K11224" t="s">
        <v>2217</v>
      </c>
      <c r="L11224">
        <v>0.35199999999999998</v>
      </c>
      <c r="M11224" t="s">
        <v>37</v>
      </c>
      <c r="N11224" t="s">
        <v>26</v>
      </c>
      <c r="O11224">
        <v>8.4480000000000004</v>
      </c>
      <c r="P11224" t="s">
        <v>3291</v>
      </c>
      <c r="Q11224" t="s">
        <v>3292</v>
      </c>
      <c r="R11224" t="s">
        <v>107</v>
      </c>
      <c r="S11224" t="s">
        <v>108</v>
      </c>
      <c r="T11224" t="s">
        <v>2393</v>
      </c>
      <c r="U11224" t="s">
        <v>2394</v>
      </c>
      <c r="V11224" t="s">
        <v>2271</v>
      </c>
    </row>
    <row r="11225" spans="1:22">
      <c r="A11225" s="4">
        <v>46105</v>
      </c>
      <c r="B11225" t="s">
        <v>8072</v>
      </c>
      <c r="C11225" t="s">
        <v>2568</v>
      </c>
      <c r="D11225">
        <v>10</v>
      </c>
      <c r="E11225">
        <v>171444.44432000001</v>
      </c>
      <c r="F11225">
        <f>Table2[[#This Row],[Đơn Giá Chuẩn]]*Table2[[#This Row],[Tổng số lượng bán]]</f>
        <v>1714444.4432000001</v>
      </c>
      <c r="G11225">
        <v>0</v>
      </c>
      <c r="H11225">
        <f>Table2[[#This Row],[Doanh số bán]]-Table2[[#This Row],[Chiết khấu]]</f>
        <v>1714444.4432000001</v>
      </c>
      <c r="K11225" t="s">
        <v>2217</v>
      </c>
      <c r="L11225">
        <v>0.5</v>
      </c>
      <c r="M11225" t="s">
        <v>37</v>
      </c>
      <c r="N11225" t="s">
        <v>26</v>
      </c>
      <c r="O11225">
        <v>5</v>
      </c>
      <c r="P11225" t="s">
        <v>101</v>
      </c>
      <c r="Q11225" t="s">
        <v>102</v>
      </c>
      <c r="R11225" t="s">
        <v>41</v>
      </c>
      <c r="S11225" t="s">
        <v>42</v>
      </c>
      <c r="T11225" t="s">
        <v>2393</v>
      </c>
      <c r="U11225" t="s">
        <v>2394</v>
      </c>
      <c r="V11225" t="s">
        <v>2271</v>
      </c>
    </row>
    <row r="11226" spans="1:22">
      <c r="A11226" s="4">
        <v>46105</v>
      </c>
      <c r="B11226" t="s">
        <v>8072</v>
      </c>
      <c r="C11226" t="s">
        <v>155</v>
      </c>
      <c r="D11226">
        <v>5</v>
      </c>
      <c r="E11226">
        <v>114611.9996</v>
      </c>
      <c r="F11226">
        <f>Table2[[#This Row],[Đơn Giá Chuẩn]]*Table2[[#This Row],[Tổng số lượng bán]]</f>
        <v>573059.99800000002</v>
      </c>
      <c r="G11226">
        <v>0</v>
      </c>
      <c r="H11226">
        <f>Table2[[#This Row],[Doanh số bán]]-Table2[[#This Row],[Chiết khấu]]</f>
        <v>573059.99800000002</v>
      </c>
      <c r="K11226" t="s">
        <v>2217</v>
      </c>
      <c r="L11226">
        <v>0.2</v>
      </c>
      <c r="M11226" t="s">
        <v>37</v>
      </c>
      <c r="N11226" t="s">
        <v>26</v>
      </c>
      <c r="O11226">
        <v>1</v>
      </c>
      <c r="P11226" t="s">
        <v>156</v>
      </c>
      <c r="Q11226" t="s">
        <v>157</v>
      </c>
      <c r="R11226" t="s">
        <v>107</v>
      </c>
      <c r="S11226" t="s">
        <v>108</v>
      </c>
      <c r="T11226" t="s">
        <v>2393</v>
      </c>
      <c r="U11226" t="s">
        <v>2394</v>
      </c>
      <c r="V11226" t="s">
        <v>2271</v>
      </c>
    </row>
    <row r="11227" spans="1:22">
      <c r="A11227" s="4">
        <v>46105</v>
      </c>
      <c r="B11227" t="s">
        <v>8073</v>
      </c>
      <c r="C11227" t="s">
        <v>2568</v>
      </c>
      <c r="D11227">
        <v>10</v>
      </c>
      <c r="E11227">
        <v>207000.00020000001</v>
      </c>
      <c r="F11227">
        <f>Table2[[#This Row],[Đơn Giá Chuẩn]]*Table2[[#This Row],[Tổng số lượng bán]]</f>
        <v>2070000.0020000001</v>
      </c>
      <c r="G11227">
        <v>0</v>
      </c>
      <c r="H11227">
        <f>Table2[[#This Row],[Doanh số bán]]-Table2[[#This Row],[Chiết khấu]]</f>
        <v>2070000.0020000001</v>
      </c>
      <c r="K11227" t="s">
        <v>2217</v>
      </c>
      <c r="L11227">
        <v>1</v>
      </c>
      <c r="M11227" t="s">
        <v>37</v>
      </c>
      <c r="N11227" t="s">
        <v>26</v>
      </c>
      <c r="O11227">
        <v>10</v>
      </c>
      <c r="P11227" t="s">
        <v>84</v>
      </c>
      <c r="Q11227" t="s">
        <v>85</v>
      </c>
      <c r="R11227" t="s">
        <v>41</v>
      </c>
      <c r="S11227" t="s">
        <v>42</v>
      </c>
      <c r="T11227" t="s">
        <v>2763</v>
      </c>
      <c r="U11227" t="s">
        <v>2764</v>
      </c>
      <c r="V11227" t="s">
        <v>45</v>
      </c>
    </row>
    <row r="11228" spans="1:22">
      <c r="A11228" s="4">
        <v>46141</v>
      </c>
      <c r="B11228" t="s">
        <v>9362</v>
      </c>
      <c r="C11228" t="s">
        <v>83</v>
      </c>
      <c r="D11228">
        <v>12</v>
      </c>
      <c r="E11228">
        <v>177000</v>
      </c>
      <c r="F11228">
        <f>Table2[[#This Row],[Đơn Giá Chuẩn]]*Table2[[#This Row],[Tổng số lượng bán]]</f>
        <v>2124000</v>
      </c>
      <c r="G11228">
        <v>0</v>
      </c>
      <c r="H11228">
        <f>Table2[[#This Row],[Doanh số bán]]-Table2[[#This Row],[Chiết khấu]]</f>
        <v>2124000</v>
      </c>
      <c r="K11228" t="s">
        <v>24</v>
      </c>
      <c r="L11228">
        <v>0.25</v>
      </c>
      <c r="M11228" t="s">
        <v>319</v>
      </c>
      <c r="N11228" t="s">
        <v>26</v>
      </c>
      <c r="O11228">
        <v>3</v>
      </c>
      <c r="P11228" t="s">
        <v>272</v>
      </c>
      <c r="Q11228" t="s">
        <v>273</v>
      </c>
      <c r="R11228" t="s">
        <v>41</v>
      </c>
      <c r="S11228" t="s">
        <v>42</v>
      </c>
      <c r="T11228" t="s">
        <v>320</v>
      </c>
      <c r="U11228" t="s">
        <v>321</v>
      </c>
      <c r="V11228" t="s">
        <v>33</v>
      </c>
    </row>
    <row r="11229" spans="1:22">
      <c r="A11229" s="4">
        <v>46105</v>
      </c>
      <c r="B11229" t="s">
        <v>8075</v>
      </c>
      <c r="C11229" t="s">
        <v>2568</v>
      </c>
      <c r="D11229">
        <v>1</v>
      </c>
      <c r="E11229">
        <v>262000.28000000003</v>
      </c>
      <c r="F11229">
        <f>Table2[[#This Row],[Đơn Giá Chuẩn]]*Table2[[#This Row],[Tổng số lượng bán]]</f>
        <v>262000.28000000003</v>
      </c>
      <c r="G11229">
        <v>0</v>
      </c>
      <c r="H11229">
        <f>Table2[[#This Row],[Doanh số bán]]-Table2[[#This Row],[Chiết khấu]]</f>
        <v>262000.28000000003</v>
      </c>
      <c r="K11229" t="s">
        <v>50</v>
      </c>
      <c r="L11229">
        <v>1</v>
      </c>
      <c r="M11229" t="s">
        <v>37</v>
      </c>
      <c r="N11229" t="s">
        <v>50</v>
      </c>
      <c r="O11229">
        <v>1</v>
      </c>
      <c r="P11229" t="s">
        <v>2511</v>
      </c>
      <c r="Q11229" t="s">
        <v>2512</v>
      </c>
      <c r="R11229" t="s">
        <v>41</v>
      </c>
      <c r="S11229" t="s">
        <v>42</v>
      </c>
      <c r="T11229" t="s">
        <v>74</v>
      </c>
      <c r="U11229" t="s">
        <v>75</v>
      </c>
      <c r="V11229" t="s">
        <v>50</v>
      </c>
    </row>
    <row r="11230" spans="1:22">
      <c r="A11230" s="4">
        <v>46105</v>
      </c>
      <c r="B11230" t="s">
        <v>8076</v>
      </c>
      <c r="C11230" t="s">
        <v>2568</v>
      </c>
      <c r="D11230">
        <v>1</v>
      </c>
      <c r="E11230">
        <v>302000.24</v>
      </c>
      <c r="F11230">
        <f>Table2[[#This Row],[Đơn Giá Chuẩn]]*Table2[[#This Row],[Tổng số lượng bán]]</f>
        <v>302000.24</v>
      </c>
      <c r="G11230">
        <v>0</v>
      </c>
      <c r="H11230">
        <f>Table2[[#This Row],[Doanh số bán]]-Table2[[#This Row],[Chiết khấu]]</f>
        <v>302000.24</v>
      </c>
      <c r="K11230" t="s">
        <v>50</v>
      </c>
      <c r="L11230">
        <v>1</v>
      </c>
      <c r="M11230" t="s">
        <v>37</v>
      </c>
      <c r="N11230" t="s">
        <v>50</v>
      </c>
      <c r="O11230">
        <v>1</v>
      </c>
      <c r="P11230" t="s">
        <v>84</v>
      </c>
      <c r="Q11230" t="s">
        <v>85</v>
      </c>
      <c r="R11230" t="s">
        <v>41</v>
      </c>
      <c r="S11230" t="s">
        <v>42</v>
      </c>
      <c r="T11230" t="s">
        <v>74</v>
      </c>
      <c r="U11230" t="s">
        <v>75</v>
      </c>
      <c r="V11230" t="s">
        <v>50</v>
      </c>
    </row>
    <row r="11231" spans="1:22">
      <c r="A11231" s="4">
        <v>46105</v>
      </c>
      <c r="B11231" t="s">
        <v>8077</v>
      </c>
      <c r="C11231" t="s">
        <v>155</v>
      </c>
      <c r="D11231">
        <v>5</v>
      </c>
      <c r="E11231">
        <v>167165.04800000001</v>
      </c>
      <c r="F11231">
        <f>Table2[[#This Row],[Đơn Giá Chuẩn]]*Table2[[#This Row],[Tổng số lượng bán]]</f>
        <v>835825.24</v>
      </c>
      <c r="G11231">
        <v>0</v>
      </c>
      <c r="H11231">
        <f>Table2[[#This Row],[Doanh số bán]]-Table2[[#This Row],[Chiết khấu]]</f>
        <v>835825.24</v>
      </c>
      <c r="K11231" t="s">
        <v>50</v>
      </c>
      <c r="L11231">
        <v>0.2</v>
      </c>
      <c r="M11231" t="s">
        <v>37</v>
      </c>
      <c r="N11231" t="s">
        <v>50</v>
      </c>
      <c r="O11231">
        <v>1</v>
      </c>
      <c r="P11231" t="s">
        <v>156</v>
      </c>
      <c r="Q11231" t="s">
        <v>157</v>
      </c>
      <c r="R11231" t="s">
        <v>107</v>
      </c>
      <c r="S11231" t="s">
        <v>108</v>
      </c>
      <c r="T11231" t="s">
        <v>74</v>
      </c>
      <c r="U11231" t="s">
        <v>75</v>
      </c>
      <c r="V11231" t="s">
        <v>50</v>
      </c>
    </row>
    <row r="11232" spans="1:22">
      <c r="A11232" s="4">
        <v>46105</v>
      </c>
      <c r="B11232" t="s">
        <v>8078</v>
      </c>
      <c r="C11232" t="s">
        <v>1862</v>
      </c>
      <c r="D11232">
        <v>4</v>
      </c>
      <c r="E11232">
        <v>55900.100000000006</v>
      </c>
      <c r="F11232">
        <f>Table2[[#This Row],[Đơn Giá Chuẩn]]*Table2[[#This Row],[Tổng số lượng bán]]</f>
        <v>223600.40000000002</v>
      </c>
      <c r="G11232">
        <v>0</v>
      </c>
      <c r="H11232">
        <f>Table2[[#This Row],[Doanh số bán]]-Table2[[#This Row],[Chiết khấu]]</f>
        <v>223600.40000000002</v>
      </c>
      <c r="K11232" t="s">
        <v>50</v>
      </c>
      <c r="L11232">
        <v>0.12</v>
      </c>
      <c r="M11232" t="s">
        <v>37</v>
      </c>
      <c r="N11232" t="s">
        <v>50</v>
      </c>
      <c r="O11232">
        <v>0.48</v>
      </c>
      <c r="P11232" t="s">
        <v>656</v>
      </c>
      <c r="Q11232" t="s">
        <v>657</v>
      </c>
      <c r="R11232" t="s">
        <v>107</v>
      </c>
      <c r="S11232" t="s">
        <v>108</v>
      </c>
      <c r="T11232" t="s">
        <v>74</v>
      </c>
      <c r="U11232" t="s">
        <v>75</v>
      </c>
      <c r="V11232" t="s">
        <v>50</v>
      </c>
    </row>
    <row r="11233" spans="1:22">
      <c r="A11233" s="4">
        <v>46105</v>
      </c>
      <c r="B11233" t="s">
        <v>8079</v>
      </c>
      <c r="C11233" t="s">
        <v>2568</v>
      </c>
      <c r="D11233">
        <v>1</v>
      </c>
      <c r="E11233">
        <v>401999.60000000003</v>
      </c>
      <c r="F11233">
        <f>Table2[[#This Row],[Đơn Giá Chuẩn]]*Table2[[#This Row],[Tổng số lượng bán]]</f>
        <v>401999.60000000003</v>
      </c>
      <c r="G11233">
        <v>0</v>
      </c>
      <c r="H11233">
        <f>Table2[[#This Row],[Doanh số bán]]-Table2[[#This Row],[Chiết khấu]]</f>
        <v>401999.60000000003</v>
      </c>
      <c r="K11233" t="s">
        <v>50</v>
      </c>
      <c r="L11233">
        <v>1</v>
      </c>
      <c r="M11233" t="s">
        <v>37</v>
      </c>
      <c r="N11233" t="s">
        <v>50</v>
      </c>
      <c r="O11233">
        <v>1</v>
      </c>
      <c r="P11233" t="s">
        <v>411</v>
      </c>
      <c r="Q11233" t="s">
        <v>412</v>
      </c>
      <c r="R11233" t="s">
        <v>41</v>
      </c>
      <c r="S11233" t="s">
        <v>42</v>
      </c>
      <c r="T11233" t="s">
        <v>74</v>
      </c>
      <c r="U11233" t="s">
        <v>75</v>
      </c>
      <c r="V11233" t="s">
        <v>50</v>
      </c>
    </row>
    <row r="11234" spans="1:22">
      <c r="A11234" s="4">
        <v>46105</v>
      </c>
      <c r="B11234" t="s">
        <v>8079</v>
      </c>
      <c r="C11234" t="s">
        <v>2568</v>
      </c>
      <c r="D11234">
        <v>1</v>
      </c>
      <c r="E11234">
        <v>262000.28000000003</v>
      </c>
      <c r="F11234">
        <f>Table2[[#This Row],[Đơn Giá Chuẩn]]*Table2[[#This Row],[Tổng số lượng bán]]</f>
        <v>262000.28000000003</v>
      </c>
      <c r="G11234">
        <v>0</v>
      </c>
      <c r="H11234">
        <f>Table2[[#This Row],[Doanh số bán]]-Table2[[#This Row],[Chiết khấu]]</f>
        <v>262000.28000000003</v>
      </c>
      <c r="K11234" t="s">
        <v>50</v>
      </c>
      <c r="L11234">
        <v>1</v>
      </c>
      <c r="M11234" t="s">
        <v>37</v>
      </c>
      <c r="N11234" t="s">
        <v>50</v>
      </c>
      <c r="O11234">
        <v>1</v>
      </c>
      <c r="P11234" t="s">
        <v>2511</v>
      </c>
      <c r="Q11234" t="s">
        <v>2512</v>
      </c>
      <c r="R11234" t="s">
        <v>41</v>
      </c>
      <c r="S11234" t="s">
        <v>42</v>
      </c>
      <c r="T11234" t="s">
        <v>74</v>
      </c>
      <c r="U11234" t="s">
        <v>75</v>
      </c>
      <c r="V11234" t="s">
        <v>50</v>
      </c>
    </row>
    <row r="11235" spans="1:22">
      <c r="A11235" s="4">
        <v>46105</v>
      </c>
      <c r="B11235" t="s">
        <v>8080</v>
      </c>
      <c r="C11235" t="s">
        <v>2568</v>
      </c>
      <c r="D11235">
        <v>1</v>
      </c>
      <c r="E11235">
        <v>302000.24</v>
      </c>
      <c r="F11235">
        <f>Table2[[#This Row],[Đơn Giá Chuẩn]]*Table2[[#This Row],[Tổng số lượng bán]]</f>
        <v>302000.24</v>
      </c>
      <c r="G11235">
        <v>0</v>
      </c>
      <c r="H11235">
        <f>Table2[[#This Row],[Doanh số bán]]-Table2[[#This Row],[Chiết khấu]]</f>
        <v>302000.24</v>
      </c>
      <c r="K11235" t="s">
        <v>50</v>
      </c>
      <c r="L11235">
        <v>1</v>
      </c>
      <c r="M11235" t="s">
        <v>37</v>
      </c>
      <c r="N11235" t="s">
        <v>50</v>
      </c>
      <c r="O11235">
        <v>1</v>
      </c>
      <c r="P11235" t="s">
        <v>84</v>
      </c>
      <c r="Q11235" t="s">
        <v>85</v>
      </c>
      <c r="R11235" t="s">
        <v>41</v>
      </c>
      <c r="S11235" t="s">
        <v>42</v>
      </c>
      <c r="T11235" t="s">
        <v>74</v>
      </c>
      <c r="U11235" t="s">
        <v>75</v>
      </c>
      <c r="V11235" t="s">
        <v>50</v>
      </c>
    </row>
    <row r="11236" spans="1:22">
      <c r="A11236" s="4">
        <v>46105</v>
      </c>
      <c r="B11236" t="s">
        <v>8081</v>
      </c>
      <c r="C11236" t="s">
        <v>1862</v>
      </c>
      <c r="D11236">
        <v>1</v>
      </c>
      <c r="E11236">
        <v>55899.560000000005</v>
      </c>
      <c r="F11236">
        <f>Table2[[#This Row],[Đơn Giá Chuẩn]]*Table2[[#This Row],[Tổng số lượng bán]]</f>
        <v>55899.560000000005</v>
      </c>
      <c r="G11236">
        <v>0</v>
      </c>
      <c r="H11236">
        <f>Table2[[#This Row],[Doanh số bán]]-Table2[[#This Row],[Chiết khấu]]</f>
        <v>55899.560000000005</v>
      </c>
      <c r="K11236" t="s">
        <v>50</v>
      </c>
      <c r="L11236">
        <v>0.12</v>
      </c>
      <c r="M11236" t="s">
        <v>37</v>
      </c>
      <c r="N11236" t="s">
        <v>50</v>
      </c>
      <c r="O11236">
        <v>0.12</v>
      </c>
      <c r="P11236" t="s">
        <v>588</v>
      </c>
      <c r="Q11236" t="s">
        <v>589</v>
      </c>
      <c r="R11236" t="s">
        <v>107</v>
      </c>
      <c r="S11236" t="s">
        <v>108</v>
      </c>
      <c r="T11236" t="s">
        <v>74</v>
      </c>
      <c r="U11236" t="s">
        <v>75</v>
      </c>
      <c r="V11236" t="s">
        <v>50</v>
      </c>
    </row>
    <row r="11237" spans="1:22">
      <c r="A11237" s="4">
        <v>46105</v>
      </c>
      <c r="B11237" t="s">
        <v>8081</v>
      </c>
      <c r="C11237" t="s">
        <v>1862</v>
      </c>
      <c r="D11237">
        <v>1</v>
      </c>
      <c r="E11237">
        <v>55899.560000000005</v>
      </c>
      <c r="F11237">
        <f>Table2[[#This Row],[Đơn Giá Chuẩn]]*Table2[[#This Row],[Tổng số lượng bán]]</f>
        <v>55899.560000000005</v>
      </c>
      <c r="G11237">
        <v>0</v>
      </c>
      <c r="H11237">
        <f>Table2[[#This Row],[Doanh số bán]]-Table2[[#This Row],[Chiết khấu]]</f>
        <v>55899.560000000005</v>
      </c>
      <c r="K11237" t="s">
        <v>50</v>
      </c>
      <c r="L11237">
        <v>0.12</v>
      </c>
      <c r="M11237" t="s">
        <v>37</v>
      </c>
      <c r="N11237" t="s">
        <v>50</v>
      </c>
      <c r="O11237">
        <v>0.12</v>
      </c>
      <c r="P11237" t="s">
        <v>586</v>
      </c>
      <c r="Q11237" t="s">
        <v>587</v>
      </c>
      <c r="R11237" t="s">
        <v>107</v>
      </c>
      <c r="S11237" t="s">
        <v>108</v>
      </c>
      <c r="T11237" t="s">
        <v>74</v>
      </c>
      <c r="U11237" t="s">
        <v>75</v>
      </c>
      <c r="V11237" t="s">
        <v>50</v>
      </c>
    </row>
    <row r="11238" spans="1:22">
      <c r="A11238" s="4">
        <v>46142</v>
      </c>
      <c r="B11238" t="s">
        <v>9394</v>
      </c>
      <c r="C11238" t="s">
        <v>83</v>
      </c>
      <c r="D11238">
        <v>1</v>
      </c>
      <c r="E11238">
        <v>177000</v>
      </c>
      <c r="F11238">
        <f>Table2[[#This Row],[Đơn Giá Chuẩn]]*Table2[[#This Row],[Tổng số lượng bán]]</f>
        <v>177000</v>
      </c>
      <c r="G11238">
        <v>0</v>
      </c>
      <c r="H11238">
        <f>Table2[[#This Row],[Doanh số bán]]-Table2[[#This Row],[Chiết khấu]]</f>
        <v>177000</v>
      </c>
      <c r="K11238" t="s">
        <v>24</v>
      </c>
      <c r="L11238">
        <v>0.25</v>
      </c>
      <c r="M11238" t="s">
        <v>319</v>
      </c>
      <c r="N11238" t="s">
        <v>26</v>
      </c>
      <c r="O11238">
        <v>0.25</v>
      </c>
      <c r="P11238" t="s">
        <v>272</v>
      </c>
      <c r="Q11238" t="s">
        <v>273</v>
      </c>
      <c r="R11238" t="s">
        <v>41</v>
      </c>
      <c r="S11238" t="s">
        <v>42</v>
      </c>
      <c r="T11238" t="s">
        <v>320</v>
      </c>
      <c r="U11238" t="s">
        <v>321</v>
      </c>
      <c r="V11238" t="s">
        <v>33</v>
      </c>
    </row>
    <row r="11239" spans="1:22">
      <c r="A11239" s="4">
        <v>46143</v>
      </c>
      <c r="B11239" t="s">
        <v>11760</v>
      </c>
      <c r="C11239" t="s">
        <v>83</v>
      </c>
      <c r="D11239">
        <v>8</v>
      </c>
      <c r="E11239">
        <v>177000</v>
      </c>
      <c r="F11239">
        <f>Table2[[#This Row],[Đơn Giá Chuẩn]]*Table2[[#This Row],[Tổng số lượng bán]]</f>
        <v>1416000</v>
      </c>
      <c r="G11239">
        <v>0</v>
      </c>
      <c r="H11239">
        <f>Table2[[#This Row],[Doanh số bán]]-Table2[[#This Row],[Chiết khấu]]</f>
        <v>1416000</v>
      </c>
      <c r="K11239" t="s">
        <v>24</v>
      </c>
      <c r="L11239">
        <v>0.25</v>
      </c>
      <c r="M11239" t="s">
        <v>319</v>
      </c>
      <c r="N11239" t="s">
        <v>26</v>
      </c>
      <c r="O11239">
        <v>2</v>
      </c>
      <c r="P11239" t="s">
        <v>272</v>
      </c>
      <c r="Q11239" t="s">
        <v>273</v>
      </c>
      <c r="R11239" t="s">
        <v>41</v>
      </c>
      <c r="S11239" t="s">
        <v>42</v>
      </c>
      <c r="T11239" t="s">
        <v>320</v>
      </c>
      <c r="U11239" t="s">
        <v>321</v>
      </c>
      <c r="V11239" t="s">
        <v>33</v>
      </c>
    </row>
    <row r="11240" spans="1:22">
      <c r="A11240" s="4">
        <v>46105</v>
      </c>
      <c r="B11240" t="s">
        <v>8083</v>
      </c>
      <c r="C11240" t="s">
        <v>2568</v>
      </c>
      <c r="D11240">
        <v>1</v>
      </c>
      <c r="E11240">
        <v>262000.28000000003</v>
      </c>
      <c r="F11240">
        <f>Table2[[#This Row],[Đơn Giá Chuẩn]]*Table2[[#This Row],[Tổng số lượng bán]]</f>
        <v>262000.28000000003</v>
      </c>
      <c r="G11240">
        <v>0</v>
      </c>
      <c r="H11240">
        <f>Table2[[#This Row],[Doanh số bán]]-Table2[[#This Row],[Chiết khấu]]</f>
        <v>262000.28000000003</v>
      </c>
      <c r="K11240" t="s">
        <v>50</v>
      </c>
      <c r="L11240">
        <v>1</v>
      </c>
      <c r="M11240" t="s">
        <v>37</v>
      </c>
      <c r="N11240" t="s">
        <v>50</v>
      </c>
      <c r="O11240">
        <v>1</v>
      </c>
      <c r="P11240" t="s">
        <v>2511</v>
      </c>
      <c r="Q11240" t="s">
        <v>2512</v>
      </c>
      <c r="R11240" t="s">
        <v>41</v>
      </c>
      <c r="S11240" t="s">
        <v>42</v>
      </c>
      <c r="T11240" t="s">
        <v>74</v>
      </c>
      <c r="U11240" t="s">
        <v>75</v>
      </c>
      <c r="V11240" t="s">
        <v>50</v>
      </c>
    </row>
    <row r="11241" spans="1:22">
      <c r="A11241" s="4">
        <v>46105</v>
      </c>
      <c r="B11241" t="s">
        <v>8084</v>
      </c>
      <c r="C11241" t="s">
        <v>2568</v>
      </c>
      <c r="D11241">
        <v>1</v>
      </c>
      <c r="E11241">
        <v>302000.24</v>
      </c>
      <c r="F11241">
        <f>Table2[[#This Row],[Đơn Giá Chuẩn]]*Table2[[#This Row],[Tổng số lượng bán]]</f>
        <v>302000.24</v>
      </c>
      <c r="G11241">
        <v>0</v>
      </c>
      <c r="H11241">
        <f>Table2[[#This Row],[Doanh số bán]]-Table2[[#This Row],[Chiết khấu]]</f>
        <v>302000.24</v>
      </c>
      <c r="K11241" t="s">
        <v>50</v>
      </c>
      <c r="L11241">
        <v>1</v>
      </c>
      <c r="M11241" t="s">
        <v>37</v>
      </c>
      <c r="N11241" t="s">
        <v>50</v>
      </c>
      <c r="O11241">
        <v>1</v>
      </c>
      <c r="P11241" t="s">
        <v>84</v>
      </c>
      <c r="Q11241" t="s">
        <v>85</v>
      </c>
      <c r="R11241" t="s">
        <v>41</v>
      </c>
      <c r="S11241" t="s">
        <v>42</v>
      </c>
      <c r="T11241" t="s">
        <v>74</v>
      </c>
      <c r="U11241" t="s">
        <v>75</v>
      </c>
      <c r="V11241" t="s">
        <v>50</v>
      </c>
    </row>
    <row r="11242" spans="1:22">
      <c r="A11242" s="4">
        <v>46143</v>
      </c>
      <c r="B11242" t="s">
        <v>11762</v>
      </c>
      <c r="C11242" t="s">
        <v>83</v>
      </c>
      <c r="D11242">
        <v>12</v>
      </c>
      <c r="E11242">
        <v>177000</v>
      </c>
      <c r="F11242">
        <f>Table2[[#This Row],[Đơn Giá Chuẩn]]*Table2[[#This Row],[Tổng số lượng bán]]</f>
        <v>2124000</v>
      </c>
      <c r="G11242">
        <v>0</v>
      </c>
      <c r="H11242">
        <f>Table2[[#This Row],[Doanh số bán]]-Table2[[#This Row],[Chiết khấu]]</f>
        <v>2124000</v>
      </c>
      <c r="K11242" t="s">
        <v>24</v>
      </c>
      <c r="L11242">
        <v>0.25</v>
      </c>
      <c r="M11242" t="s">
        <v>319</v>
      </c>
      <c r="N11242" t="s">
        <v>26</v>
      </c>
      <c r="O11242">
        <v>3</v>
      </c>
      <c r="P11242" t="s">
        <v>272</v>
      </c>
      <c r="Q11242" t="s">
        <v>273</v>
      </c>
      <c r="R11242" t="s">
        <v>41</v>
      </c>
      <c r="S11242" t="s">
        <v>42</v>
      </c>
      <c r="T11242" t="s">
        <v>320</v>
      </c>
      <c r="U11242" t="s">
        <v>321</v>
      </c>
      <c r="V11242" t="s">
        <v>33</v>
      </c>
    </row>
    <row r="11243" spans="1:22">
      <c r="A11243" s="4">
        <v>46105</v>
      </c>
      <c r="B11243" t="s">
        <v>8086</v>
      </c>
      <c r="C11243" t="s">
        <v>2568</v>
      </c>
      <c r="D11243">
        <v>2</v>
      </c>
      <c r="E11243">
        <v>302000.24</v>
      </c>
      <c r="F11243">
        <f>Table2[[#This Row],[Đơn Giá Chuẩn]]*Table2[[#This Row],[Tổng số lượng bán]]</f>
        <v>604000.48</v>
      </c>
      <c r="G11243">
        <v>0</v>
      </c>
      <c r="H11243">
        <f>Table2[[#This Row],[Doanh số bán]]-Table2[[#This Row],[Chiết khấu]]</f>
        <v>604000.48</v>
      </c>
      <c r="K11243" t="s">
        <v>50</v>
      </c>
      <c r="L11243">
        <v>1</v>
      </c>
      <c r="M11243" t="s">
        <v>37</v>
      </c>
      <c r="N11243" t="s">
        <v>50</v>
      </c>
      <c r="O11243">
        <v>2</v>
      </c>
      <c r="P11243" t="s">
        <v>84</v>
      </c>
      <c r="Q11243" t="s">
        <v>85</v>
      </c>
      <c r="R11243" t="s">
        <v>41</v>
      </c>
      <c r="S11243" t="s">
        <v>42</v>
      </c>
      <c r="T11243" t="s">
        <v>74</v>
      </c>
      <c r="U11243" t="s">
        <v>75</v>
      </c>
      <c r="V11243" t="s">
        <v>50</v>
      </c>
    </row>
    <row r="11244" spans="1:22">
      <c r="A11244" s="4">
        <v>46105</v>
      </c>
      <c r="B11244" t="s">
        <v>8087</v>
      </c>
      <c r="C11244" t="s">
        <v>2568</v>
      </c>
      <c r="D11244">
        <v>1</v>
      </c>
      <c r="E11244">
        <v>302000.24</v>
      </c>
      <c r="F11244">
        <f>Table2[[#This Row],[Đơn Giá Chuẩn]]*Table2[[#This Row],[Tổng số lượng bán]]</f>
        <v>302000.24</v>
      </c>
      <c r="G11244">
        <v>0</v>
      </c>
      <c r="H11244">
        <f>Table2[[#This Row],[Doanh số bán]]-Table2[[#This Row],[Chiết khấu]]</f>
        <v>302000.24</v>
      </c>
      <c r="K11244" t="s">
        <v>50</v>
      </c>
      <c r="L11244">
        <v>1</v>
      </c>
      <c r="M11244" t="s">
        <v>37</v>
      </c>
      <c r="N11244" t="s">
        <v>50</v>
      </c>
      <c r="O11244">
        <v>1</v>
      </c>
      <c r="P11244" t="s">
        <v>84</v>
      </c>
      <c r="Q11244" t="s">
        <v>85</v>
      </c>
      <c r="R11244" t="s">
        <v>41</v>
      </c>
      <c r="S11244" t="s">
        <v>42</v>
      </c>
      <c r="T11244" t="s">
        <v>74</v>
      </c>
      <c r="U11244" t="s">
        <v>75</v>
      </c>
      <c r="V11244" t="s">
        <v>50</v>
      </c>
    </row>
    <row r="11245" spans="1:22">
      <c r="A11245" s="4">
        <v>46105</v>
      </c>
      <c r="B11245" t="s">
        <v>8088</v>
      </c>
      <c r="C11245" t="s">
        <v>2568</v>
      </c>
      <c r="D11245">
        <v>1</v>
      </c>
      <c r="E11245">
        <v>302000.24</v>
      </c>
      <c r="F11245">
        <f>Table2[[#This Row],[Đơn Giá Chuẩn]]*Table2[[#This Row],[Tổng số lượng bán]]</f>
        <v>302000.24</v>
      </c>
      <c r="G11245">
        <v>0</v>
      </c>
      <c r="H11245">
        <f>Table2[[#This Row],[Doanh số bán]]-Table2[[#This Row],[Chiết khấu]]</f>
        <v>302000.24</v>
      </c>
      <c r="K11245" t="s">
        <v>50</v>
      </c>
      <c r="L11245">
        <v>1</v>
      </c>
      <c r="M11245" t="s">
        <v>37</v>
      </c>
      <c r="N11245" t="s">
        <v>50</v>
      </c>
      <c r="O11245">
        <v>1</v>
      </c>
      <c r="P11245" t="s">
        <v>84</v>
      </c>
      <c r="Q11245" t="s">
        <v>85</v>
      </c>
      <c r="R11245" t="s">
        <v>41</v>
      </c>
      <c r="S11245" t="s">
        <v>42</v>
      </c>
      <c r="T11245" t="s">
        <v>74</v>
      </c>
      <c r="U11245" t="s">
        <v>75</v>
      </c>
      <c r="V11245" t="s">
        <v>50</v>
      </c>
    </row>
    <row r="11246" spans="1:22">
      <c r="A11246" s="4">
        <v>46145</v>
      </c>
      <c r="B11246" t="s">
        <v>11891</v>
      </c>
      <c r="C11246" t="s">
        <v>83</v>
      </c>
      <c r="D11246">
        <v>1</v>
      </c>
      <c r="E11246">
        <v>177000</v>
      </c>
      <c r="F11246">
        <f>Table2[[#This Row],[Đơn Giá Chuẩn]]*Table2[[#This Row],[Tổng số lượng bán]]</f>
        <v>177000</v>
      </c>
      <c r="G11246">
        <v>0</v>
      </c>
      <c r="H11246">
        <f>Table2[[#This Row],[Doanh số bán]]-Table2[[#This Row],[Chiết khấu]]</f>
        <v>177000</v>
      </c>
      <c r="K11246" t="s">
        <v>24</v>
      </c>
      <c r="L11246">
        <v>0.25</v>
      </c>
      <c r="M11246" t="s">
        <v>25</v>
      </c>
      <c r="N11246" t="s">
        <v>26</v>
      </c>
      <c r="O11246">
        <v>0.25</v>
      </c>
      <c r="P11246" t="s">
        <v>272</v>
      </c>
      <c r="Q11246" t="s">
        <v>273</v>
      </c>
      <c r="R11246" t="s">
        <v>41</v>
      </c>
      <c r="S11246" t="s">
        <v>42</v>
      </c>
      <c r="T11246" t="s">
        <v>31</v>
      </c>
      <c r="U11246" t="s">
        <v>32</v>
      </c>
      <c r="V11246" t="s">
        <v>33</v>
      </c>
    </row>
    <row r="11247" spans="1:22">
      <c r="A11247" s="4">
        <v>46105</v>
      </c>
      <c r="B11247" t="s">
        <v>8090</v>
      </c>
      <c r="C11247" t="s">
        <v>2568</v>
      </c>
      <c r="D11247">
        <v>1</v>
      </c>
      <c r="E11247">
        <v>302000.24</v>
      </c>
      <c r="F11247">
        <f>Table2[[#This Row],[Đơn Giá Chuẩn]]*Table2[[#This Row],[Tổng số lượng bán]]</f>
        <v>302000.24</v>
      </c>
      <c r="G11247">
        <v>0</v>
      </c>
      <c r="H11247">
        <f>Table2[[#This Row],[Doanh số bán]]-Table2[[#This Row],[Chiết khấu]]</f>
        <v>302000.24</v>
      </c>
      <c r="K11247" t="s">
        <v>50</v>
      </c>
      <c r="L11247">
        <v>1</v>
      </c>
      <c r="M11247" t="s">
        <v>37</v>
      </c>
      <c r="N11247" t="s">
        <v>50</v>
      </c>
      <c r="O11247">
        <v>1</v>
      </c>
      <c r="P11247" t="s">
        <v>84</v>
      </c>
      <c r="Q11247" t="s">
        <v>85</v>
      </c>
      <c r="R11247" t="s">
        <v>41</v>
      </c>
      <c r="S11247" t="s">
        <v>42</v>
      </c>
      <c r="T11247" t="s">
        <v>74</v>
      </c>
      <c r="U11247" t="s">
        <v>75</v>
      </c>
      <c r="V11247" t="s">
        <v>50</v>
      </c>
    </row>
    <row r="11248" spans="1:22">
      <c r="A11248" s="4">
        <v>46105</v>
      </c>
      <c r="B11248" t="s">
        <v>8091</v>
      </c>
      <c r="C11248" t="s">
        <v>155</v>
      </c>
      <c r="D11248">
        <v>1</v>
      </c>
      <c r="E11248">
        <v>167165.48000000001</v>
      </c>
      <c r="F11248">
        <f>Table2[[#This Row],[Đơn Giá Chuẩn]]*Table2[[#This Row],[Tổng số lượng bán]]</f>
        <v>167165.48000000001</v>
      </c>
      <c r="G11248">
        <v>0</v>
      </c>
      <c r="H11248">
        <f>Table2[[#This Row],[Doanh số bán]]-Table2[[#This Row],[Chiết khấu]]</f>
        <v>167165.48000000001</v>
      </c>
      <c r="K11248" t="s">
        <v>50</v>
      </c>
      <c r="L11248">
        <v>0.2</v>
      </c>
      <c r="M11248" t="s">
        <v>37</v>
      </c>
      <c r="N11248" t="s">
        <v>50</v>
      </c>
      <c r="O11248">
        <v>0.2</v>
      </c>
      <c r="P11248" t="s">
        <v>156</v>
      </c>
      <c r="Q11248" t="s">
        <v>157</v>
      </c>
      <c r="R11248" t="s">
        <v>107</v>
      </c>
      <c r="S11248" t="s">
        <v>108</v>
      </c>
      <c r="T11248" t="s">
        <v>74</v>
      </c>
      <c r="U11248" t="s">
        <v>75</v>
      </c>
      <c r="V11248" t="s">
        <v>50</v>
      </c>
    </row>
    <row r="11249" spans="1:22">
      <c r="A11249" s="4">
        <v>46105</v>
      </c>
      <c r="B11249" t="s">
        <v>8092</v>
      </c>
      <c r="C11249" t="s">
        <v>155</v>
      </c>
      <c r="D11249">
        <v>2</v>
      </c>
      <c r="E11249">
        <v>167164.94</v>
      </c>
      <c r="F11249">
        <f>Table2[[#This Row],[Đơn Giá Chuẩn]]*Table2[[#This Row],[Tổng số lượng bán]]</f>
        <v>334329.88</v>
      </c>
      <c r="G11249">
        <v>0</v>
      </c>
      <c r="H11249">
        <f>Table2[[#This Row],[Doanh số bán]]-Table2[[#This Row],[Chiết khấu]]</f>
        <v>334329.88</v>
      </c>
      <c r="K11249" t="s">
        <v>50</v>
      </c>
      <c r="L11249">
        <v>0.2</v>
      </c>
      <c r="M11249" t="s">
        <v>37</v>
      </c>
      <c r="N11249" t="s">
        <v>50</v>
      </c>
      <c r="O11249">
        <v>0.4</v>
      </c>
      <c r="P11249" t="s">
        <v>156</v>
      </c>
      <c r="Q11249" t="s">
        <v>157</v>
      </c>
      <c r="R11249" t="s">
        <v>107</v>
      </c>
      <c r="S11249" t="s">
        <v>108</v>
      </c>
      <c r="T11249" t="s">
        <v>74</v>
      </c>
      <c r="U11249" t="s">
        <v>75</v>
      </c>
      <c r="V11249" t="s">
        <v>50</v>
      </c>
    </row>
    <row r="11250" spans="1:22">
      <c r="A11250" s="4">
        <v>46105</v>
      </c>
      <c r="B11250" t="s">
        <v>8093</v>
      </c>
      <c r="C11250" t="s">
        <v>2568</v>
      </c>
      <c r="D11250">
        <v>1</v>
      </c>
      <c r="E11250">
        <v>302000.24</v>
      </c>
      <c r="F11250">
        <f>Table2[[#This Row],[Đơn Giá Chuẩn]]*Table2[[#This Row],[Tổng số lượng bán]]</f>
        <v>302000.24</v>
      </c>
      <c r="G11250">
        <v>0</v>
      </c>
      <c r="H11250">
        <f>Table2[[#This Row],[Doanh số bán]]-Table2[[#This Row],[Chiết khấu]]</f>
        <v>302000.24</v>
      </c>
      <c r="K11250" t="s">
        <v>50</v>
      </c>
      <c r="L11250">
        <v>1</v>
      </c>
      <c r="M11250" t="s">
        <v>37</v>
      </c>
      <c r="N11250" t="s">
        <v>50</v>
      </c>
      <c r="O11250">
        <v>1</v>
      </c>
      <c r="P11250" t="s">
        <v>84</v>
      </c>
      <c r="Q11250" t="s">
        <v>85</v>
      </c>
      <c r="R11250" t="s">
        <v>41</v>
      </c>
      <c r="S11250" t="s">
        <v>42</v>
      </c>
      <c r="T11250" t="s">
        <v>74</v>
      </c>
      <c r="U11250" t="s">
        <v>75</v>
      </c>
      <c r="V11250" t="s">
        <v>50</v>
      </c>
    </row>
    <row r="11251" spans="1:22">
      <c r="A11251" s="4">
        <v>46148</v>
      </c>
      <c r="B11251" t="s">
        <v>12272</v>
      </c>
      <c r="C11251" t="s">
        <v>83</v>
      </c>
      <c r="D11251">
        <v>1</v>
      </c>
      <c r="E11251">
        <v>177000</v>
      </c>
      <c r="F11251">
        <f>Table2[[#This Row],[Đơn Giá Chuẩn]]*Table2[[#This Row],[Tổng số lượng bán]]</f>
        <v>177000</v>
      </c>
      <c r="G11251">
        <v>0</v>
      </c>
      <c r="H11251">
        <f>Table2[[#This Row],[Doanh số bán]]-Table2[[#This Row],[Chiết khấu]]</f>
        <v>177000</v>
      </c>
      <c r="K11251" t="s">
        <v>24</v>
      </c>
      <c r="L11251">
        <v>0.25</v>
      </c>
      <c r="M11251" t="s">
        <v>25</v>
      </c>
      <c r="N11251" t="s">
        <v>26</v>
      </c>
      <c r="O11251">
        <v>0.25</v>
      </c>
      <c r="P11251" t="s">
        <v>272</v>
      </c>
      <c r="Q11251" t="s">
        <v>273</v>
      </c>
      <c r="R11251" t="s">
        <v>41</v>
      </c>
      <c r="S11251" t="s">
        <v>42</v>
      </c>
      <c r="T11251" t="s">
        <v>31</v>
      </c>
      <c r="U11251" t="s">
        <v>32</v>
      </c>
      <c r="V11251" t="s">
        <v>33</v>
      </c>
    </row>
    <row r="11252" spans="1:22">
      <c r="A11252" s="4">
        <v>46105</v>
      </c>
      <c r="B11252" t="s">
        <v>8095</v>
      </c>
      <c r="C11252" t="s">
        <v>2568</v>
      </c>
      <c r="D11252">
        <v>1</v>
      </c>
      <c r="E11252">
        <v>302000.24</v>
      </c>
      <c r="F11252">
        <f>Table2[[#This Row],[Đơn Giá Chuẩn]]*Table2[[#This Row],[Tổng số lượng bán]]</f>
        <v>302000.24</v>
      </c>
      <c r="G11252">
        <v>0</v>
      </c>
      <c r="H11252">
        <f>Table2[[#This Row],[Doanh số bán]]-Table2[[#This Row],[Chiết khấu]]</f>
        <v>302000.24</v>
      </c>
      <c r="K11252" t="s">
        <v>50</v>
      </c>
      <c r="L11252">
        <v>1</v>
      </c>
      <c r="M11252" t="s">
        <v>37</v>
      </c>
      <c r="N11252" t="s">
        <v>50</v>
      </c>
      <c r="O11252">
        <v>1</v>
      </c>
      <c r="P11252" t="s">
        <v>84</v>
      </c>
      <c r="Q11252" t="s">
        <v>85</v>
      </c>
      <c r="R11252" t="s">
        <v>41</v>
      </c>
      <c r="S11252" t="s">
        <v>42</v>
      </c>
      <c r="T11252" t="s">
        <v>74</v>
      </c>
      <c r="U11252" t="s">
        <v>75</v>
      </c>
      <c r="V11252" t="s">
        <v>50</v>
      </c>
    </row>
    <row r="11253" spans="1:22">
      <c r="A11253" s="4">
        <v>46105</v>
      </c>
      <c r="B11253" t="s">
        <v>8096</v>
      </c>
      <c r="C11253" t="s">
        <v>1862</v>
      </c>
      <c r="D11253">
        <v>1</v>
      </c>
      <c r="E11253">
        <v>137000</v>
      </c>
      <c r="F11253">
        <f>Table2[[#This Row],[Đơn Giá Chuẩn]]*Table2[[#This Row],[Tổng số lượng bán]]</f>
        <v>137000</v>
      </c>
      <c r="G11253">
        <v>0</v>
      </c>
      <c r="H11253">
        <f>Table2[[#This Row],[Doanh số bán]]-Table2[[#This Row],[Chiết khấu]]</f>
        <v>137000</v>
      </c>
      <c r="K11253" t="s">
        <v>50</v>
      </c>
      <c r="L11253">
        <v>0.1</v>
      </c>
      <c r="M11253" t="s">
        <v>37</v>
      </c>
      <c r="N11253" t="s">
        <v>50</v>
      </c>
      <c r="O11253">
        <v>0.1</v>
      </c>
      <c r="P11253" t="s">
        <v>1625</v>
      </c>
      <c r="Q11253" t="s">
        <v>1626</v>
      </c>
      <c r="R11253" t="s">
        <v>41</v>
      </c>
      <c r="S11253" t="s">
        <v>42</v>
      </c>
      <c r="T11253" t="s">
        <v>74</v>
      </c>
      <c r="U11253" t="s">
        <v>75</v>
      </c>
      <c r="V11253" t="s">
        <v>50</v>
      </c>
    </row>
    <row r="11254" spans="1:22">
      <c r="A11254" s="4">
        <v>46149</v>
      </c>
      <c r="B11254" t="s">
        <v>12361</v>
      </c>
      <c r="C11254" t="s">
        <v>83</v>
      </c>
      <c r="D11254">
        <v>4</v>
      </c>
      <c r="E11254">
        <v>177000</v>
      </c>
      <c r="F11254">
        <f>Table2[[#This Row],[Đơn Giá Chuẩn]]*Table2[[#This Row],[Tổng số lượng bán]]</f>
        <v>708000</v>
      </c>
      <c r="G11254">
        <v>129629</v>
      </c>
      <c r="H11254">
        <f>Table2[[#This Row],[Doanh số bán]]-Table2[[#This Row],[Chiết khấu]]</f>
        <v>578371</v>
      </c>
      <c r="K11254" t="s">
        <v>24</v>
      </c>
      <c r="L11254">
        <v>0.25</v>
      </c>
      <c r="M11254" t="s">
        <v>25</v>
      </c>
      <c r="N11254" t="s">
        <v>26</v>
      </c>
      <c r="O11254">
        <v>1</v>
      </c>
      <c r="P11254" t="s">
        <v>272</v>
      </c>
      <c r="Q11254" t="s">
        <v>273</v>
      </c>
      <c r="R11254" t="s">
        <v>41</v>
      </c>
      <c r="S11254" t="s">
        <v>42</v>
      </c>
      <c r="T11254" t="s">
        <v>31</v>
      </c>
      <c r="U11254" t="s">
        <v>32</v>
      </c>
      <c r="V11254" t="s">
        <v>33</v>
      </c>
    </row>
    <row r="11255" spans="1:22">
      <c r="A11255" s="4">
        <v>46105</v>
      </c>
      <c r="B11255" t="s">
        <v>8097</v>
      </c>
      <c r="C11255" t="s">
        <v>2568</v>
      </c>
      <c r="D11255">
        <v>1</v>
      </c>
      <c r="E11255">
        <v>302000.24</v>
      </c>
      <c r="F11255">
        <f>Table2[[#This Row],[Đơn Giá Chuẩn]]*Table2[[#This Row],[Tổng số lượng bán]]</f>
        <v>302000.24</v>
      </c>
      <c r="G11255">
        <v>0</v>
      </c>
      <c r="H11255">
        <f>Table2[[#This Row],[Doanh số bán]]-Table2[[#This Row],[Chiết khấu]]</f>
        <v>302000.24</v>
      </c>
      <c r="K11255" t="s">
        <v>50</v>
      </c>
      <c r="L11255">
        <v>1</v>
      </c>
      <c r="M11255" t="s">
        <v>37</v>
      </c>
      <c r="N11255" t="s">
        <v>50</v>
      </c>
      <c r="O11255">
        <v>1</v>
      </c>
      <c r="P11255" t="s">
        <v>84</v>
      </c>
      <c r="Q11255" t="s">
        <v>85</v>
      </c>
      <c r="R11255" t="s">
        <v>41</v>
      </c>
      <c r="S11255" t="s">
        <v>42</v>
      </c>
      <c r="T11255" t="s">
        <v>74</v>
      </c>
      <c r="U11255" t="s">
        <v>75</v>
      </c>
      <c r="V11255" t="s">
        <v>50</v>
      </c>
    </row>
    <row r="11256" spans="1:22">
      <c r="A11256" s="4">
        <v>46105</v>
      </c>
      <c r="B11256" t="s">
        <v>8098</v>
      </c>
      <c r="C11256" t="s">
        <v>1862</v>
      </c>
      <c r="D11256">
        <v>1</v>
      </c>
      <c r="E11256">
        <v>55899.560000000005</v>
      </c>
      <c r="F11256">
        <f>Table2[[#This Row],[Đơn Giá Chuẩn]]*Table2[[#This Row],[Tổng số lượng bán]]</f>
        <v>55899.560000000005</v>
      </c>
      <c r="G11256">
        <v>0</v>
      </c>
      <c r="H11256">
        <f>Table2[[#This Row],[Doanh số bán]]-Table2[[#This Row],[Chiết khấu]]</f>
        <v>55899.560000000005</v>
      </c>
      <c r="K11256" t="s">
        <v>50</v>
      </c>
      <c r="L11256">
        <v>0.12</v>
      </c>
      <c r="M11256" t="s">
        <v>37</v>
      </c>
      <c r="N11256" t="s">
        <v>50</v>
      </c>
      <c r="O11256">
        <v>0.12</v>
      </c>
      <c r="P11256" t="s">
        <v>656</v>
      </c>
      <c r="Q11256" t="s">
        <v>657</v>
      </c>
      <c r="R11256" t="s">
        <v>107</v>
      </c>
      <c r="S11256" t="s">
        <v>108</v>
      </c>
      <c r="T11256" t="s">
        <v>74</v>
      </c>
      <c r="U11256" t="s">
        <v>75</v>
      </c>
      <c r="V11256" t="s">
        <v>50</v>
      </c>
    </row>
    <row r="11257" spans="1:22">
      <c r="A11257" s="4">
        <v>46105</v>
      </c>
      <c r="B11257" t="s">
        <v>8099</v>
      </c>
      <c r="C11257" t="s">
        <v>2568</v>
      </c>
      <c r="D11257">
        <v>20</v>
      </c>
      <c r="E11257">
        <v>194436.39908</v>
      </c>
      <c r="F11257">
        <f>Table2[[#This Row],[Đơn Giá Chuẩn]]*Table2[[#This Row],[Tổng số lượng bán]]</f>
        <v>3888727.9816000001</v>
      </c>
      <c r="G11257">
        <v>0</v>
      </c>
      <c r="H11257">
        <f>Table2[[#This Row],[Doanh số bán]]-Table2[[#This Row],[Chiết khấu]]</f>
        <v>3888727.9816000001</v>
      </c>
      <c r="K11257" t="s">
        <v>36</v>
      </c>
      <c r="L11257">
        <v>0.5</v>
      </c>
      <c r="M11257" t="s">
        <v>37</v>
      </c>
      <c r="N11257" t="s">
        <v>919</v>
      </c>
      <c r="O11257">
        <v>10</v>
      </c>
      <c r="P11257" t="s">
        <v>101</v>
      </c>
      <c r="Q11257" t="s">
        <v>102</v>
      </c>
      <c r="R11257" t="s">
        <v>41</v>
      </c>
      <c r="S11257" t="s">
        <v>42</v>
      </c>
      <c r="T11257" t="s">
        <v>2459</v>
      </c>
      <c r="U11257" t="s">
        <v>2460</v>
      </c>
      <c r="V11257" t="s">
        <v>45</v>
      </c>
    </row>
    <row r="11258" spans="1:22">
      <c r="A11258" s="4">
        <v>46105</v>
      </c>
      <c r="B11258" t="s">
        <v>8099</v>
      </c>
      <c r="C11258" t="s">
        <v>2568</v>
      </c>
      <c r="D11258">
        <v>10</v>
      </c>
      <c r="E11258">
        <v>286715.86616000003</v>
      </c>
      <c r="F11258">
        <f>Table2[[#This Row],[Đơn Giá Chuẩn]]*Table2[[#This Row],[Tổng số lượng bán]]</f>
        <v>2867158.6616000002</v>
      </c>
      <c r="G11258">
        <v>0</v>
      </c>
      <c r="H11258">
        <f>Table2[[#This Row],[Doanh số bán]]-Table2[[#This Row],[Chiết khấu]]</f>
        <v>2867158.6616000002</v>
      </c>
      <c r="K11258" t="s">
        <v>36</v>
      </c>
      <c r="L11258">
        <v>1</v>
      </c>
      <c r="M11258" t="s">
        <v>37</v>
      </c>
      <c r="N11258" t="s">
        <v>919</v>
      </c>
      <c r="O11258">
        <v>10</v>
      </c>
      <c r="P11258" t="s">
        <v>84</v>
      </c>
      <c r="Q11258" t="s">
        <v>85</v>
      </c>
      <c r="R11258" t="s">
        <v>41</v>
      </c>
      <c r="S11258" t="s">
        <v>42</v>
      </c>
      <c r="T11258" t="s">
        <v>2459</v>
      </c>
      <c r="U11258" t="s">
        <v>2460</v>
      </c>
      <c r="V11258" t="s">
        <v>45</v>
      </c>
    </row>
    <row r="11259" spans="1:22">
      <c r="A11259" s="4">
        <v>46105</v>
      </c>
      <c r="B11259" t="s">
        <v>8100</v>
      </c>
      <c r="C11259" t="s">
        <v>2568</v>
      </c>
      <c r="D11259">
        <v>30</v>
      </c>
      <c r="E11259">
        <v>206000.00012000001</v>
      </c>
      <c r="F11259">
        <f>Table2[[#This Row],[Đơn Giá Chuẩn]]*Table2[[#This Row],[Tổng số lượng bán]]</f>
        <v>6180000.0036000004</v>
      </c>
      <c r="G11259">
        <v>0</v>
      </c>
      <c r="H11259">
        <f>Table2[[#This Row],[Doanh số bán]]-Table2[[#This Row],[Chiết khấu]]</f>
        <v>6180000.0036000004</v>
      </c>
      <c r="K11259" t="s">
        <v>36</v>
      </c>
      <c r="L11259">
        <v>0.5</v>
      </c>
      <c r="M11259" t="s">
        <v>37</v>
      </c>
      <c r="N11259" t="s">
        <v>38</v>
      </c>
      <c r="O11259">
        <v>15</v>
      </c>
      <c r="P11259" t="s">
        <v>101</v>
      </c>
      <c r="Q11259" t="s">
        <v>102</v>
      </c>
      <c r="R11259" t="s">
        <v>41</v>
      </c>
      <c r="S11259" t="s">
        <v>42</v>
      </c>
      <c r="T11259" t="s">
        <v>3146</v>
      </c>
      <c r="U11259" t="s">
        <v>3147</v>
      </c>
      <c r="V11259" t="s">
        <v>45</v>
      </c>
    </row>
    <row r="11260" spans="1:22">
      <c r="A11260" s="4">
        <v>46105</v>
      </c>
      <c r="B11260" t="s">
        <v>8101</v>
      </c>
      <c r="C11260" t="s">
        <v>2568</v>
      </c>
      <c r="D11260">
        <v>10</v>
      </c>
      <c r="E11260">
        <v>201999.99980000002</v>
      </c>
      <c r="F11260">
        <f>Table2[[#This Row],[Đơn Giá Chuẩn]]*Table2[[#This Row],[Tổng số lượng bán]]</f>
        <v>2019999.9980000001</v>
      </c>
      <c r="G11260">
        <v>0</v>
      </c>
      <c r="H11260">
        <f>Table2[[#This Row],[Doanh số bán]]-Table2[[#This Row],[Chiết khấu]]</f>
        <v>2019999.9980000001</v>
      </c>
      <c r="K11260" t="s">
        <v>2217</v>
      </c>
      <c r="L11260">
        <v>0.5</v>
      </c>
      <c r="M11260" t="s">
        <v>37</v>
      </c>
      <c r="N11260" t="s">
        <v>919</v>
      </c>
      <c r="O11260">
        <v>5</v>
      </c>
      <c r="P11260" t="s">
        <v>101</v>
      </c>
      <c r="Q11260" t="s">
        <v>102</v>
      </c>
      <c r="R11260" t="s">
        <v>41</v>
      </c>
      <c r="S11260" t="s">
        <v>42</v>
      </c>
      <c r="T11260" t="s">
        <v>2982</v>
      </c>
      <c r="U11260" t="s">
        <v>2983</v>
      </c>
      <c r="V11260" t="s">
        <v>45</v>
      </c>
    </row>
    <row r="11261" spans="1:22">
      <c r="A11261" s="4">
        <v>46105</v>
      </c>
      <c r="B11261" t="s">
        <v>8101</v>
      </c>
      <c r="C11261" t="s">
        <v>2568</v>
      </c>
      <c r="D11261">
        <v>10</v>
      </c>
      <c r="E11261">
        <v>217000.02800000002</v>
      </c>
      <c r="F11261">
        <f>Table2[[#This Row],[Đơn Giá Chuẩn]]*Table2[[#This Row],[Tổng số lượng bán]]</f>
        <v>2170000.2800000003</v>
      </c>
      <c r="G11261">
        <v>0</v>
      </c>
      <c r="H11261">
        <f>Table2[[#This Row],[Doanh số bán]]-Table2[[#This Row],[Chiết khấu]]</f>
        <v>2170000.2800000003</v>
      </c>
      <c r="K11261" t="s">
        <v>2217</v>
      </c>
      <c r="L11261">
        <v>1</v>
      </c>
      <c r="M11261" t="s">
        <v>37</v>
      </c>
      <c r="N11261" t="s">
        <v>919</v>
      </c>
      <c r="O11261">
        <v>10</v>
      </c>
      <c r="P11261" t="s">
        <v>84</v>
      </c>
      <c r="Q11261" t="s">
        <v>85</v>
      </c>
      <c r="R11261" t="s">
        <v>41</v>
      </c>
      <c r="S11261" t="s">
        <v>42</v>
      </c>
      <c r="T11261" t="s">
        <v>2982</v>
      </c>
      <c r="U11261" t="s">
        <v>2983</v>
      </c>
      <c r="V11261" t="s">
        <v>45</v>
      </c>
    </row>
    <row r="11262" spans="1:22">
      <c r="A11262" s="4">
        <v>46105</v>
      </c>
      <c r="B11262" t="s">
        <v>8102</v>
      </c>
      <c r="C11262" t="s">
        <v>2568</v>
      </c>
      <c r="D11262">
        <v>30</v>
      </c>
      <c r="E11262">
        <v>207000.00020000001</v>
      </c>
      <c r="F11262">
        <f>Table2[[#This Row],[Đơn Giá Chuẩn]]*Table2[[#This Row],[Tổng số lượng bán]]</f>
        <v>6210000.0060000001</v>
      </c>
      <c r="G11262">
        <v>0</v>
      </c>
      <c r="H11262">
        <f>Table2[[#This Row],[Doanh số bán]]-Table2[[#This Row],[Chiết khấu]]</f>
        <v>6210000.0060000001</v>
      </c>
      <c r="K11262" t="s">
        <v>2217</v>
      </c>
      <c r="L11262">
        <v>1</v>
      </c>
      <c r="M11262" t="s">
        <v>37</v>
      </c>
      <c r="N11262" t="s">
        <v>919</v>
      </c>
      <c r="O11262">
        <v>30</v>
      </c>
      <c r="P11262" t="s">
        <v>2511</v>
      </c>
      <c r="Q11262" t="s">
        <v>2512</v>
      </c>
      <c r="R11262" t="s">
        <v>41</v>
      </c>
      <c r="S11262" t="s">
        <v>42</v>
      </c>
      <c r="T11262" t="s">
        <v>2671</v>
      </c>
      <c r="U11262" t="s">
        <v>2672</v>
      </c>
      <c r="V11262" t="s">
        <v>45</v>
      </c>
    </row>
    <row r="11263" spans="1:22">
      <c r="A11263" s="4">
        <v>46105</v>
      </c>
      <c r="B11263" t="s">
        <v>8103</v>
      </c>
      <c r="C11263" t="s">
        <v>23</v>
      </c>
      <c r="D11263">
        <v>1</v>
      </c>
      <c r="E11263">
        <v>25999.999999999996</v>
      </c>
      <c r="F11263">
        <f>Table2[[#This Row],[Đơn Giá Chuẩn]]*Table2[[#This Row],[Tổng số lượng bán]]</f>
        <v>25999.999999999996</v>
      </c>
      <c r="G11263">
        <v>0</v>
      </c>
      <c r="H11263">
        <f>Table2[[#This Row],[Doanh số bán]]-Table2[[#This Row],[Chiết khấu]]</f>
        <v>25999.999999999996</v>
      </c>
      <c r="K11263" t="s">
        <v>24</v>
      </c>
      <c r="L11263">
        <v>0</v>
      </c>
      <c r="M11263" t="s">
        <v>319</v>
      </c>
      <c r="N11263" t="s">
        <v>26</v>
      </c>
      <c r="O11263">
        <v>0</v>
      </c>
      <c r="P11263" t="s">
        <v>129</v>
      </c>
      <c r="Q11263" t="s">
        <v>130</v>
      </c>
      <c r="R11263" t="s">
        <v>29</v>
      </c>
      <c r="S11263" t="s">
        <v>30</v>
      </c>
      <c r="T11263" t="s">
        <v>320</v>
      </c>
      <c r="U11263" t="s">
        <v>321</v>
      </c>
      <c r="V11263" t="s">
        <v>33</v>
      </c>
    </row>
    <row r="11264" spans="1:22">
      <c r="A11264" s="4">
        <v>46105</v>
      </c>
      <c r="B11264" t="s">
        <v>8104</v>
      </c>
      <c r="C11264" t="s">
        <v>23</v>
      </c>
      <c r="D11264">
        <v>2</v>
      </c>
      <c r="E11264">
        <v>21000</v>
      </c>
      <c r="F11264">
        <f>Table2[[#This Row],[Đơn Giá Chuẩn]]*Table2[[#This Row],[Tổng số lượng bán]]</f>
        <v>42000</v>
      </c>
      <c r="G11264">
        <v>0</v>
      </c>
      <c r="H11264">
        <f>Table2[[#This Row],[Doanh số bán]]-Table2[[#This Row],[Chiết khấu]]</f>
        <v>42000</v>
      </c>
      <c r="K11264" t="s">
        <v>24</v>
      </c>
      <c r="L11264">
        <v>0</v>
      </c>
      <c r="M11264" t="s">
        <v>319</v>
      </c>
      <c r="N11264" t="s">
        <v>26</v>
      </c>
      <c r="O11264">
        <v>0</v>
      </c>
      <c r="P11264" t="s">
        <v>27</v>
      </c>
      <c r="Q11264" t="s">
        <v>28</v>
      </c>
      <c r="R11264" t="s">
        <v>29</v>
      </c>
      <c r="S11264" t="s">
        <v>30</v>
      </c>
      <c r="T11264" t="s">
        <v>320</v>
      </c>
      <c r="U11264" t="s">
        <v>321</v>
      </c>
      <c r="V11264" t="s">
        <v>33</v>
      </c>
    </row>
    <row r="11265" spans="1:22">
      <c r="A11265" s="4">
        <v>46105</v>
      </c>
      <c r="B11265" t="s">
        <v>8105</v>
      </c>
      <c r="C11265" t="s">
        <v>23</v>
      </c>
      <c r="D11265">
        <v>1</v>
      </c>
      <c r="E11265">
        <v>21000</v>
      </c>
      <c r="F11265">
        <f>Table2[[#This Row],[Đơn Giá Chuẩn]]*Table2[[#This Row],[Tổng số lượng bán]]</f>
        <v>21000</v>
      </c>
      <c r="G11265">
        <v>0</v>
      </c>
      <c r="H11265">
        <f>Table2[[#This Row],[Doanh số bán]]-Table2[[#This Row],[Chiết khấu]]</f>
        <v>21000</v>
      </c>
      <c r="K11265" t="s">
        <v>24</v>
      </c>
      <c r="L11265">
        <v>0</v>
      </c>
      <c r="M11265" t="s">
        <v>319</v>
      </c>
      <c r="N11265" t="s">
        <v>26</v>
      </c>
      <c r="O11265">
        <v>0</v>
      </c>
      <c r="P11265" t="s">
        <v>27</v>
      </c>
      <c r="Q11265" t="s">
        <v>28</v>
      </c>
      <c r="R11265" t="s">
        <v>29</v>
      </c>
      <c r="S11265" t="s">
        <v>30</v>
      </c>
      <c r="T11265" t="s">
        <v>320</v>
      </c>
      <c r="U11265" t="s">
        <v>321</v>
      </c>
      <c r="V11265" t="s">
        <v>33</v>
      </c>
    </row>
    <row r="11266" spans="1:22">
      <c r="A11266" s="4">
        <v>46105</v>
      </c>
      <c r="B11266" t="s">
        <v>8106</v>
      </c>
      <c r="C11266" t="s">
        <v>23</v>
      </c>
      <c r="D11266">
        <v>1</v>
      </c>
      <c r="E11266">
        <v>25999.999999999996</v>
      </c>
      <c r="F11266">
        <f>Table2[[#This Row],[Đơn Giá Chuẩn]]*Table2[[#This Row],[Tổng số lượng bán]]</f>
        <v>25999.999999999996</v>
      </c>
      <c r="G11266">
        <v>0</v>
      </c>
      <c r="H11266">
        <f>Table2[[#This Row],[Doanh số bán]]-Table2[[#This Row],[Chiết khấu]]</f>
        <v>25999.999999999996</v>
      </c>
      <c r="K11266" t="s">
        <v>24</v>
      </c>
      <c r="L11266">
        <v>0</v>
      </c>
      <c r="M11266" t="s">
        <v>319</v>
      </c>
      <c r="N11266" t="s">
        <v>26</v>
      </c>
      <c r="O11266">
        <v>0</v>
      </c>
      <c r="P11266" t="s">
        <v>47</v>
      </c>
      <c r="Q11266" t="s">
        <v>48</v>
      </c>
      <c r="R11266" t="s">
        <v>29</v>
      </c>
      <c r="S11266" t="s">
        <v>30</v>
      </c>
      <c r="T11266" t="s">
        <v>320</v>
      </c>
      <c r="U11266" t="s">
        <v>321</v>
      </c>
      <c r="V11266" t="s">
        <v>33</v>
      </c>
    </row>
    <row r="11267" spans="1:22">
      <c r="A11267" s="4">
        <v>46105</v>
      </c>
      <c r="B11267" t="s">
        <v>8107</v>
      </c>
      <c r="C11267" t="s">
        <v>23</v>
      </c>
      <c r="D11267">
        <v>2</v>
      </c>
      <c r="E11267">
        <v>21000</v>
      </c>
      <c r="F11267">
        <f>Table2[[#This Row],[Đơn Giá Chuẩn]]*Table2[[#This Row],[Tổng số lượng bán]]</f>
        <v>42000</v>
      </c>
      <c r="G11267">
        <v>0</v>
      </c>
      <c r="H11267">
        <f>Table2[[#This Row],[Doanh số bán]]-Table2[[#This Row],[Chiết khấu]]</f>
        <v>42000</v>
      </c>
      <c r="K11267" t="s">
        <v>24</v>
      </c>
      <c r="L11267">
        <v>0</v>
      </c>
      <c r="M11267" t="s">
        <v>319</v>
      </c>
      <c r="N11267" t="s">
        <v>26</v>
      </c>
      <c r="O11267">
        <v>0</v>
      </c>
      <c r="P11267" t="s">
        <v>27</v>
      </c>
      <c r="Q11267" t="s">
        <v>28</v>
      </c>
      <c r="R11267" t="s">
        <v>29</v>
      </c>
      <c r="S11267" t="s">
        <v>30</v>
      </c>
      <c r="T11267" t="s">
        <v>320</v>
      </c>
      <c r="U11267" t="s">
        <v>321</v>
      </c>
      <c r="V11267" t="s">
        <v>33</v>
      </c>
    </row>
    <row r="11268" spans="1:22">
      <c r="A11268" s="4">
        <v>46105</v>
      </c>
      <c r="B11268" t="s">
        <v>8107</v>
      </c>
      <c r="C11268" t="s">
        <v>23</v>
      </c>
      <c r="D11268">
        <v>1</v>
      </c>
      <c r="E11268">
        <v>25999.999999999996</v>
      </c>
      <c r="F11268">
        <f>Table2[[#This Row],[Đơn Giá Chuẩn]]*Table2[[#This Row],[Tổng số lượng bán]]</f>
        <v>25999.999999999996</v>
      </c>
      <c r="G11268">
        <v>0</v>
      </c>
      <c r="H11268">
        <f>Table2[[#This Row],[Doanh số bán]]-Table2[[#This Row],[Chiết khấu]]</f>
        <v>25999.999999999996</v>
      </c>
      <c r="K11268" t="s">
        <v>24</v>
      </c>
      <c r="L11268">
        <v>0</v>
      </c>
      <c r="M11268" t="s">
        <v>319</v>
      </c>
      <c r="N11268" t="s">
        <v>26</v>
      </c>
      <c r="O11268">
        <v>0</v>
      </c>
      <c r="P11268" t="s">
        <v>47</v>
      </c>
      <c r="Q11268" t="s">
        <v>48</v>
      </c>
      <c r="R11268" t="s">
        <v>29</v>
      </c>
      <c r="S11268" t="s">
        <v>30</v>
      </c>
      <c r="T11268" t="s">
        <v>320</v>
      </c>
      <c r="U11268" t="s">
        <v>321</v>
      </c>
      <c r="V11268" t="s">
        <v>33</v>
      </c>
    </row>
    <row r="11269" spans="1:22">
      <c r="A11269" s="4">
        <v>46105</v>
      </c>
      <c r="B11269" t="s">
        <v>8108</v>
      </c>
      <c r="C11269" t="s">
        <v>23</v>
      </c>
      <c r="D11269">
        <v>3</v>
      </c>
      <c r="E11269">
        <v>62000</v>
      </c>
      <c r="F11269">
        <f>Table2[[#This Row],[Đơn Giá Chuẩn]]*Table2[[#This Row],[Tổng số lượng bán]]</f>
        <v>186000</v>
      </c>
      <c r="G11269">
        <v>0</v>
      </c>
      <c r="H11269">
        <f>Table2[[#This Row],[Doanh số bán]]-Table2[[#This Row],[Chiết khấu]]</f>
        <v>186000</v>
      </c>
      <c r="K11269" t="s">
        <v>24</v>
      </c>
      <c r="L11269">
        <v>0</v>
      </c>
      <c r="M11269" t="s">
        <v>319</v>
      </c>
      <c r="N11269" t="s">
        <v>26</v>
      </c>
      <c r="O11269">
        <v>0</v>
      </c>
      <c r="P11269" t="s">
        <v>199</v>
      </c>
      <c r="Q11269" t="s">
        <v>200</v>
      </c>
      <c r="R11269" t="s">
        <v>29</v>
      </c>
      <c r="S11269" t="s">
        <v>30</v>
      </c>
      <c r="T11269" t="s">
        <v>320</v>
      </c>
      <c r="U11269" t="s">
        <v>321</v>
      </c>
      <c r="V11269" t="s">
        <v>33</v>
      </c>
    </row>
    <row r="11270" spans="1:22">
      <c r="A11270" s="4">
        <v>46105</v>
      </c>
      <c r="B11270" t="s">
        <v>8109</v>
      </c>
      <c r="C11270" t="s">
        <v>23</v>
      </c>
      <c r="D11270">
        <v>2</v>
      </c>
      <c r="E11270">
        <v>21000</v>
      </c>
      <c r="F11270">
        <f>Table2[[#This Row],[Đơn Giá Chuẩn]]*Table2[[#This Row],[Tổng số lượng bán]]</f>
        <v>42000</v>
      </c>
      <c r="G11270">
        <v>0</v>
      </c>
      <c r="H11270">
        <f>Table2[[#This Row],[Doanh số bán]]-Table2[[#This Row],[Chiết khấu]]</f>
        <v>42000</v>
      </c>
      <c r="K11270" t="s">
        <v>24</v>
      </c>
      <c r="L11270">
        <v>0</v>
      </c>
      <c r="M11270" t="s">
        <v>319</v>
      </c>
      <c r="N11270" t="s">
        <v>26</v>
      </c>
      <c r="O11270">
        <v>0</v>
      </c>
      <c r="P11270" t="s">
        <v>27</v>
      </c>
      <c r="Q11270" t="s">
        <v>28</v>
      </c>
      <c r="R11270" t="s">
        <v>29</v>
      </c>
      <c r="S11270" t="s">
        <v>30</v>
      </c>
      <c r="T11270" t="s">
        <v>320</v>
      </c>
      <c r="U11270" t="s">
        <v>321</v>
      </c>
      <c r="V11270" t="s">
        <v>33</v>
      </c>
    </row>
    <row r="11271" spans="1:22">
      <c r="A11271" s="4">
        <v>46105</v>
      </c>
      <c r="B11271" t="s">
        <v>8110</v>
      </c>
      <c r="C11271" t="s">
        <v>23</v>
      </c>
      <c r="D11271">
        <v>2</v>
      </c>
      <c r="E11271">
        <v>21000</v>
      </c>
      <c r="F11271">
        <f>Table2[[#This Row],[Đơn Giá Chuẩn]]*Table2[[#This Row],[Tổng số lượng bán]]</f>
        <v>42000</v>
      </c>
      <c r="G11271">
        <v>0</v>
      </c>
      <c r="H11271">
        <f>Table2[[#This Row],[Doanh số bán]]-Table2[[#This Row],[Chiết khấu]]</f>
        <v>42000</v>
      </c>
      <c r="K11271" t="s">
        <v>24</v>
      </c>
      <c r="L11271">
        <v>0</v>
      </c>
      <c r="M11271" t="s">
        <v>319</v>
      </c>
      <c r="N11271" t="s">
        <v>26</v>
      </c>
      <c r="O11271">
        <v>0</v>
      </c>
      <c r="P11271" t="s">
        <v>27</v>
      </c>
      <c r="Q11271" t="s">
        <v>28</v>
      </c>
      <c r="R11271" t="s">
        <v>29</v>
      </c>
      <c r="S11271" t="s">
        <v>30</v>
      </c>
      <c r="T11271" t="s">
        <v>320</v>
      </c>
      <c r="U11271" t="s">
        <v>321</v>
      </c>
      <c r="V11271" t="s">
        <v>33</v>
      </c>
    </row>
    <row r="11272" spans="1:22">
      <c r="A11272" s="4">
        <v>46105</v>
      </c>
      <c r="B11272" t="s">
        <v>8110</v>
      </c>
      <c r="C11272" t="s">
        <v>23</v>
      </c>
      <c r="D11272">
        <v>1</v>
      </c>
      <c r="E11272">
        <v>25999.999999999996</v>
      </c>
      <c r="F11272">
        <f>Table2[[#This Row],[Đơn Giá Chuẩn]]*Table2[[#This Row],[Tổng số lượng bán]]</f>
        <v>25999.999999999996</v>
      </c>
      <c r="G11272">
        <v>0</v>
      </c>
      <c r="H11272">
        <f>Table2[[#This Row],[Doanh số bán]]-Table2[[#This Row],[Chiết khấu]]</f>
        <v>25999.999999999996</v>
      </c>
      <c r="K11272" t="s">
        <v>24</v>
      </c>
      <c r="L11272">
        <v>0</v>
      </c>
      <c r="M11272" t="s">
        <v>319</v>
      </c>
      <c r="N11272" t="s">
        <v>26</v>
      </c>
      <c r="O11272">
        <v>0</v>
      </c>
      <c r="P11272" t="s">
        <v>47</v>
      </c>
      <c r="Q11272" t="s">
        <v>48</v>
      </c>
      <c r="R11272" t="s">
        <v>29</v>
      </c>
      <c r="S11272" t="s">
        <v>30</v>
      </c>
      <c r="T11272" t="s">
        <v>320</v>
      </c>
      <c r="U11272" t="s">
        <v>321</v>
      </c>
      <c r="V11272" t="s">
        <v>33</v>
      </c>
    </row>
    <row r="11273" spans="1:22">
      <c r="A11273" s="4">
        <v>46105</v>
      </c>
      <c r="B11273" t="s">
        <v>8111</v>
      </c>
      <c r="C11273" t="s">
        <v>23</v>
      </c>
      <c r="D11273">
        <v>2</v>
      </c>
      <c r="E11273">
        <v>21000</v>
      </c>
      <c r="F11273">
        <f>Table2[[#This Row],[Đơn Giá Chuẩn]]*Table2[[#This Row],[Tổng số lượng bán]]</f>
        <v>42000</v>
      </c>
      <c r="G11273">
        <v>0</v>
      </c>
      <c r="H11273">
        <f>Table2[[#This Row],[Doanh số bán]]-Table2[[#This Row],[Chiết khấu]]</f>
        <v>42000</v>
      </c>
      <c r="K11273" t="s">
        <v>24</v>
      </c>
      <c r="L11273">
        <v>0</v>
      </c>
      <c r="M11273" t="s">
        <v>319</v>
      </c>
      <c r="N11273" t="s">
        <v>26</v>
      </c>
      <c r="O11273">
        <v>0</v>
      </c>
      <c r="P11273" t="s">
        <v>27</v>
      </c>
      <c r="Q11273" t="s">
        <v>28</v>
      </c>
      <c r="R11273" t="s">
        <v>29</v>
      </c>
      <c r="S11273" t="s">
        <v>30</v>
      </c>
      <c r="T11273" t="s">
        <v>320</v>
      </c>
      <c r="U11273" t="s">
        <v>321</v>
      </c>
      <c r="V11273" t="s">
        <v>33</v>
      </c>
    </row>
    <row r="11274" spans="1:22">
      <c r="A11274" s="4">
        <v>46105</v>
      </c>
      <c r="B11274" t="s">
        <v>8111</v>
      </c>
      <c r="C11274" t="s">
        <v>23</v>
      </c>
      <c r="D11274">
        <v>2</v>
      </c>
      <c r="E11274">
        <v>25999.999999999996</v>
      </c>
      <c r="F11274">
        <f>Table2[[#This Row],[Đơn Giá Chuẩn]]*Table2[[#This Row],[Tổng số lượng bán]]</f>
        <v>51999.999999999993</v>
      </c>
      <c r="G11274">
        <v>0</v>
      </c>
      <c r="H11274">
        <f>Table2[[#This Row],[Doanh số bán]]-Table2[[#This Row],[Chiết khấu]]</f>
        <v>51999.999999999993</v>
      </c>
      <c r="K11274" t="s">
        <v>24</v>
      </c>
      <c r="L11274">
        <v>0</v>
      </c>
      <c r="M11274" t="s">
        <v>319</v>
      </c>
      <c r="N11274" t="s">
        <v>26</v>
      </c>
      <c r="O11274">
        <v>0</v>
      </c>
      <c r="P11274" t="s">
        <v>129</v>
      </c>
      <c r="Q11274" t="s">
        <v>130</v>
      </c>
      <c r="R11274" t="s">
        <v>29</v>
      </c>
      <c r="S11274" t="s">
        <v>30</v>
      </c>
      <c r="T11274" t="s">
        <v>320</v>
      </c>
      <c r="U11274" t="s">
        <v>321</v>
      </c>
      <c r="V11274" t="s">
        <v>33</v>
      </c>
    </row>
    <row r="11275" spans="1:22">
      <c r="A11275" s="4">
        <v>46105</v>
      </c>
      <c r="B11275" t="s">
        <v>8112</v>
      </c>
      <c r="C11275" t="s">
        <v>23</v>
      </c>
      <c r="D11275">
        <v>1</v>
      </c>
      <c r="E11275">
        <v>21000</v>
      </c>
      <c r="F11275">
        <f>Table2[[#This Row],[Đơn Giá Chuẩn]]*Table2[[#This Row],[Tổng số lượng bán]]</f>
        <v>21000</v>
      </c>
      <c r="G11275">
        <v>0</v>
      </c>
      <c r="H11275">
        <f>Table2[[#This Row],[Doanh số bán]]-Table2[[#This Row],[Chiết khấu]]</f>
        <v>21000</v>
      </c>
      <c r="K11275" t="s">
        <v>24</v>
      </c>
      <c r="L11275">
        <v>0</v>
      </c>
      <c r="M11275" t="s">
        <v>319</v>
      </c>
      <c r="N11275" t="s">
        <v>26</v>
      </c>
      <c r="O11275">
        <v>0</v>
      </c>
      <c r="P11275" t="s">
        <v>27</v>
      </c>
      <c r="Q11275" t="s">
        <v>28</v>
      </c>
      <c r="R11275" t="s">
        <v>29</v>
      </c>
      <c r="S11275" t="s">
        <v>30</v>
      </c>
      <c r="T11275" t="s">
        <v>320</v>
      </c>
      <c r="U11275" t="s">
        <v>321</v>
      </c>
      <c r="V11275" t="s">
        <v>33</v>
      </c>
    </row>
    <row r="11276" spans="1:22">
      <c r="A11276" s="4">
        <v>46105</v>
      </c>
      <c r="B11276" t="s">
        <v>8112</v>
      </c>
      <c r="C11276" t="s">
        <v>23</v>
      </c>
      <c r="D11276">
        <v>1</v>
      </c>
      <c r="E11276">
        <v>25999.999999999996</v>
      </c>
      <c r="F11276">
        <f>Table2[[#This Row],[Đơn Giá Chuẩn]]*Table2[[#This Row],[Tổng số lượng bán]]</f>
        <v>25999.999999999996</v>
      </c>
      <c r="G11276">
        <v>0</v>
      </c>
      <c r="H11276">
        <f>Table2[[#This Row],[Doanh số bán]]-Table2[[#This Row],[Chiết khấu]]</f>
        <v>25999.999999999996</v>
      </c>
      <c r="K11276" t="s">
        <v>24</v>
      </c>
      <c r="L11276">
        <v>0</v>
      </c>
      <c r="M11276" t="s">
        <v>319</v>
      </c>
      <c r="N11276" t="s">
        <v>26</v>
      </c>
      <c r="O11276">
        <v>0</v>
      </c>
      <c r="P11276" t="s">
        <v>47</v>
      </c>
      <c r="Q11276" t="s">
        <v>48</v>
      </c>
      <c r="R11276" t="s">
        <v>29</v>
      </c>
      <c r="S11276" t="s">
        <v>30</v>
      </c>
      <c r="T11276" t="s">
        <v>320</v>
      </c>
      <c r="U11276" t="s">
        <v>321</v>
      </c>
      <c r="V11276" t="s">
        <v>33</v>
      </c>
    </row>
    <row r="11277" spans="1:22">
      <c r="A11277" s="4">
        <v>46105</v>
      </c>
      <c r="B11277" t="s">
        <v>8113</v>
      </c>
      <c r="C11277" t="s">
        <v>155</v>
      </c>
      <c r="D11277">
        <v>10</v>
      </c>
      <c r="E11277">
        <v>151500</v>
      </c>
      <c r="F11277">
        <f>Table2[[#This Row],[Đơn Giá Chuẩn]]*Table2[[#This Row],[Tổng số lượng bán]]</f>
        <v>1515000</v>
      </c>
      <c r="G11277">
        <v>0</v>
      </c>
      <c r="H11277">
        <f>Table2[[#This Row],[Doanh số bán]]-Table2[[#This Row],[Chiết khấu]]</f>
        <v>1515000</v>
      </c>
      <c r="K11277" t="s">
        <v>24</v>
      </c>
      <c r="L11277">
        <v>0.8</v>
      </c>
      <c r="M11277" t="s">
        <v>319</v>
      </c>
      <c r="N11277" t="s">
        <v>26</v>
      </c>
      <c r="O11277">
        <v>8</v>
      </c>
      <c r="P11277" t="s">
        <v>3303</v>
      </c>
      <c r="Q11277" t="s">
        <v>3304</v>
      </c>
      <c r="R11277" t="s">
        <v>107</v>
      </c>
      <c r="S11277" t="s">
        <v>108</v>
      </c>
      <c r="T11277" t="s">
        <v>320</v>
      </c>
      <c r="U11277" t="s">
        <v>321</v>
      </c>
      <c r="V11277" t="s">
        <v>33</v>
      </c>
    </row>
    <row r="11278" spans="1:22">
      <c r="A11278" s="4">
        <v>46105</v>
      </c>
      <c r="B11278" t="s">
        <v>8114</v>
      </c>
      <c r="C11278" t="s">
        <v>155</v>
      </c>
      <c r="D11278">
        <v>18</v>
      </c>
      <c r="E11278">
        <v>68500</v>
      </c>
      <c r="F11278">
        <f>Table2[[#This Row],[Đơn Giá Chuẩn]]*Table2[[#This Row],[Tổng số lượng bán]]</f>
        <v>1233000</v>
      </c>
      <c r="G11278">
        <v>0</v>
      </c>
      <c r="H11278">
        <f>Table2[[#This Row],[Doanh số bán]]-Table2[[#This Row],[Chiết khấu]]</f>
        <v>1233000</v>
      </c>
      <c r="K11278" t="s">
        <v>24</v>
      </c>
      <c r="L11278">
        <v>0.35199999999999998</v>
      </c>
      <c r="M11278" t="s">
        <v>319</v>
      </c>
      <c r="N11278" t="s">
        <v>26</v>
      </c>
      <c r="O11278">
        <v>6.3359999999999994</v>
      </c>
      <c r="P11278" t="s">
        <v>3291</v>
      </c>
      <c r="Q11278" t="s">
        <v>3292</v>
      </c>
      <c r="R11278" t="s">
        <v>107</v>
      </c>
      <c r="S11278" t="s">
        <v>108</v>
      </c>
      <c r="T11278" t="s">
        <v>320</v>
      </c>
      <c r="U11278" t="s">
        <v>321</v>
      </c>
      <c r="V11278" t="s">
        <v>33</v>
      </c>
    </row>
    <row r="11279" spans="1:22">
      <c r="A11279" s="4">
        <v>46105</v>
      </c>
      <c r="B11279" t="s">
        <v>8114</v>
      </c>
      <c r="C11279" t="s">
        <v>155</v>
      </c>
      <c r="D11279">
        <v>1</v>
      </c>
      <c r="E11279">
        <v>152150</v>
      </c>
      <c r="F11279">
        <f>Table2[[#This Row],[Đơn Giá Chuẩn]]*Table2[[#This Row],[Tổng số lượng bán]]</f>
        <v>152150</v>
      </c>
      <c r="G11279">
        <v>0</v>
      </c>
      <c r="H11279">
        <f>Table2[[#This Row],[Doanh số bán]]-Table2[[#This Row],[Chiết khấu]]</f>
        <v>152150</v>
      </c>
      <c r="K11279" t="s">
        <v>24</v>
      </c>
      <c r="L11279">
        <v>0.2</v>
      </c>
      <c r="M11279" t="s">
        <v>319</v>
      </c>
      <c r="N11279" t="s">
        <v>26</v>
      </c>
      <c r="O11279">
        <v>0.2</v>
      </c>
      <c r="P11279" t="s">
        <v>156</v>
      </c>
      <c r="Q11279" t="s">
        <v>157</v>
      </c>
      <c r="R11279" t="s">
        <v>107</v>
      </c>
      <c r="S11279" t="s">
        <v>108</v>
      </c>
      <c r="T11279" t="s">
        <v>320</v>
      </c>
      <c r="U11279" t="s">
        <v>321</v>
      </c>
      <c r="V11279" t="s">
        <v>33</v>
      </c>
    </row>
    <row r="11280" spans="1:22">
      <c r="A11280" s="4">
        <v>46105</v>
      </c>
      <c r="B11280" t="s">
        <v>8115</v>
      </c>
      <c r="C11280" t="s">
        <v>23</v>
      </c>
      <c r="D11280">
        <v>1</v>
      </c>
      <c r="E11280">
        <v>25999.999999999996</v>
      </c>
      <c r="F11280">
        <f>Table2[[#This Row],[Đơn Giá Chuẩn]]*Table2[[#This Row],[Tổng số lượng bán]]</f>
        <v>25999.999999999996</v>
      </c>
      <c r="G11280">
        <v>0</v>
      </c>
      <c r="H11280">
        <f>Table2[[#This Row],[Doanh số bán]]-Table2[[#This Row],[Chiết khấu]]</f>
        <v>25999.999999999996</v>
      </c>
      <c r="K11280" t="s">
        <v>24</v>
      </c>
      <c r="L11280">
        <v>0</v>
      </c>
      <c r="M11280" t="s">
        <v>319</v>
      </c>
      <c r="N11280" t="s">
        <v>26</v>
      </c>
      <c r="O11280">
        <v>0</v>
      </c>
      <c r="P11280" t="s">
        <v>129</v>
      </c>
      <c r="Q11280" t="s">
        <v>130</v>
      </c>
      <c r="R11280" t="s">
        <v>29</v>
      </c>
      <c r="S11280" t="s">
        <v>30</v>
      </c>
      <c r="T11280" t="s">
        <v>320</v>
      </c>
      <c r="U11280" t="s">
        <v>321</v>
      </c>
      <c r="V11280" t="s">
        <v>33</v>
      </c>
    </row>
    <row r="11281" spans="1:22">
      <c r="A11281" s="4">
        <v>46154</v>
      </c>
      <c r="B11281" t="s">
        <v>12763</v>
      </c>
      <c r="C11281" t="s">
        <v>83</v>
      </c>
      <c r="D11281">
        <v>4</v>
      </c>
      <c r="E11281">
        <v>177000</v>
      </c>
      <c r="F11281">
        <f>Table2[[#This Row],[Đơn Giá Chuẩn]]*Table2[[#This Row],[Tổng số lượng bán]]</f>
        <v>708000</v>
      </c>
      <c r="H11281">
        <f>Table2[[#This Row],[Doanh số bán]]-Table2[[#This Row],[Chiết khấu]]</f>
        <v>708000</v>
      </c>
      <c r="K11281" t="s">
        <v>24</v>
      </c>
      <c r="L11281">
        <v>0.25</v>
      </c>
      <c r="M11281" t="s">
        <v>319</v>
      </c>
      <c r="N11281" t="s">
        <v>26</v>
      </c>
      <c r="O11281">
        <v>1</v>
      </c>
      <c r="P11281" t="s">
        <v>272</v>
      </c>
      <c r="Q11281" t="s">
        <v>273</v>
      </c>
      <c r="R11281" t="s">
        <v>41</v>
      </c>
      <c r="S11281" t="s">
        <v>42</v>
      </c>
      <c r="T11281" t="s">
        <v>320</v>
      </c>
      <c r="U11281" t="s">
        <v>321</v>
      </c>
      <c r="V11281" t="s">
        <v>33</v>
      </c>
    </row>
    <row r="11282" spans="1:22">
      <c r="A11282" s="4">
        <v>46105</v>
      </c>
      <c r="B11282" t="s">
        <v>8116</v>
      </c>
      <c r="C11282" t="s">
        <v>104</v>
      </c>
      <c r="D11282">
        <v>1</v>
      </c>
      <c r="E11282">
        <v>51000</v>
      </c>
      <c r="F11282">
        <f>Table2[[#This Row],[Đơn Giá Chuẩn]]*Table2[[#This Row],[Tổng số lượng bán]]</f>
        <v>51000</v>
      </c>
      <c r="G11282">
        <v>0</v>
      </c>
      <c r="H11282">
        <f>Table2[[#This Row],[Doanh số bán]]-Table2[[#This Row],[Chiết khấu]]</f>
        <v>51000</v>
      </c>
      <c r="K11282" t="s">
        <v>24</v>
      </c>
      <c r="L11282">
        <v>0.12</v>
      </c>
      <c r="M11282" t="s">
        <v>319</v>
      </c>
      <c r="N11282" t="s">
        <v>26</v>
      </c>
      <c r="O11282">
        <v>0.12</v>
      </c>
      <c r="P11282" t="s">
        <v>656</v>
      </c>
      <c r="Q11282" t="s">
        <v>657</v>
      </c>
      <c r="R11282" t="s">
        <v>107</v>
      </c>
      <c r="S11282" t="s">
        <v>108</v>
      </c>
      <c r="T11282" t="s">
        <v>320</v>
      </c>
      <c r="U11282" t="s">
        <v>321</v>
      </c>
      <c r="V11282" t="s">
        <v>33</v>
      </c>
    </row>
    <row r="11283" spans="1:22">
      <c r="A11283" s="4">
        <v>46105</v>
      </c>
      <c r="B11283" t="s">
        <v>8116</v>
      </c>
      <c r="C11283" t="s">
        <v>104</v>
      </c>
      <c r="D11283">
        <v>1</v>
      </c>
      <c r="E11283">
        <v>47000</v>
      </c>
      <c r="F11283">
        <f>Table2[[#This Row],[Đơn Giá Chuẩn]]*Table2[[#This Row],[Tổng số lượng bán]]</f>
        <v>47000</v>
      </c>
      <c r="G11283">
        <v>0</v>
      </c>
      <c r="H11283">
        <f>Table2[[#This Row],[Doanh số bán]]-Table2[[#This Row],[Chiết khấu]]</f>
        <v>47000</v>
      </c>
      <c r="K11283" t="s">
        <v>24</v>
      </c>
      <c r="L11283">
        <v>0.16</v>
      </c>
      <c r="M11283" t="s">
        <v>319</v>
      </c>
      <c r="N11283" t="s">
        <v>26</v>
      </c>
      <c r="O11283">
        <v>0.16</v>
      </c>
      <c r="P11283" t="s">
        <v>105</v>
      </c>
      <c r="Q11283" t="s">
        <v>106</v>
      </c>
      <c r="R11283" t="s">
        <v>107</v>
      </c>
      <c r="S11283" t="s">
        <v>108</v>
      </c>
      <c r="T11283" t="s">
        <v>320</v>
      </c>
      <c r="U11283" t="s">
        <v>321</v>
      </c>
      <c r="V11283" t="s">
        <v>33</v>
      </c>
    </row>
    <row r="11284" spans="1:22">
      <c r="A11284" s="4">
        <v>46105</v>
      </c>
      <c r="B11284" t="s">
        <v>8116</v>
      </c>
      <c r="C11284" t="s">
        <v>155</v>
      </c>
      <c r="D11284">
        <v>1</v>
      </c>
      <c r="E11284">
        <v>68500</v>
      </c>
      <c r="F11284">
        <f>Table2[[#This Row],[Đơn Giá Chuẩn]]*Table2[[#This Row],[Tổng số lượng bán]]</f>
        <v>68500</v>
      </c>
      <c r="G11284">
        <v>0</v>
      </c>
      <c r="H11284">
        <f>Table2[[#This Row],[Doanh số bán]]-Table2[[#This Row],[Chiết khấu]]</f>
        <v>68500</v>
      </c>
      <c r="K11284" t="s">
        <v>24</v>
      </c>
      <c r="L11284">
        <v>0.35199999999999998</v>
      </c>
      <c r="M11284" t="s">
        <v>319</v>
      </c>
      <c r="N11284" t="s">
        <v>26</v>
      </c>
      <c r="O11284">
        <v>0.35199999999999998</v>
      </c>
      <c r="P11284" t="s">
        <v>3291</v>
      </c>
      <c r="Q11284" t="s">
        <v>3292</v>
      </c>
      <c r="R11284" t="s">
        <v>107</v>
      </c>
      <c r="S11284" t="s">
        <v>108</v>
      </c>
      <c r="T11284" t="s">
        <v>320</v>
      </c>
      <c r="U11284" t="s">
        <v>321</v>
      </c>
      <c r="V11284" t="s">
        <v>33</v>
      </c>
    </row>
    <row r="11285" spans="1:22">
      <c r="A11285" s="4">
        <v>46105</v>
      </c>
      <c r="B11285" t="s">
        <v>8117</v>
      </c>
      <c r="C11285" t="s">
        <v>23</v>
      </c>
      <c r="D11285">
        <v>1</v>
      </c>
      <c r="E11285">
        <v>25999.999999999996</v>
      </c>
      <c r="F11285">
        <f>Table2[[#This Row],[Đơn Giá Chuẩn]]*Table2[[#This Row],[Tổng số lượng bán]]</f>
        <v>25999.999999999996</v>
      </c>
      <c r="G11285">
        <v>0</v>
      </c>
      <c r="H11285">
        <f>Table2[[#This Row],[Doanh số bán]]-Table2[[#This Row],[Chiết khấu]]</f>
        <v>25999.999999999996</v>
      </c>
      <c r="K11285" t="s">
        <v>24</v>
      </c>
      <c r="L11285">
        <v>0</v>
      </c>
      <c r="M11285" t="s">
        <v>319</v>
      </c>
      <c r="N11285" t="s">
        <v>26</v>
      </c>
      <c r="O11285">
        <v>0</v>
      </c>
      <c r="P11285" t="s">
        <v>47</v>
      </c>
      <c r="Q11285" t="s">
        <v>48</v>
      </c>
      <c r="R11285" t="s">
        <v>29</v>
      </c>
      <c r="S11285" t="s">
        <v>30</v>
      </c>
      <c r="T11285" t="s">
        <v>320</v>
      </c>
      <c r="U11285" t="s">
        <v>321</v>
      </c>
      <c r="V11285" t="s">
        <v>33</v>
      </c>
    </row>
    <row r="11286" spans="1:22">
      <c r="A11286" s="4">
        <v>46105</v>
      </c>
      <c r="B11286" t="s">
        <v>8117</v>
      </c>
      <c r="C11286" t="s">
        <v>23</v>
      </c>
      <c r="D11286">
        <v>1</v>
      </c>
      <c r="E11286">
        <v>21000</v>
      </c>
      <c r="F11286">
        <f>Table2[[#This Row],[Đơn Giá Chuẩn]]*Table2[[#This Row],[Tổng số lượng bán]]</f>
        <v>21000</v>
      </c>
      <c r="G11286">
        <v>0</v>
      </c>
      <c r="H11286">
        <f>Table2[[#This Row],[Doanh số bán]]-Table2[[#This Row],[Chiết khấu]]</f>
        <v>21000</v>
      </c>
      <c r="K11286" t="s">
        <v>24</v>
      </c>
      <c r="L11286">
        <v>0</v>
      </c>
      <c r="M11286" t="s">
        <v>319</v>
      </c>
      <c r="N11286" t="s">
        <v>26</v>
      </c>
      <c r="O11286">
        <v>0</v>
      </c>
      <c r="P11286" t="s">
        <v>27</v>
      </c>
      <c r="Q11286" t="s">
        <v>28</v>
      </c>
      <c r="R11286" t="s">
        <v>29</v>
      </c>
      <c r="S11286" t="s">
        <v>30</v>
      </c>
      <c r="T11286" t="s">
        <v>320</v>
      </c>
      <c r="U11286" t="s">
        <v>321</v>
      </c>
      <c r="V11286" t="s">
        <v>33</v>
      </c>
    </row>
    <row r="11287" spans="1:22">
      <c r="A11287" s="4">
        <v>46105</v>
      </c>
      <c r="B11287" t="s">
        <v>8117</v>
      </c>
      <c r="C11287" t="s">
        <v>23</v>
      </c>
      <c r="D11287">
        <v>1</v>
      </c>
      <c r="E11287">
        <v>42000</v>
      </c>
      <c r="F11287">
        <f>Table2[[#This Row],[Đơn Giá Chuẩn]]*Table2[[#This Row],[Tổng số lượng bán]]</f>
        <v>42000</v>
      </c>
      <c r="G11287">
        <v>0</v>
      </c>
      <c r="H11287">
        <f>Table2[[#This Row],[Doanh số bán]]-Table2[[#This Row],[Chiết khấu]]</f>
        <v>42000</v>
      </c>
      <c r="K11287" t="s">
        <v>24</v>
      </c>
      <c r="L11287">
        <v>0</v>
      </c>
      <c r="M11287" t="s">
        <v>319</v>
      </c>
      <c r="N11287" t="s">
        <v>26</v>
      </c>
      <c r="O11287">
        <v>0</v>
      </c>
      <c r="P11287" t="s">
        <v>977</v>
      </c>
      <c r="Q11287" t="s">
        <v>978</v>
      </c>
      <c r="R11287" t="s">
        <v>29</v>
      </c>
      <c r="S11287" t="s">
        <v>59</v>
      </c>
      <c r="T11287" t="s">
        <v>320</v>
      </c>
      <c r="U11287" t="s">
        <v>321</v>
      </c>
      <c r="V11287" t="s">
        <v>33</v>
      </c>
    </row>
    <row r="11288" spans="1:22">
      <c r="A11288" s="4">
        <v>46043</v>
      </c>
      <c r="B11288" t="s">
        <v>1151</v>
      </c>
      <c r="C11288" t="s">
        <v>83</v>
      </c>
      <c r="D11288">
        <v>1</v>
      </c>
      <c r="E11288">
        <v>177500</v>
      </c>
      <c r="F11288">
        <f>Table2[[#This Row],[Đơn Giá Chuẩn]]*Table2[[#This Row],[Tổng số lượng bán]]</f>
        <v>177500</v>
      </c>
      <c r="G11288">
        <v>0</v>
      </c>
      <c r="H11288">
        <f>Table2[[#This Row],[Doanh số bán]]-Table2[[#This Row],[Chiết khấu]]</f>
        <v>177500</v>
      </c>
      <c r="K11288" t="s">
        <v>50</v>
      </c>
      <c r="M11288" t="s">
        <v>37</v>
      </c>
      <c r="N11288" t="s">
        <v>50</v>
      </c>
      <c r="O11288">
        <v>0.25</v>
      </c>
      <c r="P11288" t="s">
        <v>344</v>
      </c>
      <c r="Q11288" t="s">
        <v>345</v>
      </c>
      <c r="R11288" t="s">
        <v>41</v>
      </c>
      <c r="S11288" t="s">
        <v>42</v>
      </c>
      <c r="T11288" t="s">
        <v>74</v>
      </c>
      <c r="U11288" t="s">
        <v>75</v>
      </c>
      <c r="V11288" t="s">
        <v>50</v>
      </c>
    </row>
    <row r="11289" spans="1:22">
      <c r="A11289" s="4">
        <v>46105</v>
      </c>
      <c r="B11289" t="s">
        <v>8119</v>
      </c>
      <c r="C11289" t="s">
        <v>104</v>
      </c>
      <c r="D11289">
        <v>120</v>
      </c>
      <c r="E11289">
        <v>51000</v>
      </c>
      <c r="F11289">
        <f>Table2[[#This Row],[Đơn Giá Chuẩn]]*Table2[[#This Row],[Tổng số lượng bán]]</f>
        <v>6120000</v>
      </c>
      <c r="G11289">
        <v>272222</v>
      </c>
      <c r="H11289">
        <f>Table2[[#This Row],[Doanh số bán]]-Table2[[#This Row],[Chiết khấu]]</f>
        <v>5847778</v>
      </c>
      <c r="K11289" t="s">
        <v>24</v>
      </c>
      <c r="L11289">
        <v>0.12</v>
      </c>
      <c r="M11289" t="s">
        <v>319</v>
      </c>
      <c r="N11289" t="s">
        <v>26</v>
      </c>
      <c r="O11289">
        <v>14.399999999999999</v>
      </c>
      <c r="P11289" t="s">
        <v>656</v>
      </c>
      <c r="Q11289" t="s">
        <v>657</v>
      </c>
      <c r="R11289" t="s">
        <v>107</v>
      </c>
      <c r="S11289" t="s">
        <v>108</v>
      </c>
      <c r="T11289" t="s">
        <v>320</v>
      </c>
      <c r="U11289" t="s">
        <v>321</v>
      </c>
      <c r="V11289" t="s">
        <v>33</v>
      </c>
    </row>
    <row r="11290" spans="1:22">
      <c r="A11290" s="4">
        <v>46105</v>
      </c>
      <c r="B11290" t="s">
        <v>8119</v>
      </c>
      <c r="C11290" t="s">
        <v>104</v>
      </c>
      <c r="D11290">
        <v>120</v>
      </c>
      <c r="E11290">
        <v>51000</v>
      </c>
      <c r="F11290">
        <f>Table2[[#This Row],[Đơn Giá Chuẩn]]*Table2[[#This Row],[Tổng số lượng bán]]</f>
        <v>6120000</v>
      </c>
      <c r="G11290">
        <v>272222</v>
      </c>
      <c r="H11290">
        <f>Table2[[#This Row],[Doanh số bán]]-Table2[[#This Row],[Chiết khấu]]</f>
        <v>5847778</v>
      </c>
      <c r="K11290" t="s">
        <v>24</v>
      </c>
      <c r="L11290">
        <v>0.12</v>
      </c>
      <c r="M11290" t="s">
        <v>319</v>
      </c>
      <c r="N11290" t="s">
        <v>26</v>
      </c>
      <c r="O11290">
        <v>14.399999999999999</v>
      </c>
      <c r="P11290" t="s">
        <v>588</v>
      </c>
      <c r="Q11290" t="s">
        <v>589</v>
      </c>
      <c r="R11290" t="s">
        <v>107</v>
      </c>
      <c r="S11290" t="s">
        <v>108</v>
      </c>
      <c r="T11290" t="s">
        <v>320</v>
      </c>
      <c r="U11290" t="s">
        <v>321</v>
      </c>
      <c r="V11290" t="s">
        <v>33</v>
      </c>
    </row>
    <row r="11291" spans="1:22">
      <c r="A11291" s="4">
        <v>46105</v>
      </c>
      <c r="B11291" t="s">
        <v>8120</v>
      </c>
      <c r="C11291" t="s">
        <v>23</v>
      </c>
      <c r="D11291">
        <v>1</v>
      </c>
      <c r="E11291">
        <v>21000</v>
      </c>
      <c r="F11291">
        <f>Table2[[#This Row],[Đơn Giá Chuẩn]]*Table2[[#This Row],[Tổng số lượng bán]]</f>
        <v>21000</v>
      </c>
      <c r="G11291">
        <v>0</v>
      </c>
      <c r="H11291">
        <f>Table2[[#This Row],[Doanh số bán]]-Table2[[#This Row],[Chiết khấu]]</f>
        <v>21000</v>
      </c>
      <c r="K11291" t="s">
        <v>24</v>
      </c>
      <c r="L11291">
        <v>0</v>
      </c>
      <c r="M11291" t="s">
        <v>319</v>
      </c>
      <c r="N11291" t="s">
        <v>26</v>
      </c>
      <c r="O11291">
        <v>0</v>
      </c>
      <c r="P11291" t="s">
        <v>27</v>
      </c>
      <c r="Q11291" t="s">
        <v>28</v>
      </c>
      <c r="R11291" t="s">
        <v>29</v>
      </c>
      <c r="S11291" t="s">
        <v>30</v>
      </c>
      <c r="T11291" t="s">
        <v>320</v>
      </c>
      <c r="U11291" t="s">
        <v>321</v>
      </c>
      <c r="V11291" t="s">
        <v>33</v>
      </c>
    </row>
    <row r="11292" spans="1:22">
      <c r="A11292" s="4">
        <v>46105</v>
      </c>
      <c r="B11292" t="s">
        <v>8120</v>
      </c>
      <c r="C11292" t="s">
        <v>23</v>
      </c>
      <c r="D11292">
        <v>1</v>
      </c>
      <c r="E11292">
        <v>21000</v>
      </c>
      <c r="F11292">
        <f>Table2[[#This Row],[Đơn Giá Chuẩn]]*Table2[[#This Row],[Tổng số lượng bán]]</f>
        <v>21000</v>
      </c>
      <c r="G11292">
        <v>0</v>
      </c>
      <c r="H11292">
        <f>Table2[[#This Row],[Doanh số bán]]-Table2[[#This Row],[Chiết khấu]]</f>
        <v>21000</v>
      </c>
      <c r="K11292" t="s">
        <v>24</v>
      </c>
      <c r="L11292">
        <v>0</v>
      </c>
      <c r="M11292" t="s">
        <v>319</v>
      </c>
      <c r="N11292" t="s">
        <v>26</v>
      </c>
      <c r="O11292">
        <v>0</v>
      </c>
      <c r="P11292" t="s">
        <v>975</v>
      </c>
      <c r="Q11292" t="s">
        <v>976</v>
      </c>
      <c r="R11292" t="s">
        <v>29</v>
      </c>
      <c r="S11292" t="s">
        <v>240</v>
      </c>
      <c r="T11292" t="s">
        <v>320</v>
      </c>
      <c r="U11292" t="s">
        <v>321</v>
      </c>
      <c r="V11292" t="s">
        <v>33</v>
      </c>
    </row>
    <row r="11293" spans="1:22">
      <c r="A11293" s="4">
        <v>46105</v>
      </c>
      <c r="B11293" t="s">
        <v>8120</v>
      </c>
      <c r="C11293" t="s">
        <v>23</v>
      </c>
      <c r="D11293">
        <v>1</v>
      </c>
      <c r="E11293">
        <v>37000</v>
      </c>
      <c r="F11293">
        <f>Table2[[#This Row],[Đơn Giá Chuẩn]]*Table2[[#This Row],[Tổng số lượng bán]]</f>
        <v>37000</v>
      </c>
      <c r="G11293">
        <v>0</v>
      </c>
      <c r="H11293">
        <f>Table2[[#This Row],[Doanh số bán]]-Table2[[#This Row],[Chiết khấu]]</f>
        <v>37000</v>
      </c>
      <c r="K11293" t="s">
        <v>24</v>
      </c>
      <c r="L11293">
        <v>0</v>
      </c>
      <c r="M11293" t="s">
        <v>319</v>
      </c>
      <c r="N11293" t="s">
        <v>26</v>
      </c>
      <c r="O11293">
        <v>0</v>
      </c>
      <c r="P11293" t="s">
        <v>66</v>
      </c>
      <c r="Q11293" t="s">
        <v>67</v>
      </c>
      <c r="R11293" t="s">
        <v>29</v>
      </c>
      <c r="S11293" t="s">
        <v>68</v>
      </c>
      <c r="T11293" t="s">
        <v>320</v>
      </c>
      <c r="U11293" t="s">
        <v>321</v>
      </c>
      <c r="V11293" t="s">
        <v>33</v>
      </c>
    </row>
    <row r="11294" spans="1:22">
      <c r="A11294" s="4">
        <v>46105</v>
      </c>
      <c r="B11294" t="s">
        <v>8121</v>
      </c>
      <c r="C11294" t="s">
        <v>23</v>
      </c>
      <c r="D11294">
        <v>7</v>
      </c>
      <c r="E11294">
        <v>25999.999999999996</v>
      </c>
      <c r="F11294">
        <f>Table2[[#This Row],[Đơn Giá Chuẩn]]*Table2[[#This Row],[Tổng số lượng bán]]</f>
        <v>181999.99999999997</v>
      </c>
      <c r="G11294">
        <v>0</v>
      </c>
      <c r="H11294">
        <f>Table2[[#This Row],[Doanh số bán]]-Table2[[#This Row],[Chiết khấu]]</f>
        <v>181999.99999999997</v>
      </c>
      <c r="K11294" t="s">
        <v>24</v>
      </c>
      <c r="L11294">
        <v>0</v>
      </c>
      <c r="M11294" t="s">
        <v>319</v>
      </c>
      <c r="N11294" t="s">
        <v>26</v>
      </c>
      <c r="O11294">
        <v>0</v>
      </c>
      <c r="P11294" t="s">
        <v>47</v>
      </c>
      <c r="Q11294" t="s">
        <v>48</v>
      </c>
      <c r="R11294" t="s">
        <v>29</v>
      </c>
      <c r="S11294" t="s">
        <v>30</v>
      </c>
      <c r="T11294" t="s">
        <v>320</v>
      </c>
      <c r="U11294" t="s">
        <v>321</v>
      </c>
      <c r="V11294" t="s">
        <v>33</v>
      </c>
    </row>
    <row r="11295" spans="1:22">
      <c r="A11295" s="4">
        <v>46105</v>
      </c>
      <c r="B11295" t="s">
        <v>8121</v>
      </c>
      <c r="C11295" t="s">
        <v>23</v>
      </c>
      <c r="D11295">
        <v>7</v>
      </c>
      <c r="E11295">
        <v>21000</v>
      </c>
      <c r="F11295">
        <f>Table2[[#This Row],[Đơn Giá Chuẩn]]*Table2[[#This Row],[Tổng số lượng bán]]</f>
        <v>147000</v>
      </c>
      <c r="G11295">
        <v>0</v>
      </c>
      <c r="H11295">
        <f>Table2[[#This Row],[Doanh số bán]]-Table2[[#This Row],[Chiết khấu]]</f>
        <v>147000</v>
      </c>
      <c r="K11295" t="s">
        <v>24</v>
      </c>
      <c r="L11295">
        <v>0</v>
      </c>
      <c r="M11295" t="s">
        <v>319</v>
      </c>
      <c r="N11295" t="s">
        <v>26</v>
      </c>
      <c r="O11295">
        <v>0</v>
      </c>
      <c r="P11295" t="s">
        <v>27</v>
      </c>
      <c r="Q11295" t="s">
        <v>28</v>
      </c>
      <c r="R11295" t="s">
        <v>29</v>
      </c>
      <c r="S11295" t="s">
        <v>30</v>
      </c>
      <c r="T11295" t="s">
        <v>320</v>
      </c>
      <c r="U11295" t="s">
        <v>321</v>
      </c>
      <c r="V11295" t="s">
        <v>33</v>
      </c>
    </row>
    <row r="11296" spans="1:22">
      <c r="A11296" s="4">
        <v>46105</v>
      </c>
      <c r="B11296" t="s">
        <v>8121</v>
      </c>
      <c r="C11296" t="s">
        <v>23</v>
      </c>
      <c r="D11296">
        <v>1</v>
      </c>
      <c r="E11296">
        <v>32000</v>
      </c>
      <c r="F11296">
        <f>Table2[[#This Row],[Đơn Giá Chuẩn]]*Table2[[#This Row],[Tổng số lượng bán]]</f>
        <v>32000</v>
      </c>
      <c r="G11296">
        <v>0</v>
      </c>
      <c r="H11296">
        <f>Table2[[#This Row],[Doanh số bán]]-Table2[[#This Row],[Chiết khấu]]</f>
        <v>32000</v>
      </c>
      <c r="K11296" t="s">
        <v>24</v>
      </c>
      <c r="L11296">
        <v>0</v>
      </c>
      <c r="M11296" t="s">
        <v>319</v>
      </c>
      <c r="N11296" t="s">
        <v>26</v>
      </c>
      <c r="O11296">
        <v>0</v>
      </c>
      <c r="P11296" t="s">
        <v>873</v>
      </c>
      <c r="Q11296" t="s">
        <v>874</v>
      </c>
      <c r="R11296" t="s">
        <v>29</v>
      </c>
      <c r="S11296" t="s">
        <v>30</v>
      </c>
      <c r="T11296" t="s">
        <v>320</v>
      </c>
      <c r="U11296" t="s">
        <v>321</v>
      </c>
      <c r="V11296" t="s">
        <v>33</v>
      </c>
    </row>
    <row r="11297" spans="1:22">
      <c r="A11297" s="4">
        <v>46043</v>
      </c>
      <c r="B11297" t="s">
        <v>1170</v>
      </c>
      <c r="C11297" t="s">
        <v>83</v>
      </c>
      <c r="D11297">
        <v>1</v>
      </c>
      <c r="E11297">
        <v>177500</v>
      </c>
      <c r="F11297">
        <f>Table2[[#This Row],[Đơn Giá Chuẩn]]*Table2[[#This Row],[Tổng số lượng bán]]</f>
        <v>177500</v>
      </c>
      <c r="G11297">
        <v>0</v>
      </c>
      <c r="H11297">
        <f>Table2[[#This Row],[Doanh số bán]]-Table2[[#This Row],[Chiết khấu]]</f>
        <v>177500</v>
      </c>
      <c r="K11297" t="s">
        <v>50</v>
      </c>
      <c r="M11297" t="s">
        <v>37</v>
      </c>
      <c r="N11297" t="s">
        <v>50</v>
      </c>
      <c r="O11297">
        <v>0.25</v>
      </c>
      <c r="P11297" t="s">
        <v>344</v>
      </c>
      <c r="Q11297" t="s">
        <v>345</v>
      </c>
      <c r="R11297" t="s">
        <v>41</v>
      </c>
      <c r="S11297" t="s">
        <v>42</v>
      </c>
      <c r="T11297" t="s">
        <v>74</v>
      </c>
      <c r="U11297" t="s">
        <v>75</v>
      </c>
      <c r="V11297" t="s">
        <v>50</v>
      </c>
    </row>
    <row r="11298" spans="1:22">
      <c r="A11298" s="4">
        <v>46105</v>
      </c>
      <c r="B11298" t="s">
        <v>8123</v>
      </c>
      <c r="C11298" t="s">
        <v>23</v>
      </c>
      <c r="D11298">
        <v>1</v>
      </c>
      <c r="E11298">
        <v>32000</v>
      </c>
      <c r="F11298">
        <f>Table2[[#This Row],[Đơn Giá Chuẩn]]*Table2[[#This Row],[Tổng số lượng bán]]</f>
        <v>32000</v>
      </c>
      <c r="G11298">
        <v>0</v>
      </c>
      <c r="H11298">
        <f>Table2[[#This Row],[Doanh số bán]]-Table2[[#This Row],[Chiết khấu]]</f>
        <v>32000</v>
      </c>
      <c r="K11298" t="s">
        <v>24</v>
      </c>
      <c r="L11298">
        <v>0</v>
      </c>
      <c r="M11298" t="s">
        <v>319</v>
      </c>
      <c r="N11298" t="s">
        <v>26</v>
      </c>
      <c r="O11298">
        <v>0</v>
      </c>
      <c r="P11298" t="s">
        <v>489</v>
      </c>
      <c r="Q11298" t="s">
        <v>490</v>
      </c>
      <c r="R11298" t="s">
        <v>29</v>
      </c>
      <c r="S11298" t="s">
        <v>59</v>
      </c>
      <c r="T11298" t="s">
        <v>320</v>
      </c>
      <c r="U11298" t="s">
        <v>321</v>
      </c>
      <c r="V11298" t="s">
        <v>33</v>
      </c>
    </row>
    <row r="11299" spans="1:22">
      <c r="A11299" s="4">
        <v>46105</v>
      </c>
      <c r="B11299" t="s">
        <v>8124</v>
      </c>
      <c r="C11299" t="s">
        <v>23</v>
      </c>
      <c r="D11299">
        <v>1</v>
      </c>
      <c r="E11299">
        <v>21000</v>
      </c>
      <c r="F11299">
        <f>Table2[[#This Row],[Đơn Giá Chuẩn]]*Table2[[#This Row],[Tổng số lượng bán]]</f>
        <v>21000</v>
      </c>
      <c r="G11299">
        <v>0</v>
      </c>
      <c r="H11299">
        <f>Table2[[#This Row],[Doanh số bán]]-Table2[[#This Row],[Chiết khấu]]</f>
        <v>21000</v>
      </c>
      <c r="K11299" t="s">
        <v>24</v>
      </c>
      <c r="L11299">
        <v>0</v>
      </c>
      <c r="M11299" t="s">
        <v>319</v>
      </c>
      <c r="N11299" t="s">
        <v>26</v>
      </c>
      <c r="O11299">
        <v>0</v>
      </c>
      <c r="P11299" t="s">
        <v>27</v>
      </c>
      <c r="Q11299" t="s">
        <v>28</v>
      </c>
      <c r="R11299" t="s">
        <v>29</v>
      </c>
      <c r="S11299" t="s">
        <v>30</v>
      </c>
      <c r="T11299" t="s">
        <v>320</v>
      </c>
      <c r="U11299" t="s">
        <v>321</v>
      </c>
      <c r="V11299" t="s">
        <v>33</v>
      </c>
    </row>
    <row r="11300" spans="1:22">
      <c r="A11300" s="4">
        <v>46105</v>
      </c>
      <c r="B11300" t="s">
        <v>8125</v>
      </c>
      <c r="C11300" t="s">
        <v>23</v>
      </c>
      <c r="D11300">
        <v>1</v>
      </c>
      <c r="E11300">
        <v>42000</v>
      </c>
      <c r="F11300">
        <f>Table2[[#This Row],[Đơn Giá Chuẩn]]*Table2[[#This Row],[Tổng số lượng bán]]</f>
        <v>42000</v>
      </c>
      <c r="G11300">
        <v>0</v>
      </c>
      <c r="H11300">
        <f>Table2[[#This Row],[Doanh số bán]]-Table2[[#This Row],[Chiết khấu]]</f>
        <v>42000</v>
      </c>
      <c r="K11300" t="s">
        <v>24</v>
      </c>
      <c r="L11300">
        <v>0</v>
      </c>
      <c r="M11300" t="s">
        <v>319</v>
      </c>
      <c r="N11300" t="s">
        <v>26</v>
      </c>
      <c r="O11300">
        <v>0</v>
      </c>
      <c r="P11300" t="s">
        <v>1262</v>
      </c>
      <c r="Q11300" t="s">
        <v>1263</v>
      </c>
      <c r="R11300" t="s">
        <v>29</v>
      </c>
      <c r="S11300" t="s">
        <v>222</v>
      </c>
      <c r="T11300" t="s">
        <v>320</v>
      </c>
      <c r="U11300" t="s">
        <v>321</v>
      </c>
      <c r="V11300" t="s">
        <v>33</v>
      </c>
    </row>
    <row r="11301" spans="1:22">
      <c r="A11301" s="4">
        <v>46105</v>
      </c>
      <c r="B11301" t="s">
        <v>8125</v>
      </c>
      <c r="C11301" t="s">
        <v>23</v>
      </c>
      <c r="D11301">
        <v>1</v>
      </c>
      <c r="E11301">
        <v>42000</v>
      </c>
      <c r="F11301">
        <f>Table2[[#This Row],[Đơn Giá Chuẩn]]*Table2[[#This Row],[Tổng số lượng bán]]</f>
        <v>42000</v>
      </c>
      <c r="G11301">
        <v>0</v>
      </c>
      <c r="H11301">
        <f>Table2[[#This Row],[Doanh số bán]]-Table2[[#This Row],[Chiết khấu]]</f>
        <v>42000</v>
      </c>
      <c r="K11301" t="s">
        <v>24</v>
      </c>
      <c r="L11301">
        <v>0</v>
      </c>
      <c r="M11301" t="s">
        <v>319</v>
      </c>
      <c r="N11301" t="s">
        <v>26</v>
      </c>
      <c r="O11301">
        <v>0</v>
      </c>
      <c r="P11301" t="s">
        <v>1020</v>
      </c>
      <c r="Q11301" t="s">
        <v>1021</v>
      </c>
      <c r="R11301" t="s">
        <v>29</v>
      </c>
      <c r="S11301" t="s">
        <v>59</v>
      </c>
      <c r="T11301" t="s">
        <v>320</v>
      </c>
      <c r="U11301" t="s">
        <v>321</v>
      </c>
      <c r="V11301" t="s">
        <v>33</v>
      </c>
    </row>
    <row r="11302" spans="1:22">
      <c r="A11302" s="4">
        <v>46105</v>
      </c>
      <c r="B11302" t="s">
        <v>8125</v>
      </c>
      <c r="C11302" t="s">
        <v>23</v>
      </c>
      <c r="D11302">
        <v>1</v>
      </c>
      <c r="E11302">
        <v>37000</v>
      </c>
      <c r="F11302">
        <f>Table2[[#This Row],[Đơn Giá Chuẩn]]*Table2[[#This Row],[Tổng số lượng bán]]</f>
        <v>37000</v>
      </c>
      <c r="G11302">
        <v>0</v>
      </c>
      <c r="H11302">
        <f>Table2[[#This Row],[Doanh số bán]]-Table2[[#This Row],[Chiết khấu]]</f>
        <v>37000</v>
      </c>
      <c r="K11302" t="s">
        <v>24</v>
      </c>
      <c r="L11302">
        <v>0</v>
      </c>
      <c r="M11302" t="s">
        <v>319</v>
      </c>
      <c r="N11302" t="s">
        <v>26</v>
      </c>
      <c r="O11302">
        <v>0</v>
      </c>
      <c r="P11302" t="s">
        <v>89</v>
      </c>
      <c r="Q11302" t="s">
        <v>90</v>
      </c>
      <c r="R11302" t="s">
        <v>29</v>
      </c>
      <c r="S11302" t="s">
        <v>91</v>
      </c>
      <c r="T11302" t="s">
        <v>320</v>
      </c>
      <c r="U11302" t="s">
        <v>321</v>
      </c>
      <c r="V11302" t="s">
        <v>33</v>
      </c>
    </row>
    <row r="11303" spans="1:22">
      <c r="A11303" s="4">
        <v>46105</v>
      </c>
      <c r="B11303" t="s">
        <v>8126</v>
      </c>
      <c r="C11303" t="s">
        <v>23</v>
      </c>
      <c r="D11303">
        <v>2</v>
      </c>
      <c r="E11303">
        <v>42000</v>
      </c>
      <c r="F11303">
        <f>Table2[[#This Row],[Đơn Giá Chuẩn]]*Table2[[#This Row],[Tổng số lượng bán]]</f>
        <v>84000</v>
      </c>
      <c r="G11303">
        <v>0</v>
      </c>
      <c r="H11303">
        <f>Table2[[#This Row],[Doanh số bán]]-Table2[[#This Row],[Chiết khấu]]</f>
        <v>84000</v>
      </c>
      <c r="K11303" t="s">
        <v>24</v>
      </c>
      <c r="L11303">
        <v>0</v>
      </c>
      <c r="M11303" t="s">
        <v>918</v>
      </c>
      <c r="N11303" t="s">
        <v>919</v>
      </c>
      <c r="O11303">
        <v>0</v>
      </c>
      <c r="P11303" t="s">
        <v>1960</v>
      </c>
      <c r="Q11303" t="s">
        <v>1961</v>
      </c>
      <c r="R11303" t="s">
        <v>29</v>
      </c>
      <c r="S11303" t="s">
        <v>30</v>
      </c>
      <c r="T11303" t="s">
        <v>922</v>
      </c>
      <c r="U11303" t="s">
        <v>923</v>
      </c>
      <c r="V11303" t="s">
        <v>33</v>
      </c>
    </row>
    <row r="11304" spans="1:22">
      <c r="A11304" s="4">
        <v>46105</v>
      </c>
      <c r="B11304" t="s">
        <v>8127</v>
      </c>
      <c r="C11304" t="s">
        <v>2500</v>
      </c>
      <c r="D11304">
        <v>1</v>
      </c>
      <c r="E11304">
        <v>302000</v>
      </c>
      <c r="F11304">
        <f>Table2[[#This Row],[Đơn Giá Chuẩn]]*Table2[[#This Row],[Tổng số lượng bán]]</f>
        <v>302000</v>
      </c>
      <c r="G11304">
        <v>0</v>
      </c>
      <c r="H11304">
        <f>Table2[[#This Row],[Doanh số bán]]-Table2[[#This Row],[Chiết khấu]]</f>
        <v>302000</v>
      </c>
      <c r="K11304" t="s">
        <v>24</v>
      </c>
      <c r="L11304">
        <v>1</v>
      </c>
      <c r="M11304" t="s">
        <v>918</v>
      </c>
      <c r="N11304" t="s">
        <v>919</v>
      </c>
      <c r="O11304">
        <v>1</v>
      </c>
      <c r="P11304" t="s">
        <v>84</v>
      </c>
      <c r="Q11304" t="s">
        <v>85</v>
      </c>
      <c r="R11304" t="s">
        <v>41</v>
      </c>
      <c r="S11304" t="s">
        <v>42</v>
      </c>
      <c r="T11304" t="s">
        <v>922</v>
      </c>
      <c r="U11304" t="s">
        <v>923</v>
      </c>
      <c r="V11304" t="s">
        <v>33</v>
      </c>
    </row>
    <row r="11305" spans="1:22">
      <c r="A11305" s="4">
        <v>46105</v>
      </c>
      <c r="B11305" t="s">
        <v>8128</v>
      </c>
      <c r="C11305" t="s">
        <v>23</v>
      </c>
      <c r="D11305">
        <v>2</v>
      </c>
      <c r="E11305">
        <v>52000</v>
      </c>
      <c r="F11305">
        <f>Table2[[#This Row],[Đơn Giá Chuẩn]]*Table2[[#This Row],[Tổng số lượng bán]]</f>
        <v>104000</v>
      </c>
      <c r="G11305">
        <v>0</v>
      </c>
      <c r="H11305">
        <f>Table2[[#This Row],[Doanh số bán]]-Table2[[#This Row],[Chiết khấu]]</f>
        <v>104000</v>
      </c>
      <c r="K11305" t="s">
        <v>24</v>
      </c>
      <c r="L11305">
        <v>0</v>
      </c>
      <c r="M11305" t="s">
        <v>918</v>
      </c>
      <c r="N11305" t="s">
        <v>919</v>
      </c>
      <c r="O11305">
        <v>0</v>
      </c>
      <c r="P11305" t="s">
        <v>1730</v>
      </c>
      <c r="Q11305" t="s">
        <v>1731</v>
      </c>
      <c r="R11305" t="s">
        <v>29</v>
      </c>
      <c r="S11305" t="s">
        <v>30</v>
      </c>
      <c r="T11305" t="s">
        <v>922</v>
      </c>
      <c r="U11305" t="s">
        <v>923</v>
      </c>
      <c r="V11305" t="s">
        <v>33</v>
      </c>
    </row>
    <row r="11306" spans="1:22">
      <c r="A11306" s="4">
        <v>46105</v>
      </c>
      <c r="B11306" t="s">
        <v>8128</v>
      </c>
      <c r="C11306" t="s">
        <v>23</v>
      </c>
      <c r="D11306">
        <v>1</v>
      </c>
      <c r="E11306">
        <v>42000</v>
      </c>
      <c r="F11306">
        <f>Table2[[#This Row],[Đơn Giá Chuẩn]]*Table2[[#This Row],[Tổng số lượng bán]]</f>
        <v>42000</v>
      </c>
      <c r="G11306">
        <v>0</v>
      </c>
      <c r="H11306">
        <f>Table2[[#This Row],[Doanh số bán]]-Table2[[#This Row],[Chiết khấu]]</f>
        <v>42000</v>
      </c>
      <c r="K11306" t="s">
        <v>24</v>
      </c>
      <c r="L11306">
        <v>0</v>
      </c>
      <c r="M11306" t="s">
        <v>918</v>
      </c>
      <c r="N11306" t="s">
        <v>919</v>
      </c>
      <c r="O11306">
        <v>0</v>
      </c>
      <c r="P11306" t="s">
        <v>1875</v>
      </c>
      <c r="Q11306" t="s">
        <v>1876</v>
      </c>
      <c r="R11306" t="s">
        <v>29</v>
      </c>
      <c r="S11306" t="s">
        <v>56</v>
      </c>
      <c r="T11306" t="s">
        <v>922</v>
      </c>
      <c r="U11306" t="s">
        <v>923</v>
      </c>
      <c r="V11306" t="s">
        <v>33</v>
      </c>
    </row>
    <row r="11307" spans="1:22">
      <c r="A11307" s="4">
        <v>46105</v>
      </c>
      <c r="B11307" t="s">
        <v>8129</v>
      </c>
      <c r="C11307" t="s">
        <v>23</v>
      </c>
      <c r="D11307">
        <v>1</v>
      </c>
      <c r="E11307">
        <v>52000</v>
      </c>
      <c r="F11307">
        <f>Table2[[#This Row],[Đơn Giá Chuẩn]]*Table2[[#This Row],[Tổng số lượng bán]]</f>
        <v>52000</v>
      </c>
      <c r="G11307">
        <v>16204</v>
      </c>
      <c r="H11307">
        <f>Table2[[#This Row],[Doanh số bán]]-Table2[[#This Row],[Chiết khấu]]</f>
        <v>35796</v>
      </c>
      <c r="K11307" t="s">
        <v>24</v>
      </c>
      <c r="L11307">
        <v>0</v>
      </c>
      <c r="M11307" t="s">
        <v>918</v>
      </c>
      <c r="N11307" t="s">
        <v>919</v>
      </c>
      <c r="O11307">
        <v>0</v>
      </c>
      <c r="P11307" t="s">
        <v>1730</v>
      </c>
      <c r="Q11307" t="s">
        <v>1731</v>
      </c>
      <c r="R11307" t="s">
        <v>29</v>
      </c>
      <c r="S11307" t="s">
        <v>30</v>
      </c>
      <c r="T11307" t="s">
        <v>922</v>
      </c>
      <c r="U11307" t="s">
        <v>923</v>
      </c>
      <c r="V11307" t="s">
        <v>33</v>
      </c>
    </row>
    <row r="11308" spans="1:22">
      <c r="A11308" s="4">
        <v>46105</v>
      </c>
      <c r="B11308" t="s">
        <v>8130</v>
      </c>
      <c r="C11308" t="s">
        <v>23</v>
      </c>
      <c r="D11308">
        <v>1</v>
      </c>
      <c r="E11308">
        <v>42000</v>
      </c>
      <c r="F11308">
        <f>Table2[[#This Row],[Đơn Giá Chuẩn]]*Table2[[#This Row],[Tổng số lượng bán]]</f>
        <v>42000</v>
      </c>
      <c r="G11308">
        <v>12963</v>
      </c>
      <c r="H11308">
        <f>Table2[[#This Row],[Doanh số bán]]-Table2[[#This Row],[Chiết khấu]]</f>
        <v>29037</v>
      </c>
      <c r="K11308" t="s">
        <v>24</v>
      </c>
      <c r="L11308">
        <v>0</v>
      </c>
      <c r="M11308" t="s">
        <v>918</v>
      </c>
      <c r="N11308" t="s">
        <v>919</v>
      </c>
      <c r="O11308">
        <v>0</v>
      </c>
      <c r="P11308" t="s">
        <v>1960</v>
      </c>
      <c r="Q11308" t="s">
        <v>1961</v>
      </c>
      <c r="R11308" t="s">
        <v>29</v>
      </c>
      <c r="S11308" t="s">
        <v>30</v>
      </c>
      <c r="T11308" t="s">
        <v>922</v>
      </c>
      <c r="U11308" t="s">
        <v>923</v>
      </c>
      <c r="V11308" t="s">
        <v>33</v>
      </c>
    </row>
    <row r="11309" spans="1:22">
      <c r="A11309" s="4">
        <v>46105</v>
      </c>
      <c r="B11309" t="s">
        <v>8131</v>
      </c>
      <c r="C11309" t="s">
        <v>23</v>
      </c>
      <c r="D11309">
        <v>1</v>
      </c>
      <c r="E11309">
        <v>42000</v>
      </c>
      <c r="F11309">
        <f>Table2[[#This Row],[Đơn Giá Chuẩn]]*Table2[[#This Row],[Tổng số lượng bán]]</f>
        <v>42000</v>
      </c>
      <c r="G11309">
        <v>12963</v>
      </c>
      <c r="H11309">
        <f>Table2[[#This Row],[Doanh số bán]]-Table2[[#This Row],[Chiết khấu]]</f>
        <v>29037</v>
      </c>
      <c r="K11309" t="s">
        <v>24</v>
      </c>
      <c r="L11309">
        <v>0</v>
      </c>
      <c r="M11309" t="s">
        <v>918</v>
      </c>
      <c r="N11309" t="s">
        <v>919</v>
      </c>
      <c r="O11309">
        <v>0</v>
      </c>
      <c r="P11309" t="s">
        <v>1960</v>
      </c>
      <c r="Q11309" t="s">
        <v>1961</v>
      </c>
      <c r="R11309" t="s">
        <v>29</v>
      </c>
      <c r="S11309" t="s">
        <v>30</v>
      </c>
      <c r="T11309" t="s">
        <v>922</v>
      </c>
      <c r="U11309" t="s">
        <v>923</v>
      </c>
      <c r="V11309" t="s">
        <v>33</v>
      </c>
    </row>
    <row r="11310" spans="1:22">
      <c r="A11310" s="4">
        <v>46105</v>
      </c>
      <c r="B11310" t="s">
        <v>8132</v>
      </c>
      <c r="C11310" t="s">
        <v>23</v>
      </c>
      <c r="D11310">
        <v>1</v>
      </c>
      <c r="E11310">
        <v>42000</v>
      </c>
      <c r="F11310">
        <f>Table2[[#This Row],[Đơn Giá Chuẩn]]*Table2[[#This Row],[Tổng số lượng bán]]</f>
        <v>42000</v>
      </c>
      <c r="G11310">
        <v>12963</v>
      </c>
      <c r="H11310">
        <f>Table2[[#This Row],[Doanh số bán]]-Table2[[#This Row],[Chiết khấu]]</f>
        <v>29037</v>
      </c>
      <c r="K11310" t="s">
        <v>24</v>
      </c>
      <c r="L11310">
        <v>0</v>
      </c>
      <c r="M11310" t="s">
        <v>918</v>
      </c>
      <c r="N11310" t="s">
        <v>919</v>
      </c>
      <c r="O11310">
        <v>0</v>
      </c>
      <c r="P11310" t="s">
        <v>1771</v>
      </c>
      <c r="Q11310" t="s">
        <v>1772</v>
      </c>
      <c r="R11310" t="s">
        <v>29</v>
      </c>
      <c r="S11310" t="s">
        <v>30</v>
      </c>
      <c r="T11310" t="s">
        <v>922</v>
      </c>
      <c r="U11310" t="s">
        <v>923</v>
      </c>
      <c r="V11310" t="s">
        <v>33</v>
      </c>
    </row>
    <row r="11311" spans="1:22">
      <c r="A11311" s="4">
        <v>46105</v>
      </c>
      <c r="B11311" t="s">
        <v>8133</v>
      </c>
      <c r="C11311" t="s">
        <v>23</v>
      </c>
      <c r="D11311">
        <v>1</v>
      </c>
      <c r="E11311">
        <v>52000</v>
      </c>
      <c r="F11311">
        <f>Table2[[#This Row],[Đơn Giá Chuẩn]]*Table2[[#This Row],[Tổng số lượng bán]]</f>
        <v>52000</v>
      </c>
      <c r="G11311">
        <v>0</v>
      </c>
      <c r="H11311">
        <f>Table2[[#This Row],[Doanh số bán]]-Table2[[#This Row],[Chiết khấu]]</f>
        <v>52000</v>
      </c>
      <c r="K11311" t="s">
        <v>24</v>
      </c>
      <c r="L11311">
        <v>0</v>
      </c>
      <c r="M11311" t="s">
        <v>918</v>
      </c>
      <c r="N11311" t="s">
        <v>919</v>
      </c>
      <c r="O11311">
        <v>0</v>
      </c>
      <c r="P11311" t="s">
        <v>1788</v>
      </c>
      <c r="Q11311" t="s">
        <v>1789</v>
      </c>
      <c r="R11311" t="s">
        <v>29</v>
      </c>
      <c r="S11311" t="s">
        <v>59</v>
      </c>
      <c r="T11311" t="s">
        <v>922</v>
      </c>
      <c r="U11311" t="s">
        <v>923</v>
      </c>
      <c r="V11311" t="s">
        <v>33</v>
      </c>
    </row>
    <row r="11312" spans="1:22">
      <c r="A11312" s="4">
        <v>46105</v>
      </c>
      <c r="B11312" t="s">
        <v>8134</v>
      </c>
      <c r="C11312" t="s">
        <v>1840</v>
      </c>
      <c r="D11312">
        <v>2</v>
      </c>
      <c r="E11312">
        <v>31454.545454545456</v>
      </c>
      <c r="F11312">
        <f>Table2[[#This Row],[Đơn Giá Chuẩn]]*Table2[[#This Row],[Tổng số lượng bán]]</f>
        <v>62909.090909090912</v>
      </c>
      <c r="G11312">
        <v>0</v>
      </c>
      <c r="H11312">
        <f>Table2[[#This Row],[Doanh số bán]]-Table2[[#This Row],[Chiết khấu]]</f>
        <v>62909.090909090912</v>
      </c>
      <c r="K11312" t="s">
        <v>24</v>
      </c>
      <c r="L11312">
        <v>0</v>
      </c>
      <c r="M11312" t="s">
        <v>918</v>
      </c>
      <c r="N11312" t="s">
        <v>919</v>
      </c>
      <c r="O11312">
        <v>0</v>
      </c>
      <c r="P11312" t="s">
        <v>1841</v>
      </c>
      <c r="Q11312" t="s">
        <v>1842</v>
      </c>
      <c r="R11312" t="s">
        <v>29</v>
      </c>
      <c r="S11312" t="s">
        <v>1738</v>
      </c>
      <c r="T11312" t="s">
        <v>922</v>
      </c>
      <c r="U11312" t="s">
        <v>923</v>
      </c>
      <c r="V11312" t="s">
        <v>33</v>
      </c>
    </row>
    <row r="11313" spans="1:22">
      <c r="A11313" s="4">
        <v>46105</v>
      </c>
      <c r="B11313" t="s">
        <v>8135</v>
      </c>
      <c r="C11313" t="s">
        <v>23</v>
      </c>
      <c r="D11313">
        <v>1</v>
      </c>
      <c r="E11313">
        <v>51000</v>
      </c>
      <c r="F11313">
        <f>Table2[[#This Row],[Đơn Giá Chuẩn]]*Table2[[#This Row],[Tổng số lượng bán]]</f>
        <v>51000</v>
      </c>
      <c r="G11313">
        <v>0</v>
      </c>
      <c r="H11313">
        <f>Table2[[#This Row],[Doanh số bán]]-Table2[[#This Row],[Chiết khấu]]</f>
        <v>51000</v>
      </c>
      <c r="K11313" t="s">
        <v>24</v>
      </c>
      <c r="L11313">
        <v>0</v>
      </c>
      <c r="M11313" t="s">
        <v>918</v>
      </c>
      <c r="N11313" t="s">
        <v>919</v>
      </c>
      <c r="O11313">
        <v>0</v>
      </c>
      <c r="P11313" t="s">
        <v>1733</v>
      </c>
      <c r="Q11313" t="s">
        <v>1734</v>
      </c>
      <c r="R11313" t="s">
        <v>29</v>
      </c>
      <c r="S11313" t="s">
        <v>30</v>
      </c>
      <c r="T11313" t="s">
        <v>922</v>
      </c>
      <c r="U11313" t="s">
        <v>923</v>
      </c>
      <c r="V11313" t="s">
        <v>33</v>
      </c>
    </row>
    <row r="11314" spans="1:22">
      <c r="A11314" s="4">
        <v>46105</v>
      </c>
      <c r="B11314" t="s">
        <v>8136</v>
      </c>
      <c r="C11314" t="s">
        <v>23</v>
      </c>
      <c r="D11314">
        <v>1</v>
      </c>
      <c r="E11314">
        <v>51000</v>
      </c>
      <c r="F11314">
        <f>Table2[[#This Row],[Đơn Giá Chuẩn]]*Table2[[#This Row],[Tổng số lượng bán]]</f>
        <v>51000</v>
      </c>
      <c r="G11314">
        <v>0</v>
      </c>
      <c r="H11314">
        <f>Table2[[#This Row],[Doanh số bán]]-Table2[[#This Row],[Chiết khấu]]</f>
        <v>51000</v>
      </c>
      <c r="K11314" t="s">
        <v>24</v>
      </c>
      <c r="L11314">
        <v>0</v>
      </c>
      <c r="M11314" t="s">
        <v>918</v>
      </c>
      <c r="N11314" t="s">
        <v>919</v>
      </c>
      <c r="O11314">
        <v>0</v>
      </c>
      <c r="P11314" t="s">
        <v>1733</v>
      </c>
      <c r="Q11314" t="s">
        <v>1734</v>
      </c>
      <c r="R11314" t="s">
        <v>29</v>
      </c>
      <c r="S11314" t="s">
        <v>30</v>
      </c>
      <c r="T11314" t="s">
        <v>922</v>
      </c>
      <c r="U11314" t="s">
        <v>923</v>
      </c>
      <c r="V11314" t="s">
        <v>33</v>
      </c>
    </row>
    <row r="11315" spans="1:22">
      <c r="A11315" s="4">
        <v>46105</v>
      </c>
      <c r="B11315" t="s">
        <v>8137</v>
      </c>
      <c r="C11315" t="s">
        <v>23</v>
      </c>
      <c r="D11315">
        <v>1</v>
      </c>
      <c r="E11315">
        <v>52000</v>
      </c>
      <c r="F11315">
        <f>Table2[[#This Row],[Đơn Giá Chuẩn]]*Table2[[#This Row],[Tổng số lượng bán]]</f>
        <v>52000</v>
      </c>
      <c r="G11315">
        <v>16204</v>
      </c>
      <c r="H11315">
        <f>Table2[[#This Row],[Doanh số bán]]-Table2[[#This Row],[Chiết khấu]]</f>
        <v>35796</v>
      </c>
      <c r="K11315" t="s">
        <v>24</v>
      </c>
      <c r="L11315">
        <v>0</v>
      </c>
      <c r="M11315" t="s">
        <v>918</v>
      </c>
      <c r="N11315" t="s">
        <v>919</v>
      </c>
      <c r="O11315">
        <v>0</v>
      </c>
      <c r="P11315" t="s">
        <v>1730</v>
      </c>
      <c r="Q11315" t="s">
        <v>1731</v>
      </c>
      <c r="R11315" t="s">
        <v>29</v>
      </c>
      <c r="S11315" t="s">
        <v>30</v>
      </c>
      <c r="T11315" t="s">
        <v>922</v>
      </c>
      <c r="U11315" t="s">
        <v>923</v>
      </c>
      <c r="V11315" t="s">
        <v>33</v>
      </c>
    </row>
    <row r="11316" spans="1:22">
      <c r="A11316" s="4">
        <v>46105</v>
      </c>
      <c r="B11316" t="s">
        <v>8138</v>
      </c>
      <c r="C11316" t="s">
        <v>23</v>
      </c>
      <c r="D11316">
        <v>1</v>
      </c>
      <c r="E11316">
        <v>67000</v>
      </c>
      <c r="F11316">
        <f>Table2[[#This Row],[Đơn Giá Chuẩn]]*Table2[[#This Row],[Tổng số lượng bán]]</f>
        <v>67000</v>
      </c>
      <c r="G11316">
        <v>21065</v>
      </c>
      <c r="H11316">
        <f>Table2[[#This Row],[Doanh số bán]]-Table2[[#This Row],[Chiết khấu]]</f>
        <v>45935</v>
      </c>
      <c r="K11316" t="s">
        <v>24</v>
      </c>
      <c r="L11316">
        <v>0</v>
      </c>
      <c r="M11316" t="s">
        <v>918</v>
      </c>
      <c r="N11316" t="s">
        <v>919</v>
      </c>
      <c r="O11316">
        <v>0</v>
      </c>
      <c r="P11316" t="s">
        <v>1749</v>
      </c>
      <c r="Q11316" t="s">
        <v>1750</v>
      </c>
      <c r="R11316" t="s">
        <v>29</v>
      </c>
      <c r="S11316" t="s">
        <v>56</v>
      </c>
      <c r="T11316" t="s">
        <v>922</v>
      </c>
      <c r="U11316" t="s">
        <v>923</v>
      </c>
      <c r="V11316" t="s">
        <v>33</v>
      </c>
    </row>
    <row r="11317" spans="1:22">
      <c r="A11317" s="4">
        <v>46105</v>
      </c>
      <c r="B11317" t="s">
        <v>8139</v>
      </c>
      <c r="C11317" t="s">
        <v>23</v>
      </c>
      <c r="D11317">
        <v>1</v>
      </c>
      <c r="E11317">
        <v>67000</v>
      </c>
      <c r="F11317">
        <f>Table2[[#This Row],[Đơn Giá Chuẩn]]*Table2[[#This Row],[Tổng số lượng bán]]</f>
        <v>67000</v>
      </c>
      <c r="G11317">
        <v>0</v>
      </c>
      <c r="H11317">
        <f>Table2[[#This Row],[Doanh số bán]]-Table2[[#This Row],[Chiết khấu]]</f>
        <v>67000</v>
      </c>
      <c r="K11317" t="s">
        <v>24</v>
      </c>
      <c r="L11317">
        <v>0</v>
      </c>
      <c r="M11317" t="s">
        <v>918</v>
      </c>
      <c r="N11317" t="s">
        <v>919</v>
      </c>
      <c r="O11317">
        <v>0</v>
      </c>
      <c r="P11317" t="s">
        <v>1760</v>
      </c>
      <c r="Q11317" t="s">
        <v>1761</v>
      </c>
      <c r="R11317" t="s">
        <v>29</v>
      </c>
      <c r="S11317" t="s">
        <v>91</v>
      </c>
      <c r="T11317" t="s">
        <v>922</v>
      </c>
      <c r="U11317" t="s">
        <v>923</v>
      </c>
      <c r="V11317" t="s">
        <v>33</v>
      </c>
    </row>
    <row r="11318" spans="1:22">
      <c r="A11318" s="4">
        <v>46105</v>
      </c>
      <c r="B11318" t="s">
        <v>8140</v>
      </c>
      <c r="C11318" t="s">
        <v>23</v>
      </c>
      <c r="D11318">
        <v>1</v>
      </c>
      <c r="E11318">
        <v>52000</v>
      </c>
      <c r="F11318">
        <f>Table2[[#This Row],[Đơn Giá Chuẩn]]*Table2[[#This Row],[Tổng số lượng bán]]</f>
        <v>52000</v>
      </c>
      <c r="G11318">
        <v>16204</v>
      </c>
      <c r="H11318">
        <f>Table2[[#This Row],[Doanh số bán]]-Table2[[#This Row],[Chiết khấu]]</f>
        <v>35796</v>
      </c>
      <c r="K11318" t="s">
        <v>24</v>
      </c>
      <c r="L11318">
        <v>0</v>
      </c>
      <c r="M11318" t="s">
        <v>918</v>
      </c>
      <c r="N11318" t="s">
        <v>919</v>
      </c>
      <c r="O11318">
        <v>0</v>
      </c>
      <c r="P11318" t="s">
        <v>1730</v>
      </c>
      <c r="Q11318" t="s">
        <v>1731</v>
      </c>
      <c r="R11318" t="s">
        <v>29</v>
      </c>
      <c r="S11318" t="s">
        <v>30</v>
      </c>
      <c r="T11318" t="s">
        <v>922</v>
      </c>
      <c r="U11318" t="s">
        <v>923</v>
      </c>
      <c r="V11318" t="s">
        <v>33</v>
      </c>
    </row>
    <row r="11319" spans="1:22">
      <c r="A11319" s="4">
        <v>46105</v>
      </c>
      <c r="B11319" t="s">
        <v>8141</v>
      </c>
      <c r="C11319" t="s">
        <v>23</v>
      </c>
      <c r="D11319">
        <v>1</v>
      </c>
      <c r="E11319">
        <v>52000</v>
      </c>
      <c r="F11319">
        <f>Table2[[#This Row],[Đơn Giá Chuẩn]]*Table2[[#This Row],[Tổng số lượng bán]]</f>
        <v>52000</v>
      </c>
      <c r="G11319">
        <v>0</v>
      </c>
      <c r="H11319">
        <f>Table2[[#This Row],[Doanh số bán]]-Table2[[#This Row],[Chiết khấu]]</f>
        <v>52000</v>
      </c>
      <c r="K11319" t="s">
        <v>24</v>
      </c>
      <c r="L11319">
        <v>0</v>
      </c>
      <c r="M11319" t="s">
        <v>918</v>
      </c>
      <c r="N11319" t="s">
        <v>919</v>
      </c>
      <c r="O11319">
        <v>0</v>
      </c>
      <c r="P11319" t="s">
        <v>1788</v>
      </c>
      <c r="Q11319" t="s">
        <v>1789</v>
      </c>
      <c r="R11319" t="s">
        <v>29</v>
      </c>
      <c r="S11319" t="s">
        <v>59</v>
      </c>
      <c r="T11319" t="s">
        <v>922</v>
      </c>
      <c r="U11319" t="s">
        <v>923</v>
      </c>
      <c r="V11319" t="s">
        <v>33</v>
      </c>
    </row>
    <row r="11320" spans="1:22">
      <c r="A11320" s="4">
        <v>46105</v>
      </c>
      <c r="B11320" t="s">
        <v>8142</v>
      </c>
      <c r="C11320" t="s">
        <v>23</v>
      </c>
      <c r="D11320">
        <v>1</v>
      </c>
      <c r="E11320">
        <v>52000</v>
      </c>
      <c r="F11320">
        <f>Table2[[#This Row],[Đơn Giá Chuẩn]]*Table2[[#This Row],[Tổng số lượng bán]]</f>
        <v>52000</v>
      </c>
      <c r="G11320">
        <v>0</v>
      </c>
      <c r="H11320">
        <f>Table2[[#This Row],[Doanh số bán]]-Table2[[#This Row],[Chiết khấu]]</f>
        <v>52000</v>
      </c>
      <c r="K11320" t="s">
        <v>24</v>
      </c>
      <c r="L11320">
        <v>0</v>
      </c>
      <c r="M11320" t="s">
        <v>918</v>
      </c>
      <c r="N11320" t="s">
        <v>919</v>
      </c>
      <c r="O11320">
        <v>0</v>
      </c>
      <c r="P11320" t="s">
        <v>1788</v>
      </c>
      <c r="Q11320" t="s">
        <v>1789</v>
      </c>
      <c r="R11320" t="s">
        <v>29</v>
      </c>
      <c r="S11320" t="s">
        <v>59</v>
      </c>
      <c r="T11320" t="s">
        <v>922</v>
      </c>
      <c r="U11320" t="s">
        <v>923</v>
      </c>
      <c r="V11320" t="s">
        <v>33</v>
      </c>
    </row>
    <row r="11321" spans="1:22">
      <c r="A11321" s="4">
        <v>46105</v>
      </c>
      <c r="B11321" t="s">
        <v>8143</v>
      </c>
      <c r="C11321" t="s">
        <v>23</v>
      </c>
      <c r="D11321">
        <v>1</v>
      </c>
      <c r="E11321">
        <v>52000</v>
      </c>
      <c r="F11321">
        <f>Table2[[#This Row],[Đơn Giá Chuẩn]]*Table2[[#This Row],[Tổng số lượng bán]]</f>
        <v>52000</v>
      </c>
      <c r="G11321">
        <v>0</v>
      </c>
      <c r="H11321">
        <f>Table2[[#This Row],[Doanh số bán]]-Table2[[#This Row],[Chiết khấu]]</f>
        <v>52000</v>
      </c>
      <c r="K11321" t="s">
        <v>24</v>
      </c>
      <c r="L11321">
        <v>0</v>
      </c>
      <c r="M11321" t="s">
        <v>918</v>
      </c>
      <c r="N11321" t="s">
        <v>919</v>
      </c>
      <c r="O11321">
        <v>0</v>
      </c>
      <c r="P11321" t="s">
        <v>1730</v>
      </c>
      <c r="Q11321" t="s">
        <v>1731</v>
      </c>
      <c r="R11321" t="s">
        <v>29</v>
      </c>
      <c r="S11321" t="s">
        <v>30</v>
      </c>
      <c r="T11321" t="s">
        <v>922</v>
      </c>
      <c r="U11321" t="s">
        <v>923</v>
      </c>
      <c r="V11321" t="s">
        <v>33</v>
      </c>
    </row>
    <row r="11322" spans="1:22">
      <c r="A11322" s="4">
        <v>46105</v>
      </c>
      <c r="B11322" t="s">
        <v>8143</v>
      </c>
      <c r="C11322" t="s">
        <v>23</v>
      </c>
      <c r="D11322">
        <v>1</v>
      </c>
      <c r="E11322">
        <v>52000</v>
      </c>
      <c r="F11322">
        <f>Table2[[#This Row],[Đơn Giá Chuẩn]]*Table2[[#This Row],[Tổng số lượng bán]]</f>
        <v>52000</v>
      </c>
      <c r="G11322">
        <v>0</v>
      </c>
      <c r="H11322">
        <f>Table2[[#This Row],[Doanh số bán]]-Table2[[#This Row],[Chiết khấu]]</f>
        <v>52000</v>
      </c>
      <c r="K11322" t="s">
        <v>24</v>
      </c>
      <c r="L11322">
        <v>0</v>
      </c>
      <c r="M11322" t="s">
        <v>918</v>
      </c>
      <c r="N11322" t="s">
        <v>919</v>
      </c>
      <c r="O11322">
        <v>0</v>
      </c>
      <c r="P11322" t="s">
        <v>1783</v>
      </c>
      <c r="Q11322" t="s">
        <v>1784</v>
      </c>
      <c r="R11322" t="s">
        <v>29</v>
      </c>
      <c r="S11322" t="s">
        <v>59</v>
      </c>
      <c r="T11322" t="s">
        <v>922</v>
      </c>
      <c r="U11322" t="s">
        <v>923</v>
      </c>
      <c r="V11322" t="s">
        <v>33</v>
      </c>
    </row>
    <row r="11323" spans="1:22">
      <c r="A11323" s="4">
        <v>46105</v>
      </c>
      <c r="B11323" t="s">
        <v>8144</v>
      </c>
      <c r="C11323" t="s">
        <v>23</v>
      </c>
      <c r="D11323">
        <v>1</v>
      </c>
      <c r="E11323">
        <v>52000</v>
      </c>
      <c r="F11323">
        <f>Table2[[#This Row],[Đơn Giá Chuẩn]]*Table2[[#This Row],[Tổng số lượng bán]]</f>
        <v>52000</v>
      </c>
      <c r="G11323">
        <v>0</v>
      </c>
      <c r="H11323">
        <f>Table2[[#This Row],[Doanh số bán]]-Table2[[#This Row],[Chiết khấu]]</f>
        <v>52000</v>
      </c>
      <c r="K11323" t="s">
        <v>24</v>
      </c>
      <c r="L11323">
        <v>0</v>
      </c>
      <c r="M11323" t="s">
        <v>918</v>
      </c>
      <c r="N11323" t="s">
        <v>919</v>
      </c>
      <c r="O11323">
        <v>0</v>
      </c>
      <c r="P11323" t="s">
        <v>1775</v>
      </c>
      <c r="Q11323" t="s">
        <v>1776</v>
      </c>
      <c r="R11323" t="s">
        <v>29</v>
      </c>
      <c r="S11323" t="s">
        <v>56</v>
      </c>
      <c r="T11323" t="s">
        <v>922</v>
      </c>
      <c r="U11323" t="s">
        <v>923</v>
      </c>
      <c r="V11323" t="s">
        <v>33</v>
      </c>
    </row>
    <row r="11324" spans="1:22">
      <c r="A11324" s="4">
        <v>46105</v>
      </c>
      <c r="B11324" t="s">
        <v>8145</v>
      </c>
      <c r="C11324" t="s">
        <v>23</v>
      </c>
      <c r="D11324">
        <v>1</v>
      </c>
      <c r="E11324">
        <v>62000</v>
      </c>
      <c r="F11324">
        <f>Table2[[#This Row],[Đơn Giá Chuẩn]]*Table2[[#This Row],[Tổng số lượng bán]]</f>
        <v>62000</v>
      </c>
      <c r="G11324">
        <v>0</v>
      </c>
      <c r="H11324">
        <f>Table2[[#This Row],[Doanh số bán]]-Table2[[#This Row],[Chiết khấu]]</f>
        <v>62000</v>
      </c>
      <c r="K11324" t="s">
        <v>24</v>
      </c>
      <c r="L11324">
        <v>0</v>
      </c>
      <c r="M11324" t="s">
        <v>918</v>
      </c>
      <c r="N11324" t="s">
        <v>919</v>
      </c>
      <c r="O11324">
        <v>0</v>
      </c>
      <c r="P11324" t="s">
        <v>1745</v>
      </c>
      <c r="Q11324" t="s">
        <v>1746</v>
      </c>
      <c r="R11324" t="s">
        <v>29</v>
      </c>
      <c r="S11324" t="s">
        <v>30</v>
      </c>
      <c r="T11324" t="s">
        <v>922</v>
      </c>
      <c r="U11324" t="s">
        <v>923</v>
      </c>
      <c r="V11324" t="s">
        <v>33</v>
      </c>
    </row>
    <row r="11325" spans="1:22">
      <c r="A11325" s="4">
        <v>46105</v>
      </c>
      <c r="B11325" t="s">
        <v>8146</v>
      </c>
      <c r="C11325" t="s">
        <v>23</v>
      </c>
      <c r="D11325">
        <v>1</v>
      </c>
      <c r="E11325">
        <v>42000</v>
      </c>
      <c r="F11325">
        <f>Table2[[#This Row],[Đơn Giá Chuẩn]]*Table2[[#This Row],[Tổng số lượng bán]]</f>
        <v>42000</v>
      </c>
      <c r="G11325">
        <v>0</v>
      </c>
      <c r="H11325">
        <f>Table2[[#This Row],[Doanh số bán]]-Table2[[#This Row],[Chiết khấu]]</f>
        <v>42000</v>
      </c>
      <c r="K11325" t="s">
        <v>24</v>
      </c>
      <c r="L11325">
        <v>0</v>
      </c>
      <c r="M11325" t="s">
        <v>918</v>
      </c>
      <c r="N11325" t="s">
        <v>919</v>
      </c>
      <c r="O11325">
        <v>0</v>
      </c>
      <c r="P11325" t="s">
        <v>1771</v>
      </c>
      <c r="Q11325" t="s">
        <v>1772</v>
      </c>
      <c r="R11325" t="s">
        <v>29</v>
      </c>
      <c r="S11325" t="s">
        <v>30</v>
      </c>
      <c r="T11325" t="s">
        <v>922</v>
      </c>
      <c r="U11325" t="s">
        <v>923</v>
      </c>
      <c r="V11325" t="s">
        <v>33</v>
      </c>
    </row>
    <row r="11326" spans="1:22">
      <c r="A11326" s="4">
        <v>46105</v>
      </c>
      <c r="B11326" t="s">
        <v>8147</v>
      </c>
      <c r="C11326" t="s">
        <v>23</v>
      </c>
      <c r="D11326">
        <v>1</v>
      </c>
      <c r="E11326">
        <v>42000</v>
      </c>
      <c r="F11326">
        <f>Table2[[#This Row],[Đơn Giá Chuẩn]]*Table2[[#This Row],[Tổng số lượng bán]]</f>
        <v>42000</v>
      </c>
      <c r="G11326">
        <v>0</v>
      </c>
      <c r="H11326">
        <f>Table2[[#This Row],[Doanh số bán]]-Table2[[#This Row],[Chiết khấu]]</f>
        <v>42000</v>
      </c>
      <c r="K11326" t="s">
        <v>24</v>
      </c>
      <c r="L11326">
        <v>0</v>
      </c>
      <c r="M11326" t="s">
        <v>918</v>
      </c>
      <c r="N11326" t="s">
        <v>919</v>
      </c>
      <c r="O11326">
        <v>0</v>
      </c>
      <c r="P11326" t="s">
        <v>1771</v>
      </c>
      <c r="Q11326" t="s">
        <v>1772</v>
      </c>
      <c r="R11326" t="s">
        <v>29</v>
      </c>
      <c r="S11326" t="s">
        <v>30</v>
      </c>
      <c r="T11326" t="s">
        <v>922</v>
      </c>
      <c r="U11326" t="s">
        <v>923</v>
      </c>
      <c r="V11326" t="s">
        <v>33</v>
      </c>
    </row>
    <row r="11327" spans="1:22">
      <c r="A11327" s="4">
        <v>46105</v>
      </c>
      <c r="B11327" t="s">
        <v>8148</v>
      </c>
      <c r="C11327" t="s">
        <v>23</v>
      </c>
      <c r="D11327">
        <v>1</v>
      </c>
      <c r="E11327">
        <v>42000</v>
      </c>
      <c r="F11327">
        <f>Table2[[#This Row],[Đơn Giá Chuẩn]]*Table2[[#This Row],[Tổng số lượng bán]]</f>
        <v>42000</v>
      </c>
      <c r="G11327">
        <v>0</v>
      </c>
      <c r="H11327">
        <f>Table2[[#This Row],[Doanh số bán]]-Table2[[#This Row],[Chiết khấu]]</f>
        <v>42000</v>
      </c>
      <c r="K11327" t="s">
        <v>24</v>
      </c>
      <c r="L11327">
        <v>0</v>
      </c>
      <c r="M11327" t="s">
        <v>918</v>
      </c>
      <c r="N11327" t="s">
        <v>919</v>
      </c>
      <c r="O11327">
        <v>0</v>
      </c>
      <c r="P11327" t="s">
        <v>1771</v>
      </c>
      <c r="Q11327" t="s">
        <v>1772</v>
      </c>
      <c r="R11327" t="s">
        <v>29</v>
      </c>
      <c r="S11327" t="s">
        <v>30</v>
      </c>
      <c r="T11327" t="s">
        <v>922</v>
      </c>
      <c r="U11327" t="s">
        <v>923</v>
      </c>
      <c r="V11327" t="s">
        <v>33</v>
      </c>
    </row>
    <row r="11328" spans="1:22">
      <c r="A11328" s="4">
        <v>46105</v>
      </c>
      <c r="B11328" t="s">
        <v>8149</v>
      </c>
      <c r="C11328" t="s">
        <v>23</v>
      </c>
      <c r="D11328">
        <v>1</v>
      </c>
      <c r="E11328">
        <v>32000</v>
      </c>
      <c r="F11328">
        <f>Table2[[#This Row],[Đơn Giá Chuẩn]]*Table2[[#This Row],[Tổng số lượng bán]]</f>
        <v>32000</v>
      </c>
      <c r="G11328">
        <v>11111</v>
      </c>
      <c r="H11328">
        <f>Table2[[#This Row],[Doanh số bán]]-Table2[[#This Row],[Chiết khấu]]</f>
        <v>20889</v>
      </c>
      <c r="K11328" t="s">
        <v>24</v>
      </c>
      <c r="L11328">
        <v>0</v>
      </c>
      <c r="M11328" t="s">
        <v>25</v>
      </c>
      <c r="N11328" t="s">
        <v>26</v>
      </c>
      <c r="O11328">
        <v>0</v>
      </c>
      <c r="P11328" t="s">
        <v>77</v>
      </c>
      <c r="Q11328" t="s">
        <v>78</v>
      </c>
      <c r="R11328" t="s">
        <v>29</v>
      </c>
      <c r="S11328" t="s">
        <v>30</v>
      </c>
      <c r="T11328" t="s">
        <v>31</v>
      </c>
      <c r="U11328" t="s">
        <v>32</v>
      </c>
      <c r="V11328" t="s">
        <v>33</v>
      </c>
    </row>
    <row r="11329" spans="1:22">
      <c r="A11329" s="4">
        <v>46105</v>
      </c>
      <c r="B11329" t="s">
        <v>8150</v>
      </c>
      <c r="C11329" t="s">
        <v>23</v>
      </c>
      <c r="D11329">
        <v>2</v>
      </c>
      <c r="E11329">
        <v>21000</v>
      </c>
      <c r="F11329">
        <f>Table2[[#This Row],[Đơn Giá Chuẩn]]*Table2[[#This Row],[Tổng số lượng bán]]</f>
        <v>42000</v>
      </c>
      <c r="G11329">
        <v>0</v>
      </c>
      <c r="H11329">
        <f>Table2[[#This Row],[Doanh số bán]]-Table2[[#This Row],[Chiết khấu]]</f>
        <v>42000</v>
      </c>
      <c r="K11329" t="s">
        <v>24</v>
      </c>
      <c r="L11329">
        <v>0</v>
      </c>
      <c r="M11329" t="s">
        <v>25</v>
      </c>
      <c r="N11329" t="s">
        <v>26</v>
      </c>
      <c r="O11329">
        <v>0</v>
      </c>
      <c r="P11329" t="s">
        <v>27</v>
      </c>
      <c r="Q11329" t="s">
        <v>28</v>
      </c>
      <c r="R11329" t="s">
        <v>29</v>
      </c>
      <c r="S11329" t="s">
        <v>30</v>
      </c>
      <c r="T11329" t="s">
        <v>31</v>
      </c>
      <c r="U11329" t="s">
        <v>32</v>
      </c>
      <c r="V11329" t="s">
        <v>33</v>
      </c>
    </row>
    <row r="11330" spans="1:22">
      <c r="A11330" s="4">
        <v>46105</v>
      </c>
      <c r="B11330" t="s">
        <v>8151</v>
      </c>
      <c r="C11330" t="s">
        <v>23</v>
      </c>
      <c r="D11330">
        <v>1</v>
      </c>
      <c r="E11330">
        <v>32000</v>
      </c>
      <c r="F11330">
        <f>Table2[[#This Row],[Đơn Giá Chuẩn]]*Table2[[#This Row],[Tổng số lượng bán]]</f>
        <v>32000</v>
      </c>
      <c r="G11330">
        <v>0</v>
      </c>
      <c r="H11330">
        <f>Table2[[#This Row],[Doanh số bán]]-Table2[[#This Row],[Chiết khấu]]</f>
        <v>32000</v>
      </c>
      <c r="K11330" t="s">
        <v>24</v>
      </c>
      <c r="L11330">
        <v>0</v>
      </c>
      <c r="M11330" t="s">
        <v>25</v>
      </c>
      <c r="N11330" t="s">
        <v>26</v>
      </c>
      <c r="O11330">
        <v>0</v>
      </c>
      <c r="P11330" t="s">
        <v>235</v>
      </c>
      <c r="Q11330" t="s">
        <v>236</v>
      </c>
      <c r="R11330" t="s">
        <v>29</v>
      </c>
      <c r="S11330" t="s">
        <v>59</v>
      </c>
      <c r="T11330" t="s">
        <v>31</v>
      </c>
      <c r="U11330" t="s">
        <v>32</v>
      </c>
      <c r="V11330" t="s">
        <v>33</v>
      </c>
    </row>
    <row r="11331" spans="1:22">
      <c r="A11331" s="4">
        <v>46105</v>
      </c>
      <c r="B11331" t="s">
        <v>8151</v>
      </c>
      <c r="C11331" t="s">
        <v>23</v>
      </c>
      <c r="D11331">
        <v>1</v>
      </c>
      <c r="E11331">
        <v>21000</v>
      </c>
      <c r="F11331">
        <f>Table2[[#This Row],[Đơn Giá Chuẩn]]*Table2[[#This Row],[Tổng số lượng bán]]</f>
        <v>21000</v>
      </c>
      <c r="G11331">
        <v>0</v>
      </c>
      <c r="H11331">
        <f>Table2[[#This Row],[Doanh số bán]]-Table2[[#This Row],[Chiết khấu]]</f>
        <v>21000</v>
      </c>
      <c r="K11331" t="s">
        <v>24</v>
      </c>
      <c r="L11331">
        <v>0</v>
      </c>
      <c r="M11331" t="s">
        <v>25</v>
      </c>
      <c r="N11331" t="s">
        <v>26</v>
      </c>
      <c r="O11331">
        <v>0</v>
      </c>
      <c r="P11331" t="s">
        <v>27</v>
      </c>
      <c r="Q11331" t="s">
        <v>28</v>
      </c>
      <c r="R11331" t="s">
        <v>29</v>
      </c>
      <c r="S11331" t="s">
        <v>30</v>
      </c>
      <c r="T11331" t="s">
        <v>31</v>
      </c>
      <c r="U11331" t="s">
        <v>32</v>
      </c>
      <c r="V11331" t="s">
        <v>33</v>
      </c>
    </row>
    <row r="11332" spans="1:22">
      <c r="A11332" s="4">
        <v>46105</v>
      </c>
      <c r="B11332" t="s">
        <v>8152</v>
      </c>
      <c r="C11332" t="s">
        <v>23</v>
      </c>
      <c r="D11332">
        <v>1</v>
      </c>
      <c r="E11332">
        <v>21000</v>
      </c>
      <c r="F11332">
        <f>Table2[[#This Row],[Đơn Giá Chuẩn]]*Table2[[#This Row],[Tổng số lượng bán]]</f>
        <v>21000</v>
      </c>
      <c r="G11332">
        <v>0</v>
      </c>
      <c r="H11332">
        <f>Table2[[#This Row],[Doanh số bán]]-Table2[[#This Row],[Chiết khấu]]</f>
        <v>21000</v>
      </c>
      <c r="K11332" t="s">
        <v>24</v>
      </c>
      <c r="L11332">
        <v>0</v>
      </c>
      <c r="M11332" t="s">
        <v>25</v>
      </c>
      <c r="N11332" t="s">
        <v>26</v>
      </c>
      <c r="O11332">
        <v>0</v>
      </c>
      <c r="P11332" t="s">
        <v>27</v>
      </c>
      <c r="Q11332" t="s">
        <v>28</v>
      </c>
      <c r="R11332" t="s">
        <v>29</v>
      </c>
      <c r="S11332" t="s">
        <v>30</v>
      </c>
      <c r="T11332" t="s">
        <v>31</v>
      </c>
      <c r="U11332" t="s">
        <v>32</v>
      </c>
      <c r="V11332" t="s">
        <v>33</v>
      </c>
    </row>
    <row r="11333" spans="1:22">
      <c r="A11333" s="4">
        <v>46105</v>
      </c>
      <c r="B11333" t="s">
        <v>8153</v>
      </c>
      <c r="C11333" t="s">
        <v>23</v>
      </c>
      <c r="D11333">
        <v>1</v>
      </c>
      <c r="E11333">
        <v>25999.999999999996</v>
      </c>
      <c r="F11333">
        <f>Table2[[#This Row],[Đơn Giá Chuẩn]]*Table2[[#This Row],[Tổng số lượng bán]]</f>
        <v>25999.999999999996</v>
      </c>
      <c r="G11333">
        <v>8889</v>
      </c>
      <c r="H11333">
        <f>Table2[[#This Row],[Doanh số bán]]-Table2[[#This Row],[Chiết khấu]]</f>
        <v>17110.999999999996</v>
      </c>
      <c r="K11333" t="s">
        <v>24</v>
      </c>
      <c r="L11333">
        <v>0</v>
      </c>
      <c r="M11333" t="s">
        <v>25</v>
      </c>
      <c r="N11333" t="s">
        <v>26</v>
      </c>
      <c r="O11333">
        <v>0</v>
      </c>
      <c r="P11333" t="s">
        <v>47</v>
      </c>
      <c r="Q11333" t="s">
        <v>48</v>
      </c>
      <c r="R11333" t="s">
        <v>29</v>
      </c>
      <c r="S11333" t="s">
        <v>30</v>
      </c>
      <c r="T11333" t="s">
        <v>31</v>
      </c>
      <c r="U11333" t="s">
        <v>32</v>
      </c>
      <c r="V11333" t="s">
        <v>33</v>
      </c>
    </row>
    <row r="11334" spans="1:22">
      <c r="A11334" s="4">
        <v>46105</v>
      </c>
      <c r="B11334" t="s">
        <v>8153</v>
      </c>
      <c r="C11334" t="s">
        <v>23</v>
      </c>
      <c r="D11334">
        <v>1</v>
      </c>
      <c r="E11334">
        <v>21000</v>
      </c>
      <c r="F11334">
        <f>Table2[[#This Row],[Đơn Giá Chuẩn]]*Table2[[#This Row],[Tổng số lượng bán]]</f>
        <v>21000</v>
      </c>
      <c r="G11334">
        <v>7037</v>
      </c>
      <c r="H11334">
        <f>Table2[[#This Row],[Doanh số bán]]-Table2[[#This Row],[Chiết khấu]]</f>
        <v>13963</v>
      </c>
      <c r="K11334" t="s">
        <v>24</v>
      </c>
      <c r="L11334">
        <v>0</v>
      </c>
      <c r="M11334" t="s">
        <v>25</v>
      </c>
      <c r="N11334" t="s">
        <v>26</v>
      </c>
      <c r="O11334">
        <v>0</v>
      </c>
      <c r="P11334" t="s">
        <v>27</v>
      </c>
      <c r="Q11334" t="s">
        <v>28</v>
      </c>
      <c r="R11334" t="s">
        <v>29</v>
      </c>
      <c r="S11334" t="s">
        <v>30</v>
      </c>
      <c r="T11334" t="s">
        <v>31</v>
      </c>
      <c r="U11334" t="s">
        <v>32</v>
      </c>
      <c r="V11334" t="s">
        <v>33</v>
      </c>
    </row>
    <row r="11335" spans="1:22">
      <c r="A11335" s="4">
        <v>46105</v>
      </c>
      <c r="B11335" t="s">
        <v>8154</v>
      </c>
      <c r="C11335" t="s">
        <v>23</v>
      </c>
      <c r="D11335">
        <v>1</v>
      </c>
      <c r="E11335">
        <v>25999.999999999996</v>
      </c>
      <c r="F11335">
        <f>Table2[[#This Row],[Đơn Giá Chuẩn]]*Table2[[#This Row],[Tổng số lượng bán]]</f>
        <v>25999.999999999996</v>
      </c>
      <c r="G11335">
        <v>8889</v>
      </c>
      <c r="H11335">
        <f>Table2[[#This Row],[Doanh số bán]]-Table2[[#This Row],[Chiết khấu]]</f>
        <v>17110.999999999996</v>
      </c>
      <c r="K11335" t="s">
        <v>24</v>
      </c>
      <c r="L11335">
        <v>0</v>
      </c>
      <c r="M11335" t="s">
        <v>25</v>
      </c>
      <c r="N11335" t="s">
        <v>26</v>
      </c>
      <c r="O11335">
        <v>0</v>
      </c>
      <c r="P11335" t="s">
        <v>47</v>
      </c>
      <c r="Q11335" t="s">
        <v>48</v>
      </c>
      <c r="R11335" t="s">
        <v>29</v>
      </c>
      <c r="S11335" t="s">
        <v>30</v>
      </c>
      <c r="T11335" t="s">
        <v>31</v>
      </c>
      <c r="U11335" t="s">
        <v>32</v>
      </c>
      <c r="V11335" t="s">
        <v>33</v>
      </c>
    </row>
    <row r="11336" spans="1:22">
      <c r="A11336" s="4">
        <v>46105</v>
      </c>
      <c r="B11336" t="s">
        <v>8155</v>
      </c>
      <c r="C11336" t="s">
        <v>23</v>
      </c>
      <c r="D11336">
        <v>1</v>
      </c>
      <c r="E11336">
        <v>25999.999999999996</v>
      </c>
      <c r="F11336">
        <f>Table2[[#This Row],[Đơn Giá Chuẩn]]*Table2[[#This Row],[Tổng số lượng bán]]</f>
        <v>25999.999999999996</v>
      </c>
      <c r="G11336">
        <v>8889</v>
      </c>
      <c r="H11336">
        <f>Table2[[#This Row],[Doanh số bán]]-Table2[[#This Row],[Chiết khấu]]</f>
        <v>17110.999999999996</v>
      </c>
      <c r="K11336" t="s">
        <v>24</v>
      </c>
      <c r="L11336">
        <v>0</v>
      </c>
      <c r="M11336" t="s">
        <v>25</v>
      </c>
      <c r="N11336" t="s">
        <v>26</v>
      </c>
      <c r="O11336">
        <v>0</v>
      </c>
      <c r="P11336" t="s">
        <v>47</v>
      </c>
      <c r="Q11336" t="s">
        <v>48</v>
      </c>
      <c r="R11336" t="s">
        <v>29</v>
      </c>
      <c r="S11336" t="s">
        <v>30</v>
      </c>
      <c r="T11336" t="s">
        <v>31</v>
      </c>
      <c r="U11336" t="s">
        <v>32</v>
      </c>
      <c r="V11336" t="s">
        <v>33</v>
      </c>
    </row>
    <row r="11337" spans="1:22">
      <c r="A11337" s="4">
        <v>46105</v>
      </c>
      <c r="B11337" t="s">
        <v>8156</v>
      </c>
      <c r="C11337" t="s">
        <v>23</v>
      </c>
      <c r="D11337">
        <v>1</v>
      </c>
      <c r="E11337">
        <v>25999.999999999996</v>
      </c>
      <c r="F11337">
        <f>Table2[[#This Row],[Đơn Giá Chuẩn]]*Table2[[#This Row],[Tổng số lượng bán]]</f>
        <v>25999.999999999996</v>
      </c>
      <c r="G11337">
        <v>0</v>
      </c>
      <c r="H11337">
        <f>Table2[[#This Row],[Doanh số bán]]-Table2[[#This Row],[Chiết khấu]]</f>
        <v>25999.999999999996</v>
      </c>
      <c r="K11337" t="s">
        <v>24</v>
      </c>
      <c r="L11337">
        <v>0</v>
      </c>
      <c r="M11337" t="s">
        <v>25</v>
      </c>
      <c r="N11337" t="s">
        <v>26</v>
      </c>
      <c r="O11337">
        <v>0</v>
      </c>
      <c r="P11337" t="s">
        <v>47</v>
      </c>
      <c r="Q11337" t="s">
        <v>48</v>
      </c>
      <c r="R11337" t="s">
        <v>29</v>
      </c>
      <c r="S11337" t="s">
        <v>30</v>
      </c>
      <c r="T11337" t="s">
        <v>31</v>
      </c>
      <c r="U11337" t="s">
        <v>32</v>
      </c>
      <c r="V11337" t="s">
        <v>33</v>
      </c>
    </row>
    <row r="11338" spans="1:22">
      <c r="A11338" s="4">
        <v>46105</v>
      </c>
      <c r="B11338" t="s">
        <v>8157</v>
      </c>
      <c r="C11338" t="s">
        <v>23</v>
      </c>
      <c r="D11338">
        <v>1</v>
      </c>
      <c r="E11338">
        <v>25999.999999999996</v>
      </c>
      <c r="F11338">
        <f>Table2[[#This Row],[Đơn Giá Chuẩn]]*Table2[[#This Row],[Tổng số lượng bán]]</f>
        <v>25999.999999999996</v>
      </c>
      <c r="G11338">
        <v>8889</v>
      </c>
      <c r="H11338">
        <f>Table2[[#This Row],[Doanh số bán]]-Table2[[#This Row],[Chiết khấu]]</f>
        <v>17110.999999999996</v>
      </c>
      <c r="K11338" t="s">
        <v>24</v>
      </c>
      <c r="L11338">
        <v>0</v>
      </c>
      <c r="M11338" t="s">
        <v>25</v>
      </c>
      <c r="N11338" t="s">
        <v>26</v>
      </c>
      <c r="O11338">
        <v>0</v>
      </c>
      <c r="P11338" t="s">
        <v>47</v>
      </c>
      <c r="Q11338" t="s">
        <v>48</v>
      </c>
      <c r="R11338" t="s">
        <v>29</v>
      </c>
      <c r="S11338" t="s">
        <v>30</v>
      </c>
      <c r="T11338" t="s">
        <v>31</v>
      </c>
      <c r="U11338" t="s">
        <v>32</v>
      </c>
      <c r="V11338" t="s">
        <v>33</v>
      </c>
    </row>
    <row r="11339" spans="1:22">
      <c r="A11339" s="4">
        <v>46105</v>
      </c>
      <c r="B11339" t="s">
        <v>8158</v>
      </c>
      <c r="C11339" t="s">
        <v>23</v>
      </c>
      <c r="D11339">
        <v>1</v>
      </c>
      <c r="E11339">
        <v>21000</v>
      </c>
      <c r="F11339">
        <f>Table2[[#This Row],[Đơn Giá Chuẩn]]*Table2[[#This Row],[Tổng số lượng bán]]</f>
        <v>21000</v>
      </c>
      <c r="G11339">
        <v>7037</v>
      </c>
      <c r="H11339">
        <f>Table2[[#This Row],[Doanh số bán]]-Table2[[#This Row],[Chiết khấu]]</f>
        <v>13963</v>
      </c>
      <c r="K11339" t="s">
        <v>24</v>
      </c>
      <c r="L11339">
        <v>0</v>
      </c>
      <c r="M11339" t="s">
        <v>25</v>
      </c>
      <c r="N11339" t="s">
        <v>26</v>
      </c>
      <c r="O11339">
        <v>0</v>
      </c>
      <c r="P11339" t="s">
        <v>27</v>
      </c>
      <c r="Q11339" t="s">
        <v>28</v>
      </c>
      <c r="R11339" t="s">
        <v>29</v>
      </c>
      <c r="S11339" t="s">
        <v>30</v>
      </c>
      <c r="T11339" t="s">
        <v>31</v>
      </c>
      <c r="U11339" t="s">
        <v>32</v>
      </c>
      <c r="V11339" t="s">
        <v>33</v>
      </c>
    </row>
    <row r="11340" spans="1:22">
      <c r="A11340" s="4">
        <v>46105</v>
      </c>
      <c r="B11340" t="s">
        <v>8159</v>
      </c>
      <c r="C11340" t="s">
        <v>23</v>
      </c>
      <c r="D11340">
        <v>1</v>
      </c>
      <c r="E11340">
        <v>21000</v>
      </c>
      <c r="F11340">
        <f>Table2[[#This Row],[Đơn Giá Chuẩn]]*Table2[[#This Row],[Tổng số lượng bán]]</f>
        <v>21000</v>
      </c>
      <c r="G11340">
        <v>7037</v>
      </c>
      <c r="H11340">
        <f>Table2[[#This Row],[Doanh số bán]]-Table2[[#This Row],[Chiết khấu]]</f>
        <v>13963</v>
      </c>
      <c r="K11340" t="s">
        <v>24</v>
      </c>
      <c r="L11340">
        <v>0</v>
      </c>
      <c r="M11340" t="s">
        <v>25</v>
      </c>
      <c r="N11340" t="s">
        <v>26</v>
      </c>
      <c r="O11340">
        <v>0</v>
      </c>
      <c r="P11340" t="s">
        <v>27</v>
      </c>
      <c r="Q11340" t="s">
        <v>28</v>
      </c>
      <c r="R11340" t="s">
        <v>29</v>
      </c>
      <c r="S11340" t="s">
        <v>30</v>
      </c>
      <c r="T11340" t="s">
        <v>31</v>
      </c>
      <c r="U11340" t="s">
        <v>32</v>
      </c>
      <c r="V11340" t="s">
        <v>33</v>
      </c>
    </row>
    <row r="11341" spans="1:22">
      <c r="A11341" s="4">
        <v>46105</v>
      </c>
      <c r="B11341" t="s">
        <v>8160</v>
      </c>
      <c r="C11341" t="s">
        <v>23</v>
      </c>
      <c r="D11341">
        <v>1</v>
      </c>
      <c r="E11341">
        <v>25999.999999999996</v>
      </c>
      <c r="F11341">
        <f>Table2[[#This Row],[Đơn Giá Chuẩn]]*Table2[[#This Row],[Tổng số lượng bán]]</f>
        <v>25999.999999999996</v>
      </c>
      <c r="G11341">
        <v>8889</v>
      </c>
      <c r="H11341">
        <f>Table2[[#This Row],[Doanh số bán]]-Table2[[#This Row],[Chiết khấu]]</f>
        <v>17110.999999999996</v>
      </c>
      <c r="K11341" t="s">
        <v>24</v>
      </c>
      <c r="L11341">
        <v>0</v>
      </c>
      <c r="M11341" t="s">
        <v>25</v>
      </c>
      <c r="N11341" t="s">
        <v>26</v>
      </c>
      <c r="O11341">
        <v>0</v>
      </c>
      <c r="P11341" t="s">
        <v>47</v>
      </c>
      <c r="Q11341" t="s">
        <v>48</v>
      </c>
      <c r="R11341" t="s">
        <v>29</v>
      </c>
      <c r="S11341" t="s">
        <v>30</v>
      </c>
      <c r="T11341" t="s">
        <v>31</v>
      </c>
      <c r="U11341" t="s">
        <v>32</v>
      </c>
      <c r="V11341" t="s">
        <v>33</v>
      </c>
    </row>
    <row r="11342" spans="1:22">
      <c r="A11342" s="4">
        <v>46105</v>
      </c>
      <c r="B11342" t="s">
        <v>8161</v>
      </c>
      <c r="C11342" t="s">
        <v>23</v>
      </c>
      <c r="D11342">
        <v>2</v>
      </c>
      <c r="E11342">
        <v>25999.999999999996</v>
      </c>
      <c r="F11342">
        <f>Table2[[#This Row],[Đơn Giá Chuẩn]]*Table2[[#This Row],[Tổng số lượng bán]]</f>
        <v>51999.999999999993</v>
      </c>
      <c r="G11342">
        <v>0</v>
      </c>
      <c r="H11342">
        <f>Table2[[#This Row],[Doanh số bán]]-Table2[[#This Row],[Chiết khấu]]</f>
        <v>51999.999999999993</v>
      </c>
      <c r="K11342" t="s">
        <v>24</v>
      </c>
      <c r="L11342">
        <v>0</v>
      </c>
      <c r="M11342" t="s">
        <v>25</v>
      </c>
      <c r="N11342" t="s">
        <v>26</v>
      </c>
      <c r="O11342">
        <v>0</v>
      </c>
      <c r="P11342" t="s">
        <v>129</v>
      </c>
      <c r="Q11342" t="s">
        <v>130</v>
      </c>
      <c r="R11342" t="s">
        <v>29</v>
      </c>
      <c r="S11342" t="s">
        <v>30</v>
      </c>
      <c r="T11342" t="s">
        <v>31</v>
      </c>
      <c r="U11342" t="s">
        <v>32</v>
      </c>
      <c r="V11342" t="s">
        <v>33</v>
      </c>
    </row>
    <row r="11343" spans="1:22">
      <c r="A11343" s="4">
        <v>46105</v>
      </c>
      <c r="B11343" t="s">
        <v>8162</v>
      </c>
      <c r="C11343" t="s">
        <v>23</v>
      </c>
      <c r="D11343">
        <v>1</v>
      </c>
      <c r="E11343">
        <v>32000</v>
      </c>
      <c r="F11343">
        <f>Table2[[#This Row],[Đơn Giá Chuẩn]]*Table2[[#This Row],[Tổng số lượng bán]]</f>
        <v>32000</v>
      </c>
      <c r="G11343">
        <v>11111</v>
      </c>
      <c r="H11343">
        <f>Table2[[#This Row],[Doanh số bán]]-Table2[[#This Row],[Chiết khấu]]</f>
        <v>20889</v>
      </c>
      <c r="K11343" t="s">
        <v>24</v>
      </c>
      <c r="L11343">
        <v>0</v>
      </c>
      <c r="M11343" t="s">
        <v>25</v>
      </c>
      <c r="N11343" t="s">
        <v>26</v>
      </c>
      <c r="O11343">
        <v>0</v>
      </c>
      <c r="P11343" t="s">
        <v>125</v>
      </c>
      <c r="Q11343" t="s">
        <v>126</v>
      </c>
      <c r="R11343" t="s">
        <v>29</v>
      </c>
      <c r="S11343" t="s">
        <v>30</v>
      </c>
      <c r="T11343" t="s">
        <v>31</v>
      </c>
      <c r="U11343" t="s">
        <v>32</v>
      </c>
      <c r="V11343" t="s">
        <v>33</v>
      </c>
    </row>
    <row r="11344" spans="1:22">
      <c r="A11344" s="4">
        <v>46105</v>
      </c>
      <c r="B11344" t="s">
        <v>8163</v>
      </c>
      <c r="C11344" t="s">
        <v>23</v>
      </c>
      <c r="D11344">
        <v>1</v>
      </c>
      <c r="E11344">
        <v>25999.999999999996</v>
      </c>
      <c r="F11344">
        <f>Table2[[#This Row],[Đơn Giá Chuẩn]]*Table2[[#This Row],[Tổng số lượng bán]]</f>
        <v>25999.999999999996</v>
      </c>
      <c r="G11344">
        <v>8889</v>
      </c>
      <c r="H11344">
        <f>Table2[[#This Row],[Doanh số bán]]-Table2[[#This Row],[Chiết khấu]]</f>
        <v>17110.999999999996</v>
      </c>
      <c r="K11344" t="s">
        <v>24</v>
      </c>
      <c r="L11344">
        <v>0</v>
      </c>
      <c r="M11344" t="s">
        <v>25</v>
      </c>
      <c r="N11344" t="s">
        <v>26</v>
      </c>
      <c r="O11344">
        <v>0</v>
      </c>
      <c r="P11344" t="s">
        <v>47</v>
      </c>
      <c r="Q11344" t="s">
        <v>48</v>
      </c>
      <c r="R11344" t="s">
        <v>29</v>
      </c>
      <c r="S11344" t="s">
        <v>30</v>
      </c>
      <c r="T11344" t="s">
        <v>31</v>
      </c>
      <c r="U11344" t="s">
        <v>32</v>
      </c>
      <c r="V11344" t="s">
        <v>33</v>
      </c>
    </row>
    <row r="11345" spans="1:22">
      <c r="A11345" s="4">
        <v>46105</v>
      </c>
      <c r="B11345" t="s">
        <v>8164</v>
      </c>
      <c r="C11345" t="s">
        <v>23</v>
      </c>
      <c r="D11345">
        <v>1</v>
      </c>
      <c r="E11345">
        <v>32000</v>
      </c>
      <c r="F11345">
        <f>Table2[[#This Row],[Đơn Giá Chuẩn]]*Table2[[#This Row],[Tổng số lượng bán]]</f>
        <v>32000</v>
      </c>
      <c r="G11345">
        <v>11111</v>
      </c>
      <c r="H11345">
        <f>Table2[[#This Row],[Doanh số bán]]-Table2[[#This Row],[Chiết khấu]]</f>
        <v>20889</v>
      </c>
      <c r="K11345" t="s">
        <v>24</v>
      </c>
      <c r="L11345">
        <v>0</v>
      </c>
      <c r="M11345" t="s">
        <v>25</v>
      </c>
      <c r="N11345" t="s">
        <v>26</v>
      </c>
      <c r="O11345">
        <v>0</v>
      </c>
      <c r="P11345" t="s">
        <v>120</v>
      </c>
      <c r="Q11345" t="s">
        <v>121</v>
      </c>
      <c r="R11345" t="s">
        <v>29</v>
      </c>
      <c r="S11345" t="s">
        <v>30</v>
      </c>
      <c r="T11345" t="s">
        <v>31</v>
      </c>
      <c r="U11345" t="s">
        <v>32</v>
      </c>
      <c r="V11345" t="s">
        <v>33</v>
      </c>
    </row>
    <row r="11346" spans="1:22">
      <c r="A11346" s="4">
        <v>46105</v>
      </c>
      <c r="B11346" t="s">
        <v>8165</v>
      </c>
      <c r="C11346" t="s">
        <v>23</v>
      </c>
      <c r="D11346">
        <v>1</v>
      </c>
      <c r="E11346">
        <v>21000</v>
      </c>
      <c r="F11346">
        <f>Table2[[#This Row],[Đơn Giá Chuẩn]]*Table2[[#This Row],[Tổng số lượng bán]]</f>
        <v>21000</v>
      </c>
      <c r="G11346">
        <v>7037</v>
      </c>
      <c r="H11346">
        <f>Table2[[#This Row],[Doanh số bán]]-Table2[[#This Row],[Chiết khấu]]</f>
        <v>13963</v>
      </c>
      <c r="K11346" t="s">
        <v>24</v>
      </c>
      <c r="L11346">
        <v>0</v>
      </c>
      <c r="M11346" t="s">
        <v>25</v>
      </c>
      <c r="N11346" t="s">
        <v>26</v>
      </c>
      <c r="O11346">
        <v>0</v>
      </c>
      <c r="P11346" t="s">
        <v>27</v>
      </c>
      <c r="Q11346" t="s">
        <v>28</v>
      </c>
      <c r="R11346" t="s">
        <v>29</v>
      </c>
      <c r="S11346" t="s">
        <v>30</v>
      </c>
      <c r="T11346" t="s">
        <v>31</v>
      </c>
      <c r="U11346" t="s">
        <v>32</v>
      </c>
      <c r="V11346" t="s">
        <v>33</v>
      </c>
    </row>
    <row r="11347" spans="1:22">
      <c r="A11347" s="4">
        <v>46105</v>
      </c>
      <c r="B11347" t="s">
        <v>8166</v>
      </c>
      <c r="C11347" t="s">
        <v>23</v>
      </c>
      <c r="D11347">
        <v>2</v>
      </c>
      <c r="E11347">
        <v>21000</v>
      </c>
      <c r="F11347">
        <f>Table2[[#This Row],[Đơn Giá Chuẩn]]*Table2[[#This Row],[Tổng số lượng bán]]</f>
        <v>42000</v>
      </c>
      <c r="G11347">
        <v>0</v>
      </c>
      <c r="H11347">
        <f>Table2[[#This Row],[Doanh số bán]]-Table2[[#This Row],[Chiết khấu]]</f>
        <v>42000</v>
      </c>
      <c r="K11347" t="s">
        <v>24</v>
      </c>
      <c r="L11347">
        <v>0</v>
      </c>
      <c r="M11347" t="s">
        <v>25</v>
      </c>
      <c r="N11347" t="s">
        <v>26</v>
      </c>
      <c r="O11347">
        <v>0</v>
      </c>
      <c r="P11347" t="s">
        <v>27</v>
      </c>
      <c r="Q11347" t="s">
        <v>28</v>
      </c>
      <c r="R11347" t="s">
        <v>29</v>
      </c>
      <c r="S11347" t="s">
        <v>30</v>
      </c>
      <c r="T11347" t="s">
        <v>31</v>
      </c>
      <c r="U11347" t="s">
        <v>32</v>
      </c>
      <c r="V11347" t="s">
        <v>33</v>
      </c>
    </row>
    <row r="11348" spans="1:22">
      <c r="A11348" s="4">
        <v>46105</v>
      </c>
      <c r="B11348" t="s">
        <v>8167</v>
      </c>
      <c r="C11348" t="s">
        <v>23</v>
      </c>
      <c r="D11348">
        <v>3</v>
      </c>
      <c r="E11348">
        <v>21000</v>
      </c>
      <c r="F11348">
        <f>Table2[[#This Row],[Đơn Giá Chuẩn]]*Table2[[#This Row],[Tổng số lượng bán]]</f>
        <v>63000</v>
      </c>
      <c r="G11348">
        <v>0</v>
      </c>
      <c r="H11348">
        <f>Table2[[#This Row],[Doanh số bán]]-Table2[[#This Row],[Chiết khấu]]</f>
        <v>63000</v>
      </c>
      <c r="K11348" t="s">
        <v>24</v>
      </c>
      <c r="L11348">
        <v>0</v>
      </c>
      <c r="M11348" t="s">
        <v>25</v>
      </c>
      <c r="N11348" t="s">
        <v>26</v>
      </c>
      <c r="O11348">
        <v>0</v>
      </c>
      <c r="P11348" t="s">
        <v>27</v>
      </c>
      <c r="Q11348" t="s">
        <v>28</v>
      </c>
      <c r="R11348" t="s">
        <v>29</v>
      </c>
      <c r="S11348" t="s">
        <v>30</v>
      </c>
      <c r="T11348" t="s">
        <v>31</v>
      </c>
      <c r="U11348" t="s">
        <v>32</v>
      </c>
      <c r="V11348" t="s">
        <v>33</v>
      </c>
    </row>
    <row r="11349" spans="1:22">
      <c r="A11349" s="4">
        <v>46105</v>
      </c>
      <c r="B11349" t="s">
        <v>8168</v>
      </c>
      <c r="C11349" t="s">
        <v>23</v>
      </c>
      <c r="D11349">
        <v>1</v>
      </c>
      <c r="E11349">
        <v>25999.999999999996</v>
      </c>
      <c r="F11349">
        <f>Table2[[#This Row],[Đơn Giá Chuẩn]]*Table2[[#This Row],[Tổng số lượng bán]]</f>
        <v>25999.999999999996</v>
      </c>
      <c r="G11349">
        <v>0</v>
      </c>
      <c r="H11349">
        <f>Table2[[#This Row],[Doanh số bán]]-Table2[[#This Row],[Chiết khấu]]</f>
        <v>25999.999999999996</v>
      </c>
      <c r="K11349" t="s">
        <v>24</v>
      </c>
      <c r="L11349">
        <v>0</v>
      </c>
      <c r="M11349" t="s">
        <v>25</v>
      </c>
      <c r="N11349" t="s">
        <v>26</v>
      </c>
      <c r="O11349">
        <v>0</v>
      </c>
      <c r="P11349" t="s">
        <v>129</v>
      </c>
      <c r="Q11349" t="s">
        <v>130</v>
      </c>
      <c r="R11349" t="s">
        <v>29</v>
      </c>
      <c r="S11349" t="s">
        <v>30</v>
      </c>
      <c r="T11349" t="s">
        <v>31</v>
      </c>
      <c r="U11349" t="s">
        <v>32</v>
      </c>
      <c r="V11349" t="s">
        <v>33</v>
      </c>
    </row>
    <row r="11350" spans="1:22">
      <c r="A11350" s="4">
        <v>46105</v>
      </c>
      <c r="B11350" t="s">
        <v>8168</v>
      </c>
      <c r="C11350" t="s">
        <v>23</v>
      </c>
      <c r="D11350">
        <v>2</v>
      </c>
      <c r="E11350">
        <v>21000</v>
      </c>
      <c r="F11350">
        <f>Table2[[#This Row],[Đơn Giá Chuẩn]]*Table2[[#This Row],[Tổng số lượng bán]]</f>
        <v>42000</v>
      </c>
      <c r="G11350">
        <v>0</v>
      </c>
      <c r="H11350">
        <f>Table2[[#This Row],[Doanh số bán]]-Table2[[#This Row],[Chiết khấu]]</f>
        <v>42000</v>
      </c>
      <c r="K11350" t="s">
        <v>24</v>
      </c>
      <c r="L11350">
        <v>0</v>
      </c>
      <c r="M11350" t="s">
        <v>25</v>
      </c>
      <c r="N11350" t="s">
        <v>26</v>
      </c>
      <c r="O11350">
        <v>0</v>
      </c>
      <c r="P11350" t="s">
        <v>27</v>
      </c>
      <c r="Q11350" t="s">
        <v>28</v>
      </c>
      <c r="R11350" t="s">
        <v>29</v>
      </c>
      <c r="S11350" t="s">
        <v>30</v>
      </c>
      <c r="T11350" t="s">
        <v>31</v>
      </c>
      <c r="U11350" t="s">
        <v>32</v>
      </c>
      <c r="V11350" t="s">
        <v>33</v>
      </c>
    </row>
    <row r="11351" spans="1:22">
      <c r="A11351" s="4">
        <v>46105</v>
      </c>
      <c r="B11351" t="s">
        <v>8168</v>
      </c>
      <c r="C11351" t="s">
        <v>23</v>
      </c>
      <c r="D11351">
        <v>2</v>
      </c>
      <c r="E11351">
        <v>25999.999999999996</v>
      </c>
      <c r="F11351">
        <f>Table2[[#This Row],[Đơn Giá Chuẩn]]*Table2[[#This Row],[Tổng số lượng bán]]</f>
        <v>51999.999999999993</v>
      </c>
      <c r="G11351">
        <v>0</v>
      </c>
      <c r="H11351">
        <f>Table2[[#This Row],[Doanh số bán]]-Table2[[#This Row],[Chiết khấu]]</f>
        <v>51999.999999999993</v>
      </c>
      <c r="K11351" t="s">
        <v>24</v>
      </c>
      <c r="L11351">
        <v>0</v>
      </c>
      <c r="M11351" t="s">
        <v>25</v>
      </c>
      <c r="N11351" t="s">
        <v>26</v>
      </c>
      <c r="O11351">
        <v>0</v>
      </c>
      <c r="P11351" t="s">
        <v>47</v>
      </c>
      <c r="Q11351" t="s">
        <v>48</v>
      </c>
      <c r="R11351" t="s">
        <v>29</v>
      </c>
      <c r="S11351" t="s">
        <v>30</v>
      </c>
      <c r="T11351" t="s">
        <v>31</v>
      </c>
      <c r="U11351" t="s">
        <v>32</v>
      </c>
      <c r="V11351" t="s">
        <v>33</v>
      </c>
    </row>
    <row r="11352" spans="1:22">
      <c r="A11352" s="4">
        <v>46105</v>
      </c>
      <c r="B11352" t="s">
        <v>8169</v>
      </c>
      <c r="C11352" t="s">
        <v>155</v>
      </c>
      <c r="D11352">
        <v>1</v>
      </c>
      <c r="E11352">
        <v>68500</v>
      </c>
      <c r="F11352">
        <f>Table2[[#This Row],[Đơn Giá Chuẩn]]*Table2[[#This Row],[Tổng số lượng bán]]</f>
        <v>68500</v>
      </c>
      <c r="G11352">
        <v>6157</v>
      </c>
      <c r="H11352">
        <f>Table2[[#This Row],[Doanh số bán]]-Table2[[#This Row],[Chiết khấu]]</f>
        <v>62343</v>
      </c>
      <c r="K11352" t="s">
        <v>24</v>
      </c>
      <c r="L11352">
        <v>0.35199999999999998</v>
      </c>
      <c r="M11352" t="s">
        <v>25</v>
      </c>
      <c r="N11352" t="s">
        <v>26</v>
      </c>
      <c r="O11352">
        <v>0.35199999999999998</v>
      </c>
      <c r="P11352" t="s">
        <v>3291</v>
      </c>
      <c r="Q11352" t="s">
        <v>3292</v>
      </c>
      <c r="R11352" t="s">
        <v>107</v>
      </c>
      <c r="S11352" t="s">
        <v>108</v>
      </c>
      <c r="T11352" t="s">
        <v>31</v>
      </c>
      <c r="U11352" t="s">
        <v>32</v>
      </c>
      <c r="V11352" t="s">
        <v>33</v>
      </c>
    </row>
    <row r="11353" spans="1:22">
      <c r="A11353" s="4">
        <v>46105</v>
      </c>
      <c r="B11353" t="s">
        <v>8169</v>
      </c>
      <c r="C11353" t="s">
        <v>104</v>
      </c>
      <c r="D11353">
        <v>2</v>
      </c>
      <c r="E11353">
        <v>51000</v>
      </c>
      <c r="F11353">
        <f>Table2[[#This Row],[Đơn Giá Chuẩn]]*Table2[[#This Row],[Tổng số lượng bán]]</f>
        <v>102000</v>
      </c>
      <c r="G11353">
        <v>0</v>
      </c>
      <c r="H11353">
        <f>Table2[[#This Row],[Doanh số bán]]-Table2[[#This Row],[Chiết khấu]]</f>
        <v>102000</v>
      </c>
      <c r="K11353" t="s">
        <v>24</v>
      </c>
      <c r="L11353">
        <v>0.12</v>
      </c>
      <c r="M11353" t="s">
        <v>25</v>
      </c>
      <c r="N11353" t="s">
        <v>26</v>
      </c>
      <c r="O11353">
        <v>0.24</v>
      </c>
      <c r="P11353" t="s">
        <v>656</v>
      </c>
      <c r="Q11353" t="s">
        <v>657</v>
      </c>
      <c r="R11353" t="s">
        <v>107</v>
      </c>
      <c r="S11353" t="s">
        <v>108</v>
      </c>
      <c r="T11353" t="s">
        <v>31</v>
      </c>
      <c r="U11353" t="s">
        <v>32</v>
      </c>
      <c r="V11353" t="s">
        <v>33</v>
      </c>
    </row>
    <row r="11354" spans="1:22">
      <c r="A11354" s="4">
        <v>46105</v>
      </c>
      <c r="B11354" t="s">
        <v>8170</v>
      </c>
      <c r="C11354" t="s">
        <v>104</v>
      </c>
      <c r="D11354">
        <v>5</v>
      </c>
      <c r="E11354">
        <v>51000</v>
      </c>
      <c r="F11354">
        <f>Table2[[#This Row],[Đơn Giá Chuẩn]]*Table2[[#This Row],[Tổng số lượng bán]]</f>
        <v>255000</v>
      </c>
      <c r="G11354">
        <v>22685</v>
      </c>
      <c r="H11354">
        <f>Table2[[#This Row],[Doanh số bán]]-Table2[[#This Row],[Chiết khấu]]</f>
        <v>232315</v>
      </c>
      <c r="K11354" t="s">
        <v>24</v>
      </c>
      <c r="L11354">
        <v>0.12</v>
      </c>
      <c r="M11354" t="s">
        <v>25</v>
      </c>
      <c r="N11354" t="s">
        <v>26</v>
      </c>
      <c r="O11354">
        <v>0.6</v>
      </c>
      <c r="P11354" t="s">
        <v>656</v>
      </c>
      <c r="Q11354" t="s">
        <v>657</v>
      </c>
      <c r="R11354" t="s">
        <v>107</v>
      </c>
      <c r="S11354" t="s">
        <v>108</v>
      </c>
      <c r="T11354" t="s">
        <v>31</v>
      </c>
      <c r="U11354" t="s">
        <v>32</v>
      </c>
      <c r="V11354" t="s">
        <v>33</v>
      </c>
    </row>
    <row r="11355" spans="1:22">
      <c r="A11355" s="4">
        <v>46105</v>
      </c>
      <c r="B11355" t="s">
        <v>8170</v>
      </c>
      <c r="C11355" t="s">
        <v>104</v>
      </c>
      <c r="D11355">
        <v>5</v>
      </c>
      <c r="E11355">
        <v>51000</v>
      </c>
      <c r="F11355">
        <f>Table2[[#This Row],[Đơn Giá Chuẩn]]*Table2[[#This Row],[Tổng số lượng bán]]</f>
        <v>255000</v>
      </c>
      <c r="G11355">
        <v>22685</v>
      </c>
      <c r="H11355">
        <f>Table2[[#This Row],[Doanh số bán]]-Table2[[#This Row],[Chiết khấu]]</f>
        <v>232315</v>
      </c>
      <c r="K11355" t="s">
        <v>24</v>
      </c>
      <c r="L11355">
        <v>0.12</v>
      </c>
      <c r="M11355" t="s">
        <v>25</v>
      </c>
      <c r="N11355" t="s">
        <v>26</v>
      </c>
      <c r="O11355">
        <v>0.6</v>
      </c>
      <c r="P11355" t="s">
        <v>588</v>
      </c>
      <c r="Q11355" t="s">
        <v>589</v>
      </c>
      <c r="R11355" t="s">
        <v>107</v>
      </c>
      <c r="S11355" t="s">
        <v>108</v>
      </c>
      <c r="T11355" t="s">
        <v>31</v>
      </c>
      <c r="U11355" t="s">
        <v>32</v>
      </c>
      <c r="V11355" t="s">
        <v>33</v>
      </c>
    </row>
    <row r="11356" spans="1:22">
      <c r="A11356" s="4">
        <v>46105</v>
      </c>
      <c r="B11356" t="s">
        <v>8170</v>
      </c>
      <c r="C11356" t="s">
        <v>104</v>
      </c>
      <c r="D11356">
        <v>5</v>
      </c>
      <c r="E11356">
        <v>47000</v>
      </c>
      <c r="F11356">
        <f>Table2[[#This Row],[Đơn Giá Chuẩn]]*Table2[[#This Row],[Tổng số lượng bán]]</f>
        <v>235000</v>
      </c>
      <c r="G11356">
        <v>20833</v>
      </c>
      <c r="H11356">
        <f>Table2[[#This Row],[Doanh số bán]]-Table2[[#This Row],[Chiết khấu]]</f>
        <v>214167</v>
      </c>
      <c r="K11356" t="s">
        <v>24</v>
      </c>
      <c r="L11356">
        <v>0.12</v>
      </c>
      <c r="M11356" t="s">
        <v>25</v>
      </c>
      <c r="N11356" t="s">
        <v>26</v>
      </c>
      <c r="O11356">
        <v>0.6</v>
      </c>
      <c r="P11356" t="s">
        <v>520</v>
      </c>
      <c r="Q11356" t="s">
        <v>521</v>
      </c>
      <c r="R11356" t="s">
        <v>107</v>
      </c>
      <c r="S11356" t="s">
        <v>108</v>
      </c>
      <c r="T11356" t="s">
        <v>31</v>
      </c>
      <c r="U11356" t="s">
        <v>32</v>
      </c>
      <c r="V11356" t="s">
        <v>33</v>
      </c>
    </row>
    <row r="11357" spans="1:22">
      <c r="A11357" s="4">
        <v>46105</v>
      </c>
      <c r="B11357" t="s">
        <v>8170</v>
      </c>
      <c r="C11357" t="s">
        <v>155</v>
      </c>
      <c r="D11357">
        <v>20</v>
      </c>
      <c r="E11357">
        <v>68500</v>
      </c>
      <c r="F11357">
        <f>Table2[[#This Row],[Đơn Giá Chuẩn]]*Table2[[#This Row],[Tổng số lượng bán]]</f>
        <v>1370000</v>
      </c>
      <c r="G11357">
        <v>246296</v>
      </c>
      <c r="H11357">
        <f>Table2[[#This Row],[Doanh số bán]]-Table2[[#This Row],[Chiết khấu]]</f>
        <v>1123704</v>
      </c>
      <c r="K11357" t="s">
        <v>24</v>
      </c>
      <c r="L11357">
        <v>0.35199999999999998</v>
      </c>
      <c r="M11357" t="s">
        <v>25</v>
      </c>
      <c r="N11357" t="s">
        <v>26</v>
      </c>
      <c r="O11357">
        <v>7.0399999999999991</v>
      </c>
      <c r="P11357" t="s">
        <v>3291</v>
      </c>
      <c r="Q11357" t="s">
        <v>3292</v>
      </c>
      <c r="R11357" t="s">
        <v>107</v>
      </c>
      <c r="S11357" t="s">
        <v>108</v>
      </c>
      <c r="T11357" t="s">
        <v>31</v>
      </c>
      <c r="U11357" t="s">
        <v>32</v>
      </c>
      <c r="V11357" t="s">
        <v>33</v>
      </c>
    </row>
    <row r="11358" spans="1:22">
      <c r="A11358" s="4">
        <v>46105</v>
      </c>
      <c r="B11358" t="s">
        <v>8170</v>
      </c>
      <c r="C11358" t="s">
        <v>155</v>
      </c>
      <c r="D11358">
        <v>3</v>
      </c>
      <c r="E11358">
        <v>152150</v>
      </c>
      <c r="F11358">
        <f>Table2[[#This Row],[Đơn Giá Chuẩn]]*Table2[[#This Row],[Tổng số lượng bán]]</f>
        <v>456450</v>
      </c>
      <c r="G11358">
        <v>83416</v>
      </c>
      <c r="H11358">
        <f>Table2[[#This Row],[Doanh số bán]]-Table2[[#This Row],[Chiết khấu]]</f>
        <v>373034</v>
      </c>
      <c r="K11358" t="s">
        <v>24</v>
      </c>
      <c r="L11358">
        <v>0.2</v>
      </c>
      <c r="M11358" t="s">
        <v>25</v>
      </c>
      <c r="N11358" t="s">
        <v>26</v>
      </c>
      <c r="O11358">
        <v>0.60000000000000009</v>
      </c>
      <c r="P11358" t="s">
        <v>156</v>
      </c>
      <c r="Q11358" t="s">
        <v>157</v>
      </c>
      <c r="R11358" t="s">
        <v>107</v>
      </c>
      <c r="S11358" t="s">
        <v>108</v>
      </c>
      <c r="T11358" t="s">
        <v>31</v>
      </c>
      <c r="U11358" t="s">
        <v>32</v>
      </c>
      <c r="V11358" t="s">
        <v>33</v>
      </c>
    </row>
    <row r="11359" spans="1:22">
      <c r="A11359" s="4">
        <v>46105</v>
      </c>
      <c r="B11359" t="s">
        <v>8171</v>
      </c>
      <c r="C11359" t="s">
        <v>104</v>
      </c>
      <c r="D11359">
        <v>4</v>
      </c>
      <c r="E11359">
        <v>47000</v>
      </c>
      <c r="F11359">
        <f>Table2[[#This Row],[Đơn Giá Chuẩn]]*Table2[[#This Row],[Tổng số lượng bán]]</f>
        <v>188000</v>
      </c>
      <c r="G11359">
        <v>0</v>
      </c>
      <c r="H11359">
        <f>Table2[[#This Row],[Doanh số bán]]-Table2[[#This Row],[Chiết khấu]]</f>
        <v>188000</v>
      </c>
      <c r="K11359" t="s">
        <v>24</v>
      </c>
      <c r="L11359">
        <v>0.12</v>
      </c>
      <c r="M11359" t="s">
        <v>25</v>
      </c>
      <c r="N11359" t="s">
        <v>26</v>
      </c>
      <c r="O11359">
        <v>0.48</v>
      </c>
      <c r="P11359" t="s">
        <v>520</v>
      </c>
      <c r="Q11359" t="s">
        <v>521</v>
      </c>
      <c r="R11359" t="s">
        <v>107</v>
      </c>
      <c r="S11359" t="s">
        <v>108</v>
      </c>
      <c r="T11359" t="s">
        <v>31</v>
      </c>
      <c r="U11359" t="s">
        <v>32</v>
      </c>
      <c r="V11359" t="s">
        <v>33</v>
      </c>
    </row>
    <row r="11360" spans="1:22">
      <c r="A11360" s="4">
        <v>46105</v>
      </c>
      <c r="B11360" t="s">
        <v>8172</v>
      </c>
      <c r="C11360" t="s">
        <v>23</v>
      </c>
      <c r="D11360">
        <v>1</v>
      </c>
      <c r="E11360">
        <v>21000</v>
      </c>
      <c r="F11360">
        <f>Table2[[#This Row],[Đơn Giá Chuẩn]]*Table2[[#This Row],[Tổng số lượng bán]]</f>
        <v>21000</v>
      </c>
      <c r="G11360">
        <v>0</v>
      </c>
      <c r="H11360">
        <f>Table2[[#This Row],[Doanh số bán]]-Table2[[#This Row],[Chiết khấu]]</f>
        <v>21000</v>
      </c>
      <c r="K11360" t="s">
        <v>24</v>
      </c>
      <c r="L11360">
        <v>0</v>
      </c>
      <c r="M11360" t="s">
        <v>25</v>
      </c>
      <c r="N11360" t="s">
        <v>26</v>
      </c>
      <c r="O11360">
        <v>0</v>
      </c>
      <c r="P11360" t="s">
        <v>27</v>
      </c>
      <c r="Q11360" t="s">
        <v>28</v>
      </c>
      <c r="R11360" t="s">
        <v>29</v>
      </c>
      <c r="S11360" t="s">
        <v>30</v>
      </c>
      <c r="T11360" t="s">
        <v>31</v>
      </c>
      <c r="U11360" t="s">
        <v>32</v>
      </c>
      <c r="V11360" t="s">
        <v>33</v>
      </c>
    </row>
    <row r="11361" spans="1:22">
      <c r="A11361" s="4">
        <v>46105</v>
      </c>
      <c r="B11361" t="s">
        <v>8173</v>
      </c>
      <c r="C11361" t="s">
        <v>23</v>
      </c>
      <c r="D11361">
        <v>1</v>
      </c>
      <c r="E11361">
        <v>25999.999999999996</v>
      </c>
      <c r="F11361">
        <f>Table2[[#This Row],[Đơn Giá Chuẩn]]*Table2[[#This Row],[Tổng số lượng bán]]</f>
        <v>25999.999999999996</v>
      </c>
      <c r="G11361">
        <v>8889</v>
      </c>
      <c r="H11361">
        <f>Table2[[#This Row],[Doanh số bán]]-Table2[[#This Row],[Chiết khấu]]</f>
        <v>17110.999999999996</v>
      </c>
      <c r="K11361" t="s">
        <v>24</v>
      </c>
      <c r="L11361">
        <v>0</v>
      </c>
      <c r="M11361" t="s">
        <v>25</v>
      </c>
      <c r="N11361" t="s">
        <v>26</v>
      </c>
      <c r="O11361">
        <v>0</v>
      </c>
      <c r="P11361" t="s">
        <v>47</v>
      </c>
      <c r="Q11361" t="s">
        <v>48</v>
      </c>
      <c r="R11361" t="s">
        <v>29</v>
      </c>
      <c r="S11361" t="s">
        <v>30</v>
      </c>
      <c r="T11361" t="s">
        <v>31</v>
      </c>
      <c r="U11361" t="s">
        <v>32</v>
      </c>
      <c r="V11361" t="s">
        <v>33</v>
      </c>
    </row>
    <row r="11362" spans="1:22">
      <c r="A11362" s="4">
        <v>46105</v>
      </c>
      <c r="B11362" t="s">
        <v>8174</v>
      </c>
      <c r="C11362" t="s">
        <v>23</v>
      </c>
      <c r="D11362">
        <v>1</v>
      </c>
      <c r="E11362">
        <v>21000</v>
      </c>
      <c r="F11362">
        <f>Table2[[#This Row],[Đơn Giá Chuẩn]]*Table2[[#This Row],[Tổng số lượng bán]]</f>
        <v>21000</v>
      </c>
      <c r="G11362">
        <v>0</v>
      </c>
      <c r="H11362">
        <f>Table2[[#This Row],[Doanh số bán]]-Table2[[#This Row],[Chiết khấu]]</f>
        <v>21000</v>
      </c>
      <c r="K11362" t="s">
        <v>24</v>
      </c>
      <c r="L11362">
        <v>0</v>
      </c>
      <c r="M11362" t="s">
        <v>25</v>
      </c>
      <c r="N11362" t="s">
        <v>26</v>
      </c>
      <c r="O11362">
        <v>0</v>
      </c>
      <c r="P11362" t="s">
        <v>27</v>
      </c>
      <c r="Q11362" t="s">
        <v>28</v>
      </c>
      <c r="R11362" t="s">
        <v>29</v>
      </c>
      <c r="S11362" t="s">
        <v>30</v>
      </c>
      <c r="T11362" t="s">
        <v>31</v>
      </c>
      <c r="U11362" t="s">
        <v>32</v>
      </c>
      <c r="V11362" t="s">
        <v>33</v>
      </c>
    </row>
    <row r="11363" spans="1:22">
      <c r="A11363" s="4">
        <v>46105</v>
      </c>
      <c r="B11363" t="s">
        <v>8175</v>
      </c>
      <c r="C11363" t="s">
        <v>23</v>
      </c>
      <c r="D11363">
        <v>1</v>
      </c>
      <c r="E11363">
        <v>21000</v>
      </c>
      <c r="F11363">
        <f>Table2[[#This Row],[Đơn Giá Chuẩn]]*Table2[[#This Row],[Tổng số lượng bán]]</f>
        <v>21000</v>
      </c>
      <c r="G11363">
        <v>0</v>
      </c>
      <c r="H11363">
        <f>Table2[[#This Row],[Doanh số bán]]-Table2[[#This Row],[Chiết khấu]]</f>
        <v>21000</v>
      </c>
      <c r="K11363" t="s">
        <v>24</v>
      </c>
      <c r="L11363">
        <v>0</v>
      </c>
      <c r="M11363" t="s">
        <v>25</v>
      </c>
      <c r="N11363" t="s">
        <v>26</v>
      </c>
      <c r="O11363">
        <v>0</v>
      </c>
      <c r="P11363" t="s">
        <v>27</v>
      </c>
      <c r="Q11363" t="s">
        <v>28</v>
      </c>
      <c r="R11363" t="s">
        <v>29</v>
      </c>
      <c r="S11363" t="s">
        <v>30</v>
      </c>
      <c r="T11363" t="s">
        <v>31</v>
      </c>
      <c r="U11363" t="s">
        <v>32</v>
      </c>
      <c r="V11363" t="s">
        <v>33</v>
      </c>
    </row>
    <row r="11364" spans="1:22">
      <c r="A11364" s="4">
        <v>46106</v>
      </c>
      <c r="B11364" t="s">
        <v>8176</v>
      </c>
      <c r="C11364" t="s">
        <v>2568</v>
      </c>
      <c r="D11364">
        <v>20</v>
      </c>
      <c r="E11364">
        <v>207000.00020000001</v>
      </c>
      <c r="F11364">
        <f>Table2[[#This Row],[Đơn Giá Chuẩn]]*Table2[[#This Row],[Tổng số lượng bán]]</f>
        <v>4140000.0040000002</v>
      </c>
      <c r="G11364">
        <v>0</v>
      </c>
      <c r="H11364">
        <f>Table2[[#This Row],[Doanh số bán]]-Table2[[#This Row],[Chiết khấu]]</f>
        <v>4140000.0040000002</v>
      </c>
      <c r="I11364">
        <v>0</v>
      </c>
      <c r="J11364">
        <v>0</v>
      </c>
      <c r="K11364" t="s">
        <v>2217</v>
      </c>
      <c r="L11364">
        <v>1</v>
      </c>
      <c r="M11364" t="s">
        <v>37</v>
      </c>
      <c r="N11364" t="s">
        <v>26</v>
      </c>
      <c r="O11364">
        <v>20</v>
      </c>
      <c r="P11364" t="s">
        <v>84</v>
      </c>
      <c r="Q11364" t="s">
        <v>85</v>
      </c>
      <c r="R11364" t="s">
        <v>41</v>
      </c>
      <c r="S11364" t="s">
        <v>42</v>
      </c>
      <c r="T11364" t="s">
        <v>2936</v>
      </c>
      <c r="U11364" t="s">
        <v>2937</v>
      </c>
      <c r="V11364" t="s">
        <v>45</v>
      </c>
    </row>
    <row r="11365" spans="1:22">
      <c r="A11365" s="4">
        <v>46106</v>
      </c>
      <c r="B11365" t="s">
        <v>8176</v>
      </c>
      <c r="C11365" t="s">
        <v>2568</v>
      </c>
      <c r="D11365">
        <v>20</v>
      </c>
      <c r="E11365">
        <v>192000.00008000003</v>
      </c>
      <c r="F11365">
        <f>Table2[[#This Row],[Đơn Giá Chuẩn]]*Table2[[#This Row],[Tổng số lượng bán]]</f>
        <v>3840000.0016000005</v>
      </c>
      <c r="G11365">
        <v>0</v>
      </c>
      <c r="H11365">
        <f>Table2[[#This Row],[Doanh số bán]]-Table2[[#This Row],[Chiết khấu]]</f>
        <v>3840000.0016000005</v>
      </c>
      <c r="I11365">
        <v>0</v>
      </c>
      <c r="J11365">
        <v>0</v>
      </c>
      <c r="K11365" t="s">
        <v>2217</v>
      </c>
      <c r="L11365">
        <v>1</v>
      </c>
      <c r="M11365" t="s">
        <v>37</v>
      </c>
      <c r="N11365" t="s">
        <v>26</v>
      </c>
      <c r="O11365">
        <v>20</v>
      </c>
      <c r="P11365" t="s">
        <v>512</v>
      </c>
      <c r="Q11365" t="s">
        <v>513</v>
      </c>
      <c r="R11365" t="s">
        <v>41</v>
      </c>
      <c r="S11365" t="s">
        <v>42</v>
      </c>
      <c r="T11365" t="s">
        <v>2936</v>
      </c>
      <c r="U11365" t="s">
        <v>2937</v>
      </c>
      <c r="V11365" t="s">
        <v>45</v>
      </c>
    </row>
    <row r="11366" spans="1:22">
      <c r="A11366" s="4">
        <v>46106</v>
      </c>
      <c r="B11366" t="s">
        <v>8177</v>
      </c>
      <c r="C11366" t="s">
        <v>2568</v>
      </c>
      <c r="D11366">
        <v>40</v>
      </c>
      <c r="E11366">
        <v>199999.99964000002</v>
      </c>
      <c r="F11366">
        <f>Table2[[#This Row],[Đơn Giá Chuẩn]]*Table2[[#This Row],[Tổng số lượng bán]]</f>
        <v>7999999.9856000012</v>
      </c>
      <c r="G11366">
        <v>0</v>
      </c>
      <c r="H11366">
        <f>Table2[[#This Row],[Doanh số bán]]-Table2[[#This Row],[Chiết khấu]]</f>
        <v>7999999.9856000012</v>
      </c>
      <c r="I11366">
        <v>0</v>
      </c>
      <c r="J11366">
        <v>0</v>
      </c>
      <c r="K11366" t="s">
        <v>2217</v>
      </c>
      <c r="L11366">
        <v>1</v>
      </c>
      <c r="M11366" t="s">
        <v>37</v>
      </c>
      <c r="N11366" t="s">
        <v>26</v>
      </c>
      <c r="O11366">
        <v>40</v>
      </c>
      <c r="P11366" t="s">
        <v>84</v>
      </c>
      <c r="Q11366" t="s">
        <v>85</v>
      </c>
      <c r="R11366" t="s">
        <v>41</v>
      </c>
      <c r="S11366" t="s">
        <v>42</v>
      </c>
      <c r="T11366" t="s">
        <v>2393</v>
      </c>
      <c r="U11366" t="s">
        <v>2394</v>
      </c>
      <c r="V11366" t="s">
        <v>2271</v>
      </c>
    </row>
    <row r="11367" spans="1:22">
      <c r="A11367" s="4">
        <v>46106</v>
      </c>
      <c r="B11367" t="s">
        <v>8178</v>
      </c>
      <c r="C11367" t="s">
        <v>2568</v>
      </c>
      <c r="D11367">
        <v>10</v>
      </c>
      <c r="E11367">
        <v>218000</v>
      </c>
      <c r="F11367">
        <f>Table2[[#This Row],[Đơn Giá Chuẩn]]*Table2[[#This Row],[Tổng số lượng bán]]</f>
        <v>2180000</v>
      </c>
      <c r="G11367">
        <v>0</v>
      </c>
      <c r="H11367">
        <f>Table2[[#This Row],[Doanh số bán]]-Table2[[#This Row],[Chiết khấu]]</f>
        <v>2180000</v>
      </c>
      <c r="I11367">
        <v>0</v>
      </c>
      <c r="J11367">
        <v>0</v>
      </c>
      <c r="K11367" t="s">
        <v>2217</v>
      </c>
      <c r="L11367">
        <v>0.5</v>
      </c>
      <c r="M11367" t="s">
        <v>37</v>
      </c>
      <c r="N11367" t="s">
        <v>26</v>
      </c>
      <c r="O11367">
        <v>5</v>
      </c>
      <c r="P11367" t="s">
        <v>101</v>
      </c>
      <c r="Q11367" t="s">
        <v>102</v>
      </c>
      <c r="R11367" t="s">
        <v>41</v>
      </c>
      <c r="S11367" t="s">
        <v>42</v>
      </c>
      <c r="T11367" t="s">
        <v>2842</v>
      </c>
      <c r="U11367" t="s">
        <v>2843</v>
      </c>
      <c r="V11367" t="s">
        <v>2271</v>
      </c>
    </row>
    <row r="11368" spans="1:22">
      <c r="A11368" s="4">
        <v>46106</v>
      </c>
      <c r="B11368" t="s">
        <v>8178</v>
      </c>
      <c r="C11368" t="s">
        <v>1862</v>
      </c>
      <c r="D11368">
        <v>24</v>
      </c>
      <c r="E11368">
        <v>46099.999640000002</v>
      </c>
      <c r="F11368">
        <f>Table2[[#This Row],[Đơn Giá Chuẩn]]*Table2[[#This Row],[Tổng số lượng bán]]</f>
        <v>1106399.9913600001</v>
      </c>
      <c r="G11368">
        <v>0</v>
      </c>
      <c r="H11368">
        <f>Table2[[#This Row],[Doanh số bán]]-Table2[[#This Row],[Chiết khấu]]</f>
        <v>1106399.9913600001</v>
      </c>
      <c r="I11368">
        <v>0</v>
      </c>
      <c r="J11368">
        <v>0</v>
      </c>
      <c r="K11368" t="s">
        <v>2217</v>
      </c>
      <c r="L11368">
        <v>0.12</v>
      </c>
      <c r="M11368" t="s">
        <v>37</v>
      </c>
      <c r="N11368" t="s">
        <v>26</v>
      </c>
      <c r="O11368">
        <v>2.88</v>
      </c>
      <c r="P11368" t="s">
        <v>588</v>
      </c>
      <c r="Q11368" t="s">
        <v>589</v>
      </c>
      <c r="R11368" t="s">
        <v>107</v>
      </c>
      <c r="S11368" t="s">
        <v>108</v>
      </c>
      <c r="T11368" t="s">
        <v>2842</v>
      </c>
      <c r="U11368" t="s">
        <v>2843</v>
      </c>
      <c r="V11368" t="s">
        <v>2271</v>
      </c>
    </row>
    <row r="11369" spans="1:22">
      <c r="A11369" s="4">
        <v>46106</v>
      </c>
      <c r="B11369" t="s">
        <v>8179</v>
      </c>
      <c r="C11369" t="s">
        <v>2568</v>
      </c>
      <c r="D11369">
        <v>10</v>
      </c>
      <c r="E11369">
        <v>251999.99948000003</v>
      </c>
      <c r="F11369">
        <f>Table2[[#This Row],[Đơn Giá Chuẩn]]*Table2[[#This Row],[Tổng số lượng bán]]</f>
        <v>2519999.9948000005</v>
      </c>
      <c r="G11369">
        <v>0</v>
      </c>
      <c r="H11369">
        <f>Table2[[#This Row],[Doanh số bán]]-Table2[[#This Row],[Chiết khấu]]</f>
        <v>2519999.9948000005</v>
      </c>
      <c r="I11369">
        <v>0</v>
      </c>
      <c r="J11369">
        <v>0</v>
      </c>
      <c r="K11369" t="s">
        <v>36</v>
      </c>
      <c r="L11369">
        <v>0.5</v>
      </c>
      <c r="M11369" t="s">
        <v>37</v>
      </c>
      <c r="N11369" t="s">
        <v>919</v>
      </c>
      <c r="O11369">
        <v>5</v>
      </c>
      <c r="P11369" t="s">
        <v>101</v>
      </c>
      <c r="Q11369" t="s">
        <v>102</v>
      </c>
      <c r="R11369" t="s">
        <v>41</v>
      </c>
      <c r="S11369" t="s">
        <v>42</v>
      </c>
      <c r="T11369" t="s">
        <v>7978</v>
      </c>
      <c r="U11369" t="s">
        <v>7979</v>
      </c>
      <c r="V11369" t="s">
        <v>45</v>
      </c>
    </row>
    <row r="11370" spans="1:22">
      <c r="A11370" s="4">
        <v>46106</v>
      </c>
      <c r="B11370" t="s">
        <v>8180</v>
      </c>
      <c r="C11370" t="s">
        <v>2568</v>
      </c>
      <c r="D11370">
        <v>20</v>
      </c>
      <c r="E11370">
        <v>192000.00008000003</v>
      </c>
      <c r="F11370">
        <f>Table2[[#This Row],[Đơn Giá Chuẩn]]*Table2[[#This Row],[Tổng số lượng bán]]</f>
        <v>3840000.0016000005</v>
      </c>
      <c r="G11370">
        <v>0</v>
      </c>
      <c r="H11370">
        <f>Table2[[#This Row],[Doanh số bán]]-Table2[[#This Row],[Chiết khấu]]</f>
        <v>3840000.0016000005</v>
      </c>
      <c r="I11370">
        <v>0</v>
      </c>
      <c r="J11370">
        <v>0</v>
      </c>
      <c r="K11370" t="s">
        <v>2217</v>
      </c>
      <c r="L11370">
        <v>0.5</v>
      </c>
      <c r="M11370" t="s">
        <v>37</v>
      </c>
      <c r="N11370" t="s">
        <v>26</v>
      </c>
      <c r="O11370">
        <v>10</v>
      </c>
      <c r="P11370" t="s">
        <v>101</v>
      </c>
      <c r="Q11370" t="s">
        <v>102</v>
      </c>
      <c r="R11370" t="s">
        <v>41</v>
      </c>
      <c r="S11370" t="s">
        <v>42</v>
      </c>
      <c r="T11370" t="s">
        <v>2760</v>
      </c>
      <c r="U11370" t="s">
        <v>2761</v>
      </c>
      <c r="V11370" t="s">
        <v>45</v>
      </c>
    </row>
    <row r="11371" spans="1:22">
      <c r="A11371" s="4">
        <v>46106</v>
      </c>
      <c r="B11371" t="s">
        <v>8181</v>
      </c>
      <c r="C11371" t="s">
        <v>2568</v>
      </c>
      <c r="D11371">
        <v>1</v>
      </c>
      <c r="E11371">
        <v>302000.24</v>
      </c>
      <c r="F11371">
        <f>Table2[[#This Row],[Đơn Giá Chuẩn]]*Table2[[#This Row],[Tổng số lượng bán]]</f>
        <v>302000.24</v>
      </c>
      <c r="G11371">
        <v>0</v>
      </c>
      <c r="H11371">
        <f>Table2[[#This Row],[Doanh số bán]]-Table2[[#This Row],[Chiết khấu]]</f>
        <v>302000.24</v>
      </c>
      <c r="I11371">
        <v>0</v>
      </c>
      <c r="J11371">
        <v>0</v>
      </c>
      <c r="K11371" t="s">
        <v>50</v>
      </c>
      <c r="L11371">
        <v>1</v>
      </c>
      <c r="M11371" t="s">
        <v>37</v>
      </c>
      <c r="N11371" t="s">
        <v>50</v>
      </c>
      <c r="O11371">
        <v>1</v>
      </c>
      <c r="P11371" t="s">
        <v>84</v>
      </c>
      <c r="Q11371" t="s">
        <v>85</v>
      </c>
      <c r="R11371" t="s">
        <v>41</v>
      </c>
      <c r="S11371" t="s">
        <v>42</v>
      </c>
      <c r="T11371" t="s">
        <v>74</v>
      </c>
      <c r="U11371" t="s">
        <v>75</v>
      </c>
      <c r="V11371" t="s">
        <v>50</v>
      </c>
    </row>
    <row r="11372" spans="1:22">
      <c r="A11372" s="4">
        <v>46106</v>
      </c>
      <c r="B11372" t="s">
        <v>8182</v>
      </c>
      <c r="C11372" t="s">
        <v>2568</v>
      </c>
      <c r="D11372">
        <v>1</v>
      </c>
      <c r="E11372">
        <v>302000.24</v>
      </c>
      <c r="F11372">
        <f>Table2[[#This Row],[Đơn Giá Chuẩn]]*Table2[[#This Row],[Tổng số lượng bán]]</f>
        <v>302000.24</v>
      </c>
      <c r="G11372">
        <v>0</v>
      </c>
      <c r="H11372">
        <f>Table2[[#This Row],[Doanh số bán]]-Table2[[#This Row],[Chiết khấu]]</f>
        <v>302000.24</v>
      </c>
      <c r="I11372">
        <v>0</v>
      </c>
      <c r="J11372">
        <v>0</v>
      </c>
      <c r="K11372" t="s">
        <v>50</v>
      </c>
      <c r="L11372">
        <v>1</v>
      </c>
      <c r="M11372" t="s">
        <v>37</v>
      </c>
      <c r="N11372" t="s">
        <v>50</v>
      </c>
      <c r="O11372">
        <v>1</v>
      </c>
      <c r="P11372" t="s">
        <v>84</v>
      </c>
      <c r="Q11372" t="s">
        <v>85</v>
      </c>
      <c r="R11372" t="s">
        <v>41</v>
      </c>
      <c r="S11372" t="s">
        <v>42</v>
      </c>
      <c r="T11372" t="s">
        <v>74</v>
      </c>
      <c r="U11372" t="s">
        <v>75</v>
      </c>
      <c r="V11372" t="s">
        <v>50</v>
      </c>
    </row>
    <row r="11373" spans="1:22">
      <c r="A11373" s="4">
        <v>46106</v>
      </c>
      <c r="B11373" t="s">
        <v>8183</v>
      </c>
      <c r="C11373" t="s">
        <v>2568</v>
      </c>
      <c r="D11373">
        <v>1</v>
      </c>
      <c r="E11373">
        <v>262000.28000000003</v>
      </c>
      <c r="F11373">
        <f>Table2[[#This Row],[Đơn Giá Chuẩn]]*Table2[[#This Row],[Tổng số lượng bán]]</f>
        <v>262000.28000000003</v>
      </c>
      <c r="G11373">
        <v>0</v>
      </c>
      <c r="H11373">
        <f>Table2[[#This Row],[Doanh số bán]]-Table2[[#This Row],[Chiết khấu]]</f>
        <v>262000.28000000003</v>
      </c>
      <c r="I11373">
        <v>0</v>
      </c>
      <c r="J11373">
        <v>0</v>
      </c>
      <c r="K11373" t="s">
        <v>50</v>
      </c>
      <c r="L11373">
        <v>1</v>
      </c>
      <c r="M11373" t="s">
        <v>37</v>
      </c>
      <c r="N11373" t="s">
        <v>50</v>
      </c>
      <c r="O11373">
        <v>1</v>
      </c>
      <c r="P11373" t="s">
        <v>2511</v>
      </c>
      <c r="Q11373" t="s">
        <v>2512</v>
      </c>
      <c r="R11373" t="s">
        <v>41</v>
      </c>
      <c r="S11373" t="s">
        <v>42</v>
      </c>
      <c r="T11373" t="s">
        <v>74</v>
      </c>
      <c r="U11373" t="s">
        <v>75</v>
      </c>
      <c r="V11373" t="s">
        <v>50</v>
      </c>
    </row>
    <row r="11374" spans="1:22">
      <c r="A11374" s="4">
        <v>46106</v>
      </c>
      <c r="B11374" t="s">
        <v>8184</v>
      </c>
      <c r="C11374" t="s">
        <v>2568</v>
      </c>
      <c r="D11374">
        <v>1</v>
      </c>
      <c r="E11374">
        <v>401999.60000000003</v>
      </c>
      <c r="F11374">
        <f>Table2[[#This Row],[Đơn Giá Chuẩn]]*Table2[[#This Row],[Tổng số lượng bán]]</f>
        <v>401999.60000000003</v>
      </c>
      <c r="G11374">
        <v>0</v>
      </c>
      <c r="H11374">
        <f>Table2[[#This Row],[Doanh số bán]]-Table2[[#This Row],[Chiết khấu]]</f>
        <v>401999.60000000003</v>
      </c>
      <c r="I11374">
        <v>0</v>
      </c>
      <c r="J11374">
        <v>0</v>
      </c>
      <c r="K11374" t="s">
        <v>50</v>
      </c>
      <c r="L11374">
        <v>1</v>
      </c>
      <c r="M11374" t="s">
        <v>37</v>
      </c>
      <c r="N11374" t="s">
        <v>50</v>
      </c>
      <c r="O11374">
        <v>1</v>
      </c>
      <c r="P11374" t="s">
        <v>411</v>
      </c>
      <c r="Q11374" t="s">
        <v>412</v>
      </c>
      <c r="R11374" t="s">
        <v>41</v>
      </c>
      <c r="S11374" t="s">
        <v>42</v>
      </c>
      <c r="T11374" t="s">
        <v>74</v>
      </c>
      <c r="U11374" t="s">
        <v>75</v>
      </c>
      <c r="V11374" t="s">
        <v>50</v>
      </c>
    </row>
    <row r="11375" spans="1:22">
      <c r="A11375" s="4">
        <v>46106</v>
      </c>
      <c r="B11375" t="s">
        <v>8185</v>
      </c>
      <c r="C11375" t="s">
        <v>2568</v>
      </c>
      <c r="D11375">
        <v>1</v>
      </c>
      <c r="E11375">
        <v>302000.24</v>
      </c>
      <c r="F11375">
        <f>Table2[[#This Row],[Đơn Giá Chuẩn]]*Table2[[#This Row],[Tổng số lượng bán]]</f>
        <v>302000.24</v>
      </c>
      <c r="G11375">
        <v>0</v>
      </c>
      <c r="H11375">
        <f>Table2[[#This Row],[Doanh số bán]]-Table2[[#This Row],[Chiết khấu]]</f>
        <v>302000.24</v>
      </c>
      <c r="I11375">
        <v>0</v>
      </c>
      <c r="J11375">
        <v>0</v>
      </c>
      <c r="K11375" t="s">
        <v>50</v>
      </c>
      <c r="L11375">
        <v>1</v>
      </c>
      <c r="M11375" t="s">
        <v>37</v>
      </c>
      <c r="N11375" t="s">
        <v>50</v>
      </c>
      <c r="O11375">
        <v>1</v>
      </c>
      <c r="P11375" t="s">
        <v>84</v>
      </c>
      <c r="Q11375" t="s">
        <v>85</v>
      </c>
      <c r="R11375" t="s">
        <v>41</v>
      </c>
      <c r="S11375" t="s">
        <v>42</v>
      </c>
      <c r="T11375" t="s">
        <v>74</v>
      </c>
      <c r="U11375" t="s">
        <v>75</v>
      </c>
      <c r="V11375" t="s">
        <v>50</v>
      </c>
    </row>
    <row r="11376" spans="1:22">
      <c r="A11376" s="4">
        <v>46106</v>
      </c>
      <c r="B11376" t="s">
        <v>8186</v>
      </c>
      <c r="C11376" t="s">
        <v>1862</v>
      </c>
      <c r="D11376">
        <v>1</v>
      </c>
      <c r="E11376">
        <v>51499.640000000007</v>
      </c>
      <c r="F11376">
        <f>Table2[[#This Row],[Đơn Giá Chuẩn]]*Table2[[#This Row],[Tổng số lượng bán]]</f>
        <v>51499.640000000007</v>
      </c>
      <c r="G11376">
        <v>0</v>
      </c>
      <c r="H11376">
        <f>Table2[[#This Row],[Doanh số bán]]-Table2[[#This Row],[Chiết khấu]]</f>
        <v>51499.640000000007</v>
      </c>
      <c r="I11376">
        <v>0</v>
      </c>
      <c r="J11376">
        <v>0</v>
      </c>
      <c r="K11376" t="s">
        <v>50</v>
      </c>
      <c r="L11376">
        <v>0.16</v>
      </c>
      <c r="M11376" t="s">
        <v>37</v>
      </c>
      <c r="N11376" t="s">
        <v>50</v>
      </c>
      <c r="O11376">
        <v>0.16</v>
      </c>
      <c r="P11376" t="s">
        <v>105</v>
      </c>
      <c r="Q11376" t="s">
        <v>106</v>
      </c>
      <c r="R11376" t="s">
        <v>107</v>
      </c>
      <c r="S11376" t="s">
        <v>108</v>
      </c>
      <c r="T11376" t="s">
        <v>74</v>
      </c>
      <c r="U11376" t="s">
        <v>75</v>
      </c>
      <c r="V11376" t="s">
        <v>50</v>
      </c>
    </row>
    <row r="11377" spans="1:22">
      <c r="A11377" s="4">
        <v>46106</v>
      </c>
      <c r="B11377" t="s">
        <v>8187</v>
      </c>
      <c r="C11377" t="s">
        <v>2568</v>
      </c>
      <c r="D11377">
        <v>1</v>
      </c>
      <c r="E11377">
        <v>340000.04000000004</v>
      </c>
      <c r="F11377">
        <f>Table2[[#This Row],[Đơn Giá Chuẩn]]*Table2[[#This Row],[Tổng số lượng bán]]</f>
        <v>340000.04000000004</v>
      </c>
      <c r="G11377">
        <v>0</v>
      </c>
      <c r="H11377">
        <f>Table2[[#This Row],[Doanh số bán]]-Table2[[#This Row],[Chiết khấu]]</f>
        <v>340000.04000000004</v>
      </c>
      <c r="I11377">
        <v>0</v>
      </c>
      <c r="J11377">
        <v>0</v>
      </c>
      <c r="K11377" t="s">
        <v>50</v>
      </c>
      <c r="L11377">
        <v>1</v>
      </c>
      <c r="M11377" t="s">
        <v>37</v>
      </c>
      <c r="N11377" t="s">
        <v>50</v>
      </c>
      <c r="O11377">
        <v>1</v>
      </c>
      <c r="P11377" t="s">
        <v>2504</v>
      </c>
      <c r="Q11377" t="s">
        <v>2505</v>
      </c>
      <c r="R11377" t="s">
        <v>41</v>
      </c>
      <c r="S11377" t="s">
        <v>42</v>
      </c>
      <c r="T11377" t="s">
        <v>74</v>
      </c>
      <c r="U11377" t="s">
        <v>75</v>
      </c>
      <c r="V11377" t="s">
        <v>50</v>
      </c>
    </row>
    <row r="11378" spans="1:22">
      <c r="A11378" s="4">
        <v>46106</v>
      </c>
      <c r="B11378" t="s">
        <v>8188</v>
      </c>
      <c r="C11378" t="s">
        <v>2568</v>
      </c>
      <c r="D11378">
        <v>1</v>
      </c>
      <c r="E11378">
        <v>302000.24</v>
      </c>
      <c r="F11378">
        <f>Table2[[#This Row],[Đơn Giá Chuẩn]]*Table2[[#This Row],[Tổng số lượng bán]]</f>
        <v>302000.24</v>
      </c>
      <c r="G11378">
        <v>0</v>
      </c>
      <c r="H11378">
        <f>Table2[[#This Row],[Doanh số bán]]-Table2[[#This Row],[Chiết khấu]]</f>
        <v>302000.24</v>
      </c>
      <c r="I11378">
        <v>0</v>
      </c>
      <c r="J11378">
        <v>0</v>
      </c>
      <c r="K11378" t="s">
        <v>50</v>
      </c>
      <c r="L11378">
        <v>1</v>
      </c>
      <c r="M11378" t="s">
        <v>37</v>
      </c>
      <c r="N11378" t="s">
        <v>50</v>
      </c>
      <c r="O11378">
        <v>1</v>
      </c>
      <c r="P11378" t="s">
        <v>84</v>
      </c>
      <c r="Q11378" t="s">
        <v>85</v>
      </c>
      <c r="R11378" t="s">
        <v>41</v>
      </c>
      <c r="S11378" t="s">
        <v>42</v>
      </c>
      <c r="T11378" t="s">
        <v>74</v>
      </c>
      <c r="U11378" t="s">
        <v>75</v>
      </c>
      <c r="V11378" t="s">
        <v>50</v>
      </c>
    </row>
    <row r="11379" spans="1:22">
      <c r="A11379" s="4">
        <v>46106</v>
      </c>
      <c r="B11379" t="s">
        <v>8189</v>
      </c>
      <c r="C11379" t="s">
        <v>2568</v>
      </c>
      <c r="D11379">
        <v>1</v>
      </c>
      <c r="E11379">
        <v>262000.28000000003</v>
      </c>
      <c r="F11379">
        <f>Table2[[#This Row],[Đơn Giá Chuẩn]]*Table2[[#This Row],[Tổng số lượng bán]]</f>
        <v>262000.28000000003</v>
      </c>
      <c r="G11379">
        <v>0</v>
      </c>
      <c r="H11379">
        <f>Table2[[#This Row],[Doanh số bán]]-Table2[[#This Row],[Chiết khấu]]</f>
        <v>262000.28000000003</v>
      </c>
      <c r="I11379">
        <v>0</v>
      </c>
      <c r="J11379">
        <v>0</v>
      </c>
      <c r="K11379" t="s">
        <v>50</v>
      </c>
      <c r="L11379">
        <v>1</v>
      </c>
      <c r="M11379" t="s">
        <v>37</v>
      </c>
      <c r="N11379" t="s">
        <v>50</v>
      </c>
      <c r="O11379">
        <v>1</v>
      </c>
      <c r="P11379" t="s">
        <v>2511</v>
      </c>
      <c r="Q11379" t="s">
        <v>2512</v>
      </c>
      <c r="R11379" t="s">
        <v>41</v>
      </c>
      <c r="S11379" t="s">
        <v>42</v>
      </c>
      <c r="T11379" t="s">
        <v>74</v>
      </c>
      <c r="U11379" t="s">
        <v>75</v>
      </c>
      <c r="V11379" t="s">
        <v>50</v>
      </c>
    </row>
    <row r="11380" spans="1:22">
      <c r="A11380" s="4">
        <v>46106</v>
      </c>
      <c r="B11380" t="s">
        <v>8190</v>
      </c>
      <c r="C11380" t="s">
        <v>2568</v>
      </c>
      <c r="D11380">
        <v>1</v>
      </c>
      <c r="E11380">
        <v>272000</v>
      </c>
      <c r="F11380">
        <f>Table2[[#This Row],[Đơn Giá Chuẩn]]*Table2[[#This Row],[Tổng số lượng bán]]</f>
        <v>272000</v>
      </c>
      <c r="G11380">
        <v>0</v>
      </c>
      <c r="H11380">
        <f>Table2[[#This Row],[Doanh số bán]]-Table2[[#This Row],[Chiết khấu]]</f>
        <v>272000</v>
      </c>
      <c r="I11380">
        <v>0</v>
      </c>
      <c r="J11380">
        <v>0</v>
      </c>
      <c r="K11380" t="s">
        <v>50</v>
      </c>
      <c r="L11380">
        <v>1</v>
      </c>
      <c r="M11380" t="s">
        <v>37</v>
      </c>
      <c r="N11380" t="s">
        <v>50</v>
      </c>
      <c r="O11380">
        <v>1</v>
      </c>
      <c r="P11380" t="s">
        <v>512</v>
      </c>
      <c r="Q11380" t="s">
        <v>513</v>
      </c>
      <c r="R11380" t="s">
        <v>41</v>
      </c>
      <c r="S11380" t="s">
        <v>42</v>
      </c>
      <c r="T11380" t="s">
        <v>74</v>
      </c>
      <c r="U11380" t="s">
        <v>75</v>
      </c>
      <c r="V11380" t="s">
        <v>50</v>
      </c>
    </row>
    <row r="11381" spans="1:22">
      <c r="A11381" s="4">
        <v>46106</v>
      </c>
      <c r="B11381" t="s">
        <v>8191</v>
      </c>
      <c r="C11381" t="s">
        <v>2568</v>
      </c>
      <c r="D11381">
        <v>1</v>
      </c>
      <c r="E11381">
        <v>262000.28000000003</v>
      </c>
      <c r="F11381">
        <f>Table2[[#This Row],[Đơn Giá Chuẩn]]*Table2[[#This Row],[Tổng số lượng bán]]</f>
        <v>262000.28000000003</v>
      </c>
      <c r="G11381">
        <v>0</v>
      </c>
      <c r="H11381">
        <f>Table2[[#This Row],[Doanh số bán]]-Table2[[#This Row],[Chiết khấu]]</f>
        <v>262000.28000000003</v>
      </c>
      <c r="I11381">
        <v>0</v>
      </c>
      <c r="J11381">
        <v>0</v>
      </c>
      <c r="K11381" t="s">
        <v>50</v>
      </c>
      <c r="L11381">
        <v>1</v>
      </c>
      <c r="M11381" t="s">
        <v>37</v>
      </c>
      <c r="N11381" t="s">
        <v>50</v>
      </c>
      <c r="O11381">
        <v>1</v>
      </c>
      <c r="P11381" t="s">
        <v>2511</v>
      </c>
      <c r="Q11381" t="s">
        <v>2512</v>
      </c>
      <c r="R11381" t="s">
        <v>41</v>
      </c>
      <c r="S11381" t="s">
        <v>42</v>
      </c>
      <c r="T11381" t="s">
        <v>74</v>
      </c>
      <c r="U11381" t="s">
        <v>75</v>
      </c>
      <c r="V11381" t="s">
        <v>50</v>
      </c>
    </row>
    <row r="11382" spans="1:22">
      <c r="A11382" s="4">
        <v>46106</v>
      </c>
      <c r="B11382" t="s">
        <v>8192</v>
      </c>
      <c r="C11382" t="s">
        <v>2568</v>
      </c>
      <c r="D11382">
        <v>1</v>
      </c>
      <c r="E11382">
        <v>302000.24</v>
      </c>
      <c r="F11382">
        <f>Table2[[#This Row],[Đơn Giá Chuẩn]]*Table2[[#This Row],[Tổng số lượng bán]]</f>
        <v>302000.24</v>
      </c>
      <c r="G11382">
        <v>0</v>
      </c>
      <c r="H11382">
        <f>Table2[[#This Row],[Doanh số bán]]-Table2[[#This Row],[Chiết khấu]]</f>
        <v>302000.24</v>
      </c>
      <c r="I11382">
        <v>0</v>
      </c>
      <c r="J11382">
        <v>0</v>
      </c>
      <c r="K11382" t="s">
        <v>50</v>
      </c>
      <c r="L11382">
        <v>1</v>
      </c>
      <c r="M11382" t="s">
        <v>37</v>
      </c>
      <c r="N11382" t="s">
        <v>50</v>
      </c>
      <c r="O11382">
        <v>1</v>
      </c>
      <c r="P11382" t="s">
        <v>84</v>
      </c>
      <c r="Q11382" t="s">
        <v>85</v>
      </c>
      <c r="R11382" t="s">
        <v>41</v>
      </c>
      <c r="S11382" t="s">
        <v>42</v>
      </c>
      <c r="T11382" t="s">
        <v>74</v>
      </c>
      <c r="U11382" t="s">
        <v>75</v>
      </c>
      <c r="V11382" t="s">
        <v>50</v>
      </c>
    </row>
    <row r="11383" spans="1:22">
      <c r="A11383" s="4">
        <v>46106</v>
      </c>
      <c r="B11383" t="s">
        <v>8193</v>
      </c>
      <c r="C11383" t="s">
        <v>155</v>
      </c>
      <c r="D11383">
        <v>1</v>
      </c>
      <c r="E11383">
        <v>167165.48000000001</v>
      </c>
      <c r="F11383">
        <f>Table2[[#This Row],[Đơn Giá Chuẩn]]*Table2[[#This Row],[Tổng số lượng bán]]</f>
        <v>167165.48000000001</v>
      </c>
      <c r="G11383">
        <v>0</v>
      </c>
      <c r="H11383">
        <f>Table2[[#This Row],[Doanh số bán]]-Table2[[#This Row],[Chiết khấu]]</f>
        <v>167165.48000000001</v>
      </c>
      <c r="I11383">
        <v>0</v>
      </c>
      <c r="J11383">
        <v>0</v>
      </c>
      <c r="K11383" t="s">
        <v>50</v>
      </c>
      <c r="L11383">
        <v>0.2</v>
      </c>
      <c r="M11383" t="s">
        <v>37</v>
      </c>
      <c r="N11383" t="s">
        <v>50</v>
      </c>
      <c r="O11383">
        <v>0.2</v>
      </c>
      <c r="P11383" t="s">
        <v>156</v>
      </c>
      <c r="Q11383" t="s">
        <v>157</v>
      </c>
      <c r="R11383" t="s">
        <v>107</v>
      </c>
      <c r="S11383" t="s">
        <v>108</v>
      </c>
      <c r="T11383" t="s">
        <v>74</v>
      </c>
      <c r="U11383" t="s">
        <v>75</v>
      </c>
      <c r="V11383" t="s">
        <v>50</v>
      </c>
    </row>
    <row r="11384" spans="1:22">
      <c r="A11384" s="4">
        <v>46043</v>
      </c>
      <c r="B11384" t="s">
        <v>1171</v>
      </c>
      <c r="C11384" t="s">
        <v>83</v>
      </c>
      <c r="D11384">
        <v>2</v>
      </c>
      <c r="E11384">
        <v>177500</v>
      </c>
      <c r="F11384">
        <f>Table2[[#This Row],[Đơn Giá Chuẩn]]*Table2[[#This Row],[Tổng số lượng bán]]</f>
        <v>355000</v>
      </c>
      <c r="G11384">
        <v>0</v>
      </c>
      <c r="H11384">
        <f>Table2[[#This Row],[Doanh số bán]]-Table2[[#This Row],[Chiết khấu]]</f>
        <v>355000</v>
      </c>
      <c r="K11384" t="s">
        <v>50</v>
      </c>
      <c r="M11384" t="s">
        <v>37</v>
      </c>
      <c r="N11384" t="s">
        <v>50</v>
      </c>
      <c r="O11384">
        <v>0.5</v>
      </c>
      <c r="P11384" t="s">
        <v>344</v>
      </c>
      <c r="Q11384" t="s">
        <v>345</v>
      </c>
      <c r="R11384" t="s">
        <v>41</v>
      </c>
      <c r="S11384" t="s">
        <v>42</v>
      </c>
      <c r="T11384" t="s">
        <v>74</v>
      </c>
      <c r="U11384" t="s">
        <v>75</v>
      </c>
      <c r="V11384" t="s">
        <v>50</v>
      </c>
    </row>
    <row r="11385" spans="1:22">
      <c r="A11385" s="4">
        <v>46106</v>
      </c>
      <c r="B11385" t="s">
        <v>8195</v>
      </c>
      <c r="C11385" t="s">
        <v>155</v>
      </c>
      <c r="D11385">
        <v>2</v>
      </c>
      <c r="E11385">
        <v>196350.00032000002</v>
      </c>
      <c r="F11385">
        <f>Table2[[#This Row],[Đơn Giá Chuẩn]]*Table2[[#This Row],[Tổng số lượng bán]]</f>
        <v>392700.00064000004</v>
      </c>
      <c r="G11385">
        <v>0</v>
      </c>
      <c r="H11385">
        <f>Table2[[#This Row],[Doanh số bán]]-Table2[[#This Row],[Chiết khấu]]</f>
        <v>392700.00064000004</v>
      </c>
      <c r="I11385">
        <v>0</v>
      </c>
      <c r="J11385">
        <v>0</v>
      </c>
      <c r="K11385" t="s">
        <v>50</v>
      </c>
      <c r="L11385">
        <v>0.8</v>
      </c>
      <c r="M11385" t="s">
        <v>37</v>
      </c>
      <c r="N11385" t="s">
        <v>50</v>
      </c>
      <c r="O11385">
        <v>1.6</v>
      </c>
      <c r="P11385" t="s">
        <v>3303</v>
      </c>
      <c r="Q11385" t="s">
        <v>3304</v>
      </c>
      <c r="R11385" t="s">
        <v>107</v>
      </c>
      <c r="S11385" t="s">
        <v>108</v>
      </c>
      <c r="T11385" t="s">
        <v>74</v>
      </c>
      <c r="U11385" t="s">
        <v>75</v>
      </c>
      <c r="V11385" t="s">
        <v>50</v>
      </c>
    </row>
    <row r="11386" spans="1:22">
      <c r="A11386" s="4">
        <v>46050</v>
      </c>
      <c r="B11386" t="s">
        <v>1332</v>
      </c>
      <c r="C11386" t="s">
        <v>83</v>
      </c>
      <c r="D11386">
        <v>1</v>
      </c>
      <c r="E11386">
        <v>177500</v>
      </c>
      <c r="F11386">
        <f>Table2[[#This Row],[Đơn Giá Chuẩn]]*Table2[[#This Row],[Tổng số lượng bán]]</f>
        <v>177500</v>
      </c>
      <c r="G11386">
        <v>0</v>
      </c>
      <c r="H11386">
        <f>Table2[[#This Row],[Doanh số bán]]-Table2[[#This Row],[Chiết khấu]]</f>
        <v>177500</v>
      </c>
      <c r="K11386" t="s">
        <v>50</v>
      </c>
      <c r="M11386" t="s">
        <v>37</v>
      </c>
      <c r="N11386" t="s">
        <v>50</v>
      </c>
      <c r="O11386">
        <v>0.25</v>
      </c>
      <c r="P11386" t="s">
        <v>344</v>
      </c>
      <c r="Q11386" t="s">
        <v>345</v>
      </c>
      <c r="R11386" t="s">
        <v>41</v>
      </c>
      <c r="S11386" t="s">
        <v>42</v>
      </c>
      <c r="T11386" t="s">
        <v>74</v>
      </c>
      <c r="U11386" t="s">
        <v>75</v>
      </c>
      <c r="V11386" t="s">
        <v>50</v>
      </c>
    </row>
    <row r="11387" spans="1:22">
      <c r="A11387" s="4">
        <v>46106</v>
      </c>
      <c r="B11387" t="s">
        <v>8197</v>
      </c>
      <c r="C11387" t="s">
        <v>2568</v>
      </c>
      <c r="D11387">
        <v>4</v>
      </c>
      <c r="E11387">
        <v>262000.01</v>
      </c>
      <c r="F11387">
        <f>Table2[[#This Row],[Đơn Giá Chuẩn]]*Table2[[#This Row],[Tổng số lượng bán]]</f>
        <v>1048000.04</v>
      </c>
      <c r="G11387">
        <v>0</v>
      </c>
      <c r="H11387">
        <f>Table2[[#This Row],[Doanh số bán]]-Table2[[#This Row],[Chiết khấu]]</f>
        <v>1048000.04</v>
      </c>
      <c r="I11387">
        <v>0</v>
      </c>
      <c r="J11387">
        <v>0</v>
      </c>
      <c r="K11387" t="s">
        <v>50</v>
      </c>
      <c r="L11387">
        <v>1</v>
      </c>
      <c r="M11387" t="s">
        <v>37</v>
      </c>
      <c r="N11387" t="s">
        <v>50</v>
      </c>
      <c r="O11387">
        <v>4</v>
      </c>
      <c r="P11387" t="s">
        <v>2511</v>
      </c>
      <c r="Q11387" t="s">
        <v>2512</v>
      </c>
      <c r="R11387" t="s">
        <v>41</v>
      </c>
      <c r="S11387" t="s">
        <v>42</v>
      </c>
      <c r="T11387" t="s">
        <v>74</v>
      </c>
      <c r="U11387" t="s">
        <v>75</v>
      </c>
      <c r="V11387" t="s">
        <v>50</v>
      </c>
    </row>
    <row r="11388" spans="1:22">
      <c r="A11388" s="4">
        <v>46106</v>
      </c>
      <c r="B11388" t="s">
        <v>8198</v>
      </c>
      <c r="C11388" t="s">
        <v>155</v>
      </c>
      <c r="D11388">
        <v>2</v>
      </c>
      <c r="E11388">
        <v>88450.22</v>
      </c>
      <c r="F11388">
        <f>Table2[[#This Row],[Đơn Giá Chuẩn]]*Table2[[#This Row],[Tổng số lượng bán]]</f>
        <v>176900.44</v>
      </c>
      <c r="G11388">
        <v>0</v>
      </c>
      <c r="H11388">
        <f>Table2[[#This Row],[Doanh số bán]]-Table2[[#This Row],[Chiết khấu]]</f>
        <v>176900.44</v>
      </c>
      <c r="I11388">
        <v>0</v>
      </c>
      <c r="J11388">
        <v>0</v>
      </c>
      <c r="K11388" t="s">
        <v>50</v>
      </c>
      <c r="L11388">
        <v>0.35199999999999998</v>
      </c>
      <c r="M11388" t="s">
        <v>37</v>
      </c>
      <c r="N11388" t="s">
        <v>50</v>
      </c>
      <c r="O11388">
        <v>0.70399999999999996</v>
      </c>
      <c r="P11388" t="s">
        <v>3291</v>
      </c>
      <c r="Q11388" t="s">
        <v>3292</v>
      </c>
      <c r="R11388" t="s">
        <v>107</v>
      </c>
      <c r="S11388" t="s">
        <v>108</v>
      </c>
      <c r="T11388" t="s">
        <v>74</v>
      </c>
      <c r="U11388" t="s">
        <v>75</v>
      </c>
      <c r="V11388" t="s">
        <v>50</v>
      </c>
    </row>
    <row r="11389" spans="1:22">
      <c r="A11389" s="4">
        <v>46106</v>
      </c>
      <c r="B11389" t="s">
        <v>8199</v>
      </c>
      <c r="C11389" t="s">
        <v>2568</v>
      </c>
      <c r="D11389">
        <v>1</v>
      </c>
      <c r="E11389">
        <v>302000.24</v>
      </c>
      <c r="F11389">
        <f>Table2[[#This Row],[Đơn Giá Chuẩn]]*Table2[[#This Row],[Tổng số lượng bán]]</f>
        <v>302000.24</v>
      </c>
      <c r="G11389">
        <v>0</v>
      </c>
      <c r="H11389">
        <f>Table2[[#This Row],[Doanh số bán]]-Table2[[#This Row],[Chiết khấu]]</f>
        <v>302000.24</v>
      </c>
      <c r="I11389">
        <v>0</v>
      </c>
      <c r="J11389">
        <v>0</v>
      </c>
      <c r="K11389" t="s">
        <v>50</v>
      </c>
      <c r="L11389">
        <v>1</v>
      </c>
      <c r="M11389" t="s">
        <v>37</v>
      </c>
      <c r="N11389" t="s">
        <v>50</v>
      </c>
      <c r="O11389">
        <v>1</v>
      </c>
      <c r="P11389" t="s">
        <v>84</v>
      </c>
      <c r="Q11389" t="s">
        <v>85</v>
      </c>
      <c r="R11389" t="s">
        <v>41</v>
      </c>
      <c r="S11389" t="s">
        <v>42</v>
      </c>
      <c r="T11389" t="s">
        <v>74</v>
      </c>
      <c r="U11389" t="s">
        <v>75</v>
      </c>
      <c r="V11389" t="s">
        <v>50</v>
      </c>
    </row>
    <row r="11390" spans="1:22">
      <c r="A11390" s="4">
        <v>46106</v>
      </c>
      <c r="B11390" t="s">
        <v>8200</v>
      </c>
      <c r="C11390" t="s">
        <v>1862</v>
      </c>
      <c r="D11390">
        <v>1</v>
      </c>
      <c r="E11390">
        <v>55899.560000000005</v>
      </c>
      <c r="F11390">
        <f>Table2[[#This Row],[Đơn Giá Chuẩn]]*Table2[[#This Row],[Tổng số lượng bán]]</f>
        <v>55899.560000000005</v>
      </c>
      <c r="G11390">
        <v>0</v>
      </c>
      <c r="H11390">
        <f>Table2[[#This Row],[Doanh số bán]]-Table2[[#This Row],[Chiết khấu]]</f>
        <v>55899.560000000005</v>
      </c>
      <c r="I11390">
        <v>0</v>
      </c>
      <c r="J11390">
        <v>0</v>
      </c>
      <c r="K11390" t="s">
        <v>50</v>
      </c>
      <c r="L11390">
        <v>0.12</v>
      </c>
      <c r="M11390" t="s">
        <v>37</v>
      </c>
      <c r="N11390" t="s">
        <v>50</v>
      </c>
      <c r="O11390">
        <v>0.12</v>
      </c>
      <c r="P11390" t="s">
        <v>588</v>
      </c>
      <c r="Q11390" t="s">
        <v>589</v>
      </c>
      <c r="R11390" t="s">
        <v>107</v>
      </c>
      <c r="S11390" t="s">
        <v>108</v>
      </c>
      <c r="T11390" t="s">
        <v>74</v>
      </c>
      <c r="U11390" t="s">
        <v>75</v>
      </c>
      <c r="V11390" t="s">
        <v>50</v>
      </c>
    </row>
    <row r="11391" spans="1:22">
      <c r="A11391" s="4">
        <v>46106</v>
      </c>
      <c r="B11391" t="s">
        <v>8200</v>
      </c>
      <c r="C11391" t="s">
        <v>1862</v>
      </c>
      <c r="D11391">
        <v>1</v>
      </c>
      <c r="E11391">
        <v>55899.560000000005</v>
      </c>
      <c r="F11391">
        <f>Table2[[#This Row],[Đơn Giá Chuẩn]]*Table2[[#This Row],[Tổng số lượng bán]]</f>
        <v>55899.560000000005</v>
      </c>
      <c r="G11391">
        <v>0</v>
      </c>
      <c r="H11391">
        <f>Table2[[#This Row],[Doanh số bán]]-Table2[[#This Row],[Chiết khấu]]</f>
        <v>55899.560000000005</v>
      </c>
      <c r="I11391">
        <v>0</v>
      </c>
      <c r="J11391">
        <v>0</v>
      </c>
      <c r="K11391" t="s">
        <v>50</v>
      </c>
      <c r="L11391">
        <v>0.12</v>
      </c>
      <c r="M11391" t="s">
        <v>37</v>
      </c>
      <c r="N11391" t="s">
        <v>50</v>
      </c>
      <c r="O11391">
        <v>0.12</v>
      </c>
      <c r="P11391" t="s">
        <v>656</v>
      </c>
      <c r="Q11391" t="s">
        <v>657</v>
      </c>
      <c r="R11391" t="s">
        <v>107</v>
      </c>
      <c r="S11391" t="s">
        <v>108</v>
      </c>
      <c r="T11391" t="s">
        <v>74</v>
      </c>
      <c r="U11391" t="s">
        <v>75</v>
      </c>
      <c r="V11391" t="s">
        <v>50</v>
      </c>
    </row>
    <row r="11392" spans="1:22">
      <c r="A11392" s="4">
        <v>46106</v>
      </c>
      <c r="B11392" t="s">
        <v>8200</v>
      </c>
      <c r="C11392" t="s">
        <v>155</v>
      </c>
      <c r="D11392">
        <v>1</v>
      </c>
      <c r="E11392">
        <v>167165.48000000001</v>
      </c>
      <c r="F11392">
        <f>Table2[[#This Row],[Đơn Giá Chuẩn]]*Table2[[#This Row],[Tổng số lượng bán]]</f>
        <v>167165.48000000001</v>
      </c>
      <c r="G11392">
        <v>0</v>
      </c>
      <c r="H11392">
        <f>Table2[[#This Row],[Doanh số bán]]-Table2[[#This Row],[Chiết khấu]]</f>
        <v>167165.48000000001</v>
      </c>
      <c r="I11392">
        <v>0</v>
      </c>
      <c r="J11392">
        <v>0</v>
      </c>
      <c r="K11392" t="s">
        <v>50</v>
      </c>
      <c r="L11392">
        <v>0.2</v>
      </c>
      <c r="M11392" t="s">
        <v>37</v>
      </c>
      <c r="N11392" t="s">
        <v>50</v>
      </c>
      <c r="O11392">
        <v>0.2</v>
      </c>
      <c r="P11392" t="s">
        <v>156</v>
      </c>
      <c r="Q11392" t="s">
        <v>157</v>
      </c>
      <c r="R11392" t="s">
        <v>107</v>
      </c>
      <c r="S11392" t="s">
        <v>108</v>
      </c>
      <c r="T11392" t="s">
        <v>74</v>
      </c>
      <c r="U11392" t="s">
        <v>75</v>
      </c>
      <c r="V11392" t="s">
        <v>50</v>
      </c>
    </row>
    <row r="11393" spans="1:22">
      <c r="A11393" s="4">
        <v>46106</v>
      </c>
      <c r="B11393" t="s">
        <v>8200</v>
      </c>
      <c r="C11393" t="s">
        <v>1862</v>
      </c>
      <c r="D11393">
        <v>1</v>
      </c>
      <c r="E11393">
        <v>55899.560000000005</v>
      </c>
      <c r="F11393">
        <f>Table2[[#This Row],[Đơn Giá Chuẩn]]*Table2[[#This Row],[Tổng số lượng bán]]</f>
        <v>55899.560000000005</v>
      </c>
      <c r="G11393">
        <v>0</v>
      </c>
      <c r="H11393">
        <f>Table2[[#This Row],[Doanh số bán]]-Table2[[#This Row],[Chiết khấu]]</f>
        <v>55899.560000000005</v>
      </c>
      <c r="I11393">
        <v>0</v>
      </c>
      <c r="J11393">
        <v>0</v>
      </c>
      <c r="K11393" t="s">
        <v>50</v>
      </c>
      <c r="L11393">
        <v>0.12</v>
      </c>
      <c r="M11393" t="s">
        <v>37</v>
      </c>
      <c r="N11393" t="s">
        <v>50</v>
      </c>
      <c r="O11393">
        <v>0.12</v>
      </c>
      <c r="P11393" t="s">
        <v>586</v>
      </c>
      <c r="Q11393" t="s">
        <v>587</v>
      </c>
      <c r="R11393" t="s">
        <v>107</v>
      </c>
      <c r="S11393" t="s">
        <v>108</v>
      </c>
      <c r="T11393" t="s">
        <v>74</v>
      </c>
      <c r="U11393" t="s">
        <v>75</v>
      </c>
      <c r="V11393" t="s">
        <v>50</v>
      </c>
    </row>
    <row r="11394" spans="1:22">
      <c r="A11394" s="4">
        <v>46106</v>
      </c>
      <c r="B11394" t="s">
        <v>8201</v>
      </c>
      <c r="C11394" t="s">
        <v>1862</v>
      </c>
      <c r="D11394">
        <v>1</v>
      </c>
      <c r="E11394">
        <v>51499.640000000007</v>
      </c>
      <c r="F11394">
        <f>Table2[[#This Row],[Đơn Giá Chuẩn]]*Table2[[#This Row],[Tổng số lượng bán]]</f>
        <v>51499.640000000007</v>
      </c>
      <c r="G11394">
        <v>0</v>
      </c>
      <c r="H11394">
        <f>Table2[[#This Row],[Doanh số bán]]-Table2[[#This Row],[Chiết khấu]]</f>
        <v>51499.640000000007</v>
      </c>
      <c r="I11394">
        <v>0</v>
      </c>
      <c r="J11394">
        <v>0</v>
      </c>
      <c r="K11394" t="s">
        <v>50</v>
      </c>
      <c r="L11394">
        <v>0.12</v>
      </c>
      <c r="M11394" t="s">
        <v>37</v>
      </c>
      <c r="N11394" t="s">
        <v>50</v>
      </c>
      <c r="O11394">
        <v>0.12</v>
      </c>
      <c r="P11394" t="s">
        <v>520</v>
      </c>
      <c r="Q11394" t="s">
        <v>521</v>
      </c>
      <c r="R11394" t="s">
        <v>107</v>
      </c>
      <c r="S11394" t="s">
        <v>108</v>
      </c>
      <c r="T11394" t="s">
        <v>74</v>
      </c>
      <c r="U11394" t="s">
        <v>75</v>
      </c>
      <c r="V11394" t="s">
        <v>50</v>
      </c>
    </row>
    <row r="11395" spans="1:22">
      <c r="A11395" s="4">
        <v>46106</v>
      </c>
      <c r="B11395" t="s">
        <v>8201</v>
      </c>
      <c r="C11395" t="s">
        <v>1862</v>
      </c>
      <c r="D11395">
        <v>1</v>
      </c>
      <c r="E11395">
        <v>152000.12</v>
      </c>
      <c r="F11395">
        <f>Table2[[#This Row],[Đơn Giá Chuẩn]]*Table2[[#This Row],[Tổng số lượng bán]]</f>
        <v>152000.12</v>
      </c>
      <c r="G11395">
        <v>0</v>
      </c>
      <c r="H11395">
        <f>Table2[[#This Row],[Doanh số bán]]-Table2[[#This Row],[Chiết khấu]]</f>
        <v>152000.12</v>
      </c>
      <c r="I11395">
        <v>0</v>
      </c>
      <c r="J11395">
        <v>0</v>
      </c>
      <c r="K11395" t="s">
        <v>50</v>
      </c>
      <c r="L11395">
        <v>0.1</v>
      </c>
      <c r="M11395" t="s">
        <v>37</v>
      </c>
      <c r="N11395" t="s">
        <v>50</v>
      </c>
      <c r="O11395">
        <v>0.1</v>
      </c>
      <c r="P11395" t="s">
        <v>1575</v>
      </c>
      <c r="Q11395" t="s">
        <v>1576</v>
      </c>
      <c r="R11395" t="s">
        <v>41</v>
      </c>
      <c r="S11395" t="s">
        <v>42</v>
      </c>
      <c r="T11395" t="s">
        <v>74</v>
      </c>
      <c r="U11395" t="s">
        <v>75</v>
      </c>
      <c r="V11395" t="s">
        <v>50</v>
      </c>
    </row>
    <row r="11396" spans="1:22">
      <c r="A11396" s="4">
        <v>46106</v>
      </c>
      <c r="B11396" t="s">
        <v>8202</v>
      </c>
      <c r="C11396" t="s">
        <v>155</v>
      </c>
      <c r="D11396">
        <v>1</v>
      </c>
      <c r="E11396">
        <v>167165.48000000001</v>
      </c>
      <c r="F11396">
        <f>Table2[[#This Row],[Đơn Giá Chuẩn]]*Table2[[#This Row],[Tổng số lượng bán]]</f>
        <v>167165.48000000001</v>
      </c>
      <c r="G11396">
        <v>0</v>
      </c>
      <c r="H11396">
        <f>Table2[[#This Row],[Doanh số bán]]-Table2[[#This Row],[Chiết khấu]]</f>
        <v>167165.48000000001</v>
      </c>
      <c r="I11396">
        <v>0</v>
      </c>
      <c r="J11396">
        <v>0</v>
      </c>
      <c r="K11396" t="s">
        <v>50</v>
      </c>
      <c r="L11396">
        <v>0.2</v>
      </c>
      <c r="M11396" t="s">
        <v>37</v>
      </c>
      <c r="N11396" t="s">
        <v>50</v>
      </c>
      <c r="O11396">
        <v>0.2</v>
      </c>
      <c r="P11396" t="s">
        <v>156</v>
      </c>
      <c r="Q11396" t="s">
        <v>157</v>
      </c>
      <c r="R11396" t="s">
        <v>107</v>
      </c>
      <c r="S11396" t="s">
        <v>108</v>
      </c>
      <c r="T11396" t="s">
        <v>74</v>
      </c>
      <c r="U11396" t="s">
        <v>75</v>
      </c>
      <c r="V11396" t="s">
        <v>50</v>
      </c>
    </row>
    <row r="11397" spans="1:22">
      <c r="A11397" s="4">
        <v>46106</v>
      </c>
      <c r="B11397" t="s">
        <v>8203</v>
      </c>
      <c r="C11397" t="s">
        <v>1862</v>
      </c>
      <c r="D11397">
        <v>1</v>
      </c>
      <c r="E11397">
        <v>55899.560000000005</v>
      </c>
      <c r="F11397">
        <f>Table2[[#This Row],[Đơn Giá Chuẩn]]*Table2[[#This Row],[Tổng số lượng bán]]</f>
        <v>55899.560000000005</v>
      </c>
      <c r="G11397">
        <v>0</v>
      </c>
      <c r="H11397">
        <f>Table2[[#This Row],[Doanh số bán]]-Table2[[#This Row],[Chiết khấu]]</f>
        <v>55899.560000000005</v>
      </c>
      <c r="I11397">
        <v>0</v>
      </c>
      <c r="J11397">
        <v>0</v>
      </c>
      <c r="K11397" t="s">
        <v>50</v>
      </c>
      <c r="L11397">
        <v>0.12</v>
      </c>
      <c r="M11397" t="s">
        <v>37</v>
      </c>
      <c r="N11397" t="s">
        <v>50</v>
      </c>
      <c r="O11397">
        <v>0.12</v>
      </c>
      <c r="P11397" t="s">
        <v>656</v>
      </c>
      <c r="Q11397" t="s">
        <v>657</v>
      </c>
      <c r="R11397" t="s">
        <v>107</v>
      </c>
      <c r="S11397" t="s">
        <v>108</v>
      </c>
      <c r="T11397" t="s">
        <v>74</v>
      </c>
      <c r="U11397" t="s">
        <v>75</v>
      </c>
      <c r="V11397" t="s">
        <v>50</v>
      </c>
    </row>
    <row r="11398" spans="1:22">
      <c r="A11398" s="4">
        <v>46106</v>
      </c>
      <c r="B11398" t="s">
        <v>8204</v>
      </c>
      <c r="C11398" t="s">
        <v>2568</v>
      </c>
      <c r="D11398">
        <v>1</v>
      </c>
      <c r="E11398">
        <v>302000.24</v>
      </c>
      <c r="F11398">
        <f>Table2[[#This Row],[Đơn Giá Chuẩn]]*Table2[[#This Row],[Tổng số lượng bán]]</f>
        <v>302000.24</v>
      </c>
      <c r="G11398">
        <v>0</v>
      </c>
      <c r="H11398">
        <f>Table2[[#This Row],[Doanh số bán]]-Table2[[#This Row],[Chiết khấu]]</f>
        <v>302000.24</v>
      </c>
      <c r="I11398">
        <v>0</v>
      </c>
      <c r="J11398">
        <v>0</v>
      </c>
      <c r="K11398" t="s">
        <v>50</v>
      </c>
      <c r="L11398">
        <v>1</v>
      </c>
      <c r="M11398" t="s">
        <v>37</v>
      </c>
      <c r="N11398" t="s">
        <v>50</v>
      </c>
      <c r="O11398">
        <v>1</v>
      </c>
      <c r="P11398" t="s">
        <v>84</v>
      </c>
      <c r="Q11398" t="s">
        <v>85</v>
      </c>
      <c r="R11398" t="s">
        <v>41</v>
      </c>
      <c r="S11398" t="s">
        <v>42</v>
      </c>
      <c r="T11398" t="s">
        <v>74</v>
      </c>
      <c r="U11398" t="s">
        <v>75</v>
      </c>
      <c r="V11398" t="s">
        <v>50</v>
      </c>
    </row>
    <row r="11399" spans="1:22">
      <c r="A11399" s="4">
        <v>46106</v>
      </c>
      <c r="B11399" t="s">
        <v>8205</v>
      </c>
      <c r="C11399" t="s">
        <v>1862</v>
      </c>
      <c r="D11399">
        <v>1</v>
      </c>
      <c r="E11399">
        <v>55899.560000000005</v>
      </c>
      <c r="F11399">
        <f>Table2[[#This Row],[Đơn Giá Chuẩn]]*Table2[[#This Row],[Tổng số lượng bán]]</f>
        <v>55899.560000000005</v>
      </c>
      <c r="G11399">
        <v>0</v>
      </c>
      <c r="H11399">
        <f>Table2[[#This Row],[Doanh số bán]]-Table2[[#This Row],[Chiết khấu]]</f>
        <v>55899.560000000005</v>
      </c>
      <c r="I11399">
        <v>0</v>
      </c>
      <c r="J11399">
        <v>0</v>
      </c>
      <c r="K11399" t="s">
        <v>50</v>
      </c>
      <c r="L11399">
        <v>0.12</v>
      </c>
      <c r="M11399" t="s">
        <v>37</v>
      </c>
      <c r="N11399" t="s">
        <v>50</v>
      </c>
      <c r="O11399">
        <v>0.12</v>
      </c>
      <c r="P11399" t="s">
        <v>656</v>
      </c>
      <c r="Q11399" t="s">
        <v>657</v>
      </c>
      <c r="R11399" t="s">
        <v>107</v>
      </c>
      <c r="S11399" t="s">
        <v>108</v>
      </c>
      <c r="T11399" t="s">
        <v>74</v>
      </c>
      <c r="U11399" t="s">
        <v>75</v>
      </c>
      <c r="V11399" t="s">
        <v>50</v>
      </c>
    </row>
    <row r="11400" spans="1:22">
      <c r="A11400" s="4">
        <v>46055</v>
      </c>
      <c r="B11400" t="s">
        <v>3548</v>
      </c>
      <c r="C11400" t="s">
        <v>83</v>
      </c>
      <c r="D11400">
        <v>1</v>
      </c>
      <c r="E11400">
        <v>177500</v>
      </c>
      <c r="F11400">
        <f>Table2[[#This Row],[Đơn Giá Chuẩn]]*Table2[[#This Row],[Tổng số lượng bán]]</f>
        <v>177500</v>
      </c>
      <c r="G11400">
        <v>0</v>
      </c>
      <c r="H11400">
        <f>Table2[[#This Row],[Doanh số bán]]-Table2[[#This Row],[Chiết khấu]]</f>
        <v>177500</v>
      </c>
      <c r="I11400">
        <v>0</v>
      </c>
      <c r="J11400">
        <v>0</v>
      </c>
      <c r="K11400" t="s">
        <v>50</v>
      </c>
      <c r="L11400">
        <v>0.25</v>
      </c>
      <c r="M11400" t="s">
        <v>37</v>
      </c>
      <c r="N11400" t="s">
        <v>50</v>
      </c>
      <c r="O11400">
        <v>0.25</v>
      </c>
      <c r="P11400" t="s">
        <v>344</v>
      </c>
      <c r="Q11400" t="s">
        <v>345</v>
      </c>
      <c r="R11400" t="s">
        <v>41</v>
      </c>
      <c r="S11400" t="s">
        <v>42</v>
      </c>
      <c r="T11400" t="s">
        <v>74</v>
      </c>
      <c r="U11400" t="s">
        <v>75</v>
      </c>
      <c r="V11400" t="s">
        <v>50</v>
      </c>
    </row>
    <row r="11401" spans="1:22">
      <c r="A11401" s="4">
        <v>46106</v>
      </c>
      <c r="B11401" t="s">
        <v>8207</v>
      </c>
      <c r="C11401" t="s">
        <v>155</v>
      </c>
      <c r="D11401">
        <v>3</v>
      </c>
      <c r="E11401">
        <v>131566.99952000001</v>
      </c>
      <c r="F11401">
        <f>Table2[[#This Row],[Đơn Giá Chuẩn]]*Table2[[#This Row],[Tổng số lượng bán]]</f>
        <v>394700.99856000004</v>
      </c>
      <c r="G11401">
        <v>0</v>
      </c>
      <c r="H11401">
        <f>Table2[[#This Row],[Doanh số bán]]-Table2[[#This Row],[Chiết khấu]]</f>
        <v>394700.99856000004</v>
      </c>
      <c r="I11401">
        <v>0</v>
      </c>
      <c r="J11401">
        <v>0</v>
      </c>
      <c r="K11401" t="s">
        <v>50</v>
      </c>
      <c r="L11401">
        <v>0.8</v>
      </c>
      <c r="M11401" t="s">
        <v>37</v>
      </c>
      <c r="N11401" t="s">
        <v>50</v>
      </c>
      <c r="O11401">
        <v>2.4000000000000004</v>
      </c>
      <c r="P11401" t="s">
        <v>3303</v>
      </c>
      <c r="Q11401" t="s">
        <v>3304</v>
      </c>
      <c r="R11401" t="s">
        <v>107</v>
      </c>
      <c r="S11401" t="s">
        <v>108</v>
      </c>
      <c r="T11401" t="s">
        <v>2176</v>
      </c>
      <c r="U11401" t="s">
        <v>2177</v>
      </c>
      <c r="V11401" t="s">
        <v>50</v>
      </c>
    </row>
    <row r="11402" spans="1:22">
      <c r="A11402" s="4">
        <v>46106</v>
      </c>
      <c r="B11402" t="s">
        <v>8208</v>
      </c>
      <c r="C11402" t="s">
        <v>2568</v>
      </c>
      <c r="D11402">
        <v>2</v>
      </c>
      <c r="E11402">
        <v>302000.24</v>
      </c>
      <c r="F11402">
        <f>Table2[[#This Row],[Đơn Giá Chuẩn]]*Table2[[#This Row],[Tổng số lượng bán]]</f>
        <v>604000.48</v>
      </c>
      <c r="G11402">
        <v>0</v>
      </c>
      <c r="H11402">
        <f>Table2[[#This Row],[Doanh số bán]]-Table2[[#This Row],[Chiết khấu]]</f>
        <v>604000.48</v>
      </c>
      <c r="I11402">
        <v>0</v>
      </c>
      <c r="J11402">
        <v>0</v>
      </c>
      <c r="K11402" t="s">
        <v>50</v>
      </c>
      <c r="L11402">
        <v>1</v>
      </c>
      <c r="M11402" t="s">
        <v>37</v>
      </c>
      <c r="N11402" t="s">
        <v>50</v>
      </c>
      <c r="O11402">
        <v>2</v>
      </c>
      <c r="P11402" t="s">
        <v>84</v>
      </c>
      <c r="Q11402" t="s">
        <v>85</v>
      </c>
      <c r="R11402" t="s">
        <v>41</v>
      </c>
      <c r="S11402" t="s">
        <v>42</v>
      </c>
      <c r="T11402" t="s">
        <v>74</v>
      </c>
      <c r="U11402" t="s">
        <v>75</v>
      </c>
      <c r="V11402" t="s">
        <v>50</v>
      </c>
    </row>
    <row r="11403" spans="1:22">
      <c r="A11403" s="4">
        <v>46106</v>
      </c>
      <c r="B11403" t="s">
        <v>8209</v>
      </c>
      <c r="C11403" t="s">
        <v>2568</v>
      </c>
      <c r="D11403">
        <v>1</v>
      </c>
      <c r="E11403">
        <v>302000.24</v>
      </c>
      <c r="F11403">
        <f>Table2[[#This Row],[Đơn Giá Chuẩn]]*Table2[[#This Row],[Tổng số lượng bán]]</f>
        <v>302000.24</v>
      </c>
      <c r="G11403">
        <v>0</v>
      </c>
      <c r="H11403">
        <f>Table2[[#This Row],[Doanh số bán]]-Table2[[#This Row],[Chiết khấu]]</f>
        <v>302000.24</v>
      </c>
      <c r="I11403">
        <v>0</v>
      </c>
      <c r="J11403">
        <v>0</v>
      </c>
      <c r="K11403" t="s">
        <v>50</v>
      </c>
      <c r="L11403">
        <v>1</v>
      </c>
      <c r="M11403" t="s">
        <v>37</v>
      </c>
      <c r="N11403" t="s">
        <v>50</v>
      </c>
      <c r="O11403">
        <v>1</v>
      </c>
      <c r="P11403" t="s">
        <v>84</v>
      </c>
      <c r="Q11403" t="s">
        <v>85</v>
      </c>
      <c r="R11403" t="s">
        <v>41</v>
      </c>
      <c r="S11403" t="s">
        <v>42</v>
      </c>
      <c r="T11403" t="s">
        <v>74</v>
      </c>
      <c r="U11403" t="s">
        <v>75</v>
      </c>
      <c r="V11403" t="s">
        <v>50</v>
      </c>
    </row>
    <row r="11404" spans="1:22">
      <c r="A11404" s="4">
        <v>46106</v>
      </c>
      <c r="B11404" t="s">
        <v>8209</v>
      </c>
      <c r="C11404" t="s">
        <v>1862</v>
      </c>
      <c r="D11404">
        <v>1</v>
      </c>
      <c r="E11404">
        <v>51499.640000000007</v>
      </c>
      <c r="F11404">
        <f>Table2[[#This Row],[Đơn Giá Chuẩn]]*Table2[[#This Row],[Tổng số lượng bán]]</f>
        <v>51499.640000000007</v>
      </c>
      <c r="G11404">
        <v>0</v>
      </c>
      <c r="H11404">
        <f>Table2[[#This Row],[Doanh số bán]]-Table2[[#This Row],[Chiết khấu]]</f>
        <v>51499.640000000007</v>
      </c>
      <c r="I11404">
        <v>0</v>
      </c>
      <c r="J11404">
        <v>0</v>
      </c>
      <c r="K11404" t="s">
        <v>50</v>
      </c>
      <c r="L11404">
        <v>0.12</v>
      </c>
      <c r="M11404" t="s">
        <v>37</v>
      </c>
      <c r="N11404" t="s">
        <v>50</v>
      </c>
      <c r="O11404">
        <v>0.12</v>
      </c>
      <c r="P11404" t="s">
        <v>520</v>
      </c>
      <c r="Q11404" t="s">
        <v>521</v>
      </c>
      <c r="R11404" t="s">
        <v>107</v>
      </c>
      <c r="S11404" t="s">
        <v>108</v>
      </c>
      <c r="T11404" t="s">
        <v>74</v>
      </c>
      <c r="U11404" t="s">
        <v>75</v>
      </c>
      <c r="V11404" t="s">
        <v>50</v>
      </c>
    </row>
    <row r="11405" spans="1:22">
      <c r="A11405" s="4">
        <v>46106</v>
      </c>
      <c r="B11405" t="s">
        <v>8210</v>
      </c>
      <c r="C11405" t="s">
        <v>2568</v>
      </c>
      <c r="D11405">
        <v>1</v>
      </c>
      <c r="E11405">
        <v>272000</v>
      </c>
      <c r="F11405">
        <f>Table2[[#This Row],[Đơn Giá Chuẩn]]*Table2[[#This Row],[Tổng số lượng bán]]</f>
        <v>272000</v>
      </c>
      <c r="G11405">
        <v>0</v>
      </c>
      <c r="H11405">
        <f>Table2[[#This Row],[Doanh số bán]]-Table2[[#This Row],[Chiết khấu]]</f>
        <v>272000</v>
      </c>
      <c r="I11405">
        <v>0</v>
      </c>
      <c r="J11405">
        <v>0</v>
      </c>
      <c r="K11405" t="s">
        <v>50</v>
      </c>
      <c r="L11405">
        <v>1</v>
      </c>
      <c r="M11405" t="s">
        <v>37</v>
      </c>
      <c r="N11405" t="s">
        <v>50</v>
      </c>
      <c r="O11405">
        <v>1</v>
      </c>
      <c r="P11405" t="s">
        <v>512</v>
      </c>
      <c r="Q11405" t="s">
        <v>513</v>
      </c>
      <c r="R11405" t="s">
        <v>41</v>
      </c>
      <c r="S11405" t="s">
        <v>42</v>
      </c>
      <c r="T11405" t="s">
        <v>74</v>
      </c>
      <c r="U11405" t="s">
        <v>75</v>
      </c>
      <c r="V11405" t="s">
        <v>50</v>
      </c>
    </row>
    <row r="11406" spans="1:22">
      <c r="A11406" s="4">
        <v>46106</v>
      </c>
      <c r="B11406" t="s">
        <v>8211</v>
      </c>
      <c r="C11406" t="s">
        <v>1862</v>
      </c>
      <c r="D11406">
        <v>1</v>
      </c>
      <c r="E11406">
        <v>55899.560000000005</v>
      </c>
      <c r="F11406">
        <f>Table2[[#This Row],[Đơn Giá Chuẩn]]*Table2[[#This Row],[Tổng số lượng bán]]</f>
        <v>55899.560000000005</v>
      </c>
      <c r="G11406">
        <v>0</v>
      </c>
      <c r="H11406">
        <f>Table2[[#This Row],[Doanh số bán]]-Table2[[#This Row],[Chiết khấu]]</f>
        <v>55899.560000000005</v>
      </c>
      <c r="I11406">
        <v>0</v>
      </c>
      <c r="J11406">
        <v>0</v>
      </c>
      <c r="K11406" t="s">
        <v>50</v>
      </c>
      <c r="L11406">
        <v>0.12</v>
      </c>
      <c r="M11406" t="s">
        <v>37</v>
      </c>
      <c r="N11406" t="s">
        <v>50</v>
      </c>
      <c r="O11406">
        <v>0.12</v>
      </c>
      <c r="P11406" t="s">
        <v>656</v>
      </c>
      <c r="Q11406" t="s">
        <v>657</v>
      </c>
      <c r="R11406" t="s">
        <v>107</v>
      </c>
      <c r="S11406" t="s">
        <v>108</v>
      </c>
      <c r="T11406" t="s">
        <v>74</v>
      </c>
      <c r="U11406" t="s">
        <v>75</v>
      </c>
      <c r="V11406" t="s">
        <v>50</v>
      </c>
    </row>
    <row r="11407" spans="1:22">
      <c r="A11407" s="4">
        <v>46106</v>
      </c>
      <c r="B11407" t="s">
        <v>8212</v>
      </c>
      <c r="C11407" t="s">
        <v>2568</v>
      </c>
      <c r="D11407">
        <v>1</v>
      </c>
      <c r="E11407">
        <v>302000.24</v>
      </c>
      <c r="F11407">
        <f>Table2[[#This Row],[Đơn Giá Chuẩn]]*Table2[[#This Row],[Tổng số lượng bán]]</f>
        <v>302000.24</v>
      </c>
      <c r="G11407">
        <v>0</v>
      </c>
      <c r="H11407">
        <f>Table2[[#This Row],[Doanh số bán]]-Table2[[#This Row],[Chiết khấu]]</f>
        <v>302000.24</v>
      </c>
      <c r="I11407">
        <v>0</v>
      </c>
      <c r="J11407">
        <v>0</v>
      </c>
      <c r="K11407" t="s">
        <v>50</v>
      </c>
      <c r="L11407">
        <v>1</v>
      </c>
      <c r="M11407" t="s">
        <v>37</v>
      </c>
      <c r="N11407" t="s">
        <v>50</v>
      </c>
      <c r="O11407">
        <v>1</v>
      </c>
      <c r="P11407" t="s">
        <v>84</v>
      </c>
      <c r="Q11407" t="s">
        <v>85</v>
      </c>
      <c r="R11407" t="s">
        <v>41</v>
      </c>
      <c r="S11407" t="s">
        <v>42</v>
      </c>
      <c r="T11407" t="s">
        <v>74</v>
      </c>
      <c r="U11407" t="s">
        <v>75</v>
      </c>
      <c r="V11407" t="s">
        <v>50</v>
      </c>
    </row>
    <row r="11408" spans="1:22">
      <c r="A11408" s="4">
        <v>46106</v>
      </c>
      <c r="B11408" t="s">
        <v>8213</v>
      </c>
      <c r="C11408" t="s">
        <v>155</v>
      </c>
      <c r="D11408">
        <v>1</v>
      </c>
      <c r="E11408">
        <v>167165.48000000001</v>
      </c>
      <c r="F11408">
        <f>Table2[[#This Row],[Đơn Giá Chuẩn]]*Table2[[#This Row],[Tổng số lượng bán]]</f>
        <v>167165.48000000001</v>
      </c>
      <c r="G11408">
        <v>0</v>
      </c>
      <c r="H11408">
        <f>Table2[[#This Row],[Doanh số bán]]-Table2[[#This Row],[Chiết khấu]]</f>
        <v>167165.48000000001</v>
      </c>
      <c r="I11408">
        <v>0</v>
      </c>
      <c r="J11408">
        <v>0</v>
      </c>
      <c r="K11408" t="s">
        <v>50</v>
      </c>
      <c r="L11408">
        <v>0.2</v>
      </c>
      <c r="M11408" t="s">
        <v>37</v>
      </c>
      <c r="N11408" t="s">
        <v>50</v>
      </c>
      <c r="O11408">
        <v>0.2</v>
      </c>
      <c r="P11408" t="s">
        <v>156</v>
      </c>
      <c r="Q11408" t="s">
        <v>157</v>
      </c>
      <c r="R11408" t="s">
        <v>107</v>
      </c>
      <c r="S11408" t="s">
        <v>108</v>
      </c>
      <c r="T11408" t="s">
        <v>74</v>
      </c>
      <c r="U11408" t="s">
        <v>75</v>
      </c>
      <c r="V11408" t="s">
        <v>50</v>
      </c>
    </row>
    <row r="11409" spans="1:22">
      <c r="A11409" s="4">
        <v>46106</v>
      </c>
      <c r="B11409" t="s">
        <v>8214</v>
      </c>
      <c r="C11409" t="s">
        <v>2568</v>
      </c>
      <c r="D11409">
        <v>1</v>
      </c>
      <c r="E11409">
        <v>302000.24</v>
      </c>
      <c r="F11409">
        <f>Table2[[#This Row],[Đơn Giá Chuẩn]]*Table2[[#This Row],[Tổng số lượng bán]]</f>
        <v>302000.24</v>
      </c>
      <c r="G11409">
        <v>0</v>
      </c>
      <c r="H11409">
        <f>Table2[[#This Row],[Doanh số bán]]-Table2[[#This Row],[Chiết khấu]]</f>
        <v>302000.24</v>
      </c>
      <c r="I11409">
        <v>0</v>
      </c>
      <c r="J11409">
        <v>0</v>
      </c>
      <c r="K11409" t="s">
        <v>50</v>
      </c>
      <c r="L11409">
        <v>1</v>
      </c>
      <c r="M11409" t="s">
        <v>37</v>
      </c>
      <c r="N11409" t="s">
        <v>50</v>
      </c>
      <c r="O11409">
        <v>1</v>
      </c>
      <c r="P11409" t="s">
        <v>84</v>
      </c>
      <c r="Q11409" t="s">
        <v>85</v>
      </c>
      <c r="R11409" t="s">
        <v>41</v>
      </c>
      <c r="S11409" t="s">
        <v>42</v>
      </c>
      <c r="T11409" t="s">
        <v>74</v>
      </c>
      <c r="U11409" t="s">
        <v>75</v>
      </c>
      <c r="V11409" t="s">
        <v>50</v>
      </c>
    </row>
    <row r="11410" spans="1:22">
      <c r="A11410" s="4">
        <v>46106</v>
      </c>
      <c r="B11410" t="s">
        <v>8215</v>
      </c>
      <c r="C11410" t="s">
        <v>1862</v>
      </c>
      <c r="D11410">
        <v>1</v>
      </c>
      <c r="E11410">
        <v>51499.640000000007</v>
      </c>
      <c r="F11410">
        <f>Table2[[#This Row],[Đơn Giá Chuẩn]]*Table2[[#This Row],[Tổng số lượng bán]]</f>
        <v>51499.640000000007</v>
      </c>
      <c r="G11410">
        <v>0</v>
      </c>
      <c r="H11410">
        <f>Table2[[#This Row],[Doanh số bán]]-Table2[[#This Row],[Chiết khấu]]</f>
        <v>51499.640000000007</v>
      </c>
      <c r="I11410">
        <v>0</v>
      </c>
      <c r="J11410">
        <v>0</v>
      </c>
      <c r="K11410" t="s">
        <v>50</v>
      </c>
      <c r="L11410">
        <v>0.12</v>
      </c>
      <c r="M11410" t="s">
        <v>37</v>
      </c>
      <c r="N11410" t="s">
        <v>50</v>
      </c>
      <c r="O11410">
        <v>0.12</v>
      </c>
      <c r="P11410" t="s">
        <v>520</v>
      </c>
      <c r="Q11410" t="s">
        <v>521</v>
      </c>
      <c r="R11410" t="s">
        <v>107</v>
      </c>
      <c r="S11410" t="s">
        <v>108</v>
      </c>
      <c r="T11410" t="s">
        <v>74</v>
      </c>
      <c r="U11410" t="s">
        <v>75</v>
      </c>
      <c r="V11410" t="s">
        <v>50</v>
      </c>
    </row>
    <row r="11411" spans="1:22">
      <c r="A11411" s="4">
        <v>46106</v>
      </c>
      <c r="B11411" t="s">
        <v>8215</v>
      </c>
      <c r="C11411" t="s">
        <v>1862</v>
      </c>
      <c r="D11411">
        <v>1</v>
      </c>
      <c r="E11411">
        <v>51499.640000000007</v>
      </c>
      <c r="F11411">
        <f>Table2[[#This Row],[Đơn Giá Chuẩn]]*Table2[[#This Row],[Tổng số lượng bán]]</f>
        <v>51499.640000000007</v>
      </c>
      <c r="G11411">
        <v>0</v>
      </c>
      <c r="H11411">
        <f>Table2[[#This Row],[Doanh số bán]]-Table2[[#This Row],[Chiết khấu]]</f>
        <v>51499.640000000007</v>
      </c>
      <c r="I11411">
        <v>0</v>
      </c>
      <c r="J11411">
        <v>0</v>
      </c>
      <c r="K11411" t="s">
        <v>50</v>
      </c>
      <c r="L11411">
        <v>0.16</v>
      </c>
      <c r="M11411" t="s">
        <v>37</v>
      </c>
      <c r="N11411" t="s">
        <v>50</v>
      </c>
      <c r="O11411">
        <v>0.16</v>
      </c>
      <c r="P11411" t="s">
        <v>105</v>
      </c>
      <c r="Q11411" t="s">
        <v>106</v>
      </c>
      <c r="R11411" t="s">
        <v>107</v>
      </c>
      <c r="S11411" t="s">
        <v>108</v>
      </c>
      <c r="T11411" t="s">
        <v>74</v>
      </c>
      <c r="U11411" t="s">
        <v>75</v>
      </c>
      <c r="V11411" t="s">
        <v>50</v>
      </c>
    </row>
    <row r="11412" spans="1:22">
      <c r="A11412" s="4">
        <v>46106</v>
      </c>
      <c r="B11412" t="s">
        <v>8216</v>
      </c>
      <c r="C11412" t="s">
        <v>1862</v>
      </c>
      <c r="D11412">
        <v>3</v>
      </c>
      <c r="E11412">
        <v>55899.91964</v>
      </c>
      <c r="F11412">
        <f>Table2[[#This Row],[Đơn Giá Chuẩn]]*Table2[[#This Row],[Tổng số lượng bán]]</f>
        <v>167699.75891999999</v>
      </c>
      <c r="G11412">
        <v>0</v>
      </c>
      <c r="H11412">
        <f>Table2[[#This Row],[Doanh số bán]]-Table2[[#This Row],[Chiết khấu]]</f>
        <v>167699.75891999999</v>
      </c>
      <c r="I11412">
        <v>0</v>
      </c>
      <c r="J11412">
        <v>0</v>
      </c>
      <c r="K11412" t="s">
        <v>50</v>
      </c>
      <c r="L11412">
        <v>0.12</v>
      </c>
      <c r="M11412" t="s">
        <v>37</v>
      </c>
      <c r="N11412" t="s">
        <v>50</v>
      </c>
      <c r="O11412">
        <v>0.36</v>
      </c>
      <c r="P11412" t="s">
        <v>588</v>
      </c>
      <c r="Q11412" t="s">
        <v>589</v>
      </c>
      <c r="R11412" t="s">
        <v>107</v>
      </c>
      <c r="S11412" t="s">
        <v>108</v>
      </c>
      <c r="T11412" t="s">
        <v>74</v>
      </c>
      <c r="U11412" t="s">
        <v>75</v>
      </c>
      <c r="V11412" t="s">
        <v>50</v>
      </c>
    </row>
    <row r="11413" spans="1:22">
      <c r="A11413" s="4">
        <v>46106</v>
      </c>
      <c r="B11413" t="s">
        <v>8216</v>
      </c>
      <c r="C11413" t="s">
        <v>1862</v>
      </c>
      <c r="D11413">
        <v>2</v>
      </c>
      <c r="E11413">
        <v>55900.100000000006</v>
      </c>
      <c r="F11413">
        <f>Table2[[#This Row],[Đơn Giá Chuẩn]]*Table2[[#This Row],[Tổng số lượng bán]]</f>
        <v>111800.20000000001</v>
      </c>
      <c r="G11413">
        <v>0</v>
      </c>
      <c r="H11413">
        <f>Table2[[#This Row],[Doanh số bán]]-Table2[[#This Row],[Chiết khấu]]</f>
        <v>111800.20000000001</v>
      </c>
      <c r="I11413">
        <v>0</v>
      </c>
      <c r="J11413">
        <v>0</v>
      </c>
      <c r="K11413" t="s">
        <v>50</v>
      </c>
      <c r="L11413">
        <v>0.12</v>
      </c>
      <c r="M11413" t="s">
        <v>37</v>
      </c>
      <c r="N11413" t="s">
        <v>50</v>
      </c>
      <c r="O11413">
        <v>0.24</v>
      </c>
      <c r="P11413" t="s">
        <v>656</v>
      </c>
      <c r="Q11413" t="s">
        <v>657</v>
      </c>
      <c r="R11413" t="s">
        <v>107</v>
      </c>
      <c r="S11413" t="s">
        <v>108</v>
      </c>
      <c r="T11413" t="s">
        <v>74</v>
      </c>
      <c r="U11413" t="s">
        <v>75</v>
      </c>
      <c r="V11413" t="s">
        <v>50</v>
      </c>
    </row>
    <row r="11414" spans="1:22">
      <c r="A11414" s="4">
        <v>46106</v>
      </c>
      <c r="B11414" t="s">
        <v>8217</v>
      </c>
      <c r="C11414" t="s">
        <v>1862</v>
      </c>
      <c r="D11414">
        <v>3</v>
      </c>
      <c r="E11414">
        <v>51499.999640000002</v>
      </c>
      <c r="F11414">
        <f>Table2[[#This Row],[Đơn Giá Chuẩn]]*Table2[[#This Row],[Tổng số lượng bán]]</f>
        <v>154499.99892000001</v>
      </c>
      <c r="G11414">
        <v>0</v>
      </c>
      <c r="H11414">
        <f>Table2[[#This Row],[Doanh số bán]]-Table2[[#This Row],[Chiết khấu]]</f>
        <v>154499.99892000001</v>
      </c>
      <c r="I11414">
        <v>0</v>
      </c>
      <c r="J11414">
        <v>0</v>
      </c>
      <c r="K11414" t="s">
        <v>50</v>
      </c>
      <c r="L11414">
        <v>0.12</v>
      </c>
      <c r="M11414" t="s">
        <v>37</v>
      </c>
      <c r="N11414" t="s">
        <v>50</v>
      </c>
      <c r="O11414">
        <v>0.36</v>
      </c>
      <c r="P11414" t="s">
        <v>520</v>
      </c>
      <c r="Q11414" t="s">
        <v>521</v>
      </c>
      <c r="R11414" t="s">
        <v>107</v>
      </c>
      <c r="S11414" t="s">
        <v>108</v>
      </c>
      <c r="T11414" t="s">
        <v>74</v>
      </c>
      <c r="U11414" t="s">
        <v>75</v>
      </c>
      <c r="V11414" t="s">
        <v>50</v>
      </c>
    </row>
    <row r="11415" spans="1:22">
      <c r="A11415" s="4">
        <v>46106</v>
      </c>
      <c r="B11415" t="s">
        <v>8217</v>
      </c>
      <c r="C11415" t="s">
        <v>1862</v>
      </c>
      <c r="D11415">
        <v>3</v>
      </c>
      <c r="E11415">
        <v>51499.999640000002</v>
      </c>
      <c r="F11415">
        <f>Table2[[#This Row],[Đơn Giá Chuẩn]]*Table2[[#This Row],[Tổng số lượng bán]]</f>
        <v>154499.99892000001</v>
      </c>
      <c r="G11415">
        <v>0</v>
      </c>
      <c r="H11415">
        <f>Table2[[#This Row],[Doanh số bán]]-Table2[[#This Row],[Chiết khấu]]</f>
        <v>154499.99892000001</v>
      </c>
      <c r="I11415">
        <v>0</v>
      </c>
      <c r="J11415">
        <v>0</v>
      </c>
      <c r="K11415" t="s">
        <v>50</v>
      </c>
      <c r="L11415">
        <v>0.16</v>
      </c>
      <c r="M11415" t="s">
        <v>37</v>
      </c>
      <c r="N11415" t="s">
        <v>50</v>
      </c>
      <c r="O11415">
        <v>0.48</v>
      </c>
      <c r="P11415" t="s">
        <v>105</v>
      </c>
      <c r="Q11415" t="s">
        <v>106</v>
      </c>
      <c r="R11415" t="s">
        <v>107</v>
      </c>
      <c r="S11415" t="s">
        <v>108</v>
      </c>
      <c r="T11415" t="s">
        <v>74</v>
      </c>
      <c r="U11415" t="s">
        <v>75</v>
      </c>
      <c r="V11415" t="s">
        <v>50</v>
      </c>
    </row>
    <row r="11416" spans="1:22">
      <c r="A11416" s="4">
        <v>46106</v>
      </c>
      <c r="B11416" t="s">
        <v>8218</v>
      </c>
      <c r="C11416" t="s">
        <v>1862</v>
      </c>
      <c r="D11416">
        <v>1</v>
      </c>
      <c r="E11416">
        <v>47000.000360000005</v>
      </c>
      <c r="F11416">
        <f>Table2[[#This Row],[Đơn Giá Chuẩn]]*Table2[[#This Row],[Tổng số lượng bán]]</f>
        <v>47000.000360000005</v>
      </c>
      <c r="G11416">
        <v>0</v>
      </c>
      <c r="H11416">
        <f>Table2[[#This Row],[Doanh số bán]]-Table2[[#This Row],[Chiết khấu]]</f>
        <v>47000.000360000005</v>
      </c>
      <c r="I11416">
        <v>0</v>
      </c>
      <c r="J11416">
        <v>0</v>
      </c>
      <c r="K11416" t="s">
        <v>50</v>
      </c>
      <c r="L11416">
        <v>0.16</v>
      </c>
      <c r="M11416" t="s">
        <v>37</v>
      </c>
      <c r="N11416" t="s">
        <v>50</v>
      </c>
      <c r="O11416">
        <v>0.16</v>
      </c>
      <c r="P11416" t="s">
        <v>105</v>
      </c>
      <c r="Q11416" t="s">
        <v>106</v>
      </c>
      <c r="R11416" t="s">
        <v>107</v>
      </c>
      <c r="S11416" t="s">
        <v>108</v>
      </c>
      <c r="T11416" t="s">
        <v>51</v>
      </c>
      <c r="U11416" t="s">
        <v>52</v>
      </c>
      <c r="V11416" t="s">
        <v>50</v>
      </c>
    </row>
    <row r="11417" spans="1:22">
      <c r="A11417" s="4">
        <v>46106</v>
      </c>
      <c r="B11417" t="s">
        <v>8218</v>
      </c>
      <c r="C11417" t="s">
        <v>1862</v>
      </c>
      <c r="D11417">
        <v>1</v>
      </c>
      <c r="E11417">
        <v>47000.000360000005</v>
      </c>
      <c r="F11417">
        <f>Table2[[#This Row],[Đơn Giá Chuẩn]]*Table2[[#This Row],[Tổng số lượng bán]]</f>
        <v>47000.000360000005</v>
      </c>
      <c r="G11417">
        <v>0</v>
      </c>
      <c r="H11417">
        <f>Table2[[#This Row],[Doanh số bán]]-Table2[[#This Row],[Chiết khấu]]</f>
        <v>47000.000360000005</v>
      </c>
      <c r="I11417">
        <v>0</v>
      </c>
      <c r="J11417">
        <v>0</v>
      </c>
      <c r="K11417" t="s">
        <v>50</v>
      </c>
      <c r="L11417">
        <v>0.12</v>
      </c>
      <c r="M11417" t="s">
        <v>37</v>
      </c>
      <c r="N11417" t="s">
        <v>50</v>
      </c>
      <c r="O11417">
        <v>0.12</v>
      </c>
      <c r="P11417" t="s">
        <v>520</v>
      </c>
      <c r="Q11417" t="s">
        <v>521</v>
      </c>
      <c r="R11417" t="s">
        <v>107</v>
      </c>
      <c r="S11417" t="s">
        <v>108</v>
      </c>
      <c r="T11417" t="s">
        <v>51</v>
      </c>
      <c r="U11417" t="s">
        <v>52</v>
      </c>
      <c r="V11417" t="s">
        <v>50</v>
      </c>
    </row>
    <row r="11418" spans="1:22">
      <c r="A11418" s="4">
        <v>46106</v>
      </c>
      <c r="B11418" t="s">
        <v>8219</v>
      </c>
      <c r="C11418" t="s">
        <v>2568</v>
      </c>
      <c r="D11418">
        <v>240</v>
      </c>
      <c r="E11418">
        <f>285543.2-2000</f>
        <v>283543.2</v>
      </c>
      <c r="F11418">
        <f>Table2[[#This Row],[Đơn Giá Chuẩn]]*Table2[[#This Row],[Tổng số lượng bán]]</f>
        <v>68050368</v>
      </c>
      <c r="G11418">
        <v>0</v>
      </c>
      <c r="H11418">
        <f>Table2[[#This Row],[Doanh số bán]]-Table2[[#This Row],[Chiết khấu]]</f>
        <v>68050368</v>
      </c>
      <c r="I11418">
        <v>0</v>
      </c>
      <c r="J11418">
        <v>0</v>
      </c>
      <c r="K11418" t="s">
        <v>8220</v>
      </c>
      <c r="L11418">
        <v>1</v>
      </c>
      <c r="M11418" t="s">
        <v>37</v>
      </c>
      <c r="N11418" t="s">
        <v>8221</v>
      </c>
      <c r="O11418">
        <v>240</v>
      </c>
      <c r="P11418" t="s">
        <v>2504</v>
      </c>
      <c r="Q11418" t="s">
        <v>2505</v>
      </c>
      <c r="R11418" t="s">
        <v>41</v>
      </c>
      <c r="S11418" t="s">
        <v>42</v>
      </c>
      <c r="T11418" t="s">
        <v>8222</v>
      </c>
      <c r="U11418" t="s">
        <v>8223</v>
      </c>
      <c r="V11418" t="s">
        <v>8224</v>
      </c>
    </row>
    <row r="11419" spans="1:22">
      <c r="A11419" s="4">
        <v>46106</v>
      </c>
      <c r="B11419" t="s">
        <v>8225</v>
      </c>
      <c r="C11419" t="s">
        <v>2568</v>
      </c>
      <c r="D11419">
        <v>2</v>
      </c>
      <c r="E11419">
        <v>245000.00000000003</v>
      </c>
      <c r="F11419">
        <f>Table2[[#This Row],[Đơn Giá Chuẩn]]*Table2[[#This Row],[Tổng số lượng bán]]</f>
        <v>490000.00000000006</v>
      </c>
      <c r="G11419">
        <v>0</v>
      </c>
      <c r="H11419">
        <f>Table2[[#This Row],[Doanh số bán]]-Table2[[#This Row],[Chiết khấu]]</f>
        <v>490000.00000000006</v>
      </c>
      <c r="I11419">
        <v>0</v>
      </c>
      <c r="J11419">
        <v>0</v>
      </c>
      <c r="K11419" t="s">
        <v>50</v>
      </c>
      <c r="L11419">
        <v>0.5</v>
      </c>
      <c r="M11419" t="s">
        <v>37</v>
      </c>
      <c r="N11419" t="s">
        <v>50</v>
      </c>
      <c r="O11419">
        <v>0.75</v>
      </c>
      <c r="P11419" t="s">
        <v>101</v>
      </c>
      <c r="Q11419" t="s">
        <v>102</v>
      </c>
      <c r="R11419" t="s">
        <v>41</v>
      </c>
      <c r="S11419" t="s">
        <v>42</v>
      </c>
      <c r="T11419" t="s">
        <v>51</v>
      </c>
      <c r="U11419" t="s">
        <v>52</v>
      </c>
      <c r="V11419" t="s">
        <v>50</v>
      </c>
    </row>
    <row r="11420" spans="1:22">
      <c r="A11420" s="4">
        <v>46106</v>
      </c>
      <c r="B11420" t="s">
        <v>8225</v>
      </c>
      <c r="C11420" t="s">
        <v>2568</v>
      </c>
      <c r="D11420">
        <v>2</v>
      </c>
      <c r="E11420">
        <v>307999.99963999999</v>
      </c>
      <c r="F11420">
        <f>Table2[[#This Row],[Đơn Giá Chuẩn]]*Table2[[#This Row],[Tổng số lượng bán]]</f>
        <v>615999.99927999999</v>
      </c>
      <c r="G11420">
        <v>0</v>
      </c>
      <c r="H11420">
        <f>Table2[[#This Row],[Doanh số bán]]-Table2[[#This Row],[Chiết khấu]]</f>
        <v>615999.99927999999</v>
      </c>
      <c r="I11420">
        <v>0</v>
      </c>
      <c r="J11420">
        <v>0</v>
      </c>
      <c r="K11420" t="s">
        <v>50</v>
      </c>
      <c r="L11420">
        <v>0.5</v>
      </c>
      <c r="M11420" t="s">
        <v>37</v>
      </c>
      <c r="N11420" t="s">
        <v>50</v>
      </c>
      <c r="O11420">
        <v>0.75</v>
      </c>
      <c r="P11420" t="s">
        <v>158</v>
      </c>
      <c r="Q11420" t="s">
        <v>159</v>
      </c>
      <c r="R11420" t="s">
        <v>41</v>
      </c>
      <c r="S11420" t="s">
        <v>42</v>
      </c>
      <c r="T11420" t="s">
        <v>51</v>
      </c>
      <c r="U11420" t="s">
        <v>52</v>
      </c>
      <c r="V11420" t="s">
        <v>50</v>
      </c>
    </row>
    <row r="11421" spans="1:22">
      <c r="A11421" s="4">
        <v>46106</v>
      </c>
      <c r="B11421" t="s">
        <v>8226</v>
      </c>
      <c r="C11421" t="s">
        <v>2568</v>
      </c>
      <c r="D11421">
        <v>2</v>
      </c>
      <c r="E11421">
        <v>401999.99960000004</v>
      </c>
      <c r="F11421">
        <f>Table2[[#This Row],[Đơn Giá Chuẩn]]*Table2[[#This Row],[Tổng số lượng bán]]</f>
        <v>803999.99920000008</v>
      </c>
      <c r="G11421">
        <v>0</v>
      </c>
      <c r="H11421">
        <f>Table2[[#This Row],[Doanh số bán]]-Table2[[#This Row],[Chiết khấu]]</f>
        <v>803999.99920000008</v>
      </c>
      <c r="I11421">
        <v>0</v>
      </c>
      <c r="J11421">
        <v>0</v>
      </c>
      <c r="K11421" t="s">
        <v>50</v>
      </c>
      <c r="L11421">
        <v>1</v>
      </c>
      <c r="M11421" t="s">
        <v>37</v>
      </c>
      <c r="N11421" t="s">
        <v>50</v>
      </c>
      <c r="O11421">
        <v>2</v>
      </c>
      <c r="P11421" t="s">
        <v>411</v>
      </c>
      <c r="Q11421" t="s">
        <v>412</v>
      </c>
      <c r="R11421" t="s">
        <v>41</v>
      </c>
      <c r="S11421" t="s">
        <v>42</v>
      </c>
      <c r="T11421" t="s">
        <v>51</v>
      </c>
      <c r="U11421" t="s">
        <v>52</v>
      </c>
      <c r="V11421" t="s">
        <v>50</v>
      </c>
    </row>
    <row r="11422" spans="1:22">
      <c r="A11422" s="4">
        <v>46106</v>
      </c>
      <c r="B11422" t="s">
        <v>8227</v>
      </c>
      <c r="C11422" t="s">
        <v>1862</v>
      </c>
      <c r="D11422">
        <v>0</v>
      </c>
      <c r="E11422">
        <v>55899.560000000005</v>
      </c>
      <c r="F11422">
        <f>Table2[[#This Row],[Đơn Giá Chuẩn]]*Table2[[#This Row],[Tổng số lượng bán]]</f>
        <v>0</v>
      </c>
      <c r="G11422">
        <v>0</v>
      </c>
      <c r="H11422">
        <f>Table2[[#This Row],[Doanh số bán]]-Table2[[#This Row],[Chiết khấu]]</f>
        <v>0</v>
      </c>
      <c r="I11422">
        <v>1</v>
      </c>
      <c r="J11422">
        <v>49907</v>
      </c>
      <c r="K11422" t="s">
        <v>50</v>
      </c>
      <c r="L11422">
        <v>0.12</v>
      </c>
      <c r="M11422" t="s">
        <v>37</v>
      </c>
      <c r="N11422" t="s">
        <v>50</v>
      </c>
      <c r="O11422">
        <v>0</v>
      </c>
      <c r="P11422" t="s">
        <v>656</v>
      </c>
      <c r="Q11422" t="s">
        <v>657</v>
      </c>
      <c r="R11422" t="s">
        <v>107</v>
      </c>
      <c r="S11422" t="s">
        <v>108</v>
      </c>
      <c r="T11422" t="s">
        <v>74</v>
      </c>
      <c r="U11422" t="s">
        <v>75</v>
      </c>
      <c r="V11422" t="s">
        <v>50</v>
      </c>
    </row>
    <row r="11423" spans="1:22">
      <c r="A11423" s="4">
        <v>46106</v>
      </c>
      <c r="B11423" t="s">
        <v>8228</v>
      </c>
      <c r="C11423" t="s">
        <v>23</v>
      </c>
      <c r="D11423">
        <v>1</v>
      </c>
      <c r="E11423">
        <v>25999.999999999996</v>
      </c>
      <c r="F11423">
        <f>Table2[[#This Row],[Đơn Giá Chuẩn]]*Table2[[#This Row],[Tổng số lượng bán]]</f>
        <v>25999.999999999996</v>
      </c>
      <c r="G11423">
        <v>0</v>
      </c>
      <c r="H11423">
        <f>Table2[[#This Row],[Doanh số bán]]-Table2[[#This Row],[Chiết khấu]]</f>
        <v>25999.999999999996</v>
      </c>
      <c r="K11423" t="s">
        <v>24</v>
      </c>
      <c r="L11423">
        <v>0</v>
      </c>
      <c r="M11423" t="s">
        <v>319</v>
      </c>
      <c r="N11423" t="s">
        <v>26</v>
      </c>
      <c r="O11423">
        <v>0</v>
      </c>
      <c r="P11423" t="s">
        <v>129</v>
      </c>
      <c r="Q11423" t="s">
        <v>130</v>
      </c>
      <c r="R11423" t="s">
        <v>29</v>
      </c>
      <c r="S11423" t="s">
        <v>30</v>
      </c>
      <c r="T11423" t="s">
        <v>320</v>
      </c>
      <c r="U11423" t="s">
        <v>321</v>
      </c>
      <c r="V11423" t="s">
        <v>33</v>
      </c>
    </row>
    <row r="11424" spans="1:22">
      <c r="A11424" s="4">
        <v>46106</v>
      </c>
      <c r="B11424" t="s">
        <v>8229</v>
      </c>
      <c r="C11424" t="s">
        <v>23</v>
      </c>
      <c r="D11424">
        <v>1</v>
      </c>
      <c r="E11424">
        <v>21000</v>
      </c>
      <c r="F11424">
        <f>Table2[[#This Row],[Đơn Giá Chuẩn]]*Table2[[#This Row],[Tổng số lượng bán]]</f>
        <v>21000</v>
      </c>
      <c r="G11424">
        <v>0</v>
      </c>
      <c r="H11424">
        <f>Table2[[#This Row],[Doanh số bán]]-Table2[[#This Row],[Chiết khấu]]</f>
        <v>21000</v>
      </c>
      <c r="K11424" t="s">
        <v>24</v>
      </c>
      <c r="L11424">
        <v>0</v>
      </c>
      <c r="M11424" t="s">
        <v>319</v>
      </c>
      <c r="N11424" t="s">
        <v>26</v>
      </c>
      <c r="O11424">
        <v>0</v>
      </c>
      <c r="P11424" t="s">
        <v>27</v>
      </c>
      <c r="Q11424" t="s">
        <v>28</v>
      </c>
      <c r="R11424" t="s">
        <v>29</v>
      </c>
      <c r="S11424" t="s">
        <v>30</v>
      </c>
      <c r="T11424" t="s">
        <v>320</v>
      </c>
      <c r="U11424" t="s">
        <v>321</v>
      </c>
      <c r="V11424" t="s">
        <v>33</v>
      </c>
    </row>
    <row r="11425" spans="1:22">
      <c r="A11425" s="4">
        <v>46106</v>
      </c>
      <c r="B11425" t="s">
        <v>8229</v>
      </c>
      <c r="C11425" t="s">
        <v>23</v>
      </c>
      <c r="D11425">
        <v>1</v>
      </c>
      <c r="E11425">
        <v>32000</v>
      </c>
      <c r="F11425">
        <f>Table2[[#This Row],[Đơn Giá Chuẩn]]*Table2[[#This Row],[Tổng số lượng bán]]</f>
        <v>32000</v>
      </c>
      <c r="G11425">
        <v>0</v>
      </c>
      <c r="H11425">
        <f>Table2[[#This Row],[Doanh số bán]]-Table2[[#This Row],[Chiết khấu]]</f>
        <v>32000</v>
      </c>
      <c r="K11425" t="s">
        <v>24</v>
      </c>
      <c r="L11425">
        <v>0</v>
      </c>
      <c r="M11425" t="s">
        <v>319</v>
      </c>
      <c r="N11425" t="s">
        <v>26</v>
      </c>
      <c r="O11425">
        <v>0</v>
      </c>
      <c r="P11425" t="s">
        <v>125</v>
      </c>
      <c r="Q11425" t="s">
        <v>126</v>
      </c>
      <c r="R11425" t="s">
        <v>29</v>
      </c>
      <c r="S11425" t="s">
        <v>30</v>
      </c>
      <c r="T11425" t="s">
        <v>320</v>
      </c>
      <c r="U11425" t="s">
        <v>321</v>
      </c>
      <c r="V11425" t="s">
        <v>33</v>
      </c>
    </row>
    <row r="11426" spans="1:22">
      <c r="A11426" s="4">
        <v>46106</v>
      </c>
      <c r="B11426" t="s">
        <v>8230</v>
      </c>
      <c r="C11426" t="s">
        <v>23</v>
      </c>
      <c r="D11426">
        <v>3</v>
      </c>
      <c r="E11426">
        <v>62000</v>
      </c>
      <c r="F11426">
        <f>Table2[[#This Row],[Đơn Giá Chuẩn]]*Table2[[#This Row],[Tổng số lượng bán]]</f>
        <v>186000</v>
      </c>
      <c r="G11426">
        <v>0</v>
      </c>
      <c r="H11426">
        <f>Table2[[#This Row],[Doanh số bán]]-Table2[[#This Row],[Chiết khấu]]</f>
        <v>186000</v>
      </c>
      <c r="K11426" t="s">
        <v>24</v>
      </c>
      <c r="L11426">
        <v>0</v>
      </c>
      <c r="M11426" t="s">
        <v>319</v>
      </c>
      <c r="N11426" t="s">
        <v>26</v>
      </c>
      <c r="O11426">
        <v>0</v>
      </c>
      <c r="P11426" t="s">
        <v>199</v>
      </c>
      <c r="Q11426" t="s">
        <v>200</v>
      </c>
      <c r="R11426" t="s">
        <v>29</v>
      </c>
      <c r="S11426" t="s">
        <v>30</v>
      </c>
      <c r="T11426" t="s">
        <v>320</v>
      </c>
      <c r="U11426" t="s">
        <v>321</v>
      </c>
      <c r="V11426" t="s">
        <v>33</v>
      </c>
    </row>
    <row r="11427" spans="1:22">
      <c r="A11427" s="4">
        <v>46106</v>
      </c>
      <c r="B11427" t="s">
        <v>8230</v>
      </c>
      <c r="C11427" t="s">
        <v>23</v>
      </c>
      <c r="D11427">
        <v>1</v>
      </c>
      <c r="E11427">
        <v>42000</v>
      </c>
      <c r="F11427">
        <f>Table2[[#This Row],[Đơn Giá Chuẩn]]*Table2[[#This Row],[Tổng số lượng bán]]</f>
        <v>42000</v>
      </c>
      <c r="G11427">
        <v>0</v>
      </c>
      <c r="H11427">
        <f>Table2[[#This Row],[Doanh số bán]]-Table2[[#This Row],[Chiết khấu]]</f>
        <v>42000</v>
      </c>
      <c r="K11427" t="s">
        <v>24</v>
      </c>
      <c r="L11427">
        <v>0</v>
      </c>
      <c r="M11427" t="s">
        <v>319</v>
      </c>
      <c r="N11427" t="s">
        <v>26</v>
      </c>
      <c r="O11427">
        <v>0</v>
      </c>
      <c r="P11427" t="s">
        <v>141</v>
      </c>
      <c r="Q11427" t="s">
        <v>142</v>
      </c>
      <c r="R11427" t="s">
        <v>29</v>
      </c>
      <c r="S11427" t="s">
        <v>59</v>
      </c>
      <c r="T11427" t="s">
        <v>320</v>
      </c>
      <c r="U11427" t="s">
        <v>321</v>
      </c>
      <c r="V11427" t="s">
        <v>33</v>
      </c>
    </row>
    <row r="11428" spans="1:22">
      <c r="A11428" s="4">
        <v>46106</v>
      </c>
      <c r="B11428" t="s">
        <v>8231</v>
      </c>
      <c r="C11428" t="s">
        <v>23</v>
      </c>
      <c r="D11428">
        <v>2</v>
      </c>
      <c r="E11428">
        <v>21000</v>
      </c>
      <c r="F11428">
        <f>Table2[[#This Row],[Đơn Giá Chuẩn]]*Table2[[#This Row],[Tổng số lượng bán]]</f>
        <v>42000</v>
      </c>
      <c r="G11428">
        <v>0</v>
      </c>
      <c r="H11428">
        <f>Table2[[#This Row],[Doanh số bán]]-Table2[[#This Row],[Chiết khấu]]</f>
        <v>42000</v>
      </c>
      <c r="K11428" t="s">
        <v>24</v>
      </c>
      <c r="L11428">
        <v>0</v>
      </c>
      <c r="M11428" t="s">
        <v>319</v>
      </c>
      <c r="N11428" t="s">
        <v>26</v>
      </c>
      <c r="O11428">
        <v>0</v>
      </c>
      <c r="P11428" t="s">
        <v>27</v>
      </c>
      <c r="Q11428" t="s">
        <v>28</v>
      </c>
      <c r="R11428" t="s">
        <v>29</v>
      </c>
      <c r="S11428" t="s">
        <v>30</v>
      </c>
      <c r="T11428" t="s">
        <v>320</v>
      </c>
      <c r="U11428" t="s">
        <v>321</v>
      </c>
      <c r="V11428" t="s">
        <v>33</v>
      </c>
    </row>
    <row r="11429" spans="1:22">
      <c r="A11429" s="4">
        <v>46106</v>
      </c>
      <c r="B11429" t="s">
        <v>8231</v>
      </c>
      <c r="C11429" t="s">
        <v>23</v>
      </c>
      <c r="D11429">
        <v>2</v>
      </c>
      <c r="E11429">
        <v>25999.999999999996</v>
      </c>
      <c r="F11429">
        <f>Table2[[#This Row],[Đơn Giá Chuẩn]]*Table2[[#This Row],[Tổng số lượng bán]]</f>
        <v>51999.999999999993</v>
      </c>
      <c r="G11429">
        <v>0</v>
      </c>
      <c r="H11429">
        <f>Table2[[#This Row],[Doanh số bán]]-Table2[[#This Row],[Chiết khấu]]</f>
        <v>51999.999999999993</v>
      </c>
      <c r="K11429" t="s">
        <v>24</v>
      </c>
      <c r="L11429">
        <v>0</v>
      </c>
      <c r="M11429" t="s">
        <v>319</v>
      </c>
      <c r="N11429" t="s">
        <v>26</v>
      </c>
      <c r="O11429">
        <v>0</v>
      </c>
      <c r="P11429" t="s">
        <v>47</v>
      </c>
      <c r="Q11429" t="s">
        <v>48</v>
      </c>
      <c r="R11429" t="s">
        <v>29</v>
      </c>
      <c r="S11429" t="s">
        <v>30</v>
      </c>
      <c r="T11429" t="s">
        <v>320</v>
      </c>
      <c r="U11429" t="s">
        <v>321</v>
      </c>
      <c r="V11429" t="s">
        <v>33</v>
      </c>
    </row>
    <row r="11430" spans="1:22">
      <c r="A11430" s="4">
        <v>46106</v>
      </c>
      <c r="B11430" t="s">
        <v>8232</v>
      </c>
      <c r="C11430" t="s">
        <v>23</v>
      </c>
      <c r="D11430">
        <v>1</v>
      </c>
      <c r="E11430">
        <v>21000</v>
      </c>
      <c r="F11430">
        <f>Table2[[#This Row],[Đơn Giá Chuẩn]]*Table2[[#This Row],[Tổng số lượng bán]]</f>
        <v>21000</v>
      </c>
      <c r="G11430">
        <v>0</v>
      </c>
      <c r="H11430">
        <f>Table2[[#This Row],[Doanh số bán]]-Table2[[#This Row],[Chiết khấu]]</f>
        <v>21000</v>
      </c>
      <c r="K11430" t="s">
        <v>24</v>
      </c>
      <c r="L11430">
        <v>0</v>
      </c>
      <c r="M11430" t="s">
        <v>319</v>
      </c>
      <c r="N11430" t="s">
        <v>26</v>
      </c>
      <c r="O11430">
        <v>0</v>
      </c>
      <c r="P11430" t="s">
        <v>27</v>
      </c>
      <c r="Q11430" t="s">
        <v>28</v>
      </c>
      <c r="R11430" t="s">
        <v>29</v>
      </c>
      <c r="S11430" t="s">
        <v>30</v>
      </c>
      <c r="T11430" t="s">
        <v>320</v>
      </c>
      <c r="U11430" t="s">
        <v>321</v>
      </c>
      <c r="V11430" t="s">
        <v>33</v>
      </c>
    </row>
    <row r="11431" spans="1:22">
      <c r="A11431" s="4">
        <v>46106</v>
      </c>
      <c r="B11431" t="s">
        <v>8233</v>
      </c>
      <c r="C11431" t="s">
        <v>23</v>
      </c>
      <c r="D11431">
        <v>3</v>
      </c>
      <c r="E11431">
        <v>25999.999999999996</v>
      </c>
      <c r="F11431">
        <f>Table2[[#This Row],[Đơn Giá Chuẩn]]*Table2[[#This Row],[Tổng số lượng bán]]</f>
        <v>77999.999999999985</v>
      </c>
      <c r="G11431">
        <v>0</v>
      </c>
      <c r="H11431">
        <f>Table2[[#This Row],[Doanh số bán]]-Table2[[#This Row],[Chiết khấu]]</f>
        <v>77999.999999999985</v>
      </c>
      <c r="K11431" t="s">
        <v>24</v>
      </c>
      <c r="L11431">
        <v>0</v>
      </c>
      <c r="M11431" t="s">
        <v>319</v>
      </c>
      <c r="N11431" t="s">
        <v>26</v>
      </c>
      <c r="O11431">
        <v>0</v>
      </c>
      <c r="P11431" t="s">
        <v>47</v>
      </c>
      <c r="Q11431" t="s">
        <v>48</v>
      </c>
      <c r="R11431" t="s">
        <v>29</v>
      </c>
      <c r="S11431" t="s">
        <v>30</v>
      </c>
      <c r="T11431" t="s">
        <v>320</v>
      </c>
      <c r="U11431" t="s">
        <v>321</v>
      </c>
      <c r="V11431" t="s">
        <v>33</v>
      </c>
    </row>
    <row r="11432" spans="1:22">
      <c r="A11432" s="4">
        <v>46106</v>
      </c>
      <c r="B11432" t="s">
        <v>8234</v>
      </c>
      <c r="C11432" t="s">
        <v>23</v>
      </c>
      <c r="D11432">
        <v>1</v>
      </c>
      <c r="E11432">
        <v>21000</v>
      </c>
      <c r="F11432">
        <f>Table2[[#This Row],[Đơn Giá Chuẩn]]*Table2[[#This Row],[Tổng số lượng bán]]</f>
        <v>21000</v>
      </c>
      <c r="G11432">
        <v>0</v>
      </c>
      <c r="H11432">
        <f>Table2[[#This Row],[Doanh số bán]]-Table2[[#This Row],[Chiết khấu]]</f>
        <v>21000</v>
      </c>
      <c r="K11432" t="s">
        <v>24</v>
      </c>
      <c r="L11432">
        <v>0</v>
      </c>
      <c r="M11432" t="s">
        <v>319</v>
      </c>
      <c r="N11432" t="s">
        <v>26</v>
      </c>
      <c r="O11432">
        <v>0</v>
      </c>
      <c r="P11432" t="s">
        <v>27</v>
      </c>
      <c r="Q11432" t="s">
        <v>28</v>
      </c>
      <c r="R11432" t="s">
        <v>29</v>
      </c>
      <c r="S11432" t="s">
        <v>30</v>
      </c>
      <c r="T11432" t="s">
        <v>320</v>
      </c>
      <c r="U11432" t="s">
        <v>321</v>
      </c>
      <c r="V11432" t="s">
        <v>33</v>
      </c>
    </row>
    <row r="11433" spans="1:22">
      <c r="A11433" s="4">
        <v>46106</v>
      </c>
      <c r="B11433" t="s">
        <v>8234</v>
      </c>
      <c r="C11433" t="s">
        <v>23</v>
      </c>
      <c r="D11433">
        <v>1</v>
      </c>
      <c r="E11433">
        <v>25999.999999999996</v>
      </c>
      <c r="F11433">
        <f>Table2[[#This Row],[Đơn Giá Chuẩn]]*Table2[[#This Row],[Tổng số lượng bán]]</f>
        <v>25999.999999999996</v>
      </c>
      <c r="G11433">
        <v>0</v>
      </c>
      <c r="H11433">
        <f>Table2[[#This Row],[Doanh số bán]]-Table2[[#This Row],[Chiết khấu]]</f>
        <v>25999.999999999996</v>
      </c>
      <c r="K11433" t="s">
        <v>24</v>
      </c>
      <c r="L11433">
        <v>0</v>
      </c>
      <c r="M11433" t="s">
        <v>319</v>
      </c>
      <c r="N11433" t="s">
        <v>26</v>
      </c>
      <c r="O11433">
        <v>0</v>
      </c>
      <c r="P11433" t="s">
        <v>47</v>
      </c>
      <c r="Q11433" t="s">
        <v>48</v>
      </c>
      <c r="R11433" t="s">
        <v>29</v>
      </c>
      <c r="S11433" t="s">
        <v>30</v>
      </c>
      <c r="T11433" t="s">
        <v>320</v>
      </c>
      <c r="U11433" t="s">
        <v>321</v>
      </c>
      <c r="V11433" t="s">
        <v>33</v>
      </c>
    </row>
    <row r="11434" spans="1:22">
      <c r="A11434" s="4">
        <v>46106</v>
      </c>
      <c r="B11434" t="s">
        <v>8235</v>
      </c>
      <c r="C11434" t="s">
        <v>23</v>
      </c>
      <c r="D11434">
        <v>1</v>
      </c>
      <c r="E11434">
        <v>21000</v>
      </c>
      <c r="F11434">
        <f>Table2[[#This Row],[Đơn Giá Chuẩn]]*Table2[[#This Row],[Tổng số lượng bán]]</f>
        <v>21000</v>
      </c>
      <c r="G11434">
        <v>0</v>
      </c>
      <c r="H11434">
        <f>Table2[[#This Row],[Doanh số bán]]-Table2[[#This Row],[Chiết khấu]]</f>
        <v>21000</v>
      </c>
      <c r="K11434" t="s">
        <v>24</v>
      </c>
      <c r="L11434">
        <v>0</v>
      </c>
      <c r="M11434" t="s">
        <v>319</v>
      </c>
      <c r="N11434" t="s">
        <v>26</v>
      </c>
      <c r="O11434">
        <v>0</v>
      </c>
      <c r="P11434" t="s">
        <v>27</v>
      </c>
      <c r="Q11434" t="s">
        <v>28</v>
      </c>
      <c r="R11434" t="s">
        <v>29</v>
      </c>
      <c r="S11434" t="s">
        <v>30</v>
      </c>
      <c r="T11434" t="s">
        <v>320</v>
      </c>
      <c r="U11434" t="s">
        <v>321</v>
      </c>
      <c r="V11434" t="s">
        <v>33</v>
      </c>
    </row>
    <row r="11435" spans="1:22">
      <c r="A11435" s="4">
        <v>46106</v>
      </c>
      <c r="B11435" t="s">
        <v>8235</v>
      </c>
      <c r="C11435" t="s">
        <v>23</v>
      </c>
      <c r="D11435">
        <v>1</v>
      </c>
      <c r="E11435">
        <v>25999.999999999996</v>
      </c>
      <c r="F11435">
        <f>Table2[[#This Row],[Đơn Giá Chuẩn]]*Table2[[#This Row],[Tổng số lượng bán]]</f>
        <v>25999.999999999996</v>
      </c>
      <c r="G11435">
        <v>0</v>
      </c>
      <c r="H11435">
        <f>Table2[[#This Row],[Doanh số bán]]-Table2[[#This Row],[Chiết khấu]]</f>
        <v>25999.999999999996</v>
      </c>
      <c r="K11435" t="s">
        <v>24</v>
      </c>
      <c r="L11435">
        <v>0</v>
      </c>
      <c r="M11435" t="s">
        <v>319</v>
      </c>
      <c r="N11435" t="s">
        <v>26</v>
      </c>
      <c r="O11435">
        <v>0</v>
      </c>
      <c r="P11435" t="s">
        <v>47</v>
      </c>
      <c r="Q11435" t="s">
        <v>48</v>
      </c>
      <c r="R11435" t="s">
        <v>29</v>
      </c>
      <c r="S11435" t="s">
        <v>30</v>
      </c>
      <c r="T11435" t="s">
        <v>320</v>
      </c>
      <c r="U11435" t="s">
        <v>321</v>
      </c>
      <c r="V11435" t="s">
        <v>33</v>
      </c>
    </row>
    <row r="11436" spans="1:22">
      <c r="A11436" s="4">
        <v>46106</v>
      </c>
      <c r="B11436" t="s">
        <v>8235</v>
      </c>
      <c r="C11436" t="s">
        <v>23</v>
      </c>
      <c r="D11436">
        <v>1</v>
      </c>
      <c r="E11436">
        <v>32000</v>
      </c>
      <c r="F11436">
        <f>Table2[[#This Row],[Đơn Giá Chuẩn]]*Table2[[#This Row],[Tổng số lượng bán]]</f>
        <v>32000</v>
      </c>
      <c r="G11436">
        <v>0</v>
      </c>
      <c r="H11436">
        <f>Table2[[#This Row],[Doanh số bán]]-Table2[[#This Row],[Chiết khấu]]</f>
        <v>32000</v>
      </c>
      <c r="K11436" t="s">
        <v>24</v>
      </c>
      <c r="L11436">
        <v>0</v>
      </c>
      <c r="M11436" t="s">
        <v>319</v>
      </c>
      <c r="N11436" t="s">
        <v>26</v>
      </c>
      <c r="O11436">
        <v>0</v>
      </c>
      <c r="P11436" t="s">
        <v>125</v>
      </c>
      <c r="Q11436" t="s">
        <v>126</v>
      </c>
      <c r="R11436" t="s">
        <v>29</v>
      </c>
      <c r="S11436" t="s">
        <v>30</v>
      </c>
      <c r="T11436" t="s">
        <v>320</v>
      </c>
      <c r="U11436" t="s">
        <v>321</v>
      </c>
      <c r="V11436" t="s">
        <v>33</v>
      </c>
    </row>
    <row r="11437" spans="1:22">
      <c r="A11437" s="4">
        <v>46106</v>
      </c>
      <c r="B11437" t="s">
        <v>8236</v>
      </c>
      <c r="C11437" t="s">
        <v>23</v>
      </c>
      <c r="D11437">
        <v>1</v>
      </c>
      <c r="E11437">
        <v>21000</v>
      </c>
      <c r="F11437">
        <f>Table2[[#This Row],[Đơn Giá Chuẩn]]*Table2[[#This Row],[Tổng số lượng bán]]</f>
        <v>21000</v>
      </c>
      <c r="G11437">
        <v>0</v>
      </c>
      <c r="H11437">
        <f>Table2[[#This Row],[Doanh số bán]]-Table2[[#This Row],[Chiết khấu]]</f>
        <v>21000</v>
      </c>
      <c r="K11437" t="s">
        <v>24</v>
      </c>
      <c r="L11437">
        <v>0</v>
      </c>
      <c r="M11437" t="s">
        <v>319</v>
      </c>
      <c r="N11437" t="s">
        <v>26</v>
      </c>
      <c r="O11437">
        <v>0</v>
      </c>
      <c r="P11437" t="s">
        <v>27</v>
      </c>
      <c r="Q11437" t="s">
        <v>28</v>
      </c>
      <c r="R11437" t="s">
        <v>29</v>
      </c>
      <c r="S11437" t="s">
        <v>30</v>
      </c>
      <c r="T11437" t="s">
        <v>320</v>
      </c>
      <c r="U11437" t="s">
        <v>321</v>
      </c>
      <c r="V11437" t="s">
        <v>33</v>
      </c>
    </row>
    <row r="11438" spans="1:22">
      <c r="A11438" s="4">
        <v>46106</v>
      </c>
      <c r="B11438" t="s">
        <v>8237</v>
      </c>
      <c r="C11438" t="s">
        <v>23</v>
      </c>
      <c r="D11438">
        <v>1</v>
      </c>
      <c r="E11438">
        <v>25999.999999999996</v>
      </c>
      <c r="F11438">
        <f>Table2[[#This Row],[Đơn Giá Chuẩn]]*Table2[[#This Row],[Tổng số lượng bán]]</f>
        <v>25999.999999999996</v>
      </c>
      <c r="G11438">
        <v>0</v>
      </c>
      <c r="H11438">
        <f>Table2[[#This Row],[Doanh số bán]]-Table2[[#This Row],[Chiết khấu]]</f>
        <v>25999.999999999996</v>
      </c>
      <c r="K11438" t="s">
        <v>24</v>
      </c>
      <c r="L11438">
        <v>0</v>
      </c>
      <c r="M11438" t="s">
        <v>319</v>
      </c>
      <c r="N11438" t="s">
        <v>26</v>
      </c>
      <c r="O11438">
        <v>0</v>
      </c>
      <c r="P11438" t="s">
        <v>47</v>
      </c>
      <c r="Q11438" t="s">
        <v>48</v>
      </c>
      <c r="R11438" t="s">
        <v>29</v>
      </c>
      <c r="S11438" t="s">
        <v>30</v>
      </c>
      <c r="T11438" t="s">
        <v>320</v>
      </c>
      <c r="U11438" t="s">
        <v>321</v>
      </c>
      <c r="V11438" t="s">
        <v>33</v>
      </c>
    </row>
    <row r="11439" spans="1:22">
      <c r="A11439" s="4">
        <v>46106</v>
      </c>
      <c r="B11439" t="s">
        <v>8238</v>
      </c>
      <c r="C11439" t="s">
        <v>23</v>
      </c>
      <c r="D11439">
        <v>1</v>
      </c>
      <c r="E11439">
        <v>21000</v>
      </c>
      <c r="F11439">
        <f>Table2[[#This Row],[Đơn Giá Chuẩn]]*Table2[[#This Row],[Tổng số lượng bán]]</f>
        <v>21000</v>
      </c>
      <c r="G11439">
        <v>0</v>
      </c>
      <c r="H11439">
        <f>Table2[[#This Row],[Doanh số bán]]-Table2[[#This Row],[Chiết khấu]]</f>
        <v>21000</v>
      </c>
      <c r="K11439" t="s">
        <v>24</v>
      </c>
      <c r="L11439">
        <v>0</v>
      </c>
      <c r="M11439" t="s">
        <v>319</v>
      </c>
      <c r="N11439" t="s">
        <v>26</v>
      </c>
      <c r="O11439">
        <v>0</v>
      </c>
      <c r="P11439" t="s">
        <v>27</v>
      </c>
      <c r="Q11439" t="s">
        <v>28</v>
      </c>
      <c r="R11439" t="s">
        <v>29</v>
      </c>
      <c r="S11439" t="s">
        <v>30</v>
      </c>
      <c r="T11439" t="s">
        <v>320</v>
      </c>
      <c r="U11439" t="s">
        <v>321</v>
      </c>
      <c r="V11439" t="s">
        <v>33</v>
      </c>
    </row>
    <row r="11440" spans="1:22">
      <c r="A11440" s="4">
        <v>46106</v>
      </c>
      <c r="B11440" t="s">
        <v>8239</v>
      </c>
      <c r="C11440" t="s">
        <v>23</v>
      </c>
      <c r="D11440">
        <v>1</v>
      </c>
      <c r="E11440">
        <v>25999.999999999996</v>
      </c>
      <c r="F11440">
        <f>Table2[[#This Row],[Đơn Giá Chuẩn]]*Table2[[#This Row],[Tổng số lượng bán]]</f>
        <v>25999.999999999996</v>
      </c>
      <c r="G11440">
        <v>0</v>
      </c>
      <c r="H11440">
        <f>Table2[[#This Row],[Doanh số bán]]-Table2[[#This Row],[Chiết khấu]]</f>
        <v>25999.999999999996</v>
      </c>
      <c r="K11440" t="s">
        <v>24</v>
      </c>
      <c r="L11440">
        <v>0</v>
      </c>
      <c r="M11440" t="s">
        <v>319</v>
      </c>
      <c r="N11440" t="s">
        <v>26</v>
      </c>
      <c r="O11440">
        <v>0</v>
      </c>
      <c r="P11440" t="s">
        <v>47</v>
      </c>
      <c r="Q11440" t="s">
        <v>48</v>
      </c>
      <c r="R11440" t="s">
        <v>29</v>
      </c>
      <c r="S11440" t="s">
        <v>30</v>
      </c>
      <c r="T11440" t="s">
        <v>320</v>
      </c>
      <c r="U11440" t="s">
        <v>321</v>
      </c>
      <c r="V11440" t="s">
        <v>33</v>
      </c>
    </row>
    <row r="11441" spans="1:22">
      <c r="A11441" s="4">
        <v>46106</v>
      </c>
      <c r="B11441" t="s">
        <v>8240</v>
      </c>
      <c r="C11441" t="s">
        <v>23</v>
      </c>
      <c r="D11441">
        <v>1</v>
      </c>
      <c r="E11441">
        <v>21000</v>
      </c>
      <c r="F11441">
        <f>Table2[[#This Row],[Đơn Giá Chuẩn]]*Table2[[#This Row],[Tổng số lượng bán]]</f>
        <v>21000</v>
      </c>
      <c r="G11441">
        <v>0</v>
      </c>
      <c r="H11441">
        <f>Table2[[#This Row],[Doanh số bán]]-Table2[[#This Row],[Chiết khấu]]</f>
        <v>21000</v>
      </c>
      <c r="K11441" t="s">
        <v>24</v>
      </c>
      <c r="L11441">
        <v>0</v>
      </c>
      <c r="M11441" t="s">
        <v>319</v>
      </c>
      <c r="N11441" t="s">
        <v>26</v>
      </c>
      <c r="O11441">
        <v>0</v>
      </c>
      <c r="P11441" t="s">
        <v>27</v>
      </c>
      <c r="Q11441" t="s">
        <v>28</v>
      </c>
      <c r="R11441" t="s">
        <v>29</v>
      </c>
      <c r="S11441" t="s">
        <v>30</v>
      </c>
      <c r="T11441" t="s">
        <v>320</v>
      </c>
      <c r="U11441" t="s">
        <v>321</v>
      </c>
      <c r="V11441" t="s">
        <v>33</v>
      </c>
    </row>
    <row r="11442" spans="1:22">
      <c r="A11442" s="4">
        <v>46106</v>
      </c>
      <c r="B11442" t="s">
        <v>8240</v>
      </c>
      <c r="C11442" t="s">
        <v>23</v>
      </c>
      <c r="D11442">
        <v>1</v>
      </c>
      <c r="E11442">
        <v>25999.999999999996</v>
      </c>
      <c r="F11442">
        <f>Table2[[#This Row],[Đơn Giá Chuẩn]]*Table2[[#This Row],[Tổng số lượng bán]]</f>
        <v>25999.999999999996</v>
      </c>
      <c r="G11442">
        <v>0</v>
      </c>
      <c r="H11442">
        <f>Table2[[#This Row],[Doanh số bán]]-Table2[[#This Row],[Chiết khấu]]</f>
        <v>25999.999999999996</v>
      </c>
      <c r="K11442" t="s">
        <v>24</v>
      </c>
      <c r="L11442">
        <v>0</v>
      </c>
      <c r="M11442" t="s">
        <v>319</v>
      </c>
      <c r="N11442" t="s">
        <v>26</v>
      </c>
      <c r="O11442">
        <v>0</v>
      </c>
      <c r="P11442" t="s">
        <v>47</v>
      </c>
      <c r="Q11442" t="s">
        <v>48</v>
      </c>
      <c r="R11442" t="s">
        <v>29</v>
      </c>
      <c r="S11442" t="s">
        <v>30</v>
      </c>
      <c r="T11442" t="s">
        <v>320</v>
      </c>
      <c r="U11442" t="s">
        <v>321</v>
      </c>
      <c r="V11442" t="s">
        <v>33</v>
      </c>
    </row>
    <row r="11443" spans="1:22">
      <c r="A11443" s="4">
        <v>46106</v>
      </c>
      <c r="B11443" t="s">
        <v>8241</v>
      </c>
      <c r="C11443" t="s">
        <v>23</v>
      </c>
      <c r="D11443">
        <v>1</v>
      </c>
      <c r="E11443">
        <v>21000</v>
      </c>
      <c r="F11443">
        <f>Table2[[#This Row],[Đơn Giá Chuẩn]]*Table2[[#This Row],[Tổng số lượng bán]]</f>
        <v>21000</v>
      </c>
      <c r="G11443">
        <v>0</v>
      </c>
      <c r="H11443">
        <f>Table2[[#This Row],[Doanh số bán]]-Table2[[#This Row],[Chiết khấu]]</f>
        <v>21000</v>
      </c>
      <c r="K11443" t="s">
        <v>24</v>
      </c>
      <c r="L11443">
        <v>0</v>
      </c>
      <c r="M11443" t="s">
        <v>319</v>
      </c>
      <c r="N11443" t="s">
        <v>26</v>
      </c>
      <c r="O11443">
        <v>0</v>
      </c>
      <c r="P11443" t="s">
        <v>27</v>
      </c>
      <c r="Q11443" t="s">
        <v>28</v>
      </c>
      <c r="R11443" t="s">
        <v>29</v>
      </c>
      <c r="S11443" t="s">
        <v>30</v>
      </c>
      <c r="T11443" t="s">
        <v>320</v>
      </c>
      <c r="U11443" t="s">
        <v>321</v>
      </c>
      <c r="V11443" t="s">
        <v>33</v>
      </c>
    </row>
    <row r="11444" spans="1:22">
      <c r="A11444" s="4">
        <v>46106</v>
      </c>
      <c r="B11444" t="s">
        <v>8242</v>
      </c>
      <c r="C11444" t="s">
        <v>23</v>
      </c>
      <c r="D11444">
        <v>1</v>
      </c>
      <c r="E11444">
        <v>25999.999999999996</v>
      </c>
      <c r="F11444">
        <f>Table2[[#This Row],[Đơn Giá Chuẩn]]*Table2[[#This Row],[Tổng số lượng bán]]</f>
        <v>25999.999999999996</v>
      </c>
      <c r="G11444">
        <v>0</v>
      </c>
      <c r="H11444">
        <f>Table2[[#This Row],[Doanh số bán]]-Table2[[#This Row],[Chiết khấu]]</f>
        <v>25999.999999999996</v>
      </c>
      <c r="K11444" t="s">
        <v>24</v>
      </c>
      <c r="L11444">
        <v>0</v>
      </c>
      <c r="M11444" t="s">
        <v>319</v>
      </c>
      <c r="N11444" t="s">
        <v>26</v>
      </c>
      <c r="O11444">
        <v>0</v>
      </c>
      <c r="P11444" t="s">
        <v>47</v>
      </c>
      <c r="Q11444" t="s">
        <v>48</v>
      </c>
      <c r="R11444" t="s">
        <v>29</v>
      </c>
      <c r="S11444" t="s">
        <v>30</v>
      </c>
      <c r="T11444" t="s">
        <v>320</v>
      </c>
      <c r="U11444" t="s">
        <v>321</v>
      </c>
      <c r="V11444" t="s">
        <v>33</v>
      </c>
    </row>
    <row r="11445" spans="1:22">
      <c r="A11445" s="4">
        <v>46106</v>
      </c>
      <c r="B11445" t="s">
        <v>8243</v>
      </c>
      <c r="C11445" t="s">
        <v>23</v>
      </c>
      <c r="D11445">
        <v>1</v>
      </c>
      <c r="E11445">
        <v>32000</v>
      </c>
      <c r="F11445">
        <f>Table2[[#This Row],[Đơn Giá Chuẩn]]*Table2[[#This Row],[Tổng số lượng bán]]</f>
        <v>32000</v>
      </c>
      <c r="G11445">
        <v>0</v>
      </c>
      <c r="H11445">
        <f>Table2[[#This Row],[Doanh số bán]]-Table2[[#This Row],[Chiết khấu]]</f>
        <v>32000</v>
      </c>
      <c r="K11445" t="s">
        <v>24</v>
      </c>
      <c r="L11445">
        <v>0</v>
      </c>
      <c r="M11445" t="s">
        <v>319</v>
      </c>
      <c r="N11445" t="s">
        <v>26</v>
      </c>
      <c r="O11445">
        <v>0</v>
      </c>
      <c r="P11445" t="s">
        <v>963</v>
      </c>
      <c r="Q11445" t="s">
        <v>964</v>
      </c>
      <c r="R11445" t="s">
        <v>29</v>
      </c>
      <c r="S11445" t="s">
        <v>240</v>
      </c>
      <c r="T11445" t="s">
        <v>320</v>
      </c>
      <c r="U11445" t="s">
        <v>321</v>
      </c>
      <c r="V11445" t="s">
        <v>33</v>
      </c>
    </row>
    <row r="11446" spans="1:22">
      <c r="A11446" s="4">
        <v>46106</v>
      </c>
      <c r="B11446" t="s">
        <v>8243</v>
      </c>
      <c r="C11446" t="s">
        <v>23</v>
      </c>
      <c r="D11446">
        <v>2</v>
      </c>
      <c r="E11446">
        <v>25999.999999999996</v>
      </c>
      <c r="F11446">
        <f>Table2[[#This Row],[Đơn Giá Chuẩn]]*Table2[[#This Row],[Tổng số lượng bán]]</f>
        <v>51999.999999999993</v>
      </c>
      <c r="G11446">
        <v>0</v>
      </c>
      <c r="H11446">
        <f>Table2[[#This Row],[Doanh số bán]]-Table2[[#This Row],[Chiết khấu]]</f>
        <v>51999.999999999993</v>
      </c>
      <c r="K11446" t="s">
        <v>24</v>
      </c>
      <c r="L11446">
        <v>0</v>
      </c>
      <c r="M11446" t="s">
        <v>319</v>
      </c>
      <c r="N11446" t="s">
        <v>26</v>
      </c>
      <c r="O11446">
        <v>0</v>
      </c>
      <c r="P11446" t="s">
        <v>47</v>
      </c>
      <c r="Q11446" t="s">
        <v>48</v>
      </c>
      <c r="R11446" t="s">
        <v>29</v>
      </c>
      <c r="S11446" t="s">
        <v>30</v>
      </c>
      <c r="T11446" t="s">
        <v>320</v>
      </c>
      <c r="U11446" t="s">
        <v>321</v>
      </c>
      <c r="V11446" t="s">
        <v>33</v>
      </c>
    </row>
    <row r="11447" spans="1:22">
      <c r="A11447" s="4">
        <v>46106</v>
      </c>
      <c r="B11447" t="s">
        <v>8243</v>
      </c>
      <c r="C11447" t="s">
        <v>104</v>
      </c>
      <c r="D11447">
        <v>1</v>
      </c>
      <c r="E11447">
        <v>17000</v>
      </c>
      <c r="F11447">
        <f>Table2[[#This Row],[Đơn Giá Chuẩn]]*Table2[[#This Row],[Tổng số lượng bán]]</f>
        <v>17000</v>
      </c>
      <c r="G11447">
        <v>0</v>
      </c>
      <c r="H11447">
        <f>Table2[[#This Row],[Doanh số bán]]-Table2[[#This Row],[Chiết khấu]]</f>
        <v>17000</v>
      </c>
      <c r="K11447" t="s">
        <v>24</v>
      </c>
      <c r="L11447">
        <v>0</v>
      </c>
      <c r="M11447" t="s">
        <v>319</v>
      </c>
      <c r="N11447" t="s">
        <v>26</v>
      </c>
      <c r="O11447">
        <v>0</v>
      </c>
      <c r="P11447" t="s">
        <v>883</v>
      </c>
      <c r="Q11447" t="s">
        <v>884</v>
      </c>
      <c r="R11447" t="s">
        <v>29</v>
      </c>
      <c r="S11447" t="s">
        <v>240</v>
      </c>
      <c r="T11447" t="s">
        <v>320</v>
      </c>
      <c r="U11447" t="s">
        <v>321</v>
      </c>
      <c r="V11447" t="s">
        <v>33</v>
      </c>
    </row>
    <row r="11448" spans="1:22">
      <c r="A11448" s="4">
        <v>46106</v>
      </c>
      <c r="B11448" t="s">
        <v>8244</v>
      </c>
      <c r="C11448" t="s">
        <v>23</v>
      </c>
      <c r="D11448">
        <v>2</v>
      </c>
      <c r="E11448">
        <v>25999.999999999996</v>
      </c>
      <c r="F11448">
        <f>Table2[[#This Row],[Đơn Giá Chuẩn]]*Table2[[#This Row],[Tổng số lượng bán]]</f>
        <v>51999.999999999993</v>
      </c>
      <c r="G11448">
        <v>0</v>
      </c>
      <c r="H11448">
        <f>Table2[[#This Row],[Doanh số bán]]-Table2[[#This Row],[Chiết khấu]]</f>
        <v>51999.999999999993</v>
      </c>
      <c r="K11448" t="s">
        <v>24</v>
      </c>
      <c r="L11448">
        <v>0</v>
      </c>
      <c r="M11448" t="s">
        <v>319</v>
      </c>
      <c r="N11448" t="s">
        <v>26</v>
      </c>
      <c r="O11448">
        <v>0</v>
      </c>
      <c r="P11448" t="s">
        <v>47</v>
      </c>
      <c r="Q11448" t="s">
        <v>48</v>
      </c>
      <c r="R11448" t="s">
        <v>29</v>
      </c>
      <c r="S11448" t="s">
        <v>30</v>
      </c>
      <c r="T11448" t="s">
        <v>320</v>
      </c>
      <c r="U11448" t="s">
        <v>321</v>
      </c>
      <c r="V11448" t="s">
        <v>33</v>
      </c>
    </row>
    <row r="11449" spans="1:22">
      <c r="A11449" s="4">
        <v>46106</v>
      </c>
      <c r="B11449" t="s">
        <v>8245</v>
      </c>
      <c r="C11449" t="s">
        <v>23</v>
      </c>
      <c r="D11449">
        <v>1</v>
      </c>
      <c r="E11449">
        <v>25999.999999999996</v>
      </c>
      <c r="F11449">
        <f>Table2[[#This Row],[Đơn Giá Chuẩn]]*Table2[[#This Row],[Tổng số lượng bán]]</f>
        <v>25999.999999999996</v>
      </c>
      <c r="G11449">
        <v>0</v>
      </c>
      <c r="H11449">
        <f>Table2[[#This Row],[Doanh số bán]]-Table2[[#This Row],[Chiết khấu]]</f>
        <v>25999.999999999996</v>
      </c>
      <c r="K11449" t="s">
        <v>24</v>
      </c>
      <c r="L11449">
        <v>0</v>
      </c>
      <c r="M11449" t="s">
        <v>319</v>
      </c>
      <c r="N11449" t="s">
        <v>26</v>
      </c>
      <c r="O11449">
        <v>0</v>
      </c>
      <c r="P11449" t="s">
        <v>129</v>
      </c>
      <c r="Q11449" t="s">
        <v>130</v>
      </c>
      <c r="R11449" t="s">
        <v>29</v>
      </c>
      <c r="S11449" t="s">
        <v>30</v>
      </c>
      <c r="T11449" t="s">
        <v>320</v>
      </c>
      <c r="U11449" t="s">
        <v>321</v>
      </c>
      <c r="V11449" t="s">
        <v>33</v>
      </c>
    </row>
    <row r="11450" spans="1:22">
      <c r="A11450" s="4">
        <v>46055</v>
      </c>
      <c r="B11450" t="s">
        <v>3571</v>
      </c>
      <c r="C11450" t="s">
        <v>83</v>
      </c>
      <c r="D11450">
        <v>1</v>
      </c>
      <c r="E11450">
        <v>177500</v>
      </c>
      <c r="F11450">
        <f>Table2[[#This Row],[Đơn Giá Chuẩn]]*Table2[[#This Row],[Tổng số lượng bán]]</f>
        <v>177500</v>
      </c>
      <c r="G11450">
        <v>0</v>
      </c>
      <c r="H11450">
        <f>Table2[[#This Row],[Doanh số bán]]-Table2[[#This Row],[Chiết khấu]]</f>
        <v>177500</v>
      </c>
      <c r="I11450">
        <v>0</v>
      </c>
      <c r="J11450">
        <v>0</v>
      </c>
      <c r="K11450" t="s">
        <v>50</v>
      </c>
      <c r="L11450">
        <v>0.25</v>
      </c>
      <c r="M11450" t="s">
        <v>37</v>
      </c>
      <c r="N11450" t="s">
        <v>50</v>
      </c>
      <c r="O11450">
        <v>0.25</v>
      </c>
      <c r="P11450" t="s">
        <v>344</v>
      </c>
      <c r="Q11450" t="s">
        <v>345</v>
      </c>
      <c r="R11450" t="s">
        <v>41</v>
      </c>
      <c r="S11450" t="s">
        <v>42</v>
      </c>
      <c r="T11450" t="s">
        <v>74</v>
      </c>
      <c r="U11450" t="s">
        <v>75</v>
      </c>
      <c r="V11450" t="s">
        <v>50</v>
      </c>
    </row>
    <row r="11451" spans="1:22">
      <c r="A11451" s="4">
        <v>46062</v>
      </c>
      <c r="B11451" t="s">
        <v>3803</v>
      </c>
      <c r="C11451" t="s">
        <v>83</v>
      </c>
      <c r="D11451">
        <v>1</v>
      </c>
      <c r="E11451">
        <v>177500</v>
      </c>
      <c r="F11451">
        <f>Table2[[#This Row],[Đơn Giá Chuẩn]]*Table2[[#This Row],[Tổng số lượng bán]]</f>
        <v>177500</v>
      </c>
      <c r="G11451">
        <v>0</v>
      </c>
      <c r="H11451">
        <f>Table2[[#This Row],[Doanh số bán]]-Table2[[#This Row],[Chiết khấu]]</f>
        <v>177500</v>
      </c>
      <c r="I11451">
        <v>0</v>
      </c>
      <c r="J11451">
        <v>0</v>
      </c>
      <c r="K11451" t="s">
        <v>50</v>
      </c>
      <c r="L11451">
        <v>0.25</v>
      </c>
      <c r="M11451" t="s">
        <v>37</v>
      </c>
      <c r="N11451" t="s">
        <v>50</v>
      </c>
      <c r="O11451">
        <v>0.25</v>
      </c>
      <c r="P11451" t="s">
        <v>344</v>
      </c>
      <c r="Q11451" t="s">
        <v>345</v>
      </c>
      <c r="R11451" t="s">
        <v>41</v>
      </c>
      <c r="S11451" t="s">
        <v>42</v>
      </c>
      <c r="T11451" t="s">
        <v>74</v>
      </c>
      <c r="U11451" t="s">
        <v>75</v>
      </c>
      <c r="V11451" t="s">
        <v>50</v>
      </c>
    </row>
    <row r="11452" spans="1:22">
      <c r="A11452" s="4">
        <v>46062</v>
      </c>
      <c r="B11452" t="s">
        <v>3811</v>
      </c>
      <c r="C11452" t="s">
        <v>83</v>
      </c>
      <c r="D11452">
        <v>4</v>
      </c>
      <c r="E11452">
        <v>177500</v>
      </c>
      <c r="F11452">
        <f>Table2[[#This Row],[Đơn Giá Chuẩn]]*Table2[[#This Row],[Tổng số lượng bán]]</f>
        <v>710000</v>
      </c>
      <c r="G11452">
        <v>0</v>
      </c>
      <c r="H11452">
        <f>Table2[[#This Row],[Doanh số bán]]-Table2[[#This Row],[Chiết khấu]]</f>
        <v>710000</v>
      </c>
      <c r="I11452">
        <v>0</v>
      </c>
      <c r="J11452">
        <v>0</v>
      </c>
      <c r="K11452" t="s">
        <v>50</v>
      </c>
      <c r="L11452">
        <v>0.25</v>
      </c>
      <c r="M11452" t="s">
        <v>37</v>
      </c>
      <c r="N11452" t="s">
        <v>50</v>
      </c>
      <c r="O11452">
        <v>1</v>
      </c>
      <c r="P11452" t="s">
        <v>344</v>
      </c>
      <c r="Q11452" t="s">
        <v>345</v>
      </c>
      <c r="R11452" t="s">
        <v>41</v>
      </c>
      <c r="S11452" t="s">
        <v>42</v>
      </c>
      <c r="T11452" t="s">
        <v>74</v>
      </c>
      <c r="U11452" t="s">
        <v>75</v>
      </c>
      <c r="V11452" t="s">
        <v>50</v>
      </c>
    </row>
    <row r="11453" spans="1:22">
      <c r="A11453" s="4">
        <v>46106</v>
      </c>
      <c r="B11453" t="s">
        <v>8248</v>
      </c>
      <c r="C11453" t="s">
        <v>23</v>
      </c>
      <c r="D11453">
        <v>2</v>
      </c>
      <c r="E11453">
        <v>21000</v>
      </c>
      <c r="F11453">
        <f>Table2[[#This Row],[Đơn Giá Chuẩn]]*Table2[[#This Row],[Tổng số lượng bán]]</f>
        <v>42000</v>
      </c>
      <c r="G11453">
        <v>0</v>
      </c>
      <c r="H11453">
        <f>Table2[[#This Row],[Doanh số bán]]-Table2[[#This Row],[Chiết khấu]]</f>
        <v>42000</v>
      </c>
      <c r="K11453" t="s">
        <v>24</v>
      </c>
      <c r="L11453">
        <v>0</v>
      </c>
      <c r="M11453" t="s">
        <v>319</v>
      </c>
      <c r="N11453" t="s">
        <v>26</v>
      </c>
      <c r="O11453">
        <v>0</v>
      </c>
      <c r="P11453" t="s">
        <v>27</v>
      </c>
      <c r="Q11453" t="s">
        <v>28</v>
      </c>
      <c r="R11453" t="s">
        <v>29</v>
      </c>
      <c r="S11453" t="s">
        <v>30</v>
      </c>
      <c r="T11453" t="s">
        <v>320</v>
      </c>
      <c r="U11453" t="s">
        <v>321</v>
      </c>
      <c r="V11453" t="s">
        <v>33</v>
      </c>
    </row>
    <row r="11454" spans="1:22">
      <c r="A11454" s="4">
        <v>46106</v>
      </c>
      <c r="B11454" t="s">
        <v>8249</v>
      </c>
      <c r="C11454" t="s">
        <v>104</v>
      </c>
      <c r="D11454">
        <v>7</v>
      </c>
      <c r="E11454">
        <v>51000</v>
      </c>
      <c r="F11454">
        <f>Table2[[#This Row],[Đơn Giá Chuẩn]]*Table2[[#This Row],[Tổng số lượng bán]]</f>
        <v>357000</v>
      </c>
      <c r="G11454">
        <v>0</v>
      </c>
      <c r="H11454">
        <f>Table2[[#This Row],[Doanh số bán]]-Table2[[#This Row],[Chiết khấu]]</f>
        <v>357000</v>
      </c>
      <c r="K11454" t="s">
        <v>24</v>
      </c>
      <c r="L11454">
        <v>0.12</v>
      </c>
      <c r="M11454" t="s">
        <v>319</v>
      </c>
      <c r="N11454" t="s">
        <v>26</v>
      </c>
      <c r="O11454">
        <v>0.84</v>
      </c>
      <c r="P11454" t="s">
        <v>656</v>
      </c>
      <c r="Q11454" t="s">
        <v>657</v>
      </c>
      <c r="R11454" t="s">
        <v>107</v>
      </c>
      <c r="S11454" t="s">
        <v>108</v>
      </c>
      <c r="T11454" t="s">
        <v>320</v>
      </c>
      <c r="U11454" t="s">
        <v>321</v>
      </c>
      <c r="V11454" t="s">
        <v>33</v>
      </c>
    </row>
    <row r="11455" spans="1:22">
      <c r="A11455" s="4">
        <v>46106</v>
      </c>
      <c r="B11455" t="s">
        <v>8249</v>
      </c>
      <c r="C11455" t="s">
        <v>104</v>
      </c>
      <c r="D11455">
        <v>7</v>
      </c>
      <c r="E11455">
        <v>47000</v>
      </c>
      <c r="F11455">
        <f>Table2[[#This Row],[Đơn Giá Chuẩn]]*Table2[[#This Row],[Tổng số lượng bán]]</f>
        <v>329000</v>
      </c>
      <c r="G11455">
        <v>0</v>
      </c>
      <c r="H11455">
        <f>Table2[[#This Row],[Doanh số bán]]-Table2[[#This Row],[Chiết khấu]]</f>
        <v>329000</v>
      </c>
      <c r="K11455" t="s">
        <v>24</v>
      </c>
      <c r="L11455">
        <v>0.16</v>
      </c>
      <c r="M11455" t="s">
        <v>319</v>
      </c>
      <c r="N11455" t="s">
        <v>26</v>
      </c>
      <c r="O11455">
        <v>1.1200000000000001</v>
      </c>
      <c r="P11455" t="s">
        <v>105</v>
      </c>
      <c r="Q11455" t="s">
        <v>106</v>
      </c>
      <c r="R11455" t="s">
        <v>107</v>
      </c>
      <c r="S11455" t="s">
        <v>108</v>
      </c>
      <c r="T11455" t="s">
        <v>320</v>
      </c>
      <c r="U11455" t="s">
        <v>321</v>
      </c>
      <c r="V11455" t="s">
        <v>33</v>
      </c>
    </row>
    <row r="11456" spans="1:22">
      <c r="A11456" s="4">
        <v>46106</v>
      </c>
      <c r="B11456" t="s">
        <v>8250</v>
      </c>
      <c r="C11456" t="s">
        <v>23</v>
      </c>
      <c r="D11456">
        <v>1</v>
      </c>
      <c r="E11456">
        <v>62000</v>
      </c>
      <c r="F11456">
        <f>Table2[[#This Row],[Đơn Giá Chuẩn]]*Table2[[#This Row],[Tổng số lượng bán]]</f>
        <v>62000</v>
      </c>
      <c r="G11456">
        <v>0</v>
      </c>
      <c r="H11456">
        <f>Table2[[#This Row],[Doanh số bán]]-Table2[[#This Row],[Chiết khấu]]</f>
        <v>62000</v>
      </c>
      <c r="K11456" t="s">
        <v>24</v>
      </c>
      <c r="L11456">
        <v>0</v>
      </c>
      <c r="M11456" t="s">
        <v>319</v>
      </c>
      <c r="N11456" t="s">
        <v>26</v>
      </c>
      <c r="O11456">
        <v>0</v>
      </c>
      <c r="P11456" t="s">
        <v>199</v>
      </c>
      <c r="Q11456" t="s">
        <v>200</v>
      </c>
      <c r="R11456" t="s">
        <v>29</v>
      </c>
      <c r="S11456" t="s">
        <v>30</v>
      </c>
      <c r="T11456" t="s">
        <v>320</v>
      </c>
      <c r="U11456" t="s">
        <v>321</v>
      </c>
      <c r="V11456" t="s">
        <v>33</v>
      </c>
    </row>
    <row r="11457" spans="1:22">
      <c r="A11457" s="4">
        <v>46106</v>
      </c>
      <c r="B11457" t="s">
        <v>8250</v>
      </c>
      <c r="C11457" t="s">
        <v>23</v>
      </c>
      <c r="D11457">
        <v>1</v>
      </c>
      <c r="E11457">
        <v>47000</v>
      </c>
      <c r="F11457">
        <f>Table2[[#This Row],[Đơn Giá Chuẩn]]*Table2[[#This Row],[Tổng số lượng bán]]</f>
        <v>47000</v>
      </c>
      <c r="G11457">
        <v>0</v>
      </c>
      <c r="H11457">
        <f>Table2[[#This Row],[Doanh số bán]]-Table2[[#This Row],[Chiết khấu]]</f>
        <v>47000</v>
      </c>
      <c r="K11457" t="s">
        <v>24</v>
      </c>
      <c r="L11457">
        <v>0</v>
      </c>
      <c r="M11457" t="s">
        <v>319</v>
      </c>
      <c r="N11457" t="s">
        <v>26</v>
      </c>
      <c r="O11457">
        <v>0</v>
      </c>
      <c r="P11457" t="s">
        <v>876</v>
      </c>
      <c r="Q11457" t="s">
        <v>877</v>
      </c>
      <c r="R11457" t="s">
        <v>29</v>
      </c>
      <c r="S11457" t="s">
        <v>59</v>
      </c>
      <c r="T11457" t="s">
        <v>320</v>
      </c>
      <c r="U11457" t="s">
        <v>321</v>
      </c>
      <c r="V11457" t="s">
        <v>33</v>
      </c>
    </row>
    <row r="11458" spans="1:22">
      <c r="A11458" s="4">
        <v>46106</v>
      </c>
      <c r="B11458" t="s">
        <v>8251</v>
      </c>
      <c r="C11458" t="s">
        <v>23</v>
      </c>
      <c r="D11458">
        <v>2</v>
      </c>
      <c r="E11458">
        <v>21000</v>
      </c>
      <c r="F11458">
        <f>Table2[[#This Row],[Đơn Giá Chuẩn]]*Table2[[#This Row],[Tổng số lượng bán]]</f>
        <v>42000</v>
      </c>
      <c r="G11458">
        <v>0</v>
      </c>
      <c r="H11458">
        <f>Table2[[#This Row],[Doanh số bán]]-Table2[[#This Row],[Chiết khấu]]</f>
        <v>42000</v>
      </c>
      <c r="K11458" t="s">
        <v>24</v>
      </c>
      <c r="L11458">
        <v>0</v>
      </c>
      <c r="M11458" t="s">
        <v>319</v>
      </c>
      <c r="N11458" t="s">
        <v>26</v>
      </c>
      <c r="O11458">
        <v>0</v>
      </c>
      <c r="P11458" t="s">
        <v>27</v>
      </c>
      <c r="Q11458" t="s">
        <v>28</v>
      </c>
      <c r="R11458" t="s">
        <v>29</v>
      </c>
      <c r="S11458" t="s">
        <v>30</v>
      </c>
      <c r="T11458" t="s">
        <v>320</v>
      </c>
      <c r="U11458" t="s">
        <v>321</v>
      </c>
      <c r="V11458" t="s">
        <v>33</v>
      </c>
    </row>
    <row r="11459" spans="1:22">
      <c r="A11459" s="4">
        <v>46062</v>
      </c>
      <c r="B11459" t="s">
        <v>3825</v>
      </c>
      <c r="C11459" t="s">
        <v>83</v>
      </c>
      <c r="D11459">
        <v>1</v>
      </c>
      <c r="E11459">
        <v>177500</v>
      </c>
      <c r="F11459">
        <f>Table2[[#This Row],[Đơn Giá Chuẩn]]*Table2[[#This Row],[Tổng số lượng bán]]</f>
        <v>177500</v>
      </c>
      <c r="G11459">
        <v>0</v>
      </c>
      <c r="H11459">
        <f>Table2[[#This Row],[Doanh số bán]]-Table2[[#This Row],[Chiết khấu]]</f>
        <v>177500</v>
      </c>
      <c r="I11459">
        <v>0</v>
      </c>
      <c r="J11459">
        <v>0</v>
      </c>
      <c r="K11459" t="s">
        <v>50</v>
      </c>
      <c r="L11459">
        <v>0.25</v>
      </c>
      <c r="M11459" t="s">
        <v>37</v>
      </c>
      <c r="N11459" t="s">
        <v>50</v>
      </c>
      <c r="O11459">
        <v>0.25</v>
      </c>
      <c r="P11459" t="s">
        <v>344</v>
      </c>
      <c r="Q11459" t="s">
        <v>345</v>
      </c>
      <c r="R11459" t="s">
        <v>41</v>
      </c>
      <c r="S11459" t="s">
        <v>42</v>
      </c>
      <c r="T11459" t="s">
        <v>74</v>
      </c>
      <c r="U11459" t="s">
        <v>75</v>
      </c>
      <c r="V11459" t="s">
        <v>50</v>
      </c>
    </row>
    <row r="11460" spans="1:22">
      <c r="A11460" s="4">
        <v>46063</v>
      </c>
      <c r="B11460" t="s">
        <v>3896</v>
      </c>
      <c r="C11460" t="s">
        <v>83</v>
      </c>
      <c r="D11460">
        <v>2</v>
      </c>
      <c r="E11460">
        <v>177500</v>
      </c>
      <c r="F11460">
        <f>Table2[[#This Row],[Đơn Giá Chuẩn]]*Table2[[#This Row],[Tổng số lượng bán]]</f>
        <v>355000</v>
      </c>
      <c r="G11460">
        <v>0</v>
      </c>
      <c r="H11460">
        <f>Table2[[#This Row],[Doanh số bán]]-Table2[[#This Row],[Chiết khấu]]</f>
        <v>355000</v>
      </c>
      <c r="I11460">
        <v>0</v>
      </c>
      <c r="J11460">
        <v>0</v>
      </c>
      <c r="K11460" t="s">
        <v>50</v>
      </c>
      <c r="L11460">
        <v>0.25</v>
      </c>
      <c r="M11460" t="s">
        <v>37</v>
      </c>
      <c r="N11460" t="s">
        <v>50</v>
      </c>
      <c r="O11460">
        <v>0.5</v>
      </c>
      <c r="P11460" t="s">
        <v>344</v>
      </c>
      <c r="Q11460" t="s">
        <v>345</v>
      </c>
      <c r="R11460" t="s">
        <v>41</v>
      </c>
      <c r="S11460" t="s">
        <v>42</v>
      </c>
      <c r="T11460" t="s">
        <v>74</v>
      </c>
      <c r="U11460" t="s">
        <v>75</v>
      </c>
      <c r="V11460" t="s">
        <v>50</v>
      </c>
    </row>
    <row r="11461" spans="1:22">
      <c r="A11461" s="4">
        <v>46063</v>
      </c>
      <c r="B11461" t="s">
        <v>3902</v>
      </c>
      <c r="C11461" t="s">
        <v>83</v>
      </c>
      <c r="D11461">
        <v>1</v>
      </c>
      <c r="E11461">
        <v>177500</v>
      </c>
      <c r="F11461">
        <f>Table2[[#This Row],[Đơn Giá Chuẩn]]*Table2[[#This Row],[Tổng số lượng bán]]</f>
        <v>177500</v>
      </c>
      <c r="G11461">
        <v>0</v>
      </c>
      <c r="H11461">
        <f>Table2[[#This Row],[Doanh số bán]]-Table2[[#This Row],[Chiết khấu]]</f>
        <v>177500</v>
      </c>
      <c r="I11461">
        <v>0</v>
      </c>
      <c r="J11461">
        <v>0</v>
      </c>
      <c r="K11461" t="s">
        <v>50</v>
      </c>
      <c r="L11461">
        <v>0.25</v>
      </c>
      <c r="M11461" t="s">
        <v>37</v>
      </c>
      <c r="N11461" t="s">
        <v>50</v>
      </c>
      <c r="O11461">
        <v>0.25</v>
      </c>
      <c r="P11461" t="s">
        <v>344</v>
      </c>
      <c r="Q11461" t="s">
        <v>345</v>
      </c>
      <c r="R11461" t="s">
        <v>41</v>
      </c>
      <c r="S11461" t="s">
        <v>42</v>
      </c>
      <c r="T11461" t="s">
        <v>74</v>
      </c>
      <c r="U11461" t="s">
        <v>75</v>
      </c>
      <c r="V11461" t="s">
        <v>50</v>
      </c>
    </row>
    <row r="11462" spans="1:22">
      <c r="A11462" s="4">
        <v>46064</v>
      </c>
      <c r="B11462" t="s">
        <v>3946</v>
      </c>
      <c r="C11462" t="s">
        <v>83</v>
      </c>
      <c r="D11462">
        <v>1</v>
      </c>
      <c r="E11462">
        <v>177500</v>
      </c>
      <c r="F11462">
        <f>Table2[[#This Row],[Đơn Giá Chuẩn]]*Table2[[#This Row],[Tổng số lượng bán]]</f>
        <v>177500</v>
      </c>
      <c r="G11462">
        <v>0</v>
      </c>
      <c r="H11462">
        <f>Table2[[#This Row],[Doanh số bán]]-Table2[[#This Row],[Chiết khấu]]</f>
        <v>177500</v>
      </c>
      <c r="I11462">
        <v>0</v>
      </c>
      <c r="J11462">
        <v>0</v>
      </c>
      <c r="K11462" t="s">
        <v>50</v>
      </c>
      <c r="L11462">
        <v>0.25</v>
      </c>
      <c r="M11462" t="s">
        <v>37</v>
      </c>
      <c r="N11462" t="s">
        <v>50</v>
      </c>
      <c r="O11462">
        <v>0.25</v>
      </c>
      <c r="P11462" t="s">
        <v>344</v>
      </c>
      <c r="Q11462" t="s">
        <v>345</v>
      </c>
      <c r="R11462" t="s">
        <v>41</v>
      </c>
      <c r="S11462" t="s">
        <v>42</v>
      </c>
      <c r="T11462" t="s">
        <v>74</v>
      </c>
      <c r="U11462" t="s">
        <v>75</v>
      </c>
      <c r="V11462" t="s">
        <v>50</v>
      </c>
    </row>
    <row r="11463" spans="1:22">
      <c r="A11463" s="4">
        <v>46106</v>
      </c>
      <c r="B11463" t="s">
        <v>8254</v>
      </c>
      <c r="C11463" t="s">
        <v>23</v>
      </c>
      <c r="D11463">
        <v>1</v>
      </c>
      <c r="E11463">
        <v>25999.999999999996</v>
      </c>
      <c r="F11463">
        <f>Table2[[#This Row],[Đơn Giá Chuẩn]]*Table2[[#This Row],[Tổng số lượng bán]]</f>
        <v>25999.999999999996</v>
      </c>
      <c r="G11463">
        <v>0</v>
      </c>
      <c r="H11463">
        <f>Table2[[#This Row],[Doanh số bán]]-Table2[[#This Row],[Chiết khấu]]</f>
        <v>25999.999999999996</v>
      </c>
      <c r="K11463" t="s">
        <v>24</v>
      </c>
      <c r="L11463">
        <v>0</v>
      </c>
      <c r="M11463" t="s">
        <v>319</v>
      </c>
      <c r="N11463" t="s">
        <v>26</v>
      </c>
      <c r="O11463">
        <v>0</v>
      </c>
      <c r="P11463" t="s">
        <v>47</v>
      </c>
      <c r="Q11463" t="s">
        <v>48</v>
      </c>
      <c r="R11463" t="s">
        <v>29</v>
      </c>
      <c r="S11463" t="s">
        <v>30</v>
      </c>
      <c r="T11463" t="s">
        <v>320</v>
      </c>
      <c r="U11463" t="s">
        <v>321</v>
      </c>
      <c r="V11463" t="s">
        <v>33</v>
      </c>
    </row>
    <row r="11464" spans="1:22">
      <c r="A11464" s="4">
        <v>46106</v>
      </c>
      <c r="B11464" t="s">
        <v>8254</v>
      </c>
      <c r="C11464" t="s">
        <v>23</v>
      </c>
      <c r="D11464">
        <v>1</v>
      </c>
      <c r="E11464">
        <v>42000</v>
      </c>
      <c r="F11464">
        <f>Table2[[#This Row],[Đơn Giá Chuẩn]]*Table2[[#This Row],[Tổng số lượng bán]]</f>
        <v>42000</v>
      </c>
      <c r="G11464">
        <v>0</v>
      </c>
      <c r="H11464">
        <f>Table2[[#This Row],[Doanh số bán]]-Table2[[#This Row],[Chiết khấu]]</f>
        <v>42000</v>
      </c>
      <c r="K11464" t="s">
        <v>24</v>
      </c>
      <c r="L11464">
        <v>0</v>
      </c>
      <c r="M11464" t="s">
        <v>319</v>
      </c>
      <c r="N11464" t="s">
        <v>26</v>
      </c>
      <c r="O11464">
        <v>0</v>
      </c>
      <c r="P11464" t="s">
        <v>368</v>
      </c>
      <c r="Q11464" t="s">
        <v>369</v>
      </c>
      <c r="R11464" t="s">
        <v>29</v>
      </c>
      <c r="S11464" t="s">
        <v>56</v>
      </c>
      <c r="T11464" t="s">
        <v>320</v>
      </c>
      <c r="U11464" t="s">
        <v>321</v>
      </c>
      <c r="V11464" t="s">
        <v>33</v>
      </c>
    </row>
    <row r="11465" spans="1:22">
      <c r="A11465" s="4">
        <v>46106</v>
      </c>
      <c r="B11465" t="s">
        <v>8255</v>
      </c>
      <c r="C11465" t="s">
        <v>23</v>
      </c>
      <c r="D11465">
        <v>2</v>
      </c>
      <c r="E11465">
        <v>52000</v>
      </c>
      <c r="F11465">
        <f>Table2[[#This Row],[Đơn Giá Chuẩn]]*Table2[[#This Row],[Tổng số lượng bán]]</f>
        <v>104000</v>
      </c>
      <c r="G11465">
        <v>0</v>
      </c>
      <c r="H11465">
        <f>Table2[[#This Row],[Doanh số bán]]-Table2[[#This Row],[Chiết khấu]]</f>
        <v>104000</v>
      </c>
      <c r="K11465" t="s">
        <v>24</v>
      </c>
      <c r="L11465">
        <v>0</v>
      </c>
      <c r="M11465" t="s">
        <v>918</v>
      </c>
      <c r="N11465" t="s">
        <v>919</v>
      </c>
      <c r="O11465">
        <v>0</v>
      </c>
      <c r="P11465" t="s">
        <v>1730</v>
      </c>
      <c r="Q11465" t="s">
        <v>1731</v>
      </c>
      <c r="R11465" t="s">
        <v>29</v>
      </c>
      <c r="S11465" t="s">
        <v>30</v>
      </c>
      <c r="T11465" t="s">
        <v>922</v>
      </c>
      <c r="U11465" t="s">
        <v>923</v>
      </c>
      <c r="V11465" t="s">
        <v>33</v>
      </c>
    </row>
    <row r="11466" spans="1:22">
      <c r="A11466" s="4">
        <v>46106</v>
      </c>
      <c r="B11466" t="s">
        <v>8256</v>
      </c>
      <c r="C11466" t="s">
        <v>1840</v>
      </c>
      <c r="D11466">
        <v>1</v>
      </c>
      <c r="E11466">
        <v>31454.545454545456</v>
      </c>
      <c r="F11466">
        <f>Table2[[#This Row],[Đơn Giá Chuẩn]]*Table2[[#This Row],[Tổng số lượng bán]]</f>
        <v>31454.545454545456</v>
      </c>
      <c r="G11466">
        <v>0</v>
      </c>
      <c r="H11466">
        <f>Table2[[#This Row],[Doanh số bán]]-Table2[[#This Row],[Chiết khấu]]</f>
        <v>31454.545454545456</v>
      </c>
      <c r="K11466" t="s">
        <v>24</v>
      </c>
      <c r="L11466">
        <v>0</v>
      </c>
      <c r="M11466" t="s">
        <v>918</v>
      </c>
      <c r="N11466" t="s">
        <v>919</v>
      </c>
      <c r="O11466">
        <v>0</v>
      </c>
      <c r="P11466" t="s">
        <v>1841</v>
      </c>
      <c r="Q11466" t="s">
        <v>1842</v>
      </c>
      <c r="R11466" t="s">
        <v>29</v>
      </c>
      <c r="S11466" t="s">
        <v>1738</v>
      </c>
      <c r="T11466" t="s">
        <v>922</v>
      </c>
      <c r="U11466" t="s">
        <v>923</v>
      </c>
      <c r="V11466" t="s">
        <v>33</v>
      </c>
    </row>
    <row r="11467" spans="1:22">
      <c r="A11467" s="4">
        <v>46106</v>
      </c>
      <c r="B11467" t="s">
        <v>8257</v>
      </c>
      <c r="C11467" t="s">
        <v>23</v>
      </c>
      <c r="D11467">
        <v>1</v>
      </c>
      <c r="E11467">
        <v>52000</v>
      </c>
      <c r="F11467">
        <f>Table2[[#This Row],[Đơn Giá Chuẩn]]*Table2[[#This Row],[Tổng số lượng bán]]</f>
        <v>52000</v>
      </c>
      <c r="G11467">
        <v>16204</v>
      </c>
      <c r="H11467">
        <f>Table2[[#This Row],[Doanh số bán]]-Table2[[#This Row],[Chiết khấu]]</f>
        <v>35796</v>
      </c>
      <c r="K11467" t="s">
        <v>24</v>
      </c>
      <c r="L11467">
        <v>0</v>
      </c>
      <c r="M11467" t="s">
        <v>918</v>
      </c>
      <c r="N11467" t="s">
        <v>919</v>
      </c>
      <c r="O11467">
        <v>0</v>
      </c>
      <c r="P11467" t="s">
        <v>1730</v>
      </c>
      <c r="Q11467" t="s">
        <v>1731</v>
      </c>
      <c r="R11467" t="s">
        <v>29</v>
      </c>
      <c r="S11467" t="s">
        <v>30</v>
      </c>
      <c r="T11467" t="s">
        <v>922</v>
      </c>
      <c r="U11467" t="s">
        <v>923</v>
      </c>
      <c r="V11467" t="s">
        <v>33</v>
      </c>
    </row>
    <row r="11468" spans="1:22">
      <c r="A11468" s="4">
        <v>46106</v>
      </c>
      <c r="B11468" t="s">
        <v>8258</v>
      </c>
      <c r="C11468" t="s">
        <v>23</v>
      </c>
      <c r="D11468">
        <v>1</v>
      </c>
      <c r="E11468">
        <v>42000</v>
      </c>
      <c r="F11468">
        <f>Table2[[#This Row],[Đơn Giá Chuẩn]]*Table2[[#This Row],[Tổng số lượng bán]]</f>
        <v>42000</v>
      </c>
      <c r="G11468">
        <v>12963</v>
      </c>
      <c r="H11468">
        <f>Table2[[#This Row],[Doanh số bán]]-Table2[[#This Row],[Chiết khấu]]</f>
        <v>29037</v>
      </c>
      <c r="K11468" t="s">
        <v>24</v>
      </c>
      <c r="L11468">
        <v>0</v>
      </c>
      <c r="M11468" t="s">
        <v>918</v>
      </c>
      <c r="N11468" t="s">
        <v>919</v>
      </c>
      <c r="O11468">
        <v>0</v>
      </c>
      <c r="P11468" t="s">
        <v>1771</v>
      </c>
      <c r="Q11468" t="s">
        <v>1772</v>
      </c>
      <c r="R11468" t="s">
        <v>29</v>
      </c>
      <c r="S11468" t="s">
        <v>30</v>
      </c>
      <c r="T11468" t="s">
        <v>922</v>
      </c>
      <c r="U11468" t="s">
        <v>923</v>
      </c>
      <c r="V11468" t="s">
        <v>33</v>
      </c>
    </row>
    <row r="11469" spans="1:22">
      <c r="A11469" s="4">
        <v>46106</v>
      </c>
      <c r="B11469" t="s">
        <v>8259</v>
      </c>
      <c r="C11469" t="s">
        <v>23</v>
      </c>
      <c r="D11469">
        <v>1</v>
      </c>
      <c r="E11469">
        <v>42000</v>
      </c>
      <c r="F11469">
        <f>Table2[[#This Row],[Đơn Giá Chuẩn]]*Table2[[#This Row],[Tổng số lượng bán]]</f>
        <v>42000</v>
      </c>
      <c r="G11469">
        <v>0</v>
      </c>
      <c r="H11469">
        <f>Table2[[#This Row],[Doanh số bán]]-Table2[[#This Row],[Chiết khấu]]</f>
        <v>42000</v>
      </c>
      <c r="K11469" t="s">
        <v>24</v>
      </c>
      <c r="L11469">
        <v>0</v>
      </c>
      <c r="M11469" t="s">
        <v>918</v>
      </c>
      <c r="N11469" t="s">
        <v>919</v>
      </c>
      <c r="O11469">
        <v>0</v>
      </c>
      <c r="P11469" t="s">
        <v>1960</v>
      </c>
      <c r="Q11469" t="s">
        <v>1961</v>
      </c>
      <c r="R11469" t="s">
        <v>29</v>
      </c>
      <c r="S11469" t="s">
        <v>30</v>
      </c>
      <c r="T11469" t="s">
        <v>922</v>
      </c>
      <c r="U11469" t="s">
        <v>923</v>
      </c>
      <c r="V11469" t="s">
        <v>33</v>
      </c>
    </row>
    <row r="11470" spans="1:22">
      <c r="A11470" s="4">
        <v>46106</v>
      </c>
      <c r="B11470" t="s">
        <v>8260</v>
      </c>
      <c r="C11470" t="s">
        <v>23</v>
      </c>
      <c r="D11470">
        <v>1</v>
      </c>
      <c r="E11470">
        <v>47000</v>
      </c>
      <c r="F11470">
        <f>Table2[[#This Row],[Đơn Giá Chuẩn]]*Table2[[#This Row],[Tổng số lượng bán]]</f>
        <v>47000</v>
      </c>
      <c r="G11470">
        <v>0</v>
      </c>
      <c r="H11470">
        <f>Table2[[#This Row],[Doanh số bán]]-Table2[[#This Row],[Chiết khấu]]</f>
        <v>47000</v>
      </c>
      <c r="K11470" t="s">
        <v>24</v>
      </c>
      <c r="L11470">
        <v>0</v>
      </c>
      <c r="M11470" t="s">
        <v>918</v>
      </c>
      <c r="N11470" t="s">
        <v>919</v>
      </c>
      <c r="O11470">
        <v>0</v>
      </c>
      <c r="P11470" t="s">
        <v>1852</v>
      </c>
      <c r="Q11470" t="s">
        <v>1853</v>
      </c>
      <c r="R11470" t="s">
        <v>29</v>
      </c>
      <c r="S11470" t="s">
        <v>59</v>
      </c>
      <c r="T11470" t="s">
        <v>922</v>
      </c>
      <c r="U11470" t="s">
        <v>923</v>
      </c>
      <c r="V11470" t="s">
        <v>33</v>
      </c>
    </row>
    <row r="11471" spans="1:22">
      <c r="A11471" s="4">
        <v>46106</v>
      </c>
      <c r="B11471" t="s">
        <v>8261</v>
      </c>
      <c r="C11471" t="s">
        <v>23</v>
      </c>
      <c r="D11471">
        <v>1</v>
      </c>
      <c r="E11471">
        <v>67000</v>
      </c>
      <c r="F11471">
        <f>Table2[[#This Row],[Đơn Giá Chuẩn]]*Table2[[#This Row],[Tổng số lượng bán]]</f>
        <v>67000</v>
      </c>
      <c r="G11471">
        <v>0</v>
      </c>
      <c r="H11471">
        <f>Table2[[#This Row],[Doanh số bán]]-Table2[[#This Row],[Chiết khấu]]</f>
        <v>67000</v>
      </c>
      <c r="K11471" t="s">
        <v>24</v>
      </c>
      <c r="L11471">
        <v>0</v>
      </c>
      <c r="M11471" t="s">
        <v>918</v>
      </c>
      <c r="N11471" t="s">
        <v>919</v>
      </c>
      <c r="O11471">
        <v>0</v>
      </c>
      <c r="P11471" t="s">
        <v>1743</v>
      </c>
      <c r="Q11471" t="s">
        <v>1744</v>
      </c>
      <c r="R11471" t="s">
        <v>29</v>
      </c>
      <c r="S11471" t="s">
        <v>30</v>
      </c>
      <c r="T11471" t="s">
        <v>922</v>
      </c>
      <c r="U11471" t="s">
        <v>923</v>
      </c>
      <c r="V11471" t="s">
        <v>33</v>
      </c>
    </row>
    <row r="11472" spans="1:22">
      <c r="A11472" s="4">
        <v>46106</v>
      </c>
      <c r="B11472" t="s">
        <v>8262</v>
      </c>
      <c r="C11472" t="s">
        <v>104</v>
      </c>
      <c r="D11472">
        <v>1</v>
      </c>
      <c r="E11472">
        <v>51000</v>
      </c>
      <c r="F11472">
        <f>Table2[[#This Row],[Đơn Giá Chuẩn]]*Table2[[#This Row],[Tổng số lượng bán]]</f>
        <v>51000</v>
      </c>
      <c r="G11472">
        <v>0</v>
      </c>
      <c r="H11472">
        <f>Table2[[#This Row],[Doanh số bán]]-Table2[[#This Row],[Chiết khấu]]</f>
        <v>51000</v>
      </c>
      <c r="K11472" t="s">
        <v>24</v>
      </c>
      <c r="L11472">
        <v>0.12</v>
      </c>
      <c r="M11472" t="s">
        <v>918</v>
      </c>
      <c r="N11472" t="s">
        <v>919</v>
      </c>
      <c r="O11472">
        <v>0.12</v>
      </c>
      <c r="P11472" t="s">
        <v>656</v>
      </c>
      <c r="Q11472" t="s">
        <v>657</v>
      </c>
      <c r="R11472" t="s">
        <v>107</v>
      </c>
      <c r="S11472" t="s">
        <v>108</v>
      </c>
      <c r="T11472" t="s">
        <v>922</v>
      </c>
      <c r="U11472" t="s">
        <v>923</v>
      </c>
      <c r="V11472" t="s">
        <v>33</v>
      </c>
    </row>
    <row r="11473" spans="1:22">
      <c r="A11473" s="4">
        <v>46106</v>
      </c>
      <c r="B11473" t="s">
        <v>8262</v>
      </c>
      <c r="C11473" t="s">
        <v>104</v>
      </c>
      <c r="D11473">
        <v>1</v>
      </c>
      <c r="E11473">
        <v>47000</v>
      </c>
      <c r="F11473">
        <f>Table2[[#This Row],[Đơn Giá Chuẩn]]*Table2[[#This Row],[Tổng số lượng bán]]</f>
        <v>47000</v>
      </c>
      <c r="G11473">
        <v>0</v>
      </c>
      <c r="H11473">
        <f>Table2[[#This Row],[Doanh số bán]]-Table2[[#This Row],[Chiết khấu]]</f>
        <v>47000</v>
      </c>
      <c r="K11473" t="s">
        <v>24</v>
      </c>
      <c r="L11473">
        <v>0.12</v>
      </c>
      <c r="M11473" t="s">
        <v>918</v>
      </c>
      <c r="N11473" t="s">
        <v>919</v>
      </c>
      <c r="O11473">
        <v>0.12</v>
      </c>
      <c r="P11473" t="s">
        <v>520</v>
      </c>
      <c r="Q11473" t="s">
        <v>521</v>
      </c>
      <c r="R11473" t="s">
        <v>107</v>
      </c>
      <c r="S11473" t="s">
        <v>108</v>
      </c>
      <c r="T11473" t="s">
        <v>922</v>
      </c>
      <c r="U11473" t="s">
        <v>923</v>
      </c>
      <c r="V11473" t="s">
        <v>33</v>
      </c>
    </row>
    <row r="11474" spans="1:22">
      <c r="A11474" s="4">
        <v>46106</v>
      </c>
      <c r="B11474" t="s">
        <v>8263</v>
      </c>
      <c r="C11474" t="s">
        <v>23</v>
      </c>
      <c r="D11474">
        <v>1</v>
      </c>
      <c r="E11474">
        <v>67000</v>
      </c>
      <c r="F11474">
        <f>Table2[[#This Row],[Đơn Giá Chuẩn]]*Table2[[#This Row],[Tổng số lượng bán]]</f>
        <v>67000</v>
      </c>
      <c r="G11474">
        <v>0</v>
      </c>
      <c r="H11474">
        <f>Table2[[#This Row],[Doanh số bán]]-Table2[[#This Row],[Chiết khấu]]</f>
        <v>67000</v>
      </c>
      <c r="K11474" t="s">
        <v>24</v>
      </c>
      <c r="L11474">
        <v>0</v>
      </c>
      <c r="M11474" t="s">
        <v>918</v>
      </c>
      <c r="N11474" t="s">
        <v>919</v>
      </c>
      <c r="O11474">
        <v>0</v>
      </c>
      <c r="P11474" t="s">
        <v>1763</v>
      </c>
      <c r="Q11474" t="s">
        <v>1764</v>
      </c>
      <c r="R11474" t="s">
        <v>29</v>
      </c>
      <c r="S11474" t="s">
        <v>30</v>
      </c>
      <c r="T11474" t="s">
        <v>922</v>
      </c>
      <c r="U11474" t="s">
        <v>923</v>
      </c>
      <c r="V11474" t="s">
        <v>33</v>
      </c>
    </row>
    <row r="11475" spans="1:22">
      <c r="A11475" s="4">
        <v>46106</v>
      </c>
      <c r="B11475" t="s">
        <v>8264</v>
      </c>
      <c r="C11475" t="s">
        <v>23</v>
      </c>
      <c r="D11475">
        <v>1</v>
      </c>
      <c r="E11475">
        <v>42000</v>
      </c>
      <c r="F11475">
        <f>Table2[[#This Row],[Đơn Giá Chuẩn]]*Table2[[#This Row],[Tổng số lượng bán]]</f>
        <v>42000</v>
      </c>
      <c r="G11475">
        <v>0</v>
      </c>
      <c r="H11475">
        <f>Table2[[#This Row],[Doanh số bán]]-Table2[[#This Row],[Chiết khấu]]</f>
        <v>42000</v>
      </c>
      <c r="K11475" t="s">
        <v>24</v>
      </c>
      <c r="L11475">
        <v>0</v>
      </c>
      <c r="M11475" t="s">
        <v>918</v>
      </c>
      <c r="N11475" t="s">
        <v>919</v>
      </c>
      <c r="O11475">
        <v>0</v>
      </c>
      <c r="P11475" t="s">
        <v>1771</v>
      </c>
      <c r="Q11475" t="s">
        <v>1772</v>
      </c>
      <c r="R11475" t="s">
        <v>29</v>
      </c>
      <c r="S11475" t="s">
        <v>30</v>
      </c>
      <c r="T11475" t="s">
        <v>922</v>
      </c>
      <c r="U11475" t="s">
        <v>923</v>
      </c>
      <c r="V11475" t="s">
        <v>33</v>
      </c>
    </row>
    <row r="11476" spans="1:22">
      <c r="A11476" s="4">
        <v>46106</v>
      </c>
      <c r="B11476" t="s">
        <v>8264</v>
      </c>
      <c r="C11476" t="s">
        <v>23</v>
      </c>
      <c r="D11476">
        <v>1</v>
      </c>
      <c r="E11476">
        <v>52000</v>
      </c>
      <c r="F11476">
        <f>Table2[[#This Row],[Đơn Giá Chuẩn]]*Table2[[#This Row],[Tổng số lượng bán]]</f>
        <v>52000</v>
      </c>
      <c r="G11476">
        <v>0</v>
      </c>
      <c r="H11476">
        <f>Table2[[#This Row],[Doanh số bán]]-Table2[[#This Row],[Chiết khấu]]</f>
        <v>52000</v>
      </c>
      <c r="K11476" t="s">
        <v>24</v>
      </c>
      <c r="L11476">
        <v>0</v>
      </c>
      <c r="M11476" t="s">
        <v>918</v>
      </c>
      <c r="N11476" t="s">
        <v>919</v>
      </c>
      <c r="O11476">
        <v>0</v>
      </c>
      <c r="P11476" t="s">
        <v>1788</v>
      </c>
      <c r="Q11476" t="s">
        <v>1789</v>
      </c>
      <c r="R11476" t="s">
        <v>29</v>
      </c>
      <c r="S11476" t="s">
        <v>59</v>
      </c>
      <c r="T11476" t="s">
        <v>922</v>
      </c>
      <c r="U11476" t="s">
        <v>923</v>
      </c>
      <c r="V11476" t="s">
        <v>33</v>
      </c>
    </row>
    <row r="11477" spans="1:22">
      <c r="A11477" s="4">
        <v>46106</v>
      </c>
      <c r="B11477" t="s">
        <v>8265</v>
      </c>
      <c r="C11477" t="s">
        <v>23</v>
      </c>
      <c r="D11477">
        <v>1</v>
      </c>
      <c r="E11477">
        <v>62000</v>
      </c>
      <c r="F11477">
        <f>Table2[[#This Row],[Đơn Giá Chuẩn]]*Table2[[#This Row],[Tổng số lượng bán]]</f>
        <v>62000</v>
      </c>
      <c r="G11477">
        <v>0</v>
      </c>
      <c r="H11477">
        <f>Table2[[#This Row],[Doanh số bán]]-Table2[[#This Row],[Chiết khấu]]</f>
        <v>62000</v>
      </c>
      <c r="K11477" t="s">
        <v>24</v>
      </c>
      <c r="L11477">
        <v>0</v>
      </c>
      <c r="M11477" t="s">
        <v>918</v>
      </c>
      <c r="N11477" t="s">
        <v>919</v>
      </c>
      <c r="O11477">
        <v>0</v>
      </c>
      <c r="P11477" t="s">
        <v>1785</v>
      </c>
      <c r="Q11477" t="s">
        <v>1786</v>
      </c>
      <c r="R11477" t="s">
        <v>29</v>
      </c>
      <c r="S11477" t="s">
        <v>56</v>
      </c>
      <c r="T11477" t="s">
        <v>922</v>
      </c>
      <c r="U11477" t="s">
        <v>923</v>
      </c>
      <c r="V11477" t="s">
        <v>33</v>
      </c>
    </row>
    <row r="11478" spans="1:22">
      <c r="A11478" s="4">
        <v>46106</v>
      </c>
      <c r="B11478" t="s">
        <v>8266</v>
      </c>
      <c r="C11478" t="s">
        <v>23</v>
      </c>
      <c r="D11478">
        <v>1</v>
      </c>
      <c r="E11478">
        <v>47000</v>
      </c>
      <c r="F11478">
        <f>Table2[[#This Row],[Đơn Giá Chuẩn]]*Table2[[#This Row],[Tổng số lượng bán]]</f>
        <v>47000</v>
      </c>
      <c r="G11478">
        <v>0</v>
      </c>
      <c r="H11478">
        <f>Table2[[#This Row],[Doanh số bán]]-Table2[[#This Row],[Chiết khấu]]</f>
        <v>47000</v>
      </c>
      <c r="K11478" t="s">
        <v>24</v>
      </c>
      <c r="L11478">
        <v>0</v>
      </c>
      <c r="M11478" t="s">
        <v>918</v>
      </c>
      <c r="N11478" t="s">
        <v>919</v>
      </c>
      <c r="O11478">
        <v>0</v>
      </c>
      <c r="P11478" t="s">
        <v>1852</v>
      </c>
      <c r="Q11478" t="s">
        <v>1853</v>
      </c>
      <c r="R11478" t="s">
        <v>29</v>
      </c>
      <c r="S11478" t="s">
        <v>59</v>
      </c>
      <c r="T11478" t="s">
        <v>922</v>
      </c>
      <c r="U11478" t="s">
        <v>923</v>
      </c>
      <c r="V11478" t="s">
        <v>33</v>
      </c>
    </row>
    <row r="11479" spans="1:22">
      <c r="A11479" s="4">
        <v>46106</v>
      </c>
      <c r="B11479" t="s">
        <v>8267</v>
      </c>
      <c r="C11479" t="s">
        <v>23</v>
      </c>
      <c r="D11479">
        <v>1</v>
      </c>
      <c r="E11479">
        <v>52000</v>
      </c>
      <c r="F11479">
        <f>Table2[[#This Row],[Đơn Giá Chuẩn]]*Table2[[#This Row],[Tổng số lượng bán]]</f>
        <v>52000</v>
      </c>
      <c r="G11479">
        <v>0</v>
      </c>
      <c r="H11479">
        <f>Table2[[#This Row],[Doanh số bán]]-Table2[[#This Row],[Chiết khấu]]</f>
        <v>52000</v>
      </c>
      <c r="K11479" t="s">
        <v>24</v>
      </c>
      <c r="L11479">
        <v>0</v>
      </c>
      <c r="M11479" t="s">
        <v>918</v>
      </c>
      <c r="N11479" t="s">
        <v>919</v>
      </c>
      <c r="O11479">
        <v>0</v>
      </c>
      <c r="P11479" t="s">
        <v>1775</v>
      </c>
      <c r="Q11479" t="s">
        <v>1776</v>
      </c>
      <c r="R11479" t="s">
        <v>29</v>
      </c>
      <c r="S11479" t="s">
        <v>56</v>
      </c>
      <c r="T11479" t="s">
        <v>922</v>
      </c>
      <c r="U11479" t="s">
        <v>923</v>
      </c>
      <c r="V11479" t="s">
        <v>33</v>
      </c>
    </row>
    <row r="11480" spans="1:22">
      <c r="A11480" s="4">
        <v>46106</v>
      </c>
      <c r="B11480" t="s">
        <v>8268</v>
      </c>
      <c r="C11480" t="s">
        <v>1840</v>
      </c>
      <c r="D11480">
        <v>1</v>
      </c>
      <c r="E11480">
        <v>31454.545454545456</v>
      </c>
      <c r="F11480">
        <f>Table2[[#This Row],[Đơn Giá Chuẩn]]*Table2[[#This Row],[Tổng số lượng bán]]</f>
        <v>31454.545454545456</v>
      </c>
      <c r="G11480">
        <v>0</v>
      </c>
      <c r="H11480">
        <f>Table2[[#This Row],[Doanh số bán]]-Table2[[#This Row],[Chiết khấu]]</f>
        <v>31454.545454545456</v>
      </c>
      <c r="K11480" t="s">
        <v>24</v>
      </c>
      <c r="L11480">
        <v>0</v>
      </c>
      <c r="M11480" t="s">
        <v>918</v>
      </c>
      <c r="N11480" t="s">
        <v>919</v>
      </c>
      <c r="O11480">
        <v>0</v>
      </c>
      <c r="P11480" t="s">
        <v>1841</v>
      </c>
      <c r="Q11480" t="s">
        <v>1842</v>
      </c>
      <c r="R11480" t="s">
        <v>29</v>
      </c>
      <c r="S11480" t="s">
        <v>1738</v>
      </c>
      <c r="T11480" t="s">
        <v>922</v>
      </c>
      <c r="U11480" t="s">
        <v>923</v>
      </c>
      <c r="V11480" t="s">
        <v>33</v>
      </c>
    </row>
    <row r="11481" spans="1:22">
      <c r="A11481" s="4">
        <v>46106</v>
      </c>
      <c r="B11481" t="s">
        <v>8269</v>
      </c>
      <c r="C11481" t="s">
        <v>23</v>
      </c>
      <c r="D11481">
        <v>1</v>
      </c>
      <c r="E11481">
        <v>62000</v>
      </c>
      <c r="F11481">
        <f>Table2[[#This Row],[Đơn Giá Chuẩn]]*Table2[[#This Row],[Tổng số lượng bán]]</f>
        <v>62000</v>
      </c>
      <c r="G11481">
        <v>0</v>
      </c>
      <c r="H11481">
        <f>Table2[[#This Row],[Doanh số bán]]-Table2[[#This Row],[Chiết khấu]]</f>
        <v>62000</v>
      </c>
      <c r="K11481" t="s">
        <v>24</v>
      </c>
      <c r="L11481">
        <v>0</v>
      </c>
      <c r="M11481" t="s">
        <v>918</v>
      </c>
      <c r="N11481" t="s">
        <v>919</v>
      </c>
      <c r="O11481">
        <v>0</v>
      </c>
      <c r="P11481" t="s">
        <v>1785</v>
      </c>
      <c r="Q11481" t="s">
        <v>1786</v>
      </c>
      <c r="R11481" t="s">
        <v>29</v>
      </c>
      <c r="S11481" t="s">
        <v>56</v>
      </c>
      <c r="T11481" t="s">
        <v>922</v>
      </c>
      <c r="U11481" t="s">
        <v>923</v>
      </c>
      <c r="V11481" t="s">
        <v>33</v>
      </c>
    </row>
    <row r="11482" spans="1:22">
      <c r="A11482" s="4">
        <v>46106</v>
      </c>
      <c r="B11482" t="s">
        <v>8269</v>
      </c>
      <c r="C11482" t="s">
        <v>23</v>
      </c>
      <c r="D11482">
        <v>1</v>
      </c>
      <c r="E11482">
        <v>52000</v>
      </c>
      <c r="F11482">
        <f>Table2[[#This Row],[Đơn Giá Chuẩn]]*Table2[[#This Row],[Tổng số lượng bán]]</f>
        <v>52000</v>
      </c>
      <c r="G11482">
        <v>0</v>
      </c>
      <c r="H11482">
        <f>Table2[[#This Row],[Doanh số bán]]-Table2[[#This Row],[Chiết khấu]]</f>
        <v>52000</v>
      </c>
      <c r="K11482" t="s">
        <v>24</v>
      </c>
      <c r="L11482">
        <v>0</v>
      </c>
      <c r="M11482" t="s">
        <v>918</v>
      </c>
      <c r="N11482" t="s">
        <v>919</v>
      </c>
      <c r="O11482">
        <v>0</v>
      </c>
      <c r="P11482" t="s">
        <v>1775</v>
      </c>
      <c r="Q11482" t="s">
        <v>1776</v>
      </c>
      <c r="R11482" t="s">
        <v>29</v>
      </c>
      <c r="S11482" t="s">
        <v>56</v>
      </c>
      <c r="T11482" t="s">
        <v>922</v>
      </c>
      <c r="U11482" t="s">
        <v>923</v>
      </c>
      <c r="V11482" t="s">
        <v>33</v>
      </c>
    </row>
    <row r="11483" spans="1:22">
      <c r="A11483" s="4">
        <v>46106</v>
      </c>
      <c r="B11483" t="s">
        <v>8269</v>
      </c>
      <c r="C11483" t="s">
        <v>23</v>
      </c>
      <c r="D11483">
        <v>1</v>
      </c>
      <c r="E11483">
        <v>52000</v>
      </c>
      <c r="F11483">
        <f>Table2[[#This Row],[Đơn Giá Chuẩn]]*Table2[[#This Row],[Tổng số lượng bán]]</f>
        <v>52000</v>
      </c>
      <c r="G11483">
        <v>0</v>
      </c>
      <c r="H11483">
        <f>Table2[[#This Row],[Doanh số bán]]-Table2[[#This Row],[Chiết khấu]]</f>
        <v>52000</v>
      </c>
      <c r="K11483" t="s">
        <v>24</v>
      </c>
      <c r="L11483">
        <v>0</v>
      </c>
      <c r="M11483" t="s">
        <v>918</v>
      </c>
      <c r="N11483" t="s">
        <v>919</v>
      </c>
      <c r="O11483">
        <v>0</v>
      </c>
      <c r="P11483" t="s">
        <v>1790</v>
      </c>
      <c r="Q11483" t="s">
        <v>1791</v>
      </c>
      <c r="R11483" t="s">
        <v>29</v>
      </c>
      <c r="S11483" t="s">
        <v>59</v>
      </c>
      <c r="T11483" t="s">
        <v>922</v>
      </c>
      <c r="U11483" t="s">
        <v>923</v>
      </c>
      <c r="V11483" t="s">
        <v>33</v>
      </c>
    </row>
    <row r="11484" spans="1:22">
      <c r="A11484" s="4">
        <v>46106</v>
      </c>
      <c r="B11484" t="s">
        <v>8269</v>
      </c>
      <c r="C11484" t="s">
        <v>1840</v>
      </c>
      <c r="D11484">
        <v>1</v>
      </c>
      <c r="E11484">
        <v>31454.545454545456</v>
      </c>
      <c r="F11484">
        <f>Table2[[#This Row],[Đơn Giá Chuẩn]]*Table2[[#This Row],[Tổng số lượng bán]]</f>
        <v>31454.545454545456</v>
      </c>
      <c r="G11484">
        <v>0</v>
      </c>
      <c r="H11484">
        <f>Table2[[#This Row],[Doanh số bán]]-Table2[[#This Row],[Chiết khấu]]</f>
        <v>31454.545454545456</v>
      </c>
      <c r="K11484" t="s">
        <v>24</v>
      </c>
      <c r="L11484">
        <v>0</v>
      </c>
      <c r="M11484" t="s">
        <v>918</v>
      </c>
      <c r="N11484" t="s">
        <v>919</v>
      </c>
      <c r="O11484">
        <v>0</v>
      </c>
      <c r="P11484" t="s">
        <v>1841</v>
      </c>
      <c r="Q11484" t="s">
        <v>1842</v>
      </c>
      <c r="R11484" t="s">
        <v>29</v>
      </c>
      <c r="S11484" t="s">
        <v>1738</v>
      </c>
      <c r="T11484" t="s">
        <v>922</v>
      </c>
      <c r="U11484" t="s">
        <v>923</v>
      </c>
      <c r="V11484" t="s">
        <v>33</v>
      </c>
    </row>
    <row r="11485" spans="1:22">
      <c r="A11485" s="4">
        <v>46106</v>
      </c>
      <c r="B11485" t="s">
        <v>8269</v>
      </c>
      <c r="C11485" t="s">
        <v>23</v>
      </c>
      <c r="D11485">
        <v>2</v>
      </c>
      <c r="E11485">
        <v>42000</v>
      </c>
      <c r="F11485">
        <f>Table2[[#This Row],[Đơn Giá Chuẩn]]*Table2[[#This Row],[Tổng số lượng bán]]</f>
        <v>84000</v>
      </c>
      <c r="G11485">
        <v>0</v>
      </c>
      <c r="H11485">
        <f>Table2[[#This Row],[Doanh số bán]]-Table2[[#This Row],[Chiết khấu]]</f>
        <v>84000</v>
      </c>
      <c r="K11485" t="s">
        <v>24</v>
      </c>
      <c r="L11485">
        <v>0</v>
      </c>
      <c r="M11485" t="s">
        <v>918</v>
      </c>
      <c r="N11485" t="s">
        <v>919</v>
      </c>
      <c r="O11485">
        <v>0</v>
      </c>
      <c r="P11485" t="s">
        <v>1771</v>
      </c>
      <c r="Q11485" t="s">
        <v>1772</v>
      </c>
      <c r="R11485" t="s">
        <v>29</v>
      </c>
      <c r="S11485" t="s">
        <v>30</v>
      </c>
      <c r="T11485" t="s">
        <v>922</v>
      </c>
      <c r="U11485" t="s">
        <v>923</v>
      </c>
      <c r="V11485" t="s">
        <v>33</v>
      </c>
    </row>
    <row r="11486" spans="1:22">
      <c r="A11486" s="4">
        <v>46106</v>
      </c>
      <c r="B11486" t="s">
        <v>8269</v>
      </c>
      <c r="C11486" t="s">
        <v>23</v>
      </c>
      <c r="D11486">
        <v>1</v>
      </c>
      <c r="E11486">
        <v>62000</v>
      </c>
      <c r="F11486">
        <f>Table2[[#This Row],[Đơn Giá Chuẩn]]*Table2[[#This Row],[Tổng số lượng bán]]</f>
        <v>62000</v>
      </c>
      <c r="G11486">
        <v>0</v>
      </c>
      <c r="H11486">
        <f>Table2[[#This Row],[Doanh số bán]]-Table2[[#This Row],[Chiết khấu]]</f>
        <v>62000</v>
      </c>
      <c r="K11486" t="s">
        <v>24</v>
      </c>
      <c r="L11486">
        <v>0</v>
      </c>
      <c r="M11486" t="s">
        <v>918</v>
      </c>
      <c r="N11486" t="s">
        <v>919</v>
      </c>
      <c r="O11486">
        <v>0</v>
      </c>
      <c r="P11486" t="s">
        <v>1806</v>
      </c>
      <c r="Q11486" t="s">
        <v>1807</v>
      </c>
      <c r="R11486" t="s">
        <v>29</v>
      </c>
      <c r="S11486" t="s">
        <v>30</v>
      </c>
      <c r="T11486" t="s">
        <v>922</v>
      </c>
      <c r="U11486" t="s">
        <v>923</v>
      </c>
      <c r="V11486" t="s">
        <v>33</v>
      </c>
    </row>
    <row r="11487" spans="1:22">
      <c r="A11487" s="4">
        <v>46106</v>
      </c>
      <c r="B11487" t="s">
        <v>8270</v>
      </c>
      <c r="C11487" t="s">
        <v>23</v>
      </c>
      <c r="D11487">
        <v>1</v>
      </c>
      <c r="E11487">
        <v>52000</v>
      </c>
      <c r="F11487">
        <f>Table2[[#This Row],[Đơn Giá Chuẩn]]*Table2[[#This Row],[Tổng số lượng bán]]</f>
        <v>52000</v>
      </c>
      <c r="G11487">
        <v>16204</v>
      </c>
      <c r="H11487">
        <f>Table2[[#This Row],[Doanh số bán]]-Table2[[#This Row],[Chiết khấu]]</f>
        <v>35796</v>
      </c>
      <c r="K11487" t="s">
        <v>24</v>
      </c>
      <c r="L11487">
        <v>0</v>
      </c>
      <c r="M11487" t="s">
        <v>918</v>
      </c>
      <c r="N11487" t="s">
        <v>919</v>
      </c>
      <c r="O11487">
        <v>0</v>
      </c>
      <c r="P11487" t="s">
        <v>1730</v>
      </c>
      <c r="Q11487" t="s">
        <v>1731</v>
      </c>
      <c r="R11487" t="s">
        <v>29</v>
      </c>
      <c r="S11487" t="s">
        <v>30</v>
      </c>
      <c r="T11487" t="s">
        <v>922</v>
      </c>
      <c r="U11487" t="s">
        <v>923</v>
      </c>
      <c r="V11487" t="s">
        <v>33</v>
      </c>
    </row>
    <row r="11488" spans="1:22">
      <c r="A11488" s="4">
        <v>46077</v>
      </c>
      <c r="B11488" t="s">
        <v>4035</v>
      </c>
      <c r="C11488" t="s">
        <v>83</v>
      </c>
      <c r="D11488">
        <v>1</v>
      </c>
      <c r="E11488">
        <v>177500</v>
      </c>
      <c r="F11488">
        <f>Table2[[#This Row],[Đơn Giá Chuẩn]]*Table2[[#This Row],[Tổng số lượng bán]]</f>
        <v>177500</v>
      </c>
      <c r="G11488">
        <v>0</v>
      </c>
      <c r="H11488">
        <f>Table2[[#This Row],[Doanh số bán]]-Table2[[#This Row],[Chiết khấu]]</f>
        <v>177500</v>
      </c>
      <c r="I11488">
        <v>0</v>
      </c>
      <c r="J11488">
        <v>0</v>
      </c>
      <c r="K11488" t="s">
        <v>50</v>
      </c>
      <c r="L11488">
        <v>0.5</v>
      </c>
      <c r="M11488" t="s">
        <v>37</v>
      </c>
      <c r="N11488" t="s">
        <v>50</v>
      </c>
      <c r="O11488">
        <v>0.5</v>
      </c>
      <c r="P11488" t="s">
        <v>101</v>
      </c>
      <c r="Q11488" t="s">
        <v>102</v>
      </c>
      <c r="R11488" t="s">
        <v>41</v>
      </c>
      <c r="S11488" t="s">
        <v>42</v>
      </c>
      <c r="T11488" t="s">
        <v>74</v>
      </c>
      <c r="U11488" t="s">
        <v>75</v>
      </c>
      <c r="V11488" t="s">
        <v>50</v>
      </c>
    </row>
    <row r="11489" spans="1:22">
      <c r="A11489" s="4">
        <v>46106</v>
      </c>
      <c r="B11489" t="s">
        <v>8272</v>
      </c>
      <c r="C11489" t="s">
        <v>23</v>
      </c>
      <c r="D11489">
        <v>1</v>
      </c>
      <c r="E11489">
        <v>51000</v>
      </c>
      <c r="F11489">
        <f>Table2[[#This Row],[Đơn Giá Chuẩn]]*Table2[[#This Row],[Tổng số lượng bán]]</f>
        <v>51000</v>
      </c>
      <c r="G11489">
        <v>0</v>
      </c>
      <c r="H11489">
        <f>Table2[[#This Row],[Doanh số bán]]-Table2[[#This Row],[Chiết khấu]]</f>
        <v>51000</v>
      </c>
      <c r="K11489" t="s">
        <v>24</v>
      </c>
      <c r="L11489">
        <v>0</v>
      </c>
      <c r="M11489" t="s">
        <v>918</v>
      </c>
      <c r="N11489" t="s">
        <v>919</v>
      </c>
      <c r="O11489">
        <v>0</v>
      </c>
      <c r="P11489" t="s">
        <v>1733</v>
      </c>
      <c r="Q11489" t="s">
        <v>1734</v>
      </c>
      <c r="R11489" t="s">
        <v>29</v>
      </c>
      <c r="S11489" t="s">
        <v>30</v>
      </c>
      <c r="T11489" t="s">
        <v>922</v>
      </c>
      <c r="U11489" t="s">
        <v>923</v>
      </c>
      <c r="V11489" t="s">
        <v>33</v>
      </c>
    </row>
    <row r="11490" spans="1:22">
      <c r="A11490" s="4">
        <v>46106</v>
      </c>
      <c r="B11490" t="s">
        <v>8273</v>
      </c>
      <c r="C11490" t="s">
        <v>104</v>
      </c>
      <c r="D11490">
        <v>10</v>
      </c>
      <c r="E11490">
        <v>47000</v>
      </c>
      <c r="F11490">
        <f>Table2[[#This Row],[Đơn Giá Chuẩn]]*Table2[[#This Row],[Tổng số lượng bán]]</f>
        <v>470000</v>
      </c>
      <c r="G11490">
        <v>0</v>
      </c>
      <c r="H11490">
        <f>Table2[[#This Row],[Doanh số bán]]-Table2[[#This Row],[Chiết khấu]]</f>
        <v>470000</v>
      </c>
      <c r="K11490" t="s">
        <v>24</v>
      </c>
      <c r="L11490">
        <v>0.12</v>
      </c>
      <c r="M11490" t="s">
        <v>918</v>
      </c>
      <c r="N11490" t="s">
        <v>919</v>
      </c>
      <c r="O11490">
        <v>1.2</v>
      </c>
      <c r="P11490" t="s">
        <v>520</v>
      </c>
      <c r="Q11490" t="s">
        <v>521</v>
      </c>
      <c r="R11490" t="s">
        <v>107</v>
      </c>
      <c r="S11490" t="s">
        <v>108</v>
      </c>
      <c r="T11490" t="s">
        <v>922</v>
      </c>
      <c r="U11490" t="s">
        <v>923</v>
      </c>
      <c r="V11490" t="s">
        <v>33</v>
      </c>
    </row>
    <row r="11491" spans="1:22">
      <c r="A11491" s="4">
        <v>46106</v>
      </c>
      <c r="B11491" t="s">
        <v>8274</v>
      </c>
      <c r="C11491" t="s">
        <v>23</v>
      </c>
      <c r="D11491">
        <v>1</v>
      </c>
      <c r="E11491">
        <v>67000</v>
      </c>
      <c r="F11491">
        <f>Table2[[#This Row],[Đơn Giá Chuẩn]]*Table2[[#This Row],[Tổng số lượng bán]]</f>
        <v>67000</v>
      </c>
      <c r="G11491">
        <v>0</v>
      </c>
      <c r="H11491">
        <f>Table2[[#This Row],[Doanh số bán]]-Table2[[#This Row],[Chiết khấu]]</f>
        <v>67000</v>
      </c>
      <c r="K11491" t="s">
        <v>24</v>
      </c>
      <c r="L11491">
        <v>0</v>
      </c>
      <c r="M11491" t="s">
        <v>918</v>
      </c>
      <c r="N11491" t="s">
        <v>919</v>
      </c>
      <c r="O11491">
        <v>0</v>
      </c>
      <c r="P11491" t="s">
        <v>1919</v>
      </c>
      <c r="Q11491" t="s">
        <v>1920</v>
      </c>
      <c r="R11491" t="s">
        <v>29</v>
      </c>
      <c r="S11491" t="s">
        <v>91</v>
      </c>
      <c r="T11491" t="s">
        <v>922</v>
      </c>
      <c r="U11491" t="s">
        <v>923</v>
      </c>
      <c r="V11491" t="s">
        <v>33</v>
      </c>
    </row>
    <row r="11492" spans="1:22">
      <c r="A11492" s="4">
        <v>46106</v>
      </c>
      <c r="B11492" t="s">
        <v>8275</v>
      </c>
      <c r="C11492" t="s">
        <v>1840</v>
      </c>
      <c r="D11492">
        <v>1</v>
      </c>
      <c r="E11492">
        <v>31454.545454545456</v>
      </c>
      <c r="F11492">
        <f>Table2[[#This Row],[Đơn Giá Chuẩn]]*Table2[[#This Row],[Tổng số lượng bán]]</f>
        <v>31454.545454545456</v>
      </c>
      <c r="G11492">
        <v>0</v>
      </c>
      <c r="H11492">
        <f>Table2[[#This Row],[Doanh số bán]]-Table2[[#This Row],[Chiết khấu]]</f>
        <v>31454.545454545456</v>
      </c>
      <c r="K11492" t="s">
        <v>24</v>
      </c>
      <c r="L11492">
        <v>0</v>
      </c>
      <c r="M11492" t="s">
        <v>918</v>
      </c>
      <c r="N11492" t="s">
        <v>919</v>
      </c>
      <c r="O11492">
        <v>0</v>
      </c>
      <c r="P11492" t="s">
        <v>1841</v>
      </c>
      <c r="Q11492" t="s">
        <v>1842</v>
      </c>
      <c r="R11492" t="s">
        <v>29</v>
      </c>
      <c r="S11492" t="s">
        <v>1738</v>
      </c>
      <c r="T11492" t="s">
        <v>922</v>
      </c>
      <c r="U11492" t="s">
        <v>923</v>
      </c>
      <c r="V11492" t="s">
        <v>33</v>
      </c>
    </row>
    <row r="11493" spans="1:22">
      <c r="A11493" s="4">
        <v>46106</v>
      </c>
      <c r="B11493" t="s">
        <v>8276</v>
      </c>
      <c r="C11493" t="s">
        <v>23</v>
      </c>
      <c r="D11493">
        <v>1</v>
      </c>
      <c r="E11493">
        <v>67000</v>
      </c>
      <c r="F11493">
        <f>Table2[[#This Row],[Đơn Giá Chuẩn]]*Table2[[#This Row],[Tổng số lượng bán]]</f>
        <v>67000</v>
      </c>
      <c r="G11493">
        <v>0</v>
      </c>
      <c r="H11493">
        <f>Table2[[#This Row],[Doanh số bán]]-Table2[[#This Row],[Chiết khấu]]</f>
        <v>67000</v>
      </c>
      <c r="K11493" t="s">
        <v>24</v>
      </c>
      <c r="L11493">
        <v>0</v>
      </c>
      <c r="M11493" t="s">
        <v>918</v>
      </c>
      <c r="N11493" t="s">
        <v>919</v>
      </c>
      <c r="O11493">
        <v>0</v>
      </c>
      <c r="P11493" t="s">
        <v>1763</v>
      </c>
      <c r="Q11493" t="s">
        <v>1764</v>
      </c>
      <c r="R11493" t="s">
        <v>29</v>
      </c>
      <c r="S11493" t="s">
        <v>30</v>
      </c>
      <c r="T11493" t="s">
        <v>922</v>
      </c>
      <c r="U11493" t="s">
        <v>923</v>
      </c>
      <c r="V11493" t="s">
        <v>33</v>
      </c>
    </row>
    <row r="11494" spans="1:22">
      <c r="A11494" s="4">
        <v>46106</v>
      </c>
      <c r="B11494" t="s">
        <v>8277</v>
      </c>
      <c r="C11494" t="s">
        <v>23</v>
      </c>
      <c r="D11494">
        <v>1</v>
      </c>
      <c r="E11494">
        <v>52000</v>
      </c>
      <c r="F11494">
        <f>Table2[[#This Row],[Đơn Giá Chuẩn]]*Table2[[#This Row],[Tổng số lượng bán]]</f>
        <v>52000</v>
      </c>
      <c r="G11494">
        <v>0</v>
      </c>
      <c r="H11494">
        <f>Table2[[#This Row],[Doanh số bán]]-Table2[[#This Row],[Chiết khấu]]</f>
        <v>52000</v>
      </c>
      <c r="K11494" t="s">
        <v>24</v>
      </c>
      <c r="L11494">
        <v>0</v>
      </c>
      <c r="M11494" t="s">
        <v>918</v>
      </c>
      <c r="N11494" t="s">
        <v>919</v>
      </c>
      <c r="O11494">
        <v>0</v>
      </c>
      <c r="P11494" t="s">
        <v>1790</v>
      </c>
      <c r="Q11494" t="s">
        <v>1791</v>
      </c>
      <c r="R11494" t="s">
        <v>29</v>
      </c>
      <c r="S11494" t="s">
        <v>59</v>
      </c>
      <c r="T11494" t="s">
        <v>922</v>
      </c>
      <c r="U11494" t="s">
        <v>923</v>
      </c>
      <c r="V11494" t="s">
        <v>33</v>
      </c>
    </row>
    <row r="11495" spans="1:22">
      <c r="A11495" s="4">
        <v>46106</v>
      </c>
      <c r="B11495" t="s">
        <v>8278</v>
      </c>
      <c r="C11495" t="s">
        <v>23</v>
      </c>
      <c r="D11495">
        <v>1</v>
      </c>
      <c r="E11495">
        <v>67000</v>
      </c>
      <c r="F11495">
        <f>Table2[[#This Row],[Đơn Giá Chuẩn]]*Table2[[#This Row],[Tổng số lượng bán]]</f>
        <v>67000</v>
      </c>
      <c r="G11495">
        <v>0</v>
      </c>
      <c r="H11495">
        <f>Table2[[#This Row],[Doanh số bán]]-Table2[[#This Row],[Chiết khấu]]</f>
        <v>67000</v>
      </c>
      <c r="K11495" t="s">
        <v>24</v>
      </c>
      <c r="L11495">
        <v>0</v>
      </c>
      <c r="M11495" t="s">
        <v>918</v>
      </c>
      <c r="N11495" t="s">
        <v>919</v>
      </c>
      <c r="O11495">
        <v>0</v>
      </c>
      <c r="P11495" t="s">
        <v>1752</v>
      </c>
      <c r="Q11495" t="s">
        <v>1753</v>
      </c>
      <c r="R11495" t="s">
        <v>29</v>
      </c>
      <c r="S11495" t="s">
        <v>91</v>
      </c>
      <c r="T11495" t="s">
        <v>922</v>
      </c>
      <c r="U11495" t="s">
        <v>923</v>
      </c>
      <c r="V11495" t="s">
        <v>33</v>
      </c>
    </row>
    <row r="11496" spans="1:22">
      <c r="A11496" s="4">
        <v>46106</v>
      </c>
      <c r="B11496" t="s">
        <v>8278</v>
      </c>
      <c r="C11496" t="s">
        <v>23</v>
      </c>
      <c r="D11496">
        <v>1</v>
      </c>
      <c r="E11496">
        <v>67000</v>
      </c>
      <c r="F11496">
        <f>Table2[[#This Row],[Đơn Giá Chuẩn]]*Table2[[#This Row],[Tổng số lượng bán]]</f>
        <v>67000</v>
      </c>
      <c r="G11496">
        <v>0</v>
      </c>
      <c r="H11496">
        <f>Table2[[#This Row],[Doanh số bán]]-Table2[[#This Row],[Chiết khấu]]</f>
        <v>67000</v>
      </c>
      <c r="K11496" t="s">
        <v>24</v>
      </c>
      <c r="L11496">
        <v>0</v>
      </c>
      <c r="M11496" t="s">
        <v>918</v>
      </c>
      <c r="N11496" t="s">
        <v>919</v>
      </c>
      <c r="O11496">
        <v>0</v>
      </c>
      <c r="P11496" t="s">
        <v>1756</v>
      </c>
      <c r="Q11496" t="s">
        <v>1757</v>
      </c>
      <c r="R11496" t="s">
        <v>29</v>
      </c>
      <c r="S11496" t="s">
        <v>30</v>
      </c>
      <c r="T11496" t="s">
        <v>922</v>
      </c>
      <c r="U11496" t="s">
        <v>923</v>
      </c>
      <c r="V11496" t="s">
        <v>33</v>
      </c>
    </row>
    <row r="11497" spans="1:22">
      <c r="A11497" s="4">
        <v>46106</v>
      </c>
      <c r="B11497" t="s">
        <v>8279</v>
      </c>
      <c r="C11497" t="s">
        <v>2500</v>
      </c>
      <c r="D11497">
        <v>1</v>
      </c>
      <c r="E11497">
        <v>402000</v>
      </c>
      <c r="F11497">
        <f>Table2[[#This Row],[Đơn Giá Chuẩn]]*Table2[[#This Row],[Tổng số lượng bán]]</f>
        <v>402000</v>
      </c>
      <c r="G11497">
        <v>129630</v>
      </c>
      <c r="H11497">
        <f>Table2[[#This Row],[Doanh số bán]]-Table2[[#This Row],[Chiết khấu]]</f>
        <v>272370</v>
      </c>
      <c r="K11497" t="s">
        <v>24</v>
      </c>
      <c r="L11497">
        <v>1</v>
      </c>
      <c r="M11497" t="s">
        <v>918</v>
      </c>
      <c r="N11497" t="s">
        <v>919</v>
      </c>
      <c r="O11497">
        <v>1</v>
      </c>
      <c r="P11497" t="s">
        <v>411</v>
      </c>
      <c r="Q11497" t="s">
        <v>412</v>
      </c>
      <c r="R11497" t="s">
        <v>41</v>
      </c>
      <c r="S11497" t="s">
        <v>42</v>
      </c>
      <c r="T11497" t="s">
        <v>922</v>
      </c>
      <c r="U11497" t="s">
        <v>923</v>
      </c>
      <c r="V11497" t="s">
        <v>33</v>
      </c>
    </row>
    <row r="11498" spans="1:22">
      <c r="A11498" s="4">
        <v>46077</v>
      </c>
      <c r="B11498" t="s">
        <v>4037</v>
      </c>
      <c r="C11498" t="s">
        <v>83</v>
      </c>
      <c r="D11498">
        <v>1</v>
      </c>
      <c r="E11498">
        <v>177500</v>
      </c>
      <c r="F11498">
        <f>Table2[[#This Row],[Đơn Giá Chuẩn]]*Table2[[#This Row],[Tổng số lượng bán]]</f>
        <v>177500</v>
      </c>
      <c r="G11498">
        <v>0</v>
      </c>
      <c r="H11498">
        <f>Table2[[#This Row],[Doanh số bán]]-Table2[[#This Row],[Chiết khấu]]</f>
        <v>177500</v>
      </c>
      <c r="I11498">
        <v>0</v>
      </c>
      <c r="J11498">
        <v>0</v>
      </c>
      <c r="K11498" t="s">
        <v>50</v>
      </c>
      <c r="L11498">
        <v>0.5</v>
      </c>
      <c r="M11498" t="s">
        <v>37</v>
      </c>
      <c r="N11498" t="s">
        <v>50</v>
      </c>
      <c r="O11498">
        <v>0.5</v>
      </c>
      <c r="P11498" t="s">
        <v>101</v>
      </c>
      <c r="Q11498" t="s">
        <v>102</v>
      </c>
      <c r="R11498" t="s">
        <v>41</v>
      </c>
      <c r="S11498" t="s">
        <v>42</v>
      </c>
      <c r="T11498" t="s">
        <v>74</v>
      </c>
      <c r="U11498" t="s">
        <v>75</v>
      </c>
      <c r="V11498" t="s">
        <v>50</v>
      </c>
    </row>
    <row r="11499" spans="1:22">
      <c r="A11499" s="4">
        <v>46077</v>
      </c>
      <c r="B11499" t="s">
        <v>4038</v>
      </c>
      <c r="C11499" t="s">
        <v>83</v>
      </c>
      <c r="D11499">
        <v>1</v>
      </c>
      <c r="E11499">
        <v>177500</v>
      </c>
      <c r="F11499">
        <f>Table2[[#This Row],[Đơn Giá Chuẩn]]*Table2[[#This Row],[Tổng số lượng bán]]</f>
        <v>177500</v>
      </c>
      <c r="G11499">
        <v>0</v>
      </c>
      <c r="H11499">
        <f>Table2[[#This Row],[Doanh số bán]]-Table2[[#This Row],[Chiết khấu]]</f>
        <v>177500</v>
      </c>
      <c r="I11499">
        <v>0</v>
      </c>
      <c r="J11499">
        <v>0</v>
      </c>
      <c r="K11499" t="s">
        <v>50</v>
      </c>
      <c r="L11499">
        <v>0.5</v>
      </c>
      <c r="M11499" t="s">
        <v>37</v>
      </c>
      <c r="N11499" t="s">
        <v>50</v>
      </c>
      <c r="O11499">
        <v>0.5</v>
      </c>
      <c r="P11499" t="s">
        <v>101</v>
      </c>
      <c r="Q11499" t="s">
        <v>102</v>
      </c>
      <c r="R11499" t="s">
        <v>41</v>
      </c>
      <c r="S11499" t="s">
        <v>42</v>
      </c>
      <c r="T11499" t="s">
        <v>74</v>
      </c>
      <c r="U11499" t="s">
        <v>75</v>
      </c>
      <c r="V11499" t="s">
        <v>50</v>
      </c>
    </row>
    <row r="11500" spans="1:22">
      <c r="A11500" s="4">
        <v>46106</v>
      </c>
      <c r="B11500" t="s">
        <v>8280</v>
      </c>
      <c r="C11500" t="s">
        <v>23</v>
      </c>
      <c r="D11500">
        <v>1</v>
      </c>
      <c r="E11500">
        <v>47000</v>
      </c>
      <c r="F11500">
        <f>Table2[[#This Row],[Đơn Giá Chuẩn]]*Table2[[#This Row],[Tổng số lượng bán]]</f>
        <v>47000</v>
      </c>
      <c r="G11500">
        <v>0</v>
      </c>
      <c r="H11500">
        <f>Table2[[#This Row],[Doanh số bán]]-Table2[[#This Row],[Chiết khấu]]</f>
        <v>47000</v>
      </c>
      <c r="K11500" t="s">
        <v>24</v>
      </c>
      <c r="L11500">
        <v>0</v>
      </c>
      <c r="M11500" t="s">
        <v>918</v>
      </c>
      <c r="N11500" t="s">
        <v>919</v>
      </c>
      <c r="O11500">
        <v>0</v>
      </c>
      <c r="P11500" t="s">
        <v>1852</v>
      </c>
      <c r="Q11500" t="s">
        <v>1853</v>
      </c>
      <c r="R11500" t="s">
        <v>29</v>
      </c>
      <c r="S11500" t="s">
        <v>59</v>
      </c>
      <c r="T11500" t="s">
        <v>922</v>
      </c>
      <c r="U11500" t="s">
        <v>923</v>
      </c>
      <c r="V11500" t="s">
        <v>33</v>
      </c>
    </row>
    <row r="11501" spans="1:22">
      <c r="A11501" s="4">
        <v>46106</v>
      </c>
      <c r="B11501" t="s">
        <v>8280</v>
      </c>
      <c r="C11501" t="s">
        <v>23</v>
      </c>
      <c r="D11501">
        <v>1</v>
      </c>
      <c r="E11501">
        <v>62000</v>
      </c>
      <c r="F11501">
        <f>Table2[[#This Row],[Đơn Giá Chuẩn]]*Table2[[#This Row],[Tổng số lượng bán]]</f>
        <v>62000</v>
      </c>
      <c r="G11501">
        <v>0</v>
      </c>
      <c r="H11501">
        <f>Table2[[#This Row],[Doanh số bán]]-Table2[[#This Row],[Chiết khấu]]</f>
        <v>62000</v>
      </c>
      <c r="K11501" t="s">
        <v>24</v>
      </c>
      <c r="L11501">
        <v>0</v>
      </c>
      <c r="M11501" t="s">
        <v>918</v>
      </c>
      <c r="N11501" t="s">
        <v>919</v>
      </c>
      <c r="O11501">
        <v>0</v>
      </c>
      <c r="P11501" t="s">
        <v>1810</v>
      </c>
      <c r="Q11501" t="s">
        <v>1811</v>
      </c>
      <c r="R11501" t="s">
        <v>29</v>
      </c>
      <c r="S11501" t="s">
        <v>56</v>
      </c>
      <c r="T11501" t="s">
        <v>922</v>
      </c>
      <c r="U11501" t="s">
        <v>923</v>
      </c>
      <c r="V11501" t="s">
        <v>33</v>
      </c>
    </row>
    <row r="11502" spans="1:22">
      <c r="A11502" s="4">
        <v>46106</v>
      </c>
      <c r="B11502" t="s">
        <v>8281</v>
      </c>
      <c r="C11502" t="s">
        <v>23</v>
      </c>
      <c r="D11502">
        <v>3</v>
      </c>
      <c r="E11502">
        <v>21000</v>
      </c>
      <c r="F11502">
        <f>Table2[[#This Row],[Đơn Giá Chuẩn]]*Table2[[#This Row],[Tổng số lượng bán]]</f>
        <v>63000</v>
      </c>
      <c r="G11502">
        <v>0</v>
      </c>
      <c r="H11502">
        <f>Table2[[#This Row],[Doanh số bán]]-Table2[[#This Row],[Chiết khấu]]</f>
        <v>63000</v>
      </c>
      <c r="K11502" t="s">
        <v>24</v>
      </c>
      <c r="L11502">
        <v>0</v>
      </c>
      <c r="M11502" t="s">
        <v>25</v>
      </c>
      <c r="N11502" t="s">
        <v>26</v>
      </c>
      <c r="O11502">
        <v>0</v>
      </c>
      <c r="P11502" t="s">
        <v>27</v>
      </c>
      <c r="Q11502" t="s">
        <v>28</v>
      </c>
      <c r="R11502" t="s">
        <v>29</v>
      </c>
      <c r="S11502" t="s">
        <v>30</v>
      </c>
      <c r="T11502" t="s">
        <v>31</v>
      </c>
      <c r="U11502" t="s">
        <v>32</v>
      </c>
      <c r="V11502" t="s">
        <v>33</v>
      </c>
    </row>
    <row r="11503" spans="1:22">
      <c r="A11503" s="4">
        <v>46106</v>
      </c>
      <c r="B11503" t="s">
        <v>8282</v>
      </c>
      <c r="C11503" t="s">
        <v>23</v>
      </c>
      <c r="D11503">
        <v>1</v>
      </c>
      <c r="E11503">
        <v>21000</v>
      </c>
      <c r="F11503">
        <f>Table2[[#This Row],[Đơn Giá Chuẩn]]*Table2[[#This Row],[Tổng số lượng bán]]</f>
        <v>21000</v>
      </c>
      <c r="G11503">
        <v>7037</v>
      </c>
      <c r="H11503">
        <f>Table2[[#This Row],[Doanh số bán]]-Table2[[#This Row],[Chiết khấu]]</f>
        <v>13963</v>
      </c>
      <c r="K11503" t="s">
        <v>24</v>
      </c>
      <c r="L11503">
        <v>0</v>
      </c>
      <c r="M11503" t="s">
        <v>25</v>
      </c>
      <c r="N11503" t="s">
        <v>26</v>
      </c>
      <c r="O11503">
        <v>0</v>
      </c>
      <c r="P11503" t="s">
        <v>27</v>
      </c>
      <c r="Q11503" t="s">
        <v>28</v>
      </c>
      <c r="R11503" t="s">
        <v>29</v>
      </c>
      <c r="S11503" t="s">
        <v>30</v>
      </c>
      <c r="T11503" t="s">
        <v>31</v>
      </c>
      <c r="U11503" t="s">
        <v>32</v>
      </c>
      <c r="V11503" t="s">
        <v>33</v>
      </c>
    </row>
    <row r="11504" spans="1:22">
      <c r="A11504" s="4">
        <v>46106</v>
      </c>
      <c r="B11504" t="s">
        <v>8282</v>
      </c>
      <c r="C11504" t="s">
        <v>23</v>
      </c>
      <c r="D11504">
        <v>1</v>
      </c>
      <c r="E11504">
        <v>25999.999999999996</v>
      </c>
      <c r="F11504">
        <f>Table2[[#This Row],[Đơn Giá Chuẩn]]*Table2[[#This Row],[Tổng số lượng bán]]</f>
        <v>25999.999999999996</v>
      </c>
      <c r="G11504">
        <v>8889</v>
      </c>
      <c r="H11504">
        <f>Table2[[#This Row],[Doanh số bán]]-Table2[[#This Row],[Chiết khấu]]</f>
        <v>17110.999999999996</v>
      </c>
      <c r="K11504" t="s">
        <v>24</v>
      </c>
      <c r="L11504">
        <v>0</v>
      </c>
      <c r="M11504" t="s">
        <v>25</v>
      </c>
      <c r="N11504" t="s">
        <v>26</v>
      </c>
      <c r="O11504">
        <v>0</v>
      </c>
      <c r="P11504" t="s">
        <v>47</v>
      </c>
      <c r="Q11504" t="s">
        <v>48</v>
      </c>
      <c r="R11504" t="s">
        <v>29</v>
      </c>
      <c r="S11504" t="s">
        <v>30</v>
      </c>
      <c r="T11504" t="s">
        <v>31</v>
      </c>
      <c r="U11504" t="s">
        <v>32</v>
      </c>
      <c r="V11504" t="s">
        <v>33</v>
      </c>
    </row>
    <row r="11505" spans="1:22">
      <c r="A11505" s="4">
        <v>46106</v>
      </c>
      <c r="B11505" t="s">
        <v>8283</v>
      </c>
      <c r="C11505" t="s">
        <v>23</v>
      </c>
      <c r="D11505">
        <v>1</v>
      </c>
      <c r="E11505">
        <v>21000</v>
      </c>
      <c r="F11505">
        <f>Table2[[#This Row],[Đơn Giá Chuẩn]]*Table2[[#This Row],[Tổng số lượng bán]]</f>
        <v>21000</v>
      </c>
      <c r="G11505">
        <v>7037</v>
      </c>
      <c r="H11505">
        <f>Table2[[#This Row],[Doanh số bán]]-Table2[[#This Row],[Chiết khấu]]</f>
        <v>13963</v>
      </c>
      <c r="K11505" t="s">
        <v>24</v>
      </c>
      <c r="L11505">
        <v>0</v>
      </c>
      <c r="M11505" t="s">
        <v>25</v>
      </c>
      <c r="N11505" t="s">
        <v>26</v>
      </c>
      <c r="O11505">
        <v>0</v>
      </c>
      <c r="P11505" t="s">
        <v>27</v>
      </c>
      <c r="Q11505" t="s">
        <v>28</v>
      </c>
      <c r="R11505" t="s">
        <v>29</v>
      </c>
      <c r="S11505" t="s">
        <v>30</v>
      </c>
      <c r="T11505" t="s">
        <v>31</v>
      </c>
      <c r="U11505" t="s">
        <v>32</v>
      </c>
      <c r="V11505" t="s">
        <v>33</v>
      </c>
    </row>
    <row r="11506" spans="1:22">
      <c r="A11506" s="4">
        <v>46106</v>
      </c>
      <c r="B11506" t="s">
        <v>8284</v>
      </c>
      <c r="C11506" t="s">
        <v>23</v>
      </c>
      <c r="D11506">
        <v>2</v>
      </c>
      <c r="E11506">
        <v>25999.999999999996</v>
      </c>
      <c r="F11506">
        <f>Table2[[#This Row],[Đơn Giá Chuẩn]]*Table2[[#This Row],[Tổng số lượng bán]]</f>
        <v>51999.999999999993</v>
      </c>
      <c r="G11506">
        <v>17777</v>
      </c>
      <c r="H11506">
        <f>Table2[[#This Row],[Doanh số bán]]-Table2[[#This Row],[Chiết khấu]]</f>
        <v>34222.999999999993</v>
      </c>
      <c r="K11506" t="s">
        <v>24</v>
      </c>
      <c r="L11506">
        <v>0</v>
      </c>
      <c r="M11506" t="s">
        <v>25</v>
      </c>
      <c r="N11506" t="s">
        <v>26</v>
      </c>
      <c r="O11506">
        <v>0</v>
      </c>
      <c r="P11506" t="s">
        <v>47</v>
      </c>
      <c r="Q11506" t="s">
        <v>48</v>
      </c>
      <c r="R11506" t="s">
        <v>29</v>
      </c>
      <c r="S11506" t="s">
        <v>30</v>
      </c>
      <c r="T11506" t="s">
        <v>31</v>
      </c>
      <c r="U11506" t="s">
        <v>32</v>
      </c>
      <c r="V11506" t="s">
        <v>33</v>
      </c>
    </row>
    <row r="11507" spans="1:22">
      <c r="A11507" s="4">
        <v>46106</v>
      </c>
      <c r="B11507" t="s">
        <v>8285</v>
      </c>
      <c r="C11507" t="s">
        <v>23</v>
      </c>
      <c r="D11507">
        <v>1</v>
      </c>
      <c r="E11507">
        <v>25999.999999999996</v>
      </c>
      <c r="F11507">
        <f>Table2[[#This Row],[Đơn Giá Chuẩn]]*Table2[[#This Row],[Tổng số lượng bán]]</f>
        <v>25999.999999999996</v>
      </c>
      <c r="G11507">
        <v>8889</v>
      </c>
      <c r="H11507">
        <f>Table2[[#This Row],[Doanh số bán]]-Table2[[#This Row],[Chiết khấu]]</f>
        <v>17110.999999999996</v>
      </c>
      <c r="K11507" t="s">
        <v>24</v>
      </c>
      <c r="L11507">
        <v>0</v>
      </c>
      <c r="M11507" t="s">
        <v>25</v>
      </c>
      <c r="N11507" t="s">
        <v>26</v>
      </c>
      <c r="O11507">
        <v>0</v>
      </c>
      <c r="P11507" t="s">
        <v>47</v>
      </c>
      <c r="Q11507" t="s">
        <v>48</v>
      </c>
      <c r="R11507" t="s">
        <v>29</v>
      </c>
      <c r="S11507" t="s">
        <v>30</v>
      </c>
      <c r="T11507" t="s">
        <v>31</v>
      </c>
      <c r="U11507" t="s">
        <v>32</v>
      </c>
      <c r="V11507" t="s">
        <v>33</v>
      </c>
    </row>
    <row r="11508" spans="1:22">
      <c r="A11508" s="4">
        <v>46106</v>
      </c>
      <c r="B11508" t="s">
        <v>8286</v>
      </c>
      <c r="C11508" t="s">
        <v>23</v>
      </c>
      <c r="D11508">
        <v>1</v>
      </c>
      <c r="E11508">
        <v>21000</v>
      </c>
      <c r="F11508">
        <f>Table2[[#This Row],[Đơn Giá Chuẩn]]*Table2[[#This Row],[Tổng số lượng bán]]</f>
        <v>21000</v>
      </c>
      <c r="G11508">
        <v>7037</v>
      </c>
      <c r="H11508">
        <f>Table2[[#This Row],[Doanh số bán]]-Table2[[#This Row],[Chiết khấu]]</f>
        <v>13963</v>
      </c>
      <c r="K11508" t="s">
        <v>24</v>
      </c>
      <c r="L11508">
        <v>0</v>
      </c>
      <c r="M11508" t="s">
        <v>25</v>
      </c>
      <c r="N11508" t="s">
        <v>26</v>
      </c>
      <c r="O11508">
        <v>0</v>
      </c>
      <c r="P11508" t="s">
        <v>27</v>
      </c>
      <c r="Q11508" t="s">
        <v>28</v>
      </c>
      <c r="R11508" t="s">
        <v>29</v>
      </c>
      <c r="S11508" t="s">
        <v>30</v>
      </c>
      <c r="T11508" t="s">
        <v>31</v>
      </c>
      <c r="U11508" t="s">
        <v>32</v>
      </c>
      <c r="V11508" t="s">
        <v>33</v>
      </c>
    </row>
    <row r="11509" spans="1:22">
      <c r="A11509" s="4">
        <v>46106</v>
      </c>
      <c r="B11509" t="s">
        <v>8287</v>
      </c>
      <c r="C11509" t="s">
        <v>23</v>
      </c>
      <c r="D11509">
        <v>1</v>
      </c>
      <c r="E11509">
        <v>37000</v>
      </c>
      <c r="F11509">
        <f>Table2[[#This Row],[Đơn Giá Chuẩn]]*Table2[[#This Row],[Tổng số lượng bán]]</f>
        <v>37000</v>
      </c>
      <c r="G11509">
        <v>0</v>
      </c>
      <c r="H11509">
        <f>Table2[[#This Row],[Doanh số bán]]-Table2[[#This Row],[Chiết khấu]]</f>
        <v>37000</v>
      </c>
      <c r="K11509" t="s">
        <v>24</v>
      </c>
      <c r="L11509">
        <v>0</v>
      </c>
      <c r="M11509" t="s">
        <v>25</v>
      </c>
      <c r="N11509" t="s">
        <v>26</v>
      </c>
      <c r="O11509">
        <v>0</v>
      </c>
      <c r="P11509" t="s">
        <v>246</v>
      </c>
      <c r="Q11509" t="s">
        <v>247</v>
      </c>
      <c r="R11509" t="s">
        <v>29</v>
      </c>
      <c r="S11509" t="s">
        <v>30</v>
      </c>
      <c r="T11509" t="s">
        <v>31</v>
      </c>
      <c r="U11509" t="s">
        <v>32</v>
      </c>
      <c r="V11509" t="s">
        <v>33</v>
      </c>
    </row>
    <row r="11510" spans="1:22">
      <c r="A11510" s="4">
        <v>46106</v>
      </c>
      <c r="B11510" t="s">
        <v>8288</v>
      </c>
      <c r="C11510" t="s">
        <v>23</v>
      </c>
      <c r="D11510">
        <v>1</v>
      </c>
      <c r="E11510">
        <v>21000</v>
      </c>
      <c r="F11510">
        <f>Table2[[#This Row],[Đơn Giá Chuẩn]]*Table2[[#This Row],[Tổng số lượng bán]]</f>
        <v>21000</v>
      </c>
      <c r="G11510">
        <v>0</v>
      </c>
      <c r="H11510">
        <f>Table2[[#This Row],[Doanh số bán]]-Table2[[#This Row],[Chiết khấu]]</f>
        <v>21000</v>
      </c>
      <c r="K11510" t="s">
        <v>24</v>
      </c>
      <c r="L11510">
        <v>0</v>
      </c>
      <c r="M11510" t="s">
        <v>25</v>
      </c>
      <c r="N11510" t="s">
        <v>26</v>
      </c>
      <c r="O11510">
        <v>0</v>
      </c>
      <c r="P11510" t="s">
        <v>27</v>
      </c>
      <c r="Q11510" t="s">
        <v>28</v>
      </c>
      <c r="R11510" t="s">
        <v>29</v>
      </c>
      <c r="S11510" t="s">
        <v>30</v>
      </c>
      <c r="T11510" t="s">
        <v>31</v>
      </c>
      <c r="U11510" t="s">
        <v>32</v>
      </c>
      <c r="V11510" t="s">
        <v>33</v>
      </c>
    </row>
    <row r="11511" spans="1:22">
      <c r="A11511" s="4">
        <v>46106</v>
      </c>
      <c r="B11511" t="s">
        <v>8289</v>
      </c>
      <c r="C11511" t="s">
        <v>23</v>
      </c>
      <c r="D11511">
        <v>2</v>
      </c>
      <c r="E11511">
        <v>25999.999999999996</v>
      </c>
      <c r="F11511">
        <f>Table2[[#This Row],[Đơn Giá Chuẩn]]*Table2[[#This Row],[Tổng số lượng bán]]</f>
        <v>51999.999999999993</v>
      </c>
      <c r="G11511">
        <v>0</v>
      </c>
      <c r="H11511">
        <f>Table2[[#This Row],[Doanh số bán]]-Table2[[#This Row],[Chiết khấu]]</f>
        <v>51999.999999999993</v>
      </c>
      <c r="K11511" t="s">
        <v>24</v>
      </c>
      <c r="L11511">
        <v>0</v>
      </c>
      <c r="M11511" t="s">
        <v>25</v>
      </c>
      <c r="N11511" t="s">
        <v>26</v>
      </c>
      <c r="O11511">
        <v>0</v>
      </c>
      <c r="P11511" t="s">
        <v>47</v>
      </c>
      <c r="Q11511" t="s">
        <v>48</v>
      </c>
      <c r="R11511" t="s">
        <v>29</v>
      </c>
      <c r="S11511" t="s">
        <v>30</v>
      </c>
      <c r="T11511" t="s">
        <v>31</v>
      </c>
      <c r="U11511" t="s">
        <v>32</v>
      </c>
      <c r="V11511" t="s">
        <v>33</v>
      </c>
    </row>
    <row r="11512" spans="1:22">
      <c r="A11512" s="4">
        <v>46078</v>
      </c>
      <c r="B11512" t="s">
        <v>4045</v>
      </c>
      <c r="C11512" t="s">
        <v>83</v>
      </c>
      <c r="D11512">
        <v>1</v>
      </c>
      <c r="E11512">
        <v>177500</v>
      </c>
      <c r="F11512">
        <f>Table2[[#This Row],[Đơn Giá Chuẩn]]*Table2[[#This Row],[Tổng số lượng bán]]</f>
        <v>177500</v>
      </c>
      <c r="G11512">
        <v>0</v>
      </c>
      <c r="H11512">
        <f>Table2[[#This Row],[Doanh số bán]]-Table2[[#This Row],[Chiết khấu]]</f>
        <v>177500</v>
      </c>
      <c r="I11512">
        <v>0</v>
      </c>
      <c r="J11512">
        <v>0</v>
      </c>
      <c r="K11512" t="s">
        <v>50</v>
      </c>
      <c r="L11512">
        <v>0.5</v>
      </c>
      <c r="M11512" t="s">
        <v>37</v>
      </c>
      <c r="N11512" t="s">
        <v>50</v>
      </c>
      <c r="O11512">
        <v>0.5</v>
      </c>
      <c r="P11512" t="s">
        <v>101</v>
      </c>
      <c r="Q11512" t="s">
        <v>102</v>
      </c>
      <c r="R11512" t="s">
        <v>41</v>
      </c>
      <c r="S11512" t="s">
        <v>42</v>
      </c>
      <c r="T11512" t="s">
        <v>74</v>
      </c>
      <c r="U11512" t="s">
        <v>75</v>
      </c>
      <c r="V11512" t="s">
        <v>50</v>
      </c>
    </row>
    <row r="11513" spans="1:22">
      <c r="A11513" s="4">
        <v>46106</v>
      </c>
      <c r="B11513" t="s">
        <v>8290</v>
      </c>
      <c r="C11513" t="s">
        <v>23</v>
      </c>
      <c r="D11513">
        <v>1</v>
      </c>
      <c r="E11513">
        <v>32000</v>
      </c>
      <c r="F11513">
        <f>Table2[[#This Row],[Đơn Giá Chuẩn]]*Table2[[#This Row],[Tổng số lượng bán]]</f>
        <v>32000</v>
      </c>
      <c r="G11513">
        <v>0</v>
      </c>
      <c r="H11513">
        <f>Table2[[#This Row],[Doanh số bán]]-Table2[[#This Row],[Chiết khấu]]</f>
        <v>32000</v>
      </c>
      <c r="K11513" t="s">
        <v>24</v>
      </c>
      <c r="L11513">
        <v>0</v>
      </c>
      <c r="M11513" t="s">
        <v>25</v>
      </c>
      <c r="N11513" t="s">
        <v>26</v>
      </c>
      <c r="O11513">
        <v>0</v>
      </c>
      <c r="P11513" t="s">
        <v>341</v>
      </c>
      <c r="Q11513" t="s">
        <v>342</v>
      </c>
      <c r="R11513" t="s">
        <v>29</v>
      </c>
      <c r="S11513" t="s">
        <v>56</v>
      </c>
      <c r="T11513" t="s">
        <v>31</v>
      </c>
      <c r="U11513" t="s">
        <v>32</v>
      </c>
      <c r="V11513" t="s">
        <v>33</v>
      </c>
    </row>
    <row r="11514" spans="1:22">
      <c r="A11514" s="4">
        <v>46106</v>
      </c>
      <c r="B11514" t="s">
        <v>8290</v>
      </c>
      <c r="C11514" t="s">
        <v>23</v>
      </c>
      <c r="D11514">
        <v>1</v>
      </c>
      <c r="E11514">
        <v>25999.999999999996</v>
      </c>
      <c r="F11514">
        <f>Table2[[#This Row],[Đơn Giá Chuẩn]]*Table2[[#This Row],[Tổng số lượng bán]]</f>
        <v>25999.999999999996</v>
      </c>
      <c r="G11514">
        <v>0</v>
      </c>
      <c r="H11514">
        <f>Table2[[#This Row],[Doanh số bán]]-Table2[[#This Row],[Chiết khấu]]</f>
        <v>25999.999999999996</v>
      </c>
      <c r="K11514" t="s">
        <v>24</v>
      </c>
      <c r="L11514">
        <v>0</v>
      </c>
      <c r="M11514" t="s">
        <v>25</v>
      </c>
      <c r="N11514" t="s">
        <v>26</v>
      </c>
      <c r="O11514">
        <v>0</v>
      </c>
      <c r="P11514" t="s">
        <v>47</v>
      </c>
      <c r="Q11514" t="s">
        <v>48</v>
      </c>
      <c r="R11514" t="s">
        <v>29</v>
      </c>
      <c r="S11514" t="s">
        <v>30</v>
      </c>
      <c r="T11514" t="s">
        <v>31</v>
      </c>
      <c r="U11514" t="s">
        <v>32</v>
      </c>
      <c r="V11514" t="s">
        <v>33</v>
      </c>
    </row>
    <row r="11515" spans="1:22">
      <c r="A11515" s="4">
        <v>46106</v>
      </c>
      <c r="B11515" t="s">
        <v>8291</v>
      </c>
      <c r="C11515" t="s">
        <v>23</v>
      </c>
      <c r="D11515">
        <v>2</v>
      </c>
      <c r="E11515">
        <v>25999.999999999996</v>
      </c>
      <c r="F11515">
        <f>Table2[[#This Row],[Đơn Giá Chuẩn]]*Table2[[#This Row],[Tổng số lượng bán]]</f>
        <v>51999.999999999993</v>
      </c>
      <c r="G11515">
        <v>0</v>
      </c>
      <c r="H11515">
        <f>Table2[[#This Row],[Doanh số bán]]-Table2[[#This Row],[Chiết khấu]]</f>
        <v>51999.999999999993</v>
      </c>
      <c r="K11515" t="s">
        <v>24</v>
      </c>
      <c r="L11515">
        <v>0</v>
      </c>
      <c r="M11515" t="s">
        <v>25</v>
      </c>
      <c r="N11515" t="s">
        <v>26</v>
      </c>
      <c r="O11515">
        <v>0</v>
      </c>
      <c r="P11515" t="s">
        <v>47</v>
      </c>
      <c r="Q11515" t="s">
        <v>48</v>
      </c>
      <c r="R11515" t="s">
        <v>29</v>
      </c>
      <c r="S11515" t="s">
        <v>30</v>
      </c>
      <c r="T11515" t="s">
        <v>31</v>
      </c>
      <c r="U11515" t="s">
        <v>32</v>
      </c>
      <c r="V11515" t="s">
        <v>33</v>
      </c>
    </row>
    <row r="11516" spans="1:22">
      <c r="A11516" s="4">
        <v>46079</v>
      </c>
      <c r="B11516" t="s">
        <v>4070</v>
      </c>
      <c r="C11516" t="s">
        <v>83</v>
      </c>
      <c r="D11516">
        <v>1</v>
      </c>
      <c r="E11516">
        <v>177500</v>
      </c>
      <c r="F11516">
        <f>Table2[[#This Row],[Đơn Giá Chuẩn]]*Table2[[#This Row],[Tổng số lượng bán]]</f>
        <v>177500</v>
      </c>
      <c r="G11516">
        <v>0</v>
      </c>
      <c r="H11516">
        <f>Table2[[#This Row],[Doanh số bán]]-Table2[[#This Row],[Chiết khấu]]</f>
        <v>177500</v>
      </c>
      <c r="I11516">
        <v>0</v>
      </c>
      <c r="J11516">
        <v>0</v>
      </c>
      <c r="K11516" t="s">
        <v>50</v>
      </c>
      <c r="L11516">
        <v>0.5</v>
      </c>
      <c r="M11516" t="s">
        <v>37</v>
      </c>
      <c r="N11516" t="s">
        <v>50</v>
      </c>
      <c r="O11516">
        <v>0.5</v>
      </c>
      <c r="P11516" t="s">
        <v>101</v>
      </c>
      <c r="Q11516" t="s">
        <v>102</v>
      </c>
      <c r="R11516" t="s">
        <v>41</v>
      </c>
      <c r="S11516" t="s">
        <v>42</v>
      </c>
      <c r="T11516" t="s">
        <v>74</v>
      </c>
      <c r="U11516" t="s">
        <v>75</v>
      </c>
      <c r="V11516" t="s">
        <v>50</v>
      </c>
    </row>
    <row r="11517" spans="1:22">
      <c r="A11517" s="4">
        <v>46106</v>
      </c>
      <c r="B11517" t="s">
        <v>8293</v>
      </c>
      <c r="C11517" t="s">
        <v>23</v>
      </c>
      <c r="D11517">
        <v>1</v>
      </c>
      <c r="E11517">
        <v>47000</v>
      </c>
      <c r="F11517">
        <f>Table2[[#This Row],[Đơn Giá Chuẩn]]*Table2[[#This Row],[Tổng số lượng bán]]</f>
        <v>47000</v>
      </c>
      <c r="G11517">
        <v>12500</v>
      </c>
      <c r="H11517">
        <f>Table2[[#This Row],[Doanh số bán]]-Table2[[#This Row],[Chiết khấu]]</f>
        <v>34500</v>
      </c>
      <c r="K11517" t="s">
        <v>24</v>
      </c>
      <c r="L11517">
        <v>0</v>
      </c>
      <c r="M11517" t="s">
        <v>25</v>
      </c>
      <c r="N11517" t="s">
        <v>26</v>
      </c>
      <c r="O11517">
        <v>0</v>
      </c>
      <c r="P11517" t="s">
        <v>609</v>
      </c>
      <c r="Q11517" t="s">
        <v>610</v>
      </c>
      <c r="R11517" t="s">
        <v>29</v>
      </c>
      <c r="S11517" t="s">
        <v>59</v>
      </c>
      <c r="T11517" t="s">
        <v>31</v>
      </c>
      <c r="U11517" t="s">
        <v>32</v>
      </c>
      <c r="V11517" t="s">
        <v>33</v>
      </c>
    </row>
    <row r="11518" spans="1:22">
      <c r="A11518" s="4">
        <v>46079</v>
      </c>
      <c r="B11518" t="s">
        <v>4075</v>
      </c>
      <c r="C11518" t="s">
        <v>83</v>
      </c>
      <c r="D11518">
        <v>2</v>
      </c>
      <c r="E11518">
        <v>177500</v>
      </c>
      <c r="F11518">
        <f>Table2[[#This Row],[Đơn Giá Chuẩn]]*Table2[[#This Row],[Tổng số lượng bán]]</f>
        <v>355000</v>
      </c>
      <c r="G11518">
        <v>0</v>
      </c>
      <c r="H11518">
        <f>Table2[[#This Row],[Doanh số bán]]-Table2[[#This Row],[Chiết khấu]]</f>
        <v>355000</v>
      </c>
      <c r="I11518">
        <v>0</v>
      </c>
      <c r="J11518">
        <v>0</v>
      </c>
      <c r="K11518" t="s">
        <v>50</v>
      </c>
      <c r="L11518">
        <v>0.5</v>
      </c>
      <c r="M11518" t="s">
        <v>37</v>
      </c>
      <c r="N11518" t="s">
        <v>50</v>
      </c>
      <c r="O11518">
        <v>1</v>
      </c>
      <c r="P11518" t="s">
        <v>101</v>
      </c>
      <c r="Q11518" t="s">
        <v>102</v>
      </c>
      <c r="R11518" t="s">
        <v>41</v>
      </c>
      <c r="S11518" t="s">
        <v>42</v>
      </c>
      <c r="T11518" t="s">
        <v>74</v>
      </c>
      <c r="U11518" t="s">
        <v>75</v>
      </c>
      <c r="V11518" t="s">
        <v>50</v>
      </c>
    </row>
    <row r="11519" spans="1:22">
      <c r="A11519" s="4">
        <v>46106</v>
      </c>
      <c r="B11519" t="s">
        <v>8295</v>
      </c>
      <c r="C11519" t="s">
        <v>23</v>
      </c>
      <c r="D11519">
        <v>1</v>
      </c>
      <c r="E11519">
        <v>37000</v>
      </c>
      <c r="F11519">
        <f>Table2[[#This Row],[Đơn Giá Chuẩn]]*Table2[[#This Row],[Tổng số lượng bán]]</f>
        <v>37000</v>
      </c>
      <c r="G11519">
        <v>0</v>
      </c>
      <c r="H11519">
        <f>Table2[[#This Row],[Doanh số bán]]-Table2[[#This Row],[Chiết khấu]]</f>
        <v>37000</v>
      </c>
      <c r="K11519" t="s">
        <v>24</v>
      </c>
      <c r="L11519">
        <v>0</v>
      </c>
      <c r="M11519" t="s">
        <v>25</v>
      </c>
      <c r="N11519" t="s">
        <v>26</v>
      </c>
      <c r="O11519">
        <v>0</v>
      </c>
      <c r="P11519" t="s">
        <v>5482</v>
      </c>
      <c r="Q11519" t="s">
        <v>5483</v>
      </c>
      <c r="R11519" t="s">
        <v>29</v>
      </c>
      <c r="S11519" t="s">
        <v>91</v>
      </c>
      <c r="T11519" t="s">
        <v>31</v>
      </c>
      <c r="U11519" t="s">
        <v>32</v>
      </c>
      <c r="V11519" t="s">
        <v>33</v>
      </c>
    </row>
    <row r="11520" spans="1:22">
      <c r="A11520" s="4">
        <v>46106</v>
      </c>
      <c r="B11520" t="s">
        <v>8295</v>
      </c>
      <c r="C11520" t="s">
        <v>23</v>
      </c>
      <c r="D11520">
        <v>1</v>
      </c>
      <c r="E11520">
        <v>42000</v>
      </c>
      <c r="F11520">
        <f>Table2[[#This Row],[Đơn Giá Chuẩn]]*Table2[[#This Row],[Tổng số lượng bán]]</f>
        <v>42000</v>
      </c>
      <c r="G11520">
        <v>0</v>
      </c>
      <c r="H11520">
        <f>Table2[[#This Row],[Doanh số bán]]-Table2[[#This Row],[Chiết khấu]]</f>
        <v>42000</v>
      </c>
      <c r="K11520" t="s">
        <v>24</v>
      </c>
      <c r="L11520">
        <v>0</v>
      </c>
      <c r="M11520" t="s">
        <v>25</v>
      </c>
      <c r="N11520" t="s">
        <v>26</v>
      </c>
      <c r="O11520">
        <v>0</v>
      </c>
      <c r="P11520" t="s">
        <v>881</v>
      </c>
      <c r="Q11520" t="s">
        <v>882</v>
      </c>
      <c r="R11520" t="s">
        <v>29</v>
      </c>
      <c r="S11520" t="s">
        <v>30</v>
      </c>
      <c r="T11520" t="s">
        <v>31</v>
      </c>
      <c r="U11520" t="s">
        <v>32</v>
      </c>
      <c r="V11520" t="s">
        <v>33</v>
      </c>
    </row>
    <row r="11521" spans="1:22">
      <c r="A11521" s="4">
        <v>46106</v>
      </c>
      <c r="B11521" t="s">
        <v>8295</v>
      </c>
      <c r="C11521" t="s">
        <v>23</v>
      </c>
      <c r="D11521">
        <v>1</v>
      </c>
      <c r="E11521">
        <v>32000</v>
      </c>
      <c r="F11521">
        <f>Table2[[#This Row],[Đơn Giá Chuẩn]]*Table2[[#This Row],[Tổng số lượng bán]]</f>
        <v>32000</v>
      </c>
      <c r="G11521">
        <v>0</v>
      </c>
      <c r="H11521">
        <f>Table2[[#This Row],[Doanh số bán]]-Table2[[#This Row],[Chiết khấu]]</f>
        <v>32000</v>
      </c>
      <c r="K11521" t="s">
        <v>24</v>
      </c>
      <c r="L11521">
        <v>0</v>
      </c>
      <c r="M11521" t="s">
        <v>25</v>
      </c>
      <c r="N11521" t="s">
        <v>26</v>
      </c>
      <c r="O11521">
        <v>0</v>
      </c>
      <c r="P11521" t="s">
        <v>77</v>
      </c>
      <c r="Q11521" t="s">
        <v>78</v>
      </c>
      <c r="R11521" t="s">
        <v>29</v>
      </c>
      <c r="S11521" t="s">
        <v>30</v>
      </c>
      <c r="T11521" t="s">
        <v>31</v>
      </c>
      <c r="U11521" t="s">
        <v>32</v>
      </c>
      <c r="V11521" t="s">
        <v>33</v>
      </c>
    </row>
    <row r="11522" spans="1:22">
      <c r="A11522" s="4">
        <v>46106</v>
      </c>
      <c r="B11522" t="s">
        <v>8296</v>
      </c>
      <c r="C11522" t="s">
        <v>23</v>
      </c>
      <c r="D11522">
        <v>1</v>
      </c>
      <c r="E11522">
        <v>32000</v>
      </c>
      <c r="F11522">
        <f>Table2[[#This Row],[Đơn Giá Chuẩn]]*Table2[[#This Row],[Tổng số lượng bán]]</f>
        <v>32000</v>
      </c>
      <c r="G11522">
        <v>11111</v>
      </c>
      <c r="H11522">
        <f>Table2[[#This Row],[Doanh số bán]]-Table2[[#This Row],[Chiết khấu]]</f>
        <v>20889</v>
      </c>
      <c r="K11522" t="s">
        <v>24</v>
      </c>
      <c r="L11522">
        <v>0</v>
      </c>
      <c r="M11522" t="s">
        <v>25</v>
      </c>
      <c r="N11522" t="s">
        <v>26</v>
      </c>
      <c r="O11522">
        <v>0</v>
      </c>
      <c r="P11522" t="s">
        <v>77</v>
      </c>
      <c r="Q11522" t="s">
        <v>78</v>
      </c>
      <c r="R11522" t="s">
        <v>29</v>
      </c>
      <c r="S11522" t="s">
        <v>30</v>
      </c>
      <c r="T11522" t="s">
        <v>31</v>
      </c>
      <c r="U11522" t="s">
        <v>32</v>
      </c>
      <c r="V11522" t="s">
        <v>33</v>
      </c>
    </row>
    <row r="11523" spans="1:22">
      <c r="A11523" s="4">
        <v>46106</v>
      </c>
      <c r="B11523" t="s">
        <v>8297</v>
      </c>
      <c r="C11523" t="s">
        <v>23</v>
      </c>
      <c r="D11523">
        <v>1</v>
      </c>
      <c r="E11523">
        <v>21000</v>
      </c>
      <c r="F11523">
        <f>Table2[[#This Row],[Đơn Giá Chuẩn]]*Table2[[#This Row],[Tổng số lượng bán]]</f>
        <v>21000</v>
      </c>
      <c r="G11523">
        <v>0</v>
      </c>
      <c r="H11523">
        <f>Table2[[#This Row],[Doanh số bán]]-Table2[[#This Row],[Chiết khấu]]</f>
        <v>21000</v>
      </c>
      <c r="K11523" t="s">
        <v>24</v>
      </c>
      <c r="L11523">
        <v>0</v>
      </c>
      <c r="M11523" t="s">
        <v>25</v>
      </c>
      <c r="N11523" t="s">
        <v>26</v>
      </c>
      <c r="O11523">
        <v>0</v>
      </c>
      <c r="P11523" t="s">
        <v>27</v>
      </c>
      <c r="Q11523" t="s">
        <v>28</v>
      </c>
      <c r="R11523" t="s">
        <v>29</v>
      </c>
      <c r="S11523" t="s">
        <v>30</v>
      </c>
      <c r="T11523" t="s">
        <v>31</v>
      </c>
      <c r="U11523" t="s">
        <v>32</v>
      </c>
      <c r="V11523" t="s">
        <v>33</v>
      </c>
    </row>
    <row r="11524" spans="1:22">
      <c r="A11524" s="4">
        <v>46106</v>
      </c>
      <c r="B11524" t="s">
        <v>8298</v>
      </c>
      <c r="C11524" t="s">
        <v>155</v>
      </c>
      <c r="D11524">
        <v>2</v>
      </c>
      <c r="E11524">
        <v>151500</v>
      </c>
      <c r="F11524">
        <f>Table2[[#This Row],[Đơn Giá Chuẩn]]*Table2[[#This Row],[Tổng số lượng bán]]</f>
        <v>303000</v>
      </c>
      <c r="G11524">
        <v>55371</v>
      </c>
      <c r="H11524">
        <f>Table2[[#This Row],[Doanh số bán]]-Table2[[#This Row],[Chiết khấu]]</f>
        <v>247629</v>
      </c>
      <c r="K11524" t="s">
        <v>24</v>
      </c>
      <c r="L11524">
        <v>0.8</v>
      </c>
      <c r="M11524" t="s">
        <v>25</v>
      </c>
      <c r="N11524" t="s">
        <v>26</v>
      </c>
      <c r="O11524">
        <v>1.6</v>
      </c>
      <c r="P11524" t="s">
        <v>3303</v>
      </c>
      <c r="Q11524" t="s">
        <v>3304</v>
      </c>
      <c r="R11524" t="s">
        <v>107</v>
      </c>
      <c r="S11524" t="s">
        <v>108</v>
      </c>
      <c r="T11524" t="s">
        <v>31</v>
      </c>
      <c r="U11524" t="s">
        <v>32</v>
      </c>
      <c r="V11524" t="s">
        <v>33</v>
      </c>
    </row>
    <row r="11525" spans="1:22">
      <c r="A11525" s="4">
        <v>46107</v>
      </c>
      <c r="B11525" t="s">
        <v>8299</v>
      </c>
      <c r="C11525" t="s">
        <v>2568</v>
      </c>
      <c r="D11525">
        <v>6</v>
      </c>
      <c r="E11525">
        <v>192000.00008000003</v>
      </c>
      <c r="F11525">
        <f>Table2[[#This Row],[Đơn Giá Chuẩn]]*Table2[[#This Row],[Tổng số lượng bán]]</f>
        <v>1152000.0004800002</v>
      </c>
      <c r="G11525">
        <v>0</v>
      </c>
      <c r="H11525">
        <f>Table2[[#This Row],[Doanh số bán]]-Table2[[#This Row],[Chiết khấu]]</f>
        <v>1152000.0004800002</v>
      </c>
      <c r="K11525" t="s">
        <v>2217</v>
      </c>
      <c r="L11525">
        <v>0.5</v>
      </c>
      <c r="M11525" t="s">
        <v>37</v>
      </c>
      <c r="N11525" t="s">
        <v>26</v>
      </c>
      <c r="O11525">
        <v>3</v>
      </c>
      <c r="P11525" t="s">
        <v>101</v>
      </c>
      <c r="Q11525" t="s">
        <v>102</v>
      </c>
      <c r="R11525" t="s">
        <v>41</v>
      </c>
      <c r="S11525" t="s">
        <v>42</v>
      </c>
      <c r="T11525" t="s">
        <v>2788</v>
      </c>
      <c r="U11525" t="s">
        <v>2789</v>
      </c>
      <c r="V11525" t="s">
        <v>45</v>
      </c>
    </row>
    <row r="11526" spans="1:22">
      <c r="A11526" s="4">
        <v>46107</v>
      </c>
      <c r="B11526" t="s">
        <v>8300</v>
      </c>
      <c r="C11526" t="s">
        <v>2568</v>
      </c>
      <c r="D11526">
        <v>10</v>
      </c>
      <c r="E11526">
        <v>192000.00008000003</v>
      </c>
      <c r="F11526">
        <f>Table2[[#This Row],[Đơn Giá Chuẩn]]*Table2[[#This Row],[Tổng số lượng bán]]</f>
        <v>1920000.0008000003</v>
      </c>
      <c r="G11526">
        <v>0</v>
      </c>
      <c r="H11526">
        <f>Table2[[#This Row],[Doanh số bán]]-Table2[[#This Row],[Chiết khấu]]</f>
        <v>1920000.0008000003</v>
      </c>
      <c r="K11526" t="s">
        <v>2217</v>
      </c>
      <c r="L11526">
        <v>1</v>
      </c>
      <c r="M11526" t="s">
        <v>37</v>
      </c>
      <c r="N11526" t="s">
        <v>26</v>
      </c>
      <c r="O11526">
        <v>10</v>
      </c>
      <c r="P11526" t="s">
        <v>512</v>
      </c>
      <c r="Q11526" t="s">
        <v>513</v>
      </c>
      <c r="R11526" t="s">
        <v>41</v>
      </c>
      <c r="S11526" t="s">
        <v>42</v>
      </c>
      <c r="T11526" t="s">
        <v>3757</v>
      </c>
      <c r="U11526" t="s">
        <v>3758</v>
      </c>
      <c r="V11526" t="s">
        <v>45</v>
      </c>
    </row>
    <row r="11527" spans="1:22">
      <c r="A11527" s="4">
        <v>46107</v>
      </c>
      <c r="B11527" t="s">
        <v>8301</v>
      </c>
      <c r="C11527" t="s">
        <v>2568</v>
      </c>
      <c r="D11527">
        <v>20</v>
      </c>
      <c r="E11527">
        <v>177925.92500000002</v>
      </c>
      <c r="F11527">
        <f>Table2[[#This Row],[Đơn Giá Chuẩn]]*Table2[[#This Row],[Tổng số lượng bán]]</f>
        <v>3558518.5000000005</v>
      </c>
      <c r="G11527">
        <v>0</v>
      </c>
      <c r="H11527">
        <f>Table2[[#This Row],[Doanh số bán]]-Table2[[#This Row],[Chiết khấu]]</f>
        <v>3558518.5000000005</v>
      </c>
      <c r="K11527" t="s">
        <v>2217</v>
      </c>
      <c r="L11527">
        <v>0.5</v>
      </c>
      <c r="M11527" t="s">
        <v>37</v>
      </c>
      <c r="N11527" t="s">
        <v>919</v>
      </c>
      <c r="O11527">
        <v>10</v>
      </c>
      <c r="P11527" t="s">
        <v>101</v>
      </c>
      <c r="Q11527" t="s">
        <v>102</v>
      </c>
      <c r="R11527" t="s">
        <v>41</v>
      </c>
      <c r="S11527" t="s">
        <v>42</v>
      </c>
      <c r="T11527" t="s">
        <v>2218</v>
      </c>
      <c r="U11527" t="s">
        <v>2219</v>
      </c>
      <c r="V11527" t="s">
        <v>2210</v>
      </c>
    </row>
    <row r="11528" spans="1:22">
      <c r="A11528" s="4">
        <v>46107</v>
      </c>
      <c r="B11528" t="s">
        <v>8302</v>
      </c>
      <c r="C11528" t="s">
        <v>2568</v>
      </c>
      <c r="D11528">
        <v>10</v>
      </c>
      <c r="E11528">
        <v>186999.99968000001</v>
      </c>
      <c r="F11528">
        <f>Table2[[#This Row],[Đơn Giá Chuẩn]]*Table2[[#This Row],[Tổng số lượng bán]]</f>
        <v>1869999.9968000001</v>
      </c>
      <c r="G11528">
        <v>0</v>
      </c>
      <c r="H11528">
        <f>Table2[[#This Row],[Doanh số bán]]-Table2[[#This Row],[Chiết khấu]]</f>
        <v>1869999.9968000001</v>
      </c>
      <c r="K11528" t="s">
        <v>2217</v>
      </c>
      <c r="L11528">
        <v>1</v>
      </c>
      <c r="M11528" t="s">
        <v>37</v>
      </c>
      <c r="N11528" t="s">
        <v>26</v>
      </c>
      <c r="O11528">
        <v>10</v>
      </c>
      <c r="P11528" t="s">
        <v>2511</v>
      </c>
      <c r="Q11528" t="s">
        <v>2512</v>
      </c>
      <c r="R11528" t="s">
        <v>41</v>
      </c>
      <c r="S11528" t="s">
        <v>42</v>
      </c>
      <c r="T11528" t="s">
        <v>2491</v>
      </c>
      <c r="U11528" t="s">
        <v>2492</v>
      </c>
      <c r="V11528" t="s">
        <v>45</v>
      </c>
    </row>
    <row r="11529" spans="1:22">
      <c r="A11529" s="4">
        <v>46107</v>
      </c>
      <c r="B11529" t="s">
        <v>8303</v>
      </c>
      <c r="C11529" t="s">
        <v>1862</v>
      </c>
      <c r="D11529">
        <v>24</v>
      </c>
      <c r="E11529">
        <v>38750.000240000001</v>
      </c>
      <c r="F11529">
        <f>Table2[[#This Row],[Đơn Giá Chuẩn]]*Table2[[#This Row],[Tổng số lượng bán]]</f>
        <v>930000.00576000009</v>
      </c>
      <c r="G11529">
        <v>0</v>
      </c>
      <c r="H11529">
        <f>Table2[[#This Row],[Doanh số bán]]-Table2[[#This Row],[Chiết khấu]]</f>
        <v>930000.00576000009</v>
      </c>
      <c r="K11529" t="s">
        <v>2217</v>
      </c>
      <c r="L11529">
        <v>0.12</v>
      </c>
      <c r="M11529" t="s">
        <v>37</v>
      </c>
      <c r="N11529" t="s">
        <v>26</v>
      </c>
      <c r="O11529">
        <v>2.88</v>
      </c>
      <c r="P11529" t="s">
        <v>586</v>
      </c>
      <c r="Q11529" t="s">
        <v>587</v>
      </c>
      <c r="R11529" t="s">
        <v>107</v>
      </c>
      <c r="S11529" t="s">
        <v>108</v>
      </c>
      <c r="T11529" t="s">
        <v>2393</v>
      </c>
      <c r="U11529" t="s">
        <v>2394</v>
      </c>
      <c r="V11529" t="s">
        <v>2271</v>
      </c>
    </row>
    <row r="11530" spans="1:22">
      <c r="A11530" s="4">
        <v>46107</v>
      </c>
      <c r="B11530" t="s">
        <v>8303</v>
      </c>
      <c r="C11530" t="s">
        <v>1862</v>
      </c>
      <c r="D11530">
        <v>24</v>
      </c>
      <c r="E11530">
        <v>35750</v>
      </c>
      <c r="F11530">
        <f>Table2[[#This Row],[Đơn Giá Chuẩn]]*Table2[[#This Row],[Tổng số lượng bán]]</f>
        <v>858000</v>
      </c>
      <c r="G11530">
        <v>0</v>
      </c>
      <c r="H11530">
        <f>Table2[[#This Row],[Doanh số bán]]-Table2[[#This Row],[Chiết khấu]]</f>
        <v>858000</v>
      </c>
      <c r="K11530" t="s">
        <v>2217</v>
      </c>
      <c r="L11530">
        <v>0.12</v>
      </c>
      <c r="M11530" t="s">
        <v>37</v>
      </c>
      <c r="N11530" t="s">
        <v>26</v>
      </c>
      <c r="O11530">
        <v>2.88</v>
      </c>
      <c r="P11530" t="s">
        <v>520</v>
      </c>
      <c r="Q11530" t="s">
        <v>521</v>
      </c>
      <c r="R11530" t="s">
        <v>107</v>
      </c>
      <c r="S11530" t="s">
        <v>108</v>
      </c>
      <c r="T11530" t="s">
        <v>2393</v>
      </c>
      <c r="U11530" t="s">
        <v>2394</v>
      </c>
      <c r="V11530" t="s">
        <v>2271</v>
      </c>
    </row>
    <row r="11531" spans="1:22">
      <c r="A11531" s="4">
        <v>46107</v>
      </c>
      <c r="B11531" t="s">
        <v>8303</v>
      </c>
      <c r="C11531" t="s">
        <v>1862</v>
      </c>
      <c r="D11531">
        <v>24</v>
      </c>
      <c r="E11531">
        <v>38750.000240000001</v>
      </c>
      <c r="F11531">
        <f>Table2[[#This Row],[Đơn Giá Chuẩn]]*Table2[[#This Row],[Tổng số lượng bán]]</f>
        <v>930000.00576000009</v>
      </c>
      <c r="G11531">
        <v>0</v>
      </c>
      <c r="H11531">
        <f>Table2[[#This Row],[Doanh số bán]]-Table2[[#This Row],[Chiết khấu]]</f>
        <v>930000.00576000009</v>
      </c>
      <c r="K11531" t="s">
        <v>2217</v>
      </c>
      <c r="L11531">
        <v>0.12</v>
      </c>
      <c r="M11531" t="s">
        <v>37</v>
      </c>
      <c r="N11531" t="s">
        <v>26</v>
      </c>
      <c r="O11531">
        <v>2.88</v>
      </c>
      <c r="P11531" t="s">
        <v>656</v>
      </c>
      <c r="Q11531" t="s">
        <v>657</v>
      </c>
      <c r="R11531" t="s">
        <v>107</v>
      </c>
      <c r="S11531" t="s">
        <v>108</v>
      </c>
      <c r="T11531" t="s">
        <v>2393</v>
      </c>
      <c r="U11531" t="s">
        <v>2394</v>
      </c>
      <c r="V11531" t="s">
        <v>2271</v>
      </c>
    </row>
    <row r="11532" spans="1:22">
      <c r="A11532" s="4">
        <v>46107</v>
      </c>
      <c r="B11532" t="s">
        <v>8303</v>
      </c>
      <c r="C11532" t="s">
        <v>1862</v>
      </c>
      <c r="D11532">
        <v>24</v>
      </c>
      <c r="E11532">
        <v>38750.000240000001</v>
      </c>
      <c r="F11532">
        <f>Table2[[#This Row],[Đơn Giá Chuẩn]]*Table2[[#This Row],[Tổng số lượng bán]]</f>
        <v>930000.00576000009</v>
      </c>
      <c r="G11532">
        <v>0</v>
      </c>
      <c r="H11532">
        <f>Table2[[#This Row],[Doanh số bán]]-Table2[[#This Row],[Chiết khấu]]</f>
        <v>930000.00576000009</v>
      </c>
      <c r="K11532" t="s">
        <v>2217</v>
      </c>
      <c r="L11532">
        <v>0.12</v>
      </c>
      <c r="M11532" t="s">
        <v>37</v>
      </c>
      <c r="N11532" t="s">
        <v>26</v>
      </c>
      <c r="O11532">
        <v>2.88</v>
      </c>
      <c r="P11532" t="s">
        <v>588</v>
      </c>
      <c r="Q11532" t="s">
        <v>589</v>
      </c>
      <c r="R11532" t="s">
        <v>107</v>
      </c>
      <c r="S11532" t="s">
        <v>108</v>
      </c>
      <c r="T11532" t="s">
        <v>2393</v>
      </c>
      <c r="U11532" t="s">
        <v>2394</v>
      </c>
      <c r="V11532" t="s">
        <v>2271</v>
      </c>
    </row>
    <row r="11533" spans="1:22">
      <c r="A11533" s="4">
        <v>46107</v>
      </c>
      <c r="B11533" t="s">
        <v>8304</v>
      </c>
      <c r="C11533" t="s">
        <v>2568</v>
      </c>
      <c r="D11533">
        <v>15</v>
      </c>
      <c r="E11533">
        <v>342000.00020000001</v>
      </c>
      <c r="F11533">
        <f>Table2[[#This Row],[Đơn Giá Chuẩn]]*Table2[[#This Row],[Tổng số lượng bán]]</f>
        <v>5130000.0030000005</v>
      </c>
      <c r="G11533">
        <v>0</v>
      </c>
      <c r="H11533">
        <f>Table2[[#This Row],[Doanh số bán]]-Table2[[#This Row],[Chiết khấu]]</f>
        <v>5130000.0030000005</v>
      </c>
      <c r="K11533" t="s">
        <v>2207</v>
      </c>
      <c r="L11533">
        <v>1</v>
      </c>
      <c r="M11533" t="s">
        <v>37</v>
      </c>
      <c r="N11533" t="s">
        <v>26</v>
      </c>
      <c r="O11533">
        <v>15</v>
      </c>
      <c r="P11533" t="s">
        <v>411</v>
      </c>
      <c r="Q11533" t="s">
        <v>412</v>
      </c>
      <c r="R11533" t="s">
        <v>41</v>
      </c>
      <c r="S11533" t="s">
        <v>42</v>
      </c>
      <c r="T11533" t="s">
        <v>3152</v>
      </c>
      <c r="U11533" t="s">
        <v>3153</v>
      </c>
      <c r="V11533" t="s">
        <v>2210</v>
      </c>
    </row>
    <row r="11534" spans="1:22">
      <c r="A11534" s="4">
        <v>46107</v>
      </c>
      <c r="B11534" t="s">
        <v>8304</v>
      </c>
      <c r="C11534" t="s">
        <v>2568</v>
      </c>
      <c r="D11534">
        <v>10</v>
      </c>
      <c r="E11534">
        <v>256999.99988000002</v>
      </c>
      <c r="F11534">
        <f>Table2[[#This Row],[Đơn Giá Chuẩn]]*Table2[[#This Row],[Tổng số lượng bán]]</f>
        <v>2569999.9988000002</v>
      </c>
      <c r="G11534">
        <v>0</v>
      </c>
      <c r="H11534">
        <f>Table2[[#This Row],[Doanh số bán]]-Table2[[#This Row],[Chiết khấu]]</f>
        <v>2569999.9988000002</v>
      </c>
      <c r="K11534" t="s">
        <v>2207</v>
      </c>
      <c r="L11534">
        <v>1</v>
      </c>
      <c r="M11534" t="s">
        <v>37</v>
      </c>
      <c r="N11534" t="s">
        <v>26</v>
      </c>
      <c r="O11534">
        <v>10</v>
      </c>
      <c r="P11534" t="s">
        <v>84</v>
      </c>
      <c r="Q11534" t="s">
        <v>85</v>
      </c>
      <c r="R11534" t="s">
        <v>41</v>
      </c>
      <c r="S11534" t="s">
        <v>42</v>
      </c>
      <c r="T11534" t="s">
        <v>3152</v>
      </c>
      <c r="U11534" t="s">
        <v>3153</v>
      </c>
      <c r="V11534" t="s">
        <v>2210</v>
      </c>
    </row>
    <row r="11535" spans="1:22">
      <c r="A11535" s="4">
        <v>46107</v>
      </c>
      <c r="B11535" t="s">
        <v>8304</v>
      </c>
      <c r="C11535" t="s">
        <v>2568</v>
      </c>
      <c r="D11535">
        <v>10</v>
      </c>
      <c r="E11535">
        <v>231500.00000000003</v>
      </c>
      <c r="F11535">
        <f>Table2[[#This Row],[Đơn Giá Chuẩn]]*Table2[[#This Row],[Tổng số lượng bán]]</f>
        <v>2315000.0000000005</v>
      </c>
      <c r="G11535">
        <v>0</v>
      </c>
      <c r="H11535">
        <f>Table2[[#This Row],[Doanh số bán]]-Table2[[#This Row],[Chiết khấu]]</f>
        <v>2315000.0000000005</v>
      </c>
      <c r="K11535" t="s">
        <v>2207</v>
      </c>
      <c r="L11535">
        <v>1</v>
      </c>
      <c r="M11535" t="s">
        <v>37</v>
      </c>
      <c r="N11535" t="s">
        <v>26</v>
      </c>
      <c r="O11535">
        <v>10</v>
      </c>
      <c r="P11535" t="s">
        <v>512</v>
      </c>
      <c r="Q11535" t="s">
        <v>513</v>
      </c>
      <c r="R11535" t="s">
        <v>41</v>
      </c>
      <c r="S11535" t="s">
        <v>42</v>
      </c>
      <c r="T11535" t="s">
        <v>3152</v>
      </c>
      <c r="U11535" t="s">
        <v>3153</v>
      </c>
      <c r="V11535" t="s">
        <v>2210</v>
      </c>
    </row>
    <row r="11536" spans="1:22">
      <c r="A11536" s="4">
        <v>46107</v>
      </c>
      <c r="B11536" t="s">
        <v>8304</v>
      </c>
      <c r="C11536" t="s">
        <v>2568</v>
      </c>
      <c r="D11536">
        <v>10</v>
      </c>
      <c r="E11536">
        <v>223000.00040000002</v>
      </c>
      <c r="F11536">
        <f>Table2[[#This Row],[Đơn Giá Chuẩn]]*Table2[[#This Row],[Tổng số lượng bán]]</f>
        <v>2230000.0040000002</v>
      </c>
      <c r="G11536">
        <v>0</v>
      </c>
      <c r="H11536">
        <f>Table2[[#This Row],[Doanh số bán]]-Table2[[#This Row],[Chiết khấu]]</f>
        <v>2230000.0040000002</v>
      </c>
      <c r="K11536" t="s">
        <v>2207</v>
      </c>
      <c r="L11536">
        <v>1</v>
      </c>
      <c r="M11536" t="s">
        <v>37</v>
      </c>
      <c r="N11536" t="s">
        <v>26</v>
      </c>
      <c r="O11536">
        <v>10</v>
      </c>
      <c r="P11536" t="s">
        <v>2511</v>
      </c>
      <c r="Q11536" t="s">
        <v>2512</v>
      </c>
      <c r="R11536" t="s">
        <v>41</v>
      </c>
      <c r="S11536" t="s">
        <v>42</v>
      </c>
      <c r="T11536" t="s">
        <v>3152</v>
      </c>
      <c r="U11536" t="s">
        <v>3153</v>
      </c>
      <c r="V11536" t="s">
        <v>2210</v>
      </c>
    </row>
    <row r="11537" spans="1:22">
      <c r="A11537" s="4">
        <v>46107</v>
      </c>
      <c r="B11537" t="s">
        <v>8304</v>
      </c>
      <c r="C11537" t="s">
        <v>2568</v>
      </c>
      <c r="D11537">
        <v>5</v>
      </c>
      <c r="E11537">
        <v>375999.99968000001</v>
      </c>
      <c r="F11537">
        <f>Table2[[#This Row],[Đơn Giá Chuẩn]]*Table2[[#This Row],[Tổng số lượng bán]]</f>
        <v>1879999.9983999999</v>
      </c>
      <c r="G11537">
        <v>0</v>
      </c>
      <c r="H11537">
        <f>Table2[[#This Row],[Doanh số bán]]-Table2[[#This Row],[Chiết khấu]]</f>
        <v>1879999.9983999999</v>
      </c>
      <c r="K11537" t="s">
        <v>2207</v>
      </c>
      <c r="L11537">
        <v>0.25</v>
      </c>
      <c r="M11537" t="s">
        <v>37</v>
      </c>
      <c r="N11537" t="s">
        <v>26</v>
      </c>
      <c r="O11537">
        <v>1.25</v>
      </c>
      <c r="P11537" t="s">
        <v>286</v>
      </c>
      <c r="Q11537" t="s">
        <v>287</v>
      </c>
      <c r="R11537" t="s">
        <v>41</v>
      </c>
      <c r="S11537" t="s">
        <v>42</v>
      </c>
      <c r="T11537" t="s">
        <v>3152</v>
      </c>
      <c r="U11537" t="s">
        <v>3153</v>
      </c>
      <c r="V11537" t="s">
        <v>2210</v>
      </c>
    </row>
    <row r="11538" spans="1:22">
      <c r="A11538" s="4">
        <v>46107</v>
      </c>
      <c r="B11538" t="s">
        <v>8304</v>
      </c>
      <c r="C11538" t="s">
        <v>1862</v>
      </c>
      <c r="D11538">
        <v>48</v>
      </c>
      <c r="E11538">
        <v>43650.000200000002</v>
      </c>
      <c r="F11538">
        <f>Table2[[#This Row],[Đơn Giá Chuẩn]]*Table2[[#This Row],[Tổng số lượng bán]]</f>
        <v>2095200.0096</v>
      </c>
      <c r="G11538">
        <v>0</v>
      </c>
      <c r="H11538">
        <f>Table2[[#This Row],[Doanh số bán]]-Table2[[#This Row],[Chiết khấu]]</f>
        <v>2095200.0096</v>
      </c>
      <c r="K11538" t="s">
        <v>2207</v>
      </c>
      <c r="L11538">
        <v>0.12</v>
      </c>
      <c r="M11538" t="s">
        <v>37</v>
      </c>
      <c r="N11538" t="s">
        <v>26</v>
      </c>
      <c r="O11538">
        <v>5.76</v>
      </c>
      <c r="P11538" t="s">
        <v>656</v>
      </c>
      <c r="Q11538" t="s">
        <v>657</v>
      </c>
      <c r="R11538" t="s">
        <v>107</v>
      </c>
      <c r="S11538" t="s">
        <v>108</v>
      </c>
      <c r="T11538" t="s">
        <v>3152</v>
      </c>
      <c r="U11538" t="s">
        <v>3153</v>
      </c>
      <c r="V11538" t="s">
        <v>2210</v>
      </c>
    </row>
    <row r="11539" spans="1:22">
      <c r="A11539" s="4">
        <v>46107</v>
      </c>
      <c r="B11539" t="s">
        <v>8305</v>
      </c>
      <c r="C11539" t="s">
        <v>2568</v>
      </c>
      <c r="D11539">
        <v>10</v>
      </c>
      <c r="E11539">
        <v>207696.80000000002</v>
      </c>
      <c r="F11539">
        <f>Table2[[#This Row],[Đơn Giá Chuẩn]]*Table2[[#This Row],[Tổng số lượng bán]]</f>
        <v>2076968.0000000002</v>
      </c>
      <c r="G11539">
        <v>0</v>
      </c>
      <c r="H11539">
        <f>Table2[[#This Row],[Doanh số bán]]-Table2[[#This Row],[Chiết khấu]]</f>
        <v>2076968.0000000002</v>
      </c>
      <c r="K11539" t="s">
        <v>36</v>
      </c>
      <c r="L11539">
        <v>0.5</v>
      </c>
      <c r="M11539" t="s">
        <v>37</v>
      </c>
      <c r="N11539" t="s">
        <v>26</v>
      </c>
      <c r="O11539">
        <v>5</v>
      </c>
      <c r="P11539" t="s">
        <v>101</v>
      </c>
      <c r="Q11539" t="s">
        <v>102</v>
      </c>
      <c r="R11539" t="s">
        <v>41</v>
      </c>
      <c r="S11539" t="s">
        <v>42</v>
      </c>
      <c r="T11539" t="s">
        <v>1233</v>
      </c>
      <c r="U11539" t="s">
        <v>1234</v>
      </c>
      <c r="V11539" t="s">
        <v>45</v>
      </c>
    </row>
    <row r="11540" spans="1:22">
      <c r="A11540" s="4">
        <v>46107</v>
      </c>
      <c r="B11540" t="s">
        <v>8305</v>
      </c>
      <c r="C11540" t="s">
        <v>2568</v>
      </c>
      <c r="D11540">
        <v>20</v>
      </c>
      <c r="E11540">
        <v>221456</v>
      </c>
      <c r="F11540">
        <f>Table2[[#This Row],[Đơn Giá Chuẩn]]*Table2[[#This Row],[Tổng số lượng bán]]</f>
        <v>4429120</v>
      </c>
      <c r="G11540">
        <v>0</v>
      </c>
      <c r="H11540">
        <f>Table2[[#This Row],[Doanh số bán]]-Table2[[#This Row],[Chiết khấu]]</f>
        <v>4429120</v>
      </c>
      <c r="K11540" t="s">
        <v>36</v>
      </c>
      <c r="L11540">
        <v>1</v>
      </c>
      <c r="M11540" t="s">
        <v>37</v>
      </c>
      <c r="N11540" t="s">
        <v>26</v>
      </c>
      <c r="O11540">
        <v>20</v>
      </c>
      <c r="P11540" t="s">
        <v>512</v>
      </c>
      <c r="Q11540" t="s">
        <v>513</v>
      </c>
      <c r="R11540" t="s">
        <v>41</v>
      </c>
      <c r="S11540" t="s">
        <v>42</v>
      </c>
      <c r="T11540" t="s">
        <v>1233</v>
      </c>
      <c r="U11540" t="s">
        <v>1234</v>
      </c>
      <c r="V11540" t="s">
        <v>45</v>
      </c>
    </row>
    <row r="11541" spans="1:22">
      <c r="A11541" s="4">
        <v>46081</v>
      </c>
      <c r="B11541" t="s">
        <v>4110</v>
      </c>
      <c r="C11541" t="s">
        <v>83</v>
      </c>
      <c r="D11541">
        <v>1</v>
      </c>
      <c r="E11541">
        <v>177500</v>
      </c>
      <c r="F11541">
        <f>Table2[[#This Row],[Đơn Giá Chuẩn]]*Table2[[#This Row],[Tổng số lượng bán]]</f>
        <v>177500</v>
      </c>
      <c r="G11541">
        <v>0</v>
      </c>
      <c r="H11541">
        <f>Table2[[#This Row],[Doanh số bán]]-Table2[[#This Row],[Chiết khấu]]</f>
        <v>177500</v>
      </c>
      <c r="I11541">
        <v>0</v>
      </c>
      <c r="J11541">
        <v>0</v>
      </c>
      <c r="K11541" t="s">
        <v>50</v>
      </c>
      <c r="L11541">
        <v>0.25</v>
      </c>
      <c r="M11541" t="s">
        <v>37</v>
      </c>
      <c r="N11541" t="s">
        <v>50</v>
      </c>
      <c r="O11541">
        <v>0.25</v>
      </c>
      <c r="P11541" t="s">
        <v>344</v>
      </c>
      <c r="Q11541" t="s">
        <v>345</v>
      </c>
      <c r="R11541" t="s">
        <v>41</v>
      </c>
      <c r="S11541" t="s">
        <v>42</v>
      </c>
      <c r="T11541" t="s">
        <v>2349</v>
      </c>
      <c r="U11541" t="s">
        <v>2350</v>
      </c>
      <c r="V11541" t="s">
        <v>50</v>
      </c>
    </row>
    <row r="11542" spans="1:22">
      <c r="A11542" s="4">
        <v>46107</v>
      </c>
      <c r="B11542" t="s">
        <v>8307</v>
      </c>
      <c r="C11542" t="s">
        <v>155</v>
      </c>
      <c r="D11542">
        <v>2</v>
      </c>
      <c r="E11542">
        <v>167164.94</v>
      </c>
      <c r="F11542">
        <f>Table2[[#This Row],[Đơn Giá Chuẩn]]*Table2[[#This Row],[Tổng số lượng bán]]</f>
        <v>334329.88</v>
      </c>
      <c r="G11542">
        <v>0</v>
      </c>
      <c r="H11542">
        <f>Table2[[#This Row],[Doanh số bán]]-Table2[[#This Row],[Chiết khấu]]</f>
        <v>334329.88</v>
      </c>
      <c r="K11542" t="s">
        <v>50</v>
      </c>
      <c r="L11542">
        <v>0.2</v>
      </c>
      <c r="M11542" t="s">
        <v>37</v>
      </c>
      <c r="N11542" t="s">
        <v>50</v>
      </c>
      <c r="O11542">
        <v>0.4</v>
      </c>
      <c r="P11542" t="s">
        <v>156</v>
      </c>
      <c r="Q11542" t="s">
        <v>157</v>
      </c>
      <c r="R11542" t="s">
        <v>107</v>
      </c>
      <c r="S11542" t="s">
        <v>108</v>
      </c>
      <c r="T11542" t="s">
        <v>74</v>
      </c>
      <c r="U11542" t="s">
        <v>75</v>
      </c>
      <c r="V11542" t="s">
        <v>50</v>
      </c>
    </row>
    <row r="11543" spans="1:22">
      <c r="A11543" s="4">
        <v>46081</v>
      </c>
      <c r="B11543" t="s">
        <v>4118</v>
      </c>
      <c r="C11543" t="s">
        <v>83</v>
      </c>
      <c r="D11543">
        <v>1</v>
      </c>
      <c r="E11543">
        <v>177500</v>
      </c>
      <c r="F11543">
        <f>Table2[[#This Row],[Đơn Giá Chuẩn]]*Table2[[#This Row],[Tổng số lượng bán]]</f>
        <v>177500</v>
      </c>
      <c r="G11543">
        <v>0</v>
      </c>
      <c r="H11543">
        <f>Table2[[#This Row],[Doanh số bán]]-Table2[[#This Row],[Chiết khấu]]</f>
        <v>177500</v>
      </c>
      <c r="I11543">
        <v>0</v>
      </c>
      <c r="J11543">
        <v>0</v>
      </c>
      <c r="K11543" t="s">
        <v>50</v>
      </c>
      <c r="L11543">
        <v>0.25</v>
      </c>
      <c r="M11543" t="s">
        <v>37</v>
      </c>
      <c r="N11543" t="s">
        <v>50</v>
      </c>
      <c r="O11543">
        <v>0.25</v>
      </c>
      <c r="P11543" t="s">
        <v>344</v>
      </c>
      <c r="Q11543" t="s">
        <v>345</v>
      </c>
      <c r="R11543" t="s">
        <v>41</v>
      </c>
      <c r="S11543" t="s">
        <v>42</v>
      </c>
      <c r="T11543" t="s">
        <v>74</v>
      </c>
      <c r="U11543" t="s">
        <v>75</v>
      </c>
      <c r="V11543" t="s">
        <v>50</v>
      </c>
    </row>
    <row r="11544" spans="1:22">
      <c r="A11544" s="4">
        <v>46081</v>
      </c>
      <c r="B11544" t="s">
        <v>4121</v>
      </c>
      <c r="C11544" t="s">
        <v>83</v>
      </c>
      <c r="D11544">
        <v>1</v>
      </c>
      <c r="E11544">
        <v>177500</v>
      </c>
      <c r="F11544">
        <f>Table2[[#This Row],[Đơn Giá Chuẩn]]*Table2[[#This Row],[Tổng số lượng bán]]</f>
        <v>177500</v>
      </c>
      <c r="G11544">
        <v>0</v>
      </c>
      <c r="H11544">
        <f>Table2[[#This Row],[Doanh số bán]]-Table2[[#This Row],[Chiết khấu]]</f>
        <v>177500</v>
      </c>
      <c r="I11544">
        <v>0</v>
      </c>
      <c r="J11544">
        <v>0</v>
      </c>
      <c r="K11544" t="s">
        <v>50</v>
      </c>
      <c r="L11544">
        <v>0.25</v>
      </c>
      <c r="M11544" t="s">
        <v>37</v>
      </c>
      <c r="N11544" t="s">
        <v>50</v>
      </c>
      <c r="O11544">
        <v>0.25</v>
      </c>
      <c r="P11544" t="s">
        <v>344</v>
      </c>
      <c r="Q11544" t="s">
        <v>345</v>
      </c>
      <c r="R11544" t="s">
        <v>41</v>
      </c>
      <c r="S11544" t="s">
        <v>42</v>
      </c>
      <c r="T11544" t="s">
        <v>74</v>
      </c>
      <c r="U11544" t="s">
        <v>75</v>
      </c>
      <c r="V11544" t="s">
        <v>50</v>
      </c>
    </row>
    <row r="11545" spans="1:22">
      <c r="A11545" s="4">
        <v>46107</v>
      </c>
      <c r="B11545" t="s">
        <v>8309</v>
      </c>
      <c r="C11545" t="s">
        <v>2568</v>
      </c>
      <c r="D11545">
        <v>1</v>
      </c>
      <c r="E11545">
        <v>340000.04000000004</v>
      </c>
      <c r="F11545">
        <f>Table2[[#This Row],[Đơn Giá Chuẩn]]*Table2[[#This Row],[Tổng số lượng bán]]</f>
        <v>340000.04000000004</v>
      </c>
      <c r="G11545">
        <v>0</v>
      </c>
      <c r="H11545">
        <f>Table2[[#This Row],[Doanh số bán]]-Table2[[#This Row],[Chiết khấu]]</f>
        <v>340000.04000000004</v>
      </c>
      <c r="K11545" t="s">
        <v>50</v>
      </c>
      <c r="L11545">
        <v>1</v>
      </c>
      <c r="M11545" t="s">
        <v>37</v>
      </c>
      <c r="N11545" t="s">
        <v>50</v>
      </c>
      <c r="O11545">
        <v>1</v>
      </c>
      <c r="P11545" t="s">
        <v>2504</v>
      </c>
      <c r="Q11545" t="s">
        <v>2505</v>
      </c>
      <c r="R11545" t="s">
        <v>41</v>
      </c>
      <c r="S11545" t="s">
        <v>42</v>
      </c>
      <c r="T11545" t="s">
        <v>74</v>
      </c>
      <c r="U11545" t="s">
        <v>75</v>
      </c>
      <c r="V11545" t="s">
        <v>50</v>
      </c>
    </row>
    <row r="11546" spans="1:22">
      <c r="A11546" s="4">
        <v>46081</v>
      </c>
      <c r="B11546" t="s">
        <v>4124</v>
      </c>
      <c r="C11546" t="s">
        <v>83</v>
      </c>
      <c r="D11546">
        <v>1</v>
      </c>
      <c r="E11546">
        <v>177500</v>
      </c>
      <c r="F11546">
        <f>Table2[[#This Row],[Đơn Giá Chuẩn]]*Table2[[#This Row],[Tổng số lượng bán]]</f>
        <v>177500</v>
      </c>
      <c r="G11546">
        <v>0</v>
      </c>
      <c r="H11546">
        <f>Table2[[#This Row],[Doanh số bán]]-Table2[[#This Row],[Chiết khấu]]</f>
        <v>177500</v>
      </c>
      <c r="I11546">
        <v>0</v>
      </c>
      <c r="J11546">
        <v>0</v>
      </c>
      <c r="K11546" t="s">
        <v>50</v>
      </c>
      <c r="L11546">
        <v>0.5</v>
      </c>
      <c r="M11546" t="s">
        <v>37</v>
      </c>
      <c r="N11546" t="s">
        <v>50</v>
      </c>
      <c r="O11546">
        <v>0.5</v>
      </c>
      <c r="P11546" t="s">
        <v>101</v>
      </c>
      <c r="Q11546" t="s">
        <v>102</v>
      </c>
      <c r="R11546" t="s">
        <v>41</v>
      </c>
      <c r="S11546" t="s">
        <v>42</v>
      </c>
      <c r="T11546" t="s">
        <v>74</v>
      </c>
      <c r="U11546" t="s">
        <v>75</v>
      </c>
      <c r="V11546" t="s">
        <v>50</v>
      </c>
    </row>
    <row r="11547" spans="1:22">
      <c r="A11547" s="4">
        <v>46081</v>
      </c>
      <c r="B11547" t="s">
        <v>4132</v>
      </c>
      <c r="C11547" t="s">
        <v>83</v>
      </c>
      <c r="D11547">
        <v>1</v>
      </c>
      <c r="E11547">
        <v>177500</v>
      </c>
      <c r="F11547">
        <f>Table2[[#This Row],[Đơn Giá Chuẩn]]*Table2[[#This Row],[Tổng số lượng bán]]</f>
        <v>177500</v>
      </c>
      <c r="G11547">
        <v>0</v>
      </c>
      <c r="H11547">
        <f>Table2[[#This Row],[Doanh số bán]]-Table2[[#This Row],[Chiết khấu]]</f>
        <v>177500</v>
      </c>
      <c r="I11547">
        <v>0</v>
      </c>
      <c r="J11547">
        <v>0</v>
      </c>
      <c r="K11547" t="s">
        <v>50</v>
      </c>
      <c r="L11547">
        <v>0.25</v>
      </c>
      <c r="M11547" t="s">
        <v>37</v>
      </c>
      <c r="N11547" t="s">
        <v>50</v>
      </c>
      <c r="O11547">
        <v>0.25</v>
      </c>
      <c r="P11547" t="s">
        <v>344</v>
      </c>
      <c r="Q11547" t="s">
        <v>345</v>
      </c>
      <c r="R11547" t="s">
        <v>41</v>
      </c>
      <c r="S11547" t="s">
        <v>42</v>
      </c>
      <c r="T11547" t="s">
        <v>74</v>
      </c>
      <c r="U11547" t="s">
        <v>75</v>
      </c>
      <c r="V11547" t="s">
        <v>50</v>
      </c>
    </row>
    <row r="11548" spans="1:22">
      <c r="A11548" s="4">
        <v>46081</v>
      </c>
      <c r="B11548" t="s">
        <v>4133</v>
      </c>
      <c r="C11548" t="s">
        <v>83</v>
      </c>
      <c r="D11548">
        <v>1</v>
      </c>
      <c r="E11548">
        <v>177500</v>
      </c>
      <c r="F11548">
        <f>Table2[[#This Row],[Đơn Giá Chuẩn]]*Table2[[#This Row],[Tổng số lượng bán]]</f>
        <v>177500</v>
      </c>
      <c r="G11548">
        <v>0</v>
      </c>
      <c r="H11548">
        <f>Table2[[#This Row],[Doanh số bán]]-Table2[[#This Row],[Chiết khấu]]</f>
        <v>177500</v>
      </c>
      <c r="I11548">
        <v>0</v>
      </c>
      <c r="J11548">
        <v>0</v>
      </c>
      <c r="K11548" t="s">
        <v>50</v>
      </c>
      <c r="L11548">
        <v>0.25</v>
      </c>
      <c r="M11548" t="s">
        <v>37</v>
      </c>
      <c r="N11548" t="s">
        <v>50</v>
      </c>
      <c r="O11548">
        <v>0.25</v>
      </c>
      <c r="P11548" t="s">
        <v>344</v>
      </c>
      <c r="Q11548" t="s">
        <v>345</v>
      </c>
      <c r="R11548" t="s">
        <v>41</v>
      </c>
      <c r="S11548" t="s">
        <v>42</v>
      </c>
      <c r="T11548" t="s">
        <v>74</v>
      </c>
      <c r="U11548" t="s">
        <v>75</v>
      </c>
      <c r="V11548" t="s">
        <v>50</v>
      </c>
    </row>
    <row r="11549" spans="1:22">
      <c r="A11549" s="4">
        <v>46107</v>
      </c>
      <c r="B11549" t="s">
        <v>8311</v>
      </c>
      <c r="C11549" t="s">
        <v>155</v>
      </c>
      <c r="D11549">
        <v>1</v>
      </c>
      <c r="E11549">
        <v>331000.40000000002</v>
      </c>
      <c r="F11549">
        <f>Table2[[#This Row],[Đơn Giá Chuẩn]]*Table2[[#This Row],[Tổng số lượng bán]]</f>
        <v>331000.40000000002</v>
      </c>
      <c r="G11549">
        <v>0</v>
      </c>
      <c r="H11549">
        <f>Table2[[#This Row],[Doanh số bán]]-Table2[[#This Row],[Chiết khấu]]</f>
        <v>331000.40000000002</v>
      </c>
      <c r="K11549" t="s">
        <v>50</v>
      </c>
      <c r="L11549">
        <v>1.6</v>
      </c>
      <c r="M11549" t="s">
        <v>37</v>
      </c>
      <c r="N11549" t="s">
        <v>50</v>
      </c>
      <c r="O11549">
        <v>1.6</v>
      </c>
      <c r="P11549" t="s">
        <v>839</v>
      </c>
      <c r="Q11549" t="s">
        <v>840</v>
      </c>
      <c r="R11549" t="s">
        <v>107</v>
      </c>
      <c r="S11549" t="s">
        <v>108</v>
      </c>
      <c r="T11549" t="s">
        <v>74</v>
      </c>
      <c r="U11549" t="s">
        <v>75</v>
      </c>
      <c r="V11549" t="s">
        <v>50</v>
      </c>
    </row>
    <row r="11550" spans="1:22">
      <c r="A11550" s="4">
        <v>46107</v>
      </c>
      <c r="B11550" t="s">
        <v>8312</v>
      </c>
      <c r="C11550" t="s">
        <v>155</v>
      </c>
      <c r="D11550">
        <v>1</v>
      </c>
      <c r="E11550">
        <v>147164.96000000002</v>
      </c>
      <c r="F11550">
        <f>Table2[[#This Row],[Đơn Giá Chuẩn]]*Table2[[#This Row],[Tổng số lượng bán]]</f>
        <v>147164.96000000002</v>
      </c>
      <c r="G11550">
        <v>0</v>
      </c>
      <c r="H11550">
        <f>Table2[[#This Row],[Doanh số bán]]-Table2[[#This Row],[Chiết khấu]]</f>
        <v>147164.96000000002</v>
      </c>
      <c r="K11550" t="s">
        <v>50</v>
      </c>
      <c r="L11550">
        <v>0.2</v>
      </c>
      <c r="M11550" t="s">
        <v>37</v>
      </c>
      <c r="N11550" t="s">
        <v>50</v>
      </c>
      <c r="O11550">
        <v>0.2</v>
      </c>
      <c r="P11550" t="s">
        <v>156</v>
      </c>
      <c r="Q11550" t="s">
        <v>157</v>
      </c>
      <c r="R11550" t="s">
        <v>107</v>
      </c>
      <c r="S11550" t="s">
        <v>108</v>
      </c>
      <c r="T11550" t="s">
        <v>74</v>
      </c>
      <c r="U11550" t="s">
        <v>75</v>
      </c>
      <c r="V11550" t="s">
        <v>50</v>
      </c>
    </row>
    <row r="11551" spans="1:22">
      <c r="A11551" s="4">
        <v>46107</v>
      </c>
      <c r="B11551" t="s">
        <v>8313</v>
      </c>
      <c r="C11551" t="s">
        <v>155</v>
      </c>
      <c r="D11551">
        <v>1</v>
      </c>
      <c r="E11551">
        <v>147164.96000000002</v>
      </c>
      <c r="F11551">
        <f>Table2[[#This Row],[Đơn Giá Chuẩn]]*Table2[[#This Row],[Tổng số lượng bán]]</f>
        <v>147164.96000000002</v>
      </c>
      <c r="G11551">
        <v>0</v>
      </c>
      <c r="H11551">
        <f>Table2[[#This Row],[Doanh số bán]]-Table2[[#This Row],[Chiết khấu]]</f>
        <v>147164.96000000002</v>
      </c>
      <c r="K11551" t="s">
        <v>50</v>
      </c>
      <c r="L11551">
        <v>0.2</v>
      </c>
      <c r="M11551" t="s">
        <v>37</v>
      </c>
      <c r="N11551" t="s">
        <v>50</v>
      </c>
      <c r="O11551">
        <v>0.2</v>
      </c>
      <c r="P11551" t="s">
        <v>156</v>
      </c>
      <c r="Q11551" t="s">
        <v>157</v>
      </c>
      <c r="R11551" t="s">
        <v>107</v>
      </c>
      <c r="S11551" t="s">
        <v>108</v>
      </c>
      <c r="T11551" t="s">
        <v>74</v>
      </c>
      <c r="U11551" t="s">
        <v>75</v>
      </c>
      <c r="V11551" t="s">
        <v>50</v>
      </c>
    </row>
    <row r="11552" spans="1:22">
      <c r="A11552" s="4">
        <v>46107</v>
      </c>
      <c r="B11552" t="s">
        <v>8314</v>
      </c>
      <c r="C11552" t="s">
        <v>2568</v>
      </c>
      <c r="D11552">
        <v>1</v>
      </c>
      <c r="E11552">
        <v>319999.52</v>
      </c>
      <c r="F11552">
        <f>Table2[[#This Row],[Đơn Giá Chuẩn]]*Table2[[#This Row],[Tổng số lượng bán]]</f>
        <v>319999.52</v>
      </c>
      <c r="G11552">
        <v>0</v>
      </c>
      <c r="H11552">
        <f>Table2[[#This Row],[Doanh số bán]]-Table2[[#This Row],[Chiết khấu]]</f>
        <v>319999.52</v>
      </c>
      <c r="K11552" t="s">
        <v>50</v>
      </c>
      <c r="L11552">
        <v>1</v>
      </c>
      <c r="M11552" t="s">
        <v>37</v>
      </c>
      <c r="N11552" t="s">
        <v>50</v>
      </c>
      <c r="O11552">
        <v>1</v>
      </c>
      <c r="P11552" t="s">
        <v>2504</v>
      </c>
      <c r="Q11552" t="s">
        <v>2505</v>
      </c>
      <c r="R11552" t="s">
        <v>41</v>
      </c>
      <c r="S11552" t="s">
        <v>42</v>
      </c>
      <c r="T11552" t="s">
        <v>74</v>
      </c>
      <c r="U11552" t="s">
        <v>75</v>
      </c>
      <c r="V11552" t="s">
        <v>50</v>
      </c>
    </row>
    <row r="11553" spans="1:22">
      <c r="A11553" s="4">
        <v>46081</v>
      </c>
      <c r="B11553" t="s">
        <v>4160</v>
      </c>
      <c r="C11553" t="s">
        <v>83</v>
      </c>
      <c r="D11553">
        <v>1</v>
      </c>
      <c r="E11553">
        <v>177500</v>
      </c>
      <c r="F11553">
        <f>Table2[[#This Row],[Đơn Giá Chuẩn]]*Table2[[#This Row],[Tổng số lượng bán]]</f>
        <v>177500</v>
      </c>
      <c r="G11553">
        <v>0</v>
      </c>
      <c r="H11553">
        <f>Table2[[#This Row],[Doanh số bán]]-Table2[[#This Row],[Chiết khấu]]</f>
        <v>177500</v>
      </c>
      <c r="I11553">
        <v>0</v>
      </c>
      <c r="J11553">
        <v>0</v>
      </c>
      <c r="K11553" t="s">
        <v>50</v>
      </c>
      <c r="L11553">
        <v>0.5</v>
      </c>
      <c r="M11553" t="s">
        <v>37</v>
      </c>
      <c r="N11553" t="s">
        <v>50</v>
      </c>
      <c r="O11553">
        <v>0.5</v>
      </c>
      <c r="P11553" t="s">
        <v>101</v>
      </c>
      <c r="Q11553" t="s">
        <v>102</v>
      </c>
      <c r="R11553" t="s">
        <v>41</v>
      </c>
      <c r="S11553" t="s">
        <v>42</v>
      </c>
      <c r="T11553" t="s">
        <v>74</v>
      </c>
      <c r="U11553" t="s">
        <v>75</v>
      </c>
      <c r="V11553" t="s">
        <v>50</v>
      </c>
    </row>
    <row r="11554" spans="1:22">
      <c r="A11554" s="4">
        <v>46107</v>
      </c>
      <c r="B11554" t="s">
        <v>8315</v>
      </c>
      <c r="C11554" t="s">
        <v>2568</v>
      </c>
      <c r="D11554">
        <v>1</v>
      </c>
      <c r="E11554">
        <v>387321.32</v>
      </c>
      <c r="F11554">
        <f>Table2[[#This Row],[Đơn Giá Chuẩn]]*Table2[[#This Row],[Tổng số lượng bán]]</f>
        <v>387321.32</v>
      </c>
      <c r="G11554">
        <v>0</v>
      </c>
      <c r="H11554">
        <f>Table2[[#This Row],[Doanh số bán]]-Table2[[#This Row],[Chiết khấu]]</f>
        <v>387321.32</v>
      </c>
      <c r="K11554" t="s">
        <v>50</v>
      </c>
      <c r="L11554">
        <v>1</v>
      </c>
      <c r="M11554" t="s">
        <v>37</v>
      </c>
      <c r="N11554" t="s">
        <v>50</v>
      </c>
      <c r="O11554">
        <v>1</v>
      </c>
      <c r="P11554" t="s">
        <v>411</v>
      </c>
      <c r="Q11554" t="s">
        <v>412</v>
      </c>
      <c r="R11554" t="s">
        <v>41</v>
      </c>
      <c r="S11554" t="s">
        <v>42</v>
      </c>
      <c r="T11554" t="s">
        <v>74</v>
      </c>
      <c r="U11554" t="s">
        <v>75</v>
      </c>
      <c r="V11554" t="s">
        <v>50</v>
      </c>
    </row>
    <row r="11555" spans="1:22">
      <c r="A11555" s="4">
        <v>46081</v>
      </c>
      <c r="B11555" t="s">
        <v>4161</v>
      </c>
      <c r="C11555" t="s">
        <v>83</v>
      </c>
      <c r="D11555">
        <v>1</v>
      </c>
      <c r="E11555">
        <v>177500</v>
      </c>
      <c r="F11555">
        <f>Table2[[#This Row],[Đơn Giá Chuẩn]]*Table2[[#This Row],[Tổng số lượng bán]]</f>
        <v>177500</v>
      </c>
      <c r="G11555">
        <v>0</v>
      </c>
      <c r="H11555">
        <f>Table2[[#This Row],[Doanh số bán]]-Table2[[#This Row],[Chiết khấu]]</f>
        <v>177500</v>
      </c>
      <c r="I11555">
        <v>0</v>
      </c>
      <c r="J11555">
        <v>0</v>
      </c>
      <c r="K11555" t="s">
        <v>50</v>
      </c>
      <c r="L11555">
        <v>0.5</v>
      </c>
      <c r="M11555" t="s">
        <v>37</v>
      </c>
      <c r="N11555" t="s">
        <v>50</v>
      </c>
      <c r="O11555">
        <v>0.5</v>
      </c>
      <c r="P11555" t="s">
        <v>101</v>
      </c>
      <c r="Q11555" t="s">
        <v>102</v>
      </c>
      <c r="R11555" t="s">
        <v>41</v>
      </c>
      <c r="S11555" t="s">
        <v>42</v>
      </c>
      <c r="T11555" t="s">
        <v>74</v>
      </c>
      <c r="U11555" t="s">
        <v>75</v>
      </c>
      <c r="V11555" t="s">
        <v>50</v>
      </c>
    </row>
    <row r="11556" spans="1:22">
      <c r="A11556" s="4">
        <v>46107</v>
      </c>
      <c r="B11556" t="s">
        <v>8317</v>
      </c>
      <c r="C11556" t="s">
        <v>155</v>
      </c>
      <c r="D11556">
        <v>1</v>
      </c>
      <c r="E11556">
        <v>147164.96000000002</v>
      </c>
      <c r="F11556">
        <f>Table2[[#This Row],[Đơn Giá Chuẩn]]*Table2[[#This Row],[Tổng số lượng bán]]</f>
        <v>147164.96000000002</v>
      </c>
      <c r="G11556">
        <v>0</v>
      </c>
      <c r="H11556">
        <f>Table2[[#This Row],[Doanh số bán]]-Table2[[#This Row],[Chiết khấu]]</f>
        <v>147164.96000000002</v>
      </c>
      <c r="K11556" t="s">
        <v>50</v>
      </c>
      <c r="L11556">
        <v>0.2</v>
      </c>
      <c r="M11556" t="s">
        <v>37</v>
      </c>
      <c r="N11556" t="s">
        <v>50</v>
      </c>
      <c r="O11556">
        <v>0.2</v>
      </c>
      <c r="P11556" t="s">
        <v>156</v>
      </c>
      <c r="Q11556" t="s">
        <v>157</v>
      </c>
      <c r="R11556" t="s">
        <v>107</v>
      </c>
      <c r="S11556" t="s">
        <v>108</v>
      </c>
      <c r="T11556" t="s">
        <v>74</v>
      </c>
      <c r="U11556" t="s">
        <v>75</v>
      </c>
      <c r="V11556" t="s">
        <v>50</v>
      </c>
    </row>
    <row r="11557" spans="1:22">
      <c r="A11557" s="4">
        <v>46107</v>
      </c>
      <c r="B11557" t="s">
        <v>8318</v>
      </c>
      <c r="C11557" t="s">
        <v>2568</v>
      </c>
      <c r="D11557">
        <v>1</v>
      </c>
      <c r="E11557">
        <v>281999.72000000003</v>
      </c>
      <c r="F11557">
        <f>Table2[[#This Row],[Đơn Giá Chuẩn]]*Table2[[#This Row],[Tổng số lượng bán]]</f>
        <v>281999.72000000003</v>
      </c>
      <c r="G11557">
        <v>0</v>
      </c>
      <c r="H11557">
        <f>Table2[[#This Row],[Doanh số bán]]-Table2[[#This Row],[Chiết khấu]]</f>
        <v>281999.72000000003</v>
      </c>
      <c r="K11557" t="s">
        <v>50</v>
      </c>
      <c r="L11557">
        <v>1</v>
      </c>
      <c r="M11557" t="s">
        <v>37</v>
      </c>
      <c r="N11557" t="s">
        <v>50</v>
      </c>
      <c r="O11557">
        <v>1</v>
      </c>
      <c r="P11557" t="s">
        <v>84</v>
      </c>
      <c r="Q11557" t="s">
        <v>85</v>
      </c>
      <c r="R11557" t="s">
        <v>41</v>
      </c>
      <c r="S11557" t="s">
        <v>42</v>
      </c>
      <c r="T11557" t="s">
        <v>74</v>
      </c>
      <c r="U11557" t="s">
        <v>75</v>
      </c>
      <c r="V11557" t="s">
        <v>50</v>
      </c>
    </row>
    <row r="11558" spans="1:22">
      <c r="A11558" s="4">
        <v>46107</v>
      </c>
      <c r="B11558" t="s">
        <v>8319</v>
      </c>
      <c r="C11558" t="s">
        <v>2568</v>
      </c>
      <c r="D11558">
        <v>1</v>
      </c>
      <c r="E11558">
        <v>382000.16000000003</v>
      </c>
      <c r="F11558">
        <f>Table2[[#This Row],[Đơn Giá Chuẩn]]*Table2[[#This Row],[Tổng số lượng bán]]</f>
        <v>382000.16000000003</v>
      </c>
      <c r="G11558">
        <v>0</v>
      </c>
      <c r="H11558">
        <f>Table2[[#This Row],[Doanh số bán]]-Table2[[#This Row],[Chiết khấu]]</f>
        <v>382000.16000000003</v>
      </c>
      <c r="K11558" t="s">
        <v>50</v>
      </c>
      <c r="L11558">
        <v>1</v>
      </c>
      <c r="M11558" t="s">
        <v>37</v>
      </c>
      <c r="N11558" t="s">
        <v>50</v>
      </c>
      <c r="O11558">
        <v>1</v>
      </c>
      <c r="P11558" t="s">
        <v>411</v>
      </c>
      <c r="Q11558" t="s">
        <v>412</v>
      </c>
      <c r="R11558" t="s">
        <v>41</v>
      </c>
      <c r="S11558" t="s">
        <v>42</v>
      </c>
      <c r="T11558" t="s">
        <v>74</v>
      </c>
      <c r="U11558" t="s">
        <v>75</v>
      </c>
      <c r="V11558" t="s">
        <v>50</v>
      </c>
    </row>
    <row r="11559" spans="1:22">
      <c r="A11559" s="4">
        <v>46107</v>
      </c>
      <c r="B11559" t="s">
        <v>8320</v>
      </c>
      <c r="C11559" t="s">
        <v>2568</v>
      </c>
      <c r="D11559">
        <v>1</v>
      </c>
      <c r="E11559">
        <v>401999.60000000003</v>
      </c>
      <c r="F11559">
        <f>Table2[[#This Row],[Đơn Giá Chuẩn]]*Table2[[#This Row],[Tổng số lượng bán]]</f>
        <v>401999.60000000003</v>
      </c>
      <c r="G11559">
        <v>0</v>
      </c>
      <c r="H11559">
        <f>Table2[[#This Row],[Doanh số bán]]-Table2[[#This Row],[Chiết khấu]]</f>
        <v>401999.60000000003</v>
      </c>
      <c r="K11559" t="s">
        <v>50</v>
      </c>
      <c r="L11559">
        <v>1</v>
      </c>
      <c r="M11559" t="s">
        <v>37</v>
      </c>
      <c r="N11559" t="s">
        <v>50</v>
      </c>
      <c r="O11559">
        <v>1</v>
      </c>
      <c r="P11559" t="s">
        <v>411</v>
      </c>
      <c r="Q11559" t="s">
        <v>412</v>
      </c>
      <c r="R11559" t="s">
        <v>41</v>
      </c>
      <c r="S11559" t="s">
        <v>42</v>
      </c>
      <c r="T11559" t="s">
        <v>74</v>
      </c>
      <c r="U11559" t="s">
        <v>75</v>
      </c>
      <c r="V11559" t="s">
        <v>50</v>
      </c>
    </row>
    <row r="11560" spans="1:22">
      <c r="A11560" s="4">
        <v>46107</v>
      </c>
      <c r="B11560" t="s">
        <v>8320</v>
      </c>
      <c r="C11560" t="s">
        <v>2568</v>
      </c>
      <c r="D11560">
        <v>1</v>
      </c>
      <c r="E11560">
        <v>262000.28000000003</v>
      </c>
      <c r="F11560">
        <f>Table2[[#This Row],[Đơn Giá Chuẩn]]*Table2[[#This Row],[Tổng số lượng bán]]</f>
        <v>262000.28000000003</v>
      </c>
      <c r="G11560">
        <v>0</v>
      </c>
      <c r="H11560">
        <f>Table2[[#This Row],[Doanh số bán]]-Table2[[#This Row],[Chiết khấu]]</f>
        <v>262000.28000000003</v>
      </c>
      <c r="K11560" t="s">
        <v>50</v>
      </c>
      <c r="L11560">
        <v>1</v>
      </c>
      <c r="M11560" t="s">
        <v>37</v>
      </c>
      <c r="N11560" t="s">
        <v>50</v>
      </c>
      <c r="O11560">
        <v>1</v>
      </c>
      <c r="P11560" t="s">
        <v>2511</v>
      </c>
      <c r="Q11560" t="s">
        <v>2512</v>
      </c>
      <c r="R11560" t="s">
        <v>41</v>
      </c>
      <c r="S11560" t="s">
        <v>42</v>
      </c>
      <c r="T11560" t="s">
        <v>74</v>
      </c>
      <c r="U11560" t="s">
        <v>75</v>
      </c>
      <c r="V11560" t="s">
        <v>50</v>
      </c>
    </row>
    <row r="11561" spans="1:22">
      <c r="A11561" s="4">
        <v>46107</v>
      </c>
      <c r="B11561" t="s">
        <v>8321</v>
      </c>
      <c r="C11561" t="s">
        <v>1862</v>
      </c>
      <c r="D11561">
        <v>1</v>
      </c>
      <c r="E11561">
        <v>45026.12</v>
      </c>
      <c r="F11561">
        <f>Table2[[#This Row],[Đơn Giá Chuẩn]]*Table2[[#This Row],[Tổng số lượng bán]]</f>
        <v>45026.12</v>
      </c>
      <c r="G11561">
        <v>0</v>
      </c>
      <c r="H11561">
        <f>Table2[[#This Row],[Doanh số bán]]-Table2[[#This Row],[Chiết khấu]]</f>
        <v>45026.12</v>
      </c>
      <c r="K11561" t="s">
        <v>50</v>
      </c>
      <c r="L11561">
        <v>0.12</v>
      </c>
      <c r="M11561" t="s">
        <v>37</v>
      </c>
      <c r="N11561" t="s">
        <v>50</v>
      </c>
      <c r="O11561">
        <v>0.12</v>
      </c>
      <c r="P11561" t="s">
        <v>520</v>
      </c>
      <c r="Q11561" t="s">
        <v>521</v>
      </c>
      <c r="R11561" t="s">
        <v>107</v>
      </c>
      <c r="S11561" t="s">
        <v>108</v>
      </c>
      <c r="T11561" t="s">
        <v>74</v>
      </c>
      <c r="U11561" t="s">
        <v>75</v>
      </c>
      <c r="V11561" t="s">
        <v>50</v>
      </c>
    </row>
    <row r="11562" spans="1:22">
      <c r="A11562" s="4">
        <v>46107</v>
      </c>
      <c r="B11562" t="s">
        <v>8321</v>
      </c>
      <c r="C11562" t="s">
        <v>1862</v>
      </c>
      <c r="D11562">
        <v>1</v>
      </c>
      <c r="E11562">
        <v>45025.04</v>
      </c>
      <c r="F11562">
        <f>Table2[[#This Row],[Đơn Giá Chuẩn]]*Table2[[#This Row],[Tổng số lượng bán]]</f>
        <v>45025.04</v>
      </c>
      <c r="G11562">
        <v>0</v>
      </c>
      <c r="H11562">
        <f>Table2[[#This Row],[Doanh số bán]]-Table2[[#This Row],[Chiết khấu]]</f>
        <v>45025.04</v>
      </c>
      <c r="K11562" t="s">
        <v>50</v>
      </c>
      <c r="L11562">
        <v>0.16</v>
      </c>
      <c r="M11562" t="s">
        <v>37</v>
      </c>
      <c r="N11562" t="s">
        <v>50</v>
      </c>
      <c r="O11562">
        <v>0.16</v>
      </c>
      <c r="P11562" t="s">
        <v>105</v>
      </c>
      <c r="Q11562" t="s">
        <v>106</v>
      </c>
      <c r="R11562" t="s">
        <v>107</v>
      </c>
      <c r="S11562" t="s">
        <v>108</v>
      </c>
      <c r="T11562" t="s">
        <v>74</v>
      </c>
      <c r="U11562" t="s">
        <v>75</v>
      </c>
      <c r="V11562" t="s">
        <v>50</v>
      </c>
    </row>
    <row r="11563" spans="1:22">
      <c r="A11563" s="4">
        <v>46107</v>
      </c>
      <c r="B11563" t="s">
        <v>8321</v>
      </c>
      <c r="C11563" t="s">
        <v>1862</v>
      </c>
      <c r="D11563">
        <v>1</v>
      </c>
      <c r="E11563">
        <v>48849.32</v>
      </c>
      <c r="F11563">
        <f>Table2[[#This Row],[Đơn Giá Chuẩn]]*Table2[[#This Row],[Tổng số lượng bán]]</f>
        <v>48849.32</v>
      </c>
      <c r="G11563">
        <v>0</v>
      </c>
      <c r="H11563">
        <f>Table2[[#This Row],[Doanh số bán]]-Table2[[#This Row],[Chiết khấu]]</f>
        <v>48849.32</v>
      </c>
      <c r="K11563" t="s">
        <v>50</v>
      </c>
      <c r="L11563">
        <v>0.12</v>
      </c>
      <c r="M11563" t="s">
        <v>37</v>
      </c>
      <c r="N11563" t="s">
        <v>50</v>
      </c>
      <c r="O11563">
        <v>0.12</v>
      </c>
      <c r="P11563" t="s">
        <v>586</v>
      </c>
      <c r="Q11563" t="s">
        <v>587</v>
      </c>
      <c r="R11563" t="s">
        <v>107</v>
      </c>
      <c r="S11563" t="s">
        <v>108</v>
      </c>
      <c r="T11563" t="s">
        <v>74</v>
      </c>
      <c r="U11563" t="s">
        <v>75</v>
      </c>
      <c r="V11563" t="s">
        <v>50</v>
      </c>
    </row>
    <row r="11564" spans="1:22">
      <c r="A11564" s="4">
        <v>46107</v>
      </c>
      <c r="B11564" t="s">
        <v>8322</v>
      </c>
      <c r="C11564" t="s">
        <v>1862</v>
      </c>
      <c r="D11564">
        <v>1</v>
      </c>
      <c r="E11564">
        <v>55899.560000000005</v>
      </c>
      <c r="F11564">
        <f>Table2[[#This Row],[Đơn Giá Chuẩn]]*Table2[[#This Row],[Tổng số lượng bán]]</f>
        <v>55899.560000000005</v>
      </c>
      <c r="G11564">
        <v>0</v>
      </c>
      <c r="H11564">
        <f>Table2[[#This Row],[Doanh số bán]]-Table2[[#This Row],[Chiết khấu]]</f>
        <v>55899.560000000005</v>
      </c>
      <c r="K11564" t="s">
        <v>50</v>
      </c>
      <c r="L11564">
        <v>0.12</v>
      </c>
      <c r="M11564" t="s">
        <v>37</v>
      </c>
      <c r="N11564" t="s">
        <v>50</v>
      </c>
      <c r="O11564">
        <v>0.12</v>
      </c>
      <c r="P11564" t="s">
        <v>588</v>
      </c>
      <c r="Q11564" t="s">
        <v>589</v>
      </c>
      <c r="R11564" t="s">
        <v>107</v>
      </c>
      <c r="S11564" t="s">
        <v>108</v>
      </c>
      <c r="T11564" t="s">
        <v>74</v>
      </c>
      <c r="U11564" t="s">
        <v>75</v>
      </c>
      <c r="V11564" t="s">
        <v>50</v>
      </c>
    </row>
    <row r="11565" spans="1:22">
      <c r="A11565" s="4">
        <v>46107</v>
      </c>
      <c r="B11565" t="s">
        <v>8322</v>
      </c>
      <c r="C11565" t="s">
        <v>155</v>
      </c>
      <c r="D11565">
        <v>1</v>
      </c>
      <c r="E11565">
        <v>167165.48000000001</v>
      </c>
      <c r="F11565">
        <f>Table2[[#This Row],[Đơn Giá Chuẩn]]*Table2[[#This Row],[Tổng số lượng bán]]</f>
        <v>167165.48000000001</v>
      </c>
      <c r="G11565">
        <v>0</v>
      </c>
      <c r="H11565">
        <f>Table2[[#This Row],[Doanh số bán]]-Table2[[#This Row],[Chiết khấu]]</f>
        <v>167165.48000000001</v>
      </c>
      <c r="K11565" t="s">
        <v>50</v>
      </c>
      <c r="L11565">
        <v>0.2</v>
      </c>
      <c r="M11565" t="s">
        <v>37</v>
      </c>
      <c r="N11565" t="s">
        <v>50</v>
      </c>
      <c r="O11565">
        <v>0.2</v>
      </c>
      <c r="P11565" t="s">
        <v>156</v>
      </c>
      <c r="Q11565" t="s">
        <v>157</v>
      </c>
      <c r="R11565" t="s">
        <v>107</v>
      </c>
      <c r="S11565" t="s">
        <v>108</v>
      </c>
      <c r="T11565" t="s">
        <v>74</v>
      </c>
      <c r="U11565" t="s">
        <v>75</v>
      </c>
      <c r="V11565" t="s">
        <v>50</v>
      </c>
    </row>
    <row r="11566" spans="1:22">
      <c r="A11566" s="4">
        <v>46107</v>
      </c>
      <c r="B11566" t="s">
        <v>8323</v>
      </c>
      <c r="C11566" t="s">
        <v>2568</v>
      </c>
      <c r="D11566">
        <v>1</v>
      </c>
      <c r="E11566">
        <v>302000.24</v>
      </c>
      <c r="F11566">
        <f>Table2[[#This Row],[Đơn Giá Chuẩn]]*Table2[[#This Row],[Tổng số lượng bán]]</f>
        <v>302000.24</v>
      </c>
      <c r="G11566">
        <v>0</v>
      </c>
      <c r="H11566">
        <f>Table2[[#This Row],[Doanh số bán]]-Table2[[#This Row],[Chiết khấu]]</f>
        <v>302000.24</v>
      </c>
      <c r="K11566" t="s">
        <v>50</v>
      </c>
      <c r="L11566">
        <v>1</v>
      </c>
      <c r="M11566" t="s">
        <v>37</v>
      </c>
      <c r="N11566" t="s">
        <v>50</v>
      </c>
      <c r="O11566">
        <v>1</v>
      </c>
      <c r="P11566" t="s">
        <v>84</v>
      </c>
      <c r="Q11566" t="s">
        <v>85</v>
      </c>
      <c r="R11566" t="s">
        <v>41</v>
      </c>
      <c r="S11566" t="s">
        <v>42</v>
      </c>
      <c r="T11566" t="s">
        <v>74</v>
      </c>
      <c r="U11566" t="s">
        <v>75</v>
      </c>
      <c r="V11566" t="s">
        <v>50</v>
      </c>
    </row>
    <row r="11567" spans="1:22">
      <c r="A11567" s="4">
        <v>46107</v>
      </c>
      <c r="B11567" t="s">
        <v>8324</v>
      </c>
      <c r="C11567" t="s">
        <v>2568</v>
      </c>
      <c r="D11567">
        <v>1</v>
      </c>
      <c r="E11567">
        <v>281999.72000000003</v>
      </c>
      <c r="F11567">
        <f>Table2[[#This Row],[Đơn Giá Chuẩn]]*Table2[[#This Row],[Tổng số lượng bán]]</f>
        <v>281999.72000000003</v>
      </c>
      <c r="G11567">
        <v>0</v>
      </c>
      <c r="H11567">
        <f>Table2[[#This Row],[Doanh số bán]]-Table2[[#This Row],[Chiết khấu]]</f>
        <v>281999.72000000003</v>
      </c>
      <c r="K11567" t="s">
        <v>50</v>
      </c>
      <c r="L11567">
        <v>1</v>
      </c>
      <c r="M11567" t="s">
        <v>37</v>
      </c>
      <c r="N11567" t="s">
        <v>50</v>
      </c>
      <c r="O11567">
        <v>1</v>
      </c>
      <c r="P11567" t="s">
        <v>84</v>
      </c>
      <c r="Q11567" t="s">
        <v>85</v>
      </c>
      <c r="R11567" t="s">
        <v>41</v>
      </c>
      <c r="S11567" t="s">
        <v>42</v>
      </c>
      <c r="T11567" t="s">
        <v>74</v>
      </c>
      <c r="U11567" t="s">
        <v>75</v>
      </c>
      <c r="V11567" t="s">
        <v>50</v>
      </c>
    </row>
    <row r="11568" spans="1:22">
      <c r="A11568" s="4">
        <v>46107</v>
      </c>
      <c r="B11568" t="s">
        <v>8325</v>
      </c>
      <c r="C11568" t="s">
        <v>2568</v>
      </c>
      <c r="D11568">
        <v>4</v>
      </c>
      <c r="E11568">
        <v>297000.11000000004</v>
      </c>
      <c r="F11568">
        <f>Table2[[#This Row],[Đơn Giá Chuẩn]]*Table2[[#This Row],[Tổng số lượng bán]]</f>
        <v>1188000.4400000002</v>
      </c>
      <c r="G11568">
        <v>0</v>
      </c>
      <c r="H11568">
        <f>Table2[[#This Row],[Doanh số bán]]-Table2[[#This Row],[Chiết khấu]]</f>
        <v>1188000.4400000002</v>
      </c>
      <c r="K11568" t="s">
        <v>50</v>
      </c>
      <c r="L11568">
        <v>1</v>
      </c>
      <c r="M11568" t="s">
        <v>37</v>
      </c>
      <c r="N11568" t="s">
        <v>50</v>
      </c>
      <c r="O11568">
        <v>4</v>
      </c>
      <c r="P11568" t="s">
        <v>84</v>
      </c>
      <c r="Q11568" t="s">
        <v>85</v>
      </c>
      <c r="R11568" t="s">
        <v>41</v>
      </c>
      <c r="S11568" t="s">
        <v>42</v>
      </c>
      <c r="T11568" t="s">
        <v>74</v>
      </c>
      <c r="U11568" t="s">
        <v>75</v>
      </c>
      <c r="V11568" t="s">
        <v>50</v>
      </c>
    </row>
    <row r="11569" spans="1:22">
      <c r="A11569" s="4">
        <v>46084</v>
      </c>
      <c r="B11569" t="s">
        <v>6955</v>
      </c>
      <c r="C11569" t="s">
        <v>83</v>
      </c>
      <c r="D11569">
        <v>1</v>
      </c>
      <c r="E11569">
        <v>177500</v>
      </c>
      <c r="F11569">
        <f>Table2[[#This Row],[Đơn Giá Chuẩn]]*Table2[[#This Row],[Tổng số lượng bán]]</f>
        <v>177500</v>
      </c>
      <c r="G11569">
        <v>0</v>
      </c>
      <c r="H11569">
        <f>Table2[[#This Row],[Doanh số bán]]-Table2[[#This Row],[Chiết khấu]]</f>
        <v>177500</v>
      </c>
      <c r="I11569">
        <v>0</v>
      </c>
      <c r="J11569">
        <v>0</v>
      </c>
      <c r="K11569" t="s">
        <v>50</v>
      </c>
      <c r="L11569">
        <v>0.5</v>
      </c>
      <c r="M11569" t="s">
        <v>37</v>
      </c>
      <c r="N11569" t="s">
        <v>50</v>
      </c>
      <c r="O11569">
        <v>0.5</v>
      </c>
      <c r="P11569" t="s">
        <v>101</v>
      </c>
      <c r="Q11569" t="s">
        <v>102</v>
      </c>
      <c r="R11569" t="s">
        <v>41</v>
      </c>
      <c r="S11569" t="s">
        <v>42</v>
      </c>
      <c r="T11569" t="s">
        <v>74</v>
      </c>
      <c r="U11569" t="s">
        <v>75</v>
      </c>
      <c r="V11569" t="s">
        <v>50</v>
      </c>
    </row>
    <row r="11570" spans="1:22">
      <c r="A11570" s="4">
        <v>46084</v>
      </c>
      <c r="B11570" t="s">
        <v>6962</v>
      </c>
      <c r="C11570" t="s">
        <v>83</v>
      </c>
      <c r="D11570">
        <v>1</v>
      </c>
      <c r="E11570">
        <v>177500</v>
      </c>
      <c r="F11570">
        <f>Table2[[#This Row],[Đơn Giá Chuẩn]]*Table2[[#This Row],[Tổng số lượng bán]]</f>
        <v>177500</v>
      </c>
      <c r="G11570">
        <v>0</v>
      </c>
      <c r="H11570">
        <f>Table2[[#This Row],[Doanh số bán]]-Table2[[#This Row],[Chiết khấu]]</f>
        <v>177500</v>
      </c>
      <c r="I11570">
        <v>0</v>
      </c>
      <c r="J11570">
        <v>0</v>
      </c>
      <c r="K11570" t="s">
        <v>50</v>
      </c>
      <c r="L11570">
        <v>0.5</v>
      </c>
      <c r="M11570" t="s">
        <v>37</v>
      </c>
      <c r="N11570" t="s">
        <v>50</v>
      </c>
      <c r="O11570">
        <v>0.5</v>
      </c>
      <c r="P11570" t="s">
        <v>101</v>
      </c>
      <c r="Q11570" t="s">
        <v>102</v>
      </c>
      <c r="R11570" t="s">
        <v>41</v>
      </c>
      <c r="S11570" t="s">
        <v>42</v>
      </c>
      <c r="T11570" t="s">
        <v>74</v>
      </c>
      <c r="U11570" t="s">
        <v>75</v>
      </c>
      <c r="V11570" t="s">
        <v>50</v>
      </c>
    </row>
    <row r="11571" spans="1:22">
      <c r="A11571" s="4">
        <v>46107</v>
      </c>
      <c r="B11571" t="s">
        <v>8328</v>
      </c>
      <c r="C11571" t="s">
        <v>155</v>
      </c>
      <c r="D11571">
        <v>1</v>
      </c>
      <c r="E11571">
        <v>147164.96000000002</v>
      </c>
      <c r="F11571">
        <f>Table2[[#This Row],[Đơn Giá Chuẩn]]*Table2[[#This Row],[Tổng số lượng bán]]</f>
        <v>147164.96000000002</v>
      </c>
      <c r="G11571">
        <v>0</v>
      </c>
      <c r="H11571">
        <f>Table2[[#This Row],[Doanh số bán]]-Table2[[#This Row],[Chiết khấu]]</f>
        <v>147164.96000000002</v>
      </c>
      <c r="K11571" t="s">
        <v>50</v>
      </c>
      <c r="L11571">
        <v>0.2</v>
      </c>
      <c r="M11571" t="s">
        <v>37</v>
      </c>
      <c r="N11571" t="s">
        <v>50</v>
      </c>
      <c r="O11571">
        <v>0.2</v>
      </c>
      <c r="P11571" t="s">
        <v>156</v>
      </c>
      <c r="Q11571" t="s">
        <v>157</v>
      </c>
      <c r="R11571" t="s">
        <v>107</v>
      </c>
      <c r="S11571" t="s">
        <v>108</v>
      </c>
      <c r="T11571" t="s">
        <v>74</v>
      </c>
      <c r="U11571" t="s">
        <v>75</v>
      </c>
      <c r="V11571" t="s">
        <v>50</v>
      </c>
    </row>
    <row r="11572" spans="1:22">
      <c r="A11572" s="4">
        <v>46084</v>
      </c>
      <c r="B11572" t="s">
        <v>6963</v>
      </c>
      <c r="C11572" t="s">
        <v>83</v>
      </c>
      <c r="D11572">
        <v>1</v>
      </c>
      <c r="E11572">
        <v>177500</v>
      </c>
      <c r="F11572">
        <f>Table2[[#This Row],[Đơn Giá Chuẩn]]*Table2[[#This Row],[Tổng số lượng bán]]</f>
        <v>177500</v>
      </c>
      <c r="G11572">
        <v>0</v>
      </c>
      <c r="H11572">
        <f>Table2[[#This Row],[Doanh số bán]]-Table2[[#This Row],[Chiết khấu]]</f>
        <v>177500</v>
      </c>
      <c r="I11572">
        <v>0</v>
      </c>
      <c r="J11572">
        <v>0</v>
      </c>
      <c r="K11572" t="s">
        <v>50</v>
      </c>
      <c r="L11572">
        <v>0.5</v>
      </c>
      <c r="M11572" t="s">
        <v>37</v>
      </c>
      <c r="N11572" t="s">
        <v>50</v>
      </c>
      <c r="O11572">
        <v>0.5</v>
      </c>
      <c r="P11572" t="s">
        <v>101</v>
      </c>
      <c r="Q11572" t="s">
        <v>102</v>
      </c>
      <c r="R11572" t="s">
        <v>41</v>
      </c>
      <c r="S11572" t="s">
        <v>42</v>
      </c>
      <c r="T11572" t="s">
        <v>74</v>
      </c>
      <c r="U11572" t="s">
        <v>75</v>
      </c>
      <c r="V11572" t="s">
        <v>50</v>
      </c>
    </row>
    <row r="11573" spans="1:22">
      <c r="A11573" s="4">
        <v>46107</v>
      </c>
      <c r="B11573" t="s">
        <v>8330</v>
      </c>
      <c r="C11573" t="s">
        <v>2568</v>
      </c>
      <c r="D11573">
        <v>1</v>
      </c>
      <c r="E11573">
        <v>332999.48000000004</v>
      </c>
      <c r="F11573">
        <f>Table2[[#This Row],[Đơn Giá Chuẩn]]*Table2[[#This Row],[Tổng số lượng bán]]</f>
        <v>332999.48000000004</v>
      </c>
      <c r="G11573">
        <v>0</v>
      </c>
      <c r="H11573">
        <f>Table2[[#This Row],[Doanh số bán]]-Table2[[#This Row],[Chiết khấu]]</f>
        <v>332999.48000000004</v>
      </c>
      <c r="K11573" t="s">
        <v>50</v>
      </c>
      <c r="L11573">
        <v>0.5</v>
      </c>
      <c r="M11573" t="s">
        <v>37</v>
      </c>
      <c r="N11573" t="s">
        <v>50</v>
      </c>
      <c r="O11573">
        <v>0.5</v>
      </c>
      <c r="P11573" t="s">
        <v>101</v>
      </c>
      <c r="Q11573" t="s">
        <v>102</v>
      </c>
      <c r="R11573" t="s">
        <v>41</v>
      </c>
      <c r="S11573" t="s">
        <v>42</v>
      </c>
      <c r="T11573" t="s">
        <v>74</v>
      </c>
      <c r="U11573" t="s">
        <v>75</v>
      </c>
      <c r="V11573" t="s">
        <v>50</v>
      </c>
    </row>
    <row r="11574" spans="1:22">
      <c r="A11574" s="4">
        <v>46084</v>
      </c>
      <c r="B11574" t="s">
        <v>6980</v>
      </c>
      <c r="C11574" t="s">
        <v>83</v>
      </c>
      <c r="D11574">
        <v>1</v>
      </c>
      <c r="E11574">
        <v>177500</v>
      </c>
      <c r="F11574">
        <f>Table2[[#This Row],[Đơn Giá Chuẩn]]*Table2[[#This Row],[Tổng số lượng bán]]</f>
        <v>177500</v>
      </c>
      <c r="G11574">
        <v>0</v>
      </c>
      <c r="H11574">
        <f>Table2[[#This Row],[Doanh số bán]]-Table2[[#This Row],[Chiết khấu]]</f>
        <v>177500</v>
      </c>
      <c r="I11574">
        <v>0</v>
      </c>
      <c r="J11574">
        <v>0</v>
      </c>
      <c r="K11574" t="s">
        <v>50</v>
      </c>
      <c r="L11574">
        <v>0.5</v>
      </c>
      <c r="M11574" t="s">
        <v>37</v>
      </c>
      <c r="N11574" t="s">
        <v>50</v>
      </c>
      <c r="O11574">
        <v>0.5</v>
      </c>
      <c r="P11574" t="s">
        <v>101</v>
      </c>
      <c r="Q11574" t="s">
        <v>102</v>
      </c>
      <c r="R11574" t="s">
        <v>41</v>
      </c>
      <c r="S11574" t="s">
        <v>42</v>
      </c>
      <c r="T11574" t="s">
        <v>74</v>
      </c>
      <c r="U11574" t="s">
        <v>75</v>
      </c>
      <c r="V11574" t="s">
        <v>50</v>
      </c>
    </row>
    <row r="11575" spans="1:22">
      <c r="A11575" s="4">
        <v>46107</v>
      </c>
      <c r="B11575" t="s">
        <v>8332</v>
      </c>
      <c r="C11575" t="s">
        <v>2568</v>
      </c>
      <c r="D11575">
        <v>0</v>
      </c>
      <c r="E11575">
        <v>342000.00020000001</v>
      </c>
      <c r="F11575">
        <f>Table2[[#This Row],[Đơn Giá Chuẩn]]*Table2[[#This Row],[Tổng số lượng bán]]</f>
        <v>0</v>
      </c>
      <c r="G11575">
        <v>0</v>
      </c>
      <c r="H11575">
        <f>Table2[[#This Row],[Doanh số bán]]-Table2[[#This Row],[Chiết khấu]]</f>
        <v>0</v>
      </c>
      <c r="K11575" t="s">
        <v>50</v>
      </c>
      <c r="L11575">
        <v>0.25</v>
      </c>
      <c r="M11575" t="s">
        <v>37</v>
      </c>
      <c r="N11575" t="s">
        <v>50</v>
      </c>
      <c r="O11575">
        <v>0</v>
      </c>
      <c r="P11575" t="s">
        <v>375</v>
      </c>
      <c r="Q11575" t="s">
        <v>376</v>
      </c>
      <c r="R11575" t="s">
        <v>41</v>
      </c>
      <c r="S11575" t="s">
        <v>42</v>
      </c>
      <c r="T11575" t="s">
        <v>51</v>
      </c>
      <c r="U11575" t="s">
        <v>52</v>
      </c>
      <c r="V11575" t="s">
        <v>50</v>
      </c>
    </row>
    <row r="11576" spans="1:22">
      <c r="A11576" s="4">
        <v>46107</v>
      </c>
      <c r="B11576" t="s">
        <v>8333</v>
      </c>
      <c r="C11576" t="s">
        <v>2568</v>
      </c>
      <c r="D11576">
        <v>0</v>
      </c>
      <c r="E11576">
        <v>281999.97164</v>
      </c>
      <c r="F11576">
        <f>Table2[[#This Row],[Đơn Giá Chuẩn]]*Table2[[#This Row],[Tổng số lượng bán]]</f>
        <v>0</v>
      </c>
      <c r="G11576">
        <v>0</v>
      </c>
      <c r="H11576">
        <f>Table2[[#This Row],[Doanh số bán]]-Table2[[#This Row],[Chiết khấu]]</f>
        <v>0</v>
      </c>
      <c r="K11576" t="s">
        <v>2217</v>
      </c>
      <c r="L11576">
        <v>1</v>
      </c>
      <c r="M11576" t="s">
        <v>37</v>
      </c>
      <c r="N11576" t="s">
        <v>26</v>
      </c>
      <c r="O11576">
        <v>0</v>
      </c>
      <c r="P11576" t="s">
        <v>2866</v>
      </c>
      <c r="Q11576" t="s">
        <v>2867</v>
      </c>
      <c r="R11576" t="s">
        <v>41</v>
      </c>
      <c r="S11576" t="s">
        <v>42</v>
      </c>
      <c r="T11576" t="s">
        <v>2393</v>
      </c>
      <c r="U11576" t="s">
        <v>2394</v>
      </c>
      <c r="V11576" t="s">
        <v>2271</v>
      </c>
    </row>
    <row r="11577" spans="1:22">
      <c r="A11577" s="4">
        <v>46107</v>
      </c>
      <c r="B11577" t="s">
        <v>8333</v>
      </c>
      <c r="C11577" t="s">
        <v>2568</v>
      </c>
      <c r="D11577">
        <v>0</v>
      </c>
      <c r="E11577">
        <v>184999.97252000001</v>
      </c>
      <c r="F11577">
        <f>Table2[[#This Row],[Đơn Giá Chuẩn]]*Table2[[#This Row],[Tổng số lượng bán]]</f>
        <v>0</v>
      </c>
      <c r="G11577">
        <v>0</v>
      </c>
      <c r="H11577">
        <f>Table2[[#This Row],[Doanh số bán]]-Table2[[#This Row],[Chiết khấu]]</f>
        <v>0</v>
      </c>
      <c r="K11577" t="s">
        <v>2217</v>
      </c>
      <c r="L11577">
        <v>0.5</v>
      </c>
      <c r="M11577" t="s">
        <v>37</v>
      </c>
      <c r="N11577" t="s">
        <v>26</v>
      </c>
      <c r="O11577">
        <v>0</v>
      </c>
      <c r="P11577" t="s">
        <v>101</v>
      </c>
      <c r="Q11577" t="s">
        <v>102</v>
      </c>
      <c r="R11577" t="s">
        <v>41</v>
      </c>
      <c r="S11577" t="s">
        <v>42</v>
      </c>
      <c r="T11577" t="s">
        <v>2393</v>
      </c>
      <c r="U11577" t="s">
        <v>2394</v>
      </c>
      <c r="V11577" t="s">
        <v>2271</v>
      </c>
    </row>
    <row r="11578" spans="1:22">
      <c r="A11578" s="4">
        <v>46107</v>
      </c>
      <c r="B11578" t="s">
        <v>8333</v>
      </c>
      <c r="C11578" t="s">
        <v>2568</v>
      </c>
      <c r="D11578">
        <v>0</v>
      </c>
      <c r="E11578">
        <v>179916.93740000002</v>
      </c>
      <c r="F11578">
        <f>Table2[[#This Row],[Đơn Giá Chuẩn]]*Table2[[#This Row],[Tổng số lượng bán]]</f>
        <v>0</v>
      </c>
      <c r="G11578">
        <v>0</v>
      </c>
      <c r="H11578">
        <f>Table2[[#This Row],[Doanh số bán]]-Table2[[#This Row],[Chiết khấu]]</f>
        <v>0</v>
      </c>
      <c r="K11578" t="s">
        <v>2217</v>
      </c>
      <c r="L11578">
        <v>1</v>
      </c>
      <c r="M11578" t="s">
        <v>37</v>
      </c>
      <c r="N11578" t="s">
        <v>26</v>
      </c>
      <c r="O11578">
        <v>0</v>
      </c>
      <c r="P11578" t="s">
        <v>150</v>
      </c>
      <c r="Q11578" t="s">
        <v>151</v>
      </c>
      <c r="R11578" t="s">
        <v>41</v>
      </c>
      <c r="S11578" t="s">
        <v>42</v>
      </c>
      <c r="T11578" t="s">
        <v>2393</v>
      </c>
      <c r="U11578" t="s">
        <v>2394</v>
      </c>
      <c r="V11578" t="s">
        <v>2271</v>
      </c>
    </row>
    <row r="11579" spans="1:22">
      <c r="A11579" s="4">
        <v>46107</v>
      </c>
      <c r="B11579" t="s">
        <v>8333</v>
      </c>
      <c r="C11579" t="s">
        <v>155</v>
      </c>
      <c r="D11579">
        <v>0</v>
      </c>
      <c r="E11579">
        <v>249219.88399999999</v>
      </c>
      <c r="F11579">
        <f>Table2[[#This Row],[Đơn Giá Chuẩn]]*Table2[[#This Row],[Tổng số lượng bán]]</f>
        <v>0</v>
      </c>
      <c r="G11579">
        <v>0</v>
      </c>
      <c r="H11579">
        <f>Table2[[#This Row],[Doanh số bán]]-Table2[[#This Row],[Chiết khấu]]</f>
        <v>0</v>
      </c>
      <c r="K11579" t="s">
        <v>2217</v>
      </c>
      <c r="L11579">
        <v>1.6</v>
      </c>
      <c r="M11579" t="s">
        <v>37</v>
      </c>
      <c r="N11579" t="s">
        <v>26</v>
      </c>
      <c r="O11579">
        <v>0</v>
      </c>
      <c r="P11579" t="s">
        <v>839</v>
      </c>
      <c r="Q11579" t="s">
        <v>840</v>
      </c>
      <c r="R11579" t="s">
        <v>107</v>
      </c>
      <c r="S11579" t="s">
        <v>108</v>
      </c>
      <c r="T11579" t="s">
        <v>2393</v>
      </c>
      <c r="U11579" t="s">
        <v>2394</v>
      </c>
      <c r="V11579" t="s">
        <v>2271</v>
      </c>
    </row>
    <row r="11580" spans="1:22">
      <c r="A11580" s="4">
        <v>46107</v>
      </c>
      <c r="B11580" t="s">
        <v>8333</v>
      </c>
      <c r="C11580" t="s">
        <v>155</v>
      </c>
      <c r="D11580">
        <v>0</v>
      </c>
      <c r="E11580">
        <v>114124.952</v>
      </c>
      <c r="F11580">
        <f>Table2[[#This Row],[Đơn Giá Chuẩn]]*Table2[[#This Row],[Tổng số lượng bán]]</f>
        <v>0</v>
      </c>
      <c r="G11580">
        <v>0</v>
      </c>
      <c r="H11580">
        <f>Table2[[#This Row],[Doanh số bán]]-Table2[[#This Row],[Chiết khấu]]</f>
        <v>0</v>
      </c>
      <c r="K11580" t="s">
        <v>2217</v>
      </c>
      <c r="L11580">
        <v>0.8</v>
      </c>
      <c r="M11580" t="s">
        <v>37</v>
      </c>
      <c r="N11580" t="s">
        <v>26</v>
      </c>
      <c r="O11580">
        <v>0</v>
      </c>
      <c r="P11580" t="s">
        <v>3303</v>
      </c>
      <c r="Q11580" t="s">
        <v>3304</v>
      </c>
      <c r="R11580" t="s">
        <v>107</v>
      </c>
      <c r="S11580" t="s">
        <v>108</v>
      </c>
      <c r="T11580" t="s">
        <v>2393</v>
      </c>
      <c r="U11580" t="s">
        <v>2394</v>
      </c>
      <c r="V11580" t="s">
        <v>2271</v>
      </c>
    </row>
    <row r="11581" spans="1:22">
      <c r="A11581" s="4">
        <v>46107</v>
      </c>
      <c r="B11581" t="s">
        <v>8334</v>
      </c>
      <c r="C11581" t="s">
        <v>2568</v>
      </c>
      <c r="D11581">
        <v>0</v>
      </c>
      <c r="E11581">
        <v>302000.00024000002</v>
      </c>
      <c r="F11581">
        <f>Table2[[#This Row],[Đơn Giá Chuẩn]]*Table2[[#This Row],[Tổng số lượng bán]]</f>
        <v>0</v>
      </c>
      <c r="G11581">
        <v>0</v>
      </c>
      <c r="H11581">
        <f>Table2[[#This Row],[Doanh số bán]]-Table2[[#This Row],[Chiết khấu]]</f>
        <v>0</v>
      </c>
      <c r="K11581" t="s">
        <v>50</v>
      </c>
      <c r="L11581">
        <v>1</v>
      </c>
      <c r="M11581" t="s">
        <v>37</v>
      </c>
      <c r="N11581" t="s">
        <v>50</v>
      </c>
      <c r="O11581">
        <v>0</v>
      </c>
      <c r="P11581" t="s">
        <v>84</v>
      </c>
      <c r="Q11581" t="s">
        <v>85</v>
      </c>
      <c r="R11581" t="s">
        <v>41</v>
      </c>
      <c r="S11581" t="s">
        <v>42</v>
      </c>
      <c r="T11581" t="s">
        <v>51</v>
      </c>
      <c r="U11581" t="s">
        <v>52</v>
      </c>
      <c r="V11581" t="s">
        <v>50</v>
      </c>
    </row>
    <row r="11582" spans="1:22">
      <c r="A11582" s="4">
        <v>46107</v>
      </c>
      <c r="B11582" t="s">
        <v>8335</v>
      </c>
      <c r="C11582" t="s">
        <v>23</v>
      </c>
      <c r="D11582">
        <v>1</v>
      </c>
      <c r="E11582">
        <v>25999.999999999996</v>
      </c>
      <c r="F11582">
        <f>Table2[[#This Row],[Đơn Giá Chuẩn]]*Table2[[#This Row],[Tổng số lượng bán]]</f>
        <v>25999.999999999996</v>
      </c>
      <c r="G11582">
        <v>0</v>
      </c>
      <c r="H11582">
        <f>Table2[[#This Row],[Doanh số bán]]-Table2[[#This Row],[Chiết khấu]]</f>
        <v>25999.999999999996</v>
      </c>
      <c r="K11582" t="s">
        <v>24</v>
      </c>
      <c r="L11582">
        <v>0</v>
      </c>
      <c r="M11582" t="s">
        <v>319</v>
      </c>
      <c r="N11582" t="s">
        <v>26</v>
      </c>
      <c r="O11582">
        <v>0</v>
      </c>
      <c r="P11582" t="s">
        <v>129</v>
      </c>
      <c r="Q11582" t="s">
        <v>130</v>
      </c>
      <c r="R11582" t="s">
        <v>29</v>
      </c>
      <c r="S11582" t="s">
        <v>30</v>
      </c>
      <c r="T11582" t="s">
        <v>320</v>
      </c>
      <c r="U11582" t="s">
        <v>321</v>
      </c>
      <c r="V11582" t="s">
        <v>33</v>
      </c>
    </row>
    <row r="11583" spans="1:22">
      <c r="A11583" s="4">
        <v>46107</v>
      </c>
      <c r="B11583" t="s">
        <v>8336</v>
      </c>
      <c r="C11583" t="s">
        <v>23</v>
      </c>
      <c r="D11583">
        <v>1</v>
      </c>
      <c r="E11583">
        <v>32000</v>
      </c>
      <c r="F11583">
        <f>Table2[[#This Row],[Đơn Giá Chuẩn]]*Table2[[#This Row],[Tổng số lượng bán]]</f>
        <v>32000</v>
      </c>
      <c r="G11583">
        <v>0</v>
      </c>
      <c r="H11583">
        <f>Table2[[#This Row],[Doanh số bán]]-Table2[[#This Row],[Chiết khấu]]</f>
        <v>32000</v>
      </c>
      <c r="K11583" t="s">
        <v>24</v>
      </c>
      <c r="L11583">
        <v>0</v>
      </c>
      <c r="M11583" t="s">
        <v>319</v>
      </c>
      <c r="N11583" t="s">
        <v>26</v>
      </c>
      <c r="O11583">
        <v>0</v>
      </c>
      <c r="P11583" t="s">
        <v>125</v>
      </c>
      <c r="Q11583" t="s">
        <v>126</v>
      </c>
      <c r="R11583" t="s">
        <v>29</v>
      </c>
      <c r="S11583" t="s">
        <v>30</v>
      </c>
      <c r="T11583" t="s">
        <v>320</v>
      </c>
      <c r="U11583" t="s">
        <v>321</v>
      </c>
      <c r="V11583" t="s">
        <v>33</v>
      </c>
    </row>
    <row r="11584" spans="1:22">
      <c r="A11584" s="4">
        <v>46107</v>
      </c>
      <c r="B11584" t="s">
        <v>8337</v>
      </c>
      <c r="C11584" t="s">
        <v>23</v>
      </c>
      <c r="D11584">
        <v>3</v>
      </c>
      <c r="E11584">
        <v>62000</v>
      </c>
      <c r="F11584">
        <f>Table2[[#This Row],[Đơn Giá Chuẩn]]*Table2[[#This Row],[Tổng số lượng bán]]</f>
        <v>186000</v>
      </c>
      <c r="G11584">
        <v>0</v>
      </c>
      <c r="H11584">
        <f>Table2[[#This Row],[Doanh số bán]]-Table2[[#This Row],[Chiết khấu]]</f>
        <v>186000</v>
      </c>
      <c r="K11584" t="s">
        <v>24</v>
      </c>
      <c r="L11584">
        <v>0</v>
      </c>
      <c r="M11584" t="s">
        <v>319</v>
      </c>
      <c r="N11584" t="s">
        <v>26</v>
      </c>
      <c r="O11584">
        <v>0</v>
      </c>
      <c r="P11584" t="s">
        <v>199</v>
      </c>
      <c r="Q11584" t="s">
        <v>200</v>
      </c>
      <c r="R11584" t="s">
        <v>29</v>
      </c>
      <c r="S11584" t="s">
        <v>30</v>
      </c>
      <c r="T11584" t="s">
        <v>320</v>
      </c>
      <c r="U11584" t="s">
        <v>321</v>
      </c>
      <c r="V11584" t="s">
        <v>33</v>
      </c>
    </row>
    <row r="11585" spans="1:22">
      <c r="A11585" s="4">
        <v>46107</v>
      </c>
      <c r="B11585" t="s">
        <v>8338</v>
      </c>
      <c r="C11585" t="s">
        <v>23</v>
      </c>
      <c r="D11585">
        <v>1</v>
      </c>
      <c r="E11585">
        <v>21000</v>
      </c>
      <c r="F11585">
        <f>Table2[[#This Row],[Đơn Giá Chuẩn]]*Table2[[#This Row],[Tổng số lượng bán]]</f>
        <v>21000</v>
      </c>
      <c r="G11585">
        <v>0</v>
      </c>
      <c r="H11585">
        <f>Table2[[#This Row],[Doanh số bán]]-Table2[[#This Row],[Chiết khấu]]</f>
        <v>21000</v>
      </c>
      <c r="K11585" t="s">
        <v>24</v>
      </c>
      <c r="L11585">
        <v>0</v>
      </c>
      <c r="M11585" t="s">
        <v>319</v>
      </c>
      <c r="N11585" t="s">
        <v>26</v>
      </c>
      <c r="O11585">
        <v>0</v>
      </c>
      <c r="P11585" t="s">
        <v>27</v>
      </c>
      <c r="Q11585" t="s">
        <v>28</v>
      </c>
      <c r="R11585" t="s">
        <v>29</v>
      </c>
      <c r="S11585" t="s">
        <v>30</v>
      </c>
      <c r="T11585" t="s">
        <v>320</v>
      </c>
      <c r="U11585" t="s">
        <v>321</v>
      </c>
      <c r="V11585" t="s">
        <v>33</v>
      </c>
    </row>
    <row r="11586" spans="1:22">
      <c r="A11586" s="4">
        <v>46107</v>
      </c>
      <c r="B11586" t="s">
        <v>8338</v>
      </c>
      <c r="C11586" t="s">
        <v>23</v>
      </c>
      <c r="D11586">
        <v>1</v>
      </c>
      <c r="E11586">
        <v>25999.999999999996</v>
      </c>
      <c r="F11586">
        <f>Table2[[#This Row],[Đơn Giá Chuẩn]]*Table2[[#This Row],[Tổng số lượng bán]]</f>
        <v>25999.999999999996</v>
      </c>
      <c r="G11586">
        <v>0</v>
      </c>
      <c r="H11586">
        <f>Table2[[#This Row],[Doanh số bán]]-Table2[[#This Row],[Chiết khấu]]</f>
        <v>25999.999999999996</v>
      </c>
      <c r="K11586" t="s">
        <v>24</v>
      </c>
      <c r="L11586">
        <v>0</v>
      </c>
      <c r="M11586" t="s">
        <v>319</v>
      </c>
      <c r="N11586" t="s">
        <v>26</v>
      </c>
      <c r="O11586">
        <v>0</v>
      </c>
      <c r="P11586" t="s">
        <v>47</v>
      </c>
      <c r="Q11586" t="s">
        <v>48</v>
      </c>
      <c r="R11586" t="s">
        <v>29</v>
      </c>
      <c r="S11586" t="s">
        <v>30</v>
      </c>
      <c r="T11586" t="s">
        <v>320</v>
      </c>
      <c r="U11586" t="s">
        <v>321</v>
      </c>
      <c r="V11586" t="s">
        <v>33</v>
      </c>
    </row>
    <row r="11587" spans="1:22">
      <c r="A11587" s="4">
        <v>46107</v>
      </c>
      <c r="B11587" t="s">
        <v>8339</v>
      </c>
      <c r="C11587" t="s">
        <v>23</v>
      </c>
      <c r="D11587">
        <v>1</v>
      </c>
      <c r="E11587">
        <v>21000</v>
      </c>
      <c r="F11587">
        <f>Table2[[#This Row],[Đơn Giá Chuẩn]]*Table2[[#This Row],[Tổng số lượng bán]]</f>
        <v>21000</v>
      </c>
      <c r="G11587">
        <v>0</v>
      </c>
      <c r="H11587">
        <f>Table2[[#This Row],[Doanh số bán]]-Table2[[#This Row],[Chiết khấu]]</f>
        <v>21000</v>
      </c>
      <c r="K11587" t="s">
        <v>24</v>
      </c>
      <c r="L11587">
        <v>0</v>
      </c>
      <c r="M11587" t="s">
        <v>319</v>
      </c>
      <c r="N11587" t="s">
        <v>26</v>
      </c>
      <c r="O11587">
        <v>0</v>
      </c>
      <c r="P11587" t="s">
        <v>27</v>
      </c>
      <c r="Q11587" t="s">
        <v>28</v>
      </c>
      <c r="R11587" t="s">
        <v>29</v>
      </c>
      <c r="S11587" t="s">
        <v>30</v>
      </c>
      <c r="T11587" t="s">
        <v>320</v>
      </c>
      <c r="U11587" t="s">
        <v>321</v>
      </c>
      <c r="V11587" t="s">
        <v>33</v>
      </c>
    </row>
    <row r="11588" spans="1:22">
      <c r="A11588" s="4">
        <v>46107</v>
      </c>
      <c r="B11588" t="s">
        <v>8340</v>
      </c>
      <c r="C11588" t="s">
        <v>23</v>
      </c>
      <c r="D11588">
        <v>1</v>
      </c>
      <c r="E11588">
        <v>21000</v>
      </c>
      <c r="F11588">
        <f>Table2[[#This Row],[Đơn Giá Chuẩn]]*Table2[[#This Row],[Tổng số lượng bán]]</f>
        <v>21000</v>
      </c>
      <c r="G11588">
        <v>0</v>
      </c>
      <c r="H11588">
        <f>Table2[[#This Row],[Doanh số bán]]-Table2[[#This Row],[Chiết khấu]]</f>
        <v>21000</v>
      </c>
      <c r="K11588" t="s">
        <v>24</v>
      </c>
      <c r="L11588">
        <v>0</v>
      </c>
      <c r="M11588" t="s">
        <v>319</v>
      </c>
      <c r="N11588" t="s">
        <v>26</v>
      </c>
      <c r="O11588">
        <v>0</v>
      </c>
      <c r="P11588" t="s">
        <v>27</v>
      </c>
      <c r="Q11588" t="s">
        <v>28</v>
      </c>
      <c r="R11588" t="s">
        <v>29</v>
      </c>
      <c r="S11588" t="s">
        <v>30</v>
      </c>
      <c r="T11588" t="s">
        <v>320</v>
      </c>
      <c r="U11588" t="s">
        <v>321</v>
      </c>
      <c r="V11588" t="s">
        <v>33</v>
      </c>
    </row>
    <row r="11589" spans="1:22">
      <c r="A11589" s="4">
        <v>46107</v>
      </c>
      <c r="B11589" t="s">
        <v>8341</v>
      </c>
      <c r="C11589" t="s">
        <v>23</v>
      </c>
      <c r="D11589">
        <v>2</v>
      </c>
      <c r="E11589">
        <v>25999.999999999996</v>
      </c>
      <c r="F11589">
        <f>Table2[[#This Row],[Đơn Giá Chuẩn]]*Table2[[#This Row],[Tổng số lượng bán]]</f>
        <v>51999.999999999993</v>
      </c>
      <c r="G11589">
        <v>0</v>
      </c>
      <c r="H11589">
        <f>Table2[[#This Row],[Doanh số bán]]-Table2[[#This Row],[Chiết khấu]]</f>
        <v>51999.999999999993</v>
      </c>
      <c r="K11589" t="s">
        <v>24</v>
      </c>
      <c r="L11589">
        <v>0</v>
      </c>
      <c r="M11589" t="s">
        <v>319</v>
      </c>
      <c r="N11589" t="s">
        <v>26</v>
      </c>
      <c r="O11589">
        <v>0</v>
      </c>
      <c r="P11589" t="s">
        <v>47</v>
      </c>
      <c r="Q11589" t="s">
        <v>48</v>
      </c>
      <c r="R11589" t="s">
        <v>29</v>
      </c>
      <c r="S11589" t="s">
        <v>30</v>
      </c>
      <c r="T11589" t="s">
        <v>320</v>
      </c>
      <c r="U11589" t="s">
        <v>321</v>
      </c>
      <c r="V11589" t="s">
        <v>33</v>
      </c>
    </row>
    <row r="11590" spans="1:22">
      <c r="A11590" s="4">
        <v>46107</v>
      </c>
      <c r="B11590" t="s">
        <v>8342</v>
      </c>
      <c r="C11590" t="s">
        <v>23</v>
      </c>
      <c r="D11590">
        <v>1</v>
      </c>
      <c r="E11590">
        <v>21000</v>
      </c>
      <c r="F11590">
        <f>Table2[[#This Row],[Đơn Giá Chuẩn]]*Table2[[#This Row],[Tổng số lượng bán]]</f>
        <v>21000</v>
      </c>
      <c r="G11590">
        <v>0</v>
      </c>
      <c r="H11590">
        <f>Table2[[#This Row],[Doanh số bán]]-Table2[[#This Row],[Chiết khấu]]</f>
        <v>21000</v>
      </c>
      <c r="K11590" t="s">
        <v>24</v>
      </c>
      <c r="L11590">
        <v>0</v>
      </c>
      <c r="M11590" t="s">
        <v>319</v>
      </c>
      <c r="N11590" t="s">
        <v>26</v>
      </c>
      <c r="O11590">
        <v>0</v>
      </c>
      <c r="P11590" t="s">
        <v>27</v>
      </c>
      <c r="Q11590" t="s">
        <v>28</v>
      </c>
      <c r="R11590" t="s">
        <v>29</v>
      </c>
      <c r="S11590" t="s">
        <v>30</v>
      </c>
      <c r="T11590" t="s">
        <v>320</v>
      </c>
      <c r="U11590" t="s">
        <v>321</v>
      </c>
      <c r="V11590" t="s">
        <v>33</v>
      </c>
    </row>
    <row r="11591" spans="1:22">
      <c r="A11591" s="4">
        <v>46107</v>
      </c>
      <c r="B11591" t="s">
        <v>8343</v>
      </c>
      <c r="C11591" t="s">
        <v>23</v>
      </c>
      <c r="D11591">
        <v>1</v>
      </c>
      <c r="E11591">
        <v>21000</v>
      </c>
      <c r="F11591">
        <f>Table2[[#This Row],[Đơn Giá Chuẩn]]*Table2[[#This Row],[Tổng số lượng bán]]</f>
        <v>21000</v>
      </c>
      <c r="G11591">
        <v>0</v>
      </c>
      <c r="H11591">
        <f>Table2[[#This Row],[Doanh số bán]]-Table2[[#This Row],[Chiết khấu]]</f>
        <v>21000</v>
      </c>
      <c r="K11591" t="s">
        <v>24</v>
      </c>
      <c r="L11591">
        <v>0</v>
      </c>
      <c r="M11591" t="s">
        <v>319</v>
      </c>
      <c r="N11591" t="s">
        <v>26</v>
      </c>
      <c r="O11591">
        <v>0</v>
      </c>
      <c r="P11591" t="s">
        <v>27</v>
      </c>
      <c r="Q11591" t="s">
        <v>28</v>
      </c>
      <c r="R11591" t="s">
        <v>29</v>
      </c>
      <c r="S11591" t="s">
        <v>30</v>
      </c>
      <c r="T11591" t="s">
        <v>320</v>
      </c>
      <c r="U11591" t="s">
        <v>321</v>
      </c>
      <c r="V11591" t="s">
        <v>33</v>
      </c>
    </row>
    <row r="11592" spans="1:22">
      <c r="A11592" s="4">
        <v>46107</v>
      </c>
      <c r="B11592" t="s">
        <v>8344</v>
      </c>
      <c r="C11592" t="s">
        <v>23</v>
      </c>
      <c r="D11592">
        <v>1</v>
      </c>
      <c r="E11592">
        <v>42000</v>
      </c>
      <c r="F11592">
        <f>Table2[[#This Row],[Đơn Giá Chuẩn]]*Table2[[#This Row],[Tổng số lượng bán]]</f>
        <v>42000</v>
      </c>
      <c r="G11592">
        <v>0</v>
      </c>
      <c r="H11592">
        <f>Table2[[#This Row],[Doanh số bán]]-Table2[[#This Row],[Chiết khấu]]</f>
        <v>42000</v>
      </c>
      <c r="K11592" t="s">
        <v>24</v>
      </c>
      <c r="L11592">
        <v>0</v>
      </c>
      <c r="M11592" t="s">
        <v>319</v>
      </c>
      <c r="N11592" t="s">
        <v>26</v>
      </c>
      <c r="O11592">
        <v>0</v>
      </c>
      <c r="P11592" t="s">
        <v>94</v>
      </c>
      <c r="Q11592" t="s">
        <v>95</v>
      </c>
      <c r="R11592" t="s">
        <v>29</v>
      </c>
      <c r="S11592" t="s">
        <v>30</v>
      </c>
      <c r="T11592" t="s">
        <v>320</v>
      </c>
      <c r="U11592" t="s">
        <v>321</v>
      </c>
      <c r="V11592" t="s">
        <v>33</v>
      </c>
    </row>
    <row r="11593" spans="1:22">
      <c r="A11593" s="4">
        <v>46107</v>
      </c>
      <c r="B11593" t="s">
        <v>8345</v>
      </c>
      <c r="C11593" t="s">
        <v>23</v>
      </c>
      <c r="D11593">
        <v>2</v>
      </c>
      <c r="E11593">
        <v>25999.999999999996</v>
      </c>
      <c r="F11593">
        <f>Table2[[#This Row],[Đơn Giá Chuẩn]]*Table2[[#This Row],[Tổng số lượng bán]]</f>
        <v>51999.999999999993</v>
      </c>
      <c r="G11593">
        <v>0</v>
      </c>
      <c r="H11593">
        <f>Table2[[#This Row],[Doanh số bán]]-Table2[[#This Row],[Chiết khấu]]</f>
        <v>51999.999999999993</v>
      </c>
      <c r="K11593" t="s">
        <v>24</v>
      </c>
      <c r="L11593">
        <v>0</v>
      </c>
      <c r="M11593" t="s">
        <v>319</v>
      </c>
      <c r="N11593" t="s">
        <v>26</v>
      </c>
      <c r="O11593">
        <v>0</v>
      </c>
      <c r="P11593" t="s">
        <v>47</v>
      </c>
      <c r="Q11593" t="s">
        <v>48</v>
      </c>
      <c r="R11593" t="s">
        <v>29</v>
      </c>
      <c r="S11593" t="s">
        <v>30</v>
      </c>
      <c r="T11593" t="s">
        <v>320</v>
      </c>
      <c r="U11593" t="s">
        <v>321</v>
      </c>
      <c r="V11593" t="s">
        <v>33</v>
      </c>
    </row>
    <row r="11594" spans="1:22">
      <c r="A11594" s="4">
        <v>46107</v>
      </c>
      <c r="B11594" t="s">
        <v>8346</v>
      </c>
      <c r="C11594" t="s">
        <v>23</v>
      </c>
      <c r="D11594">
        <v>1</v>
      </c>
      <c r="E11594">
        <v>25999.999999999996</v>
      </c>
      <c r="F11594">
        <f>Table2[[#This Row],[Đơn Giá Chuẩn]]*Table2[[#This Row],[Tổng số lượng bán]]</f>
        <v>25999.999999999996</v>
      </c>
      <c r="G11594">
        <v>0</v>
      </c>
      <c r="H11594">
        <f>Table2[[#This Row],[Doanh số bán]]-Table2[[#This Row],[Chiết khấu]]</f>
        <v>25999.999999999996</v>
      </c>
      <c r="K11594" t="s">
        <v>24</v>
      </c>
      <c r="L11594">
        <v>0</v>
      </c>
      <c r="M11594" t="s">
        <v>319</v>
      </c>
      <c r="N11594" t="s">
        <v>26</v>
      </c>
      <c r="O11594">
        <v>0</v>
      </c>
      <c r="P11594" t="s">
        <v>47</v>
      </c>
      <c r="Q11594" t="s">
        <v>48</v>
      </c>
      <c r="R11594" t="s">
        <v>29</v>
      </c>
      <c r="S11594" t="s">
        <v>30</v>
      </c>
      <c r="T11594" t="s">
        <v>320</v>
      </c>
      <c r="U11594" t="s">
        <v>321</v>
      </c>
      <c r="V11594" t="s">
        <v>33</v>
      </c>
    </row>
    <row r="11595" spans="1:22">
      <c r="A11595" s="4">
        <v>46107</v>
      </c>
      <c r="B11595" t="s">
        <v>8346</v>
      </c>
      <c r="C11595" t="s">
        <v>23</v>
      </c>
      <c r="D11595">
        <v>1</v>
      </c>
      <c r="E11595">
        <v>42000</v>
      </c>
      <c r="F11595">
        <f>Table2[[#This Row],[Đơn Giá Chuẩn]]*Table2[[#This Row],[Tổng số lượng bán]]</f>
        <v>42000</v>
      </c>
      <c r="G11595">
        <v>0</v>
      </c>
      <c r="H11595">
        <f>Table2[[#This Row],[Doanh số bán]]-Table2[[#This Row],[Chiết khấu]]</f>
        <v>42000</v>
      </c>
      <c r="K11595" t="s">
        <v>24</v>
      </c>
      <c r="L11595">
        <v>0</v>
      </c>
      <c r="M11595" t="s">
        <v>319</v>
      </c>
      <c r="N11595" t="s">
        <v>26</v>
      </c>
      <c r="O11595">
        <v>0</v>
      </c>
      <c r="P11595" t="s">
        <v>368</v>
      </c>
      <c r="Q11595" t="s">
        <v>369</v>
      </c>
      <c r="R11595" t="s">
        <v>29</v>
      </c>
      <c r="S11595" t="s">
        <v>56</v>
      </c>
      <c r="T11595" t="s">
        <v>320</v>
      </c>
      <c r="U11595" t="s">
        <v>321</v>
      </c>
      <c r="V11595" t="s">
        <v>33</v>
      </c>
    </row>
    <row r="11596" spans="1:22">
      <c r="A11596" s="4">
        <v>46107</v>
      </c>
      <c r="B11596" t="s">
        <v>8347</v>
      </c>
      <c r="C11596" t="s">
        <v>23</v>
      </c>
      <c r="D11596">
        <v>1</v>
      </c>
      <c r="E11596">
        <v>42000</v>
      </c>
      <c r="F11596">
        <f>Table2[[#This Row],[Đơn Giá Chuẩn]]*Table2[[#This Row],[Tổng số lượng bán]]</f>
        <v>42000</v>
      </c>
      <c r="G11596">
        <v>0</v>
      </c>
      <c r="H11596">
        <f>Table2[[#This Row],[Doanh số bán]]-Table2[[#This Row],[Chiết khấu]]</f>
        <v>42000</v>
      </c>
      <c r="K11596" t="s">
        <v>24</v>
      </c>
      <c r="L11596">
        <v>0</v>
      </c>
      <c r="M11596" t="s">
        <v>319</v>
      </c>
      <c r="N11596" t="s">
        <v>26</v>
      </c>
      <c r="O11596">
        <v>0</v>
      </c>
      <c r="P11596" t="s">
        <v>881</v>
      </c>
      <c r="Q11596" t="s">
        <v>882</v>
      </c>
      <c r="R11596" t="s">
        <v>29</v>
      </c>
      <c r="S11596" t="s">
        <v>30</v>
      </c>
      <c r="T11596" t="s">
        <v>320</v>
      </c>
      <c r="U11596" t="s">
        <v>321</v>
      </c>
      <c r="V11596" t="s">
        <v>33</v>
      </c>
    </row>
    <row r="11597" spans="1:22">
      <c r="A11597" s="4">
        <v>46107</v>
      </c>
      <c r="B11597" t="s">
        <v>8347</v>
      </c>
      <c r="C11597" t="s">
        <v>23</v>
      </c>
      <c r="D11597">
        <v>1</v>
      </c>
      <c r="E11597">
        <v>25999.999999999996</v>
      </c>
      <c r="F11597">
        <f>Table2[[#This Row],[Đơn Giá Chuẩn]]*Table2[[#This Row],[Tổng số lượng bán]]</f>
        <v>25999.999999999996</v>
      </c>
      <c r="G11597">
        <v>0</v>
      </c>
      <c r="H11597">
        <f>Table2[[#This Row],[Doanh số bán]]-Table2[[#This Row],[Chiết khấu]]</f>
        <v>25999.999999999996</v>
      </c>
      <c r="K11597" t="s">
        <v>24</v>
      </c>
      <c r="L11597">
        <v>0</v>
      </c>
      <c r="M11597" t="s">
        <v>319</v>
      </c>
      <c r="N11597" t="s">
        <v>26</v>
      </c>
      <c r="O11597">
        <v>0</v>
      </c>
      <c r="P11597" t="s">
        <v>47</v>
      </c>
      <c r="Q11597" t="s">
        <v>48</v>
      </c>
      <c r="R11597" t="s">
        <v>29</v>
      </c>
      <c r="S11597" t="s">
        <v>30</v>
      </c>
      <c r="T11597" t="s">
        <v>320</v>
      </c>
      <c r="U11597" t="s">
        <v>321</v>
      </c>
      <c r="V11597" t="s">
        <v>33</v>
      </c>
    </row>
    <row r="11598" spans="1:22">
      <c r="A11598" s="4">
        <v>46107</v>
      </c>
      <c r="B11598" t="s">
        <v>8348</v>
      </c>
      <c r="C11598" t="s">
        <v>23</v>
      </c>
      <c r="D11598">
        <v>1</v>
      </c>
      <c r="E11598">
        <v>25999.999999999996</v>
      </c>
      <c r="F11598">
        <f>Table2[[#This Row],[Đơn Giá Chuẩn]]*Table2[[#This Row],[Tổng số lượng bán]]</f>
        <v>25999.999999999996</v>
      </c>
      <c r="G11598">
        <v>0</v>
      </c>
      <c r="H11598">
        <f>Table2[[#This Row],[Doanh số bán]]-Table2[[#This Row],[Chiết khấu]]</f>
        <v>25999.999999999996</v>
      </c>
      <c r="K11598" t="s">
        <v>24</v>
      </c>
      <c r="L11598">
        <v>0</v>
      </c>
      <c r="M11598" t="s">
        <v>319</v>
      </c>
      <c r="N11598" t="s">
        <v>26</v>
      </c>
      <c r="O11598">
        <v>0</v>
      </c>
      <c r="P11598" t="s">
        <v>129</v>
      </c>
      <c r="Q11598" t="s">
        <v>130</v>
      </c>
      <c r="R11598" t="s">
        <v>29</v>
      </c>
      <c r="S11598" t="s">
        <v>30</v>
      </c>
      <c r="T11598" t="s">
        <v>320</v>
      </c>
      <c r="U11598" t="s">
        <v>321</v>
      </c>
      <c r="V11598" t="s">
        <v>33</v>
      </c>
    </row>
    <row r="11599" spans="1:22">
      <c r="A11599" s="4">
        <v>46107</v>
      </c>
      <c r="B11599" t="s">
        <v>8349</v>
      </c>
      <c r="C11599" t="s">
        <v>23</v>
      </c>
      <c r="D11599">
        <v>1</v>
      </c>
      <c r="E11599">
        <v>21000</v>
      </c>
      <c r="F11599">
        <f>Table2[[#This Row],[Đơn Giá Chuẩn]]*Table2[[#This Row],[Tổng số lượng bán]]</f>
        <v>21000</v>
      </c>
      <c r="G11599">
        <v>0</v>
      </c>
      <c r="H11599">
        <f>Table2[[#This Row],[Doanh số bán]]-Table2[[#This Row],[Chiết khấu]]</f>
        <v>21000</v>
      </c>
      <c r="K11599" t="s">
        <v>24</v>
      </c>
      <c r="L11599">
        <v>0</v>
      </c>
      <c r="M11599" t="s">
        <v>319</v>
      </c>
      <c r="N11599" t="s">
        <v>26</v>
      </c>
      <c r="O11599">
        <v>0</v>
      </c>
      <c r="P11599" t="s">
        <v>27</v>
      </c>
      <c r="Q11599" t="s">
        <v>28</v>
      </c>
      <c r="R11599" t="s">
        <v>29</v>
      </c>
      <c r="S11599" t="s">
        <v>30</v>
      </c>
      <c r="T11599" t="s">
        <v>320</v>
      </c>
      <c r="U11599" t="s">
        <v>321</v>
      </c>
      <c r="V11599" t="s">
        <v>33</v>
      </c>
    </row>
    <row r="11600" spans="1:22">
      <c r="A11600" s="4">
        <v>46107</v>
      </c>
      <c r="B11600" t="s">
        <v>8349</v>
      </c>
      <c r="C11600" t="s">
        <v>23</v>
      </c>
      <c r="D11600">
        <v>1</v>
      </c>
      <c r="E11600">
        <v>25999.999999999996</v>
      </c>
      <c r="F11600">
        <f>Table2[[#This Row],[Đơn Giá Chuẩn]]*Table2[[#This Row],[Tổng số lượng bán]]</f>
        <v>25999.999999999996</v>
      </c>
      <c r="G11600">
        <v>0</v>
      </c>
      <c r="H11600">
        <f>Table2[[#This Row],[Doanh số bán]]-Table2[[#This Row],[Chiết khấu]]</f>
        <v>25999.999999999996</v>
      </c>
      <c r="K11600" t="s">
        <v>24</v>
      </c>
      <c r="L11600">
        <v>0</v>
      </c>
      <c r="M11600" t="s">
        <v>319</v>
      </c>
      <c r="N11600" t="s">
        <v>26</v>
      </c>
      <c r="O11600">
        <v>0</v>
      </c>
      <c r="P11600" t="s">
        <v>47</v>
      </c>
      <c r="Q11600" t="s">
        <v>48</v>
      </c>
      <c r="R11600" t="s">
        <v>29</v>
      </c>
      <c r="S11600" t="s">
        <v>30</v>
      </c>
      <c r="T11600" t="s">
        <v>320</v>
      </c>
      <c r="U11600" t="s">
        <v>321</v>
      </c>
      <c r="V11600" t="s">
        <v>33</v>
      </c>
    </row>
    <row r="11601" spans="1:22">
      <c r="A11601" s="4">
        <v>46107</v>
      </c>
      <c r="B11601" t="s">
        <v>8350</v>
      </c>
      <c r="C11601" t="s">
        <v>23</v>
      </c>
      <c r="D11601">
        <v>1</v>
      </c>
      <c r="E11601">
        <v>62000</v>
      </c>
      <c r="F11601">
        <f>Table2[[#This Row],[Đơn Giá Chuẩn]]*Table2[[#This Row],[Tổng số lượng bán]]</f>
        <v>62000</v>
      </c>
      <c r="G11601">
        <v>0</v>
      </c>
      <c r="H11601">
        <f>Table2[[#This Row],[Doanh số bán]]-Table2[[#This Row],[Chiết khấu]]</f>
        <v>62000</v>
      </c>
      <c r="K11601" t="s">
        <v>24</v>
      </c>
      <c r="L11601">
        <v>0</v>
      </c>
      <c r="M11601" t="s">
        <v>319</v>
      </c>
      <c r="N11601" t="s">
        <v>26</v>
      </c>
      <c r="O11601">
        <v>0</v>
      </c>
      <c r="P11601" t="s">
        <v>199</v>
      </c>
      <c r="Q11601" t="s">
        <v>200</v>
      </c>
      <c r="R11601" t="s">
        <v>29</v>
      </c>
      <c r="S11601" t="s">
        <v>30</v>
      </c>
      <c r="T11601" t="s">
        <v>320</v>
      </c>
      <c r="U11601" t="s">
        <v>321</v>
      </c>
      <c r="V11601" t="s">
        <v>33</v>
      </c>
    </row>
    <row r="11602" spans="1:22">
      <c r="A11602" s="4">
        <v>46107</v>
      </c>
      <c r="B11602" t="s">
        <v>8351</v>
      </c>
      <c r="C11602" t="s">
        <v>23</v>
      </c>
      <c r="D11602">
        <v>9</v>
      </c>
      <c r="E11602">
        <v>21000</v>
      </c>
      <c r="F11602">
        <f>Table2[[#This Row],[Đơn Giá Chuẩn]]*Table2[[#This Row],[Tổng số lượng bán]]</f>
        <v>189000</v>
      </c>
      <c r="G11602">
        <v>0</v>
      </c>
      <c r="H11602">
        <f>Table2[[#This Row],[Doanh số bán]]-Table2[[#This Row],[Chiết khấu]]</f>
        <v>189000</v>
      </c>
      <c r="K11602" t="s">
        <v>24</v>
      </c>
      <c r="L11602">
        <v>0</v>
      </c>
      <c r="M11602" t="s">
        <v>319</v>
      </c>
      <c r="N11602" t="s">
        <v>26</v>
      </c>
      <c r="O11602">
        <v>0</v>
      </c>
      <c r="P11602" t="s">
        <v>27</v>
      </c>
      <c r="Q11602" t="s">
        <v>28</v>
      </c>
      <c r="R11602" t="s">
        <v>29</v>
      </c>
      <c r="S11602" t="s">
        <v>30</v>
      </c>
      <c r="T11602" t="s">
        <v>320</v>
      </c>
      <c r="U11602" t="s">
        <v>321</v>
      </c>
      <c r="V11602" t="s">
        <v>33</v>
      </c>
    </row>
    <row r="11603" spans="1:22">
      <c r="A11603" s="4">
        <v>46084</v>
      </c>
      <c r="B11603" t="s">
        <v>6982</v>
      </c>
      <c r="C11603" t="s">
        <v>83</v>
      </c>
      <c r="D11603">
        <v>2</v>
      </c>
      <c r="E11603">
        <v>177500</v>
      </c>
      <c r="F11603">
        <f>Table2[[#This Row],[Đơn Giá Chuẩn]]*Table2[[#This Row],[Tổng số lượng bán]]</f>
        <v>355000</v>
      </c>
      <c r="G11603">
        <v>0</v>
      </c>
      <c r="H11603">
        <f>Table2[[#This Row],[Doanh số bán]]-Table2[[#This Row],[Chiết khấu]]</f>
        <v>355000</v>
      </c>
      <c r="I11603">
        <v>0</v>
      </c>
      <c r="J11603">
        <v>0</v>
      </c>
      <c r="K11603" t="s">
        <v>50</v>
      </c>
      <c r="L11603">
        <v>0.5</v>
      </c>
      <c r="M11603" t="s">
        <v>37</v>
      </c>
      <c r="N11603" t="s">
        <v>50</v>
      </c>
      <c r="O11603">
        <v>1</v>
      </c>
      <c r="P11603" t="s">
        <v>101</v>
      </c>
      <c r="Q11603" t="s">
        <v>102</v>
      </c>
      <c r="R11603" t="s">
        <v>41</v>
      </c>
      <c r="S11603" t="s">
        <v>42</v>
      </c>
      <c r="T11603" t="s">
        <v>74</v>
      </c>
      <c r="U11603" t="s">
        <v>75</v>
      </c>
      <c r="V11603" t="s">
        <v>50</v>
      </c>
    </row>
    <row r="11604" spans="1:22">
      <c r="A11604" s="4">
        <v>46084</v>
      </c>
      <c r="B11604" t="s">
        <v>6986</v>
      </c>
      <c r="C11604" t="s">
        <v>83</v>
      </c>
      <c r="D11604">
        <v>1</v>
      </c>
      <c r="E11604">
        <v>177500</v>
      </c>
      <c r="F11604">
        <f>Table2[[#This Row],[Đơn Giá Chuẩn]]*Table2[[#This Row],[Tổng số lượng bán]]</f>
        <v>177500</v>
      </c>
      <c r="G11604">
        <v>0</v>
      </c>
      <c r="H11604">
        <f>Table2[[#This Row],[Doanh số bán]]-Table2[[#This Row],[Chiết khấu]]</f>
        <v>177500</v>
      </c>
      <c r="I11604">
        <v>0</v>
      </c>
      <c r="J11604">
        <v>0</v>
      </c>
      <c r="K11604" t="s">
        <v>50</v>
      </c>
      <c r="L11604">
        <v>0.5</v>
      </c>
      <c r="M11604" t="s">
        <v>37</v>
      </c>
      <c r="N11604" t="s">
        <v>50</v>
      </c>
      <c r="O11604">
        <v>0.5</v>
      </c>
      <c r="P11604" t="s">
        <v>101</v>
      </c>
      <c r="Q11604" t="s">
        <v>102</v>
      </c>
      <c r="R11604" t="s">
        <v>41</v>
      </c>
      <c r="S11604" t="s">
        <v>42</v>
      </c>
      <c r="T11604" t="s">
        <v>74</v>
      </c>
      <c r="U11604" t="s">
        <v>75</v>
      </c>
      <c r="V11604" t="s">
        <v>50</v>
      </c>
    </row>
    <row r="11605" spans="1:22">
      <c r="A11605" s="4">
        <v>46084</v>
      </c>
      <c r="B11605" t="s">
        <v>6989</v>
      </c>
      <c r="C11605" t="s">
        <v>83</v>
      </c>
      <c r="D11605">
        <v>1</v>
      </c>
      <c r="E11605">
        <v>177500</v>
      </c>
      <c r="F11605">
        <f>Table2[[#This Row],[Đơn Giá Chuẩn]]*Table2[[#This Row],[Tổng số lượng bán]]</f>
        <v>177500</v>
      </c>
      <c r="G11605">
        <v>0</v>
      </c>
      <c r="H11605">
        <f>Table2[[#This Row],[Doanh số bán]]-Table2[[#This Row],[Chiết khấu]]</f>
        <v>177500</v>
      </c>
      <c r="I11605">
        <v>0</v>
      </c>
      <c r="J11605">
        <v>0</v>
      </c>
      <c r="K11605" t="s">
        <v>50</v>
      </c>
      <c r="L11605">
        <v>0.5</v>
      </c>
      <c r="M11605" t="s">
        <v>37</v>
      </c>
      <c r="N11605" t="s">
        <v>50</v>
      </c>
      <c r="O11605">
        <v>0.5</v>
      </c>
      <c r="P11605" t="s">
        <v>101</v>
      </c>
      <c r="Q11605" t="s">
        <v>102</v>
      </c>
      <c r="R11605" t="s">
        <v>41</v>
      </c>
      <c r="S11605" t="s">
        <v>42</v>
      </c>
      <c r="T11605" t="s">
        <v>74</v>
      </c>
      <c r="U11605" t="s">
        <v>75</v>
      </c>
      <c r="V11605" t="s">
        <v>50</v>
      </c>
    </row>
    <row r="11606" spans="1:22">
      <c r="A11606" s="4">
        <v>46107</v>
      </c>
      <c r="B11606" t="s">
        <v>8354</v>
      </c>
      <c r="C11606" t="s">
        <v>104</v>
      </c>
      <c r="D11606">
        <v>12</v>
      </c>
      <c r="E11606">
        <v>51000</v>
      </c>
      <c r="F11606">
        <f>Table2[[#This Row],[Đơn Giá Chuẩn]]*Table2[[#This Row],[Tổng số lượng bán]]</f>
        <v>612000</v>
      </c>
      <c r="G11606">
        <v>0</v>
      </c>
      <c r="H11606">
        <f>Table2[[#This Row],[Doanh số bán]]-Table2[[#This Row],[Chiết khấu]]</f>
        <v>612000</v>
      </c>
      <c r="K11606" t="s">
        <v>24</v>
      </c>
      <c r="L11606">
        <v>0.12</v>
      </c>
      <c r="M11606" t="s">
        <v>319</v>
      </c>
      <c r="N11606" t="s">
        <v>26</v>
      </c>
      <c r="O11606">
        <v>1.44</v>
      </c>
      <c r="P11606" t="s">
        <v>656</v>
      </c>
      <c r="Q11606" t="s">
        <v>657</v>
      </c>
      <c r="R11606" t="s">
        <v>107</v>
      </c>
      <c r="S11606" t="s">
        <v>108</v>
      </c>
      <c r="T11606" t="s">
        <v>320</v>
      </c>
      <c r="U11606" t="s">
        <v>321</v>
      </c>
      <c r="V11606" t="s">
        <v>33</v>
      </c>
    </row>
    <row r="11607" spans="1:22">
      <c r="A11607" s="4">
        <v>46107</v>
      </c>
      <c r="B11607" t="s">
        <v>8354</v>
      </c>
      <c r="C11607" t="s">
        <v>104</v>
      </c>
      <c r="D11607">
        <v>3</v>
      </c>
      <c r="E11607">
        <v>47000</v>
      </c>
      <c r="F11607">
        <f>Table2[[#This Row],[Đơn Giá Chuẩn]]*Table2[[#This Row],[Tổng số lượng bán]]</f>
        <v>141000</v>
      </c>
      <c r="G11607">
        <v>0</v>
      </c>
      <c r="H11607">
        <f>Table2[[#This Row],[Doanh số bán]]-Table2[[#This Row],[Chiết khấu]]</f>
        <v>141000</v>
      </c>
      <c r="K11607" t="s">
        <v>24</v>
      </c>
      <c r="L11607">
        <v>0.12</v>
      </c>
      <c r="M11607" t="s">
        <v>319</v>
      </c>
      <c r="N11607" t="s">
        <v>26</v>
      </c>
      <c r="O11607">
        <v>0.36</v>
      </c>
      <c r="P11607" t="s">
        <v>520</v>
      </c>
      <c r="Q11607" t="s">
        <v>521</v>
      </c>
      <c r="R11607" t="s">
        <v>107</v>
      </c>
      <c r="S11607" t="s">
        <v>108</v>
      </c>
      <c r="T11607" t="s">
        <v>320</v>
      </c>
      <c r="U11607" t="s">
        <v>321</v>
      </c>
      <c r="V11607" t="s">
        <v>33</v>
      </c>
    </row>
    <row r="11608" spans="1:22">
      <c r="A11608" s="4">
        <v>46084</v>
      </c>
      <c r="B11608" t="s">
        <v>6993</v>
      </c>
      <c r="C11608" t="s">
        <v>83</v>
      </c>
      <c r="D11608">
        <v>1</v>
      </c>
      <c r="E11608">
        <v>177500</v>
      </c>
      <c r="F11608">
        <f>Table2[[#This Row],[Đơn Giá Chuẩn]]*Table2[[#This Row],[Tổng số lượng bán]]</f>
        <v>177500</v>
      </c>
      <c r="G11608">
        <v>0</v>
      </c>
      <c r="H11608">
        <f>Table2[[#This Row],[Doanh số bán]]-Table2[[#This Row],[Chiết khấu]]</f>
        <v>177500</v>
      </c>
      <c r="I11608">
        <v>0</v>
      </c>
      <c r="J11608">
        <v>0</v>
      </c>
      <c r="K11608" t="s">
        <v>50</v>
      </c>
      <c r="L11608">
        <v>0.5</v>
      </c>
      <c r="M11608" t="s">
        <v>37</v>
      </c>
      <c r="N11608" t="s">
        <v>50</v>
      </c>
      <c r="O11608">
        <v>0.5</v>
      </c>
      <c r="P11608" t="s">
        <v>101</v>
      </c>
      <c r="Q11608" t="s">
        <v>102</v>
      </c>
      <c r="R11608" t="s">
        <v>41</v>
      </c>
      <c r="S11608" t="s">
        <v>42</v>
      </c>
      <c r="T11608" t="s">
        <v>74</v>
      </c>
      <c r="U11608" t="s">
        <v>75</v>
      </c>
      <c r="V11608" t="s">
        <v>50</v>
      </c>
    </row>
    <row r="11609" spans="1:22">
      <c r="A11609" s="4">
        <v>46107</v>
      </c>
      <c r="B11609" t="s">
        <v>8355</v>
      </c>
      <c r="C11609" t="s">
        <v>23</v>
      </c>
      <c r="D11609">
        <v>1</v>
      </c>
      <c r="E11609">
        <v>32000</v>
      </c>
      <c r="F11609">
        <f>Table2[[#This Row],[Đơn Giá Chuẩn]]*Table2[[#This Row],[Tổng số lượng bán]]</f>
        <v>32000</v>
      </c>
      <c r="G11609">
        <v>0</v>
      </c>
      <c r="H11609">
        <f>Table2[[#This Row],[Doanh số bán]]-Table2[[#This Row],[Chiết khấu]]</f>
        <v>32000</v>
      </c>
      <c r="K11609" t="s">
        <v>24</v>
      </c>
      <c r="L11609">
        <v>0</v>
      </c>
      <c r="M11609" t="s">
        <v>319</v>
      </c>
      <c r="N11609" t="s">
        <v>26</v>
      </c>
      <c r="O11609">
        <v>0</v>
      </c>
      <c r="P11609" t="s">
        <v>120</v>
      </c>
      <c r="Q11609" t="s">
        <v>121</v>
      </c>
      <c r="R11609" t="s">
        <v>29</v>
      </c>
      <c r="S11609" t="s">
        <v>30</v>
      </c>
      <c r="T11609" t="s">
        <v>320</v>
      </c>
      <c r="U11609" t="s">
        <v>321</v>
      </c>
      <c r="V11609" t="s">
        <v>33</v>
      </c>
    </row>
    <row r="11610" spans="1:22">
      <c r="A11610" s="4">
        <v>46107</v>
      </c>
      <c r="B11610" t="s">
        <v>8356</v>
      </c>
      <c r="C11610" t="s">
        <v>23</v>
      </c>
      <c r="D11610">
        <v>1</v>
      </c>
      <c r="E11610">
        <v>52000</v>
      </c>
      <c r="F11610">
        <f>Table2[[#This Row],[Đơn Giá Chuẩn]]*Table2[[#This Row],[Tổng số lượng bán]]</f>
        <v>52000</v>
      </c>
      <c r="G11610">
        <v>0</v>
      </c>
      <c r="H11610">
        <f>Table2[[#This Row],[Doanh số bán]]-Table2[[#This Row],[Chiết khấu]]</f>
        <v>52000</v>
      </c>
      <c r="K11610" t="s">
        <v>24</v>
      </c>
      <c r="L11610">
        <v>0</v>
      </c>
      <c r="M11610" t="s">
        <v>918</v>
      </c>
      <c r="N11610" t="s">
        <v>919</v>
      </c>
      <c r="O11610">
        <v>0</v>
      </c>
      <c r="P11610" t="s">
        <v>1783</v>
      </c>
      <c r="Q11610" t="s">
        <v>1784</v>
      </c>
      <c r="R11610" t="s">
        <v>29</v>
      </c>
      <c r="S11610" t="s">
        <v>59</v>
      </c>
      <c r="T11610" t="s">
        <v>922</v>
      </c>
      <c r="U11610" t="s">
        <v>923</v>
      </c>
      <c r="V11610" t="s">
        <v>33</v>
      </c>
    </row>
    <row r="11611" spans="1:22">
      <c r="A11611" s="4">
        <v>46107</v>
      </c>
      <c r="B11611" t="s">
        <v>8356</v>
      </c>
      <c r="C11611" t="s">
        <v>23</v>
      </c>
      <c r="D11611">
        <v>1</v>
      </c>
      <c r="E11611">
        <v>52000</v>
      </c>
      <c r="F11611">
        <f>Table2[[#This Row],[Đơn Giá Chuẩn]]*Table2[[#This Row],[Tổng số lượng bán]]</f>
        <v>52000</v>
      </c>
      <c r="G11611">
        <v>0</v>
      </c>
      <c r="H11611">
        <f>Table2[[#This Row],[Doanh số bán]]-Table2[[#This Row],[Chiết khấu]]</f>
        <v>52000</v>
      </c>
      <c r="K11611" t="s">
        <v>24</v>
      </c>
      <c r="L11611">
        <v>0</v>
      </c>
      <c r="M11611" t="s">
        <v>918</v>
      </c>
      <c r="N11611" t="s">
        <v>919</v>
      </c>
      <c r="O11611">
        <v>0</v>
      </c>
      <c r="P11611" t="s">
        <v>1730</v>
      </c>
      <c r="Q11611" t="s">
        <v>1731</v>
      </c>
      <c r="R11611" t="s">
        <v>29</v>
      </c>
      <c r="S11611" t="s">
        <v>30</v>
      </c>
      <c r="T11611" t="s">
        <v>922</v>
      </c>
      <c r="U11611" t="s">
        <v>923</v>
      </c>
      <c r="V11611" t="s">
        <v>33</v>
      </c>
    </row>
    <row r="11612" spans="1:22">
      <c r="A11612" s="4">
        <v>46107</v>
      </c>
      <c r="B11612" t="s">
        <v>8357</v>
      </c>
      <c r="C11612" t="s">
        <v>23</v>
      </c>
      <c r="D11612">
        <v>1</v>
      </c>
      <c r="E11612">
        <v>42000</v>
      </c>
      <c r="F11612">
        <f>Table2[[#This Row],[Đơn Giá Chuẩn]]*Table2[[#This Row],[Tổng số lượng bán]]</f>
        <v>42000</v>
      </c>
      <c r="G11612">
        <v>12963</v>
      </c>
      <c r="H11612">
        <f>Table2[[#This Row],[Doanh số bán]]-Table2[[#This Row],[Chiết khấu]]</f>
        <v>29037</v>
      </c>
      <c r="K11612" t="s">
        <v>24</v>
      </c>
      <c r="L11612">
        <v>0</v>
      </c>
      <c r="M11612" t="s">
        <v>918</v>
      </c>
      <c r="N11612" t="s">
        <v>919</v>
      </c>
      <c r="O11612">
        <v>0</v>
      </c>
      <c r="P11612" t="s">
        <v>1771</v>
      </c>
      <c r="Q11612" t="s">
        <v>1772</v>
      </c>
      <c r="R11612" t="s">
        <v>29</v>
      </c>
      <c r="S11612" t="s">
        <v>30</v>
      </c>
      <c r="T11612" t="s">
        <v>922</v>
      </c>
      <c r="U11612" t="s">
        <v>923</v>
      </c>
      <c r="V11612" t="s">
        <v>33</v>
      </c>
    </row>
    <row r="11613" spans="1:22">
      <c r="A11613" s="4">
        <v>46107</v>
      </c>
      <c r="B11613" t="s">
        <v>8358</v>
      </c>
      <c r="C11613" t="s">
        <v>23</v>
      </c>
      <c r="D11613">
        <v>1</v>
      </c>
      <c r="E11613">
        <v>52000</v>
      </c>
      <c r="F11613">
        <f>Table2[[#This Row],[Đơn Giá Chuẩn]]*Table2[[#This Row],[Tổng số lượng bán]]</f>
        <v>52000</v>
      </c>
      <c r="G11613">
        <v>16204</v>
      </c>
      <c r="H11613">
        <f>Table2[[#This Row],[Doanh số bán]]-Table2[[#This Row],[Chiết khấu]]</f>
        <v>35796</v>
      </c>
      <c r="K11613" t="s">
        <v>24</v>
      </c>
      <c r="L11613">
        <v>0</v>
      </c>
      <c r="M11613" t="s">
        <v>918</v>
      </c>
      <c r="N11613" t="s">
        <v>919</v>
      </c>
      <c r="O11613">
        <v>0</v>
      </c>
      <c r="P11613" t="s">
        <v>1730</v>
      </c>
      <c r="Q11613" t="s">
        <v>1731</v>
      </c>
      <c r="R11613" t="s">
        <v>29</v>
      </c>
      <c r="S11613" t="s">
        <v>30</v>
      </c>
      <c r="T11613" t="s">
        <v>922</v>
      </c>
      <c r="U11613" t="s">
        <v>923</v>
      </c>
      <c r="V11613" t="s">
        <v>33</v>
      </c>
    </row>
    <row r="11614" spans="1:22">
      <c r="A11614" s="4">
        <v>46107</v>
      </c>
      <c r="B11614" t="s">
        <v>8359</v>
      </c>
      <c r="C11614" t="s">
        <v>23</v>
      </c>
      <c r="D11614">
        <v>1</v>
      </c>
      <c r="E11614">
        <v>52000</v>
      </c>
      <c r="F11614">
        <f>Table2[[#This Row],[Đơn Giá Chuẩn]]*Table2[[#This Row],[Tổng số lượng bán]]</f>
        <v>52000</v>
      </c>
      <c r="G11614">
        <v>0</v>
      </c>
      <c r="H11614">
        <f>Table2[[#This Row],[Doanh số bán]]-Table2[[#This Row],[Chiết khấu]]</f>
        <v>52000</v>
      </c>
      <c r="K11614" t="s">
        <v>24</v>
      </c>
      <c r="L11614">
        <v>0</v>
      </c>
      <c r="M11614" t="s">
        <v>918</v>
      </c>
      <c r="N11614" t="s">
        <v>919</v>
      </c>
      <c r="O11614">
        <v>0</v>
      </c>
      <c r="P11614" t="s">
        <v>1730</v>
      </c>
      <c r="Q11614" t="s">
        <v>1731</v>
      </c>
      <c r="R11614" t="s">
        <v>29</v>
      </c>
      <c r="S11614" t="s">
        <v>30</v>
      </c>
      <c r="T11614" t="s">
        <v>922</v>
      </c>
      <c r="U11614" t="s">
        <v>923</v>
      </c>
      <c r="V11614" t="s">
        <v>33</v>
      </c>
    </row>
    <row r="11615" spans="1:22">
      <c r="A11615" s="4">
        <v>46084</v>
      </c>
      <c r="B11615" t="s">
        <v>6999</v>
      </c>
      <c r="C11615" t="s">
        <v>83</v>
      </c>
      <c r="D11615">
        <v>1</v>
      </c>
      <c r="E11615">
        <v>177500</v>
      </c>
      <c r="F11615">
        <f>Table2[[#This Row],[Đơn Giá Chuẩn]]*Table2[[#This Row],[Tổng số lượng bán]]</f>
        <v>177500</v>
      </c>
      <c r="G11615">
        <v>0</v>
      </c>
      <c r="H11615">
        <f>Table2[[#This Row],[Doanh số bán]]-Table2[[#This Row],[Chiết khấu]]</f>
        <v>177500</v>
      </c>
      <c r="I11615">
        <v>0</v>
      </c>
      <c r="J11615">
        <v>0</v>
      </c>
      <c r="K11615" t="s">
        <v>50</v>
      </c>
      <c r="L11615">
        <v>0.5</v>
      </c>
      <c r="M11615" t="s">
        <v>37</v>
      </c>
      <c r="N11615" t="s">
        <v>50</v>
      </c>
      <c r="O11615">
        <v>0.5</v>
      </c>
      <c r="P11615" t="s">
        <v>101</v>
      </c>
      <c r="Q11615" t="s">
        <v>102</v>
      </c>
      <c r="R11615" t="s">
        <v>41</v>
      </c>
      <c r="S11615" t="s">
        <v>42</v>
      </c>
      <c r="T11615" t="s">
        <v>74</v>
      </c>
      <c r="U11615" t="s">
        <v>75</v>
      </c>
      <c r="V11615" t="s">
        <v>50</v>
      </c>
    </row>
    <row r="11616" spans="1:22">
      <c r="A11616" s="4">
        <v>46107</v>
      </c>
      <c r="B11616" t="s">
        <v>8360</v>
      </c>
      <c r="C11616" t="s">
        <v>155</v>
      </c>
      <c r="D11616">
        <v>2</v>
      </c>
      <c r="E11616">
        <v>151500</v>
      </c>
      <c r="F11616">
        <f>Table2[[#This Row],[Đơn Giá Chuẩn]]*Table2[[#This Row],[Tổng số lượng bán]]</f>
        <v>303000</v>
      </c>
      <c r="G11616">
        <v>55371</v>
      </c>
      <c r="H11616">
        <f>Table2[[#This Row],[Doanh số bán]]-Table2[[#This Row],[Chiết khấu]]</f>
        <v>247629</v>
      </c>
      <c r="K11616" t="s">
        <v>24</v>
      </c>
      <c r="L11616">
        <v>0.8</v>
      </c>
      <c r="M11616" t="s">
        <v>25</v>
      </c>
      <c r="N11616" t="s">
        <v>26</v>
      </c>
      <c r="O11616">
        <v>1.6</v>
      </c>
      <c r="P11616" t="s">
        <v>3303</v>
      </c>
      <c r="Q11616" t="s">
        <v>3304</v>
      </c>
      <c r="R11616" t="s">
        <v>107</v>
      </c>
      <c r="S11616" t="s">
        <v>108</v>
      </c>
      <c r="T11616" t="s">
        <v>31</v>
      </c>
      <c r="U11616" t="s">
        <v>32</v>
      </c>
      <c r="V11616" t="s">
        <v>33</v>
      </c>
    </row>
    <row r="11617" spans="1:22">
      <c r="A11617" s="4">
        <v>46084</v>
      </c>
      <c r="B11617" t="s">
        <v>7011</v>
      </c>
      <c r="C11617" t="s">
        <v>83</v>
      </c>
      <c r="D11617">
        <v>1</v>
      </c>
      <c r="E11617">
        <v>177500</v>
      </c>
      <c r="F11617">
        <f>Table2[[#This Row],[Đơn Giá Chuẩn]]*Table2[[#This Row],[Tổng số lượng bán]]</f>
        <v>177500</v>
      </c>
      <c r="G11617">
        <v>0</v>
      </c>
      <c r="H11617">
        <f>Table2[[#This Row],[Doanh số bán]]-Table2[[#This Row],[Chiết khấu]]</f>
        <v>177500</v>
      </c>
      <c r="I11617">
        <v>0</v>
      </c>
      <c r="J11617">
        <v>0</v>
      </c>
      <c r="K11617" t="s">
        <v>50</v>
      </c>
      <c r="L11617">
        <v>0.5</v>
      </c>
      <c r="M11617" t="s">
        <v>37</v>
      </c>
      <c r="N11617" t="s">
        <v>50</v>
      </c>
      <c r="O11617">
        <v>0.5</v>
      </c>
      <c r="P11617" t="s">
        <v>101</v>
      </c>
      <c r="Q11617" t="s">
        <v>102</v>
      </c>
      <c r="R11617" t="s">
        <v>41</v>
      </c>
      <c r="S11617" t="s">
        <v>42</v>
      </c>
      <c r="T11617" t="s">
        <v>74</v>
      </c>
      <c r="U11617" t="s">
        <v>75</v>
      </c>
      <c r="V11617" t="s">
        <v>50</v>
      </c>
    </row>
    <row r="11618" spans="1:22">
      <c r="A11618" s="4">
        <v>46107</v>
      </c>
      <c r="B11618" t="s">
        <v>8360</v>
      </c>
      <c r="C11618" t="s">
        <v>104</v>
      </c>
      <c r="D11618">
        <v>72</v>
      </c>
      <c r="E11618">
        <v>47000</v>
      </c>
      <c r="F11618">
        <f>Table2[[#This Row],[Đơn Giá Chuẩn]]*Table2[[#This Row],[Tổng số lượng bán]]</f>
        <v>3384000</v>
      </c>
      <c r="G11618">
        <v>600000</v>
      </c>
      <c r="H11618">
        <f>Table2[[#This Row],[Doanh số bán]]-Table2[[#This Row],[Chiết khấu]]</f>
        <v>2784000</v>
      </c>
      <c r="K11618" t="s">
        <v>24</v>
      </c>
      <c r="L11618">
        <v>0.16</v>
      </c>
      <c r="M11618" t="s">
        <v>25</v>
      </c>
      <c r="N11618" t="s">
        <v>26</v>
      </c>
      <c r="O11618">
        <v>11.52</v>
      </c>
      <c r="P11618" t="s">
        <v>105</v>
      </c>
      <c r="Q11618" t="s">
        <v>106</v>
      </c>
      <c r="R11618" t="s">
        <v>107</v>
      </c>
      <c r="S11618" t="s">
        <v>108</v>
      </c>
      <c r="T11618" t="s">
        <v>31</v>
      </c>
      <c r="U11618" t="s">
        <v>32</v>
      </c>
      <c r="V11618" t="s">
        <v>33</v>
      </c>
    </row>
    <row r="11619" spans="1:22">
      <c r="A11619" s="4">
        <v>46107</v>
      </c>
      <c r="B11619" t="s">
        <v>8361</v>
      </c>
      <c r="C11619" t="s">
        <v>23</v>
      </c>
      <c r="D11619">
        <v>1</v>
      </c>
      <c r="E11619">
        <v>37000</v>
      </c>
      <c r="F11619">
        <f>Table2[[#This Row],[Đơn Giá Chuẩn]]*Table2[[#This Row],[Tổng số lượng bán]]</f>
        <v>37000</v>
      </c>
      <c r="G11619">
        <v>9722</v>
      </c>
      <c r="H11619">
        <f>Table2[[#This Row],[Doanh số bán]]-Table2[[#This Row],[Chiết khấu]]</f>
        <v>27278</v>
      </c>
      <c r="K11619" t="s">
        <v>24</v>
      </c>
      <c r="L11619">
        <v>0</v>
      </c>
      <c r="M11619" t="s">
        <v>25</v>
      </c>
      <c r="N11619" t="s">
        <v>26</v>
      </c>
      <c r="O11619">
        <v>0</v>
      </c>
      <c r="P11619" t="s">
        <v>402</v>
      </c>
      <c r="Q11619" t="s">
        <v>403</v>
      </c>
      <c r="R11619" t="s">
        <v>29</v>
      </c>
      <c r="S11619" t="s">
        <v>59</v>
      </c>
      <c r="T11619" t="s">
        <v>31</v>
      </c>
      <c r="U11619" t="s">
        <v>32</v>
      </c>
      <c r="V11619" t="s">
        <v>33</v>
      </c>
    </row>
    <row r="11620" spans="1:22">
      <c r="A11620" s="4">
        <v>46107</v>
      </c>
      <c r="B11620" t="s">
        <v>8362</v>
      </c>
      <c r="C11620" t="s">
        <v>23</v>
      </c>
      <c r="D11620">
        <v>2</v>
      </c>
      <c r="E11620">
        <v>25999.999999999996</v>
      </c>
      <c r="F11620">
        <f>Table2[[#This Row],[Đơn Giá Chuẩn]]*Table2[[#This Row],[Tổng số lượng bán]]</f>
        <v>51999.999999999993</v>
      </c>
      <c r="G11620">
        <v>0</v>
      </c>
      <c r="H11620">
        <f>Table2[[#This Row],[Doanh số bán]]-Table2[[#This Row],[Chiết khấu]]</f>
        <v>51999.999999999993</v>
      </c>
      <c r="K11620" t="s">
        <v>24</v>
      </c>
      <c r="L11620">
        <v>0</v>
      </c>
      <c r="M11620" t="s">
        <v>25</v>
      </c>
      <c r="N11620" t="s">
        <v>26</v>
      </c>
      <c r="O11620">
        <v>0</v>
      </c>
      <c r="P11620" t="s">
        <v>47</v>
      </c>
      <c r="Q11620" t="s">
        <v>48</v>
      </c>
      <c r="R11620" t="s">
        <v>29</v>
      </c>
      <c r="S11620" t="s">
        <v>30</v>
      </c>
      <c r="T11620" t="s">
        <v>31</v>
      </c>
      <c r="U11620" t="s">
        <v>32</v>
      </c>
      <c r="V11620" t="s">
        <v>33</v>
      </c>
    </row>
    <row r="11621" spans="1:22">
      <c r="A11621" s="4">
        <v>46107</v>
      </c>
      <c r="B11621" t="s">
        <v>8362</v>
      </c>
      <c r="C11621" t="s">
        <v>23</v>
      </c>
      <c r="D11621">
        <v>2</v>
      </c>
      <c r="E11621">
        <v>21000</v>
      </c>
      <c r="F11621">
        <f>Table2[[#This Row],[Đơn Giá Chuẩn]]*Table2[[#This Row],[Tổng số lượng bán]]</f>
        <v>42000</v>
      </c>
      <c r="G11621">
        <v>0</v>
      </c>
      <c r="H11621">
        <f>Table2[[#This Row],[Doanh số bán]]-Table2[[#This Row],[Chiết khấu]]</f>
        <v>42000</v>
      </c>
      <c r="K11621" t="s">
        <v>24</v>
      </c>
      <c r="L11621">
        <v>0</v>
      </c>
      <c r="M11621" t="s">
        <v>25</v>
      </c>
      <c r="N11621" t="s">
        <v>26</v>
      </c>
      <c r="O11621">
        <v>0</v>
      </c>
      <c r="P11621" t="s">
        <v>27</v>
      </c>
      <c r="Q11621" t="s">
        <v>28</v>
      </c>
      <c r="R11621" t="s">
        <v>29</v>
      </c>
      <c r="S11621" t="s">
        <v>30</v>
      </c>
      <c r="T11621" t="s">
        <v>31</v>
      </c>
      <c r="U11621" t="s">
        <v>32</v>
      </c>
      <c r="V11621" t="s">
        <v>33</v>
      </c>
    </row>
    <row r="11622" spans="1:22">
      <c r="A11622" s="4">
        <v>46107</v>
      </c>
      <c r="B11622" t="s">
        <v>8363</v>
      </c>
      <c r="C11622" t="s">
        <v>23</v>
      </c>
      <c r="D11622">
        <v>1</v>
      </c>
      <c r="E11622">
        <v>21000</v>
      </c>
      <c r="F11622">
        <f>Table2[[#This Row],[Đơn Giá Chuẩn]]*Table2[[#This Row],[Tổng số lượng bán]]</f>
        <v>21000</v>
      </c>
      <c r="G11622">
        <v>0</v>
      </c>
      <c r="H11622">
        <f>Table2[[#This Row],[Doanh số bán]]-Table2[[#This Row],[Chiết khấu]]</f>
        <v>21000</v>
      </c>
      <c r="K11622" t="s">
        <v>24</v>
      </c>
      <c r="L11622">
        <v>0</v>
      </c>
      <c r="M11622" t="s">
        <v>25</v>
      </c>
      <c r="N11622" t="s">
        <v>26</v>
      </c>
      <c r="O11622">
        <v>0</v>
      </c>
      <c r="P11622" t="s">
        <v>27</v>
      </c>
      <c r="Q11622" t="s">
        <v>28</v>
      </c>
      <c r="R11622" t="s">
        <v>29</v>
      </c>
      <c r="S11622" t="s">
        <v>30</v>
      </c>
      <c r="T11622" t="s">
        <v>31</v>
      </c>
      <c r="U11622" t="s">
        <v>32</v>
      </c>
      <c r="V11622" t="s">
        <v>33</v>
      </c>
    </row>
    <row r="11623" spans="1:22">
      <c r="A11623" s="4">
        <v>46107</v>
      </c>
      <c r="B11623" t="s">
        <v>8364</v>
      </c>
      <c r="C11623" t="s">
        <v>23</v>
      </c>
      <c r="D11623">
        <v>1</v>
      </c>
      <c r="E11623">
        <v>25999.999999999996</v>
      </c>
      <c r="F11623">
        <f>Table2[[#This Row],[Đơn Giá Chuẩn]]*Table2[[#This Row],[Tổng số lượng bán]]</f>
        <v>25999.999999999996</v>
      </c>
      <c r="G11623">
        <v>8889</v>
      </c>
      <c r="H11623">
        <f>Table2[[#This Row],[Doanh số bán]]-Table2[[#This Row],[Chiết khấu]]</f>
        <v>17110.999999999996</v>
      </c>
      <c r="K11623" t="s">
        <v>24</v>
      </c>
      <c r="L11623">
        <v>0</v>
      </c>
      <c r="M11623" t="s">
        <v>25</v>
      </c>
      <c r="N11623" t="s">
        <v>26</v>
      </c>
      <c r="O11623">
        <v>0</v>
      </c>
      <c r="P11623" t="s">
        <v>47</v>
      </c>
      <c r="Q11623" t="s">
        <v>48</v>
      </c>
      <c r="R11623" t="s">
        <v>29</v>
      </c>
      <c r="S11623" t="s">
        <v>30</v>
      </c>
      <c r="T11623" t="s">
        <v>31</v>
      </c>
      <c r="U11623" t="s">
        <v>32</v>
      </c>
      <c r="V11623" t="s">
        <v>33</v>
      </c>
    </row>
    <row r="11624" spans="1:22">
      <c r="A11624" s="4">
        <v>46107</v>
      </c>
      <c r="B11624" t="s">
        <v>8364</v>
      </c>
      <c r="C11624" t="s">
        <v>23</v>
      </c>
      <c r="D11624">
        <v>1</v>
      </c>
      <c r="E11624">
        <v>21000</v>
      </c>
      <c r="F11624">
        <f>Table2[[#This Row],[Đơn Giá Chuẩn]]*Table2[[#This Row],[Tổng số lượng bán]]</f>
        <v>21000</v>
      </c>
      <c r="G11624">
        <v>7037</v>
      </c>
      <c r="H11624">
        <f>Table2[[#This Row],[Doanh số bán]]-Table2[[#This Row],[Chiết khấu]]</f>
        <v>13963</v>
      </c>
      <c r="K11624" t="s">
        <v>24</v>
      </c>
      <c r="L11624">
        <v>0</v>
      </c>
      <c r="M11624" t="s">
        <v>25</v>
      </c>
      <c r="N11624" t="s">
        <v>26</v>
      </c>
      <c r="O11624">
        <v>0</v>
      </c>
      <c r="P11624" t="s">
        <v>27</v>
      </c>
      <c r="Q11624" t="s">
        <v>28</v>
      </c>
      <c r="R11624" t="s">
        <v>29</v>
      </c>
      <c r="S11624" t="s">
        <v>30</v>
      </c>
      <c r="T11624" t="s">
        <v>31</v>
      </c>
      <c r="U11624" t="s">
        <v>32</v>
      </c>
      <c r="V11624" t="s">
        <v>33</v>
      </c>
    </row>
    <row r="11625" spans="1:22">
      <c r="A11625" s="4">
        <v>46107</v>
      </c>
      <c r="B11625" t="s">
        <v>8365</v>
      </c>
      <c r="C11625" t="s">
        <v>23</v>
      </c>
      <c r="D11625">
        <v>1</v>
      </c>
      <c r="E11625">
        <v>25999.999999999996</v>
      </c>
      <c r="F11625">
        <f>Table2[[#This Row],[Đơn Giá Chuẩn]]*Table2[[#This Row],[Tổng số lượng bán]]</f>
        <v>25999.999999999996</v>
      </c>
      <c r="G11625">
        <v>8889</v>
      </c>
      <c r="H11625">
        <f>Table2[[#This Row],[Doanh số bán]]-Table2[[#This Row],[Chiết khấu]]</f>
        <v>17110.999999999996</v>
      </c>
      <c r="K11625" t="s">
        <v>24</v>
      </c>
      <c r="L11625">
        <v>0</v>
      </c>
      <c r="M11625" t="s">
        <v>25</v>
      </c>
      <c r="N11625" t="s">
        <v>26</v>
      </c>
      <c r="O11625">
        <v>0</v>
      </c>
      <c r="P11625" t="s">
        <v>47</v>
      </c>
      <c r="Q11625" t="s">
        <v>48</v>
      </c>
      <c r="R11625" t="s">
        <v>29</v>
      </c>
      <c r="S11625" t="s">
        <v>30</v>
      </c>
      <c r="T11625" t="s">
        <v>31</v>
      </c>
      <c r="U11625" t="s">
        <v>32</v>
      </c>
      <c r="V11625" t="s">
        <v>33</v>
      </c>
    </row>
    <row r="11626" spans="1:22">
      <c r="A11626" s="4">
        <v>46107</v>
      </c>
      <c r="B11626" t="s">
        <v>8366</v>
      </c>
      <c r="C11626" t="s">
        <v>23</v>
      </c>
      <c r="D11626">
        <v>1</v>
      </c>
      <c r="E11626">
        <v>25999.999999999996</v>
      </c>
      <c r="F11626">
        <f>Table2[[#This Row],[Đơn Giá Chuẩn]]*Table2[[#This Row],[Tổng số lượng bán]]</f>
        <v>25999.999999999996</v>
      </c>
      <c r="G11626">
        <v>8889</v>
      </c>
      <c r="H11626">
        <f>Table2[[#This Row],[Doanh số bán]]-Table2[[#This Row],[Chiết khấu]]</f>
        <v>17110.999999999996</v>
      </c>
      <c r="K11626" t="s">
        <v>24</v>
      </c>
      <c r="L11626">
        <v>0</v>
      </c>
      <c r="M11626" t="s">
        <v>25</v>
      </c>
      <c r="N11626" t="s">
        <v>26</v>
      </c>
      <c r="O11626">
        <v>0</v>
      </c>
      <c r="P11626" t="s">
        <v>47</v>
      </c>
      <c r="Q11626" t="s">
        <v>48</v>
      </c>
      <c r="R11626" t="s">
        <v>29</v>
      </c>
      <c r="S11626" t="s">
        <v>30</v>
      </c>
      <c r="T11626" t="s">
        <v>31</v>
      </c>
      <c r="U11626" t="s">
        <v>32</v>
      </c>
      <c r="V11626" t="s">
        <v>33</v>
      </c>
    </row>
    <row r="11627" spans="1:22">
      <c r="A11627" s="4">
        <v>46107</v>
      </c>
      <c r="B11627" t="s">
        <v>8367</v>
      </c>
      <c r="C11627" t="s">
        <v>23</v>
      </c>
      <c r="D11627">
        <v>1</v>
      </c>
      <c r="E11627">
        <v>25999.999999999996</v>
      </c>
      <c r="F11627">
        <f>Table2[[#This Row],[Đơn Giá Chuẩn]]*Table2[[#This Row],[Tổng số lượng bán]]</f>
        <v>25999.999999999996</v>
      </c>
      <c r="G11627">
        <v>8889</v>
      </c>
      <c r="H11627">
        <f>Table2[[#This Row],[Doanh số bán]]-Table2[[#This Row],[Chiết khấu]]</f>
        <v>17110.999999999996</v>
      </c>
      <c r="K11627" t="s">
        <v>24</v>
      </c>
      <c r="L11627">
        <v>0</v>
      </c>
      <c r="M11627" t="s">
        <v>25</v>
      </c>
      <c r="N11627" t="s">
        <v>26</v>
      </c>
      <c r="O11627">
        <v>0</v>
      </c>
      <c r="P11627" t="s">
        <v>47</v>
      </c>
      <c r="Q11627" t="s">
        <v>48</v>
      </c>
      <c r="R11627" t="s">
        <v>29</v>
      </c>
      <c r="S11627" t="s">
        <v>30</v>
      </c>
      <c r="T11627" t="s">
        <v>31</v>
      </c>
      <c r="U11627" t="s">
        <v>32</v>
      </c>
      <c r="V11627" t="s">
        <v>33</v>
      </c>
    </row>
    <row r="11628" spans="1:22">
      <c r="A11628" s="4">
        <v>46107</v>
      </c>
      <c r="B11628" t="s">
        <v>8368</v>
      </c>
      <c r="C11628" t="s">
        <v>23</v>
      </c>
      <c r="D11628">
        <v>1</v>
      </c>
      <c r="E11628">
        <v>21000</v>
      </c>
      <c r="F11628">
        <f>Table2[[#This Row],[Đơn Giá Chuẩn]]*Table2[[#This Row],[Tổng số lượng bán]]</f>
        <v>21000</v>
      </c>
      <c r="G11628">
        <v>7037</v>
      </c>
      <c r="H11628">
        <f>Table2[[#This Row],[Doanh số bán]]-Table2[[#This Row],[Chiết khấu]]</f>
        <v>13963</v>
      </c>
      <c r="K11628" t="s">
        <v>24</v>
      </c>
      <c r="L11628">
        <v>0</v>
      </c>
      <c r="M11628" t="s">
        <v>25</v>
      </c>
      <c r="N11628" t="s">
        <v>26</v>
      </c>
      <c r="O11628">
        <v>0</v>
      </c>
      <c r="P11628" t="s">
        <v>27</v>
      </c>
      <c r="Q11628" t="s">
        <v>28</v>
      </c>
      <c r="R11628" t="s">
        <v>29</v>
      </c>
      <c r="S11628" t="s">
        <v>30</v>
      </c>
      <c r="T11628" t="s">
        <v>31</v>
      </c>
      <c r="U11628" t="s">
        <v>32</v>
      </c>
      <c r="V11628" t="s">
        <v>33</v>
      </c>
    </row>
    <row r="11629" spans="1:22">
      <c r="A11629" s="4">
        <v>46107</v>
      </c>
      <c r="B11629" t="s">
        <v>8369</v>
      </c>
      <c r="C11629" t="s">
        <v>23</v>
      </c>
      <c r="D11629">
        <v>1</v>
      </c>
      <c r="E11629">
        <v>21000</v>
      </c>
      <c r="F11629">
        <f>Table2[[#This Row],[Đơn Giá Chuẩn]]*Table2[[#This Row],[Tổng số lượng bán]]</f>
        <v>21000</v>
      </c>
      <c r="G11629">
        <v>7037</v>
      </c>
      <c r="H11629">
        <f>Table2[[#This Row],[Doanh số bán]]-Table2[[#This Row],[Chiết khấu]]</f>
        <v>13963</v>
      </c>
      <c r="K11629" t="s">
        <v>24</v>
      </c>
      <c r="L11629">
        <v>0</v>
      </c>
      <c r="M11629" t="s">
        <v>25</v>
      </c>
      <c r="N11629" t="s">
        <v>26</v>
      </c>
      <c r="O11629">
        <v>0</v>
      </c>
      <c r="P11629" t="s">
        <v>27</v>
      </c>
      <c r="Q11629" t="s">
        <v>28</v>
      </c>
      <c r="R11629" t="s">
        <v>29</v>
      </c>
      <c r="S11629" t="s">
        <v>30</v>
      </c>
      <c r="T11629" t="s">
        <v>31</v>
      </c>
      <c r="U11629" t="s">
        <v>32</v>
      </c>
      <c r="V11629" t="s">
        <v>33</v>
      </c>
    </row>
    <row r="11630" spans="1:22">
      <c r="A11630" s="4">
        <v>46107</v>
      </c>
      <c r="B11630" t="s">
        <v>8370</v>
      </c>
      <c r="C11630" t="s">
        <v>23</v>
      </c>
      <c r="D11630">
        <v>1</v>
      </c>
      <c r="E11630">
        <v>21000</v>
      </c>
      <c r="F11630">
        <f>Table2[[#This Row],[Đơn Giá Chuẩn]]*Table2[[#This Row],[Tổng số lượng bán]]</f>
        <v>21000</v>
      </c>
      <c r="G11630">
        <v>0</v>
      </c>
      <c r="H11630">
        <f>Table2[[#This Row],[Doanh số bán]]-Table2[[#This Row],[Chiết khấu]]</f>
        <v>21000</v>
      </c>
      <c r="K11630" t="s">
        <v>24</v>
      </c>
      <c r="L11630">
        <v>0</v>
      </c>
      <c r="M11630" t="s">
        <v>25</v>
      </c>
      <c r="N11630" t="s">
        <v>26</v>
      </c>
      <c r="O11630">
        <v>0</v>
      </c>
      <c r="P11630" t="s">
        <v>27</v>
      </c>
      <c r="Q11630" t="s">
        <v>28</v>
      </c>
      <c r="R11630" t="s">
        <v>29</v>
      </c>
      <c r="S11630" t="s">
        <v>30</v>
      </c>
      <c r="T11630" t="s">
        <v>31</v>
      </c>
      <c r="U11630" t="s">
        <v>32</v>
      </c>
      <c r="V11630" t="s">
        <v>33</v>
      </c>
    </row>
    <row r="11631" spans="1:22">
      <c r="A11631" s="4">
        <v>46107</v>
      </c>
      <c r="B11631" t="s">
        <v>8371</v>
      </c>
      <c r="C11631" t="s">
        <v>23</v>
      </c>
      <c r="D11631">
        <v>1</v>
      </c>
      <c r="E11631">
        <v>21000</v>
      </c>
      <c r="F11631">
        <f>Table2[[#This Row],[Đơn Giá Chuẩn]]*Table2[[#This Row],[Tổng số lượng bán]]</f>
        <v>21000</v>
      </c>
      <c r="G11631">
        <v>0</v>
      </c>
      <c r="H11631">
        <f>Table2[[#This Row],[Doanh số bán]]-Table2[[#This Row],[Chiết khấu]]</f>
        <v>21000</v>
      </c>
      <c r="K11631" t="s">
        <v>24</v>
      </c>
      <c r="L11631">
        <v>0</v>
      </c>
      <c r="M11631" t="s">
        <v>25</v>
      </c>
      <c r="N11631" t="s">
        <v>26</v>
      </c>
      <c r="O11631">
        <v>0</v>
      </c>
      <c r="P11631" t="s">
        <v>27</v>
      </c>
      <c r="Q11631" t="s">
        <v>28</v>
      </c>
      <c r="R11631" t="s">
        <v>29</v>
      </c>
      <c r="S11631" t="s">
        <v>30</v>
      </c>
      <c r="T11631" t="s">
        <v>31</v>
      </c>
      <c r="U11631" t="s">
        <v>32</v>
      </c>
      <c r="V11631" t="s">
        <v>33</v>
      </c>
    </row>
    <row r="11632" spans="1:22">
      <c r="A11632" s="4">
        <v>46107</v>
      </c>
      <c r="B11632" t="s">
        <v>8372</v>
      </c>
      <c r="C11632" t="s">
        <v>23</v>
      </c>
      <c r="D11632">
        <v>1</v>
      </c>
      <c r="E11632">
        <v>21000</v>
      </c>
      <c r="F11632">
        <f>Table2[[#This Row],[Đơn Giá Chuẩn]]*Table2[[#This Row],[Tổng số lượng bán]]</f>
        <v>21000</v>
      </c>
      <c r="G11632">
        <v>7037</v>
      </c>
      <c r="H11632">
        <f>Table2[[#This Row],[Doanh số bán]]-Table2[[#This Row],[Chiết khấu]]</f>
        <v>13963</v>
      </c>
      <c r="K11632" t="s">
        <v>24</v>
      </c>
      <c r="L11632">
        <v>0</v>
      </c>
      <c r="M11632" t="s">
        <v>25</v>
      </c>
      <c r="N11632" t="s">
        <v>26</v>
      </c>
      <c r="O11632">
        <v>0</v>
      </c>
      <c r="P11632" t="s">
        <v>27</v>
      </c>
      <c r="Q11632" t="s">
        <v>28</v>
      </c>
      <c r="R11632" t="s">
        <v>29</v>
      </c>
      <c r="S11632" t="s">
        <v>30</v>
      </c>
      <c r="T11632" t="s">
        <v>31</v>
      </c>
      <c r="U11632" t="s">
        <v>32</v>
      </c>
      <c r="V11632" t="s">
        <v>33</v>
      </c>
    </row>
    <row r="11633" spans="1:22">
      <c r="A11633" s="4">
        <v>46107</v>
      </c>
      <c r="B11633" t="s">
        <v>8373</v>
      </c>
      <c r="C11633" t="s">
        <v>23</v>
      </c>
      <c r="D11633">
        <v>1</v>
      </c>
      <c r="E11633">
        <v>25999.999999999996</v>
      </c>
      <c r="F11633">
        <f>Table2[[#This Row],[Đơn Giá Chuẩn]]*Table2[[#This Row],[Tổng số lượng bán]]</f>
        <v>25999.999999999996</v>
      </c>
      <c r="G11633">
        <v>8889</v>
      </c>
      <c r="H11633">
        <f>Table2[[#This Row],[Doanh số bán]]-Table2[[#This Row],[Chiết khấu]]</f>
        <v>17110.999999999996</v>
      </c>
      <c r="K11633" t="s">
        <v>24</v>
      </c>
      <c r="L11633">
        <v>0</v>
      </c>
      <c r="M11633" t="s">
        <v>25</v>
      </c>
      <c r="N11633" t="s">
        <v>26</v>
      </c>
      <c r="O11633">
        <v>0</v>
      </c>
      <c r="P11633" t="s">
        <v>47</v>
      </c>
      <c r="Q11633" t="s">
        <v>48</v>
      </c>
      <c r="R11633" t="s">
        <v>29</v>
      </c>
      <c r="S11633" t="s">
        <v>30</v>
      </c>
      <c r="T11633" t="s">
        <v>31</v>
      </c>
      <c r="U11633" t="s">
        <v>32</v>
      </c>
      <c r="V11633" t="s">
        <v>33</v>
      </c>
    </row>
    <row r="11634" spans="1:22">
      <c r="A11634" s="4">
        <v>46107</v>
      </c>
      <c r="B11634" t="s">
        <v>8373</v>
      </c>
      <c r="C11634" t="s">
        <v>23</v>
      </c>
      <c r="D11634">
        <v>2</v>
      </c>
      <c r="E11634">
        <v>21000</v>
      </c>
      <c r="F11634">
        <f>Table2[[#This Row],[Đơn Giá Chuẩn]]*Table2[[#This Row],[Tổng số lượng bán]]</f>
        <v>42000</v>
      </c>
      <c r="G11634">
        <v>14074</v>
      </c>
      <c r="H11634">
        <f>Table2[[#This Row],[Doanh số bán]]-Table2[[#This Row],[Chiết khấu]]</f>
        <v>27926</v>
      </c>
      <c r="K11634" t="s">
        <v>24</v>
      </c>
      <c r="L11634">
        <v>0</v>
      </c>
      <c r="M11634" t="s">
        <v>25</v>
      </c>
      <c r="N11634" t="s">
        <v>26</v>
      </c>
      <c r="O11634">
        <v>0</v>
      </c>
      <c r="P11634" t="s">
        <v>27</v>
      </c>
      <c r="Q11634" t="s">
        <v>28</v>
      </c>
      <c r="R11634" t="s">
        <v>29</v>
      </c>
      <c r="S11634" t="s">
        <v>30</v>
      </c>
      <c r="T11634" t="s">
        <v>31</v>
      </c>
      <c r="U11634" t="s">
        <v>32</v>
      </c>
      <c r="V11634" t="s">
        <v>33</v>
      </c>
    </row>
    <row r="11635" spans="1:22">
      <c r="A11635" s="4">
        <v>46107</v>
      </c>
      <c r="B11635" t="s">
        <v>8373</v>
      </c>
      <c r="C11635" t="s">
        <v>23</v>
      </c>
      <c r="D11635">
        <v>2</v>
      </c>
      <c r="E11635">
        <v>32000</v>
      </c>
      <c r="F11635">
        <f>Table2[[#This Row],[Đơn Giá Chuẩn]]*Table2[[#This Row],[Tổng số lượng bán]]</f>
        <v>64000</v>
      </c>
      <c r="G11635">
        <v>22223</v>
      </c>
      <c r="H11635">
        <f>Table2[[#This Row],[Doanh số bán]]-Table2[[#This Row],[Chiết khấu]]</f>
        <v>41777</v>
      </c>
      <c r="K11635" t="s">
        <v>24</v>
      </c>
      <c r="L11635">
        <v>0</v>
      </c>
      <c r="M11635" t="s">
        <v>25</v>
      </c>
      <c r="N11635" t="s">
        <v>26</v>
      </c>
      <c r="O11635">
        <v>0</v>
      </c>
      <c r="P11635" t="s">
        <v>77</v>
      </c>
      <c r="Q11635" t="s">
        <v>78</v>
      </c>
      <c r="R11635" t="s">
        <v>29</v>
      </c>
      <c r="S11635" t="s">
        <v>30</v>
      </c>
      <c r="T11635" t="s">
        <v>31</v>
      </c>
      <c r="U11635" t="s">
        <v>32</v>
      </c>
      <c r="V11635" t="s">
        <v>33</v>
      </c>
    </row>
    <row r="11636" spans="1:22">
      <c r="A11636" s="4">
        <v>46107</v>
      </c>
      <c r="B11636" t="s">
        <v>8374</v>
      </c>
      <c r="C11636" t="s">
        <v>23</v>
      </c>
      <c r="D11636">
        <v>1</v>
      </c>
      <c r="E11636">
        <v>25999.999999999996</v>
      </c>
      <c r="F11636">
        <f>Table2[[#This Row],[Đơn Giá Chuẩn]]*Table2[[#This Row],[Tổng số lượng bán]]</f>
        <v>25999.999999999996</v>
      </c>
      <c r="G11636">
        <v>0</v>
      </c>
      <c r="H11636">
        <f>Table2[[#This Row],[Doanh số bán]]-Table2[[#This Row],[Chiết khấu]]</f>
        <v>25999.999999999996</v>
      </c>
      <c r="K11636" t="s">
        <v>24</v>
      </c>
      <c r="L11636">
        <v>0</v>
      </c>
      <c r="M11636" t="s">
        <v>25</v>
      </c>
      <c r="N11636" t="s">
        <v>26</v>
      </c>
      <c r="O11636">
        <v>0</v>
      </c>
      <c r="P11636" t="s">
        <v>47</v>
      </c>
      <c r="Q11636" t="s">
        <v>48</v>
      </c>
      <c r="R11636" t="s">
        <v>29</v>
      </c>
      <c r="S11636" t="s">
        <v>30</v>
      </c>
      <c r="T11636" t="s">
        <v>31</v>
      </c>
      <c r="U11636" t="s">
        <v>32</v>
      </c>
      <c r="V11636" t="s">
        <v>33</v>
      </c>
    </row>
    <row r="11637" spans="1:22">
      <c r="A11637" s="4">
        <v>46107</v>
      </c>
      <c r="B11637" t="s">
        <v>8374</v>
      </c>
      <c r="C11637" t="s">
        <v>23</v>
      </c>
      <c r="D11637">
        <v>1</v>
      </c>
      <c r="E11637">
        <v>21000</v>
      </c>
      <c r="F11637">
        <f>Table2[[#This Row],[Đơn Giá Chuẩn]]*Table2[[#This Row],[Tổng số lượng bán]]</f>
        <v>21000</v>
      </c>
      <c r="G11637">
        <v>0</v>
      </c>
      <c r="H11637">
        <f>Table2[[#This Row],[Doanh số bán]]-Table2[[#This Row],[Chiết khấu]]</f>
        <v>21000</v>
      </c>
      <c r="K11637" t="s">
        <v>24</v>
      </c>
      <c r="L11637">
        <v>0</v>
      </c>
      <c r="M11637" t="s">
        <v>25</v>
      </c>
      <c r="N11637" t="s">
        <v>26</v>
      </c>
      <c r="O11637">
        <v>0</v>
      </c>
      <c r="P11637" t="s">
        <v>27</v>
      </c>
      <c r="Q11637" t="s">
        <v>28</v>
      </c>
      <c r="R11637" t="s">
        <v>29</v>
      </c>
      <c r="S11637" t="s">
        <v>30</v>
      </c>
      <c r="T11637" t="s">
        <v>31</v>
      </c>
      <c r="U11637" t="s">
        <v>32</v>
      </c>
      <c r="V11637" t="s">
        <v>33</v>
      </c>
    </row>
    <row r="11638" spans="1:22">
      <c r="A11638" s="4">
        <v>46107</v>
      </c>
      <c r="B11638" t="s">
        <v>8375</v>
      </c>
      <c r="C11638" t="s">
        <v>23</v>
      </c>
      <c r="D11638">
        <v>1</v>
      </c>
      <c r="E11638">
        <v>25999.999999999996</v>
      </c>
      <c r="F11638">
        <f>Table2[[#This Row],[Đơn Giá Chuẩn]]*Table2[[#This Row],[Tổng số lượng bán]]</f>
        <v>25999.999999999996</v>
      </c>
      <c r="G11638">
        <v>8889</v>
      </c>
      <c r="H11638">
        <f>Table2[[#This Row],[Doanh số bán]]-Table2[[#This Row],[Chiết khấu]]</f>
        <v>17110.999999999996</v>
      </c>
      <c r="K11638" t="s">
        <v>24</v>
      </c>
      <c r="L11638">
        <v>0</v>
      </c>
      <c r="M11638" t="s">
        <v>25</v>
      </c>
      <c r="N11638" t="s">
        <v>26</v>
      </c>
      <c r="O11638">
        <v>0</v>
      </c>
      <c r="P11638" t="s">
        <v>47</v>
      </c>
      <c r="Q11638" t="s">
        <v>48</v>
      </c>
      <c r="R11638" t="s">
        <v>29</v>
      </c>
      <c r="S11638" t="s">
        <v>30</v>
      </c>
      <c r="T11638" t="s">
        <v>31</v>
      </c>
      <c r="U11638" t="s">
        <v>32</v>
      </c>
      <c r="V11638" t="s">
        <v>33</v>
      </c>
    </row>
    <row r="11639" spans="1:22">
      <c r="A11639" s="4">
        <v>46107</v>
      </c>
      <c r="B11639" t="s">
        <v>8376</v>
      </c>
      <c r="C11639" t="s">
        <v>23</v>
      </c>
      <c r="D11639">
        <v>1</v>
      </c>
      <c r="E11639">
        <v>32000</v>
      </c>
      <c r="F11639">
        <f>Table2[[#This Row],[Đơn Giá Chuẩn]]*Table2[[#This Row],[Tổng số lượng bán]]</f>
        <v>32000</v>
      </c>
      <c r="G11639">
        <v>11111</v>
      </c>
      <c r="H11639">
        <f>Table2[[#This Row],[Doanh số bán]]-Table2[[#This Row],[Chiết khấu]]</f>
        <v>20889</v>
      </c>
      <c r="K11639" t="s">
        <v>24</v>
      </c>
      <c r="L11639">
        <v>0</v>
      </c>
      <c r="M11639" t="s">
        <v>25</v>
      </c>
      <c r="N11639" t="s">
        <v>26</v>
      </c>
      <c r="O11639">
        <v>0</v>
      </c>
      <c r="P11639" t="s">
        <v>120</v>
      </c>
      <c r="Q11639" t="s">
        <v>121</v>
      </c>
      <c r="R11639" t="s">
        <v>29</v>
      </c>
      <c r="S11639" t="s">
        <v>30</v>
      </c>
      <c r="T11639" t="s">
        <v>31</v>
      </c>
      <c r="U11639" t="s">
        <v>32</v>
      </c>
      <c r="V11639" t="s">
        <v>33</v>
      </c>
    </row>
    <row r="11640" spans="1:22">
      <c r="A11640" s="4">
        <v>46107</v>
      </c>
      <c r="B11640" t="s">
        <v>8377</v>
      </c>
      <c r="C11640" t="s">
        <v>23</v>
      </c>
      <c r="D11640">
        <v>1</v>
      </c>
      <c r="E11640">
        <v>37000</v>
      </c>
      <c r="F11640">
        <f>Table2[[#This Row],[Đơn Giá Chuẩn]]*Table2[[#This Row],[Tổng số lượng bán]]</f>
        <v>37000</v>
      </c>
      <c r="G11640">
        <v>0</v>
      </c>
      <c r="H11640">
        <f>Table2[[#This Row],[Doanh số bán]]-Table2[[#This Row],[Chiết khấu]]</f>
        <v>37000</v>
      </c>
      <c r="K11640" t="s">
        <v>24</v>
      </c>
      <c r="L11640">
        <v>0</v>
      </c>
      <c r="M11640" t="s">
        <v>25</v>
      </c>
      <c r="N11640" t="s">
        <v>26</v>
      </c>
      <c r="O11640">
        <v>0</v>
      </c>
      <c r="P11640" t="s">
        <v>246</v>
      </c>
      <c r="Q11640" t="s">
        <v>247</v>
      </c>
      <c r="R11640" t="s">
        <v>29</v>
      </c>
      <c r="S11640" t="s">
        <v>30</v>
      </c>
      <c r="T11640" t="s">
        <v>31</v>
      </c>
      <c r="U11640" t="s">
        <v>32</v>
      </c>
      <c r="V11640" t="s">
        <v>33</v>
      </c>
    </row>
    <row r="11641" spans="1:22">
      <c r="A11641" s="4">
        <v>46107</v>
      </c>
      <c r="B11641" t="s">
        <v>8378</v>
      </c>
      <c r="C11641" t="s">
        <v>23</v>
      </c>
      <c r="D11641">
        <v>1</v>
      </c>
      <c r="E11641">
        <v>21000</v>
      </c>
      <c r="F11641">
        <f>Table2[[#This Row],[Đơn Giá Chuẩn]]*Table2[[#This Row],[Tổng số lượng bán]]</f>
        <v>21000</v>
      </c>
      <c r="G11641">
        <v>7037</v>
      </c>
      <c r="H11641">
        <f>Table2[[#This Row],[Doanh số bán]]-Table2[[#This Row],[Chiết khấu]]</f>
        <v>13963</v>
      </c>
      <c r="K11641" t="s">
        <v>24</v>
      </c>
      <c r="L11641">
        <v>0</v>
      </c>
      <c r="M11641" t="s">
        <v>25</v>
      </c>
      <c r="N11641" t="s">
        <v>26</v>
      </c>
      <c r="O11641">
        <v>0</v>
      </c>
      <c r="P11641" t="s">
        <v>27</v>
      </c>
      <c r="Q11641" t="s">
        <v>28</v>
      </c>
      <c r="R11641" t="s">
        <v>29</v>
      </c>
      <c r="S11641" t="s">
        <v>30</v>
      </c>
      <c r="T11641" t="s">
        <v>31</v>
      </c>
      <c r="U11641" t="s">
        <v>32</v>
      </c>
      <c r="V11641" t="s">
        <v>33</v>
      </c>
    </row>
    <row r="11642" spans="1:22">
      <c r="A11642" s="4">
        <v>46107</v>
      </c>
      <c r="B11642" t="s">
        <v>8379</v>
      </c>
      <c r="C11642" t="s">
        <v>23</v>
      </c>
      <c r="D11642">
        <v>1</v>
      </c>
      <c r="E11642">
        <v>25999.999999999996</v>
      </c>
      <c r="F11642">
        <f>Table2[[#This Row],[Đơn Giá Chuẩn]]*Table2[[#This Row],[Tổng số lượng bán]]</f>
        <v>25999.999999999996</v>
      </c>
      <c r="G11642">
        <v>0</v>
      </c>
      <c r="H11642">
        <f>Table2[[#This Row],[Doanh số bán]]-Table2[[#This Row],[Chiết khấu]]</f>
        <v>25999.999999999996</v>
      </c>
      <c r="K11642" t="s">
        <v>24</v>
      </c>
      <c r="L11642">
        <v>0</v>
      </c>
      <c r="M11642" t="s">
        <v>25</v>
      </c>
      <c r="N11642" t="s">
        <v>26</v>
      </c>
      <c r="O11642">
        <v>0</v>
      </c>
      <c r="P11642" t="s">
        <v>47</v>
      </c>
      <c r="Q11642" t="s">
        <v>48</v>
      </c>
      <c r="R11642" t="s">
        <v>29</v>
      </c>
      <c r="S11642" t="s">
        <v>30</v>
      </c>
      <c r="T11642" t="s">
        <v>31</v>
      </c>
      <c r="U11642" t="s">
        <v>32</v>
      </c>
      <c r="V11642" t="s">
        <v>33</v>
      </c>
    </row>
    <row r="11643" spans="1:22">
      <c r="A11643" s="4">
        <v>46107</v>
      </c>
      <c r="B11643" t="s">
        <v>8380</v>
      </c>
      <c r="C11643" t="s">
        <v>23</v>
      </c>
      <c r="D11643">
        <v>2</v>
      </c>
      <c r="E11643">
        <v>25999.999999999996</v>
      </c>
      <c r="F11643">
        <f>Table2[[#This Row],[Đơn Giá Chuẩn]]*Table2[[#This Row],[Tổng số lượng bán]]</f>
        <v>51999.999999999993</v>
      </c>
      <c r="G11643">
        <v>0</v>
      </c>
      <c r="H11643">
        <f>Table2[[#This Row],[Doanh số bán]]-Table2[[#This Row],[Chiết khấu]]</f>
        <v>51999.999999999993</v>
      </c>
      <c r="K11643" t="s">
        <v>24</v>
      </c>
      <c r="L11643">
        <v>0</v>
      </c>
      <c r="M11643" t="s">
        <v>25</v>
      </c>
      <c r="N11643" t="s">
        <v>26</v>
      </c>
      <c r="O11643">
        <v>0</v>
      </c>
      <c r="P11643" t="s">
        <v>129</v>
      </c>
      <c r="Q11643" t="s">
        <v>130</v>
      </c>
      <c r="R11643" t="s">
        <v>29</v>
      </c>
      <c r="S11643" t="s">
        <v>30</v>
      </c>
      <c r="T11643" t="s">
        <v>31</v>
      </c>
      <c r="U11643" t="s">
        <v>32</v>
      </c>
      <c r="V11643" t="s">
        <v>33</v>
      </c>
    </row>
    <row r="11644" spans="1:22">
      <c r="A11644" s="4">
        <v>46107</v>
      </c>
      <c r="B11644" t="s">
        <v>8381</v>
      </c>
      <c r="C11644" t="s">
        <v>23</v>
      </c>
      <c r="D11644">
        <v>2</v>
      </c>
      <c r="E11644">
        <v>21000</v>
      </c>
      <c r="F11644">
        <f>Table2[[#This Row],[Đơn Giá Chuẩn]]*Table2[[#This Row],[Tổng số lượng bán]]</f>
        <v>42000</v>
      </c>
      <c r="G11644">
        <v>0</v>
      </c>
      <c r="H11644">
        <f>Table2[[#This Row],[Doanh số bán]]-Table2[[#This Row],[Chiết khấu]]</f>
        <v>42000</v>
      </c>
      <c r="K11644" t="s">
        <v>24</v>
      </c>
      <c r="L11644">
        <v>0</v>
      </c>
      <c r="M11644" t="s">
        <v>25</v>
      </c>
      <c r="N11644" t="s">
        <v>26</v>
      </c>
      <c r="O11644">
        <v>0</v>
      </c>
      <c r="P11644" t="s">
        <v>27</v>
      </c>
      <c r="Q11644" t="s">
        <v>28</v>
      </c>
      <c r="R11644" t="s">
        <v>29</v>
      </c>
      <c r="S11644" t="s">
        <v>30</v>
      </c>
      <c r="T11644" t="s">
        <v>31</v>
      </c>
      <c r="U11644" t="s">
        <v>32</v>
      </c>
      <c r="V11644" t="s">
        <v>33</v>
      </c>
    </row>
    <row r="11645" spans="1:22">
      <c r="A11645" s="4">
        <v>46107</v>
      </c>
      <c r="B11645" t="s">
        <v>8382</v>
      </c>
      <c r="C11645" t="s">
        <v>23</v>
      </c>
      <c r="D11645">
        <v>1</v>
      </c>
      <c r="E11645">
        <v>21000</v>
      </c>
      <c r="F11645">
        <f>Table2[[#This Row],[Đơn Giá Chuẩn]]*Table2[[#This Row],[Tổng số lượng bán]]</f>
        <v>21000</v>
      </c>
      <c r="G11645">
        <v>0</v>
      </c>
      <c r="H11645">
        <f>Table2[[#This Row],[Doanh số bán]]-Table2[[#This Row],[Chiết khấu]]</f>
        <v>21000</v>
      </c>
      <c r="K11645" t="s">
        <v>24</v>
      </c>
      <c r="L11645">
        <v>0</v>
      </c>
      <c r="M11645" t="s">
        <v>25</v>
      </c>
      <c r="N11645" t="s">
        <v>26</v>
      </c>
      <c r="O11645">
        <v>0</v>
      </c>
      <c r="P11645" t="s">
        <v>27</v>
      </c>
      <c r="Q11645" t="s">
        <v>28</v>
      </c>
      <c r="R11645" t="s">
        <v>29</v>
      </c>
      <c r="S11645" t="s">
        <v>30</v>
      </c>
      <c r="T11645" t="s">
        <v>31</v>
      </c>
      <c r="U11645" t="s">
        <v>32</v>
      </c>
      <c r="V11645" t="s">
        <v>33</v>
      </c>
    </row>
    <row r="11646" spans="1:22">
      <c r="A11646" s="4">
        <v>46107</v>
      </c>
      <c r="B11646" t="s">
        <v>8383</v>
      </c>
      <c r="C11646" t="s">
        <v>23</v>
      </c>
      <c r="D11646">
        <v>1</v>
      </c>
      <c r="E11646">
        <v>32000</v>
      </c>
      <c r="F11646">
        <f>Table2[[#This Row],[Đơn Giá Chuẩn]]*Table2[[#This Row],[Tổng số lượng bán]]</f>
        <v>32000</v>
      </c>
      <c r="G11646">
        <v>11111</v>
      </c>
      <c r="H11646">
        <f>Table2[[#This Row],[Doanh số bán]]-Table2[[#This Row],[Chiết khấu]]</f>
        <v>20889</v>
      </c>
      <c r="K11646" t="s">
        <v>24</v>
      </c>
      <c r="L11646">
        <v>0</v>
      </c>
      <c r="M11646" t="s">
        <v>25</v>
      </c>
      <c r="N11646" t="s">
        <v>26</v>
      </c>
      <c r="O11646">
        <v>0</v>
      </c>
      <c r="P11646" t="s">
        <v>120</v>
      </c>
      <c r="Q11646" t="s">
        <v>121</v>
      </c>
      <c r="R11646" t="s">
        <v>29</v>
      </c>
      <c r="S11646" t="s">
        <v>30</v>
      </c>
      <c r="T11646" t="s">
        <v>31</v>
      </c>
      <c r="U11646" t="s">
        <v>32</v>
      </c>
      <c r="V11646" t="s">
        <v>33</v>
      </c>
    </row>
    <row r="11647" spans="1:22">
      <c r="A11647" s="4">
        <v>46107</v>
      </c>
      <c r="B11647" t="s">
        <v>8384</v>
      </c>
      <c r="C11647" t="s">
        <v>23</v>
      </c>
      <c r="D11647">
        <v>1</v>
      </c>
      <c r="E11647">
        <v>21000</v>
      </c>
      <c r="F11647">
        <f>Table2[[#This Row],[Đơn Giá Chuẩn]]*Table2[[#This Row],[Tổng số lượng bán]]</f>
        <v>21000</v>
      </c>
      <c r="G11647">
        <v>7037</v>
      </c>
      <c r="H11647">
        <f>Table2[[#This Row],[Doanh số bán]]-Table2[[#This Row],[Chiết khấu]]</f>
        <v>13963</v>
      </c>
      <c r="K11647" t="s">
        <v>24</v>
      </c>
      <c r="L11647">
        <v>0</v>
      </c>
      <c r="M11647" t="s">
        <v>25</v>
      </c>
      <c r="N11647" t="s">
        <v>26</v>
      </c>
      <c r="O11647">
        <v>0</v>
      </c>
      <c r="P11647" t="s">
        <v>27</v>
      </c>
      <c r="Q11647" t="s">
        <v>28</v>
      </c>
      <c r="R11647" t="s">
        <v>29</v>
      </c>
      <c r="S11647" t="s">
        <v>30</v>
      </c>
      <c r="T11647" t="s">
        <v>31</v>
      </c>
      <c r="U11647" t="s">
        <v>32</v>
      </c>
      <c r="V11647" t="s">
        <v>33</v>
      </c>
    </row>
    <row r="11648" spans="1:22">
      <c r="A11648" s="4">
        <v>46107</v>
      </c>
      <c r="B11648" t="s">
        <v>8385</v>
      </c>
      <c r="C11648" t="s">
        <v>23</v>
      </c>
      <c r="D11648">
        <v>1</v>
      </c>
      <c r="E11648">
        <v>42000</v>
      </c>
      <c r="F11648">
        <f>Table2[[#This Row],[Đơn Giá Chuẩn]]*Table2[[#This Row],[Tổng số lượng bán]]</f>
        <v>42000</v>
      </c>
      <c r="G11648">
        <v>0</v>
      </c>
      <c r="H11648">
        <f>Table2[[#This Row],[Doanh số bán]]-Table2[[#This Row],[Chiết khấu]]</f>
        <v>42000</v>
      </c>
      <c r="K11648" t="s">
        <v>24</v>
      </c>
      <c r="L11648">
        <v>0</v>
      </c>
      <c r="M11648" t="s">
        <v>25</v>
      </c>
      <c r="N11648" t="s">
        <v>26</v>
      </c>
      <c r="O11648">
        <v>0</v>
      </c>
      <c r="P11648" t="s">
        <v>389</v>
      </c>
      <c r="Q11648" t="s">
        <v>390</v>
      </c>
      <c r="R11648" t="s">
        <v>29</v>
      </c>
      <c r="S11648" t="s">
        <v>56</v>
      </c>
      <c r="T11648" t="s">
        <v>31</v>
      </c>
      <c r="U11648" t="s">
        <v>32</v>
      </c>
      <c r="V11648" t="s">
        <v>33</v>
      </c>
    </row>
    <row r="11649" spans="1:22">
      <c r="A11649" s="4">
        <v>46108</v>
      </c>
      <c r="B11649" t="s">
        <v>8386</v>
      </c>
      <c r="C11649" t="s">
        <v>155</v>
      </c>
      <c r="D11649">
        <v>1</v>
      </c>
      <c r="E11649">
        <v>167165.00048000002</v>
      </c>
      <c r="F11649">
        <f>Table2[[#This Row],[Đơn Giá Chuẩn]]*Table2[[#This Row],[Tổng số lượng bán]]</f>
        <v>167165.00048000002</v>
      </c>
      <c r="H11649">
        <f>Table2[[#This Row],[Doanh số bán]]-Table2[[#This Row],[Chiết khấu]]</f>
        <v>167165.00048000002</v>
      </c>
      <c r="K11649" t="s">
        <v>50</v>
      </c>
      <c r="L11649">
        <v>0.2</v>
      </c>
      <c r="M11649" t="s">
        <v>37</v>
      </c>
      <c r="N11649" t="s">
        <v>50</v>
      </c>
      <c r="O11649">
        <v>0.2</v>
      </c>
      <c r="P11649" t="s">
        <v>156</v>
      </c>
      <c r="Q11649" t="s">
        <v>157</v>
      </c>
      <c r="R11649" t="s">
        <v>107</v>
      </c>
      <c r="S11649" t="s">
        <v>108</v>
      </c>
      <c r="T11649" t="s">
        <v>2298</v>
      </c>
      <c r="U11649" t="s">
        <v>2299</v>
      </c>
      <c r="V11649" t="s">
        <v>50</v>
      </c>
    </row>
    <row r="11650" spans="1:22">
      <c r="A11650" s="4">
        <v>46108</v>
      </c>
      <c r="B11650" t="s">
        <v>8387</v>
      </c>
      <c r="C11650" t="s">
        <v>1862</v>
      </c>
      <c r="D11650">
        <v>24</v>
      </c>
      <c r="E11650">
        <v>40250.000360000005</v>
      </c>
      <c r="F11650">
        <f>Table2[[#This Row],[Đơn Giá Chuẩn]]*Table2[[#This Row],[Tổng số lượng bán]]</f>
        <v>966000.00864000013</v>
      </c>
      <c r="H11650">
        <f>Table2[[#This Row],[Doanh số bán]]-Table2[[#This Row],[Chiết khấu]]</f>
        <v>966000.00864000013</v>
      </c>
      <c r="K11650" t="s">
        <v>2217</v>
      </c>
      <c r="L11650">
        <v>0.12</v>
      </c>
      <c r="M11650" t="s">
        <v>37</v>
      </c>
      <c r="N11650" t="s">
        <v>919</v>
      </c>
      <c r="O11650">
        <v>2.88</v>
      </c>
      <c r="P11650" t="s">
        <v>520</v>
      </c>
      <c r="Q11650" t="s">
        <v>521</v>
      </c>
      <c r="R11650" t="s">
        <v>107</v>
      </c>
      <c r="S11650" t="s">
        <v>108</v>
      </c>
      <c r="T11650" t="s">
        <v>2218</v>
      </c>
      <c r="U11650" t="s">
        <v>2219</v>
      </c>
      <c r="V11650" t="s">
        <v>2210</v>
      </c>
    </row>
    <row r="11651" spans="1:22">
      <c r="A11651" s="4">
        <v>46108</v>
      </c>
      <c r="B11651" t="s">
        <v>8388</v>
      </c>
      <c r="C11651" t="s">
        <v>2568</v>
      </c>
      <c r="D11651">
        <v>1</v>
      </c>
      <c r="E11651">
        <v>241999.76</v>
      </c>
      <c r="F11651">
        <f>Table2[[#This Row],[Đơn Giá Chuẩn]]*Table2[[#This Row],[Tổng số lượng bán]]</f>
        <v>241999.76</v>
      </c>
      <c r="H11651">
        <f>Table2[[#This Row],[Doanh số bán]]-Table2[[#This Row],[Chiết khấu]]</f>
        <v>241999.76</v>
      </c>
      <c r="K11651" t="s">
        <v>50</v>
      </c>
      <c r="L11651">
        <v>1</v>
      </c>
      <c r="M11651" t="s">
        <v>37</v>
      </c>
      <c r="N11651" t="s">
        <v>50</v>
      </c>
      <c r="O11651">
        <v>1</v>
      </c>
      <c r="P11651" t="s">
        <v>2511</v>
      </c>
      <c r="Q11651" t="s">
        <v>2512</v>
      </c>
      <c r="R11651" t="s">
        <v>41</v>
      </c>
      <c r="S11651" t="s">
        <v>42</v>
      </c>
      <c r="T11651" t="s">
        <v>74</v>
      </c>
      <c r="U11651" t="s">
        <v>75</v>
      </c>
      <c r="V11651" t="s">
        <v>50</v>
      </c>
    </row>
    <row r="11652" spans="1:22">
      <c r="A11652" s="4">
        <v>46108</v>
      </c>
      <c r="B11652" t="s">
        <v>8389</v>
      </c>
      <c r="C11652" t="s">
        <v>2568</v>
      </c>
      <c r="D11652">
        <v>4</v>
      </c>
      <c r="E11652">
        <v>266999.87</v>
      </c>
      <c r="F11652">
        <f>Table2[[#This Row],[Đơn Giá Chuẩn]]*Table2[[#This Row],[Tổng số lượng bán]]</f>
        <v>1067999.48</v>
      </c>
      <c r="H11652">
        <f>Table2[[#This Row],[Doanh số bán]]-Table2[[#This Row],[Chiết khấu]]</f>
        <v>1067999.48</v>
      </c>
      <c r="K11652" t="s">
        <v>50</v>
      </c>
      <c r="L11652">
        <v>1</v>
      </c>
      <c r="M11652" t="s">
        <v>37</v>
      </c>
      <c r="N11652" t="s">
        <v>50</v>
      </c>
      <c r="O11652">
        <v>4</v>
      </c>
      <c r="P11652" t="s">
        <v>512</v>
      </c>
      <c r="Q11652" t="s">
        <v>513</v>
      </c>
      <c r="R11652" t="s">
        <v>41</v>
      </c>
      <c r="S11652" t="s">
        <v>42</v>
      </c>
      <c r="T11652" t="s">
        <v>74</v>
      </c>
      <c r="U11652" t="s">
        <v>75</v>
      </c>
      <c r="V11652" t="s">
        <v>50</v>
      </c>
    </row>
    <row r="11653" spans="1:22">
      <c r="A11653" s="4">
        <v>46108</v>
      </c>
      <c r="B11653" t="s">
        <v>8390</v>
      </c>
      <c r="C11653" t="s">
        <v>155</v>
      </c>
      <c r="D11653">
        <v>1</v>
      </c>
      <c r="E11653">
        <v>147164.96000000002</v>
      </c>
      <c r="F11653">
        <f>Table2[[#This Row],[Đơn Giá Chuẩn]]*Table2[[#This Row],[Tổng số lượng bán]]</f>
        <v>147164.96000000002</v>
      </c>
      <c r="H11653">
        <f>Table2[[#This Row],[Doanh số bán]]-Table2[[#This Row],[Chiết khấu]]</f>
        <v>147164.96000000002</v>
      </c>
      <c r="K11653" t="s">
        <v>50</v>
      </c>
      <c r="L11653">
        <v>0.2</v>
      </c>
      <c r="M11653" t="s">
        <v>37</v>
      </c>
      <c r="N11653" t="s">
        <v>50</v>
      </c>
      <c r="O11653">
        <v>0.2</v>
      </c>
      <c r="P11653" t="s">
        <v>156</v>
      </c>
      <c r="Q11653" t="s">
        <v>157</v>
      </c>
      <c r="R11653" t="s">
        <v>107</v>
      </c>
      <c r="S11653" t="s">
        <v>108</v>
      </c>
      <c r="T11653" t="s">
        <v>74</v>
      </c>
      <c r="U11653" t="s">
        <v>75</v>
      </c>
      <c r="V11653" t="s">
        <v>50</v>
      </c>
    </row>
    <row r="11654" spans="1:22">
      <c r="A11654" s="4">
        <v>46108</v>
      </c>
      <c r="B11654" t="s">
        <v>8391</v>
      </c>
      <c r="C11654" t="s">
        <v>2568</v>
      </c>
      <c r="D11654">
        <v>1</v>
      </c>
      <c r="E11654">
        <v>251999.48</v>
      </c>
      <c r="F11654">
        <f>Table2[[#This Row],[Đơn Giá Chuẩn]]*Table2[[#This Row],[Tổng số lượng bán]]</f>
        <v>251999.48</v>
      </c>
      <c r="H11654">
        <f>Table2[[#This Row],[Doanh số bán]]-Table2[[#This Row],[Chiết khấu]]</f>
        <v>251999.48</v>
      </c>
      <c r="K11654" t="s">
        <v>50</v>
      </c>
      <c r="L11654">
        <v>1</v>
      </c>
      <c r="M11654" t="s">
        <v>37</v>
      </c>
      <c r="N11654" t="s">
        <v>50</v>
      </c>
      <c r="O11654">
        <v>1</v>
      </c>
      <c r="P11654" t="s">
        <v>512</v>
      </c>
      <c r="Q11654" t="s">
        <v>513</v>
      </c>
      <c r="R11654" t="s">
        <v>41</v>
      </c>
      <c r="S11654" t="s">
        <v>42</v>
      </c>
      <c r="T11654" t="s">
        <v>74</v>
      </c>
      <c r="U11654" t="s">
        <v>75</v>
      </c>
      <c r="V11654" t="s">
        <v>50</v>
      </c>
    </row>
    <row r="11655" spans="1:22">
      <c r="A11655" s="4">
        <v>46108</v>
      </c>
      <c r="B11655" t="s">
        <v>8392</v>
      </c>
      <c r="C11655" t="s">
        <v>2568</v>
      </c>
      <c r="D11655">
        <v>1</v>
      </c>
      <c r="E11655">
        <v>241999.76</v>
      </c>
      <c r="F11655">
        <f>Table2[[#This Row],[Đơn Giá Chuẩn]]*Table2[[#This Row],[Tổng số lượng bán]]</f>
        <v>241999.76</v>
      </c>
      <c r="H11655">
        <f>Table2[[#This Row],[Doanh số bán]]-Table2[[#This Row],[Chiết khấu]]</f>
        <v>241999.76</v>
      </c>
      <c r="K11655" t="s">
        <v>50</v>
      </c>
      <c r="L11655">
        <v>1</v>
      </c>
      <c r="M11655" t="s">
        <v>37</v>
      </c>
      <c r="N11655" t="s">
        <v>50</v>
      </c>
      <c r="O11655">
        <v>1</v>
      </c>
      <c r="P11655" t="s">
        <v>2511</v>
      </c>
      <c r="Q11655" t="s">
        <v>2512</v>
      </c>
      <c r="R11655" t="s">
        <v>41</v>
      </c>
      <c r="S11655" t="s">
        <v>42</v>
      </c>
      <c r="T11655" t="s">
        <v>74</v>
      </c>
      <c r="U11655" t="s">
        <v>75</v>
      </c>
      <c r="V11655" t="s">
        <v>50</v>
      </c>
    </row>
    <row r="11656" spans="1:22">
      <c r="A11656" s="4">
        <v>46108</v>
      </c>
      <c r="B11656" t="s">
        <v>8393</v>
      </c>
      <c r="C11656" t="s">
        <v>155</v>
      </c>
      <c r="D11656">
        <v>1</v>
      </c>
      <c r="E11656">
        <v>147164.96000000002</v>
      </c>
      <c r="F11656">
        <f>Table2[[#This Row],[Đơn Giá Chuẩn]]*Table2[[#This Row],[Tổng số lượng bán]]</f>
        <v>147164.96000000002</v>
      </c>
      <c r="H11656">
        <f>Table2[[#This Row],[Doanh số bán]]-Table2[[#This Row],[Chiết khấu]]</f>
        <v>147164.96000000002</v>
      </c>
      <c r="K11656" t="s">
        <v>50</v>
      </c>
      <c r="L11656">
        <v>0.2</v>
      </c>
      <c r="M11656" t="s">
        <v>37</v>
      </c>
      <c r="N11656" t="s">
        <v>50</v>
      </c>
      <c r="O11656">
        <v>0.2</v>
      </c>
      <c r="P11656" t="s">
        <v>156</v>
      </c>
      <c r="Q11656" t="s">
        <v>157</v>
      </c>
      <c r="R11656" t="s">
        <v>107</v>
      </c>
      <c r="S11656" t="s">
        <v>108</v>
      </c>
      <c r="T11656" t="s">
        <v>74</v>
      </c>
      <c r="U11656" t="s">
        <v>75</v>
      </c>
      <c r="V11656" t="s">
        <v>50</v>
      </c>
    </row>
    <row r="11657" spans="1:22">
      <c r="A11657" s="4">
        <v>46108</v>
      </c>
      <c r="B11657" t="s">
        <v>8394</v>
      </c>
      <c r="C11657" t="s">
        <v>2568</v>
      </c>
      <c r="D11657">
        <v>1</v>
      </c>
      <c r="E11657">
        <v>302000.24</v>
      </c>
      <c r="F11657">
        <f>Table2[[#This Row],[Đơn Giá Chuẩn]]*Table2[[#This Row],[Tổng số lượng bán]]</f>
        <v>302000.24</v>
      </c>
      <c r="H11657">
        <f>Table2[[#This Row],[Doanh số bán]]-Table2[[#This Row],[Chiết khấu]]</f>
        <v>302000.24</v>
      </c>
      <c r="K11657" t="s">
        <v>50</v>
      </c>
      <c r="L11657">
        <v>1</v>
      </c>
      <c r="M11657" t="s">
        <v>37</v>
      </c>
      <c r="N11657" t="s">
        <v>50</v>
      </c>
      <c r="O11657">
        <v>1</v>
      </c>
      <c r="P11657" t="s">
        <v>84</v>
      </c>
      <c r="Q11657" t="s">
        <v>85</v>
      </c>
      <c r="R11657" t="s">
        <v>41</v>
      </c>
      <c r="S11657" t="s">
        <v>42</v>
      </c>
      <c r="T11657" t="s">
        <v>74</v>
      </c>
      <c r="U11657" t="s">
        <v>75</v>
      </c>
      <c r="V11657" t="s">
        <v>50</v>
      </c>
    </row>
    <row r="11658" spans="1:22">
      <c r="A11658" s="4">
        <v>46108</v>
      </c>
      <c r="B11658" t="s">
        <v>8395</v>
      </c>
      <c r="C11658" t="s">
        <v>2568</v>
      </c>
      <c r="D11658">
        <v>1</v>
      </c>
      <c r="E11658">
        <v>281999.72000000003</v>
      </c>
      <c r="F11658">
        <f>Table2[[#This Row],[Đơn Giá Chuẩn]]*Table2[[#This Row],[Tổng số lượng bán]]</f>
        <v>281999.72000000003</v>
      </c>
      <c r="H11658">
        <f>Table2[[#This Row],[Doanh số bán]]-Table2[[#This Row],[Chiết khấu]]</f>
        <v>281999.72000000003</v>
      </c>
      <c r="K11658" t="s">
        <v>50</v>
      </c>
      <c r="L11658">
        <v>1</v>
      </c>
      <c r="M11658" t="s">
        <v>37</v>
      </c>
      <c r="N11658" t="s">
        <v>50</v>
      </c>
      <c r="O11658">
        <v>1</v>
      </c>
      <c r="P11658" t="s">
        <v>84</v>
      </c>
      <c r="Q11658" t="s">
        <v>85</v>
      </c>
      <c r="R11658" t="s">
        <v>41</v>
      </c>
      <c r="S11658" t="s">
        <v>42</v>
      </c>
      <c r="T11658" t="s">
        <v>74</v>
      </c>
      <c r="U11658" t="s">
        <v>75</v>
      </c>
      <c r="V11658" t="s">
        <v>50</v>
      </c>
    </row>
    <row r="11659" spans="1:22">
      <c r="A11659" s="4">
        <v>46108</v>
      </c>
      <c r="B11659" t="s">
        <v>8396</v>
      </c>
      <c r="C11659" t="s">
        <v>155</v>
      </c>
      <c r="D11659">
        <v>1</v>
      </c>
      <c r="E11659">
        <v>310999.88</v>
      </c>
      <c r="F11659">
        <f>Table2[[#This Row],[Đơn Giá Chuẩn]]*Table2[[#This Row],[Tổng số lượng bán]]</f>
        <v>310999.88</v>
      </c>
      <c r="H11659">
        <f>Table2[[#This Row],[Doanh số bán]]-Table2[[#This Row],[Chiết khấu]]</f>
        <v>310999.88</v>
      </c>
      <c r="K11659" t="s">
        <v>50</v>
      </c>
      <c r="L11659">
        <v>1.6</v>
      </c>
      <c r="M11659" t="s">
        <v>37</v>
      </c>
      <c r="N11659" t="s">
        <v>50</v>
      </c>
      <c r="O11659">
        <v>1.6</v>
      </c>
      <c r="P11659" t="s">
        <v>839</v>
      </c>
      <c r="Q11659" t="s">
        <v>840</v>
      </c>
      <c r="R11659" t="s">
        <v>107</v>
      </c>
      <c r="S11659" t="s">
        <v>108</v>
      </c>
      <c r="T11659" t="s">
        <v>74</v>
      </c>
      <c r="U11659" t="s">
        <v>75</v>
      </c>
      <c r="V11659" t="s">
        <v>50</v>
      </c>
    </row>
    <row r="11660" spans="1:22">
      <c r="A11660" s="4">
        <v>46108</v>
      </c>
      <c r="B11660" t="s">
        <v>8397</v>
      </c>
      <c r="C11660" t="s">
        <v>2568</v>
      </c>
      <c r="D11660">
        <v>10</v>
      </c>
      <c r="E11660">
        <v>186999.99968000001</v>
      </c>
      <c r="F11660">
        <f>Table2[[#This Row],[Đơn Giá Chuẩn]]*Table2[[#This Row],[Tổng số lượng bán]]</f>
        <v>1869999.9968000001</v>
      </c>
      <c r="H11660">
        <f>Table2[[#This Row],[Doanh số bán]]-Table2[[#This Row],[Chiết khấu]]</f>
        <v>1869999.9968000001</v>
      </c>
      <c r="K11660" t="s">
        <v>2217</v>
      </c>
      <c r="L11660">
        <v>1</v>
      </c>
      <c r="M11660" t="s">
        <v>37</v>
      </c>
      <c r="N11660" t="s">
        <v>26</v>
      </c>
      <c r="O11660">
        <v>10</v>
      </c>
      <c r="P11660" t="s">
        <v>150</v>
      </c>
      <c r="Q11660" t="s">
        <v>151</v>
      </c>
      <c r="R11660" t="s">
        <v>41</v>
      </c>
      <c r="S11660" t="s">
        <v>42</v>
      </c>
      <c r="T11660" t="s">
        <v>2788</v>
      </c>
      <c r="U11660" t="s">
        <v>2789</v>
      </c>
      <c r="V11660" t="s">
        <v>45</v>
      </c>
    </row>
    <row r="11661" spans="1:22">
      <c r="A11661" s="4">
        <v>46108</v>
      </c>
      <c r="B11661" t="s">
        <v>8397</v>
      </c>
      <c r="C11661" t="s">
        <v>2568</v>
      </c>
      <c r="D11661">
        <v>5</v>
      </c>
      <c r="E11661">
        <v>186999.99968000001</v>
      </c>
      <c r="F11661">
        <f>Table2[[#This Row],[Đơn Giá Chuẩn]]*Table2[[#This Row],[Tổng số lượng bán]]</f>
        <v>934999.99840000004</v>
      </c>
      <c r="H11661">
        <f>Table2[[#This Row],[Doanh số bán]]-Table2[[#This Row],[Chiết khấu]]</f>
        <v>934999.99840000004</v>
      </c>
      <c r="K11661" t="s">
        <v>2217</v>
      </c>
      <c r="L11661">
        <v>1</v>
      </c>
      <c r="M11661" t="s">
        <v>37</v>
      </c>
      <c r="N11661" t="s">
        <v>26</v>
      </c>
      <c r="O11661">
        <v>5</v>
      </c>
      <c r="P11661" t="s">
        <v>2511</v>
      </c>
      <c r="Q11661" t="s">
        <v>2512</v>
      </c>
      <c r="R11661" t="s">
        <v>41</v>
      </c>
      <c r="S11661" t="s">
        <v>42</v>
      </c>
      <c r="T11661" t="s">
        <v>2788</v>
      </c>
      <c r="U11661" t="s">
        <v>2789</v>
      </c>
      <c r="V11661" t="s">
        <v>45</v>
      </c>
    </row>
    <row r="11662" spans="1:22">
      <c r="A11662" s="4">
        <v>46108</v>
      </c>
      <c r="B11662" t="s">
        <v>8398</v>
      </c>
      <c r="C11662" t="s">
        <v>2568</v>
      </c>
      <c r="D11662">
        <v>50</v>
      </c>
      <c r="E11662">
        <v>186999.99968000001</v>
      </c>
      <c r="F11662">
        <f>Table2[[#This Row],[Đơn Giá Chuẩn]]*Table2[[#This Row],[Tổng số lượng bán]]</f>
        <v>9349999.9840000011</v>
      </c>
      <c r="H11662">
        <f>Table2[[#This Row],[Doanh số bán]]-Table2[[#This Row],[Chiết khấu]]</f>
        <v>9349999.9840000011</v>
      </c>
      <c r="K11662" t="s">
        <v>2217</v>
      </c>
      <c r="L11662">
        <v>1</v>
      </c>
      <c r="M11662" t="s">
        <v>37</v>
      </c>
      <c r="N11662" t="s">
        <v>26</v>
      </c>
      <c r="O11662">
        <v>50</v>
      </c>
      <c r="P11662" t="s">
        <v>2511</v>
      </c>
      <c r="Q11662" t="s">
        <v>2512</v>
      </c>
      <c r="R11662" t="s">
        <v>41</v>
      </c>
      <c r="S11662" t="s">
        <v>42</v>
      </c>
      <c r="T11662" t="s">
        <v>3962</v>
      </c>
      <c r="U11662" t="s">
        <v>3963</v>
      </c>
      <c r="V11662" t="s">
        <v>45</v>
      </c>
    </row>
    <row r="11663" spans="1:22">
      <c r="A11663" s="4">
        <v>46108</v>
      </c>
      <c r="B11663" t="s">
        <v>8399</v>
      </c>
      <c r="C11663" t="s">
        <v>2568</v>
      </c>
      <c r="D11663">
        <v>0</v>
      </c>
      <c r="E11663">
        <v>443999.99972000002</v>
      </c>
      <c r="F11663">
        <f>Table2[[#This Row],[Đơn Giá Chuẩn]]*Table2[[#This Row],[Tổng số lượng bán]]</f>
        <v>0</v>
      </c>
      <c r="H11663">
        <f>Table2[[#This Row],[Doanh số bán]]-Table2[[#This Row],[Chiết khấu]]</f>
        <v>0</v>
      </c>
      <c r="K11663" t="s">
        <v>50</v>
      </c>
      <c r="L11663">
        <v>0.25</v>
      </c>
      <c r="M11663" t="s">
        <v>37</v>
      </c>
      <c r="N11663" t="s">
        <v>50</v>
      </c>
      <c r="O11663">
        <v>6.25E-2</v>
      </c>
      <c r="P11663" t="s">
        <v>375</v>
      </c>
      <c r="Q11663" t="s">
        <v>376</v>
      </c>
      <c r="R11663" t="s">
        <v>41</v>
      </c>
      <c r="S11663" t="s">
        <v>42</v>
      </c>
      <c r="T11663" t="s">
        <v>2349</v>
      </c>
      <c r="U11663" t="s">
        <v>2350</v>
      </c>
      <c r="V11663" t="s">
        <v>50</v>
      </c>
    </row>
    <row r="11664" spans="1:22">
      <c r="A11664" s="4">
        <v>46108</v>
      </c>
      <c r="B11664" t="s">
        <v>8400</v>
      </c>
      <c r="C11664" t="s">
        <v>155</v>
      </c>
      <c r="D11664">
        <v>2</v>
      </c>
      <c r="E11664">
        <v>152150.00023999999</v>
      </c>
      <c r="F11664">
        <f>Table2[[#This Row],[Đơn Giá Chuẩn]]*Table2[[#This Row],[Tổng số lượng bán]]</f>
        <v>304300.00047999999</v>
      </c>
      <c r="H11664">
        <f>Table2[[#This Row],[Doanh số bán]]-Table2[[#This Row],[Chiết khấu]]</f>
        <v>304300.00047999999</v>
      </c>
      <c r="K11664" t="s">
        <v>50</v>
      </c>
      <c r="L11664">
        <v>0.2</v>
      </c>
      <c r="M11664" t="s">
        <v>37</v>
      </c>
      <c r="N11664" t="s">
        <v>50</v>
      </c>
      <c r="O11664">
        <v>0.4</v>
      </c>
      <c r="P11664" t="s">
        <v>156</v>
      </c>
      <c r="Q11664" t="s">
        <v>157</v>
      </c>
      <c r="R11664" t="s">
        <v>107</v>
      </c>
      <c r="S11664" t="s">
        <v>108</v>
      </c>
      <c r="T11664" t="s">
        <v>2349</v>
      </c>
      <c r="U11664" t="s">
        <v>2350</v>
      </c>
      <c r="V11664" t="s">
        <v>50</v>
      </c>
    </row>
    <row r="11665" spans="1:22">
      <c r="A11665" s="4">
        <v>46108</v>
      </c>
      <c r="B11665" t="s">
        <v>8401</v>
      </c>
      <c r="C11665" t="s">
        <v>1862</v>
      </c>
      <c r="D11665">
        <v>7</v>
      </c>
      <c r="E11665">
        <v>594499.99988000002</v>
      </c>
      <c r="F11665">
        <f>Table2[[#This Row],[Đơn Giá Chuẩn]]*Table2[[#This Row],[Tổng số lượng bán]]</f>
        <v>4161499.9991600001</v>
      </c>
      <c r="H11665">
        <f>Table2[[#This Row],[Doanh số bán]]-Table2[[#This Row],[Chiết khấu]]</f>
        <v>4161499.9991600001</v>
      </c>
      <c r="K11665" t="s">
        <v>2217</v>
      </c>
      <c r="L11665">
        <v>0</v>
      </c>
      <c r="M11665" t="s">
        <v>37</v>
      </c>
      <c r="N11665" t="s">
        <v>26</v>
      </c>
      <c r="O11665">
        <v>0</v>
      </c>
      <c r="P11665" t="s">
        <v>3337</v>
      </c>
      <c r="Q11665" t="s">
        <v>3338</v>
      </c>
      <c r="R11665" t="s">
        <v>535</v>
      </c>
      <c r="S11665" t="s">
        <v>536</v>
      </c>
      <c r="T11665" t="s">
        <v>2393</v>
      </c>
      <c r="U11665" t="s">
        <v>2394</v>
      </c>
      <c r="V11665" t="s">
        <v>2271</v>
      </c>
    </row>
    <row r="11666" spans="1:22">
      <c r="A11666" s="4">
        <v>46108</v>
      </c>
      <c r="B11666" t="s">
        <v>8401</v>
      </c>
      <c r="C11666" t="s">
        <v>1862</v>
      </c>
      <c r="D11666">
        <v>24</v>
      </c>
      <c r="E11666">
        <v>38750.000240000001</v>
      </c>
      <c r="F11666">
        <f>Table2[[#This Row],[Đơn Giá Chuẩn]]*Table2[[#This Row],[Tổng số lượng bán]]</f>
        <v>930000.00576000009</v>
      </c>
      <c r="H11666">
        <f>Table2[[#This Row],[Doanh số bán]]-Table2[[#This Row],[Chiết khấu]]</f>
        <v>930000.00576000009</v>
      </c>
      <c r="K11666" t="s">
        <v>2217</v>
      </c>
      <c r="L11666">
        <v>0.12</v>
      </c>
      <c r="M11666" t="s">
        <v>37</v>
      </c>
      <c r="N11666" t="s">
        <v>26</v>
      </c>
      <c r="O11666">
        <v>2.88</v>
      </c>
      <c r="P11666" t="s">
        <v>656</v>
      </c>
      <c r="Q11666" t="s">
        <v>657</v>
      </c>
      <c r="R11666" t="s">
        <v>107</v>
      </c>
      <c r="S11666" t="s">
        <v>108</v>
      </c>
      <c r="T11666" t="s">
        <v>2393</v>
      </c>
      <c r="U11666" t="s">
        <v>2394</v>
      </c>
      <c r="V11666" t="s">
        <v>2271</v>
      </c>
    </row>
    <row r="11667" spans="1:22">
      <c r="A11667" s="4">
        <v>46108</v>
      </c>
      <c r="B11667" t="s">
        <v>8401</v>
      </c>
      <c r="C11667" t="s">
        <v>1862</v>
      </c>
      <c r="D11667">
        <v>48</v>
      </c>
      <c r="E11667">
        <v>35750</v>
      </c>
      <c r="F11667">
        <f>Table2[[#This Row],[Đơn Giá Chuẩn]]*Table2[[#This Row],[Tổng số lượng bán]]</f>
        <v>1716000</v>
      </c>
      <c r="H11667">
        <f>Table2[[#This Row],[Doanh số bán]]-Table2[[#This Row],[Chiết khấu]]</f>
        <v>1716000</v>
      </c>
      <c r="K11667" t="s">
        <v>2217</v>
      </c>
      <c r="L11667">
        <v>0.12</v>
      </c>
      <c r="M11667" t="s">
        <v>37</v>
      </c>
      <c r="N11667" t="s">
        <v>26</v>
      </c>
      <c r="O11667">
        <v>5.76</v>
      </c>
      <c r="P11667" t="s">
        <v>520</v>
      </c>
      <c r="Q11667" t="s">
        <v>521</v>
      </c>
      <c r="R11667" t="s">
        <v>107</v>
      </c>
      <c r="S11667" t="s">
        <v>108</v>
      </c>
      <c r="T11667" t="s">
        <v>2393</v>
      </c>
      <c r="U11667" t="s">
        <v>2394</v>
      </c>
      <c r="V11667" t="s">
        <v>2271</v>
      </c>
    </row>
    <row r="11668" spans="1:22">
      <c r="A11668" s="4">
        <v>46108</v>
      </c>
      <c r="B11668" t="s">
        <v>8401</v>
      </c>
      <c r="C11668" t="s">
        <v>2568</v>
      </c>
      <c r="D11668">
        <v>10</v>
      </c>
      <c r="E11668">
        <v>180000.00020000001</v>
      </c>
      <c r="F11668">
        <f>Table2[[#This Row],[Đơn Giá Chuẩn]]*Table2[[#This Row],[Tổng số lượng bán]]</f>
        <v>1800000.0020000001</v>
      </c>
      <c r="H11668">
        <f>Table2[[#This Row],[Doanh số bán]]-Table2[[#This Row],[Chiết khấu]]</f>
        <v>1800000.0020000001</v>
      </c>
      <c r="K11668" t="s">
        <v>2217</v>
      </c>
      <c r="L11668">
        <v>1</v>
      </c>
      <c r="M11668" t="s">
        <v>37</v>
      </c>
      <c r="N11668" t="s">
        <v>26</v>
      </c>
      <c r="O11668">
        <v>10</v>
      </c>
      <c r="P11668" t="s">
        <v>2511</v>
      </c>
      <c r="Q11668" t="s">
        <v>2512</v>
      </c>
      <c r="R11668" t="s">
        <v>41</v>
      </c>
      <c r="S11668" t="s">
        <v>42</v>
      </c>
      <c r="T11668" t="s">
        <v>2393</v>
      </c>
      <c r="U11668" t="s">
        <v>2394</v>
      </c>
      <c r="V11668" t="s">
        <v>2271</v>
      </c>
    </row>
    <row r="11669" spans="1:22">
      <c r="A11669" s="4">
        <v>46108</v>
      </c>
      <c r="B11669" t="s">
        <v>8401</v>
      </c>
      <c r="C11669" t="s">
        <v>2568</v>
      </c>
      <c r="D11669">
        <v>2</v>
      </c>
      <c r="E11669">
        <v>281999.99972000002</v>
      </c>
      <c r="F11669">
        <f>Table2[[#This Row],[Đơn Giá Chuẩn]]*Table2[[#This Row],[Tổng số lượng bán]]</f>
        <v>563999.99944000004</v>
      </c>
      <c r="H11669">
        <f>Table2[[#This Row],[Doanh số bán]]-Table2[[#This Row],[Chiết khấu]]</f>
        <v>563999.99944000004</v>
      </c>
      <c r="K11669" t="s">
        <v>2217</v>
      </c>
      <c r="L11669">
        <v>1</v>
      </c>
      <c r="M11669" t="s">
        <v>37</v>
      </c>
      <c r="N11669" t="s">
        <v>26</v>
      </c>
      <c r="O11669">
        <v>2</v>
      </c>
      <c r="P11669" t="s">
        <v>2866</v>
      </c>
      <c r="Q11669" t="s">
        <v>2867</v>
      </c>
      <c r="R11669" t="s">
        <v>41</v>
      </c>
      <c r="S11669" t="s">
        <v>42</v>
      </c>
      <c r="T11669" t="s">
        <v>2393</v>
      </c>
      <c r="U11669" t="s">
        <v>2394</v>
      </c>
      <c r="V11669" t="s">
        <v>2271</v>
      </c>
    </row>
    <row r="11670" spans="1:22">
      <c r="A11670" s="4">
        <v>46108</v>
      </c>
      <c r="B11670" t="s">
        <v>8401</v>
      </c>
      <c r="C11670" t="s">
        <v>155</v>
      </c>
      <c r="D11670">
        <v>5</v>
      </c>
      <c r="E11670">
        <v>248749.99976000004</v>
      </c>
      <c r="F11670">
        <f>Table2[[#This Row],[Đơn Giá Chuẩn]]*Table2[[#This Row],[Tổng số lượng bán]]</f>
        <v>1243749.9988000002</v>
      </c>
      <c r="H11670">
        <f>Table2[[#This Row],[Doanh số bán]]-Table2[[#This Row],[Chiết khấu]]</f>
        <v>1243749.9988000002</v>
      </c>
      <c r="K11670" t="s">
        <v>2217</v>
      </c>
      <c r="L11670">
        <v>1.6</v>
      </c>
      <c r="M11670" t="s">
        <v>37</v>
      </c>
      <c r="N11670" t="s">
        <v>26</v>
      </c>
      <c r="O11670">
        <v>8</v>
      </c>
      <c r="P11670" t="s">
        <v>839</v>
      </c>
      <c r="Q11670" t="s">
        <v>840</v>
      </c>
      <c r="R11670" t="s">
        <v>107</v>
      </c>
      <c r="S11670" t="s">
        <v>108</v>
      </c>
      <c r="T11670" t="s">
        <v>2393</v>
      </c>
      <c r="U11670" t="s">
        <v>2394</v>
      </c>
      <c r="V11670" t="s">
        <v>2271</v>
      </c>
    </row>
    <row r="11671" spans="1:22">
      <c r="A11671" s="4">
        <v>46108</v>
      </c>
      <c r="B11671" t="s">
        <v>8402</v>
      </c>
      <c r="C11671" t="s">
        <v>2568</v>
      </c>
      <c r="D11671">
        <v>10</v>
      </c>
      <c r="E11671">
        <v>207000.00020000001</v>
      </c>
      <c r="F11671">
        <f>Table2[[#This Row],[Đơn Giá Chuẩn]]*Table2[[#This Row],[Tổng số lượng bán]]</f>
        <v>2070000.0020000001</v>
      </c>
      <c r="H11671">
        <f>Table2[[#This Row],[Doanh số bán]]-Table2[[#This Row],[Chiết khấu]]</f>
        <v>2070000.0020000001</v>
      </c>
      <c r="K11671" t="s">
        <v>2217</v>
      </c>
      <c r="L11671">
        <v>1</v>
      </c>
      <c r="M11671" t="s">
        <v>37</v>
      </c>
      <c r="N11671" t="s">
        <v>26</v>
      </c>
      <c r="O11671">
        <v>10</v>
      </c>
      <c r="P11671" t="s">
        <v>84</v>
      </c>
      <c r="Q11671" t="s">
        <v>85</v>
      </c>
      <c r="R11671" t="s">
        <v>41</v>
      </c>
      <c r="S11671" t="s">
        <v>42</v>
      </c>
      <c r="T11671" t="s">
        <v>2685</v>
      </c>
      <c r="U11671" t="s">
        <v>2686</v>
      </c>
      <c r="V11671" t="s">
        <v>45</v>
      </c>
    </row>
    <row r="11672" spans="1:22">
      <c r="A11672" s="4">
        <v>46108</v>
      </c>
      <c r="B11672" t="s">
        <v>8403</v>
      </c>
      <c r="C11672" t="s">
        <v>2568</v>
      </c>
      <c r="D11672">
        <v>20</v>
      </c>
      <c r="E11672">
        <v>207000.00020000001</v>
      </c>
      <c r="F11672">
        <f>Table2[[#This Row],[Đơn Giá Chuẩn]]*Table2[[#This Row],[Tổng số lượng bán]]</f>
        <v>4140000.0040000002</v>
      </c>
      <c r="H11672">
        <f>Table2[[#This Row],[Doanh số bán]]-Table2[[#This Row],[Chiết khấu]]</f>
        <v>4140000.0040000002</v>
      </c>
      <c r="K11672" t="s">
        <v>2217</v>
      </c>
      <c r="L11672">
        <v>1</v>
      </c>
      <c r="M11672" t="s">
        <v>37</v>
      </c>
      <c r="N11672" t="s">
        <v>26</v>
      </c>
      <c r="O11672">
        <v>20</v>
      </c>
      <c r="P11672" t="s">
        <v>84</v>
      </c>
      <c r="Q11672" t="s">
        <v>85</v>
      </c>
      <c r="R11672" t="s">
        <v>41</v>
      </c>
      <c r="S11672" t="s">
        <v>42</v>
      </c>
      <c r="T11672" t="s">
        <v>2753</v>
      </c>
      <c r="U11672" t="s">
        <v>2754</v>
      </c>
      <c r="V11672" t="s">
        <v>45</v>
      </c>
    </row>
    <row r="11673" spans="1:22">
      <c r="A11673" s="4">
        <v>46108</v>
      </c>
      <c r="B11673" t="s">
        <v>8404</v>
      </c>
      <c r="C11673" t="s">
        <v>2568</v>
      </c>
      <c r="D11673">
        <v>10</v>
      </c>
      <c r="E11673">
        <v>186999.99968000001</v>
      </c>
      <c r="F11673">
        <f>Table2[[#This Row],[Đơn Giá Chuẩn]]*Table2[[#This Row],[Tổng số lượng bán]]</f>
        <v>1869999.9968000001</v>
      </c>
      <c r="H11673">
        <f>Table2[[#This Row],[Doanh số bán]]-Table2[[#This Row],[Chiết khấu]]</f>
        <v>1869999.9968000001</v>
      </c>
      <c r="K11673" t="s">
        <v>2217</v>
      </c>
      <c r="L11673">
        <v>1</v>
      </c>
      <c r="M11673" t="s">
        <v>37</v>
      </c>
      <c r="N11673" t="s">
        <v>26</v>
      </c>
      <c r="O11673">
        <v>10</v>
      </c>
      <c r="P11673" t="s">
        <v>2511</v>
      </c>
      <c r="Q11673" t="s">
        <v>2512</v>
      </c>
      <c r="R11673" t="s">
        <v>41</v>
      </c>
      <c r="S11673" t="s">
        <v>42</v>
      </c>
      <c r="T11673" t="s">
        <v>2664</v>
      </c>
      <c r="U11673" t="s">
        <v>2665</v>
      </c>
      <c r="V11673" t="s">
        <v>45</v>
      </c>
    </row>
    <row r="11674" spans="1:22">
      <c r="A11674" s="4">
        <v>46084</v>
      </c>
      <c r="B11674" t="s">
        <v>7014</v>
      </c>
      <c r="C11674" t="s">
        <v>83</v>
      </c>
      <c r="D11674">
        <v>1</v>
      </c>
      <c r="E11674">
        <v>177500</v>
      </c>
      <c r="F11674">
        <f>Table2[[#This Row],[Đơn Giá Chuẩn]]*Table2[[#This Row],[Tổng số lượng bán]]</f>
        <v>177500</v>
      </c>
      <c r="G11674">
        <v>0</v>
      </c>
      <c r="H11674">
        <f>Table2[[#This Row],[Doanh số bán]]-Table2[[#This Row],[Chiết khấu]]</f>
        <v>177500</v>
      </c>
      <c r="I11674">
        <v>0</v>
      </c>
      <c r="J11674">
        <v>0</v>
      </c>
      <c r="K11674" t="s">
        <v>50</v>
      </c>
      <c r="L11674">
        <v>0.25</v>
      </c>
      <c r="M11674" t="s">
        <v>37</v>
      </c>
      <c r="N11674" t="s">
        <v>50</v>
      </c>
      <c r="O11674">
        <v>0.25</v>
      </c>
      <c r="P11674" t="s">
        <v>344</v>
      </c>
      <c r="Q11674" t="s">
        <v>345</v>
      </c>
      <c r="R11674" t="s">
        <v>41</v>
      </c>
      <c r="S11674" t="s">
        <v>42</v>
      </c>
      <c r="T11674" t="s">
        <v>74</v>
      </c>
      <c r="U11674" t="s">
        <v>75</v>
      </c>
      <c r="V11674" t="s">
        <v>50</v>
      </c>
    </row>
    <row r="11675" spans="1:22">
      <c r="A11675" s="4">
        <v>46108</v>
      </c>
      <c r="B11675" t="s">
        <v>8406</v>
      </c>
      <c r="C11675" t="s">
        <v>2568</v>
      </c>
      <c r="D11675">
        <v>0</v>
      </c>
      <c r="E11675">
        <v>272000</v>
      </c>
      <c r="F11675">
        <f>Table2[[#This Row],[Đơn Giá Chuẩn]]*Table2[[#This Row],[Tổng số lượng bán]]</f>
        <v>0</v>
      </c>
      <c r="H11675">
        <f>Table2[[#This Row],[Doanh số bán]]-Table2[[#This Row],[Chiết khấu]]</f>
        <v>0</v>
      </c>
      <c r="K11675" t="s">
        <v>50</v>
      </c>
      <c r="L11675">
        <v>0.5</v>
      </c>
      <c r="M11675" t="s">
        <v>37</v>
      </c>
      <c r="N11675" t="s">
        <v>50</v>
      </c>
      <c r="O11675">
        <v>0</v>
      </c>
      <c r="P11675" t="s">
        <v>101</v>
      </c>
      <c r="Q11675" t="s">
        <v>102</v>
      </c>
      <c r="R11675" t="s">
        <v>41</v>
      </c>
      <c r="S11675" t="s">
        <v>42</v>
      </c>
      <c r="T11675" t="s">
        <v>51</v>
      </c>
      <c r="U11675" t="s">
        <v>52</v>
      </c>
      <c r="V11675" t="s">
        <v>50</v>
      </c>
    </row>
    <row r="11676" spans="1:22">
      <c r="A11676" s="4">
        <v>46108</v>
      </c>
      <c r="B11676" t="s">
        <v>8406</v>
      </c>
      <c r="C11676" t="s">
        <v>2568</v>
      </c>
      <c r="D11676">
        <v>0</v>
      </c>
      <c r="E11676">
        <v>701999.99984000006</v>
      </c>
      <c r="F11676">
        <f>Table2[[#This Row],[Đơn Giá Chuẩn]]*Table2[[#This Row],[Tổng số lượng bán]]</f>
        <v>0</v>
      </c>
      <c r="H11676">
        <f>Table2[[#This Row],[Doanh số bán]]-Table2[[#This Row],[Chiết khấu]]</f>
        <v>0</v>
      </c>
      <c r="K11676" t="s">
        <v>50</v>
      </c>
      <c r="L11676">
        <v>0.25</v>
      </c>
      <c r="M11676" t="s">
        <v>37</v>
      </c>
      <c r="N11676" t="s">
        <v>50</v>
      </c>
      <c r="O11676">
        <v>0</v>
      </c>
      <c r="P11676" t="s">
        <v>272</v>
      </c>
      <c r="Q11676" t="s">
        <v>273</v>
      </c>
      <c r="R11676" t="s">
        <v>41</v>
      </c>
      <c r="S11676" t="s">
        <v>42</v>
      </c>
      <c r="T11676" t="s">
        <v>51</v>
      </c>
      <c r="U11676" t="s">
        <v>52</v>
      </c>
      <c r="V11676" t="s">
        <v>50</v>
      </c>
    </row>
    <row r="11677" spans="1:22">
      <c r="A11677" s="4">
        <v>46108</v>
      </c>
      <c r="B11677" t="s">
        <v>8406</v>
      </c>
      <c r="C11677" t="s">
        <v>35</v>
      </c>
      <c r="D11677">
        <v>0</v>
      </c>
      <c r="E11677">
        <v>58000.000160000003</v>
      </c>
      <c r="F11677">
        <f>Table2[[#This Row],[Đơn Giá Chuẩn]]*Table2[[#This Row],[Tổng số lượng bán]]</f>
        <v>0</v>
      </c>
      <c r="H11677">
        <f>Table2[[#This Row],[Doanh số bán]]-Table2[[#This Row],[Chiết khấu]]</f>
        <v>0</v>
      </c>
      <c r="K11677" t="s">
        <v>50</v>
      </c>
      <c r="L11677">
        <v>0.05</v>
      </c>
      <c r="M11677" t="s">
        <v>37</v>
      </c>
      <c r="N11677" t="s">
        <v>50</v>
      </c>
      <c r="O11677">
        <v>0</v>
      </c>
      <c r="P11677" t="s">
        <v>39</v>
      </c>
      <c r="Q11677" t="s">
        <v>40</v>
      </c>
      <c r="R11677" t="s">
        <v>41</v>
      </c>
      <c r="S11677" t="s">
        <v>42</v>
      </c>
      <c r="T11677" t="s">
        <v>51</v>
      </c>
      <c r="U11677" t="s">
        <v>52</v>
      </c>
      <c r="V11677" t="s">
        <v>50</v>
      </c>
    </row>
    <row r="11678" spans="1:22">
      <c r="A11678" s="4">
        <v>46108</v>
      </c>
      <c r="B11678" t="s">
        <v>8407</v>
      </c>
      <c r="C11678" t="s">
        <v>23</v>
      </c>
      <c r="D11678">
        <v>1</v>
      </c>
      <c r="E11678">
        <v>21000</v>
      </c>
      <c r="F11678">
        <f>Table2[[#This Row],[Đơn Giá Chuẩn]]*Table2[[#This Row],[Tổng số lượng bán]]</f>
        <v>21000</v>
      </c>
      <c r="G11678">
        <v>0</v>
      </c>
      <c r="H11678">
        <f>Table2[[#This Row],[Doanh số bán]]-Table2[[#This Row],[Chiết khấu]]</f>
        <v>21000</v>
      </c>
      <c r="K11678" t="s">
        <v>24</v>
      </c>
      <c r="L11678">
        <v>0</v>
      </c>
      <c r="M11678" t="s">
        <v>319</v>
      </c>
      <c r="N11678" t="s">
        <v>26</v>
      </c>
      <c r="O11678">
        <v>0</v>
      </c>
      <c r="P11678" t="s">
        <v>27</v>
      </c>
      <c r="Q11678" t="s">
        <v>28</v>
      </c>
      <c r="R11678" t="s">
        <v>29</v>
      </c>
      <c r="S11678" t="s">
        <v>30</v>
      </c>
      <c r="T11678" t="s">
        <v>320</v>
      </c>
      <c r="U11678" t="s">
        <v>321</v>
      </c>
      <c r="V11678" t="s">
        <v>33</v>
      </c>
    </row>
    <row r="11679" spans="1:22">
      <c r="A11679" s="4">
        <v>46108</v>
      </c>
      <c r="B11679" t="s">
        <v>8408</v>
      </c>
      <c r="C11679" t="s">
        <v>23</v>
      </c>
      <c r="D11679">
        <v>1</v>
      </c>
      <c r="E11679">
        <v>21000</v>
      </c>
      <c r="F11679">
        <f>Table2[[#This Row],[Đơn Giá Chuẩn]]*Table2[[#This Row],[Tổng số lượng bán]]</f>
        <v>21000</v>
      </c>
      <c r="G11679">
        <v>0</v>
      </c>
      <c r="H11679">
        <f>Table2[[#This Row],[Doanh số bán]]-Table2[[#This Row],[Chiết khấu]]</f>
        <v>21000</v>
      </c>
      <c r="K11679" t="s">
        <v>24</v>
      </c>
      <c r="L11679">
        <v>0</v>
      </c>
      <c r="M11679" t="s">
        <v>319</v>
      </c>
      <c r="N11679" t="s">
        <v>26</v>
      </c>
      <c r="O11679">
        <v>0</v>
      </c>
      <c r="P11679" t="s">
        <v>27</v>
      </c>
      <c r="Q11679" t="s">
        <v>28</v>
      </c>
      <c r="R11679" t="s">
        <v>29</v>
      </c>
      <c r="S11679" t="s">
        <v>30</v>
      </c>
      <c r="T11679" t="s">
        <v>320</v>
      </c>
      <c r="U11679" t="s">
        <v>321</v>
      </c>
      <c r="V11679" t="s">
        <v>33</v>
      </c>
    </row>
    <row r="11680" spans="1:22">
      <c r="A11680" s="4">
        <v>46108</v>
      </c>
      <c r="B11680" t="s">
        <v>8408</v>
      </c>
      <c r="C11680" t="s">
        <v>23</v>
      </c>
      <c r="D11680">
        <v>2</v>
      </c>
      <c r="E11680">
        <v>25999.999999999996</v>
      </c>
      <c r="F11680">
        <f>Table2[[#This Row],[Đơn Giá Chuẩn]]*Table2[[#This Row],[Tổng số lượng bán]]</f>
        <v>51999.999999999993</v>
      </c>
      <c r="G11680">
        <v>0</v>
      </c>
      <c r="H11680">
        <f>Table2[[#This Row],[Doanh số bán]]-Table2[[#This Row],[Chiết khấu]]</f>
        <v>51999.999999999993</v>
      </c>
      <c r="K11680" t="s">
        <v>24</v>
      </c>
      <c r="L11680">
        <v>0</v>
      </c>
      <c r="M11680" t="s">
        <v>319</v>
      </c>
      <c r="N11680" t="s">
        <v>26</v>
      </c>
      <c r="O11680">
        <v>0</v>
      </c>
      <c r="P11680" t="s">
        <v>47</v>
      </c>
      <c r="Q11680" t="s">
        <v>48</v>
      </c>
      <c r="R11680" t="s">
        <v>29</v>
      </c>
      <c r="S11680" t="s">
        <v>30</v>
      </c>
      <c r="T11680" t="s">
        <v>320</v>
      </c>
      <c r="U11680" t="s">
        <v>321</v>
      </c>
      <c r="V11680" t="s">
        <v>33</v>
      </c>
    </row>
    <row r="11681" spans="1:22">
      <c r="A11681" s="4">
        <v>46108</v>
      </c>
      <c r="B11681" t="s">
        <v>8409</v>
      </c>
      <c r="C11681" t="s">
        <v>23</v>
      </c>
      <c r="D11681">
        <v>1</v>
      </c>
      <c r="E11681">
        <v>32000</v>
      </c>
      <c r="F11681">
        <f>Table2[[#This Row],[Đơn Giá Chuẩn]]*Table2[[#This Row],[Tổng số lượng bán]]</f>
        <v>32000</v>
      </c>
      <c r="G11681">
        <v>0</v>
      </c>
      <c r="H11681">
        <f>Table2[[#This Row],[Doanh số bán]]-Table2[[#This Row],[Chiết khấu]]</f>
        <v>32000</v>
      </c>
      <c r="K11681" t="s">
        <v>24</v>
      </c>
      <c r="L11681">
        <v>0</v>
      </c>
      <c r="M11681" t="s">
        <v>319</v>
      </c>
      <c r="N11681" t="s">
        <v>26</v>
      </c>
      <c r="O11681">
        <v>0</v>
      </c>
      <c r="P11681" t="s">
        <v>125</v>
      </c>
      <c r="Q11681" t="s">
        <v>126</v>
      </c>
      <c r="R11681" t="s">
        <v>29</v>
      </c>
      <c r="S11681" t="s">
        <v>30</v>
      </c>
      <c r="T11681" t="s">
        <v>320</v>
      </c>
      <c r="U11681" t="s">
        <v>321</v>
      </c>
      <c r="V11681" t="s">
        <v>33</v>
      </c>
    </row>
    <row r="11682" spans="1:22">
      <c r="A11682" s="4">
        <v>46108</v>
      </c>
      <c r="B11682" t="s">
        <v>8409</v>
      </c>
      <c r="C11682" t="s">
        <v>23</v>
      </c>
      <c r="D11682">
        <v>1</v>
      </c>
      <c r="E11682">
        <v>42000</v>
      </c>
      <c r="F11682">
        <f>Table2[[#This Row],[Đơn Giá Chuẩn]]*Table2[[#This Row],[Tổng số lượng bán]]</f>
        <v>42000</v>
      </c>
      <c r="G11682">
        <v>0</v>
      </c>
      <c r="H11682">
        <f>Table2[[#This Row],[Doanh số bán]]-Table2[[#This Row],[Chiết khấu]]</f>
        <v>42000</v>
      </c>
      <c r="K11682" t="s">
        <v>24</v>
      </c>
      <c r="L11682">
        <v>0</v>
      </c>
      <c r="M11682" t="s">
        <v>319</v>
      </c>
      <c r="N11682" t="s">
        <v>26</v>
      </c>
      <c r="O11682">
        <v>0</v>
      </c>
      <c r="P11682" t="s">
        <v>71</v>
      </c>
      <c r="Q11682" t="s">
        <v>72</v>
      </c>
      <c r="R11682" t="s">
        <v>29</v>
      </c>
      <c r="S11682" t="s">
        <v>30</v>
      </c>
      <c r="T11682" t="s">
        <v>320</v>
      </c>
      <c r="U11682" t="s">
        <v>321</v>
      </c>
      <c r="V11682" t="s">
        <v>33</v>
      </c>
    </row>
    <row r="11683" spans="1:22">
      <c r="A11683" s="4">
        <v>46108</v>
      </c>
      <c r="B11683" t="s">
        <v>8410</v>
      </c>
      <c r="C11683" t="s">
        <v>23</v>
      </c>
      <c r="D11683">
        <v>1</v>
      </c>
      <c r="E11683">
        <v>25999.999999999996</v>
      </c>
      <c r="F11683">
        <f>Table2[[#This Row],[Đơn Giá Chuẩn]]*Table2[[#This Row],[Tổng số lượng bán]]</f>
        <v>25999.999999999996</v>
      </c>
      <c r="G11683">
        <v>0</v>
      </c>
      <c r="H11683">
        <f>Table2[[#This Row],[Doanh số bán]]-Table2[[#This Row],[Chiết khấu]]</f>
        <v>25999.999999999996</v>
      </c>
      <c r="K11683" t="s">
        <v>24</v>
      </c>
      <c r="L11683">
        <v>0</v>
      </c>
      <c r="M11683" t="s">
        <v>319</v>
      </c>
      <c r="N11683" t="s">
        <v>26</v>
      </c>
      <c r="O11683">
        <v>0</v>
      </c>
      <c r="P11683" t="s">
        <v>129</v>
      </c>
      <c r="Q11683" t="s">
        <v>130</v>
      </c>
      <c r="R11683" t="s">
        <v>29</v>
      </c>
      <c r="S11683" t="s">
        <v>30</v>
      </c>
      <c r="T11683" t="s">
        <v>320</v>
      </c>
      <c r="U11683" t="s">
        <v>321</v>
      </c>
      <c r="V11683" t="s">
        <v>33</v>
      </c>
    </row>
    <row r="11684" spans="1:22">
      <c r="A11684" s="4">
        <v>46108</v>
      </c>
      <c r="B11684" t="s">
        <v>8411</v>
      </c>
      <c r="C11684" t="s">
        <v>23</v>
      </c>
      <c r="D11684">
        <v>1</v>
      </c>
      <c r="E11684">
        <v>21000</v>
      </c>
      <c r="F11684">
        <f>Table2[[#This Row],[Đơn Giá Chuẩn]]*Table2[[#This Row],[Tổng số lượng bán]]</f>
        <v>21000</v>
      </c>
      <c r="G11684">
        <v>0</v>
      </c>
      <c r="H11684">
        <f>Table2[[#This Row],[Doanh số bán]]-Table2[[#This Row],[Chiết khấu]]</f>
        <v>21000</v>
      </c>
      <c r="K11684" t="s">
        <v>24</v>
      </c>
      <c r="L11684">
        <v>0</v>
      </c>
      <c r="M11684" t="s">
        <v>319</v>
      </c>
      <c r="N11684" t="s">
        <v>26</v>
      </c>
      <c r="O11684">
        <v>0</v>
      </c>
      <c r="P11684" t="s">
        <v>27</v>
      </c>
      <c r="Q11684" t="s">
        <v>28</v>
      </c>
      <c r="R11684" t="s">
        <v>29</v>
      </c>
      <c r="S11684" t="s">
        <v>30</v>
      </c>
      <c r="T11684" t="s">
        <v>320</v>
      </c>
      <c r="U11684" t="s">
        <v>321</v>
      </c>
      <c r="V11684" t="s">
        <v>33</v>
      </c>
    </row>
    <row r="11685" spans="1:22">
      <c r="A11685" s="4">
        <v>46108</v>
      </c>
      <c r="B11685" t="s">
        <v>8412</v>
      </c>
      <c r="C11685" t="s">
        <v>23</v>
      </c>
      <c r="D11685">
        <v>2</v>
      </c>
      <c r="E11685">
        <v>21000</v>
      </c>
      <c r="F11685">
        <f>Table2[[#This Row],[Đơn Giá Chuẩn]]*Table2[[#This Row],[Tổng số lượng bán]]</f>
        <v>42000</v>
      </c>
      <c r="G11685">
        <v>0</v>
      </c>
      <c r="H11685">
        <f>Table2[[#This Row],[Doanh số bán]]-Table2[[#This Row],[Chiết khấu]]</f>
        <v>42000</v>
      </c>
      <c r="K11685" t="s">
        <v>24</v>
      </c>
      <c r="L11685">
        <v>0</v>
      </c>
      <c r="M11685" t="s">
        <v>319</v>
      </c>
      <c r="N11685" t="s">
        <v>26</v>
      </c>
      <c r="O11685">
        <v>0</v>
      </c>
      <c r="P11685" t="s">
        <v>27</v>
      </c>
      <c r="Q11685" t="s">
        <v>28</v>
      </c>
      <c r="R11685" t="s">
        <v>29</v>
      </c>
      <c r="S11685" t="s">
        <v>30</v>
      </c>
      <c r="T11685" t="s">
        <v>320</v>
      </c>
      <c r="U11685" t="s">
        <v>321</v>
      </c>
      <c r="V11685" t="s">
        <v>33</v>
      </c>
    </row>
    <row r="11686" spans="1:22">
      <c r="A11686" s="4">
        <v>46108</v>
      </c>
      <c r="B11686" t="s">
        <v>8412</v>
      </c>
      <c r="C11686" t="s">
        <v>23</v>
      </c>
      <c r="D11686">
        <v>1</v>
      </c>
      <c r="E11686">
        <v>25999.999999999996</v>
      </c>
      <c r="F11686">
        <f>Table2[[#This Row],[Đơn Giá Chuẩn]]*Table2[[#This Row],[Tổng số lượng bán]]</f>
        <v>25999.999999999996</v>
      </c>
      <c r="G11686">
        <v>0</v>
      </c>
      <c r="H11686">
        <f>Table2[[#This Row],[Doanh số bán]]-Table2[[#This Row],[Chiết khấu]]</f>
        <v>25999.999999999996</v>
      </c>
      <c r="K11686" t="s">
        <v>24</v>
      </c>
      <c r="L11686">
        <v>0</v>
      </c>
      <c r="M11686" t="s">
        <v>319</v>
      </c>
      <c r="N11686" t="s">
        <v>26</v>
      </c>
      <c r="O11686">
        <v>0</v>
      </c>
      <c r="P11686" t="s">
        <v>47</v>
      </c>
      <c r="Q11686" t="s">
        <v>48</v>
      </c>
      <c r="R11686" t="s">
        <v>29</v>
      </c>
      <c r="S11686" t="s">
        <v>30</v>
      </c>
      <c r="T11686" t="s">
        <v>320</v>
      </c>
      <c r="U11686" t="s">
        <v>321</v>
      </c>
      <c r="V11686" t="s">
        <v>33</v>
      </c>
    </row>
    <row r="11687" spans="1:22">
      <c r="A11687" s="4">
        <v>46108</v>
      </c>
      <c r="B11687" t="s">
        <v>8413</v>
      </c>
      <c r="C11687" t="s">
        <v>23</v>
      </c>
      <c r="D11687">
        <v>1</v>
      </c>
      <c r="E11687">
        <v>32000</v>
      </c>
      <c r="F11687">
        <f>Table2[[#This Row],[Đơn Giá Chuẩn]]*Table2[[#This Row],[Tổng số lượng bán]]</f>
        <v>32000</v>
      </c>
      <c r="G11687">
        <v>0</v>
      </c>
      <c r="H11687">
        <f>Table2[[#This Row],[Doanh số bán]]-Table2[[#This Row],[Chiết khấu]]</f>
        <v>32000</v>
      </c>
      <c r="K11687" t="s">
        <v>24</v>
      </c>
      <c r="L11687">
        <v>0</v>
      </c>
      <c r="M11687" t="s">
        <v>319</v>
      </c>
      <c r="N11687" t="s">
        <v>26</v>
      </c>
      <c r="O11687">
        <v>0</v>
      </c>
      <c r="P11687" t="s">
        <v>125</v>
      </c>
      <c r="Q11687" t="s">
        <v>126</v>
      </c>
      <c r="R11687" t="s">
        <v>29</v>
      </c>
      <c r="S11687" t="s">
        <v>30</v>
      </c>
      <c r="T11687" t="s">
        <v>320</v>
      </c>
      <c r="U11687" t="s">
        <v>321</v>
      </c>
      <c r="V11687" t="s">
        <v>33</v>
      </c>
    </row>
    <row r="11688" spans="1:22">
      <c r="A11688" s="4">
        <v>46108</v>
      </c>
      <c r="B11688" t="s">
        <v>8414</v>
      </c>
      <c r="C11688" t="s">
        <v>23</v>
      </c>
      <c r="D11688">
        <v>8</v>
      </c>
      <c r="E11688">
        <v>21000</v>
      </c>
      <c r="F11688">
        <f>Table2[[#This Row],[Đơn Giá Chuẩn]]*Table2[[#This Row],[Tổng số lượng bán]]</f>
        <v>168000</v>
      </c>
      <c r="G11688">
        <v>0</v>
      </c>
      <c r="H11688">
        <f>Table2[[#This Row],[Doanh số bán]]-Table2[[#This Row],[Chiết khấu]]</f>
        <v>168000</v>
      </c>
      <c r="K11688" t="s">
        <v>24</v>
      </c>
      <c r="L11688">
        <v>0</v>
      </c>
      <c r="M11688" t="s">
        <v>319</v>
      </c>
      <c r="N11688" t="s">
        <v>26</v>
      </c>
      <c r="O11688">
        <v>0</v>
      </c>
      <c r="P11688" t="s">
        <v>27</v>
      </c>
      <c r="Q11688" t="s">
        <v>28</v>
      </c>
      <c r="R11688" t="s">
        <v>29</v>
      </c>
      <c r="S11688" t="s">
        <v>30</v>
      </c>
      <c r="T11688" t="s">
        <v>320</v>
      </c>
      <c r="U11688" t="s">
        <v>321</v>
      </c>
      <c r="V11688" t="s">
        <v>33</v>
      </c>
    </row>
    <row r="11689" spans="1:22">
      <c r="A11689" s="4">
        <v>46108</v>
      </c>
      <c r="B11689" t="s">
        <v>8415</v>
      </c>
      <c r="C11689" t="s">
        <v>23</v>
      </c>
      <c r="D11689">
        <v>1</v>
      </c>
      <c r="E11689">
        <v>42000</v>
      </c>
      <c r="F11689">
        <f>Table2[[#This Row],[Đơn Giá Chuẩn]]*Table2[[#This Row],[Tổng số lượng bán]]</f>
        <v>42000</v>
      </c>
      <c r="G11689">
        <v>0</v>
      </c>
      <c r="H11689">
        <f>Table2[[#This Row],[Doanh số bán]]-Table2[[#This Row],[Chiết khấu]]</f>
        <v>42000</v>
      </c>
      <c r="K11689" t="s">
        <v>24</v>
      </c>
      <c r="L11689">
        <v>0</v>
      </c>
      <c r="M11689" t="s">
        <v>319</v>
      </c>
      <c r="N11689" t="s">
        <v>26</v>
      </c>
      <c r="O11689">
        <v>0</v>
      </c>
      <c r="P11689" t="s">
        <v>94</v>
      </c>
      <c r="Q11689" t="s">
        <v>95</v>
      </c>
      <c r="R11689" t="s">
        <v>29</v>
      </c>
      <c r="S11689" t="s">
        <v>30</v>
      </c>
      <c r="T11689" t="s">
        <v>320</v>
      </c>
      <c r="U11689" t="s">
        <v>321</v>
      </c>
      <c r="V11689" t="s">
        <v>33</v>
      </c>
    </row>
    <row r="11690" spans="1:22">
      <c r="A11690" s="4">
        <v>46108</v>
      </c>
      <c r="B11690" t="s">
        <v>8416</v>
      </c>
      <c r="C11690" t="s">
        <v>23</v>
      </c>
      <c r="D11690">
        <v>2</v>
      </c>
      <c r="E11690">
        <v>21000</v>
      </c>
      <c r="F11690">
        <f>Table2[[#This Row],[Đơn Giá Chuẩn]]*Table2[[#This Row],[Tổng số lượng bán]]</f>
        <v>42000</v>
      </c>
      <c r="G11690">
        <v>0</v>
      </c>
      <c r="H11690">
        <f>Table2[[#This Row],[Doanh số bán]]-Table2[[#This Row],[Chiết khấu]]</f>
        <v>42000</v>
      </c>
      <c r="K11690" t="s">
        <v>24</v>
      </c>
      <c r="L11690">
        <v>0</v>
      </c>
      <c r="M11690" t="s">
        <v>319</v>
      </c>
      <c r="N11690" t="s">
        <v>26</v>
      </c>
      <c r="O11690">
        <v>0</v>
      </c>
      <c r="P11690" t="s">
        <v>27</v>
      </c>
      <c r="Q11690" t="s">
        <v>28</v>
      </c>
      <c r="R11690" t="s">
        <v>29</v>
      </c>
      <c r="S11690" t="s">
        <v>30</v>
      </c>
      <c r="T11690" t="s">
        <v>320</v>
      </c>
      <c r="U11690" t="s">
        <v>321</v>
      </c>
      <c r="V11690" t="s">
        <v>33</v>
      </c>
    </row>
    <row r="11691" spans="1:22">
      <c r="A11691" s="4">
        <v>46108</v>
      </c>
      <c r="B11691" t="s">
        <v>8416</v>
      </c>
      <c r="C11691" t="s">
        <v>23</v>
      </c>
      <c r="D11691">
        <v>1</v>
      </c>
      <c r="E11691">
        <v>25999.999999999996</v>
      </c>
      <c r="F11691">
        <f>Table2[[#This Row],[Đơn Giá Chuẩn]]*Table2[[#This Row],[Tổng số lượng bán]]</f>
        <v>25999.999999999996</v>
      </c>
      <c r="G11691">
        <v>0</v>
      </c>
      <c r="H11691">
        <f>Table2[[#This Row],[Doanh số bán]]-Table2[[#This Row],[Chiết khấu]]</f>
        <v>25999.999999999996</v>
      </c>
      <c r="K11691" t="s">
        <v>24</v>
      </c>
      <c r="L11691">
        <v>0</v>
      </c>
      <c r="M11691" t="s">
        <v>319</v>
      </c>
      <c r="N11691" t="s">
        <v>26</v>
      </c>
      <c r="O11691">
        <v>0</v>
      </c>
      <c r="P11691" t="s">
        <v>47</v>
      </c>
      <c r="Q11691" t="s">
        <v>48</v>
      </c>
      <c r="R11691" t="s">
        <v>29</v>
      </c>
      <c r="S11691" t="s">
        <v>30</v>
      </c>
      <c r="T11691" t="s">
        <v>320</v>
      </c>
      <c r="U11691" t="s">
        <v>321</v>
      </c>
      <c r="V11691" t="s">
        <v>33</v>
      </c>
    </row>
    <row r="11692" spans="1:22">
      <c r="A11692" s="4">
        <v>46108</v>
      </c>
      <c r="B11692" t="s">
        <v>8417</v>
      </c>
      <c r="C11692" t="s">
        <v>23</v>
      </c>
      <c r="D11692">
        <v>1</v>
      </c>
      <c r="E11692">
        <v>25999.999999999996</v>
      </c>
      <c r="F11692">
        <f>Table2[[#This Row],[Đơn Giá Chuẩn]]*Table2[[#This Row],[Tổng số lượng bán]]</f>
        <v>25999.999999999996</v>
      </c>
      <c r="G11692">
        <v>0</v>
      </c>
      <c r="H11692">
        <f>Table2[[#This Row],[Doanh số bán]]-Table2[[#This Row],[Chiết khấu]]</f>
        <v>25999.999999999996</v>
      </c>
      <c r="K11692" t="s">
        <v>24</v>
      </c>
      <c r="L11692">
        <v>0</v>
      </c>
      <c r="M11692" t="s">
        <v>319</v>
      </c>
      <c r="N11692" t="s">
        <v>26</v>
      </c>
      <c r="O11692">
        <v>0</v>
      </c>
      <c r="P11692" t="s">
        <v>47</v>
      </c>
      <c r="Q11692" t="s">
        <v>48</v>
      </c>
      <c r="R11692" t="s">
        <v>29</v>
      </c>
      <c r="S11692" t="s">
        <v>30</v>
      </c>
      <c r="T11692" t="s">
        <v>320</v>
      </c>
      <c r="U11692" t="s">
        <v>321</v>
      </c>
      <c r="V11692" t="s">
        <v>33</v>
      </c>
    </row>
    <row r="11693" spans="1:22">
      <c r="A11693" s="4">
        <v>46108</v>
      </c>
      <c r="B11693" t="s">
        <v>8418</v>
      </c>
      <c r="C11693" t="s">
        <v>23</v>
      </c>
      <c r="D11693">
        <v>21</v>
      </c>
      <c r="E11693">
        <v>21000</v>
      </c>
      <c r="F11693">
        <f>Table2[[#This Row],[Đơn Giá Chuẩn]]*Table2[[#This Row],[Tổng số lượng bán]]</f>
        <v>441000</v>
      </c>
      <c r="G11693">
        <v>0</v>
      </c>
      <c r="H11693">
        <f>Table2[[#This Row],[Doanh số bán]]-Table2[[#This Row],[Chiết khấu]]</f>
        <v>441000</v>
      </c>
      <c r="K11693" t="s">
        <v>24</v>
      </c>
      <c r="L11693">
        <v>0</v>
      </c>
      <c r="M11693" t="s">
        <v>319</v>
      </c>
      <c r="N11693" t="s">
        <v>26</v>
      </c>
      <c r="O11693">
        <v>0</v>
      </c>
      <c r="P11693" t="s">
        <v>27</v>
      </c>
      <c r="Q11693" t="s">
        <v>28</v>
      </c>
      <c r="R11693" t="s">
        <v>29</v>
      </c>
      <c r="S11693" t="s">
        <v>30</v>
      </c>
      <c r="T11693" t="s">
        <v>320</v>
      </c>
      <c r="U11693" t="s">
        <v>321</v>
      </c>
      <c r="V11693" t="s">
        <v>33</v>
      </c>
    </row>
    <row r="11694" spans="1:22">
      <c r="A11694" s="4">
        <v>46108</v>
      </c>
      <c r="B11694" t="s">
        <v>8419</v>
      </c>
      <c r="C11694" t="s">
        <v>23</v>
      </c>
      <c r="D11694">
        <v>1</v>
      </c>
      <c r="E11694">
        <v>25999.999999999996</v>
      </c>
      <c r="F11694">
        <f>Table2[[#This Row],[Đơn Giá Chuẩn]]*Table2[[#This Row],[Tổng số lượng bán]]</f>
        <v>25999.999999999996</v>
      </c>
      <c r="G11694">
        <v>0</v>
      </c>
      <c r="H11694">
        <f>Table2[[#This Row],[Doanh số bán]]-Table2[[#This Row],[Chiết khấu]]</f>
        <v>25999.999999999996</v>
      </c>
      <c r="K11694" t="s">
        <v>24</v>
      </c>
      <c r="L11694">
        <v>0</v>
      </c>
      <c r="M11694" t="s">
        <v>319</v>
      </c>
      <c r="N11694" t="s">
        <v>26</v>
      </c>
      <c r="O11694">
        <v>0</v>
      </c>
      <c r="P11694" t="s">
        <v>47</v>
      </c>
      <c r="Q11694" t="s">
        <v>48</v>
      </c>
      <c r="R11694" t="s">
        <v>29</v>
      </c>
      <c r="S11694" t="s">
        <v>30</v>
      </c>
      <c r="T11694" t="s">
        <v>320</v>
      </c>
      <c r="U11694" t="s">
        <v>321</v>
      </c>
      <c r="V11694" t="s">
        <v>33</v>
      </c>
    </row>
    <row r="11695" spans="1:22">
      <c r="A11695" s="4">
        <v>46108</v>
      </c>
      <c r="B11695" t="s">
        <v>8420</v>
      </c>
      <c r="C11695" t="s">
        <v>23</v>
      </c>
      <c r="D11695">
        <v>1</v>
      </c>
      <c r="E11695">
        <v>32000</v>
      </c>
      <c r="F11695">
        <f>Table2[[#This Row],[Đơn Giá Chuẩn]]*Table2[[#This Row],[Tổng số lượng bán]]</f>
        <v>32000</v>
      </c>
      <c r="G11695">
        <v>0</v>
      </c>
      <c r="H11695">
        <f>Table2[[#This Row],[Doanh số bán]]-Table2[[#This Row],[Chiết khấu]]</f>
        <v>32000</v>
      </c>
      <c r="K11695" t="s">
        <v>24</v>
      </c>
      <c r="L11695">
        <v>0</v>
      </c>
      <c r="M11695" t="s">
        <v>319</v>
      </c>
      <c r="N11695" t="s">
        <v>26</v>
      </c>
      <c r="O11695">
        <v>0</v>
      </c>
      <c r="P11695" t="s">
        <v>873</v>
      </c>
      <c r="Q11695" t="s">
        <v>874</v>
      </c>
      <c r="R11695" t="s">
        <v>29</v>
      </c>
      <c r="S11695" t="s">
        <v>30</v>
      </c>
      <c r="T11695" t="s">
        <v>320</v>
      </c>
      <c r="U11695" t="s">
        <v>321</v>
      </c>
      <c r="V11695" t="s">
        <v>33</v>
      </c>
    </row>
    <row r="11696" spans="1:22">
      <c r="A11696" s="4">
        <v>46108</v>
      </c>
      <c r="B11696" t="s">
        <v>8421</v>
      </c>
      <c r="C11696" t="s">
        <v>155</v>
      </c>
      <c r="D11696">
        <v>5</v>
      </c>
      <c r="E11696">
        <v>152150</v>
      </c>
      <c r="F11696">
        <f>Table2[[#This Row],[Đơn Giá Chuẩn]]*Table2[[#This Row],[Tổng số lượng bán]]</f>
        <v>760750</v>
      </c>
      <c r="G11696">
        <v>0</v>
      </c>
      <c r="H11696">
        <f>Table2[[#This Row],[Doanh số bán]]-Table2[[#This Row],[Chiết khấu]]</f>
        <v>760750</v>
      </c>
      <c r="K11696" t="s">
        <v>24</v>
      </c>
      <c r="L11696">
        <v>0.2</v>
      </c>
      <c r="M11696" t="s">
        <v>319</v>
      </c>
      <c r="N11696" t="s">
        <v>26</v>
      </c>
      <c r="O11696">
        <v>1</v>
      </c>
      <c r="P11696" t="s">
        <v>156</v>
      </c>
      <c r="Q11696" t="s">
        <v>157</v>
      </c>
      <c r="R11696" t="s">
        <v>107</v>
      </c>
      <c r="S11696" t="s">
        <v>108</v>
      </c>
      <c r="T11696" t="s">
        <v>320</v>
      </c>
      <c r="U11696" t="s">
        <v>321</v>
      </c>
      <c r="V11696" t="s">
        <v>33</v>
      </c>
    </row>
    <row r="11697" spans="1:22">
      <c r="A11697" s="4">
        <v>46108</v>
      </c>
      <c r="B11697" t="s">
        <v>8421</v>
      </c>
      <c r="C11697" t="s">
        <v>104</v>
      </c>
      <c r="D11697">
        <v>8</v>
      </c>
      <c r="E11697">
        <v>47000</v>
      </c>
      <c r="F11697">
        <f>Table2[[#This Row],[Đơn Giá Chuẩn]]*Table2[[#This Row],[Tổng số lượng bán]]</f>
        <v>376000</v>
      </c>
      <c r="G11697">
        <v>0</v>
      </c>
      <c r="H11697">
        <f>Table2[[#This Row],[Doanh số bán]]-Table2[[#This Row],[Chiết khấu]]</f>
        <v>376000</v>
      </c>
      <c r="K11697" t="s">
        <v>24</v>
      </c>
      <c r="L11697">
        <v>0.12</v>
      </c>
      <c r="M11697" t="s">
        <v>319</v>
      </c>
      <c r="N11697" t="s">
        <v>26</v>
      </c>
      <c r="O11697">
        <v>0.96</v>
      </c>
      <c r="P11697" t="s">
        <v>520</v>
      </c>
      <c r="Q11697" t="s">
        <v>521</v>
      </c>
      <c r="R11697" t="s">
        <v>107</v>
      </c>
      <c r="S11697" t="s">
        <v>108</v>
      </c>
      <c r="T11697" t="s">
        <v>320</v>
      </c>
      <c r="U11697" t="s">
        <v>321</v>
      </c>
      <c r="V11697" t="s">
        <v>33</v>
      </c>
    </row>
    <row r="11698" spans="1:22">
      <c r="A11698" s="4">
        <v>46108</v>
      </c>
      <c r="B11698" t="s">
        <v>8422</v>
      </c>
      <c r="C11698" t="s">
        <v>23</v>
      </c>
      <c r="D11698">
        <v>2</v>
      </c>
      <c r="E11698">
        <v>25999.999999999996</v>
      </c>
      <c r="F11698">
        <f>Table2[[#This Row],[Đơn Giá Chuẩn]]*Table2[[#This Row],[Tổng số lượng bán]]</f>
        <v>51999.999999999993</v>
      </c>
      <c r="G11698">
        <v>0</v>
      </c>
      <c r="H11698">
        <f>Table2[[#This Row],[Doanh số bán]]-Table2[[#This Row],[Chiết khấu]]</f>
        <v>51999.999999999993</v>
      </c>
      <c r="K11698" t="s">
        <v>24</v>
      </c>
      <c r="L11698">
        <v>0</v>
      </c>
      <c r="M11698" t="s">
        <v>319</v>
      </c>
      <c r="N11698" t="s">
        <v>26</v>
      </c>
      <c r="O11698">
        <v>0</v>
      </c>
      <c r="P11698" t="s">
        <v>47</v>
      </c>
      <c r="Q11698" t="s">
        <v>48</v>
      </c>
      <c r="R11698" t="s">
        <v>29</v>
      </c>
      <c r="S11698" t="s">
        <v>30</v>
      </c>
      <c r="T11698" t="s">
        <v>320</v>
      </c>
      <c r="U11698" t="s">
        <v>321</v>
      </c>
      <c r="V11698" t="s">
        <v>33</v>
      </c>
    </row>
    <row r="11699" spans="1:22">
      <c r="A11699" s="4">
        <v>46108</v>
      </c>
      <c r="B11699" t="s">
        <v>8422</v>
      </c>
      <c r="C11699" t="s">
        <v>23</v>
      </c>
      <c r="D11699">
        <v>1</v>
      </c>
      <c r="E11699">
        <v>32000</v>
      </c>
      <c r="F11699">
        <f>Table2[[#This Row],[Đơn Giá Chuẩn]]*Table2[[#This Row],[Tổng số lượng bán]]</f>
        <v>32000</v>
      </c>
      <c r="G11699">
        <v>0</v>
      </c>
      <c r="H11699">
        <f>Table2[[#This Row],[Doanh số bán]]-Table2[[#This Row],[Chiết khấu]]</f>
        <v>32000</v>
      </c>
      <c r="K11699" t="s">
        <v>24</v>
      </c>
      <c r="L11699">
        <v>0</v>
      </c>
      <c r="M11699" t="s">
        <v>319</v>
      </c>
      <c r="N11699" t="s">
        <v>26</v>
      </c>
      <c r="O11699">
        <v>0</v>
      </c>
      <c r="P11699" t="s">
        <v>125</v>
      </c>
      <c r="Q11699" t="s">
        <v>126</v>
      </c>
      <c r="R11699" t="s">
        <v>29</v>
      </c>
      <c r="S11699" t="s">
        <v>30</v>
      </c>
      <c r="T11699" t="s">
        <v>320</v>
      </c>
      <c r="U11699" t="s">
        <v>321</v>
      </c>
      <c r="V11699" t="s">
        <v>33</v>
      </c>
    </row>
    <row r="11700" spans="1:22">
      <c r="A11700" s="4">
        <v>46108</v>
      </c>
      <c r="B11700" t="s">
        <v>8423</v>
      </c>
      <c r="C11700" t="s">
        <v>23</v>
      </c>
      <c r="D11700">
        <v>1</v>
      </c>
      <c r="E11700">
        <v>62000</v>
      </c>
      <c r="F11700">
        <f>Table2[[#This Row],[Đơn Giá Chuẩn]]*Table2[[#This Row],[Tổng số lượng bán]]</f>
        <v>62000</v>
      </c>
      <c r="G11700">
        <v>0</v>
      </c>
      <c r="H11700">
        <f>Table2[[#This Row],[Doanh số bán]]-Table2[[#This Row],[Chiết khấu]]</f>
        <v>62000</v>
      </c>
      <c r="K11700" t="s">
        <v>24</v>
      </c>
      <c r="L11700">
        <v>0</v>
      </c>
      <c r="M11700" t="s">
        <v>319</v>
      </c>
      <c r="N11700" t="s">
        <v>26</v>
      </c>
      <c r="O11700">
        <v>0</v>
      </c>
      <c r="P11700" t="s">
        <v>199</v>
      </c>
      <c r="Q11700" t="s">
        <v>200</v>
      </c>
      <c r="R11700" t="s">
        <v>29</v>
      </c>
      <c r="S11700" t="s">
        <v>30</v>
      </c>
      <c r="T11700" t="s">
        <v>320</v>
      </c>
      <c r="U11700" t="s">
        <v>321</v>
      </c>
      <c r="V11700" t="s">
        <v>33</v>
      </c>
    </row>
    <row r="11701" spans="1:22">
      <c r="A11701" s="4">
        <v>46108</v>
      </c>
      <c r="B11701" t="s">
        <v>8423</v>
      </c>
      <c r="C11701" t="s">
        <v>23</v>
      </c>
      <c r="D11701">
        <v>1</v>
      </c>
      <c r="E11701">
        <v>25999.999999999996</v>
      </c>
      <c r="F11701">
        <f>Table2[[#This Row],[Đơn Giá Chuẩn]]*Table2[[#This Row],[Tổng số lượng bán]]</f>
        <v>25999.999999999996</v>
      </c>
      <c r="G11701">
        <v>0</v>
      </c>
      <c r="H11701">
        <f>Table2[[#This Row],[Doanh số bán]]-Table2[[#This Row],[Chiết khấu]]</f>
        <v>25999.999999999996</v>
      </c>
      <c r="K11701" t="s">
        <v>24</v>
      </c>
      <c r="L11701">
        <v>0</v>
      </c>
      <c r="M11701" t="s">
        <v>319</v>
      </c>
      <c r="N11701" t="s">
        <v>26</v>
      </c>
      <c r="O11701">
        <v>0</v>
      </c>
      <c r="P11701" t="s">
        <v>129</v>
      </c>
      <c r="Q11701" t="s">
        <v>130</v>
      </c>
      <c r="R11701" t="s">
        <v>29</v>
      </c>
      <c r="S11701" t="s">
        <v>30</v>
      </c>
      <c r="T11701" t="s">
        <v>320</v>
      </c>
      <c r="U11701" t="s">
        <v>321</v>
      </c>
      <c r="V11701" t="s">
        <v>33</v>
      </c>
    </row>
    <row r="11702" spans="1:22">
      <c r="A11702" s="4">
        <v>46108</v>
      </c>
      <c r="B11702" t="s">
        <v>8424</v>
      </c>
      <c r="C11702" t="s">
        <v>23</v>
      </c>
      <c r="D11702">
        <v>1</v>
      </c>
      <c r="E11702">
        <v>21000</v>
      </c>
      <c r="F11702">
        <f>Table2[[#This Row],[Đơn Giá Chuẩn]]*Table2[[#This Row],[Tổng số lượng bán]]</f>
        <v>21000</v>
      </c>
      <c r="G11702">
        <v>0</v>
      </c>
      <c r="H11702">
        <f>Table2[[#This Row],[Doanh số bán]]-Table2[[#This Row],[Chiết khấu]]</f>
        <v>21000</v>
      </c>
      <c r="K11702" t="s">
        <v>24</v>
      </c>
      <c r="L11702">
        <v>0</v>
      </c>
      <c r="M11702" t="s">
        <v>319</v>
      </c>
      <c r="N11702" t="s">
        <v>26</v>
      </c>
      <c r="O11702">
        <v>0</v>
      </c>
      <c r="P11702" t="s">
        <v>27</v>
      </c>
      <c r="Q11702" t="s">
        <v>28</v>
      </c>
      <c r="R11702" t="s">
        <v>29</v>
      </c>
      <c r="S11702" t="s">
        <v>30</v>
      </c>
      <c r="T11702" t="s">
        <v>320</v>
      </c>
      <c r="U11702" t="s">
        <v>321</v>
      </c>
      <c r="V11702" t="s">
        <v>33</v>
      </c>
    </row>
    <row r="11703" spans="1:22">
      <c r="A11703" s="4">
        <v>46108</v>
      </c>
      <c r="B11703" t="s">
        <v>8425</v>
      </c>
      <c r="C11703" t="s">
        <v>23</v>
      </c>
      <c r="D11703">
        <v>1</v>
      </c>
      <c r="E11703">
        <v>25999.999999999996</v>
      </c>
      <c r="F11703">
        <f>Table2[[#This Row],[Đơn Giá Chuẩn]]*Table2[[#This Row],[Tổng số lượng bán]]</f>
        <v>25999.999999999996</v>
      </c>
      <c r="G11703">
        <v>0</v>
      </c>
      <c r="H11703">
        <f>Table2[[#This Row],[Doanh số bán]]-Table2[[#This Row],[Chiết khấu]]</f>
        <v>25999.999999999996</v>
      </c>
      <c r="K11703" t="s">
        <v>24</v>
      </c>
      <c r="L11703">
        <v>0</v>
      </c>
      <c r="M11703" t="s">
        <v>319</v>
      </c>
      <c r="N11703" t="s">
        <v>26</v>
      </c>
      <c r="O11703">
        <v>0</v>
      </c>
      <c r="P11703" t="s">
        <v>129</v>
      </c>
      <c r="Q11703" t="s">
        <v>130</v>
      </c>
      <c r="R11703" t="s">
        <v>29</v>
      </c>
      <c r="S11703" t="s">
        <v>30</v>
      </c>
      <c r="T11703" t="s">
        <v>320</v>
      </c>
      <c r="U11703" t="s">
        <v>321</v>
      </c>
      <c r="V11703" t="s">
        <v>33</v>
      </c>
    </row>
    <row r="11704" spans="1:22">
      <c r="A11704" s="4">
        <v>46108</v>
      </c>
      <c r="B11704" t="s">
        <v>8426</v>
      </c>
      <c r="C11704" t="s">
        <v>23</v>
      </c>
      <c r="D11704">
        <v>1</v>
      </c>
      <c r="E11704">
        <v>42000</v>
      </c>
      <c r="F11704">
        <f>Table2[[#This Row],[Đơn Giá Chuẩn]]*Table2[[#This Row],[Tổng số lượng bán]]</f>
        <v>42000</v>
      </c>
      <c r="G11704">
        <v>0</v>
      </c>
      <c r="H11704">
        <f>Table2[[#This Row],[Doanh số bán]]-Table2[[#This Row],[Chiết khấu]]</f>
        <v>42000</v>
      </c>
      <c r="K11704" t="s">
        <v>24</v>
      </c>
      <c r="L11704">
        <v>0</v>
      </c>
      <c r="M11704" t="s">
        <v>319</v>
      </c>
      <c r="N11704" t="s">
        <v>26</v>
      </c>
      <c r="O11704">
        <v>0</v>
      </c>
      <c r="P11704" t="s">
        <v>203</v>
      </c>
      <c r="Q11704" t="s">
        <v>204</v>
      </c>
      <c r="R11704" t="s">
        <v>29</v>
      </c>
      <c r="S11704" t="s">
        <v>30</v>
      </c>
      <c r="T11704" t="s">
        <v>320</v>
      </c>
      <c r="U11704" t="s">
        <v>321</v>
      </c>
      <c r="V11704" t="s">
        <v>33</v>
      </c>
    </row>
    <row r="11705" spans="1:22">
      <c r="A11705" s="4">
        <v>46108</v>
      </c>
      <c r="B11705" t="s">
        <v>8426</v>
      </c>
      <c r="C11705" t="s">
        <v>23</v>
      </c>
      <c r="D11705">
        <v>1</v>
      </c>
      <c r="E11705">
        <v>42000</v>
      </c>
      <c r="F11705">
        <f>Table2[[#This Row],[Đơn Giá Chuẩn]]*Table2[[#This Row],[Tổng số lượng bán]]</f>
        <v>42000</v>
      </c>
      <c r="G11705">
        <v>0</v>
      </c>
      <c r="H11705">
        <f>Table2[[#This Row],[Doanh số bán]]-Table2[[#This Row],[Chiết khấu]]</f>
        <v>42000</v>
      </c>
      <c r="K11705" t="s">
        <v>24</v>
      </c>
      <c r="L11705">
        <v>0</v>
      </c>
      <c r="M11705" t="s">
        <v>319</v>
      </c>
      <c r="N11705" t="s">
        <v>26</v>
      </c>
      <c r="O11705">
        <v>0</v>
      </c>
      <c r="P11705" t="s">
        <v>893</v>
      </c>
      <c r="Q11705" t="s">
        <v>894</v>
      </c>
      <c r="R11705" t="s">
        <v>29</v>
      </c>
      <c r="S11705" t="s">
        <v>56</v>
      </c>
      <c r="T11705" t="s">
        <v>320</v>
      </c>
      <c r="U11705" t="s">
        <v>321</v>
      </c>
      <c r="V11705" t="s">
        <v>33</v>
      </c>
    </row>
    <row r="11706" spans="1:22">
      <c r="A11706" s="4">
        <v>46108</v>
      </c>
      <c r="B11706" t="s">
        <v>8427</v>
      </c>
      <c r="C11706" t="s">
        <v>23</v>
      </c>
      <c r="D11706">
        <v>1</v>
      </c>
      <c r="E11706">
        <v>32000</v>
      </c>
      <c r="F11706">
        <f>Table2[[#This Row],[Đơn Giá Chuẩn]]*Table2[[#This Row],[Tổng số lượng bán]]</f>
        <v>32000</v>
      </c>
      <c r="G11706">
        <v>0</v>
      </c>
      <c r="H11706">
        <f>Table2[[#This Row],[Doanh số bán]]-Table2[[#This Row],[Chiết khấu]]</f>
        <v>32000</v>
      </c>
      <c r="K11706" t="s">
        <v>24</v>
      </c>
      <c r="L11706">
        <v>0</v>
      </c>
      <c r="M11706" t="s">
        <v>319</v>
      </c>
      <c r="N11706" t="s">
        <v>26</v>
      </c>
      <c r="O11706">
        <v>0</v>
      </c>
      <c r="P11706" t="s">
        <v>963</v>
      </c>
      <c r="Q11706" t="s">
        <v>964</v>
      </c>
      <c r="R11706" t="s">
        <v>29</v>
      </c>
      <c r="S11706" t="s">
        <v>240</v>
      </c>
      <c r="T11706" t="s">
        <v>320</v>
      </c>
      <c r="U11706" t="s">
        <v>321</v>
      </c>
      <c r="V11706" t="s">
        <v>33</v>
      </c>
    </row>
    <row r="11707" spans="1:22">
      <c r="A11707" s="4">
        <v>46108</v>
      </c>
      <c r="B11707" t="s">
        <v>8427</v>
      </c>
      <c r="C11707" t="s">
        <v>23</v>
      </c>
      <c r="D11707">
        <v>1</v>
      </c>
      <c r="E11707">
        <v>67000</v>
      </c>
      <c r="F11707">
        <f>Table2[[#This Row],[Đơn Giá Chuẩn]]*Table2[[#This Row],[Tổng số lượng bán]]</f>
        <v>67000</v>
      </c>
      <c r="G11707">
        <v>0</v>
      </c>
      <c r="H11707">
        <f>Table2[[#This Row],[Doanh số bán]]-Table2[[#This Row],[Chiết khấu]]</f>
        <v>67000</v>
      </c>
      <c r="K11707" t="s">
        <v>24</v>
      </c>
      <c r="L11707">
        <v>0</v>
      </c>
      <c r="M11707" t="s">
        <v>319</v>
      </c>
      <c r="N11707" t="s">
        <v>26</v>
      </c>
      <c r="O11707">
        <v>0</v>
      </c>
      <c r="P11707" t="s">
        <v>96</v>
      </c>
      <c r="Q11707" t="s">
        <v>97</v>
      </c>
      <c r="R11707" t="s">
        <v>29</v>
      </c>
      <c r="S11707" t="s">
        <v>30</v>
      </c>
      <c r="T11707" t="s">
        <v>320</v>
      </c>
      <c r="U11707" t="s">
        <v>321</v>
      </c>
      <c r="V11707" t="s">
        <v>33</v>
      </c>
    </row>
    <row r="11708" spans="1:22">
      <c r="A11708" s="4">
        <v>46108</v>
      </c>
      <c r="B11708" t="s">
        <v>8428</v>
      </c>
      <c r="C11708" t="s">
        <v>23</v>
      </c>
      <c r="D11708">
        <v>2</v>
      </c>
      <c r="E11708">
        <v>25999.999999999996</v>
      </c>
      <c r="F11708">
        <f>Table2[[#This Row],[Đơn Giá Chuẩn]]*Table2[[#This Row],[Tổng số lượng bán]]</f>
        <v>51999.999999999993</v>
      </c>
      <c r="G11708">
        <v>0</v>
      </c>
      <c r="H11708">
        <f>Table2[[#This Row],[Doanh số bán]]-Table2[[#This Row],[Chiết khấu]]</f>
        <v>51999.999999999993</v>
      </c>
      <c r="K11708" t="s">
        <v>24</v>
      </c>
      <c r="L11708">
        <v>0</v>
      </c>
      <c r="M11708" t="s">
        <v>319</v>
      </c>
      <c r="N11708" t="s">
        <v>26</v>
      </c>
      <c r="O11708">
        <v>0</v>
      </c>
      <c r="P11708" t="s">
        <v>129</v>
      </c>
      <c r="Q11708" t="s">
        <v>130</v>
      </c>
      <c r="R11708" t="s">
        <v>29</v>
      </c>
      <c r="S11708" t="s">
        <v>30</v>
      </c>
      <c r="T11708" t="s">
        <v>320</v>
      </c>
      <c r="U11708" t="s">
        <v>321</v>
      </c>
      <c r="V11708" t="s">
        <v>33</v>
      </c>
    </row>
    <row r="11709" spans="1:22">
      <c r="A11709" s="4">
        <v>46108</v>
      </c>
      <c r="B11709" t="s">
        <v>8429</v>
      </c>
      <c r="C11709" t="s">
        <v>23</v>
      </c>
      <c r="D11709">
        <v>1</v>
      </c>
      <c r="E11709">
        <v>62000</v>
      </c>
      <c r="F11709">
        <f>Table2[[#This Row],[Đơn Giá Chuẩn]]*Table2[[#This Row],[Tổng số lượng bán]]</f>
        <v>62000</v>
      </c>
      <c r="G11709">
        <v>0</v>
      </c>
      <c r="H11709">
        <f>Table2[[#This Row],[Doanh số bán]]-Table2[[#This Row],[Chiết khấu]]</f>
        <v>62000</v>
      </c>
      <c r="K11709" t="s">
        <v>24</v>
      </c>
      <c r="L11709">
        <v>0</v>
      </c>
      <c r="M11709" t="s">
        <v>319</v>
      </c>
      <c r="N11709" t="s">
        <v>26</v>
      </c>
      <c r="O11709">
        <v>0</v>
      </c>
      <c r="P11709" t="s">
        <v>199</v>
      </c>
      <c r="Q11709" t="s">
        <v>200</v>
      </c>
      <c r="R11709" t="s">
        <v>29</v>
      </c>
      <c r="S11709" t="s">
        <v>30</v>
      </c>
      <c r="T11709" t="s">
        <v>320</v>
      </c>
      <c r="U11709" t="s">
        <v>321</v>
      </c>
      <c r="V11709" t="s">
        <v>33</v>
      </c>
    </row>
    <row r="11710" spans="1:22">
      <c r="A11710" s="4">
        <v>46108</v>
      </c>
      <c r="B11710" t="s">
        <v>8429</v>
      </c>
      <c r="C11710" t="s">
        <v>23</v>
      </c>
      <c r="D11710">
        <v>1</v>
      </c>
      <c r="E11710">
        <v>42000</v>
      </c>
      <c r="F11710">
        <f>Table2[[#This Row],[Đơn Giá Chuẩn]]*Table2[[#This Row],[Tổng số lượng bán]]</f>
        <v>42000</v>
      </c>
      <c r="G11710">
        <v>0</v>
      </c>
      <c r="H11710">
        <f>Table2[[#This Row],[Doanh số bán]]-Table2[[#This Row],[Chiết khấu]]</f>
        <v>42000</v>
      </c>
      <c r="K11710" t="s">
        <v>24</v>
      </c>
      <c r="L11710">
        <v>0</v>
      </c>
      <c r="M11710" t="s">
        <v>319</v>
      </c>
      <c r="N11710" t="s">
        <v>26</v>
      </c>
      <c r="O11710">
        <v>0</v>
      </c>
      <c r="P11710" t="s">
        <v>977</v>
      </c>
      <c r="Q11710" t="s">
        <v>978</v>
      </c>
      <c r="R11710" t="s">
        <v>29</v>
      </c>
      <c r="S11710" t="s">
        <v>59</v>
      </c>
      <c r="T11710" t="s">
        <v>320</v>
      </c>
      <c r="U11710" t="s">
        <v>321</v>
      </c>
      <c r="V11710" t="s">
        <v>33</v>
      </c>
    </row>
    <row r="11711" spans="1:22">
      <c r="A11711" s="4">
        <v>46108</v>
      </c>
      <c r="B11711" t="s">
        <v>8430</v>
      </c>
      <c r="C11711" t="s">
        <v>23</v>
      </c>
      <c r="D11711">
        <v>1</v>
      </c>
      <c r="E11711">
        <v>37000</v>
      </c>
      <c r="F11711">
        <f>Table2[[#This Row],[Đơn Giá Chuẩn]]*Table2[[#This Row],[Tổng số lượng bán]]</f>
        <v>37000</v>
      </c>
      <c r="G11711">
        <v>0</v>
      </c>
      <c r="H11711">
        <f>Table2[[#This Row],[Doanh số bán]]-Table2[[#This Row],[Chiết khấu]]</f>
        <v>37000</v>
      </c>
      <c r="K11711" t="s">
        <v>24</v>
      </c>
      <c r="L11711">
        <v>0</v>
      </c>
      <c r="M11711" t="s">
        <v>319</v>
      </c>
      <c r="N11711" t="s">
        <v>26</v>
      </c>
      <c r="O11711">
        <v>0</v>
      </c>
      <c r="P11711" t="s">
        <v>402</v>
      </c>
      <c r="Q11711" t="s">
        <v>403</v>
      </c>
      <c r="R11711" t="s">
        <v>29</v>
      </c>
      <c r="S11711" t="s">
        <v>59</v>
      </c>
      <c r="T11711" t="s">
        <v>320</v>
      </c>
      <c r="U11711" t="s">
        <v>321</v>
      </c>
      <c r="V11711" t="s">
        <v>33</v>
      </c>
    </row>
    <row r="11712" spans="1:22">
      <c r="A11712" s="4">
        <v>46108</v>
      </c>
      <c r="B11712" t="s">
        <v>8430</v>
      </c>
      <c r="C11712" t="s">
        <v>23</v>
      </c>
      <c r="D11712">
        <v>1</v>
      </c>
      <c r="E11712">
        <v>42000</v>
      </c>
      <c r="F11712">
        <f>Table2[[#This Row],[Đơn Giá Chuẩn]]*Table2[[#This Row],[Tổng số lượng bán]]</f>
        <v>42000</v>
      </c>
      <c r="G11712">
        <v>0</v>
      </c>
      <c r="H11712">
        <f>Table2[[#This Row],[Doanh số bán]]-Table2[[#This Row],[Chiết khấu]]</f>
        <v>42000</v>
      </c>
      <c r="K11712" t="s">
        <v>24</v>
      </c>
      <c r="L11712">
        <v>0</v>
      </c>
      <c r="M11712" t="s">
        <v>319</v>
      </c>
      <c r="N11712" t="s">
        <v>26</v>
      </c>
      <c r="O11712">
        <v>0</v>
      </c>
      <c r="P11712" t="s">
        <v>62</v>
      </c>
      <c r="Q11712" t="s">
        <v>63</v>
      </c>
      <c r="R11712" t="s">
        <v>29</v>
      </c>
      <c r="S11712" t="s">
        <v>56</v>
      </c>
      <c r="T11712" t="s">
        <v>320</v>
      </c>
      <c r="U11712" t="s">
        <v>321</v>
      </c>
      <c r="V11712" t="s">
        <v>33</v>
      </c>
    </row>
    <row r="11713" spans="1:22">
      <c r="A11713" s="4">
        <v>46108</v>
      </c>
      <c r="B11713" t="s">
        <v>8431</v>
      </c>
      <c r="C11713" t="s">
        <v>23</v>
      </c>
      <c r="D11713">
        <v>1</v>
      </c>
      <c r="E11713">
        <v>32000</v>
      </c>
      <c r="F11713">
        <f>Table2[[#This Row],[Đơn Giá Chuẩn]]*Table2[[#This Row],[Tổng số lượng bán]]</f>
        <v>32000</v>
      </c>
      <c r="G11713">
        <v>0</v>
      </c>
      <c r="H11713">
        <f>Table2[[#This Row],[Doanh số bán]]-Table2[[#This Row],[Chiết khấu]]</f>
        <v>32000</v>
      </c>
      <c r="K11713" t="s">
        <v>24</v>
      </c>
      <c r="L11713">
        <v>0</v>
      </c>
      <c r="M11713" t="s">
        <v>319</v>
      </c>
      <c r="N11713" t="s">
        <v>26</v>
      </c>
      <c r="O11713">
        <v>0</v>
      </c>
      <c r="P11713" t="s">
        <v>873</v>
      </c>
      <c r="Q11713" t="s">
        <v>874</v>
      </c>
      <c r="R11713" t="s">
        <v>29</v>
      </c>
      <c r="S11713" t="s">
        <v>30</v>
      </c>
      <c r="T11713" t="s">
        <v>320</v>
      </c>
      <c r="U11713" t="s">
        <v>321</v>
      </c>
      <c r="V11713" t="s">
        <v>33</v>
      </c>
    </row>
    <row r="11714" spans="1:22">
      <c r="A11714" s="4">
        <v>46108</v>
      </c>
      <c r="B11714" t="s">
        <v>8431</v>
      </c>
      <c r="C11714" t="s">
        <v>23</v>
      </c>
      <c r="D11714">
        <v>1</v>
      </c>
      <c r="E11714">
        <v>25999.999999999996</v>
      </c>
      <c r="F11714">
        <f>Table2[[#This Row],[Đơn Giá Chuẩn]]*Table2[[#This Row],[Tổng số lượng bán]]</f>
        <v>25999.999999999996</v>
      </c>
      <c r="G11714">
        <v>0</v>
      </c>
      <c r="H11714">
        <f>Table2[[#This Row],[Doanh số bán]]-Table2[[#This Row],[Chiết khấu]]</f>
        <v>25999.999999999996</v>
      </c>
      <c r="K11714" t="s">
        <v>24</v>
      </c>
      <c r="L11714">
        <v>0</v>
      </c>
      <c r="M11714" t="s">
        <v>319</v>
      </c>
      <c r="N11714" t="s">
        <v>26</v>
      </c>
      <c r="O11714">
        <v>0</v>
      </c>
      <c r="P11714" t="s">
        <v>47</v>
      </c>
      <c r="Q11714" t="s">
        <v>48</v>
      </c>
      <c r="R11714" t="s">
        <v>29</v>
      </c>
      <c r="S11714" t="s">
        <v>30</v>
      </c>
      <c r="T11714" t="s">
        <v>320</v>
      </c>
      <c r="U11714" t="s">
        <v>321</v>
      </c>
      <c r="V11714" t="s">
        <v>33</v>
      </c>
    </row>
    <row r="11715" spans="1:22">
      <c r="A11715" s="4">
        <v>46108</v>
      </c>
      <c r="B11715" t="s">
        <v>8432</v>
      </c>
      <c r="C11715" t="s">
        <v>23</v>
      </c>
      <c r="D11715">
        <v>2</v>
      </c>
      <c r="E11715">
        <v>21000</v>
      </c>
      <c r="F11715">
        <f>Table2[[#This Row],[Đơn Giá Chuẩn]]*Table2[[#This Row],[Tổng số lượng bán]]</f>
        <v>42000</v>
      </c>
      <c r="G11715">
        <v>0</v>
      </c>
      <c r="H11715">
        <f>Table2[[#This Row],[Doanh số bán]]-Table2[[#This Row],[Chiết khấu]]</f>
        <v>42000</v>
      </c>
      <c r="K11715" t="s">
        <v>24</v>
      </c>
      <c r="L11715">
        <v>0</v>
      </c>
      <c r="M11715" t="s">
        <v>319</v>
      </c>
      <c r="N11715" t="s">
        <v>26</v>
      </c>
      <c r="O11715">
        <v>0</v>
      </c>
      <c r="P11715" t="s">
        <v>27</v>
      </c>
      <c r="Q11715" t="s">
        <v>28</v>
      </c>
      <c r="R11715" t="s">
        <v>29</v>
      </c>
      <c r="S11715" t="s">
        <v>30</v>
      </c>
      <c r="T11715" t="s">
        <v>320</v>
      </c>
      <c r="U11715" t="s">
        <v>321</v>
      </c>
      <c r="V11715" t="s">
        <v>33</v>
      </c>
    </row>
    <row r="11716" spans="1:22">
      <c r="A11716" s="4">
        <v>46108</v>
      </c>
      <c r="B11716" t="s">
        <v>8433</v>
      </c>
      <c r="C11716" t="s">
        <v>23</v>
      </c>
      <c r="D11716">
        <v>2</v>
      </c>
      <c r="E11716">
        <v>21000</v>
      </c>
      <c r="F11716">
        <f>Table2[[#This Row],[Đơn Giá Chuẩn]]*Table2[[#This Row],[Tổng số lượng bán]]</f>
        <v>42000</v>
      </c>
      <c r="G11716">
        <v>0</v>
      </c>
      <c r="H11716">
        <f>Table2[[#This Row],[Doanh số bán]]-Table2[[#This Row],[Chiết khấu]]</f>
        <v>42000</v>
      </c>
      <c r="K11716" t="s">
        <v>24</v>
      </c>
      <c r="L11716">
        <v>0</v>
      </c>
      <c r="M11716" t="s">
        <v>319</v>
      </c>
      <c r="N11716" t="s">
        <v>26</v>
      </c>
      <c r="O11716">
        <v>0</v>
      </c>
      <c r="P11716" t="s">
        <v>27</v>
      </c>
      <c r="Q11716" t="s">
        <v>28</v>
      </c>
      <c r="R11716" t="s">
        <v>29</v>
      </c>
      <c r="S11716" t="s">
        <v>30</v>
      </c>
      <c r="T11716" t="s">
        <v>320</v>
      </c>
      <c r="U11716" t="s">
        <v>321</v>
      </c>
      <c r="V11716" t="s">
        <v>33</v>
      </c>
    </row>
    <row r="11717" spans="1:22">
      <c r="A11717" s="4">
        <v>46108</v>
      </c>
      <c r="B11717" t="s">
        <v>8434</v>
      </c>
      <c r="C11717" t="s">
        <v>23</v>
      </c>
      <c r="D11717">
        <v>2</v>
      </c>
      <c r="E11717">
        <v>42000</v>
      </c>
      <c r="F11717">
        <f>Table2[[#This Row],[Đơn Giá Chuẩn]]*Table2[[#This Row],[Tổng số lượng bán]]</f>
        <v>84000</v>
      </c>
      <c r="G11717">
        <v>0</v>
      </c>
      <c r="H11717">
        <f>Table2[[#This Row],[Doanh số bán]]-Table2[[#This Row],[Chiết khấu]]</f>
        <v>84000</v>
      </c>
      <c r="K11717" t="s">
        <v>24</v>
      </c>
      <c r="L11717">
        <v>0</v>
      </c>
      <c r="M11717" t="s">
        <v>319</v>
      </c>
      <c r="N11717" t="s">
        <v>26</v>
      </c>
      <c r="O11717">
        <v>0</v>
      </c>
      <c r="P11717" t="s">
        <v>141</v>
      </c>
      <c r="Q11717" t="s">
        <v>142</v>
      </c>
      <c r="R11717" t="s">
        <v>29</v>
      </c>
      <c r="S11717" t="s">
        <v>59</v>
      </c>
      <c r="T11717" t="s">
        <v>320</v>
      </c>
      <c r="U11717" t="s">
        <v>321</v>
      </c>
      <c r="V11717" t="s">
        <v>33</v>
      </c>
    </row>
    <row r="11718" spans="1:22">
      <c r="A11718" s="4">
        <v>46084</v>
      </c>
      <c r="B11718" t="s">
        <v>7019</v>
      </c>
      <c r="C11718" t="s">
        <v>83</v>
      </c>
      <c r="D11718">
        <v>1</v>
      </c>
      <c r="E11718">
        <v>177500</v>
      </c>
      <c r="F11718">
        <f>Table2[[#This Row],[Đơn Giá Chuẩn]]*Table2[[#This Row],[Tổng số lượng bán]]</f>
        <v>177500</v>
      </c>
      <c r="G11718">
        <v>0</v>
      </c>
      <c r="H11718">
        <f>Table2[[#This Row],[Doanh số bán]]-Table2[[#This Row],[Chiết khấu]]</f>
        <v>177500</v>
      </c>
      <c r="I11718">
        <v>0</v>
      </c>
      <c r="J11718">
        <v>0</v>
      </c>
      <c r="K11718" t="s">
        <v>50</v>
      </c>
      <c r="L11718">
        <v>0.25</v>
      </c>
      <c r="M11718" t="s">
        <v>37</v>
      </c>
      <c r="N11718" t="s">
        <v>50</v>
      </c>
      <c r="O11718">
        <v>0.25</v>
      </c>
      <c r="P11718" t="s">
        <v>344</v>
      </c>
      <c r="Q11718" t="s">
        <v>345</v>
      </c>
      <c r="R11718" t="s">
        <v>41</v>
      </c>
      <c r="S11718" t="s">
        <v>42</v>
      </c>
      <c r="T11718" t="s">
        <v>74</v>
      </c>
      <c r="U11718" t="s">
        <v>75</v>
      </c>
      <c r="V11718" t="s">
        <v>50</v>
      </c>
    </row>
    <row r="11719" spans="1:22">
      <c r="A11719" s="4">
        <v>46108</v>
      </c>
      <c r="B11719" t="s">
        <v>8436</v>
      </c>
      <c r="C11719" t="s">
        <v>104</v>
      </c>
      <c r="D11719">
        <v>6</v>
      </c>
      <c r="E11719">
        <v>47000</v>
      </c>
      <c r="F11719">
        <f>Table2[[#This Row],[Đơn Giá Chuẩn]]*Table2[[#This Row],[Tổng số lượng bán]]</f>
        <v>282000</v>
      </c>
      <c r="G11719">
        <v>0</v>
      </c>
      <c r="H11719">
        <f>Table2[[#This Row],[Doanh số bán]]-Table2[[#This Row],[Chiết khấu]]</f>
        <v>282000</v>
      </c>
      <c r="K11719" t="s">
        <v>24</v>
      </c>
      <c r="L11719">
        <v>0.16</v>
      </c>
      <c r="M11719" t="s">
        <v>319</v>
      </c>
      <c r="N11719" t="s">
        <v>26</v>
      </c>
      <c r="O11719">
        <v>0.96</v>
      </c>
      <c r="P11719" t="s">
        <v>105</v>
      </c>
      <c r="Q11719" t="s">
        <v>106</v>
      </c>
      <c r="R11719" t="s">
        <v>107</v>
      </c>
      <c r="S11719" t="s">
        <v>108</v>
      </c>
      <c r="T11719" t="s">
        <v>320</v>
      </c>
      <c r="U11719" t="s">
        <v>321</v>
      </c>
      <c r="V11719" t="s">
        <v>33</v>
      </c>
    </row>
    <row r="11720" spans="1:22">
      <c r="A11720" s="4">
        <v>46108</v>
      </c>
      <c r="B11720" t="s">
        <v>8436</v>
      </c>
      <c r="C11720" t="s">
        <v>104</v>
      </c>
      <c r="D11720">
        <v>4</v>
      </c>
      <c r="E11720">
        <v>47000</v>
      </c>
      <c r="F11720">
        <f>Table2[[#This Row],[Đơn Giá Chuẩn]]*Table2[[#This Row],[Tổng số lượng bán]]</f>
        <v>188000</v>
      </c>
      <c r="G11720">
        <v>0</v>
      </c>
      <c r="H11720">
        <f>Table2[[#This Row],[Doanh số bán]]-Table2[[#This Row],[Chiết khấu]]</f>
        <v>188000</v>
      </c>
      <c r="K11720" t="s">
        <v>24</v>
      </c>
      <c r="L11720">
        <v>0.12</v>
      </c>
      <c r="M11720" t="s">
        <v>319</v>
      </c>
      <c r="N11720" t="s">
        <v>26</v>
      </c>
      <c r="O11720">
        <v>0.48</v>
      </c>
      <c r="P11720" t="s">
        <v>520</v>
      </c>
      <c r="Q11720" t="s">
        <v>521</v>
      </c>
      <c r="R11720" t="s">
        <v>107</v>
      </c>
      <c r="S11720" t="s">
        <v>108</v>
      </c>
      <c r="T11720" t="s">
        <v>320</v>
      </c>
      <c r="U11720" t="s">
        <v>321</v>
      </c>
      <c r="V11720" t="s">
        <v>33</v>
      </c>
    </row>
    <row r="11721" spans="1:22">
      <c r="A11721" s="4">
        <v>46108</v>
      </c>
      <c r="B11721" t="s">
        <v>8437</v>
      </c>
      <c r="C11721" t="s">
        <v>104</v>
      </c>
      <c r="D11721">
        <v>5</v>
      </c>
      <c r="E11721">
        <v>51000</v>
      </c>
      <c r="F11721">
        <f>Table2[[#This Row],[Đơn Giá Chuẩn]]*Table2[[#This Row],[Tổng số lượng bán]]</f>
        <v>255000</v>
      </c>
      <c r="G11721">
        <v>0</v>
      </c>
      <c r="H11721">
        <f>Table2[[#This Row],[Doanh số bán]]-Table2[[#This Row],[Chiết khấu]]</f>
        <v>255000</v>
      </c>
      <c r="K11721" t="s">
        <v>24</v>
      </c>
      <c r="L11721">
        <v>0.12</v>
      </c>
      <c r="M11721" t="s">
        <v>319</v>
      </c>
      <c r="N11721" t="s">
        <v>26</v>
      </c>
      <c r="O11721">
        <v>0.6</v>
      </c>
      <c r="P11721" t="s">
        <v>656</v>
      </c>
      <c r="Q11721" t="s">
        <v>657</v>
      </c>
      <c r="R11721" t="s">
        <v>107</v>
      </c>
      <c r="S11721" t="s">
        <v>108</v>
      </c>
      <c r="T11721" t="s">
        <v>320</v>
      </c>
      <c r="U11721" t="s">
        <v>321</v>
      </c>
      <c r="V11721" t="s">
        <v>33</v>
      </c>
    </row>
    <row r="11722" spans="1:22">
      <c r="A11722" s="4">
        <v>46108</v>
      </c>
      <c r="B11722" t="s">
        <v>8437</v>
      </c>
      <c r="C11722" t="s">
        <v>104</v>
      </c>
      <c r="D11722">
        <v>2</v>
      </c>
      <c r="E11722">
        <v>51000</v>
      </c>
      <c r="F11722">
        <f>Table2[[#This Row],[Đơn Giá Chuẩn]]*Table2[[#This Row],[Tổng số lượng bán]]</f>
        <v>102000</v>
      </c>
      <c r="G11722">
        <v>0</v>
      </c>
      <c r="H11722">
        <f>Table2[[#This Row],[Doanh số bán]]-Table2[[#This Row],[Chiết khấu]]</f>
        <v>102000</v>
      </c>
      <c r="K11722" t="s">
        <v>24</v>
      </c>
      <c r="L11722">
        <v>0.12</v>
      </c>
      <c r="M11722" t="s">
        <v>319</v>
      </c>
      <c r="N11722" t="s">
        <v>26</v>
      </c>
      <c r="O11722">
        <v>0.24</v>
      </c>
      <c r="P11722" t="s">
        <v>588</v>
      </c>
      <c r="Q11722" t="s">
        <v>589</v>
      </c>
      <c r="R11722" t="s">
        <v>107</v>
      </c>
      <c r="S11722" t="s">
        <v>108</v>
      </c>
      <c r="T11722" t="s">
        <v>320</v>
      </c>
      <c r="U11722" t="s">
        <v>321</v>
      </c>
      <c r="V11722" t="s">
        <v>33</v>
      </c>
    </row>
    <row r="11723" spans="1:22">
      <c r="A11723" s="4">
        <v>46108</v>
      </c>
      <c r="B11723" t="s">
        <v>8437</v>
      </c>
      <c r="C11723" t="s">
        <v>104</v>
      </c>
      <c r="D11723">
        <v>2</v>
      </c>
      <c r="E11723">
        <v>51000</v>
      </c>
      <c r="F11723">
        <f>Table2[[#This Row],[Đơn Giá Chuẩn]]*Table2[[#This Row],[Tổng số lượng bán]]</f>
        <v>102000</v>
      </c>
      <c r="G11723">
        <v>0</v>
      </c>
      <c r="H11723">
        <f>Table2[[#This Row],[Doanh số bán]]-Table2[[#This Row],[Chiết khấu]]</f>
        <v>102000</v>
      </c>
      <c r="K11723" t="s">
        <v>24</v>
      </c>
      <c r="L11723">
        <v>0.12</v>
      </c>
      <c r="M11723" t="s">
        <v>319</v>
      </c>
      <c r="N11723" t="s">
        <v>26</v>
      </c>
      <c r="O11723">
        <v>0.24</v>
      </c>
      <c r="P11723" t="s">
        <v>586</v>
      </c>
      <c r="Q11723" t="s">
        <v>587</v>
      </c>
      <c r="R11723" t="s">
        <v>107</v>
      </c>
      <c r="S11723" t="s">
        <v>108</v>
      </c>
      <c r="T11723" t="s">
        <v>320</v>
      </c>
      <c r="U11723" t="s">
        <v>321</v>
      </c>
      <c r="V11723" t="s">
        <v>33</v>
      </c>
    </row>
    <row r="11724" spans="1:22">
      <c r="A11724" s="4">
        <v>46108</v>
      </c>
      <c r="B11724" t="s">
        <v>8437</v>
      </c>
      <c r="C11724" t="s">
        <v>155</v>
      </c>
      <c r="D11724">
        <v>1</v>
      </c>
      <c r="E11724">
        <v>68500</v>
      </c>
      <c r="F11724">
        <f>Table2[[#This Row],[Đơn Giá Chuẩn]]*Table2[[#This Row],[Tổng số lượng bán]]</f>
        <v>68500</v>
      </c>
      <c r="G11724">
        <v>0</v>
      </c>
      <c r="H11724">
        <f>Table2[[#This Row],[Doanh số bán]]-Table2[[#This Row],[Chiết khấu]]</f>
        <v>68500</v>
      </c>
      <c r="K11724" t="s">
        <v>24</v>
      </c>
      <c r="L11724">
        <v>0.35199999999999998</v>
      </c>
      <c r="M11724" t="s">
        <v>319</v>
      </c>
      <c r="N11724" t="s">
        <v>26</v>
      </c>
      <c r="O11724">
        <v>0.35199999999999998</v>
      </c>
      <c r="P11724" t="s">
        <v>3291</v>
      </c>
      <c r="Q11724" t="s">
        <v>3292</v>
      </c>
      <c r="R11724" t="s">
        <v>107</v>
      </c>
      <c r="S11724" t="s">
        <v>108</v>
      </c>
      <c r="T11724" t="s">
        <v>320</v>
      </c>
      <c r="U11724" t="s">
        <v>321</v>
      </c>
      <c r="V11724" t="s">
        <v>33</v>
      </c>
    </row>
    <row r="11725" spans="1:22">
      <c r="A11725" s="4">
        <v>46108</v>
      </c>
      <c r="B11725" t="s">
        <v>8437</v>
      </c>
      <c r="C11725" t="s">
        <v>155</v>
      </c>
      <c r="D11725">
        <v>1</v>
      </c>
      <c r="E11725">
        <v>151500</v>
      </c>
      <c r="F11725">
        <f>Table2[[#This Row],[Đơn Giá Chuẩn]]*Table2[[#This Row],[Tổng số lượng bán]]</f>
        <v>151500</v>
      </c>
      <c r="G11725">
        <v>0</v>
      </c>
      <c r="H11725">
        <f>Table2[[#This Row],[Doanh số bán]]-Table2[[#This Row],[Chiết khấu]]</f>
        <v>151500</v>
      </c>
      <c r="K11725" t="s">
        <v>24</v>
      </c>
      <c r="L11725">
        <v>0.8</v>
      </c>
      <c r="M11725" t="s">
        <v>319</v>
      </c>
      <c r="N11725" t="s">
        <v>26</v>
      </c>
      <c r="O11725">
        <v>0.8</v>
      </c>
      <c r="P11725" t="s">
        <v>3303</v>
      </c>
      <c r="Q11725" t="s">
        <v>3304</v>
      </c>
      <c r="R11725" t="s">
        <v>107</v>
      </c>
      <c r="S11725" t="s">
        <v>108</v>
      </c>
      <c r="T11725" t="s">
        <v>320</v>
      </c>
      <c r="U11725" t="s">
        <v>321</v>
      </c>
      <c r="V11725" t="s">
        <v>33</v>
      </c>
    </row>
    <row r="11726" spans="1:22">
      <c r="A11726" s="4">
        <v>46108</v>
      </c>
      <c r="B11726" t="s">
        <v>8438</v>
      </c>
      <c r="C11726" t="s">
        <v>23</v>
      </c>
      <c r="D11726">
        <v>1</v>
      </c>
      <c r="E11726">
        <v>21000</v>
      </c>
      <c r="F11726">
        <f>Table2[[#This Row],[Đơn Giá Chuẩn]]*Table2[[#This Row],[Tổng số lượng bán]]</f>
        <v>21000</v>
      </c>
      <c r="G11726">
        <v>0</v>
      </c>
      <c r="H11726">
        <f>Table2[[#This Row],[Doanh số bán]]-Table2[[#This Row],[Chiết khấu]]</f>
        <v>21000</v>
      </c>
      <c r="K11726" t="s">
        <v>24</v>
      </c>
      <c r="L11726">
        <v>0</v>
      </c>
      <c r="M11726" t="s">
        <v>25</v>
      </c>
      <c r="N11726" t="s">
        <v>26</v>
      </c>
      <c r="O11726">
        <v>0</v>
      </c>
      <c r="P11726" t="s">
        <v>27</v>
      </c>
      <c r="Q11726" t="s">
        <v>28</v>
      </c>
      <c r="R11726" t="s">
        <v>29</v>
      </c>
      <c r="S11726" t="s">
        <v>30</v>
      </c>
      <c r="T11726" t="s">
        <v>31</v>
      </c>
      <c r="U11726" t="s">
        <v>32</v>
      </c>
      <c r="V11726" t="s">
        <v>33</v>
      </c>
    </row>
    <row r="11727" spans="1:22">
      <c r="A11727" s="4">
        <v>46108</v>
      </c>
      <c r="B11727" t="s">
        <v>8438</v>
      </c>
      <c r="C11727" t="s">
        <v>23</v>
      </c>
      <c r="D11727">
        <v>1</v>
      </c>
      <c r="E11727">
        <v>32000</v>
      </c>
      <c r="F11727">
        <f>Table2[[#This Row],[Đơn Giá Chuẩn]]*Table2[[#This Row],[Tổng số lượng bán]]</f>
        <v>32000</v>
      </c>
      <c r="G11727">
        <v>0</v>
      </c>
      <c r="H11727">
        <f>Table2[[#This Row],[Doanh số bán]]-Table2[[#This Row],[Chiết khấu]]</f>
        <v>32000</v>
      </c>
      <c r="K11727" t="s">
        <v>24</v>
      </c>
      <c r="L11727">
        <v>0</v>
      </c>
      <c r="M11727" t="s">
        <v>25</v>
      </c>
      <c r="N11727" t="s">
        <v>26</v>
      </c>
      <c r="O11727">
        <v>0</v>
      </c>
      <c r="P11727" t="s">
        <v>235</v>
      </c>
      <c r="Q11727" t="s">
        <v>236</v>
      </c>
      <c r="R11727" t="s">
        <v>29</v>
      </c>
      <c r="S11727" t="s">
        <v>59</v>
      </c>
      <c r="T11727" t="s">
        <v>31</v>
      </c>
      <c r="U11727" t="s">
        <v>32</v>
      </c>
      <c r="V11727" t="s">
        <v>33</v>
      </c>
    </row>
    <row r="11728" spans="1:22">
      <c r="A11728" s="4">
        <v>46108</v>
      </c>
      <c r="B11728" t="s">
        <v>8438</v>
      </c>
      <c r="C11728" t="s">
        <v>23</v>
      </c>
      <c r="D11728">
        <v>1</v>
      </c>
      <c r="E11728">
        <v>42000</v>
      </c>
      <c r="F11728">
        <f>Table2[[#This Row],[Đơn Giá Chuẩn]]*Table2[[#This Row],[Tổng số lượng bán]]</f>
        <v>42000</v>
      </c>
      <c r="G11728">
        <v>0</v>
      </c>
      <c r="H11728">
        <f>Table2[[#This Row],[Doanh số bán]]-Table2[[#This Row],[Chiết khấu]]</f>
        <v>42000</v>
      </c>
      <c r="K11728" t="s">
        <v>24</v>
      </c>
      <c r="L11728">
        <v>0</v>
      </c>
      <c r="M11728" t="s">
        <v>25</v>
      </c>
      <c r="N11728" t="s">
        <v>26</v>
      </c>
      <c r="O11728">
        <v>0</v>
      </c>
      <c r="P11728" t="s">
        <v>368</v>
      </c>
      <c r="Q11728" t="s">
        <v>369</v>
      </c>
      <c r="R11728" t="s">
        <v>29</v>
      </c>
      <c r="S11728" t="s">
        <v>56</v>
      </c>
      <c r="T11728" t="s">
        <v>31</v>
      </c>
      <c r="U11728" t="s">
        <v>32</v>
      </c>
      <c r="V11728" t="s">
        <v>33</v>
      </c>
    </row>
    <row r="11729" spans="1:22">
      <c r="A11729" s="4">
        <v>46108</v>
      </c>
      <c r="B11729" t="s">
        <v>8439</v>
      </c>
      <c r="C11729" t="s">
        <v>23</v>
      </c>
      <c r="D11729">
        <v>1</v>
      </c>
      <c r="E11729">
        <v>21000</v>
      </c>
      <c r="F11729">
        <f>Table2[[#This Row],[Đơn Giá Chuẩn]]*Table2[[#This Row],[Tổng số lượng bán]]</f>
        <v>21000</v>
      </c>
      <c r="G11729">
        <v>0</v>
      </c>
      <c r="H11729">
        <f>Table2[[#This Row],[Doanh số bán]]-Table2[[#This Row],[Chiết khấu]]</f>
        <v>21000</v>
      </c>
      <c r="K11729" t="s">
        <v>24</v>
      </c>
      <c r="L11729">
        <v>0</v>
      </c>
      <c r="M11729" t="s">
        <v>25</v>
      </c>
      <c r="N11729" t="s">
        <v>26</v>
      </c>
      <c r="O11729">
        <v>0</v>
      </c>
      <c r="P11729" t="s">
        <v>27</v>
      </c>
      <c r="Q11729" t="s">
        <v>28</v>
      </c>
      <c r="R11729" t="s">
        <v>29</v>
      </c>
      <c r="S11729" t="s">
        <v>30</v>
      </c>
      <c r="T11729" t="s">
        <v>31</v>
      </c>
      <c r="U11729" t="s">
        <v>32</v>
      </c>
      <c r="V11729" t="s">
        <v>33</v>
      </c>
    </row>
    <row r="11730" spans="1:22">
      <c r="A11730" s="4">
        <v>46108</v>
      </c>
      <c r="B11730" t="s">
        <v>8440</v>
      </c>
      <c r="C11730" t="s">
        <v>155</v>
      </c>
      <c r="D11730">
        <v>1</v>
      </c>
      <c r="E11730">
        <v>152150</v>
      </c>
      <c r="F11730">
        <f>Table2[[#This Row],[Đơn Giá Chuẩn]]*Table2[[#This Row],[Tổng số lượng bán]]</f>
        <v>152150</v>
      </c>
      <c r="G11730">
        <v>0</v>
      </c>
      <c r="H11730">
        <f>Table2[[#This Row],[Doanh số bán]]-Table2[[#This Row],[Chiết khấu]]</f>
        <v>152150</v>
      </c>
      <c r="K11730" t="s">
        <v>24</v>
      </c>
      <c r="L11730">
        <v>0.2</v>
      </c>
      <c r="M11730" t="s">
        <v>25</v>
      </c>
      <c r="N11730" t="s">
        <v>26</v>
      </c>
      <c r="O11730">
        <v>0.2</v>
      </c>
      <c r="P11730" t="s">
        <v>156</v>
      </c>
      <c r="Q11730" t="s">
        <v>157</v>
      </c>
      <c r="R11730" t="s">
        <v>107</v>
      </c>
      <c r="S11730" t="s">
        <v>108</v>
      </c>
      <c r="T11730" t="s">
        <v>31</v>
      </c>
      <c r="U11730" t="s">
        <v>32</v>
      </c>
      <c r="V11730" t="s">
        <v>33</v>
      </c>
    </row>
    <row r="11731" spans="1:22">
      <c r="A11731" s="4">
        <v>46084</v>
      </c>
      <c r="B11731" t="s">
        <v>7021</v>
      </c>
      <c r="C11731" t="s">
        <v>83</v>
      </c>
      <c r="D11731">
        <v>2</v>
      </c>
      <c r="E11731">
        <v>177500</v>
      </c>
      <c r="F11731">
        <f>Table2[[#This Row],[Đơn Giá Chuẩn]]*Table2[[#This Row],[Tổng số lượng bán]]</f>
        <v>355000</v>
      </c>
      <c r="G11731">
        <v>0</v>
      </c>
      <c r="H11731">
        <f>Table2[[#This Row],[Doanh số bán]]-Table2[[#This Row],[Chiết khấu]]</f>
        <v>355000</v>
      </c>
      <c r="I11731">
        <v>0</v>
      </c>
      <c r="J11731">
        <v>0</v>
      </c>
      <c r="K11731" t="s">
        <v>50</v>
      </c>
      <c r="L11731">
        <v>0.25</v>
      </c>
      <c r="M11731" t="s">
        <v>37</v>
      </c>
      <c r="N11731" t="s">
        <v>50</v>
      </c>
      <c r="O11731">
        <v>0.5</v>
      </c>
      <c r="P11731" t="s">
        <v>344</v>
      </c>
      <c r="Q11731" t="s">
        <v>345</v>
      </c>
      <c r="R11731" t="s">
        <v>41</v>
      </c>
      <c r="S11731" t="s">
        <v>42</v>
      </c>
      <c r="T11731" t="s">
        <v>74</v>
      </c>
      <c r="U11731" t="s">
        <v>75</v>
      </c>
      <c r="V11731" t="s">
        <v>50</v>
      </c>
    </row>
    <row r="11732" spans="1:22">
      <c r="A11732" s="4">
        <v>46108</v>
      </c>
      <c r="B11732" t="s">
        <v>8442</v>
      </c>
      <c r="C11732" t="s">
        <v>155</v>
      </c>
      <c r="D11732">
        <v>2</v>
      </c>
      <c r="E11732">
        <v>151500</v>
      </c>
      <c r="F11732">
        <f>Table2[[#This Row],[Đơn Giá Chuẩn]]*Table2[[#This Row],[Tổng số lượng bán]]</f>
        <v>303000</v>
      </c>
      <c r="G11732">
        <v>27685</v>
      </c>
      <c r="H11732">
        <f>Table2[[#This Row],[Doanh số bán]]-Table2[[#This Row],[Chiết khấu]]</f>
        <v>275315</v>
      </c>
      <c r="K11732" t="s">
        <v>24</v>
      </c>
      <c r="L11732">
        <v>0.8</v>
      </c>
      <c r="M11732" t="s">
        <v>25</v>
      </c>
      <c r="N11732" t="s">
        <v>26</v>
      </c>
      <c r="O11732">
        <v>1.6</v>
      </c>
      <c r="P11732" t="s">
        <v>3303</v>
      </c>
      <c r="Q11732" t="s">
        <v>3304</v>
      </c>
      <c r="R11732" t="s">
        <v>107</v>
      </c>
      <c r="S11732" t="s">
        <v>108</v>
      </c>
      <c r="T11732" t="s">
        <v>31</v>
      </c>
      <c r="U11732" t="s">
        <v>32</v>
      </c>
      <c r="V11732" t="s">
        <v>33</v>
      </c>
    </row>
    <row r="11733" spans="1:22">
      <c r="A11733" s="4">
        <v>46108</v>
      </c>
      <c r="B11733" t="s">
        <v>8442</v>
      </c>
      <c r="C11733" t="s">
        <v>23</v>
      </c>
      <c r="D11733">
        <v>2</v>
      </c>
      <c r="E11733">
        <v>25999.999999999996</v>
      </c>
      <c r="F11733">
        <f>Table2[[#This Row],[Đơn Giá Chuẩn]]*Table2[[#This Row],[Tổng số lượng bán]]</f>
        <v>51999.999999999993</v>
      </c>
      <c r="G11733">
        <v>17777</v>
      </c>
      <c r="H11733">
        <f>Table2[[#This Row],[Doanh số bán]]-Table2[[#This Row],[Chiết khấu]]</f>
        <v>34222.999999999993</v>
      </c>
      <c r="K11733" t="s">
        <v>24</v>
      </c>
      <c r="L11733">
        <v>0</v>
      </c>
      <c r="M11733" t="s">
        <v>25</v>
      </c>
      <c r="N11733" t="s">
        <v>26</v>
      </c>
      <c r="O11733">
        <v>0</v>
      </c>
      <c r="P11733" t="s">
        <v>47</v>
      </c>
      <c r="Q11733" t="s">
        <v>48</v>
      </c>
      <c r="R11733" t="s">
        <v>29</v>
      </c>
      <c r="S11733" t="s">
        <v>30</v>
      </c>
      <c r="T11733" t="s">
        <v>31</v>
      </c>
      <c r="U11733" t="s">
        <v>32</v>
      </c>
      <c r="V11733" t="s">
        <v>33</v>
      </c>
    </row>
    <row r="11734" spans="1:22">
      <c r="A11734" s="4">
        <v>46108</v>
      </c>
      <c r="B11734" t="s">
        <v>8442</v>
      </c>
      <c r="C11734" t="s">
        <v>23</v>
      </c>
      <c r="D11734">
        <v>1</v>
      </c>
      <c r="E11734">
        <v>21000</v>
      </c>
      <c r="F11734">
        <f>Table2[[#This Row],[Đơn Giá Chuẩn]]*Table2[[#This Row],[Tổng số lượng bán]]</f>
        <v>21000</v>
      </c>
      <c r="G11734">
        <v>7037</v>
      </c>
      <c r="H11734">
        <f>Table2[[#This Row],[Doanh số bán]]-Table2[[#This Row],[Chiết khấu]]</f>
        <v>13963</v>
      </c>
      <c r="K11734" t="s">
        <v>24</v>
      </c>
      <c r="L11734">
        <v>0</v>
      </c>
      <c r="M11734" t="s">
        <v>25</v>
      </c>
      <c r="N11734" t="s">
        <v>26</v>
      </c>
      <c r="O11734">
        <v>0</v>
      </c>
      <c r="P11734" t="s">
        <v>27</v>
      </c>
      <c r="Q11734" t="s">
        <v>28</v>
      </c>
      <c r="R11734" t="s">
        <v>29</v>
      </c>
      <c r="S11734" t="s">
        <v>30</v>
      </c>
      <c r="T11734" t="s">
        <v>31</v>
      </c>
      <c r="U11734" t="s">
        <v>32</v>
      </c>
      <c r="V11734" t="s">
        <v>33</v>
      </c>
    </row>
    <row r="11735" spans="1:22">
      <c r="A11735" s="4">
        <v>46108</v>
      </c>
      <c r="B11735" t="s">
        <v>8443</v>
      </c>
      <c r="C11735" t="s">
        <v>23</v>
      </c>
      <c r="D11735">
        <v>1</v>
      </c>
      <c r="E11735">
        <v>25999.999999999996</v>
      </c>
      <c r="F11735">
        <f>Table2[[#This Row],[Đơn Giá Chuẩn]]*Table2[[#This Row],[Tổng số lượng bán]]</f>
        <v>25999.999999999996</v>
      </c>
      <c r="G11735">
        <v>8889</v>
      </c>
      <c r="H11735">
        <f>Table2[[#This Row],[Doanh số bán]]-Table2[[#This Row],[Chiết khấu]]</f>
        <v>17110.999999999996</v>
      </c>
      <c r="K11735" t="s">
        <v>24</v>
      </c>
      <c r="L11735">
        <v>0</v>
      </c>
      <c r="M11735" t="s">
        <v>25</v>
      </c>
      <c r="N11735" t="s">
        <v>26</v>
      </c>
      <c r="O11735">
        <v>0</v>
      </c>
      <c r="P11735" t="s">
        <v>47</v>
      </c>
      <c r="Q11735" t="s">
        <v>48</v>
      </c>
      <c r="R11735" t="s">
        <v>29</v>
      </c>
      <c r="S11735" t="s">
        <v>30</v>
      </c>
      <c r="T11735" t="s">
        <v>31</v>
      </c>
      <c r="U11735" t="s">
        <v>32</v>
      </c>
      <c r="V11735" t="s">
        <v>33</v>
      </c>
    </row>
    <row r="11736" spans="1:22">
      <c r="A11736" s="4">
        <v>46108</v>
      </c>
      <c r="B11736" t="s">
        <v>8444</v>
      </c>
      <c r="C11736" t="s">
        <v>23</v>
      </c>
      <c r="D11736">
        <v>1</v>
      </c>
      <c r="E11736">
        <v>25999.999999999996</v>
      </c>
      <c r="F11736">
        <f>Table2[[#This Row],[Đơn Giá Chuẩn]]*Table2[[#This Row],[Tổng số lượng bán]]</f>
        <v>25999.999999999996</v>
      </c>
      <c r="G11736">
        <v>8889</v>
      </c>
      <c r="H11736">
        <f>Table2[[#This Row],[Doanh số bán]]-Table2[[#This Row],[Chiết khấu]]</f>
        <v>17110.999999999996</v>
      </c>
      <c r="K11736" t="s">
        <v>24</v>
      </c>
      <c r="L11736">
        <v>0</v>
      </c>
      <c r="M11736" t="s">
        <v>25</v>
      </c>
      <c r="N11736" t="s">
        <v>26</v>
      </c>
      <c r="O11736">
        <v>0</v>
      </c>
      <c r="P11736" t="s">
        <v>47</v>
      </c>
      <c r="Q11736" t="s">
        <v>48</v>
      </c>
      <c r="R11736" t="s">
        <v>29</v>
      </c>
      <c r="S11736" t="s">
        <v>30</v>
      </c>
      <c r="T11736" t="s">
        <v>31</v>
      </c>
      <c r="U11736" t="s">
        <v>32</v>
      </c>
      <c r="V11736" t="s">
        <v>33</v>
      </c>
    </row>
    <row r="11737" spans="1:22">
      <c r="A11737" s="4">
        <v>46108</v>
      </c>
      <c r="B11737" t="s">
        <v>8445</v>
      </c>
      <c r="C11737" t="s">
        <v>23</v>
      </c>
      <c r="D11737">
        <v>1</v>
      </c>
      <c r="E11737">
        <v>21000</v>
      </c>
      <c r="F11737">
        <f>Table2[[#This Row],[Đơn Giá Chuẩn]]*Table2[[#This Row],[Tổng số lượng bán]]</f>
        <v>21000</v>
      </c>
      <c r="G11737">
        <v>0</v>
      </c>
      <c r="H11737">
        <f>Table2[[#This Row],[Doanh số bán]]-Table2[[#This Row],[Chiết khấu]]</f>
        <v>21000</v>
      </c>
      <c r="K11737" t="s">
        <v>24</v>
      </c>
      <c r="L11737">
        <v>0</v>
      </c>
      <c r="M11737" t="s">
        <v>25</v>
      </c>
      <c r="N11737" t="s">
        <v>26</v>
      </c>
      <c r="O11737">
        <v>0</v>
      </c>
      <c r="P11737" t="s">
        <v>27</v>
      </c>
      <c r="Q11737" t="s">
        <v>28</v>
      </c>
      <c r="R11737" t="s">
        <v>29</v>
      </c>
      <c r="S11737" t="s">
        <v>30</v>
      </c>
      <c r="T11737" t="s">
        <v>31</v>
      </c>
      <c r="U11737" t="s">
        <v>32</v>
      </c>
      <c r="V11737" t="s">
        <v>33</v>
      </c>
    </row>
    <row r="11738" spans="1:22">
      <c r="A11738" s="4">
        <v>46108</v>
      </c>
      <c r="B11738" t="s">
        <v>8446</v>
      </c>
      <c r="C11738" t="s">
        <v>23</v>
      </c>
      <c r="D11738">
        <v>1</v>
      </c>
      <c r="E11738">
        <v>25999.999999999996</v>
      </c>
      <c r="F11738">
        <f>Table2[[#This Row],[Đơn Giá Chuẩn]]*Table2[[#This Row],[Tổng số lượng bán]]</f>
        <v>25999.999999999996</v>
      </c>
      <c r="G11738">
        <v>8889</v>
      </c>
      <c r="H11738">
        <f>Table2[[#This Row],[Doanh số bán]]-Table2[[#This Row],[Chiết khấu]]</f>
        <v>17110.999999999996</v>
      </c>
      <c r="K11738" t="s">
        <v>24</v>
      </c>
      <c r="L11738">
        <v>0</v>
      </c>
      <c r="M11738" t="s">
        <v>25</v>
      </c>
      <c r="N11738" t="s">
        <v>26</v>
      </c>
      <c r="O11738">
        <v>0</v>
      </c>
      <c r="P11738" t="s">
        <v>47</v>
      </c>
      <c r="Q11738" t="s">
        <v>48</v>
      </c>
      <c r="R11738" t="s">
        <v>29</v>
      </c>
      <c r="S11738" t="s">
        <v>30</v>
      </c>
      <c r="T11738" t="s">
        <v>31</v>
      </c>
      <c r="U11738" t="s">
        <v>32</v>
      </c>
      <c r="V11738" t="s">
        <v>33</v>
      </c>
    </row>
    <row r="11739" spans="1:22">
      <c r="A11739" s="4">
        <v>46108</v>
      </c>
      <c r="B11739" t="s">
        <v>8447</v>
      </c>
      <c r="C11739" t="s">
        <v>23</v>
      </c>
      <c r="D11739">
        <v>1</v>
      </c>
      <c r="E11739">
        <v>25999.999999999996</v>
      </c>
      <c r="F11739">
        <f>Table2[[#This Row],[Đơn Giá Chuẩn]]*Table2[[#This Row],[Tổng số lượng bán]]</f>
        <v>25999.999999999996</v>
      </c>
      <c r="G11739">
        <v>0</v>
      </c>
      <c r="H11739">
        <f>Table2[[#This Row],[Doanh số bán]]-Table2[[#This Row],[Chiết khấu]]</f>
        <v>25999.999999999996</v>
      </c>
      <c r="K11739" t="s">
        <v>24</v>
      </c>
      <c r="L11739">
        <v>0</v>
      </c>
      <c r="M11739" t="s">
        <v>25</v>
      </c>
      <c r="N11739" t="s">
        <v>26</v>
      </c>
      <c r="O11739">
        <v>0</v>
      </c>
      <c r="P11739" t="s">
        <v>47</v>
      </c>
      <c r="Q11739" t="s">
        <v>48</v>
      </c>
      <c r="R11739" t="s">
        <v>29</v>
      </c>
      <c r="S11739" t="s">
        <v>30</v>
      </c>
      <c r="T11739" t="s">
        <v>31</v>
      </c>
      <c r="U11739" t="s">
        <v>32</v>
      </c>
      <c r="V11739" t="s">
        <v>33</v>
      </c>
    </row>
    <row r="11740" spans="1:22">
      <c r="A11740" s="4">
        <v>46108</v>
      </c>
      <c r="B11740" t="s">
        <v>8447</v>
      </c>
      <c r="C11740" t="s">
        <v>23</v>
      </c>
      <c r="D11740">
        <v>3</v>
      </c>
      <c r="E11740">
        <v>21000</v>
      </c>
      <c r="F11740">
        <f>Table2[[#This Row],[Đơn Giá Chuẩn]]*Table2[[#This Row],[Tổng số lượng bán]]</f>
        <v>63000</v>
      </c>
      <c r="G11740">
        <v>0</v>
      </c>
      <c r="H11740">
        <f>Table2[[#This Row],[Doanh số bán]]-Table2[[#This Row],[Chiết khấu]]</f>
        <v>63000</v>
      </c>
      <c r="K11740" t="s">
        <v>24</v>
      </c>
      <c r="L11740">
        <v>0</v>
      </c>
      <c r="M11740" t="s">
        <v>25</v>
      </c>
      <c r="N11740" t="s">
        <v>26</v>
      </c>
      <c r="O11740">
        <v>0</v>
      </c>
      <c r="P11740" t="s">
        <v>27</v>
      </c>
      <c r="Q11740" t="s">
        <v>28</v>
      </c>
      <c r="R11740" t="s">
        <v>29</v>
      </c>
      <c r="S11740" t="s">
        <v>30</v>
      </c>
      <c r="T11740" t="s">
        <v>31</v>
      </c>
      <c r="U11740" t="s">
        <v>32</v>
      </c>
      <c r="V11740" t="s">
        <v>33</v>
      </c>
    </row>
    <row r="11741" spans="1:22">
      <c r="A11741" s="4">
        <v>46108</v>
      </c>
      <c r="B11741" t="s">
        <v>8448</v>
      </c>
      <c r="C11741" t="s">
        <v>23</v>
      </c>
      <c r="D11741">
        <v>1</v>
      </c>
      <c r="E11741">
        <v>21000</v>
      </c>
      <c r="F11741">
        <f>Table2[[#This Row],[Đơn Giá Chuẩn]]*Table2[[#This Row],[Tổng số lượng bán]]</f>
        <v>21000</v>
      </c>
      <c r="G11741">
        <v>7037</v>
      </c>
      <c r="H11741">
        <f>Table2[[#This Row],[Doanh số bán]]-Table2[[#This Row],[Chiết khấu]]</f>
        <v>13963</v>
      </c>
      <c r="K11741" t="s">
        <v>24</v>
      </c>
      <c r="L11741">
        <v>0</v>
      </c>
      <c r="M11741" t="s">
        <v>25</v>
      </c>
      <c r="N11741" t="s">
        <v>26</v>
      </c>
      <c r="O11741">
        <v>0</v>
      </c>
      <c r="P11741" t="s">
        <v>27</v>
      </c>
      <c r="Q11741" t="s">
        <v>28</v>
      </c>
      <c r="R11741" t="s">
        <v>29</v>
      </c>
      <c r="S11741" t="s">
        <v>30</v>
      </c>
      <c r="T11741" t="s">
        <v>31</v>
      </c>
      <c r="U11741" t="s">
        <v>32</v>
      </c>
      <c r="V11741" t="s">
        <v>33</v>
      </c>
    </row>
    <row r="11742" spans="1:22">
      <c r="A11742" s="4">
        <v>46108</v>
      </c>
      <c r="B11742" t="s">
        <v>8449</v>
      </c>
      <c r="C11742" t="s">
        <v>23</v>
      </c>
      <c r="D11742">
        <v>1</v>
      </c>
      <c r="E11742">
        <v>32000</v>
      </c>
      <c r="F11742">
        <f>Table2[[#This Row],[Đơn Giá Chuẩn]]*Table2[[#This Row],[Tổng số lượng bán]]</f>
        <v>32000</v>
      </c>
      <c r="G11742">
        <v>11111</v>
      </c>
      <c r="H11742">
        <f>Table2[[#This Row],[Doanh số bán]]-Table2[[#This Row],[Chiết khấu]]</f>
        <v>20889</v>
      </c>
      <c r="K11742" t="s">
        <v>24</v>
      </c>
      <c r="L11742">
        <v>0</v>
      </c>
      <c r="M11742" t="s">
        <v>25</v>
      </c>
      <c r="N11742" t="s">
        <v>26</v>
      </c>
      <c r="O11742">
        <v>0</v>
      </c>
      <c r="P11742" t="s">
        <v>120</v>
      </c>
      <c r="Q11742" t="s">
        <v>121</v>
      </c>
      <c r="R11742" t="s">
        <v>29</v>
      </c>
      <c r="S11742" t="s">
        <v>30</v>
      </c>
      <c r="T11742" t="s">
        <v>31</v>
      </c>
      <c r="U11742" t="s">
        <v>32</v>
      </c>
      <c r="V11742" t="s">
        <v>33</v>
      </c>
    </row>
    <row r="11743" spans="1:22">
      <c r="A11743" s="4">
        <v>46108</v>
      </c>
      <c r="B11743" t="s">
        <v>8450</v>
      </c>
      <c r="C11743" t="s">
        <v>23</v>
      </c>
      <c r="D11743">
        <v>3</v>
      </c>
      <c r="E11743">
        <v>21000</v>
      </c>
      <c r="F11743">
        <f>Table2[[#This Row],[Đơn Giá Chuẩn]]*Table2[[#This Row],[Tổng số lượng bán]]</f>
        <v>63000</v>
      </c>
      <c r="G11743">
        <v>21111</v>
      </c>
      <c r="H11743">
        <f>Table2[[#This Row],[Doanh số bán]]-Table2[[#This Row],[Chiết khấu]]</f>
        <v>41889</v>
      </c>
      <c r="K11743" t="s">
        <v>24</v>
      </c>
      <c r="L11743">
        <v>0</v>
      </c>
      <c r="M11743" t="s">
        <v>25</v>
      </c>
      <c r="N11743" t="s">
        <v>26</v>
      </c>
      <c r="O11743">
        <v>0</v>
      </c>
      <c r="P11743" t="s">
        <v>27</v>
      </c>
      <c r="Q11743" t="s">
        <v>28</v>
      </c>
      <c r="R11743" t="s">
        <v>29</v>
      </c>
      <c r="S11743" t="s">
        <v>30</v>
      </c>
      <c r="T11743" t="s">
        <v>31</v>
      </c>
      <c r="U11743" t="s">
        <v>32</v>
      </c>
      <c r="V11743" t="s">
        <v>33</v>
      </c>
    </row>
    <row r="11744" spans="1:22">
      <c r="A11744" s="4">
        <v>46108</v>
      </c>
      <c r="B11744" t="s">
        <v>8450</v>
      </c>
      <c r="C11744" t="s">
        <v>23</v>
      </c>
      <c r="D11744">
        <v>2</v>
      </c>
      <c r="E11744">
        <v>25999.999999999996</v>
      </c>
      <c r="F11744">
        <f>Table2[[#This Row],[Đơn Giá Chuẩn]]*Table2[[#This Row],[Tổng số lượng bán]]</f>
        <v>51999.999999999993</v>
      </c>
      <c r="G11744">
        <v>17777</v>
      </c>
      <c r="H11744">
        <f>Table2[[#This Row],[Doanh số bán]]-Table2[[#This Row],[Chiết khấu]]</f>
        <v>34222.999999999993</v>
      </c>
      <c r="K11744" t="s">
        <v>24</v>
      </c>
      <c r="L11744">
        <v>0</v>
      </c>
      <c r="M11744" t="s">
        <v>25</v>
      </c>
      <c r="N11744" t="s">
        <v>26</v>
      </c>
      <c r="O11744">
        <v>0</v>
      </c>
      <c r="P11744" t="s">
        <v>47</v>
      </c>
      <c r="Q11744" t="s">
        <v>48</v>
      </c>
      <c r="R11744" t="s">
        <v>29</v>
      </c>
      <c r="S11744" t="s">
        <v>30</v>
      </c>
      <c r="T11744" t="s">
        <v>31</v>
      </c>
      <c r="U11744" t="s">
        <v>32</v>
      </c>
      <c r="V11744" t="s">
        <v>33</v>
      </c>
    </row>
    <row r="11745" spans="1:22">
      <c r="A11745" s="4">
        <v>46108</v>
      </c>
      <c r="B11745" t="s">
        <v>8451</v>
      </c>
      <c r="C11745" t="s">
        <v>23</v>
      </c>
      <c r="D11745">
        <v>1</v>
      </c>
      <c r="E11745">
        <v>25999.999999999996</v>
      </c>
      <c r="F11745">
        <f>Table2[[#This Row],[Đơn Giá Chuẩn]]*Table2[[#This Row],[Tổng số lượng bán]]</f>
        <v>25999.999999999996</v>
      </c>
      <c r="G11745">
        <v>0</v>
      </c>
      <c r="H11745">
        <f>Table2[[#This Row],[Doanh số bán]]-Table2[[#This Row],[Chiết khấu]]</f>
        <v>25999.999999999996</v>
      </c>
      <c r="K11745" t="s">
        <v>24</v>
      </c>
      <c r="L11745">
        <v>0</v>
      </c>
      <c r="M11745" t="s">
        <v>25</v>
      </c>
      <c r="N11745" t="s">
        <v>26</v>
      </c>
      <c r="O11745">
        <v>0</v>
      </c>
      <c r="P11745" t="s">
        <v>47</v>
      </c>
      <c r="Q11745" t="s">
        <v>48</v>
      </c>
      <c r="R11745" t="s">
        <v>29</v>
      </c>
      <c r="S11745" t="s">
        <v>30</v>
      </c>
      <c r="T11745" t="s">
        <v>31</v>
      </c>
      <c r="U11745" t="s">
        <v>32</v>
      </c>
      <c r="V11745" t="s">
        <v>33</v>
      </c>
    </row>
    <row r="11746" spans="1:22">
      <c r="A11746" s="4">
        <v>46108</v>
      </c>
      <c r="B11746" t="s">
        <v>8451</v>
      </c>
      <c r="C11746" t="s">
        <v>23</v>
      </c>
      <c r="D11746">
        <v>1</v>
      </c>
      <c r="E11746">
        <v>21000</v>
      </c>
      <c r="F11746">
        <f>Table2[[#This Row],[Đơn Giá Chuẩn]]*Table2[[#This Row],[Tổng số lượng bán]]</f>
        <v>21000</v>
      </c>
      <c r="G11746">
        <v>0</v>
      </c>
      <c r="H11746">
        <f>Table2[[#This Row],[Doanh số bán]]-Table2[[#This Row],[Chiết khấu]]</f>
        <v>21000</v>
      </c>
      <c r="K11746" t="s">
        <v>24</v>
      </c>
      <c r="L11746">
        <v>0</v>
      </c>
      <c r="M11746" t="s">
        <v>25</v>
      </c>
      <c r="N11746" t="s">
        <v>26</v>
      </c>
      <c r="O11746">
        <v>0</v>
      </c>
      <c r="P11746" t="s">
        <v>27</v>
      </c>
      <c r="Q11746" t="s">
        <v>28</v>
      </c>
      <c r="R11746" t="s">
        <v>29</v>
      </c>
      <c r="S11746" t="s">
        <v>30</v>
      </c>
      <c r="T11746" t="s">
        <v>31</v>
      </c>
      <c r="U11746" t="s">
        <v>32</v>
      </c>
      <c r="V11746" t="s">
        <v>33</v>
      </c>
    </row>
    <row r="11747" spans="1:22">
      <c r="A11747" s="4">
        <v>46108</v>
      </c>
      <c r="B11747" t="s">
        <v>8452</v>
      </c>
      <c r="C11747" t="s">
        <v>23</v>
      </c>
      <c r="D11747">
        <v>2</v>
      </c>
      <c r="E11747">
        <v>25999.999999999996</v>
      </c>
      <c r="F11747">
        <f>Table2[[#This Row],[Đơn Giá Chuẩn]]*Table2[[#This Row],[Tổng số lượng bán]]</f>
        <v>51999.999999999993</v>
      </c>
      <c r="G11747">
        <v>17777</v>
      </c>
      <c r="H11747">
        <f>Table2[[#This Row],[Doanh số bán]]-Table2[[#This Row],[Chiết khấu]]</f>
        <v>34222.999999999993</v>
      </c>
      <c r="K11747" t="s">
        <v>24</v>
      </c>
      <c r="L11747">
        <v>0</v>
      </c>
      <c r="M11747" t="s">
        <v>25</v>
      </c>
      <c r="N11747" t="s">
        <v>26</v>
      </c>
      <c r="O11747">
        <v>0</v>
      </c>
      <c r="P11747" t="s">
        <v>47</v>
      </c>
      <c r="Q11747" t="s">
        <v>48</v>
      </c>
      <c r="R11747" t="s">
        <v>29</v>
      </c>
      <c r="S11747" t="s">
        <v>30</v>
      </c>
      <c r="T11747" t="s">
        <v>31</v>
      </c>
      <c r="U11747" t="s">
        <v>32</v>
      </c>
      <c r="V11747" t="s">
        <v>33</v>
      </c>
    </row>
    <row r="11748" spans="1:22">
      <c r="A11748" s="4">
        <v>46108</v>
      </c>
      <c r="B11748" t="s">
        <v>8453</v>
      </c>
      <c r="C11748" t="s">
        <v>23</v>
      </c>
      <c r="D11748">
        <v>1</v>
      </c>
      <c r="E11748">
        <v>37000</v>
      </c>
      <c r="F11748">
        <f>Table2[[#This Row],[Đơn Giá Chuẩn]]*Table2[[#This Row],[Tổng số lượng bán]]</f>
        <v>37000</v>
      </c>
      <c r="G11748">
        <v>0</v>
      </c>
      <c r="H11748">
        <f>Table2[[#This Row],[Doanh số bán]]-Table2[[#This Row],[Chiết khấu]]</f>
        <v>37000</v>
      </c>
      <c r="K11748" t="s">
        <v>24</v>
      </c>
      <c r="L11748">
        <v>0</v>
      </c>
      <c r="M11748" t="s">
        <v>25</v>
      </c>
      <c r="N11748" t="s">
        <v>26</v>
      </c>
      <c r="O11748">
        <v>0</v>
      </c>
      <c r="P11748" t="s">
        <v>246</v>
      </c>
      <c r="Q11748" t="s">
        <v>247</v>
      </c>
      <c r="R11748" t="s">
        <v>29</v>
      </c>
      <c r="S11748" t="s">
        <v>30</v>
      </c>
      <c r="T11748" t="s">
        <v>31</v>
      </c>
      <c r="U11748" t="s">
        <v>32</v>
      </c>
      <c r="V11748" t="s">
        <v>33</v>
      </c>
    </row>
    <row r="11749" spans="1:22">
      <c r="A11749" s="4">
        <v>46108</v>
      </c>
      <c r="B11749" t="s">
        <v>8454</v>
      </c>
      <c r="C11749" t="s">
        <v>104</v>
      </c>
      <c r="D11749">
        <v>1</v>
      </c>
      <c r="E11749">
        <v>51000</v>
      </c>
      <c r="F11749">
        <f>Table2[[#This Row],[Đơn Giá Chuẩn]]*Table2[[#This Row],[Tổng số lượng bán]]</f>
        <v>51000</v>
      </c>
      <c r="G11749">
        <v>0</v>
      </c>
      <c r="H11749">
        <f>Table2[[#This Row],[Doanh số bán]]-Table2[[#This Row],[Chiết khấu]]</f>
        <v>51000</v>
      </c>
      <c r="K11749" t="s">
        <v>24</v>
      </c>
      <c r="L11749">
        <v>0.12</v>
      </c>
      <c r="M11749" t="s">
        <v>25</v>
      </c>
      <c r="N11749" t="s">
        <v>26</v>
      </c>
      <c r="O11749">
        <v>0.12</v>
      </c>
      <c r="P11749" t="s">
        <v>588</v>
      </c>
      <c r="Q11749" t="s">
        <v>589</v>
      </c>
      <c r="R11749" t="s">
        <v>107</v>
      </c>
      <c r="S11749" t="s">
        <v>108</v>
      </c>
      <c r="T11749" t="s">
        <v>31</v>
      </c>
      <c r="U11749" t="s">
        <v>32</v>
      </c>
      <c r="V11749" t="s">
        <v>33</v>
      </c>
    </row>
    <row r="11750" spans="1:22">
      <c r="A11750" s="4">
        <v>46108</v>
      </c>
      <c r="B11750" t="s">
        <v>8454</v>
      </c>
      <c r="C11750" t="s">
        <v>104</v>
      </c>
      <c r="D11750">
        <v>1</v>
      </c>
      <c r="E11750">
        <v>51000</v>
      </c>
      <c r="F11750">
        <f>Table2[[#This Row],[Đơn Giá Chuẩn]]*Table2[[#This Row],[Tổng số lượng bán]]</f>
        <v>51000</v>
      </c>
      <c r="G11750">
        <v>0</v>
      </c>
      <c r="H11750">
        <f>Table2[[#This Row],[Doanh số bán]]-Table2[[#This Row],[Chiết khấu]]</f>
        <v>51000</v>
      </c>
      <c r="K11750" t="s">
        <v>24</v>
      </c>
      <c r="L11750">
        <v>0.12</v>
      </c>
      <c r="M11750" t="s">
        <v>25</v>
      </c>
      <c r="N11750" t="s">
        <v>26</v>
      </c>
      <c r="O11750">
        <v>0.12</v>
      </c>
      <c r="P11750" t="s">
        <v>586</v>
      </c>
      <c r="Q11750" t="s">
        <v>587</v>
      </c>
      <c r="R11750" t="s">
        <v>107</v>
      </c>
      <c r="S11750" t="s">
        <v>108</v>
      </c>
      <c r="T11750" t="s">
        <v>31</v>
      </c>
      <c r="U11750" t="s">
        <v>32</v>
      </c>
      <c r="V11750" t="s">
        <v>33</v>
      </c>
    </row>
    <row r="11751" spans="1:22">
      <c r="A11751" s="4">
        <v>46108</v>
      </c>
      <c r="B11751" t="s">
        <v>8454</v>
      </c>
      <c r="C11751" t="s">
        <v>104</v>
      </c>
      <c r="D11751">
        <v>1</v>
      </c>
      <c r="E11751">
        <v>51000</v>
      </c>
      <c r="F11751">
        <f>Table2[[#This Row],[Đơn Giá Chuẩn]]*Table2[[#This Row],[Tổng số lượng bán]]</f>
        <v>51000</v>
      </c>
      <c r="G11751">
        <v>0</v>
      </c>
      <c r="H11751">
        <f>Table2[[#This Row],[Doanh số bán]]-Table2[[#This Row],[Chiết khấu]]</f>
        <v>51000</v>
      </c>
      <c r="K11751" t="s">
        <v>24</v>
      </c>
      <c r="L11751">
        <v>0.12</v>
      </c>
      <c r="M11751" t="s">
        <v>25</v>
      </c>
      <c r="N11751" t="s">
        <v>26</v>
      </c>
      <c r="O11751">
        <v>0.12</v>
      </c>
      <c r="P11751" t="s">
        <v>656</v>
      </c>
      <c r="Q11751" t="s">
        <v>657</v>
      </c>
      <c r="R11751" t="s">
        <v>107</v>
      </c>
      <c r="S11751" t="s">
        <v>108</v>
      </c>
      <c r="T11751" t="s">
        <v>31</v>
      </c>
      <c r="U11751" t="s">
        <v>32</v>
      </c>
      <c r="V11751" t="s">
        <v>33</v>
      </c>
    </row>
    <row r="11752" spans="1:22">
      <c r="A11752" s="4">
        <v>46108</v>
      </c>
      <c r="B11752" t="s">
        <v>8454</v>
      </c>
      <c r="C11752" t="s">
        <v>104</v>
      </c>
      <c r="D11752">
        <v>1</v>
      </c>
      <c r="E11752">
        <v>47000</v>
      </c>
      <c r="F11752">
        <f>Table2[[#This Row],[Đơn Giá Chuẩn]]*Table2[[#This Row],[Tổng số lượng bán]]</f>
        <v>47000</v>
      </c>
      <c r="G11752">
        <v>0</v>
      </c>
      <c r="H11752">
        <f>Table2[[#This Row],[Doanh số bán]]-Table2[[#This Row],[Chiết khấu]]</f>
        <v>47000</v>
      </c>
      <c r="K11752" t="s">
        <v>24</v>
      </c>
      <c r="L11752">
        <v>0.12</v>
      </c>
      <c r="M11752" t="s">
        <v>25</v>
      </c>
      <c r="N11752" t="s">
        <v>26</v>
      </c>
      <c r="O11752">
        <v>0.12</v>
      </c>
      <c r="P11752" t="s">
        <v>520</v>
      </c>
      <c r="Q11752" t="s">
        <v>521</v>
      </c>
      <c r="R11752" t="s">
        <v>107</v>
      </c>
      <c r="S11752" t="s">
        <v>108</v>
      </c>
      <c r="T11752" t="s">
        <v>31</v>
      </c>
      <c r="U11752" t="s">
        <v>32</v>
      </c>
      <c r="V11752" t="s">
        <v>33</v>
      </c>
    </row>
    <row r="11753" spans="1:22">
      <c r="A11753" s="4">
        <v>46108</v>
      </c>
      <c r="B11753" t="s">
        <v>8454</v>
      </c>
      <c r="C11753" t="s">
        <v>155</v>
      </c>
      <c r="D11753">
        <v>1</v>
      </c>
      <c r="E11753">
        <v>68500</v>
      </c>
      <c r="F11753">
        <f>Table2[[#This Row],[Đơn Giá Chuẩn]]*Table2[[#This Row],[Tổng số lượng bán]]</f>
        <v>68500</v>
      </c>
      <c r="G11753">
        <v>0</v>
      </c>
      <c r="H11753">
        <f>Table2[[#This Row],[Doanh số bán]]-Table2[[#This Row],[Chiết khấu]]</f>
        <v>68500</v>
      </c>
      <c r="K11753" t="s">
        <v>24</v>
      </c>
      <c r="L11753">
        <v>0.35199999999999998</v>
      </c>
      <c r="M11753" t="s">
        <v>25</v>
      </c>
      <c r="N11753" t="s">
        <v>26</v>
      </c>
      <c r="O11753">
        <v>0.35199999999999998</v>
      </c>
      <c r="P11753" t="s">
        <v>3291</v>
      </c>
      <c r="Q11753" t="s">
        <v>3292</v>
      </c>
      <c r="R11753" t="s">
        <v>107</v>
      </c>
      <c r="S11753" t="s">
        <v>108</v>
      </c>
      <c r="T11753" t="s">
        <v>31</v>
      </c>
      <c r="U11753" t="s">
        <v>32</v>
      </c>
      <c r="V11753" t="s">
        <v>33</v>
      </c>
    </row>
    <row r="11754" spans="1:22">
      <c r="A11754" s="4">
        <v>46108</v>
      </c>
      <c r="B11754" t="s">
        <v>8455</v>
      </c>
      <c r="C11754" t="s">
        <v>23</v>
      </c>
      <c r="D11754">
        <v>1</v>
      </c>
      <c r="E11754">
        <v>25999.999999999996</v>
      </c>
      <c r="F11754">
        <f>Table2[[#This Row],[Đơn Giá Chuẩn]]*Table2[[#This Row],[Tổng số lượng bán]]</f>
        <v>25999.999999999996</v>
      </c>
      <c r="G11754">
        <v>0</v>
      </c>
      <c r="H11754">
        <f>Table2[[#This Row],[Doanh số bán]]-Table2[[#This Row],[Chiết khấu]]</f>
        <v>25999.999999999996</v>
      </c>
      <c r="K11754" t="s">
        <v>24</v>
      </c>
      <c r="L11754">
        <v>0</v>
      </c>
      <c r="M11754" t="s">
        <v>25</v>
      </c>
      <c r="N11754" t="s">
        <v>26</v>
      </c>
      <c r="O11754">
        <v>0</v>
      </c>
      <c r="P11754" t="s">
        <v>47</v>
      </c>
      <c r="Q11754" t="s">
        <v>48</v>
      </c>
      <c r="R11754" t="s">
        <v>29</v>
      </c>
      <c r="S11754" t="s">
        <v>30</v>
      </c>
      <c r="T11754" t="s">
        <v>31</v>
      </c>
      <c r="U11754" t="s">
        <v>32</v>
      </c>
      <c r="V11754" t="s">
        <v>33</v>
      </c>
    </row>
    <row r="11755" spans="1:22">
      <c r="A11755" s="4">
        <v>46108</v>
      </c>
      <c r="B11755" t="s">
        <v>8456</v>
      </c>
      <c r="C11755" t="s">
        <v>23</v>
      </c>
      <c r="D11755">
        <v>1</v>
      </c>
      <c r="E11755">
        <v>25999.999999999996</v>
      </c>
      <c r="F11755">
        <f>Table2[[#This Row],[Đơn Giá Chuẩn]]*Table2[[#This Row],[Tổng số lượng bán]]</f>
        <v>25999.999999999996</v>
      </c>
      <c r="G11755">
        <v>0</v>
      </c>
      <c r="H11755">
        <f>Table2[[#This Row],[Doanh số bán]]-Table2[[#This Row],[Chiết khấu]]</f>
        <v>25999.999999999996</v>
      </c>
      <c r="K11755" t="s">
        <v>24</v>
      </c>
      <c r="L11755">
        <v>0</v>
      </c>
      <c r="M11755" t="s">
        <v>25</v>
      </c>
      <c r="N11755" t="s">
        <v>26</v>
      </c>
      <c r="O11755">
        <v>0</v>
      </c>
      <c r="P11755" t="s">
        <v>47</v>
      </c>
      <c r="Q11755" t="s">
        <v>48</v>
      </c>
      <c r="R11755" t="s">
        <v>29</v>
      </c>
      <c r="S11755" t="s">
        <v>30</v>
      </c>
      <c r="T11755" t="s">
        <v>31</v>
      </c>
      <c r="U11755" t="s">
        <v>32</v>
      </c>
      <c r="V11755" t="s">
        <v>33</v>
      </c>
    </row>
    <row r="11756" spans="1:22">
      <c r="A11756" s="4">
        <v>46108</v>
      </c>
      <c r="B11756" t="s">
        <v>8456</v>
      </c>
      <c r="C11756" t="s">
        <v>23</v>
      </c>
      <c r="D11756">
        <v>1</v>
      </c>
      <c r="E11756">
        <v>42000</v>
      </c>
      <c r="F11756">
        <f>Table2[[#This Row],[Đơn Giá Chuẩn]]*Table2[[#This Row],[Tổng số lượng bán]]</f>
        <v>42000</v>
      </c>
      <c r="G11756">
        <v>0</v>
      </c>
      <c r="H11756">
        <f>Table2[[#This Row],[Doanh số bán]]-Table2[[#This Row],[Chiết khấu]]</f>
        <v>42000</v>
      </c>
      <c r="K11756" t="s">
        <v>24</v>
      </c>
      <c r="L11756">
        <v>0</v>
      </c>
      <c r="M11756" t="s">
        <v>25</v>
      </c>
      <c r="N11756" t="s">
        <v>26</v>
      </c>
      <c r="O11756">
        <v>0</v>
      </c>
      <c r="P11756" t="s">
        <v>94</v>
      </c>
      <c r="Q11756" t="s">
        <v>95</v>
      </c>
      <c r="R11756" t="s">
        <v>29</v>
      </c>
      <c r="S11756" t="s">
        <v>30</v>
      </c>
      <c r="T11756" t="s">
        <v>31</v>
      </c>
      <c r="U11756" t="s">
        <v>32</v>
      </c>
      <c r="V11756" t="s">
        <v>33</v>
      </c>
    </row>
    <row r="11757" spans="1:22">
      <c r="A11757" s="4">
        <v>46108</v>
      </c>
      <c r="B11757" t="s">
        <v>8456</v>
      </c>
      <c r="C11757" t="s">
        <v>23</v>
      </c>
      <c r="D11757">
        <v>1</v>
      </c>
      <c r="E11757">
        <v>32000</v>
      </c>
      <c r="F11757">
        <f>Table2[[#This Row],[Đơn Giá Chuẩn]]*Table2[[#This Row],[Tổng số lượng bán]]</f>
        <v>32000</v>
      </c>
      <c r="G11757">
        <v>0</v>
      </c>
      <c r="H11757">
        <f>Table2[[#This Row],[Doanh số bán]]-Table2[[#This Row],[Chiết khấu]]</f>
        <v>32000</v>
      </c>
      <c r="K11757" t="s">
        <v>24</v>
      </c>
      <c r="L11757">
        <v>0</v>
      </c>
      <c r="M11757" t="s">
        <v>25</v>
      </c>
      <c r="N11757" t="s">
        <v>26</v>
      </c>
      <c r="O11757">
        <v>0</v>
      </c>
      <c r="P11757" t="s">
        <v>77</v>
      </c>
      <c r="Q11757" t="s">
        <v>78</v>
      </c>
      <c r="R11757" t="s">
        <v>29</v>
      </c>
      <c r="S11757" t="s">
        <v>30</v>
      </c>
      <c r="T11757" t="s">
        <v>31</v>
      </c>
      <c r="U11757" t="s">
        <v>32</v>
      </c>
      <c r="V11757" t="s">
        <v>33</v>
      </c>
    </row>
    <row r="11758" spans="1:22">
      <c r="A11758" s="4">
        <v>46108</v>
      </c>
      <c r="B11758" t="s">
        <v>8457</v>
      </c>
      <c r="C11758" t="s">
        <v>23</v>
      </c>
      <c r="D11758">
        <v>1</v>
      </c>
      <c r="E11758">
        <v>21000</v>
      </c>
      <c r="F11758">
        <f>Table2[[#This Row],[Đơn Giá Chuẩn]]*Table2[[#This Row],[Tổng số lượng bán]]</f>
        <v>21000</v>
      </c>
      <c r="G11758">
        <v>0</v>
      </c>
      <c r="H11758">
        <f>Table2[[#This Row],[Doanh số bán]]-Table2[[#This Row],[Chiết khấu]]</f>
        <v>21000</v>
      </c>
      <c r="K11758" t="s">
        <v>24</v>
      </c>
      <c r="L11758">
        <v>0</v>
      </c>
      <c r="M11758" t="s">
        <v>25</v>
      </c>
      <c r="N11758" t="s">
        <v>26</v>
      </c>
      <c r="O11758">
        <v>0</v>
      </c>
      <c r="P11758" t="s">
        <v>27</v>
      </c>
      <c r="Q11758" t="s">
        <v>28</v>
      </c>
      <c r="R11758" t="s">
        <v>29</v>
      </c>
      <c r="S11758" t="s">
        <v>30</v>
      </c>
      <c r="T11758" t="s">
        <v>31</v>
      </c>
      <c r="U11758" t="s">
        <v>32</v>
      </c>
      <c r="V11758" t="s">
        <v>33</v>
      </c>
    </row>
    <row r="11759" spans="1:22">
      <c r="A11759" s="4">
        <v>46108</v>
      </c>
      <c r="B11759" t="s">
        <v>8458</v>
      </c>
      <c r="C11759" t="s">
        <v>23</v>
      </c>
      <c r="D11759">
        <v>1</v>
      </c>
      <c r="E11759">
        <v>21000</v>
      </c>
      <c r="F11759">
        <f>Table2[[#This Row],[Đơn Giá Chuẩn]]*Table2[[#This Row],[Tổng số lượng bán]]</f>
        <v>21000</v>
      </c>
      <c r="G11759">
        <v>7037</v>
      </c>
      <c r="H11759">
        <f>Table2[[#This Row],[Doanh số bán]]-Table2[[#This Row],[Chiết khấu]]</f>
        <v>13963</v>
      </c>
      <c r="K11759" t="s">
        <v>24</v>
      </c>
      <c r="L11759">
        <v>0</v>
      </c>
      <c r="M11759" t="s">
        <v>25</v>
      </c>
      <c r="N11759" t="s">
        <v>26</v>
      </c>
      <c r="O11759">
        <v>0</v>
      </c>
      <c r="P11759" t="s">
        <v>27</v>
      </c>
      <c r="Q11759" t="s">
        <v>28</v>
      </c>
      <c r="R11759" t="s">
        <v>29</v>
      </c>
      <c r="S11759" t="s">
        <v>30</v>
      </c>
      <c r="T11759" t="s">
        <v>31</v>
      </c>
      <c r="U11759" t="s">
        <v>32</v>
      </c>
      <c r="V11759" t="s">
        <v>33</v>
      </c>
    </row>
    <row r="11760" spans="1:22">
      <c r="A11760" s="4">
        <v>46108</v>
      </c>
      <c r="B11760" t="s">
        <v>8459</v>
      </c>
      <c r="C11760" t="s">
        <v>23</v>
      </c>
      <c r="D11760">
        <v>2</v>
      </c>
      <c r="E11760">
        <v>25999.999999999996</v>
      </c>
      <c r="F11760">
        <f>Table2[[#This Row],[Đơn Giá Chuẩn]]*Table2[[#This Row],[Tổng số lượng bán]]</f>
        <v>51999.999999999993</v>
      </c>
      <c r="G11760">
        <v>0</v>
      </c>
      <c r="H11760">
        <f>Table2[[#This Row],[Doanh số bán]]-Table2[[#This Row],[Chiết khấu]]</f>
        <v>51999.999999999993</v>
      </c>
      <c r="K11760" t="s">
        <v>24</v>
      </c>
      <c r="L11760">
        <v>0</v>
      </c>
      <c r="M11760" t="s">
        <v>25</v>
      </c>
      <c r="N11760" t="s">
        <v>26</v>
      </c>
      <c r="O11760">
        <v>0</v>
      </c>
      <c r="P11760" t="s">
        <v>129</v>
      </c>
      <c r="Q11760" t="s">
        <v>130</v>
      </c>
      <c r="R11760" t="s">
        <v>29</v>
      </c>
      <c r="S11760" t="s">
        <v>30</v>
      </c>
      <c r="T11760" t="s">
        <v>31</v>
      </c>
      <c r="U11760" t="s">
        <v>32</v>
      </c>
      <c r="V11760" t="s">
        <v>33</v>
      </c>
    </row>
    <row r="11761" spans="1:22">
      <c r="A11761" s="4">
        <v>46108</v>
      </c>
      <c r="B11761" t="s">
        <v>8460</v>
      </c>
      <c r="C11761" t="s">
        <v>23</v>
      </c>
      <c r="D11761">
        <v>2</v>
      </c>
      <c r="E11761">
        <v>37000</v>
      </c>
      <c r="F11761">
        <f>Table2[[#This Row],[Đơn Giá Chuẩn]]*Table2[[#This Row],[Tổng số lượng bán]]</f>
        <v>74000</v>
      </c>
      <c r="G11761">
        <v>0</v>
      </c>
      <c r="H11761">
        <f>Table2[[#This Row],[Doanh số bán]]-Table2[[#This Row],[Chiết khấu]]</f>
        <v>74000</v>
      </c>
      <c r="K11761" t="s">
        <v>24</v>
      </c>
      <c r="L11761">
        <v>0</v>
      </c>
      <c r="M11761" t="s">
        <v>25</v>
      </c>
      <c r="N11761" t="s">
        <v>26</v>
      </c>
      <c r="O11761">
        <v>0</v>
      </c>
      <c r="P11761" t="s">
        <v>402</v>
      </c>
      <c r="Q11761" t="s">
        <v>403</v>
      </c>
      <c r="R11761" t="s">
        <v>29</v>
      </c>
      <c r="S11761" t="s">
        <v>59</v>
      </c>
      <c r="T11761" t="s">
        <v>31</v>
      </c>
      <c r="U11761" t="s">
        <v>32</v>
      </c>
      <c r="V11761" t="s">
        <v>33</v>
      </c>
    </row>
    <row r="11762" spans="1:22">
      <c r="A11762" s="4">
        <v>46108</v>
      </c>
      <c r="B11762" t="s">
        <v>8461</v>
      </c>
      <c r="C11762" t="s">
        <v>23</v>
      </c>
      <c r="D11762">
        <v>1</v>
      </c>
      <c r="E11762">
        <v>21000</v>
      </c>
      <c r="F11762">
        <f>Table2[[#This Row],[Đơn Giá Chuẩn]]*Table2[[#This Row],[Tổng số lượng bán]]</f>
        <v>21000</v>
      </c>
      <c r="G11762">
        <v>0</v>
      </c>
      <c r="H11762">
        <f>Table2[[#This Row],[Doanh số bán]]-Table2[[#This Row],[Chiết khấu]]</f>
        <v>21000</v>
      </c>
      <c r="K11762" t="s">
        <v>24</v>
      </c>
      <c r="L11762">
        <v>0</v>
      </c>
      <c r="M11762" t="s">
        <v>25</v>
      </c>
      <c r="N11762" t="s">
        <v>26</v>
      </c>
      <c r="O11762">
        <v>0</v>
      </c>
      <c r="P11762" t="s">
        <v>27</v>
      </c>
      <c r="Q11762" t="s">
        <v>28</v>
      </c>
      <c r="R11762" t="s">
        <v>29</v>
      </c>
      <c r="S11762" t="s">
        <v>30</v>
      </c>
      <c r="T11762" t="s">
        <v>31</v>
      </c>
      <c r="U11762" t="s">
        <v>32</v>
      </c>
      <c r="V11762" t="s">
        <v>33</v>
      </c>
    </row>
    <row r="11763" spans="1:22">
      <c r="A11763" s="4">
        <v>46108</v>
      </c>
      <c r="B11763" t="s">
        <v>8462</v>
      </c>
      <c r="C11763" t="s">
        <v>23</v>
      </c>
      <c r="D11763">
        <v>1</v>
      </c>
      <c r="E11763">
        <v>32000</v>
      </c>
      <c r="F11763">
        <f>Table2[[#This Row],[Đơn Giá Chuẩn]]*Table2[[#This Row],[Tổng số lượng bán]]</f>
        <v>32000</v>
      </c>
      <c r="G11763">
        <v>0</v>
      </c>
      <c r="H11763">
        <f>Table2[[#This Row],[Doanh số bán]]-Table2[[#This Row],[Chiết khấu]]</f>
        <v>32000</v>
      </c>
      <c r="K11763" t="s">
        <v>24</v>
      </c>
      <c r="L11763">
        <v>0</v>
      </c>
      <c r="M11763" t="s">
        <v>25</v>
      </c>
      <c r="N11763" t="s">
        <v>26</v>
      </c>
      <c r="O11763">
        <v>0</v>
      </c>
      <c r="P11763" t="s">
        <v>77</v>
      </c>
      <c r="Q11763" t="s">
        <v>78</v>
      </c>
      <c r="R11763" t="s">
        <v>29</v>
      </c>
      <c r="S11763" t="s">
        <v>30</v>
      </c>
      <c r="T11763" t="s">
        <v>31</v>
      </c>
      <c r="U11763" t="s">
        <v>32</v>
      </c>
      <c r="V11763" t="s">
        <v>33</v>
      </c>
    </row>
    <row r="11764" spans="1:22">
      <c r="A11764" s="4">
        <v>46108</v>
      </c>
      <c r="B11764" t="s">
        <v>8462</v>
      </c>
      <c r="C11764" t="s">
        <v>23</v>
      </c>
      <c r="D11764">
        <v>1</v>
      </c>
      <c r="E11764">
        <v>25999.999999999996</v>
      </c>
      <c r="F11764">
        <f>Table2[[#This Row],[Đơn Giá Chuẩn]]*Table2[[#This Row],[Tổng số lượng bán]]</f>
        <v>25999.999999999996</v>
      </c>
      <c r="G11764">
        <v>0</v>
      </c>
      <c r="H11764">
        <f>Table2[[#This Row],[Doanh số bán]]-Table2[[#This Row],[Chiết khấu]]</f>
        <v>25999.999999999996</v>
      </c>
      <c r="K11764" t="s">
        <v>24</v>
      </c>
      <c r="L11764">
        <v>0</v>
      </c>
      <c r="M11764" t="s">
        <v>25</v>
      </c>
      <c r="N11764" t="s">
        <v>26</v>
      </c>
      <c r="O11764">
        <v>0</v>
      </c>
      <c r="P11764" t="s">
        <v>47</v>
      </c>
      <c r="Q11764" t="s">
        <v>48</v>
      </c>
      <c r="R11764" t="s">
        <v>29</v>
      </c>
      <c r="S11764" t="s">
        <v>30</v>
      </c>
      <c r="T11764" t="s">
        <v>31</v>
      </c>
      <c r="U11764" t="s">
        <v>32</v>
      </c>
      <c r="V11764" t="s">
        <v>33</v>
      </c>
    </row>
    <row r="11765" spans="1:22">
      <c r="A11765" s="4">
        <v>46108</v>
      </c>
      <c r="B11765" t="s">
        <v>8462</v>
      </c>
      <c r="C11765" t="s">
        <v>23</v>
      </c>
      <c r="D11765">
        <v>1</v>
      </c>
      <c r="E11765">
        <v>42000</v>
      </c>
      <c r="F11765">
        <f>Table2[[#This Row],[Đơn Giá Chuẩn]]*Table2[[#This Row],[Tổng số lượng bán]]</f>
        <v>42000</v>
      </c>
      <c r="G11765">
        <v>0</v>
      </c>
      <c r="H11765">
        <f>Table2[[#This Row],[Doanh số bán]]-Table2[[#This Row],[Chiết khấu]]</f>
        <v>42000</v>
      </c>
      <c r="K11765" t="s">
        <v>24</v>
      </c>
      <c r="L11765">
        <v>0</v>
      </c>
      <c r="M11765" t="s">
        <v>25</v>
      </c>
      <c r="N11765" t="s">
        <v>26</v>
      </c>
      <c r="O11765">
        <v>0</v>
      </c>
      <c r="P11765" t="s">
        <v>141</v>
      </c>
      <c r="Q11765" t="s">
        <v>142</v>
      </c>
      <c r="R11765" t="s">
        <v>29</v>
      </c>
      <c r="S11765" t="s">
        <v>59</v>
      </c>
      <c r="T11765" t="s">
        <v>31</v>
      </c>
      <c r="U11765" t="s">
        <v>32</v>
      </c>
      <c r="V11765" t="s">
        <v>33</v>
      </c>
    </row>
    <row r="11766" spans="1:22">
      <c r="A11766" s="4">
        <v>46108</v>
      </c>
      <c r="B11766" t="s">
        <v>8463</v>
      </c>
      <c r="C11766" t="s">
        <v>155</v>
      </c>
      <c r="D11766">
        <v>2</v>
      </c>
      <c r="E11766">
        <v>151500</v>
      </c>
      <c r="F11766">
        <f>Table2[[#This Row],[Đơn Giá Chuẩn]]*Table2[[#This Row],[Tổng số lượng bán]]</f>
        <v>303000</v>
      </c>
      <c r="G11766">
        <v>0</v>
      </c>
      <c r="H11766">
        <f>Table2[[#This Row],[Doanh số bán]]-Table2[[#This Row],[Chiết khấu]]</f>
        <v>303000</v>
      </c>
      <c r="K11766" t="s">
        <v>24</v>
      </c>
      <c r="L11766">
        <v>0.8</v>
      </c>
      <c r="M11766" t="s">
        <v>25</v>
      </c>
      <c r="N11766" t="s">
        <v>26</v>
      </c>
      <c r="O11766">
        <v>1.6</v>
      </c>
      <c r="P11766" t="s">
        <v>3303</v>
      </c>
      <c r="Q11766" t="s">
        <v>3304</v>
      </c>
      <c r="R11766" t="s">
        <v>107</v>
      </c>
      <c r="S11766" t="s">
        <v>108</v>
      </c>
      <c r="T11766" t="s">
        <v>31</v>
      </c>
      <c r="U11766" t="s">
        <v>32</v>
      </c>
      <c r="V11766" t="s">
        <v>33</v>
      </c>
    </row>
    <row r="11767" spans="1:22">
      <c r="A11767" s="4">
        <v>46109</v>
      </c>
      <c r="B11767" t="s">
        <v>8464</v>
      </c>
      <c r="C11767" t="s">
        <v>2568</v>
      </c>
      <c r="D11767">
        <v>5</v>
      </c>
      <c r="E11767">
        <v>199999.99964000002</v>
      </c>
      <c r="F11767">
        <f>Table2[[#This Row],[Đơn Giá Chuẩn]]*Table2[[#This Row],[Tổng số lượng bán]]</f>
        <v>999999.99820000015</v>
      </c>
      <c r="G11767">
        <v>0</v>
      </c>
      <c r="H11767">
        <f>Table2[[#This Row],[Doanh số bán]]-Table2[[#This Row],[Chiết khấu]]</f>
        <v>999999.99820000015</v>
      </c>
      <c r="I11767">
        <v>0</v>
      </c>
      <c r="J11767">
        <v>0</v>
      </c>
      <c r="K11767" t="s">
        <v>2217</v>
      </c>
      <c r="L11767">
        <v>1</v>
      </c>
      <c r="M11767" t="s">
        <v>37</v>
      </c>
      <c r="N11767" t="s">
        <v>26</v>
      </c>
      <c r="O11767">
        <v>5</v>
      </c>
      <c r="P11767" t="s">
        <v>84</v>
      </c>
      <c r="Q11767" t="s">
        <v>85</v>
      </c>
      <c r="R11767" t="s">
        <v>41</v>
      </c>
      <c r="S11767" t="s">
        <v>42</v>
      </c>
      <c r="T11767" t="s">
        <v>2393</v>
      </c>
      <c r="U11767" t="s">
        <v>2394</v>
      </c>
      <c r="V11767" t="s">
        <v>2271</v>
      </c>
    </row>
    <row r="11768" spans="1:22">
      <c r="A11768" s="4">
        <v>46109</v>
      </c>
      <c r="B11768" t="s">
        <v>8464</v>
      </c>
      <c r="C11768" t="s">
        <v>2568</v>
      </c>
      <c r="D11768">
        <v>5</v>
      </c>
      <c r="E11768">
        <v>184999.99952000001</v>
      </c>
      <c r="F11768">
        <f>Table2[[#This Row],[Đơn Giá Chuẩn]]*Table2[[#This Row],[Tổng số lượng bán]]</f>
        <v>924999.99760000012</v>
      </c>
      <c r="G11768">
        <v>0</v>
      </c>
      <c r="H11768">
        <f>Table2[[#This Row],[Doanh số bán]]-Table2[[#This Row],[Chiết khấu]]</f>
        <v>924999.99760000012</v>
      </c>
      <c r="I11768">
        <v>0</v>
      </c>
      <c r="J11768">
        <v>0</v>
      </c>
      <c r="K11768" t="s">
        <v>2217</v>
      </c>
      <c r="L11768">
        <v>1</v>
      </c>
      <c r="M11768" t="s">
        <v>37</v>
      </c>
      <c r="N11768" t="s">
        <v>26</v>
      </c>
      <c r="O11768">
        <v>5</v>
      </c>
      <c r="P11768" t="s">
        <v>512</v>
      </c>
      <c r="Q11768" t="s">
        <v>513</v>
      </c>
      <c r="R11768" t="s">
        <v>41</v>
      </c>
      <c r="S11768" t="s">
        <v>42</v>
      </c>
      <c r="T11768" t="s">
        <v>2393</v>
      </c>
      <c r="U11768" t="s">
        <v>2394</v>
      </c>
      <c r="V11768" t="s">
        <v>2271</v>
      </c>
    </row>
    <row r="11769" spans="1:22">
      <c r="A11769" s="4">
        <v>46109</v>
      </c>
      <c r="B11769" t="s">
        <v>8465</v>
      </c>
      <c r="C11769" t="s">
        <v>2568</v>
      </c>
      <c r="D11769">
        <v>10</v>
      </c>
      <c r="E11769">
        <v>186999.99968000001</v>
      </c>
      <c r="F11769">
        <f>Table2[[#This Row],[Đơn Giá Chuẩn]]*Table2[[#This Row],[Tổng số lượng bán]]</f>
        <v>1869999.9968000001</v>
      </c>
      <c r="G11769">
        <v>0</v>
      </c>
      <c r="H11769">
        <f>Table2[[#This Row],[Doanh số bán]]-Table2[[#This Row],[Chiết khấu]]</f>
        <v>1869999.9968000001</v>
      </c>
      <c r="I11769">
        <v>0</v>
      </c>
      <c r="J11769">
        <v>0</v>
      </c>
      <c r="K11769" t="s">
        <v>2217</v>
      </c>
      <c r="L11769">
        <v>1</v>
      </c>
      <c r="M11769" t="s">
        <v>37</v>
      </c>
      <c r="N11769" t="s">
        <v>26</v>
      </c>
      <c r="O11769">
        <v>10</v>
      </c>
      <c r="P11769" t="s">
        <v>2511</v>
      </c>
      <c r="Q11769" t="s">
        <v>2512</v>
      </c>
      <c r="R11769" t="s">
        <v>41</v>
      </c>
      <c r="S11769" t="s">
        <v>42</v>
      </c>
      <c r="T11769" t="s">
        <v>2875</v>
      </c>
      <c r="U11769" t="s">
        <v>2876</v>
      </c>
      <c r="V11769" t="s">
        <v>45</v>
      </c>
    </row>
    <row r="11770" spans="1:22">
      <c r="A11770" s="4">
        <v>46109</v>
      </c>
      <c r="B11770" t="s">
        <v>8466</v>
      </c>
      <c r="C11770" t="s">
        <v>2568</v>
      </c>
      <c r="D11770">
        <v>1</v>
      </c>
      <c r="E11770">
        <v>207000.00020000001</v>
      </c>
      <c r="F11770">
        <f>Table2[[#This Row],[Đơn Giá Chuẩn]]*Table2[[#This Row],[Tổng số lượng bán]]</f>
        <v>207000.00020000001</v>
      </c>
      <c r="G11770">
        <v>0</v>
      </c>
      <c r="H11770">
        <f>Table2[[#This Row],[Doanh số bán]]-Table2[[#This Row],[Chiết khấu]]</f>
        <v>207000.00020000001</v>
      </c>
      <c r="I11770">
        <v>0</v>
      </c>
      <c r="J11770">
        <v>0</v>
      </c>
      <c r="K11770" t="s">
        <v>2217</v>
      </c>
      <c r="L11770">
        <v>1</v>
      </c>
      <c r="M11770" t="s">
        <v>37</v>
      </c>
      <c r="N11770" t="s">
        <v>26</v>
      </c>
      <c r="O11770">
        <v>1</v>
      </c>
      <c r="P11770" t="s">
        <v>84</v>
      </c>
      <c r="Q11770" t="s">
        <v>85</v>
      </c>
      <c r="R11770" t="s">
        <v>41</v>
      </c>
      <c r="S11770" t="s">
        <v>42</v>
      </c>
      <c r="T11770" t="s">
        <v>2606</v>
      </c>
      <c r="U11770" t="s">
        <v>2607</v>
      </c>
      <c r="V11770" t="s">
        <v>45</v>
      </c>
    </row>
    <row r="11771" spans="1:22">
      <c r="A11771" s="4">
        <v>46109</v>
      </c>
      <c r="B11771" t="s">
        <v>8467</v>
      </c>
      <c r="C11771" t="s">
        <v>1862</v>
      </c>
      <c r="D11771">
        <v>24</v>
      </c>
      <c r="E11771">
        <v>41199.999680000008</v>
      </c>
      <c r="F11771">
        <f>Table2[[#This Row],[Đơn Giá Chuẩn]]*Table2[[#This Row],[Tổng số lượng bán]]</f>
        <v>988799.99232000019</v>
      </c>
      <c r="G11771">
        <v>0</v>
      </c>
      <c r="H11771">
        <f>Table2[[#This Row],[Doanh số bán]]-Table2[[#This Row],[Chiết khấu]]</f>
        <v>988799.99232000019</v>
      </c>
      <c r="I11771">
        <v>0</v>
      </c>
      <c r="J11771">
        <v>0</v>
      </c>
      <c r="K11771" t="s">
        <v>2217</v>
      </c>
      <c r="L11771">
        <v>0.12</v>
      </c>
      <c r="M11771" t="s">
        <v>37</v>
      </c>
      <c r="N11771" t="s">
        <v>26</v>
      </c>
      <c r="O11771">
        <v>2.88</v>
      </c>
      <c r="P11771" t="s">
        <v>656</v>
      </c>
      <c r="Q11771" t="s">
        <v>657</v>
      </c>
      <c r="R11771" t="s">
        <v>107</v>
      </c>
      <c r="S11771" t="s">
        <v>108</v>
      </c>
      <c r="T11771" t="s">
        <v>3008</v>
      </c>
      <c r="U11771" t="s">
        <v>3009</v>
      </c>
      <c r="V11771" t="s">
        <v>2271</v>
      </c>
    </row>
    <row r="11772" spans="1:22">
      <c r="A11772" s="4">
        <v>46109</v>
      </c>
      <c r="B11772" t="s">
        <v>8468</v>
      </c>
      <c r="C11772" t="s">
        <v>2568</v>
      </c>
      <c r="D11772">
        <v>10</v>
      </c>
      <c r="E11772">
        <v>207000.00020000001</v>
      </c>
      <c r="F11772">
        <f>Table2[[#This Row],[Đơn Giá Chuẩn]]*Table2[[#This Row],[Tổng số lượng bán]]</f>
        <v>2070000.0020000001</v>
      </c>
      <c r="G11772">
        <v>0</v>
      </c>
      <c r="H11772">
        <f>Table2[[#This Row],[Doanh số bán]]-Table2[[#This Row],[Chiết khấu]]</f>
        <v>2070000.0020000001</v>
      </c>
      <c r="I11772">
        <v>0</v>
      </c>
      <c r="J11772">
        <v>0</v>
      </c>
      <c r="K11772" t="s">
        <v>2217</v>
      </c>
      <c r="L11772">
        <v>1</v>
      </c>
      <c r="M11772" t="s">
        <v>37</v>
      </c>
      <c r="N11772" t="s">
        <v>26</v>
      </c>
      <c r="O11772">
        <v>10</v>
      </c>
      <c r="P11772" t="s">
        <v>84</v>
      </c>
      <c r="Q11772" t="s">
        <v>85</v>
      </c>
      <c r="R11772" t="s">
        <v>41</v>
      </c>
      <c r="S11772" t="s">
        <v>42</v>
      </c>
      <c r="T11772" t="s">
        <v>2491</v>
      </c>
      <c r="U11772" t="s">
        <v>2492</v>
      </c>
      <c r="V11772" t="s">
        <v>45</v>
      </c>
    </row>
    <row r="11773" spans="1:22">
      <c r="A11773" s="4">
        <v>46109</v>
      </c>
      <c r="B11773" t="s">
        <v>8468</v>
      </c>
      <c r="C11773" t="s">
        <v>2568</v>
      </c>
      <c r="D11773">
        <v>10</v>
      </c>
      <c r="E11773">
        <v>192000.00008000003</v>
      </c>
      <c r="F11773">
        <f>Table2[[#This Row],[Đơn Giá Chuẩn]]*Table2[[#This Row],[Tổng số lượng bán]]</f>
        <v>1920000.0008000003</v>
      </c>
      <c r="G11773">
        <v>0</v>
      </c>
      <c r="H11773">
        <f>Table2[[#This Row],[Doanh số bán]]-Table2[[#This Row],[Chiết khấu]]</f>
        <v>1920000.0008000003</v>
      </c>
      <c r="I11773">
        <v>0</v>
      </c>
      <c r="J11773">
        <v>0</v>
      </c>
      <c r="K11773" t="s">
        <v>2217</v>
      </c>
      <c r="L11773">
        <v>1</v>
      </c>
      <c r="M11773" t="s">
        <v>37</v>
      </c>
      <c r="N11773" t="s">
        <v>26</v>
      </c>
      <c r="O11773">
        <v>10</v>
      </c>
      <c r="P11773" t="s">
        <v>512</v>
      </c>
      <c r="Q11773" t="s">
        <v>513</v>
      </c>
      <c r="R11773" t="s">
        <v>41</v>
      </c>
      <c r="S11773" t="s">
        <v>42</v>
      </c>
      <c r="T11773" t="s">
        <v>2491</v>
      </c>
      <c r="U11773" t="s">
        <v>2492</v>
      </c>
      <c r="V11773" t="s">
        <v>45</v>
      </c>
    </row>
    <row r="11774" spans="1:22">
      <c r="A11774" s="4">
        <v>46109</v>
      </c>
      <c r="B11774" t="s">
        <v>8468</v>
      </c>
      <c r="C11774" t="s">
        <v>2568</v>
      </c>
      <c r="D11774">
        <v>10</v>
      </c>
      <c r="E11774">
        <v>186999.99968000001</v>
      </c>
      <c r="F11774">
        <f>Table2[[#This Row],[Đơn Giá Chuẩn]]*Table2[[#This Row],[Tổng số lượng bán]]</f>
        <v>1869999.9968000001</v>
      </c>
      <c r="G11774">
        <v>0</v>
      </c>
      <c r="H11774">
        <f>Table2[[#This Row],[Doanh số bán]]-Table2[[#This Row],[Chiết khấu]]</f>
        <v>1869999.9968000001</v>
      </c>
      <c r="I11774">
        <v>0</v>
      </c>
      <c r="J11774">
        <v>0</v>
      </c>
      <c r="K11774" t="s">
        <v>2217</v>
      </c>
      <c r="L11774">
        <v>1</v>
      </c>
      <c r="M11774" t="s">
        <v>37</v>
      </c>
      <c r="N11774" t="s">
        <v>26</v>
      </c>
      <c r="O11774">
        <v>10</v>
      </c>
      <c r="P11774" t="s">
        <v>2511</v>
      </c>
      <c r="Q11774" t="s">
        <v>2512</v>
      </c>
      <c r="R11774" t="s">
        <v>41</v>
      </c>
      <c r="S11774" t="s">
        <v>42</v>
      </c>
      <c r="T11774" t="s">
        <v>2491</v>
      </c>
      <c r="U11774" t="s">
        <v>2492</v>
      </c>
      <c r="V11774" t="s">
        <v>45</v>
      </c>
    </row>
    <row r="11775" spans="1:22">
      <c r="A11775" s="4">
        <v>46109</v>
      </c>
      <c r="B11775" t="s">
        <v>8469</v>
      </c>
      <c r="C11775" t="s">
        <v>2568</v>
      </c>
      <c r="D11775">
        <v>10</v>
      </c>
      <c r="E11775">
        <v>210000.00044</v>
      </c>
      <c r="F11775">
        <f>Table2[[#This Row],[Đơn Giá Chuẩn]]*Table2[[#This Row],[Tổng số lượng bán]]</f>
        <v>2100000.0044</v>
      </c>
      <c r="G11775">
        <v>0</v>
      </c>
      <c r="H11775">
        <f>Table2[[#This Row],[Doanh số bán]]-Table2[[#This Row],[Chiết khấu]]</f>
        <v>2100000.0044</v>
      </c>
      <c r="I11775">
        <v>0</v>
      </c>
      <c r="J11775">
        <v>0</v>
      </c>
      <c r="K11775" t="s">
        <v>2217</v>
      </c>
      <c r="L11775">
        <v>1</v>
      </c>
      <c r="M11775" t="s">
        <v>37</v>
      </c>
      <c r="N11775" t="s">
        <v>2338</v>
      </c>
      <c r="O11775">
        <v>10</v>
      </c>
      <c r="P11775" t="s">
        <v>2511</v>
      </c>
      <c r="Q11775" t="s">
        <v>2512</v>
      </c>
      <c r="R11775" t="s">
        <v>41</v>
      </c>
      <c r="S11775" t="s">
        <v>42</v>
      </c>
      <c r="T11775" t="s">
        <v>2776</v>
      </c>
      <c r="U11775" t="s">
        <v>2777</v>
      </c>
      <c r="V11775" t="s">
        <v>45</v>
      </c>
    </row>
    <row r="11776" spans="1:22">
      <c r="A11776" s="4">
        <v>46109</v>
      </c>
      <c r="B11776" t="s">
        <v>8470</v>
      </c>
      <c r="C11776" t="s">
        <v>155</v>
      </c>
      <c r="D11776">
        <v>227</v>
      </c>
      <c r="E11776">
        <v>49520</v>
      </c>
      <c r="F11776">
        <f>Table2[[#This Row],[Đơn Giá Chuẩn]]*Table2[[#This Row],[Tổng số lượng bán]]</f>
        <v>11241040</v>
      </c>
      <c r="G11776">
        <v>0</v>
      </c>
      <c r="H11776">
        <f>Table2[[#This Row],[Doanh số bán]]-Table2[[#This Row],[Chiết khấu]]</f>
        <v>11241040</v>
      </c>
      <c r="I11776">
        <v>0</v>
      </c>
      <c r="J11776">
        <v>0</v>
      </c>
      <c r="K11776" t="s">
        <v>36</v>
      </c>
      <c r="L11776">
        <v>0.35199999999999998</v>
      </c>
      <c r="M11776" t="s">
        <v>37</v>
      </c>
      <c r="N11776" t="s">
        <v>26</v>
      </c>
      <c r="O11776">
        <v>79.903999999999996</v>
      </c>
      <c r="P11776" t="s">
        <v>3291</v>
      </c>
      <c r="Q11776" t="s">
        <v>3292</v>
      </c>
      <c r="R11776" t="s">
        <v>107</v>
      </c>
      <c r="S11776" t="s">
        <v>108</v>
      </c>
      <c r="T11776" t="s">
        <v>3080</v>
      </c>
      <c r="U11776" t="s">
        <v>3081</v>
      </c>
      <c r="V11776" t="s">
        <v>45</v>
      </c>
    </row>
    <row r="11777" spans="1:22">
      <c r="A11777" s="4">
        <v>46109</v>
      </c>
      <c r="B11777" t="s">
        <v>8471</v>
      </c>
      <c r="C11777" t="s">
        <v>2568</v>
      </c>
      <c r="D11777">
        <v>1</v>
      </c>
      <c r="E11777">
        <v>251999.48</v>
      </c>
      <c r="F11777">
        <f>Table2[[#This Row],[Đơn Giá Chuẩn]]*Table2[[#This Row],[Tổng số lượng bán]]</f>
        <v>251999.48</v>
      </c>
      <c r="G11777">
        <v>0</v>
      </c>
      <c r="H11777">
        <f>Table2[[#This Row],[Doanh số bán]]-Table2[[#This Row],[Chiết khấu]]</f>
        <v>251999.48</v>
      </c>
      <c r="I11777">
        <v>0</v>
      </c>
      <c r="J11777">
        <v>0</v>
      </c>
      <c r="K11777" t="s">
        <v>50</v>
      </c>
      <c r="L11777">
        <v>1</v>
      </c>
      <c r="M11777" t="s">
        <v>37</v>
      </c>
      <c r="N11777" t="s">
        <v>50</v>
      </c>
      <c r="O11777">
        <v>1</v>
      </c>
      <c r="P11777" t="s">
        <v>512</v>
      </c>
      <c r="Q11777" t="s">
        <v>513</v>
      </c>
      <c r="R11777" t="s">
        <v>41</v>
      </c>
      <c r="S11777" t="s">
        <v>42</v>
      </c>
      <c r="T11777" t="s">
        <v>74</v>
      </c>
      <c r="U11777" t="s">
        <v>75</v>
      </c>
      <c r="V11777" t="s">
        <v>50</v>
      </c>
    </row>
    <row r="11778" spans="1:22">
      <c r="A11778" s="4">
        <v>46085</v>
      </c>
      <c r="B11778" t="s">
        <v>7034</v>
      </c>
      <c r="C11778" t="s">
        <v>83</v>
      </c>
      <c r="D11778">
        <v>1</v>
      </c>
      <c r="E11778">
        <v>177500</v>
      </c>
      <c r="F11778">
        <f>Table2[[#This Row],[Đơn Giá Chuẩn]]*Table2[[#This Row],[Tổng số lượng bán]]</f>
        <v>177500</v>
      </c>
      <c r="G11778">
        <v>0</v>
      </c>
      <c r="H11778">
        <f>Table2[[#This Row],[Doanh số bán]]-Table2[[#This Row],[Chiết khấu]]</f>
        <v>177500</v>
      </c>
      <c r="I11778">
        <v>0</v>
      </c>
      <c r="J11778">
        <v>0</v>
      </c>
      <c r="K11778" t="s">
        <v>50</v>
      </c>
      <c r="L11778">
        <v>0.5</v>
      </c>
      <c r="M11778" t="s">
        <v>37</v>
      </c>
      <c r="N11778" t="s">
        <v>50</v>
      </c>
      <c r="O11778">
        <v>0.5</v>
      </c>
      <c r="P11778" t="s">
        <v>101</v>
      </c>
      <c r="Q11778" t="s">
        <v>102</v>
      </c>
      <c r="R11778" t="s">
        <v>41</v>
      </c>
      <c r="S11778" t="s">
        <v>42</v>
      </c>
      <c r="T11778" t="s">
        <v>74</v>
      </c>
      <c r="U11778" t="s">
        <v>75</v>
      </c>
      <c r="V11778" t="s">
        <v>50</v>
      </c>
    </row>
    <row r="11779" spans="1:22">
      <c r="A11779" s="4">
        <v>46085</v>
      </c>
      <c r="B11779" t="s">
        <v>7037</v>
      </c>
      <c r="C11779" t="s">
        <v>83</v>
      </c>
      <c r="D11779">
        <v>1</v>
      </c>
      <c r="E11779">
        <v>177500</v>
      </c>
      <c r="F11779">
        <f>Table2[[#This Row],[Đơn Giá Chuẩn]]*Table2[[#This Row],[Tổng số lượng bán]]</f>
        <v>177500</v>
      </c>
      <c r="G11779">
        <v>0</v>
      </c>
      <c r="H11779">
        <f>Table2[[#This Row],[Doanh số bán]]-Table2[[#This Row],[Chiết khấu]]</f>
        <v>177500</v>
      </c>
      <c r="I11779">
        <v>0</v>
      </c>
      <c r="J11779">
        <v>0</v>
      </c>
      <c r="K11779" t="s">
        <v>50</v>
      </c>
      <c r="L11779">
        <v>0.5</v>
      </c>
      <c r="M11779" t="s">
        <v>37</v>
      </c>
      <c r="N11779" t="s">
        <v>50</v>
      </c>
      <c r="O11779">
        <v>0.5</v>
      </c>
      <c r="P11779" t="s">
        <v>101</v>
      </c>
      <c r="Q11779" t="s">
        <v>102</v>
      </c>
      <c r="R11779" t="s">
        <v>41</v>
      </c>
      <c r="S11779" t="s">
        <v>42</v>
      </c>
      <c r="T11779" t="s">
        <v>74</v>
      </c>
      <c r="U11779" t="s">
        <v>75</v>
      </c>
      <c r="V11779" t="s">
        <v>50</v>
      </c>
    </row>
    <row r="11780" spans="1:22">
      <c r="A11780" s="4">
        <v>46109</v>
      </c>
      <c r="B11780" t="s">
        <v>8474</v>
      </c>
      <c r="C11780" t="s">
        <v>155</v>
      </c>
      <c r="D11780">
        <v>1</v>
      </c>
      <c r="E11780">
        <v>310999.88</v>
      </c>
      <c r="F11780">
        <f>Table2[[#This Row],[Đơn Giá Chuẩn]]*Table2[[#This Row],[Tổng số lượng bán]]</f>
        <v>310999.88</v>
      </c>
      <c r="G11780">
        <v>0</v>
      </c>
      <c r="H11780">
        <f>Table2[[#This Row],[Doanh số bán]]-Table2[[#This Row],[Chiết khấu]]</f>
        <v>310999.88</v>
      </c>
      <c r="I11780">
        <v>0</v>
      </c>
      <c r="J11780">
        <v>0</v>
      </c>
      <c r="K11780" t="s">
        <v>50</v>
      </c>
      <c r="L11780">
        <v>1.6</v>
      </c>
      <c r="M11780" t="s">
        <v>37</v>
      </c>
      <c r="N11780" t="s">
        <v>50</v>
      </c>
      <c r="O11780">
        <v>1.6</v>
      </c>
      <c r="P11780" t="s">
        <v>839</v>
      </c>
      <c r="Q11780" t="s">
        <v>840</v>
      </c>
      <c r="R11780" t="s">
        <v>107</v>
      </c>
      <c r="S11780" t="s">
        <v>108</v>
      </c>
      <c r="T11780" t="s">
        <v>74</v>
      </c>
      <c r="U11780" t="s">
        <v>75</v>
      </c>
      <c r="V11780" t="s">
        <v>50</v>
      </c>
    </row>
    <row r="11781" spans="1:22">
      <c r="A11781" s="4">
        <v>46109</v>
      </c>
      <c r="B11781" t="s">
        <v>8475</v>
      </c>
      <c r="C11781" t="s">
        <v>2568</v>
      </c>
      <c r="D11781">
        <v>1</v>
      </c>
      <c r="E11781">
        <v>302000.24</v>
      </c>
      <c r="F11781">
        <f>Table2[[#This Row],[Đơn Giá Chuẩn]]*Table2[[#This Row],[Tổng số lượng bán]]</f>
        <v>302000.24</v>
      </c>
      <c r="G11781">
        <v>0</v>
      </c>
      <c r="H11781">
        <f>Table2[[#This Row],[Doanh số bán]]-Table2[[#This Row],[Chiết khấu]]</f>
        <v>302000.24</v>
      </c>
      <c r="I11781">
        <v>0</v>
      </c>
      <c r="J11781">
        <v>0</v>
      </c>
      <c r="K11781" t="s">
        <v>50</v>
      </c>
      <c r="L11781">
        <v>1</v>
      </c>
      <c r="M11781" t="s">
        <v>37</v>
      </c>
      <c r="N11781" t="s">
        <v>50</v>
      </c>
      <c r="O11781">
        <v>1</v>
      </c>
      <c r="P11781" t="s">
        <v>84</v>
      </c>
      <c r="Q11781" t="s">
        <v>85</v>
      </c>
      <c r="R11781" t="s">
        <v>41</v>
      </c>
      <c r="S11781" t="s">
        <v>42</v>
      </c>
      <c r="T11781" t="s">
        <v>74</v>
      </c>
      <c r="U11781" t="s">
        <v>75</v>
      </c>
      <c r="V11781" t="s">
        <v>50</v>
      </c>
    </row>
    <row r="11782" spans="1:22">
      <c r="A11782" s="4">
        <v>46109</v>
      </c>
      <c r="B11782" t="s">
        <v>8476</v>
      </c>
      <c r="C11782" t="s">
        <v>2568</v>
      </c>
      <c r="D11782">
        <v>5</v>
      </c>
      <c r="E11782">
        <v>267999.89600000001</v>
      </c>
      <c r="F11782">
        <f>Table2[[#This Row],[Đơn Giá Chuẩn]]*Table2[[#This Row],[Tổng số lượng bán]]</f>
        <v>1339999.48</v>
      </c>
      <c r="G11782">
        <v>0</v>
      </c>
      <c r="H11782">
        <f>Table2[[#This Row],[Doanh số bán]]-Table2[[#This Row],[Chiết khấu]]</f>
        <v>1339999.48</v>
      </c>
      <c r="I11782">
        <v>0</v>
      </c>
      <c r="J11782">
        <v>0</v>
      </c>
      <c r="K11782" t="s">
        <v>50</v>
      </c>
      <c r="L11782">
        <v>1</v>
      </c>
      <c r="M11782" t="s">
        <v>37</v>
      </c>
      <c r="N11782" t="s">
        <v>50</v>
      </c>
      <c r="O11782">
        <v>5</v>
      </c>
      <c r="P11782" t="s">
        <v>512</v>
      </c>
      <c r="Q11782" t="s">
        <v>513</v>
      </c>
      <c r="R11782" t="s">
        <v>41</v>
      </c>
      <c r="S11782" t="s">
        <v>42</v>
      </c>
      <c r="T11782" t="s">
        <v>74</v>
      </c>
      <c r="U11782" t="s">
        <v>75</v>
      </c>
      <c r="V11782" t="s">
        <v>50</v>
      </c>
    </row>
    <row r="11783" spans="1:22">
      <c r="A11783" s="4">
        <v>46109</v>
      </c>
      <c r="B11783" t="s">
        <v>8477</v>
      </c>
      <c r="C11783" t="s">
        <v>2568</v>
      </c>
      <c r="D11783">
        <v>1</v>
      </c>
      <c r="E11783">
        <v>340000.04000000004</v>
      </c>
      <c r="F11783">
        <f>Table2[[#This Row],[Đơn Giá Chuẩn]]*Table2[[#This Row],[Tổng số lượng bán]]</f>
        <v>340000.04000000004</v>
      </c>
      <c r="G11783">
        <v>0</v>
      </c>
      <c r="H11783">
        <f>Table2[[#This Row],[Doanh số bán]]-Table2[[#This Row],[Chiết khấu]]</f>
        <v>340000.04000000004</v>
      </c>
      <c r="I11783">
        <v>0</v>
      </c>
      <c r="J11783">
        <v>0</v>
      </c>
      <c r="K11783" t="s">
        <v>50</v>
      </c>
      <c r="L11783">
        <v>1</v>
      </c>
      <c r="M11783" t="s">
        <v>37</v>
      </c>
      <c r="N11783" t="s">
        <v>50</v>
      </c>
      <c r="O11783">
        <v>1</v>
      </c>
      <c r="P11783" t="s">
        <v>2504</v>
      </c>
      <c r="Q11783" t="s">
        <v>2505</v>
      </c>
      <c r="R11783" t="s">
        <v>41</v>
      </c>
      <c r="S11783" t="s">
        <v>42</v>
      </c>
      <c r="T11783" t="s">
        <v>74</v>
      </c>
      <c r="U11783" t="s">
        <v>75</v>
      </c>
      <c r="V11783" t="s">
        <v>50</v>
      </c>
    </row>
    <row r="11784" spans="1:22">
      <c r="A11784" s="4">
        <v>46109</v>
      </c>
      <c r="B11784" t="s">
        <v>8478</v>
      </c>
      <c r="C11784" t="s">
        <v>155</v>
      </c>
      <c r="D11784">
        <v>1</v>
      </c>
      <c r="E11784">
        <v>147164.96000000002</v>
      </c>
      <c r="F11784">
        <f>Table2[[#This Row],[Đơn Giá Chuẩn]]*Table2[[#This Row],[Tổng số lượng bán]]</f>
        <v>147164.96000000002</v>
      </c>
      <c r="G11784">
        <v>0</v>
      </c>
      <c r="H11784">
        <f>Table2[[#This Row],[Doanh số bán]]-Table2[[#This Row],[Chiết khấu]]</f>
        <v>147164.96000000002</v>
      </c>
      <c r="I11784">
        <v>0</v>
      </c>
      <c r="J11784">
        <v>0</v>
      </c>
      <c r="K11784" t="s">
        <v>50</v>
      </c>
      <c r="L11784">
        <v>0.2</v>
      </c>
      <c r="M11784" t="s">
        <v>37</v>
      </c>
      <c r="N11784" t="s">
        <v>50</v>
      </c>
      <c r="O11784">
        <v>0.2</v>
      </c>
      <c r="P11784" t="s">
        <v>156</v>
      </c>
      <c r="Q11784" t="s">
        <v>157</v>
      </c>
      <c r="R11784" t="s">
        <v>107</v>
      </c>
      <c r="S11784" t="s">
        <v>108</v>
      </c>
      <c r="T11784" t="s">
        <v>74</v>
      </c>
      <c r="U11784" t="s">
        <v>75</v>
      </c>
      <c r="V11784" t="s">
        <v>50</v>
      </c>
    </row>
    <row r="11785" spans="1:22">
      <c r="A11785" s="4">
        <v>46109</v>
      </c>
      <c r="B11785" t="s">
        <v>8479</v>
      </c>
      <c r="C11785" t="s">
        <v>2568</v>
      </c>
      <c r="D11785">
        <v>1</v>
      </c>
      <c r="E11785">
        <v>281999.72000000003</v>
      </c>
      <c r="F11785">
        <f>Table2[[#This Row],[Đơn Giá Chuẩn]]*Table2[[#This Row],[Tổng số lượng bán]]</f>
        <v>281999.72000000003</v>
      </c>
      <c r="G11785">
        <v>0</v>
      </c>
      <c r="H11785">
        <f>Table2[[#This Row],[Doanh số bán]]-Table2[[#This Row],[Chiết khấu]]</f>
        <v>281999.72000000003</v>
      </c>
      <c r="I11785">
        <v>0</v>
      </c>
      <c r="J11785">
        <v>0</v>
      </c>
      <c r="K11785" t="s">
        <v>50</v>
      </c>
      <c r="L11785">
        <v>1</v>
      </c>
      <c r="M11785" t="s">
        <v>37</v>
      </c>
      <c r="N11785" t="s">
        <v>50</v>
      </c>
      <c r="O11785">
        <v>1</v>
      </c>
      <c r="P11785" t="s">
        <v>84</v>
      </c>
      <c r="Q11785" t="s">
        <v>85</v>
      </c>
      <c r="R11785" t="s">
        <v>41</v>
      </c>
      <c r="S11785" t="s">
        <v>42</v>
      </c>
      <c r="T11785" t="s">
        <v>74</v>
      </c>
      <c r="U11785" t="s">
        <v>75</v>
      </c>
      <c r="V11785" t="s">
        <v>50</v>
      </c>
    </row>
    <row r="11786" spans="1:22">
      <c r="A11786" s="4">
        <v>46109</v>
      </c>
      <c r="B11786" t="s">
        <v>8480</v>
      </c>
      <c r="C11786" t="s">
        <v>155</v>
      </c>
      <c r="D11786">
        <v>1</v>
      </c>
      <c r="E11786">
        <v>331000.40000000002</v>
      </c>
      <c r="F11786">
        <f>Table2[[#This Row],[Đơn Giá Chuẩn]]*Table2[[#This Row],[Tổng số lượng bán]]</f>
        <v>331000.40000000002</v>
      </c>
      <c r="G11786">
        <v>0</v>
      </c>
      <c r="H11786">
        <f>Table2[[#This Row],[Doanh số bán]]-Table2[[#This Row],[Chiết khấu]]</f>
        <v>331000.40000000002</v>
      </c>
      <c r="I11786">
        <v>0</v>
      </c>
      <c r="J11786">
        <v>0</v>
      </c>
      <c r="K11786" t="s">
        <v>50</v>
      </c>
      <c r="L11786">
        <v>1.6</v>
      </c>
      <c r="M11786" t="s">
        <v>37</v>
      </c>
      <c r="N11786" t="s">
        <v>50</v>
      </c>
      <c r="O11786">
        <v>1.6</v>
      </c>
      <c r="P11786" t="s">
        <v>839</v>
      </c>
      <c r="Q11786" t="s">
        <v>840</v>
      </c>
      <c r="R11786" t="s">
        <v>107</v>
      </c>
      <c r="S11786" t="s">
        <v>108</v>
      </c>
      <c r="T11786" t="s">
        <v>74</v>
      </c>
      <c r="U11786" t="s">
        <v>75</v>
      </c>
      <c r="V11786" t="s">
        <v>50</v>
      </c>
    </row>
    <row r="11787" spans="1:22">
      <c r="A11787" s="4">
        <v>46109</v>
      </c>
      <c r="B11787" t="s">
        <v>8481</v>
      </c>
      <c r="C11787" t="s">
        <v>1862</v>
      </c>
      <c r="D11787">
        <v>1</v>
      </c>
      <c r="E11787">
        <v>55899.560000000005</v>
      </c>
      <c r="F11787">
        <f>Table2[[#This Row],[Đơn Giá Chuẩn]]*Table2[[#This Row],[Tổng số lượng bán]]</f>
        <v>55899.560000000005</v>
      </c>
      <c r="G11787">
        <v>0</v>
      </c>
      <c r="H11787">
        <f>Table2[[#This Row],[Doanh số bán]]-Table2[[#This Row],[Chiết khấu]]</f>
        <v>55899.560000000005</v>
      </c>
      <c r="I11787">
        <v>0</v>
      </c>
      <c r="J11787">
        <v>0</v>
      </c>
      <c r="K11787" t="s">
        <v>50</v>
      </c>
      <c r="L11787">
        <v>0.12</v>
      </c>
      <c r="M11787" t="s">
        <v>37</v>
      </c>
      <c r="N11787" t="s">
        <v>50</v>
      </c>
      <c r="O11787">
        <v>0.12</v>
      </c>
      <c r="P11787" t="s">
        <v>656</v>
      </c>
      <c r="Q11787" t="s">
        <v>657</v>
      </c>
      <c r="R11787" t="s">
        <v>107</v>
      </c>
      <c r="S11787" t="s">
        <v>108</v>
      </c>
      <c r="T11787" t="s">
        <v>74</v>
      </c>
      <c r="U11787" t="s">
        <v>75</v>
      </c>
      <c r="V11787" t="s">
        <v>50</v>
      </c>
    </row>
    <row r="11788" spans="1:22">
      <c r="A11788" s="4">
        <v>46109</v>
      </c>
      <c r="B11788" t="s">
        <v>8482</v>
      </c>
      <c r="C11788" t="s">
        <v>2568</v>
      </c>
      <c r="D11788">
        <v>5</v>
      </c>
      <c r="E11788">
        <v>186999.99968000001</v>
      </c>
      <c r="F11788">
        <f>Table2[[#This Row],[Đơn Giá Chuẩn]]*Table2[[#This Row],[Tổng số lượng bán]]</f>
        <v>934999.99840000004</v>
      </c>
      <c r="G11788">
        <v>0</v>
      </c>
      <c r="H11788">
        <f>Table2[[#This Row],[Doanh số bán]]-Table2[[#This Row],[Chiết khấu]]</f>
        <v>934999.99840000004</v>
      </c>
      <c r="I11788">
        <v>0</v>
      </c>
      <c r="J11788">
        <v>0</v>
      </c>
      <c r="K11788" t="s">
        <v>2217</v>
      </c>
      <c r="L11788">
        <v>1</v>
      </c>
      <c r="M11788" t="s">
        <v>37</v>
      </c>
      <c r="N11788" t="s">
        <v>26</v>
      </c>
      <c r="O11788">
        <v>5</v>
      </c>
      <c r="P11788" t="s">
        <v>150</v>
      </c>
      <c r="Q11788" t="s">
        <v>151</v>
      </c>
      <c r="R11788" t="s">
        <v>41</v>
      </c>
      <c r="S11788" t="s">
        <v>42</v>
      </c>
      <c r="T11788" t="s">
        <v>2875</v>
      </c>
      <c r="U11788" t="s">
        <v>2876</v>
      </c>
      <c r="V11788" t="s">
        <v>45</v>
      </c>
    </row>
    <row r="11789" spans="1:22">
      <c r="A11789" s="4">
        <v>46109</v>
      </c>
      <c r="B11789" t="s">
        <v>8483</v>
      </c>
      <c r="C11789" t="s">
        <v>2568</v>
      </c>
      <c r="D11789">
        <v>0</v>
      </c>
      <c r="E11789">
        <v>199999.99964000002</v>
      </c>
      <c r="F11789">
        <f>Table2[[#This Row],[Đơn Giá Chuẩn]]*Table2[[#This Row],[Tổng số lượng bán]]</f>
        <v>0</v>
      </c>
      <c r="G11789">
        <v>0</v>
      </c>
      <c r="H11789">
        <f>Table2[[#This Row],[Doanh số bán]]-Table2[[#This Row],[Chiết khấu]]</f>
        <v>0</v>
      </c>
      <c r="I11789">
        <v>40</v>
      </c>
      <c r="J11789">
        <v>7333333</v>
      </c>
      <c r="K11789" t="s">
        <v>2217</v>
      </c>
      <c r="L11789">
        <v>1</v>
      </c>
      <c r="M11789" t="s">
        <v>37</v>
      </c>
      <c r="N11789" t="s">
        <v>26</v>
      </c>
      <c r="O11789">
        <v>0</v>
      </c>
      <c r="P11789" t="s">
        <v>84</v>
      </c>
      <c r="Q11789" t="s">
        <v>85</v>
      </c>
      <c r="R11789" t="s">
        <v>41</v>
      </c>
      <c r="S11789" t="s">
        <v>42</v>
      </c>
      <c r="T11789" t="s">
        <v>2393</v>
      </c>
      <c r="U11789" t="s">
        <v>2394</v>
      </c>
      <c r="V11789" t="s">
        <v>2271</v>
      </c>
    </row>
    <row r="11790" spans="1:22">
      <c r="A11790" s="4">
        <v>46109</v>
      </c>
      <c r="B11790" t="s">
        <v>8484</v>
      </c>
      <c r="C11790" t="s">
        <v>23</v>
      </c>
      <c r="D11790">
        <v>2</v>
      </c>
      <c r="E11790">
        <v>21000</v>
      </c>
      <c r="F11790">
        <f>Table2[[#This Row],[Đơn Giá Chuẩn]]*Table2[[#This Row],[Tổng số lượng bán]]</f>
        <v>42000</v>
      </c>
      <c r="G11790">
        <v>0</v>
      </c>
      <c r="H11790">
        <f>Table2[[#This Row],[Doanh số bán]]-Table2[[#This Row],[Chiết khấu]]</f>
        <v>42000</v>
      </c>
      <c r="K11790" t="s">
        <v>24</v>
      </c>
      <c r="L11790">
        <v>0</v>
      </c>
      <c r="M11790" t="s">
        <v>319</v>
      </c>
      <c r="N11790" t="s">
        <v>26</v>
      </c>
      <c r="O11790">
        <v>0</v>
      </c>
      <c r="P11790" t="s">
        <v>27</v>
      </c>
      <c r="Q11790" t="s">
        <v>28</v>
      </c>
      <c r="R11790" t="s">
        <v>29</v>
      </c>
      <c r="S11790" t="s">
        <v>30</v>
      </c>
      <c r="T11790" t="s">
        <v>320</v>
      </c>
      <c r="U11790" t="s">
        <v>321</v>
      </c>
      <c r="V11790" t="s">
        <v>33</v>
      </c>
    </row>
    <row r="11791" spans="1:22">
      <c r="A11791" s="4">
        <v>46109</v>
      </c>
      <c r="B11791" t="s">
        <v>8485</v>
      </c>
      <c r="C11791" t="s">
        <v>23</v>
      </c>
      <c r="D11791">
        <v>1</v>
      </c>
      <c r="E11791">
        <v>21000</v>
      </c>
      <c r="F11791">
        <f>Table2[[#This Row],[Đơn Giá Chuẩn]]*Table2[[#This Row],[Tổng số lượng bán]]</f>
        <v>21000</v>
      </c>
      <c r="G11791">
        <v>0</v>
      </c>
      <c r="H11791">
        <f>Table2[[#This Row],[Doanh số bán]]-Table2[[#This Row],[Chiết khấu]]</f>
        <v>21000</v>
      </c>
      <c r="K11791" t="s">
        <v>24</v>
      </c>
      <c r="L11791">
        <v>0</v>
      </c>
      <c r="M11791" t="s">
        <v>319</v>
      </c>
      <c r="N11791" t="s">
        <v>26</v>
      </c>
      <c r="O11791">
        <v>0</v>
      </c>
      <c r="P11791" t="s">
        <v>27</v>
      </c>
      <c r="Q11791" t="s">
        <v>28</v>
      </c>
      <c r="R11791" t="s">
        <v>29</v>
      </c>
      <c r="S11791" t="s">
        <v>30</v>
      </c>
      <c r="T11791" t="s">
        <v>320</v>
      </c>
      <c r="U11791" t="s">
        <v>321</v>
      </c>
      <c r="V11791" t="s">
        <v>33</v>
      </c>
    </row>
    <row r="11792" spans="1:22">
      <c r="A11792" s="4">
        <v>46109</v>
      </c>
      <c r="B11792" t="s">
        <v>8486</v>
      </c>
      <c r="C11792" t="s">
        <v>23</v>
      </c>
      <c r="D11792">
        <v>1</v>
      </c>
      <c r="E11792">
        <v>21000</v>
      </c>
      <c r="F11792">
        <f>Table2[[#This Row],[Đơn Giá Chuẩn]]*Table2[[#This Row],[Tổng số lượng bán]]</f>
        <v>21000</v>
      </c>
      <c r="G11792">
        <v>0</v>
      </c>
      <c r="H11792">
        <f>Table2[[#This Row],[Doanh số bán]]-Table2[[#This Row],[Chiết khấu]]</f>
        <v>21000</v>
      </c>
      <c r="K11792" t="s">
        <v>24</v>
      </c>
      <c r="L11792">
        <v>0</v>
      </c>
      <c r="M11792" t="s">
        <v>319</v>
      </c>
      <c r="N11792" t="s">
        <v>26</v>
      </c>
      <c r="O11792">
        <v>0</v>
      </c>
      <c r="P11792" t="s">
        <v>27</v>
      </c>
      <c r="Q11792" t="s">
        <v>28</v>
      </c>
      <c r="R11792" t="s">
        <v>29</v>
      </c>
      <c r="S11792" t="s">
        <v>30</v>
      </c>
      <c r="T11792" t="s">
        <v>320</v>
      </c>
      <c r="U11792" t="s">
        <v>321</v>
      </c>
      <c r="V11792" t="s">
        <v>33</v>
      </c>
    </row>
    <row r="11793" spans="1:22">
      <c r="A11793" s="4">
        <v>46109</v>
      </c>
      <c r="B11793" t="s">
        <v>8486</v>
      </c>
      <c r="C11793" t="s">
        <v>23</v>
      </c>
      <c r="D11793">
        <v>1</v>
      </c>
      <c r="E11793">
        <v>25999.999999999996</v>
      </c>
      <c r="F11793">
        <f>Table2[[#This Row],[Đơn Giá Chuẩn]]*Table2[[#This Row],[Tổng số lượng bán]]</f>
        <v>25999.999999999996</v>
      </c>
      <c r="G11793">
        <v>0</v>
      </c>
      <c r="H11793">
        <f>Table2[[#This Row],[Doanh số bán]]-Table2[[#This Row],[Chiết khấu]]</f>
        <v>25999.999999999996</v>
      </c>
      <c r="K11793" t="s">
        <v>24</v>
      </c>
      <c r="L11793">
        <v>0</v>
      </c>
      <c r="M11793" t="s">
        <v>319</v>
      </c>
      <c r="N11793" t="s">
        <v>26</v>
      </c>
      <c r="O11793">
        <v>0</v>
      </c>
      <c r="P11793" t="s">
        <v>47</v>
      </c>
      <c r="Q11793" t="s">
        <v>48</v>
      </c>
      <c r="R11793" t="s">
        <v>29</v>
      </c>
      <c r="S11793" t="s">
        <v>30</v>
      </c>
      <c r="T11793" t="s">
        <v>320</v>
      </c>
      <c r="U11793" t="s">
        <v>321</v>
      </c>
      <c r="V11793" t="s">
        <v>33</v>
      </c>
    </row>
    <row r="11794" spans="1:22">
      <c r="A11794" s="4">
        <v>46109</v>
      </c>
      <c r="B11794" t="s">
        <v>8487</v>
      </c>
      <c r="C11794" t="s">
        <v>23</v>
      </c>
      <c r="D11794">
        <v>1</v>
      </c>
      <c r="E11794">
        <v>21000</v>
      </c>
      <c r="F11794">
        <f>Table2[[#This Row],[Đơn Giá Chuẩn]]*Table2[[#This Row],[Tổng số lượng bán]]</f>
        <v>21000</v>
      </c>
      <c r="G11794">
        <v>0</v>
      </c>
      <c r="H11794">
        <f>Table2[[#This Row],[Doanh số bán]]-Table2[[#This Row],[Chiết khấu]]</f>
        <v>21000</v>
      </c>
      <c r="K11794" t="s">
        <v>24</v>
      </c>
      <c r="L11794">
        <v>0</v>
      </c>
      <c r="M11794" t="s">
        <v>319</v>
      </c>
      <c r="N11794" t="s">
        <v>26</v>
      </c>
      <c r="O11794">
        <v>0</v>
      </c>
      <c r="P11794" t="s">
        <v>27</v>
      </c>
      <c r="Q11794" t="s">
        <v>28</v>
      </c>
      <c r="R11794" t="s">
        <v>29</v>
      </c>
      <c r="S11794" t="s">
        <v>30</v>
      </c>
      <c r="T11794" t="s">
        <v>320</v>
      </c>
      <c r="U11794" t="s">
        <v>321</v>
      </c>
      <c r="V11794" t="s">
        <v>33</v>
      </c>
    </row>
    <row r="11795" spans="1:22">
      <c r="A11795" s="4">
        <v>46109</v>
      </c>
      <c r="B11795" t="s">
        <v>8487</v>
      </c>
      <c r="C11795" t="s">
        <v>23</v>
      </c>
      <c r="D11795">
        <v>1</v>
      </c>
      <c r="E11795">
        <v>25999.999999999996</v>
      </c>
      <c r="F11795">
        <f>Table2[[#This Row],[Đơn Giá Chuẩn]]*Table2[[#This Row],[Tổng số lượng bán]]</f>
        <v>25999.999999999996</v>
      </c>
      <c r="G11795">
        <v>0</v>
      </c>
      <c r="H11795">
        <f>Table2[[#This Row],[Doanh số bán]]-Table2[[#This Row],[Chiết khấu]]</f>
        <v>25999.999999999996</v>
      </c>
      <c r="K11795" t="s">
        <v>24</v>
      </c>
      <c r="L11795">
        <v>0</v>
      </c>
      <c r="M11795" t="s">
        <v>319</v>
      </c>
      <c r="N11795" t="s">
        <v>26</v>
      </c>
      <c r="O11795">
        <v>0</v>
      </c>
      <c r="P11795" t="s">
        <v>47</v>
      </c>
      <c r="Q11795" t="s">
        <v>48</v>
      </c>
      <c r="R11795" t="s">
        <v>29</v>
      </c>
      <c r="S11795" t="s">
        <v>30</v>
      </c>
      <c r="T11795" t="s">
        <v>320</v>
      </c>
      <c r="U11795" t="s">
        <v>321</v>
      </c>
      <c r="V11795" t="s">
        <v>33</v>
      </c>
    </row>
    <row r="11796" spans="1:22">
      <c r="A11796" s="4">
        <v>46109</v>
      </c>
      <c r="B11796" t="s">
        <v>8488</v>
      </c>
      <c r="C11796" t="s">
        <v>23</v>
      </c>
      <c r="D11796">
        <v>1</v>
      </c>
      <c r="E11796">
        <v>21000</v>
      </c>
      <c r="F11796">
        <f>Table2[[#This Row],[Đơn Giá Chuẩn]]*Table2[[#This Row],[Tổng số lượng bán]]</f>
        <v>21000</v>
      </c>
      <c r="G11796">
        <v>0</v>
      </c>
      <c r="H11796">
        <f>Table2[[#This Row],[Doanh số bán]]-Table2[[#This Row],[Chiết khấu]]</f>
        <v>21000</v>
      </c>
      <c r="K11796" t="s">
        <v>24</v>
      </c>
      <c r="L11796">
        <v>0</v>
      </c>
      <c r="M11796" t="s">
        <v>319</v>
      </c>
      <c r="N11796" t="s">
        <v>26</v>
      </c>
      <c r="O11796">
        <v>0</v>
      </c>
      <c r="P11796" t="s">
        <v>27</v>
      </c>
      <c r="Q11796" t="s">
        <v>28</v>
      </c>
      <c r="R11796" t="s">
        <v>29</v>
      </c>
      <c r="S11796" t="s">
        <v>30</v>
      </c>
      <c r="T11796" t="s">
        <v>320</v>
      </c>
      <c r="U11796" t="s">
        <v>321</v>
      </c>
      <c r="V11796" t="s">
        <v>33</v>
      </c>
    </row>
    <row r="11797" spans="1:22">
      <c r="A11797" s="4">
        <v>46109</v>
      </c>
      <c r="B11797" t="s">
        <v>8489</v>
      </c>
      <c r="C11797" t="s">
        <v>23</v>
      </c>
      <c r="D11797">
        <v>1</v>
      </c>
      <c r="E11797">
        <v>21000</v>
      </c>
      <c r="F11797">
        <f>Table2[[#This Row],[Đơn Giá Chuẩn]]*Table2[[#This Row],[Tổng số lượng bán]]</f>
        <v>21000</v>
      </c>
      <c r="G11797">
        <v>0</v>
      </c>
      <c r="H11797">
        <f>Table2[[#This Row],[Doanh số bán]]-Table2[[#This Row],[Chiết khấu]]</f>
        <v>21000</v>
      </c>
      <c r="K11797" t="s">
        <v>24</v>
      </c>
      <c r="L11797">
        <v>0</v>
      </c>
      <c r="M11797" t="s">
        <v>319</v>
      </c>
      <c r="N11797" t="s">
        <v>26</v>
      </c>
      <c r="O11797">
        <v>0</v>
      </c>
      <c r="P11797" t="s">
        <v>27</v>
      </c>
      <c r="Q11797" t="s">
        <v>28</v>
      </c>
      <c r="R11797" t="s">
        <v>29</v>
      </c>
      <c r="S11797" t="s">
        <v>30</v>
      </c>
      <c r="T11797" t="s">
        <v>320</v>
      </c>
      <c r="U11797" t="s">
        <v>321</v>
      </c>
      <c r="V11797" t="s">
        <v>33</v>
      </c>
    </row>
    <row r="11798" spans="1:22">
      <c r="A11798" s="4">
        <v>46109</v>
      </c>
      <c r="B11798" t="s">
        <v>8490</v>
      </c>
      <c r="C11798" t="s">
        <v>23</v>
      </c>
      <c r="D11798">
        <v>3</v>
      </c>
      <c r="E11798">
        <v>21000</v>
      </c>
      <c r="F11798">
        <f>Table2[[#This Row],[Đơn Giá Chuẩn]]*Table2[[#This Row],[Tổng số lượng bán]]</f>
        <v>63000</v>
      </c>
      <c r="G11798">
        <v>0</v>
      </c>
      <c r="H11798">
        <f>Table2[[#This Row],[Doanh số bán]]-Table2[[#This Row],[Chiết khấu]]</f>
        <v>63000</v>
      </c>
      <c r="K11798" t="s">
        <v>24</v>
      </c>
      <c r="L11798">
        <v>0</v>
      </c>
      <c r="M11798" t="s">
        <v>319</v>
      </c>
      <c r="N11798" t="s">
        <v>26</v>
      </c>
      <c r="O11798">
        <v>0</v>
      </c>
      <c r="P11798" t="s">
        <v>27</v>
      </c>
      <c r="Q11798" t="s">
        <v>28</v>
      </c>
      <c r="R11798" t="s">
        <v>29</v>
      </c>
      <c r="S11798" t="s">
        <v>30</v>
      </c>
      <c r="T11798" t="s">
        <v>320</v>
      </c>
      <c r="U11798" t="s">
        <v>321</v>
      </c>
      <c r="V11798" t="s">
        <v>33</v>
      </c>
    </row>
    <row r="11799" spans="1:22">
      <c r="A11799" s="4">
        <v>46109</v>
      </c>
      <c r="B11799" t="s">
        <v>8490</v>
      </c>
      <c r="C11799" t="s">
        <v>23</v>
      </c>
      <c r="D11799">
        <v>1</v>
      </c>
      <c r="E11799">
        <v>25999.999999999996</v>
      </c>
      <c r="F11799">
        <f>Table2[[#This Row],[Đơn Giá Chuẩn]]*Table2[[#This Row],[Tổng số lượng bán]]</f>
        <v>25999.999999999996</v>
      </c>
      <c r="G11799">
        <v>0</v>
      </c>
      <c r="H11799">
        <f>Table2[[#This Row],[Doanh số bán]]-Table2[[#This Row],[Chiết khấu]]</f>
        <v>25999.999999999996</v>
      </c>
      <c r="K11799" t="s">
        <v>24</v>
      </c>
      <c r="L11799">
        <v>0</v>
      </c>
      <c r="M11799" t="s">
        <v>319</v>
      </c>
      <c r="N11799" t="s">
        <v>26</v>
      </c>
      <c r="O11799">
        <v>0</v>
      </c>
      <c r="P11799" t="s">
        <v>47</v>
      </c>
      <c r="Q11799" t="s">
        <v>48</v>
      </c>
      <c r="R11799" t="s">
        <v>29</v>
      </c>
      <c r="S11799" t="s">
        <v>30</v>
      </c>
      <c r="T11799" t="s">
        <v>320</v>
      </c>
      <c r="U11799" t="s">
        <v>321</v>
      </c>
      <c r="V11799" t="s">
        <v>33</v>
      </c>
    </row>
    <row r="11800" spans="1:22">
      <c r="A11800" s="4">
        <v>46109</v>
      </c>
      <c r="B11800" t="s">
        <v>8490</v>
      </c>
      <c r="C11800" t="s">
        <v>23</v>
      </c>
      <c r="D11800">
        <v>1</v>
      </c>
      <c r="E11800">
        <v>42000</v>
      </c>
      <c r="F11800">
        <f>Table2[[#This Row],[Đơn Giá Chuẩn]]*Table2[[#This Row],[Tổng số lượng bán]]</f>
        <v>42000</v>
      </c>
      <c r="G11800">
        <v>0</v>
      </c>
      <c r="H11800">
        <f>Table2[[#This Row],[Doanh số bán]]-Table2[[#This Row],[Chiết khấu]]</f>
        <v>42000</v>
      </c>
      <c r="K11800" t="s">
        <v>24</v>
      </c>
      <c r="L11800">
        <v>0</v>
      </c>
      <c r="M11800" t="s">
        <v>319</v>
      </c>
      <c r="N11800" t="s">
        <v>26</v>
      </c>
      <c r="O11800">
        <v>0</v>
      </c>
      <c r="P11800" t="s">
        <v>886</v>
      </c>
      <c r="Q11800" t="s">
        <v>887</v>
      </c>
      <c r="R11800" t="s">
        <v>29</v>
      </c>
      <c r="S11800" t="s">
        <v>56</v>
      </c>
      <c r="T11800" t="s">
        <v>320</v>
      </c>
      <c r="U11800" t="s">
        <v>321</v>
      </c>
      <c r="V11800" t="s">
        <v>33</v>
      </c>
    </row>
    <row r="11801" spans="1:22">
      <c r="A11801" s="4">
        <v>46109</v>
      </c>
      <c r="B11801" t="s">
        <v>8491</v>
      </c>
      <c r="C11801" t="s">
        <v>23</v>
      </c>
      <c r="D11801">
        <v>1</v>
      </c>
      <c r="E11801">
        <v>21000</v>
      </c>
      <c r="F11801">
        <f>Table2[[#This Row],[Đơn Giá Chuẩn]]*Table2[[#This Row],[Tổng số lượng bán]]</f>
        <v>21000</v>
      </c>
      <c r="G11801">
        <v>0</v>
      </c>
      <c r="H11801">
        <f>Table2[[#This Row],[Doanh số bán]]-Table2[[#This Row],[Chiết khấu]]</f>
        <v>21000</v>
      </c>
      <c r="K11801" t="s">
        <v>24</v>
      </c>
      <c r="L11801">
        <v>0</v>
      </c>
      <c r="M11801" t="s">
        <v>319</v>
      </c>
      <c r="N11801" t="s">
        <v>26</v>
      </c>
      <c r="O11801">
        <v>0</v>
      </c>
      <c r="P11801" t="s">
        <v>27</v>
      </c>
      <c r="Q11801" t="s">
        <v>28</v>
      </c>
      <c r="R11801" t="s">
        <v>29</v>
      </c>
      <c r="S11801" t="s">
        <v>30</v>
      </c>
      <c r="T11801" t="s">
        <v>320</v>
      </c>
      <c r="U11801" t="s">
        <v>321</v>
      </c>
      <c r="V11801" t="s">
        <v>33</v>
      </c>
    </row>
    <row r="11802" spans="1:22">
      <c r="A11802" s="4">
        <v>46109</v>
      </c>
      <c r="B11802" t="s">
        <v>8492</v>
      </c>
      <c r="C11802" t="s">
        <v>23</v>
      </c>
      <c r="D11802">
        <v>4</v>
      </c>
      <c r="E11802">
        <v>25999.999999999996</v>
      </c>
      <c r="F11802">
        <f>Table2[[#This Row],[Đơn Giá Chuẩn]]*Table2[[#This Row],[Tổng số lượng bán]]</f>
        <v>103999.99999999999</v>
      </c>
      <c r="G11802">
        <v>0</v>
      </c>
      <c r="H11802">
        <f>Table2[[#This Row],[Doanh số bán]]-Table2[[#This Row],[Chiết khấu]]</f>
        <v>103999.99999999999</v>
      </c>
      <c r="K11802" t="s">
        <v>24</v>
      </c>
      <c r="L11802">
        <v>0</v>
      </c>
      <c r="M11802" t="s">
        <v>319</v>
      </c>
      <c r="N11802" t="s">
        <v>26</v>
      </c>
      <c r="O11802">
        <v>0</v>
      </c>
      <c r="P11802" t="s">
        <v>47</v>
      </c>
      <c r="Q11802" t="s">
        <v>48</v>
      </c>
      <c r="R11802" t="s">
        <v>29</v>
      </c>
      <c r="S11802" t="s">
        <v>30</v>
      </c>
      <c r="T11802" t="s">
        <v>320</v>
      </c>
      <c r="U11802" t="s">
        <v>321</v>
      </c>
      <c r="V11802" t="s">
        <v>33</v>
      </c>
    </row>
    <row r="11803" spans="1:22">
      <c r="A11803" s="4">
        <v>46109</v>
      </c>
      <c r="B11803" t="s">
        <v>8493</v>
      </c>
      <c r="C11803" t="s">
        <v>23</v>
      </c>
      <c r="D11803">
        <v>1</v>
      </c>
      <c r="E11803">
        <v>21000</v>
      </c>
      <c r="F11803">
        <f>Table2[[#This Row],[Đơn Giá Chuẩn]]*Table2[[#This Row],[Tổng số lượng bán]]</f>
        <v>21000</v>
      </c>
      <c r="G11803">
        <v>0</v>
      </c>
      <c r="H11803">
        <f>Table2[[#This Row],[Doanh số bán]]-Table2[[#This Row],[Chiết khấu]]</f>
        <v>21000</v>
      </c>
      <c r="K11803" t="s">
        <v>24</v>
      </c>
      <c r="L11803">
        <v>0</v>
      </c>
      <c r="M11803" t="s">
        <v>319</v>
      </c>
      <c r="N11803" t="s">
        <v>26</v>
      </c>
      <c r="O11803">
        <v>0</v>
      </c>
      <c r="P11803" t="s">
        <v>27</v>
      </c>
      <c r="Q11803" t="s">
        <v>28</v>
      </c>
      <c r="R11803" t="s">
        <v>29</v>
      </c>
      <c r="S11803" t="s">
        <v>30</v>
      </c>
      <c r="T11803" t="s">
        <v>320</v>
      </c>
      <c r="U11803" t="s">
        <v>321</v>
      </c>
      <c r="V11803" t="s">
        <v>33</v>
      </c>
    </row>
    <row r="11804" spans="1:22">
      <c r="A11804" s="4">
        <v>46109</v>
      </c>
      <c r="B11804" t="s">
        <v>8494</v>
      </c>
      <c r="C11804" t="s">
        <v>155</v>
      </c>
      <c r="D11804">
        <v>2</v>
      </c>
      <c r="E11804">
        <v>331000</v>
      </c>
      <c r="F11804">
        <f>Table2[[#This Row],[Đơn Giá Chuẩn]]*Table2[[#This Row],[Tổng số lượng bán]]</f>
        <v>662000</v>
      </c>
      <c r="G11804">
        <v>0</v>
      </c>
      <c r="H11804">
        <f>Table2[[#This Row],[Doanh số bán]]-Table2[[#This Row],[Chiết khấu]]</f>
        <v>662000</v>
      </c>
      <c r="K11804" t="s">
        <v>24</v>
      </c>
      <c r="L11804">
        <v>1.6</v>
      </c>
      <c r="M11804" t="s">
        <v>319</v>
      </c>
      <c r="N11804" t="s">
        <v>26</v>
      </c>
      <c r="O11804">
        <v>3.2</v>
      </c>
      <c r="P11804" t="s">
        <v>839</v>
      </c>
      <c r="Q11804" t="s">
        <v>840</v>
      </c>
      <c r="R11804" t="s">
        <v>107</v>
      </c>
      <c r="S11804" t="s">
        <v>108</v>
      </c>
      <c r="T11804" t="s">
        <v>320</v>
      </c>
      <c r="U11804" t="s">
        <v>321</v>
      </c>
      <c r="V11804" t="s">
        <v>33</v>
      </c>
    </row>
    <row r="11805" spans="1:22">
      <c r="A11805" s="4">
        <v>46109</v>
      </c>
      <c r="B11805" t="s">
        <v>8494</v>
      </c>
      <c r="C11805" t="s">
        <v>155</v>
      </c>
      <c r="D11805">
        <v>6</v>
      </c>
      <c r="E11805">
        <v>151500</v>
      </c>
      <c r="F11805">
        <f>Table2[[#This Row],[Đơn Giá Chuẩn]]*Table2[[#This Row],[Tổng số lượng bán]]</f>
        <v>909000</v>
      </c>
      <c r="G11805">
        <v>0</v>
      </c>
      <c r="H11805">
        <f>Table2[[#This Row],[Doanh số bán]]-Table2[[#This Row],[Chiết khấu]]</f>
        <v>909000</v>
      </c>
      <c r="K11805" t="s">
        <v>24</v>
      </c>
      <c r="L11805">
        <v>0.8</v>
      </c>
      <c r="M11805" t="s">
        <v>319</v>
      </c>
      <c r="N11805" t="s">
        <v>26</v>
      </c>
      <c r="O11805">
        <v>4.8000000000000007</v>
      </c>
      <c r="P11805" t="s">
        <v>3303</v>
      </c>
      <c r="Q11805" t="s">
        <v>3304</v>
      </c>
      <c r="R11805" t="s">
        <v>107</v>
      </c>
      <c r="S11805" t="s">
        <v>108</v>
      </c>
      <c r="T11805" t="s">
        <v>320</v>
      </c>
      <c r="U11805" t="s">
        <v>321</v>
      </c>
      <c r="V11805" t="s">
        <v>33</v>
      </c>
    </row>
    <row r="11806" spans="1:22">
      <c r="A11806" s="4">
        <v>46109</v>
      </c>
      <c r="B11806" t="s">
        <v>8494</v>
      </c>
      <c r="C11806" t="s">
        <v>104</v>
      </c>
      <c r="D11806">
        <v>2</v>
      </c>
      <c r="E11806">
        <v>51000</v>
      </c>
      <c r="F11806">
        <f>Table2[[#This Row],[Đơn Giá Chuẩn]]*Table2[[#This Row],[Tổng số lượng bán]]</f>
        <v>102000</v>
      </c>
      <c r="G11806">
        <v>0</v>
      </c>
      <c r="H11806">
        <f>Table2[[#This Row],[Doanh số bán]]-Table2[[#This Row],[Chiết khấu]]</f>
        <v>102000</v>
      </c>
      <c r="K11806" t="s">
        <v>24</v>
      </c>
      <c r="L11806">
        <v>0.12</v>
      </c>
      <c r="M11806" t="s">
        <v>319</v>
      </c>
      <c r="N11806" t="s">
        <v>26</v>
      </c>
      <c r="O11806">
        <v>0.24</v>
      </c>
      <c r="P11806" t="s">
        <v>656</v>
      </c>
      <c r="Q11806" t="s">
        <v>657</v>
      </c>
      <c r="R11806" t="s">
        <v>107</v>
      </c>
      <c r="S11806" t="s">
        <v>108</v>
      </c>
      <c r="T11806" t="s">
        <v>320</v>
      </c>
      <c r="U11806" t="s">
        <v>321</v>
      </c>
      <c r="V11806" t="s">
        <v>33</v>
      </c>
    </row>
    <row r="11807" spans="1:22">
      <c r="A11807" s="4">
        <v>46109</v>
      </c>
      <c r="B11807" t="s">
        <v>8494</v>
      </c>
      <c r="C11807" t="s">
        <v>104</v>
      </c>
      <c r="D11807">
        <v>2</v>
      </c>
      <c r="E11807">
        <v>51000</v>
      </c>
      <c r="F11807">
        <f>Table2[[#This Row],[Đơn Giá Chuẩn]]*Table2[[#This Row],[Tổng số lượng bán]]</f>
        <v>102000</v>
      </c>
      <c r="G11807">
        <v>0</v>
      </c>
      <c r="H11807">
        <f>Table2[[#This Row],[Doanh số bán]]-Table2[[#This Row],[Chiết khấu]]</f>
        <v>102000</v>
      </c>
      <c r="K11807" t="s">
        <v>24</v>
      </c>
      <c r="L11807">
        <v>0.12</v>
      </c>
      <c r="M11807" t="s">
        <v>319</v>
      </c>
      <c r="N11807" t="s">
        <v>26</v>
      </c>
      <c r="O11807">
        <v>0.24</v>
      </c>
      <c r="P11807" t="s">
        <v>588</v>
      </c>
      <c r="Q11807" t="s">
        <v>589</v>
      </c>
      <c r="R11807" t="s">
        <v>107</v>
      </c>
      <c r="S11807" t="s">
        <v>108</v>
      </c>
      <c r="T11807" t="s">
        <v>320</v>
      </c>
      <c r="U11807" t="s">
        <v>321</v>
      </c>
      <c r="V11807" t="s">
        <v>33</v>
      </c>
    </row>
    <row r="11808" spans="1:22">
      <c r="A11808" s="4">
        <v>46109</v>
      </c>
      <c r="B11808" t="s">
        <v>8494</v>
      </c>
      <c r="C11808" t="s">
        <v>23</v>
      </c>
      <c r="D11808">
        <v>1</v>
      </c>
      <c r="E11808">
        <v>21000</v>
      </c>
      <c r="F11808">
        <f>Table2[[#This Row],[Đơn Giá Chuẩn]]*Table2[[#This Row],[Tổng số lượng bán]]</f>
        <v>21000</v>
      </c>
      <c r="G11808">
        <v>0</v>
      </c>
      <c r="H11808">
        <f>Table2[[#This Row],[Doanh số bán]]-Table2[[#This Row],[Chiết khấu]]</f>
        <v>21000</v>
      </c>
      <c r="K11808" t="s">
        <v>24</v>
      </c>
      <c r="L11808">
        <v>0</v>
      </c>
      <c r="M11808" t="s">
        <v>319</v>
      </c>
      <c r="N11808" t="s">
        <v>26</v>
      </c>
      <c r="O11808">
        <v>0</v>
      </c>
      <c r="P11808" t="s">
        <v>27</v>
      </c>
      <c r="Q11808" t="s">
        <v>28</v>
      </c>
      <c r="R11808" t="s">
        <v>29</v>
      </c>
      <c r="S11808" t="s">
        <v>30</v>
      </c>
      <c r="T11808" t="s">
        <v>320</v>
      </c>
      <c r="U11808" t="s">
        <v>321</v>
      </c>
      <c r="V11808" t="s">
        <v>33</v>
      </c>
    </row>
    <row r="11809" spans="1:22">
      <c r="A11809" s="4">
        <v>46085</v>
      </c>
      <c r="B11809" t="s">
        <v>7039</v>
      </c>
      <c r="C11809" t="s">
        <v>83</v>
      </c>
      <c r="D11809">
        <v>1</v>
      </c>
      <c r="E11809">
        <v>177500</v>
      </c>
      <c r="F11809">
        <f>Table2[[#This Row],[Đơn Giá Chuẩn]]*Table2[[#This Row],[Tổng số lượng bán]]</f>
        <v>177500</v>
      </c>
      <c r="G11809">
        <v>0</v>
      </c>
      <c r="H11809">
        <f>Table2[[#This Row],[Doanh số bán]]-Table2[[#This Row],[Chiết khấu]]</f>
        <v>177500</v>
      </c>
      <c r="I11809">
        <v>0</v>
      </c>
      <c r="J11809">
        <v>0</v>
      </c>
      <c r="K11809" t="s">
        <v>50</v>
      </c>
      <c r="L11809">
        <v>0.5</v>
      </c>
      <c r="M11809" t="s">
        <v>37</v>
      </c>
      <c r="N11809" t="s">
        <v>50</v>
      </c>
      <c r="O11809">
        <v>0.5</v>
      </c>
      <c r="P11809" t="s">
        <v>101</v>
      </c>
      <c r="Q11809" t="s">
        <v>102</v>
      </c>
      <c r="R11809" t="s">
        <v>41</v>
      </c>
      <c r="S11809" t="s">
        <v>42</v>
      </c>
      <c r="T11809" t="s">
        <v>74</v>
      </c>
      <c r="U11809" t="s">
        <v>75</v>
      </c>
      <c r="V11809" t="s">
        <v>50</v>
      </c>
    </row>
    <row r="11810" spans="1:22">
      <c r="A11810" s="4">
        <v>46085</v>
      </c>
      <c r="B11810" t="s">
        <v>7044</v>
      </c>
      <c r="C11810" t="s">
        <v>83</v>
      </c>
      <c r="D11810">
        <v>1</v>
      </c>
      <c r="E11810">
        <v>177500</v>
      </c>
      <c r="F11810">
        <f>Table2[[#This Row],[Đơn Giá Chuẩn]]*Table2[[#This Row],[Tổng số lượng bán]]</f>
        <v>177500</v>
      </c>
      <c r="G11810">
        <v>0</v>
      </c>
      <c r="H11810">
        <f>Table2[[#This Row],[Doanh số bán]]-Table2[[#This Row],[Chiết khấu]]</f>
        <v>177500</v>
      </c>
      <c r="I11810">
        <v>0</v>
      </c>
      <c r="J11810">
        <v>0</v>
      </c>
      <c r="K11810" t="s">
        <v>50</v>
      </c>
      <c r="L11810">
        <v>0.5</v>
      </c>
      <c r="M11810" t="s">
        <v>37</v>
      </c>
      <c r="N11810" t="s">
        <v>50</v>
      </c>
      <c r="O11810">
        <v>0.5</v>
      </c>
      <c r="P11810" t="s">
        <v>101</v>
      </c>
      <c r="Q11810" t="s">
        <v>102</v>
      </c>
      <c r="R11810" t="s">
        <v>41</v>
      </c>
      <c r="S11810" t="s">
        <v>42</v>
      </c>
      <c r="T11810" t="s">
        <v>74</v>
      </c>
      <c r="U11810" t="s">
        <v>75</v>
      </c>
      <c r="V11810" t="s">
        <v>50</v>
      </c>
    </row>
    <row r="11811" spans="1:22">
      <c r="A11811" s="4">
        <v>46109</v>
      </c>
      <c r="B11811" t="s">
        <v>8494</v>
      </c>
      <c r="C11811" t="s">
        <v>155</v>
      </c>
      <c r="D11811">
        <v>1</v>
      </c>
      <c r="E11811">
        <v>152150</v>
      </c>
      <c r="F11811">
        <f>Table2[[#This Row],[Đơn Giá Chuẩn]]*Table2[[#This Row],[Tổng số lượng bán]]</f>
        <v>152150</v>
      </c>
      <c r="G11811">
        <v>0</v>
      </c>
      <c r="H11811">
        <f>Table2[[#This Row],[Doanh số bán]]-Table2[[#This Row],[Chiết khấu]]</f>
        <v>152150</v>
      </c>
      <c r="K11811" t="s">
        <v>24</v>
      </c>
      <c r="L11811">
        <v>0.2</v>
      </c>
      <c r="M11811" t="s">
        <v>319</v>
      </c>
      <c r="N11811" t="s">
        <v>26</v>
      </c>
      <c r="O11811">
        <v>0.2</v>
      </c>
      <c r="P11811" t="s">
        <v>156</v>
      </c>
      <c r="Q11811" t="s">
        <v>157</v>
      </c>
      <c r="R11811" t="s">
        <v>107</v>
      </c>
      <c r="S11811" t="s">
        <v>108</v>
      </c>
      <c r="T11811" t="s">
        <v>320</v>
      </c>
      <c r="U11811" t="s">
        <v>321</v>
      </c>
      <c r="V11811" t="s">
        <v>33</v>
      </c>
    </row>
    <row r="11812" spans="1:22">
      <c r="A11812" s="4">
        <v>46109</v>
      </c>
      <c r="B11812" t="s">
        <v>8495</v>
      </c>
      <c r="C11812" t="s">
        <v>23</v>
      </c>
      <c r="D11812">
        <v>1</v>
      </c>
      <c r="E11812">
        <v>25999.999999999996</v>
      </c>
      <c r="F11812">
        <f>Table2[[#This Row],[Đơn Giá Chuẩn]]*Table2[[#This Row],[Tổng số lượng bán]]</f>
        <v>25999.999999999996</v>
      </c>
      <c r="G11812">
        <v>0</v>
      </c>
      <c r="H11812">
        <f>Table2[[#This Row],[Doanh số bán]]-Table2[[#This Row],[Chiết khấu]]</f>
        <v>25999.999999999996</v>
      </c>
      <c r="K11812" t="s">
        <v>24</v>
      </c>
      <c r="L11812">
        <v>0</v>
      </c>
      <c r="M11812" t="s">
        <v>319</v>
      </c>
      <c r="N11812" t="s">
        <v>26</v>
      </c>
      <c r="O11812">
        <v>0</v>
      </c>
      <c r="P11812" t="s">
        <v>129</v>
      </c>
      <c r="Q11812" t="s">
        <v>130</v>
      </c>
      <c r="R11812" t="s">
        <v>29</v>
      </c>
      <c r="S11812" t="s">
        <v>30</v>
      </c>
      <c r="T11812" t="s">
        <v>320</v>
      </c>
      <c r="U11812" t="s">
        <v>321</v>
      </c>
      <c r="V11812" t="s">
        <v>33</v>
      </c>
    </row>
    <row r="11813" spans="1:22">
      <c r="A11813" s="4">
        <v>46109</v>
      </c>
      <c r="B11813" t="s">
        <v>8496</v>
      </c>
      <c r="C11813" t="s">
        <v>23</v>
      </c>
      <c r="D11813">
        <v>1</v>
      </c>
      <c r="E11813">
        <v>25999.999999999996</v>
      </c>
      <c r="F11813">
        <f>Table2[[#This Row],[Đơn Giá Chuẩn]]*Table2[[#This Row],[Tổng số lượng bán]]</f>
        <v>25999.999999999996</v>
      </c>
      <c r="G11813">
        <v>0</v>
      </c>
      <c r="H11813">
        <f>Table2[[#This Row],[Doanh số bán]]-Table2[[#This Row],[Chiết khấu]]</f>
        <v>25999.999999999996</v>
      </c>
      <c r="K11813" t="s">
        <v>24</v>
      </c>
      <c r="L11813">
        <v>0</v>
      </c>
      <c r="M11813" t="s">
        <v>319</v>
      </c>
      <c r="N11813" t="s">
        <v>26</v>
      </c>
      <c r="O11813">
        <v>0</v>
      </c>
      <c r="P11813" t="s">
        <v>129</v>
      </c>
      <c r="Q11813" t="s">
        <v>130</v>
      </c>
      <c r="R11813" t="s">
        <v>29</v>
      </c>
      <c r="S11813" t="s">
        <v>30</v>
      </c>
      <c r="T11813" t="s">
        <v>320</v>
      </c>
      <c r="U11813" t="s">
        <v>321</v>
      </c>
      <c r="V11813" t="s">
        <v>33</v>
      </c>
    </row>
    <row r="11814" spans="1:22">
      <c r="A11814" s="4">
        <v>46109</v>
      </c>
      <c r="B11814" t="s">
        <v>8497</v>
      </c>
      <c r="C11814" t="s">
        <v>23</v>
      </c>
      <c r="D11814">
        <v>1</v>
      </c>
      <c r="E11814">
        <v>32000</v>
      </c>
      <c r="F11814">
        <f>Table2[[#This Row],[Đơn Giá Chuẩn]]*Table2[[#This Row],[Tổng số lượng bán]]</f>
        <v>32000</v>
      </c>
      <c r="G11814">
        <v>0</v>
      </c>
      <c r="H11814">
        <f>Table2[[#This Row],[Doanh số bán]]-Table2[[#This Row],[Chiết khấu]]</f>
        <v>32000</v>
      </c>
      <c r="K11814" t="s">
        <v>24</v>
      </c>
      <c r="L11814">
        <v>0</v>
      </c>
      <c r="M11814" t="s">
        <v>319</v>
      </c>
      <c r="N11814" t="s">
        <v>26</v>
      </c>
      <c r="O11814">
        <v>0</v>
      </c>
      <c r="P11814" t="s">
        <v>125</v>
      </c>
      <c r="Q11814" t="s">
        <v>126</v>
      </c>
      <c r="R11814" t="s">
        <v>29</v>
      </c>
      <c r="S11814" t="s">
        <v>30</v>
      </c>
      <c r="T11814" t="s">
        <v>320</v>
      </c>
      <c r="U11814" t="s">
        <v>321</v>
      </c>
      <c r="V11814" t="s">
        <v>33</v>
      </c>
    </row>
    <row r="11815" spans="1:22">
      <c r="A11815" s="4">
        <v>46109</v>
      </c>
      <c r="B11815" t="s">
        <v>8498</v>
      </c>
      <c r="C11815" t="s">
        <v>23</v>
      </c>
      <c r="D11815">
        <v>1</v>
      </c>
      <c r="E11815">
        <v>32000</v>
      </c>
      <c r="F11815">
        <f>Table2[[#This Row],[Đơn Giá Chuẩn]]*Table2[[#This Row],[Tổng số lượng bán]]</f>
        <v>32000</v>
      </c>
      <c r="G11815">
        <v>0</v>
      </c>
      <c r="H11815">
        <f>Table2[[#This Row],[Doanh số bán]]-Table2[[#This Row],[Chiết khấu]]</f>
        <v>32000</v>
      </c>
      <c r="K11815" t="s">
        <v>24</v>
      </c>
      <c r="L11815">
        <v>0</v>
      </c>
      <c r="M11815" t="s">
        <v>319</v>
      </c>
      <c r="N11815" t="s">
        <v>26</v>
      </c>
      <c r="O11815">
        <v>0</v>
      </c>
      <c r="P11815" t="s">
        <v>873</v>
      </c>
      <c r="Q11815" t="s">
        <v>874</v>
      </c>
      <c r="R11815" t="s">
        <v>29</v>
      </c>
      <c r="S11815" t="s">
        <v>30</v>
      </c>
      <c r="T11815" t="s">
        <v>320</v>
      </c>
      <c r="U11815" t="s">
        <v>321</v>
      </c>
      <c r="V11815" t="s">
        <v>33</v>
      </c>
    </row>
    <row r="11816" spans="1:22">
      <c r="A11816" s="4">
        <v>46109</v>
      </c>
      <c r="B11816" t="s">
        <v>8499</v>
      </c>
      <c r="C11816" t="s">
        <v>104</v>
      </c>
      <c r="D11816">
        <v>6</v>
      </c>
      <c r="E11816">
        <v>51000</v>
      </c>
      <c r="F11816">
        <f>Table2[[#This Row],[Đơn Giá Chuẩn]]*Table2[[#This Row],[Tổng số lượng bán]]</f>
        <v>306000</v>
      </c>
      <c r="G11816">
        <v>0</v>
      </c>
      <c r="H11816">
        <f>Table2[[#This Row],[Doanh số bán]]-Table2[[#This Row],[Chiết khấu]]</f>
        <v>306000</v>
      </c>
      <c r="K11816" t="s">
        <v>24</v>
      </c>
      <c r="L11816">
        <v>0.12</v>
      </c>
      <c r="M11816" t="s">
        <v>319</v>
      </c>
      <c r="N11816" t="s">
        <v>26</v>
      </c>
      <c r="O11816">
        <v>0.72</v>
      </c>
      <c r="P11816" t="s">
        <v>656</v>
      </c>
      <c r="Q11816" t="s">
        <v>657</v>
      </c>
      <c r="R11816" t="s">
        <v>107</v>
      </c>
      <c r="S11816" t="s">
        <v>108</v>
      </c>
      <c r="T11816" t="s">
        <v>320</v>
      </c>
      <c r="U11816" t="s">
        <v>321</v>
      </c>
      <c r="V11816" t="s">
        <v>33</v>
      </c>
    </row>
    <row r="11817" spans="1:22">
      <c r="A11817" s="4">
        <v>46109</v>
      </c>
      <c r="B11817" t="s">
        <v>8499</v>
      </c>
      <c r="C11817" t="s">
        <v>155</v>
      </c>
      <c r="D11817">
        <v>3</v>
      </c>
      <c r="E11817">
        <v>152150</v>
      </c>
      <c r="F11817">
        <f>Table2[[#This Row],[Đơn Giá Chuẩn]]*Table2[[#This Row],[Tổng số lượng bán]]</f>
        <v>456450</v>
      </c>
      <c r="G11817">
        <v>0</v>
      </c>
      <c r="H11817">
        <f>Table2[[#This Row],[Doanh số bán]]-Table2[[#This Row],[Chiết khấu]]</f>
        <v>456450</v>
      </c>
      <c r="K11817" t="s">
        <v>24</v>
      </c>
      <c r="L11817">
        <v>0.2</v>
      </c>
      <c r="M11817" t="s">
        <v>319</v>
      </c>
      <c r="N11817" t="s">
        <v>26</v>
      </c>
      <c r="O11817">
        <v>0.60000000000000009</v>
      </c>
      <c r="P11817" t="s">
        <v>156</v>
      </c>
      <c r="Q11817" t="s">
        <v>157</v>
      </c>
      <c r="R11817" t="s">
        <v>107</v>
      </c>
      <c r="S11817" t="s">
        <v>108</v>
      </c>
      <c r="T11817" t="s">
        <v>320</v>
      </c>
      <c r="U11817" t="s">
        <v>321</v>
      </c>
      <c r="V11817" t="s">
        <v>33</v>
      </c>
    </row>
    <row r="11818" spans="1:22">
      <c r="A11818" s="4">
        <v>46109</v>
      </c>
      <c r="B11818" t="s">
        <v>8499</v>
      </c>
      <c r="C11818" t="s">
        <v>104</v>
      </c>
      <c r="D11818">
        <v>6</v>
      </c>
      <c r="E11818">
        <v>47000</v>
      </c>
      <c r="F11818">
        <f>Table2[[#This Row],[Đơn Giá Chuẩn]]*Table2[[#This Row],[Tổng số lượng bán]]</f>
        <v>282000</v>
      </c>
      <c r="G11818">
        <v>0</v>
      </c>
      <c r="H11818">
        <f>Table2[[#This Row],[Doanh số bán]]-Table2[[#This Row],[Chiết khấu]]</f>
        <v>282000</v>
      </c>
      <c r="K11818" t="s">
        <v>24</v>
      </c>
      <c r="L11818">
        <v>0.12</v>
      </c>
      <c r="M11818" t="s">
        <v>319</v>
      </c>
      <c r="N11818" t="s">
        <v>26</v>
      </c>
      <c r="O11818">
        <v>0.72</v>
      </c>
      <c r="P11818" t="s">
        <v>520</v>
      </c>
      <c r="Q11818" t="s">
        <v>521</v>
      </c>
      <c r="R11818" t="s">
        <v>107</v>
      </c>
      <c r="S11818" t="s">
        <v>108</v>
      </c>
      <c r="T11818" t="s">
        <v>320</v>
      </c>
      <c r="U11818" t="s">
        <v>321</v>
      </c>
      <c r="V11818" t="s">
        <v>33</v>
      </c>
    </row>
    <row r="11819" spans="1:22">
      <c r="A11819" s="4">
        <v>46085</v>
      </c>
      <c r="B11819" t="s">
        <v>7065</v>
      </c>
      <c r="C11819" t="s">
        <v>83</v>
      </c>
      <c r="D11819">
        <v>1</v>
      </c>
      <c r="E11819">
        <v>177500</v>
      </c>
      <c r="F11819">
        <f>Table2[[#This Row],[Đơn Giá Chuẩn]]*Table2[[#This Row],[Tổng số lượng bán]]</f>
        <v>177500</v>
      </c>
      <c r="G11819">
        <v>0</v>
      </c>
      <c r="H11819">
        <f>Table2[[#This Row],[Doanh số bán]]-Table2[[#This Row],[Chiết khấu]]</f>
        <v>177500</v>
      </c>
      <c r="I11819">
        <v>0</v>
      </c>
      <c r="J11819">
        <v>0</v>
      </c>
      <c r="K11819" t="s">
        <v>50</v>
      </c>
      <c r="L11819">
        <v>0.5</v>
      </c>
      <c r="M11819" t="s">
        <v>37</v>
      </c>
      <c r="N11819" t="s">
        <v>50</v>
      </c>
      <c r="O11819">
        <v>0.5</v>
      </c>
      <c r="P11819" t="s">
        <v>101</v>
      </c>
      <c r="Q11819" t="s">
        <v>102</v>
      </c>
      <c r="R11819" t="s">
        <v>41</v>
      </c>
      <c r="S11819" t="s">
        <v>42</v>
      </c>
      <c r="T11819" t="s">
        <v>74</v>
      </c>
      <c r="U11819" t="s">
        <v>75</v>
      </c>
      <c r="V11819" t="s">
        <v>50</v>
      </c>
    </row>
    <row r="11820" spans="1:22">
      <c r="A11820" s="4">
        <v>46087</v>
      </c>
      <c r="B11820" t="s">
        <v>7085</v>
      </c>
      <c r="C11820" t="s">
        <v>83</v>
      </c>
      <c r="D11820">
        <v>1</v>
      </c>
      <c r="E11820">
        <v>177500</v>
      </c>
      <c r="F11820">
        <f>Table2[[#This Row],[Đơn Giá Chuẩn]]*Table2[[#This Row],[Tổng số lượng bán]]</f>
        <v>177500</v>
      </c>
      <c r="G11820">
        <v>0</v>
      </c>
      <c r="H11820">
        <f>Table2[[#This Row],[Doanh số bán]]-Table2[[#This Row],[Chiết khấu]]</f>
        <v>177500</v>
      </c>
      <c r="I11820">
        <v>0</v>
      </c>
      <c r="J11820">
        <v>0</v>
      </c>
      <c r="K11820" t="s">
        <v>50</v>
      </c>
      <c r="L11820">
        <v>0.5</v>
      </c>
      <c r="M11820" t="s">
        <v>37</v>
      </c>
      <c r="N11820" t="s">
        <v>50</v>
      </c>
      <c r="O11820">
        <v>0.5</v>
      </c>
      <c r="P11820" t="s">
        <v>101</v>
      </c>
      <c r="Q11820" t="s">
        <v>102</v>
      </c>
      <c r="R11820" t="s">
        <v>41</v>
      </c>
      <c r="S11820" t="s">
        <v>42</v>
      </c>
      <c r="T11820" t="s">
        <v>74</v>
      </c>
      <c r="U11820" t="s">
        <v>75</v>
      </c>
      <c r="V11820" t="s">
        <v>50</v>
      </c>
    </row>
    <row r="11821" spans="1:22">
      <c r="A11821" s="4">
        <v>46109</v>
      </c>
      <c r="B11821" t="s">
        <v>8501</v>
      </c>
      <c r="C11821" t="s">
        <v>23</v>
      </c>
      <c r="D11821">
        <v>2</v>
      </c>
      <c r="E11821">
        <v>21000</v>
      </c>
      <c r="F11821">
        <f>Table2[[#This Row],[Đơn Giá Chuẩn]]*Table2[[#This Row],[Tổng số lượng bán]]</f>
        <v>42000</v>
      </c>
      <c r="G11821">
        <v>0</v>
      </c>
      <c r="H11821">
        <f>Table2[[#This Row],[Doanh số bán]]-Table2[[#This Row],[Chiết khấu]]</f>
        <v>42000</v>
      </c>
      <c r="K11821" t="s">
        <v>24</v>
      </c>
      <c r="L11821">
        <v>0</v>
      </c>
      <c r="M11821" t="s">
        <v>319</v>
      </c>
      <c r="N11821" t="s">
        <v>26</v>
      </c>
      <c r="O11821">
        <v>0</v>
      </c>
      <c r="P11821" t="s">
        <v>27</v>
      </c>
      <c r="Q11821" t="s">
        <v>28</v>
      </c>
      <c r="R11821" t="s">
        <v>29</v>
      </c>
      <c r="S11821" t="s">
        <v>30</v>
      </c>
      <c r="T11821" t="s">
        <v>320</v>
      </c>
      <c r="U11821" t="s">
        <v>321</v>
      </c>
      <c r="V11821" t="s">
        <v>33</v>
      </c>
    </row>
    <row r="11822" spans="1:22">
      <c r="A11822" s="4">
        <v>46109</v>
      </c>
      <c r="B11822" t="s">
        <v>8502</v>
      </c>
      <c r="C11822" t="s">
        <v>23</v>
      </c>
      <c r="D11822">
        <v>1</v>
      </c>
      <c r="E11822">
        <v>25999.999999999996</v>
      </c>
      <c r="F11822">
        <f>Table2[[#This Row],[Đơn Giá Chuẩn]]*Table2[[#This Row],[Tổng số lượng bán]]</f>
        <v>25999.999999999996</v>
      </c>
      <c r="G11822">
        <v>0</v>
      </c>
      <c r="H11822">
        <f>Table2[[#This Row],[Doanh số bán]]-Table2[[#This Row],[Chiết khấu]]</f>
        <v>25999.999999999996</v>
      </c>
      <c r="K11822" t="s">
        <v>24</v>
      </c>
      <c r="L11822">
        <v>0</v>
      </c>
      <c r="M11822" t="s">
        <v>319</v>
      </c>
      <c r="N11822" t="s">
        <v>26</v>
      </c>
      <c r="O11822">
        <v>0</v>
      </c>
      <c r="P11822" t="s">
        <v>129</v>
      </c>
      <c r="Q11822" t="s">
        <v>130</v>
      </c>
      <c r="R11822" t="s">
        <v>29</v>
      </c>
      <c r="S11822" t="s">
        <v>30</v>
      </c>
      <c r="T11822" t="s">
        <v>320</v>
      </c>
      <c r="U11822" t="s">
        <v>321</v>
      </c>
      <c r="V11822" t="s">
        <v>33</v>
      </c>
    </row>
    <row r="11823" spans="1:22">
      <c r="A11823" s="4">
        <v>46109</v>
      </c>
      <c r="B11823" t="s">
        <v>8503</v>
      </c>
      <c r="C11823" t="s">
        <v>23</v>
      </c>
      <c r="D11823">
        <v>1</v>
      </c>
      <c r="E11823">
        <v>32000</v>
      </c>
      <c r="F11823">
        <f>Table2[[#This Row],[Đơn Giá Chuẩn]]*Table2[[#This Row],[Tổng số lượng bán]]</f>
        <v>32000</v>
      </c>
      <c r="G11823">
        <v>0</v>
      </c>
      <c r="H11823">
        <f>Table2[[#This Row],[Doanh số bán]]-Table2[[#This Row],[Chiết khấu]]</f>
        <v>32000</v>
      </c>
      <c r="K11823" t="s">
        <v>24</v>
      </c>
      <c r="L11823">
        <v>0</v>
      </c>
      <c r="M11823" t="s">
        <v>319</v>
      </c>
      <c r="N11823" t="s">
        <v>26</v>
      </c>
      <c r="O11823">
        <v>0</v>
      </c>
      <c r="P11823" t="s">
        <v>125</v>
      </c>
      <c r="Q11823" t="s">
        <v>126</v>
      </c>
      <c r="R11823" t="s">
        <v>29</v>
      </c>
      <c r="S11823" t="s">
        <v>30</v>
      </c>
      <c r="T11823" t="s">
        <v>320</v>
      </c>
      <c r="U11823" t="s">
        <v>321</v>
      </c>
      <c r="V11823" t="s">
        <v>33</v>
      </c>
    </row>
    <row r="11824" spans="1:22">
      <c r="A11824" s="4">
        <v>46109</v>
      </c>
      <c r="B11824" t="s">
        <v>8504</v>
      </c>
      <c r="C11824" t="s">
        <v>23</v>
      </c>
      <c r="D11824">
        <v>1</v>
      </c>
      <c r="E11824">
        <v>21000</v>
      </c>
      <c r="F11824">
        <f>Table2[[#This Row],[Đơn Giá Chuẩn]]*Table2[[#This Row],[Tổng số lượng bán]]</f>
        <v>21000</v>
      </c>
      <c r="G11824">
        <v>0</v>
      </c>
      <c r="H11824">
        <f>Table2[[#This Row],[Doanh số bán]]-Table2[[#This Row],[Chiết khấu]]</f>
        <v>21000</v>
      </c>
      <c r="K11824" t="s">
        <v>24</v>
      </c>
      <c r="L11824">
        <v>0</v>
      </c>
      <c r="M11824" t="s">
        <v>319</v>
      </c>
      <c r="N11824" t="s">
        <v>26</v>
      </c>
      <c r="O11824">
        <v>0</v>
      </c>
      <c r="P11824" t="s">
        <v>27</v>
      </c>
      <c r="Q11824" t="s">
        <v>28</v>
      </c>
      <c r="R11824" t="s">
        <v>29</v>
      </c>
      <c r="S11824" t="s">
        <v>30</v>
      </c>
      <c r="T11824" t="s">
        <v>320</v>
      </c>
      <c r="U11824" t="s">
        <v>321</v>
      </c>
      <c r="V11824" t="s">
        <v>33</v>
      </c>
    </row>
    <row r="11825" spans="1:22">
      <c r="A11825" s="4">
        <v>46109</v>
      </c>
      <c r="B11825" t="s">
        <v>8505</v>
      </c>
      <c r="C11825" t="s">
        <v>23</v>
      </c>
      <c r="D11825">
        <v>1</v>
      </c>
      <c r="E11825">
        <v>42000</v>
      </c>
      <c r="F11825">
        <f>Table2[[#This Row],[Đơn Giá Chuẩn]]*Table2[[#This Row],[Tổng số lượng bán]]</f>
        <v>42000</v>
      </c>
      <c r="G11825">
        <v>0</v>
      </c>
      <c r="H11825">
        <f>Table2[[#This Row],[Doanh số bán]]-Table2[[#This Row],[Chiết khấu]]</f>
        <v>42000</v>
      </c>
      <c r="K11825" t="s">
        <v>24</v>
      </c>
      <c r="L11825">
        <v>0</v>
      </c>
      <c r="M11825" t="s">
        <v>319</v>
      </c>
      <c r="N11825" t="s">
        <v>26</v>
      </c>
      <c r="O11825">
        <v>0</v>
      </c>
      <c r="P11825" t="s">
        <v>62</v>
      </c>
      <c r="Q11825" t="s">
        <v>63</v>
      </c>
      <c r="R11825" t="s">
        <v>29</v>
      </c>
      <c r="S11825" t="s">
        <v>56</v>
      </c>
      <c r="T11825" t="s">
        <v>320</v>
      </c>
      <c r="U11825" t="s">
        <v>321</v>
      </c>
      <c r="V11825" t="s">
        <v>33</v>
      </c>
    </row>
    <row r="11826" spans="1:22">
      <c r="A11826" s="4">
        <v>46110</v>
      </c>
      <c r="B11826" t="s">
        <v>8506</v>
      </c>
      <c r="C11826" t="s">
        <v>23</v>
      </c>
      <c r="D11826">
        <v>2</v>
      </c>
      <c r="E11826">
        <v>25999.999999999996</v>
      </c>
      <c r="F11826">
        <f>Table2[[#This Row],[Đơn Giá Chuẩn]]*Table2[[#This Row],[Tổng số lượng bán]]</f>
        <v>51999.999999999993</v>
      </c>
      <c r="G11826">
        <v>0</v>
      </c>
      <c r="H11826">
        <f>Table2[[#This Row],[Doanh số bán]]-Table2[[#This Row],[Chiết khấu]]</f>
        <v>51999.999999999993</v>
      </c>
      <c r="K11826" t="s">
        <v>24</v>
      </c>
      <c r="L11826">
        <v>0</v>
      </c>
      <c r="M11826" t="s">
        <v>319</v>
      </c>
      <c r="N11826" t="s">
        <v>26</v>
      </c>
      <c r="O11826">
        <v>0</v>
      </c>
      <c r="P11826" t="s">
        <v>47</v>
      </c>
      <c r="Q11826" t="s">
        <v>48</v>
      </c>
      <c r="R11826" t="s">
        <v>29</v>
      </c>
      <c r="S11826" t="s">
        <v>30</v>
      </c>
      <c r="T11826" t="s">
        <v>320</v>
      </c>
      <c r="U11826" t="s">
        <v>321</v>
      </c>
      <c r="V11826" t="s">
        <v>33</v>
      </c>
    </row>
    <row r="11827" spans="1:22">
      <c r="A11827" s="4">
        <v>46110</v>
      </c>
      <c r="B11827" t="s">
        <v>8507</v>
      </c>
      <c r="C11827" t="s">
        <v>23</v>
      </c>
      <c r="D11827">
        <v>1</v>
      </c>
      <c r="E11827">
        <v>21000</v>
      </c>
      <c r="F11827">
        <f>Table2[[#This Row],[Đơn Giá Chuẩn]]*Table2[[#This Row],[Tổng số lượng bán]]</f>
        <v>21000</v>
      </c>
      <c r="G11827">
        <v>0</v>
      </c>
      <c r="H11827">
        <f>Table2[[#This Row],[Doanh số bán]]-Table2[[#This Row],[Chiết khấu]]</f>
        <v>21000</v>
      </c>
      <c r="K11827" t="s">
        <v>24</v>
      </c>
      <c r="L11827">
        <v>0</v>
      </c>
      <c r="M11827" t="s">
        <v>319</v>
      </c>
      <c r="N11827" t="s">
        <v>26</v>
      </c>
      <c r="O11827">
        <v>0</v>
      </c>
      <c r="P11827" t="s">
        <v>27</v>
      </c>
      <c r="Q11827" t="s">
        <v>28</v>
      </c>
      <c r="R11827" t="s">
        <v>29</v>
      </c>
      <c r="S11827" t="s">
        <v>30</v>
      </c>
      <c r="T11827" t="s">
        <v>320</v>
      </c>
      <c r="U11827" t="s">
        <v>321</v>
      </c>
      <c r="V11827" t="s">
        <v>33</v>
      </c>
    </row>
    <row r="11828" spans="1:22">
      <c r="A11828" s="4">
        <v>46110</v>
      </c>
      <c r="B11828" t="s">
        <v>8508</v>
      </c>
      <c r="C11828" t="s">
        <v>23</v>
      </c>
      <c r="D11828">
        <v>1</v>
      </c>
      <c r="E11828">
        <v>21000</v>
      </c>
      <c r="F11828">
        <f>Table2[[#This Row],[Đơn Giá Chuẩn]]*Table2[[#This Row],[Tổng số lượng bán]]</f>
        <v>21000</v>
      </c>
      <c r="G11828">
        <v>0</v>
      </c>
      <c r="H11828">
        <f>Table2[[#This Row],[Doanh số bán]]-Table2[[#This Row],[Chiết khấu]]</f>
        <v>21000</v>
      </c>
      <c r="K11828" t="s">
        <v>24</v>
      </c>
      <c r="L11828">
        <v>0</v>
      </c>
      <c r="M11828" t="s">
        <v>319</v>
      </c>
      <c r="N11828" t="s">
        <v>26</v>
      </c>
      <c r="O11828">
        <v>0</v>
      </c>
      <c r="P11828" t="s">
        <v>27</v>
      </c>
      <c r="Q11828" t="s">
        <v>28</v>
      </c>
      <c r="R11828" t="s">
        <v>29</v>
      </c>
      <c r="S11828" t="s">
        <v>30</v>
      </c>
      <c r="T11828" t="s">
        <v>320</v>
      </c>
      <c r="U11828" t="s">
        <v>321</v>
      </c>
      <c r="V11828" t="s">
        <v>33</v>
      </c>
    </row>
    <row r="11829" spans="1:22">
      <c r="A11829" s="4">
        <v>46110</v>
      </c>
      <c r="B11829" t="s">
        <v>8508</v>
      </c>
      <c r="C11829" t="s">
        <v>23</v>
      </c>
      <c r="D11829">
        <v>2</v>
      </c>
      <c r="E11829">
        <v>25999.999999999996</v>
      </c>
      <c r="F11829">
        <f>Table2[[#This Row],[Đơn Giá Chuẩn]]*Table2[[#This Row],[Tổng số lượng bán]]</f>
        <v>51999.999999999993</v>
      </c>
      <c r="G11829">
        <v>0</v>
      </c>
      <c r="H11829">
        <f>Table2[[#This Row],[Doanh số bán]]-Table2[[#This Row],[Chiết khấu]]</f>
        <v>51999.999999999993</v>
      </c>
      <c r="K11829" t="s">
        <v>24</v>
      </c>
      <c r="L11829">
        <v>0</v>
      </c>
      <c r="M11829" t="s">
        <v>319</v>
      </c>
      <c r="N11829" t="s">
        <v>26</v>
      </c>
      <c r="O11829">
        <v>0</v>
      </c>
      <c r="P11829" t="s">
        <v>47</v>
      </c>
      <c r="Q11829" t="s">
        <v>48</v>
      </c>
      <c r="R11829" t="s">
        <v>29</v>
      </c>
      <c r="S11829" t="s">
        <v>30</v>
      </c>
      <c r="T11829" t="s">
        <v>320</v>
      </c>
      <c r="U11829" t="s">
        <v>321</v>
      </c>
      <c r="V11829" t="s">
        <v>33</v>
      </c>
    </row>
    <row r="11830" spans="1:22">
      <c r="A11830" s="4">
        <v>46110</v>
      </c>
      <c r="B11830" t="s">
        <v>8509</v>
      </c>
      <c r="C11830" t="s">
        <v>23</v>
      </c>
      <c r="D11830">
        <v>1</v>
      </c>
      <c r="E11830">
        <v>21000</v>
      </c>
      <c r="F11830">
        <f>Table2[[#This Row],[Đơn Giá Chuẩn]]*Table2[[#This Row],[Tổng số lượng bán]]</f>
        <v>21000</v>
      </c>
      <c r="G11830">
        <v>0</v>
      </c>
      <c r="H11830">
        <f>Table2[[#This Row],[Doanh số bán]]-Table2[[#This Row],[Chiết khấu]]</f>
        <v>21000</v>
      </c>
      <c r="K11830" t="s">
        <v>24</v>
      </c>
      <c r="L11830">
        <v>0</v>
      </c>
      <c r="M11830" t="s">
        <v>319</v>
      </c>
      <c r="N11830" t="s">
        <v>26</v>
      </c>
      <c r="O11830">
        <v>0</v>
      </c>
      <c r="P11830" t="s">
        <v>27</v>
      </c>
      <c r="Q11830" t="s">
        <v>28</v>
      </c>
      <c r="R11830" t="s">
        <v>29</v>
      </c>
      <c r="S11830" t="s">
        <v>30</v>
      </c>
      <c r="T11830" t="s">
        <v>320</v>
      </c>
      <c r="U11830" t="s">
        <v>321</v>
      </c>
      <c r="V11830" t="s">
        <v>33</v>
      </c>
    </row>
    <row r="11831" spans="1:22">
      <c r="A11831" s="4">
        <v>46110</v>
      </c>
      <c r="B11831" t="s">
        <v>8509</v>
      </c>
      <c r="C11831" t="s">
        <v>23</v>
      </c>
      <c r="D11831">
        <v>5</v>
      </c>
      <c r="E11831">
        <v>25999.999999999996</v>
      </c>
      <c r="F11831">
        <f>Table2[[#This Row],[Đơn Giá Chuẩn]]*Table2[[#This Row],[Tổng số lượng bán]]</f>
        <v>129999.99999999999</v>
      </c>
      <c r="G11831">
        <v>0</v>
      </c>
      <c r="H11831">
        <f>Table2[[#This Row],[Doanh số bán]]-Table2[[#This Row],[Chiết khấu]]</f>
        <v>129999.99999999999</v>
      </c>
      <c r="K11831" t="s">
        <v>24</v>
      </c>
      <c r="L11831">
        <v>0</v>
      </c>
      <c r="M11831" t="s">
        <v>319</v>
      </c>
      <c r="N11831" t="s">
        <v>26</v>
      </c>
      <c r="O11831">
        <v>0</v>
      </c>
      <c r="P11831" t="s">
        <v>47</v>
      </c>
      <c r="Q11831" t="s">
        <v>48</v>
      </c>
      <c r="R11831" t="s">
        <v>29</v>
      </c>
      <c r="S11831" t="s">
        <v>30</v>
      </c>
      <c r="T11831" t="s">
        <v>320</v>
      </c>
      <c r="U11831" t="s">
        <v>321</v>
      </c>
      <c r="V11831" t="s">
        <v>33</v>
      </c>
    </row>
    <row r="11832" spans="1:22">
      <c r="A11832" s="4">
        <v>46110</v>
      </c>
      <c r="B11832" t="s">
        <v>8510</v>
      </c>
      <c r="C11832" t="s">
        <v>23</v>
      </c>
      <c r="D11832">
        <v>1</v>
      </c>
      <c r="E11832">
        <v>25999.999999999996</v>
      </c>
      <c r="F11832">
        <f>Table2[[#This Row],[Đơn Giá Chuẩn]]*Table2[[#This Row],[Tổng số lượng bán]]</f>
        <v>25999.999999999996</v>
      </c>
      <c r="G11832">
        <v>0</v>
      </c>
      <c r="H11832">
        <f>Table2[[#This Row],[Doanh số bán]]-Table2[[#This Row],[Chiết khấu]]</f>
        <v>25999.999999999996</v>
      </c>
      <c r="K11832" t="s">
        <v>24</v>
      </c>
      <c r="L11832">
        <v>0</v>
      </c>
      <c r="M11832" t="s">
        <v>319</v>
      </c>
      <c r="N11832" t="s">
        <v>26</v>
      </c>
      <c r="O11832">
        <v>0</v>
      </c>
      <c r="P11832" t="s">
        <v>129</v>
      </c>
      <c r="Q11832" t="s">
        <v>130</v>
      </c>
      <c r="R11832" t="s">
        <v>29</v>
      </c>
      <c r="S11832" t="s">
        <v>30</v>
      </c>
      <c r="T11832" t="s">
        <v>320</v>
      </c>
      <c r="U11832" t="s">
        <v>321</v>
      </c>
      <c r="V11832" t="s">
        <v>33</v>
      </c>
    </row>
    <row r="11833" spans="1:22">
      <c r="A11833" s="4">
        <v>46110</v>
      </c>
      <c r="B11833" t="s">
        <v>8510</v>
      </c>
      <c r="C11833" t="s">
        <v>23</v>
      </c>
      <c r="D11833">
        <v>1</v>
      </c>
      <c r="E11833">
        <v>37000</v>
      </c>
      <c r="F11833">
        <f>Table2[[#This Row],[Đơn Giá Chuẩn]]*Table2[[#This Row],[Tổng số lượng bán]]</f>
        <v>37000</v>
      </c>
      <c r="G11833">
        <v>0</v>
      </c>
      <c r="H11833">
        <f>Table2[[#This Row],[Doanh số bán]]-Table2[[#This Row],[Chiết khấu]]</f>
        <v>37000</v>
      </c>
      <c r="K11833" t="s">
        <v>24</v>
      </c>
      <c r="L11833">
        <v>0</v>
      </c>
      <c r="M11833" t="s">
        <v>319</v>
      </c>
      <c r="N11833" t="s">
        <v>26</v>
      </c>
      <c r="O11833">
        <v>0</v>
      </c>
      <c r="P11833" t="s">
        <v>246</v>
      </c>
      <c r="Q11833" t="s">
        <v>247</v>
      </c>
      <c r="R11833" t="s">
        <v>29</v>
      </c>
      <c r="S11833" t="s">
        <v>30</v>
      </c>
      <c r="T11833" t="s">
        <v>320</v>
      </c>
      <c r="U11833" t="s">
        <v>321</v>
      </c>
      <c r="V11833" t="s">
        <v>33</v>
      </c>
    </row>
    <row r="11834" spans="1:22">
      <c r="A11834" s="4">
        <v>46110</v>
      </c>
      <c r="B11834" t="s">
        <v>8511</v>
      </c>
      <c r="C11834" t="s">
        <v>23</v>
      </c>
      <c r="D11834">
        <v>1</v>
      </c>
      <c r="E11834">
        <v>21000</v>
      </c>
      <c r="F11834">
        <f>Table2[[#This Row],[Đơn Giá Chuẩn]]*Table2[[#This Row],[Tổng số lượng bán]]</f>
        <v>21000</v>
      </c>
      <c r="G11834">
        <v>0</v>
      </c>
      <c r="H11834">
        <f>Table2[[#This Row],[Doanh số bán]]-Table2[[#This Row],[Chiết khấu]]</f>
        <v>21000</v>
      </c>
      <c r="K11834" t="s">
        <v>24</v>
      </c>
      <c r="L11834">
        <v>0</v>
      </c>
      <c r="M11834" t="s">
        <v>319</v>
      </c>
      <c r="N11834" t="s">
        <v>26</v>
      </c>
      <c r="O11834">
        <v>0</v>
      </c>
      <c r="P11834" t="s">
        <v>27</v>
      </c>
      <c r="Q11834" t="s">
        <v>28</v>
      </c>
      <c r="R11834" t="s">
        <v>29</v>
      </c>
      <c r="S11834" t="s">
        <v>30</v>
      </c>
      <c r="T11834" t="s">
        <v>320</v>
      </c>
      <c r="U11834" t="s">
        <v>321</v>
      </c>
      <c r="V11834" t="s">
        <v>33</v>
      </c>
    </row>
    <row r="11835" spans="1:22">
      <c r="A11835" s="4">
        <v>46110</v>
      </c>
      <c r="B11835" t="s">
        <v>8511</v>
      </c>
      <c r="C11835" t="s">
        <v>23</v>
      </c>
      <c r="D11835">
        <v>1</v>
      </c>
      <c r="E11835">
        <v>21000</v>
      </c>
      <c r="F11835">
        <f>Table2[[#This Row],[Đơn Giá Chuẩn]]*Table2[[#This Row],[Tổng số lượng bán]]</f>
        <v>21000</v>
      </c>
      <c r="G11835">
        <v>0</v>
      </c>
      <c r="H11835">
        <f>Table2[[#This Row],[Doanh số bán]]-Table2[[#This Row],[Chiết khấu]]</f>
        <v>21000</v>
      </c>
      <c r="K11835" t="s">
        <v>24</v>
      </c>
      <c r="L11835">
        <v>0</v>
      </c>
      <c r="M11835" t="s">
        <v>319</v>
      </c>
      <c r="N11835" t="s">
        <v>26</v>
      </c>
      <c r="O11835">
        <v>0</v>
      </c>
      <c r="P11835" t="s">
        <v>975</v>
      </c>
      <c r="Q11835" t="s">
        <v>976</v>
      </c>
      <c r="R11835" t="s">
        <v>29</v>
      </c>
      <c r="S11835" t="s">
        <v>240</v>
      </c>
      <c r="T11835" t="s">
        <v>320</v>
      </c>
      <c r="U11835" t="s">
        <v>321</v>
      </c>
      <c r="V11835" t="s">
        <v>33</v>
      </c>
    </row>
    <row r="11836" spans="1:22">
      <c r="A11836" s="4">
        <v>46110</v>
      </c>
      <c r="B11836" t="s">
        <v>8512</v>
      </c>
      <c r="C11836" t="s">
        <v>23</v>
      </c>
      <c r="D11836">
        <v>1</v>
      </c>
      <c r="E11836">
        <v>25999.999999999996</v>
      </c>
      <c r="F11836">
        <f>Table2[[#This Row],[Đơn Giá Chuẩn]]*Table2[[#This Row],[Tổng số lượng bán]]</f>
        <v>25999.999999999996</v>
      </c>
      <c r="G11836">
        <v>0</v>
      </c>
      <c r="H11836">
        <f>Table2[[#This Row],[Doanh số bán]]-Table2[[#This Row],[Chiết khấu]]</f>
        <v>25999.999999999996</v>
      </c>
      <c r="K11836" t="s">
        <v>24</v>
      </c>
      <c r="L11836">
        <v>0</v>
      </c>
      <c r="M11836" t="s">
        <v>319</v>
      </c>
      <c r="N11836" t="s">
        <v>26</v>
      </c>
      <c r="O11836">
        <v>0</v>
      </c>
      <c r="P11836" t="s">
        <v>47</v>
      </c>
      <c r="Q11836" t="s">
        <v>48</v>
      </c>
      <c r="R11836" t="s">
        <v>29</v>
      </c>
      <c r="S11836" t="s">
        <v>30</v>
      </c>
      <c r="T11836" t="s">
        <v>320</v>
      </c>
      <c r="U11836" t="s">
        <v>321</v>
      </c>
      <c r="V11836" t="s">
        <v>33</v>
      </c>
    </row>
    <row r="11837" spans="1:22">
      <c r="A11837" s="4">
        <v>46110</v>
      </c>
      <c r="B11837" t="s">
        <v>8513</v>
      </c>
      <c r="C11837" t="s">
        <v>23</v>
      </c>
      <c r="D11837">
        <v>2</v>
      </c>
      <c r="E11837">
        <v>21000</v>
      </c>
      <c r="F11837">
        <f>Table2[[#This Row],[Đơn Giá Chuẩn]]*Table2[[#This Row],[Tổng số lượng bán]]</f>
        <v>42000</v>
      </c>
      <c r="G11837">
        <v>0</v>
      </c>
      <c r="H11837">
        <f>Table2[[#This Row],[Doanh số bán]]-Table2[[#This Row],[Chiết khấu]]</f>
        <v>42000</v>
      </c>
      <c r="K11837" t="s">
        <v>24</v>
      </c>
      <c r="L11837">
        <v>0</v>
      </c>
      <c r="M11837" t="s">
        <v>319</v>
      </c>
      <c r="N11837" t="s">
        <v>26</v>
      </c>
      <c r="O11837">
        <v>0</v>
      </c>
      <c r="P11837" t="s">
        <v>27</v>
      </c>
      <c r="Q11837" t="s">
        <v>28</v>
      </c>
      <c r="R11837" t="s">
        <v>29</v>
      </c>
      <c r="S11837" t="s">
        <v>30</v>
      </c>
      <c r="T11837" t="s">
        <v>320</v>
      </c>
      <c r="U11837" t="s">
        <v>321</v>
      </c>
      <c r="V11837" t="s">
        <v>33</v>
      </c>
    </row>
    <row r="11838" spans="1:22">
      <c r="A11838" s="4">
        <v>46110</v>
      </c>
      <c r="B11838" t="s">
        <v>8514</v>
      </c>
      <c r="C11838" t="s">
        <v>23</v>
      </c>
      <c r="D11838">
        <v>1</v>
      </c>
      <c r="E11838">
        <v>21000</v>
      </c>
      <c r="F11838">
        <f>Table2[[#This Row],[Đơn Giá Chuẩn]]*Table2[[#This Row],[Tổng số lượng bán]]</f>
        <v>21000</v>
      </c>
      <c r="G11838">
        <v>0</v>
      </c>
      <c r="H11838">
        <f>Table2[[#This Row],[Doanh số bán]]-Table2[[#This Row],[Chiết khấu]]</f>
        <v>21000</v>
      </c>
      <c r="K11838" t="s">
        <v>24</v>
      </c>
      <c r="L11838">
        <v>0</v>
      </c>
      <c r="M11838" t="s">
        <v>319</v>
      </c>
      <c r="N11838" t="s">
        <v>26</v>
      </c>
      <c r="O11838">
        <v>0</v>
      </c>
      <c r="P11838" t="s">
        <v>27</v>
      </c>
      <c r="Q11838" t="s">
        <v>28</v>
      </c>
      <c r="R11838" t="s">
        <v>29</v>
      </c>
      <c r="S11838" t="s">
        <v>30</v>
      </c>
      <c r="T11838" t="s">
        <v>320</v>
      </c>
      <c r="U11838" t="s">
        <v>321</v>
      </c>
      <c r="V11838" t="s">
        <v>33</v>
      </c>
    </row>
    <row r="11839" spans="1:22">
      <c r="A11839" s="4">
        <v>46110</v>
      </c>
      <c r="B11839" t="s">
        <v>8515</v>
      </c>
      <c r="C11839" t="s">
        <v>23</v>
      </c>
      <c r="D11839">
        <v>1</v>
      </c>
      <c r="E11839">
        <v>21000</v>
      </c>
      <c r="F11839">
        <f>Table2[[#This Row],[Đơn Giá Chuẩn]]*Table2[[#This Row],[Tổng số lượng bán]]</f>
        <v>21000</v>
      </c>
      <c r="G11839">
        <v>0</v>
      </c>
      <c r="H11839">
        <f>Table2[[#This Row],[Doanh số bán]]-Table2[[#This Row],[Chiết khấu]]</f>
        <v>21000</v>
      </c>
      <c r="K11839" t="s">
        <v>24</v>
      </c>
      <c r="L11839">
        <v>0</v>
      </c>
      <c r="M11839" t="s">
        <v>319</v>
      </c>
      <c r="N11839" t="s">
        <v>26</v>
      </c>
      <c r="O11839">
        <v>0</v>
      </c>
      <c r="P11839" t="s">
        <v>27</v>
      </c>
      <c r="Q11839" t="s">
        <v>28</v>
      </c>
      <c r="R11839" t="s">
        <v>29</v>
      </c>
      <c r="S11839" t="s">
        <v>30</v>
      </c>
      <c r="T11839" t="s">
        <v>320</v>
      </c>
      <c r="U11839" t="s">
        <v>321</v>
      </c>
      <c r="V11839" t="s">
        <v>33</v>
      </c>
    </row>
    <row r="11840" spans="1:22">
      <c r="A11840" s="4">
        <v>46110</v>
      </c>
      <c r="B11840" t="s">
        <v>8515</v>
      </c>
      <c r="C11840" t="s">
        <v>23</v>
      </c>
      <c r="D11840">
        <v>1</v>
      </c>
      <c r="E11840">
        <v>32000</v>
      </c>
      <c r="F11840">
        <f>Table2[[#This Row],[Đơn Giá Chuẩn]]*Table2[[#This Row],[Tổng số lượng bán]]</f>
        <v>32000</v>
      </c>
      <c r="G11840">
        <v>0</v>
      </c>
      <c r="H11840">
        <f>Table2[[#This Row],[Doanh số bán]]-Table2[[#This Row],[Chiết khấu]]</f>
        <v>32000</v>
      </c>
      <c r="K11840" t="s">
        <v>24</v>
      </c>
      <c r="L11840">
        <v>0</v>
      </c>
      <c r="M11840" t="s">
        <v>319</v>
      </c>
      <c r="N11840" t="s">
        <v>26</v>
      </c>
      <c r="O11840">
        <v>0</v>
      </c>
      <c r="P11840" t="s">
        <v>125</v>
      </c>
      <c r="Q11840" t="s">
        <v>126</v>
      </c>
      <c r="R11840" t="s">
        <v>29</v>
      </c>
      <c r="S11840" t="s">
        <v>30</v>
      </c>
      <c r="T11840" t="s">
        <v>320</v>
      </c>
      <c r="U11840" t="s">
        <v>321</v>
      </c>
      <c r="V11840" t="s">
        <v>33</v>
      </c>
    </row>
    <row r="11841" spans="1:22">
      <c r="A11841" s="4">
        <v>46110</v>
      </c>
      <c r="B11841" t="s">
        <v>8516</v>
      </c>
      <c r="C11841" t="s">
        <v>23</v>
      </c>
      <c r="D11841">
        <v>1</v>
      </c>
      <c r="E11841">
        <v>21000</v>
      </c>
      <c r="F11841">
        <f>Table2[[#This Row],[Đơn Giá Chuẩn]]*Table2[[#This Row],[Tổng số lượng bán]]</f>
        <v>21000</v>
      </c>
      <c r="G11841">
        <v>0</v>
      </c>
      <c r="H11841">
        <f>Table2[[#This Row],[Doanh số bán]]-Table2[[#This Row],[Chiết khấu]]</f>
        <v>21000</v>
      </c>
      <c r="K11841" t="s">
        <v>24</v>
      </c>
      <c r="L11841">
        <v>0</v>
      </c>
      <c r="M11841" t="s">
        <v>319</v>
      </c>
      <c r="N11841" t="s">
        <v>26</v>
      </c>
      <c r="O11841">
        <v>0</v>
      </c>
      <c r="P11841" t="s">
        <v>27</v>
      </c>
      <c r="Q11841" t="s">
        <v>28</v>
      </c>
      <c r="R11841" t="s">
        <v>29</v>
      </c>
      <c r="S11841" t="s">
        <v>30</v>
      </c>
      <c r="T11841" t="s">
        <v>320</v>
      </c>
      <c r="U11841" t="s">
        <v>321</v>
      </c>
      <c r="V11841" t="s">
        <v>33</v>
      </c>
    </row>
    <row r="11842" spans="1:22">
      <c r="A11842" s="4">
        <v>46110</v>
      </c>
      <c r="B11842" t="s">
        <v>8517</v>
      </c>
      <c r="C11842" t="s">
        <v>23</v>
      </c>
      <c r="D11842">
        <v>2</v>
      </c>
      <c r="E11842">
        <v>21000</v>
      </c>
      <c r="F11842">
        <f>Table2[[#This Row],[Đơn Giá Chuẩn]]*Table2[[#This Row],[Tổng số lượng bán]]</f>
        <v>42000</v>
      </c>
      <c r="G11842">
        <v>0</v>
      </c>
      <c r="H11842">
        <f>Table2[[#This Row],[Doanh số bán]]-Table2[[#This Row],[Chiết khấu]]</f>
        <v>42000</v>
      </c>
      <c r="K11842" t="s">
        <v>24</v>
      </c>
      <c r="L11842">
        <v>0</v>
      </c>
      <c r="M11842" t="s">
        <v>319</v>
      </c>
      <c r="N11842" t="s">
        <v>26</v>
      </c>
      <c r="O11842">
        <v>0</v>
      </c>
      <c r="P11842" t="s">
        <v>27</v>
      </c>
      <c r="Q11842" t="s">
        <v>28</v>
      </c>
      <c r="R11842" t="s">
        <v>29</v>
      </c>
      <c r="S11842" t="s">
        <v>30</v>
      </c>
      <c r="T11842" t="s">
        <v>320</v>
      </c>
      <c r="U11842" t="s">
        <v>321</v>
      </c>
      <c r="V11842" t="s">
        <v>33</v>
      </c>
    </row>
    <row r="11843" spans="1:22">
      <c r="A11843" s="4">
        <v>46110</v>
      </c>
      <c r="B11843" t="s">
        <v>8518</v>
      </c>
      <c r="C11843" t="s">
        <v>23</v>
      </c>
      <c r="D11843">
        <v>1</v>
      </c>
      <c r="E11843">
        <v>21000</v>
      </c>
      <c r="F11843">
        <f>Table2[[#This Row],[Đơn Giá Chuẩn]]*Table2[[#This Row],[Tổng số lượng bán]]</f>
        <v>21000</v>
      </c>
      <c r="G11843">
        <v>0</v>
      </c>
      <c r="H11843">
        <f>Table2[[#This Row],[Doanh số bán]]-Table2[[#This Row],[Chiết khấu]]</f>
        <v>21000</v>
      </c>
      <c r="K11843" t="s">
        <v>24</v>
      </c>
      <c r="L11843">
        <v>0</v>
      </c>
      <c r="M11843" t="s">
        <v>319</v>
      </c>
      <c r="N11843" t="s">
        <v>26</v>
      </c>
      <c r="O11843">
        <v>0</v>
      </c>
      <c r="P11843" t="s">
        <v>27</v>
      </c>
      <c r="Q11843" t="s">
        <v>28</v>
      </c>
      <c r="R11843" t="s">
        <v>29</v>
      </c>
      <c r="S11843" t="s">
        <v>30</v>
      </c>
      <c r="T11843" t="s">
        <v>320</v>
      </c>
      <c r="U11843" t="s">
        <v>321</v>
      </c>
      <c r="V11843" t="s">
        <v>33</v>
      </c>
    </row>
    <row r="11844" spans="1:22">
      <c r="A11844" s="4">
        <v>46110</v>
      </c>
      <c r="B11844" t="s">
        <v>8518</v>
      </c>
      <c r="C11844" t="s">
        <v>23</v>
      </c>
      <c r="D11844">
        <v>1</v>
      </c>
      <c r="E11844">
        <v>25999.999999999996</v>
      </c>
      <c r="F11844">
        <f>Table2[[#This Row],[Đơn Giá Chuẩn]]*Table2[[#This Row],[Tổng số lượng bán]]</f>
        <v>25999.999999999996</v>
      </c>
      <c r="G11844">
        <v>0</v>
      </c>
      <c r="H11844">
        <f>Table2[[#This Row],[Doanh số bán]]-Table2[[#This Row],[Chiết khấu]]</f>
        <v>25999.999999999996</v>
      </c>
      <c r="K11844" t="s">
        <v>24</v>
      </c>
      <c r="L11844">
        <v>0</v>
      </c>
      <c r="M11844" t="s">
        <v>319</v>
      </c>
      <c r="N11844" t="s">
        <v>26</v>
      </c>
      <c r="O11844">
        <v>0</v>
      </c>
      <c r="P11844" t="s">
        <v>47</v>
      </c>
      <c r="Q11844" t="s">
        <v>48</v>
      </c>
      <c r="R11844" t="s">
        <v>29</v>
      </c>
      <c r="S11844" t="s">
        <v>30</v>
      </c>
      <c r="T11844" t="s">
        <v>320</v>
      </c>
      <c r="U11844" t="s">
        <v>321</v>
      </c>
      <c r="V11844" t="s">
        <v>33</v>
      </c>
    </row>
    <row r="11845" spans="1:22">
      <c r="A11845" s="4">
        <v>46110</v>
      </c>
      <c r="B11845" t="s">
        <v>8519</v>
      </c>
      <c r="C11845" t="s">
        <v>23</v>
      </c>
      <c r="D11845">
        <v>1</v>
      </c>
      <c r="E11845">
        <v>21000</v>
      </c>
      <c r="F11845">
        <f>Table2[[#This Row],[Đơn Giá Chuẩn]]*Table2[[#This Row],[Tổng số lượng bán]]</f>
        <v>21000</v>
      </c>
      <c r="G11845">
        <v>0</v>
      </c>
      <c r="H11845">
        <f>Table2[[#This Row],[Doanh số bán]]-Table2[[#This Row],[Chiết khấu]]</f>
        <v>21000</v>
      </c>
      <c r="K11845" t="s">
        <v>24</v>
      </c>
      <c r="L11845">
        <v>0</v>
      </c>
      <c r="M11845" t="s">
        <v>319</v>
      </c>
      <c r="N11845" t="s">
        <v>26</v>
      </c>
      <c r="O11845">
        <v>0</v>
      </c>
      <c r="P11845" t="s">
        <v>27</v>
      </c>
      <c r="Q11845" t="s">
        <v>28</v>
      </c>
      <c r="R11845" t="s">
        <v>29</v>
      </c>
      <c r="S11845" t="s">
        <v>30</v>
      </c>
      <c r="T11845" t="s">
        <v>320</v>
      </c>
      <c r="U11845" t="s">
        <v>321</v>
      </c>
      <c r="V11845" t="s">
        <v>33</v>
      </c>
    </row>
    <row r="11846" spans="1:22">
      <c r="A11846" s="4">
        <v>46110</v>
      </c>
      <c r="B11846" t="s">
        <v>8520</v>
      </c>
      <c r="C11846" t="s">
        <v>23</v>
      </c>
      <c r="D11846">
        <v>1</v>
      </c>
      <c r="E11846">
        <v>25999.999999999996</v>
      </c>
      <c r="F11846">
        <f>Table2[[#This Row],[Đơn Giá Chuẩn]]*Table2[[#This Row],[Tổng số lượng bán]]</f>
        <v>25999.999999999996</v>
      </c>
      <c r="G11846">
        <v>0</v>
      </c>
      <c r="H11846">
        <f>Table2[[#This Row],[Doanh số bán]]-Table2[[#This Row],[Chiết khấu]]</f>
        <v>25999.999999999996</v>
      </c>
      <c r="K11846" t="s">
        <v>24</v>
      </c>
      <c r="L11846">
        <v>0</v>
      </c>
      <c r="M11846" t="s">
        <v>319</v>
      </c>
      <c r="N11846" t="s">
        <v>26</v>
      </c>
      <c r="O11846">
        <v>0</v>
      </c>
      <c r="P11846" t="s">
        <v>129</v>
      </c>
      <c r="Q11846" t="s">
        <v>130</v>
      </c>
      <c r="R11846" t="s">
        <v>29</v>
      </c>
      <c r="S11846" t="s">
        <v>30</v>
      </c>
      <c r="T11846" t="s">
        <v>320</v>
      </c>
      <c r="U11846" t="s">
        <v>321</v>
      </c>
      <c r="V11846" t="s">
        <v>33</v>
      </c>
    </row>
    <row r="11847" spans="1:22">
      <c r="A11847" s="4">
        <v>46110</v>
      </c>
      <c r="B11847" t="s">
        <v>8521</v>
      </c>
      <c r="C11847" t="s">
        <v>23</v>
      </c>
      <c r="D11847">
        <v>1</v>
      </c>
      <c r="E11847">
        <v>21000</v>
      </c>
      <c r="F11847">
        <f>Table2[[#This Row],[Đơn Giá Chuẩn]]*Table2[[#This Row],[Tổng số lượng bán]]</f>
        <v>21000</v>
      </c>
      <c r="G11847">
        <v>0</v>
      </c>
      <c r="H11847">
        <f>Table2[[#This Row],[Doanh số bán]]-Table2[[#This Row],[Chiết khấu]]</f>
        <v>21000</v>
      </c>
      <c r="K11847" t="s">
        <v>24</v>
      </c>
      <c r="L11847">
        <v>0</v>
      </c>
      <c r="M11847" t="s">
        <v>319</v>
      </c>
      <c r="N11847" t="s">
        <v>26</v>
      </c>
      <c r="O11847">
        <v>0</v>
      </c>
      <c r="P11847" t="s">
        <v>27</v>
      </c>
      <c r="Q11847" t="s">
        <v>28</v>
      </c>
      <c r="R11847" t="s">
        <v>29</v>
      </c>
      <c r="S11847" t="s">
        <v>30</v>
      </c>
      <c r="T11847" t="s">
        <v>320</v>
      </c>
      <c r="U11847" t="s">
        <v>321</v>
      </c>
      <c r="V11847" t="s">
        <v>33</v>
      </c>
    </row>
    <row r="11848" spans="1:22">
      <c r="A11848" s="4">
        <v>46110</v>
      </c>
      <c r="B11848" t="s">
        <v>8521</v>
      </c>
      <c r="C11848" t="s">
        <v>23</v>
      </c>
      <c r="D11848">
        <v>1</v>
      </c>
      <c r="E11848">
        <v>32000</v>
      </c>
      <c r="F11848">
        <f>Table2[[#This Row],[Đơn Giá Chuẩn]]*Table2[[#This Row],[Tổng số lượng bán]]</f>
        <v>32000</v>
      </c>
      <c r="G11848">
        <v>0</v>
      </c>
      <c r="H11848">
        <f>Table2[[#This Row],[Doanh số bán]]-Table2[[#This Row],[Chiết khấu]]</f>
        <v>32000</v>
      </c>
      <c r="K11848" t="s">
        <v>24</v>
      </c>
      <c r="L11848">
        <v>0</v>
      </c>
      <c r="M11848" t="s">
        <v>319</v>
      </c>
      <c r="N11848" t="s">
        <v>26</v>
      </c>
      <c r="O11848">
        <v>0</v>
      </c>
      <c r="P11848" t="s">
        <v>873</v>
      </c>
      <c r="Q11848" t="s">
        <v>874</v>
      </c>
      <c r="R11848" t="s">
        <v>29</v>
      </c>
      <c r="S11848" t="s">
        <v>30</v>
      </c>
      <c r="T11848" t="s">
        <v>320</v>
      </c>
      <c r="U11848" t="s">
        <v>321</v>
      </c>
      <c r="V11848" t="s">
        <v>33</v>
      </c>
    </row>
    <row r="11849" spans="1:22">
      <c r="A11849" s="4">
        <v>46110</v>
      </c>
      <c r="B11849" t="s">
        <v>8521</v>
      </c>
      <c r="C11849" t="s">
        <v>23</v>
      </c>
      <c r="D11849">
        <v>1</v>
      </c>
      <c r="E11849">
        <v>25999.999999999996</v>
      </c>
      <c r="F11849">
        <f>Table2[[#This Row],[Đơn Giá Chuẩn]]*Table2[[#This Row],[Tổng số lượng bán]]</f>
        <v>25999.999999999996</v>
      </c>
      <c r="G11849">
        <v>0</v>
      </c>
      <c r="H11849">
        <f>Table2[[#This Row],[Doanh số bán]]-Table2[[#This Row],[Chiết khấu]]</f>
        <v>25999.999999999996</v>
      </c>
      <c r="K11849" t="s">
        <v>24</v>
      </c>
      <c r="L11849">
        <v>0</v>
      </c>
      <c r="M11849" t="s">
        <v>319</v>
      </c>
      <c r="N11849" t="s">
        <v>26</v>
      </c>
      <c r="O11849">
        <v>0</v>
      </c>
      <c r="P11849" t="s">
        <v>47</v>
      </c>
      <c r="Q11849" t="s">
        <v>48</v>
      </c>
      <c r="R11849" t="s">
        <v>29</v>
      </c>
      <c r="S11849" t="s">
        <v>30</v>
      </c>
      <c r="T11849" t="s">
        <v>320</v>
      </c>
      <c r="U11849" t="s">
        <v>321</v>
      </c>
      <c r="V11849" t="s">
        <v>33</v>
      </c>
    </row>
    <row r="11850" spans="1:22">
      <c r="A11850" s="4">
        <v>46110</v>
      </c>
      <c r="B11850" t="s">
        <v>8522</v>
      </c>
      <c r="C11850" t="s">
        <v>104</v>
      </c>
      <c r="D11850">
        <v>49</v>
      </c>
      <c r="E11850">
        <v>51000</v>
      </c>
      <c r="F11850">
        <f>Table2[[#This Row],[Đơn Giá Chuẩn]]*Table2[[#This Row],[Tổng số lượng bán]]</f>
        <v>2499000</v>
      </c>
      <c r="G11850">
        <v>0</v>
      </c>
      <c r="H11850">
        <f>Table2[[#This Row],[Doanh số bán]]-Table2[[#This Row],[Chiết khấu]]</f>
        <v>2499000</v>
      </c>
      <c r="K11850" t="s">
        <v>24</v>
      </c>
      <c r="L11850">
        <v>0.12</v>
      </c>
      <c r="M11850" t="s">
        <v>319</v>
      </c>
      <c r="N11850" t="s">
        <v>26</v>
      </c>
      <c r="O11850">
        <v>5.88</v>
      </c>
      <c r="P11850" t="s">
        <v>656</v>
      </c>
      <c r="Q11850" t="s">
        <v>657</v>
      </c>
      <c r="R11850" t="s">
        <v>107</v>
      </c>
      <c r="S11850" t="s">
        <v>108</v>
      </c>
      <c r="T11850" t="s">
        <v>320</v>
      </c>
      <c r="U11850" t="s">
        <v>321</v>
      </c>
      <c r="V11850" t="s">
        <v>33</v>
      </c>
    </row>
    <row r="11851" spans="1:22">
      <c r="A11851" s="4">
        <v>46110</v>
      </c>
      <c r="B11851" t="s">
        <v>8522</v>
      </c>
      <c r="C11851" t="s">
        <v>104</v>
      </c>
      <c r="D11851">
        <v>1</v>
      </c>
      <c r="E11851">
        <v>51000</v>
      </c>
      <c r="F11851">
        <f>Table2[[#This Row],[Đơn Giá Chuẩn]]*Table2[[#This Row],[Tổng số lượng bán]]</f>
        <v>51000</v>
      </c>
      <c r="G11851">
        <v>0</v>
      </c>
      <c r="H11851">
        <f>Table2[[#This Row],[Doanh số bán]]-Table2[[#This Row],[Chiết khấu]]</f>
        <v>51000</v>
      </c>
      <c r="K11851" t="s">
        <v>24</v>
      </c>
      <c r="L11851">
        <v>0.12</v>
      </c>
      <c r="M11851" t="s">
        <v>319</v>
      </c>
      <c r="N11851" t="s">
        <v>26</v>
      </c>
      <c r="O11851">
        <v>0.12</v>
      </c>
      <c r="P11851" t="s">
        <v>586</v>
      </c>
      <c r="Q11851" t="s">
        <v>587</v>
      </c>
      <c r="R11851" t="s">
        <v>107</v>
      </c>
      <c r="S11851" t="s">
        <v>108</v>
      </c>
      <c r="T11851" t="s">
        <v>320</v>
      </c>
      <c r="U11851" t="s">
        <v>321</v>
      </c>
      <c r="V11851" t="s">
        <v>33</v>
      </c>
    </row>
    <row r="11852" spans="1:22">
      <c r="A11852" s="4">
        <v>46110</v>
      </c>
      <c r="B11852" t="s">
        <v>8523</v>
      </c>
      <c r="C11852" t="s">
        <v>23</v>
      </c>
      <c r="D11852">
        <v>1</v>
      </c>
      <c r="E11852">
        <v>42000</v>
      </c>
      <c r="F11852">
        <f>Table2[[#This Row],[Đơn Giá Chuẩn]]*Table2[[#This Row],[Tổng số lượng bán]]</f>
        <v>42000</v>
      </c>
      <c r="G11852">
        <v>0</v>
      </c>
      <c r="H11852">
        <f>Table2[[#This Row],[Doanh số bán]]-Table2[[#This Row],[Chiết khấu]]</f>
        <v>42000</v>
      </c>
      <c r="K11852" t="s">
        <v>24</v>
      </c>
      <c r="L11852">
        <v>0</v>
      </c>
      <c r="M11852" t="s">
        <v>319</v>
      </c>
      <c r="N11852" t="s">
        <v>26</v>
      </c>
      <c r="O11852">
        <v>0</v>
      </c>
      <c r="P11852" t="s">
        <v>94</v>
      </c>
      <c r="Q11852" t="s">
        <v>95</v>
      </c>
      <c r="R11852" t="s">
        <v>29</v>
      </c>
      <c r="S11852" t="s">
        <v>30</v>
      </c>
      <c r="T11852" t="s">
        <v>320</v>
      </c>
      <c r="U11852" t="s">
        <v>321</v>
      </c>
      <c r="V11852" t="s">
        <v>33</v>
      </c>
    </row>
    <row r="11853" spans="1:22">
      <c r="A11853" s="4">
        <v>46110</v>
      </c>
      <c r="B11853" t="s">
        <v>8524</v>
      </c>
      <c r="C11853" t="s">
        <v>23</v>
      </c>
      <c r="D11853">
        <v>1</v>
      </c>
      <c r="E11853">
        <v>25999.999999999996</v>
      </c>
      <c r="F11853">
        <f>Table2[[#This Row],[Đơn Giá Chuẩn]]*Table2[[#This Row],[Tổng số lượng bán]]</f>
        <v>25999.999999999996</v>
      </c>
      <c r="G11853">
        <v>0</v>
      </c>
      <c r="H11853">
        <f>Table2[[#This Row],[Doanh số bán]]-Table2[[#This Row],[Chiết khấu]]</f>
        <v>25999.999999999996</v>
      </c>
      <c r="K11853" t="s">
        <v>24</v>
      </c>
      <c r="L11853">
        <v>0</v>
      </c>
      <c r="M11853" t="s">
        <v>319</v>
      </c>
      <c r="N11853" t="s">
        <v>26</v>
      </c>
      <c r="O11853">
        <v>0</v>
      </c>
      <c r="P11853" t="s">
        <v>129</v>
      </c>
      <c r="Q11853" t="s">
        <v>130</v>
      </c>
      <c r="R11853" t="s">
        <v>29</v>
      </c>
      <c r="S11853" t="s">
        <v>30</v>
      </c>
      <c r="T11853" t="s">
        <v>320</v>
      </c>
      <c r="U11853" t="s">
        <v>321</v>
      </c>
      <c r="V11853" t="s">
        <v>33</v>
      </c>
    </row>
    <row r="11854" spans="1:22">
      <c r="A11854" s="4">
        <v>46087</v>
      </c>
      <c r="B11854" t="s">
        <v>7086</v>
      </c>
      <c r="C11854" t="s">
        <v>83</v>
      </c>
      <c r="D11854">
        <v>4</v>
      </c>
      <c r="E11854">
        <v>177500</v>
      </c>
      <c r="F11854">
        <f>Table2[[#This Row],[Đơn Giá Chuẩn]]*Table2[[#This Row],[Tổng số lượng bán]]</f>
        <v>710000</v>
      </c>
      <c r="G11854">
        <v>0</v>
      </c>
      <c r="H11854">
        <f>Table2[[#This Row],[Doanh số bán]]-Table2[[#This Row],[Chiết khấu]]</f>
        <v>710000</v>
      </c>
      <c r="I11854">
        <v>0</v>
      </c>
      <c r="J11854">
        <v>0</v>
      </c>
      <c r="K11854" t="s">
        <v>50</v>
      </c>
      <c r="L11854">
        <v>0.5</v>
      </c>
      <c r="M11854" t="s">
        <v>37</v>
      </c>
      <c r="N11854" t="s">
        <v>50</v>
      </c>
      <c r="O11854">
        <v>2</v>
      </c>
      <c r="P11854" t="s">
        <v>101</v>
      </c>
      <c r="Q11854" t="s">
        <v>102</v>
      </c>
      <c r="R11854" t="s">
        <v>41</v>
      </c>
      <c r="S11854" t="s">
        <v>42</v>
      </c>
      <c r="T11854" t="s">
        <v>74</v>
      </c>
      <c r="U11854" t="s">
        <v>75</v>
      </c>
      <c r="V11854" t="s">
        <v>50</v>
      </c>
    </row>
    <row r="11855" spans="1:22">
      <c r="A11855" s="4">
        <v>46110</v>
      </c>
      <c r="B11855" t="s">
        <v>8526</v>
      </c>
      <c r="C11855" t="s">
        <v>23</v>
      </c>
      <c r="D11855">
        <v>2</v>
      </c>
      <c r="E11855">
        <v>42000</v>
      </c>
      <c r="F11855">
        <f>Table2[[#This Row],[Đơn Giá Chuẩn]]*Table2[[#This Row],[Tổng số lượng bán]]</f>
        <v>84000</v>
      </c>
      <c r="G11855">
        <v>0</v>
      </c>
      <c r="H11855">
        <f>Table2[[#This Row],[Doanh số bán]]-Table2[[#This Row],[Chiết khấu]]</f>
        <v>84000</v>
      </c>
      <c r="K11855" t="s">
        <v>24</v>
      </c>
      <c r="L11855">
        <v>0</v>
      </c>
      <c r="M11855" t="s">
        <v>319</v>
      </c>
      <c r="N11855" t="s">
        <v>26</v>
      </c>
      <c r="O11855">
        <v>0</v>
      </c>
      <c r="P11855" t="s">
        <v>220</v>
      </c>
      <c r="Q11855" t="s">
        <v>221</v>
      </c>
      <c r="R11855" t="s">
        <v>29</v>
      </c>
      <c r="S11855" t="s">
        <v>222</v>
      </c>
      <c r="T11855" t="s">
        <v>320</v>
      </c>
      <c r="U11855" t="s">
        <v>321</v>
      </c>
      <c r="V11855" t="s">
        <v>33</v>
      </c>
    </row>
    <row r="11856" spans="1:22">
      <c r="A11856" s="4">
        <v>46110</v>
      </c>
      <c r="B11856" t="s">
        <v>8526</v>
      </c>
      <c r="C11856" t="s">
        <v>104</v>
      </c>
      <c r="D11856">
        <v>2</v>
      </c>
      <c r="E11856">
        <v>17000</v>
      </c>
      <c r="F11856">
        <f>Table2[[#This Row],[Đơn Giá Chuẩn]]*Table2[[#This Row],[Tổng số lượng bán]]</f>
        <v>34000</v>
      </c>
      <c r="G11856">
        <v>0</v>
      </c>
      <c r="H11856">
        <f>Table2[[#This Row],[Doanh số bán]]-Table2[[#This Row],[Chiết khấu]]</f>
        <v>34000</v>
      </c>
      <c r="K11856" t="s">
        <v>24</v>
      </c>
      <c r="L11856">
        <v>0</v>
      </c>
      <c r="M11856" t="s">
        <v>319</v>
      </c>
      <c r="N11856" t="s">
        <v>26</v>
      </c>
      <c r="O11856">
        <v>0</v>
      </c>
      <c r="P11856" t="s">
        <v>883</v>
      </c>
      <c r="Q11856" t="s">
        <v>884</v>
      </c>
      <c r="R11856" t="s">
        <v>29</v>
      </c>
      <c r="S11856" t="s">
        <v>240</v>
      </c>
      <c r="T11856" t="s">
        <v>320</v>
      </c>
      <c r="U11856" t="s">
        <v>321</v>
      </c>
      <c r="V11856" t="s">
        <v>33</v>
      </c>
    </row>
    <row r="11857" spans="1:22">
      <c r="A11857" s="4">
        <v>46110</v>
      </c>
      <c r="B11857" t="s">
        <v>8527</v>
      </c>
      <c r="C11857" t="s">
        <v>23</v>
      </c>
      <c r="D11857">
        <v>1</v>
      </c>
      <c r="E11857">
        <v>21000</v>
      </c>
      <c r="F11857">
        <f>Table2[[#This Row],[Đơn Giá Chuẩn]]*Table2[[#This Row],[Tổng số lượng bán]]</f>
        <v>21000</v>
      </c>
      <c r="G11857">
        <v>0</v>
      </c>
      <c r="H11857">
        <f>Table2[[#This Row],[Doanh số bán]]-Table2[[#This Row],[Chiết khấu]]</f>
        <v>21000</v>
      </c>
      <c r="K11857" t="s">
        <v>24</v>
      </c>
      <c r="L11857">
        <v>0</v>
      </c>
      <c r="M11857" t="s">
        <v>319</v>
      </c>
      <c r="N11857" t="s">
        <v>26</v>
      </c>
      <c r="O11857">
        <v>0</v>
      </c>
      <c r="P11857" t="s">
        <v>27</v>
      </c>
      <c r="Q11857" t="s">
        <v>28</v>
      </c>
      <c r="R11857" t="s">
        <v>29</v>
      </c>
      <c r="S11857" t="s">
        <v>30</v>
      </c>
      <c r="T11857" t="s">
        <v>320</v>
      </c>
      <c r="U11857" t="s">
        <v>321</v>
      </c>
      <c r="V11857" t="s">
        <v>33</v>
      </c>
    </row>
    <row r="11858" spans="1:22">
      <c r="A11858" s="4">
        <v>46090</v>
      </c>
      <c r="B11858" t="s">
        <v>7135</v>
      </c>
      <c r="C11858" t="s">
        <v>83</v>
      </c>
      <c r="D11858">
        <v>1</v>
      </c>
      <c r="E11858">
        <v>177500</v>
      </c>
      <c r="F11858">
        <f>Table2[[#This Row],[Đơn Giá Chuẩn]]*Table2[[#This Row],[Tổng số lượng bán]]</f>
        <v>177500</v>
      </c>
      <c r="G11858">
        <v>0</v>
      </c>
      <c r="H11858">
        <f>Table2[[#This Row],[Doanh số bán]]-Table2[[#This Row],[Chiết khấu]]</f>
        <v>177500</v>
      </c>
      <c r="I11858">
        <v>0</v>
      </c>
      <c r="J11858">
        <v>0</v>
      </c>
      <c r="K11858" t="s">
        <v>50</v>
      </c>
      <c r="L11858">
        <v>0.5</v>
      </c>
      <c r="M11858" t="s">
        <v>37</v>
      </c>
      <c r="N11858" t="s">
        <v>50</v>
      </c>
      <c r="O11858">
        <v>0.5</v>
      </c>
      <c r="P11858" t="s">
        <v>101</v>
      </c>
      <c r="Q11858" t="s">
        <v>102</v>
      </c>
      <c r="R11858" t="s">
        <v>41</v>
      </c>
      <c r="S11858" t="s">
        <v>42</v>
      </c>
      <c r="T11858" t="s">
        <v>74</v>
      </c>
      <c r="U11858" t="s">
        <v>75</v>
      </c>
      <c r="V11858" t="s">
        <v>50</v>
      </c>
    </row>
    <row r="11859" spans="1:22">
      <c r="A11859" s="4">
        <v>46110</v>
      </c>
      <c r="B11859" t="s">
        <v>8529</v>
      </c>
      <c r="C11859" t="s">
        <v>23</v>
      </c>
      <c r="D11859">
        <v>1</v>
      </c>
      <c r="E11859">
        <v>25999.999999999996</v>
      </c>
      <c r="F11859">
        <f>Table2[[#This Row],[Đơn Giá Chuẩn]]*Table2[[#This Row],[Tổng số lượng bán]]</f>
        <v>25999.999999999996</v>
      </c>
      <c r="G11859">
        <v>0</v>
      </c>
      <c r="H11859">
        <f>Table2[[#This Row],[Doanh số bán]]-Table2[[#This Row],[Chiết khấu]]</f>
        <v>25999.999999999996</v>
      </c>
      <c r="K11859" t="s">
        <v>24</v>
      </c>
      <c r="L11859">
        <v>0</v>
      </c>
      <c r="M11859" t="s">
        <v>319</v>
      </c>
      <c r="N11859" t="s">
        <v>26</v>
      </c>
      <c r="O11859">
        <v>0</v>
      </c>
      <c r="P11859" t="s">
        <v>129</v>
      </c>
      <c r="Q11859" t="s">
        <v>130</v>
      </c>
      <c r="R11859" t="s">
        <v>29</v>
      </c>
      <c r="S11859" t="s">
        <v>30</v>
      </c>
      <c r="T11859" t="s">
        <v>320</v>
      </c>
      <c r="U11859" t="s">
        <v>321</v>
      </c>
      <c r="V11859" t="s">
        <v>33</v>
      </c>
    </row>
    <row r="11860" spans="1:22">
      <c r="A11860" s="4">
        <v>46109</v>
      </c>
      <c r="B11860" t="s">
        <v>8530</v>
      </c>
      <c r="C11860" t="s">
        <v>104</v>
      </c>
      <c r="D11860">
        <v>2</v>
      </c>
      <c r="E11860">
        <v>47000</v>
      </c>
      <c r="F11860">
        <f>Table2[[#This Row],[Đơn Giá Chuẩn]]*Table2[[#This Row],[Tổng số lượng bán]]</f>
        <v>94000</v>
      </c>
      <c r="G11860">
        <v>0</v>
      </c>
      <c r="H11860">
        <f>Table2[[#This Row],[Doanh số bán]]-Table2[[#This Row],[Chiết khấu]]</f>
        <v>94000</v>
      </c>
      <c r="K11860" t="s">
        <v>24</v>
      </c>
      <c r="L11860">
        <v>0.12</v>
      </c>
      <c r="M11860" t="s">
        <v>25</v>
      </c>
      <c r="N11860" t="s">
        <v>26</v>
      </c>
      <c r="O11860">
        <v>0.24</v>
      </c>
      <c r="P11860" t="s">
        <v>520</v>
      </c>
      <c r="Q11860" t="s">
        <v>521</v>
      </c>
      <c r="R11860" t="s">
        <v>107</v>
      </c>
      <c r="S11860" t="s">
        <v>108</v>
      </c>
      <c r="T11860" t="s">
        <v>31</v>
      </c>
      <c r="U11860" t="s">
        <v>32</v>
      </c>
      <c r="V11860" t="s">
        <v>33</v>
      </c>
    </row>
    <row r="11861" spans="1:22">
      <c r="A11861" s="4">
        <v>46109</v>
      </c>
      <c r="B11861" t="s">
        <v>8530</v>
      </c>
      <c r="C11861" t="s">
        <v>104</v>
      </c>
      <c r="D11861">
        <v>6</v>
      </c>
      <c r="E11861">
        <v>47000</v>
      </c>
      <c r="F11861">
        <f>Table2[[#This Row],[Đơn Giá Chuẩn]]*Table2[[#This Row],[Tổng số lượng bán]]</f>
        <v>282000</v>
      </c>
      <c r="G11861">
        <v>25000</v>
      </c>
      <c r="H11861">
        <f>Table2[[#This Row],[Doanh số bán]]-Table2[[#This Row],[Chiết khấu]]</f>
        <v>257000</v>
      </c>
      <c r="K11861" t="s">
        <v>24</v>
      </c>
      <c r="L11861">
        <v>0.16</v>
      </c>
      <c r="M11861" t="s">
        <v>25</v>
      </c>
      <c r="N11861" t="s">
        <v>26</v>
      </c>
      <c r="O11861">
        <v>0.96</v>
      </c>
      <c r="P11861" t="s">
        <v>105</v>
      </c>
      <c r="Q11861" t="s">
        <v>106</v>
      </c>
      <c r="R11861" t="s">
        <v>107</v>
      </c>
      <c r="S11861" t="s">
        <v>108</v>
      </c>
      <c r="T11861" t="s">
        <v>31</v>
      </c>
      <c r="U11861" t="s">
        <v>32</v>
      </c>
      <c r="V11861" t="s">
        <v>33</v>
      </c>
    </row>
    <row r="11862" spans="1:22">
      <c r="A11862" s="4">
        <v>46109</v>
      </c>
      <c r="B11862" t="s">
        <v>8531</v>
      </c>
      <c r="C11862" t="s">
        <v>155</v>
      </c>
      <c r="D11862">
        <v>2</v>
      </c>
      <c r="E11862">
        <v>152150</v>
      </c>
      <c r="F11862">
        <f>Table2[[#This Row],[Đơn Giá Chuẩn]]*Table2[[#This Row],[Tổng số lượng bán]]</f>
        <v>304300</v>
      </c>
      <c r="G11862">
        <v>27806</v>
      </c>
      <c r="H11862">
        <f>Table2[[#This Row],[Doanh số bán]]-Table2[[#This Row],[Chiết khấu]]</f>
        <v>276494</v>
      </c>
      <c r="K11862" t="s">
        <v>24</v>
      </c>
      <c r="L11862">
        <v>0.2</v>
      </c>
      <c r="M11862" t="s">
        <v>25</v>
      </c>
      <c r="N11862" t="s">
        <v>26</v>
      </c>
      <c r="O11862">
        <v>0.4</v>
      </c>
      <c r="P11862" t="s">
        <v>156</v>
      </c>
      <c r="Q11862" t="s">
        <v>157</v>
      </c>
      <c r="R11862" t="s">
        <v>107</v>
      </c>
      <c r="S11862" t="s">
        <v>108</v>
      </c>
      <c r="T11862" t="s">
        <v>31</v>
      </c>
      <c r="U11862" t="s">
        <v>32</v>
      </c>
      <c r="V11862" t="s">
        <v>33</v>
      </c>
    </row>
    <row r="11863" spans="1:22">
      <c r="A11863" s="4">
        <v>46109</v>
      </c>
      <c r="B11863" t="s">
        <v>8532</v>
      </c>
      <c r="C11863" t="s">
        <v>23</v>
      </c>
      <c r="D11863">
        <v>2</v>
      </c>
      <c r="E11863">
        <v>25999.999999999996</v>
      </c>
      <c r="F11863">
        <f>Table2[[#This Row],[Đơn Giá Chuẩn]]*Table2[[#This Row],[Tổng số lượng bán]]</f>
        <v>51999.999999999993</v>
      </c>
      <c r="G11863">
        <v>17777</v>
      </c>
      <c r="H11863">
        <f>Table2[[#This Row],[Doanh số bán]]-Table2[[#This Row],[Chiết khấu]]</f>
        <v>34222.999999999993</v>
      </c>
      <c r="K11863" t="s">
        <v>24</v>
      </c>
      <c r="L11863">
        <v>0</v>
      </c>
      <c r="M11863" t="s">
        <v>25</v>
      </c>
      <c r="N11863" t="s">
        <v>26</v>
      </c>
      <c r="O11863">
        <v>0</v>
      </c>
      <c r="P11863" t="s">
        <v>47</v>
      </c>
      <c r="Q11863" t="s">
        <v>48</v>
      </c>
      <c r="R11863" t="s">
        <v>29</v>
      </c>
      <c r="S11863" t="s">
        <v>30</v>
      </c>
      <c r="T11863" t="s">
        <v>31</v>
      </c>
      <c r="U11863" t="s">
        <v>32</v>
      </c>
      <c r="V11863" t="s">
        <v>33</v>
      </c>
    </row>
    <row r="11864" spans="1:22">
      <c r="A11864" s="4">
        <v>46109</v>
      </c>
      <c r="B11864" t="s">
        <v>8532</v>
      </c>
      <c r="C11864" t="s">
        <v>23</v>
      </c>
      <c r="D11864">
        <v>1</v>
      </c>
      <c r="E11864">
        <v>21000</v>
      </c>
      <c r="F11864">
        <f>Table2[[#This Row],[Đơn Giá Chuẩn]]*Table2[[#This Row],[Tổng số lượng bán]]</f>
        <v>21000</v>
      </c>
      <c r="G11864">
        <v>7037</v>
      </c>
      <c r="H11864">
        <f>Table2[[#This Row],[Doanh số bán]]-Table2[[#This Row],[Chiết khấu]]</f>
        <v>13963</v>
      </c>
      <c r="K11864" t="s">
        <v>24</v>
      </c>
      <c r="L11864">
        <v>0</v>
      </c>
      <c r="M11864" t="s">
        <v>25</v>
      </c>
      <c r="N11864" t="s">
        <v>26</v>
      </c>
      <c r="O11864">
        <v>0</v>
      </c>
      <c r="P11864" t="s">
        <v>27</v>
      </c>
      <c r="Q11864" t="s">
        <v>28</v>
      </c>
      <c r="R11864" t="s">
        <v>29</v>
      </c>
      <c r="S11864" t="s">
        <v>30</v>
      </c>
      <c r="T11864" t="s">
        <v>31</v>
      </c>
      <c r="U11864" t="s">
        <v>32</v>
      </c>
      <c r="V11864" t="s">
        <v>33</v>
      </c>
    </row>
    <row r="11865" spans="1:22">
      <c r="A11865" s="4">
        <v>46109</v>
      </c>
      <c r="B11865" t="s">
        <v>8533</v>
      </c>
      <c r="C11865" t="s">
        <v>23</v>
      </c>
      <c r="D11865">
        <v>1</v>
      </c>
      <c r="E11865">
        <v>21000</v>
      </c>
      <c r="F11865">
        <f>Table2[[#This Row],[Đơn Giá Chuẩn]]*Table2[[#This Row],[Tổng số lượng bán]]</f>
        <v>21000</v>
      </c>
      <c r="G11865">
        <v>7037</v>
      </c>
      <c r="H11865">
        <f>Table2[[#This Row],[Doanh số bán]]-Table2[[#This Row],[Chiết khấu]]</f>
        <v>13963</v>
      </c>
      <c r="K11865" t="s">
        <v>24</v>
      </c>
      <c r="L11865">
        <v>0</v>
      </c>
      <c r="M11865" t="s">
        <v>25</v>
      </c>
      <c r="N11865" t="s">
        <v>26</v>
      </c>
      <c r="O11865">
        <v>0</v>
      </c>
      <c r="P11865" t="s">
        <v>27</v>
      </c>
      <c r="Q11865" t="s">
        <v>28</v>
      </c>
      <c r="R11865" t="s">
        <v>29</v>
      </c>
      <c r="S11865" t="s">
        <v>30</v>
      </c>
      <c r="T11865" t="s">
        <v>31</v>
      </c>
      <c r="U11865" t="s">
        <v>32</v>
      </c>
      <c r="V11865" t="s">
        <v>33</v>
      </c>
    </row>
    <row r="11866" spans="1:22">
      <c r="A11866" s="4">
        <v>46109</v>
      </c>
      <c r="B11866" t="s">
        <v>8534</v>
      </c>
      <c r="C11866" t="s">
        <v>23</v>
      </c>
      <c r="D11866">
        <v>1</v>
      </c>
      <c r="E11866">
        <v>25999.999999999996</v>
      </c>
      <c r="F11866">
        <f>Table2[[#This Row],[Đơn Giá Chuẩn]]*Table2[[#This Row],[Tổng số lượng bán]]</f>
        <v>25999.999999999996</v>
      </c>
      <c r="G11866">
        <v>8889</v>
      </c>
      <c r="H11866">
        <f>Table2[[#This Row],[Doanh số bán]]-Table2[[#This Row],[Chiết khấu]]</f>
        <v>17110.999999999996</v>
      </c>
      <c r="K11866" t="s">
        <v>24</v>
      </c>
      <c r="L11866">
        <v>0</v>
      </c>
      <c r="M11866" t="s">
        <v>25</v>
      </c>
      <c r="N11866" t="s">
        <v>26</v>
      </c>
      <c r="O11866">
        <v>0</v>
      </c>
      <c r="P11866" t="s">
        <v>47</v>
      </c>
      <c r="Q11866" t="s">
        <v>48</v>
      </c>
      <c r="R11866" t="s">
        <v>29</v>
      </c>
      <c r="S11866" t="s">
        <v>30</v>
      </c>
      <c r="T11866" t="s">
        <v>31</v>
      </c>
      <c r="U11866" t="s">
        <v>32</v>
      </c>
      <c r="V11866" t="s">
        <v>33</v>
      </c>
    </row>
    <row r="11867" spans="1:22">
      <c r="A11867" s="4">
        <v>46109</v>
      </c>
      <c r="B11867" t="s">
        <v>8535</v>
      </c>
      <c r="C11867" t="s">
        <v>23</v>
      </c>
      <c r="D11867">
        <v>1</v>
      </c>
      <c r="E11867">
        <v>25999.999999999996</v>
      </c>
      <c r="F11867">
        <f>Table2[[#This Row],[Đơn Giá Chuẩn]]*Table2[[#This Row],[Tổng số lượng bán]]</f>
        <v>25999.999999999996</v>
      </c>
      <c r="G11867">
        <v>8889</v>
      </c>
      <c r="H11867">
        <f>Table2[[#This Row],[Doanh số bán]]-Table2[[#This Row],[Chiết khấu]]</f>
        <v>17110.999999999996</v>
      </c>
      <c r="K11867" t="s">
        <v>24</v>
      </c>
      <c r="L11867">
        <v>0</v>
      </c>
      <c r="M11867" t="s">
        <v>25</v>
      </c>
      <c r="N11867" t="s">
        <v>26</v>
      </c>
      <c r="O11867">
        <v>0</v>
      </c>
      <c r="P11867" t="s">
        <v>47</v>
      </c>
      <c r="Q11867" t="s">
        <v>48</v>
      </c>
      <c r="R11867" t="s">
        <v>29</v>
      </c>
      <c r="S11867" t="s">
        <v>30</v>
      </c>
      <c r="T11867" t="s">
        <v>31</v>
      </c>
      <c r="U11867" t="s">
        <v>32</v>
      </c>
      <c r="V11867" t="s">
        <v>33</v>
      </c>
    </row>
    <row r="11868" spans="1:22">
      <c r="A11868" s="4">
        <v>46109</v>
      </c>
      <c r="B11868" t="s">
        <v>8536</v>
      </c>
      <c r="C11868" t="s">
        <v>23</v>
      </c>
      <c r="D11868">
        <v>1</v>
      </c>
      <c r="E11868">
        <v>25999.999999999996</v>
      </c>
      <c r="F11868">
        <f>Table2[[#This Row],[Đơn Giá Chuẩn]]*Table2[[#This Row],[Tổng số lượng bán]]</f>
        <v>25999.999999999996</v>
      </c>
      <c r="G11868">
        <v>8889</v>
      </c>
      <c r="H11868">
        <f>Table2[[#This Row],[Doanh số bán]]-Table2[[#This Row],[Chiết khấu]]</f>
        <v>17110.999999999996</v>
      </c>
      <c r="K11868" t="s">
        <v>24</v>
      </c>
      <c r="L11868">
        <v>0</v>
      </c>
      <c r="M11868" t="s">
        <v>25</v>
      </c>
      <c r="N11868" t="s">
        <v>26</v>
      </c>
      <c r="O11868">
        <v>0</v>
      </c>
      <c r="P11868" t="s">
        <v>47</v>
      </c>
      <c r="Q11868" t="s">
        <v>48</v>
      </c>
      <c r="R11868" t="s">
        <v>29</v>
      </c>
      <c r="S11868" t="s">
        <v>30</v>
      </c>
      <c r="T11868" t="s">
        <v>31</v>
      </c>
      <c r="U11868" t="s">
        <v>32</v>
      </c>
      <c r="V11868" t="s">
        <v>33</v>
      </c>
    </row>
    <row r="11869" spans="1:22">
      <c r="A11869" s="4">
        <v>46109</v>
      </c>
      <c r="B11869" t="s">
        <v>8537</v>
      </c>
      <c r="C11869" t="s">
        <v>23</v>
      </c>
      <c r="D11869">
        <v>2</v>
      </c>
      <c r="E11869">
        <v>32000</v>
      </c>
      <c r="F11869">
        <f>Table2[[#This Row],[Đơn Giá Chuẩn]]*Table2[[#This Row],[Tổng số lượng bán]]</f>
        <v>64000</v>
      </c>
      <c r="G11869">
        <v>22223</v>
      </c>
      <c r="H11869">
        <f>Table2[[#This Row],[Doanh số bán]]-Table2[[#This Row],[Chiết khấu]]</f>
        <v>41777</v>
      </c>
      <c r="K11869" t="s">
        <v>24</v>
      </c>
      <c r="L11869">
        <v>0</v>
      </c>
      <c r="M11869" t="s">
        <v>25</v>
      </c>
      <c r="N11869" t="s">
        <v>26</v>
      </c>
      <c r="O11869">
        <v>0</v>
      </c>
      <c r="P11869" t="s">
        <v>125</v>
      </c>
      <c r="Q11869" t="s">
        <v>126</v>
      </c>
      <c r="R11869" t="s">
        <v>29</v>
      </c>
      <c r="S11869" t="s">
        <v>30</v>
      </c>
      <c r="T11869" t="s">
        <v>31</v>
      </c>
      <c r="U11869" t="s">
        <v>32</v>
      </c>
      <c r="V11869" t="s">
        <v>33</v>
      </c>
    </row>
    <row r="11870" spans="1:22">
      <c r="A11870" s="4">
        <v>46109</v>
      </c>
      <c r="B11870" t="s">
        <v>8538</v>
      </c>
      <c r="C11870" t="s">
        <v>23</v>
      </c>
      <c r="D11870">
        <v>1</v>
      </c>
      <c r="E11870">
        <v>25999.999999999996</v>
      </c>
      <c r="F11870">
        <f>Table2[[#This Row],[Đơn Giá Chuẩn]]*Table2[[#This Row],[Tổng số lượng bán]]</f>
        <v>25999.999999999996</v>
      </c>
      <c r="G11870">
        <v>0</v>
      </c>
      <c r="H11870">
        <f>Table2[[#This Row],[Doanh số bán]]-Table2[[#This Row],[Chiết khấu]]</f>
        <v>25999.999999999996</v>
      </c>
      <c r="K11870" t="s">
        <v>24</v>
      </c>
      <c r="L11870">
        <v>0</v>
      </c>
      <c r="M11870" t="s">
        <v>25</v>
      </c>
      <c r="N11870" t="s">
        <v>26</v>
      </c>
      <c r="O11870">
        <v>0</v>
      </c>
      <c r="P11870" t="s">
        <v>47</v>
      </c>
      <c r="Q11870" t="s">
        <v>48</v>
      </c>
      <c r="R11870" t="s">
        <v>29</v>
      </c>
      <c r="S11870" t="s">
        <v>30</v>
      </c>
      <c r="T11870" t="s">
        <v>31</v>
      </c>
      <c r="U11870" t="s">
        <v>32</v>
      </c>
      <c r="V11870" t="s">
        <v>33</v>
      </c>
    </row>
    <row r="11871" spans="1:22">
      <c r="A11871" s="4">
        <v>46109</v>
      </c>
      <c r="B11871" t="s">
        <v>8539</v>
      </c>
      <c r="C11871" t="s">
        <v>23</v>
      </c>
      <c r="D11871">
        <v>1</v>
      </c>
      <c r="E11871">
        <v>25999.999999999996</v>
      </c>
      <c r="F11871">
        <f>Table2[[#This Row],[Đơn Giá Chuẩn]]*Table2[[#This Row],[Tổng số lượng bán]]</f>
        <v>25999.999999999996</v>
      </c>
      <c r="G11871">
        <v>0</v>
      </c>
      <c r="H11871">
        <f>Table2[[#This Row],[Doanh số bán]]-Table2[[#This Row],[Chiết khấu]]</f>
        <v>25999.999999999996</v>
      </c>
      <c r="K11871" t="s">
        <v>24</v>
      </c>
      <c r="L11871">
        <v>0</v>
      </c>
      <c r="M11871" t="s">
        <v>25</v>
      </c>
      <c r="N11871" t="s">
        <v>26</v>
      </c>
      <c r="O11871">
        <v>0</v>
      </c>
      <c r="P11871" t="s">
        <v>47</v>
      </c>
      <c r="Q11871" t="s">
        <v>48</v>
      </c>
      <c r="R11871" t="s">
        <v>29</v>
      </c>
      <c r="S11871" t="s">
        <v>30</v>
      </c>
      <c r="T11871" t="s">
        <v>31</v>
      </c>
      <c r="U11871" t="s">
        <v>32</v>
      </c>
      <c r="V11871" t="s">
        <v>33</v>
      </c>
    </row>
    <row r="11872" spans="1:22">
      <c r="A11872" s="4">
        <v>46109</v>
      </c>
      <c r="B11872" t="s">
        <v>8540</v>
      </c>
      <c r="C11872" t="s">
        <v>23</v>
      </c>
      <c r="D11872">
        <v>2</v>
      </c>
      <c r="E11872">
        <v>32000</v>
      </c>
      <c r="F11872">
        <f>Table2[[#This Row],[Đơn Giá Chuẩn]]*Table2[[#This Row],[Tổng số lượng bán]]</f>
        <v>64000</v>
      </c>
      <c r="G11872">
        <v>0</v>
      </c>
      <c r="H11872">
        <f>Table2[[#This Row],[Doanh số bán]]-Table2[[#This Row],[Chiết khấu]]</f>
        <v>64000</v>
      </c>
      <c r="K11872" t="s">
        <v>24</v>
      </c>
      <c r="L11872">
        <v>0</v>
      </c>
      <c r="M11872" t="s">
        <v>25</v>
      </c>
      <c r="N11872" t="s">
        <v>26</v>
      </c>
      <c r="O11872">
        <v>0</v>
      </c>
      <c r="P11872" t="s">
        <v>125</v>
      </c>
      <c r="Q11872" t="s">
        <v>126</v>
      </c>
      <c r="R11872" t="s">
        <v>29</v>
      </c>
      <c r="S11872" t="s">
        <v>30</v>
      </c>
      <c r="T11872" t="s">
        <v>31</v>
      </c>
      <c r="U11872" t="s">
        <v>32</v>
      </c>
      <c r="V11872" t="s">
        <v>33</v>
      </c>
    </row>
    <row r="11873" spans="1:22">
      <c r="A11873" s="4">
        <v>46109</v>
      </c>
      <c r="B11873" t="s">
        <v>8540</v>
      </c>
      <c r="C11873" t="s">
        <v>23</v>
      </c>
      <c r="D11873">
        <v>1</v>
      </c>
      <c r="E11873">
        <v>25999.999999999996</v>
      </c>
      <c r="F11873">
        <f>Table2[[#This Row],[Đơn Giá Chuẩn]]*Table2[[#This Row],[Tổng số lượng bán]]</f>
        <v>25999.999999999996</v>
      </c>
      <c r="G11873">
        <v>0</v>
      </c>
      <c r="H11873">
        <f>Table2[[#This Row],[Doanh số bán]]-Table2[[#This Row],[Chiết khấu]]</f>
        <v>25999.999999999996</v>
      </c>
      <c r="K11873" t="s">
        <v>24</v>
      </c>
      <c r="L11873">
        <v>0</v>
      </c>
      <c r="M11873" t="s">
        <v>25</v>
      </c>
      <c r="N11873" t="s">
        <v>26</v>
      </c>
      <c r="O11873">
        <v>0</v>
      </c>
      <c r="P11873" t="s">
        <v>47</v>
      </c>
      <c r="Q11873" t="s">
        <v>48</v>
      </c>
      <c r="R11873" t="s">
        <v>29</v>
      </c>
      <c r="S11873" t="s">
        <v>30</v>
      </c>
      <c r="T11873" t="s">
        <v>31</v>
      </c>
      <c r="U11873" t="s">
        <v>32</v>
      </c>
      <c r="V11873" t="s">
        <v>33</v>
      </c>
    </row>
    <row r="11874" spans="1:22">
      <c r="A11874" s="4">
        <v>46109</v>
      </c>
      <c r="B11874" t="s">
        <v>8541</v>
      </c>
      <c r="C11874" t="s">
        <v>23</v>
      </c>
      <c r="D11874">
        <v>1</v>
      </c>
      <c r="E11874">
        <v>25999.999999999996</v>
      </c>
      <c r="F11874">
        <f>Table2[[#This Row],[Đơn Giá Chuẩn]]*Table2[[#This Row],[Tổng số lượng bán]]</f>
        <v>25999.999999999996</v>
      </c>
      <c r="G11874">
        <v>0</v>
      </c>
      <c r="H11874">
        <f>Table2[[#This Row],[Doanh số bán]]-Table2[[#This Row],[Chiết khấu]]</f>
        <v>25999.999999999996</v>
      </c>
      <c r="K11874" t="s">
        <v>24</v>
      </c>
      <c r="L11874">
        <v>0</v>
      </c>
      <c r="M11874" t="s">
        <v>25</v>
      </c>
      <c r="N11874" t="s">
        <v>26</v>
      </c>
      <c r="O11874">
        <v>0</v>
      </c>
      <c r="P11874" t="s">
        <v>129</v>
      </c>
      <c r="Q11874" t="s">
        <v>130</v>
      </c>
      <c r="R11874" t="s">
        <v>29</v>
      </c>
      <c r="S11874" t="s">
        <v>30</v>
      </c>
      <c r="T11874" t="s">
        <v>31</v>
      </c>
      <c r="U11874" t="s">
        <v>32</v>
      </c>
      <c r="V11874" t="s">
        <v>33</v>
      </c>
    </row>
    <row r="11875" spans="1:22">
      <c r="A11875" s="4">
        <v>46109</v>
      </c>
      <c r="B11875" t="s">
        <v>8541</v>
      </c>
      <c r="C11875" t="s">
        <v>23</v>
      </c>
      <c r="D11875">
        <v>1</v>
      </c>
      <c r="E11875">
        <v>21000</v>
      </c>
      <c r="F11875">
        <f>Table2[[#This Row],[Đơn Giá Chuẩn]]*Table2[[#This Row],[Tổng số lượng bán]]</f>
        <v>21000</v>
      </c>
      <c r="G11875">
        <v>0</v>
      </c>
      <c r="H11875">
        <f>Table2[[#This Row],[Doanh số bán]]-Table2[[#This Row],[Chiết khấu]]</f>
        <v>21000</v>
      </c>
      <c r="K11875" t="s">
        <v>24</v>
      </c>
      <c r="L11875">
        <v>0</v>
      </c>
      <c r="M11875" t="s">
        <v>25</v>
      </c>
      <c r="N11875" t="s">
        <v>26</v>
      </c>
      <c r="O11875">
        <v>0</v>
      </c>
      <c r="P11875" t="s">
        <v>27</v>
      </c>
      <c r="Q11875" t="s">
        <v>28</v>
      </c>
      <c r="R11875" t="s">
        <v>29</v>
      </c>
      <c r="S11875" t="s">
        <v>30</v>
      </c>
      <c r="T11875" t="s">
        <v>31</v>
      </c>
      <c r="U11875" t="s">
        <v>32</v>
      </c>
      <c r="V11875" t="s">
        <v>33</v>
      </c>
    </row>
    <row r="11876" spans="1:22">
      <c r="A11876" s="4">
        <v>46109</v>
      </c>
      <c r="B11876" t="s">
        <v>8542</v>
      </c>
      <c r="C11876" t="s">
        <v>23</v>
      </c>
      <c r="D11876">
        <v>1</v>
      </c>
      <c r="E11876">
        <v>21000</v>
      </c>
      <c r="F11876">
        <f>Table2[[#This Row],[Đơn Giá Chuẩn]]*Table2[[#This Row],[Tổng số lượng bán]]</f>
        <v>21000</v>
      </c>
      <c r="G11876">
        <v>7037</v>
      </c>
      <c r="H11876">
        <f>Table2[[#This Row],[Doanh số bán]]-Table2[[#This Row],[Chiết khấu]]</f>
        <v>13963</v>
      </c>
      <c r="K11876" t="s">
        <v>24</v>
      </c>
      <c r="L11876">
        <v>0</v>
      </c>
      <c r="M11876" t="s">
        <v>25</v>
      </c>
      <c r="N11876" t="s">
        <v>26</v>
      </c>
      <c r="O11876">
        <v>0</v>
      </c>
      <c r="P11876" t="s">
        <v>27</v>
      </c>
      <c r="Q11876" t="s">
        <v>28</v>
      </c>
      <c r="R11876" t="s">
        <v>29</v>
      </c>
      <c r="S11876" t="s">
        <v>30</v>
      </c>
      <c r="T11876" t="s">
        <v>31</v>
      </c>
      <c r="U11876" t="s">
        <v>32</v>
      </c>
      <c r="V11876" t="s">
        <v>33</v>
      </c>
    </row>
    <row r="11877" spans="1:22">
      <c r="A11877" s="4">
        <v>46109</v>
      </c>
      <c r="B11877" t="s">
        <v>8543</v>
      </c>
      <c r="C11877" t="s">
        <v>23</v>
      </c>
      <c r="D11877">
        <v>1</v>
      </c>
      <c r="E11877">
        <v>21000</v>
      </c>
      <c r="F11877">
        <f>Table2[[#This Row],[Đơn Giá Chuẩn]]*Table2[[#This Row],[Tổng số lượng bán]]</f>
        <v>21000</v>
      </c>
      <c r="G11877">
        <v>7037</v>
      </c>
      <c r="H11877">
        <f>Table2[[#This Row],[Doanh số bán]]-Table2[[#This Row],[Chiết khấu]]</f>
        <v>13963</v>
      </c>
      <c r="K11877" t="s">
        <v>24</v>
      </c>
      <c r="L11877">
        <v>0</v>
      </c>
      <c r="M11877" t="s">
        <v>25</v>
      </c>
      <c r="N11877" t="s">
        <v>26</v>
      </c>
      <c r="O11877">
        <v>0</v>
      </c>
      <c r="P11877" t="s">
        <v>27</v>
      </c>
      <c r="Q11877" t="s">
        <v>28</v>
      </c>
      <c r="R11877" t="s">
        <v>29</v>
      </c>
      <c r="S11877" t="s">
        <v>30</v>
      </c>
      <c r="T11877" t="s">
        <v>31</v>
      </c>
      <c r="U11877" t="s">
        <v>32</v>
      </c>
      <c r="V11877" t="s">
        <v>33</v>
      </c>
    </row>
    <row r="11878" spans="1:22">
      <c r="A11878" s="4">
        <v>46109</v>
      </c>
      <c r="B11878" t="s">
        <v>8544</v>
      </c>
      <c r="C11878" t="s">
        <v>155</v>
      </c>
      <c r="D11878">
        <v>2</v>
      </c>
      <c r="E11878">
        <v>68500</v>
      </c>
      <c r="F11878">
        <f>Table2[[#This Row],[Đơn Giá Chuẩn]]*Table2[[#This Row],[Tổng số lượng bán]]</f>
        <v>137000</v>
      </c>
      <c r="G11878">
        <v>24629</v>
      </c>
      <c r="H11878">
        <f>Table2[[#This Row],[Doanh số bán]]-Table2[[#This Row],[Chiết khấu]]</f>
        <v>112371</v>
      </c>
      <c r="K11878" t="s">
        <v>24</v>
      </c>
      <c r="L11878">
        <v>0.35199999999999998</v>
      </c>
      <c r="M11878" t="s">
        <v>25</v>
      </c>
      <c r="N11878" t="s">
        <v>26</v>
      </c>
      <c r="O11878">
        <v>0.70399999999999996</v>
      </c>
      <c r="P11878" t="s">
        <v>3291</v>
      </c>
      <c r="Q11878" t="s">
        <v>3292</v>
      </c>
      <c r="R11878" t="s">
        <v>107</v>
      </c>
      <c r="S11878" t="s">
        <v>108</v>
      </c>
      <c r="T11878" t="s">
        <v>31</v>
      </c>
      <c r="U11878" t="s">
        <v>32</v>
      </c>
      <c r="V11878" t="s">
        <v>33</v>
      </c>
    </row>
    <row r="11879" spans="1:22">
      <c r="A11879" s="4">
        <v>46109</v>
      </c>
      <c r="B11879" t="s">
        <v>8545</v>
      </c>
      <c r="C11879" t="s">
        <v>23</v>
      </c>
      <c r="D11879">
        <v>2</v>
      </c>
      <c r="E11879">
        <v>21000</v>
      </c>
      <c r="F11879">
        <f>Table2[[#This Row],[Đơn Giá Chuẩn]]*Table2[[#This Row],[Tổng số lượng bán]]</f>
        <v>42000</v>
      </c>
      <c r="G11879">
        <v>14074</v>
      </c>
      <c r="H11879">
        <f>Table2[[#This Row],[Doanh số bán]]-Table2[[#This Row],[Chiết khấu]]</f>
        <v>27926</v>
      </c>
      <c r="K11879" t="s">
        <v>24</v>
      </c>
      <c r="L11879">
        <v>0</v>
      </c>
      <c r="M11879" t="s">
        <v>25</v>
      </c>
      <c r="N11879" t="s">
        <v>26</v>
      </c>
      <c r="O11879">
        <v>0</v>
      </c>
      <c r="P11879" t="s">
        <v>27</v>
      </c>
      <c r="Q11879" t="s">
        <v>28</v>
      </c>
      <c r="R11879" t="s">
        <v>29</v>
      </c>
      <c r="S11879" t="s">
        <v>30</v>
      </c>
      <c r="T11879" t="s">
        <v>31</v>
      </c>
      <c r="U11879" t="s">
        <v>32</v>
      </c>
      <c r="V11879" t="s">
        <v>33</v>
      </c>
    </row>
    <row r="11880" spans="1:22">
      <c r="A11880" s="4">
        <v>46109</v>
      </c>
      <c r="B11880" t="s">
        <v>8545</v>
      </c>
      <c r="C11880" t="s">
        <v>23</v>
      </c>
      <c r="D11880">
        <v>1</v>
      </c>
      <c r="E11880">
        <v>37000</v>
      </c>
      <c r="F11880">
        <f>Table2[[#This Row],[Đơn Giá Chuẩn]]*Table2[[#This Row],[Tổng số lượng bán]]</f>
        <v>37000</v>
      </c>
      <c r="G11880">
        <v>9722</v>
      </c>
      <c r="H11880">
        <f>Table2[[#This Row],[Doanh số bán]]-Table2[[#This Row],[Chiết khấu]]</f>
        <v>27278</v>
      </c>
      <c r="K11880" t="s">
        <v>24</v>
      </c>
      <c r="L11880">
        <v>0</v>
      </c>
      <c r="M11880" t="s">
        <v>25</v>
      </c>
      <c r="N11880" t="s">
        <v>26</v>
      </c>
      <c r="O11880">
        <v>0</v>
      </c>
      <c r="P11880" t="s">
        <v>99</v>
      </c>
      <c r="Q11880" t="s">
        <v>100</v>
      </c>
      <c r="R11880" t="s">
        <v>29</v>
      </c>
      <c r="S11880" t="s">
        <v>91</v>
      </c>
      <c r="T11880" t="s">
        <v>31</v>
      </c>
      <c r="U11880" t="s">
        <v>32</v>
      </c>
      <c r="V11880" t="s">
        <v>33</v>
      </c>
    </row>
    <row r="11881" spans="1:22">
      <c r="A11881" s="4">
        <v>46109</v>
      </c>
      <c r="B11881" t="s">
        <v>8545</v>
      </c>
      <c r="C11881" t="s">
        <v>23</v>
      </c>
      <c r="D11881">
        <v>1</v>
      </c>
      <c r="E11881">
        <v>42000</v>
      </c>
      <c r="F11881">
        <f>Table2[[#This Row],[Đơn Giá Chuẩn]]*Table2[[#This Row],[Tổng số lượng bán]]</f>
        <v>42000</v>
      </c>
      <c r="G11881">
        <v>11111</v>
      </c>
      <c r="H11881">
        <f>Table2[[#This Row],[Doanh số bán]]-Table2[[#This Row],[Chiết khấu]]</f>
        <v>30889</v>
      </c>
      <c r="K11881" t="s">
        <v>24</v>
      </c>
      <c r="L11881">
        <v>0</v>
      </c>
      <c r="M11881" t="s">
        <v>25</v>
      </c>
      <c r="N11881" t="s">
        <v>26</v>
      </c>
      <c r="O11881">
        <v>0</v>
      </c>
      <c r="P11881" t="s">
        <v>171</v>
      </c>
      <c r="Q11881" t="s">
        <v>172</v>
      </c>
      <c r="R11881" t="s">
        <v>29</v>
      </c>
      <c r="S11881" t="s">
        <v>59</v>
      </c>
      <c r="T11881" t="s">
        <v>31</v>
      </c>
      <c r="U11881" t="s">
        <v>32</v>
      </c>
      <c r="V11881" t="s">
        <v>33</v>
      </c>
    </row>
    <row r="11882" spans="1:22">
      <c r="A11882" s="4">
        <v>46109</v>
      </c>
      <c r="B11882" t="s">
        <v>8545</v>
      </c>
      <c r="C11882" t="s">
        <v>23</v>
      </c>
      <c r="D11882">
        <v>6</v>
      </c>
      <c r="E11882">
        <v>37000</v>
      </c>
      <c r="F11882">
        <f>Table2[[#This Row],[Đơn Giá Chuẩn]]*Table2[[#This Row],[Tổng số lượng bán]]</f>
        <v>222000</v>
      </c>
      <c r="G11882">
        <v>58333</v>
      </c>
      <c r="H11882">
        <f>Table2[[#This Row],[Doanh số bán]]-Table2[[#This Row],[Chiết khấu]]</f>
        <v>163667</v>
      </c>
      <c r="K11882" t="s">
        <v>24</v>
      </c>
      <c r="L11882">
        <v>0</v>
      </c>
      <c r="M11882" t="s">
        <v>25</v>
      </c>
      <c r="N11882" t="s">
        <v>26</v>
      </c>
      <c r="O11882">
        <v>0</v>
      </c>
      <c r="P11882" t="s">
        <v>402</v>
      </c>
      <c r="Q11882" t="s">
        <v>403</v>
      </c>
      <c r="R11882" t="s">
        <v>29</v>
      </c>
      <c r="S11882" t="s">
        <v>59</v>
      </c>
      <c r="T11882" t="s">
        <v>31</v>
      </c>
      <c r="U11882" t="s">
        <v>32</v>
      </c>
      <c r="V11882" t="s">
        <v>33</v>
      </c>
    </row>
    <row r="11883" spans="1:22">
      <c r="A11883" s="4">
        <v>46109</v>
      </c>
      <c r="B11883" t="s">
        <v>8546</v>
      </c>
      <c r="C11883" t="s">
        <v>23</v>
      </c>
      <c r="D11883">
        <v>1</v>
      </c>
      <c r="E11883">
        <v>25999.999999999996</v>
      </c>
      <c r="F11883">
        <f>Table2[[#This Row],[Đơn Giá Chuẩn]]*Table2[[#This Row],[Tổng số lượng bán]]</f>
        <v>25999.999999999996</v>
      </c>
      <c r="G11883">
        <v>8889</v>
      </c>
      <c r="H11883">
        <f>Table2[[#This Row],[Doanh số bán]]-Table2[[#This Row],[Chiết khấu]]</f>
        <v>17110.999999999996</v>
      </c>
      <c r="K11883" t="s">
        <v>24</v>
      </c>
      <c r="L11883">
        <v>0</v>
      </c>
      <c r="M11883" t="s">
        <v>25</v>
      </c>
      <c r="N11883" t="s">
        <v>26</v>
      </c>
      <c r="O11883">
        <v>0</v>
      </c>
      <c r="P11883" t="s">
        <v>47</v>
      </c>
      <c r="Q11883" t="s">
        <v>48</v>
      </c>
      <c r="R11883" t="s">
        <v>29</v>
      </c>
      <c r="S11883" t="s">
        <v>30</v>
      </c>
      <c r="T11883" t="s">
        <v>31</v>
      </c>
      <c r="U11883" t="s">
        <v>32</v>
      </c>
      <c r="V11883" t="s">
        <v>33</v>
      </c>
    </row>
    <row r="11884" spans="1:22">
      <c r="A11884" s="4">
        <v>46109</v>
      </c>
      <c r="B11884" t="s">
        <v>8547</v>
      </c>
      <c r="C11884" t="s">
        <v>155</v>
      </c>
      <c r="D11884">
        <v>1</v>
      </c>
      <c r="E11884">
        <v>68500</v>
      </c>
      <c r="F11884">
        <f>Table2[[#This Row],[Đơn Giá Chuẩn]]*Table2[[#This Row],[Tổng số lượng bán]]</f>
        <v>68500</v>
      </c>
      <c r="G11884">
        <v>0</v>
      </c>
      <c r="H11884">
        <f>Table2[[#This Row],[Doanh số bán]]-Table2[[#This Row],[Chiết khấu]]</f>
        <v>68500</v>
      </c>
      <c r="K11884" t="s">
        <v>24</v>
      </c>
      <c r="L11884">
        <v>0.35199999999999998</v>
      </c>
      <c r="M11884" t="s">
        <v>25</v>
      </c>
      <c r="N11884" t="s">
        <v>26</v>
      </c>
      <c r="O11884">
        <v>0.35199999999999998</v>
      </c>
      <c r="P11884" t="s">
        <v>3291</v>
      </c>
      <c r="Q11884" t="s">
        <v>3292</v>
      </c>
      <c r="R11884" t="s">
        <v>107</v>
      </c>
      <c r="S11884" t="s">
        <v>108</v>
      </c>
      <c r="T11884" t="s">
        <v>31</v>
      </c>
      <c r="U11884" t="s">
        <v>32</v>
      </c>
      <c r="V11884" t="s">
        <v>33</v>
      </c>
    </row>
    <row r="11885" spans="1:22">
      <c r="A11885" s="4">
        <v>46109</v>
      </c>
      <c r="B11885" t="s">
        <v>8547</v>
      </c>
      <c r="C11885" t="s">
        <v>104</v>
      </c>
      <c r="D11885">
        <v>1</v>
      </c>
      <c r="E11885">
        <v>47000</v>
      </c>
      <c r="F11885">
        <f>Table2[[#This Row],[Đơn Giá Chuẩn]]*Table2[[#This Row],[Tổng số lượng bán]]</f>
        <v>47000</v>
      </c>
      <c r="G11885">
        <v>0</v>
      </c>
      <c r="H11885">
        <f>Table2[[#This Row],[Doanh số bán]]-Table2[[#This Row],[Chiết khấu]]</f>
        <v>47000</v>
      </c>
      <c r="K11885" t="s">
        <v>24</v>
      </c>
      <c r="L11885">
        <v>0.12</v>
      </c>
      <c r="M11885" t="s">
        <v>25</v>
      </c>
      <c r="N11885" t="s">
        <v>26</v>
      </c>
      <c r="O11885">
        <v>0.12</v>
      </c>
      <c r="P11885" t="s">
        <v>520</v>
      </c>
      <c r="Q11885" t="s">
        <v>521</v>
      </c>
      <c r="R11885" t="s">
        <v>107</v>
      </c>
      <c r="S11885" t="s">
        <v>108</v>
      </c>
      <c r="T11885" t="s">
        <v>31</v>
      </c>
      <c r="U11885" t="s">
        <v>32</v>
      </c>
      <c r="V11885" t="s">
        <v>33</v>
      </c>
    </row>
    <row r="11886" spans="1:22">
      <c r="A11886" s="4">
        <v>46109</v>
      </c>
      <c r="B11886" t="s">
        <v>8548</v>
      </c>
      <c r="C11886" t="s">
        <v>104</v>
      </c>
      <c r="D11886">
        <v>1</v>
      </c>
      <c r="E11886">
        <v>51000</v>
      </c>
      <c r="F11886">
        <f>Table2[[#This Row],[Đơn Giá Chuẩn]]*Table2[[#This Row],[Tổng số lượng bán]]</f>
        <v>51000</v>
      </c>
      <c r="G11886">
        <v>0</v>
      </c>
      <c r="H11886">
        <f>Table2[[#This Row],[Doanh số bán]]-Table2[[#This Row],[Chiết khấu]]</f>
        <v>51000</v>
      </c>
      <c r="K11886" t="s">
        <v>24</v>
      </c>
      <c r="L11886">
        <v>0.12</v>
      </c>
      <c r="M11886" t="s">
        <v>25</v>
      </c>
      <c r="N11886" t="s">
        <v>26</v>
      </c>
      <c r="O11886">
        <v>0.12</v>
      </c>
      <c r="P11886" t="s">
        <v>656</v>
      </c>
      <c r="Q11886" t="s">
        <v>657</v>
      </c>
      <c r="R11886" t="s">
        <v>107</v>
      </c>
      <c r="S11886" t="s">
        <v>108</v>
      </c>
      <c r="T11886" t="s">
        <v>31</v>
      </c>
      <c r="U11886" t="s">
        <v>32</v>
      </c>
      <c r="V11886" t="s">
        <v>33</v>
      </c>
    </row>
    <row r="11887" spans="1:22">
      <c r="A11887" s="4">
        <v>46109</v>
      </c>
      <c r="B11887" t="s">
        <v>8549</v>
      </c>
      <c r="C11887" t="s">
        <v>23</v>
      </c>
      <c r="D11887">
        <v>2</v>
      </c>
      <c r="E11887">
        <v>37000</v>
      </c>
      <c r="F11887">
        <f>Table2[[#This Row],[Đơn Giá Chuẩn]]*Table2[[#This Row],[Tổng số lượng bán]]</f>
        <v>74000</v>
      </c>
      <c r="G11887">
        <v>0</v>
      </c>
      <c r="H11887">
        <f>Table2[[#This Row],[Doanh số bán]]-Table2[[#This Row],[Chiết khấu]]</f>
        <v>74000</v>
      </c>
      <c r="K11887" t="s">
        <v>24</v>
      </c>
      <c r="L11887">
        <v>0</v>
      </c>
      <c r="M11887" t="s">
        <v>25</v>
      </c>
      <c r="N11887" t="s">
        <v>26</v>
      </c>
      <c r="O11887">
        <v>0</v>
      </c>
      <c r="P11887" t="s">
        <v>246</v>
      </c>
      <c r="Q11887" t="s">
        <v>247</v>
      </c>
      <c r="R11887" t="s">
        <v>29</v>
      </c>
      <c r="S11887" t="s">
        <v>30</v>
      </c>
      <c r="T11887" t="s">
        <v>31</v>
      </c>
      <c r="U11887" t="s">
        <v>32</v>
      </c>
      <c r="V11887" t="s">
        <v>33</v>
      </c>
    </row>
    <row r="11888" spans="1:22">
      <c r="A11888" s="4">
        <v>46109</v>
      </c>
      <c r="B11888" t="s">
        <v>8550</v>
      </c>
      <c r="C11888" t="s">
        <v>23</v>
      </c>
      <c r="D11888">
        <v>3</v>
      </c>
      <c r="E11888">
        <v>25999.999999999996</v>
      </c>
      <c r="F11888">
        <f>Table2[[#This Row],[Đơn Giá Chuẩn]]*Table2[[#This Row],[Tổng số lượng bán]]</f>
        <v>77999.999999999985</v>
      </c>
      <c r="G11888">
        <v>26667</v>
      </c>
      <c r="H11888">
        <f>Table2[[#This Row],[Doanh số bán]]-Table2[[#This Row],[Chiết khấu]]</f>
        <v>51332.999999999985</v>
      </c>
      <c r="K11888" t="s">
        <v>24</v>
      </c>
      <c r="L11888">
        <v>0</v>
      </c>
      <c r="M11888" t="s">
        <v>25</v>
      </c>
      <c r="N11888" t="s">
        <v>26</v>
      </c>
      <c r="O11888">
        <v>0</v>
      </c>
      <c r="P11888" t="s">
        <v>47</v>
      </c>
      <c r="Q11888" t="s">
        <v>48</v>
      </c>
      <c r="R11888" t="s">
        <v>29</v>
      </c>
      <c r="S11888" t="s">
        <v>30</v>
      </c>
      <c r="T11888" t="s">
        <v>31</v>
      </c>
      <c r="U11888" t="s">
        <v>32</v>
      </c>
      <c r="V11888" t="s">
        <v>33</v>
      </c>
    </row>
    <row r="11889" spans="1:22">
      <c r="A11889" s="4">
        <v>46109</v>
      </c>
      <c r="B11889" t="s">
        <v>8551</v>
      </c>
      <c r="C11889" t="s">
        <v>23</v>
      </c>
      <c r="D11889">
        <v>2</v>
      </c>
      <c r="E11889">
        <v>25999.999999999996</v>
      </c>
      <c r="F11889">
        <f>Table2[[#This Row],[Đơn Giá Chuẩn]]*Table2[[#This Row],[Tổng số lượng bán]]</f>
        <v>51999.999999999993</v>
      </c>
      <c r="G11889">
        <v>0</v>
      </c>
      <c r="H11889">
        <f>Table2[[#This Row],[Doanh số bán]]-Table2[[#This Row],[Chiết khấu]]</f>
        <v>51999.999999999993</v>
      </c>
      <c r="K11889" t="s">
        <v>24</v>
      </c>
      <c r="L11889">
        <v>0</v>
      </c>
      <c r="M11889" t="s">
        <v>25</v>
      </c>
      <c r="N11889" t="s">
        <v>26</v>
      </c>
      <c r="O11889">
        <v>0</v>
      </c>
      <c r="P11889" t="s">
        <v>47</v>
      </c>
      <c r="Q11889" t="s">
        <v>48</v>
      </c>
      <c r="R11889" t="s">
        <v>29</v>
      </c>
      <c r="S11889" t="s">
        <v>30</v>
      </c>
      <c r="T11889" t="s">
        <v>31</v>
      </c>
      <c r="U11889" t="s">
        <v>32</v>
      </c>
      <c r="V11889" t="s">
        <v>33</v>
      </c>
    </row>
    <row r="11890" spans="1:22">
      <c r="A11890" s="4">
        <v>46109</v>
      </c>
      <c r="B11890" t="s">
        <v>8552</v>
      </c>
      <c r="C11890" t="s">
        <v>23</v>
      </c>
      <c r="D11890">
        <v>1</v>
      </c>
      <c r="E11890">
        <v>21000</v>
      </c>
      <c r="F11890">
        <f>Table2[[#This Row],[Đơn Giá Chuẩn]]*Table2[[#This Row],[Tổng số lượng bán]]</f>
        <v>21000</v>
      </c>
      <c r="G11890">
        <v>0</v>
      </c>
      <c r="H11890">
        <f>Table2[[#This Row],[Doanh số bán]]-Table2[[#This Row],[Chiết khấu]]</f>
        <v>21000</v>
      </c>
      <c r="K11890" t="s">
        <v>24</v>
      </c>
      <c r="L11890">
        <v>0</v>
      </c>
      <c r="M11890" t="s">
        <v>25</v>
      </c>
      <c r="N11890" t="s">
        <v>26</v>
      </c>
      <c r="O11890">
        <v>0</v>
      </c>
      <c r="P11890" t="s">
        <v>27</v>
      </c>
      <c r="Q11890" t="s">
        <v>28</v>
      </c>
      <c r="R11890" t="s">
        <v>29</v>
      </c>
      <c r="S11890" t="s">
        <v>30</v>
      </c>
      <c r="T11890" t="s">
        <v>31</v>
      </c>
      <c r="U11890" t="s">
        <v>32</v>
      </c>
      <c r="V11890" t="s">
        <v>33</v>
      </c>
    </row>
    <row r="11891" spans="1:22">
      <c r="A11891" s="4">
        <v>46109</v>
      </c>
      <c r="B11891" t="s">
        <v>8553</v>
      </c>
      <c r="C11891" t="s">
        <v>23</v>
      </c>
      <c r="D11891">
        <v>1</v>
      </c>
      <c r="E11891">
        <v>25999.999999999996</v>
      </c>
      <c r="F11891">
        <f>Table2[[#This Row],[Đơn Giá Chuẩn]]*Table2[[#This Row],[Tổng số lượng bán]]</f>
        <v>25999.999999999996</v>
      </c>
      <c r="G11891">
        <v>0</v>
      </c>
      <c r="H11891">
        <f>Table2[[#This Row],[Doanh số bán]]-Table2[[#This Row],[Chiết khấu]]</f>
        <v>25999.999999999996</v>
      </c>
      <c r="K11891" t="s">
        <v>24</v>
      </c>
      <c r="L11891">
        <v>0</v>
      </c>
      <c r="M11891" t="s">
        <v>25</v>
      </c>
      <c r="N11891" t="s">
        <v>26</v>
      </c>
      <c r="O11891">
        <v>0</v>
      </c>
      <c r="P11891" t="s">
        <v>47</v>
      </c>
      <c r="Q11891" t="s">
        <v>48</v>
      </c>
      <c r="R11891" t="s">
        <v>29</v>
      </c>
      <c r="S11891" t="s">
        <v>30</v>
      </c>
      <c r="T11891" t="s">
        <v>31</v>
      </c>
      <c r="U11891" t="s">
        <v>32</v>
      </c>
      <c r="V11891" t="s">
        <v>33</v>
      </c>
    </row>
    <row r="11892" spans="1:22">
      <c r="A11892" s="4">
        <v>46109</v>
      </c>
      <c r="B11892" t="s">
        <v>8553</v>
      </c>
      <c r="C11892" t="s">
        <v>23</v>
      </c>
      <c r="D11892">
        <v>2</v>
      </c>
      <c r="E11892">
        <v>21000</v>
      </c>
      <c r="F11892">
        <f>Table2[[#This Row],[Đơn Giá Chuẩn]]*Table2[[#This Row],[Tổng số lượng bán]]</f>
        <v>42000</v>
      </c>
      <c r="G11892">
        <v>0</v>
      </c>
      <c r="H11892">
        <f>Table2[[#This Row],[Doanh số bán]]-Table2[[#This Row],[Chiết khấu]]</f>
        <v>42000</v>
      </c>
      <c r="K11892" t="s">
        <v>24</v>
      </c>
      <c r="L11892">
        <v>0</v>
      </c>
      <c r="M11892" t="s">
        <v>25</v>
      </c>
      <c r="N11892" t="s">
        <v>26</v>
      </c>
      <c r="O11892">
        <v>0</v>
      </c>
      <c r="P11892" t="s">
        <v>27</v>
      </c>
      <c r="Q11892" t="s">
        <v>28</v>
      </c>
      <c r="R11892" t="s">
        <v>29</v>
      </c>
      <c r="S11892" t="s">
        <v>30</v>
      </c>
      <c r="T11892" t="s">
        <v>31</v>
      </c>
      <c r="U11892" t="s">
        <v>32</v>
      </c>
      <c r="V11892" t="s">
        <v>33</v>
      </c>
    </row>
    <row r="11893" spans="1:22">
      <c r="A11893" s="4">
        <v>46109</v>
      </c>
      <c r="B11893" t="s">
        <v>8554</v>
      </c>
      <c r="C11893" t="s">
        <v>23</v>
      </c>
      <c r="D11893">
        <v>1</v>
      </c>
      <c r="E11893">
        <v>25999.999999999996</v>
      </c>
      <c r="F11893">
        <f>Table2[[#This Row],[Đơn Giá Chuẩn]]*Table2[[#This Row],[Tổng số lượng bán]]</f>
        <v>25999.999999999996</v>
      </c>
      <c r="G11893">
        <v>0</v>
      </c>
      <c r="H11893">
        <f>Table2[[#This Row],[Doanh số bán]]-Table2[[#This Row],[Chiết khấu]]</f>
        <v>25999.999999999996</v>
      </c>
      <c r="K11893" t="s">
        <v>24</v>
      </c>
      <c r="L11893">
        <v>0</v>
      </c>
      <c r="M11893" t="s">
        <v>25</v>
      </c>
      <c r="N11893" t="s">
        <v>26</v>
      </c>
      <c r="O11893">
        <v>0</v>
      </c>
      <c r="P11893" t="s">
        <v>47</v>
      </c>
      <c r="Q11893" t="s">
        <v>48</v>
      </c>
      <c r="R11893" t="s">
        <v>29</v>
      </c>
      <c r="S11893" t="s">
        <v>30</v>
      </c>
      <c r="T11893" t="s">
        <v>31</v>
      </c>
      <c r="U11893" t="s">
        <v>32</v>
      </c>
      <c r="V11893" t="s">
        <v>33</v>
      </c>
    </row>
    <row r="11894" spans="1:22">
      <c r="A11894" s="4">
        <v>46109</v>
      </c>
      <c r="B11894" t="s">
        <v>8555</v>
      </c>
      <c r="C11894" t="s">
        <v>23</v>
      </c>
      <c r="D11894">
        <v>1</v>
      </c>
      <c r="E11894">
        <v>37000</v>
      </c>
      <c r="F11894">
        <f>Table2[[#This Row],[Đơn Giá Chuẩn]]*Table2[[#This Row],[Tổng số lượng bán]]</f>
        <v>37000</v>
      </c>
      <c r="G11894">
        <v>0</v>
      </c>
      <c r="H11894">
        <f>Table2[[#This Row],[Doanh số bán]]-Table2[[#This Row],[Chiết khấu]]</f>
        <v>37000</v>
      </c>
      <c r="K11894" t="s">
        <v>24</v>
      </c>
      <c r="L11894">
        <v>0</v>
      </c>
      <c r="M11894" t="s">
        <v>25</v>
      </c>
      <c r="N11894" t="s">
        <v>26</v>
      </c>
      <c r="O11894">
        <v>0</v>
      </c>
      <c r="P11894" t="s">
        <v>89</v>
      </c>
      <c r="Q11894" t="s">
        <v>90</v>
      </c>
      <c r="R11894" t="s">
        <v>29</v>
      </c>
      <c r="S11894" t="s">
        <v>91</v>
      </c>
      <c r="T11894" t="s">
        <v>31</v>
      </c>
      <c r="U11894" t="s">
        <v>32</v>
      </c>
      <c r="V11894" t="s">
        <v>33</v>
      </c>
    </row>
    <row r="11895" spans="1:22">
      <c r="A11895" s="4">
        <v>46109</v>
      </c>
      <c r="B11895" t="s">
        <v>8556</v>
      </c>
      <c r="C11895" t="s">
        <v>23</v>
      </c>
      <c r="D11895">
        <v>1</v>
      </c>
      <c r="E11895">
        <v>67000</v>
      </c>
      <c r="F11895">
        <f>Table2[[#This Row],[Đơn Giá Chuẩn]]*Table2[[#This Row],[Tổng số lượng bán]]</f>
        <v>67000</v>
      </c>
      <c r="G11895">
        <v>0</v>
      </c>
      <c r="H11895">
        <f>Table2[[#This Row],[Doanh số bán]]-Table2[[#This Row],[Chiết khấu]]</f>
        <v>67000</v>
      </c>
      <c r="K11895" t="s">
        <v>24</v>
      </c>
      <c r="L11895">
        <v>0</v>
      </c>
      <c r="M11895" t="s">
        <v>25</v>
      </c>
      <c r="N11895" t="s">
        <v>26</v>
      </c>
      <c r="O11895">
        <v>0</v>
      </c>
      <c r="P11895" t="s">
        <v>96</v>
      </c>
      <c r="Q11895" t="s">
        <v>97</v>
      </c>
      <c r="R11895" t="s">
        <v>29</v>
      </c>
      <c r="S11895" t="s">
        <v>30</v>
      </c>
      <c r="T11895" t="s">
        <v>31</v>
      </c>
      <c r="U11895" t="s">
        <v>32</v>
      </c>
      <c r="V11895" t="s">
        <v>33</v>
      </c>
    </row>
    <row r="11896" spans="1:22">
      <c r="A11896" s="4">
        <v>46109</v>
      </c>
      <c r="B11896" t="s">
        <v>8556</v>
      </c>
      <c r="C11896" t="s">
        <v>155</v>
      </c>
      <c r="D11896">
        <v>1</v>
      </c>
      <c r="E11896">
        <v>68500</v>
      </c>
      <c r="F11896">
        <f>Table2[[#This Row],[Đơn Giá Chuẩn]]*Table2[[#This Row],[Tổng số lượng bán]]</f>
        <v>68500</v>
      </c>
      <c r="G11896">
        <v>0</v>
      </c>
      <c r="H11896">
        <f>Table2[[#This Row],[Doanh số bán]]-Table2[[#This Row],[Chiết khấu]]</f>
        <v>68500</v>
      </c>
      <c r="K11896" t="s">
        <v>24</v>
      </c>
      <c r="L11896">
        <v>0.35199999999999998</v>
      </c>
      <c r="M11896" t="s">
        <v>25</v>
      </c>
      <c r="N11896" t="s">
        <v>26</v>
      </c>
      <c r="O11896">
        <v>0.35199999999999998</v>
      </c>
      <c r="P11896" t="s">
        <v>3291</v>
      </c>
      <c r="Q11896" t="s">
        <v>3292</v>
      </c>
      <c r="R11896" t="s">
        <v>107</v>
      </c>
      <c r="S11896" t="s">
        <v>108</v>
      </c>
      <c r="T11896" t="s">
        <v>31</v>
      </c>
      <c r="U11896" t="s">
        <v>32</v>
      </c>
      <c r="V11896" t="s">
        <v>33</v>
      </c>
    </row>
    <row r="11897" spans="1:22">
      <c r="A11897" s="4">
        <v>46109</v>
      </c>
      <c r="B11897" t="s">
        <v>8557</v>
      </c>
      <c r="C11897" t="s">
        <v>2500</v>
      </c>
      <c r="D11897">
        <v>10</v>
      </c>
      <c r="E11897">
        <v>302000</v>
      </c>
      <c r="F11897">
        <f>Table2[[#This Row],[Đơn Giá Chuẩn]]*Table2[[#This Row],[Tổng số lượng bán]]</f>
        <v>3020000</v>
      </c>
      <c r="G11897">
        <v>833334</v>
      </c>
      <c r="H11897">
        <f>Table2[[#This Row],[Doanh số bán]]-Table2[[#This Row],[Chiết khấu]]</f>
        <v>2186666</v>
      </c>
      <c r="K11897" t="s">
        <v>24</v>
      </c>
      <c r="L11897">
        <v>1</v>
      </c>
      <c r="M11897" t="s">
        <v>25</v>
      </c>
      <c r="N11897" t="s">
        <v>26</v>
      </c>
      <c r="O11897">
        <v>10</v>
      </c>
      <c r="P11897" t="s">
        <v>84</v>
      </c>
      <c r="Q11897" t="s">
        <v>85</v>
      </c>
      <c r="R11897" t="s">
        <v>41</v>
      </c>
      <c r="S11897" t="s">
        <v>42</v>
      </c>
      <c r="T11897" t="s">
        <v>31</v>
      </c>
      <c r="U11897" t="s">
        <v>32</v>
      </c>
      <c r="V11897" t="s">
        <v>33</v>
      </c>
    </row>
    <row r="11898" spans="1:22">
      <c r="A11898" s="4">
        <v>46110</v>
      </c>
      <c r="B11898" t="s">
        <v>8558</v>
      </c>
      <c r="C11898" t="s">
        <v>2500</v>
      </c>
      <c r="D11898">
        <v>1</v>
      </c>
      <c r="E11898">
        <v>302000</v>
      </c>
      <c r="F11898">
        <f>Table2[[#This Row],[Đơn Giá Chuẩn]]*Table2[[#This Row],[Tổng số lượng bán]]</f>
        <v>302000</v>
      </c>
      <c r="G11898">
        <v>0</v>
      </c>
      <c r="H11898">
        <f>Table2[[#This Row],[Doanh số bán]]-Table2[[#This Row],[Chiết khấu]]</f>
        <v>302000</v>
      </c>
      <c r="K11898" t="s">
        <v>24</v>
      </c>
      <c r="L11898">
        <v>1</v>
      </c>
      <c r="M11898" t="s">
        <v>25</v>
      </c>
      <c r="N11898" t="s">
        <v>26</v>
      </c>
      <c r="O11898">
        <v>1</v>
      </c>
      <c r="P11898" t="s">
        <v>84</v>
      </c>
      <c r="Q11898" t="s">
        <v>85</v>
      </c>
      <c r="R11898" t="s">
        <v>41</v>
      </c>
      <c r="S11898" t="s">
        <v>42</v>
      </c>
      <c r="T11898" t="s">
        <v>31</v>
      </c>
      <c r="U11898" t="s">
        <v>32</v>
      </c>
      <c r="V11898" t="s">
        <v>33</v>
      </c>
    </row>
    <row r="11899" spans="1:22">
      <c r="A11899" s="4">
        <v>46110</v>
      </c>
      <c r="B11899" t="s">
        <v>8559</v>
      </c>
      <c r="C11899" t="s">
        <v>23</v>
      </c>
      <c r="D11899">
        <v>3</v>
      </c>
      <c r="E11899">
        <v>25999.999999999996</v>
      </c>
      <c r="F11899">
        <f>Table2[[#This Row],[Đơn Giá Chuẩn]]*Table2[[#This Row],[Tổng số lượng bán]]</f>
        <v>77999.999999999985</v>
      </c>
      <c r="G11899">
        <v>26667</v>
      </c>
      <c r="H11899">
        <f>Table2[[#This Row],[Doanh số bán]]-Table2[[#This Row],[Chiết khấu]]</f>
        <v>51332.999999999985</v>
      </c>
      <c r="K11899" t="s">
        <v>24</v>
      </c>
      <c r="L11899">
        <v>0</v>
      </c>
      <c r="M11899" t="s">
        <v>25</v>
      </c>
      <c r="N11899" t="s">
        <v>26</v>
      </c>
      <c r="O11899">
        <v>0</v>
      </c>
      <c r="P11899" t="s">
        <v>47</v>
      </c>
      <c r="Q11899" t="s">
        <v>48</v>
      </c>
      <c r="R11899" t="s">
        <v>29</v>
      </c>
      <c r="S11899" t="s">
        <v>30</v>
      </c>
      <c r="T11899" t="s">
        <v>31</v>
      </c>
      <c r="U11899" t="s">
        <v>32</v>
      </c>
      <c r="V11899" t="s">
        <v>33</v>
      </c>
    </row>
    <row r="11900" spans="1:22">
      <c r="A11900" s="4">
        <v>46110</v>
      </c>
      <c r="B11900" t="s">
        <v>8559</v>
      </c>
      <c r="C11900" t="s">
        <v>23</v>
      </c>
      <c r="D11900">
        <v>2</v>
      </c>
      <c r="E11900">
        <v>21000</v>
      </c>
      <c r="F11900">
        <f>Table2[[#This Row],[Đơn Giá Chuẩn]]*Table2[[#This Row],[Tổng số lượng bán]]</f>
        <v>42000</v>
      </c>
      <c r="G11900">
        <v>14074</v>
      </c>
      <c r="H11900">
        <f>Table2[[#This Row],[Doanh số bán]]-Table2[[#This Row],[Chiết khấu]]</f>
        <v>27926</v>
      </c>
      <c r="K11900" t="s">
        <v>24</v>
      </c>
      <c r="L11900">
        <v>0</v>
      </c>
      <c r="M11900" t="s">
        <v>25</v>
      </c>
      <c r="N11900" t="s">
        <v>26</v>
      </c>
      <c r="O11900">
        <v>0</v>
      </c>
      <c r="P11900" t="s">
        <v>27</v>
      </c>
      <c r="Q11900" t="s">
        <v>28</v>
      </c>
      <c r="R11900" t="s">
        <v>29</v>
      </c>
      <c r="S11900" t="s">
        <v>30</v>
      </c>
      <c r="T11900" t="s">
        <v>31</v>
      </c>
      <c r="U11900" t="s">
        <v>32</v>
      </c>
      <c r="V11900" t="s">
        <v>33</v>
      </c>
    </row>
    <row r="11901" spans="1:22">
      <c r="A11901" s="4">
        <v>46090</v>
      </c>
      <c r="B11901" t="s">
        <v>7137</v>
      </c>
      <c r="C11901" t="s">
        <v>83</v>
      </c>
      <c r="D11901">
        <v>1</v>
      </c>
      <c r="E11901">
        <v>177500</v>
      </c>
      <c r="F11901">
        <f>Table2[[#This Row],[Đơn Giá Chuẩn]]*Table2[[#This Row],[Tổng số lượng bán]]</f>
        <v>177500</v>
      </c>
      <c r="G11901">
        <v>0</v>
      </c>
      <c r="H11901">
        <f>Table2[[#This Row],[Doanh số bán]]-Table2[[#This Row],[Chiết khấu]]</f>
        <v>177500</v>
      </c>
      <c r="I11901">
        <v>0</v>
      </c>
      <c r="J11901">
        <v>0</v>
      </c>
      <c r="K11901" t="s">
        <v>50</v>
      </c>
      <c r="L11901">
        <v>0.5</v>
      </c>
      <c r="M11901" t="s">
        <v>37</v>
      </c>
      <c r="N11901" t="s">
        <v>50</v>
      </c>
      <c r="O11901">
        <v>0.5</v>
      </c>
      <c r="P11901" t="s">
        <v>101</v>
      </c>
      <c r="Q11901" t="s">
        <v>102</v>
      </c>
      <c r="R11901" t="s">
        <v>41</v>
      </c>
      <c r="S11901" t="s">
        <v>42</v>
      </c>
      <c r="T11901" t="s">
        <v>74</v>
      </c>
      <c r="U11901" t="s">
        <v>75</v>
      </c>
      <c r="V11901" t="s">
        <v>50</v>
      </c>
    </row>
    <row r="11902" spans="1:22">
      <c r="A11902" s="4">
        <v>46110</v>
      </c>
      <c r="B11902" t="s">
        <v>8561</v>
      </c>
      <c r="C11902" t="s">
        <v>23</v>
      </c>
      <c r="D11902">
        <v>1</v>
      </c>
      <c r="E11902">
        <v>21000</v>
      </c>
      <c r="F11902">
        <f>Table2[[#This Row],[Đơn Giá Chuẩn]]*Table2[[#This Row],[Tổng số lượng bán]]</f>
        <v>21000</v>
      </c>
      <c r="G11902">
        <v>7037</v>
      </c>
      <c r="H11902">
        <f>Table2[[#This Row],[Doanh số bán]]-Table2[[#This Row],[Chiết khấu]]</f>
        <v>13963</v>
      </c>
      <c r="K11902" t="s">
        <v>24</v>
      </c>
      <c r="L11902">
        <v>0</v>
      </c>
      <c r="M11902" t="s">
        <v>25</v>
      </c>
      <c r="N11902" t="s">
        <v>26</v>
      </c>
      <c r="O11902">
        <v>0</v>
      </c>
      <c r="P11902" t="s">
        <v>27</v>
      </c>
      <c r="Q11902" t="s">
        <v>28</v>
      </c>
      <c r="R11902" t="s">
        <v>29</v>
      </c>
      <c r="S11902" t="s">
        <v>30</v>
      </c>
      <c r="T11902" t="s">
        <v>31</v>
      </c>
      <c r="U11902" t="s">
        <v>32</v>
      </c>
      <c r="V11902" t="s">
        <v>33</v>
      </c>
    </row>
    <row r="11903" spans="1:22">
      <c r="A11903" s="4">
        <v>46110</v>
      </c>
      <c r="B11903" t="s">
        <v>8562</v>
      </c>
      <c r="C11903" t="s">
        <v>23</v>
      </c>
      <c r="D11903">
        <v>1</v>
      </c>
      <c r="E11903">
        <v>25999.999999999996</v>
      </c>
      <c r="F11903">
        <f>Table2[[#This Row],[Đơn Giá Chuẩn]]*Table2[[#This Row],[Tổng số lượng bán]]</f>
        <v>25999.999999999996</v>
      </c>
      <c r="G11903">
        <v>0</v>
      </c>
      <c r="H11903">
        <f>Table2[[#This Row],[Doanh số bán]]-Table2[[#This Row],[Chiết khấu]]</f>
        <v>25999.999999999996</v>
      </c>
      <c r="K11903" t="s">
        <v>24</v>
      </c>
      <c r="L11903">
        <v>0</v>
      </c>
      <c r="M11903" t="s">
        <v>25</v>
      </c>
      <c r="N11903" t="s">
        <v>26</v>
      </c>
      <c r="O11903">
        <v>0</v>
      </c>
      <c r="P11903" t="s">
        <v>47</v>
      </c>
      <c r="Q11903" t="s">
        <v>48</v>
      </c>
      <c r="R11903" t="s">
        <v>29</v>
      </c>
      <c r="S11903" t="s">
        <v>30</v>
      </c>
      <c r="T11903" t="s">
        <v>31</v>
      </c>
      <c r="U11903" t="s">
        <v>32</v>
      </c>
      <c r="V11903" t="s">
        <v>33</v>
      </c>
    </row>
    <row r="11904" spans="1:22">
      <c r="A11904" s="4">
        <v>46110</v>
      </c>
      <c r="B11904" t="s">
        <v>8562</v>
      </c>
      <c r="C11904" t="s">
        <v>23</v>
      </c>
      <c r="D11904">
        <v>1</v>
      </c>
      <c r="E11904">
        <v>21000</v>
      </c>
      <c r="F11904">
        <f>Table2[[#This Row],[Đơn Giá Chuẩn]]*Table2[[#This Row],[Tổng số lượng bán]]</f>
        <v>21000</v>
      </c>
      <c r="G11904">
        <v>0</v>
      </c>
      <c r="H11904">
        <f>Table2[[#This Row],[Doanh số bán]]-Table2[[#This Row],[Chiết khấu]]</f>
        <v>21000</v>
      </c>
      <c r="K11904" t="s">
        <v>24</v>
      </c>
      <c r="L11904">
        <v>0</v>
      </c>
      <c r="M11904" t="s">
        <v>25</v>
      </c>
      <c r="N11904" t="s">
        <v>26</v>
      </c>
      <c r="O11904">
        <v>0</v>
      </c>
      <c r="P11904" t="s">
        <v>27</v>
      </c>
      <c r="Q11904" t="s">
        <v>28</v>
      </c>
      <c r="R11904" t="s">
        <v>29</v>
      </c>
      <c r="S11904" t="s">
        <v>30</v>
      </c>
      <c r="T11904" t="s">
        <v>31</v>
      </c>
      <c r="U11904" t="s">
        <v>32</v>
      </c>
      <c r="V11904" t="s">
        <v>33</v>
      </c>
    </row>
    <row r="11905" spans="1:22">
      <c r="A11905" s="4">
        <v>46110</v>
      </c>
      <c r="B11905" t="s">
        <v>8563</v>
      </c>
      <c r="C11905" t="s">
        <v>23</v>
      </c>
      <c r="D11905">
        <v>1</v>
      </c>
      <c r="E11905">
        <v>21000</v>
      </c>
      <c r="F11905">
        <f>Table2[[#This Row],[Đơn Giá Chuẩn]]*Table2[[#This Row],[Tổng số lượng bán]]</f>
        <v>21000</v>
      </c>
      <c r="G11905">
        <v>7037</v>
      </c>
      <c r="H11905">
        <f>Table2[[#This Row],[Doanh số bán]]-Table2[[#This Row],[Chiết khấu]]</f>
        <v>13963</v>
      </c>
      <c r="K11905" t="s">
        <v>24</v>
      </c>
      <c r="L11905">
        <v>0</v>
      </c>
      <c r="M11905" t="s">
        <v>25</v>
      </c>
      <c r="N11905" t="s">
        <v>26</v>
      </c>
      <c r="O11905">
        <v>0</v>
      </c>
      <c r="P11905" t="s">
        <v>27</v>
      </c>
      <c r="Q11905" t="s">
        <v>28</v>
      </c>
      <c r="R11905" t="s">
        <v>29</v>
      </c>
      <c r="S11905" t="s">
        <v>30</v>
      </c>
      <c r="T11905" t="s">
        <v>31</v>
      </c>
      <c r="U11905" t="s">
        <v>32</v>
      </c>
      <c r="V11905" t="s">
        <v>33</v>
      </c>
    </row>
    <row r="11906" spans="1:22">
      <c r="A11906" s="4">
        <v>46110</v>
      </c>
      <c r="B11906" t="s">
        <v>8564</v>
      </c>
      <c r="C11906" t="s">
        <v>23</v>
      </c>
      <c r="D11906">
        <v>2</v>
      </c>
      <c r="E11906">
        <v>21000</v>
      </c>
      <c r="F11906">
        <f>Table2[[#This Row],[Đơn Giá Chuẩn]]*Table2[[#This Row],[Tổng số lượng bán]]</f>
        <v>42000</v>
      </c>
      <c r="G11906">
        <v>0</v>
      </c>
      <c r="H11906">
        <f>Table2[[#This Row],[Doanh số bán]]-Table2[[#This Row],[Chiết khấu]]</f>
        <v>42000</v>
      </c>
      <c r="K11906" t="s">
        <v>24</v>
      </c>
      <c r="L11906">
        <v>0</v>
      </c>
      <c r="M11906" t="s">
        <v>25</v>
      </c>
      <c r="N11906" t="s">
        <v>26</v>
      </c>
      <c r="O11906">
        <v>0</v>
      </c>
      <c r="P11906" t="s">
        <v>27</v>
      </c>
      <c r="Q11906" t="s">
        <v>28</v>
      </c>
      <c r="R11906" t="s">
        <v>29</v>
      </c>
      <c r="S11906" t="s">
        <v>30</v>
      </c>
      <c r="T11906" t="s">
        <v>31</v>
      </c>
      <c r="U11906" t="s">
        <v>32</v>
      </c>
      <c r="V11906" t="s">
        <v>33</v>
      </c>
    </row>
    <row r="11907" spans="1:22">
      <c r="A11907" s="4">
        <v>46110</v>
      </c>
      <c r="B11907" t="s">
        <v>8565</v>
      </c>
      <c r="C11907" t="s">
        <v>23</v>
      </c>
      <c r="D11907">
        <v>2</v>
      </c>
      <c r="E11907">
        <v>21000</v>
      </c>
      <c r="F11907">
        <f>Table2[[#This Row],[Đơn Giá Chuẩn]]*Table2[[#This Row],[Tổng số lượng bán]]</f>
        <v>42000</v>
      </c>
      <c r="G11907">
        <v>0</v>
      </c>
      <c r="H11907">
        <f>Table2[[#This Row],[Doanh số bán]]-Table2[[#This Row],[Chiết khấu]]</f>
        <v>42000</v>
      </c>
      <c r="K11907" t="s">
        <v>24</v>
      </c>
      <c r="L11907">
        <v>0</v>
      </c>
      <c r="M11907" t="s">
        <v>25</v>
      </c>
      <c r="N11907" t="s">
        <v>26</v>
      </c>
      <c r="O11907">
        <v>0</v>
      </c>
      <c r="P11907" t="s">
        <v>27</v>
      </c>
      <c r="Q11907" t="s">
        <v>28</v>
      </c>
      <c r="R11907" t="s">
        <v>29</v>
      </c>
      <c r="S11907" t="s">
        <v>30</v>
      </c>
      <c r="T11907" t="s">
        <v>31</v>
      </c>
      <c r="U11907" t="s">
        <v>32</v>
      </c>
      <c r="V11907" t="s">
        <v>33</v>
      </c>
    </row>
    <row r="11908" spans="1:22">
      <c r="A11908" s="4">
        <v>46110</v>
      </c>
      <c r="B11908" t="s">
        <v>8566</v>
      </c>
      <c r="C11908" t="s">
        <v>23</v>
      </c>
      <c r="D11908">
        <v>1</v>
      </c>
      <c r="E11908">
        <v>21000</v>
      </c>
      <c r="F11908">
        <f>Table2[[#This Row],[Đơn Giá Chuẩn]]*Table2[[#This Row],[Tổng số lượng bán]]</f>
        <v>21000</v>
      </c>
      <c r="G11908">
        <v>0</v>
      </c>
      <c r="H11908">
        <f>Table2[[#This Row],[Doanh số bán]]-Table2[[#This Row],[Chiết khấu]]</f>
        <v>21000</v>
      </c>
      <c r="K11908" t="s">
        <v>24</v>
      </c>
      <c r="L11908">
        <v>0</v>
      </c>
      <c r="M11908" t="s">
        <v>25</v>
      </c>
      <c r="N11908" t="s">
        <v>26</v>
      </c>
      <c r="O11908">
        <v>0</v>
      </c>
      <c r="P11908" t="s">
        <v>27</v>
      </c>
      <c r="Q11908" t="s">
        <v>28</v>
      </c>
      <c r="R11908" t="s">
        <v>29</v>
      </c>
      <c r="S11908" t="s">
        <v>30</v>
      </c>
      <c r="T11908" t="s">
        <v>31</v>
      </c>
      <c r="U11908" t="s">
        <v>32</v>
      </c>
      <c r="V11908" t="s">
        <v>33</v>
      </c>
    </row>
    <row r="11909" spans="1:22">
      <c r="A11909" s="4">
        <v>46110</v>
      </c>
      <c r="B11909" t="s">
        <v>8567</v>
      </c>
      <c r="C11909" t="s">
        <v>23</v>
      </c>
      <c r="D11909">
        <v>1</v>
      </c>
      <c r="E11909">
        <v>47000</v>
      </c>
      <c r="F11909">
        <f>Table2[[#This Row],[Đơn Giá Chuẩn]]*Table2[[#This Row],[Tổng số lượng bán]]</f>
        <v>47000</v>
      </c>
      <c r="G11909">
        <v>0</v>
      </c>
      <c r="H11909">
        <f>Table2[[#This Row],[Doanh số bán]]-Table2[[#This Row],[Chiết khấu]]</f>
        <v>47000</v>
      </c>
      <c r="K11909" t="s">
        <v>24</v>
      </c>
      <c r="L11909">
        <v>0</v>
      </c>
      <c r="M11909" t="s">
        <v>25</v>
      </c>
      <c r="N11909" t="s">
        <v>26</v>
      </c>
      <c r="O11909">
        <v>0</v>
      </c>
      <c r="P11909" t="s">
        <v>5363</v>
      </c>
      <c r="Q11909" t="s">
        <v>5364</v>
      </c>
      <c r="R11909" t="s">
        <v>29</v>
      </c>
      <c r="S11909" t="s">
        <v>59</v>
      </c>
      <c r="T11909" t="s">
        <v>31</v>
      </c>
      <c r="U11909" t="s">
        <v>32</v>
      </c>
      <c r="V11909" t="s">
        <v>33</v>
      </c>
    </row>
    <row r="11910" spans="1:22">
      <c r="A11910" s="4">
        <v>46110</v>
      </c>
      <c r="B11910" t="s">
        <v>8568</v>
      </c>
      <c r="C11910" t="s">
        <v>23</v>
      </c>
      <c r="D11910">
        <v>2</v>
      </c>
      <c r="E11910">
        <v>25999.999999999996</v>
      </c>
      <c r="F11910">
        <f>Table2[[#This Row],[Đơn Giá Chuẩn]]*Table2[[#This Row],[Tổng số lượng bán]]</f>
        <v>51999.999999999993</v>
      </c>
      <c r="G11910">
        <v>0</v>
      </c>
      <c r="H11910">
        <f>Table2[[#This Row],[Doanh số bán]]-Table2[[#This Row],[Chiết khấu]]</f>
        <v>51999.999999999993</v>
      </c>
      <c r="K11910" t="s">
        <v>24</v>
      </c>
      <c r="L11910">
        <v>0</v>
      </c>
      <c r="M11910" t="s">
        <v>25</v>
      </c>
      <c r="N11910" t="s">
        <v>26</v>
      </c>
      <c r="O11910">
        <v>0</v>
      </c>
      <c r="P11910" t="s">
        <v>129</v>
      </c>
      <c r="Q11910" t="s">
        <v>130</v>
      </c>
      <c r="R11910" t="s">
        <v>29</v>
      </c>
      <c r="S11910" t="s">
        <v>30</v>
      </c>
      <c r="T11910" t="s">
        <v>31</v>
      </c>
      <c r="U11910" t="s">
        <v>32</v>
      </c>
      <c r="V11910" t="s">
        <v>33</v>
      </c>
    </row>
    <row r="11911" spans="1:22">
      <c r="A11911" s="4">
        <v>46110</v>
      </c>
      <c r="B11911" t="s">
        <v>8569</v>
      </c>
      <c r="C11911" t="s">
        <v>23</v>
      </c>
      <c r="D11911">
        <v>1</v>
      </c>
      <c r="E11911">
        <v>25999.999999999996</v>
      </c>
      <c r="F11911">
        <f>Table2[[#This Row],[Đơn Giá Chuẩn]]*Table2[[#This Row],[Tổng số lượng bán]]</f>
        <v>25999.999999999996</v>
      </c>
      <c r="G11911">
        <v>0</v>
      </c>
      <c r="H11911">
        <f>Table2[[#This Row],[Doanh số bán]]-Table2[[#This Row],[Chiết khấu]]</f>
        <v>25999.999999999996</v>
      </c>
      <c r="K11911" t="s">
        <v>24</v>
      </c>
      <c r="L11911">
        <v>0</v>
      </c>
      <c r="M11911" t="s">
        <v>25</v>
      </c>
      <c r="N11911" t="s">
        <v>26</v>
      </c>
      <c r="O11911">
        <v>0</v>
      </c>
      <c r="P11911" t="s">
        <v>47</v>
      </c>
      <c r="Q11911" t="s">
        <v>48</v>
      </c>
      <c r="R11911" t="s">
        <v>29</v>
      </c>
      <c r="S11911" t="s">
        <v>30</v>
      </c>
      <c r="T11911" t="s">
        <v>31</v>
      </c>
      <c r="U11911" t="s">
        <v>32</v>
      </c>
      <c r="V11911" t="s">
        <v>33</v>
      </c>
    </row>
    <row r="11912" spans="1:22">
      <c r="A11912" s="4">
        <v>46110</v>
      </c>
      <c r="B11912" t="s">
        <v>8569</v>
      </c>
      <c r="C11912" t="s">
        <v>23</v>
      </c>
      <c r="D11912">
        <v>2</v>
      </c>
      <c r="E11912">
        <v>21000</v>
      </c>
      <c r="F11912">
        <f>Table2[[#This Row],[Đơn Giá Chuẩn]]*Table2[[#This Row],[Tổng số lượng bán]]</f>
        <v>42000</v>
      </c>
      <c r="G11912">
        <v>0</v>
      </c>
      <c r="H11912">
        <f>Table2[[#This Row],[Doanh số bán]]-Table2[[#This Row],[Chiết khấu]]</f>
        <v>42000</v>
      </c>
      <c r="K11912" t="s">
        <v>24</v>
      </c>
      <c r="L11912">
        <v>0</v>
      </c>
      <c r="M11912" t="s">
        <v>25</v>
      </c>
      <c r="N11912" t="s">
        <v>26</v>
      </c>
      <c r="O11912">
        <v>0</v>
      </c>
      <c r="P11912" t="s">
        <v>27</v>
      </c>
      <c r="Q11912" t="s">
        <v>28</v>
      </c>
      <c r="R11912" t="s">
        <v>29</v>
      </c>
      <c r="S11912" t="s">
        <v>30</v>
      </c>
      <c r="T11912" t="s">
        <v>31</v>
      </c>
      <c r="U11912" t="s">
        <v>32</v>
      </c>
      <c r="V11912" t="s">
        <v>33</v>
      </c>
    </row>
    <row r="11913" spans="1:22">
      <c r="A11913" s="4">
        <v>46110</v>
      </c>
      <c r="B11913" t="s">
        <v>8570</v>
      </c>
      <c r="C11913" t="s">
        <v>23</v>
      </c>
      <c r="D11913">
        <v>2</v>
      </c>
      <c r="E11913">
        <v>42000</v>
      </c>
      <c r="F11913">
        <f>Table2[[#This Row],[Đơn Giá Chuẩn]]*Table2[[#This Row],[Tổng số lượng bán]]</f>
        <v>84000</v>
      </c>
      <c r="G11913">
        <v>0</v>
      </c>
      <c r="H11913">
        <f>Table2[[#This Row],[Doanh số bán]]-Table2[[#This Row],[Chiết khấu]]</f>
        <v>84000</v>
      </c>
      <c r="K11913" t="s">
        <v>24</v>
      </c>
      <c r="L11913">
        <v>0</v>
      </c>
      <c r="M11913" t="s">
        <v>25</v>
      </c>
      <c r="N11913" t="s">
        <v>26</v>
      </c>
      <c r="O11913">
        <v>0</v>
      </c>
      <c r="P11913" t="s">
        <v>881</v>
      </c>
      <c r="Q11913" t="s">
        <v>882</v>
      </c>
      <c r="R11913" t="s">
        <v>29</v>
      </c>
      <c r="S11913" t="s">
        <v>30</v>
      </c>
      <c r="T11913" t="s">
        <v>31</v>
      </c>
      <c r="U11913" t="s">
        <v>32</v>
      </c>
      <c r="V11913" t="s">
        <v>33</v>
      </c>
    </row>
    <row r="11914" spans="1:22">
      <c r="A11914" s="4">
        <v>46110</v>
      </c>
      <c r="B11914" t="s">
        <v>8571</v>
      </c>
      <c r="C11914" t="s">
        <v>23</v>
      </c>
      <c r="D11914">
        <v>2</v>
      </c>
      <c r="E11914">
        <v>77000</v>
      </c>
      <c r="F11914">
        <f>Table2[[#This Row],[Đơn Giá Chuẩn]]*Table2[[#This Row],[Tổng số lượng bán]]</f>
        <v>154000</v>
      </c>
      <c r="G11914">
        <v>0</v>
      </c>
      <c r="H11914">
        <f>Table2[[#This Row],[Doanh số bán]]-Table2[[#This Row],[Chiết khấu]]</f>
        <v>154000</v>
      </c>
      <c r="K11914" t="s">
        <v>24</v>
      </c>
      <c r="L11914">
        <v>0</v>
      </c>
      <c r="M11914" t="s">
        <v>25</v>
      </c>
      <c r="N11914" t="s">
        <v>26</v>
      </c>
      <c r="O11914">
        <v>0</v>
      </c>
      <c r="P11914" t="s">
        <v>6866</v>
      </c>
      <c r="Q11914" t="s">
        <v>6867</v>
      </c>
      <c r="R11914" t="s">
        <v>29</v>
      </c>
      <c r="S11914" t="s">
        <v>30</v>
      </c>
      <c r="T11914" t="s">
        <v>31</v>
      </c>
      <c r="U11914" t="s">
        <v>32</v>
      </c>
      <c r="V11914" t="s">
        <v>33</v>
      </c>
    </row>
    <row r="11915" spans="1:22">
      <c r="A11915" s="4">
        <v>46110</v>
      </c>
      <c r="B11915" t="s">
        <v>8571</v>
      </c>
      <c r="C11915" t="s">
        <v>23</v>
      </c>
      <c r="D11915">
        <v>1</v>
      </c>
      <c r="E11915">
        <v>52000</v>
      </c>
      <c r="F11915">
        <f>Table2[[#This Row],[Đơn Giá Chuẩn]]*Table2[[#This Row],[Tổng số lượng bán]]</f>
        <v>52000</v>
      </c>
      <c r="G11915">
        <v>0</v>
      </c>
      <c r="H11915">
        <f>Table2[[#This Row],[Doanh số bán]]-Table2[[#This Row],[Chiết khấu]]</f>
        <v>52000</v>
      </c>
      <c r="K11915" t="s">
        <v>24</v>
      </c>
      <c r="L11915">
        <v>0</v>
      </c>
      <c r="M11915" t="s">
        <v>25</v>
      </c>
      <c r="N11915" t="s">
        <v>26</v>
      </c>
      <c r="O11915">
        <v>0</v>
      </c>
      <c r="P11915" t="s">
        <v>87</v>
      </c>
      <c r="Q11915" t="s">
        <v>88</v>
      </c>
      <c r="R11915" t="s">
        <v>29</v>
      </c>
      <c r="S11915" t="s">
        <v>30</v>
      </c>
      <c r="T11915" t="s">
        <v>31</v>
      </c>
      <c r="U11915" t="s">
        <v>32</v>
      </c>
      <c r="V11915" t="s">
        <v>33</v>
      </c>
    </row>
    <row r="11916" spans="1:22">
      <c r="A11916" s="4">
        <v>46110</v>
      </c>
      <c r="B11916" t="s">
        <v>8571</v>
      </c>
      <c r="C11916" t="s">
        <v>23</v>
      </c>
      <c r="D11916">
        <v>2</v>
      </c>
      <c r="E11916">
        <v>37000</v>
      </c>
      <c r="F11916">
        <f>Table2[[#This Row],[Đơn Giá Chuẩn]]*Table2[[#This Row],[Tổng số lượng bán]]</f>
        <v>74000</v>
      </c>
      <c r="G11916">
        <v>0</v>
      </c>
      <c r="H11916">
        <f>Table2[[#This Row],[Doanh số bán]]-Table2[[#This Row],[Chiết khấu]]</f>
        <v>74000</v>
      </c>
      <c r="K11916" t="s">
        <v>24</v>
      </c>
      <c r="L11916">
        <v>0</v>
      </c>
      <c r="M11916" t="s">
        <v>25</v>
      </c>
      <c r="N11916" t="s">
        <v>26</v>
      </c>
      <c r="O11916">
        <v>0</v>
      </c>
      <c r="P11916" t="s">
        <v>402</v>
      </c>
      <c r="Q11916" t="s">
        <v>403</v>
      </c>
      <c r="R11916" t="s">
        <v>29</v>
      </c>
      <c r="S11916" t="s">
        <v>59</v>
      </c>
      <c r="T11916" t="s">
        <v>31</v>
      </c>
      <c r="U11916" t="s">
        <v>32</v>
      </c>
      <c r="V11916" t="s">
        <v>33</v>
      </c>
    </row>
    <row r="11917" spans="1:22">
      <c r="A11917" s="4">
        <v>46110</v>
      </c>
      <c r="B11917" t="s">
        <v>8571</v>
      </c>
      <c r="C11917" t="s">
        <v>23</v>
      </c>
      <c r="D11917">
        <v>1</v>
      </c>
      <c r="E11917">
        <v>47000</v>
      </c>
      <c r="F11917">
        <f>Table2[[#This Row],[Đơn Giá Chuẩn]]*Table2[[#This Row],[Tổng số lượng bán]]</f>
        <v>47000</v>
      </c>
      <c r="G11917">
        <v>0</v>
      </c>
      <c r="H11917">
        <f>Table2[[#This Row],[Doanh số bán]]-Table2[[#This Row],[Chiết khấu]]</f>
        <v>47000</v>
      </c>
      <c r="K11917" t="s">
        <v>24</v>
      </c>
      <c r="L11917">
        <v>0</v>
      </c>
      <c r="M11917" t="s">
        <v>25</v>
      </c>
      <c r="N11917" t="s">
        <v>26</v>
      </c>
      <c r="O11917">
        <v>0</v>
      </c>
      <c r="P11917" t="s">
        <v>609</v>
      </c>
      <c r="Q11917" t="s">
        <v>610</v>
      </c>
      <c r="R11917" t="s">
        <v>29</v>
      </c>
      <c r="S11917" t="s">
        <v>59</v>
      </c>
      <c r="T11917" t="s">
        <v>31</v>
      </c>
      <c r="U11917" t="s">
        <v>32</v>
      </c>
      <c r="V11917" t="s">
        <v>33</v>
      </c>
    </row>
    <row r="11918" spans="1:22">
      <c r="A11918" s="4">
        <v>46110</v>
      </c>
      <c r="B11918" t="s">
        <v>8572</v>
      </c>
      <c r="C11918" t="s">
        <v>23</v>
      </c>
      <c r="D11918">
        <v>1</v>
      </c>
      <c r="E11918">
        <v>21000</v>
      </c>
      <c r="F11918">
        <f>Table2[[#This Row],[Đơn Giá Chuẩn]]*Table2[[#This Row],[Tổng số lượng bán]]</f>
        <v>21000</v>
      </c>
      <c r="G11918">
        <v>0</v>
      </c>
      <c r="H11918">
        <f>Table2[[#This Row],[Doanh số bán]]-Table2[[#This Row],[Chiết khấu]]</f>
        <v>21000</v>
      </c>
      <c r="K11918" t="s">
        <v>24</v>
      </c>
      <c r="L11918">
        <v>0</v>
      </c>
      <c r="M11918" t="s">
        <v>25</v>
      </c>
      <c r="N11918" t="s">
        <v>26</v>
      </c>
      <c r="O11918">
        <v>0</v>
      </c>
      <c r="P11918" t="s">
        <v>27</v>
      </c>
      <c r="Q11918" t="s">
        <v>28</v>
      </c>
      <c r="R11918" t="s">
        <v>29</v>
      </c>
      <c r="S11918" t="s">
        <v>30</v>
      </c>
      <c r="T11918" t="s">
        <v>31</v>
      </c>
      <c r="U11918" t="s">
        <v>32</v>
      </c>
      <c r="V11918" t="s">
        <v>33</v>
      </c>
    </row>
    <row r="11919" spans="1:22">
      <c r="A11919" s="4">
        <v>46110</v>
      </c>
      <c r="B11919" t="s">
        <v>8573</v>
      </c>
      <c r="C11919" t="s">
        <v>23</v>
      </c>
      <c r="D11919">
        <v>1</v>
      </c>
      <c r="E11919">
        <v>37000</v>
      </c>
      <c r="F11919">
        <f>Table2[[#This Row],[Đơn Giá Chuẩn]]*Table2[[#This Row],[Tổng số lượng bán]]</f>
        <v>37000</v>
      </c>
      <c r="G11919">
        <v>0</v>
      </c>
      <c r="H11919">
        <f>Table2[[#This Row],[Doanh số bán]]-Table2[[#This Row],[Chiết khấu]]</f>
        <v>37000</v>
      </c>
      <c r="K11919" t="s">
        <v>24</v>
      </c>
      <c r="L11919">
        <v>0</v>
      </c>
      <c r="M11919" t="s">
        <v>25</v>
      </c>
      <c r="N11919" t="s">
        <v>26</v>
      </c>
      <c r="O11919">
        <v>0</v>
      </c>
      <c r="P11919" t="s">
        <v>633</v>
      </c>
      <c r="Q11919" t="s">
        <v>634</v>
      </c>
      <c r="R11919" t="s">
        <v>29</v>
      </c>
      <c r="S11919" t="s">
        <v>91</v>
      </c>
      <c r="T11919" t="s">
        <v>31</v>
      </c>
      <c r="U11919" t="s">
        <v>32</v>
      </c>
      <c r="V11919" t="s">
        <v>33</v>
      </c>
    </row>
    <row r="11920" spans="1:22">
      <c r="A11920" s="4">
        <v>46110</v>
      </c>
      <c r="B11920" t="s">
        <v>8573</v>
      </c>
      <c r="C11920" t="s">
        <v>23</v>
      </c>
      <c r="D11920">
        <v>1</v>
      </c>
      <c r="E11920">
        <v>37000</v>
      </c>
      <c r="F11920">
        <f>Table2[[#This Row],[Đơn Giá Chuẩn]]*Table2[[#This Row],[Tổng số lượng bán]]</f>
        <v>37000</v>
      </c>
      <c r="G11920">
        <v>0</v>
      </c>
      <c r="H11920">
        <f>Table2[[#This Row],[Doanh số bán]]-Table2[[#This Row],[Chiết khấu]]</f>
        <v>37000</v>
      </c>
      <c r="K11920" t="s">
        <v>24</v>
      </c>
      <c r="L11920">
        <v>0</v>
      </c>
      <c r="M11920" t="s">
        <v>25</v>
      </c>
      <c r="N11920" t="s">
        <v>26</v>
      </c>
      <c r="O11920">
        <v>0</v>
      </c>
      <c r="P11920" t="s">
        <v>147</v>
      </c>
      <c r="Q11920" t="s">
        <v>148</v>
      </c>
      <c r="R11920" t="s">
        <v>29</v>
      </c>
      <c r="S11920" t="s">
        <v>59</v>
      </c>
      <c r="T11920" t="s">
        <v>31</v>
      </c>
      <c r="U11920" t="s">
        <v>32</v>
      </c>
      <c r="V11920" t="s">
        <v>33</v>
      </c>
    </row>
    <row r="11921" spans="1:22">
      <c r="A11921" s="4">
        <v>46090</v>
      </c>
      <c r="B11921" t="s">
        <v>7141</v>
      </c>
      <c r="C11921" t="s">
        <v>83</v>
      </c>
      <c r="D11921">
        <v>1</v>
      </c>
      <c r="E11921">
        <v>177500</v>
      </c>
      <c r="F11921">
        <f>Table2[[#This Row],[Đơn Giá Chuẩn]]*Table2[[#This Row],[Tổng số lượng bán]]</f>
        <v>177500</v>
      </c>
      <c r="G11921">
        <v>0</v>
      </c>
      <c r="H11921">
        <f>Table2[[#This Row],[Doanh số bán]]-Table2[[#This Row],[Chiết khấu]]</f>
        <v>177500</v>
      </c>
      <c r="I11921">
        <v>0</v>
      </c>
      <c r="J11921">
        <v>0</v>
      </c>
      <c r="K11921" t="s">
        <v>50</v>
      </c>
      <c r="L11921">
        <v>0.5</v>
      </c>
      <c r="M11921" t="s">
        <v>37</v>
      </c>
      <c r="N11921" t="s">
        <v>50</v>
      </c>
      <c r="O11921">
        <v>0.5</v>
      </c>
      <c r="P11921" t="s">
        <v>101</v>
      </c>
      <c r="Q11921" t="s">
        <v>102</v>
      </c>
      <c r="R11921" t="s">
        <v>41</v>
      </c>
      <c r="S11921" t="s">
        <v>42</v>
      </c>
      <c r="T11921" t="s">
        <v>74</v>
      </c>
      <c r="U11921" t="s">
        <v>75</v>
      </c>
      <c r="V11921" t="s">
        <v>50</v>
      </c>
    </row>
    <row r="11922" spans="1:22">
      <c r="A11922" s="4">
        <v>46111</v>
      </c>
      <c r="B11922" t="s">
        <v>8574</v>
      </c>
      <c r="C11922" t="s">
        <v>1862</v>
      </c>
      <c r="D11922">
        <v>4</v>
      </c>
      <c r="E11922">
        <v>326000</v>
      </c>
      <c r="F11922">
        <f>Table2[[#This Row],[Đơn Giá Chuẩn]]*Table2[[#This Row],[Tổng số lượng bán]]</f>
        <v>1304000</v>
      </c>
      <c r="G11922">
        <v>0</v>
      </c>
      <c r="H11922">
        <f>Table2[[#This Row],[Doanh số bán]]-Table2[[#This Row],[Chiết khấu]]</f>
        <v>1304000</v>
      </c>
      <c r="K11922" t="s">
        <v>36</v>
      </c>
      <c r="L11922">
        <v>0.3</v>
      </c>
      <c r="M11922" t="s">
        <v>37</v>
      </c>
      <c r="N11922" t="s">
        <v>26</v>
      </c>
      <c r="O11922">
        <v>1.2</v>
      </c>
      <c r="P11922" t="s">
        <v>1863</v>
      </c>
      <c r="Q11922" t="s">
        <v>1864</v>
      </c>
      <c r="R11922" t="s">
        <v>41</v>
      </c>
      <c r="S11922" t="s">
        <v>42</v>
      </c>
      <c r="T11922" t="s">
        <v>1233</v>
      </c>
      <c r="U11922" t="s">
        <v>1234</v>
      </c>
      <c r="V11922" t="s">
        <v>45</v>
      </c>
    </row>
    <row r="11923" spans="1:22">
      <c r="A11923" s="4">
        <v>46111</v>
      </c>
      <c r="B11923" t="s">
        <v>8575</v>
      </c>
      <c r="C11923" t="s">
        <v>2568</v>
      </c>
      <c r="D11923">
        <v>10</v>
      </c>
      <c r="E11923">
        <v>207000.00020000001</v>
      </c>
      <c r="F11923">
        <f>Table2[[#This Row],[Đơn Giá Chuẩn]]*Table2[[#This Row],[Tổng số lượng bán]]</f>
        <v>2070000.0020000001</v>
      </c>
      <c r="G11923">
        <v>0</v>
      </c>
      <c r="H11923">
        <f>Table2[[#This Row],[Doanh số bán]]-Table2[[#This Row],[Chiết khấu]]</f>
        <v>2070000.0020000001</v>
      </c>
      <c r="K11923" t="s">
        <v>2217</v>
      </c>
      <c r="L11923">
        <v>1</v>
      </c>
      <c r="M11923" t="s">
        <v>37</v>
      </c>
      <c r="N11923" t="s">
        <v>26</v>
      </c>
      <c r="O11923">
        <v>10</v>
      </c>
      <c r="P11923" t="s">
        <v>84</v>
      </c>
      <c r="Q11923" t="s">
        <v>85</v>
      </c>
      <c r="R11923" t="s">
        <v>41</v>
      </c>
      <c r="S11923" t="s">
        <v>42</v>
      </c>
      <c r="T11923" t="s">
        <v>2692</v>
      </c>
      <c r="U11923" t="s">
        <v>2693</v>
      </c>
      <c r="V11923" t="s">
        <v>45</v>
      </c>
    </row>
    <row r="11924" spans="1:22">
      <c r="A11924" s="4">
        <v>46111</v>
      </c>
      <c r="B11924" t="s">
        <v>8576</v>
      </c>
      <c r="C11924" t="s">
        <v>1862</v>
      </c>
      <c r="D11924">
        <v>1</v>
      </c>
      <c r="E11924">
        <v>50999.999600000003</v>
      </c>
      <c r="F11924">
        <f>Table2[[#This Row],[Đơn Giá Chuẩn]]*Table2[[#This Row],[Tổng số lượng bán]]</f>
        <v>50999.999600000003</v>
      </c>
      <c r="G11924">
        <v>0</v>
      </c>
      <c r="H11924">
        <f>Table2[[#This Row],[Doanh số bán]]-Table2[[#This Row],[Chiết khấu]]</f>
        <v>50999.999600000003</v>
      </c>
      <c r="K11924" t="s">
        <v>50</v>
      </c>
      <c r="L11924">
        <v>0.12</v>
      </c>
      <c r="M11924" t="s">
        <v>37</v>
      </c>
      <c r="N11924" t="s">
        <v>50</v>
      </c>
      <c r="O11924">
        <v>0.12</v>
      </c>
      <c r="P11924" t="s">
        <v>656</v>
      </c>
      <c r="Q11924" t="s">
        <v>657</v>
      </c>
      <c r="R11924" t="s">
        <v>107</v>
      </c>
      <c r="S11924" t="s">
        <v>108</v>
      </c>
      <c r="T11924" t="s">
        <v>51</v>
      </c>
      <c r="U11924" t="s">
        <v>52</v>
      </c>
      <c r="V11924" t="s">
        <v>50</v>
      </c>
    </row>
    <row r="11925" spans="1:22">
      <c r="A11925" s="4">
        <v>46111</v>
      </c>
      <c r="B11925" t="s">
        <v>8577</v>
      </c>
      <c r="C11925" t="s">
        <v>2568</v>
      </c>
      <c r="D11925">
        <v>10</v>
      </c>
      <c r="E11925">
        <v>342000.00020000001</v>
      </c>
      <c r="F11925">
        <f>Table2[[#This Row],[Đơn Giá Chuẩn]]*Table2[[#This Row],[Tổng số lượng bán]]</f>
        <v>3420000.0020000003</v>
      </c>
      <c r="G11925">
        <v>0</v>
      </c>
      <c r="H11925">
        <f>Table2[[#This Row],[Doanh số bán]]-Table2[[#This Row],[Chiết khấu]]</f>
        <v>3420000.0020000003</v>
      </c>
      <c r="K11925" t="s">
        <v>50</v>
      </c>
      <c r="L11925">
        <v>0.25</v>
      </c>
      <c r="M11925" t="s">
        <v>37</v>
      </c>
      <c r="N11925" t="s">
        <v>50</v>
      </c>
      <c r="O11925">
        <v>2.5</v>
      </c>
      <c r="P11925" t="s">
        <v>375</v>
      </c>
      <c r="Q11925" t="s">
        <v>376</v>
      </c>
      <c r="R11925" t="s">
        <v>41</v>
      </c>
      <c r="S11925" t="s">
        <v>42</v>
      </c>
      <c r="T11925" t="s">
        <v>2667</v>
      </c>
      <c r="U11925" t="s">
        <v>2668</v>
      </c>
      <c r="V11925" t="s">
        <v>50</v>
      </c>
    </row>
    <row r="11926" spans="1:22">
      <c r="A11926" s="4">
        <v>46111</v>
      </c>
      <c r="B11926" t="s">
        <v>8578</v>
      </c>
      <c r="C11926" t="s">
        <v>2568</v>
      </c>
      <c r="D11926">
        <v>10</v>
      </c>
      <c r="E11926">
        <v>171444.44432000001</v>
      </c>
      <c r="F11926">
        <f>Table2[[#This Row],[Đơn Giá Chuẩn]]*Table2[[#This Row],[Tổng số lượng bán]]</f>
        <v>1714444.4432000001</v>
      </c>
      <c r="G11926">
        <v>0</v>
      </c>
      <c r="H11926">
        <f>Table2[[#This Row],[Doanh số bán]]-Table2[[#This Row],[Chiết khấu]]</f>
        <v>1714444.4432000001</v>
      </c>
      <c r="K11926" t="s">
        <v>2217</v>
      </c>
      <c r="L11926">
        <v>0.5</v>
      </c>
      <c r="M11926" t="s">
        <v>37</v>
      </c>
      <c r="N11926" t="s">
        <v>26</v>
      </c>
      <c r="O11926">
        <v>5</v>
      </c>
      <c r="P11926" t="s">
        <v>101</v>
      </c>
      <c r="Q11926" t="s">
        <v>102</v>
      </c>
      <c r="R11926" t="s">
        <v>41</v>
      </c>
      <c r="S11926" t="s">
        <v>42</v>
      </c>
      <c r="T11926" t="s">
        <v>2393</v>
      </c>
      <c r="U11926" t="s">
        <v>2394</v>
      </c>
      <c r="V11926" t="s">
        <v>2271</v>
      </c>
    </row>
    <row r="11927" spans="1:22">
      <c r="A11927" s="4">
        <v>46111</v>
      </c>
      <c r="B11927" t="s">
        <v>8578</v>
      </c>
      <c r="C11927" t="s">
        <v>155</v>
      </c>
      <c r="D11927">
        <v>15</v>
      </c>
      <c r="E11927">
        <v>148250.00036000001</v>
      </c>
      <c r="F11927">
        <f>Table2[[#This Row],[Đơn Giá Chuẩn]]*Table2[[#This Row],[Tổng số lượng bán]]</f>
        <v>2223750.0054000001</v>
      </c>
      <c r="G11927">
        <v>0</v>
      </c>
      <c r="H11927">
        <f>Table2[[#This Row],[Doanh số bán]]-Table2[[#This Row],[Chiết khấu]]</f>
        <v>2223750.0054000001</v>
      </c>
      <c r="K11927" t="s">
        <v>2217</v>
      </c>
      <c r="L11927">
        <v>0.2</v>
      </c>
      <c r="M11927" t="s">
        <v>37</v>
      </c>
      <c r="N11927" t="s">
        <v>26</v>
      </c>
      <c r="O11927">
        <v>3</v>
      </c>
      <c r="P11927" t="s">
        <v>8579</v>
      </c>
      <c r="Q11927" t="s">
        <v>8580</v>
      </c>
      <c r="R11927" t="s">
        <v>107</v>
      </c>
      <c r="S11927" t="s">
        <v>108</v>
      </c>
      <c r="T11927" t="s">
        <v>2393</v>
      </c>
      <c r="U11927" t="s">
        <v>2394</v>
      </c>
      <c r="V11927" t="s">
        <v>2271</v>
      </c>
    </row>
    <row r="11928" spans="1:22">
      <c r="A11928" s="4">
        <v>46111</v>
      </c>
      <c r="B11928" t="s">
        <v>8578</v>
      </c>
      <c r="C11928" t="s">
        <v>1862</v>
      </c>
      <c r="D11928">
        <v>36</v>
      </c>
      <c r="E11928">
        <v>99500.000240000008</v>
      </c>
      <c r="F11928">
        <f>Table2[[#This Row],[Đơn Giá Chuẩn]]*Table2[[#This Row],[Tổng số lượng bán]]</f>
        <v>3582000.0086400001</v>
      </c>
      <c r="G11928">
        <v>0</v>
      </c>
      <c r="H11928">
        <f>Table2[[#This Row],[Doanh số bán]]-Table2[[#This Row],[Chiết khấu]]</f>
        <v>3582000.0086400001</v>
      </c>
      <c r="K11928" t="s">
        <v>2217</v>
      </c>
      <c r="L11928">
        <v>0.125</v>
      </c>
      <c r="M11928" t="s">
        <v>37</v>
      </c>
      <c r="N11928" t="s">
        <v>26</v>
      </c>
      <c r="O11928">
        <v>4.5</v>
      </c>
      <c r="P11928" t="s">
        <v>1500</v>
      </c>
      <c r="Q11928" t="s">
        <v>1501</v>
      </c>
      <c r="R11928" t="s">
        <v>41</v>
      </c>
      <c r="S11928" t="s">
        <v>42</v>
      </c>
      <c r="T11928" t="s">
        <v>2393</v>
      </c>
      <c r="U11928" t="s">
        <v>2394</v>
      </c>
      <c r="V11928" t="s">
        <v>2271</v>
      </c>
    </row>
    <row r="11929" spans="1:22">
      <c r="A11929" s="4">
        <v>46111</v>
      </c>
      <c r="B11929" t="s">
        <v>8578</v>
      </c>
      <c r="C11929" t="s">
        <v>1862</v>
      </c>
      <c r="D11929">
        <v>24</v>
      </c>
      <c r="E11929">
        <v>38750.000240000001</v>
      </c>
      <c r="F11929">
        <f>Table2[[#This Row],[Đơn Giá Chuẩn]]*Table2[[#This Row],[Tổng số lượng bán]]</f>
        <v>930000.00576000009</v>
      </c>
      <c r="G11929">
        <v>0</v>
      </c>
      <c r="H11929">
        <f>Table2[[#This Row],[Doanh số bán]]-Table2[[#This Row],[Chiết khấu]]</f>
        <v>930000.00576000009</v>
      </c>
      <c r="K11929" t="s">
        <v>2217</v>
      </c>
      <c r="L11929">
        <v>0.12</v>
      </c>
      <c r="M11929" t="s">
        <v>37</v>
      </c>
      <c r="N11929" t="s">
        <v>26</v>
      </c>
      <c r="O11929">
        <v>2.88</v>
      </c>
      <c r="P11929" t="s">
        <v>588</v>
      </c>
      <c r="Q11929" t="s">
        <v>589</v>
      </c>
      <c r="R11929" t="s">
        <v>107</v>
      </c>
      <c r="S11929" t="s">
        <v>108</v>
      </c>
      <c r="T11929" t="s">
        <v>2393</v>
      </c>
      <c r="U11929" t="s">
        <v>2394</v>
      </c>
      <c r="V11929" t="s">
        <v>2271</v>
      </c>
    </row>
    <row r="11930" spans="1:22">
      <c r="A11930" s="4">
        <v>46111</v>
      </c>
      <c r="B11930" t="s">
        <v>8578</v>
      </c>
      <c r="C11930" t="s">
        <v>155</v>
      </c>
      <c r="D11930">
        <v>24</v>
      </c>
      <c r="E11930">
        <v>48180.555919999999</v>
      </c>
      <c r="F11930">
        <f>Table2[[#This Row],[Đơn Giá Chuẩn]]*Table2[[#This Row],[Tổng số lượng bán]]</f>
        <v>1156333.3420799999</v>
      </c>
      <c r="G11930">
        <v>0</v>
      </c>
      <c r="H11930">
        <f>Table2[[#This Row],[Doanh số bán]]-Table2[[#This Row],[Chiết khấu]]</f>
        <v>1156333.3420799999</v>
      </c>
      <c r="K11930" t="s">
        <v>2217</v>
      </c>
      <c r="L11930">
        <v>0.35199999999999998</v>
      </c>
      <c r="M11930" t="s">
        <v>37</v>
      </c>
      <c r="N11930" t="s">
        <v>26</v>
      </c>
      <c r="O11930">
        <v>8.4480000000000004</v>
      </c>
      <c r="P11930" t="s">
        <v>3291</v>
      </c>
      <c r="Q11930" t="s">
        <v>3292</v>
      </c>
      <c r="R11930" t="s">
        <v>107</v>
      </c>
      <c r="S11930" t="s">
        <v>108</v>
      </c>
      <c r="T11930" t="s">
        <v>2393</v>
      </c>
      <c r="U11930" t="s">
        <v>2394</v>
      </c>
      <c r="V11930" t="s">
        <v>2271</v>
      </c>
    </row>
    <row r="11931" spans="1:22">
      <c r="A11931" s="4">
        <v>46111</v>
      </c>
      <c r="B11931" t="s">
        <v>8578</v>
      </c>
      <c r="C11931" t="s">
        <v>1862</v>
      </c>
      <c r="D11931">
        <v>20</v>
      </c>
      <c r="E11931">
        <v>35000.000480000002</v>
      </c>
      <c r="F11931">
        <f>Table2[[#This Row],[Đơn Giá Chuẩn]]*Table2[[#This Row],[Tổng số lượng bán]]</f>
        <v>700000.00959999999</v>
      </c>
      <c r="G11931">
        <v>0</v>
      </c>
      <c r="H11931">
        <f>Table2[[#This Row],[Doanh số bán]]-Table2[[#This Row],[Chiết khấu]]</f>
        <v>700000.00959999999</v>
      </c>
      <c r="K11931" t="s">
        <v>2217</v>
      </c>
      <c r="L11931">
        <v>0.04</v>
      </c>
      <c r="M11931" t="s">
        <v>37</v>
      </c>
      <c r="N11931" t="s">
        <v>26</v>
      </c>
      <c r="O11931">
        <v>0.8</v>
      </c>
      <c r="P11931" t="s">
        <v>3002</v>
      </c>
      <c r="Q11931" t="s">
        <v>3003</v>
      </c>
      <c r="R11931" t="s">
        <v>107</v>
      </c>
      <c r="S11931" t="s">
        <v>108</v>
      </c>
      <c r="T11931" t="s">
        <v>2393</v>
      </c>
      <c r="U11931" t="s">
        <v>2394</v>
      </c>
      <c r="V11931" t="s">
        <v>2271</v>
      </c>
    </row>
    <row r="11932" spans="1:22">
      <c r="A11932" s="4">
        <v>46111</v>
      </c>
      <c r="B11932" t="s">
        <v>8581</v>
      </c>
      <c r="C11932" t="s">
        <v>2568</v>
      </c>
      <c r="D11932">
        <v>5</v>
      </c>
      <c r="E11932">
        <v>302000.00024000002</v>
      </c>
      <c r="F11932">
        <f>Table2[[#This Row],[Đơn Giá Chuẩn]]*Table2[[#This Row],[Tổng số lượng bán]]</f>
        <v>1510000.0012000001</v>
      </c>
      <c r="G11932">
        <v>0</v>
      </c>
      <c r="H11932">
        <f>Table2[[#This Row],[Doanh số bán]]-Table2[[#This Row],[Chiết khấu]]</f>
        <v>1510000.0012000001</v>
      </c>
      <c r="K11932" t="s">
        <v>50</v>
      </c>
      <c r="L11932">
        <v>1</v>
      </c>
      <c r="M11932" t="s">
        <v>37</v>
      </c>
      <c r="N11932" t="s">
        <v>50</v>
      </c>
      <c r="O11932">
        <v>5</v>
      </c>
      <c r="P11932" t="s">
        <v>84</v>
      </c>
      <c r="Q11932" t="s">
        <v>85</v>
      </c>
      <c r="R11932" t="s">
        <v>41</v>
      </c>
      <c r="S11932" t="s">
        <v>42</v>
      </c>
      <c r="T11932" t="s">
        <v>2667</v>
      </c>
      <c r="U11932" t="s">
        <v>2668</v>
      </c>
      <c r="V11932" t="s">
        <v>50</v>
      </c>
    </row>
    <row r="11933" spans="1:22">
      <c r="A11933" s="4">
        <v>46111</v>
      </c>
      <c r="B11933" t="s">
        <v>8582</v>
      </c>
      <c r="C11933" t="s">
        <v>2568</v>
      </c>
      <c r="D11933">
        <v>2</v>
      </c>
      <c r="E11933">
        <v>309999.99979999999</v>
      </c>
      <c r="F11933">
        <f>Table2[[#This Row],[Đơn Giá Chuẩn]]*Table2[[#This Row],[Tổng số lượng bán]]</f>
        <v>619999.99959999998</v>
      </c>
      <c r="G11933">
        <v>0</v>
      </c>
      <c r="H11933">
        <f>Table2[[#This Row],[Doanh số bán]]-Table2[[#This Row],[Chiết khấu]]</f>
        <v>619999.99959999998</v>
      </c>
      <c r="K11933" t="s">
        <v>2217</v>
      </c>
      <c r="L11933">
        <v>0.25</v>
      </c>
      <c r="M11933" t="s">
        <v>37</v>
      </c>
      <c r="N11933" t="s">
        <v>919</v>
      </c>
      <c r="O11933">
        <v>0.625</v>
      </c>
      <c r="P11933" t="s">
        <v>286</v>
      </c>
      <c r="Q11933" t="s">
        <v>287</v>
      </c>
      <c r="R11933" t="s">
        <v>41</v>
      </c>
      <c r="S11933" t="s">
        <v>42</v>
      </c>
      <c r="T11933" t="s">
        <v>2218</v>
      </c>
      <c r="U11933" t="s">
        <v>2219</v>
      </c>
      <c r="V11933" t="s">
        <v>2210</v>
      </c>
    </row>
    <row r="11934" spans="1:22">
      <c r="A11934" s="4">
        <v>46111</v>
      </c>
      <c r="B11934" t="s">
        <v>8582</v>
      </c>
      <c r="C11934" t="s">
        <v>1862</v>
      </c>
      <c r="D11934">
        <v>2</v>
      </c>
      <c r="E11934">
        <v>134999.99984</v>
      </c>
      <c r="F11934">
        <f>Table2[[#This Row],[Đơn Giá Chuẩn]]*Table2[[#This Row],[Tổng số lượng bán]]</f>
        <v>269999.99968000001</v>
      </c>
      <c r="G11934">
        <v>0</v>
      </c>
      <c r="H11934">
        <f>Table2[[#This Row],[Doanh số bán]]-Table2[[#This Row],[Chiết khấu]]</f>
        <v>269999.99968000001</v>
      </c>
      <c r="K11934" t="s">
        <v>2217</v>
      </c>
      <c r="L11934">
        <v>0.1</v>
      </c>
      <c r="M11934" t="s">
        <v>37</v>
      </c>
      <c r="N11934" t="s">
        <v>919</v>
      </c>
      <c r="O11934">
        <v>0.2</v>
      </c>
      <c r="P11934" t="s">
        <v>325</v>
      </c>
      <c r="Q11934" t="s">
        <v>326</v>
      </c>
      <c r="R11934" t="s">
        <v>41</v>
      </c>
      <c r="S11934" t="s">
        <v>42</v>
      </c>
      <c r="T11934" t="s">
        <v>2218</v>
      </c>
      <c r="U11934" t="s">
        <v>2219</v>
      </c>
      <c r="V11934" t="s">
        <v>2210</v>
      </c>
    </row>
    <row r="11935" spans="1:22">
      <c r="A11935" s="4">
        <v>46111</v>
      </c>
      <c r="B11935" t="s">
        <v>8583</v>
      </c>
      <c r="C11935" t="s">
        <v>2568</v>
      </c>
      <c r="D11935">
        <v>1</v>
      </c>
      <c r="E11935">
        <v>382000.16000000003</v>
      </c>
      <c r="F11935">
        <f>Table2[[#This Row],[Đơn Giá Chuẩn]]*Table2[[#This Row],[Tổng số lượng bán]]</f>
        <v>382000.16000000003</v>
      </c>
      <c r="G11935">
        <v>0</v>
      </c>
      <c r="H11935">
        <f>Table2[[#This Row],[Doanh số bán]]-Table2[[#This Row],[Chiết khấu]]</f>
        <v>382000.16000000003</v>
      </c>
      <c r="K11935" t="s">
        <v>50</v>
      </c>
      <c r="L11935">
        <v>1</v>
      </c>
      <c r="M11935" t="s">
        <v>37</v>
      </c>
      <c r="N11935" t="s">
        <v>50</v>
      </c>
      <c r="O11935">
        <v>1</v>
      </c>
      <c r="P11935" t="s">
        <v>411</v>
      </c>
      <c r="Q11935" t="s">
        <v>412</v>
      </c>
      <c r="R11935" t="s">
        <v>41</v>
      </c>
      <c r="S11935" t="s">
        <v>42</v>
      </c>
      <c r="T11935" t="s">
        <v>74</v>
      </c>
      <c r="U11935" t="s">
        <v>75</v>
      </c>
      <c r="V11935" t="s">
        <v>50</v>
      </c>
    </row>
    <row r="11936" spans="1:22">
      <c r="A11936" s="4">
        <v>46111</v>
      </c>
      <c r="B11936" t="s">
        <v>8584</v>
      </c>
      <c r="C11936" t="s">
        <v>1862</v>
      </c>
      <c r="D11936">
        <v>3</v>
      </c>
      <c r="E11936">
        <v>49233.440360000008</v>
      </c>
      <c r="F11936">
        <f>Table2[[#This Row],[Đơn Giá Chuẩn]]*Table2[[#This Row],[Tổng số lượng bán]]</f>
        <v>147700.32108000002</v>
      </c>
      <c r="G11936">
        <v>0</v>
      </c>
      <c r="H11936">
        <f>Table2[[#This Row],[Doanh số bán]]-Table2[[#This Row],[Chiết khấu]]</f>
        <v>147700.32108000002</v>
      </c>
      <c r="K11936" t="s">
        <v>50</v>
      </c>
      <c r="L11936">
        <v>0.12</v>
      </c>
      <c r="M11936" t="s">
        <v>37</v>
      </c>
      <c r="N11936" t="s">
        <v>50</v>
      </c>
      <c r="O11936">
        <v>0.36</v>
      </c>
      <c r="P11936" t="s">
        <v>588</v>
      </c>
      <c r="Q11936" t="s">
        <v>589</v>
      </c>
      <c r="R11936" t="s">
        <v>107</v>
      </c>
      <c r="S11936" t="s">
        <v>108</v>
      </c>
      <c r="T11936" t="s">
        <v>74</v>
      </c>
      <c r="U11936" t="s">
        <v>75</v>
      </c>
      <c r="V11936" t="s">
        <v>50</v>
      </c>
    </row>
    <row r="11937" spans="1:22">
      <c r="A11937" s="4">
        <v>46111</v>
      </c>
      <c r="B11937" t="s">
        <v>8585</v>
      </c>
      <c r="C11937" t="s">
        <v>2568</v>
      </c>
      <c r="D11937">
        <v>1</v>
      </c>
      <c r="E11937">
        <v>281999.72000000003</v>
      </c>
      <c r="F11937">
        <f>Table2[[#This Row],[Đơn Giá Chuẩn]]*Table2[[#This Row],[Tổng số lượng bán]]</f>
        <v>281999.72000000003</v>
      </c>
      <c r="G11937">
        <v>0</v>
      </c>
      <c r="H11937">
        <f>Table2[[#This Row],[Doanh số bán]]-Table2[[#This Row],[Chiết khấu]]</f>
        <v>281999.72000000003</v>
      </c>
      <c r="K11937" t="s">
        <v>50</v>
      </c>
      <c r="L11937">
        <v>1</v>
      </c>
      <c r="M11937" t="s">
        <v>37</v>
      </c>
      <c r="N11937" t="s">
        <v>50</v>
      </c>
      <c r="O11937">
        <v>1</v>
      </c>
      <c r="P11937" t="s">
        <v>84</v>
      </c>
      <c r="Q11937" t="s">
        <v>85</v>
      </c>
      <c r="R11937" t="s">
        <v>41</v>
      </c>
      <c r="S11937" t="s">
        <v>42</v>
      </c>
      <c r="T11937" t="s">
        <v>74</v>
      </c>
      <c r="U11937" t="s">
        <v>75</v>
      </c>
      <c r="V11937" t="s">
        <v>50</v>
      </c>
    </row>
    <row r="11938" spans="1:22">
      <c r="A11938" s="4">
        <v>46111</v>
      </c>
      <c r="B11938" t="s">
        <v>8586</v>
      </c>
      <c r="C11938" t="s">
        <v>1862</v>
      </c>
      <c r="D11938">
        <v>5</v>
      </c>
      <c r="E11938">
        <v>51900.104000000007</v>
      </c>
      <c r="F11938">
        <f>Table2[[#This Row],[Đơn Giá Chuẩn]]*Table2[[#This Row],[Tổng số lượng bán]]</f>
        <v>259500.52000000002</v>
      </c>
      <c r="G11938">
        <v>0</v>
      </c>
      <c r="H11938">
        <f>Table2[[#This Row],[Doanh số bán]]-Table2[[#This Row],[Chiết khấu]]</f>
        <v>259500.52000000002</v>
      </c>
      <c r="K11938" t="s">
        <v>50</v>
      </c>
      <c r="L11938">
        <v>0.12</v>
      </c>
      <c r="M11938" t="s">
        <v>37</v>
      </c>
      <c r="N11938" t="s">
        <v>50</v>
      </c>
      <c r="O11938">
        <v>0.6</v>
      </c>
      <c r="P11938" t="s">
        <v>656</v>
      </c>
      <c r="Q11938" t="s">
        <v>657</v>
      </c>
      <c r="R11938" t="s">
        <v>107</v>
      </c>
      <c r="S11938" t="s">
        <v>108</v>
      </c>
      <c r="T11938" t="s">
        <v>74</v>
      </c>
      <c r="U11938" t="s">
        <v>75</v>
      </c>
      <c r="V11938" t="s">
        <v>50</v>
      </c>
    </row>
    <row r="11939" spans="1:22">
      <c r="A11939" s="4">
        <v>46111</v>
      </c>
      <c r="B11939" t="s">
        <v>8587</v>
      </c>
      <c r="C11939" t="s">
        <v>1862</v>
      </c>
      <c r="D11939">
        <v>1</v>
      </c>
      <c r="E11939">
        <v>55899.560000000005</v>
      </c>
      <c r="F11939">
        <f>Table2[[#This Row],[Đơn Giá Chuẩn]]*Table2[[#This Row],[Tổng số lượng bán]]</f>
        <v>55899.560000000005</v>
      </c>
      <c r="G11939">
        <v>0</v>
      </c>
      <c r="H11939">
        <f>Table2[[#This Row],[Doanh số bán]]-Table2[[#This Row],[Chiết khấu]]</f>
        <v>55899.560000000005</v>
      </c>
      <c r="K11939" t="s">
        <v>50</v>
      </c>
      <c r="L11939">
        <v>0.12</v>
      </c>
      <c r="M11939" t="s">
        <v>37</v>
      </c>
      <c r="N11939" t="s">
        <v>50</v>
      </c>
      <c r="O11939">
        <v>0.12</v>
      </c>
      <c r="P11939" t="s">
        <v>586</v>
      </c>
      <c r="Q11939" t="s">
        <v>587</v>
      </c>
      <c r="R11939" t="s">
        <v>107</v>
      </c>
      <c r="S11939" t="s">
        <v>108</v>
      </c>
      <c r="T11939" t="s">
        <v>74</v>
      </c>
      <c r="U11939" t="s">
        <v>75</v>
      </c>
      <c r="V11939" t="s">
        <v>50</v>
      </c>
    </row>
    <row r="11940" spans="1:22">
      <c r="A11940" s="4">
        <v>46111</v>
      </c>
      <c r="B11940" t="s">
        <v>8588</v>
      </c>
      <c r="C11940" t="s">
        <v>1862</v>
      </c>
      <c r="D11940">
        <v>2</v>
      </c>
      <c r="E11940">
        <v>49233.26</v>
      </c>
      <c r="F11940">
        <f>Table2[[#This Row],[Đơn Giá Chuẩn]]*Table2[[#This Row],[Tổng số lượng bán]]</f>
        <v>98466.52</v>
      </c>
      <c r="G11940">
        <v>0</v>
      </c>
      <c r="H11940">
        <f>Table2[[#This Row],[Doanh số bán]]-Table2[[#This Row],[Chiết khấu]]</f>
        <v>98466.52</v>
      </c>
      <c r="K11940" t="s">
        <v>50</v>
      </c>
      <c r="L11940">
        <v>0.12</v>
      </c>
      <c r="M11940" t="s">
        <v>37</v>
      </c>
      <c r="N11940" t="s">
        <v>50</v>
      </c>
      <c r="O11940">
        <v>0.24</v>
      </c>
      <c r="P11940" t="s">
        <v>656</v>
      </c>
      <c r="Q11940" t="s">
        <v>657</v>
      </c>
      <c r="R11940" t="s">
        <v>107</v>
      </c>
      <c r="S11940" t="s">
        <v>108</v>
      </c>
      <c r="T11940" t="s">
        <v>74</v>
      </c>
      <c r="U11940" t="s">
        <v>75</v>
      </c>
      <c r="V11940" t="s">
        <v>50</v>
      </c>
    </row>
    <row r="11941" spans="1:22">
      <c r="A11941" s="4">
        <v>46111</v>
      </c>
      <c r="B11941" t="s">
        <v>8588</v>
      </c>
      <c r="C11941" t="s">
        <v>1862</v>
      </c>
      <c r="D11941">
        <v>1</v>
      </c>
      <c r="E11941">
        <v>49233.8</v>
      </c>
      <c r="F11941">
        <f>Table2[[#This Row],[Đơn Giá Chuẩn]]*Table2[[#This Row],[Tổng số lượng bán]]</f>
        <v>49233.8</v>
      </c>
      <c r="G11941">
        <v>0</v>
      </c>
      <c r="H11941">
        <f>Table2[[#This Row],[Doanh số bán]]-Table2[[#This Row],[Chiết khấu]]</f>
        <v>49233.8</v>
      </c>
      <c r="K11941" t="s">
        <v>50</v>
      </c>
      <c r="L11941">
        <v>0.12</v>
      </c>
      <c r="M11941" t="s">
        <v>37</v>
      </c>
      <c r="N11941" t="s">
        <v>50</v>
      </c>
      <c r="O11941">
        <v>0.12</v>
      </c>
      <c r="P11941" t="s">
        <v>586</v>
      </c>
      <c r="Q11941" t="s">
        <v>587</v>
      </c>
      <c r="R11941" t="s">
        <v>107</v>
      </c>
      <c r="S11941" t="s">
        <v>108</v>
      </c>
      <c r="T11941" t="s">
        <v>74</v>
      </c>
      <c r="U11941" t="s">
        <v>75</v>
      </c>
      <c r="V11941" t="s">
        <v>50</v>
      </c>
    </row>
    <row r="11942" spans="1:22">
      <c r="A11942" s="4">
        <v>46111</v>
      </c>
      <c r="B11942" t="s">
        <v>8589</v>
      </c>
      <c r="C11942" t="s">
        <v>2568</v>
      </c>
      <c r="D11942">
        <v>1</v>
      </c>
      <c r="E11942">
        <v>281999.72000000003</v>
      </c>
      <c r="F11942">
        <f>Table2[[#This Row],[Đơn Giá Chuẩn]]*Table2[[#This Row],[Tổng số lượng bán]]</f>
        <v>281999.72000000003</v>
      </c>
      <c r="G11942">
        <v>0</v>
      </c>
      <c r="H11942">
        <f>Table2[[#This Row],[Doanh số bán]]-Table2[[#This Row],[Chiết khấu]]</f>
        <v>281999.72000000003</v>
      </c>
      <c r="K11942" t="s">
        <v>50</v>
      </c>
      <c r="L11942">
        <v>1</v>
      </c>
      <c r="M11942" t="s">
        <v>37</v>
      </c>
      <c r="N11942" t="s">
        <v>50</v>
      </c>
      <c r="O11942">
        <v>1</v>
      </c>
      <c r="P11942" t="s">
        <v>84</v>
      </c>
      <c r="Q11942" t="s">
        <v>85</v>
      </c>
      <c r="R11942" t="s">
        <v>41</v>
      </c>
      <c r="S11942" t="s">
        <v>42</v>
      </c>
      <c r="T11942" t="s">
        <v>74</v>
      </c>
      <c r="U11942" t="s">
        <v>75</v>
      </c>
      <c r="V11942" t="s">
        <v>50</v>
      </c>
    </row>
    <row r="11943" spans="1:22">
      <c r="A11943" s="4">
        <v>46111</v>
      </c>
      <c r="B11943" t="s">
        <v>8590</v>
      </c>
      <c r="C11943" t="s">
        <v>1862</v>
      </c>
      <c r="D11943">
        <v>1</v>
      </c>
      <c r="E11943">
        <v>55899.560000000005</v>
      </c>
      <c r="F11943">
        <f>Table2[[#This Row],[Đơn Giá Chuẩn]]*Table2[[#This Row],[Tổng số lượng bán]]</f>
        <v>55899.560000000005</v>
      </c>
      <c r="G11943">
        <v>0</v>
      </c>
      <c r="H11943">
        <f>Table2[[#This Row],[Doanh số bán]]-Table2[[#This Row],[Chiết khấu]]</f>
        <v>55899.560000000005</v>
      </c>
      <c r="K11943" t="s">
        <v>50</v>
      </c>
      <c r="L11943">
        <v>0.12</v>
      </c>
      <c r="M11943" t="s">
        <v>37</v>
      </c>
      <c r="N11943" t="s">
        <v>50</v>
      </c>
      <c r="O11943">
        <v>0.12</v>
      </c>
      <c r="P11943" t="s">
        <v>588</v>
      </c>
      <c r="Q11943" t="s">
        <v>589</v>
      </c>
      <c r="R11943" t="s">
        <v>107</v>
      </c>
      <c r="S11943" t="s">
        <v>108</v>
      </c>
      <c r="T11943" t="s">
        <v>74</v>
      </c>
      <c r="U11943" t="s">
        <v>75</v>
      </c>
      <c r="V11943" t="s">
        <v>50</v>
      </c>
    </row>
    <row r="11944" spans="1:22">
      <c r="A11944" s="4">
        <v>46111</v>
      </c>
      <c r="B11944" t="s">
        <v>8590</v>
      </c>
      <c r="C11944" t="s">
        <v>1862</v>
      </c>
      <c r="D11944">
        <v>1</v>
      </c>
      <c r="E11944">
        <v>51499.640000000007</v>
      </c>
      <c r="F11944">
        <f>Table2[[#This Row],[Đơn Giá Chuẩn]]*Table2[[#This Row],[Tổng số lượng bán]]</f>
        <v>51499.640000000007</v>
      </c>
      <c r="G11944">
        <v>0</v>
      </c>
      <c r="H11944">
        <f>Table2[[#This Row],[Doanh số bán]]-Table2[[#This Row],[Chiết khấu]]</f>
        <v>51499.640000000007</v>
      </c>
      <c r="K11944" t="s">
        <v>50</v>
      </c>
      <c r="L11944">
        <v>0.12</v>
      </c>
      <c r="M11944" t="s">
        <v>37</v>
      </c>
      <c r="N11944" t="s">
        <v>50</v>
      </c>
      <c r="O11944">
        <v>0.12</v>
      </c>
      <c r="P11944" t="s">
        <v>520</v>
      </c>
      <c r="Q11944" t="s">
        <v>521</v>
      </c>
      <c r="R11944" t="s">
        <v>107</v>
      </c>
      <c r="S11944" t="s">
        <v>108</v>
      </c>
      <c r="T11944" t="s">
        <v>74</v>
      </c>
      <c r="U11944" t="s">
        <v>75</v>
      </c>
      <c r="V11944" t="s">
        <v>50</v>
      </c>
    </row>
    <row r="11945" spans="1:22">
      <c r="A11945" s="4">
        <v>46111</v>
      </c>
      <c r="B11945" t="s">
        <v>8591</v>
      </c>
      <c r="C11945" t="s">
        <v>2568</v>
      </c>
      <c r="D11945">
        <v>1</v>
      </c>
      <c r="E11945">
        <v>281999.72000000003</v>
      </c>
      <c r="F11945">
        <f>Table2[[#This Row],[Đơn Giá Chuẩn]]*Table2[[#This Row],[Tổng số lượng bán]]</f>
        <v>281999.72000000003</v>
      </c>
      <c r="G11945">
        <v>0</v>
      </c>
      <c r="H11945">
        <f>Table2[[#This Row],[Doanh số bán]]-Table2[[#This Row],[Chiết khấu]]</f>
        <v>281999.72000000003</v>
      </c>
      <c r="K11945" t="s">
        <v>50</v>
      </c>
      <c r="L11945">
        <v>1</v>
      </c>
      <c r="M11945" t="s">
        <v>37</v>
      </c>
      <c r="N11945" t="s">
        <v>50</v>
      </c>
      <c r="O11945">
        <v>1</v>
      </c>
      <c r="P11945" t="s">
        <v>84</v>
      </c>
      <c r="Q11945" t="s">
        <v>85</v>
      </c>
      <c r="R11945" t="s">
        <v>41</v>
      </c>
      <c r="S11945" t="s">
        <v>42</v>
      </c>
      <c r="T11945" t="s">
        <v>74</v>
      </c>
      <c r="U11945" t="s">
        <v>75</v>
      </c>
      <c r="V11945" t="s">
        <v>50</v>
      </c>
    </row>
    <row r="11946" spans="1:22">
      <c r="A11946" s="4">
        <v>46111</v>
      </c>
      <c r="B11946" t="s">
        <v>8592</v>
      </c>
      <c r="C11946" t="s">
        <v>155</v>
      </c>
      <c r="D11946">
        <v>1</v>
      </c>
      <c r="E11946">
        <v>147164.96000000002</v>
      </c>
      <c r="F11946">
        <f>Table2[[#This Row],[Đơn Giá Chuẩn]]*Table2[[#This Row],[Tổng số lượng bán]]</f>
        <v>147164.96000000002</v>
      </c>
      <c r="G11946">
        <v>0</v>
      </c>
      <c r="H11946">
        <f>Table2[[#This Row],[Doanh số bán]]-Table2[[#This Row],[Chiết khấu]]</f>
        <v>147164.96000000002</v>
      </c>
      <c r="K11946" t="s">
        <v>50</v>
      </c>
      <c r="L11946">
        <v>0.2</v>
      </c>
      <c r="M11946" t="s">
        <v>37</v>
      </c>
      <c r="N11946" t="s">
        <v>50</v>
      </c>
      <c r="O11946">
        <v>0.2</v>
      </c>
      <c r="P11946" t="s">
        <v>156</v>
      </c>
      <c r="Q11946" t="s">
        <v>157</v>
      </c>
      <c r="R11946" t="s">
        <v>107</v>
      </c>
      <c r="S11946" t="s">
        <v>108</v>
      </c>
      <c r="T11946" t="s">
        <v>74</v>
      </c>
      <c r="U11946" t="s">
        <v>75</v>
      </c>
      <c r="V11946" t="s">
        <v>50</v>
      </c>
    </row>
    <row r="11947" spans="1:22">
      <c r="A11947" s="4">
        <v>46111</v>
      </c>
      <c r="B11947" t="s">
        <v>8593</v>
      </c>
      <c r="C11947" t="s">
        <v>1862</v>
      </c>
      <c r="D11947">
        <v>1</v>
      </c>
      <c r="E11947">
        <v>55899.999560000004</v>
      </c>
      <c r="F11947">
        <f>Table2[[#This Row],[Đơn Giá Chuẩn]]*Table2[[#This Row],[Tổng số lượng bán]]</f>
        <v>55899.999560000004</v>
      </c>
      <c r="G11947">
        <v>0</v>
      </c>
      <c r="H11947">
        <f>Table2[[#This Row],[Doanh số bán]]-Table2[[#This Row],[Chiết khấu]]</f>
        <v>55899.999560000004</v>
      </c>
      <c r="K11947" t="s">
        <v>50</v>
      </c>
      <c r="L11947">
        <v>0.12</v>
      </c>
      <c r="M11947" t="s">
        <v>37</v>
      </c>
      <c r="N11947" t="s">
        <v>50</v>
      </c>
      <c r="O11947">
        <v>0.12</v>
      </c>
      <c r="P11947" t="s">
        <v>588</v>
      </c>
      <c r="Q11947" t="s">
        <v>589</v>
      </c>
      <c r="R11947" t="s">
        <v>107</v>
      </c>
      <c r="S11947" t="s">
        <v>108</v>
      </c>
      <c r="T11947" t="s">
        <v>2176</v>
      </c>
      <c r="U11947" t="s">
        <v>2177</v>
      </c>
      <c r="V11947" t="s">
        <v>50</v>
      </c>
    </row>
    <row r="11948" spans="1:22">
      <c r="A11948" s="4">
        <v>46111</v>
      </c>
      <c r="B11948" t="s">
        <v>8594</v>
      </c>
      <c r="C11948" t="s">
        <v>1862</v>
      </c>
      <c r="D11948">
        <v>2</v>
      </c>
      <c r="E11948">
        <v>51500.18</v>
      </c>
      <c r="F11948">
        <f>Table2[[#This Row],[Đơn Giá Chuẩn]]*Table2[[#This Row],[Tổng số lượng bán]]</f>
        <v>103000.36</v>
      </c>
      <c r="G11948">
        <v>0</v>
      </c>
      <c r="H11948">
        <f>Table2[[#This Row],[Doanh số bán]]-Table2[[#This Row],[Chiết khấu]]</f>
        <v>103000.36</v>
      </c>
      <c r="K11948" t="s">
        <v>50</v>
      </c>
      <c r="L11948">
        <v>0.12</v>
      </c>
      <c r="M11948" t="s">
        <v>37</v>
      </c>
      <c r="N11948" t="s">
        <v>50</v>
      </c>
      <c r="O11948">
        <v>0.24</v>
      </c>
      <c r="P11948" t="s">
        <v>520</v>
      </c>
      <c r="Q11948" t="s">
        <v>521</v>
      </c>
      <c r="R11948" t="s">
        <v>107</v>
      </c>
      <c r="S11948" t="s">
        <v>108</v>
      </c>
      <c r="T11948" t="s">
        <v>74</v>
      </c>
      <c r="U11948" t="s">
        <v>75</v>
      </c>
      <c r="V11948" t="s">
        <v>50</v>
      </c>
    </row>
    <row r="11949" spans="1:22">
      <c r="A11949" s="4">
        <v>46090</v>
      </c>
      <c r="B11949" t="s">
        <v>7147</v>
      </c>
      <c r="C11949" t="s">
        <v>83</v>
      </c>
      <c r="D11949">
        <v>2</v>
      </c>
      <c r="E11949">
        <v>177500</v>
      </c>
      <c r="F11949">
        <f>Table2[[#This Row],[Đơn Giá Chuẩn]]*Table2[[#This Row],[Tổng số lượng bán]]</f>
        <v>355000</v>
      </c>
      <c r="G11949">
        <v>0</v>
      </c>
      <c r="H11949">
        <f>Table2[[#This Row],[Doanh số bán]]-Table2[[#This Row],[Chiết khấu]]</f>
        <v>355000</v>
      </c>
      <c r="I11949">
        <v>0</v>
      </c>
      <c r="J11949">
        <v>0</v>
      </c>
      <c r="K11949" t="s">
        <v>50</v>
      </c>
      <c r="L11949">
        <v>0.5</v>
      </c>
      <c r="M11949" t="s">
        <v>37</v>
      </c>
      <c r="N11949" t="s">
        <v>50</v>
      </c>
      <c r="O11949">
        <v>1</v>
      </c>
      <c r="P11949" t="s">
        <v>101</v>
      </c>
      <c r="Q11949" t="s">
        <v>102</v>
      </c>
      <c r="R11949" t="s">
        <v>41</v>
      </c>
      <c r="S11949" t="s">
        <v>42</v>
      </c>
      <c r="T11949" t="s">
        <v>74</v>
      </c>
      <c r="U11949" t="s">
        <v>75</v>
      </c>
      <c r="V11949" t="s">
        <v>50</v>
      </c>
    </row>
    <row r="11950" spans="1:22">
      <c r="A11950" s="4">
        <v>46111</v>
      </c>
      <c r="B11950" t="s">
        <v>8596</v>
      </c>
      <c r="C11950" t="s">
        <v>2568</v>
      </c>
      <c r="D11950">
        <v>1</v>
      </c>
      <c r="E11950">
        <v>251999.48</v>
      </c>
      <c r="F11950">
        <f>Table2[[#This Row],[Đơn Giá Chuẩn]]*Table2[[#This Row],[Tổng số lượng bán]]</f>
        <v>251999.48</v>
      </c>
      <c r="G11950">
        <v>0</v>
      </c>
      <c r="H11950">
        <f>Table2[[#This Row],[Doanh số bán]]-Table2[[#This Row],[Chiết khấu]]</f>
        <v>251999.48</v>
      </c>
      <c r="K11950" t="s">
        <v>50</v>
      </c>
      <c r="L11950">
        <v>1</v>
      </c>
      <c r="M11950" t="s">
        <v>37</v>
      </c>
      <c r="N11950" t="s">
        <v>50</v>
      </c>
      <c r="O11950">
        <v>1</v>
      </c>
      <c r="P11950" t="s">
        <v>512</v>
      </c>
      <c r="Q11950" t="s">
        <v>513</v>
      </c>
      <c r="R11950" t="s">
        <v>41</v>
      </c>
      <c r="S11950" t="s">
        <v>42</v>
      </c>
      <c r="T11950" t="s">
        <v>74</v>
      </c>
      <c r="U11950" t="s">
        <v>75</v>
      </c>
      <c r="V11950" t="s">
        <v>50</v>
      </c>
    </row>
    <row r="11951" spans="1:22">
      <c r="A11951" s="4">
        <v>46111</v>
      </c>
      <c r="B11951" t="s">
        <v>8597</v>
      </c>
      <c r="C11951" t="s">
        <v>155</v>
      </c>
      <c r="D11951">
        <v>2</v>
      </c>
      <c r="E11951">
        <v>78449.999960000001</v>
      </c>
      <c r="F11951">
        <f>Table2[[#This Row],[Đơn Giá Chuẩn]]*Table2[[#This Row],[Tổng số lượng bán]]</f>
        <v>156899.99992</v>
      </c>
      <c r="G11951">
        <v>0</v>
      </c>
      <c r="H11951">
        <f>Table2[[#This Row],[Doanh số bán]]-Table2[[#This Row],[Chiết khấu]]</f>
        <v>156899.99992</v>
      </c>
      <c r="K11951" t="s">
        <v>50</v>
      </c>
      <c r="L11951">
        <v>0.35199999999999998</v>
      </c>
      <c r="M11951" t="s">
        <v>37</v>
      </c>
      <c r="N11951" t="s">
        <v>50</v>
      </c>
      <c r="O11951">
        <v>0.70399999999999996</v>
      </c>
      <c r="P11951" t="s">
        <v>3291</v>
      </c>
      <c r="Q11951" t="s">
        <v>3292</v>
      </c>
      <c r="R11951" t="s">
        <v>107</v>
      </c>
      <c r="S11951" t="s">
        <v>108</v>
      </c>
      <c r="T11951" t="s">
        <v>74</v>
      </c>
      <c r="U11951" t="s">
        <v>75</v>
      </c>
      <c r="V11951" t="s">
        <v>50</v>
      </c>
    </row>
    <row r="11952" spans="1:22">
      <c r="A11952" s="4">
        <v>46111</v>
      </c>
      <c r="B11952" t="s">
        <v>8598</v>
      </c>
      <c r="C11952" t="s">
        <v>2568</v>
      </c>
      <c r="D11952">
        <v>1</v>
      </c>
      <c r="E11952">
        <v>328694.60000000003</v>
      </c>
      <c r="F11952">
        <f>Table2[[#This Row],[Đơn Giá Chuẩn]]*Table2[[#This Row],[Tổng số lượng bán]]</f>
        <v>328694.60000000003</v>
      </c>
      <c r="G11952">
        <v>0</v>
      </c>
      <c r="H11952">
        <f>Table2[[#This Row],[Doanh số bán]]-Table2[[#This Row],[Chiết khấu]]</f>
        <v>328694.60000000003</v>
      </c>
      <c r="K11952" t="s">
        <v>50</v>
      </c>
      <c r="L11952">
        <v>1</v>
      </c>
      <c r="M11952" t="s">
        <v>37</v>
      </c>
      <c r="N11952" t="s">
        <v>50</v>
      </c>
      <c r="O11952">
        <v>1</v>
      </c>
      <c r="P11952" t="s">
        <v>2504</v>
      </c>
      <c r="Q11952" t="s">
        <v>2505</v>
      </c>
      <c r="R11952" t="s">
        <v>41</v>
      </c>
      <c r="S11952" t="s">
        <v>42</v>
      </c>
      <c r="T11952" t="s">
        <v>74</v>
      </c>
      <c r="U11952" t="s">
        <v>75</v>
      </c>
      <c r="V11952" t="s">
        <v>50</v>
      </c>
    </row>
    <row r="11953" spans="1:22">
      <c r="A11953" s="4">
        <v>46111</v>
      </c>
      <c r="B11953" t="s">
        <v>8598</v>
      </c>
      <c r="C11953" t="s">
        <v>2568</v>
      </c>
      <c r="D11953">
        <v>1</v>
      </c>
      <c r="E11953">
        <v>253305.2</v>
      </c>
      <c r="F11953">
        <f>Table2[[#This Row],[Đơn Giá Chuẩn]]*Table2[[#This Row],[Tổng số lượng bán]]</f>
        <v>253305.2</v>
      </c>
      <c r="G11953">
        <v>0</v>
      </c>
      <c r="H11953">
        <f>Table2[[#This Row],[Doanh số bán]]-Table2[[#This Row],[Chiết khấu]]</f>
        <v>253305.2</v>
      </c>
      <c r="K11953" t="s">
        <v>50</v>
      </c>
      <c r="L11953">
        <v>1</v>
      </c>
      <c r="M11953" t="s">
        <v>37</v>
      </c>
      <c r="N11953" t="s">
        <v>50</v>
      </c>
      <c r="O11953">
        <v>1</v>
      </c>
      <c r="P11953" t="s">
        <v>2511</v>
      </c>
      <c r="Q11953" t="s">
        <v>2512</v>
      </c>
      <c r="R11953" t="s">
        <v>41</v>
      </c>
      <c r="S11953" t="s">
        <v>42</v>
      </c>
      <c r="T11953" t="s">
        <v>74</v>
      </c>
      <c r="U11953" t="s">
        <v>75</v>
      </c>
      <c r="V11953" t="s">
        <v>50</v>
      </c>
    </row>
    <row r="11954" spans="1:22">
      <c r="A11954" s="4">
        <v>46111</v>
      </c>
      <c r="B11954" t="s">
        <v>8599</v>
      </c>
      <c r="C11954" t="s">
        <v>155</v>
      </c>
      <c r="D11954">
        <v>2</v>
      </c>
      <c r="E11954">
        <v>157165.22</v>
      </c>
      <c r="F11954">
        <f>Table2[[#This Row],[Đơn Giá Chuẩn]]*Table2[[#This Row],[Tổng số lượng bán]]</f>
        <v>314330.44</v>
      </c>
      <c r="G11954">
        <v>0</v>
      </c>
      <c r="H11954">
        <f>Table2[[#This Row],[Doanh số bán]]-Table2[[#This Row],[Chiết khấu]]</f>
        <v>314330.44</v>
      </c>
      <c r="K11954" t="s">
        <v>50</v>
      </c>
      <c r="L11954">
        <v>0.2</v>
      </c>
      <c r="M11954" t="s">
        <v>37</v>
      </c>
      <c r="N11954" t="s">
        <v>50</v>
      </c>
      <c r="O11954">
        <v>0.4</v>
      </c>
      <c r="P11954" t="s">
        <v>156</v>
      </c>
      <c r="Q11954" t="s">
        <v>157</v>
      </c>
      <c r="R11954" t="s">
        <v>107</v>
      </c>
      <c r="S11954" t="s">
        <v>108</v>
      </c>
      <c r="T11954" t="s">
        <v>74</v>
      </c>
      <c r="U11954" t="s">
        <v>75</v>
      </c>
      <c r="V11954" t="s">
        <v>50</v>
      </c>
    </row>
    <row r="11955" spans="1:22">
      <c r="A11955" s="4">
        <v>46111</v>
      </c>
      <c r="B11955" t="s">
        <v>8600</v>
      </c>
      <c r="C11955" t="s">
        <v>155</v>
      </c>
      <c r="D11955">
        <v>2</v>
      </c>
      <c r="E11955">
        <v>167165.00048000002</v>
      </c>
      <c r="F11955">
        <f>Table2[[#This Row],[Đơn Giá Chuẩn]]*Table2[[#This Row],[Tổng số lượng bán]]</f>
        <v>334330.00096000003</v>
      </c>
      <c r="G11955">
        <v>0</v>
      </c>
      <c r="H11955">
        <f>Table2[[#This Row],[Doanh số bán]]-Table2[[#This Row],[Chiết khấu]]</f>
        <v>334330.00096000003</v>
      </c>
      <c r="K11955" t="s">
        <v>50</v>
      </c>
      <c r="L11955">
        <v>0.8</v>
      </c>
      <c r="M11955" t="s">
        <v>37</v>
      </c>
      <c r="N11955" t="s">
        <v>50</v>
      </c>
      <c r="O11955">
        <v>1.6</v>
      </c>
      <c r="P11955" t="s">
        <v>3303</v>
      </c>
      <c r="Q11955" t="s">
        <v>3304</v>
      </c>
      <c r="R11955" t="s">
        <v>107</v>
      </c>
      <c r="S11955" t="s">
        <v>108</v>
      </c>
      <c r="T11955" t="s">
        <v>74</v>
      </c>
      <c r="U11955" t="s">
        <v>75</v>
      </c>
      <c r="V11955" t="s">
        <v>50</v>
      </c>
    </row>
    <row r="11956" spans="1:22">
      <c r="A11956" s="4">
        <v>46091</v>
      </c>
      <c r="B11956" t="s">
        <v>7170</v>
      </c>
      <c r="C11956" t="s">
        <v>83</v>
      </c>
      <c r="D11956">
        <v>2</v>
      </c>
      <c r="E11956">
        <v>177500</v>
      </c>
      <c r="F11956">
        <f>Table2[[#This Row],[Đơn Giá Chuẩn]]*Table2[[#This Row],[Tổng số lượng bán]]</f>
        <v>355000</v>
      </c>
      <c r="G11956">
        <v>0</v>
      </c>
      <c r="H11956">
        <f>Table2[[#This Row],[Doanh số bán]]-Table2[[#This Row],[Chiết khấu]]</f>
        <v>355000</v>
      </c>
      <c r="I11956">
        <v>0</v>
      </c>
      <c r="J11956">
        <v>0</v>
      </c>
      <c r="K11956" t="s">
        <v>50</v>
      </c>
      <c r="L11956">
        <v>0.5</v>
      </c>
      <c r="M11956" t="s">
        <v>37</v>
      </c>
      <c r="N11956" t="s">
        <v>50</v>
      </c>
      <c r="O11956">
        <v>1</v>
      </c>
      <c r="P11956" t="s">
        <v>101</v>
      </c>
      <c r="Q11956" t="s">
        <v>102</v>
      </c>
      <c r="R11956" t="s">
        <v>41</v>
      </c>
      <c r="S11956" t="s">
        <v>42</v>
      </c>
      <c r="T11956" t="s">
        <v>74</v>
      </c>
      <c r="U11956" t="s">
        <v>75</v>
      </c>
      <c r="V11956" t="s">
        <v>50</v>
      </c>
    </row>
    <row r="11957" spans="1:22">
      <c r="A11957" s="4">
        <v>46111</v>
      </c>
      <c r="B11957" t="s">
        <v>8602</v>
      </c>
      <c r="C11957" t="s">
        <v>2568</v>
      </c>
      <c r="D11957">
        <v>1</v>
      </c>
      <c r="E11957">
        <v>281999.72000000003</v>
      </c>
      <c r="F11957">
        <f>Table2[[#This Row],[Đơn Giá Chuẩn]]*Table2[[#This Row],[Tổng số lượng bán]]</f>
        <v>281999.72000000003</v>
      </c>
      <c r="G11957">
        <v>0</v>
      </c>
      <c r="H11957">
        <f>Table2[[#This Row],[Doanh số bán]]-Table2[[#This Row],[Chiết khấu]]</f>
        <v>281999.72000000003</v>
      </c>
      <c r="K11957" t="s">
        <v>50</v>
      </c>
      <c r="L11957">
        <v>1</v>
      </c>
      <c r="M11957" t="s">
        <v>37</v>
      </c>
      <c r="N11957" t="s">
        <v>50</v>
      </c>
      <c r="O11957">
        <v>1</v>
      </c>
      <c r="P11957" t="s">
        <v>84</v>
      </c>
      <c r="Q11957" t="s">
        <v>85</v>
      </c>
      <c r="R11957" t="s">
        <v>41</v>
      </c>
      <c r="S11957" t="s">
        <v>42</v>
      </c>
      <c r="T11957" t="s">
        <v>74</v>
      </c>
      <c r="U11957" t="s">
        <v>75</v>
      </c>
      <c r="V11957" t="s">
        <v>50</v>
      </c>
    </row>
    <row r="11958" spans="1:22">
      <c r="A11958" s="4">
        <v>46111</v>
      </c>
      <c r="B11958" t="s">
        <v>8603</v>
      </c>
      <c r="C11958" t="s">
        <v>155</v>
      </c>
      <c r="D11958">
        <v>2</v>
      </c>
      <c r="E11958">
        <v>78449.960000000006</v>
      </c>
      <c r="F11958">
        <f>Table2[[#This Row],[Đơn Giá Chuẩn]]*Table2[[#This Row],[Tổng số lượng bán]]</f>
        <v>156899.92000000001</v>
      </c>
      <c r="G11958">
        <v>0</v>
      </c>
      <c r="H11958">
        <f>Table2[[#This Row],[Doanh số bán]]-Table2[[#This Row],[Chiết khấu]]</f>
        <v>156899.92000000001</v>
      </c>
      <c r="K11958" t="s">
        <v>50</v>
      </c>
      <c r="L11958">
        <v>0.35199999999999998</v>
      </c>
      <c r="M11958" t="s">
        <v>37</v>
      </c>
      <c r="N11958" t="s">
        <v>50</v>
      </c>
      <c r="O11958">
        <v>0.70399999999999996</v>
      </c>
      <c r="P11958" t="s">
        <v>3291</v>
      </c>
      <c r="Q11958" t="s">
        <v>3292</v>
      </c>
      <c r="R11958" t="s">
        <v>107</v>
      </c>
      <c r="S11958" t="s">
        <v>108</v>
      </c>
      <c r="T11958" t="s">
        <v>74</v>
      </c>
      <c r="U11958" t="s">
        <v>75</v>
      </c>
      <c r="V11958" t="s">
        <v>50</v>
      </c>
    </row>
    <row r="11959" spans="1:22">
      <c r="A11959" s="4">
        <v>46111</v>
      </c>
      <c r="B11959" t="s">
        <v>8604</v>
      </c>
      <c r="C11959" t="s">
        <v>2568</v>
      </c>
      <c r="D11959">
        <v>1</v>
      </c>
      <c r="E11959">
        <v>321999.68</v>
      </c>
      <c r="F11959">
        <f>Table2[[#This Row],[Đơn Giá Chuẩn]]*Table2[[#This Row],[Tổng số lượng bán]]</f>
        <v>321999.68</v>
      </c>
      <c r="G11959">
        <v>0</v>
      </c>
      <c r="H11959">
        <f>Table2[[#This Row],[Doanh số bán]]-Table2[[#This Row],[Chiết khấu]]</f>
        <v>321999.68</v>
      </c>
      <c r="K11959" t="s">
        <v>50</v>
      </c>
      <c r="L11959">
        <v>0.5</v>
      </c>
      <c r="M11959" t="s">
        <v>37</v>
      </c>
      <c r="N11959" t="s">
        <v>50</v>
      </c>
      <c r="O11959">
        <v>0.5</v>
      </c>
      <c r="P11959" t="s">
        <v>158</v>
      </c>
      <c r="Q11959" t="s">
        <v>159</v>
      </c>
      <c r="R11959" t="s">
        <v>41</v>
      </c>
      <c r="S11959" t="s">
        <v>42</v>
      </c>
      <c r="T11959" t="s">
        <v>74</v>
      </c>
      <c r="U11959" t="s">
        <v>75</v>
      </c>
      <c r="V11959" t="s">
        <v>50</v>
      </c>
    </row>
    <row r="11960" spans="1:22">
      <c r="A11960" s="4">
        <v>46111</v>
      </c>
      <c r="B11960" t="s">
        <v>8605</v>
      </c>
      <c r="C11960" t="s">
        <v>1862</v>
      </c>
      <c r="D11960">
        <v>1</v>
      </c>
      <c r="E11960">
        <v>51499.640000000007</v>
      </c>
      <c r="F11960">
        <f>Table2[[#This Row],[Đơn Giá Chuẩn]]*Table2[[#This Row],[Tổng số lượng bán]]</f>
        <v>51499.640000000007</v>
      </c>
      <c r="G11960">
        <v>0</v>
      </c>
      <c r="H11960">
        <f>Table2[[#This Row],[Doanh số bán]]-Table2[[#This Row],[Chiết khấu]]</f>
        <v>51499.640000000007</v>
      </c>
      <c r="K11960" t="s">
        <v>50</v>
      </c>
      <c r="L11960">
        <v>0.16</v>
      </c>
      <c r="M11960" t="s">
        <v>37</v>
      </c>
      <c r="N11960" t="s">
        <v>50</v>
      </c>
      <c r="O11960">
        <v>0.16</v>
      </c>
      <c r="P11960" t="s">
        <v>105</v>
      </c>
      <c r="Q11960" t="s">
        <v>106</v>
      </c>
      <c r="R11960" t="s">
        <v>107</v>
      </c>
      <c r="S11960" t="s">
        <v>108</v>
      </c>
      <c r="T11960" t="s">
        <v>74</v>
      </c>
      <c r="U11960" t="s">
        <v>75</v>
      </c>
      <c r="V11960" t="s">
        <v>50</v>
      </c>
    </row>
    <row r="11961" spans="1:22">
      <c r="A11961" s="4">
        <v>46111</v>
      </c>
      <c r="B11961" t="s">
        <v>8606</v>
      </c>
      <c r="C11961" t="s">
        <v>1862</v>
      </c>
      <c r="D11961">
        <v>2</v>
      </c>
      <c r="E11961">
        <v>55899.999560000004</v>
      </c>
      <c r="F11961">
        <f>Table2[[#This Row],[Đơn Giá Chuẩn]]*Table2[[#This Row],[Tổng số lượng bán]]</f>
        <v>111799.99912000001</v>
      </c>
      <c r="G11961">
        <v>0</v>
      </c>
      <c r="H11961">
        <f>Table2[[#This Row],[Doanh số bán]]-Table2[[#This Row],[Chiết khấu]]</f>
        <v>111799.99912000001</v>
      </c>
      <c r="K11961" t="s">
        <v>50</v>
      </c>
      <c r="L11961">
        <v>0.12</v>
      </c>
      <c r="M11961" t="s">
        <v>37</v>
      </c>
      <c r="N11961" t="s">
        <v>50</v>
      </c>
      <c r="O11961">
        <v>0.24</v>
      </c>
      <c r="P11961" t="s">
        <v>588</v>
      </c>
      <c r="Q11961" t="s">
        <v>589</v>
      </c>
      <c r="R11961" t="s">
        <v>107</v>
      </c>
      <c r="S11961" t="s">
        <v>108</v>
      </c>
      <c r="T11961" t="s">
        <v>2176</v>
      </c>
      <c r="U11961" t="s">
        <v>2177</v>
      </c>
      <c r="V11961" t="s">
        <v>50</v>
      </c>
    </row>
    <row r="11962" spans="1:22">
      <c r="A11962" s="4">
        <v>46111</v>
      </c>
      <c r="B11962" t="s">
        <v>8607</v>
      </c>
      <c r="C11962" t="s">
        <v>2568</v>
      </c>
      <c r="D11962">
        <v>1</v>
      </c>
      <c r="E11962">
        <v>241999.76</v>
      </c>
      <c r="F11962">
        <f>Table2[[#This Row],[Đơn Giá Chuẩn]]*Table2[[#This Row],[Tổng số lượng bán]]</f>
        <v>241999.76</v>
      </c>
      <c r="G11962">
        <v>0</v>
      </c>
      <c r="H11962">
        <f>Table2[[#This Row],[Doanh số bán]]-Table2[[#This Row],[Chiết khấu]]</f>
        <v>241999.76</v>
      </c>
      <c r="K11962" t="s">
        <v>50</v>
      </c>
      <c r="L11962">
        <v>1</v>
      </c>
      <c r="M11962" t="s">
        <v>37</v>
      </c>
      <c r="N11962" t="s">
        <v>50</v>
      </c>
      <c r="O11962">
        <v>1</v>
      </c>
      <c r="P11962" t="s">
        <v>2511</v>
      </c>
      <c r="Q11962" t="s">
        <v>2512</v>
      </c>
      <c r="R11962" t="s">
        <v>41</v>
      </c>
      <c r="S11962" t="s">
        <v>42</v>
      </c>
      <c r="T11962" t="s">
        <v>74</v>
      </c>
      <c r="U11962" t="s">
        <v>75</v>
      </c>
      <c r="V11962" t="s">
        <v>50</v>
      </c>
    </row>
    <row r="11963" spans="1:22">
      <c r="A11963" s="4">
        <v>46111</v>
      </c>
      <c r="B11963" t="s">
        <v>8608</v>
      </c>
      <c r="C11963" t="s">
        <v>1862</v>
      </c>
      <c r="D11963">
        <v>6</v>
      </c>
      <c r="E11963">
        <v>48166.579640000004</v>
      </c>
      <c r="F11963">
        <f>Table2[[#This Row],[Đơn Giá Chuẩn]]*Table2[[#This Row],[Tổng số lượng bán]]</f>
        <v>288999.47784000001</v>
      </c>
      <c r="G11963">
        <v>0</v>
      </c>
      <c r="H11963">
        <f>Table2[[#This Row],[Doanh số bán]]-Table2[[#This Row],[Chiết khấu]]</f>
        <v>288999.47784000001</v>
      </c>
      <c r="K11963" t="s">
        <v>50</v>
      </c>
      <c r="L11963">
        <v>0.12</v>
      </c>
      <c r="M11963" t="s">
        <v>37</v>
      </c>
      <c r="N11963" t="s">
        <v>50</v>
      </c>
      <c r="O11963">
        <v>0.72</v>
      </c>
      <c r="P11963" t="s">
        <v>520</v>
      </c>
      <c r="Q11963" t="s">
        <v>521</v>
      </c>
      <c r="R11963" t="s">
        <v>107</v>
      </c>
      <c r="S11963" t="s">
        <v>108</v>
      </c>
      <c r="T11963" t="s">
        <v>74</v>
      </c>
      <c r="U11963" t="s">
        <v>75</v>
      </c>
      <c r="V11963" t="s">
        <v>50</v>
      </c>
    </row>
    <row r="11964" spans="1:22">
      <c r="A11964" s="4">
        <v>46093</v>
      </c>
      <c r="B11964" t="s">
        <v>7226</v>
      </c>
      <c r="C11964" t="s">
        <v>83</v>
      </c>
      <c r="D11964">
        <v>1</v>
      </c>
      <c r="E11964">
        <v>177500</v>
      </c>
      <c r="F11964">
        <f>Table2[[#This Row],[Đơn Giá Chuẩn]]*Table2[[#This Row],[Tổng số lượng bán]]</f>
        <v>177500</v>
      </c>
      <c r="G11964">
        <v>0</v>
      </c>
      <c r="H11964">
        <f>Table2[[#This Row],[Doanh số bán]]-Table2[[#This Row],[Chiết khấu]]</f>
        <v>177500</v>
      </c>
      <c r="I11964">
        <v>0</v>
      </c>
      <c r="J11964">
        <v>0</v>
      </c>
      <c r="K11964" t="s">
        <v>50</v>
      </c>
      <c r="L11964">
        <v>0.5</v>
      </c>
      <c r="M11964" t="s">
        <v>37</v>
      </c>
      <c r="N11964" t="s">
        <v>50</v>
      </c>
      <c r="O11964">
        <v>0.5</v>
      </c>
      <c r="P11964" t="s">
        <v>101</v>
      </c>
      <c r="Q11964" t="s">
        <v>102</v>
      </c>
      <c r="R11964" t="s">
        <v>41</v>
      </c>
      <c r="S11964" t="s">
        <v>42</v>
      </c>
      <c r="T11964" t="s">
        <v>74</v>
      </c>
      <c r="U11964" t="s">
        <v>75</v>
      </c>
      <c r="V11964" t="s">
        <v>50</v>
      </c>
    </row>
    <row r="11965" spans="1:22">
      <c r="A11965" s="4">
        <v>46111</v>
      </c>
      <c r="B11965" t="s">
        <v>8610</v>
      </c>
      <c r="C11965" t="s">
        <v>2568</v>
      </c>
      <c r="D11965">
        <v>1</v>
      </c>
      <c r="E11965">
        <v>281999.72000000003</v>
      </c>
      <c r="F11965">
        <f>Table2[[#This Row],[Đơn Giá Chuẩn]]*Table2[[#This Row],[Tổng số lượng bán]]</f>
        <v>281999.72000000003</v>
      </c>
      <c r="G11965">
        <v>0</v>
      </c>
      <c r="H11965">
        <f>Table2[[#This Row],[Doanh số bán]]-Table2[[#This Row],[Chiết khấu]]</f>
        <v>281999.72000000003</v>
      </c>
      <c r="K11965" t="s">
        <v>50</v>
      </c>
      <c r="L11965">
        <v>1</v>
      </c>
      <c r="M11965" t="s">
        <v>37</v>
      </c>
      <c r="N11965" t="s">
        <v>50</v>
      </c>
      <c r="O11965">
        <v>1</v>
      </c>
      <c r="P11965" t="s">
        <v>84</v>
      </c>
      <c r="Q11965" t="s">
        <v>85</v>
      </c>
      <c r="R11965" t="s">
        <v>41</v>
      </c>
      <c r="S11965" t="s">
        <v>42</v>
      </c>
      <c r="T11965" t="s">
        <v>74</v>
      </c>
      <c r="U11965" t="s">
        <v>75</v>
      </c>
      <c r="V11965" t="s">
        <v>50</v>
      </c>
    </row>
    <row r="11966" spans="1:22">
      <c r="A11966" s="4">
        <v>46111</v>
      </c>
      <c r="B11966" t="s">
        <v>8611</v>
      </c>
      <c r="C11966" t="s">
        <v>2568</v>
      </c>
      <c r="D11966">
        <v>2</v>
      </c>
      <c r="E11966">
        <v>291999.98000000004</v>
      </c>
      <c r="F11966">
        <f>Table2[[#This Row],[Đơn Giá Chuẩn]]*Table2[[#This Row],[Tổng số lượng bán]]</f>
        <v>583999.96000000008</v>
      </c>
      <c r="G11966">
        <v>0</v>
      </c>
      <c r="H11966">
        <f>Table2[[#This Row],[Doanh số bán]]-Table2[[#This Row],[Chiết khấu]]</f>
        <v>583999.96000000008</v>
      </c>
      <c r="K11966" t="s">
        <v>50</v>
      </c>
      <c r="L11966">
        <v>1</v>
      </c>
      <c r="M11966" t="s">
        <v>37</v>
      </c>
      <c r="N11966" t="s">
        <v>50</v>
      </c>
      <c r="O11966">
        <v>2</v>
      </c>
      <c r="P11966" t="s">
        <v>84</v>
      </c>
      <c r="Q11966" t="s">
        <v>85</v>
      </c>
      <c r="R11966" t="s">
        <v>41</v>
      </c>
      <c r="S11966" t="s">
        <v>42</v>
      </c>
      <c r="T11966" t="s">
        <v>74</v>
      </c>
      <c r="U11966" t="s">
        <v>75</v>
      </c>
      <c r="V11966" t="s">
        <v>50</v>
      </c>
    </row>
    <row r="11967" spans="1:22">
      <c r="A11967" s="4">
        <v>46111</v>
      </c>
      <c r="B11967" t="s">
        <v>8612</v>
      </c>
      <c r="C11967" t="s">
        <v>1862</v>
      </c>
      <c r="D11967">
        <v>1</v>
      </c>
      <c r="E11967">
        <v>51499.999640000002</v>
      </c>
      <c r="F11967">
        <f>Table2[[#This Row],[Đơn Giá Chuẩn]]*Table2[[#This Row],[Tổng số lượng bán]]</f>
        <v>51499.999640000002</v>
      </c>
      <c r="G11967">
        <v>0</v>
      </c>
      <c r="H11967">
        <f>Table2[[#This Row],[Doanh số bán]]-Table2[[#This Row],[Chiết khấu]]</f>
        <v>51499.999640000002</v>
      </c>
      <c r="K11967" t="s">
        <v>50</v>
      </c>
      <c r="L11967">
        <v>0.16</v>
      </c>
      <c r="M11967" t="s">
        <v>37</v>
      </c>
      <c r="N11967" t="s">
        <v>50</v>
      </c>
      <c r="O11967">
        <v>0.16</v>
      </c>
      <c r="P11967" t="s">
        <v>105</v>
      </c>
      <c r="Q11967" t="s">
        <v>106</v>
      </c>
      <c r="R11967" t="s">
        <v>107</v>
      </c>
      <c r="S11967" t="s">
        <v>108</v>
      </c>
      <c r="T11967" t="s">
        <v>2176</v>
      </c>
      <c r="U11967" t="s">
        <v>2177</v>
      </c>
      <c r="V11967" t="s">
        <v>50</v>
      </c>
    </row>
    <row r="11968" spans="1:22">
      <c r="A11968" s="4">
        <v>46111</v>
      </c>
      <c r="B11968" t="s">
        <v>8613</v>
      </c>
      <c r="C11968" t="s">
        <v>2568</v>
      </c>
      <c r="D11968">
        <v>23</v>
      </c>
      <c r="E11968">
        <v>192000.00008000003</v>
      </c>
      <c r="F11968">
        <f>Table2[[#This Row],[Đơn Giá Chuẩn]]*Table2[[#This Row],[Tổng số lượng bán]]</f>
        <v>4416000.001840001</v>
      </c>
      <c r="G11968">
        <v>0</v>
      </c>
      <c r="H11968">
        <f>Table2[[#This Row],[Doanh số bán]]-Table2[[#This Row],[Chiết khấu]]</f>
        <v>4416000.001840001</v>
      </c>
      <c r="K11968" t="s">
        <v>2217</v>
      </c>
      <c r="L11968">
        <v>1</v>
      </c>
      <c r="M11968" t="s">
        <v>37</v>
      </c>
      <c r="N11968" t="s">
        <v>26</v>
      </c>
      <c r="O11968">
        <v>23</v>
      </c>
      <c r="P11968" t="s">
        <v>8614</v>
      </c>
      <c r="Q11968" t="s">
        <v>8615</v>
      </c>
      <c r="R11968" t="s">
        <v>41</v>
      </c>
      <c r="S11968" t="s">
        <v>42</v>
      </c>
      <c r="T11968" t="s">
        <v>2491</v>
      </c>
      <c r="U11968" t="s">
        <v>2492</v>
      </c>
      <c r="V11968" t="s">
        <v>45</v>
      </c>
    </row>
    <row r="11969" spans="1:22">
      <c r="A11969" s="4">
        <v>46111</v>
      </c>
      <c r="B11969" t="s">
        <v>8616</v>
      </c>
      <c r="C11969" t="s">
        <v>23</v>
      </c>
      <c r="D11969">
        <v>3</v>
      </c>
      <c r="E11969">
        <v>21000</v>
      </c>
      <c r="F11969">
        <f>Table2[[#This Row],[Đơn Giá Chuẩn]]*Table2[[#This Row],[Tổng số lượng bán]]</f>
        <v>63000</v>
      </c>
      <c r="G11969">
        <v>0</v>
      </c>
      <c r="H11969">
        <f>Table2[[#This Row],[Doanh số bán]]-Table2[[#This Row],[Chiết khấu]]</f>
        <v>63000</v>
      </c>
      <c r="K11969" t="s">
        <v>24</v>
      </c>
      <c r="L11969">
        <v>0</v>
      </c>
      <c r="M11969" t="s">
        <v>319</v>
      </c>
      <c r="N11969" t="s">
        <v>26</v>
      </c>
      <c r="O11969">
        <v>0</v>
      </c>
      <c r="P11969" t="s">
        <v>27</v>
      </c>
      <c r="Q11969" t="s">
        <v>28</v>
      </c>
      <c r="R11969" t="s">
        <v>29</v>
      </c>
      <c r="S11969" t="s">
        <v>30</v>
      </c>
      <c r="T11969" t="s">
        <v>320</v>
      </c>
      <c r="U11969" t="s">
        <v>321</v>
      </c>
      <c r="V11969" t="s">
        <v>33</v>
      </c>
    </row>
    <row r="11970" spans="1:22">
      <c r="A11970" s="4">
        <v>46111</v>
      </c>
      <c r="B11970" t="s">
        <v>8617</v>
      </c>
      <c r="C11970" t="s">
        <v>23</v>
      </c>
      <c r="D11970">
        <v>1</v>
      </c>
      <c r="E11970">
        <v>25999.999999999996</v>
      </c>
      <c r="F11970">
        <f>Table2[[#This Row],[Đơn Giá Chuẩn]]*Table2[[#This Row],[Tổng số lượng bán]]</f>
        <v>25999.999999999996</v>
      </c>
      <c r="G11970">
        <v>0</v>
      </c>
      <c r="H11970">
        <f>Table2[[#This Row],[Doanh số bán]]-Table2[[#This Row],[Chiết khấu]]</f>
        <v>25999.999999999996</v>
      </c>
      <c r="K11970" t="s">
        <v>24</v>
      </c>
      <c r="L11970">
        <v>0</v>
      </c>
      <c r="M11970" t="s">
        <v>319</v>
      </c>
      <c r="N11970" t="s">
        <v>26</v>
      </c>
      <c r="O11970">
        <v>0</v>
      </c>
      <c r="P11970" t="s">
        <v>47</v>
      </c>
      <c r="Q11970" t="s">
        <v>48</v>
      </c>
      <c r="R11970" t="s">
        <v>29</v>
      </c>
      <c r="S11970" t="s">
        <v>30</v>
      </c>
      <c r="T11970" t="s">
        <v>320</v>
      </c>
      <c r="U11970" t="s">
        <v>321</v>
      </c>
      <c r="V11970" t="s">
        <v>33</v>
      </c>
    </row>
    <row r="11971" spans="1:22">
      <c r="A11971" s="4">
        <v>46111</v>
      </c>
      <c r="B11971" t="s">
        <v>8617</v>
      </c>
      <c r="C11971" t="s">
        <v>23</v>
      </c>
      <c r="D11971">
        <v>1</v>
      </c>
      <c r="E11971">
        <v>42000</v>
      </c>
      <c r="F11971">
        <f>Table2[[#This Row],[Đơn Giá Chuẩn]]*Table2[[#This Row],[Tổng số lượng bán]]</f>
        <v>42000</v>
      </c>
      <c r="G11971">
        <v>0</v>
      </c>
      <c r="H11971">
        <f>Table2[[#This Row],[Doanh số bán]]-Table2[[#This Row],[Chiết khấu]]</f>
        <v>42000</v>
      </c>
      <c r="K11971" t="s">
        <v>24</v>
      </c>
      <c r="L11971">
        <v>0</v>
      </c>
      <c r="M11971" t="s">
        <v>319</v>
      </c>
      <c r="N11971" t="s">
        <v>26</v>
      </c>
      <c r="O11971">
        <v>0</v>
      </c>
      <c r="P11971" t="s">
        <v>71</v>
      </c>
      <c r="Q11971" t="s">
        <v>72</v>
      </c>
      <c r="R11971" t="s">
        <v>29</v>
      </c>
      <c r="S11971" t="s">
        <v>30</v>
      </c>
      <c r="T11971" t="s">
        <v>320</v>
      </c>
      <c r="U11971" t="s">
        <v>321</v>
      </c>
      <c r="V11971" t="s">
        <v>33</v>
      </c>
    </row>
    <row r="11972" spans="1:22">
      <c r="A11972" s="4">
        <v>46093</v>
      </c>
      <c r="B11972" t="s">
        <v>7232</v>
      </c>
      <c r="C11972" t="s">
        <v>83</v>
      </c>
      <c r="D11972">
        <v>1</v>
      </c>
      <c r="E11972">
        <v>177500</v>
      </c>
      <c r="F11972">
        <f>Table2[[#This Row],[Đơn Giá Chuẩn]]*Table2[[#This Row],[Tổng số lượng bán]]</f>
        <v>177500</v>
      </c>
      <c r="G11972">
        <v>0</v>
      </c>
      <c r="H11972">
        <f>Table2[[#This Row],[Doanh số bán]]-Table2[[#This Row],[Chiết khấu]]</f>
        <v>177500</v>
      </c>
      <c r="I11972">
        <v>0</v>
      </c>
      <c r="J11972">
        <v>0</v>
      </c>
      <c r="K11972" t="s">
        <v>50</v>
      </c>
      <c r="L11972">
        <v>0.5</v>
      </c>
      <c r="M11972" t="s">
        <v>37</v>
      </c>
      <c r="N11972" t="s">
        <v>50</v>
      </c>
      <c r="O11972">
        <v>0.5</v>
      </c>
      <c r="P11972" t="s">
        <v>101</v>
      </c>
      <c r="Q11972" t="s">
        <v>102</v>
      </c>
      <c r="R11972" t="s">
        <v>41</v>
      </c>
      <c r="S11972" t="s">
        <v>42</v>
      </c>
      <c r="T11972" t="s">
        <v>74</v>
      </c>
      <c r="U11972" t="s">
        <v>75</v>
      </c>
      <c r="V11972" t="s">
        <v>50</v>
      </c>
    </row>
    <row r="11973" spans="1:22">
      <c r="A11973" s="4">
        <v>46111</v>
      </c>
      <c r="B11973" t="s">
        <v>8619</v>
      </c>
      <c r="C11973" t="s">
        <v>23</v>
      </c>
      <c r="D11973">
        <v>2</v>
      </c>
      <c r="E11973">
        <v>21000</v>
      </c>
      <c r="F11973">
        <f>Table2[[#This Row],[Đơn Giá Chuẩn]]*Table2[[#This Row],[Tổng số lượng bán]]</f>
        <v>42000</v>
      </c>
      <c r="G11973">
        <v>0</v>
      </c>
      <c r="H11973">
        <f>Table2[[#This Row],[Doanh số bán]]-Table2[[#This Row],[Chiết khấu]]</f>
        <v>42000</v>
      </c>
      <c r="K11973" t="s">
        <v>24</v>
      </c>
      <c r="L11973">
        <v>0</v>
      </c>
      <c r="M11973" t="s">
        <v>319</v>
      </c>
      <c r="N11973" t="s">
        <v>26</v>
      </c>
      <c r="O11973">
        <v>0</v>
      </c>
      <c r="P11973" t="s">
        <v>27</v>
      </c>
      <c r="Q11973" t="s">
        <v>28</v>
      </c>
      <c r="R11973" t="s">
        <v>29</v>
      </c>
      <c r="S11973" t="s">
        <v>30</v>
      </c>
      <c r="T11973" t="s">
        <v>320</v>
      </c>
      <c r="U11973" t="s">
        <v>321</v>
      </c>
      <c r="V11973" t="s">
        <v>33</v>
      </c>
    </row>
    <row r="11974" spans="1:22">
      <c r="A11974" s="4">
        <v>46111</v>
      </c>
      <c r="B11974" t="s">
        <v>8619</v>
      </c>
      <c r="C11974" t="s">
        <v>23</v>
      </c>
      <c r="D11974">
        <v>1</v>
      </c>
      <c r="E11974">
        <v>25999.999999999996</v>
      </c>
      <c r="F11974">
        <f>Table2[[#This Row],[Đơn Giá Chuẩn]]*Table2[[#This Row],[Tổng số lượng bán]]</f>
        <v>25999.999999999996</v>
      </c>
      <c r="G11974">
        <v>0</v>
      </c>
      <c r="H11974">
        <f>Table2[[#This Row],[Doanh số bán]]-Table2[[#This Row],[Chiết khấu]]</f>
        <v>25999.999999999996</v>
      </c>
      <c r="K11974" t="s">
        <v>24</v>
      </c>
      <c r="L11974">
        <v>0</v>
      </c>
      <c r="M11974" t="s">
        <v>319</v>
      </c>
      <c r="N11974" t="s">
        <v>26</v>
      </c>
      <c r="O11974">
        <v>0</v>
      </c>
      <c r="P11974" t="s">
        <v>47</v>
      </c>
      <c r="Q11974" t="s">
        <v>48</v>
      </c>
      <c r="R11974" t="s">
        <v>29</v>
      </c>
      <c r="S11974" t="s">
        <v>30</v>
      </c>
      <c r="T11974" t="s">
        <v>320</v>
      </c>
      <c r="U11974" t="s">
        <v>321</v>
      </c>
      <c r="V11974" t="s">
        <v>33</v>
      </c>
    </row>
    <row r="11975" spans="1:22">
      <c r="A11975" s="4">
        <v>46111</v>
      </c>
      <c r="B11975" t="s">
        <v>8620</v>
      </c>
      <c r="C11975" t="s">
        <v>23</v>
      </c>
      <c r="D11975">
        <v>1</v>
      </c>
      <c r="E11975">
        <v>25999.999999999996</v>
      </c>
      <c r="F11975">
        <f>Table2[[#This Row],[Đơn Giá Chuẩn]]*Table2[[#This Row],[Tổng số lượng bán]]</f>
        <v>25999.999999999996</v>
      </c>
      <c r="G11975">
        <v>0</v>
      </c>
      <c r="H11975">
        <f>Table2[[#This Row],[Doanh số bán]]-Table2[[#This Row],[Chiết khấu]]</f>
        <v>25999.999999999996</v>
      </c>
      <c r="K11975" t="s">
        <v>24</v>
      </c>
      <c r="L11975">
        <v>0</v>
      </c>
      <c r="M11975" t="s">
        <v>319</v>
      </c>
      <c r="N11975" t="s">
        <v>26</v>
      </c>
      <c r="O11975">
        <v>0</v>
      </c>
      <c r="P11975" t="s">
        <v>129</v>
      </c>
      <c r="Q11975" t="s">
        <v>130</v>
      </c>
      <c r="R11975" t="s">
        <v>29</v>
      </c>
      <c r="S11975" t="s">
        <v>30</v>
      </c>
      <c r="T11975" t="s">
        <v>320</v>
      </c>
      <c r="U11975" t="s">
        <v>321</v>
      </c>
      <c r="V11975" t="s">
        <v>33</v>
      </c>
    </row>
    <row r="11976" spans="1:22">
      <c r="A11976" s="4">
        <v>46111</v>
      </c>
      <c r="B11976" t="s">
        <v>8621</v>
      </c>
      <c r="C11976" t="s">
        <v>23</v>
      </c>
      <c r="D11976">
        <v>3</v>
      </c>
      <c r="E11976">
        <v>21000</v>
      </c>
      <c r="F11976">
        <f>Table2[[#This Row],[Đơn Giá Chuẩn]]*Table2[[#This Row],[Tổng số lượng bán]]</f>
        <v>63000</v>
      </c>
      <c r="G11976">
        <v>0</v>
      </c>
      <c r="H11976">
        <f>Table2[[#This Row],[Doanh số bán]]-Table2[[#This Row],[Chiết khấu]]</f>
        <v>63000</v>
      </c>
      <c r="K11976" t="s">
        <v>24</v>
      </c>
      <c r="L11976">
        <v>0</v>
      </c>
      <c r="M11976" t="s">
        <v>319</v>
      </c>
      <c r="N11976" t="s">
        <v>26</v>
      </c>
      <c r="O11976">
        <v>0</v>
      </c>
      <c r="P11976" t="s">
        <v>27</v>
      </c>
      <c r="Q11976" t="s">
        <v>28</v>
      </c>
      <c r="R11976" t="s">
        <v>29</v>
      </c>
      <c r="S11976" t="s">
        <v>30</v>
      </c>
      <c r="T11976" t="s">
        <v>320</v>
      </c>
      <c r="U11976" t="s">
        <v>321</v>
      </c>
      <c r="V11976" t="s">
        <v>33</v>
      </c>
    </row>
    <row r="11977" spans="1:22">
      <c r="A11977" s="4">
        <v>46111</v>
      </c>
      <c r="B11977" t="s">
        <v>8622</v>
      </c>
      <c r="C11977" t="s">
        <v>23</v>
      </c>
      <c r="D11977">
        <v>1</v>
      </c>
      <c r="E11977">
        <v>62000</v>
      </c>
      <c r="F11977">
        <f>Table2[[#This Row],[Đơn Giá Chuẩn]]*Table2[[#This Row],[Tổng số lượng bán]]</f>
        <v>62000</v>
      </c>
      <c r="G11977">
        <v>0</v>
      </c>
      <c r="H11977">
        <f>Table2[[#This Row],[Doanh số bán]]-Table2[[#This Row],[Chiết khấu]]</f>
        <v>62000</v>
      </c>
      <c r="K11977" t="s">
        <v>24</v>
      </c>
      <c r="L11977">
        <v>0</v>
      </c>
      <c r="M11977" t="s">
        <v>319</v>
      </c>
      <c r="N11977" t="s">
        <v>26</v>
      </c>
      <c r="O11977">
        <v>0</v>
      </c>
      <c r="P11977" t="s">
        <v>199</v>
      </c>
      <c r="Q11977" t="s">
        <v>200</v>
      </c>
      <c r="R11977" t="s">
        <v>29</v>
      </c>
      <c r="S11977" t="s">
        <v>30</v>
      </c>
      <c r="T11977" t="s">
        <v>320</v>
      </c>
      <c r="U11977" t="s">
        <v>321</v>
      </c>
      <c r="V11977" t="s">
        <v>33</v>
      </c>
    </row>
    <row r="11978" spans="1:22">
      <c r="A11978" s="4">
        <v>46111</v>
      </c>
      <c r="B11978" t="s">
        <v>8623</v>
      </c>
      <c r="C11978" t="s">
        <v>23</v>
      </c>
      <c r="D11978">
        <v>1</v>
      </c>
      <c r="E11978">
        <v>25999.999999999996</v>
      </c>
      <c r="F11978">
        <f>Table2[[#This Row],[Đơn Giá Chuẩn]]*Table2[[#This Row],[Tổng số lượng bán]]</f>
        <v>25999.999999999996</v>
      </c>
      <c r="G11978">
        <v>0</v>
      </c>
      <c r="H11978">
        <f>Table2[[#This Row],[Doanh số bán]]-Table2[[#This Row],[Chiết khấu]]</f>
        <v>25999.999999999996</v>
      </c>
      <c r="K11978" t="s">
        <v>24</v>
      </c>
      <c r="L11978">
        <v>0</v>
      </c>
      <c r="M11978" t="s">
        <v>319</v>
      </c>
      <c r="N11978" t="s">
        <v>26</v>
      </c>
      <c r="O11978">
        <v>0</v>
      </c>
      <c r="P11978" t="s">
        <v>47</v>
      </c>
      <c r="Q11978" t="s">
        <v>48</v>
      </c>
      <c r="R11978" t="s">
        <v>29</v>
      </c>
      <c r="S11978" t="s">
        <v>30</v>
      </c>
      <c r="T11978" t="s">
        <v>320</v>
      </c>
      <c r="U11978" t="s">
        <v>321</v>
      </c>
      <c r="V11978" t="s">
        <v>33</v>
      </c>
    </row>
    <row r="11979" spans="1:22">
      <c r="A11979" s="4">
        <v>46111</v>
      </c>
      <c r="B11979" t="s">
        <v>8624</v>
      </c>
      <c r="C11979" t="s">
        <v>23</v>
      </c>
      <c r="D11979">
        <v>1</v>
      </c>
      <c r="E11979">
        <v>21000</v>
      </c>
      <c r="F11979">
        <f>Table2[[#This Row],[Đơn Giá Chuẩn]]*Table2[[#This Row],[Tổng số lượng bán]]</f>
        <v>21000</v>
      </c>
      <c r="G11979">
        <v>0</v>
      </c>
      <c r="H11979">
        <f>Table2[[#This Row],[Doanh số bán]]-Table2[[#This Row],[Chiết khấu]]</f>
        <v>21000</v>
      </c>
      <c r="K11979" t="s">
        <v>24</v>
      </c>
      <c r="L11979">
        <v>0</v>
      </c>
      <c r="M11979" t="s">
        <v>319</v>
      </c>
      <c r="N11979" t="s">
        <v>26</v>
      </c>
      <c r="O11979">
        <v>0</v>
      </c>
      <c r="P11979" t="s">
        <v>27</v>
      </c>
      <c r="Q11979" t="s">
        <v>28</v>
      </c>
      <c r="R11979" t="s">
        <v>29</v>
      </c>
      <c r="S11979" t="s">
        <v>30</v>
      </c>
      <c r="T11979" t="s">
        <v>320</v>
      </c>
      <c r="U11979" t="s">
        <v>321</v>
      </c>
      <c r="V11979" t="s">
        <v>33</v>
      </c>
    </row>
    <row r="11980" spans="1:22">
      <c r="A11980" s="4">
        <v>46111</v>
      </c>
      <c r="B11980" t="s">
        <v>8625</v>
      </c>
      <c r="C11980" t="s">
        <v>23</v>
      </c>
      <c r="D11980">
        <v>1</v>
      </c>
      <c r="E11980">
        <v>25999.999999999996</v>
      </c>
      <c r="F11980">
        <f>Table2[[#This Row],[Đơn Giá Chuẩn]]*Table2[[#This Row],[Tổng số lượng bán]]</f>
        <v>25999.999999999996</v>
      </c>
      <c r="G11980">
        <v>0</v>
      </c>
      <c r="H11980">
        <f>Table2[[#This Row],[Doanh số bán]]-Table2[[#This Row],[Chiết khấu]]</f>
        <v>25999.999999999996</v>
      </c>
      <c r="K11980" t="s">
        <v>24</v>
      </c>
      <c r="L11980">
        <v>0</v>
      </c>
      <c r="M11980" t="s">
        <v>319</v>
      </c>
      <c r="N11980" t="s">
        <v>26</v>
      </c>
      <c r="O11980">
        <v>0</v>
      </c>
      <c r="P11980" t="s">
        <v>47</v>
      </c>
      <c r="Q11980" t="s">
        <v>48</v>
      </c>
      <c r="R11980" t="s">
        <v>29</v>
      </c>
      <c r="S11980" t="s">
        <v>30</v>
      </c>
      <c r="T11980" t="s">
        <v>320</v>
      </c>
      <c r="U11980" t="s">
        <v>321</v>
      </c>
      <c r="V11980" t="s">
        <v>33</v>
      </c>
    </row>
    <row r="11981" spans="1:22">
      <c r="A11981" s="4">
        <v>46111</v>
      </c>
      <c r="B11981" t="s">
        <v>8626</v>
      </c>
      <c r="C11981" t="s">
        <v>23</v>
      </c>
      <c r="D11981">
        <v>2</v>
      </c>
      <c r="E11981">
        <v>25999.999999999996</v>
      </c>
      <c r="F11981">
        <f>Table2[[#This Row],[Đơn Giá Chuẩn]]*Table2[[#This Row],[Tổng số lượng bán]]</f>
        <v>51999.999999999993</v>
      </c>
      <c r="G11981">
        <v>0</v>
      </c>
      <c r="H11981">
        <f>Table2[[#This Row],[Doanh số bán]]-Table2[[#This Row],[Chiết khấu]]</f>
        <v>51999.999999999993</v>
      </c>
      <c r="K11981" t="s">
        <v>24</v>
      </c>
      <c r="L11981">
        <v>0</v>
      </c>
      <c r="M11981" t="s">
        <v>319</v>
      </c>
      <c r="N11981" t="s">
        <v>26</v>
      </c>
      <c r="O11981">
        <v>0</v>
      </c>
      <c r="P11981" t="s">
        <v>47</v>
      </c>
      <c r="Q11981" t="s">
        <v>48</v>
      </c>
      <c r="R11981" t="s">
        <v>29</v>
      </c>
      <c r="S11981" t="s">
        <v>30</v>
      </c>
      <c r="T11981" t="s">
        <v>320</v>
      </c>
      <c r="U11981" t="s">
        <v>321</v>
      </c>
      <c r="V11981" t="s">
        <v>33</v>
      </c>
    </row>
    <row r="11982" spans="1:22">
      <c r="A11982" s="4">
        <v>46111</v>
      </c>
      <c r="B11982" t="s">
        <v>8627</v>
      </c>
      <c r="C11982" t="s">
        <v>23</v>
      </c>
      <c r="D11982">
        <v>1</v>
      </c>
      <c r="E11982">
        <v>42000</v>
      </c>
      <c r="F11982">
        <f>Table2[[#This Row],[Đơn Giá Chuẩn]]*Table2[[#This Row],[Tổng số lượng bán]]</f>
        <v>42000</v>
      </c>
      <c r="G11982">
        <v>0</v>
      </c>
      <c r="H11982">
        <f>Table2[[#This Row],[Doanh số bán]]-Table2[[#This Row],[Chiết khấu]]</f>
        <v>42000</v>
      </c>
      <c r="K11982" t="s">
        <v>24</v>
      </c>
      <c r="L11982">
        <v>0</v>
      </c>
      <c r="M11982" t="s">
        <v>319</v>
      </c>
      <c r="N11982" t="s">
        <v>26</v>
      </c>
      <c r="O11982">
        <v>0</v>
      </c>
      <c r="P11982" t="s">
        <v>94</v>
      </c>
      <c r="Q11982" t="s">
        <v>95</v>
      </c>
      <c r="R11982" t="s">
        <v>29</v>
      </c>
      <c r="S11982" t="s">
        <v>30</v>
      </c>
      <c r="T11982" t="s">
        <v>320</v>
      </c>
      <c r="U11982" t="s">
        <v>321</v>
      </c>
      <c r="V11982" t="s">
        <v>33</v>
      </c>
    </row>
    <row r="11983" spans="1:22">
      <c r="A11983" s="4">
        <v>46111</v>
      </c>
      <c r="B11983" t="s">
        <v>8628</v>
      </c>
      <c r="C11983" t="s">
        <v>23</v>
      </c>
      <c r="D11983">
        <v>2</v>
      </c>
      <c r="E11983">
        <v>25999.999999999996</v>
      </c>
      <c r="F11983">
        <f>Table2[[#This Row],[Đơn Giá Chuẩn]]*Table2[[#This Row],[Tổng số lượng bán]]</f>
        <v>51999.999999999993</v>
      </c>
      <c r="G11983">
        <v>0</v>
      </c>
      <c r="H11983">
        <f>Table2[[#This Row],[Doanh số bán]]-Table2[[#This Row],[Chiết khấu]]</f>
        <v>51999.999999999993</v>
      </c>
      <c r="K11983" t="s">
        <v>24</v>
      </c>
      <c r="L11983">
        <v>0</v>
      </c>
      <c r="M11983" t="s">
        <v>319</v>
      </c>
      <c r="N11983" t="s">
        <v>26</v>
      </c>
      <c r="O11983">
        <v>0</v>
      </c>
      <c r="P11983" t="s">
        <v>129</v>
      </c>
      <c r="Q11983" t="s">
        <v>130</v>
      </c>
      <c r="R11983" t="s">
        <v>29</v>
      </c>
      <c r="S11983" t="s">
        <v>30</v>
      </c>
      <c r="T11983" t="s">
        <v>320</v>
      </c>
      <c r="U11983" t="s">
        <v>321</v>
      </c>
      <c r="V11983" t="s">
        <v>33</v>
      </c>
    </row>
    <row r="11984" spans="1:22">
      <c r="A11984" s="4">
        <v>46111</v>
      </c>
      <c r="B11984" t="s">
        <v>8629</v>
      </c>
      <c r="C11984" t="s">
        <v>23</v>
      </c>
      <c r="D11984">
        <v>1</v>
      </c>
      <c r="E11984">
        <v>25999.999999999996</v>
      </c>
      <c r="F11984">
        <f>Table2[[#This Row],[Đơn Giá Chuẩn]]*Table2[[#This Row],[Tổng số lượng bán]]</f>
        <v>25999.999999999996</v>
      </c>
      <c r="G11984">
        <v>0</v>
      </c>
      <c r="H11984">
        <f>Table2[[#This Row],[Doanh số bán]]-Table2[[#This Row],[Chiết khấu]]</f>
        <v>25999.999999999996</v>
      </c>
      <c r="K11984" t="s">
        <v>24</v>
      </c>
      <c r="L11984">
        <v>0</v>
      </c>
      <c r="M11984" t="s">
        <v>319</v>
      </c>
      <c r="N11984" t="s">
        <v>26</v>
      </c>
      <c r="O11984">
        <v>0</v>
      </c>
      <c r="P11984" t="s">
        <v>129</v>
      </c>
      <c r="Q11984" t="s">
        <v>130</v>
      </c>
      <c r="R11984" t="s">
        <v>29</v>
      </c>
      <c r="S11984" t="s">
        <v>30</v>
      </c>
      <c r="T11984" t="s">
        <v>320</v>
      </c>
      <c r="U11984" t="s">
        <v>321</v>
      </c>
      <c r="V11984" t="s">
        <v>33</v>
      </c>
    </row>
    <row r="11985" spans="1:22">
      <c r="A11985" s="4">
        <v>46111</v>
      </c>
      <c r="B11985" t="s">
        <v>8630</v>
      </c>
      <c r="C11985" t="s">
        <v>23</v>
      </c>
      <c r="D11985">
        <v>1</v>
      </c>
      <c r="E11985">
        <v>25999.999999999996</v>
      </c>
      <c r="F11985">
        <f>Table2[[#This Row],[Đơn Giá Chuẩn]]*Table2[[#This Row],[Tổng số lượng bán]]</f>
        <v>25999.999999999996</v>
      </c>
      <c r="G11985">
        <v>0</v>
      </c>
      <c r="H11985">
        <f>Table2[[#This Row],[Doanh số bán]]-Table2[[#This Row],[Chiết khấu]]</f>
        <v>25999.999999999996</v>
      </c>
      <c r="K11985" t="s">
        <v>24</v>
      </c>
      <c r="L11985">
        <v>0</v>
      </c>
      <c r="M11985" t="s">
        <v>319</v>
      </c>
      <c r="N11985" t="s">
        <v>26</v>
      </c>
      <c r="O11985">
        <v>0</v>
      </c>
      <c r="P11985" t="s">
        <v>47</v>
      </c>
      <c r="Q11985" t="s">
        <v>48</v>
      </c>
      <c r="R11985" t="s">
        <v>29</v>
      </c>
      <c r="S11985" t="s">
        <v>30</v>
      </c>
      <c r="T11985" t="s">
        <v>320</v>
      </c>
      <c r="U11985" t="s">
        <v>321</v>
      </c>
      <c r="V11985" t="s">
        <v>33</v>
      </c>
    </row>
    <row r="11986" spans="1:22">
      <c r="A11986" s="4">
        <v>46111</v>
      </c>
      <c r="B11986" t="s">
        <v>8630</v>
      </c>
      <c r="C11986" t="s">
        <v>23</v>
      </c>
      <c r="D11986">
        <v>1</v>
      </c>
      <c r="E11986">
        <v>37000</v>
      </c>
      <c r="F11986">
        <f>Table2[[#This Row],[Đơn Giá Chuẩn]]*Table2[[#This Row],[Tổng số lượng bán]]</f>
        <v>37000</v>
      </c>
      <c r="G11986">
        <v>0</v>
      </c>
      <c r="H11986">
        <f>Table2[[#This Row],[Doanh số bán]]-Table2[[#This Row],[Chiết khấu]]</f>
        <v>37000</v>
      </c>
      <c r="K11986" t="s">
        <v>24</v>
      </c>
      <c r="L11986">
        <v>0</v>
      </c>
      <c r="M11986" t="s">
        <v>319</v>
      </c>
      <c r="N11986" t="s">
        <v>26</v>
      </c>
      <c r="O11986">
        <v>0</v>
      </c>
      <c r="P11986" t="s">
        <v>246</v>
      </c>
      <c r="Q11986" t="s">
        <v>247</v>
      </c>
      <c r="R11986" t="s">
        <v>29</v>
      </c>
      <c r="S11986" t="s">
        <v>30</v>
      </c>
      <c r="T11986" t="s">
        <v>320</v>
      </c>
      <c r="U11986" t="s">
        <v>321</v>
      </c>
      <c r="V11986" t="s">
        <v>33</v>
      </c>
    </row>
    <row r="11987" spans="1:22">
      <c r="A11987" s="4">
        <v>46111</v>
      </c>
      <c r="B11987" t="s">
        <v>8631</v>
      </c>
      <c r="C11987" t="s">
        <v>104</v>
      </c>
      <c r="D11987">
        <v>10</v>
      </c>
      <c r="E11987">
        <v>47000</v>
      </c>
      <c r="F11987">
        <f>Table2[[#This Row],[Đơn Giá Chuẩn]]*Table2[[#This Row],[Tổng số lượng bán]]</f>
        <v>470000</v>
      </c>
      <c r="G11987">
        <v>0</v>
      </c>
      <c r="H11987">
        <f>Table2[[#This Row],[Doanh số bán]]-Table2[[#This Row],[Chiết khấu]]</f>
        <v>470000</v>
      </c>
      <c r="K11987" t="s">
        <v>24</v>
      </c>
      <c r="L11987">
        <v>0.12</v>
      </c>
      <c r="M11987" t="s">
        <v>319</v>
      </c>
      <c r="N11987" t="s">
        <v>26</v>
      </c>
      <c r="O11987">
        <v>1.2</v>
      </c>
      <c r="P11987" t="s">
        <v>520</v>
      </c>
      <c r="Q11987" t="s">
        <v>521</v>
      </c>
      <c r="R11987" t="s">
        <v>107</v>
      </c>
      <c r="S11987" t="s">
        <v>108</v>
      </c>
      <c r="T11987" t="s">
        <v>320</v>
      </c>
      <c r="U11987" t="s">
        <v>321</v>
      </c>
      <c r="V11987" t="s">
        <v>33</v>
      </c>
    </row>
    <row r="11988" spans="1:22">
      <c r="A11988" s="4">
        <v>46111</v>
      </c>
      <c r="B11988" t="s">
        <v>8632</v>
      </c>
      <c r="C11988" t="s">
        <v>23</v>
      </c>
      <c r="D11988">
        <v>1</v>
      </c>
      <c r="E11988">
        <v>25999.999999999996</v>
      </c>
      <c r="F11988">
        <f>Table2[[#This Row],[Đơn Giá Chuẩn]]*Table2[[#This Row],[Tổng số lượng bán]]</f>
        <v>25999.999999999996</v>
      </c>
      <c r="G11988">
        <v>0</v>
      </c>
      <c r="H11988">
        <f>Table2[[#This Row],[Doanh số bán]]-Table2[[#This Row],[Chiết khấu]]</f>
        <v>25999.999999999996</v>
      </c>
      <c r="K11988" t="s">
        <v>24</v>
      </c>
      <c r="L11988">
        <v>0</v>
      </c>
      <c r="M11988" t="s">
        <v>319</v>
      </c>
      <c r="N11988" t="s">
        <v>26</v>
      </c>
      <c r="O11988">
        <v>0</v>
      </c>
      <c r="P11988" t="s">
        <v>47</v>
      </c>
      <c r="Q11988" t="s">
        <v>48</v>
      </c>
      <c r="R11988" t="s">
        <v>29</v>
      </c>
      <c r="S11988" t="s">
        <v>30</v>
      </c>
      <c r="T11988" t="s">
        <v>320</v>
      </c>
      <c r="U11988" t="s">
        <v>321</v>
      </c>
      <c r="V11988" t="s">
        <v>33</v>
      </c>
    </row>
    <row r="11989" spans="1:22">
      <c r="A11989" s="4">
        <v>46111</v>
      </c>
      <c r="B11989" t="s">
        <v>8633</v>
      </c>
      <c r="C11989" t="s">
        <v>104</v>
      </c>
      <c r="D11989">
        <v>5</v>
      </c>
      <c r="E11989">
        <v>47000</v>
      </c>
      <c r="F11989">
        <f>Table2[[#This Row],[Đơn Giá Chuẩn]]*Table2[[#This Row],[Tổng số lượng bán]]</f>
        <v>235000</v>
      </c>
      <c r="G11989">
        <v>0</v>
      </c>
      <c r="H11989">
        <f>Table2[[#This Row],[Doanh số bán]]-Table2[[#This Row],[Chiết khấu]]</f>
        <v>235000</v>
      </c>
      <c r="K11989" t="s">
        <v>24</v>
      </c>
      <c r="L11989">
        <v>0.12</v>
      </c>
      <c r="M11989" t="s">
        <v>319</v>
      </c>
      <c r="N11989" t="s">
        <v>26</v>
      </c>
      <c r="O11989">
        <v>0.6</v>
      </c>
      <c r="P11989" t="s">
        <v>520</v>
      </c>
      <c r="Q11989" t="s">
        <v>521</v>
      </c>
      <c r="R11989" t="s">
        <v>107</v>
      </c>
      <c r="S11989" t="s">
        <v>108</v>
      </c>
      <c r="T11989" t="s">
        <v>320</v>
      </c>
      <c r="U11989" t="s">
        <v>321</v>
      </c>
      <c r="V11989" t="s">
        <v>33</v>
      </c>
    </row>
    <row r="11990" spans="1:22">
      <c r="A11990" s="4">
        <v>46111</v>
      </c>
      <c r="B11990" t="s">
        <v>8633</v>
      </c>
      <c r="C11990" t="s">
        <v>104</v>
      </c>
      <c r="D11990">
        <v>5</v>
      </c>
      <c r="E11990">
        <v>47000</v>
      </c>
      <c r="F11990">
        <f>Table2[[#This Row],[Đơn Giá Chuẩn]]*Table2[[#This Row],[Tổng số lượng bán]]</f>
        <v>235000</v>
      </c>
      <c r="G11990">
        <v>0</v>
      </c>
      <c r="H11990">
        <f>Table2[[#This Row],[Doanh số bán]]-Table2[[#This Row],[Chiết khấu]]</f>
        <v>235000</v>
      </c>
      <c r="K11990" t="s">
        <v>24</v>
      </c>
      <c r="L11990">
        <v>0.16</v>
      </c>
      <c r="M11990" t="s">
        <v>319</v>
      </c>
      <c r="N11990" t="s">
        <v>26</v>
      </c>
      <c r="O11990">
        <v>0.8</v>
      </c>
      <c r="P11990" t="s">
        <v>105</v>
      </c>
      <c r="Q11990" t="s">
        <v>106</v>
      </c>
      <c r="R11990" t="s">
        <v>107</v>
      </c>
      <c r="S11990" t="s">
        <v>108</v>
      </c>
      <c r="T11990" t="s">
        <v>320</v>
      </c>
      <c r="U11990" t="s">
        <v>321</v>
      </c>
      <c r="V11990" t="s">
        <v>33</v>
      </c>
    </row>
    <row r="11991" spans="1:22">
      <c r="A11991" s="4">
        <v>46094</v>
      </c>
      <c r="B11991" t="s">
        <v>7243</v>
      </c>
      <c r="C11991" t="s">
        <v>83</v>
      </c>
      <c r="D11991">
        <v>1</v>
      </c>
      <c r="E11991">
        <v>177500</v>
      </c>
      <c r="F11991">
        <f>Table2[[#This Row],[Đơn Giá Chuẩn]]*Table2[[#This Row],[Tổng số lượng bán]]</f>
        <v>177500</v>
      </c>
      <c r="G11991">
        <v>0</v>
      </c>
      <c r="H11991">
        <f>Table2[[#This Row],[Doanh số bán]]-Table2[[#This Row],[Chiết khấu]]</f>
        <v>177500</v>
      </c>
      <c r="I11991">
        <v>0</v>
      </c>
      <c r="J11991">
        <v>0</v>
      </c>
      <c r="K11991" t="s">
        <v>50</v>
      </c>
      <c r="L11991">
        <v>0.5</v>
      </c>
      <c r="M11991" t="s">
        <v>37</v>
      </c>
      <c r="N11991" t="s">
        <v>50</v>
      </c>
      <c r="O11991">
        <v>0.5</v>
      </c>
      <c r="P11991" t="s">
        <v>101</v>
      </c>
      <c r="Q11991" t="s">
        <v>102</v>
      </c>
      <c r="R11991" t="s">
        <v>41</v>
      </c>
      <c r="S11991" t="s">
        <v>42</v>
      </c>
      <c r="T11991" t="s">
        <v>74</v>
      </c>
      <c r="U11991" t="s">
        <v>75</v>
      </c>
      <c r="V11991" t="s">
        <v>50</v>
      </c>
    </row>
    <row r="11992" spans="1:22">
      <c r="A11992" s="4">
        <v>46097</v>
      </c>
      <c r="B11992" t="s">
        <v>7290</v>
      </c>
      <c r="C11992" t="s">
        <v>83</v>
      </c>
      <c r="D11992">
        <v>1</v>
      </c>
      <c r="E11992">
        <v>177500</v>
      </c>
      <c r="F11992">
        <f>Table2[[#This Row],[Đơn Giá Chuẩn]]*Table2[[#This Row],[Tổng số lượng bán]]</f>
        <v>177500</v>
      </c>
      <c r="G11992">
        <v>0</v>
      </c>
      <c r="H11992">
        <f>Table2[[#This Row],[Doanh số bán]]-Table2[[#This Row],[Chiết khấu]]</f>
        <v>177500</v>
      </c>
      <c r="I11992">
        <v>0</v>
      </c>
      <c r="J11992">
        <v>0</v>
      </c>
      <c r="K11992" t="s">
        <v>50</v>
      </c>
      <c r="L11992">
        <v>0.5</v>
      </c>
      <c r="M11992" t="s">
        <v>37</v>
      </c>
      <c r="N11992" t="s">
        <v>50</v>
      </c>
      <c r="O11992">
        <v>0.5</v>
      </c>
      <c r="P11992" t="s">
        <v>101</v>
      </c>
      <c r="Q11992" t="s">
        <v>102</v>
      </c>
      <c r="R11992" t="s">
        <v>41</v>
      </c>
      <c r="S11992" t="s">
        <v>42</v>
      </c>
      <c r="T11992" t="s">
        <v>74</v>
      </c>
      <c r="U11992" t="s">
        <v>75</v>
      </c>
      <c r="V11992" t="s">
        <v>50</v>
      </c>
    </row>
    <row r="11993" spans="1:22">
      <c r="A11993" s="4">
        <v>46097</v>
      </c>
      <c r="B11993" t="s">
        <v>7306</v>
      </c>
      <c r="C11993" t="s">
        <v>83</v>
      </c>
      <c r="D11993">
        <v>1</v>
      </c>
      <c r="E11993">
        <v>177500</v>
      </c>
      <c r="F11993">
        <f>Table2[[#This Row],[Đơn Giá Chuẩn]]*Table2[[#This Row],[Tổng số lượng bán]]</f>
        <v>177500</v>
      </c>
      <c r="G11993">
        <v>0</v>
      </c>
      <c r="H11993">
        <f>Table2[[#This Row],[Doanh số bán]]-Table2[[#This Row],[Chiết khấu]]</f>
        <v>177500</v>
      </c>
      <c r="I11993">
        <v>0</v>
      </c>
      <c r="J11993">
        <v>0</v>
      </c>
      <c r="K11993" t="s">
        <v>50</v>
      </c>
      <c r="L11993">
        <v>0.5</v>
      </c>
      <c r="M11993" t="s">
        <v>37</v>
      </c>
      <c r="N11993" t="s">
        <v>50</v>
      </c>
      <c r="O11993">
        <v>0.5</v>
      </c>
      <c r="P11993" t="s">
        <v>101</v>
      </c>
      <c r="Q11993" t="s">
        <v>102</v>
      </c>
      <c r="R11993" t="s">
        <v>41</v>
      </c>
      <c r="S11993" t="s">
        <v>42</v>
      </c>
      <c r="T11993" t="s">
        <v>74</v>
      </c>
      <c r="U11993" t="s">
        <v>75</v>
      </c>
      <c r="V11993" t="s">
        <v>50</v>
      </c>
    </row>
    <row r="11994" spans="1:22">
      <c r="A11994" s="4">
        <v>46097</v>
      </c>
      <c r="B11994" t="s">
        <v>7308</v>
      </c>
      <c r="C11994" t="s">
        <v>83</v>
      </c>
      <c r="D11994">
        <v>1</v>
      </c>
      <c r="E11994">
        <v>177500</v>
      </c>
      <c r="F11994">
        <f>Table2[[#This Row],[Đơn Giá Chuẩn]]*Table2[[#This Row],[Tổng số lượng bán]]</f>
        <v>177500</v>
      </c>
      <c r="G11994">
        <v>0</v>
      </c>
      <c r="H11994">
        <f>Table2[[#This Row],[Doanh số bán]]-Table2[[#This Row],[Chiết khấu]]</f>
        <v>177500</v>
      </c>
      <c r="I11994">
        <v>0</v>
      </c>
      <c r="J11994">
        <v>0</v>
      </c>
      <c r="K11994" t="s">
        <v>50</v>
      </c>
      <c r="L11994">
        <v>0.5</v>
      </c>
      <c r="M11994" t="s">
        <v>37</v>
      </c>
      <c r="N11994" t="s">
        <v>50</v>
      </c>
      <c r="O11994">
        <v>0.5</v>
      </c>
      <c r="P11994" t="s">
        <v>101</v>
      </c>
      <c r="Q11994" t="s">
        <v>102</v>
      </c>
      <c r="R11994" t="s">
        <v>41</v>
      </c>
      <c r="S11994" t="s">
        <v>42</v>
      </c>
      <c r="T11994" t="s">
        <v>74</v>
      </c>
      <c r="U11994" t="s">
        <v>75</v>
      </c>
      <c r="V11994" t="s">
        <v>50</v>
      </c>
    </row>
    <row r="11995" spans="1:22">
      <c r="A11995" s="4">
        <v>46097</v>
      </c>
      <c r="B11995" t="s">
        <v>7313</v>
      </c>
      <c r="C11995" t="s">
        <v>83</v>
      </c>
      <c r="D11995">
        <v>3</v>
      </c>
      <c r="E11995">
        <v>177500</v>
      </c>
      <c r="F11995">
        <f>Table2[[#This Row],[Đơn Giá Chuẩn]]*Table2[[#This Row],[Tổng số lượng bán]]</f>
        <v>532500</v>
      </c>
      <c r="G11995">
        <v>0</v>
      </c>
      <c r="H11995">
        <f>Table2[[#This Row],[Doanh số bán]]-Table2[[#This Row],[Chiết khấu]]</f>
        <v>532500</v>
      </c>
      <c r="I11995">
        <v>0</v>
      </c>
      <c r="J11995">
        <v>0</v>
      </c>
      <c r="K11995" t="s">
        <v>50</v>
      </c>
      <c r="L11995">
        <v>0.5</v>
      </c>
      <c r="M11995" t="s">
        <v>37</v>
      </c>
      <c r="N11995" t="s">
        <v>50</v>
      </c>
      <c r="O11995">
        <v>1.5</v>
      </c>
      <c r="P11995" t="s">
        <v>101</v>
      </c>
      <c r="Q11995" t="s">
        <v>102</v>
      </c>
      <c r="R11995" t="s">
        <v>41</v>
      </c>
      <c r="S11995" t="s">
        <v>42</v>
      </c>
      <c r="T11995" t="s">
        <v>74</v>
      </c>
      <c r="U11995" t="s">
        <v>75</v>
      </c>
      <c r="V11995" t="s">
        <v>50</v>
      </c>
    </row>
    <row r="11996" spans="1:22">
      <c r="A11996" s="4">
        <v>46097</v>
      </c>
      <c r="B11996" t="s">
        <v>7315</v>
      </c>
      <c r="C11996" t="s">
        <v>83</v>
      </c>
      <c r="D11996">
        <v>1</v>
      </c>
      <c r="E11996">
        <v>177500</v>
      </c>
      <c r="F11996">
        <f>Table2[[#This Row],[Đơn Giá Chuẩn]]*Table2[[#This Row],[Tổng số lượng bán]]</f>
        <v>177500</v>
      </c>
      <c r="G11996">
        <v>0</v>
      </c>
      <c r="H11996">
        <f>Table2[[#This Row],[Doanh số bán]]-Table2[[#This Row],[Chiết khấu]]</f>
        <v>177500</v>
      </c>
      <c r="I11996">
        <v>0</v>
      </c>
      <c r="J11996">
        <v>0</v>
      </c>
      <c r="K11996" t="s">
        <v>50</v>
      </c>
      <c r="L11996">
        <v>0.5</v>
      </c>
      <c r="M11996" t="s">
        <v>37</v>
      </c>
      <c r="N11996" t="s">
        <v>50</v>
      </c>
      <c r="O11996">
        <v>0.5</v>
      </c>
      <c r="P11996" t="s">
        <v>101</v>
      </c>
      <c r="Q11996" t="s">
        <v>102</v>
      </c>
      <c r="R11996" t="s">
        <v>41</v>
      </c>
      <c r="S11996" t="s">
        <v>42</v>
      </c>
      <c r="T11996" t="s">
        <v>74</v>
      </c>
      <c r="U11996" t="s">
        <v>75</v>
      </c>
      <c r="V11996" t="s">
        <v>50</v>
      </c>
    </row>
    <row r="11997" spans="1:22">
      <c r="A11997" s="4">
        <v>46098</v>
      </c>
      <c r="B11997" t="s">
        <v>7593</v>
      </c>
      <c r="C11997" t="s">
        <v>83</v>
      </c>
      <c r="D11997">
        <v>1</v>
      </c>
      <c r="E11997">
        <v>177500</v>
      </c>
      <c r="F11997">
        <f>Table2[[#This Row],[Đơn Giá Chuẩn]]*Table2[[#This Row],[Tổng số lượng bán]]</f>
        <v>177500</v>
      </c>
      <c r="G11997">
        <v>0</v>
      </c>
      <c r="H11997">
        <f>Table2[[#This Row],[Doanh số bán]]-Table2[[#This Row],[Chiết khấu]]</f>
        <v>177500</v>
      </c>
      <c r="I11997">
        <v>0</v>
      </c>
      <c r="J11997">
        <v>0</v>
      </c>
      <c r="K11997" t="s">
        <v>50</v>
      </c>
      <c r="L11997">
        <v>0.5</v>
      </c>
      <c r="M11997" t="s">
        <v>37</v>
      </c>
      <c r="N11997" t="s">
        <v>50</v>
      </c>
      <c r="O11997">
        <v>0.5</v>
      </c>
      <c r="P11997" t="s">
        <v>101</v>
      </c>
      <c r="Q11997" t="s">
        <v>102</v>
      </c>
      <c r="R11997" t="s">
        <v>41</v>
      </c>
      <c r="S11997" t="s">
        <v>42</v>
      </c>
      <c r="T11997" t="s">
        <v>74</v>
      </c>
      <c r="U11997" t="s">
        <v>75</v>
      </c>
      <c r="V11997" t="s">
        <v>50</v>
      </c>
    </row>
    <row r="11998" spans="1:22">
      <c r="A11998" s="4">
        <v>46111</v>
      </c>
      <c r="B11998" t="s">
        <v>8637</v>
      </c>
      <c r="C11998" t="s">
        <v>155</v>
      </c>
      <c r="D11998">
        <v>6</v>
      </c>
      <c r="E11998">
        <v>151500</v>
      </c>
      <c r="F11998">
        <f>Table2[[#This Row],[Đơn Giá Chuẩn]]*Table2[[#This Row],[Tổng số lượng bán]]</f>
        <v>909000</v>
      </c>
      <c r="G11998">
        <v>0</v>
      </c>
      <c r="H11998">
        <f>Table2[[#This Row],[Doanh số bán]]-Table2[[#This Row],[Chiết khấu]]</f>
        <v>909000</v>
      </c>
      <c r="K11998" t="s">
        <v>24</v>
      </c>
      <c r="L11998">
        <v>0.8</v>
      </c>
      <c r="M11998" t="s">
        <v>25</v>
      </c>
      <c r="N11998" t="s">
        <v>26</v>
      </c>
      <c r="O11998">
        <v>4.8000000000000007</v>
      </c>
      <c r="P11998" t="s">
        <v>3303</v>
      </c>
      <c r="Q11998" t="s">
        <v>3304</v>
      </c>
      <c r="R11998" t="s">
        <v>107</v>
      </c>
      <c r="S11998" t="s">
        <v>108</v>
      </c>
      <c r="T11998" t="s">
        <v>31</v>
      </c>
      <c r="U11998" t="s">
        <v>32</v>
      </c>
      <c r="V11998" t="s">
        <v>33</v>
      </c>
    </row>
    <row r="11999" spans="1:22">
      <c r="A11999" s="4">
        <v>46111</v>
      </c>
      <c r="B11999" t="s">
        <v>8637</v>
      </c>
      <c r="C11999" t="s">
        <v>155</v>
      </c>
      <c r="D11999">
        <v>6</v>
      </c>
      <c r="E11999">
        <v>68500</v>
      </c>
      <c r="F11999">
        <f>Table2[[#This Row],[Đơn Giá Chuẩn]]*Table2[[#This Row],[Tổng số lượng bán]]</f>
        <v>411000</v>
      </c>
      <c r="G11999">
        <v>0</v>
      </c>
      <c r="H11999">
        <f>Table2[[#This Row],[Doanh số bán]]-Table2[[#This Row],[Chiết khấu]]</f>
        <v>411000</v>
      </c>
      <c r="K11999" t="s">
        <v>24</v>
      </c>
      <c r="L11999">
        <v>0.35199999999999998</v>
      </c>
      <c r="M11999" t="s">
        <v>25</v>
      </c>
      <c r="N11999" t="s">
        <v>26</v>
      </c>
      <c r="O11999">
        <v>2.1120000000000001</v>
      </c>
      <c r="P11999" t="s">
        <v>3291</v>
      </c>
      <c r="Q11999" t="s">
        <v>3292</v>
      </c>
      <c r="R11999" t="s">
        <v>107</v>
      </c>
      <c r="S11999" t="s">
        <v>108</v>
      </c>
      <c r="T11999" t="s">
        <v>31</v>
      </c>
      <c r="U11999" t="s">
        <v>32</v>
      </c>
      <c r="V11999" t="s">
        <v>33</v>
      </c>
    </row>
    <row r="12000" spans="1:22">
      <c r="A12000" s="4">
        <v>46111</v>
      </c>
      <c r="B12000" t="s">
        <v>8638</v>
      </c>
      <c r="C12000" t="s">
        <v>155</v>
      </c>
      <c r="D12000">
        <v>2</v>
      </c>
      <c r="E12000">
        <v>151500</v>
      </c>
      <c r="F12000">
        <f>Table2[[#This Row],[Đơn Giá Chuẩn]]*Table2[[#This Row],[Tổng số lượng bán]]</f>
        <v>303000</v>
      </c>
      <c r="G12000">
        <v>0</v>
      </c>
      <c r="H12000">
        <f>Table2[[#This Row],[Doanh số bán]]-Table2[[#This Row],[Chiết khấu]]</f>
        <v>303000</v>
      </c>
      <c r="K12000" t="s">
        <v>24</v>
      </c>
      <c r="L12000">
        <v>0.8</v>
      </c>
      <c r="M12000" t="s">
        <v>25</v>
      </c>
      <c r="N12000" t="s">
        <v>26</v>
      </c>
      <c r="O12000">
        <v>1.6</v>
      </c>
      <c r="P12000" t="s">
        <v>3303</v>
      </c>
      <c r="Q12000" t="s">
        <v>3304</v>
      </c>
      <c r="R12000" t="s">
        <v>107</v>
      </c>
      <c r="S12000" t="s">
        <v>108</v>
      </c>
      <c r="T12000" t="s">
        <v>31</v>
      </c>
      <c r="U12000" t="s">
        <v>32</v>
      </c>
      <c r="V12000" t="s">
        <v>33</v>
      </c>
    </row>
    <row r="12001" spans="1:22">
      <c r="A12001" s="4">
        <v>46111</v>
      </c>
      <c r="B12001" t="s">
        <v>8639</v>
      </c>
      <c r="C12001" t="s">
        <v>23</v>
      </c>
      <c r="D12001">
        <v>1</v>
      </c>
      <c r="E12001">
        <v>21000</v>
      </c>
      <c r="F12001">
        <f>Table2[[#This Row],[Đơn Giá Chuẩn]]*Table2[[#This Row],[Tổng số lượng bán]]</f>
        <v>21000</v>
      </c>
      <c r="G12001">
        <v>0</v>
      </c>
      <c r="H12001">
        <f>Table2[[#This Row],[Doanh số bán]]-Table2[[#This Row],[Chiết khấu]]</f>
        <v>21000</v>
      </c>
      <c r="K12001" t="s">
        <v>24</v>
      </c>
      <c r="L12001">
        <v>0</v>
      </c>
      <c r="M12001" t="s">
        <v>25</v>
      </c>
      <c r="N12001" t="s">
        <v>26</v>
      </c>
      <c r="O12001">
        <v>0</v>
      </c>
      <c r="P12001" t="s">
        <v>27</v>
      </c>
      <c r="Q12001" t="s">
        <v>28</v>
      </c>
      <c r="R12001" t="s">
        <v>29</v>
      </c>
      <c r="S12001" t="s">
        <v>30</v>
      </c>
      <c r="T12001" t="s">
        <v>31</v>
      </c>
      <c r="U12001" t="s">
        <v>32</v>
      </c>
      <c r="V12001" t="s">
        <v>33</v>
      </c>
    </row>
    <row r="12002" spans="1:22">
      <c r="A12002" s="4">
        <v>46111</v>
      </c>
      <c r="B12002" t="s">
        <v>8639</v>
      </c>
      <c r="C12002" t="s">
        <v>104</v>
      </c>
      <c r="D12002">
        <v>2</v>
      </c>
      <c r="E12002">
        <v>51000</v>
      </c>
      <c r="F12002">
        <f>Table2[[#This Row],[Đơn Giá Chuẩn]]*Table2[[#This Row],[Tổng số lượng bán]]</f>
        <v>102000</v>
      </c>
      <c r="G12002">
        <v>0</v>
      </c>
      <c r="H12002">
        <f>Table2[[#This Row],[Doanh số bán]]-Table2[[#This Row],[Chiết khấu]]</f>
        <v>102000</v>
      </c>
      <c r="K12002" t="s">
        <v>24</v>
      </c>
      <c r="L12002">
        <v>0.12</v>
      </c>
      <c r="M12002" t="s">
        <v>25</v>
      </c>
      <c r="N12002" t="s">
        <v>26</v>
      </c>
      <c r="O12002">
        <v>0.24</v>
      </c>
      <c r="P12002" t="s">
        <v>656</v>
      </c>
      <c r="Q12002" t="s">
        <v>657</v>
      </c>
      <c r="R12002" t="s">
        <v>107</v>
      </c>
      <c r="S12002" t="s">
        <v>108</v>
      </c>
      <c r="T12002" t="s">
        <v>31</v>
      </c>
      <c r="U12002" t="s">
        <v>32</v>
      </c>
      <c r="V12002" t="s">
        <v>33</v>
      </c>
    </row>
    <row r="12003" spans="1:22">
      <c r="A12003" s="4">
        <v>46111</v>
      </c>
      <c r="B12003" t="s">
        <v>8640</v>
      </c>
      <c r="C12003" t="s">
        <v>23</v>
      </c>
      <c r="D12003">
        <v>1</v>
      </c>
      <c r="E12003">
        <v>32000</v>
      </c>
      <c r="F12003">
        <f>Table2[[#This Row],[Đơn Giá Chuẩn]]*Table2[[#This Row],[Tổng số lượng bán]]</f>
        <v>32000</v>
      </c>
      <c r="G12003">
        <v>0</v>
      </c>
      <c r="H12003">
        <f>Table2[[#This Row],[Doanh số bán]]-Table2[[#This Row],[Chiết khấu]]</f>
        <v>32000</v>
      </c>
      <c r="K12003" t="s">
        <v>24</v>
      </c>
      <c r="L12003">
        <v>0</v>
      </c>
      <c r="M12003" t="s">
        <v>25</v>
      </c>
      <c r="N12003" t="s">
        <v>26</v>
      </c>
      <c r="O12003">
        <v>0</v>
      </c>
      <c r="P12003" t="s">
        <v>125</v>
      </c>
      <c r="Q12003" t="s">
        <v>126</v>
      </c>
      <c r="R12003" t="s">
        <v>29</v>
      </c>
      <c r="S12003" t="s">
        <v>30</v>
      </c>
      <c r="T12003" t="s">
        <v>31</v>
      </c>
      <c r="U12003" t="s">
        <v>32</v>
      </c>
      <c r="V12003" t="s">
        <v>33</v>
      </c>
    </row>
    <row r="12004" spans="1:22">
      <c r="A12004" s="4">
        <v>46111</v>
      </c>
      <c r="B12004" t="s">
        <v>8640</v>
      </c>
      <c r="C12004" t="s">
        <v>104</v>
      </c>
      <c r="D12004">
        <v>1</v>
      </c>
      <c r="E12004">
        <v>47000</v>
      </c>
      <c r="F12004">
        <f>Table2[[#This Row],[Đơn Giá Chuẩn]]*Table2[[#This Row],[Tổng số lượng bán]]</f>
        <v>47000</v>
      </c>
      <c r="G12004">
        <v>0</v>
      </c>
      <c r="H12004">
        <f>Table2[[#This Row],[Doanh số bán]]-Table2[[#This Row],[Chiết khấu]]</f>
        <v>47000</v>
      </c>
      <c r="K12004" t="s">
        <v>24</v>
      </c>
      <c r="L12004">
        <v>0.12</v>
      </c>
      <c r="M12004" t="s">
        <v>25</v>
      </c>
      <c r="N12004" t="s">
        <v>26</v>
      </c>
      <c r="O12004">
        <v>0.12</v>
      </c>
      <c r="P12004" t="s">
        <v>520</v>
      </c>
      <c r="Q12004" t="s">
        <v>521</v>
      </c>
      <c r="R12004" t="s">
        <v>107</v>
      </c>
      <c r="S12004" t="s">
        <v>108</v>
      </c>
      <c r="T12004" t="s">
        <v>31</v>
      </c>
      <c r="U12004" t="s">
        <v>32</v>
      </c>
      <c r="V12004" t="s">
        <v>33</v>
      </c>
    </row>
    <row r="12005" spans="1:22">
      <c r="A12005" s="4">
        <v>46111</v>
      </c>
      <c r="B12005" t="s">
        <v>8641</v>
      </c>
      <c r="C12005" t="s">
        <v>23</v>
      </c>
      <c r="D12005">
        <v>1</v>
      </c>
      <c r="E12005">
        <v>25999.999999999996</v>
      </c>
      <c r="F12005">
        <f>Table2[[#This Row],[Đơn Giá Chuẩn]]*Table2[[#This Row],[Tổng số lượng bán]]</f>
        <v>25999.999999999996</v>
      </c>
      <c r="G12005">
        <v>8889</v>
      </c>
      <c r="H12005">
        <f>Table2[[#This Row],[Doanh số bán]]-Table2[[#This Row],[Chiết khấu]]</f>
        <v>17110.999999999996</v>
      </c>
      <c r="K12005" t="s">
        <v>24</v>
      </c>
      <c r="L12005">
        <v>0</v>
      </c>
      <c r="M12005" t="s">
        <v>25</v>
      </c>
      <c r="N12005" t="s">
        <v>26</v>
      </c>
      <c r="O12005">
        <v>0</v>
      </c>
      <c r="P12005" t="s">
        <v>47</v>
      </c>
      <c r="Q12005" t="s">
        <v>48</v>
      </c>
      <c r="R12005" t="s">
        <v>29</v>
      </c>
      <c r="S12005" t="s">
        <v>30</v>
      </c>
      <c r="T12005" t="s">
        <v>31</v>
      </c>
      <c r="U12005" t="s">
        <v>32</v>
      </c>
      <c r="V12005" t="s">
        <v>33</v>
      </c>
    </row>
    <row r="12006" spans="1:22">
      <c r="A12006" s="4">
        <v>46111</v>
      </c>
      <c r="B12006" t="s">
        <v>8641</v>
      </c>
      <c r="C12006" t="s">
        <v>23</v>
      </c>
      <c r="D12006">
        <v>2</v>
      </c>
      <c r="E12006">
        <v>21000</v>
      </c>
      <c r="F12006">
        <f>Table2[[#This Row],[Đơn Giá Chuẩn]]*Table2[[#This Row],[Tổng số lượng bán]]</f>
        <v>42000</v>
      </c>
      <c r="G12006">
        <v>14074</v>
      </c>
      <c r="H12006">
        <f>Table2[[#This Row],[Doanh số bán]]-Table2[[#This Row],[Chiết khấu]]</f>
        <v>27926</v>
      </c>
      <c r="K12006" t="s">
        <v>24</v>
      </c>
      <c r="L12006">
        <v>0</v>
      </c>
      <c r="M12006" t="s">
        <v>25</v>
      </c>
      <c r="N12006" t="s">
        <v>26</v>
      </c>
      <c r="O12006">
        <v>0</v>
      </c>
      <c r="P12006" t="s">
        <v>27</v>
      </c>
      <c r="Q12006" t="s">
        <v>28</v>
      </c>
      <c r="R12006" t="s">
        <v>29</v>
      </c>
      <c r="S12006" t="s">
        <v>30</v>
      </c>
      <c r="T12006" t="s">
        <v>31</v>
      </c>
      <c r="U12006" t="s">
        <v>32</v>
      </c>
      <c r="V12006" t="s">
        <v>33</v>
      </c>
    </row>
    <row r="12007" spans="1:22">
      <c r="A12007" s="4">
        <v>46111</v>
      </c>
      <c r="B12007" t="s">
        <v>8642</v>
      </c>
      <c r="C12007" t="s">
        <v>23</v>
      </c>
      <c r="D12007">
        <v>1</v>
      </c>
      <c r="E12007">
        <v>25999.999999999996</v>
      </c>
      <c r="F12007">
        <f>Table2[[#This Row],[Đơn Giá Chuẩn]]*Table2[[#This Row],[Tổng số lượng bán]]</f>
        <v>25999.999999999996</v>
      </c>
      <c r="G12007">
        <v>8889</v>
      </c>
      <c r="H12007">
        <f>Table2[[#This Row],[Doanh số bán]]-Table2[[#This Row],[Chiết khấu]]</f>
        <v>17110.999999999996</v>
      </c>
      <c r="K12007" t="s">
        <v>24</v>
      </c>
      <c r="L12007">
        <v>0</v>
      </c>
      <c r="M12007" t="s">
        <v>25</v>
      </c>
      <c r="N12007" t="s">
        <v>26</v>
      </c>
      <c r="O12007">
        <v>0</v>
      </c>
      <c r="P12007" t="s">
        <v>47</v>
      </c>
      <c r="Q12007" t="s">
        <v>48</v>
      </c>
      <c r="R12007" t="s">
        <v>29</v>
      </c>
      <c r="S12007" t="s">
        <v>30</v>
      </c>
      <c r="T12007" t="s">
        <v>31</v>
      </c>
      <c r="U12007" t="s">
        <v>32</v>
      </c>
      <c r="V12007" t="s">
        <v>33</v>
      </c>
    </row>
    <row r="12008" spans="1:22">
      <c r="A12008" s="4">
        <v>46111</v>
      </c>
      <c r="B12008" t="s">
        <v>8643</v>
      </c>
      <c r="C12008" t="s">
        <v>23</v>
      </c>
      <c r="D12008">
        <v>1</v>
      </c>
      <c r="E12008">
        <v>25999.999999999996</v>
      </c>
      <c r="F12008">
        <f>Table2[[#This Row],[Đơn Giá Chuẩn]]*Table2[[#This Row],[Tổng số lượng bán]]</f>
        <v>25999.999999999996</v>
      </c>
      <c r="G12008">
        <v>8889</v>
      </c>
      <c r="H12008">
        <f>Table2[[#This Row],[Doanh số bán]]-Table2[[#This Row],[Chiết khấu]]</f>
        <v>17110.999999999996</v>
      </c>
      <c r="K12008" t="s">
        <v>24</v>
      </c>
      <c r="L12008">
        <v>0</v>
      </c>
      <c r="M12008" t="s">
        <v>25</v>
      </c>
      <c r="N12008" t="s">
        <v>26</v>
      </c>
      <c r="O12008">
        <v>0</v>
      </c>
      <c r="P12008" t="s">
        <v>47</v>
      </c>
      <c r="Q12008" t="s">
        <v>48</v>
      </c>
      <c r="R12008" t="s">
        <v>29</v>
      </c>
      <c r="S12008" t="s">
        <v>30</v>
      </c>
      <c r="T12008" t="s">
        <v>31</v>
      </c>
      <c r="U12008" t="s">
        <v>32</v>
      </c>
      <c r="V12008" t="s">
        <v>33</v>
      </c>
    </row>
    <row r="12009" spans="1:22">
      <c r="A12009" s="4">
        <v>46111</v>
      </c>
      <c r="B12009" t="s">
        <v>8644</v>
      </c>
      <c r="C12009" t="s">
        <v>23</v>
      </c>
      <c r="D12009">
        <v>1</v>
      </c>
      <c r="E12009">
        <v>25999.999999999996</v>
      </c>
      <c r="F12009">
        <f>Table2[[#This Row],[Đơn Giá Chuẩn]]*Table2[[#This Row],[Tổng số lượng bán]]</f>
        <v>25999.999999999996</v>
      </c>
      <c r="G12009">
        <v>8889</v>
      </c>
      <c r="H12009">
        <f>Table2[[#This Row],[Doanh số bán]]-Table2[[#This Row],[Chiết khấu]]</f>
        <v>17110.999999999996</v>
      </c>
      <c r="K12009" t="s">
        <v>24</v>
      </c>
      <c r="L12009">
        <v>0</v>
      </c>
      <c r="M12009" t="s">
        <v>25</v>
      </c>
      <c r="N12009" t="s">
        <v>26</v>
      </c>
      <c r="O12009">
        <v>0</v>
      </c>
      <c r="P12009" t="s">
        <v>47</v>
      </c>
      <c r="Q12009" t="s">
        <v>48</v>
      </c>
      <c r="R12009" t="s">
        <v>29</v>
      </c>
      <c r="S12009" t="s">
        <v>30</v>
      </c>
      <c r="T12009" t="s">
        <v>31</v>
      </c>
      <c r="U12009" t="s">
        <v>32</v>
      </c>
      <c r="V12009" t="s">
        <v>33</v>
      </c>
    </row>
    <row r="12010" spans="1:22">
      <c r="A12010" s="4">
        <v>46111</v>
      </c>
      <c r="B12010" t="s">
        <v>8645</v>
      </c>
      <c r="C12010" t="s">
        <v>23</v>
      </c>
      <c r="D12010">
        <v>1</v>
      </c>
      <c r="E12010">
        <v>21000</v>
      </c>
      <c r="F12010">
        <f>Table2[[#This Row],[Đơn Giá Chuẩn]]*Table2[[#This Row],[Tổng số lượng bán]]</f>
        <v>21000</v>
      </c>
      <c r="G12010">
        <v>7037</v>
      </c>
      <c r="H12010">
        <f>Table2[[#This Row],[Doanh số bán]]-Table2[[#This Row],[Chiết khấu]]</f>
        <v>13963</v>
      </c>
      <c r="K12010" t="s">
        <v>24</v>
      </c>
      <c r="L12010">
        <v>0</v>
      </c>
      <c r="M12010" t="s">
        <v>25</v>
      </c>
      <c r="N12010" t="s">
        <v>26</v>
      </c>
      <c r="O12010">
        <v>0</v>
      </c>
      <c r="P12010" t="s">
        <v>27</v>
      </c>
      <c r="Q12010" t="s">
        <v>28</v>
      </c>
      <c r="R12010" t="s">
        <v>29</v>
      </c>
      <c r="S12010" t="s">
        <v>30</v>
      </c>
      <c r="T12010" t="s">
        <v>31</v>
      </c>
      <c r="U12010" t="s">
        <v>32</v>
      </c>
      <c r="V12010" t="s">
        <v>33</v>
      </c>
    </row>
    <row r="12011" spans="1:22">
      <c r="A12011" s="4">
        <v>46111</v>
      </c>
      <c r="B12011" t="s">
        <v>8646</v>
      </c>
      <c r="C12011" t="s">
        <v>23</v>
      </c>
      <c r="D12011">
        <v>1</v>
      </c>
      <c r="E12011">
        <v>21000</v>
      </c>
      <c r="F12011">
        <f>Table2[[#This Row],[Đơn Giá Chuẩn]]*Table2[[#This Row],[Tổng số lượng bán]]</f>
        <v>21000</v>
      </c>
      <c r="G12011">
        <v>7037</v>
      </c>
      <c r="H12011">
        <f>Table2[[#This Row],[Doanh số bán]]-Table2[[#This Row],[Chiết khấu]]</f>
        <v>13963</v>
      </c>
      <c r="K12011" t="s">
        <v>24</v>
      </c>
      <c r="L12011">
        <v>0</v>
      </c>
      <c r="M12011" t="s">
        <v>25</v>
      </c>
      <c r="N12011" t="s">
        <v>26</v>
      </c>
      <c r="O12011">
        <v>0</v>
      </c>
      <c r="P12011" t="s">
        <v>27</v>
      </c>
      <c r="Q12011" t="s">
        <v>28</v>
      </c>
      <c r="R12011" t="s">
        <v>29</v>
      </c>
      <c r="S12011" t="s">
        <v>30</v>
      </c>
      <c r="T12011" t="s">
        <v>31</v>
      </c>
      <c r="U12011" t="s">
        <v>32</v>
      </c>
      <c r="V12011" t="s">
        <v>33</v>
      </c>
    </row>
    <row r="12012" spans="1:22">
      <c r="A12012" s="4">
        <v>46111</v>
      </c>
      <c r="B12012" t="s">
        <v>8647</v>
      </c>
      <c r="C12012" t="s">
        <v>23</v>
      </c>
      <c r="D12012">
        <v>1</v>
      </c>
      <c r="E12012">
        <v>25999.999999999996</v>
      </c>
      <c r="F12012">
        <f>Table2[[#This Row],[Đơn Giá Chuẩn]]*Table2[[#This Row],[Tổng số lượng bán]]</f>
        <v>25999.999999999996</v>
      </c>
      <c r="G12012">
        <v>8889</v>
      </c>
      <c r="H12012">
        <f>Table2[[#This Row],[Doanh số bán]]-Table2[[#This Row],[Chiết khấu]]</f>
        <v>17110.999999999996</v>
      </c>
      <c r="K12012" t="s">
        <v>24</v>
      </c>
      <c r="L12012">
        <v>0</v>
      </c>
      <c r="M12012" t="s">
        <v>25</v>
      </c>
      <c r="N12012" t="s">
        <v>26</v>
      </c>
      <c r="O12012">
        <v>0</v>
      </c>
      <c r="P12012" t="s">
        <v>47</v>
      </c>
      <c r="Q12012" t="s">
        <v>48</v>
      </c>
      <c r="R12012" t="s">
        <v>29</v>
      </c>
      <c r="S12012" t="s">
        <v>30</v>
      </c>
      <c r="T12012" t="s">
        <v>31</v>
      </c>
      <c r="U12012" t="s">
        <v>32</v>
      </c>
      <c r="V12012" t="s">
        <v>33</v>
      </c>
    </row>
    <row r="12013" spans="1:22">
      <c r="A12013" s="4">
        <v>46111</v>
      </c>
      <c r="B12013" t="s">
        <v>8648</v>
      </c>
      <c r="C12013" t="s">
        <v>23</v>
      </c>
      <c r="D12013">
        <v>1</v>
      </c>
      <c r="E12013">
        <v>42000</v>
      </c>
      <c r="F12013">
        <f>Table2[[#This Row],[Đơn Giá Chuẩn]]*Table2[[#This Row],[Tổng số lượng bán]]</f>
        <v>42000</v>
      </c>
      <c r="G12013">
        <v>11111</v>
      </c>
      <c r="H12013">
        <f>Table2[[#This Row],[Doanh số bán]]-Table2[[#This Row],[Chiết khấu]]</f>
        <v>30889</v>
      </c>
      <c r="K12013" t="s">
        <v>24</v>
      </c>
      <c r="L12013">
        <v>0</v>
      </c>
      <c r="M12013" t="s">
        <v>25</v>
      </c>
      <c r="N12013" t="s">
        <v>26</v>
      </c>
      <c r="O12013">
        <v>0</v>
      </c>
      <c r="P12013" t="s">
        <v>368</v>
      </c>
      <c r="Q12013" t="s">
        <v>369</v>
      </c>
      <c r="R12013" t="s">
        <v>29</v>
      </c>
      <c r="S12013" t="s">
        <v>56</v>
      </c>
      <c r="T12013" t="s">
        <v>31</v>
      </c>
      <c r="U12013" t="s">
        <v>32</v>
      </c>
      <c r="V12013" t="s">
        <v>33</v>
      </c>
    </row>
    <row r="12014" spans="1:22">
      <c r="A12014" s="4">
        <v>46111</v>
      </c>
      <c r="B12014" t="s">
        <v>8649</v>
      </c>
      <c r="C12014" t="s">
        <v>23</v>
      </c>
      <c r="D12014">
        <v>2</v>
      </c>
      <c r="E12014">
        <v>32000</v>
      </c>
      <c r="F12014">
        <f>Table2[[#This Row],[Đơn Giá Chuẩn]]*Table2[[#This Row],[Tổng số lượng bán]]</f>
        <v>64000</v>
      </c>
      <c r="G12014">
        <v>0</v>
      </c>
      <c r="H12014">
        <f>Table2[[#This Row],[Doanh số bán]]-Table2[[#This Row],[Chiết khấu]]</f>
        <v>64000</v>
      </c>
      <c r="K12014" t="s">
        <v>24</v>
      </c>
      <c r="L12014">
        <v>0</v>
      </c>
      <c r="M12014" t="s">
        <v>25</v>
      </c>
      <c r="N12014" t="s">
        <v>26</v>
      </c>
      <c r="O12014">
        <v>0</v>
      </c>
      <c r="P12014" t="s">
        <v>77</v>
      </c>
      <c r="Q12014" t="s">
        <v>78</v>
      </c>
      <c r="R12014" t="s">
        <v>29</v>
      </c>
      <c r="S12014" t="s">
        <v>30</v>
      </c>
      <c r="T12014" t="s">
        <v>31</v>
      </c>
      <c r="U12014" t="s">
        <v>32</v>
      </c>
      <c r="V12014" t="s">
        <v>33</v>
      </c>
    </row>
    <row r="12015" spans="1:22">
      <c r="A12015" s="4">
        <v>46111</v>
      </c>
      <c r="B12015" t="s">
        <v>8649</v>
      </c>
      <c r="C12015" t="s">
        <v>23</v>
      </c>
      <c r="D12015">
        <v>1</v>
      </c>
      <c r="E12015">
        <v>25999.999999999996</v>
      </c>
      <c r="F12015">
        <f>Table2[[#This Row],[Đơn Giá Chuẩn]]*Table2[[#This Row],[Tổng số lượng bán]]</f>
        <v>25999.999999999996</v>
      </c>
      <c r="G12015">
        <v>0</v>
      </c>
      <c r="H12015">
        <f>Table2[[#This Row],[Doanh số bán]]-Table2[[#This Row],[Chiết khấu]]</f>
        <v>25999.999999999996</v>
      </c>
      <c r="K12015" t="s">
        <v>24</v>
      </c>
      <c r="L12015">
        <v>0</v>
      </c>
      <c r="M12015" t="s">
        <v>25</v>
      </c>
      <c r="N12015" t="s">
        <v>26</v>
      </c>
      <c r="O12015">
        <v>0</v>
      </c>
      <c r="P12015" t="s">
        <v>47</v>
      </c>
      <c r="Q12015" t="s">
        <v>48</v>
      </c>
      <c r="R12015" t="s">
        <v>29</v>
      </c>
      <c r="S12015" t="s">
        <v>30</v>
      </c>
      <c r="T12015" t="s">
        <v>31</v>
      </c>
      <c r="U12015" t="s">
        <v>32</v>
      </c>
      <c r="V12015" t="s">
        <v>33</v>
      </c>
    </row>
    <row r="12016" spans="1:22">
      <c r="A12016" s="4">
        <v>46111</v>
      </c>
      <c r="B12016" t="s">
        <v>8650</v>
      </c>
      <c r="C12016" t="s">
        <v>23</v>
      </c>
      <c r="D12016">
        <v>2</v>
      </c>
      <c r="E12016">
        <v>32000</v>
      </c>
      <c r="F12016">
        <f>Table2[[#This Row],[Đơn Giá Chuẩn]]*Table2[[#This Row],[Tổng số lượng bán]]</f>
        <v>64000</v>
      </c>
      <c r="G12016">
        <v>0</v>
      </c>
      <c r="H12016">
        <f>Table2[[#This Row],[Doanh số bán]]-Table2[[#This Row],[Chiết khấu]]</f>
        <v>64000</v>
      </c>
      <c r="K12016" t="s">
        <v>24</v>
      </c>
      <c r="L12016">
        <v>0</v>
      </c>
      <c r="M12016" t="s">
        <v>25</v>
      </c>
      <c r="N12016" t="s">
        <v>26</v>
      </c>
      <c r="O12016">
        <v>0</v>
      </c>
      <c r="P12016" t="s">
        <v>125</v>
      </c>
      <c r="Q12016" t="s">
        <v>126</v>
      </c>
      <c r="R12016" t="s">
        <v>29</v>
      </c>
      <c r="S12016" t="s">
        <v>30</v>
      </c>
      <c r="T12016" t="s">
        <v>31</v>
      </c>
      <c r="U12016" t="s">
        <v>32</v>
      </c>
      <c r="V12016" t="s">
        <v>33</v>
      </c>
    </row>
    <row r="12017" spans="1:22">
      <c r="A12017" s="4">
        <v>46111</v>
      </c>
      <c r="B12017" t="s">
        <v>8650</v>
      </c>
      <c r="C12017" t="s">
        <v>104</v>
      </c>
      <c r="D12017">
        <v>1</v>
      </c>
      <c r="E12017">
        <v>47000</v>
      </c>
      <c r="F12017">
        <f>Table2[[#This Row],[Đơn Giá Chuẩn]]*Table2[[#This Row],[Tổng số lượng bán]]</f>
        <v>47000</v>
      </c>
      <c r="G12017">
        <v>0</v>
      </c>
      <c r="H12017">
        <f>Table2[[#This Row],[Doanh số bán]]-Table2[[#This Row],[Chiết khấu]]</f>
        <v>47000</v>
      </c>
      <c r="K12017" t="s">
        <v>24</v>
      </c>
      <c r="L12017">
        <v>0.12</v>
      </c>
      <c r="M12017" t="s">
        <v>25</v>
      </c>
      <c r="N12017" t="s">
        <v>26</v>
      </c>
      <c r="O12017">
        <v>0.12</v>
      </c>
      <c r="P12017" t="s">
        <v>520</v>
      </c>
      <c r="Q12017" t="s">
        <v>521</v>
      </c>
      <c r="R12017" t="s">
        <v>107</v>
      </c>
      <c r="S12017" t="s">
        <v>108</v>
      </c>
      <c r="T12017" t="s">
        <v>31</v>
      </c>
      <c r="U12017" t="s">
        <v>32</v>
      </c>
      <c r="V12017" t="s">
        <v>33</v>
      </c>
    </row>
    <row r="12018" spans="1:22">
      <c r="A12018" s="4">
        <v>46111</v>
      </c>
      <c r="B12018" t="s">
        <v>8650</v>
      </c>
      <c r="C12018" t="s">
        <v>104</v>
      </c>
      <c r="D12018">
        <v>1</v>
      </c>
      <c r="E12018">
        <v>51000</v>
      </c>
      <c r="F12018">
        <f>Table2[[#This Row],[Đơn Giá Chuẩn]]*Table2[[#This Row],[Tổng số lượng bán]]</f>
        <v>51000</v>
      </c>
      <c r="G12018">
        <v>0</v>
      </c>
      <c r="H12018">
        <f>Table2[[#This Row],[Doanh số bán]]-Table2[[#This Row],[Chiết khấu]]</f>
        <v>51000</v>
      </c>
      <c r="K12018" t="s">
        <v>24</v>
      </c>
      <c r="L12018">
        <v>0.12</v>
      </c>
      <c r="M12018" t="s">
        <v>25</v>
      </c>
      <c r="N12018" t="s">
        <v>26</v>
      </c>
      <c r="O12018">
        <v>0.12</v>
      </c>
      <c r="P12018" t="s">
        <v>656</v>
      </c>
      <c r="Q12018" t="s">
        <v>657</v>
      </c>
      <c r="R12018" t="s">
        <v>107</v>
      </c>
      <c r="S12018" t="s">
        <v>108</v>
      </c>
      <c r="T12018" t="s">
        <v>31</v>
      </c>
      <c r="U12018" t="s">
        <v>32</v>
      </c>
      <c r="V12018" t="s">
        <v>33</v>
      </c>
    </row>
    <row r="12019" spans="1:22">
      <c r="A12019" s="4">
        <v>46111</v>
      </c>
      <c r="B12019" t="s">
        <v>8650</v>
      </c>
      <c r="C12019" t="s">
        <v>104</v>
      </c>
      <c r="D12019">
        <v>1</v>
      </c>
      <c r="E12019">
        <v>51000</v>
      </c>
      <c r="F12019">
        <f>Table2[[#This Row],[Đơn Giá Chuẩn]]*Table2[[#This Row],[Tổng số lượng bán]]</f>
        <v>51000</v>
      </c>
      <c r="G12019">
        <v>0</v>
      </c>
      <c r="H12019">
        <f>Table2[[#This Row],[Doanh số bán]]-Table2[[#This Row],[Chiết khấu]]</f>
        <v>51000</v>
      </c>
      <c r="K12019" t="s">
        <v>24</v>
      </c>
      <c r="L12019">
        <v>0.12</v>
      </c>
      <c r="M12019" t="s">
        <v>25</v>
      </c>
      <c r="N12019" t="s">
        <v>26</v>
      </c>
      <c r="O12019">
        <v>0.12</v>
      </c>
      <c r="P12019" t="s">
        <v>588</v>
      </c>
      <c r="Q12019" t="s">
        <v>589</v>
      </c>
      <c r="R12019" t="s">
        <v>107</v>
      </c>
      <c r="S12019" t="s">
        <v>108</v>
      </c>
      <c r="T12019" t="s">
        <v>31</v>
      </c>
      <c r="U12019" t="s">
        <v>32</v>
      </c>
      <c r="V12019" t="s">
        <v>33</v>
      </c>
    </row>
    <row r="12020" spans="1:22">
      <c r="A12020" s="4">
        <v>46111</v>
      </c>
      <c r="B12020" t="s">
        <v>8650</v>
      </c>
      <c r="C12020" t="s">
        <v>104</v>
      </c>
      <c r="D12020">
        <v>1</v>
      </c>
      <c r="E12020">
        <v>51000</v>
      </c>
      <c r="F12020">
        <f>Table2[[#This Row],[Đơn Giá Chuẩn]]*Table2[[#This Row],[Tổng số lượng bán]]</f>
        <v>51000</v>
      </c>
      <c r="G12020">
        <v>0</v>
      </c>
      <c r="H12020">
        <f>Table2[[#This Row],[Doanh số bán]]-Table2[[#This Row],[Chiết khấu]]</f>
        <v>51000</v>
      </c>
      <c r="K12020" t="s">
        <v>24</v>
      </c>
      <c r="L12020">
        <v>0.12</v>
      </c>
      <c r="M12020" t="s">
        <v>25</v>
      </c>
      <c r="N12020" t="s">
        <v>26</v>
      </c>
      <c r="O12020">
        <v>0.12</v>
      </c>
      <c r="P12020" t="s">
        <v>586</v>
      </c>
      <c r="Q12020" t="s">
        <v>587</v>
      </c>
      <c r="R12020" t="s">
        <v>107</v>
      </c>
      <c r="S12020" t="s">
        <v>108</v>
      </c>
      <c r="T12020" t="s">
        <v>31</v>
      </c>
      <c r="U12020" t="s">
        <v>32</v>
      </c>
      <c r="V12020" t="s">
        <v>33</v>
      </c>
    </row>
    <row r="12021" spans="1:22">
      <c r="A12021" s="4">
        <v>46111</v>
      </c>
      <c r="B12021" t="s">
        <v>8651</v>
      </c>
      <c r="C12021" t="s">
        <v>23</v>
      </c>
      <c r="D12021">
        <v>1</v>
      </c>
      <c r="E12021">
        <v>25999.999999999996</v>
      </c>
      <c r="F12021">
        <f>Table2[[#This Row],[Đơn Giá Chuẩn]]*Table2[[#This Row],[Tổng số lượng bán]]</f>
        <v>25999.999999999996</v>
      </c>
      <c r="G12021">
        <v>0</v>
      </c>
      <c r="H12021">
        <f>Table2[[#This Row],[Doanh số bán]]-Table2[[#This Row],[Chiết khấu]]</f>
        <v>25999.999999999996</v>
      </c>
      <c r="K12021" t="s">
        <v>24</v>
      </c>
      <c r="L12021">
        <v>0</v>
      </c>
      <c r="M12021" t="s">
        <v>25</v>
      </c>
      <c r="N12021" t="s">
        <v>26</v>
      </c>
      <c r="O12021">
        <v>0</v>
      </c>
      <c r="P12021" t="s">
        <v>47</v>
      </c>
      <c r="Q12021" t="s">
        <v>48</v>
      </c>
      <c r="R12021" t="s">
        <v>29</v>
      </c>
      <c r="S12021" t="s">
        <v>30</v>
      </c>
      <c r="T12021" t="s">
        <v>31</v>
      </c>
      <c r="U12021" t="s">
        <v>32</v>
      </c>
      <c r="V12021" t="s">
        <v>33</v>
      </c>
    </row>
    <row r="12022" spans="1:22">
      <c r="A12022" s="4">
        <v>46111</v>
      </c>
      <c r="B12022" t="s">
        <v>8652</v>
      </c>
      <c r="C12022" t="s">
        <v>23</v>
      </c>
      <c r="D12022">
        <v>2</v>
      </c>
      <c r="E12022">
        <v>32000</v>
      </c>
      <c r="F12022">
        <f>Table2[[#This Row],[Đơn Giá Chuẩn]]*Table2[[#This Row],[Tổng số lượng bán]]</f>
        <v>64000</v>
      </c>
      <c r="G12022">
        <v>0</v>
      </c>
      <c r="H12022">
        <f>Table2[[#This Row],[Doanh số bán]]-Table2[[#This Row],[Chiết khấu]]</f>
        <v>64000</v>
      </c>
      <c r="K12022" t="s">
        <v>24</v>
      </c>
      <c r="L12022">
        <v>0</v>
      </c>
      <c r="M12022" t="s">
        <v>25</v>
      </c>
      <c r="N12022" t="s">
        <v>26</v>
      </c>
      <c r="O12022">
        <v>0</v>
      </c>
      <c r="P12022" t="s">
        <v>77</v>
      </c>
      <c r="Q12022" t="s">
        <v>78</v>
      </c>
      <c r="R12022" t="s">
        <v>29</v>
      </c>
      <c r="S12022" t="s">
        <v>30</v>
      </c>
      <c r="T12022" t="s">
        <v>31</v>
      </c>
      <c r="U12022" t="s">
        <v>32</v>
      </c>
      <c r="V12022" t="s">
        <v>33</v>
      </c>
    </row>
    <row r="12023" spans="1:22">
      <c r="A12023" s="4">
        <v>46111</v>
      </c>
      <c r="B12023" t="s">
        <v>8652</v>
      </c>
      <c r="C12023" t="s">
        <v>23</v>
      </c>
      <c r="D12023">
        <v>2</v>
      </c>
      <c r="E12023">
        <v>21000</v>
      </c>
      <c r="F12023">
        <f>Table2[[#This Row],[Đơn Giá Chuẩn]]*Table2[[#This Row],[Tổng số lượng bán]]</f>
        <v>42000</v>
      </c>
      <c r="G12023">
        <v>0</v>
      </c>
      <c r="H12023">
        <f>Table2[[#This Row],[Doanh số bán]]-Table2[[#This Row],[Chiết khấu]]</f>
        <v>42000</v>
      </c>
      <c r="K12023" t="s">
        <v>24</v>
      </c>
      <c r="L12023">
        <v>0</v>
      </c>
      <c r="M12023" t="s">
        <v>25</v>
      </c>
      <c r="N12023" t="s">
        <v>26</v>
      </c>
      <c r="O12023">
        <v>0</v>
      </c>
      <c r="P12023" t="s">
        <v>27</v>
      </c>
      <c r="Q12023" t="s">
        <v>28</v>
      </c>
      <c r="R12023" t="s">
        <v>29</v>
      </c>
      <c r="S12023" t="s">
        <v>30</v>
      </c>
      <c r="T12023" t="s">
        <v>31</v>
      </c>
      <c r="U12023" t="s">
        <v>32</v>
      </c>
      <c r="V12023" t="s">
        <v>33</v>
      </c>
    </row>
    <row r="12024" spans="1:22">
      <c r="A12024" s="4">
        <v>46111</v>
      </c>
      <c r="B12024" t="s">
        <v>8652</v>
      </c>
      <c r="C12024" t="s">
        <v>104</v>
      </c>
      <c r="D12024">
        <v>2</v>
      </c>
      <c r="E12024">
        <v>51000</v>
      </c>
      <c r="F12024">
        <f>Table2[[#This Row],[Đơn Giá Chuẩn]]*Table2[[#This Row],[Tổng số lượng bán]]</f>
        <v>102000</v>
      </c>
      <c r="G12024">
        <v>0</v>
      </c>
      <c r="H12024">
        <f>Table2[[#This Row],[Doanh số bán]]-Table2[[#This Row],[Chiết khấu]]</f>
        <v>102000</v>
      </c>
      <c r="K12024" t="s">
        <v>24</v>
      </c>
      <c r="L12024">
        <v>0.12</v>
      </c>
      <c r="M12024" t="s">
        <v>25</v>
      </c>
      <c r="N12024" t="s">
        <v>26</v>
      </c>
      <c r="O12024">
        <v>0.24</v>
      </c>
      <c r="P12024" t="s">
        <v>586</v>
      </c>
      <c r="Q12024" t="s">
        <v>587</v>
      </c>
      <c r="R12024" t="s">
        <v>107</v>
      </c>
      <c r="S12024" t="s">
        <v>108</v>
      </c>
      <c r="T12024" t="s">
        <v>31</v>
      </c>
      <c r="U12024" t="s">
        <v>32</v>
      </c>
      <c r="V12024" t="s">
        <v>33</v>
      </c>
    </row>
    <row r="12025" spans="1:22">
      <c r="A12025" s="4">
        <v>46111</v>
      </c>
      <c r="B12025" t="s">
        <v>8652</v>
      </c>
      <c r="C12025" t="s">
        <v>104</v>
      </c>
      <c r="D12025">
        <v>2</v>
      </c>
      <c r="E12025">
        <v>47000</v>
      </c>
      <c r="F12025">
        <f>Table2[[#This Row],[Đơn Giá Chuẩn]]*Table2[[#This Row],[Tổng số lượng bán]]</f>
        <v>94000</v>
      </c>
      <c r="G12025">
        <v>0</v>
      </c>
      <c r="H12025">
        <f>Table2[[#This Row],[Doanh số bán]]-Table2[[#This Row],[Chiết khấu]]</f>
        <v>94000</v>
      </c>
      <c r="K12025" t="s">
        <v>24</v>
      </c>
      <c r="L12025">
        <v>0.12</v>
      </c>
      <c r="M12025" t="s">
        <v>25</v>
      </c>
      <c r="N12025" t="s">
        <v>26</v>
      </c>
      <c r="O12025">
        <v>0.24</v>
      </c>
      <c r="P12025" t="s">
        <v>520</v>
      </c>
      <c r="Q12025" t="s">
        <v>521</v>
      </c>
      <c r="R12025" t="s">
        <v>107</v>
      </c>
      <c r="S12025" t="s">
        <v>108</v>
      </c>
      <c r="T12025" t="s">
        <v>31</v>
      </c>
      <c r="U12025" t="s">
        <v>32</v>
      </c>
      <c r="V12025" t="s">
        <v>33</v>
      </c>
    </row>
    <row r="12026" spans="1:22">
      <c r="A12026" s="4">
        <v>46099</v>
      </c>
      <c r="B12026" t="s">
        <v>7617</v>
      </c>
      <c r="C12026" t="s">
        <v>83</v>
      </c>
      <c r="D12026">
        <v>1</v>
      </c>
      <c r="E12026">
        <v>177500</v>
      </c>
      <c r="F12026">
        <f>Table2[[#This Row],[Đơn Giá Chuẩn]]*Table2[[#This Row],[Tổng số lượng bán]]</f>
        <v>177500</v>
      </c>
      <c r="G12026">
        <v>0</v>
      </c>
      <c r="H12026">
        <f>Table2[[#This Row],[Doanh số bán]]-Table2[[#This Row],[Chiết khấu]]</f>
        <v>177500</v>
      </c>
      <c r="I12026">
        <v>0</v>
      </c>
      <c r="J12026">
        <v>0</v>
      </c>
      <c r="K12026" t="s">
        <v>50</v>
      </c>
      <c r="L12026">
        <v>0.5</v>
      </c>
      <c r="M12026" t="s">
        <v>37</v>
      </c>
      <c r="N12026" t="s">
        <v>50</v>
      </c>
      <c r="O12026">
        <v>0.5</v>
      </c>
      <c r="P12026" t="s">
        <v>101</v>
      </c>
      <c r="Q12026" t="s">
        <v>102</v>
      </c>
      <c r="R12026" t="s">
        <v>41</v>
      </c>
      <c r="S12026" t="s">
        <v>42</v>
      </c>
      <c r="T12026" t="s">
        <v>74</v>
      </c>
      <c r="U12026" t="s">
        <v>75</v>
      </c>
      <c r="V12026" t="s">
        <v>50</v>
      </c>
    </row>
    <row r="12027" spans="1:22">
      <c r="A12027" s="4">
        <v>46101</v>
      </c>
      <c r="B12027" t="s">
        <v>7671</v>
      </c>
      <c r="C12027" t="s">
        <v>83</v>
      </c>
      <c r="D12027">
        <v>4</v>
      </c>
      <c r="E12027">
        <v>177500</v>
      </c>
      <c r="F12027">
        <f>Table2[[#This Row],[Đơn Giá Chuẩn]]*Table2[[#This Row],[Tổng số lượng bán]]</f>
        <v>710000</v>
      </c>
      <c r="G12027">
        <v>0</v>
      </c>
      <c r="H12027">
        <f>Table2[[#This Row],[Doanh số bán]]-Table2[[#This Row],[Chiết khấu]]</f>
        <v>710000</v>
      </c>
      <c r="I12027">
        <v>0</v>
      </c>
      <c r="J12027">
        <v>0</v>
      </c>
      <c r="K12027" t="s">
        <v>50</v>
      </c>
      <c r="L12027">
        <v>0.5</v>
      </c>
      <c r="M12027" t="s">
        <v>37</v>
      </c>
      <c r="N12027" t="s">
        <v>50</v>
      </c>
      <c r="O12027">
        <v>2</v>
      </c>
      <c r="P12027" t="s">
        <v>101</v>
      </c>
      <c r="Q12027" t="s">
        <v>102</v>
      </c>
      <c r="R12027" t="s">
        <v>41</v>
      </c>
      <c r="S12027" t="s">
        <v>42</v>
      </c>
      <c r="T12027" t="s">
        <v>74</v>
      </c>
      <c r="U12027" t="s">
        <v>75</v>
      </c>
      <c r="V12027" t="s">
        <v>50</v>
      </c>
    </row>
    <row r="12028" spans="1:22">
      <c r="A12028" s="4">
        <v>46101</v>
      </c>
      <c r="B12028" t="s">
        <v>7685</v>
      </c>
      <c r="C12028" t="s">
        <v>83</v>
      </c>
      <c r="D12028">
        <v>1</v>
      </c>
      <c r="E12028">
        <v>177500</v>
      </c>
      <c r="F12028">
        <f>Table2[[#This Row],[Đơn Giá Chuẩn]]*Table2[[#This Row],[Tổng số lượng bán]]</f>
        <v>177500</v>
      </c>
      <c r="G12028">
        <v>0</v>
      </c>
      <c r="H12028">
        <f>Table2[[#This Row],[Doanh số bán]]-Table2[[#This Row],[Chiết khấu]]</f>
        <v>177500</v>
      </c>
      <c r="I12028">
        <v>0</v>
      </c>
      <c r="J12028">
        <v>0</v>
      </c>
      <c r="K12028" t="s">
        <v>50</v>
      </c>
      <c r="L12028">
        <v>0.5</v>
      </c>
      <c r="M12028" t="s">
        <v>37</v>
      </c>
      <c r="N12028" t="s">
        <v>50</v>
      </c>
      <c r="O12028">
        <v>0.5</v>
      </c>
      <c r="P12028" t="s">
        <v>101</v>
      </c>
      <c r="Q12028" t="s">
        <v>102</v>
      </c>
      <c r="R12028" t="s">
        <v>41</v>
      </c>
      <c r="S12028" t="s">
        <v>42</v>
      </c>
      <c r="T12028" t="s">
        <v>74</v>
      </c>
      <c r="U12028" t="s">
        <v>75</v>
      </c>
      <c r="V12028" t="s">
        <v>50</v>
      </c>
    </row>
    <row r="12029" spans="1:22">
      <c r="A12029" s="4">
        <v>46111</v>
      </c>
      <c r="B12029" t="s">
        <v>8652</v>
      </c>
      <c r="C12029" t="s">
        <v>23</v>
      </c>
      <c r="D12029">
        <v>1</v>
      </c>
      <c r="E12029">
        <v>25999.999999999996</v>
      </c>
      <c r="F12029">
        <f>Table2[[#This Row],[Đơn Giá Chuẩn]]*Table2[[#This Row],[Tổng số lượng bán]]</f>
        <v>25999.999999999996</v>
      </c>
      <c r="G12029">
        <v>0</v>
      </c>
      <c r="H12029">
        <f>Table2[[#This Row],[Doanh số bán]]-Table2[[#This Row],[Chiết khấu]]</f>
        <v>25999.999999999996</v>
      </c>
      <c r="K12029" t="s">
        <v>24</v>
      </c>
      <c r="L12029">
        <v>0</v>
      </c>
      <c r="M12029" t="s">
        <v>25</v>
      </c>
      <c r="N12029" t="s">
        <v>26</v>
      </c>
      <c r="O12029">
        <v>0</v>
      </c>
      <c r="P12029" t="s">
        <v>47</v>
      </c>
      <c r="Q12029" t="s">
        <v>48</v>
      </c>
      <c r="R12029" t="s">
        <v>29</v>
      </c>
      <c r="S12029" t="s">
        <v>30</v>
      </c>
      <c r="T12029" t="s">
        <v>31</v>
      </c>
      <c r="U12029" t="s">
        <v>32</v>
      </c>
      <c r="V12029" t="s">
        <v>33</v>
      </c>
    </row>
    <row r="12030" spans="1:22">
      <c r="A12030" s="4">
        <v>46111</v>
      </c>
      <c r="B12030" t="s">
        <v>8653</v>
      </c>
      <c r="C12030" t="s">
        <v>23</v>
      </c>
      <c r="D12030">
        <v>2</v>
      </c>
      <c r="E12030">
        <v>25999.999999999996</v>
      </c>
      <c r="F12030">
        <f>Table2[[#This Row],[Đơn Giá Chuẩn]]*Table2[[#This Row],[Tổng số lượng bán]]</f>
        <v>51999.999999999993</v>
      </c>
      <c r="G12030">
        <v>0</v>
      </c>
      <c r="H12030">
        <f>Table2[[#This Row],[Doanh số bán]]-Table2[[#This Row],[Chiết khấu]]</f>
        <v>51999.999999999993</v>
      </c>
      <c r="K12030" t="s">
        <v>24</v>
      </c>
      <c r="L12030">
        <v>0</v>
      </c>
      <c r="M12030" t="s">
        <v>25</v>
      </c>
      <c r="N12030" t="s">
        <v>26</v>
      </c>
      <c r="O12030">
        <v>0</v>
      </c>
      <c r="P12030" t="s">
        <v>129</v>
      </c>
      <c r="Q12030" t="s">
        <v>130</v>
      </c>
      <c r="R12030" t="s">
        <v>29</v>
      </c>
      <c r="S12030" t="s">
        <v>30</v>
      </c>
      <c r="T12030" t="s">
        <v>31</v>
      </c>
      <c r="U12030" t="s">
        <v>32</v>
      </c>
      <c r="V12030" t="s">
        <v>33</v>
      </c>
    </row>
    <row r="12031" spans="1:22">
      <c r="A12031" s="4">
        <v>46111</v>
      </c>
      <c r="B12031" t="s">
        <v>8654</v>
      </c>
      <c r="C12031" t="s">
        <v>23</v>
      </c>
      <c r="D12031">
        <v>1</v>
      </c>
      <c r="E12031">
        <v>37000</v>
      </c>
      <c r="F12031">
        <f>Table2[[#This Row],[Đơn Giá Chuẩn]]*Table2[[#This Row],[Tổng số lượng bán]]</f>
        <v>37000</v>
      </c>
      <c r="G12031">
        <v>0</v>
      </c>
      <c r="H12031">
        <f>Table2[[#This Row],[Doanh số bán]]-Table2[[#This Row],[Chiết khấu]]</f>
        <v>37000</v>
      </c>
      <c r="K12031" t="s">
        <v>24</v>
      </c>
      <c r="L12031">
        <v>0</v>
      </c>
      <c r="M12031" t="s">
        <v>25</v>
      </c>
      <c r="N12031" t="s">
        <v>26</v>
      </c>
      <c r="O12031">
        <v>0</v>
      </c>
      <c r="P12031" t="s">
        <v>246</v>
      </c>
      <c r="Q12031" t="s">
        <v>247</v>
      </c>
      <c r="R12031" t="s">
        <v>29</v>
      </c>
      <c r="S12031" t="s">
        <v>30</v>
      </c>
      <c r="T12031" t="s">
        <v>31</v>
      </c>
      <c r="U12031" t="s">
        <v>32</v>
      </c>
      <c r="V12031" t="s">
        <v>33</v>
      </c>
    </row>
    <row r="12032" spans="1:22">
      <c r="A12032" s="4">
        <v>46102</v>
      </c>
      <c r="B12032" t="s">
        <v>7701</v>
      </c>
      <c r="C12032" t="s">
        <v>83</v>
      </c>
      <c r="D12032">
        <v>1</v>
      </c>
      <c r="E12032">
        <v>177500</v>
      </c>
      <c r="F12032">
        <f>Table2[[#This Row],[Đơn Giá Chuẩn]]*Table2[[#This Row],[Tổng số lượng bán]]</f>
        <v>177500</v>
      </c>
      <c r="G12032">
        <v>0</v>
      </c>
      <c r="H12032">
        <f>Table2[[#This Row],[Doanh số bán]]-Table2[[#This Row],[Chiết khấu]]</f>
        <v>177500</v>
      </c>
      <c r="I12032">
        <v>0</v>
      </c>
      <c r="J12032">
        <v>0</v>
      </c>
      <c r="K12032" t="s">
        <v>50</v>
      </c>
      <c r="L12032">
        <v>0.5</v>
      </c>
      <c r="M12032" t="s">
        <v>37</v>
      </c>
      <c r="N12032" t="s">
        <v>50</v>
      </c>
      <c r="O12032">
        <v>0.5</v>
      </c>
      <c r="P12032" t="s">
        <v>101</v>
      </c>
      <c r="Q12032" t="s">
        <v>102</v>
      </c>
      <c r="R12032" t="s">
        <v>41</v>
      </c>
      <c r="S12032" t="s">
        <v>42</v>
      </c>
      <c r="T12032" t="s">
        <v>74</v>
      </c>
      <c r="U12032" t="s">
        <v>75</v>
      </c>
      <c r="V12032" t="s">
        <v>50</v>
      </c>
    </row>
    <row r="12033" spans="1:22">
      <c r="A12033" s="4">
        <v>46102</v>
      </c>
      <c r="B12033" t="s">
        <v>7702</v>
      </c>
      <c r="C12033" t="s">
        <v>83</v>
      </c>
      <c r="D12033">
        <v>1</v>
      </c>
      <c r="E12033">
        <v>177500</v>
      </c>
      <c r="F12033">
        <f>Table2[[#This Row],[Đơn Giá Chuẩn]]*Table2[[#This Row],[Tổng số lượng bán]]</f>
        <v>177500</v>
      </c>
      <c r="G12033">
        <v>0</v>
      </c>
      <c r="H12033">
        <f>Table2[[#This Row],[Doanh số bán]]-Table2[[#This Row],[Chiết khấu]]</f>
        <v>177500</v>
      </c>
      <c r="I12033">
        <v>0</v>
      </c>
      <c r="J12033">
        <v>0</v>
      </c>
      <c r="K12033" t="s">
        <v>50</v>
      </c>
      <c r="L12033">
        <v>0.5</v>
      </c>
      <c r="M12033" t="s">
        <v>37</v>
      </c>
      <c r="N12033" t="s">
        <v>50</v>
      </c>
      <c r="O12033">
        <v>0.5</v>
      </c>
      <c r="P12033" t="s">
        <v>101</v>
      </c>
      <c r="Q12033" t="s">
        <v>102</v>
      </c>
      <c r="R12033" t="s">
        <v>41</v>
      </c>
      <c r="S12033" t="s">
        <v>42</v>
      </c>
      <c r="T12033" t="s">
        <v>74</v>
      </c>
      <c r="U12033" t="s">
        <v>75</v>
      </c>
      <c r="V12033" t="s">
        <v>50</v>
      </c>
    </row>
    <row r="12034" spans="1:22">
      <c r="A12034" s="4">
        <v>46111</v>
      </c>
      <c r="B12034" t="s">
        <v>8656</v>
      </c>
      <c r="C12034" t="s">
        <v>23</v>
      </c>
      <c r="D12034">
        <v>1</v>
      </c>
      <c r="E12034">
        <v>21000</v>
      </c>
      <c r="F12034">
        <f>Table2[[#This Row],[Đơn Giá Chuẩn]]*Table2[[#This Row],[Tổng số lượng bán]]</f>
        <v>21000</v>
      </c>
      <c r="G12034">
        <v>0</v>
      </c>
      <c r="H12034">
        <f>Table2[[#This Row],[Doanh số bán]]-Table2[[#This Row],[Chiết khấu]]</f>
        <v>21000</v>
      </c>
      <c r="K12034" t="s">
        <v>24</v>
      </c>
      <c r="L12034">
        <v>0</v>
      </c>
      <c r="M12034" t="s">
        <v>25</v>
      </c>
      <c r="N12034" t="s">
        <v>26</v>
      </c>
      <c r="O12034">
        <v>0</v>
      </c>
      <c r="P12034" t="s">
        <v>27</v>
      </c>
      <c r="Q12034" t="s">
        <v>28</v>
      </c>
      <c r="R12034" t="s">
        <v>29</v>
      </c>
      <c r="S12034" t="s">
        <v>30</v>
      </c>
      <c r="T12034" t="s">
        <v>31</v>
      </c>
      <c r="U12034" t="s">
        <v>32</v>
      </c>
      <c r="V12034" t="s">
        <v>33</v>
      </c>
    </row>
    <row r="12035" spans="1:22">
      <c r="A12035" s="4">
        <v>46104</v>
      </c>
      <c r="B12035" t="s">
        <v>7936</v>
      </c>
      <c r="C12035" t="s">
        <v>83</v>
      </c>
      <c r="D12035">
        <v>1</v>
      </c>
      <c r="E12035">
        <v>177500</v>
      </c>
      <c r="F12035">
        <f>Table2[[#This Row],[Đơn Giá Chuẩn]]*Table2[[#This Row],[Tổng số lượng bán]]</f>
        <v>177500</v>
      </c>
      <c r="H12035">
        <f>Table2[[#This Row],[Doanh số bán]]-Table2[[#This Row],[Chiết khấu]]</f>
        <v>177500</v>
      </c>
      <c r="I12035">
        <v>0</v>
      </c>
      <c r="J12035">
        <v>0</v>
      </c>
      <c r="K12035" t="s">
        <v>50</v>
      </c>
      <c r="L12035">
        <v>0.5</v>
      </c>
      <c r="M12035" t="s">
        <v>37</v>
      </c>
      <c r="N12035" t="s">
        <v>50</v>
      </c>
      <c r="O12035">
        <v>0.5</v>
      </c>
      <c r="P12035" t="s">
        <v>101</v>
      </c>
      <c r="Q12035" t="s">
        <v>102</v>
      </c>
      <c r="R12035" t="s">
        <v>41</v>
      </c>
      <c r="S12035" t="s">
        <v>42</v>
      </c>
      <c r="T12035" t="s">
        <v>74</v>
      </c>
      <c r="U12035" t="s">
        <v>75</v>
      </c>
      <c r="V12035" t="s">
        <v>50</v>
      </c>
    </row>
    <row r="12036" spans="1:22">
      <c r="A12036" s="4">
        <v>46111</v>
      </c>
      <c r="B12036" t="s">
        <v>8658</v>
      </c>
      <c r="C12036" t="s">
        <v>104</v>
      </c>
      <c r="D12036">
        <v>4</v>
      </c>
      <c r="E12036">
        <v>47000</v>
      </c>
      <c r="F12036">
        <f>Table2[[#This Row],[Đơn Giá Chuẩn]]*Table2[[#This Row],[Tổng số lượng bán]]</f>
        <v>188000</v>
      </c>
      <c r="G12036">
        <v>0</v>
      </c>
      <c r="H12036">
        <f>Table2[[#This Row],[Doanh số bán]]-Table2[[#This Row],[Chiết khấu]]</f>
        <v>188000</v>
      </c>
      <c r="K12036" t="s">
        <v>24</v>
      </c>
      <c r="L12036">
        <v>0.12</v>
      </c>
      <c r="M12036" t="s">
        <v>25</v>
      </c>
      <c r="N12036" t="s">
        <v>26</v>
      </c>
      <c r="O12036">
        <v>0.48</v>
      </c>
      <c r="P12036" t="s">
        <v>520</v>
      </c>
      <c r="Q12036" t="s">
        <v>521</v>
      </c>
      <c r="R12036" t="s">
        <v>107</v>
      </c>
      <c r="S12036" t="s">
        <v>108</v>
      </c>
      <c r="T12036" t="s">
        <v>31</v>
      </c>
      <c r="U12036" t="s">
        <v>32</v>
      </c>
      <c r="V12036" t="s">
        <v>33</v>
      </c>
    </row>
    <row r="12037" spans="1:22">
      <c r="A12037" s="4">
        <v>46112</v>
      </c>
      <c r="B12037" t="s">
        <v>8659</v>
      </c>
      <c r="C12037" t="s">
        <v>155</v>
      </c>
      <c r="D12037">
        <v>50</v>
      </c>
      <c r="E12037">
        <v>109499.99996</v>
      </c>
      <c r="F12037">
        <f>Table2[[#This Row],[Đơn Giá Chuẩn]]*Table2[[#This Row],[Tổng số lượng bán]]</f>
        <v>5474999.9979999997</v>
      </c>
      <c r="G12037">
        <v>0</v>
      </c>
      <c r="H12037">
        <f>Table2[[#This Row],[Doanh số bán]]-Table2[[#This Row],[Chiết khấu]]</f>
        <v>5474999.9979999997</v>
      </c>
      <c r="I12037">
        <v>0</v>
      </c>
      <c r="J12037">
        <v>0</v>
      </c>
      <c r="K12037" t="s">
        <v>36</v>
      </c>
      <c r="L12037">
        <v>0.8</v>
      </c>
      <c r="M12037" t="s">
        <v>37</v>
      </c>
      <c r="N12037" t="s">
        <v>26</v>
      </c>
      <c r="O12037">
        <v>40</v>
      </c>
      <c r="P12037" t="s">
        <v>3303</v>
      </c>
      <c r="Q12037" t="s">
        <v>3304</v>
      </c>
      <c r="R12037" t="s">
        <v>107</v>
      </c>
      <c r="S12037" t="s">
        <v>108</v>
      </c>
      <c r="T12037" t="s">
        <v>3503</v>
      </c>
      <c r="U12037" t="s">
        <v>3504</v>
      </c>
      <c r="V12037" t="s">
        <v>45</v>
      </c>
    </row>
    <row r="12038" spans="1:22">
      <c r="A12038" s="4">
        <v>46112</v>
      </c>
      <c r="B12038" t="s">
        <v>8660</v>
      </c>
      <c r="C12038" t="s">
        <v>155</v>
      </c>
      <c r="D12038">
        <v>1</v>
      </c>
      <c r="E12038">
        <v>168164.99948</v>
      </c>
      <c r="F12038">
        <f>Table2[[#This Row],[Đơn Giá Chuẩn]]*Table2[[#This Row],[Tổng số lượng bán]]</f>
        <v>168164.99948</v>
      </c>
      <c r="G12038">
        <v>0</v>
      </c>
      <c r="H12038">
        <f>Table2[[#This Row],[Doanh số bán]]-Table2[[#This Row],[Chiết khấu]]</f>
        <v>168164.99948</v>
      </c>
      <c r="I12038">
        <v>0</v>
      </c>
      <c r="J12038">
        <v>0</v>
      </c>
      <c r="K12038" t="s">
        <v>50</v>
      </c>
      <c r="L12038">
        <v>0.2</v>
      </c>
      <c r="M12038" t="s">
        <v>37</v>
      </c>
      <c r="N12038" t="s">
        <v>50</v>
      </c>
      <c r="O12038">
        <v>0.2</v>
      </c>
      <c r="P12038" t="s">
        <v>156</v>
      </c>
      <c r="Q12038" t="s">
        <v>157</v>
      </c>
      <c r="R12038" t="s">
        <v>107</v>
      </c>
      <c r="S12038" t="s">
        <v>108</v>
      </c>
      <c r="T12038" t="s">
        <v>2298</v>
      </c>
      <c r="U12038" t="s">
        <v>2299</v>
      </c>
      <c r="V12038" t="s">
        <v>50</v>
      </c>
    </row>
    <row r="12039" spans="1:22">
      <c r="A12039" s="4">
        <v>46112</v>
      </c>
      <c r="B12039" t="s">
        <v>8661</v>
      </c>
      <c r="C12039" t="s">
        <v>2568</v>
      </c>
      <c r="D12039">
        <v>1</v>
      </c>
      <c r="E12039">
        <v>312963</v>
      </c>
      <c r="F12039">
        <f>Table2[[#This Row],[Đơn Giá Chuẩn]]*Table2[[#This Row],[Tổng số lượng bán]]</f>
        <v>312963</v>
      </c>
      <c r="G12039">
        <v>0</v>
      </c>
      <c r="H12039">
        <f>Table2[[#This Row],[Doanh số bán]]-Table2[[#This Row],[Chiết khấu]]</f>
        <v>312963</v>
      </c>
      <c r="I12039">
        <v>0</v>
      </c>
      <c r="J12039">
        <v>0</v>
      </c>
      <c r="K12039" t="s">
        <v>50</v>
      </c>
      <c r="L12039">
        <v>1</v>
      </c>
      <c r="M12039" t="s">
        <v>37</v>
      </c>
      <c r="N12039" t="s">
        <v>50</v>
      </c>
      <c r="O12039">
        <v>1</v>
      </c>
      <c r="P12039" t="s">
        <v>2504</v>
      </c>
      <c r="Q12039" t="s">
        <v>2505</v>
      </c>
      <c r="R12039" t="s">
        <v>41</v>
      </c>
      <c r="S12039" t="s">
        <v>42</v>
      </c>
      <c r="T12039" t="s">
        <v>2349</v>
      </c>
      <c r="U12039" t="s">
        <v>2350</v>
      </c>
      <c r="V12039" t="s">
        <v>50</v>
      </c>
    </row>
    <row r="12040" spans="1:22">
      <c r="A12040" s="4">
        <v>46112</v>
      </c>
      <c r="B12040" t="s">
        <v>8662</v>
      </c>
      <c r="C12040" t="s">
        <v>155</v>
      </c>
      <c r="D12040">
        <v>1</v>
      </c>
      <c r="E12040">
        <v>152931</v>
      </c>
      <c r="F12040">
        <f>Table2[[#This Row],[Đơn Giá Chuẩn]]*Table2[[#This Row],[Tổng số lượng bán]]</f>
        <v>152931</v>
      </c>
      <c r="G12040">
        <v>0</v>
      </c>
      <c r="H12040">
        <f>Table2[[#This Row],[Doanh số bán]]-Table2[[#This Row],[Chiết khấu]]</f>
        <v>152931</v>
      </c>
      <c r="I12040">
        <v>0</v>
      </c>
      <c r="J12040">
        <v>0</v>
      </c>
      <c r="K12040" t="s">
        <v>50</v>
      </c>
      <c r="L12040">
        <v>0.2</v>
      </c>
      <c r="M12040" t="s">
        <v>37</v>
      </c>
      <c r="N12040" t="s">
        <v>50</v>
      </c>
      <c r="O12040">
        <v>0.2</v>
      </c>
      <c r="P12040" t="s">
        <v>156</v>
      </c>
      <c r="Q12040" t="s">
        <v>157</v>
      </c>
      <c r="R12040" t="s">
        <v>107</v>
      </c>
      <c r="S12040" t="s">
        <v>108</v>
      </c>
      <c r="T12040" t="s">
        <v>2349</v>
      </c>
      <c r="U12040" t="s">
        <v>2350</v>
      </c>
      <c r="V12040" t="s">
        <v>50</v>
      </c>
    </row>
    <row r="12041" spans="1:22">
      <c r="A12041" s="4">
        <v>46112</v>
      </c>
      <c r="B12041" t="s">
        <v>8663</v>
      </c>
      <c r="C12041" t="s">
        <v>1862</v>
      </c>
      <c r="D12041">
        <v>20</v>
      </c>
      <c r="E12041">
        <v>35000.000480000002</v>
      </c>
      <c r="F12041">
        <f>Table2[[#This Row],[Đơn Giá Chuẩn]]*Table2[[#This Row],[Tổng số lượng bán]]</f>
        <v>700000.00959999999</v>
      </c>
      <c r="G12041">
        <v>0</v>
      </c>
      <c r="H12041">
        <f>Table2[[#This Row],[Doanh số bán]]-Table2[[#This Row],[Chiết khấu]]</f>
        <v>700000.00959999999</v>
      </c>
      <c r="I12041">
        <v>0</v>
      </c>
      <c r="J12041">
        <v>0</v>
      </c>
      <c r="K12041" t="s">
        <v>2217</v>
      </c>
      <c r="L12041">
        <v>0.04</v>
      </c>
      <c r="M12041" t="s">
        <v>37</v>
      </c>
      <c r="N12041" t="s">
        <v>26</v>
      </c>
      <c r="O12041">
        <v>0.8</v>
      </c>
      <c r="P12041" t="s">
        <v>3002</v>
      </c>
      <c r="Q12041" t="s">
        <v>3003</v>
      </c>
      <c r="R12041" t="s">
        <v>107</v>
      </c>
      <c r="S12041" t="s">
        <v>108</v>
      </c>
      <c r="T12041" t="s">
        <v>2393</v>
      </c>
      <c r="U12041" t="s">
        <v>2394</v>
      </c>
      <c r="V12041" t="s">
        <v>2271</v>
      </c>
    </row>
    <row r="12042" spans="1:22">
      <c r="A12042" s="4">
        <v>46112</v>
      </c>
      <c r="B12042" t="s">
        <v>8663</v>
      </c>
      <c r="C12042" t="s">
        <v>155</v>
      </c>
      <c r="D12042">
        <v>9</v>
      </c>
      <c r="E12042">
        <v>114611.9996</v>
      </c>
      <c r="F12042">
        <f>Table2[[#This Row],[Đơn Giá Chuẩn]]*Table2[[#This Row],[Tổng số lượng bán]]</f>
        <v>1031507.9963999999</v>
      </c>
      <c r="G12042">
        <v>0</v>
      </c>
      <c r="H12042">
        <f>Table2[[#This Row],[Doanh số bán]]-Table2[[#This Row],[Chiết khấu]]</f>
        <v>1031507.9963999999</v>
      </c>
      <c r="I12042">
        <v>0</v>
      </c>
      <c r="J12042">
        <v>0</v>
      </c>
      <c r="K12042" t="s">
        <v>2217</v>
      </c>
      <c r="L12042">
        <v>0.2</v>
      </c>
      <c r="M12042" t="s">
        <v>37</v>
      </c>
      <c r="N12042" t="s">
        <v>26</v>
      </c>
      <c r="O12042">
        <v>1.8</v>
      </c>
      <c r="P12042" t="s">
        <v>156</v>
      </c>
      <c r="Q12042" t="s">
        <v>157</v>
      </c>
      <c r="R12042" t="s">
        <v>107</v>
      </c>
      <c r="S12042" t="s">
        <v>108</v>
      </c>
      <c r="T12042" t="s">
        <v>2393</v>
      </c>
      <c r="U12042" t="s">
        <v>2394</v>
      </c>
      <c r="V12042" t="s">
        <v>2271</v>
      </c>
    </row>
    <row r="12043" spans="1:22">
      <c r="A12043" s="4">
        <v>46112</v>
      </c>
      <c r="B12043" t="s">
        <v>8663</v>
      </c>
      <c r="C12043" t="s">
        <v>1862</v>
      </c>
      <c r="D12043">
        <v>23</v>
      </c>
      <c r="E12043">
        <v>122250.00044</v>
      </c>
      <c r="F12043">
        <f>Table2[[#This Row],[Đơn Giá Chuẩn]]*Table2[[#This Row],[Tổng số lượng bán]]</f>
        <v>2811750.0101200002</v>
      </c>
      <c r="G12043">
        <v>0</v>
      </c>
      <c r="H12043">
        <f>Table2[[#This Row],[Doanh số bán]]-Table2[[#This Row],[Chiết khấu]]</f>
        <v>2811750.0101200002</v>
      </c>
      <c r="I12043">
        <v>0</v>
      </c>
      <c r="J12043">
        <v>0</v>
      </c>
      <c r="K12043" t="s">
        <v>2217</v>
      </c>
      <c r="L12043">
        <v>0.01</v>
      </c>
      <c r="M12043" t="s">
        <v>37</v>
      </c>
      <c r="N12043" t="s">
        <v>26</v>
      </c>
      <c r="O12043">
        <v>0.23</v>
      </c>
      <c r="P12043" t="s">
        <v>6941</v>
      </c>
      <c r="Q12043" t="s">
        <v>6942</v>
      </c>
      <c r="R12043" t="s">
        <v>41</v>
      </c>
      <c r="S12043" t="s">
        <v>42</v>
      </c>
      <c r="T12043" t="s">
        <v>2393</v>
      </c>
      <c r="U12043" t="s">
        <v>2394</v>
      </c>
      <c r="V12043" t="s">
        <v>2271</v>
      </c>
    </row>
    <row r="12044" spans="1:22">
      <c r="A12044" s="4">
        <v>46112</v>
      </c>
      <c r="B12044" t="s">
        <v>8664</v>
      </c>
      <c r="C12044" t="s">
        <v>2568</v>
      </c>
      <c r="D12044">
        <v>10</v>
      </c>
      <c r="E12044">
        <v>192000.00008000003</v>
      </c>
      <c r="F12044">
        <f>Table2[[#This Row],[Đơn Giá Chuẩn]]*Table2[[#This Row],[Tổng số lượng bán]]</f>
        <v>1920000.0008000003</v>
      </c>
      <c r="G12044">
        <v>0</v>
      </c>
      <c r="H12044">
        <f>Table2[[#This Row],[Doanh số bán]]-Table2[[#This Row],[Chiết khấu]]</f>
        <v>1920000.0008000003</v>
      </c>
      <c r="I12044">
        <v>0</v>
      </c>
      <c r="J12044">
        <v>0</v>
      </c>
      <c r="K12044" t="s">
        <v>2217</v>
      </c>
      <c r="L12044">
        <v>1</v>
      </c>
      <c r="M12044" t="s">
        <v>37</v>
      </c>
      <c r="N12044" t="s">
        <v>26</v>
      </c>
      <c r="O12044">
        <v>10</v>
      </c>
      <c r="P12044" t="s">
        <v>512</v>
      </c>
      <c r="Q12044" t="s">
        <v>513</v>
      </c>
      <c r="R12044" t="s">
        <v>41</v>
      </c>
      <c r="S12044" t="s">
        <v>42</v>
      </c>
      <c r="T12044" t="s">
        <v>2928</v>
      </c>
      <c r="U12044" t="s">
        <v>2929</v>
      </c>
      <c r="V12044" t="s">
        <v>45</v>
      </c>
    </row>
    <row r="12045" spans="1:22">
      <c r="A12045" s="4">
        <v>46112</v>
      </c>
      <c r="B12045" t="s">
        <v>8665</v>
      </c>
      <c r="C12045" t="s">
        <v>2568</v>
      </c>
      <c r="D12045">
        <v>10</v>
      </c>
      <c r="E12045">
        <v>207000.00020000001</v>
      </c>
      <c r="F12045">
        <f>Table2[[#This Row],[Đơn Giá Chuẩn]]*Table2[[#This Row],[Tổng số lượng bán]]</f>
        <v>2070000.0020000001</v>
      </c>
      <c r="G12045">
        <v>0</v>
      </c>
      <c r="H12045">
        <f>Table2[[#This Row],[Doanh số bán]]-Table2[[#This Row],[Chiết khấu]]</f>
        <v>2070000.0020000001</v>
      </c>
      <c r="I12045">
        <v>0</v>
      </c>
      <c r="J12045">
        <v>0</v>
      </c>
      <c r="K12045" t="s">
        <v>2217</v>
      </c>
      <c r="L12045">
        <v>1</v>
      </c>
      <c r="M12045" t="s">
        <v>37</v>
      </c>
      <c r="N12045" t="s">
        <v>26</v>
      </c>
      <c r="O12045">
        <v>10</v>
      </c>
      <c r="P12045" t="s">
        <v>84</v>
      </c>
      <c r="Q12045" t="s">
        <v>85</v>
      </c>
      <c r="R12045" t="s">
        <v>41</v>
      </c>
      <c r="S12045" t="s">
        <v>42</v>
      </c>
      <c r="T12045" t="s">
        <v>2688</v>
      </c>
      <c r="U12045" t="s">
        <v>2689</v>
      </c>
      <c r="V12045" t="s">
        <v>45</v>
      </c>
    </row>
    <row r="12046" spans="1:22">
      <c r="A12046" s="4">
        <v>46112</v>
      </c>
      <c r="B12046" t="s">
        <v>8666</v>
      </c>
      <c r="C12046" t="s">
        <v>1862</v>
      </c>
      <c r="D12046">
        <v>1</v>
      </c>
      <c r="E12046">
        <v>50999.999600000003</v>
      </c>
      <c r="F12046">
        <f>Table2[[#This Row],[Đơn Giá Chuẩn]]*Table2[[#This Row],[Tổng số lượng bán]]</f>
        <v>50999.999600000003</v>
      </c>
      <c r="G12046">
        <v>0</v>
      </c>
      <c r="H12046">
        <f>Table2[[#This Row],[Doanh số bán]]-Table2[[#This Row],[Chiết khấu]]</f>
        <v>50999.999600000003</v>
      </c>
      <c r="I12046">
        <v>0</v>
      </c>
      <c r="J12046">
        <v>0</v>
      </c>
      <c r="K12046" t="s">
        <v>2217</v>
      </c>
      <c r="L12046">
        <v>0.12</v>
      </c>
      <c r="M12046" t="s">
        <v>37</v>
      </c>
      <c r="N12046" t="s">
        <v>919</v>
      </c>
      <c r="O12046">
        <v>0.12</v>
      </c>
      <c r="P12046" t="s">
        <v>586</v>
      </c>
      <c r="Q12046" t="s">
        <v>587</v>
      </c>
      <c r="R12046" t="s">
        <v>107</v>
      </c>
      <c r="S12046" t="s">
        <v>108</v>
      </c>
      <c r="T12046" t="s">
        <v>2312</v>
      </c>
      <c r="U12046" t="s">
        <v>2313</v>
      </c>
      <c r="V12046" t="s">
        <v>2314</v>
      </c>
    </row>
    <row r="12047" spans="1:22">
      <c r="A12047" s="4">
        <v>46112</v>
      </c>
      <c r="B12047" t="s">
        <v>8666</v>
      </c>
      <c r="C12047" t="s">
        <v>1862</v>
      </c>
      <c r="D12047">
        <v>1</v>
      </c>
      <c r="E12047">
        <v>47000.000360000005</v>
      </c>
      <c r="F12047">
        <f>Table2[[#This Row],[Đơn Giá Chuẩn]]*Table2[[#This Row],[Tổng số lượng bán]]</f>
        <v>47000.000360000005</v>
      </c>
      <c r="G12047">
        <v>0</v>
      </c>
      <c r="H12047">
        <f>Table2[[#This Row],[Doanh số bán]]-Table2[[#This Row],[Chiết khấu]]</f>
        <v>47000.000360000005</v>
      </c>
      <c r="I12047">
        <v>0</v>
      </c>
      <c r="J12047">
        <v>0</v>
      </c>
      <c r="K12047" t="s">
        <v>2217</v>
      </c>
      <c r="L12047">
        <v>0.12</v>
      </c>
      <c r="M12047" t="s">
        <v>37</v>
      </c>
      <c r="N12047" t="s">
        <v>919</v>
      </c>
      <c r="O12047">
        <v>0.12</v>
      </c>
      <c r="P12047" t="s">
        <v>520</v>
      </c>
      <c r="Q12047" t="s">
        <v>521</v>
      </c>
      <c r="R12047" t="s">
        <v>107</v>
      </c>
      <c r="S12047" t="s">
        <v>108</v>
      </c>
      <c r="T12047" t="s">
        <v>2312</v>
      </c>
      <c r="U12047" t="s">
        <v>2313</v>
      </c>
      <c r="V12047" t="s">
        <v>2314</v>
      </c>
    </row>
    <row r="12048" spans="1:22">
      <c r="A12048" s="4">
        <v>46112</v>
      </c>
      <c r="B12048" t="s">
        <v>8667</v>
      </c>
      <c r="C12048" t="s">
        <v>155</v>
      </c>
      <c r="D12048">
        <v>2</v>
      </c>
      <c r="E12048">
        <v>331000.00040000002</v>
      </c>
      <c r="F12048">
        <f>Table2[[#This Row],[Đơn Giá Chuẩn]]*Table2[[#This Row],[Tổng số lượng bán]]</f>
        <v>662000.00080000004</v>
      </c>
      <c r="G12048">
        <v>0</v>
      </c>
      <c r="H12048">
        <f>Table2[[#This Row],[Doanh số bán]]-Table2[[#This Row],[Chiết khấu]]</f>
        <v>662000.00080000004</v>
      </c>
      <c r="I12048">
        <v>0</v>
      </c>
      <c r="J12048">
        <v>0</v>
      </c>
      <c r="K12048" t="s">
        <v>50</v>
      </c>
      <c r="L12048">
        <v>1.6</v>
      </c>
      <c r="M12048" t="s">
        <v>37</v>
      </c>
      <c r="N12048" t="s">
        <v>50</v>
      </c>
      <c r="O12048">
        <v>3.2</v>
      </c>
      <c r="P12048" t="s">
        <v>839</v>
      </c>
      <c r="Q12048" t="s">
        <v>840</v>
      </c>
      <c r="R12048" t="s">
        <v>107</v>
      </c>
      <c r="S12048" t="s">
        <v>108</v>
      </c>
      <c r="T12048" t="s">
        <v>51</v>
      </c>
      <c r="U12048" t="s">
        <v>52</v>
      </c>
      <c r="V12048" t="s">
        <v>50</v>
      </c>
    </row>
    <row r="12049" spans="1:22">
      <c r="A12049" s="4">
        <v>46112</v>
      </c>
      <c r="B12049" t="s">
        <v>8668</v>
      </c>
      <c r="C12049" t="s">
        <v>2568</v>
      </c>
      <c r="D12049">
        <v>2</v>
      </c>
      <c r="E12049">
        <v>302000.00024000002</v>
      </c>
      <c r="F12049">
        <f>Table2[[#This Row],[Đơn Giá Chuẩn]]*Table2[[#This Row],[Tổng số lượng bán]]</f>
        <v>604000.00048000005</v>
      </c>
      <c r="G12049">
        <v>0</v>
      </c>
      <c r="H12049">
        <f>Table2[[#This Row],[Doanh số bán]]-Table2[[#This Row],[Chiết khấu]]</f>
        <v>604000.00048000005</v>
      </c>
      <c r="I12049">
        <v>0</v>
      </c>
      <c r="J12049">
        <v>0</v>
      </c>
      <c r="K12049" t="s">
        <v>50</v>
      </c>
      <c r="L12049">
        <v>1</v>
      </c>
      <c r="M12049" t="s">
        <v>37</v>
      </c>
      <c r="N12049" t="s">
        <v>50</v>
      </c>
      <c r="O12049">
        <v>2</v>
      </c>
      <c r="P12049" t="s">
        <v>84</v>
      </c>
      <c r="Q12049" t="s">
        <v>85</v>
      </c>
      <c r="R12049" t="s">
        <v>41</v>
      </c>
      <c r="S12049" t="s">
        <v>42</v>
      </c>
      <c r="T12049" t="s">
        <v>51</v>
      </c>
      <c r="U12049" t="s">
        <v>52</v>
      </c>
      <c r="V12049" t="s">
        <v>50</v>
      </c>
    </row>
    <row r="12050" spans="1:22">
      <c r="A12050" s="4">
        <v>46112</v>
      </c>
      <c r="B12050" t="s">
        <v>8668</v>
      </c>
      <c r="C12050" t="s">
        <v>155</v>
      </c>
      <c r="D12050">
        <v>2</v>
      </c>
      <c r="E12050">
        <v>68499.999920000002</v>
      </c>
      <c r="F12050">
        <f>Table2[[#This Row],[Đơn Giá Chuẩn]]*Table2[[#This Row],[Tổng số lượng bán]]</f>
        <v>136999.99984</v>
      </c>
      <c r="G12050">
        <v>0</v>
      </c>
      <c r="H12050">
        <f>Table2[[#This Row],[Doanh số bán]]-Table2[[#This Row],[Chiết khấu]]</f>
        <v>136999.99984</v>
      </c>
      <c r="I12050">
        <v>0</v>
      </c>
      <c r="J12050">
        <v>0</v>
      </c>
      <c r="K12050" t="s">
        <v>50</v>
      </c>
      <c r="L12050">
        <v>0.35199999999999998</v>
      </c>
      <c r="M12050" t="s">
        <v>37</v>
      </c>
      <c r="N12050" t="s">
        <v>50</v>
      </c>
      <c r="O12050">
        <v>0.70399999999999996</v>
      </c>
      <c r="P12050" t="s">
        <v>3291</v>
      </c>
      <c r="Q12050" t="s">
        <v>3292</v>
      </c>
      <c r="R12050" t="s">
        <v>107</v>
      </c>
      <c r="S12050" t="s">
        <v>108</v>
      </c>
      <c r="T12050" t="s">
        <v>51</v>
      </c>
      <c r="U12050" t="s">
        <v>52</v>
      </c>
      <c r="V12050" t="s">
        <v>50</v>
      </c>
    </row>
    <row r="12051" spans="1:22">
      <c r="A12051" s="4">
        <v>46112</v>
      </c>
      <c r="B12051" t="s">
        <v>8669</v>
      </c>
      <c r="C12051" t="s">
        <v>2568</v>
      </c>
      <c r="D12051">
        <v>10</v>
      </c>
      <c r="E12051">
        <v>262000.00028000004</v>
      </c>
      <c r="F12051">
        <f>Table2[[#This Row],[Đơn Giá Chuẩn]]*Table2[[#This Row],[Tổng số lượng bán]]</f>
        <v>2620000.0028000004</v>
      </c>
      <c r="G12051">
        <v>0</v>
      </c>
      <c r="H12051">
        <f>Table2[[#This Row],[Doanh số bán]]-Table2[[#This Row],[Chiết khấu]]</f>
        <v>2620000.0028000004</v>
      </c>
      <c r="I12051">
        <v>0</v>
      </c>
      <c r="J12051">
        <v>0</v>
      </c>
      <c r="K12051" t="s">
        <v>2217</v>
      </c>
      <c r="L12051">
        <v>1</v>
      </c>
      <c r="M12051" t="s">
        <v>37</v>
      </c>
      <c r="N12051" t="s">
        <v>26</v>
      </c>
      <c r="O12051">
        <v>10</v>
      </c>
      <c r="P12051" t="s">
        <v>411</v>
      </c>
      <c r="Q12051" t="s">
        <v>412</v>
      </c>
      <c r="R12051" t="s">
        <v>41</v>
      </c>
      <c r="S12051" t="s">
        <v>42</v>
      </c>
      <c r="T12051" t="s">
        <v>2393</v>
      </c>
      <c r="U12051" t="s">
        <v>2394</v>
      </c>
      <c r="V12051" t="s">
        <v>2271</v>
      </c>
    </row>
    <row r="12052" spans="1:22">
      <c r="A12052" s="4">
        <v>46112</v>
      </c>
      <c r="B12052" t="s">
        <v>8669</v>
      </c>
      <c r="C12052" t="s">
        <v>2568</v>
      </c>
      <c r="D12052">
        <v>10</v>
      </c>
      <c r="E12052">
        <v>199999.99964000002</v>
      </c>
      <c r="F12052">
        <f>Table2[[#This Row],[Đơn Giá Chuẩn]]*Table2[[#This Row],[Tổng số lượng bán]]</f>
        <v>1999999.9964000003</v>
      </c>
      <c r="G12052">
        <v>0</v>
      </c>
      <c r="H12052">
        <f>Table2[[#This Row],[Doanh số bán]]-Table2[[#This Row],[Chiết khấu]]</f>
        <v>1999999.9964000003</v>
      </c>
      <c r="I12052">
        <v>0</v>
      </c>
      <c r="J12052">
        <v>0</v>
      </c>
      <c r="K12052" t="s">
        <v>2217</v>
      </c>
      <c r="L12052">
        <v>1</v>
      </c>
      <c r="M12052" t="s">
        <v>37</v>
      </c>
      <c r="N12052" t="s">
        <v>26</v>
      </c>
      <c r="O12052">
        <v>10</v>
      </c>
      <c r="P12052" t="s">
        <v>84</v>
      </c>
      <c r="Q12052" t="s">
        <v>85</v>
      </c>
      <c r="R12052" t="s">
        <v>41</v>
      </c>
      <c r="S12052" t="s">
        <v>42</v>
      </c>
      <c r="T12052" t="s">
        <v>2393</v>
      </c>
      <c r="U12052" t="s">
        <v>2394</v>
      </c>
      <c r="V12052" t="s">
        <v>2271</v>
      </c>
    </row>
    <row r="12053" spans="1:22">
      <c r="A12053" s="4">
        <v>46112</v>
      </c>
      <c r="B12053" t="s">
        <v>8670</v>
      </c>
      <c r="C12053" t="s">
        <v>2568</v>
      </c>
      <c r="D12053">
        <v>30</v>
      </c>
      <c r="E12053">
        <v>207696.80000000002</v>
      </c>
      <c r="F12053">
        <f>Table2[[#This Row],[Đơn Giá Chuẩn]]*Table2[[#This Row],[Tổng số lượng bán]]</f>
        <v>6230904.0000000009</v>
      </c>
      <c r="G12053">
        <v>0</v>
      </c>
      <c r="H12053">
        <f>Table2[[#This Row],[Doanh số bán]]-Table2[[#This Row],[Chiết khấu]]</f>
        <v>6230904.0000000009</v>
      </c>
      <c r="I12053">
        <v>0</v>
      </c>
      <c r="J12053">
        <v>0</v>
      </c>
      <c r="K12053" t="s">
        <v>36</v>
      </c>
      <c r="L12053">
        <v>1</v>
      </c>
      <c r="M12053" t="s">
        <v>37</v>
      </c>
      <c r="N12053" t="s">
        <v>26</v>
      </c>
      <c r="O12053">
        <v>30</v>
      </c>
      <c r="P12053" t="s">
        <v>8614</v>
      </c>
      <c r="Q12053" t="s">
        <v>8615</v>
      </c>
      <c r="R12053" t="s">
        <v>41</v>
      </c>
      <c r="S12053" t="s">
        <v>42</v>
      </c>
      <c r="T12053" t="s">
        <v>1233</v>
      </c>
      <c r="U12053" t="s">
        <v>1234</v>
      </c>
      <c r="V12053" t="s">
        <v>45</v>
      </c>
    </row>
    <row r="12054" spans="1:22">
      <c r="A12054" s="4">
        <v>46112</v>
      </c>
      <c r="B12054" t="s">
        <v>8671</v>
      </c>
      <c r="C12054" t="s">
        <v>2568</v>
      </c>
      <c r="D12054">
        <v>20</v>
      </c>
      <c r="E12054">
        <v>192000.00008000003</v>
      </c>
      <c r="F12054">
        <f>Table2[[#This Row],[Đơn Giá Chuẩn]]*Table2[[#This Row],[Tổng số lượng bán]]</f>
        <v>3840000.0016000005</v>
      </c>
      <c r="G12054">
        <v>0</v>
      </c>
      <c r="H12054">
        <f>Table2[[#This Row],[Doanh số bán]]-Table2[[#This Row],[Chiết khấu]]</f>
        <v>3840000.0016000005</v>
      </c>
      <c r="I12054">
        <v>0</v>
      </c>
      <c r="J12054">
        <v>0</v>
      </c>
      <c r="K12054" t="s">
        <v>2217</v>
      </c>
      <c r="L12054">
        <v>1</v>
      </c>
      <c r="M12054" t="s">
        <v>37</v>
      </c>
      <c r="N12054" t="s">
        <v>26</v>
      </c>
      <c r="O12054">
        <v>20</v>
      </c>
      <c r="P12054" t="s">
        <v>512</v>
      </c>
      <c r="Q12054" t="s">
        <v>513</v>
      </c>
      <c r="R12054" t="s">
        <v>41</v>
      </c>
      <c r="S12054" t="s">
        <v>42</v>
      </c>
      <c r="T12054" t="s">
        <v>2760</v>
      </c>
      <c r="U12054" t="s">
        <v>2761</v>
      </c>
      <c r="V12054" t="s">
        <v>45</v>
      </c>
    </row>
    <row r="12055" spans="1:22">
      <c r="A12055" s="4">
        <v>46112</v>
      </c>
      <c r="B12055" t="s">
        <v>8672</v>
      </c>
      <c r="C12055" t="s">
        <v>2568</v>
      </c>
      <c r="D12055">
        <v>2</v>
      </c>
      <c r="E12055">
        <v>261999.74000000002</v>
      </c>
      <c r="F12055">
        <f>Table2[[#This Row],[Đơn Giá Chuẩn]]*Table2[[#This Row],[Tổng số lượng bán]]</f>
        <v>523999.48000000004</v>
      </c>
      <c r="G12055">
        <v>0</v>
      </c>
      <c r="H12055">
        <f>Table2[[#This Row],[Doanh số bán]]-Table2[[#This Row],[Chiết khấu]]</f>
        <v>523999.48000000004</v>
      </c>
      <c r="I12055">
        <v>0</v>
      </c>
      <c r="J12055">
        <v>0</v>
      </c>
      <c r="K12055" t="s">
        <v>50</v>
      </c>
      <c r="L12055">
        <v>1</v>
      </c>
      <c r="M12055" t="s">
        <v>37</v>
      </c>
      <c r="N12055" t="s">
        <v>50</v>
      </c>
      <c r="O12055">
        <v>2</v>
      </c>
      <c r="P12055" t="s">
        <v>512</v>
      </c>
      <c r="Q12055" t="s">
        <v>513</v>
      </c>
      <c r="R12055" t="s">
        <v>41</v>
      </c>
      <c r="S12055" t="s">
        <v>42</v>
      </c>
      <c r="T12055" t="s">
        <v>74</v>
      </c>
      <c r="U12055" t="s">
        <v>75</v>
      </c>
      <c r="V12055" t="s">
        <v>50</v>
      </c>
    </row>
    <row r="12056" spans="1:22">
      <c r="A12056" s="4">
        <v>46112</v>
      </c>
      <c r="B12056" t="s">
        <v>8673</v>
      </c>
      <c r="C12056" t="s">
        <v>155</v>
      </c>
      <c r="D12056">
        <v>1</v>
      </c>
      <c r="E12056">
        <v>167165.48000000001</v>
      </c>
      <c r="F12056">
        <f>Table2[[#This Row],[Đơn Giá Chuẩn]]*Table2[[#This Row],[Tổng số lượng bán]]</f>
        <v>167165.48000000001</v>
      </c>
      <c r="G12056">
        <v>0</v>
      </c>
      <c r="H12056">
        <f>Table2[[#This Row],[Doanh số bán]]-Table2[[#This Row],[Chiết khấu]]</f>
        <v>167165.48000000001</v>
      </c>
      <c r="I12056">
        <v>0</v>
      </c>
      <c r="J12056">
        <v>0</v>
      </c>
      <c r="K12056" t="s">
        <v>50</v>
      </c>
      <c r="L12056">
        <v>0.2</v>
      </c>
      <c r="M12056" t="s">
        <v>37</v>
      </c>
      <c r="N12056" t="s">
        <v>50</v>
      </c>
      <c r="O12056">
        <v>0.2</v>
      </c>
      <c r="P12056" t="s">
        <v>156</v>
      </c>
      <c r="Q12056" t="s">
        <v>157</v>
      </c>
      <c r="R12056" t="s">
        <v>107</v>
      </c>
      <c r="S12056" t="s">
        <v>108</v>
      </c>
      <c r="T12056" t="s">
        <v>74</v>
      </c>
      <c r="U12056" t="s">
        <v>75</v>
      </c>
      <c r="V12056" t="s">
        <v>50</v>
      </c>
    </row>
    <row r="12057" spans="1:22">
      <c r="A12057" s="4">
        <v>46112</v>
      </c>
      <c r="B12057" t="s">
        <v>8674</v>
      </c>
      <c r="C12057" t="s">
        <v>155</v>
      </c>
      <c r="D12057">
        <v>1</v>
      </c>
      <c r="E12057">
        <v>310999.88</v>
      </c>
      <c r="F12057">
        <f>Table2[[#This Row],[Đơn Giá Chuẩn]]*Table2[[#This Row],[Tổng số lượng bán]]</f>
        <v>310999.88</v>
      </c>
      <c r="G12057">
        <v>0</v>
      </c>
      <c r="H12057">
        <f>Table2[[#This Row],[Doanh số bán]]-Table2[[#This Row],[Chiết khấu]]</f>
        <v>310999.88</v>
      </c>
      <c r="I12057">
        <v>0</v>
      </c>
      <c r="J12057">
        <v>0</v>
      </c>
      <c r="K12057" t="s">
        <v>50</v>
      </c>
      <c r="L12057">
        <v>1.6</v>
      </c>
      <c r="M12057" t="s">
        <v>37</v>
      </c>
      <c r="N12057" t="s">
        <v>50</v>
      </c>
      <c r="O12057">
        <v>1.6</v>
      </c>
      <c r="P12057" t="s">
        <v>839</v>
      </c>
      <c r="Q12057" t="s">
        <v>840</v>
      </c>
      <c r="R12057" t="s">
        <v>107</v>
      </c>
      <c r="S12057" t="s">
        <v>108</v>
      </c>
      <c r="T12057" t="s">
        <v>74</v>
      </c>
      <c r="U12057" t="s">
        <v>75</v>
      </c>
      <c r="V12057" t="s">
        <v>50</v>
      </c>
    </row>
    <row r="12058" spans="1:22">
      <c r="A12058" s="4">
        <v>46112</v>
      </c>
      <c r="B12058" t="s">
        <v>8675</v>
      </c>
      <c r="C12058" t="s">
        <v>1862</v>
      </c>
      <c r="D12058">
        <v>1</v>
      </c>
      <c r="E12058">
        <v>50687.48</v>
      </c>
      <c r="F12058">
        <f>Table2[[#This Row],[Đơn Giá Chuẩn]]*Table2[[#This Row],[Tổng số lượng bán]]</f>
        <v>50687.48</v>
      </c>
      <c r="G12058">
        <v>0</v>
      </c>
      <c r="H12058">
        <f>Table2[[#This Row],[Doanh số bán]]-Table2[[#This Row],[Chiết khấu]]</f>
        <v>50687.48</v>
      </c>
      <c r="I12058">
        <v>0</v>
      </c>
      <c r="J12058">
        <v>0</v>
      </c>
      <c r="K12058" t="s">
        <v>50</v>
      </c>
      <c r="L12058">
        <v>0.12</v>
      </c>
      <c r="M12058" t="s">
        <v>37</v>
      </c>
      <c r="N12058" t="s">
        <v>50</v>
      </c>
      <c r="O12058">
        <v>0.12</v>
      </c>
      <c r="P12058" t="s">
        <v>588</v>
      </c>
      <c r="Q12058" t="s">
        <v>589</v>
      </c>
      <c r="R12058" t="s">
        <v>107</v>
      </c>
      <c r="S12058" t="s">
        <v>108</v>
      </c>
      <c r="T12058" t="s">
        <v>74</v>
      </c>
      <c r="U12058" t="s">
        <v>75</v>
      </c>
      <c r="V12058" t="s">
        <v>50</v>
      </c>
    </row>
    <row r="12059" spans="1:22">
      <c r="A12059" s="4">
        <v>46112</v>
      </c>
      <c r="B12059" t="s">
        <v>8675</v>
      </c>
      <c r="C12059" t="s">
        <v>1862</v>
      </c>
      <c r="D12059">
        <v>1</v>
      </c>
      <c r="E12059">
        <v>46714.16</v>
      </c>
      <c r="F12059">
        <f>Table2[[#This Row],[Đơn Giá Chuẩn]]*Table2[[#This Row],[Tổng số lượng bán]]</f>
        <v>46714.16</v>
      </c>
      <c r="G12059">
        <v>0</v>
      </c>
      <c r="H12059">
        <f>Table2[[#This Row],[Doanh số bán]]-Table2[[#This Row],[Chiết khấu]]</f>
        <v>46714.16</v>
      </c>
      <c r="I12059">
        <v>0</v>
      </c>
      <c r="J12059">
        <v>0</v>
      </c>
      <c r="K12059" t="s">
        <v>50</v>
      </c>
      <c r="L12059">
        <v>0.12</v>
      </c>
      <c r="M12059" t="s">
        <v>37</v>
      </c>
      <c r="N12059" t="s">
        <v>50</v>
      </c>
      <c r="O12059">
        <v>0.12</v>
      </c>
      <c r="P12059" t="s">
        <v>520</v>
      </c>
      <c r="Q12059" t="s">
        <v>521</v>
      </c>
      <c r="R12059" t="s">
        <v>107</v>
      </c>
      <c r="S12059" t="s">
        <v>108</v>
      </c>
      <c r="T12059" t="s">
        <v>74</v>
      </c>
      <c r="U12059" t="s">
        <v>75</v>
      </c>
      <c r="V12059" t="s">
        <v>50</v>
      </c>
    </row>
    <row r="12060" spans="1:22">
      <c r="A12060" s="4">
        <v>46112</v>
      </c>
      <c r="B12060" t="s">
        <v>8675</v>
      </c>
      <c r="C12060" t="s">
        <v>1862</v>
      </c>
      <c r="D12060">
        <v>1</v>
      </c>
      <c r="E12060">
        <v>46712</v>
      </c>
      <c r="F12060">
        <f>Table2[[#This Row],[Đơn Giá Chuẩn]]*Table2[[#This Row],[Tổng số lượng bán]]</f>
        <v>46712</v>
      </c>
      <c r="G12060">
        <v>0</v>
      </c>
      <c r="H12060">
        <f>Table2[[#This Row],[Doanh số bán]]-Table2[[#This Row],[Chiết khấu]]</f>
        <v>46712</v>
      </c>
      <c r="I12060">
        <v>0</v>
      </c>
      <c r="J12060">
        <v>0</v>
      </c>
      <c r="K12060" t="s">
        <v>50</v>
      </c>
      <c r="L12060">
        <v>0.16</v>
      </c>
      <c r="M12060" t="s">
        <v>37</v>
      </c>
      <c r="N12060" t="s">
        <v>50</v>
      </c>
      <c r="O12060">
        <v>0.16</v>
      </c>
      <c r="P12060" t="s">
        <v>105</v>
      </c>
      <c r="Q12060" t="s">
        <v>106</v>
      </c>
      <c r="R12060" t="s">
        <v>107</v>
      </c>
      <c r="S12060" t="s">
        <v>108</v>
      </c>
      <c r="T12060" t="s">
        <v>74</v>
      </c>
      <c r="U12060" t="s">
        <v>75</v>
      </c>
      <c r="V12060" t="s">
        <v>50</v>
      </c>
    </row>
    <row r="12061" spans="1:22">
      <c r="A12061" s="4">
        <v>46112</v>
      </c>
      <c r="B12061" t="s">
        <v>8675</v>
      </c>
      <c r="C12061" t="s">
        <v>1862</v>
      </c>
      <c r="D12061">
        <v>1</v>
      </c>
      <c r="E12061">
        <v>50687.48</v>
      </c>
      <c r="F12061">
        <f>Table2[[#This Row],[Đơn Giá Chuẩn]]*Table2[[#This Row],[Tổng số lượng bán]]</f>
        <v>50687.48</v>
      </c>
      <c r="G12061">
        <v>0</v>
      </c>
      <c r="H12061">
        <f>Table2[[#This Row],[Doanh số bán]]-Table2[[#This Row],[Chiết khấu]]</f>
        <v>50687.48</v>
      </c>
      <c r="I12061">
        <v>0</v>
      </c>
      <c r="J12061">
        <v>0</v>
      </c>
      <c r="K12061" t="s">
        <v>50</v>
      </c>
      <c r="L12061">
        <v>0.12</v>
      </c>
      <c r="M12061" t="s">
        <v>37</v>
      </c>
      <c r="N12061" t="s">
        <v>50</v>
      </c>
      <c r="O12061">
        <v>0.12</v>
      </c>
      <c r="P12061" t="s">
        <v>586</v>
      </c>
      <c r="Q12061" t="s">
        <v>587</v>
      </c>
      <c r="R12061" t="s">
        <v>107</v>
      </c>
      <c r="S12061" t="s">
        <v>108</v>
      </c>
      <c r="T12061" t="s">
        <v>74</v>
      </c>
      <c r="U12061" t="s">
        <v>75</v>
      </c>
      <c r="V12061" t="s">
        <v>50</v>
      </c>
    </row>
    <row r="12062" spans="1:22">
      <c r="A12062" s="4">
        <v>46112</v>
      </c>
      <c r="B12062" t="s">
        <v>8676</v>
      </c>
      <c r="C12062" t="s">
        <v>2568</v>
      </c>
      <c r="D12062">
        <v>1</v>
      </c>
      <c r="E12062">
        <v>255954.44</v>
      </c>
      <c r="F12062">
        <f>Table2[[#This Row],[Đơn Giá Chuẩn]]*Table2[[#This Row],[Tổng số lượng bán]]</f>
        <v>255954.44</v>
      </c>
      <c r="G12062">
        <v>0</v>
      </c>
      <c r="H12062">
        <f>Table2[[#This Row],[Doanh số bán]]-Table2[[#This Row],[Chiết khấu]]</f>
        <v>255954.44</v>
      </c>
      <c r="I12062">
        <v>0</v>
      </c>
      <c r="J12062">
        <v>0</v>
      </c>
      <c r="K12062" t="s">
        <v>50</v>
      </c>
      <c r="L12062">
        <v>1</v>
      </c>
      <c r="M12062" t="s">
        <v>37</v>
      </c>
      <c r="N12062" t="s">
        <v>50</v>
      </c>
      <c r="O12062">
        <v>1</v>
      </c>
      <c r="P12062" t="s">
        <v>2511</v>
      </c>
      <c r="Q12062" t="s">
        <v>2512</v>
      </c>
      <c r="R12062" t="s">
        <v>41</v>
      </c>
      <c r="S12062" t="s">
        <v>42</v>
      </c>
      <c r="T12062" t="s">
        <v>74</v>
      </c>
      <c r="U12062" t="s">
        <v>75</v>
      </c>
      <c r="V12062" t="s">
        <v>50</v>
      </c>
    </row>
    <row r="12063" spans="1:22">
      <c r="A12063" s="4">
        <v>46112</v>
      </c>
      <c r="B12063" t="s">
        <v>8676</v>
      </c>
      <c r="C12063" t="s">
        <v>2568</v>
      </c>
      <c r="D12063">
        <v>2</v>
      </c>
      <c r="E12063">
        <v>295022.90000000002</v>
      </c>
      <c r="F12063">
        <f>Table2[[#This Row],[Đơn Giá Chuẩn]]*Table2[[#This Row],[Tổng số lượng bán]]</f>
        <v>590045.80000000005</v>
      </c>
      <c r="G12063">
        <v>0</v>
      </c>
      <c r="H12063">
        <f>Table2[[#This Row],[Doanh số bán]]-Table2[[#This Row],[Chiết khấu]]</f>
        <v>590045.80000000005</v>
      </c>
      <c r="I12063">
        <v>0</v>
      </c>
      <c r="J12063">
        <v>0</v>
      </c>
      <c r="K12063" t="s">
        <v>50</v>
      </c>
      <c r="L12063">
        <v>1</v>
      </c>
      <c r="M12063" t="s">
        <v>37</v>
      </c>
      <c r="N12063" t="s">
        <v>50</v>
      </c>
      <c r="O12063">
        <v>2</v>
      </c>
      <c r="P12063" t="s">
        <v>84</v>
      </c>
      <c r="Q12063" t="s">
        <v>85</v>
      </c>
      <c r="R12063" t="s">
        <v>41</v>
      </c>
      <c r="S12063" t="s">
        <v>42</v>
      </c>
      <c r="T12063" t="s">
        <v>74</v>
      </c>
      <c r="U12063" t="s">
        <v>75</v>
      </c>
      <c r="V12063" t="s">
        <v>50</v>
      </c>
    </row>
    <row r="12064" spans="1:22">
      <c r="A12064" s="4">
        <v>46112</v>
      </c>
      <c r="B12064" t="s">
        <v>8677</v>
      </c>
      <c r="C12064" t="s">
        <v>1862</v>
      </c>
      <c r="D12064">
        <v>1</v>
      </c>
      <c r="E12064">
        <v>54920</v>
      </c>
      <c r="F12064">
        <f>Table2[[#This Row],[Đơn Giá Chuẩn]]*Table2[[#This Row],[Tổng số lượng bán]]</f>
        <v>54920</v>
      </c>
      <c r="G12064">
        <v>0</v>
      </c>
      <c r="H12064">
        <f>Table2[[#This Row],[Doanh số bán]]-Table2[[#This Row],[Chiết khấu]]</f>
        <v>54920</v>
      </c>
      <c r="I12064">
        <v>0</v>
      </c>
      <c r="J12064">
        <v>0</v>
      </c>
      <c r="K12064" t="s">
        <v>50</v>
      </c>
      <c r="L12064">
        <v>0.12</v>
      </c>
      <c r="M12064" t="s">
        <v>37</v>
      </c>
      <c r="N12064" t="s">
        <v>50</v>
      </c>
      <c r="O12064">
        <v>0.12</v>
      </c>
      <c r="P12064" t="s">
        <v>588</v>
      </c>
      <c r="Q12064" t="s">
        <v>589</v>
      </c>
      <c r="R12064" t="s">
        <v>107</v>
      </c>
      <c r="S12064" t="s">
        <v>108</v>
      </c>
      <c r="T12064" t="s">
        <v>74</v>
      </c>
      <c r="U12064" t="s">
        <v>75</v>
      </c>
      <c r="V12064" t="s">
        <v>50</v>
      </c>
    </row>
    <row r="12065" spans="1:22">
      <c r="A12065" s="4">
        <v>46112</v>
      </c>
      <c r="B12065" t="s">
        <v>8677</v>
      </c>
      <c r="C12065" t="s">
        <v>1862</v>
      </c>
      <c r="D12065">
        <v>1</v>
      </c>
      <c r="E12065">
        <v>54917.840000000004</v>
      </c>
      <c r="F12065">
        <f>Table2[[#This Row],[Đơn Giá Chuẩn]]*Table2[[#This Row],[Tổng số lượng bán]]</f>
        <v>54917.840000000004</v>
      </c>
      <c r="G12065">
        <v>0</v>
      </c>
      <c r="H12065">
        <f>Table2[[#This Row],[Doanh số bán]]-Table2[[#This Row],[Chiết khấu]]</f>
        <v>54917.840000000004</v>
      </c>
      <c r="I12065">
        <v>0</v>
      </c>
      <c r="J12065">
        <v>0</v>
      </c>
      <c r="K12065" t="s">
        <v>50</v>
      </c>
      <c r="L12065">
        <v>0.12</v>
      </c>
      <c r="M12065" t="s">
        <v>37</v>
      </c>
      <c r="N12065" t="s">
        <v>50</v>
      </c>
      <c r="O12065">
        <v>0.12</v>
      </c>
      <c r="P12065" t="s">
        <v>656</v>
      </c>
      <c r="Q12065" t="s">
        <v>657</v>
      </c>
      <c r="R12065" t="s">
        <v>107</v>
      </c>
      <c r="S12065" t="s">
        <v>108</v>
      </c>
      <c r="T12065" t="s">
        <v>74</v>
      </c>
      <c r="U12065" t="s">
        <v>75</v>
      </c>
      <c r="V12065" t="s">
        <v>50</v>
      </c>
    </row>
    <row r="12066" spans="1:22">
      <c r="A12066" s="4">
        <v>46112</v>
      </c>
      <c r="B12066" t="s">
        <v>8677</v>
      </c>
      <c r="C12066" t="s">
        <v>155</v>
      </c>
      <c r="D12066">
        <v>6</v>
      </c>
      <c r="E12066">
        <v>164158.57964000001</v>
      </c>
      <c r="F12066">
        <f>Table2[[#This Row],[Đơn Giá Chuẩn]]*Table2[[#This Row],[Tổng số lượng bán]]</f>
        <v>984951.47784000007</v>
      </c>
      <c r="G12066">
        <v>0</v>
      </c>
      <c r="H12066">
        <f>Table2[[#This Row],[Doanh số bán]]-Table2[[#This Row],[Chiết khấu]]</f>
        <v>984951.47784000007</v>
      </c>
      <c r="I12066">
        <v>0</v>
      </c>
      <c r="J12066">
        <v>0</v>
      </c>
      <c r="K12066" t="s">
        <v>50</v>
      </c>
      <c r="L12066">
        <v>0.2</v>
      </c>
      <c r="M12066" t="s">
        <v>37</v>
      </c>
      <c r="N12066" t="s">
        <v>50</v>
      </c>
      <c r="O12066">
        <v>1.2000000000000002</v>
      </c>
      <c r="P12066" t="s">
        <v>156</v>
      </c>
      <c r="Q12066" t="s">
        <v>157</v>
      </c>
      <c r="R12066" t="s">
        <v>107</v>
      </c>
      <c r="S12066" t="s">
        <v>108</v>
      </c>
      <c r="T12066" t="s">
        <v>74</v>
      </c>
      <c r="U12066" t="s">
        <v>75</v>
      </c>
      <c r="V12066" t="s">
        <v>50</v>
      </c>
    </row>
    <row r="12067" spans="1:22">
      <c r="A12067" s="4">
        <v>46112</v>
      </c>
      <c r="B12067" t="s">
        <v>8678</v>
      </c>
      <c r="C12067" t="s">
        <v>2568</v>
      </c>
      <c r="D12067">
        <v>1</v>
      </c>
      <c r="E12067">
        <v>319999.52</v>
      </c>
      <c r="F12067">
        <f>Table2[[#This Row],[Đơn Giá Chuẩn]]*Table2[[#This Row],[Tổng số lượng bán]]</f>
        <v>319999.52</v>
      </c>
      <c r="G12067">
        <v>0</v>
      </c>
      <c r="H12067">
        <f>Table2[[#This Row],[Doanh số bán]]-Table2[[#This Row],[Chiết khấu]]</f>
        <v>319999.52</v>
      </c>
      <c r="I12067">
        <v>0</v>
      </c>
      <c r="J12067">
        <v>0</v>
      </c>
      <c r="K12067" t="s">
        <v>50</v>
      </c>
      <c r="L12067">
        <v>1</v>
      </c>
      <c r="M12067" t="s">
        <v>37</v>
      </c>
      <c r="N12067" t="s">
        <v>50</v>
      </c>
      <c r="O12067">
        <v>1</v>
      </c>
      <c r="P12067" t="s">
        <v>2504</v>
      </c>
      <c r="Q12067" t="s">
        <v>2505</v>
      </c>
      <c r="R12067" t="s">
        <v>41</v>
      </c>
      <c r="S12067" t="s">
        <v>42</v>
      </c>
      <c r="T12067" t="s">
        <v>74</v>
      </c>
      <c r="U12067" t="s">
        <v>75</v>
      </c>
      <c r="V12067" t="s">
        <v>50</v>
      </c>
    </row>
    <row r="12068" spans="1:22">
      <c r="A12068" s="4">
        <v>46112</v>
      </c>
      <c r="B12068" t="s">
        <v>8679</v>
      </c>
      <c r="C12068" t="s">
        <v>2568</v>
      </c>
      <c r="D12068">
        <v>1</v>
      </c>
      <c r="E12068">
        <v>249769.28000000003</v>
      </c>
      <c r="F12068">
        <f>Table2[[#This Row],[Đơn Giá Chuẩn]]*Table2[[#This Row],[Tổng số lượng bán]]</f>
        <v>249769.28000000003</v>
      </c>
      <c r="G12068">
        <v>0</v>
      </c>
      <c r="H12068">
        <f>Table2[[#This Row],[Doanh số bán]]-Table2[[#This Row],[Chiết khấu]]</f>
        <v>249769.28000000003</v>
      </c>
      <c r="I12068">
        <v>0</v>
      </c>
      <c r="J12068">
        <v>0</v>
      </c>
      <c r="K12068" t="s">
        <v>50</v>
      </c>
      <c r="L12068">
        <v>1</v>
      </c>
      <c r="M12068" t="s">
        <v>37</v>
      </c>
      <c r="N12068" t="s">
        <v>50</v>
      </c>
      <c r="O12068">
        <v>1</v>
      </c>
      <c r="P12068" t="s">
        <v>2511</v>
      </c>
      <c r="Q12068" t="s">
        <v>2512</v>
      </c>
      <c r="R12068" t="s">
        <v>41</v>
      </c>
      <c r="S12068" t="s">
        <v>42</v>
      </c>
      <c r="T12068" t="s">
        <v>74</v>
      </c>
      <c r="U12068" t="s">
        <v>75</v>
      </c>
      <c r="V12068" t="s">
        <v>50</v>
      </c>
    </row>
    <row r="12069" spans="1:22">
      <c r="A12069" s="4">
        <v>46112</v>
      </c>
      <c r="B12069" t="s">
        <v>8679</v>
      </c>
      <c r="C12069" t="s">
        <v>155</v>
      </c>
      <c r="D12069">
        <v>1</v>
      </c>
      <c r="E12069">
        <v>159395.96000000002</v>
      </c>
      <c r="F12069">
        <f>Table2[[#This Row],[Đơn Giá Chuẩn]]*Table2[[#This Row],[Tổng số lượng bán]]</f>
        <v>159395.96000000002</v>
      </c>
      <c r="G12069">
        <v>0</v>
      </c>
      <c r="H12069">
        <f>Table2[[#This Row],[Doanh số bán]]-Table2[[#This Row],[Chiết khấu]]</f>
        <v>159395.96000000002</v>
      </c>
      <c r="I12069">
        <v>0</v>
      </c>
      <c r="J12069">
        <v>0</v>
      </c>
      <c r="K12069" t="s">
        <v>50</v>
      </c>
      <c r="L12069">
        <v>0.2</v>
      </c>
      <c r="M12069" t="s">
        <v>37</v>
      </c>
      <c r="N12069" t="s">
        <v>50</v>
      </c>
      <c r="O12069">
        <v>0.2</v>
      </c>
      <c r="P12069" t="s">
        <v>156</v>
      </c>
      <c r="Q12069" t="s">
        <v>157</v>
      </c>
      <c r="R12069" t="s">
        <v>107</v>
      </c>
      <c r="S12069" t="s">
        <v>108</v>
      </c>
      <c r="T12069" t="s">
        <v>74</v>
      </c>
      <c r="U12069" t="s">
        <v>75</v>
      </c>
      <c r="V12069" t="s">
        <v>50</v>
      </c>
    </row>
    <row r="12070" spans="1:22">
      <c r="A12070" s="4">
        <v>46112</v>
      </c>
      <c r="B12070" t="s">
        <v>8680</v>
      </c>
      <c r="C12070" t="s">
        <v>155</v>
      </c>
      <c r="D12070">
        <v>1</v>
      </c>
      <c r="E12070">
        <v>331000.40000000002</v>
      </c>
      <c r="F12070">
        <f>Table2[[#This Row],[Đơn Giá Chuẩn]]*Table2[[#This Row],[Tổng số lượng bán]]</f>
        <v>331000.40000000002</v>
      </c>
      <c r="G12070">
        <v>0</v>
      </c>
      <c r="H12070">
        <f>Table2[[#This Row],[Doanh số bán]]-Table2[[#This Row],[Chiết khấu]]</f>
        <v>331000.40000000002</v>
      </c>
      <c r="I12070">
        <v>0</v>
      </c>
      <c r="J12070">
        <v>0</v>
      </c>
      <c r="K12070" t="s">
        <v>50</v>
      </c>
      <c r="L12070">
        <v>1.6</v>
      </c>
      <c r="M12070" t="s">
        <v>37</v>
      </c>
      <c r="N12070" t="s">
        <v>50</v>
      </c>
      <c r="O12070">
        <v>1.6</v>
      </c>
      <c r="P12070" t="s">
        <v>3294</v>
      </c>
      <c r="Q12070" t="s">
        <v>3295</v>
      </c>
      <c r="R12070" t="s">
        <v>107</v>
      </c>
      <c r="S12070" t="s">
        <v>108</v>
      </c>
      <c r="T12070" t="s">
        <v>74</v>
      </c>
      <c r="U12070" t="s">
        <v>75</v>
      </c>
      <c r="V12070" t="s">
        <v>50</v>
      </c>
    </row>
    <row r="12071" spans="1:22">
      <c r="A12071" s="4">
        <v>46112</v>
      </c>
      <c r="B12071" t="s">
        <v>8681</v>
      </c>
      <c r="C12071" t="s">
        <v>155</v>
      </c>
      <c r="D12071">
        <v>1440</v>
      </c>
      <c r="E12071">
        <f>448444.46-2000</f>
        <v>446444.46</v>
      </c>
      <c r="F12071">
        <f>Table2[[#This Row],[Đơn Giá Chuẩn]]*Table2[[#This Row],[Tổng số lượng bán]]</f>
        <v>642880022.39999998</v>
      </c>
      <c r="G12071">
        <v>0</v>
      </c>
      <c r="H12071">
        <f>Table2[[#This Row],[Doanh số bán]]-Table2[[#This Row],[Chiết khấu]]</f>
        <v>642880022.39999998</v>
      </c>
      <c r="I12071">
        <v>0</v>
      </c>
      <c r="J12071">
        <v>0</v>
      </c>
      <c r="K12071" t="s">
        <v>2834</v>
      </c>
      <c r="L12071">
        <v>5</v>
      </c>
      <c r="M12071" t="s">
        <v>37</v>
      </c>
      <c r="N12071" t="s">
        <v>2834</v>
      </c>
      <c r="O12071">
        <v>7200</v>
      </c>
      <c r="P12071" t="s">
        <v>3868</v>
      </c>
      <c r="Q12071" t="s">
        <v>3869</v>
      </c>
      <c r="R12071" t="s">
        <v>107</v>
      </c>
      <c r="S12071" t="s">
        <v>108</v>
      </c>
      <c r="T12071" t="s">
        <v>7238</v>
      </c>
      <c r="U12071" t="s">
        <v>7239</v>
      </c>
      <c r="V12071" t="s">
        <v>2834</v>
      </c>
    </row>
    <row r="12072" spans="1:22">
      <c r="A12072" s="4">
        <v>46112</v>
      </c>
      <c r="B12072" t="s">
        <v>8682</v>
      </c>
      <c r="C12072" t="s">
        <v>2568</v>
      </c>
      <c r="D12072">
        <v>1</v>
      </c>
      <c r="E12072">
        <v>311999.99996000004</v>
      </c>
      <c r="F12072">
        <f>Table2[[#This Row],[Đơn Giá Chuẩn]]*Table2[[#This Row],[Tổng số lượng bán]]</f>
        <v>311999.99996000004</v>
      </c>
      <c r="G12072">
        <v>0</v>
      </c>
      <c r="H12072">
        <f>Table2[[#This Row],[Doanh số bán]]-Table2[[#This Row],[Chiết khấu]]</f>
        <v>311999.99996000004</v>
      </c>
      <c r="I12072">
        <v>0</v>
      </c>
      <c r="J12072">
        <v>0</v>
      </c>
      <c r="K12072" t="s">
        <v>2217</v>
      </c>
      <c r="L12072">
        <v>1</v>
      </c>
      <c r="M12072" t="s">
        <v>37</v>
      </c>
      <c r="N12072" t="s">
        <v>26</v>
      </c>
      <c r="O12072">
        <v>1</v>
      </c>
      <c r="P12072" t="s">
        <v>8614</v>
      </c>
      <c r="Q12072" t="s">
        <v>8615</v>
      </c>
      <c r="R12072" t="s">
        <v>41</v>
      </c>
      <c r="S12072" t="s">
        <v>42</v>
      </c>
      <c r="T12072" t="s">
        <v>2476</v>
      </c>
      <c r="U12072" t="s">
        <v>2477</v>
      </c>
      <c r="V12072" t="s">
        <v>2314</v>
      </c>
    </row>
    <row r="12073" spans="1:22">
      <c r="A12073" s="4">
        <v>46112</v>
      </c>
      <c r="B12073" t="s">
        <v>8683</v>
      </c>
      <c r="C12073" t="s">
        <v>2568</v>
      </c>
      <c r="D12073">
        <v>0</v>
      </c>
      <c r="E12073">
        <v>401999.99960000004</v>
      </c>
      <c r="F12073">
        <f>Table2[[#This Row],[Đơn Giá Chuẩn]]*Table2[[#This Row],[Tổng số lượng bán]]</f>
        <v>0</v>
      </c>
      <c r="G12073">
        <v>0</v>
      </c>
      <c r="H12073">
        <f>Table2[[#This Row],[Doanh số bán]]-Table2[[#This Row],[Chiết khấu]]</f>
        <v>0</v>
      </c>
      <c r="I12073">
        <v>1</v>
      </c>
      <c r="J12073">
        <v>370370</v>
      </c>
      <c r="K12073" t="s">
        <v>50</v>
      </c>
      <c r="L12073">
        <v>1</v>
      </c>
      <c r="M12073" t="s">
        <v>37</v>
      </c>
      <c r="N12073" t="s">
        <v>50</v>
      </c>
      <c r="O12073">
        <v>0</v>
      </c>
      <c r="P12073" t="s">
        <v>411</v>
      </c>
      <c r="Q12073" t="s">
        <v>412</v>
      </c>
      <c r="R12073" t="s">
        <v>41</v>
      </c>
      <c r="S12073" t="s">
        <v>42</v>
      </c>
      <c r="T12073" t="s">
        <v>74</v>
      </c>
      <c r="U12073" t="s">
        <v>75</v>
      </c>
      <c r="V12073" t="s">
        <v>50</v>
      </c>
    </row>
    <row r="12074" spans="1:22">
      <c r="A12074" s="4">
        <v>46112</v>
      </c>
      <c r="B12074" t="s">
        <v>8684</v>
      </c>
      <c r="C12074" t="s">
        <v>23</v>
      </c>
      <c r="D12074">
        <v>1</v>
      </c>
      <c r="E12074">
        <v>21000</v>
      </c>
      <c r="F12074">
        <f>Table2[[#This Row],[Đơn Giá Chuẩn]]*Table2[[#This Row],[Tổng số lượng bán]]</f>
        <v>21000</v>
      </c>
      <c r="G12074">
        <v>0</v>
      </c>
      <c r="H12074">
        <f>Table2[[#This Row],[Doanh số bán]]-Table2[[#This Row],[Chiết khấu]]</f>
        <v>21000</v>
      </c>
      <c r="K12074" t="s">
        <v>24</v>
      </c>
      <c r="L12074">
        <v>0</v>
      </c>
      <c r="M12074" t="s">
        <v>319</v>
      </c>
      <c r="N12074" t="s">
        <v>26</v>
      </c>
      <c r="O12074">
        <v>0</v>
      </c>
      <c r="P12074" t="s">
        <v>27</v>
      </c>
      <c r="Q12074" t="s">
        <v>28</v>
      </c>
      <c r="R12074" t="s">
        <v>29</v>
      </c>
      <c r="S12074" t="s">
        <v>30</v>
      </c>
      <c r="T12074" t="s">
        <v>320</v>
      </c>
      <c r="U12074" t="s">
        <v>321</v>
      </c>
      <c r="V12074" t="s">
        <v>33</v>
      </c>
    </row>
    <row r="12075" spans="1:22">
      <c r="A12075" s="4">
        <v>46112</v>
      </c>
      <c r="B12075" t="s">
        <v>8685</v>
      </c>
      <c r="C12075" t="s">
        <v>23</v>
      </c>
      <c r="D12075">
        <v>1</v>
      </c>
      <c r="E12075">
        <v>25999.999999999996</v>
      </c>
      <c r="F12075">
        <f>Table2[[#This Row],[Đơn Giá Chuẩn]]*Table2[[#This Row],[Tổng số lượng bán]]</f>
        <v>25999.999999999996</v>
      </c>
      <c r="G12075">
        <v>0</v>
      </c>
      <c r="H12075">
        <f>Table2[[#This Row],[Doanh số bán]]-Table2[[#This Row],[Chiết khấu]]</f>
        <v>25999.999999999996</v>
      </c>
      <c r="K12075" t="s">
        <v>24</v>
      </c>
      <c r="L12075">
        <v>0</v>
      </c>
      <c r="M12075" t="s">
        <v>319</v>
      </c>
      <c r="N12075" t="s">
        <v>26</v>
      </c>
      <c r="O12075">
        <v>0</v>
      </c>
      <c r="P12075" t="s">
        <v>47</v>
      </c>
      <c r="Q12075" t="s">
        <v>48</v>
      </c>
      <c r="R12075" t="s">
        <v>29</v>
      </c>
      <c r="S12075" t="s">
        <v>30</v>
      </c>
      <c r="T12075" t="s">
        <v>320</v>
      </c>
      <c r="U12075" t="s">
        <v>321</v>
      </c>
      <c r="V12075" t="s">
        <v>33</v>
      </c>
    </row>
    <row r="12076" spans="1:22">
      <c r="A12076" s="4">
        <v>46112</v>
      </c>
      <c r="B12076" t="s">
        <v>8686</v>
      </c>
      <c r="C12076" t="s">
        <v>23</v>
      </c>
      <c r="D12076">
        <v>1</v>
      </c>
      <c r="E12076">
        <v>21000</v>
      </c>
      <c r="F12076">
        <f>Table2[[#This Row],[Đơn Giá Chuẩn]]*Table2[[#This Row],[Tổng số lượng bán]]</f>
        <v>21000</v>
      </c>
      <c r="G12076">
        <v>0</v>
      </c>
      <c r="H12076">
        <f>Table2[[#This Row],[Doanh số bán]]-Table2[[#This Row],[Chiết khấu]]</f>
        <v>21000</v>
      </c>
      <c r="K12076" t="s">
        <v>24</v>
      </c>
      <c r="L12076">
        <v>0</v>
      </c>
      <c r="M12076" t="s">
        <v>319</v>
      </c>
      <c r="N12076" t="s">
        <v>26</v>
      </c>
      <c r="O12076">
        <v>0</v>
      </c>
      <c r="P12076" t="s">
        <v>27</v>
      </c>
      <c r="Q12076" t="s">
        <v>28</v>
      </c>
      <c r="R12076" t="s">
        <v>29</v>
      </c>
      <c r="S12076" t="s">
        <v>30</v>
      </c>
      <c r="T12076" t="s">
        <v>320</v>
      </c>
      <c r="U12076" t="s">
        <v>321</v>
      </c>
      <c r="V12076" t="s">
        <v>33</v>
      </c>
    </row>
    <row r="12077" spans="1:22">
      <c r="A12077" s="4">
        <v>46112</v>
      </c>
      <c r="B12077" t="s">
        <v>8687</v>
      </c>
      <c r="C12077" t="s">
        <v>23</v>
      </c>
      <c r="D12077">
        <v>2</v>
      </c>
      <c r="E12077">
        <v>25999.999999999996</v>
      </c>
      <c r="F12077">
        <f>Table2[[#This Row],[Đơn Giá Chuẩn]]*Table2[[#This Row],[Tổng số lượng bán]]</f>
        <v>51999.999999999993</v>
      </c>
      <c r="G12077">
        <v>0</v>
      </c>
      <c r="H12077">
        <f>Table2[[#This Row],[Doanh số bán]]-Table2[[#This Row],[Chiết khấu]]</f>
        <v>51999.999999999993</v>
      </c>
      <c r="K12077" t="s">
        <v>24</v>
      </c>
      <c r="L12077">
        <v>0</v>
      </c>
      <c r="M12077" t="s">
        <v>319</v>
      </c>
      <c r="N12077" t="s">
        <v>26</v>
      </c>
      <c r="O12077">
        <v>0</v>
      </c>
      <c r="P12077" t="s">
        <v>47</v>
      </c>
      <c r="Q12077" t="s">
        <v>48</v>
      </c>
      <c r="R12077" t="s">
        <v>29</v>
      </c>
      <c r="S12077" t="s">
        <v>30</v>
      </c>
      <c r="T12077" t="s">
        <v>320</v>
      </c>
      <c r="U12077" t="s">
        <v>321</v>
      </c>
      <c r="V12077" t="s">
        <v>33</v>
      </c>
    </row>
    <row r="12078" spans="1:22">
      <c r="A12078" s="4">
        <v>46112</v>
      </c>
      <c r="B12078" t="s">
        <v>8688</v>
      </c>
      <c r="C12078" t="s">
        <v>23</v>
      </c>
      <c r="D12078">
        <v>1</v>
      </c>
      <c r="E12078">
        <v>21000</v>
      </c>
      <c r="F12078">
        <f>Table2[[#This Row],[Đơn Giá Chuẩn]]*Table2[[#This Row],[Tổng số lượng bán]]</f>
        <v>21000</v>
      </c>
      <c r="G12078">
        <v>0</v>
      </c>
      <c r="H12078">
        <f>Table2[[#This Row],[Doanh số bán]]-Table2[[#This Row],[Chiết khấu]]</f>
        <v>21000</v>
      </c>
      <c r="K12078" t="s">
        <v>24</v>
      </c>
      <c r="L12078">
        <v>0</v>
      </c>
      <c r="M12078" t="s">
        <v>319</v>
      </c>
      <c r="N12078" t="s">
        <v>26</v>
      </c>
      <c r="O12078">
        <v>0</v>
      </c>
      <c r="P12078" t="s">
        <v>27</v>
      </c>
      <c r="Q12078" t="s">
        <v>28</v>
      </c>
      <c r="R12078" t="s">
        <v>29</v>
      </c>
      <c r="S12078" t="s">
        <v>30</v>
      </c>
      <c r="T12078" t="s">
        <v>320</v>
      </c>
      <c r="U12078" t="s">
        <v>321</v>
      </c>
      <c r="V12078" t="s">
        <v>33</v>
      </c>
    </row>
    <row r="12079" spans="1:22">
      <c r="A12079" s="4">
        <v>46112</v>
      </c>
      <c r="B12079" t="s">
        <v>8689</v>
      </c>
      <c r="C12079" t="s">
        <v>23</v>
      </c>
      <c r="D12079">
        <v>2</v>
      </c>
      <c r="E12079">
        <v>21000</v>
      </c>
      <c r="F12079">
        <f>Table2[[#This Row],[Đơn Giá Chuẩn]]*Table2[[#This Row],[Tổng số lượng bán]]</f>
        <v>42000</v>
      </c>
      <c r="G12079">
        <v>0</v>
      </c>
      <c r="H12079">
        <f>Table2[[#This Row],[Doanh số bán]]-Table2[[#This Row],[Chiết khấu]]</f>
        <v>42000</v>
      </c>
      <c r="K12079" t="s">
        <v>24</v>
      </c>
      <c r="L12079">
        <v>0</v>
      </c>
      <c r="M12079" t="s">
        <v>319</v>
      </c>
      <c r="N12079" t="s">
        <v>26</v>
      </c>
      <c r="O12079">
        <v>0</v>
      </c>
      <c r="P12079" t="s">
        <v>27</v>
      </c>
      <c r="Q12079" t="s">
        <v>28</v>
      </c>
      <c r="R12079" t="s">
        <v>29</v>
      </c>
      <c r="S12079" t="s">
        <v>30</v>
      </c>
      <c r="T12079" t="s">
        <v>320</v>
      </c>
      <c r="U12079" t="s">
        <v>321</v>
      </c>
      <c r="V12079" t="s">
        <v>33</v>
      </c>
    </row>
    <row r="12080" spans="1:22">
      <c r="A12080" s="4">
        <v>46112</v>
      </c>
      <c r="B12080" t="s">
        <v>8690</v>
      </c>
      <c r="C12080" t="s">
        <v>23</v>
      </c>
      <c r="D12080">
        <v>2</v>
      </c>
      <c r="E12080">
        <v>21000</v>
      </c>
      <c r="F12080">
        <f>Table2[[#This Row],[Đơn Giá Chuẩn]]*Table2[[#This Row],[Tổng số lượng bán]]</f>
        <v>42000</v>
      </c>
      <c r="G12080">
        <v>0</v>
      </c>
      <c r="H12080">
        <f>Table2[[#This Row],[Doanh số bán]]-Table2[[#This Row],[Chiết khấu]]</f>
        <v>42000</v>
      </c>
      <c r="K12080" t="s">
        <v>24</v>
      </c>
      <c r="L12080">
        <v>0</v>
      </c>
      <c r="M12080" t="s">
        <v>319</v>
      </c>
      <c r="N12080" t="s">
        <v>26</v>
      </c>
      <c r="O12080">
        <v>0</v>
      </c>
      <c r="P12080" t="s">
        <v>27</v>
      </c>
      <c r="Q12080" t="s">
        <v>28</v>
      </c>
      <c r="R12080" t="s">
        <v>29</v>
      </c>
      <c r="S12080" t="s">
        <v>30</v>
      </c>
      <c r="T12080" t="s">
        <v>320</v>
      </c>
      <c r="U12080" t="s">
        <v>321</v>
      </c>
      <c r="V12080" t="s">
        <v>33</v>
      </c>
    </row>
    <row r="12081" spans="1:22">
      <c r="A12081" s="4">
        <v>46112</v>
      </c>
      <c r="B12081" t="s">
        <v>8690</v>
      </c>
      <c r="C12081" t="s">
        <v>23</v>
      </c>
      <c r="D12081">
        <v>2</v>
      </c>
      <c r="E12081">
        <v>25999.999999999996</v>
      </c>
      <c r="F12081">
        <f>Table2[[#This Row],[Đơn Giá Chuẩn]]*Table2[[#This Row],[Tổng số lượng bán]]</f>
        <v>51999.999999999993</v>
      </c>
      <c r="G12081">
        <v>0</v>
      </c>
      <c r="H12081">
        <f>Table2[[#This Row],[Doanh số bán]]-Table2[[#This Row],[Chiết khấu]]</f>
        <v>51999.999999999993</v>
      </c>
      <c r="K12081" t="s">
        <v>24</v>
      </c>
      <c r="L12081">
        <v>0</v>
      </c>
      <c r="M12081" t="s">
        <v>319</v>
      </c>
      <c r="N12081" t="s">
        <v>26</v>
      </c>
      <c r="O12081">
        <v>0</v>
      </c>
      <c r="P12081" t="s">
        <v>47</v>
      </c>
      <c r="Q12081" t="s">
        <v>48</v>
      </c>
      <c r="R12081" t="s">
        <v>29</v>
      </c>
      <c r="S12081" t="s">
        <v>30</v>
      </c>
      <c r="T12081" t="s">
        <v>320</v>
      </c>
      <c r="U12081" t="s">
        <v>321</v>
      </c>
      <c r="V12081" t="s">
        <v>33</v>
      </c>
    </row>
    <row r="12082" spans="1:22">
      <c r="A12082" s="4">
        <v>46112</v>
      </c>
      <c r="B12082" t="s">
        <v>8691</v>
      </c>
      <c r="C12082" t="s">
        <v>23</v>
      </c>
      <c r="D12082">
        <v>2</v>
      </c>
      <c r="E12082">
        <v>62000</v>
      </c>
      <c r="F12082">
        <f>Table2[[#This Row],[Đơn Giá Chuẩn]]*Table2[[#This Row],[Tổng số lượng bán]]</f>
        <v>124000</v>
      </c>
      <c r="G12082">
        <v>0</v>
      </c>
      <c r="H12082">
        <f>Table2[[#This Row],[Doanh số bán]]-Table2[[#This Row],[Chiết khấu]]</f>
        <v>124000</v>
      </c>
      <c r="K12082" t="s">
        <v>24</v>
      </c>
      <c r="L12082">
        <v>0</v>
      </c>
      <c r="M12082" t="s">
        <v>319</v>
      </c>
      <c r="N12082" t="s">
        <v>26</v>
      </c>
      <c r="O12082">
        <v>0</v>
      </c>
      <c r="P12082" t="s">
        <v>199</v>
      </c>
      <c r="Q12082" t="s">
        <v>200</v>
      </c>
      <c r="R12082" t="s">
        <v>29</v>
      </c>
      <c r="S12082" t="s">
        <v>30</v>
      </c>
      <c r="T12082" t="s">
        <v>320</v>
      </c>
      <c r="U12082" t="s">
        <v>321</v>
      </c>
      <c r="V12082" t="s">
        <v>33</v>
      </c>
    </row>
    <row r="12083" spans="1:22">
      <c r="A12083" s="4">
        <v>46112</v>
      </c>
      <c r="B12083" t="s">
        <v>8691</v>
      </c>
      <c r="C12083" t="s">
        <v>23</v>
      </c>
      <c r="D12083">
        <v>1</v>
      </c>
      <c r="E12083">
        <v>42000</v>
      </c>
      <c r="F12083">
        <f>Table2[[#This Row],[Đơn Giá Chuẩn]]*Table2[[#This Row],[Tổng số lượng bán]]</f>
        <v>42000</v>
      </c>
      <c r="G12083">
        <v>0</v>
      </c>
      <c r="H12083">
        <f>Table2[[#This Row],[Doanh số bán]]-Table2[[#This Row],[Chiết khấu]]</f>
        <v>42000</v>
      </c>
      <c r="K12083" t="s">
        <v>24</v>
      </c>
      <c r="L12083">
        <v>0</v>
      </c>
      <c r="M12083" t="s">
        <v>319</v>
      </c>
      <c r="N12083" t="s">
        <v>26</v>
      </c>
      <c r="O12083">
        <v>0</v>
      </c>
      <c r="P12083" t="s">
        <v>141</v>
      </c>
      <c r="Q12083" t="s">
        <v>142</v>
      </c>
      <c r="R12083" t="s">
        <v>29</v>
      </c>
      <c r="S12083" t="s">
        <v>59</v>
      </c>
      <c r="T12083" t="s">
        <v>320</v>
      </c>
      <c r="U12083" t="s">
        <v>321</v>
      </c>
      <c r="V12083" t="s">
        <v>33</v>
      </c>
    </row>
    <row r="12084" spans="1:22">
      <c r="A12084" s="4">
        <v>46112</v>
      </c>
      <c r="B12084" t="s">
        <v>8692</v>
      </c>
      <c r="C12084" t="s">
        <v>23</v>
      </c>
      <c r="D12084">
        <v>1</v>
      </c>
      <c r="E12084">
        <v>21000</v>
      </c>
      <c r="F12084">
        <f>Table2[[#This Row],[Đơn Giá Chuẩn]]*Table2[[#This Row],[Tổng số lượng bán]]</f>
        <v>21000</v>
      </c>
      <c r="G12084">
        <v>0</v>
      </c>
      <c r="H12084">
        <f>Table2[[#This Row],[Doanh số bán]]-Table2[[#This Row],[Chiết khấu]]</f>
        <v>21000</v>
      </c>
      <c r="K12084" t="s">
        <v>24</v>
      </c>
      <c r="L12084">
        <v>0</v>
      </c>
      <c r="M12084" t="s">
        <v>319</v>
      </c>
      <c r="N12084" t="s">
        <v>26</v>
      </c>
      <c r="O12084">
        <v>0</v>
      </c>
      <c r="P12084" t="s">
        <v>27</v>
      </c>
      <c r="Q12084" t="s">
        <v>28</v>
      </c>
      <c r="R12084" t="s">
        <v>29</v>
      </c>
      <c r="S12084" t="s">
        <v>30</v>
      </c>
      <c r="T12084" t="s">
        <v>320</v>
      </c>
      <c r="U12084" t="s">
        <v>321</v>
      </c>
      <c r="V12084" t="s">
        <v>33</v>
      </c>
    </row>
    <row r="12085" spans="1:22">
      <c r="A12085" s="4">
        <v>46112</v>
      </c>
      <c r="B12085" t="s">
        <v>8693</v>
      </c>
      <c r="C12085" t="s">
        <v>23</v>
      </c>
      <c r="D12085">
        <v>1</v>
      </c>
      <c r="E12085">
        <v>21000</v>
      </c>
      <c r="F12085">
        <f>Table2[[#This Row],[Đơn Giá Chuẩn]]*Table2[[#This Row],[Tổng số lượng bán]]</f>
        <v>21000</v>
      </c>
      <c r="G12085">
        <v>0</v>
      </c>
      <c r="H12085">
        <f>Table2[[#This Row],[Doanh số bán]]-Table2[[#This Row],[Chiết khấu]]</f>
        <v>21000</v>
      </c>
      <c r="K12085" t="s">
        <v>24</v>
      </c>
      <c r="L12085">
        <v>0</v>
      </c>
      <c r="M12085" t="s">
        <v>319</v>
      </c>
      <c r="N12085" t="s">
        <v>26</v>
      </c>
      <c r="O12085">
        <v>0</v>
      </c>
      <c r="P12085" t="s">
        <v>27</v>
      </c>
      <c r="Q12085" t="s">
        <v>28</v>
      </c>
      <c r="R12085" t="s">
        <v>29</v>
      </c>
      <c r="S12085" t="s">
        <v>30</v>
      </c>
      <c r="T12085" t="s">
        <v>320</v>
      </c>
      <c r="U12085" t="s">
        <v>321</v>
      </c>
      <c r="V12085" t="s">
        <v>33</v>
      </c>
    </row>
    <row r="12086" spans="1:22">
      <c r="A12086" s="4">
        <v>46112</v>
      </c>
      <c r="B12086" t="s">
        <v>8694</v>
      </c>
      <c r="C12086" t="s">
        <v>23</v>
      </c>
      <c r="D12086">
        <v>1</v>
      </c>
      <c r="E12086">
        <v>21000</v>
      </c>
      <c r="F12086">
        <f>Table2[[#This Row],[Đơn Giá Chuẩn]]*Table2[[#This Row],[Tổng số lượng bán]]</f>
        <v>21000</v>
      </c>
      <c r="G12086">
        <v>0</v>
      </c>
      <c r="H12086">
        <f>Table2[[#This Row],[Doanh số bán]]-Table2[[#This Row],[Chiết khấu]]</f>
        <v>21000</v>
      </c>
      <c r="K12086" t="s">
        <v>24</v>
      </c>
      <c r="L12086">
        <v>0</v>
      </c>
      <c r="M12086" t="s">
        <v>319</v>
      </c>
      <c r="N12086" t="s">
        <v>26</v>
      </c>
      <c r="O12086">
        <v>0</v>
      </c>
      <c r="P12086" t="s">
        <v>27</v>
      </c>
      <c r="Q12086" t="s">
        <v>28</v>
      </c>
      <c r="R12086" t="s">
        <v>29</v>
      </c>
      <c r="S12086" t="s">
        <v>30</v>
      </c>
      <c r="T12086" t="s">
        <v>320</v>
      </c>
      <c r="U12086" t="s">
        <v>321</v>
      </c>
      <c r="V12086" t="s">
        <v>33</v>
      </c>
    </row>
    <row r="12087" spans="1:22">
      <c r="A12087" s="4">
        <v>46112</v>
      </c>
      <c r="B12087" t="s">
        <v>8695</v>
      </c>
      <c r="C12087" t="s">
        <v>23</v>
      </c>
      <c r="D12087">
        <v>1</v>
      </c>
      <c r="E12087">
        <v>21000</v>
      </c>
      <c r="F12087">
        <f>Table2[[#This Row],[Đơn Giá Chuẩn]]*Table2[[#This Row],[Tổng số lượng bán]]</f>
        <v>21000</v>
      </c>
      <c r="G12087">
        <v>0</v>
      </c>
      <c r="H12087">
        <f>Table2[[#This Row],[Doanh số bán]]-Table2[[#This Row],[Chiết khấu]]</f>
        <v>21000</v>
      </c>
      <c r="K12087" t="s">
        <v>24</v>
      </c>
      <c r="L12087">
        <v>0</v>
      </c>
      <c r="M12087" t="s">
        <v>319</v>
      </c>
      <c r="N12087" t="s">
        <v>26</v>
      </c>
      <c r="O12087">
        <v>0</v>
      </c>
      <c r="P12087" t="s">
        <v>27</v>
      </c>
      <c r="Q12087" t="s">
        <v>28</v>
      </c>
      <c r="R12087" t="s">
        <v>29</v>
      </c>
      <c r="S12087" t="s">
        <v>30</v>
      </c>
      <c r="T12087" t="s">
        <v>320</v>
      </c>
      <c r="U12087" t="s">
        <v>321</v>
      </c>
      <c r="V12087" t="s">
        <v>33</v>
      </c>
    </row>
    <row r="12088" spans="1:22">
      <c r="A12088" s="4">
        <v>46112</v>
      </c>
      <c r="B12088" t="s">
        <v>8695</v>
      </c>
      <c r="C12088" t="s">
        <v>23</v>
      </c>
      <c r="D12088">
        <v>1</v>
      </c>
      <c r="E12088">
        <v>25999.999999999996</v>
      </c>
      <c r="F12088">
        <f>Table2[[#This Row],[Đơn Giá Chuẩn]]*Table2[[#This Row],[Tổng số lượng bán]]</f>
        <v>25999.999999999996</v>
      </c>
      <c r="G12088">
        <v>0</v>
      </c>
      <c r="H12088">
        <f>Table2[[#This Row],[Doanh số bán]]-Table2[[#This Row],[Chiết khấu]]</f>
        <v>25999.999999999996</v>
      </c>
      <c r="K12088" t="s">
        <v>24</v>
      </c>
      <c r="L12088">
        <v>0</v>
      </c>
      <c r="M12088" t="s">
        <v>319</v>
      </c>
      <c r="N12088" t="s">
        <v>26</v>
      </c>
      <c r="O12088">
        <v>0</v>
      </c>
      <c r="P12088" t="s">
        <v>47</v>
      </c>
      <c r="Q12088" t="s">
        <v>48</v>
      </c>
      <c r="R12088" t="s">
        <v>29</v>
      </c>
      <c r="S12088" t="s">
        <v>30</v>
      </c>
      <c r="T12088" t="s">
        <v>320</v>
      </c>
      <c r="U12088" t="s">
        <v>321</v>
      </c>
      <c r="V12088" t="s">
        <v>33</v>
      </c>
    </row>
    <row r="12089" spans="1:22">
      <c r="A12089" s="4">
        <v>46112</v>
      </c>
      <c r="B12089" t="s">
        <v>8696</v>
      </c>
      <c r="C12089" t="s">
        <v>23</v>
      </c>
      <c r="D12089">
        <v>1</v>
      </c>
      <c r="E12089">
        <v>42000</v>
      </c>
      <c r="F12089">
        <f>Table2[[#This Row],[Đơn Giá Chuẩn]]*Table2[[#This Row],[Tổng số lượng bán]]</f>
        <v>42000</v>
      </c>
      <c r="G12089">
        <v>0</v>
      </c>
      <c r="H12089">
        <f>Table2[[#This Row],[Doanh số bán]]-Table2[[#This Row],[Chiết khấu]]</f>
        <v>42000</v>
      </c>
      <c r="K12089" t="s">
        <v>24</v>
      </c>
      <c r="L12089">
        <v>0</v>
      </c>
      <c r="M12089" t="s">
        <v>319</v>
      </c>
      <c r="N12089" t="s">
        <v>26</v>
      </c>
      <c r="O12089">
        <v>0</v>
      </c>
      <c r="P12089" t="s">
        <v>94</v>
      </c>
      <c r="Q12089" t="s">
        <v>95</v>
      </c>
      <c r="R12089" t="s">
        <v>29</v>
      </c>
      <c r="S12089" t="s">
        <v>30</v>
      </c>
      <c r="T12089" t="s">
        <v>320</v>
      </c>
      <c r="U12089" t="s">
        <v>321</v>
      </c>
      <c r="V12089" t="s">
        <v>33</v>
      </c>
    </row>
    <row r="12090" spans="1:22">
      <c r="A12090" s="4">
        <v>46112</v>
      </c>
      <c r="B12090" t="s">
        <v>8697</v>
      </c>
      <c r="C12090" t="s">
        <v>23</v>
      </c>
      <c r="D12090">
        <v>1</v>
      </c>
      <c r="E12090">
        <v>21000</v>
      </c>
      <c r="F12090">
        <f>Table2[[#This Row],[Đơn Giá Chuẩn]]*Table2[[#This Row],[Tổng số lượng bán]]</f>
        <v>21000</v>
      </c>
      <c r="G12090">
        <v>0</v>
      </c>
      <c r="H12090">
        <f>Table2[[#This Row],[Doanh số bán]]-Table2[[#This Row],[Chiết khấu]]</f>
        <v>21000</v>
      </c>
      <c r="K12090" t="s">
        <v>24</v>
      </c>
      <c r="L12090">
        <v>0</v>
      </c>
      <c r="M12090" t="s">
        <v>319</v>
      </c>
      <c r="N12090" t="s">
        <v>26</v>
      </c>
      <c r="O12090">
        <v>0</v>
      </c>
      <c r="P12090" t="s">
        <v>27</v>
      </c>
      <c r="Q12090" t="s">
        <v>28</v>
      </c>
      <c r="R12090" t="s">
        <v>29</v>
      </c>
      <c r="S12090" t="s">
        <v>30</v>
      </c>
      <c r="T12090" t="s">
        <v>320</v>
      </c>
      <c r="U12090" t="s">
        <v>321</v>
      </c>
      <c r="V12090" t="s">
        <v>33</v>
      </c>
    </row>
    <row r="12091" spans="1:22">
      <c r="A12091" s="4">
        <v>46112</v>
      </c>
      <c r="B12091" t="s">
        <v>8697</v>
      </c>
      <c r="C12091" t="s">
        <v>23</v>
      </c>
      <c r="D12091">
        <v>1</v>
      </c>
      <c r="E12091">
        <v>25999.999999999996</v>
      </c>
      <c r="F12091">
        <f>Table2[[#This Row],[Đơn Giá Chuẩn]]*Table2[[#This Row],[Tổng số lượng bán]]</f>
        <v>25999.999999999996</v>
      </c>
      <c r="G12091">
        <v>0</v>
      </c>
      <c r="H12091">
        <f>Table2[[#This Row],[Doanh số bán]]-Table2[[#This Row],[Chiết khấu]]</f>
        <v>25999.999999999996</v>
      </c>
      <c r="K12091" t="s">
        <v>24</v>
      </c>
      <c r="L12091">
        <v>0</v>
      </c>
      <c r="M12091" t="s">
        <v>319</v>
      </c>
      <c r="N12091" t="s">
        <v>26</v>
      </c>
      <c r="O12091">
        <v>0</v>
      </c>
      <c r="P12091" t="s">
        <v>47</v>
      </c>
      <c r="Q12091" t="s">
        <v>48</v>
      </c>
      <c r="R12091" t="s">
        <v>29</v>
      </c>
      <c r="S12091" t="s">
        <v>30</v>
      </c>
      <c r="T12091" t="s">
        <v>320</v>
      </c>
      <c r="U12091" t="s">
        <v>321</v>
      </c>
      <c r="V12091" t="s">
        <v>33</v>
      </c>
    </row>
    <row r="12092" spans="1:22">
      <c r="A12092" s="4">
        <v>46112</v>
      </c>
      <c r="B12092" t="s">
        <v>8698</v>
      </c>
      <c r="C12092" t="s">
        <v>23</v>
      </c>
      <c r="D12092">
        <v>1</v>
      </c>
      <c r="E12092">
        <v>21000</v>
      </c>
      <c r="F12092">
        <f>Table2[[#This Row],[Đơn Giá Chuẩn]]*Table2[[#This Row],[Tổng số lượng bán]]</f>
        <v>21000</v>
      </c>
      <c r="G12092">
        <v>0</v>
      </c>
      <c r="H12092">
        <f>Table2[[#This Row],[Doanh số bán]]-Table2[[#This Row],[Chiết khấu]]</f>
        <v>21000</v>
      </c>
      <c r="K12092" t="s">
        <v>24</v>
      </c>
      <c r="L12092">
        <v>0</v>
      </c>
      <c r="M12092" t="s">
        <v>319</v>
      </c>
      <c r="N12092" t="s">
        <v>26</v>
      </c>
      <c r="O12092">
        <v>0</v>
      </c>
      <c r="P12092" t="s">
        <v>27</v>
      </c>
      <c r="Q12092" t="s">
        <v>28</v>
      </c>
      <c r="R12092" t="s">
        <v>29</v>
      </c>
      <c r="S12092" t="s">
        <v>30</v>
      </c>
      <c r="T12092" t="s">
        <v>320</v>
      </c>
      <c r="U12092" t="s">
        <v>321</v>
      </c>
      <c r="V12092" t="s">
        <v>33</v>
      </c>
    </row>
    <row r="12093" spans="1:22">
      <c r="A12093" s="4">
        <v>46112</v>
      </c>
      <c r="B12093" t="s">
        <v>8699</v>
      </c>
      <c r="C12093" t="s">
        <v>23</v>
      </c>
      <c r="D12093">
        <v>1</v>
      </c>
      <c r="E12093">
        <v>21000</v>
      </c>
      <c r="F12093">
        <f>Table2[[#This Row],[Đơn Giá Chuẩn]]*Table2[[#This Row],[Tổng số lượng bán]]</f>
        <v>21000</v>
      </c>
      <c r="G12093">
        <v>0</v>
      </c>
      <c r="H12093">
        <f>Table2[[#This Row],[Doanh số bán]]-Table2[[#This Row],[Chiết khấu]]</f>
        <v>21000</v>
      </c>
      <c r="K12093" t="s">
        <v>24</v>
      </c>
      <c r="L12093">
        <v>0</v>
      </c>
      <c r="M12093" t="s">
        <v>319</v>
      </c>
      <c r="N12093" t="s">
        <v>26</v>
      </c>
      <c r="O12093">
        <v>0</v>
      </c>
      <c r="P12093" t="s">
        <v>27</v>
      </c>
      <c r="Q12093" t="s">
        <v>28</v>
      </c>
      <c r="R12093" t="s">
        <v>29</v>
      </c>
      <c r="S12093" t="s">
        <v>30</v>
      </c>
      <c r="T12093" t="s">
        <v>320</v>
      </c>
      <c r="U12093" t="s">
        <v>321</v>
      </c>
      <c r="V12093" t="s">
        <v>33</v>
      </c>
    </row>
    <row r="12094" spans="1:22">
      <c r="A12094" s="4">
        <v>46112</v>
      </c>
      <c r="B12094" t="s">
        <v>8699</v>
      </c>
      <c r="C12094" t="s">
        <v>23</v>
      </c>
      <c r="D12094">
        <v>1</v>
      </c>
      <c r="E12094">
        <v>37000</v>
      </c>
      <c r="F12094">
        <f>Table2[[#This Row],[Đơn Giá Chuẩn]]*Table2[[#This Row],[Tổng số lượng bán]]</f>
        <v>37000</v>
      </c>
      <c r="G12094">
        <v>0</v>
      </c>
      <c r="H12094">
        <f>Table2[[#This Row],[Doanh số bán]]-Table2[[#This Row],[Chiết khấu]]</f>
        <v>37000</v>
      </c>
      <c r="K12094" t="s">
        <v>24</v>
      </c>
      <c r="L12094">
        <v>0</v>
      </c>
      <c r="M12094" t="s">
        <v>319</v>
      </c>
      <c r="N12094" t="s">
        <v>26</v>
      </c>
      <c r="O12094">
        <v>0</v>
      </c>
      <c r="P12094" t="s">
        <v>66</v>
      </c>
      <c r="Q12094" t="s">
        <v>67</v>
      </c>
      <c r="R12094" t="s">
        <v>29</v>
      </c>
      <c r="S12094" t="s">
        <v>68</v>
      </c>
      <c r="T12094" t="s">
        <v>320</v>
      </c>
      <c r="U12094" t="s">
        <v>321</v>
      </c>
      <c r="V12094" t="s">
        <v>33</v>
      </c>
    </row>
    <row r="12095" spans="1:22">
      <c r="A12095" s="4">
        <v>46112</v>
      </c>
      <c r="B12095" t="s">
        <v>8700</v>
      </c>
      <c r="C12095" t="s">
        <v>23</v>
      </c>
      <c r="D12095">
        <v>1</v>
      </c>
      <c r="E12095">
        <v>25999.999999999996</v>
      </c>
      <c r="F12095">
        <f>Table2[[#This Row],[Đơn Giá Chuẩn]]*Table2[[#This Row],[Tổng số lượng bán]]</f>
        <v>25999.999999999996</v>
      </c>
      <c r="G12095">
        <v>0</v>
      </c>
      <c r="H12095">
        <f>Table2[[#This Row],[Doanh số bán]]-Table2[[#This Row],[Chiết khấu]]</f>
        <v>25999.999999999996</v>
      </c>
      <c r="K12095" t="s">
        <v>24</v>
      </c>
      <c r="L12095">
        <v>0</v>
      </c>
      <c r="M12095" t="s">
        <v>319</v>
      </c>
      <c r="N12095" t="s">
        <v>26</v>
      </c>
      <c r="O12095">
        <v>0</v>
      </c>
      <c r="P12095" t="s">
        <v>129</v>
      </c>
      <c r="Q12095" t="s">
        <v>130</v>
      </c>
      <c r="R12095" t="s">
        <v>29</v>
      </c>
      <c r="S12095" t="s">
        <v>30</v>
      </c>
      <c r="T12095" t="s">
        <v>320</v>
      </c>
      <c r="U12095" t="s">
        <v>321</v>
      </c>
      <c r="V12095" t="s">
        <v>33</v>
      </c>
    </row>
    <row r="12096" spans="1:22">
      <c r="A12096" s="4">
        <v>46112</v>
      </c>
      <c r="B12096" t="s">
        <v>8701</v>
      </c>
      <c r="C12096" t="s">
        <v>23</v>
      </c>
      <c r="D12096">
        <v>2</v>
      </c>
      <c r="E12096">
        <v>21000</v>
      </c>
      <c r="F12096">
        <f>Table2[[#This Row],[Đơn Giá Chuẩn]]*Table2[[#This Row],[Tổng số lượng bán]]</f>
        <v>42000</v>
      </c>
      <c r="G12096">
        <v>0</v>
      </c>
      <c r="H12096">
        <f>Table2[[#This Row],[Doanh số bán]]-Table2[[#This Row],[Chiết khấu]]</f>
        <v>42000</v>
      </c>
      <c r="K12096" t="s">
        <v>24</v>
      </c>
      <c r="L12096">
        <v>0</v>
      </c>
      <c r="M12096" t="s">
        <v>319</v>
      </c>
      <c r="N12096" t="s">
        <v>26</v>
      </c>
      <c r="O12096">
        <v>0</v>
      </c>
      <c r="P12096" t="s">
        <v>27</v>
      </c>
      <c r="Q12096" t="s">
        <v>28</v>
      </c>
      <c r="R12096" t="s">
        <v>29</v>
      </c>
      <c r="S12096" t="s">
        <v>30</v>
      </c>
      <c r="T12096" t="s">
        <v>320</v>
      </c>
      <c r="U12096" t="s">
        <v>321</v>
      </c>
      <c r="V12096" t="s">
        <v>33</v>
      </c>
    </row>
    <row r="12097" spans="1:22">
      <c r="A12097" s="4">
        <v>46112</v>
      </c>
      <c r="B12097" t="s">
        <v>8702</v>
      </c>
      <c r="C12097" t="s">
        <v>23</v>
      </c>
      <c r="D12097">
        <v>1</v>
      </c>
      <c r="E12097">
        <v>37000</v>
      </c>
      <c r="F12097">
        <f>Table2[[#This Row],[Đơn Giá Chuẩn]]*Table2[[#This Row],[Tổng số lượng bán]]</f>
        <v>37000</v>
      </c>
      <c r="G12097">
        <v>0</v>
      </c>
      <c r="H12097">
        <f>Table2[[#This Row],[Doanh số bán]]-Table2[[#This Row],[Chiết khấu]]</f>
        <v>37000</v>
      </c>
      <c r="K12097" t="s">
        <v>24</v>
      </c>
      <c r="L12097">
        <v>0</v>
      </c>
      <c r="M12097" t="s">
        <v>319</v>
      </c>
      <c r="N12097" t="s">
        <v>26</v>
      </c>
      <c r="O12097">
        <v>0</v>
      </c>
      <c r="P12097" t="s">
        <v>66</v>
      </c>
      <c r="Q12097" t="s">
        <v>67</v>
      </c>
      <c r="R12097" t="s">
        <v>29</v>
      </c>
      <c r="S12097" t="s">
        <v>68</v>
      </c>
      <c r="T12097" t="s">
        <v>320</v>
      </c>
      <c r="U12097" t="s">
        <v>321</v>
      </c>
      <c r="V12097" t="s">
        <v>33</v>
      </c>
    </row>
    <row r="12098" spans="1:22">
      <c r="A12098" s="4">
        <v>46112</v>
      </c>
      <c r="B12098" t="s">
        <v>8702</v>
      </c>
      <c r="C12098" t="s">
        <v>23</v>
      </c>
      <c r="D12098">
        <v>1</v>
      </c>
      <c r="E12098">
        <v>21000</v>
      </c>
      <c r="F12098">
        <f>Table2[[#This Row],[Đơn Giá Chuẩn]]*Table2[[#This Row],[Tổng số lượng bán]]</f>
        <v>21000</v>
      </c>
      <c r="G12098">
        <v>0</v>
      </c>
      <c r="H12098">
        <f>Table2[[#This Row],[Doanh số bán]]-Table2[[#This Row],[Chiết khấu]]</f>
        <v>21000</v>
      </c>
      <c r="K12098" t="s">
        <v>24</v>
      </c>
      <c r="L12098">
        <v>0</v>
      </c>
      <c r="M12098" t="s">
        <v>319</v>
      </c>
      <c r="N12098" t="s">
        <v>26</v>
      </c>
      <c r="O12098">
        <v>0</v>
      </c>
      <c r="P12098" t="s">
        <v>27</v>
      </c>
      <c r="Q12098" t="s">
        <v>28</v>
      </c>
      <c r="R12098" t="s">
        <v>29</v>
      </c>
      <c r="S12098" t="s">
        <v>30</v>
      </c>
      <c r="T12098" t="s">
        <v>320</v>
      </c>
      <c r="U12098" t="s">
        <v>321</v>
      </c>
      <c r="V12098" t="s">
        <v>33</v>
      </c>
    </row>
    <row r="12099" spans="1:22">
      <c r="A12099" s="4">
        <v>46112</v>
      </c>
      <c r="B12099" t="s">
        <v>8703</v>
      </c>
      <c r="C12099" t="s">
        <v>23</v>
      </c>
      <c r="D12099">
        <v>1</v>
      </c>
      <c r="E12099">
        <v>25999.999999999996</v>
      </c>
      <c r="F12099">
        <f>Table2[[#This Row],[Đơn Giá Chuẩn]]*Table2[[#This Row],[Tổng số lượng bán]]</f>
        <v>25999.999999999996</v>
      </c>
      <c r="G12099">
        <v>0</v>
      </c>
      <c r="H12099">
        <f>Table2[[#This Row],[Doanh số bán]]-Table2[[#This Row],[Chiết khấu]]</f>
        <v>25999.999999999996</v>
      </c>
      <c r="K12099" t="s">
        <v>24</v>
      </c>
      <c r="L12099">
        <v>0</v>
      </c>
      <c r="M12099" t="s">
        <v>319</v>
      </c>
      <c r="N12099" t="s">
        <v>26</v>
      </c>
      <c r="O12099">
        <v>0</v>
      </c>
      <c r="P12099" t="s">
        <v>47</v>
      </c>
      <c r="Q12099" t="s">
        <v>48</v>
      </c>
      <c r="R12099" t="s">
        <v>29</v>
      </c>
      <c r="S12099" t="s">
        <v>30</v>
      </c>
      <c r="T12099" t="s">
        <v>320</v>
      </c>
      <c r="U12099" t="s">
        <v>321</v>
      </c>
      <c r="V12099" t="s">
        <v>33</v>
      </c>
    </row>
    <row r="12100" spans="1:22">
      <c r="A12100" s="4">
        <v>46112</v>
      </c>
      <c r="B12100" t="s">
        <v>8703</v>
      </c>
      <c r="C12100" t="s">
        <v>23</v>
      </c>
      <c r="D12100">
        <v>1</v>
      </c>
      <c r="E12100">
        <v>21000</v>
      </c>
      <c r="F12100">
        <f>Table2[[#This Row],[Đơn Giá Chuẩn]]*Table2[[#This Row],[Tổng số lượng bán]]</f>
        <v>21000</v>
      </c>
      <c r="G12100">
        <v>0</v>
      </c>
      <c r="H12100">
        <f>Table2[[#This Row],[Doanh số bán]]-Table2[[#This Row],[Chiết khấu]]</f>
        <v>21000</v>
      </c>
      <c r="K12100" t="s">
        <v>24</v>
      </c>
      <c r="L12100">
        <v>0</v>
      </c>
      <c r="M12100" t="s">
        <v>319</v>
      </c>
      <c r="N12100" t="s">
        <v>26</v>
      </c>
      <c r="O12100">
        <v>0</v>
      </c>
      <c r="P12100" t="s">
        <v>27</v>
      </c>
      <c r="Q12100" t="s">
        <v>28</v>
      </c>
      <c r="R12100" t="s">
        <v>29</v>
      </c>
      <c r="S12100" t="s">
        <v>30</v>
      </c>
      <c r="T12100" t="s">
        <v>320</v>
      </c>
      <c r="U12100" t="s">
        <v>321</v>
      </c>
      <c r="V12100" t="s">
        <v>33</v>
      </c>
    </row>
    <row r="12101" spans="1:22">
      <c r="A12101" s="4">
        <v>46112</v>
      </c>
      <c r="B12101" t="s">
        <v>8703</v>
      </c>
      <c r="C12101" t="s">
        <v>23</v>
      </c>
      <c r="D12101">
        <v>1</v>
      </c>
      <c r="E12101">
        <v>42000</v>
      </c>
      <c r="F12101">
        <f>Table2[[#This Row],[Đơn Giá Chuẩn]]*Table2[[#This Row],[Tổng số lượng bán]]</f>
        <v>42000</v>
      </c>
      <c r="G12101">
        <v>0</v>
      </c>
      <c r="H12101">
        <f>Table2[[#This Row],[Doanh số bán]]-Table2[[#This Row],[Chiết khấu]]</f>
        <v>42000</v>
      </c>
      <c r="K12101" t="s">
        <v>24</v>
      </c>
      <c r="L12101">
        <v>0</v>
      </c>
      <c r="M12101" t="s">
        <v>319</v>
      </c>
      <c r="N12101" t="s">
        <v>26</v>
      </c>
      <c r="O12101">
        <v>0</v>
      </c>
      <c r="P12101" t="s">
        <v>977</v>
      </c>
      <c r="Q12101" t="s">
        <v>978</v>
      </c>
      <c r="R12101" t="s">
        <v>29</v>
      </c>
      <c r="S12101" t="s">
        <v>59</v>
      </c>
      <c r="T12101" t="s">
        <v>320</v>
      </c>
      <c r="U12101" t="s">
        <v>321</v>
      </c>
      <c r="V12101" t="s">
        <v>33</v>
      </c>
    </row>
    <row r="12102" spans="1:22">
      <c r="A12102" s="4">
        <v>46112</v>
      </c>
      <c r="B12102" t="s">
        <v>8704</v>
      </c>
      <c r="C12102" t="s">
        <v>23</v>
      </c>
      <c r="D12102">
        <v>1</v>
      </c>
      <c r="E12102">
        <v>25999.999999999996</v>
      </c>
      <c r="F12102">
        <f>Table2[[#This Row],[Đơn Giá Chuẩn]]*Table2[[#This Row],[Tổng số lượng bán]]</f>
        <v>25999.999999999996</v>
      </c>
      <c r="G12102">
        <v>0</v>
      </c>
      <c r="H12102">
        <f>Table2[[#This Row],[Doanh số bán]]-Table2[[#This Row],[Chiết khấu]]</f>
        <v>25999.999999999996</v>
      </c>
      <c r="K12102" t="s">
        <v>24</v>
      </c>
      <c r="L12102">
        <v>0</v>
      </c>
      <c r="M12102" t="s">
        <v>319</v>
      </c>
      <c r="N12102" t="s">
        <v>26</v>
      </c>
      <c r="O12102">
        <v>0</v>
      </c>
      <c r="P12102" t="s">
        <v>47</v>
      </c>
      <c r="Q12102" t="s">
        <v>48</v>
      </c>
      <c r="R12102" t="s">
        <v>29</v>
      </c>
      <c r="S12102" t="s">
        <v>30</v>
      </c>
      <c r="T12102" t="s">
        <v>320</v>
      </c>
      <c r="U12102" t="s">
        <v>321</v>
      </c>
      <c r="V12102" t="s">
        <v>33</v>
      </c>
    </row>
    <row r="12103" spans="1:22">
      <c r="A12103" s="4">
        <v>46112</v>
      </c>
      <c r="B12103" t="s">
        <v>8705</v>
      </c>
      <c r="C12103" t="s">
        <v>23</v>
      </c>
      <c r="D12103">
        <v>1</v>
      </c>
      <c r="E12103">
        <v>42000</v>
      </c>
      <c r="F12103">
        <f>Table2[[#This Row],[Đơn Giá Chuẩn]]*Table2[[#This Row],[Tổng số lượng bán]]</f>
        <v>42000</v>
      </c>
      <c r="G12103">
        <v>0</v>
      </c>
      <c r="H12103">
        <f>Table2[[#This Row],[Doanh số bán]]-Table2[[#This Row],[Chiết khấu]]</f>
        <v>42000</v>
      </c>
      <c r="K12103" t="s">
        <v>24</v>
      </c>
      <c r="L12103">
        <v>0</v>
      </c>
      <c r="M12103" t="s">
        <v>319</v>
      </c>
      <c r="N12103" t="s">
        <v>26</v>
      </c>
      <c r="O12103">
        <v>0</v>
      </c>
      <c r="P12103" t="s">
        <v>957</v>
      </c>
      <c r="Q12103" t="s">
        <v>958</v>
      </c>
      <c r="R12103" t="s">
        <v>29</v>
      </c>
      <c r="S12103" t="s">
        <v>222</v>
      </c>
      <c r="T12103" t="s">
        <v>320</v>
      </c>
      <c r="U12103" t="s">
        <v>321</v>
      </c>
      <c r="V12103" t="s">
        <v>33</v>
      </c>
    </row>
    <row r="12104" spans="1:22">
      <c r="A12104" s="4">
        <v>46104</v>
      </c>
      <c r="B12104" t="s">
        <v>7949</v>
      </c>
      <c r="C12104" t="s">
        <v>83</v>
      </c>
      <c r="D12104">
        <v>2</v>
      </c>
      <c r="E12104">
        <v>177500</v>
      </c>
      <c r="F12104">
        <f>Table2[[#This Row],[Đơn Giá Chuẩn]]*Table2[[#This Row],[Tổng số lượng bán]]</f>
        <v>355000</v>
      </c>
      <c r="H12104">
        <f>Table2[[#This Row],[Doanh số bán]]-Table2[[#This Row],[Chiết khấu]]</f>
        <v>355000</v>
      </c>
      <c r="I12104">
        <v>0</v>
      </c>
      <c r="J12104">
        <v>0</v>
      </c>
      <c r="K12104" t="s">
        <v>50</v>
      </c>
      <c r="L12104">
        <v>0.5</v>
      </c>
      <c r="M12104" t="s">
        <v>37</v>
      </c>
      <c r="N12104" t="s">
        <v>50</v>
      </c>
      <c r="O12104">
        <v>1</v>
      </c>
      <c r="P12104" t="s">
        <v>101</v>
      </c>
      <c r="Q12104" t="s">
        <v>102</v>
      </c>
      <c r="R12104" t="s">
        <v>41</v>
      </c>
      <c r="S12104" t="s">
        <v>42</v>
      </c>
      <c r="T12104" t="s">
        <v>74</v>
      </c>
      <c r="U12104" t="s">
        <v>75</v>
      </c>
      <c r="V12104" t="s">
        <v>50</v>
      </c>
    </row>
    <row r="12105" spans="1:22">
      <c r="A12105" s="4">
        <v>46112</v>
      </c>
      <c r="B12105" t="s">
        <v>8707</v>
      </c>
      <c r="C12105" t="s">
        <v>23</v>
      </c>
      <c r="D12105">
        <v>1</v>
      </c>
      <c r="E12105">
        <v>25999.999999999996</v>
      </c>
      <c r="F12105">
        <f>Table2[[#This Row],[Đơn Giá Chuẩn]]*Table2[[#This Row],[Tổng số lượng bán]]</f>
        <v>25999.999999999996</v>
      </c>
      <c r="G12105">
        <v>0</v>
      </c>
      <c r="H12105">
        <f>Table2[[#This Row],[Doanh số bán]]-Table2[[#This Row],[Chiết khấu]]</f>
        <v>25999.999999999996</v>
      </c>
      <c r="K12105" t="s">
        <v>24</v>
      </c>
      <c r="L12105">
        <v>0</v>
      </c>
      <c r="M12105" t="s">
        <v>319</v>
      </c>
      <c r="N12105" t="s">
        <v>26</v>
      </c>
      <c r="O12105">
        <v>0</v>
      </c>
      <c r="P12105" t="s">
        <v>47</v>
      </c>
      <c r="Q12105" t="s">
        <v>48</v>
      </c>
      <c r="R12105" t="s">
        <v>29</v>
      </c>
      <c r="S12105" t="s">
        <v>30</v>
      </c>
      <c r="T12105" t="s">
        <v>320</v>
      </c>
      <c r="U12105" t="s">
        <v>321</v>
      </c>
      <c r="V12105" t="s">
        <v>33</v>
      </c>
    </row>
    <row r="12106" spans="1:22">
      <c r="A12106" s="4">
        <v>46112</v>
      </c>
      <c r="B12106" t="s">
        <v>8708</v>
      </c>
      <c r="C12106" t="s">
        <v>23</v>
      </c>
      <c r="D12106">
        <v>1</v>
      </c>
      <c r="E12106">
        <v>32000</v>
      </c>
      <c r="F12106">
        <f>Table2[[#This Row],[Đơn Giá Chuẩn]]*Table2[[#This Row],[Tổng số lượng bán]]</f>
        <v>32000</v>
      </c>
      <c r="G12106">
        <v>0</v>
      </c>
      <c r="H12106">
        <f>Table2[[#This Row],[Doanh số bán]]-Table2[[#This Row],[Chiết khấu]]</f>
        <v>32000</v>
      </c>
      <c r="K12106" t="s">
        <v>24</v>
      </c>
      <c r="L12106">
        <v>0</v>
      </c>
      <c r="M12106" t="s">
        <v>319</v>
      </c>
      <c r="N12106" t="s">
        <v>26</v>
      </c>
      <c r="O12106">
        <v>0</v>
      </c>
      <c r="P12106" t="s">
        <v>873</v>
      </c>
      <c r="Q12106" t="s">
        <v>874</v>
      </c>
      <c r="R12106" t="s">
        <v>29</v>
      </c>
      <c r="S12106" t="s">
        <v>30</v>
      </c>
      <c r="T12106" t="s">
        <v>320</v>
      </c>
      <c r="U12106" t="s">
        <v>321</v>
      </c>
      <c r="V12106" t="s">
        <v>33</v>
      </c>
    </row>
    <row r="12107" spans="1:22">
      <c r="A12107" s="4">
        <v>46112</v>
      </c>
      <c r="B12107" t="s">
        <v>8708</v>
      </c>
      <c r="C12107" t="s">
        <v>23</v>
      </c>
      <c r="D12107">
        <v>1</v>
      </c>
      <c r="E12107">
        <v>32000</v>
      </c>
      <c r="F12107">
        <f>Table2[[#This Row],[Đơn Giá Chuẩn]]*Table2[[#This Row],[Tổng số lượng bán]]</f>
        <v>32000</v>
      </c>
      <c r="G12107">
        <v>0</v>
      </c>
      <c r="H12107">
        <f>Table2[[#This Row],[Doanh số bán]]-Table2[[#This Row],[Chiết khấu]]</f>
        <v>32000</v>
      </c>
      <c r="K12107" t="s">
        <v>24</v>
      </c>
      <c r="L12107">
        <v>0</v>
      </c>
      <c r="M12107" t="s">
        <v>319</v>
      </c>
      <c r="N12107" t="s">
        <v>26</v>
      </c>
      <c r="O12107">
        <v>0</v>
      </c>
      <c r="P12107" t="s">
        <v>489</v>
      </c>
      <c r="Q12107" t="s">
        <v>490</v>
      </c>
      <c r="R12107" t="s">
        <v>29</v>
      </c>
      <c r="S12107" t="s">
        <v>59</v>
      </c>
      <c r="T12107" t="s">
        <v>320</v>
      </c>
      <c r="U12107" t="s">
        <v>321</v>
      </c>
      <c r="V12107" t="s">
        <v>33</v>
      </c>
    </row>
    <row r="12108" spans="1:22">
      <c r="A12108" s="4">
        <v>46112</v>
      </c>
      <c r="B12108" t="s">
        <v>8709</v>
      </c>
      <c r="C12108" t="s">
        <v>23</v>
      </c>
      <c r="D12108">
        <v>1</v>
      </c>
      <c r="E12108">
        <v>25999.999999999996</v>
      </c>
      <c r="F12108">
        <f>Table2[[#This Row],[Đơn Giá Chuẩn]]*Table2[[#This Row],[Tổng số lượng bán]]</f>
        <v>25999.999999999996</v>
      </c>
      <c r="G12108">
        <v>0</v>
      </c>
      <c r="H12108">
        <f>Table2[[#This Row],[Doanh số bán]]-Table2[[#This Row],[Chiết khấu]]</f>
        <v>25999.999999999996</v>
      </c>
      <c r="K12108" t="s">
        <v>24</v>
      </c>
      <c r="L12108">
        <v>0</v>
      </c>
      <c r="M12108" t="s">
        <v>319</v>
      </c>
      <c r="N12108" t="s">
        <v>26</v>
      </c>
      <c r="O12108">
        <v>0</v>
      </c>
      <c r="P12108" t="s">
        <v>47</v>
      </c>
      <c r="Q12108" t="s">
        <v>48</v>
      </c>
      <c r="R12108" t="s">
        <v>29</v>
      </c>
      <c r="S12108" t="s">
        <v>30</v>
      </c>
      <c r="T12108" t="s">
        <v>320</v>
      </c>
      <c r="U12108" t="s">
        <v>321</v>
      </c>
      <c r="V12108" t="s">
        <v>33</v>
      </c>
    </row>
    <row r="12109" spans="1:22">
      <c r="A12109" s="4">
        <v>46112</v>
      </c>
      <c r="B12109" t="s">
        <v>8709</v>
      </c>
      <c r="C12109" t="s">
        <v>23</v>
      </c>
      <c r="D12109">
        <v>1</v>
      </c>
      <c r="E12109">
        <v>32000</v>
      </c>
      <c r="F12109">
        <f>Table2[[#This Row],[Đơn Giá Chuẩn]]*Table2[[#This Row],[Tổng số lượng bán]]</f>
        <v>32000</v>
      </c>
      <c r="G12109">
        <v>0</v>
      </c>
      <c r="H12109">
        <f>Table2[[#This Row],[Doanh số bán]]-Table2[[#This Row],[Chiết khấu]]</f>
        <v>32000</v>
      </c>
      <c r="K12109" t="s">
        <v>24</v>
      </c>
      <c r="L12109">
        <v>0</v>
      </c>
      <c r="M12109" t="s">
        <v>319</v>
      </c>
      <c r="N12109" t="s">
        <v>26</v>
      </c>
      <c r="O12109">
        <v>0</v>
      </c>
      <c r="P12109" t="s">
        <v>873</v>
      </c>
      <c r="Q12109" t="s">
        <v>874</v>
      </c>
      <c r="R12109" t="s">
        <v>29</v>
      </c>
      <c r="S12109" t="s">
        <v>30</v>
      </c>
      <c r="T12109" t="s">
        <v>320</v>
      </c>
      <c r="U12109" t="s">
        <v>321</v>
      </c>
      <c r="V12109" t="s">
        <v>33</v>
      </c>
    </row>
    <row r="12110" spans="1:22">
      <c r="A12110" s="4">
        <v>46112</v>
      </c>
      <c r="B12110" t="s">
        <v>8710</v>
      </c>
      <c r="C12110" t="s">
        <v>155</v>
      </c>
      <c r="D12110">
        <v>5</v>
      </c>
      <c r="E12110">
        <v>331000</v>
      </c>
      <c r="F12110">
        <f>Table2[[#This Row],[Đơn Giá Chuẩn]]*Table2[[#This Row],[Tổng số lượng bán]]</f>
        <v>1655000</v>
      </c>
      <c r="G12110">
        <v>0</v>
      </c>
      <c r="H12110">
        <f>Table2[[#This Row],[Doanh số bán]]-Table2[[#This Row],[Chiết khấu]]</f>
        <v>1655000</v>
      </c>
      <c r="K12110" t="s">
        <v>24</v>
      </c>
      <c r="L12110">
        <v>1.6</v>
      </c>
      <c r="M12110" t="s">
        <v>319</v>
      </c>
      <c r="N12110" t="s">
        <v>26</v>
      </c>
      <c r="O12110">
        <v>8</v>
      </c>
      <c r="P12110" t="s">
        <v>839</v>
      </c>
      <c r="Q12110" t="s">
        <v>840</v>
      </c>
      <c r="R12110" t="s">
        <v>107</v>
      </c>
      <c r="S12110" t="s">
        <v>108</v>
      </c>
      <c r="T12110" t="s">
        <v>320</v>
      </c>
      <c r="U12110" t="s">
        <v>321</v>
      </c>
      <c r="V12110" t="s">
        <v>33</v>
      </c>
    </row>
    <row r="12111" spans="1:22">
      <c r="A12111" s="4">
        <v>46112</v>
      </c>
      <c r="B12111" t="s">
        <v>8710</v>
      </c>
      <c r="C12111" t="s">
        <v>104</v>
      </c>
      <c r="D12111">
        <v>10</v>
      </c>
      <c r="E12111">
        <v>51000</v>
      </c>
      <c r="F12111">
        <f>Table2[[#This Row],[Đơn Giá Chuẩn]]*Table2[[#This Row],[Tổng số lượng bán]]</f>
        <v>510000</v>
      </c>
      <c r="G12111">
        <v>0</v>
      </c>
      <c r="H12111">
        <f>Table2[[#This Row],[Doanh số bán]]-Table2[[#This Row],[Chiết khấu]]</f>
        <v>510000</v>
      </c>
      <c r="K12111" t="s">
        <v>24</v>
      </c>
      <c r="L12111">
        <v>0.12</v>
      </c>
      <c r="M12111" t="s">
        <v>319</v>
      </c>
      <c r="N12111" t="s">
        <v>26</v>
      </c>
      <c r="O12111">
        <v>1.2</v>
      </c>
      <c r="P12111" t="s">
        <v>656</v>
      </c>
      <c r="Q12111" t="s">
        <v>657</v>
      </c>
      <c r="R12111" t="s">
        <v>107</v>
      </c>
      <c r="S12111" t="s">
        <v>108</v>
      </c>
      <c r="T12111" t="s">
        <v>320</v>
      </c>
      <c r="U12111" t="s">
        <v>321</v>
      </c>
      <c r="V12111" t="s">
        <v>33</v>
      </c>
    </row>
    <row r="12112" spans="1:22">
      <c r="A12112" s="4">
        <v>46112</v>
      </c>
      <c r="B12112" t="s">
        <v>8711</v>
      </c>
      <c r="C12112" t="s">
        <v>155</v>
      </c>
      <c r="D12112">
        <v>5</v>
      </c>
      <c r="E12112">
        <v>151500</v>
      </c>
      <c r="F12112">
        <f>Table2[[#This Row],[Đơn Giá Chuẩn]]*Table2[[#This Row],[Tổng số lượng bán]]</f>
        <v>757500</v>
      </c>
      <c r="G12112">
        <v>0</v>
      </c>
      <c r="H12112">
        <f>Table2[[#This Row],[Doanh số bán]]-Table2[[#This Row],[Chiết khấu]]</f>
        <v>757500</v>
      </c>
      <c r="K12112" t="s">
        <v>24</v>
      </c>
      <c r="L12112">
        <v>0.8</v>
      </c>
      <c r="M12112" t="s">
        <v>319</v>
      </c>
      <c r="N12112" t="s">
        <v>26</v>
      </c>
      <c r="O12112">
        <v>4</v>
      </c>
      <c r="P12112" t="s">
        <v>3303</v>
      </c>
      <c r="Q12112" t="s">
        <v>3304</v>
      </c>
      <c r="R12112" t="s">
        <v>107</v>
      </c>
      <c r="S12112" t="s">
        <v>108</v>
      </c>
      <c r="T12112" t="s">
        <v>320</v>
      </c>
      <c r="U12112" t="s">
        <v>321</v>
      </c>
      <c r="V12112" t="s">
        <v>33</v>
      </c>
    </row>
    <row r="12113" spans="1:22">
      <c r="A12113" s="4">
        <v>46112</v>
      </c>
      <c r="B12113" t="s">
        <v>8711</v>
      </c>
      <c r="C12113" t="s">
        <v>155</v>
      </c>
      <c r="D12113">
        <v>5</v>
      </c>
      <c r="E12113">
        <v>68500</v>
      </c>
      <c r="F12113">
        <f>Table2[[#This Row],[Đơn Giá Chuẩn]]*Table2[[#This Row],[Tổng số lượng bán]]</f>
        <v>342500</v>
      </c>
      <c r="G12113">
        <v>0</v>
      </c>
      <c r="H12113">
        <f>Table2[[#This Row],[Doanh số bán]]-Table2[[#This Row],[Chiết khấu]]</f>
        <v>342500</v>
      </c>
      <c r="K12113" t="s">
        <v>24</v>
      </c>
      <c r="L12113">
        <v>0.35199999999999998</v>
      </c>
      <c r="M12113" t="s">
        <v>319</v>
      </c>
      <c r="N12113" t="s">
        <v>26</v>
      </c>
      <c r="O12113">
        <v>1.7599999999999998</v>
      </c>
      <c r="P12113" t="s">
        <v>3291</v>
      </c>
      <c r="Q12113" t="s">
        <v>3292</v>
      </c>
      <c r="R12113" t="s">
        <v>107</v>
      </c>
      <c r="S12113" t="s">
        <v>108</v>
      </c>
      <c r="T12113" t="s">
        <v>320</v>
      </c>
      <c r="U12113" t="s">
        <v>321</v>
      </c>
      <c r="V12113" t="s">
        <v>33</v>
      </c>
    </row>
    <row r="12114" spans="1:22">
      <c r="A12114" s="4">
        <v>46112</v>
      </c>
      <c r="B12114" t="s">
        <v>8712</v>
      </c>
      <c r="C12114" t="s">
        <v>23</v>
      </c>
      <c r="D12114">
        <v>1</v>
      </c>
      <c r="E12114">
        <v>42000</v>
      </c>
      <c r="F12114">
        <f>Table2[[#This Row],[Đơn Giá Chuẩn]]*Table2[[#This Row],[Tổng số lượng bán]]</f>
        <v>42000</v>
      </c>
      <c r="G12114">
        <v>0</v>
      </c>
      <c r="H12114">
        <f>Table2[[#This Row],[Doanh số bán]]-Table2[[#This Row],[Chiết khấu]]</f>
        <v>42000</v>
      </c>
      <c r="K12114" t="s">
        <v>24</v>
      </c>
      <c r="L12114">
        <v>0</v>
      </c>
      <c r="M12114" t="s">
        <v>319</v>
      </c>
      <c r="N12114" t="s">
        <v>26</v>
      </c>
      <c r="O12114">
        <v>0</v>
      </c>
      <c r="P12114" t="s">
        <v>94</v>
      </c>
      <c r="Q12114" t="s">
        <v>95</v>
      </c>
      <c r="R12114" t="s">
        <v>29</v>
      </c>
      <c r="S12114" t="s">
        <v>30</v>
      </c>
      <c r="T12114" t="s">
        <v>320</v>
      </c>
      <c r="U12114" t="s">
        <v>321</v>
      </c>
      <c r="V12114" t="s">
        <v>33</v>
      </c>
    </row>
    <row r="12115" spans="1:22">
      <c r="A12115" s="4">
        <v>46112</v>
      </c>
      <c r="B12115" t="s">
        <v>8713</v>
      </c>
      <c r="C12115" t="s">
        <v>23</v>
      </c>
      <c r="D12115">
        <v>2</v>
      </c>
      <c r="E12115">
        <v>52000</v>
      </c>
      <c r="F12115">
        <f>Table2[[#This Row],[Đơn Giá Chuẩn]]*Table2[[#This Row],[Tổng số lượng bán]]</f>
        <v>104000</v>
      </c>
      <c r="G12115">
        <v>0</v>
      </c>
      <c r="H12115">
        <f>Table2[[#This Row],[Doanh số bán]]-Table2[[#This Row],[Chiết khấu]]</f>
        <v>104000</v>
      </c>
      <c r="K12115" t="s">
        <v>24</v>
      </c>
      <c r="L12115">
        <v>0</v>
      </c>
      <c r="M12115" t="s">
        <v>918</v>
      </c>
      <c r="N12115" t="s">
        <v>919</v>
      </c>
      <c r="O12115">
        <v>0</v>
      </c>
      <c r="P12115" t="s">
        <v>1788</v>
      </c>
      <c r="Q12115" t="s">
        <v>1789</v>
      </c>
      <c r="R12115" t="s">
        <v>29</v>
      </c>
      <c r="S12115" t="s">
        <v>59</v>
      </c>
      <c r="T12115" t="s">
        <v>922</v>
      </c>
      <c r="U12115" t="s">
        <v>923</v>
      </c>
      <c r="V12115" t="s">
        <v>33</v>
      </c>
    </row>
    <row r="12116" spans="1:22">
      <c r="A12116" s="4">
        <v>46112</v>
      </c>
      <c r="B12116" t="s">
        <v>8713</v>
      </c>
      <c r="C12116" t="s">
        <v>23</v>
      </c>
      <c r="D12116">
        <v>1</v>
      </c>
      <c r="E12116">
        <v>52000</v>
      </c>
      <c r="F12116">
        <f>Table2[[#This Row],[Đơn Giá Chuẩn]]*Table2[[#This Row],[Tổng số lượng bán]]</f>
        <v>52000</v>
      </c>
      <c r="G12116">
        <v>0</v>
      </c>
      <c r="H12116">
        <f>Table2[[#This Row],[Doanh số bán]]-Table2[[#This Row],[Chiết khấu]]</f>
        <v>52000</v>
      </c>
      <c r="K12116" t="s">
        <v>24</v>
      </c>
      <c r="L12116">
        <v>0</v>
      </c>
      <c r="M12116" t="s">
        <v>918</v>
      </c>
      <c r="N12116" t="s">
        <v>919</v>
      </c>
      <c r="O12116">
        <v>0</v>
      </c>
      <c r="P12116" t="s">
        <v>1730</v>
      </c>
      <c r="Q12116" t="s">
        <v>1731</v>
      </c>
      <c r="R12116" t="s">
        <v>29</v>
      </c>
      <c r="S12116" t="s">
        <v>30</v>
      </c>
      <c r="T12116" t="s">
        <v>922</v>
      </c>
      <c r="U12116" t="s">
        <v>923</v>
      </c>
      <c r="V12116" t="s">
        <v>33</v>
      </c>
    </row>
    <row r="12117" spans="1:22">
      <c r="A12117" s="4">
        <v>46112</v>
      </c>
      <c r="B12117" t="s">
        <v>8713</v>
      </c>
      <c r="C12117" t="s">
        <v>23</v>
      </c>
      <c r="D12117">
        <v>1</v>
      </c>
      <c r="E12117">
        <v>42000</v>
      </c>
      <c r="F12117">
        <f>Table2[[#This Row],[Đơn Giá Chuẩn]]*Table2[[#This Row],[Tổng số lượng bán]]</f>
        <v>42000</v>
      </c>
      <c r="G12117">
        <v>0</v>
      </c>
      <c r="H12117">
        <f>Table2[[#This Row],[Doanh số bán]]-Table2[[#This Row],[Chiết khấu]]</f>
        <v>42000</v>
      </c>
      <c r="K12117" t="s">
        <v>24</v>
      </c>
      <c r="L12117">
        <v>0</v>
      </c>
      <c r="M12117" t="s">
        <v>918</v>
      </c>
      <c r="N12117" t="s">
        <v>919</v>
      </c>
      <c r="O12117">
        <v>0</v>
      </c>
      <c r="P12117" t="s">
        <v>1771</v>
      </c>
      <c r="Q12117" t="s">
        <v>1772</v>
      </c>
      <c r="R12117" t="s">
        <v>29</v>
      </c>
      <c r="S12117" t="s">
        <v>30</v>
      </c>
      <c r="T12117" t="s">
        <v>922</v>
      </c>
      <c r="U12117" t="s">
        <v>923</v>
      </c>
      <c r="V12117" t="s">
        <v>33</v>
      </c>
    </row>
    <row r="12118" spans="1:22">
      <c r="A12118" s="4">
        <v>46112</v>
      </c>
      <c r="B12118" t="s">
        <v>8713</v>
      </c>
      <c r="C12118" t="s">
        <v>1840</v>
      </c>
      <c r="D12118">
        <v>4</v>
      </c>
      <c r="E12118">
        <v>31454.545454545456</v>
      </c>
      <c r="F12118">
        <f>Table2[[#This Row],[Đơn Giá Chuẩn]]*Table2[[#This Row],[Tổng số lượng bán]]</f>
        <v>125818.18181818182</v>
      </c>
      <c r="G12118">
        <v>0</v>
      </c>
      <c r="H12118">
        <f>Table2[[#This Row],[Doanh số bán]]-Table2[[#This Row],[Chiết khấu]]</f>
        <v>125818.18181818182</v>
      </c>
      <c r="K12118" t="s">
        <v>24</v>
      </c>
      <c r="L12118">
        <v>0</v>
      </c>
      <c r="M12118" t="s">
        <v>918</v>
      </c>
      <c r="N12118" t="s">
        <v>919</v>
      </c>
      <c r="O12118">
        <v>0</v>
      </c>
      <c r="P12118" t="s">
        <v>1841</v>
      </c>
      <c r="Q12118" t="s">
        <v>1842</v>
      </c>
      <c r="R12118" t="s">
        <v>29</v>
      </c>
      <c r="S12118" t="s">
        <v>1738</v>
      </c>
      <c r="T12118" t="s">
        <v>922</v>
      </c>
      <c r="U12118" t="s">
        <v>923</v>
      </c>
      <c r="V12118" t="s">
        <v>33</v>
      </c>
    </row>
    <row r="12119" spans="1:22">
      <c r="A12119" s="4">
        <v>46112</v>
      </c>
      <c r="B12119" t="s">
        <v>8713</v>
      </c>
      <c r="C12119" t="s">
        <v>23</v>
      </c>
      <c r="D12119">
        <v>1</v>
      </c>
      <c r="E12119">
        <v>52000</v>
      </c>
      <c r="F12119">
        <f>Table2[[#This Row],[Đơn Giá Chuẩn]]*Table2[[#This Row],[Tổng số lượng bán]]</f>
        <v>52000</v>
      </c>
      <c r="G12119">
        <v>0</v>
      </c>
      <c r="H12119">
        <f>Table2[[#This Row],[Doanh số bán]]-Table2[[#This Row],[Chiết khấu]]</f>
        <v>52000</v>
      </c>
      <c r="K12119" t="s">
        <v>24</v>
      </c>
      <c r="L12119">
        <v>0</v>
      </c>
      <c r="M12119" t="s">
        <v>918</v>
      </c>
      <c r="N12119" t="s">
        <v>919</v>
      </c>
      <c r="O12119">
        <v>0</v>
      </c>
      <c r="P12119" t="s">
        <v>1775</v>
      </c>
      <c r="Q12119" t="s">
        <v>1776</v>
      </c>
      <c r="R12119" t="s">
        <v>29</v>
      </c>
      <c r="S12119" t="s">
        <v>56</v>
      </c>
      <c r="T12119" t="s">
        <v>922</v>
      </c>
      <c r="U12119" t="s">
        <v>923</v>
      </c>
      <c r="V12119" t="s">
        <v>33</v>
      </c>
    </row>
    <row r="12120" spans="1:22">
      <c r="A12120" s="4">
        <v>46112</v>
      </c>
      <c r="B12120" t="s">
        <v>8713</v>
      </c>
      <c r="C12120" t="s">
        <v>2500</v>
      </c>
      <c r="D12120">
        <v>2</v>
      </c>
      <c r="E12120">
        <v>402000</v>
      </c>
      <c r="F12120">
        <f>Table2[[#This Row],[Đơn Giá Chuẩn]]*Table2[[#This Row],[Tổng số lượng bán]]</f>
        <v>804000</v>
      </c>
      <c r="G12120">
        <v>0</v>
      </c>
      <c r="H12120">
        <f>Table2[[#This Row],[Doanh số bán]]-Table2[[#This Row],[Chiết khấu]]</f>
        <v>804000</v>
      </c>
      <c r="K12120" t="s">
        <v>24</v>
      </c>
      <c r="L12120">
        <v>1</v>
      </c>
      <c r="M12120" t="s">
        <v>918</v>
      </c>
      <c r="N12120" t="s">
        <v>919</v>
      </c>
      <c r="O12120">
        <v>2</v>
      </c>
      <c r="P12120" t="s">
        <v>411</v>
      </c>
      <c r="Q12120" t="s">
        <v>412</v>
      </c>
      <c r="R12120" t="s">
        <v>41</v>
      </c>
      <c r="S12120" t="s">
        <v>42</v>
      </c>
      <c r="T12120" t="s">
        <v>922</v>
      </c>
      <c r="U12120" t="s">
        <v>923</v>
      </c>
      <c r="V12120" t="s">
        <v>33</v>
      </c>
    </row>
    <row r="12121" spans="1:22">
      <c r="A12121" s="4">
        <v>46105</v>
      </c>
      <c r="B12121" t="s">
        <v>8082</v>
      </c>
      <c r="C12121" t="s">
        <v>83</v>
      </c>
      <c r="D12121">
        <v>1</v>
      </c>
      <c r="E12121">
        <v>177500</v>
      </c>
      <c r="F12121">
        <f>Table2[[#This Row],[Đơn Giá Chuẩn]]*Table2[[#This Row],[Tổng số lượng bán]]</f>
        <v>177500</v>
      </c>
      <c r="G12121">
        <v>0</v>
      </c>
      <c r="H12121">
        <f>Table2[[#This Row],[Doanh số bán]]-Table2[[#This Row],[Chiết khấu]]</f>
        <v>177500</v>
      </c>
      <c r="K12121" t="s">
        <v>50</v>
      </c>
      <c r="L12121">
        <v>0.5</v>
      </c>
      <c r="M12121" t="s">
        <v>37</v>
      </c>
      <c r="N12121" t="s">
        <v>50</v>
      </c>
      <c r="O12121">
        <v>0.5</v>
      </c>
      <c r="P12121" t="s">
        <v>101</v>
      </c>
      <c r="Q12121" t="s">
        <v>102</v>
      </c>
      <c r="R12121" t="s">
        <v>41</v>
      </c>
      <c r="S12121" t="s">
        <v>42</v>
      </c>
      <c r="T12121" t="s">
        <v>74</v>
      </c>
      <c r="U12121" t="s">
        <v>75</v>
      </c>
      <c r="V12121" t="s">
        <v>50</v>
      </c>
    </row>
    <row r="12122" spans="1:22">
      <c r="A12122" s="4">
        <v>46112</v>
      </c>
      <c r="B12122" t="s">
        <v>8714</v>
      </c>
      <c r="C12122" t="s">
        <v>2500</v>
      </c>
      <c r="D12122">
        <v>2</v>
      </c>
      <c r="E12122">
        <v>272000</v>
      </c>
      <c r="F12122">
        <f>Table2[[#This Row],[Đơn Giá Chuẩn]]*Table2[[#This Row],[Tổng số lượng bán]]</f>
        <v>544000</v>
      </c>
      <c r="G12122">
        <v>0</v>
      </c>
      <c r="H12122">
        <f>Table2[[#This Row],[Doanh số bán]]-Table2[[#This Row],[Chiết khấu]]</f>
        <v>544000</v>
      </c>
      <c r="K12122" t="s">
        <v>24</v>
      </c>
      <c r="L12122">
        <v>1</v>
      </c>
      <c r="M12122" t="s">
        <v>918</v>
      </c>
      <c r="N12122" t="s">
        <v>919</v>
      </c>
      <c r="O12122">
        <v>2</v>
      </c>
      <c r="P12122" t="s">
        <v>512</v>
      </c>
      <c r="Q12122" t="s">
        <v>513</v>
      </c>
      <c r="R12122" t="s">
        <v>41</v>
      </c>
      <c r="S12122" t="s">
        <v>42</v>
      </c>
      <c r="T12122" t="s">
        <v>922</v>
      </c>
      <c r="U12122" t="s">
        <v>923</v>
      </c>
      <c r="V12122" t="s">
        <v>33</v>
      </c>
    </row>
    <row r="12123" spans="1:22">
      <c r="A12123" s="4">
        <v>46112</v>
      </c>
      <c r="B12123" t="s">
        <v>8715</v>
      </c>
      <c r="C12123" t="s">
        <v>23</v>
      </c>
      <c r="D12123">
        <v>1</v>
      </c>
      <c r="E12123">
        <v>47000</v>
      </c>
      <c r="F12123">
        <f>Table2[[#This Row],[Đơn Giá Chuẩn]]*Table2[[#This Row],[Tổng số lượng bán]]</f>
        <v>47000</v>
      </c>
      <c r="G12123">
        <v>0</v>
      </c>
      <c r="H12123">
        <f>Table2[[#This Row],[Doanh số bán]]-Table2[[#This Row],[Chiết khấu]]</f>
        <v>47000</v>
      </c>
      <c r="K12123" t="s">
        <v>24</v>
      </c>
      <c r="L12123">
        <v>0</v>
      </c>
      <c r="M12123" t="s">
        <v>918</v>
      </c>
      <c r="N12123" t="s">
        <v>919</v>
      </c>
      <c r="O12123">
        <v>0</v>
      </c>
      <c r="P12123" t="s">
        <v>1852</v>
      </c>
      <c r="Q12123" t="s">
        <v>1853</v>
      </c>
      <c r="R12123" t="s">
        <v>29</v>
      </c>
      <c r="S12123" t="s">
        <v>59</v>
      </c>
      <c r="T12123" t="s">
        <v>922</v>
      </c>
      <c r="U12123" t="s">
        <v>923</v>
      </c>
      <c r="V12123" t="s">
        <v>33</v>
      </c>
    </row>
    <row r="12124" spans="1:22">
      <c r="A12124" s="4">
        <v>46112</v>
      </c>
      <c r="B12124" t="s">
        <v>8715</v>
      </c>
      <c r="C12124" t="s">
        <v>23</v>
      </c>
      <c r="D12124">
        <v>2</v>
      </c>
      <c r="E12124">
        <v>47000</v>
      </c>
      <c r="F12124">
        <f>Table2[[#This Row],[Đơn Giá Chuẩn]]*Table2[[#This Row],[Tổng số lượng bán]]</f>
        <v>94000</v>
      </c>
      <c r="G12124">
        <v>0</v>
      </c>
      <c r="H12124">
        <f>Table2[[#This Row],[Doanh số bán]]-Table2[[#This Row],[Chiết khấu]]</f>
        <v>94000</v>
      </c>
      <c r="K12124" t="s">
        <v>24</v>
      </c>
      <c r="L12124">
        <v>0</v>
      </c>
      <c r="M12124" t="s">
        <v>918</v>
      </c>
      <c r="N12124" t="s">
        <v>919</v>
      </c>
      <c r="O12124">
        <v>0</v>
      </c>
      <c r="P12124" t="s">
        <v>1740</v>
      </c>
      <c r="Q12124" t="s">
        <v>1741</v>
      </c>
      <c r="R12124" t="s">
        <v>29</v>
      </c>
      <c r="S12124" t="s">
        <v>30</v>
      </c>
      <c r="T12124" t="s">
        <v>922</v>
      </c>
      <c r="U12124" t="s">
        <v>923</v>
      </c>
      <c r="V12124" t="s">
        <v>33</v>
      </c>
    </row>
    <row r="12125" spans="1:22">
      <c r="A12125" s="4">
        <v>46112</v>
      </c>
      <c r="B12125" t="s">
        <v>8715</v>
      </c>
      <c r="C12125" t="s">
        <v>2500</v>
      </c>
      <c r="D12125">
        <v>1</v>
      </c>
      <c r="E12125">
        <v>262000</v>
      </c>
      <c r="F12125">
        <f>Table2[[#This Row],[Đơn Giá Chuẩn]]*Table2[[#This Row],[Tổng số lượng bán]]</f>
        <v>262000</v>
      </c>
      <c r="G12125">
        <v>0</v>
      </c>
      <c r="H12125">
        <f>Table2[[#This Row],[Doanh số bán]]-Table2[[#This Row],[Chiết khấu]]</f>
        <v>262000</v>
      </c>
      <c r="K12125" t="s">
        <v>24</v>
      </c>
      <c r="L12125">
        <v>1</v>
      </c>
      <c r="M12125" t="s">
        <v>918</v>
      </c>
      <c r="N12125" t="s">
        <v>919</v>
      </c>
      <c r="O12125">
        <v>1</v>
      </c>
      <c r="P12125" t="s">
        <v>150</v>
      </c>
      <c r="Q12125" t="s">
        <v>151</v>
      </c>
      <c r="R12125" t="s">
        <v>41</v>
      </c>
      <c r="S12125" t="s">
        <v>42</v>
      </c>
      <c r="T12125" t="s">
        <v>922</v>
      </c>
      <c r="U12125" t="s">
        <v>923</v>
      </c>
      <c r="V12125" t="s">
        <v>33</v>
      </c>
    </row>
    <row r="12126" spans="1:22">
      <c r="A12126" s="4">
        <v>46112</v>
      </c>
      <c r="B12126" t="s">
        <v>8716</v>
      </c>
      <c r="C12126" t="s">
        <v>23</v>
      </c>
      <c r="D12126">
        <v>2</v>
      </c>
      <c r="E12126">
        <v>52000</v>
      </c>
      <c r="F12126">
        <f>Table2[[#This Row],[Đơn Giá Chuẩn]]*Table2[[#This Row],[Tổng số lượng bán]]</f>
        <v>104000</v>
      </c>
      <c r="G12126">
        <v>0</v>
      </c>
      <c r="H12126">
        <f>Table2[[#This Row],[Doanh số bán]]-Table2[[#This Row],[Chiết khấu]]</f>
        <v>104000</v>
      </c>
      <c r="K12126" t="s">
        <v>24</v>
      </c>
      <c r="L12126">
        <v>0</v>
      </c>
      <c r="M12126" t="s">
        <v>918</v>
      </c>
      <c r="N12126" t="s">
        <v>919</v>
      </c>
      <c r="O12126">
        <v>0</v>
      </c>
      <c r="P12126" t="s">
        <v>1730</v>
      </c>
      <c r="Q12126" t="s">
        <v>1731</v>
      </c>
      <c r="R12126" t="s">
        <v>29</v>
      </c>
      <c r="S12126" t="s">
        <v>30</v>
      </c>
      <c r="T12126" t="s">
        <v>922</v>
      </c>
      <c r="U12126" t="s">
        <v>923</v>
      </c>
      <c r="V12126" t="s">
        <v>33</v>
      </c>
    </row>
    <row r="12127" spans="1:22">
      <c r="A12127" s="4">
        <v>46112</v>
      </c>
      <c r="B12127" t="s">
        <v>8716</v>
      </c>
      <c r="C12127" t="s">
        <v>23</v>
      </c>
      <c r="D12127">
        <v>2</v>
      </c>
      <c r="E12127">
        <v>52000</v>
      </c>
      <c r="F12127">
        <f>Table2[[#This Row],[Đơn Giá Chuẩn]]*Table2[[#This Row],[Tổng số lượng bán]]</f>
        <v>104000</v>
      </c>
      <c r="G12127">
        <v>0</v>
      </c>
      <c r="H12127">
        <f>Table2[[#This Row],[Doanh số bán]]-Table2[[#This Row],[Chiết khấu]]</f>
        <v>104000</v>
      </c>
      <c r="K12127" t="s">
        <v>24</v>
      </c>
      <c r="L12127">
        <v>0</v>
      </c>
      <c r="M12127" t="s">
        <v>918</v>
      </c>
      <c r="N12127" t="s">
        <v>919</v>
      </c>
      <c r="O12127">
        <v>0</v>
      </c>
      <c r="P12127" t="s">
        <v>1783</v>
      </c>
      <c r="Q12127" t="s">
        <v>1784</v>
      </c>
      <c r="R12127" t="s">
        <v>29</v>
      </c>
      <c r="S12127" t="s">
        <v>59</v>
      </c>
      <c r="T12127" t="s">
        <v>922</v>
      </c>
      <c r="U12127" t="s">
        <v>923</v>
      </c>
      <c r="V12127" t="s">
        <v>33</v>
      </c>
    </row>
    <row r="12128" spans="1:22">
      <c r="A12128" s="4">
        <v>46112</v>
      </c>
      <c r="B12128" t="s">
        <v>8716</v>
      </c>
      <c r="C12128" t="s">
        <v>23</v>
      </c>
      <c r="D12128">
        <v>2</v>
      </c>
      <c r="E12128">
        <v>47000</v>
      </c>
      <c r="F12128">
        <f>Table2[[#This Row],[Đơn Giá Chuẩn]]*Table2[[#This Row],[Tổng số lượng bán]]</f>
        <v>94000</v>
      </c>
      <c r="G12128">
        <v>0</v>
      </c>
      <c r="H12128">
        <f>Table2[[#This Row],[Doanh số bán]]-Table2[[#This Row],[Chiết khấu]]</f>
        <v>94000</v>
      </c>
      <c r="K12128" t="s">
        <v>24</v>
      </c>
      <c r="L12128">
        <v>0</v>
      </c>
      <c r="M12128" t="s">
        <v>918</v>
      </c>
      <c r="N12128" t="s">
        <v>919</v>
      </c>
      <c r="O12128">
        <v>0</v>
      </c>
      <c r="P12128" t="s">
        <v>1852</v>
      </c>
      <c r="Q12128" t="s">
        <v>1853</v>
      </c>
      <c r="R12128" t="s">
        <v>29</v>
      </c>
      <c r="S12128" t="s">
        <v>59</v>
      </c>
      <c r="T12128" t="s">
        <v>922</v>
      </c>
      <c r="U12128" t="s">
        <v>923</v>
      </c>
      <c r="V12128" t="s">
        <v>33</v>
      </c>
    </row>
    <row r="12129" spans="1:22">
      <c r="A12129" s="4">
        <v>46112</v>
      </c>
      <c r="B12129" t="s">
        <v>8716</v>
      </c>
      <c r="C12129" t="s">
        <v>1840</v>
      </c>
      <c r="D12129">
        <v>2</v>
      </c>
      <c r="E12129">
        <v>31454.545454545456</v>
      </c>
      <c r="F12129">
        <f>Table2[[#This Row],[Đơn Giá Chuẩn]]*Table2[[#This Row],[Tổng số lượng bán]]</f>
        <v>62909.090909090912</v>
      </c>
      <c r="G12129">
        <v>0</v>
      </c>
      <c r="H12129">
        <f>Table2[[#This Row],[Doanh số bán]]-Table2[[#This Row],[Chiết khấu]]</f>
        <v>62909.090909090912</v>
      </c>
      <c r="K12129" t="s">
        <v>24</v>
      </c>
      <c r="L12129">
        <v>0</v>
      </c>
      <c r="M12129" t="s">
        <v>918</v>
      </c>
      <c r="N12129" t="s">
        <v>919</v>
      </c>
      <c r="O12129">
        <v>0</v>
      </c>
      <c r="P12129" t="s">
        <v>1841</v>
      </c>
      <c r="Q12129" t="s">
        <v>1842</v>
      </c>
      <c r="R12129" t="s">
        <v>29</v>
      </c>
      <c r="S12129" t="s">
        <v>1738</v>
      </c>
      <c r="T12129" t="s">
        <v>922</v>
      </c>
      <c r="U12129" t="s">
        <v>923</v>
      </c>
      <c r="V12129" t="s">
        <v>33</v>
      </c>
    </row>
    <row r="12130" spans="1:22">
      <c r="A12130" s="4">
        <v>46112</v>
      </c>
      <c r="B12130" t="s">
        <v>8716</v>
      </c>
      <c r="C12130" t="s">
        <v>1735</v>
      </c>
      <c r="D12130">
        <v>2</v>
      </c>
      <c r="E12130">
        <v>32000</v>
      </c>
      <c r="F12130">
        <f>Table2[[#This Row],[Đơn Giá Chuẩn]]*Table2[[#This Row],[Tổng số lượng bán]]</f>
        <v>64000</v>
      </c>
      <c r="G12130">
        <v>0</v>
      </c>
      <c r="H12130">
        <f>Table2[[#This Row],[Doanh số bán]]-Table2[[#This Row],[Chiết khấu]]</f>
        <v>64000</v>
      </c>
      <c r="K12130" t="s">
        <v>24</v>
      </c>
      <c r="L12130">
        <v>0</v>
      </c>
      <c r="M12130" t="s">
        <v>918</v>
      </c>
      <c r="N12130" t="s">
        <v>919</v>
      </c>
      <c r="O12130">
        <v>0</v>
      </c>
      <c r="P12130" t="s">
        <v>1736</v>
      </c>
      <c r="Q12130" t="s">
        <v>1737</v>
      </c>
      <c r="R12130" t="s">
        <v>29</v>
      </c>
      <c r="S12130" t="s">
        <v>1738</v>
      </c>
      <c r="T12130" t="s">
        <v>922</v>
      </c>
      <c r="U12130" t="s">
        <v>923</v>
      </c>
      <c r="V12130" t="s">
        <v>33</v>
      </c>
    </row>
    <row r="12131" spans="1:22">
      <c r="A12131" s="4">
        <v>46112</v>
      </c>
      <c r="B12131" t="s">
        <v>8716</v>
      </c>
      <c r="C12131" t="s">
        <v>23</v>
      </c>
      <c r="D12131">
        <v>1</v>
      </c>
      <c r="E12131">
        <v>62000</v>
      </c>
      <c r="F12131">
        <f>Table2[[#This Row],[Đơn Giá Chuẩn]]*Table2[[#This Row],[Tổng số lượng bán]]</f>
        <v>62000</v>
      </c>
      <c r="G12131">
        <v>0</v>
      </c>
      <c r="H12131">
        <f>Table2[[#This Row],[Doanh số bán]]-Table2[[#This Row],[Chiết khấu]]</f>
        <v>62000</v>
      </c>
      <c r="K12131" t="s">
        <v>24</v>
      </c>
      <c r="L12131">
        <v>0</v>
      </c>
      <c r="M12131" t="s">
        <v>918</v>
      </c>
      <c r="N12131" t="s">
        <v>919</v>
      </c>
      <c r="O12131">
        <v>0</v>
      </c>
      <c r="P12131" t="s">
        <v>1785</v>
      </c>
      <c r="Q12131" t="s">
        <v>1786</v>
      </c>
      <c r="R12131" t="s">
        <v>29</v>
      </c>
      <c r="S12131" t="s">
        <v>56</v>
      </c>
      <c r="T12131" t="s">
        <v>922</v>
      </c>
      <c r="U12131" t="s">
        <v>923</v>
      </c>
      <c r="V12131" t="s">
        <v>33</v>
      </c>
    </row>
    <row r="12132" spans="1:22">
      <c r="A12132" s="4">
        <v>46112</v>
      </c>
      <c r="B12132" t="s">
        <v>8716</v>
      </c>
      <c r="C12132" t="s">
        <v>23</v>
      </c>
      <c r="D12132">
        <v>1</v>
      </c>
      <c r="E12132">
        <v>67000</v>
      </c>
      <c r="F12132">
        <f>Table2[[#This Row],[Đơn Giá Chuẩn]]*Table2[[#This Row],[Tổng số lượng bán]]</f>
        <v>67000</v>
      </c>
      <c r="G12132">
        <v>0</v>
      </c>
      <c r="H12132">
        <f>Table2[[#This Row],[Doanh số bán]]-Table2[[#This Row],[Chiết khấu]]</f>
        <v>67000</v>
      </c>
      <c r="K12132" t="s">
        <v>24</v>
      </c>
      <c r="L12132">
        <v>0</v>
      </c>
      <c r="M12132" t="s">
        <v>918</v>
      </c>
      <c r="N12132" t="s">
        <v>919</v>
      </c>
      <c r="O12132">
        <v>0</v>
      </c>
      <c r="P12132" t="s">
        <v>1749</v>
      </c>
      <c r="Q12132" t="s">
        <v>1750</v>
      </c>
      <c r="R12132" t="s">
        <v>29</v>
      </c>
      <c r="S12132" t="s">
        <v>56</v>
      </c>
      <c r="T12132" t="s">
        <v>922</v>
      </c>
      <c r="U12132" t="s">
        <v>923</v>
      </c>
      <c r="V12132" t="s">
        <v>33</v>
      </c>
    </row>
    <row r="12133" spans="1:22">
      <c r="A12133" s="4">
        <v>46112</v>
      </c>
      <c r="B12133" t="s">
        <v>8716</v>
      </c>
      <c r="C12133" t="s">
        <v>23</v>
      </c>
      <c r="D12133">
        <v>1</v>
      </c>
      <c r="E12133">
        <v>52000</v>
      </c>
      <c r="F12133">
        <f>Table2[[#This Row],[Đơn Giá Chuẩn]]*Table2[[#This Row],[Tổng số lượng bán]]</f>
        <v>52000</v>
      </c>
      <c r="G12133">
        <v>0</v>
      </c>
      <c r="H12133">
        <f>Table2[[#This Row],[Doanh số bán]]-Table2[[#This Row],[Chiết khấu]]</f>
        <v>52000</v>
      </c>
      <c r="K12133" t="s">
        <v>24</v>
      </c>
      <c r="L12133">
        <v>0</v>
      </c>
      <c r="M12133" t="s">
        <v>918</v>
      </c>
      <c r="N12133" t="s">
        <v>919</v>
      </c>
      <c r="O12133">
        <v>0</v>
      </c>
      <c r="P12133" t="s">
        <v>1775</v>
      </c>
      <c r="Q12133" t="s">
        <v>1776</v>
      </c>
      <c r="R12133" t="s">
        <v>29</v>
      </c>
      <c r="S12133" t="s">
        <v>56</v>
      </c>
      <c r="T12133" t="s">
        <v>922</v>
      </c>
      <c r="U12133" t="s">
        <v>923</v>
      </c>
      <c r="V12133" t="s">
        <v>33</v>
      </c>
    </row>
    <row r="12134" spans="1:22">
      <c r="A12134" s="4">
        <v>46112</v>
      </c>
      <c r="B12134" t="s">
        <v>8716</v>
      </c>
      <c r="C12134" t="s">
        <v>23</v>
      </c>
      <c r="D12134">
        <v>1</v>
      </c>
      <c r="E12134">
        <v>42000</v>
      </c>
      <c r="F12134">
        <f>Table2[[#This Row],[Đơn Giá Chuẩn]]*Table2[[#This Row],[Tổng số lượng bán]]</f>
        <v>42000</v>
      </c>
      <c r="G12134">
        <v>0</v>
      </c>
      <c r="H12134">
        <f>Table2[[#This Row],[Doanh số bán]]-Table2[[#This Row],[Chiết khấu]]</f>
        <v>42000</v>
      </c>
      <c r="K12134" t="s">
        <v>24</v>
      </c>
      <c r="L12134">
        <v>0</v>
      </c>
      <c r="M12134" t="s">
        <v>918</v>
      </c>
      <c r="N12134" t="s">
        <v>919</v>
      </c>
      <c r="O12134">
        <v>0</v>
      </c>
      <c r="P12134" t="s">
        <v>1771</v>
      </c>
      <c r="Q12134" t="s">
        <v>1772</v>
      </c>
      <c r="R12134" t="s">
        <v>29</v>
      </c>
      <c r="S12134" t="s">
        <v>30</v>
      </c>
      <c r="T12134" t="s">
        <v>922</v>
      </c>
      <c r="U12134" t="s">
        <v>923</v>
      </c>
      <c r="V12134" t="s">
        <v>33</v>
      </c>
    </row>
    <row r="12135" spans="1:22">
      <c r="A12135" s="4">
        <v>46112</v>
      </c>
      <c r="B12135" t="s">
        <v>8717</v>
      </c>
      <c r="C12135" t="s">
        <v>23</v>
      </c>
      <c r="D12135">
        <v>2</v>
      </c>
      <c r="E12135">
        <v>42000</v>
      </c>
      <c r="F12135">
        <f>Table2[[#This Row],[Đơn Giá Chuẩn]]*Table2[[#This Row],[Tổng số lượng bán]]</f>
        <v>84000</v>
      </c>
      <c r="G12135">
        <v>25926</v>
      </c>
      <c r="H12135">
        <f>Table2[[#This Row],[Doanh số bán]]-Table2[[#This Row],[Chiết khấu]]</f>
        <v>58074</v>
      </c>
      <c r="K12135" t="s">
        <v>24</v>
      </c>
      <c r="L12135">
        <v>0</v>
      </c>
      <c r="M12135" t="s">
        <v>918</v>
      </c>
      <c r="N12135" t="s">
        <v>919</v>
      </c>
      <c r="O12135">
        <v>0</v>
      </c>
      <c r="P12135" t="s">
        <v>1960</v>
      </c>
      <c r="Q12135" t="s">
        <v>1961</v>
      </c>
      <c r="R12135" t="s">
        <v>29</v>
      </c>
      <c r="S12135" t="s">
        <v>30</v>
      </c>
      <c r="T12135" t="s">
        <v>922</v>
      </c>
      <c r="U12135" t="s">
        <v>923</v>
      </c>
      <c r="V12135" t="s">
        <v>33</v>
      </c>
    </row>
    <row r="12136" spans="1:22">
      <c r="A12136" s="4">
        <v>46112</v>
      </c>
      <c r="B12136" t="s">
        <v>8718</v>
      </c>
      <c r="C12136" t="s">
        <v>23</v>
      </c>
      <c r="D12136">
        <v>1</v>
      </c>
      <c r="E12136">
        <v>62000</v>
      </c>
      <c r="F12136">
        <f>Table2[[#This Row],[Đơn Giá Chuẩn]]*Table2[[#This Row],[Tổng số lượng bán]]</f>
        <v>62000</v>
      </c>
      <c r="G12136">
        <v>19444</v>
      </c>
      <c r="H12136">
        <f>Table2[[#This Row],[Doanh số bán]]-Table2[[#This Row],[Chiết khấu]]</f>
        <v>42556</v>
      </c>
      <c r="K12136" t="s">
        <v>24</v>
      </c>
      <c r="L12136">
        <v>0</v>
      </c>
      <c r="M12136" t="s">
        <v>918</v>
      </c>
      <c r="N12136" t="s">
        <v>919</v>
      </c>
      <c r="O12136">
        <v>0</v>
      </c>
      <c r="P12136" t="s">
        <v>1745</v>
      </c>
      <c r="Q12136" t="s">
        <v>1746</v>
      </c>
      <c r="R12136" t="s">
        <v>29</v>
      </c>
      <c r="S12136" t="s">
        <v>30</v>
      </c>
      <c r="T12136" t="s">
        <v>922</v>
      </c>
      <c r="U12136" t="s">
        <v>923</v>
      </c>
      <c r="V12136" t="s">
        <v>33</v>
      </c>
    </row>
    <row r="12137" spans="1:22">
      <c r="A12137" s="4">
        <v>46112</v>
      </c>
      <c r="B12137" t="s">
        <v>8719</v>
      </c>
      <c r="C12137" t="s">
        <v>23</v>
      </c>
      <c r="D12137">
        <v>1</v>
      </c>
      <c r="E12137">
        <v>67000</v>
      </c>
      <c r="F12137">
        <f>Table2[[#This Row],[Đơn Giá Chuẩn]]*Table2[[#This Row],[Tổng số lượng bán]]</f>
        <v>67000</v>
      </c>
      <c r="G12137">
        <v>0</v>
      </c>
      <c r="H12137">
        <f>Table2[[#This Row],[Doanh số bán]]-Table2[[#This Row],[Chiết khấu]]</f>
        <v>67000</v>
      </c>
      <c r="K12137" t="s">
        <v>24</v>
      </c>
      <c r="L12137">
        <v>0</v>
      </c>
      <c r="M12137" t="s">
        <v>918</v>
      </c>
      <c r="N12137" t="s">
        <v>919</v>
      </c>
      <c r="O12137">
        <v>0</v>
      </c>
      <c r="P12137" t="s">
        <v>1749</v>
      </c>
      <c r="Q12137" t="s">
        <v>1750</v>
      </c>
      <c r="R12137" t="s">
        <v>29</v>
      </c>
      <c r="S12137" t="s">
        <v>56</v>
      </c>
      <c r="T12137" t="s">
        <v>922</v>
      </c>
      <c r="U12137" t="s">
        <v>923</v>
      </c>
      <c r="V12137" t="s">
        <v>33</v>
      </c>
    </row>
    <row r="12138" spans="1:22">
      <c r="A12138" s="4">
        <v>46112</v>
      </c>
      <c r="B12138" t="s">
        <v>8719</v>
      </c>
      <c r="C12138" t="s">
        <v>23</v>
      </c>
      <c r="D12138">
        <v>1</v>
      </c>
      <c r="E12138">
        <v>47000</v>
      </c>
      <c r="F12138">
        <f>Table2[[#This Row],[Đơn Giá Chuẩn]]*Table2[[#This Row],[Tổng số lượng bán]]</f>
        <v>47000</v>
      </c>
      <c r="G12138">
        <v>0</v>
      </c>
      <c r="H12138">
        <f>Table2[[#This Row],[Doanh số bán]]-Table2[[#This Row],[Chiết khấu]]</f>
        <v>47000</v>
      </c>
      <c r="K12138" t="s">
        <v>24</v>
      </c>
      <c r="L12138">
        <v>0</v>
      </c>
      <c r="M12138" t="s">
        <v>918</v>
      </c>
      <c r="N12138" t="s">
        <v>919</v>
      </c>
      <c r="O12138">
        <v>0</v>
      </c>
      <c r="P12138" t="s">
        <v>1996</v>
      </c>
      <c r="Q12138" t="s">
        <v>1997</v>
      </c>
      <c r="R12138" t="s">
        <v>29</v>
      </c>
      <c r="S12138" t="s">
        <v>30</v>
      </c>
      <c r="T12138" t="s">
        <v>922</v>
      </c>
      <c r="U12138" t="s">
        <v>923</v>
      </c>
      <c r="V12138" t="s">
        <v>33</v>
      </c>
    </row>
    <row r="12139" spans="1:22">
      <c r="A12139" s="4">
        <v>46112</v>
      </c>
      <c r="B12139" t="s">
        <v>8720</v>
      </c>
      <c r="C12139" t="s">
        <v>23</v>
      </c>
      <c r="D12139">
        <v>1</v>
      </c>
      <c r="E12139">
        <v>52000</v>
      </c>
      <c r="F12139">
        <f>Table2[[#This Row],[Đơn Giá Chuẩn]]*Table2[[#This Row],[Tổng số lượng bán]]</f>
        <v>52000</v>
      </c>
      <c r="G12139">
        <v>16204</v>
      </c>
      <c r="H12139">
        <f>Table2[[#This Row],[Doanh số bán]]-Table2[[#This Row],[Chiết khấu]]</f>
        <v>35796</v>
      </c>
      <c r="K12139" t="s">
        <v>24</v>
      </c>
      <c r="L12139">
        <v>0</v>
      </c>
      <c r="M12139" t="s">
        <v>918</v>
      </c>
      <c r="N12139" t="s">
        <v>919</v>
      </c>
      <c r="O12139">
        <v>0</v>
      </c>
      <c r="P12139" t="s">
        <v>1730</v>
      </c>
      <c r="Q12139" t="s">
        <v>1731</v>
      </c>
      <c r="R12139" t="s">
        <v>29</v>
      </c>
      <c r="S12139" t="s">
        <v>30</v>
      </c>
      <c r="T12139" t="s">
        <v>922</v>
      </c>
      <c r="U12139" t="s">
        <v>923</v>
      </c>
      <c r="V12139" t="s">
        <v>33</v>
      </c>
    </row>
    <row r="12140" spans="1:22">
      <c r="A12140" s="4">
        <v>46112</v>
      </c>
      <c r="B12140" t="s">
        <v>8721</v>
      </c>
      <c r="C12140" t="s">
        <v>23</v>
      </c>
      <c r="D12140">
        <v>4</v>
      </c>
      <c r="E12140">
        <v>52000</v>
      </c>
      <c r="F12140">
        <f>Table2[[#This Row],[Đơn Giá Chuẩn]]*Table2[[#This Row],[Tổng số lượng bán]]</f>
        <v>208000</v>
      </c>
      <c r="G12140">
        <v>0</v>
      </c>
      <c r="H12140">
        <f>Table2[[#This Row],[Doanh số bán]]-Table2[[#This Row],[Chiết khấu]]</f>
        <v>208000</v>
      </c>
      <c r="K12140" t="s">
        <v>24</v>
      </c>
      <c r="L12140">
        <v>0</v>
      </c>
      <c r="M12140" t="s">
        <v>918</v>
      </c>
      <c r="N12140" t="s">
        <v>919</v>
      </c>
      <c r="O12140">
        <v>0</v>
      </c>
      <c r="P12140" t="s">
        <v>1730</v>
      </c>
      <c r="Q12140" t="s">
        <v>1731</v>
      </c>
      <c r="R12140" t="s">
        <v>29</v>
      </c>
      <c r="S12140" t="s">
        <v>30</v>
      </c>
      <c r="T12140" t="s">
        <v>922</v>
      </c>
      <c r="U12140" t="s">
        <v>923</v>
      </c>
      <c r="V12140" t="s">
        <v>33</v>
      </c>
    </row>
    <row r="12141" spans="1:22">
      <c r="A12141" s="4">
        <v>46112</v>
      </c>
      <c r="B12141" t="s">
        <v>8721</v>
      </c>
      <c r="C12141" t="s">
        <v>23</v>
      </c>
      <c r="D12141">
        <v>3</v>
      </c>
      <c r="E12141">
        <v>47000</v>
      </c>
      <c r="F12141">
        <f>Table2[[#This Row],[Đơn Giá Chuẩn]]*Table2[[#This Row],[Tổng số lượng bán]]</f>
        <v>141000</v>
      </c>
      <c r="G12141">
        <v>0</v>
      </c>
      <c r="H12141">
        <f>Table2[[#This Row],[Doanh số bán]]-Table2[[#This Row],[Chiết khấu]]</f>
        <v>141000</v>
      </c>
      <c r="K12141" t="s">
        <v>24</v>
      </c>
      <c r="L12141">
        <v>0</v>
      </c>
      <c r="M12141" t="s">
        <v>918</v>
      </c>
      <c r="N12141" t="s">
        <v>919</v>
      </c>
      <c r="O12141">
        <v>0</v>
      </c>
      <c r="P12141" t="s">
        <v>1996</v>
      </c>
      <c r="Q12141" t="s">
        <v>1997</v>
      </c>
      <c r="R12141" t="s">
        <v>29</v>
      </c>
      <c r="S12141" t="s">
        <v>30</v>
      </c>
      <c r="T12141" t="s">
        <v>922</v>
      </c>
      <c r="U12141" t="s">
        <v>923</v>
      </c>
      <c r="V12141" t="s">
        <v>33</v>
      </c>
    </row>
    <row r="12142" spans="1:22">
      <c r="A12142" s="4">
        <v>46112</v>
      </c>
      <c r="B12142" t="s">
        <v>8721</v>
      </c>
      <c r="C12142" t="s">
        <v>1735</v>
      </c>
      <c r="D12142">
        <v>4</v>
      </c>
      <c r="E12142">
        <v>32000</v>
      </c>
      <c r="F12142">
        <f>Table2[[#This Row],[Đơn Giá Chuẩn]]*Table2[[#This Row],[Tổng số lượng bán]]</f>
        <v>128000</v>
      </c>
      <c r="G12142">
        <v>0</v>
      </c>
      <c r="H12142">
        <f>Table2[[#This Row],[Doanh số bán]]-Table2[[#This Row],[Chiết khấu]]</f>
        <v>128000</v>
      </c>
      <c r="K12142" t="s">
        <v>24</v>
      </c>
      <c r="L12142">
        <v>0</v>
      </c>
      <c r="M12142" t="s">
        <v>918</v>
      </c>
      <c r="N12142" t="s">
        <v>919</v>
      </c>
      <c r="O12142">
        <v>0</v>
      </c>
      <c r="P12142" t="s">
        <v>1736</v>
      </c>
      <c r="Q12142" t="s">
        <v>1737</v>
      </c>
      <c r="R12142" t="s">
        <v>29</v>
      </c>
      <c r="S12142" t="s">
        <v>1738</v>
      </c>
      <c r="T12142" t="s">
        <v>922</v>
      </c>
      <c r="U12142" t="s">
        <v>923</v>
      </c>
      <c r="V12142" t="s">
        <v>33</v>
      </c>
    </row>
    <row r="12143" spans="1:22">
      <c r="A12143" s="4">
        <v>46112</v>
      </c>
      <c r="B12143" t="s">
        <v>8721</v>
      </c>
      <c r="C12143" t="s">
        <v>23</v>
      </c>
      <c r="D12143">
        <v>2</v>
      </c>
      <c r="E12143">
        <v>42000</v>
      </c>
      <c r="F12143">
        <f>Table2[[#This Row],[Đơn Giá Chuẩn]]*Table2[[#This Row],[Tổng số lượng bán]]</f>
        <v>84000</v>
      </c>
      <c r="G12143">
        <v>0</v>
      </c>
      <c r="H12143">
        <f>Table2[[#This Row],[Doanh số bán]]-Table2[[#This Row],[Chiết khấu]]</f>
        <v>84000</v>
      </c>
      <c r="K12143" t="s">
        <v>24</v>
      </c>
      <c r="L12143">
        <v>0</v>
      </c>
      <c r="M12143" t="s">
        <v>918</v>
      </c>
      <c r="N12143" t="s">
        <v>919</v>
      </c>
      <c r="O12143">
        <v>0</v>
      </c>
      <c r="P12143" t="s">
        <v>1960</v>
      </c>
      <c r="Q12143" t="s">
        <v>1961</v>
      </c>
      <c r="R12143" t="s">
        <v>29</v>
      </c>
      <c r="S12143" t="s">
        <v>30</v>
      </c>
      <c r="T12143" t="s">
        <v>922</v>
      </c>
      <c r="U12143" t="s">
        <v>923</v>
      </c>
      <c r="V12143" t="s">
        <v>33</v>
      </c>
    </row>
    <row r="12144" spans="1:22">
      <c r="A12144" s="4">
        <v>46112</v>
      </c>
      <c r="B12144" t="s">
        <v>8721</v>
      </c>
      <c r="C12144" t="s">
        <v>1840</v>
      </c>
      <c r="D12144">
        <v>1</v>
      </c>
      <c r="E12144">
        <v>31454.545454545456</v>
      </c>
      <c r="F12144">
        <f>Table2[[#This Row],[Đơn Giá Chuẩn]]*Table2[[#This Row],[Tổng số lượng bán]]</f>
        <v>31454.545454545456</v>
      </c>
      <c r="G12144">
        <v>0</v>
      </c>
      <c r="H12144">
        <f>Table2[[#This Row],[Doanh số bán]]-Table2[[#This Row],[Chiết khấu]]</f>
        <v>31454.545454545456</v>
      </c>
      <c r="K12144" t="s">
        <v>24</v>
      </c>
      <c r="L12144">
        <v>0</v>
      </c>
      <c r="M12144" t="s">
        <v>918</v>
      </c>
      <c r="N12144" t="s">
        <v>919</v>
      </c>
      <c r="O12144">
        <v>0</v>
      </c>
      <c r="P12144" t="s">
        <v>1841</v>
      </c>
      <c r="Q12144" t="s">
        <v>1842</v>
      </c>
      <c r="R12144" t="s">
        <v>29</v>
      </c>
      <c r="S12144" t="s">
        <v>1738</v>
      </c>
      <c r="T12144" t="s">
        <v>922</v>
      </c>
      <c r="U12144" t="s">
        <v>923</v>
      </c>
      <c r="V12144" t="s">
        <v>33</v>
      </c>
    </row>
    <row r="12145" spans="1:22">
      <c r="A12145" s="4">
        <v>46112</v>
      </c>
      <c r="B12145" t="s">
        <v>8722</v>
      </c>
      <c r="C12145" t="s">
        <v>23</v>
      </c>
      <c r="D12145">
        <v>1</v>
      </c>
      <c r="E12145">
        <v>42000</v>
      </c>
      <c r="F12145">
        <f>Table2[[#This Row],[Đơn Giá Chuẩn]]*Table2[[#This Row],[Tổng số lượng bán]]</f>
        <v>42000</v>
      </c>
      <c r="G12145">
        <v>12963</v>
      </c>
      <c r="H12145">
        <f>Table2[[#This Row],[Doanh số bán]]-Table2[[#This Row],[Chiết khấu]]</f>
        <v>29037</v>
      </c>
      <c r="K12145" t="s">
        <v>24</v>
      </c>
      <c r="L12145">
        <v>0</v>
      </c>
      <c r="M12145" t="s">
        <v>918</v>
      </c>
      <c r="N12145" t="s">
        <v>919</v>
      </c>
      <c r="O12145">
        <v>0</v>
      </c>
      <c r="P12145" t="s">
        <v>1960</v>
      </c>
      <c r="Q12145" t="s">
        <v>1961</v>
      </c>
      <c r="R12145" t="s">
        <v>29</v>
      </c>
      <c r="S12145" t="s">
        <v>30</v>
      </c>
      <c r="T12145" t="s">
        <v>922</v>
      </c>
      <c r="U12145" t="s">
        <v>923</v>
      </c>
      <c r="V12145" t="s">
        <v>33</v>
      </c>
    </row>
    <row r="12146" spans="1:22">
      <c r="A12146" s="4">
        <v>46112</v>
      </c>
      <c r="B12146" t="s">
        <v>8723</v>
      </c>
      <c r="C12146" t="s">
        <v>23</v>
      </c>
      <c r="D12146">
        <v>1</v>
      </c>
      <c r="E12146">
        <v>42000</v>
      </c>
      <c r="F12146">
        <f>Table2[[#This Row],[Đơn Giá Chuẩn]]*Table2[[#This Row],[Tổng số lượng bán]]</f>
        <v>42000</v>
      </c>
      <c r="G12146">
        <v>12963</v>
      </c>
      <c r="H12146">
        <f>Table2[[#This Row],[Doanh số bán]]-Table2[[#This Row],[Chiết khấu]]</f>
        <v>29037</v>
      </c>
      <c r="K12146" t="s">
        <v>24</v>
      </c>
      <c r="L12146">
        <v>0</v>
      </c>
      <c r="M12146" t="s">
        <v>918</v>
      </c>
      <c r="N12146" t="s">
        <v>919</v>
      </c>
      <c r="O12146">
        <v>0</v>
      </c>
      <c r="P12146" t="s">
        <v>1960</v>
      </c>
      <c r="Q12146" t="s">
        <v>1961</v>
      </c>
      <c r="R12146" t="s">
        <v>29</v>
      </c>
      <c r="S12146" t="s">
        <v>30</v>
      </c>
      <c r="T12146" t="s">
        <v>922</v>
      </c>
      <c r="U12146" t="s">
        <v>923</v>
      </c>
      <c r="V12146" t="s">
        <v>33</v>
      </c>
    </row>
    <row r="12147" spans="1:22">
      <c r="A12147" s="4">
        <v>46112</v>
      </c>
      <c r="B12147" t="s">
        <v>8723</v>
      </c>
      <c r="C12147" t="s">
        <v>1840</v>
      </c>
      <c r="D12147">
        <v>1</v>
      </c>
      <c r="E12147">
        <v>31454.545454545456</v>
      </c>
      <c r="F12147">
        <f>Table2[[#This Row],[Đơn Giá Chuẩn]]*Table2[[#This Row],[Tổng số lượng bán]]</f>
        <v>31454.545454545456</v>
      </c>
      <c r="G12147">
        <v>9545</v>
      </c>
      <c r="H12147">
        <f>Table2[[#This Row],[Doanh số bán]]-Table2[[#This Row],[Chiết khấu]]</f>
        <v>21909.545454545456</v>
      </c>
      <c r="K12147" t="s">
        <v>24</v>
      </c>
      <c r="L12147">
        <v>0</v>
      </c>
      <c r="M12147" t="s">
        <v>918</v>
      </c>
      <c r="N12147" t="s">
        <v>919</v>
      </c>
      <c r="O12147">
        <v>0</v>
      </c>
      <c r="P12147" t="s">
        <v>1841</v>
      </c>
      <c r="Q12147" t="s">
        <v>1842</v>
      </c>
      <c r="R12147" t="s">
        <v>29</v>
      </c>
      <c r="S12147" t="s">
        <v>1738</v>
      </c>
      <c r="T12147" t="s">
        <v>922</v>
      </c>
      <c r="U12147" t="s">
        <v>923</v>
      </c>
      <c r="V12147" t="s">
        <v>33</v>
      </c>
    </row>
    <row r="12148" spans="1:22">
      <c r="A12148" s="4">
        <v>46112</v>
      </c>
      <c r="B12148" t="s">
        <v>8724</v>
      </c>
      <c r="C12148" t="s">
        <v>2500</v>
      </c>
      <c r="D12148">
        <v>1</v>
      </c>
      <c r="E12148">
        <v>262000</v>
      </c>
      <c r="F12148">
        <f>Table2[[#This Row],[Đơn Giá Chuẩn]]*Table2[[#This Row],[Tổng số lượng bán]]</f>
        <v>262000</v>
      </c>
      <c r="G12148">
        <v>0</v>
      </c>
      <c r="H12148">
        <f>Table2[[#This Row],[Doanh số bán]]-Table2[[#This Row],[Chiết khấu]]</f>
        <v>262000</v>
      </c>
      <c r="K12148" t="s">
        <v>24</v>
      </c>
      <c r="L12148">
        <v>1</v>
      </c>
      <c r="M12148" t="s">
        <v>918</v>
      </c>
      <c r="N12148" t="s">
        <v>919</v>
      </c>
      <c r="O12148">
        <v>1</v>
      </c>
      <c r="P12148" t="s">
        <v>2511</v>
      </c>
      <c r="Q12148" t="s">
        <v>2512</v>
      </c>
      <c r="R12148" t="s">
        <v>41</v>
      </c>
      <c r="S12148" t="s">
        <v>42</v>
      </c>
      <c r="T12148" t="s">
        <v>922</v>
      </c>
      <c r="U12148" t="s">
        <v>923</v>
      </c>
      <c r="V12148" t="s">
        <v>33</v>
      </c>
    </row>
    <row r="12149" spans="1:22">
      <c r="A12149" s="4">
        <v>46105</v>
      </c>
      <c r="B12149" t="s">
        <v>8085</v>
      </c>
      <c r="C12149" t="s">
        <v>83</v>
      </c>
      <c r="D12149">
        <v>2</v>
      </c>
      <c r="E12149">
        <v>177500</v>
      </c>
      <c r="F12149">
        <f>Table2[[#This Row],[Đơn Giá Chuẩn]]*Table2[[#This Row],[Tổng số lượng bán]]</f>
        <v>355000</v>
      </c>
      <c r="G12149">
        <v>0</v>
      </c>
      <c r="H12149">
        <f>Table2[[#This Row],[Doanh số bán]]-Table2[[#This Row],[Chiết khấu]]</f>
        <v>355000</v>
      </c>
      <c r="K12149" t="s">
        <v>50</v>
      </c>
      <c r="L12149">
        <v>0.5</v>
      </c>
      <c r="M12149" t="s">
        <v>37</v>
      </c>
      <c r="N12149" t="s">
        <v>50</v>
      </c>
      <c r="O12149">
        <v>1</v>
      </c>
      <c r="P12149" t="s">
        <v>101</v>
      </c>
      <c r="Q12149" t="s">
        <v>102</v>
      </c>
      <c r="R12149" t="s">
        <v>41</v>
      </c>
      <c r="S12149" t="s">
        <v>42</v>
      </c>
      <c r="T12149" t="s">
        <v>74</v>
      </c>
      <c r="U12149" t="s">
        <v>75</v>
      </c>
      <c r="V12149" t="s">
        <v>50</v>
      </c>
    </row>
    <row r="12150" spans="1:22">
      <c r="A12150" s="4">
        <v>46112</v>
      </c>
      <c r="B12150" t="s">
        <v>8724</v>
      </c>
      <c r="C12150" t="s">
        <v>104</v>
      </c>
      <c r="D12150">
        <v>1</v>
      </c>
      <c r="E12150">
        <v>51000</v>
      </c>
      <c r="F12150">
        <f>Table2[[#This Row],[Đơn Giá Chuẩn]]*Table2[[#This Row],[Tổng số lượng bán]]</f>
        <v>51000</v>
      </c>
      <c r="G12150">
        <v>0</v>
      </c>
      <c r="H12150">
        <f>Table2[[#This Row],[Doanh số bán]]-Table2[[#This Row],[Chiết khấu]]</f>
        <v>51000</v>
      </c>
      <c r="K12150" t="s">
        <v>24</v>
      </c>
      <c r="L12150">
        <v>0.12</v>
      </c>
      <c r="M12150" t="s">
        <v>918</v>
      </c>
      <c r="N12150" t="s">
        <v>919</v>
      </c>
      <c r="O12150">
        <v>0.12</v>
      </c>
      <c r="P12150" t="s">
        <v>656</v>
      </c>
      <c r="Q12150" t="s">
        <v>657</v>
      </c>
      <c r="R12150" t="s">
        <v>107</v>
      </c>
      <c r="S12150" t="s">
        <v>108</v>
      </c>
      <c r="T12150" t="s">
        <v>922</v>
      </c>
      <c r="U12150" t="s">
        <v>923</v>
      </c>
      <c r="V12150" t="s">
        <v>33</v>
      </c>
    </row>
    <row r="12151" spans="1:22">
      <c r="A12151" s="4">
        <v>46112</v>
      </c>
      <c r="B12151" t="s">
        <v>8724</v>
      </c>
      <c r="C12151" t="s">
        <v>104</v>
      </c>
      <c r="D12151">
        <v>1</v>
      </c>
      <c r="E12151">
        <v>47000</v>
      </c>
      <c r="F12151">
        <f>Table2[[#This Row],[Đơn Giá Chuẩn]]*Table2[[#This Row],[Tổng số lượng bán]]</f>
        <v>47000</v>
      </c>
      <c r="G12151">
        <v>0</v>
      </c>
      <c r="H12151">
        <f>Table2[[#This Row],[Doanh số bán]]-Table2[[#This Row],[Chiết khấu]]</f>
        <v>47000</v>
      </c>
      <c r="K12151" t="s">
        <v>24</v>
      </c>
      <c r="L12151">
        <v>0.12</v>
      </c>
      <c r="M12151" t="s">
        <v>918</v>
      </c>
      <c r="N12151" t="s">
        <v>919</v>
      </c>
      <c r="O12151">
        <v>0.12</v>
      </c>
      <c r="P12151" t="s">
        <v>520</v>
      </c>
      <c r="Q12151" t="s">
        <v>521</v>
      </c>
      <c r="R12151" t="s">
        <v>107</v>
      </c>
      <c r="S12151" t="s">
        <v>108</v>
      </c>
      <c r="T12151" t="s">
        <v>922</v>
      </c>
      <c r="U12151" t="s">
        <v>923</v>
      </c>
      <c r="V12151" t="s">
        <v>33</v>
      </c>
    </row>
    <row r="12152" spans="1:22">
      <c r="A12152" s="4">
        <v>46112</v>
      </c>
      <c r="B12152" t="s">
        <v>8725</v>
      </c>
      <c r="C12152" t="s">
        <v>2500</v>
      </c>
      <c r="D12152">
        <v>3</v>
      </c>
      <c r="E12152">
        <v>340000</v>
      </c>
      <c r="F12152">
        <f>Table2[[#This Row],[Đơn Giá Chuẩn]]*Table2[[#This Row],[Tổng số lượng bán]]</f>
        <v>1020000</v>
      </c>
      <c r="G12152">
        <v>328611</v>
      </c>
      <c r="H12152">
        <f>Table2[[#This Row],[Doanh số bán]]-Table2[[#This Row],[Chiết khấu]]</f>
        <v>691389</v>
      </c>
      <c r="K12152" t="s">
        <v>24</v>
      </c>
      <c r="L12152">
        <v>1</v>
      </c>
      <c r="M12152" t="s">
        <v>918</v>
      </c>
      <c r="N12152" t="s">
        <v>919</v>
      </c>
      <c r="O12152">
        <v>3</v>
      </c>
      <c r="P12152" t="s">
        <v>2504</v>
      </c>
      <c r="Q12152" t="s">
        <v>2505</v>
      </c>
      <c r="R12152" t="s">
        <v>41</v>
      </c>
      <c r="S12152" t="s">
        <v>42</v>
      </c>
      <c r="T12152" t="s">
        <v>922</v>
      </c>
      <c r="U12152" t="s">
        <v>923</v>
      </c>
      <c r="V12152" t="s">
        <v>33</v>
      </c>
    </row>
    <row r="12153" spans="1:22">
      <c r="A12153" s="4">
        <v>46112</v>
      </c>
      <c r="B12153" t="s">
        <v>8726</v>
      </c>
      <c r="C12153" t="s">
        <v>2500</v>
      </c>
      <c r="D12153">
        <v>1</v>
      </c>
      <c r="E12153">
        <v>402000</v>
      </c>
      <c r="F12153">
        <f>Table2[[#This Row],[Đơn Giá Chuẩn]]*Table2[[#This Row],[Tổng số lượng bán]]</f>
        <v>402000</v>
      </c>
      <c r="G12153">
        <v>129630</v>
      </c>
      <c r="H12153">
        <f>Table2[[#This Row],[Doanh số bán]]-Table2[[#This Row],[Chiết khấu]]</f>
        <v>272370</v>
      </c>
      <c r="K12153" t="s">
        <v>24</v>
      </c>
      <c r="L12153">
        <v>1</v>
      </c>
      <c r="M12153" t="s">
        <v>918</v>
      </c>
      <c r="N12153" t="s">
        <v>919</v>
      </c>
      <c r="O12153">
        <v>1</v>
      </c>
      <c r="P12153" t="s">
        <v>411</v>
      </c>
      <c r="Q12153" t="s">
        <v>412</v>
      </c>
      <c r="R12153" t="s">
        <v>41</v>
      </c>
      <c r="S12153" t="s">
        <v>42</v>
      </c>
      <c r="T12153" t="s">
        <v>922</v>
      </c>
      <c r="U12153" t="s">
        <v>923</v>
      </c>
      <c r="V12153" t="s">
        <v>33</v>
      </c>
    </row>
    <row r="12154" spans="1:22">
      <c r="A12154" s="4">
        <v>46112</v>
      </c>
      <c r="B12154" t="s">
        <v>8727</v>
      </c>
      <c r="C12154" t="s">
        <v>23</v>
      </c>
      <c r="D12154">
        <v>2</v>
      </c>
      <c r="E12154">
        <v>52000</v>
      </c>
      <c r="F12154">
        <f>Table2[[#This Row],[Đơn Giá Chuẩn]]*Table2[[#This Row],[Tổng số lượng bán]]</f>
        <v>104000</v>
      </c>
      <c r="G12154">
        <v>0</v>
      </c>
      <c r="H12154">
        <f>Table2[[#This Row],[Doanh số bán]]-Table2[[#This Row],[Chiết khấu]]</f>
        <v>104000</v>
      </c>
      <c r="K12154" t="s">
        <v>24</v>
      </c>
      <c r="L12154">
        <v>0</v>
      </c>
      <c r="M12154" t="s">
        <v>918</v>
      </c>
      <c r="N12154" t="s">
        <v>919</v>
      </c>
      <c r="O12154">
        <v>0</v>
      </c>
      <c r="P12154" t="s">
        <v>1730</v>
      </c>
      <c r="Q12154" t="s">
        <v>1731</v>
      </c>
      <c r="R12154" t="s">
        <v>29</v>
      </c>
      <c r="S12154" t="s">
        <v>30</v>
      </c>
      <c r="T12154" t="s">
        <v>922</v>
      </c>
      <c r="U12154" t="s">
        <v>923</v>
      </c>
      <c r="V12154" t="s">
        <v>33</v>
      </c>
    </row>
    <row r="12155" spans="1:22">
      <c r="A12155" s="4">
        <v>46112</v>
      </c>
      <c r="B12155" t="s">
        <v>8727</v>
      </c>
      <c r="C12155" t="s">
        <v>1840</v>
      </c>
      <c r="D12155">
        <v>1</v>
      </c>
      <c r="E12155">
        <v>31454.545454545456</v>
      </c>
      <c r="F12155">
        <f>Table2[[#This Row],[Đơn Giá Chuẩn]]*Table2[[#This Row],[Tổng số lượng bán]]</f>
        <v>31454.545454545456</v>
      </c>
      <c r="G12155">
        <v>0</v>
      </c>
      <c r="H12155">
        <f>Table2[[#This Row],[Doanh số bán]]-Table2[[#This Row],[Chiết khấu]]</f>
        <v>31454.545454545456</v>
      </c>
      <c r="K12155" t="s">
        <v>24</v>
      </c>
      <c r="L12155">
        <v>0</v>
      </c>
      <c r="M12155" t="s">
        <v>918</v>
      </c>
      <c r="N12155" t="s">
        <v>919</v>
      </c>
      <c r="O12155">
        <v>0</v>
      </c>
      <c r="P12155" t="s">
        <v>1841</v>
      </c>
      <c r="Q12155" t="s">
        <v>1842</v>
      </c>
      <c r="R12155" t="s">
        <v>29</v>
      </c>
      <c r="S12155" t="s">
        <v>1738</v>
      </c>
      <c r="T12155" t="s">
        <v>922</v>
      </c>
      <c r="U12155" t="s">
        <v>923</v>
      </c>
      <c r="V12155" t="s">
        <v>33</v>
      </c>
    </row>
    <row r="12156" spans="1:22">
      <c r="A12156" s="4">
        <v>46112</v>
      </c>
      <c r="B12156" t="s">
        <v>8727</v>
      </c>
      <c r="C12156" t="s">
        <v>23</v>
      </c>
      <c r="D12156">
        <v>1</v>
      </c>
      <c r="E12156">
        <v>67000</v>
      </c>
      <c r="F12156">
        <f>Table2[[#This Row],[Đơn Giá Chuẩn]]*Table2[[#This Row],[Tổng số lượng bán]]</f>
        <v>67000</v>
      </c>
      <c r="G12156">
        <v>0</v>
      </c>
      <c r="H12156">
        <f>Table2[[#This Row],[Doanh số bán]]-Table2[[#This Row],[Chiết khấu]]</f>
        <v>67000</v>
      </c>
      <c r="K12156" t="s">
        <v>24</v>
      </c>
      <c r="L12156">
        <v>0</v>
      </c>
      <c r="M12156" t="s">
        <v>918</v>
      </c>
      <c r="N12156" t="s">
        <v>919</v>
      </c>
      <c r="O12156">
        <v>0</v>
      </c>
      <c r="P12156" t="s">
        <v>8728</v>
      </c>
      <c r="Q12156" t="s">
        <v>8729</v>
      </c>
      <c r="R12156" t="s">
        <v>29</v>
      </c>
      <c r="S12156" t="s">
        <v>30</v>
      </c>
      <c r="T12156" t="s">
        <v>922</v>
      </c>
      <c r="U12156" t="s">
        <v>923</v>
      </c>
      <c r="V12156" t="s">
        <v>33</v>
      </c>
    </row>
    <row r="12157" spans="1:22">
      <c r="A12157" s="4">
        <v>46112</v>
      </c>
      <c r="B12157" t="s">
        <v>8727</v>
      </c>
      <c r="C12157" t="s">
        <v>23</v>
      </c>
      <c r="D12157">
        <v>1</v>
      </c>
      <c r="E12157">
        <v>67000</v>
      </c>
      <c r="F12157">
        <f>Table2[[#This Row],[Đơn Giá Chuẩn]]*Table2[[#This Row],[Tổng số lượng bán]]</f>
        <v>67000</v>
      </c>
      <c r="G12157">
        <v>0</v>
      </c>
      <c r="H12157">
        <f>Table2[[#This Row],[Doanh số bán]]-Table2[[#This Row],[Chiết khấu]]</f>
        <v>67000</v>
      </c>
      <c r="K12157" t="s">
        <v>24</v>
      </c>
      <c r="L12157">
        <v>0</v>
      </c>
      <c r="M12157" t="s">
        <v>918</v>
      </c>
      <c r="N12157" t="s">
        <v>919</v>
      </c>
      <c r="O12157">
        <v>0</v>
      </c>
      <c r="P12157" t="s">
        <v>1749</v>
      </c>
      <c r="Q12157" t="s">
        <v>1750</v>
      </c>
      <c r="R12157" t="s">
        <v>29</v>
      </c>
      <c r="S12157" t="s">
        <v>56</v>
      </c>
      <c r="T12157" t="s">
        <v>922</v>
      </c>
      <c r="U12157" t="s">
        <v>923</v>
      </c>
      <c r="V12157" t="s">
        <v>33</v>
      </c>
    </row>
    <row r="12158" spans="1:22">
      <c r="A12158" s="4">
        <v>46112</v>
      </c>
      <c r="B12158" t="s">
        <v>8730</v>
      </c>
      <c r="C12158" t="s">
        <v>23</v>
      </c>
      <c r="D12158">
        <v>2</v>
      </c>
      <c r="E12158">
        <v>52000</v>
      </c>
      <c r="F12158">
        <f>Table2[[#This Row],[Đơn Giá Chuẩn]]*Table2[[#This Row],[Tổng số lượng bán]]</f>
        <v>104000</v>
      </c>
      <c r="G12158">
        <v>32407</v>
      </c>
      <c r="H12158">
        <f>Table2[[#This Row],[Doanh số bán]]-Table2[[#This Row],[Chiết khấu]]</f>
        <v>71593</v>
      </c>
      <c r="K12158" t="s">
        <v>24</v>
      </c>
      <c r="L12158">
        <v>0</v>
      </c>
      <c r="M12158" t="s">
        <v>918</v>
      </c>
      <c r="N12158" t="s">
        <v>919</v>
      </c>
      <c r="O12158">
        <v>0</v>
      </c>
      <c r="P12158" t="s">
        <v>1730</v>
      </c>
      <c r="Q12158" t="s">
        <v>1731</v>
      </c>
      <c r="R12158" t="s">
        <v>29</v>
      </c>
      <c r="S12158" t="s">
        <v>30</v>
      </c>
      <c r="T12158" t="s">
        <v>922</v>
      </c>
      <c r="U12158" t="s">
        <v>923</v>
      </c>
      <c r="V12158" t="s">
        <v>33</v>
      </c>
    </row>
    <row r="12159" spans="1:22">
      <c r="A12159" s="4">
        <v>46112</v>
      </c>
      <c r="B12159" t="s">
        <v>8731</v>
      </c>
      <c r="C12159" t="s">
        <v>23</v>
      </c>
      <c r="D12159">
        <v>1</v>
      </c>
      <c r="E12159">
        <v>62000</v>
      </c>
      <c r="F12159">
        <f>Table2[[#This Row],[Đơn Giá Chuẩn]]*Table2[[#This Row],[Tổng số lượng bán]]</f>
        <v>62000</v>
      </c>
      <c r="G12159">
        <v>19444</v>
      </c>
      <c r="H12159">
        <f>Table2[[#This Row],[Doanh số bán]]-Table2[[#This Row],[Chiết khấu]]</f>
        <v>42556</v>
      </c>
      <c r="K12159" t="s">
        <v>24</v>
      </c>
      <c r="L12159">
        <v>0</v>
      </c>
      <c r="M12159" t="s">
        <v>918</v>
      </c>
      <c r="N12159" t="s">
        <v>919</v>
      </c>
      <c r="O12159">
        <v>0</v>
      </c>
      <c r="P12159" t="s">
        <v>1815</v>
      </c>
      <c r="Q12159" t="s">
        <v>1816</v>
      </c>
      <c r="R12159" t="s">
        <v>29</v>
      </c>
      <c r="S12159" t="s">
        <v>30</v>
      </c>
      <c r="T12159" t="s">
        <v>922</v>
      </c>
      <c r="U12159" t="s">
        <v>923</v>
      </c>
      <c r="V12159" t="s">
        <v>33</v>
      </c>
    </row>
    <row r="12160" spans="1:22">
      <c r="A12160" s="4">
        <v>46112</v>
      </c>
      <c r="B12160" t="s">
        <v>8731</v>
      </c>
      <c r="C12160" t="s">
        <v>23</v>
      </c>
      <c r="D12160">
        <v>2</v>
      </c>
      <c r="E12160">
        <v>47000</v>
      </c>
      <c r="F12160">
        <f>Table2[[#This Row],[Đơn Giá Chuẩn]]*Table2[[#This Row],[Tổng số lượng bán]]</f>
        <v>94000</v>
      </c>
      <c r="G12160">
        <v>29167</v>
      </c>
      <c r="H12160">
        <f>Table2[[#This Row],[Doanh số bán]]-Table2[[#This Row],[Chiết khấu]]</f>
        <v>64833</v>
      </c>
      <c r="K12160" t="s">
        <v>24</v>
      </c>
      <c r="L12160">
        <v>0</v>
      </c>
      <c r="M12160" t="s">
        <v>918</v>
      </c>
      <c r="N12160" t="s">
        <v>919</v>
      </c>
      <c r="O12160">
        <v>0</v>
      </c>
      <c r="P12160" t="s">
        <v>1996</v>
      </c>
      <c r="Q12160" t="s">
        <v>1997</v>
      </c>
      <c r="R12160" t="s">
        <v>29</v>
      </c>
      <c r="S12160" t="s">
        <v>30</v>
      </c>
      <c r="T12160" t="s">
        <v>922</v>
      </c>
      <c r="U12160" t="s">
        <v>923</v>
      </c>
      <c r="V12160" t="s">
        <v>33</v>
      </c>
    </row>
    <row r="12161" spans="1:22">
      <c r="A12161" s="4">
        <v>46112</v>
      </c>
      <c r="B12161" t="s">
        <v>8732</v>
      </c>
      <c r="C12161" t="s">
        <v>155</v>
      </c>
      <c r="D12161">
        <v>2</v>
      </c>
      <c r="E12161">
        <v>152000</v>
      </c>
      <c r="F12161">
        <f>Table2[[#This Row],[Đơn Giá Chuẩn]]*Table2[[#This Row],[Tổng số lượng bán]]</f>
        <v>304000</v>
      </c>
      <c r="G12161">
        <v>0</v>
      </c>
      <c r="H12161">
        <f>Table2[[#This Row],[Doanh số bán]]-Table2[[#This Row],[Chiết khấu]]</f>
        <v>304000</v>
      </c>
      <c r="K12161" t="s">
        <v>24</v>
      </c>
      <c r="L12161">
        <v>0.8</v>
      </c>
      <c r="M12161" t="s">
        <v>918</v>
      </c>
      <c r="N12161" t="s">
        <v>919</v>
      </c>
      <c r="O12161">
        <v>1.6</v>
      </c>
      <c r="P12161" t="s">
        <v>3303</v>
      </c>
      <c r="Q12161" t="s">
        <v>3304</v>
      </c>
      <c r="R12161" t="s">
        <v>107</v>
      </c>
      <c r="S12161" t="s">
        <v>108</v>
      </c>
      <c r="T12161" t="s">
        <v>922</v>
      </c>
      <c r="U12161" t="s">
        <v>923</v>
      </c>
      <c r="V12161" t="s">
        <v>33</v>
      </c>
    </row>
    <row r="12162" spans="1:22">
      <c r="A12162" s="4">
        <v>46112</v>
      </c>
      <c r="B12162" t="s">
        <v>8732</v>
      </c>
      <c r="C12162" t="s">
        <v>104</v>
      </c>
      <c r="D12162">
        <v>1</v>
      </c>
      <c r="E12162">
        <v>47000</v>
      </c>
      <c r="F12162">
        <f>Table2[[#This Row],[Đơn Giá Chuẩn]]*Table2[[#This Row],[Tổng số lượng bán]]</f>
        <v>47000</v>
      </c>
      <c r="G12162">
        <v>0</v>
      </c>
      <c r="H12162">
        <f>Table2[[#This Row],[Doanh số bán]]-Table2[[#This Row],[Chiết khấu]]</f>
        <v>47000</v>
      </c>
      <c r="K12162" t="s">
        <v>24</v>
      </c>
      <c r="L12162">
        <v>0.12</v>
      </c>
      <c r="M12162" t="s">
        <v>918</v>
      </c>
      <c r="N12162" t="s">
        <v>919</v>
      </c>
      <c r="O12162">
        <v>0.12</v>
      </c>
      <c r="P12162" t="s">
        <v>520</v>
      </c>
      <c r="Q12162" t="s">
        <v>521</v>
      </c>
      <c r="R12162" t="s">
        <v>107</v>
      </c>
      <c r="S12162" t="s">
        <v>108</v>
      </c>
      <c r="T12162" t="s">
        <v>922</v>
      </c>
      <c r="U12162" t="s">
        <v>923</v>
      </c>
      <c r="V12162" t="s">
        <v>33</v>
      </c>
    </row>
    <row r="12163" spans="1:22">
      <c r="A12163" s="4">
        <v>46112</v>
      </c>
      <c r="B12163" t="s">
        <v>8732</v>
      </c>
      <c r="C12163" t="s">
        <v>2500</v>
      </c>
      <c r="D12163">
        <v>2</v>
      </c>
      <c r="E12163">
        <v>340000</v>
      </c>
      <c r="F12163">
        <f>Table2[[#This Row],[Đơn Giá Chuẩn]]*Table2[[#This Row],[Tổng số lượng bán]]</f>
        <v>680000</v>
      </c>
      <c r="G12163">
        <v>0</v>
      </c>
      <c r="H12163">
        <f>Table2[[#This Row],[Doanh số bán]]-Table2[[#This Row],[Chiết khấu]]</f>
        <v>680000</v>
      </c>
      <c r="K12163" t="s">
        <v>24</v>
      </c>
      <c r="L12163">
        <v>1</v>
      </c>
      <c r="M12163" t="s">
        <v>918</v>
      </c>
      <c r="N12163" t="s">
        <v>919</v>
      </c>
      <c r="O12163">
        <v>2</v>
      </c>
      <c r="P12163" t="s">
        <v>2504</v>
      </c>
      <c r="Q12163" t="s">
        <v>2505</v>
      </c>
      <c r="R12163" t="s">
        <v>41</v>
      </c>
      <c r="S12163" t="s">
        <v>42</v>
      </c>
      <c r="T12163" t="s">
        <v>922</v>
      </c>
      <c r="U12163" t="s">
        <v>923</v>
      </c>
      <c r="V12163" t="s">
        <v>33</v>
      </c>
    </row>
    <row r="12164" spans="1:22">
      <c r="A12164" s="4">
        <v>46112</v>
      </c>
      <c r="B12164" t="s">
        <v>8733</v>
      </c>
      <c r="C12164" t="s">
        <v>104</v>
      </c>
      <c r="D12164">
        <v>5</v>
      </c>
      <c r="E12164">
        <v>51000</v>
      </c>
      <c r="F12164">
        <f>Table2[[#This Row],[Đơn Giá Chuẩn]]*Table2[[#This Row],[Tổng số lượng bán]]</f>
        <v>255000</v>
      </c>
      <c r="G12164">
        <v>79398</v>
      </c>
      <c r="H12164">
        <f>Table2[[#This Row],[Doanh số bán]]-Table2[[#This Row],[Chiết khấu]]</f>
        <v>175602</v>
      </c>
      <c r="K12164" t="s">
        <v>24</v>
      </c>
      <c r="L12164">
        <v>0.12</v>
      </c>
      <c r="M12164" t="s">
        <v>918</v>
      </c>
      <c r="N12164" t="s">
        <v>919</v>
      </c>
      <c r="O12164">
        <v>0.6</v>
      </c>
      <c r="P12164" t="s">
        <v>656</v>
      </c>
      <c r="Q12164" t="s">
        <v>657</v>
      </c>
      <c r="R12164" t="s">
        <v>107</v>
      </c>
      <c r="S12164" t="s">
        <v>108</v>
      </c>
      <c r="T12164" t="s">
        <v>922</v>
      </c>
      <c r="U12164" t="s">
        <v>923</v>
      </c>
      <c r="V12164" t="s">
        <v>33</v>
      </c>
    </row>
    <row r="12165" spans="1:22">
      <c r="A12165" s="4">
        <v>46112</v>
      </c>
      <c r="B12165" t="s">
        <v>8733</v>
      </c>
      <c r="C12165" t="s">
        <v>155</v>
      </c>
      <c r="D12165">
        <v>5</v>
      </c>
      <c r="E12165">
        <v>68500</v>
      </c>
      <c r="F12165">
        <f>Table2[[#This Row],[Đơn Giá Chuẩn]]*Table2[[#This Row],[Tổng số lượng bán]]</f>
        <v>342500</v>
      </c>
      <c r="G12165">
        <v>107755</v>
      </c>
      <c r="H12165">
        <f>Table2[[#This Row],[Doanh số bán]]-Table2[[#This Row],[Chiết khấu]]</f>
        <v>234745</v>
      </c>
      <c r="K12165" t="s">
        <v>24</v>
      </c>
      <c r="L12165">
        <v>0.35199999999999998</v>
      </c>
      <c r="M12165" t="s">
        <v>918</v>
      </c>
      <c r="N12165" t="s">
        <v>919</v>
      </c>
      <c r="O12165">
        <v>1.7599999999999998</v>
      </c>
      <c r="P12165" t="s">
        <v>3291</v>
      </c>
      <c r="Q12165" t="s">
        <v>3292</v>
      </c>
      <c r="R12165" t="s">
        <v>107</v>
      </c>
      <c r="S12165" t="s">
        <v>108</v>
      </c>
      <c r="T12165" t="s">
        <v>922</v>
      </c>
      <c r="U12165" t="s">
        <v>923</v>
      </c>
      <c r="V12165" t="s">
        <v>33</v>
      </c>
    </row>
    <row r="12166" spans="1:22">
      <c r="A12166" s="4">
        <v>46112</v>
      </c>
      <c r="B12166" t="s">
        <v>8734</v>
      </c>
      <c r="C12166" t="s">
        <v>23</v>
      </c>
      <c r="D12166">
        <v>3</v>
      </c>
      <c r="E12166">
        <v>47000</v>
      </c>
      <c r="F12166">
        <f>Table2[[#This Row],[Đơn Giá Chuẩn]]*Table2[[#This Row],[Tổng số lượng bán]]</f>
        <v>141000</v>
      </c>
      <c r="G12166">
        <v>0</v>
      </c>
      <c r="H12166">
        <f>Table2[[#This Row],[Doanh số bán]]-Table2[[#This Row],[Chiết khấu]]</f>
        <v>141000</v>
      </c>
      <c r="K12166" t="s">
        <v>24</v>
      </c>
      <c r="L12166">
        <v>0</v>
      </c>
      <c r="M12166" t="s">
        <v>918</v>
      </c>
      <c r="N12166" t="s">
        <v>919</v>
      </c>
      <c r="O12166">
        <v>0</v>
      </c>
      <c r="P12166" t="s">
        <v>1740</v>
      </c>
      <c r="Q12166" t="s">
        <v>1741</v>
      </c>
      <c r="R12166" t="s">
        <v>29</v>
      </c>
      <c r="S12166" t="s">
        <v>30</v>
      </c>
      <c r="T12166" t="s">
        <v>922</v>
      </c>
      <c r="U12166" t="s">
        <v>923</v>
      </c>
      <c r="V12166" t="s">
        <v>33</v>
      </c>
    </row>
    <row r="12167" spans="1:22">
      <c r="A12167" s="4">
        <v>46112</v>
      </c>
      <c r="B12167" t="s">
        <v>8734</v>
      </c>
      <c r="C12167" t="s">
        <v>23</v>
      </c>
      <c r="D12167">
        <v>1</v>
      </c>
      <c r="E12167">
        <v>42000</v>
      </c>
      <c r="F12167">
        <f>Table2[[#This Row],[Đơn Giá Chuẩn]]*Table2[[#This Row],[Tổng số lượng bán]]</f>
        <v>42000</v>
      </c>
      <c r="G12167">
        <v>0</v>
      </c>
      <c r="H12167">
        <f>Table2[[#This Row],[Doanh số bán]]-Table2[[#This Row],[Chiết khấu]]</f>
        <v>42000</v>
      </c>
      <c r="K12167" t="s">
        <v>24</v>
      </c>
      <c r="L12167">
        <v>0</v>
      </c>
      <c r="M12167" t="s">
        <v>918</v>
      </c>
      <c r="N12167" t="s">
        <v>919</v>
      </c>
      <c r="O12167">
        <v>0</v>
      </c>
      <c r="P12167" t="s">
        <v>1771</v>
      </c>
      <c r="Q12167" t="s">
        <v>1772</v>
      </c>
      <c r="R12167" t="s">
        <v>29</v>
      </c>
      <c r="S12167" t="s">
        <v>30</v>
      </c>
      <c r="T12167" t="s">
        <v>922</v>
      </c>
      <c r="U12167" t="s">
        <v>923</v>
      </c>
      <c r="V12167" t="s">
        <v>33</v>
      </c>
    </row>
    <row r="12168" spans="1:22">
      <c r="A12168" s="4">
        <v>46112</v>
      </c>
      <c r="B12168" t="s">
        <v>8734</v>
      </c>
      <c r="C12168" t="s">
        <v>23</v>
      </c>
      <c r="D12168">
        <v>2</v>
      </c>
      <c r="E12168">
        <v>52000</v>
      </c>
      <c r="F12168">
        <f>Table2[[#This Row],[Đơn Giá Chuẩn]]*Table2[[#This Row],[Tổng số lượng bán]]</f>
        <v>104000</v>
      </c>
      <c r="G12168">
        <v>0</v>
      </c>
      <c r="H12168">
        <f>Table2[[#This Row],[Doanh số bán]]-Table2[[#This Row],[Chiết khấu]]</f>
        <v>104000</v>
      </c>
      <c r="K12168" t="s">
        <v>24</v>
      </c>
      <c r="L12168">
        <v>0</v>
      </c>
      <c r="M12168" t="s">
        <v>918</v>
      </c>
      <c r="N12168" t="s">
        <v>919</v>
      </c>
      <c r="O12168">
        <v>0</v>
      </c>
      <c r="P12168" t="s">
        <v>1730</v>
      </c>
      <c r="Q12168" t="s">
        <v>1731</v>
      </c>
      <c r="R12168" t="s">
        <v>29</v>
      </c>
      <c r="S12168" t="s">
        <v>30</v>
      </c>
      <c r="T12168" t="s">
        <v>922</v>
      </c>
      <c r="U12168" t="s">
        <v>923</v>
      </c>
      <c r="V12168" t="s">
        <v>33</v>
      </c>
    </row>
    <row r="12169" spans="1:22">
      <c r="A12169" s="4">
        <v>46112</v>
      </c>
      <c r="B12169" t="s">
        <v>8734</v>
      </c>
      <c r="C12169" t="s">
        <v>23</v>
      </c>
      <c r="D12169">
        <v>1</v>
      </c>
      <c r="E12169">
        <v>42000</v>
      </c>
      <c r="F12169">
        <f>Table2[[#This Row],[Đơn Giá Chuẩn]]*Table2[[#This Row],[Tổng số lượng bán]]</f>
        <v>42000</v>
      </c>
      <c r="G12169">
        <v>0</v>
      </c>
      <c r="H12169">
        <f>Table2[[#This Row],[Doanh số bán]]-Table2[[#This Row],[Chiết khấu]]</f>
        <v>42000</v>
      </c>
      <c r="K12169" t="s">
        <v>24</v>
      </c>
      <c r="L12169">
        <v>0</v>
      </c>
      <c r="M12169" t="s">
        <v>918</v>
      </c>
      <c r="N12169" t="s">
        <v>919</v>
      </c>
      <c r="O12169">
        <v>0</v>
      </c>
      <c r="P12169" t="s">
        <v>1875</v>
      </c>
      <c r="Q12169" t="s">
        <v>1876</v>
      </c>
      <c r="R12169" t="s">
        <v>29</v>
      </c>
      <c r="S12169" t="s">
        <v>56</v>
      </c>
      <c r="T12169" t="s">
        <v>922</v>
      </c>
      <c r="U12169" t="s">
        <v>923</v>
      </c>
      <c r="V12169" t="s">
        <v>33</v>
      </c>
    </row>
    <row r="12170" spans="1:22">
      <c r="A12170" s="4">
        <v>46112</v>
      </c>
      <c r="B12170" t="s">
        <v>8734</v>
      </c>
      <c r="C12170" t="s">
        <v>23</v>
      </c>
      <c r="D12170">
        <v>3</v>
      </c>
      <c r="E12170">
        <v>51000</v>
      </c>
      <c r="F12170">
        <f>Table2[[#This Row],[Đơn Giá Chuẩn]]*Table2[[#This Row],[Tổng số lượng bán]]</f>
        <v>153000</v>
      </c>
      <c r="G12170">
        <v>0</v>
      </c>
      <c r="H12170">
        <f>Table2[[#This Row],[Doanh số bán]]-Table2[[#This Row],[Chiết khấu]]</f>
        <v>153000</v>
      </c>
      <c r="K12170" t="s">
        <v>24</v>
      </c>
      <c r="L12170">
        <v>0</v>
      </c>
      <c r="M12170" t="s">
        <v>918</v>
      </c>
      <c r="N12170" t="s">
        <v>919</v>
      </c>
      <c r="O12170">
        <v>0</v>
      </c>
      <c r="P12170" t="s">
        <v>1733</v>
      </c>
      <c r="Q12170" t="s">
        <v>1734</v>
      </c>
      <c r="R12170" t="s">
        <v>29</v>
      </c>
      <c r="S12170" t="s">
        <v>30</v>
      </c>
      <c r="T12170" t="s">
        <v>922</v>
      </c>
      <c r="U12170" t="s">
        <v>923</v>
      </c>
      <c r="V12170" t="s">
        <v>33</v>
      </c>
    </row>
    <row r="12171" spans="1:22">
      <c r="A12171" s="4">
        <v>46112</v>
      </c>
      <c r="B12171" t="s">
        <v>8734</v>
      </c>
      <c r="C12171" t="s">
        <v>1735</v>
      </c>
      <c r="D12171">
        <v>3</v>
      </c>
      <c r="E12171">
        <v>32000</v>
      </c>
      <c r="F12171">
        <f>Table2[[#This Row],[Đơn Giá Chuẩn]]*Table2[[#This Row],[Tổng số lượng bán]]</f>
        <v>96000</v>
      </c>
      <c r="G12171">
        <v>0</v>
      </c>
      <c r="H12171">
        <f>Table2[[#This Row],[Doanh số bán]]-Table2[[#This Row],[Chiết khấu]]</f>
        <v>96000</v>
      </c>
      <c r="K12171" t="s">
        <v>24</v>
      </c>
      <c r="L12171">
        <v>0</v>
      </c>
      <c r="M12171" t="s">
        <v>918</v>
      </c>
      <c r="N12171" t="s">
        <v>919</v>
      </c>
      <c r="O12171">
        <v>0</v>
      </c>
      <c r="P12171" t="s">
        <v>1736</v>
      </c>
      <c r="Q12171" t="s">
        <v>1737</v>
      </c>
      <c r="R12171" t="s">
        <v>29</v>
      </c>
      <c r="S12171" t="s">
        <v>1738</v>
      </c>
      <c r="T12171" t="s">
        <v>922</v>
      </c>
      <c r="U12171" t="s">
        <v>923</v>
      </c>
      <c r="V12171" t="s">
        <v>33</v>
      </c>
    </row>
    <row r="12172" spans="1:22">
      <c r="A12172" s="4">
        <v>46112</v>
      </c>
      <c r="B12172" t="s">
        <v>8734</v>
      </c>
      <c r="C12172" t="s">
        <v>1840</v>
      </c>
      <c r="D12172">
        <v>1</v>
      </c>
      <c r="E12172">
        <v>31454.545454545456</v>
      </c>
      <c r="F12172">
        <f>Table2[[#This Row],[Đơn Giá Chuẩn]]*Table2[[#This Row],[Tổng số lượng bán]]</f>
        <v>31454.545454545456</v>
      </c>
      <c r="G12172">
        <v>0</v>
      </c>
      <c r="H12172">
        <f>Table2[[#This Row],[Doanh số bán]]-Table2[[#This Row],[Chiết khấu]]</f>
        <v>31454.545454545456</v>
      </c>
      <c r="K12172" t="s">
        <v>24</v>
      </c>
      <c r="L12172">
        <v>0</v>
      </c>
      <c r="M12172" t="s">
        <v>918</v>
      </c>
      <c r="N12172" t="s">
        <v>919</v>
      </c>
      <c r="O12172">
        <v>0</v>
      </c>
      <c r="P12172" t="s">
        <v>1841</v>
      </c>
      <c r="Q12172" t="s">
        <v>1842</v>
      </c>
      <c r="R12172" t="s">
        <v>29</v>
      </c>
      <c r="S12172" t="s">
        <v>1738</v>
      </c>
      <c r="T12172" t="s">
        <v>922</v>
      </c>
      <c r="U12172" t="s">
        <v>923</v>
      </c>
      <c r="V12172" t="s">
        <v>33</v>
      </c>
    </row>
    <row r="12173" spans="1:22">
      <c r="A12173" s="4">
        <v>46105</v>
      </c>
      <c r="B12173" t="s">
        <v>8089</v>
      </c>
      <c r="C12173" t="s">
        <v>83</v>
      </c>
      <c r="D12173">
        <v>1</v>
      </c>
      <c r="E12173">
        <v>177500</v>
      </c>
      <c r="F12173">
        <f>Table2[[#This Row],[Đơn Giá Chuẩn]]*Table2[[#This Row],[Tổng số lượng bán]]</f>
        <v>177500</v>
      </c>
      <c r="G12173">
        <v>0</v>
      </c>
      <c r="H12173">
        <f>Table2[[#This Row],[Doanh số bán]]-Table2[[#This Row],[Chiết khấu]]</f>
        <v>177500</v>
      </c>
      <c r="K12173" t="s">
        <v>50</v>
      </c>
      <c r="L12173">
        <v>0.5</v>
      </c>
      <c r="M12173" t="s">
        <v>37</v>
      </c>
      <c r="N12173" t="s">
        <v>50</v>
      </c>
      <c r="O12173">
        <v>0.5</v>
      </c>
      <c r="P12173" t="s">
        <v>101</v>
      </c>
      <c r="Q12173" t="s">
        <v>102</v>
      </c>
      <c r="R12173" t="s">
        <v>41</v>
      </c>
      <c r="S12173" t="s">
        <v>42</v>
      </c>
      <c r="T12173" t="s">
        <v>74</v>
      </c>
      <c r="U12173" t="s">
        <v>75</v>
      </c>
      <c r="V12173" t="s">
        <v>50</v>
      </c>
    </row>
    <row r="12174" spans="1:22">
      <c r="A12174" s="4">
        <v>46112</v>
      </c>
      <c r="B12174" t="s">
        <v>8736</v>
      </c>
      <c r="C12174" t="s">
        <v>23</v>
      </c>
      <c r="D12174">
        <v>2</v>
      </c>
      <c r="E12174">
        <v>47000</v>
      </c>
      <c r="F12174">
        <f>Table2[[#This Row],[Đơn Giá Chuẩn]]*Table2[[#This Row],[Tổng số lượng bán]]</f>
        <v>94000</v>
      </c>
      <c r="G12174">
        <v>0</v>
      </c>
      <c r="H12174">
        <f>Table2[[#This Row],[Doanh số bán]]-Table2[[#This Row],[Chiết khấu]]</f>
        <v>94000</v>
      </c>
      <c r="K12174" t="s">
        <v>24</v>
      </c>
      <c r="L12174">
        <v>0</v>
      </c>
      <c r="M12174" t="s">
        <v>918</v>
      </c>
      <c r="N12174" t="s">
        <v>919</v>
      </c>
      <c r="O12174">
        <v>0</v>
      </c>
      <c r="P12174" t="s">
        <v>1740</v>
      </c>
      <c r="Q12174" t="s">
        <v>1741</v>
      </c>
      <c r="R12174" t="s">
        <v>29</v>
      </c>
      <c r="S12174" t="s">
        <v>30</v>
      </c>
      <c r="T12174" t="s">
        <v>922</v>
      </c>
      <c r="U12174" t="s">
        <v>923</v>
      </c>
      <c r="V12174" t="s">
        <v>33</v>
      </c>
    </row>
    <row r="12175" spans="1:22">
      <c r="A12175" s="4">
        <v>46112</v>
      </c>
      <c r="B12175" t="s">
        <v>8736</v>
      </c>
      <c r="C12175" t="s">
        <v>23</v>
      </c>
      <c r="D12175">
        <v>1</v>
      </c>
      <c r="E12175">
        <v>52000</v>
      </c>
      <c r="F12175">
        <f>Table2[[#This Row],[Đơn Giá Chuẩn]]*Table2[[#This Row],[Tổng số lượng bán]]</f>
        <v>52000</v>
      </c>
      <c r="G12175">
        <v>0</v>
      </c>
      <c r="H12175">
        <f>Table2[[#This Row],[Doanh số bán]]-Table2[[#This Row],[Chiết khấu]]</f>
        <v>52000</v>
      </c>
      <c r="K12175" t="s">
        <v>24</v>
      </c>
      <c r="L12175">
        <v>0</v>
      </c>
      <c r="M12175" t="s">
        <v>918</v>
      </c>
      <c r="N12175" t="s">
        <v>919</v>
      </c>
      <c r="O12175">
        <v>0</v>
      </c>
      <c r="P12175" t="s">
        <v>1788</v>
      </c>
      <c r="Q12175" t="s">
        <v>1789</v>
      </c>
      <c r="R12175" t="s">
        <v>29</v>
      </c>
      <c r="S12175" t="s">
        <v>59</v>
      </c>
      <c r="T12175" t="s">
        <v>922</v>
      </c>
      <c r="U12175" t="s">
        <v>923</v>
      </c>
      <c r="V12175" t="s">
        <v>33</v>
      </c>
    </row>
    <row r="12176" spans="1:22">
      <c r="A12176" s="4">
        <v>46112</v>
      </c>
      <c r="B12176" t="s">
        <v>8736</v>
      </c>
      <c r="C12176" t="s">
        <v>23</v>
      </c>
      <c r="D12176">
        <v>1</v>
      </c>
      <c r="E12176">
        <v>52000</v>
      </c>
      <c r="F12176">
        <f>Table2[[#This Row],[Đơn Giá Chuẩn]]*Table2[[#This Row],[Tổng số lượng bán]]</f>
        <v>52000</v>
      </c>
      <c r="G12176">
        <v>0</v>
      </c>
      <c r="H12176">
        <f>Table2[[#This Row],[Doanh số bán]]-Table2[[#This Row],[Chiết khấu]]</f>
        <v>52000</v>
      </c>
      <c r="K12176" t="s">
        <v>24</v>
      </c>
      <c r="L12176">
        <v>0</v>
      </c>
      <c r="M12176" t="s">
        <v>918</v>
      </c>
      <c r="N12176" t="s">
        <v>919</v>
      </c>
      <c r="O12176">
        <v>0</v>
      </c>
      <c r="P12176" t="s">
        <v>1783</v>
      </c>
      <c r="Q12176" t="s">
        <v>1784</v>
      </c>
      <c r="R12176" t="s">
        <v>29</v>
      </c>
      <c r="S12176" t="s">
        <v>59</v>
      </c>
      <c r="T12176" t="s">
        <v>922</v>
      </c>
      <c r="U12176" t="s">
        <v>923</v>
      </c>
      <c r="V12176" t="s">
        <v>33</v>
      </c>
    </row>
    <row r="12177" spans="1:22">
      <c r="A12177" s="4">
        <v>46112</v>
      </c>
      <c r="B12177" t="s">
        <v>8736</v>
      </c>
      <c r="C12177" t="s">
        <v>23</v>
      </c>
      <c r="D12177">
        <v>1</v>
      </c>
      <c r="E12177">
        <v>47000</v>
      </c>
      <c r="F12177">
        <f>Table2[[#This Row],[Đơn Giá Chuẩn]]*Table2[[#This Row],[Tổng số lượng bán]]</f>
        <v>47000</v>
      </c>
      <c r="G12177">
        <v>0</v>
      </c>
      <c r="H12177">
        <f>Table2[[#This Row],[Doanh số bán]]-Table2[[#This Row],[Chiết khấu]]</f>
        <v>47000</v>
      </c>
      <c r="K12177" t="s">
        <v>24</v>
      </c>
      <c r="L12177">
        <v>0</v>
      </c>
      <c r="M12177" t="s">
        <v>918</v>
      </c>
      <c r="N12177" t="s">
        <v>919</v>
      </c>
      <c r="O12177">
        <v>0</v>
      </c>
      <c r="P12177" t="s">
        <v>1996</v>
      </c>
      <c r="Q12177" t="s">
        <v>1997</v>
      </c>
      <c r="R12177" t="s">
        <v>29</v>
      </c>
      <c r="S12177" t="s">
        <v>30</v>
      </c>
      <c r="T12177" t="s">
        <v>922</v>
      </c>
      <c r="U12177" t="s">
        <v>923</v>
      </c>
      <c r="V12177" t="s">
        <v>33</v>
      </c>
    </row>
    <row r="12178" spans="1:22">
      <c r="A12178" s="4">
        <v>46112</v>
      </c>
      <c r="B12178" t="s">
        <v>8737</v>
      </c>
      <c r="C12178" t="s">
        <v>1840</v>
      </c>
      <c r="D12178">
        <v>1</v>
      </c>
      <c r="E12178">
        <v>31454.545454545456</v>
      </c>
      <c r="F12178">
        <f>Table2[[#This Row],[Đơn Giá Chuẩn]]*Table2[[#This Row],[Tổng số lượng bán]]</f>
        <v>31454.545454545456</v>
      </c>
      <c r="G12178">
        <v>0</v>
      </c>
      <c r="H12178">
        <f>Table2[[#This Row],[Doanh số bán]]-Table2[[#This Row],[Chiết khấu]]</f>
        <v>31454.545454545456</v>
      </c>
      <c r="K12178" t="s">
        <v>24</v>
      </c>
      <c r="L12178">
        <v>0</v>
      </c>
      <c r="M12178" t="s">
        <v>918</v>
      </c>
      <c r="N12178" t="s">
        <v>919</v>
      </c>
      <c r="O12178">
        <v>0</v>
      </c>
      <c r="P12178" t="s">
        <v>1841</v>
      </c>
      <c r="Q12178" t="s">
        <v>1842</v>
      </c>
      <c r="R12178" t="s">
        <v>29</v>
      </c>
      <c r="S12178" t="s">
        <v>1738</v>
      </c>
      <c r="T12178" t="s">
        <v>922</v>
      </c>
      <c r="U12178" t="s">
        <v>923</v>
      </c>
      <c r="V12178" t="s">
        <v>33</v>
      </c>
    </row>
    <row r="12179" spans="1:22">
      <c r="A12179" s="4">
        <v>46112</v>
      </c>
      <c r="B12179" t="s">
        <v>8738</v>
      </c>
      <c r="C12179" t="s">
        <v>1735</v>
      </c>
      <c r="D12179">
        <v>1</v>
      </c>
      <c r="E12179">
        <v>32000</v>
      </c>
      <c r="F12179">
        <f>Table2[[#This Row],[Đơn Giá Chuẩn]]*Table2[[#This Row],[Tổng số lượng bán]]</f>
        <v>32000</v>
      </c>
      <c r="G12179">
        <v>0</v>
      </c>
      <c r="H12179">
        <f>Table2[[#This Row],[Doanh số bán]]-Table2[[#This Row],[Chiết khấu]]</f>
        <v>32000</v>
      </c>
      <c r="K12179" t="s">
        <v>24</v>
      </c>
      <c r="L12179">
        <v>0</v>
      </c>
      <c r="M12179" t="s">
        <v>918</v>
      </c>
      <c r="N12179" t="s">
        <v>919</v>
      </c>
      <c r="O12179">
        <v>0</v>
      </c>
      <c r="P12179" t="s">
        <v>1736</v>
      </c>
      <c r="Q12179" t="s">
        <v>1737</v>
      </c>
      <c r="R12179" t="s">
        <v>29</v>
      </c>
      <c r="S12179" t="s">
        <v>1738</v>
      </c>
      <c r="T12179" t="s">
        <v>922</v>
      </c>
      <c r="U12179" t="s">
        <v>923</v>
      </c>
      <c r="V12179" t="s">
        <v>33</v>
      </c>
    </row>
    <row r="12180" spans="1:22">
      <c r="A12180" s="4">
        <v>46112</v>
      </c>
      <c r="B12180" t="s">
        <v>8739</v>
      </c>
      <c r="C12180" t="s">
        <v>23</v>
      </c>
      <c r="D12180">
        <v>1</v>
      </c>
      <c r="E12180">
        <v>67000</v>
      </c>
      <c r="F12180">
        <f>Table2[[#This Row],[Đơn Giá Chuẩn]]*Table2[[#This Row],[Tổng số lượng bán]]</f>
        <v>67000</v>
      </c>
      <c r="G12180">
        <v>0</v>
      </c>
      <c r="H12180">
        <f>Table2[[#This Row],[Doanh số bán]]-Table2[[#This Row],[Chiết khấu]]</f>
        <v>67000</v>
      </c>
      <c r="K12180" t="s">
        <v>24</v>
      </c>
      <c r="L12180">
        <v>0</v>
      </c>
      <c r="M12180" t="s">
        <v>918</v>
      </c>
      <c r="N12180" t="s">
        <v>919</v>
      </c>
      <c r="O12180">
        <v>0</v>
      </c>
      <c r="P12180" t="s">
        <v>1743</v>
      </c>
      <c r="Q12180" t="s">
        <v>1744</v>
      </c>
      <c r="R12180" t="s">
        <v>29</v>
      </c>
      <c r="S12180" t="s">
        <v>30</v>
      </c>
      <c r="T12180" t="s">
        <v>922</v>
      </c>
      <c r="U12180" t="s">
        <v>923</v>
      </c>
      <c r="V12180" t="s">
        <v>33</v>
      </c>
    </row>
    <row r="12181" spans="1:22">
      <c r="A12181" s="4">
        <v>46112</v>
      </c>
      <c r="B12181" t="s">
        <v>8739</v>
      </c>
      <c r="C12181" t="s">
        <v>23</v>
      </c>
      <c r="D12181">
        <v>1</v>
      </c>
      <c r="E12181">
        <v>67000</v>
      </c>
      <c r="F12181">
        <f>Table2[[#This Row],[Đơn Giá Chuẩn]]*Table2[[#This Row],[Tổng số lượng bán]]</f>
        <v>67000</v>
      </c>
      <c r="G12181">
        <v>0</v>
      </c>
      <c r="H12181">
        <f>Table2[[#This Row],[Doanh số bán]]-Table2[[#This Row],[Chiết khấu]]</f>
        <v>67000</v>
      </c>
      <c r="K12181" t="s">
        <v>24</v>
      </c>
      <c r="L12181">
        <v>0</v>
      </c>
      <c r="M12181" t="s">
        <v>918</v>
      </c>
      <c r="N12181" t="s">
        <v>919</v>
      </c>
      <c r="O12181">
        <v>0</v>
      </c>
      <c r="P12181" t="s">
        <v>1756</v>
      </c>
      <c r="Q12181" t="s">
        <v>1757</v>
      </c>
      <c r="R12181" t="s">
        <v>29</v>
      </c>
      <c r="S12181" t="s">
        <v>30</v>
      </c>
      <c r="T12181" t="s">
        <v>922</v>
      </c>
      <c r="U12181" t="s">
        <v>923</v>
      </c>
      <c r="V12181" t="s">
        <v>33</v>
      </c>
    </row>
    <row r="12182" spans="1:22">
      <c r="A12182" s="4">
        <v>46112</v>
      </c>
      <c r="B12182" t="s">
        <v>8740</v>
      </c>
      <c r="C12182" t="s">
        <v>23</v>
      </c>
      <c r="D12182">
        <v>1</v>
      </c>
      <c r="E12182">
        <v>62000</v>
      </c>
      <c r="F12182">
        <f>Table2[[#This Row],[Đơn Giá Chuẩn]]*Table2[[#This Row],[Tổng số lượng bán]]</f>
        <v>62000</v>
      </c>
      <c r="G12182">
        <v>0</v>
      </c>
      <c r="H12182">
        <f>Table2[[#This Row],[Doanh số bán]]-Table2[[#This Row],[Chiết khấu]]</f>
        <v>62000</v>
      </c>
      <c r="K12182" t="s">
        <v>24</v>
      </c>
      <c r="L12182">
        <v>0</v>
      </c>
      <c r="M12182" t="s">
        <v>918</v>
      </c>
      <c r="N12182" t="s">
        <v>919</v>
      </c>
      <c r="O12182">
        <v>0</v>
      </c>
      <c r="P12182" t="s">
        <v>1810</v>
      </c>
      <c r="Q12182" t="s">
        <v>1811</v>
      </c>
      <c r="R12182" t="s">
        <v>29</v>
      </c>
      <c r="S12182" t="s">
        <v>56</v>
      </c>
      <c r="T12182" t="s">
        <v>922</v>
      </c>
      <c r="U12182" t="s">
        <v>923</v>
      </c>
      <c r="V12182" t="s">
        <v>33</v>
      </c>
    </row>
    <row r="12183" spans="1:22">
      <c r="A12183" s="4">
        <v>46112</v>
      </c>
      <c r="B12183" t="s">
        <v>8741</v>
      </c>
      <c r="C12183" t="s">
        <v>23</v>
      </c>
      <c r="D12183">
        <v>1</v>
      </c>
      <c r="E12183">
        <v>62000</v>
      </c>
      <c r="F12183">
        <f>Table2[[#This Row],[Đơn Giá Chuẩn]]*Table2[[#This Row],[Tổng số lượng bán]]</f>
        <v>62000</v>
      </c>
      <c r="G12183">
        <v>0</v>
      </c>
      <c r="H12183">
        <f>Table2[[#This Row],[Doanh số bán]]-Table2[[#This Row],[Chiết khấu]]</f>
        <v>62000</v>
      </c>
      <c r="K12183" t="s">
        <v>24</v>
      </c>
      <c r="L12183">
        <v>0</v>
      </c>
      <c r="M12183" t="s">
        <v>918</v>
      </c>
      <c r="N12183" t="s">
        <v>919</v>
      </c>
      <c r="O12183">
        <v>0</v>
      </c>
      <c r="P12183" t="s">
        <v>1810</v>
      </c>
      <c r="Q12183" t="s">
        <v>1811</v>
      </c>
      <c r="R12183" t="s">
        <v>29</v>
      </c>
      <c r="S12183" t="s">
        <v>56</v>
      </c>
      <c r="T12183" t="s">
        <v>922</v>
      </c>
      <c r="U12183" t="s">
        <v>923</v>
      </c>
      <c r="V12183" t="s">
        <v>33</v>
      </c>
    </row>
    <row r="12184" spans="1:22">
      <c r="A12184" s="4">
        <v>46112</v>
      </c>
      <c r="B12184" t="s">
        <v>8741</v>
      </c>
      <c r="C12184" t="s">
        <v>23</v>
      </c>
      <c r="D12184">
        <v>1</v>
      </c>
      <c r="E12184">
        <v>62000</v>
      </c>
      <c r="F12184">
        <f>Table2[[#This Row],[Đơn Giá Chuẩn]]*Table2[[#This Row],[Tổng số lượng bán]]</f>
        <v>62000</v>
      </c>
      <c r="G12184">
        <v>0</v>
      </c>
      <c r="H12184">
        <f>Table2[[#This Row],[Doanh số bán]]-Table2[[#This Row],[Chiết khấu]]</f>
        <v>62000</v>
      </c>
      <c r="K12184" t="s">
        <v>24</v>
      </c>
      <c r="L12184">
        <v>0</v>
      </c>
      <c r="M12184" t="s">
        <v>918</v>
      </c>
      <c r="N12184" t="s">
        <v>919</v>
      </c>
      <c r="O12184">
        <v>0</v>
      </c>
      <c r="P12184" t="s">
        <v>1785</v>
      </c>
      <c r="Q12184" t="s">
        <v>1786</v>
      </c>
      <c r="R12184" t="s">
        <v>29</v>
      </c>
      <c r="S12184" t="s">
        <v>56</v>
      </c>
      <c r="T12184" t="s">
        <v>922</v>
      </c>
      <c r="U12184" t="s">
        <v>923</v>
      </c>
      <c r="V12184" t="s">
        <v>33</v>
      </c>
    </row>
    <row r="12185" spans="1:22">
      <c r="A12185" s="4">
        <v>46112</v>
      </c>
      <c r="B12185" t="s">
        <v>8741</v>
      </c>
      <c r="C12185" t="s">
        <v>1735</v>
      </c>
      <c r="D12185">
        <v>2</v>
      </c>
      <c r="E12185">
        <v>32000</v>
      </c>
      <c r="F12185">
        <f>Table2[[#This Row],[Đơn Giá Chuẩn]]*Table2[[#This Row],[Tổng số lượng bán]]</f>
        <v>64000</v>
      </c>
      <c r="G12185">
        <v>0</v>
      </c>
      <c r="H12185">
        <f>Table2[[#This Row],[Doanh số bán]]-Table2[[#This Row],[Chiết khấu]]</f>
        <v>64000</v>
      </c>
      <c r="K12185" t="s">
        <v>24</v>
      </c>
      <c r="L12185">
        <v>0</v>
      </c>
      <c r="M12185" t="s">
        <v>918</v>
      </c>
      <c r="N12185" t="s">
        <v>919</v>
      </c>
      <c r="O12185">
        <v>0</v>
      </c>
      <c r="P12185" t="s">
        <v>1736</v>
      </c>
      <c r="Q12185" t="s">
        <v>1737</v>
      </c>
      <c r="R12185" t="s">
        <v>29</v>
      </c>
      <c r="S12185" t="s">
        <v>1738</v>
      </c>
      <c r="T12185" t="s">
        <v>922</v>
      </c>
      <c r="U12185" t="s">
        <v>923</v>
      </c>
      <c r="V12185" t="s">
        <v>33</v>
      </c>
    </row>
    <row r="12186" spans="1:22">
      <c r="A12186" s="4">
        <v>46112</v>
      </c>
      <c r="B12186" t="s">
        <v>8742</v>
      </c>
      <c r="C12186" t="s">
        <v>23</v>
      </c>
      <c r="D12186">
        <v>1</v>
      </c>
      <c r="E12186">
        <v>42000</v>
      </c>
      <c r="F12186">
        <f>Table2[[#This Row],[Đơn Giá Chuẩn]]*Table2[[#This Row],[Tổng số lượng bán]]</f>
        <v>42000</v>
      </c>
      <c r="G12186">
        <v>12963</v>
      </c>
      <c r="H12186">
        <f>Table2[[#This Row],[Doanh số bán]]-Table2[[#This Row],[Chiết khấu]]</f>
        <v>29037</v>
      </c>
      <c r="K12186" t="s">
        <v>24</v>
      </c>
      <c r="L12186">
        <v>0</v>
      </c>
      <c r="M12186" t="s">
        <v>918</v>
      </c>
      <c r="N12186" t="s">
        <v>919</v>
      </c>
      <c r="O12186">
        <v>0</v>
      </c>
      <c r="P12186" t="s">
        <v>1771</v>
      </c>
      <c r="Q12186" t="s">
        <v>1772</v>
      </c>
      <c r="R12186" t="s">
        <v>29</v>
      </c>
      <c r="S12186" t="s">
        <v>30</v>
      </c>
      <c r="T12186" t="s">
        <v>922</v>
      </c>
      <c r="U12186" t="s">
        <v>923</v>
      </c>
      <c r="V12186" t="s">
        <v>33</v>
      </c>
    </row>
    <row r="12187" spans="1:22">
      <c r="A12187" s="4">
        <v>46112</v>
      </c>
      <c r="B12187" t="s">
        <v>8743</v>
      </c>
      <c r="C12187" t="s">
        <v>23</v>
      </c>
      <c r="D12187">
        <v>1</v>
      </c>
      <c r="E12187">
        <v>47000</v>
      </c>
      <c r="F12187">
        <f>Table2[[#This Row],[Đơn Giá Chuẩn]]*Table2[[#This Row],[Tổng số lượng bán]]</f>
        <v>47000</v>
      </c>
      <c r="G12187">
        <v>14583</v>
      </c>
      <c r="H12187">
        <f>Table2[[#This Row],[Doanh số bán]]-Table2[[#This Row],[Chiết khấu]]</f>
        <v>32417</v>
      </c>
      <c r="K12187" t="s">
        <v>24</v>
      </c>
      <c r="L12187">
        <v>0</v>
      </c>
      <c r="M12187" t="s">
        <v>918</v>
      </c>
      <c r="N12187" t="s">
        <v>919</v>
      </c>
      <c r="O12187">
        <v>0</v>
      </c>
      <c r="P12187" t="s">
        <v>1996</v>
      </c>
      <c r="Q12187" t="s">
        <v>1997</v>
      </c>
      <c r="R12187" t="s">
        <v>29</v>
      </c>
      <c r="S12187" t="s">
        <v>30</v>
      </c>
      <c r="T12187" t="s">
        <v>922</v>
      </c>
      <c r="U12187" t="s">
        <v>923</v>
      </c>
      <c r="V12187" t="s">
        <v>33</v>
      </c>
    </row>
    <row r="12188" spans="1:22">
      <c r="A12188" s="4">
        <v>46112</v>
      </c>
      <c r="B12188" t="s">
        <v>8744</v>
      </c>
      <c r="C12188" t="s">
        <v>23</v>
      </c>
      <c r="D12188">
        <v>1</v>
      </c>
      <c r="E12188">
        <v>62000</v>
      </c>
      <c r="F12188">
        <f>Table2[[#This Row],[Đơn Giá Chuẩn]]*Table2[[#This Row],[Tổng số lượng bán]]</f>
        <v>62000</v>
      </c>
      <c r="G12188">
        <v>0</v>
      </c>
      <c r="H12188">
        <f>Table2[[#This Row],[Doanh số bán]]-Table2[[#This Row],[Chiết khấu]]</f>
        <v>62000</v>
      </c>
      <c r="K12188" t="s">
        <v>24</v>
      </c>
      <c r="L12188">
        <v>0</v>
      </c>
      <c r="M12188" t="s">
        <v>918</v>
      </c>
      <c r="N12188" t="s">
        <v>919</v>
      </c>
      <c r="O12188">
        <v>0</v>
      </c>
      <c r="P12188" t="s">
        <v>1785</v>
      </c>
      <c r="Q12188" t="s">
        <v>1786</v>
      </c>
      <c r="R12188" t="s">
        <v>29</v>
      </c>
      <c r="S12188" t="s">
        <v>56</v>
      </c>
      <c r="T12188" t="s">
        <v>922</v>
      </c>
      <c r="U12188" t="s">
        <v>923</v>
      </c>
      <c r="V12188" t="s">
        <v>33</v>
      </c>
    </row>
    <row r="12189" spans="1:22">
      <c r="A12189" s="4">
        <v>46112</v>
      </c>
      <c r="B12189" t="s">
        <v>8745</v>
      </c>
      <c r="C12189" t="s">
        <v>23</v>
      </c>
      <c r="D12189">
        <v>1</v>
      </c>
      <c r="E12189">
        <v>52000</v>
      </c>
      <c r="F12189">
        <f>Table2[[#This Row],[Đơn Giá Chuẩn]]*Table2[[#This Row],[Tổng số lượng bán]]</f>
        <v>52000</v>
      </c>
      <c r="G12189">
        <v>0</v>
      </c>
      <c r="H12189">
        <f>Table2[[#This Row],[Doanh số bán]]-Table2[[#This Row],[Chiết khấu]]</f>
        <v>52000</v>
      </c>
      <c r="K12189" t="s">
        <v>24</v>
      </c>
      <c r="L12189">
        <v>0</v>
      </c>
      <c r="M12189" t="s">
        <v>918</v>
      </c>
      <c r="N12189" t="s">
        <v>919</v>
      </c>
      <c r="O12189">
        <v>0</v>
      </c>
      <c r="P12189" t="s">
        <v>1788</v>
      </c>
      <c r="Q12189" t="s">
        <v>1789</v>
      </c>
      <c r="R12189" t="s">
        <v>29</v>
      </c>
      <c r="S12189" t="s">
        <v>59</v>
      </c>
      <c r="T12189" t="s">
        <v>922</v>
      </c>
      <c r="U12189" t="s">
        <v>923</v>
      </c>
      <c r="V12189" t="s">
        <v>33</v>
      </c>
    </row>
    <row r="12190" spans="1:22">
      <c r="A12190" s="4">
        <v>46112</v>
      </c>
      <c r="B12190" t="s">
        <v>8746</v>
      </c>
      <c r="C12190" t="s">
        <v>23</v>
      </c>
      <c r="D12190">
        <v>2</v>
      </c>
      <c r="E12190">
        <v>52000</v>
      </c>
      <c r="F12190">
        <f>Table2[[#This Row],[Đơn Giá Chuẩn]]*Table2[[#This Row],[Tổng số lượng bán]]</f>
        <v>104000</v>
      </c>
      <c r="G12190">
        <v>0</v>
      </c>
      <c r="H12190">
        <f>Table2[[#This Row],[Doanh số bán]]-Table2[[#This Row],[Chiết khấu]]</f>
        <v>104000</v>
      </c>
      <c r="K12190" t="s">
        <v>24</v>
      </c>
      <c r="L12190">
        <v>0</v>
      </c>
      <c r="M12190" t="s">
        <v>918</v>
      </c>
      <c r="N12190" t="s">
        <v>919</v>
      </c>
      <c r="O12190">
        <v>0</v>
      </c>
      <c r="P12190" t="s">
        <v>1788</v>
      </c>
      <c r="Q12190" t="s">
        <v>1789</v>
      </c>
      <c r="R12190" t="s">
        <v>29</v>
      </c>
      <c r="S12190" t="s">
        <v>59</v>
      </c>
      <c r="T12190" t="s">
        <v>922</v>
      </c>
      <c r="U12190" t="s">
        <v>923</v>
      </c>
      <c r="V12190" t="s">
        <v>33</v>
      </c>
    </row>
    <row r="12191" spans="1:22">
      <c r="A12191" s="4">
        <v>46112</v>
      </c>
      <c r="B12191" t="s">
        <v>8747</v>
      </c>
      <c r="C12191" t="s">
        <v>23</v>
      </c>
      <c r="D12191">
        <v>1</v>
      </c>
      <c r="E12191">
        <v>52000</v>
      </c>
      <c r="F12191">
        <f>Table2[[#This Row],[Đơn Giá Chuẩn]]*Table2[[#This Row],[Tổng số lượng bán]]</f>
        <v>52000</v>
      </c>
      <c r="G12191">
        <v>0</v>
      </c>
      <c r="H12191">
        <f>Table2[[#This Row],[Doanh số bán]]-Table2[[#This Row],[Chiết khấu]]</f>
        <v>52000</v>
      </c>
      <c r="K12191" t="s">
        <v>24</v>
      </c>
      <c r="L12191">
        <v>0</v>
      </c>
      <c r="M12191" t="s">
        <v>918</v>
      </c>
      <c r="N12191" t="s">
        <v>919</v>
      </c>
      <c r="O12191">
        <v>0</v>
      </c>
      <c r="P12191" t="s">
        <v>1788</v>
      </c>
      <c r="Q12191" t="s">
        <v>1789</v>
      </c>
      <c r="R12191" t="s">
        <v>29</v>
      </c>
      <c r="S12191" t="s">
        <v>59</v>
      </c>
      <c r="T12191" t="s">
        <v>922</v>
      </c>
      <c r="U12191" t="s">
        <v>923</v>
      </c>
      <c r="V12191" t="s">
        <v>33</v>
      </c>
    </row>
    <row r="12192" spans="1:22">
      <c r="A12192" s="4">
        <v>46112</v>
      </c>
      <c r="B12192" t="s">
        <v>8748</v>
      </c>
      <c r="C12192" t="s">
        <v>23</v>
      </c>
      <c r="D12192">
        <v>1</v>
      </c>
      <c r="E12192">
        <v>47000</v>
      </c>
      <c r="F12192">
        <f>Table2[[#This Row],[Đơn Giá Chuẩn]]*Table2[[#This Row],[Tổng số lượng bán]]</f>
        <v>47000</v>
      </c>
      <c r="G12192">
        <v>0</v>
      </c>
      <c r="H12192">
        <f>Table2[[#This Row],[Doanh số bán]]-Table2[[#This Row],[Chiết khấu]]</f>
        <v>47000</v>
      </c>
      <c r="K12192" t="s">
        <v>24</v>
      </c>
      <c r="L12192">
        <v>0</v>
      </c>
      <c r="M12192" t="s">
        <v>918</v>
      </c>
      <c r="N12192" t="s">
        <v>919</v>
      </c>
      <c r="O12192">
        <v>0</v>
      </c>
      <c r="P12192" t="s">
        <v>1852</v>
      </c>
      <c r="Q12192" t="s">
        <v>1853</v>
      </c>
      <c r="R12192" t="s">
        <v>29</v>
      </c>
      <c r="S12192" t="s">
        <v>59</v>
      </c>
      <c r="T12192" t="s">
        <v>922</v>
      </c>
      <c r="U12192" t="s">
        <v>923</v>
      </c>
      <c r="V12192" t="s">
        <v>33</v>
      </c>
    </row>
    <row r="12193" spans="1:22">
      <c r="A12193" s="4">
        <v>46112</v>
      </c>
      <c r="B12193" t="s">
        <v>8749</v>
      </c>
      <c r="C12193" t="s">
        <v>23</v>
      </c>
      <c r="D12193">
        <v>1</v>
      </c>
      <c r="E12193">
        <v>42000</v>
      </c>
      <c r="F12193">
        <f>Table2[[#This Row],[Đơn Giá Chuẩn]]*Table2[[#This Row],[Tổng số lượng bán]]</f>
        <v>42000</v>
      </c>
      <c r="G12193">
        <v>0</v>
      </c>
      <c r="H12193">
        <f>Table2[[#This Row],[Doanh số bán]]-Table2[[#This Row],[Chiết khấu]]</f>
        <v>42000</v>
      </c>
      <c r="K12193" t="s">
        <v>24</v>
      </c>
      <c r="L12193">
        <v>0</v>
      </c>
      <c r="M12193" t="s">
        <v>918</v>
      </c>
      <c r="N12193" t="s">
        <v>919</v>
      </c>
      <c r="O12193">
        <v>0</v>
      </c>
      <c r="P12193" t="s">
        <v>1960</v>
      </c>
      <c r="Q12193" t="s">
        <v>1961</v>
      </c>
      <c r="R12193" t="s">
        <v>29</v>
      </c>
      <c r="S12193" t="s">
        <v>30</v>
      </c>
      <c r="T12193" t="s">
        <v>922</v>
      </c>
      <c r="U12193" t="s">
        <v>923</v>
      </c>
      <c r="V12193" t="s">
        <v>33</v>
      </c>
    </row>
    <row r="12194" spans="1:22">
      <c r="A12194" s="4">
        <v>46112</v>
      </c>
      <c r="B12194" t="s">
        <v>8750</v>
      </c>
      <c r="C12194" t="s">
        <v>23</v>
      </c>
      <c r="D12194">
        <v>1</v>
      </c>
      <c r="E12194">
        <v>47000</v>
      </c>
      <c r="F12194">
        <f>Table2[[#This Row],[Đơn Giá Chuẩn]]*Table2[[#This Row],[Tổng số lượng bán]]</f>
        <v>47000</v>
      </c>
      <c r="G12194">
        <v>14583</v>
      </c>
      <c r="H12194">
        <f>Table2[[#This Row],[Doanh số bán]]-Table2[[#This Row],[Chiết khấu]]</f>
        <v>32417</v>
      </c>
      <c r="K12194" t="s">
        <v>24</v>
      </c>
      <c r="L12194">
        <v>0</v>
      </c>
      <c r="M12194" t="s">
        <v>918</v>
      </c>
      <c r="N12194" t="s">
        <v>919</v>
      </c>
      <c r="O12194">
        <v>0</v>
      </c>
      <c r="P12194" t="s">
        <v>1740</v>
      </c>
      <c r="Q12194" t="s">
        <v>1741</v>
      </c>
      <c r="R12194" t="s">
        <v>29</v>
      </c>
      <c r="S12194" t="s">
        <v>30</v>
      </c>
      <c r="T12194" t="s">
        <v>922</v>
      </c>
      <c r="U12194" t="s">
        <v>923</v>
      </c>
      <c r="V12194" t="s">
        <v>33</v>
      </c>
    </row>
    <row r="12195" spans="1:22">
      <c r="A12195" s="4">
        <v>46112</v>
      </c>
      <c r="B12195" t="s">
        <v>8750</v>
      </c>
      <c r="C12195" t="s">
        <v>23</v>
      </c>
      <c r="D12195">
        <v>1</v>
      </c>
      <c r="E12195">
        <v>51000</v>
      </c>
      <c r="F12195">
        <f>Table2[[#This Row],[Đơn Giá Chuẩn]]*Table2[[#This Row],[Tổng số lượng bán]]</f>
        <v>51000</v>
      </c>
      <c r="G12195">
        <v>15880</v>
      </c>
      <c r="H12195">
        <f>Table2[[#This Row],[Doanh số bán]]-Table2[[#This Row],[Chiết khấu]]</f>
        <v>35120</v>
      </c>
      <c r="K12195" t="s">
        <v>24</v>
      </c>
      <c r="L12195">
        <v>0</v>
      </c>
      <c r="M12195" t="s">
        <v>918</v>
      </c>
      <c r="N12195" t="s">
        <v>919</v>
      </c>
      <c r="O12195">
        <v>0</v>
      </c>
      <c r="P12195" t="s">
        <v>1733</v>
      </c>
      <c r="Q12195" t="s">
        <v>1734</v>
      </c>
      <c r="R12195" t="s">
        <v>29</v>
      </c>
      <c r="S12195" t="s">
        <v>30</v>
      </c>
      <c r="T12195" t="s">
        <v>922</v>
      </c>
      <c r="U12195" t="s">
        <v>923</v>
      </c>
      <c r="V12195" t="s">
        <v>33</v>
      </c>
    </row>
    <row r="12196" spans="1:22">
      <c r="A12196" s="4">
        <v>46112</v>
      </c>
      <c r="B12196" t="s">
        <v>8751</v>
      </c>
      <c r="C12196" t="s">
        <v>23</v>
      </c>
      <c r="D12196">
        <v>1</v>
      </c>
      <c r="E12196">
        <v>52000</v>
      </c>
      <c r="F12196">
        <f>Table2[[#This Row],[Đơn Giá Chuẩn]]*Table2[[#This Row],[Tổng số lượng bán]]</f>
        <v>52000</v>
      </c>
      <c r="G12196">
        <v>16204</v>
      </c>
      <c r="H12196">
        <f>Table2[[#This Row],[Doanh số bán]]-Table2[[#This Row],[Chiết khấu]]</f>
        <v>35796</v>
      </c>
      <c r="K12196" t="s">
        <v>24</v>
      </c>
      <c r="L12196">
        <v>0</v>
      </c>
      <c r="M12196" t="s">
        <v>918</v>
      </c>
      <c r="N12196" t="s">
        <v>919</v>
      </c>
      <c r="O12196">
        <v>0</v>
      </c>
      <c r="P12196" t="s">
        <v>1730</v>
      </c>
      <c r="Q12196" t="s">
        <v>1731</v>
      </c>
      <c r="R12196" t="s">
        <v>29</v>
      </c>
      <c r="S12196" t="s">
        <v>30</v>
      </c>
      <c r="T12196" t="s">
        <v>922</v>
      </c>
      <c r="U12196" t="s">
        <v>923</v>
      </c>
      <c r="V12196" t="s">
        <v>33</v>
      </c>
    </row>
    <row r="12197" spans="1:22">
      <c r="A12197" s="4">
        <v>46112</v>
      </c>
      <c r="B12197" t="s">
        <v>8752</v>
      </c>
      <c r="C12197" t="s">
        <v>23</v>
      </c>
      <c r="D12197">
        <v>1</v>
      </c>
      <c r="E12197">
        <v>67000</v>
      </c>
      <c r="F12197">
        <f>Table2[[#This Row],[Đơn Giá Chuẩn]]*Table2[[#This Row],[Tổng số lượng bán]]</f>
        <v>67000</v>
      </c>
      <c r="G12197">
        <v>0</v>
      </c>
      <c r="H12197">
        <f>Table2[[#This Row],[Doanh số bán]]-Table2[[#This Row],[Chiết khấu]]</f>
        <v>67000</v>
      </c>
      <c r="K12197" t="s">
        <v>24</v>
      </c>
      <c r="L12197">
        <v>0</v>
      </c>
      <c r="M12197" t="s">
        <v>918</v>
      </c>
      <c r="N12197" t="s">
        <v>919</v>
      </c>
      <c r="O12197">
        <v>0</v>
      </c>
      <c r="P12197" t="s">
        <v>1749</v>
      </c>
      <c r="Q12197" t="s">
        <v>1750</v>
      </c>
      <c r="R12197" t="s">
        <v>29</v>
      </c>
      <c r="S12197" t="s">
        <v>56</v>
      </c>
      <c r="T12197" t="s">
        <v>922</v>
      </c>
      <c r="U12197" t="s">
        <v>923</v>
      </c>
      <c r="V12197" t="s">
        <v>33</v>
      </c>
    </row>
    <row r="12198" spans="1:22">
      <c r="A12198" s="4">
        <v>46112</v>
      </c>
      <c r="B12198" t="s">
        <v>8752</v>
      </c>
      <c r="C12198" t="s">
        <v>23</v>
      </c>
      <c r="D12198">
        <v>1</v>
      </c>
      <c r="E12198">
        <v>47000</v>
      </c>
      <c r="F12198">
        <f>Table2[[#This Row],[Đơn Giá Chuẩn]]*Table2[[#This Row],[Tổng số lượng bán]]</f>
        <v>47000</v>
      </c>
      <c r="G12198">
        <v>0</v>
      </c>
      <c r="H12198">
        <f>Table2[[#This Row],[Doanh số bán]]-Table2[[#This Row],[Chiết khấu]]</f>
        <v>47000</v>
      </c>
      <c r="K12198" t="s">
        <v>24</v>
      </c>
      <c r="L12198">
        <v>0</v>
      </c>
      <c r="M12198" t="s">
        <v>918</v>
      </c>
      <c r="N12198" t="s">
        <v>919</v>
      </c>
      <c r="O12198">
        <v>0</v>
      </c>
      <c r="P12198" t="s">
        <v>1837</v>
      </c>
      <c r="Q12198" t="s">
        <v>1838</v>
      </c>
      <c r="R12198" t="s">
        <v>29</v>
      </c>
      <c r="S12198" t="s">
        <v>59</v>
      </c>
      <c r="T12198" t="s">
        <v>922</v>
      </c>
      <c r="U12198" t="s">
        <v>923</v>
      </c>
      <c r="V12198" t="s">
        <v>33</v>
      </c>
    </row>
    <row r="12199" spans="1:22">
      <c r="A12199" s="4">
        <v>46105</v>
      </c>
      <c r="B12199" t="s">
        <v>8094</v>
      </c>
      <c r="C12199" t="s">
        <v>83</v>
      </c>
      <c r="D12199">
        <v>3</v>
      </c>
      <c r="E12199">
        <v>177500</v>
      </c>
      <c r="F12199">
        <f>Table2[[#This Row],[Đơn Giá Chuẩn]]*Table2[[#This Row],[Tổng số lượng bán]]</f>
        <v>532500</v>
      </c>
      <c r="G12199">
        <v>0</v>
      </c>
      <c r="H12199">
        <f>Table2[[#This Row],[Doanh số bán]]-Table2[[#This Row],[Chiết khấu]]</f>
        <v>532500</v>
      </c>
      <c r="K12199" t="s">
        <v>50</v>
      </c>
      <c r="L12199">
        <v>0.5</v>
      </c>
      <c r="M12199" t="s">
        <v>37</v>
      </c>
      <c r="N12199" t="s">
        <v>50</v>
      </c>
      <c r="O12199">
        <v>1.5</v>
      </c>
      <c r="P12199" t="s">
        <v>101</v>
      </c>
      <c r="Q12199" t="s">
        <v>102</v>
      </c>
      <c r="R12199" t="s">
        <v>41</v>
      </c>
      <c r="S12199" t="s">
        <v>42</v>
      </c>
      <c r="T12199" t="s">
        <v>74</v>
      </c>
      <c r="U12199" t="s">
        <v>75</v>
      </c>
      <c r="V12199" t="s">
        <v>50</v>
      </c>
    </row>
    <row r="12200" spans="1:22">
      <c r="A12200" s="4">
        <v>46106</v>
      </c>
      <c r="B12200" t="s">
        <v>8194</v>
      </c>
      <c r="C12200" t="s">
        <v>83</v>
      </c>
      <c r="D12200">
        <v>1</v>
      </c>
      <c r="E12200">
        <v>177500</v>
      </c>
      <c r="F12200">
        <f>Table2[[#This Row],[Đơn Giá Chuẩn]]*Table2[[#This Row],[Tổng số lượng bán]]</f>
        <v>177500</v>
      </c>
      <c r="G12200">
        <v>0</v>
      </c>
      <c r="H12200">
        <f>Table2[[#This Row],[Doanh số bán]]-Table2[[#This Row],[Chiết khấu]]</f>
        <v>177500</v>
      </c>
      <c r="I12200">
        <v>0</v>
      </c>
      <c r="J12200">
        <v>0</v>
      </c>
      <c r="K12200" t="s">
        <v>50</v>
      </c>
      <c r="L12200">
        <v>0.5</v>
      </c>
      <c r="M12200" t="s">
        <v>37</v>
      </c>
      <c r="N12200" t="s">
        <v>50</v>
      </c>
      <c r="O12200">
        <v>0.5</v>
      </c>
      <c r="P12200" t="s">
        <v>101</v>
      </c>
      <c r="Q12200" t="s">
        <v>102</v>
      </c>
      <c r="R12200" t="s">
        <v>41</v>
      </c>
      <c r="S12200" t="s">
        <v>42</v>
      </c>
      <c r="T12200" t="s">
        <v>74</v>
      </c>
      <c r="U12200" t="s">
        <v>75</v>
      </c>
      <c r="V12200" t="s">
        <v>50</v>
      </c>
    </row>
    <row r="12201" spans="1:22">
      <c r="A12201" s="4">
        <v>46112</v>
      </c>
      <c r="B12201" t="s">
        <v>8755</v>
      </c>
      <c r="C12201" t="s">
        <v>104</v>
      </c>
      <c r="D12201">
        <v>45</v>
      </c>
      <c r="E12201">
        <v>47000</v>
      </c>
      <c r="F12201">
        <f>Table2[[#This Row],[Đơn Giá Chuẩn]]*Table2[[#This Row],[Tổng số lượng bán]]</f>
        <v>2115000</v>
      </c>
      <c r="G12201">
        <v>187500</v>
      </c>
      <c r="H12201">
        <f>Table2[[#This Row],[Doanh số bán]]-Table2[[#This Row],[Chiết khấu]]</f>
        <v>1927500</v>
      </c>
      <c r="K12201" t="s">
        <v>24</v>
      </c>
      <c r="L12201">
        <v>0.12</v>
      </c>
      <c r="M12201" t="s">
        <v>25</v>
      </c>
      <c r="N12201" t="s">
        <v>26</v>
      </c>
      <c r="O12201">
        <v>5.3999999999999995</v>
      </c>
      <c r="P12201" t="s">
        <v>520</v>
      </c>
      <c r="Q12201" t="s">
        <v>521</v>
      </c>
      <c r="R12201" t="s">
        <v>107</v>
      </c>
      <c r="S12201" t="s">
        <v>108</v>
      </c>
      <c r="T12201" t="s">
        <v>31</v>
      </c>
      <c r="U12201" t="s">
        <v>32</v>
      </c>
      <c r="V12201" t="s">
        <v>33</v>
      </c>
    </row>
    <row r="12202" spans="1:22">
      <c r="A12202" s="4">
        <v>46112</v>
      </c>
      <c r="B12202" t="s">
        <v>8756</v>
      </c>
      <c r="C12202" t="s">
        <v>23</v>
      </c>
      <c r="D12202">
        <v>1</v>
      </c>
      <c r="E12202">
        <v>25999.999999999996</v>
      </c>
      <c r="F12202">
        <f>Table2[[#This Row],[Đơn Giá Chuẩn]]*Table2[[#This Row],[Tổng số lượng bán]]</f>
        <v>25999.999999999996</v>
      </c>
      <c r="G12202">
        <v>0</v>
      </c>
      <c r="H12202">
        <f>Table2[[#This Row],[Doanh số bán]]-Table2[[#This Row],[Chiết khấu]]</f>
        <v>25999.999999999996</v>
      </c>
      <c r="K12202" t="s">
        <v>24</v>
      </c>
      <c r="L12202">
        <v>0</v>
      </c>
      <c r="M12202" t="s">
        <v>25</v>
      </c>
      <c r="N12202" t="s">
        <v>26</v>
      </c>
      <c r="O12202">
        <v>0</v>
      </c>
      <c r="P12202" t="s">
        <v>47</v>
      </c>
      <c r="Q12202" t="s">
        <v>48</v>
      </c>
      <c r="R12202" t="s">
        <v>29</v>
      </c>
      <c r="S12202" t="s">
        <v>30</v>
      </c>
      <c r="T12202" t="s">
        <v>31</v>
      </c>
      <c r="U12202" t="s">
        <v>32</v>
      </c>
      <c r="V12202" t="s">
        <v>33</v>
      </c>
    </row>
    <row r="12203" spans="1:22">
      <c r="A12203" s="4">
        <v>46112</v>
      </c>
      <c r="B12203" t="s">
        <v>8756</v>
      </c>
      <c r="C12203" t="s">
        <v>155</v>
      </c>
      <c r="D12203">
        <v>1</v>
      </c>
      <c r="E12203">
        <v>68500</v>
      </c>
      <c r="F12203">
        <f>Table2[[#This Row],[Đơn Giá Chuẩn]]*Table2[[#This Row],[Tổng số lượng bán]]</f>
        <v>68500</v>
      </c>
      <c r="G12203">
        <v>0</v>
      </c>
      <c r="H12203">
        <f>Table2[[#This Row],[Doanh số bán]]-Table2[[#This Row],[Chiết khấu]]</f>
        <v>68500</v>
      </c>
      <c r="K12203" t="s">
        <v>24</v>
      </c>
      <c r="L12203">
        <v>0.35199999999999998</v>
      </c>
      <c r="M12203" t="s">
        <v>25</v>
      </c>
      <c r="N12203" t="s">
        <v>26</v>
      </c>
      <c r="O12203">
        <v>0.35199999999999998</v>
      </c>
      <c r="P12203" t="s">
        <v>3291</v>
      </c>
      <c r="Q12203" t="s">
        <v>3292</v>
      </c>
      <c r="R12203" t="s">
        <v>107</v>
      </c>
      <c r="S12203" t="s">
        <v>108</v>
      </c>
      <c r="T12203" t="s">
        <v>31</v>
      </c>
      <c r="U12203" t="s">
        <v>32</v>
      </c>
      <c r="V12203" t="s">
        <v>33</v>
      </c>
    </row>
    <row r="12204" spans="1:22">
      <c r="A12204" s="4">
        <v>46112</v>
      </c>
      <c r="B12204" t="s">
        <v>8757</v>
      </c>
      <c r="C12204" t="s">
        <v>23</v>
      </c>
      <c r="D12204">
        <v>1</v>
      </c>
      <c r="E12204">
        <v>25999.999999999996</v>
      </c>
      <c r="F12204">
        <f>Table2[[#This Row],[Đơn Giá Chuẩn]]*Table2[[#This Row],[Tổng số lượng bán]]</f>
        <v>25999.999999999996</v>
      </c>
      <c r="G12204">
        <v>0</v>
      </c>
      <c r="H12204">
        <f>Table2[[#This Row],[Doanh số bán]]-Table2[[#This Row],[Chiết khấu]]</f>
        <v>25999.999999999996</v>
      </c>
      <c r="K12204" t="s">
        <v>24</v>
      </c>
      <c r="L12204">
        <v>0</v>
      </c>
      <c r="M12204" t="s">
        <v>25</v>
      </c>
      <c r="N12204" t="s">
        <v>26</v>
      </c>
      <c r="O12204">
        <v>0</v>
      </c>
      <c r="P12204" t="s">
        <v>47</v>
      </c>
      <c r="Q12204" t="s">
        <v>48</v>
      </c>
      <c r="R12204" t="s">
        <v>29</v>
      </c>
      <c r="S12204" t="s">
        <v>30</v>
      </c>
      <c r="T12204" t="s">
        <v>31</v>
      </c>
      <c r="U12204" t="s">
        <v>32</v>
      </c>
      <c r="V12204" t="s">
        <v>33</v>
      </c>
    </row>
    <row r="12205" spans="1:22">
      <c r="A12205" s="4">
        <v>46112</v>
      </c>
      <c r="B12205" t="s">
        <v>8758</v>
      </c>
      <c r="C12205" t="s">
        <v>23</v>
      </c>
      <c r="D12205">
        <v>1</v>
      </c>
      <c r="E12205">
        <v>37000</v>
      </c>
      <c r="F12205">
        <f>Table2[[#This Row],[Đơn Giá Chuẩn]]*Table2[[#This Row],[Tổng số lượng bán]]</f>
        <v>37000</v>
      </c>
      <c r="G12205">
        <v>0</v>
      </c>
      <c r="H12205">
        <f>Table2[[#This Row],[Doanh số bán]]-Table2[[#This Row],[Chiết khấu]]</f>
        <v>37000</v>
      </c>
      <c r="K12205" t="s">
        <v>24</v>
      </c>
      <c r="L12205">
        <v>0</v>
      </c>
      <c r="M12205" t="s">
        <v>25</v>
      </c>
      <c r="N12205" t="s">
        <v>26</v>
      </c>
      <c r="O12205">
        <v>0</v>
      </c>
      <c r="P12205" t="s">
        <v>246</v>
      </c>
      <c r="Q12205" t="s">
        <v>247</v>
      </c>
      <c r="R12205" t="s">
        <v>29</v>
      </c>
      <c r="S12205" t="s">
        <v>30</v>
      </c>
      <c r="T12205" t="s">
        <v>31</v>
      </c>
      <c r="U12205" t="s">
        <v>32</v>
      </c>
      <c r="V12205" t="s">
        <v>33</v>
      </c>
    </row>
    <row r="12206" spans="1:22">
      <c r="A12206" s="4">
        <v>46112</v>
      </c>
      <c r="B12206" t="s">
        <v>8759</v>
      </c>
      <c r="C12206" t="s">
        <v>23</v>
      </c>
      <c r="D12206">
        <v>3</v>
      </c>
      <c r="E12206">
        <v>25999.999999999996</v>
      </c>
      <c r="F12206">
        <f>Table2[[#This Row],[Đơn Giá Chuẩn]]*Table2[[#This Row],[Tổng số lượng bán]]</f>
        <v>77999.999999999985</v>
      </c>
      <c r="G12206">
        <v>26667</v>
      </c>
      <c r="H12206">
        <f>Table2[[#This Row],[Doanh số bán]]-Table2[[#This Row],[Chiết khấu]]</f>
        <v>51332.999999999985</v>
      </c>
      <c r="K12206" t="s">
        <v>24</v>
      </c>
      <c r="L12206">
        <v>0</v>
      </c>
      <c r="M12206" t="s">
        <v>25</v>
      </c>
      <c r="N12206" t="s">
        <v>26</v>
      </c>
      <c r="O12206">
        <v>0</v>
      </c>
      <c r="P12206" t="s">
        <v>47</v>
      </c>
      <c r="Q12206" t="s">
        <v>48</v>
      </c>
      <c r="R12206" t="s">
        <v>29</v>
      </c>
      <c r="S12206" t="s">
        <v>30</v>
      </c>
      <c r="T12206" t="s">
        <v>31</v>
      </c>
      <c r="U12206" t="s">
        <v>32</v>
      </c>
      <c r="V12206" t="s">
        <v>33</v>
      </c>
    </row>
    <row r="12207" spans="1:22">
      <c r="A12207" s="4">
        <v>46112</v>
      </c>
      <c r="B12207" t="s">
        <v>8760</v>
      </c>
      <c r="C12207" t="s">
        <v>23</v>
      </c>
      <c r="D12207">
        <v>1</v>
      </c>
      <c r="E12207">
        <v>25999.999999999996</v>
      </c>
      <c r="F12207">
        <f>Table2[[#This Row],[Đơn Giá Chuẩn]]*Table2[[#This Row],[Tổng số lượng bán]]</f>
        <v>25999.999999999996</v>
      </c>
      <c r="G12207">
        <v>8889</v>
      </c>
      <c r="H12207">
        <f>Table2[[#This Row],[Doanh số bán]]-Table2[[#This Row],[Chiết khấu]]</f>
        <v>17110.999999999996</v>
      </c>
      <c r="K12207" t="s">
        <v>24</v>
      </c>
      <c r="L12207">
        <v>0</v>
      </c>
      <c r="M12207" t="s">
        <v>25</v>
      </c>
      <c r="N12207" t="s">
        <v>26</v>
      </c>
      <c r="O12207">
        <v>0</v>
      </c>
      <c r="P12207" t="s">
        <v>47</v>
      </c>
      <c r="Q12207" t="s">
        <v>48</v>
      </c>
      <c r="R12207" t="s">
        <v>29</v>
      </c>
      <c r="S12207" t="s">
        <v>30</v>
      </c>
      <c r="T12207" t="s">
        <v>31</v>
      </c>
      <c r="U12207" t="s">
        <v>32</v>
      </c>
      <c r="V12207" t="s">
        <v>33</v>
      </c>
    </row>
    <row r="12208" spans="1:22">
      <c r="A12208" s="4">
        <v>46112</v>
      </c>
      <c r="B12208" t="s">
        <v>8761</v>
      </c>
      <c r="C12208" t="s">
        <v>23</v>
      </c>
      <c r="D12208">
        <v>2</v>
      </c>
      <c r="E12208">
        <v>21000</v>
      </c>
      <c r="F12208">
        <f>Table2[[#This Row],[Đơn Giá Chuẩn]]*Table2[[#This Row],[Tổng số lượng bán]]</f>
        <v>42000</v>
      </c>
      <c r="G12208">
        <v>14074</v>
      </c>
      <c r="H12208">
        <f>Table2[[#This Row],[Doanh số bán]]-Table2[[#This Row],[Chiết khấu]]</f>
        <v>27926</v>
      </c>
      <c r="K12208" t="s">
        <v>24</v>
      </c>
      <c r="L12208">
        <v>0</v>
      </c>
      <c r="M12208" t="s">
        <v>25</v>
      </c>
      <c r="N12208" t="s">
        <v>26</v>
      </c>
      <c r="O12208">
        <v>0</v>
      </c>
      <c r="P12208" t="s">
        <v>27</v>
      </c>
      <c r="Q12208" t="s">
        <v>28</v>
      </c>
      <c r="R12208" t="s">
        <v>29</v>
      </c>
      <c r="S12208" t="s">
        <v>30</v>
      </c>
      <c r="T12208" t="s">
        <v>31</v>
      </c>
      <c r="U12208" t="s">
        <v>32</v>
      </c>
      <c r="V12208" t="s">
        <v>33</v>
      </c>
    </row>
    <row r="12209" spans="1:22">
      <c r="A12209" s="4">
        <v>46112</v>
      </c>
      <c r="B12209" t="s">
        <v>8762</v>
      </c>
      <c r="C12209" t="s">
        <v>23</v>
      </c>
      <c r="D12209">
        <v>2</v>
      </c>
      <c r="E12209">
        <v>25999.999999999996</v>
      </c>
      <c r="F12209">
        <f>Table2[[#This Row],[Đơn Giá Chuẩn]]*Table2[[#This Row],[Tổng số lượng bán]]</f>
        <v>51999.999999999993</v>
      </c>
      <c r="G12209">
        <v>0</v>
      </c>
      <c r="H12209">
        <f>Table2[[#This Row],[Doanh số bán]]-Table2[[#This Row],[Chiết khấu]]</f>
        <v>51999.999999999993</v>
      </c>
      <c r="K12209" t="s">
        <v>24</v>
      </c>
      <c r="L12209">
        <v>0</v>
      </c>
      <c r="M12209" t="s">
        <v>25</v>
      </c>
      <c r="N12209" t="s">
        <v>26</v>
      </c>
      <c r="O12209">
        <v>0</v>
      </c>
      <c r="P12209" t="s">
        <v>47</v>
      </c>
      <c r="Q12209" t="s">
        <v>48</v>
      </c>
      <c r="R12209" t="s">
        <v>29</v>
      </c>
      <c r="S12209" t="s">
        <v>30</v>
      </c>
      <c r="T12209" t="s">
        <v>31</v>
      </c>
      <c r="U12209" t="s">
        <v>32</v>
      </c>
      <c r="V12209" t="s">
        <v>33</v>
      </c>
    </row>
    <row r="12210" spans="1:22">
      <c r="A12210" s="4">
        <v>46112</v>
      </c>
      <c r="B12210" t="s">
        <v>8763</v>
      </c>
      <c r="C12210" t="s">
        <v>23</v>
      </c>
      <c r="D12210">
        <v>1</v>
      </c>
      <c r="E12210">
        <v>21000</v>
      </c>
      <c r="F12210">
        <f>Table2[[#This Row],[Đơn Giá Chuẩn]]*Table2[[#This Row],[Tổng số lượng bán]]</f>
        <v>21000</v>
      </c>
      <c r="G12210">
        <v>0</v>
      </c>
      <c r="H12210">
        <f>Table2[[#This Row],[Doanh số bán]]-Table2[[#This Row],[Chiết khấu]]</f>
        <v>21000</v>
      </c>
      <c r="K12210" t="s">
        <v>24</v>
      </c>
      <c r="L12210">
        <v>0</v>
      </c>
      <c r="M12210" t="s">
        <v>25</v>
      </c>
      <c r="N12210" t="s">
        <v>26</v>
      </c>
      <c r="O12210">
        <v>0</v>
      </c>
      <c r="P12210" t="s">
        <v>27</v>
      </c>
      <c r="Q12210" t="s">
        <v>28</v>
      </c>
      <c r="R12210" t="s">
        <v>29</v>
      </c>
      <c r="S12210" t="s">
        <v>30</v>
      </c>
      <c r="T12210" t="s">
        <v>31</v>
      </c>
      <c r="U12210" t="s">
        <v>32</v>
      </c>
      <c r="V12210" t="s">
        <v>33</v>
      </c>
    </row>
    <row r="12211" spans="1:22">
      <c r="A12211" s="4">
        <v>46112</v>
      </c>
      <c r="B12211" t="s">
        <v>8763</v>
      </c>
      <c r="C12211" t="s">
        <v>23</v>
      </c>
      <c r="D12211">
        <v>1</v>
      </c>
      <c r="E12211">
        <v>25999.999999999996</v>
      </c>
      <c r="F12211">
        <f>Table2[[#This Row],[Đơn Giá Chuẩn]]*Table2[[#This Row],[Tổng số lượng bán]]</f>
        <v>25999.999999999996</v>
      </c>
      <c r="G12211">
        <v>0</v>
      </c>
      <c r="H12211">
        <f>Table2[[#This Row],[Doanh số bán]]-Table2[[#This Row],[Chiết khấu]]</f>
        <v>25999.999999999996</v>
      </c>
      <c r="K12211" t="s">
        <v>24</v>
      </c>
      <c r="L12211">
        <v>0</v>
      </c>
      <c r="M12211" t="s">
        <v>25</v>
      </c>
      <c r="N12211" t="s">
        <v>26</v>
      </c>
      <c r="O12211">
        <v>0</v>
      </c>
      <c r="P12211" t="s">
        <v>47</v>
      </c>
      <c r="Q12211" t="s">
        <v>48</v>
      </c>
      <c r="R12211" t="s">
        <v>29</v>
      </c>
      <c r="S12211" t="s">
        <v>30</v>
      </c>
      <c r="T12211" t="s">
        <v>31</v>
      </c>
      <c r="U12211" t="s">
        <v>32</v>
      </c>
      <c r="V12211" t="s">
        <v>33</v>
      </c>
    </row>
    <row r="12212" spans="1:22">
      <c r="A12212" s="4">
        <v>46112</v>
      </c>
      <c r="B12212" t="s">
        <v>8764</v>
      </c>
      <c r="C12212" t="s">
        <v>155</v>
      </c>
      <c r="D12212">
        <v>1</v>
      </c>
      <c r="E12212">
        <v>151500</v>
      </c>
      <c r="F12212">
        <f>Table2[[#This Row],[Đơn Giá Chuẩn]]*Table2[[#This Row],[Tổng số lượng bán]]</f>
        <v>151500</v>
      </c>
      <c r="G12212">
        <v>0</v>
      </c>
      <c r="H12212">
        <f>Table2[[#This Row],[Doanh số bán]]-Table2[[#This Row],[Chiết khấu]]</f>
        <v>151500</v>
      </c>
      <c r="K12212" t="s">
        <v>24</v>
      </c>
      <c r="L12212">
        <v>0.8</v>
      </c>
      <c r="M12212" t="s">
        <v>25</v>
      </c>
      <c r="N12212" t="s">
        <v>26</v>
      </c>
      <c r="O12212">
        <v>0.8</v>
      </c>
      <c r="P12212" t="s">
        <v>3303</v>
      </c>
      <c r="Q12212" t="s">
        <v>3304</v>
      </c>
      <c r="R12212" t="s">
        <v>107</v>
      </c>
      <c r="S12212" t="s">
        <v>108</v>
      </c>
      <c r="T12212" t="s">
        <v>31</v>
      </c>
      <c r="U12212" t="s">
        <v>32</v>
      </c>
      <c r="V12212" t="s">
        <v>33</v>
      </c>
    </row>
    <row r="12213" spans="1:22">
      <c r="A12213" s="4">
        <v>46106</v>
      </c>
      <c r="B12213" t="s">
        <v>8196</v>
      </c>
      <c r="C12213" t="s">
        <v>83</v>
      </c>
      <c r="D12213">
        <v>1</v>
      </c>
      <c r="E12213">
        <v>177500</v>
      </c>
      <c r="F12213">
        <f>Table2[[#This Row],[Đơn Giá Chuẩn]]*Table2[[#This Row],[Tổng số lượng bán]]</f>
        <v>177500</v>
      </c>
      <c r="G12213">
        <v>0</v>
      </c>
      <c r="H12213">
        <f>Table2[[#This Row],[Doanh số bán]]-Table2[[#This Row],[Chiết khấu]]</f>
        <v>177500</v>
      </c>
      <c r="I12213">
        <v>0</v>
      </c>
      <c r="J12213">
        <v>0</v>
      </c>
      <c r="K12213" t="s">
        <v>50</v>
      </c>
      <c r="L12213">
        <v>0.5</v>
      </c>
      <c r="M12213" t="s">
        <v>37</v>
      </c>
      <c r="N12213" t="s">
        <v>50</v>
      </c>
      <c r="O12213">
        <v>0.5</v>
      </c>
      <c r="P12213" t="s">
        <v>101</v>
      </c>
      <c r="Q12213" t="s">
        <v>102</v>
      </c>
      <c r="R12213" t="s">
        <v>41</v>
      </c>
      <c r="S12213" t="s">
        <v>42</v>
      </c>
      <c r="T12213" t="s">
        <v>74</v>
      </c>
      <c r="U12213" t="s">
        <v>75</v>
      </c>
      <c r="V12213" t="s">
        <v>50</v>
      </c>
    </row>
    <row r="12214" spans="1:22">
      <c r="A12214" s="4">
        <v>46106</v>
      </c>
      <c r="B12214" t="s">
        <v>8206</v>
      </c>
      <c r="C12214" t="s">
        <v>83</v>
      </c>
      <c r="D12214">
        <v>1</v>
      </c>
      <c r="E12214">
        <v>177500</v>
      </c>
      <c r="F12214">
        <f>Table2[[#This Row],[Đơn Giá Chuẩn]]*Table2[[#This Row],[Tổng số lượng bán]]</f>
        <v>177500</v>
      </c>
      <c r="G12214">
        <v>0</v>
      </c>
      <c r="H12214">
        <f>Table2[[#This Row],[Doanh số bán]]-Table2[[#This Row],[Chiết khấu]]</f>
        <v>177500</v>
      </c>
      <c r="I12214">
        <v>0</v>
      </c>
      <c r="J12214">
        <v>0</v>
      </c>
      <c r="K12214" t="s">
        <v>50</v>
      </c>
      <c r="L12214">
        <v>0.5</v>
      </c>
      <c r="M12214" t="s">
        <v>37</v>
      </c>
      <c r="N12214" t="s">
        <v>50</v>
      </c>
      <c r="O12214">
        <v>0.5</v>
      </c>
      <c r="P12214" t="s">
        <v>101</v>
      </c>
      <c r="Q12214" t="s">
        <v>102</v>
      </c>
      <c r="R12214" t="s">
        <v>41</v>
      </c>
      <c r="S12214" t="s">
        <v>42</v>
      </c>
      <c r="T12214" t="s">
        <v>74</v>
      </c>
      <c r="U12214" t="s">
        <v>75</v>
      </c>
      <c r="V12214" t="s">
        <v>50</v>
      </c>
    </row>
    <row r="12215" spans="1:22">
      <c r="A12215" s="4">
        <v>46107</v>
      </c>
      <c r="B12215" t="s">
        <v>8308</v>
      </c>
      <c r="C12215" t="s">
        <v>83</v>
      </c>
      <c r="D12215">
        <v>1</v>
      </c>
      <c r="E12215">
        <v>177500</v>
      </c>
      <c r="F12215">
        <f>Table2[[#This Row],[Đơn Giá Chuẩn]]*Table2[[#This Row],[Tổng số lượng bán]]</f>
        <v>177500</v>
      </c>
      <c r="G12215">
        <v>0</v>
      </c>
      <c r="H12215">
        <f>Table2[[#This Row],[Doanh số bán]]-Table2[[#This Row],[Chiết khấu]]</f>
        <v>177500</v>
      </c>
      <c r="K12215" t="s">
        <v>50</v>
      </c>
      <c r="L12215">
        <v>0.5</v>
      </c>
      <c r="M12215" t="s">
        <v>37</v>
      </c>
      <c r="N12215" t="s">
        <v>50</v>
      </c>
      <c r="O12215">
        <v>0.5</v>
      </c>
      <c r="P12215" t="s">
        <v>101</v>
      </c>
      <c r="Q12215" t="s">
        <v>102</v>
      </c>
      <c r="R12215" t="s">
        <v>41</v>
      </c>
      <c r="S12215" t="s">
        <v>42</v>
      </c>
      <c r="T12215" t="s">
        <v>74</v>
      </c>
      <c r="U12215" t="s">
        <v>75</v>
      </c>
      <c r="V12215" t="s">
        <v>50</v>
      </c>
    </row>
    <row r="12216" spans="1:22">
      <c r="A12216" s="4">
        <v>46112</v>
      </c>
      <c r="B12216" t="s">
        <v>8765</v>
      </c>
      <c r="C12216" t="s">
        <v>2500</v>
      </c>
      <c r="D12216">
        <v>1</v>
      </c>
      <c r="E12216">
        <v>262000</v>
      </c>
      <c r="F12216">
        <f>Table2[[#This Row],[Đơn Giá Chuẩn]]*Table2[[#This Row],[Tổng số lượng bán]]</f>
        <v>262000</v>
      </c>
      <c r="G12216">
        <v>72222</v>
      </c>
      <c r="H12216">
        <f>Table2[[#This Row],[Doanh số bán]]-Table2[[#This Row],[Chiết khấu]]</f>
        <v>189778</v>
      </c>
      <c r="K12216" t="s">
        <v>24</v>
      </c>
      <c r="L12216">
        <v>1</v>
      </c>
      <c r="M12216" t="s">
        <v>25</v>
      </c>
      <c r="N12216" t="s">
        <v>26</v>
      </c>
      <c r="O12216">
        <v>1</v>
      </c>
      <c r="P12216" t="s">
        <v>2511</v>
      </c>
      <c r="Q12216" t="s">
        <v>2512</v>
      </c>
      <c r="R12216" t="s">
        <v>41</v>
      </c>
      <c r="S12216" t="s">
        <v>42</v>
      </c>
      <c r="T12216" t="s">
        <v>31</v>
      </c>
      <c r="U12216" t="s">
        <v>32</v>
      </c>
      <c r="V12216" t="s">
        <v>33</v>
      </c>
    </row>
    <row r="12217" spans="1:22">
      <c r="A12217" s="4">
        <v>46112</v>
      </c>
      <c r="B12217" t="s">
        <v>8765</v>
      </c>
      <c r="C12217" t="s">
        <v>2500</v>
      </c>
      <c r="D12217">
        <v>1</v>
      </c>
      <c r="E12217">
        <v>302000</v>
      </c>
      <c r="F12217">
        <f>Table2[[#This Row],[Đơn Giá Chuẩn]]*Table2[[#This Row],[Tổng số lượng bán]]</f>
        <v>302000</v>
      </c>
      <c r="G12217">
        <v>83334</v>
      </c>
      <c r="H12217">
        <f>Table2[[#This Row],[Doanh số bán]]-Table2[[#This Row],[Chiết khấu]]</f>
        <v>218666</v>
      </c>
      <c r="K12217" t="s">
        <v>24</v>
      </c>
      <c r="L12217">
        <v>1</v>
      </c>
      <c r="M12217" t="s">
        <v>25</v>
      </c>
      <c r="N12217" t="s">
        <v>26</v>
      </c>
      <c r="O12217">
        <v>1</v>
      </c>
      <c r="P12217" t="s">
        <v>84</v>
      </c>
      <c r="Q12217" t="s">
        <v>85</v>
      </c>
      <c r="R12217" t="s">
        <v>41</v>
      </c>
      <c r="S12217" t="s">
        <v>42</v>
      </c>
      <c r="T12217" t="s">
        <v>31</v>
      </c>
      <c r="U12217" t="s">
        <v>32</v>
      </c>
      <c r="V12217" t="s">
        <v>33</v>
      </c>
    </row>
    <row r="12218" spans="1:22">
      <c r="A12218" s="4">
        <v>46112</v>
      </c>
      <c r="B12218" t="s">
        <v>8766</v>
      </c>
      <c r="C12218" t="s">
        <v>104</v>
      </c>
      <c r="D12218">
        <v>36</v>
      </c>
      <c r="E12218">
        <v>47000</v>
      </c>
      <c r="F12218">
        <f>Table2[[#This Row],[Đơn Giá Chuẩn]]*Table2[[#This Row],[Tổng số lượng bán]]</f>
        <v>1692000</v>
      </c>
      <c r="G12218">
        <v>300000</v>
      </c>
      <c r="H12218">
        <f>Table2[[#This Row],[Doanh số bán]]-Table2[[#This Row],[Chiết khấu]]</f>
        <v>1392000</v>
      </c>
      <c r="K12218" t="s">
        <v>24</v>
      </c>
      <c r="L12218">
        <v>0.16</v>
      </c>
      <c r="M12218" t="s">
        <v>25</v>
      </c>
      <c r="N12218" t="s">
        <v>26</v>
      </c>
      <c r="O12218">
        <v>5.76</v>
      </c>
      <c r="P12218" t="s">
        <v>105</v>
      </c>
      <c r="Q12218" t="s">
        <v>106</v>
      </c>
      <c r="R12218" t="s">
        <v>107</v>
      </c>
      <c r="S12218" t="s">
        <v>108</v>
      </c>
      <c r="T12218" t="s">
        <v>31</v>
      </c>
      <c r="U12218" t="s">
        <v>32</v>
      </c>
      <c r="V12218" t="s">
        <v>33</v>
      </c>
    </row>
    <row r="12219" spans="1:22">
      <c r="A12219" s="4">
        <v>46112</v>
      </c>
      <c r="B12219" t="s">
        <v>8767</v>
      </c>
      <c r="C12219" t="s">
        <v>23</v>
      </c>
      <c r="D12219">
        <v>1</v>
      </c>
      <c r="E12219">
        <v>32000</v>
      </c>
      <c r="F12219">
        <f>Table2[[#This Row],[Đơn Giá Chuẩn]]*Table2[[#This Row],[Tổng số lượng bán]]</f>
        <v>32000</v>
      </c>
      <c r="G12219">
        <v>0</v>
      </c>
      <c r="H12219">
        <f>Table2[[#This Row],[Doanh số bán]]-Table2[[#This Row],[Chiết khấu]]</f>
        <v>32000</v>
      </c>
      <c r="K12219" t="s">
        <v>24</v>
      </c>
      <c r="L12219">
        <v>0</v>
      </c>
      <c r="M12219" t="s">
        <v>25</v>
      </c>
      <c r="N12219" t="s">
        <v>26</v>
      </c>
      <c r="O12219">
        <v>0</v>
      </c>
      <c r="P12219" t="s">
        <v>125</v>
      </c>
      <c r="Q12219" t="s">
        <v>126</v>
      </c>
      <c r="R12219" t="s">
        <v>29</v>
      </c>
      <c r="S12219" t="s">
        <v>30</v>
      </c>
      <c r="T12219" t="s">
        <v>31</v>
      </c>
      <c r="U12219" t="s">
        <v>32</v>
      </c>
      <c r="V12219" t="s">
        <v>33</v>
      </c>
    </row>
    <row r="12220" spans="1:22">
      <c r="A12220" s="4">
        <v>46112</v>
      </c>
      <c r="B12220" t="s">
        <v>8768</v>
      </c>
      <c r="C12220" t="s">
        <v>23</v>
      </c>
      <c r="D12220">
        <v>2</v>
      </c>
      <c r="E12220">
        <v>25999.999999999996</v>
      </c>
      <c r="F12220">
        <f>Table2[[#This Row],[Đơn Giá Chuẩn]]*Table2[[#This Row],[Tổng số lượng bán]]</f>
        <v>51999.999999999993</v>
      </c>
      <c r="G12220">
        <v>0</v>
      </c>
      <c r="H12220">
        <f>Table2[[#This Row],[Doanh số bán]]-Table2[[#This Row],[Chiết khấu]]</f>
        <v>51999.999999999993</v>
      </c>
      <c r="K12220" t="s">
        <v>24</v>
      </c>
      <c r="L12220">
        <v>0</v>
      </c>
      <c r="M12220" t="s">
        <v>25</v>
      </c>
      <c r="N12220" t="s">
        <v>26</v>
      </c>
      <c r="O12220">
        <v>0</v>
      </c>
      <c r="P12220" t="s">
        <v>129</v>
      </c>
      <c r="Q12220" t="s">
        <v>130</v>
      </c>
      <c r="R12220" t="s">
        <v>29</v>
      </c>
      <c r="S12220" t="s">
        <v>30</v>
      </c>
      <c r="T12220" t="s">
        <v>31</v>
      </c>
      <c r="U12220" t="s">
        <v>32</v>
      </c>
      <c r="V12220" t="s">
        <v>33</v>
      </c>
    </row>
    <row r="12221" spans="1:22">
      <c r="A12221" s="4">
        <v>46107</v>
      </c>
      <c r="B12221" t="s">
        <v>8310</v>
      </c>
      <c r="C12221" t="s">
        <v>83</v>
      </c>
      <c r="D12221">
        <v>1</v>
      </c>
      <c r="E12221">
        <v>177500</v>
      </c>
      <c r="F12221">
        <f>Table2[[#This Row],[Đơn Giá Chuẩn]]*Table2[[#This Row],[Tổng số lượng bán]]</f>
        <v>177500</v>
      </c>
      <c r="G12221">
        <v>0</v>
      </c>
      <c r="H12221">
        <f>Table2[[#This Row],[Doanh số bán]]-Table2[[#This Row],[Chiết khấu]]</f>
        <v>177500</v>
      </c>
      <c r="K12221" t="s">
        <v>50</v>
      </c>
      <c r="L12221">
        <v>0.5</v>
      </c>
      <c r="M12221" t="s">
        <v>37</v>
      </c>
      <c r="N12221" t="s">
        <v>50</v>
      </c>
      <c r="O12221">
        <v>0.5</v>
      </c>
      <c r="P12221" t="s">
        <v>101</v>
      </c>
      <c r="Q12221" t="s">
        <v>102</v>
      </c>
      <c r="R12221" t="s">
        <v>41</v>
      </c>
      <c r="S12221" t="s">
        <v>42</v>
      </c>
      <c r="T12221" t="s">
        <v>74</v>
      </c>
      <c r="U12221" t="s">
        <v>75</v>
      </c>
      <c r="V12221" t="s">
        <v>50</v>
      </c>
    </row>
    <row r="12222" spans="1:22">
      <c r="A12222" s="4">
        <v>46112</v>
      </c>
      <c r="B12222" t="s">
        <v>8770</v>
      </c>
      <c r="C12222" t="s">
        <v>23</v>
      </c>
      <c r="D12222">
        <v>1</v>
      </c>
      <c r="E12222">
        <v>21000</v>
      </c>
      <c r="F12222">
        <f>Table2[[#This Row],[Đơn Giá Chuẩn]]*Table2[[#This Row],[Tổng số lượng bán]]</f>
        <v>21000</v>
      </c>
      <c r="G12222">
        <v>0</v>
      </c>
      <c r="H12222">
        <f>Table2[[#This Row],[Doanh số bán]]-Table2[[#This Row],[Chiết khấu]]</f>
        <v>21000</v>
      </c>
      <c r="K12222" t="s">
        <v>24</v>
      </c>
      <c r="L12222">
        <v>0</v>
      </c>
      <c r="M12222" t="s">
        <v>25</v>
      </c>
      <c r="N12222" t="s">
        <v>26</v>
      </c>
      <c r="O12222">
        <v>0</v>
      </c>
      <c r="P12222" t="s">
        <v>27</v>
      </c>
      <c r="Q12222" t="s">
        <v>28</v>
      </c>
      <c r="R12222" t="s">
        <v>29</v>
      </c>
      <c r="S12222" t="s">
        <v>30</v>
      </c>
      <c r="T12222" t="s">
        <v>31</v>
      </c>
      <c r="U12222" t="s">
        <v>32</v>
      </c>
      <c r="V12222" t="s">
        <v>33</v>
      </c>
    </row>
    <row r="12223" spans="1:22">
      <c r="A12223" s="4">
        <v>46112</v>
      </c>
      <c r="B12223" t="s">
        <v>8771</v>
      </c>
      <c r="C12223" t="s">
        <v>23</v>
      </c>
      <c r="D12223">
        <v>1</v>
      </c>
      <c r="E12223">
        <v>21000</v>
      </c>
      <c r="F12223">
        <f>Table2[[#This Row],[Đơn Giá Chuẩn]]*Table2[[#This Row],[Tổng số lượng bán]]</f>
        <v>21000</v>
      </c>
      <c r="G12223">
        <v>0</v>
      </c>
      <c r="H12223">
        <f>Table2[[#This Row],[Doanh số bán]]-Table2[[#This Row],[Chiết khấu]]</f>
        <v>21000</v>
      </c>
      <c r="K12223" t="s">
        <v>24</v>
      </c>
      <c r="L12223">
        <v>0</v>
      </c>
      <c r="M12223" t="s">
        <v>25</v>
      </c>
      <c r="N12223" t="s">
        <v>26</v>
      </c>
      <c r="O12223">
        <v>0</v>
      </c>
      <c r="P12223" t="s">
        <v>27</v>
      </c>
      <c r="Q12223" t="s">
        <v>28</v>
      </c>
      <c r="R12223" t="s">
        <v>29</v>
      </c>
      <c r="S12223" t="s">
        <v>30</v>
      </c>
      <c r="T12223" t="s">
        <v>31</v>
      </c>
      <c r="U12223" t="s">
        <v>32</v>
      </c>
      <c r="V12223" t="s">
        <v>33</v>
      </c>
    </row>
    <row r="12224" spans="1:22">
      <c r="A12224" s="4">
        <v>46112</v>
      </c>
      <c r="B12224" t="s">
        <v>8772</v>
      </c>
      <c r="C12224" t="s">
        <v>23</v>
      </c>
      <c r="D12224">
        <v>1</v>
      </c>
      <c r="E12224">
        <v>42000</v>
      </c>
      <c r="F12224">
        <f>Table2[[#This Row],[Đơn Giá Chuẩn]]*Table2[[#This Row],[Tổng số lượng bán]]</f>
        <v>42000</v>
      </c>
      <c r="G12224">
        <v>11111</v>
      </c>
      <c r="H12224">
        <f>Table2[[#This Row],[Doanh số bán]]-Table2[[#This Row],[Chiết khấu]]</f>
        <v>30889</v>
      </c>
      <c r="K12224" t="s">
        <v>24</v>
      </c>
      <c r="L12224">
        <v>0</v>
      </c>
      <c r="M12224" t="s">
        <v>25</v>
      </c>
      <c r="N12224" t="s">
        <v>26</v>
      </c>
      <c r="O12224">
        <v>0</v>
      </c>
      <c r="P12224" t="s">
        <v>368</v>
      </c>
      <c r="Q12224" t="s">
        <v>369</v>
      </c>
      <c r="R12224" t="s">
        <v>29</v>
      </c>
      <c r="S12224" t="s">
        <v>56</v>
      </c>
      <c r="T12224" t="s">
        <v>31</v>
      </c>
      <c r="U12224" t="s">
        <v>32</v>
      </c>
      <c r="V12224" t="s">
        <v>33</v>
      </c>
    </row>
    <row r="12225" spans="1:22">
      <c r="A12225" s="4">
        <v>46112</v>
      </c>
      <c r="B12225" t="s">
        <v>8772</v>
      </c>
      <c r="C12225" t="s">
        <v>23</v>
      </c>
      <c r="D12225">
        <v>2</v>
      </c>
      <c r="E12225">
        <v>42000</v>
      </c>
      <c r="F12225">
        <f>Table2[[#This Row],[Đơn Giá Chuẩn]]*Table2[[#This Row],[Tổng số lượng bán]]</f>
        <v>84000</v>
      </c>
      <c r="G12225">
        <v>29630</v>
      </c>
      <c r="H12225">
        <f>Table2[[#This Row],[Doanh số bán]]-Table2[[#This Row],[Chiết khấu]]</f>
        <v>54370</v>
      </c>
      <c r="K12225" t="s">
        <v>24</v>
      </c>
      <c r="L12225">
        <v>0</v>
      </c>
      <c r="M12225" t="s">
        <v>25</v>
      </c>
      <c r="N12225" t="s">
        <v>26</v>
      </c>
      <c r="O12225">
        <v>0</v>
      </c>
      <c r="P12225" t="s">
        <v>208</v>
      </c>
      <c r="Q12225" t="s">
        <v>209</v>
      </c>
      <c r="R12225" t="s">
        <v>29</v>
      </c>
      <c r="S12225" t="s">
        <v>30</v>
      </c>
      <c r="T12225" t="s">
        <v>31</v>
      </c>
      <c r="U12225" t="s">
        <v>32</v>
      </c>
      <c r="V12225" t="s">
        <v>33</v>
      </c>
    </row>
    <row r="12226" spans="1:22">
      <c r="A12226" s="4">
        <v>46112</v>
      </c>
      <c r="B12226" t="s">
        <v>8773</v>
      </c>
      <c r="C12226" t="s">
        <v>23</v>
      </c>
      <c r="D12226">
        <v>2</v>
      </c>
      <c r="E12226">
        <v>42000</v>
      </c>
      <c r="F12226">
        <f>Table2[[#This Row],[Đơn Giá Chuẩn]]*Table2[[#This Row],[Tổng số lượng bán]]</f>
        <v>84000</v>
      </c>
      <c r="G12226">
        <v>0</v>
      </c>
      <c r="H12226">
        <f>Table2[[#This Row],[Doanh số bán]]-Table2[[#This Row],[Chiết khấu]]</f>
        <v>84000</v>
      </c>
      <c r="K12226" t="s">
        <v>24</v>
      </c>
      <c r="L12226">
        <v>0</v>
      </c>
      <c r="M12226" t="s">
        <v>25</v>
      </c>
      <c r="N12226" t="s">
        <v>26</v>
      </c>
      <c r="O12226">
        <v>0</v>
      </c>
      <c r="P12226" t="s">
        <v>881</v>
      </c>
      <c r="Q12226" t="s">
        <v>882</v>
      </c>
      <c r="R12226" t="s">
        <v>29</v>
      </c>
      <c r="S12226" t="s">
        <v>30</v>
      </c>
      <c r="T12226" t="s">
        <v>31</v>
      </c>
      <c r="U12226" t="s">
        <v>32</v>
      </c>
      <c r="V12226" t="s">
        <v>33</v>
      </c>
    </row>
    <row r="12227" spans="1:22">
      <c r="A12227" s="4">
        <v>46112</v>
      </c>
      <c r="B12227" t="s">
        <v>8774</v>
      </c>
      <c r="C12227" t="s">
        <v>23</v>
      </c>
      <c r="D12227">
        <v>2</v>
      </c>
      <c r="E12227">
        <v>21000</v>
      </c>
      <c r="F12227">
        <f>Table2[[#This Row],[Đơn Giá Chuẩn]]*Table2[[#This Row],[Tổng số lượng bán]]</f>
        <v>42000</v>
      </c>
      <c r="G12227">
        <v>14074</v>
      </c>
      <c r="H12227">
        <f>Table2[[#This Row],[Doanh số bán]]-Table2[[#This Row],[Chiết khấu]]</f>
        <v>27926</v>
      </c>
      <c r="K12227" t="s">
        <v>24</v>
      </c>
      <c r="L12227">
        <v>0</v>
      </c>
      <c r="M12227" t="s">
        <v>25</v>
      </c>
      <c r="N12227" t="s">
        <v>26</v>
      </c>
      <c r="O12227">
        <v>0</v>
      </c>
      <c r="P12227" t="s">
        <v>27</v>
      </c>
      <c r="Q12227" t="s">
        <v>28</v>
      </c>
      <c r="R12227" t="s">
        <v>29</v>
      </c>
      <c r="S12227" t="s">
        <v>30</v>
      </c>
      <c r="T12227" t="s">
        <v>31</v>
      </c>
      <c r="U12227" t="s">
        <v>32</v>
      </c>
      <c r="V12227" t="s">
        <v>33</v>
      </c>
    </row>
    <row r="12228" spans="1:22">
      <c r="A12228" s="4">
        <v>46147</v>
      </c>
      <c r="B12228" t="s">
        <v>12051</v>
      </c>
      <c r="C12228" t="s">
        <v>83</v>
      </c>
      <c r="D12228">
        <v>1</v>
      </c>
      <c r="E12228">
        <v>177500</v>
      </c>
      <c r="F12228">
        <f>Table2[[#This Row],[Đơn Giá Chuẩn]]*Table2[[#This Row],[Tổng số lượng bán]]</f>
        <v>177500</v>
      </c>
      <c r="G12228">
        <v>0</v>
      </c>
      <c r="H12228">
        <f>Table2[[#This Row],[Doanh số bán]]-Table2[[#This Row],[Chiết khấu]]</f>
        <v>177500</v>
      </c>
      <c r="I12228">
        <v>0</v>
      </c>
      <c r="J12228">
        <v>0</v>
      </c>
      <c r="K12228" t="s">
        <v>50</v>
      </c>
      <c r="L12228">
        <v>0.5</v>
      </c>
      <c r="M12228" t="s">
        <v>37</v>
      </c>
      <c r="N12228" t="s">
        <v>50</v>
      </c>
      <c r="O12228">
        <v>0.5</v>
      </c>
      <c r="P12228" t="s">
        <v>101</v>
      </c>
      <c r="Q12228" t="s">
        <v>102</v>
      </c>
      <c r="R12228" t="s">
        <v>41</v>
      </c>
      <c r="S12228" t="s">
        <v>42</v>
      </c>
      <c r="T12228" t="s">
        <v>74</v>
      </c>
      <c r="U12228" t="s">
        <v>75</v>
      </c>
      <c r="V12228" t="s">
        <v>50</v>
      </c>
    </row>
    <row r="12229" spans="1:22">
      <c r="A12229" s="4">
        <v>46114</v>
      </c>
      <c r="B12229" t="s">
        <v>8777</v>
      </c>
      <c r="C12229" t="s">
        <v>35</v>
      </c>
      <c r="D12229">
        <v>1</v>
      </c>
      <c r="E12229">
        <v>58000.160000000003</v>
      </c>
      <c r="F12229">
        <f>Table2[[#This Row],[Đơn Giá Chuẩn]]*Table2[[#This Row],[Tổng số lượng bán]]</f>
        <v>58000.160000000003</v>
      </c>
      <c r="G12229">
        <v>0</v>
      </c>
      <c r="H12229">
        <f>Table2[[#This Row],[Doanh số bán]]-Table2[[#This Row],[Chiết khấu]]</f>
        <v>58000.160000000003</v>
      </c>
      <c r="I12229">
        <v>0</v>
      </c>
      <c r="J12229">
        <v>0</v>
      </c>
      <c r="K12229" t="s">
        <v>50</v>
      </c>
      <c r="L12229">
        <v>0.05</v>
      </c>
      <c r="M12229" t="s">
        <v>37</v>
      </c>
      <c r="N12229" t="s">
        <v>50</v>
      </c>
      <c r="O12229">
        <v>0.05</v>
      </c>
      <c r="P12229" t="s">
        <v>39</v>
      </c>
      <c r="Q12229" t="s">
        <v>40</v>
      </c>
      <c r="R12229" t="s">
        <v>41</v>
      </c>
      <c r="S12229" t="s">
        <v>42</v>
      </c>
      <c r="T12229" t="s">
        <v>74</v>
      </c>
      <c r="U12229" t="s">
        <v>75</v>
      </c>
      <c r="V12229" t="s">
        <v>50</v>
      </c>
    </row>
    <row r="12230" spans="1:22">
      <c r="A12230" s="4">
        <v>46113</v>
      </c>
      <c r="B12230" t="s">
        <v>8778</v>
      </c>
      <c r="C12230" t="s">
        <v>155</v>
      </c>
      <c r="D12230">
        <v>20</v>
      </c>
      <c r="E12230">
        <v>121988.00000000001</v>
      </c>
      <c r="F12230">
        <f>Table2[[#This Row],[Đơn Giá Chuẩn]]*Table2[[#This Row],[Tổng số lượng bán]]</f>
        <v>2439760.0000000005</v>
      </c>
      <c r="H12230">
        <f>Table2[[#This Row],[Doanh số bán]]-Table2[[#This Row],[Chiết khấu]]</f>
        <v>2439760.0000000005</v>
      </c>
      <c r="K12230" t="s">
        <v>36</v>
      </c>
      <c r="L12230">
        <v>0.2</v>
      </c>
      <c r="M12230" t="s">
        <v>37</v>
      </c>
      <c r="N12230" t="s">
        <v>919</v>
      </c>
      <c r="O12230">
        <v>4</v>
      </c>
      <c r="P12230" t="s">
        <v>156</v>
      </c>
      <c r="Q12230" t="s">
        <v>157</v>
      </c>
      <c r="R12230" t="s">
        <v>107</v>
      </c>
      <c r="S12230" t="s">
        <v>108</v>
      </c>
      <c r="T12230" t="s">
        <v>2448</v>
      </c>
      <c r="U12230" t="s">
        <v>2449</v>
      </c>
      <c r="V12230" t="s">
        <v>45</v>
      </c>
    </row>
    <row r="12231" spans="1:22">
      <c r="A12231" s="4">
        <v>46116</v>
      </c>
      <c r="B12231" t="s">
        <v>8779</v>
      </c>
      <c r="C12231" t="s">
        <v>35</v>
      </c>
      <c r="D12231">
        <v>16</v>
      </c>
      <c r="E12231">
        <v>38400.32</v>
      </c>
      <c r="F12231">
        <f>Table2[[#This Row],[Đơn Giá Chuẩn]]*Table2[[#This Row],[Tổng số lượng bán]]</f>
        <v>614405.12</v>
      </c>
      <c r="G12231">
        <v>0</v>
      </c>
      <c r="H12231">
        <f>Table2[[#This Row],[Doanh số bán]]-Table2[[#This Row],[Chiết khấu]]</f>
        <v>614405.12</v>
      </c>
      <c r="I12231">
        <v>0</v>
      </c>
      <c r="J12231">
        <v>0</v>
      </c>
      <c r="K12231" t="s">
        <v>2217</v>
      </c>
      <c r="L12231">
        <v>0.05</v>
      </c>
      <c r="M12231" t="s">
        <v>37</v>
      </c>
      <c r="N12231" t="s">
        <v>26</v>
      </c>
      <c r="O12231">
        <v>0.8</v>
      </c>
      <c r="P12231" t="s">
        <v>39</v>
      </c>
      <c r="Q12231" t="s">
        <v>40</v>
      </c>
      <c r="R12231" t="s">
        <v>41</v>
      </c>
      <c r="S12231" t="s">
        <v>42</v>
      </c>
      <c r="T12231" t="s">
        <v>2393</v>
      </c>
      <c r="U12231" t="s">
        <v>2394</v>
      </c>
      <c r="V12231" t="s">
        <v>2271</v>
      </c>
    </row>
    <row r="12232" spans="1:22">
      <c r="A12232" s="4">
        <v>46113</v>
      </c>
      <c r="B12232" t="s">
        <v>8780</v>
      </c>
      <c r="C12232" t="s">
        <v>1862</v>
      </c>
      <c r="D12232">
        <v>48</v>
      </c>
      <c r="E12232">
        <v>42500</v>
      </c>
      <c r="F12232">
        <f>Table2[[#This Row],[Đơn Giá Chuẩn]]*Table2[[#This Row],[Tổng số lượng bán]]</f>
        <v>2040000</v>
      </c>
      <c r="H12232">
        <f>Table2[[#This Row],[Doanh số bán]]-Table2[[#This Row],[Chiết khấu]]</f>
        <v>2040000</v>
      </c>
      <c r="K12232" t="s">
        <v>2217</v>
      </c>
      <c r="L12232">
        <v>0.12</v>
      </c>
      <c r="M12232" t="s">
        <v>37</v>
      </c>
      <c r="N12232" t="s">
        <v>26</v>
      </c>
      <c r="O12232">
        <v>5.76</v>
      </c>
      <c r="P12232" t="s">
        <v>520</v>
      </c>
      <c r="Q12232" t="s">
        <v>521</v>
      </c>
      <c r="R12232" t="s">
        <v>107</v>
      </c>
      <c r="S12232" t="s">
        <v>108</v>
      </c>
      <c r="T12232" t="s">
        <v>2842</v>
      </c>
      <c r="U12232" t="s">
        <v>2843</v>
      </c>
      <c r="V12232" t="s">
        <v>2271</v>
      </c>
    </row>
    <row r="12233" spans="1:22">
      <c r="A12233" s="4">
        <v>46113</v>
      </c>
      <c r="B12233" t="s">
        <v>8781</v>
      </c>
      <c r="C12233" t="s">
        <v>1862</v>
      </c>
      <c r="D12233">
        <v>30</v>
      </c>
      <c r="E12233">
        <v>42500</v>
      </c>
      <c r="F12233">
        <f>Table2[[#This Row],[Đơn Giá Chuẩn]]*Table2[[#This Row],[Tổng số lượng bán]]</f>
        <v>1275000</v>
      </c>
      <c r="H12233">
        <f>Table2[[#This Row],[Doanh số bán]]-Table2[[#This Row],[Chiết khấu]]</f>
        <v>1275000</v>
      </c>
      <c r="K12233" t="s">
        <v>36</v>
      </c>
      <c r="L12233">
        <v>0.04</v>
      </c>
      <c r="M12233" t="s">
        <v>37</v>
      </c>
      <c r="N12233" t="s">
        <v>38</v>
      </c>
      <c r="O12233">
        <v>1.2</v>
      </c>
      <c r="P12233" t="s">
        <v>3002</v>
      </c>
      <c r="Q12233" t="s">
        <v>3003</v>
      </c>
      <c r="R12233" t="s">
        <v>107</v>
      </c>
      <c r="S12233" t="s">
        <v>108</v>
      </c>
      <c r="T12233" t="s">
        <v>43</v>
      </c>
      <c r="U12233" t="s">
        <v>44</v>
      </c>
      <c r="V12233" t="s">
        <v>45</v>
      </c>
    </row>
    <row r="12234" spans="1:22">
      <c r="A12234" s="4">
        <v>46119</v>
      </c>
      <c r="B12234" t="s">
        <v>8782</v>
      </c>
      <c r="C12234" t="s">
        <v>35</v>
      </c>
      <c r="D12234">
        <v>1</v>
      </c>
      <c r="E12234">
        <v>52959.8</v>
      </c>
      <c r="F12234">
        <f>Table2[[#This Row],[Đơn Giá Chuẩn]]*Table2[[#This Row],[Tổng số lượng bán]]</f>
        <v>52959.8</v>
      </c>
      <c r="G12234">
        <v>0</v>
      </c>
      <c r="H12234">
        <f>Table2[[#This Row],[Doanh số bán]]-Table2[[#This Row],[Chiết khấu]]</f>
        <v>52959.8</v>
      </c>
      <c r="K12234" t="s">
        <v>50</v>
      </c>
      <c r="L12234">
        <v>0.05</v>
      </c>
      <c r="M12234" t="s">
        <v>37</v>
      </c>
      <c r="N12234" t="s">
        <v>50</v>
      </c>
      <c r="O12234">
        <v>0.05</v>
      </c>
      <c r="P12234" t="s">
        <v>39</v>
      </c>
      <c r="Q12234" t="s">
        <v>40</v>
      </c>
      <c r="R12234" t="s">
        <v>41</v>
      </c>
      <c r="S12234" t="s">
        <v>42</v>
      </c>
      <c r="T12234" t="s">
        <v>74</v>
      </c>
      <c r="U12234" t="s">
        <v>75</v>
      </c>
      <c r="V12234" t="s">
        <v>50</v>
      </c>
    </row>
    <row r="12235" spans="1:22">
      <c r="A12235" s="4">
        <v>46127</v>
      </c>
      <c r="B12235" t="s">
        <v>8783</v>
      </c>
      <c r="C12235" t="s">
        <v>35</v>
      </c>
      <c r="D12235">
        <v>1</v>
      </c>
      <c r="E12235">
        <v>52959.8</v>
      </c>
      <c r="F12235">
        <f>Table2[[#This Row],[Đơn Giá Chuẩn]]*Table2[[#This Row],[Tổng số lượng bán]]</f>
        <v>52959.8</v>
      </c>
      <c r="G12235">
        <v>0</v>
      </c>
      <c r="H12235">
        <f>Table2[[#This Row],[Doanh số bán]]-Table2[[#This Row],[Chiết khấu]]</f>
        <v>52959.8</v>
      </c>
      <c r="K12235" t="s">
        <v>50</v>
      </c>
      <c r="L12235">
        <v>0.05</v>
      </c>
      <c r="M12235" t="s">
        <v>37</v>
      </c>
      <c r="N12235" t="s">
        <v>50</v>
      </c>
      <c r="O12235">
        <v>0.05</v>
      </c>
      <c r="P12235" t="s">
        <v>39</v>
      </c>
      <c r="Q12235" t="s">
        <v>40</v>
      </c>
      <c r="R12235" t="s">
        <v>41</v>
      </c>
      <c r="S12235" t="s">
        <v>42</v>
      </c>
      <c r="T12235" t="s">
        <v>74</v>
      </c>
      <c r="U12235" t="s">
        <v>75</v>
      </c>
      <c r="V12235" t="s">
        <v>50</v>
      </c>
    </row>
    <row r="12236" spans="1:22">
      <c r="A12236" s="4">
        <v>46113</v>
      </c>
      <c r="B12236" t="s">
        <v>8784</v>
      </c>
      <c r="C12236" t="s">
        <v>23</v>
      </c>
      <c r="D12236">
        <v>1</v>
      </c>
      <c r="E12236">
        <v>25999.999999999996</v>
      </c>
      <c r="F12236">
        <f>Table2[[#This Row],[Đơn Giá Chuẩn]]*Table2[[#This Row],[Tổng số lượng bán]]</f>
        <v>25999.999999999996</v>
      </c>
      <c r="G12236">
        <v>0</v>
      </c>
      <c r="H12236">
        <f>Table2[[#This Row],[Doanh số bán]]-Table2[[#This Row],[Chiết khấu]]</f>
        <v>25999.999999999996</v>
      </c>
      <c r="K12236" t="s">
        <v>24</v>
      </c>
      <c r="L12236">
        <v>0</v>
      </c>
      <c r="M12236" t="s">
        <v>319</v>
      </c>
      <c r="N12236" t="s">
        <v>26</v>
      </c>
      <c r="O12236">
        <v>0</v>
      </c>
      <c r="P12236" t="s">
        <v>47</v>
      </c>
      <c r="Q12236" t="s">
        <v>48</v>
      </c>
      <c r="R12236" t="s">
        <v>29</v>
      </c>
      <c r="S12236" t="s">
        <v>30</v>
      </c>
      <c r="T12236" t="s">
        <v>320</v>
      </c>
      <c r="U12236" t="s">
        <v>321</v>
      </c>
      <c r="V12236" t="s">
        <v>33</v>
      </c>
    </row>
    <row r="12237" spans="1:22">
      <c r="A12237" s="4">
        <v>46113</v>
      </c>
      <c r="B12237" t="s">
        <v>8785</v>
      </c>
      <c r="C12237" t="s">
        <v>23</v>
      </c>
      <c r="D12237">
        <v>1</v>
      </c>
      <c r="E12237">
        <v>21000</v>
      </c>
      <c r="F12237">
        <f>Table2[[#This Row],[Đơn Giá Chuẩn]]*Table2[[#This Row],[Tổng số lượng bán]]</f>
        <v>21000</v>
      </c>
      <c r="G12237">
        <v>0</v>
      </c>
      <c r="H12237">
        <f>Table2[[#This Row],[Doanh số bán]]-Table2[[#This Row],[Chiết khấu]]</f>
        <v>21000</v>
      </c>
      <c r="K12237" t="s">
        <v>24</v>
      </c>
      <c r="L12237">
        <v>0</v>
      </c>
      <c r="M12237" t="s">
        <v>319</v>
      </c>
      <c r="N12237" t="s">
        <v>26</v>
      </c>
      <c r="O12237">
        <v>0</v>
      </c>
      <c r="P12237" t="s">
        <v>27</v>
      </c>
      <c r="Q12237" t="s">
        <v>28</v>
      </c>
      <c r="R12237" t="s">
        <v>29</v>
      </c>
      <c r="S12237" t="s">
        <v>30</v>
      </c>
      <c r="T12237" t="s">
        <v>320</v>
      </c>
      <c r="U12237" t="s">
        <v>321</v>
      </c>
      <c r="V12237" t="s">
        <v>33</v>
      </c>
    </row>
    <row r="12238" spans="1:22">
      <c r="A12238" s="4">
        <v>46113</v>
      </c>
      <c r="B12238" t="s">
        <v>8786</v>
      </c>
      <c r="C12238" t="s">
        <v>23</v>
      </c>
      <c r="D12238">
        <v>1</v>
      </c>
      <c r="E12238">
        <v>25999.999999999996</v>
      </c>
      <c r="F12238">
        <f>Table2[[#This Row],[Đơn Giá Chuẩn]]*Table2[[#This Row],[Tổng số lượng bán]]</f>
        <v>25999.999999999996</v>
      </c>
      <c r="G12238">
        <v>0</v>
      </c>
      <c r="H12238">
        <f>Table2[[#This Row],[Doanh số bán]]-Table2[[#This Row],[Chiết khấu]]</f>
        <v>25999.999999999996</v>
      </c>
      <c r="K12238" t="s">
        <v>24</v>
      </c>
      <c r="L12238">
        <v>0</v>
      </c>
      <c r="M12238" t="s">
        <v>319</v>
      </c>
      <c r="N12238" t="s">
        <v>26</v>
      </c>
      <c r="O12238">
        <v>0</v>
      </c>
      <c r="P12238" t="s">
        <v>47</v>
      </c>
      <c r="Q12238" t="s">
        <v>48</v>
      </c>
      <c r="R12238" t="s">
        <v>29</v>
      </c>
      <c r="S12238" t="s">
        <v>30</v>
      </c>
      <c r="T12238" t="s">
        <v>320</v>
      </c>
      <c r="U12238" t="s">
        <v>321</v>
      </c>
      <c r="V12238" t="s">
        <v>33</v>
      </c>
    </row>
    <row r="12239" spans="1:22">
      <c r="A12239" s="4">
        <v>46113</v>
      </c>
      <c r="B12239" t="s">
        <v>8786</v>
      </c>
      <c r="C12239" t="s">
        <v>23</v>
      </c>
      <c r="D12239">
        <v>1</v>
      </c>
      <c r="E12239">
        <v>21000</v>
      </c>
      <c r="F12239">
        <f>Table2[[#This Row],[Đơn Giá Chuẩn]]*Table2[[#This Row],[Tổng số lượng bán]]</f>
        <v>21000</v>
      </c>
      <c r="G12239">
        <v>0</v>
      </c>
      <c r="H12239">
        <f>Table2[[#This Row],[Doanh số bán]]-Table2[[#This Row],[Chiết khấu]]</f>
        <v>21000</v>
      </c>
      <c r="K12239" t="s">
        <v>24</v>
      </c>
      <c r="L12239">
        <v>0</v>
      </c>
      <c r="M12239" t="s">
        <v>319</v>
      </c>
      <c r="N12239" t="s">
        <v>26</v>
      </c>
      <c r="O12239">
        <v>0</v>
      </c>
      <c r="P12239" t="s">
        <v>27</v>
      </c>
      <c r="Q12239" t="s">
        <v>28</v>
      </c>
      <c r="R12239" t="s">
        <v>29</v>
      </c>
      <c r="S12239" t="s">
        <v>30</v>
      </c>
      <c r="T12239" t="s">
        <v>320</v>
      </c>
      <c r="U12239" t="s">
        <v>321</v>
      </c>
      <c r="V12239" t="s">
        <v>33</v>
      </c>
    </row>
    <row r="12240" spans="1:22">
      <c r="A12240" s="4">
        <v>46113</v>
      </c>
      <c r="B12240" t="s">
        <v>8786</v>
      </c>
      <c r="C12240" t="s">
        <v>23</v>
      </c>
      <c r="D12240">
        <v>2</v>
      </c>
      <c r="E12240">
        <v>42000</v>
      </c>
      <c r="F12240">
        <f>Table2[[#This Row],[Đơn Giá Chuẩn]]*Table2[[#This Row],[Tổng số lượng bán]]</f>
        <v>84000</v>
      </c>
      <c r="G12240">
        <v>0</v>
      </c>
      <c r="H12240">
        <f>Table2[[#This Row],[Doanh số bán]]-Table2[[#This Row],[Chiết khấu]]</f>
        <v>84000</v>
      </c>
      <c r="K12240" t="s">
        <v>24</v>
      </c>
      <c r="L12240">
        <v>0</v>
      </c>
      <c r="M12240" t="s">
        <v>319</v>
      </c>
      <c r="N12240" t="s">
        <v>26</v>
      </c>
      <c r="O12240">
        <v>0</v>
      </c>
      <c r="P12240" t="s">
        <v>54</v>
      </c>
      <c r="Q12240" t="s">
        <v>55</v>
      </c>
      <c r="R12240" t="s">
        <v>29</v>
      </c>
      <c r="S12240" t="s">
        <v>56</v>
      </c>
      <c r="T12240" t="s">
        <v>320</v>
      </c>
      <c r="U12240" t="s">
        <v>321</v>
      </c>
      <c r="V12240" t="s">
        <v>33</v>
      </c>
    </row>
    <row r="12241" spans="1:22">
      <c r="A12241" s="4">
        <v>46113</v>
      </c>
      <c r="B12241" t="s">
        <v>8787</v>
      </c>
      <c r="C12241" t="s">
        <v>23</v>
      </c>
      <c r="D12241">
        <v>3</v>
      </c>
      <c r="E12241">
        <v>62000</v>
      </c>
      <c r="F12241">
        <f>Table2[[#This Row],[Đơn Giá Chuẩn]]*Table2[[#This Row],[Tổng số lượng bán]]</f>
        <v>186000</v>
      </c>
      <c r="G12241">
        <v>0</v>
      </c>
      <c r="H12241">
        <f>Table2[[#This Row],[Doanh số bán]]-Table2[[#This Row],[Chiết khấu]]</f>
        <v>186000</v>
      </c>
      <c r="K12241" t="s">
        <v>24</v>
      </c>
      <c r="L12241">
        <v>0</v>
      </c>
      <c r="M12241" t="s">
        <v>319</v>
      </c>
      <c r="N12241" t="s">
        <v>26</v>
      </c>
      <c r="O12241">
        <v>0</v>
      </c>
      <c r="P12241" t="s">
        <v>199</v>
      </c>
      <c r="Q12241" t="s">
        <v>200</v>
      </c>
      <c r="R12241" t="s">
        <v>29</v>
      </c>
      <c r="S12241" t="s">
        <v>30</v>
      </c>
      <c r="T12241" t="s">
        <v>320</v>
      </c>
      <c r="U12241" t="s">
        <v>321</v>
      </c>
      <c r="V12241" t="s">
        <v>33</v>
      </c>
    </row>
    <row r="12242" spans="1:22">
      <c r="A12242" s="4">
        <v>46113</v>
      </c>
      <c r="B12242" t="s">
        <v>8787</v>
      </c>
      <c r="C12242" t="s">
        <v>23</v>
      </c>
      <c r="D12242">
        <v>1</v>
      </c>
      <c r="E12242">
        <v>22000</v>
      </c>
      <c r="F12242">
        <f>Table2[[#This Row],[Đơn Giá Chuẩn]]*Table2[[#This Row],[Tổng số lượng bán]]</f>
        <v>22000</v>
      </c>
      <c r="G12242">
        <v>0</v>
      </c>
      <c r="H12242">
        <f>Table2[[#This Row],[Doanh số bán]]-Table2[[#This Row],[Chiết khấu]]</f>
        <v>22000</v>
      </c>
      <c r="K12242" t="s">
        <v>24</v>
      </c>
      <c r="L12242">
        <v>0</v>
      </c>
      <c r="M12242" t="s">
        <v>319</v>
      </c>
      <c r="N12242" t="s">
        <v>26</v>
      </c>
      <c r="O12242">
        <v>0</v>
      </c>
      <c r="P12242" t="s">
        <v>352</v>
      </c>
      <c r="Q12242" t="s">
        <v>353</v>
      </c>
      <c r="R12242" t="s">
        <v>29</v>
      </c>
      <c r="S12242" t="s">
        <v>240</v>
      </c>
      <c r="T12242" t="s">
        <v>320</v>
      </c>
      <c r="U12242" t="s">
        <v>321</v>
      </c>
      <c r="V12242" t="s">
        <v>33</v>
      </c>
    </row>
    <row r="12243" spans="1:22">
      <c r="A12243" s="4">
        <v>46113</v>
      </c>
      <c r="B12243" t="s">
        <v>8788</v>
      </c>
      <c r="C12243" t="s">
        <v>23</v>
      </c>
      <c r="D12243">
        <v>1</v>
      </c>
      <c r="E12243">
        <v>25999.999999999996</v>
      </c>
      <c r="F12243">
        <f>Table2[[#This Row],[Đơn Giá Chuẩn]]*Table2[[#This Row],[Tổng số lượng bán]]</f>
        <v>25999.999999999996</v>
      </c>
      <c r="G12243">
        <v>0</v>
      </c>
      <c r="H12243">
        <f>Table2[[#This Row],[Doanh số bán]]-Table2[[#This Row],[Chiết khấu]]</f>
        <v>25999.999999999996</v>
      </c>
      <c r="K12243" t="s">
        <v>24</v>
      </c>
      <c r="L12243">
        <v>0</v>
      </c>
      <c r="M12243" t="s">
        <v>319</v>
      </c>
      <c r="N12243" t="s">
        <v>26</v>
      </c>
      <c r="O12243">
        <v>0</v>
      </c>
      <c r="P12243" t="s">
        <v>47</v>
      </c>
      <c r="Q12243" t="s">
        <v>48</v>
      </c>
      <c r="R12243" t="s">
        <v>29</v>
      </c>
      <c r="S12243" t="s">
        <v>30</v>
      </c>
      <c r="T12243" t="s">
        <v>320</v>
      </c>
      <c r="U12243" t="s">
        <v>321</v>
      </c>
      <c r="V12243" t="s">
        <v>33</v>
      </c>
    </row>
    <row r="12244" spans="1:22">
      <c r="A12244" s="4">
        <v>46113</v>
      </c>
      <c r="B12244" t="s">
        <v>8788</v>
      </c>
      <c r="C12244" t="s">
        <v>23</v>
      </c>
      <c r="D12244">
        <v>1</v>
      </c>
      <c r="E12244">
        <v>21000</v>
      </c>
      <c r="F12244">
        <f>Table2[[#This Row],[Đơn Giá Chuẩn]]*Table2[[#This Row],[Tổng số lượng bán]]</f>
        <v>21000</v>
      </c>
      <c r="G12244">
        <v>0</v>
      </c>
      <c r="H12244">
        <f>Table2[[#This Row],[Doanh số bán]]-Table2[[#This Row],[Chiết khấu]]</f>
        <v>21000</v>
      </c>
      <c r="K12244" t="s">
        <v>24</v>
      </c>
      <c r="L12244">
        <v>0</v>
      </c>
      <c r="M12244" t="s">
        <v>319</v>
      </c>
      <c r="N12244" t="s">
        <v>26</v>
      </c>
      <c r="O12244">
        <v>0</v>
      </c>
      <c r="P12244" t="s">
        <v>27</v>
      </c>
      <c r="Q12244" t="s">
        <v>28</v>
      </c>
      <c r="R12244" t="s">
        <v>29</v>
      </c>
      <c r="S12244" t="s">
        <v>30</v>
      </c>
      <c r="T12244" t="s">
        <v>320</v>
      </c>
      <c r="U12244" t="s">
        <v>321</v>
      </c>
      <c r="V12244" t="s">
        <v>33</v>
      </c>
    </row>
    <row r="12245" spans="1:22">
      <c r="A12245" s="4">
        <v>46113</v>
      </c>
      <c r="B12245" t="s">
        <v>8789</v>
      </c>
      <c r="C12245" t="s">
        <v>23</v>
      </c>
      <c r="D12245">
        <v>2</v>
      </c>
      <c r="E12245">
        <v>21000</v>
      </c>
      <c r="F12245">
        <f>Table2[[#This Row],[Đơn Giá Chuẩn]]*Table2[[#This Row],[Tổng số lượng bán]]</f>
        <v>42000</v>
      </c>
      <c r="G12245">
        <v>0</v>
      </c>
      <c r="H12245">
        <f>Table2[[#This Row],[Doanh số bán]]-Table2[[#This Row],[Chiết khấu]]</f>
        <v>42000</v>
      </c>
      <c r="K12245" t="s">
        <v>24</v>
      </c>
      <c r="L12245">
        <v>0</v>
      </c>
      <c r="M12245" t="s">
        <v>319</v>
      </c>
      <c r="N12245" t="s">
        <v>26</v>
      </c>
      <c r="O12245">
        <v>0</v>
      </c>
      <c r="P12245" t="s">
        <v>27</v>
      </c>
      <c r="Q12245" t="s">
        <v>28</v>
      </c>
      <c r="R12245" t="s">
        <v>29</v>
      </c>
      <c r="S12245" t="s">
        <v>30</v>
      </c>
      <c r="T12245" t="s">
        <v>320</v>
      </c>
      <c r="U12245" t="s">
        <v>321</v>
      </c>
      <c r="V12245" t="s">
        <v>33</v>
      </c>
    </row>
    <row r="12246" spans="1:22">
      <c r="A12246" s="4">
        <v>46113</v>
      </c>
      <c r="B12246" t="s">
        <v>8790</v>
      </c>
      <c r="C12246" t="s">
        <v>23</v>
      </c>
      <c r="D12246">
        <v>2</v>
      </c>
      <c r="E12246">
        <v>21000</v>
      </c>
      <c r="F12246">
        <f>Table2[[#This Row],[Đơn Giá Chuẩn]]*Table2[[#This Row],[Tổng số lượng bán]]</f>
        <v>42000</v>
      </c>
      <c r="G12246">
        <v>0</v>
      </c>
      <c r="H12246">
        <f>Table2[[#This Row],[Doanh số bán]]-Table2[[#This Row],[Chiết khấu]]</f>
        <v>42000</v>
      </c>
      <c r="K12246" t="s">
        <v>24</v>
      </c>
      <c r="L12246">
        <v>0</v>
      </c>
      <c r="M12246" t="s">
        <v>319</v>
      </c>
      <c r="N12246" t="s">
        <v>26</v>
      </c>
      <c r="O12246">
        <v>0</v>
      </c>
      <c r="P12246" t="s">
        <v>27</v>
      </c>
      <c r="Q12246" t="s">
        <v>28</v>
      </c>
      <c r="R12246" t="s">
        <v>29</v>
      </c>
      <c r="S12246" t="s">
        <v>30</v>
      </c>
      <c r="T12246" t="s">
        <v>320</v>
      </c>
      <c r="U12246" t="s">
        <v>321</v>
      </c>
      <c r="V12246" t="s">
        <v>33</v>
      </c>
    </row>
    <row r="12247" spans="1:22">
      <c r="A12247" s="4">
        <v>46113</v>
      </c>
      <c r="B12247" t="s">
        <v>8790</v>
      </c>
      <c r="C12247" t="s">
        <v>23</v>
      </c>
      <c r="D12247">
        <v>1</v>
      </c>
      <c r="E12247">
        <v>25999.999999999996</v>
      </c>
      <c r="F12247">
        <f>Table2[[#This Row],[Đơn Giá Chuẩn]]*Table2[[#This Row],[Tổng số lượng bán]]</f>
        <v>25999.999999999996</v>
      </c>
      <c r="G12247">
        <v>0</v>
      </c>
      <c r="H12247">
        <f>Table2[[#This Row],[Doanh số bán]]-Table2[[#This Row],[Chiết khấu]]</f>
        <v>25999.999999999996</v>
      </c>
      <c r="K12247" t="s">
        <v>24</v>
      </c>
      <c r="L12247">
        <v>0</v>
      </c>
      <c r="M12247" t="s">
        <v>319</v>
      </c>
      <c r="N12247" t="s">
        <v>26</v>
      </c>
      <c r="O12247">
        <v>0</v>
      </c>
      <c r="P12247" t="s">
        <v>47</v>
      </c>
      <c r="Q12247" t="s">
        <v>48</v>
      </c>
      <c r="R12247" t="s">
        <v>29</v>
      </c>
      <c r="S12247" t="s">
        <v>30</v>
      </c>
      <c r="T12247" t="s">
        <v>320</v>
      </c>
      <c r="U12247" t="s">
        <v>321</v>
      </c>
      <c r="V12247" t="s">
        <v>33</v>
      </c>
    </row>
    <row r="12248" spans="1:22">
      <c r="A12248" s="4">
        <v>46113</v>
      </c>
      <c r="B12248" t="s">
        <v>8791</v>
      </c>
      <c r="C12248" t="s">
        <v>23</v>
      </c>
      <c r="D12248">
        <v>5</v>
      </c>
      <c r="E12248">
        <v>21000</v>
      </c>
      <c r="F12248">
        <f>Table2[[#This Row],[Đơn Giá Chuẩn]]*Table2[[#This Row],[Tổng số lượng bán]]</f>
        <v>105000</v>
      </c>
      <c r="G12248">
        <v>0</v>
      </c>
      <c r="H12248">
        <f>Table2[[#This Row],[Doanh số bán]]-Table2[[#This Row],[Chiết khấu]]</f>
        <v>105000</v>
      </c>
      <c r="K12248" t="s">
        <v>24</v>
      </c>
      <c r="L12248">
        <v>0</v>
      </c>
      <c r="M12248" t="s">
        <v>319</v>
      </c>
      <c r="N12248" t="s">
        <v>26</v>
      </c>
      <c r="O12248">
        <v>0</v>
      </c>
      <c r="P12248" t="s">
        <v>27</v>
      </c>
      <c r="Q12248" t="s">
        <v>28</v>
      </c>
      <c r="R12248" t="s">
        <v>29</v>
      </c>
      <c r="S12248" t="s">
        <v>30</v>
      </c>
      <c r="T12248" t="s">
        <v>320</v>
      </c>
      <c r="U12248" t="s">
        <v>321</v>
      </c>
      <c r="V12248" t="s">
        <v>33</v>
      </c>
    </row>
    <row r="12249" spans="1:22">
      <c r="A12249" s="4">
        <v>46113</v>
      </c>
      <c r="B12249" t="s">
        <v>8791</v>
      </c>
      <c r="C12249" t="s">
        <v>23</v>
      </c>
      <c r="D12249">
        <v>2</v>
      </c>
      <c r="E12249">
        <v>25999.999999999996</v>
      </c>
      <c r="F12249">
        <f>Table2[[#This Row],[Đơn Giá Chuẩn]]*Table2[[#This Row],[Tổng số lượng bán]]</f>
        <v>51999.999999999993</v>
      </c>
      <c r="G12249">
        <v>0</v>
      </c>
      <c r="H12249">
        <f>Table2[[#This Row],[Doanh số bán]]-Table2[[#This Row],[Chiết khấu]]</f>
        <v>51999.999999999993</v>
      </c>
      <c r="K12249" t="s">
        <v>24</v>
      </c>
      <c r="L12249">
        <v>0</v>
      </c>
      <c r="M12249" t="s">
        <v>319</v>
      </c>
      <c r="N12249" t="s">
        <v>26</v>
      </c>
      <c r="O12249">
        <v>0</v>
      </c>
      <c r="P12249" t="s">
        <v>47</v>
      </c>
      <c r="Q12249" t="s">
        <v>48</v>
      </c>
      <c r="R12249" t="s">
        <v>29</v>
      </c>
      <c r="S12249" t="s">
        <v>30</v>
      </c>
      <c r="T12249" t="s">
        <v>320</v>
      </c>
      <c r="U12249" t="s">
        <v>321</v>
      </c>
      <c r="V12249" t="s">
        <v>33</v>
      </c>
    </row>
    <row r="12250" spans="1:22">
      <c r="A12250" s="4">
        <v>46113</v>
      </c>
      <c r="B12250" t="s">
        <v>8791</v>
      </c>
      <c r="C12250" t="s">
        <v>23</v>
      </c>
      <c r="D12250">
        <v>1</v>
      </c>
      <c r="E12250">
        <v>37000</v>
      </c>
      <c r="F12250">
        <f>Table2[[#This Row],[Đơn Giá Chuẩn]]*Table2[[#This Row],[Tổng số lượng bán]]</f>
        <v>37000</v>
      </c>
      <c r="G12250">
        <v>0</v>
      </c>
      <c r="H12250">
        <f>Table2[[#This Row],[Doanh số bán]]-Table2[[#This Row],[Chiết khấu]]</f>
        <v>37000</v>
      </c>
      <c r="K12250" t="s">
        <v>24</v>
      </c>
      <c r="L12250">
        <v>0</v>
      </c>
      <c r="M12250" t="s">
        <v>319</v>
      </c>
      <c r="N12250" t="s">
        <v>26</v>
      </c>
      <c r="O12250">
        <v>0</v>
      </c>
      <c r="P12250" t="s">
        <v>4991</v>
      </c>
      <c r="Q12250" t="s">
        <v>4992</v>
      </c>
      <c r="R12250" t="s">
        <v>29</v>
      </c>
      <c r="S12250" t="s">
        <v>30</v>
      </c>
      <c r="T12250" t="s">
        <v>320</v>
      </c>
      <c r="U12250" t="s">
        <v>321</v>
      </c>
      <c r="V12250" t="s">
        <v>33</v>
      </c>
    </row>
    <row r="12251" spans="1:22">
      <c r="A12251" s="4">
        <v>46113</v>
      </c>
      <c r="B12251" t="s">
        <v>8792</v>
      </c>
      <c r="C12251" t="s">
        <v>23</v>
      </c>
      <c r="D12251">
        <v>2</v>
      </c>
      <c r="E12251">
        <v>21000</v>
      </c>
      <c r="F12251">
        <f>Table2[[#This Row],[Đơn Giá Chuẩn]]*Table2[[#This Row],[Tổng số lượng bán]]</f>
        <v>42000</v>
      </c>
      <c r="G12251">
        <v>0</v>
      </c>
      <c r="H12251">
        <f>Table2[[#This Row],[Doanh số bán]]-Table2[[#This Row],[Chiết khấu]]</f>
        <v>42000</v>
      </c>
      <c r="K12251" t="s">
        <v>24</v>
      </c>
      <c r="L12251">
        <v>0</v>
      </c>
      <c r="M12251" t="s">
        <v>319</v>
      </c>
      <c r="N12251" t="s">
        <v>26</v>
      </c>
      <c r="O12251">
        <v>0</v>
      </c>
      <c r="P12251" t="s">
        <v>27</v>
      </c>
      <c r="Q12251" t="s">
        <v>28</v>
      </c>
      <c r="R12251" t="s">
        <v>29</v>
      </c>
      <c r="S12251" t="s">
        <v>30</v>
      </c>
      <c r="T12251" t="s">
        <v>320</v>
      </c>
      <c r="U12251" t="s">
        <v>321</v>
      </c>
      <c r="V12251" t="s">
        <v>33</v>
      </c>
    </row>
    <row r="12252" spans="1:22">
      <c r="A12252" s="4">
        <v>46113</v>
      </c>
      <c r="B12252" t="s">
        <v>8792</v>
      </c>
      <c r="C12252" t="s">
        <v>23</v>
      </c>
      <c r="D12252">
        <v>1</v>
      </c>
      <c r="E12252">
        <v>25999.999999999996</v>
      </c>
      <c r="F12252">
        <f>Table2[[#This Row],[Đơn Giá Chuẩn]]*Table2[[#This Row],[Tổng số lượng bán]]</f>
        <v>25999.999999999996</v>
      </c>
      <c r="G12252">
        <v>0</v>
      </c>
      <c r="H12252">
        <f>Table2[[#This Row],[Doanh số bán]]-Table2[[#This Row],[Chiết khấu]]</f>
        <v>25999.999999999996</v>
      </c>
      <c r="K12252" t="s">
        <v>24</v>
      </c>
      <c r="L12252">
        <v>0</v>
      </c>
      <c r="M12252" t="s">
        <v>319</v>
      </c>
      <c r="N12252" t="s">
        <v>26</v>
      </c>
      <c r="O12252">
        <v>0</v>
      </c>
      <c r="P12252" t="s">
        <v>129</v>
      </c>
      <c r="Q12252" t="s">
        <v>130</v>
      </c>
      <c r="R12252" t="s">
        <v>29</v>
      </c>
      <c r="S12252" t="s">
        <v>30</v>
      </c>
      <c r="T12252" t="s">
        <v>320</v>
      </c>
      <c r="U12252" t="s">
        <v>321</v>
      </c>
      <c r="V12252" t="s">
        <v>33</v>
      </c>
    </row>
    <row r="12253" spans="1:22">
      <c r="A12253" s="4">
        <v>46113</v>
      </c>
      <c r="B12253" t="s">
        <v>8793</v>
      </c>
      <c r="C12253" t="s">
        <v>23</v>
      </c>
      <c r="D12253">
        <v>1</v>
      </c>
      <c r="E12253">
        <v>21000</v>
      </c>
      <c r="F12253">
        <f>Table2[[#This Row],[Đơn Giá Chuẩn]]*Table2[[#This Row],[Tổng số lượng bán]]</f>
        <v>21000</v>
      </c>
      <c r="G12253">
        <v>0</v>
      </c>
      <c r="H12253">
        <f>Table2[[#This Row],[Doanh số bán]]-Table2[[#This Row],[Chiết khấu]]</f>
        <v>21000</v>
      </c>
      <c r="K12253" t="s">
        <v>24</v>
      </c>
      <c r="L12253">
        <v>0</v>
      </c>
      <c r="M12253" t="s">
        <v>319</v>
      </c>
      <c r="N12253" t="s">
        <v>26</v>
      </c>
      <c r="O12253">
        <v>0</v>
      </c>
      <c r="P12253" t="s">
        <v>27</v>
      </c>
      <c r="Q12253" t="s">
        <v>28</v>
      </c>
      <c r="R12253" t="s">
        <v>29</v>
      </c>
      <c r="S12253" t="s">
        <v>30</v>
      </c>
      <c r="T12253" t="s">
        <v>320</v>
      </c>
      <c r="U12253" t="s">
        <v>321</v>
      </c>
      <c r="V12253" t="s">
        <v>33</v>
      </c>
    </row>
    <row r="12254" spans="1:22">
      <c r="A12254" s="4">
        <v>46113</v>
      </c>
      <c r="B12254" t="s">
        <v>8793</v>
      </c>
      <c r="C12254" t="s">
        <v>23</v>
      </c>
      <c r="D12254">
        <v>2</v>
      </c>
      <c r="E12254">
        <v>25999.999999999996</v>
      </c>
      <c r="F12254">
        <f>Table2[[#This Row],[Đơn Giá Chuẩn]]*Table2[[#This Row],[Tổng số lượng bán]]</f>
        <v>51999.999999999993</v>
      </c>
      <c r="G12254">
        <v>0</v>
      </c>
      <c r="H12254">
        <f>Table2[[#This Row],[Doanh số bán]]-Table2[[#This Row],[Chiết khấu]]</f>
        <v>51999.999999999993</v>
      </c>
      <c r="K12254" t="s">
        <v>24</v>
      </c>
      <c r="L12254">
        <v>0</v>
      </c>
      <c r="M12254" t="s">
        <v>319</v>
      </c>
      <c r="N12254" t="s">
        <v>26</v>
      </c>
      <c r="O12254">
        <v>0</v>
      </c>
      <c r="P12254" t="s">
        <v>47</v>
      </c>
      <c r="Q12254" t="s">
        <v>48</v>
      </c>
      <c r="R12254" t="s">
        <v>29</v>
      </c>
      <c r="S12254" t="s">
        <v>30</v>
      </c>
      <c r="T12254" t="s">
        <v>320</v>
      </c>
      <c r="U12254" t="s">
        <v>321</v>
      </c>
      <c r="V12254" t="s">
        <v>33</v>
      </c>
    </row>
    <row r="12255" spans="1:22">
      <c r="A12255" s="4">
        <v>46113</v>
      </c>
      <c r="B12255" t="s">
        <v>8794</v>
      </c>
      <c r="C12255" t="s">
        <v>23</v>
      </c>
      <c r="D12255">
        <v>1</v>
      </c>
      <c r="E12255">
        <v>37000</v>
      </c>
      <c r="F12255">
        <f>Table2[[#This Row],[Đơn Giá Chuẩn]]*Table2[[#This Row],[Tổng số lượng bán]]</f>
        <v>37000</v>
      </c>
      <c r="G12255">
        <v>0</v>
      </c>
      <c r="H12255">
        <f>Table2[[#This Row],[Doanh số bán]]-Table2[[#This Row],[Chiết khấu]]</f>
        <v>37000</v>
      </c>
      <c r="K12255" t="s">
        <v>24</v>
      </c>
      <c r="L12255">
        <v>0</v>
      </c>
      <c r="M12255" t="s">
        <v>319</v>
      </c>
      <c r="N12255" t="s">
        <v>26</v>
      </c>
      <c r="O12255">
        <v>0</v>
      </c>
      <c r="P12255" t="s">
        <v>66</v>
      </c>
      <c r="Q12255" t="s">
        <v>67</v>
      </c>
      <c r="R12255" t="s">
        <v>29</v>
      </c>
      <c r="S12255" t="s">
        <v>68</v>
      </c>
      <c r="T12255" t="s">
        <v>320</v>
      </c>
      <c r="U12255" t="s">
        <v>321</v>
      </c>
      <c r="V12255" t="s">
        <v>33</v>
      </c>
    </row>
    <row r="12256" spans="1:22">
      <c r="A12256" s="4">
        <v>46113</v>
      </c>
      <c r="B12256" t="s">
        <v>8794</v>
      </c>
      <c r="C12256" t="s">
        <v>23</v>
      </c>
      <c r="D12256">
        <v>3</v>
      </c>
      <c r="E12256">
        <v>25999.999999999996</v>
      </c>
      <c r="F12256">
        <f>Table2[[#This Row],[Đơn Giá Chuẩn]]*Table2[[#This Row],[Tổng số lượng bán]]</f>
        <v>77999.999999999985</v>
      </c>
      <c r="G12256">
        <v>0</v>
      </c>
      <c r="H12256">
        <f>Table2[[#This Row],[Doanh số bán]]-Table2[[#This Row],[Chiết khấu]]</f>
        <v>77999.999999999985</v>
      </c>
      <c r="K12256" t="s">
        <v>24</v>
      </c>
      <c r="L12256">
        <v>0</v>
      </c>
      <c r="M12256" t="s">
        <v>319</v>
      </c>
      <c r="N12256" t="s">
        <v>26</v>
      </c>
      <c r="O12256">
        <v>0</v>
      </c>
      <c r="P12256" t="s">
        <v>47</v>
      </c>
      <c r="Q12256" t="s">
        <v>48</v>
      </c>
      <c r="R12256" t="s">
        <v>29</v>
      </c>
      <c r="S12256" t="s">
        <v>30</v>
      </c>
      <c r="T12256" t="s">
        <v>320</v>
      </c>
      <c r="U12256" t="s">
        <v>321</v>
      </c>
      <c r="V12256" t="s">
        <v>33</v>
      </c>
    </row>
    <row r="12257" spans="1:22">
      <c r="A12257" s="4">
        <v>46113</v>
      </c>
      <c r="B12257" t="s">
        <v>8795</v>
      </c>
      <c r="C12257" t="s">
        <v>23</v>
      </c>
      <c r="D12257">
        <v>3</v>
      </c>
      <c r="E12257">
        <v>21000</v>
      </c>
      <c r="F12257">
        <f>Table2[[#This Row],[Đơn Giá Chuẩn]]*Table2[[#This Row],[Tổng số lượng bán]]</f>
        <v>63000</v>
      </c>
      <c r="G12257">
        <v>0</v>
      </c>
      <c r="H12257">
        <f>Table2[[#This Row],[Doanh số bán]]-Table2[[#This Row],[Chiết khấu]]</f>
        <v>63000</v>
      </c>
      <c r="K12257" t="s">
        <v>24</v>
      </c>
      <c r="L12257">
        <v>0</v>
      </c>
      <c r="M12257" t="s">
        <v>319</v>
      </c>
      <c r="N12257" t="s">
        <v>26</v>
      </c>
      <c r="O12257">
        <v>0</v>
      </c>
      <c r="P12257" t="s">
        <v>27</v>
      </c>
      <c r="Q12257" t="s">
        <v>28</v>
      </c>
      <c r="R12257" t="s">
        <v>29</v>
      </c>
      <c r="S12257" t="s">
        <v>30</v>
      </c>
      <c r="T12257" t="s">
        <v>320</v>
      </c>
      <c r="U12257" t="s">
        <v>321</v>
      </c>
      <c r="V12257" t="s">
        <v>33</v>
      </c>
    </row>
    <row r="12258" spans="1:22">
      <c r="A12258" s="4">
        <v>46113</v>
      </c>
      <c r="B12258" t="s">
        <v>8796</v>
      </c>
      <c r="C12258" t="s">
        <v>23</v>
      </c>
      <c r="D12258">
        <v>1</v>
      </c>
      <c r="E12258">
        <v>42000</v>
      </c>
      <c r="F12258">
        <f>Table2[[#This Row],[Đơn Giá Chuẩn]]*Table2[[#This Row],[Tổng số lượng bán]]</f>
        <v>42000</v>
      </c>
      <c r="G12258">
        <v>0</v>
      </c>
      <c r="H12258">
        <f>Table2[[#This Row],[Doanh số bán]]-Table2[[#This Row],[Chiết khấu]]</f>
        <v>42000</v>
      </c>
      <c r="K12258" t="s">
        <v>24</v>
      </c>
      <c r="L12258">
        <v>0</v>
      </c>
      <c r="M12258" t="s">
        <v>319</v>
      </c>
      <c r="N12258" t="s">
        <v>26</v>
      </c>
      <c r="O12258">
        <v>0</v>
      </c>
      <c r="P12258" t="s">
        <v>94</v>
      </c>
      <c r="Q12258" t="s">
        <v>95</v>
      </c>
      <c r="R12258" t="s">
        <v>29</v>
      </c>
      <c r="S12258" t="s">
        <v>30</v>
      </c>
      <c r="T12258" t="s">
        <v>320</v>
      </c>
      <c r="U12258" t="s">
        <v>321</v>
      </c>
      <c r="V12258" t="s">
        <v>33</v>
      </c>
    </row>
    <row r="12259" spans="1:22">
      <c r="A12259" s="4">
        <v>46113</v>
      </c>
      <c r="B12259" t="s">
        <v>8797</v>
      </c>
      <c r="C12259" t="s">
        <v>23</v>
      </c>
      <c r="D12259">
        <v>1</v>
      </c>
      <c r="E12259">
        <v>21000</v>
      </c>
      <c r="F12259">
        <f>Table2[[#This Row],[Đơn Giá Chuẩn]]*Table2[[#This Row],[Tổng số lượng bán]]</f>
        <v>21000</v>
      </c>
      <c r="G12259">
        <v>0</v>
      </c>
      <c r="H12259">
        <f>Table2[[#This Row],[Doanh số bán]]-Table2[[#This Row],[Chiết khấu]]</f>
        <v>21000</v>
      </c>
      <c r="K12259" t="s">
        <v>24</v>
      </c>
      <c r="L12259">
        <v>0</v>
      </c>
      <c r="M12259" t="s">
        <v>319</v>
      </c>
      <c r="N12259" t="s">
        <v>26</v>
      </c>
      <c r="O12259">
        <v>0</v>
      </c>
      <c r="P12259" t="s">
        <v>27</v>
      </c>
      <c r="Q12259" t="s">
        <v>28</v>
      </c>
      <c r="R12259" t="s">
        <v>29</v>
      </c>
      <c r="S12259" t="s">
        <v>30</v>
      </c>
      <c r="T12259" t="s">
        <v>320</v>
      </c>
      <c r="U12259" t="s">
        <v>321</v>
      </c>
      <c r="V12259" t="s">
        <v>33</v>
      </c>
    </row>
    <row r="12260" spans="1:22">
      <c r="A12260" s="4">
        <v>46113</v>
      </c>
      <c r="B12260" t="s">
        <v>8798</v>
      </c>
      <c r="C12260" t="s">
        <v>23</v>
      </c>
      <c r="D12260">
        <v>1</v>
      </c>
      <c r="E12260">
        <v>21000</v>
      </c>
      <c r="F12260">
        <f>Table2[[#This Row],[Đơn Giá Chuẩn]]*Table2[[#This Row],[Tổng số lượng bán]]</f>
        <v>21000</v>
      </c>
      <c r="G12260">
        <v>0</v>
      </c>
      <c r="H12260">
        <f>Table2[[#This Row],[Doanh số bán]]-Table2[[#This Row],[Chiết khấu]]</f>
        <v>21000</v>
      </c>
      <c r="K12260" t="s">
        <v>24</v>
      </c>
      <c r="L12260">
        <v>0</v>
      </c>
      <c r="M12260" t="s">
        <v>319</v>
      </c>
      <c r="N12260" t="s">
        <v>26</v>
      </c>
      <c r="O12260">
        <v>0</v>
      </c>
      <c r="P12260" t="s">
        <v>27</v>
      </c>
      <c r="Q12260" t="s">
        <v>28</v>
      </c>
      <c r="R12260" t="s">
        <v>29</v>
      </c>
      <c r="S12260" t="s">
        <v>30</v>
      </c>
      <c r="T12260" t="s">
        <v>320</v>
      </c>
      <c r="U12260" t="s">
        <v>321</v>
      </c>
      <c r="V12260" t="s">
        <v>33</v>
      </c>
    </row>
    <row r="12261" spans="1:22">
      <c r="A12261" s="4">
        <v>46113</v>
      </c>
      <c r="B12261" t="s">
        <v>8799</v>
      </c>
      <c r="C12261" t="s">
        <v>23</v>
      </c>
      <c r="D12261">
        <v>2</v>
      </c>
      <c r="E12261">
        <v>21000</v>
      </c>
      <c r="F12261">
        <f>Table2[[#This Row],[Đơn Giá Chuẩn]]*Table2[[#This Row],[Tổng số lượng bán]]</f>
        <v>42000</v>
      </c>
      <c r="G12261">
        <v>0</v>
      </c>
      <c r="H12261">
        <f>Table2[[#This Row],[Doanh số bán]]-Table2[[#This Row],[Chiết khấu]]</f>
        <v>42000</v>
      </c>
      <c r="K12261" t="s">
        <v>24</v>
      </c>
      <c r="L12261">
        <v>0</v>
      </c>
      <c r="M12261" t="s">
        <v>319</v>
      </c>
      <c r="N12261" t="s">
        <v>26</v>
      </c>
      <c r="O12261">
        <v>0</v>
      </c>
      <c r="P12261" t="s">
        <v>27</v>
      </c>
      <c r="Q12261" t="s">
        <v>28</v>
      </c>
      <c r="R12261" t="s">
        <v>29</v>
      </c>
      <c r="S12261" t="s">
        <v>30</v>
      </c>
      <c r="T12261" t="s">
        <v>320</v>
      </c>
      <c r="U12261" t="s">
        <v>321</v>
      </c>
      <c r="V12261" t="s">
        <v>33</v>
      </c>
    </row>
    <row r="12262" spans="1:22">
      <c r="A12262" s="4">
        <v>46113</v>
      </c>
      <c r="B12262" t="s">
        <v>8800</v>
      </c>
      <c r="C12262" t="s">
        <v>23</v>
      </c>
      <c r="D12262">
        <v>1</v>
      </c>
      <c r="E12262">
        <v>25999.999999999996</v>
      </c>
      <c r="F12262">
        <f>Table2[[#This Row],[Đơn Giá Chuẩn]]*Table2[[#This Row],[Tổng số lượng bán]]</f>
        <v>25999.999999999996</v>
      </c>
      <c r="G12262">
        <v>0</v>
      </c>
      <c r="H12262">
        <f>Table2[[#This Row],[Doanh số bán]]-Table2[[#This Row],[Chiết khấu]]</f>
        <v>25999.999999999996</v>
      </c>
      <c r="K12262" t="s">
        <v>24</v>
      </c>
      <c r="L12262">
        <v>0</v>
      </c>
      <c r="M12262" t="s">
        <v>319</v>
      </c>
      <c r="N12262" t="s">
        <v>26</v>
      </c>
      <c r="O12262">
        <v>0</v>
      </c>
      <c r="P12262" t="s">
        <v>129</v>
      </c>
      <c r="Q12262" t="s">
        <v>130</v>
      </c>
      <c r="R12262" t="s">
        <v>29</v>
      </c>
      <c r="S12262" t="s">
        <v>30</v>
      </c>
      <c r="T12262" t="s">
        <v>320</v>
      </c>
      <c r="U12262" t="s">
        <v>321</v>
      </c>
      <c r="V12262" t="s">
        <v>33</v>
      </c>
    </row>
    <row r="12263" spans="1:22">
      <c r="A12263" s="4">
        <v>46113</v>
      </c>
      <c r="B12263" t="s">
        <v>8801</v>
      </c>
      <c r="C12263" t="s">
        <v>104</v>
      </c>
      <c r="D12263">
        <v>24</v>
      </c>
      <c r="E12263">
        <v>47000</v>
      </c>
      <c r="F12263">
        <f>Table2[[#This Row],[Đơn Giá Chuẩn]]*Table2[[#This Row],[Tổng số lượng bán]]</f>
        <v>1128000</v>
      </c>
      <c r="G12263">
        <v>0</v>
      </c>
      <c r="H12263">
        <f>Table2[[#This Row],[Doanh số bán]]-Table2[[#This Row],[Chiết khấu]]</f>
        <v>1128000</v>
      </c>
      <c r="K12263" t="s">
        <v>24</v>
      </c>
      <c r="L12263">
        <v>0.12</v>
      </c>
      <c r="M12263" t="s">
        <v>319</v>
      </c>
      <c r="N12263" t="s">
        <v>26</v>
      </c>
      <c r="O12263">
        <v>2.88</v>
      </c>
      <c r="P12263" t="s">
        <v>520</v>
      </c>
      <c r="Q12263" t="s">
        <v>521</v>
      </c>
      <c r="R12263" t="s">
        <v>107</v>
      </c>
      <c r="S12263" t="s">
        <v>108</v>
      </c>
      <c r="T12263" t="s">
        <v>320</v>
      </c>
      <c r="U12263" t="s">
        <v>321</v>
      </c>
      <c r="V12263" t="s">
        <v>33</v>
      </c>
    </row>
    <row r="12264" spans="1:22">
      <c r="A12264" s="4">
        <v>46113</v>
      </c>
      <c r="B12264" t="s">
        <v>8802</v>
      </c>
      <c r="C12264" t="s">
        <v>23</v>
      </c>
      <c r="D12264">
        <v>1</v>
      </c>
      <c r="E12264">
        <v>25999.999999999996</v>
      </c>
      <c r="F12264">
        <f>Table2[[#This Row],[Đơn Giá Chuẩn]]*Table2[[#This Row],[Tổng số lượng bán]]</f>
        <v>25999.999999999996</v>
      </c>
      <c r="G12264">
        <v>0</v>
      </c>
      <c r="H12264">
        <f>Table2[[#This Row],[Doanh số bán]]-Table2[[#This Row],[Chiết khấu]]</f>
        <v>25999.999999999996</v>
      </c>
      <c r="K12264" t="s">
        <v>24</v>
      </c>
      <c r="L12264">
        <v>0</v>
      </c>
      <c r="M12264" t="s">
        <v>319</v>
      </c>
      <c r="N12264" t="s">
        <v>26</v>
      </c>
      <c r="O12264">
        <v>0</v>
      </c>
      <c r="P12264" t="s">
        <v>47</v>
      </c>
      <c r="Q12264" t="s">
        <v>48</v>
      </c>
      <c r="R12264" t="s">
        <v>29</v>
      </c>
      <c r="S12264" t="s">
        <v>30</v>
      </c>
      <c r="T12264" t="s">
        <v>320</v>
      </c>
      <c r="U12264" t="s">
        <v>321</v>
      </c>
      <c r="V12264" t="s">
        <v>33</v>
      </c>
    </row>
    <row r="12265" spans="1:22">
      <c r="A12265" s="4">
        <v>46113</v>
      </c>
      <c r="B12265" t="s">
        <v>8802</v>
      </c>
      <c r="C12265" t="s">
        <v>23</v>
      </c>
      <c r="D12265">
        <v>1</v>
      </c>
      <c r="E12265">
        <v>21000</v>
      </c>
      <c r="F12265">
        <f>Table2[[#This Row],[Đơn Giá Chuẩn]]*Table2[[#This Row],[Tổng số lượng bán]]</f>
        <v>21000</v>
      </c>
      <c r="G12265">
        <v>0</v>
      </c>
      <c r="H12265">
        <f>Table2[[#This Row],[Doanh số bán]]-Table2[[#This Row],[Chiết khấu]]</f>
        <v>21000</v>
      </c>
      <c r="K12265" t="s">
        <v>24</v>
      </c>
      <c r="L12265">
        <v>0</v>
      </c>
      <c r="M12265" t="s">
        <v>319</v>
      </c>
      <c r="N12265" t="s">
        <v>26</v>
      </c>
      <c r="O12265">
        <v>0</v>
      </c>
      <c r="P12265" t="s">
        <v>27</v>
      </c>
      <c r="Q12265" t="s">
        <v>28</v>
      </c>
      <c r="R12265" t="s">
        <v>29</v>
      </c>
      <c r="S12265" t="s">
        <v>30</v>
      </c>
      <c r="T12265" t="s">
        <v>320</v>
      </c>
      <c r="U12265" t="s">
        <v>321</v>
      </c>
      <c r="V12265" t="s">
        <v>33</v>
      </c>
    </row>
    <row r="12266" spans="1:22">
      <c r="A12266" s="4">
        <v>46113</v>
      </c>
      <c r="B12266" t="s">
        <v>8803</v>
      </c>
      <c r="C12266" t="s">
        <v>23</v>
      </c>
      <c r="D12266">
        <v>1</v>
      </c>
      <c r="E12266">
        <v>42000</v>
      </c>
      <c r="F12266">
        <f>Table2[[#This Row],[Đơn Giá Chuẩn]]*Table2[[#This Row],[Tổng số lượng bán]]</f>
        <v>42000</v>
      </c>
      <c r="G12266">
        <v>0</v>
      </c>
      <c r="H12266">
        <f>Table2[[#This Row],[Doanh số bán]]-Table2[[#This Row],[Chiết khấu]]</f>
        <v>42000</v>
      </c>
      <c r="K12266" t="s">
        <v>24</v>
      </c>
      <c r="L12266">
        <v>0</v>
      </c>
      <c r="M12266" t="s">
        <v>319</v>
      </c>
      <c r="N12266" t="s">
        <v>26</v>
      </c>
      <c r="O12266">
        <v>0</v>
      </c>
      <c r="P12266" t="s">
        <v>141</v>
      </c>
      <c r="Q12266" t="s">
        <v>142</v>
      </c>
      <c r="R12266" t="s">
        <v>29</v>
      </c>
      <c r="S12266" t="s">
        <v>59</v>
      </c>
      <c r="T12266" t="s">
        <v>320</v>
      </c>
      <c r="U12266" t="s">
        <v>321</v>
      </c>
      <c r="V12266" t="s">
        <v>33</v>
      </c>
    </row>
    <row r="12267" spans="1:22">
      <c r="A12267" s="4">
        <v>46113</v>
      </c>
      <c r="B12267" t="s">
        <v>8804</v>
      </c>
      <c r="C12267" t="s">
        <v>23</v>
      </c>
      <c r="D12267">
        <v>1</v>
      </c>
      <c r="E12267">
        <v>37000</v>
      </c>
      <c r="F12267">
        <f>Table2[[#This Row],[Đơn Giá Chuẩn]]*Table2[[#This Row],[Tổng số lượng bán]]</f>
        <v>37000</v>
      </c>
      <c r="G12267">
        <v>0</v>
      </c>
      <c r="H12267">
        <f>Table2[[#This Row],[Doanh số bán]]-Table2[[#This Row],[Chiết khấu]]</f>
        <v>37000</v>
      </c>
      <c r="K12267" t="s">
        <v>24</v>
      </c>
      <c r="L12267">
        <v>0</v>
      </c>
      <c r="M12267" t="s">
        <v>319</v>
      </c>
      <c r="N12267" t="s">
        <v>26</v>
      </c>
      <c r="O12267">
        <v>0</v>
      </c>
      <c r="P12267" t="s">
        <v>99</v>
      </c>
      <c r="Q12267" t="s">
        <v>100</v>
      </c>
      <c r="R12267" t="s">
        <v>29</v>
      </c>
      <c r="S12267" t="s">
        <v>91</v>
      </c>
      <c r="T12267" t="s">
        <v>320</v>
      </c>
      <c r="U12267" t="s">
        <v>321</v>
      </c>
      <c r="V12267" t="s">
        <v>33</v>
      </c>
    </row>
    <row r="12268" spans="1:22">
      <c r="A12268" s="4">
        <v>46113</v>
      </c>
      <c r="B12268" t="s">
        <v>8804</v>
      </c>
      <c r="C12268" t="s">
        <v>23</v>
      </c>
      <c r="D12268">
        <v>1</v>
      </c>
      <c r="E12268">
        <v>42000</v>
      </c>
      <c r="F12268">
        <f>Table2[[#This Row],[Đơn Giá Chuẩn]]*Table2[[#This Row],[Tổng số lượng bán]]</f>
        <v>42000</v>
      </c>
      <c r="G12268">
        <v>0</v>
      </c>
      <c r="H12268">
        <f>Table2[[#This Row],[Doanh số bán]]-Table2[[#This Row],[Chiết khấu]]</f>
        <v>42000</v>
      </c>
      <c r="K12268" t="s">
        <v>24</v>
      </c>
      <c r="L12268">
        <v>0</v>
      </c>
      <c r="M12268" t="s">
        <v>319</v>
      </c>
      <c r="N12268" t="s">
        <v>26</v>
      </c>
      <c r="O12268">
        <v>0</v>
      </c>
      <c r="P12268" t="s">
        <v>886</v>
      </c>
      <c r="Q12268" t="s">
        <v>887</v>
      </c>
      <c r="R12268" t="s">
        <v>29</v>
      </c>
      <c r="S12268" t="s">
        <v>56</v>
      </c>
      <c r="T12268" t="s">
        <v>320</v>
      </c>
      <c r="U12268" t="s">
        <v>321</v>
      </c>
      <c r="V12268" t="s">
        <v>33</v>
      </c>
    </row>
    <row r="12269" spans="1:22">
      <c r="A12269" s="4">
        <v>46147</v>
      </c>
      <c r="B12269" t="s">
        <v>12090</v>
      </c>
      <c r="C12269" t="s">
        <v>83</v>
      </c>
      <c r="D12269">
        <v>0</v>
      </c>
      <c r="E12269">
        <v>177500</v>
      </c>
      <c r="F12269">
        <f>Table2[[#This Row],[Đơn Giá Chuẩn]]*Table2[[#This Row],[Tổng số lượng bán]]</f>
        <v>0</v>
      </c>
      <c r="G12269">
        <v>0</v>
      </c>
      <c r="H12269">
        <f>Table2[[#This Row],[Doanh số bán]]-Table2[[#This Row],[Chiết khấu]]</f>
        <v>0</v>
      </c>
      <c r="I12269">
        <v>1</v>
      </c>
      <c r="J12269">
        <v>162500</v>
      </c>
      <c r="K12269" t="s">
        <v>50</v>
      </c>
      <c r="L12269">
        <v>0.5</v>
      </c>
      <c r="M12269" t="s">
        <v>37</v>
      </c>
      <c r="N12269" t="s">
        <v>50</v>
      </c>
      <c r="O12269">
        <v>0</v>
      </c>
      <c r="P12269" t="s">
        <v>101</v>
      </c>
      <c r="Q12269" t="s">
        <v>102</v>
      </c>
      <c r="R12269" t="s">
        <v>41</v>
      </c>
      <c r="S12269" t="s">
        <v>42</v>
      </c>
      <c r="T12269" t="s">
        <v>74</v>
      </c>
      <c r="U12269" t="s">
        <v>75</v>
      </c>
      <c r="V12269" t="s">
        <v>50</v>
      </c>
    </row>
    <row r="12270" spans="1:22">
      <c r="A12270" s="4">
        <v>46024</v>
      </c>
      <c r="B12270" t="s">
        <v>109</v>
      </c>
      <c r="C12270" t="s">
        <v>83</v>
      </c>
      <c r="D12270">
        <v>5</v>
      </c>
      <c r="E12270">
        <v>187000</v>
      </c>
      <c r="F12270">
        <f>Table2[[#This Row],[Đơn Giá Chuẩn]]*Table2[[#This Row],[Tổng số lượng bán]]</f>
        <v>935000</v>
      </c>
      <c r="G12270">
        <v>0</v>
      </c>
      <c r="H12270">
        <f>Table2[[#This Row],[Doanh số bán]]-Table2[[#This Row],[Chiết khấu]]</f>
        <v>935000</v>
      </c>
      <c r="K12270" t="s">
        <v>24</v>
      </c>
      <c r="L12270">
        <v>1</v>
      </c>
      <c r="M12270" t="s">
        <v>25</v>
      </c>
      <c r="N12270" t="s">
        <v>26</v>
      </c>
      <c r="O12270">
        <v>5</v>
      </c>
      <c r="P12270" t="s">
        <v>110</v>
      </c>
      <c r="Q12270" t="s">
        <v>111</v>
      </c>
      <c r="R12270" t="s">
        <v>41</v>
      </c>
      <c r="S12270" t="s">
        <v>42</v>
      </c>
      <c r="T12270" t="s">
        <v>31</v>
      </c>
      <c r="U12270" t="s">
        <v>32</v>
      </c>
      <c r="V12270" t="s">
        <v>33</v>
      </c>
    </row>
    <row r="12271" spans="1:22">
      <c r="A12271" s="4">
        <v>46027</v>
      </c>
      <c r="B12271" t="s">
        <v>112</v>
      </c>
      <c r="C12271" t="s">
        <v>83</v>
      </c>
      <c r="D12271">
        <v>1</v>
      </c>
      <c r="E12271">
        <v>187000</v>
      </c>
      <c r="F12271">
        <f>Table2[[#This Row],[Đơn Giá Chuẩn]]*Table2[[#This Row],[Tổng số lượng bán]]</f>
        <v>187000</v>
      </c>
      <c r="G12271">
        <v>0</v>
      </c>
      <c r="H12271">
        <f>Table2[[#This Row],[Doanh số bán]]-Table2[[#This Row],[Chiết khấu]]</f>
        <v>187000</v>
      </c>
      <c r="K12271" t="s">
        <v>24</v>
      </c>
      <c r="L12271">
        <v>1</v>
      </c>
      <c r="M12271" t="s">
        <v>25</v>
      </c>
      <c r="N12271" t="s">
        <v>26</v>
      </c>
      <c r="O12271">
        <v>1</v>
      </c>
      <c r="P12271" t="s">
        <v>113</v>
      </c>
      <c r="Q12271" t="s">
        <v>114</v>
      </c>
      <c r="R12271" t="s">
        <v>41</v>
      </c>
      <c r="S12271" t="s">
        <v>42</v>
      </c>
      <c r="T12271" t="s">
        <v>31</v>
      </c>
      <c r="U12271" t="s">
        <v>32</v>
      </c>
      <c r="V12271" t="s">
        <v>33</v>
      </c>
    </row>
    <row r="12272" spans="1:22">
      <c r="A12272" s="4">
        <v>46113</v>
      </c>
      <c r="B12272" t="s">
        <v>8807</v>
      </c>
      <c r="C12272" t="s">
        <v>104</v>
      </c>
      <c r="D12272">
        <v>1</v>
      </c>
      <c r="E12272">
        <v>187000</v>
      </c>
      <c r="F12272">
        <f>Table2[[#This Row],[Đơn Giá Chuẩn]]*Table2[[#This Row],[Tổng số lượng bán]]</f>
        <v>187000</v>
      </c>
      <c r="G12272">
        <v>0</v>
      </c>
      <c r="H12272">
        <f>Table2[[#This Row],[Doanh số bán]]-Table2[[#This Row],[Chiết khấu]]</f>
        <v>187000</v>
      </c>
      <c r="K12272" t="s">
        <v>24</v>
      </c>
      <c r="L12272">
        <v>0.01</v>
      </c>
      <c r="M12272" t="s">
        <v>319</v>
      </c>
      <c r="N12272" t="s">
        <v>26</v>
      </c>
      <c r="O12272">
        <v>0.01</v>
      </c>
      <c r="P12272" t="s">
        <v>6941</v>
      </c>
      <c r="Q12272" t="s">
        <v>6942</v>
      </c>
      <c r="R12272" t="s">
        <v>41</v>
      </c>
      <c r="S12272" t="s">
        <v>42</v>
      </c>
      <c r="T12272" t="s">
        <v>320</v>
      </c>
      <c r="U12272" t="s">
        <v>321</v>
      </c>
      <c r="V12272" t="s">
        <v>33</v>
      </c>
    </row>
    <row r="12273" spans="1:22">
      <c r="A12273" s="4">
        <v>46113</v>
      </c>
      <c r="B12273" t="s">
        <v>8807</v>
      </c>
      <c r="C12273" t="s">
        <v>104</v>
      </c>
      <c r="D12273">
        <v>3</v>
      </c>
      <c r="E12273">
        <v>47000</v>
      </c>
      <c r="F12273">
        <f>Table2[[#This Row],[Đơn Giá Chuẩn]]*Table2[[#This Row],[Tổng số lượng bán]]</f>
        <v>141000</v>
      </c>
      <c r="G12273">
        <v>0</v>
      </c>
      <c r="H12273">
        <f>Table2[[#This Row],[Doanh số bán]]-Table2[[#This Row],[Chiết khấu]]</f>
        <v>141000</v>
      </c>
      <c r="K12273" t="s">
        <v>24</v>
      </c>
      <c r="L12273">
        <v>0.12</v>
      </c>
      <c r="M12273" t="s">
        <v>319</v>
      </c>
      <c r="N12273" t="s">
        <v>26</v>
      </c>
      <c r="O12273">
        <v>0.36</v>
      </c>
      <c r="P12273" t="s">
        <v>520</v>
      </c>
      <c r="Q12273" t="s">
        <v>521</v>
      </c>
      <c r="R12273" t="s">
        <v>107</v>
      </c>
      <c r="S12273" t="s">
        <v>108</v>
      </c>
      <c r="T12273" t="s">
        <v>320</v>
      </c>
      <c r="U12273" t="s">
        <v>321</v>
      </c>
      <c r="V12273" t="s">
        <v>33</v>
      </c>
    </row>
    <row r="12274" spans="1:22">
      <c r="A12274" s="4">
        <v>46028</v>
      </c>
      <c r="B12274" t="s">
        <v>173</v>
      </c>
      <c r="C12274" t="s">
        <v>83</v>
      </c>
      <c r="D12274">
        <v>10</v>
      </c>
      <c r="E12274">
        <v>187000</v>
      </c>
      <c r="F12274">
        <f>Table2[[#This Row],[Đơn Giá Chuẩn]]*Table2[[#This Row],[Tổng số lượng bán]]</f>
        <v>1870000</v>
      </c>
      <c r="G12274">
        <v>0</v>
      </c>
      <c r="H12274">
        <f>Table2[[#This Row],[Doanh số bán]]-Table2[[#This Row],[Chiết khấu]]</f>
        <v>1870000</v>
      </c>
      <c r="K12274" t="s">
        <v>24</v>
      </c>
      <c r="L12274">
        <v>0.5</v>
      </c>
      <c r="M12274" t="s">
        <v>25</v>
      </c>
      <c r="N12274" t="s">
        <v>26</v>
      </c>
      <c r="O12274">
        <v>5</v>
      </c>
      <c r="P12274" t="s">
        <v>158</v>
      </c>
      <c r="Q12274" t="s">
        <v>159</v>
      </c>
      <c r="R12274" t="s">
        <v>41</v>
      </c>
      <c r="S12274" t="s">
        <v>42</v>
      </c>
      <c r="T12274" t="s">
        <v>31</v>
      </c>
      <c r="U12274" t="s">
        <v>32</v>
      </c>
      <c r="V12274" t="s">
        <v>33</v>
      </c>
    </row>
    <row r="12275" spans="1:22">
      <c r="A12275" s="4">
        <v>46029</v>
      </c>
      <c r="B12275" t="s">
        <v>192</v>
      </c>
      <c r="C12275" t="s">
        <v>83</v>
      </c>
      <c r="D12275">
        <v>10</v>
      </c>
      <c r="E12275">
        <v>187000</v>
      </c>
      <c r="F12275">
        <f>Table2[[#This Row],[Đơn Giá Chuẩn]]*Table2[[#This Row],[Tổng số lượng bán]]</f>
        <v>1870000</v>
      </c>
      <c r="G12275">
        <v>0</v>
      </c>
      <c r="H12275">
        <f>Table2[[#This Row],[Doanh số bán]]-Table2[[#This Row],[Chiết khấu]]</f>
        <v>1870000</v>
      </c>
      <c r="K12275" t="s">
        <v>24</v>
      </c>
      <c r="L12275">
        <v>0.5</v>
      </c>
      <c r="M12275" t="s">
        <v>25</v>
      </c>
      <c r="N12275" t="s">
        <v>26</v>
      </c>
      <c r="O12275">
        <v>5</v>
      </c>
      <c r="P12275" t="s">
        <v>158</v>
      </c>
      <c r="Q12275" t="s">
        <v>159</v>
      </c>
      <c r="R12275" t="s">
        <v>41</v>
      </c>
      <c r="S12275" t="s">
        <v>42</v>
      </c>
      <c r="T12275" t="s">
        <v>31</v>
      </c>
      <c r="U12275" t="s">
        <v>32</v>
      </c>
      <c r="V12275" t="s">
        <v>33</v>
      </c>
    </row>
    <row r="12276" spans="1:22">
      <c r="A12276" s="4">
        <v>46113</v>
      </c>
      <c r="B12276" t="s">
        <v>8810</v>
      </c>
      <c r="C12276" t="s">
        <v>23</v>
      </c>
      <c r="D12276">
        <v>1</v>
      </c>
      <c r="E12276">
        <v>47000</v>
      </c>
      <c r="F12276">
        <f>Table2[[#This Row],[Đơn Giá Chuẩn]]*Table2[[#This Row],[Tổng số lượng bán]]</f>
        <v>47000</v>
      </c>
      <c r="G12276">
        <v>0</v>
      </c>
      <c r="H12276">
        <f>Table2[[#This Row],[Doanh số bán]]-Table2[[#This Row],[Chiết khấu]]</f>
        <v>47000</v>
      </c>
      <c r="K12276" t="s">
        <v>24</v>
      </c>
      <c r="L12276">
        <v>0</v>
      </c>
      <c r="M12276" t="s">
        <v>918</v>
      </c>
      <c r="N12276" t="s">
        <v>919</v>
      </c>
      <c r="O12276">
        <v>0</v>
      </c>
      <c r="P12276" t="s">
        <v>1740</v>
      </c>
      <c r="Q12276" t="s">
        <v>1741</v>
      </c>
      <c r="R12276" t="s">
        <v>29</v>
      </c>
      <c r="S12276" t="s">
        <v>30</v>
      </c>
      <c r="T12276" t="s">
        <v>922</v>
      </c>
      <c r="U12276" t="s">
        <v>923</v>
      </c>
      <c r="V12276" t="s">
        <v>33</v>
      </c>
    </row>
    <row r="12277" spans="1:22">
      <c r="A12277" s="4">
        <v>46113</v>
      </c>
      <c r="B12277" t="s">
        <v>8811</v>
      </c>
      <c r="C12277" t="s">
        <v>23</v>
      </c>
      <c r="D12277">
        <v>1</v>
      </c>
      <c r="E12277">
        <v>52000</v>
      </c>
      <c r="F12277">
        <f>Table2[[#This Row],[Đơn Giá Chuẩn]]*Table2[[#This Row],[Tổng số lượng bán]]</f>
        <v>52000</v>
      </c>
      <c r="G12277">
        <v>16204</v>
      </c>
      <c r="H12277">
        <f>Table2[[#This Row],[Doanh số bán]]-Table2[[#This Row],[Chiết khấu]]</f>
        <v>35796</v>
      </c>
      <c r="K12277" t="s">
        <v>24</v>
      </c>
      <c r="L12277">
        <v>0</v>
      </c>
      <c r="M12277" t="s">
        <v>918</v>
      </c>
      <c r="N12277" t="s">
        <v>919</v>
      </c>
      <c r="O12277">
        <v>0</v>
      </c>
      <c r="P12277" t="s">
        <v>1730</v>
      </c>
      <c r="Q12277" t="s">
        <v>1731</v>
      </c>
      <c r="R12277" t="s">
        <v>29</v>
      </c>
      <c r="S12277" t="s">
        <v>30</v>
      </c>
      <c r="T12277" t="s">
        <v>922</v>
      </c>
      <c r="U12277" t="s">
        <v>923</v>
      </c>
      <c r="V12277" t="s">
        <v>33</v>
      </c>
    </row>
    <row r="12278" spans="1:22">
      <c r="A12278" s="4">
        <v>46113</v>
      </c>
      <c r="B12278" t="s">
        <v>8812</v>
      </c>
      <c r="C12278" t="s">
        <v>23</v>
      </c>
      <c r="D12278">
        <v>1</v>
      </c>
      <c r="E12278">
        <v>52000</v>
      </c>
      <c r="F12278">
        <f>Table2[[#This Row],[Đơn Giá Chuẩn]]*Table2[[#This Row],[Tổng số lượng bán]]</f>
        <v>52000</v>
      </c>
      <c r="G12278">
        <v>16204</v>
      </c>
      <c r="H12278">
        <f>Table2[[#This Row],[Doanh số bán]]-Table2[[#This Row],[Chiết khấu]]</f>
        <v>35796</v>
      </c>
      <c r="K12278" t="s">
        <v>24</v>
      </c>
      <c r="L12278">
        <v>0</v>
      </c>
      <c r="M12278" t="s">
        <v>918</v>
      </c>
      <c r="N12278" t="s">
        <v>919</v>
      </c>
      <c r="O12278">
        <v>0</v>
      </c>
      <c r="P12278" t="s">
        <v>1730</v>
      </c>
      <c r="Q12278" t="s">
        <v>1731</v>
      </c>
      <c r="R12278" t="s">
        <v>29</v>
      </c>
      <c r="S12278" t="s">
        <v>30</v>
      </c>
      <c r="T12278" t="s">
        <v>922</v>
      </c>
      <c r="U12278" t="s">
        <v>923</v>
      </c>
      <c r="V12278" t="s">
        <v>33</v>
      </c>
    </row>
    <row r="12279" spans="1:22">
      <c r="A12279" s="4">
        <v>46030</v>
      </c>
      <c r="B12279" t="s">
        <v>193</v>
      </c>
      <c r="C12279" t="s">
        <v>83</v>
      </c>
      <c r="D12279">
        <v>5</v>
      </c>
      <c r="E12279">
        <v>187000</v>
      </c>
      <c r="F12279">
        <f>Table2[[#This Row],[Đơn Giá Chuẩn]]*Table2[[#This Row],[Tổng số lượng bán]]</f>
        <v>935000</v>
      </c>
      <c r="G12279">
        <v>0</v>
      </c>
      <c r="H12279">
        <f>Table2[[#This Row],[Doanh số bán]]-Table2[[#This Row],[Chiết khấu]]</f>
        <v>935000</v>
      </c>
      <c r="K12279" t="s">
        <v>24</v>
      </c>
      <c r="L12279">
        <v>0.5</v>
      </c>
      <c r="M12279" t="s">
        <v>25</v>
      </c>
      <c r="N12279" t="s">
        <v>26</v>
      </c>
      <c r="O12279">
        <v>2.5</v>
      </c>
      <c r="P12279" t="s">
        <v>158</v>
      </c>
      <c r="Q12279" t="s">
        <v>159</v>
      </c>
      <c r="R12279" t="s">
        <v>41</v>
      </c>
      <c r="S12279" t="s">
        <v>42</v>
      </c>
      <c r="T12279" t="s">
        <v>31</v>
      </c>
      <c r="U12279" t="s">
        <v>32</v>
      </c>
      <c r="V12279" t="s">
        <v>33</v>
      </c>
    </row>
    <row r="12280" spans="1:22">
      <c r="A12280" s="4">
        <v>46031</v>
      </c>
      <c r="B12280" t="s">
        <v>230</v>
      </c>
      <c r="C12280" t="s">
        <v>83</v>
      </c>
      <c r="D12280">
        <v>2</v>
      </c>
      <c r="E12280">
        <v>187000</v>
      </c>
      <c r="F12280">
        <f>Table2[[#This Row],[Đơn Giá Chuẩn]]*Table2[[#This Row],[Tổng số lượng bán]]</f>
        <v>374000</v>
      </c>
      <c r="G12280">
        <v>0</v>
      </c>
      <c r="H12280">
        <f>Table2[[#This Row],[Doanh số bán]]-Table2[[#This Row],[Chiết khấu]]</f>
        <v>374000</v>
      </c>
      <c r="K12280" t="s">
        <v>24</v>
      </c>
      <c r="L12280">
        <v>1</v>
      </c>
      <c r="M12280" t="s">
        <v>25</v>
      </c>
      <c r="N12280" t="s">
        <v>26</v>
      </c>
      <c r="O12280">
        <v>2</v>
      </c>
      <c r="P12280" t="s">
        <v>110</v>
      </c>
      <c r="Q12280" t="s">
        <v>111</v>
      </c>
      <c r="R12280" t="s">
        <v>41</v>
      </c>
      <c r="S12280" t="s">
        <v>42</v>
      </c>
      <c r="T12280" t="s">
        <v>31</v>
      </c>
      <c r="U12280" t="s">
        <v>32</v>
      </c>
      <c r="V12280" t="s">
        <v>33</v>
      </c>
    </row>
    <row r="12281" spans="1:22">
      <c r="A12281" s="4">
        <v>46113</v>
      </c>
      <c r="B12281" t="s">
        <v>8815</v>
      </c>
      <c r="C12281" t="s">
        <v>23</v>
      </c>
      <c r="D12281">
        <v>2</v>
      </c>
      <c r="E12281">
        <v>52000</v>
      </c>
      <c r="F12281">
        <f>Table2[[#This Row],[Đơn Giá Chuẩn]]*Table2[[#This Row],[Tổng số lượng bán]]</f>
        <v>104000</v>
      </c>
      <c r="G12281">
        <v>32407</v>
      </c>
      <c r="H12281">
        <f>Table2[[#This Row],[Doanh số bán]]-Table2[[#This Row],[Chiết khấu]]</f>
        <v>71593</v>
      </c>
      <c r="K12281" t="s">
        <v>24</v>
      </c>
      <c r="L12281">
        <v>0</v>
      </c>
      <c r="M12281" t="s">
        <v>918</v>
      </c>
      <c r="N12281" t="s">
        <v>919</v>
      </c>
      <c r="O12281">
        <v>0</v>
      </c>
      <c r="P12281" t="s">
        <v>1730</v>
      </c>
      <c r="Q12281" t="s">
        <v>1731</v>
      </c>
      <c r="R12281" t="s">
        <v>29</v>
      </c>
      <c r="S12281" t="s">
        <v>30</v>
      </c>
      <c r="T12281" t="s">
        <v>922</v>
      </c>
      <c r="U12281" t="s">
        <v>923</v>
      </c>
      <c r="V12281" t="s">
        <v>33</v>
      </c>
    </row>
    <row r="12282" spans="1:22">
      <c r="A12282" s="4">
        <v>46113</v>
      </c>
      <c r="B12282" t="s">
        <v>8815</v>
      </c>
      <c r="C12282" t="s">
        <v>23</v>
      </c>
      <c r="D12282">
        <v>1</v>
      </c>
      <c r="E12282">
        <v>51000</v>
      </c>
      <c r="F12282">
        <f>Table2[[#This Row],[Đơn Giá Chuẩn]]*Table2[[#This Row],[Tổng số lượng bán]]</f>
        <v>51000</v>
      </c>
      <c r="G12282">
        <v>15880</v>
      </c>
      <c r="H12282">
        <f>Table2[[#This Row],[Doanh số bán]]-Table2[[#This Row],[Chiết khấu]]</f>
        <v>35120</v>
      </c>
      <c r="K12282" t="s">
        <v>24</v>
      </c>
      <c r="L12282">
        <v>0</v>
      </c>
      <c r="M12282" t="s">
        <v>918</v>
      </c>
      <c r="N12282" t="s">
        <v>919</v>
      </c>
      <c r="O12282">
        <v>0</v>
      </c>
      <c r="P12282" t="s">
        <v>1733</v>
      </c>
      <c r="Q12282" t="s">
        <v>1734</v>
      </c>
      <c r="R12282" t="s">
        <v>29</v>
      </c>
      <c r="S12282" t="s">
        <v>30</v>
      </c>
      <c r="T12282" t="s">
        <v>922</v>
      </c>
      <c r="U12282" t="s">
        <v>923</v>
      </c>
      <c r="V12282" t="s">
        <v>33</v>
      </c>
    </row>
    <row r="12283" spans="1:22">
      <c r="A12283" s="4">
        <v>46113</v>
      </c>
      <c r="B12283" t="s">
        <v>8816</v>
      </c>
      <c r="C12283" t="s">
        <v>23</v>
      </c>
      <c r="D12283">
        <v>1</v>
      </c>
      <c r="E12283">
        <v>52000</v>
      </c>
      <c r="F12283">
        <f>Table2[[#This Row],[Đơn Giá Chuẩn]]*Table2[[#This Row],[Tổng số lượng bán]]</f>
        <v>52000</v>
      </c>
      <c r="G12283">
        <v>0</v>
      </c>
      <c r="H12283">
        <f>Table2[[#This Row],[Doanh số bán]]-Table2[[#This Row],[Chiết khấu]]</f>
        <v>52000</v>
      </c>
      <c r="K12283" t="s">
        <v>24</v>
      </c>
      <c r="L12283">
        <v>0</v>
      </c>
      <c r="M12283" t="s">
        <v>918</v>
      </c>
      <c r="N12283" t="s">
        <v>919</v>
      </c>
      <c r="O12283">
        <v>0</v>
      </c>
      <c r="P12283" t="s">
        <v>1788</v>
      </c>
      <c r="Q12283" t="s">
        <v>1789</v>
      </c>
      <c r="R12283" t="s">
        <v>29</v>
      </c>
      <c r="S12283" t="s">
        <v>59</v>
      </c>
      <c r="T12283" t="s">
        <v>922</v>
      </c>
      <c r="U12283" t="s">
        <v>923</v>
      </c>
      <c r="V12283" t="s">
        <v>33</v>
      </c>
    </row>
    <row r="12284" spans="1:22">
      <c r="A12284" s="4">
        <v>46113</v>
      </c>
      <c r="B12284" t="s">
        <v>8816</v>
      </c>
      <c r="C12284" t="s">
        <v>1735</v>
      </c>
      <c r="D12284">
        <v>1</v>
      </c>
      <c r="E12284">
        <v>32000</v>
      </c>
      <c r="F12284">
        <f>Table2[[#This Row],[Đơn Giá Chuẩn]]*Table2[[#This Row],[Tổng số lượng bán]]</f>
        <v>32000</v>
      </c>
      <c r="G12284">
        <v>0</v>
      </c>
      <c r="H12284">
        <f>Table2[[#This Row],[Doanh số bán]]-Table2[[#This Row],[Chiết khấu]]</f>
        <v>32000</v>
      </c>
      <c r="K12284" t="s">
        <v>24</v>
      </c>
      <c r="L12284">
        <v>0</v>
      </c>
      <c r="M12284" t="s">
        <v>918</v>
      </c>
      <c r="N12284" t="s">
        <v>919</v>
      </c>
      <c r="O12284">
        <v>0</v>
      </c>
      <c r="P12284" t="s">
        <v>1736</v>
      </c>
      <c r="Q12284" t="s">
        <v>1737</v>
      </c>
      <c r="R12284" t="s">
        <v>29</v>
      </c>
      <c r="S12284" t="s">
        <v>1738</v>
      </c>
      <c r="T12284" t="s">
        <v>922</v>
      </c>
      <c r="U12284" t="s">
        <v>923</v>
      </c>
      <c r="V12284" t="s">
        <v>33</v>
      </c>
    </row>
    <row r="12285" spans="1:22">
      <c r="A12285" s="4">
        <v>46032</v>
      </c>
      <c r="B12285" t="s">
        <v>243</v>
      </c>
      <c r="C12285" t="s">
        <v>83</v>
      </c>
      <c r="D12285">
        <v>5</v>
      </c>
      <c r="E12285">
        <v>187000</v>
      </c>
      <c r="F12285">
        <f>Table2[[#This Row],[Đơn Giá Chuẩn]]*Table2[[#This Row],[Tổng số lượng bán]]</f>
        <v>935000</v>
      </c>
      <c r="G12285">
        <v>0</v>
      </c>
      <c r="H12285">
        <f>Table2[[#This Row],[Doanh số bán]]-Table2[[#This Row],[Chiết khấu]]</f>
        <v>935000</v>
      </c>
      <c r="K12285" t="s">
        <v>24</v>
      </c>
      <c r="L12285">
        <v>1</v>
      </c>
      <c r="M12285" t="s">
        <v>25</v>
      </c>
      <c r="N12285" t="s">
        <v>26</v>
      </c>
      <c r="O12285">
        <v>5</v>
      </c>
      <c r="P12285" t="s">
        <v>113</v>
      </c>
      <c r="Q12285" t="s">
        <v>114</v>
      </c>
      <c r="R12285" t="s">
        <v>41</v>
      </c>
      <c r="S12285" t="s">
        <v>42</v>
      </c>
      <c r="T12285" t="s">
        <v>31</v>
      </c>
      <c r="U12285" t="s">
        <v>32</v>
      </c>
      <c r="V12285" t="s">
        <v>33</v>
      </c>
    </row>
    <row r="12286" spans="1:22">
      <c r="A12286" s="4">
        <v>46113</v>
      </c>
      <c r="B12286" t="s">
        <v>8818</v>
      </c>
      <c r="C12286" t="s">
        <v>23</v>
      </c>
      <c r="D12286">
        <v>1</v>
      </c>
      <c r="E12286">
        <v>67000</v>
      </c>
      <c r="F12286">
        <f>Table2[[#This Row],[Đơn Giá Chuẩn]]*Table2[[#This Row],[Tổng số lượng bán]]</f>
        <v>67000</v>
      </c>
      <c r="G12286">
        <v>0</v>
      </c>
      <c r="H12286">
        <f>Table2[[#This Row],[Doanh số bán]]-Table2[[#This Row],[Chiết khấu]]</f>
        <v>67000</v>
      </c>
      <c r="K12286" t="s">
        <v>24</v>
      </c>
      <c r="L12286">
        <v>0</v>
      </c>
      <c r="M12286" t="s">
        <v>918</v>
      </c>
      <c r="N12286" t="s">
        <v>919</v>
      </c>
      <c r="O12286">
        <v>0</v>
      </c>
      <c r="P12286" t="s">
        <v>1749</v>
      </c>
      <c r="Q12286" t="s">
        <v>1750</v>
      </c>
      <c r="R12286" t="s">
        <v>29</v>
      </c>
      <c r="S12286" t="s">
        <v>56</v>
      </c>
      <c r="T12286" t="s">
        <v>922</v>
      </c>
      <c r="U12286" t="s">
        <v>923</v>
      </c>
      <c r="V12286" t="s">
        <v>33</v>
      </c>
    </row>
    <row r="12287" spans="1:22">
      <c r="A12287" s="4">
        <v>46113</v>
      </c>
      <c r="B12287" t="s">
        <v>8819</v>
      </c>
      <c r="C12287" t="s">
        <v>1840</v>
      </c>
      <c r="D12287">
        <v>2</v>
      </c>
      <c r="E12287">
        <v>31454.545454545456</v>
      </c>
      <c r="F12287">
        <f>Table2[[#This Row],[Đơn Giá Chuẩn]]*Table2[[#This Row],[Tổng số lượng bán]]</f>
        <v>62909.090909090912</v>
      </c>
      <c r="G12287">
        <v>0</v>
      </c>
      <c r="H12287">
        <f>Table2[[#This Row],[Doanh số bán]]-Table2[[#This Row],[Chiết khấu]]</f>
        <v>62909.090909090912</v>
      </c>
      <c r="K12287" t="s">
        <v>24</v>
      </c>
      <c r="L12287">
        <v>0</v>
      </c>
      <c r="M12287" t="s">
        <v>918</v>
      </c>
      <c r="N12287" t="s">
        <v>919</v>
      </c>
      <c r="O12287">
        <v>0</v>
      </c>
      <c r="P12287" t="s">
        <v>1841</v>
      </c>
      <c r="Q12287" t="s">
        <v>1842</v>
      </c>
      <c r="R12287" t="s">
        <v>29</v>
      </c>
      <c r="S12287" t="s">
        <v>1738</v>
      </c>
      <c r="T12287" t="s">
        <v>922</v>
      </c>
      <c r="U12287" t="s">
        <v>923</v>
      </c>
      <c r="V12287" t="s">
        <v>33</v>
      </c>
    </row>
    <row r="12288" spans="1:22">
      <c r="A12288" s="4">
        <v>46113</v>
      </c>
      <c r="B12288" t="s">
        <v>8819</v>
      </c>
      <c r="C12288" t="s">
        <v>23</v>
      </c>
      <c r="D12288">
        <v>1</v>
      </c>
      <c r="E12288">
        <v>52000</v>
      </c>
      <c r="F12288">
        <f>Table2[[#This Row],[Đơn Giá Chuẩn]]*Table2[[#This Row],[Tổng số lượng bán]]</f>
        <v>52000</v>
      </c>
      <c r="G12288">
        <v>0</v>
      </c>
      <c r="H12288">
        <f>Table2[[#This Row],[Doanh số bán]]-Table2[[#This Row],[Chiết khấu]]</f>
        <v>52000</v>
      </c>
      <c r="K12288" t="s">
        <v>24</v>
      </c>
      <c r="L12288">
        <v>0</v>
      </c>
      <c r="M12288" t="s">
        <v>918</v>
      </c>
      <c r="N12288" t="s">
        <v>919</v>
      </c>
      <c r="O12288">
        <v>0</v>
      </c>
      <c r="P12288" t="s">
        <v>1775</v>
      </c>
      <c r="Q12288" t="s">
        <v>1776</v>
      </c>
      <c r="R12288" t="s">
        <v>29</v>
      </c>
      <c r="S12288" t="s">
        <v>56</v>
      </c>
      <c r="T12288" t="s">
        <v>922</v>
      </c>
      <c r="U12288" t="s">
        <v>923</v>
      </c>
      <c r="V12288" t="s">
        <v>33</v>
      </c>
    </row>
    <row r="12289" spans="1:22">
      <c r="A12289" s="4">
        <v>46113</v>
      </c>
      <c r="B12289" t="s">
        <v>8820</v>
      </c>
      <c r="C12289" t="s">
        <v>23</v>
      </c>
      <c r="D12289">
        <v>1</v>
      </c>
      <c r="E12289">
        <v>52000</v>
      </c>
      <c r="F12289">
        <f>Table2[[#This Row],[Đơn Giá Chuẩn]]*Table2[[#This Row],[Tổng số lượng bán]]</f>
        <v>52000</v>
      </c>
      <c r="G12289">
        <v>0</v>
      </c>
      <c r="H12289">
        <f>Table2[[#This Row],[Doanh số bán]]-Table2[[#This Row],[Chiết khấu]]</f>
        <v>52000</v>
      </c>
      <c r="K12289" t="s">
        <v>24</v>
      </c>
      <c r="L12289">
        <v>0</v>
      </c>
      <c r="M12289" t="s">
        <v>918</v>
      </c>
      <c r="N12289" t="s">
        <v>919</v>
      </c>
      <c r="O12289">
        <v>0</v>
      </c>
      <c r="P12289" t="s">
        <v>1730</v>
      </c>
      <c r="Q12289" t="s">
        <v>1731</v>
      </c>
      <c r="R12289" t="s">
        <v>29</v>
      </c>
      <c r="S12289" t="s">
        <v>30</v>
      </c>
      <c r="T12289" t="s">
        <v>922</v>
      </c>
      <c r="U12289" t="s">
        <v>923</v>
      </c>
      <c r="V12289" t="s">
        <v>33</v>
      </c>
    </row>
    <row r="12290" spans="1:22">
      <c r="A12290" s="4">
        <v>46113</v>
      </c>
      <c r="B12290" t="s">
        <v>8821</v>
      </c>
      <c r="C12290" t="s">
        <v>23</v>
      </c>
      <c r="D12290">
        <v>2</v>
      </c>
      <c r="E12290">
        <v>42000</v>
      </c>
      <c r="F12290">
        <f>Table2[[#This Row],[Đơn Giá Chuẩn]]*Table2[[#This Row],[Tổng số lượng bán]]</f>
        <v>84000</v>
      </c>
      <c r="G12290">
        <v>25926</v>
      </c>
      <c r="H12290">
        <f>Table2[[#This Row],[Doanh số bán]]-Table2[[#This Row],[Chiết khấu]]</f>
        <v>58074</v>
      </c>
      <c r="K12290" t="s">
        <v>24</v>
      </c>
      <c r="L12290">
        <v>0</v>
      </c>
      <c r="M12290" t="s">
        <v>918</v>
      </c>
      <c r="N12290" t="s">
        <v>919</v>
      </c>
      <c r="O12290">
        <v>0</v>
      </c>
      <c r="P12290" t="s">
        <v>1771</v>
      </c>
      <c r="Q12290" t="s">
        <v>1772</v>
      </c>
      <c r="R12290" t="s">
        <v>29</v>
      </c>
      <c r="S12290" t="s">
        <v>30</v>
      </c>
      <c r="T12290" t="s">
        <v>922</v>
      </c>
      <c r="U12290" t="s">
        <v>923</v>
      </c>
      <c r="V12290" t="s">
        <v>33</v>
      </c>
    </row>
    <row r="12291" spans="1:22">
      <c r="A12291" s="4">
        <v>46113</v>
      </c>
      <c r="B12291" t="s">
        <v>8822</v>
      </c>
      <c r="C12291" t="s">
        <v>23</v>
      </c>
      <c r="D12291">
        <v>1</v>
      </c>
      <c r="E12291">
        <v>52000</v>
      </c>
      <c r="F12291">
        <f>Table2[[#This Row],[Đơn Giá Chuẩn]]*Table2[[#This Row],[Tổng số lượng bán]]</f>
        <v>52000</v>
      </c>
      <c r="G12291">
        <v>16204</v>
      </c>
      <c r="H12291">
        <f>Table2[[#This Row],[Doanh số bán]]-Table2[[#This Row],[Chiết khấu]]</f>
        <v>35796</v>
      </c>
      <c r="K12291" t="s">
        <v>24</v>
      </c>
      <c r="L12291">
        <v>0</v>
      </c>
      <c r="M12291" t="s">
        <v>918</v>
      </c>
      <c r="N12291" t="s">
        <v>919</v>
      </c>
      <c r="O12291">
        <v>0</v>
      </c>
      <c r="P12291" t="s">
        <v>1730</v>
      </c>
      <c r="Q12291" t="s">
        <v>1731</v>
      </c>
      <c r="R12291" t="s">
        <v>29</v>
      </c>
      <c r="S12291" t="s">
        <v>30</v>
      </c>
      <c r="T12291" t="s">
        <v>922</v>
      </c>
      <c r="U12291" t="s">
        <v>923</v>
      </c>
      <c r="V12291" t="s">
        <v>33</v>
      </c>
    </row>
    <row r="12292" spans="1:22">
      <c r="A12292" s="4">
        <v>46113</v>
      </c>
      <c r="B12292" t="s">
        <v>8823</v>
      </c>
      <c r="C12292" t="s">
        <v>23</v>
      </c>
      <c r="D12292">
        <v>1</v>
      </c>
      <c r="E12292">
        <v>52000</v>
      </c>
      <c r="F12292">
        <f>Table2[[#This Row],[Đơn Giá Chuẩn]]*Table2[[#This Row],[Tổng số lượng bán]]</f>
        <v>52000</v>
      </c>
      <c r="G12292">
        <v>0</v>
      </c>
      <c r="H12292">
        <f>Table2[[#This Row],[Doanh số bán]]-Table2[[#This Row],[Chiết khấu]]</f>
        <v>52000</v>
      </c>
      <c r="K12292" t="s">
        <v>24</v>
      </c>
      <c r="L12292">
        <v>0</v>
      </c>
      <c r="M12292" t="s">
        <v>918</v>
      </c>
      <c r="N12292" t="s">
        <v>919</v>
      </c>
      <c r="O12292">
        <v>0</v>
      </c>
      <c r="P12292" t="s">
        <v>1788</v>
      </c>
      <c r="Q12292" t="s">
        <v>1789</v>
      </c>
      <c r="R12292" t="s">
        <v>29</v>
      </c>
      <c r="S12292" t="s">
        <v>59</v>
      </c>
      <c r="T12292" t="s">
        <v>922</v>
      </c>
      <c r="U12292" t="s">
        <v>923</v>
      </c>
      <c r="V12292" t="s">
        <v>33</v>
      </c>
    </row>
    <row r="12293" spans="1:22">
      <c r="A12293" s="4">
        <v>46113</v>
      </c>
      <c r="B12293" t="s">
        <v>8824</v>
      </c>
      <c r="C12293" t="s">
        <v>23</v>
      </c>
      <c r="D12293">
        <v>1</v>
      </c>
      <c r="E12293">
        <v>47000</v>
      </c>
      <c r="F12293">
        <f>Table2[[#This Row],[Đơn Giá Chuẩn]]*Table2[[#This Row],[Tổng số lượng bán]]</f>
        <v>47000</v>
      </c>
      <c r="G12293">
        <v>0</v>
      </c>
      <c r="H12293">
        <f>Table2[[#This Row],[Doanh số bán]]-Table2[[#This Row],[Chiết khấu]]</f>
        <v>47000</v>
      </c>
      <c r="K12293" t="s">
        <v>24</v>
      </c>
      <c r="L12293">
        <v>0</v>
      </c>
      <c r="M12293" t="s">
        <v>918</v>
      </c>
      <c r="N12293" t="s">
        <v>919</v>
      </c>
      <c r="O12293">
        <v>0</v>
      </c>
      <c r="P12293" t="s">
        <v>1837</v>
      </c>
      <c r="Q12293" t="s">
        <v>1838</v>
      </c>
      <c r="R12293" t="s">
        <v>29</v>
      </c>
      <c r="S12293" t="s">
        <v>59</v>
      </c>
      <c r="T12293" t="s">
        <v>922</v>
      </c>
      <c r="U12293" t="s">
        <v>923</v>
      </c>
      <c r="V12293" t="s">
        <v>33</v>
      </c>
    </row>
    <row r="12294" spans="1:22">
      <c r="A12294" s="4">
        <v>46113</v>
      </c>
      <c r="B12294" t="s">
        <v>8825</v>
      </c>
      <c r="C12294" t="s">
        <v>1840</v>
      </c>
      <c r="D12294">
        <v>1</v>
      </c>
      <c r="E12294">
        <v>31454.545454545456</v>
      </c>
      <c r="F12294">
        <f>Table2[[#This Row],[Đơn Giá Chuẩn]]*Table2[[#This Row],[Tổng số lượng bán]]</f>
        <v>31454.545454545456</v>
      </c>
      <c r="G12294">
        <v>0</v>
      </c>
      <c r="H12294">
        <f>Table2[[#This Row],[Doanh số bán]]-Table2[[#This Row],[Chiết khấu]]</f>
        <v>31454.545454545456</v>
      </c>
      <c r="K12294" t="s">
        <v>24</v>
      </c>
      <c r="L12294">
        <v>0</v>
      </c>
      <c r="M12294" t="s">
        <v>918</v>
      </c>
      <c r="N12294" t="s">
        <v>919</v>
      </c>
      <c r="O12294">
        <v>0</v>
      </c>
      <c r="P12294" t="s">
        <v>1841</v>
      </c>
      <c r="Q12294" t="s">
        <v>1842</v>
      </c>
      <c r="R12294" t="s">
        <v>29</v>
      </c>
      <c r="S12294" t="s">
        <v>1738</v>
      </c>
      <c r="T12294" t="s">
        <v>922</v>
      </c>
      <c r="U12294" t="s">
        <v>923</v>
      </c>
      <c r="V12294" t="s">
        <v>33</v>
      </c>
    </row>
    <row r="12295" spans="1:22">
      <c r="A12295" s="4">
        <v>46113</v>
      </c>
      <c r="B12295" t="s">
        <v>8826</v>
      </c>
      <c r="C12295" t="s">
        <v>23</v>
      </c>
      <c r="D12295">
        <v>1</v>
      </c>
      <c r="E12295">
        <v>47000</v>
      </c>
      <c r="F12295">
        <f>Table2[[#This Row],[Đơn Giá Chuẩn]]*Table2[[#This Row],[Tổng số lượng bán]]</f>
        <v>47000</v>
      </c>
      <c r="G12295">
        <v>0</v>
      </c>
      <c r="H12295">
        <f>Table2[[#This Row],[Doanh số bán]]-Table2[[#This Row],[Chiết khấu]]</f>
        <v>47000</v>
      </c>
      <c r="K12295" t="s">
        <v>24</v>
      </c>
      <c r="L12295">
        <v>0</v>
      </c>
      <c r="M12295" t="s">
        <v>918</v>
      </c>
      <c r="N12295" t="s">
        <v>919</v>
      </c>
      <c r="O12295">
        <v>0</v>
      </c>
      <c r="P12295" t="s">
        <v>1740</v>
      </c>
      <c r="Q12295" t="s">
        <v>1741</v>
      </c>
      <c r="R12295" t="s">
        <v>29</v>
      </c>
      <c r="S12295" t="s">
        <v>30</v>
      </c>
      <c r="T12295" t="s">
        <v>922</v>
      </c>
      <c r="U12295" t="s">
        <v>923</v>
      </c>
      <c r="V12295" t="s">
        <v>33</v>
      </c>
    </row>
    <row r="12296" spans="1:22">
      <c r="A12296" s="4">
        <v>46113</v>
      </c>
      <c r="B12296" t="s">
        <v>8827</v>
      </c>
      <c r="C12296" t="s">
        <v>23</v>
      </c>
      <c r="D12296">
        <v>1</v>
      </c>
      <c r="E12296">
        <v>67000</v>
      </c>
      <c r="F12296">
        <f>Table2[[#This Row],[Đơn Giá Chuẩn]]*Table2[[#This Row],[Tổng số lượng bán]]</f>
        <v>67000</v>
      </c>
      <c r="G12296">
        <v>0</v>
      </c>
      <c r="H12296">
        <f>Table2[[#This Row],[Doanh số bán]]-Table2[[#This Row],[Chiết khấu]]</f>
        <v>67000</v>
      </c>
      <c r="K12296" t="s">
        <v>24</v>
      </c>
      <c r="L12296">
        <v>0</v>
      </c>
      <c r="M12296" t="s">
        <v>918</v>
      </c>
      <c r="N12296" t="s">
        <v>919</v>
      </c>
      <c r="O12296">
        <v>0</v>
      </c>
      <c r="P12296" t="s">
        <v>1756</v>
      </c>
      <c r="Q12296" t="s">
        <v>1757</v>
      </c>
      <c r="R12296" t="s">
        <v>29</v>
      </c>
      <c r="S12296" t="s">
        <v>30</v>
      </c>
      <c r="T12296" t="s">
        <v>922</v>
      </c>
      <c r="U12296" t="s">
        <v>923</v>
      </c>
      <c r="V12296" t="s">
        <v>33</v>
      </c>
    </row>
    <row r="12297" spans="1:22">
      <c r="A12297" s="4">
        <v>46113</v>
      </c>
      <c r="B12297" t="s">
        <v>8828</v>
      </c>
      <c r="C12297" t="s">
        <v>23</v>
      </c>
      <c r="D12297">
        <v>1</v>
      </c>
      <c r="E12297">
        <v>52000</v>
      </c>
      <c r="F12297">
        <f>Table2[[#This Row],[Đơn Giá Chuẩn]]*Table2[[#This Row],[Tổng số lượng bán]]</f>
        <v>52000</v>
      </c>
      <c r="G12297">
        <v>0</v>
      </c>
      <c r="H12297">
        <f>Table2[[#This Row],[Doanh số bán]]-Table2[[#This Row],[Chiết khấu]]</f>
        <v>52000</v>
      </c>
      <c r="K12297" t="s">
        <v>24</v>
      </c>
      <c r="L12297">
        <v>0</v>
      </c>
      <c r="M12297" t="s">
        <v>918</v>
      </c>
      <c r="N12297" t="s">
        <v>919</v>
      </c>
      <c r="O12297">
        <v>0</v>
      </c>
      <c r="P12297" t="s">
        <v>1790</v>
      </c>
      <c r="Q12297" t="s">
        <v>1791</v>
      </c>
      <c r="R12297" t="s">
        <v>29</v>
      </c>
      <c r="S12297" t="s">
        <v>59</v>
      </c>
      <c r="T12297" t="s">
        <v>922</v>
      </c>
      <c r="U12297" t="s">
        <v>923</v>
      </c>
      <c r="V12297" t="s">
        <v>33</v>
      </c>
    </row>
    <row r="12298" spans="1:22">
      <c r="A12298" s="4">
        <v>46113</v>
      </c>
      <c r="B12298" t="s">
        <v>8829</v>
      </c>
      <c r="C12298" t="s">
        <v>23</v>
      </c>
      <c r="D12298">
        <v>1</v>
      </c>
      <c r="E12298">
        <v>47000</v>
      </c>
      <c r="F12298">
        <f>Table2[[#This Row],[Đơn Giá Chuẩn]]*Table2[[#This Row],[Tổng số lượng bán]]</f>
        <v>47000</v>
      </c>
      <c r="G12298">
        <v>0</v>
      </c>
      <c r="H12298">
        <f>Table2[[#This Row],[Doanh số bán]]-Table2[[#This Row],[Chiết khấu]]</f>
        <v>47000</v>
      </c>
      <c r="K12298" t="s">
        <v>24</v>
      </c>
      <c r="L12298">
        <v>0</v>
      </c>
      <c r="M12298" t="s">
        <v>918</v>
      </c>
      <c r="N12298" t="s">
        <v>919</v>
      </c>
      <c r="O12298">
        <v>0</v>
      </c>
      <c r="P12298" t="s">
        <v>1740</v>
      </c>
      <c r="Q12298" t="s">
        <v>1741</v>
      </c>
      <c r="R12298" t="s">
        <v>29</v>
      </c>
      <c r="S12298" t="s">
        <v>30</v>
      </c>
      <c r="T12298" t="s">
        <v>922</v>
      </c>
      <c r="U12298" t="s">
        <v>923</v>
      </c>
      <c r="V12298" t="s">
        <v>33</v>
      </c>
    </row>
    <row r="12299" spans="1:22">
      <c r="A12299" s="4">
        <v>46113</v>
      </c>
      <c r="B12299" t="s">
        <v>8830</v>
      </c>
      <c r="C12299" t="s">
        <v>23</v>
      </c>
      <c r="D12299">
        <v>1</v>
      </c>
      <c r="E12299">
        <v>67000</v>
      </c>
      <c r="F12299">
        <f>Table2[[#This Row],[Đơn Giá Chuẩn]]*Table2[[#This Row],[Tổng số lượng bán]]</f>
        <v>67000</v>
      </c>
      <c r="G12299">
        <v>0</v>
      </c>
      <c r="H12299">
        <f>Table2[[#This Row],[Doanh số bán]]-Table2[[#This Row],[Chiết khấu]]</f>
        <v>67000</v>
      </c>
      <c r="K12299" t="s">
        <v>24</v>
      </c>
      <c r="L12299">
        <v>0</v>
      </c>
      <c r="M12299" t="s">
        <v>918</v>
      </c>
      <c r="N12299" t="s">
        <v>919</v>
      </c>
      <c r="O12299">
        <v>0</v>
      </c>
      <c r="P12299" t="s">
        <v>1756</v>
      </c>
      <c r="Q12299" t="s">
        <v>1757</v>
      </c>
      <c r="R12299" t="s">
        <v>29</v>
      </c>
      <c r="S12299" t="s">
        <v>30</v>
      </c>
      <c r="T12299" t="s">
        <v>922</v>
      </c>
      <c r="U12299" t="s">
        <v>923</v>
      </c>
      <c r="V12299" t="s">
        <v>33</v>
      </c>
    </row>
    <row r="12300" spans="1:22">
      <c r="A12300" s="4">
        <v>46113</v>
      </c>
      <c r="B12300" t="s">
        <v>8831</v>
      </c>
      <c r="C12300" t="s">
        <v>23</v>
      </c>
      <c r="D12300">
        <v>1</v>
      </c>
      <c r="E12300">
        <v>47000</v>
      </c>
      <c r="F12300">
        <f>Table2[[#This Row],[Đơn Giá Chuẩn]]*Table2[[#This Row],[Tổng số lượng bán]]</f>
        <v>47000</v>
      </c>
      <c r="G12300">
        <v>0</v>
      </c>
      <c r="H12300">
        <f>Table2[[#This Row],[Doanh số bán]]-Table2[[#This Row],[Chiết khấu]]</f>
        <v>47000</v>
      </c>
      <c r="K12300" t="s">
        <v>24</v>
      </c>
      <c r="L12300">
        <v>0</v>
      </c>
      <c r="M12300" t="s">
        <v>918</v>
      </c>
      <c r="N12300" t="s">
        <v>919</v>
      </c>
      <c r="O12300">
        <v>0</v>
      </c>
      <c r="P12300" t="s">
        <v>1852</v>
      </c>
      <c r="Q12300" t="s">
        <v>1853</v>
      </c>
      <c r="R12300" t="s">
        <v>29</v>
      </c>
      <c r="S12300" t="s">
        <v>59</v>
      </c>
      <c r="T12300" t="s">
        <v>922</v>
      </c>
      <c r="U12300" t="s">
        <v>923</v>
      </c>
      <c r="V12300" t="s">
        <v>33</v>
      </c>
    </row>
    <row r="12301" spans="1:22">
      <c r="A12301" s="4">
        <v>46034</v>
      </c>
      <c r="B12301" t="s">
        <v>266</v>
      </c>
      <c r="C12301" t="s">
        <v>83</v>
      </c>
      <c r="D12301">
        <v>1</v>
      </c>
      <c r="E12301">
        <v>187000</v>
      </c>
      <c r="F12301">
        <f>Table2[[#This Row],[Đơn Giá Chuẩn]]*Table2[[#This Row],[Tổng số lượng bán]]</f>
        <v>187000</v>
      </c>
      <c r="G12301">
        <v>0</v>
      </c>
      <c r="H12301">
        <f>Table2[[#This Row],[Doanh số bán]]-Table2[[#This Row],[Chiết khấu]]</f>
        <v>187000</v>
      </c>
      <c r="K12301" t="s">
        <v>24</v>
      </c>
      <c r="L12301">
        <v>1</v>
      </c>
      <c r="M12301" t="s">
        <v>25</v>
      </c>
      <c r="N12301" t="s">
        <v>26</v>
      </c>
      <c r="O12301">
        <v>1</v>
      </c>
      <c r="P12301" t="s">
        <v>113</v>
      </c>
      <c r="Q12301" t="s">
        <v>114</v>
      </c>
      <c r="R12301" t="s">
        <v>41</v>
      </c>
      <c r="S12301" t="s">
        <v>42</v>
      </c>
      <c r="T12301" t="s">
        <v>31</v>
      </c>
      <c r="U12301" t="s">
        <v>32</v>
      </c>
      <c r="V12301" t="s">
        <v>33</v>
      </c>
    </row>
    <row r="12302" spans="1:22">
      <c r="A12302" s="4">
        <v>46113</v>
      </c>
      <c r="B12302" t="s">
        <v>8833</v>
      </c>
      <c r="C12302" t="s">
        <v>23</v>
      </c>
      <c r="D12302">
        <v>1</v>
      </c>
      <c r="E12302">
        <v>47000</v>
      </c>
      <c r="F12302">
        <f>Table2[[#This Row],[Đơn Giá Chuẩn]]*Table2[[#This Row],[Tổng số lượng bán]]</f>
        <v>47000</v>
      </c>
      <c r="G12302">
        <v>0</v>
      </c>
      <c r="H12302">
        <f>Table2[[#This Row],[Doanh số bán]]-Table2[[#This Row],[Chiết khấu]]</f>
        <v>47000</v>
      </c>
      <c r="K12302" t="s">
        <v>24</v>
      </c>
      <c r="L12302">
        <v>0</v>
      </c>
      <c r="M12302" t="s">
        <v>918</v>
      </c>
      <c r="N12302" t="s">
        <v>919</v>
      </c>
      <c r="O12302">
        <v>0</v>
      </c>
      <c r="P12302" t="s">
        <v>1740</v>
      </c>
      <c r="Q12302" t="s">
        <v>1741</v>
      </c>
      <c r="R12302" t="s">
        <v>29</v>
      </c>
      <c r="S12302" t="s">
        <v>30</v>
      </c>
      <c r="T12302" t="s">
        <v>922</v>
      </c>
      <c r="U12302" t="s">
        <v>923</v>
      </c>
      <c r="V12302" t="s">
        <v>33</v>
      </c>
    </row>
    <row r="12303" spans="1:22">
      <c r="A12303" s="4">
        <v>46113</v>
      </c>
      <c r="B12303" t="s">
        <v>8834</v>
      </c>
      <c r="C12303" t="s">
        <v>23</v>
      </c>
      <c r="D12303">
        <v>2</v>
      </c>
      <c r="E12303">
        <v>52000</v>
      </c>
      <c r="F12303">
        <f>Table2[[#This Row],[Đơn Giá Chuẩn]]*Table2[[#This Row],[Tổng số lượng bán]]</f>
        <v>104000</v>
      </c>
      <c r="G12303">
        <v>32407</v>
      </c>
      <c r="H12303">
        <f>Table2[[#This Row],[Doanh số bán]]-Table2[[#This Row],[Chiết khấu]]</f>
        <v>71593</v>
      </c>
      <c r="K12303" t="s">
        <v>24</v>
      </c>
      <c r="L12303">
        <v>0</v>
      </c>
      <c r="M12303" t="s">
        <v>918</v>
      </c>
      <c r="N12303" t="s">
        <v>919</v>
      </c>
      <c r="O12303">
        <v>0</v>
      </c>
      <c r="P12303" t="s">
        <v>1730</v>
      </c>
      <c r="Q12303" t="s">
        <v>1731</v>
      </c>
      <c r="R12303" t="s">
        <v>29</v>
      </c>
      <c r="S12303" t="s">
        <v>30</v>
      </c>
      <c r="T12303" t="s">
        <v>922</v>
      </c>
      <c r="U12303" t="s">
        <v>923</v>
      </c>
      <c r="V12303" t="s">
        <v>33</v>
      </c>
    </row>
    <row r="12304" spans="1:22">
      <c r="A12304" s="4">
        <v>46113</v>
      </c>
      <c r="B12304" t="s">
        <v>8834</v>
      </c>
      <c r="C12304" t="s">
        <v>23</v>
      </c>
      <c r="D12304">
        <v>1</v>
      </c>
      <c r="E12304">
        <v>47000</v>
      </c>
      <c r="F12304">
        <f>Table2[[#This Row],[Đơn Giá Chuẩn]]*Table2[[#This Row],[Tổng số lượng bán]]</f>
        <v>47000</v>
      </c>
      <c r="G12304">
        <v>14583</v>
      </c>
      <c r="H12304">
        <f>Table2[[#This Row],[Doanh số bán]]-Table2[[#This Row],[Chiết khấu]]</f>
        <v>32417</v>
      </c>
      <c r="K12304" t="s">
        <v>24</v>
      </c>
      <c r="L12304">
        <v>0</v>
      </c>
      <c r="M12304" t="s">
        <v>918</v>
      </c>
      <c r="N12304" t="s">
        <v>919</v>
      </c>
      <c r="O12304">
        <v>0</v>
      </c>
      <c r="P12304" t="s">
        <v>1740</v>
      </c>
      <c r="Q12304" t="s">
        <v>1741</v>
      </c>
      <c r="R12304" t="s">
        <v>29</v>
      </c>
      <c r="S12304" t="s">
        <v>30</v>
      </c>
      <c r="T12304" t="s">
        <v>922</v>
      </c>
      <c r="U12304" t="s">
        <v>923</v>
      </c>
      <c r="V12304" t="s">
        <v>33</v>
      </c>
    </row>
    <row r="12305" spans="1:22">
      <c r="A12305" s="4">
        <v>46113</v>
      </c>
      <c r="B12305" t="s">
        <v>8835</v>
      </c>
      <c r="C12305" t="s">
        <v>23</v>
      </c>
      <c r="D12305">
        <v>1</v>
      </c>
      <c r="E12305">
        <v>42000</v>
      </c>
      <c r="F12305">
        <f>Table2[[#This Row],[Đơn Giá Chuẩn]]*Table2[[#This Row],[Tổng số lượng bán]]</f>
        <v>42000</v>
      </c>
      <c r="G12305">
        <v>0</v>
      </c>
      <c r="H12305">
        <f>Table2[[#This Row],[Doanh số bán]]-Table2[[#This Row],[Chiết khấu]]</f>
        <v>42000</v>
      </c>
      <c r="K12305" t="s">
        <v>24</v>
      </c>
      <c r="L12305">
        <v>0</v>
      </c>
      <c r="M12305" t="s">
        <v>918</v>
      </c>
      <c r="N12305" t="s">
        <v>919</v>
      </c>
      <c r="O12305">
        <v>0</v>
      </c>
      <c r="P12305" t="s">
        <v>1960</v>
      </c>
      <c r="Q12305" t="s">
        <v>1961</v>
      </c>
      <c r="R12305" t="s">
        <v>29</v>
      </c>
      <c r="S12305" t="s">
        <v>30</v>
      </c>
      <c r="T12305" t="s">
        <v>922</v>
      </c>
      <c r="U12305" t="s">
        <v>923</v>
      </c>
      <c r="V12305" t="s">
        <v>33</v>
      </c>
    </row>
    <row r="12306" spans="1:22">
      <c r="A12306" s="4">
        <v>46113</v>
      </c>
      <c r="B12306" t="s">
        <v>8835</v>
      </c>
      <c r="C12306" t="s">
        <v>23</v>
      </c>
      <c r="D12306">
        <v>1</v>
      </c>
      <c r="E12306">
        <v>52000</v>
      </c>
      <c r="F12306">
        <f>Table2[[#This Row],[Đơn Giá Chuẩn]]*Table2[[#This Row],[Tổng số lượng bán]]</f>
        <v>52000</v>
      </c>
      <c r="G12306">
        <v>0</v>
      </c>
      <c r="H12306">
        <f>Table2[[#This Row],[Doanh số bán]]-Table2[[#This Row],[Chiết khấu]]</f>
        <v>52000</v>
      </c>
      <c r="K12306" t="s">
        <v>24</v>
      </c>
      <c r="L12306">
        <v>0</v>
      </c>
      <c r="M12306" t="s">
        <v>918</v>
      </c>
      <c r="N12306" t="s">
        <v>919</v>
      </c>
      <c r="O12306">
        <v>0</v>
      </c>
      <c r="P12306" t="s">
        <v>1788</v>
      </c>
      <c r="Q12306" t="s">
        <v>1789</v>
      </c>
      <c r="R12306" t="s">
        <v>29</v>
      </c>
      <c r="S12306" t="s">
        <v>59</v>
      </c>
      <c r="T12306" t="s">
        <v>922</v>
      </c>
      <c r="U12306" t="s">
        <v>923</v>
      </c>
      <c r="V12306" t="s">
        <v>33</v>
      </c>
    </row>
    <row r="12307" spans="1:22">
      <c r="A12307" s="4">
        <v>46113</v>
      </c>
      <c r="B12307" t="s">
        <v>8836</v>
      </c>
      <c r="C12307" t="s">
        <v>23</v>
      </c>
      <c r="D12307">
        <v>1</v>
      </c>
      <c r="E12307">
        <v>51000</v>
      </c>
      <c r="F12307">
        <f>Table2[[#This Row],[Đơn Giá Chuẩn]]*Table2[[#This Row],[Tổng số lượng bán]]</f>
        <v>51000</v>
      </c>
      <c r="G12307">
        <v>0</v>
      </c>
      <c r="H12307">
        <f>Table2[[#This Row],[Doanh số bán]]-Table2[[#This Row],[Chiết khấu]]</f>
        <v>51000</v>
      </c>
      <c r="K12307" t="s">
        <v>24</v>
      </c>
      <c r="L12307">
        <v>0</v>
      </c>
      <c r="M12307" t="s">
        <v>918</v>
      </c>
      <c r="N12307" t="s">
        <v>919</v>
      </c>
      <c r="O12307">
        <v>0</v>
      </c>
      <c r="P12307" t="s">
        <v>1733</v>
      </c>
      <c r="Q12307" t="s">
        <v>1734</v>
      </c>
      <c r="R12307" t="s">
        <v>29</v>
      </c>
      <c r="S12307" t="s">
        <v>30</v>
      </c>
      <c r="T12307" t="s">
        <v>922</v>
      </c>
      <c r="U12307" t="s">
        <v>923</v>
      </c>
      <c r="V12307" t="s">
        <v>33</v>
      </c>
    </row>
    <row r="12308" spans="1:22">
      <c r="A12308" s="4">
        <v>46113</v>
      </c>
      <c r="B12308" t="s">
        <v>8837</v>
      </c>
      <c r="C12308" t="s">
        <v>23</v>
      </c>
      <c r="D12308">
        <v>1</v>
      </c>
      <c r="E12308">
        <v>51000</v>
      </c>
      <c r="F12308">
        <f>Table2[[#This Row],[Đơn Giá Chuẩn]]*Table2[[#This Row],[Tổng số lượng bán]]</f>
        <v>51000</v>
      </c>
      <c r="G12308">
        <v>0</v>
      </c>
      <c r="H12308">
        <f>Table2[[#This Row],[Doanh số bán]]-Table2[[#This Row],[Chiết khấu]]</f>
        <v>51000</v>
      </c>
      <c r="K12308" t="s">
        <v>24</v>
      </c>
      <c r="L12308">
        <v>0</v>
      </c>
      <c r="M12308" t="s">
        <v>918</v>
      </c>
      <c r="N12308" t="s">
        <v>919</v>
      </c>
      <c r="O12308">
        <v>0</v>
      </c>
      <c r="P12308" t="s">
        <v>1733</v>
      </c>
      <c r="Q12308" t="s">
        <v>1734</v>
      </c>
      <c r="R12308" t="s">
        <v>29</v>
      </c>
      <c r="S12308" t="s">
        <v>30</v>
      </c>
      <c r="T12308" t="s">
        <v>922</v>
      </c>
      <c r="U12308" t="s">
        <v>923</v>
      </c>
      <c r="V12308" t="s">
        <v>33</v>
      </c>
    </row>
    <row r="12309" spans="1:22">
      <c r="A12309" s="4">
        <v>46113</v>
      </c>
      <c r="B12309" t="s">
        <v>8837</v>
      </c>
      <c r="C12309" t="s">
        <v>1840</v>
      </c>
      <c r="D12309">
        <v>1</v>
      </c>
      <c r="E12309">
        <v>31454.545454545456</v>
      </c>
      <c r="F12309">
        <f>Table2[[#This Row],[Đơn Giá Chuẩn]]*Table2[[#This Row],[Tổng số lượng bán]]</f>
        <v>31454.545454545456</v>
      </c>
      <c r="G12309">
        <v>0</v>
      </c>
      <c r="H12309">
        <f>Table2[[#This Row],[Doanh số bán]]-Table2[[#This Row],[Chiết khấu]]</f>
        <v>31454.545454545456</v>
      </c>
      <c r="K12309" t="s">
        <v>24</v>
      </c>
      <c r="L12309">
        <v>0</v>
      </c>
      <c r="M12309" t="s">
        <v>918</v>
      </c>
      <c r="N12309" t="s">
        <v>919</v>
      </c>
      <c r="O12309">
        <v>0</v>
      </c>
      <c r="P12309" t="s">
        <v>1841</v>
      </c>
      <c r="Q12309" t="s">
        <v>1842</v>
      </c>
      <c r="R12309" t="s">
        <v>29</v>
      </c>
      <c r="S12309" t="s">
        <v>1738</v>
      </c>
      <c r="T12309" t="s">
        <v>922</v>
      </c>
      <c r="U12309" t="s">
        <v>923</v>
      </c>
      <c r="V12309" t="s">
        <v>33</v>
      </c>
    </row>
    <row r="12310" spans="1:22">
      <c r="A12310" s="4">
        <v>46037</v>
      </c>
      <c r="B12310" t="s">
        <v>279</v>
      </c>
      <c r="C12310" t="s">
        <v>83</v>
      </c>
      <c r="D12310">
        <v>20</v>
      </c>
      <c r="E12310">
        <v>187000</v>
      </c>
      <c r="F12310">
        <f>Table2[[#This Row],[Đơn Giá Chuẩn]]*Table2[[#This Row],[Tổng số lượng bán]]</f>
        <v>3740000</v>
      </c>
      <c r="G12310">
        <v>0</v>
      </c>
      <c r="H12310">
        <f>Table2[[#This Row],[Doanh số bán]]-Table2[[#This Row],[Chiết khấu]]</f>
        <v>3740000</v>
      </c>
      <c r="K12310" t="s">
        <v>24</v>
      </c>
      <c r="L12310">
        <v>1</v>
      </c>
      <c r="M12310" t="s">
        <v>25</v>
      </c>
      <c r="N12310" t="s">
        <v>26</v>
      </c>
      <c r="O12310">
        <v>20</v>
      </c>
      <c r="P12310" t="s">
        <v>113</v>
      </c>
      <c r="Q12310" t="s">
        <v>114</v>
      </c>
      <c r="R12310" t="s">
        <v>41</v>
      </c>
      <c r="S12310" t="s">
        <v>42</v>
      </c>
      <c r="T12310" t="s">
        <v>31</v>
      </c>
      <c r="U12310" t="s">
        <v>32</v>
      </c>
      <c r="V12310" t="s">
        <v>33</v>
      </c>
    </row>
    <row r="12311" spans="1:22">
      <c r="A12311" s="4">
        <v>46040</v>
      </c>
      <c r="B12311" t="s">
        <v>290</v>
      </c>
      <c r="C12311" t="s">
        <v>83</v>
      </c>
      <c r="D12311">
        <v>20</v>
      </c>
      <c r="E12311">
        <v>187000</v>
      </c>
      <c r="F12311">
        <f>Table2[[#This Row],[Đơn Giá Chuẩn]]*Table2[[#This Row],[Tổng số lượng bán]]</f>
        <v>3740000</v>
      </c>
      <c r="G12311">
        <v>0</v>
      </c>
      <c r="H12311">
        <f>Table2[[#This Row],[Doanh số bán]]-Table2[[#This Row],[Chiết khấu]]</f>
        <v>3740000</v>
      </c>
      <c r="K12311" t="s">
        <v>24</v>
      </c>
      <c r="L12311">
        <v>1</v>
      </c>
      <c r="M12311" t="s">
        <v>25</v>
      </c>
      <c r="N12311" t="s">
        <v>26</v>
      </c>
      <c r="O12311">
        <v>20</v>
      </c>
      <c r="P12311" t="s">
        <v>113</v>
      </c>
      <c r="Q12311" t="s">
        <v>114</v>
      </c>
      <c r="R12311" t="s">
        <v>41</v>
      </c>
      <c r="S12311" t="s">
        <v>42</v>
      </c>
      <c r="T12311" t="s">
        <v>31</v>
      </c>
      <c r="U12311" t="s">
        <v>32</v>
      </c>
      <c r="V12311" t="s">
        <v>33</v>
      </c>
    </row>
    <row r="12312" spans="1:22">
      <c r="A12312" s="4">
        <v>46113</v>
      </c>
      <c r="B12312" t="s">
        <v>8839</v>
      </c>
      <c r="C12312" t="s">
        <v>23</v>
      </c>
      <c r="D12312">
        <v>1</v>
      </c>
      <c r="E12312">
        <v>52000</v>
      </c>
      <c r="F12312">
        <f>Table2[[#This Row],[Đơn Giá Chuẩn]]*Table2[[#This Row],[Tổng số lượng bán]]</f>
        <v>52000</v>
      </c>
      <c r="G12312">
        <v>0</v>
      </c>
      <c r="H12312">
        <f>Table2[[#This Row],[Doanh số bán]]-Table2[[#This Row],[Chiết khấu]]</f>
        <v>52000</v>
      </c>
      <c r="K12312" t="s">
        <v>24</v>
      </c>
      <c r="L12312">
        <v>0</v>
      </c>
      <c r="M12312" t="s">
        <v>918</v>
      </c>
      <c r="N12312" t="s">
        <v>919</v>
      </c>
      <c r="O12312">
        <v>0</v>
      </c>
      <c r="P12312" t="s">
        <v>1788</v>
      </c>
      <c r="Q12312" t="s">
        <v>1789</v>
      </c>
      <c r="R12312" t="s">
        <v>29</v>
      </c>
      <c r="S12312" t="s">
        <v>59</v>
      </c>
      <c r="T12312" t="s">
        <v>922</v>
      </c>
      <c r="U12312" t="s">
        <v>923</v>
      </c>
      <c r="V12312" t="s">
        <v>33</v>
      </c>
    </row>
    <row r="12313" spans="1:22">
      <c r="A12313" s="4">
        <v>46113</v>
      </c>
      <c r="B12313" t="s">
        <v>8840</v>
      </c>
      <c r="C12313" t="s">
        <v>23</v>
      </c>
      <c r="D12313">
        <v>2</v>
      </c>
      <c r="E12313">
        <v>67000</v>
      </c>
      <c r="F12313">
        <f>Table2[[#This Row],[Đơn Giá Chuẩn]]*Table2[[#This Row],[Tổng số lượng bán]]</f>
        <v>134000</v>
      </c>
      <c r="G12313">
        <v>0</v>
      </c>
      <c r="H12313">
        <f>Table2[[#This Row],[Doanh số bán]]-Table2[[#This Row],[Chiết khấu]]</f>
        <v>134000</v>
      </c>
      <c r="K12313" t="s">
        <v>24</v>
      </c>
      <c r="L12313">
        <v>0</v>
      </c>
      <c r="M12313" t="s">
        <v>918</v>
      </c>
      <c r="N12313" t="s">
        <v>919</v>
      </c>
      <c r="O12313">
        <v>0</v>
      </c>
      <c r="P12313" t="s">
        <v>1919</v>
      </c>
      <c r="Q12313" t="s">
        <v>1920</v>
      </c>
      <c r="R12313" t="s">
        <v>29</v>
      </c>
      <c r="S12313" t="s">
        <v>91</v>
      </c>
      <c r="T12313" t="s">
        <v>922</v>
      </c>
      <c r="U12313" t="s">
        <v>923</v>
      </c>
      <c r="V12313" t="s">
        <v>33</v>
      </c>
    </row>
    <row r="12314" spans="1:22">
      <c r="A12314" s="4">
        <v>46113</v>
      </c>
      <c r="B12314" t="s">
        <v>8841</v>
      </c>
      <c r="C12314" t="s">
        <v>23</v>
      </c>
      <c r="D12314">
        <v>1</v>
      </c>
      <c r="E12314">
        <v>52000</v>
      </c>
      <c r="F12314">
        <f>Table2[[#This Row],[Đơn Giá Chuẩn]]*Table2[[#This Row],[Tổng số lượng bán]]</f>
        <v>52000</v>
      </c>
      <c r="G12314">
        <v>0</v>
      </c>
      <c r="H12314">
        <f>Table2[[#This Row],[Doanh số bán]]-Table2[[#This Row],[Chiết khấu]]</f>
        <v>52000</v>
      </c>
      <c r="K12314" t="s">
        <v>24</v>
      </c>
      <c r="L12314">
        <v>0</v>
      </c>
      <c r="M12314" t="s">
        <v>918</v>
      </c>
      <c r="N12314" t="s">
        <v>919</v>
      </c>
      <c r="O12314">
        <v>0</v>
      </c>
      <c r="P12314" t="s">
        <v>1790</v>
      </c>
      <c r="Q12314" t="s">
        <v>1791</v>
      </c>
      <c r="R12314" t="s">
        <v>29</v>
      </c>
      <c r="S12314" t="s">
        <v>59</v>
      </c>
      <c r="T12314" t="s">
        <v>922</v>
      </c>
      <c r="U12314" t="s">
        <v>923</v>
      </c>
      <c r="V12314" t="s">
        <v>33</v>
      </c>
    </row>
    <row r="12315" spans="1:22">
      <c r="A12315" s="4">
        <v>46113</v>
      </c>
      <c r="B12315" t="s">
        <v>8841</v>
      </c>
      <c r="C12315" t="s">
        <v>23</v>
      </c>
      <c r="D12315">
        <v>1</v>
      </c>
      <c r="E12315">
        <v>67000</v>
      </c>
      <c r="F12315">
        <f>Table2[[#This Row],[Đơn Giá Chuẩn]]*Table2[[#This Row],[Tổng số lượng bán]]</f>
        <v>67000</v>
      </c>
      <c r="G12315">
        <v>0</v>
      </c>
      <c r="H12315">
        <f>Table2[[#This Row],[Doanh số bán]]-Table2[[#This Row],[Chiết khấu]]</f>
        <v>67000</v>
      </c>
      <c r="K12315" t="s">
        <v>24</v>
      </c>
      <c r="L12315">
        <v>0</v>
      </c>
      <c r="M12315" t="s">
        <v>918</v>
      </c>
      <c r="N12315" t="s">
        <v>919</v>
      </c>
      <c r="O12315">
        <v>0</v>
      </c>
      <c r="P12315" t="s">
        <v>1919</v>
      </c>
      <c r="Q12315" t="s">
        <v>1920</v>
      </c>
      <c r="R12315" t="s">
        <v>29</v>
      </c>
      <c r="S12315" t="s">
        <v>91</v>
      </c>
      <c r="T12315" t="s">
        <v>922</v>
      </c>
      <c r="U12315" t="s">
        <v>923</v>
      </c>
      <c r="V12315" t="s">
        <v>33</v>
      </c>
    </row>
    <row r="12316" spans="1:22">
      <c r="A12316" s="4">
        <v>46113</v>
      </c>
      <c r="B12316" t="s">
        <v>8842</v>
      </c>
      <c r="C12316" t="s">
        <v>1840</v>
      </c>
      <c r="D12316">
        <v>1</v>
      </c>
      <c r="E12316">
        <v>31454.545454545456</v>
      </c>
      <c r="F12316">
        <f>Table2[[#This Row],[Đơn Giá Chuẩn]]*Table2[[#This Row],[Tổng số lượng bán]]</f>
        <v>31454.545454545456</v>
      </c>
      <c r="G12316">
        <v>0</v>
      </c>
      <c r="H12316">
        <f>Table2[[#This Row],[Doanh số bán]]-Table2[[#This Row],[Chiết khấu]]</f>
        <v>31454.545454545456</v>
      </c>
      <c r="K12316" t="s">
        <v>24</v>
      </c>
      <c r="L12316">
        <v>0</v>
      </c>
      <c r="M12316" t="s">
        <v>918</v>
      </c>
      <c r="N12316" t="s">
        <v>919</v>
      </c>
      <c r="O12316">
        <v>0</v>
      </c>
      <c r="P12316" t="s">
        <v>1841</v>
      </c>
      <c r="Q12316" t="s">
        <v>1842</v>
      </c>
      <c r="R12316" t="s">
        <v>29</v>
      </c>
      <c r="S12316" t="s">
        <v>1738</v>
      </c>
      <c r="T12316" t="s">
        <v>922</v>
      </c>
      <c r="U12316" t="s">
        <v>923</v>
      </c>
      <c r="V12316" t="s">
        <v>33</v>
      </c>
    </row>
    <row r="12317" spans="1:22">
      <c r="A12317" s="4">
        <v>46113</v>
      </c>
      <c r="B12317" t="s">
        <v>8843</v>
      </c>
      <c r="C12317" t="s">
        <v>23</v>
      </c>
      <c r="D12317">
        <v>1</v>
      </c>
      <c r="E12317">
        <v>51000</v>
      </c>
      <c r="F12317">
        <f>Table2[[#This Row],[Đơn Giá Chuẩn]]*Table2[[#This Row],[Tổng số lượng bán]]</f>
        <v>51000</v>
      </c>
      <c r="G12317">
        <v>0</v>
      </c>
      <c r="H12317">
        <f>Table2[[#This Row],[Doanh số bán]]-Table2[[#This Row],[Chiết khấu]]</f>
        <v>51000</v>
      </c>
      <c r="K12317" t="s">
        <v>24</v>
      </c>
      <c r="L12317">
        <v>0</v>
      </c>
      <c r="M12317" t="s">
        <v>918</v>
      </c>
      <c r="N12317" t="s">
        <v>919</v>
      </c>
      <c r="O12317">
        <v>0</v>
      </c>
      <c r="P12317" t="s">
        <v>1733</v>
      </c>
      <c r="Q12317" t="s">
        <v>1734</v>
      </c>
      <c r="R12317" t="s">
        <v>29</v>
      </c>
      <c r="S12317" t="s">
        <v>30</v>
      </c>
      <c r="T12317" t="s">
        <v>922</v>
      </c>
      <c r="U12317" t="s">
        <v>923</v>
      </c>
      <c r="V12317" t="s">
        <v>33</v>
      </c>
    </row>
    <row r="12318" spans="1:22">
      <c r="A12318" s="4">
        <v>46113</v>
      </c>
      <c r="B12318" t="s">
        <v>8844</v>
      </c>
      <c r="C12318" t="s">
        <v>23</v>
      </c>
      <c r="D12318">
        <v>1</v>
      </c>
      <c r="E12318">
        <v>67000</v>
      </c>
      <c r="F12318">
        <f>Table2[[#This Row],[Đơn Giá Chuẩn]]*Table2[[#This Row],[Tổng số lượng bán]]</f>
        <v>67000</v>
      </c>
      <c r="G12318">
        <v>0</v>
      </c>
      <c r="H12318">
        <f>Table2[[#This Row],[Doanh số bán]]-Table2[[#This Row],[Chiết khấu]]</f>
        <v>67000</v>
      </c>
      <c r="K12318" t="s">
        <v>24</v>
      </c>
      <c r="L12318">
        <v>0</v>
      </c>
      <c r="M12318" t="s">
        <v>918</v>
      </c>
      <c r="N12318" t="s">
        <v>919</v>
      </c>
      <c r="O12318">
        <v>0</v>
      </c>
      <c r="P12318" t="s">
        <v>1760</v>
      </c>
      <c r="Q12318" t="s">
        <v>1761</v>
      </c>
      <c r="R12318" t="s">
        <v>29</v>
      </c>
      <c r="S12318" t="s">
        <v>91</v>
      </c>
      <c r="T12318" t="s">
        <v>922</v>
      </c>
      <c r="U12318" t="s">
        <v>923</v>
      </c>
      <c r="V12318" t="s">
        <v>33</v>
      </c>
    </row>
    <row r="12319" spans="1:22">
      <c r="A12319" s="4">
        <v>46113</v>
      </c>
      <c r="B12319" t="s">
        <v>8844</v>
      </c>
      <c r="C12319" t="s">
        <v>23</v>
      </c>
      <c r="D12319">
        <v>1</v>
      </c>
      <c r="E12319">
        <v>52000</v>
      </c>
      <c r="F12319">
        <f>Table2[[#This Row],[Đơn Giá Chuẩn]]*Table2[[#This Row],[Tổng số lượng bán]]</f>
        <v>52000</v>
      </c>
      <c r="G12319">
        <v>0</v>
      </c>
      <c r="H12319">
        <f>Table2[[#This Row],[Doanh số bán]]-Table2[[#This Row],[Chiết khấu]]</f>
        <v>52000</v>
      </c>
      <c r="K12319" t="s">
        <v>24</v>
      </c>
      <c r="L12319">
        <v>0</v>
      </c>
      <c r="M12319" t="s">
        <v>918</v>
      </c>
      <c r="N12319" t="s">
        <v>919</v>
      </c>
      <c r="O12319">
        <v>0</v>
      </c>
      <c r="P12319" t="s">
        <v>1730</v>
      </c>
      <c r="Q12319" t="s">
        <v>1731</v>
      </c>
      <c r="R12319" t="s">
        <v>29</v>
      </c>
      <c r="S12319" t="s">
        <v>30</v>
      </c>
      <c r="T12319" t="s">
        <v>922</v>
      </c>
      <c r="U12319" t="s">
        <v>923</v>
      </c>
      <c r="V12319" t="s">
        <v>33</v>
      </c>
    </row>
    <row r="12320" spans="1:22">
      <c r="A12320" s="4">
        <v>46042</v>
      </c>
      <c r="B12320" t="s">
        <v>294</v>
      </c>
      <c r="C12320" t="s">
        <v>83</v>
      </c>
      <c r="D12320">
        <v>1</v>
      </c>
      <c r="E12320">
        <v>187000</v>
      </c>
      <c r="F12320">
        <f>Table2[[#This Row],[Đơn Giá Chuẩn]]*Table2[[#This Row],[Tổng số lượng bán]]</f>
        <v>187000</v>
      </c>
      <c r="G12320">
        <v>0</v>
      </c>
      <c r="H12320">
        <f>Table2[[#This Row],[Doanh số bán]]-Table2[[#This Row],[Chiết khấu]]</f>
        <v>187000</v>
      </c>
      <c r="K12320" t="s">
        <v>24</v>
      </c>
      <c r="L12320">
        <v>1</v>
      </c>
      <c r="M12320" t="s">
        <v>25</v>
      </c>
      <c r="N12320" t="s">
        <v>26</v>
      </c>
      <c r="O12320">
        <v>1</v>
      </c>
      <c r="P12320" t="s">
        <v>113</v>
      </c>
      <c r="Q12320" t="s">
        <v>114</v>
      </c>
      <c r="R12320" t="s">
        <v>41</v>
      </c>
      <c r="S12320" t="s">
        <v>42</v>
      </c>
      <c r="T12320" t="s">
        <v>31</v>
      </c>
      <c r="U12320" t="s">
        <v>32</v>
      </c>
      <c r="V12320" t="s">
        <v>33</v>
      </c>
    </row>
    <row r="12321" spans="1:22">
      <c r="A12321" s="4">
        <v>46113</v>
      </c>
      <c r="B12321" t="s">
        <v>8844</v>
      </c>
      <c r="C12321" t="s">
        <v>104</v>
      </c>
      <c r="D12321">
        <v>2</v>
      </c>
      <c r="E12321">
        <v>51000</v>
      </c>
      <c r="F12321">
        <f>Table2[[#This Row],[Đơn Giá Chuẩn]]*Table2[[#This Row],[Tổng số lượng bán]]</f>
        <v>102000</v>
      </c>
      <c r="G12321">
        <v>0</v>
      </c>
      <c r="H12321">
        <f>Table2[[#This Row],[Doanh số bán]]-Table2[[#This Row],[Chiết khấu]]</f>
        <v>102000</v>
      </c>
      <c r="K12321" t="s">
        <v>24</v>
      </c>
      <c r="L12321">
        <v>0.12</v>
      </c>
      <c r="M12321" t="s">
        <v>918</v>
      </c>
      <c r="N12321" t="s">
        <v>919</v>
      </c>
      <c r="O12321">
        <v>0.24</v>
      </c>
      <c r="P12321" t="s">
        <v>656</v>
      </c>
      <c r="Q12321" t="s">
        <v>657</v>
      </c>
      <c r="R12321" t="s">
        <v>107</v>
      </c>
      <c r="S12321" t="s">
        <v>108</v>
      </c>
      <c r="T12321" t="s">
        <v>922</v>
      </c>
      <c r="U12321" t="s">
        <v>923</v>
      </c>
      <c r="V12321" t="s">
        <v>33</v>
      </c>
    </row>
    <row r="12322" spans="1:22">
      <c r="A12322" s="4">
        <v>46113</v>
      </c>
      <c r="B12322" t="s">
        <v>8846</v>
      </c>
      <c r="C12322" t="s">
        <v>1840</v>
      </c>
      <c r="D12322">
        <v>1</v>
      </c>
      <c r="E12322">
        <v>31454.545454545456</v>
      </c>
      <c r="F12322">
        <f>Table2[[#This Row],[Đơn Giá Chuẩn]]*Table2[[#This Row],[Tổng số lượng bán]]</f>
        <v>31454.545454545456</v>
      </c>
      <c r="G12322">
        <v>0</v>
      </c>
      <c r="H12322">
        <f>Table2[[#This Row],[Doanh số bán]]-Table2[[#This Row],[Chiết khấu]]</f>
        <v>31454.545454545456</v>
      </c>
      <c r="K12322" t="s">
        <v>24</v>
      </c>
      <c r="L12322">
        <v>0</v>
      </c>
      <c r="M12322" t="s">
        <v>918</v>
      </c>
      <c r="N12322" t="s">
        <v>919</v>
      </c>
      <c r="O12322">
        <v>0</v>
      </c>
      <c r="P12322" t="s">
        <v>1841</v>
      </c>
      <c r="Q12322" t="s">
        <v>1842</v>
      </c>
      <c r="R12322" t="s">
        <v>29</v>
      </c>
      <c r="S12322" t="s">
        <v>1738</v>
      </c>
      <c r="T12322" t="s">
        <v>922</v>
      </c>
      <c r="U12322" t="s">
        <v>923</v>
      </c>
      <c r="V12322" t="s">
        <v>33</v>
      </c>
    </row>
    <row r="12323" spans="1:22">
      <c r="A12323" s="4">
        <v>46113</v>
      </c>
      <c r="B12323" t="s">
        <v>8847</v>
      </c>
      <c r="C12323" t="s">
        <v>23</v>
      </c>
      <c r="D12323">
        <v>1</v>
      </c>
      <c r="E12323">
        <v>52000</v>
      </c>
      <c r="F12323">
        <f>Table2[[#This Row],[Đơn Giá Chuẩn]]*Table2[[#This Row],[Tổng số lượng bán]]</f>
        <v>52000</v>
      </c>
      <c r="G12323">
        <v>0</v>
      </c>
      <c r="H12323">
        <f>Table2[[#This Row],[Doanh số bán]]-Table2[[#This Row],[Chiết khấu]]</f>
        <v>52000</v>
      </c>
      <c r="K12323" t="s">
        <v>24</v>
      </c>
      <c r="L12323">
        <v>0</v>
      </c>
      <c r="M12323" t="s">
        <v>918</v>
      </c>
      <c r="N12323" t="s">
        <v>919</v>
      </c>
      <c r="O12323">
        <v>0</v>
      </c>
      <c r="P12323" t="s">
        <v>1730</v>
      </c>
      <c r="Q12323" t="s">
        <v>1731</v>
      </c>
      <c r="R12323" t="s">
        <v>29</v>
      </c>
      <c r="S12323" t="s">
        <v>30</v>
      </c>
      <c r="T12323" t="s">
        <v>922</v>
      </c>
      <c r="U12323" t="s">
        <v>923</v>
      </c>
      <c r="V12323" t="s">
        <v>33</v>
      </c>
    </row>
    <row r="12324" spans="1:22">
      <c r="A12324" s="4">
        <v>46113</v>
      </c>
      <c r="B12324" t="s">
        <v>8847</v>
      </c>
      <c r="C12324" t="s">
        <v>23</v>
      </c>
      <c r="D12324">
        <v>1</v>
      </c>
      <c r="E12324">
        <v>67000</v>
      </c>
      <c r="F12324">
        <f>Table2[[#This Row],[Đơn Giá Chuẩn]]*Table2[[#This Row],[Tổng số lượng bán]]</f>
        <v>67000</v>
      </c>
      <c r="G12324">
        <v>0</v>
      </c>
      <c r="H12324">
        <f>Table2[[#This Row],[Doanh số bán]]-Table2[[#This Row],[Chiết khấu]]</f>
        <v>67000</v>
      </c>
      <c r="K12324" t="s">
        <v>24</v>
      </c>
      <c r="L12324">
        <v>0</v>
      </c>
      <c r="M12324" t="s">
        <v>918</v>
      </c>
      <c r="N12324" t="s">
        <v>919</v>
      </c>
      <c r="O12324">
        <v>0</v>
      </c>
      <c r="P12324" t="s">
        <v>1832</v>
      </c>
      <c r="Q12324" t="s">
        <v>1833</v>
      </c>
      <c r="R12324" t="s">
        <v>29</v>
      </c>
      <c r="S12324" t="s">
        <v>68</v>
      </c>
      <c r="T12324" t="s">
        <v>922</v>
      </c>
      <c r="U12324" t="s">
        <v>923</v>
      </c>
      <c r="V12324" t="s">
        <v>33</v>
      </c>
    </row>
    <row r="12325" spans="1:22">
      <c r="A12325" s="4">
        <v>46047</v>
      </c>
      <c r="B12325" t="s">
        <v>304</v>
      </c>
      <c r="C12325" t="s">
        <v>83</v>
      </c>
      <c r="D12325">
        <v>31</v>
      </c>
      <c r="E12325">
        <v>187000</v>
      </c>
      <c r="F12325">
        <f>Table2[[#This Row],[Đơn Giá Chuẩn]]*Table2[[#This Row],[Tổng số lượng bán]]</f>
        <v>5797000</v>
      </c>
      <c r="G12325">
        <v>0</v>
      </c>
      <c r="H12325">
        <f>Table2[[#This Row],[Doanh số bán]]-Table2[[#This Row],[Chiết khấu]]</f>
        <v>5797000</v>
      </c>
      <c r="K12325" t="s">
        <v>24</v>
      </c>
      <c r="L12325">
        <v>1</v>
      </c>
      <c r="M12325" t="s">
        <v>25</v>
      </c>
      <c r="N12325" t="s">
        <v>26</v>
      </c>
      <c r="O12325">
        <v>31</v>
      </c>
      <c r="P12325" t="s">
        <v>113</v>
      </c>
      <c r="Q12325" t="s">
        <v>114</v>
      </c>
      <c r="R12325" t="s">
        <v>41</v>
      </c>
      <c r="S12325" t="s">
        <v>42</v>
      </c>
      <c r="T12325" t="s">
        <v>31</v>
      </c>
      <c r="U12325" t="s">
        <v>32</v>
      </c>
      <c r="V12325" t="s">
        <v>33</v>
      </c>
    </row>
    <row r="12326" spans="1:22">
      <c r="A12326" s="4">
        <v>46113</v>
      </c>
      <c r="B12326" t="s">
        <v>8848</v>
      </c>
      <c r="C12326" t="s">
        <v>23</v>
      </c>
      <c r="D12326">
        <v>1</v>
      </c>
      <c r="E12326">
        <v>67000</v>
      </c>
      <c r="F12326">
        <f>Table2[[#This Row],[Đơn Giá Chuẩn]]*Table2[[#This Row],[Tổng số lượng bán]]</f>
        <v>67000</v>
      </c>
      <c r="G12326">
        <v>0</v>
      </c>
      <c r="H12326">
        <f>Table2[[#This Row],[Doanh số bán]]-Table2[[#This Row],[Chiết khấu]]</f>
        <v>67000</v>
      </c>
      <c r="K12326" t="s">
        <v>24</v>
      </c>
      <c r="L12326">
        <v>0</v>
      </c>
      <c r="M12326" t="s">
        <v>918</v>
      </c>
      <c r="N12326" t="s">
        <v>919</v>
      </c>
      <c r="O12326">
        <v>0</v>
      </c>
      <c r="P12326" t="s">
        <v>1749</v>
      </c>
      <c r="Q12326" t="s">
        <v>1750</v>
      </c>
      <c r="R12326" t="s">
        <v>29</v>
      </c>
      <c r="S12326" t="s">
        <v>56</v>
      </c>
      <c r="T12326" t="s">
        <v>922</v>
      </c>
      <c r="U12326" t="s">
        <v>923</v>
      </c>
      <c r="V12326" t="s">
        <v>33</v>
      </c>
    </row>
    <row r="12327" spans="1:22">
      <c r="A12327" s="4">
        <v>46113</v>
      </c>
      <c r="B12327" t="s">
        <v>8849</v>
      </c>
      <c r="C12327" t="s">
        <v>23</v>
      </c>
      <c r="D12327">
        <v>1</v>
      </c>
      <c r="E12327">
        <v>51000</v>
      </c>
      <c r="F12327">
        <f>Table2[[#This Row],[Đơn Giá Chuẩn]]*Table2[[#This Row],[Tổng số lượng bán]]</f>
        <v>51000</v>
      </c>
      <c r="G12327">
        <v>0</v>
      </c>
      <c r="H12327">
        <f>Table2[[#This Row],[Doanh số bán]]-Table2[[#This Row],[Chiết khấu]]</f>
        <v>51000</v>
      </c>
      <c r="K12327" t="s">
        <v>24</v>
      </c>
      <c r="L12327">
        <v>0</v>
      </c>
      <c r="M12327" t="s">
        <v>918</v>
      </c>
      <c r="N12327" t="s">
        <v>919</v>
      </c>
      <c r="O12327">
        <v>0</v>
      </c>
      <c r="P12327" t="s">
        <v>1733</v>
      </c>
      <c r="Q12327" t="s">
        <v>1734</v>
      </c>
      <c r="R12327" t="s">
        <v>29</v>
      </c>
      <c r="S12327" t="s">
        <v>30</v>
      </c>
      <c r="T12327" t="s">
        <v>922</v>
      </c>
      <c r="U12327" t="s">
        <v>923</v>
      </c>
      <c r="V12327" t="s">
        <v>33</v>
      </c>
    </row>
    <row r="12328" spans="1:22">
      <c r="A12328" s="4">
        <v>46113</v>
      </c>
      <c r="B12328" t="s">
        <v>8850</v>
      </c>
      <c r="C12328" t="s">
        <v>23</v>
      </c>
      <c r="D12328">
        <v>1</v>
      </c>
      <c r="E12328">
        <v>25999.999999999996</v>
      </c>
      <c r="F12328">
        <f>Table2[[#This Row],[Đơn Giá Chuẩn]]*Table2[[#This Row],[Tổng số lượng bán]]</f>
        <v>25999.999999999996</v>
      </c>
      <c r="G12328">
        <v>8889</v>
      </c>
      <c r="H12328">
        <f>Table2[[#This Row],[Doanh số bán]]-Table2[[#This Row],[Chiết khấu]]</f>
        <v>17110.999999999996</v>
      </c>
      <c r="K12328" t="s">
        <v>24</v>
      </c>
      <c r="L12328">
        <v>0</v>
      </c>
      <c r="M12328" t="s">
        <v>25</v>
      </c>
      <c r="N12328" t="s">
        <v>26</v>
      </c>
      <c r="O12328">
        <v>0</v>
      </c>
      <c r="P12328" t="s">
        <v>47</v>
      </c>
      <c r="Q12328" t="s">
        <v>48</v>
      </c>
      <c r="R12328" t="s">
        <v>29</v>
      </c>
      <c r="S12328" t="s">
        <v>30</v>
      </c>
      <c r="T12328" t="s">
        <v>31</v>
      </c>
      <c r="U12328" t="s">
        <v>32</v>
      </c>
      <c r="V12328" t="s">
        <v>33</v>
      </c>
    </row>
    <row r="12329" spans="1:22">
      <c r="A12329" s="4">
        <v>46113</v>
      </c>
      <c r="B12329" t="s">
        <v>8850</v>
      </c>
      <c r="C12329" t="s">
        <v>23</v>
      </c>
      <c r="D12329">
        <v>1</v>
      </c>
      <c r="E12329">
        <v>21000</v>
      </c>
      <c r="F12329">
        <f>Table2[[#This Row],[Đơn Giá Chuẩn]]*Table2[[#This Row],[Tổng số lượng bán]]</f>
        <v>21000</v>
      </c>
      <c r="G12329">
        <v>7037</v>
      </c>
      <c r="H12329">
        <f>Table2[[#This Row],[Doanh số bán]]-Table2[[#This Row],[Chiết khấu]]</f>
        <v>13963</v>
      </c>
      <c r="K12329" t="s">
        <v>24</v>
      </c>
      <c r="L12329">
        <v>0</v>
      </c>
      <c r="M12329" t="s">
        <v>25</v>
      </c>
      <c r="N12329" t="s">
        <v>26</v>
      </c>
      <c r="O12329">
        <v>0</v>
      </c>
      <c r="P12329" t="s">
        <v>27</v>
      </c>
      <c r="Q12329" t="s">
        <v>28</v>
      </c>
      <c r="R12329" t="s">
        <v>29</v>
      </c>
      <c r="S12329" t="s">
        <v>30</v>
      </c>
      <c r="T12329" t="s">
        <v>31</v>
      </c>
      <c r="U12329" t="s">
        <v>32</v>
      </c>
      <c r="V12329" t="s">
        <v>33</v>
      </c>
    </row>
    <row r="12330" spans="1:22">
      <c r="A12330" s="4">
        <v>46113</v>
      </c>
      <c r="B12330" t="s">
        <v>8851</v>
      </c>
      <c r="C12330" t="s">
        <v>23</v>
      </c>
      <c r="D12330">
        <v>2</v>
      </c>
      <c r="E12330">
        <v>21000</v>
      </c>
      <c r="F12330">
        <f>Table2[[#This Row],[Đơn Giá Chuẩn]]*Table2[[#This Row],[Tổng số lượng bán]]</f>
        <v>42000</v>
      </c>
      <c r="G12330">
        <v>14074</v>
      </c>
      <c r="H12330">
        <f>Table2[[#This Row],[Doanh số bán]]-Table2[[#This Row],[Chiết khấu]]</f>
        <v>27926</v>
      </c>
      <c r="K12330" t="s">
        <v>24</v>
      </c>
      <c r="L12330">
        <v>0</v>
      </c>
      <c r="M12330" t="s">
        <v>25</v>
      </c>
      <c r="N12330" t="s">
        <v>26</v>
      </c>
      <c r="O12330">
        <v>0</v>
      </c>
      <c r="P12330" t="s">
        <v>27</v>
      </c>
      <c r="Q12330" t="s">
        <v>28</v>
      </c>
      <c r="R12330" t="s">
        <v>29</v>
      </c>
      <c r="S12330" t="s">
        <v>30</v>
      </c>
      <c r="T12330" t="s">
        <v>31</v>
      </c>
      <c r="U12330" t="s">
        <v>32</v>
      </c>
      <c r="V12330" t="s">
        <v>33</v>
      </c>
    </row>
    <row r="12331" spans="1:22">
      <c r="A12331" s="4">
        <v>46113</v>
      </c>
      <c r="B12331" t="s">
        <v>8852</v>
      </c>
      <c r="C12331" t="s">
        <v>23</v>
      </c>
      <c r="D12331">
        <v>1</v>
      </c>
      <c r="E12331">
        <v>25999.999999999996</v>
      </c>
      <c r="F12331">
        <f>Table2[[#This Row],[Đơn Giá Chuẩn]]*Table2[[#This Row],[Tổng số lượng bán]]</f>
        <v>25999.999999999996</v>
      </c>
      <c r="G12331">
        <v>8889</v>
      </c>
      <c r="H12331">
        <f>Table2[[#This Row],[Doanh số bán]]-Table2[[#This Row],[Chiết khấu]]</f>
        <v>17110.999999999996</v>
      </c>
      <c r="K12331" t="s">
        <v>24</v>
      </c>
      <c r="L12331">
        <v>0</v>
      </c>
      <c r="M12331" t="s">
        <v>25</v>
      </c>
      <c r="N12331" t="s">
        <v>26</v>
      </c>
      <c r="O12331">
        <v>0</v>
      </c>
      <c r="P12331" t="s">
        <v>47</v>
      </c>
      <c r="Q12331" t="s">
        <v>48</v>
      </c>
      <c r="R12331" t="s">
        <v>29</v>
      </c>
      <c r="S12331" t="s">
        <v>30</v>
      </c>
      <c r="T12331" t="s">
        <v>31</v>
      </c>
      <c r="U12331" t="s">
        <v>32</v>
      </c>
      <c r="V12331" t="s">
        <v>33</v>
      </c>
    </row>
    <row r="12332" spans="1:22">
      <c r="A12332" s="4">
        <v>46113</v>
      </c>
      <c r="B12332" t="s">
        <v>8853</v>
      </c>
      <c r="C12332" t="s">
        <v>23</v>
      </c>
      <c r="D12332">
        <v>1</v>
      </c>
      <c r="E12332">
        <v>25999.999999999996</v>
      </c>
      <c r="F12332">
        <f>Table2[[#This Row],[Đơn Giá Chuẩn]]*Table2[[#This Row],[Tổng số lượng bán]]</f>
        <v>25999.999999999996</v>
      </c>
      <c r="G12332">
        <v>8889</v>
      </c>
      <c r="H12332">
        <f>Table2[[#This Row],[Doanh số bán]]-Table2[[#This Row],[Chiết khấu]]</f>
        <v>17110.999999999996</v>
      </c>
      <c r="K12332" t="s">
        <v>24</v>
      </c>
      <c r="L12332">
        <v>0</v>
      </c>
      <c r="M12332" t="s">
        <v>25</v>
      </c>
      <c r="N12332" t="s">
        <v>26</v>
      </c>
      <c r="O12332">
        <v>0</v>
      </c>
      <c r="P12332" t="s">
        <v>47</v>
      </c>
      <c r="Q12332" t="s">
        <v>48</v>
      </c>
      <c r="R12332" t="s">
        <v>29</v>
      </c>
      <c r="S12332" t="s">
        <v>30</v>
      </c>
      <c r="T12332" t="s">
        <v>31</v>
      </c>
      <c r="U12332" t="s">
        <v>32</v>
      </c>
      <c r="V12332" t="s">
        <v>33</v>
      </c>
    </row>
    <row r="12333" spans="1:22">
      <c r="A12333" s="4">
        <v>46113</v>
      </c>
      <c r="B12333" t="s">
        <v>8854</v>
      </c>
      <c r="C12333" t="s">
        <v>23</v>
      </c>
      <c r="D12333">
        <v>1</v>
      </c>
      <c r="E12333">
        <v>25999.999999999996</v>
      </c>
      <c r="F12333">
        <f>Table2[[#This Row],[Đơn Giá Chuẩn]]*Table2[[#This Row],[Tổng số lượng bán]]</f>
        <v>25999.999999999996</v>
      </c>
      <c r="G12333">
        <v>8889</v>
      </c>
      <c r="H12333">
        <f>Table2[[#This Row],[Doanh số bán]]-Table2[[#This Row],[Chiết khấu]]</f>
        <v>17110.999999999996</v>
      </c>
      <c r="K12333" t="s">
        <v>24</v>
      </c>
      <c r="L12333">
        <v>0</v>
      </c>
      <c r="M12333" t="s">
        <v>25</v>
      </c>
      <c r="N12333" t="s">
        <v>26</v>
      </c>
      <c r="O12333">
        <v>0</v>
      </c>
      <c r="P12333" t="s">
        <v>47</v>
      </c>
      <c r="Q12333" t="s">
        <v>48</v>
      </c>
      <c r="R12333" t="s">
        <v>29</v>
      </c>
      <c r="S12333" t="s">
        <v>30</v>
      </c>
      <c r="T12333" t="s">
        <v>31</v>
      </c>
      <c r="U12333" t="s">
        <v>32</v>
      </c>
      <c r="V12333" t="s">
        <v>33</v>
      </c>
    </row>
    <row r="12334" spans="1:22">
      <c r="A12334" s="4">
        <v>46113</v>
      </c>
      <c r="B12334" t="s">
        <v>8855</v>
      </c>
      <c r="C12334" t="s">
        <v>23</v>
      </c>
      <c r="D12334">
        <v>1</v>
      </c>
      <c r="E12334">
        <v>21000</v>
      </c>
      <c r="F12334">
        <f>Table2[[#This Row],[Đơn Giá Chuẩn]]*Table2[[#This Row],[Tổng số lượng bán]]</f>
        <v>21000</v>
      </c>
      <c r="G12334">
        <v>7037</v>
      </c>
      <c r="H12334">
        <f>Table2[[#This Row],[Doanh số bán]]-Table2[[#This Row],[Chiết khấu]]</f>
        <v>13963</v>
      </c>
      <c r="K12334" t="s">
        <v>24</v>
      </c>
      <c r="L12334">
        <v>0</v>
      </c>
      <c r="M12334" t="s">
        <v>25</v>
      </c>
      <c r="N12334" t="s">
        <v>26</v>
      </c>
      <c r="O12334">
        <v>0</v>
      </c>
      <c r="P12334" t="s">
        <v>27</v>
      </c>
      <c r="Q12334" t="s">
        <v>28</v>
      </c>
      <c r="R12334" t="s">
        <v>29</v>
      </c>
      <c r="S12334" t="s">
        <v>30</v>
      </c>
      <c r="T12334" t="s">
        <v>31</v>
      </c>
      <c r="U12334" t="s">
        <v>32</v>
      </c>
      <c r="V12334" t="s">
        <v>33</v>
      </c>
    </row>
    <row r="12335" spans="1:22">
      <c r="A12335" s="4">
        <v>46113</v>
      </c>
      <c r="B12335" t="s">
        <v>8856</v>
      </c>
      <c r="C12335" t="s">
        <v>104</v>
      </c>
      <c r="D12335">
        <v>4</v>
      </c>
      <c r="E12335">
        <v>47000</v>
      </c>
      <c r="F12335">
        <f>Table2[[#This Row],[Đơn Giá Chuẩn]]*Table2[[#This Row],[Tổng số lượng bán]]</f>
        <v>188000</v>
      </c>
      <c r="G12335">
        <v>0</v>
      </c>
      <c r="H12335">
        <f>Table2[[#This Row],[Doanh số bán]]-Table2[[#This Row],[Chiết khấu]]</f>
        <v>188000</v>
      </c>
      <c r="K12335" t="s">
        <v>24</v>
      </c>
      <c r="L12335">
        <v>0.04</v>
      </c>
      <c r="M12335" t="s">
        <v>25</v>
      </c>
      <c r="N12335" t="s">
        <v>26</v>
      </c>
      <c r="O12335">
        <v>0.16</v>
      </c>
      <c r="P12335" t="s">
        <v>3002</v>
      </c>
      <c r="Q12335" t="s">
        <v>3003</v>
      </c>
      <c r="R12335" t="s">
        <v>107</v>
      </c>
      <c r="S12335" t="s">
        <v>108</v>
      </c>
      <c r="T12335" t="s">
        <v>31</v>
      </c>
      <c r="U12335" t="s">
        <v>32</v>
      </c>
      <c r="V12335" t="s">
        <v>33</v>
      </c>
    </row>
    <row r="12336" spans="1:22">
      <c r="A12336" s="4">
        <v>46113</v>
      </c>
      <c r="B12336" t="s">
        <v>8857</v>
      </c>
      <c r="C12336" t="s">
        <v>155</v>
      </c>
      <c r="D12336">
        <v>1</v>
      </c>
      <c r="E12336">
        <v>331000</v>
      </c>
      <c r="F12336">
        <f>Table2[[#This Row],[Đơn Giá Chuẩn]]*Table2[[#This Row],[Tổng số lượng bán]]</f>
        <v>331000</v>
      </c>
      <c r="G12336">
        <v>0</v>
      </c>
      <c r="H12336">
        <f>Table2[[#This Row],[Doanh số bán]]-Table2[[#This Row],[Chiết khấu]]</f>
        <v>331000</v>
      </c>
      <c r="K12336" t="s">
        <v>24</v>
      </c>
      <c r="L12336">
        <v>1.6</v>
      </c>
      <c r="M12336" t="s">
        <v>25</v>
      </c>
      <c r="N12336" t="s">
        <v>26</v>
      </c>
      <c r="O12336">
        <v>1.6</v>
      </c>
      <c r="P12336" t="s">
        <v>839</v>
      </c>
      <c r="Q12336" t="s">
        <v>840</v>
      </c>
      <c r="R12336" t="s">
        <v>107</v>
      </c>
      <c r="S12336" t="s">
        <v>108</v>
      </c>
      <c r="T12336" t="s">
        <v>31</v>
      </c>
      <c r="U12336" t="s">
        <v>32</v>
      </c>
      <c r="V12336" t="s">
        <v>33</v>
      </c>
    </row>
    <row r="12337" spans="1:22">
      <c r="A12337" s="4">
        <v>46113</v>
      </c>
      <c r="B12337" t="s">
        <v>8858</v>
      </c>
      <c r="C12337" t="s">
        <v>23</v>
      </c>
      <c r="D12337">
        <v>1</v>
      </c>
      <c r="E12337">
        <v>21000</v>
      </c>
      <c r="F12337">
        <f>Table2[[#This Row],[Đơn Giá Chuẩn]]*Table2[[#This Row],[Tổng số lượng bán]]</f>
        <v>21000</v>
      </c>
      <c r="G12337">
        <v>7037</v>
      </c>
      <c r="H12337">
        <f>Table2[[#This Row],[Doanh số bán]]-Table2[[#This Row],[Chiết khấu]]</f>
        <v>13963</v>
      </c>
      <c r="K12337" t="s">
        <v>24</v>
      </c>
      <c r="L12337">
        <v>0</v>
      </c>
      <c r="M12337" t="s">
        <v>25</v>
      </c>
      <c r="N12337" t="s">
        <v>26</v>
      </c>
      <c r="O12337">
        <v>0</v>
      </c>
      <c r="P12337" t="s">
        <v>27</v>
      </c>
      <c r="Q12337" t="s">
        <v>28</v>
      </c>
      <c r="R12337" t="s">
        <v>29</v>
      </c>
      <c r="S12337" t="s">
        <v>30</v>
      </c>
      <c r="T12337" t="s">
        <v>31</v>
      </c>
      <c r="U12337" t="s">
        <v>32</v>
      </c>
      <c r="V12337" t="s">
        <v>33</v>
      </c>
    </row>
    <row r="12338" spans="1:22">
      <c r="A12338" s="4">
        <v>46113</v>
      </c>
      <c r="B12338" t="s">
        <v>8859</v>
      </c>
      <c r="C12338" t="s">
        <v>23</v>
      </c>
      <c r="D12338">
        <v>1</v>
      </c>
      <c r="E12338">
        <v>25999.999999999996</v>
      </c>
      <c r="F12338">
        <f>Table2[[#This Row],[Đơn Giá Chuẩn]]*Table2[[#This Row],[Tổng số lượng bán]]</f>
        <v>25999.999999999996</v>
      </c>
      <c r="G12338">
        <v>8889</v>
      </c>
      <c r="H12338">
        <f>Table2[[#This Row],[Doanh số bán]]-Table2[[#This Row],[Chiết khấu]]</f>
        <v>17110.999999999996</v>
      </c>
      <c r="K12338" t="s">
        <v>24</v>
      </c>
      <c r="L12338">
        <v>0</v>
      </c>
      <c r="M12338" t="s">
        <v>25</v>
      </c>
      <c r="N12338" t="s">
        <v>26</v>
      </c>
      <c r="O12338">
        <v>0</v>
      </c>
      <c r="P12338" t="s">
        <v>47</v>
      </c>
      <c r="Q12338" t="s">
        <v>48</v>
      </c>
      <c r="R12338" t="s">
        <v>29</v>
      </c>
      <c r="S12338" t="s">
        <v>30</v>
      </c>
      <c r="T12338" t="s">
        <v>31</v>
      </c>
      <c r="U12338" t="s">
        <v>32</v>
      </c>
      <c r="V12338" t="s">
        <v>33</v>
      </c>
    </row>
    <row r="12339" spans="1:22">
      <c r="A12339" s="4">
        <v>46113</v>
      </c>
      <c r="B12339" t="s">
        <v>8860</v>
      </c>
      <c r="C12339" t="s">
        <v>23</v>
      </c>
      <c r="D12339">
        <v>1</v>
      </c>
      <c r="E12339">
        <v>21000</v>
      </c>
      <c r="F12339">
        <f>Table2[[#This Row],[Đơn Giá Chuẩn]]*Table2[[#This Row],[Tổng số lượng bán]]</f>
        <v>21000</v>
      </c>
      <c r="G12339">
        <v>7037</v>
      </c>
      <c r="H12339">
        <f>Table2[[#This Row],[Doanh số bán]]-Table2[[#This Row],[Chiết khấu]]</f>
        <v>13963</v>
      </c>
      <c r="K12339" t="s">
        <v>24</v>
      </c>
      <c r="L12339">
        <v>0</v>
      </c>
      <c r="M12339" t="s">
        <v>25</v>
      </c>
      <c r="N12339" t="s">
        <v>26</v>
      </c>
      <c r="O12339">
        <v>0</v>
      </c>
      <c r="P12339" t="s">
        <v>27</v>
      </c>
      <c r="Q12339" t="s">
        <v>28</v>
      </c>
      <c r="R12339" t="s">
        <v>29</v>
      </c>
      <c r="S12339" t="s">
        <v>30</v>
      </c>
      <c r="T12339" t="s">
        <v>31</v>
      </c>
      <c r="U12339" t="s">
        <v>32</v>
      </c>
      <c r="V12339" t="s">
        <v>33</v>
      </c>
    </row>
    <row r="12340" spans="1:22">
      <c r="A12340" s="4">
        <v>46113</v>
      </c>
      <c r="B12340" t="s">
        <v>8861</v>
      </c>
      <c r="C12340" t="s">
        <v>23</v>
      </c>
      <c r="D12340">
        <v>2</v>
      </c>
      <c r="E12340">
        <v>32000</v>
      </c>
      <c r="F12340">
        <f>Table2[[#This Row],[Đơn Giá Chuẩn]]*Table2[[#This Row],[Tổng số lượng bán]]</f>
        <v>64000</v>
      </c>
      <c r="G12340">
        <v>0</v>
      </c>
      <c r="H12340">
        <f>Table2[[#This Row],[Doanh số bán]]-Table2[[#This Row],[Chiết khấu]]</f>
        <v>64000</v>
      </c>
      <c r="K12340" t="s">
        <v>24</v>
      </c>
      <c r="L12340">
        <v>0</v>
      </c>
      <c r="M12340" t="s">
        <v>25</v>
      </c>
      <c r="N12340" t="s">
        <v>26</v>
      </c>
      <c r="O12340">
        <v>0</v>
      </c>
      <c r="P12340" t="s">
        <v>125</v>
      </c>
      <c r="Q12340" t="s">
        <v>126</v>
      </c>
      <c r="R12340" t="s">
        <v>29</v>
      </c>
      <c r="S12340" t="s">
        <v>30</v>
      </c>
      <c r="T12340" t="s">
        <v>31</v>
      </c>
      <c r="U12340" t="s">
        <v>32</v>
      </c>
      <c r="V12340" t="s">
        <v>33</v>
      </c>
    </row>
    <row r="12341" spans="1:22">
      <c r="A12341" s="4">
        <v>46113</v>
      </c>
      <c r="B12341" t="s">
        <v>8861</v>
      </c>
      <c r="C12341" t="s">
        <v>23</v>
      </c>
      <c r="D12341">
        <v>1</v>
      </c>
      <c r="E12341">
        <v>42000</v>
      </c>
      <c r="F12341">
        <f>Table2[[#This Row],[Đơn Giá Chuẩn]]*Table2[[#This Row],[Tổng số lượng bán]]</f>
        <v>42000</v>
      </c>
      <c r="G12341">
        <v>0</v>
      </c>
      <c r="H12341">
        <f>Table2[[#This Row],[Doanh số bán]]-Table2[[#This Row],[Chiết khấu]]</f>
        <v>42000</v>
      </c>
      <c r="K12341" t="s">
        <v>24</v>
      </c>
      <c r="L12341">
        <v>0</v>
      </c>
      <c r="M12341" t="s">
        <v>25</v>
      </c>
      <c r="N12341" t="s">
        <v>26</v>
      </c>
      <c r="O12341">
        <v>0</v>
      </c>
      <c r="P12341" t="s">
        <v>208</v>
      </c>
      <c r="Q12341" t="s">
        <v>209</v>
      </c>
      <c r="R12341" t="s">
        <v>29</v>
      </c>
      <c r="S12341" t="s">
        <v>30</v>
      </c>
      <c r="T12341" t="s">
        <v>31</v>
      </c>
      <c r="U12341" t="s">
        <v>32</v>
      </c>
      <c r="V12341" t="s">
        <v>33</v>
      </c>
    </row>
    <row r="12342" spans="1:22">
      <c r="A12342" s="4">
        <v>46113</v>
      </c>
      <c r="B12342" t="s">
        <v>8861</v>
      </c>
      <c r="C12342" t="s">
        <v>23</v>
      </c>
      <c r="D12342">
        <v>2</v>
      </c>
      <c r="E12342">
        <v>21000</v>
      </c>
      <c r="F12342">
        <f>Table2[[#This Row],[Đơn Giá Chuẩn]]*Table2[[#This Row],[Tổng số lượng bán]]</f>
        <v>42000</v>
      </c>
      <c r="G12342">
        <v>0</v>
      </c>
      <c r="H12342">
        <f>Table2[[#This Row],[Doanh số bán]]-Table2[[#This Row],[Chiết khấu]]</f>
        <v>42000</v>
      </c>
      <c r="K12342" t="s">
        <v>24</v>
      </c>
      <c r="L12342">
        <v>0</v>
      </c>
      <c r="M12342" t="s">
        <v>25</v>
      </c>
      <c r="N12342" t="s">
        <v>26</v>
      </c>
      <c r="O12342">
        <v>0</v>
      </c>
      <c r="P12342" t="s">
        <v>27</v>
      </c>
      <c r="Q12342" t="s">
        <v>28</v>
      </c>
      <c r="R12342" t="s">
        <v>29</v>
      </c>
      <c r="S12342" t="s">
        <v>30</v>
      </c>
      <c r="T12342" t="s">
        <v>31</v>
      </c>
      <c r="U12342" t="s">
        <v>32</v>
      </c>
      <c r="V12342" t="s">
        <v>33</v>
      </c>
    </row>
    <row r="12343" spans="1:22">
      <c r="A12343" s="4">
        <v>46113</v>
      </c>
      <c r="B12343" t="s">
        <v>8862</v>
      </c>
      <c r="C12343" t="s">
        <v>23</v>
      </c>
      <c r="D12343">
        <v>1</v>
      </c>
      <c r="E12343">
        <v>25999.999999999996</v>
      </c>
      <c r="F12343">
        <f>Table2[[#This Row],[Đơn Giá Chuẩn]]*Table2[[#This Row],[Tổng số lượng bán]]</f>
        <v>25999.999999999996</v>
      </c>
      <c r="G12343">
        <v>0</v>
      </c>
      <c r="H12343">
        <f>Table2[[#This Row],[Doanh số bán]]-Table2[[#This Row],[Chiết khấu]]</f>
        <v>25999.999999999996</v>
      </c>
      <c r="K12343" t="s">
        <v>24</v>
      </c>
      <c r="L12343">
        <v>0</v>
      </c>
      <c r="M12343" t="s">
        <v>25</v>
      </c>
      <c r="N12343" t="s">
        <v>26</v>
      </c>
      <c r="O12343">
        <v>0</v>
      </c>
      <c r="P12343" t="s">
        <v>47</v>
      </c>
      <c r="Q12343" t="s">
        <v>48</v>
      </c>
      <c r="R12343" t="s">
        <v>29</v>
      </c>
      <c r="S12343" t="s">
        <v>30</v>
      </c>
      <c r="T12343" t="s">
        <v>31</v>
      </c>
      <c r="U12343" t="s">
        <v>32</v>
      </c>
      <c r="V12343" t="s">
        <v>33</v>
      </c>
    </row>
    <row r="12344" spans="1:22">
      <c r="A12344" s="4">
        <v>46113</v>
      </c>
      <c r="B12344" t="s">
        <v>8862</v>
      </c>
      <c r="C12344" t="s">
        <v>23</v>
      </c>
      <c r="D12344">
        <v>1</v>
      </c>
      <c r="E12344">
        <v>32000</v>
      </c>
      <c r="F12344">
        <f>Table2[[#This Row],[Đơn Giá Chuẩn]]*Table2[[#This Row],[Tổng số lượng bán]]</f>
        <v>32000</v>
      </c>
      <c r="G12344">
        <v>0</v>
      </c>
      <c r="H12344">
        <f>Table2[[#This Row],[Doanh số bán]]-Table2[[#This Row],[Chiết khấu]]</f>
        <v>32000</v>
      </c>
      <c r="K12344" t="s">
        <v>24</v>
      </c>
      <c r="L12344">
        <v>0</v>
      </c>
      <c r="M12344" t="s">
        <v>25</v>
      </c>
      <c r="N12344" t="s">
        <v>26</v>
      </c>
      <c r="O12344">
        <v>0</v>
      </c>
      <c r="P12344" t="s">
        <v>235</v>
      </c>
      <c r="Q12344" t="s">
        <v>236</v>
      </c>
      <c r="R12344" t="s">
        <v>29</v>
      </c>
      <c r="S12344" t="s">
        <v>59</v>
      </c>
      <c r="T12344" t="s">
        <v>31</v>
      </c>
      <c r="U12344" t="s">
        <v>32</v>
      </c>
      <c r="V12344" t="s">
        <v>33</v>
      </c>
    </row>
    <row r="12345" spans="1:22">
      <c r="A12345" s="4">
        <v>46113</v>
      </c>
      <c r="B12345" t="s">
        <v>8863</v>
      </c>
      <c r="C12345" t="s">
        <v>23</v>
      </c>
      <c r="D12345">
        <v>2</v>
      </c>
      <c r="E12345">
        <v>32000</v>
      </c>
      <c r="F12345">
        <f>Table2[[#This Row],[Đơn Giá Chuẩn]]*Table2[[#This Row],[Tổng số lượng bán]]</f>
        <v>64000</v>
      </c>
      <c r="G12345">
        <v>0</v>
      </c>
      <c r="H12345">
        <f>Table2[[#This Row],[Doanh số bán]]-Table2[[#This Row],[Chiết khấu]]</f>
        <v>64000</v>
      </c>
      <c r="K12345" t="s">
        <v>24</v>
      </c>
      <c r="L12345">
        <v>0</v>
      </c>
      <c r="M12345" t="s">
        <v>25</v>
      </c>
      <c r="N12345" t="s">
        <v>26</v>
      </c>
      <c r="O12345">
        <v>0</v>
      </c>
      <c r="P12345" t="s">
        <v>235</v>
      </c>
      <c r="Q12345" t="s">
        <v>236</v>
      </c>
      <c r="R12345" t="s">
        <v>29</v>
      </c>
      <c r="S12345" t="s">
        <v>59</v>
      </c>
      <c r="T12345" t="s">
        <v>31</v>
      </c>
      <c r="U12345" t="s">
        <v>32</v>
      </c>
      <c r="V12345" t="s">
        <v>33</v>
      </c>
    </row>
    <row r="12346" spans="1:22">
      <c r="A12346" s="4">
        <v>46113</v>
      </c>
      <c r="B12346" t="s">
        <v>8863</v>
      </c>
      <c r="C12346" t="s">
        <v>23</v>
      </c>
      <c r="D12346">
        <v>1</v>
      </c>
      <c r="E12346">
        <v>25999.999999999996</v>
      </c>
      <c r="F12346">
        <f>Table2[[#This Row],[Đơn Giá Chuẩn]]*Table2[[#This Row],[Tổng số lượng bán]]</f>
        <v>25999.999999999996</v>
      </c>
      <c r="G12346">
        <v>0</v>
      </c>
      <c r="H12346">
        <f>Table2[[#This Row],[Doanh số bán]]-Table2[[#This Row],[Chiết khấu]]</f>
        <v>25999.999999999996</v>
      </c>
      <c r="K12346" t="s">
        <v>24</v>
      </c>
      <c r="L12346">
        <v>0</v>
      </c>
      <c r="M12346" t="s">
        <v>25</v>
      </c>
      <c r="N12346" t="s">
        <v>26</v>
      </c>
      <c r="O12346">
        <v>0</v>
      </c>
      <c r="P12346" t="s">
        <v>47</v>
      </c>
      <c r="Q12346" t="s">
        <v>48</v>
      </c>
      <c r="R12346" t="s">
        <v>29</v>
      </c>
      <c r="S12346" t="s">
        <v>30</v>
      </c>
      <c r="T12346" t="s">
        <v>31</v>
      </c>
      <c r="U12346" t="s">
        <v>32</v>
      </c>
      <c r="V12346" t="s">
        <v>33</v>
      </c>
    </row>
    <row r="12347" spans="1:22">
      <c r="A12347" s="4">
        <v>46113</v>
      </c>
      <c r="B12347" t="s">
        <v>8817</v>
      </c>
      <c r="C12347" t="s">
        <v>104</v>
      </c>
      <c r="D12347">
        <v>2</v>
      </c>
      <c r="E12347">
        <v>47000</v>
      </c>
      <c r="F12347">
        <f>Table2[[#This Row],[Đơn Giá Chuẩn]]*Table2[[#This Row],[Tổng số lượng bán]]</f>
        <v>94000</v>
      </c>
      <c r="G12347">
        <v>8333</v>
      </c>
      <c r="H12347">
        <f>Table2[[#This Row],[Doanh số bán]]-Table2[[#This Row],[Chiết khấu]]</f>
        <v>85667</v>
      </c>
      <c r="K12347" t="s">
        <v>24</v>
      </c>
      <c r="L12347">
        <v>0.16</v>
      </c>
      <c r="M12347" t="s">
        <v>25</v>
      </c>
      <c r="N12347" t="s">
        <v>26</v>
      </c>
      <c r="O12347">
        <v>0.32</v>
      </c>
      <c r="P12347" t="s">
        <v>105</v>
      </c>
      <c r="Q12347" t="s">
        <v>106</v>
      </c>
      <c r="R12347" t="s">
        <v>107</v>
      </c>
      <c r="S12347" t="s">
        <v>108</v>
      </c>
      <c r="T12347" t="s">
        <v>31</v>
      </c>
      <c r="U12347" t="s">
        <v>32</v>
      </c>
      <c r="V12347" t="s">
        <v>33</v>
      </c>
    </row>
    <row r="12348" spans="1:22">
      <c r="A12348" s="4">
        <v>46024</v>
      </c>
      <c r="B12348" t="s">
        <v>327</v>
      </c>
      <c r="C12348" t="s">
        <v>83</v>
      </c>
      <c r="D12348">
        <v>5</v>
      </c>
      <c r="E12348">
        <v>187000</v>
      </c>
      <c r="F12348">
        <f>Table2[[#This Row],[Đơn Giá Chuẩn]]*Table2[[#This Row],[Tổng số lượng bán]]</f>
        <v>935000</v>
      </c>
      <c r="G12348">
        <v>0</v>
      </c>
      <c r="H12348">
        <f>Table2[[#This Row],[Doanh số bán]]-Table2[[#This Row],[Chiết khấu]]</f>
        <v>935000</v>
      </c>
      <c r="K12348" t="s">
        <v>24</v>
      </c>
      <c r="L12348">
        <v>1</v>
      </c>
      <c r="M12348" t="s">
        <v>319</v>
      </c>
      <c r="N12348" t="s">
        <v>26</v>
      </c>
      <c r="O12348">
        <v>5</v>
      </c>
      <c r="P12348" t="s">
        <v>113</v>
      </c>
      <c r="Q12348" t="s">
        <v>114</v>
      </c>
      <c r="R12348" t="s">
        <v>41</v>
      </c>
      <c r="S12348" t="s">
        <v>42</v>
      </c>
      <c r="T12348" t="s">
        <v>320</v>
      </c>
      <c r="U12348" t="s">
        <v>321</v>
      </c>
      <c r="V12348" t="s">
        <v>33</v>
      </c>
    </row>
    <row r="12349" spans="1:22">
      <c r="A12349" s="4">
        <v>46113</v>
      </c>
      <c r="B12349" t="s">
        <v>8817</v>
      </c>
      <c r="C12349" t="s">
        <v>104</v>
      </c>
      <c r="D12349">
        <v>3</v>
      </c>
      <c r="E12349">
        <v>51000</v>
      </c>
      <c r="F12349">
        <f>Table2[[#This Row],[Đơn Giá Chuẩn]]*Table2[[#This Row],[Tổng số lượng bán]]</f>
        <v>153000</v>
      </c>
      <c r="G12349">
        <v>13611</v>
      </c>
      <c r="H12349">
        <f>Table2[[#This Row],[Doanh số bán]]-Table2[[#This Row],[Chiết khấu]]</f>
        <v>139389</v>
      </c>
      <c r="K12349" t="s">
        <v>24</v>
      </c>
      <c r="L12349">
        <v>0.12</v>
      </c>
      <c r="M12349" t="s">
        <v>25</v>
      </c>
      <c r="N12349" t="s">
        <v>26</v>
      </c>
      <c r="O12349">
        <v>0.36</v>
      </c>
      <c r="P12349" t="s">
        <v>586</v>
      </c>
      <c r="Q12349" t="s">
        <v>587</v>
      </c>
      <c r="R12349" t="s">
        <v>107</v>
      </c>
      <c r="S12349" t="s">
        <v>108</v>
      </c>
      <c r="T12349" t="s">
        <v>31</v>
      </c>
      <c r="U12349" t="s">
        <v>32</v>
      </c>
      <c r="V12349" t="s">
        <v>33</v>
      </c>
    </row>
    <row r="12350" spans="1:22">
      <c r="A12350" s="4">
        <v>46113</v>
      </c>
      <c r="B12350" t="s">
        <v>8865</v>
      </c>
      <c r="C12350" t="s">
        <v>23</v>
      </c>
      <c r="D12350">
        <v>1</v>
      </c>
      <c r="E12350">
        <v>32000</v>
      </c>
      <c r="F12350">
        <f>Table2[[#This Row],[Đơn Giá Chuẩn]]*Table2[[#This Row],[Tổng số lượng bán]]</f>
        <v>32000</v>
      </c>
      <c r="G12350">
        <v>0</v>
      </c>
      <c r="H12350">
        <f>Table2[[#This Row],[Doanh số bán]]-Table2[[#This Row],[Chiết khấu]]</f>
        <v>32000</v>
      </c>
      <c r="K12350" t="s">
        <v>24</v>
      </c>
      <c r="L12350">
        <v>0</v>
      </c>
      <c r="M12350" t="s">
        <v>25</v>
      </c>
      <c r="N12350" t="s">
        <v>26</v>
      </c>
      <c r="O12350">
        <v>0</v>
      </c>
      <c r="P12350" t="s">
        <v>235</v>
      </c>
      <c r="Q12350" t="s">
        <v>236</v>
      </c>
      <c r="R12350" t="s">
        <v>29</v>
      </c>
      <c r="S12350" t="s">
        <v>59</v>
      </c>
      <c r="T12350" t="s">
        <v>31</v>
      </c>
      <c r="U12350" t="s">
        <v>32</v>
      </c>
      <c r="V12350" t="s">
        <v>33</v>
      </c>
    </row>
    <row r="12351" spans="1:22">
      <c r="A12351" s="4">
        <v>46025</v>
      </c>
      <c r="B12351" t="s">
        <v>332</v>
      </c>
      <c r="C12351" t="s">
        <v>83</v>
      </c>
      <c r="D12351">
        <v>1</v>
      </c>
      <c r="E12351">
        <v>187000</v>
      </c>
      <c r="F12351">
        <f>Table2[[#This Row],[Đơn Giá Chuẩn]]*Table2[[#This Row],[Tổng số lượng bán]]</f>
        <v>187000</v>
      </c>
      <c r="G12351">
        <v>0</v>
      </c>
      <c r="H12351">
        <f>Table2[[#This Row],[Doanh số bán]]-Table2[[#This Row],[Chiết khấu]]</f>
        <v>187000</v>
      </c>
      <c r="K12351" t="s">
        <v>24</v>
      </c>
      <c r="L12351">
        <v>1</v>
      </c>
      <c r="M12351" t="s">
        <v>319</v>
      </c>
      <c r="N12351" t="s">
        <v>26</v>
      </c>
      <c r="O12351">
        <v>1</v>
      </c>
      <c r="P12351" t="s">
        <v>113</v>
      </c>
      <c r="Q12351" t="s">
        <v>114</v>
      </c>
      <c r="R12351" t="s">
        <v>41</v>
      </c>
      <c r="S12351" t="s">
        <v>42</v>
      </c>
      <c r="T12351" t="s">
        <v>320</v>
      </c>
      <c r="U12351" t="s">
        <v>321</v>
      </c>
      <c r="V12351" t="s">
        <v>33</v>
      </c>
    </row>
    <row r="12352" spans="1:22">
      <c r="A12352" s="4">
        <v>46113</v>
      </c>
      <c r="B12352" t="s">
        <v>8867</v>
      </c>
      <c r="C12352" t="s">
        <v>104</v>
      </c>
      <c r="D12352">
        <v>1</v>
      </c>
      <c r="E12352">
        <v>51000</v>
      </c>
      <c r="F12352">
        <f>Table2[[#This Row],[Đơn Giá Chuẩn]]*Table2[[#This Row],[Tổng số lượng bán]]</f>
        <v>51000</v>
      </c>
      <c r="G12352">
        <v>0</v>
      </c>
      <c r="H12352">
        <f>Table2[[#This Row],[Doanh số bán]]-Table2[[#This Row],[Chiết khấu]]</f>
        <v>51000</v>
      </c>
      <c r="K12352" t="s">
        <v>24</v>
      </c>
      <c r="L12352">
        <v>0.12</v>
      </c>
      <c r="M12352" t="s">
        <v>25</v>
      </c>
      <c r="N12352" t="s">
        <v>26</v>
      </c>
      <c r="O12352">
        <v>0.12</v>
      </c>
      <c r="P12352" t="s">
        <v>586</v>
      </c>
      <c r="Q12352" t="s">
        <v>587</v>
      </c>
      <c r="R12352" t="s">
        <v>107</v>
      </c>
      <c r="S12352" t="s">
        <v>108</v>
      </c>
      <c r="T12352" t="s">
        <v>31</v>
      </c>
      <c r="U12352" t="s">
        <v>32</v>
      </c>
      <c r="V12352" t="s">
        <v>33</v>
      </c>
    </row>
    <row r="12353" spans="1:22">
      <c r="A12353" s="4">
        <v>46113</v>
      </c>
      <c r="B12353" t="s">
        <v>8867</v>
      </c>
      <c r="C12353" t="s">
        <v>104</v>
      </c>
      <c r="D12353">
        <v>1</v>
      </c>
      <c r="E12353">
        <v>51000</v>
      </c>
      <c r="F12353">
        <f>Table2[[#This Row],[Đơn Giá Chuẩn]]*Table2[[#This Row],[Tổng số lượng bán]]</f>
        <v>51000</v>
      </c>
      <c r="G12353">
        <v>0</v>
      </c>
      <c r="H12353">
        <f>Table2[[#This Row],[Doanh số bán]]-Table2[[#This Row],[Chiết khấu]]</f>
        <v>51000</v>
      </c>
      <c r="K12353" t="s">
        <v>24</v>
      </c>
      <c r="L12353">
        <v>0.12</v>
      </c>
      <c r="M12353" t="s">
        <v>25</v>
      </c>
      <c r="N12353" t="s">
        <v>26</v>
      </c>
      <c r="O12353">
        <v>0.12</v>
      </c>
      <c r="P12353" t="s">
        <v>588</v>
      </c>
      <c r="Q12353" t="s">
        <v>589</v>
      </c>
      <c r="R12353" t="s">
        <v>107</v>
      </c>
      <c r="S12353" t="s">
        <v>108</v>
      </c>
      <c r="T12353" t="s">
        <v>31</v>
      </c>
      <c r="U12353" t="s">
        <v>32</v>
      </c>
      <c r="V12353" t="s">
        <v>33</v>
      </c>
    </row>
    <row r="12354" spans="1:22">
      <c r="A12354" s="4">
        <v>46113</v>
      </c>
      <c r="B12354" t="s">
        <v>8868</v>
      </c>
      <c r="C12354" t="s">
        <v>23</v>
      </c>
      <c r="D12354">
        <v>1</v>
      </c>
      <c r="E12354">
        <v>25999.999999999996</v>
      </c>
      <c r="F12354">
        <f>Table2[[#This Row],[Đơn Giá Chuẩn]]*Table2[[#This Row],[Tổng số lượng bán]]</f>
        <v>25999.999999999996</v>
      </c>
      <c r="G12354">
        <v>8889</v>
      </c>
      <c r="H12354">
        <f>Table2[[#This Row],[Doanh số bán]]-Table2[[#This Row],[Chiết khấu]]</f>
        <v>17110.999999999996</v>
      </c>
      <c r="K12354" t="s">
        <v>24</v>
      </c>
      <c r="L12354">
        <v>0</v>
      </c>
      <c r="M12354" t="s">
        <v>25</v>
      </c>
      <c r="N12354" t="s">
        <v>26</v>
      </c>
      <c r="O12354">
        <v>0</v>
      </c>
      <c r="P12354" t="s">
        <v>47</v>
      </c>
      <c r="Q12354" t="s">
        <v>48</v>
      </c>
      <c r="R12354" t="s">
        <v>29</v>
      </c>
      <c r="S12354" t="s">
        <v>30</v>
      </c>
      <c r="T12354" t="s">
        <v>31</v>
      </c>
      <c r="U12354" t="s">
        <v>32</v>
      </c>
      <c r="V12354" t="s">
        <v>33</v>
      </c>
    </row>
    <row r="12355" spans="1:22">
      <c r="A12355" s="4">
        <v>46113</v>
      </c>
      <c r="B12355" t="s">
        <v>8869</v>
      </c>
      <c r="C12355" t="s">
        <v>23</v>
      </c>
      <c r="D12355">
        <v>1</v>
      </c>
      <c r="E12355">
        <v>37000</v>
      </c>
      <c r="F12355">
        <f>Table2[[#This Row],[Đơn Giá Chuẩn]]*Table2[[#This Row],[Tổng số lượng bán]]</f>
        <v>37000</v>
      </c>
      <c r="G12355">
        <v>0</v>
      </c>
      <c r="H12355">
        <f>Table2[[#This Row],[Doanh số bán]]-Table2[[#This Row],[Chiết khấu]]</f>
        <v>37000</v>
      </c>
      <c r="K12355" t="s">
        <v>24</v>
      </c>
      <c r="L12355">
        <v>0</v>
      </c>
      <c r="M12355" t="s">
        <v>25</v>
      </c>
      <c r="N12355" t="s">
        <v>26</v>
      </c>
      <c r="O12355">
        <v>0</v>
      </c>
      <c r="P12355" t="s">
        <v>246</v>
      </c>
      <c r="Q12355" t="s">
        <v>247</v>
      </c>
      <c r="R12355" t="s">
        <v>29</v>
      </c>
      <c r="S12355" t="s">
        <v>30</v>
      </c>
      <c r="T12355" t="s">
        <v>31</v>
      </c>
      <c r="U12355" t="s">
        <v>32</v>
      </c>
      <c r="V12355" t="s">
        <v>33</v>
      </c>
    </row>
    <row r="12356" spans="1:22">
      <c r="A12356" s="4">
        <v>46027</v>
      </c>
      <c r="B12356" t="s">
        <v>383</v>
      </c>
      <c r="C12356" t="s">
        <v>83</v>
      </c>
      <c r="D12356">
        <v>2</v>
      </c>
      <c r="E12356">
        <v>187000</v>
      </c>
      <c r="F12356">
        <f>Table2[[#This Row],[Đơn Giá Chuẩn]]*Table2[[#This Row],[Tổng số lượng bán]]</f>
        <v>374000</v>
      </c>
      <c r="G12356">
        <v>0</v>
      </c>
      <c r="H12356">
        <f>Table2[[#This Row],[Doanh số bán]]-Table2[[#This Row],[Chiết khấu]]</f>
        <v>374000</v>
      </c>
      <c r="K12356" t="s">
        <v>24</v>
      </c>
      <c r="L12356">
        <v>1</v>
      </c>
      <c r="M12356" t="s">
        <v>319</v>
      </c>
      <c r="N12356" t="s">
        <v>26</v>
      </c>
      <c r="O12356">
        <v>2</v>
      </c>
      <c r="P12356" t="s">
        <v>110</v>
      </c>
      <c r="Q12356" t="s">
        <v>111</v>
      </c>
      <c r="R12356" t="s">
        <v>41</v>
      </c>
      <c r="S12356" t="s">
        <v>42</v>
      </c>
      <c r="T12356" t="s">
        <v>320</v>
      </c>
      <c r="U12356" t="s">
        <v>321</v>
      </c>
      <c r="V12356" t="s">
        <v>33</v>
      </c>
    </row>
    <row r="12357" spans="1:22">
      <c r="A12357" s="4">
        <v>46027</v>
      </c>
      <c r="B12357" t="s">
        <v>393</v>
      </c>
      <c r="C12357" t="s">
        <v>83</v>
      </c>
      <c r="D12357">
        <v>1</v>
      </c>
      <c r="E12357">
        <v>187000</v>
      </c>
      <c r="F12357">
        <f>Table2[[#This Row],[Đơn Giá Chuẩn]]*Table2[[#This Row],[Tổng số lượng bán]]</f>
        <v>187000</v>
      </c>
      <c r="G12357">
        <v>0</v>
      </c>
      <c r="H12357">
        <f>Table2[[#This Row],[Doanh số bán]]-Table2[[#This Row],[Chiết khấu]]</f>
        <v>187000</v>
      </c>
      <c r="K12357" t="s">
        <v>24</v>
      </c>
      <c r="L12357">
        <v>1</v>
      </c>
      <c r="M12357" t="s">
        <v>319</v>
      </c>
      <c r="N12357" t="s">
        <v>26</v>
      </c>
      <c r="O12357">
        <v>1</v>
      </c>
      <c r="P12357" t="s">
        <v>113</v>
      </c>
      <c r="Q12357" t="s">
        <v>114</v>
      </c>
      <c r="R12357" t="s">
        <v>41</v>
      </c>
      <c r="S12357" t="s">
        <v>42</v>
      </c>
      <c r="T12357" t="s">
        <v>320</v>
      </c>
      <c r="U12357" t="s">
        <v>321</v>
      </c>
      <c r="V12357" t="s">
        <v>33</v>
      </c>
    </row>
    <row r="12358" spans="1:22">
      <c r="A12358" s="4">
        <v>46028</v>
      </c>
      <c r="B12358" t="s">
        <v>410</v>
      </c>
      <c r="C12358" t="s">
        <v>83</v>
      </c>
      <c r="D12358">
        <v>1</v>
      </c>
      <c r="E12358">
        <v>187000</v>
      </c>
      <c r="F12358">
        <f>Table2[[#This Row],[Đơn Giá Chuẩn]]*Table2[[#This Row],[Tổng số lượng bán]]</f>
        <v>187000</v>
      </c>
      <c r="G12358">
        <v>2413</v>
      </c>
      <c r="H12358">
        <f>Table2[[#This Row],[Doanh số bán]]-Table2[[#This Row],[Chiết khấu]]</f>
        <v>184587</v>
      </c>
      <c r="K12358" t="s">
        <v>24</v>
      </c>
      <c r="L12358">
        <v>1</v>
      </c>
      <c r="M12358" t="s">
        <v>319</v>
      </c>
      <c r="N12358" t="s">
        <v>26</v>
      </c>
      <c r="O12358">
        <v>1</v>
      </c>
      <c r="P12358" t="s">
        <v>113</v>
      </c>
      <c r="Q12358" t="s">
        <v>114</v>
      </c>
      <c r="R12358" t="s">
        <v>41</v>
      </c>
      <c r="S12358" t="s">
        <v>42</v>
      </c>
      <c r="T12358" t="s">
        <v>320</v>
      </c>
      <c r="U12358" t="s">
        <v>321</v>
      </c>
      <c r="V12358" t="s">
        <v>33</v>
      </c>
    </row>
    <row r="12359" spans="1:22">
      <c r="A12359" s="4">
        <v>46030</v>
      </c>
      <c r="B12359" t="s">
        <v>461</v>
      </c>
      <c r="C12359" t="s">
        <v>83</v>
      </c>
      <c r="D12359">
        <v>1</v>
      </c>
      <c r="E12359">
        <v>187000</v>
      </c>
      <c r="F12359">
        <f>Table2[[#This Row],[Đơn Giá Chuẩn]]*Table2[[#This Row],[Tổng số lượng bán]]</f>
        <v>187000</v>
      </c>
      <c r="G12359">
        <v>0</v>
      </c>
      <c r="H12359">
        <f>Table2[[#This Row],[Doanh số bán]]-Table2[[#This Row],[Chiết khấu]]</f>
        <v>187000</v>
      </c>
      <c r="K12359" t="s">
        <v>24</v>
      </c>
      <c r="L12359">
        <v>1</v>
      </c>
      <c r="M12359" t="s">
        <v>319</v>
      </c>
      <c r="N12359" t="s">
        <v>26</v>
      </c>
      <c r="O12359">
        <v>1</v>
      </c>
      <c r="P12359" t="s">
        <v>110</v>
      </c>
      <c r="Q12359" t="s">
        <v>111</v>
      </c>
      <c r="R12359" t="s">
        <v>41</v>
      </c>
      <c r="S12359" t="s">
        <v>42</v>
      </c>
      <c r="T12359" t="s">
        <v>320</v>
      </c>
      <c r="U12359" t="s">
        <v>321</v>
      </c>
      <c r="V12359" t="s">
        <v>33</v>
      </c>
    </row>
    <row r="12360" spans="1:22">
      <c r="A12360" s="4">
        <v>46030</v>
      </c>
      <c r="B12360" t="s">
        <v>461</v>
      </c>
      <c r="C12360" t="s">
        <v>83</v>
      </c>
      <c r="D12360">
        <v>1</v>
      </c>
      <c r="E12360">
        <v>187000</v>
      </c>
      <c r="F12360">
        <f>Table2[[#This Row],[Đơn Giá Chuẩn]]*Table2[[#This Row],[Tổng số lượng bán]]</f>
        <v>187000</v>
      </c>
      <c r="G12360">
        <v>0</v>
      </c>
      <c r="H12360">
        <f>Table2[[#This Row],[Doanh số bán]]-Table2[[#This Row],[Chiết khấu]]</f>
        <v>187000</v>
      </c>
      <c r="K12360" t="s">
        <v>24</v>
      </c>
      <c r="L12360">
        <v>1</v>
      </c>
      <c r="M12360" t="s">
        <v>319</v>
      </c>
      <c r="N12360" t="s">
        <v>26</v>
      </c>
      <c r="O12360">
        <v>1</v>
      </c>
      <c r="P12360" t="s">
        <v>113</v>
      </c>
      <c r="Q12360" t="s">
        <v>114</v>
      </c>
      <c r="R12360" t="s">
        <v>41</v>
      </c>
      <c r="S12360" t="s">
        <v>42</v>
      </c>
      <c r="T12360" t="s">
        <v>320</v>
      </c>
      <c r="U12360" t="s">
        <v>321</v>
      </c>
      <c r="V12360" t="s">
        <v>33</v>
      </c>
    </row>
    <row r="12361" spans="1:22">
      <c r="A12361" s="4">
        <v>46032</v>
      </c>
      <c r="B12361" t="s">
        <v>492</v>
      </c>
      <c r="C12361" t="s">
        <v>83</v>
      </c>
      <c r="D12361">
        <v>5</v>
      </c>
      <c r="E12361">
        <v>187000</v>
      </c>
      <c r="F12361">
        <f>Table2[[#This Row],[Đơn Giá Chuẩn]]*Table2[[#This Row],[Tổng số lượng bán]]</f>
        <v>935000</v>
      </c>
      <c r="G12361">
        <v>0</v>
      </c>
      <c r="H12361">
        <f>Table2[[#This Row],[Doanh số bán]]-Table2[[#This Row],[Chiết khấu]]</f>
        <v>935000</v>
      </c>
      <c r="K12361" t="s">
        <v>24</v>
      </c>
      <c r="L12361">
        <v>1</v>
      </c>
      <c r="M12361" t="s">
        <v>319</v>
      </c>
      <c r="N12361" t="s">
        <v>26</v>
      </c>
      <c r="O12361">
        <v>5</v>
      </c>
      <c r="P12361" t="s">
        <v>113</v>
      </c>
      <c r="Q12361" t="s">
        <v>114</v>
      </c>
      <c r="R12361" t="s">
        <v>41</v>
      </c>
      <c r="S12361" t="s">
        <v>42</v>
      </c>
      <c r="T12361" t="s">
        <v>320</v>
      </c>
      <c r="U12361" t="s">
        <v>321</v>
      </c>
      <c r="V12361" t="s">
        <v>33</v>
      </c>
    </row>
    <row r="12362" spans="1:22">
      <c r="A12362" s="4">
        <v>46035</v>
      </c>
      <c r="B12362" t="s">
        <v>548</v>
      </c>
      <c r="C12362" t="s">
        <v>83</v>
      </c>
      <c r="D12362">
        <v>1</v>
      </c>
      <c r="E12362">
        <v>187000</v>
      </c>
      <c r="F12362">
        <f>Table2[[#This Row],[Đơn Giá Chuẩn]]*Table2[[#This Row],[Tổng số lượng bán]]</f>
        <v>187000</v>
      </c>
      <c r="G12362">
        <v>0</v>
      </c>
      <c r="H12362">
        <f>Table2[[#This Row],[Doanh số bán]]-Table2[[#This Row],[Chiết khấu]]</f>
        <v>187000</v>
      </c>
      <c r="K12362" t="s">
        <v>24</v>
      </c>
      <c r="L12362">
        <v>1</v>
      </c>
      <c r="M12362" t="s">
        <v>319</v>
      </c>
      <c r="N12362" t="s">
        <v>26</v>
      </c>
      <c r="O12362">
        <v>1</v>
      </c>
      <c r="P12362" t="s">
        <v>113</v>
      </c>
      <c r="Q12362" t="s">
        <v>114</v>
      </c>
      <c r="R12362" t="s">
        <v>41</v>
      </c>
      <c r="S12362" t="s">
        <v>42</v>
      </c>
      <c r="T12362" t="s">
        <v>320</v>
      </c>
      <c r="U12362" t="s">
        <v>321</v>
      </c>
      <c r="V12362" t="s">
        <v>33</v>
      </c>
    </row>
    <row r="12363" spans="1:22">
      <c r="A12363" s="4">
        <v>46036</v>
      </c>
      <c r="B12363" t="s">
        <v>566</v>
      </c>
      <c r="C12363" t="s">
        <v>83</v>
      </c>
      <c r="D12363">
        <v>5</v>
      </c>
      <c r="E12363">
        <v>187000</v>
      </c>
      <c r="F12363">
        <f>Table2[[#This Row],[Đơn Giá Chuẩn]]*Table2[[#This Row],[Tổng số lượng bán]]</f>
        <v>935000</v>
      </c>
      <c r="G12363">
        <v>0</v>
      </c>
      <c r="H12363">
        <f>Table2[[#This Row],[Doanh số bán]]-Table2[[#This Row],[Chiết khấu]]</f>
        <v>935000</v>
      </c>
      <c r="K12363" t="s">
        <v>24</v>
      </c>
      <c r="L12363">
        <v>1</v>
      </c>
      <c r="M12363" t="s">
        <v>319</v>
      </c>
      <c r="N12363" t="s">
        <v>26</v>
      </c>
      <c r="O12363">
        <v>5</v>
      </c>
      <c r="P12363" t="s">
        <v>113</v>
      </c>
      <c r="Q12363" t="s">
        <v>114</v>
      </c>
      <c r="R12363" t="s">
        <v>41</v>
      </c>
      <c r="S12363" t="s">
        <v>42</v>
      </c>
      <c r="T12363" t="s">
        <v>320</v>
      </c>
      <c r="U12363" t="s">
        <v>321</v>
      </c>
      <c r="V12363" t="s">
        <v>33</v>
      </c>
    </row>
    <row r="12364" spans="1:22">
      <c r="A12364" s="4">
        <v>46037</v>
      </c>
      <c r="B12364" t="s">
        <v>599</v>
      </c>
      <c r="C12364" t="s">
        <v>83</v>
      </c>
      <c r="D12364">
        <v>2</v>
      </c>
      <c r="E12364">
        <v>187000</v>
      </c>
      <c r="F12364">
        <f>Table2[[#This Row],[Đơn Giá Chuẩn]]*Table2[[#This Row],[Tổng số lượng bán]]</f>
        <v>374000</v>
      </c>
      <c r="G12364">
        <v>0</v>
      </c>
      <c r="H12364">
        <f>Table2[[#This Row],[Doanh số bán]]-Table2[[#This Row],[Chiết khấu]]</f>
        <v>374000</v>
      </c>
      <c r="K12364" t="s">
        <v>24</v>
      </c>
      <c r="L12364">
        <v>1</v>
      </c>
      <c r="M12364" t="s">
        <v>319</v>
      </c>
      <c r="N12364" t="s">
        <v>26</v>
      </c>
      <c r="O12364">
        <v>2</v>
      </c>
      <c r="P12364" t="s">
        <v>110</v>
      </c>
      <c r="Q12364" t="s">
        <v>111</v>
      </c>
      <c r="R12364" t="s">
        <v>41</v>
      </c>
      <c r="S12364" t="s">
        <v>42</v>
      </c>
      <c r="T12364" t="s">
        <v>320</v>
      </c>
      <c r="U12364" t="s">
        <v>321</v>
      </c>
      <c r="V12364" t="s">
        <v>33</v>
      </c>
    </row>
    <row r="12365" spans="1:22">
      <c r="A12365" s="4">
        <v>46038</v>
      </c>
      <c r="B12365" t="s">
        <v>639</v>
      </c>
      <c r="C12365" t="s">
        <v>83</v>
      </c>
      <c r="D12365">
        <v>4</v>
      </c>
      <c r="E12365">
        <v>187000</v>
      </c>
      <c r="F12365">
        <f>Table2[[#This Row],[Đơn Giá Chuẩn]]*Table2[[#This Row],[Tổng số lượng bán]]</f>
        <v>748000</v>
      </c>
      <c r="G12365">
        <v>0</v>
      </c>
      <c r="H12365">
        <f>Table2[[#This Row],[Doanh số bán]]-Table2[[#This Row],[Chiết khấu]]</f>
        <v>748000</v>
      </c>
      <c r="K12365" t="s">
        <v>24</v>
      </c>
      <c r="L12365">
        <v>1</v>
      </c>
      <c r="M12365" t="s">
        <v>319</v>
      </c>
      <c r="N12365" t="s">
        <v>26</v>
      </c>
      <c r="O12365">
        <v>4</v>
      </c>
      <c r="P12365" t="s">
        <v>113</v>
      </c>
      <c r="Q12365" t="s">
        <v>114</v>
      </c>
      <c r="R12365" t="s">
        <v>41</v>
      </c>
      <c r="S12365" t="s">
        <v>42</v>
      </c>
      <c r="T12365" t="s">
        <v>320</v>
      </c>
      <c r="U12365" t="s">
        <v>321</v>
      </c>
      <c r="V12365" t="s">
        <v>33</v>
      </c>
    </row>
    <row r="12366" spans="1:22">
      <c r="A12366" s="4">
        <v>46040</v>
      </c>
      <c r="B12366" t="s">
        <v>693</v>
      </c>
      <c r="C12366" t="s">
        <v>83</v>
      </c>
      <c r="D12366">
        <v>3</v>
      </c>
      <c r="E12366">
        <v>187000</v>
      </c>
      <c r="F12366">
        <f>Table2[[#This Row],[Đơn Giá Chuẩn]]*Table2[[#This Row],[Tổng số lượng bán]]</f>
        <v>561000</v>
      </c>
      <c r="G12366">
        <v>0</v>
      </c>
      <c r="H12366">
        <f>Table2[[#This Row],[Doanh số bán]]-Table2[[#This Row],[Chiết khấu]]</f>
        <v>561000</v>
      </c>
      <c r="K12366" t="s">
        <v>24</v>
      </c>
      <c r="L12366">
        <v>1</v>
      </c>
      <c r="M12366" t="s">
        <v>319</v>
      </c>
      <c r="N12366" t="s">
        <v>26</v>
      </c>
      <c r="O12366">
        <v>3</v>
      </c>
      <c r="P12366" t="s">
        <v>113</v>
      </c>
      <c r="Q12366" t="s">
        <v>114</v>
      </c>
      <c r="R12366" t="s">
        <v>41</v>
      </c>
      <c r="S12366" t="s">
        <v>42</v>
      </c>
      <c r="T12366" t="s">
        <v>320</v>
      </c>
      <c r="U12366" t="s">
        <v>321</v>
      </c>
      <c r="V12366" t="s">
        <v>33</v>
      </c>
    </row>
    <row r="12367" spans="1:22">
      <c r="A12367" s="4">
        <v>46041</v>
      </c>
      <c r="B12367" t="s">
        <v>720</v>
      </c>
      <c r="C12367" t="s">
        <v>83</v>
      </c>
      <c r="D12367">
        <v>1</v>
      </c>
      <c r="E12367">
        <v>187000</v>
      </c>
      <c r="F12367">
        <f>Table2[[#This Row],[Đơn Giá Chuẩn]]*Table2[[#This Row],[Tổng số lượng bán]]</f>
        <v>187000</v>
      </c>
      <c r="G12367">
        <v>0</v>
      </c>
      <c r="H12367">
        <f>Table2[[#This Row],[Doanh số bán]]-Table2[[#This Row],[Chiết khấu]]</f>
        <v>187000</v>
      </c>
      <c r="K12367" t="s">
        <v>24</v>
      </c>
      <c r="L12367">
        <v>1</v>
      </c>
      <c r="M12367" t="s">
        <v>319</v>
      </c>
      <c r="N12367" t="s">
        <v>26</v>
      </c>
      <c r="O12367">
        <v>1</v>
      </c>
      <c r="P12367" t="s">
        <v>113</v>
      </c>
      <c r="Q12367" t="s">
        <v>114</v>
      </c>
      <c r="R12367" t="s">
        <v>41</v>
      </c>
      <c r="S12367" t="s">
        <v>42</v>
      </c>
      <c r="T12367" t="s">
        <v>320</v>
      </c>
      <c r="U12367" t="s">
        <v>321</v>
      </c>
      <c r="V12367" t="s">
        <v>33</v>
      </c>
    </row>
    <row r="12368" spans="1:22">
      <c r="A12368" s="4">
        <v>46044</v>
      </c>
      <c r="B12368" t="s">
        <v>779</v>
      </c>
      <c r="C12368" t="s">
        <v>83</v>
      </c>
      <c r="D12368">
        <v>2</v>
      </c>
      <c r="E12368">
        <v>187000</v>
      </c>
      <c r="F12368">
        <f>Table2[[#This Row],[Đơn Giá Chuẩn]]*Table2[[#This Row],[Tổng số lượng bán]]</f>
        <v>374000</v>
      </c>
      <c r="G12368">
        <v>0</v>
      </c>
      <c r="H12368">
        <f>Table2[[#This Row],[Doanh số bán]]-Table2[[#This Row],[Chiết khấu]]</f>
        <v>374000</v>
      </c>
      <c r="K12368" t="s">
        <v>24</v>
      </c>
      <c r="L12368">
        <v>1</v>
      </c>
      <c r="M12368" t="s">
        <v>319</v>
      </c>
      <c r="N12368" t="s">
        <v>26</v>
      </c>
      <c r="O12368">
        <v>2</v>
      </c>
      <c r="P12368" t="s">
        <v>113</v>
      </c>
      <c r="Q12368" t="s">
        <v>114</v>
      </c>
      <c r="R12368" t="s">
        <v>41</v>
      </c>
      <c r="S12368" t="s">
        <v>42</v>
      </c>
      <c r="T12368" t="s">
        <v>320</v>
      </c>
      <c r="U12368" t="s">
        <v>321</v>
      </c>
      <c r="V12368" t="s">
        <v>33</v>
      </c>
    </row>
    <row r="12369" spans="1:22">
      <c r="A12369" s="4">
        <v>46045</v>
      </c>
      <c r="B12369" t="s">
        <v>781</v>
      </c>
      <c r="C12369" t="s">
        <v>83</v>
      </c>
      <c r="D12369">
        <v>1</v>
      </c>
      <c r="E12369">
        <v>187000</v>
      </c>
      <c r="F12369">
        <f>Table2[[#This Row],[Đơn Giá Chuẩn]]*Table2[[#This Row],[Tổng số lượng bán]]</f>
        <v>187000</v>
      </c>
      <c r="G12369">
        <v>0</v>
      </c>
      <c r="H12369">
        <f>Table2[[#This Row],[Doanh số bán]]-Table2[[#This Row],[Chiết khấu]]</f>
        <v>187000</v>
      </c>
      <c r="K12369" t="s">
        <v>24</v>
      </c>
      <c r="L12369">
        <v>1</v>
      </c>
      <c r="M12369" t="s">
        <v>319</v>
      </c>
      <c r="N12369" t="s">
        <v>26</v>
      </c>
      <c r="O12369">
        <v>1</v>
      </c>
      <c r="P12369" t="s">
        <v>113</v>
      </c>
      <c r="Q12369" t="s">
        <v>114</v>
      </c>
      <c r="R12369" t="s">
        <v>41</v>
      </c>
      <c r="S12369" t="s">
        <v>42</v>
      </c>
      <c r="T12369" t="s">
        <v>320</v>
      </c>
      <c r="U12369" t="s">
        <v>321</v>
      </c>
      <c r="V12369" t="s">
        <v>33</v>
      </c>
    </row>
    <row r="12370" spans="1:22">
      <c r="A12370" s="4">
        <v>46114</v>
      </c>
      <c r="B12370" t="s">
        <v>8881</v>
      </c>
      <c r="C12370" t="s">
        <v>155</v>
      </c>
      <c r="D12370">
        <v>2</v>
      </c>
      <c r="E12370">
        <v>132607.1</v>
      </c>
      <c r="F12370">
        <f>Table2[[#This Row],[Đơn Giá Chuẩn]]*Table2[[#This Row],[Tổng số lượng bán]]</f>
        <v>265214.2</v>
      </c>
      <c r="G12370">
        <v>0</v>
      </c>
      <c r="H12370">
        <f>Table2[[#This Row],[Doanh số bán]]-Table2[[#This Row],[Chiết khấu]]</f>
        <v>265214.2</v>
      </c>
      <c r="I12370">
        <v>0</v>
      </c>
      <c r="J12370">
        <v>0</v>
      </c>
      <c r="K12370" t="s">
        <v>50</v>
      </c>
      <c r="L12370">
        <v>0.2</v>
      </c>
      <c r="M12370" t="s">
        <v>37</v>
      </c>
      <c r="N12370" t="s">
        <v>50</v>
      </c>
      <c r="O12370">
        <v>0.4</v>
      </c>
      <c r="P12370" t="s">
        <v>156</v>
      </c>
      <c r="Q12370" t="s">
        <v>157</v>
      </c>
      <c r="R12370" t="s">
        <v>107</v>
      </c>
      <c r="S12370" t="s">
        <v>108</v>
      </c>
      <c r="T12370" t="s">
        <v>74</v>
      </c>
      <c r="U12370" t="s">
        <v>75</v>
      </c>
      <c r="V12370" t="s">
        <v>50</v>
      </c>
    </row>
    <row r="12371" spans="1:22">
      <c r="A12371" s="4">
        <v>46046</v>
      </c>
      <c r="B12371" t="s">
        <v>795</v>
      </c>
      <c r="C12371" t="s">
        <v>83</v>
      </c>
      <c r="D12371">
        <v>10</v>
      </c>
      <c r="E12371">
        <v>187000</v>
      </c>
      <c r="F12371">
        <f>Table2[[#This Row],[Đơn Giá Chuẩn]]*Table2[[#This Row],[Tổng số lượng bán]]</f>
        <v>1870000</v>
      </c>
      <c r="G12371">
        <v>0</v>
      </c>
      <c r="H12371">
        <f>Table2[[#This Row],[Doanh số bán]]-Table2[[#This Row],[Chiết khấu]]</f>
        <v>1870000</v>
      </c>
      <c r="K12371" t="s">
        <v>24</v>
      </c>
      <c r="L12371">
        <v>1</v>
      </c>
      <c r="M12371" t="s">
        <v>319</v>
      </c>
      <c r="N12371" t="s">
        <v>26</v>
      </c>
      <c r="O12371">
        <v>10</v>
      </c>
      <c r="P12371" t="s">
        <v>113</v>
      </c>
      <c r="Q12371" t="s">
        <v>114</v>
      </c>
      <c r="R12371" t="s">
        <v>41</v>
      </c>
      <c r="S12371" t="s">
        <v>42</v>
      </c>
      <c r="T12371" t="s">
        <v>320</v>
      </c>
      <c r="U12371" t="s">
        <v>321</v>
      </c>
      <c r="V12371" t="s">
        <v>33</v>
      </c>
    </row>
    <row r="12372" spans="1:22">
      <c r="A12372" s="4">
        <v>46050</v>
      </c>
      <c r="B12372" t="s">
        <v>831</v>
      </c>
      <c r="C12372" t="s">
        <v>83</v>
      </c>
      <c r="D12372">
        <v>22</v>
      </c>
      <c r="E12372">
        <v>187000</v>
      </c>
      <c r="F12372">
        <f>Table2[[#This Row],[Đơn Giá Chuẩn]]*Table2[[#This Row],[Tổng số lượng bán]]</f>
        <v>4114000</v>
      </c>
      <c r="G12372">
        <v>0</v>
      </c>
      <c r="H12372">
        <f>Table2[[#This Row],[Doanh số bán]]-Table2[[#This Row],[Chiết khấu]]</f>
        <v>4114000</v>
      </c>
      <c r="K12372" t="s">
        <v>24</v>
      </c>
      <c r="L12372">
        <v>1</v>
      </c>
      <c r="M12372" t="s">
        <v>319</v>
      </c>
      <c r="N12372" t="s">
        <v>26</v>
      </c>
      <c r="O12372">
        <v>22</v>
      </c>
      <c r="P12372" t="s">
        <v>113</v>
      </c>
      <c r="Q12372" t="s">
        <v>114</v>
      </c>
      <c r="R12372" t="s">
        <v>41</v>
      </c>
      <c r="S12372" t="s">
        <v>42</v>
      </c>
      <c r="T12372" t="s">
        <v>320</v>
      </c>
      <c r="U12372" t="s">
        <v>321</v>
      </c>
      <c r="V12372" t="s">
        <v>33</v>
      </c>
    </row>
    <row r="12373" spans="1:22">
      <c r="A12373" s="4">
        <v>46114</v>
      </c>
      <c r="B12373" t="s">
        <v>8884</v>
      </c>
      <c r="C12373" t="s">
        <v>155</v>
      </c>
      <c r="D12373">
        <v>1</v>
      </c>
      <c r="E12373">
        <v>310999.88</v>
      </c>
      <c r="F12373">
        <f>Table2[[#This Row],[Đơn Giá Chuẩn]]*Table2[[#This Row],[Tổng số lượng bán]]</f>
        <v>310999.88</v>
      </c>
      <c r="G12373">
        <v>0</v>
      </c>
      <c r="H12373">
        <f>Table2[[#This Row],[Doanh số bán]]-Table2[[#This Row],[Chiết khấu]]</f>
        <v>310999.88</v>
      </c>
      <c r="I12373">
        <v>0</v>
      </c>
      <c r="J12373">
        <v>0</v>
      </c>
      <c r="K12373" t="s">
        <v>50</v>
      </c>
      <c r="L12373">
        <v>1.6</v>
      </c>
      <c r="M12373" t="s">
        <v>37</v>
      </c>
      <c r="N12373" t="s">
        <v>50</v>
      </c>
      <c r="O12373">
        <v>1.6</v>
      </c>
      <c r="P12373" t="s">
        <v>839</v>
      </c>
      <c r="Q12373" t="s">
        <v>840</v>
      </c>
      <c r="R12373" t="s">
        <v>107</v>
      </c>
      <c r="S12373" t="s">
        <v>108</v>
      </c>
      <c r="T12373" t="s">
        <v>74</v>
      </c>
      <c r="U12373" t="s">
        <v>75</v>
      </c>
      <c r="V12373" t="s">
        <v>50</v>
      </c>
    </row>
    <row r="12374" spans="1:22">
      <c r="A12374" s="4">
        <v>46052</v>
      </c>
      <c r="B12374" t="s">
        <v>862</v>
      </c>
      <c r="C12374" t="s">
        <v>83</v>
      </c>
      <c r="D12374">
        <v>1</v>
      </c>
      <c r="E12374">
        <v>187000</v>
      </c>
      <c r="F12374">
        <f>Table2[[#This Row],[Đơn Giá Chuẩn]]*Table2[[#This Row],[Tổng số lượng bán]]</f>
        <v>187000</v>
      </c>
      <c r="G12374">
        <v>0</v>
      </c>
      <c r="H12374">
        <f>Table2[[#This Row],[Doanh số bán]]-Table2[[#This Row],[Chiết khấu]]</f>
        <v>187000</v>
      </c>
      <c r="K12374" t="s">
        <v>24</v>
      </c>
      <c r="L12374">
        <v>1</v>
      </c>
      <c r="M12374" t="s">
        <v>319</v>
      </c>
      <c r="N12374" t="s">
        <v>26</v>
      </c>
      <c r="O12374">
        <v>1</v>
      </c>
      <c r="P12374" t="s">
        <v>110</v>
      </c>
      <c r="Q12374" t="s">
        <v>111</v>
      </c>
      <c r="R12374" t="s">
        <v>41</v>
      </c>
      <c r="S12374" t="s">
        <v>42</v>
      </c>
      <c r="T12374" t="s">
        <v>320</v>
      </c>
      <c r="U12374" t="s">
        <v>321</v>
      </c>
      <c r="V12374" t="s">
        <v>33</v>
      </c>
    </row>
    <row r="12375" spans="1:22">
      <c r="A12375" s="4">
        <v>46052</v>
      </c>
      <c r="B12375" t="s">
        <v>895</v>
      </c>
      <c r="C12375" t="s">
        <v>83</v>
      </c>
      <c r="D12375">
        <v>10</v>
      </c>
      <c r="E12375">
        <v>187000</v>
      </c>
      <c r="F12375">
        <f>Table2[[#This Row],[Đơn Giá Chuẩn]]*Table2[[#This Row],[Tổng số lượng bán]]</f>
        <v>1870000</v>
      </c>
      <c r="G12375">
        <v>0</v>
      </c>
      <c r="H12375">
        <f>Table2[[#This Row],[Doanh số bán]]-Table2[[#This Row],[Chiết khấu]]</f>
        <v>1870000</v>
      </c>
      <c r="K12375" t="s">
        <v>24</v>
      </c>
      <c r="L12375">
        <v>1</v>
      </c>
      <c r="M12375" t="s">
        <v>319</v>
      </c>
      <c r="N12375" t="s">
        <v>26</v>
      </c>
      <c r="O12375">
        <v>10</v>
      </c>
      <c r="P12375" t="s">
        <v>113</v>
      </c>
      <c r="Q12375" t="s">
        <v>114</v>
      </c>
      <c r="R12375" t="s">
        <v>41</v>
      </c>
      <c r="S12375" t="s">
        <v>42</v>
      </c>
      <c r="T12375" t="s">
        <v>320</v>
      </c>
      <c r="U12375" t="s">
        <v>321</v>
      </c>
      <c r="V12375" t="s">
        <v>33</v>
      </c>
    </row>
    <row r="12376" spans="1:22">
      <c r="A12376" s="4">
        <v>46053</v>
      </c>
      <c r="B12376" t="s">
        <v>898</v>
      </c>
      <c r="C12376" t="s">
        <v>83</v>
      </c>
      <c r="D12376">
        <v>2</v>
      </c>
      <c r="E12376">
        <v>187000</v>
      </c>
      <c r="F12376">
        <f>Table2[[#This Row],[Đơn Giá Chuẩn]]*Table2[[#This Row],[Tổng số lượng bán]]</f>
        <v>374000</v>
      </c>
      <c r="G12376">
        <v>0</v>
      </c>
      <c r="H12376">
        <f>Table2[[#This Row],[Doanh số bán]]-Table2[[#This Row],[Chiết khấu]]</f>
        <v>374000</v>
      </c>
      <c r="K12376" t="s">
        <v>24</v>
      </c>
      <c r="L12376">
        <v>1</v>
      </c>
      <c r="M12376" t="s">
        <v>319</v>
      </c>
      <c r="N12376" t="s">
        <v>26</v>
      </c>
      <c r="O12376">
        <v>2</v>
      </c>
      <c r="P12376" t="s">
        <v>113</v>
      </c>
      <c r="Q12376" t="s">
        <v>114</v>
      </c>
      <c r="R12376" t="s">
        <v>41</v>
      </c>
      <c r="S12376" t="s">
        <v>42</v>
      </c>
      <c r="T12376" t="s">
        <v>320</v>
      </c>
      <c r="U12376" t="s">
        <v>321</v>
      </c>
      <c r="V12376" t="s">
        <v>33</v>
      </c>
    </row>
    <row r="12377" spans="1:22">
      <c r="A12377" s="4">
        <v>46055</v>
      </c>
      <c r="B12377" t="s">
        <v>4732</v>
      </c>
      <c r="C12377" t="s">
        <v>83</v>
      </c>
      <c r="D12377">
        <v>10</v>
      </c>
      <c r="E12377">
        <v>187000</v>
      </c>
      <c r="F12377">
        <f>Table2[[#This Row],[Đơn Giá Chuẩn]]*Table2[[#This Row],[Tổng số lượng bán]]</f>
        <v>1870000</v>
      </c>
      <c r="G12377">
        <v>0</v>
      </c>
      <c r="H12377">
        <f>Table2[[#This Row],[Doanh số bán]]-Table2[[#This Row],[Chiết khấu]]</f>
        <v>1870000</v>
      </c>
      <c r="K12377" t="s">
        <v>24</v>
      </c>
      <c r="L12377">
        <v>1</v>
      </c>
      <c r="M12377" t="s">
        <v>319</v>
      </c>
      <c r="N12377" t="s">
        <v>26</v>
      </c>
      <c r="O12377">
        <v>10</v>
      </c>
      <c r="P12377" t="s">
        <v>113</v>
      </c>
      <c r="Q12377" t="s">
        <v>114</v>
      </c>
      <c r="R12377" t="s">
        <v>41</v>
      </c>
      <c r="S12377" t="s">
        <v>42</v>
      </c>
      <c r="T12377" t="s">
        <v>320</v>
      </c>
      <c r="U12377" t="s">
        <v>321</v>
      </c>
      <c r="V12377" t="s">
        <v>33</v>
      </c>
    </row>
    <row r="12378" spans="1:22">
      <c r="A12378" s="4">
        <v>46114</v>
      </c>
      <c r="B12378" t="s">
        <v>8889</v>
      </c>
      <c r="C12378" t="s">
        <v>1862</v>
      </c>
      <c r="D12378">
        <v>1</v>
      </c>
      <c r="E12378">
        <v>51049.280000000006</v>
      </c>
      <c r="F12378">
        <f>Table2[[#This Row],[Đơn Giá Chuẩn]]*Table2[[#This Row],[Tổng số lượng bán]]</f>
        <v>51049.280000000006</v>
      </c>
      <c r="G12378">
        <v>0</v>
      </c>
      <c r="H12378">
        <f>Table2[[#This Row],[Doanh số bán]]-Table2[[#This Row],[Chiết khấu]]</f>
        <v>51049.280000000006</v>
      </c>
      <c r="I12378">
        <v>0</v>
      </c>
      <c r="J12378">
        <v>0</v>
      </c>
      <c r="K12378" t="s">
        <v>50</v>
      </c>
      <c r="L12378">
        <v>0.12</v>
      </c>
      <c r="M12378" t="s">
        <v>37</v>
      </c>
      <c r="N12378" t="s">
        <v>50</v>
      </c>
      <c r="O12378">
        <v>0.12</v>
      </c>
      <c r="P12378" t="s">
        <v>656</v>
      </c>
      <c r="Q12378" t="s">
        <v>657</v>
      </c>
      <c r="R12378" t="s">
        <v>107</v>
      </c>
      <c r="S12378" t="s">
        <v>108</v>
      </c>
      <c r="T12378" t="s">
        <v>74</v>
      </c>
      <c r="U12378" t="s">
        <v>75</v>
      </c>
      <c r="V12378" t="s">
        <v>50</v>
      </c>
    </row>
    <row r="12379" spans="1:22">
      <c r="A12379" s="4">
        <v>46114</v>
      </c>
      <c r="B12379" t="s">
        <v>8889</v>
      </c>
      <c r="C12379" t="s">
        <v>1862</v>
      </c>
      <c r="D12379">
        <v>1</v>
      </c>
      <c r="E12379">
        <v>47044.639999999999</v>
      </c>
      <c r="F12379">
        <f>Table2[[#This Row],[Đơn Giá Chuẩn]]*Table2[[#This Row],[Tổng số lượng bán]]</f>
        <v>47044.639999999999</v>
      </c>
      <c r="G12379">
        <v>0</v>
      </c>
      <c r="H12379">
        <f>Table2[[#This Row],[Doanh số bán]]-Table2[[#This Row],[Chiết khấu]]</f>
        <v>47044.639999999999</v>
      </c>
      <c r="I12379">
        <v>0</v>
      </c>
      <c r="J12379">
        <v>0</v>
      </c>
      <c r="K12379" t="s">
        <v>50</v>
      </c>
      <c r="L12379">
        <v>0.16</v>
      </c>
      <c r="M12379" t="s">
        <v>37</v>
      </c>
      <c r="N12379" t="s">
        <v>50</v>
      </c>
      <c r="O12379">
        <v>0.16</v>
      </c>
      <c r="P12379" t="s">
        <v>105</v>
      </c>
      <c r="Q12379" t="s">
        <v>106</v>
      </c>
      <c r="R12379" t="s">
        <v>107</v>
      </c>
      <c r="S12379" t="s">
        <v>108</v>
      </c>
      <c r="T12379" t="s">
        <v>74</v>
      </c>
      <c r="U12379" t="s">
        <v>75</v>
      </c>
      <c r="V12379" t="s">
        <v>50</v>
      </c>
    </row>
    <row r="12380" spans="1:22">
      <c r="A12380" s="4">
        <v>46114</v>
      </c>
      <c r="B12380" t="s">
        <v>8889</v>
      </c>
      <c r="C12380" t="s">
        <v>1862</v>
      </c>
      <c r="D12380">
        <v>1</v>
      </c>
      <c r="E12380">
        <v>51049.280000000006</v>
      </c>
      <c r="F12380">
        <f>Table2[[#This Row],[Đơn Giá Chuẩn]]*Table2[[#This Row],[Tổng số lượng bán]]</f>
        <v>51049.280000000006</v>
      </c>
      <c r="G12380">
        <v>0</v>
      </c>
      <c r="H12380">
        <f>Table2[[#This Row],[Doanh số bán]]-Table2[[#This Row],[Chiết khấu]]</f>
        <v>51049.280000000006</v>
      </c>
      <c r="I12380">
        <v>0</v>
      </c>
      <c r="J12380">
        <v>0</v>
      </c>
      <c r="K12380" t="s">
        <v>50</v>
      </c>
      <c r="L12380">
        <v>0.12</v>
      </c>
      <c r="M12380" t="s">
        <v>37</v>
      </c>
      <c r="N12380" t="s">
        <v>50</v>
      </c>
      <c r="O12380">
        <v>0.12</v>
      </c>
      <c r="P12380" t="s">
        <v>586</v>
      </c>
      <c r="Q12380" t="s">
        <v>587</v>
      </c>
      <c r="R12380" t="s">
        <v>107</v>
      </c>
      <c r="S12380" t="s">
        <v>108</v>
      </c>
      <c r="T12380" t="s">
        <v>74</v>
      </c>
      <c r="U12380" t="s">
        <v>75</v>
      </c>
      <c r="V12380" t="s">
        <v>50</v>
      </c>
    </row>
    <row r="12381" spans="1:22">
      <c r="A12381" s="4">
        <v>46114</v>
      </c>
      <c r="B12381" t="s">
        <v>8890</v>
      </c>
      <c r="C12381" t="s">
        <v>155</v>
      </c>
      <c r="D12381">
        <v>1</v>
      </c>
      <c r="E12381">
        <v>62054.48</v>
      </c>
      <c r="F12381">
        <f>Table2[[#This Row],[Đơn Giá Chuẩn]]*Table2[[#This Row],[Tổng số lượng bán]]</f>
        <v>62054.48</v>
      </c>
      <c r="G12381">
        <v>0</v>
      </c>
      <c r="H12381">
        <f>Table2[[#This Row],[Doanh số bán]]-Table2[[#This Row],[Chiết khấu]]</f>
        <v>62054.48</v>
      </c>
      <c r="I12381">
        <v>0</v>
      </c>
      <c r="J12381">
        <v>0</v>
      </c>
      <c r="K12381" t="s">
        <v>50</v>
      </c>
      <c r="L12381">
        <v>1.6</v>
      </c>
      <c r="M12381" t="s">
        <v>37</v>
      </c>
      <c r="N12381" t="s">
        <v>50</v>
      </c>
      <c r="O12381">
        <v>1.6</v>
      </c>
      <c r="P12381" t="s">
        <v>839</v>
      </c>
      <c r="Q12381" t="s">
        <v>840</v>
      </c>
      <c r="R12381" t="s">
        <v>107</v>
      </c>
      <c r="S12381" t="s">
        <v>108</v>
      </c>
      <c r="T12381" t="s">
        <v>74</v>
      </c>
      <c r="U12381" t="s">
        <v>75</v>
      </c>
      <c r="V12381" t="s">
        <v>50</v>
      </c>
    </row>
    <row r="12382" spans="1:22">
      <c r="A12382" s="4">
        <v>46114</v>
      </c>
      <c r="B12382" t="s">
        <v>8890</v>
      </c>
      <c r="C12382" t="s">
        <v>155</v>
      </c>
      <c r="D12382">
        <v>1</v>
      </c>
      <c r="E12382">
        <v>131570.84000000003</v>
      </c>
      <c r="F12382">
        <f>Table2[[#This Row],[Đơn Giá Chuẩn]]*Table2[[#This Row],[Tổng số lượng bán]]</f>
        <v>131570.84000000003</v>
      </c>
      <c r="G12382">
        <v>0</v>
      </c>
      <c r="H12382">
        <f>Table2[[#This Row],[Doanh số bán]]-Table2[[#This Row],[Chiết khấu]]</f>
        <v>131570.84000000003</v>
      </c>
      <c r="I12382">
        <v>0</v>
      </c>
      <c r="J12382">
        <v>0</v>
      </c>
      <c r="K12382" t="s">
        <v>50</v>
      </c>
      <c r="L12382">
        <v>0.2</v>
      </c>
      <c r="M12382" t="s">
        <v>37</v>
      </c>
      <c r="N12382" t="s">
        <v>50</v>
      </c>
      <c r="O12382">
        <v>0.2</v>
      </c>
      <c r="P12382" t="s">
        <v>156</v>
      </c>
      <c r="Q12382" t="s">
        <v>157</v>
      </c>
      <c r="R12382" t="s">
        <v>107</v>
      </c>
      <c r="S12382" t="s">
        <v>108</v>
      </c>
      <c r="T12382" t="s">
        <v>74</v>
      </c>
      <c r="U12382" t="s">
        <v>75</v>
      </c>
      <c r="V12382" t="s">
        <v>50</v>
      </c>
    </row>
    <row r="12383" spans="1:22">
      <c r="A12383" s="4">
        <v>46114</v>
      </c>
      <c r="B12383" t="s">
        <v>8890</v>
      </c>
      <c r="C12383" t="s">
        <v>1862</v>
      </c>
      <c r="D12383">
        <v>1</v>
      </c>
      <c r="E12383">
        <v>47200.160000000003</v>
      </c>
      <c r="F12383">
        <f>Table2[[#This Row],[Đơn Giá Chuẩn]]*Table2[[#This Row],[Tổng số lượng bán]]</f>
        <v>47200.160000000003</v>
      </c>
      <c r="G12383">
        <v>0</v>
      </c>
      <c r="H12383">
        <f>Table2[[#This Row],[Doanh số bán]]-Table2[[#This Row],[Chiết khấu]]</f>
        <v>47200.160000000003</v>
      </c>
      <c r="I12383">
        <v>0</v>
      </c>
      <c r="J12383">
        <v>0</v>
      </c>
      <c r="K12383" t="s">
        <v>50</v>
      </c>
      <c r="L12383">
        <v>0.12</v>
      </c>
      <c r="M12383" t="s">
        <v>37</v>
      </c>
      <c r="N12383" t="s">
        <v>50</v>
      </c>
      <c r="O12383">
        <v>0.12</v>
      </c>
      <c r="P12383" t="s">
        <v>586</v>
      </c>
      <c r="Q12383" t="s">
        <v>587</v>
      </c>
      <c r="R12383" t="s">
        <v>107</v>
      </c>
      <c r="S12383" t="s">
        <v>108</v>
      </c>
      <c r="T12383" t="s">
        <v>74</v>
      </c>
      <c r="U12383" t="s">
        <v>75</v>
      </c>
      <c r="V12383" t="s">
        <v>50</v>
      </c>
    </row>
    <row r="12384" spans="1:22">
      <c r="A12384" s="4">
        <v>46057</v>
      </c>
      <c r="B12384" t="s">
        <v>4770</v>
      </c>
      <c r="C12384" t="s">
        <v>83</v>
      </c>
      <c r="D12384">
        <v>20</v>
      </c>
      <c r="E12384">
        <v>187000</v>
      </c>
      <c r="F12384">
        <f>Table2[[#This Row],[Đơn Giá Chuẩn]]*Table2[[#This Row],[Tổng số lượng bán]]</f>
        <v>3740000</v>
      </c>
      <c r="G12384">
        <v>0</v>
      </c>
      <c r="H12384">
        <f>Table2[[#This Row],[Doanh số bán]]-Table2[[#This Row],[Chiết khấu]]</f>
        <v>3740000</v>
      </c>
      <c r="K12384" t="s">
        <v>24</v>
      </c>
      <c r="L12384">
        <v>1</v>
      </c>
      <c r="M12384" t="s">
        <v>319</v>
      </c>
      <c r="N12384" t="s">
        <v>26</v>
      </c>
      <c r="O12384">
        <v>20</v>
      </c>
      <c r="P12384" t="s">
        <v>113</v>
      </c>
      <c r="Q12384" t="s">
        <v>114</v>
      </c>
      <c r="R12384" t="s">
        <v>41</v>
      </c>
      <c r="S12384" t="s">
        <v>42</v>
      </c>
      <c r="T12384" t="s">
        <v>320</v>
      </c>
      <c r="U12384" t="s">
        <v>321</v>
      </c>
      <c r="V12384" t="s">
        <v>33</v>
      </c>
    </row>
    <row r="12385" spans="1:22">
      <c r="A12385" s="4">
        <v>46114</v>
      </c>
      <c r="B12385" t="s">
        <v>8892</v>
      </c>
      <c r="C12385" t="s">
        <v>1862</v>
      </c>
      <c r="D12385">
        <v>2</v>
      </c>
      <c r="E12385">
        <v>55900.100000000006</v>
      </c>
      <c r="F12385">
        <f>Table2[[#This Row],[Đơn Giá Chuẩn]]*Table2[[#This Row],[Tổng số lượng bán]]</f>
        <v>111800.20000000001</v>
      </c>
      <c r="G12385">
        <v>0</v>
      </c>
      <c r="H12385">
        <f>Table2[[#This Row],[Doanh số bán]]-Table2[[#This Row],[Chiết khấu]]</f>
        <v>111800.20000000001</v>
      </c>
      <c r="I12385">
        <v>0</v>
      </c>
      <c r="J12385">
        <v>0</v>
      </c>
      <c r="K12385" t="s">
        <v>50</v>
      </c>
      <c r="L12385">
        <v>0.12</v>
      </c>
      <c r="M12385" t="s">
        <v>37</v>
      </c>
      <c r="N12385" t="s">
        <v>50</v>
      </c>
      <c r="O12385">
        <v>0.24</v>
      </c>
      <c r="P12385" t="s">
        <v>656</v>
      </c>
      <c r="Q12385" t="s">
        <v>657</v>
      </c>
      <c r="R12385" t="s">
        <v>107</v>
      </c>
      <c r="S12385" t="s">
        <v>108</v>
      </c>
      <c r="T12385" t="s">
        <v>74</v>
      </c>
      <c r="U12385" t="s">
        <v>75</v>
      </c>
      <c r="V12385" t="s">
        <v>50</v>
      </c>
    </row>
    <row r="12386" spans="1:22">
      <c r="A12386" s="4">
        <v>46058</v>
      </c>
      <c r="B12386" t="s">
        <v>4805</v>
      </c>
      <c r="C12386" t="s">
        <v>83</v>
      </c>
      <c r="D12386">
        <v>1</v>
      </c>
      <c r="E12386">
        <v>187000</v>
      </c>
      <c r="F12386">
        <f>Table2[[#This Row],[Đơn Giá Chuẩn]]*Table2[[#This Row],[Tổng số lượng bán]]</f>
        <v>187000</v>
      </c>
      <c r="G12386">
        <v>0</v>
      </c>
      <c r="H12386">
        <f>Table2[[#This Row],[Doanh số bán]]-Table2[[#This Row],[Chiết khấu]]</f>
        <v>187000</v>
      </c>
      <c r="K12386" t="s">
        <v>24</v>
      </c>
      <c r="L12386">
        <v>1</v>
      </c>
      <c r="M12386" t="s">
        <v>319</v>
      </c>
      <c r="N12386" t="s">
        <v>26</v>
      </c>
      <c r="O12386">
        <v>1</v>
      </c>
      <c r="P12386" t="s">
        <v>110</v>
      </c>
      <c r="Q12386" t="s">
        <v>111</v>
      </c>
      <c r="R12386" t="s">
        <v>41</v>
      </c>
      <c r="S12386" t="s">
        <v>42</v>
      </c>
      <c r="T12386" t="s">
        <v>320</v>
      </c>
      <c r="U12386" t="s">
        <v>321</v>
      </c>
      <c r="V12386" t="s">
        <v>33</v>
      </c>
    </row>
    <row r="12387" spans="1:22">
      <c r="A12387" s="4">
        <v>46058</v>
      </c>
      <c r="B12387" t="s">
        <v>4806</v>
      </c>
      <c r="C12387" t="s">
        <v>83</v>
      </c>
      <c r="D12387">
        <v>2</v>
      </c>
      <c r="E12387">
        <v>187000</v>
      </c>
      <c r="F12387">
        <f>Table2[[#This Row],[Đơn Giá Chuẩn]]*Table2[[#This Row],[Tổng số lượng bán]]</f>
        <v>374000</v>
      </c>
      <c r="G12387">
        <v>0</v>
      </c>
      <c r="H12387">
        <f>Table2[[#This Row],[Doanh số bán]]-Table2[[#This Row],[Chiết khấu]]</f>
        <v>374000</v>
      </c>
      <c r="K12387" t="s">
        <v>24</v>
      </c>
      <c r="L12387">
        <v>1</v>
      </c>
      <c r="M12387" t="s">
        <v>319</v>
      </c>
      <c r="N12387" t="s">
        <v>26</v>
      </c>
      <c r="O12387">
        <v>2</v>
      </c>
      <c r="P12387" t="s">
        <v>113</v>
      </c>
      <c r="Q12387" t="s">
        <v>114</v>
      </c>
      <c r="R12387" t="s">
        <v>41</v>
      </c>
      <c r="S12387" t="s">
        <v>42</v>
      </c>
      <c r="T12387" t="s">
        <v>320</v>
      </c>
      <c r="U12387" t="s">
        <v>321</v>
      </c>
      <c r="V12387" t="s">
        <v>33</v>
      </c>
    </row>
    <row r="12388" spans="1:22">
      <c r="A12388" s="4">
        <v>46060</v>
      </c>
      <c r="B12388" t="s">
        <v>4858</v>
      </c>
      <c r="C12388" t="s">
        <v>83</v>
      </c>
      <c r="D12388">
        <v>10</v>
      </c>
      <c r="E12388">
        <v>187000</v>
      </c>
      <c r="F12388">
        <f>Table2[[#This Row],[Đơn Giá Chuẩn]]*Table2[[#This Row],[Tổng số lượng bán]]</f>
        <v>1870000</v>
      </c>
      <c r="G12388">
        <v>0</v>
      </c>
      <c r="H12388">
        <f>Table2[[#This Row],[Doanh số bán]]-Table2[[#This Row],[Chiết khấu]]</f>
        <v>1870000</v>
      </c>
      <c r="K12388" t="s">
        <v>24</v>
      </c>
      <c r="L12388">
        <v>1</v>
      </c>
      <c r="M12388" t="s">
        <v>319</v>
      </c>
      <c r="N12388" t="s">
        <v>26</v>
      </c>
      <c r="O12388">
        <v>10</v>
      </c>
      <c r="P12388" t="s">
        <v>113</v>
      </c>
      <c r="Q12388" t="s">
        <v>114</v>
      </c>
      <c r="R12388" t="s">
        <v>41</v>
      </c>
      <c r="S12388" t="s">
        <v>42</v>
      </c>
      <c r="T12388" t="s">
        <v>320</v>
      </c>
      <c r="U12388" t="s">
        <v>321</v>
      </c>
      <c r="V12388" t="s">
        <v>33</v>
      </c>
    </row>
    <row r="12389" spans="1:22">
      <c r="A12389" s="4">
        <v>46060</v>
      </c>
      <c r="B12389" t="s">
        <v>4868</v>
      </c>
      <c r="C12389" t="s">
        <v>83</v>
      </c>
      <c r="D12389">
        <v>1</v>
      </c>
      <c r="E12389">
        <v>187000</v>
      </c>
      <c r="F12389">
        <f>Table2[[#This Row],[Đơn Giá Chuẩn]]*Table2[[#This Row],[Tổng số lượng bán]]</f>
        <v>187000</v>
      </c>
      <c r="G12389">
        <v>0</v>
      </c>
      <c r="H12389">
        <f>Table2[[#This Row],[Doanh số bán]]-Table2[[#This Row],[Chiết khấu]]</f>
        <v>187000</v>
      </c>
      <c r="K12389" t="s">
        <v>24</v>
      </c>
      <c r="L12389">
        <v>1</v>
      </c>
      <c r="M12389" t="s">
        <v>319</v>
      </c>
      <c r="N12389" t="s">
        <v>26</v>
      </c>
      <c r="O12389">
        <v>1</v>
      </c>
      <c r="P12389" t="s">
        <v>113</v>
      </c>
      <c r="Q12389" t="s">
        <v>114</v>
      </c>
      <c r="R12389" t="s">
        <v>41</v>
      </c>
      <c r="S12389" t="s">
        <v>42</v>
      </c>
      <c r="T12389" t="s">
        <v>320</v>
      </c>
      <c r="U12389" t="s">
        <v>321</v>
      </c>
      <c r="V12389" t="s">
        <v>33</v>
      </c>
    </row>
    <row r="12390" spans="1:22">
      <c r="A12390" s="4">
        <v>46114</v>
      </c>
      <c r="B12390" t="s">
        <v>8895</v>
      </c>
      <c r="C12390" t="s">
        <v>1862</v>
      </c>
      <c r="D12390">
        <v>1</v>
      </c>
      <c r="E12390">
        <v>51049.280000000006</v>
      </c>
      <c r="F12390">
        <f>Table2[[#This Row],[Đơn Giá Chuẩn]]*Table2[[#This Row],[Tổng số lượng bán]]</f>
        <v>51049.280000000006</v>
      </c>
      <c r="G12390">
        <v>0</v>
      </c>
      <c r="H12390">
        <f>Table2[[#This Row],[Doanh số bán]]-Table2[[#This Row],[Chiết khấu]]</f>
        <v>51049.280000000006</v>
      </c>
      <c r="I12390">
        <v>0</v>
      </c>
      <c r="J12390">
        <v>0</v>
      </c>
      <c r="K12390" t="s">
        <v>50</v>
      </c>
      <c r="L12390">
        <v>0.12</v>
      </c>
      <c r="M12390" t="s">
        <v>37</v>
      </c>
      <c r="N12390" t="s">
        <v>50</v>
      </c>
      <c r="O12390">
        <v>0.12</v>
      </c>
      <c r="P12390" t="s">
        <v>656</v>
      </c>
      <c r="Q12390" t="s">
        <v>657</v>
      </c>
      <c r="R12390" t="s">
        <v>107</v>
      </c>
      <c r="S12390" t="s">
        <v>108</v>
      </c>
      <c r="T12390" t="s">
        <v>74</v>
      </c>
      <c r="U12390" t="s">
        <v>75</v>
      </c>
      <c r="V12390" t="s">
        <v>50</v>
      </c>
    </row>
    <row r="12391" spans="1:22">
      <c r="A12391" s="4">
        <v>46114</v>
      </c>
      <c r="B12391" t="s">
        <v>8896</v>
      </c>
      <c r="C12391" t="s">
        <v>1862</v>
      </c>
      <c r="D12391">
        <v>1</v>
      </c>
      <c r="E12391">
        <v>55899.560000000005</v>
      </c>
      <c r="F12391">
        <f>Table2[[#This Row],[Đơn Giá Chuẩn]]*Table2[[#This Row],[Tổng số lượng bán]]</f>
        <v>55899.560000000005</v>
      </c>
      <c r="G12391">
        <v>0</v>
      </c>
      <c r="H12391">
        <f>Table2[[#This Row],[Doanh số bán]]-Table2[[#This Row],[Chiết khấu]]</f>
        <v>55899.560000000005</v>
      </c>
      <c r="I12391">
        <v>0</v>
      </c>
      <c r="J12391">
        <v>0</v>
      </c>
      <c r="K12391" t="s">
        <v>50</v>
      </c>
      <c r="L12391">
        <v>0.12</v>
      </c>
      <c r="M12391" t="s">
        <v>37</v>
      </c>
      <c r="N12391" t="s">
        <v>50</v>
      </c>
      <c r="O12391">
        <v>0.12</v>
      </c>
      <c r="P12391" t="s">
        <v>656</v>
      </c>
      <c r="Q12391" t="s">
        <v>657</v>
      </c>
      <c r="R12391" t="s">
        <v>107</v>
      </c>
      <c r="S12391" t="s">
        <v>108</v>
      </c>
      <c r="T12391" t="s">
        <v>74</v>
      </c>
      <c r="U12391" t="s">
        <v>75</v>
      </c>
      <c r="V12391" t="s">
        <v>50</v>
      </c>
    </row>
    <row r="12392" spans="1:22">
      <c r="A12392" s="4">
        <v>46063</v>
      </c>
      <c r="B12392" t="s">
        <v>4932</v>
      </c>
      <c r="C12392" t="s">
        <v>83</v>
      </c>
      <c r="D12392">
        <v>1</v>
      </c>
      <c r="E12392">
        <v>187000</v>
      </c>
      <c r="F12392">
        <f>Table2[[#This Row],[Đơn Giá Chuẩn]]*Table2[[#This Row],[Tổng số lượng bán]]</f>
        <v>187000</v>
      </c>
      <c r="G12392">
        <v>0</v>
      </c>
      <c r="H12392">
        <f>Table2[[#This Row],[Doanh số bán]]-Table2[[#This Row],[Chiết khấu]]</f>
        <v>187000</v>
      </c>
      <c r="K12392" t="s">
        <v>24</v>
      </c>
      <c r="L12392">
        <v>1</v>
      </c>
      <c r="M12392" t="s">
        <v>319</v>
      </c>
      <c r="N12392" t="s">
        <v>26</v>
      </c>
      <c r="O12392">
        <v>1</v>
      </c>
      <c r="P12392" t="s">
        <v>110</v>
      </c>
      <c r="Q12392" t="s">
        <v>111</v>
      </c>
      <c r="R12392" t="s">
        <v>41</v>
      </c>
      <c r="S12392" t="s">
        <v>42</v>
      </c>
      <c r="T12392" t="s">
        <v>320</v>
      </c>
      <c r="U12392" t="s">
        <v>321</v>
      </c>
      <c r="V12392" t="s">
        <v>33</v>
      </c>
    </row>
    <row r="12393" spans="1:22">
      <c r="A12393" s="4">
        <v>46114</v>
      </c>
      <c r="B12393" t="s">
        <v>8897</v>
      </c>
      <c r="C12393" t="s">
        <v>1862</v>
      </c>
      <c r="D12393">
        <v>1</v>
      </c>
      <c r="E12393">
        <v>51049.280000000006</v>
      </c>
      <c r="F12393">
        <f>Table2[[#This Row],[Đơn Giá Chuẩn]]*Table2[[#This Row],[Tổng số lượng bán]]</f>
        <v>51049.280000000006</v>
      </c>
      <c r="G12393">
        <v>0</v>
      </c>
      <c r="H12393">
        <f>Table2[[#This Row],[Doanh số bán]]-Table2[[#This Row],[Chiết khấu]]</f>
        <v>51049.280000000006</v>
      </c>
      <c r="I12393">
        <v>0</v>
      </c>
      <c r="J12393">
        <v>0</v>
      </c>
      <c r="K12393" t="s">
        <v>50</v>
      </c>
      <c r="L12393">
        <v>0.12</v>
      </c>
      <c r="M12393" t="s">
        <v>37</v>
      </c>
      <c r="N12393" t="s">
        <v>50</v>
      </c>
      <c r="O12393">
        <v>0.12</v>
      </c>
      <c r="P12393" t="s">
        <v>656</v>
      </c>
      <c r="Q12393" t="s">
        <v>657</v>
      </c>
      <c r="R12393" t="s">
        <v>107</v>
      </c>
      <c r="S12393" t="s">
        <v>108</v>
      </c>
      <c r="T12393" t="s">
        <v>74</v>
      </c>
      <c r="U12393" t="s">
        <v>75</v>
      </c>
      <c r="V12393" t="s">
        <v>50</v>
      </c>
    </row>
    <row r="12394" spans="1:22">
      <c r="A12394" s="4">
        <v>46114</v>
      </c>
      <c r="B12394" t="s">
        <v>8897</v>
      </c>
      <c r="C12394" t="s">
        <v>1862</v>
      </c>
      <c r="D12394">
        <v>1</v>
      </c>
      <c r="E12394">
        <v>47044.639999999999</v>
      </c>
      <c r="F12394">
        <f>Table2[[#This Row],[Đơn Giá Chuẩn]]*Table2[[#This Row],[Tổng số lượng bán]]</f>
        <v>47044.639999999999</v>
      </c>
      <c r="G12394">
        <v>0</v>
      </c>
      <c r="H12394">
        <f>Table2[[#This Row],[Doanh số bán]]-Table2[[#This Row],[Chiết khấu]]</f>
        <v>47044.639999999999</v>
      </c>
      <c r="I12394">
        <v>0</v>
      </c>
      <c r="J12394">
        <v>0</v>
      </c>
      <c r="K12394" t="s">
        <v>50</v>
      </c>
      <c r="L12394">
        <v>0.12</v>
      </c>
      <c r="M12394" t="s">
        <v>37</v>
      </c>
      <c r="N12394" t="s">
        <v>50</v>
      </c>
      <c r="O12394">
        <v>0.12</v>
      </c>
      <c r="P12394" t="s">
        <v>520</v>
      </c>
      <c r="Q12394" t="s">
        <v>521</v>
      </c>
      <c r="R12394" t="s">
        <v>107</v>
      </c>
      <c r="S12394" t="s">
        <v>108</v>
      </c>
      <c r="T12394" t="s">
        <v>74</v>
      </c>
      <c r="U12394" t="s">
        <v>75</v>
      </c>
      <c r="V12394" t="s">
        <v>50</v>
      </c>
    </row>
    <row r="12395" spans="1:22">
      <c r="A12395" s="4">
        <v>46114</v>
      </c>
      <c r="B12395" t="s">
        <v>8897</v>
      </c>
      <c r="C12395" t="s">
        <v>1862</v>
      </c>
      <c r="D12395">
        <v>1</v>
      </c>
      <c r="E12395">
        <v>51049.280000000006</v>
      </c>
      <c r="F12395">
        <f>Table2[[#This Row],[Đơn Giá Chuẩn]]*Table2[[#This Row],[Tổng số lượng bán]]</f>
        <v>51049.280000000006</v>
      </c>
      <c r="G12395">
        <v>0</v>
      </c>
      <c r="H12395">
        <f>Table2[[#This Row],[Doanh số bán]]-Table2[[#This Row],[Chiết khấu]]</f>
        <v>51049.280000000006</v>
      </c>
      <c r="I12395">
        <v>0</v>
      </c>
      <c r="J12395">
        <v>0</v>
      </c>
      <c r="K12395" t="s">
        <v>50</v>
      </c>
      <c r="L12395">
        <v>0.12</v>
      </c>
      <c r="M12395" t="s">
        <v>37</v>
      </c>
      <c r="N12395" t="s">
        <v>50</v>
      </c>
      <c r="O12395">
        <v>0.12</v>
      </c>
      <c r="P12395" t="s">
        <v>586</v>
      </c>
      <c r="Q12395" t="s">
        <v>587</v>
      </c>
      <c r="R12395" t="s">
        <v>107</v>
      </c>
      <c r="S12395" t="s">
        <v>108</v>
      </c>
      <c r="T12395" t="s">
        <v>74</v>
      </c>
      <c r="U12395" t="s">
        <v>75</v>
      </c>
      <c r="V12395" t="s">
        <v>50</v>
      </c>
    </row>
    <row r="12396" spans="1:22">
      <c r="A12396" s="4">
        <v>46064</v>
      </c>
      <c r="B12396" t="s">
        <v>4973</v>
      </c>
      <c r="C12396" t="s">
        <v>83</v>
      </c>
      <c r="D12396">
        <v>1</v>
      </c>
      <c r="E12396">
        <v>187000</v>
      </c>
      <c r="F12396">
        <f>Table2[[#This Row],[Đơn Giá Chuẩn]]*Table2[[#This Row],[Tổng số lượng bán]]</f>
        <v>187000</v>
      </c>
      <c r="G12396">
        <v>0</v>
      </c>
      <c r="H12396">
        <f>Table2[[#This Row],[Doanh số bán]]-Table2[[#This Row],[Chiết khấu]]</f>
        <v>187000</v>
      </c>
      <c r="K12396" t="s">
        <v>24</v>
      </c>
      <c r="L12396">
        <v>1</v>
      </c>
      <c r="M12396" t="s">
        <v>319</v>
      </c>
      <c r="N12396" t="s">
        <v>26</v>
      </c>
      <c r="O12396">
        <v>1</v>
      </c>
      <c r="P12396" t="s">
        <v>113</v>
      </c>
      <c r="Q12396" t="s">
        <v>114</v>
      </c>
      <c r="R12396" t="s">
        <v>41</v>
      </c>
      <c r="S12396" t="s">
        <v>42</v>
      </c>
      <c r="T12396" t="s">
        <v>320</v>
      </c>
      <c r="U12396" t="s">
        <v>321</v>
      </c>
      <c r="V12396" t="s">
        <v>33</v>
      </c>
    </row>
    <row r="12397" spans="1:22">
      <c r="A12397" s="4">
        <v>46114</v>
      </c>
      <c r="B12397" t="s">
        <v>8899</v>
      </c>
      <c r="C12397" t="s">
        <v>1862</v>
      </c>
      <c r="D12397">
        <v>1</v>
      </c>
      <c r="E12397">
        <v>47044.639999999999</v>
      </c>
      <c r="F12397">
        <f>Table2[[#This Row],[Đơn Giá Chuẩn]]*Table2[[#This Row],[Tổng số lượng bán]]</f>
        <v>47044.639999999999</v>
      </c>
      <c r="G12397">
        <v>0</v>
      </c>
      <c r="H12397">
        <f>Table2[[#This Row],[Doanh số bán]]-Table2[[#This Row],[Chiết khấu]]</f>
        <v>47044.639999999999</v>
      </c>
      <c r="I12397">
        <v>0</v>
      </c>
      <c r="J12397">
        <v>0</v>
      </c>
      <c r="K12397" t="s">
        <v>50</v>
      </c>
      <c r="L12397">
        <v>0.16</v>
      </c>
      <c r="M12397" t="s">
        <v>37</v>
      </c>
      <c r="N12397" t="s">
        <v>50</v>
      </c>
      <c r="O12397">
        <v>0.16</v>
      </c>
      <c r="P12397" t="s">
        <v>105</v>
      </c>
      <c r="Q12397" t="s">
        <v>106</v>
      </c>
      <c r="R12397" t="s">
        <v>107</v>
      </c>
      <c r="S12397" t="s">
        <v>108</v>
      </c>
      <c r="T12397" t="s">
        <v>74</v>
      </c>
      <c r="U12397" t="s">
        <v>75</v>
      </c>
      <c r="V12397" t="s">
        <v>50</v>
      </c>
    </row>
    <row r="12398" spans="1:22">
      <c r="A12398" s="4">
        <v>46114</v>
      </c>
      <c r="B12398" t="s">
        <v>8900</v>
      </c>
      <c r="C12398" t="s">
        <v>155</v>
      </c>
      <c r="D12398">
        <v>2</v>
      </c>
      <c r="E12398">
        <v>132607.1</v>
      </c>
      <c r="F12398">
        <f>Table2[[#This Row],[Đơn Giá Chuẩn]]*Table2[[#This Row],[Tổng số lượng bán]]</f>
        <v>265214.2</v>
      </c>
      <c r="G12398">
        <v>0</v>
      </c>
      <c r="H12398">
        <f>Table2[[#This Row],[Doanh số bán]]-Table2[[#This Row],[Chiết khấu]]</f>
        <v>265214.2</v>
      </c>
      <c r="I12398">
        <v>0</v>
      </c>
      <c r="J12398">
        <v>0</v>
      </c>
      <c r="K12398" t="s">
        <v>50</v>
      </c>
      <c r="L12398">
        <v>0.2</v>
      </c>
      <c r="M12398" t="s">
        <v>37</v>
      </c>
      <c r="N12398" t="s">
        <v>50</v>
      </c>
      <c r="O12398">
        <v>0.4</v>
      </c>
      <c r="P12398" t="s">
        <v>156</v>
      </c>
      <c r="Q12398" t="s">
        <v>157</v>
      </c>
      <c r="R12398" t="s">
        <v>107</v>
      </c>
      <c r="S12398" t="s">
        <v>108</v>
      </c>
      <c r="T12398" t="s">
        <v>74</v>
      </c>
      <c r="U12398" t="s">
        <v>75</v>
      </c>
      <c r="V12398" t="s">
        <v>50</v>
      </c>
    </row>
    <row r="12399" spans="1:22">
      <c r="A12399" s="4">
        <v>46114</v>
      </c>
      <c r="B12399" t="s">
        <v>8901</v>
      </c>
      <c r="C12399" t="s">
        <v>1862</v>
      </c>
      <c r="D12399">
        <v>4</v>
      </c>
      <c r="E12399">
        <v>42045.05</v>
      </c>
      <c r="F12399">
        <f>Table2[[#This Row],[Đơn Giá Chuẩn]]*Table2[[#This Row],[Tổng số lượng bán]]</f>
        <v>168180.2</v>
      </c>
      <c r="G12399">
        <v>0</v>
      </c>
      <c r="H12399">
        <f>Table2[[#This Row],[Doanh số bán]]-Table2[[#This Row],[Chiết khấu]]</f>
        <v>168180.2</v>
      </c>
      <c r="I12399">
        <v>0</v>
      </c>
      <c r="J12399">
        <v>0</v>
      </c>
      <c r="K12399" t="s">
        <v>50</v>
      </c>
      <c r="L12399">
        <v>0.12</v>
      </c>
      <c r="M12399" t="s">
        <v>37</v>
      </c>
      <c r="N12399" t="s">
        <v>50</v>
      </c>
      <c r="O12399">
        <v>0.48</v>
      </c>
      <c r="P12399" t="s">
        <v>520</v>
      </c>
      <c r="Q12399" t="s">
        <v>521</v>
      </c>
      <c r="R12399" t="s">
        <v>107</v>
      </c>
      <c r="S12399" t="s">
        <v>108</v>
      </c>
      <c r="T12399" t="s">
        <v>74</v>
      </c>
      <c r="U12399" t="s">
        <v>75</v>
      </c>
      <c r="V12399" t="s">
        <v>50</v>
      </c>
    </row>
    <row r="12400" spans="1:22">
      <c r="A12400" s="4">
        <v>46066</v>
      </c>
      <c r="B12400" t="s">
        <v>5014</v>
      </c>
      <c r="C12400" t="s">
        <v>83</v>
      </c>
      <c r="D12400">
        <v>4</v>
      </c>
      <c r="E12400">
        <v>187000</v>
      </c>
      <c r="F12400">
        <f>Table2[[#This Row],[Đơn Giá Chuẩn]]*Table2[[#This Row],[Tổng số lượng bán]]</f>
        <v>748000</v>
      </c>
      <c r="G12400">
        <v>0</v>
      </c>
      <c r="H12400">
        <f>Table2[[#This Row],[Doanh số bán]]-Table2[[#This Row],[Chiết khấu]]</f>
        <v>748000</v>
      </c>
      <c r="K12400" t="s">
        <v>24</v>
      </c>
      <c r="L12400">
        <v>1</v>
      </c>
      <c r="M12400" t="s">
        <v>319</v>
      </c>
      <c r="N12400" t="s">
        <v>26</v>
      </c>
      <c r="O12400">
        <v>4</v>
      </c>
      <c r="P12400" t="s">
        <v>110</v>
      </c>
      <c r="Q12400" t="s">
        <v>111</v>
      </c>
      <c r="R12400" t="s">
        <v>41</v>
      </c>
      <c r="S12400" t="s">
        <v>42</v>
      </c>
      <c r="T12400" t="s">
        <v>320</v>
      </c>
      <c r="U12400" t="s">
        <v>321</v>
      </c>
      <c r="V12400" t="s">
        <v>33</v>
      </c>
    </row>
    <row r="12401" spans="1:22">
      <c r="A12401" s="4">
        <v>46068</v>
      </c>
      <c r="B12401" t="s">
        <v>5037</v>
      </c>
      <c r="C12401" t="s">
        <v>83</v>
      </c>
      <c r="D12401">
        <v>11</v>
      </c>
      <c r="E12401">
        <v>187000</v>
      </c>
      <c r="F12401">
        <f>Table2[[#This Row],[Đơn Giá Chuẩn]]*Table2[[#This Row],[Tổng số lượng bán]]</f>
        <v>2057000</v>
      </c>
      <c r="G12401">
        <v>0</v>
      </c>
      <c r="H12401">
        <f>Table2[[#This Row],[Doanh số bán]]-Table2[[#This Row],[Chiết khấu]]</f>
        <v>2057000</v>
      </c>
      <c r="K12401" t="s">
        <v>24</v>
      </c>
      <c r="L12401">
        <v>1</v>
      </c>
      <c r="M12401" t="s">
        <v>319</v>
      </c>
      <c r="N12401" t="s">
        <v>26</v>
      </c>
      <c r="O12401">
        <v>11</v>
      </c>
      <c r="P12401" t="s">
        <v>113</v>
      </c>
      <c r="Q12401" t="s">
        <v>114</v>
      </c>
      <c r="R12401" t="s">
        <v>41</v>
      </c>
      <c r="S12401" t="s">
        <v>42</v>
      </c>
      <c r="T12401" t="s">
        <v>320</v>
      </c>
      <c r="U12401" t="s">
        <v>321</v>
      </c>
      <c r="V12401" t="s">
        <v>33</v>
      </c>
    </row>
    <row r="12402" spans="1:22">
      <c r="A12402" s="4">
        <v>46068</v>
      </c>
      <c r="B12402" t="s">
        <v>5037</v>
      </c>
      <c r="C12402" t="s">
        <v>83</v>
      </c>
      <c r="D12402">
        <v>1</v>
      </c>
      <c r="E12402">
        <v>187000</v>
      </c>
      <c r="F12402">
        <f>Table2[[#This Row],[Đơn Giá Chuẩn]]*Table2[[#This Row],[Tổng số lượng bán]]</f>
        <v>187000</v>
      </c>
      <c r="G12402">
        <v>0</v>
      </c>
      <c r="H12402">
        <f>Table2[[#This Row],[Doanh số bán]]-Table2[[#This Row],[Chiết khấu]]</f>
        <v>187000</v>
      </c>
      <c r="K12402" t="s">
        <v>24</v>
      </c>
      <c r="L12402">
        <v>1</v>
      </c>
      <c r="M12402" t="s">
        <v>319</v>
      </c>
      <c r="N12402" t="s">
        <v>26</v>
      </c>
      <c r="O12402">
        <v>1</v>
      </c>
      <c r="P12402" t="s">
        <v>110</v>
      </c>
      <c r="Q12402" t="s">
        <v>111</v>
      </c>
      <c r="R12402" t="s">
        <v>41</v>
      </c>
      <c r="S12402" t="s">
        <v>42</v>
      </c>
      <c r="T12402" t="s">
        <v>320</v>
      </c>
      <c r="U12402" t="s">
        <v>321</v>
      </c>
      <c r="V12402" t="s">
        <v>33</v>
      </c>
    </row>
    <row r="12403" spans="1:22">
      <c r="A12403" s="4">
        <v>46068</v>
      </c>
      <c r="B12403" t="s">
        <v>5066</v>
      </c>
      <c r="C12403" t="s">
        <v>83</v>
      </c>
      <c r="D12403">
        <v>5</v>
      </c>
      <c r="E12403">
        <v>187000</v>
      </c>
      <c r="F12403">
        <f>Table2[[#This Row],[Đơn Giá Chuẩn]]*Table2[[#This Row],[Tổng số lượng bán]]</f>
        <v>935000</v>
      </c>
      <c r="G12403">
        <v>0</v>
      </c>
      <c r="H12403">
        <f>Table2[[#This Row],[Doanh số bán]]-Table2[[#This Row],[Chiết khấu]]</f>
        <v>935000</v>
      </c>
      <c r="K12403" t="s">
        <v>24</v>
      </c>
      <c r="L12403">
        <v>1</v>
      </c>
      <c r="M12403" t="s">
        <v>319</v>
      </c>
      <c r="N12403" t="s">
        <v>26</v>
      </c>
      <c r="O12403">
        <v>5</v>
      </c>
      <c r="P12403" t="s">
        <v>113</v>
      </c>
      <c r="Q12403" t="s">
        <v>114</v>
      </c>
      <c r="R12403" t="s">
        <v>41</v>
      </c>
      <c r="S12403" t="s">
        <v>42</v>
      </c>
      <c r="T12403" t="s">
        <v>320</v>
      </c>
      <c r="U12403" t="s">
        <v>321</v>
      </c>
      <c r="V12403" t="s">
        <v>33</v>
      </c>
    </row>
    <row r="12404" spans="1:22">
      <c r="A12404" s="4">
        <v>46068</v>
      </c>
      <c r="B12404" t="s">
        <v>5066</v>
      </c>
      <c r="C12404" t="s">
        <v>83</v>
      </c>
      <c r="D12404">
        <v>2</v>
      </c>
      <c r="E12404">
        <v>187000</v>
      </c>
      <c r="F12404">
        <f>Table2[[#This Row],[Đơn Giá Chuẩn]]*Table2[[#This Row],[Tổng số lượng bán]]</f>
        <v>374000</v>
      </c>
      <c r="G12404">
        <v>0</v>
      </c>
      <c r="H12404">
        <f>Table2[[#This Row],[Doanh số bán]]-Table2[[#This Row],[Chiết khấu]]</f>
        <v>374000</v>
      </c>
      <c r="K12404" t="s">
        <v>24</v>
      </c>
      <c r="L12404">
        <v>1</v>
      </c>
      <c r="M12404" t="s">
        <v>319</v>
      </c>
      <c r="N12404" t="s">
        <v>26</v>
      </c>
      <c r="O12404">
        <v>2</v>
      </c>
      <c r="P12404" t="s">
        <v>110</v>
      </c>
      <c r="Q12404" t="s">
        <v>111</v>
      </c>
      <c r="R12404" t="s">
        <v>41</v>
      </c>
      <c r="S12404" t="s">
        <v>42</v>
      </c>
      <c r="T12404" t="s">
        <v>320</v>
      </c>
      <c r="U12404" t="s">
        <v>321</v>
      </c>
      <c r="V12404" t="s">
        <v>33</v>
      </c>
    </row>
    <row r="12405" spans="1:22">
      <c r="A12405" s="4">
        <v>46075</v>
      </c>
      <c r="B12405" t="s">
        <v>5093</v>
      </c>
      <c r="C12405" t="s">
        <v>83</v>
      </c>
      <c r="D12405">
        <v>1</v>
      </c>
      <c r="E12405">
        <v>187000</v>
      </c>
      <c r="F12405">
        <f>Table2[[#This Row],[Đơn Giá Chuẩn]]*Table2[[#This Row],[Tổng số lượng bán]]</f>
        <v>187000</v>
      </c>
      <c r="G12405">
        <v>0</v>
      </c>
      <c r="H12405">
        <f>Table2[[#This Row],[Doanh số bán]]-Table2[[#This Row],[Chiết khấu]]</f>
        <v>187000</v>
      </c>
      <c r="K12405" t="s">
        <v>24</v>
      </c>
      <c r="L12405">
        <v>1</v>
      </c>
      <c r="M12405" t="s">
        <v>319</v>
      </c>
      <c r="N12405" t="s">
        <v>26</v>
      </c>
      <c r="O12405">
        <v>1</v>
      </c>
      <c r="P12405" t="s">
        <v>113</v>
      </c>
      <c r="Q12405" t="s">
        <v>114</v>
      </c>
      <c r="R12405" t="s">
        <v>41</v>
      </c>
      <c r="S12405" t="s">
        <v>42</v>
      </c>
      <c r="T12405" t="s">
        <v>320</v>
      </c>
      <c r="U12405" t="s">
        <v>321</v>
      </c>
      <c r="V12405" t="s">
        <v>33</v>
      </c>
    </row>
    <row r="12406" spans="1:22">
      <c r="A12406" s="4">
        <v>46076</v>
      </c>
      <c r="B12406" t="s">
        <v>5133</v>
      </c>
      <c r="C12406" t="s">
        <v>83</v>
      </c>
      <c r="D12406">
        <v>2</v>
      </c>
      <c r="E12406">
        <v>187000</v>
      </c>
      <c r="F12406">
        <f>Table2[[#This Row],[Đơn Giá Chuẩn]]*Table2[[#This Row],[Tổng số lượng bán]]</f>
        <v>374000</v>
      </c>
      <c r="G12406">
        <v>0</v>
      </c>
      <c r="H12406">
        <f>Table2[[#This Row],[Doanh số bán]]-Table2[[#This Row],[Chiết khấu]]</f>
        <v>374000</v>
      </c>
      <c r="K12406" t="s">
        <v>24</v>
      </c>
      <c r="L12406">
        <v>1</v>
      </c>
      <c r="M12406" t="s">
        <v>319</v>
      </c>
      <c r="N12406" t="s">
        <v>26</v>
      </c>
      <c r="O12406">
        <v>2</v>
      </c>
      <c r="P12406" t="s">
        <v>110</v>
      </c>
      <c r="Q12406" t="s">
        <v>111</v>
      </c>
      <c r="R12406" t="s">
        <v>41</v>
      </c>
      <c r="S12406" t="s">
        <v>42</v>
      </c>
      <c r="T12406" t="s">
        <v>320</v>
      </c>
      <c r="U12406" t="s">
        <v>321</v>
      </c>
      <c r="V12406" t="s">
        <v>33</v>
      </c>
    </row>
    <row r="12407" spans="1:22">
      <c r="A12407" s="4">
        <v>46080</v>
      </c>
      <c r="B12407" t="s">
        <v>5237</v>
      </c>
      <c r="C12407" t="s">
        <v>83</v>
      </c>
      <c r="D12407">
        <v>2</v>
      </c>
      <c r="E12407">
        <v>187000</v>
      </c>
      <c r="F12407">
        <f>Table2[[#This Row],[Đơn Giá Chuẩn]]*Table2[[#This Row],[Tổng số lượng bán]]</f>
        <v>374000</v>
      </c>
      <c r="G12407">
        <v>0</v>
      </c>
      <c r="H12407">
        <f>Table2[[#This Row],[Doanh số bán]]-Table2[[#This Row],[Chiết khấu]]</f>
        <v>374000</v>
      </c>
      <c r="K12407" t="s">
        <v>24</v>
      </c>
      <c r="L12407">
        <v>1</v>
      </c>
      <c r="M12407" t="s">
        <v>319</v>
      </c>
      <c r="N12407" t="s">
        <v>26</v>
      </c>
      <c r="O12407">
        <v>2</v>
      </c>
      <c r="P12407" t="s">
        <v>113</v>
      </c>
      <c r="Q12407" t="s">
        <v>114</v>
      </c>
      <c r="R12407" t="s">
        <v>41</v>
      </c>
      <c r="S12407" t="s">
        <v>42</v>
      </c>
      <c r="T12407" t="s">
        <v>320</v>
      </c>
      <c r="U12407" t="s">
        <v>321</v>
      </c>
      <c r="V12407" t="s">
        <v>33</v>
      </c>
    </row>
    <row r="12408" spans="1:22">
      <c r="A12408" s="4">
        <v>46114</v>
      </c>
      <c r="B12408" t="s">
        <v>8909</v>
      </c>
      <c r="C12408" t="s">
        <v>1862</v>
      </c>
      <c r="D12408">
        <v>1</v>
      </c>
      <c r="E12408">
        <v>45837.200000000004</v>
      </c>
      <c r="F12408">
        <f>Table2[[#This Row],[Đơn Giá Chuẩn]]*Table2[[#This Row],[Tổng số lượng bán]]</f>
        <v>45837.200000000004</v>
      </c>
      <c r="G12408">
        <v>0</v>
      </c>
      <c r="H12408">
        <f>Table2[[#This Row],[Doanh số bán]]-Table2[[#This Row],[Chiết khấu]]</f>
        <v>45837.200000000004</v>
      </c>
      <c r="I12408">
        <v>0</v>
      </c>
      <c r="J12408">
        <v>0</v>
      </c>
      <c r="K12408" t="s">
        <v>50</v>
      </c>
      <c r="L12408">
        <v>0.12</v>
      </c>
      <c r="M12408" t="s">
        <v>37</v>
      </c>
      <c r="N12408" t="s">
        <v>50</v>
      </c>
      <c r="O12408">
        <v>0.12</v>
      </c>
      <c r="P12408" t="s">
        <v>588</v>
      </c>
      <c r="Q12408" t="s">
        <v>589</v>
      </c>
      <c r="R12408" t="s">
        <v>107</v>
      </c>
      <c r="S12408" t="s">
        <v>108</v>
      </c>
      <c r="T12408" t="s">
        <v>74</v>
      </c>
      <c r="U12408" t="s">
        <v>75</v>
      </c>
      <c r="V12408" t="s">
        <v>50</v>
      </c>
    </row>
    <row r="12409" spans="1:22">
      <c r="A12409" s="4">
        <v>46114</v>
      </c>
      <c r="B12409" t="s">
        <v>8909</v>
      </c>
      <c r="C12409" t="s">
        <v>1862</v>
      </c>
      <c r="D12409">
        <v>1</v>
      </c>
      <c r="E12409">
        <v>45836.12</v>
      </c>
      <c r="F12409">
        <f>Table2[[#This Row],[Đơn Giá Chuẩn]]*Table2[[#This Row],[Tổng số lượng bán]]</f>
        <v>45836.12</v>
      </c>
      <c r="G12409">
        <v>0</v>
      </c>
      <c r="H12409">
        <f>Table2[[#This Row],[Doanh số bán]]-Table2[[#This Row],[Chiết khấu]]</f>
        <v>45836.12</v>
      </c>
      <c r="I12409">
        <v>0</v>
      </c>
      <c r="J12409">
        <v>0</v>
      </c>
      <c r="K12409" t="s">
        <v>50</v>
      </c>
      <c r="L12409">
        <v>0.12</v>
      </c>
      <c r="M12409" t="s">
        <v>37</v>
      </c>
      <c r="N12409" t="s">
        <v>50</v>
      </c>
      <c r="O12409">
        <v>0.12</v>
      </c>
      <c r="P12409" t="s">
        <v>656</v>
      </c>
      <c r="Q12409" t="s">
        <v>657</v>
      </c>
      <c r="R12409" t="s">
        <v>107</v>
      </c>
      <c r="S12409" t="s">
        <v>108</v>
      </c>
      <c r="T12409" t="s">
        <v>74</v>
      </c>
      <c r="U12409" t="s">
        <v>75</v>
      </c>
      <c r="V12409" t="s">
        <v>50</v>
      </c>
    </row>
    <row r="12410" spans="1:22">
      <c r="A12410" s="4">
        <v>46114</v>
      </c>
      <c r="B12410" t="s">
        <v>8909</v>
      </c>
      <c r="C12410" t="s">
        <v>1862</v>
      </c>
      <c r="D12410">
        <v>2</v>
      </c>
      <c r="E12410">
        <v>42257.54</v>
      </c>
      <c r="F12410">
        <f>Table2[[#This Row],[Đơn Giá Chuẩn]]*Table2[[#This Row],[Tổng số lượng bán]]</f>
        <v>84515.08</v>
      </c>
      <c r="G12410">
        <v>0</v>
      </c>
      <c r="H12410">
        <f>Table2[[#This Row],[Doanh số bán]]-Table2[[#This Row],[Chiết khấu]]</f>
        <v>84515.08</v>
      </c>
      <c r="I12410">
        <v>0</v>
      </c>
      <c r="J12410">
        <v>0</v>
      </c>
      <c r="K12410" t="s">
        <v>50</v>
      </c>
      <c r="L12410">
        <v>0.12</v>
      </c>
      <c r="M12410" t="s">
        <v>37</v>
      </c>
      <c r="N12410" t="s">
        <v>50</v>
      </c>
      <c r="O12410">
        <v>0.24</v>
      </c>
      <c r="P12410" t="s">
        <v>520</v>
      </c>
      <c r="Q12410" t="s">
        <v>521</v>
      </c>
      <c r="R12410" t="s">
        <v>107</v>
      </c>
      <c r="S12410" t="s">
        <v>108</v>
      </c>
      <c r="T12410" t="s">
        <v>74</v>
      </c>
      <c r="U12410" t="s">
        <v>75</v>
      </c>
      <c r="V12410" t="s">
        <v>50</v>
      </c>
    </row>
    <row r="12411" spans="1:22">
      <c r="A12411" s="4">
        <v>46080</v>
      </c>
      <c r="B12411" t="s">
        <v>5237</v>
      </c>
      <c r="C12411" t="s">
        <v>83</v>
      </c>
      <c r="D12411">
        <v>2</v>
      </c>
      <c r="E12411">
        <v>187000</v>
      </c>
      <c r="F12411">
        <f>Table2[[#This Row],[Đơn Giá Chuẩn]]*Table2[[#This Row],[Tổng số lượng bán]]</f>
        <v>374000</v>
      </c>
      <c r="G12411">
        <v>0</v>
      </c>
      <c r="H12411">
        <f>Table2[[#This Row],[Doanh số bán]]-Table2[[#This Row],[Chiết khấu]]</f>
        <v>374000</v>
      </c>
      <c r="K12411" t="s">
        <v>24</v>
      </c>
      <c r="L12411">
        <v>1</v>
      </c>
      <c r="M12411" t="s">
        <v>319</v>
      </c>
      <c r="N12411" t="s">
        <v>26</v>
      </c>
      <c r="O12411">
        <v>2</v>
      </c>
      <c r="P12411" t="s">
        <v>110</v>
      </c>
      <c r="Q12411" t="s">
        <v>111</v>
      </c>
      <c r="R12411" t="s">
        <v>41</v>
      </c>
      <c r="S12411" t="s">
        <v>42</v>
      </c>
      <c r="T12411" t="s">
        <v>320</v>
      </c>
      <c r="U12411" t="s">
        <v>321</v>
      </c>
      <c r="V12411" t="s">
        <v>33</v>
      </c>
    </row>
    <row r="12412" spans="1:22">
      <c r="A12412" s="4">
        <v>46055</v>
      </c>
      <c r="B12412" t="s">
        <v>5279</v>
      </c>
      <c r="C12412" t="s">
        <v>83</v>
      </c>
      <c r="D12412">
        <v>20</v>
      </c>
      <c r="E12412">
        <v>187000</v>
      </c>
      <c r="F12412">
        <f>Table2[[#This Row],[Đơn Giá Chuẩn]]*Table2[[#This Row],[Tổng số lượng bán]]</f>
        <v>3740000</v>
      </c>
      <c r="G12412">
        <v>0</v>
      </c>
      <c r="H12412">
        <f>Table2[[#This Row],[Doanh số bán]]-Table2[[#This Row],[Chiết khấu]]</f>
        <v>3740000</v>
      </c>
      <c r="K12412" t="s">
        <v>24</v>
      </c>
      <c r="L12412">
        <v>1</v>
      </c>
      <c r="M12412" t="s">
        <v>25</v>
      </c>
      <c r="N12412" t="s">
        <v>26</v>
      </c>
      <c r="O12412">
        <v>20</v>
      </c>
      <c r="P12412" t="s">
        <v>113</v>
      </c>
      <c r="Q12412" t="s">
        <v>114</v>
      </c>
      <c r="R12412" t="s">
        <v>41</v>
      </c>
      <c r="S12412" t="s">
        <v>42</v>
      </c>
      <c r="T12412" t="s">
        <v>31</v>
      </c>
      <c r="U12412" t="s">
        <v>32</v>
      </c>
      <c r="V12412" t="s">
        <v>33</v>
      </c>
    </row>
    <row r="12413" spans="1:22">
      <c r="A12413" s="4">
        <v>46056</v>
      </c>
      <c r="B12413" t="s">
        <v>5323</v>
      </c>
      <c r="C12413" t="s">
        <v>83</v>
      </c>
      <c r="D12413">
        <v>5</v>
      </c>
      <c r="E12413">
        <v>187000</v>
      </c>
      <c r="F12413">
        <f>Table2[[#This Row],[Đơn Giá Chuẩn]]*Table2[[#This Row],[Tổng số lượng bán]]</f>
        <v>935000</v>
      </c>
      <c r="G12413">
        <v>0</v>
      </c>
      <c r="H12413">
        <f>Table2[[#This Row],[Doanh số bán]]-Table2[[#This Row],[Chiết khấu]]</f>
        <v>935000</v>
      </c>
      <c r="K12413" t="s">
        <v>24</v>
      </c>
      <c r="L12413">
        <v>1</v>
      </c>
      <c r="M12413" t="s">
        <v>25</v>
      </c>
      <c r="N12413" t="s">
        <v>26</v>
      </c>
      <c r="O12413">
        <v>5</v>
      </c>
      <c r="P12413" t="s">
        <v>110</v>
      </c>
      <c r="Q12413" t="s">
        <v>111</v>
      </c>
      <c r="R12413" t="s">
        <v>41</v>
      </c>
      <c r="S12413" t="s">
        <v>42</v>
      </c>
      <c r="T12413" t="s">
        <v>31</v>
      </c>
      <c r="U12413" t="s">
        <v>32</v>
      </c>
      <c r="V12413" t="s">
        <v>33</v>
      </c>
    </row>
    <row r="12414" spans="1:22">
      <c r="A12414" s="4">
        <v>46059</v>
      </c>
      <c r="B12414" t="s">
        <v>5376</v>
      </c>
      <c r="C12414" t="s">
        <v>83</v>
      </c>
      <c r="D12414">
        <v>10</v>
      </c>
      <c r="E12414">
        <v>187000</v>
      </c>
      <c r="F12414">
        <f>Table2[[#This Row],[Đơn Giá Chuẩn]]*Table2[[#This Row],[Tổng số lượng bán]]</f>
        <v>1870000</v>
      </c>
      <c r="G12414">
        <v>0</v>
      </c>
      <c r="H12414">
        <f>Table2[[#This Row],[Doanh số bán]]-Table2[[#This Row],[Chiết khấu]]</f>
        <v>1870000</v>
      </c>
      <c r="K12414" t="s">
        <v>24</v>
      </c>
      <c r="L12414">
        <v>1</v>
      </c>
      <c r="M12414" t="s">
        <v>25</v>
      </c>
      <c r="N12414" t="s">
        <v>26</v>
      </c>
      <c r="O12414">
        <v>10</v>
      </c>
      <c r="P12414" t="s">
        <v>113</v>
      </c>
      <c r="Q12414" t="s">
        <v>114</v>
      </c>
      <c r="R12414" t="s">
        <v>41</v>
      </c>
      <c r="S12414" t="s">
        <v>42</v>
      </c>
      <c r="T12414" t="s">
        <v>31</v>
      </c>
      <c r="U12414" t="s">
        <v>32</v>
      </c>
      <c r="V12414" t="s">
        <v>33</v>
      </c>
    </row>
    <row r="12415" spans="1:22">
      <c r="A12415" s="4">
        <v>46114</v>
      </c>
      <c r="B12415" t="s">
        <v>8914</v>
      </c>
      <c r="C12415" t="s">
        <v>155</v>
      </c>
      <c r="D12415">
        <v>2</v>
      </c>
      <c r="E12415">
        <v>132607.1</v>
      </c>
      <c r="F12415">
        <f>Table2[[#This Row],[Đơn Giá Chuẩn]]*Table2[[#This Row],[Tổng số lượng bán]]</f>
        <v>265214.2</v>
      </c>
      <c r="G12415">
        <v>0</v>
      </c>
      <c r="H12415">
        <f>Table2[[#This Row],[Doanh số bán]]-Table2[[#This Row],[Chiết khấu]]</f>
        <v>265214.2</v>
      </c>
      <c r="I12415">
        <v>0</v>
      </c>
      <c r="J12415">
        <v>0</v>
      </c>
      <c r="K12415" t="s">
        <v>50</v>
      </c>
      <c r="L12415">
        <v>0.2</v>
      </c>
      <c r="M12415" t="s">
        <v>37</v>
      </c>
      <c r="N12415" t="s">
        <v>50</v>
      </c>
      <c r="O12415">
        <v>0.4</v>
      </c>
      <c r="P12415" t="s">
        <v>156</v>
      </c>
      <c r="Q12415" t="s">
        <v>157</v>
      </c>
      <c r="R12415" t="s">
        <v>107</v>
      </c>
      <c r="S12415" t="s">
        <v>108</v>
      </c>
      <c r="T12415" t="s">
        <v>74</v>
      </c>
      <c r="U12415" t="s">
        <v>75</v>
      </c>
      <c r="V12415" t="s">
        <v>50</v>
      </c>
    </row>
    <row r="12416" spans="1:22">
      <c r="A12416" s="4">
        <v>46114</v>
      </c>
      <c r="B12416" t="s">
        <v>8915</v>
      </c>
      <c r="C12416" t="s">
        <v>1862</v>
      </c>
      <c r="D12416">
        <v>1</v>
      </c>
      <c r="E12416">
        <v>51049.280000000006</v>
      </c>
      <c r="F12416">
        <f>Table2[[#This Row],[Đơn Giá Chuẩn]]*Table2[[#This Row],[Tổng số lượng bán]]</f>
        <v>51049.280000000006</v>
      </c>
      <c r="G12416">
        <v>0</v>
      </c>
      <c r="H12416">
        <f>Table2[[#This Row],[Doanh số bán]]-Table2[[#This Row],[Chiết khấu]]</f>
        <v>51049.280000000006</v>
      </c>
      <c r="I12416">
        <v>0</v>
      </c>
      <c r="J12416">
        <v>0</v>
      </c>
      <c r="K12416" t="s">
        <v>50</v>
      </c>
      <c r="L12416">
        <v>0.12</v>
      </c>
      <c r="M12416" t="s">
        <v>37</v>
      </c>
      <c r="N12416" t="s">
        <v>50</v>
      </c>
      <c r="O12416">
        <v>0.12</v>
      </c>
      <c r="P12416" t="s">
        <v>588</v>
      </c>
      <c r="Q12416" t="s">
        <v>589</v>
      </c>
      <c r="R12416" t="s">
        <v>107</v>
      </c>
      <c r="S12416" t="s">
        <v>108</v>
      </c>
      <c r="T12416" t="s">
        <v>74</v>
      </c>
      <c r="U12416" t="s">
        <v>75</v>
      </c>
      <c r="V12416" t="s">
        <v>50</v>
      </c>
    </row>
    <row r="12417" spans="1:22">
      <c r="A12417" s="4">
        <v>46114</v>
      </c>
      <c r="B12417" t="s">
        <v>8915</v>
      </c>
      <c r="C12417" t="s">
        <v>1862</v>
      </c>
      <c r="D12417">
        <v>2</v>
      </c>
      <c r="E12417">
        <v>51048.740000000005</v>
      </c>
      <c r="F12417">
        <f>Table2[[#This Row],[Đơn Giá Chuẩn]]*Table2[[#This Row],[Tổng số lượng bán]]</f>
        <v>102097.48000000001</v>
      </c>
      <c r="G12417">
        <v>0</v>
      </c>
      <c r="H12417">
        <f>Table2[[#This Row],[Doanh số bán]]-Table2[[#This Row],[Chiết khấu]]</f>
        <v>102097.48000000001</v>
      </c>
      <c r="I12417">
        <v>0</v>
      </c>
      <c r="J12417">
        <v>0</v>
      </c>
      <c r="K12417" t="s">
        <v>50</v>
      </c>
      <c r="L12417">
        <v>0.12</v>
      </c>
      <c r="M12417" t="s">
        <v>37</v>
      </c>
      <c r="N12417" t="s">
        <v>50</v>
      </c>
      <c r="O12417">
        <v>0.24</v>
      </c>
      <c r="P12417" t="s">
        <v>656</v>
      </c>
      <c r="Q12417" t="s">
        <v>657</v>
      </c>
      <c r="R12417" t="s">
        <v>107</v>
      </c>
      <c r="S12417" t="s">
        <v>108</v>
      </c>
      <c r="T12417" t="s">
        <v>74</v>
      </c>
      <c r="U12417" t="s">
        <v>75</v>
      </c>
      <c r="V12417" t="s">
        <v>50</v>
      </c>
    </row>
    <row r="12418" spans="1:22">
      <c r="A12418" s="4">
        <v>46059</v>
      </c>
      <c r="B12418" t="s">
        <v>5381</v>
      </c>
      <c r="C12418" t="s">
        <v>83</v>
      </c>
      <c r="D12418">
        <v>1</v>
      </c>
      <c r="E12418">
        <v>187000</v>
      </c>
      <c r="F12418">
        <f>Table2[[#This Row],[Đơn Giá Chuẩn]]*Table2[[#This Row],[Tổng số lượng bán]]</f>
        <v>187000</v>
      </c>
      <c r="G12418">
        <v>0</v>
      </c>
      <c r="H12418">
        <f>Table2[[#This Row],[Doanh số bán]]-Table2[[#This Row],[Chiết khấu]]</f>
        <v>187000</v>
      </c>
      <c r="K12418" t="s">
        <v>24</v>
      </c>
      <c r="L12418">
        <v>1</v>
      </c>
      <c r="M12418" t="s">
        <v>25</v>
      </c>
      <c r="N12418" t="s">
        <v>26</v>
      </c>
      <c r="O12418">
        <v>1</v>
      </c>
      <c r="P12418" t="s">
        <v>113</v>
      </c>
      <c r="Q12418" t="s">
        <v>114</v>
      </c>
      <c r="R12418" t="s">
        <v>41</v>
      </c>
      <c r="S12418" t="s">
        <v>42</v>
      </c>
      <c r="T12418" t="s">
        <v>31</v>
      </c>
      <c r="U12418" t="s">
        <v>32</v>
      </c>
      <c r="V12418" t="s">
        <v>33</v>
      </c>
    </row>
    <row r="12419" spans="1:22">
      <c r="A12419" s="4">
        <v>46059</v>
      </c>
      <c r="B12419" t="s">
        <v>5392</v>
      </c>
      <c r="C12419" t="s">
        <v>83</v>
      </c>
      <c r="D12419">
        <v>15</v>
      </c>
      <c r="E12419">
        <v>187000</v>
      </c>
      <c r="F12419">
        <f>Table2[[#This Row],[Đơn Giá Chuẩn]]*Table2[[#This Row],[Tổng số lượng bán]]</f>
        <v>2805000</v>
      </c>
      <c r="G12419">
        <v>0</v>
      </c>
      <c r="H12419">
        <f>Table2[[#This Row],[Doanh số bán]]-Table2[[#This Row],[Chiết khấu]]</f>
        <v>2805000</v>
      </c>
      <c r="K12419" t="s">
        <v>24</v>
      </c>
      <c r="L12419">
        <v>1</v>
      </c>
      <c r="M12419" t="s">
        <v>25</v>
      </c>
      <c r="N12419" t="s">
        <v>26</v>
      </c>
      <c r="O12419">
        <v>15</v>
      </c>
      <c r="P12419" t="s">
        <v>113</v>
      </c>
      <c r="Q12419" t="s">
        <v>114</v>
      </c>
      <c r="R12419" t="s">
        <v>41</v>
      </c>
      <c r="S12419" t="s">
        <v>42</v>
      </c>
      <c r="T12419" t="s">
        <v>31</v>
      </c>
      <c r="U12419" t="s">
        <v>32</v>
      </c>
      <c r="V12419" t="s">
        <v>33</v>
      </c>
    </row>
    <row r="12420" spans="1:22">
      <c r="A12420" s="4">
        <v>46064</v>
      </c>
      <c r="B12420" t="s">
        <v>5518</v>
      </c>
      <c r="C12420" t="s">
        <v>83</v>
      </c>
      <c r="D12420">
        <v>5</v>
      </c>
      <c r="E12420">
        <v>187000</v>
      </c>
      <c r="F12420">
        <f>Table2[[#This Row],[Đơn Giá Chuẩn]]*Table2[[#This Row],[Tổng số lượng bán]]</f>
        <v>935000</v>
      </c>
      <c r="G12420">
        <v>0</v>
      </c>
      <c r="H12420">
        <f>Table2[[#This Row],[Doanh số bán]]-Table2[[#This Row],[Chiết khấu]]</f>
        <v>935000</v>
      </c>
      <c r="K12420" t="s">
        <v>24</v>
      </c>
      <c r="L12420">
        <v>1</v>
      </c>
      <c r="M12420" t="s">
        <v>25</v>
      </c>
      <c r="N12420" t="s">
        <v>26</v>
      </c>
      <c r="O12420">
        <v>5</v>
      </c>
      <c r="P12420" t="s">
        <v>113</v>
      </c>
      <c r="Q12420" t="s">
        <v>114</v>
      </c>
      <c r="R12420" t="s">
        <v>41</v>
      </c>
      <c r="S12420" t="s">
        <v>42</v>
      </c>
      <c r="T12420" t="s">
        <v>31</v>
      </c>
      <c r="U12420" t="s">
        <v>32</v>
      </c>
      <c r="V12420" t="s">
        <v>33</v>
      </c>
    </row>
    <row r="12421" spans="1:22">
      <c r="A12421" s="4">
        <v>46077</v>
      </c>
      <c r="B12421" t="s">
        <v>5706</v>
      </c>
      <c r="C12421" t="s">
        <v>83</v>
      </c>
      <c r="D12421">
        <v>2</v>
      </c>
      <c r="E12421">
        <v>187000</v>
      </c>
      <c r="F12421">
        <f>Table2[[#This Row],[Đơn Giá Chuẩn]]*Table2[[#This Row],[Tổng số lượng bán]]</f>
        <v>374000</v>
      </c>
      <c r="G12421">
        <v>0</v>
      </c>
      <c r="H12421">
        <f>Table2[[#This Row],[Doanh số bán]]-Table2[[#This Row],[Chiết khấu]]</f>
        <v>374000</v>
      </c>
      <c r="K12421" t="s">
        <v>24</v>
      </c>
      <c r="L12421">
        <v>1</v>
      </c>
      <c r="M12421" t="s">
        <v>25</v>
      </c>
      <c r="N12421" t="s">
        <v>26</v>
      </c>
      <c r="O12421">
        <v>2</v>
      </c>
      <c r="P12421" t="s">
        <v>113</v>
      </c>
      <c r="Q12421" t="s">
        <v>114</v>
      </c>
      <c r="R12421" t="s">
        <v>41</v>
      </c>
      <c r="S12421" t="s">
        <v>42</v>
      </c>
      <c r="T12421" t="s">
        <v>31</v>
      </c>
      <c r="U12421" t="s">
        <v>32</v>
      </c>
      <c r="V12421" t="s">
        <v>33</v>
      </c>
    </row>
    <row r="12422" spans="1:22">
      <c r="A12422" s="4">
        <v>46114</v>
      </c>
      <c r="B12422" t="s">
        <v>8918</v>
      </c>
      <c r="C12422" t="s">
        <v>1862</v>
      </c>
      <c r="D12422">
        <v>3</v>
      </c>
      <c r="E12422">
        <v>594499.99988000002</v>
      </c>
      <c r="F12422">
        <f>Table2[[#This Row],[Đơn Giá Chuẩn]]*Table2[[#This Row],[Tổng số lượng bán]]</f>
        <v>1783499.9996400001</v>
      </c>
      <c r="G12422">
        <v>0</v>
      </c>
      <c r="H12422">
        <f>Table2[[#This Row],[Doanh số bán]]-Table2[[#This Row],[Chiết khấu]]</f>
        <v>1783499.9996400001</v>
      </c>
      <c r="I12422">
        <v>0</v>
      </c>
      <c r="J12422">
        <v>0</v>
      </c>
      <c r="K12422" t="s">
        <v>2217</v>
      </c>
      <c r="L12422">
        <v>0</v>
      </c>
      <c r="M12422" t="s">
        <v>37</v>
      </c>
      <c r="N12422" t="s">
        <v>26</v>
      </c>
      <c r="O12422">
        <v>0</v>
      </c>
      <c r="P12422" t="s">
        <v>3337</v>
      </c>
      <c r="Q12422" t="s">
        <v>3338</v>
      </c>
      <c r="R12422" t="s">
        <v>535</v>
      </c>
      <c r="S12422" t="s">
        <v>536</v>
      </c>
      <c r="T12422" t="s">
        <v>2393</v>
      </c>
      <c r="U12422" t="s">
        <v>2394</v>
      </c>
      <c r="V12422" t="s">
        <v>2271</v>
      </c>
    </row>
    <row r="12423" spans="1:22">
      <c r="A12423" s="4">
        <v>46082</v>
      </c>
      <c r="B12423" t="s">
        <v>6237</v>
      </c>
      <c r="C12423" t="s">
        <v>83</v>
      </c>
      <c r="D12423">
        <v>10</v>
      </c>
      <c r="E12423">
        <v>187000</v>
      </c>
      <c r="F12423">
        <f>Table2[[#This Row],[Đơn Giá Chuẩn]]*Table2[[#This Row],[Tổng số lượng bán]]</f>
        <v>1870000</v>
      </c>
      <c r="G12423">
        <v>0</v>
      </c>
      <c r="H12423">
        <f>Table2[[#This Row],[Doanh số bán]]-Table2[[#This Row],[Chiết khấu]]</f>
        <v>1870000</v>
      </c>
      <c r="K12423" t="s">
        <v>24</v>
      </c>
      <c r="L12423">
        <v>1</v>
      </c>
      <c r="M12423" t="s">
        <v>25</v>
      </c>
      <c r="N12423" t="s">
        <v>26</v>
      </c>
      <c r="O12423">
        <v>10</v>
      </c>
      <c r="P12423" t="s">
        <v>2511</v>
      </c>
      <c r="Q12423" t="s">
        <v>2512</v>
      </c>
      <c r="R12423" t="s">
        <v>41</v>
      </c>
      <c r="S12423" t="s">
        <v>42</v>
      </c>
      <c r="T12423" t="s">
        <v>31</v>
      </c>
      <c r="U12423" t="s">
        <v>32</v>
      </c>
      <c r="V12423" t="s">
        <v>33</v>
      </c>
    </row>
    <row r="12424" spans="1:22">
      <c r="A12424" s="4">
        <v>46090</v>
      </c>
      <c r="B12424" t="s">
        <v>6378</v>
      </c>
      <c r="C12424" t="s">
        <v>83</v>
      </c>
      <c r="D12424">
        <v>1</v>
      </c>
      <c r="E12424">
        <v>187000</v>
      </c>
      <c r="F12424">
        <f>Table2[[#This Row],[Đơn Giá Chuẩn]]*Table2[[#This Row],[Tổng số lượng bán]]</f>
        <v>187000</v>
      </c>
      <c r="G12424">
        <v>0</v>
      </c>
      <c r="H12424">
        <f>Table2[[#This Row],[Doanh số bán]]-Table2[[#This Row],[Chiết khấu]]</f>
        <v>187000</v>
      </c>
      <c r="K12424" t="s">
        <v>24</v>
      </c>
      <c r="L12424">
        <v>1</v>
      </c>
      <c r="M12424" t="s">
        <v>25</v>
      </c>
      <c r="N12424" t="s">
        <v>26</v>
      </c>
      <c r="O12424">
        <v>1</v>
      </c>
      <c r="P12424" t="s">
        <v>150</v>
      </c>
      <c r="Q12424" t="s">
        <v>151</v>
      </c>
      <c r="R12424" t="s">
        <v>41</v>
      </c>
      <c r="S12424" t="s">
        <v>42</v>
      </c>
      <c r="T12424" t="s">
        <v>31</v>
      </c>
      <c r="U12424" t="s">
        <v>32</v>
      </c>
      <c r="V12424" t="s">
        <v>33</v>
      </c>
    </row>
    <row r="12425" spans="1:22">
      <c r="A12425" s="4">
        <v>46114</v>
      </c>
      <c r="B12425" t="s">
        <v>8921</v>
      </c>
      <c r="C12425" t="s">
        <v>1862</v>
      </c>
      <c r="D12425">
        <v>0</v>
      </c>
      <c r="E12425">
        <v>51499.999640000002</v>
      </c>
      <c r="F12425">
        <f>Table2[[#This Row],[Đơn Giá Chuẩn]]*Table2[[#This Row],[Tổng số lượng bán]]</f>
        <v>0</v>
      </c>
      <c r="G12425">
        <v>0</v>
      </c>
      <c r="H12425">
        <f>Table2[[#This Row],[Doanh số bán]]-Table2[[#This Row],[Chiết khấu]]</f>
        <v>0</v>
      </c>
      <c r="I12425">
        <v>1</v>
      </c>
      <c r="J12425">
        <v>45833</v>
      </c>
      <c r="K12425" t="s">
        <v>50</v>
      </c>
      <c r="L12425">
        <v>0.12</v>
      </c>
      <c r="M12425" t="s">
        <v>37</v>
      </c>
      <c r="N12425" t="s">
        <v>50</v>
      </c>
      <c r="O12425">
        <v>0</v>
      </c>
      <c r="P12425" t="s">
        <v>520</v>
      </c>
      <c r="Q12425" t="s">
        <v>521</v>
      </c>
      <c r="R12425" t="s">
        <v>107</v>
      </c>
      <c r="S12425" t="s">
        <v>108</v>
      </c>
      <c r="T12425" t="s">
        <v>74</v>
      </c>
      <c r="U12425" t="s">
        <v>75</v>
      </c>
      <c r="V12425" t="s">
        <v>50</v>
      </c>
    </row>
    <row r="12426" spans="1:22">
      <c r="A12426" s="4">
        <v>46114</v>
      </c>
      <c r="B12426" t="s">
        <v>8921</v>
      </c>
      <c r="C12426" t="s">
        <v>1862</v>
      </c>
      <c r="D12426">
        <v>0</v>
      </c>
      <c r="E12426">
        <v>51499.999640000002</v>
      </c>
      <c r="F12426">
        <f>Table2[[#This Row],[Đơn Giá Chuẩn]]*Table2[[#This Row],[Tổng số lượng bán]]</f>
        <v>0</v>
      </c>
      <c r="G12426">
        <v>0</v>
      </c>
      <c r="H12426">
        <f>Table2[[#This Row],[Doanh số bán]]-Table2[[#This Row],[Chiết khấu]]</f>
        <v>0</v>
      </c>
      <c r="I12426">
        <v>1</v>
      </c>
      <c r="J12426">
        <v>45833</v>
      </c>
      <c r="K12426" t="s">
        <v>50</v>
      </c>
      <c r="L12426">
        <v>0.16</v>
      </c>
      <c r="M12426" t="s">
        <v>37</v>
      </c>
      <c r="N12426" t="s">
        <v>50</v>
      </c>
      <c r="O12426">
        <v>0</v>
      </c>
      <c r="P12426" t="s">
        <v>105</v>
      </c>
      <c r="Q12426" t="s">
        <v>106</v>
      </c>
      <c r="R12426" t="s">
        <v>107</v>
      </c>
      <c r="S12426" t="s">
        <v>108</v>
      </c>
      <c r="T12426" t="s">
        <v>74</v>
      </c>
      <c r="U12426" t="s">
        <v>75</v>
      </c>
      <c r="V12426" t="s">
        <v>50</v>
      </c>
    </row>
    <row r="12427" spans="1:22">
      <c r="A12427" s="4">
        <v>46114</v>
      </c>
      <c r="B12427" t="s">
        <v>8922</v>
      </c>
      <c r="C12427" t="s">
        <v>23</v>
      </c>
      <c r="D12427">
        <v>1</v>
      </c>
      <c r="E12427">
        <v>21000</v>
      </c>
      <c r="F12427">
        <f>Table2[[#This Row],[Đơn Giá Chuẩn]]*Table2[[#This Row],[Tổng số lượng bán]]</f>
        <v>21000</v>
      </c>
      <c r="G12427">
        <v>0</v>
      </c>
      <c r="H12427">
        <f>Table2[[#This Row],[Doanh số bán]]-Table2[[#This Row],[Chiết khấu]]</f>
        <v>21000</v>
      </c>
      <c r="K12427" t="s">
        <v>24</v>
      </c>
      <c r="L12427">
        <v>0</v>
      </c>
      <c r="M12427" t="s">
        <v>319</v>
      </c>
      <c r="N12427" t="s">
        <v>26</v>
      </c>
      <c r="O12427">
        <v>0</v>
      </c>
      <c r="P12427" t="s">
        <v>27</v>
      </c>
      <c r="Q12427" t="s">
        <v>28</v>
      </c>
      <c r="R12427" t="s">
        <v>29</v>
      </c>
      <c r="S12427" t="s">
        <v>30</v>
      </c>
      <c r="T12427" t="s">
        <v>320</v>
      </c>
      <c r="U12427" t="s">
        <v>321</v>
      </c>
      <c r="V12427" t="s">
        <v>33</v>
      </c>
    </row>
    <row r="12428" spans="1:22">
      <c r="A12428" s="4">
        <v>46114</v>
      </c>
      <c r="B12428" t="s">
        <v>8923</v>
      </c>
      <c r="C12428" t="s">
        <v>23</v>
      </c>
      <c r="D12428">
        <v>1</v>
      </c>
      <c r="E12428">
        <v>42000</v>
      </c>
      <c r="F12428">
        <f>Table2[[#This Row],[Đơn Giá Chuẩn]]*Table2[[#This Row],[Tổng số lượng bán]]</f>
        <v>42000</v>
      </c>
      <c r="G12428">
        <v>0</v>
      </c>
      <c r="H12428">
        <f>Table2[[#This Row],[Doanh số bán]]-Table2[[#This Row],[Chiết khấu]]</f>
        <v>42000</v>
      </c>
      <c r="K12428" t="s">
        <v>24</v>
      </c>
      <c r="L12428">
        <v>0</v>
      </c>
      <c r="M12428" t="s">
        <v>319</v>
      </c>
      <c r="N12428" t="s">
        <v>26</v>
      </c>
      <c r="O12428">
        <v>0</v>
      </c>
      <c r="P12428" t="s">
        <v>71</v>
      </c>
      <c r="Q12428" t="s">
        <v>72</v>
      </c>
      <c r="R12428" t="s">
        <v>29</v>
      </c>
      <c r="S12428" t="s">
        <v>30</v>
      </c>
      <c r="T12428" t="s">
        <v>320</v>
      </c>
      <c r="U12428" t="s">
        <v>321</v>
      </c>
      <c r="V12428" t="s">
        <v>33</v>
      </c>
    </row>
    <row r="12429" spans="1:22">
      <c r="A12429" s="4">
        <v>46114</v>
      </c>
      <c r="B12429" t="s">
        <v>8924</v>
      </c>
      <c r="C12429" t="s">
        <v>23</v>
      </c>
      <c r="D12429">
        <v>1</v>
      </c>
      <c r="E12429">
        <v>21000</v>
      </c>
      <c r="F12429">
        <f>Table2[[#This Row],[Đơn Giá Chuẩn]]*Table2[[#This Row],[Tổng số lượng bán]]</f>
        <v>21000</v>
      </c>
      <c r="G12429">
        <v>0</v>
      </c>
      <c r="H12429">
        <f>Table2[[#This Row],[Doanh số bán]]-Table2[[#This Row],[Chiết khấu]]</f>
        <v>21000</v>
      </c>
      <c r="K12429" t="s">
        <v>24</v>
      </c>
      <c r="L12429">
        <v>0</v>
      </c>
      <c r="M12429" t="s">
        <v>319</v>
      </c>
      <c r="N12429" t="s">
        <v>26</v>
      </c>
      <c r="O12429">
        <v>0</v>
      </c>
      <c r="P12429" t="s">
        <v>27</v>
      </c>
      <c r="Q12429" t="s">
        <v>28</v>
      </c>
      <c r="R12429" t="s">
        <v>29</v>
      </c>
      <c r="S12429" t="s">
        <v>30</v>
      </c>
      <c r="T12429" t="s">
        <v>320</v>
      </c>
      <c r="U12429" t="s">
        <v>321</v>
      </c>
      <c r="V12429" t="s">
        <v>33</v>
      </c>
    </row>
    <row r="12430" spans="1:22">
      <c r="A12430" s="4">
        <v>46114</v>
      </c>
      <c r="B12430" t="s">
        <v>8925</v>
      </c>
      <c r="C12430" t="s">
        <v>23</v>
      </c>
      <c r="D12430">
        <v>2</v>
      </c>
      <c r="E12430">
        <v>25999.999999999996</v>
      </c>
      <c r="F12430">
        <f>Table2[[#This Row],[Đơn Giá Chuẩn]]*Table2[[#This Row],[Tổng số lượng bán]]</f>
        <v>51999.999999999993</v>
      </c>
      <c r="G12430">
        <v>0</v>
      </c>
      <c r="H12430">
        <f>Table2[[#This Row],[Doanh số bán]]-Table2[[#This Row],[Chiết khấu]]</f>
        <v>51999.999999999993</v>
      </c>
      <c r="K12430" t="s">
        <v>24</v>
      </c>
      <c r="L12430">
        <v>0</v>
      </c>
      <c r="M12430" t="s">
        <v>319</v>
      </c>
      <c r="N12430" t="s">
        <v>26</v>
      </c>
      <c r="O12430">
        <v>0</v>
      </c>
      <c r="P12430" t="s">
        <v>47</v>
      </c>
      <c r="Q12430" t="s">
        <v>48</v>
      </c>
      <c r="R12430" t="s">
        <v>29</v>
      </c>
      <c r="S12430" t="s">
        <v>30</v>
      </c>
      <c r="T12430" t="s">
        <v>320</v>
      </c>
      <c r="U12430" t="s">
        <v>321</v>
      </c>
      <c r="V12430" t="s">
        <v>33</v>
      </c>
    </row>
    <row r="12431" spans="1:22">
      <c r="A12431" s="4">
        <v>46114</v>
      </c>
      <c r="B12431" t="s">
        <v>8926</v>
      </c>
      <c r="C12431" t="s">
        <v>23</v>
      </c>
      <c r="D12431">
        <v>3</v>
      </c>
      <c r="E12431">
        <v>62000</v>
      </c>
      <c r="F12431">
        <f>Table2[[#This Row],[Đơn Giá Chuẩn]]*Table2[[#This Row],[Tổng số lượng bán]]</f>
        <v>186000</v>
      </c>
      <c r="G12431">
        <v>0</v>
      </c>
      <c r="H12431">
        <f>Table2[[#This Row],[Doanh số bán]]-Table2[[#This Row],[Chiết khấu]]</f>
        <v>186000</v>
      </c>
      <c r="K12431" t="s">
        <v>24</v>
      </c>
      <c r="L12431">
        <v>0</v>
      </c>
      <c r="M12431" t="s">
        <v>319</v>
      </c>
      <c r="N12431" t="s">
        <v>26</v>
      </c>
      <c r="O12431">
        <v>0</v>
      </c>
      <c r="P12431" t="s">
        <v>199</v>
      </c>
      <c r="Q12431" t="s">
        <v>200</v>
      </c>
      <c r="R12431" t="s">
        <v>29</v>
      </c>
      <c r="S12431" t="s">
        <v>30</v>
      </c>
      <c r="T12431" t="s">
        <v>320</v>
      </c>
      <c r="U12431" t="s">
        <v>321</v>
      </c>
      <c r="V12431" t="s">
        <v>33</v>
      </c>
    </row>
    <row r="12432" spans="1:22">
      <c r="A12432" s="4">
        <v>46114</v>
      </c>
      <c r="B12432" t="s">
        <v>8926</v>
      </c>
      <c r="C12432" t="s">
        <v>23</v>
      </c>
      <c r="D12432">
        <v>1</v>
      </c>
      <c r="E12432">
        <v>42000</v>
      </c>
      <c r="F12432">
        <f>Table2[[#This Row],[Đơn Giá Chuẩn]]*Table2[[#This Row],[Tổng số lượng bán]]</f>
        <v>42000</v>
      </c>
      <c r="G12432">
        <v>0</v>
      </c>
      <c r="H12432">
        <f>Table2[[#This Row],[Doanh số bán]]-Table2[[#This Row],[Chiết khấu]]</f>
        <v>42000</v>
      </c>
      <c r="K12432" t="s">
        <v>24</v>
      </c>
      <c r="L12432">
        <v>0</v>
      </c>
      <c r="M12432" t="s">
        <v>319</v>
      </c>
      <c r="N12432" t="s">
        <v>26</v>
      </c>
      <c r="O12432">
        <v>0</v>
      </c>
      <c r="P12432" t="s">
        <v>141</v>
      </c>
      <c r="Q12432" t="s">
        <v>142</v>
      </c>
      <c r="R12432" t="s">
        <v>29</v>
      </c>
      <c r="S12432" t="s">
        <v>59</v>
      </c>
      <c r="T12432" t="s">
        <v>320</v>
      </c>
      <c r="U12432" t="s">
        <v>321</v>
      </c>
      <c r="V12432" t="s">
        <v>33</v>
      </c>
    </row>
    <row r="12433" spans="1:22">
      <c r="A12433" s="4">
        <v>46114</v>
      </c>
      <c r="B12433" t="s">
        <v>8927</v>
      </c>
      <c r="C12433" t="s">
        <v>23</v>
      </c>
      <c r="D12433">
        <v>2</v>
      </c>
      <c r="E12433">
        <v>21000</v>
      </c>
      <c r="F12433">
        <f>Table2[[#This Row],[Đơn Giá Chuẩn]]*Table2[[#This Row],[Tổng số lượng bán]]</f>
        <v>42000</v>
      </c>
      <c r="G12433">
        <v>0</v>
      </c>
      <c r="H12433">
        <f>Table2[[#This Row],[Doanh số bán]]-Table2[[#This Row],[Chiết khấu]]</f>
        <v>42000</v>
      </c>
      <c r="K12433" t="s">
        <v>24</v>
      </c>
      <c r="L12433">
        <v>0</v>
      </c>
      <c r="M12433" t="s">
        <v>319</v>
      </c>
      <c r="N12433" t="s">
        <v>26</v>
      </c>
      <c r="O12433">
        <v>0</v>
      </c>
      <c r="P12433" t="s">
        <v>27</v>
      </c>
      <c r="Q12433" t="s">
        <v>28</v>
      </c>
      <c r="R12433" t="s">
        <v>29</v>
      </c>
      <c r="S12433" t="s">
        <v>30</v>
      </c>
      <c r="T12433" t="s">
        <v>320</v>
      </c>
      <c r="U12433" t="s">
        <v>321</v>
      </c>
      <c r="V12433" t="s">
        <v>33</v>
      </c>
    </row>
    <row r="12434" spans="1:22">
      <c r="A12434" s="4">
        <v>46114</v>
      </c>
      <c r="B12434" t="s">
        <v>8928</v>
      </c>
      <c r="C12434" t="s">
        <v>23</v>
      </c>
      <c r="D12434">
        <v>1</v>
      </c>
      <c r="E12434">
        <v>25999.999999999996</v>
      </c>
      <c r="F12434">
        <f>Table2[[#This Row],[Đơn Giá Chuẩn]]*Table2[[#This Row],[Tổng số lượng bán]]</f>
        <v>25999.999999999996</v>
      </c>
      <c r="G12434">
        <v>0</v>
      </c>
      <c r="H12434">
        <f>Table2[[#This Row],[Doanh số bán]]-Table2[[#This Row],[Chiết khấu]]</f>
        <v>25999.999999999996</v>
      </c>
      <c r="K12434" t="s">
        <v>24</v>
      </c>
      <c r="L12434">
        <v>0</v>
      </c>
      <c r="M12434" t="s">
        <v>319</v>
      </c>
      <c r="N12434" t="s">
        <v>26</v>
      </c>
      <c r="O12434">
        <v>0</v>
      </c>
      <c r="P12434" t="s">
        <v>47</v>
      </c>
      <c r="Q12434" t="s">
        <v>48</v>
      </c>
      <c r="R12434" t="s">
        <v>29</v>
      </c>
      <c r="S12434" t="s">
        <v>30</v>
      </c>
      <c r="T12434" t="s">
        <v>320</v>
      </c>
      <c r="U12434" t="s">
        <v>321</v>
      </c>
      <c r="V12434" t="s">
        <v>33</v>
      </c>
    </row>
    <row r="12435" spans="1:22">
      <c r="A12435" s="4">
        <v>46114</v>
      </c>
      <c r="B12435" t="s">
        <v>8929</v>
      </c>
      <c r="C12435" t="s">
        <v>23</v>
      </c>
      <c r="D12435">
        <v>1</v>
      </c>
      <c r="E12435">
        <v>21000</v>
      </c>
      <c r="F12435">
        <f>Table2[[#This Row],[Đơn Giá Chuẩn]]*Table2[[#This Row],[Tổng số lượng bán]]</f>
        <v>21000</v>
      </c>
      <c r="G12435">
        <v>0</v>
      </c>
      <c r="H12435">
        <f>Table2[[#This Row],[Doanh số bán]]-Table2[[#This Row],[Chiết khấu]]</f>
        <v>21000</v>
      </c>
      <c r="K12435" t="s">
        <v>24</v>
      </c>
      <c r="L12435">
        <v>0</v>
      </c>
      <c r="M12435" t="s">
        <v>319</v>
      </c>
      <c r="N12435" t="s">
        <v>26</v>
      </c>
      <c r="O12435">
        <v>0</v>
      </c>
      <c r="P12435" t="s">
        <v>27</v>
      </c>
      <c r="Q12435" t="s">
        <v>28</v>
      </c>
      <c r="R12435" t="s">
        <v>29</v>
      </c>
      <c r="S12435" t="s">
        <v>30</v>
      </c>
      <c r="T12435" t="s">
        <v>320</v>
      </c>
      <c r="U12435" t="s">
        <v>321</v>
      </c>
      <c r="V12435" t="s">
        <v>33</v>
      </c>
    </row>
    <row r="12436" spans="1:22">
      <c r="A12436" s="4">
        <v>46114</v>
      </c>
      <c r="B12436" t="s">
        <v>8930</v>
      </c>
      <c r="C12436" t="s">
        <v>23</v>
      </c>
      <c r="D12436">
        <v>1</v>
      </c>
      <c r="E12436">
        <v>21000</v>
      </c>
      <c r="F12436">
        <f>Table2[[#This Row],[Đơn Giá Chuẩn]]*Table2[[#This Row],[Tổng số lượng bán]]</f>
        <v>21000</v>
      </c>
      <c r="G12436">
        <v>0</v>
      </c>
      <c r="H12436">
        <f>Table2[[#This Row],[Doanh số bán]]-Table2[[#This Row],[Chiết khấu]]</f>
        <v>21000</v>
      </c>
      <c r="K12436" t="s">
        <v>24</v>
      </c>
      <c r="L12436">
        <v>0</v>
      </c>
      <c r="M12436" t="s">
        <v>319</v>
      </c>
      <c r="N12436" t="s">
        <v>26</v>
      </c>
      <c r="O12436">
        <v>0</v>
      </c>
      <c r="P12436" t="s">
        <v>27</v>
      </c>
      <c r="Q12436" t="s">
        <v>28</v>
      </c>
      <c r="R12436" t="s">
        <v>29</v>
      </c>
      <c r="S12436" t="s">
        <v>30</v>
      </c>
      <c r="T12436" t="s">
        <v>320</v>
      </c>
      <c r="U12436" t="s">
        <v>321</v>
      </c>
      <c r="V12436" t="s">
        <v>33</v>
      </c>
    </row>
    <row r="12437" spans="1:22">
      <c r="A12437" s="4">
        <v>46114</v>
      </c>
      <c r="B12437" t="s">
        <v>8931</v>
      </c>
      <c r="C12437" t="s">
        <v>23</v>
      </c>
      <c r="D12437">
        <v>2</v>
      </c>
      <c r="E12437">
        <v>25999.999999999996</v>
      </c>
      <c r="F12437">
        <f>Table2[[#This Row],[Đơn Giá Chuẩn]]*Table2[[#This Row],[Tổng số lượng bán]]</f>
        <v>51999.999999999993</v>
      </c>
      <c r="G12437">
        <v>0</v>
      </c>
      <c r="H12437">
        <f>Table2[[#This Row],[Doanh số bán]]-Table2[[#This Row],[Chiết khấu]]</f>
        <v>51999.999999999993</v>
      </c>
      <c r="K12437" t="s">
        <v>24</v>
      </c>
      <c r="L12437">
        <v>0</v>
      </c>
      <c r="M12437" t="s">
        <v>319</v>
      </c>
      <c r="N12437" t="s">
        <v>26</v>
      </c>
      <c r="O12437">
        <v>0</v>
      </c>
      <c r="P12437" t="s">
        <v>47</v>
      </c>
      <c r="Q12437" t="s">
        <v>48</v>
      </c>
      <c r="R12437" t="s">
        <v>29</v>
      </c>
      <c r="S12437" t="s">
        <v>30</v>
      </c>
      <c r="T12437" t="s">
        <v>320</v>
      </c>
      <c r="U12437" t="s">
        <v>321</v>
      </c>
      <c r="V12437" t="s">
        <v>33</v>
      </c>
    </row>
    <row r="12438" spans="1:22">
      <c r="A12438" s="4">
        <v>46114</v>
      </c>
      <c r="B12438" t="s">
        <v>8931</v>
      </c>
      <c r="C12438" t="s">
        <v>23</v>
      </c>
      <c r="D12438">
        <v>3</v>
      </c>
      <c r="E12438">
        <v>21000</v>
      </c>
      <c r="F12438">
        <f>Table2[[#This Row],[Đơn Giá Chuẩn]]*Table2[[#This Row],[Tổng số lượng bán]]</f>
        <v>63000</v>
      </c>
      <c r="G12438">
        <v>0</v>
      </c>
      <c r="H12438">
        <f>Table2[[#This Row],[Doanh số bán]]-Table2[[#This Row],[Chiết khấu]]</f>
        <v>63000</v>
      </c>
      <c r="K12438" t="s">
        <v>24</v>
      </c>
      <c r="L12438">
        <v>0</v>
      </c>
      <c r="M12438" t="s">
        <v>319</v>
      </c>
      <c r="N12438" t="s">
        <v>26</v>
      </c>
      <c r="O12438">
        <v>0</v>
      </c>
      <c r="P12438" t="s">
        <v>27</v>
      </c>
      <c r="Q12438" t="s">
        <v>28</v>
      </c>
      <c r="R12438" t="s">
        <v>29</v>
      </c>
      <c r="S12438" t="s">
        <v>30</v>
      </c>
      <c r="T12438" t="s">
        <v>320</v>
      </c>
      <c r="U12438" t="s">
        <v>321</v>
      </c>
      <c r="V12438" t="s">
        <v>33</v>
      </c>
    </row>
    <row r="12439" spans="1:22">
      <c r="A12439" s="4">
        <v>46114</v>
      </c>
      <c r="B12439" t="s">
        <v>8932</v>
      </c>
      <c r="C12439" t="s">
        <v>23</v>
      </c>
      <c r="D12439">
        <v>1</v>
      </c>
      <c r="E12439">
        <v>21000</v>
      </c>
      <c r="F12439">
        <f>Table2[[#This Row],[Đơn Giá Chuẩn]]*Table2[[#This Row],[Tổng số lượng bán]]</f>
        <v>21000</v>
      </c>
      <c r="G12439">
        <v>0</v>
      </c>
      <c r="H12439">
        <f>Table2[[#This Row],[Doanh số bán]]-Table2[[#This Row],[Chiết khấu]]</f>
        <v>21000</v>
      </c>
      <c r="K12439" t="s">
        <v>24</v>
      </c>
      <c r="L12439">
        <v>0</v>
      </c>
      <c r="M12439" t="s">
        <v>319</v>
      </c>
      <c r="N12439" t="s">
        <v>26</v>
      </c>
      <c r="O12439">
        <v>0</v>
      </c>
      <c r="P12439" t="s">
        <v>27</v>
      </c>
      <c r="Q12439" t="s">
        <v>28</v>
      </c>
      <c r="R12439" t="s">
        <v>29</v>
      </c>
      <c r="S12439" t="s">
        <v>30</v>
      </c>
      <c r="T12439" t="s">
        <v>320</v>
      </c>
      <c r="U12439" t="s">
        <v>321</v>
      </c>
      <c r="V12439" t="s">
        <v>33</v>
      </c>
    </row>
    <row r="12440" spans="1:22">
      <c r="A12440" s="4">
        <v>46114</v>
      </c>
      <c r="B12440" t="s">
        <v>8933</v>
      </c>
      <c r="C12440" t="s">
        <v>23</v>
      </c>
      <c r="D12440">
        <v>3</v>
      </c>
      <c r="E12440">
        <v>21000</v>
      </c>
      <c r="F12440">
        <f>Table2[[#This Row],[Đơn Giá Chuẩn]]*Table2[[#This Row],[Tổng số lượng bán]]</f>
        <v>63000</v>
      </c>
      <c r="G12440">
        <v>0</v>
      </c>
      <c r="H12440">
        <f>Table2[[#This Row],[Doanh số bán]]-Table2[[#This Row],[Chiết khấu]]</f>
        <v>63000</v>
      </c>
      <c r="K12440" t="s">
        <v>24</v>
      </c>
      <c r="L12440">
        <v>0</v>
      </c>
      <c r="M12440" t="s">
        <v>319</v>
      </c>
      <c r="N12440" t="s">
        <v>26</v>
      </c>
      <c r="O12440">
        <v>0</v>
      </c>
      <c r="P12440" t="s">
        <v>27</v>
      </c>
      <c r="Q12440" t="s">
        <v>28</v>
      </c>
      <c r="R12440" t="s">
        <v>29</v>
      </c>
      <c r="S12440" t="s">
        <v>30</v>
      </c>
      <c r="T12440" t="s">
        <v>320</v>
      </c>
      <c r="U12440" t="s">
        <v>321</v>
      </c>
      <c r="V12440" t="s">
        <v>33</v>
      </c>
    </row>
    <row r="12441" spans="1:22">
      <c r="A12441" s="4">
        <v>46114</v>
      </c>
      <c r="B12441" t="s">
        <v>8934</v>
      </c>
      <c r="C12441" t="s">
        <v>23</v>
      </c>
      <c r="D12441">
        <v>1</v>
      </c>
      <c r="E12441">
        <v>25999.999999999996</v>
      </c>
      <c r="F12441">
        <f>Table2[[#This Row],[Đơn Giá Chuẩn]]*Table2[[#This Row],[Tổng số lượng bán]]</f>
        <v>25999.999999999996</v>
      </c>
      <c r="G12441">
        <v>0</v>
      </c>
      <c r="H12441">
        <f>Table2[[#This Row],[Doanh số bán]]-Table2[[#This Row],[Chiết khấu]]</f>
        <v>25999.999999999996</v>
      </c>
      <c r="K12441" t="s">
        <v>24</v>
      </c>
      <c r="L12441">
        <v>0</v>
      </c>
      <c r="M12441" t="s">
        <v>319</v>
      </c>
      <c r="N12441" t="s">
        <v>26</v>
      </c>
      <c r="O12441">
        <v>0</v>
      </c>
      <c r="P12441" t="s">
        <v>47</v>
      </c>
      <c r="Q12441" t="s">
        <v>48</v>
      </c>
      <c r="R12441" t="s">
        <v>29</v>
      </c>
      <c r="S12441" t="s">
        <v>30</v>
      </c>
      <c r="T12441" t="s">
        <v>320</v>
      </c>
      <c r="U12441" t="s">
        <v>321</v>
      </c>
      <c r="V12441" t="s">
        <v>33</v>
      </c>
    </row>
    <row r="12442" spans="1:22">
      <c r="A12442" s="4">
        <v>46114</v>
      </c>
      <c r="B12442" t="s">
        <v>8935</v>
      </c>
      <c r="C12442" t="s">
        <v>23</v>
      </c>
      <c r="D12442">
        <v>1</v>
      </c>
      <c r="E12442">
        <v>21000</v>
      </c>
      <c r="F12442">
        <f>Table2[[#This Row],[Đơn Giá Chuẩn]]*Table2[[#This Row],[Tổng số lượng bán]]</f>
        <v>21000</v>
      </c>
      <c r="G12442">
        <v>0</v>
      </c>
      <c r="H12442">
        <f>Table2[[#This Row],[Doanh số bán]]-Table2[[#This Row],[Chiết khấu]]</f>
        <v>21000</v>
      </c>
      <c r="K12442" t="s">
        <v>24</v>
      </c>
      <c r="L12442">
        <v>0</v>
      </c>
      <c r="M12442" t="s">
        <v>319</v>
      </c>
      <c r="N12442" t="s">
        <v>26</v>
      </c>
      <c r="O12442">
        <v>0</v>
      </c>
      <c r="P12442" t="s">
        <v>27</v>
      </c>
      <c r="Q12442" t="s">
        <v>28</v>
      </c>
      <c r="R12442" t="s">
        <v>29</v>
      </c>
      <c r="S12442" t="s">
        <v>30</v>
      </c>
      <c r="T12442" t="s">
        <v>320</v>
      </c>
      <c r="U12442" t="s">
        <v>321</v>
      </c>
      <c r="V12442" t="s">
        <v>33</v>
      </c>
    </row>
    <row r="12443" spans="1:22">
      <c r="A12443" s="4">
        <v>46114</v>
      </c>
      <c r="B12443" t="s">
        <v>8936</v>
      </c>
      <c r="C12443" t="s">
        <v>23</v>
      </c>
      <c r="D12443">
        <v>1</v>
      </c>
      <c r="E12443">
        <v>42000</v>
      </c>
      <c r="F12443">
        <f>Table2[[#This Row],[Đơn Giá Chuẩn]]*Table2[[#This Row],[Tổng số lượng bán]]</f>
        <v>42000</v>
      </c>
      <c r="G12443">
        <v>0</v>
      </c>
      <c r="H12443">
        <f>Table2[[#This Row],[Doanh số bán]]-Table2[[#This Row],[Chiết khấu]]</f>
        <v>42000</v>
      </c>
      <c r="K12443" t="s">
        <v>24</v>
      </c>
      <c r="L12443">
        <v>0</v>
      </c>
      <c r="M12443" t="s">
        <v>319</v>
      </c>
      <c r="N12443" t="s">
        <v>26</v>
      </c>
      <c r="O12443">
        <v>0</v>
      </c>
      <c r="P12443" t="s">
        <v>208</v>
      </c>
      <c r="Q12443" t="s">
        <v>209</v>
      </c>
      <c r="R12443" t="s">
        <v>29</v>
      </c>
      <c r="S12443" t="s">
        <v>30</v>
      </c>
      <c r="T12443" t="s">
        <v>320</v>
      </c>
      <c r="U12443" t="s">
        <v>321</v>
      </c>
      <c r="V12443" t="s">
        <v>33</v>
      </c>
    </row>
    <row r="12444" spans="1:22">
      <c r="A12444" s="4">
        <v>46114</v>
      </c>
      <c r="B12444" t="s">
        <v>8936</v>
      </c>
      <c r="C12444" t="s">
        <v>23</v>
      </c>
      <c r="D12444">
        <v>1</v>
      </c>
      <c r="E12444">
        <v>32000</v>
      </c>
      <c r="F12444">
        <f>Table2[[#This Row],[Đơn Giá Chuẩn]]*Table2[[#This Row],[Tổng số lượng bán]]</f>
        <v>32000</v>
      </c>
      <c r="G12444">
        <v>0</v>
      </c>
      <c r="H12444">
        <f>Table2[[#This Row],[Doanh số bán]]-Table2[[#This Row],[Chiết khấu]]</f>
        <v>32000</v>
      </c>
      <c r="K12444" t="s">
        <v>24</v>
      </c>
      <c r="L12444">
        <v>0</v>
      </c>
      <c r="M12444" t="s">
        <v>319</v>
      </c>
      <c r="N12444" t="s">
        <v>26</v>
      </c>
      <c r="O12444">
        <v>0</v>
      </c>
      <c r="P12444" t="s">
        <v>527</v>
      </c>
      <c r="Q12444" t="s">
        <v>528</v>
      </c>
      <c r="R12444" t="s">
        <v>29</v>
      </c>
      <c r="S12444" t="s">
        <v>30</v>
      </c>
      <c r="T12444" t="s">
        <v>320</v>
      </c>
      <c r="U12444" t="s">
        <v>321</v>
      </c>
      <c r="V12444" t="s">
        <v>33</v>
      </c>
    </row>
    <row r="12445" spans="1:22">
      <c r="A12445" s="4">
        <v>46114</v>
      </c>
      <c r="B12445" t="s">
        <v>8936</v>
      </c>
      <c r="C12445" t="s">
        <v>23</v>
      </c>
      <c r="D12445">
        <v>1</v>
      </c>
      <c r="E12445">
        <v>42000</v>
      </c>
      <c r="F12445">
        <f>Table2[[#This Row],[Đơn Giá Chuẩn]]*Table2[[#This Row],[Tổng số lượng bán]]</f>
        <v>42000</v>
      </c>
      <c r="G12445">
        <v>0</v>
      </c>
      <c r="H12445">
        <f>Table2[[#This Row],[Doanh số bán]]-Table2[[#This Row],[Chiết khấu]]</f>
        <v>42000</v>
      </c>
      <c r="K12445" t="s">
        <v>24</v>
      </c>
      <c r="L12445">
        <v>0</v>
      </c>
      <c r="M12445" t="s">
        <v>319</v>
      </c>
      <c r="N12445" t="s">
        <v>26</v>
      </c>
      <c r="O12445">
        <v>0</v>
      </c>
      <c r="P12445" t="s">
        <v>94</v>
      </c>
      <c r="Q12445" t="s">
        <v>95</v>
      </c>
      <c r="R12445" t="s">
        <v>29</v>
      </c>
      <c r="S12445" t="s">
        <v>30</v>
      </c>
      <c r="T12445" t="s">
        <v>320</v>
      </c>
      <c r="U12445" t="s">
        <v>321</v>
      </c>
      <c r="V12445" t="s">
        <v>33</v>
      </c>
    </row>
    <row r="12446" spans="1:22">
      <c r="A12446" s="4">
        <v>46114</v>
      </c>
      <c r="B12446" t="s">
        <v>8937</v>
      </c>
      <c r="C12446" t="s">
        <v>23</v>
      </c>
      <c r="D12446">
        <v>1</v>
      </c>
      <c r="E12446">
        <v>25999.999999999996</v>
      </c>
      <c r="F12446">
        <f>Table2[[#This Row],[Đơn Giá Chuẩn]]*Table2[[#This Row],[Tổng số lượng bán]]</f>
        <v>25999.999999999996</v>
      </c>
      <c r="G12446">
        <v>0</v>
      </c>
      <c r="H12446">
        <f>Table2[[#This Row],[Doanh số bán]]-Table2[[#This Row],[Chiết khấu]]</f>
        <v>25999.999999999996</v>
      </c>
      <c r="K12446" t="s">
        <v>24</v>
      </c>
      <c r="L12446">
        <v>0</v>
      </c>
      <c r="M12446" t="s">
        <v>319</v>
      </c>
      <c r="N12446" t="s">
        <v>26</v>
      </c>
      <c r="O12446">
        <v>0</v>
      </c>
      <c r="P12446" t="s">
        <v>47</v>
      </c>
      <c r="Q12446" t="s">
        <v>48</v>
      </c>
      <c r="R12446" t="s">
        <v>29</v>
      </c>
      <c r="S12446" t="s">
        <v>30</v>
      </c>
      <c r="T12446" t="s">
        <v>320</v>
      </c>
      <c r="U12446" t="s">
        <v>321</v>
      </c>
      <c r="V12446" t="s">
        <v>33</v>
      </c>
    </row>
    <row r="12447" spans="1:22">
      <c r="A12447" s="4">
        <v>46114</v>
      </c>
      <c r="B12447" t="s">
        <v>8938</v>
      </c>
      <c r="C12447" t="s">
        <v>23</v>
      </c>
      <c r="D12447">
        <v>1</v>
      </c>
      <c r="E12447">
        <v>42000</v>
      </c>
      <c r="F12447">
        <f>Table2[[#This Row],[Đơn Giá Chuẩn]]*Table2[[#This Row],[Tổng số lượng bán]]</f>
        <v>42000</v>
      </c>
      <c r="G12447">
        <v>0</v>
      </c>
      <c r="H12447">
        <f>Table2[[#This Row],[Doanh số bán]]-Table2[[#This Row],[Chiết khấu]]</f>
        <v>42000</v>
      </c>
      <c r="K12447" t="s">
        <v>24</v>
      </c>
      <c r="L12447">
        <v>0</v>
      </c>
      <c r="M12447" t="s">
        <v>319</v>
      </c>
      <c r="N12447" t="s">
        <v>26</v>
      </c>
      <c r="O12447">
        <v>0</v>
      </c>
      <c r="P12447" t="s">
        <v>94</v>
      </c>
      <c r="Q12447" t="s">
        <v>95</v>
      </c>
      <c r="R12447" t="s">
        <v>29</v>
      </c>
      <c r="S12447" t="s">
        <v>30</v>
      </c>
      <c r="T12447" t="s">
        <v>320</v>
      </c>
      <c r="U12447" t="s">
        <v>321</v>
      </c>
      <c r="V12447" t="s">
        <v>33</v>
      </c>
    </row>
    <row r="12448" spans="1:22">
      <c r="A12448" s="4">
        <v>46114</v>
      </c>
      <c r="B12448" t="s">
        <v>8939</v>
      </c>
      <c r="C12448" t="s">
        <v>23</v>
      </c>
      <c r="D12448">
        <v>3</v>
      </c>
      <c r="E12448">
        <v>21000</v>
      </c>
      <c r="F12448">
        <f>Table2[[#This Row],[Đơn Giá Chuẩn]]*Table2[[#This Row],[Tổng số lượng bán]]</f>
        <v>63000</v>
      </c>
      <c r="G12448">
        <v>0</v>
      </c>
      <c r="H12448">
        <f>Table2[[#This Row],[Doanh số bán]]-Table2[[#This Row],[Chiết khấu]]</f>
        <v>63000</v>
      </c>
      <c r="K12448" t="s">
        <v>24</v>
      </c>
      <c r="L12448">
        <v>0</v>
      </c>
      <c r="M12448" t="s">
        <v>319</v>
      </c>
      <c r="N12448" t="s">
        <v>26</v>
      </c>
      <c r="O12448">
        <v>0</v>
      </c>
      <c r="P12448" t="s">
        <v>27</v>
      </c>
      <c r="Q12448" t="s">
        <v>28</v>
      </c>
      <c r="R12448" t="s">
        <v>29</v>
      </c>
      <c r="S12448" t="s">
        <v>30</v>
      </c>
      <c r="T12448" t="s">
        <v>320</v>
      </c>
      <c r="U12448" t="s">
        <v>321</v>
      </c>
      <c r="V12448" t="s">
        <v>33</v>
      </c>
    </row>
    <row r="12449" spans="1:22">
      <c r="A12449" s="4">
        <v>46114</v>
      </c>
      <c r="B12449" t="s">
        <v>8940</v>
      </c>
      <c r="C12449" t="s">
        <v>23</v>
      </c>
      <c r="D12449">
        <v>2</v>
      </c>
      <c r="E12449">
        <v>21000</v>
      </c>
      <c r="F12449">
        <f>Table2[[#This Row],[Đơn Giá Chuẩn]]*Table2[[#This Row],[Tổng số lượng bán]]</f>
        <v>42000</v>
      </c>
      <c r="G12449">
        <v>0</v>
      </c>
      <c r="H12449">
        <f>Table2[[#This Row],[Doanh số bán]]-Table2[[#This Row],[Chiết khấu]]</f>
        <v>42000</v>
      </c>
      <c r="K12449" t="s">
        <v>24</v>
      </c>
      <c r="L12449">
        <v>0</v>
      </c>
      <c r="M12449" t="s">
        <v>319</v>
      </c>
      <c r="N12449" t="s">
        <v>26</v>
      </c>
      <c r="O12449">
        <v>0</v>
      </c>
      <c r="P12449" t="s">
        <v>27</v>
      </c>
      <c r="Q12449" t="s">
        <v>28</v>
      </c>
      <c r="R12449" t="s">
        <v>29</v>
      </c>
      <c r="S12449" t="s">
        <v>30</v>
      </c>
      <c r="T12449" t="s">
        <v>320</v>
      </c>
      <c r="U12449" t="s">
        <v>321</v>
      </c>
      <c r="V12449" t="s">
        <v>33</v>
      </c>
    </row>
    <row r="12450" spans="1:22">
      <c r="A12450" s="4">
        <v>46114</v>
      </c>
      <c r="B12450" t="s">
        <v>8940</v>
      </c>
      <c r="C12450" t="s">
        <v>23</v>
      </c>
      <c r="D12450">
        <v>2</v>
      </c>
      <c r="E12450">
        <v>25999.999999999996</v>
      </c>
      <c r="F12450">
        <f>Table2[[#This Row],[Đơn Giá Chuẩn]]*Table2[[#This Row],[Tổng số lượng bán]]</f>
        <v>51999.999999999993</v>
      </c>
      <c r="G12450">
        <v>0</v>
      </c>
      <c r="H12450">
        <f>Table2[[#This Row],[Doanh số bán]]-Table2[[#This Row],[Chiết khấu]]</f>
        <v>51999.999999999993</v>
      </c>
      <c r="K12450" t="s">
        <v>24</v>
      </c>
      <c r="L12450">
        <v>0</v>
      </c>
      <c r="M12450" t="s">
        <v>319</v>
      </c>
      <c r="N12450" t="s">
        <v>26</v>
      </c>
      <c r="O12450">
        <v>0</v>
      </c>
      <c r="P12450" t="s">
        <v>47</v>
      </c>
      <c r="Q12450" t="s">
        <v>48</v>
      </c>
      <c r="R12450" t="s">
        <v>29</v>
      </c>
      <c r="S12450" t="s">
        <v>30</v>
      </c>
      <c r="T12450" t="s">
        <v>320</v>
      </c>
      <c r="U12450" t="s">
        <v>321</v>
      </c>
      <c r="V12450" t="s">
        <v>33</v>
      </c>
    </row>
    <row r="12451" spans="1:22">
      <c r="A12451" s="4">
        <v>46114</v>
      </c>
      <c r="B12451" t="s">
        <v>8941</v>
      </c>
      <c r="C12451" t="s">
        <v>23</v>
      </c>
      <c r="D12451">
        <v>1</v>
      </c>
      <c r="E12451">
        <v>25999.999999999996</v>
      </c>
      <c r="F12451">
        <f>Table2[[#This Row],[Đơn Giá Chuẩn]]*Table2[[#This Row],[Tổng số lượng bán]]</f>
        <v>25999.999999999996</v>
      </c>
      <c r="G12451">
        <v>0</v>
      </c>
      <c r="H12451">
        <f>Table2[[#This Row],[Doanh số bán]]-Table2[[#This Row],[Chiết khấu]]</f>
        <v>25999.999999999996</v>
      </c>
      <c r="K12451" t="s">
        <v>24</v>
      </c>
      <c r="L12451">
        <v>0</v>
      </c>
      <c r="M12451" t="s">
        <v>319</v>
      </c>
      <c r="N12451" t="s">
        <v>26</v>
      </c>
      <c r="O12451">
        <v>0</v>
      </c>
      <c r="P12451" t="s">
        <v>47</v>
      </c>
      <c r="Q12451" t="s">
        <v>48</v>
      </c>
      <c r="R12451" t="s">
        <v>29</v>
      </c>
      <c r="S12451" t="s">
        <v>30</v>
      </c>
      <c r="T12451" t="s">
        <v>320</v>
      </c>
      <c r="U12451" t="s">
        <v>321</v>
      </c>
      <c r="V12451" t="s">
        <v>33</v>
      </c>
    </row>
    <row r="12452" spans="1:22">
      <c r="A12452" s="4">
        <v>46090</v>
      </c>
      <c r="B12452" t="s">
        <v>6379</v>
      </c>
      <c r="C12452" t="s">
        <v>83</v>
      </c>
      <c r="D12452">
        <v>2</v>
      </c>
      <c r="E12452">
        <v>187000</v>
      </c>
      <c r="F12452">
        <f>Table2[[#This Row],[Đơn Giá Chuẩn]]*Table2[[#This Row],[Tổng số lượng bán]]</f>
        <v>374000</v>
      </c>
      <c r="G12452">
        <v>0</v>
      </c>
      <c r="H12452">
        <f>Table2[[#This Row],[Doanh số bán]]-Table2[[#This Row],[Chiết khấu]]</f>
        <v>374000</v>
      </c>
      <c r="K12452" t="s">
        <v>24</v>
      </c>
      <c r="L12452">
        <v>1</v>
      </c>
      <c r="M12452" t="s">
        <v>25</v>
      </c>
      <c r="N12452" t="s">
        <v>26</v>
      </c>
      <c r="O12452">
        <v>2</v>
      </c>
      <c r="P12452" t="s">
        <v>2511</v>
      </c>
      <c r="Q12452" t="s">
        <v>2512</v>
      </c>
      <c r="R12452" t="s">
        <v>41</v>
      </c>
      <c r="S12452" t="s">
        <v>42</v>
      </c>
      <c r="T12452" t="s">
        <v>31</v>
      </c>
      <c r="U12452" t="s">
        <v>32</v>
      </c>
      <c r="V12452" t="s">
        <v>33</v>
      </c>
    </row>
    <row r="12453" spans="1:22">
      <c r="A12453" s="4">
        <v>46091</v>
      </c>
      <c r="B12453" t="s">
        <v>6410</v>
      </c>
      <c r="C12453" t="s">
        <v>83</v>
      </c>
      <c r="D12453">
        <v>1</v>
      </c>
      <c r="E12453">
        <v>187000</v>
      </c>
      <c r="F12453">
        <f>Table2[[#This Row],[Đơn Giá Chuẩn]]*Table2[[#This Row],[Tổng số lượng bán]]</f>
        <v>187000</v>
      </c>
      <c r="G12453">
        <v>0</v>
      </c>
      <c r="H12453">
        <f>Table2[[#This Row],[Doanh số bán]]-Table2[[#This Row],[Chiết khấu]]</f>
        <v>187000</v>
      </c>
      <c r="K12453" t="s">
        <v>24</v>
      </c>
      <c r="L12453">
        <v>1</v>
      </c>
      <c r="M12453" t="s">
        <v>25</v>
      </c>
      <c r="N12453" t="s">
        <v>26</v>
      </c>
      <c r="O12453">
        <v>1</v>
      </c>
      <c r="P12453" t="s">
        <v>2511</v>
      </c>
      <c r="Q12453" t="s">
        <v>2512</v>
      </c>
      <c r="R12453" t="s">
        <v>41</v>
      </c>
      <c r="S12453" t="s">
        <v>42</v>
      </c>
      <c r="T12453" t="s">
        <v>31</v>
      </c>
      <c r="U12453" t="s">
        <v>32</v>
      </c>
      <c r="V12453" t="s">
        <v>33</v>
      </c>
    </row>
    <row r="12454" spans="1:22">
      <c r="A12454" s="4">
        <v>46114</v>
      </c>
      <c r="B12454" t="s">
        <v>8944</v>
      </c>
      <c r="C12454" t="s">
        <v>23</v>
      </c>
      <c r="D12454">
        <v>1</v>
      </c>
      <c r="E12454">
        <v>62000</v>
      </c>
      <c r="F12454">
        <f>Table2[[#This Row],[Đơn Giá Chuẩn]]*Table2[[#This Row],[Tổng số lượng bán]]</f>
        <v>62000</v>
      </c>
      <c r="G12454">
        <v>0</v>
      </c>
      <c r="H12454">
        <f>Table2[[#This Row],[Doanh số bán]]-Table2[[#This Row],[Chiết khấu]]</f>
        <v>62000</v>
      </c>
      <c r="K12454" t="s">
        <v>24</v>
      </c>
      <c r="L12454">
        <v>0</v>
      </c>
      <c r="M12454" t="s">
        <v>319</v>
      </c>
      <c r="N12454" t="s">
        <v>26</v>
      </c>
      <c r="O12454">
        <v>0</v>
      </c>
      <c r="P12454" t="s">
        <v>199</v>
      </c>
      <c r="Q12454" t="s">
        <v>200</v>
      </c>
      <c r="R12454" t="s">
        <v>29</v>
      </c>
      <c r="S12454" t="s">
        <v>30</v>
      </c>
      <c r="T12454" t="s">
        <v>320</v>
      </c>
      <c r="U12454" t="s">
        <v>321</v>
      </c>
      <c r="V12454" t="s">
        <v>33</v>
      </c>
    </row>
    <row r="12455" spans="1:22">
      <c r="A12455" s="4">
        <v>46114</v>
      </c>
      <c r="B12455" t="s">
        <v>8944</v>
      </c>
      <c r="C12455" t="s">
        <v>23</v>
      </c>
      <c r="D12455">
        <v>1</v>
      </c>
      <c r="E12455">
        <v>22000</v>
      </c>
      <c r="F12455">
        <f>Table2[[#This Row],[Đơn Giá Chuẩn]]*Table2[[#This Row],[Tổng số lượng bán]]</f>
        <v>22000</v>
      </c>
      <c r="G12455">
        <v>0</v>
      </c>
      <c r="H12455">
        <f>Table2[[#This Row],[Doanh số bán]]-Table2[[#This Row],[Chiết khấu]]</f>
        <v>22000</v>
      </c>
      <c r="K12455" t="s">
        <v>24</v>
      </c>
      <c r="L12455">
        <v>0</v>
      </c>
      <c r="M12455" t="s">
        <v>319</v>
      </c>
      <c r="N12455" t="s">
        <v>26</v>
      </c>
      <c r="O12455">
        <v>0</v>
      </c>
      <c r="P12455" t="s">
        <v>352</v>
      </c>
      <c r="Q12455" t="s">
        <v>353</v>
      </c>
      <c r="R12455" t="s">
        <v>29</v>
      </c>
      <c r="S12455" t="s">
        <v>240</v>
      </c>
      <c r="T12455" t="s">
        <v>320</v>
      </c>
      <c r="U12455" t="s">
        <v>321</v>
      </c>
      <c r="V12455" t="s">
        <v>33</v>
      </c>
    </row>
    <row r="12456" spans="1:22">
      <c r="A12456" s="4">
        <v>46114</v>
      </c>
      <c r="B12456" t="s">
        <v>8945</v>
      </c>
      <c r="C12456" t="s">
        <v>23</v>
      </c>
      <c r="D12456">
        <v>1</v>
      </c>
      <c r="E12456">
        <v>25999.999999999996</v>
      </c>
      <c r="F12456">
        <f>Table2[[#This Row],[Đơn Giá Chuẩn]]*Table2[[#This Row],[Tổng số lượng bán]]</f>
        <v>25999.999999999996</v>
      </c>
      <c r="G12456">
        <v>0</v>
      </c>
      <c r="H12456">
        <f>Table2[[#This Row],[Doanh số bán]]-Table2[[#This Row],[Chiết khấu]]</f>
        <v>25999.999999999996</v>
      </c>
      <c r="K12456" t="s">
        <v>24</v>
      </c>
      <c r="L12456">
        <v>0</v>
      </c>
      <c r="M12456" t="s">
        <v>319</v>
      </c>
      <c r="N12456" t="s">
        <v>26</v>
      </c>
      <c r="O12456">
        <v>0</v>
      </c>
      <c r="P12456" t="s">
        <v>129</v>
      </c>
      <c r="Q12456" t="s">
        <v>130</v>
      </c>
      <c r="R12456" t="s">
        <v>29</v>
      </c>
      <c r="S12456" t="s">
        <v>30</v>
      </c>
      <c r="T12456" t="s">
        <v>320</v>
      </c>
      <c r="U12456" t="s">
        <v>321</v>
      </c>
      <c r="V12456" t="s">
        <v>33</v>
      </c>
    </row>
    <row r="12457" spans="1:22">
      <c r="A12457" s="4">
        <v>46114</v>
      </c>
      <c r="B12457" t="s">
        <v>8946</v>
      </c>
      <c r="C12457" t="s">
        <v>23</v>
      </c>
      <c r="D12457">
        <v>1</v>
      </c>
      <c r="E12457">
        <v>42000</v>
      </c>
      <c r="F12457">
        <f>Table2[[#This Row],[Đơn Giá Chuẩn]]*Table2[[#This Row],[Tổng số lượng bán]]</f>
        <v>42000</v>
      </c>
      <c r="G12457">
        <v>0</v>
      </c>
      <c r="H12457">
        <f>Table2[[#This Row],[Doanh số bán]]-Table2[[#This Row],[Chiết khấu]]</f>
        <v>42000</v>
      </c>
      <c r="K12457" t="s">
        <v>24</v>
      </c>
      <c r="L12457">
        <v>0</v>
      </c>
      <c r="M12457" t="s">
        <v>319</v>
      </c>
      <c r="N12457" t="s">
        <v>26</v>
      </c>
      <c r="O12457">
        <v>0</v>
      </c>
      <c r="P12457" t="s">
        <v>449</v>
      </c>
      <c r="Q12457" t="s">
        <v>450</v>
      </c>
      <c r="R12457" t="s">
        <v>29</v>
      </c>
      <c r="S12457" t="s">
        <v>30</v>
      </c>
      <c r="T12457" t="s">
        <v>320</v>
      </c>
      <c r="U12457" t="s">
        <v>321</v>
      </c>
      <c r="V12457" t="s">
        <v>33</v>
      </c>
    </row>
    <row r="12458" spans="1:22">
      <c r="A12458" s="4">
        <v>46114</v>
      </c>
      <c r="B12458" t="s">
        <v>8947</v>
      </c>
      <c r="C12458" t="s">
        <v>23</v>
      </c>
      <c r="D12458">
        <v>1</v>
      </c>
      <c r="E12458">
        <v>25999.999999999996</v>
      </c>
      <c r="F12458">
        <f>Table2[[#This Row],[Đơn Giá Chuẩn]]*Table2[[#This Row],[Tổng số lượng bán]]</f>
        <v>25999.999999999996</v>
      </c>
      <c r="G12458">
        <v>0</v>
      </c>
      <c r="H12458">
        <f>Table2[[#This Row],[Doanh số bán]]-Table2[[#This Row],[Chiết khấu]]</f>
        <v>25999.999999999996</v>
      </c>
      <c r="K12458" t="s">
        <v>24</v>
      </c>
      <c r="L12458">
        <v>0</v>
      </c>
      <c r="M12458" t="s">
        <v>319</v>
      </c>
      <c r="N12458" t="s">
        <v>26</v>
      </c>
      <c r="O12458">
        <v>0</v>
      </c>
      <c r="P12458" t="s">
        <v>47</v>
      </c>
      <c r="Q12458" t="s">
        <v>48</v>
      </c>
      <c r="R12458" t="s">
        <v>29</v>
      </c>
      <c r="S12458" t="s">
        <v>30</v>
      </c>
      <c r="T12458" t="s">
        <v>320</v>
      </c>
      <c r="U12458" t="s">
        <v>321</v>
      </c>
      <c r="V12458" t="s">
        <v>33</v>
      </c>
    </row>
    <row r="12459" spans="1:22">
      <c r="A12459" s="4">
        <v>46114</v>
      </c>
      <c r="B12459" t="s">
        <v>8948</v>
      </c>
      <c r="C12459" t="s">
        <v>104</v>
      </c>
      <c r="D12459">
        <v>15</v>
      </c>
      <c r="E12459">
        <v>47000</v>
      </c>
      <c r="F12459">
        <f>Table2[[#This Row],[Đơn Giá Chuẩn]]*Table2[[#This Row],[Tổng số lượng bán]]</f>
        <v>705000</v>
      </c>
      <c r="G12459">
        <v>0</v>
      </c>
      <c r="H12459">
        <f>Table2[[#This Row],[Doanh số bán]]-Table2[[#This Row],[Chiết khấu]]</f>
        <v>705000</v>
      </c>
      <c r="K12459" t="s">
        <v>24</v>
      </c>
      <c r="L12459">
        <v>0.16</v>
      </c>
      <c r="M12459" t="s">
        <v>319</v>
      </c>
      <c r="N12459" t="s">
        <v>26</v>
      </c>
      <c r="O12459">
        <v>2.4</v>
      </c>
      <c r="P12459" t="s">
        <v>105</v>
      </c>
      <c r="Q12459" t="s">
        <v>106</v>
      </c>
      <c r="R12459" t="s">
        <v>107</v>
      </c>
      <c r="S12459" t="s">
        <v>108</v>
      </c>
      <c r="T12459" t="s">
        <v>320</v>
      </c>
      <c r="U12459" t="s">
        <v>321</v>
      </c>
      <c r="V12459" t="s">
        <v>33</v>
      </c>
    </row>
    <row r="12460" spans="1:22">
      <c r="A12460" s="4">
        <v>46114</v>
      </c>
      <c r="B12460" t="s">
        <v>8948</v>
      </c>
      <c r="C12460" t="s">
        <v>104</v>
      </c>
      <c r="D12460">
        <v>15</v>
      </c>
      <c r="E12460">
        <v>51000</v>
      </c>
      <c r="F12460">
        <f>Table2[[#This Row],[Đơn Giá Chuẩn]]*Table2[[#This Row],[Tổng số lượng bán]]</f>
        <v>765000</v>
      </c>
      <c r="G12460">
        <v>0</v>
      </c>
      <c r="H12460">
        <f>Table2[[#This Row],[Doanh số bán]]-Table2[[#This Row],[Chiết khấu]]</f>
        <v>765000</v>
      </c>
      <c r="K12460" t="s">
        <v>24</v>
      </c>
      <c r="L12460">
        <v>0.12</v>
      </c>
      <c r="M12460" t="s">
        <v>319</v>
      </c>
      <c r="N12460" t="s">
        <v>26</v>
      </c>
      <c r="O12460">
        <v>1.7999999999999998</v>
      </c>
      <c r="P12460" t="s">
        <v>656</v>
      </c>
      <c r="Q12460" t="s">
        <v>657</v>
      </c>
      <c r="R12460" t="s">
        <v>107</v>
      </c>
      <c r="S12460" t="s">
        <v>108</v>
      </c>
      <c r="T12460" t="s">
        <v>320</v>
      </c>
      <c r="U12460" t="s">
        <v>321</v>
      </c>
      <c r="V12460" t="s">
        <v>33</v>
      </c>
    </row>
    <row r="12461" spans="1:22">
      <c r="A12461" s="4">
        <v>46114</v>
      </c>
      <c r="B12461" t="s">
        <v>8948</v>
      </c>
      <c r="C12461" t="s">
        <v>104</v>
      </c>
      <c r="D12461">
        <v>15</v>
      </c>
      <c r="E12461">
        <v>51000</v>
      </c>
      <c r="F12461">
        <f>Table2[[#This Row],[Đơn Giá Chuẩn]]*Table2[[#This Row],[Tổng số lượng bán]]</f>
        <v>765000</v>
      </c>
      <c r="G12461">
        <v>0</v>
      </c>
      <c r="H12461">
        <f>Table2[[#This Row],[Doanh số bán]]-Table2[[#This Row],[Chiết khấu]]</f>
        <v>765000</v>
      </c>
      <c r="K12461" t="s">
        <v>24</v>
      </c>
      <c r="L12461">
        <v>0.12</v>
      </c>
      <c r="M12461" t="s">
        <v>319</v>
      </c>
      <c r="N12461" t="s">
        <v>26</v>
      </c>
      <c r="O12461">
        <v>1.7999999999999998</v>
      </c>
      <c r="P12461" t="s">
        <v>588</v>
      </c>
      <c r="Q12461" t="s">
        <v>589</v>
      </c>
      <c r="R12461" t="s">
        <v>107</v>
      </c>
      <c r="S12461" t="s">
        <v>108</v>
      </c>
      <c r="T12461" t="s">
        <v>320</v>
      </c>
      <c r="U12461" t="s">
        <v>321</v>
      </c>
      <c r="V12461" t="s">
        <v>33</v>
      </c>
    </row>
    <row r="12462" spans="1:22">
      <c r="A12462" s="4">
        <v>46114</v>
      </c>
      <c r="B12462" t="s">
        <v>8949</v>
      </c>
      <c r="C12462" t="s">
        <v>23</v>
      </c>
      <c r="D12462">
        <v>1</v>
      </c>
      <c r="E12462">
        <v>32000</v>
      </c>
      <c r="F12462">
        <f>Table2[[#This Row],[Đơn Giá Chuẩn]]*Table2[[#This Row],[Tổng số lượng bán]]</f>
        <v>32000</v>
      </c>
      <c r="G12462">
        <v>0</v>
      </c>
      <c r="H12462">
        <f>Table2[[#This Row],[Doanh số bán]]-Table2[[#This Row],[Chiết khấu]]</f>
        <v>32000</v>
      </c>
      <c r="K12462" t="s">
        <v>24</v>
      </c>
      <c r="L12462">
        <v>0</v>
      </c>
      <c r="M12462" t="s">
        <v>319</v>
      </c>
      <c r="N12462" t="s">
        <v>26</v>
      </c>
      <c r="O12462">
        <v>0</v>
      </c>
      <c r="P12462" t="s">
        <v>873</v>
      </c>
      <c r="Q12462" t="s">
        <v>874</v>
      </c>
      <c r="R12462" t="s">
        <v>29</v>
      </c>
      <c r="S12462" t="s">
        <v>30</v>
      </c>
      <c r="T12462" t="s">
        <v>320</v>
      </c>
      <c r="U12462" t="s">
        <v>321</v>
      </c>
      <c r="V12462" t="s">
        <v>33</v>
      </c>
    </row>
    <row r="12463" spans="1:22">
      <c r="A12463" s="4">
        <v>46114</v>
      </c>
      <c r="B12463" t="s">
        <v>8949</v>
      </c>
      <c r="C12463" t="s">
        <v>23</v>
      </c>
      <c r="D12463">
        <v>1</v>
      </c>
      <c r="E12463">
        <v>32000</v>
      </c>
      <c r="F12463">
        <f>Table2[[#This Row],[Đơn Giá Chuẩn]]*Table2[[#This Row],[Tổng số lượng bán]]</f>
        <v>32000</v>
      </c>
      <c r="G12463">
        <v>0</v>
      </c>
      <c r="H12463">
        <f>Table2[[#This Row],[Doanh số bán]]-Table2[[#This Row],[Chiết khấu]]</f>
        <v>32000</v>
      </c>
      <c r="K12463" t="s">
        <v>24</v>
      </c>
      <c r="L12463">
        <v>0</v>
      </c>
      <c r="M12463" t="s">
        <v>319</v>
      </c>
      <c r="N12463" t="s">
        <v>26</v>
      </c>
      <c r="O12463">
        <v>0</v>
      </c>
      <c r="P12463" t="s">
        <v>963</v>
      </c>
      <c r="Q12463" t="s">
        <v>964</v>
      </c>
      <c r="R12463" t="s">
        <v>29</v>
      </c>
      <c r="S12463" t="s">
        <v>240</v>
      </c>
      <c r="T12463" t="s">
        <v>320</v>
      </c>
      <c r="U12463" t="s">
        <v>321</v>
      </c>
      <c r="V12463" t="s">
        <v>33</v>
      </c>
    </row>
    <row r="12464" spans="1:22">
      <c r="A12464" s="4">
        <v>46114</v>
      </c>
      <c r="B12464" t="s">
        <v>8950</v>
      </c>
      <c r="C12464" t="s">
        <v>23</v>
      </c>
      <c r="D12464">
        <v>1</v>
      </c>
      <c r="E12464">
        <v>21000</v>
      </c>
      <c r="F12464">
        <f>Table2[[#This Row],[Đơn Giá Chuẩn]]*Table2[[#This Row],[Tổng số lượng bán]]</f>
        <v>21000</v>
      </c>
      <c r="G12464">
        <v>0</v>
      </c>
      <c r="H12464">
        <f>Table2[[#This Row],[Doanh số bán]]-Table2[[#This Row],[Chiết khấu]]</f>
        <v>21000</v>
      </c>
      <c r="K12464" t="s">
        <v>24</v>
      </c>
      <c r="L12464">
        <v>0</v>
      </c>
      <c r="M12464" t="s">
        <v>319</v>
      </c>
      <c r="N12464" t="s">
        <v>26</v>
      </c>
      <c r="O12464">
        <v>0</v>
      </c>
      <c r="P12464" t="s">
        <v>27</v>
      </c>
      <c r="Q12464" t="s">
        <v>28</v>
      </c>
      <c r="R12464" t="s">
        <v>29</v>
      </c>
      <c r="S12464" t="s">
        <v>30</v>
      </c>
      <c r="T12464" t="s">
        <v>320</v>
      </c>
      <c r="U12464" t="s">
        <v>321</v>
      </c>
      <c r="V12464" t="s">
        <v>33</v>
      </c>
    </row>
    <row r="12465" spans="1:22">
      <c r="A12465" s="4">
        <v>46114</v>
      </c>
      <c r="B12465" t="s">
        <v>8951</v>
      </c>
      <c r="C12465" t="s">
        <v>23</v>
      </c>
      <c r="D12465">
        <v>1</v>
      </c>
      <c r="E12465">
        <v>42000</v>
      </c>
      <c r="F12465">
        <f>Table2[[#This Row],[Đơn Giá Chuẩn]]*Table2[[#This Row],[Tổng số lượng bán]]</f>
        <v>42000</v>
      </c>
      <c r="G12465">
        <v>0</v>
      </c>
      <c r="H12465">
        <f>Table2[[#This Row],[Doanh số bán]]-Table2[[#This Row],[Chiết khấu]]</f>
        <v>42000</v>
      </c>
      <c r="K12465" t="s">
        <v>24</v>
      </c>
      <c r="L12465">
        <v>0</v>
      </c>
      <c r="M12465" t="s">
        <v>918</v>
      </c>
      <c r="N12465" t="s">
        <v>919</v>
      </c>
      <c r="O12465">
        <v>0</v>
      </c>
      <c r="P12465" t="s">
        <v>1771</v>
      </c>
      <c r="Q12465" t="s">
        <v>1772</v>
      </c>
      <c r="R12465" t="s">
        <v>29</v>
      </c>
      <c r="S12465" t="s">
        <v>30</v>
      </c>
      <c r="T12465" t="s">
        <v>922</v>
      </c>
      <c r="U12465" t="s">
        <v>923</v>
      </c>
      <c r="V12465" t="s">
        <v>33</v>
      </c>
    </row>
    <row r="12466" spans="1:22">
      <c r="A12466" s="4">
        <v>46114</v>
      </c>
      <c r="B12466" t="s">
        <v>8952</v>
      </c>
      <c r="C12466" t="s">
        <v>23</v>
      </c>
      <c r="D12466">
        <v>1</v>
      </c>
      <c r="E12466">
        <v>52000</v>
      </c>
      <c r="F12466">
        <f>Table2[[#This Row],[Đơn Giá Chuẩn]]*Table2[[#This Row],[Tổng số lượng bán]]</f>
        <v>52000</v>
      </c>
      <c r="G12466">
        <v>0</v>
      </c>
      <c r="H12466">
        <f>Table2[[#This Row],[Doanh số bán]]-Table2[[#This Row],[Chiết khấu]]</f>
        <v>52000</v>
      </c>
      <c r="K12466" t="s">
        <v>24</v>
      </c>
      <c r="L12466">
        <v>0</v>
      </c>
      <c r="M12466" t="s">
        <v>918</v>
      </c>
      <c r="N12466" t="s">
        <v>919</v>
      </c>
      <c r="O12466">
        <v>0</v>
      </c>
      <c r="P12466" t="s">
        <v>1775</v>
      </c>
      <c r="Q12466" t="s">
        <v>1776</v>
      </c>
      <c r="R12466" t="s">
        <v>29</v>
      </c>
      <c r="S12466" t="s">
        <v>56</v>
      </c>
      <c r="T12466" t="s">
        <v>922</v>
      </c>
      <c r="U12466" t="s">
        <v>923</v>
      </c>
      <c r="V12466" t="s">
        <v>33</v>
      </c>
    </row>
    <row r="12467" spans="1:22">
      <c r="A12467" s="4">
        <v>46114</v>
      </c>
      <c r="B12467" t="s">
        <v>8953</v>
      </c>
      <c r="C12467" t="s">
        <v>23</v>
      </c>
      <c r="D12467">
        <v>1</v>
      </c>
      <c r="E12467">
        <v>52000</v>
      </c>
      <c r="F12467">
        <f>Table2[[#This Row],[Đơn Giá Chuẩn]]*Table2[[#This Row],[Tổng số lượng bán]]</f>
        <v>52000</v>
      </c>
      <c r="G12467">
        <v>0</v>
      </c>
      <c r="H12467">
        <f>Table2[[#This Row],[Doanh số bán]]-Table2[[#This Row],[Chiết khấu]]</f>
        <v>52000</v>
      </c>
      <c r="K12467" t="s">
        <v>24</v>
      </c>
      <c r="L12467">
        <v>0</v>
      </c>
      <c r="M12467" t="s">
        <v>918</v>
      </c>
      <c r="N12467" t="s">
        <v>919</v>
      </c>
      <c r="O12467">
        <v>0</v>
      </c>
      <c r="P12467" t="s">
        <v>1730</v>
      </c>
      <c r="Q12467" t="s">
        <v>1731</v>
      </c>
      <c r="R12467" t="s">
        <v>29</v>
      </c>
      <c r="S12467" t="s">
        <v>30</v>
      </c>
      <c r="T12467" t="s">
        <v>922</v>
      </c>
      <c r="U12467" t="s">
        <v>923</v>
      </c>
      <c r="V12467" t="s">
        <v>33</v>
      </c>
    </row>
    <row r="12468" spans="1:22">
      <c r="A12468" s="4">
        <v>46114</v>
      </c>
      <c r="B12468" t="s">
        <v>8954</v>
      </c>
      <c r="C12468" t="s">
        <v>23</v>
      </c>
      <c r="D12468">
        <v>1</v>
      </c>
      <c r="E12468">
        <v>62000</v>
      </c>
      <c r="F12468">
        <f>Table2[[#This Row],[Đơn Giá Chuẩn]]*Table2[[#This Row],[Tổng số lượng bán]]</f>
        <v>62000</v>
      </c>
      <c r="G12468">
        <v>0</v>
      </c>
      <c r="H12468">
        <f>Table2[[#This Row],[Doanh số bán]]-Table2[[#This Row],[Chiết khấu]]</f>
        <v>62000</v>
      </c>
      <c r="K12468" t="s">
        <v>24</v>
      </c>
      <c r="L12468">
        <v>0</v>
      </c>
      <c r="M12468" t="s">
        <v>918</v>
      </c>
      <c r="N12468" t="s">
        <v>919</v>
      </c>
      <c r="O12468">
        <v>0</v>
      </c>
      <c r="P12468" t="s">
        <v>1745</v>
      </c>
      <c r="Q12468" t="s">
        <v>1746</v>
      </c>
      <c r="R12468" t="s">
        <v>29</v>
      </c>
      <c r="S12468" t="s">
        <v>30</v>
      </c>
      <c r="T12468" t="s">
        <v>922</v>
      </c>
      <c r="U12468" t="s">
        <v>923</v>
      </c>
      <c r="V12468" t="s">
        <v>33</v>
      </c>
    </row>
    <row r="12469" spans="1:22">
      <c r="A12469" s="4">
        <v>46114</v>
      </c>
      <c r="B12469" t="s">
        <v>8955</v>
      </c>
      <c r="C12469" t="s">
        <v>155</v>
      </c>
      <c r="D12469">
        <v>2</v>
      </c>
      <c r="E12469">
        <v>152000</v>
      </c>
      <c r="F12469">
        <f>Table2[[#This Row],[Đơn Giá Chuẩn]]*Table2[[#This Row],[Tổng số lượng bán]]</f>
        <v>304000</v>
      </c>
      <c r="G12469">
        <v>0</v>
      </c>
      <c r="H12469">
        <f>Table2[[#This Row],[Doanh số bán]]-Table2[[#This Row],[Chiết khấu]]</f>
        <v>304000</v>
      </c>
      <c r="K12469" t="s">
        <v>24</v>
      </c>
      <c r="L12469">
        <v>0.2</v>
      </c>
      <c r="M12469" t="s">
        <v>918</v>
      </c>
      <c r="N12469" t="s">
        <v>919</v>
      </c>
      <c r="O12469">
        <v>0.4</v>
      </c>
      <c r="P12469" t="s">
        <v>156</v>
      </c>
      <c r="Q12469" t="s">
        <v>157</v>
      </c>
      <c r="R12469" t="s">
        <v>107</v>
      </c>
      <c r="S12469" t="s">
        <v>108</v>
      </c>
      <c r="T12469" t="s">
        <v>922</v>
      </c>
      <c r="U12469" t="s">
        <v>923</v>
      </c>
      <c r="V12469" t="s">
        <v>33</v>
      </c>
    </row>
    <row r="12470" spans="1:22">
      <c r="A12470" s="4">
        <v>46094</v>
      </c>
      <c r="B12470" t="s">
        <v>6456</v>
      </c>
      <c r="C12470" t="s">
        <v>83</v>
      </c>
      <c r="D12470">
        <v>4</v>
      </c>
      <c r="E12470">
        <v>187000</v>
      </c>
      <c r="F12470">
        <f>Table2[[#This Row],[Đơn Giá Chuẩn]]*Table2[[#This Row],[Tổng số lượng bán]]</f>
        <v>748000</v>
      </c>
      <c r="G12470">
        <v>0</v>
      </c>
      <c r="H12470">
        <f>Table2[[#This Row],[Doanh số bán]]-Table2[[#This Row],[Chiết khấu]]</f>
        <v>748000</v>
      </c>
      <c r="K12470" t="s">
        <v>24</v>
      </c>
      <c r="L12470">
        <v>1</v>
      </c>
      <c r="M12470" t="s">
        <v>25</v>
      </c>
      <c r="N12470" t="s">
        <v>26</v>
      </c>
      <c r="O12470">
        <v>4</v>
      </c>
      <c r="P12470" t="s">
        <v>2511</v>
      </c>
      <c r="Q12470" t="s">
        <v>2512</v>
      </c>
      <c r="R12470" t="s">
        <v>41</v>
      </c>
      <c r="S12470" t="s">
        <v>42</v>
      </c>
      <c r="T12470" t="s">
        <v>31</v>
      </c>
      <c r="U12470" t="s">
        <v>32</v>
      </c>
      <c r="V12470" t="s">
        <v>33</v>
      </c>
    </row>
    <row r="12471" spans="1:22">
      <c r="A12471" s="4">
        <v>46114</v>
      </c>
      <c r="B12471" t="s">
        <v>8957</v>
      </c>
      <c r="C12471" t="s">
        <v>23</v>
      </c>
      <c r="D12471">
        <v>2</v>
      </c>
      <c r="E12471">
        <v>52000</v>
      </c>
      <c r="F12471">
        <f>Table2[[#This Row],[Đơn Giá Chuẩn]]*Table2[[#This Row],[Tổng số lượng bán]]</f>
        <v>104000</v>
      </c>
      <c r="G12471">
        <v>32407</v>
      </c>
      <c r="H12471">
        <f>Table2[[#This Row],[Doanh số bán]]-Table2[[#This Row],[Chiết khấu]]</f>
        <v>71593</v>
      </c>
      <c r="K12471" t="s">
        <v>24</v>
      </c>
      <c r="L12471">
        <v>0</v>
      </c>
      <c r="M12471" t="s">
        <v>918</v>
      </c>
      <c r="N12471" t="s">
        <v>919</v>
      </c>
      <c r="O12471">
        <v>0</v>
      </c>
      <c r="P12471" t="s">
        <v>1730</v>
      </c>
      <c r="Q12471" t="s">
        <v>1731</v>
      </c>
      <c r="R12471" t="s">
        <v>29</v>
      </c>
      <c r="S12471" t="s">
        <v>30</v>
      </c>
      <c r="T12471" t="s">
        <v>922</v>
      </c>
      <c r="U12471" t="s">
        <v>923</v>
      </c>
      <c r="V12471" t="s">
        <v>33</v>
      </c>
    </row>
    <row r="12472" spans="1:22">
      <c r="A12472" s="4">
        <v>46114</v>
      </c>
      <c r="B12472" t="s">
        <v>8958</v>
      </c>
      <c r="C12472" t="s">
        <v>23</v>
      </c>
      <c r="D12472">
        <v>1</v>
      </c>
      <c r="E12472">
        <v>52000</v>
      </c>
      <c r="F12472">
        <f>Table2[[#This Row],[Đơn Giá Chuẩn]]*Table2[[#This Row],[Tổng số lượng bán]]</f>
        <v>52000</v>
      </c>
      <c r="G12472">
        <v>0</v>
      </c>
      <c r="H12472">
        <f>Table2[[#This Row],[Doanh số bán]]-Table2[[#This Row],[Chiết khấu]]</f>
        <v>52000</v>
      </c>
      <c r="K12472" t="s">
        <v>24</v>
      </c>
      <c r="L12472">
        <v>0</v>
      </c>
      <c r="M12472" t="s">
        <v>918</v>
      </c>
      <c r="N12472" t="s">
        <v>919</v>
      </c>
      <c r="O12472">
        <v>0</v>
      </c>
      <c r="P12472" t="s">
        <v>1788</v>
      </c>
      <c r="Q12472" t="s">
        <v>1789</v>
      </c>
      <c r="R12472" t="s">
        <v>29</v>
      </c>
      <c r="S12472" t="s">
        <v>59</v>
      </c>
      <c r="T12472" t="s">
        <v>922</v>
      </c>
      <c r="U12472" t="s">
        <v>923</v>
      </c>
      <c r="V12472" t="s">
        <v>33</v>
      </c>
    </row>
    <row r="12473" spans="1:22">
      <c r="A12473" s="4">
        <v>46114</v>
      </c>
      <c r="B12473" t="s">
        <v>8959</v>
      </c>
      <c r="C12473" t="s">
        <v>23</v>
      </c>
      <c r="D12473">
        <v>1</v>
      </c>
      <c r="E12473">
        <v>52000</v>
      </c>
      <c r="F12473">
        <f>Table2[[#This Row],[Đơn Giá Chuẩn]]*Table2[[#This Row],[Tổng số lượng bán]]</f>
        <v>52000</v>
      </c>
      <c r="G12473">
        <v>0</v>
      </c>
      <c r="H12473">
        <f>Table2[[#This Row],[Doanh số bán]]-Table2[[#This Row],[Chiết khấu]]</f>
        <v>52000</v>
      </c>
      <c r="K12473" t="s">
        <v>24</v>
      </c>
      <c r="L12473">
        <v>0</v>
      </c>
      <c r="M12473" t="s">
        <v>918</v>
      </c>
      <c r="N12473" t="s">
        <v>919</v>
      </c>
      <c r="O12473">
        <v>0</v>
      </c>
      <c r="P12473" t="s">
        <v>1788</v>
      </c>
      <c r="Q12473" t="s">
        <v>1789</v>
      </c>
      <c r="R12473" t="s">
        <v>29</v>
      </c>
      <c r="S12473" t="s">
        <v>59</v>
      </c>
      <c r="T12473" t="s">
        <v>922</v>
      </c>
      <c r="U12473" t="s">
        <v>923</v>
      </c>
      <c r="V12473" t="s">
        <v>33</v>
      </c>
    </row>
    <row r="12474" spans="1:22">
      <c r="A12474" s="4">
        <v>46114</v>
      </c>
      <c r="B12474" t="s">
        <v>8960</v>
      </c>
      <c r="C12474" t="s">
        <v>1840</v>
      </c>
      <c r="D12474">
        <v>1</v>
      </c>
      <c r="E12474">
        <v>31454.545454545456</v>
      </c>
      <c r="F12474">
        <f>Table2[[#This Row],[Đơn Giá Chuẩn]]*Table2[[#This Row],[Tổng số lượng bán]]</f>
        <v>31454.545454545456</v>
      </c>
      <c r="G12474">
        <v>0</v>
      </c>
      <c r="H12474">
        <f>Table2[[#This Row],[Doanh số bán]]-Table2[[#This Row],[Chiết khấu]]</f>
        <v>31454.545454545456</v>
      </c>
      <c r="K12474" t="s">
        <v>24</v>
      </c>
      <c r="L12474">
        <v>0</v>
      </c>
      <c r="M12474" t="s">
        <v>918</v>
      </c>
      <c r="N12474" t="s">
        <v>919</v>
      </c>
      <c r="O12474">
        <v>0</v>
      </c>
      <c r="P12474" t="s">
        <v>1841</v>
      </c>
      <c r="Q12474" t="s">
        <v>1842</v>
      </c>
      <c r="R12474" t="s">
        <v>29</v>
      </c>
      <c r="S12474" t="s">
        <v>1738</v>
      </c>
      <c r="T12474" t="s">
        <v>922</v>
      </c>
      <c r="U12474" t="s">
        <v>923</v>
      </c>
      <c r="V12474" t="s">
        <v>33</v>
      </c>
    </row>
    <row r="12475" spans="1:22">
      <c r="A12475" s="4">
        <v>46114</v>
      </c>
      <c r="B12475" t="s">
        <v>8961</v>
      </c>
      <c r="C12475" t="s">
        <v>1840</v>
      </c>
      <c r="D12475">
        <v>1</v>
      </c>
      <c r="E12475">
        <v>31454.545454545456</v>
      </c>
      <c r="F12475">
        <f>Table2[[#This Row],[Đơn Giá Chuẩn]]*Table2[[#This Row],[Tổng số lượng bán]]</f>
        <v>31454.545454545456</v>
      </c>
      <c r="G12475">
        <v>0</v>
      </c>
      <c r="H12475">
        <f>Table2[[#This Row],[Doanh số bán]]-Table2[[#This Row],[Chiết khấu]]</f>
        <v>31454.545454545456</v>
      </c>
      <c r="K12475" t="s">
        <v>24</v>
      </c>
      <c r="L12475">
        <v>0</v>
      </c>
      <c r="M12475" t="s">
        <v>918</v>
      </c>
      <c r="N12475" t="s">
        <v>919</v>
      </c>
      <c r="O12475">
        <v>0</v>
      </c>
      <c r="P12475" t="s">
        <v>1841</v>
      </c>
      <c r="Q12475" t="s">
        <v>1842</v>
      </c>
      <c r="R12475" t="s">
        <v>29</v>
      </c>
      <c r="S12475" t="s">
        <v>1738</v>
      </c>
      <c r="T12475" t="s">
        <v>922</v>
      </c>
      <c r="U12475" t="s">
        <v>923</v>
      </c>
      <c r="V12475" t="s">
        <v>33</v>
      </c>
    </row>
    <row r="12476" spans="1:22">
      <c r="A12476" s="4">
        <v>46114</v>
      </c>
      <c r="B12476" t="s">
        <v>8962</v>
      </c>
      <c r="C12476" t="s">
        <v>1840</v>
      </c>
      <c r="D12476">
        <v>2</v>
      </c>
      <c r="E12476">
        <v>31454.545454545456</v>
      </c>
      <c r="F12476">
        <f>Table2[[#This Row],[Đơn Giá Chuẩn]]*Table2[[#This Row],[Tổng số lượng bán]]</f>
        <v>62909.090909090912</v>
      </c>
      <c r="G12476">
        <v>0</v>
      </c>
      <c r="H12476">
        <f>Table2[[#This Row],[Doanh số bán]]-Table2[[#This Row],[Chiết khấu]]</f>
        <v>62909.090909090912</v>
      </c>
      <c r="K12476" t="s">
        <v>24</v>
      </c>
      <c r="L12476">
        <v>0</v>
      </c>
      <c r="M12476" t="s">
        <v>918</v>
      </c>
      <c r="N12476" t="s">
        <v>919</v>
      </c>
      <c r="O12476">
        <v>0</v>
      </c>
      <c r="P12476" t="s">
        <v>1841</v>
      </c>
      <c r="Q12476" t="s">
        <v>1842</v>
      </c>
      <c r="R12476" t="s">
        <v>29</v>
      </c>
      <c r="S12476" t="s">
        <v>1738</v>
      </c>
      <c r="T12476" t="s">
        <v>922</v>
      </c>
      <c r="U12476" t="s">
        <v>923</v>
      </c>
      <c r="V12476" t="s">
        <v>33</v>
      </c>
    </row>
    <row r="12477" spans="1:22">
      <c r="A12477" s="4">
        <v>46114</v>
      </c>
      <c r="B12477" t="s">
        <v>8963</v>
      </c>
      <c r="C12477" t="s">
        <v>23</v>
      </c>
      <c r="D12477">
        <v>1</v>
      </c>
      <c r="E12477">
        <v>67000</v>
      </c>
      <c r="F12477">
        <f>Table2[[#This Row],[Đơn Giá Chuẩn]]*Table2[[#This Row],[Tổng số lượng bán]]</f>
        <v>67000</v>
      </c>
      <c r="G12477">
        <v>0</v>
      </c>
      <c r="H12477">
        <f>Table2[[#This Row],[Doanh số bán]]-Table2[[#This Row],[Chiết khấu]]</f>
        <v>67000</v>
      </c>
      <c r="K12477" t="s">
        <v>24</v>
      </c>
      <c r="L12477">
        <v>0</v>
      </c>
      <c r="M12477" t="s">
        <v>918</v>
      </c>
      <c r="N12477" t="s">
        <v>919</v>
      </c>
      <c r="O12477">
        <v>0</v>
      </c>
      <c r="P12477" t="s">
        <v>1752</v>
      </c>
      <c r="Q12477" t="s">
        <v>1753</v>
      </c>
      <c r="R12477" t="s">
        <v>29</v>
      </c>
      <c r="S12477" t="s">
        <v>91</v>
      </c>
      <c r="T12477" t="s">
        <v>922</v>
      </c>
      <c r="U12477" t="s">
        <v>923</v>
      </c>
      <c r="V12477" t="s">
        <v>33</v>
      </c>
    </row>
    <row r="12478" spans="1:22">
      <c r="A12478" s="4">
        <v>46114</v>
      </c>
      <c r="B12478" t="s">
        <v>8964</v>
      </c>
      <c r="C12478" t="s">
        <v>23</v>
      </c>
      <c r="D12478">
        <v>1</v>
      </c>
      <c r="E12478">
        <v>42000</v>
      </c>
      <c r="F12478">
        <f>Table2[[#This Row],[Đơn Giá Chuẩn]]*Table2[[#This Row],[Tổng số lượng bán]]</f>
        <v>42000</v>
      </c>
      <c r="G12478">
        <v>0</v>
      </c>
      <c r="H12478">
        <f>Table2[[#This Row],[Doanh số bán]]-Table2[[#This Row],[Chiết khấu]]</f>
        <v>42000</v>
      </c>
      <c r="K12478" t="s">
        <v>24</v>
      </c>
      <c r="L12478">
        <v>0</v>
      </c>
      <c r="M12478" t="s">
        <v>918</v>
      </c>
      <c r="N12478" t="s">
        <v>919</v>
      </c>
      <c r="O12478">
        <v>0</v>
      </c>
      <c r="P12478" t="s">
        <v>1771</v>
      </c>
      <c r="Q12478" t="s">
        <v>1772</v>
      </c>
      <c r="R12478" t="s">
        <v>29</v>
      </c>
      <c r="S12478" t="s">
        <v>30</v>
      </c>
      <c r="T12478" t="s">
        <v>922</v>
      </c>
      <c r="U12478" t="s">
        <v>923</v>
      </c>
      <c r="V12478" t="s">
        <v>33</v>
      </c>
    </row>
    <row r="12479" spans="1:22">
      <c r="A12479" s="4">
        <v>46114</v>
      </c>
      <c r="B12479" t="s">
        <v>8965</v>
      </c>
      <c r="C12479" t="s">
        <v>23</v>
      </c>
      <c r="D12479">
        <v>1</v>
      </c>
      <c r="E12479">
        <v>52000</v>
      </c>
      <c r="F12479">
        <f>Table2[[#This Row],[Đơn Giá Chuẩn]]*Table2[[#This Row],[Tổng số lượng bán]]</f>
        <v>52000</v>
      </c>
      <c r="G12479">
        <v>0</v>
      </c>
      <c r="H12479">
        <f>Table2[[#This Row],[Doanh số bán]]-Table2[[#This Row],[Chiết khấu]]</f>
        <v>52000</v>
      </c>
      <c r="K12479" t="s">
        <v>24</v>
      </c>
      <c r="L12479">
        <v>0</v>
      </c>
      <c r="M12479" t="s">
        <v>918</v>
      </c>
      <c r="N12479" t="s">
        <v>919</v>
      </c>
      <c r="O12479">
        <v>0</v>
      </c>
      <c r="P12479" t="s">
        <v>1788</v>
      </c>
      <c r="Q12479" t="s">
        <v>1789</v>
      </c>
      <c r="R12479" t="s">
        <v>29</v>
      </c>
      <c r="S12479" t="s">
        <v>59</v>
      </c>
      <c r="T12479" t="s">
        <v>922</v>
      </c>
      <c r="U12479" t="s">
        <v>923</v>
      </c>
      <c r="V12479" t="s">
        <v>33</v>
      </c>
    </row>
    <row r="12480" spans="1:22">
      <c r="A12480" s="4">
        <v>46114</v>
      </c>
      <c r="B12480" t="s">
        <v>8966</v>
      </c>
      <c r="C12480" t="s">
        <v>23</v>
      </c>
      <c r="D12480">
        <v>1</v>
      </c>
      <c r="E12480">
        <v>67000</v>
      </c>
      <c r="F12480">
        <f>Table2[[#This Row],[Đơn Giá Chuẩn]]*Table2[[#This Row],[Tổng số lượng bán]]</f>
        <v>67000</v>
      </c>
      <c r="G12480">
        <v>0</v>
      </c>
      <c r="H12480">
        <f>Table2[[#This Row],[Doanh số bán]]-Table2[[#This Row],[Chiết khấu]]</f>
        <v>67000</v>
      </c>
      <c r="K12480" t="s">
        <v>24</v>
      </c>
      <c r="L12480">
        <v>0</v>
      </c>
      <c r="M12480" t="s">
        <v>918</v>
      </c>
      <c r="N12480" t="s">
        <v>919</v>
      </c>
      <c r="O12480">
        <v>0</v>
      </c>
      <c r="P12480" t="s">
        <v>1760</v>
      </c>
      <c r="Q12480" t="s">
        <v>1761</v>
      </c>
      <c r="R12480" t="s">
        <v>29</v>
      </c>
      <c r="S12480" t="s">
        <v>91</v>
      </c>
      <c r="T12480" t="s">
        <v>922</v>
      </c>
      <c r="U12480" t="s">
        <v>923</v>
      </c>
      <c r="V12480" t="s">
        <v>33</v>
      </c>
    </row>
    <row r="12481" spans="1:22">
      <c r="A12481" s="4">
        <v>46114</v>
      </c>
      <c r="B12481" t="s">
        <v>8967</v>
      </c>
      <c r="C12481" t="s">
        <v>1840</v>
      </c>
      <c r="D12481">
        <v>1</v>
      </c>
      <c r="E12481">
        <v>31454.545454545456</v>
      </c>
      <c r="F12481">
        <f>Table2[[#This Row],[Đơn Giá Chuẩn]]*Table2[[#This Row],[Tổng số lượng bán]]</f>
        <v>31454.545454545456</v>
      </c>
      <c r="G12481">
        <v>0</v>
      </c>
      <c r="H12481">
        <f>Table2[[#This Row],[Doanh số bán]]-Table2[[#This Row],[Chiết khấu]]</f>
        <v>31454.545454545456</v>
      </c>
      <c r="K12481" t="s">
        <v>24</v>
      </c>
      <c r="L12481">
        <v>0</v>
      </c>
      <c r="M12481" t="s">
        <v>918</v>
      </c>
      <c r="N12481" t="s">
        <v>919</v>
      </c>
      <c r="O12481">
        <v>0</v>
      </c>
      <c r="P12481" t="s">
        <v>1841</v>
      </c>
      <c r="Q12481" t="s">
        <v>1842</v>
      </c>
      <c r="R12481" t="s">
        <v>29</v>
      </c>
      <c r="S12481" t="s">
        <v>1738</v>
      </c>
      <c r="T12481" t="s">
        <v>922</v>
      </c>
      <c r="U12481" t="s">
        <v>923</v>
      </c>
      <c r="V12481" t="s">
        <v>33</v>
      </c>
    </row>
    <row r="12482" spans="1:22">
      <c r="A12482" s="4">
        <v>46114</v>
      </c>
      <c r="B12482" t="s">
        <v>8968</v>
      </c>
      <c r="C12482" t="s">
        <v>23</v>
      </c>
      <c r="D12482">
        <v>1</v>
      </c>
      <c r="E12482">
        <v>42000</v>
      </c>
      <c r="F12482">
        <f>Table2[[#This Row],[Đơn Giá Chuẩn]]*Table2[[#This Row],[Tổng số lượng bán]]</f>
        <v>42000</v>
      </c>
      <c r="G12482">
        <v>12963</v>
      </c>
      <c r="H12482">
        <f>Table2[[#This Row],[Doanh số bán]]-Table2[[#This Row],[Chiết khấu]]</f>
        <v>29037</v>
      </c>
      <c r="K12482" t="s">
        <v>24</v>
      </c>
      <c r="L12482">
        <v>0</v>
      </c>
      <c r="M12482" t="s">
        <v>918</v>
      </c>
      <c r="N12482" t="s">
        <v>919</v>
      </c>
      <c r="O12482">
        <v>0</v>
      </c>
      <c r="P12482" t="s">
        <v>1771</v>
      </c>
      <c r="Q12482" t="s">
        <v>1772</v>
      </c>
      <c r="R12482" t="s">
        <v>29</v>
      </c>
      <c r="S12482" t="s">
        <v>30</v>
      </c>
      <c r="T12482" t="s">
        <v>922</v>
      </c>
      <c r="U12482" t="s">
        <v>923</v>
      </c>
      <c r="V12482" t="s">
        <v>33</v>
      </c>
    </row>
    <row r="12483" spans="1:22">
      <c r="A12483" s="4">
        <v>46114</v>
      </c>
      <c r="B12483" t="s">
        <v>8969</v>
      </c>
      <c r="C12483" t="s">
        <v>23</v>
      </c>
      <c r="D12483">
        <v>2</v>
      </c>
      <c r="E12483">
        <v>52000</v>
      </c>
      <c r="F12483">
        <f>Table2[[#This Row],[Đơn Giá Chuẩn]]*Table2[[#This Row],[Tổng số lượng bán]]</f>
        <v>104000</v>
      </c>
      <c r="G12483">
        <v>0</v>
      </c>
      <c r="H12483">
        <f>Table2[[#This Row],[Doanh số bán]]-Table2[[#This Row],[Chiết khấu]]</f>
        <v>104000</v>
      </c>
      <c r="K12483" t="s">
        <v>24</v>
      </c>
      <c r="L12483">
        <v>0</v>
      </c>
      <c r="M12483" t="s">
        <v>918</v>
      </c>
      <c r="N12483" t="s">
        <v>919</v>
      </c>
      <c r="O12483">
        <v>0</v>
      </c>
      <c r="P12483" t="s">
        <v>1775</v>
      </c>
      <c r="Q12483" t="s">
        <v>1776</v>
      </c>
      <c r="R12483" t="s">
        <v>29</v>
      </c>
      <c r="S12483" t="s">
        <v>56</v>
      </c>
      <c r="T12483" t="s">
        <v>922</v>
      </c>
      <c r="U12483" t="s">
        <v>923</v>
      </c>
      <c r="V12483" t="s">
        <v>33</v>
      </c>
    </row>
    <row r="12484" spans="1:22">
      <c r="A12484" s="4">
        <v>46114</v>
      </c>
      <c r="B12484" t="s">
        <v>8970</v>
      </c>
      <c r="C12484" t="s">
        <v>23</v>
      </c>
      <c r="D12484">
        <v>1</v>
      </c>
      <c r="E12484">
        <v>67000</v>
      </c>
      <c r="F12484">
        <f>Table2[[#This Row],[Đơn Giá Chuẩn]]*Table2[[#This Row],[Tổng số lượng bán]]</f>
        <v>67000</v>
      </c>
      <c r="G12484">
        <v>0</v>
      </c>
      <c r="H12484">
        <f>Table2[[#This Row],[Doanh số bán]]-Table2[[#This Row],[Chiết khấu]]</f>
        <v>67000</v>
      </c>
      <c r="K12484" t="s">
        <v>24</v>
      </c>
      <c r="L12484">
        <v>0</v>
      </c>
      <c r="M12484" t="s">
        <v>918</v>
      </c>
      <c r="N12484" t="s">
        <v>919</v>
      </c>
      <c r="O12484">
        <v>0</v>
      </c>
      <c r="P12484" t="s">
        <v>1749</v>
      </c>
      <c r="Q12484" t="s">
        <v>1750</v>
      </c>
      <c r="R12484" t="s">
        <v>29</v>
      </c>
      <c r="S12484" t="s">
        <v>56</v>
      </c>
      <c r="T12484" t="s">
        <v>922</v>
      </c>
      <c r="U12484" t="s">
        <v>923</v>
      </c>
      <c r="V12484" t="s">
        <v>33</v>
      </c>
    </row>
    <row r="12485" spans="1:22">
      <c r="A12485" s="4">
        <v>46084</v>
      </c>
      <c r="B12485" t="s">
        <v>6578</v>
      </c>
      <c r="C12485" t="s">
        <v>83</v>
      </c>
      <c r="D12485">
        <v>1</v>
      </c>
      <c r="E12485">
        <v>187000</v>
      </c>
      <c r="F12485">
        <f>Table2[[#This Row],[Đơn Giá Chuẩn]]*Table2[[#This Row],[Tổng số lượng bán]]</f>
        <v>187000</v>
      </c>
      <c r="G12485">
        <v>0</v>
      </c>
      <c r="H12485">
        <f>Table2[[#This Row],[Doanh số bán]]-Table2[[#This Row],[Chiết khấu]]</f>
        <v>187000</v>
      </c>
      <c r="K12485" t="s">
        <v>24</v>
      </c>
      <c r="L12485">
        <v>1</v>
      </c>
      <c r="M12485" t="s">
        <v>319</v>
      </c>
      <c r="N12485" t="s">
        <v>26</v>
      </c>
      <c r="O12485">
        <v>1</v>
      </c>
      <c r="P12485" t="s">
        <v>150</v>
      </c>
      <c r="Q12485" t="s">
        <v>151</v>
      </c>
      <c r="R12485" t="s">
        <v>41</v>
      </c>
      <c r="S12485" t="s">
        <v>42</v>
      </c>
      <c r="T12485" t="s">
        <v>320</v>
      </c>
      <c r="U12485" t="s">
        <v>321</v>
      </c>
      <c r="V12485" t="s">
        <v>33</v>
      </c>
    </row>
    <row r="12486" spans="1:22">
      <c r="A12486" s="4">
        <v>46085</v>
      </c>
      <c r="B12486" t="s">
        <v>6598</v>
      </c>
      <c r="C12486" t="s">
        <v>83</v>
      </c>
      <c r="D12486">
        <v>1</v>
      </c>
      <c r="E12486">
        <v>187000</v>
      </c>
      <c r="F12486">
        <f>Table2[[#This Row],[Đơn Giá Chuẩn]]*Table2[[#This Row],[Tổng số lượng bán]]</f>
        <v>187000</v>
      </c>
      <c r="G12486">
        <v>0</v>
      </c>
      <c r="H12486">
        <f>Table2[[#This Row],[Doanh số bán]]-Table2[[#This Row],[Chiết khấu]]</f>
        <v>187000</v>
      </c>
      <c r="K12486" t="s">
        <v>24</v>
      </c>
      <c r="L12486">
        <v>1</v>
      </c>
      <c r="M12486" t="s">
        <v>319</v>
      </c>
      <c r="N12486" t="s">
        <v>26</v>
      </c>
      <c r="O12486">
        <v>1</v>
      </c>
      <c r="P12486" t="s">
        <v>150</v>
      </c>
      <c r="Q12486" t="s">
        <v>151</v>
      </c>
      <c r="R12486" t="s">
        <v>41</v>
      </c>
      <c r="S12486" t="s">
        <v>42</v>
      </c>
      <c r="T12486" t="s">
        <v>320</v>
      </c>
      <c r="U12486" t="s">
        <v>321</v>
      </c>
      <c r="V12486" t="s">
        <v>33</v>
      </c>
    </row>
    <row r="12487" spans="1:22">
      <c r="A12487" s="4">
        <v>46085</v>
      </c>
      <c r="B12487" t="s">
        <v>6598</v>
      </c>
      <c r="C12487" t="s">
        <v>83</v>
      </c>
      <c r="D12487">
        <v>1</v>
      </c>
      <c r="E12487">
        <v>187000</v>
      </c>
      <c r="F12487">
        <f>Table2[[#This Row],[Đơn Giá Chuẩn]]*Table2[[#This Row],[Tổng số lượng bán]]</f>
        <v>187000</v>
      </c>
      <c r="G12487">
        <v>0</v>
      </c>
      <c r="H12487">
        <f>Table2[[#This Row],[Doanh số bán]]-Table2[[#This Row],[Chiết khấu]]</f>
        <v>187000</v>
      </c>
      <c r="K12487" t="s">
        <v>24</v>
      </c>
      <c r="L12487">
        <v>1</v>
      </c>
      <c r="M12487" t="s">
        <v>319</v>
      </c>
      <c r="N12487" t="s">
        <v>26</v>
      </c>
      <c r="O12487">
        <v>1</v>
      </c>
      <c r="P12487" t="s">
        <v>2511</v>
      </c>
      <c r="Q12487" t="s">
        <v>2512</v>
      </c>
      <c r="R12487" t="s">
        <v>41</v>
      </c>
      <c r="S12487" t="s">
        <v>42</v>
      </c>
      <c r="T12487" t="s">
        <v>320</v>
      </c>
      <c r="U12487" t="s">
        <v>321</v>
      </c>
      <c r="V12487" t="s">
        <v>33</v>
      </c>
    </row>
    <row r="12488" spans="1:22">
      <c r="A12488" s="4">
        <v>46114</v>
      </c>
      <c r="B12488" t="s">
        <v>8972</v>
      </c>
      <c r="C12488" t="s">
        <v>104</v>
      </c>
      <c r="D12488">
        <v>2</v>
      </c>
      <c r="E12488">
        <v>51000</v>
      </c>
      <c r="F12488">
        <f>Table2[[#This Row],[Đơn Giá Chuẩn]]*Table2[[#This Row],[Tổng số lượng bán]]</f>
        <v>102000</v>
      </c>
      <c r="G12488">
        <v>0</v>
      </c>
      <c r="H12488">
        <f>Table2[[#This Row],[Doanh số bán]]-Table2[[#This Row],[Chiết khấu]]</f>
        <v>102000</v>
      </c>
      <c r="K12488" t="s">
        <v>24</v>
      </c>
      <c r="L12488">
        <v>0.12</v>
      </c>
      <c r="M12488" t="s">
        <v>918</v>
      </c>
      <c r="N12488" t="s">
        <v>919</v>
      </c>
      <c r="O12488">
        <v>0.24</v>
      </c>
      <c r="P12488" t="s">
        <v>656</v>
      </c>
      <c r="Q12488" t="s">
        <v>657</v>
      </c>
      <c r="R12488" t="s">
        <v>107</v>
      </c>
      <c r="S12488" t="s">
        <v>108</v>
      </c>
      <c r="T12488" t="s">
        <v>922</v>
      </c>
      <c r="U12488" t="s">
        <v>923</v>
      </c>
      <c r="V12488" t="s">
        <v>33</v>
      </c>
    </row>
    <row r="12489" spans="1:22">
      <c r="A12489" s="4">
        <v>46114</v>
      </c>
      <c r="B12489" t="s">
        <v>8973</v>
      </c>
      <c r="C12489" t="s">
        <v>23</v>
      </c>
      <c r="D12489">
        <v>1</v>
      </c>
      <c r="E12489">
        <v>67000</v>
      </c>
      <c r="F12489">
        <f>Table2[[#This Row],[Đơn Giá Chuẩn]]*Table2[[#This Row],[Tổng số lượng bán]]</f>
        <v>67000</v>
      </c>
      <c r="G12489">
        <v>0</v>
      </c>
      <c r="H12489">
        <f>Table2[[#This Row],[Doanh số bán]]-Table2[[#This Row],[Chiết khấu]]</f>
        <v>67000</v>
      </c>
      <c r="K12489" t="s">
        <v>24</v>
      </c>
      <c r="L12489">
        <v>0</v>
      </c>
      <c r="M12489" t="s">
        <v>918</v>
      </c>
      <c r="N12489" t="s">
        <v>919</v>
      </c>
      <c r="O12489">
        <v>0</v>
      </c>
      <c r="P12489" t="s">
        <v>1749</v>
      </c>
      <c r="Q12489" t="s">
        <v>1750</v>
      </c>
      <c r="R12489" t="s">
        <v>29</v>
      </c>
      <c r="S12489" t="s">
        <v>56</v>
      </c>
      <c r="T12489" t="s">
        <v>922</v>
      </c>
      <c r="U12489" t="s">
        <v>923</v>
      </c>
      <c r="V12489" t="s">
        <v>33</v>
      </c>
    </row>
    <row r="12490" spans="1:22">
      <c r="A12490" s="4">
        <v>46114</v>
      </c>
      <c r="B12490" t="s">
        <v>8974</v>
      </c>
      <c r="C12490" t="s">
        <v>23</v>
      </c>
      <c r="D12490">
        <v>1</v>
      </c>
      <c r="E12490">
        <v>51000</v>
      </c>
      <c r="F12490">
        <f>Table2[[#This Row],[Đơn Giá Chuẩn]]*Table2[[#This Row],[Tổng số lượng bán]]</f>
        <v>51000</v>
      </c>
      <c r="G12490">
        <v>0</v>
      </c>
      <c r="H12490">
        <f>Table2[[#This Row],[Doanh số bán]]-Table2[[#This Row],[Chiết khấu]]</f>
        <v>51000</v>
      </c>
      <c r="K12490" t="s">
        <v>24</v>
      </c>
      <c r="L12490">
        <v>0</v>
      </c>
      <c r="M12490" t="s">
        <v>918</v>
      </c>
      <c r="N12490" t="s">
        <v>919</v>
      </c>
      <c r="O12490">
        <v>0</v>
      </c>
      <c r="P12490" t="s">
        <v>1733</v>
      </c>
      <c r="Q12490" t="s">
        <v>1734</v>
      </c>
      <c r="R12490" t="s">
        <v>29</v>
      </c>
      <c r="S12490" t="s">
        <v>30</v>
      </c>
      <c r="T12490" t="s">
        <v>922</v>
      </c>
      <c r="U12490" t="s">
        <v>923</v>
      </c>
      <c r="V12490" t="s">
        <v>33</v>
      </c>
    </row>
    <row r="12491" spans="1:22">
      <c r="A12491" s="4">
        <v>46114</v>
      </c>
      <c r="B12491" t="s">
        <v>8975</v>
      </c>
      <c r="C12491" t="s">
        <v>23</v>
      </c>
      <c r="D12491">
        <v>1</v>
      </c>
      <c r="E12491">
        <v>42000</v>
      </c>
      <c r="F12491">
        <f>Table2[[#This Row],[Đơn Giá Chuẩn]]*Table2[[#This Row],[Tổng số lượng bán]]</f>
        <v>42000</v>
      </c>
      <c r="G12491">
        <v>0</v>
      </c>
      <c r="H12491">
        <f>Table2[[#This Row],[Doanh số bán]]-Table2[[#This Row],[Chiết khấu]]</f>
        <v>42000</v>
      </c>
      <c r="K12491" t="s">
        <v>24</v>
      </c>
      <c r="L12491">
        <v>0</v>
      </c>
      <c r="M12491" t="s">
        <v>918</v>
      </c>
      <c r="N12491" t="s">
        <v>919</v>
      </c>
      <c r="O12491">
        <v>0</v>
      </c>
      <c r="P12491" t="s">
        <v>1771</v>
      </c>
      <c r="Q12491" t="s">
        <v>1772</v>
      </c>
      <c r="R12491" t="s">
        <v>29</v>
      </c>
      <c r="S12491" t="s">
        <v>30</v>
      </c>
      <c r="T12491" t="s">
        <v>922</v>
      </c>
      <c r="U12491" t="s">
        <v>923</v>
      </c>
      <c r="V12491" t="s">
        <v>33</v>
      </c>
    </row>
    <row r="12492" spans="1:22">
      <c r="A12492" s="4">
        <v>46114</v>
      </c>
      <c r="B12492" t="s">
        <v>8976</v>
      </c>
      <c r="C12492" t="s">
        <v>23</v>
      </c>
      <c r="D12492">
        <v>1</v>
      </c>
      <c r="E12492">
        <v>47000</v>
      </c>
      <c r="F12492">
        <f>Table2[[#This Row],[Đơn Giá Chuẩn]]*Table2[[#This Row],[Tổng số lượng bán]]</f>
        <v>47000</v>
      </c>
      <c r="G12492">
        <v>0</v>
      </c>
      <c r="H12492">
        <f>Table2[[#This Row],[Doanh số bán]]-Table2[[#This Row],[Chiết khấu]]</f>
        <v>47000</v>
      </c>
      <c r="K12492" t="s">
        <v>24</v>
      </c>
      <c r="L12492">
        <v>0</v>
      </c>
      <c r="M12492" t="s">
        <v>918</v>
      </c>
      <c r="N12492" t="s">
        <v>919</v>
      </c>
      <c r="O12492">
        <v>0</v>
      </c>
      <c r="P12492" t="s">
        <v>1837</v>
      </c>
      <c r="Q12492" t="s">
        <v>1838</v>
      </c>
      <c r="R12492" t="s">
        <v>29</v>
      </c>
      <c r="S12492" t="s">
        <v>59</v>
      </c>
      <c r="T12492" t="s">
        <v>922</v>
      </c>
      <c r="U12492" t="s">
        <v>923</v>
      </c>
      <c r="V12492" t="s">
        <v>33</v>
      </c>
    </row>
    <row r="12493" spans="1:22">
      <c r="A12493" s="4">
        <v>46114</v>
      </c>
      <c r="B12493" t="s">
        <v>8977</v>
      </c>
      <c r="C12493" t="s">
        <v>155</v>
      </c>
      <c r="D12493">
        <v>1</v>
      </c>
      <c r="E12493">
        <v>152000</v>
      </c>
      <c r="F12493">
        <f>Table2[[#This Row],[Đơn Giá Chuẩn]]*Table2[[#This Row],[Tổng số lượng bán]]</f>
        <v>152000</v>
      </c>
      <c r="G12493">
        <v>48611</v>
      </c>
      <c r="H12493">
        <f>Table2[[#This Row],[Doanh số bán]]-Table2[[#This Row],[Chiết khấu]]</f>
        <v>103389</v>
      </c>
      <c r="K12493" t="s">
        <v>24</v>
      </c>
      <c r="L12493">
        <v>0.2</v>
      </c>
      <c r="M12493" t="s">
        <v>918</v>
      </c>
      <c r="N12493" t="s">
        <v>919</v>
      </c>
      <c r="O12493">
        <v>0.2</v>
      </c>
      <c r="P12493" t="s">
        <v>156</v>
      </c>
      <c r="Q12493" t="s">
        <v>157</v>
      </c>
      <c r="R12493" t="s">
        <v>107</v>
      </c>
      <c r="S12493" t="s">
        <v>108</v>
      </c>
      <c r="T12493" t="s">
        <v>922</v>
      </c>
      <c r="U12493" t="s">
        <v>923</v>
      </c>
      <c r="V12493" t="s">
        <v>33</v>
      </c>
    </row>
    <row r="12494" spans="1:22">
      <c r="A12494" s="4">
        <v>46114</v>
      </c>
      <c r="B12494" t="s">
        <v>8977</v>
      </c>
      <c r="C12494" t="s">
        <v>104</v>
      </c>
      <c r="D12494">
        <v>2</v>
      </c>
      <c r="E12494">
        <v>51000</v>
      </c>
      <c r="F12494">
        <f>Table2[[#This Row],[Đơn Giá Chuẩn]]*Table2[[#This Row],[Tổng số lượng bán]]</f>
        <v>102000</v>
      </c>
      <c r="G12494">
        <v>31759</v>
      </c>
      <c r="H12494">
        <f>Table2[[#This Row],[Doanh số bán]]-Table2[[#This Row],[Chiết khấu]]</f>
        <v>70241</v>
      </c>
      <c r="K12494" t="s">
        <v>24</v>
      </c>
      <c r="L12494">
        <v>0.12</v>
      </c>
      <c r="M12494" t="s">
        <v>918</v>
      </c>
      <c r="N12494" t="s">
        <v>919</v>
      </c>
      <c r="O12494">
        <v>0.24</v>
      </c>
      <c r="P12494" t="s">
        <v>656</v>
      </c>
      <c r="Q12494" t="s">
        <v>657</v>
      </c>
      <c r="R12494" t="s">
        <v>107</v>
      </c>
      <c r="S12494" t="s">
        <v>108</v>
      </c>
      <c r="T12494" t="s">
        <v>922</v>
      </c>
      <c r="U12494" t="s">
        <v>923</v>
      </c>
      <c r="V12494" t="s">
        <v>33</v>
      </c>
    </row>
    <row r="12495" spans="1:22">
      <c r="A12495" s="4">
        <v>46114</v>
      </c>
      <c r="B12495" t="s">
        <v>8977</v>
      </c>
      <c r="C12495" t="s">
        <v>104</v>
      </c>
      <c r="D12495">
        <v>3</v>
      </c>
      <c r="E12495">
        <v>51000</v>
      </c>
      <c r="F12495">
        <f>Table2[[#This Row],[Đơn Giá Chuẩn]]*Table2[[#This Row],[Tổng số lượng bán]]</f>
        <v>153000</v>
      </c>
      <c r="G12495">
        <v>47639</v>
      </c>
      <c r="H12495">
        <f>Table2[[#This Row],[Doanh số bán]]-Table2[[#This Row],[Chiết khấu]]</f>
        <v>105361</v>
      </c>
      <c r="K12495" t="s">
        <v>24</v>
      </c>
      <c r="L12495">
        <v>0.12</v>
      </c>
      <c r="M12495" t="s">
        <v>918</v>
      </c>
      <c r="N12495" t="s">
        <v>919</v>
      </c>
      <c r="O12495">
        <v>0.36</v>
      </c>
      <c r="P12495" t="s">
        <v>586</v>
      </c>
      <c r="Q12495" t="s">
        <v>587</v>
      </c>
      <c r="R12495" t="s">
        <v>107</v>
      </c>
      <c r="S12495" t="s">
        <v>108</v>
      </c>
      <c r="T12495" t="s">
        <v>922</v>
      </c>
      <c r="U12495" t="s">
        <v>923</v>
      </c>
      <c r="V12495" t="s">
        <v>33</v>
      </c>
    </row>
    <row r="12496" spans="1:22">
      <c r="A12496" s="4">
        <v>46086</v>
      </c>
      <c r="B12496" t="s">
        <v>6628</v>
      </c>
      <c r="C12496" t="s">
        <v>83</v>
      </c>
      <c r="D12496">
        <v>4</v>
      </c>
      <c r="E12496">
        <v>187000</v>
      </c>
      <c r="F12496">
        <f>Table2[[#This Row],[Đơn Giá Chuẩn]]*Table2[[#This Row],[Tổng số lượng bán]]</f>
        <v>748000</v>
      </c>
      <c r="G12496">
        <v>0</v>
      </c>
      <c r="H12496">
        <f>Table2[[#This Row],[Doanh số bán]]-Table2[[#This Row],[Chiết khấu]]</f>
        <v>748000</v>
      </c>
      <c r="K12496" t="s">
        <v>24</v>
      </c>
      <c r="L12496">
        <v>1</v>
      </c>
      <c r="M12496" t="s">
        <v>319</v>
      </c>
      <c r="N12496" t="s">
        <v>26</v>
      </c>
      <c r="O12496">
        <v>4</v>
      </c>
      <c r="P12496" t="s">
        <v>2511</v>
      </c>
      <c r="Q12496" t="s">
        <v>2512</v>
      </c>
      <c r="R12496" t="s">
        <v>41</v>
      </c>
      <c r="S12496" t="s">
        <v>42</v>
      </c>
      <c r="T12496" t="s">
        <v>320</v>
      </c>
      <c r="U12496" t="s">
        <v>321</v>
      </c>
      <c r="V12496" t="s">
        <v>33</v>
      </c>
    </row>
    <row r="12497" spans="1:22">
      <c r="A12497" s="4">
        <v>46114</v>
      </c>
      <c r="B12497" t="s">
        <v>8978</v>
      </c>
      <c r="C12497" t="s">
        <v>23</v>
      </c>
      <c r="D12497">
        <v>3</v>
      </c>
      <c r="E12497">
        <v>25999.999999999996</v>
      </c>
      <c r="F12497">
        <f>Table2[[#This Row],[Đơn Giá Chuẩn]]*Table2[[#This Row],[Tổng số lượng bán]]</f>
        <v>77999.999999999985</v>
      </c>
      <c r="G12497">
        <v>26667</v>
      </c>
      <c r="H12497">
        <f>Table2[[#This Row],[Doanh số bán]]-Table2[[#This Row],[Chiết khấu]]</f>
        <v>51332.999999999985</v>
      </c>
      <c r="K12497" t="s">
        <v>24</v>
      </c>
      <c r="L12497">
        <v>0</v>
      </c>
      <c r="M12497" t="s">
        <v>25</v>
      </c>
      <c r="N12497" t="s">
        <v>26</v>
      </c>
      <c r="O12497">
        <v>0</v>
      </c>
      <c r="P12497" t="s">
        <v>47</v>
      </c>
      <c r="Q12497" t="s">
        <v>48</v>
      </c>
      <c r="R12497" t="s">
        <v>29</v>
      </c>
      <c r="S12497" t="s">
        <v>30</v>
      </c>
      <c r="T12497" t="s">
        <v>31</v>
      </c>
      <c r="U12497" t="s">
        <v>32</v>
      </c>
      <c r="V12497" t="s">
        <v>33</v>
      </c>
    </row>
    <row r="12498" spans="1:22">
      <c r="A12498" s="4">
        <v>46114</v>
      </c>
      <c r="B12498" t="s">
        <v>8979</v>
      </c>
      <c r="C12498" t="s">
        <v>23</v>
      </c>
      <c r="D12498">
        <v>1</v>
      </c>
      <c r="E12498">
        <v>25999.999999999996</v>
      </c>
      <c r="F12498">
        <f>Table2[[#This Row],[Đơn Giá Chuẩn]]*Table2[[#This Row],[Tổng số lượng bán]]</f>
        <v>25999.999999999996</v>
      </c>
      <c r="G12498">
        <v>8889</v>
      </c>
      <c r="H12498">
        <f>Table2[[#This Row],[Doanh số bán]]-Table2[[#This Row],[Chiết khấu]]</f>
        <v>17110.999999999996</v>
      </c>
      <c r="K12498" t="s">
        <v>24</v>
      </c>
      <c r="L12498">
        <v>0</v>
      </c>
      <c r="M12498" t="s">
        <v>25</v>
      </c>
      <c r="N12498" t="s">
        <v>26</v>
      </c>
      <c r="O12498">
        <v>0</v>
      </c>
      <c r="P12498" t="s">
        <v>47</v>
      </c>
      <c r="Q12498" t="s">
        <v>48</v>
      </c>
      <c r="R12498" t="s">
        <v>29</v>
      </c>
      <c r="S12498" t="s">
        <v>30</v>
      </c>
      <c r="T12498" t="s">
        <v>31</v>
      </c>
      <c r="U12498" t="s">
        <v>32</v>
      </c>
      <c r="V12498" t="s">
        <v>33</v>
      </c>
    </row>
    <row r="12499" spans="1:22">
      <c r="A12499" s="4">
        <v>46114</v>
      </c>
      <c r="B12499" t="s">
        <v>8979</v>
      </c>
      <c r="C12499" t="s">
        <v>23</v>
      </c>
      <c r="D12499">
        <v>1</v>
      </c>
      <c r="E12499">
        <v>21000</v>
      </c>
      <c r="F12499">
        <f>Table2[[#This Row],[Đơn Giá Chuẩn]]*Table2[[#This Row],[Tổng số lượng bán]]</f>
        <v>21000</v>
      </c>
      <c r="G12499">
        <v>7037</v>
      </c>
      <c r="H12499">
        <f>Table2[[#This Row],[Doanh số bán]]-Table2[[#This Row],[Chiết khấu]]</f>
        <v>13963</v>
      </c>
      <c r="K12499" t="s">
        <v>24</v>
      </c>
      <c r="L12499">
        <v>0</v>
      </c>
      <c r="M12499" t="s">
        <v>25</v>
      </c>
      <c r="N12499" t="s">
        <v>26</v>
      </c>
      <c r="O12499">
        <v>0</v>
      </c>
      <c r="P12499" t="s">
        <v>27</v>
      </c>
      <c r="Q12499" t="s">
        <v>28</v>
      </c>
      <c r="R12499" t="s">
        <v>29</v>
      </c>
      <c r="S12499" t="s">
        <v>30</v>
      </c>
      <c r="T12499" t="s">
        <v>31</v>
      </c>
      <c r="U12499" t="s">
        <v>32</v>
      </c>
      <c r="V12499" t="s">
        <v>33</v>
      </c>
    </row>
    <row r="12500" spans="1:22">
      <c r="A12500" s="4">
        <v>46114</v>
      </c>
      <c r="B12500" t="s">
        <v>8980</v>
      </c>
      <c r="C12500" t="s">
        <v>23</v>
      </c>
      <c r="D12500">
        <v>1</v>
      </c>
      <c r="E12500">
        <v>21000</v>
      </c>
      <c r="F12500">
        <f>Table2[[#This Row],[Đơn Giá Chuẩn]]*Table2[[#This Row],[Tổng số lượng bán]]</f>
        <v>21000</v>
      </c>
      <c r="G12500">
        <v>7037</v>
      </c>
      <c r="H12500">
        <f>Table2[[#This Row],[Doanh số bán]]-Table2[[#This Row],[Chiết khấu]]</f>
        <v>13963</v>
      </c>
      <c r="K12500" t="s">
        <v>24</v>
      </c>
      <c r="L12500">
        <v>0</v>
      </c>
      <c r="M12500" t="s">
        <v>25</v>
      </c>
      <c r="N12500" t="s">
        <v>26</v>
      </c>
      <c r="O12500">
        <v>0</v>
      </c>
      <c r="P12500" t="s">
        <v>27</v>
      </c>
      <c r="Q12500" t="s">
        <v>28</v>
      </c>
      <c r="R12500" t="s">
        <v>29</v>
      </c>
      <c r="S12500" t="s">
        <v>30</v>
      </c>
      <c r="T12500" t="s">
        <v>31</v>
      </c>
      <c r="U12500" t="s">
        <v>32</v>
      </c>
      <c r="V12500" t="s">
        <v>33</v>
      </c>
    </row>
    <row r="12501" spans="1:22">
      <c r="A12501" s="4">
        <v>46114</v>
      </c>
      <c r="B12501" t="s">
        <v>8981</v>
      </c>
      <c r="C12501" t="s">
        <v>23</v>
      </c>
      <c r="D12501">
        <v>1</v>
      </c>
      <c r="E12501">
        <v>32000</v>
      </c>
      <c r="F12501">
        <f>Table2[[#This Row],[Đơn Giá Chuẩn]]*Table2[[#This Row],[Tổng số lượng bán]]</f>
        <v>32000</v>
      </c>
      <c r="G12501">
        <v>11111</v>
      </c>
      <c r="H12501">
        <f>Table2[[#This Row],[Doanh số bán]]-Table2[[#This Row],[Chiết khấu]]</f>
        <v>20889</v>
      </c>
      <c r="K12501" t="s">
        <v>24</v>
      </c>
      <c r="L12501">
        <v>0</v>
      </c>
      <c r="M12501" t="s">
        <v>25</v>
      </c>
      <c r="N12501" t="s">
        <v>26</v>
      </c>
      <c r="O12501">
        <v>0</v>
      </c>
      <c r="P12501" t="s">
        <v>120</v>
      </c>
      <c r="Q12501" t="s">
        <v>121</v>
      </c>
      <c r="R12501" t="s">
        <v>29</v>
      </c>
      <c r="S12501" t="s">
        <v>30</v>
      </c>
      <c r="T12501" t="s">
        <v>31</v>
      </c>
      <c r="U12501" t="s">
        <v>32</v>
      </c>
      <c r="V12501" t="s">
        <v>33</v>
      </c>
    </row>
    <row r="12502" spans="1:22">
      <c r="A12502" s="4">
        <v>46114</v>
      </c>
      <c r="B12502" t="s">
        <v>8982</v>
      </c>
      <c r="C12502" t="s">
        <v>23</v>
      </c>
      <c r="D12502">
        <v>2</v>
      </c>
      <c r="E12502">
        <v>21000</v>
      </c>
      <c r="F12502">
        <f>Table2[[#This Row],[Đơn Giá Chuẩn]]*Table2[[#This Row],[Tổng số lượng bán]]</f>
        <v>42000</v>
      </c>
      <c r="G12502">
        <v>0</v>
      </c>
      <c r="H12502">
        <f>Table2[[#This Row],[Doanh số bán]]-Table2[[#This Row],[Chiết khấu]]</f>
        <v>42000</v>
      </c>
      <c r="K12502" t="s">
        <v>24</v>
      </c>
      <c r="L12502">
        <v>0</v>
      </c>
      <c r="M12502" t="s">
        <v>25</v>
      </c>
      <c r="N12502" t="s">
        <v>26</v>
      </c>
      <c r="O12502">
        <v>0</v>
      </c>
      <c r="P12502" t="s">
        <v>27</v>
      </c>
      <c r="Q12502" t="s">
        <v>28</v>
      </c>
      <c r="R12502" t="s">
        <v>29</v>
      </c>
      <c r="S12502" t="s">
        <v>30</v>
      </c>
      <c r="T12502" t="s">
        <v>31</v>
      </c>
      <c r="U12502" t="s">
        <v>32</v>
      </c>
      <c r="V12502" t="s">
        <v>33</v>
      </c>
    </row>
    <row r="12503" spans="1:22">
      <c r="A12503" s="4">
        <v>46114</v>
      </c>
      <c r="B12503" t="s">
        <v>8983</v>
      </c>
      <c r="C12503" t="s">
        <v>23</v>
      </c>
      <c r="D12503">
        <v>1</v>
      </c>
      <c r="E12503">
        <v>25999.999999999996</v>
      </c>
      <c r="F12503">
        <f>Table2[[#This Row],[Đơn Giá Chuẩn]]*Table2[[#This Row],[Tổng số lượng bán]]</f>
        <v>25999.999999999996</v>
      </c>
      <c r="G12503">
        <v>0</v>
      </c>
      <c r="H12503">
        <f>Table2[[#This Row],[Doanh số bán]]-Table2[[#This Row],[Chiết khấu]]</f>
        <v>25999.999999999996</v>
      </c>
      <c r="K12503" t="s">
        <v>24</v>
      </c>
      <c r="L12503">
        <v>0</v>
      </c>
      <c r="M12503" t="s">
        <v>25</v>
      </c>
      <c r="N12503" t="s">
        <v>26</v>
      </c>
      <c r="O12503">
        <v>0</v>
      </c>
      <c r="P12503" t="s">
        <v>47</v>
      </c>
      <c r="Q12503" t="s">
        <v>48</v>
      </c>
      <c r="R12503" t="s">
        <v>29</v>
      </c>
      <c r="S12503" t="s">
        <v>30</v>
      </c>
      <c r="T12503" t="s">
        <v>31</v>
      </c>
      <c r="U12503" t="s">
        <v>32</v>
      </c>
      <c r="V12503" t="s">
        <v>33</v>
      </c>
    </row>
    <row r="12504" spans="1:22">
      <c r="A12504" s="4">
        <v>46114</v>
      </c>
      <c r="B12504" t="s">
        <v>8984</v>
      </c>
      <c r="C12504" t="s">
        <v>23</v>
      </c>
      <c r="D12504">
        <v>1</v>
      </c>
      <c r="E12504">
        <v>25999.999999999996</v>
      </c>
      <c r="F12504">
        <f>Table2[[#This Row],[Đơn Giá Chuẩn]]*Table2[[#This Row],[Tổng số lượng bán]]</f>
        <v>25999.999999999996</v>
      </c>
      <c r="G12504">
        <v>8889</v>
      </c>
      <c r="H12504">
        <f>Table2[[#This Row],[Doanh số bán]]-Table2[[#This Row],[Chiết khấu]]</f>
        <v>17110.999999999996</v>
      </c>
      <c r="K12504" t="s">
        <v>24</v>
      </c>
      <c r="L12504">
        <v>0</v>
      </c>
      <c r="M12504" t="s">
        <v>25</v>
      </c>
      <c r="N12504" t="s">
        <v>26</v>
      </c>
      <c r="O12504">
        <v>0</v>
      </c>
      <c r="P12504" t="s">
        <v>47</v>
      </c>
      <c r="Q12504" t="s">
        <v>48</v>
      </c>
      <c r="R12504" t="s">
        <v>29</v>
      </c>
      <c r="S12504" t="s">
        <v>30</v>
      </c>
      <c r="T12504" t="s">
        <v>31</v>
      </c>
      <c r="U12504" t="s">
        <v>32</v>
      </c>
      <c r="V12504" t="s">
        <v>33</v>
      </c>
    </row>
    <row r="12505" spans="1:22">
      <c r="A12505" s="4">
        <v>46114</v>
      </c>
      <c r="B12505" t="s">
        <v>8985</v>
      </c>
      <c r="C12505" t="s">
        <v>23</v>
      </c>
      <c r="D12505">
        <v>5</v>
      </c>
      <c r="E12505">
        <v>25999.999999999996</v>
      </c>
      <c r="F12505">
        <f>Table2[[#This Row],[Đơn Giá Chuẩn]]*Table2[[#This Row],[Tổng số lượng bán]]</f>
        <v>129999.99999999999</v>
      </c>
      <c r="G12505">
        <v>0</v>
      </c>
      <c r="H12505">
        <f>Table2[[#This Row],[Doanh số bán]]-Table2[[#This Row],[Chiết khấu]]</f>
        <v>129999.99999999999</v>
      </c>
      <c r="K12505" t="s">
        <v>24</v>
      </c>
      <c r="L12505">
        <v>0</v>
      </c>
      <c r="M12505" t="s">
        <v>25</v>
      </c>
      <c r="N12505" t="s">
        <v>26</v>
      </c>
      <c r="O12505">
        <v>0</v>
      </c>
      <c r="P12505" t="s">
        <v>47</v>
      </c>
      <c r="Q12505" t="s">
        <v>48</v>
      </c>
      <c r="R12505" t="s">
        <v>29</v>
      </c>
      <c r="S12505" t="s">
        <v>30</v>
      </c>
      <c r="T12505" t="s">
        <v>31</v>
      </c>
      <c r="U12505" t="s">
        <v>32</v>
      </c>
      <c r="V12505" t="s">
        <v>33</v>
      </c>
    </row>
    <row r="12506" spans="1:22">
      <c r="A12506" s="4">
        <v>46114</v>
      </c>
      <c r="B12506" t="s">
        <v>8986</v>
      </c>
      <c r="C12506" t="s">
        <v>104</v>
      </c>
      <c r="D12506">
        <v>4</v>
      </c>
      <c r="E12506">
        <v>47000</v>
      </c>
      <c r="F12506">
        <f>Table2[[#This Row],[Đơn Giá Chuẩn]]*Table2[[#This Row],[Tổng số lượng bán]]</f>
        <v>188000</v>
      </c>
      <c r="G12506">
        <v>16667</v>
      </c>
      <c r="H12506">
        <f>Table2[[#This Row],[Doanh số bán]]-Table2[[#This Row],[Chiết khấu]]</f>
        <v>171333</v>
      </c>
      <c r="K12506" t="s">
        <v>24</v>
      </c>
      <c r="L12506">
        <v>0.04</v>
      </c>
      <c r="M12506" t="s">
        <v>25</v>
      </c>
      <c r="N12506" t="s">
        <v>26</v>
      </c>
      <c r="O12506">
        <v>0.16</v>
      </c>
      <c r="P12506" t="s">
        <v>3002</v>
      </c>
      <c r="Q12506" t="s">
        <v>3003</v>
      </c>
      <c r="R12506" t="s">
        <v>107</v>
      </c>
      <c r="S12506" t="s">
        <v>108</v>
      </c>
      <c r="T12506" t="s">
        <v>31</v>
      </c>
      <c r="U12506" t="s">
        <v>32</v>
      </c>
      <c r="V12506" t="s">
        <v>33</v>
      </c>
    </row>
    <row r="12507" spans="1:22">
      <c r="A12507" s="4">
        <v>46114</v>
      </c>
      <c r="B12507" t="s">
        <v>8986</v>
      </c>
      <c r="C12507" t="s">
        <v>104</v>
      </c>
      <c r="D12507">
        <v>4</v>
      </c>
      <c r="E12507">
        <v>51000</v>
      </c>
      <c r="F12507">
        <f>Table2[[#This Row],[Đơn Giá Chuẩn]]*Table2[[#This Row],[Tổng số lượng bán]]</f>
        <v>204000</v>
      </c>
      <c r="G12507">
        <v>18148</v>
      </c>
      <c r="H12507">
        <f>Table2[[#This Row],[Doanh số bán]]-Table2[[#This Row],[Chiết khấu]]</f>
        <v>185852</v>
      </c>
      <c r="K12507" t="s">
        <v>24</v>
      </c>
      <c r="L12507">
        <v>0.12</v>
      </c>
      <c r="M12507" t="s">
        <v>25</v>
      </c>
      <c r="N12507" t="s">
        <v>26</v>
      </c>
      <c r="O12507">
        <v>0.48</v>
      </c>
      <c r="P12507" t="s">
        <v>588</v>
      </c>
      <c r="Q12507" t="s">
        <v>589</v>
      </c>
      <c r="R12507" t="s">
        <v>107</v>
      </c>
      <c r="S12507" t="s">
        <v>108</v>
      </c>
      <c r="T12507" t="s">
        <v>31</v>
      </c>
      <c r="U12507" t="s">
        <v>32</v>
      </c>
      <c r="V12507" t="s">
        <v>33</v>
      </c>
    </row>
    <row r="12508" spans="1:22">
      <c r="A12508" s="4">
        <v>46114</v>
      </c>
      <c r="B12508" t="s">
        <v>8986</v>
      </c>
      <c r="C12508" t="s">
        <v>104</v>
      </c>
      <c r="D12508">
        <v>4</v>
      </c>
      <c r="E12508">
        <v>47000</v>
      </c>
      <c r="F12508">
        <f>Table2[[#This Row],[Đơn Giá Chuẩn]]*Table2[[#This Row],[Tổng số lượng bán]]</f>
        <v>188000</v>
      </c>
      <c r="G12508">
        <v>16667</v>
      </c>
      <c r="H12508">
        <f>Table2[[#This Row],[Doanh số bán]]-Table2[[#This Row],[Chiết khấu]]</f>
        <v>171333</v>
      </c>
      <c r="K12508" t="s">
        <v>24</v>
      </c>
      <c r="L12508">
        <v>0.12</v>
      </c>
      <c r="M12508" t="s">
        <v>25</v>
      </c>
      <c r="N12508" t="s">
        <v>26</v>
      </c>
      <c r="O12508">
        <v>0.48</v>
      </c>
      <c r="P12508" t="s">
        <v>520</v>
      </c>
      <c r="Q12508" t="s">
        <v>521</v>
      </c>
      <c r="R12508" t="s">
        <v>107</v>
      </c>
      <c r="S12508" t="s">
        <v>108</v>
      </c>
      <c r="T12508" t="s">
        <v>31</v>
      </c>
      <c r="U12508" t="s">
        <v>32</v>
      </c>
      <c r="V12508" t="s">
        <v>33</v>
      </c>
    </row>
    <row r="12509" spans="1:22">
      <c r="A12509" s="4">
        <v>46114</v>
      </c>
      <c r="B12509" t="s">
        <v>8986</v>
      </c>
      <c r="C12509" t="s">
        <v>104</v>
      </c>
      <c r="D12509">
        <v>1</v>
      </c>
      <c r="E12509">
        <v>51000</v>
      </c>
      <c r="F12509">
        <f>Table2[[#This Row],[Đơn Giá Chuẩn]]*Table2[[#This Row],[Tổng số lượng bán]]</f>
        <v>51000</v>
      </c>
      <c r="G12509">
        <v>4537</v>
      </c>
      <c r="H12509">
        <f>Table2[[#This Row],[Doanh số bán]]-Table2[[#This Row],[Chiết khấu]]</f>
        <v>46463</v>
      </c>
      <c r="K12509" t="s">
        <v>24</v>
      </c>
      <c r="L12509">
        <v>0.12</v>
      </c>
      <c r="M12509" t="s">
        <v>25</v>
      </c>
      <c r="N12509" t="s">
        <v>26</v>
      </c>
      <c r="O12509">
        <v>0.12</v>
      </c>
      <c r="P12509" t="s">
        <v>586</v>
      </c>
      <c r="Q12509" t="s">
        <v>587</v>
      </c>
      <c r="R12509" t="s">
        <v>107</v>
      </c>
      <c r="S12509" t="s">
        <v>108</v>
      </c>
      <c r="T12509" t="s">
        <v>31</v>
      </c>
      <c r="U12509" t="s">
        <v>32</v>
      </c>
      <c r="V12509" t="s">
        <v>33</v>
      </c>
    </row>
    <row r="12510" spans="1:22">
      <c r="A12510" s="4">
        <v>46114</v>
      </c>
      <c r="B12510" t="s">
        <v>8986</v>
      </c>
      <c r="C12510" t="s">
        <v>104</v>
      </c>
      <c r="D12510">
        <v>3</v>
      </c>
      <c r="E12510">
        <v>51000</v>
      </c>
      <c r="F12510">
        <f>Table2[[#This Row],[Đơn Giá Chuẩn]]*Table2[[#This Row],[Tổng số lượng bán]]</f>
        <v>153000</v>
      </c>
      <c r="G12510">
        <v>13611</v>
      </c>
      <c r="H12510">
        <f>Table2[[#This Row],[Doanh số bán]]-Table2[[#This Row],[Chiết khấu]]</f>
        <v>139389</v>
      </c>
      <c r="K12510" t="s">
        <v>24</v>
      </c>
      <c r="L12510">
        <v>0.12</v>
      </c>
      <c r="M12510" t="s">
        <v>25</v>
      </c>
      <c r="N12510" t="s">
        <v>26</v>
      </c>
      <c r="O12510">
        <v>0.36</v>
      </c>
      <c r="P12510" t="s">
        <v>656</v>
      </c>
      <c r="Q12510" t="s">
        <v>657</v>
      </c>
      <c r="R12510" t="s">
        <v>107</v>
      </c>
      <c r="S12510" t="s">
        <v>108</v>
      </c>
      <c r="T12510" t="s">
        <v>31</v>
      </c>
      <c r="U12510" t="s">
        <v>32</v>
      </c>
      <c r="V12510" t="s">
        <v>33</v>
      </c>
    </row>
    <row r="12511" spans="1:22">
      <c r="A12511" s="4">
        <v>46114</v>
      </c>
      <c r="B12511" t="s">
        <v>8987</v>
      </c>
      <c r="C12511" t="s">
        <v>23</v>
      </c>
      <c r="D12511">
        <v>1</v>
      </c>
      <c r="E12511">
        <v>25999.999999999996</v>
      </c>
      <c r="F12511">
        <f>Table2[[#This Row],[Đơn Giá Chuẩn]]*Table2[[#This Row],[Tổng số lượng bán]]</f>
        <v>25999.999999999996</v>
      </c>
      <c r="G12511">
        <v>0</v>
      </c>
      <c r="H12511">
        <f>Table2[[#This Row],[Doanh số bán]]-Table2[[#This Row],[Chiết khấu]]</f>
        <v>25999.999999999996</v>
      </c>
      <c r="K12511" t="s">
        <v>24</v>
      </c>
      <c r="L12511">
        <v>0</v>
      </c>
      <c r="M12511" t="s">
        <v>25</v>
      </c>
      <c r="N12511" t="s">
        <v>26</v>
      </c>
      <c r="O12511">
        <v>0</v>
      </c>
      <c r="P12511" t="s">
        <v>47</v>
      </c>
      <c r="Q12511" t="s">
        <v>48</v>
      </c>
      <c r="R12511" t="s">
        <v>29</v>
      </c>
      <c r="S12511" t="s">
        <v>30</v>
      </c>
      <c r="T12511" t="s">
        <v>31</v>
      </c>
      <c r="U12511" t="s">
        <v>32</v>
      </c>
      <c r="V12511" t="s">
        <v>33</v>
      </c>
    </row>
    <row r="12512" spans="1:22">
      <c r="A12512" s="4">
        <v>46114</v>
      </c>
      <c r="B12512" t="s">
        <v>8987</v>
      </c>
      <c r="C12512" t="s">
        <v>23</v>
      </c>
      <c r="D12512">
        <v>1</v>
      </c>
      <c r="E12512">
        <v>47000</v>
      </c>
      <c r="F12512">
        <f>Table2[[#This Row],[Đơn Giá Chuẩn]]*Table2[[#This Row],[Tổng số lượng bán]]</f>
        <v>47000</v>
      </c>
      <c r="G12512">
        <v>0</v>
      </c>
      <c r="H12512">
        <f>Table2[[#This Row],[Doanh số bán]]-Table2[[#This Row],[Chiết khấu]]</f>
        <v>47000</v>
      </c>
      <c r="K12512" t="s">
        <v>24</v>
      </c>
      <c r="L12512">
        <v>0</v>
      </c>
      <c r="M12512" t="s">
        <v>25</v>
      </c>
      <c r="N12512" t="s">
        <v>26</v>
      </c>
      <c r="O12512">
        <v>0</v>
      </c>
      <c r="P12512" t="s">
        <v>609</v>
      </c>
      <c r="Q12512" t="s">
        <v>610</v>
      </c>
      <c r="R12512" t="s">
        <v>29</v>
      </c>
      <c r="S12512" t="s">
        <v>59</v>
      </c>
      <c r="T12512" t="s">
        <v>31</v>
      </c>
      <c r="U12512" t="s">
        <v>32</v>
      </c>
      <c r="V12512" t="s">
        <v>33</v>
      </c>
    </row>
    <row r="12513" spans="1:22">
      <c r="A12513" s="4">
        <v>46114</v>
      </c>
      <c r="B12513" t="s">
        <v>8987</v>
      </c>
      <c r="C12513" t="s">
        <v>23</v>
      </c>
      <c r="D12513">
        <v>1</v>
      </c>
      <c r="E12513">
        <v>37000</v>
      </c>
      <c r="F12513">
        <f>Table2[[#This Row],[Đơn Giá Chuẩn]]*Table2[[#This Row],[Tổng số lượng bán]]</f>
        <v>37000</v>
      </c>
      <c r="G12513">
        <v>0</v>
      </c>
      <c r="H12513">
        <f>Table2[[#This Row],[Doanh số bán]]-Table2[[#This Row],[Chiết khấu]]</f>
        <v>37000</v>
      </c>
      <c r="K12513" t="s">
        <v>24</v>
      </c>
      <c r="L12513">
        <v>0</v>
      </c>
      <c r="M12513" t="s">
        <v>25</v>
      </c>
      <c r="N12513" t="s">
        <v>26</v>
      </c>
      <c r="O12513">
        <v>0</v>
      </c>
      <c r="P12513" t="s">
        <v>427</v>
      </c>
      <c r="Q12513" t="s">
        <v>428</v>
      </c>
      <c r="R12513" t="s">
        <v>29</v>
      </c>
      <c r="S12513" t="s">
        <v>68</v>
      </c>
      <c r="T12513" t="s">
        <v>31</v>
      </c>
      <c r="U12513" t="s">
        <v>32</v>
      </c>
      <c r="V12513" t="s">
        <v>33</v>
      </c>
    </row>
    <row r="12514" spans="1:22">
      <c r="A12514" s="4">
        <v>46114</v>
      </c>
      <c r="B12514" t="s">
        <v>8987</v>
      </c>
      <c r="C12514" t="s">
        <v>23</v>
      </c>
      <c r="D12514">
        <v>1</v>
      </c>
      <c r="E12514">
        <v>37000</v>
      </c>
      <c r="F12514">
        <f>Table2[[#This Row],[Đơn Giá Chuẩn]]*Table2[[#This Row],[Tổng số lượng bán]]</f>
        <v>37000</v>
      </c>
      <c r="G12514">
        <v>0</v>
      </c>
      <c r="H12514">
        <f>Table2[[#This Row],[Doanh số bán]]-Table2[[#This Row],[Chiết khấu]]</f>
        <v>37000</v>
      </c>
      <c r="K12514" t="s">
        <v>24</v>
      </c>
      <c r="L12514">
        <v>0</v>
      </c>
      <c r="M12514" t="s">
        <v>25</v>
      </c>
      <c r="N12514" t="s">
        <v>26</v>
      </c>
      <c r="O12514">
        <v>0</v>
      </c>
      <c r="P12514" t="s">
        <v>633</v>
      </c>
      <c r="Q12514" t="s">
        <v>634</v>
      </c>
      <c r="R12514" t="s">
        <v>29</v>
      </c>
      <c r="S12514" t="s">
        <v>91</v>
      </c>
      <c r="T12514" t="s">
        <v>31</v>
      </c>
      <c r="U12514" t="s">
        <v>32</v>
      </c>
      <c r="V12514" t="s">
        <v>33</v>
      </c>
    </row>
    <row r="12515" spans="1:22">
      <c r="A12515" s="4">
        <v>46114</v>
      </c>
      <c r="B12515" t="s">
        <v>8988</v>
      </c>
      <c r="C12515" t="s">
        <v>23</v>
      </c>
      <c r="D12515">
        <v>1</v>
      </c>
      <c r="E12515">
        <v>21000</v>
      </c>
      <c r="F12515">
        <f>Table2[[#This Row],[Đơn Giá Chuẩn]]*Table2[[#This Row],[Tổng số lượng bán]]</f>
        <v>21000</v>
      </c>
      <c r="G12515">
        <v>0</v>
      </c>
      <c r="H12515">
        <f>Table2[[#This Row],[Doanh số bán]]-Table2[[#This Row],[Chiết khấu]]</f>
        <v>21000</v>
      </c>
      <c r="K12515" t="s">
        <v>24</v>
      </c>
      <c r="L12515">
        <v>0</v>
      </c>
      <c r="M12515" t="s">
        <v>25</v>
      </c>
      <c r="N12515" t="s">
        <v>26</v>
      </c>
      <c r="O12515">
        <v>0</v>
      </c>
      <c r="P12515" t="s">
        <v>27</v>
      </c>
      <c r="Q12515" t="s">
        <v>28</v>
      </c>
      <c r="R12515" t="s">
        <v>29</v>
      </c>
      <c r="S12515" t="s">
        <v>30</v>
      </c>
      <c r="T12515" t="s">
        <v>31</v>
      </c>
      <c r="U12515" t="s">
        <v>32</v>
      </c>
      <c r="V12515" t="s">
        <v>33</v>
      </c>
    </row>
    <row r="12516" spans="1:22">
      <c r="A12516" s="4">
        <v>46086</v>
      </c>
      <c r="B12516" t="s">
        <v>6628</v>
      </c>
      <c r="C12516" t="s">
        <v>83</v>
      </c>
      <c r="D12516">
        <v>3</v>
      </c>
      <c r="E12516">
        <v>187000</v>
      </c>
      <c r="F12516">
        <f>Table2[[#This Row],[Đơn Giá Chuẩn]]*Table2[[#This Row],[Tổng số lượng bán]]</f>
        <v>561000</v>
      </c>
      <c r="G12516">
        <v>0</v>
      </c>
      <c r="H12516">
        <f>Table2[[#This Row],[Doanh số bán]]-Table2[[#This Row],[Chiết khấu]]</f>
        <v>561000</v>
      </c>
      <c r="K12516" t="s">
        <v>24</v>
      </c>
      <c r="L12516">
        <v>1</v>
      </c>
      <c r="M12516" t="s">
        <v>319</v>
      </c>
      <c r="N12516" t="s">
        <v>26</v>
      </c>
      <c r="O12516">
        <v>3</v>
      </c>
      <c r="P12516" t="s">
        <v>150</v>
      </c>
      <c r="Q12516" t="s">
        <v>151</v>
      </c>
      <c r="R12516" t="s">
        <v>41</v>
      </c>
      <c r="S12516" t="s">
        <v>42</v>
      </c>
      <c r="T12516" t="s">
        <v>320</v>
      </c>
      <c r="U12516" t="s">
        <v>321</v>
      </c>
      <c r="V12516" t="s">
        <v>33</v>
      </c>
    </row>
    <row r="12517" spans="1:22">
      <c r="A12517" s="4">
        <v>46089</v>
      </c>
      <c r="B12517" t="s">
        <v>6695</v>
      </c>
      <c r="C12517" t="s">
        <v>83</v>
      </c>
      <c r="D12517">
        <v>1</v>
      </c>
      <c r="E12517">
        <v>187000</v>
      </c>
      <c r="F12517">
        <f>Table2[[#This Row],[Đơn Giá Chuẩn]]*Table2[[#This Row],[Tổng số lượng bán]]</f>
        <v>187000</v>
      </c>
      <c r="G12517">
        <v>0</v>
      </c>
      <c r="H12517">
        <f>Table2[[#This Row],[Doanh số bán]]-Table2[[#This Row],[Chiết khấu]]</f>
        <v>187000</v>
      </c>
      <c r="K12517" t="s">
        <v>24</v>
      </c>
      <c r="L12517">
        <v>1</v>
      </c>
      <c r="M12517" t="s">
        <v>319</v>
      </c>
      <c r="N12517" t="s">
        <v>26</v>
      </c>
      <c r="O12517">
        <v>1</v>
      </c>
      <c r="P12517" t="s">
        <v>150</v>
      </c>
      <c r="Q12517" t="s">
        <v>151</v>
      </c>
      <c r="R12517" t="s">
        <v>41</v>
      </c>
      <c r="S12517" t="s">
        <v>42</v>
      </c>
      <c r="T12517" t="s">
        <v>320</v>
      </c>
      <c r="U12517" t="s">
        <v>321</v>
      </c>
      <c r="V12517" t="s">
        <v>33</v>
      </c>
    </row>
    <row r="12518" spans="1:22">
      <c r="A12518" s="4">
        <v>46114</v>
      </c>
      <c r="B12518" t="s">
        <v>8991</v>
      </c>
      <c r="C12518" t="s">
        <v>23</v>
      </c>
      <c r="D12518">
        <v>1</v>
      </c>
      <c r="E12518">
        <v>21000</v>
      </c>
      <c r="F12518">
        <f>Table2[[#This Row],[Đơn Giá Chuẩn]]*Table2[[#This Row],[Tổng số lượng bán]]</f>
        <v>21000</v>
      </c>
      <c r="G12518">
        <v>7037</v>
      </c>
      <c r="H12518">
        <f>Table2[[#This Row],[Doanh số bán]]-Table2[[#This Row],[Chiết khấu]]</f>
        <v>13963</v>
      </c>
      <c r="K12518" t="s">
        <v>24</v>
      </c>
      <c r="L12518">
        <v>0</v>
      </c>
      <c r="M12518" t="s">
        <v>25</v>
      </c>
      <c r="N12518" t="s">
        <v>26</v>
      </c>
      <c r="O12518">
        <v>0</v>
      </c>
      <c r="P12518" t="s">
        <v>27</v>
      </c>
      <c r="Q12518" t="s">
        <v>28</v>
      </c>
      <c r="R12518" t="s">
        <v>29</v>
      </c>
      <c r="S12518" t="s">
        <v>30</v>
      </c>
      <c r="T12518" t="s">
        <v>31</v>
      </c>
      <c r="U12518" t="s">
        <v>32</v>
      </c>
      <c r="V12518" t="s">
        <v>33</v>
      </c>
    </row>
    <row r="12519" spans="1:22">
      <c r="A12519" s="4">
        <v>46114</v>
      </c>
      <c r="B12519" t="s">
        <v>8992</v>
      </c>
      <c r="C12519" t="s">
        <v>23</v>
      </c>
      <c r="D12519">
        <v>1</v>
      </c>
      <c r="E12519">
        <v>25999.999999999996</v>
      </c>
      <c r="F12519">
        <f>Table2[[#This Row],[Đơn Giá Chuẩn]]*Table2[[#This Row],[Tổng số lượng bán]]</f>
        <v>25999.999999999996</v>
      </c>
      <c r="G12519">
        <v>8889</v>
      </c>
      <c r="H12519">
        <f>Table2[[#This Row],[Doanh số bán]]-Table2[[#This Row],[Chiết khấu]]</f>
        <v>17110.999999999996</v>
      </c>
      <c r="K12519" t="s">
        <v>24</v>
      </c>
      <c r="L12519">
        <v>0</v>
      </c>
      <c r="M12519" t="s">
        <v>25</v>
      </c>
      <c r="N12519" t="s">
        <v>26</v>
      </c>
      <c r="O12519">
        <v>0</v>
      </c>
      <c r="P12519" t="s">
        <v>47</v>
      </c>
      <c r="Q12519" t="s">
        <v>48</v>
      </c>
      <c r="R12519" t="s">
        <v>29</v>
      </c>
      <c r="S12519" t="s">
        <v>30</v>
      </c>
      <c r="T12519" t="s">
        <v>31</v>
      </c>
      <c r="U12519" t="s">
        <v>32</v>
      </c>
      <c r="V12519" t="s">
        <v>33</v>
      </c>
    </row>
    <row r="12520" spans="1:22">
      <c r="A12520" s="4">
        <v>46114</v>
      </c>
      <c r="B12520" t="s">
        <v>8993</v>
      </c>
      <c r="C12520" t="s">
        <v>23</v>
      </c>
      <c r="D12520">
        <v>3</v>
      </c>
      <c r="E12520">
        <v>21000</v>
      </c>
      <c r="F12520">
        <f>Table2[[#This Row],[Đơn Giá Chuẩn]]*Table2[[#This Row],[Tổng số lượng bán]]</f>
        <v>63000</v>
      </c>
      <c r="G12520">
        <v>21111</v>
      </c>
      <c r="H12520">
        <f>Table2[[#This Row],[Doanh số bán]]-Table2[[#This Row],[Chiết khấu]]</f>
        <v>41889</v>
      </c>
      <c r="K12520" t="s">
        <v>24</v>
      </c>
      <c r="L12520">
        <v>0</v>
      </c>
      <c r="M12520" t="s">
        <v>25</v>
      </c>
      <c r="N12520" t="s">
        <v>26</v>
      </c>
      <c r="O12520">
        <v>0</v>
      </c>
      <c r="P12520" t="s">
        <v>27</v>
      </c>
      <c r="Q12520" t="s">
        <v>28</v>
      </c>
      <c r="R12520" t="s">
        <v>29</v>
      </c>
      <c r="S12520" t="s">
        <v>30</v>
      </c>
      <c r="T12520" t="s">
        <v>31</v>
      </c>
      <c r="U12520" t="s">
        <v>32</v>
      </c>
      <c r="V12520" t="s">
        <v>33</v>
      </c>
    </row>
    <row r="12521" spans="1:22">
      <c r="A12521" s="4">
        <v>46115</v>
      </c>
      <c r="B12521" t="s">
        <v>8994</v>
      </c>
      <c r="C12521" t="s">
        <v>1862</v>
      </c>
      <c r="D12521">
        <v>1</v>
      </c>
      <c r="E12521">
        <v>47000.000360000005</v>
      </c>
      <c r="F12521">
        <f>Table2[[#This Row],[Đơn Giá Chuẩn]]*Table2[[#This Row],[Tổng số lượng bán]]</f>
        <v>47000.000360000005</v>
      </c>
      <c r="G12521">
        <v>0</v>
      </c>
      <c r="H12521">
        <f>Table2[[#This Row],[Doanh số bán]]-Table2[[#This Row],[Chiết khấu]]</f>
        <v>47000.000360000005</v>
      </c>
      <c r="I12521">
        <v>0</v>
      </c>
      <c r="J12521">
        <v>0</v>
      </c>
      <c r="K12521" t="s">
        <v>2217</v>
      </c>
      <c r="L12521">
        <v>0.04</v>
      </c>
      <c r="M12521" t="s">
        <v>37</v>
      </c>
      <c r="N12521" t="s">
        <v>26</v>
      </c>
      <c r="O12521">
        <v>0.04</v>
      </c>
      <c r="P12521" t="s">
        <v>3002</v>
      </c>
      <c r="Q12521" t="s">
        <v>3003</v>
      </c>
      <c r="R12521" t="s">
        <v>107</v>
      </c>
      <c r="S12521" t="s">
        <v>108</v>
      </c>
      <c r="T12521" t="s">
        <v>2476</v>
      </c>
      <c r="U12521" t="s">
        <v>2477</v>
      </c>
      <c r="V12521" t="s">
        <v>2314</v>
      </c>
    </row>
    <row r="12522" spans="1:22">
      <c r="A12522" s="4">
        <v>46115</v>
      </c>
      <c r="B12522" t="s">
        <v>8994</v>
      </c>
      <c r="C12522" t="s">
        <v>1862</v>
      </c>
      <c r="D12522">
        <v>2</v>
      </c>
      <c r="E12522">
        <v>47000.000360000005</v>
      </c>
      <c r="F12522">
        <f>Table2[[#This Row],[Đơn Giá Chuẩn]]*Table2[[#This Row],[Tổng số lượng bán]]</f>
        <v>94000.000720000011</v>
      </c>
      <c r="G12522">
        <v>0</v>
      </c>
      <c r="H12522">
        <f>Table2[[#This Row],[Doanh số bán]]-Table2[[#This Row],[Chiết khấu]]</f>
        <v>94000.000720000011</v>
      </c>
      <c r="I12522">
        <v>0</v>
      </c>
      <c r="J12522">
        <v>0</v>
      </c>
      <c r="K12522" t="s">
        <v>2217</v>
      </c>
      <c r="L12522">
        <v>0.12</v>
      </c>
      <c r="M12522" t="s">
        <v>37</v>
      </c>
      <c r="N12522" t="s">
        <v>26</v>
      </c>
      <c r="O12522">
        <v>0.24</v>
      </c>
      <c r="P12522" t="s">
        <v>520</v>
      </c>
      <c r="Q12522" t="s">
        <v>521</v>
      </c>
      <c r="R12522" t="s">
        <v>107</v>
      </c>
      <c r="S12522" t="s">
        <v>108</v>
      </c>
      <c r="T12522" t="s">
        <v>2476</v>
      </c>
      <c r="U12522" t="s">
        <v>2477</v>
      </c>
      <c r="V12522" t="s">
        <v>2314</v>
      </c>
    </row>
    <row r="12523" spans="1:22">
      <c r="A12523" s="4">
        <v>46115</v>
      </c>
      <c r="B12523" t="s">
        <v>8994</v>
      </c>
      <c r="C12523" t="s">
        <v>1862</v>
      </c>
      <c r="D12523">
        <v>1</v>
      </c>
      <c r="E12523">
        <v>47000.000360000005</v>
      </c>
      <c r="F12523">
        <f>Table2[[#This Row],[Đơn Giá Chuẩn]]*Table2[[#This Row],[Tổng số lượng bán]]</f>
        <v>47000.000360000005</v>
      </c>
      <c r="G12523">
        <v>0</v>
      </c>
      <c r="H12523">
        <f>Table2[[#This Row],[Doanh số bán]]-Table2[[#This Row],[Chiết khấu]]</f>
        <v>47000.000360000005</v>
      </c>
      <c r="I12523">
        <v>0</v>
      </c>
      <c r="J12523">
        <v>0</v>
      </c>
      <c r="K12523" t="s">
        <v>2217</v>
      </c>
      <c r="L12523">
        <v>0.16</v>
      </c>
      <c r="M12523" t="s">
        <v>37</v>
      </c>
      <c r="N12523" t="s">
        <v>26</v>
      </c>
      <c r="O12523">
        <v>0.16</v>
      </c>
      <c r="P12523" t="s">
        <v>105</v>
      </c>
      <c r="Q12523" t="s">
        <v>106</v>
      </c>
      <c r="R12523" t="s">
        <v>107</v>
      </c>
      <c r="S12523" t="s">
        <v>108</v>
      </c>
      <c r="T12523" t="s">
        <v>2476</v>
      </c>
      <c r="U12523" t="s">
        <v>2477</v>
      </c>
      <c r="V12523" t="s">
        <v>2314</v>
      </c>
    </row>
    <row r="12524" spans="1:22">
      <c r="A12524" s="4">
        <v>46115</v>
      </c>
      <c r="B12524" t="s">
        <v>8994</v>
      </c>
      <c r="C12524" t="s">
        <v>1862</v>
      </c>
      <c r="D12524">
        <v>6</v>
      </c>
      <c r="E12524">
        <v>50999.999600000003</v>
      </c>
      <c r="F12524">
        <f>Table2[[#This Row],[Đơn Giá Chuẩn]]*Table2[[#This Row],[Tổng số lượng bán]]</f>
        <v>305999.9976</v>
      </c>
      <c r="G12524">
        <v>0</v>
      </c>
      <c r="H12524">
        <f>Table2[[#This Row],[Doanh số bán]]-Table2[[#This Row],[Chiết khấu]]</f>
        <v>305999.9976</v>
      </c>
      <c r="I12524">
        <v>0</v>
      </c>
      <c r="J12524">
        <v>0</v>
      </c>
      <c r="K12524" t="s">
        <v>2217</v>
      </c>
      <c r="L12524">
        <v>0.12</v>
      </c>
      <c r="M12524" t="s">
        <v>37</v>
      </c>
      <c r="N12524" t="s">
        <v>26</v>
      </c>
      <c r="O12524">
        <v>0.72</v>
      </c>
      <c r="P12524" t="s">
        <v>656</v>
      </c>
      <c r="Q12524" t="s">
        <v>657</v>
      </c>
      <c r="R12524" t="s">
        <v>107</v>
      </c>
      <c r="S12524" t="s">
        <v>108</v>
      </c>
      <c r="T12524" t="s">
        <v>2476</v>
      </c>
      <c r="U12524" t="s">
        <v>2477</v>
      </c>
      <c r="V12524" t="s">
        <v>2314</v>
      </c>
    </row>
    <row r="12525" spans="1:22">
      <c r="A12525" s="4">
        <v>46115</v>
      </c>
      <c r="B12525" t="s">
        <v>8994</v>
      </c>
      <c r="C12525" t="s">
        <v>1862</v>
      </c>
      <c r="D12525">
        <v>2</v>
      </c>
      <c r="E12525">
        <v>50999.999600000003</v>
      </c>
      <c r="F12525">
        <f>Table2[[#This Row],[Đơn Giá Chuẩn]]*Table2[[#This Row],[Tổng số lượng bán]]</f>
        <v>101999.99920000001</v>
      </c>
      <c r="G12525">
        <v>0</v>
      </c>
      <c r="H12525">
        <f>Table2[[#This Row],[Doanh số bán]]-Table2[[#This Row],[Chiết khấu]]</f>
        <v>101999.99920000001</v>
      </c>
      <c r="I12525">
        <v>0</v>
      </c>
      <c r="J12525">
        <v>0</v>
      </c>
      <c r="K12525" t="s">
        <v>2217</v>
      </c>
      <c r="L12525">
        <v>0.12</v>
      </c>
      <c r="M12525" t="s">
        <v>37</v>
      </c>
      <c r="N12525" t="s">
        <v>26</v>
      </c>
      <c r="O12525">
        <v>0.24</v>
      </c>
      <c r="P12525" t="s">
        <v>586</v>
      </c>
      <c r="Q12525" t="s">
        <v>587</v>
      </c>
      <c r="R12525" t="s">
        <v>107</v>
      </c>
      <c r="S12525" t="s">
        <v>108</v>
      </c>
      <c r="T12525" t="s">
        <v>2476</v>
      </c>
      <c r="U12525" t="s">
        <v>2477</v>
      </c>
      <c r="V12525" t="s">
        <v>2314</v>
      </c>
    </row>
    <row r="12526" spans="1:22">
      <c r="A12526" s="4">
        <v>46115</v>
      </c>
      <c r="B12526" t="s">
        <v>8994</v>
      </c>
      <c r="C12526" t="s">
        <v>1862</v>
      </c>
      <c r="D12526">
        <v>2</v>
      </c>
      <c r="E12526">
        <v>50999.999600000003</v>
      </c>
      <c r="F12526">
        <f>Table2[[#This Row],[Đơn Giá Chuẩn]]*Table2[[#This Row],[Tổng số lượng bán]]</f>
        <v>101999.99920000001</v>
      </c>
      <c r="G12526">
        <v>0</v>
      </c>
      <c r="H12526">
        <f>Table2[[#This Row],[Doanh số bán]]-Table2[[#This Row],[Chiết khấu]]</f>
        <v>101999.99920000001</v>
      </c>
      <c r="I12526">
        <v>0</v>
      </c>
      <c r="J12526">
        <v>0</v>
      </c>
      <c r="K12526" t="s">
        <v>2217</v>
      </c>
      <c r="L12526">
        <v>0.12</v>
      </c>
      <c r="M12526" t="s">
        <v>37</v>
      </c>
      <c r="N12526" t="s">
        <v>26</v>
      </c>
      <c r="O12526">
        <v>0.24</v>
      </c>
      <c r="P12526" t="s">
        <v>588</v>
      </c>
      <c r="Q12526" t="s">
        <v>589</v>
      </c>
      <c r="R12526" t="s">
        <v>107</v>
      </c>
      <c r="S12526" t="s">
        <v>108</v>
      </c>
      <c r="T12526" t="s">
        <v>2476</v>
      </c>
      <c r="U12526" t="s">
        <v>2477</v>
      </c>
      <c r="V12526" t="s">
        <v>2314</v>
      </c>
    </row>
    <row r="12527" spans="1:22">
      <c r="A12527" s="4">
        <v>46089</v>
      </c>
      <c r="B12527" t="s">
        <v>6695</v>
      </c>
      <c r="C12527" t="s">
        <v>83</v>
      </c>
      <c r="D12527">
        <v>2</v>
      </c>
      <c r="E12527">
        <v>187000</v>
      </c>
      <c r="F12527">
        <f>Table2[[#This Row],[Đơn Giá Chuẩn]]*Table2[[#This Row],[Tổng số lượng bán]]</f>
        <v>374000</v>
      </c>
      <c r="G12527">
        <v>0</v>
      </c>
      <c r="H12527">
        <f>Table2[[#This Row],[Doanh số bán]]-Table2[[#This Row],[Chiết khấu]]</f>
        <v>374000</v>
      </c>
      <c r="K12527" t="s">
        <v>24</v>
      </c>
      <c r="L12527">
        <v>1</v>
      </c>
      <c r="M12527" t="s">
        <v>319</v>
      </c>
      <c r="N12527" t="s">
        <v>26</v>
      </c>
      <c r="O12527">
        <v>2</v>
      </c>
      <c r="P12527" t="s">
        <v>2511</v>
      </c>
      <c r="Q12527" t="s">
        <v>2512</v>
      </c>
      <c r="R12527" t="s">
        <v>41</v>
      </c>
      <c r="S12527" t="s">
        <v>42</v>
      </c>
      <c r="T12527" t="s">
        <v>320</v>
      </c>
      <c r="U12527" t="s">
        <v>321</v>
      </c>
      <c r="V12527" t="s">
        <v>33</v>
      </c>
    </row>
    <row r="12528" spans="1:22">
      <c r="A12528" s="4">
        <v>46089</v>
      </c>
      <c r="B12528" t="s">
        <v>6697</v>
      </c>
      <c r="C12528" t="s">
        <v>83</v>
      </c>
      <c r="D12528">
        <v>4</v>
      </c>
      <c r="E12528">
        <v>187000</v>
      </c>
      <c r="F12528">
        <f>Table2[[#This Row],[Đơn Giá Chuẩn]]*Table2[[#This Row],[Tổng số lượng bán]]</f>
        <v>748000</v>
      </c>
      <c r="G12528">
        <v>0</v>
      </c>
      <c r="H12528">
        <f>Table2[[#This Row],[Doanh số bán]]-Table2[[#This Row],[Chiết khấu]]</f>
        <v>748000</v>
      </c>
      <c r="K12528" t="s">
        <v>24</v>
      </c>
      <c r="L12528">
        <v>1</v>
      </c>
      <c r="M12528" t="s">
        <v>319</v>
      </c>
      <c r="N12528" t="s">
        <v>26</v>
      </c>
      <c r="O12528">
        <v>4</v>
      </c>
      <c r="P12528" t="s">
        <v>2511</v>
      </c>
      <c r="Q12528" t="s">
        <v>2512</v>
      </c>
      <c r="R12528" t="s">
        <v>41</v>
      </c>
      <c r="S12528" t="s">
        <v>42</v>
      </c>
      <c r="T12528" t="s">
        <v>320</v>
      </c>
      <c r="U12528" t="s">
        <v>321</v>
      </c>
      <c r="V12528" t="s">
        <v>33</v>
      </c>
    </row>
    <row r="12529" spans="1:22">
      <c r="A12529" s="4">
        <v>46090</v>
      </c>
      <c r="B12529" t="s">
        <v>6730</v>
      </c>
      <c r="C12529" t="s">
        <v>83</v>
      </c>
      <c r="D12529">
        <v>10</v>
      </c>
      <c r="E12529">
        <v>187000</v>
      </c>
      <c r="F12529">
        <f>Table2[[#This Row],[Đơn Giá Chuẩn]]*Table2[[#This Row],[Tổng số lượng bán]]</f>
        <v>1870000</v>
      </c>
      <c r="G12529">
        <v>0</v>
      </c>
      <c r="H12529">
        <f>Table2[[#This Row],[Doanh số bán]]-Table2[[#This Row],[Chiết khấu]]</f>
        <v>1870000</v>
      </c>
      <c r="K12529" t="s">
        <v>24</v>
      </c>
      <c r="L12529">
        <v>1</v>
      </c>
      <c r="M12529" t="s">
        <v>319</v>
      </c>
      <c r="N12529" t="s">
        <v>26</v>
      </c>
      <c r="O12529">
        <v>10</v>
      </c>
      <c r="P12529" t="s">
        <v>2511</v>
      </c>
      <c r="Q12529" t="s">
        <v>2512</v>
      </c>
      <c r="R12529" t="s">
        <v>41</v>
      </c>
      <c r="S12529" t="s">
        <v>42</v>
      </c>
      <c r="T12529" t="s">
        <v>320</v>
      </c>
      <c r="U12529" t="s">
        <v>321</v>
      </c>
      <c r="V12529" t="s">
        <v>33</v>
      </c>
    </row>
    <row r="12530" spans="1:22">
      <c r="A12530" s="4">
        <v>46115</v>
      </c>
      <c r="B12530" t="s">
        <v>8994</v>
      </c>
      <c r="C12530" t="s">
        <v>2568</v>
      </c>
      <c r="D12530">
        <v>1</v>
      </c>
      <c r="E12530">
        <v>311999.99996000004</v>
      </c>
      <c r="F12530">
        <f>Table2[[#This Row],[Đơn Giá Chuẩn]]*Table2[[#This Row],[Tổng số lượng bán]]</f>
        <v>311999.99996000004</v>
      </c>
      <c r="G12530">
        <v>0</v>
      </c>
      <c r="H12530">
        <f>Table2[[#This Row],[Doanh số bán]]-Table2[[#This Row],[Chiết khấu]]</f>
        <v>311999.99996000004</v>
      </c>
      <c r="I12530">
        <v>0</v>
      </c>
      <c r="J12530">
        <v>0</v>
      </c>
      <c r="K12530" t="s">
        <v>2217</v>
      </c>
      <c r="L12530">
        <v>1</v>
      </c>
      <c r="M12530" t="s">
        <v>37</v>
      </c>
      <c r="N12530" t="s">
        <v>26</v>
      </c>
      <c r="O12530">
        <v>1</v>
      </c>
      <c r="P12530" t="s">
        <v>8998</v>
      </c>
      <c r="Q12530" t="s">
        <v>8999</v>
      </c>
      <c r="R12530" t="s">
        <v>41</v>
      </c>
      <c r="S12530" t="s">
        <v>42</v>
      </c>
      <c r="T12530" t="s">
        <v>2476</v>
      </c>
      <c r="U12530" t="s">
        <v>2477</v>
      </c>
      <c r="V12530" t="s">
        <v>2314</v>
      </c>
    </row>
    <row r="12531" spans="1:22">
      <c r="A12531" s="4">
        <v>46092</v>
      </c>
      <c r="B12531" t="s">
        <v>6778</v>
      </c>
      <c r="C12531" t="s">
        <v>83</v>
      </c>
      <c r="D12531">
        <v>1</v>
      </c>
      <c r="E12531">
        <v>187000</v>
      </c>
      <c r="F12531">
        <f>Table2[[#This Row],[Đơn Giá Chuẩn]]*Table2[[#This Row],[Tổng số lượng bán]]</f>
        <v>187000</v>
      </c>
      <c r="G12531">
        <v>0</v>
      </c>
      <c r="H12531">
        <f>Table2[[#This Row],[Doanh số bán]]-Table2[[#This Row],[Chiết khấu]]</f>
        <v>187000</v>
      </c>
      <c r="K12531" t="s">
        <v>24</v>
      </c>
      <c r="L12531">
        <v>1</v>
      </c>
      <c r="M12531" t="s">
        <v>319</v>
      </c>
      <c r="N12531" t="s">
        <v>26</v>
      </c>
      <c r="O12531">
        <v>1</v>
      </c>
      <c r="P12531" t="s">
        <v>150</v>
      </c>
      <c r="Q12531" t="s">
        <v>151</v>
      </c>
      <c r="R12531" t="s">
        <v>41</v>
      </c>
      <c r="S12531" t="s">
        <v>42</v>
      </c>
      <c r="T12531" t="s">
        <v>320</v>
      </c>
      <c r="U12531" t="s">
        <v>321</v>
      </c>
      <c r="V12531" t="s">
        <v>33</v>
      </c>
    </row>
    <row r="12532" spans="1:22">
      <c r="A12532" s="4">
        <v>46095</v>
      </c>
      <c r="B12532" t="s">
        <v>6871</v>
      </c>
      <c r="C12532" t="s">
        <v>83</v>
      </c>
      <c r="D12532">
        <v>1</v>
      </c>
      <c r="E12532">
        <v>187000</v>
      </c>
      <c r="F12532">
        <f>Table2[[#This Row],[Đơn Giá Chuẩn]]*Table2[[#This Row],[Tổng số lượng bán]]</f>
        <v>187000</v>
      </c>
      <c r="G12532">
        <v>0</v>
      </c>
      <c r="H12532">
        <f>Table2[[#This Row],[Doanh số bán]]-Table2[[#This Row],[Chiết khấu]]</f>
        <v>187000</v>
      </c>
      <c r="K12532" t="s">
        <v>24</v>
      </c>
      <c r="L12532">
        <v>1</v>
      </c>
      <c r="M12532" t="s">
        <v>319</v>
      </c>
      <c r="N12532" t="s">
        <v>26</v>
      </c>
      <c r="O12532">
        <v>1</v>
      </c>
      <c r="P12532" t="s">
        <v>2511</v>
      </c>
      <c r="Q12532" t="s">
        <v>2512</v>
      </c>
      <c r="R12532" t="s">
        <v>41</v>
      </c>
      <c r="S12532" t="s">
        <v>42</v>
      </c>
      <c r="T12532" t="s">
        <v>320</v>
      </c>
      <c r="U12532" t="s">
        <v>321</v>
      </c>
      <c r="V12532" t="s">
        <v>33</v>
      </c>
    </row>
    <row r="12533" spans="1:22">
      <c r="A12533" s="4">
        <v>46095</v>
      </c>
      <c r="B12533" t="s">
        <v>6871</v>
      </c>
      <c r="C12533" t="s">
        <v>83</v>
      </c>
      <c r="D12533">
        <v>1</v>
      </c>
      <c r="E12533">
        <v>187000</v>
      </c>
      <c r="F12533">
        <f>Table2[[#This Row],[Đơn Giá Chuẩn]]*Table2[[#This Row],[Tổng số lượng bán]]</f>
        <v>187000</v>
      </c>
      <c r="G12533">
        <v>0</v>
      </c>
      <c r="H12533">
        <f>Table2[[#This Row],[Doanh số bán]]-Table2[[#This Row],[Chiết khấu]]</f>
        <v>187000</v>
      </c>
      <c r="K12533" t="s">
        <v>24</v>
      </c>
      <c r="L12533">
        <v>1</v>
      </c>
      <c r="M12533" t="s">
        <v>319</v>
      </c>
      <c r="N12533" t="s">
        <v>26</v>
      </c>
      <c r="O12533">
        <v>1</v>
      </c>
      <c r="P12533" t="s">
        <v>150</v>
      </c>
      <c r="Q12533" t="s">
        <v>151</v>
      </c>
      <c r="R12533" t="s">
        <v>41</v>
      </c>
      <c r="S12533" t="s">
        <v>42</v>
      </c>
      <c r="T12533" t="s">
        <v>320</v>
      </c>
      <c r="U12533" t="s">
        <v>321</v>
      </c>
      <c r="V12533" t="s">
        <v>33</v>
      </c>
    </row>
    <row r="12534" spans="1:22">
      <c r="A12534" s="4">
        <v>46097</v>
      </c>
      <c r="B12534" t="s">
        <v>6919</v>
      </c>
      <c r="C12534" t="s">
        <v>83</v>
      </c>
      <c r="D12534">
        <v>2</v>
      </c>
      <c r="E12534">
        <v>187000</v>
      </c>
      <c r="F12534">
        <f>Table2[[#This Row],[Đơn Giá Chuẩn]]*Table2[[#This Row],[Tổng số lượng bán]]</f>
        <v>374000</v>
      </c>
      <c r="G12534">
        <v>0</v>
      </c>
      <c r="H12534">
        <f>Table2[[#This Row],[Doanh số bán]]-Table2[[#This Row],[Chiết khấu]]</f>
        <v>374000</v>
      </c>
      <c r="K12534" t="s">
        <v>24</v>
      </c>
      <c r="L12534">
        <v>1</v>
      </c>
      <c r="M12534" t="s">
        <v>319</v>
      </c>
      <c r="N12534" t="s">
        <v>26</v>
      </c>
      <c r="O12534">
        <v>2</v>
      </c>
      <c r="P12534" t="s">
        <v>2511</v>
      </c>
      <c r="Q12534" t="s">
        <v>2512</v>
      </c>
      <c r="R12534" t="s">
        <v>41</v>
      </c>
      <c r="S12534" t="s">
        <v>42</v>
      </c>
      <c r="T12534" t="s">
        <v>320</v>
      </c>
      <c r="U12534" t="s">
        <v>321</v>
      </c>
      <c r="V12534" t="s">
        <v>33</v>
      </c>
    </row>
    <row r="12535" spans="1:22">
      <c r="A12535" s="4">
        <v>46098</v>
      </c>
      <c r="B12535" t="s">
        <v>7346</v>
      </c>
      <c r="C12535" t="s">
        <v>83</v>
      </c>
      <c r="D12535">
        <v>4</v>
      </c>
      <c r="E12535">
        <v>187000</v>
      </c>
      <c r="F12535">
        <f>Table2[[#This Row],[Đơn Giá Chuẩn]]*Table2[[#This Row],[Tổng số lượng bán]]</f>
        <v>748000</v>
      </c>
      <c r="H12535">
        <f>Table2[[#This Row],[Doanh số bán]]-Table2[[#This Row],[Chiết khấu]]</f>
        <v>748000</v>
      </c>
      <c r="K12535" t="s">
        <v>24</v>
      </c>
      <c r="L12535">
        <v>1</v>
      </c>
      <c r="M12535" t="s">
        <v>319</v>
      </c>
      <c r="N12535" t="s">
        <v>26</v>
      </c>
      <c r="O12535">
        <v>4</v>
      </c>
      <c r="P12535" t="s">
        <v>2511</v>
      </c>
      <c r="Q12535" t="s">
        <v>2512</v>
      </c>
      <c r="R12535" t="s">
        <v>41</v>
      </c>
      <c r="S12535" t="s">
        <v>42</v>
      </c>
      <c r="T12535" t="s">
        <v>320</v>
      </c>
      <c r="U12535" t="s">
        <v>321</v>
      </c>
      <c r="V12535" t="s">
        <v>33</v>
      </c>
    </row>
    <row r="12536" spans="1:22">
      <c r="A12536" s="4">
        <v>46098</v>
      </c>
      <c r="B12536" t="s">
        <v>7350</v>
      </c>
      <c r="C12536" t="s">
        <v>83</v>
      </c>
      <c r="D12536">
        <v>20</v>
      </c>
      <c r="E12536">
        <v>187000</v>
      </c>
      <c r="F12536">
        <f>Table2[[#This Row],[Đơn Giá Chuẩn]]*Table2[[#This Row],[Tổng số lượng bán]]</f>
        <v>3740000</v>
      </c>
      <c r="H12536">
        <f>Table2[[#This Row],[Doanh số bán]]-Table2[[#This Row],[Chiết khấu]]</f>
        <v>3740000</v>
      </c>
      <c r="K12536" t="s">
        <v>24</v>
      </c>
      <c r="L12536">
        <v>1</v>
      </c>
      <c r="M12536" t="s">
        <v>319</v>
      </c>
      <c r="N12536" t="s">
        <v>26</v>
      </c>
      <c r="O12536">
        <v>20</v>
      </c>
      <c r="P12536" t="s">
        <v>2511</v>
      </c>
      <c r="Q12536" t="s">
        <v>2512</v>
      </c>
      <c r="R12536" t="s">
        <v>41</v>
      </c>
      <c r="S12536" t="s">
        <v>42</v>
      </c>
      <c r="T12536" t="s">
        <v>320</v>
      </c>
      <c r="U12536" t="s">
        <v>321</v>
      </c>
      <c r="V12536" t="s">
        <v>33</v>
      </c>
    </row>
    <row r="12537" spans="1:22">
      <c r="A12537" s="4">
        <v>46115</v>
      </c>
      <c r="B12537" t="s">
        <v>9005</v>
      </c>
      <c r="C12537" t="s">
        <v>1862</v>
      </c>
      <c r="D12537">
        <v>80</v>
      </c>
      <c r="E12537">
        <v>35000.000480000002</v>
      </c>
      <c r="F12537">
        <f>Table2[[#This Row],[Đơn Giá Chuẩn]]*Table2[[#This Row],[Tổng số lượng bán]]</f>
        <v>2800000.0384</v>
      </c>
      <c r="G12537">
        <v>0</v>
      </c>
      <c r="H12537">
        <f>Table2[[#This Row],[Doanh số bán]]-Table2[[#This Row],[Chiết khấu]]</f>
        <v>2800000.0384</v>
      </c>
      <c r="I12537">
        <v>0</v>
      </c>
      <c r="J12537">
        <v>0</v>
      </c>
      <c r="K12537" t="s">
        <v>2217</v>
      </c>
      <c r="L12537">
        <v>0.04</v>
      </c>
      <c r="M12537" t="s">
        <v>37</v>
      </c>
      <c r="N12537" t="s">
        <v>26</v>
      </c>
      <c r="O12537">
        <v>3.2</v>
      </c>
      <c r="P12537" t="s">
        <v>3002</v>
      </c>
      <c r="Q12537" t="s">
        <v>3003</v>
      </c>
      <c r="R12537" t="s">
        <v>107</v>
      </c>
      <c r="S12537" t="s">
        <v>108</v>
      </c>
      <c r="T12537" t="s">
        <v>2393</v>
      </c>
      <c r="U12537" t="s">
        <v>2394</v>
      </c>
      <c r="V12537" t="s">
        <v>2271</v>
      </c>
    </row>
    <row r="12538" spans="1:22">
      <c r="A12538" s="4">
        <v>46099</v>
      </c>
      <c r="B12538" t="s">
        <v>7366</v>
      </c>
      <c r="C12538" t="s">
        <v>83</v>
      </c>
      <c r="D12538">
        <v>2</v>
      </c>
      <c r="E12538">
        <v>187000</v>
      </c>
      <c r="F12538">
        <f>Table2[[#This Row],[Đơn Giá Chuẩn]]*Table2[[#This Row],[Tổng số lượng bán]]</f>
        <v>374000</v>
      </c>
      <c r="H12538">
        <f>Table2[[#This Row],[Doanh số bán]]-Table2[[#This Row],[Chiết khấu]]</f>
        <v>374000</v>
      </c>
      <c r="K12538" t="s">
        <v>24</v>
      </c>
      <c r="L12538">
        <v>1</v>
      </c>
      <c r="M12538" t="s">
        <v>319</v>
      </c>
      <c r="N12538" t="s">
        <v>26</v>
      </c>
      <c r="O12538">
        <v>2</v>
      </c>
      <c r="P12538" t="s">
        <v>2511</v>
      </c>
      <c r="Q12538" t="s">
        <v>2512</v>
      </c>
      <c r="R12538" t="s">
        <v>41</v>
      </c>
      <c r="S12538" t="s">
        <v>42</v>
      </c>
      <c r="T12538" t="s">
        <v>320</v>
      </c>
      <c r="U12538" t="s">
        <v>321</v>
      </c>
      <c r="V12538" t="s">
        <v>33</v>
      </c>
    </row>
    <row r="12539" spans="1:22">
      <c r="A12539" s="4">
        <v>46115</v>
      </c>
      <c r="B12539" t="s">
        <v>9007</v>
      </c>
      <c r="C12539" t="s">
        <v>1862</v>
      </c>
      <c r="D12539">
        <v>7</v>
      </c>
      <c r="E12539">
        <v>594499.99988000002</v>
      </c>
      <c r="F12539">
        <f>Table2[[#This Row],[Đơn Giá Chuẩn]]*Table2[[#This Row],[Tổng số lượng bán]]</f>
        <v>4161499.9991600001</v>
      </c>
      <c r="G12539">
        <v>0</v>
      </c>
      <c r="H12539">
        <f>Table2[[#This Row],[Doanh số bán]]-Table2[[#This Row],[Chiết khấu]]</f>
        <v>4161499.9991600001</v>
      </c>
      <c r="I12539">
        <v>0</v>
      </c>
      <c r="J12539">
        <v>0</v>
      </c>
      <c r="K12539" t="s">
        <v>2217</v>
      </c>
      <c r="L12539">
        <v>0</v>
      </c>
      <c r="M12539" t="s">
        <v>37</v>
      </c>
      <c r="N12539" t="s">
        <v>26</v>
      </c>
      <c r="O12539">
        <v>0</v>
      </c>
      <c r="P12539" t="s">
        <v>3337</v>
      </c>
      <c r="Q12539" t="s">
        <v>3338</v>
      </c>
      <c r="R12539" t="s">
        <v>535</v>
      </c>
      <c r="S12539" t="s">
        <v>536</v>
      </c>
      <c r="T12539" t="s">
        <v>2393</v>
      </c>
      <c r="U12539" t="s">
        <v>2394</v>
      </c>
      <c r="V12539" t="s">
        <v>2271</v>
      </c>
    </row>
    <row r="12540" spans="1:22">
      <c r="A12540" s="4">
        <v>46115</v>
      </c>
      <c r="B12540" t="s">
        <v>9008</v>
      </c>
      <c r="C12540" t="s">
        <v>155</v>
      </c>
      <c r="D12540">
        <v>40</v>
      </c>
      <c r="E12540">
        <v>109836.92000000001</v>
      </c>
      <c r="F12540">
        <f>Table2[[#This Row],[Đơn Giá Chuẩn]]*Table2[[#This Row],[Tổng số lượng bán]]</f>
        <v>4393476.8000000007</v>
      </c>
      <c r="G12540">
        <v>0</v>
      </c>
      <c r="H12540">
        <f>Table2[[#This Row],[Doanh số bán]]-Table2[[#This Row],[Chiết khấu]]</f>
        <v>4393476.8000000007</v>
      </c>
      <c r="I12540">
        <v>0</v>
      </c>
      <c r="J12540">
        <v>0</v>
      </c>
      <c r="K12540" t="s">
        <v>36</v>
      </c>
      <c r="L12540">
        <v>0.2</v>
      </c>
      <c r="M12540" t="s">
        <v>37</v>
      </c>
      <c r="N12540" t="s">
        <v>919</v>
      </c>
      <c r="O12540">
        <v>8</v>
      </c>
      <c r="P12540" t="s">
        <v>156</v>
      </c>
      <c r="Q12540" t="s">
        <v>157</v>
      </c>
      <c r="R12540" t="s">
        <v>107</v>
      </c>
      <c r="S12540" t="s">
        <v>108</v>
      </c>
      <c r="T12540" t="s">
        <v>9009</v>
      </c>
      <c r="U12540" t="s">
        <v>9010</v>
      </c>
      <c r="V12540" t="s">
        <v>45</v>
      </c>
    </row>
    <row r="12541" spans="1:22">
      <c r="A12541" s="4">
        <v>46098</v>
      </c>
      <c r="B12541" t="s">
        <v>7502</v>
      </c>
      <c r="C12541" t="s">
        <v>83</v>
      </c>
      <c r="D12541">
        <v>10</v>
      </c>
      <c r="E12541">
        <v>187000</v>
      </c>
      <c r="F12541">
        <f>Table2[[#This Row],[Đơn Giá Chuẩn]]*Table2[[#This Row],[Tổng số lượng bán]]</f>
        <v>1870000</v>
      </c>
      <c r="H12541">
        <f>Table2[[#This Row],[Doanh số bán]]-Table2[[#This Row],[Chiết khấu]]</f>
        <v>1870000</v>
      </c>
      <c r="K12541" t="s">
        <v>24</v>
      </c>
      <c r="L12541">
        <v>1</v>
      </c>
      <c r="M12541" t="s">
        <v>25</v>
      </c>
      <c r="N12541" t="s">
        <v>26</v>
      </c>
      <c r="O12541">
        <v>10</v>
      </c>
      <c r="P12541" t="s">
        <v>2511</v>
      </c>
      <c r="Q12541" t="s">
        <v>2512</v>
      </c>
      <c r="R12541" t="s">
        <v>41</v>
      </c>
      <c r="S12541" t="s">
        <v>42</v>
      </c>
      <c r="T12541" t="s">
        <v>31</v>
      </c>
      <c r="U12541" t="s">
        <v>32</v>
      </c>
      <c r="V12541" t="s">
        <v>33</v>
      </c>
    </row>
    <row r="12542" spans="1:22">
      <c r="A12542" s="4">
        <v>46115</v>
      </c>
      <c r="B12542" t="s">
        <v>9011</v>
      </c>
      <c r="C12542" t="s">
        <v>155</v>
      </c>
      <c r="D12542">
        <v>30</v>
      </c>
      <c r="E12542">
        <v>114500.36</v>
      </c>
      <c r="F12542">
        <f>Table2[[#This Row],[Đơn Giá Chuẩn]]*Table2[[#This Row],[Tổng số lượng bán]]</f>
        <v>3435010.8</v>
      </c>
      <c r="G12542">
        <v>0</v>
      </c>
      <c r="H12542">
        <f>Table2[[#This Row],[Doanh số bán]]-Table2[[#This Row],[Chiết khấu]]</f>
        <v>3435010.8</v>
      </c>
      <c r="I12542">
        <v>0</v>
      </c>
      <c r="J12542">
        <v>0</v>
      </c>
      <c r="K12542" t="s">
        <v>36</v>
      </c>
      <c r="L12542">
        <v>0.2</v>
      </c>
      <c r="M12542" t="s">
        <v>37</v>
      </c>
      <c r="N12542" t="s">
        <v>919</v>
      </c>
      <c r="O12542">
        <v>6</v>
      </c>
      <c r="P12542" t="s">
        <v>156</v>
      </c>
      <c r="Q12542" t="s">
        <v>157</v>
      </c>
      <c r="R12542" t="s">
        <v>107</v>
      </c>
      <c r="S12542" t="s">
        <v>108</v>
      </c>
      <c r="T12542" t="s">
        <v>2470</v>
      </c>
      <c r="U12542" t="s">
        <v>2471</v>
      </c>
      <c r="V12542" t="s">
        <v>45</v>
      </c>
    </row>
    <row r="12543" spans="1:22">
      <c r="A12543" s="4">
        <v>46099</v>
      </c>
      <c r="B12543" t="s">
        <v>7543</v>
      </c>
      <c r="C12543" t="s">
        <v>83</v>
      </c>
      <c r="D12543">
        <v>5</v>
      </c>
      <c r="E12543">
        <v>187000</v>
      </c>
      <c r="F12543">
        <f>Table2[[#This Row],[Đơn Giá Chuẩn]]*Table2[[#This Row],[Tổng số lượng bán]]</f>
        <v>935000</v>
      </c>
      <c r="H12543">
        <f>Table2[[#This Row],[Doanh số bán]]-Table2[[#This Row],[Chiết khấu]]</f>
        <v>935000</v>
      </c>
      <c r="K12543" t="s">
        <v>24</v>
      </c>
      <c r="L12543">
        <v>1</v>
      </c>
      <c r="M12543" t="s">
        <v>25</v>
      </c>
      <c r="N12543" t="s">
        <v>26</v>
      </c>
      <c r="O12543">
        <v>5</v>
      </c>
      <c r="P12543" t="s">
        <v>2511</v>
      </c>
      <c r="Q12543" t="s">
        <v>2512</v>
      </c>
      <c r="R12543" t="s">
        <v>41</v>
      </c>
      <c r="S12543" t="s">
        <v>42</v>
      </c>
      <c r="T12543" t="s">
        <v>31</v>
      </c>
      <c r="U12543" t="s">
        <v>32</v>
      </c>
      <c r="V12543" t="s">
        <v>33</v>
      </c>
    </row>
    <row r="12544" spans="1:22">
      <c r="A12544" s="4">
        <v>46101</v>
      </c>
      <c r="B12544" t="s">
        <v>7724</v>
      </c>
      <c r="C12544" t="s">
        <v>83</v>
      </c>
      <c r="D12544">
        <v>4</v>
      </c>
      <c r="E12544">
        <v>187000</v>
      </c>
      <c r="F12544">
        <f>Table2[[#This Row],[Đơn Giá Chuẩn]]*Table2[[#This Row],[Tổng số lượng bán]]</f>
        <v>748000</v>
      </c>
      <c r="G12544">
        <v>0</v>
      </c>
      <c r="H12544">
        <f>Table2[[#This Row],[Doanh số bán]]-Table2[[#This Row],[Chiết khấu]]</f>
        <v>748000</v>
      </c>
      <c r="K12544" t="s">
        <v>24</v>
      </c>
      <c r="L12544">
        <v>1</v>
      </c>
      <c r="M12544" t="s">
        <v>319</v>
      </c>
      <c r="N12544" t="s">
        <v>26</v>
      </c>
      <c r="O12544">
        <v>4</v>
      </c>
      <c r="P12544" t="s">
        <v>2511</v>
      </c>
      <c r="Q12544" t="s">
        <v>2512</v>
      </c>
      <c r="R12544" t="s">
        <v>41</v>
      </c>
      <c r="S12544" t="s">
        <v>42</v>
      </c>
      <c r="T12544" t="s">
        <v>320</v>
      </c>
      <c r="U12544" t="s">
        <v>321</v>
      </c>
      <c r="V12544" t="s">
        <v>33</v>
      </c>
    </row>
    <row r="12545" spans="1:22">
      <c r="A12545" s="4">
        <v>46101</v>
      </c>
      <c r="B12545" t="s">
        <v>7724</v>
      </c>
      <c r="C12545" t="s">
        <v>83</v>
      </c>
      <c r="D12545">
        <v>1</v>
      </c>
      <c r="E12545">
        <v>187000</v>
      </c>
      <c r="F12545">
        <f>Table2[[#This Row],[Đơn Giá Chuẩn]]*Table2[[#This Row],[Tổng số lượng bán]]</f>
        <v>187000</v>
      </c>
      <c r="G12545">
        <v>0</v>
      </c>
      <c r="H12545">
        <f>Table2[[#This Row],[Doanh số bán]]-Table2[[#This Row],[Chiết khấu]]</f>
        <v>187000</v>
      </c>
      <c r="K12545" t="s">
        <v>24</v>
      </c>
      <c r="L12545">
        <v>1</v>
      </c>
      <c r="M12545" t="s">
        <v>319</v>
      </c>
      <c r="N12545" t="s">
        <v>26</v>
      </c>
      <c r="O12545">
        <v>1</v>
      </c>
      <c r="P12545" t="s">
        <v>150</v>
      </c>
      <c r="Q12545" t="s">
        <v>151</v>
      </c>
      <c r="R12545" t="s">
        <v>41</v>
      </c>
      <c r="S12545" t="s">
        <v>42</v>
      </c>
      <c r="T12545" t="s">
        <v>320</v>
      </c>
      <c r="U12545" t="s">
        <v>321</v>
      </c>
      <c r="V12545" t="s">
        <v>33</v>
      </c>
    </row>
    <row r="12546" spans="1:22">
      <c r="A12546" s="4">
        <v>46101</v>
      </c>
      <c r="B12546" t="s">
        <v>7868</v>
      </c>
      <c r="C12546" t="s">
        <v>83</v>
      </c>
      <c r="D12546">
        <v>3</v>
      </c>
      <c r="E12546">
        <v>187000</v>
      </c>
      <c r="F12546">
        <f>Table2[[#This Row],[Đơn Giá Chuẩn]]*Table2[[#This Row],[Tổng số lượng bán]]</f>
        <v>561000</v>
      </c>
      <c r="G12546">
        <v>0</v>
      </c>
      <c r="H12546">
        <f>Table2[[#This Row],[Doanh số bán]]-Table2[[#This Row],[Chiết khấu]]</f>
        <v>561000</v>
      </c>
      <c r="K12546" t="s">
        <v>24</v>
      </c>
      <c r="L12546">
        <v>1</v>
      </c>
      <c r="M12546" t="s">
        <v>25</v>
      </c>
      <c r="N12546" t="s">
        <v>26</v>
      </c>
      <c r="O12546">
        <v>3</v>
      </c>
      <c r="P12546" t="s">
        <v>150</v>
      </c>
      <c r="Q12546" t="s">
        <v>151</v>
      </c>
      <c r="R12546" t="s">
        <v>41</v>
      </c>
      <c r="S12546" t="s">
        <v>42</v>
      </c>
      <c r="T12546" t="s">
        <v>31</v>
      </c>
      <c r="U12546" t="s">
        <v>32</v>
      </c>
      <c r="V12546" t="s">
        <v>33</v>
      </c>
    </row>
    <row r="12547" spans="1:22">
      <c r="A12547" s="4">
        <v>46103</v>
      </c>
      <c r="B12547" t="s">
        <v>7922</v>
      </c>
      <c r="C12547" t="s">
        <v>83</v>
      </c>
      <c r="D12547">
        <v>2</v>
      </c>
      <c r="E12547">
        <v>187000</v>
      </c>
      <c r="F12547">
        <f>Table2[[#This Row],[Đơn Giá Chuẩn]]*Table2[[#This Row],[Tổng số lượng bán]]</f>
        <v>374000</v>
      </c>
      <c r="G12547">
        <v>0</v>
      </c>
      <c r="H12547">
        <f>Table2[[#This Row],[Doanh số bán]]-Table2[[#This Row],[Chiết khấu]]</f>
        <v>374000</v>
      </c>
      <c r="K12547" t="s">
        <v>24</v>
      </c>
      <c r="L12547">
        <v>1</v>
      </c>
      <c r="M12547" t="s">
        <v>25</v>
      </c>
      <c r="N12547" t="s">
        <v>26</v>
      </c>
      <c r="O12547">
        <v>2</v>
      </c>
      <c r="P12547" t="s">
        <v>2511</v>
      </c>
      <c r="Q12547" t="s">
        <v>2512</v>
      </c>
      <c r="R12547" t="s">
        <v>41</v>
      </c>
      <c r="S12547" t="s">
        <v>42</v>
      </c>
      <c r="T12547" t="s">
        <v>31</v>
      </c>
      <c r="U12547" t="s">
        <v>32</v>
      </c>
      <c r="V12547" t="s">
        <v>33</v>
      </c>
    </row>
    <row r="12548" spans="1:22">
      <c r="A12548" s="4">
        <v>46115</v>
      </c>
      <c r="B12548" t="s">
        <v>9014</v>
      </c>
      <c r="C12548" t="s">
        <v>1862</v>
      </c>
      <c r="D12548">
        <v>1</v>
      </c>
      <c r="E12548">
        <v>51049.280000000006</v>
      </c>
      <c r="F12548">
        <f>Table2[[#This Row],[Đơn Giá Chuẩn]]*Table2[[#This Row],[Tổng số lượng bán]]</f>
        <v>51049.280000000006</v>
      </c>
      <c r="G12548">
        <v>0</v>
      </c>
      <c r="H12548">
        <f>Table2[[#This Row],[Doanh số bán]]-Table2[[#This Row],[Chiết khấu]]</f>
        <v>51049.280000000006</v>
      </c>
      <c r="I12548">
        <v>0</v>
      </c>
      <c r="J12548">
        <v>0</v>
      </c>
      <c r="K12548" t="s">
        <v>50</v>
      </c>
      <c r="L12548">
        <v>0.12</v>
      </c>
      <c r="M12548" t="s">
        <v>37</v>
      </c>
      <c r="N12548" t="s">
        <v>50</v>
      </c>
      <c r="O12548">
        <v>0.12</v>
      </c>
      <c r="P12548" t="s">
        <v>656</v>
      </c>
      <c r="Q12548" t="s">
        <v>657</v>
      </c>
      <c r="R12548" t="s">
        <v>107</v>
      </c>
      <c r="S12548" t="s">
        <v>108</v>
      </c>
      <c r="T12548" t="s">
        <v>74</v>
      </c>
      <c r="U12548" t="s">
        <v>75</v>
      </c>
      <c r="V12548" t="s">
        <v>50</v>
      </c>
    </row>
    <row r="12549" spans="1:22">
      <c r="A12549" s="4">
        <v>46107</v>
      </c>
      <c r="B12549" t="s">
        <v>8353</v>
      </c>
      <c r="C12549" t="s">
        <v>83</v>
      </c>
      <c r="D12549">
        <v>4</v>
      </c>
      <c r="E12549">
        <v>187000</v>
      </c>
      <c r="F12549">
        <f>Table2[[#This Row],[Đơn Giá Chuẩn]]*Table2[[#This Row],[Tổng số lượng bán]]</f>
        <v>748000</v>
      </c>
      <c r="G12549">
        <v>0</v>
      </c>
      <c r="H12549">
        <f>Table2[[#This Row],[Doanh số bán]]-Table2[[#This Row],[Chiết khấu]]</f>
        <v>748000</v>
      </c>
      <c r="K12549" t="s">
        <v>24</v>
      </c>
      <c r="L12549">
        <v>1</v>
      </c>
      <c r="M12549" t="s">
        <v>319</v>
      </c>
      <c r="N12549" t="s">
        <v>26</v>
      </c>
      <c r="O12549">
        <v>4</v>
      </c>
      <c r="P12549" t="s">
        <v>2511</v>
      </c>
      <c r="Q12549" t="s">
        <v>2512</v>
      </c>
      <c r="R12549" t="s">
        <v>41</v>
      </c>
      <c r="S12549" t="s">
        <v>42</v>
      </c>
      <c r="T12549" t="s">
        <v>320</v>
      </c>
      <c r="U12549" t="s">
        <v>321</v>
      </c>
      <c r="V12549" t="s">
        <v>33</v>
      </c>
    </row>
    <row r="12550" spans="1:22">
      <c r="A12550" s="4">
        <v>46114</v>
      </c>
      <c r="B12550" t="s">
        <v>8866</v>
      </c>
      <c r="C12550" t="s">
        <v>83</v>
      </c>
      <c r="D12550">
        <v>1</v>
      </c>
      <c r="E12550">
        <v>187000</v>
      </c>
      <c r="F12550">
        <f>Table2[[#This Row],[Đơn Giá Chuẩn]]*Table2[[#This Row],[Tổng số lượng bán]]</f>
        <v>187000</v>
      </c>
      <c r="G12550">
        <v>0</v>
      </c>
      <c r="H12550">
        <f>Table2[[#This Row],[Doanh số bán]]-Table2[[#This Row],[Chiết khấu]]</f>
        <v>187000</v>
      </c>
      <c r="K12550" t="s">
        <v>24</v>
      </c>
      <c r="L12550">
        <v>1</v>
      </c>
      <c r="M12550" t="s">
        <v>25</v>
      </c>
      <c r="N12550" t="s">
        <v>26</v>
      </c>
      <c r="O12550">
        <v>1</v>
      </c>
      <c r="P12550" t="s">
        <v>2511</v>
      </c>
      <c r="Q12550" t="s">
        <v>2512</v>
      </c>
      <c r="R12550" t="s">
        <v>41</v>
      </c>
      <c r="S12550" t="s">
        <v>42</v>
      </c>
      <c r="T12550" t="s">
        <v>31</v>
      </c>
      <c r="U12550" t="s">
        <v>32</v>
      </c>
      <c r="V12550" t="s">
        <v>33</v>
      </c>
    </row>
    <row r="12551" spans="1:22">
      <c r="A12551" s="4">
        <v>46031</v>
      </c>
      <c r="B12551" t="s">
        <v>216</v>
      </c>
      <c r="C12551" t="s">
        <v>83</v>
      </c>
      <c r="D12551">
        <v>3</v>
      </c>
      <c r="E12551">
        <v>192000</v>
      </c>
      <c r="F12551">
        <f>Table2[[#This Row],[Đơn Giá Chuẩn]]*Table2[[#This Row],[Tổng số lượng bán]]</f>
        <v>576000</v>
      </c>
      <c r="G12551">
        <v>0</v>
      </c>
      <c r="H12551">
        <f>Table2[[#This Row],[Doanh số bán]]-Table2[[#This Row],[Chiết khấu]]</f>
        <v>576000</v>
      </c>
      <c r="K12551" t="s">
        <v>24</v>
      </c>
      <c r="L12551">
        <v>1</v>
      </c>
      <c r="M12551" t="s">
        <v>25</v>
      </c>
      <c r="N12551" t="s">
        <v>26</v>
      </c>
      <c r="O12551">
        <v>3</v>
      </c>
      <c r="P12551" t="s">
        <v>217</v>
      </c>
      <c r="Q12551" t="s">
        <v>218</v>
      </c>
      <c r="R12551" t="s">
        <v>41</v>
      </c>
      <c r="S12551" t="s">
        <v>42</v>
      </c>
      <c r="T12551" t="s">
        <v>31</v>
      </c>
      <c r="U12551" t="s">
        <v>32</v>
      </c>
      <c r="V12551" t="s">
        <v>33</v>
      </c>
    </row>
    <row r="12552" spans="1:22">
      <c r="A12552" s="4">
        <v>46115</v>
      </c>
      <c r="B12552" t="s">
        <v>9018</v>
      </c>
      <c r="C12552" t="s">
        <v>155</v>
      </c>
      <c r="D12552">
        <v>2</v>
      </c>
      <c r="E12552">
        <v>132607.1</v>
      </c>
      <c r="F12552">
        <f>Table2[[#This Row],[Đơn Giá Chuẩn]]*Table2[[#This Row],[Tổng số lượng bán]]</f>
        <v>265214.2</v>
      </c>
      <c r="G12552">
        <v>0</v>
      </c>
      <c r="H12552">
        <f>Table2[[#This Row],[Doanh số bán]]-Table2[[#This Row],[Chiết khấu]]</f>
        <v>265214.2</v>
      </c>
      <c r="I12552">
        <v>0</v>
      </c>
      <c r="J12552">
        <v>0</v>
      </c>
      <c r="K12552" t="s">
        <v>50</v>
      </c>
      <c r="L12552">
        <v>0.2</v>
      </c>
      <c r="M12552" t="s">
        <v>37</v>
      </c>
      <c r="N12552" t="s">
        <v>50</v>
      </c>
      <c r="O12552">
        <v>0.4</v>
      </c>
      <c r="P12552" t="s">
        <v>156</v>
      </c>
      <c r="Q12552" t="s">
        <v>157</v>
      </c>
      <c r="R12552" t="s">
        <v>107</v>
      </c>
      <c r="S12552" t="s">
        <v>108</v>
      </c>
      <c r="T12552" t="s">
        <v>74</v>
      </c>
      <c r="U12552" t="s">
        <v>75</v>
      </c>
      <c r="V12552" t="s">
        <v>50</v>
      </c>
    </row>
    <row r="12553" spans="1:22">
      <c r="A12553" s="4">
        <v>46049</v>
      </c>
      <c r="B12553" t="s">
        <v>307</v>
      </c>
      <c r="C12553" t="s">
        <v>83</v>
      </c>
      <c r="D12553">
        <v>3</v>
      </c>
      <c r="E12553">
        <v>192000</v>
      </c>
      <c r="F12553">
        <f>Table2[[#This Row],[Đơn Giá Chuẩn]]*Table2[[#This Row],[Tổng số lượng bán]]</f>
        <v>576000</v>
      </c>
      <c r="G12553">
        <v>0</v>
      </c>
      <c r="H12553">
        <f>Table2[[#This Row],[Doanh số bán]]-Table2[[#This Row],[Chiết khấu]]</f>
        <v>576000</v>
      </c>
      <c r="K12553" t="s">
        <v>24</v>
      </c>
      <c r="L12553">
        <v>1</v>
      </c>
      <c r="M12553" t="s">
        <v>25</v>
      </c>
      <c r="N12553" t="s">
        <v>26</v>
      </c>
      <c r="O12553">
        <v>3</v>
      </c>
      <c r="P12553" t="s">
        <v>217</v>
      </c>
      <c r="Q12553" t="s">
        <v>218</v>
      </c>
      <c r="R12553" t="s">
        <v>41</v>
      </c>
      <c r="S12553" t="s">
        <v>42</v>
      </c>
      <c r="T12553" t="s">
        <v>31</v>
      </c>
      <c r="U12553" t="s">
        <v>32</v>
      </c>
      <c r="V12553" t="s">
        <v>33</v>
      </c>
    </row>
    <row r="12554" spans="1:22">
      <c r="A12554" s="4">
        <v>46115</v>
      </c>
      <c r="B12554" t="s">
        <v>9020</v>
      </c>
      <c r="C12554" t="s">
        <v>155</v>
      </c>
      <c r="D12554">
        <v>1</v>
      </c>
      <c r="E12554">
        <v>142607.36000000002</v>
      </c>
      <c r="F12554">
        <f>Table2[[#This Row],[Đơn Giá Chuẩn]]*Table2[[#This Row],[Tổng số lượng bán]]</f>
        <v>142607.36000000002</v>
      </c>
      <c r="G12554">
        <v>0</v>
      </c>
      <c r="H12554">
        <f>Table2[[#This Row],[Doanh số bán]]-Table2[[#This Row],[Chiết khấu]]</f>
        <v>142607.36000000002</v>
      </c>
      <c r="I12554">
        <v>0</v>
      </c>
      <c r="J12554">
        <v>0</v>
      </c>
      <c r="K12554" t="s">
        <v>50</v>
      </c>
      <c r="L12554">
        <v>0.2</v>
      </c>
      <c r="M12554" t="s">
        <v>37</v>
      </c>
      <c r="N12554" t="s">
        <v>50</v>
      </c>
      <c r="O12554">
        <v>0.2</v>
      </c>
      <c r="P12554" t="s">
        <v>156</v>
      </c>
      <c r="Q12554" t="s">
        <v>157</v>
      </c>
      <c r="R12554" t="s">
        <v>107</v>
      </c>
      <c r="S12554" t="s">
        <v>108</v>
      </c>
      <c r="T12554" t="s">
        <v>74</v>
      </c>
      <c r="U12554" t="s">
        <v>75</v>
      </c>
      <c r="V12554" t="s">
        <v>50</v>
      </c>
    </row>
    <row r="12555" spans="1:22">
      <c r="A12555" s="4">
        <v>46049</v>
      </c>
      <c r="B12555" t="s">
        <v>308</v>
      </c>
      <c r="C12555" t="s">
        <v>83</v>
      </c>
      <c r="D12555">
        <v>3</v>
      </c>
      <c r="E12555">
        <v>192000</v>
      </c>
      <c r="F12555">
        <f>Table2[[#This Row],[Đơn Giá Chuẩn]]*Table2[[#This Row],[Tổng số lượng bán]]</f>
        <v>576000</v>
      </c>
      <c r="G12555">
        <v>0</v>
      </c>
      <c r="H12555">
        <f>Table2[[#This Row],[Doanh số bán]]-Table2[[#This Row],[Chiết khấu]]</f>
        <v>576000</v>
      </c>
      <c r="K12555" t="s">
        <v>24</v>
      </c>
      <c r="L12555">
        <v>1</v>
      </c>
      <c r="M12555" t="s">
        <v>25</v>
      </c>
      <c r="N12555" t="s">
        <v>26</v>
      </c>
      <c r="O12555">
        <v>3</v>
      </c>
      <c r="P12555" t="s">
        <v>217</v>
      </c>
      <c r="Q12555" t="s">
        <v>218</v>
      </c>
      <c r="R12555" t="s">
        <v>41</v>
      </c>
      <c r="S12555" t="s">
        <v>42</v>
      </c>
      <c r="T12555" t="s">
        <v>31</v>
      </c>
      <c r="U12555" t="s">
        <v>32</v>
      </c>
      <c r="V12555" t="s">
        <v>33</v>
      </c>
    </row>
    <row r="12556" spans="1:22">
      <c r="A12556" s="4">
        <v>46115</v>
      </c>
      <c r="B12556" t="s">
        <v>9022</v>
      </c>
      <c r="C12556" t="s">
        <v>155</v>
      </c>
      <c r="D12556">
        <v>1</v>
      </c>
      <c r="E12556">
        <v>142607.36000000002</v>
      </c>
      <c r="F12556">
        <f>Table2[[#This Row],[Đơn Giá Chuẩn]]*Table2[[#This Row],[Tổng số lượng bán]]</f>
        <v>142607.36000000002</v>
      </c>
      <c r="G12556">
        <v>0</v>
      </c>
      <c r="H12556">
        <f>Table2[[#This Row],[Doanh số bán]]-Table2[[#This Row],[Chiết khấu]]</f>
        <v>142607.36000000002</v>
      </c>
      <c r="I12556">
        <v>0</v>
      </c>
      <c r="J12556">
        <v>0</v>
      </c>
      <c r="K12556" t="s">
        <v>50</v>
      </c>
      <c r="L12556">
        <v>0.2</v>
      </c>
      <c r="M12556" t="s">
        <v>37</v>
      </c>
      <c r="N12556" t="s">
        <v>50</v>
      </c>
      <c r="O12556">
        <v>0.2</v>
      </c>
      <c r="P12556" t="s">
        <v>156</v>
      </c>
      <c r="Q12556" t="s">
        <v>157</v>
      </c>
      <c r="R12556" t="s">
        <v>107</v>
      </c>
      <c r="S12556" t="s">
        <v>108</v>
      </c>
      <c r="T12556" t="s">
        <v>74</v>
      </c>
      <c r="U12556" t="s">
        <v>75</v>
      </c>
      <c r="V12556" t="s">
        <v>50</v>
      </c>
    </row>
    <row r="12557" spans="1:22">
      <c r="A12557" s="4">
        <v>46052</v>
      </c>
      <c r="B12557" t="s">
        <v>314</v>
      </c>
      <c r="C12557" t="s">
        <v>83</v>
      </c>
      <c r="D12557">
        <v>5</v>
      </c>
      <c r="E12557">
        <v>192000</v>
      </c>
      <c r="F12557">
        <f>Table2[[#This Row],[Đơn Giá Chuẩn]]*Table2[[#This Row],[Tổng số lượng bán]]</f>
        <v>960000</v>
      </c>
      <c r="G12557">
        <v>0</v>
      </c>
      <c r="H12557">
        <f>Table2[[#This Row],[Doanh số bán]]-Table2[[#This Row],[Chiết khấu]]</f>
        <v>960000</v>
      </c>
      <c r="K12557" t="s">
        <v>24</v>
      </c>
      <c r="L12557">
        <v>1</v>
      </c>
      <c r="M12557" t="s">
        <v>25</v>
      </c>
      <c r="N12557" t="s">
        <v>26</v>
      </c>
      <c r="O12557">
        <v>5</v>
      </c>
      <c r="P12557" t="s">
        <v>217</v>
      </c>
      <c r="Q12557" t="s">
        <v>218</v>
      </c>
      <c r="R12557" t="s">
        <v>41</v>
      </c>
      <c r="S12557" t="s">
        <v>42</v>
      </c>
      <c r="T12557" t="s">
        <v>31</v>
      </c>
      <c r="U12557" t="s">
        <v>32</v>
      </c>
      <c r="V12557" t="s">
        <v>33</v>
      </c>
    </row>
    <row r="12558" spans="1:22">
      <c r="A12558" s="4">
        <v>46115</v>
      </c>
      <c r="B12558" t="s">
        <v>8872</v>
      </c>
      <c r="C12558" t="s">
        <v>1862</v>
      </c>
      <c r="D12558">
        <v>9</v>
      </c>
      <c r="E12558">
        <v>37400.240000000005</v>
      </c>
      <c r="F12558">
        <f>Table2[[#This Row],[Đơn Giá Chuẩn]]*Table2[[#This Row],[Tổng số lượng bán]]</f>
        <v>336602.16000000003</v>
      </c>
      <c r="G12558">
        <v>0</v>
      </c>
      <c r="H12558">
        <f>Table2[[#This Row],[Doanh số bán]]-Table2[[#This Row],[Chiết khấu]]</f>
        <v>336602.16000000003</v>
      </c>
      <c r="I12558">
        <v>0</v>
      </c>
      <c r="J12558">
        <v>0</v>
      </c>
      <c r="K12558" t="s">
        <v>2217</v>
      </c>
      <c r="L12558">
        <v>0.12</v>
      </c>
      <c r="M12558" t="s">
        <v>37</v>
      </c>
      <c r="N12558" t="s">
        <v>919</v>
      </c>
      <c r="O12558">
        <v>1.08</v>
      </c>
      <c r="P12558" t="s">
        <v>520</v>
      </c>
      <c r="Q12558" t="s">
        <v>521</v>
      </c>
      <c r="R12558" t="s">
        <v>107</v>
      </c>
      <c r="S12558" t="s">
        <v>108</v>
      </c>
      <c r="T12558" t="s">
        <v>7199</v>
      </c>
      <c r="U12558" t="s">
        <v>7200</v>
      </c>
      <c r="V12558" t="s">
        <v>2271</v>
      </c>
    </row>
    <row r="12559" spans="1:22">
      <c r="A12559" s="4">
        <v>46115</v>
      </c>
      <c r="B12559" t="s">
        <v>8872</v>
      </c>
      <c r="C12559" t="s">
        <v>1862</v>
      </c>
      <c r="D12559">
        <v>7</v>
      </c>
      <c r="E12559">
        <v>37400.240000000005</v>
      </c>
      <c r="F12559">
        <f>Table2[[#This Row],[Đơn Giá Chuẩn]]*Table2[[#This Row],[Tổng số lượng bán]]</f>
        <v>261801.68000000005</v>
      </c>
      <c r="G12559">
        <v>0</v>
      </c>
      <c r="H12559">
        <f>Table2[[#This Row],[Doanh số bán]]-Table2[[#This Row],[Chiết khấu]]</f>
        <v>261801.68000000005</v>
      </c>
      <c r="I12559">
        <v>0</v>
      </c>
      <c r="J12559">
        <v>0</v>
      </c>
      <c r="K12559" t="s">
        <v>2217</v>
      </c>
      <c r="L12559">
        <v>0.12</v>
      </c>
      <c r="M12559" t="s">
        <v>37</v>
      </c>
      <c r="N12559" t="s">
        <v>919</v>
      </c>
      <c r="O12559">
        <v>0.84</v>
      </c>
      <c r="P12559" t="s">
        <v>586</v>
      </c>
      <c r="Q12559" t="s">
        <v>587</v>
      </c>
      <c r="R12559" t="s">
        <v>107</v>
      </c>
      <c r="S12559" t="s">
        <v>108</v>
      </c>
      <c r="T12559" t="s">
        <v>7199</v>
      </c>
      <c r="U12559" t="s">
        <v>7200</v>
      </c>
      <c r="V12559" t="s">
        <v>2271</v>
      </c>
    </row>
    <row r="12560" spans="1:22">
      <c r="A12560" s="4">
        <v>46115</v>
      </c>
      <c r="B12560" t="s">
        <v>8872</v>
      </c>
      <c r="C12560" t="s">
        <v>1862</v>
      </c>
      <c r="D12560">
        <v>7</v>
      </c>
      <c r="E12560">
        <v>37400.240000000005</v>
      </c>
      <c r="F12560">
        <f>Table2[[#This Row],[Đơn Giá Chuẩn]]*Table2[[#This Row],[Tổng số lượng bán]]</f>
        <v>261801.68000000005</v>
      </c>
      <c r="G12560">
        <v>0</v>
      </c>
      <c r="H12560">
        <f>Table2[[#This Row],[Doanh số bán]]-Table2[[#This Row],[Chiết khấu]]</f>
        <v>261801.68000000005</v>
      </c>
      <c r="I12560">
        <v>0</v>
      </c>
      <c r="J12560">
        <v>0</v>
      </c>
      <c r="K12560" t="s">
        <v>2217</v>
      </c>
      <c r="L12560">
        <v>0.12</v>
      </c>
      <c r="M12560" t="s">
        <v>37</v>
      </c>
      <c r="N12560" t="s">
        <v>919</v>
      </c>
      <c r="O12560">
        <v>0.84</v>
      </c>
      <c r="P12560" t="s">
        <v>656</v>
      </c>
      <c r="Q12560" t="s">
        <v>657</v>
      </c>
      <c r="R12560" t="s">
        <v>107</v>
      </c>
      <c r="S12560" t="s">
        <v>108</v>
      </c>
      <c r="T12560" t="s">
        <v>7199</v>
      </c>
      <c r="U12560" t="s">
        <v>7200</v>
      </c>
      <c r="V12560" t="s">
        <v>2271</v>
      </c>
    </row>
    <row r="12561" spans="1:22">
      <c r="A12561" s="4">
        <v>46053</v>
      </c>
      <c r="B12561" t="s">
        <v>317</v>
      </c>
      <c r="C12561" t="s">
        <v>83</v>
      </c>
      <c r="D12561">
        <v>1</v>
      </c>
      <c r="E12561">
        <v>192000</v>
      </c>
      <c r="F12561">
        <f>Table2[[#This Row],[Đơn Giá Chuẩn]]*Table2[[#This Row],[Tổng số lượng bán]]</f>
        <v>192000</v>
      </c>
      <c r="G12561">
        <v>0</v>
      </c>
      <c r="H12561">
        <f>Table2[[#This Row],[Doanh số bán]]-Table2[[#This Row],[Chiết khấu]]</f>
        <v>192000</v>
      </c>
      <c r="K12561" t="s">
        <v>24</v>
      </c>
      <c r="L12561">
        <v>1</v>
      </c>
      <c r="M12561" t="s">
        <v>25</v>
      </c>
      <c r="N12561" t="s">
        <v>26</v>
      </c>
      <c r="O12561">
        <v>1</v>
      </c>
      <c r="P12561" t="s">
        <v>217</v>
      </c>
      <c r="Q12561" t="s">
        <v>218</v>
      </c>
      <c r="R12561" t="s">
        <v>41</v>
      </c>
      <c r="S12561" t="s">
        <v>42</v>
      </c>
      <c r="T12561" t="s">
        <v>31</v>
      </c>
      <c r="U12561" t="s">
        <v>32</v>
      </c>
      <c r="V12561" t="s">
        <v>33</v>
      </c>
    </row>
    <row r="12562" spans="1:22">
      <c r="A12562" s="4">
        <v>46115</v>
      </c>
      <c r="B12562" t="s">
        <v>8872</v>
      </c>
      <c r="C12562" t="s">
        <v>1862</v>
      </c>
      <c r="D12562">
        <v>5</v>
      </c>
      <c r="E12562">
        <v>37400.240000000005</v>
      </c>
      <c r="F12562">
        <f>Table2[[#This Row],[Đơn Giá Chuẩn]]*Table2[[#This Row],[Tổng số lượng bán]]</f>
        <v>187001.2</v>
      </c>
      <c r="G12562">
        <v>0</v>
      </c>
      <c r="H12562">
        <f>Table2[[#This Row],[Doanh số bán]]-Table2[[#This Row],[Chiết khấu]]</f>
        <v>187001.2</v>
      </c>
      <c r="I12562">
        <v>0</v>
      </c>
      <c r="J12562">
        <v>0</v>
      </c>
      <c r="K12562" t="s">
        <v>2217</v>
      </c>
      <c r="L12562">
        <v>0.12</v>
      </c>
      <c r="M12562" t="s">
        <v>37</v>
      </c>
      <c r="N12562" t="s">
        <v>919</v>
      </c>
      <c r="O12562">
        <v>0.6</v>
      </c>
      <c r="P12562" t="s">
        <v>588</v>
      </c>
      <c r="Q12562" t="s">
        <v>589</v>
      </c>
      <c r="R12562" t="s">
        <v>107</v>
      </c>
      <c r="S12562" t="s">
        <v>108</v>
      </c>
      <c r="T12562" t="s">
        <v>7199</v>
      </c>
      <c r="U12562" t="s">
        <v>7200</v>
      </c>
      <c r="V12562" t="s">
        <v>2271</v>
      </c>
    </row>
    <row r="12563" spans="1:22">
      <c r="A12563" s="4">
        <v>46023</v>
      </c>
      <c r="B12563" t="s">
        <v>322</v>
      </c>
      <c r="C12563" t="s">
        <v>83</v>
      </c>
      <c r="D12563">
        <v>20</v>
      </c>
      <c r="E12563">
        <v>192000</v>
      </c>
      <c r="F12563">
        <f>Table2[[#This Row],[Đơn Giá Chuẩn]]*Table2[[#This Row],[Tổng số lượng bán]]</f>
        <v>3840000</v>
      </c>
      <c r="G12563">
        <v>879630</v>
      </c>
      <c r="H12563">
        <f>Table2[[#This Row],[Doanh số bán]]-Table2[[#This Row],[Chiết khấu]]</f>
        <v>2960370</v>
      </c>
      <c r="K12563" t="s">
        <v>24</v>
      </c>
      <c r="L12563">
        <v>0.1</v>
      </c>
      <c r="M12563" t="s">
        <v>319</v>
      </c>
      <c r="N12563" t="s">
        <v>26</v>
      </c>
      <c r="O12563">
        <v>2</v>
      </c>
      <c r="P12563" t="s">
        <v>325</v>
      </c>
      <c r="Q12563" t="s">
        <v>326</v>
      </c>
      <c r="R12563" t="s">
        <v>41</v>
      </c>
      <c r="S12563" t="s">
        <v>42</v>
      </c>
      <c r="T12563" t="s">
        <v>320</v>
      </c>
      <c r="U12563" t="s">
        <v>321</v>
      </c>
      <c r="V12563" t="s">
        <v>33</v>
      </c>
    </row>
    <row r="12564" spans="1:22">
      <c r="A12564" s="4">
        <v>46115</v>
      </c>
      <c r="B12564" t="s">
        <v>9024</v>
      </c>
      <c r="C12564" t="s">
        <v>23</v>
      </c>
      <c r="D12564">
        <v>1</v>
      </c>
      <c r="E12564">
        <v>25999.999999999996</v>
      </c>
      <c r="F12564">
        <f>Table2[[#This Row],[Đơn Giá Chuẩn]]*Table2[[#This Row],[Tổng số lượng bán]]</f>
        <v>25999.999999999996</v>
      </c>
      <c r="G12564">
        <v>0</v>
      </c>
      <c r="H12564">
        <f>Table2[[#This Row],[Doanh số bán]]-Table2[[#This Row],[Chiết khấu]]</f>
        <v>25999.999999999996</v>
      </c>
      <c r="K12564" t="s">
        <v>24</v>
      </c>
      <c r="L12564">
        <v>0</v>
      </c>
      <c r="M12564" t="s">
        <v>319</v>
      </c>
      <c r="N12564" t="s">
        <v>26</v>
      </c>
      <c r="O12564">
        <v>0</v>
      </c>
      <c r="P12564" t="s">
        <v>47</v>
      </c>
      <c r="Q12564" t="s">
        <v>48</v>
      </c>
      <c r="R12564" t="s">
        <v>29</v>
      </c>
      <c r="S12564" t="s">
        <v>30</v>
      </c>
      <c r="T12564" t="s">
        <v>320</v>
      </c>
      <c r="U12564" t="s">
        <v>321</v>
      </c>
      <c r="V12564" t="s">
        <v>33</v>
      </c>
    </row>
    <row r="12565" spans="1:22">
      <c r="A12565" s="4">
        <v>46115</v>
      </c>
      <c r="B12565" t="s">
        <v>9024</v>
      </c>
      <c r="C12565" t="s">
        <v>23</v>
      </c>
      <c r="D12565">
        <v>1</v>
      </c>
      <c r="E12565">
        <v>21000</v>
      </c>
      <c r="F12565">
        <f>Table2[[#This Row],[Đơn Giá Chuẩn]]*Table2[[#This Row],[Tổng số lượng bán]]</f>
        <v>21000</v>
      </c>
      <c r="G12565">
        <v>0</v>
      </c>
      <c r="H12565">
        <f>Table2[[#This Row],[Doanh số bán]]-Table2[[#This Row],[Chiết khấu]]</f>
        <v>21000</v>
      </c>
      <c r="K12565" t="s">
        <v>24</v>
      </c>
      <c r="L12565">
        <v>0</v>
      </c>
      <c r="M12565" t="s">
        <v>319</v>
      </c>
      <c r="N12565" t="s">
        <v>26</v>
      </c>
      <c r="O12565">
        <v>0</v>
      </c>
      <c r="P12565" t="s">
        <v>27</v>
      </c>
      <c r="Q12565" t="s">
        <v>28</v>
      </c>
      <c r="R12565" t="s">
        <v>29</v>
      </c>
      <c r="S12565" t="s">
        <v>30</v>
      </c>
      <c r="T12565" t="s">
        <v>320</v>
      </c>
      <c r="U12565" t="s">
        <v>321</v>
      </c>
      <c r="V12565" t="s">
        <v>33</v>
      </c>
    </row>
    <row r="12566" spans="1:22">
      <c r="A12566" s="4">
        <v>46026</v>
      </c>
      <c r="B12566" t="s">
        <v>346</v>
      </c>
      <c r="C12566" t="s">
        <v>83</v>
      </c>
      <c r="D12566">
        <v>5</v>
      </c>
      <c r="E12566">
        <v>192000</v>
      </c>
      <c r="F12566">
        <f>Table2[[#This Row],[Đơn Giá Chuẩn]]*Table2[[#This Row],[Tổng số lượng bán]]</f>
        <v>960000</v>
      </c>
      <c r="G12566">
        <v>0</v>
      </c>
      <c r="H12566">
        <f>Table2[[#This Row],[Doanh số bán]]-Table2[[#This Row],[Chiết khấu]]</f>
        <v>960000</v>
      </c>
      <c r="K12566" t="s">
        <v>24</v>
      </c>
      <c r="L12566">
        <v>1</v>
      </c>
      <c r="M12566" t="s">
        <v>319</v>
      </c>
      <c r="N12566" t="s">
        <v>26</v>
      </c>
      <c r="O12566">
        <v>5</v>
      </c>
      <c r="P12566" t="s">
        <v>217</v>
      </c>
      <c r="Q12566" t="s">
        <v>218</v>
      </c>
      <c r="R12566" t="s">
        <v>41</v>
      </c>
      <c r="S12566" t="s">
        <v>42</v>
      </c>
      <c r="T12566" t="s">
        <v>320</v>
      </c>
      <c r="U12566" t="s">
        <v>321</v>
      </c>
      <c r="V12566" t="s">
        <v>33</v>
      </c>
    </row>
    <row r="12567" spans="1:22">
      <c r="A12567" s="4">
        <v>46115</v>
      </c>
      <c r="B12567" t="s">
        <v>9026</v>
      </c>
      <c r="C12567" t="s">
        <v>23</v>
      </c>
      <c r="D12567">
        <v>1</v>
      </c>
      <c r="E12567">
        <v>25999.999999999996</v>
      </c>
      <c r="F12567">
        <f>Table2[[#This Row],[Đơn Giá Chuẩn]]*Table2[[#This Row],[Tổng số lượng bán]]</f>
        <v>25999.999999999996</v>
      </c>
      <c r="G12567">
        <v>0</v>
      </c>
      <c r="H12567">
        <f>Table2[[#This Row],[Doanh số bán]]-Table2[[#This Row],[Chiết khấu]]</f>
        <v>25999.999999999996</v>
      </c>
      <c r="K12567" t="s">
        <v>24</v>
      </c>
      <c r="L12567">
        <v>0</v>
      </c>
      <c r="M12567" t="s">
        <v>319</v>
      </c>
      <c r="N12567" t="s">
        <v>26</v>
      </c>
      <c r="O12567">
        <v>0</v>
      </c>
      <c r="P12567" t="s">
        <v>47</v>
      </c>
      <c r="Q12567" t="s">
        <v>48</v>
      </c>
      <c r="R12567" t="s">
        <v>29</v>
      </c>
      <c r="S12567" t="s">
        <v>30</v>
      </c>
      <c r="T12567" t="s">
        <v>320</v>
      </c>
      <c r="U12567" t="s">
        <v>321</v>
      </c>
      <c r="V12567" t="s">
        <v>33</v>
      </c>
    </row>
    <row r="12568" spans="1:22">
      <c r="A12568" s="4">
        <v>46115</v>
      </c>
      <c r="B12568" t="s">
        <v>9027</v>
      </c>
      <c r="C12568" t="s">
        <v>23</v>
      </c>
      <c r="D12568">
        <v>1</v>
      </c>
      <c r="E12568">
        <v>21000</v>
      </c>
      <c r="F12568">
        <f>Table2[[#This Row],[Đơn Giá Chuẩn]]*Table2[[#This Row],[Tổng số lượng bán]]</f>
        <v>21000</v>
      </c>
      <c r="G12568">
        <v>0</v>
      </c>
      <c r="H12568">
        <f>Table2[[#This Row],[Doanh số bán]]-Table2[[#This Row],[Chiết khấu]]</f>
        <v>21000</v>
      </c>
      <c r="K12568" t="s">
        <v>24</v>
      </c>
      <c r="L12568">
        <v>0</v>
      </c>
      <c r="M12568" t="s">
        <v>319</v>
      </c>
      <c r="N12568" t="s">
        <v>26</v>
      </c>
      <c r="O12568">
        <v>0</v>
      </c>
      <c r="P12568" t="s">
        <v>27</v>
      </c>
      <c r="Q12568" t="s">
        <v>28</v>
      </c>
      <c r="R12568" t="s">
        <v>29</v>
      </c>
      <c r="S12568" t="s">
        <v>30</v>
      </c>
      <c r="T12568" t="s">
        <v>320</v>
      </c>
      <c r="U12568" t="s">
        <v>321</v>
      </c>
      <c r="V12568" t="s">
        <v>33</v>
      </c>
    </row>
    <row r="12569" spans="1:22">
      <c r="A12569" s="4">
        <v>46115</v>
      </c>
      <c r="B12569" t="s">
        <v>9028</v>
      </c>
      <c r="C12569" t="s">
        <v>23</v>
      </c>
      <c r="D12569">
        <v>2</v>
      </c>
      <c r="E12569">
        <v>25999.999999999996</v>
      </c>
      <c r="F12569">
        <f>Table2[[#This Row],[Đơn Giá Chuẩn]]*Table2[[#This Row],[Tổng số lượng bán]]</f>
        <v>51999.999999999993</v>
      </c>
      <c r="G12569">
        <v>0</v>
      </c>
      <c r="H12569">
        <f>Table2[[#This Row],[Doanh số bán]]-Table2[[#This Row],[Chiết khấu]]</f>
        <v>51999.999999999993</v>
      </c>
      <c r="K12569" t="s">
        <v>24</v>
      </c>
      <c r="L12569">
        <v>0</v>
      </c>
      <c r="M12569" t="s">
        <v>319</v>
      </c>
      <c r="N12569" t="s">
        <v>26</v>
      </c>
      <c r="O12569">
        <v>0</v>
      </c>
      <c r="P12569" t="s">
        <v>47</v>
      </c>
      <c r="Q12569" t="s">
        <v>48</v>
      </c>
      <c r="R12569" t="s">
        <v>29</v>
      </c>
      <c r="S12569" t="s">
        <v>30</v>
      </c>
      <c r="T12569" t="s">
        <v>320</v>
      </c>
      <c r="U12569" t="s">
        <v>321</v>
      </c>
      <c r="V12569" t="s">
        <v>33</v>
      </c>
    </row>
    <row r="12570" spans="1:22">
      <c r="A12570" s="4">
        <v>46027</v>
      </c>
      <c r="B12570" t="s">
        <v>373</v>
      </c>
      <c r="C12570" t="s">
        <v>83</v>
      </c>
      <c r="D12570">
        <v>30</v>
      </c>
      <c r="E12570">
        <v>192000</v>
      </c>
      <c r="F12570">
        <f>Table2[[#This Row],[Đơn Giá Chuẩn]]*Table2[[#This Row],[Tổng số lượng bán]]</f>
        <v>5760000</v>
      </c>
      <c r="G12570">
        <v>1583333</v>
      </c>
      <c r="H12570">
        <f>Table2[[#This Row],[Doanh số bán]]-Table2[[#This Row],[Chiết khấu]]</f>
        <v>4176667</v>
      </c>
      <c r="K12570" t="s">
        <v>24</v>
      </c>
      <c r="L12570">
        <v>0.1</v>
      </c>
      <c r="M12570" t="s">
        <v>319</v>
      </c>
      <c r="N12570" t="s">
        <v>26</v>
      </c>
      <c r="O12570">
        <v>3</v>
      </c>
      <c r="P12570" t="s">
        <v>325</v>
      </c>
      <c r="Q12570" t="s">
        <v>326</v>
      </c>
      <c r="R12570" t="s">
        <v>41</v>
      </c>
      <c r="S12570" t="s">
        <v>42</v>
      </c>
      <c r="T12570" t="s">
        <v>320</v>
      </c>
      <c r="U12570" t="s">
        <v>321</v>
      </c>
      <c r="V12570" t="s">
        <v>33</v>
      </c>
    </row>
    <row r="12571" spans="1:22">
      <c r="A12571" s="4">
        <v>46029</v>
      </c>
      <c r="B12571" t="s">
        <v>432</v>
      </c>
      <c r="C12571" t="s">
        <v>83</v>
      </c>
      <c r="D12571">
        <v>1</v>
      </c>
      <c r="E12571">
        <v>192000</v>
      </c>
      <c r="F12571">
        <f>Table2[[#This Row],[Đơn Giá Chuẩn]]*Table2[[#This Row],[Tổng số lượng bán]]</f>
        <v>192000</v>
      </c>
      <c r="G12571">
        <v>35185</v>
      </c>
      <c r="H12571">
        <f>Table2[[#This Row],[Doanh số bán]]-Table2[[#This Row],[Chiết khấu]]</f>
        <v>156815</v>
      </c>
      <c r="K12571" t="s">
        <v>24</v>
      </c>
      <c r="L12571">
        <v>0.1</v>
      </c>
      <c r="M12571" t="s">
        <v>319</v>
      </c>
      <c r="N12571" t="s">
        <v>26</v>
      </c>
      <c r="O12571">
        <v>0.1</v>
      </c>
      <c r="P12571" t="s">
        <v>325</v>
      </c>
      <c r="Q12571" t="s">
        <v>326</v>
      </c>
      <c r="R12571" t="s">
        <v>41</v>
      </c>
      <c r="S12571" t="s">
        <v>42</v>
      </c>
      <c r="T12571" t="s">
        <v>320</v>
      </c>
      <c r="U12571" t="s">
        <v>321</v>
      </c>
      <c r="V12571" t="s">
        <v>33</v>
      </c>
    </row>
    <row r="12572" spans="1:22">
      <c r="A12572" s="4">
        <v>46115</v>
      </c>
      <c r="B12572" t="s">
        <v>8874</v>
      </c>
      <c r="C12572" t="s">
        <v>104</v>
      </c>
      <c r="D12572">
        <v>2</v>
      </c>
      <c r="E12572">
        <v>47000</v>
      </c>
      <c r="F12572">
        <f>Table2[[#This Row],[Đơn Giá Chuẩn]]*Table2[[#This Row],[Tổng số lượng bán]]</f>
        <v>94000</v>
      </c>
      <c r="G12572">
        <v>0</v>
      </c>
      <c r="H12572">
        <f>Table2[[#This Row],[Doanh số bán]]-Table2[[#This Row],[Chiết khấu]]</f>
        <v>94000</v>
      </c>
      <c r="K12572" t="s">
        <v>24</v>
      </c>
      <c r="L12572">
        <v>0.12</v>
      </c>
      <c r="M12572" t="s">
        <v>319</v>
      </c>
      <c r="N12572" t="s">
        <v>26</v>
      </c>
      <c r="O12572">
        <v>0.24</v>
      </c>
      <c r="P12572" t="s">
        <v>520</v>
      </c>
      <c r="Q12572" t="s">
        <v>521</v>
      </c>
      <c r="R12572" t="s">
        <v>107</v>
      </c>
      <c r="S12572" t="s">
        <v>108</v>
      </c>
      <c r="T12572" t="s">
        <v>320</v>
      </c>
      <c r="U12572" t="s">
        <v>321</v>
      </c>
      <c r="V12572" t="s">
        <v>33</v>
      </c>
    </row>
    <row r="12573" spans="1:22">
      <c r="A12573" s="4">
        <v>46115</v>
      </c>
      <c r="B12573" t="s">
        <v>8874</v>
      </c>
      <c r="C12573" t="s">
        <v>104</v>
      </c>
      <c r="D12573">
        <v>1</v>
      </c>
      <c r="E12573">
        <v>47000</v>
      </c>
      <c r="F12573">
        <f>Table2[[#This Row],[Đơn Giá Chuẩn]]*Table2[[#This Row],[Tổng số lượng bán]]</f>
        <v>47000</v>
      </c>
      <c r="G12573">
        <v>0</v>
      </c>
      <c r="H12573">
        <f>Table2[[#This Row],[Doanh số bán]]-Table2[[#This Row],[Chiết khấu]]</f>
        <v>47000</v>
      </c>
      <c r="K12573" t="s">
        <v>24</v>
      </c>
      <c r="L12573">
        <v>0.16</v>
      </c>
      <c r="M12573" t="s">
        <v>319</v>
      </c>
      <c r="N12573" t="s">
        <v>26</v>
      </c>
      <c r="O12573">
        <v>0.16</v>
      </c>
      <c r="P12573" t="s">
        <v>105</v>
      </c>
      <c r="Q12573" t="s">
        <v>106</v>
      </c>
      <c r="R12573" t="s">
        <v>107</v>
      </c>
      <c r="S12573" t="s">
        <v>108</v>
      </c>
      <c r="T12573" t="s">
        <v>320</v>
      </c>
      <c r="U12573" t="s">
        <v>321</v>
      </c>
      <c r="V12573" t="s">
        <v>33</v>
      </c>
    </row>
    <row r="12574" spans="1:22">
      <c r="A12574" s="4">
        <v>46115</v>
      </c>
      <c r="B12574" t="s">
        <v>9031</v>
      </c>
      <c r="C12574" t="s">
        <v>23</v>
      </c>
      <c r="D12574">
        <v>1</v>
      </c>
      <c r="E12574">
        <v>42000</v>
      </c>
      <c r="F12574">
        <f>Table2[[#This Row],[Đơn Giá Chuẩn]]*Table2[[#This Row],[Tổng số lượng bán]]</f>
        <v>42000</v>
      </c>
      <c r="G12574">
        <v>0</v>
      </c>
      <c r="H12574">
        <f>Table2[[#This Row],[Doanh số bán]]-Table2[[#This Row],[Chiết khấu]]</f>
        <v>42000</v>
      </c>
      <c r="K12574" t="s">
        <v>24</v>
      </c>
      <c r="L12574">
        <v>0</v>
      </c>
      <c r="M12574" t="s">
        <v>319</v>
      </c>
      <c r="N12574" t="s">
        <v>26</v>
      </c>
      <c r="O12574">
        <v>0</v>
      </c>
      <c r="P12574" t="s">
        <v>94</v>
      </c>
      <c r="Q12574" t="s">
        <v>95</v>
      </c>
      <c r="R12574" t="s">
        <v>29</v>
      </c>
      <c r="S12574" t="s">
        <v>30</v>
      </c>
      <c r="T12574" t="s">
        <v>320</v>
      </c>
      <c r="U12574" t="s">
        <v>321</v>
      </c>
      <c r="V12574" t="s">
        <v>33</v>
      </c>
    </row>
    <row r="12575" spans="1:22">
      <c r="A12575" s="4">
        <v>46115</v>
      </c>
      <c r="B12575" t="s">
        <v>9032</v>
      </c>
      <c r="C12575" t="s">
        <v>23</v>
      </c>
      <c r="D12575">
        <v>1</v>
      </c>
      <c r="E12575">
        <v>25999.999999999996</v>
      </c>
      <c r="F12575">
        <f>Table2[[#This Row],[Đơn Giá Chuẩn]]*Table2[[#This Row],[Tổng số lượng bán]]</f>
        <v>25999.999999999996</v>
      </c>
      <c r="G12575">
        <v>0</v>
      </c>
      <c r="H12575">
        <f>Table2[[#This Row],[Doanh số bán]]-Table2[[#This Row],[Chiết khấu]]</f>
        <v>25999.999999999996</v>
      </c>
      <c r="K12575" t="s">
        <v>24</v>
      </c>
      <c r="L12575">
        <v>0</v>
      </c>
      <c r="M12575" t="s">
        <v>319</v>
      </c>
      <c r="N12575" t="s">
        <v>26</v>
      </c>
      <c r="O12575">
        <v>0</v>
      </c>
      <c r="P12575" t="s">
        <v>47</v>
      </c>
      <c r="Q12575" t="s">
        <v>48</v>
      </c>
      <c r="R12575" t="s">
        <v>29</v>
      </c>
      <c r="S12575" t="s">
        <v>30</v>
      </c>
      <c r="T12575" t="s">
        <v>320</v>
      </c>
      <c r="U12575" t="s">
        <v>321</v>
      </c>
      <c r="V12575" t="s">
        <v>33</v>
      </c>
    </row>
    <row r="12576" spans="1:22">
      <c r="A12576" s="4">
        <v>46115</v>
      </c>
      <c r="B12576" t="s">
        <v>9032</v>
      </c>
      <c r="C12576" t="s">
        <v>23</v>
      </c>
      <c r="D12576">
        <v>1</v>
      </c>
      <c r="E12576">
        <v>21000</v>
      </c>
      <c r="F12576">
        <f>Table2[[#This Row],[Đơn Giá Chuẩn]]*Table2[[#This Row],[Tổng số lượng bán]]</f>
        <v>21000</v>
      </c>
      <c r="G12576">
        <v>0</v>
      </c>
      <c r="H12576">
        <f>Table2[[#This Row],[Doanh số bán]]-Table2[[#This Row],[Chiết khấu]]</f>
        <v>21000</v>
      </c>
      <c r="K12576" t="s">
        <v>24</v>
      </c>
      <c r="L12576">
        <v>0</v>
      </c>
      <c r="M12576" t="s">
        <v>319</v>
      </c>
      <c r="N12576" t="s">
        <v>26</v>
      </c>
      <c r="O12576">
        <v>0</v>
      </c>
      <c r="P12576" t="s">
        <v>27</v>
      </c>
      <c r="Q12576" t="s">
        <v>28</v>
      </c>
      <c r="R12576" t="s">
        <v>29</v>
      </c>
      <c r="S12576" t="s">
        <v>30</v>
      </c>
      <c r="T12576" t="s">
        <v>320</v>
      </c>
      <c r="U12576" t="s">
        <v>321</v>
      </c>
      <c r="V12576" t="s">
        <v>33</v>
      </c>
    </row>
    <row r="12577" spans="1:22">
      <c r="A12577" s="4">
        <v>46115</v>
      </c>
      <c r="B12577" t="s">
        <v>9033</v>
      </c>
      <c r="C12577" t="s">
        <v>23</v>
      </c>
      <c r="D12577">
        <v>1</v>
      </c>
      <c r="E12577">
        <v>25999.999999999996</v>
      </c>
      <c r="F12577">
        <f>Table2[[#This Row],[Đơn Giá Chuẩn]]*Table2[[#This Row],[Tổng số lượng bán]]</f>
        <v>25999.999999999996</v>
      </c>
      <c r="G12577">
        <v>0</v>
      </c>
      <c r="H12577">
        <f>Table2[[#This Row],[Doanh số bán]]-Table2[[#This Row],[Chiết khấu]]</f>
        <v>25999.999999999996</v>
      </c>
      <c r="K12577" t="s">
        <v>24</v>
      </c>
      <c r="L12577">
        <v>0</v>
      </c>
      <c r="M12577" t="s">
        <v>319</v>
      </c>
      <c r="N12577" t="s">
        <v>26</v>
      </c>
      <c r="O12577">
        <v>0</v>
      </c>
      <c r="P12577" t="s">
        <v>47</v>
      </c>
      <c r="Q12577" t="s">
        <v>48</v>
      </c>
      <c r="R12577" t="s">
        <v>29</v>
      </c>
      <c r="S12577" t="s">
        <v>30</v>
      </c>
      <c r="T12577" t="s">
        <v>320</v>
      </c>
      <c r="U12577" t="s">
        <v>321</v>
      </c>
      <c r="V12577" t="s">
        <v>33</v>
      </c>
    </row>
    <row r="12578" spans="1:22">
      <c r="A12578" s="4">
        <v>46115</v>
      </c>
      <c r="B12578" t="s">
        <v>9033</v>
      </c>
      <c r="C12578" t="s">
        <v>23</v>
      </c>
      <c r="D12578">
        <v>1</v>
      </c>
      <c r="E12578">
        <v>21000</v>
      </c>
      <c r="F12578">
        <f>Table2[[#This Row],[Đơn Giá Chuẩn]]*Table2[[#This Row],[Tổng số lượng bán]]</f>
        <v>21000</v>
      </c>
      <c r="G12578">
        <v>0</v>
      </c>
      <c r="H12578">
        <f>Table2[[#This Row],[Doanh số bán]]-Table2[[#This Row],[Chiết khấu]]</f>
        <v>21000</v>
      </c>
      <c r="K12578" t="s">
        <v>24</v>
      </c>
      <c r="L12578">
        <v>0</v>
      </c>
      <c r="M12578" t="s">
        <v>319</v>
      </c>
      <c r="N12578" t="s">
        <v>26</v>
      </c>
      <c r="O12578">
        <v>0</v>
      </c>
      <c r="P12578" t="s">
        <v>27</v>
      </c>
      <c r="Q12578" t="s">
        <v>28</v>
      </c>
      <c r="R12578" t="s">
        <v>29</v>
      </c>
      <c r="S12578" t="s">
        <v>30</v>
      </c>
      <c r="T12578" t="s">
        <v>320</v>
      </c>
      <c r="U12578" t="s">
        <v>321</v>
      </c>
      <c r="V12578" t="s">
        <v>33</v>
      </c>
    </row>
    <row r="12579" spans="1:22">
      <c r="A12579" s="4">
        <v>46115</v>
      </c>
      <c r="B12579" t="s">
        <v>9034</v>
      </c>
      <c r="C12579" t="s">
        <v>23</v>
      </c>
      <c r="D12579">
        <v>4</v>
      </c>
      <c r="E12579">
        <v>62000</v>
      </c>
      <c r="F12579">
        <f>Table2[[#This Row],[Đơn Giá Chuẩn]]*Table2[[#This Row],[Tổng số lượng bán]]</f>
        <v>248000</v>
      </c>
      <c r="G12579">
        <v>0</v>
      </c>
      <c r="H12579">
        <f>Table2[[#This Row],[Doanh số bán]]-Table2[[#This Row],[Chiết khấu]]</f>
        <v>248000</v>
      </c>
      <c r="K12579" t="s">
        <v>24</v>
      </c>
      <c r="L12579">
        <v>0</v>
      </c>
      <c r="M12579" t="s">
        <v>319</v>
      </c>
      <c r="N12579" t="s">
        <v>26</v>
      </c>
      <c r="O12579">
        <v>0</v>
      </c>
      <c r="P12579" t="s">
        <v>199</v>
      </c>
      <c r="Q12579" t="s">
        <v>200</v>
      </c>
      <c r="R12579" t="s">
        <v>29</v>
      </c>
      <c r="S12579" t="s">
        <v>30</v>
      </c>
      <c r="T12579" t="s">
        <v>320</v>
      </c>
      <c r="U12579" t="s">
        <v>321</v>
      </c>
      <c r="V12579" t="s">
        <v>33</v>
      </c>
    </row>
    <row r="12580" spans="1:22">
      <c r="A12580" s="4">
        <v>46115</v>
      </c>
      <c r="B12580" t="s">
        <v>9035</v>
      </c>
      <c r="C12580" t="s">
        <v>23</v>
      </c>
      <c r="D12580">
        <v>1</v>
      </c>
      <c r="E12580">
        <v>21000</v>
      </c>
      <c r="F12580">
        <f>Table2[[#This Row],[Đơn Giá Chuẩn]]*Table2[[#This Row],[Tổng số lượng bán]]</f>
        <v>21000</v>
      </c>
      <c r="G12580">
        <v>0</v>
      </c>
      <c r="H12580">
        <f>Table2[[#This Row],[Doanh số bán]]-Table2[[#This Row],[Chiết khấu]]</f>
        <v>21000</v>
      </c>
      <c r="K12580" t="s">
        <v>24</v>
      </c>
      <c r="L12580">
        <v>0</v>
      </c>
      <c r="M12580" t="s">
        <v>319</v>
      </c>
      <c r="N12580" t="s">
        <v>26</v>
      </c>
      <c r="O12580">
        <v>0</v>
      </c>
      <c r="P12580" t="s">
        <v>27</v>
      </c>
      <c r="Q12580" t="s">
        <v>28</v>
      </c>
      <c r="R12580" t="s">
        <v>29</v>
      </c>
      <c r="S12580" t="s">
        <v>30</v>
      </c>
      <c r="T12580" t="s">
        <v>320</v>
      </c>
      <c r="U12580" t="s">
        <v>321</v>
      </c>
      <c r="V12580" t="s">
        <v>33</v>
      </c>
    </row>
    <row r="12581" spans="1:22">
      <c r="A12581" s="4">
        <v>46115</v>
      </c>
      <c r="B12581" t="s">
        <v>9036</v>
      </c>
      <c r="C12581" t="s">
        <v>23</v>
      </c>
      <c r="D12581">
        <v>2</v>
      </c>
      <c r="E12581">
        <v>21000</v>
      </c>
      <c r="F12581">
        <f>Table2[[#This Row],[Đơn Giá Chuẩn]]*Table2[[#This Row],[Tổng số lượng bán]]</f>
        <v>42000</v>
      </c>
      <c r="G12581">
        <v>0</v>
      </c>
      <c r="H12581">
        <f>Table2[[#This Row],[Doanh số bán]]-Table2[[#This Row],[Chiết khấu]]</f>
        <v>42000</v>
      </c>
      <c r="K12581" t="s">
        <v>24</v>
      </c>
      <c r="L12581">
        <v>0</v>
      </c>
      <c r="M12581" t="s">
        <v>319</v>
      </c>
      <c r="N12581" t="s">
        <v>26</v>
      </c>
      <c r="O12581">
        <v>0</v>
      </c>
      <c r="P12581" t="s">
        <v>27</v>
      </c>
      <c r="Q12581" t="s">
        <v>28</v>
      </c>
      <c r="R12581" t="s">
        <v>29</v>
      </c>
      <c r="S12581" t="s">
        <v>30</v>
      </c>
      <c r="T12581" t="s">
        <v>320</v>
      </c>
      <c r="U12581" t="s">
        <v>321</v>
      </c>
      <c r="V12581" t="s">
        <v>33</v>
      </c>
    </row>
    <row r="12582" spans="1:22">
      <c r="A12582" s="4">
        <v>46115</v>
      </c>
      <c r="B12582" t="s">
        <v>9037</v>
      </c>
      <c r="C12582" t="s">
        <v>23</v>
      </c>
      <c r="D12582">
        <v>1</v>
      </c>
      <c r="E12582">
        <v>25999.999999999996</v>
      </c>
      <c r="F12582">
        <f>Table2[[#This Row],[Đơn Giá Chuẩn]]*Table2[[#This Row],[Tổng số lượng bán]]</f>
        <v>25999.999999999996</v>
      </c>
      <c r="G12582">
        <v>0</v>
      </c>
      <c r="H12582">
        <f>Table2[[#This Row],[Doanh số bán]]-Table2[[#This Row],[Chiết khấu]]</f>
        <v>25999.999999999996</v>
      </c>
      <c r="K12582" t="s">
        <v>24</v>
      </c>
      <c r="L12582">
        <v>0</v>
      </c>
      <c r="M12582" t="s">
        <v>319</v>
      </c>
      <c r="N12582" t="s">
        <v>26</v>
      </c>
      <c r="O12582">
        <v>0</v>
      </c>
      <c r="P12582" t="s">
        <v>47</v>
      </c>
      <c r="Q12582" t="s">
        <v>48</v>
      </c>
      <c r="R12582" t="s">
        <v>29</v>
      </c>
      <c r="S12582" t="s">
        <v>30</v>
      </c>
      <c r="T12582" t="s">
        <v>320</v>
      </c>
      <c r="U12582" t="s">
        <v>321</v>
      </c>
      <c r="V12582" t="s">
        <v>33</v>
      </c>
    </row>
    <row r="12583" spans="1:22">
      <c r="A12583" s="4">
        <v>46115</v>
      </c>
      <c r="B12583" t="s">
        <v>9037</v>
      </c>
      <c r="C12583" t="s">
        <v>23</v>
      </c>
      <c r="D12583">
        <v>1</v>
      </c>
      <c r="E12583">
        <v>32000</v>
      </c>
      <c r="F12583">
        <f>Table2[[#This Row],[Đơn Giá Chuẩn]]*Table2[[#This Row],[Tổng số lượng bán]]</f>
        <v>32000</v>
      </c>
      <c r="G12583">
        <v>0</v>
      </c>
      <c r="H12583">
        <f>Table2[[#This Row],[Doanh số bán]]-Table2[[#This Row],[Chiết khấu]]</f>
        <v>32000</v>
      </c>
      <c r="K12583" t="s">
        <v>24</v>
      </c>
      <c r="L12583">
        <v>0</v>
      </c>
      <c r="M12583" t="s">
        <v>319</v>
      </c>
      <c r="N12583" t="s">
        <v>26</v>
      </c>
      <c r="O12583">
        <v>0</v>
      </c>
      <c r="P12583" t="s">
        <v>873</v>
      </c>
      <c r="Q12583" t="s">
        <v>874</v>
      </c>
      <c r="R12583" t="s">
        <v>29</v>
      </c>
      <c r="S12583" t="s">
        <v>30</v>
      </c>
      <c r="T12583" t="s">
        <v>320</v>
      </c>
      <c r="U12583" t="s">
        <v>321</v>
      </c>
      <c r="V12583" t="s">
        <v>33</v>
      </c>
    </row>
    <row r="12584" spans="1:22">
      <c r="A12584" s="4">
        <v>46115</v>
      </c>
      <c r="B12584" t="s">
        <v>9038</v>
      </c>
      <c r="C12584" t="s">
        <v>23</v>
      </c>
      <c r="D12584">
        <v>3</v>
      </c>
      <c r="E12584">
        <v>25999.999999999996</v>
      </c>
      <c r="F12584">
        <f>Table2[[#This Row],[Đơn Giá Chuẩn]]*Table2[[#This Row],[Tổng số lượng bán]]</f>
        <v>77999.999999999985</v>
      </c>
      <c r="G12584">
        <v>0</v>
      </c>
      <c r="H12584">
        <f>Table2[[#This Row],[Doanh số bán]]-Table2[[#This Row],[Chiết khấu]]</f>
        <v>77999.999999999985</v>
      </c>
      <c r="K12584" t="s">
        <v>24</v>
      </c>
      <c r="L12584">
        <v>0</v>
      </c>
      <c r="M12584" t="s">
        <v>319</v>
      </c>
      <c r="N12584" t="s">
        <v>26</v>
      </c>
      <c r="O12584">
        <v>0</v>
      </c>
      <c r="P12584" t="s">
        <v>47</v>
      </c>
      <c r="Q12584" t="s">
        <v>48</v>
      </c>
      <c r="R12584" t="s">
        <v>29</v>
      </c>
      <c r="S12584" t="s">
        <v>30</v>
      </c>
      <c r="T12584" t="s">
        <v>320</v>
      </c>
      <c r="U12584" t="s">
        <v>321</v>
      </c>
      <c r="V12584" t="s">
        <v>33</v>
      </c>
    </row>
    <row r="12585" spans="1:22">
      <c r="A12585" s="4">
        <v>46115</v>
      </c>
      <c r="B12585" t="s">
        <v>9038</v>
      </c>
      <c r="C12585" t="s">
        <v>23</v>
      </c>
      <c r="D12585">
        <v>1</v>
      </c>
      <c r="E12585">
        <v>21000</v>
      </c>
      <c r="F12585">
        <f>Table2[[#This Row],[Đơn Giá Chuẩn]]*Table2[[#This Row],[Tổng số lượng bán]]</f>
        <v>21000</v>
      </c>
      <c r="G12585">
        <v>0</v>
      </c>
      <c r="H12585">
        <f>Table2[[#This Row],[Doanh số bán]]-Table2[[#This Row],[Chiết khấu]]</f>
        <v>21000</v>
      </c>
      <c r="K12585" t="s">
        <v>24</v>
      </c>
      <c r="L12585">
        <v>0</v>
      </c>
      <c r="M12585" t="s">
        <v>319</v>
      </c>
      <c r="N12585" t="s">
        <v>26</v>
      </c>
      <c r="O12585">
        <v>0</v>
      </c>
      <c r="P12585" t="s">
        <v>27</v>
      </c>
      <c r="Q12585" t="s">
        <v>28</v>
      </c>
      <c r="R12585" t="s">
        <v>29</v>
      </c>
      <c r="S12585" t="s">
        <v>30</v>
      </c>
      <c r="T12585" t="s">
        <v>320</v>
      </c>
      <c r="U12585" t="s">
        <v>321</v>
      </c>
      <c r="V12585" t="s">
        <v>33</v>
      </c>
    </row>
    <row r="12586" spans="1:22">
      <c r="A12586" s="4">
        <v>46115</v>
      </c>
      <c r="B12586" t="s">
        <v>9039</v>
      </c>
      <c r="C12586" t="s">
        <v>23</v>
      </c>
      <c r="D12586">
        <v>2</v>
      </c>
      <c r="E12586">
        <v>21000</v>
      </c>
      <c r="F12586">
        <f>Table2[[#This Row],[Đơn Giá Chuẩn]]*Table2[[#This Row],[Tổng số lượng bán]]</f>
        <v>42000</v>
      </c>
      <c r="G12586">
        <v>0</v>
      </c>
      <c r="H12586">
        <f>Table2[[#This Row],[Doanh số bán]]-Table2[[#This Row],[Chiết khấu]]</f>
        <v>42000</v>
      </c>
      <c r="K12586" t="s">
        <v>24</v>
      </c>
      <c r="L12586">
        <v>0</v>
      </c>
      <c r="M12586" t="s">
        <v>319</v>
      </c>
      <c r="N12586" t="s">
        <v>26</v>
      </c>
      <c r="O12586">
        <v>0</v>
      </c>
      <c r="P12586" t="s">
        <v>27</v>
      </c>
      <c r="Q12586" t="s">
        <v>28</v>
      </c>
      <c r="R12586" t="s">
        <v>29</v>
      </c>
      <c r="S12586" t="s">
        <v>30</v>
      </c>
      <c r="T12586" t="s">
        <v>320</v>
      </c>
      <c r="U12586" t="s">
        <v>321</v>
      </c>
      <c r="V12586" t="s">
        <v>33</v>
      </c>
    </row>
    <row r="12587" spans="1:22">
      <c r="A12587" s="4">
        <v>46115</v>
      </c>
      <c r="B12587" t="s">
        <v>9040</v>
      </c>
      <c r="C12587" t="s">
        <v>23</v>
      </c>
      <c r="D12587">
        <v>1</v>
      </c>
      <c r="E12587">
        <v>21000</v>
      </c>
      <c r="F12587">
        <f>Table2[[#This Row],[Đơn Giá Chuẩn]]*Table2[[#This Row],[Tổng số lượng bán]]</f>
        <v>21000</v>
      </c>
      <c r="G12587">
        <v>0</v>
      </c>
      <c r="H12587">
        <f>Table2[[#This Row],[Doanh số bán]]-Table2[[#This Row],[Chiết khấu]]</f>
        <v>21000</v>
      </c>
      <c r="K12587" t="s">
        <v>24</v>
      </c>
      <c r="L12587">
        <v>0</v>
      </c>
      <c r="M12587" t="s">
        <v>319</v>
      </c>
      <c r="N12587" t="s">
        <v>26</v>
      </c>
      <c r="O12587">
        <v>0</v>
      </c>
      <c r="P12587" t="s">
        <v>27</v>
      </c>
      <c r="Q12587" t="s">
        <v>28</v>
      </c>
      <c r="R12587" t="s">
        <v>29</v>
      </c>
      <c r="S12587" t="s">
        <v>30</v>
      </c>
      <c r="T12587" t="s">
        <v>320</v>
      </c>
      <c r="U12587" t="s">
        <v>321</v>
      </c>
      <c r="V12587" t="s">
        <v>33</v>
      </c>
    </row>
    <row r="12588" spans="1:22">
      <c r="A12588" s="4">
        <v>46115</v>
      </c>
      <c r="B12588" t="s">
        <v>9041</v>
      </c>
      <c r="C12588" t="s">
        <v>23</v>
      </c>
      <c r="D12588">
        <v>4</v>
      </c>
      <c r="E12588">
        <v>25999.999999999996</v>
      </c>
      <c r="F12588">
        <f>Table2[[#This Row],[Đơn Giá Chuẩn]]*Table2[[#This Row],[Tổng số lượng bán]]</f>
        <v>103999.99999999999</v>
      </c>
      <c r="G12588">
        <v>0</v>
      </c>
      <c r="H12588">
        <f>Table2[[#This Row],[Doanh số bán]]-Table2[[#This Row],[Chiết khấu]]</f>
        <v>103999.99999999999</v>
      </c>
      <c r="K12588" t="s">
        <v>24</v>
      </c>
      <c r="L12588">
        <v>0</v>
      </c>
      <c r="M12588" t="s">
        <v>319</v>
      </c>
      <c r="N12588" t="s">
        <v>26</v>
      </c>
      <c r="O12588">
        <v>0</v>
      </c>
      <c r="P12588" t="s">
        <v>47</v>
      </c>
      <c r="Q12588" t="s">
        <v>48</v>
      </c>
      <c r="R12588" t="s">
        <v>29</v>
      </c>
      <c r="S12588" t="s">
        <v>30</v>
      </c>
      <c r="T12588" t="s">
        <v>320</v>
      </c>
      <c r="U12588" t="s">
        <v>321</v>
      </c>
      <c r="V12588" t="s">
        <v>33</v>
      </c>
    </row>
    <row r="12589" spans="1:22">
      <c r="A12589" s="4">
        <v>46115</v>
      </c>
      <c r="B12589" t="s">
        <v>9041</v>
      </c>
      <c r="C12589" t="s">
        <v>23</v>
      </c>
      <c r="D12589">
        <v>1</v>
      </c>
      <c r="E12589">
        <v>42000</v>
      </c>
      <c r="F12589">
        <f>Table2[[#This Row],[Đơn Giá Chuẩn]]*Table2[[#This Row],[Tổng số lượng bán]]</f>
        <v>42000</v>
      </c>
      <c r="G12589">
        <v>0</v>
      </c>
      <c r="H12589">
        <f>Table2[[#This Row],[Doanh số bán]]-Table2[[#This Row],[Chiết khấu]]</f>
        <v>42000</v>
      </c>
      <c r="K12589" t="s">
        <v>24</v>
      </c>
      <c r="L12589">
        <v>0</v>
      </c>
      <c r="M12589" t="s">
        <v>319</v>
      </c>
      <c r="N12589" t="s">
        <v>26</v>
      </c>
      <c r="O12589">
        <v>0</v>
      </c>
      <c r="P12589" t="s">
        <v>94</v>
      </c>
      <c r="Q12589" t="s">
        <v>95</v>
      </c>
      <c r="R12589" t="s">
        <v>29</v>
      </c>
      <c r="S12589" t="s">
        <v>30</v>
      </c>
      <c r="T12589" t="s">
        <v>320</v>
      </c>
      <c r="U12589" t="s">
        <v>321</v>
      </c>
      <c r="V12589" t="s">
        <v>33</v>
      </c>
    </row>
    <row r="12590" spans="1:22">
      <c r="A12590" s="4">
        <v>46115</v>
      </c>
      <c r="B12590" t="s">
        <v>9042</v>
      </c>
      <c r="C12590" t="s">
        <v>23</v>
      </c>
      <c r="D12590">
        <v>1</v>
      </c>
      <c r="E12590">
        <v>21000</v>
      </c>
      <c r="F12590">
        <f>Table2[[#This Row],[Đơn Giá Chuẩn]]*Table2[[#This Row],[Tổng số lượng bán]]</f>
        <v>21000</v>
      </c>
      <c r="G12590">
        <v>0</v>
      </c>
      <c r="H12590">
        <f>Table2[[#This Row],[Doanh số bán]]-Table2[[#This Row],[Chiết khấu]]</f>
        <v>21000</v>
      </c>
      <c r="K12590" t="s">
        <v>24</v>
      </c>
      <c r="L12590">
        <v>0</v>
      </c>
      <c r="M12590" t="s">
        <v>319</v>
      </c>
      <c r="N12590" t="s">
        <v>26</v>
      </c>
      <c r="O12590">
        <v>0</v>
      </c>
      <c r="P12590" t="s">
        <v>27</v>
      </c>
      <c r="Q12590" t="s">
        <v>28</v>
      </c>
      <c r="R12590" t="s">
        <v>29</v>
      </c>
      <c r="S12590" t="s">
        <v>30</v>
      </c>
      <c r="T12590" t="s">
        <v>320</v>
      </c>
      <c r="U12590" t="s">
        <v>321</v>
      </c>
      <c r="V12590" t="s">
        <v>33</v>
      </c>
    </row>
    <row r="12591" spans="1:22">
      <c r="A12591" s="4">
        <v>46115</v>
      </c>
      <c r="B12591" t="s">
        <v>9042</v>
      </c>
      <c r="C12591" t="s">
        <v>23</v>
      </c>
      <c r="D12591">
        <v>1</v>
      </c>
      <c r="E12591">
        <v>25999.999999999996</v>
      </c>
      <c r="F12591">
        <f>Table2[[#This Row],[Đơn Giá Chuẩn]]*Table2[[#This Row],[Tổng số lượng bán]]</f>
        <v>25999.999999999996</v>
      </c>
      <c r="G12591">
        <v>0</v>
      </c>
      <c r="H12591">
        <f>Table2[[#This Row],[Doanh số bán]]-Table2[[#This Row],[Chiết khấu]]</f>
        <v>25999.999999999996</v>
      </c>
      <c r="K12591" t="s">
        <v>24</v>
      </c>
      <c r="L12591">
        <v>0</v>
      </c>
      <c r="M12591" t="s">
        <v>319</v>
      </c>
      <c r="N12591" t="s">
        <v>26</v>
      </c>
      <c r="O12591">
        <v>0</v>
      </c>
      <c r="P12591" t="s">
        <v>129</v>
      </c>
      <c r="Q12591" t="s">
        <v>130</v>
      </c>
      <c r="R12591" t="s">
        <v>29</v>
      </c>
      <c r="S12591" t="s">
        <v>30</v>
      </c>
      <c r="T12591" t="s">
        <v>320</v>
      </c>
      <c r="U12591" t="s">
        <v>321</v>
      </c>
      <c r="V12591" t="s">
        <v>33</v>
      </c>
    </row>
    <row r="12592" spans="1:22">
      <c r="A12592" s="4">
        <v>46115</v>
      </c>
      <c r="B12592" t="s">
        <v>9043</v>
      </c>
      <c r="C12592" t="s">
        <v>23</v>
      </c>
      <c r="D12592">
        <v>1</v>
      </c>
      <c r="E12592">
        <v>42000</v>
      </c>
      <c r="F12592">
        <f>Table2[[#This Row],[Đơn Giá Chuẩn]]*Table2[[#This Row],[Tổng số lượng bán]]</f>
        <v>42000</v>
      </c>
      <c r="G12592">
        <v>0</v>
      </c>
      <c r="H12592">
        <f>Table2[[#This Row],[Doanh số bán]]-Table2[[#This Row],[Chiết khấu]]</f>
        <v>42000</v>
      </c>
      <c r="K12592" t="s">
        <v>24</v>
      </c>
      <c r="L12592">
        <v>0</v>
      </c>
      <c r="M12592" t="s">
        <v>319</v>
      </c>
      <c r="N12592" t="s">
        <v>26</v>
      </c>
      <c r="O12592">
        <v>0</v>
      </c>
      <c r="P12592" t="s">
        <v>62</v>
      </c>
      <c r="Q12592" t="s">
        <v>63</v>
      </c>
      <c r="R12592" t="s">
        <v>29</v>
      </c>
      <c r="S12592" t="s">
        <v>56</v>
      </c>
      <c r="T12592" t="s">
        <v>320</v>
      </c>
      <c r="U12592" t="s">
        <v>321</v>
      </c>
      <c r="V12592" t="s">
        <v>33</v>
      </c>
    </row>
    <row r="12593" spans="1:22">
      <c r="A12593" s="4">
        <v>46115</v>
      </c>
      <c r="B12593" t="s">
        <v>9043</v>
      </c>
      <c r="C12593" t="s">
        <v>23</v>
      </c>
      <c r="D12593">
        <v>2</v>
      </c>
      <c r="E12593">
        <v>25999.999999999996</v>
      </c>
      <c r="F12593">
        <f>Table2[[#This Row],[Đơn Giá Chuẩn]]*Table2[[#This Row],[Tổng số lượng bán]]</f>
        <v>51999.999999999993</v>
      </c>
      <c r="G12593">
        <v>0</v>
      </c>
      <c r="H12593">
        <f>Table2[[#This Row],[Doanh số bán]]-Table2[[#This Row],[Chiết khấu]]</f>
        <v>51999.999999999993</v>
      </c>
      <c r="K12593" t="s">
        <v>24</v>
      </c>
      <c r="L12593">
        <v>0</v>
      </c>
      <c r="M12593" t="s">
        <v>319</v>
      </c>
      <c r="N12593" t="s">
        <v>26</v>
      </c>
      <c r="O12593">
        <v>0</v>
      </c>
      <c r="P12593" t="s">
        <v>47</v>
      </c>
      <c r="Q12593" t="s">
        <v>48</v>
      </c>
      <c r="R12593" t="s">
        <v>29</v>
      </c>
      <c r="S12593" t="s">
        <v>30</v>
      </c>
      <c r="T12593" t="s">
        <v>320</v>
      </c>
      <c r="U12593" t="s">
        <v>321</v>
      </c>
      <c r="V12593" t="s">
        <v>33</v>
      </c>
    </row>
    <row r="12594" spans="1:22">
      <c r="A12594" s="4">
        <v>46115</v>
      </c>
      <c r="B12594" t="s">
        <v>9044</v>
      </c>
      <c r="C12594" t="s">
        <v>155</v>
      </c>
      <c r="D12594">
        <v>2</v>
      </c>
      <c r="E12594">
        <v>331000</v>
      </c>
      <c r="F12594">
        <f>Table2[[#This Row],[Đơn Giá Chuẩn]]*Table2[[#This Row],[Tổng số lượng bán]]</f>
        <v>662000</v>
      </c>
      <c r="G12594">
        <v>0</v>
      </c>
      <c r="H12594">
        <f>Table2[[#This Row],[Doanh số bán]]-Table2[[#This Row],[Chiết khấu]]</f>
        <v>662000</v>
      </c>
      <c r="K12594" t="s">
        <v>24</v>
      </c>
      <c r="L12594">
        <v>1.6</v>
      </c>
      <c r="M12594" t="s">
        <v>319</v>
      </c>
      <c r="N12594" t="s">
        <v>26</v>
      </c>
      <c r="O12594">
        <v>3.2</v>
      </c>
      <c r="P12594" t="s">
        <v>839</v>
      </c>
      <c r="Q12594" t="s">
        <v>840</v>
      </c>
      <c r="R12594" t="s">
        <v>107</v>
      </c>
      <c r="S12594" t="s">
        <v>108</v>
      </c>
      <c r="T12594" t="s">
        <v>320</v>
      </c>
      <c r="U12594" t="s">
        <v>321</v>
      </c>
      <c r="V12594" t="s">
        <v>33</v>
      </c>
    </row>
    <row r="12595" spans="1:22">
      <c r="A12595" s="4">
        <v>46115</v>
      </c>
      <c r="B12595" t="s">
        <v>9045</v>
      </c>
      <c r="C12595" t="s">
        <v>23</v>
      </c>
      <c r="D12595">
        <v>1</v>
      </c>
      <c r="E12595">
        <v>42000</v>
      </c>
      <c r="F12595">
        <f>Table2[[#This Row],[Đơn Giá Chuẩn]]*Table2[[#This Row],[Tổng số lượng bán]]</f>
        <v>42000</v>
      </c>
      <c r="G12595">
        <v>0</v>
      </c>
      <c r="H12595">
        <f>Table2[[#This Row],[Doanh số bán]]-Table2[[#This Row],[Chiết khấu]]</f>
        <v>42000</v>
      </c>
      <c r="K12595" t="s">
        <v>24</v>
      </c>
      <c r="L12595">
        <v>0</v>
      </c>
      <c r="M12595" t="s">
        <v>319</v>
      </c>
      <c r="N12595" t="s">
        <v>26</v>
      </c>
      <c r="O12595">
        <v>0</v>
      </c>
      <c r="P12595" t="s">
        <v>977</v>
      </c>
      <c r="Q12595" t="s">
        <v>978</v>
      </c>
      <c r="R12595" t="s">
        <v>29</v>
      </c>
      <c r="S12595" t="s">
        <v>59</v>
      </c>
      <c r="T12595" t="s">
        <v>320</v>
      </c>
      <c r="U12595" t="s">
        <v>321</v>
      </c>
      <c r="V12595" t="s">
        <v>33</v>
      </c>
    </row>
    <row r="12596" spans="1:22">
      <c r="A12596" s="4">
        <v>46115</v>
      </c>
      <c r="B12596" t="s">
        <v>9045</v>
      </c>
      <c r="C12596" t="s">
        <v>23</v>
      </c>
      <c r="D12596">
        <v>1</v>
      </c>
      <c r="E12596">
        <v>62000</v>
      </c>
      <c r="F12596">
        <f>Table2[[#This Row],[Đơn Giá Chuẩn]]*Table2[[#This Row],[Tổng số lượng bán]]</f>
        <v>62000</v>
      </c>
      <c r="G12596">
        <v>0</v>
      </c>
      <c r="H12596">
        <f>Table2[[#This Row],[Doanh số bán]]-Table2[[#This Row],[Chiết khấu]]</f>
        <v>62000</v>
      </c>
      <c r="K12596" t="s">
        <v>24</v>
      </c>
      <c r="L12596">
        <v>0</v>
      </c>
      <c r="M12596" t="s">
        <v>319</v>
      </c>
      <c r="N12596" t="s">
        <v>26</v>
      </c>
      <c r="O12596">
        <v>0</v>
      </c>
      <c r="P12596" t="s">
        <v>199</v>
      </c>
      <c r="Q12596" t="s">
        <v>200</v>
      </c>
      <c r="R12596" t="s">
        <v>29</v>
      </c>
      <c r="S12596" t="s">
        <v>30</v>
      </c>
      <c r="T12596" t="s">
        <v>320</v>
      </c>
      <c r="U12596" t="s">
        <v>321</v>
      </c>
      <c r="V12596" t="s">
        <v>33</v>
      </c>
    </row>
    <row r="12597" spans="1:22">
      <c r="A12597" s="4">
        <v>46115</v>
      </c>
      <c r="B12597" t="s">
        <v>9045</v>
      </c>
      <c r="C12597" t="s">
        <v>23</v>
      </c>
      <c r="D12597">
        <v>1</v>
      </c>
      <c r="E12597">
        <v>22000</v>
      </c>
      <c r="F12597">
        <f>Table2[[#This Row],[Đơn Giá Chuẩn]]*Table2[[#This Row],[Tổng số lượng bán]]</f>
        <v>22000</v>
      </c>
      <c r="G12597">
        <v>0</v>
      </c>
      <c r="H12597">
        <f>Table2[[#This Row],[Doanh số bán]]-Table2[[#This Row],[Chiết khấu]]</f>
        <v>22000</v>
      </c>
      <c r="K12597" t="s">
        <v>24</v>
      </c>
      <c r="L12597">
        <v>0</v>
      </c>
      <c r="M12597" t="s">
        <v>319</v>
      </c>
      <c r="N12597" t="s">
        <v>26</v>
      </c>
      <c r="O12597">
        <v>0</v>
      </c>
      <c r="P12597" t="s">
        <v>352</v>
      </c>
      <c r="Q12597" t="s">
        <v>353</v>
      </c>
      <c r="R12597" t="s">
        <v>29</v>
      </c>
      <c r="S12597" t="s">
        <v>240</v>
      </c>
      <c r="T12597" t="s">
        <v>320</v>
      </c>
      <c r="U12597" t="s">
        <v>321</v>
      </c>
      <c r="V12597" t="s">
        <v>33</v>
      </c>
    </row>
    <row r="12598" spans="1:22">
      <c r="A12598" s="4">
        <v>46115</v>
      </c>
      <c r="B12598" t="s">
        <v>9045</v>
      </c>
      <c r="C12598" t="s">
        <v>23</v>
      </c>
      <c r="D12598">
        <v>1</v>
      </c>
      <c r="E12598">
        <v>25999.999999999996</v>
      </c>
      <c r="F12598">
        <f>Table2[[#This Row],[Đơn Giá Chuẩn]]*Table2[[#This Row],[Tổng số lượng bán]]</f>
        <v>25999.999999999996</v>
      </c>
      <c r="G12598">
        <v>0</v>
      </c>
      <c r="H12598">
        <f>Table2[[#This Row],[Doanh số bán]]-Table2[[#This Row],[Chiết khấu]]</f>
        <v>25999.999999999996</v>
      </c>
      <c r="K12598" t="s">
        <v>24</v>
      </c>
      <c r="L12598">
        <v>0</v>
      </c>
      <c r="M12598" t="s">
        <v>319</v>
      </c>
      <c r="N12598" t="s">
        <v>26</v>
      </c>
      <c r="O12598">
        <v>0</v>
      </c>
      <c r="P12598" t="s">
        <v>47</v>
      </c>
      <c r="Q12598" t="s">
        <v>48</v>
      </c>
      <c r="R12598" t="s">
        <v>29</v>
      </c>
      <c r="S12598" t="s">
        <v>30</v>
      </c>
      <c r="T12598" t="s">
        <v>320</v>
      </c>
      <c r="U12598" t="s">
        <v>321</v>
      </c>
      <c r="V12598" t="s">
        <v>33</v>
      </c>
    </row>
    <row r="12599" spans="1:22">
      <c r="A12599" s="4">
        <v>46115</v>
      </c>
      <c r="B12599" t="s">
        <v>9046</v>
      </c>
      <c r="C12599" t="s">
        <v>23</v>
      </c>
      <c r="D12599">
        <v>1</v>
      </c>
      <c r="E12599">
        <v>25999.999999999996</v>
      </c>
      <c r="F12599">
        <f>Table2[[#This Row],[Đơn Giá Chuẩn]]*Table2[[#This Row],[Tổng số lượng bán]]</f>
        <v>25999.999999999996</v>
      </c>
      <c r="G12599">
        <v>0</v>
      </c>
      <c r="H12599">
        <f>Table2[[#This Row],[Doanh số bán]]-Table2[[#This Row],[Chiết khấu]]</f>
        <v>25999.999999999996</v>
      </c>
      <c r="K12599" t="s">
        <v>24</v>
      </c>
      <c r="L12599">
        <v>0</v>
      </c>
      <c r="M12599" t="s">
        <v>319</v>
      </c>
      <c r="N12599" t="s">
        <v>26</v>
      </c>
      <c r="O12599">
        <v>0</v>
      </c>
      <c r="P12599" t="s">
        <v>129</v>
      </c>
      <c r="Q12599" t="s">
        <v>130</v>
      </c>
      <c r="R12599" t="s">
        <v>29</v>
      </c>
      <c r="S12599" t="s">
        <v>30</v>
      </c>
      <c r="T12599" t="s">
        <v>320</v>
      </c>
      <c r="U12599" t="s">
        <v>321</v>
      </c>
      <c r="V12599" t="s">
        <v>33</v>
      </c>
    </row>
    <row r="12600" spans="1:22">
      <c r="A12600" s="4">
        <v>46032</v>
      </c>
      <c r="B12600" t="s">
        <v>492</v>
      </c>
      <c r="C12600" t="s">
        <v>83</v>
      </c>
      <c r="D12600">
        <v>5</v>
      </c>
      <c r="E12600">
        <v>192000</v>
      </c>
      <c r="F12600">
        <f>Table2[[#This Row],[Đơn Giá Chuẩn]]*Table2[[#This Row],[Tổng số lượng bán]]</f>
        <v>960000</v>
      </c>
      <c r="G12600">
        <v>0</v>
      </c>
      <c r="H12600">
        <f>Table2[[#This Row],[Doanh số bán]]-Table2[[#This Row],[Chiết khấu]]</f>
        <v>960000</v>
      </c>
      <c r="K12600" t="s">
        <v>24</v>
      </c>
      <c r="L12600">
        <v>1</v>
      </c>
      <c r="M12600" t="s">
        <v>319</v>
      </c>
      <c r="N12600" t="s">
        <v>26</v>
      </c>
      <c r="O12600">
        <v>5</v>
      </c>
      <c r="P12600" t="s">
        <v>217</v>
      </c>
      <c r="Q12600" t="s">
        <v>218</v>
      </c>
      <c r="R12600" t="s">
        <v>41</v>
      </c>
      <c r="S12600" t="s">
        <v>42</v>
      </c>
      <c r="T12600" t="s">
        <v>320</v>
      </c>
      <c r="U12600" t="s">
        <v>321</v>
      </c>
      <c r="V12600" t="s">
        <v>33</v>
      </c>
    </row>
    <row r="12601" spans="1:22">
      <c r="A12601" s="4">
        <v>46115</v>
      </c>
      <c r="B12601" t="s">
        <v>9047</v>
      </c>
      <c r="C12601" t="s">
        <v>23</v>
      </c>
      <c r="D12601">
        <v>1</v>
      </c>
      <c r="E12601">
        <v>21000</v>
      </c>
      <c r="F12601">
        <f>Table2[[#This Row],[Đơn Giá Chuẩn]]*Table2[[#This Row],[Tổng số lượng bán]]</f>
        <v>21000</v>
      </c>
      <c r="G12601">
        <v>0</v>
      </c>
      <c r="H12601">
        <f>Table2[[#This Row],[Doanh số bán]]-Table2[[#This Row],[Chiết khấu]]</f>
        <v>21000</v>
      </c>
      <c r="K12601" t="s">
        <v>24</v>
      </c>
      <c r="L12601">
        <v>0</v>
      </c>
      <c r="M12601" t="s">
        <v>319</v>
      </c>
      <c r="N12601" t="s">
        <v>26</v>
      </c>
      <c r="O12601">
        <v>0</v>
      </c>
      <c r="P12601" t="s">
        <v>27</v>
      </c>
      <c r="Q12601" t="s">
        <v>28</v>
      </c>
      <c r="R12601" t="s">
        <v>29</v>
      </c>
      <c r="S12601" t="s">
        <v>30</v>
      </c>
      <c r="T12601" t="s">
        <v>320</v>
      </c>
      <c r="U12601" t="s">
        <v>321</v>
      </c>
      <c r="V12601" t="s">
        <v>33</v>
      </c>
    </row>
    <row r="12602" spans="1:22">
      <c r="A12602" s="4">
        <v>46115</v>
      </c>
      <c r="B12602" t="s">
        <v>9048</v>
      </c>
      <c r="C12602" t="s">
        <v>23</v>
      </c>
      <c r="D12602">
        <v>1</v>
      </c>
      <c r="E12602">
        <v>25999.999999999996</v>
      </c>
      <c r="F12602">
        <f>Table2[[#This Row],[Đơn Giá Chuẩn]]*Table2[[#This Row],[Tổng số lượng bán]]</f>
        <v>25999.999999999996</v>
      </c>
      <c r="G12602">
        <v>0</v>
      </c>
      <c r="H12602">
        <f>Table2[[#This Row],[Doanh số bán]]-Table2[[#This Row],[Chiết khấu]]</f>
        <v>25999.999999999996</v>
      </c>
      <c r="K12602" t="s">
        <v>24</v>
      </c>
      <c r="L12602">
        <v>0</v>
      </c>
      <c r="M12602" t="s">
        <v>319</v>
      </c>
      <c r="N12602" t="s">
        <v>26</v>
      </c>
      <c r="O12602">
        <v>0</v>
      </c>
      <c r="P12602" t="s">
        <v>47</v>
      </c>
      <c r="Q12602" t="s">
        <v>48</v>
      </c>
      <c r="R12602" t="s">
        <v>29</v>
      </c>
      <c r="S12602" t="s">
        <v>30</v>
      </c>
      <c r="T12602" t="s">
        <v>320</v>
      </c>
      <c r="U12602" t="s">
        <v>321</v>
      </c>
      <c r="V12602" t="s">
        <v>33</v>
      </c>
    </row>
    <row r="12603" spans="1:22">
      <c r="A12603" s="4">
        <v>46115</v>
      </c>
      <c r="B12603" t="s">
        <v>9049</v>
      </c>
      <c r="C12603" t="s">
        <v>23</v>
      </c>
      <c r="D12603">
        <v>1</v>
      </c>
      <c r="E12603">
        <v>25999.999999999996</v>
      </c>
      <c r="F12603">
        <f>Table2[[#This Row],[Đơn Giá Chuẩn]]*Table2[[#This Row],[Tổng số lượng bán]]</f>
        <v>25999.999999999996</v>
      </c>
      <c r="G12603">
        <v>0</v>
      </c>
      <c r="H12603">
        <f>Table2[[#This Row],[Doanh số bán]]-Table2[[#This Row],[Chiết khấu]]</f>
        <v>25999.999999999996</v>
      </c>
      <c r="K12603" t="s">
        <v>24</v>
      </c>
      <c r="L12603">
        <v>0</v>
      </c>
      <c r="M12603" t="s">
        <v>319</v>
      </c>
      <c r="N12603" t="s">
        <v>26</v>
      </c>
      <c r="O12603">
        <v>0</v>
      </c>
      <c r="P12603" t="s">
        <v>47</v>
      </c>
      <c r="Q12603" t="s">
        <v>48</v>
      </c>
      <c r="R12603" t="s">
        <v>29</v>
      </c>
      <c r="S12603" t="s">
        <v>30</v>
      </c>
      <c r="T12603" t="s">
        <v>320</v>
      </c>
      <c r="U12603" t="s">
        <v>321</v>
      </c>
      <c r="V12603" t="s">
        <v>33</v>
      </c>
    </row>
    <row r="12604" spans="1:22">
      <c r="A12604" s="4">
        <v>46115</v>
      </c>
      <c r="B12604" t="s">
        <v>9050</v>
      </c>
      <c r="C12604" t="s">
        <v>23</v>
      </c>
      <c r="D12604">
        <v>1</v>
      </c>
      <c r="E12604">
        <v>52000</v>
      </c>
      <c r="F12604">
        <f>Table2[[#This Row],[Đơn Giá Chuẩn]]*Table2[[#This Row],[Tổng số lượng bán]]</f>
        <v>52000</v>
      </c>
      <c r="G12604">
        <v>16204</v>
      </c>
      <c r="H12604">
        <f>Table2[[#This Row],[Doanh số bán]]-Table2[[#This Row],[Chiết khấu]]</f>
        <v>35796</v>
      </c>
      <c r="K12604" t="s">
        <v>24</v>
      </c>
      <c r="L12604">
        <v>0</v>
      </c>
      <c r="M12604" t="s">
        <v>918</v>
      </c>
      <c r="N12604" t="s">
        <v>919</v>
      </c>
      <c r="O12604">
        <v>0</v>
      </c>
      <c r="P12604" t="s">
        <v>1730</v>
      </c>
      <c r="Q12604" t="s">
        <v>1731</v>
      </c>
      <c r="R12604" t="s">
        <v>29</v>
      </c>
      <c r="S12604" t="s">
        <v>30</v>
      </c>
      <c r="T12604" t="s">
        <v>922</v>
      </c>
      <c r="U12604" t="s">
        <v>923</v>
      </c>
      <c r="V12604" t="s">
        <v>33</v>
      </c>
    </row>
    <row r="12605" spans="1:22">
      <c r="A12605" s="4">
        <v>46033</v>
      </c>
      <c r="B12605" t="s">
        <v>522</v>
      </c>
      <c r="C12605" t="s">
        <v>83</v>
      </c>
      <c r="D12605">
        <v>5</v>
      </c>
      <c r="E12605">
        <v>192000</v>
      </c>
      <c r="F12605">
        <f>Table2[[#This Row],[Đơn Giá Chuẩn]]*Table2[[#This Row],[Tổng số lượng bán]]</f>
        <v>960000</v>
      </c>
      <c r="G12605">
        <v>0</v>
      </c>
      <c r="H12605">
        <f>Table2[[#This Row],[Doanh số bán]]-Table2[[#This Row],[Chiết khấu]]</f>
        <v>960000</v>
      </c>
      <c r="K12605" t="s">
        <v>24</v>
      </c>
      <c r="L12605">
        <v>1</v>
      </c>
      <c r="M12605" t="s">
        <v>319</v>
      </c>
      <c r="N12605" t="s">
        <v>26</v>
      </c>
      <c r="O12605">
        <v>5</v>
      </c>
      <c r="P12605" t="s">
        <v>217</v>
      </c>
      <c r="Q12605" t="s">
        <v>218</v>
      </c>
      <c r="R12605" t="s">
        <v>41</v>
      </c>
      <c r="S12605" t="s">
        <v>42</v>
      </c>
      <c r="T12605" t="s">
        <v>320</v>
      </c>
      <c r="U12605" t="s">
        <v>321</v>
      </c>
      <c r="V12605" t="s">
        <v>33</v>
      </c>
    </row>
    <row r="12606" spans="1:22">
      <c r="A12606" s="4">
        <v>46115</v>
      </c>
      <c r="B12606" t="s">
        <v>9052</v>
      </c>
      <c r="C12606" t="s">
        <v>23</v>
      </c>
      <c r="D12606">
        <v>1</v>
      </c>
      <c r="E12606">
        <v>52000</v>
      </c>
      <c r="F12606">
        <f>Table2[[#This Row],[Đơn Giá Chuẩn]]*Table2[[#This Row],[Tổng số lượng bán]]</f>
        <v>52000</v>
      </c>
      <c r="G12606">
        <v>0</v>
      </c>
      <c r="H12606">
        <f>Table2[[#This Row],[Doanh số bán]]-Table2[[#This Row],[Chiết khấu]]</f>
        <v>52000</v>
      </c>
      <c r="K12606" t="s">
        <v>24</v>
      </c>
      <c r="L12606">
        <v>0</v>
      </c>
      <c r="M12606" t="s">
        <v>918</v>
      </c>
      <c r="N12606" t="s">
        <v>919</v>
      </c>
      <c r="O12606">
        <v>0</v>
      </c>
      <c r="P12606" t="s">
        <v>1775</v>
      </c>
      <c r="Q12606" t="s">
        <v>1776</v>
      </c>
      <c r="R12606" t="s">
        <v>29</v>
      </c>
      <c r="S12606" t="s">
        <v>56</v>
      </c>
      <c r="T12606" t="s">
        <v>922</v>
      </c>
      <c r="U12606" t="s">
        <v>923</v>
      </c>
      <c r="V12606" t="s">
        <v>33</v>
      </c>
    </row>
    <row r="12607" spans="1:22">
      <c r="A12607" s="4">
        <v>46115</v>
      </c>
      <c r="B12607" t="s">
        <v>9052</v>
      </c>
      <c r="C12607" t="s">
        <v>23</v>
      </c>
      <c r="D12607">
        <v>1</v>
      </c>
      <c r="E12607">
        <v>51000</v>
      </c>
      <c r="F12607">
        <f>Table2[[#This Row],[Đơn Giá Chuẩn]]*Table2[[#This Row],[Tổng số lượng bán]]</f>
        <v>51000</v>
      </c>
      <c r="G12607">
        <v>0</v>
      </c>
      <c r="H12607">
        <f>Table2[[#This Row],[Doanh số bán]]-Table2[[#This Row],[Chiết khấu]]</f>
        <v>51000</v>
      </c>
      <c r="K12607" t="s">
        <v>24</v>
      </c>
      <c r="L12607">
        <v>0</v>
      </c>
      <c r="M12607" t="s">
        <v>918</v>
      </c>
      <c r="N12607" t="s">
        <v>919</v>
      </c>
      <c r="O12607">
        <v>0</v>
      </c>
      <c r="P12607" t="s">
        <v>1733</v>
      </c>
      <c r="Q12607" t="s">
        <v>1734</v>
      </c>
      <c r="R12607" t="s">
        <v>29</v>
      </c>
      <c r="S12607" t="s">
        <v>30</v>
      </c>
      <c r="T12607" t="s">
        <v>922</v>
      </c>
      <c r="U12607" t="s">
        <v>923</v>
      </c>
      <c r="V12607" t="s">
        <v>33</v>
      </c>
    </row>
    <row r="12608" spans="1:22">
      <c r="A12608" s="4">
        <v>46115</v>
      </c>
      <c r="B12608" t="s">
        <v>9053</v>
      </c>
      <c r="C12608" t="s">
        <v>23</v>
      </c>
      <c r="D12608">
        <v>1</v>
      </c>
      <c r="E12608">
        <v>52000</v>
      </c>
      <c r="F12608">
        <f>Table2[[#This Row],[Đơn Giá Chuẩn]]*Table2[[#This Row],[Tổng số lượng bán]]</f>
        <v>52000</v>
      </c>
      <c r="G12608">
        <v>0</v>
      </c>
      <c r="H12608">
        <f>Table2[[#This Row],[Doanh số bán]]-Table2[[#This Row],[Chiết khấu]]</f>
        <v>52000</v>
      </c>
      <c r="K12608" t="s">
        <v>24</v>
      </c>
      <c r="L12608">
        <v>0</v>
      </c>
      <c r="M12608" t="s">
        <v>918</v>
      </c>
      <c r="N12608" t="s">
        <v>919</v>
      </c>
      <c r="O12608">
        <v>0</v>
      </c>
      <c r="P12608" t="s">
        <v>1790</v>
      </c>
      <c r="Q12608" t="s">
        <v>1791</v>
      </c>
      <c r="R12608" t="s">
        <v>29</v>
      </c>
      <c r="S12608" t="s">
        <v>59</v>
      </c>
      <c r="T12608" t="s">
        <v>922</v>
      </c>
      <c r="U12608" t="s">
        <v>923</v>
      </c>
      <c r="V12608" t="s">
        <v>33</v>
      </c>
    </row>
    <row r="12609" spans="1:22">
      <c r="A12609" s="4">
        <v>46115</v>
      </c>
      <c r="B12609" t="s">
        <v>9054</v>
      </c>
      <c r="C12609" t="s">
        <v>23</v>
      </c>
      <c r="D12609">
        <v>1</v>
      </c>
      <c r="E12609">
        <v>52000</v>
      </c>
      <c r="F12609">
        <f>Table2[[#This Row],[Đơn Giá Chuẩn]]*Table2[[#This Row],[Tổng số lượng bán]]</f>
        <v>52000</v>
      </c>
      <c r="G12609">
        <v>16204</v>
      </c>
      <c r="H12609">
        <f>Table2[[#This Row],[Doanh số bán]]-Table2[[#This Row],[Chiết khấu]]</f>
        <v>35796</v>
      </c>
      <c r="K12609" t="s">
        <v>24</v>
      </c>
      <c r="L12609">
        <v>0</v>
      </c>
      <c r="M12609" t="s">
        <v>918</v>
      </c>
      <c r="N12609" t="s">
        <v>919</v>
      </c>
      <c r="O12609">
        <v>0</v>
      </c>
      <c r="P12609" t="s">
        <v>1730</v>
      </c>
      <c r="Q12609" t="s">
        <v>1731</v>
      </c>
      <c r="R12609" t="s">
        <v>29</v>
      </c>
      <c r="S12609" t="s">
        <v>30</v>
      </c>
      <c r="T12609" t="s">
        <v>922</v>
      </c>
      <c r="U12609" t="s">
        <v>923</v>
      </c>
      <c r="V12609" t="s">
        <v>33</v>
      </c>
    </row>
    <row r="12610" spans="1:22">
      <c r="A12610" s="4">
        <v>46115</v>
      </c>
      <c r="B12610" t="s">
        <v>9055</v>
      </c>
      <c r="C12610" t="s">
        <v>23</v>
      </c>
      <c r="D12610">
        <v>1</v>
      </c>
      <c r="E12610">
        <v>42000</v>
      </c>
      <c r="F12610">
        <f>Table2[[#This Row],[Đơn Giá Chuẩn]]*Table2[[#This Row],[Tổng số lượng bán]]</f>
        <v>42000</v>
      </c>
      <c r="G12610">
        <v>0</v>
      </c>
      <c r="H12610">
        <f>Table2[[#This Row],[Doanh số bán]]-Table2[[#This Row],[Chiết khấu]]</f>
        <v>42000</v>
      </c>
      <c r="K12610" t="s">
        <v>24</v>
      </c>
      <c r="L12610">
        <v>0</v>
      </c>
      <c r="M12610" t="s">
        <v>918</v>
      </c>
      <c r="N12610" t="s">
        <v>919</v>
      </c>
      <c r="O12610">
        <v>0</v>
      </c>
      <c r="P12610" t="s">
        <v>1960</v>
      </c>
      <c r="Q12610" t="s">
        <v>1961</v>
      </c>
      <c r="R12610" t="s">
        <v>29</v>
      </c>
      <c r="S12610" t="s">
        <v>30</v>
      </c>
      <c r="T12610" t="s">
        <v>922</v>
      </c>
      <c r="U12610" t="s">
        <v>923</v>
      </c>
      <c r="V12610" t="s">
        <v>33</v>
      </c>
    </row>
    <row r="12611" spans="1:22">
      <c r="A12611" s="4">
        <v>46115</v>
      </c>
      <c r="B12611" t="s">
        <v>9056</v>
      </c>
      <c r="C12611" t="s">
        <v>23</v>
      </c>
      <c r="D12611">
        <v>1</v>
      </c>
      <c r="E12611">
        <v>47000</v>
      </c>
      <c r="F12611">
        <f>Table2[[#This Row],[Đơn Giá Chuẩn]]*Table2[[#This Row],[Tổng số lượng bán]]</f>
        <v>47000</v>
      </c>
      <c r="G12611">
        <v>0</v>
      </c>
      <c r="H12611">
        <f>Table2[[#This Row],[Doanh số bán]]-Table2[[#This Row],[Chiết khấu]]</f>
        <v>47000</v>
      </c>
      <c r="K12611" t="s">
        <v>24</v>
      </c>
      <c r="L12611">
        <v>0</v>
      </c>
      <c r="M12611" t="s">
        <v>918</v>
      </c>
      <c r="N12611" t="s">
        <v>919</v>
      </c>
      <c r="O12611">
        <v>0</v>
      </c>
      <c r="P12611" t="s">
        <v>1852</v>
      </c>
      <c r="Q12611" t="s">
        <v>1853</v>
      </c>
      <c r="R12611" t="s">
        <v>29</v>
      </c>
      <c r="S12611" t="s">
        <v>59</v>
      </c>
      <c r="T12611" t="s">
        <v>922</v>
      </c>
      <c r="U12611" t="s">
        <v>923</v>
      </c>
      <c r="V12611" t="s">
        <v>33</v>
      </c>
    </row>
    <row r="12612" spans="1:22">
      <c r="A12612" s="4">
        <v>46115</v>
      </c>
      <c r="B12612" t="s">
        <v>9057</v>
      </c>
      <c r="C12612" t="s">
        <v>23</v>
      </c>
      <c r="D12612">
        <v>2</v>
      </c>
      <c r="E12612">
        <v>47000</v>
      </c>
      <c r="F12612">
        <f>Table2[[#This Row],[Đơn Giá Chuẩn]]*Table2[[#This Row],[Tổng số lượng bán]]</f>
        <v>94000</v>
      </c>
      <c r="G12612">
        <v>0</v>
      </c>
      <c r="H12612">
        <f>Table2[[#This Row],[Doanh số bán]]-Table2[[#This Row],[Chiết khấu]]</f>
        <v>94000</v>
      </c>
      <c r="K12612" t="s">
        <v>24</v>
      </c>
      <c r="L12612">
        <v>0</v>
      </c>
      <c r="M12612" t="s">
        <v>918</v>
      </c>
      <c r="N12612" t="s">
        <v>919</v>
      </c>
      <c r="O12612">
        <v>0</v>
      </c>
      <c r="P12612" t="s">
        <v>1996</v>
      </c>
      <c r="Q12612" t="s">
        <v>1997</v>
      </c>
      <c r="R12612" t="s">
        <v>29</v>
      </c>
      <c r="S12612" t="s">
        <v>30</v>
      </c>
      <c r="T12612" t="s">
        <v>922</v>
      </c>
      <c r="U12612" t="s">
        <v>923</v>
      </c>
      <c r="V12612" t="s">
        <v>33</v>
      </c>
    </row>
    <row r="12613" spans="1:22">
      <c r="A12613" s="4">
        <v>46115</v>
      </c>
      <c r="B12613" t="s">
        <v>9057</v>
      </c>
      <c r="C12613" t="s">
        <v>23</v>
      </c>
      <c r="D12613">
        <v>1</v>
      </c>
      <c r="E12613">
        <v>52000</v>
      </c>
      <c r="F12613">
        <f>Table2[[#This Row],[Đơn Giá Chuẩn]]*Table2[[#This Row],[Tổng số lượng bán]]</f>
        <v>52000</v>
      </c>
      <c r="G12613">
        <v>0</v>
      </c>
      <c r="H12613">
        <f>Table2[[#This Row],[Doanh số bán]]-Table2[[#This Row],[Chiết khấu]]</f>
        <v>52000</v>
      </c>
      <c r="K12613" t="s">
        <v>24</v>
      </c>
      <c r="L12613">
        <v>0</v>
      </c>
      <c r="M12613" t="s">
        <v>918</v>
      </c>
      <c r="N12613" t="s">
        <v>919</v>
      </c>
      <c r="O12613">
        <v>0</v>
      </c>
      <c r="P12613" t="s">
        <v>1790</v>
      </c>
      <c r="Q12613" t="s">
        <v>1791</v>
      </c>
      <c r="R12613" t="s">
        <v>29</v>
      </c>
      <c r="S12613" t="s">
        <v>59</v>
      </c>
      <c r="T12613" t="s">
        <v>922</v>
      </c>
      <c r="U12613" t="s">
        <v>923</v>
      </c>
      <c r="V12613" t="s">
        <v>33</v>
      </c>
    </row>
    <row r="12614" spans="1:22">
      <c r="A12614" s="4">
        <v>46115</v>
      </c>
      <c r="B12614" t="s">
        <v>9058</v>
      </c>
      <c r="C12614" t="s">
        <v>1840</v>
      </c>
      <c r="D12614">
        <v>1</v>
      </c>
      <c r="E12614">
        <v>31454.545454545456</v>
      </c>
      <c r="F12614">
        <f>Table2[[#This Row],[Đơn Giá Chuẩn]]*Table2[[#This Row],[Tổng số lượng bán]]</f>
        <v>31454.545454545456</v>
      </c>
      <c r="G12614">
        <v>0</v>
      </c>
      <c r="H12614">
        <f>Table2[[#This Row],[Doanh số bán]]-Table2[[#This Row],[Chiết khấu]]</f>
        <v>31454.545454545456</v>
      </c>
      <c r="K12614" t="s">
        <v>24</v>
      </c>
      <c r="L12614">
        <v>0</v>
      </c>
      <c r="M12614" t="s">
        <v>918</v>
      </c>
      <c r="N12614" t="s">
        <v>919</v>
      </c>
      <c r="O12614">
        <v>0</v>
      </c>
      <c r="P12614" t="s">
        <v>1841</v>
      </c>
      <c r="Q12614" t="s">
        <v>1842</v>
      </c>
      <c r="R12614" t="s">
        <v>29</v>
      </c>
      <c r="S12614" t="s">
        <v>1738</v>
      </c>
      <c r="T12614" t="s">
        <v>922</v>
      </c>
      <c r="U12614" t="s">
        <v>923</v>
      </c>
      <c r="V12614" t="s">
        <v>33</v>
      </c>
    </row>
    <row r="12615" spans="1:22">
      <c r="A12615" s="4">
        <v>46115</v>
      </c>
      <c r="B12615" t="s">
        <v>9059</v>
      </c>
      <c r="C12615" t="s">
        <v>1840</v>
      </c>
      <c r="D12615">
        <v>1</v>
      </c>
      <c r="E12615">
        <v>31454.545454545456</v>
      </c>
      <c r="F12615">
        <f>Table2[[#This Row],[Đơn Giá Chuẩn]]*Table2[[#This Row],[Tổng số lượng bán]]</f>
        <v>31454.545454545456</v>
      </c>
      <c r="G12615">
        <v>0</v>
      </c>
      <c r="H12615">
        <f>Table2[[#This Row],[Doanh số bán]]-Table2[[#This Row],[Chiết khấu]]</f>
        <v>31454.545454545456</v>
      </c>
      <c r="K12615" t="s">
        <v>24</v>
      </c>
      <c r="L12615">
        <v>0</v>
      </c>
      <c r="M12615" t="s">
        <v>918</v>
      </c>
      <c r="N12615" t="s">
        <v>919</v>
      </c>
      <c r="O12615">
        <v>0</v>
      </c>
      <c r="P12615" t="s">
        <v>1841</v>
      </c>
      <c r="Q12615" t="s">
        <v>1842</v>
      </c>
      <c r="R12615" t="s">
        <v>29</v>
      </c>
      <c r="S12615" t="s">
        <v>1738</v>
      </c>
      <c r="T12615" t="s">
        <v>922</v>
      </c>
      <c r="U12615" t="s">
        <v>923</v>
      </c>
      <c r="V12615" t="s">
        <v>33</v>
      </c>
    </row>
    <row r="12616" spans="1:22">
      <c r="A12616" s="4">
        <v>46115</v>
      </c>
      <c r="B12616" t="s">
        <v>9060</v>
      </c>
      <c r="C12616" t="s">
        <v>1840</v>
      </c>
      <c r="D12616">
        <v>1</v>
      </c>
      <c r="E12616">
        <v>31454.545454545456</v>
      </c>
      <c r="F12616">
        <f>Table2[[#This Row],[Đơn Giá Chuẩn]]*Table2[[#This Row],[Tổng số lượng bán]]</f>
        <v>31454.545454545456</v>
      </c>
      <c r="G12616">
        <v>0</v>
      </c>
      <c r="H12616">
        <f>Table2[[#This Row],[Doanh số bán]]-Table2[[#This Row],[Chiết khấu]]</f>
        <v>31454.545454545456</v>
      </c>
      <c r="K12616" t="s">
        <v>24</v>
      </c>
      <c r="L12616">
        <v>0</v>
      </c>
      <c r="M12616" t="s">
        <v>918</v>
      </c>
      <c r="N12616" t="s">
        <v>919</v>
      </c>
      <c r="O12616">
        <v>0</v>
      </c>
      <c r="P12616" t="s">
        <v>1841</v>
      </c>
      <c r="Q12616" t="s">
        <v>1842</v>
      </c>
      <c r="R12616" t="s">
        <v>29</v>
      </c>
      <c r="S12616" t="s">
        <v>1738</v>
      </c>
      <c r="T12616" t="s">
        <v>922</v>
      </c>
      <c r="U12616" t="s">
        <v>923</v>
      </c>
      <c r="V12616" t="s">
        <v>33</v>
      </c>
    </row>
    <row r="12617" spans="1:22">
      <c r="A12617" s="4">
        <v>46115</v>
      </c>
      <c r="B12617" t="s">
        <v>9061</v>
      </c>
      <c r="C12617" t="s">
        <v>23</v>
      </c>
      <c r="D12617">
        <v>1</v>
      </c>
      <c r="E12617">
        <v>47000</v>
      </c>
      <c r="F12617">
        <f>Table2[[#This Row],[Đơn Giá Chuẩn]]*Table2[[#This Row],[Tổng số lượng bán]]</f>
        <v>47000</v>
      </c>
      <c r="G12617">
        <v>0</v>
      </c>
      <c r="H12617">
        <f>Table2[[#This Row],[Doanh số bán]]-Table2[[#This Row],[Chiết khấu]]</f>
        <v>47000</v>
      </c>
      <c r="K12617" t="s">
        <v>24</v>
      </c>
      <c r="L12617">
        <v>0</v>
      </c>
      <c r="M12617" t="s">
        <v>918</v>
      </c>
      <c r="N12617" t="s">
        <v>919</v>
      </c>
      <c r="O12617">
        <v>0</v>
      </c>
      <c r="P12617" t="s">
        <v>1852</v>
      </c>
      <c r="Q12617" t="s">
        <v>1853</v>
      </c>
      <c r="R12617" t="s">
        <v>29</v>
      </c>
      <c r="S12617" t="s">
        <v>59</v>
      </c>
      <c r="T12617" t="s">
        <v>922</v>
      </c>
      <c r="U12617" t="s">
        <v>923</v>
      </c>
      <c r="V12617" t="s">
        <v>33</v>
      </c>
    </row>
    <row r="12618" spans="1:22">
      <c r="A12618" s="4">
        <v>46115</v>
      </c>
      <c r="B12618" t="s">
        <v>9062</v>
      </c>
      <c r="C12618" t="s">
        <v>23</v>
      </c>
      <c r="D12618">
        <v>1</v>
      </c>
      <c r="E12618">
        <v>67000</v>
      </c>
      <c r="F12618">
        <f>Table2[[#This Row],[Đơn Giá Chuẩn]]*Table2[[#This Row],[Tổng số lượng bán]]</f>
        <v>67000</v>
      </c>
      <c r="G12618">
        <v>0</v>
      </c>
      <c r="H12618">
        <f>Table2[[#This Row],[Doanh số bán]]-Table2[[#This Row],[Chiết khấu]]</f>
        <v>67000</v>
      </c>
      <c r="K12618" t="s">
        <v>24</v>
      </c>
      <c r="L12618">
        <v>0</v>
      </c>
      <c r="M12618" t="s">
        <v>918</v>
      </c>
      <c r="N12618" t="s">
        <v>919</v>
      </c>
      <c r="O12618">
        <v>0</v>
      </c>
      <c r="P12618" t="s">
        <v>1832</v>
      </c>
      <c r="Q12618" t="s">
        <v>1833</v>
      </c>
      <c r="R12618" t="s">
        <v>29</v>
      </c>
      <c r="S12618" t="s">
        <v>68</v>
      </c>
      <c r="T12618" t="s">
        <v>922</v>
      </c>
      <c r="U12618" t="s">
        <v>923</v>
      </c>
      <c r="V12618" t="s">
        <v>33</v>
      </c>
    </row>
    <row r="12619" spans="1:22">
      <c r="A12619" s="4">
        <v>46115</v>
      </c>
      <c r="B12619" t="s">
        <v>9063</v>
      </c>
      <c r="C12619" t="s">
        <v>23</v>
      </c>
      <c r="D12619">
        <v>1</v>
      </c>
      <c r="E12619">
        <v>67000</v>
      </c>
      <c r="F12619">
        <f>Table2[[#This Row],[Đơn Giá Chuẩn]]*Table2[[#This Row],[Tổng số lượng bán]]</f>
        <v>67000</v>
      </c>
      <c r="G12619">
        <v>0</v>
      </c>
      <c r="H12619">
        <f>Table2[[#This Row],[Doanh số bán]]-Table2[[#This Row],[Chiết khấu]]</f>
        <v>67000</v>
      </c>
      <c r="K12619" t="s">
        <v>24</v>
      </c>
      <c r="L12619">
        <v>0</v>
      </c>
      <c r="M12619" t="s">
        <v>918</v>
      </c>
      <c r="N12619" t="s">
        <v>919</v>
      </c>
      <c r="O12619">
        <v>0</v>
      </c>
      <c r="P12619" t="s">
        <v>1756</v>
      </c>
      <c r="Q12619" t="s">
        <v>1757</v>
      </c>
      <c r="R12619" t="s">
        <v>29</v>
      </c>
      <c r="S12619" t="s">
        <v>30</v>
      </c>
      <c r="T12619" t="s">
        <v>922</v>
      </c>
      <c r="U12619" t="s">
        <v>923</v>
      </c>
      <c r="V12619" t="s">
        <v>33</v>
      </c>
    </row>
    <row r="12620" spans="1:22">
      <c r="A12620" s="4">
        <v>46115</v>
      </c>
      <c r="B12620" t="s">
        <v>9063</v>
      </c>
      <c r="C12620" t="s">
        <v>23</v>
      </c>
      <c r="D12620">
        <v>1</v>
      </c>
      <c r="E12620">
        <v>67000</v>
      </c>
      <c r="F12620">
        <f>Table2[[#This Row],[Đơn Giá Chuẩn]]*Table2[[#This Row],[Tổng số lượng bán]]</f>
        <v>67000</v>
      </c>
      <c r="G12620">
        <v>0</v>
      </c>
      <c r="H12620">
        <f>Table2[[#This Row],[Doanh số bán]]-Table2[[#This Row],[Chiết khấu]]</f>
        <v>67000</v>
      </c>
      <c r="K12620" t="s">
        <v>24</v>
      </c>
      <c r="L12620">
        <v>0</v>
      </c>
      <c r="M12620" t="s">
        <v>918</v>
      </c>
      <c r="N12620" t="s">
        <v>919</v>
      </c>
      <c r="O12620">
        <v>0</v>
      </c>
      <c r="P12620" t="s">
        <v>1743</v>
      </c>
      <c r="Q12620" t="s">
        <v>1744</v>
      </c>
      <c r="R12620" t="s">
        <v>29</v>
      </c>
      <c r="S12620" t="s">
        <v>30</v>
      </c>
      <c r="T12620" t="s">
        <v>922</v>
      </c>
      <c r="U12620" t="s">
        <v>923</v>
      </c>
      <c r="V12620" t="s">
        <v>33</v>
      </c>
    </row>
    <row r="12621" spans="1:22">
      <c r="A12621" s="4">
        <v>46115</v>
      </c>
      <c r="B12621" t="s">
        <v>9064</v>
      </c>
      <c r="C12621" t="s">
        <v>1840</v>
      </c>
      <c r="D12621">
        <v>1</v>
      </c>
      <c r="E12621">
        <v>31454.545454545456</v>
      </c>
      <c r="F12621">
        <f>Table2[[#This Row],[Đơn Giá Chuẩn]]*Table2[[#This Row],[Tổng số lượng bán]]</f>
        <v>31454.545454545456</v>
      </c>
      <c r="G12621">
        <v>0</v>
      </c>
      <c r="H12621">
        <f>Table2[[#This Row],[Doanh số bán]]-Table2[[#This Row],[Chiết khấu]]</f>
        <v>31454.545454545456</v>
      </c>
      <c r="K12621" t="s">
        <v>24</v>
      </c>
      <c r="L12621">
        <v>0</v>
      </c>
      <c r="M12621" t="s">
        <v>918</v>
      </c>
      <c r="N12621" t="s">
        <v>919</v>
      </c>
      <c r="O12621">
        <v>0</v>
      </c>
      <c r="P12621" t="s">
        <v>1841</v>
      </c>
      <c r="Q12621" t="s">
        <v>1842</v>
      </c>
      <c r="R12621" t="s">
        <v>29</v>
      </c>
      <c r="S12621" t="s">
        <v>1738</v>
      </c>
      <c r="T12621" t="s">
        <v>922</v>
      </c>
      <c r="U12621" t="s">
        <v>923</v>
      </c>
      <c r="V12621" t="s">
        <v>33</v>
      </c>
    </row>
    <row r="12622" spans="1:22">
      <c r="A12622" s="4">
        <v>46115</v>
      </c>
      <c r="B12622" t="s">
        <v>9065</v>
      </c>
      <c r="C12622" t="s">
        <v>23</v>
      </c>
      <c r="D12622">
        <v>1</v>
      </c>
      <c r="E12622">
        <v>52000</v>
      </c>
      <c r="F12622">
        <f>Table2[[#This Row],[Đơn Giá Chuẩn]]*Table2[[#This Row],[Tổng số lượng bán]]</f>
        <v>52000</v>
      </c>
      <c r="G12622">
        <v>16204</v>
      </c>
      <c r="H12622">
        <f>Table2[[#This Row],[Doanh số bán]]-Table2[[#This Row],[Chiết khấu]]</f>
        <v>35796</v>
      </c>
      <c r="K12622" t="s">
        <v>24</v>
      </c>
      <c r="L12622">
        <v>0</v>
      </c>
      <c r="M12622" t="s">
        <v>918</v>
      </c>
      <c r="N12622" t="s">
        <v>919</v>
      </c>
      <c r="O12622">
        <v>0</v>
      </c>
      <c r="P12622" t="s">
        <v>1730</v>
      </c>
      <c r="Q12622" t="s">
        <v>1731</v>
      </c>
      <c r="R12622" t="s">
        <v>29</v>
      </c>
      <c r="S12622" t="s">
        <v>30</v>
      </c>
      <c r="T12622" t="s">
        <v>922</v>
      </c>
      <c r="U12622" t="s">
        <v>923</v>
      </c>
      <c r="V12622" t="s">
        <v>33</v>
      </c>
    </row>
    <row r="12623" spans="1:22">
      <c r="A12623" s="4">
        <v>46115</v>
      </c>
      <c r="B12623" t="s">
        <v>9066</v>
      </c>
      <c r="C12623" t="s">
        <v>23</v>
      </c>
      <c r="D12623">
        <v>1</v>
      </c>
      <c r="E12623">
        <v>52000</v>
      </c>
      <c r="F12623">
        <f>Table2[[#This Row],[Đơn Giá Chuẩn]]*Table2[[#This Row],[Tổng số lượng bán]]</f>
        <v>52000</v>
      </c>
      <c r="G12623">
        <v>0</v>
      </c>
      <c r="H12623">
        <f>Table2[[#This Row],[Doanh số bán]]-Table2[[#This Row],[Chiết khấu]]</f>
        <v>52000</v>
      </c>
      <c r="K12623" t="s">
        <v>24</v>
      </c>
      <c r="L12623">
        <v>0</v>
      </c>
      <c r="M12623" t="s">
        <v>918</v>
      </c>
      <c r="N12623" t="s">
        <v>919</v>
      </c>
      <c r="O12623">
        <v>0</v>
      </c>
      <c r="P12623" t="s">
        <v>1730</v>
      </c>
      <c r="Q12623" t="s">
        <v>1731</v>
      </c>
      <c r="R12623" t="s">
        <v>29</v>
      </c>
      <c r="S12623" t="s">
        <v>30</v>
      </c>
      <c r="T12623" t="s">
        <v>922</v>
      </c>
      <c r="U12623" t="s">
        <v>923</v>
      </c>
      <c r="V12623" t="s">
        <v>33</v>
      </c>
    </row>
    <row r="12624" spans="1:22">
      <c r="A12624" s="4">
        <v>46115</v>
      </c>
      <c r="B12624" t="s">
        <v>9067</v>
      </c>
      <c r="C12624" t="s">
        <v>23</v>
      </c>
      <c r="D12624">
        <v>1</v>
      </c>
      <c r="E12624">
        <v>47000</v>
      </c>
      <c r="F12624">
        <f>Table2[[#This Row],[Đơn Giá Chuẩn]]*Table2[[#This Row],[Tổng số lượng bán]]</f>
        <v>47000</v>
      </c>
      <c r="G12624">
        <v>0</v>
      </c>
      <c r="H12624">
        <f>Table2[[#This Row],[Doanh số bán]]-Table2[[#This Row],[Chiết khấu]]</f>
        <v>47000</v>
      </c>
      <c r="K12624" t="s">
        <v>24</v>
      </c>
      <c r="L12624">
        <v>0</v>
      </c>
      <c r="M12624" t="s">
        <v>918</v>
      </c>
      <c r="N12624" t="s">
        <v>919</v>
      </c>
      <c r="O12624">
        <v>0</v>
      </c>
      <c r="P12624" t="s">
        <v>1852</v>
      </c>
      <c r="Q12624" t="s">
        <v>1853</v>
      </c>
      <c r="R12624" t="s">
        <v>29</v>
      </c>
      <c r="S12624" t="s">
        <v>59</v>
      </c>
      <c r="T12624" t="s">
        <v>922</v>
      </c>
      <c r="U12624" t="s">
        <v>923</v>
      </c>
      <c r="V12624" t="s">
        <v>33</v>
      </c>
    </row>
    <row r="12625" spans="1:22">
      <c r="A12625" s="4">
        <v>46115</v>
      </c>
      <c r="B12625" t="s">
        <v>9067</v>
      </c>
      <c r="C12625" t="s">
        <v>23</v>
      </c>
      <c r="D12625">
        <v>1</v>
      </c>
      <c r="E12625">
        <v>52000</v>
      </c>
      <c r="F12625">
        <f>Table2[[#This Row],[Đơn Giá Chuẩn]]*Table2[[#This Row],[Tổng số lượng bán]]</f>
        <v>52000</v>
      </c>
      <c r="G12625">
        <v>0</v>
      </c>
      <c r="H12625">
        <f>Table2[[#This Row],[Doanh số bán]]-Table2[[#This Row],[Chiết khấu]]</f>
        <v>52000</v>
      </c>
      <c r="K12625" t="s">
        <v>24</v>
      </c>
      <c r="L12625">
        <v>0</v>
      </c>
      <c r="M12625" t="s">
        <v>918</v>
      </c>
      <c r="N12625" t="s">
        <v>919</v>
      </c>
      <c r="O12625">
        <v>0</v>
      </c>
      <c r="P12625" t="s">
        <v>1788</v>
      </c>
      <c r="Q12625" t="s">
        <v>1789</v>
      </c>
      <c r="R12625" t="s">
        <v>29</v>
      </c>
      <c r="S12625" t="s">
        <v>59</v>
      </c>
      <c r="T12625" t="s">
        <v>922</v>
      </c>
      <c r="U12625" t="s">
        <v>923</v>
      </c>
      <c r="V12625" t="s">
        <v>33</v>
      </c>
    </row>
    <row r="12626" spans="1:22">
      <c r="A12626" s="4">
        <v>46115</v>
      </c>
      <c r="B12626" t="s">
        <v>9068</v>
      </c>
      <c r="C12626" t="s">
        <v>23</v>
      </c>
      <c r="D12626">
        <v>1</v>
      </c>
      <c r="E12626">
        <v>62000</v>
      </c>
      <c r="F12626">
        <f>Table2[[#This Row],[Đơn Giá Chuẩn]]*Table2[[#This Row],[Tổng số lượng bán]]</f>
        <v>62000</v>
      </c>
      <c r="G12626">
        <v>19444</v>
      </c>
      <c r="H12626">
        <f>Table2[[#This Row],[Doanh số bán]]-Table2[[#This Row],[Chiết khấu]]</f>
        <v>42556</v>
      </c>
      <c r="K12626" t="s">
        <v>24</v>
      </c>
      <c r="L12626">
        <v>0</v>
      </c>
      <c r="M12626" t="s">
        <v>918</v>
      </c>
      <c r="N12626" t="s">
        <v>919</v>
      </c>
      <c r="O12626">
        <v>0</v>
      </c>
      <c r="P12626" t="s">
        <v>1745</v>
      </c>
      <c r="Q12626" t="s">
        <v>1746</v>
      </c>
      <c r="R12626" t="s">
        <v>29</v>
      </c>
      <c r="S12626" t="s">
        <v>30</v>
      </c>
      <c r="T12626" t="s">
        <v>922</v>
      </c>
      <c r="U12626" t="s">
        <v>923</v>
      </c>
      <c r="V12626" t="s">
        <v>33</v>
      </c>
    </row>
    <row r="12627" spans="1:22">
      <c r="A12627" s="4">
        <v>46037</v>
      </c>
      <c r="B12627" t="s">
        <v>623</v>
      </c>
      <c r="C12627" t="s">
        <v>83</v>
      </c>
      <c r="D12627">
        <v>10</v>
      </c>
      <c r="E12627">
        <v>192000</v>
      </c>
      <c r="F12627">
        <f>Table2[[#This Row],[Đơn Giá Chuẩn]]*Table2[[#This Row],[Tổng số lượng bán]]</f>
        <v>1920000</v>
      </c>
      <c r="G12627">
        <v>0</v>
      </c>
      <c r="H12627">
        <f>Table2[[#This Row],[Doanh số bán]]-Table2[[#This Row],[Chiết khấu]]</f>
        <v>1920000</v>
      </c>
      <c r="K12627" t="s">
        <v>24</v>
      </c>
      <c r="L12627">
        <v>0.1</v>
      </c>
      <c r="M12627" t="s">
        <v>319</v>
      </c>
      <c r="N12627" t="s">
        <v>26</v>
      </c>
      <c r="O12627">
        <v>1</v>
      </c>
      <c r="P12627" t="s">
        <v>325</v>
      </c>
      <c r="Q12627" t="s">
        <v>326</v>
      </c>
      <c r="R12627" t="s">
        <v>41</v>
      </c>
      <c r="S12627" t="s">
        <v>42</v>
      </c>
      <c r="T12627" t="s">
        <v>320</v>
      </c>
      <c r="U12627" t="s">
        <v>321</v>
      </c>
      <c r="V12627" t="s">
        <v>33</v>
      </c>
    </row>
    <row r="12628" spans="1:22">
      <c r="A12628" s="4">
        <v>46115</v>
      </c>
      <c r="B12628" t="s">
        <v>9070</v>
      </c>
      <c r="C12628" t="s">
        <v>23</v>
      </c>
      <c r="D12628">
        <v>1</v>
      </c>
      <c r="E12628">
        <v>47000</v>
      </c>
      <c r="F12628">
        <f>Table2[[#This Row],[Đơn Giá Chuẩn]]*Table2[[#This Row],[Tổng số lượng bán]]</f>
        <v>47000</v>
      </c>
      <c r="G12628">
        <v>14583</v>
      </c>
      <c r="H12628">
        <f>Table2[[#This Row],[Doanh số bán]]-Table2[[#This Row],[Chiết khấu]]</f>
        <v>32417</v>
      </c>
      <c r="K12628" t="s">
        <v>24</v>
      </c>
      <c r="L12628">
        <v>0</v>
      </c>
      <c r="M12628" t="s">
        <v>918</v>
      </c>
      <c r="N12628" t="s">
        <v>919</v>
      </c>
      <c r="O12628">
        <v>0</v>
      </c>
      <c r="P12628" t="s">
        <v>1740</v>
      </c>
      <c r="Q12628" t="s">
        <v>1741</v>
      </c>
      <c r="R12628" t="s">
        <v>29</v>
      </c>
      <c r="S12628" t="s">
        <v>30</v>
      </c>
      <c r="T12628" t="s">
        <v>922</v>
      </c>
      <c r="U12628" t="s">
        <v>923</v>
      </c>
      <c r="V12628" t="s">
        <v>33</v>
      </c>
    </row>
    <row r="12629" spans="1:22">
      <c r="A12629" s="4">
        <v>46051</v>
      </c>
      <c r="B12629" t="s">
        <v>853</v>
      </c>
      <c r="C12629" t="s">
        <v>83</v>
      </c>
      <c r="D12629">
        <v>10</v>
      </c>
      <c r="E12629">
        <v>192000</v>
      </c>
      <c r="F12629">
        <f>Table2[[#This Row],[Đơn Giá Chuẩn]]*Table2[[#This Row],[Tổng số lượng bán]]</f>
        <v>1920000</v>
      </c>
      <c r="G12629">
        <v>0</v>
      </c>
      <c r="H12629">
        <f>Table2[[#This Row],[Doanh số bán]]-Table2[[#This Row],[Chiết khấu]]</f>
        <v>1920000</v>
      </c>
      <c r="K12629" t="s">
        <v>24</v>
      </c>
      <c r="L12629">
        <v>0.1</v>
      </c>
      <c r="M12629" t="s">
        <v>319</v>
      </c>
      <c r="N12629" t="s">
        <v>26</v>
      </c>
      <c r="O12629">
        <v>1</v>
      </c>
      <c r="P12629" t="s">
        <v>325</v>
      </c>
      <c r="Q12629" t="s">
        <v>326</v>
      </c>
      <c r="R12629" t="s">
        <v>41</v>
      </c>
      <c r="S12629" t="s">
        <v>42</v>
      </c>
      <c r="T12629" t="s">
        <v>320</v>
      </c>
      <c r="U12629" t="s">
        <v>321</v>
      </c>
      <c r="V12629" t="s">
        <v>33</v>
      </c>
    </row>
    <row r="12630" spans="1:22">
      <c r="A12630" s="4">
        <v>46115</v>
      </c>
      <c r="B12630" t="s">
        <v>9071</v>
      </c>
      <c r="C12630" t="s">
        <v>23</v>
      </c>
      <c r="D12630">
        <v>1</v>
      </c>
      <c r="E12630">
        <v>52000</v>
      </c>
      <c r="F12630">
        <f>Table2[[#This Row],[Đơn Giá Chuẩn]]*Table2[[#This Row],[Tổng số lượng bán]]</f>
        <v>52000</v>
      </c>
      <c r="G12630">
        <v>0</v>
      </c>
      <c r="H12630">
        <f>Table2[[#This Row],[Doanh số bán]]-Table2[[#This Row],[Chiết khấu]]</f>
        <v>52000</v>
      </c>
      <c r="K12630" t="s">
        <v>24</v>
      </c>
      <c r="L12630">
        <v>0</v>
      </c>
      <c r="M12630" t="s">
        <v>918</v>
      </c>
      <c r="N12630" t="s">
        <v>919</v>
      </c>
      <c r="O12630">
        <v>0</v>
      </c>
      <c r="P12630" t="s">
        <v>1783</v>
      </c>
      <c r="Q12630" t="s">
        <v>1784</v>
      </c>
      <c r="R12630" t="s">
        <v>29</v>
      </c>
      <c r="S12630" t="s">
        <v>59</v>
      </c>
      <c r="T12630" t="s">
        <v>922</v>
      </c>
      <c r="U12630" t="s">
        <v>923</v>
      </c>
      <c r="V12630" t="s">
        <v>33</v>
      </c>
    </row>
    <row r="12631" spans="1:22">
      <c r="A12631" s="4">
        <v>46115</v>
      </c>
      <c r="B12631" t="s">
        <v>9072</v>
      </c>
      <c r="C12631" t="s">
        <v>23</v>
      </c>
      <c r="D12631">
        <v>2</v>
      </c>
      <c r="E12631">
        <v>67000</v>
      </c>
      <c r="F12631">
        <f>Table2[[#This Row],[Đơn Giá Chuẩn]]*Table2[[#This Row],[Tổng số lượng bán]]</f>
        <v>134000</v>
      </c>
      <c r="G12631">
        <v>0</v>
      </c>
      <c r="H12631">
        <f>Table2[[#This Row],[Doanh số bán]]-Table2[[#This Row],[Chiết khấu]]</f>
        <v>134000</v>
      </c>
      <c r="K12631" t="s">
        <v>24</v>
      </c>
      <c r="L12631">
        <v>0</v>
      </c>
      <c r="M12631" t="s">
        <v>918</v>
      </c>
      <c r="N12631" t="s">
        <v>919</v>
      </c>
      <c r="O12631">
        <v>0</v>
      </c>
      <c r="P12631" t="s">
        <v>1760</v>
      </c>
      <c r="Q12631" t="s">
        <v>1761</v>
      </c>
      <c r="R12631" t="s">
        <v>29</v>
      </c>
      <c r="S12631" t="s">
        <v>91</v>
      </c>
      <c r="T12631" t="s">
        <v>922</v>
      </c>
      <c r="U12631" t="s">
        <v>923</v>
      </c>
      <c r="V12631" t="s">
        <v>33</v>
      </c>
    </row>
    <row r="12632" spans="1:22">
      <c r="A12632" s="4">
        <v>46053</v>
      </c>
      <c r="B12632" t="s">
        <v>909</v>
      </c>
      <c r="C12632" t="s">
        <v>83</v>
      </c>
      <c r="D12632">
        <v>5</v>
      </c>
      <c r="E12632">
        <v>192000</v>
      </c>
      <c r="F12632">
        <f>Table2[[#This Row],[Đơn Giá Chuẩn]]*Table2[[#This Row],[Tổng số lượng bán]]</f>
        <v>960000</v>
      </c>
      <c r="G12632">
        <v>0</v>
      </c>
      <c r="H12632">
        <f>Table2[[#This Row],[Doanh số bán]]-Table2[[#This Row],[Chiết khấu]]</f>
        <v>960000</v>
      </c>
      <c r="K12632" t="s">
        <v>24</v>
      </c>
      <c r="L12632">
        <v>1</v>
      </c>
      <c r="M12632" t="s">
        <v>319</v>
      </c>
      <c r="N12632" t="s">
        <v>26</v>
      </c>
      <c r="O12632">
        <v>5</v>
      </c>
      <c r="P12632" t="s">
        <v>217</v>
      </c>
      <c r="Q12632" t="s">
        <v>218</v>
      </c>
      <c r="R12632" t="s">
        <v>41</v>
      </c>
      <c r="S12632" t="s">
        <v>42</v>
      </c>
      <c r="T12632" t="s">
        <v>320</v>
      </c>
      <c r="U12632" t="s">
        <v>321</v>
      </c>
      <c r="V12632" t="s">
        <v>33</v>
      </c>
    </row>
    <row r="12633" spans="1:22">
      <c r="A12633" s="4">
        <v>46115</v>
      </c>
      <c r="B12633" t="s">
        <v>9073</v>
      </c>
      <c r="C12633" t="s">
        <v>23</v>
      </c>
      <c r="D12633">
        <v>1</v>
      </c>
      <c r="E12633">
        <v>67000</v>
      </c>
      <c r="F12633">
        <f>Table2[[#This Row],[Đơn Giá Chuẩn]]*Table2[[#This Row],[Tổng số lượng bán]]</f>
        <v>67000</v>
      </c>
      <c r="G12633">
        <v>0</v>
      </c>
      <c r="H12633">
        <f>Table2[[#This Row],[Doanh số bán]]-Table2[[#This Row],[Chiết khấu]]</f>
        <v>67000</v>
      </c>
      <c r="K12633" t="s">
        <v>24</v>
      </c>
      <c r="L12633">
        <v>0</v>
      </c>
      <c r="M12633" t="s">
        <v>918</v>
      </c>
      <c r="N12633" t="s">
        <v>919</v>
      </c>
      <c r="O12633">
        <v>0</v>
      </c>
      <c r="P12633" t="s">
        <v>1760</v>
      </c>
      <c r="Q12633" t="s">
        <v>1761</v>
      </c>
      <c r="R12633" t="s">
        <v>29</v>
      </c>
      <c r="S12633" t="s">
        <v>91</v>
      </c>
      <c r="T12633" t="s">
        <v>922</v>
      </c>
      <c r="U12633" t="s">
        <v>923</v>
      </c>
      <c r="V12633" t="s">
        <v>33</v>
      </c>
    </row>
    <row r="12634" spans="1:22">
      <c r="A12634" s="4">
        <v>46115</v>
      </c>
      <c r="B12634" t="s">
        <v>9074</v>
      </c>
      <c r="C12634" t="s">
        <v>104</v>
      </c>
      <c r="D12634">
        <v>3</v>
      </c>
      <c r="E12634">
        <v>51000</v>
      </c>
      <c r="F12634">
        <f>Table2[[#This Row],[Đơn Giá Chuẩn]]*Table2[[#This Row],[Tổng số lượng bán]]</f>
        <v>153000</v>
      </c>
      <c r="G12634">
        <v>47639</v>
      </c>
      <c r="H12634">
        <f>Table2[[#This Row],[Doanh số bán]]-Table2[[#This Row],[Chiết khấu]]</f>
        <v>105361</v>
      </c>
      <c r="K12634" t="s">
        <v>24</v>
      </c>
      <c r="L12634">
        <v>0.12</v>
      </c>
      <c r="M12634" t="s">
        <v>918</v>
      </c>
      <c r="N12634" t="s">
        <v>919</v>
      </c>
      <c r="O12634">
        <v>0.36</v>
      </c>
      <c r="P12634" t="s">
        <v>586</v>
      </c>
      <c r="Q12634" t="s">
        <v>587</v>
      </c>
      <c r="R12634" t="s">
        <v>107</v>
      </c>
      <c r="S12634" t="s">
        <v>108</v>
      </c>
      <c r="T12634" t="s">
        <v>922</v>
      </c>
      <c r="U12634" t="s">
        <v>923</v>
      </c>
      <c r="V12634" t="s">
        <v>33</v>
      </c>
    </row>
    <row r="12635" spans="1:22">
      <c r="A12635" s="4">
        <v>46115</v>
      </c>
      <c r="B12635" t="s">
        <v>9074</v>
      </c>
      <c r="C12635" t="s">
        <v>104</v>
      </c>
      <c r="D12635">
        <v>1</v>
      </c>
      <c r="E12635">
        <v>51000</v>
      </c>
      <c r="F12635">
        <f>Table2[[#This Row],[Đơn Giá Chuẩn]]*Table2[[#This Row],[Tổng số lượng bán]]</f>
        <v>51000</v>
      </c>
      <c r="G12635">
        <v>15880</v>
      </c>
      <c r="H12635">
        <f>Table2[[#This Row],[Doanh số bán]]-Table2[[#This Row],[Chiết khấu]]</f>
        <v>35120</v>
      </c>
      <c r="K12635" t="s">
        <v>24</v>
      </c>
      <c r="L12635">
        <v>0.12</v>
      </c>
      <c r="M12635" t="s">
        <v>918</v>
      </c>
      <c r="N12635" t="s">
        <v>919</v>
      </c>
      <c r="O12635">
        <v>0.12</v>
      </c>
      <c r="P12635" t="s">
        <v>588</v>
      </c>
      <c r="Q12635" t="s">
        <v>589</v>
      </c>
      <c r="R12635" t="s">
        <v>107</v>
      </c>
      <c r="S12635" t="s">
        <v>108</v>
      </c>
      <c r="T12635" t="s">
        <v>922</v>
      </c>
      <c r="U12635" t="s">
        <v>923</v>
      </c>
      <c r="V12635" t="s">
        <v>33</v>
      </c>
    </row>
    <row r="12636" spans="1:22">
      <c r="A12636" s="4">
        <v>46115</v>
      </c>
      <c r="B12636" t="s">
        <v>9074</v>
      </c>
      <c r="C12636" t="s">
        <v>155</v>
      </c>
      <c r="D12636">
        <v>1</v>
      </c>
      <c r="E12636">
        <v>152000</v>
      </c>
      <c r="F12636">
        <f>Table2[[#This Row],[Đơn Giá Chuẩn]]*Table2[[#This Row],[Tổng số lượng bán]]</f>
        <v>152000</v>
      </c>
      <c r="G12636">
        <v>48611</v>
      </c>
      <c r="H12636">
        <f>Table2[[#This Row],[Doanh số bán]]-Table2[[#This Row],[Chiết khấu]]</f>
        <v>103389</v>
      </c>
      <c r="K12636" t="s">
        <v>24</v>
      </c>
      <c r="L12636">
        <v>0.2</v>
      </c>
      <c r="M12636" t="s">
        <v>918</v>
      </c>
      <c r="N12636" t="s">
        <v>919</v>
      </c>
      <c r="O12636">
        <v>0.2</v>
      </c>
      <c r="P12636" t="s">
        <v>156</v>
      </c>
      <c r="Q12636" t="s">
        <v>157</v>
      </c>
      <c r="R12636" t="s">
        <v>107</v>
      </c>
      <c r="S12636" t="s">
        <v>108</v>
      </c>
      <c r="T12636" t="s">
        <v>922</v>
      </c>
      <c r="U12636" t="s">
        <v>923</v>
      </c>
      <c r="V12636" t="s">
        <v>33</v>
      </c>
    </row>
    <row r="12637" spans="1:22">
      <c r="A12637" s="4">
        <v>46115</v>
      </c>
      <c r="B12637" t="s">
        <v>9075</v>
      </c>
      <c r="C12637" t="s">
        <v>23</v>
      </c>
      <c r="D12637">
        <v>1</v>
      </c>
      <c r="E12637">
        <v>25999.999999999996</v>
      </c>
      <c r="F12637">
        <f>Table2[[#This Row],[Đơn Giá Chuẩn]]*Table2[[#This Row],[Tổng số lượng bán]]</f>
        <v>25999.999999999996</v>
      </c>
      <c r="G12637">
        <v>8889</v>
      </c>
      <c r="H12637">
        <f>Table2[[#This Row],[Doanh số bán]]-Table2[[#This Row],[Chiết khấu]]</f>
        <v>17110.999999999996</v>
      </c>
      <c r="K12637" t="s">
        <v>24</v>
      </c>
      <c r="L12637">
        <v>0</v>
      </c>
      <c r="M12637" t="s">
        <v>25</v>
      </c>
      <c r="N12637" t="s">
        <v>26</v>
      </c>
      <c r="O12637">
        <v>0</v>
      </c>
      <c r="P12637" t="s">
        <v>47</v>
      </c>
      <c r="Q12637" t="s">
        <v>48</v>
      </c>
      <c r="R12637" t="s">
        <v>29</v>
      </c>
      <c r="S12637" t="s">
        <v>30</v>
      </c>
      <c r="T12637" t="s">
        <v>31</v>
      </c>
      <c r="U12637" t="s">
        <v>32</v>
      </c>
      <c r="V12637" t="s">
        <v>33</v>
      </c>
    </row>
    <row r="12638" spans="1:22">
      <c r="A12638" s="4">
        <v>46115</v>
      </c>
      <c r="B12638" t="s">
        <v>9075</v>
      </c>
      <c r="C12638" t="s">
        <v>23</v>
      </c>
      <c r="D12638">
        <v>1</v>
      </c>
      <c r="E12638">
        <v>21000</v>
      </c>
      <c r="F12638">
        <f>Table2[[#This Row],[Đơn Giá Chuẩn]]*Table2[[#This Row],[Tổng số lượng bán]]</f>
        <v>21000</v>
      </c>
      <c r="G12638">
        <v>7037</v>
      </c>
      <c r="H12638">
        <f>Table2[[#This Row],[Doanh số bán]]-Table2[[#This Row],[Chiết khấu]]</f>
        <v>13963</v>
      </c>
      <c r="K12638" t="s">
        <v>24</v>
      </c>
      <c r="L12638">
        <v>0</v>
      </c>
      <c r="M12638" t="s">
        <v>25</v>
      </c>
      <c r="N12638" t="s">
        <v>26</v>
      </c>
      <c r="O12638">
        <v>0</v>
      </c>
      <c r="P12638" t="s">
        <v>27</v>
      </c>
      <c r="Q12638" t="s">
        <v>28</v>
      </c>
      <c r="R12638" t="s">
        <v>29</v>
      </c>
      <c r="S12638" t="s">
        <v>30</v>
      </c>
      <c r="T12638" t="s">
        <v>31</v>
      </c>
      <c r="U12638" t="s">
        <v>32</v>
      </c>
      <c r="V12638" t="s">
        <v>33</v>
      </c>
    </row>
    <row r="12639" spans="1:22">
      <c r="A12639" s="4">
        <v>46115</v>
      </c>
      <c r="B12639" t="s">
        <v>9076</v>
      </c>
      <c r="C12639" t="s">
        <v>23</v>
      </c>
      <c r="D12639">
        <v>1</v>
      </c>
      <c r="E12639">
        <v>21000</v>
      </c>
      <c r="F12639">
        <f>Table2[[#This Row],[Đơn Giá Chuẩn]]*Table2[[#This Row],[Tổng số lượng bán]]</f>
        <v>21000</v>
      </c>
      <c r="G12639">
        <v>7037</v>
      </c>
      <c r="H12639">
        <f>Table2[[#This Row],[Doanh số bán]]-Table2[[#This Row],[Chiết khấu]]</f>
        <v>13963</v>
      </c>
      <c r="K12639" t="s">
        <v>24</v>
      </c>
      <c r="L12639">
        <v>0</v>
      </c>
      <c r="M12639" t="s">
        <v>25</v>
      </c>
      <c r="N12639" t="s">
        <v>26</v>
      </c>
      <c r="O12639">
        <v>0</v>
      </c>
      <c r="P12639" t="s">
        <v>27</v>
      </c>
      <c r="Q12639" t="s">
        <v>28</v>
      </c>
      <c r="R12639" t="s">
        <v>29</v>
      </c>
      <c r="S12639" t="s">
        <v>30</v>
      </c>
      <c r="T12639" t="s">
        <v>31</v>
      </c>
      <c r="U12639" t="s">
        <v>32</v>
      </c>
      <c r="V12639" t="s">
        <v>33</v>
      </c>
    </row>
    <row r="12640" spans="1:22">
      <c r="A12640" s="4">
        <v>46115</v>
      </c>
      <c r="B12640" t="s">
        <v>9077</v>
      </c>
      <c r="C12640" t="s">
        <v>23</v>
      </c>
      <c r="D12640">
        <v>1</v>
      </c>
      <c r="E12640">
        <v>25999.999999999996</v>
      </c>
      <c r="F12640">
        <f>Table2[[#This Row],[Đơn Giá Chuẩn]]*Table2[[#This Row],[Tổng số lượng bán]]</f>
        <v>25999.999999999996</v>
      </c>
      <c r="G12640">
        <v>8889</v>
      </c>
      <c r="H12640">
        <f>Table2[[#This Row],[Doanh số bán]]-Table2[[#This Row],[Chiết khấu]]</f>
        <v>17110.999999999996</v>
      </c>
      <c r="K12640" t="s">
        <v>24</v>
      </c>
      <c r="L12640">
        <v>0</v>
      </c>
      <c r="M12640" t="s">
        <v>25</v>
      </c>
      <c r="N12640" t="s">
        <v>26</v>
      </c>
      <c r="O12640">
        <v>0</v>
      </c>
      <c r="P12640" t="s">
        <v>47</v>
      </c>
      <c r="Q12640" t="s">
        <v>48</v>
      </c>
      <c r="R12640" t="s">
        <v>29</v>
      </c>
      <c r="S12640" t="s">
        <v>30</v>
      </c>
      <c r="T12640" t="s">
        <v>31</v>
      </c>
      <c r="U12640" t="s">
        <v>32</v>
      </c>
      <c r="V12640" t="s">
        <v>33</v>
      </c>
    </row>
    <row r="12641" spans="1:22">
      <c r="A12641" s="4">
        <v>46115</v>
      </c>
      <c r="B12641" t="s">
        <v>9078</v>
      </c>
      <c r="C12641" t="s">
        <v>23</v>
      </c>
      <c r="D12641">
        <v>1</v>
      </c>
      <c r="E12641">
        <v>25999.999999999996</v>
      </c>
      <c r="F12641">
        <f>Table2[[#This Row],[Đơn Giá Chuẩn]]*Table2[[#This Row],[Tổng số lượng bán]]</f>
        <v>25999.999999999996</v>
      </c>
      <c r="G12641">
        <v>8889</v>
      </c>
      <c r="H12641">
        <f>Table2[[#This Row],[Doanh số bán]]-Table2[[#This Row],[Chiết khấu]]</f>
        <v>17110.999999999996</v>
      </c>
      <c r="K12641" t="s">
        <v>24</v>
      </c>
      <c r="L12641">
        <v>0</v>
      </c>
      <c r="M12641" t="s">
        <v>25</v>
      </c>
      <c r="N12641" t="s">
        <v>26</v>
      </c>
      <c r="O12641">
        <v>0</v>
      </c>
      <c r="P12641" t="s">
        <v>47</v>
      </c>
      <c r="Q12641" t="s">
        <v>48</v>
      </c>
      <c r="R12641" t="s">
        <v>29</v>
      </c>
      <c r="S12641" t="s">
        <v>30</v>
      </c>
      <c r="T12641" t="s">
        <v>31</v>
      </c>
      <c r="U12641" t="s">
        <v>32</v>
      </c>
      <c r="V12641" t="s">
        <v>33</v>
      </c>
    </row>
    <row r="12642" spans="1:22">
      <c r="A12642" s="4">
        <v>46115</v>
      </c>
      <c r="B12642" t="s">
        <v>9079</v>
      </c>
      <c r="C12642" t="s">
        <v>23</v>
      </c>
      <c r="D12642">
        <v>1</v>
      </c>
      <c r="E12642">
        <v>25999.999999999996</v>
      </c>
      <c r="F12642">
        <f>Table2[[#This Row],[Đơn Giá Chuẩn]]*Table2[[#This Row],[Tổng số lượng bán]]</f>
        <v>25999.999999999996</v>
      </c>
      <c r="G12642">
        <v>8889</v>
      </c>
      <c r="H12642">
        <f>Table2[[#This Row],[Doanh số bán]]-Table2[[#This Row],[Chiết khấu]]</f>
        <v>17110.999999999996</v>
      </c>
      <c r="K12642" t="s">
        <v>24</v>
      </c>
      <c r="L12642">
        <v>0</v>
      </c>
      <c r="M12642" t="s">
        <v>25</v>
      </c>
      <c r="N12642" t="s">
        <v>26</v>
      </c>
      <c r="O12642">
        <v>0</v>
      </c>
      <c r="P12642" t="s">
        <v>47</v>
      </c>
      <c r="Q12642" t="s">
        <v>48</v>
      </c>
      <c r="R12642" t="s">
        <v>29</v>
      </c>
      <c r="S12642" t="s">
        <v>30</v>
      </c>
      <c r="T12642" t="s">
        <v>31</v>
      </c>
      <c r="U12642" t="s">
        <v>32</v>
      </c>
      <c r="V12642" t="s">
        <v>33</v>
      </c>
    </row>
    <row r="12643" spans="1:22">
      <c r="A12643" s="4">
        <v>46115</v>
      </c>
      <c r="B12643" t="s">
        <v>9080</v>
      </c>
      <c r="C12643" t="s">
        <v>23</v>
      </c>
      <c r="D12643">
        <v>1</v>
      </c>
      <c r="E12643">
        <v>21000</v>
      </c>
      <c r="F12643">
        <f>Table2[[#This Row],[Đơn Giá Chuẩn]]*Table2[[#This Row],[Tổng số lượng bán]]</f>
        <v>21000</v>
      </c>
      <c r="G12643">
        <v>7037</v>
      </c>
      <c r="H12643">
        <f>Table2[[#This Row],[Doanh số bán]]-Table2[[#This Row],[Chiết khấu]]</f>
        <v>13963</v>
      </c>
      <c r="K12643" t="s">
        <v>24</v>
      </c>
      <c r="L12643">
        <v>0</v>
      </c>
      <c r="M12643" t="s">
        <v>25</v>
      </c>
      <c r="N12643" t="s">
        <v>26</v>
      </c>
      <c r="O12643">
        <v>0</v>
      </c>
      <c r="P12643" t="s">
        <v>27</v>
      </c>
      <c r="Q12643" t="s">
        <v>28</v>
      </c>
      <c r="R12643" t="s">
        <v>29</v>
      </c>
      <c r="S12643" t="s">
        <v>30</v>
      </c>
      <c r="T12643" t="s">
        <v>31</v>
      </c>
      <c r="U12643" t="s">
        <v>32</v>
      </c>
      <c r="V12643" t="s">
        <v>33</v>
      </c>
    </row>
    <row r="12644" spans="1:22">
      <c r="A12644" s="4">
        <v>46115</v>
      </c>
      <c r="B12644" t="s">
        <v>9081</v>
      </c>
      <c r="C12644" t="s">
        <v>23</v>
      </c>
      <c r="D12644">
        <v>1</v>
      </c>
      <c r="E12644">
        <v>21000</v>
      </c>
      <c r="F12644">
        <f>Table2[[#This Row],[Đơn Giá Chuẩn]]*Table2[[#This Row],[Tổng số lượng bán]]</f>
        <v>21000</v>
      </c>
      <c r="G12644">
        <v>7037</v>
      </c>
      <c r="H12644">
        <f>Table2[[#This Row],[Doanh số bán]]-Table2[[#This Row],[Chiết khấu]]</f>
        <v>13963</v>
      </c>
      <c r="K12644" t="s">
        <v>24</v>
      </c>
      <c r="L12644">
        <v>0</v>
      </c>
      <c r="M12644" t="s">
        <v>25</v>
      </c>
      <c r="N12644" t="s">
        <v>26</v>
      </c>
      <c r="O12644">
        <v>0</v>
      </c>
      <c r="P12644" t="s">
        <v>27</v>
      </c>
      <c r="Q12644" t="s">
        <v>28</v>
      </c>
      <c r="R12644" t="s">
        <v>29</v>
      </c>
      <c r="S12644" t="s">
        <v>30</v>
      </c>
      <c r="T12644" t="s">
        <v>31</v>
      </c>
      <c r="U12644" t="s">
        <v>32</v>
      </c>
      <c r="V12644" t="s">
        <v>33</v>
      </c>
    </row>
    <row r="12645" spans="1:22">
      <c r="A12645" s="4">
        <v>46115</v>
      </c>
      <c r="B12645" t="s">
        <v>9082</v>
      </c>
      <c r="C12645" t="s">
        <v>23</v>
      </c>
      <c r="D12645">
        <v>1</v>
      </c>
      <c r="E12645">
        <v>37000</v>
      </c>
      <c r="F12645">
        <f>Table2[[#This Row],[Đơn Giá Chuẩn]]*Table2[[#This Row],[Tổng số lượng bán]]</f>
        <v>37000</v>
      </c>
      <c r="G12645">
        <v>0</v>
      </c>
      <c r="H12645">
        <f>Table2[[#This Row],[Doanh số bán]]-Table2[[#This Row],[Chiết khấu]]</f>
        <v>37000</v>
      </c>
      <c r="K12645" t="s">
        <v>24</v>
      </c>
      <c r="L12645">
        <v>0</v>
      </c>
      <c r="M12645" t="s">
        <v>25</v>
      </c>
      <c r="N12645" t="s">
        <v>26</v>
      </c>
      <c r="O12645">
        <v>0</v>
      </c>
      <c r="P12645" t="s">
        <v>633</v>
      </c>
      <c r="Q12645" t="s">
        <v>634</v>
      </c>
      <c r="R12645" t="s">
        <v>29</v>
      </c>
      <c r="S12645" t="s">
        <v>91</v>
      </c>
      <c r="T12645" t="s">
        <v>31</v>
      </c>
      <c r="U12645" t="s">
        <v>32</v>
      </c>
      <c r="V12645" t="s">
        <v>33</v>
      </c>
    </row>
    <row r="12646" spans="1:22">
      <c r="A12646" s="4">
        <v>46056</v>
      </c>
      <c r="B12646" t="s">
        <v>4766</v>
      </c>
      <c r="C12646" t="s">
        <v>83</v>
      </c>
      <c r="D12646">
        <v>1</v>
      </c>
      <c r="E12646">
        <v>192000</v>
      </c>
      <c r="F12646">
        <f>Table2[[#This Row],[Đơn Giá Chuẩn]]*Table2[[#This Row],[Tổng số lượng bán]]</f>
        <v>192000</v>
      </c>
      <c r="G12646">
        <v>0</v>
      </c>
      <c r="H12646">
        <f>Table2[[#This Row],[Doanh số bán]]-Table2[[#This Row],[Chiết khấu]]</f>
        <v>192000</v>
      </c>
      <c r="K12646" t="s">
        <v>24</v>
      </c>
      <c r="L12646">
        <v>1</v>
      </c>
      <c r="M12646" t="s">
        <v>319</v>
      </c>
      <c r="N12646" t="s">
        <v>26</v>
      </c>
      <c r="O12646">
        <v>1</v>
      </c>
      <c r="P12646" t="s">
        <v>217</v>
      </c>
      <c r="Q12646" t="s">
        <v>218</v>
      </c>
      <c r="R12646" t="s">
        <v>41</v>
      </c>
      <c r="S12646" t="s">
        <v>42</v>
      </c>
      <c r="T12646" t="s">
        <v>320</v>
      </c>
      <c r="U12646" t="s">
        <v>321</v>
      </c>
      <c r="V12646" t="s">
        <v>33</v>
      </c>
    </row>
    <row r="12647" spans="1:22">
      <c r="A12647" s="4">
        <v>46115</v>
      </c>
      <c r="B12647" t="s">
        <v>9083</v>
      </c>
      <c r="C12647" t="s">
        <v>23</v>
      </c>
      <c r="D12647">
        <v>2</v>
      </c>
      <c r="E12647">
        <v>21000</v>
      </c>
      <c r="F12647">
        <f>Table2[[#This Row],[Đơn Giá Chuẩn]]*Table2[[#This Row],[Tổng số lượng bán]]</f>
        <v>42000</v>
      </c>
      <c r="G12647">
        <v>14074</v>
      </c>
      <c r="H12647">
        <f>Table2[[#This Row],[Doanh số bán]]-Table2[[#This Row],[Chiết khấu]]</f>
        <v>27926</v>
      </c>
      <c r="K12647" t="s">
        <v>24</v>
      </c>
      <c r="L12647">
        <v>0</v>
      </c>
      <c r="M12647" t="s">
        <v>25</v>
      </c>
      <c r="N12647" t="s">
        <v>26</v>
      </c>
      <c r="O12647">
        <v>0</v>
      </c>
      <c r="P12647" t="s">
        <v>27</v>
      </c>
      <c r="Q12647" t="s">
        <v>28</v>
      </c>
      <c r="R12647" t="s">
        <v>29</v>
      </c>
      <c r="S12647" t="s">
        <v>30</v>
      </c>
      <c r="T12647" t="s">
        <v>31</v>
      </c>
      <c r="U12647" t="s">
        <v>32</v>
      </c>
      <c r="V12647" t="s">
        <v>33</v>
      </c>
    </row>
    <row r="12648" spans="1:22">
      <c r="A12648" s="4">
        <v>46115</v>
      </c>
      <c r="B12648" t="s">
        <v>9084</v>
      </c>
      <c r="C12648" t="s">
        <v>23</v>
      </c>
      <c r="D12648">
        <v>1</v>
      </c>
      <c r="E12648">
        <v>21000</v>
      </c>
      <c r="F12648">
        <f>Table2[[#This Row],[Đơn Giá Chuẩn]]*Table2[[#This Row],[Tổng số lượng bán]]</f>
        <v>21000</v>
      </c>
      <c r="G12648">
        <v>7037</v>
      </c>
      <c r="H12648">
        <f>Table2[[#This Row],[Doanh số bán]]-Table2[[#This Row],[Chiết khấu]]</f>
        <v>13963</v>
      </c>
      <c r="K12648" t="s">
        <v>24</v>
      </c>
      <c r="L12648">
        <v>0</v>
      </c>
      <c r="M12648" t="s">
        <v>25</v>
      </c>
      <c r="N12648" t="s">
        <v>26</v>
      </c>
      <c r="O12648">
        <v>0</v>
      </c>
      <c r="P12648" t="s">
        <v>27</v>
      </c>
      <c r="Q12648" t="s">
        <v>28</v>
      </c>
      <c r="R12648" t="s">
        <v>29</v>
      </c>
      <c r="S12648" t="s">
        <v>30</v>
      </c>
      <c r="T12648" t="s">
        <v>31</v>
      </c>
      <c r="U12648" t="s">
        <v>32</v>
      </c>
      <c r="V12648" t="s">
        <v>33</v>
      </c>
    </row>
    <row r="12649" spans="1:22">
      <c r="A12649" s="4">
        <v>46115</v>
      </c>
      <c r="B12649" t="s">
        <v>9085</v>
      </c>
      <c r="C12649" t="s">
        <v>23</v>
      </c>
      <c r="D12649">
        <v>1</v>
      </c>
      <c r="E12649">
        <v>37000</v>
      </c>
      <c r="F12649">
        <f>Table2[[#This Row],[Đơn Giá Chuẩn]]*Table2[[#This Row],[Tổng số lượng bán]]</f>
        <v>37000</v>
      </c>
      <c r="G12649">
        <v>0</v>
      </c>
      <c r="H12649">
        <f>Table2[[#This Row],[Doanh số bán]]-Table2[[#This Row],[Chiết khấu]]</f>
        <v>37000</v>
      </c>
      <c r="K12649" t="s">
        <v>24</v>
      </c>
      <c r="L12649">
        <v>0</v>
      </c>
      <c r="M12649" t="s">
        <v>25</v>
      </c>
      <c r="N12649" t="s">
        <v>26</v>
      </c>
      <c r="O12649">
        <v>0</v>
      </c>
      <c r="P12649" t="s">
        <v>246</v>
      </c>
      <c r="Q12649" t="s">
        <v>247</v>
      </c>
      <c r="R12649" t="s">
        <v>29</v>
      </c>
      <c r="S12649" t="s">
        <v>30</v>
      </c>
      <c r="T12649" t="s">
        <v>31</v>
      </c>
      <c r="U12649" t="s">
        <v>32</v>
      </c>
      <c r="V12649" t="s">
        <v>33</v>
      </c>
    </row>
    <row r="12650" spans="1:22">
      <c r="A12650" s="4">
        <v>46115</v>
      </c>
      <c r="B12650" t="s">
        <v>9086</v>
      </c>
      <c r="C12650" t="s">
        <v>23</v>
      </c>
      <c r="D12650">
        <v>1</v>
      </c>
      <c r="E12650">
        <v>25999.999999999996</v>
      </c>
      <c r="F12650">
        <f>Table2[[#This Row],[Đơn Giá Chuẩn]]*Table2[[#This Row],[Tổng số lượng bán]]</f>
        <v>25999.999999999996</v>
      </c>
      <c r="G12650">
        <v>8889</v>
      </c>
      <c r="H12650">
        <f>Table2[[#This Row],[Doanh số bán]]-Table2[[#This Row],[Chiết khấu]]</f>
        <v>17110.999999999996</v>
      </c>
      <c r="K12650" t="s">
        <v>24</v>
      </c>
      <c r="L12650">
        <v>0</v>
      </c>
      <c r="M12650" t="s">
        <v>25</v>
      </c>
      <c r="N12650" t="s">
        <v>26</v>
      </c>
      <c r="O12650">
        <v>0</v>
      </c>
      <c r="P12650" t="s">
        <v>47</v>
      </c>
      <c r="Q12650" t="s">
        <v>48</v>
      </c>
      <c r="R12650" t="s">
        <v>29</v>
      </c>
      <c r="S12650" t="s">
        <v>30</v>
      </c>
      <c r="T12650" t="s">
        <v>31</v>
      </c>
      <c r="U12650" t="s">
        <v>32</v>
      </c>
      <c r="V12650" t="s">
        <v>33</v>
      </c>
    </row>
    <row r="12651" spans="1:22">
      <c r="A12651" s="4">
        <v>46115</v>
      </c>
      <c r="B12651" t="s">
        <v>9087</v>
      </c>
      <c r="C12651" t="s">
        <v>23</v>
      </c>
      <c r="D12651">
        <v>1</v>
      </c>
      <c r="E12651">
        <v>25999.999999999996</v>
      </c>
      <c r="F12651">
        <f>Table2[[#This Row],[Đơn Giá Chuẩn]]*Table2[[#This Row],[Tổng số lượng bán]]</f>
        <v>25999.999999999996</v>
      </c>
      <c r="G12651">
        <v>0</v>
      </c>
      <c r="H12651">
        <f>Table2[[#This Row],[Doanh số bán]]-Table2[[#This Row],[Chiết khấu]]</f>
        <v>25999.999999999996</v>
      </c>
      <c r="K12651" t="s">
        <v>24</v>
      </c>
      <c r="L12651">
        <v>0</v>
      </c>
      <c r="M12651" t="s">
        <v>25</v>
      </c>
      <c r="N12651" t="s">
        <v>26</v>
      </c>
      <c r="O12651">
        <v>0</v>
      </c>
      <c r="P12651" t="s">
        <v>47</v>
      </c>
      <c r="Q12651" t="s">
        <v>48</v>
      </c>
      <c r="R12651" t="s">
        <v>29</v>
      </c>
      <c r="S12651" t="s">
        <v>30</v>
      </c>
      <c r="T12651" t="s">
        <v>31</v>
      </c>
      <c r="U12651" t="s">
        <v>32</v>
      </c>
      <c r="V12651" t="s">
        <v>33</v>
      </c>
    </row>
    <row r="12652" spans="1:22">
      <c r="A12652" s="4">
        <v>46115</v>
      </c>
      <c r="B12652" t="s">
        <v>9087</v>
      </c>
      <c r="C12652" t="s">
        <v>23</v>
      </c>
      <c r="D12652">
        <v>1</v>
      </c>
      <c r="E12652">
        <v>21000</v>
      </c>
      <c r="F12652">
        <f>Table2[[#This Row],[Đơn Giá Chuẩn]]*Table2[[#This Row],[Tổng số lượng bán]]</f>
        <v>21000</v>
      </c>
      <c r="G12652">
        <v>0</v>
      </c>
      <c r="H12652">
        <f>Table2[[#This Row],[Doanh số bán]]-Table2[[#This Row],[Chiết khấu]]</f>
        <v>21000</v>
      </c>
      <c r="K12652" t="s">
        <v>24</v>
      </c>
      <c r="L12652">
        <v>0</v>
      </c>
      <c r="M12652" t="s">
        <v>25</v>
      </c>
      <c r="N12652" t="s">
        <v>26</v>
      </c>
      <c r="O12652">
        <v>0</v>
      </c>
      <c r="P12652" t="s">
        <v>27</v>
      </c>
      <c r="Q12652" t="s">
        <v>28</v>
      </c>
      <c r="R12652" t="s">
        <v>29</v>
      </c>
      <c r="S12652" t="s">
        <v>30</v>
      </c>
      <c r="T12652" t="s">
        <v>31</v>
      </c>
      <c r="U12652" t="s">
        <v>32</v>
      </c>
      <c r="V12652" t="s">
        <v>33</v>
      </c>
    </row>
    <row r="12653" spans="1:22">
      <c r="A12653" s="4">
        <v>46115</v>
      </c>
      <c r="B12653" t="s">
        <v>9088</v>
      </c>
      <c r="C12653" t="s">
        <v>104</v>
      </c>
      <c r="D12653">
        <v>3</v>
      </c>
      <c r="E12653">
        <v>51000</v>
      </c>
      <c r="F12653">
        <f>Table2[[#This Row],[Đơn Giá Chuẩn]]*Table2[[#This Row],[Tổng số lượng bán]]</f>
        <v>153000</v>
      </c>
      <c r="G12653">
        <v>0</v>
      </c>
      <c r="H12653">
        <f>Table2[[#This Row],[Doanh số bán]]-Table2[[#This Row],[Chiết khấu]]</f>
        <v>153000</v>
      </c>
      <c r="K12653" t="s">
        <v>24</v>
      </c>
      <c r="L12653">
        <v>0.12</v>
      </c>
      <c r="M12653" t="s">
        <v>25</v>
      </c>
      <c r="N12653" t="s">
        <v>26</v>
      </c>
      <c r="O12653">
        <v>0.36</v>
      </c>
      <c r="P12653" t="s">
        <v>656</v>
      </c>
      <c r="Q12653" t="s">
        <v>657</v>
      </c>
      <c r="R12653" t="s">
        <v>107</v>
      </c>
      <c r="S12653" t="s">
        <v>108</v>
      </c>
      <c r="T12653" t="s">
        <v>31</v>
      </c>
      <c r="U12653" t="s">
        <v>32</v>
      </c>
      <c r="V12653" t="s">
        <v>33</v>
      </c>
    </row>
    <row r="12654" spans="1:22">
      <c r="A12654" s="4">
        <v>46115</v>
      </c>
      <c r="B12654" t="s">
        <v>9088</v>
      </c>
      <c r="C12654" t="s">
        <v>104</v>
      </c>
      <c r="D12654">
        <v>1</v>
      </c>
      <c r="E12654">
        <v>51000</v>
      </c>
      <c r="F12654">
        <f>Table2[[#This Row],[Đơn Giá Chuẩn]]*Table2[[#This Row],[Tổng số lượng bán]]</f>
        <v>51000</v>
      </c>
      <c r="G12654">
        <v>0</v>
      </c>
      <c r="H12654">
        <f>Table2[[#This Row],[Doanh số bán]]-Table2[[#This Row],[Chiết khấu]]</f>
        <v>51000</v>
      </c>
      <c r="K12654" t="s">
        <v>24</v>
      </c>
      <c r="L12654">
        <v>0.12</v>
      </c>
      <c r="M12654" t="s">
        <v>25</v>
      </c>
      <c r="N12654" t="s">
        <v>26</v>
      </c>
      <c r="O12654">
        <v>0.12</v>
      </c>
      <c r="P12654" t="s">
        <v>588</v>
      </c>
      <c r="Q12654" t="s">
        <v>589</v>
      </c>
      <c r="R12654" t="s">
        <v>107</v>
      </c>
      <c r="S12654" t="s">
        <v>108</v>
      </c>
      <c r="T12654" t="s">
        <v>31</v>
      </c>
      <c r="U12654" t="s">
        <v>32</v>
      </c>
      <c r="V12654" t="s">
        <v>33</v>
      </c>
    </row>
    <row r="12655" spans="1:22">
      <c r="A12655" s="4">
        <v>46115</v>
      </c>
      <c r="B12655" t="s">
        <v>9088</v>
      </c>
      <c r="C12655" t="s">
        <v>104</v>
      </c>
      <c r="D12655">
        <v>1</v>
      </c>
      <c r="E12655">
        <v>51000</v>
      </c>
      <c r="F12655">
        <f>Table2[[#This Row],[Đơn Giá Chuẩn]]*Table2[[#This Row],[Tổng số lượng bán]]</f>
        <v>51000</v>
      </c>
      <c r="G12655">
        <v>0</v>
      </c>
      <c r="H12655">
        <f>Table2[[#This Row],[Doanh số bán]]-Table2[[#This Row],[Chiết khấu]]</f>
        <v>51000</v>
      </c>
      <c r="K12655" t="s">
        <v>24</v>
      </c>
      <c r="L12655">
        <v>0.12</v>
      </c>
      <c r="M12655" t="s">
        <v>25</v>
      </c>
      <c r="N12655" t="s">
        <v>26</v>
      </c>
      <c r="O12655">
        <v>0.12</v>
      </c>
      <c r="P12655" t="s">
        <v>586</v>
      </c>
      <c r="Q12655" t="s">
        <v>587</v>
      </c>
      <c r="R12655" t="s">
        <v>107</v>
      </c>
      <c r="S12655" t="s">
        <v>108</v>
      </c>
      <c r="T12655" t="s">
        <v>31</v>
      </c>
      <c r="U12655" t="s">
        <v>32</v>
      </c>
      <c r="V12655" t="s">
        <v>33</v>
      </c>
    </row>
    <row r="12656" spans="1:22">
      <c r="A12656" s="4">
        <v>46115</v>
      </c>
      <c r="B12656" t="s">
        <v>9089</v>
      </c>
      <c r="C12656" t="s">
        <v>23</v>
      </c>
      <c r="D12656">
        <v>1</v>
      </c>
      <c r="E12656">
        <v>21000</v>
      </c>
      <c r="F12656">
        <f>Table2[[#This Row],[Đơn Giá Chuẩn]]*Table2[[#This Row],[Tổng số lượng bán]]</f>
        <v>21000</v>
      </c>
      <c r="G12656">
        <v>0</v>
      </c>
      <c r="H12656">
        <f>Table2[[#This Row],[Doanh số bán]]-Table2[[#This Row],[Chiết khấu]]</f>
        <v>21000</v>
      </c>
      <c r="K12656" t="s">
        <v>24</v>
      </c>
      <c r="L12656">
        <v>0</v>
      </c>
      <c r="M12656" t="s">
        <v>25</v>
      </c>
      <c r="N12656" t="s">
        <v>26</v>
      </c>
      <c r="O12656">
        <v>0</v>
      </c>
      <c r="P12656" t="s">
        <v>27</v>
      </c>
      <c r="Q12656" t="s">
        <v>28</v>
      </c>
      <c r="R12656" t="s">
        <v>29</v>
      </c>
      <c r="S12656" t="s">
        <v>30</v>
      </c>
      <c r="T12656" t="s">
        <v>31</v>
      </c>
      <c r="U12656" t="s">
        <v>32</v>
      </c>
      <c r="V12656" t="s">
        <v>33</v>
      </c>
    </row>
    <row r="12657" spans="1:22">
      <c r="A12657" s="4">
        <v>46115</v>
      </c>
      <c r="B12657" t="s">
        <v>9089</v>
      </c>
      <c r="C12657" t="s">
        <v>23</v>
      </c>
      <c r="D12657">
        <v>1</v>
      </c>
      <c r="E12657">
        <v>37000</v>
      </c>
      <c r="F12657">
        <f>Table2[[#This Row],[Đơn Giá Chuẩn]]*Table2[[#This Row],[Tổng số lượng bán]]</f>
        <v>37000</v>
      </c>
      <c r="G12657">
        <v>0</v>
      </c>
      <c r="H12657">
        <f>Table2[[#This Row],[Doanh số bán]]-Table2[[#This Row],[Chiết khấu]]</f>
        <v>37000</v>
      </c>
      <c r="K12657" t="s">
        <v>24</v>
      </c>
      <c r="L12657">
        <v>0</v>
      </c>
      <c r="M12657" t="s">
        <v>25</v>
      </c>
      <c r="N12657" t="s">
        <v>26</v>
      </c>
      <c r="O12657">
        <v>0</v>
      </c>
      <c r="P12657" t="s">
        <v>402</v>
      </c>
      <c r="Q12657" t="s">
        <v>403</v>
      </c>
      <c r="R12657" t="s">
        <v>29</v>
      </c>
      <c r="S12657" t="s">
        <v>59</v>
      </c>
      <c r="T12657" t="s">
        <v>31</v>
      </c>
      <c r="U12657" t="s">
        <v>32</v>
      </c>
      <c r="V12657" t="s">
        <v>33</v>
      </c>
    </row>
    <row r="12658" spans="1:22">
      <c r="A12658" s="4">
        <v>46115</v>
      </c>
      <c r="B12658" t="s">
        <v>9090</v>
      </c>
      <c r="C12658" t="s">
        <v>23</v>
      </c>
      <c r="D12658">
        <v>1</v>
      </c>
      <c r="E12658">
        <v>21000</v>
      </c>
      <c r="F12658">
        <f>Table2[[#This Row],[Đơn Giá Chuẩn]]*Table2[[#This Row],[Tổng số lượng bán]]</f>
        <v>21000</v>
      </c>
      <c r="G12658">
        <v>0</v>
      </c>
      <c r="H12658">
        <f>Table2[[#This Row],[Doanh số bán]]-Table2[[#This Row],[Chiết khấu]]</f>
        <v>21000</v>
      </c>
      <c r="K12658" t="s">
        <v>24</v>
      </c>
      <c r="L12658">
        <v>0</v>
      </c>
      <c r="M12658" t="s">
        <v>25</v>
      </c>
      <c r="N12658" t="s">
        <v>26</v>
      </c>
      <c r="O12658">
        <v>0</v>
      </c>
      <c r="P12658" t="s">
        <v>27</v>
      </c>
      <c r="Q12658" t="s">
        <v>28</v>
      </c>
      <c r="R12658" t="s">
        <v>29</v>
      </c>
      <c r="S12658" t="s">
        <v>30</v>
      </c>
      <c r="T12658" t="s">
        <v>31</v>
      </c>
      <c r="U12658" t="s">
        <v>32</v>
      </c>
      <c r="V12658" t="s">
        <v>33</v>
      </c>
    </row>
    <row r="12659" spans="1:22">
      <c r="A12659" s="4">
        <v>46115</v>
      </c>
      <c r="B12659" t="s">
        <v>9090</v>
      </c>
      <c r="C12659" t="s">
        <v>23</v>
      </c>
      <c r="D12659">
        <v>1</v>
      </c>
      <c r="E12659">
        <v>37000</v>
      </c>
      <c r="F12659">
        <f>Table2[[#This Row],[Đơn Giá Chuẩn]]*Table2[[#This Row],[Tổng số lượng bán]]</f>
        <v>37000</v>
      </c>
      <c r="G12659">
        <v>0</v>
      </c>
      <c r="H12659">
        <f>Table2[[#This Row],[Doanh số bán]]-Table2[[#This Row],[Chiết khấu]]</f>
        <v>37000</v>
      </c>
      <c r="K12659" t="s">
        <v>24</v>
      </c>
      <c r="L12659">
        <v>0</v>
      </c>
      <c r="M12659" t="s">
        <v>25</v>
      </c>
      <c r="N12659" t="s">
        <v>26</v>
      </c>
      <c r="O12659">
        <v>0</v>
      </c>
      <c r="P12659" t="s">
        <v>147</v>
      </c>
      <c r="Q12659" t="s">
        <v>148</v>
      </c>
      <c r="R12659" t="s">
        <v>29</v>
      </c>
      <c r="S12659" t="s">
        <v>59</v>
      </c>
      <c r="T12659" t="s">
        <v>31</v>
      </c>
      <c r="U12659" t="s">
        <v>32</v>
      </c>
      <c r="V12659" t="s">
        <v>33</v>
      </c>
    </row>
    <row r="12660" spans="1:22">
      <c r="A12660" s="4">
        <v>46059</v>
      </c>
      <c r="B12660" t="s">
        <v>4836</v>
      </c>
      <c r="C12660" t="s">
        <v>83</v>
      </c>
      <c r="D12660">
        <v>10</v>
      </c>
      <c r="E12660">
        <v>192000</v>
      </c>
      <c r="F12660">
        <f>Table2[[#This Row],[Đơn Giá Chuẩn]]*Table2[[#This Row],[Tổng số lượng bán]]</f>
        <v>1920000</v>
      </c>
      <c r="G12660">
        <v>0</v>
      </c>
      <c r="H12660">
        <f>Table2[[#This Row],[Doanh số bán]]-Table2[[#This Row],[Chiết khấu]]</f>
        <v>1920000</v>
      </c>
      <c r="K12660" t="s">
        <v>24</v>
      </c>
      <c r="L12660">
        <v>0.1</v>
      </c>
      <c r="M12660" t="s">
        <v>319</v>
      </c>
      <c r="N12660" t="s">
        <v>26</v>
      </c>
      <c r="O12660">
        <v>1</v>
      </c>
      <c r="P12660" t="s">
        <v>325</v>
      </c>
      <c r="Q12660" t="s">
        <v>326</v>
      </c>
      <c r="R12660" t="s">
        <v>41</v>
      </c>
      <c r="S12660" t="s">
        <v>42</v>
      </c>
      <c r="T12660" t="s">
        <v>320</v>
      </c>
      <c r="U12660" t="s">
        <v>321</v>
      </c>
      <c r="V12660" t="s">
        <v>33</v>
      </c>
    </row>
    <row r="12661" spans="1:22">
      <c r="A12661" s="4">
        <v>46115</v>
      </c>
      <c r="B12661" t="s">
        <v>9091</v>
      </c>
      <c r="C12661" t="s">
        <v>23</v>
      </c>
      <c r="D12661">
        <v>1</v>
      </c>
      <c r="E12661">
        <v>37000</v>
      </c>
      <c r="F12661">
        <f>Table2[[#This Row],[Đơn Giá Chuẩn]]*Table2[[#This Row],[Tổng số lượng bán]]</f>
        <v>37000</v>
      </c>
      <c r="G12661">
        <v>0</v>
      </c>
      <c r="H12661">
        <f>Table2[[#This Row],[Doanh số bán]]-Table2[[#This Row],[Chiết khấu]]</f>
        <v>37000</v>
      </c>
      <c r="K12661" t="s">
        <v>24</v>
      </c>
      <c r="L12661">
        <v>0</v>
      </c>
      <c r="M12661" t="s">
        <v>25</v>
      </c>
      <c r="N12661" t="s">
        <v>26</v>
      </c>
      <c r="O12661">
        <v>0</v>
      </c>
      <c r="P12661" t="s">
        <v>633</v>
      </c>
      <c r="Q12661" t="s">
        <v>634</v>
      </c>
      <c r="R12661" t="s">
        <v>29</v>
      </c>
      <c r="S12661" t="s">
        <v>91</v>
      </c>
      <c r="T12661" t="s">
        <v>31</v>
      </c>
      <c r="U12661" t="s">
        <v>32</v>
      </c>
      <c r="V12661" t="s">
        <v>33</v>
      </c>
    </row>
    <row r="12662" spans="1:22">
      <c r="A12662" s="4">
        <v>46063</v>
      </c>
      <c r="B12662" t="s">
        <v>4932</v>
      </c>
      <c r="C12662" t="s">
        <v>83</v>
      </c>
      <c r="D12662">
        <v>1</v>
      </c>
      <c r="E12662">
        <v>192000</v>
      </c>
      <c r="F12662">
        <f>Table2[[#This Row],[Đơn Giá Chuẩn]]*Table2[[#This Row],[Tổng số lượng bán]]</f>
        <v>192000</v>
      </c>
      <c r="G12662">
        <v>0</v>
      </c>
      <c r="H12662">
        <f>Table2[[#This Row],[Doanh số bán]]-Table2[[#This Row],[Chiết khấu]]</f>
        <v>192000</v>
      </c>
      <c r="K12662" t="s">
        <v>24</v>
      </c>
      <c r="L12662">
        <v>1</v>
      </c>
      <c r="M12662" t="s">
        <v>319</v>
      </c>
      <c r="N12662" t="s">
        <v>26</v>
      </c>
      <c r="O12662">
        <v>1</v>
      </c>
      <c r="P12662" t="s">
        <v>217</v>
      </c>
      <c r="Q12662" t="s">
        <v>218</v>
      </c>
      <c r="R12662" t="s">
        <v>41</v>
      </c>
      <c r="S12662" t="s">
        <v>42</v>
      </c>
      <c r="T12662" t="s">
        <v>320</v>
      </c>
      <c r="U12662" t="s">
        <v>321</v>
      </c>
      <c r="V12662" t="s">
        <v>33</v>
      </c>
    </row>
    <row r="12663" spans="1:22">
      <c r="A12663" s="4">
        <v>46066</v>
      </c>
      <c r="B12663" t="s">
        <v>5015</v>
      </c>
      <c r="C12663" t="s">
        <v>83</v>
      </c>
      <c r="D12663">
        <v>5</v>
      </c>
      <c r="E12663">
        <v>192000</v>
      </c>
      <c r="F12663">
        <f>Table2[[#This Row],[Đơn Giá Chuẩn]]*Table2[[#This Row],[Tổng số lượng bán]]</f>
        <v>960000</v>
      </c>
      <c r="G12663">
        <v>0</v>
      </c>
      <c r="H12663">
        <f>Table2[[#This Row],[Doanh số bán]]-Table2[[#This Row],[Chiết khấu]]</f>
        <v>960000</v>
      </c>
      <c r="K12663" t="s">
        <v>24</v>
      </c>
      <c r="L12663">
        <v>0.1</v>
      </c>
      <c r="M12663" t="s">
        <v>319</v>
      </c>
      <c r="N12663" t="s">
        <v>26</v>
      </c>
      <c r="O12663">
        <v>0.5</v>
      </c>
      <c r="P12663" t="s">
        <v>325</v>
      </c>
      <c r="Q12663" t="s">
        <v>326</v>
      </c>
      <c r="R12663" t="s">
        <v>41</v>
      </c>
      <c r="S12663" t="s">
        <v>42</v>
      </c>
      <c r="T12663" t="s">
        <v>320</v>
      </c>
      <c r="U12663" t="s">
        <v>321</v>
      </c>
      <c r="V12663" t="s">
        <v>33</v>
      </c>
    </row>
    <row r="12664" spans="1:22">
      <c r="A12664" s="4">
        <v>46068</v>
      </c>
      <c r="B12664" t="s">
        <v>5037</v>
      </c>
      <c r="C12664" t="s">
        <v>83</v>
      </c>
      <c r="D12664">
        <v>5</v>
      </c>
      <c r="E12664">
        <v>192000</v>
      </c>
      <c r="F12664">
        <f>Table2[[#This Row],[Đơn Giá Chuẩn]]*Table2[[#This Row],[Tổng số lượng bán]]</f>
        <v>960000</v>
      </c>
      <c r="G12664">
        <v>0</v>
      </c>
      <c r="H12664">
        <f>Table2[[#This Row],[Doanh số bán]]-Table2[[#This Row],[Chiết khấu]]</f>
        <v>960000</v>
      </c>
      <c r="K12664" t="s">
        <v>24</v>
      </c>
      <c r="L12664">
        <v>1</v>
      </c>
      <c r="M12664" t="s">
        <v>319</v>
      </c>
      <c r="N12664" t="s">
        <v>26</v>
      </c>
      <c r="O12664">
        <v>5</v>
      </c>
      <c r="P12664" t="s">
        <v>217</v>
      </c>
      <c r="Q12664" t="s">
        <v>218</v>
      </c>
      <c r="R12664" t="s">
        <v>41</v>
      </c>
      <c r="S12664" t="s">
        <v>42</v>
      </c>
      <c r="T12664" t="s">
        <v>320</v>
      </c>
      <c r="U12664" t="s">
        <v>321</v>
      </c>
      <c r="V12664" t="s">
        <v>33</v>
      </c>
    </row>
    <row r="12665" spans="1:22">
      <c r="A12665" s="4">
        <v>46075</v>
      </c>
      <c r="B12665" t="s">
        <v>5093</v>
      </c>
      <c r="C12665" t="s">
        <v>83</v>
      </c>
      <c r="D12665">
        <v>1</v>
      </c>
      <c r="E12665">
        <v>192000</v>
      </c>
      <c r="F12665">
        <f>Table2[[#This Row],[Đơn Giá Chuẩn]]*Table2[[#This Row],[Tổng số lượng bán]]</f>
        <v>192000</v>
      </c>
      <c r="G12665">
        <v>0</v>
      </c>
      <c r="H12665">
        <f>Table2[[#This Row],[Doanh số bán]]-Table2[[#This Row],[Chiết khấu]]</f>
        <v>192000</v>
      </c>
      <c r="K12665" t="s">
        <v>24</v>
      </c>
      <c r="L12665">
        <v>1</v>
      </c>
      <c r="M12665" t="s">
        <v>319</v>
      </c>
      <c r="N12665" t="s">
        <v>26</v>
      </c>
      <c r="O12665">
        <v>1</v>
      </c>
      <c r="P12665" t="s">
        <v>217</v>
      </c>
      <c r="Q12665" t="s">
        <v>218</v>
      </c>
      <c r="R12665" t="s">
        <v>41</v>
      </c>
      <c r="S12665" t="s">
        <v>42</v>
      </c>
      <c r="T12665" t="s">
        <v>320</v>
      </c>
      <c r="U12665" t="s">
        <v>321</v>
      </c>
      <c r="V12665" t="s">
        <v>33</v>
      </c>
    </row>
    <row r="12666" spans="1:22">
      <c r="A12666" s="4">
        <v>46116</v>
      </c>
      <c r="B12666" t="s">
        <v>9096</v>
      </c>
      <c r="C12666" t="s">
        <v>1862</v>
      </c>
      <c r="D12666">
        <v>48</v>
      </c>
      <c r="E12666">
        <v>35750</v>
      </c>
      <c r="F12666">
        <f>Table2[[#This Row],[Đơn Giá Chuẩn]]*Table2[[#This Row],[Tổng số lượng bán]]</f>
        <v>1716000</v>
      </c>
      <c r="G12666">
        <v>0</v>
      </c>
      <c r="H12666">
        <f>Table2[[#This Row],[Doanh số bán]]-Table2[[#This Row],[Chiết khấu]]</f>
        <v>1716000</v>
      </c>
      <c r="I12666">
        <v>0</v>
      </c>
      <c r="J12666">
        <v>0</v>
      </c>
      <c r="K12666" t="s">
        <v>2217</v>
      </c>
      <c r="L12666">
        <v>0.12</v>
      </c>
      <c r="M12666" t="s">
        <v>37</v>
      </c>
      <c r="N12666" t="s">
        <v>26</v>
      </c>
      <c r="O12666">
        <v>5.76</v>
      </c>
      <c r="P12666" t="s">
        <v>520</v>
      </c>
      <c r="Q12666" t="s">
        <v>521</v>
      </c>
      <c r="R12666" t="s">
        <v>107</v>
      </c>
      <c r="S12666" t="s">
        <v>108</v>
      </c>
      <c r="T12666" t="s">
        <v>2393</v>
      </c>
      <c r="U12666" t="s">
        <v>2394</v>
      </c>
      <c r="V12666" t="s">
        <v>2271</v>
      </c>
    </row>
    <row r="12667" spans="1:22">
      <c r="A12667" s="4">
        <v>46076</v>
      </c>
      <c r="B12667" t="s">
        <v>5133</v>
      </c>
      <c r="C12667" t="s">
        <v>83</v>
      </c>
      <c r="D12667">
        <v>1</v>
      </c>
      <c r="E12667">
        <v>192000</v>
      </c>
      <c r="F12667">
        <f>Table2[[#This Row],[Đơn Giá Chuẩn]]*Table2[[#This Row],[Tổng số lượng bán]]</f>
        <v>192000</v>
      </c>
      <c r="G12667">
        <v>0</v>
      </c>
      <c r="H12667">
        <f>Table2[[#This Row],[Doanh số bán]]-Table2[[#This Row],[Chiết khấu]]</f>
        <v>192000</v>
      </c>
      <c r="K12667" t="s">
        <v>24</v>
      </c>
      <c r="L12667">
        <v>1</v>
      </c>
      <c r="M12667" t="s">
        <v>319</v>
      </c>
      <c r="N12667" t="s">
        <v>26</v>
      </c>
      <c r="O12667">
        <v>1</v>
      </c>
      <c r="P12667" t="s">
        <v>217</v>
      </c>
      <c r="Q12667" t="s">
        <v>218</v>
      </c>
      <c r="R12667" t="s">
        <v>41</v>
      </c>
      <c r="S12667" t="s">
        <v>42</v>
      </c>
      <c r="T12667" t="s">
        <v>320</v>
      </c>
      <c r="U12667" t="s">
        <v>321</v>
      </c>
      <c r="V12667" t="s">
        <v>33</v>
      </c>
    </row>
    <row r="12668" spans="1:22">
      <c r="A12668" s="4">
        <v>46079</v>
      </c>
      <c r="B12668" t="s">
        <v>5208</v>
      </c>
      <c r="C12668" t="s">
        <v>83</v>
      </c>
      <c r="D12668">
        <v>1</v>
      </c>
      <c r="E12668">
        <v>192000</v>
      </c>
      <c r="F12668">
        <f>Table2[[#This Row],[Đơn Giá Chuẩn]]*Table2[[#This Row],[Tổng số lượng bán]]</f>
        <v>192000</v>
      </c>
      <c r="G12668">
        <v>0</v>
      </c>
      <c r="H12668">
        <f>Table2[[#This Row],[Doanh số bán]]-Table2[[#This Row],[Chiết khấu]]</f>
        <v>192000</v>
      </c>
      <c r="K12668" t="s">
        <v>24</v>
      </c>
      <c r="L12668">
        <v>1</v>
      </c>
      <c r="M12668" t="s">
        <v>319</v>
      </c>
      <c r="N12668" t="s">
        <v>26</v>
      </c>
      <c r="O12668">
        <v>1</v>
      </c>
      <c r="P12668" t="s">
        <v>217</v>
      </c>
      <c r="Q12668" t="s">
        <v>218</v>
      </c>
      <c r="R12668" t="s">
        <v>41</v>
      </c>
      <c r="S12668" t="s">
        <v>42</v>
      </c>
      <c r="T12668" t="s">
        <v>320</v>
      </c>
      <c r="U12668" t="s">
        <v>321</v>
      </c>
      <c r="V12668" t="s">
        <v>33</v>
      </c>
    </row>
    <row r="12669" spans="1:22">
      <c r="A12669" s="4">
        <v>46059</v>
      </c>
      <c r="B12669" t="s">
        <v>5381</v>
      </c>
      <c r="C12669" t="s">
        <v>83</v>
      </c>
      <c r="D12669">
        <v>1</v>
      </c>
      <c r="E12669">
        <v>192000</v>
      </c>
      <c r="F12669">
        <f>Table2[[#This Row],[Đơn Giá Chuẩn]]*Table2[[#This Row],[Tổng số lượng bán]]</f>
        <v>192000</v>
      </c>
      <c r="G12669">
        <v>0</v>
      </c>
      <c r="H12669">
        <f>Table2[[#This Row],[Doanh số bán]]-Table2[[#This Row],[Chiết khấu]]</f>
        <v>192000</v>
      </c>
      <c r="K12669" t="s">
        <v>24</v>
      </c>
      <c r="L12669">
        <v>1</v>
      </c>
      <c r="M12669" t="s">
        <v>25</v>
      </c>
      <c r="N12669" t="s">
        <v>26</v>
      </c>
      <c r="O12669">
        <v>1</v>
      </c>
      <c r="P12669" t="s">
        <v>217</v>
      </c>
      <c r="Q12669" t="s">
        <v>218</v>
      </c>
      <c r="R12669" t="s">
        <v>41</v>
      </c>
      <c r="S12669" t="s">
        <v>42</v>
      </c>
      <c r="T12669" t="s">
        <v>31</v>
      </c>
      <c r="U12669" t="s">
        <v>32</v>
      </c>
      <c r="V12669" t="s">
        <v>33</v>
      </c>
    </row>
    <row r="12670" spans="1:22">
      <c r="A12670" s="4">
        <v>46062</v>
      </c>
      <c r="B12670" t="s">
        <v>5452</v>
      </c>
      <c r="C12670" t="s">
        <v>83</v>
      </c>
      <c r="D12670">
        <v>10</v>
      </c>
      <c r="E12670">
        <v>192000</v>
      </c>
      <c r="F12670">
        <f>Table2[[#This Row],[Đơn Giá Chuẩn]]*Table2[[#This Row],[Tổng số lượng bán]]</f>
        <v>1920000</v>
      </c>
      <c r="G12670">
        <v>0</v>
      </c>
      <c r="H12670">
        <f>Table2[[#This Row],[Doanh số bán]]-Table2[[#This Row],[Chiết khấu]]</f>
        <v>1920000</v>
      </c>
      <c r="K12670" t="s">
        <v>24</v>
      </c>
      <c r="L12670">
        <v>0.1</v>
      </c>
      <c r="M12670" t="s">
        <v>25</v>
      </c>
      <c r="N12670" t="s">
        <v>26</v>
      </c>
      <c r="O12670">
        <v>1</v>
      </c>
      <c r="P12670" t="s">
        <v>325</v>
      </c>
      <c r="Q12670" t="s">
        <v>326</v>
      </c>
      <c r="R12670" t="s">
        <v>41</v>
      </c>
      <c r="S12670" t="s">
        <v>42</v>
      </c>
      <c r="T12670" t="s">
        <v>31</v>
      </c>
      <c r="U12670" t="s">
        <v>32</v>
      </c>
      <c r="V12670" t="s">
        <v>33</v>
      </c>
    </row>
    <row r="12671" spans="1:22">
      <c r="A12671" s="4">
        <v>46064</v>
      </c>
      <c r="B12671" t="s">
        <v>5519</v>
      </c>
      <c r="C12671" t="s">
        <v>83</v>
      </c>
      <c r="D12671">
        <v>4</v>
      </c>
      <c r="E12671">
        <v>192000</v>
      </c>
      <c r="F12671">
        <f>Table2[[#This Row],[Đơn Giá Chuẩn]]*Table2[[#This Row],[Tổng số lượng bán]]</f>
        <v>768000</v>
      </c>
      <c r="G12671">
        <v>70371</v>
      </c>
      <c r="H12671">
        <f>Table2[[#This Row],[Doanh số bán]]-Table2[[#This Row],[Chiết khấu]]</f>
        <v>697629</v>
      </c>
      <c r="K12671" t="s">
        <v>24</v>
      </c>
      <c r="L12671">
        <v>0.1</v>
      </c>
      <c r="M12671" t="s">
        <v>25</v>
      </c>
      <c r="N12671" t="s">
        <v>26</v>
      </c>
      <c r="O12671">
        <v>0.4</v>
      </c>
      <c r="P12671" t="s">
        <v>325</v>
      </c>
      <c r="Q12671" t="s">
        <v>326</v>
      </c>
      <c r="R12671" t="s">
        <v>41</v>
      </c>
      <c r="S12671" t="s">
        <v>42</v>
      </c>
      <c r="T12671" t="s">
        <v>31</v>
      </c>
      <c r="U12671" t="s">
        <v>32</v>
      </c>
      <c r="V12671" t="s">
        <v>33</v>
      </c>
    </row>
    <row r="12672" spans="1:22">
      <c r="A12672" s="4">
        <v>46065</v>
      </c>
      <c r="B12672" t="s">
        <v>5533</v>
      </c>
      <c r="C12672" t="s">
        <v>83</v>
      </c>
      <c r="D12672">
        <v>2</v>
      </c>
      <c r="E12672">
        <v>192000</v>
      </c>
      <c r="F12672">
        <f>Table2[[#This Row],[Đơn Giá Chuẩn]]*Table2[[#This Row],[Tổng số lượng bán]]</f>
        <v>384000</v>
      </c>
      <c r="G12672">
        <v>0</v>
      </c>
      <c r="H12672">
        <f>Table2[[#This Row],[Doanh số bán]]-Table2[[#This Row],[Chiết khấu]]</f>
        <v>384000</v>
      </c>
      <c r="K12672" t="s">
        <v>24</v>
      </c>
      <c r="L12672">
        <v>1</v>
      </c>
      <c r="M12672" t="s">
        <v>25</v>
      </c>
      <c r="N12672" t="s">
        <v>26</v>
      </c>
      <c r="O12672">
        <v>2</v>
      </c>
      <c r="P12672" t="s">
        <v>217</v>
      </c>
      <c r="Q12672" t="s">
        <v>218</v>
      </c>
      <c r="R12672" t="s">
        <v>41</v>
      </c>
      <c r="S12672" t="s">
        <v>42</v>
      </c>
      <c r="T12672" t="s">
        <v>31</v>
      </c>
      <c r="U12672" t="s">
        <v>32</v>
      </c>
      <c r="V12672" t="s">
        <v>33</v>
      </c>
    </row>
    <row r="12673" spans="1:22">
      <c r="A12673" s="4">
        <v>46068</v>
      </c>
      <c r="B12673" t="s">
        <v>5644</v>
      </c>
      <c r="C12673" t="s">
        <v>83</v>
      </c>
      <c r="D12673">
        <v>6</v>
      </c>
      <c r="E12673">
        <v>192000</v>
      </c>
      <c r="F12673">
        <f>Table2[[#This Row],[Đơn Giá Chuẩn]]*Table2[[#This Row],[Tổng số lượng bán]]</f>
        <v>1152000</v>
      </c>
      <c r="G12673">
        <v>0</v>
      </c>
      <c r="H12673">
        <f>Table2[[#This Row],[Doanh số bán]]-Table2[[#This Row],[Chiết khấu]]</f>
        <v>1152000</v>
      </c>
      <c r="K12673" t="s">
        <v>24</v>
      </c>
      <c r="L12673">
        <v>1</v>
      </c>
      <c r="M12673" t="s">
        <v>25</v>
      </c>
      <c r="N12673" t="s">
        <v>26</v>
      </c>
      <c r="O12673">
        <v>6</v>
      </c>
      <c r="P12673" t="s">
        <v>217</v>
      </c>
      <c r="Q12673" t="s">
        <v>218</v>
      </c>
      <c r="R12673" t="s">
        <v>41</v>
      </c>
      <c r="S12673" t="s">
        <v>42</v>
      </c>
      <c r="T12673" t="s">
        <v>31</v>
      </c>
      <c r="U12673" t="s">
        <v>32</v>
      </c>
      <c r="V12673" t="s">
        <v>33</v>
      </c>
    </row>
    <row r="12674" spans="1:22">
      <c r="A12674" s="4">
        <v>46079</v>
      </c>
      <c r="B12674" t="s">
        <v>5764</v>
      </c>
      <c r="C12674" t="s">
        <v>83</v>
      </c>
      <c r="D12674">
        <v>20</v>
      </c>
      <c r="E12674">
        <v>192000</v>
      </c>
      <c r="F12674">
        <f>Table2[[#This Row],[Đơn Giá Chuẩn]]*Table2[[#This Row],[Tổng số lượng bán]]</f>
        <v>3840000</v>
      </c>
      <c r="G12674">
        <v>0</v>
      </c>
      <c r="H12674">
        <f>Table2[[#This Row],[Doanh số bán]]-Table2[[#This Row],[Chiết khấu]]</f>
        <v>3840000</v>
      </c>
      <c r="K12674" t="s">
        <v>24</v>
      </c>
      <c r="L12674">
        <v>1</v>
      </c>
      <c r="M12674" t="s">
        <v>25</v>
      </c>
      <c r="N12674" t="s">
        <v>26</v>
      </c>
      <c r="O12674">
        <v>20</v>
      </c>
      <c r="P12674" t="s">
        <v>217</v>
      </c>
      <c r="Q12674" t="s">
        <v>218</v>
      </c>
      <c r="R12674" t="s">
        <v>41</v>
      </c>
      <c r="S12674" t="s">
        <v>42</v>
      </c>
      <c r="T12674" t="s">
        <v>31</v>
      </c>
      <c r="U12674" t="s">
        <v>32</v>
      </c>
      <c r="V12674" t="s">
        <v>33</v>
      </c>
    </row>
    <row r="12675" spans="1:22">
      <c r="A12675" s="4">
        <v>46085</v>
      </c>
      <c r="B12675" t="s">
        <v>6305</v>
      </c>
      <c r="C12675" t="s">
        <v>83</v>
      </c>
      <c r="D12675">
        <v>1</v>
      </c>
      <c r="E12675">
        <v>192000</v>
      </c>
      <c r="F12675">
        <f>Table2[[#This Row],[Đơn Giá Chuẩn]]*Table2[[#This Row],[Tổng số lượng bán]]</f>
        <v>192000</v>
      </c>
      <c r="G12675">
        <v>0</v>
      </c>
      <c r="H12675">
        <f>Table2[[#This Row],[Doanh số bán]]-Table2[[#This Row],[Chiết khấu]]</f>
        <v>192000</v>
      </c>
      <c r="K12675" t="s">
        <v>24</v>
      </c>
      <c r="L12675">
        <v>0.1</v>
      </c>
      <c r="M12675" t="s">
        <v>25</v>
      </c>
      <c r="N12675" t="s">
        <v>26</v>
      </c>
      <c r="O12675">
        <v>0.1</v>
      </c>
      <c r="P12675" t="s">
        <v>325</v>
      </c>
      <c r="Q12675" t="s">
        <v>326</v>
      </c>
      <c r="R12675" t="s">
        <v>41</v>
      </c>
      <c r="S12675" t="s">
        <v>42</v>
      </c>
      <c r="T12675" t="s">
        <v>31</v>
      </c>
      <c r="U12675" t="s">
        <v>32</v>
      </c>
      <c r="V12675" t="s">
        <v>33</v>
      </c>
    </row>
    <row r="12676" spans="1:22">
      <c r="A12676" s="4">
        <v>46090</v>
      </c>
      <c r="B12676" t="s">
        <v>6378</v>
      </c>
      <c r="C12676" t="s">
        <v>83</v>
      </c>
      <c r="D12676">
        <v>1</v>
      </c>
      <c r="E12676">
        <v>192000</v>
      </c>
      <c r="F12676">
        <f>Table2[[#This Row],[Đơn Giá Chuẩn]]*Table2[[#This Row],[Tổng số lượng bán]]</f>
        <v>192000</v>
      </c>
      <c r="G12676">
        <v>0</v>
      </c>
      <c r="H12676">
        <f>Table2[[#This Row],[Doanh số bán]]-Table2[[#This Row],[Chiết khấu]]</f>
        <v>192000</v>
      </c>
      <c r="K12676" t="s">
        <v>24</v>
      </c>
      <c r="L12676">
        <v>1</v>
      </c>
      <c r="M12676" t="s">
        <v>25</v>
      </c>
      <c r="N12676" t="s">
        <v>26</v>
      </c>
      <c r="O12676">
        <v>1</v>
      </c>
      <c r="P12676" t="s">
        <v>512</v>
      </c>
      <c r="Q12676" t="s">
        <v>513</v>
      </c>
      <c r="R12676" t="s">
        <v>41</v>
      </c>
      <c r="S12676" t="s">
        <v>42</v>
      </c>
      <c r="T12676" t="s">
        <v>31</v>
      </c>
      <c r="U12676" t="s">
        <v>32</v>
      </c>
      <c r="V12676" t="s">
        <v>33</v>
      </c>
    </row>
    <row r="12677" spans="1:22">
      <c r="A12677" s="4">
        <v>46090</v>
      </c>
      <c r="B12677" t="s">
        <v>6385</v>
      </c>
      <c r="C12677" t="s">
        <v>83</v>
      </c>
      <c r="D12677">
        <v>1</v>
      </c>
      <c r="E12677">
        <v>192000</v>
      </c>
      <c r="F12677">
        <f>Table2[[#This Row],[Đơn Giá Chuẩn]]*Table2[[#This Row],[Tổng số lượng bán]]</f>
        <v>192000</v>
      </c>
      <c r="G12677">
        <v>0</v>
      </c>
      <c r="H12677">
        <f>Table2[[#This Row],[Doanh số bán]]-Table2[[#This Row],[Chiết khấu]]</f>
        <v>192000</v>
      </c>
      <c r="K12677" t="s">
        <v>24</v>
      </c>
      <c r="L12677">
        <v>0.1</v>
      </c>
      <c r="M12677" t="s">
        <v>25</v>
      </c>
      <c r="N12677" t="s">
        <v>26</v>
      </c>
      <c r="O12677">
        <v>0.1</v>
      </c>
      <c r="P12677" t="s">
        <v>325</v>
      </c>
      <c r="Q12677" t="s">
        <v>326</v>
      </c>
      <c r="R12677" t="s">
        <v>41</v>
      </c>
      <c r="S12677" t="s">
        <v>42</v>
      </c>
      <c r="T12677" t="s">
        <v>31</v>
      </c>
      <c r="U12677" t="s">
        <v>32</v>
      </c>
      <c r="V12677" t="s">
        <v>33</v>
      </c>
    </row>
    <row r="12678" spans="1:22">
      <c r="A12678" s="4">
        <v>46116</v>
      </c>
      <c r="B12678" t="s">
        <v>9107</v>
      </c>
      <c r="C12678" t="s">
        <v>1862</v>
      </c>
      <c r="D12678">
        <v>33</v>
      </c>
      <c r="E12678">
        <v>41199.68</v>
      </c>
      <c r="F12678">
        <f>Table2[[#This Row],[Đơn Giá Chuẩn]]*Table2[[#This Row],[Tổng số lượng bán]]</f>
        <v>1359589.44</v>
      </c>
      <c r="G12678">
        <v>0</v>
      </c>
      <c r="H12678">
        <f>Table2[[#This Row],[Doanh số bán]]-Table2[[#This Row],[Chiết khấu]]</f>
        <v>1359589.44</v>
      </c>
      <c r="I12678">
        <v>0</v>
      </c>
      <c r="J12678">
        <v>0</v>
      </c>
      <c r="K12678" t="s">
        <v>36</v>
      </c>
      <c r="L12678">
        <v>0.12</v>
      </c>
      <c r="M12678" t="s">
        <v>37</v>
      </c>
      <c r="N12678" t="s">
        <v>26</v>
      </c>
      <c r="O12678">
        <v>3.96</v>
      </c>
      <c r="P12678" t="s">
        <v>586</v>
      </c>
      <c r="Q12678" t="s">
        <v>587</v>
      </c>
      <c r="R12678" t="s">
        <v>107</v>
      </c>
      <c r="S12678" t="s">
        <v>108</v>
      </c>
      <c r="T12678" t="s">
        <v>2047</v>
      </c>
      <c r="U12678" t="s">
        <v>2048</v>
      </c>
      <c r="V12678" t="s">
        <v>2014</v>
      </c>
    </row>
    <row r="12679" spans="1:22">
      <c r="A12679" s="4">
        <v>46116</v>
      </c>
      <c r="B12679" t="s">
        <v>9107</v>
      </c>
      <c r="C12679" t="s">
        <v>1862</v>
      </c>
      <c r="D12679">
        <v>1</v>
      </c>
      <c r="E12679">
        <v>41199.68</v>
      </c>
      <c r="F12679">
        <f>Table2[[#This Row],[Đơn Giá Chuẩn]]*Table2[[#This Row],[Tổng số lượng bán]]</f>
        <v>41199.68</v>
      </c>
      <c r="G12679">
        <v>0</v>
      </c>
      <c r="H12679">
        <f>Table2[[#This Row],[Doanh số bán]]-Table2[[#This Row],[Chiết khấu]]</f>
        <v>41199.68</v>
      </c>
      <c r="I12679">
        <v>0</v>
      </c>
      <c r="J12679">
        <v>0</v>
      </c>
      <c r="K12679" t="s">
        <v>36</v>
      </c>
      <c r="L12679">
        <v>0.12</v>
      </c>
      <c r="M12679" t="s">
        <v>37</v>
      </c>
      <c r="N12679" t="s">
        <v>26</v>
      </c>
      <c r="O12679">
        <v>0.12</v>
      </c>
      <c r="P12679" t="s">
        <v>656</v>
      </c>
      <c r="Q12679" t="s">
        <v>657</v>
      </c>
      <c r="R12679" t="s">
        <v>107</v>
      </c>
      <c r="S12679" t="s">
        <v>108</v>
      </c>
      <c r="T12679" t="s">
        <v>2047</v>
      </c>
      <c r="U12679" t="s">
        <v>2048</v>
      </c>
      <c r="V12679" t="s">
        <v>2014</v>
      </c>
    </row>
    <row r="12680" spans="1:22">
      <c r="A12680" s="4">
        <v>46116</v>
      </c>
      <c r="B12680" t="s">
        <v>9107</v>
      </c>
      <c r="C12680" t="s">
        <v>1862</v>
      </c>
      <c r="D12680">
        <v>37</v>
      </c>
      <c r="E12680">
        <v>41199.68</v>
      </c>
      <c r="F12680">
        <f>Table2[[#This Row],[Đơn Giá Chuẩn]]*Table2[[#This Row],[Tổng số lượng bán]]</f>
        <v>1524388.16</v>
      </c>
      <c r="G12680">
        <v>0</v>
      </c>
      <c r="H12680">
        <f>Table2[[#This Row],[Doanh số bán]]-Table2[[#This Row],[Chiết khấu]]</f>
        <v>1524388.16</v>
      </c>
      <c r="I12680">
        <v>0</v>
      </c>
      <c r="J12680">
        <v>0</v>
      </c>
      <c r="K12680" t="s">
        <v>36</v>
      </c>
      <c r="L12680">
        <v>0.12</v>
      </c>
      <c r="M12680" t="s">
        <v>37</v>
      </c>
      <c r="N12680" t="s">
        <v>26</v>
      </c>
      <c r="O12680">
        <v>4.4399999999999995</v>
      </c>
      <c r="P12680" t="s">
        <v>588</v>
      </c>
      <c r="Q12680" t="s">
        <v>589</v>
      </c>
      <c r="R12680" t="s">
        <v>107</v>
      </c>
      <c r="S12680" t="s">
        <v>108</v>
      </c>
      <c r="T12680" t="s">
        <v>2047</v>
      </c>
      <c r="U12680" t="s">
        <v>2048</v>
      </c>
      <c r="V12680" t="s">
        <v>2014</v>
      </c>
    </row>
    <row r="12681" spans="1:22">
      <c r="A12681" s="4">
        <v>46116</v>
      </c>
      <c r="B12681" t="s">
        <v>9107</v>
      </c>
      <c r="C12681" t="s">
        <v>1862</v>
      </c>
      <c r="D12681">
        <v>29</v>
      </c>
      <c r="E12681">
        <v>37999.64</v>
      </c>
      <c r="F12681">
        <f>Table2[[#This Row],[Đơn Giá Chuẩn]]*Table2[[#This Row],[Tổng số lượng bán]]</f>
        <v>1101989.56</v>
      </c>
      <c r="G12681">
        <v>0</v>
      </c>
      <c r="H12681">
        <f>Table2[[#This Row],[Doanh số bán]]-Table2[[#This Row],[Chiết khấu]]</f>
        <v>1101989.56</v>
      </c>
      <c r="I12681">
        <v>0</v>
      </c>
      <c r="J12681">
        <v>0</v>
      </c>
      <c r="K12681" t="s">
        <v>36</v>
      </c>
      <c r="L12681">
        <v>0.16</v>
      </c>
      <c r="M12681" t="s">
        <v>37</v>
      </c>
      <c r="N12681" t="s">
        <v>26</v>
      </c>
      <c r="O12681">
        <v>4.6399999999999997</v>
      </c>
      <c r="P12681" t="s">
        <v>105</v>
      </c>
      <c r="Q12681" t="s">
        <v>106</v>
      </c>
      <c r="R12681" t="s">
        <v>107</v>
      </c>
      <c r="S12681" t="s">
        <v>108</v>
      </c>
      <c r="T12681" t="s">
        <v>2047</v>
      </c>
      <c r="U12681" t="s">
        <v>2048</v>
      </c>
      <c r="V12681" t="s">
        <v>2014</v>
      </c>
    </row>
    <row r="12682" spans="1:22">
      <c r="A12682" s="4">
        <v>46116</v>
      </c>
      <c r="B12682" t="s">
        <v>9107</v>
      </c>
      <c r="C12682" t="s">
        <v>1862</v>
      </c>
      <c r="D12682">
        <v>66</v>
      </c>
      <c r="E12682">
        <v>37999.64</v>
      </c>
      <c r="F12682">
        <f>Table2[[#This Row],[Đơn Giá Chuẩn]]*Table2[[#This Row],[Tổng số lượng bán]]</f>
        <v>2507976.2399999998</v>
      </c>
      <c r="G12682">
        <v>0</v>
      </c>
      <c r="H12682">
        <f>Table2[[#This Row],[Doanh số bán]]-Table2[[#This Row],[Chiết khấu]]</f>
        <v>2507976.2399999998</v>
      </c>
      <c r="I12682">
        <v>0</v>
      </c>
      <c r="J12682">
        <v>0</v>
      </c>
      <c r="K12682" t="s">
        <v>36</v>
      </c>
      <c r="L12682">
        <v>0.16</v>
      </c>
      <c r="M12682" t="s">
        <v>37</v>
      </c>
      <c r="N12682" t="s">
        <v>26</v>
      </c>
      <c r="O12682">
        <v>10.56</v>
      </c>
      <c r="P12682" t="s">
        <v>105</v>
      </c>
      <c r="Q12682" t="s">
        <v>106</v>
      </c>
      <c r="R12682" t="s">
        <v>107</v>
      </c>
      <c r="S12682" t="s">
        <v>108</v>
      </c>
      <c r="T12682" t="s">
        <v>2047</v>
      </c>
      <c r="U12682" t="s">
        <v>2048</v>
      </c>
      <c r="V12682" t="s">
        <v>2014</v>
      </c>
    </row>
    <row r="12683" spans="1:22">
      <c r="A12683" s="4">
        <v>46116</v>
      </c>
      <c r="B12683" t="s">
        <v>9107</v>
      </c>
      <c r="C12683" t="s">
        <v>1862</v>
      </c>
      <c r="D12683">
        <v>29</v>
      </c>
      <c r="E12683">
        <v>37999.64</v>
      </c>
      <c r="F12683">
        <f>Table2[[#This Row],[Đơn Giá Chuẩn]]*Table2[[#This Row],[Tổng số lượng bán]]</f>
        <v>1101989.56</v>
      </c>
      <c r="G12683">
        <v>0</v>
      </c>
      <c r="H12683">
        <f>Table2[[#This Row],[Doanh số bán]]-Table2[[#This Row],[Chiết khấu]]</f>
        <v>1101989.56</v>
      </c>
      <c r="I12683">
        <v>0</v>
      </c>
      <c r="J12683">
        <v>0</v>
      </c>
      <c r="K12683" t="s">
        <v>36</v>
      </c>
      <c r="L12683">
        <v>0.12</v>
      </c>
      <c r="M12683" t="s">
        <v>37</v>
      </c>
      <c r="N12683" t="s">
        <v>26</v>
      </c>
      <c r="O12683">
        <v>3.48</v>
      </c>
      <c r="P12683" t="s">
        <v>520</v>
      </c>
      <c r="Q12683" t="s">
        <v>521</v>
      </c>
      <c r="R12683" t="s">
        <v>107</v>
      </c>
      <c r="S12683" t="s">
        <v>108</v>
      </c>
      <c r="T12683" t="s">
        <v>2047</v>
      </c>
      <c r="U12683" t="s">
        <v>2048</v>
      </c>
      <c r="V12683" t="s">
        <v>2014</v>
      </c>
    </row>
    <row r="12684" spans="1:22">
      <c r="A12684" s="4">
        <v>46097</v>
      </c>
      <c r="B12684" t="s">
        <v>6499</v>
      </c>
      <c r="C12684" t="s">
        <v>83</v>
      </c>
      <c r="D12684">
        <v>10</v>
      </c>
      <c r="E12684">
        <v>192000</v>
      </c>
      <c r="F12684">
        <f>Table2[[#This Row],[Đơn Giá Chuẩn]]*Table2[[#This Row],[Tổng số lượng bán]]</f>
        <v>1920000</v>
      </c>
      <c r="G12684">
        <v>0</v>
      </c>
      <c r="H12684">
        <f>Table2[[#This Row],[Doanh số bán]]-Table2[[#This Row],[Chiết khấu]]</f>
        <v>1920000</v>
      </c>
      <c r="K12684" t="s">
        <v>24</v>
      </c>
      <c r="L12684">
        <v>1</v>
      </c>
      <c r="M12684" t="s">
        <v>25</v>
      </c>
      <c r="N12684" t="s">
        <v>26</v>
      </c>
      <c r="O12684">
        <v>10</v>
      </c>
      <c r="P12684" t="s">
        <v>512</v>
      </c>
      <c r="Q12684" t="s">
        <v>513</v>
      </c>
      <c r="R12684" t="s">
        <v>41</v>
      </c>
      <c r="S12684" t="s">
        <v>42</v>
      </c>
      <c r="T12684" t="s">
        <v>31</v>
      </c>
      <c r="U12684" t="s">
        <v>32</v>
      </c>
      <c r="V12684" t="s">
        <v>33</v>
      </c>
    </row>
    <row r="12685" spans="1:22">
      <c r="A12685" s="4">
        <v>46082</v>
      </c>
      <c r="B12685" t="s">
        <v>6544</v>
      </c>
      <c r="C12685" t="s">
        <v>83</v>
      </c>
      <c r="D12685">
        <v>5</v>
      </c>
      <c r="E12685">
        <v>192000</v>
      </c>
      <c r="F12685">
        <f>Table2[[#This Row],[Đơn Giá Chuẩn]]*Table2[[#This Row],[Tổng số lượng bán]]</f>
        <v>960000</v>
      </c>
      <c r="G12685">
        <v>0</v>
      </c>
      <c r="H12685">
        <f>Table2[[#This Row],[Doanh số bán]]-Table2[[#This Row],[Chiết khấu]]</f>
        <v>960000</v>
      </c>
      <c r="K12685" t="s">
        <v>24</v>
      </c>
      <c r="L12685">
        <v>1</v>
      </c>
      <c r="M12685" t="s">
        <v>319</v>
      </c>
      <c r="N12685" t="s">
        <v>26</v>
      </c>
      <c r="O12685">
        <v>5</v>
      </c>
      <c r="P12685" t="s">
        <v>512</v>
      </c>
      <c r="Q12685" t="s">
        <v>513</v>
      </c>
      <c r="R12685" t="s">
        <v>41</v>
      </c>
      <c r="S12685" t="s">
        <v>42</v>
      </c>
      <c r="T12685" t="s">
        <v>320</v>
      </c>
      <c r="U12685" t="s">
        <v>321</v>
      </c>
      <c r="V12685" t="s">
        <v>33</v>
      </c>
    </row>
    <row r="12686" spans="1:22">
      <c r="A12686" s="4">
        <v>46084</v>
      </c>
      <c r="B12686" t="s">
        <v>6578</v>
      </c>
      <c r="C12686" t="s">
        <v>83</v>
      </c>
      <c r="D12686">
        <v>1</v>
      </c>
      <c r="E12686">
        <v>192000</v>
      </c>
      <c r="F12686">
        <f>Table2[[#This Row],[Đơn Giá Chuẩn]]*Table2[[#This Row],[Tổng số lượng bán]]</f>
        <v>192000</v>
      </c>
      <c r="G12686">
        <v>0</v>
      </c>
      <c r="H12686">
        <f>Table2[[#This Row],[Doanh số bán]]-Table2[[#This Row],[Chiết khấu]]</f>
        <v>192000</v>
      </c>
      <c r="K12686" t="s">
        <v>24</v>
      </c>
      <c r="L12686">
        <v>1</v>
      </c>
      <c r="M12686" t="s">
        <v>319</v>
      </c>
      <c r="N12686" t="s">
        <v>26</v>
      </c>
      <c r="O12686">
        <v>1</v>
      </c>
      <c r="P12686" t="s">
        <v>512</v>
      </c>
      <c r="Q12686" t="s">
        <v>513</v>
      </c>
      <c r="R12686" t="s">
        <v>41</v>
      </c>
      <c r="S12686" t="s">
        <v>42</v>
      </c>
      <c r="T12686" t="s">
        <v>320</v>
      </c>
      <c r="U12686" t="s">
        <v>321</v>
      </c>
      <c r="V12686" t="s">
        <v>33</v>
      </c>
    </row>
    <row r="12687" spans="1:22">
      <c r="A12687" s="4">
        <v>46085</v>
      </c>
      <c r="B12687" t="s">
        <v>6598</v>
      </c>
      <c r="C12687" t="s">
        <v>83</v>
      </c>
      <c r="D12687">
        <v>3</v>
      </c>
      <c r="E12687">
        <v>192000</v>
      </c>
      <c r="F12687">
        <f>Table2[[#This Row],[Đơn Giá Chuẩn]]*Table2[[#This Row],[Tổng số lượng bán]]</f>
        <v>576000</v>
      </c>
      <c r="G12687">
        <v>0</v>
      </c>
      <c r="H12687">
        <f>Table2[[#This Row],[Doanh số bán]]-Table2[[#This Row],[Chiết khấu]]</f>
        <v>576000</v>
      </c>
      <c r="K12687" t="s">
        <v>24</v>
      </c>
      <c r="L12687">
        <v>1</v>
      </c>
      <c r="M12687" t="s">
        <v>319</v>
      </c>
      <c r="N12687" t="s">
        <v>26</v>
      </c>
      <c r="O12687">
        <v>3</v>
      </c>
      <c r="P12687" t="s">
        <v>512</v>
      </c>
      <c r="Q12687" t="s">
        <v>513</v>
      </c>
      <c r="R12687" t="s">
        <v>41</v>
      </c>
      <c r="S12687" t="s">
        <v>42</v>
      </c>
      <c r="T12687" t="s">
        <v>320</v>
      </c>
      <c r="U12687" t="s">
        <v>321</v>
      </c>
      <c r="V12687" t="s">
        <v>33</v>
      </c>
    </row>
    <row r="12688" spans="1:22">
      <c r="A12688" s="4">
        <v>46096</v>
      </c>
      <c r="B12688" t="s">
        <v>6890</v>
      </c>
      <c r="C12688" t="s">
        <v>83</v>
      </c>
      <c r="D12688">
        <v>5</v>
      </c>
      <c r="E12688">
        <v>192000</v>
      </c>
      <c r="F12688">
        <f>Table2[[#This Row],[Đơn Giá Chuẩn]]*Table2[[#This Row],[Tổng số lượng bán]]</f>
        <v>960000</v>
      </c>
      <c r="G12688">
        <v>0</v>
      </c>
      <c r="H12688">
        <f>Table2[[#This Row],[Doanh số bán]]-Table2[[#This Row],[Chiết khấu]]</f>
        <v>960000</v>
      </c>
      <c r="K12688" t="s">
        <v>24</v>
      </c>
      <c r="L12688">
        <v>1</v>
      </c>
      <c r="M12688" t="s">
        <v>319</v>
      </c>
      <c r="N12688" t="s">
        <v>26</v>
      </c>
      <c r="O12688">
        <v>5</v>
      </c>
      <c r="P12688" t="s">
        <v>512</v>
      </c>
      <c r="Q12688" t="s">
        <v>513</v>
      </c>
      <c r="R12688" t="s">
        <v>41</v>
      </c>
      <c r="S12688" t="s">
        <v>42</v>
      </c>
      <c r="T12688" t="s">
        <v>320</v>
      </c>
      <c r="U12688" t="s">
        <v>321</v>
      </c>
      <c r="V12688" t="s">
        <v>33</v>
      </c>
    </row>
    <row r="12689" spans="1:22">
      <c r="A12689" s="4">
        <v>46097</v>
      </c>
      <c r="B12689" t="s">
        <v>6921</v>
      </c>
      <c r="C12689" t="s">
        <v>83</v>
      </c>
      <c r="D12689">
        <v>5</v>
      </c>
      <c r="E12689">
        <v>192000</v>
      </c>
      <c r="F12689">
        <f>Table2[[#This Row],[Đơn Giá Chuẩn]]*Table2[[#This Row],[Tổng số lượng bán]]</f>
        <v>960000</v>
      </c>
      <c r="G12689">
        <v>0</v>
      </c>
      <c r="H12689">
        <f>Table2[[#This Row],[Doanh số bán]]-Table2[[#This Row],[Chiết khấu]]</f>
        <v>960000</v>
      </c>
      <c r="K12689" t="s">
        <v>24</v>
      </c>
      <c r="L12689">
        <v>1</v>
      </c>
      <c r="M12689" t="s">
        <v>319</v>
      </c>
      <c r="N12689" t="s">
        <v>26</v>
      </c>
      <c r="O12689">
        <v>5</v>
      </c>
      <c r="P12689" t="s">
        <v>512</v>
      </c>
      <c r="Q12689" t="s">
        <v>513</v>
      </c>
      <c r="R12689" t="s">
        <v>41</v>
      </c>
      <c r="S12689" t="s">
        <v>42</v>
      </c>
      <c r="T12689" t="s">
        <v>320</v>
      </c>
      <c r="U12689" t="s">
        <v>321</v>
      </c>
      <c r="V12689" t="s">
        <v>33</v>
      </c>
    </row>
    <row r="12690" spans="1:22">
      <c r="A12690" s="4">
        <v>46116</v>
      </c>
      <c r="B12690" t="s">
        <v>9112</v>
      </c>
      <c r="C12690" t="s">
        <v>1862</v>
      </c>
      <c r="D12690">
        <v>33</v>
      </c>
      <c r="E12690">
        <v>37999.64</v>
      </c>
      <c r="F12690">
        <f>Table2[[#This Row],[Đơn Giá Chuẩn]]*Table2[[#This Row],[Tổng số lượng bán]]</f>
        <v>1253988.1199999999</v>
      </c>
      <c r="G12690">
        <v>0</v>
      </c>
      <c r="H12690">
        <f>Table2[[#This Row],[Doanh số bán]]-Table2[[#This Row],[Chiết khấu]]</f>
        <v>1253988.1199999999</v>
      </c>
      <c r="I12690">
        <v>0</v>
      </c>
      <c r="J12690">
        <v>0</v>
      </c>
      <c r="K12690" t="s">
        <v>36</v>
      </c>
      <c r="L12690">
        <v>0.12</v>
      </c>
      <c r="M12690" t="s">
        <v>37</v>
      </c>
      <c r="N12690" t="s">
        <v>26</v>
      </c>
      <c r="O12690">
        <v>3.96</v>
      </c>
      <c r="P12690" t="s">
        <v>520</v>
      </c>
      <c r="Q12690" t="s">
        <v>521</v>
      </c>
      <c r="R12690" t="s">
        <v>107</v>
      </c>
      <c r="S12690" t="s">
        <v>108</v>
      </c>
      <c r="T12690" t="s">
        <v>2047</v>
      </c>
      <c r="U12690" t="s">
        <v>2048</v>
      </c>
      <c r="V12690" t="s">
        <v>2014</v>
      </c>
    </row>
    <row r="12691" spans="1:22">
      <c r="A12691" s="4">
        <v>46116</v>
      </c>
      <c r="B12691" t="s">
        <v>9112</v>
      </c>
      <c r="C12691" t="s">
        <v>1862</v>
      </c>
      <c r="D12691">
        <v>33</v>
      </c>
      <c r="E12691">
        <v>41199.68</v>
      </c>
      <c r="F12691">
        <f>Table2[[#This Row],[Đơn Giá Chuẩn]]*Table2[[#This Row],[Tổng số lượng bán]]</f>
        <v>1359589.44</v>
      </c>
      <c r="G12691">
        <v>0</v>
      </c>
      <c r="H12691">
        <f>Table2[[#This Row],[Doanh số bán]]-Table2[[#This Row],[Chiết khấu]]</f>
        <v>1359589.44</v>
      </c>
      <c r="I12691">
        <v>0</v>
      </c>
      <c r="J12691">
        <v>0</v>
      </c>
      <c r="K12691" t="s">
        <v>36</v>
      </c>
      <c r="L12691">
        <v>0.12</v>
      </c>
      <c r="M12691" t="s">
        <v>37</v>
      </c>
      <c r="N12691" t="s">
        <v>26</v>
      </c>
      <c r="O12691">
        <v>3.96</v>
      </c>
      <c r="P12691" t="s">
        <v>586</v>
      </c>
      <c r="Q12691" t="s">
        <v>587</v>
      </c>
      <c r="R12691" t="s">
        <v>107</v>
      </c>
      <c r="S12691" t="s">
        <v>108</v>
      </c>
      <c r="T12691" t="s">
        <v>2047</v>
      </c>
      <c r="U12691" t="s">
        <v>2048</v>
      </c>
      <c r="V12691" t="s">
        <v>2014</v>
      </c>
    </row>
    <row r="12692" spans="1:22">
      <c r="A12692" s="4">
        <v>46116</v>
      </c>
      <c r="B12692" t="s">
        <v>9112</v>
      </c>
      <c r="C12692" t="s">
        <v>1862</v>
      </c>
      <c r="D12692">
        <v>47</v>
      </c>
      <c r="E12692">
        <v>41199.68</v>
      </c>
      <c r="F12692">
        <f>Table2[[#This Row],[Đơn Giá Chuẩn]]*Table2[[#This Row],[Tổng số lượng bán]]</f>
        <v>1936384.96</v>
      </c>
      <c r="G12692">
        <v>0</v>
      </c>
      <c r="H12692">
        <f>Table2[[#This Row],[Doanh số bán]]-Table2[[#This Row],[Chiết khấu]]</f>
        <v>1936384.96</v>
      </c>
      <c r="I12692">
        <v>0</v>
      </c>
      <c r="J12692">
        <v>0</v>
      </c>
      <c r="K12692" t="s">
        <v>36</v>
      </c>
      <c r="L12692">
        <v>0.12</v>
      </c>
      <c r="M12692" t="s">
        <v>37</v>
      </c>
      <c r="N12692" t="s">
        <v>26</v>
      </c>
      <c r="O12692">
        <v>5.64</v>
      </c>
      <c r="P12692" t="s">
        <v>656</v>
      </c>
      <c r="Q12692" t="s">
        <v>657</v>
      </c>
      <c r="R12692" t="s">
        <v>107</v>
      </c>
      <c r="S12692" t="s">
        <v>108</v>
      </c>
      <c r="T12692" t="s">
        <v>2047</v>
      </c>
      <c r="U12692" t="s">
        <v>2048</v>
      </c>
      <c r="V12692" t="s">
        <v>2014</v>
      </c>
    </row>
    <row r="12693" spans="1:22">
      <c r="A12693" s="4">
        <v>46116</v>
      </c>
      <c r="B12693" t="s">
        <v>9112</v>
      </c>
      <c r="C12693" t="s">
        <v>1862</v>
      </c>
      <c r="D12693">
        <v>44</v>
      </c>
      <c r="E12693">
        <v>41199.68</v>
      </c>
      <c r="F12693">
        <f>Table2[[#This Row],[Đơn Giá Chuẩn]]*Table2[[#This Row],[Tổng số lượng bán]]</f>
        <v>1812785.92</v>
      </c>
      <c r="G12693">
        <v>0</v>
      </c>
      <c r="H12693">
        <f>Table2[[#This Row],[Doanh số bán]]-Table2[[#This Row],[Chiết khấu]]</f>
        <v>1812785.92</v>
      </c>
      <c r="I12693">
        <v>0</v>
      </c>
      <c r="J12693">
        <v>0</v>
      </c>
      <c r="K12693" t="s">
        <v>36</v>
      </c>
      <c r="L12693">
        <v>0.12</v>
      </c>
      <c r="M12693" t="s">
        <v>37</v>
      </c>
      <c r="N12693" t="s">
        <v>26</v>
      </c>
      <c r="O12693">
        <v>5.2799999999999994</v>
      </c>
      <c r="P12693" t="s">
        <v>588</v>
      </c>
      <c r="Q12693" t="s">
        <v>589</v>
      </c>
      <c r="R12693" t="s">
        <v>107</v>
      </c>
      <c r="S12693" t="s">
        <v>108</v>
      </c>
      <c r="T12693" t="s">
        <v>2047</v>
      </c>
      <c r="U12693" t="s">
        <v>2048</v>
      </c>
      <c r="V12693" t="s">
        <v>2014</v>
      </c>
    </row>
    <row r="12694" spans="1:22">
      <c r="A12694" s="4">
        <v>46116</v>
      </c>
      <c r="B12694" t="s">
        <v>9112</v>
      </c>
      <c r="C12694" t="s">
        <v>1862</v>
      </c>
      <c r="D12694">
        <v>6</v>
      </c>
      <c r="E12694">
        <v>37999.64</v>
      </c>
      <c r="F12694">
        <f>Table2[[#This Row],[Đơn Giá Chuẩn]]*Table2[[#This Row],[Tổng số lượng bán]]</f>
        <v>227997.84</v>
      </c>
      <c r="G12694">
        <v>0</v>
      </c>
      <c r="H12694">
        <f>Table2[[#This Row],[Doanh số bán]]-Table2[[#This Row],[Chiết khấu]]</f>
        <v>227997.84</v>
      </c>
      <c r="I12694">
        <v>0</v>
      </c>
      <c r="J12694">
        <v>0</v>
      </c>
      <c r="K12694" t="s">
        <v>36</v>
      </c>
      <c r="L12694">
        <v>0.16</v>
      </c>
      <c r="M12694" t="s">
        <v>37</v>
      </c>
      <c r="N12694" t="s">
        <v>26</v>
      </c>
      <c r="O12694">
        <v>0.96</v>
      </c>
      <c r="P12694" t="s">
        <v>105</v>
      </c>
      <c r="Q12694" t="s">
        <v>106</v>
      </c>
      <c r="R12694" t="s">
        <v>107</v>
      </c>
      <c r="S12694" t="s">
        <v>108</v>
      </c>
      <c r="T12694" t="s">
        <v>2047</v>
      </c>
      <c r="U12694" t="s">
        <v>2048</v>
      </c>
      <c r="V12694" t="s">
        <v>2014</v>
      </c>
    </row>
    <row r="12695" spans="1:22">
      <c r="A12695" s="4">
        <v>46116</v>
      </c>
      <c r="B12695" t="s">
        <v>9112</v>
      </c>
      <c r="C12695" t="s">
        <v>1862</v>
      </c>
      <c r="D12695">
        <v>23</v>
      </c>
      <c r="E12695">
        <v>37999.64</v>
      </c>
      <c r="F12695">
        <f>Table2[[#This Row],[Đơn Giá Chuẩn]]*Table2[[#This Row],[Tổng số lượng bán]]</f>
        <v>873991.72</v>
      </c>
      <c r="G12695">
        <v>0</v>
      </c>
      <c r="H12695">
        <f>Table2[[#This Row],[Doanh số bán]]-Table2[[#This Row],[Chiết khấu]]</f>
        <v>873991.72</v>
      </c>
      <c r="I12695">
        <v>0</v>
      </c>
      <c r="J12695">
        <v>0</v>
      </c>
      <c r="K12695" t="s">
        <v>36</v>
      </c>
      <c r="L12695">
        <v>0.16</v>
      </c>
      <c r="M12695" t="s">
        <v>37</v>
      </c>
      <c r="N12695" t="s">
        <v>26</v>
      </c>
      <c r="O12695">
        <v>3.68</v>
      </c>
      <c r="P12695" t="s">
        <v>105</v>
      </c>
      <c r="Q12695" t="s">
        <v>106</v>
      </c>
      <c r="R12695" t="s">
        <v>107</v>
      </c>
      <c r="S12695" t="s">
        <v>108</v>
      </c>
      <c r="T12695" t="s">
        <v>2047</v>
      </c>
      <c r="U12695" t="s">
        <v>2048</v>
      </c>
      <c r="V12695" t="s">
        <v>2014</v>
      </c>
    </row>
    <row r="12696" spans="1:22">
      <c r="A12696" s="4">
        <v>46116</v>
      </c>
      <c r="B12696" t="s">
        <v>9112</v>
      </c>
      <c r="C12696" t="s">
        <v>155</v>
      </c>
      <c r="D12696">
        <v>14</v>
      </c>
      <c r="E12696">
        <v>157520</v>
      </c>
      <c r="F12696">
        <f>Table2[[#This Row],[Đơn Giá Chuẩn]]*Table2[[#This Row],[Tổng số lượng bán]]</f>
        <v>2205280</v>
      </c>
      <c r="G12696">
        <v>0</v>
      </c>
      <c r="H12696">
        <f>Table2[[#This Row],[Doanh số bán]]-Table2[[#This Row],[Chiết khấu]]</f>
        <v>2205280</v>
      </c>
      <c r="I12696">
        <v>0</v>
      </c>
      <c r="J12696">
        <v>0</v>
      </c>
      <c r="K12696" t="s">
        <v>36</v>
      </c>
      <c r="L12696">
        <v>0.2</v>
      </c>
      <c r="M12696" t="s">
        <v>37</v>
      </c>
      <c r="N12696" t="s">
        <v>26</v>
      </c>
      <c r="O12696">
        <v>2.8000000000000003</v>
      </c>
      <c r="P12696" t="s">
        <v>156</v>
      </c>
      <c r="Q12696" t="s">
        <v>157</v>
      </c>
      <c r="R12696" t="s">
        <v>107</v>
      </c>
      <c r="S12696" t="s">
        <v>108</v>
      </c>
      <c r="T12696" t="s">
        <v>2047</v>
      </c>
      <c r="U12696" t="s">
        <v>2048</v>
      </c>
      <c r="V12696" t="s">
        <v>2014</v>
      </c>
    </row>
    <row r="12697" spans="1:22">
      <c r="A12697" s="4">
        <v>46099</v>
      </c>
      <c r="B12697" t="s">
        <v>7366</v>
      </c>
      <c r="C12697" t="s">
        <v>83</v>
      </c>
      <c r="D12697">
        <v>7</v>
      </c>
      <c r="E12697">
        <v>192000</v>
      </c>
      <c r="F12697">
        <f>Table2[[#This Row],[Đơn Giá Chuẩn]]*Table2[[#This Row],[Tổng số lượng bán]]</f>
        <v>1344000</v>
      </c>
      <c r="H12697">
        <f>Table2[[#This Row],[Doanh số bán]]-Table2[[#This Row],[Chiết khấu]]</f>
        <v>1344000</v>
      </c>
      <c r="K12697" t="s">
        <v>24</v>
      </c>
      <c r="L12697">
        <v>1</v>
      </c>
      <c r="M12697" t="s">
        <v>319</v>
      </c>
      <c r="N12697" t="s">
        <v>26</v>
      </c>
      <c r="O12697">
        <v>7</v>
      </c>
      <c r="P12697" t="s">
        <v>512</v>
      </c>
      <c r="Q12697" t="s">
        <v>513</v>
      </c>
      <c r="R12697" t="s">
        <v>41</v>
      </c>
      <c r="S12697" t="s">
        <v>42</v>
      </c>
      <c r="T12697" t="s">
        <v>320</v>
      </c>
      <c r="U12697" t="s">
        <v>321</v>
      </c>
      <c r="V12697" t="s">
        <v>33</v>
      </c>
    </row>
    <row r="12698" spans="1:22">
      <c r="A12698" s="4">
        <v>46100</v>
      </c>
      <c r="B12698" t="s">
        <v>7385</v>
      </c>
      <c r="C12698" t="s">
        <v>83</v>
      </c>
      <c r="D12698">
        <v>5</v>
      </c>
      <c r="E12698">
        <v>192000</v>
      </c>
      <c r="F12698">
        <f>Table2[[#This Row],[Đơn Giá Chuẩn]]*Table2[[#This Row],[Tổng số lượng bán]]</f>
        <v>960000</v>
      </c>
      <c r="H12698">
        <f>Table2[[#This Row],[Doanh số bán]]-Table2[[#This Row],[Chiết khấu]]</f>
        <v>960000</v>
      </c>
      <c r="K12698" t="s">
        <v>24</v>
      </c>
      <c r="L12698">
        <v>1</v>
      </c>
      <c r="M12698" t="s">
        <v>319</v>
      </c>
      <c r="N12698" t="s">
        <v>26</v>
      </c>
      <c r="O12698">
        <v>5</v>
      </c>
      <c r="P12698" t="s">
        <v>512</v>
      </c>
      <c r="Q12698" t="s">
        <v>513</v>
      </c>
      <c r="R12698" t="s">
        <v>41</v>
      </c>
      <c r="S12698" t="s">
        <v>42</v>
      </c>
      <c r="T12698" t="s">
        <v>320</v>
      </c>
      <c r="U12698" t="s">
        <v>321</v>
      </c>
      <c r="V12698" t="s">
        <v>33</v>
      </c>
    </row>
    <row r="12699" spans="1:22">
      <c r="A12699" s="4">
        <v>46101</v>
      </c>
      <c r="B12699" t="s">
        <v>7732</v>
      </c>
      <c r="C12699" t="s">
        <v>83</v>
      </c>
      <c r="D12699">
        <v>21</v>
      </c>
      <c r="E12699">
        <v>192000</v>
      </c>
      <c r="F12699">
        <f>Table2[[#This Row],[Đơn Giá Chuẩn]]*Table2[[#This Row],[Tổng số lượng bán]]</f>
        <v>4032000</v>
      </c>
      <c r="G12699">
        <v>0</v>
      </c>
      <c r="H12699">
        <f>Table2[[#This Row],[Doanh số bán]]-Table2[[#This Row],[Chiết khấu]]</f>
        <v>4032000</v>
      </c>
      <c r="K12699" t="s">
        <v>24</v>
      </c>
      <c r="L12699">
        <v>1</v>
      </c>
      <c r="M12699" t="s">
        <v>319</v>
      </c>
      <c r="N12699" t="s">
        <v>26</v>
      </c>
      <c r="O12699">
        <v>21</v>
      </c>
      <c r="P12699" t="s">
        <v>512</v>
      </c>
      <c r="Q12699" t="s">
        <v>513</v>
      </c>
      <c r="R12699" t="s">
        <v>41</v>
      </c>
      <c r="S12699" t="s">
        <v>42</v>
      </c>
      <c r="T12699" t="s">
        <v>320</v>
      </c>
      <c r="U12699" t="s">
        <v>321</v>
      </c>
      <c r="V12699" t="s">
        <v>33</v>
      </c>
    </row>
    <row r="12700" spans="1:22">
      <c r="A12700" s="4">
        <v>46102</v>
      </c>
      <c r="B12700" t="s">
        <v>7756</v>
      </c>
      <c r="C12700" t="s">
        <v>83</v>
      </c>
      <c r="D12700">
        <v>30</v>
      </c>
      <c r="E12700">
        <v>192000</v>
      </c>
      <c r="F12700">
        <f>Table2[[#This Row],[Đơn Giá Chuẩn]]*Table2[[#This Row],[Tổng số lượng bán]]</f>
        <v>5760000</v>
      </c>
      <c r="G12700">
        <v>0</v>
      </c>
      <c r="H12700">
        <f>Table2[[#This Row],[Doanh số bán]]-Table2[[#This Row],[Chiết khấu]]</f>
        <v>5760000</v>
      </c>
      <c r="K12700" t="s">
        <v>24</v>
      </c>
      <c r="L12700">
        <v>0.1</v>
      </c>
      <c r="M12700" t="s">
        <v>319</v>
      </c>
      <c r="N12700" t="s">
        <v>26</v>
      </c>
      <c r="O12700">
        <v>3</v>
      </c>
      <c r="P12700" t="s">
        <v>325</v>
      </c>
      <c r="Q12700" t="s">
        <v>326</v>
      </c>
      <c r="R12700" t="s">
        <v>41</v>
      </c>
      <c r="S12700" t="s">
        <v>42</v>
      </c>
      <c r="T12700" t="s">
        <v>320</v>
      </c>
      <c r="U12700" t="s">
        <v>321</v>
      </c>
      <c r="V12700" t="s">
        <v>33</v>
      </c>
    </row>
    <row r="12701" spans="1:22">
      <c r="A12701" s="4">
        <v>46101</v>
      </c>
      <c r="B12701" t="s">
        <v>7868</v>
      </c>
      <c r="C12701" t="s">
        <v>83</v>
      </c>
      <c r="D12701">
        <v>2</v>
      </c>
      <c r="E12701">
        <v>192000</v>
      </c>
      <c r="F12701">
        <f>Table2[[#This Row],[Đơn Giá Chuẩn]]*Table2[[#This Row],[Tổng số lượng bán]]</f>
        <v>384000</v>
      </c>
      <c r="G12701">
        <v>0</v>
      </c>
      <c r="H12701">
        <f>Table2[[#This Row],[Doanh số bán]]-Table2[[#This Row],[Chiết khấu]]</f>
        <v>384000</v>
      </c>
      <c r="K12701" t="s">
        <v>24</v>
      </c>
      <c r="L12701">
        <v>1</v>
      </c>
      <c r="M12701" t="s">
        <v>25</v>
      </c>
      <c r="N12701" t="s">
        <v>26</v>
      </c>
      <c r="O12701">
        <v>2</v>
      </c>
      <c r="P12701" t="s">
        <v>512</v>
      </c>
      <c r="Q12701" t="s">
        <v>513</v>
      </c>
      <c r="R12701" t="s">
        <v>41</v>
      </c>
      <c r="S12701" t="s">
        <v>42</v>
      </c>
      <c r="T12701" t="s">
        <v>31</v>
      </c>
      <c r="U12701" t="s">
        <v>32</v>
      </c>
      <c r="V12701" t="s">
        <v>33</v>
      </c>
    </row>
    <row r="12702" spans="1:22">
      <c r="A12702" s="4">
        <v>46106</v>
      </c>
      <c r="B12702" t="s">
        <v>8294</v>
      </c>
      <c r="C12702" t="s">
        <v>83</v>
      </c>
      <c r="D12702">
        <v>6</v>
      </c>
      <c r="E12702">
        <v>192000</v>
      </c>
      <c r="F12702">
        <f>Table2[[#This Row],[Đơn Giá Chuẩn]]*Table2[[#This Row],[Tổng số lượng bán]]</f>
        <v>1152000</v>
      </c>
      <c r="G12702">
        <v>0</v>
      </c>
      <c r="H12702">
        <f>Table2[[#This Row],[Doanh số bán]]-Table2[[#This Row],[Chiết khấu]]</f>
        <v>1152000</v>
      </c>
      <c r="K12702" t="s">
        <v>24</v>
      </c>
      <c r="L12702">
        <v>1</v>
      </c>
      <c r="M12702" t="s">
        <v>25</v>
      </c>
      <c r="N12702" t="s">
        <v>26</v>
      </c>
      <c r="O12702">
        <v>6</v>
      </c>
      <c r="P12702" t="s">
        <v>512</v>
      </c>
      <c r="Q12702" t="s">
        <v>513</v>
      </c>
      <c r="R12702" t="s">
        <v>41</v>
      </c>
      <c r="S12702" t="s">
        <v>42</v>
      </c>
      <c r="T12702" t="s">
        <v>31</v>
      </c>
      <c r="U12702" t="s">
        <v>32</v>
      </c>
      <c r="V12702" t="s">
        <v>33</v>
      </c>
    </row>
    <row r="12703" spans="1:22">
      <c r="A12703" s="4">
        <v>46112</v>
      </c>
      <c r="B12703" t="s">
        <v>8765</v>
      </c>
      <c r="C12703" t="s">
        <v>83</v>
      </c>
      <c r="D12703">
        <v>1</v>
      </c>
      <c r="E12703">
        <v>192000</v>
      </c>
      <c r="F12703">
        <f>Table2[[#This Row],[Đơn Giá Chuẩn]]*Table2[[#This Row],[Tổng số lượng bán]]</f>
        <v>192000</v>
      </c>
      <c r="G12703">
        <v>35185</v>
      </c>
      <c r="H12703">
        <f>Table2[[#This Row],[Doanh số bán]]-Table2[[#This Row],[Chiết khấu]]</f>
        <v>156815</v>
      </c>
      <c r="K12703" t="s">
        <v>24</v>
      </c>
      <c r="L12703">
        <v>0.1</v>
      </c>
      <c r="M12703" t="s">
        <v>25</v>
      </c>
      <c r="N12703" t="s">
        <v>26</v>
      </c>
      <c r="O12703">
        <v>0.1</v>
      </c>
      <c r="P12703" t="s">
        <v>325</v>
      </c>
      <c r="Q12703" t="s">
        <v>326</v>
      </c>
      <c r="R12703" t="s">
        <v>41</v>
      </c>
      <c r="S12703" t="s">
        <v>42</v>
      </c>
      <c r="T12703" t="s">
        <v>31</v>
      </c>
      <c r="U12703" t="s">
        <v>32</v>
      </c>
      <c r="V12703" t="s">
        <v>33</v>
      </c>
    </row>
    <row r="12704" spans="1:22">
      <c r="A12704" s="4">
        <v>46114</v>
      </c>
      <c r="B12704" t="s">
        <v>8866</v>
      </c>
      <c r="C12704" t="s">
        <v>83</v>
      </c>
      <c r="D12704">
        <v>1</v>
      </c>
      <c r="E12704">
        <v>192000</v>
      </c>
      <c r="F12704">
        <f>Table2[[#This Row],[Đơn Giá Chuẩn]]*Table2[[#This Row],[Tổng số lượng bán]]</f>
        <v>192000</v>
      </c>
      <c r="G12704">
        <v>0</v>
      </c>
      <c r="H12704">
        <f>Table2[[#This Row],[Doanh số bán]]-Table2[[#This Row],[Chiết khấu]]</f>
        <v>192000</v>
      </c>
      <c r="K12704" t="s">
        <v>24</v>
      </c>
      <c r="L12704">
        <v>1</v>
      </c>
      <c r="M12704" t="s">
        <v>25</v>
      </c>
      <c r="N12704" t="s">
        <v>26</v>
      </c>
      <c r="O12704">
        <v>1</v>
      </c>
      <c r="P12704" t="s">
        <v>512</v>
      </c>
      <c r="Q12704" t="s">
        <v>513</v>
      </c>
      <c r="R12704" t="s">
        <v>41</v>
      </c>
      <c r="S12704" t="s">
        <v>42</v>
      </c>
      <c r="T12704" t="s">
        <v>31</v>
      </c>
      <c r="U12704" t="s">
        <v>32</v>
      </c>
      <c r="V12704" t="s">
        <v>33</v>
      </c>
    </row>
    <row r="12705" spans="1:22">
      <c r="A12705" s="4">
        <v>46116</v>
      </c>
      <c r="B12705" t="s">
        <v>9118</v>
      </c>
      <c r="C12705" t="s">
        <v>155</v>
      </c>
      <c r="D12705">
        <v>1</v>
      </c>
      <c r="E12705">
        <v>142607.36000000002</v>
      </c>
      <c r="F12705">
        <f>Table2[[#This Row],[Đơn Giá Chuẩn]]*Table2[[#This Row],[Tổng số lượng bán]]</f>
        <v>142607.36000000002</v>
      </c>
      <c r="G12705">
        <v>0</v>
      </c>
      <c r="H12705">
        <f>Table2[[#This Row],[Doanh số bán]]-Table2[[#This Row],[Chiết khấu]]</f>
        <v>142607.36000000002</v>
      </c>
      <c r="I12705">
        <v>0</v>
      </c>
      <c r="J12705">
        <v>0</v>
      </c>
      <c r="K12705" t="s">
        <v>50</v>
      </c>
      <c r="L12705">
        <v>0.2</v>
      </c>
      <c r="M12705" t="s">
        <v>37</v>
      </c>
      <c r="N12705" t="s">
        <v>50</v>
      </c>
      <c r="O12705">
        <v>0.2</v>
      </c>
      <c r="P12705" t="s">
        <v>156</v>
      </c>
      <c r="Q12705" t="s">
        <v>157</v>
      </c>
      <c r="R12705" t="s">
        <v>107</v>
      </c>
      <c r="S12705" t="s">
        <v>108</v>
      </c>
      <c r="T12705" t="s">
        <v>74</v>
      </c>
      <c r="U12705" t="s">
        <v>75</v>
      </c>
      <c r="V12705" t="s">
        <v>50</v>
      </c>
    </row>
    <row r="12706" spans="1:22">
      <c r="A12706" s="4">
        <v>46116</v>
      </c>
      <c r="B12706" t="s">
        <v>8891</v>
      </c>
      <c r="C12706" t="s">
        <v>83</v>
      </c>
      <c r="D12706">
        <v>9</v>
      </c>
      <c r="E12706">
        <v>192000</v>
      </c>
      <c r="F12706">
        <f>Table2[[#This Row],[Đơn Giá Chuẩn]]*Table2[[#This Row],[Tổng số lượng bán]]</f>
        <v>1728000</v>
      </c>
      <c r="G12706">
        <v>316666</v>
      </c>
      <c r="H12706">
        <f>Table2[[#This Row],[Doanh số bán]]-Table2[[#This Row],[Chiết khấu]]</f>
        <v>1411334</v>
      </c>
      <c r="K12706" t="s">
        <v>24</v>
      </c>
      <c r="L12706">
        <v>0.1</v>
      </c>
      <c r="M12706" t="s">
        <v>25</v>
      </c>
      <c r="N12706" t="s">
        <v>26</v>
      </c>
      <c r="O12706">
        <v>0.9</v>
      </c>
      <c r="P12706" t="s">
        <v>325</v>
      </c>
      <c r="Q12706" t="s">
        <v>326</v>
      </c>
      <c r="R12706" t="s">
        <v>41</v>
      </c>
      <c r="S12706" t="s">
        <v>42</v>
      </c>
      <c r="T12706" t="s">
        <v>31</v>
      </c>
      <c r="U12706" t="s">
        <v>32</v>
      </c>
      <c r="V12706" t="s">
        <v>33</v>
      </c>
    </row>
    <row r="12707" spans="1:22">
      <c r="A12707" s="4">
        <v>46118</v>
      </c>
      <c r="B12707" t="s">
        <v>8913</v>
      </c>
      <c r="C12707" t="s">
        <v>83</v>
      </c>
      <c r="D12707">
        <v>20</v>
      </c>
      <c r="E12707">
        <v>192000</v>
      </c>
      <c r="F12707">
        <f>Table2[[#This Row],[Đơn Giá Chuẩn]]*Table2[[#This Row],[Tổng số lượng bán]]</f>
        <v>3840000</v>
      </c>
      <c r="G12707">
        <v>0</v>
      </c>
      <c r="H12707">
        <f>Table2[[#This Row],[Doanh số bán]]-Table2[[#This Row],[Chiết khấu]]</f>
        <v>3840000</v>
      </c>
      <c r="K12707" t="s">
        <v>24</v>
      </c>
      <c r="L12707">
        <v>0.1</v>
      </c>
      <c r="M12707" t="s">
        <v>319</v>
      </c>
      <c r="N12707" t="s">
        <v>26</v>
      </c>
      <c r="O12707">
        <v>2</v>
      </c>
      <c r="P12707" t="s">
        <v>325</v>
      </c>
      <c r="Q12707" t="s">
        <v>326</v>
      </c>
      <c r="R12707" t="s">
        <v>41</v>
      </c>
      <c r="S12707" t="s">
        <v>42</v>
      </c>
      <c r="T12707" t="s">
        <v>320</v>
      </c>
      <c r="U12707" t="s">
        <v>321</v>
      </c>
      <c r="V12707" t="s">
        <v>33</v>
      </c>
    </row>
    <row r="12708" spans="1:22">
      <c r="A12708" s="4">
        <v>46124</v>
      </c>
      <c r="B12708" t="s">
        <v>9099</v>
      </c>
      <c r="C12708" t="s">
        <v>83</v>
      </c>
      <c r="D12708">
        <v>1</v>
      </c>
      <c r="E12708">
        <v>192000</v>
      </c>
      <c r="F12708">
        <f>Table2[[#This Row],[Đơn Giá Chuẩn]]*Table2[[#This Row],[Tổng số lượng bán]]</f>
        <v>192000</v>
      </c>
      <c r="G12708">
        <v>0</v>
      </c>
      <c r="H12708">
        <f>Table2[[#This Row],[Doanh số bán]]-Table2[[#This Row],[Chiết khấu]]</f>
        <v>192000</v>
      </c>
      <c r="K12708" t="s">
        <v>24</v>
      </c>
      <c r="L12708">
        <v>0.1</v>
      </c>
      <c r="M12708" t="s">
        <v>319</v>
      </c>
      <c r="N12708" t="s">
        <v>26</v>
      </c>
      <c r="O12708">
        <v>0.1</v>
      </c>
      <c r="P12708" t="s">
        <v>325</v>
      </c>
      <c r="Q12708" t="s">
        <v>326</v>
      </c>
      <c r="R12708" t="s">
        <v>41</v>
      </c>
      <c r="S12708" t="s">
        <v>42</v>
      </c>
      <c r="T12708" t="s">
        <v>320</v>
      </c>
      <c r="U12708" t="s">
        <v>321</v>
      </c>
      <c r="V12708" t="s">
        <v>33</v>
      </c>
    </row>
    <row r="12709" spans="1:22">
      <c r="A12709" s="4">
        <v>46116</v>
      </c>
      <c r="B12709" t="s">
        <v>9121</v>
      </c>
      <c r="C12709" t="s">
        <v>155</v>
      </c>
      <c r="D12709">
        <v>1</v>
      </c>
      <c r="E12709">
        <v>142607.36000000002</v>
      </c>
      <c r="F12709">
        <f>Table2[[#This Row],[Đơn Giá Chuẩn]]*Table2[[#This Row],[Tổng số lượng bán]]</f>
        <v>142607.36000000002</v>
      </c>
      <c r="G12709">
        <v>0</v>
      </c>
      <c r="H12709">
        <f>Table2[[#This Row],[Doanh số bán]]-Table2[[#This Row],[Chiết khấu]]</f>
        <v>142607.36000000002</v>
      </c>
      <c r="I12709">
        <v>0</v>
      </c>
      <c r="J12709">
        <v>0</v>
      </c>
      <c r="K12709" t="s">
        <v>50</v>
      </c>
      <c r="L12709">
        <v>0.2</v>
      </c>
      <c r="M12709" t="s">
        <v>37</v>
      </c>
      <c r="N12709" t="s">
        <v>50</v>
      </c>
      <c r="O12709">
        <v>0.2</v>
      </c>
      <c r="P12709" t="s">
        <v>156</v>
      </c>
      <c r="Q12709" t="s">
        <v>157</v>
      </c>
      <c r="R12709" t="s">
        <v>107</v>
      </c>
      <c r="S12709" t="s">
        <v>108</v>
      </c>
      <c r="T12709" t="s">
        <v>74</v>
      </c>
      <c r="U12709" t="s">
        <v>75</v>
      </c>
      <c r="V12709" t="s">
        <v>50</v>
      </c>
    </row>
    <row r="12710" spans="1:22">
      <c r="A12710" s="4">
        <v>46130</v>
      </c>
      <c r="B12710" t="s">
        <v>9188</v>
      </c>
      <c r="C12710" t="s">
        <v>83</v>
      </c>
      <c r="D12710">
        <v>1</v>
      </c>
      <c r="E12710">
        <v>192000</v>
      </c>
      <c r="F12710">
        <f>Table2[[#This Row],[Đơn Giá Chuẩn]]*Table2[[#This Row],[Tổng số lượng bán]]</f>
        <v>192000</v>
      </c>
      <c r="G12710">
        <v>0</v>
      </c>
      <c r="H12710">
        <f>Table2[[#This Row],[Doanh số bán]]-Table2[[#This Row],[Chiết khấu]]</f>
        <v>192000</v>
      </c>
      <c r="K12710" t="s">
        <v>24</v>
      </c>
      <c r="L12710">
        <v>0.1</v>
      </c>
      <c r="M12710" t="s">
        <v>319</v>
      </c>
      <c r="N12710" t="s">
        <v>26</v>
      </c>
      <c r="O12710">
        <v>0.1</v>
      </c>
      <c r="P12710" t="s">
        <v>325</v>
      </c>
      <c r="Q12710" t="s">
        <v>326</v>
      </c>
      <c r="R12710" t="s">
        <v>41</v>
      </c>
      <c r="S12710" t="s">
        <v>42</v>
      </c>
      <c r="T12710" t="s">
        <v>320</v>
      </c>
      <c r="U12710" t="s">
        <v>321</v>
      </c>
      <c r="V12710" t="s">
        <v>33</v>
      </c>
    </row>
    <row r="12711" spans="1:22">
      <c r="A12711" s="4">
        <v>46116</v>
      </c>
      <c r="B12711" t="s">
        <v>9122</v>
      </c>
      <c r="C12711" t="s">
        <v>1862</v>
      </c>
      <c r="D12711">
        <v>2</v>
      </c>
      <c r="E12711">
        <v>47044.639999999999</v>
      </c>
      <c r="F12711">
        <f>Table2[[#This Row],[Đơn Giá Chuẩn]]*Table2[[#This Row],[Tổng số lượng bán]]</f>
        <v>94089.279999999999</v>
      </c>
      <c r="G12711">
        <v>0</v>
      </c>
      <c r="H12711">
        <f>Table2[[#This Row],[Doanh số bán]]-Table2[[#This Row],[Chiết khấu]]</f>
        <v>94089.279999999999</v>
      </c>
      <c r="I12711">
        <v>0</v>
      </c>
      <c r="J12711">
        <v>0</v>
      </c>
      <c r="K12711" t="s">
        <v>50</v>
      </c>
      <c r="L12711">
        <v>0.12</v>
      </c>
      <c r="M12711" t="s">
        <v>37</v>
      </c>
      <c r="N12711" t="s">
        <v>50</v>
      </c>
      <c r="O12711">
        <v>0.24</v>
      </c>
      <c r="P12711" t="s">
        <v>520</v>
      </c>
      <c r="Q12711" t="s">
        <v>521</v>
      </c>
      <c r="R12711" t="s">
        <v>107</v>
      </c>
      <c r="S12711" t="s">
        <v>108</v>
      </c>
      <c r="T12711" t="s">
        <v>74</v>
      </c>
      <c r="U12711" t="s">
        <v>75</v>
      </c>
      <c r="V12711" t="s">
        <v>50</v>
      </c>
    </row>
    <row r="12712" spans="1:22">
      <c r="A12712" s="4">
        <v>46133</v>
      </c>
      <c r="B12712" t="s">
        <v>9255</v>
      </c>
      <c r="C12712" t="s">
        <v>83</v>
      </c>
      <c r="D12712">
        <v>1</v>
      </c>
      <c r="E12712">
        <v>192000</v>
      </c>
      <c r="F12712">
        <f>Table2[[#This Row],[Đơn Giá Chuẩn]]*Table2[[#This Row],[Tổng số lượng bán]]</f>
        <v>192000</v>
      </c>
      <c r="G12712">
        <v>35185</v>
      </c>
      <c r="H12712">
        <f>Table2[[#This Row],[Doanh số bán]]-Table2[[#This Row],[Chiết khấu]]</f>
        <v>156815</v>
      </c>
      <c r="K12712" t="s">
        <v>24</v>
      </c>
      <c r="L12712">
        <v>0.1</v>
      </c>
      <c r="M12712" t="s">
        <v>25</v>
      </c>
      <c r="N12712" t="s">
        <v>26</v>
      </c>
      <c r="O12712">
        <v>0.1</v>
      </c>
      <c r="P12712" t="s">
        <v>325</v>
      </c>
      <c r="Q12712" t="s">
        <v>326</v>
      </c>
      <c r="R12712" t="s">
        <v>41</v>
      </c>
      <c r="S12712" t="s">
        <v>42</v>
      </c>
      <c r="T12712" t="s">
        <v>31</v>
      </c>
      <c r="U12712" t="s">
        <v>32</v>
      </c>
      <c r="V12712" t="s">
        <v>33</v>
      </c>
    </row>
    <row r="12713" spans="1:22">
      <c r="A12713" s="4">
        <v>46137</v>
      </c>
      <c r="B12713" t="s">
        <v>9298</v>
      </c>
      <c r="C12713" t="s">
        <v>83</v>
      </c>
      <c r="D12713">
        <v>10</v>
      </c>
      <c r="E12713">
        <v>192000</v>
      </c>
      <c r="F12713">
        <f>Table2[[#This Row],[Đơn Giá Chuẩn]]*Table2[[#This Row],[Tổng số lượng bán]]</f>
        <v>1920000</v>
      </c>
      <c r="G12713">
        <v>351852</v>
      </c>
      <c r="H12713">
        <f>Table2[[#This Row],[Doanh số bán]]-Table2[[#This Row],[Chiết khấu]]</f>
        <v>1568148</v>
      </c>
      <c r="K12713" t="s">
        <v>24</v>
      </c>
      <c r="L12713">
        <v>0.1</v>
      </c>
      <c r="M12713" t="s">
        <v>319</v>
      </c>
      <c r="N12713" t="s">
        <v>26</v>
      </c>
      <c r="O12713">
        <v>1</v>
      </c>
      <c r="P12713" t="s">
        <v>325</v>
      </c>
      <c r="Q12713" t="s">
        <v>326</v>
      </c>
      <c r="R12713" t="s">
        <v>41</v>
      </c>
      <c r="S12713" t="s">
        <v>42</v>
      </c>
      <c r="T12713" t="s">
        <v>320</v>
      </c>
      <c r="U12713" t="s">
        <v>321</v>
      </c>
      <c r="V12713" t="s">
        <v>33</v>
      </c>
    </row>
    <row r="12714" spans="1:22">
      <c r="A12714" s="4">
        <v>46116</v>
      </c>
      <c r="B12714" t="s">
        <v>9124</v>
      </c>
      <c r="C12714" t="s">
        <v>155</v>
      </c>
      <c r="D12714">
        <v>1</v>
      </c>
      <c r="E12714">
        <v>142607.36000000002</v>
      </c>
      <c r="F12714">
        <f>Table2[[#This Row],[Đơn Giá Chuẩn]]*Table2[[#This Row],[Tổng số lượng bán]]</f>
        <v>142607.36000000002</v>
      </c>
      <c r="G12714">
        <v>0</v>
      </c>
      <c r="H12714">
        <f>Table2[[#This Row],[Doanh số bán]]-Table2[[#This Row],[Chiết khấu]]</f>
        <v>142607.36000000002</v>
      </c>
      <c r="I12714">
        <v>0</v>
      </c>
      <c r="J12714">
        <v>0</v>
      </c>
      <c r="K12714" t="s">
        <v>50</v>
      </c>
      <c r="L12714">
        <v>0.2</v>
      </c>
      <c r="M12714" t="s">
        <v>37</v>
      </c>
      <c r="N12714" t="s">
        <v>50</v>
      </c>
      <c r="O12714">
        <v>0.2</v>
      </c>
      <c r="P12714" t="s">
        <v>156</v>
      </c>
      <c r="Q12714" t="s">
        <v>157</v>
      </c>
      <c r="R12714" t="s">
        <v>107</v>
      </c>
      <c r="S12714" t="s">
        <v>108</v>
      </c>
      <c r="T12714" t="s">
        <v>74</v>
      </c>
      <c r="U12714" t="s">
        <v>75</v>
      </c>
      <c r="V12714" t="s">
        <v>50</v>
      </c>
    </row>
    <row r="12715" spans="1:22">
      <c r="A12715" s="4">
        <v>46116</v>
      </c>
      <c r="B12715" t="s">
        <v>9125</v>
      </c>
      <c r="C12715" t="s">
        <v>1862</v>
      </c>
      <c r="D12715">
        <v>1</v>
      </c>
      <c r="E12715">
        <v>47044.639999999999</v>
      </c>
      <c r="F12715">
        <f>Table2[[#This Row],[Đơn Giá Chuẩn]]*Table2[[#This Row],[Tổng số lượng bán]]</f>
        <v>47044.639999999999</v>
      </c>
      <c r="G12715">
        <v>0</v>
      </c>
      <c r="H12715">
        <f>Table2[[#This Row],[Doanh số bán]]-Table2[[#This Row],[Chiết khấu]]</f>
        <v>47044.639999999999</v>
      </c>
      <c r="I12715">
        <v>0</v>
      </c>
      <c r="J12715">
        <v>0</v>
      </c>
      <c r="K12715" t="s">
        <v>50</v>
      </c>
      <c r="L12715">
        <v>0.16</v>
      </c>
      <c r="M12715" t="s">
        <v>37</v>
      </c>
      <c r="N12715" t="s">
        <v>50</v>
      </c>
      <c r="O12715">
        <v>0.16</v>
      </c>
      <c r="P12715" t="s">
        <v>105</v>
      </c>
      <c r="Q12715" t="s">
        <v>106</v>
      </c>
      <c r="R12715" t="s">
        <v>107</v>
      </c>
      <c r="S12715" t="s">
        <v>108</v>
      </c>
      <c r="T12715" t="s">
        <v>74</v>
      </c>
      <c r="U12715" t="s">
        <v>75</v>
      </c>
      <c r="V12715" t="s">
        <v>50</v>
      </c>
    </row>
    <row r="12716" spans="1:22">
      <c r="A12716" s="4">
        <v>46147</v>
      </c>
      <c r="B12716" t="s">
        <v>12158</v>
      </c>
      <c r="C12716" t="s">
        <v>83</v>
      </c>
      <c r="D12716">
        <v>8</v>
      </c>
      <c r="E12716">
        <v>192000</v>
      </c>
      <c r="F12716">
        <f>Table2[[#This Row],[Đơn Giá Chuẩn]]*Table2[[#This Row],[Tổng số lượng bán]]</f>
        <v>1536000</v>
      </c>
      <c r="G12716">
        <v>0</v>
      </c>
      <c r="H12716">
        <f>Table2[[#This Row],[Doanh số bán]]-Table2[[#This Row],[Chiết khấu]]</f>
        <v>1536000</v>
      </c>
      <c r="K12716" t="s">
        <v>24</v>
      </c>
      <c r="L12716">
        <v>0.1</v>
      </c>
      <c r="M12716" t="s">
        <v>25</v>
      </c>
      <c r="N12716" t="s">
        <v>26</v>
      </c>
      <c r="O12716">
        <v>0.8</v>
      </c>
      <c r="P12716" t="s">
        <v>325</v>
      </c>
      <c r="Q12716" t="s">
        <v>326</v>
      </c>
      <c r="R12716" t="s">
        <v>41</v>
      </c>
      <c r="S12716" t="s">
        <v>42</v>
      </c>
      <c r="T12716" t="s">
        <v>31</v>
      </c>
      <c r="U12716" t="s">
        <v>32</v>
      </c>
      <c r="V12716" t="s">
        <v>33</v>
      </c>
    </row>
    <row r="12717" spans="1:22">
      <c r="A12717" s="4">
        <v>46116</v>
      </c>
      <c r="B12717" t="s">
        <v>9127</v>
      </c>
      <c r="C12717" t="s">
        <v>155</v>
      </c>
      <c r="D12717">
        <v>2</v>
      </c>
      <c r="E12717">
        <v>167165.48000000001</v>
      </c>
      <c r="F12717">
        <f>Table2[[#This Row],[Đơn Giá Chuẩn]]*Table2[[#This Row],[Tổng số lượng bán]]</f>
        <v>334330.96000000002</v>
      </c>
      <c r="G12717">
        <v>0</v>
      </c>
      <c r="H12717">
        <f>Table2[[#This Row],[Doanh số bán]]-Table2[[#This Row],[Chiết khấu]]</f>
        <v>334330.96000000002</v>
      </c>
      <c r="I12717">
        <v>0</v>
      </c>
      <c r="J12717">
        <v>0</v>
      </c>
      <c r="K12717" t="s">
        <v>50</v>
      </c>
      <c r="L12717">
        <v>0.2</v>
      </c>
      <c r="M12717" t="s">
        <v>37</v>
      </c>
      <c r="N12717" t="s">
        <v>50</v>
      </c>
      <c r="O12717">
        <v>0.4</v>
      </c>
      <c r="P12717" t="s">
        <v>156</v>
      </c>
      <c r="Q12717" t="s">
        <v>157</v>
      </c>
      <c r="R12717" t="s">
        <v>107</v>
      </c>
      <c r="S12717" t="s">
        <v>108</v>
      </c>
      <c r="T12717" t="s">
        <v>2298</v>
      </c>
      <c r="U12717" t="s">
        <v>2299</v>
      </c>
      <c r="V12717" t="s">
        <v>50</v>
      </c>
    </row>
    <row r="12718" spans="1:22">
      <c r="A12718" s="4">
        <v>46116</v>
      </c>
      <c r="B12718" t="s">
        <v>9128</v>
      </c>
      <c r="C12718" t="s">
        <v>155</v>
      </c>
      <c r="D12718">
        <v>2</v>
      </c>
      <c r="E12718">
        <v>317839.52</v>
      </c>
      <c r="F12718">
        <f>Table2[[#This Row],[Đơn Giá Chuẩn]]*Table2[[#This Row],[Tổng số lượng bán]]</f>
        <v>635679.04</v>
      </c>
      <c r="G12718">
        <v>0</v>
      </c>
      <c r="H12718">
        <f>Table2[[#This Row],[Doanh số bán]]-Table2[[#This Row],[Chiết khấu]]</f>
        <v>635679.04</v>
      </c>
      <c r="I12718">
        <v>0</v>
      </c>
      <c r="J12718">
        <v>0</v>
      </c>
      <c r="K12718" t="s">
        <v>50</v>
      </c>
      <c r="L12718">
        <v>1.6</v>
      </c>
      <c r="M12718" t="s">
        <v>37</v>
      </c>
      <c r="N12718" t="s">
        <v>50</v>
      </c>
      <c r="O12718">
        <v>3.2</v>
      </c>
      <c r="P12718" t="s">
        <v>839</v>
      </c>
      <c r="Q12718" t="s">
        <v>840</v>
      </c>
      <c r="R12718" t="s">
        <v>107</v>
      </c>
      <c r="S12718" t="s">
        <v>108</v>
      </c>
      <c r="T12718" t="s">
        <v>2298</v>
      </c>
      <c r="U12718" t="s">
        <v>2299</v>
      </c>
      <c r="V12718" t="s">
        <v>50</v>
      </c>
    </row>
    <row r="12719" spans="1:22">
      <c r="A12719" s="4">
        <v>46116</v>
      </c>
      <c r="B12719" t="s">
        <v>9128</v>
      </c>
      <c r="C12719" t="s">
        <v>155</v>
      </c>
      <c r="D12719">
        <v>1</v>
      </c>
      <c r="E12719">
        <v>167165.48000000001</v>
      </c>
      <c r="F12719">
        <f>Table2[[#This Row],[Đơn Giá Chuẩn]]*Table2[[#This Row],[Tổng số lượng bán]]</f>
        <v>167165.48000000001</v>
      </c>
      <c r="G12719">
        <v>0</v>
      </c>
      <c r="H12719">
        <f>Table2[[#This Row],[Doanh số bán]]-Table2[[#This Row],[Chiết khấu]]</f>
        <v>167165.48000000001</v>
      </c>
      <c r="I12719">
        <v>0</v>
      </c>
      <c r="J12719">
        <v>0</v>
      </c>
      <c r="K12719" t="s">
        <v>50</v>
      </c>
      <c r="L12719">
        <v>0.2</v>
      </c>
      <c r="M12719" t="s">
        <v>37</v>
      </c>
      <c r="N12719" t="s">
        <v>50</v>
      </c>
      <c r="O12719">
        <v>0.2</v>
      </c>
      <c r="P12719" t="s">
        <v>156</v>
      </c>
      <c r="Q12719" t="s">
        <v>157</v>
      </c>
      <c r="R12719" t="s">
        <v>107</v>
      </c>
      <c r="S12719" t="s">
        <v>108</v>
      </c>
      <c r="T12719" t="s">
        <v>2298</v>
      </c>
      <c r="U12719" t="s">
        <v>2299</v>
      </c>
      <c r="V12719" t="s">
        <v>50</v>
      </c>
    </row>
    <row r="12720" spans="1:22">
      <c r="A12720" s="4">
        <v>46116</v>
      </c>
      <c r="B12720" t="s">
        <v>9129</v>
      </c>
      <c r="C12720" t="s">
        <v>155</v>
      </c>
      <c r="D12720">
        <v>2</v>
      </c>
      <c r="E12720">
        <v>167165.48000000001</v>
      </c>
      <c r="F12720">
        <f>Table2[[#This Row],[Đơn Giá Chuẩn]]*Table2[[#This Row],[Tổng số lượng bán]]</f>
        <v>334330.96000000002</v>
      </c>
      <c r="G12720">
        <v>0</v>
      </c>
      <c r="H12720">
        <f>Table2[[#This Row],[Doanh số bán]]-Table2[[#This Row],[Chiết khấu]]</f>
        <v>334330.96000000002</v>
      </c>
      <c r="I12720">
        <v>0</v>
      </c>
      <c r="J12720">
        <v>0</v>
      </c>
      <c r="K12720" t="s">
        <v>50</v>
      </c>
      <c r="L12720">
        <v>0.2</v>
      </c>
      <c r="M12720" t="s">
        <v>37</v>
      </c>
      <c r="N12720" t="s">
        <v>50</v>
      </c>
      <c r="O12720">
        <v>0.4</v>
      </c>
      <c r="P12720" t="s">
        <v>156</v>
      </c>
      <c r="Q12720" t="s">
        <v>157</v>
      </c>
      <c r="R12720" t="s">
        <v>107</v>
      </c>
      <c r="S12720" t="s">
        <v>108</v>
      </c>
      <c r="T12720" t="s">
        <v>2298</v>
      </c>
      <c r="U12720" t="s">
        <v>2299</v>
      </c>
      <c r="V12720" t="s">
        <v>50</v>
      </c>
    </row>
    <row r="12721" spans="1:22">
      <c r="A12721" s="4">
        <v>46116</v>
      </c>
      <c r="B12721" t="s">
        <v>9130</v>
      </c>
      <c r="C12721" t="s">
        <v>1862</v>
      </c>
      <c r="D12721">
        <v>24</v>
      </c>
      <c r="E12721">
        <v>99500.24</v>
      </c>
      <c r="F12721">
        <f>Table2[[#This Row],[Đơn Giá Chuẩn]]*Table2[[#This Row],[Tổng số lượng bán]]</f>
        <v>2388005.7600000002</v>
      </c>
      <c r="G12721">
        <v>0</v>
      </c>
      <c r="H12721">
        <f>Table2[[#This Row],[Doanh số bán]]-Table2[[#This Row],[Chiết khấu]]</f>
        <v>2388005.7600000002</v>
      </c>
      <c r="I12721">
        <v>0</v>
      </c>
      <c r="J12721">
        <v>0</v>
      </c>
      <c r="K12721" t="s">
        <v>2217</v>
      </c>
      <c r="L12721">
        <v>0.1</v>
      </c>
      <c r="M12721" t="s">
        <v>37</v>
      </c>
      <c r="N12721" t="s">
        <v>26</v>
      </c>
      <c r="O12721">
        <v>2.4000000000000004</v>
      </c>
      <c r="P12721" t="s">
        <v>9131</v>
      </c>
      <c r="Q12721" t="s">
        <v>9132</v>
      </c>
      <c r="R12721" t="s">
        <v>41</v>
      </c>
      <c r="S12721" t="s">
        <v>42</v>
      </c>
      <c r="T12721" t="s">
        <v>2393</v>
      </c>
      <c r="U12721" t="s">
        <v>2394</v>
      </c>
      <c r="V12721" t="s">
        <v>2271</v>
      </c>
    </row>
    <row r="12722" spans="1:22">
      <c r="A12722" s="4">
        <v>46149</v>
      </c>
      <c r="B12722" t="s">
        <v>12361</v>
      </c>
      <c r="C12722" t="s">
        <v>83</v>
      </c>
      <c r="D12722">
        <v>5</v>
      </c>
      <c r="E12722">
        <v>192000</v>
      </c>
      <c r="F12722">
        <f>Table2[[#This Row],[Đơn Giá Chuẩn]]*Table2[[#This Row],[Tổng số lượng bán]]</f>
        <v>960000</v>
      </c>
      <c r="G12722">
        <v>175926</v>
      </c>
      <c r="H12722">
        <f>Table2[[#This Row],[Doanh số bán]]-Table2[[#This Row],[Chiết khấu]]</f>
        <v>784074</v>
      </c>
      <c r="K12722" t="s">
        <v>24</v>
      </c>
      <c r="L12722">
        <v>0.1</v>
      </c>
      <c r="M12722" t="s">
        <v>25</v>
      </c>
      <c r="N12722" t="s">
        <v>26</v>
      </c>
      <c r="O12722">
        <v>0.5</v>
      </c>
      <c r="P12722" t="s">
        <v>325</v>
      </c>
      <c r="Q12722" t="s">
        <v>326</v>
      </c>
      <c r="R12722" t="s">
        <v>41</v>
      </c>
      <c r="S12722" t="s">
        <v>42</v>
      </c>
      <c r="T12722" t="s">
        <v>31</v>
      </c>
      <c r="U12722" t="s">
        <v>32</v>
      </c>
      <c r="V12722" t="s">
        <v>33</v>
      </c>
    </row>
    <row r="12723" spans="1:22">
      <c r="A12723" s="4">
        <v>46156</v>
      </c>
      <c r="B12723" t="s">
        <v>12904</v>
      </c>
      <c r="C12723" t="s">
        <v>83</v>
      </c>
      <c r="D12723">
        <v>2</v>
      </c>
      <c r="E12723">
        <v>192000</v>
      </c>
      <c r="F12723">
        <f>Table2[[#This Row],[Đơn Giá Chuẩn]]*Table2[[#This Row],[Tổng số lượng bán]]</f>
        <v>384000</v>
      </c>
      <c r="G12723">
        <v>0</v>
      </c>
      <c r="H12723">
        <f>Table2[[#This Row],[Doanh số bán]]-Table2[[#This Row],[Chiết khấu]]</f>
        <v>384000</v>
      </c>
      <c r="K12723" t="s">
        <v>24</v>
      </c>
      <c r="L12723">
        <v>0.1</v>
      </c>
      <c r="M12723" t="s">
        <v>319</v>
      </c>
      <c r="N12723" t="s">
        <v>26</v>
      </c>
      <c r="O12723">
        <v>0.2</v>
      </c>
      <c r="P12723" t="s">
        <v>325</v>
      </c>
      <c r="Q12723" t="s">
        <v>326</v>
      </c>
      <c r="R12723" t="s">
        <v>41</v>
      </c>
      <c r="S12723" t="s">
        <v>42</v>
      </c>
      <c r="T12723" t="s">
        <v>320</v>
      </c>
      <c r="U12723" t="s">
        <v>321</v>
      </c>
      <c r="V12723" t="s">
        <v>33</v>
      </c>
    </row>
    <row r="12724" spans="1:22">
      <c r="A12724" s="4">
        <v>46158</v>
      </c>
      <c r="B12724" t="s">
        <v>13099</v>
      </c>
      <c r="C12724" t="s">
        <v>83</v>
      </c>
      <c r="D12724">
        <v>2</v>
      </c>
      <c r="E12724">
        <v>192000</v>
      </c>
      <c r="F12724">
        <f>Table2[[#This Row],[Đơn Giá Chuẩn]]*Table2[[#This Row],[Tổng số lượng bán]]</f>
        <v>384000</v>
      </c>
      <c r="G12724">
        <v>0</v>
      </c>
      <c r="H12724">
        <f>Table2[[#This Row],[Doanh số bán]]-Table2[[#This Row],[Chiết khấu]]</f>
        <v>384000</v>
      </c>
      <c r="K12724" t="s">
        <v>24</v>
      </c>
      <c r="L12724">
        <v>0.1</v>
      </c>
      <c r="M12724" t="s">
        <v>25</v>
      </c>
      <c r="N12724" t="s">
        <v>26</v>
      </c>
      <c r="O12724">
        <v>0.2</v>
      </c>
      <c r="P12724" t="s">
        <v>325</v>
      </c>
      <c r="Q12724" t="s">
        <v>326</v>
      </c>
      <c r="R12724" t="s">
        <v>41</v>
      </c>
      <c r="S12724" t="s">
        <v>42</v>
      </c>
      <c r="T12724" t="s">
        <v>31</v>
      </c>
      <c r="U12724" t="s">
        <v>32</v>
      </c>
      <c r="V12724" t="s">
        <v>33</v>
      </c>
    </row>
    <row r="12725" spans="1:22">
      <c r="A12725" s="4">
        <v>46116</v>
      </c>
      <c r="B12725" t="s">
        <v>9135</v>
      </c>
      <c r="C12725" t="s">
        <v>23</v>
      </c>
      <c r="D12725">
        <v>2</v>
      </c>
      <c r="E12725">
        <v>25999.999999999996</v>
      </c>
      <c r="F12725">
        <f>Table2[[#This Row],[Đơn Giá Chuẩn]]*Table2[[#This Row],[Tổng số lượng bán]]</f>
        <v>51999.999999999993</v>
      </c>
      <c r="G12725">
        <v>0</v>
      </c>
      <c r="H12725">
        <f>Table2[[#This Row],[Doanh số bán]]-Table2[[#This Row],[Chiết khấu]]</f>
        <v>51999.999999999993</v>
      </c>
      <c r="K12725" t="s">
        <v>24</v>
      </c>
      <c r="L12725">
        <v>0</v>
      </c>
      <c r="M12725" t="s">
        <v>319</v>
      </c>
      <c r="N12725" t="s">
        <v>26</v>
      </c>
      <c r="O12725">
        <v>0</v>
      </c>
      <c r="P12725" t="s">
        <v>47</v>
      </c>
      <c r="Q12725" t="s">
        <v>48</v>
      </c>
      <c r="R12725" t="s">
        <v>29</v>
      </c>
      <c r="S12725" t="s">
        <v>30</v>
      </c>
      <c r="T12725" t="s">
        <v>320</v>
      </c>
      <c r="U12725" t="s">
        <v>321</v>
      </c>
      <c r="V12725" t="s">
        <v>33</v>
      </c>
    </row>
    <row r="12726" spans="1:22">
      <c r="A12726" s="4">
        <v>46161</v>
      </c>
      <c r="B12726" t="s">
        <v>13318</v>
      </c>
      <c r="C12726" t="s">
        <v>83</v>
      </c>
      <c r="D12726">
        <v>20</v>
      </c>
      <c r="E12726">
        <v>192000</v>
      </c>
      <c r="F12726">
        <f>Table2[[#This Row],[Đơn Giá Chuẩn]]*Table2[[#This Row],[Tổng số lượng bán]]</f>
        <v>3840000</v>
      </c>
      <c r="G12726">
        <v>0</v>
      </c>
      <c r="H12726">
        <f>Table2[[#This Row],[Doanh số bán]]-Table2[[#This Row],[Chiết khấu]]</f>
        <v>3840000</v>
      </c>
      <c r="K12726" t="s">
        <v>24</v>
      </c>
      <c r="L12726">
        <v>0.1</v>
      </c>
      <c r="M12726" t="s">
        <v>319</v>
      </c>
      <c r="N12726" t="s">
        <v>26</v>
      </c>
      <c r="O12726">
        <v>2</v>
      </c>
      <c r="P12726" t="s">
        <v>325</v>
      </c>
      <c r="Q12726" t="s">
        <v>326</v>
      </c>
      <c r="R12726" t="s">
        <v>41</v>
      </c>
      <c r="S12726" t="s">
        <v>42</v>
      </c>
      <c r="T12726" t="s">
        <v>320</v>
      </c>
      <c r="U12726" t="s">
        <v>321</v>
      </c>
      <c r="V12726" t="s">
        <v>33</v>
      </c>
    </row>
    <row r="12727" spans="1:22">
      <c r="A12727" s="4">
        <v>46116</v>
      </c>
      <c r="B12727" t="s">
        <v>9137</v>
      </c>
      <c r="C12727" t="s">
        <v>23</v>
      </c>
      <c r="D12727">
        <v>1</v>
      </c>
      <c r="E12727">
        <v>21000</v>
      </c>
      <c r="F12727">
        <f>Table2[[#This Row],[Đơn Giá Chuẩn]]*Table2[[#This Row],[Tổng số lượng bán]]</f>
        <v>21000</v>
      </c>
      <c r="G12727">
        <v>0</v>
      </c>
      <c r="H12727">
        <f>Table2[[#This Row],[Doanh số bán]]-Table2[[#This Row],[Chiết khấu]]</f>
        <v>21000</v>
      </c>
      <c r="K12727" t="s">
        <v>24</v>
      </c>
      <c r="L12727">
        <v>0</v>
      </c>
      <c r="M12727" t="s">
        <v>319</v>
      </c>
      <c r="N12727" t="s">
        <v>26</v>
      </c>
      <c r="O12727">
        <v>0</v>
      </c>
      <c r="P12727" t="s">
        <v>27</v>
      </c>
      <c r="Q12727" t="s">
        <v>28</v>
      </c>
      <c r="R12727" t="s">
        <v>29</v>
      </c>
      <c r="S12727" t="s">
        <v>30</v>
      </c>
      <c r="T12727" t="s">
        <v>320</v>
      </c>
      <c r="U12727" t="s">
        <v>321</v>
      </c>
      <c r="V12727" t="s">
        <v>33</v>
      </c>
    </row>
    <row r="12728" spans="1:22">
      <c r="A12728" s="4">
        <v>46116</v>
      </c>
      <c r="B12728" t="s">
        <v>9138</v>
      </c>
      <c r="C12728" t="s">
        <v>23</v>
      </c>
      <c r="D12728">
        <v>1</v>
      </c>
      <c r="E12728">
        <v>25999.999999999996</v>
      </c>
      <c r="F12728">
        <f>Table2[[#This Row],[Đơn Giá Chuẩn]]*Table2[[#This Row],[Tổng số lượng bán]]</f>
        <v>25999.999999999996</v>
      </c>
      <c r="G12728">
        <v>0</v>
      </c>
      <c r="H12728">
        <f>Table2[[#This Row],[Doanh số bán]]-Table2[[#This Row],[Chiết khấu]]</f>
        <v>25999.999999999996</v>
      </c>
      <c r="K12728" t="s">
        <v>24</v>
      </c>
      <c r="L12728">
        <v>0</v>
      </c>
      <c r="M12728" t="s">
        <v>319</v>
      </c>
      <c r="N12728" t="s">
        <v>26</v>
      </c>
      <c r="O12728">
        <v>0</v>
      </c>
      <c r="P12728" t="s">
        <v>129</v>
      </c>
      <c r="Q12728" t="s">
        <v>130</v>
      </c>
      <c r="R12728" t="s">
        <v>29</v>
      </c>
      <c r="S12728" t="s">
        <v>30</v>
      </c>
      <c r="T12728" t="s">
        <v>320</v>
      </c>
      <c r="U12728" t="s">
        <v>321</v>
      </c>
      <c r="V12728" t="s">
        <v>33</v>
      </c>
    </row>
    <row r="12729" spans="1:22">
      <c r="A12729" s="4">
        <v>46116</v>
      </c>
      <c r="B12729" t="s">
        <v>9138</v>
      </c>
      <c r="C12729" t="s">
        <v>23</v>
      </c>
      <c r="D12729">
        <v>1</v>
      </c>
      <c r="E12729">
        <v>21000</v>
      </c>
      <c r="F12729">
        <f>Table2[[#This Row],[Đơn Giá Chuẩn]]*Table2[[#This Row],[Tổng số lượng bán]]</f>
        <v>21000</v>
      </c>
      <c r="G12729">
        <v>0</v>
      </c>
      <c r="H12729">
        <f>Table2[[#This Row],[Doanh số bán]]-Table2[[#This Row],[Chiết khấu]]</f>
        <v>21000</v>
      </c>
      <c r="K12729" t="s">
        <v>24</v>
      </c>
      <c r="L12729">
        <v>0</v>
      </c>
      <c r="M12729" t="s">
        <v>319</v>
      </c>
      <c r="N12729" t="s">
        <v>26</v>
      </c>
      <c r="O12729">
        <v>0</v>
      </c>
      <c r="P12729" t="s">
        <v>27</v>
      </c>
      <c r="Q12729" t="s">
        <v>28</v>
      </c>
      <c r="R12729" t="s">
        <v>29</v>
      </c>
      <c r="S12729" t="s">
        <v>30</v>
      </c>
      <c r="T12729" t="s">
        <v>320</v>
      </c>
      <c r="U12729" t="s">
        <v>321</v>
      </c>
      <c r="V12729" t="s">
        <v>33</v>
      </c>
    </row>
    <row r="12730" spans="1:22">
      <c r="A12730" s="4">
        <v>46116</v>
      </c>
      <c r="B12730" t="s">
        <v>9139</v>
      </c>
      <c r="C12730" t="s">
        <v>23</v>
      </c>
      <c r="D12730">
        <v>1</v>
      </c>
      <c r="E12730">
        <v>25999.999999999996</v>
      </c>
      <c r="F12730">
        <f>Table2[[#This Row],[Đơn Giá Chuẩn]]*Table2[[#This Row],[Tổng số lượng bán]]</f>
        <v>25999.999999999996</v>
      </c>
      <c r="G12730">
        <v>0</v>
      </c>
      <c r="H12730">
        <f>Table2[[#This Row],[Doanh số bán]]-Table2[[#This Row],[Chiết khấu]]</f>
        <v>25999.999999999996</v>
      </c>
      <c r="K12730" t="s">
        <v>24</v>
      </c>
      <c r="L12730">
        <v>0</v>
      </c>
      <c r="M12730" t="s">
        <v>319</v>
      </c>
      <c r="N12730" t="s">
        <v>26</v>
      </c>
      <c r="O12730">
        <v>0</v>
      </c>
      <c r="P12730" t="s">
        <v>47</v>
      </c>
      <c r="Q12730" t="s">
        <v>48</v>
      </c>
      <c r="R12730" t="s">
        <v>29</v>
      </c>
      <c r="S12730" t="s">
        <v>30</v>
      </c>
      <c r="T12730" t="s">
        <v>320</v>
      </c>
      <c r="U12730" t="s">
        <v>321</v>
      </c>
      <c r="V12730" t="s">
        <v>33</v>
      </c>
    </row>
    <row r="12731" spans="1:22">
      <c r="A12731" s="4">
        <v>46116</v>
      </c>
      <c r="B12731" t="s">
        <v>9140</v>
      </c>
      <c r="C12731" t="s">
        <v>23</v>
      </c>
      <c r="D12731">
        <v>1</v>
      </c>
      <c r="E12731">
        <v>25999.999999999996</v>
      </c>
      <c r="F12731">
        <f>Table2[[#This Row],[Đơn Giá Chuẩn]]*Table2[[#This Row],[Tổng số lượng bán]]</f>
        <v>25999.999999999996</v>
      </c>
      <c r="G12731">
        <v>0</v>
      </c>
      <c r="H12731">
        <f>Table2[[#This Row],[Doanh số bán]]-Table2[[#This Row],[Chiết khấu]]</f>
        <v>25999.999999999996</v>
      </c>
      <c r="K12731" t="s">
        <v>24</v>
      </c>
      <c r="L12731">
        <v>0</v>
      </c>
      <c r="M12731" t="s">
        <v>319</v>
      </c>
      <c r="N12731" t="s">
        <v>26</v>
      </c>
      <c r="O12731">
        <v>0</v>
      </c>
      <c r="P12731" t="s">
        <v>47</v>
      </c>
      <c r="Q12731" t="s">
        <v>48</v>
      </c>
      <c r="R12731" t="s">
        <v>29</v>
      </c>
      <c r="S12731" t="s">
        <v>30</v>
      </c>
      <c r="T12731" t="s">
        <v>320</v>
      </c>
      <c r="U12731" t="s">
        <v>321</v>
      </c>
      <c r="V12731" t="s">
        <v>33</v>
      </c>
    </row>
    <row r="12732" spans="1:22">
      <c r="A12732" s="4">
        <v>46116</v>
      </c>
      <c r="B12732" t="s">
        <v>9141</v>
      </c>
      <c r="C12732" t="s">
        <v>23</v>
      </c>
      <c r="D12732">
        <v>3</v>
      </c>
      <c r="E12732">
        <v>21000</v>
      </c>
      <c r="F12732">
        <f>Table2[[#This Row],[Đơn Giá Chuẩn]]*Table2[[#This Row],[Tổng số lượng bán]]</f>
        <v>63000</v>
      </c>
      <c r="G12732">
        <v>0</v>
      </c>
      <c r="H12732">
        <f>Table2[[#This Row],[Doanh số bán]]-Table2[[#This Row],[Chiết khấu]]</f>
        <v>63000</v>
      </c>
      <c r="K12732" t="s">
        <v>24</v>
      </c>
      <c r="L12732">
        <v>0</v>
      </c>
      <c r="M12732" t="s">
        <v>319</v>
      </c>
      <c r="N12732" t="s">
        <v>26</v>
      </c>
      <c r="O12732">
        <v>0</v>
      </c>
      <c r="P12732" t="s">
        <v>27</v>
      </c>
      <c r="Q12732" t="s">
        <v>28</v>
      </c>
      <c r="R12732" t="s">
        <v>29</v>
      </c>
      <c r="S12732" t="s">
        <v>30</v>
      </c>
      <c r="T12732" t="s">
        <v>320</v>
      </c>
      <c r="U12732" t="s">
        <v>321</v>
      </c>
      <c r="V12732" t="s">
        <v>33</v>
      </c>
    </row>
    <row r="12733" spans="1:22">
      <c r="A12733" s="4">
        <v>46116</v>
      </c>
      <c r="B12733" t="s">
        <v>9141</v>
      </c>
      <c r="C12733" t="s">
        <v>23</v>
      </c>
      <c r="D12733">
        <v>2</v>
      </c>
      <c r="E12733">
        <v>25999.999999999996</v>
      </c>
      <c r="F12733">
        <f>Table2[[#This Row],[Đơn Giá Chuẩn]]*Table2[[#This Row],[Tổng số lượng bán]]</f>
        <v>51999.999999999993</v>
      </c>
      <c r="G12733">
        <v>0</v>
      </c>
      <c r="H12733">
        <f>Table2[[#This Row],[Doanh số bán]]-Table2[[#This Row],[Chiết khấu]]</f>
        <v>51999.999999999993</v>
      </c>
      <c r="K12733" t="s">
        <v>24</v>
      </c>
      <c r="L12733">
        <v>0</v>
      </c>
      <c r="M12733" t="s">
        <v>319</v>
      </c>
      <c r="N12733" t="s">
        <v>26</v>
      </c>
      <c r="O12733">
        <v>0</v>
      </c>
      <c r="P12733" t="s">
        <v>47</v>
      </c>
      <c r="Q12733" t="s">
        <v>48</v>
      </c>
      <c r="R12733" t="s">
        <v>29</v>
      </c>
      <c r="S12733" t="s">
        <v>30</v>
      </c>
      <c r="T12733" t="s">
        <v>320</v>
      </c>
      <c r="U12733" t="s">
        <v>321</v>
      </c>
      <c r="V12733" t="s">
        <v>33</v>
      </c>
    </row>
    <row r="12734" spans="1:22">
      <c r="A12734" s="4">
        <v>46116</v>
      </c>
      <c r="B12734" t="s">
        <v>9142</v>
      </c>
      <c r="C12734" t="s">
        <v>23</v>
      </c>
      <c r="D12734">
        <v>1</v>
      </c>
      <c r="E12734">
        <v>21000</v>
      </c>
      <c r="F12734">
        <f>Table2[[#This Row],[Đơn Giá Chuẩn]]*Table2[[#This Row],[Tổng số lượng bán]]</f>
        <v>21000</v>
      </c>
      <c r="G12734">
        <v>0</v>
      </c>
      <c r="H12734">
        <f>Table2[[#This Row],[Doanh số bán]]-Table2[[#This Row],[Chiết khấu]]</f>
        <v>21000</v>
      </c>
      <c r="K12734" t="s">
        <v>24</v>
      </c>
      <c r="L12734">
        <v>0</v>
      </c>
      <c r="M12734" t="s">
        <v>319</v>
      </c>
      <c r="N12734" t="s">
        <v>26</v>
      </c>
      <c r="O12734">
        <v>0</v>
      </c>
      <c r="P12734" t="s">
        <v>27</v>
      </c>
      <c r="Q12734" t="s">
        <v>28</v>
      </c>
      <c r="R12734" t="s">
        <v>29</v>
      </c>
      <c r="S12734" t="s">
        <v>30</v>
      </c>
      <c r="T12734" t="s">
        <v>320</v>
      </c>
      <c r="U12734" t="s">
        <v>321</v>
      </c>
      <c r="V12734" t="s">
        <v>33</v>
      </c>
    </row>
    <row r="12735" spans="1:22">
      <c r="A12735" s="4">
        <v>46116</v>
      </c>
      <c r="B12735" t="s">
        <v>9143</v>
      </c>
      <c r="C12735" t="s">
        <v>23</v>
      </c>
      <c r="D12735">
        <v>1</v>
      </c>
      <c r="E12735">
        <v>25999.999999999996</v>
      </c>
      <c r="F12735">
        <f>Table2[[#This Row],[Đơn Giá Chuẩn]]*Table2[[#This Row],[Tổng số lượng bán]]</f>
        <v>25999.999999999996</v>
      </c>
      <c r="G12735">
        <v>0</v>
      </c>
      <c r="H12735">
        <f>Table2[[#This Row],[Doanh số bán]]-Table2[[#This Row],[Chiết khấu]]</f>
        <v>25999.999999999996</v>
      </c>
      <c r="K12735" t="s">
        <v>24</v>
      </c>
      <c r="L12735">
        <v>0</v>
      </c>
      <c r="M12735" t="s">
        <v>319</v>
      </c>
      <c r="N12735" t="s">
        <v>26</v>
      </c>
      <c r="O12735">
        <v>0</v>
      </c>
      <c r="P12735" t="s">
        <v>47</v>
      </c>
      <c r="Q12735" t="s">
        <v>48</v>
      </c>
      <c r="R12735" t="s">
        <v>29</v>
      </c>
      <c r="S12735" t="s">
        <v>30</v>
      </c>
      <c r="T12735" t="s">
        <v>320</v>
      </c>
      <c r="U12735" t="s">
        <v>321</v>
      </c>
      <c r="V12735" t="s">
        <v>33</v>
      </c>
    </row>
    <row r="12736" spans="1:22">
      <c r="A12736" s="4">
        <v>46116</v>
      </c>
      <c r="B12736" t="s">
        <v>9143</v>
      </c>
      <c r="C12736" t="s">
        <v>23</v>
      </c>
      <c r="D12736">
        <v>1</v>
      </c>
      <c r="E12736">
        <v>21000</v>
      </c>
      <c r="F12736">
        <f>Table2[[#This Row],[Đơn Giá Chuẩn]]*Table2[[#This Row],[Tổng số lượng bán]]</f>
        <v>21000</v>
      </c>
      <c r="G12736">
        <v>0</v>
      </c>
      <c r="H12736">
        <f>Table2[[#This Row],[Doanh số bán]]-Table2[[#This Row],[Chiết khấu]]</f>
        <v>21000</v>
      </c>
      <c r="K12736" t="s">
        <v>24</v>
      </c>
      <c r="L12736">
        <v>0</v>
      </c>
      <c r="M12736" t="s">
        <v>319</v>
      </c>
      <c r="N12736" t="s">
        <v>26</v>
      </c>
      <c r="O12736">
        <v>0</v>
      </c>
      <c r="P12736" t="s">
        <v>27</v>
      </c>
      <c r="Q12736" t="s">
        <v>28</v>
      </c>
      <c r="R12736" t="s">
        <v>29</v>
      </c>
      <c r="S12736" t="s">
        <v>30</v>
      </c>
      <c r="T12736" t="s">
        <v>320</v>
      </c>
      <c r="U12736" t="s">
        <v>321</v>
      </c>
      <c r="V12736" t="s">
        <v>33</v>
      </c>
    </row>
    <row r="12737" spans="1:22">
      <c r="A12737" s="4">
        <v>46116</v>
      </c>
      <c r="B12737" t="s">
        <v>9144</v>
      </c>
      <c r="C12737" t="s">
        <v>23</v>
      </c>
      <c r="D12737">
        <v>1</v>
      </c>
      <c r="E12737">
        <v>32000</v>
      </c>
      <c r="F12737">
        <f>Table2[[#This Row],[Đơn Giá Chuẩn]]*Table2[[#This Row],[Tổng số lượng bán]]</f>
        <v>32000</v>
      </c>
      <c r="G12737">
        <v>0</v>
      </c>
      <c r="H12737">
        <f>Table2[[#This Row],[Doanh số bán]]-Table2[[#This Row],[Chiết khấu]]</f>
        <v>32000</v>
      </c>
      <c r="K12737" t="s">
        <v>24</v>
      </c>
      <c r="L12737">
        <v>0</v>
      </c>
      <c r="M12737" t="s">
        <v>319</v>
      </c>
      <c r="N12737" t="s">
        <v>26</v>
      </c>
      <c r="O12737">
        <v>0</v>
      </c>
      <c r="P12737" t="s">
        <v>527</v>
      </c>
      <c r="Q12737" t="s">
        <v>528</v>
      </c>
      <c r="R12737" t="s">
        <v>29</v>
      </c>
      <c r="S12737" t="s">
        <v>30</v>
      </c>
      <c r="T12737" t="s">
        <v>320</v>
      </c>
      <c r="U12737" t="s">
        <v>321</v>
      </c>
      <c r="V12737" t="s">
        <v>33</v>
      </c>
    </row>
    <row r="12738" spans="1:22">
      <c r="A12738" s="4">
        <v>46116</v>
      </c>
      <c r="B12738" t="s">
        <v>9144</v>
      </c>
      <c r="C12738" t="s">
        <v>23</v>
      </c>
      <c r="D12738">
        <v>1</v>
      </c>
      <c r="E12738">
        <v>62000</v>
      </c>
      <c r="F12738">
        <f>Table2[[#This Row],[Đơn Giá Chuẩn]]*Table2[[#This Row],[Tổng số lượng bán]]</f>
        <v>62000</v>
      </c>
      <c r="G12738">
        <v>0</v>
      </c>
      <c r="H12738">
        <f>Table2[[#This Row],[Doanh số bán]]-Table2[[#This Row],[Chiết khấu]]</f>
        <v>62000</v>
      </c>
      <c r="K12738" t="s">
        <v>24</v>
      </c>
      <c r="L12738">
        <v>0</v>
      </c>
      <c r="M12738" t="s">
        <v>319</v>
      </c>
      <c r="N12738" t="s">
        <v>26</v>
      </c>
      <c r="O12738">
        <v>0</v>
      </c>
      <c r="P12738" t="s">
        <v>199</v>
      </c>
      <c r="Q12738" t="s">
        <v>200</v>
      </c>
      <c r="R12738" t="s">
        <v>29</v>
      </c>
      <c r="S12738" t="s">
        <v>30</v>
      </c>
      <c r="T12738" t="s">
        <v>320</v>
      </c>
      <c r="U12738" t="s">
        <v>321</v>
      </c>
      <c r="V12738" t="s">
        <v>33</v>
      </c>
    </row>
    <row r="12739" spans="1:22">
      <c r="A12739" s="4">
        <v>46116</v>
      </c>
      <c r="B12739" t="s">
        <v>9144</v>
      </c>
      <c r="C12739" t="s">
        <v>23</v>
      </c>
      <c r="D12739">
        <v>2</v>
      </c>
      <c r="E12739">
        <v>21000</v>
      </c>
      <c r="F12739">
        <f>Table2[[#This Row],[Đơn Giá Chuẩn]]*Table2[[#This Row],[Tổng số lượng bán]]</f>
        <v>42000</v>
      </c>
      <c r="G12739">
        <v>0</v>
      </c>
      <c r="H12739">
        <f>Table2[[#This Row],[Doanh số bán]]-Table2[[#This Row],[Chiết khấu]]</f>
        <v>42000</v>
      </c>
      <c r="K12739" t="s">
        <v>24</v>
      </c>
      <c r="L12739">
        <v>0</v>
      </c>
      <c r="M12739" t="s">
        <v>319</v>
      </c>
      <c r="N12739" t="s">
        <v>26</v>
      </c>
      <c r="O12739">
        <v>0</v>
      </c>
      <c r="P12739" t="s">
        <v>27</v>
      </c>
      <c r="Q12739" t="s">
        <v>28</v>
      </c>
      <c r="R12739" t="s">
        <v>29</v>
      </c>
      <c r="S12739" t="s">
        <v>30</v>
      </c>
      <c r="T12739" t="s">
        <v>320</v>
      </c>
      <c r="U12739" t="s">
        <v>321</v>
      </c>
      <c r="V12739" t="s">
        <v>33</v>
      </c>
    </row>
    <row r="12740" spans="1:22">
      <c r="A12740" s="4">
        <v>46116</v>
      </c>
      <c r="B12740" t="s">
        <v>9144</v>
      </c>
      <c r="C12740" t="s">
        <v>23</v>
      </c>
      <c r="D12740">
        <v>1</v>
      </c>
      <c r="E12740">
        <v>25999.999999999996</v>
      </c>
      <c r="F12740">
        <f>Table2[[#This Row],[Đơn Giá Chuẩn]]*Table2[[#This Row],[Tổng số lượng bán]]</f>
        <v>25999.999999999996</v>
      </c>
      <c r="G12740">
        <v>0</v>
      </c>
      <c r="H12740">
        <f>Table2[[#This Row],[Doanh số bán]]-Table2[[#This Row],[Chiết khấu]]</f>
        <v>25999.999999999996</v>
      </c>
      <c r="K12740" t="s">
        <v>24</v>
      </c>
      <c r="L12740">
        <v>0</v>
      </c>
      <c r="M12740" t="s">
        <v>319</v>
      </c>
      <c r="N12740" t="s">
        <v>26</v>
      </c>
      <c r="O12740">
        <v>0</v>
      </c>
      <c r="P12740" t="s">
        <v>129</v>
      </c>
      <c r="Q12740" t="s">
        <v>130</v>
      </c>
      <c r="R12740" t="s">
        <v>29</v>
      </c>
      <c r="S12740" t="s">
        <v>30</v>
      </c>
      <c r="T12740" t="s">
        <v>320</v>
      </c>
      <c r="U12740" t="s">
        <v>321</v>
      </c>
      <c r="V12740" t="s">
        <v>33</v>
      </c>
    </row>
    <row r="12741" spans="1:22">
      <c r="A12741" s="4">
        <v>46116</v>
      </c>
      <c r="B12741" t="s">
        <v>9145</v>
      </c>
      <c r="C12741" t="s">
        <v>23</v>
      </c>
      <c r="D12741">
        <v>4</v>
      </c>
      <c r="E12741">
        <v>32000</v>
      </c>
      <c r="F12741">
        <f>Table2[[#This Row],[Đơn Giá Chuẩn]]*Table2[[#This Row],[Tổng số lượng bán]]</f>
        <v>128000</v>
      </c>
      <c r="G12741">
        <v>0</v>
      </c>
      <c r="H12741">
        <f>Table2[[#This Row],[Doanh số bán]]-Table2[[#This Row],[Chiết khấu]]</f>
        <v>128000</v>
      </c>
      <c r="K12741" t="s">
        <v>24</v>
      </c>
      <c r="L12741">
        <v>0</v>
      </c>
      <c r="M12741" t="s">
        <v>319</v>
      </c>
      <c r="N12741" t="s">
        <v>26</v>
      </c>
      <c r="O12741">
        <v>0</v>
      </c>
      <c r="P12741" t="s">
        <v>873</v>
      </c>
      <c r="Q12741" t="s">
        <v>874</v>
      </c>
      <c r="R12741" t="s">
        <v>29</v>
      </c>
      <c r="S12741" t="s">
        <v>30</v>
      </c>
      <c r="T12741" t="s">
        <v>320</v>
      </c>
      <c r="U12741" t="s">
        <v>321</v>
      </c>
      <c r="V12741" t="s">
        <v>33</v>
      </c>
    </row>
    <row r="12742" spans="1:22">
      <c r="A12742" s="4">
        <v>46116</v>
      </c>
      <c r="B12742" t="s">
        <v>9145</v>
      </c>
      <c r="C12742" t="s">
        <v>23</v>
      </c>
      <c r="D12742">
        <v>2</v>
      </c>
      <c r="E12742">
        <v>25999.999999999996</v>
      </c>
      <c r="F12742">
        <f>Table2[[#This Row],[Đơn Giá Chuẩn]]*Table2[[#This Row],[Tổng số lượng bán]]</f>
        <v>51999.999999999993</v>
      </c>
      <c r="G12742">
        <v>0</v>
      </c>
      <c r="H12742">
        <f>Table2[[#This Row],[Doanh số bán]]-Table2[[#This Row],[Chiết khấu]]</f>
        <v>51999.999999999993</v>
      </c>
      <c r="K12742" t="s">
        <v>24</v>
      </c>
      <c r="L12742">
        <v>0</v>
      </c>
      <c r="M12742" t="s">
        <v>319</v>
      </c>
      <c r="N12742" t="s">
        <v>26</v>
      </c>
      <c r="O12742">
        <v>0</v>
      </c>
      <c r="P12742" t="s">
        <v>47</v>
      </c>
      <c r="Q12742" t="s">
        <v>48</v>
      </c>
      <c r="R12742" t="s">
        <v>29</v>
      </c>
      <c r="S12742" t="s">
        <v>30</v>
      </c>
      <c r="T12742" t="s">
        <v>320</v>
      </c>
      <c r="U12742" t="s">
        <v>321</v>
      </c>
      <c r="V12742" t="s">
        <v>33</v>
      </c>
    </row>
    <row r="12743" spans="1:22">
      <c r="A12743" s="4">
        <v>46116</v>
      </c>
      <c r="B12743" t="s">
        <v>9145</v>
      </c>
      <c r="C12743" t="s">
        <v>23</v>
      </c>
      <c r="D12743">
        <v>1</v>
      </c>
      <c r="E12743">
        <v>42000</v>
      </c>
      <c r="F12743">
        <f>Table2[[#This Row],[Đơn Giá Chuẩn]]*Table2[[#This Row],[Tổng số lượng bán]]</f>
        <v>42000</v>
      </c>
      <c r="G12743">
        <v>0</v>
      </c>
      <c r="H12743">
        <f>Table2[[#This Row],[Doanh số bán]]-Table2[[#This Row],[Chiết khấu]]</f>
        <v>42000</v>
      </c>
      <c r="K12743" t="s">
        <v>24</v>
      </c>
      <c r="L12743">
        <v>0</v>
      </c>
      <c r="M12743" t="s">
        <v>319</v>
      </c>
      <c r="N12743" t="s">
        <v>26</v>
      </c>
      <c r="O12743">
        <v>0</v>
      </c>
      <c r="P12743" t="s">
        <v>94</v>
      </c>
      <c r="Q12743" t="s">
        <v>95</v>
      </c>
      <c r="R12743" t="s">
        <v>29</v>
      </c>
      <c r="S12743" t="s">
        <v>30</v>
      </c>
      <c r="T12743" t="s">
        <v>320</v>
      </c>
      <c r="U12743" t="s">
        <v>321</v>
      </c>
      <c r="V12743" t="s">
        <v>33</v>
      </c>
    </row>
    <row r="12744" spans="1:22">
      <c r="A12744" s="4">
        <v>46116</v>
      </c>
      <c r="B12744" t="s">
        <v>9146</v>
      </c>
      <c r="C12744" t="s">
        <v>23</v>
      </c>
      <c r="D12744">
        <v>1</v>
      </c>
      <c r="E12744">
        <v>67000</v>
      </c>
      <c r="F12744">
        <f>Table2[[#This Row],[Đơn Giá Chuẩn]]*Table2[[#This Row],[Tổng số lượng bán]]</f>
        <v>67000</v>
      </c>
      <c r="G12744">
        <v>0</v>
      </c>
      <c r="H12744">
        <f>Table2[[#This Row],[Doanh số bán]]-Table2[[#This Row],[Chiết khấu]]</f>
        <v>67000</v>
      </c>
      <c r="K12744" t="s">
        <v>24</v>
      </c>
      <c r="L12744">
        <v>0</v>
      </c>
      <c r="M12744" t="s">
        <v>319</v>
      </c>
      <c r="N12744" t="s">
        <v>26</v>
      </c>
      <c r="O12744">
        <v>0</v>
      </c>
      <c r="P12744" t="s">
        <v>96</v>
      </c>
      <c r="Q12744" t="s">
        <v>97</v>
      </c>
      <c r="R12744" t="s">
        <v>29</v>
      </c>
      <c r="S12744" t="s">
        <v>30</v>
      </c>
      <c r="T12744" t="s">
        <v>320</v>
      </c>
      <c r="U12744" t="s">
        <v>321</v>
      </c>
      <c r="V12744" t="s">
        <v>33</v>
      </c>
    </row>
    <row r="12745" spans="1:22">
      <c r="A12745" s="4">
        <v>46116</v>
      </c>
      <c r="B12745" t="s">
        <v>9146</v>
      </c>
      <c r="C12745" t="s">
        <v>23</v>
      </c>
      <c r="D12745">
        <v>3</v>
      </c>
      <c r="E12745">
        <v>25999.999999999996</v>
      </c>
      <c r="F12745">
        <f>Table2[[#This Row],[Đơn Giá Chuẩn]]*Table2[[#This Row],[Tổng số lượng bán]]</f>
        <v>77999.999999999985</v>
      </c>
      <c r="G12745">
        <v>0</v>
      </c>
      <c r="H12745">
        <f>Table2[[#This Row],[Doanh số bán]]-Table2[[#This Row],[Chiết khấu]]</f>
        <v>77999.999999999985</v>
      </c>
      <c r="K12745" t="s">
        <v>24</v>
      </c>
      <c r="L12745">
        <v>0</v>
      </c>
      <c r="M12745" t="s">
        <v>319</v>
      </c>
      <c r="N12745" t="s">
        <v>26</v>
      </c>
      <c r="O12745">
        <v>0</v>
      </c>
      <c r="P12745" t="s">
        <v>47</v>
      </c>
      <c r="Q12745" t="s">
        <v>48</v>
      </c>
      <c r="R12745" t="s">
        <v>29</v>
      </c>
      <c r="S12745" t="s">
        <v>30</v>
      </c>
      <c r="T12745" t="s">
        <v>320</v>
      </c>
      <c r="U12745" t="s">
        <v>321</v>
      </c>
      <c r="V12745" t="s">
        <v>33</v>
      </c>
    </row>
    <row r="12746" spans="1:22">
      <c r="A12746" s="4">
        <v>46116</v>
      </c>
      <c r="B12746" t="s">
        <v>9146</v>
      </c>
      <c r="C12746" t="s">
        <v>23</v>
      </c>
      <c r="D12746">
        <v>2</v>
      </c>
      <c r="E12746">
        <v>42000</v>
      </c>
      <c r="F12746">
        <f>Table2[[#This Row],[Đơn Giá Chuẩn]]*Table2[[#This Row],[Tổng số lượng bán]]</f>
        <v>84000</v>
      </c>
      <c r="G12746">
        <v>0</v>
      </c>
      <c r="H12746">
        <f>Table2[[#This Row],[Doanh số bán]]-Table2[[#This Row],[Chiết khấu]]</f>
        <v>84000</v>
      </c>
      <c r="K12746" t="s">
        <v>24</v>
      </c>
      <c r="L12746">
        <v>0</v>
      </c>
      <c r="M12746" t="s">
        <v>319</v>
      </c>
      <c r="N12746" t="s">
        <v>26</v>
      </c>
      <c r="O12746">
        <v>0</v>
      </c>
      <c r="P12746" t="s">
        <v>141</v>
      </c>
      <c r="Q12746" t="s">
        <v>142</v>
      </c>
      <c r="R12746" t="s">
        <v>29</v>
      </c>
      <c r="S12746" t="s">
        <v>59</v>
      </c>
      <c r="T12746" t="s">
        <v>320</v>
      </c>
      <c r="U12746" t="s">
        <v>321</v>
      </c>
      <c r="V12746" t="s">
        <v>33</v>
      </c>
    </row>
    <row r="12747" spans="1:22">
      <c r="A12747" s="4">
        <v>46116</v>
      </c>
      <c r="B12747" t="s">
        <v>9146</v>
      </c>
      <c r="C12747" t="s">
        <v>23</v>
      </c>
      <c r="D12747">
        <v>1</v>
      </c>
      <c r="E12747">
        <v>32000</v>
      </c>
      <c r="F12747">
        <f>Table2[[#This Row],[Đơn Giá Chuẩn]]*Table2[[#This Row],[Tổng số lượng bán]]</f>
        <v>32000</v>
      </c>
      <c r="G12747">
        <v>0</v>
      </c>
      <c r="H12747">
        <f>Table2[[#This Row],[Doanh số bán]]-Table2[[#This Row],[Chiết khấu]]</f>
        <v>32000</v>
      </c>
      <c r="K12747" t="s">
        <v>24</v>
      </c>
      <c r="L12747">
        <v>0</v>
      </c>
      <c r="M12747" t="s">
        <v>319</v>
      </c>
      <c r="N12747" t="s">
        <v>26</v>
      </c>
      <c r="O12747">
        <v>0</v>
      </c>
      <c r="P12747" t="s">
        <v>873</v>
      </c>
      <c r="Q12747" t="s">
        <v>874</v>
      </c>
      <c r="R12747" t="s">
        <v>29</v>
      </c>
      <c r="S12747" t="s">
        <v>30</v>
      </c>
      <c r="T12747" t="s">
        <v>320</v>
      </c>
      <c r="U12747" t="s">
        <v>321</v>
      </c>
      <c r="V12747" t="s">
        <v>33</v>
      </c>
    </row>
    <row r="12748" spans="1:22">
      <c r="A12748" s="4">
        <v>46116</v>
      </c>
      <c r="B12748" t="s">
        <v>9146</v>
      </c>
      <c r="C12748" t="s">
        <v>23</v>
      </c>
      <c r="D12748">
        <v>1</v>
      </c>
      <c r="E12748">
        <v>25999.999999999996</v>
      </c>
      <c r="F12748">
        <f>Table2[[#This Row],[Đơn Giá Chuẩn]]*Table2[[#This Row],[Tổng số lượng bán]]</f>
        <v>25999.999999999996</v>
      </c>
      <c r="G12748">
        <v>0</v>
      </c>
      <c r="H12748">
        <f>Table2[[#This Row],[Doanh số bán]]-Table2[[#This Row],[Chiết khấu]]</f>
        <v>25999.999999999996</v>
      </c>
      <c r="K12748" t="s">
        <v>24</v>
      </c>
      <c r="L12748">
        <v>0</v>
      </c>
      <c r="M12748" t="s">
        <v>319</v>
      </c>
      <c r="N12748" t="s">
        <v>26</v>
      </c>
      <c r="O12748">
        <v>0</v>
      </c>
      <c r="P12748" t="s">
        <v>129</v>
      </c>
      <c r="Q12748" t="s">
        <v>130</v>
      </c>
      <c r="R12748" t="s">
        <v>29</v>
      </c>
      <c r="S12748" t="s">
        <v>30</v>
      </c>
      <c r="T12748" t="s">
        <v>320</v>
      </c>
      <c r="U12748" t="s">
        <v>321</v>
      </c>
      <c r="V12748" t="s">
        <v>33</v>
      </c>
    </row>
    <row r="12749" spans="1:22">
      <c r="A12749" s="4">
        <v>46116</v>
      </c>
      <c r="B12749" t="s">
        <v>9147</v>
      </c>
      <c r="C12749" t="s">
        <v>23</v>
      </c>
      <c r="D12749">
        <v>1</v>
      </c>
      <c r="E12749">
        <v>21000</v>
      </c>
      <c r="F12749">
        <f>Table2[[#This Row],[Đơn Giá Chuẩn]]*Table2[[#This Row],[Tổng số lượng bán]]</f>
        <v>21000</v>
      </c>
      <c r="G12749">
        <v>0</v>
      </c>
      <c r="H12749">
        <f>Table2[[#This Row],[Doanh số bán]]-Table2[[#This Row],[Chiết khấu]]</f>
        <v>21000</v>
      </c>
      <c r="K12749" t="s">
        <v>24</v>
      </c>
      <c r="L12749">
        <v>0</v>
      </c>
      <c r="M12749" t="s">
        <v>319</v>
      </c>
      <c r="N12749" t="s">
        <v>26</v>
      </c>
      <c r="O12749">
        <v>0</v>
      </c>
      <c r="P12749" t="s">
        <v>27</v>
      </c>
      <c r="Q12749" t="s">
        <v>28</v>
      </c>
      <c r="R12749" t="s">
        <v>29</v>
      </c>
      <c r="S12749" t="s">
        <v>30</v>
      </c>
      <c r="T12749" t="s">
        <v>320</v>
      </c>
      <c r="U12749" t="s">
        <v>321</v>
      </c>
      <c r="V12749" t="s">
        <v>33</v>
      </c>
    </row>
    <row r="12750" spans="1:22">
      <c r="A12750" s="4">
        <v>46116</v>
      </c>
      <c r="B12750" t="s">
        <v>9148</v>
      </c>
      <c r="C12750" t="s">
        <v>23</v>
      </c>
      <c r="D12750">
        <v>1</v>
      </c>
      <c r="E12750">
        <v>25999.999999999996</v>
      </c>
      <c r="F12750">
        <f>Table2[[#This Row],[Đơn Giá Chuẩn]]*Table2[[#This Row],[Tổng số lượng bán]]</f>
        <v>25999.999999999996</v>
      </c>
      <c r="G12750">
        <v>0</v>
      </c>
      <c r="H12750">
        <f>Table2[[#This Row],[Doanh số bán]]-Table2[[#This Row],[Chiết khấu]]</f>
        <v>25999.999999999996</v>
      </c>
      <c r="K12750" t="s">
        <v>24</v>
      </c>
      <c r="L12750">
        <v>0</v>
      </c>
      <c r="M12750" t="s">
        <v>319</v>
      </c>
      <c r="N12750" t="s">
        <v>26</v>
      </c>
      <c r="O12750">
        <v>0</v>
      </c>
      <c r="P12750" t="s">
        <v>47</v>
      </c>
      <c r="Q12750" t="s">
        <v>48</v>
      </c>
      <c r="R12750" t="s">
        <v>29</v>
      </c>
      <c r="S12750" t="s">
        <v>30</v>
      </c>
      <c r="T12750" t="s">
        <v>320</v>
      </c>
      <c r="U12750" t="s">
        <v>321</v>
      </c>
      <c r="V12750" t="s">
        <v>33</v>
      </c>
    </row>
    <row r="12751" spans="1:22">
      <c r="A12751" s="4">
        <v>46116</v>
      </c>
      <c r="B12751" t="s">
        <v>9149</v>
      </c>
      <c r="C12751" t="s">
        <v>23</v>
      </c>
      <c r="D12751">
        <v>1</v>
      </c>
      <c r="E12751">
        <v>21000</v>
      </c>
      <c r="F12751">
        <f>Table2[[#This Row],[Đơn Giá Chuẩn]]*Table2[[#This Row],[Tổng số lượng bán]]</f>
        <v>21000</v>
      </c>
      <c r="G12751">
        <v>0</v>
      </c>
      <c r="H12751">
        <f>Table2[[#This Row],[Doanh số bán]]-Table2[[#This Row],[Chiết khấu]]</f>
        <v>21000</v>
      </c>
      <c r="K12751" t="s">
        <v>24</v>
      </c>
      <c r="L12751">
        <v>0</v>
      </c>
      <c r="M12751" t="s">
        <v>319</v>
      </c>
      <c r="N12751" t="s">
        <v>26</v>
      </c>
      <c r="O12751">
        <v>0</v>
      </c>
      <c r="P12751" t="s">
        <v>27</v>
      </c>
      <c r="Q12751" t="s">
        <v>28</v>
      </c>
      <c r="R12751" t="s">
        <v>29</v>
      </c>
      <c r="S12751" t="s">
        <v>30</v>
      </c>
      <c r="T12751" t="s">
        <v>320</v>
      </c>
      <c r="U12751" t="s">
        <v>321</v>
      </c>
      <c r="V12751" t="s">
        <v>33</v>
      </c>
    </row>
    <row r="12752" spans="1:22">
      <c r="A12752" s="4">
        <v>46116</v>
      </c>
      <c r="B12752" t="s">
        <v>9149</v>
      </c>
      <c r="C12752" t="s">
        <v>23</v>
      </c>
      <c r="D12752">
        <v>1</v>
      </c>
      <c r="E12752">
        <v>32000</v>
      </c>
      <c r="F12752">
        <f>Table2[[#This Row],[Đơn Giá Chuẩn]]*Table2[[#This Row],[Tổng số lượng bán]]</f>
        <v>32000</v>
      </c>
      <c r="G12752">
        <v>0</v>
      </c>
      <c r="H12752">
        <f>Table2[[#This Row],[Doanh số bán]]-Table2[[#This Row],[Chiết khấu]]</f>
        <v>32000</v>
      </c>
      <c r="K12752" t="s">
        <v>24</v>
      </c>
      <c r="L12752">
        <v>0</v>
      </c>
      <c r="M12752" t="s">
        <v>319</v>
      </c>
      <c r="N12752" t="s">
        <v>26</v>
      </c>
      <c r="O12752">
        <v>0</v>
      </c>
      <c r="P12752" t="s">
        <v>873</v>
      </c>
      <c r="Q12752" t="s">
        <v>874</v>
      </c>
      <c r="R12752" t="s">
        <v>29</v>
      </c>
      <c r="S12752" t="s">
        <v>30</v>
      </c>
      <c r="T12752" t="s">
        <v>320</v>
      </c>
      <c r="U12752" t="s">
        <v>321</v>
      </c>
      <c r="V12752" t="s">
        <v>33</v>
      </c>
    </row>
    <row r="12753" spans="1:22">
      <c r="A12753" s="4">
        <v>46116</v>
      </c>
      <c r="B12753" t="s">
        <v>9150</v>
      </c>
      <c r="C12753" t="s">
        <v>23</v>
      </c>
      <c r="D12753">
        <v>1</v>
      </c>
      <c r="E12753">
        <v>21000</v>
      </c>
      <c r="F12753">
        <f>Table2[[#This Row],[Đơn Giá Chuẩn]]*Table2[[#This Row],[Tổng số lượng bán]]</f>
        <v>21000</v>
      </c>
      <c r="G12753">
        <v>0</v>
      </c>
      <c r="H12753">
        <f>Table2[[#This Row],[Doanh số bán]]-Table2[[#This Row],[Chiết khấu]]</f>
        <v>21000</v>
      </c>
      <c r="K12753" t="s">
        <v>24</v>
      </c>
      <c r="L12753">
        <v>0</v>
      </c>
      <c r="M12753" t="s">
        <v>319</v>
      </c>
      <c r="N12753" t="s">
        <v>26</v>
      </c>
      <c r="O12753">
        <v>0</v>
      </c>
      <c r="P12753" t="s">
        <v>27</v>
      </c>
      <c r="Q12753" t="s">
        <v>28</v>
      </c>
      <c r="R12753" t="s">
        <v>29</v>
      </c>
      <c r="S12753" t="s">
        <v>30</v>
      </c>
      <c r="T12753" t="s">
        <v>320</v>
      </c>
      <c r="U12753" t="s">
        <v>321</v>
      </c>
      <c r="V12753" t="s">
        <v>33</v>
      </c>
    </row>
    <row r="12754" spans="1:22">
      <c r="A12754" s="4">
        <v>46116</v>
      </c>
      <c r="B12754" t="s">
        <v>9151</v>
      </c>
      <c r="C12754" t="s">
        <v>23</v>
      </c>
      <c r="D12754">
        <v>1</v>
      </c>
      <c r="E12754">
        <v>21000</v>
      </c>
      <c r="F12754">
        <f>Table2[[#This Row],[Đơn Giá Chuẩn]]*Table2[[#This Row],[Tổng số lượng bán]]</f>
        <v>21000</v>
      </c>
      <c r="G12754">
        <v>0</v>
      </c>
      <c r="H12754">
        <f>Table2[[#This Row],[Doanh số bán]]-Table2[[#This Row],[Chiết khấu]]</f>
        <v>21000</v>
      </c>
      <c r="K12754" t="s">
        <v>24</v>
      </c>
      <c r="L12754">
        <v>0</v>
      </c>
      <c r="M12754" t="s">
        <v>319</v>
      </c>
      <c r="N12754" t="s">
        <v>26</v>
      </c>
      <c r="O12754">
        <v>0</v>
      </c>
      <c r="P12754" t="s">
        <v>27</v>
      </c>
      <c r="Q12754" t="s">
        <v>28</v>
      </c>
      <c r="R12754" t="s">
        <v>29</v>
      </c>
      <c r="S12754" t="s">
        <v>30</v>
      </c>
      <c r="T12754" t="s">
        <v>320</v>
      </c>
      <c r="U12754" t="s">
        <v>321</v>
      </c>
      <c r="V12754" t="s">
        <v>33</v>
      </c>
    </row>
    <row r="12755" spans="1:22">
      <c r="A12755" s="4">
        <v>46116</v>
      </c>
      <c r="B12755" t="s">
        <v>9152</v>
      </c>
      <c r="C12755" t="s">
        <v>23</v>
      </c>
      <c r="D12755">
        <v>1</v>
      </c>
      <c r="E12755">
        <v>25999.999999999996</v>
      </c>
      <c r="F12755">
        <f>Table2[[#This Row],[Đơn Giá Chuẩn]]*Table2[[#This Row],[Tổng số lượng bán]]</f>
        <v>25999.999999999996</v>
      </c>
      <c r="G12755">
        <v>0</v>
      </c>
      <c r="H12755">
        <f>Table2[[#This Row],[Doanh số bán]]-Table2[[#This Row],[Chiết khấu]]</f>
        <v>25999.999999999996</v>
      </c>
      <c r="K12755" t="s">
        <v>24</v>
      </c>
      <c r="L12755">
        <v>0</v>
      </c>
      <c r="M12755" t="s">
        <v>319</v>
      </c>
      <c r="N12755" t="s">
        <v>26</v>
      </c>
      <c r="O12755">
        <v>0</v>
      </c>
      <c r="P12755" t="s">
        <v>47</v>
      </c>
      <c r="Q12755" t="s">
        <v>48</v>
      </c>
      <c r="R12755" t="s">
        <v>29</v>
      </c>
      <c r="S12755" t="s">
        <v>30</v>
      </c>
      <c r="T12755" t="s">
        <v>320</v>
      </c>
      <c r="U12755" t="s">
        <v>321</v>
      </c>
      <c r="V12755" t="s">
        <v>33</v>
      </c>
    </row>
    <row r="12756" spans="1:22">
      <c r="A12756" s="4">
        <v>46116</v>
      </c>
      <c r="B12756" t="s">
        <v>9153</v>
      </c>
      <c r="C12756" t="s">
        <v>23</v>
      </c>
      <c r="D12756">
        <v>1</v>
      </c>
      <c r="E12756">
        <v>42000</v>
      </c>
      <c r="F12756">
        <f>Table2[[#This Row],[Đơn Giá Chuẩn]]*Table2[[#This Row],[Tổng số lượng bán]]</f>
        <v>42000</v>
      </c>
      <c r="G12756">
        <v>0</v>
      </c>
      <c r="H12756">
        <f>Table2[[#This Row],[Doanh số bán]]-Table2[[#This Row],[Chiết khấu]]</f>
        <v>42000</v>
      </c>
      <c r="K12756" t="s">
        <v>24</v>
      </c>
      <c r="L12756">
        <v>0</v>
      </c>
      <c r="M12756" t="s">
        <v>319</v>
      </c>
      <c r="N12756" t="s">
        <v>26</v>
      </c>
      <c r="O12756">
        <v>0</v>
      </c>
      <c r="P12756" t="s">
        <v>977</v>
      </c>
      <c r="Q12756" t="s">
        <v>978</v>
      </c>
      <c r="R12756" t="s">
        <v>29</v>
      </c>
      <c r="S12756" t="s">
        <v>59</v>
      </c>
      <c r="T12756" t="s">
        <v>320</v>
      </c>
      <c r="U12756" t="s">
        <v>321</v>
      </c>
      <c r="V12756" t="s">
        <v>33</v>
      </c>
    </row>
    <row r="12757" spans="1:22">
      <c r="A12757" s="4">
        <v>46116</v>
      </c>
      <c r="B12757" t="s">
        <v>9153</v>
      </c>
      <c r="C12757" t="s">
        <v>23</v>
      </c>
      <c r="D12757">
        <v>1</v>
      </c>
      <c r="E12757">
        <v>25999.999999999996</v>
      </c>
      <c r="F12757">
        <f>Table2[[#This Row],[Đơn Giá Chuẩn]]*Table2[[#This Row],[Tổng số lượng bán]]</f>
        <v>25999.999999999996</v>
      </c>
      <c r="G12757">
        <v>0</v>
      </c>
      <c r="H12757">
        <f>Table2[[#This Row],[Doanh số bán]]-Table2[[#This Row],[Chiết khấu]]</f>
        <v>25999.999999999996</v>
      </c>
      <c r="K12757" t="s">
        <v>24</v>
      </c>
      <c r="L12757">
        <v>0</v>
      </c>
      <c r="M12757" t="s">
        <v>319</v>
      </c>
      <c r="N12757" t="s">
        <v>26</v>
      </c>
      <c r="O12757">
        <v>0</v>
      </c>
      <c r="P12757" t="s">
        <v>47</v>
      </c>
      <c r="Q12757" t="s">
        <v>48</v>
      </c>
      <c r="R12757" t="s">
        <v>29</v>
      </c>
      <c r="S12757" t="s">
        <v>30</v>
      </c>
      <c r="T12757" t="s">
        <v>320</v>
      </c>
      <c r="U12757" t="s">
        <v>321</v>
      </c>
      <c r="V12757" t="s">
        <v>33</v>
      </c>
    </row>
    <row r="12758" spans="1:22">
      <c r="A12758" s="4">
        <v>46116</v>
      </c>
      <c r="B12758" t="s">
        <v>9154</v>
      </c>
      <c r="C12758" t="s">
        <v>23</v>
      </c>
      <c r="D12758">
        <v>1</v>
      </c>
      <c r="E12758">
        <v>25999.999999999996</v>
      </c>
      <c r="F12758">
        <f>Table2[[#This Row],[Đơn Giá Chuẩn]]*Table2[[#This Row],[Tổng số lượng bán]]</f>
        <v>25999.999999999996</v>
      </c>
      <c r="G12758">
        <v>0</v>
      </c>
      <c r="H12758">
        <f>Table2[[#This Row],[Doanh số bán]]-Table2[[#This Row],[Chiết khấu]]</f>
        <v>25999.999999999996</v>
      </c>
      <c r="K12758" t="s">
        <v>24</v>
      </c>
      <c r="L12758">
        <v>0</v>
      </c>
      <c r="M12758" t="s">
        <v>319</v>
      </c>
      <c r="N12758" t="s">
        <v>26</v>
      </c>
      <c r="O12758">
        <v>0</v>
      </c>
      <c r="P12758" t="s">
        <v>129</v>
      </c>
      <c r="Q12758" t="s">
        <v>130</v>
      </c>
      <c r="R12758" t="s">
        <v>29</v>
      </c>
      <c r="S12758" t="s">
        <v>30</v>
      </c>
      <c r="T12758" t="s">
        <v>320</v>
      </c>
      <c r="U12758" t="s">
        <v>321</v>
      </c>
      <c r="V12758" t="s">
        <v>33</v>
      </c>
    </row>
    <row r="12759" spans="1:22">
      <c r="A12759" s="4">
        <v>46116</v>
      </c>
      <c r="B12759" t="s">
        <v>9154</v>
      </c>
      <c r="C12759" t="s">
        <v>23</v>
      </c>
      <c r="D12759">
        <v>1</v>
      </c>
      <c r="E12759">
        <v>21000</v>
      </c>
      <c r="F12759">
        <f>Table2[[#This Row],[Đơn Giá Chuẩn]]*Table2[[#This Row],[Tổng số lượng bán]]</f>
        <v>21000</v>
      </c>
      <c r="G12759">
        <v>0</v>
      </c>
      <c r="H12759">
        <f>Table2[[#This Row],[Doanh số bán]]-Table2[[#This Row],[Chiết khấu]]</f>
        <v>21000</v>
      </c>
      <c r="K12759" t="s">
        <v>24</v>
      </c>
      <c r="L12759">
        <v>0</v>
      </c>
      <c r="M12759" t="s">
        <v>319</v>
      </c>
      <c r="N12759" t="s">
        <v>26</v>
      </c>
      <c r="O12759">
        <v>0</v>
      </c>
      <c r="P12759" t="s">
        <v>975</v>
      </c>
      <c r="Q12759" t="s">
        <v>976</v>
      </c>
      <c r="R12759" t="s">
        <v>29</v>
      </c>
      <c r="S12759" t="s">
        <v>240</v>
      </c>
      <c r="T12759" t="s">
        <v>320</v>
      </c>
      <c r="U12759" t="s">
        <v>321</v>
      </c>
      <c r="V12759" t="s">
        <v>33</v>
      </c>
    </row>
    <row r="12760" spans="1:22">
      <c r="A12760" s="4">
        <v>46116</v>
      </c>
      <c r="B12760" t="s">
        <v>9155</v>
      </c>
      <c r="C12760" t="s">
        <v>23</v>
      </c>
      <c r="D12760">
        <v>3</v>
      </c>
      <c r="E12760">
        <v>25999.999999999996</v>
      </c>
      <c r="F12760">
        <f>Table2[[#This Row],[Đơn Giá Chuẩn]]*Table2[[#This Row],[Tổng số lượng bán]]</f>
        <v>77999.999999999985</v>
      </c>
      <c r="G12760">
        <v>0</v>
      </c>
      <c r="H12760">
        <f>Table2[[#This Row],[Doanh số bán]]-Table2[[#This Row],[Chiết khấu]]</f>
        <v>77999.999999999985</v>
      </c>
      <c r="K12760" t="s">
        <v>24</v>
      </c>
      <c r="L12760">
        <v>0</v>
      </c>
      <c r="M12760" t="s">
        <v>319</v>
      </c>
      <c r="N12760" t="s">
        <v>26</v>
      </c>
      <c r="O12760">
        <v>0</v>
      </c>
      <c r="P12760" t="s">
        <v>47</v>
      </c>
      <c r="Q12760" t="s">
        <v>48</v>
      </c>
      <c r="R12760" t="s">
        <v>29</v>
      </c>
      <c r="S12760" t="s">
        <v>30</v>
      </c>
      <c r="T12760" t="s">
        <v>320</v>
      </c>
      <c r="U12760" t="s">
        <v>321</v>
      </c>
      <c r="V12760" t="s">
        <v>33</v>
      </c>
    </row>
    <row r="12761" spans="1:22">
      <c r="A12761" s="4">
        <v>46116</v>
      </c>
      <c r="B12761" t="s">
        <v>9155</v>
      </c>
      <c r="C12761" t="s">
        <v>23</v>
      </c>
      <c r="D12761">
        <v>1</v>
      </c>
      <c r="E12761">
        <v>32000</v>
      </c>
      <c r="F12761">
        <f>Table2[[#This Row],[Đơn Giá Chuẩn]]*Table2[[#This Row],[Tổng số lượng bán]]</f>
        <v>32000</v>
      </c>
      <c r="G12761">
        <v>0</v>
      </c>
      <c r="H12761">
        <f>Table2[[#This Row],[Doanh số bán]]-Table2[[#This Row],[Chiết khấu]]</f>
        <v>32000</v>
      </c>
      <c r="K12761" t="s">
        <v>24</v>
      </c>
      <c r="L12761">
        <v>0</v>
      </c>
      <c r="M12761" t="s">
        <v>319</v>
      </c>
      <c r="N12761" t="s">
        <v>26</v>
      </c>
      <c r="O12761">
        <v>0</v>
      </c>
      <c r="P12761" t="s">
        <v>963</v>
      </c>
      <c r="Q12761" t="s">
        <v>964</v>
      </c>
      <c r="R12761" t="s">
        <v>29</v>
      </c>
      <c r="S12761" t="s">
        <v>240</v>
      </c>
      <c r="T12761" t="s">
        <v>320</v>
      </c>
      <c r="U12761" t="s">
        <v>321</v>
      </c>
      <c r="V12761" t="s">
        <v>33</v>
      </c>
    </row>
    <row r="12762" spans="1:22">
      <c r="A12762" s="4">
        <v>46116</v>
      </c>
      <c r="B12762" t="s">
        <v>9156</v>
      </c>
      <c r="C12762" t="s">
        <v>23</v>
      </c>
      <c r="D12762">
        <v>1</v>
      </c>
      <c r="E12762">
        <v>42000</v>
      </c>
      <c r="F12762">
        <f>Table2[[#This Row],[Đơn Giá Chuẩn]]*Table2[[#This Row],[Tổng số lượng bán]]</f>
        <v>42000</v>
      </c>
      <c r="G12762">
        <v>0</v>
      </c>
      <c r="H12762">
        <f>Table2[[#This Row],[Doanh số bán]]-Table2[[#This Row],[Chiết khấu]]</f>
        <v>42000</v>
      </c>
      <c r="K12762" t="s">
        <v>24</v>
      </c>
      <c r="L12762">
        <v>0</v>
      </c>
      <c r="M12762" t="s">
        <v>319</v>
      </c>
      <c r="N12762" t="s">
        <v>26</v>
      </c>
      <c r="O12762">
        <v>0</v>
      </c>
      <c r="P12762" t="s">
        <v>71</v>
      </c>
      <c r="Q12762" t="s">
        <v>72</v>
      </c>
      <c r="R12762" t="s">
        <v>29</v>
      </c>
      <c r="S12762" t="s">
        <v>30</v>
      </c>
      <c r="T12762" t="s">
        <v>320</v>
      </c>
      <c r="U12762" t="s">
        <v>321</v>
      </c>
      <c r="V12762" t="s">
        <v>33</v>
      </c>
    </row>
    <row r="12763" spans="1:22">
      <c r="A12763" s="4">
        <v>46170</v>
      </c>
      <c r="B12763" t="s">
        <v>14066</v>
      </c>
      <c r="C12763" t="s">
        <v>83</v>
      </c>
      <c r="D12763">
        <v>1</v>
      </c>
      <c r="E12763">
        <v>205500.00008000003</v>
      </c>
      <c r="F12763">
        <f>Table2[[#This Row],[Đơn Giá Chuẩn]]*Table2[[#This Row],[Tổng số lượng bán]]</f>
        <v>205500.00008000003</v>
      </c>
      <c r="H12763">
        <f>Table2[[#This Row],[Doanh số bán]]-Table2[[#This Row],[Chiết khấu]]</f>
        <v>205500.00008000003</v>
      </c>
      <c r="K12763" t="s">
        <v>50</v>
      </c>
      <c r="M12763" t="s">
        <v>37</v>
      </c>
      <c r="N12763" t="s">
        <v>50</v>
      </c>
      <c r="O12763">
        <v>0.25</v>
      </c>
      <c r="P12763" t="s">
        <v>375</v>
      </c>
      <c r="Q12763" t="s">
        <v>376</v>
      </c>
      <c r="R12763" t="s">
        <v>41</v>
      </c>
      <c r="S12763" t="s">
        <v>42</v>
      </c>
      <c r="T12763" t="s">
        <v>74</v>
      </c>
      <c r="U12763" t="s">
        <v>75</v>
      </c>
      <c r="V12763" t="s">
        <v>50</v>
      </c>
    </row>
    <row r="12764" spans="1:22">
      <c r="A12764" s="4">
        <v>46116</v>
      </c>
      <c r="B12764" t="s">
        <v>9158</v>
      </c>
      <c r="C12764" t="s">
        <v>104</v>
      </c>
      <c r="D12764">
        <v>6</v>
      </c>
      <c r="E12764">
        <v>187000</v>
      </c>
      <c r="F12764">
        <f>Table2[[#This Row],[Đơn Giá Chuẩn]]*Table2[[#This Row],[Tổng số lượng bán]]</f>
        <v>1122000</v>
      </c>
      <c r="G12764">
        <v>0</v>
      </c>
      <c r="H12764">
        <f>Table2[[#This Row],[Doanh số bán]]-Table2[[#This Row],[Chiết khấu]]</f>
        <v>1122000</v>
      </c>
      <c r="K12764" t="s">
        <v>24</v>
      </c>
      <c r="L12764">
        <v>0.01</v>
      </c>
      <c r="M12764" t="s">
        <v>319</v>
      </c>
      <c r="N12764" t="s">
        <v>26</v>
      </c>
      <c r="O12764">
        <v>0.06</v>
      </c>
      <c r="P12764" t="s">
        <v>6941</v>
      </c>
      <c r="Q12764" t="s">
        <v>6942</v>
      </c>
      <c r="R12764" t="s">
        <v>41</v>
      </c>
      <c r="S12764" t="s">
        <v>42</v>
      </c>
      <c r="T12764" t="s">
        <v>320</v>
      </c>
      <c r="U12764" t="s">
        <v>321</v>
      </c>
      <c r="V12764" t="s">
        <v>33</v>
      </c>
    </row>
    <row r="12765" spans="1:22">
      <c r="A12765" s="4">
        <v>46116</v>
      </c>
      <c r="B12765" t="s">
        <v>9159</v>
      </c>
      <c r="C12765" t="s">
        <v>23</v>
      </c>
      <c r="D12765">
        <v>2</v>
      </c>
      <c r="E12765">
        <v>25999.999999999996</v>
      </c>
      <c r="F12765">
        <f>Table2[[#This Row],[Đơn Giá Chuẩn]]*Table2[[#This Row],[Tổng số lượng bán]]</f>
        <v>51999.999999999993</v>
      </c>
      <c r="G12765">
        <v>0</v>
      </c>
      <c r="H12765">
        <f>Table2[[#This Row],[Doanh số bán]]-Table2[[#This Row],[Chiết khấu]]</f>
        <v>51999.999999999993</v>
      </c>
      <c r="K12765" t="s">
        <v>24</v>
      </c>
      <c r="L12765">
        <v>0</v>
      </c>
      <c r="M12765" t="s">
        <v>319</v>
      </c>
      <c r="N12765" t="s">
        <v>26</v>
      </c>
      <c r="O12765">
        <v>0</v>
      </c>
      <c r="P12765" t="s">
        <v>129</v>
      </c>
      <c r="Q12765" t="s">
        <v>130</v>
      </c>
      <c r="R12765" t="s">
        <v>29</v>
      </c>
      <c r="S12765" t="s">
        <v>30</v>
      </c>
      <c r="T12765" t="s">
        <v>320</v>
      </c>
      <c r="U12765" t="s">
        <v>321</v>
      </c>
      <c r="V12765" t="s">
        <v>33</v>
      </c>
    </row>
    <row r="12766" spans="1:22">
      <c r="A12766" s="4">
        <v>46116</v>
      </c>
      <c r="B12766" t="s">
        <v>9159</v>
      </c>
      <c r="C12766" t="s">
        <v>23</v>
      </c>
      <c r="D12766">
        <v>1</v>
      </c>
      <c r="E12766">
        <v>42000</v>
      </c>
      <c r="F12766">
        <f>Table2[[#This Row],[Đơn Giá Chuẩn]]*Table2[[#This Row],[Tổng số lượng bán]]</f>
        <v>42000</v>
      </c>
      <c r="G12766">
        <v>0</v>
      </c>
      <c r="H12766">
        <f>Table2[[#This Row],[Doanh số bán]]-Table2[[#This Row],[Chiết khấu]]</f>
        <v>42000</v>
      </c>
      <c r="K12766" t="s">
        <v>24</v>
      </c>
      <c r="L12766">
        <v>0</v>
      </c>
      <c r="M12766" t="s">
        <v>319</v>
      </c>
      <c r="N12766" t="s">
        <v>26</v>
      </c>
      <c r="O12766">
        <v>0</v>
      </c>
      <c r="P12766" t="s">
        <v>977</v>
      </c>
      <c r="Q12766" t="s">
        <v>978</v>
      </c>
      <c r="R12766" t="s">
        <v>29</v>
      </c>
      <c r="S12766" t="s">
        <v>59</v>
      </c>
      <c r="T12766" t="s">
        <v>320</v>
      </c>
      <c r="U12766" t="s">
        <v>321</v>
      </c>
      <c r="V12766" t="s">
        <v>33</v>
      </c>
    </row>
    <row r="12767" spans="1:22">
      <c r="A12767" s="4">
        <v>46116</v>
      </c>
      <c r="B12767" t="s">
        <v>9160</v>
      </c>
      <c r="C12767" t="s">
        <v>23</v>
      </c>
      <c r="D12767">
        <v>1</v>
      </c>
      <c r="E12767">
        <v>21000</v>
      </c>
      <c r="F12767">
        <f>Table2[[#This Row],[Đơn Giá Chuẩn]]*Table2[[#This Row],[Tổng số lượng bán]]</f>
        <v>21000</v>
      </c>
      <c r="G12767">
        <v>0</v>
      </c>
      <c r="H12767">
        <f>Table2[[#This Row],[Doanh số bán]]-Table2[[#This Row],[Chiết khấu]]</f>
        <v>21000</v>
      </c>
      <c r="K12767" t="s">
        <v>24</v>
      </c>
      <c r="L12767">
        <v>0</v>
      </c>
      <c r="M12767" t="s">
        <v>319</v>
      </c>
      <c r="N12767" t="s">
        <v>26</v>
      </c>
      <c r="O12767">
        <v>0</v>
      </c>
      <c r="P12767" t="s">
        <v>27</v>
      </c>
      <c r="Q12767" t="s">
        <v>28</v>
      </c>
      <c r="R12767" t="s">
        <v>29</v>
      </c>
      <c r="S12767" t="s">
        <v>30</v>
      </c>
      <c r="T12767" t="s">
        <v>320</v>
      </c>
      <c r="U12767" t="s">
        <v>321</v>
      </c>
      <c r="V12767" t="s">
        <v>33</v>
      </c>
    </row>
    <row r="12768" spans="1:22">
      <c r="A12768" s="4">
        <v>46116</v>
      </c>
      <c r="B12768" t="s">
        <v>9160</v>
      </c>
      <c r="C12768" t="s">
        <v>23</v>
      </c>
      <c r="D12768">
        <v>1</v>
      </c>
      <c r="E12768">
        <v>25999.999999999996</v>
      </c>
      <c r="F12768">
        <f>Table2[[#This Row],[Đơn Giá Chuẩn]]*Table2[[#This Row],[Tổng số lượng bán]]</f>
        <v>25999.999999999996</v>
      </c>
      <c r="G12768">
        <v>0</v>
      </c>
      <c r="H12768">
        <f>Table2[[#This Row],[Doanh số bán]]-Table2[[#This Row],[Chiết khấu]]</f>
        <v>25999.999999999996</v>
      </c>
      <c r="K12768" t="s">
        <v>24</v>
      </c>
      <c r="L12768">
        <v>0</v>
      </c>
      <c r="M12768" t="s">
        <v>319</v>
      </c>
      <c r="N12768" t="s">
        <v>26</v>
      </c>
      <c r="O12768">
        <v>0</v>
      </c>
      <c r="P12768" t="s">
        <v>129</v>
      </c>
      <c r="Q12768" t="s">
        <v>130</v>
      </c>
      <c r="R12768" t="s">
        <v>29</v>
      </c>
      <c r="S12768" t="s">
        <v>30</v>
      </c>
      <c r="T12768" t="s">
        <v>320</v>
      </c>
      <c r="U12768" t="s">
        <v>321</v>
      </c>
      <c r="V12768" t="s">
        <v>33</v>
      </c>
    </row>
    <row r="12769" spans="1:22">
      <c r="A12769" s="4">
        <v>46116</v>
      </c>
      <c r="B12769" t="s">
        <v>9161</v>
      </c>
      <c r="C12769" t="s">
        <v>23</v>
      </c>
      <c r="D12769">
        <v>1</v>
      </c>
      <c r="E12769">
        <v>21000</v>
      </c>
      <c r="F12769">
        <f>Table2[[#This Row],[Đơn Giá Chuẩn]]*Table2[[#This Row],[Tổng số lượng bán]]</f>
        <v>21000</v>
      </c>
      <c r="G12769">
        <v>0</v>
      </c>
      <c r="H12769">
        <f>Table2[[#This Row],[Doanh số bán]]-Table2[[#This Row],[Chiết khấu]]</f>
        <v>21000</v>
      </c>
      <c r="K12769" t="s">
        <v>24</v>
      </c>
      <c r="L12769">
        <v>0</v>
      </c>
      <c r="M12769" t="s">
        <v>319</v>
      </c>
      <c r="N12769" t="s">
        <v>26</v>
      </c>
      <c r="O12769">
        <v>0</v>
      </c>
      <c r="P12769" t="s">
        <v>27</v>
      </c>
      <c r="Q12769" t="s">
        <v>28</v>
      </c>
      <c r="R12769" t="s">
        <v>29</v>
      </c>
      <c r="S12769" t="s">
        <v>30</v>
      </c>
      <c r="T12769" t="s">
        <v>320</v>
      </c>
      <c r="U12769" t="s">
        <v>321</v>
      </c>
      <c r="V12769" t="s">
        <v>33</v>
      </c>
    </row>
    <row r="12770" spans="1:22">
      <c r="A12770" s="4">
        <v>46116</v>
      </c>
      <c r="B12770" t="s">
        <v>9162</v>
      </c>
      <c r="C12770" t="s">
        <v>23</v>
      </c>
      <c r="D12770">
        <v>2</v>
      </c>
      <c r="E12770">
        <v>25999.999999999996</v>
      </c>
      <c r="F12770">
        <f>Table2[[#This Row],[Đơn Giá Chuẩn]]*Table2[[#This Row],[Tổng số lượng bán]]</f>
        <v>51999.999999999993</v>
      </c>
      <c r="G12770">
        <v>0</v>
      </c>
      <c r="H12770">
        <f>Table2[[#This Row],[Doanh số bán]]-Table2[[#This Row],[Chiết khấu]]</f>
        <v>51999.999999999993</v>
      </c>
      <c r="K12770" t="s">
        <v>24</v>
      </c>
      <c r="L12770">
        <v>0</v>
      </c>
      <c r="M12770" t="s">
        <v>319</v>
      </c>
      <c r="N12770" t="s">
        <v>26</v>
      </c>
      <c r="O12770">
        <v>0</v>
      </c>
      <c r="P12770" t="s">
        <v>47</v>
      </c>
      <c r="Q12770" t="s">
        <v>48</v>
      </c>
      <c r="R12770" t="s">
        <v>29</v>
      </c>
      <c r="S12770" t="s">
        <v>30</v>
      </c>
      <c r="T12770" t="s">
        <v>320</v>
      </c>
      <c r="U12770" t="s">
        <v>321</v>
      </c>
      <c r="V12770" t="s">
        <v>33</v>
      </c>
    </row>
    <row r="12771" spans="1:22">
      <c r="A12771" s="4">
        <v>46116</v>
      </c>
      <c r="B12771" t="s">
        <v>9162</v>
      </c>
      <c r="C12771" t="s">
        <v>23</v>
      </c>
      <c r="D12771">
        <v>1</v>
      </c>
      <c r="E12771">
        <v>32000</v>
      </c>
      <c r="F12771">
        <f>Table2[[#This Row],[Đơn Giá Chuẩn]]*Table2[[#This Row],[Tổng số lượng bán]]</f>
        <v>32000</v>
      </c>
      <c r="G12771">
        <v>0</v>
      </c>
      <c r="H12771">
        <f>Table2[[#This Row],[Doanh số bán]]-Table2[[#This Row],[Chiết khấu]]</f>
        <v>32000</v>
      </c>
      <c r="K12771" t="s">
        <v>24</v>
      </c>
      <c r="L12771">
        <v>0</v>
      </c>
      <c r="M12771" t="s">
        <v>319</v>
      </c>
      <c r="N12771" t="s">
        <v>26</v>
      </c>
      <c r="O12771">
        <v>0</v>
      </c>
      <c r="P12771" t="s">
        <v>489</v>
      </c>
      <c r="Q12771" t="s">
        <v>490</v>
      </c>
      <c r="R12771" t="s">
        <v>29</v>
      </c>
      <c r="S12771" t="s">
        <v>59</v>
      </c>
      <c r="T12771" t="s">
        <v>320</v>
      </c>
      <c r="U12771" t="s">
        <v>321</v>
      </c>
      <c r="V12771" t="s">
        <v>33</v>
      </c>
    </row>
    <row r="12772" spans="1:22">
      <c r="A12772" s="4">
        <v>46023</v>
      </c>
      <c r="B12772" t="s">
        <v>82</v>
      </c>
      <c r="C12772" t="s">
        <v>83</v>
      </c>
      <c r="D12772">
        <v>15</v>
      </c>
      <c r="E12772">
        <v>207000</v>
      </c>
      <c r="F12772">
        <f>Table2[[#This Row],[Đơn Giá Chuẩn]]*Table2[[#This Row],[Tổng số lượng bán]]</f>
        <v>3105000</v>
      </c>
      <c r="G12772">
        <v>0</v>
      </c>
      <c r="H12772">
        <f>Table2[[#This Row],[Doanh số bán]]-Table2[[#This Row],[Chiết khấu]]</f>
        <v>3105000</v>
      </c>
      <c r="K12772" t="s">
        <v>24</v>
      </c>
      <c r="L12772">
        <v>1</v>
      </c>
      <c r="M12772" t="s">
        <v>25</v>
      </c>
      <c r="N12772" t="s">
        <v>26</v>
      </c>
      <c r="O12772">
        <v>15</v>
      </c>
      <c r="P12772" t="s">
        <v>84</v>
      </c>
      <c r="Q12772" t="s">
        <v>85</v>
      </c>
      <c r="R12772" t="s">
        <v>41</v>
      </c>
      <c r="S12772" t="s">
        <v>42</v>
      </c>
      <c r="T12772" t="s">
        <v>31</v>
      </c>
      <c r="U12772" t="s">
        <v>32</v>
      </c>
      <c r="V12772" t="s">
        <v>33</v>
      </c>
    </row>
    <row r="12773" spans="1:22">
      <c r="A12773" s="4">
        <v>46116</v>
      </c>
      <c r="B12773" t="s">
        <v>9164</v>
      </c>
      <c r="C12773" t="s">
        <v>23</v>
      </c>
      <c r="D12773">
        <v>1</v>
      </c>
      <c r="E12773">
        <v>32000</v>
      </c>
      <c r="F12773">
        <f>Table2[[#This Row],[Đơn Giá Chuẩn]]*Table2[[#This Row],[Tổng số lượng bán]]</f>
        <v>32000</v>
      </c>
      <c r="G12773">
        <v>0</v>
      </c>
      <c r="H12773">
        <f>Table2[[#This Row],[Doanh số bán]]-Table2[[#This Row],[Chiết khấu]]</f>
        <v>32000</v>
      </c>
      <c r="K12773" t="s">
        <v>24</v>
      </c>
      <c r="L12773">
        <v>0</v>
      </c>
      <c r="M12773" t="s">
        <v>319</v>
      </c>
      <c r="N12773" t="s">
        <v>26</v>
      </c>
      <c r="O12773">
        <v>0</v>
      </c>
      <c r="P12773" t="s">
        <v>125</v>
      </c>
      <c r="Q12773" t="s">
        <v>126</v>
      </c>
      <c r="R12773" t="s">
        <v>29</v>
      </c>
      <c r="S12773" t="s">
        <v>30</v>
      </c>
      <c r="T12773" t="s">
        <v>320</v>
      </c>
      <c r="U12773" t="s">
        <v>321</v>
      </c>
      <c r="V12773" t="s">
        <v>33</v>
      </c>
    </row>
    <row r="12774" spans="1:22">
      <c r="A12774" s="4">
        <v>46029</v>
      </c>
      <c r="B12774" t="s">
        <v>192</v>
      </c>
      <c r="C12774" t="s">
        <v>83</v>
      </c>
      <c r="D12774">
        <v>1</v>
      </c>
      <c r="E12774">
        <v>207000</v>
      </c>
      <c r="F12774">
        <f>Table2[[#This Row],[Đơn Giá Chuẩn]]*Table2[[#This Row],[Tổng số lượng bán]]</f>
        <v>207000</v>
      </c>
      <c r="G12774">
        <v>0</v>
      </c>
      <c r="H12774">
        <f>Table2[[#This Row],[Doanh số bán]]-Table2[[#This Row],[Chiết khấu]]</f>
        <v>207000</v>
      </c>
      <c r="K12774" t="s">
        <v>24</v>
      </c>
      <c r="L12774">
        <v>0.5</v>
      </c>
      <c r="M12774" t="s">
        <v>25</v>
      </c>
      <c r="N12774" t="s">
        <v>26</v>
      </c>
      <c r="O12774">
        <v>0.5</v>
      </c>
      <c r="P12774" t="s">
        <v>158</v>
      </c>
      <c r="Q12774" t="s">
        <v>159</v>
      </c>
      <c r="R12774" t="s">
        <v>41</v>
      </c>
      <c r="S12774" t="s">
        <v>42</v>
      </c>
      <c r="T12774" t="s">
        <v>31</v>
      </c>
      <c r="U12774" t="s">
        <v>32</v>
      </c>
      <c r="V12774" t="s">
        <v>33</v>
      </c>
    </row>
    <row r="12775" spans="1:22">
      <c r="A12775" s="4">
        <v>46116</v>
      </c>
      <c r="B12775" t="s">
        <v>9166</v>
      </c>
      <c r="C12775" t="s">
        <v>23</v>
      </c>
      <c r="D12775">
        <v>1</v>
      </c>
      <c r="E12775">
        <v>21000</v>
      </c>
      <c r="F12775">
        <f>Table2[[#This Row],[Đơn Giá Chuẩn]]*Table2[[#This Row],[Tổng số lượng bán]]</f>
        <v>21000</v>
      </c>
      <c r="G12775">
        <v>0</v>
      </c>
      <c r="H12775">
        <f>Table2[[#This Row],[Doanh số bán]]-Table2[[#This Row],[Chiết khấu]]</f>
        <v>21000</v>
      </c>
      <c r="K12775" t="s">
        <v>24</v>
      </c>
      <c r="L12775">
        <v>0</v>
      </c>
      <c r="M12775" t="s">
        <v>319</v>
      </c>
      <c r="N12775" t="s">
        <v>26</v>
      </c>
      <c r="O12775">
        <v>0</v>
      </c>
      <c r="P12775" t="s">
        <v>169</v>
      </c>
      <c r="Q12775" t="s">
        <v>170</v>
      </c>
      <c r="R12775" t="s">
        <v>29</v>
      </c>
      <c r="S12775" t="s">
        <v>30</v>
      </c>
      <c r="T12775" t="s">
        <v>320</v>
      </c>
      <c r="U12775" t="s">
        <v>321</v>
      </c>
      <c r="V12775" t="s">
        <v>33</v>
      </c>
    </row>
    <row r="12776" spans="1:22">
      <c r="A12776" s="4">
        <v>46116</v>
      </c>
      <c r="B12776" t="s">
        <v>8882</v>
      </c>
      <c r="C12776" t="s">
        <v>104</v>
      </c>
      <c r="D12776">
        <v>7</v>
      </c>
      <c r="E12776">
        <v>47000</v>
      </c>
      <c r="F12776">
        <f>Table2[[#This Row],[Đơn Giá Chuẩn]]*Table2[[#This Row],[Tổng số lượng bán]]</f>
        <v>329000</v>
      </c>
      <c r="G12776">
        <v>0</v>
      </c>
      <c r="H12776">
        <f>Table2[[#This Row],[Doanh số bán]]-Table2[[#This Row],[Chiết khấu]]</f>
        <v>329000</v>
      </c>
      <c r="K12776" t="s">
        <v>24</v>
      </c>
      <c r="L12776">
        <v>0.12</v>
      </c>
      <c r="M12776" t="s">
        <v>319</v>
      </c>
      <c r="N12776" t="s">
        <v>26</v>
      </c>
      <c r="O12776">
        <v>0.84</v>
      </c>
      <c r="P12776" t="s">
        <v>520</v>
      </c>
      <c r="Q12776" t="s">
        <v>521</v>
      </c>
      <c r="R12776" t="s">
        <v>107</v>
      </c>
      <c r="S12776" t="s">
        <v>108</v>
      </c>
      <c r="T12776" t="s">
        <v>320</v>
      </c>
      <c r="U12776" t="s">
        <v>321</v>
      </c>
      <c r="V12776" t="s">
        <v>33</v>
      </c>
    </row>
    <row r="12777" spans="1:22">
      <c r="A12777" s="4">
        <v>46116</v>
      </c>
      <c r="B12777" t="s">
        <v>8882</v>
      </c>
      <c r="C12777" t="s">
        <v>104</v>
      </c>
      <c r="D12777">
        <v>1</v>
      </c>
      <c r="E12777">
        <v>51000</v>
      </c>
      <c r="F12777">
        <f>Table2[[#This Row],[Đơn Giá Chuẩn]]*Table2[[#This Row],[Tổng số lượng bán]]</f>
        <v>51000</v>
      </c>
      <c r="G12777">
        <v>0</v>
      </c>
      <c r="H12777">
        <f>Table2[[#This Row],[Doanh số bán]]-Table2[[#This Row],[Chiết khấu]]</f>
        <v>51000</v>
      </c>
      <c r="K12777" t="s">
        <v>24</v>
      </c>
      <c r="L12777">
        <v>0.12</v>
      </c>
      <c r="M12777" t="s">
        <v>319</v>
      </c>
      <c r="N12777" t="s">
        <v>26</v>
      </c>
      <c r="O12777">
        <v>0.12</v>
      </c>
      <c r="P12777" t="s">
        <v>586</v>
      </c>
      <c r="Q12777" t="s">
        <v>587</v>
      </c>
      <c r="R12777" t="s">
        <v>107</v>
      </c>
      <c r="S12777" t="s">
        <v>108</v>
      </c>
      <c r="T12777" t="s">
        <v>320</v>
      </c>
      <c r="U12777" t="s">
        <v>321</v>
      </c>
      <c r="V12777" t="s">
        <v>33</v>
      </c>
    </row>
    <row r="12778" spans="1:22">
      <c r="A12778" s="4">
        <v>46116</v>
      </c>
      <c r="B12778" t="s">
        <v>8882</v>
      </c>
      <c r="C12778" t="s">
        <v>104</v>
      </c>
      <c r="D12778">
        <v>1</v>
      </c>
      <c r="E12778">
        <v>51000</v>
      </c>
      <c r="F12778">
        <f>Table2[[#This Row],[Đơn Giá Chuẩn]]*Table2[[#This Row],[Tổng số lượng bán]]</f>
        <v>51000</v>
      </c>
      <c r="G12778">
        <v>0</v>
      </c>
      <c r="H12778">
        <f>Table2[[#This Row],[Doanh số bán]]-Table2[[#This Row],[Chiết khấu]]</f>
        <v>51000</v>
      </c>
      <c r="K12778" t="s">
        <v>24</v>
      </c>
      <c r="L12778">
        <v>0.12</v>
      </c>
      <c r="M12778" t="s">
        <v>319</v>
      </c>
      <c r="N12778" t="s">
        <v>26</v>
      </c>
      <c r="O12778">
        <v>0.12</v>
      </c>
      <c r="P12778" t="s">
        <v>588</v>
      </c>
      <c r="Q12778" t="s">
        <v>589</v>
      </c>
      <c r="R12778" t="s">
        <v>107</v>
      </c>
      <c r="S12778" t="s">
        <v>108</v>
      </c>
      <c r="T12778" t="s">
        <v>320</v>
      </c>
      <c r="U12778" t="s">
        <v>321</v>
      </c>
      <c r="V12778" t="s">
        <v>33</v>
      </c>
    </row>
    <row r="12779" spans="1:22">
      <c r="A12779" s="4">
        <v>46035</v>
      </c>
      <c r="B12779" t="s">
        <v>271</v>
      </c>
      <c r="C12779" t="s">
        <v>83</v>
      </c>
      <c r="D12779">
        <v>1</v>
      </c>
      <c r="E12779">
        <v>207000</v>
      </c>
      <c r="F12779">
        <f>Table2[[#This Row],[Đơn Giá Chuẩn]]*Table2[[#This Row],[Tổng số lượng bán]]</f>
        <v>207000</v>
      </c>
      <c r="G12779">
        <v>0</v>
      </c>
      <c r="H12779">
        <f>Table2[[#This Row],[Doanh số bán]]-Table2[[#This Row],[Chiết khấu]]</f>
        <v>207000</v>
      </c>
      <c r="K12779" t="s">
        <v>24</v>
      </c>
      <c r="L12779">
        <v>1</v>
      </c>
      <c r="M12779" t="s">
        <v>25</v>
      </c>
      <c r="N12779" t="s">
        <v>26</v>
      </c>
      <c r="O12779">
        <v>1</v>
      </c>
      <c r="P12779" t="s">
        <v>274</v>
      </c>
      <c r="Q12779" t="s">
        <v>275</v>
      </c>
      <c r="R12779" t="s">
        <v>41</v>
      </c>
      <c r="S12779" t="s">
        <v>42</v>
      </c>
      <c r="T12779" t="s">
        <v>31</v>
      </c>
      <c r="U12779" t="s">
        <v>32</v>
      </c>
      <c r="V12779" t="s">
        <v>33</v>
      </c>
    </row>
    <row r="12780" spans="1:22">
      <c r="A12780" s="4">
        <v>46116</v>
      </c>
      <c r="B12780" t="s">
        <v>9168</v>
      </c>
      <c r="C12780" t="s">
        <v>23</v>
      </c>
      <c r="D12780">
        <v>1</v>
      </c>
      <c r="E12780">
        <v>52000</v>
      </c>
      <c r="F12780">
        <f>Table2[[#This Row],[Đơn Giá Chuẩn]]*Table2[[#This Row],[Tổng số lượng bán]]</f>
        <v>52000</v>
      </c>
      <c r="G12780">
        <v>0</v>
      </c>
      <c r="H12780">
        <f>Table2[[#This Row],[Doanh số bán]]-Table2[[#This Row],[Chiết khấu]]</f>
        <v>52000</v>
      </c>
      <c r="K12780" t="s">
        <v>24</v>
      </c>
      <c r="L12780">
        <v>0</v>
      </c>
      <c r="M12780" t="s">
        <v>918</v>
      </c>
      <c r="N12780" t="s">
        <v>919</v>
      </c>
      <c r="O12780">
        <v>0</v>
      </c>
      <c r="P12780" t="s">
        <v>1730</v>
      </c>
      <c r="Q12780" t="s">
        <v>1731</v>
      </c>
      <c r="R12780" t="s">
        <v>29</v>
      </c>
      <c r="S12780" t="s">
        <v>30</v>
      </c>
      <c r="T12780" t="s">
        <v>922</v>
      </c>
      <c r="U12780" t="s">
        <v>923</v>
      </c>
      <c r="V12780" t="s">
        <v>33</v>
      </c>
    </row>
    <row r="12781" spans="1:22">
      <c r="A12781" s="4">
        <v>46116</v>
      </c>
      <c r="B12781" t="s">
        <v>9169</v>
      </c>
      <c r="C12781" t="s">
        <v>23</v>
      </c>
      <c r="D12781">
        <v>1</v>
      </c>
      <c r="E12781">
        <v>42000</v>
      </c>
      <c r="F12781">
        <f>Table2[[#This Row],[Đơn Giá Chuẩn]]*Table2[[#This Row],[Tổng số lượng bán]]</f>
        <v>42000</v>
      </c>
      <c r="G12781">
        <v>0</v>
      </c>
      <c r="H12781">
        <f>Table2[[#This Row],[Doanh số bán]]-Table2[[#This Row],[Chiết khấu]]</f>
        <v>42000</v>
      </c>
      <c r="K12781" t="s">
        <v>24</v>
      </c>
      <c r="L12781">
        <v>0</v>
      </c>
      <c r="M12781" t="s">
        <v>918</v>
      </c>
      <c r="N12781" t="s">
        <v>919</v>
      </c>
      <c r="O12781">
        <v>0</v>
      </c>
      <c r="P12781" t="s">
        <v>1771</v>
      </c>
      <c r="Q12781" t="s">
        <v>1772</v>
      </c>
      <c r="R12781" t="s">
        <v>29</v>
      </c>
      <c r="S12781" t="s">
        <v>30</v>
      </c>
      <c r="T12781" t="s">
        <v>922</v>
      </c>
      <c r="U12781" t="s">
        <v>923</v>
      </c>
      <c r="V12781" t="s">
        <v>33</v>
      </c>
    </row>
    <row r="12782" spans="1:22">
      <c r="A12782" s="4">
        <v>46116</v>
      </c>
      <c r="B12782" t="s">
        <v>9170</v>
      </c>
      <c r="C12782" t="s">
        <v>23</v>
      </c>
      <c r="D12782">
        <v>1</v>
      </c>
      <c r="E12782">
        <v>52000</v>
      </c>
      <c r="F12782">
        <f>Table2[[#This Row],[Đơn Giá Chuẩn]]*Table2[[#This Row],[Tổng số lượng bán]]</f>
        <v>52000</v>
      </c>
      <c r="G12782">
        <v>0</v>
      </c>
      <c r="H12782">
        <f>Table2[[#This Row],[Doanh số bán]]-Table2[[#This Row],[Chiết khấu]]</f>
        <v>52000</v>
      </c>
      <c r="K12782" t="s">
        <v>24</v>
      </c>
      <c r="L12782">
        <v>0</v>
      </c>
      <c r="M12782" t="s">
        <v>918</v>
      </c>
      <c r="N12782" t="s">
        <v>919</v>
      </c>
      <c r="O12782">
        <v>0</v>
      </c>
      <c r="P12782" t="s">
        <v>1730</v>
      </c>
      <c r="Q12782" t="s">
        <v>1731</v>
      </c>
      <c r="R12782" t="s">
        <v>29</v>
      </c>
      <c r="S12782" t="s">
        <v>30</v>
      </c>
      <c r="T12782" t="s">
        <v>922</v>
      </c>
      <c r="U12782" t="s">
        <v>923</v>
      </c>
      <c r="V12782" t="s">
        <v>33</v>
      </c>
    </row>
    <row r="12783" spans="1:22">
      <c r="A12783" s="4">
        <v>46040</v>
      </c>
      <c r="B12783" t="s">
        <v>291</v>
      </c>
      <c r="C12783" t="s">
        <v>83</v>
      </c>
      <c r="D12783">
        <v>3</v>
      </c>
      <c r="E12783">
        <v>207000</v>
      </c>
      <c r="F12783">
        <f>Table2[[#This Row],[Đơn Giá Chuẩn]]*Table2[[#This Row],[Tổng số lượng bán]]</f>
        <v>621000</v>
      </c>
      <c r="G12783">
        <v>0</v>
      </c>
      <c r="H12783">
        <f>Table2[[#This Row],[Doanh số bán]]-Table2[[#This Row],[Chiết khấu]]</f>
        <v>621000</v>
      </c>
      <c r="K12783" t="s">
        <v>24</v>
      </c>
      <c r="L12783">
        <v>1</v>
      </c>
      <c r="M12783" t="s">
        <v>25</v>
      </c>
      <c r="N12783" t="s">
        <v>26</v>
      </c>
      <c r="O12783">
        <v>3</v>
      </c>
      <c r="P12783" t="s">
        <v>274</v>
      </c>
      <c r="Q12783" t="s">
        <v>275</v>
      </c>
      <c r="R12783" t="s">
        <v>41</v>
      </c>
      <c r="S12783" t="s">
        <v>42</v>
      </c>
      <c r="T12783" t="s">
        <v>31</v>
      </c>
      <c r="U12783" t="s">
        <v>32</v>
      </c>
      <c r="V12783" t="s">
        <v>33</v>
      </c>
    </row>
    <row r="12784" spans="1:22">
      <c r="A12784" s="4">
        <v>46046</v>
      </c>
      <c r="B12784" t="s">
        <v>303</v>
      </c>
      <c r="C12784" t="s">
        <v>83</v>
      </c>
      <c r="D12784">
        <v>11</v>
      </c>
      <c r="E12784">
        <v>207000</v>
      </c>
      <c r="F12784">
        <f>Table2[[#This Row],[Đơn Giá Chuẩn]]*Table2[[#This Row],[Tổng số lượng bán]]</f>
        <v>2277000</v>
      </c>
      <c r="G12784">
        <v>0</v>
      </c>
      <c r="H12784">
        <f>Table2[[#This Row],[Doanh số bán]]-Table2[[#This Row],[Chiết khấu]]</f>
        <v>2277000</v>
      </c>
      <c r="K12784" t="s">
        <v>24</v>
      </c>
      <c r="L12784">
        <v>1</v>
      </c>
      <c r="M12784" t="s">
        <v>25</v>
      </c>
      <c r="N12784" t="s">
        <v>26</v>
      </c>
      <c r="O12784">
        <v>11</v>
      </c>
      <c r="P12784" t="s">
        <v>274</v>
      </c>
      <c r="Q12784" t="s">
        <v>275</v>
      </c>
      <c r="R12784" t="s">
        <v>41</v>
      </c>
      <c r="S12784" t="s">
        <v>42</v>
      </c>
      <c r="T12784" t="s">
        <v>31</v>
      </c>
      <c r="U12784" t="s">
        <v>32</v>
      </c>
      <c r="V12784" t="s">
        <v>33</v>
      </c>
    </row>
    <row r="12785" spans="1:22">
      <c r="A12785" s="4">
        <v>46052</v>
      </c>
      <c r="B12785" t="s">
        <v>315</v>
      </c>
      <c r="C12785" t="s">
        <v>83</v>
      </c>
      <c r="D12785">
        <v>3</v>
      </c>
      <c r="E12785">
        <v>207000</v>
      </c>
      <c r="F12785">
        <f>Table2[[#This Row],[Đơn Giá Chuẩn]]*Table2[[#This Row],[Tổng số lượng bán]]</f>
        <v>621000</v>
      </c>
      <c r="G12785">
        <v>0</v>
      </c>
      <c r="H12785">
        <f>Table2[[#This Row],[Doanh số bán]]-Table2[[#This Row],[Chiết khấu]]</f>
        <v>621000</v>
      </c>
      <c r="K12785" t="s">
        <v>24</v>
      </c>
      <c r="L12785">
        <v>1</v>
      </c>
      <c r="M12785" t="s">
        <v>25</v>
      </c>
      <c r="N12785" t="s">
        <v>26</v>
      </c>
      <c r="O12785">
        <v>3</v>
      </c>
      <c r="P12785" t="s">
        <v>274</v>
      </c>
      <c r="Q12785" t="s">
        <v>275</v>
      </c>
      <c r="R12785" t="s">
        <v>41</v>
      </c>
      <c r="S12785" t="s">
        <v>42</v>
      </c>
      <c r="T12785" t="s">
        <v>31</v>
      </c>
      <c r="U12785" t="s">
        <v>32</v>
      </c>
      <c r="V12785" t="s">
        <v>33</v>
      </c>
    </row>
    <row r="12786" spans="1:22">
      <c r="A12786" s="4">
        <v>46025</v>
      </c>
      <c r="B12786" t="s">
        <v>335</v>
      </c>
      <c r="C12786" t="s">
        <v>83</v>
      </c>
      <c r="D12786">
        <v>10</v>
      </c>
      <c r="E12786">
        <v>207000</v>
      </c>
      <c r="F12786">
        <f>Table2[[#This Row],[Đơn Giá Chuẩn]]*Table2[[#This Row],[Tổng số lượng bán]]</f>
        <v>2070000</v>
      </c>
      <c r="G12786">
        <v>0</v>
      </c>
      <c r="H12786">
        <f>Table2[[#This Row],[Doanh số bán]]-Table2[[#This Row],[Chiết khấu]]</f>
        <v>2070000</v>
      </c>
      <c r="K12786" t="s">
        <v>24</v>
      </c>
      <c r="L12786">
        <v>1</v>
      </c>
      <c r="M12786" t="s">
        <v>319</v>
      </c>
      <c r="N12786" t="s">
        <v>26</v>
      </c>
      <c r="O12786">
        <v>10</v>
      </c>
      <c r="P12786" t="s">
        <v>274</v>
      </c>
      <c r="Q12786" t="s">
        <v>275</v>
      </c>
      <c r="R12786" t="s">
        <v>41</v>
      </c>
      <c r="S12786" t="s">
        <v>42</v>
      </c>
      <c r="T12786" t="s">
        <v>320</v>
      </c>
      <c r="U12786" t="s">
        <v>321</v>
      </c>
      <c r="V12786" t="s">
        <v>33</v>
      </c>
    </row>
    <row r="12787" spans="1:22">
      <c r="A12787" s="4">
        <v>46116</v>
      </c>
      <c r="B12787" t="s">
        <v>8883</v>
      </c>
      <c r="C12787" t="s">
        <v>104</v>
      </c>
      <c r="D12787">
        <v>1</v>
      </c>
      <c r="E12787">
        <v>47000</v>
      </c>
      <c r="F12787">
        <f>Table2[[#This Row],[Đơn Giá Chuẩn]]*Table2[[#This Row],[Tổng số lượng bán]]</f>
        <v>47000</v>
      </c>
      <c r="G12787">
        <v>0</v>
      </c>
      <c r="H12787">
        <f>Table2[[#This Row],[Doanh số bán]]-Table2[[#This Row],[Chiết khấu]]</f>
        <v>47000</v>
      </c>
      <c r="K12787" t="s">
        <v>24</v>
      </c>
      <c r="L12787">
        <v>0.12</v>
      </c>
      <c r="M12787" t="s">
        <v>918</v>
      </c>
      <c r="N12787" t="s">
        <v>919</v>
      </c>
      <c r="O12787">
        <v>0.12</v>
      </c>
      <c r="P12787" t="s">
        <v>520</v>
      </c>
      <c r="Q12787" t="s">
        <v>521</v>
      </c>
      <c r="R12787" t="s">
        <v>107</v>
      </c>
      <c r="S12787" t="s">
        <v>108</v>
      </c>
      <c r="T12787" t="s">
        <v>922</v>
      </c>
      <c r="U12787" t="s">
        <v>923</v>
      </c>
      <c r="V12787" t="s">
        <v>33</v>
      </c>
    </row>
    <row r="12788" spans="1:22">
      <c r="A12788" s="4">
        <v>46116</v>
      </c>
      <c r="B12788" t="s">
        <v>9173</v>
      </c>
      <c r="C12788" t="s">
        <v>1840</v>
      </c>
      <c r="D12788">
        <v>1</v>
      </c>
      <c r="E12788">
        <v>31454.545454545456</v>
      </c>
      <c r="F12788">
        <f>Table2[[#This Row],[Đơn Giá Chuẩn]]*Table2[[#This Row],[Tổng số lượng bán]]</f>
        <v>31454.545454545456</v>
      </c>
      <c r="G12788">
        <v>0</v>
      </c>
      <c r="H12788">
        <f>Table2[[#This Row],[Doanh số bán]]-Table2[[#This Row],[Chiết khấu]]</f>
        <v>31454.545454545456</v>
      </c>
      <c r="K12788" t="s">
        <v>24</v>
      </c>
      <c r="L12788">
        <v>0</v>
      </c>
      <c r="M12788" t="s">
        <v>918</v>
      </c>
      <c r="N12788" t="s">
        <v>919</v>
      </c>
      <c r="O12788">
        <v>0</v>
      </c>
      <c r="P12788" t="s">
        <v>1841</v>
      </c>
      <c r="Q12788" t="s">
        <v>1842</v>
      </c>
      <c r="R12788" t="s">
        <v>29</v>
      </c>
      <c r="S12788" t="s">
        <v>1738</v>
      </c>
      <c r="T12788" t="s">
        <v>922</v>
      </c>
      <c r="U12788" t="s">
        <v>923</v>
      </c>
      <c r="V12788" t="s">
        <v>33</v>
      </c>
    </row>
    <row r="12789" spans="1:22">
      <c r="A12789" s="4">
        <v>46116</v>
      </c>
      <c r="B12789" t="s">
        <v>9174</v>
      </c>
      <c r="C12789" t="s">
        <v>1840</v>
      </c>
      <c r="D12789">
        <v>1</v>
      </c>
      <c r="E12789">
        <v>31454.545454545456</v>
      </c>
      <c r="F12789">
        <f>Table2[[#This Row],[Đơn Giá Chuẩn]]*Table2[[#This Row],[Tổng số lượng bán]]</f>
        <v>31454.545454545456</v>
      </c>
      <c r="G12789">
        <v>0</v>
      </c>
      <c r="H12789">
        <f>Table2[[#This Row],[Doanh số bán]]-Table2[[#This Row],[Chiết khấu]]</f>
        <v>31454.545454545456</v>
      </c>
      <c r="K12789" t="s">
        <v>24</v>
      </c>
      <c r="L12789">
        <v>0</v>
      </c>
      <c r="M12789" t="s">
        <v>918</v>
      </c>
      <c r="N12789" t="s">
        <v>919</v>
      </c>
      <c r="O12789">
        <v>0</v>
      </c>
      <c r="P12789" t="s">
        <v>1841</v>
      </c>
      <c r="Q12789" t="s">
        <v>1842</v>
      </c>
      <c r="R12789" t="s">
        <v>29</v>
      </c>
      <c r="S12789" t="s">
        <v>1738</v>
      </c>
      <c r="T12789" t="s">
        <v>922</v>
      </c>
      <c r="U12789" t="s">
        <v>923</v>
      </c>
      <c r="V12789" t="s">
        <v>33</v>
      </c>
    </row>
    <row r="12790" spans="1:22">
      <c r="A12790" s="4">
        <v>46116</v>
      </c>
      <c r="B12790" t="s">
        <v>9175</v>
      </c>
      <c r="C12790" t="s">
        <v>23</v>
      </c>
      <c r="D12790">
        <v>1</v>
      </c>
      <c r="E12790">
        <v>51000</v>
      </c>
      <c r="F12790">
        <f>Table2[[#This Row],[Đơn Giá Chuẩn]]*Table2[[#This Row],[Tổng số lượng bán]]</f>
        <v>51000</v>
      </c>
      <c r="G12790">
        <v>0</v>
      </c>
      <c r="H12790">
        <f>Table2[[#This Row],[Doanh số bán]]-Table2[[#This Row],[Chiết khấu]]</f>
        <v>51000</v>
      </c>
      <c r="K12790" t="s">
        <v>24</v>
      </c>
      <c r="L12790">
        <v>0</v>
      </c>
      <c r="M12790" t="s">
        <v>918</v>
      </c>
      <c r="N12790" t="s">
        <v>919</v>
      </c>
      <c r="O12790">
        <v>0</v>
      </c>
      <c r="P12790" t="s">
        <v>1733</v>
      </c>
      <c r="Q12790" t="s">
        <v>1734</v>
      </c>
      <c r="R12790" t="s">
        <v>29</v>
      </c>
      <c r="S12790" t="s">
        <v>30</v>
      </c>
      <c r="T12790" t="s">
        <v>922</v>
      </c>
      <c r="U12790" t="s">
        <v>923</v>
      </c>
      <c r="V12790" t="s">
        <v>33</v>
      </c>
    </row>
    <row r="12791" spans="1:22">
      <c r="A12791" s="4">
        <v>46116</v>
      </c>
      <c r="B12791" t="s">
        <v>9175</v>
      </c>
      <c r="C12791" t="s">
        <v>23</v>
      </c>
      <c r="D12791">
        <v>1</v>
      </c>
      <c r="E12791">
        <v>67000</v>
      </c>
      <c r="F12791">
        <f>Table2[[#This Row],[Đơn Giá Chuẩn]]*Table2[[#This Row],[Tổng số lượng bán]]</f>
        <v>67000</v>
      </c>
      <c r="G12791">
        <v>0</v>
      </c>
      <c r="H12791">
        <f>Table2[[#This Row],[Doanh số bán]]-Table2[[#This Row],[Chiết khấu]]</f>
        <v>67000</v>
      </c>
      <c r="K12791" t="s">
        <v>24</v>
      </c>
      <c r="L12791">
        <v>0</v>
      </c>
      <c r="M12791" t="s">
        <v>918</v>
      </c>
      <c r="N12791" t="s">
        <v>919</v>
      </c>
      <c r="O12791">
        <v>0</v>
      </c>
      <c r="P12791" t="s">
        <v>1743</v>
      </c>
      <c r="Q12791" t="s">
        <v>1744</v>
      </c>
      <c r="R12791" t="s">
        <v>29</v>
      </c>
      <c r="S12791" t="s">
        <v>30</v>
      </c>
      <c r="T12791" t="s">
        <v>922</v>
      </c>
      <c r="U12791" t="s">
        <v>923</v>
      </c>
      <c r="V12791" t="s">
        <v>33</v>
      </c>
    </row>
    <row r="12792" spans="1:22">
      <c r="A12792" s="4">
        <v>46116</v>
      </c>
      <c r="B12792" t="s">
        <v>9176</v>
      </c>
      <c r="C12792" t="s">
        <v>23</v>
      </c>
      <c r="D12792">
        <v>1</v>
      </c>
      <c r="E12792">
        <v>67000</v>
      </c>
      <c r="F12792">
        <f>Table2[[#This Row],[Đơn Giá Chuẩn]]*Table2[[#This Row],[Tổng số lượng bán]]</f>
        <v>67000</v>
      </c>
      <c r="G12792">
        <v>0</v>
      </c>
      <c r="H12792">
        <f>Table2[[#This Row],[Doanh số bán]]-Table2[[#This Row],[Chiết khấu]]</f>
        <v>67000</v>
      </c>
      <c r="K12792" t="s">
        <v>24</v>
      </c>
      <c r="L12792">
        <v>0</v>
      </c>
      <c r="M12792" t="s">
        <v>918</v>
      </c>
      <c r="N12792" t="s">
        <v>919</v>
      </c>
      <c r="O12792">
        <v>0</v>
      </c>
      <c r="P12792" t="s">
        <v>1946</v>
      </c>
      <c r="Q12792" t="s">
        <v>1947</v>
      </c>
      <c r="R12792" t="s">
        <v>29</v>
      </c>
      <c r="S12792" t="s">
        <v>91</v>
      </c>
      <c r="T12792" t="s">
        <v>922</v>
      </c>
      <c r="U12792" t="s">
        <v>923</v>
      </c>
      <c r="V12792" t="s">
        <v>33</v>
      </c>
    </row>
    <row r="12793" spans="1:22">
      <c r="A12793" s="4">
        <v>46116</v>
      </c>
      <c r="B12793" t="s">
        <v>9177</v>
      </c>
      <c r="C12793" t="s">
        <v>23</v>
      </c>
      <c r="D12793">
        <v>1</v>
      </c>
      <c r="E12793">
        <v>67000</v>
      </c>
      <c r="F12793">
        <f>Table2[[#This Row],[Đơn Giá Chuẩn]]*Table2[[#This Row],[Tổng số lượng bán]]</f>
        <v>67000</v>
      </c>
      <c r="G12793">
        <v>0</v>
      </c>
      <c r="H12793">
        <f>Table2[[#This Row],[Doanh số bán]]-Table2[[#This Row],[Chiết khấu]]</f>
        <v>67000</v>
      </c>
      <c r="K12793" t="s">
        <v>24</v>
      </c>
      <c r="L12793">
        <v>0</v>
      </c>
      <c r="M12793" t="s">
        <v>918</v>
      </c>
      <c r="N12793" t="s">
        <v>919</v>
      </c>
      <c r="O12793">
        <v>0</v>
      </c>
      <c r="P12793" t="s">
        <v>1760</v>
      </c>
      <c r="Q12793" t="s">
        <v>1761</v>
      </c>
      <c r="R12793" t="s">
        <v>29</v>
      </c>
      <c r="S12793" t="s">
        <v>91</v>
      </c>
      <c r="T12793" t="s">
        <v>922</v>
      </c>
      <c r="U12793" t="s">
        <v>923</v>
      </c>
      <c r="V12793" t="s">
        <v>33</v>
      </c>
    </row>
    <row r="12794" spans="1:22">
      <c r="A12794" s="4">
        <v>46116</v>
      </c>
      <c r="B12794" t="s">
        <v>9178</v>
      </c>
      <c r="C12794" t="s">
        <v>104</v>
      </c>
      <c r="D12794">
        <v>1</v>
      </c>
      <c r="E12794">
        <v>47000</v>
      </c>
      <c r="F12794">
        <f>Table2[[#This Row],[Đơn Giá Chuẩn]]*Table2[[#This Row],[Tổng số lượng bán]]</f>
        <v>47000</v>
      </c>
      <c r="G12794">
        <v>14583</v>
      </c>
      <c r="H12794">
        <f>Table2[[#This Row],[Doanh số bán]]-Table2[[#This Row],[Chiết khấu]]</f>
        <v>32417</v>
      </c>
      <c r="K12794" t="s">
        <v>24</v>
      </c>
      <c r="L12794">
        <v>0.16</v>
      </c>
      <c r="M12794" t="s">
        <v>918</v>
      </c>
      <c r="N12794" t="s">
        <v>919</v>
      </c>
      <c r="O12794">
        <v>0.16</v>
      </c>
      <c r="P12794" t="s">
        <v>105</v>
      </c>
      <c r="Q12794" t="s">
        <v>106</v>
      </c>
      <c r="R12794" t="s">
        <v>107</v>
      </c>
      <c r="S12794" t="s">
        <v>108</v>
      </c>
      <c r="T12794" t="s">
        <v>922</v>
      </c>
      <c r="U12794" t="s">
        <v>923</v>
      </c>
      <c r="V12794" t="s">
        <v>33</v>
      </c>
    </row>
    <row r="12795" spans="1:22">
      <c r="A12795" s="4">
        <v>46116</v>
      </c>
      <c r="B12795" t="s">
        <v>9179</v>
      </c>
      <c r="C12795" t="s">
        <v>23</v>
      </c>
      <c r="D12795">
        <v>1</v>
      </c>
      <c r="E12795">
        <v>62000</v>
      </c>
      <c r="F12795">
        <f>Table2[[#This Row],[Đơn Giá Chuẩn]]*Table2[[#This Row],[Tổng số lượng bán]]</f>
        <v>62000</v>
      </c>
      <c r="G12795">
        <v>19444</v>
      </c>
      <c r="H12795">
        <f>Table2[[#This Row],[Doanh số bán]]-Table2[[#This Row],[Chiết khấu]]</f>
        <v>42556</v>
      </c>
      <c r="K12795" t="s">
        <v>24</v>
      </c>
      <c r="L12795">
        <v>0</v>
      </c>
      <c r="M12795" t="s">
        <v>918</v>
      </c>
      <c r="N12795" t="s">
        <v>919</v>
      </c>
      <c r="O12795">
        <v>0</v>
      </c>
      <c r="P12795" t="s">
        <v>1810</v>
      </c>
      <c r="Q12795" t="s">
        <v>1811</v>
      </c>
      <c r="R12795" t="s">
        <v>29</v>
      </c>
      <c r="S12795" t="s">
        <v>56</v>
      </c>
      <c r="T12795" t="s">
        <v>922</v>
      </c>
      <c r="U12795" t="s">
        <v>923</v>
      </c>
      <c r="V12795" t="s">
        <v>33</v>
      </c>
    </row>
    <row r="12796" spans="1:22">
      <c r="A12796" s="4">
        <v>46116</v>
      </c>
      <c r="B12796" t="s">
        <v>9180</v>
      </c>
      <c r="C12796" t="s">
        <v>1735</v>
      </c>
      <c r="D12796">
        <v>1</v>
      </c>
      <c r="E12796">
        <v>32000</v>
      </c>
      <c r="F12796">
        <f>Table2[[#This Row],[Đơn Giá Chuẩn]]*Table2[[#This Row],[Tổng số lượng bán]]</f>
        <v>32000</v>
      </c>
      <c r="G12796">
        <v>0</v>
      </c>
      <c r="H12796">
        <f>Table2[[#This Row],[Doanh số bán]]-Table2[[#This Row],[Chiết khấu]]</f>
        <v>32000</v>
      </c>
      <c r="K12796" t="s">
        <v>24</v>
      </c>
      <c r="L12796">
        <v>0</v>
      </c>
      <c r="M12796" t="s">
        <v>918</v>
      </c>
      <c r="N12796" t="s">
        <v>919</v>
      </c>
      <c r="O12796">
        <v>0</v>
      </c>
      <c r="P12796" t="s">
        <v>1736</v>
      </c>
      <c r="Q12796" t="s">
        <v>1737</v>
      </c>
      <c r="R12796" t="s">
        <v>29</v>
      </c>
      <c r="S12796" t="s">
        <v>1738</v>
      </c>
      <c r="T12796" t="s">
        <v>922</v>
      </c>
      <c r="U12796" t="s">
        <v>923</v>
      </c>
      <c r="V12796" t="s">
        <v>33</v>
      </c>
    </row>
    <row r="12797" spans="1:22">
      <c r="A12797" s="4">
        <v>46116</v>
      </c>
      <c r="B12797" t="s">
        <v>9181</v>
      </c>
      <c r="C12797" t="s">
        <v>23</v>
      </c>
      <c r="D12797">
        <v>1</v>
      </c>
      <c r="E12797">
        <v>47000</v>
      </c>
      <c r="F12797">
        <f>Table2[[#This Row],[Đơn Giá Chuẩn]]*Table2[[#This Row],[Tổng số lượng bán]]</f>
        <v>47000</v>
      </c>
      <c r="G12797">
        <v>0</v>
      </c>
      <c r="H12797">
        <f>Table2[[#This Row],[Doanh số bán]]-Table2[[#This Row],[Chiết khấu]]</f>
        <v>47000</v>
      </c>
      <c r="K12797" t="s">
        <v>24</v>
      </c>
      <c r="L12797">
        <v>0</v>
      </c>
      <c r="M12797" t="s">
        <v>918</v>
      </c>
      <c r="N12797" t="s">
        <v>919</v>
      </c>
      <c r="O12797">
        <v>0</v>
      </c>
      <c r="P12797" t="s">
        <v>1852</v>
      </c>
      <c r="Q12797" t="s">
        <v>1853</v>
      </c>
      <c r="R12797" t="s">
        <v>29</v>
      </c>
      <c r="S12797" t="s">
        <v>59</v>
      </c>
      <c r="T12797" t="s">
        <v>922</v>
      </c>
      <c r="U12797" t="s">
        <v>923</v>
      </c>
      <c r="V12797" t="s">
        <v>33</v>
      </c>
    </row>
    <row r="12798" spans="1:22">
      <c r="A12798" s="4">
        <v>46116</v>
      </c>
      <c r="B12798" t="s">
        <v>8885</v>
      </c>
      <c r="C12798" t="s">
        <v>104</v>
      </c>
      <c r="D12798">
        <v>1</v>
      </c>
      <c r="E12798">
        <v>792000</v>
      </c>
      <c r="F12798">
        <f>Table2[[#This Row],[Đơn Giá Chuẩn]]*Table2[[#This Row],[Tổng số lượng bán]]</f>
        <v>792000</v>
      </c>
      <c r="G12798">
        <v>0</v>
      </c>
      <c r="H12798">
        <f>Table2[[#This Row],[Doanh số bán]]-Table2[[#This Row],[Chiết khấu]]</f>
        <v>792000</v>
      </c>
      <c r="K12798" t="s">
        <v>24</v>
      </c>
      <c r="L12798">
        <v>0</v>
      </c>
      <c r="M12798" t="s">
        <v>918</v>
      </c>
      <c r="N12798" t="s">
        <v>919</v>
      </c>
      <c r="O12798">
        <v>0</v>
      </c>
      <c r="P12798" t="s">
        <v>5283</v>
      </c>
      <c r="Q12798" t="s">
        <v>5284</v>
      </c>
      <c r="R12798" t="s">
        <v>535</v>
      </c>
      <c r="S12798" t="s">
        <v>536</v>
      </c>
      <c r="T12798" t="s">
        <v>922</v>
      </c>
      <c r="U12798" t="s">
        <v>923</v>
      </c>
      <c r="V12798" t="s">
        <v>33</v>
      </c>
    </row>
    <row r="12799" spans="1:22">
      <c r="A12799" s="4">
        <v>46027</v>
      </c>
      <c r="B12799" t="s">
        <v>383</v>
      </c>
      <c r="C12799" t="s">
        <v>83</v>
      </c>
      <c r="D12799">
        <v>3</v>
      </c>
      <c r="E12799">
        <v>207000</v>
      </c>
      <c r="F12799">
        <f>Table2[[#This Row],[Đơn Giá Chuẩn]]*Table2[[#This Row],[Tổng số lượng bán]]</f>
        <v>621000</v>
      </c>
      <c r="G12799">
        <v>0</v>
      </c>
      <c r="H12799">
        <f>Table2[[#This Row],[Doanh số bán]]-Table2[[#This Row],[Chiết khấu]]</f>
        <v>621000</v>
      </c>
      <c r="K12799" t="s">
        <v>24</v>
      </c>
      <c r="L12799">
        <v>1</v>
      </c>
      <c r="M12799" t="s">
        <v>319</v>
      </c>
      <c r="N12799" t="s">
        <v>26</v>
      </c>
      <c r="O12799">
        <v>3</v>
      </c>
      <c r="P12799" t="s">
        <v>274</v>
      </c>
      <c r="Q12799" t="s">
        <v>275</v>
      </c>
      <c r="R12799" t="s">
        <v>41</v>
      </c>
      <c r="S12799" t="s">
        <v>42</v>
      </c>
      <c r="T12799" t="s">
        <v>320</v>
      </c>
      <c r="U12799" t="s">
        <v>321</v>
      </c>
      <c r="V12799" t="s">
        <v>33</v>
      </c>
    </row>
    <row r="12800" spans="1:22">
      <c r="A12800" s="4">
        <v>46027</v>
      </c>
      <c r="B12800" t="s">
        <v>393</v>
      </c>
      <c r="C12800" t="s">
        <v>83</v>
      </c>
      <c r="D12800">
        <v>1</v>
      </c>
      <c r="E12800">
        <v>207000</v>
      </c>
      <c r="F12800">
        <f>Table2[[#This Row],[Đơn Giá Chuẩn]]*Table2[[#This Row],[Tổng số lượng bán]]</f>
        <v>207000</v>
      </c>
      <c r="G12800">
        <v>0</v>
      </c>
      <c r="H12800">
        <f>Table2[[#This Row],[Doanh số bán]]-Table2[[#This Row],[Chiết khấu]]</f>
        <v>207000</v>
      </c>
      <c r="K12800" t="s">
        <v>24</v>
      </c>
      <c r="L12800">
        <v>1</v>
      </c>
      <c r="M12800" t="s">
        <v>319</v>
      </c>
      <c r="N12800" t="s">
        <v>26</v>
      </c>
      <c r="O12800">
        <v>1</v>
      </c>
      <c r="P12800" t="s">
        <v>274</v>
      </c>
      <c r="Q12800" t="s">
        <v>275</v>
      </c>
      <c r="R12800" t="s">
        <v>41</v>
      </c>
      <c r="S12800" t="s">
        <v>42</v>
      </c>
      <c r="T12800" t="s">
        <v>320</v>
      </c>
      <c r="U12800" t="s">
        <v>321</v>
      </c>
      <c r="V12800" t="s">
        <v>33</v>
      </c>
    </row>
    <row r="12801" spans="1:22">
      <c r="A12801" s="4">
        <v>46027</v>
      </c>
      <c r="B12801" t="s">
        <v>407</v>
      </c>
      <c r="C12801" t="s">
        <v>83</v>
      </c>
      <c r="D12801">
        <v>2</v>
      </c>
      <c r="E12801">
        <v>207000</v>
      </c>
      <c r="F12801">
        <f>Table2[[#This Row],[Đơn Giá Chuẩn]]*Table2[[#This Row],[Tổng số lượng bán]]</f>
        <v>414000</v>
      </c>
      <c r="G12801">
        <v>0</v>
      </c>
      <c r="H12801">
        <f>Table2[[#This Row],[Doanh số bán]]-Table2[[#This Row],[Chiết khấu]]</f>
        <v>414000</v>
      </c>
      <c r="K12801" t="s">
        <v>24</v>
      </c>
      <c r="L12801">
        <v>1</v>
      </c>
      <c r="M12801" t="s">
        <v>319</v>
      </c>
      <c r="N12801" t="s">
        <v>26</v>
      </c>
      <c r="O12801">
        <v>2</v>
      </c>
      <c r="P12801" t="s">
        <v>274</v>
      </c>
      <c r="Q12801" t="s">
        <v>275</v>
      </c>
      <c r="R12801" t="s">
        <v>41</v>
      </c>
      <c r="S12801" t="s">
        <v>42</v>
      </c>
      <c r="T12801" t="s">
        <v>320</v>
      </c>
      <c r="U12801" t="s">
        <v>321</v>
      </c>
      <c r="V12801" t="s">
        <v>33</v>
      </c>
    </row>
    <row r="12802" spans="1:22">
      <c r="A12802" s="4">
        <v>46028</v>
      </c>
      <c r="B12802" t="s">
        <v>410</v>
      </c>
      <c r="C12802" t="s">
        <v>83</v>
      </c>
      <c r="D12802">
        <v>1</v>
      </c>
      <c r="E12802">
        <v>207000</v>
      </c>
      <c r="F12802">
        <f>Table2[[#This Row],[Đơn Giá Chuẩn]]*Table2[[#This Row],[Tổng số lượng bán]]</f>
        <v>207000</v>
      </c>
      <c r="G12802">
        <v>2673</v>
      </c>
      <c r="H12802">
        <f>Table2[[#This Row],[Doanh số bán]]-Table2[[#This Row],[Chiết khấu]]</f>
        <v>204327</v>
      </c>
      <c r="K12802" t="s">
        <v>24</v>
      </c>
      <c r="L12802">
        <v>1</v>
      </c>
      <c r="M12802" t="s">
        <v>319</v>
      </c>
      <c r="N12802" t="s">
        <v>26</v>
      </c>
      <c r="O12802">
        <v>1</v>
      </c>
      <c r="P12802" t="s">
        <v>274</v>
      </c>
      <c r="Q12802" t="s">
        <v>275</v>
      </c>
      <c r="R12802" t="s">
        <v>41</v>
      </c>
      <c r="S12802" t="s">
        <v>42</v>
      </c>
      <c r="T12802" t="s">
        <v>320</v>
      </c>
      <c r="U12802" t="s">
        <v>321</v>
      </c>
      <c r="V12802" t="s">
        <v>33</v>
      </c>
    </row>
    <row r="12803" spans="1:22">
      <c r="A12803" s="4">
        <v>46116</v>
      </c>
      <c r="B12803" t="s">
        <v>8885</v>
      </c>
      <c r="C12803" t="s">
        <v>104</v>
      </c>
      <c r="D12803">
        <v>1</v>
      </c>
      <c r="E12803">
        <v>47000</v>
      </c>
      <c r="F12803">
        <f>Table2[[#This Row],[Đơn Giá Chuẩn]]*Table2[[#This Row],[Tổng số lượng bán]]</f>
        <v>47000</v>
      </c>
      <c r="G12803">
        <v>0</v>
      </c>
      <c r="H12803">
        <f>Table2[[#This Row],[Doanh số bán]]-Table2[[#This Row],[Chiết khấu]]</f>
        <v>47000</v>
      </c>
      <c r="K12803" t="s">
        <v>24</v>
      </c>
      <c r="L12803">
        <v>0.12</v>
      </c>
      <c r="M12803" t="s">
        <v>918</v>
      </c>
      <c r="N12803" t="s">
        <v>919</v>
      </c>
      <c r="O12803">
        <v>0.12</v>
      </c>
      <c r="P12803" t="s">
        <v>520</v>
      </c>
      <c r="Q12803" t="s">
        <v>521</v>
      </c>
      <c r="R12803" t="s">
        <v>107</v>
      </c>
      <c r="S12803" t="s">
        <v>108</v>
      </c>
      <c r="T12803" t="s">
        <v>922</v>
      </c>
      <c r="U12803" t="s">
        <v>923</v>
      </c>
      <c r="V12803" t="s">
        <v>33</v>
      </c>
    </row>
    <row r="12804" spans="1:22">
      <c r="A12804" s="4">
        <v>46029</v>
      </c>
      <c r="B12804" t="s">
        <v>436</v>
      </c>
      <c r="C12804" t="s">
        <v>83</v>
      </c>
      <c r="D12804">
        <v>1</v>
      </c>
      <c r="E12804">
        <v>207000</v>
      </c>
      <c r="F12804">
        <f>Table2[[#This Row],[Đơn Giá Chuẩn]]*Table2[[#This Row],[Tổng số lượng bán]]</f>
        <v>207000</v>
      </c>
      <c r="G12804">
        <v>0</v>
      </c>
      <c r="H12804">
        <f>Table2[[#This Row],[Doanh số bán]]-Table2[[#This Row],[Chiết khấu]]</f>
        <v>207000</v>
      </c>
      <c r="K12804" t="s">
        <v>24</v>
      </c>
      <c r="L12804">
        <v>1</v>
      </c>
      <c r="M12804" t="s">
        <v>319</v>
      </c>
      <c r="N12804" t="s">
        <v>26</v>
      </c>
      <c r="O12804">
        <v>1</v>
      </c>
      <c r="P12804" t="s">
        <v>274</v>
      </c>
      <c r="Q12804" t="s">
        <v>275</v>
      </c>
      <c r="R12804" t="s">
        <v>41</v>
      </c>
      <c r="S12804" t="s">
        <v>42</v>
      </c>
      <c r="T12804" t="s">
        <v>320</v>
      </c>
      <c r="U12804" t="s">
        <v>321</v>
      </c>
      <c r="V12804" t="s">
        <v>33</v>
      </c>
    </row>
    <row r="12805" spans="1:22">
      <c r="A12805" s="4">
        <v>46116</v>
      </c>
      <c r="B12805" t="s">
        <v>8885</v>
      </c>
      <c r="C12805" t="s">
        <v>104</v>
      </c>
      <c r="D12805">
        <v>1</v>
      </c>
      <c r="E12805">
        <v>47000</v>
      </c>
      <c r="F12805">
        <f>Table2[[#This Row],[Đơn Giá Chuẩn]]*Table2[[#This Row],[Tổng số lượng bán]]</f>
        <v>47000</v>
      </c>
      <c r="G12805">
        <v>0</v>
      </c>
      <c r="H12805">
        <f>Table2[[#This Row],[Doanh số bán]]-Table2[[#This Row],[Chiết khấu]]</f>
        <v>47000</v>
      </c>
      <c r="K12805" t="s">
        <v>24</v>
      </c>
      <c r="L12805">
        <v>0.16</v>
      </c>
      <c r="M12805" t="s">
        <v>918</v>
      </c>
      <c r="N12805" t="s">
        <v>919</v>
      </c>
      <c r="O12805">
        <v>0.16</v>
      </c>
      <c r="P12805" t="s">
        <v>105</v>
      </c>
      <c r="Q12805" t="s">
        <v>106</v>
      </c>
      <c r="R12805" t="s">
        <v>107</v>
      </c>
      <c r="S12805" t="s">
        <v>108</v>
      </c>
      <c r="T12805" t="s">
        <v>922</v>
      </c>
      <c r="U12805" t="s">
        <v>923</v>
      </c>
      <c r="V12805" t="s">
        <v>33</v>
      </c>
    </row>
    <row r="12806" spans="1:22">
      <c r="A12806" s="4">
        <v>46116</v>
      </c>
      <c r="B12806" t="s">
        <v>8885</v>
      </c>
      <c r="C12806" t="s">
        <v>104</v>
      </c>
      <c r="D12806">
        <v>1</v>
      </c>
      <c r="E12806">
        <v>51000</v>
      </c>
      <c r="F12806">
        <f>Table2[[#This Row],[Đơn Giá Chuẩn]]*Table2[[#This Row],[Tổng số lượng bán]]</f>
        <v>51000</v>
      </c>
      <c r="G12806">
        <v>0</v>
      </c>
      <c r="H12806">
        <f>Table2[[#This Row],[Doanh số bán]]-Table2[[#This Row],[Chiết khấu]]</f>
        <v>51000</v>
      </c>
      <c r="K12806" t="s">
        <v>24</v>
      </c>
      <c r="L12806">
        <v>0.12</v>
      </c>
      <c r="M12806" t="s">
        <v>918</v>
      </c>
      <c r="N12806" t="s">
        <v>919</v>
      </c>
      <c r="O12806">
        <v>0.12</v>
      </c>
      <c r="P12806" t="s">
        <v>588</v>
      </c>
      <c r="Q12806" t="s">
        <v>589</v>
      </c>
      <c r="R12806" t="s">
        <v>107</v>
      </c>
      <c r="S12806" t="s">
        <v>108</v>
      </c>
      <c r="T12806" t="s">
        <v>922</v>
      </c>
      <c r="U12806" t="s">
        <v>923</v>
      </c>
      <c r="V12806" t="s">
        <v>33</v>
      </c>
    </row>
    <row r="12807" spans="1:22">
      <c r="A12807" s="4">
        <v>46116</v>
      </c>
      <c r="B12807" t="s">
        <v>8885</v>
      </c>
      <c r="C12807" t="s">
        <v>104</v>
      </c>
      <c r="D12807">
        <v>1</v>
      </c>
      <c r="E12807">
        <v>51000</v>
      </c>
      <c r="F12807">
        <f>Table2[[#This Row],[Đơn Giá Chuẩn]]*Table2[[#This Row],[Tổng số lượng bán]]</f>
        <v>51000</v>
      </c>
      <c r="G12807">
        <v>0</v>
      </c>
      <c r="H12807">
        <f>Table2[[#This Row],[Doanh số bán]]-Table2[[#This Row],[Chiết khấu]]</f>
        <v>51000</v>
      </c>
      <c r="K12807" t="s">
        <v>24</v>
      </c>
      <c r="L12807">
        <v>0.12</v>
      </c>
      <c r="M12807" t="s">
        <v>918</v>
      </c>
      <c r="N12807" t="s">
        <v>919</v>
      </c>
      <c r="O12807">
        <v>0.12</v>
      </c>
      <c r="P12807" t="s">
        <v>656</v>
      </c>
      <c r="Q12807" t="s">
        <v>657</v>
      </c>
      <c r="R12807" t="s">
        <v>107</v>
      </c>
      <c r="S12807" t="s">
        <v>108</v>
      </c>
      <c r="T12807" t="s">
        <v>922</v>
      </c>
      <c r="U12807" t="s">
        <v>923</v>
      </c>
      <c r="V12807" t="s">
        <v>33</v>
      </c>
    </row>
    <row r="12808" spans="1:22">
      <c r="A12808" s="4">
        <v>46116</v>
      </c>
      <c r="B12808" t="s">
        <v>9187</v>
      </c>
      <c r="C12808" t="s">
        <v>23</v>
      </c>
      <c r="D12808">
        <v>1</v>
      </c>
      <c r="E12808">
        <v>67000</v>
      </c>
      <c r="F12808">
        <f>Table2[[#This Row],[Đơn Giá Chuẩn]]*Table2[[#This Row],[Tổng số lượng bán]]</f>
        <v>67000</v>
      </c>
      <c r="G12808">
        <v>0</v>
      </c>
      <c r="H12808">
        <f>Table2[[#This Row],[Doanh số bán]]-Table2[[#This Row],[Chiết khấu]]</f>
        <v>67000</v>
      </c>
      <c r="K12808" t="s">
        <v>24</v>
      </c>
      <c r="L12808">
        <v>0</v>
      </c>
      <c r="M12808" t="s">
        <v>918</v>
      </c>
      <c r="N12808" t="s">
        <v>919</v>
      </c>
      <c r="O12808">
        <v>0</v>
      </c>
      <c r="P12808" t="s">
        <v>1749</v>
      </c>
      <c r="Q12808" t="s">
        <v>1750</v>
      </c>
      <c r="R12808" t="s">
        <v>29</v>
      </c>
      <c r="S12808" t="s">
        <v>56</v>
      </c>
      <c r="T12808" t="s">
        <v>922</v>
      </c>
      <c r="U12808" t="s">
        <v>923</v>
      </c>
      <c r="V12808" t="s">
        <v>33</v>
      </c>
    </row>
    <row r="12809" spans="1:22">
      <c r="A12809" s="4">
        <v>46031</v>
      </c>
      <c r="B12809" t="s">
        <v>484</v>
      </c>
      <c r="C12809" t="s">
        <v>83</v>
      </c>
      <c r="D12809">
        <v>11</v>
      </c>
      <c r="E12809">
        <v>207000</v>
      </c>
      <c r="F12809">
        <f>Table2[[#This Row],[Đơn Giá Chuẩn]]*Table2[[#This Row],[Tổng số lượng bán]]</f>
        <v>2277000</v>
      </c>
      <c r="G12809">
        <v>0</v>
      </c>
      <c r="H12809">
        <f>Table2[[#This Row],[Doanh số bán]]-Table2[[#This Row],[Chiết khấu]]</f>
        <v>2277000</v>
      </c>
      <c r="K12809" t="s">
        <v>24</v>
      </c>
      <c r="L12809">
        <v>1</v>
      </c>
      <c r="M12809" t="s">
        <v>319</v>
      </c>
      <c r="N12809" t="s">
        <v>26</v>
      </c>
      <c r="O12809">
        <v>11</v>
      </c>
      <c r="P12809" t="s">
        <v>274</v>
      </c>
      <c r="Q12809" t="s">
        <v>275</v>
      </c>
      <c r="R12809" t="s">
        <v>41</v>
      </c>
      <c r="S12809" t="s">
        <v>42</v>
      </c>
      <c r="T12809" t="s">
        <v>320</v>
      </c>
      <c r="U12809" t="s">
        <v>321</v>
      </c>
      <c r="V12809" t="s">
        <v>33</v>
      </c>
    </row>
    <row r="12810" spans="1:22">
      <c r="A12810" s="4">
        <v>46033</v>
      </c>
      <c r="B12810" t="s">
        <v>499</v>
      </c>
      <c r="C12810" t="s">
        <v>83</v>
      </c>
      <c r="D12810">
        <v>10</v>
      </c>
      <c r="E12810">
        <v>207000</v>
      </c>
      <c r="F12810">
        <f>Table2[[#This Row],[Đơn Giá Chuẩn]]*Table2[[#This Row],[Tổng số lượng bán]]</f>
        <v>2070000</v>
      </c>
      <c r="G12810">
        <v>0</v>
      </c>
      <c r="H12810">
        <f>Table2[[#This Row],[Doanh số bán]]-Table2[[#This Row],[Chiết khấu]]</f>
        <v>2070000</v>
      </c>
      <c r="K12810" t="s">
        <v>24</v>
      </c>
      <c r="L12810">
        <v>1</v>
      </c>
      <c r="M12810" t="s">
        <v>319</v>
      </c>
      <c r="N12810" t="s">
        <v>26</v>
      </c>
      <c r="O12810">
        <v>10</v>
      </c>
      <c r="P12810" t="s">
        <v>274</v>
      </c>
      <c r="Q12810" t="s">
        <v>275</v>
      </c>
      <c r="R12810" t="s">
        <v>41</v>
      </c>
      <c r="S12810" t="s">
        <v>42</v>
      </c>
      <c r="T12810" t="s">
        <v>320</v>
      </c>
      <c r="U12810" t="s">
        <v>321</v>
      </c>
      <c r="V12810" t="s">
        <v>33</v>
      </c>
    </row>
    <row r="12811" spans="1:22">
      <c r="A12811" s="4">
        <v>46116</v>
      </c>
      <c r="B12811" t="s">
        <v>9189</v>
      </c>
      <c r="C12811" t="s">
        <v>23</v>
      </c>
      <c r="D12811">
        <v>1</v>
      </c>
      <c r="E12811">
        <v>37000</v>
      </c>
      <c r="F12811">
        <f>Table2[[#This Row],[Đơn Giá Chuẩn]]*Table2[[#This Row],[Tổng số lượng bán]]</f>
        <v>37000</v>
      </c>
      <c r="G12811">
        <v>0</v>
      </c>
      <c r="H12811">
        <f>Table2[[#This Row],[Doanh số bán]]-Table2[[#This Row],[Chiết khấu]]</f>
        <v>37000</v>
      </c>
      <c r="K12811" t="s">
        <v>24</v>
      </c>
      <c r="L12811">
        <v>0</v>
      </c>
      <c r="M12811" t="s">
        <v>25</v>
      </c>
      <c r="N12811" t="s">
        <v>26</v>
      </c>
      <c r="O12811">
        <v>0</v>
      </c>
      <c r="P12811" t="s">
        <v>246</v>
      </c>
      <c r="Q12811" t="s">
        <v>247</v>
      </c>
      <c r="R12811" t="s">
        <v>29</v>
      </c>
      <c r="S12811" t="s">
        <v>30</v>
      </c>
      <c r="T12811" t="s">
        <v>31</v>
      </c>
      <c r="U12811" t="s">
        <v>32</v>
      </c>
      <c r="V12811" t="s">
        <v>33</v>
      </c>
    </row>
    <row r="12812" spans="1:22">
      <c r="A12812" s="4">
        <v>46035</v>
      </c>
      <c r="B12812" t="s">
        <v>548</v>
      </c>
      <c r="C12812" t="s">
        <v>83</v>
      </c>
      <c r="D12812">
        <v>1</v>
      </c>
      <c r="E12812">
        <v>207000</v>
      </c>
      <c r="F12812">
        <f>Table2[[#This Row],[Đơn Giá Chuẩn]]*Table2[[#This Row],[Tổng số lượng bán]]</f>
        <v>207000</v>
      </c>
      <c r="G12812">
        <v>0</v>
      </c>
      <c r="H12812">
        <f>Table2[[#This Row],[Doanh số bán]]-Table2[[#This Row],[Chiết khấu]]</f>
        <v>207000</v>
      </c>
      <c r="K12812" t="s">
        <v>24</v>
      </c>
      <c r="L12812">
        <v>1</v>
      </c>
      <c r="M12812" t="s">
        <v>319</v>
      </c>
      <c r="N12812" t="s">
        <v>26</v>
      </c>
      <c r="O12812">
        <v>1</v>
      </c>
      <c r="P12812" t="s">
        <v>274</v>
      </c>
      <c r="Q12812" t="s">
        <v>275</v>
      </c>
      <c r="R12812" t="s">
        <v>41</v>
      </c>
      <c r="S12812" t="s">
        <v>42</v>
      </c>
      <c r="T12812" t="s">
        <v>320</v>
      </c>
      <c r="U12812" t="s">
        <v>321</v>
      </c>
      <c r="V12812" t="s">
        <v>33</v>
      </c>
    </row>
    <row r="12813" spans="1:22">
      <c r="A12813" s="4">
        <v>46036</v>
      </c>
      <c r="B12813" t="s">
        <v>559</v>
      </c>
      <c r="C12813" t="s">
        <v>83</v>
      </c>
      <c r="D12813">
        <v>6</v>
      </c>
      <c r="E12813">
        <v>207000</v>
      </c>
      <c r="F12813">
        <f>Table2[[#This Row],[Đơn Giá Chuẩn]]*Table2[[#This Row],[Tổng số lượng bán]]</f>
        <v>1242000</v>
      </c>
      <c r="G12813">
        <v>0</v>
      </c>
      <c r="H12813">
        <f>Table2[[#This Row],[Doanh số bán]]-Table2[[#This Row],[Chiết khấu]]</f>
        <v>1242000</v>
      </c>
      <c r="K12813" t="s">
        <v>24</v>
      </c>
      <c r="L12813">
        <v>1</v>
      </c>
      <c r="M12813" t="s">
        <v>319</v>
      </c>
      <c r="N12813" t="s">
        <v>26</v>
      </c>
      <c r="O12813">
        <v>6</v>
      </c>
      <c r="P12813" t="s">
        <v>274</v>
      </c>
      <c r="Q12813" t="s">
        <v>275</v>
      </c>
      <c r="R12813" t="s">
        <v>41</v>
      </c>
      <c r="S12813" t="s">
        <v>42</v>
      </c>
      <c r="T12813" t="s">
        <v>320</v>
      </c>
      <c r="U12813" t="s">
        <v>321</v>
      </c>
      <c r="V12813" t="s">
        <v>33</v>
      </c>
    </row>
    <row r="12814" spans="1:22">
      <c r="A12814" s="4">
        <v>46116</v>
      </c>
      <c r="B12814" t="s">
        <v>8891</v>
      </c>
      <c r="C12814" t="s">
        <v>104</v>
      </c>
      <c r="D12814">
        <v>5</v>
      </c>
      <c r="E12814">
        <v>47000</v>
      </c>
      <c r="F12814">
        <f>Table2[[#This Row],[Đơn Giá Chuẩn]]*Table2[[#This Row],[Tổng số lượng bán]]</f>
        <v>235000</v>
      </c>
      <c r="G12814">
        <v>41666</v>
      </c>
      <c r="H12814">
        <f>Table2[[#This Row],[Doanh số bán]]-Table2[[#This Row],[Chiết khấu]]</f>
        <v>193334</v>
      </c>
      <c r="K12814" t="s">
        <v>24</v>
      </c>
      <c r="L12814">
        <v>0.12</v>
      </c>
      <c r="M12814" t="s">
        <v>25</v>
      </c>
      <c r="N12814" t="s">
        <v>26</v>
      </c>
      <c r="O12814">
        <v>0.6</v>
      </c>
      <c r="P12814" t="s">
        <v>520</v>
      </c>
      <c r="Q12814" t="s">
        <v>521</v>
      </c>
      <c r="R12814" t="s">
        <v>107</v>
      </c>
      <c r="S12814" t="s">
        <v>108</v>
      </c>
      <c r="T12814" t="s">
        <v>31</v>
      </c>
      <c r="U12814" t="s">
        <v>32</v>
      </c>
      <c r="V12814" t="s">
        <v>33</v>
      </c>
    </row>
    <row r="12815" spans="1:22">
      <c r="A12815" s="4">
        <v>46037</v>
      </c>
      <c r="B12815" t="s">
        <v>591</v>
      </c>
      <c r="C12815" t="s">
        <v>83</v>
      </c>
      <c r="D12815">
        <v>1</v>
      </c>
      <c r="E12815">
        <v>207000</v>
      </c>
      <c r="F12815">
        <f>Table2[[#This Row],[Đơn Giá Chuẩn]]*Table2[[#This Row],[Tổng số lượng bán]]</f>
        <v>207000</v>
      </c>
      <c r="G12815">
        <v>0</v>
      </c>
      <c r="H12815">
        <f>Table2[[#This Row],[Doanh số bán]]-Table2[[#This Row],[Chiết khấu]]</f>
        <v>207000</v>
      </c>
      <c r="K12815" t="s">
        <v>24</v>
      </c>
      <c r="L12815">
        <v>1</v>
      </c>
      <c r="M12815" t="s">
        <v>319</v>
      </c>
      <c r="N12815" t="s">
        <v>26</v>
      </c>
      <c r="O12815">
        <v>1</v>
      </c>
      <c r="P12815" t="s">
        <v>274</v>
      </c>
      <c r="Q12815" t="s">
        <v>275</v>
      </c>
      <c r="R12815" t="s">
        <v>41</v>
      </c>
      <c r="S12815" t="s">
        <v>42</v>
      </c>
      <c r="T12815" t="s">
        <v>320</v>
      </c>
      <c r="U12815" t="s">
        <v>321</v>
      </c>
      <c r="V12815" t="s">
        <v>33</v>
      </c>
    </row>
    <row r="12816" spans="1:22">
      <c r="A12816" s="4">
        <v>46116</v>
      </c>
      <c r="B12816" t="s">
        <v>9191</v>
      </c>
      <c r="C12816" t="s">
        <v>104</v>
      </c>
      <c r="D12816">
        <v>2</v>
      </c>
      <c r="E12816">
        <v>47000</v>
      </c>
      <c r="F12816">
        <f>Table2[[#This Row],[Đơn Giá Chuẩn]]*Table2[[#This Row],[Tổng số lượng bán]]</f>
        <v>94000</v>
      </c>
      <c r="G12816">
        <v>0</v>
      </c>
      <c r="H12816">
        <f>Table2[[#This Row],[Doanh số bán]]-Table2[[#This Row],[Chiết khấu]]</f>
        <v>94000</v>
      </c>
      <c r="K12816" t="s">
        <v>24</v>
      </c>
      <c r="L12816">
        <v>0.12</v>
      </c>
      <c r="M12816" t="s">
        <v>25</v>
      </c>
      <c r="N12816" t="s">
        <v>26</v>
      </c>
      <c r="O12816">
        <v>0.24</v>
      </c>
      <c r="P12816" t="s">
        <v>520</v>
      </c>
      <c r="Q12816" t="s">
        <v>521</v>
      </c>
      <c r="R12816" t="s">
        <v>107</v>
      </c>
      <c r="S12816" t="s">
        <v>108</v>
      </c>
      <c r="T12816" t="s">
        <v>31</v>
      </c>
      <c r="U12816" t="s">
        <v>32</v>
      </c>
      <c r="V12816" t="s">
        <v>33</v>
      </c>
    </row>
    <row r="12817" spans="1:22">
      <c r="A12817" s="4">
        <v>46116</v>
      </c>
      <c r="B12817" t="s">
        <v>9192</v>
      </c>
      <c r="C12817" t="s">
        <v>23</v>
      </c>
      <c r="D12817">
        <v>1</v>
      </c>
      <c r="E12817">
        <v>42000</v>
      </c>
      <c r="F12817">
        <f>Table2[[#This Row],[Đơn Giá Chuẩn]]*Table2[[#This Row],[Tổng số lượng bán]]</f>
        <v>42000</v>
      </c>
      <c r="G12817">
        <v>0</v>
      </c>
      <c r="H12817">
        <f>Table2[[#This Row],[Doanh số bán]]-Table2[[#This Row],[Chiết khấu]]</f>
        <v>42000</v>
      </c>
      <c r="K12817" t="s">
        <v>24</v>
      </c>
      <c r="L12817">
        <v>0</v>
      </c>
      <c r="M12817" t="s">
        <v>25</v>
      </c>
      <c r="N12817" t="s">
        <v>26</v>
      </c>
      <c r="O12817">
        <v>0</v>
      </c>
      <c r="P12817" t="s">
        <v>449</v>
      </c>
      <c r="Q12817" t="s">
        <v>450</v>
      </c>
      <c r="R12817" t="s">
        <v>29</v>
      </c>
      <c r="S12817" t="s">
        <v>30</v>
      </c>
      <c r="T12817" t="s">
        <v>31</v>
      </c>
      <c r="U12817" t="s">
        <v>32</v>
      </c>
      <c r="V12817" t="s">
        <v>33</v>
      </c>
    </row>
    <row r="12818" spans="1:22">
      <c r="A12818" s="4">
        <v>46116</v>
      </c>
      <c r="B12818" t="s">
        <v>9192</v>
      </c>
      <c r="C12818" t="s">
        <v>23</v>
      </c>
      <c r="D12818">
        <v>2</v>
      </c>
      <c r="E12818">
        <v>21000</v>
      </c>
      <c r="F12818">
        <f>Table2[[#This Row],[Đơn Giá Chuẩn]]*Table2[[#This Row],[Tổng số lượng bán]]</f>
        <v>42000</v>
      </c>
      <c r="G12818">
        <v>0</v>
      </c>
      <c r="H12818">
        <f>Table2[[#This Row],[Doanh số bán]]-Table2[[#This Row],[Chiết khấu]]</f>
        <v>42000</v>
      </c>
      <c r="K12818" t="s">
        <v>24</v>
      </c>
      <c r="L12818">
        <v>0</v>
      </c>
      <c r="M12818" t="s">
        <v>25</v>
      </c>
      <c r="N12818" t="s">
        <v>26</v>
      </c>
      <c r="O12818">
        <v>0</v>
      </c>
      <c r="P12818" t="s">
        <v>27</v>
      </c>
      <c r="Q12818" t="s">
        <v>28</v>
      </c>
      <c r="R12818" t="s">
        <v>29</v>
      </c>
      <c r="S12818" t="s">
        <v>30</v>
      </c>
      <c r="T12818" t="s">
        <v>31</v>
      </c>
      <c r="U12818" t="s">
        <v>32</v>
      </c>
      <c r="V12818" t="s">
        <v>33</v>
      </c>
    </row>
    <row r="12819" spans="1:22">
      <c r="A12819" s="4">
        <v>46116</v>
      </c>
      <c r="B12819" t="s">
        <v>9193</v>
      </c>
      <c r="C12819" t="s">
        <v>23</v>
      </c>
      <c r="D12819">
        <v>1</v>
      </c>
      <c r="E12819">
        <v>21000</v>
      </c>
      <c r="F12819">
        <f>Table2[[#This Row],[Đơn Giá Chuẩn]]*Table2[[#This Row],[Tổng số lượng bán]]</f>
        <v>21000</v>
      </c>
      <c r="G12819">
        <v>0</v>
      </c>
      <c r="H12819">
        <f>Table2[[#This Row],[Doanh số bán]]-Table2[[#This Row],[Chiết khấu]]</f>
        <v>21000</v>
      </c>
      <c r="K12819" t="s">
        <v>24</v>
      </c>
      <c r="L12819">
        <v>0</v>
      </c>
      <c r="M12819" t="s">
        <v>25</v>
      </c>
      <c r="N12819" t="s">
        <v>26</v>
      </c>
      <c r="O12819">
        <v>0</v>
      </c>
      <c r="P12819" t="s">
        <v>27</v>
      </c>
      <c r="Q12819" t="s">
        <v>28</v>
      </c>
      <c r="R12819" t="s">
        <v>29</v>
      </c>
      <c r="S12819" t="s">
        <v>30</v>
      </c>
      <c r="T12819" t="s">
        <v>31</v>
      </c>
      <c r="U12819" t="s">
        <v>32</v>
      </c>
      <c r="V12819" t="s">
        <v>33</v>
      </c>
    </row>
    <row r="12820" spans="1:22">
      <c r="A12820" s="4">
        <v>46116</v>
      </c>
      <c r="B12820" t="s">
        <v>9193</v>
      </c>
      <c r="C12820" t="s">
        <v>23</v>
      </c>
      <c r="D12820">
        <v>1</v>
      </c>
      <c r="E12820">
        <v>25999.999999999996</v>
      </c>
      <c r="F12820">
        <f>Table2[[#This Row],[Đơn Giá Chuẩn]]*Table2[[#This Row],[Tổng số lượng bán]]</f>
        <v>25999.999999999996</v>
      </c>
      <c r="G12820">
        <v>0</v>
      </c>
      <c r="H12820">
        <f>Table2[[#This Row],[Doanh số bán]]-Table2[[#This Row],[Chiết khấu]]</f>
        <v>25999.999999999996</v>
      </c>
      <c r="K12820" t="s">
        <v>24</v>
      </c>
      <c r="L12820">
        <v>0</v>
      </c>
      <c r="M12820" t="s">
        <v>25</v>
      </c>
      <c r="N12820" t="s">
        <v>26</v>
      </c>
      <c r="O12820">
        <v>0</v>
      </c>
      <c r="P12820" t="s">
        <v>47</v>
      </c>
      <c r="Q12820" t="s">
        <v>48</v>
      </c>
      <c r="R12820" t="s">
        <v>29</v>
      </c>
      <c r="S12820" t="s">
        <v>30</v>
      </c>
      <c r="T12820" t="s">
        <v>31</v>
      </c>
      <c r="U12820" t="s">
        <v>32</v>
      </c>
      <c r="V12820" t="s">
        <v>33</v>
      </c>
    </row>
    <row r="12821" spans="1:22">
      <c r="A12821" s="4">
        <v>46116</v>
      </c>
      <c r="B12821" t="s">
        <v>9193</v>
      </c>
      <c r="C12821" t="s">
        <v>23</v>
      </c>
      <c r="D12821">
        <v>1</v>
      </c>
      <c r="E12821">
        <v>42000</v>
      </c>
      <c r="F12821">
        <f>Table2[[#This Row],[Đơn Giá Chuẩn]]*Table2[[#This Row],[Tổng số lượng bán]]</f>
        <v>42000</v>
      </c>
      <c r="G12821">
        <v>0</v>
      </c>
      <c r="H12821">
        <f>Table2[[#This Row],[Doanh số bán]]-Table2[[#This Row],[Chiết khấu]]</f>
        <v>42000</v>
      </c>
      <c r="K12821" t="s">
        <v>24</v>
      </c>
      <c r="L12821">
        <v>0</v>
      </c>
      <c r="M12821" t="s">
        <v>25</v>
      </c>
      <c r="N12821" t="s">
        <v>26</v>
      </c>
      <c r="O12821">
        <v>0</v>
      </c>
      <c r="P12821" t="s">
        <v>71</v>
      </c>
      <c r="Q12821" t="s">
        <v>72</v>
      </c>
      <c r="R12821" t="s">
        <v>29</v>
      </c>
      <c r="S12821" t="s">
        <v>30</v>
      </c>
      <c r="T12821" t="s">
        <v>31</v>
      </c>
      <c r="U12821" t="s">
        <v>32</v>
      </c>
      <c r="V12821" t="s">
        <v>33</v>
      </c>
    </row>
    <row r="12822" spans="1:22">
      <c r="A12822" s="4">
        <v>46116</v>
      </c>
      <c r="B12822" t="s">
        <v>9194</v>
      </c>
      <c r="C12822" t="s">
        <v>23</v>
      </c>
      <c r="D12822">
        <v>1</v>
      </c>
      <c r="E12822">
        <v>42000</v>
      </c>
      <c r="F12822">
        <f>Table2[[#This Row],[Đơn Giá Chuẩn]]*Table2[[#This Row],[Tổng số lượng bán]]</f>
        <v>42000</v>
      </c>
      <c r="G12822">
        <v>11111</v>
      </c>
      <c r="H12822">
        <f>Table2[[#This Row],[Doanh số bán]]-Table2[[#This Row],[Chiết khấu]]</f>
        <v>30889</v>
      </c>
      <c r="K12822" t="s">
        <v>24</v>
      </c>
      <c r="L12822">
        <v>0</v>
      </c>
      <c r="M12822" t="s">
        <v>25</v>
      </c>
      <c r="N12822" t="s">
        <v>26</v>
      </c>
      <c r="O12822">
        <v>0</v>
      </c>
      <c r="P12822" t="s">
        <v>368</v>
      </c>
      <c r="Q12822" t="s">
        <v>369</v>
      </c>
      <c r="R12822" t="s">
        <v>29</v>
      </c>
      <c r="S12822" t="s">
        <v>56</v>
      </c>
      <c r="T12822" t="s">
        <v>31</v>
      </c>
      <c r="U12822" t="s">
        <v>32</v>
      </c>
      <c r="V12822" t="s">
        <v>33</v>
      </c>
    </row>
    <row r="12823" spans="1:22">
      <c r="A12823" s="4">
        <v>46116</v>
      </c>
      <c r="B12823" t="s">
        <v>8893</v>
      </c>
      <c r="C12823" t="s">
        <v>23</v>
      </c>
      <c r="D12823">
        <v>2</v>
      </c>
      <c r="E12823">
        <v>25999.999999999996</v>
      </c>
      <c r="F12823">
        <f>Table2[[#This Row],[Đơn Giá Chuẩn]]*Table2[[#This Row],[Tổng số lượng bán]]</f>
        <v>51999.999999999993</v>
      </c>
      <c r="G12823">
        <v>0</v>
      </c>
      <c r="H12823">
        <f>Table2[[#This Row],[Doanh số bán]]-Table2[[#This Row],[Chiết khấu]]</f>
        <v>51999.999999999993</v>
      </c>
      <c r="K12823" t="s">
        <v>24</v>
      </c>
      <c r="L12823">
        <v>0</v>
      </c>
      <c r="M12823" t="s">
        <v>25</v>
      </c>
      <c r="N12823" t="s">
        <v>26</v>
      </c>
      <c r="O12823">
        <v>0</v>
      </c>
      <c r="P12823" t="s">
        <v>47</v>
      </c>
      <c r="Q12823" t="s">
        <v>48</v>
      </c>
      <c r="R12823" t="s">
        <v>29</v>
      </c>
      <c r="S12823" t="s">
        <v>30</v>
      </c>
      <c r="T12823" t="s">
        <v>31</v>
      </c>
      <c r="U12823" t="s">
        <v>32</v>
      </c>
      <c r="V12823" t="s">
        <v>33</v>
      </c>
    </row>
    <row r="12824" spans="1:22">
      <c r="A12824" s="4">
        <v>46116</v>
      </c>
      <c r="B12824" t="s">
        <v>8893</v>
      </c>
      <c r="C12824" t="s">
        <v>23</v>
      </c>
      <c r="D12824">
        <v>1</v>
      </c>
      <c r="E12824">
        <v>21000</v>
      </c>
      <c r="F12824">
        <f>Table2[[#This Row],[Đơn Giá Chuẩn]]*Table2[[#This Row],[Tổng số lượng bán]]</f>
        <v>21000</v>
      </c>
      <c r="G12824">
        <v>0</v>
      </c>
      <c r="H12824">
        <f>Table2[[#This Row],[Doanh số bán]]-Table2[[#This Row],[Chiết khấu]]</f>
        <v>21000</v>
      </c>
      <c r="K12824" t="s">
        <v>24</v>
      </c>
      <c r="L12824">
        <v>0</v>
      </c>
      <c r="M12824" t="s">
        <v>25</v>
      </c>
      <c r="N12824" t="s">
        <v>26</v>
      </c>
      <c r="O12824">
        <v>0</v>
      </c>
      <c r="P12824" t="s">
        <v>27</v>
      </c>
      <c r="Q12824" t="s">
        <v>28</v>
      </c>
      <c r="R12824" t="s">
        <v>29</v>
      </c>
      <c r="S12824" t="s">
        <v>30</v>
      </c>
      <c r="T12824" t="s">
        <v>31</v>
      </c>
      <c r="U12824" t="s">
        <v>32</v>
      </c>
      <c r="V12824" t="s">
        <v>33</v>
      </c>
    </row>
    <row r="12825" spans="1:22">
      <c r="A12825" s="4">
        <v>46116</v>
      </c>
      <c r="B12825" t="s">
        <v>8893</v>
      </c>
      <c r="C12825" t="s">
        <v>23</v>
      </c>
      <c r="D12825">
        <v>1</v>
      </c>
      <c r="E12825">
        <v>42000</v>
      </c>
      <c r="F12825">
        <f>Table2[[#This Row],[Đơn Giá Chuẩn]]*Table2[[#This Row],[Tổng số lượng bán]]</f>
        <v>42000</v>
      </c>
      <c r="G12825">
        <v>0</v>
      </c>
      <c r="H12825">
        <f>Table2[[#This Row],[Doanh số bán]]-Table2[[#This Row],[Chiết khấu]]</f>
        <v>42000</v>
      </c>
      <c r="K12825" t="s">
        <v>24</v>
      </c>
      <c r="L12825">
        <v>0</v>
      </c>
      <c r="M12825" t="s">
        <v>25</v>
      </c>
      <c r="N12825" t="s">
        <v>26</v>
      </c>
      <c r="O12825">
        <v>0</v>
      </c>
      <c r="P12825" t="s">
        <v>208</v>
      </c>
      <c r="Q12825" t="s">
        <v>209</v>
      </c>
      <c r="R12825" t="s">
        <v>29</v>
      </c>
      <c r="S12825" t="s">
        <v>30</v>
      </c>
      <c r="T12825" t="s">
        <v>31</v>
      </c>
      <c r="U12825" t="s">
        <v>32</v>
      </c>
      <c r="V12825" t="s">
        <v>33</v>
      </c>
    </row>
    <row r="12826" spans="1:22">
      <c r="A12826" s="4">
        <v>46037</v>
      </c>
      <c r="B12826" t="s">
        <v>599</v>
      </c>
      <c r="C12826" t="s">
        <v>83</v>
      </c>
      <c r="D12826">
        <v>1</v>
      </c>
      <c r="E12826">
        <v>207000</v>
      </c>
      <c r="F12826">
        <f>Table2[[#This Row],[Đơn Giá Chuẩn]]*Table2[[#This Row],[Tổng số lượng bán]]</f>
        <v>207000</v>
      </c>
      <c r="G12826">
        <v>0</v>
      </c>
      <c r="H12826">
        <f>Table2[[#This Row],[Doanh số bán]]-Table2[[#This Row],[Chiết khấu]]</f>
        <v>207000</v>
      </c>
      <c r="K12826" t="s">
        <v>24</v>
      </c>
      <c r="L12826">
        <v>1</v>
      </c>
      <c r="M12826" t="s">
        <v>319</v>
      </c>
      <c r="N12826" t="s">
        <v>26</v>
      </c>
      <c r="O12826">
        <v>1</v>
      </c>
      <c r="P12826" t="s">
        <v>274</v>
      </c>
      <c r="Q12826" t="s">
        <v>275</v>
      </c>
      <c r="R12826" t="s">
        <v>41</v>
      </c>
      <c r="S12826" t="s">
        <v>42</v>
      </c>
      <c r="T12826" t="s">
        <v>320</v>
      </c>
      <c r="U12826" t="s">
        <v>321</v>
      </c>
      <c r="V12826" t="s">
        <v>33</v>
      </c>
    </row>
    <row r="12827" spans="1:22">
      <c r="A12827" s="4">
        <v>46038</v>
      </c>
      <c r="B12827" t="s">
        <v>639</v>
      </c>
      <c r="C12827" t="s">
        <v>83</v>
      </c>
      <c r="D12827">
        <v>1</v>
      </c>
      <c r="E12827">
        <v>207000</v>
      </c>
      <c r="F12827">
        <f>Table2[[#This Row],[Đơn Giá Chuẩn]]*Table2[[#This Row],[Tổng số lượng bán]]</f>
        <v>207000</v>
      </c>
      <c r="G12827">
        <v>0</v>
      </c>
      <c r="H12827">
        <f>Table2[[#This Row],[Doanh số bán]]-Table2[[#This Row],[Chiết khấu]]</f>
        <v>207000</v>
      </c>
      <c r="K12827" t="s">
        <v>24</v>
      </c>
      <c r="L12827">
        <v>1</v>
      </c>
      <c r="M12827" t="s">
        <v>319</v>
      </c>
      <c r="N12827" t="s">
        <v>26</v>
      </c>
      <c r="O12827">
        <v>1</v>
      </c>
      <c r="P12827" t="s">
        <v>274</v>
      </c>
      <c r="Q12827" t="s">
        <v>275</v>
      </c>
      <c r="R12827" t="s">
        <v>41</v>
      </c>
      <c r="S12827" t="s">
        <v>42</v>
      </c>
      <c r="T12827" t="s">
        <v>320</v>
      </c>
      <c r="U12827" t="s">
        <v>321</v>
      </c>
      <c r="V12827" t="s">
        <v>33</v>
      </c>
    </row>
    <row r="12828" spans="1:22">
      <c r="A12828" s="4">
        <v>46116</v>
      </c>
      <c r="B12828" t="s">
        <v>8893</v>
      </c>
      <c r="C12828" t="s">
        <v>104</v>
      </c>
      <c r="D12828">
        <v>1</v>
      </c>
      <c r="E12828">
        <v>51000</v>
      </c>
      <c r="F12828">
        <f>Table2[[#This Row],[Đơn Giá Chuẩn]]*Table2[[#This Row],[Tổng số lượng bán]]</f>
        <v>51000</v>
      </c>
      <c r="G12828">
        <v>0</v>
      </c>
      <c r="H12828">
        <f>Table2[[#This Row],[Doanh số bán]]-Table2[[#This Row],[Chiết khấu]]</f>
        <v>51000</v>
      </c>
      <c r="K12828" t="s">
        <v>24</v>
      </c>
      <c r="L12828">
        <v>0.12</v>
      </c>
      <c r="M12828" t="s">
        <v>25</v>
      </c>
      <c r="N12828" t="s">
        <v>26</v>
      </c>
      <c r="O12828">
        <v>0.12</v>
      </c>
      <c r="P12828" t="s">
        <v>656</v>
      </c>
      <c r="Q12828" t="s">
        <v>657</v>
      </c>
      <c r="R12828" t="s">
        <v>107</v>
      </c>
      <c r="S12828" t="s">
        <v>108</v>
      </c>
      <c r="T12828" t="s">
        <v>31</v>
      </c>
      <c r="U12828" t="s">
        <v>32</v>
      </c>
      <c r="V12828" t="s">
        <v>33</v>
      </c>
    </row>
    <row r="12829" spans="1:22">
      <c r="A12829" s="4">
        <v>46116</v>
      </c>
      <c r="B12829" t="s">
        <v>8893</v>
      </c>
      <c r="C12829" t="s">
        <v>104</v>
      </c>
      <c r="D12829">
        <v>1</v>
      </c>
      <c r="E12829">
        <v>47000</v>
      </c>
      <c r="F12829">
        <f>Table2[[#This Row],[Đơn Giá Chuẩn]]*Table2[[#This Row],[Tổng số lượng bán]]</f>
        <v>47000</v>
      </c>
      <c r="G12829">
        <v>0</v>
      </c>
      <c r="H12829">
        <f>Table2[[#This Row],[Doanh số bán]]-Table2[[#This Row],[Chiết khấu]]</f>
        <v>47000</v>
      </c>
      <c r="K12829" t="s">
        <v>24</v>
      </c>
      <c r="L12829">
        <v>0.12</v>
      </c>
      <c r="M12829" t="s">
        <v>25</v>
      </c>
      <c r="N12829" t="s">
        <v>26</v>
      </c>
      <c r="O12829">
        <v>0.12</v>
      </c>
      <c r="P12829" t="s">
        <v>520</v>
      </c>
      <c r="Q12829" t="s">
        <v>521</v>
      </c>
      <c r="R12829" t="s">
        <v>107</v>
      </c>
      <c r="S12829" t="s">
        <v>108</v>
      </c>
      <c r="T12829" t="s">
        <v>31</v>
      </c>
      <c r="U12829" t="s">
        <v>32</v>
      </c>
      <c r="V12829" t="s">
        <v>33</v>
      </c>
    </row>
    <row r="12830" spans="1:22">
      <c r="A12830" s="4">
        <v>46116</v>
      </c>
      <c r="B12830" t="s">
        <v>9197</v>
      </c>
      <c r="C12830" t="s">
        <v>23</v>
      </c>
      <c r="D12830">
        <v>6</v>
      </c>
      <c r="E12830">
        <v>25999.999999999996</v>
      </c>
      <c r="F12830">
        <f>Table2[[#This Row],[Đơn Giá Chuẩn]]*Table2[[#This Row],[Tổng số lượng bán]]</f>
        <v>155999.99999999997</v>
      </c>
      <c r="G12830">
        <v>0</v>
      </c>
      <c r="H12830">
        <f>Table2[[#This Row],[Doanh số bán]]-Table2[[#This Row],[Chiết khấu]]</f>
        <v>155999.99999999997</v>
      </c>
      <c r="K12830" t="s">
        <v>24</v>
      </c>
      <c r="L12830">
        <v>0</v>
      </c>
      <c r="M12830" t="s">
        <v>25</v>
      </c>
      <c r="N12830" t="s">
        <v>26</v>
      </c>
      <c r="O12830">
        <v>0</v>
      </c>
      <c r="P12830" t="s">
        <v>47</v>
      </c>
      <c r="Q12830" t="s">
        <v>48</v>
      </c>
      <c r="R12830" t="s">
        <v>29</v>
      </c>
      <c r="S12830" t="s">
        <v>30</v>
      </c>
      <c r="T12830" t="s">
        <v>31</v>
      </c>
      <c r="U12830" t="s">
        <v>32</v>
      </c>
      <c r="V12830" t="s">
        <v>33</v>
      </c>
    </row>
    <row r="12831" spans="1:22">
      <c r="A12831" s="4">
        <v>46116</v>
      </c>
      <c r="B12831" t="s">
        <v>9197</v>
      </c>
      <c r="C12831" t="s">
        <v>23</v>
      </c>
      <c r="D12831">
        <v>4</v>
      </c>
      <c r="E12831">
        <v>37000</v>
      </c>
      <c r="F12831">
        <f>Table2[[#This Row],[Đơn Giá Chuẩn]]*Table2[[#This Row],[Tổng số lượng bán]]</f>
        <v>148000</v>
      </c>
      <c r="G12831">
        <v>0</v>
      </c>
      <c r="H12831">
        <f>Table2[[#This Row],[Doanh số bán]]-Table2[[#This Row],[Chiết khấu]]</f>
        <v>148000</v>
      </c>
      <c r="K12831" t="s">
        <v>24</v>
      </c>
      <c r="L12831">
        <v>0</v>
      </c>
      <c r="M12831" t="s">
        <v>25</v>
      </c>
      <c r="N12831" t="s">
        <v>26</v>
      </c>
      <c r="O12831">
        <v>0</v>
      </c>
      <c r="P12831" t="s">
        <v>402</v>
      </c>
      <c r="Q12831" t="s">
        <v>403</v>
      </c>
      <c r="R12831" t="s">
        <v>29</v>
      </c>
      <c r="S12831" t="s">
        <v>59</v>
      </c>
      <c r="T12831" t="s">
        <v>31</v>
      </c>
      <c r="U12831" t="s">
        <v>32</v>
      </c>
      <c r="V12831" t="s">
        <v>33</v>
      </c>
    </row>
    <row r="12832" spans="1:22">
      <c r="A12832" s="4">
        <v>46116</v>
      </c>
      <c r="B12832" t="s">
        <v>9198</v>
      </c>
      <c r="C12832" t="s">
        <v>23</v>
      </c>
      <c r="D12832">
        <v>2</v>
      </c>
      <c r="E12832">
        <v>42000</v>
      </c>
      <c r="F12832">
        <f>Table2[[#This Row],[Đơn Giá Chuẩn]]*Table2[[#This Row],[Tổng số lượng bán]]</f>
        <v>84000</v>
      </c>
      <c r="G12832">
        <v>0</v>
      </c>
      <c r="H12832">
        <f>Table2[[#This Row],[Doanh số bán]]-Table2[[#This Row],[Chiết khấu]]</f>
        <v>84000</v>
      </c>
      <c r="K12832" t="s">
        <v>24</v>
      </c>
      <c r="L12832">
        <v>0</v>
      </c>
      <c r="M12832" t="s">
        <v>25</v>
      </c>
      <c r="N12832" t="s">
        <v>26</v>
      </c>
      <c r="O12832">
        <v>0</v>
      </c>
      <c r="P12832" t="s">
        <v>449</v>
      </c>
      <c r="Q12832" t="s">
        <v>450</v>
      </c>
      <c r="R12832" t="s">
        <v>29</v>
      </c>
      <c r="S12832" t="s">
        <v>30</v>
      </c>
      <c r="T12832" t="s">
        <v>31</v>
      </c>
      <c r="U12832" t="s">
        <v>32</v>
      </c>
      <c r="V12832" t="s">
        <v>33</v>
      </c>
    </row>
    <row r="12833" spans="1:22">
      <c r="A12833" s="4">
        <v>46116</v>
      </c>
      <c r="B12833" t="s">
        <v>9199</v>
      </c>
      <c r="C12833" t="s">
        <v>23</v>
      </c>
      <c r="D12833">
        <v>1</v>
      </c>
      <c r="E12833">
        <v>25999.999999999996</v>
      </c>
      <c r="F12833">
        <f>Table2[[#This Row],[Đơn Giá Chuẩn]]*Table2[[#This Row],[Tổng số lượng bán]]</f>
        <v>25999.999999999996</v>
      </c>
      <c r="G12833">
        <v>0</v>
      </c>
      <c r="H12833">
        <f>Table2[[#This Row],[Doanh số bán]]-Table2[[#This Row],[Chiết khấu]]</f>
        <v>25999.999999999996</v>
      </c>
      <c r="K12833" t="s">
        <v>24</v>
      </c>
      <c r="L12833">
        <v>0</v>
      </c>
      <c r="M12833" t="s">
        <v>25</v>
      </c>
      <c r="N12833" t="s">
        <v>26</v>
      </c>
      <c r="O12833">
        <v>0</v>
      </c>
      <c r="P12833" t="s">
        <v>47</v>
      </c>
      <c r="Q12833" t="s">
        <v>48</v>
      </c>
      <c r="R12833" t="s">
        <v>29</v>
      </c>
      <c r="S12833" t="s">
        <v>30</v>
      </c>
      <c r="T12833" t="s">
        <v>31</v>
      </c>
      <c r="U12833" t="s">
        <v>32</v>
      </c>
      <c r="V12833" t="s">
        <v>33</v>
      </c>
    </row>
    <row r="12834" spans="1:22">
      <c r="A12834" s="4">
        <v>46116</v>
      </c>
      <c r="B12834" t="s">
        <v>9200</v>
      </c>
      <c r="C12834" t="s">
        <v>23</v>
      </c>
      <c r="D12834">
        <v>2</v>
      </c>
      <c r="E12834">
        <v>25999.999999999996</v>
      </c>
      <c r="F12834">
        <f>Table2[[#This Row],[Đơn Giá Chuẩn]]*Table2[[#This Row],[Tổng số lượng bán]]</f>
        <v>51999.999999999993</v>
      </c>
      <c r="G12834">
        <v>0</v>
      </c>
      <c r="H12834">
        <f>Table2[[#This Row],[Doanh số bán]]-Table2[[#This Row],[Chiết khấu]]</f>
        <v>51999.999999999993</v>
      </c>
      <c r="K12834" t="s">
        <v>24</v>
      </c>
      <c r="L12834">
        <v>0</v>
      </c>
      <c r="M12834" t="s">
        <v>25</v>
      </c>
      <c r="N12834" t="s">
        <v>26</v>
      </c>
      <c r="O12834">
        <v>0</v>
      </c>
      <c r="P12834" t="s">
        <v>129</v>
      </c>
      <c r="Q12834" t="s">
        <v>130</v>
      </c>
      <c r="R12834" t="s">
        <v>29</v>
      </c>
      <c r="S12834" t="s">
        <v>30</v>
      </c>
      <c r="T12834" t="s">
        <v>31</v>
      </c>
      <c r="U12834" t="s">
        <v>32</v>
      </c>
      <c r="V12834" t="s">
        <v>33</v>
      </c>
    </row>
    <row r="12835" spans="1:22">
      <c r="A12835" s="4">
        <v>46116</v>
      </c>
      <c r="B12835" t="s">
        <v>9201</v>
      </c>
      <c r="C12835" t="s">
        <v>23</v>
      </c>
      <c r="D12835">
        <v>1</v>
      </c>
      <c r="E12835">
        <v>25999.999999999996</v>
      </c>
      <c r="F12835">
        <f>Table2[[#This Row],[Đơn Giá Chuẩn]]*Table2[[#This Row],[Tổng số lượng bán]]</f>
        <v>25999.999999999996</v>
      </c>
      <c r="G12835">
        <v>8889</v>
      </c>
      <c r="H12835">
        <f>Table2[[#This Row],[Doanh số bán]]-Table2[[#This Row],[Chiết khấu]]</f>
        <v>17110.999999999996</v>
      </c>
      <c r="K12835" t="s">
        <v>24</v>
      </c>
      <c r="L12835">
        <v>0</v>
      </c>
      <c r="M12835" t="s">
        <v>25</v>
      </c>
      <c r="N12835" t="s">
        <v>26</v>
      </c>
      <c r="O12835">
        <v>0</v>
      </c>
      <c r="P12835" t="s">
        <v>47</v>
      </c>
      <c r="Q12835" t="s">
        <v>48</v>
      </c>
      <c r="R12835" t="s">
        <v>29</v>
      </c>
      <c r="S12835" t="s">
        <v>30</v>
      </c>
      <c r="T12835" t="s">
        <v>31</v>
      </c>
      <c r="U12835" t="s">
        <v>32</v>
      </c>
      <c r="V12835" t="s">
        <v>33</v>
      </c>
    </row>
    <row r="12836" spans="1:22">
      <c r="A12836" s="4">
        <v>46116</v>
      </c>
      <c r="B12836" t="s">
        <v>9201</v>
      </c>
      <c r="C12836" t="s">
        <v>23</v>
      </c>
      <c r="D12836">
        <v>1</v>
      </c>
      <c r="E12836">
        <v>21000</v>
      </c>
      <c r="F12836">
        <f>Table2[[#This Row],[Đơn Giá Chuẩn]]*Table2[[#This Row],[Tổng số lượng bán]]</f>
        <v>21000</v>
      </c>
      <c r="G12836">
        <v>7037</v>
      </c>
      <c r="H12836">
        <f>Table2[[#This Row],[Doanh số bán]]-Table2[[#This Row],[Chiết khấu]]</f>
        <v>13963</v>
      </c>
      <c r="K12836" t="s">
        <v>24</v>
      </c>
      <c r="L12836">
        <v>0</v>
      </c>
      <c r="M12836" t="s">
        <v>25</v>
      </c>
      <c r="N12836" t="s">
        <v>26</v>
      </c>
      <c r="O12836">
        <v>0</v>
      </c>
      <c r="P12836" t="s">
        <v>27</v>
      </c>
      <c r="Q12836" t="s">
        <v>28</v>
      </c>
      <c r="R12836" t="s">
        <v>29</v>
      </c>
      <c r="S12836" t="s">
        <v>30</v>
      </c>
      <c r="T12836" t="s">
        <v>31</v>
      </c>
      <c r="U12836" t="s">
        <v>32</v>
      </c>
      <c r="V12836" t="s">
        <v>33</v>
      </c>
    </row>
    <row r="12837" spans="1:22">
      <c r="A12837" s="4">
        <v>46116</v>
      </c>
      <c r="B12837" t="s">
        <v>9202</v>
      </c>
      <c r="C12837" t="s">
        <v>23</v>
      </c>
      <c r="D12837">
        <v>1</v>
      </c>
      <c r="E12837">
        <v>21000</v>
      </c>
      <c r="F12837">
        <f>Table2[[#This Row],[Đơn Giá Chuẩn]]*Table2[[#This Row],[Tổng số lượng bán]]</f>
        <v>21000</v>
      </c>
      <c r="G12837">
        <v>7037</v>
      </c>
      <c r="H12837">
        <f>Table2[[#This Row],[Doanh số bán]]-Table2[[#This Row],[Chiết khấu]]</f>
        <v>13963</v>
      </c>
      <c r="K12837" t="s">
        <v>24</v>
      </c>
      <c r="L12837">
        <v>0</v>
      </c>
      <c r="M12837" t="s">
        <v>25</v>
      </c>
      <c r="N12837" t="s">
        <v>26</v>
      </c>
      <c r="O12837">
        <v>0</v>
      </c>
      <c r="P12837" t="s">
        <v>27</v>
      </c>
      <c r="Q12837" t="s">
        <v>28</v>
      </c>
      <c r="R12837" t="s">
        <v>29</v>
      </c>
      <c r="S12837" t="s">
        <v>30</v>
      </c>
      <c r="T12837" t="s">
        <v>31</v>
      </c>
      <c r="U12837" t="s">
        <v>32</v>
      </c>
      <c r="V12837" t="s">
        <v>33</v>
      </c>
    </row>
    <row r="12838" spans="1:22">
      <c r="A12838" s="4">
        <v>46116</v>
      </c>
      <c r="B12838" t="s">
        <v>9203</v>
      </c>
      <c r="C12838" t="s">
        <v>23</v>
      </c>
      <c r="D12838">
        <v>2</v>
      </c>
      <c r="E12838">
        <v>25999.999999999996</v>
      </c>
      <c r="F12838">
        <f>Table2[[#This Row],[Đơn Giá Chuẩn]]*Table2[[#This Row],[Tổng số lượng bán]]</f>
        <v>51999.999999999993</v>
      </c>
      <c r="G12838">
        <v>17777</v>
      </c>
      <c r="H12838">
        <f>Table2[[#This Row],[Doanh số bán]]-Table2[[#This Row],[Chiết khấu]]</f>
        <v>34222.999999999993</v>
      </c>
      <c r="K12838" t="s">
        <v>24</v>
      </c>
      <c r="L12838">
        <v>0</v>
      </c>
      <c r="M12838" t="s">
        <v>25</v>
      </c>
      <c r="N12838" t="s">
        <v>26</v>
      </c>
      <c r="O12838">
        <v>0</v>
      </c>
      <c r="P12838" t="s">
        <v>47</v>
      </c>
      <c r="Q12838" t="s">
        <v>48</v>
      </c>
      <c r="R12838" t="s">
        <v>29</v>
      </c>
      <c r="S12838" t="s">
        <v>30</v>
      </c>
      <c r="T12838" t="s">
        <v>31</v>
      </c>
      <c r="U12838" t="s">
        <v>32</v>
      </c>
      <c r="V12838" t="s">
        <v>33</v>
      </c>
    </row>
    <row r="12839" spans="1:22">
      <c r="A12839" s="4">
        <v>46116</v>
      </c>
      <c r="B12839" t="s">
        <v>9203</v>
      </c>
      <c r="C12839" t="s">
        <v>23</v>
      </c>
      <c r="D12839">
        <v>2</v>
      </c>
      <c r="E12839">
        <v>21000</v>
      </c>
      <c r="F12839">
        <f>Table2[[#This Row],[Đơn Giá Chuẩn]]*Table2[[#This Row],[Tổng số lượng bán]]</f>
        <v>42000</v>
      </c>
      <c r="G12839">
        <v>14074</v>
      </c>
      <c r="H12839">
        <f>Table2[[#This Row],[Doanh số bán]]-Table2[[#This Row],[Chiết khấu]]</f>
        <v>27926</v>
      </c>
      <c r="K12839" t="s">
        <v>24</v>
      </c>
      <c r="L12839">
        <v>0</v>
      </c>
      <c r="M12839" t="s">
        <v>25</v>
      </c>
      <c r="N12839" t="s">
        <v>26</v>
      </c>
      <c r="O12839">
        <v>0</v>
      </c>
      <c r="P12839" t="s">
        <v>27</v>
      </c>
      <c r="Q12839" t="s">
        <v>28</v>
      </c>
      <c r="R12839" t="s">
        <v>29</v>
      </c>
      <c r="S12839" t="s">
        <v>30</v>
      </c>
      <c r="T12839" t="s">
        <v>31</v>
      </c>
      <c r="U12839" t="s">
        <v>32</v>
      </c>
      <c r="V12839" t="s">
        <v>33</v>
      </c>
    </row>
    <row r="12840" spans="1:22">
      <c r="A12840" s="4">
        <v>46116</v>
      </c>
      <c r="B12840" t="s">
        <v>9204</v>
      </c>
      <c r="C12840" t="s">
        <v>23</v>
      </c>
      <c r="D12840">
        <v>2</v>
      </c>
      <c r="E12840">
        <v>21000</v>
      </c>
      <c r="F12840">
        <f>Table2[[#This Row],[Đơn Giá Chuẩn]]*Table2[[#This Row],[Tổng số lượng bán]]</f>
        <v>42000</v>
      </c>
      <c r="G12840">
        <v>14074</v>
      </c>
      <c r="H12840">
        <f>Table2[[#This Row],[Doanh số bán]]-Table2[[#This Row],[Chiết khấu]]</f>
        <v>27926</v>
      </c>
      <c r="K12840" t="s">
        <v>24</v>
      </c>
      <c r="L12840">
        <v>0</v>
      </c>
      <c r="M12840" t="s">
        <v>25</v>
      </c>
      <c r="N12840" t="s">
        <v>26</v>
      </c>
      <c r="O12840">
        <v>0</v>
      </c>
      <c r="P12840" t="s">
        <v>27</v>
      </c>
      <c r="Q12840" t="s">
        <v>28</v>
      </c>
      <c r="R12840" t="s">
        <v>29</v>
      </c>
      <c r="S12840" t="s">
        <v>30</v>
      </c>
      <c r="T12840" t="s">
        <v>31</v>
      </c>
      <c r="U12840" t="s">
        <v>32</v>
      </c>
      <c r="V12840" t="s">
        <v>33</v>
      </c>
    </row>
    <row r="12841" spans="1:22">
      <c r="A12841" s="4">
        <v>46116</v>
      </c>
      <c r="B12841" t="s">
        <v>9204</v>
      </c>
      <c r="C12841" t="s">
        <v>23</v>
      </c>
      <c r="D12841">
        <v>1</v>
      </c>
      <c r="E12841">
        <v>32000</v>
      </c>
      <c r="F12841">
        <f>Table2[[#This Row],[Đơn Giá Chuẩn]]*Table2[[#This Row],[Tổng số lượng bán]]</f>
        <v>32000</v>
      </c>
      <c r="G12841">
        <v>11111</v>
      </c>
      <c r="H12841">
        <f>Table2[[#This Row],[Doanh số bán]]-Table2[[#This Row],[Chiết khấu]]</f>
        <v>20889</v>
      </c>
      <c r="K12841" t="s">
        <v>24</v>
      </c>
      <c r="L12841">
        <v>0</v>
      </c>
      <c r="M12841" t="s">
        <v>25</v>
      </c>
      <c r="N12841" t="s">
        <v>26</v>
      </c>
      <c r="O12841">
        <v>0</v>
      </c>
      <c r="P12841" t="s">
        <v>125</v>
      </c>
      <c r="Q12841" t="s">
        <v>126</v>
      </c>
      <c r="R12841" t="s">
        <v>29</v>
      </c>
      <c r="S12841" t="s">
        <v>30</v>
      </c>
      <c r="T12841" t="s">
        <v>31</v>
      </c>
      <c r="U12841" t="s">
        <v>32</v>
      </c>
      <c r="V12841" t="s">
        <v>33</v>
      </c>
    </row>
    <row r="12842" spans="1:22">
      <c r="A12842" s="4">
        <v>46116</v>
      </c>
      <c r="B12842" t="s">
        <v>9204</v>
      </c>
      <c r="C12842" t="s">
        <v>23</v>
      </c>
      <c r="D12842">
        <v>1</v>
      </c>
      <c r="E12842">
        <v>37000</v>
      </c>
      <c r="F12842">
        <f>Table2[[#This Row],[Đơn Giá Chuẩn]]*Table2[[#This Row],[Tổng số lượng bán]]</f>
        <v>37000</v>
      </c>
      <c r="G12842">
        <v>9722</v>
      </c>
      <c r="H12842">
        <f>Table2[[#This Row],[Doanh số bán]]-Table2[[#This Row],[Chiết khấu]]</f>
        <v>27278</v>
      </c>
      <c r="K12842" t="s">
        <v>24</v>
      </c>
      <c r="L12842">
        <v>0</v>
      </c>
      <c r="M12842" t="s">
        <v>25</v>
      </c>
      <c r="N12842" t="s">
        <v>26</v>
      </c>
      <c r="O12842">
        <v>0</v>
      </c>
      <c r="P12842" t="s">
        <v>99</v>
      </c>
      <c r="Q12842" t="s">
        <v>100</v>
      </c>
      <c r="R12842" t="s">
        <v>29</v>
      </c>
      <c r="S12842" t="s">
        <v>91</v>
      </c>
      <c r="T12842" t="s">
        <v>31</v>
      </c>
      <c r="U12842" t="s">
        <v>32</v>
      </c>
      <c r="V12842" t="s">
        <v>33</v>
      </c>
    </row>
    <row r="12843" spans="1:22">
      <c r="A12843" s="4">
        <v>46116</v>
      </c>
      <c r="B12843" t="s">
        <v>9205</v>
      </c>
      <c r="C12843" t="s">
        <v>23</v>
      </c>
      <c r="D12843">
        <v>1</v>
      </c>
      <c r="E12843">
        <v>25999.999999999996</v>
      </c>
      <c r="F12843">
        <f>Table2[[#This Row],[Đơn Giá Chuẩn]]*Table2[[#This Row],[Tổng số lượng bán]]</f>
        <v>25999.999999999996</v>
      </c>
      <c r="G12843">
        <v>8889</v>
      </c>
      <c r="H12843">
        <f>Table2[[#This Row],[Doanh số bán]]-Table2[[#This Row],[Chiết khấu]]</f>
        <v>17110.999999999996</v>
      </c>
      <c r="K12843" t="s">
        <v>24</v>
      </c>
      <c r="L12843">
        <v>0</v>
      </c>
      <c r="M12843" t="s">
        <v>25</v>
      </c>
      <c r="N12843" t="s">
        <v>26</v>
      </c>
      <c r="O12843">
        <v>0</v>
      </c>
      <c r="P12843" t="s">
        <v>47</v>
      </c>
      <c r="Q12843" t="s">
        <v>48</v>
      </c>
      <c r="R12843" t="s">
        <v>29</v>
      </c>
      <c r="S12843" t="s">
        <v>30</v>
      </c>
      <c r="T12843" t="s">
        <v>31</v>
      </c>
      <c r="U12843" t="s">
        <v>32</v>
      </c>
      <c r="V12843" t="s">
        <v>33</v>
      </c>
    </row>
    <row r="12844" spans="1:22">
      <c r="A12844" s="4">
        <v>46116</v>
      </c>
      <c r="B12844" t="s">
        <v>9206</v>
      </c>
      <c r="C12844" t="s">
        <v>23</v>
      </c>
      <c r="D12844">
        <v>1</v>
      </c>
      <c r="E12844">
        <v>32000</v>
      </c>
      <c r="F12844">
        <f>Table2[[#This Row],[Đơn Giá Chuẩn]]*Table2[[#This Row],[Tổng số lượng bán]]</f>
        <v>32000</v>
      </c>
      <c r="G12844">
        <v>11111</v>
      </c>
      <c r="H12844">
        <f>Table2[[#This Row],[Doanh số bán]]-Table2[[#This Row],[Chiết khấu]]</f>
        <v>20889</v>
      </c>
      <c r="K12844" t="s">
        <v>24</v>
      </c>
      <c r="L12844">
        <v>0</v>
      </c>
      <c r="M12844" t="s">
        <v>25</v>
      </c>
      <c r="N12844" t="s">
        <v>26</v>
      </c>
      <c r="O12844">
        <v>0</v>
      </c>
      <c r="P12844" t="s">
        <v>120</v>
      </c>
      <c r="Q12844" t="s">
        <v>121</v>
      </c>
      <c r="R12844" t="s">
        <v>29</v>
      </c>
      <c r="S12844" t="s">
        <v>30</v>
      </c>
      <c r="T12844" t="s">
        <v>31</v>
      </c>
      <c r="U12844" t="s">
        <v>32</v>
      </c>
      <c r="V12844" t="s">
        <v>33</v>
      </c>
    </row>
    <row r="12845" spans="1:22">
      <c r="A12845" s="4">
        <v>46116</v>
      </c>
      <c r="B12845" t="s">
        <v>9207</v>
      </c>
      <c r="C12845" t="s">
        <v>23</v>
      </c>
      <c r="D12845">
        <v>1</v>
      </c>
      <c r="E12845">
        <v>25999.999999999996</v>
      </c>
      <c r="F12845">
        <f>Table2[[#This Row],[Đơn Giá Chuẩn]]*Table2[[#This Row],[Tổng số lượng bán]]</f>
        <v>25999.999999999996</v>
      </c>
      <c r="G12845">
        <v>8889</v>
      </c>
      <c r="H12845">
        <f>Table2[[#This Row],[Doanh số bán]]-Table2[[#This Row],[Chiết khấu]]</f>
        <v>17110.999999999996</v>
      </c>
      <c r="K12845" t="s">
        <v>24</v>
      </c>
      <c r="L12845">
        <v>0</v>
      </c>
      <c r="M12845" t="s">
        <v>25</v>
      </c>
      <c r="N12845" t="s">
        <v>26</v>
      </c>
      <c r="O12845">
        <v>0</v>
      </c>
      <c r="P12845" t="s">
        <v>47</v>
      </c>
      <c r="Q12845" t="s">
        <v>48</v>
      </c>
      <c r="R12845" t="s">
        <v>29</v>
      </c>
      <c r="S12845" t="s">
        <v>30</v>
      </c>
      <c r="T12845" t="s">
        <v>31</v>
      </c>
      <c r="U12845" t="s">
        <v>32</v>
      </c>
      <c r="V12845" t="s">
        <v>33</v>
      </c>
    </row>
    <row r="12846" spans="1:22">
      <c r="A12846" s="4">
        <v>46116</v>
      </c>
      <c r="B12846" t="s">
        <v>9208</v>
      </c>
      <c r="C12846" t="s">
        <v>23</v>
      </c>
      <c r="D12846">
        <v>1</v>
      </c>
      <c r="E12846">
        <v>25999.999999999996</v>
      </c>
      <c r="F12846">
        <f>Table2[[#This Row],[Đơn Giá Chuẩn]]*Table2[[#This Row],[Tổng số lượng bán]]</f>
        <v>25999.999999999996</v>
      </c>
      <c r="G12846">
        <v>8889</v>
      </c>
      <c r="H12846">
        <f>Table2[[#This Row],[Doanh số bán]]-Table2[[#This Row],[Chiết khấu]]</f>
        <v>17110.999999999996</v>
      </c>
      <c r="K12846" t="s">
        <v>24</v>
      </c>
      <c r="L12846">
        <v>0</v>
      </c>
      <c r="M12846" t="s">
        <v>25</v>
      </c>
      <c r="N12846" t="s">
        <v>26</v>
      </c>
      <c r="O12846">
        <v>0</v>
      </c>
      <c r="P12846" t="s">
        <v>47</v>
      </c>
      <c r="Q12846" t="s">
        <v>48</v>
      </c>
      <c r="R12846" t="s">
        <v>29</v>
      </c>
      <c r="S12846" t="s">
        <v>30</v>
      </c>
      <c r="T12846" t="s">
        <v>31</v>
      </c>
      <c r="U12846" t="s">
        <v>32</v>
      </c>
      <c r="V12846" t="s">
        <v>33</v>
      </c>
    </row>
    <row r="12847" spans="1:22">
      <c r="A12847" s="4">
        <v>46116</v>
      </c>
      <c r="B12847" t="s">
        <v>9209</v>
      </c>
      <c r="C12847" t="s">
        <v>23</v>
      </c>
      <c r="D12847">
        <v>1</v>
      </c>
      <c r="E12847">
        <v>21000</v>
      </c>
      <c r="F12847">
        <f>Table2[[#This Row],[Đơn Giá Chuẩn]]*Table2[[#This Row],[Tổng số lượng bán]]</f>
        <v>21000</v>
      </c>
      <c r="G12847">
        <v>0</v>
      </c>
      <c r="H12847">
        <f>Table2[[#This Row],[Doanh số bán]]-Table2[[#This Row],[Chiết khấu]]</f>
        <v>21000</v>
      </c>
      <c r="K12847" t="s">
        <v>24</v>
      </c>
      <c r="L12847">
        <v>0</v>
      </c>
      <c r="M12847" t="s">
        <v>25</v>
      </c>
      <c r="N12847" t="s">
        <v>26</v>
      </c>
      <c r="O12847">
        <v>0</v>
      </c>
      <c r="P12847" t="s">
        <v>27</v>
      </c>
      <c r="Q12847" t="s">
        <v>28</v>
      </c>
      <c r="R12847" t="s">
        <v>29</v>
      </c>
      <c r="S12847" t="s">
        <v>30</v>
      </c>
      <c r="T12847" t="s">
        <v>31</v>
      </c>
      <c r="U12847" t="s">
        <v>32</v>
      </c>
      <c r="V12847" t="s">
        <v>33</v>
      </c>
    </row>
    <row r="12848" spans="1:22">
      <c r="A12848" s="4">
        <v>46116</v>
      </c>
      <c r="B12848" t="s">
        <v>9210</v>
      </c>
      <c r="C12848" t="s">
        <v>23</v>
      </c>
      <c r="D12848">
        <v>4</v>
      </c>
      <c r="E12848">
        <v>21000</v>
      </c>
      <c r="F12848">
        <f>Table2[[#This Row],[Đơn Giá Chuẩn]]*Table2[[#This Row],[Tổng số lượng bán]]</f>
        <v>84000</v>
      </c>
      <c r="G12848">
        <v>0</v>
      </c>
      <c r="H12848">
        <f>Table2[[#This Row],[Doanh số bán]]-Table2[[#This Row],[Chiết khấu]]</f>
        <v>84000</v>
      </c>
      <c r="K12848" t="s">
        <v>24</v>
      </c>
      <c r="L12848">
        <v>0</v>
      </c>
      <c r="M12848" t="s">
        <v>25</v>
      </c>
      <c r="N12848" t="s">
        <v>26</v>
      </c>
      <c r="O12848">
        <v>0</v>
      </c>
      <c r="P12848" t="s">
        <v>27</v>
      </c>
      <c r="Q12848" t="s">
        <v>28</v>
      </c>
      <c r="R12848" t="s">
        <v>29</v>
      </c>
      <c r="S12848" t="s">
        <v>30</v>
      </c>
      <c r="T12848" t="s">
        <v>31</v>
      </c>
      <c r="U12848" t="s">
        <v>32</v>
      </c>
      <c r="V12848" t="s">
        <v>33</v>
      </c>
    </row>
    <row r="12849" spans="1:22">
      <c r="A12849" s="4">
        <v>46116</v>
      </c>
      <c r="B12849" t="s">
        <v>9211</v>
      </c>
      <c r="C12849" t="s">
        <v>23</v>
      </c>
      <c r="D12849">
        <v>2</v>
      </c>
      <c r="E12849">
        <v>25999.999999999996</v>
      </c>
      <c r="F12849">
        <f>Table2[[#This Row],[Đơn Giá Chuẩn]]*Table2[[#This Row],[Tổng số lượng bán]]</f>
        <v>51999.999999999993</v>
      </c>
      <c r="G12849">
        <v>0</v>
      </c>
      <c r="H12849">
        <f>Table2[[#This Row],[Doanh số bán]]-Table2[[#This Row],[Chiết khấu]]</f>
        <v>51999.999999999993</v>
      </c>
      <c r="K12849" t="s">
        <v>24</v>
      </c>
      <c r="L12849">
        <v>0</v>
      </c>
      <c r="M12849" t="s">
        <v>25</v>
      </c>
      <c r="N12849" t="s">
        <v>26</v>
      </c>
      <c r="O12849">
        <v>0</v>
      </c>
      <c r="P12849" t="s">
        <v>47</v>
      </c>
      <c r="Q12849" t="s">
        <v>48</v>
      </c>
      <c r="R12849" t="s">
        <v>29</v>
      </c>
      <c r="S12849" t="s">
        <v>30</v>
      </c>
      <c r="T12849" t="s">
        <v>31</v>
      </c>
      <c r="U12849" t="s">
        <v>32</v>
      </c>
      <c r="V12849" t="s">
        <v>33</v>
      </c>
    </row>
    <row r="12850" spans="1:22">
      <c r="A12850" s="4">
        <v>46116</v>
      </c>
      <c r="B12850" t="s">
        <v>9212</v>
      </c>
      <c r="C12850" t="s">
        <v>23</v>
      </c>
      <c r="D12850">
        <v>1</v>
      </c>
      <c r="E12850">
        <v>21000</v>
      </c>
      <c r="F12850">
        <f>Table2[[#This Row],[Đơn Giá Chuẩn]]*Table2[[#This Row],[Tổng số lượng bán]]</f>
        <v>21000</v>
      </c>
      <c r="G12850">
        <v>0</v>
      </c>
      <c r="H12850">
        <f>Table2[[#This Row],[Doanh số bán]]-Table2[[#This Row],[Chiết khấu]]</f>
        <v>21000</v>
      </c>
      <c r="K12850" t="s">
        <v>24</v>
      </c>
      <c r="L12850">
        <v>0</v>
      </c>
      <c r="M12850" t="s">
        <v>25</v>
      </c>
      <c r="N12850" t="s">
        <v>26</v>
      </c>
      <c r="O12850">
        <v>0</v>
      </c>
      <c r="P12850" t="s">
        <v>27</v>
      </c>
      <c r="Q12850" t="s">
        <v>28</v>
      </c>
      <c r="R12850" t="s">
        <v>29</v>
      </c>
      <c r="S12850" t="s">
        <v>30</v>
      </c>
      <c r="T12850" t="s">
        <v>31</v>
      </c>
      <c r="U12850" t="s">
        <v>32</v>
      </c>
      <c r="V12850" t="s">
        <v>33</v>
      </c>
    </row>
    <row r="12851" spans="1:22">
      <c r="A12851" s="4">
        <v>46116</v>
      </c>
      <c r="B12851" t="s">
        <v>9212</v>
      </c>
      <c r="C12851" t="s">
        <v>23</v>
      </c>
      <c r="D12851">
        <v>1</v>
      </c>
      <c r="E12851">
        <v>25999.999999999996</v>
      </c>
      <c r="F12851">
        <f>Table2[[#This Row],[Đơn Giá Chuẩn]]*Table2[[#This Row],[Tổng số lượng bán]]</f>
        <v>25999.999999999996</v>
      </c>
      <c r="G12851">
        <v>0</v>
      </c>
      <c r="H12851">
        <f>Table2[[#This Row],[Doanh số bán]]-Table2[[#This Row],[Chiết khấu]]</f>
        <v>25999.999999999996</v>
      </c>
      <c r="K12851" t="s">
        <v>24</v>
      </c>
      <c r="L12851">
        <v>0</v>
      </c>
      <c r="M12851" t="s">
        <v>25</v>
      </c>
      <c r="N12851" t="s">
        <v>26</v>
      </c>
      <c r="O12851">
        <v>0</v>
      </c>
      <c r="P12851" t="s">
        <v>47</v>
      </c>
      <c r="Q12851" t="s">
        <v>48</v>
      </c>
      <c r="R12851" t="s">
        <v>29</v>
      </c>
      <c r="S12851" t="s">
        <v>30</v>
      </c>
      <c r="T12851" t="s">
        <v>31</v>
      </c>
      <c r="U12851" t="s">
        <v>32</v>
      </c>
      <c r="V12851" t="s">
        <v>33</v>
      </c>
    </row>
    <row r="12852" spans="1:22">
      <c r="A12852" s="4">
        <v>46116</v>
      </c>
      <c r="B12852" t="s">
        <v>9212</v>
      </c>
      <c r="C12852" t="s">
        <v>23</v>
      </c>
      <c r="D12852">
        <v>1</v>
      </c>
      <c r="E12852">
        <v>32000</v>
      </c>
      <c r="F12852">
        <f>Table2[[#This Row],[Đơn Giá Chuẩn]]*Table2[[#This Row],[Tổng số lượng bán]]</f>
        <v>32000</v>
      </c>
      <c r="G12852">
        <v>0</v>
      </c>
      <c r="H12852">
        <f>Table2[[#This Row],[Doanh số bán]]-Table2[[#This Row],[Chiết khấu]]</f>
        <v>32000</v>
      </c>
      <c r="K12852" t="s">
        <v>24</v>
      </c>
      <c r="L12852">
        <v>0</v>
      </c>
      <c r="M12852" t="s">
        <v>25</v>
      </c>
      <c r="N12852" t="s">
        <v>26</v>
      </c>
      <c r="O12852">
        <v>0</v>
      </c>
      <c r="P12852" t="s">
        <v>77</v>
      </c>
      <c r="Q12852" t="s">
        <v>78</v>
      </c>
      <c r="R12852" t="s">
        <v>29</v>
      </c>
      <c r="S12852" t="s">
        <v>30</v>
      </c>
      <c r="T12852" t="s">
        <v>31</v>
      </c>
      <c r="U12852" t="s">
        <v>32</v>
      </c>
      <c r="V12852" t="s">
        <v>33</v>
      </c>
    </row>
    <row r="12853" spans="1:22">
      <c r="A12853" s="4">
        <v>46116</v>
      </c>
      <c r="B12853" t="s">
        <v>9213</v>
      </c>
      <c r="C12853" t="s">
        <v>23</v>
      </c>
      <c r="D12853">
        <v>1</v>
      </c>
      <c r="E12853">
        <v>25999.999999999996</v>
      </c>
      <c r="F12853">
        <f>Table2[[#This Row],[Đơn Giá Chuẩn]]*Table2[[#This Row],[Tổng số lượng bán]]</f>
        <v>25999.999999999996</v>
      </c>
      <c r="G12853">
        <v>0</v>
      </c>
      <c r="H12853">
        <f>Table2[[#This Row],[Doanh số bán]]-Table2[[#This Row],[Chiết khấu]]</f>
        <v>25999.999999999996</v>
      </c>
      <c r="K12853" t="s">
        <v>24</v>
      </c>
      <c r="L12853">
        <v>0</v>
      </c>
      <c r="M12853" t="s">
        <v>25</v>
      </c>
      <c r="N12853" t="s">
        <v>26</v>
      </c>
      <c r="O12853">
        <v>0</v>
      </c>
      <c r="P12853" t="s">
        <v>47</v>
      </c>
      <c r="Q12853" t="s">
        <v>48</v>
      </c>
      <c r="R12853" t="s">
        <v>29</v>
      </c>
      <c r="S12853" t="s">
        <v>30</v>
      </c>
      <c r="T12853" t="s">
        <v>31</v>
      </c>
      <c r="U12853" t="s">
        <v>32</v>
      </c>
      <c r="V12853" t="s">
        <v>33</v>
      </c>
    </row>
    <row r="12854" spans="1:22">
      <c r="A12854" s="4">
        <v>46116</v>
      </c>
      <c r="B12854" t="s">
        <v>9213</v>
      </c>
      <c r="C12854" t="s">
        <v>23</v>
      </c>
      <c r="D12854">
        <v>4</v>
      </c>
      <c r="E12854">
        <v>32000</v>
      </c>
      <c r="F12854">
        <f>Table2[[#This Row],[Đơn Giá Chuẩn]]*Table2[[#This Row],[Tổng số lượng bán]]</f>
        <v>128000</v>
      </c>
      <c r="G12854">
        <v>0</v>
      </c>
      <c r="H12854">
        <f>Table2[[#This Row],[Doanh số bán]]-Table2[[#This Row],[Chiết khấu]]</f>
        <v>128000</v>
      </c>
      <c r="K12854" t="s">
        <v>24</v>
      </c>
      <c r="L12854">
        <v>0</v>
      </c>
      <c r="M12854" t="s">
        <v>25</v>
      </c>
      <c r="N12854" t="s">
        <v>26</v>
      </c>
      <c r="O12854">
        <v>0</v>
      </c>
      <c r="P12854" t="s">
        <v>77</v>
      </c>
      <c r="Q12854" t="s">
        <v>78</v>
      </c>
      <c r="R12854" t="s">
        <v>29</v>
      </c>
      <c r="S12854" t="s">
        <v>30</v>
      </c>
      <c r="T12854" t="s">
        <v>31</v>
      </c>
      <c r="U12854" t="s">
        <v>32</v>
      </c>
      <c r="V12854" t="s">
        <v>33</v>
      </c>
    </row>
    <row r="12855" spans="1:22">
      <c r="A12855" s="4">
        <v>46116</v>
      </c>
      <c r="B12855" t="s">
        <v>9213</v>
      </c>
      <c r="C12855" t="s">
        <v>23</v>
      </c>
      <c r="D12855">
        <v>1</v>
      </c>
      <c r="E12855">
        <v>32000</v>
      </c>
      <c r="F12855">
        <f>Table2[[#This Row],[Đơn Giá Chuẩn]]*Table2[[#This Row],[Tổng số lượng bán]]</f>
        <v>32000</v>
      </c>
      <c r="G12855">
        <v>0</v>
      </c>
      <c r="H12855">
        <f>Table2[[#This Row],[Doanh số bán]]-Table2[[#This Row],[Chiết khấu]]</f>
        <v>32000</v>
      </c>
      <c r="K12855" t="s">
        <v>24</v>
      </c>
      <c r="L12855">
        <v>0</v>
      </c>
      <c r="M12855" t="s">
        <v>25</v>
      </c>
      <c r="N12855" t="s">
        <v>26</v>
      </c>
      <c r="O12855">
        <v>0</v>
      </c>
      <c r="P12855" t="s">
        <v>235</v>
      </c>
      <c r="Q12855" t="s">
        <v>236</v>
      </c>
      <c r="R12855" t="s">
        <v>29</v>
      </c>
      <c r="S12855" t="s">
        <v>59</v>
      </c>
      <c r="T12855" t="s">
        <v>31</v>
      </c>
      <c r="U12855" t="s">
        <v>32</v>
      </c>
      <c r="V12855" t="s">
        <v>33</v>
      </c>
    </row>
    <row r="12856" spans="1:22">
      <c r="A12856" s="4">
        <v>46041</v>
      </c>
      <c r="B12856" t="s">
        <v>720</v>
      </c>
      <c r="C12856" t="s">
        <v>83</v>
      </c>
      <c r="D12856">
        <v>1</v>
      </c>
      <c r="E12856">
        <v>207000</v>
      </c>
      <c r="F12856">
        <f>Table2[[#This Row],[Đơn Giá Chuẩn]]*Table2[[#This Row],[Tổng số lượng bán]]</f>
        <v>207000</v>
      </c>
      <c r="G12856">
        <v>0</v>
      </c>
      <c r="H12856">
        <f>Table2[[#This Row],[Doanh số bán]]-Table2[[#This Row],[Chiết khấu]]</f>
        <v>207000</v>
      </c>
      <c r="K12856" t="s">
        <v>24</v>
      </c>
      <c r="L12856">
        <v>1</v>
      </c>
      <c r="M12856" t="s">
        <v>319</v>
      </c>
      <c r="N12856" t="s">
        <v>26</v>
      </c>
      <c r="O12856">
        <v>1</v>
      </c>
      <c r="P12856" t="s">
        <v>274</v>
      </c>
      <c r="Q12856" t="s">
        <v>275</v>
      </c>
      <c r="R12856" t="s">
        <v>41</v>
      </c>
      <c r="S12856" t="s">
        <v>42</v>
      </c>
      <c r="T12856" t="s">
        <v>320</v>
      </c>
      <c r="U12856" t="s">
        <v>321</v>
      </c>
      <c r="V12856" t="s">
        <v>33</v>
      </c>
    </row>
    <row r="12857" spans="1:22">
      <c r="A12857" s="4">
        <v>46116</v>
      </c>
      <c r="B12857" t="s">
        <v>9214</v>
      </c>
      <c r="C12857" t="s">
        <v>23</v>
      </c>
      <c r="D12857">
        <v>2</v>
      </c>
      <c r="E12857">
        <v>25999.999999999996</v>
      </c>
      <c r="F12857">
        <f>Table2[[#This Row],[Đơn Giá Chuẩn]]*Table2[[#This Row],[Tổng số lượng bán]]</f>
        <v>51999.999999999993</v>
      </c>
      <c r="G12857">
        <v>0</v>
      </c>
      <c r="H12857">
        <f>Table2[[#This Row],[Doanh số bán]]-Table2[[#This Row],[Chiết khấu]]</f>
        <v>51999.999999999993</v>
      </c>
      <c r="K12857" t="s">
        <v>24</v>
      </c>
      <c r="L12857">
        <v>0</v>
      </c>
      <c r="M12857" t="s">
        <v>25</v>
      </c>
      <c r="N12857" t="s">
        <v>26</v>
      </c>
      <c r="O12857">
        <v>0</v>
      </c>
      <c r="P12857" t="s">
        <v>47</v>
      </c>
      <c r="Q12857" t="s">
        <v>48</v>
      </c>
      <c r="R12857" t="s">
        <v>29</v>
      </c>
      <c r="S12857" t="s">
        <v>30</v>
      </c>
      <c r="T12857" t="s">
        <v>31</v>
      </c>
      <c r="U12857" t="s">
        <v>32</v>
      </c>
      <c r="V12857" t="s">
        <v>33</v>
      </c>
    </row>
    <row r="12858" spans="1:22">
      <c r="A12858" s="4">
        <v>46117</v>
      </c>
      <c r="B12858" t="s">
        <v>9215</v>
      </c>
      <c r="C12858" t="s">
        <v>155</v>
      </c>
      <c r="D12858">
        <v>0</v>
      </c>
      <c r="E12858">
        <v>62054.48</v>
      </c>
      <c r="F12858">
        <f>Table2[[#This Row],[Đơn Giá Chuẩn]]*Table2[[#This Row],[Tổng số lượng bán]]</f>
        <v>0</v>
      </c>
      <c r="G12858">
        <v>0</v>
      </c>
      <c r="H12858">
        <f>Table2[[#This Row],[Doanh số bán]]-Table2[[#This Row],[Chiết khấu]]</f>
        <v>0</v>
      </c>
      <c r="I12858">
        <v>1</v>
      </c>
      <c r="J12858">
        <v>55606</v>
      </c>
      <c r="K12858" t="s">
        <v>50</v>
      </c>
      <c r="L12858">
        <v>1.6</v>
      </c>
      <c r="M12858" t="s">
        <v>37</v>
      </c>
      <c r="N12858" t="s">
        <v>50</v>
      </c>
      <c r="O12858">
        <v>0</v>
      </c>
      <c r="P12858" t="s">
        <v>839</v>
      </c>
      <c r="Q12858" t="s">
        <v>840</v>
      </c>
      <c r="R12858" t="s">
        <v>107</v>
      </c>
      <c r="S12858" t="s">
        <v>108</v>
      </c>
      <c r="T12858" t="s">
        <v>74</v>
      </c>
      <c r="U12858" t="s">
        <v>75</v>
      </c>
      <c r="V12858" t="s">
        <v>50</v>
      </c>
    </row>
    <row r="12859" spans="1:22">
      <c r="A12859" s="4">
        <v>46117</v>
      </c>
      <c r="B12859" t="s">
        <v>9215</v>
      </c>
      <c r="C12859" t="s">
        <v>155</v>
      </c>
      <c r="D12859">
        <v>0</v>
      </c>
      <c r="E12859">
        <v>131570.84000000003</v>
      </c>
      <c r="F12859">
        <f>Table2[[#This Row],[Đơn Giá Chuẩn]]*Table2[[#This Row],[Tổng số lượng bán]]</f>
        <v>0</v>
      </c>
      <c r="G12859">
        <v>0</v>
      </c>
      <c r="H12859">
        <f>Table2[[#This Row],[Doanh số bán]]-Table2[[#This Row],[Chiết khấu]]</f>
        <v>0</v>
      </c>
      <c r="I12859">
        <v>1</v>
      </c>
      <c r="J12859">
        <v>119973</v>
      </c>
      <c r="K12859" t="s">
        <v>50</v>
      </c>
      <c r="L12859">
        <v>0.2</v>
      </c>
      <c r="M12859" t="s">
        <v>37</v>
      </c>
      <c r="N12859" t="s">
        <v>50</v>
      </c>
      <c r="O12859">
        <v>0</v>
      </c>
      <c r="P12859" t="s">
        <v>156</v>
      </c>
      <c r="Q12859" t="s">
        <v>157</v>
      </c>
      <c r="R12859" t="s">
        <v>107</v>
      </c>
      <c r="S12859" t="s">
        <v>108</v>
      </c>
      <c r="T12859" t="s">
        <v>74</v>
      </c>
      <c r="U12859" t="s">
        <v>75</v>
      </c>
      <c r="V12859" t="s">
        <v>50</v>
      </c>
    </row>
    <row r="12860" spans="1:22">
      <c r="A12860" s="4">
        <v>46117</v>
      </c>
      <c r="B12860" t="s">
        <v>9215</v>
      </c>
      <c r="C12860" t="s">
        <v>1862</v>
      </c>
      <c r="D12860">
        <v>0</v>
      </c>
      <c r="E12860">
        <v>47200.160000000003</v>
      </c>
      <c r="F12860">
        <f>Table2[[#This Row],[Đơn Giá Chuẩn]]*Table2[[#This Row],[Tổng số lượng bán]]</f>
        <v>0</v>
      </c>
      <c r="G12860">
        <v>0</v>
      </c>
      <c r="H12860">
        <f>Table2[[#This Row],[Doanh số bán]]-Table2[[#This Row],[Chiết khấu]]</f>
        <v>0</v>
      </c>
      <c r="I12860">
        <v>1</v>
      </c>
      <c r="J12860">
        <v>41852</v>
      </c>
      <c r="K12860" t="s">
        <v>50</v>
      </c>
      <c r="L12860">
        <v>0.12</v>
      </c>
      <c r="M12860" t="s">
        <v>37</v>
      </c>
      <c r="N12860" t="s">
        <v>50</v>
      </c>
      <c r="O12860">
        <v>0</v>
      </c>
      <c r="P12860" t="s">
        <v>586</v>
      </c>
      <c r="Q12860" t="s">
        <v>587</v>
      </c>
      <c r="R12860" t="s">
        <v>107</v>
      </c>
      <c r="S12860" t="s">
        <v>108</v>
      </c>
      <c r="T12860" t="s">
        <v>74</v>
      </c>
      <c r="U12860" t="s">
        <v>75</v>
      </c>
      <c r="V12860" t="s">
        <v>50</v>
      </c>
    </row>
    <row r="12861" spans="1:22">
      <c r="A12861" s="4">
        <v>46043</v>
      </c>
      <c r="B12861" t="s">
        <v>738</v>
      </c>
      <c r="C12861" t="s">
        <v>83</v>
      </c>
      <c r="D12861">
        <v>3</v>
      </c>
      <c r="E12861">
        <v>207000</v>
      </c>
      <c r="F12861">
        <f>Table2[[#This Row],[Đơn Giá Chuẩn]]*Table2[[#This Row],[Tổng số lượng bán]]</f>
        <v>621000</v>
      </c>
      <c r="G12861">
        <v>0</v>
      </c>
      <c r="H12861">
        <f>Table2[[#This Row],[Doanh số bán]]-Table2[[#This Row],[Chiết khấu]]</f>
        <v>621000</v>
      </c>
      <c r="K12861" t="s">
        <v>24</v>
      </c>
      <c r="L12861">
        <v>1</v>
      </c>
      <c r="M12861" t="s">
        <v>319</v>
      </c>
      <c r="N12861" t="s">
        <v>26</v>
      </c>
      <c r="O12861">
        <v>3</v>
      </c>
      <c r="P12861" t="s">
        <v>274</v>
      </c>
      <c r="Q12861" t="s">
        <v>275</v>
      </c>
      <c r="R12861" t="s">
        <v>41</v>
      </c>
      <c r="S12861" t="s">
        <v>42</v>
      </c>
      <c r="T12861" t="s">
        <v>320</v>
      </c>
      <c r="U12861" t="s">
        <v>321</v>
      </c>
      <c r="V12861" t="s">
        <v>33</v>
      </c>
    </row>
    <row r="12862" spans="1:22">
      <c r="A12862" s="4">
        <v>46044</v>
      </c>
      <c r="B12862" t="s">
        <v>779</v>
      </c>
      <c r="C12862" t="s">
        <v>83</v>
      </c>
      <c r="D12862">
        <v>4</v>
      </c>
      <c r="E12862">
        <v>207000</v>
      </c>
      <c r="F12862">
        <f>Table2[[#This Row],[Đơn Giá Chuẩn]]*Table2[[#This Row],[Tổng số lượng bán]]</f>
        <v>828000</v>
      </c>
      <c r="G12862">
        <v>0</v>
      </c>
      <c r="H12862">
        <f>Table2[[#This Row],[Doanh số bán]]-Table2[[#This Row],[Chiết khấu]]</f>
        <v>828000</v>
      </c>
      <c r="K12862" t="s">
        <v>24</v>
      </c>
      <c r="L12862">
        <v>1</v>
      </c>
      <c r="M12862" t="s">
        <v>319</v>
      </c>
      <c r="N12862" t="s">
        <v>26</v>
      </c>
      <c r="O12862">
        <v>4</v>
      </c>
      <c r="P12862" t="s">
        <v>274</v>
      </c>
      <c r="Q12862" t="s">
        <v>275</v>
      </c>
      <c r="R12862" t="s">
        <v>41</v>
      </c>
      <c r="S12862" t="s">
        <v>42</v>
      </c>
      <c r="T12862" t="s">
        <v>320</v>
      </c>
      <c r="U12862" t="s">
        <v>321</v>
      </c>
      <c r="V12862" t="s">
        <v>33</v>
      </c>
    </row>
    <row r="12863" spans="1:22">
      <c r="A12863" s="4">
        <v>46046</v>
      </c>
      <c r="B12863" t="s">
        <v>794</v>
      </c>
      <c r="C12863" t="s">
        <v>83</v>
      </c>
      <c r="D12863">
        <v>10</v>
      </c>
      <c r="E12863">
        <v>207000</v>
      </c>
      <c r="F12863">
        <f>Table2[[#This Row],[Đơn Giá Chuẩn]]*Table2[[#This Row],[Tổng số lượng bán]]</f>
        <v>2070000</v>
      </c>
      <c r="G12863">
        <v>0</v>
      </c>
      <c r="H12863">
        <f>Table2[[#This Row],[Doanh số bán]]-Table2[[#This Row],[Chiết khấu]]</f>
        <v>2070000</v>
      </c>
      <c r="K12863" t="s">
        <v>24</v>
      </c>
      <c r="L12863">
        <v>1</v>
      </c>
      <c r="M12863" t="s">
        <v>319</v>
      </c>
      <c r="N12863" t="s">
        <v>26</v>
      </c>
      <c r="O12863">
        <v>10</v>
      </c>
      <c r="P12863" t="s">
        <v>274</v>
      </c>
      <c r="Q12863" t="s">
        <v>275</v>
      </c>
      <c r="R12863" t="s">
        <v>41</v>
      </c>
      <c r="S12863" t="s">
        <v>42</v>
      </c>
      <c r="T12863" t="s">
        <v>320</v>
      </c>
      <c r="U12863" t="s">
        <v>321</v>
      </c>
      <c r="V12863" t="s">
        <v>33</v>
      </c>
    </row>
    <row r="12864" spans="1:22">
      <c r="A12864" s="4">
        <v>46047</v>
      </c>
      <c r="B12864" t="s">
        <v>812</v>
      </c>
      <c r="C12864" t="s">
        <v>83</v>
      </c>
      <c r="D12864">
        <v>10</v>
      </c>
      <c r="E12864">
        <v>207000</v>
      </c>
      <c r="F12864">
        <f>Table2[[#This Row],[Đơn Giá Chuẩn]]*Table2[[#This Row],[Tổng số lượng bán]]</f>
        <v>2070000</v>
      </c>
      <c r="G12864">
        <v>0</v>
      </c>
      <c r="H12864">
        <f>Table2[[#This Row],[Doanh số bán]]-Table2[[#This Row],[Chiết khấu]]</f>
        <v>2070000</v>
      </c>
      <c r="K12864" t="s">
        <v>24</v>
      </c>
      <c r="L12864">
        <v>1</v>
      </c>
      <c r="M12864" t="s">
        <v>319</v>
      </c>
      <c r="N12864" t="s">
        <v>26</v>
      </c>
      <c r="O12864">
        <v>10</v>
      </c>
      <c r="P12864" t="s">
        <v>274</v>
      </c>
      <c r="Q12864" t="s">
        <v>275</v>
      </c>
      <c r="R12864" t="s">
        <v>41</v>
      </c>
      <c r="S12864" t="s">
        <v>42</v>
      </c>
      <c r="T12864" t="s">
        <v>320</v>
      </c>
      <c r="U12864" t="s">
        <v>321</v>
      </c>
      <c r="V12864" t="s">
        <v>33</v>
      </c>
    </row>
    <row r="12865" spans="1:22">
      <c r="A12865" s="4">
        <v>46117</v>
      </c>
      <c r="B12865" t="s">
        <v>9220</v>
      </c>
      <c r="C12865" t="s">
        <v>23</v>
      </c>
      <c r="D12865">
        <v>2</v>
      </c>
      <c r="E12865">
        <v>25999.999999999996</v>
      </c>
      <c r="F12865">
        <f>Table2[[#This Row],[Đơn Giá Chuẩn]]*Table2[[#This Row],[Tổng số lượng bán]]</f>
        <v>51999.999999999993</v>
      </c>
      <c r="G12865">
        <v>0</v>
      </c>
      <c r="H12865">
        <f>Table2[[#This Row],[Doanh số bán]]-Table2[[#This Row],[Chiết khấu]]</f>
        <v>51999.999999999993</v>
      </c>
      <c r="K12865" t="s">
        <v>24</v>
      </c>
      <c r="L12865">
        <v>0</v>
      </c>
      <c r="M12865" t="s">
        <v>319</v>
      </c>
      <c r="N12865" t="s">
        <v>26</v>
      </c>
      <c r="O12865">
        <v>0</v>
      </c>
      <c r="P12865" t="s">
        <v>47</v>
      </c>
      <c r="Q12865" t="s">
        <v>48</v>
      </c>
      <c r="R12865" t="s">
        <v>29</v>
      </c>
      <c r="S12865" t="s">
        <v>30</v>
      </c>
      <c r="T12865" t="s">
        <v>320</v>
      </c>
      <c r="U12865" t="s">
        <v>321</v>
      </c>
      <c r="V12865" t="s">
        <v>33</v>
      </c>
    </row>
    <row r="12866" spans="1:22">
      <c r="A12866" s="4">
        <v>46117</v>
      </c>
      <c r="B12866" t="s">
        <v>9221</v>
      </c>
      <c r="C12866" t="s">
        <v>23</v>
      </c>
      <c r="D12866">
        <v>1</v>
      </c>
      <c r="E12866">
        <v>32000</v>
      </c>
      <c r="F12866">
        <f>Table2[[#This Row],[Đơn Giá Chuẩn]]*Table2[[#This Row],[Tổng số lượng bán]]</f>
        <v>32000</v>
      </c>
      <c r="G12866">
        <v>0</v>
      </c>
      <c r="H12866">
        <f>Table2[[#This Row],[Doanh số bán]]-Table2[[#This Row],[Chiết khấu]]</f>
        <v>32000</v>
      </c>
      <c r="K12866" t="s">
        <v>24</v>
      </c>
      <c r="L12866">
        <v>0</v>
      </c>
      <c r="M12866" t="s">
        <v>319</v>
      </c>
      <c r="N12866" t="s">
        <v>26</v>
      </c>
      <c r="O12866">
        <v>0</v>
      </c>
      <c r="P12866" t="s">
        <v>125</v>
      </c>
      <c r="Q12866" t="s">
        <v>126</v>
      </c>
      <c r="R12866" t="s">
        <v>29</v>
      </c>
      <c r="S12866" t="s">
        <v>30</v>
      </c>
      <c r="T12866" t="s">
        <v>320</v>
      </c>
      <c r="U12866" t="s">
        <v>321</v>
      </c>
      <c r="V12866" t="s">
        <v>33</v>
      </c>
    </row>
    <row r="12867" spans="1:22">
      <c r="A12867" s="4">
        <v>46117</v>
      </c>
      <c r="B12867" t="s">
        <v>9222</v>
      </c>
      <c r="C12867" t="s">
        <v>23</v>
      </c>
      <c r="D12867">
        <v>1</v>
      </c>
      <c r="E12867">
        <v>21000</v>
      </c>
      <c r="F12867">
        <f>Table2[[#This Row],[Đơn Giá Chuẩn]]*Table2[[#This Row],[Tổng số lượng bán]]</f>
        <v>21000</v>
      </c>
      <c r="G12867">
        <v>0</v>
      </c>
      <c r="H12867">
        <f>Table2[[#This Row],[Doanh số bán]]-Table2[[#This Row],[Chiết khấu]]</f>
        <v>21000</v>
      </c>
      <c r="K12867" t="s">
        <v>24</v>
      </c>
      <c r="L12867">
        <v>0</v>
      </c>
      <c r="M12867" t="s">
        <v>319</v>
      </c>
      <c r="N12867" t="s">
        <v>26</v>
      </c>
      <c r="O12867">
        <v>0</v>
      </c>
      <c r="P12867" t="s">
        <v>27</v>
      </c>
      <c r="Q12867" t="s">
        <v>28</v>
      </c>
      <c r="R12867" t="s">
        <v>29</v>
      </c>
      <c r="S12867" t="s">
        <v>30</v>
      </c>
      <c r="T12867" t="s">
        <v>320</v>
      </c>
      <c r="U12867" t="s">
        <v>321</v>
      </c>
      <c r="V12867" t="s">
        <v>33</v>
      </c>
    </row>
    <row r="12868" spans="1:22">
      <c r="A12868" s="4">
        <v>46117</v>
      </c>
      <c r="B12868" t="s">
        <v>9223</v>
      </c>
      <c r="C12868" t="s">
        <v>23</v>
      </c>
      <c r="D12868">
        <v>1</v>
      </c>
      <c r="E12868">
        <v>25999.999999999996</v>
      </c>
      <c r="F12868">
        <f>Table2[[#This Row],[Đơn Giá Chuẩn]]*Table2[[#This Row],[Tổng số lượng bán]]</f>
        <v>25999.999999999996</v>
      </c>
      <c r="G12868">
        <v>0</v>
      </c>
      <c r="H12868">
        <f>Table2[[#This Row],[Doanh số bán]]-Table2[[#This Row],[Chiết khấu]]</f>
        <v>25999.999999999996</v>
      </c>
      <c r="K12868" t="s">
        <v>24</v>
      </c>
      <c r="L12868">
        <v>0</v>
      </c>
      <c r="M12868" t="s">
        <v>319</v>
      </c>
      <c r="N12868" t="s">
        <v>26</v>
      </c>
      <c r="O12868">
        <v>0</v>
      </c>
      <c r="P12868" t="s">
        <v>47</v>
      </c>
      <c r="Q12868" t="s">
        <v>48</v>
      </c>
      <c r="R12868" t="s">
        <v>29</v>
      </c>
      <c r="S12868" t="s">
        <v>30</v>
      </c>
      <c r="T12868" t="s">
        <v>320</v>
      </c>
      <c r="U12868" t="s">
        <v>321</v>
      </c>
      <c r="V12868" t="s">
        <v>33</v>
      </c>
    </row>
    <row r="12869" spans="1:22">
      <c r="A12869" s="4">
        <v>46117</v>
      </c>
      <c r="B12869" t="s">
        <v>9223</v>
      </c>
      <c r="C12869" t="s">
        <v>23</v>
      </c>
      <c r="D12869">
        <v>1</v>
      </c>
      <c r="E12869">
        <v>21000</v>
      </c>
      <c r="F12869">
        <f>Table2[[#This Row],[Đơn Giá Chuẩn]]*Table2[[#This Row],[Tổng số lượng bán]]</f>
        <v>21000</v>
      </c>
      <c r="G12869">
        <v>0</v>
      </c>
      <c r="H12869">
        <f>Table2[[#This Row],[Doanh số bán]]-Table2[[#This Row],[Chiết khấu]]</f>
        <v>21000</v>
      </c>
      <c r="K12869" t="s">
        <v>24</v>
      </c>
      <c r="L12869">
        <v>0</v>
      </c>
      <c r="M12869" t="s">
        <v>319</v>
      </c>
      <c r="N12869" t="s">
        <v>26</v>
      </c>
      <c r="O12869">
        <v>0</v>
      </c>
      <c r="P12869" t="s">
        <v>27</v>
      </c>
      <c r="Q12869" t="s">
        <v>28</v>
      </c>
      <c r="R12869" t="s">
        <v>29</v>
      </c>
      <c r="S12869" t="s">
        <v>30</v>
      </c>
      <c r="T12869" t="s">
        <v>320</v>
      </c>
      <c r="U12869" t="s">
        <v>321</v>
      </c>
      <c r="V12869" t="s">
        <v>33</v>
      </c>
    </row>
    <row r="12870" spans="1:22">
      <c r="A12870" s="4">
        <v>46117</v>
      </c>
      <c r="B12870" t="s">
        <v>9224</v>
      </c>
      <c r="C12870" t="s">
        <v>23</v>
      </c>
      <c r="D12870">
        <v>2</v>
      </c>
      <c r="E12870">
        <v>21000</v>
      </c>
      <c r="F12870">
        <f>Table2[[#This Row],[Đơn Giá Chuẩn]]*Table2[[#This Row],[Tổng số lượng bán]]</f>
        <v>42000</v>
      </c>
      <c r="G12870">
        <v>0</v>
      </c>
      <c r="H12870">
        <f>Table2[[#This Row],[Doanh số bán]]-Table2[[#This Row],[Chiết khấu]]</f>
        <v>42000</v>
      </c>
      <c r="K12870" t="s">
        <v>24</v>
      </c>
      <c r="L12870">
        <v>0</v>
      </c>
      <c r="M12870" t="s">
        <v>319</v>
      </c>
      <c r="N12870" t="s">
        <v>26</v>
      </c>
      <c r="O12870">
        <v>0</v>
      </c>
      <c r="P12870" t="s">
        <v>27</v>
      </c>
      <c r="Q12870" t="s">
        <v>28</v>
      </c>
      <c r="R12870" t="s">
        <v>29</v>
      </c>
      <c r="S12870" t="s">
        <v>30</v>
      </c>
      <c r="T12870" t="s">
        <v>320</v>
      </c>
      <c r="U12870" t="s">
        <v>321</v>
      </c>
      <c r="V12870" t="s">
        <v>33</v>
      </c>
    </row>
    <row r="12871" spans="1:22">
      <c r="A12871" s="4">
        <v>46117</v>
      </c>
      <c r="B12871" t="s">
        <v>9224</v>
      </c>
      <c r="C12871" t="s">
        <v>23</v>
      </c>
      <c r="D12871">
        <v>1</v>
      </c>
      <c r="E12871">
        <v>52000</v>
      </c>
      <c r="F12871">
        <f>Table2[[#This Row],[Đơn Giá Chuẩn]]*Table2[[#This Row],[Tổng số lượng bán]]</f>
        <v>52000</v>
      </c>
      <c r="G12871">
        <v>0</v>
      </c>
      <c r="H12871">
        <f>Table2[[#This Row],[Doanh số bán]]-Table2[[#This Row],[Chiết khấu]]</f>
        <v>52000</v>
      </c>
      <c r="K12871" t="s">
        <v>24</v>
      </c>
      <c r="L12871">
        <v>0</v>
      </c>
      <c r="M12871" t="s">
        <v>319</v>
      </c>
      <c r="N12871" t="s">
        <v>26</v>
      </c>
      <c r="O12871">
        <v>0</v>
      </c>
      <c r="P12871" t="s">
        <v>1699</v>
      </c>
      <c r="Q12871" t="s">
        <v>1700</v>
      </c>
      <c r="R12871" t="s">
        <v>29</v>
      </c>
      <c r="S12871" t="s">
        <v>59</v>
      </c>
      <c r="T12871" t="s">
        <v>320</v>
      </c>
      <c r="U12871" t="s">
        <v>321</v>
      </c>
      <c r="V12871" t="s">
        <v>33</v>
      </c>
    </row>
    <row r="12872" spans="1:22">
      <c r="A12872" s="4">
        <v>46117</v>
      </c>
      <c r="B12872" t="s">
        <v>9225</v>
      </c>
      <c r="C12872" t="s">
        <v>23</v>
      </c>
      <c r="D12872">
        <v>2</v>
      </c>
      <c r="E12872">
        <v>21000</v>
      </c>
      <c r="F12872">
        <f>Table2[[#This Row],[Đơn Giá Chuẩn]]*Table2[[#This Row],[Tổng số lượng bán]]</f>
        <v>42000</v>
      </c>
      <c r="G12872">
        <v>0</v>
      </c>
      <c r="H12872">
        <f>Table2[[#This Row],[Doanh số bán]]-Table2[[#This Row],[Chiết khấu]]</f>
        <v>42000</v>
      </c>
      <c r="K12872" t="s">
        <v>24</v>
      </c>
      <c r="L12872">
        <v>0</v>
      </c>
      <c r="M12872" t="s">
        <v>319</v>
      </c>
      <c r="N12872" t="s">
        <v>26</v>
      </c>
      <c r="O12872">
        <v>0</v>
      </c>
      <c r="P12872" t="s">
        <v>27</v>
      </c>
      <c r="Q12872" t="s">
        <v>28</v>
      </c>
      <c r="R12872" t="s">
        <v>29</v>
      </c>
      <c r="S12872" t="s">
        <v>30</v>
      </c>
      <c r="T12872" t="s">
        <v>320</v>
      </c>
      <c r="U12872" t="s">
        <v>321</v>
      </c>
      <c r="V12872" t="s">
        <v>33</v>
      </c>
    </row>
    <row r="12873" spans="1:22">
      <c r="A12873" s="4">
        <v>46117</v>
      </c>
      <c r="B12873" t="s">
        <v>9225</v>
      </c>
      <c r="C12873" t="s">
        <v>23</v>
      </c>
      <c r="D12873">
        <v>1</v>
      </c>
      <c r="E12873">
        <v>25999.999999999996</v>
      </c>
      <c r="F12873">
        <f>Table2[[#This Row],[Đơn Giá Chuẩn]]*Table2[[#This Row],[Tổng số lượng bán]]</f>
        <v>25999.999999999996</v>
      </c>
      <c r="G12873">
        <v>0</v>
      </c>
      <c r="H12873">
        <f>Table2[[#This Row],[Doanh số bán]]-Table2[[#This Row],[Chiết khấu]]</f>
        <v>25999.999999999996</v>
      </c>
      <c r="K12873" t="s">
        <v>24</v>
      </c>
      <c r="L12873">
        <v>0</v>
      </c>
      <c r="M12873" t="s">
        <v>319</v>
      </c>
      <c r="N12873" t="s">
        <v>26</v>
      </c>
      <c r="O12873">
        <v>0</v>
      </c>
      <c r="P12873" t="s">
        <v>47</v>
      </c>
      <c r="Q12873" t="s">
        <v>48</v>
      </c>
      <c r="R12873" t="s">
        <v>29</v>
      </c>
      <c r="S12873" t="s">
        <v>30</v>
      </c>
      <c r="T12873" t="s">
        <v>320</v>
      </c>
      <c r="U12873" t="s">
        <v>321</v>
      </c>
      <c r="V12873" t="s">
        <v>33</v>
      </c>
    </row>
    <row r="12874" spans="1:22">
      <c r="A12874" s="4">
        <v>46117</v>
      </c>
      <c r="B12874" t="s">
        <v>9226</v>
      </c>
      <c r="C12874" t="s">
        <v>23</v>
      </c>
      <c r="D12874">
        <v>1</v>
      </c>
      <c r="E12874">
        <v>21000</v>
      </c>
      <c r="F12874">
        <f>Table2[[#This Row],[Đơn Giá Chuẩn]]*Table2[[#This Row],[Tổng số lượng bán]]</f>
        <v>21000</v>
      </c>
      <c r="G12874">
        <v>0</v>
      </c>
      <c r="H12874">
        <f>Table2[[#This Row],[Doanh số bán]]-Table2[[#This Row],[Chiết khấu]]</f>
        <v>21000</v>
      </c>
      <c r="K12874" t="s">
        <v>24</v>
      </c>
      <c r="L12874">
        <v>0</v>
      </c>
      <c r="M12874" t="s">
        <v>319</v>
      </c>
      <c r="N12874" t="s">
        <v>26</v>
      </c>
      <c r="O12874">
        <v>0</v>
      </c>
      <c r="P12874" t="s">
        <v>27</v>
      </c>
      <c r="Q12874" t="s">
        <v>28</v>
      </c>
      <c r="R12874" t="s">
        <v>29</v>
      </c>
      <c r="S12874" t="s">
        <v>30</v>
      </c>
      <c r="T12874" t="s">
        <v>320</v>
      </c>
      <c r="U12874" t="s">
        <v>321</v>
      </c>
      <c r="V12874" t="s">
        <v>33</v>
      </c>
    </row>
    <row r="12875" spans="1:22">
      <c r="A12875" s="4">
        <v>46117</v>
      </c>
      <c r="B12875" t="s">
        <v>9226</v>
      </c>
      <c r="C12875" t="s">
        <v>23</v>
      </c>
      <c r="D12875">
        <v>1</v>
      </c>
      <c r="E12875">
        <v>42000</v>
      </c>
      <c r="F12875">
        <f>Table2[[#This Row],[Đơn Giá Chuẩn]]*Table2[[#This Row],[Tổng số lượng bán]]</f>
        <v>42000</v>
      </c>
      <c r="G12875">
        <v>0</v>
      </c>
      <c r="H12875">
        <f>Table2[[#This Row],[Doanh số bán]]-Table2[[#This Row],[Chiết khấu]]</f>
        <v>42000</v>
      </c>
      <c r="K12875" t="s">
        <v>24</v>
      </c>
      <c r="L12875">
        <v>0</v>
      </c>
      <c r="M12875" t="s">
        <v>319</v>
      </c>
      <c r="N12875" t="s">
        <v>26</v>
      </c>
      <c r="O12875">
        <v>0</v>
      </c>
      <c r="P12875" t="s">
        <v>881</v>
      </c>
      <c r="Q12875" t="s">
        <v>882</v>
      </c>
      <c r="R12875" t="s">
        <v>29</v>
      </c>
      <c r="S12875" t="s">
        <v>30</v>
      </c>
      <c r="T12875" t="s">
        <v>320</v>
      </c>
      <c r="U12875" t="s">
        <v>321</v>
      </c>
      <c r="V12875" t="s">
        <v>33</v>
      </c>
    </row>
    <row r="12876" spans="1:22">
      <c r="A12876" s="4">
        <v>46117</v>
      </c>
      <c r="B12876" t="s">
        <v>9226</v>
      </c>
      <c r="C12876" t="s">
        <v>23</v>
      </c>
      <c r="D12876">
        <v>2</v>
      </c>
      <c r="E12876">
        <v>25999.999999999996</v>
      </c>
      <c r="F12876">
        <f>Table2[[#This Row],[Đơn Giá Chuẩn]]*Table2[[#This Row],[Tổng số lượng bán]]</f>
        <v>51999.999999999993</v>
      </c>
      <c r="G12876">
        <v>0</v>
      </c>
      <c r="H12876">
        <f>Table2[[#This Row],[Doanh số bán]]-Table2[[#This Row],[Chiết khấu]]</f>
        <v>51999.999999999993</v>
      </c>
      <c r="K12876" t="s">
        <v>24</v>
      </c>
      <c r="L12876">
        <v>0</v>
      </c>
      <c r="M12876" t="s">
        <v>319</v>
      </c>
      <c r="N12876" t="s">
        <v>26</v>
      </c>
      <c r="O12876">
        <v>0</v>
      </c>
      <c r="P12876" t="s">
        <v>47</v>
      </c>
      <c r="Q12876" t="s">
        <v>48</v>
      </c>
      <c r="R12876" t="s">
        <v>29</v>
      </c>
      <c r="S12876" t="s">
        <v>30</v>
      </c>
      <c r="T12876" t="s">
        <v>320</v>
      </c>
      <c r="U12876" t="s">
        <v>321</v>
      </c>
      <c r="V12876" t="s">
        <v>33</v>
      </c>
    </row>
    <row r="12877" spans="1:22">
      <c r="A12877" s="4">
        <v>46117</v>
      </c>
      <c r="B12877" t="s">
        <v>9227</v>
      </c>
      <c r="C12877" t="s">
        <v>104</v>
      </c>
      <c r="D12877">
        <v>10</v>
      </c>
      <c r="E12877">
        <v>47000</v>
      </c>
      <c r="F12877">
        <f>Table2[[#This Row],[Đơn Giá Chuẩn]]*Table2[[#This Row],[Tổng số lượng bán]]</f>
        <v>470000</v>
      </c>
      <c r="G12877">
        <v>0</v>
      </c>
      <c r="H12877">
        <f>Table2[[#This Row],[Doanh số bán]]-Table2[[#This Row],[Chiết khấu]]</f>
        <v>470000</v>
      </c>
      <c r="K12877" t="s">
        <v>24</v>
      </c>
      <c r="L12877">
        <v>0.16</v>
      </c>
      <c r="M12877" t="s">
        <v>319</v>
      </c>
      <c r="N12877" t="s">
        <v>26</v>
      </c>
      <c r="O12877">
        <v>1.6</v>
      </c>
      <c r="P12877" t="s">
        <v>105</v>
      </c>
      <c r="Q12877" t="s">
        <v>106</v>
      </c>
      <c r="R12877" t="s">
        <v>107</v>
      </c>
      <c r="S12877" t="s">
        <v>108</v>
      </c>
      <c r="T12877" t="s">
        <v>320</v>
      </c>
      <c r="U12877" t="s">
        <v>321</v>
      </c>
      <c r="V12877" t="s">
        <v>33</v>
      </c>
    </row>
    <row r="12878" spans="1:22">
      <c r="A12878" s="4">
        <v>46117</v>
      </c>
      <c r="B12878" t="s">
        <v>9228</v>
      </c>
      <c r="C12878" t="s">
        <v>23</v>
      </c>
      <c r="D12878">
        <v>1</v>
      </c>
      <c r="E12878">
        <v>25999.999999999996</v>
      </c>
      <c r="F12878">
        <f>Table2[[#This Row],[Đơn Giá Chuẩn]]*Table2[[#This Row],[Tổng số lượng bán]]</f>
        <v>25999.999999999996</v>
      </c>
      <c r="G12878">
        <v>0</v>
      </c>
      <c r="H12878">
        <f>Table2[[#This Row],[Doanh số bán]]-Table2[[#This Row],[Chiết khấu]]</f>
        <v>25999.999999999996</v>
      </c>
      <c r="K12878" t="s">
        <v>24</v>
      </c>
      <c r="L12878">
        <v>0</v>
      </c>
      <c r="M12878" t="s">
        <v>319</v>
      </c>
      <c r="N12878" t="s">
        <v>26</v>
      </c>
      <c r="O12878">
        <v>0</v>
      </c>
      <c r="P12878" t="s">
        <v>47</v>
      </c>
      <c r="Q12878" t="s">
        <v>48</v>
      </c>
      <c r="R12878" t="s">
        <v>29</v>
      </c>
      <c r="S12878" t="s">
        <v>30</v>
      </c>
      <c r="T12878" t="s">
        <v>320</v>
      </c>
      <c r="U12878" t="s">
        <v>321</v>
      </c>
      <c r="V12878" t="s">
        <v>33</v>
      </c>
    </row>
    <row r="12879" spans="1:22">
      <c r="A12879" s="4">
        <v>46117</v>
      </c>
      <c r="B12879" t="s">
        <v>9228</v>
      </c>
      <c r="C12879" t="s">
        <v>23</v>
      </c>
      <c r="D12879">
        <v>1</v>
      </c>
      <c r="E12879">
        <v>21000</v>
      </c>
      <c r="F12879">
        <f>Table2[[#This Row],[Đơn Giá Chuẩn]]*Table2[[#This Row],[Tổng số lượng bán]]</f>
        <v>21000</v>
      </c>
      <c r="G12879">
        <v>0</v>
      </c>
      <c r="H12879">
        <f>Table2[[#This Row],[Doanh số bán]]-Table2[[#This Row],[Chiết khấu]]</f>
        <v>21000</v>
      </c>
      <c r="K12879" t="s">
        <v>24</v>
      </c>
      <c r="L12879">
        <v>0</v>
      </c>
      <c r="M12879" t="s">
        <v>319</v>
      </c>
      <c r="N12879" t="s">
        <v>26</v>
      </c>
      <c r="O12879">
        <v>0</v>
      </c>
      <c r="P12879" t="s">
        <v>27</v>
      </c>
      <c r="Q12879" t="s">
        <v>28</v>
      </c>
      <c r="R12879" t="s">
        <v>29</v>
      </c>
      <c r="S12879" t="s">
        <v>30</v>
      </c>
      <c r="T12879" t="s">
        <v>320</v>
      </c>
      <c r="U12879" t="s">
        <v>321</v>
      </c>
      <c r="V12879" t="s">
        <v>33</v>
      </c>
    </row>
    <row r="12880" spans="1:22">
      <c r="A12880" s="4">
        <v>46117</v>
      </c>
      <c r="B12880" t="s">
        <v>9229</v>
      </c>
      <c r="C12880" t="s">
        <v>23</v>
      </c>
      <c r="D12880">
        <v>1</v>
      </c>
      <c r="E12880">
        <v>21000</v>
      </c>
      <c r="F12880">
        <f>Table2[[#This Row],[Đơn Giá Chuẩn]]*Table2[[#This Row],[Tổng số lượng bán]]</f>
        <v>21000</v>
      </c>
      <c r="G12880">
        <v>0</v>
      </c>
      <c r="H12880">
        <f>Table2[[#This Row],[Doanh số bán]]-Table2[[#This Row],[Chiết khấu]]</f>
        <v>21000</v>
      </c>
      <c r="K12880" t="s">
        <v>24</v>
      </c>
      <c r="L12880">
        <v>0</v>
      </c>
      <c r="M12880" t="s">
        <v>319</v>
      </c>
      <c r="N12880" t="s">
        <v>26</v>
      </c>
      <c r="O12880">
        <v>0</v>
      </c>
      <c r="P12880" t="s">
        <v>27</v>
      </c>
      <c r="Q12880" t="s">
        <v>28</v>
      </c>
      <c r="R12880" t="s">
        <v>29</v>
      </c>
      <c r="S12880" t="s">
        <v>30</v>
      </c>
      <c r="T12880" t="s">
        <v>320</v>
      </c>
      <c r="U12880" t="s">
        <v>321</v>
      </c>
      <c r="V12880" t="s">
        <v>33</v>
      </c>
    </row>
    <row r="12881" spans="1:22">
      <c r="A12881" s="4">
        <v>46117</v>
      </c>
      <c r="B12881" t="s">
        <v>9229</v>
      </c>
      <c r="C12881" t="s">
        <v>23</v>
      </c>
      <c r="D12881">
        <v>1</v>
      </c>
      <c r="E12881">
        <v>32000</v>
      </c>
      <c r="F12881">
        <f>Table2[[#This Row],[Đơn Giá Chuẩn]]*Table2[[#This Row],[Tổng số lượng bán]]</f>
        <v>32000</v>
      </c>
      <c r="G12881">
        <v>0</v>
      </c>
      <c r="H12881">
        <f>Table2[[#This Row],[Doanh số bán]]-Table2[[#This Row],[Chiết khấu]]</f>
        <v>32000</v>
      </c>
      <c r="K12881" t="s">
        <v>24</v>
      </c>
      <c r="L12881">
        <v>0</v>
      </c>
      <c r="M12881" t="s">
        <v>319</v>
      </c>
      <c r="N12881" t="s">
        <v>26</v>
      </c>
      <c r="O12881">
        <v>0</v>
      </c>
      <c r="P12881" t="s">
        <v>873</v>
      </c>
      <c r="Q12881" t="s">
        <v>874</v>
      </c>
      <c r="R12881" t="s">
        <v>29</v>
      </c>
      <c r="S12881" t="s">
        <v>30</v>
      </c>
      <c r="T12881" t="s">
        <v>320</v>
      </c>
      <c r="U12881" t="s">
        <v>321</v>
      </c>
      <c r="V12881" t="s">
        <v>33</v>
      </c>
    </row>
    <row r="12882" spans="1:22">
      <c r="A12882" s="4">
        <v>46117</v>
      </c>
      <c r="B12882" t="s">
        <v>9230</v>
      </c>
      <c r="C12882" t="s">
        <v>104</v>
      </c>
      <c r="D12882">
        <v>6</v>
      </c>
      <c r="E12882">
        <v>51000</v>
      </c>
      <c r="F12882">
        <f>Table2[[#This Row],[Đơn Giá Chuẩn]]*Table2[[#This Row],[Tổng số lượng bán]]</f>
        <v>306000</v>
      </c>
      <c r="G12882">
        <v>0</v>
      </c>
      <c r="H12882">
        <f>Table2[[#This Row],[Doanh số bán]]-Table2[[#This Row],[Chiết khấu]]</f>
        <v>306000</v>
      </c>
      <c r="K12882" t="s">
        <v>24</v>
      </c>
      <c r="L12882">
        <v>0.12</v>
      </c>
      <c r="M12882" t="s">
        <v>319</v>
      </c>
      <c r="N12882" t="s">
        <v>26</v>
      </c>
      <c r="O12882">
        <v>0.72</v>
      </c>
      <c r="P12882" t="s">
        <v>656</v>
      </c>
      <c r="Q12882" t="s">
        <v>657</v>
      </c>
      <c r="R12882" t="s">
        <v>107</v>
      </c>
      <c r="S12882" t="s">
        <v>108</v>
      </c>
      <c r="T12882" t="s">
        <v>320</v>
      </c>
      <c r="U12882" t="s">
        <v>321</v>
      </c>
      <c r="V12882" t="s">
        <v>33</v>
      </c>
    </row>
    <row r="12883" spans="1:22">
      <c r="A12883" s="4">
        <v>46117</v>
      </c>
      <c r="B12883" t="s">
        <v>9230</v>
      </c>
      <c r="C12883" t="s">
        <v>104</v>
      </c>
      <c r="D12883">
        <v>2</v>
      </c>
      <c r="E12883">
        <v>51000</v>
      </c>
      <c r="F12883">
        <f>Table2[[#This Row],[Đơn Giá Chuẩn]]*Table2[[#This Row],[Tổng số lượng bán]]</f>
        <v>102000</v>
      </c>
      <c r="G12883">
        <v>0</v>
      </c>
      <c r="H12883">
        <f>Table2[[#This Row],[Doanh số bán]]-Table2[[#This Row],[Chiết khấu]]</f>
        <v>102000</v>
      </c>
      <c r="K12883" t="s">
        <v>24</v>
      </c>
      <c r="L12883">
        <v>0.12</v>
      </c>
      <c r="M12883" t="s">
        <v>319</v>
      </c>
      <c r="N12883" t="s">
        <v>26</v>
      </c>
      <c r="O12883">
        <v>0.24</v>
      </c>
      <c r="P12883" t="s">
        <v>586</v>
      </c>
      <c r="Q12883" t="s">
        <v>587</v>
      </c>
      <c r="R12883" t="s">
        <v>107</v>
      </c>
      <c r="S12883" t="s">
        <v>108</v>
      </c>
      <c r="T12883" t="s">
        <v>320</v>
      </c>
      <c r="U12883" t="s">
        <v>321</v>
      </c>
      <c r="V12883" t="s">
        <v>33</v>
      </c>
    </row>
    <row r="12884" spans="1:22">
      <c r="A12884" s="4">
        <v>46117</v>
      </c>
      <c r="B12884" t="s">
        <v>9230</v>
      </c>
      <c r="C12884" t="s">
        <v>104</v>
      </c>
      <c r="D12884">
        <v>1</v>
      </c>
      <c r="E12884">
        <v>47000</v>
      </c>
      <c r="F12884">
        <f>Table2[[#This Row],[Đơn Giá Chuẩn]]*Table2[[#This Row],[Tổng số lượng bán]]</f>
        <v>47000</v>
      </c>
      <c r="G12884">
        <v>0</v>
      </c>
      <c r="H12884">
        <f>Table2[[#This Row],[Doanh số bán]]-Table2[[#This Row],[Chiết khấu]]</f>
        <v>47000</v>
      </c>
      <c r="K12884" t="s">
        <v>24</v>
      </c>
      <c r="L12884">
        <v>0.12</v>
      </c>
      <c r="M12884" t="s">
        <v>319</v>
      </c>
      <c r="N12884" t="s">
        <v>26</v>
      </c>
      <c r="O12884">
        <v>0.12</v>
      </c>
      <c r="P12884" t="s">
        <v>520</v>
      </c>
      <c r="Q12884" t="s">
        <v>521</v>
      </c>
      <c r="R12884" t="s">
        <v>107</v>
      </c>
      <c r="S12884" t="s">
        <v>108</v>
      </c>
      <c r="T12884" t="s">
        <v>320</v>
      </c>
      <c r="U12884" t="s">
        <v>321</v>
      </c>
      <c r="V12884" t="s">
        <v>33</v>
      </c>
    </row>
    <row r="12885" spans="1:22">
      <c r="A12885" s="4">
        <v>46117</v>
      </c>
      <c r="B12885" t="s">
        <v>9230</v>
      </c>
      <c r="C12885" t="s">
        <v>104</v>
      </c>
      <c r="D12885">
        <v>1</v>
      </c>
      <c r="E12885">
        <v>47000</v>
      </c>
      <c r="F12885">
        <f>Table2[[#This Row],[Đơn Giá Chuẩn]]*Table2[[#This Row],[Tổng số lượng bán]]</f>
        <v>47000</v>
      </c>
      <c r="G12885">
        <v>0</v>
      </c>
      <c r="H12885">
        <f>Table2[[#This Row],[Doanh số bán]]-Table2[[#This Row],[Chiết khấu]]</f>
        <v>47000</v>
      </c>
      <c r="K12885" t="s">
        <v>24</v>
      </c>
      <c r="L12885">
        <v>0.16</v>
      </c>
      <c r="M12885" t="s">
        <v>319</v>
      </c>
      <c r="N12885" t="s">
        <v>26</v>
      </c>
      <c r="O12885">
        <v>0.16</v>
      </c>
      <c r="P12885" t="s">
        <v>105</v>
      </c>
      <c r="Q12885" t="s">
        <v>106</v>
      </c>
      <c r="R12885" t="s">
        <v>107</v>
      </c>
      <c r="S12885" t="s">
        <v>108</v>
      </c>
      <c r="T12885" t="s">
        <v>320</v>
      </c>
      <c r="U12885" t="s">
        <v>321</v>
      </c>
      <c r="V12885" t="s">
        <v>33</v>
      </c>
    </row>
    <row r="12886" spans="1:22">
      <c r="A12886" s="4">
        <v>46048</v>
      </c>
      <c r="B12886" t="s">
        <v>813</v>
      </c>
      <c r="C12886" t="s">
        <v>83</v>
      </c>
      <c r="D12886">
        <v>11</v>
      </c>
      <c r="E12886">
        <v>207000</v>
      </c>
      <c r="F12886">
        <f>Table2[[#This Row],[Đơn Giá Chuẩn]]*Table2[[#This Row],[Tổng số lượng bán]]</f>
        <v>2277000</v>
      </c>
      <c r="G12886">
        <v>0</v>
      </c>
      <c r="H12886">
        <f>Table2[[#This Row],[Doanh số bán]]-Table2[[#This Row],[Chiết khấu]]</f>
        <v>2277000</v>
      </c>
      <c r="K12886" t="s">
        <v>24</v>
      </c>
      <c r="L12886">
        <v>1</v>
      </c>
      <c r="M12886" t="s">
        <v>319</v>
      </c>
      <c r="N12886" t="s">
        <v>26</v>
      </c>
      <c r="O12886">
        <v>11</v>
      </c>
      <c r="P12886" t="s">
        <v>274</v>
      </c>
      <c r="Q12886" t="s">
        <v>275</v>
      </c>
      <c r="R12886" t="s">
        <v>41</v>
      </c>
      <c r="S12886" t="s">
        <v>42</v>
      </c>
      <c r="T12886" t="s">
        <v>320</v>
      </c>
      <c r="U12886" t="s">
        <v>321</v>
      </c>
      <c r="V12886" t="s">
        <v>33</v>
      </c>
    </row>
    <row r="12887" spans="1:22">
      <c r="A12887" s="4">
        <v>46117</v>
      </c>
      <c r="B12887" t="s">
        <v>9232</v>
      </c>
      <c r="C12887" t="s">
        <v>23</v>
      </c>
      <c r="D12887">
        <v>1</v>
      </c>
      <c r="E12887">
        <v>25999.999999999996</v>
      </c>
      <c r="F12887">
        <f>Table2[[#This Row],[Đơn Giá Chuẩn]]*Table2[[#This Row],[Tổng số lượng bán]]</f>
        <v>25999.999999999996</v>
      </c>
      <c r="G12887">
        <v>0</v>
      </c>
      <c r="H12887">
        <f>Table2[[#This Row],[Doanh số bán]]-Table2[[#This Row],[Chiết khấu]]</f>
        <v>25999.999999999996</v>
      </c>
      <c r="K12887" t="s">
        <v>24</v>
      </c>
      <c r="L12887">
        <v>0</v>
      </c>
      <c r="M12887" t="s">
        <v>319</v>
      </c>
      <c r="N12887" t="s">
        <v>26</v>
      </c>
      <c r="O12887">
        <v>0</v>
      </c>
      <c r="P12887" t="s">
        <v>129</v>
      </c>
      <c r="Q12887" t="s">
        <v>130</v>
      </c>
      <c r="R12887" t="s">
        <v>29</v>
      </c>
      <c r="S12887" t="s">
        <v>30</v>
      </c>
      <c r="T12887" t="s">
        <v>320</v>
      </c>
      <c r="U12887" t="s">
        <v>321</v>
      </c>
      <c r="V12887" t="s">
        <v>33</v>
      </c>
    </row>
    <row r="12888" spans="1:22">
      <c r="A12888" s="4">
        <v>46117</v>
      </c>
      <c r="B12888" t="s">
        <v>9233</v>
      </c>
      <c r="C12888" t="s">
        <v>23</v>
      </c>
      <c r="D12888">
        <v>1</v>
      </c>
      <c r="E12888">
        <v>21000</v>
      </c>
      <c r="F12888">
        <f>Table2[[#This Row],[Đơn Giá Chuẩn]]*Table2[[#This Row],[Tổng số lượng bán]]</f>
        <v>21000</v>
      </c>
      <c r="G12888">
        <v>0</v>
      </c>
      <c r="H12888">
        <f>Table2[[#This Row],[Doanh số bán]]-Table2[[#This Row],[Chiết khấu]]</f>
        <v>21000</v>
      </c>
      <c r="K12888" t="s">
        <v>24</v>
      </c>
      <c r="L12888">
        <v>0</v>
      </c>
      <c r="M12888" t="s">
        <v>319</v>
      </c>
      <c r="N12888" t="s">
        <v>26</v>
      </c>
      <c r="O12888">
        <v>0</v>
      </c>
      <c r="P12888" t="s">
        <v>27</v>
      </c>
      <c r="Q12888" t="s">
        <v>28</v>
      </c>
      <c r="R12888" t="s">
        <v>29</v>
      </c>
      <c r="S12888" t="s">
        <v>30</v>
      </c>
      <c r="T12888" t="s">
        <v>320</v>
      </c>
      <c r="U12888" t="s">
        <v>321</v>
      </c>
      <c r="V12888" t="s">
        <v>33</v>
      </c>
    </row>
    <row r="12889" spans="1:22">
      <c r="A12889" s="4">
        <v>46117</v>
      </c>
      <c r="B12889" t="s">
        <v>9233</v>
      </c>
      <c r="C12889" t="s">
        <v>23</v>
      </c>
      <c r="D12889">
        <v>1</v>
      </c>
      <c r="E12889">
        <v>25999.999999999996</v>
      </c>
      <c r="F12889">
        <f>Table2[[#This Row],[Đơn Giá Chuẩn]]*Table2[[#This Row],[Tổng số lượng bán]]</f>
        <v>25999.999999999996</v>
      </c>
      <c r="G12889">
        <v>0</v>
      </c>
      <c r="H12889">
        <f>Table2[[#This Row],[Doanh số bán]]-Table2[[#This Row],[Chiết khấu]]</f>
        <v>25999.999999999996</v>
      </c>
      <c r="K12889" t="s">
        <v>24</v>
      </c>
      <c r="L12889">
        <v>0</v>
      </c>
      <c r="M12889" t="s">
        <v>319</v>
      </c>
      <c r="N12889" t="s">
        <v>26</v>
      </c>
      <c r="O12889">
        <v>0</v>
      </c>
      <c r="P12889" t="s">
        <v>47</v>
      </c>
      <c r="Q12889" t="s">
        <v>48</v>
      </c>
      <c r="R12889" t="s">
        <v>29</v>
      </c>
      <c r="S12889" t="s">
        <v>30</v>
      </c>
      <c r="T12889" t="s">
        <v>320</v>
      </c>
      <c r="U12889" t="s">
        <v>321</v>
      </c>
      <c r="V12889" t="s">
        <v>33</v>
      </c>
    </row>
    <row r="12890" spans="1:22">
      <c r="A12890" s="4">
        <v>46117</v>
      </c>
      <c r="B12890" t="s">
        <v>9233</v>
      </c>
      <c r="C12890" t="s">
        <v>23</v>
      </c>
      <c r="D12890">
        <v>1</v>
      </c>
      <c r="E12890">
        <v>62000</v>
      </c>
      <c r="F12890">
        <f>Table2[[#This Row],[Đơn Giá Chuẩn]]*Table2[[#This Row],[Tổng số lượng bán]]</f>
        <v>62000</v>
      </c>
      <c r="G12890">
        <v>0</v>
      </c>
      <c r="H12890">
        <f>Table2[[#This Row],[Doanh số bán]]-Table2[[#This Row],[Chiết khấu]]</f>
        <v>62000</v>
      </c>
      <c r="K12890" t="s">
        <v>24</v>
      </c>
      <c r="L12890">
        <v>0</v>
      </c>
      <c r="M12890" t="s">
        <v>319</v>
      </c>
      <c r="N12890" t="s">
        <v>26</v>
      </c>
      <c r="O12890">
        <v>0</v>
      </c>
      <c r="P12890" t="s">
        <v>199</v>
      </c>
      <c r="Q12890" t="s">
        <v>200</v>
      </c>
      <c r="R12890" t="s">
        <v>29</v>
      </c>
      <c r="S12890" t="s">
        <v>30</v>
      </c>
      <c r="T12890" t="s">
        <v>320</v>
      </c>
      <c r="U12890" t="s">
        <v>321</v>
      </c>
      <c r="V12890" t="s">
        <v>33</v>
      </c>
    </row>
    <row r="12891" spans="1:22">
      <c r="A12891" s="4">
        <v>46117</v>
      </c>
      <c r="B12891" t="s">
        <v>9233</v>
      </c>
      <c r="C12891" t="s">
        <v>23</v>
      </c>
      <c r="D12891">
        <v>1</v>
      </c>
      <c r="E12891">
        <v>22000</v>
      </c>
      <c r="F12891">
        <f>Table2[[#This Row],[Đơn Giá Chuẩn]]*Table2[[#This Row],[Tổng số lượng bán]]</f>
        <v>22000</v>
      </c>
      <c r="G12891">
        <v>0</v>
      </c>
      <c r="H12891">
        <f>Table2[[#This Row],[Doanh số bán]]-Table2[[#This Row],[Chiết khấu]]</f>
        <v>22000</v>
      </c>
      <c r="K12891" t="s">
        <v>24</v>
      </c>
      <c r="L12891">
        <v>0</v>
      </c>
      <c r="M12891" t="s">
        <v>319</v>
      </c>
      <c r="N12891" t="s">
        <v>26</v>
      </c>
      <c r="O12891">
        <v>0</v>
      </c>
      <c r="P12891" t="s">
        <v>352</v>
      </c>
      <c r="Q12891" t="s">
        <v>353</v>
      </c>
      <c r="R12891" t="s">
        <v>29</v>
      </c>
      <c r="S12891" t="s">
        <v>240</v>
      </c>
      <c r="T12891" t="s">
        <v>320</v>
      </c>
      <c r="U12891" t="s">
        <v>321</v>
      </c>
      <c r="V12891" t="s">
        <v>33</v>
      </c>
    </row>
    <row r="12892" spans="1:22">
      <c r="A12892" s="4">
        <v>46117</v>
      </c>
      <c r="B12892" t="s">
        <v>9233</v>
      </c>
      <c r="C12892" t="s">
        <v>23</v>
      </c>
      <c r="D12892">
        <v>1</v>
      </c>
      <c r="E12892">
        <v>42000</v>
      </c>
      <c r="F12892">
        <f>Table2[[#This Row],[Đơn Giá Chuẩn]]*Table2[[#This Row],[Tổng số lượng bán]]</f>
        <v>42000</v>
      </c>
      <c r="G12892">
        <v>0</v>
      </c>
      <c r="H12892">
        <f>Table2[[#This Row],[Doanh số bán]]-Table2[[#This Row],[Chiết khấu]]</f>
        <v>42000</v>
      </c>
      <c r="K12892" t="s">
        <v>24</v>
      </c>
      <c r="L12892">
        <v>0</v>
      </c>
      <c r="M12892" t="s">
        <v>319</v>
      </c>
      <c r="N12892" t="s">
        <v>26</v>
      </c>
      <c r="O12892">
        <v>0</v>
      </c>
      <c r="P12892" t="s">
        <v>977</v>
      </c>
      <c r="Q12892" t="s">
        <v>978</v>
      </c>
      <c r="R12892" t="s">
        <v>29</v>
      </c>
      <c r="S12892" t="s">
        <v>59</v>
      </c>
      <c r="T12892" t="s">
        <v>320</v>
      </c>
      <c r="U12892" t="s">
        <v>321</v>
      </c>
      <c r="V12892" t="s">
        <v>33</v>
      </c>
    </row>
    <row r="12893" spans="1:22">
      <c r="A12893" s="4">
        <v>46117</v>
      </c>
      <c r="B12893" t="s">
        <v>9234</v>
      </c>
      <c r="C12893" t="s">
        <v>23</v>
      </c>
      <c r="D12893">
        <v>1</v>
      </c>
      <c r="E12893">
        <v>25999.999999999996</v>
      </c>
      <c r="F12893">
        <f>Table2[[#This Row],[Đơn Giá Chuẩn]]*Table2[[#This Row],[Tổng số lượng bán]]</f>
        <v>25999.999999999996</v>
      </c>
      <c r="G12893">
        <v>0</v>
      </c>
      <c r="H12893">
        <f>Table2[[#This Row],[Doanh số bán]]-Table2[[#This Row],[Chiết khấu]]</f>
        <v>25999.999999999996</v>
      </c>
      <c r="K12893" t="s">
        <v>24</v>
      </c>
      <c r="L12893">
        <v>0</v>
      </c>
      <c r="M12893" t="s">
        <v>319</v>
      </c>
      <c r="N12893" t="s">
        <v>26</v>
      </c>
      <c r="O12893">
        <v>0</v>
      </c>
      <c r="P12893" t="s">
        <v>47</v>
      </c>
      <c r="Q12893" t="s">
        <v>48</v>
      </c>
      <c r="R12893" t="s">
        <v>29</v>
      </c>
      <c r="S12893" t="s">
        <v>30</v>
      </c>
      <c r="T12893" t="s">
        <v>320</v>
      </c>
      <c r="U12893" t="s">
        <v>321</v>
      </c>
      <c r="V12893" t="s">
        <v>33</v>
      </c>
    </row>
    <row r="12894" spans="1:22">
      <c r="A12894" s="4">
        <v>46117</v>
      </c>
      <c r="B12894" t="s">
        <v>9235</v>
      </c>
      <c r="C12894" t="s">
        <v>23</v>
      </c>
      <c r="D12894">
        <v>1</v>
      </c>
      <c r="E12894">
        <v>21000</v>
      </c>
      <c r="F12894">
        <f>Table2[[#This Row],[Đơn Giá Chuẩn]]*Table2[[#This Row],[Tổng số lượng bán]]</f>
        <v>21000</v>
      </c>
      <c r="G12894">
        <v>0</v>
      </c>
      <c r="H12894">
        <f>Table2[[#This Row],[Doanh số bán]]-Table2[[#This Row],[Chiết khấu]]</f>
        <v>21000</v>
      </c>
      <c r="K12894" t="s">
        <v>24</v>
      </c>
      <c r="L12894">
        <v>0</v>
      </c>
      <c r="M12894" t="s">
        <v>319</v>
      </c>
      <c r="N12894" t="s">
        <v>26</v>
      </c>
      <c r="O12894">
        <v>0</v>
      </c>
      <c r="P12894" t="s">
        <v>27</v>
      </c>
      <c r="Q12894" t="s">
        <v>28</v>
      </c>
      <c r="R12894" t="s">
        <v>29</v>
      </c>
      <c r="S12894" t="s">
        <v>30</v>
      </c>
      <c r="T12894" t="s">
        <v>320</v>
      </c>
      <c r="U12894" t="s">
        <v>321</v>
      </c>
      <c r="V12894" t="s">
        <v>33</v>
      </c>
    </row>
    <row r="12895" spans="1:22">
      <c r="A12895" s="4">
        <v>46117</v>
      </c>
      <c r="B12895" t="s">
        <v>9236</v>
      </c>
      <c r="C12895" t="s">
        <v>23</v>
      </c>
      <c r="D12895">
        <v>1</v>
      </c>
      <c r="E12895">
        <v>25999.999999999996</v>
      </c>
      <c r="F12895">
        <f>Table2[[#This Row],[Đơn Giá Chuẩn]]*Table2[[#This Row],[Tổng số lượng bán]]</f>
        <v>25999.999999999996</v>
      </c>
      <c r="G12895">
        <v>0</v>
      </c>
      <c r="H12895">
        <f>Table2[[#This Row],[Doanh số bán]]-Table2[[#This Row],[Chiết khấu]]</f>
        <v>25999.999999999996</v>
      </c>
      <c r="K12895" t="s">
        <v>24</v>
      </c>
      <c r="L12895">
        <v>0</v>
      </c>
      <c r="M12895" t="s">
        <v>319</v>
      </c>
      <c r="N12895" t="s">
        <v>26</v>
      </c>
      <c r="O12895">
        <v>0</v>
      </c>
      <c r="P12895" t="s">
        <v>47</v>
      </c>
      <c r="Q12895" t="s">
        <v>48</v>
      </c>
      <c r="R12895" t="s">
        <v>29</v>
      </c>
      <c r="S12895" t="s">
        <v>30</v>
      </c>
      <c r="T12895" t="s">
        <v>320</v>
      </c>
      <c r="U12895" t="s">
        <v>321</v>
      </c>
      <c r="V12895" t="s">
        <v>33</v>
      </c>
    </row>
    <row r="12896" spans="1:22">
      <c r="A12896" s="4">
        <v>46050</v>
      </c>
      <c r="B12896" t="s">
        <v>831</v>
      </c>
      <c r="C12896" t="s">
        <v>83</v>
      </c>
      <c r="D12896">
        <v>6</v>
      </c>
      <c r="E12896">
        <v>207000</v>
      </c>
      <c r="F12896">
        <f>Table2[[#This Row],[Đơn Giá Chuẩn]]*Table2[[#This Row],[Tổng số lượng bán]]</f>
        <v>1242000</v>
      </c>
      <c r="G12896">
        <v>0</v>
      </c>
      <c r="H12896">
        <f>Table2[[#This Row],[Doanh số bán]]-Table2[[#This Row],[Chiết khấu]]</f>
        <v>1242000</v>
      </c>
      <c r="K12896" t="s">
        <v>24</v>
      </c>
      <c r="L12896">
        <v>1</v>
      </c>
      <c r="M12896" t="s">
        <v>319</v>
      </c>
      <c r="N12896" t="s">
        <v>26</v>
      </c>
      <c r="O12896">
        <v>6</v>
      </c>
      <c r="P12896" t="s">
        <v>274</v>
      </c>
      <c r="Q12896" t="s">
        <v>275</v>
      </c>
      <c r="R12896" t="s">
        <v>41</v>
      </c>
      <c r="S12896" t="s">
        <v>42</v>
      </c>
      <c r="T12896" t="s">
        <v>320</v>
      </c>
      <c r="U12896" t="s">
        <v>321</v>
      </c>
      <c r="V12896" t="s">
        <v>33</v>
      </c>
    </row>
    <row r="12897" spans="1:22">
      <c r="A12897" s="4">
        <v>46117</v>
      </c>
      <c r="B12897" t="s">
        <v>9238</v>
      </c>
      <c r="C12897" t="s">
        <v>23</v>
      </c>
      <c r="D12897">
        <v>1</v>
      </c>
      <c r="E12897">
        <v>21000</v>
      </c>
      <c r="F12897">
        <f>Table2[[#This Row],[Đơn Giá Chuẩn]]*Table2[[#This Row],[Tổng số lượng bán]]</f>
        <v>21000</v>
      </c>
      <c r="G12897">
        <v>0</v>
      </c>
      <c r="H12897">
        <f>Table2[[#This Row],[Doanh số bán]]-Table2[[#This Row],[Chiết khấu]]</f>
        <v>21000</v>
      </c>
      <c r="K12897" t="s">
        <v>24</v>
      </c>
      <c r="L12897">
        <v>0</v>
      </c>
      <c r="M12897" t="s">
        <v>319</v>
      </c>
      <c r="N12897" t="s">
        <v>26</v>
      </c>
      <c r="O12897">
        <v>0</v>
      </c>
      <c r="P12897" t="s">
        <v>27</v>
      </c>
      <c r="Q12897" t="s">
        <v>28</v>
      </c>
      <c r="R12897" t="s">
        <v>29</v>
      </c>
      <c r="S12897" t="s">
        <v>30</v>
      </c>
      <c r="T12897" t="s">
        <v>320</v>
      </c>
      <c r="U12897" t="s">
        <v>321</v>
      </c>
      <c r="V12897" t="s">
        <v>33</v>
      </c>
    </row>
    <row r="12898" spans="1:22">
      <c r="A12898" s="4">
        <v>46053</v>
      </c>
      <c r="B12898" t="s">
        <v>898</v>
      </c>
      <c r="C12898" t="s">
        <v>83</v>
      </c>
      <c r="D12898">
        <v>1</v>
      </c>
      <c r="E12898">
        <v>207000</v>
      </c>
      <c r="F12898">
        <f>Table2[[#This Row],[Đơn Giá Chuẩn]]*Table2[[#This Row],[Tổng số lượng bán]]</f>
        <v>207000</v>
      </c>
      <c r="G12898">
        <v>0</v>
      </c>
      <c r="H12898">
        <f>Table2[[#This Row],[Doanh số bán]]-Table2[[#This Row],[Chiết khấu]]</f>
        <v>207000</v>
      </c>
      <c r="K12898" t="s">
        <v>24</v>
      </c>
      <c r="L12898">
        <v>1</v>
      </c>
      <c r="M12898" t="s">
        <v>319</v>
      </c>
      <c r="N12898" t="s">
        <v>26</v>
      </c>
      <c r="O12898">
        <v>1</v>
      </c>
      <c r="P12898" t="s">
        <v>274</v>
      </c>
      <c r="Q12898" t="s">
        <v>275</v>
      </c>
      <c r="R12898" t="s">
        <v>41</v>
      </c>
      <c r="S12898" t="s">
        <v>42</v>
      </c>
      <c r="T12898" t="s">
        <v>320</v>
      </c>
      <c r="U12898" t="s">
        <v>321</v>
      </c>
      <c r="V12898" t="s">
        <v>33</v>
      </c>
    </row>
    <row r="12899" spans="1:22">
      <c r="A12899" s="4">
        <v>46117</v>
      </c>
      <c r="B12899" t="s">
        <v>9240</v>
      </c>
      <c r="C12899" t="s">
        <v>23</v>
      </c>
      <c r="D12899">
        <v>1</v>
      </c>
      <c r="E12899">
        <v>32000</v>
      </c>
      <c r="F12899">
        <f>Table2[[#This Row],[Đơn Giá Chuẩn]]*Table2[[#This Row],[Tổng số lượng bán]]</f>
        <v>32000</v>
      </c>
      <c r="G12899">
        <v>0</v>
      </c>
      <c r="H12899">
        <f>Table2[[#This Row],[Doanh số bán]]-Table2[[#This Row],[Chiết khấu]]</f>
        <v>32000</v>
      </c>
      <c r="K12899" t="s">
        <v>24</v>
      </c>
      <c r="L12899">
        <v>0</v>
      </c>
      <c r="M12899" t="s">
        <v>319</v>
      </c>
      <c r="N12899" t="s">
        <v>26</v>
      </c>
      <c r="O12899">
        <v>0</v>
      </c>
      <c r="P12899" t="s">
        <v>125</v>
      </c>
      <c r="Q12899" t="s">
        <v>126</v>
      </c>
      <c r="R12899" t="s">
        <v>29</v>
      </c>
      <c r="S12899" t="s">
        <v>30</v>
      </c>
      <c r="T12899" t="s">
        <v>320</v>
      </c>
      <c r="U12899" t="s">
        <v>321</v>
      </c>
      <c r="V12899" t="s">
        <v>33</v>
      </c>
    </row>
    <row r="12900" spans="1:22">
      <c r="A12900" s="4">
        <v>46055</v>
      </c>
      <c r="B12900" t="s">
        <v>4740</v>
      </c>
      <c r="C12900" t="s">
        <v>83</v>
      </c>
      <c r="D12900">
        <v>1</v>
      </c>
      <c r="E12900">
        <v>207000</v>
      </c>
      <c r="F12900">
        <f>Table2[[#This Row],[Đơn Giá Chuẩn]]*Table2[[#This Row],[Tổng số lượng bán]]</f>
        <v>207000</v>
      </c>
      <c r="G12900">
        <v>0</v>
      </c>
      <c r="H12900">
        <f>Table2[[#This Row],[Doanh số bán]]-Table2[[#This Row],[Chiết khấu]]</f>
        <v>207000</v>
      </c>
      <c r="K12900" t="s">
        <v>24</v>
      </c>
      <c r="L12900">
        <v>1</v>
      </c>
      <c r="M12900" t="s">
        <v>319</v>
      </c>
      <c r="N12900" t="s">
        <v>26</v>
      </c>
      <c r="O12900">
        <v>1</v>
      </c>
      <c r="P12900" t="s">
        <v>274</v>
      </c>
      <c r="Q12900" t="s">
        <v>275</v>
      </c>
      <c r="R12900" t="s">
        <v>41</v>
      </c>
      <c r="S12900" t="s">
        <v>42</v>
      </c>
      <c r="T12900" t="s">
        <v>320</v>
      </c>
      <c r="U12900" t="s">
        <v>321</v>
      </c>
      <c r="V12900" t="s">
        <v>33</v>
      </c>
    </row>
    <row r="12901" spans="1:22">
      <c r="A12901" s="4">
        <v>46117</v>
      </c>
      <c r="B12901" t="s">
        <v>9242</v>
      </c>
      <c r="C12901" t="s">
        <v>104</v>
      </c>
      <c r="D12901">
        <v>1</v>
      </c>
      <c r="E12901">
        <v>51000</v>
      </c>
      <c r="F12901">
        <f>Table2[[#This Row],[Đơn Giá Chuẩn]]*Table2[[#This Row],[Tổng số lượng bán]]</f>
        <v>51000</v>
      </c>
      <c r="G12901">
        <v>4537</v>
      </c>
      <c r="H12901">
        <f>Table2[[#This Row],[Doanh số bán]]-Table2[[#This Row],[Chiết khấu]]</f>
        <v>46463</v>
      </c>
      <c r="K12901" t="s">
        <v>24</v>
      </c>
      <c r="L12901">
        <v>0.12</v>
      </c>
      <c r="M12901" t="s">
        <v>25</v>
      </c>
      <c r="N12901" t="s">
        <v>26</v>
      </c>
      <c r="O12901">
        <v>0.12</v>
      </c>
      <c r="P12901" t="s">
        <v>656</v>
      </c>
      <c r="Q12901" t="s">
        <v>657</v>
      </c>
      <c r="R12901" t="s">
        <v>107</v>
      </c>
      <c r="S12901" t="s">
        <v>108</v>
      </c>
      <c r="T12901" t="s">
        <v>31</v>
      </c>
      <c r="U12901" t="s">
        <v>32</v>
      </c>
      <c r="V12901" t="s">
        <v>33</v>
      </c>
    </row>
    <row r="12902" spans="1:22">
      <c r="A12902" s="4">
        <v>46117</v>
      </c>
      <c r="B12902" t="s">
        <v>9243</v>
      </c>
      <c r="C12902" t="s">
        <v>104</v>
      </c>
      <c r="D12902">
        <v>2</v>
      </c>
      <c r="E12902">
        <v>51000</v>
      </c>
      <c r="F12902">
        <f>Table2[[#This Row],[Đơn Giá Chuẩn]]*Table2[[#This Row],[Tổng số lượng bán]]</f>
        <v>102000</v>
      </c>
      <c r="G12902">
        <v>0</v>
      </c>
      <c r="H12902">
        <f>Table2[[#This Row],[Doanh số bán]]-Table2[[#This Row],[Chiết khấu]]</f>
        <v>102000</v>
      </c>
      <c r="K12902" t="s">
        <v>24</v>
      </c>
      <c r="L12902">
        <v>0.12</v>
      </c>
      <c r="M12902" t="s">
        <v>25</v>
      </c>
      <c r="N12902" t="s">
        <v>26</v>
      </c>
      <c r="O12902">
        <v>0.24</v>
      </c>
      <c r="P12902" t="s">
        <v>656</v>
      </c>
      <c r="Q12902" t="s">
        <v>657</v>
      </c>
      <c r="R12902" t="s">
        <v>107</v>
      </c>
      <c r="S12902" t="s">
        <v>108</v>
      </c>
      <c r="T12902" t="s">
        <v>31</v>
      </c>
      <c r="U12902" t="s">
        <v>32</v>
      </c>
      <c r="V12902" t="s">
        <v>33</v>
      </c>
    </row>
    <row r="12903" spans="1:22">
      <c r="A12903" s="4">
        <v>46056</v>
      </c>
      <c r="B12903" t="s">
        <v>4750</v>
      </c>
      <c r="C12903" t="s">
        <v>83</v>
      </c>
      <c r="D12903">
        <v>10</v>
      </c>
      <c r="E12903">
        <v>207000</v>
      </c>
      <c r="F12903">
        <f>Table2[[#This Row],[Đơn Giá Chuẩn]]*Table2[[#This Row],[Tổng số lượng bán]]</f>
        <v>2070000</v>
      </c>
      <c r="G12903">
        <v>0</v>
      </c>
      <c r="H12903">
        <f>Table2[[#This Row],[Doanh số bán]]-Table2[[#This Row],[Chiết khấu]]</f>
        <v>2070000</v>
      </c>
      <c r="K12903" t="s">
        <v>24</v>
      </c>
      <c r="L12903">
        <v>1</v>
      </c>
      <c r="M12903" t="s">
        <v>319</v>
      </c>
      <c r="N12903" t="s">
        <v>26</v>
      </c>
      <c r="O12903">
        <v>10</v>
      </c>
      <c r="P12903" t="s">
        <v>274</v>
      </c>
      <c r="Q12903" t="s">
        <v>275</v>
      </c>
      <c r="R12903" t="s">
        <v>41</v>
      </c>
      <c r="S12903" t="s">
        <v>42</v>
      </c>
      <c r="T12903" t="s">
        <v>320</v>
      </c>
      <c r="U12903" t="s">
        <v>321</v>
      </c>
      <c r="V12903" t="s">
        <v>33</v>
      </c>
    </row>
    <row r="12904" spans="1:22">
      <c r="A12904" s="4">
        <v>46117</v>
      </c>
      <c r="B12904" t="s">
        <v>9243</v>
      </c>
      <c r="C12904" t="s">
        <v>155</v>
      </c>
      <c r="D12904">
        <v>1</v>
      </c>
      <c r="E12904">
        <v>331000</v>
      </c>
      <c r="F12904">
        <f>Table2[[#This Row],[Đơn Giá Chuẩn]]*Table2[[#This Row],[Tổng số lượng bán]]</f>
        <v>331000</v>
      </c>
      <c r="G12904">
        <v>0</v>
      </c>
      <c r="H12904">
        <f>Table2[[#This Row],[Doanh số bán]]-Table2[[#This Row],[Chiết khấu]]</f>
        <v>331000</v>
      </c>
      <c r="K12904" t="s">
        <v>24</v>
      </c>
      <c r="L12904">
        <v>1.6</v>
      </c>
      <c r="M12904" t="s">
        <v>25</v>
      </c>
      <c r="N12904" t="s">
        <v>26</v>
      </c>
      <c r="O12904">
        <v>1.6</v>
      </c>
      <c r="P12904" t="s">
        <v>839</v>
      </c>
      <c r="Q12904" t="s">
        <v>840</v>
      </c>
      <c r="R12904" t="s">
        <v>107</v>
      </c>
      <c r="S12904" t="s">
        <v>108</v>
      </c>
      <c r="T12904" t="s">
        <v>31</v>
      </c>
      <c r="U12904" t="s">
        <v>32</v>
      </c>
      <c r="V12904" t="s">
        <v>33</v>
      </c>
    </row>
    <row r="12905" spans="1:22">
      <c r="A12905" s="4">
        <v>46117</v>
      </c>
      <c r="B12905" t="s">
        <v>9245</v>
      </c>
      <c r="C12905" t="s">
        <v>23</v>
      </c>
      <c r="D12905">
        <v>1</v>
      </c>
      <c r="E12905">
        <v>21000</v>
      </c>
      <c r="F12905">
        <f>Table2[[#This Row],[Đơn Giá Chuẩn]]*Table2[[#This Row],[Tổng số lượng bán]]</f>
        <v>21000</v>
      </c>
      <c r="G12905">
        <v>7037</v>
      </c>
      <c r="H12905">
        <f>Table2[[#This Row],[Doanh số bán]]-Table2[[#This Row],[Chiết khấu]]</f>
        <v>13963</v>
      </c>
      <c r="K12905" t="s">
        <v>24</v>
      </c>
      <c r="L12905">
        <v>0</v>
      </c>
      <c r="M12905" t="s">
        <v>25</v>
      </c>
      <c r="N12905" t="s">
        <v>26</v>
      </c>
      <c r="O12905">
        <v>0</v>
      </c>
      <c r="P12905" t="s">
        <v>27</v>
      </c>
      <c r="Q12905" t="s">
        <v>28</v>
      </c>
      <c r="R12905" t="s">
        <v>29</v>
      </c>
      <c r="S12905" t="s">
        <v>30</v>
      </c>
      <c r="T12905" t="s">
        <v>31</v>
      </c>
      <c r="U12905" t="s">
        <v>32</v>
      </c>
      <c r="V12905" t="s">
        <v>33</v>
      </c>
    </row>
    <row r="12906" spans="1:22">
      <c r="A12906" s="4">
        <v>46117</v>
      </c>
      <c r="B12906" t="s">
        <v>9246</v>
      </c>
      <c r="C12906" t="s">
        <v>23</v>
      </c>
      <c r="D12906">
        <v>1</v>
      </c>
      <c r="E12906">
        <v>21000</v>
      </c>
      <c r="F12906">
        <f>Table2[[#This Row],[Đơn Giá Chuẩn]]*Table2[[#This Row],[Tổng số lượng bán]]</f>
        <v>21000</v>
      </c>
      <c r="G12906">
        <v>7037</v>
      </c>
      <c r="H12906">
        <f>Table2[[#This Row],[Doanh số bán]]-Table2[[#This Row],[Chiết khấu]]</f>
        <v>13963</v>
      </c>
      <c r="K12906" t="s">
        <v>24</v>
      </c>
      <c r="L12906">
        <v>0</v>
      </c>
      <c r="M12906" t="s">
        <v>25</v>
      </c>
      <c r="N12906" t="s">
        <v>26</v>
      </c>
      <c r="O12906">
        <v>0</v>
      </c>
      <c r="P12906" t="s">
        <v>27</v>
      </c>
      <c r="Q12906" t="s">
        <v>28</v>
      </c>
      <c r="R12906" t="s">
        <v>29</v>
      </c>
      <c r="S12906" t="s">
        <v>30</v>
      </c>
      <c r="T12906" t="s">
        <v>31</v>
      </c>
      <c r="U12906" t="s">
        <v>32</v>
      </c>
      <c r="V12906" t="s">
        <v>33</v>
      </c>
    </row>
    <row r="12907" spans="1:22">
      <c r="A12907" s="4">
        <v>46056</v>
      </c>
      <c r="B12907" t="s">
        <v>4766</v>
      </c>
      <c r="C12907" t="s">
        <v>83</v>
      </c>
      <c r="D12907">
        <v>4</v>
      </c>
      <c r="E12907">
        <v>207000</v>
      </c>
      <c r="F12907">
        <f>Table2[[#This Row],[Đơn Giá Chuẩn]]*Table2[[#This Row],[Tổng số lượng bán]]</f>
        <v>828000</v>
      </c>
      <c r="G12907">
        <v>0</v>
      </c>
      <c r="H12907">
        <f>Table2[[#This Row],[Doanh số bán]]-Table2[[#This Row],[Chiết khấu]]</f>
        <v>828000</v>
      </c>
      <c r="K12907" t="s">
        <v>24</v>
      </c>
      <c r="L12907">
        <v>1</v>
      </c>
      <c r="M12907" t="s">
        <v>319</v>
      </c>
      <c r="N12907" t="s">
        <v>26</v>
      </c>
      <c r="O12907">
        <v>4</v>
      </c>
      <c r="P12907" t="s">
        <v>274</v>
      </c>
      <c r="Q12907" t="s">
        <v>275</v>
      </c>
      <c r="R12907" t="s">
        <v>41</v>
      </c>
      <c r="S12907" t="s">
        <v>42</v>
      </c>
      <c r="T12907" t="s">
        <v>320</v>
      </c>
      <c r="U12907" t="s">
        <v>321</v>
      </c>
      <c r="V12907" t="s">
        <v>33</v>
      </c>
    </row>
    <row r="12908" spans="1:22">
      <c r="A12908" s="4">
        <v>46117</v>
      </c>
      <c r="B12908" t="s">
        <v>8903</v>
      </c>
      <c r="C12908" t="s">
        <v>104</v>
      </c>
      <c r="D12908">
        <v>5</v>
      </c>
      <c r="E12908">
        <v>51000</v>
      </c>
      <c r="F12908">
        <f>Table2[[#This Row],[Đơn Giá Chuẩn]]*Table2[[#This Row],[Tổng số lượng bán]]</f>
        <v>255000</v>
      </c>
      <c r="G12908">
        <v>22685</v>
      </c>
      <c r="H12908">
        <f>Table2[[#This Row],[Doanh số bán]]-Table2[[#This Row],[Chiết khấu]]</f>
        <v>232315</v>
      </c>
      <c r="K12908" t="s">
        <v>24</v>
      </c>
      <c r="L12908">
        <v>0.12</v>
      </c>
      <c r="M12908" t="s">
        <v>25</v>
      </c>
      <c r="N12908" t="s">
        <v>26</v>
      </c>
      <c r="O12908">
        <v>0.6</v>
      </c>
      <c r="P12908" t="s">
        <v>656</v>
      </c>
      <c r="Q12908" t="s">
        <v>657</v>
      </c>
      <c r="R12908" t="s">
        <v>107</v>
      </c>
      <c r="S12908" t="s">
        <v>108</v>
      </c>
      <c r="T12908" t="s">
        <v>31</v>
      </c>
      <c r="U12908" t="s">
        <v>32</v>
      </c>
      <c r="V12908" t="s">
        <v>33</v>
      </c>
    </row>
    <row r="12909" spans="1:22">
      <c r="A12909" s="4">
        <v>46117</v>
      </c>
      <c r="B12909" t="s">
        <v>8903</v>
      </c>
      <c r="C12909" t="s">
        <v>104</v>
      </c>
      <c r="D12909">
        <v>5</v>
      </c>
      <c r="E12909">
        <v>51000</v>
      </c>
      <c r="F12909">
        <f>Table2[[#This Row],[Đơn Giá Chuẩn]]*Table2[[#This Row],[Tổng số lượng bán]]</f>
        <v>255000</v>
      </c>
      <c r="G12909">
        <v>22685</v>
      </c>
      <c r="H12909">
        <f>Table2[[#This Row],[Doanh số bán]]-Table2[[#This Row],[Chiết khấu]]</f>
        <v>232315</v>
      </c>
      <c r="K12909" t="s">
        <v>24</v>
      </c>
      <c r="L12909">
        <v>0.12</v>
      </c>
      <c r="M12909" t="s">
        <v>25</v>
      </c>
      <c r="N12909" t="s">
        <v>26</v>
      </c>
      <c r="O12909">
        <v>0.6</v>
      </c>
      <c r="P12909" t="s">
        <v>588</v>
      </c>
      <c r="Q12909" t="s">
        <v>589</v>
      </c>
      <c r="R12909" t="s">
        <v>107</v>
      </c>
      <c r="S12909" t="s">
        <v>108</v>
      </c>
      <c r="T12909" t="s">
        <v>31</v>
      </c>
      <c r="U12909" t="s">
        <v>32</v>
      </c>
      <c r="V12909" t="s">
        <v>33</v>
      </c>
    </row>
    <row r="12910" spans="1:22">
      <c r="A12910" s="4">
        <v>46117</v>
      </c>
      <c r="B12910" t="s">
        <v>8903</v>
      </c>
      <c r="C12910" t="s">
        <v>104</v>
      </c>
      <c r="D12910">
        <v>5</v>
      </c>
      <c r="E12910">
        <v>47000</v>
      </c>
      <c r="F12910">
        <f>Table2[[#This Row],[Đơn Giá Chuẩn]]*Table2[[#This Row],[Tổng số lượng bán]]</f>
        <v>235000</v>
      </c>
      <c r="G12910">
        <v>20833</v>
      </c>
      <c r="H12910">
        <f>Table2[[#This Row],[Doanh số bán]]-Table2[[#This Row],[Chiết khấu]]</f>
        <v>214167</v>
      </c>
      <c r="K12910" t="s">
        <v>24</v>
      </c>
      <c r="L12910">
        <v>0.12</v>
      </c>
      <c r="M12910" t="s">
        <v>25</v>
      </c>
      <c r="N12910" t="s">
        <v>26</v>
      </c>
      <c r="O12910">
        <v>0.6</v>
      </c>
      <c r="P12910" t="s">
        <v>520</v>
      </c>
      <c r="Q12910" t="s">
        <v>521</v>
      </c>
      <c r="R12910" t="s">
        <v>107</v>
      </c>
      <c r="S12910" t="s">
        <v>108</v>
      </c>
      <c r="T12910" t="s">
        <v>31</v>
      </c>
      <c r="U12910" t="s">
        <v>32</v>
      </c>
      <c r="V12910" t="s">
        <v>33</v>
      </c>
    </row>
    <row r="12911" spans="1:22">
      <c r="A12911" s="4">
        <v>46117</v>
      </c>
      <c r="B12911" t="s">
        <v>8903</v>
      </c>
      <c r="C12911" t="s">
        <v>104</v>
      </c>
      <c r="D12911">
        <v>5</v>
      </c>
      <c r="E12911">
        <v>47000</v>
      </c>
      <c r="F12911">
        <f>Table2[[#This Row],[Đơn Giá Chuẩn]]*Table2[[#This Row],[Tổng số lượng bán]]</f>
        <v>235000</v>
      </c>
      <c r="G12911">
        <v>20833</v>
      </c>
      <c r="H12911">
        <f>Table2[[#This Row],[Doanh số bán]]-Table2[[#This Row],[Chiết khấu]]</f>
        <v>214167</v>
      </c>
      <c r="K12911" t="s">
        <v>24</v>
      </c>
      <c r="L12911">
        <v>0.04</v>
      </c>
      <c r="M12911" t="s">
        <v>25</v>
      </c>
      <c r="N12911" t="s">
        <v>26</v>
      </c>
      <c r="O12911">
        <v>0.2</v>
      </c>
      <c r="P12911" t="s">
        <v>3002</v>
      </c>
      <c r="Q12911" t="s">
        <v>3003</v>
      </c>
      <c r="R12911" t="s">
        <v>107</v>
      </c>
      <c r="S12911" t="s">
        <v>108</v>
      </c>
      <c r="T12911" t="s">
        <v>31</v>
      </c>
      <c r="U12911" t="s">
        <v>32</v>
      </c>
      <c r="V12911" t="s">
        <v>33</v>
      </c>
    </row>
    <row r="12912" spans="1:22">
      <c r="A12912" s="4">
        <v>46058</v>
      </c>
      <c r="B12912" t="s">
        <v>4805</v>
      </c>
      <c r="C12912" t="s">
        <v>83</v>
      </c>
      <c r="D12912">
        <v>2</v>
      </c>
      <c r="E12912">
        <v>207000</v>
      </c>
      <c r="F12912">
        <f>Table2[[#This Row],[Đơn Giá Chuẩn]]*Table2[[#This Row],[Tổng số lượng bán]]</f>
        <v>414000</v>
      </c>
      <c r="G12912">
        <v>0</v>
      </c>
      <c r="H12912">
        <f>Table2[[#This Row],[Doanh số bán]]-Table2[[#This Row],[Chiết khấu]]</f>
        <v>414000</v>
      </c>
      <c r="K12912" t="s">
        <v>24</v>
      </c>
      <c r="L12912">
        <v>1</v>
      </c>
      <c r="M12912" t="s">
        <v>319</v>
      </c>
      <c r="N12912" t="s">
        <v>26</v>
      </c>
      <c r="O12912">
        <v>2</v>
      </c>
      <c r="P12912" t="s">
        <v>274</v>
      </c>
      <c r="Q12912" t="s">
        <v>275</v>
      </c>
      <c r="R12912" t="s">
        <v>41</v>
      </c>
      <c r="S12912" t="s">
        <v>42</v>
      </c>
      <c r="T12912" t="s">
        <v>320</v>
      </c>
      <c r="U12912" t="s">
        <v>321</v>
      </c>
      <c r="V12912" t="s">
        <v>33</v>
      </c>
    </row>
    <row r="12913" spans="1:22">
      <c r="A12913" s="4">
        <v>46117</v>
      </c>
      <c r="B12913" t="s">
        <v>9248</v>
      </c>
      <c r="C12913" t="s">
        <v>23</v>
      </c>
      <c r="D12913">
        <v>1</v>
      </c>
      <c r="E12913">
        <v>25999.999999999996</v>
      </c>
      <c r="F12913">
        <f>Table2[[#This Row],[Đơn Giá Chuẩn]]*Table2[[#This Row],[Tổng số lượng bán]]</f>
        <v>25999.999999999996</v>
      </c>
      <c r="G12913">
        <v>8889</v>
      </c>
      <c r="H12913">
        <f>Table2[[#This Row],[Doanh số bán]]-Table2[[#This Row],[Chiết khấu]]</f>
        <v>17110.999999999996</v>
      </c>
      <c r="K12913" t="s">
        <v>24</v>
      </c>
      <c r="L12913">
        <v>0</v>
      </c>
      <c r="M12913" t="s">
        <v>25</v>
      </c>
      <c r="N12913" t="s">
        <v>26</v>
      </c>
      <c r="O12913">
        <v>0</v>
      </c>
      <c r="P12913" t="s">
        <v>47</v>
      </c>
      <c r="Q12913" t="s">
        <v>48</v>
      </c>
      <c r="R12913" t="s">
        <v>29</v>
      </c>
      <c r="S12913" t="s">
        <v>30</v>
      </c>
      <c r="T12913" t="s">
        <v>31</v>
      </c>
      <c r="U12913" t="s">
        <v>32</v>
      </c>
      <c r="V12913" t="s">
        <v>33</v>
      </c>
    </row>
    <row r="12914" spans="1:22">
      <c r="A12914" s="4">
        <v>46117</v>
      </c>
      <c r="B12914" t="s">
        <v>9249</v>
      </c>
      <c r="C12914" t="s">
        <v>23</v>
      </c>
      <c r="D12914">
        <v>1</v>
      </c>
      <c r="E12914">
        <v>21000</v>
      </c>
      <c r="F12914">
        <f>Table2[[#This Row],[Đơn Giá Chuẩn]]*Table2[[#This Row],[Tổng số lượng bán]]</f>
        <v>21000</v>
      </c>
      <c r="G12914">
        <v>0</v>
      </c>
      <c r="H12914">
        <f>Table2[[#This Row],[Doanh số bán]]-Table2[[#This Row],[Chiết khấu]]</f>
        <v>21000</v>
      </c>
      <c r="K12914" t="s">
        <v>24</v>
      </c>
      <c r="L12914">
        <v>0</v>
      </c>
      <c r="M12914" t="s">
        <v>25</v>
      </c>
      <c r="N12914" t="s">
        <v>26</v>
      </c>
      <c r="O12914">
        <v>0</v>
      </c>
      <c r="P12914" t="s">
        <v>27</v>
      </c>
      <c r="Q12914" t="s">
        <v>28</v>
      </c>
      <c r="R12914" t="s">
        <v>29</v>
      </c>
      <c r="S12914" t="s">
        <v>30</v>
      </c>
      <c r="T12914" t="s">
        <v>31</v>
      </c>
      <c r="U12914" t="s">
        <v>32</v>
      </c>
      <c r="V12914" t="s">
        <v>33</v>
      </c>
    </row>
    <row r="12915" spans="1:22">
      <c r="A12915" s="4">
        <v>46117</v>
      </c>
      <c r="B12915" t="s">
        <v>9250</v>
      </c>
      <c r="C12915" t="s">
        <v>23</v>
      </c>
      <c r="D12915">
        <v>1</v>
      </c>
      <c r="E12915">
        <v>25999.999999999996</v>
      </c>
      <c r="F12915">
        <f>Table2[[#This Row],[Đơn Giá Chuẩn]]*Table2[[#This Row],[Tổng số lượng bán]]</f>
        <v>25999.999999999996</v>
      </c>
      <c r="G12915">
        <v>8889</v>
      </c>
      <c r="H12915">
        <f>Table2[[#This Row],[Doanh số bán]]-Table2[[#This Row],[Chiết khấu]]</f>
        <v>17110.999999999996</v>
      </c>
      <c r="K12915" t="s">
        <v>24</v>
      </c>
      <c r="L12915">
        <v>0</v>
      </c>
      <c r="M12915" t="s">
        <v>25</v>
      </c>
      <c r="N12915" t="s">
        <v>26</v>
      </c>
      <c r="O12915">
        <v>0</v>
      </c>
      <c r="P12915" t="s">
        <v>47</v>
      </c>
      <c r="Q12915" t="s">
        <v>48</v>
      </c>
      <c r="R12915" t="s">
        <v>29</v>
      </c>
      <c r="S12915" t="s">
        <v>30</v>
      </c>
      <c r="T12915" t="s">
        <v>31</v>
      </c>
      <c r="U12915" t="s">
        <v>32</v>
      </c>
      <c r="V12915" t="s">
        <v>33</v>
      </c>
    </row>
    <row r="12916" spans="1:22">
      <c r="A12916" s="4">
        <v>46117</v>
      </c>
      <c r="B12916" t="s">
        <v>9251</v>
      </c>
      <c r="C12916" t="s">
        <v>23</v>
      </c>
      <c r="D12916">
        <v>2</v>
      </c>
      <c r="E12916">
        <v>25999.999999999996</v>
      </c>
      <c r="F12916">
        <f>Table2[[#This Row],[Đơn Giá Chuẩn]]*Table2[[#This Row],[Tổng số lượng bán]]</f>
        <v>51999.999999999993</v>
      </c>
      <c r="G12916">
        <v>0</v>
      </c>
      <c r="H12916">
        <f>Table2[[#This Row],[Doanh số bán]]-Table2[[#This Row],[Chiết khấu]]</f>
        <v>51999.999999999993</v>
      </c>
      <c r="K12916" t="s">
        <v>24</v>
      </c>
      <c r="L12916">
        <v>0</v>
      </c>
      <c r="M12916" t="s">
        <v>25</v>
      </c>
      <c r="N12916" t="s">
        <v>26</v>
      </c>
      <c r="O12916">
        <v>0</v>
      </c>
      <c r="P12916" t="s">
        <v>47</v>
      </c>
      <c r="Q12916" t="s">
        <v>48</v>
      </c>
      <c r="R12916" t="s">
        <v>29</v>
      </c>
      <c r="S12916" t="s">
        <v>30</v>
      </c>
      <c r="T12916" t="s">
        <v>31</v>
      </c>
      <c r="U12916" t="s">
        <v>32</v>
      </c>
      <c r="V12916" t="s">
        <v>33</v>
      </c>
    </row>
    <row r="12917" spans="1:22">
      <c r="A12917" s="4">
        <v>46117</v>
      </c>
      <c r="B12917" t="s">
        <v>9251</v>
      </c>
      <c r="C12917" t="s">
        <v>23</v>
      </c>
      <c r="D12917">
        <v>1</v>
      </c>
      <c r="E12917">
        <v>25999.999999999996</v>
      </c>
      <c r="F12917">
        <f>Table2[[#This Row],[Đơn Giá Chuẩn]]*Table2[[#This Row],[Tổng số lượng bán]]</f>
        <v>25999.999999999996</v>
      </c>
      <c r="G12917">
        <v>0</v>
      </c>
      <c r="H12917">
        <f>Table2[[#This Row],[Doanh số bán]]-Table2[[#This Row],[Chiết khấu]]</f>
        <v>25999.999999999996</v>
      </c>
      <c r="K12917" t="s">
        <v>24</v>
      </c>
      <c r="L12917">
        <v>0</v>
      </c>
      <c r="M12917" t="s">
        <v>25</v>
      </c>
      <c r="N12917" t="s">
        <v>26</v>
      </c>
      <c r="O12917">
        <v>0</v>
      </c>
      <c r="P12917" t="s">
        <v>129</v>
      </c>
      <c r="Q12917" t="s">
        <v>130</v>
      </c>
      <c r="R12917" t="s">
        <v>29</v>
      </c>
      <c r="S12917" t="s">
        <v>30</v>
      </c>
      <c r="T12917" t="s">
        <v>31</v>
      </c>
      <c r="U12917" t="s">
        <v>32</v>
      </c>
      <c r="V12917" t="s">
        <v>33</v>
      </c>
    </row>
    <row r="12918" spans="1:22">
      <c r="A12918" s="4">
        <v>46117</v>
      </c>
      <c r="B12918" t="s">
        <v>9251</v>
      </c>
      <c r="C12918" t="s">
        <v>23</v>
      </c>
      <c r="D12918">
        <v>1</v>
      </c>
      <c r="E12918">
        <v>32000</v>
      </c>
      <c r="F12918">
        <f>Table2[[#This Row],[Đơn Giá Chuẩn]]*Table2[[#This Row],[Tổng số lượng bán]]</f>
        <v>32000</v>
      </c>
      <c r="G12918">
        <v>0</v>
      </c>
      <c r="H12918">
        <f>Table2[[#This Row],[Doanh số bán]]-Table2[[#This Row],[Chiết khấu]]</f>
        <v>32000</v>
      </c>
      <c r="K12918" t="s">
        <v>24</v>
      </c>
      <c r="L12918">
        <v>0</v>
      </c>
      <c r="M12918" t="s">
        <v>25</v>
      </c>
      <c r="N12918" t="s">
        <v>26</v>
      </c>
      <c r="O12918">
        <v>0</v>
      </c>
      <c r="P12918" t="s">
        <v>77</v>
      </c>
      <c r="Q12918" t="s">
        <v>78</v>
      </c>
      <c r="R12918" t="s">
        <v>29</v>
      </c>
      <c r="S12918" t="s">
        <v>30</v>
      </c>
      <c r="T12918" t="s">
        <v>31</v>
      </c>
      <c r="U12918" t="s">
        <v>32</v>
      </c>
      <c r="V12918" t="s">
        <v>33</v>
      </c>
    </row>
    <row r="12919" spans="1:22">
      <c r="A12919" s="4">
        <v>46117</v>
      </c>
      <c r="B12919" t="s">
        <v>9252</v>
      </c>
      <c r="C12919" t="s">
        <v>23</v>
      </c>
      <c r="D12919">
        <v>1</v>
      </c>
      <c r="E12919">
        <v>25999.999999999996</v>
      </c>
      <c r="F12919">
        <f>Table2[[#This Row],[Đơn Giá Chuẩn]]*Table2[[#This Row],[Tổng số lượng bán]]</f>
        <v>25999.999999999996</v>
      </c>
      <c r="G12919">
        <v>8889</v>
      </c>
      <c r="H12919">
        <f>Table2[[#This Row],[Doanh số bán]]-Table2[[#This Row],[Chiết khấu]]</f>
        <v>17110.999999999996</v>
      </c>
      <c r="K12919" t="s">
        <v>24</v>
      </c>
      <c r="L12919">
        <v>0</v>
      </c>
      <c r="M12919" t="s">
        <v>25</v>
      </c>
      <c r="N12919" t="s">
        <v>26</v>
      </c>
      <c r="O12919">
        <v>0</v>
      </c>
      <c r="P12919" t="s">
        <v>47</v>
      </c>
      <c r="Q12919" t="s">
        <v>48</v>
      </c>
      <c r="R12919" t="s">
        <v>29</v>
      </c>
      <c r="S12919" t="s">
        <v>30</v>
      </c>
      <c r="T12919" t="s">
        <v>31</v>
      </c>
      <c r="U12919" t="s">
        <v>32</v>
      </c>
      <c r="V12919" t="s">
        <v>33</v>
      </c>
    </row>
    <row r="12920" spans="1:22">
      <c r="A12920" s="4">
        <v>46117</v>
      </c>
      <c r="B12920" t="s">
        <v>9253</v>
      </c>
      <c r="C12920" t="s">
        <v>23</v>
      </c>
      <c r="D12920">
        <v>1</v>
      </c>
      <c r="E12920">
        <v>21000</v>
      </c>
      <c r="F12920">
        <f>Table2[[#This Row],[Đơn Giá Chuẩn]]*Table2[[#This Row],[Tổng số lượng bán]]</f>
        <v>21000</v>
      </c>
      <c r="G12920">
        <v>7037</v>
      </c>
      <c r="H12920">
        <f>Table2[[#This Row],[Doanh số bán]]-Table2[[#This Row],[Chiết khấu]]</f>
        <v>13963</v>
      </c>
      <c r="K12920" t="s">
        <v>24</v>
      </c>
      <c r="L12920">
        <v>0</v>
      </c>
      <c r="M12920" t="s">
        <v>25</v>
      </c>
      <c r="N12920" t="s">
        <v>26</v>
      </c>
      <c r="O12920">
        <v>0</v>
      </c>
      <c r="P12920" t="s">
        <v>27</v>
      </c>
      <c r="Q12920" t="s">
        <v>28</v>
      </c>
      <c r="R12920" t="s">
        <v>29</v>
      </c>
      <c r="S12920" t="s">
        <v>30</v>
      </c>
      <c r="T12920" t="s">
        <v>31</v>
      </c>
      <c r="U12920" t="s">
        <v>32</v>
      </c>
      <c r="V12920" t="s">
        <v>33</v>
      </c>
    </row>
    <row r="12921" spans="1:22">
      <c r="A12921" s="4">
        <v>46117</v>
      </c>
      <c r="B12921" t="s">
        <v>9254</v>
      </c>
      <c r="C12921" t="s">
        <v>23</v>
      </c>
      <c r="D12921">
        <v>2</v>
      </c>
      <c r="E12921">
        <v>21000</v>
      </c>
      <c r="F12921">
        <f>Table2[[#This Row],[Đơn Giá Chuẩn]]*Table2[[#This Row],[Tổng số lượng bán]]</f>
        <v>42000</v>
      </c>
      <c r="G12921">
        <v>0</v>
      </c>
      <c r="H12921">
        <f>Table2[[#This Row],[Doanh số bán]]-Table2[[#This Row],[Chiết khấu]]</f>
        <v>42000</v>
      </c>
      <c r="K12921" t="s">
        <v>24</v>
      </c>
      <c r="L12921">
        <v>0</v>
      </c>
      <c r="M12921" t="s">
        <v>25</v>
      </c>
      <c r="N12921" t="s">
        <v>26</v>
      </c>
      <c r="O12921">
        <v>0</v>
      </c>
      <c r="P12921" t="s">
        <v>27</v>
      </c>
      <c r="Q12921" t="s">
        <v>28</v>
      </c>
      <c r="R12921" t="s">
        <v>29</v>
      </c>
      <c r="S12921" t="s">
        <v>30</v>
      </c>
      <c r="T12921" t="s">
        <v>31</v>
      </c>
      <c r="U12921" t="s">
        <v>32</v>
      </c>
      <c r="V12921" t="s">
        <v>33</v>
      </c>
    </row>
    <row r="12922" spans="1:22">
      <c r="A12922" s="4">
        <v>46117</v>
      </c>
      <c r="B12922" t="s">
        <v>9254</v>
      </c>
      <c r="C12922" t="s">
        <v>104</v>
      </c>
      <c r="D12922">
        <v>2</v>
      </c>
      <c r="E12922">
        <v>47000</v>
      </c>
      <c r="F12922">
        <f>Table2[[#This Row],[Đơn Giá Chuẩn]]*Table2[[#This Row],[Tổng số lượng bán]]</f>
        <v>94000</v>
      </c>
      <c r="G12922">
        <v>0</v>
      </c>
      <c r="H12922">
        <f>Table2[[#This Row],[Doanh số bán]]-Table2[[#This Row],[Chiết khấu]]</f>
        <v>94000</v>
      </c>
      <c r="K12922" t="s">
        <v>24</v>
      </c>
      <c r="L12922">
        <v>0.04</v>
      </c>
      <c r="M12922" t="s">
        <v>25</v>
      </c>
      <c r="N12922" t="s">
        <v>26</v>
      </c>
      <c r="O12922">
        <v>0.08</v>
      </c>
      <c r="P12922" t="s">
        <v>3002</v>
      </c>
      <c r="Q12922" t="s">
        <v>3003</v>
      </c>
      <c r="R12922" t="s">
        <v>107</v>
      </c>
      <c r="S12922" t="s">
        <v>108</v>
      </c>
      <c r="T12922" t="s">
        <v>31</v>
      </c>
      <c r="U12922" t="s">
        <v>32</v>
      </c>
      <c r="V12922" t="s">
        <v>33</v>
      </c>
    </row>
    <row r="12923" spans="1:22">
      <c r="A12923" s="4">
        <v>46058</v>
      </c>
      <c r="B12923" t="s">
        <v>4806</v>
      </c>
      <c r="C12923" t="s">
        <v>83</v>
      </c>
      <c r="D12923">
        <v>12</v>
      </c>
      <c r="E12923">
        <v>207000</v>
      </c>
      <c r="F12923">
        <f>Table2[[#This Row],[Đơn Giá Chuẩn]]*Table2[[#This Row],[Tổng số lượng bán]]</f>
        <v>2484000</v>
      </c>
      <c r="G12923">
        <v>0</v>
      </c>
      <c r="H12923">
        <f>Table2[[#This Row],[Doanh số bán]]-Table2[[#This Row],[Chiết khấu]]</f>
        <v>2484000</v>
      </c>
      <c r="K12923" t="s">
        <v>24</v>
      </c>
      <c r="L12923">
        <v>1</v>
      </c>
      <c r="M12923" t="s">
        <v>319</v>
      </c>
      <c r="N12923" t="s">
        <v>26</v>
      </c>
      <c r="O12923">
        <v>12</v>
      </c>
      <c r="P12923" t="s">
        <v>274</v>
      </c>
      <c r="Q12923" t="s">
        <v>275</v>
      </c>
      <c r="R12923" t="s">
        <v>41</v>
      </c>
      <c r="S12923" t="s">
        <v>42</v>
      </c>
      <c r="T12923" t="s">
        <v>320</v>
      </c>
      <c r="U12923" t="s">
        <v>321</v>
      </c>
      <c r="V12923" t="s">
        <v>33</v>
      </c>
    </row>
    <row r="12924" spans="1:22">
      <c r="A12924" s="4">
        <v>46117</v>
      </c>
      <c r="B12924" t="s">
        <v>9256</v>
      </c>
      <c r="C12924" t="s">
        <v>23</v>
      </c>
      <c r="D12924">
        <v>2</v>
      </c>
      <c r="E12924">
        <v>21000</v>
      </c>
      <c r="F12924">
        <f>Table2[[#This Row],[Đơn Giá Chuẩn]]*Table2[[#This Row],[Tổng số lượng bán]]</f>
        <v>42000</v>
      </c>
      <c r="G12924">
        <v>0</v>
      </c>
      <c r="H12924">
        <f>Table2[[#This Row],[Doanh số bán]]-Table2[[#This Row],[Chiết khấu]]</f>
        <v>42000</v>
      </c>
      <c r="K12924" t="s">
        <v>24</v>
      </c>
      <c r="L12924">
        <v>0</v>
      </c>
      <c r="M12924" t="s">
        <v>25</v>
      </c>
      <c r="N12924" t="s">
        <v>26</v>
      </c>
      <c r="O12924">
        <v>0</v>
      </c>
      <c r="P12924" t="s">
        <v>27</v>
      </c>
      <c r="Q12924" t="s">
        <v>28</v>
      </c>
      <c r="R12924" t="s">
        <v>29</v>
      </c>
      <c r="S12924" t="s">
        <v>30</v>
      </c>
      <c r="T12924" t="s">
        <v>31</v>
      </c>
      <c r="U12924" t="s">
        <v>32</v>
      </c>
      <c r="V12924" t="s">
        <v>33</v>
      </c>
    </row>
    <row r="12925" spans="1:22">
      <c r="A12925" s="4">
        <v>46117</v>
      </c>
      <c r="B12925" t="s">
        <v>9257</v>
      </c>
      <c r="C12925" t="s">
        <v>23</v>
      </c>
      <c r="D12925">
        <v>2</v>
      </c>
      <c r="E12925">
        <v>21000</v>
      </c>
      <c r="F12925">
        <f>Table2[[#This Row],[Đơn Giá Chuẩn]]*Table2[[#This Row],[Tổng số lượng bán]]</f>
        <v>42000</v>
      </c>
      <c r="G12925">
        <v>0</v>
      </c>
      <c r="H12925">
        <f>Table2[[#This Row],[Doanh số bán]]-Table2[[#This Row],[Chiết khấu]]</f>
        <v>42000</v>
      </c>
      <c r="K12925" t="s">
        <v>24</v>
      </c>
      <c r="L12925">
        <v>0</v>
      </c>
      <c r="M12925" t="s">
        <v>25</v>
      </c>
      <c r="N12925" t="s">
        <v>26</v>
      </c>
      <c r="O12925">
        <v>0</v>
      </c>
      <c r="P12925" t="s">
        <v>27</v>
      </c>
      <c r="Q12925" t="s">
        <v>28</v>
      </c>
      <c r="R12925" t="s">
        <v>29</v>
      </c>
      <c r="S12925" t="s">
        <v>30</v>
      </c>
      <c r="T12925" t="s">
        <v>31</v>
      </c>
      <c r="U12925" t="s">
        <v>32</v>
      </c>
      <c r="V12925" t="s">
        <v>33</v>
      </c>
    </row>
    <row r="12926" spans="1:22">
      <c r="A12926" s="4">
        <v>46117</v>
      </c>
      <c r="B12926" t="s">
        <v>9258</v>
      </c>
      <c r="C12926" t="s">
        <v>23</v>
      </c>
      <c r="D12926">
        <v>2</v>
      </c>
      <c r="E12926">
        <v>21000</v>
      </c>
      <c r="F12926">
        <f>Table2[[#This Row],[Đơn Giá Chuẩn]]*Table2[[#This Row],[Tổng số lượng bán]]</f>
        <v>42000</v>
      </c>
      <c r="G12926">
        <v>14074</v>
      </c>
      <c r="H12926">
        <f>Table2[[#This Row],[Doanh số bán]]-Table2[[#This Row],[Chiết khấu]]</f>
        <v>27926</v>
      </c>
      <c r="K12926" t="s">
        <v>24</v>
      </c>
      <c r="L12926">
        <v>0</v>
      </c>
      <c r="M12926" t="s">
        <v>25</v>
      </c>
      <c r="N12926" t="s">
        <v>26</v>
      </c>
      <c r="O12926">
        <v>0</v>
      </c>
      <c r="P12926" t="s">
        <v>27</v>
      </c>
      <c r="Q12926" t="s">
        <v>28</v>
      </c>
      <c r="R12926" t="s">
        <v>29</v>
      </c>
      <c r="S12926" t="s">
        <v>30</v>
      </c>
      <c r="T12926" t="s">
        <v>31</v>
      </c>
      <c r="U12926" t="s">
        <v>32</v>
      </c>
      <c r="V12926" t="s">
        <v>33</v>
      </c>
    </row>
    <row r="12927" spans="1:22">
      <c r="A12927" s="4">
        <v>46117</v>
      </c>
      <c r="B12927" t="s">
        <v>9259</v>
      </c>
      <c r="C12927" t="s">
        <v>23</v>
      </c>
      <c r="D12927">
        <v>1</v>
      </c>
      <c r="E12927">
        <v>42000</v>
      </c>
      <c r="F12927">
        <f>Table2[[#This Row],[Đơn Giá Chuẩn]]*Table2[[#This Row],[Tổng số lượng bán]]</f>
        <v>42000</v>
      </c>
      <c r="G12927">
        <v>0</v>
      </c>
      <c r="H12927">
        <f>Table2[[#This Row],[Doanh số bán]]-Table2[[#This Row],[Chiết khấu]]</f>
        <v>42000</v>
      </c>
      <c r="K12927" t="s">
        <v>24</v>
      </c>
      <c r="L12927">
        <v>0</v>
      </c>
      <c r="M12927" t="s">
        <v>25</v>
      </c>
      <c r="N12927" t="s">
        <v>26</v>
      </c>
      <c r="O12927">
        <v>0</v>
      </c>
      <c r="P12927" t="s">
        <v>208</v>
      </c>
      <c r="Q12927" t="s">
        <v>209</v>
      </c>
      <c r="R12927" t="s">
        <v>29</v>
      </c>
      <c r="S12927" t="s">
        <v>30</v>
      </c>
      <c r="T12927" t="s">
        <v>31</v>
      </c>
      <c r="U12927" t="s">
        <v>32</v>
      </c>
      <c r="V12927" t="s">
        <v>33</v>
      </c>
    </row>
    <row r="12928" spans="1:22">
      <c r="A12928" s="4">
        <v>46117</v>
      </c>
      <c r="B12928" t="s">
        <v>9259</v>
      </c>
      <c r="C12928" t="s">
        <v>23</v>
      </c>
      <c r="D12928">
        <v>2</v>
      </c>
      <c r="E12928">
        <v>25999.999999999996</v>
      </c>
      <c r="F12928">
        <f>Table2[[#This Row],[Đơn Giá Chuẩn]]*Table2[[#This Row],[Tổng số lượng bán]]</f>
        <v>51999.999999999993</v>
      </c>
      <c r="G12928">
        <v>0</v>
      </c>
      <c r="H12928">
        <f>Table2[[#This Row],[Doanh số bán]]-Table2[[#This Row],[Chiết khấu]]</f>
        <v>51999.999999999993</v>
      </c>
      <c r="K12928" t="s">
        <v>24</v>
      </c>
      <c r="L12928">
        <v>0</v>
      </c>
      <c r="M12928" t="s">
        <v>25</v>
      </c>
      <c r="N12928" t="s">
        <v>26</v>
      </c>
      <c r="O12928">
        <v>0</v>
      </c>
      <c r="P12928" t="s">
        <v>47</v>
      </c>
      <c r="Q12928" t="s">
        <v>48</v>
      </c>
      <c r="R12928" t="s">
        <v>29</v>
      </c>
      <c r="S12928" t="s">
        <v>30</v>
      </c>
      <c r="T12928" t="s">
        <v>31</v>
      </c>
      <c r="U12928" t="s">
        <v>32</v>
      </c>
      <c r="V12928" t="s">
        <v>33</v>
      </c>
    </row>
    <row r="12929" spans="1:22">
      <c r="A12929" s="4">
        <v>46117</v>
      </c>
      <c r="B12929" t="s">
        <v>9259</v>
      </c>
      <c r="C12929" t="s">
        <v>23</v>
      </c>
      <c r="D12929">
        <v>1</v>
      </c>
      <c r="E12929">
        <v>21000</v>
      </c>
      <c r="F12929">
        <f>Table2[[#This Row],[Đơn Giá Chuẩn]]*Table2[[#This Row],[Tổng số lượng bán]]</f>
        <v>21000</v>
      </c>
      <c r="G12929">
        <v>0</v>
      </c>
      <c r="H12929">
        <f>Table2[[#This Row],[Doanh số bán]]-Table2[[#This Row],[Chiết khấu]]</f>
        <v>21000</v>
      </c>
      <c r="K12929" t="s">
        <v>24</v>
      </c>
      <c r="L12929">
        <v>0</v>
      </c>
      <c r="M12929" t="s">
        <v>25</v>
      </c>
      <c r="N12929" t="s">
        <v>26</v>
      </c>
      <c r="O12929">
        <v>0</v>
      </c>
      <c r="P12929" t="s">
        <v>169</v>
      </c>
      <c r="Q12929" t="s">
        <v>170</v>
      </c>
      <c r="R12929" t="s">
        <v>29</v>
      </c>
      <c r="S12929" t="s">
        <v>30</v>
      </c>
      <c r="T12929" t="s">
        <v>31</v>
      </c>
      <c r="U12929" t="s">
        <v>32</v>
      </c>
      <c r="V12929" t="s">
        <v>33</v>
      </c>
    </row>
    <row r="12930" spans="1:22">
      <c r="A12930" s="4">
        <v>46117</v>
      </c>
      <c r="B12930" t="s">
        <v>9260</v>
      </c>
      <c r="C12930" t="s">
        <v>23</v>
      </c>
      <c r="D12930">
        <v>2</v>
      </c>
      <c r="E12930">
        <v>25999.999999999996</v>
      </c>
      <c r="F12930">
        <f>Table2[[#This Row],[Đơn Giá Chuẩn]]*Table2[[#This Row],[Tổng số lượng bán]]</f>
        <v>51999.999999999993</v>
      </c>
      <c r="G12930">
        <v>17777</v>
      </c>
      <c r="H12930">
        <f>Table2[[#This Row],[Doanh số bán]]-Table2[[#This Row],[Chiết khấu]]</f>
        <v>34222.999999999993</v>
      </c>
      <c r="K12930" t="s">
        <v>24</v>
      </c>
      <c r="L12930">
        <v>0</v>
      </c>
      <c r="M12930" t="s">
        <v>25</v>
      </c>
      <c r="N12930" t="s">
        <v>26</v>
      </c>
      <c r="O12930">
        <v>0</v>
      </c>
      <c r="P12930" t="s">
        <v>47</v>
      </c>
      <c r="Q12930" t="s">
        <v>48</v>
      </c>
      <c r="R12930" t="s">
        <v>29</v>
      </c>
      <c r="S12930" t="s">
        <v>30</v>
      </c>
      <c r="T12930" t="s">
        <v>31</v>
      </c>
      <c r="U12930" t="s">
        <v>32</v>
      </c>
      <c r="V12930" t="s">
        <v>33</v>
      </c>
    </row>
    <row r="12931" spans="1:22">
      <c r="A12931" s="4">
        <v>46117</v>
      </c>
      <c r="B12931" t="s">
        <v>9261</v>
      </c>
      <c r="C12931" t="s">
        <v>23</v>
      </c>
      <c r="D12931">
        <v>1</v>
      </c>
      <c r="E12931">
        <v>21000</v>
      </c>
      <c r="F12931">
        <f>Table2[[#This Row],[Đơn Giá Chuẩn]]*Table2[[#This Row],[Tổng số lượng bán]]</f>
        <v>21000</v>
      </c>
      <c r="G12931">
        <v>0</v>
      </c>
      <c r="H12931">
        <f>Table2[[#This Row],[Doanh số bán]]-Table2[[#This Row],[Chiết khấu]]</f>
        <v>21000</v>
      </c>
      <c r="K12931" t="s">
        <v>24</v>
      </c>
      <c r="L12931">
        <v>0</v>
      </c>
      <c r="M12931" t="s">
        <v>25</v>
      </c>
      <c r="N12931" t="s">
        <v>26</v>
      </c>
      <c r="O12931">
        <v>0</v>
      </c>
      <c r="P12931" t="s">
        <v>27</v>
      </c>
      <c r="Q12931" t="s">
        <v>28</v>
      </c>
      <c r="R12931" t="s">
        <v>29</v>
      </c>
      <c r="S12931" t="s">
        <v>30</v>
      </c>
      <c r="T12931" t="s">
        <v>31</v>
      </c>
      <c r="U12931" t="s">
        <v>32</v>
      </c>
      <c r="V12931" t="s">
        <v>33</v>
      </c>
    </row>
    <row r="12932" spans="1:22">
      <c r="A12932" s="4">
        <v>46117</v>
      </c>
      <c r="B12932" t="s">
        <v>9262</v>
      </c>
      <c r="C12932" t="s">
        <v>23</v>
      </c>
      <c r="D12932">
        <v>1</v>
      </c>
      <c r="E12932">
        <v>25999.999999999996</v>
      </c>
      <c r="F12932">
        <f>Table2[[#This Row],[Đơn Giá Chuẩn]]*Table2[[#This Row],[Tổng số lượng bán]]</f>
        <v>25999.999999999996</v>
      </c>
      <c r="G12932">
        <v>0</v>
      </c>
      <c r="H12932">
        <f>Table2[[#This Row],[Doanh số bán]]-Table2[[#This Row],[Chiết khấu]]</f>
        <v>25999.999999999996</v>
      </c>
      <c r="K12932" t="s">
        <v>24</v>
      </c>
      <c r="L12932">
        <v>0</v>
      </c>
      <c r="M12932" t="s">
        <v>25</v>
      </c>
      <c r="N12932" t="s">
        <v>26</v>
      </c>
      <c r="O12932">
        <v>0</v>
      </c>
      <c r="P12932" t="s">
        <v>47</v>
      </c>
      <c r="Q12932" t="s">
        <v>48</v>
      </c>
      <c r="R12932" t="s">
        <v>29</v>
      </c>
      <c r="S12932" t="s">
        <v>30</v>
      </c>
      <c r="T12932" t="s">
        <v>31</v>
      </c>
      <c r="U12932" t="s">
        <v>32</v>
      </c>
      <c r="V12932" t="s">
        <v>33</v>
      </c>
    </row>
    <row r="12933" spans="1:22">
      <c r="A12933" s="4">
        <v>46117</v>
      </c>
      <c r="B12933" t="s">
        <v>9262</v>
      </c>
      <c r="C12933" t="s">
        <v>23</v>
      </c>
      <c r="D12933">
        <v>1</v>
      </c>
      <c r="E12933">
        <v>21000</v>
      </c>
      <c r="F12933">
        <f>Table2[[#This Row],[Đơn Giá Chuẩn]]*Table2[[#This Row],[Tổng số lượng bán]]</f>
        <v>21000</v>
      </c>
      <c r="G12933">
        <v>0</v>
      </c>
      <c r="H12933">
        <f>Table2[[#This Row],[Doanh số bán]]-Table2[[#This Row],[Chiết khấu]]</f>
        <v>21000</v>
      </c>
      <c r="K12933" t="s">
        <v>24</v>
      </c>
      <c r="L12933">
        <v>0</v>
      </c>
      <c r="M12933" t="s">
        <v>25</v>
      </c>
      <c r="N12933" t="s">
        <v>26</v>
      </c>
      <c r="O12933">
        <v>0</v>
      </c>
      <c r="P12933" t="s">
        <v>27</v>
      </c>
      <c r="Q12933" t="s">
        <v>28</v>
      </c>
      <c r="R12933" t="s">
        <v>29</v>
      </c>
      <c r="S12933" t="s">
        <v>30</v>
      </c>
      <c r="T12933" t="s">
        <v>31</v>
      </c>
      <c r="U12933" t="s">
        <v>32</v>
      </c>
      <c r="V12933" t="s">
        <v>33</v>
      </c>
    </row>
    <row r="12934" spans="1:22">
      <c r="A12934" s="4">
        <v>46117</v>
      </c>
      <c r="B12934" t="s">
        <v>9263</v>
      </c>
      <c r="C12934" t="s">
        <v>23</v>
      </c>
      <c r="D12934">
        <v>1</v>
      </c>
      <c r="E12934">
        <v>42000</v>
      </c>
      <c r="F12934">
        <f>Table2[[#This Row],[Đơn Giá Chuẩn]]*Table2[[#This Row],[Tổng số lượng bán]]</f>
        <v>42000</v>
      </c>
      <c r="G12934">
        <v>0</v>
      </c>
      <c r="H12934">
        <f>Table2[[#This Row],[Doanh số bán]]-Table2[[#This Row],[Chiết khấu]]</f>
        <v>42000</v>
      </c>
      <c r="K12934" t="s">
        <v>24</v>
      </c>
      <c r="L12934">
        <v>0</v>
      </c>
      <c r="M12934" t="s">
        <v>25</v>
      </c>
      <c r="N12934" t="s">
        <v>26</v>
      </c>
      <c r="O12934">
        <v>0</v>
      </c>
      <c r="P12934" t="s">
        <v>389</v>
      </c>
      <c r="Q12934" t="s">
        <v>390</v>
      </c>
      <c r="R12934" t="s">
        <v>29</v>
      </c>
      <c r="S12934" t="s">
        <v>56</v>
      </c>
      <c r="T12934" t="s">
        <v>31</v>
      </c>
      <c r="U12934" t="s">
        <v>32</v>
      </c>
      <c r="V12934" t="s">
        <v>33</v>
      </c>
    </row>
    <row r="12935" spans="1:22">
      <c r="A12935" s="4">
        <v>46117</v>
      </c>
      <c r="B12935" t="s">
        <v>9263</v>
      </c>
      <c r="C12935" t="s">
        <v>23</v>
      </c>
      <c r="D12935">
        <v>1</v>
      </c>
      <c r="E12935">
        <v>25999.999999999996</v>
      </c>
      <c r="F12935">
        <f>Table2[[#This Row],[Đơn Giá Chuẩn]]*Table2[[#This Row],[Tổng số lượng bán]]</f>
        <v>25999.999999999996</v>
      </c>
      <c r="G12935">
        <v>0</v>
      </c>
      <c r="H12935">
        <f>Table2[[#This Row],[Doanh số bán]]-Table2[[#This Row],[Chiết khấu]]</f>
        <v>25999.999999999996</v>
      </c>
      <c r="K12935" t="s">
        <v>24</v>
      </c>
      <c r="L12935">
        <v>0</v>
      </c>
      <c r="M12935" t="s">
        <v>25</v>
      </c>
      <c r="N12935" t="s">
        <v>26</v>
      </c>
      <c r="O12935">
        <v>0</v>
      </c>
      <c r="P12935" t="s">
        <v>47</v>
      </c>
      <c r="Q12935" t="s">
        <v>48</v>
      </c>
      <c r="R12935" t="s">
        <v>29</v>
      </c>
      <c r="S12935" t="s">
        <v>30</v>
      </c>
      <c r="T12935" t="s">
        <v>31</v>
      </c>
      <c r="U12935" t="s">
        <v>32</v>
      </c>
      <c r="V12935" t="s">
        <v>33</v>
      </c>
    </row>
    <row r="12936" spans="1:22">
      <c r="A12936" s="4">
        <v>46117</v>
      </c>
      <c r="B12936" t="s">
        <v>9263</v>
      </c>
      <c r="C12936" t="s">
        <v>23</v>
      </c>
      <c r="D12936">
        <v>1</v>
      </c>
      <c r="E12936">
        <v>42000</v>
      </c>
      <c r="F12936">
        <f>Table2[[#This Row],[Đơn Giá Chuẩn]]*Table2[[#This Row],[Tổng số lượng bán]]</f>
        <v>42000</v>
      </c>
      <c r="G12936">
        <v>0</v>
      </c>
      <c r="H12936">
        <f>Table2[[#This Row],[Doanh số bán]]-Table2[[#This Row],[Chiết khấu]]</f>
        <v>42000</v>
      </c>
      <c r="K12936" t="s">
        <v>24</v>
      </c>
      <c r="L12936">
        <v>0</v>
      </c>
      <c r="M12936" t="s">
        <v>25</v>
      </c>
      <c r="N12936" t="s">
        <v>26</v>
      </c>
      <c r="O12936">
        <v>0</v>
      </c>
      <c r="P12936" t="s">
        <v>368</v>
      </c>
      <c r="Q12936" t="s">
        <v>369</v>
      </c>
      <c r="R12936" t="s">
        <v>29</v>
      </c>
      <c r="S12936" t="s">
        <v>56</v>
      </c>
      <c r="T12936" t="s">
        <v>31</v>
      </c>
      <c r="U12936" t="s">
        <v>32</v>
      </c>
      <c r="V12936" t="s">
        <v>33</v>
      </c>
    </row>
    <row r="12937" spans="1:22">
      <c r="A12937" s="4">
        <v>46117</v>
      </c>
      <c r="B12937" t="s">
        <v>9264</v>
      </c>
      <c r="C12937" t="s">
        <v>23</v>
      </c>
      <c r="D12937">
        <v>1</v>
      </c>
      <c r="E12937">
        <v>25999.999999999996</v>
      </c>
      <c r="F12937">
        <f>Table2[[#This Row],[Đơn Giá Chuẩn]]*Table2[[#This Row],[Tổng số lượng bán]]</f>
        <v>25999.999999999996</v>
      </c>
      <c r="G12937">
        <v>0</v>
      </c>
      <c r="H12937">
        <f>Table2[[#This Row],[Doanh số bán]]-Table2[[#This Row],[Chiết khấu]]</f>
        <v>25999.999999999996</v>
      </c>
      <c r="K12937" t="s">
        <v>24</v>
      </c>
      <c r="L12937">
        <v>0</v>
      </c>
      <c r="M12937" t="s">
        <v>25</v>
      </c>
      <c r="N12937" t="s">
        <v>26</v>
      </c>
      <c r="O12937">
        <v>0</v>
      </c>
      <c r="P12937" t="s">
        <v>47</v>
      </c>
      <c r="Q12937" t="s">
        <v>48</v>
      </c>
      <c r="R12937" t="s">
        <v>29</v>
      </c>
      <c r="S12937" t="s">
        <v>30</v>
      </c>
      <c r="T12937" t="s">
        <v>31</v>
      </c>
      <c r="U12937" t="s">
        <v>32</v>
      </c>
      <c r="V12937" t="s">
        <v>33</v>
      </c>
    </row>
    <row r="12938" spans="1:22">
      <c r="A12938" s="4">
        <v>46059</v>
      </c>
      <c r="B12938" t="s">
        <v>4835</v>
      </c>
      <c r="C12938" t="s">
        <v>83</v>
      </c>
      <c r="D12938">
        <v>2</v>
      </c>
      <c r="E12938">
        <v>207000</v>
      </c>
      <c r="F12938">
        <f>Table2[[#This Row],[Đơn Giá Chuẩn]]*Table2[[#This Row],[Tổng số lượng bán]]</f>
        <v>414000</v>
      </c>
      <c r="G12938">
        <v>0</v>
      </c>
      <c r="H12938">
        <f>Table2[[#This Row],[Doanh số bán]]-Table2[[#This Row],[Chiết khấu]]</f>
        <v>414000</v>
      </c>
      <c r="K12938" t="s">
        <v>24</v>
      </c>
      <c r="L12938">
        <v>1</v>
      </c>
      <c r="M12938" t="s">
        <v>319</v>
      </c>
      <c r="N12938" t="s">
        <v>26</v>
      </c>
      <c r="O12938">
        <v>2</v>
      </c>
      <c r="P12938" t="s">
        <v>274</v>
      </c>
      <c r="Q12938" t="s">
        <v>275</v>
      </c>
      <c r="R12938" t="s">
        <v>41</v>
      </c>
      <c r="S12938" t="s">
        <v>42</v>
      </c>
      <c r="T12938" t="s">
        <v>320</v>
      </c>
      <c r="U12938" t="s">
        <v>321</v>
      </c>
      <c r="V12938" t="s">
        <v>33</v>
      </c>
    </row>
    <row r="12939" spans="1:22">
      <c r="A12939" s="4">
        <v>46117</v>
      </c>
      <c r="B12939" t="s">
        <v>9266</v>
      </c>
      <c r="C12939" t="s">
        <v>23</v>
      </c>
      <c r="D12939">
        <v>1</v>
      </c>
      <c r="E12939">
        <v>37000</v>
      </c>
      <c r="F12939">
        <f>Table2[[#This Row],[Đơn Giá Chuẩn]]*Table2[[#This Row],[Tổng số lượng bán]]</f>
        <v>37000</v>
      </c>
      <c r="G12939">
        <v>0</v>
      </c>
      <c r="H12939">
        <f>Table2[[#This Row],[Doanh số bán]]-Table2[[#This Row],[Chiết khấu]]</f>
        <v>37000</v>
      </c>
      <c r="K12939" t="s">
        <v>24</v>
      </c>
      <c r="L12939">
        <v>0</v>
      </c>
      <c r="M12939" t="s">
        <v>25</v>
      </c>
      <c r="N12939" t="s">
        <v>26</v>
      </c>
      <c r="O12939">
        <v>0</v>
      </c>
      <c r="P12939" t="s">
        <v>147</v>
      </c>
      <c r="Q12939" t="s">
        <v>148</v>
      </c>
      <c r="R12939" t="s">
        <v>29</v>
      </c>
      <c r="S12939" t="s">
        <v>59</v>
      </c>
      <c r="T12939" t="s">
        <v>31</v>
      </c>
      <c r="U12939" t="s">
        <v>32</v>
      </c>
      <c r="V12939" t="s">
        <v>33</v>
      </c>
    </row>
    <row r="12940" spans="1:22">
      <c r="A12940" s="4">
        <v>46117</v>
      </c>
      <c r="B12940" t="s">
        <v>9266</v>
      </c>
      <c r="C12940" t="s">
        <v>23</v>
      </c>
      <c r="D12940">
        <v>1</v>
      </c>
      <c r="E12940">
        <v>32000</v>
      </c>
      <c r="F12940">
        <f>Table2[[#This Row],[Đơn Giá Chuẩn]]*Table2[[#This Row],[Tổng số lượng bán]]</f>
        <v>32000</v>
      </c>
      <c r="G12940">
        <v>0</v>
      </c>
      <c r="H12940">
        <f>Table2[[#This Row],[Doanh số bán]]-Table2[[#This Row],[Chiết khấu]]</f>
        <v>32000</v>
      </c>
      <c r="K12940" t="s">
        <v>24</v>
      </c>
      <c r="L12940">
        <v>0</v>
      </c>
      <c r="M12940" t="s">
        <v>25</v>
      </c>
      <c r="N12940" t="s">
        <v>26</v>
      </c>
      <c r="O12940">
        <v>0</v>
      </c>
      <c r="P12940" t="s">
        <v>125</v>
      </c>
      <c r="Q12940" t="s">
        <v>126</v>
      </c>
      <c r="R12940" t="s">
        <v>29</v>
      </c>
      <c r="S12940" t="s">
        <v>30</v>
      </c>
      <c r="T12940" t="s">
        <v>31</v>
      </c>
      <c r="U12940" t="s">
        <v>32</v>
      </c>
      <c r="V12940" t="s">
        <v>33</v>
      </c>
    </row>
    <row r="12941" spans="1:22">
      <c r="A12941" s="4">
        <v>46117</v>
      </c>
      <c r="B12941" t="s">
        <v>9267</v>
      </c>
      <c r="C12941" t="s">
        <v>23</v>
      </c>
      <c r="D12941">
        <v>1</v>
      </c>
      <c r="E12941">
        <v>42000</v>
      </c>
      <c r="F12941">
        <f>Table2[[#This Row],[Đơn Giá Chuẩn]]*Table2[[#This Row],[Tổng số lượng bán]]</f>
        <v>42000</v>
      </c>
      <c r="G12941">
        <v>0</v>
      </c>
      <c r="H12941">
        <f>Table2[[#This Row],[Doanh số bán]]-Table2[[#This Row],[Chiết khấu]]</f>
        <v>42000</v>
      </c>
      <c r="K12941" t="s">
        <v>24</v>
      </c>
      <c r="L12941">
        <v>0</v>
      </c>
      <c r="M12941" t="s">
        <v>25</v>
      </c>
      <c r="N12941" t="s">
        <v>26</v>
      </c>
      <c r="O12941">
        <v>0</v>
      </c>
      <c r="P12941" t="s">
        <v>368</v>
      </c>
      <c r="Q12941" t="s">
        <v>369</v>
      </c>
      <c r="R12941" t="s">
        <v>29</v>
      </c>
      <c r="S12941" t="s">
        <v>56</v>
      </c>
      <c r="T12941" t="s">
        <v>31</v>
      </c>
      <c r="U12941" t="s">
        <v>32</v>
      </c>
      <c r="V12941" t="s">
        <v>33</v>
      </c>
    </row>
    <row r="12942" spans="1:22">
      <c r="A12942" s="4">
        <v>46117</v>
      </c>
      <c r="B12942" t="s">
        <v>9267</v>
      </c>
      <c r="C12942" t="s">
        <v>23</v>
      </c>
      <c r="D12942">
        <v>1</v>
      </c>
      <c r="E12942">
        <v>42000</v>
      </c>
      <c r="F12942">
        <f>Table2[[#This Row],[Đơn Giá Chuẩn]]*Table2[[#This Row],[Tổng số lượng bán]]</f>
        <v>42000</v>
      </c>
      <c r="G12942">
        <v>0</v>
      </c>
      <c r="H12942">
        <f>Table2[[#This Row],[Doanh số bán]]-Table2[[#This Row],[Chiết khấu]]</f>
        <v>42000</v>
      </c>
      <c r="K12942" t="s">
        <v>24</v>
      </c>
      <c r="L12942">
        <v>0</v>
      </c>
      <c r="M12942" t="s">
        <v>25</v>
      </c>
      <c r="N12942" t="s">
        <v>26</v>
      </c>
      <c r="O12942">
        <v>0</v>
      </c>
      <c r="P12942" t="s">
        <v>389</v>
      </c>
      <c r="Q12942" t="s">
        <v>390</v>
      </c>
      <c r="R12942" t="s">
        <v>29</v>
      </c>
      <c r="S12942" t="s">
        <v>56</v>
      </c>
      <c r="T12942" t="s">
        <v>31</v>
      </c>
      <c r="U12942" t="s">
        <v>32</v>
      </c>
      <c r="V12942" t="s">
        <v>33</v>
      </c>
    </row>
    <row r="12943" spans="1:22">
      <c r="A12943" s="4">
        <v>46117</v>
      </c>
      <c r="B12943" t="s">
        <v>9268</v>
      </c>
      <c r="C12943" t="s">
        <v>23</v>
      </c>
      <c r="D12943">
        <v>1</v>
      </c>
      <c r="E12943">
        <v>21000</v>
      </c>
      <c r="F12943">
        <f>Table2[[#This Row],[Đơn Giá Chuẩn]]*Table2[[#This Row],[Tổng số lượng bán]]</f>
        <v>21000</v>
      </c>
      <c r="G12943">
        <v>7037</v>
      </c>
      <c r="H12943">
        <f>Table2[[#This Row],[Doanh số bán]]-Table2[[#This Row],[Chiết khấu]]</f>
        <v>13963</v>
      </c>
      <c r="K12943" t="s">
        <v>24</v>
      </c>
      <c r="L12943">
        <v>0</v>
      </c>
      <c r="M12943" t="s">
        <v>25</v>
      </c>
      <c r="N12943" t="s">
        <v>26</v>
      </c>
      <c r="O12943">
        <v>0</v>
      </c>
      <c r="P12943" t="s">
        <v>27</v>
      </c>
      <c r="Q12943" t="s">
        <v>28</v>
      </c>
      <c r="R12943" t="s">
        <v>29</v>
      </c>
      <c r="S12943" t="s">
        <v>30</v>
      </c>
      <c r="T12943" t="s">
        <v>31</v>
      </c>
      <c r="U12943" t="s">
        <v>32</v>
      </c>
      <c r="V12943" t="s">
        <v>33</v>
      </c>
    </row>
    <row r="12944" spans="1:22">
      <c r="A12944" s="4">
        <v>46117</v>
      </c>
      <c r="B12944" t="s">
        <v>9269</v>
      </c>
      <c r="C12944" t="s">
        <v>23</v>
      </c>
      <c r="D12944">
        <v>1</v>
      </c>
      <c r="E12944">
        <v>21000</v>
      </c>
      <c r="F12944">
        <f>Table2[[#This Row],[Đơn Giá Chuẩn]]*Table2[[#This Row],[Tổng số lượng bán]]</f>
        <v>21000</v>
      </c>
      <c r="G12944">
        <v>7037</v>
      </c>
      <c r="H12944">
        <f>Table2[[#This Row],[Doanh số bán]]-Table2[[#This Row],[Chiết khấu]]</f>
        <v>13963</v>
      </c>
      <c r="K12944" t="s">
        <v>24</v>
      </c>
      <c r="L12944">
        <v>0</v>
      </c>
      <c r="M12944" t="s">
        <v>25</v>
      </c>
      <c r="N12944" t="s">
        <v>26</v>
      </c>
      <c r="O12944">
        <v>0</v>
      </c>
      <c r="P12944" t="s">
        <v>27</v>
      </c>
      <c r="Q12944" t="s">
        <v>28</v>
      </c>
      <c r="R12944" t="s">
        <v>29</v>
      </c>
      <c r="S12944" t="s">
        <v>30</v>
      </c>
      <c r="T12944" t="s">
        <v>31</v>
      </c>
      <c r="U12944" t="s">
        <v>32</v>
      </c>
      <c r="V12944" t="s">
        <v>33</v>
      </c>
    </row>
    <row r="12945" spans="1:22">
      <c r="A12945" s="4">
        <v>46060</v>
      </c>
      <c r="B12945" t="s">
        <v>4868</v>
      </c>
      <c r="C12945" t="s">
        <v>83</v>
      </c>
      <c r="D12945">
        <v>1</v>
      </c>
      <c r="E12945">
        <v>207000</v>
      </c>
      <c r="F12945">
        <f>Table2[[#This Row],[Đơn Giá Chuẩn]]*Table2[[#This Row],[Tổng số lượng bán]]</f>
        <v>207000</v>
      </c>
      <c r="G12945">
        <v>0</v>
      </c>
      <c r="H12945">
        <f>Table2[[#This Row],[Doanh số bán]]-Table2[[#This Row],[Chiết khấu]]</f>
        <v>207000</v>
      </c>
      <c r="K12945" t="s">
        <v>24</v>
      </c>
      <c r="L12945">
        <v>1</v>
      </c>
      <c r="M12945" t="s">
        <v>319</v>
      </c>
      <c r="N12945" t="s">
        <v>26</v>
      </c>
      <c r="O12945">
        <v>1</v>
      </c>
      <c r="P12945" t="s">
        <v>274</v>
      </c>
      <c r="Q12945" t="s">
        <v>275</v>
      </c>
      <c r="R12945" t="s">
        <v>41</v>
      </c>
      <c r="S12945" t="s">
        <v>42</v>
      </c>
      <c r="T12945" t="s">
        <v>320</v>
      </c>
      <c r="U12945" t="s">
        <v>321</v>
      </c>
      <c r="V12945" t="s">
        <v>33</v>
      </c>
    </row>
    <row r="12946" spans="1:22">
      <c r="A12946" s="4">
        <v>46063</v>
      </c>
      <c r="B12946" t="s">
        <v>4932</v>
      </c>
      <c r="C12946" t="s">
        <v>83</v>
      </c>
      <c r="D12946">
        <v>1</v>
      </c>
      <c r="E12946">
        <v>207000</v>
      </c>
      <c r="F12946">
        <f>Table2[[#This Row],[Đơn Giá Chuẩn]]*Table2[[#This Row],[Tổng số lượng bán]]</f>
        <v>207000</v>
      </c>
      <c r="G12946">
        <v>0</v>
      </c>
      <c r="H12946">
        <f>Table2[[#This Row],[Doanh số bán]]-Table2[[#This Row],[Chiết khấu]]</f>
        <v>207000</v>
      </c>
      <c r="K12946" t="s">
        <v>24</v>
      </c>
      <c r="L12946">
        <v>1</v>
      </c>
      <c r="M12946" t="s">
        <v>319</v>
      </c>
      <c r="N12946" t="s">
        <v>26</v>
      </c>
      <c r="O12946">
        <v>1</v>
      </c>
      <c r="P12946" t="s">
        <v>274</v>
      </c>
      <c r="Q12946" t="s">
        <v>275</v>
      </c>
      <c r="R12946" t="s">
        <v>41</v>
      </c>
      <c r="S12946" t="s">
        <v>42</v>
      </c>
      <c r="T12946" t="s">
        <v>320</v>
      </c>
      <c r="U12946" t="s">
        <v>321</v>
      </c>
      <c r="V12946" t="s">
        <v>33</v>
      </c>
    </row>
    <row r="12947" spans="1:22">
      <c r="A12947" s="4">
        <v>46117</v>
      </c>
      <c r="B12947" t="s">
        <v>9271</v>
      </c>
      <c r="C12947" t="s">
        <v>23</v>
      </c>
      <c r="D12947">
        <v>2</v>
      </c>
      <c r="E12947">
        <v>25999.999999999996</v>
      </c>
      <c r="F12947">
        <f>Table2[[#This Row],[Đơn Giá Chuẩn]]*Table2[[#This Row],[Tổng số lượng bán]]</f>
        <v>51999.999999999993</v>
      </c>
      <c r="G12947">
        <v>0</v>
      </c>
      <c r="H12947">
        <f>Table2[[#This Row],[Doanh số bán]]-Table2[[#This Row],[Chiết khấu]]</f>
        <v>51999.999999999993</v>
      </c>
      <c r="K12947" t="s">
        <v>24</v>
      </c>
      <c r="L12947">
        <v>0</v>
      </c>
      <c r="M12947" t="s">
        <v>25</v>
      </c>
      <c r="N12947" t="s">
        <v>26</v>
      </c>
      <c r="O12947">
        <v>0</v>
      </c>
      <c r="P12947" t="s">
        <v>47</v>
      </c>
      <c r="Q12947" t="s">
        <v>48</v>
      </c>
      <c r="R12947" t="s">
        <v>29</v>
      </c>
      <c r="S12947" t="s">
        <v>30</v>
      </c>
      <c r="T12947" t="s">
        <v>31</v>
      </c>
      <c r="U12947" t="s">
        <v>32</v>
      </c>
      <c r="V12947" t="s">
        <v>33</v>
      </c>
    </row>
    <row r="12948" spans="1:22">
      <c r="A12948" s="4">
        <v>46117</v>
      </c>
      <c r="B12948" t="s">
        <v>9271</v>
      </c>
      <c r="C12948" t="s">
        <v>104</v>
      </c>
      <c r="D12948">
        <v>4</v>
      </c>
      <c r="E12948">
        <v>47000</v>
      </c>
      <c r="F12948">
        <f>Table2[[#This Row],[Đơn Giá Chuẩn]]*Table2[[#This Row],[Tổng số lượng bán]]</f>
        <v>188000</v>
      </c>
      <c r="G12948">
        <v>0</v>
      </c>
      <c r="H12948">
        <f>Table2[[#This Row],[Doanh số bán]]-Table2[[#This Row],[Chiết khấu]]</f>
        <v>188000</v>
      </c>
      <c r="K12948" t="s">
        <v>24</v>
      </c>
      <c r="L12948">
        <v>0.12</v>
      </c>
      <c r="M12948" t="s">
        <v>25</v>
      </c>
      <c r="N12948" t="s">
        <v>26</v>
      </c>
      <c r="O12948">
        <v>0.48</v>
      </c>
      <c r="P12948" t="s">
        <v>520</v>
      </c>
      <c r="Q12948" t="s">
        <v>521</v>
      </c>
      <c r="R12948" t="s">
        <v>107</v>
      </c>
      <c r="S12948" t="s">
        <v>108</v>
      </c>
      <c r="T12948" t="s">
        <v>31</v>
      </c>
      <c r="U12948" t="s">
        <v>32</v>
      </c>
      <c r="V12948" t="s">
        <v>33</v>
      </c>
    </row>
    <row r="12949" spans="1:22">
      <c r="A12949" s="4">
        <v>46117</v>
      </c>
      <c r="B12949" t="s">
        <v>9272</v>
      </c>
      <c r="C12949" t="s">
        <v>23</v>
      </c>
      <c r="D12949">
        <v>1</v>
      </c>
      <c r="E12949">
        <v>25999.999999999996</v>
      </c>
      <c r="F12949">
        <f>Table2[[#This Row],[Đơn Giá Chuẩn]]*Table2[[#This Row],[Tổng số lượng bán]]</f>
        <v>25999.999999999996</v>
      </c>
      <c r="G12949">
        <v>8889</v>
      </c>
      <c r="H12949">
        <f>Table2[[#This Row],[Doanh số bán]]-Table2[[#This Row],[Chiết khấu]]</f>
        <v>17110.999999999996</v>
      </c>
      <c r="K12949" t="s">
        <v>24</v>
      </c>
      <c r="L12949">
        <v>0</v>
      </c>
      <c r="M12949" t="s">
        <v>25</v>
      </c>
      <c r="N12949" t="s">
        <v>26</v>
      </c>
      <c r="O12949">
        <v>0</v>
      </c>
      <c r="P12949" t="s">
        <v>47</v>
      </c>
      <c r="Q12949" t="s">
        <v>48</v>
      </c>
      <c r="R12949" t="s">
        <v>29</v>
      </c>
      <c r="S12949" t="s">
        <v>30</v>
      </c>
      <c r="T12949" t="s">
        <v>31</v>
      </c>
      <c r="U12949" t="s">
        <v>32</v>
      </c>
      <c r="V12949" t="s">
        <v>33</v>
      </c>
    </row>
    <row r="12950" spans="1:22">
      <c r="A12950" s="4">
        <v>46063</v>
      </c>
      <c r="B12950" t="s">
        <v>4935</v>
      </c>
      <c r="C12950" t="s">
        <v>83</v>
      </c>
      <c r="D12950">
        <v>10</v>
      </c>
      <c r="E12950">
        <v>207000</v>
      </c>
      <c r="F12950">
        <f>Table2[[#This Row],[Đơn Giá Chuẩn]]*Table2[[#This Row],[Tổng số lượng bán]]</f>
        <v>2070000</v>
      </c>
      <c r="G12950">
        <v>0</v>
      </c>
      <c r="H12950">
        <f>Table2[[#This Row],[Doanh số bán]]-Table2[[#This Row],[Chiết khấu]]</f>
        <v>2070000</v>
      </c>
      <c r="K12950" t="s">
        <v>24</v>
      </c>
      <c r="L12950">
        <v>1</v>
      </c>
      <c r="M12950" t="s">
        <v>319</v>
      </c>
      <c r="N12950" t="s">
        <v>26</v>
      </c>
      <c r="O12950">
        <v>10</v>
      </c>
      <c r="P12950" t="s">
        <v>274</v>
      </c>
      <c r="Q12950" t="s">
        <v>275</v>
      </c>
      <c r="R12950" t="s">
        <v>41</v>
      </c>
      <c r="S12950" t="s">
        <v>42</v>
      </c>
      <c r="T12950" t="s">
        <v>320</v>
      </c>
      <c r="U12950" t="s">
        <v>321</v>
      </c>
      <c r="V12950" t="s">
        <v>33</v>
      </c>
    </row>
    <row r="12951" spans="1:22">
      <c r="A12951" s="4">
        <v>46118</v>
      </c>
      <c r="B12951" t="s">
        <v>9274</v>
      </c>
      <c r="C12951" t="s">
        <v>155</v>
      </c>
      <c r="D12951">
        <v>5</v>
      </c>
      <c r="E12951">
        <v>281649.80000000005</v>
      </c>
      <c r="F12951">
        <f>Table2[[#This Row],[Đơn Giá Chuẩn]]*Table2[[#This Row],[Tổng số lượng bán]]</f>
        <v>1408249.0000000002</v>
      </c>
      <c r="G12951">
        <v>0</v>
      </c>
      <c r="H12951">
        <f>Table2[[#This Row],[Doanh số bán]]-Table2[[#This Row],[Chiết khấu]]</f>
        <v>1408249.0000000002</v>
      </c>
      <c r="I12951">
        <v>0</v>
      </c>
      <c r="J12951">
        <v>0</v>
      </c>
      <c r="K12951" t="s">
        <v>2217</v>
      </c>
      <c r="L12951">
        <v>1.6</v>
      </c>
      <c r="M12951" t="s">
        <v>37</v>
      </c>
      <c r="N12951" t="s">
        <v>919</v>
      </c>
      <c r="O12951">
        <v>8</v>
      </c>
      <c r="P12951" t="s">
        <v>839</v>
      </c>
      <c r="Q12951" t="s">
        <v>840</v>
      </c>
      <c r="R12951" t="s">
        <v>107</v>
      </c>
      <c r="S12951" t="s">
        <v>108</v>
      </c>
      <c r="T12951" t="s">
        <v>2218</v>
      </c>
      <c r="U12951" t="s">
        <v>2219</v>
      </c>
      <c r="V12951" t="s">
        <v>2210</v>
      </c>
    </row>
    <row r="12952" spans="1:22">
      <c r="A12952" s="4">
        <v>46063</v>
      </c>
      <c r="B12952" t="s">
        <v>4940</v>
      </c>
      <c r="C12952" t="s">
        <v>83</v>
      </c>
      <c r="D12952">
        <v>2</v>
      </c>
      <c r="E12952">
        <v>207000</v>
      </c>
      <c r="F12952">
        <f>Table2[[#This Row],[Đơn Giá Chuẩn]]*Table2[[#This Row],[Tổng số lượng bán]]</f>
        <v>414000</v>
      </c>
      <c r="G12952">
        <v>0</v>
      </c>
      <c r="H12952">
        <f>Table2[[#This Row],[Doanh số bán]]-Table2[[#This Row],[Chiết khấu]]</f>
        <v>414000</v>
      </c>
      <c r="K12952" t="s">
        <v>24</v>
      </c>
      <c r="L12952">
        <v>1</v>
      </c>
      <c r="M12952" t="s">
        <v>319</v>
      </c>
      <c r="N12952" t="s">
        <v>26</v>
      </c>
      <c r="O12952">
        <v>2</v>
      </c>
      <c r="P12952" t="s">
        <v>274</v>
      </c>
      <c r="Q12952" t="s">
        <v>275</v>
      </c>
      <c r="R12952" t="s">
        <v>41</v>
      </c>
      <c r="S12952" t="s">
        <v>42</v>
      </c>
      <c r="T12952" t="s">
        <v>320</v>
      </c>
      <c r="U12952" t="s">
        <v>321</v>
      </c>
      <c r="V12952" t="s">
        <v>33</v>
      </c>
    </row>
    <row r="12953" spans="1:22">
      <c r="A12953" s="4">
        <v>46063</v>
      </c>
      <c r="B12953" t="s">
        <v>4943</v>
      </c>
      <c r="C12953" t="s">
        <v>83</v>
      </c>
      <c r="D12953">
        <v>10</v>
      </c>
      <c r="E12953">
        <v>207000</v>
      </c>
      <c r="F12953">
        <f>Table2[[#This Row],[Đơn Giá Chuẩn]]*Table2[[#This Row],[Tổng số lượng bán]]</f>
        <v>2070000</v>
      </c>
      <c r="G12953">
        <v>0</v>
      </c>
      <c r="H12953">
        <f>Table2[[#This Row],[Doanh số bán]]-Table2[[#This Row],[Chiết khấu]]</f>
        <v>2070000</v>
      </c>
      <c r="K12953" t="s">
        <v>24</v>
      </c>
      <c r="L12953">
        <v>1</v>
      </c>
      <c r="M12953" t="s">
        <v>319</v>
      </c>
      <c r="N12953" t="s">
        <v>26</v>
      </c>
      <c r="O12953">
        <v>10</v>
      </c>
      <c r="P12953" t="s">
        <v>274</v>
      </c>
      <c r="Q12953" t="s">
        <v>275</v>
      </c>
      <c r="R12953" t="s">
        <v>41</v>
      </c>
      <c r="S12953" t="s">
        <v>42</v>
      </c>
      <c r="T12953" t="s">
        <v>320</v>
      </c>
      <c r="U12953" t="s">
        <v>321</v>
      </c>
      <c r="V12953" t="s">
        <v>33</v>
      </c>
    </row>
    <row r="12954" spans="1:22">
      <c r="A12954" s="4">
        <v>46064</v>
      </c>
      <c r="B12954" t="s">
        <v>4973</v>
      </c>
      <c r="C12954" t="s">
        <v>83</v>
      </c>
      <c r="D12954">
        <v>1</v>
      </c>
      <c r="E12954">
        <v>207000</v>
      </c>
      <c r="F12954">
        <f>Table2[[#This Row],[Đơn Giá Chuẩn]]*Table2[[#This Row],[Tổng số lượng bán]]</f>
        <v>207000</v>
      </c>
      <c r="G12954">
        <v>0</v>
      </c>
      <c r="H12954">
        <f>Table2[[#This Row],[Doanh số bán]]-Table2[[#This Row],[Chiết khấu]]</f>
        <v>207000</v>
      </c>
      <c r="K12954" t="s">
        <v>24</v>
      </c>
      <c r="L12954">
        <v>1</v>
      </c>
      <c r="M12954" t="s">
        <v>319</v>
      </c>
      <c r="N12954" t="s">
        <v>26</v>
      </c>
      <c r="O12954">
        <v>1</v>
      </c>
      <c r="P12954" t="s">
        <v>274</v>
      </c>
      <c r="Q12954" t="s">
        <v>275</v>
      </c>
      <c r="R12954" t="s">
        <v>41</v>
      </c>
      <c r="S12954" t="s">
        <v>42</v>
      </c>
      <c r="T12954" t="s">
        <v>320</v>
      </c>
      <c r="U12954" t="s">
        <v>321</v>
      </c>
      <c r="V12954" t="s">
        <v>33</v>
      </c>
    </row>
    <row r="12955" spans="1:22">
      <c r="A12955" s="4">
        <v>46118</v>
      </c>
      <c r="B12955" t="s">
        <v>9278</v>
      </c>
      <c r="C12955" t="s">
        <v>155</v>
      </c>
      <c r="D12955">
        <v>1</v>
      </c>
      <c r="E12955">
        <v>331000.40000000002</v>
      </c>
      <c r="F12955">
        <f>Table2[[#This Row],[Đơn Giá Chuẩn]]*Table2[[#This Row],[Tổng số lượng bán]]</f>
        <v>331000.40000000002</v>
      </c>
      <c r="G12955">
        <v>0</v>
      </c>
      <c r="H12955">
        <f>Table2[[#This Row],[Doanh số bán]]-Table2[[#This Row],[Chiết khấu]]</f>
        <v>331000.40000000002</v>
      </c>
      <c r="I12955">
        <v>0</v>
      </c>
      <c r="J12955">
        <v>0</v>
      </c>
      <c r="K12955" t="s">
        <v>50</v>
      </c>
      <c r="L12955">
        <v>1.6</v>
      </c>
      <c r="M12955" t="s">
        <v>37</v>
      </c>
      <c r="N12955" t="s">
        <v>50</v>
      </c>
      <c r="O12955">
        <v>1.6</v>
      </c>
      <c r="P12955" t="s">
        <v>839</v>
      </c>
      <c r="Q12955" t="s">
        <v>840</v>
      </c>
      <c r="R12955" t="s">
        <v>107</v>
      </c>
      <c r="S12955" t="s">
        <v>108</v>
      </c>
      <c r="T12955" t="s">
        <v>74</v>
      </c>
      <c r="U12955" t="s">
        <v>75</v>
      </c>
      <c r="V12955" t="s">
        <v>50</v>
      </c>
    </row>
    <row r="12956" spans="1:22">
      <c r="A12956" s="4">
        <v>46066</v>
      </c>
      <c r="B12956" t="s">
        <v>5014</v>
      </c>
      <c r="C12956" t="s">
        <v>83</v>
      </c>
      <c r="D12956">
        <v>1</v>
      </c>
      <c r="E12956">
        <v>207000</v>
      </c>
      <c r="F12956">
        <f>Table2[[#This Row],[Đơn Giá Chuẩn]]*Table2[[#This Row],[Tổng số lượng bán]]</f>
        <v>207000</v>
      </c>
      <c r="G12956">
        <v>0</v>
      </c>
      <c r="H12956">
        <f>Table2[[#This Row],[Doanh số bán]]-Table2[[#This Row],[Chiết khấu]]</f>
        <v>207000</v>
      </c>
      <c r="K12956" t="s">
        <v>24</v>
      </c>
      <c r="L12956">
        <v>1</v>
      </c>
      <c r="M12956" t="s">
        <v>319</v>
      </c>
      <c r="N12956" t="s">
        <v>26</v>
      </c>
      <c r="O12956">
        <v>1</v>
      </c>
      <c r="P12956" t="s">
        <v>274</v>
      </c>
      <c r="Q12956" t="s">
        <v>275</v>
      </c>
      <c r="R12956" t="s">
        <v>41</v>
      </c>
      <c r="S12956" t="s">
        <v>42</v>
      </c>
      <c r="T12956" t="s">
        <v>320</v>
      </c>
      <c r="U12956" t="s">
        <v>321</v>
      </c>
      <c r="V12956" t="s">
        <v>33</v>
      </c>
    </row>
    <row r="12957" spans="1:22">
      <c r="A12957" s="4">
        <v>46068</v>
      </c>
      <c r="B12957" t="s">
        <v>5037</v>
      </c>
      <c r="C12957" t="s">
        <v>83</v>
      </c>
      <c r="D12957">
        <v>6</v>
      </c>
      <c r="E12957">
        <v>207000</v>
      </c>
      <c r="F12957">
        <f>Table2[[#This Row],[Đơn Giá Chuẩn]]*Table2[[#This Row],[Tổng số lượng bán]]</f>
        <v>1242000</v>
      </c>
      <c r="G12957">
        <v>0</v>
      </c>
      <c r="H12957">
        <f>Table2[[#This Row],[Doanh số bán]]-Table2[[#This Row],[Chiết khấu]]</f>
        <v>1242000</v>
      </c>
      <c r="K12957" t="s">
        <v>24</v>
      </c>
      <c r="L12957">
        <v>1</v>
      </c>
      <c r="M12957" t="s">
        <v>319</v>
      </c>
      <c r="N12957" t="s">
        <v>26</v>
      </c>
      <c r="O12957">
        <v>6</v>
      </c>
      <c r="P12957" t="s">
        <v>274</v>
      </c>
      <c r="Q12957" t="s">
        <v>275</v>
      </c>
      <c r="R12957" t="s">
        <v>41</v>
      </c>
      <c r="S12957" t="s">
        <v>42</v>
      </c>
      <c r="T12957" t="s">
        <v>320</v>
      </c>
      <c r="U12957" t="s">
        <v>321</v>
      </c>
      <c r="V12957" t="s">
        <v>33</v>
      </c>
    </row>
    <row r="12958" spans="1:22">
      <c r="A12958" s="4">
        <v>46068</v>
      </c>
      <c r="B12958" t="s">
        <v>5066</v>
      </c>
      <c r="C12958" t="s">
        <v>83</v>
      </c>
      <c r="D12958">
        <v>1</v>
      </c>
      <c r="E12958">
        <v>207000</v>
      </c>
      <c r="F12958">
        <f>Table2[[#This Row],[Đơn Giá Chuẩn]]*Table2[[#This Row],[Tổng số lượng bán]]</f>
        <v>207000</v>
      </c>
      <c r="G12958">
        <v>0</v>
      </c>
      <c r="H12958">
        <f>Table2[[#This Row],[Doanh số bán]]-Table2[[#This Row],[Chiết khấu]]</f>
        <v>207000</v>
      </c>
      <c r="K12958" t="s">
        <v>24</v>
      </c>
      <c r="L12958">
        <v>1</v>
      </c>
      <c r="M12958" t="s">
        <v>319</v>
      </c>
      <c r="N12958" t="s">
        <v>26</v>
      </c>
      <c r="O12958">
        <v>1</v>
      </c>
      <c r="P12958" t="s">
        <v>274</v>
      </c>
      <c r="Q12958" t="s">
        <v>275</v>
      </c>
      <c r="R12958" t="s">
        <v>41</v>
      </c>
      <c r="S12958" t="s">
        <v>42</v>
      </c>
      <c r="T12958" t="s">
        <v>320</v>
      </c>
      <c r="U12958" t="s">
        <v>321</v>
      </c>
      <c r="V12958" t="s">
        <v>33</v>
      </c>
    </row>
    <row r="12959" spans="1:22">
      <c r="A12959" s="4">
        <v>46118</v>
      </c>
      <c r="B12959" t="s">
        <v>9281</v>
      </c>
      <c r="C12959" t="s">
        <v>1862</v>
      </c>
      <c r="D12959">
        <v>1</v>
      </c>
      <c r="E12959">
        <v>51049.280000000006</v>
      </c>
      <c r="F12959">
        <f>Table2[[#This Row],[Đơn Giá Chuẩn]]*Table2[[#This Row],[Tổng số lượng bán]]</f>
        <v>51049.280000000006</v>
      </c>
      <c r="G12959">
        <v>0</v>
      </c>
      <c r="H12959">
        <f>Table2[[#This Row],[Doanh số bán]]-Table2[[#This Row],[Chiết khấu]]</f>
        <v>51049.280000000006</v>
      </c>
      <c r="I12959">
        <v>0</v>
      </c>
      <c r="J12959">
        <v>0</v>
      </c>
      <c r="K12959" t="s">
        <v>50</v>
      </c>
      <c r="L12959">
        <v>0.12</v>
      </c>
      <c r="M12959" t="s">
        <v>37</v>
      </c>
      <c r="N12959" t="s">
        <v>50</v>
      </c>
      <c r="O12959">
        <v>0.12</v>
      </c>
      <c r="P12959" t="s">
        <v>588</v>
      </c>
      <c r="Q12959" t="s">
        <v>589</v>
      </c>
      <c r="R12959" t="s">
        <v>107</v>
      </c>
      <c r="S12959" t="s">
        <v>108</v>
      </c>
      <c r="T12959" t="s">
        <v>74</v>
      </c>
      <c r="U12959" t="s">
        <v>75</v>
      </c>
      <c r="V12959" t="s">
        <v>50</v>
      </c>
    </row>
    <row r="12960" spans="1:22">
      <c r="A12960" s="4">
        <v>46118</v>
      </c>
      <c r="B12960" t="s">
        <v>9281</v>
      </c>
      <c r="C12960" t="s">
        <v>1862</v>
      </c>
      <c r="D12960">
        <v>1</v>
      </c>
      <c r="E12960">
        <v>51049.280000000006</v>
      </c>
      <c r="F12960">
        <f>Table2[[#This Row],[Đơn Giá Chuẩn]]*Table2[[#This Row],[Tổng số lượng bán]]</f>
        <v>51049.280000000006</v>
      </c>
      <c r="G12960">
        <v>0</v>
      </c>
      <c r="H12960">
        <f>Table2[[#This Row],[Doanh số bán]]-Table2[[#This Row],[Chiết khấu]]</f>
        <v>51049.280000000006</v>
      </c>
      <c r="I12960">
        <v>0</v>
      </c>
      <c r="J12960">
        <v>0</v>
      </c>
      <c r="K12960" t="s">
        <v>50</v>
      </c>
      <c r="L12960">
        <v>0.12</v>
      </c>
      <c r="M12960" t="s">
        <v>37</v>
      </c>
      <c r="N12960" t="s">
        <v>50</v>
      </c>
      <c r="O12960">
        <v>0.12</v>
      </c>
      <c r="P12960" t="s">
        <v>656</v>
      </c>
      <c r="Q12960" t="s">
        <v>657</v>
      </c>
      <c r="R12960" t="s">
        <v>107</v>
      </c>
      <c r="S12960" t="s">
        <v>108</v>
      </c>
      <c r="T12960" t="s">
        <v>74</v>
      </c>
      <c r="U12960" t="s">
        <v>75</v>
      </c>
      <c r="V12960" t="s">
        <v>50</v>
      </c>
    </row>
    <row r="12961" spans="1:22">
      <c r="A12961" s="4">
        <v>46118</v>
      </c>
      <c r="B12961" t="s">
        <v>9281</v>
      </c>
      <c r="C12961" t="s">
        <v>1862</v>
      </c>
      <c r="D12961">
        <v>1</v>
      </c>
      <c r="E12961">
        <v>47044.639999999999</v>
      </c>
      <c r="F12961">
        <f>Table2[[#This Row],[Đơn Giá Chuẩn]]*Table2[[#This Row],[Tổng số lượng bán]]</f>
        <v>47044.639999999999</v>
      </c>
      <c r="G12961">
        <v>0</v>
      </c>
      <c r="H12961">
        <f>Table2[[#This Row],[Doanh số bán]]-Table2[[#This Row],[Chiết khấu]]</f>
        <v>47044.639999999999</v>
      </c>
      <c r="I12961">
        <v>0</v>
      </c>
      <c r="J12961">
        <v>0</v>
      </c>
      <c r="K12961" t="s">
        <v>50</v>
      </c>
      <c r="L12961">
        <v>0.12</v>
      </c>
      <c r="M12961" t="s">
        <v>37</v>
      </c>
      <c r="N12961" t="s">
        <v>50</v>
      </c>
      <c r="O12961">
        <v>0.12</v>
      </c>
      <c r="P12961" t="s">
        <v>520</v>
      </c>
      <c r="Q12961" t="s">
        <v>521</v>
      </c>
      <c r="R12961" t="s">
        <v>107</v>
      </c>
      <c r="S12961" t="s">
        <v>108</v>
      </c>
      <c r="T12961" t="s">
        <v>74</v>
      </c>
      <c r="U12961" t="s">
        <v>75</v>
      </c>
      <c r="V12961" t="s">
        <v>50</v>
      </c>
    </row>
    <row r="12962" spans="1:22">
      <c r="A12962" s="4">
        <v>46118</v>
      </c>
      <c r="B12962" t="s">
        <v>9281</v>
      </c>
      <c r="C12962" t="s">
        <v>1862</v>
      </c>
      <c r="D12962">
        <v>1</v>
      </c>
      <c r="E12962">
        <v>51499.640000000007</v>
      </c>
      <c r="F12962">
        <f>Table2[[#This Row],[Đơn Giá Chuẩn]]*Table2[[#This Row],[Tổng số lượng bán]]</f>
        <v>51499.640000000007</v>
      </c>
      <c r="G12962">
        <v>0</v>
      </c>
      <c r="H12962">
        <f>Table2[[#This Row],[Doanh số bán]]-Table2[[#This Row],[Chiết khấu]]</f>
        <v>51499.640000000007</v>
      </c>
      <c r="I12962">
        <v>0</v>
      </c>
      <c r="J12962">
        <v>0</v>
      </c>
      <c r="K12962" t="s">
        <v>50</v>
      </c>
      <c r="L12962">
        <v>0.16</v>
      </c>
      <c r="M12962" t="s">
        <v>37</v>
      </c>
      <c r="N12962" t="s">
        <v>50</v>
      </c>
      <c r="O12962">
        <v>0.16</v>
      </c>
      <c r="P12962" t="s">
        <v>105</v>
      </c>
      <c r="Q12962" t="s">
        <v>106</v>
      </c>
      <c r="R12962" t="s">
        <v>107</v>
      </c>
      <c r="S12962" t="s">
        <v>108</v>
      </c>
      <c r="T12962" t="s">
        <v>74</v>
      </c>
      <c r="U12962" t="s">
        <v>75</v>
      </c>
      <c r="V12962" t="s">
        <v>50</v>
      </c>
    </row>
    <row r="12963" spans="1:22">
      <c r="A12963" s="4">
        <v>46118</v>
      </c>
      <c r="B12963" t="s">
        <v>9281</v>
      </c>
      <c r="C12963" t="s">
        <v>1862</v>
      </c>
      <c r="D12963">
        <v>1</v>
      </c>
      <c r="E12963">
        <v>51049.280000000006</v>
      </c>
      <c r="F12963">
        <f>Table2[[#This Row],[Đơn Giá Chuẩn]]*Table2[[#This Row],[Tổng số lượng bán]]</f>
        <v>51049.280000000006</v>
      </c>
      <c r="G12963">
        <v>0</v>
      </c>
      <c r="H12963">
        <f>Table2[[#This Row],[Doanh số bán]]-Table2[[#This Row],[Chiết khấu]]</f>
        <v>51049.280000000006</v>
      </c>
      <c r="I12963">
        <v>0</v>
      </c>
      <c r="J12963">
        <v>0</v>
      </c>
      <c r="K12963" t="s">
        <v>50</v>
      </c>
      <c r="L12963">
        <v>0.12</v>
      </c>
      <c r="M12963" t="s">
        <v>37</v>
      </c>
      <c r="N12963" t="s">
        <v>50</v>
      </c>
      <c r="O12963">
        <v>0.12</v>
      </c>
      <c r="P12963" t="s">
        <v>586</v>
      </c>
      <c r="Q12963" t="s">
        <v>587</v>
      </c>
      <c r="R12963" t="s">
        <v>107</v>
      </c>
      <c r="S12963" t="s">
        <v>108</v>
      </c>
      <c r="T12963" t="s">
        <v>74</v>
      </c>
      <c r="U12963" t="s">
        <v>75</v>
      </c>
      <c r="V12963" t="s">
        <v>50</v>
      </c>
    </row>
    <row r="12964" spans="1:22">
      <c r="A12964" s="4">
        <v>46075</v>
      </c>
      <c r="B12964" t="s">
        <v>5093</v>
      </c>
      <c r="C12964" t="s">
        <v>83</v>
      </c>
      <c r="D12964">
        <v>1</v>
      </c>
      <c r="E12964">
        <v>207000</v>
      </c>
      <c r="F12964">
        <f>Table2[[#This Row],[Đơn Giá Chuẩn]]*Table2[[#This Row],[Tổng số lượng bán]]</f>
        <v>207000</v>
      </c>
      <c r="G12964">
        <v>0</v>
      </c>
      <c r="H12964">
        <f>Table2[[#This Row],[Doanh số bán]]-Table2[[#This Row],[Chiết khấu]]</f>
        <v>207000</v>
      </c>
      <c r="K12964" t="s">
        <v>24</v>
      </c>
      <c r="L12964">
        <v>1</v>
      </c>
      <c r="M12964" t="s">
        <v>319</v>
      </c>
      <c r="N12964" t="s">
        <v>26</v>
      </c>
      <c r="O12964">
        <v>1</v>
      </c>
      <c r="P12964" t="s">
        <v>274</v>
      </c>
      <c r="Q12964" t="s">
        <v>275</v>
      </c>
      <c r="R12964" t="s">
        <v>41</v>
      </c>
      <c r="S12964" t="s">
        <v>42</v>
      </c>
      <c r="T12964" t="s">
        <v>320</v>
      </c>
      <c r="U12964" t="s">
        <v>321</v>
      </c>
      <c r="V12964" t="s">
        <v>33</v>
      </c>
    </row>
    <row r="12965" spans="1:22">
      <c r="A12965" s="4">
        <v>46078</v>
      </c>
      <c r="B12965" t="s">
        <v>5191</v>
      </c>
      <c r="C12965" t="s">
        <v>83</v>
      </c>
      <c r="D12965">
        <v>2</v>
      </c>
      <c r="E12965">
        <v>207000</v>
      </c>
      <c r="F12965">
        <f>Table2[[#This Row],[Đơn Giá Chuẩn]]*Table2[[#This Row],[Tổng số lượng bán]]</f>
        <v>414000</v>
      </c>
      <c r="G12965">
        <v>0</v>
      </c>
      <c r="H12965">
        <f>Table2[[#This Row],[Doanh số bán]]-Table2[[#This Row],[Chiết khấu]]</f>
        <v>414000</v>
      </c>
      <c r="K12965" t="s">
        <v>24</v>
      </c>
      <c r="L12965">
        <v>1</v>
      </c>
      <c r="M12965" t="s">
        <v>319</v>
      </c>
      <c r="N12965" t="s">
        <v>26</v>
      </c>
      <c r="O12965">
        <v>2</v>
      </c>
      <c r="P12965" t="s">
        <v>274</v>
      </c>
      <c r="Q12965" t="s">
        <v>275</v>
      </c>
      <c r="R12965" t="s">
        <v>41</v>
      </c>
      <c r="S12965" t="s">
        <v>42</v>
      </c>
      <c r="T12965" t="s">
        <v>320</v>
      </c>
      <c r="U12965" t="s">
        <v>321</v>
      </c>
      <c r="V12965" t="s">
        <v>33</v>
      </c>
    </row>
    <row r="12966" spans="1:22">
      <c r="A12966" s="4">
        <v>46079</v>
      </c>
      <c r="B12966" t="s">
        <v>5208</v>
      </c>
      <c r="C12966" t="s">
        <v>83</v>
      </c>
      <c r="D12966">
        <v>4</v>
      </c>
      <c r="E12966">
        <v>207000</v>
      </c>
      <c r="F12966">
        <f>Table2[[#This Row],[Đơn Giá Chuẩn]]*Table2[[#This Row],[Tổng số lượng bán]]</f>
        <v>828000</v>
      </c>
      <c r="G12966">
        <v>0</v>
      </c>
      <c r="H12966">
        <f>Table2[[#This Row],[Doanh số bán]]-Table2[[#This Row],[Chiết khấu]]</f>
        <v>828000</v>
      </c>
      <c r="K12966" t="s">
        <v>24</v>
      </c>
      <c r="L12966">
        <v>1</v>
      </c>
      <c r="M12966" t="s">
        <v>319</v>
      </c>
      <c r="N12966" t="s">
        <v>26</v>
      </c>
      <c r="O12966">
        <v>4</v>
      </c>
      <c r="P12966" t="s">
        <v>274</v>
      </c>
      <c r="Q12966" t="s">
        <v>275</v>
      </c>
      <c r="R12966" t="s">
        <v>41</v>
      </c>
      <c r="S12966" t="s">
        <v>42</v>
      </c>
      <c r="T12966" t="s">
        <v>320</v>
      </c>
      <c r="U12966" t="s">
        <v>321</v>
      </c>
      <c r="V12966" t="s">
        <v>33</v>
      </c>
    </row>
    <row r="12967" spans="1:22">
      <c r="A12967" s="4">
        <v>46118</v>
      </c>
      <c r="B12967" t="s">
        <v>9285</v>
      </c>
      <c r="C12967" t="s">
        <v>155</v>
      </c>
      <c r="D12967">
        <v>1</v>
      </c>
      <c r="E12967">
        <v>142607.36000000002</v>
      </c>
      <c r="F12967">
        <f>Table2[[#This Row],[Đơn Giá Chuẩn]]*Table2[[#This Row],[Tổng số lượng bán]]</f>
        <v>142607.36000000002</v>
      </c>
      <c r="G12967">
        <v>0</v>
      </c>
      <c r="H12967">
        <f>Table2[[#This Row],[Doanh số bán]]-Table2[[#This Row],[Chiết khấu]]</f>
        <v>142607.36000000002</v>
      </c>
      <c r="I12967">
        <v>0</v>
      </c>
      <c r="J12967">
        <v>0</v>
      </c>
      <c r="K12967" t="s">
        <v>50</v>
      </c>
      <c r="L12967">
        <v>0.2</v>
      </c>
      <c r="M12967" t="s">
        <v>37</v>
      </c>
      <c r="N12967" t="s">
        <v>50</v>
      </c>
      <c r="O12967">
        <v>0.2</v>
      </c>
      <c r="P12967" t="s">
        <v>156</v>
      </c>
      <c r="Q12967" t="s">
        <v>157</v>
      </c>
      <c r="R12967" t="s">
        <v>107</v>
      </c>
      <c r="S12967" t="s">
        <v>108</v>
      </c>
      <c r="T12967" t="s">
        <v>74</v>
      </c>
      <c r="U12967" t="s">
        <v>75</v>
      </c>
      <c r="V12967" t="s">
        <v>50</v>
      </c>
    </row>
    <row r="12968" spans="1:22">
      <c r="A12968" s="4">
        <v>46118</v>
      </c>
      <c r="B12968" t="s">
        <v>9286</v>
      </c>
      <c r="C12968" t="s">
        <v>1862</v>
      </c>
      <c r="D12968">
        <v>1</v>
      </c>
      <c r="E12968">
        <v>51049.280000000006</v>
      </c>
      <c r="F12968">
        <f>Table2[[#This Row],[Đơn Giá Chuẩn]]*Table2[[#This Row],[Tổng số lượng bán]]</f>
        <v>51049.280000000006</v>
      </c>
      <c r="G12968">
        <v>0</v>
      </c>
      <c r="H12968">
        <f>Table2[[#This Row],[Doanh số bán]]-Table2[[#This Row],[Chiết khấu]]</f>
        <v>51049.280000000006</v>
      </c>
      <c r="I12968">
        <v>0</v>
      </c>
      <c r="J12968">
        <v>0</v>
      </c>
      <c r="K12968" t="s">
        <v>50</v>
      </c>
      <c r="L12968">
        <v>0.12</v>
      </c>
      <c r="M12968" t="s">
        <v>37</v>
      </c>
      <c r="N12968" t="s">
        <v>50</v>
      </c>
      <c r="O12968">
        <v>0.12</v>
      </c>
      <c r="P12968" t="s">
        <v>656</v>
      </c>
      <c r="Q12968" t="s">
        <v>657</v>
      </c>
      <c r="R12968" t="s">
        <v>107</v>
      </c>
      <c r="S12968" t="s">
        <v>108</v>
      </c>
      <c r="T12968" t="s">
        <v>74</v>
      </c>
      <c r="U12968" t="s">
        <v>75</v>
      </c>
      <c r="V12968" t="s">
        <v>50</v>
      </c>
    </row>
    <row r="12969" spans="1:22">
      <c r="A12969" s="4">
        <v>46080</v>
      </c>
      <c r="B12969" t="s">
        <v>5237</v>
      </c>
      <c r="C12969" t="s">
        <v>83</v>
      </c>
      <c r="D12969">
        <v>2</v>
      </c>
      <c r="E12969">
        <v>207000</v>
      </c>
      <c r="F12969">
        <f>Table2[[#This Row],[Đơn Giá Chuẩn]]*Table2[[#This Row],[Tổng số lượng bán]]</f>
        <v>414000</v>
      </c>
      <c r="G12969">
        <v>0</v>
      </c>
      <c r="H12969">
        <f>Table2[[#This Row],[Doanh số bán]]-Table2[[#This Row],[Chiết khấu]]</f>
        <v>414000</v>
      </c>
      <c r="K12969" t="s">
        <v>24</v>
      </c>
      <c r="L12969">
        <v>1</v>
      </c>
      <c r="M12969" t="s">
        <v>319</v>
      </c>
      <c r="N12969" t="s">
        <v>26</v>
      </c>
      <c r="O12969">
        <v>2</v>
      </c>
      <c r="P12969" t="s">
        <v>274</v>
      </c>
      <c r="Q12969" t="s">
        <v>275</v>
      </c>
      <c r="R12969" t="s">
        <v>41</v>
      </c>
      <c r="S12969" t="s">
        <v>42</v>
      </c>
      <c r="T12969" t="s">
        <v>320</v>
      </c>
      <c r="U12969" t="s">
        <v>321</v>
      </c>
      <c r="V12969" t="s">
        <v>33</v>
      </c>
    </row>
    <row r="12970" spans="1:22">
      <c r="A12970" s="4">
        <v>46061</v>
      </c>
      <c r="B12970" t="s">
        <v>5428</v>
      </c>
      <c r="C12970" t="s">
        <v>83</v>
      </c>
      <c r="D12970">
        <v>22</v>
      </c>
      <c r="E12970">
        <v>207000</v>
      </c>
      <c r="F12970">
        <f>Table2[[#This Row],[Đơn Giá Chuẩn]]*Table2[[#This Row],[Tổng số lượng bán]]</f>
        <v>4554000</v>
      </c>
      <c r="G12970">
        <v>0</v>
      </c>
      <c r="H12970">
        <f>Table2[[#This Row],[Doanh số bán]]-Table2[[#This Row],[Chiết khấu]]</f>
        <v>4554000</v>
      </c>
      <c r="K12970" t="s">
        <v>24</v>
      </c>
      <c r="L12970">
        <v>1</v>
      </c>
      <c r="M12970" t="s">
        <v>25</v>
      </c>
      <c r="N12970" t="s">
        <v>26</v>
      </c>
      <c r="O12970">
        <v>22</v>
      </c>
      <c r="P12970" t="s">
        <v>274</v>
      </c>
      <c r="Q12970" t="s">
        <v>275</v>
      </c>
      <c r="R12970" t="s">
        <v>41</v>
      </c>
      <c r="S12970" t="s">
        <v>42</v>
      </c>
      <c r="T12970" t="s">
        <v>31</v>
      </c>
      <c r="U12970" t="s">
        <v>32</v>
      </c>
      <c r="V12970" t="s">
        <v>33</v>
      </c>
    </row>
    <row r="12971" spans="1:22">
      <c r="A12971" s="4">
        <v>46063</v>
      </c>
      <c r="B12971" t="s">
        <v>5498</v>
      </c>
      <c r="C12971" t="s">
        <v>83</v>
      </c>
      <c r="D12971">
        <v>10</v>
      </c>
      <c r="E12971">
        <v>207000</v>
      </c>
      <c r="F12971">
        <f>Table2[[#This Row],[Đơn Giá Chuẩn]]*Table2[[#This Row],[Tổng số lượng bán]]</f>
        <v>2070000</v>
      </c>
      <c r="G12971">
        <v>0</v>
      </c>
      <c r="H12971">
        <f>Table2[[#This Row],[Doanh số bán]]-Table2[[#This Row],[Chiết khấu]]</f>
        <v>2070000</v>
      </c>
      <c r="K12971" t="s">
        <v>24</v>
      </c>
      <c r="L12971">
        <v>1</v>
      </c>
      <c r="M12971" t="s">
        <v>25</v>
      </c>
      <c r="N12971" t="s">
        <v>26</v>
      </c>
      <c r="O12971">
        <v>10</v>
      </c>
      <c r="P12971" t="s">
        <v>274</v>
      </c>
      <c r="Q12971" t="s">
        <v>275</v>
      </c>
      <c r="R12971" t="s">
        <v>41</v>
      </c>
      <c r="S12971" t="s">
        <v>42</v>
      </c>
      <c r="T12971" t="s">
        <v>31</v>
      </c>
      <c r="U12971" t="s">
        <v>32</v>
      </c>
      <c r="V12971" t="s">
        <v>33</v>
      </c>
    </row>
    <row r="12972" spans="1:22">
      <c r="A12972" s="4">
        <v>46118</v>
      </c>
      <c r="B12972" t="s">
        <v>9289</v>
      </c>
      <c r="C12972" t="s">
        <v>1862</v>
      </c>
      <c r="D12972">
        <v>2</v>
      </c>
      <c r="E12972">
        <v>51049.280000000006</v>
      </c>
      <c r="F12972">
        <f>Table2[[#This Row],[Đơn Giá Chuẩn]]*Table2[[#This Row],[Tổng số lượng bán]]</f>
        <v>102098.56000000001</v>
      </c>
      <c r="G12972">
        <v>0</v>
      </c>
      <c r="H12972">
        <f>Table2[[#This Row],[Doanh số bán]]-Table2[[#This Row],[Chiết khấu]]</f>
        <v>102098.56000000001</v>
      </c>
      <c r="I12972">
        <v>0</v>
      </c>
      <c r="J12972">
        <v>0</v>
      </c>
      <c r="K12972" t="s">
        <v>50</v>
      </c>
      <c r="L12972">
        <v>0.12</v>
      </c>
      <c r="M12972" t="s">
        <v>37</v>
      </c>
      <c r="N12972" t="s">
        <v>50</v>
      </c>
      <c r="O12972">
        <v>0.24</v>
      </c>
      <c r="P12972" t="s">
        <v>656</v>
      </c>
      <c r="Q12972" t="s">
        <v>657</v>
      </c>
      <c r="R12972" t="s">
        <v>107</v>
      </c>
      <c r="S12972" t="s">
        <v>108</v>
      </c>
      <c r="T12972" t="s">
        <v>74</v>
      </c>
      <c r="U12972" t="s">
        <v>75</v>
      </c>
      <c r="V12972" t="s">
        <v>50</v>
      </c>
    </row>
    <row r="12973" spans="1:22">
      <c r="A12973" s="4">
        <v>46068</v>
      </c>
      <c r="B12973" t="s">
        <v>5644</v>
      </c>
      <c r="C12973" t="s">
        <v>83</v>
      </c>
      <c r="D12973">
        <v>2</v>
      </c>
      <c r="E12973">
        <v>207000</v>
      </c>
      <c r="F12973">
        <f>Table2[[#This Row],[Đơn Giá Chuẩn]]*Table2[[#This Row],[Tổng số lượng bán]]</f>
        <v>414000</v>
      </c>
      <c r="G12973">
        <v>0</v>
      </c>
      <c r="H12973">
        <f>Table2[[#This Row],[Doanh số bán]]-Table2[[#This Row],[Chiết khấu]]</f>
        <v>414000</v>
      </c>
      <c r="K12973" t="s">
        <v>24</v>
      </c>
      <c r="L12973">
        <v>1</v>
      </c>
      <c r="M12973" t="s">
        <v>25</v>
      </c>
      <c r="N12973" t="s">
        <v>26</v>
      </c>
      <c r="O12973">
        <v>2</v>
      </c>
      <c r="P12973" t="s">
        <v>274</v>
      </c>
      <c r="Q12973" t="s">
        <v>275</v>
      </c>
      <c r="R12973" t="s">
        <v>41</v>
      </c>
      <c r="S12973" t="s">
        <v>42</v>
      </c>
      <c r="T12973" t="s">
        <v>31</v>
      </c>
      <c r="U12973" t="s">
        <v>32</v>
      </c>
      <c r="V12973" t="s">
        <v>33</v>
      </c>
    </row>
    <row r="12974" spans="1:22">
      <c r="A12974" s="4">
        <v>46118</v>
      </c>
      <c r="B12974" t="s">
        <v>9291</v>
      </c>
      <c r="C12974" t="s">
        <v>155</v>
      </c>
      <c r="D12974">
        <v>1</v>
      </c>
      <c r="E12974">
        <v>142607.36000000002</v>
      </c>
      <c r="F12974">
        <f>Table2[[#This Row],[Đơn Giá Chuẩn]]*Table2[[#This Row],[Tổng số lượng bán]]</f>
        <v>142607.36000000002</v>
      </c>
      <c r="G12974">
        <v>0</v>
      </c>
      <c r="H12974">
        <f>Table2[[#This Row],[Doanh số bán]]-Table2[[#This Row],[Chiết khấu]]</f>
        <v>142607.36000000002</v>
      </c>
      <c r="I12974">
        <v>0</v>
      </c>
      <c r="J12974">
        <v>0</v>
      </c>
      <c r="K12974" t="s">
        <v>50</v>
      </c>
      <c r="L12974">
        <v>0.2</v>
      </c>
      <c r="M12974" t="s">
        <v>37</v>
      </c>
      <c r="N12974" t="s">
        <v>50</v>
      </c>
      <c r="O12974">
        <v>0.2</v>
      </c>
      <c r="P12974" t="s">
        <v>156</v>
      </c>
      <c r="Q12974" t="s">
        <v>157</v>
      </c>
      <c r="R12974" t="s">
        <v>107</v>
      </c>
      <c r="S12974" t="s">
        <v>108</v>
      </c>
      <c r="T12974" t="s">
        <v>74</v>
      </c>
      <c r="U12974" t="s">
        <v>75</v>
      </c>
      <c r="V12974" t="s">
        <v>50</v>
      </c>
    </row>
    <row r="12975" spans="1:22">
      <c r="A12975" s="4">
        <v>46118</v>
      </c>
      <c r="B12975" t="s">
        <v>9291</v>
      </c>
      <c r="C12975" t="s">
        <v>1862</v>
      </c>
      <c r="D12975">
        <v>1</v>
      </c>
      <c r="E12975">
        <v>47044.639999999999</v>
      </c>
      <c r="F12975">
        <f>Table2[[#This Row],[Đơn Giá Chuẩn]]*Table2[[#This Row],[Tổng số lượng bán]]</f>
        <v>47044.639999999999</v>
      </c>
      <c r="G12975">
        <v>0</v>
      </c>
      <c r="H12975">
        <f>Table2[[#This Row],[Doanh số bán]]-Table2[[#This Row],[Chiết khấu]]</f>
        <v>47044.639999999999</v>
      </c>
      <c r="I12975">
        <v>0</v>
      </c>
      <c r="J12975">
        <v>0</v>
      </c>
      <c r="K12975" t="s">
        <v>50</v>
      </c>
      <c r="L12975">
        <v>0.12</v>
      </c>
      <c r="M12975" t="s">
        <v>37</v>
      </c>
      <c r="N12975" t="s">
        <v>50</v>
      </c>
      <c r="O12975">
        <v>0.12</v>
      </c>
      <c r="P12975" t="s">
        <v>520</v>
      </c>
      <c r="Q12975" t="s">
        <v>521</v>
      </c>
      <c r="R12975" t="s">
        <v>107</v>
      </c>
      <c r="S12975" t="s">
        <v>108</v>
      </c>
      <c r="T12975" t="s">
        <v>74</v>
      </c>
      <c r="U12975" t="s">
        <v>75</v>
      </c>
      <c r="V12975" t="s">
        <v>50</v>
      </c>
    </row>
    <row r="12976" spans="1:22">
      <c r="A12976" s="4">
        <v>46118</v>
      </c>
      <c r="B12976" t="s">
        <v>9292</v>
      </c>
      <c r="C12976" t="s">
        <v>155</v>
      </c>
      <c r="D12976">
        <v>1</v>
      </c>
      <c r="E12976">
        <v>142607.36000000002</v>
      </c>
      <c r="F12976">
        <f>Table2[[#This Row],[Đơn Giá Chuẩn]]*Table2[[#This Row],[Tổng số lượng bán]]</f>
        <v>142607.36000000002</v>
      </c>
      <c r="G12976">
        <v>0</v>
      </c>
      <c r="H12976">
        <f>Table2[[#This Row],[Doanh số bán]]-Table2[[#This Row],[Chiết khấu]]</f>
        <v>142607.36000000002</v>
      </c>
      <c r="I12976">
        <v>0</v>
      </c>
      <c r="J12976">
        <v>0</v>
      </c>
      <c r="K12976" t="s">
        <v>50</v>
      </c>
      <c r="L12976">
        <v>0.2</v>
      </c>
      <c r="M12976" t="s">
        <v>37</v>
      </c>
      <c r="N12976" t="s">
        <v>50</v>
      </c>
      <c r="O12976">
        <v>0.2</v>
      </c>
      <c r="P12976" t="s">
        <v>156</v>
      </c>
      <c r="Q12976" t="s">
        <v>157</v>
      </c>
      <c r="R12976" t="s">
        <v>107</v>
      </c>
      <c r="S12976" t="s">
        <v>108</v>
      </c>
      <c r="T12976" t="s">
        <v>74</v>
      </c>
      <c r="U12976" t="s">
        <v>75</v>
      </c>
      <c r="V12976" t="s">
        <v>50</v>
      </c>
    </row>
    <row r="12977" spans="1:22">
      <c r="A12977" s="4">
        <v>46118</v>
      </c>
      <c r="B12977" t="s">
        <v>9293</v>
      </c>
      <c r="C12977" t="s">
        <v>155</v>
      </c>
      <c r="D12977">
        <v>1</v>
      </c>
      <c r="E12977">
        <v>142607.36000000002</v>
      </c>
      <c r="F12977">
        <f>Table2[[#This Row],[Đơn Giá Chuẩn]]*Table2[[#This Row],[Tổng số lượng bán]]</f>
        <v>142607.36000000002</v>
      </c>
      <c r="G12977">
        <v>0</v>
      </c>
      <c r="H12977">
        <f>Table2[[#This Row],[Doanh số bán]]-Table2[[#This Row],[Chiết khấu]]</f>
        <v>142607.36000000002</v>
      </c>
      <c r="I12977">
        <v>0</v>
      </c>
      <c r="J12977">
        <v>0</v>
      </c>
      <c r="K12977" t="s">
        <v>50</v>
      </c>
      <c r="L12977">
        <v>0.2</v>
      </c>
      <c r="M12977" t="s">
        <v>37</v>
      </c>
      <c r="N12977" t="s">
        <v>50</v>
      </c>
      <c r="O12977">
        <v>0.2</v>
      </c>
      <c r="P12977" t="s">
        <v>156</v>
      </c>
      <c r="Q12977" t="s">
        <v>157</v>
      </c>
      <c r="R12977" t="s">
        <v>107</v>
      </c>
      <c r="S12977" t="s">
        <v>108</v>
      </c>
      <c r="T12977" t="s">
        <v>74</v>
      </c>
      <c r="U12977" t="s">
        <v>75</v>
      </c>
      <c r="V12977" t="s">
        <v>50</v>
      </c>
    </row>
    <row r="12978" spans="1:22">
      <c r="A12978" s="4">
        <v>46077</v>
      </c>
      <c r="B12978" t="s">
        <v>5720</v>
      </c>
      <c r="C12978" t="s">
        <v>83</v>
      </c>
      <c r="D12978">
        <v>10</v>
      </c>
      <c r="E12978">
        <v>207000</v>
      </c>
      <c r="F12978">
        <f>Table2[[#This Row],[Đơn Giá Chuẩn]]*Table2[[#This Row],[Tổng số lượng bán]]</f>
        <v>2070000</v>
      </c>
      <c r="G12978">
        <v>0</v>
      </c>
      <c r="H12978">
        <f>Table2[[#This Row],[Doanh số bán]]-Table2[[#This Row],[Chiết khấu]]</f>
        <v>2070000</v>
      </c>
      <c r="K12978" t="s">
        <v>24</v>
      </c>
      <c r="L12978">
        <v>1</v>
      </c>
      <c r="M12978" t="s">
        <v>25</v>
      </c>
      <c r="N12978" t="s">
        <v>26</v>
      </c>
      <c r="O12978">
        <v>10</v>
      </c>
      <c r="P12978" t="s">
        <v>274</v>
      </c>
      <c r="Q12978" t="s">
        <v>275</v>
      </c>
      <c r="R12978" t="s">
        <v>41</v>
      </c>
      <c r="S12978" t="s">
        <v>42</v>
      </c>
      <c r="T12978" t="s">
        <v>31</v>
      </c>
      <c r="U12978" t="s">
        <v>32</v>
      </c>
      <c r="V12978" t="s">
        <v>33</v>
      </c>
    </row>
    <row r="12979" spans="1:22">
      <c r="A12979" s="4">
        <v>46086</v>
      </c>
      <c r="B12979" t="s">
        <v>6310</v>
      </c>
      <c r="C12979" t="s">
        <v>83</v>
      </c>
      <c r="D12979">
        <v>10</v>
      </c>
      <c r="E12979">
        <v>207000</v>
      </c>
      <c r="F12979">
        <f>Table2[[#This Row],[Đơn Giá Chuẩn]]*Table2[[#This Row],[Tổng số lượng bán]]</f>
        <v>2070000</v>
      </c>
      <c r="G12979">
        <v>0</v>
      </c>
      <c r="H12979">
        <f>Table2[[#This Row],[Doanh số bán]]-Table2[[#This Row],[Chiết khấu]]</f>
        <v>2070000</v>
      </c>
      <c r="K12979" t="s">
        <v>24</v>
      </c>
      <c r="L12979">
        <v>1</v>
      </c>
      <c r="M12979" t="s">
        <v>25</v>
      </c>
      <c r="N12979" t="s">
        <v>26</v>
      </c>
      <c r="O12979">
        <v>10</v>
      </c>
      <c r="P12979" t="s">
        <v>84</v>
      </c>
      <c r="Q12979" t="s">
        <v>85</v>
      </c>
      <c r="R12979" t="s">
        <v>41</v>
      </c>
      <c r="S12979" t="s">
        <v>42</v>
      </c>
      <c r="T12979" t="s">
        <v>31</v>
      </c>
      <c r="U12979" t="s">
        <v>32</v>
      </c>
      <c r="V12979" t="s">
        <v>33</v>
      </c>
    </row>
    <row r="12980" spans="1:22">
      <c r="A12980" s="4">
        <v>46118</v>
      </c>
      <c r="B12980" t="s">
        <v>9296</v>
      </c>
      <c r="C12980" t="s">
        <v>1862</v>
      </c>
      <c r="D12980">
        <v>1</v>
      </c>
      <c r="E12980">
        <v>51049.280000000006</v>
      </c>
      <c r="F12980">
        <f>Table2[[#This Row],[Đơn Giá Chuẩn]]*Table2[[#This Row],[Tổng số lượng bán]]</f>
        <v>51049.280000000006</v>
      </c>
      <c r="G12980">
        <v>0</v>
      </c>
      <c r="H12980">
        <f>Table2[[#This Row],[Doanh số bán]]-Table2[[#This Row],[Chiết khấu]]</f>
        <v>51049.280000000006</v>
      </c>
      <c r="I12980">
        <v>0</v>
      </c>
      <c r="J12980">
        <v>0</v>
      </c>
      <c r="K12980" t="s">
        <v>50</v>
      </c>
      <c r="L12980">
        <v>0.12</v>
      </c>
      <c r="M12980" t="s">
        <v>37</v>
      </c>
      <c r="N12980" t="s">
        <v>50</v>
      </c>
      <c r="O12980">
        <v>0.12</v>
      </c>
      <c r="P12980" t="s">
        <v>656</v>
      </c>
      <c r="Q12980" t="s">
        <v>657</v>
      </c>
      <c r="R12980" t="s">
        <v>107</v>
      </c>
      <c r="S12980" t="s">
        <v>108</v>
      </c>
      <c r="T12980" t="s">
        <v>74</v>
      </c>
      <c r="U12980" t="s">
        <v>75</v>
      </c>
      <c r="V12980" t="s">
        <v>50</v>
      </c>
    </row>
    <row r="12981" spans="1:22">
      <c r="A12981" s="4">
        <v>46090</v>
      </c>
      <c r="B12981" t="s">
        <v>6378</v>
      </c>
      <c r="C12981" t="s">
        <v>83</v>
      </c>
      <c r="D12981">
        <v>1</v>
      </c>
      <c r="E12981">
        <v>207000</v>
      </c>
      <c r="F12981">
        <f>Table2[[#This Row],[Đơn Giá Chuẩn]]*Table2[[#This Row],[Tổng số lượng bán]]</f>
        <v>207000</v>
      </c>
      <c r="G12981">
        <v>0</v>
      </c>
      <c r="H12981">
        <f>Table2[[#This Row],[Doanh số bán]]-Table2[[#This Row],[Chiết khấu]]</f>
        <v>207000</v>
      </c>
      <c r="K12981" t="s">
        <v>24</v>
      </c>
      <c r="L12981">
        <v>1</v>
      </c>
      <c r="M12981" t="s">
        <v>25</v>
      </c>
      <c r="N12981" t="s">
        <v>26</v>
      </c>
      <c r="O12981">
        <v>1</v>
      </c>
      <c r="P12981" t="s">
        <v>84</v>
      </c>
      <c r="Q12981" t="s">
        <v>85</v>
      </c>
      <c r="R12981" t="s">
        <v>41</v>
      </c>
      <c r="S12981" t="s">
        <v>42</v>
      </c>
      <c r="T12981" t="s">
        <v>31</v>
      </c>
      <c r="U12981" t="s">
        <v>32</v>
      </c>
      <c r="V12981" t="s">
        <v>33</v>
      </c>
    </row>
    <row r="12982" spans="1:22">
      <c r="A12982" s="4">
        <v>46091</v>
      </c>
      <c r="B12982" t="s">
        <v>6410</v>
      </c>
      <c r="C12982" t="s">
        <v>83</v>
      </c>
      <c r="D12982">
        <v>8</v>
      </c>
      <c r="E12982">
        <v>207000</v>
      </c>
      <c r="F12982">
        <f>Table2[[#This Row],[Đơn Giá Chuẩn]]*Table2[[#This Row],[Tổng số lượng bán]]</f>
        <v>1656000</v>
      </c>
      <c r="G12982">
        <v>0</v>
      </c>
      <c r="H12982">
        <f>Table2[[#This Row],[Doanh số bán]]-Table2[[#This Row],[Chiết khấu]]</f>
        <v>1656000</v>
      </c>
      <c r="K12982" t="s">
        <v>24</v>
      </c>
      <c r="L12982">
        <v>1</v>
      </c>
      <c r="M12982" t="s">
        <v>25</v>
      </c>
      <c r="N12982" t="s">
        <v>26</v>
      </c>
      <c r="O12982">
        <v>8</v>
      </c>
      <c r="P12982" t="s">
        <v>84</v>
      </c>
      <c r="Q12982" t="s">
        <v>85</v>
      </c>
      <c r="R12982" t="s">
        <v>41</v>
      </c>
      <c r="S12982" t="s">
        <v>42</v>
      </c>
      <c r="T12982" t="s">
        <v>31</v>
      </c>
      <c r="U12982" t="s">
        <v>32</v>
      </c>
      <c r="V12982" t="s">
        <v>33</v>
      </c>
    </row>
    <row r="12983" spans="1:22">
      <c r="A12983" s="4">
        <v>46082</v>
      </c>
      <c r="B12983" t="s">
        <v>6544</v>
      </c>
      <c r="C12983" t="s">
        <v>83</v>
      </c>
      <c r="D12983">
        <v>6</v>
      </c>
      <c r="E12983">
        <v>207000</v>
      </c>
      <c r="F12983">
        <f>Table2[[#This Row],[Đơn Giá Chuẩn]]*Table2[[#This Row],[Tổng số lượng bán]]</f>
        <v>1242000</v>
      </c>
      <c r="G12983">
        <v>0</v>
      </c>
      <c r="H12983">
        <f>Table2[[#This Row],[Doanh số bán]]-Table2[[#This Row],[Chiết khấu]]</f>
        <v>1242000</v>
      </c>
      <c r="K12983" t="s">
        <v>24</v>
      </c>
      <c r="L12983">
        <v>1</v>
      </c>
      <c r="M12983" t="s">
        <v>319</v>
      </c>
      <c r="N12983" t="s">
        <v>26</v>
      </c>
      <c r="O12983">
        <v>6</v>
      </c>
      <c r="P12983" t="s">
        <v>84</v>
      </c>
      <c r="Q12983" t="s">
        <v>85</v>
      </c>
      <c r="R12983" t="s">
        <v>41</v>
      </c>
      <c r="S12983" t="s">
        <v>42</v>
      </c>
      <c r="T12983" t="s">
        <v>320</v>
      </c>
      <c r="U12983" t="s">
        <v>321</v>
      </c>
      <c r="V12983" t="s">
        <v>33</v>
      </c>
    </row>
    <row r="12984" spans="1:22">
      <c r="A12984" s="4">
        <v>46085</v>
      </c>
      <c r="B12984" t="s">
        <v>6598</v>
      </c>
      <c r="C12984" t="s">
        <v>83</v>
      </c>
      <c r="D12984">
        <v>1</v>
      </c>
      <c r="E12984">
        <v>207000</v>
      </c>
      <c r="F12984">
        <f>Table2[[#This Row],[Đơn Giá Chuẩn]]*Table2[[#This Row],[Tổng số lượng bán]]</f>
        <v>207000</v>
      </c>
      <c r="G12984">
        <v>0</v>
      </c>
      <c r="H12984">
        <f>Table2[[#This Row],[Doanh số bán]]-Table2[[#This Row],[Chiết khấu]]</f>
        <v>207000</v>
      </c>
      <c r="K12984" t="s">
        <v>24</v>
      </c>
      <c r="L12984">
        <v>1</v>
      </c>
      <c r="M12984" t="s">
        <v>319</v>
      </c>
      <c r="N12984" t="s">
        <v>26</v>
      </c>
      <c r="O12984">
        <v>1</v>
      </c>
      <c r="P12984" t="s">
        <v>84</v>
      </c>
      <c r="Q12984" t="s">
        <v>85</v>
      </c>
      <c r="R12984" t="s">
        <v>41</v>
      </c>
      <c r="S12984" t="s">
        <v>42</v>
      </c>
      <c r="T12984" t="s">
        <v>320</v>
      </c>
      <c r="U12984" t="s">
        <v>321</v>
      </c>
      <c r="V12984" t="s">
        <v>33</v>
      </c>
    </row>
    <row r="12985" spans="1:22">
      <c r="A12985" s="4">
        <v>46086</v>
      </c>
      <c r="B12985" t="s">
        <v>6620</v>
      </c>
      <c r="C12985" t="s">
        <v>83</v>
      </c>
      <c r="D12985">
        <v>10</v>
      </c>
      <c r="E12985">
        <v>207000</v>
      </c>
      <c r="F12985">
        <f>Table2[[#This Row],[Đơn Giá Chuẩn]]*Table2[[#This Row],[Tổng số lượng bán]]</f>
        <v>2070000</v>
      </c>
      <c r="G12985">
        <v>0</v>
      </c>
      <c r="H12985">
        <f>Table2[[#This Row],[Doanh số bán]]-Table2[[#This Row],[Chiết khấu]]</f>
        <v>2070000</v>
      </c>
      <c r="K12985" t="s">
        <v>24</v>
      </c>
      <c r="L12985">
        <v>1</v>
      </c>
      <c r="M12985" t="s">
        <v>319</v>
      </c>
      <c r="N12985" t="s">
        <v>26</v>
      </c>
      <c r="O12985">
        <v>10</v>
      </c>
      <c r="P12985" t="s">
        <v>84</v>
      </c>
      <c r="Q12985" t="s">
        <v>85</v>
      </c>
      <c r="R12985" t="s">
        <v>41</v>
      </c>
      <c r="S12985" t="s">
        <v>42</v>
      </c>
      <c r="T12985" t="s">
        <v>320</v>
      </c>
      <c r="U12985" t="s">
        <v>321</v>
      </c>
      <c r="V12985" t="s">
        <v>33</v>
      </c>
    </row>
    <row r="12986" spans="1:22">
      <c r="A12986" s="4">
        <v>46089</v>
      </c>
      <c r="B12986" t="s">
        <v>6695</v>
      </c>
      <c r="C12986" t="s">
        <v>83</v>
      </c>
      <c r="D12986">
        <v>2</v>
      </c>
      <c r="E12986">
        <v>207000</v>
      </c>
      <c r="F12986">
        <f>Table2[[#This Row],[Đơn Giá Chuẩn]]*Table2[[#This Row],[Tổng số lượng bán]]</f>
        <v>414000</v>
      </c>
      <c r="G12986">
        <v>0</v>
      </c>
      <c r="H12986">
        <f>Table2[[#This Row],[Doanh số bán]]-Table2[[#This Row],[Chiết khấu]]</f>
        <v>414000</v>
      </c>
      <c r="K12986" t="s">
        <v>24</v>
      </c>
      <c r="L12986">
        <v>1</v>
      </c>
      <c r="M12986" t="s">
        <v>319</v>
      </c>
      <c r="N12986" t="s">
        <v>26</v>
      </c>
      <c r="O12986">
        <v>2</v>
      </c>
      <c r="P12986" t="s">
        <v>84</v>
      </c>
      <c r="Q12986" t="s">
        <v>85</v>
      </c>
      <c r="R12986" t="s">
        <v>41</v>
      </c>
      <c r="S12986" t="s">
        <v>42</v>
      </c>
      <c r="T12986" t="s">
        <v>320</v>
      </c>
      <c r="U12986" t="s">
        <v>321</v>
      </c>
      <c r="V12986" t="s">
        <v>33</v>
      </c>
    </row>
    <row r="12987" spans="1:22">
      <c r="A12987" s="4">
        <v>46089</v>
      </c>
      <c r="B12987" t="s">
        <v>6697</v>
      </c>
      <c r="C12987" t="s">
        <v>83</v>
      </c>
      <c r="D12987">
        <v>4</v>
      </c>
      <c r="E12987">
        <v>207000</v>
      </c>
      <c r="F12987">
        <f>Table2[[#This Row],[Đơn Giá Chuẩn]]*Table2[[#This Row],[Tổng số lượng bán]]</f>
        <v>828000</v>
      </c>
      <c r="G12987">
        <v>0</v>
      </c>
      <c r="H12987">
        <f>Table2[[#This Row],[Doanh số bán]]-Table2[[#This Row],[Chiết khấu]]</f>
        <v>828000</v>
      </c>
      <c r="K12987" t="s">
        <v>24</v>
      </c>
      <c r="L12987">
        <v>1</v>
      </c>
      <c r="M12987" t="s">
        <v>319</v>
      </c>
      <c r="N12987" t="s">
        <v>26</v>
      </c>
      <c r="O12987">
        <v>4</v>
      </c>
      <c r="P12987" t="s">
        <v>84</v>
      </c>
      <c r="Q12987" t="s">
        <v>85</v>
      </c>
      <c r="R12987" t="s">
        <v>41</v>
      </c>
      <c r="S12987" t="s">
        <v>42</v>
      </c>
      <c r="T12987" t="s">
        <v>320</v>
      </c>
      <c r="U12987" t="s">
        <v>321</v>
      </c>
      <c r="V12987" t="s">
        <v>33</v>
      </c>
    </row>
    <row r="12988" spans="1:22">
      <c r="A12988" s="4">
        <v>46092</v>
      </c>
      <c r="B12988" t="s">
        <v>6778</v>
      </c>
      <c r="C12988" t="s">
        <v>83</v>
      </c>
      <c r="D12988">
        <v>8</v>
      </c>
      <c r="E12988">
        <v>207000</v>
      </c>
      <c r="F12988">
        <f>Table2[[#This Row],[Đơn Giá Chuẩn]]*Table2[[#This Row],[Tổng số lượng bán]]</f>
        <v>1656000</v>
      </c>
      <c r="G12988">
        <v>0</v>
      </c>
      <c r="H12988">
        <f>Table2[[#This Row],[Doanh số bán]]-Table2[[#This Row],[Chiết khấu]]</f>
        <v>1656000</v>
      </c>
      <c r="K12988" t="s">
        <v>24</v>
      </c>
      <c r="L12988">
        <v>1</v>
      </c>
      <c r="M12988" t="s">
        <v>319</v>
      </c>
      <c r="N12988" t="s">
        <v>26</v>
      </c>
      <c r="O12988">
        <v>8</v>
      </c>
      <c r="P12988" t="s">
        <v>84</v>
      </c>
      <c r="Q12988" t="s">
        <v>85</v>
      </c>
      <c r="R12988" t="s">
        <v>41</v>
      </c>
      <c r="S12988" t="s">
        <v>42</v>
      </c>
      <c r="T12988" t="s">
        <v>320</v>
      </c>
      <c r="U12988" t="s">
        <v>321</v>
      </c>
      <c r="V12988" t="s">
        <v>33</v>
      </c>
    </row>
    <row r="12989" spans="1:22">
      <c r="A12989" s="4">
        <v>46118</v>
      </c>
      <c r="B12989" t="s">
        <v>9300</v>
      </c>
      <c r="C12989" t="s">
        <v>1862</v>
      </c>
      <c r="D12989">
        <v>1</v>
      </c>
      <c r="E12989">
        <v>51049.280000000006</v>
      </c>
      <c r="F12989">
        <f>Table2[[#This Row],[Đơn Giá Chuẩn]]*Table2[[#This Row],[Tổng số lượng bán]]</f>
        <v>51049.280000000006</v>
      </c>
      <c r="G12989">
        <v>0</v>
      </c>
      <c r="H12989">
        <f>Table2[[#This Row],[Doanh số bán]]-Table2[[#This Row],[Chiết khấu]]</f>
        <v>51049.280000000006</v>
      </c>
      <c r="I12989">
        <v>0</v>
      </c>
      <c r="J12989">
        <v>0</v>
      </c>
      <c r="K12989" t="s">
        <v>50</v>
      </c>
      <c r="L12989">
        <v>0.12</v>
      </c>
      <c r="M12989" t="s">
        <v>37</v>
      </c>
      <c r="N12989" t="s">
        <v>50</v>
      </c>
      <c r="O12989">
        <v>0.12</v>
      </c>
      <c r="P12989" t="s">
        <v>656</v>
      </c>
      <c r="Q12989" t="s">
        <v>657</v>
      </c>
      <c r="R12989" t="s">
        <v>107</v>
      </c>
      <c r="S12989" t="s">
        <v>108</v>
      </c>
      <c r="T12989" t="s">
        <v>74</v>
      </c>
      <c r="U12989" t="s">
        <v>75</v>
      </c>
      <c r="V12989" t="s">
        <v>50</v>
      </c>
    </row>
    <row r="12990" spans="1:22">
      <c r="A12990" s="4">
        <v>46095</v>
      </c>
      <c r="B12990" t="s">
        <v>6871</v>
      </c>
      <c r="C12990" t="s">
        <v>83</v>
      </c>
      <c r="D12990">
        <v>3</v>
      </c>
      <c r="E12990">
        <v>207000</v>
      </c>
      <c r="F12990">
        <f>Table2[[#This Row],[Đơn Giá Chuẩn]]*Table2[[#This Row],[Tổng số lượng bán]]</f>
        <v>621000</v>
      </c>
      <c r="G12990">
        <v>0</v>
      </c>
      <c r="H12990">
        <f>Table2[[#This Row],[Doanh số bán]]-Table2[[#This Row],[Chiết khấu]]</f>
        <v>621000</v>
      </c>
      <c r="K12990" t="s">
        <v>24</v>
      </c>
      <c r="L12990">
        <v>1</v>
      </c>
      <c r="M12990" t="s">
        <v>319</v>
      </c>
      <c r="N12990" t="s">
        <v>26</v>
      </c>
      <c r="O12990">
        <v>3</v>
      </c>
      <c r="P12990" t="s">
        <v>84</v>
      </c>
      <c r="Q12990" t="s">
        <v>85</v>
      </c>
      <c r="R12990" t="s">
        <v>41</v>
      </c>
      <c r="S12990" t="s">
        <v>42</v>
      </c>
      <c r="T12990" t="s">
        <v>320</v>
      </c>
      <c r="U12990" t="s">
        <v>321</v>
      </c>
      <c r="V12990" t="s">
        <v>33</v>
      </c>
    </row>
    <row r="12991" spans="1:22">
      <c r="A12991" s="4">
        <v>46096</v>
      </c>
      <c r="B12991" t="s">
        <v>6897</v>
      </c>
      <c r="C12991" t="s">
        <v>83</v>
      </c>
      <c r="D12991">
        <v>10</v>
      </c>
      <c r="E12991">
        <v>207000</v>
      </c>
      <c r="F12991">
        <f>Table2[[#This Row],[Đơn Giá Chuẩn]]*Table2[[#This Row],[Tổng số lượng bán]]</f>
        <v>2070000</v>
      </c>
      <c r="G12991">
        <v>0</v>
      </c>
      <c r="H12991">
        <f>Table2[[#This Row],[Doanh số bán]]-Table2[[#This Row],[Chiết khấu]]</f>
        <v>2070000</v>
      </c>
      <c r="K12991" t="s">
        <v>24</v>
      </c>
      <c r="L12991">
        <v>1</v>
      </c>
      <c r="M12991" t="s">
        <v>319</v>
      </c>
      <c r="N12991" t="s">
        <v>26</v>
      </c>
      <c r="O12991">
        <v>10</v>
      </c>
      <c r="P12991" t="s">
        <v>84</v>
      </c>
      <c r="Q12991" t="s">
        <v>85</v>
      </c>
      <c r="R12991" t="s">
        <v>41</v>
      </c>
      <c r="S12991" t="s">
        <v>42</v>
      </c>
      <c r="T12991" t="s">
        <v>320</v>
      </c>
      <c r="U12991" t="s">
        <v>321</v>
      </c>
      <c r="V12991" t="s">
        <v>33</v>
      </c>
    </row>
    <row r="12992" spans="1:22">
      <c r="A12992" s="4">
        <v>46118</v>
      </c>
      <c r="B12992" t="s">
        <v>9302</v>
      </c>
      <c r="C12992" t="s">
        <v>155</v>
      </c>
      <c r="D12992">
        <v>2</v>
      </c>
      <c r="E12992">
        <v>142607.36000000002</v>
      </c>
      <c r="F12992">
        <f>Table2[[#This Row],[Đơn Giá Chuẩn]]*Table2[[#This Row],[Tổng số lượng bán]]</f>
        <v>285214.72000000003</v>
      </c>
      <c r="G12992">
        <v>0</v>
      </c>
      <c r="H12992">
        <f>Table2[[#This Row],[Doanh số bán]]-Table2[[#This Row],[Chiết khấu]]</f>
        <v>285214.72000000003</v>
      </c>
      <c r="I12992">
        <v>0</v>
      </c>
      <c r="J12992">
        <v>0</v>
      </c>
      <c r="K12992" t="s">
        <v>50</v>
      </c>
      <c r="L12992">
        <v>0.2</v>
      </c>
      <c r="M12992" t="s">
        <v>37</v>
      </c>
      <c r="N12992" t="s">
        <v>50</v>
      </c>
      <c r="O12992">
        <v>0.4</v>
      </c>
      <c r="P12992" t="s">
        <v>156</v>
      </c>
      <c r="Q12992" t="s">
        <v>157</v>
      </c>
      <c r="R12992" t="s">
        <v>107</v>
      </c>
      <c r="S12992" t="s">
        <v>108</v>
      </c>
      <c r="T12992" t="s">
        <v>74</v>
      </c>
      <c r="U12992" t="s">
        <v>75</v>
      </c>
      <c r="V12992" t="s">
        <v>50</v>
      </c>
    </row>
    <row r="12993" spans="1:22">
      <c r="A12993" s="4">
        <v>46098</v>
      </c>
      <c r="B12993" t="s">
        <v>7346</v>
      </c>
      <c r="C12993" t="s">
        <v>83</v>
      </c>
      <c r="D12993">
        <v>2</v>
      </c>
      <c r="E12993">
        <v>207000</v>
      </c>
      <c r="F12993">
        <f>Table2[[#This Row],[Đơn Giá Chuẩn]]*Table2[[#This Row],[Tổng số lượng bán]]</f>
        <v>414000</v>
      </c>
      <c r="H12993">
        <f>Table2[[#This Row],[Doanh số bán]]-Table2[[#This Row],[Chiết khấu]]</f>
        <v>414000</v>
      </c>
      <c r="K12993" t="s">
        <v>24</v>
      </c>
      <c r="L12993">
        <v>1</v>
      </c>
      <c r="M12993" t="s">
        <v>319</v>
      </c>
      <c r="N12993" t="s">
        <v>26</v>
      </c>
      <c r="O12993">
        <v>2</v>
      </c>
      <c r="P12993" t="s">
        <v>84</v>
      </c>
      <c r="Q12993" t="s">
        <v>85</v>
      </c>
      <c r="R12993" t="s">
        <v>41</v>
      </c>
      <c r="S12993" t="s">
        <v>42</v>
      </c>
      <c r="T12993" t="s">
        <v>320</v>
      </c>
      <c r="U12993" t="s">
        <v>321</v>
      </c>
      <c r="V12993" t="s">
        <v>33</v>
      </c>
    </row>
    <row r="12994" spans="1:22">
      <c r="A12994" s="4">
        <v>46099</v>
      </c>
      <c r="B12994" t="s">
        <v>7366</v>
      </c>
      <c r="C12994" t="s">
        <v>83</v>
      </c>
      <c r="D12994">
        <v>4</v>
      </c>
      <c r="E12994">
        <v>207000</v>
      </c>
      <c r="F12994">
        <f>Table2[[#This Row],[Đơn Giá Chuẩn]]*Table2[[#This Row],[Tổng số lượng bán]]</f>
        <v>828000</v>
      </c>
      <c r="H12994">
        <f>Table2[[#This Row],[Doanh số bán]]-Table2[[#This Row],[Chiết khấu]]</f>
        <v>828000</v>
      </c>
      <c r="K12994" t="s">
        <v>24</v>
      </c>
      <c r="L12994">
        <v>1</v>
      </c>
      <c r="M12994" t="s">
        <v>319</v>
      </c>
      <c r="N12994" t="s">
        <v>26</v>
      </c>
      <c r="O12994">
        <v>4</v>
      </c>
      <c r="P12994" t="s">
        <v>84</v>
      </c>
      <c r="Q12994" t="s">
        <v>85</v>
      </c>
      <c r="R12994" t="s">
        <v>41</v>
      </c>
      <c r="S12994" t="s">
        <v>42</v>
      </c>
      <c r="T12994" t="s">
        <v>320</v>
      </c>
      <c r="U12994" t="s">
        <v>321</v>
      </c>
      <c r="V12994" t="s">
        <v>33</v>
      </c>
    </row>
    <row r="12995" spans="1:22">
      <c r="A12995" s="4">
        <v>46101</v>
      </c>
      <c r="B12995" t="s">
        <v>7724</v>
      </c>
      <c r="C12995" t="s">
        <v>83</v>
      </c>
      <c r="D12995">
        <v>2</v>
      </c>
      <c r="E12995">
        <v>207000</v>
      </c>
      <c r="F12995">
        <f>Table2[[#This Row],[Đơn Giá Chuẩn]]*Table2[[#This Row],[Tổng số lượng bán]]</f>
        <v>414000</v>
      </c>
      <c r="G12995">
        <v>0</v>
      </c>
      <c r="H12995">
        <f>Table2[[#This Row],[Doanh số bán]]-Table2[[#This Row],[Chiết khấu]]</f>
        <v>414000</v>
      </c>
      <c r="K12995" t="s">
        <v>24</v>
      </c>
      <c r="L12995">
        <v>1</v>
      </c>
      <c r="M12995" t="s">
        <v>319</v>
      </c>
      <c r="N12995" t="s">
        <v>26</v>
      </c>
      <c r="O12995">
        <v>2</v>
      </c>
      <c r="P12995" t="s">
        <v>84</v>
      </c>
      <c r="Q12995" t="s">
        <v>85</v>
      </c>
      <c r="R12995" t="s">
        <v>41</v>
      </c>
      <c r="S12995" t="s">
        <v>42</v>
      </c>
      <c r="T12995" t="s">
        <v>320</v>
      </c>
      <c r="U12995" t="s">
        <v>321</v>
      </c>
      <c r="V12995" t="s">
        <v>33</v>
      </c>
    </row>
    <row r="12996" spans="1:22">
      <c r="A12996" s="4">
        <v>46118</v>
      </c>
      <c r="B12996" t="s">
        <v>9304</v>
      </c>
      <c r="C12996" t="s">
        <v>1862</v>
      </c>
      <c r="D12996">
        <v>1</v>
      </c>
      <c r="E12996">
        <v>51049.280000000006</v>
      </c>
      <c r="F12996">
        <f>Table2[[#This Row],[Đơn Giá Chuẩn]]*Table2[[#This Row],[Tổng số lượng bán]]</f>
        <v>51049.280000000006</v>
      </c>
      <c r="G12996">
        <v>0</v>
      </c>
      <c r="H12996">
        <f>Table2[[#This Row],[Doanh số bán]]-Table2[[#This Row],[Chiết khấu]]</f>
        <v>51049.280000000006</v>
      </c>
      <c r="I12996">
        <v>0</v>
      </c>
      <c r="J12996">
        <v>0</v>
      </c>
      <c r="K12996" t="s">
        <v>50</v>
      </c>
      <c r="L12996">
        <v>0.12</v>
      </c>
      <c r="M12996" t="s">
        <v>37</v>
      </c>
      <c r="N12996" t="s">
        <v>50</v>
      </c>
      <c r="O12996">
        <v>0.12</v>
      </c>
      <c r="P12996" t="s">
        <v>588</v>
      </c>
      <c r="Q12996" t="s">
        <v>589</v>
      </c>
      <c r="R12996" t="s">
        <v>107</v>
      </c>
      <c r="S12996" t="s">
        <v>108</v>
      </c>
      <c r="T12996" t="s">
        <v>74</v>
      </c>
      <c r="U12996" t="s">
        <v>75</v>
      </c>
      <c r="V12996" t="s">
        <v>50</v>
      </c>
    </row>
    <row r="12997" spans="1:22">
      <c r="A12997" s="4">
        <v>46118</v>
      </c>
      <c r="B12997" t="s">
        <v>9305</v>
      </c>
      <c r="C12997" t="s">
        <v>155</v>
      </c>
      <c r="D12997">
        <v>1</v>
      </c>
      <c r="E12997">
        <v>142607.36000000002</v>
      </c>
      <c r="F12997">
        <f>Table2[[#This Row],[Đơn Giá Chuẩn]]*Table2[[#This Row],[Tổng số lượng bán]]</f>
        <v>142607.36000000002</v>
      </c>
      <c r="G12997">
        <v>0</v>
      </c>
      <c r="H12997">
        <f>Table2[[#This Row],[Doanh số bán]]-Table2[[#This Row],[Chiết khấu]]</f>
        <v>142607.36000000002</v>
      </c>
      <c r="I12997">
        <v>0</v>
      </c>
      <c r="J12997">
        <v>0</v>
      </c>
      <c r="K12997" t="s">
        <v>50</v>
      </c>
      <c r="L12997">
        <v>0.2</v>
      </c>
      <c r="M12997" t="s">
        <v>37</v>
      </c>
      <c r="N12997" t="s">
        <v>50</v>
      </c>
      <c r="O12997">
        <v>0.2</v>
      </c>
      <c r="P12997" t="s">
        <v>156</v>
      </c>
      <c r="Q12997" t="s">
        <v>157</v>
      </c>
      <c r="R12997" t="s">
        <v>107</v>
      </c>
      <c r="S12997" t="s">
        <v>108</v>
      </c>
      <c r="T12997" t="s">
        <v>74</v>
      </c>
      <c r="U12997" t="s">
        <v>75</v>
      </c>
      <c r="V12997" t="s">
        <v>50</v>
      </c>
    </row>
    <row r="12998" spans="1:22">
      <c r="A12998" s="4">
        <v>46101</v>
      </c>
      <c r="B12998" t="s">
        <v>7732</v>
      </c>
      <c r="C12998" t="s">
        <v>83</v>
      </c>
      <c r="D12998">
        <v>1</v>
      </c>
      <c r="E12998">
        <v>207000</v>
      </c>
      <c r="F12998">
        <f>Table2[[#This Row],[Đơn Giá Chuẩn]]*Table2[[#This Row],[Tổng số lượng bán]]</f>
        <v>207000</v>
      </c>
      <c r="G12998">
        <v>0</v>
      </c>
      <c r="H12998">
        <f>Table2[[#This Row],[Doanh số bán]]-Table2[[#This Row],[Chiết khấu]]</f>
        <v>207000</v>
      </c>
      <c r="K12998" t="s">
        <v>24</v>
      </c>
      <c r="L12998">
        <v>1</v>
      </c>
      <c r="M12998" t="s">
        <v>319</v>
      </c>
      <c r="N12998" t="s">
        <v>26</v>
      </c>
      <c r="O12998">
        <v>1</v>
      </c>
      <c r="P12998" t="s">
        <v>84</v>
      </c>
      <c r="Q12998" t="s">
        <v>85</v>
      </c>
      <c r="R12998" t="s">
        <v>41</v>
      </c>
      <c r="S12998" t="s">
        <v>42</v>
      </c>
      <c r="T12998" t="s">
        <v>320</v>
      </c>
      <c r="U12998" t="s">
        <v>321</v>
      </c>
      <c r="V12998" t="s">
        <v>33</v>
      </c>
    </row>
    <row r="12999" spans="1:22">
      <c r="A12999" s="4">
        <v>46118</v>
      </c>
      <c r="B12999" t="s">
        <v>9307</v>
      </c>
      <c r="C12999" t="s">
        <v>1862</v>
      </c>
      <c r="D12999">
        <v>11</v>
      </c>
      <c r="E12999">
        <v>51049.280000000006</v>
      </c>
      <c r="F12999">
        <f>Table2[[#This Row],[Đơn Giá Chuẩn]]*Table2[[#This Row],[Tổng số lượng bán]]</f>
        <v>561542.08000000007</v>
      </c>
      <c r="G12999">
        <v>0</v>
      </c>
      <c r="H12999">
        <f>Table2[[#This Row],[Doanh số bán]]-Table2[[#This Row],[Chiết khấu]]</f>
        <v>561542.08000000007</v>
      </c>
      <c r="I12999">
        <v>0</v>
      </c>
      <c r="J12999">
        <v>0</v>
      </c>
      <c r="K12999" t="s">
        <v>50</v>
      </c>
      <c r="L12999">
        <v>0.12</v>
      </c>
      <c r="M12999" t="s">
        <v>37</v>
      </c>
      <c r="N12999" t="s">
        <v>50</v>
      </c>
      <c r="O12999">
        <v>1.3199999999999998</v>
      </c>
      <c r="P12999" t="s">
        <v>656</v>
      </c>
      <c r="Q12999" t="s">
        <v>657</v>
      </c>
      <c r="R12999" t="s">
        <v>107</v>
      </c>
      <c r="S12999" t="s">
        <v>108</v>
      </c>
      <c r="T12999" t="s">
        <v>74</v>
      </c>
      <c r="U12999" t="s">
        <v>75</v>
      </c>
      <c r="V12999" t="s">
        <v>50</v>
      </c>
    </row>
    <row r="13000" spans="1:22">
      <c r="A13000" s="4">
        <v>46118</v>
      </c>
      <c r="B13000" t="s">
        <v>9308</v>
      </c>
      <c r="C13000" t="s">
        <v>1862</v>
      </c>
      <c r="D13000">
        <v>24</v>
      </c>
      <c r="E13000">
        <v>46099.64</v>
      </c>
      <c r="F13000">
        <f>Table2[[#This Row],[Đơn Giá Chuẩn]]*Table2[[#This Row],[Tổng số lượng bán]]</f>
        <v>1106391.3599999999</v>
      </c>
      <c r="G13000">
        <v>0</v>
      </c>
      <c r="H13000">
        <f>Table2[[#This Row],[Doanh số bán]]-Table2[[#This Row],[Chiết khấu]]</f>
        <v>1106391.3599999999</v>
      </c>
      <c r="I13000">
        <v>0</v>
      </c>
      <c r="J13000">
        <v>0</v>
      </c>
      <c r="K13000" t="s">
        <v>2217</v>
      </c>
      <c r="L13000">
        <v>0.12</v>
      </c>
      <c r="M13000" t="s">
        <v>37</v>
      </c>
      <c r="N13000" t="s">
        <v>26</v>
      </c>
      <c r="O13000">
        <v>2.88</v>
      </c>
      <c r="P13000" t="s">
        <v>656</v>
      </c>
      <c r="Q13000" t="s">
        <v>657</v>
      </c>
      <c r="R13000" t="s">
        <v>107</v>
      </c>
      <c r="S13000" t="s">
        <v>108</v>
      </c>
      <c r="T13000" t="s">
        <v>2842</v>
      </c>
      <c r="U13000" t="s">
        <v>2843</v>
      </c>
      <c r="V13000" t="s">
        <v>2271</v>
      </c>
    </row>
    <row r="13001" spans="1:22">
      <c r="A13001" s="4">
        <v>46118</v>
      </c>
      <c r="B13001" t="s">
        <v>9308</v>
      </c>
      <c r="C13001" t="s">
        <v>1862</v>
      </c>
      <c r="D13001">
        <v>24</v>
      </c>
      <c r="E13001">
        <v>42500</v>
      </c>
      <c r="F13001">
        <f>Table2[[#This Row],[Đơn Giá Chuẩn]]*Table2[[#This Row],[Tổng số lượng bán]]</f>
        <v>1020000</v>
      </c>
      <c r="G13001">
        <v>0</v>
      </c>
      <c r="H13001">
        <f>Table2[[#This Row],[Doanh số bán]]-Table2[[#This Row],[Chiết khấu]]</f>
        <v>1020000</v>
      </c>
      <c r="I13001">
        <v>0</v>
      </c>
      <c r="J13001">
        <v>0</v>
      </c>
      <c r="K13001" t="s">
        <v>2217</v>
      </c>
      <c r="L13001">
        <v>0.12</v>
      </c>
      <c r="M13001" t="s">
        <v>37</v>
      </c>
      <c r="N13001" t="s">
        <v>26</v>
      </c>
      <c r="O13001">
        <v>2.88</v>
      </c>
      <c r="P13001" t="s">
        <v>520</v>
      </c>
      <c r="Q13001" t="s">
        <v>521</v>
      </c>
      <c r="R13001" t="s">
        <v>107</v>
      </c>
      <c r="S13001" t="s">
        <v>108</v>
      </c>
      <c r="T13001" t="s">
        <v>2842</v>
      </c>
      <c r="U13001" t="s">
        <v>2843</v>
      </c>
      <c r="V13001" t="s">
        <v>2271</v>
      </c>
    </row>
    <row r="13002" spans="1:22">
      <c r="A13002" s="4">
        <v>46101</v>
      </c>
      <c r="B13002" t="s">
        <v>7868</v>
      </c>
      <c r="C13002" t="s">
        <v>83</v>
      </c>
      <c r="D13002">
        <v>2</v>
      </c>
      <c r="E13002">
        <v>207000</v>
      </c>
      <c r="F13002">
        <f>Table2[[#This Row],[Đơn Giá Chuẩn]]*Table2[[#This Row],[Tổng số lượng bán]]</f>
        <v>414000</v>
      </c>
      <c r="G13002">
        <v>0</v>
      </c>
      <c r="H13002">
        <f>Table2[[#This Row],[Doanh số bán]]-Table2[[#This Row],[Chiết khấu]]</f>
        <v>414000</v>
      </c>
      <c r="K13002" t="s">
        <v>24</v>
      </c>
      <c r="L13002">
        <v>1</v>
      </c>
      <c r="M13002" t="s">
        <v>25</v>
      </c>
      <c r="N13002" t="s">
        <v>26</v>
      </c>
      <c r="O13002">
        <v>2</v>
      </c>
      <c r="P13002" t="s">
        <v>84</v>
      </c>
      <c r="Q13002" t="s">
        <v>85</v>
      </c>
      <c r="R13002" t="s">
        <v>41</v>
      </c>
      <c r="S13002" t="s">
        <v>42</v>
      </c>
      <c r="T13002" t="s">
        <v>31</v>
      </c>
      <c r="U13002" t="s">
        <v>32</v>
      </c>
      <c r="V13002" t="s">
        <v>33</v>
      </c>
    </row>
    <row r="13003" spans="1:22">
      <c r="A13003" s="4">
        <v>46101</v>
      </c>
      <c r="B13003" t="s">
        <v>7886</v>
      </c>
      <c r="C13003" t="s">
        <v>83</v>
      </c>
      <c r="D13003">
        <v>3</v>
      </c>
      <c r="E13003">
        <v>207000</v>
      </c>
      <c r="F13003">
        <f>Table2[[#This Row],[Đơn Giá Chuẩn]]*Table2[[#This Row],[Tổng số lượng bán]]</f>
        <v>621000</v>
      </c>
      <c r="G13003">
        <v>0</v>
      </c>
      <c r="H13003">
        <f>Table2[[#This Row],[Doanh số bán]]-Table2[[#This Row],[Chiết khấu]]</f>
        <v>621000</v>
      </c>
      <c r="K13003" t="s">
        <v>24</v>
      </c>
      <c r="L13003">
        <v>1</v>
      </c>
      <c r="M13003" t="s">
        <v>25</v>
      </c>
      <c r="N13003" t="s">
        <v>26</v>
      </c>
      <c r="O13003">
        <v>3</v>
      </c>
      <c r="P13003" t="s">
        <v>84</v>
      </c>
      <c r="Q13003" t="s">
        <v>85</v>
      </c>
      <c r="R13003" t="s">
        <v>41</v>
      </c>
      <c r="S13003" t="s">
        <v>42</v>
      </c>
      <c r="T13003" t="s">
        <v>31</v>
      </c>
      <c r="U13003" t="s">
        <v>32</v>
      </c>
      <c r="V13003" t="s">
        <v>33</v>
      </c>
    </row>
    <row r="13004" spans="1:22">
      <c r="A13004" s="4">
        <v>46118</v>
      </c>
      <c r="B13004" t="s">
        <v>9310</v>
      </c>
      <c r="C13004" t="s">
        <v>155</v>
      </c>
      <c r="D13004">
        <v>129</v>
      </c>
      <c r="E13004">
        <v>117499.52</v>
      </c>
      <c r="F13004">
        <f>Table2[[#This Row],[Đơn Giá Chuẩn]]*Table2[[#This Row],[Tổng số lượng bán]]</f>
        <v>15157438.08</v>
      </c>
      <c r="G13004">
        <v>0</v>
      </c>
      <c r="H13004">
        <f>Table2[[#This Row],[Doanh số bán]]-Table2[[#This Row],[Chiết khấu]]</f>
        <v>15157438.08</v>
      </c>
      <c r="I13004">
        <v>0</v>
      </c>
      <c r="J13004">
        <v>0</v>
      </c>
      <c r="K13004" t="s">
        <v>36</v>
      </c>
      <c r="L13004">
        <v>0.2</v>
      </c>
      <c r="M13004" t="s">
        <v>37</v>
      </c>
      <c r="N13004" t="s">
        <v>26</v>
      </c>
      <c r="O13004">
        <v>25.8</v>
      </c>
      <c r="P13004" t="s">
        <v>156</v>
      </c>
      <c r="Q13004" t="s">
        <v>157</v>
      </c>
      <c r="R13004" t="s">
        <v>107</v>
      </c>
      <c r="S13004" t="s">
        <v>108</v>
      </c>
      <c r="T13004" t="s">
        <v>3616</v>
      </c>
      <c r="U13004" t="s">
        <v>3617</v>
      </c>
      <c r="V13004" t="s">
        <v>2014</v>
      </c>
    </row>
    <row r="13005" spans="1:22">
      <c r="A13005" s="4">
        <v>46118</v>
      </c>
      <c r="B13005" t="s">
        <v>9311</v>
      </c>
      <c r="C13005" t="s">
        <v>1862</v>
      </c>
      <c r="D13005">
        <v>30</v>
      </c>
      <c r="E13005">
        <v>47000.36</v>
      </c>
      <c r="F13005">
        <f>Table2[[#This Row],[Đơn Giá Chuẩn]]*Table2[[#This Row],[Tổng số lượng bán]]</f>
        <v>1410010.8</v>
      </c>
      <c r="G13005">
        <v>0</v>
      </c>
      <c r="H13005">
        <f>Table2[[#This Row],[Doanh số bán]]-Table2[[#This Row],[Chiết khấu]]</f>
        <v>1410010.8</v>
      </c>
      <c r="I13005">
        <v>0</v>
      </c>
      <c r="J13005">
        <v>0</v>
      </c>
      <c r="K13005" t="s">
        <v>50</v>
      </c>
      <c r="L13005">
        <v>0.12</v>
      </c>
      <c r="M13005" t="s">
        <v>37</v>
      </c>
      <c r="N13005" t="s">
        <v>50</v>
      </c>
      <c r="O13005">
        <v>3.5999999999999996</v>
      </c>
      <c r="P13005" t="s">
        <v>520</v>
      </c>
      <c r="Q13005" t="s">
        <v>521</v>
      </c>
      <c r="R13005" t="s">
        <v>107</v>
      </c>
      <c r="S13005" t="s">
        <v>108</v>
      </c>
      <c r="T13005" t="s">
        <v>51</v>
      </c>
      <c r="U13005" t="s">
        <v>52</v>
      </c>
      <c r="V13005" t="s">
        <v>50</v>
      </c>
    </row>
    <row r="13006" spans="1:22">
      <c r="A13006" s="4">
        <v>46118</v>
      </c>
      <c r="B13006" t="s">
        <v>9311</v>
      </c>
      <c r="C13006" t="s">
        <v>155</v>
      </c>
      <c r="D13006">
        <v>1</v>
      </c>
      <c r="E13006">
        <v>152150.24000000002</v>
      </c>
      <c r="F13006">
        <f>Table2[[#This Row],[Đơn Giá Chuẩn]]*Table2[[#This Row],[Tổng số lượng bán]]</f>
        <v>152150.24000000002</v>
      </c>
      <c r="G13006">
        <v>0</v>
      </c>
      <c r="H13006">
        <f>Table2[[#This Row],[Doanh số bán]]-Table2[[#This Row],[Chiết khấu]]</f>
        <v>152150.24000000002</v>
      </c>
      <c r="I13006">
        <v>0</v>
      </c>
      <c r="J13006">
        <v>0</v>
      </c>
      <c r="K13006" t="s">
        <v>50</v>
      </c>
      <c r="L13006">
        <v>0.2</v>
      </c>
      <c r="M13006" t="s">
        <v>37</v>
      </c>
      <c r="N13006" t="s">
        <v>50</v>
      </c>
      <c r="O13006">
        <v>0.2</v>
      </c>
      <c r="P13006" t="s">
        <v>156</v>
      </c>
      <c r="Q13006" t="s">
        <v>157</v>
      </c>
      <c r="R13006" t="s">
        <v>107</v>
      </c>
      <c r="S13006" t="s">
        <v>108</v>
      </c>
      <c r="T13006" t="s">
        <v>51</v>
      </c>
      <c r="U13006" t="s">
        <v>52</v>
      </c>
      <c r="V13006" t="s">
        <v>50</v>
      </c>
    </row>
    <row r="13007" spans="1:22">
      <c r="A13007" s="4">
        <v>46107</v>
      </c>
      <c r="B13007" t="s">
        <v>8353</v>
      </c>
      <c r="C13007" t="s">
        <v>83</v>
      </c>
      <c r="D13007">
        <v>2</v>
      </c>
      <c r="E13007">
        <v>207000</v>
      </c>
      <c r="F13007">
        <f>Table2[[#This Row],[Đơn Giá Chuẩn]]*Table2[[#This Row],[Tổng số lượng bán]]</f>
        <v>414000</v>
      </c>
      <c r="G13007">
        <v>0</v>
      </c>
      <c r="H13007">
        <f>Table2[[#This Row],[Doanh số bán]]-Table2[[#This Row],[Chiết khấu]]</f>
        <v>414000</v>
      </c>
      <c r="K13007" t="s">
        <v>24</v>
      </c>
      <c r="L13007">
        <v>1</v>
      </c>
      <c r="M13007" t="s">
        <v>319</v>
      </c>
      <c r="N13007" t="s">
        <v>26</v>
      </c>
      <c r="O13007">
        <v>2</v>
      </c>
      <c r="P13007" t="s">
        <v>84</v>
      </c>
      <c r="Q13007" t="s">
        <v>85</v>
      </c>
      <c r="R13007" t="s">
        <v>41</v>
      </c>
      <c r="S13007" t="s">
        <v>42</v>
      </c>
      <c r="T13007" t="s">
        <v>320</v>
      </c>
      <c r="U13007" t="s">
        <v>321</v>
      </c>
      <c r="V13007" t="s">
        <v>33</v>
      </c>
    </row>
    <row r="13008" spans="1:22">
      <c r="A13008" s="4">
        <v>46118</v>
      </c>
      <c r="B13008" t="s">
        <v>9312</v>
      </c>
      <c r="C13008" t="s">
        <v>1862</v>
      </c>
      <c r="D13008">
        <v>30</v>
      </c>
      <c r="E13008">
        <v>122250.44</v>
      </c>
      <c r="F13008">
        <f>Table2[[#This Row],[Đơn Giá Chuẩn]]*Table2[[#This Row],[Tổng số lượng bán]]</f>
        <v>3667513.2</v>
      </c>
      <c r="G13008">
        <v>0</v>
      </c>
      <c r="H13008">
        <f>Table2[[#This Row],[Doanh số bán]]-Table2[[#This Row],[Chiết khấu]]</f>
        <v>3667513.2</v>
      </c>
      <c r="I13008">
        <v>0</v>
      </c>
      <c r="J13008">
        <v>0</v>
      </c>
      <c r="K13008" t="s">
        <v>2217</v>
      </c>
      <c r="L13008">
        <v>0.01</v>
      </c>
      <c r="M13008" t="s">
        <v>37</v>
      </c>
      <c r="N13008" t="s">
        <v>26</v>
      </c>
      <c r="O13008">
        <v>0.3</v>
      </c>
      <c r="P13008" t="s">
        <v>6941</v>
      </c>
      <c r="Q13008" t="s">
        <v>6942</v>
      </c>
      <c r="R13008" t="s">
        <v>41</v>
      </c>
      <c r="S13008" t="s">
        <v>42</v>
      </c>
      <c r="T13008" t="s">
        <v>2393</v>
      </c>
      <c r="U13008" t="s">
        <v>2394</v>
      </c>
      <c r="V13008" t="s">
        <v>2271</v>
      </c>
    </row>
    <row r="13009" spans="1:22">
      <c r="A13009" s="4">
        <v>46024</v>
      </c>
      <c r="B13009" t="s">
        <v>327</v>
      </c>
      <c r="C13009" t="s">
        <v>83</v>
      </c>
      <c r="D13009">
        <v>5</v>
      </c>
      <c r="E13009">
        <v>232000</v>
      </c>
      <c r="F13009">
        <f>Table2[[#This Row],[Đơn Giá Chuẩn]]*Table2[[#This Row],[Tổng số lượng bán]]</f>
        <v>1160000</v>
      </c>
      <c r="G13009">
        <v>0</v>
      </c>
      <c r="H13009">
        <f>Table2[[#This Row],[Doanh số bán]]-Table2[[#This Row],[Chiết khấu]]</f>
        <v>1160000</v>
      </c>
      <c r="K13009" t="s">
        <v>24</v>
      </c>
      <c r="L13009">
        <v>1</v>
      </c>
      <c r="M13009" t="s">
        <v>319</v>
      </c>
      <c r="N13009" t="s">
        <v>26</v>
      </c>
      <c r="O13009">
        <v>5</v>
      </c>
      <c r="P13009" t="s">
        <v>328</v>
      </c>
      <c r="Q13009" t="s">
        <v>329</v>
      </c>
      <c r="R13009" t="s">
        <v>41</v>
      </c>
      <c r="S13009" t="s">
        <v>42</v>
      </c>
      <c r="T13009" t="s">
        <v>320</v>
      </c>
      <c r="U13009" t="s">
        <v>321</v>
      </c>
      <c r="V13009" t="s">
        <v>33</v>
      </c>
    </row>
    <row r="13010" spans="1:22">
      <c r="A13010" s="4">
        <v>46025</v>
      </c>
      <c r="B13010" t="s">
        <v>332</v>
      </c>
      <c r="C13010" t="s">
        <v>83</v>
      </c>
      <c r="D13010">
        <v>5</v>
      </c>
      <c r="E13010">
        <v>232000</v>
      </c>
      <c r="F13010">
        <f>Table2[[#This Row],[Đơn Giá Chuẩn]]*Table2[[#This Row],[Tổng số lượng bán]]</f>
        <v>1160000</v>
      </c>
      <c r="G13010">
        <v>0</v>
      </c>
      <c r="H13010">
        <f>Table2[[#This Row],[Doanh số bán]]-Table2[[#This Row],[Chiết khấu]]</f>
        <v>1160000</v>
      </c>
      <c r="K13010" t="s">
        <v>24</v>
      </c>
      <c r="L13010">
        <v>1</v>
      </c>
      <c r="M13010" t="s">
        <v>319</v>
      </c>
      <c r="N13010" t="s">
        <v>26</v>
      </c>
      <c r="O13010">
        <v>5</v>
      </c>
      <c r="P13010" t="s">
        <v>328</v>
      </c>
      <c r="Q13010" t="s">
        <v>329</v>
      </c>
      <c r="R13010" t="s">
        <v>41</v>
      </c>
      <c r="S13010" t="s">
        <v>42</v>
      </c>
      <c r="T13010" t="s">
        <v>320</v>
      </c>
      <c r="U13010" t="s">
        <v>321</v>
      </c>
      <c r="V13010" t="s">
        <v>33</v>
      </c>
    </row>
    <row r="13011" spans="1:22">
      <c r="A13011" s="4">
        <v>46027</v>
      </c>
      <c r="B13011" t="s">
        <v>383</v>
      </c>
      <c r="C13011" t="s">
        <v>83</v>
      </c>
      <c r="D13011">
        <v>1</v>
      </c>
      <c r="E13011">
        <v>232000</v>
      </c>
      <c r="F13011">
        <f>Table2[[#This Row],[Đơn Giá Chuẩn]]*Table2[[#This Row],[Tổng số lượng bán]]</f>
        <v>232000</v>
      </c>
      <c r="G13011">
        <v>0</v>
      </c>
      <c r="H13011">
        <f>Table2[[#This Row],[Doanh số bán]]-Table2[[#This Row],[Chiết khấu]]</f>
        <v>232000</v>
      </c>
      <c r="K13011" t="s">
        <v>24</v>
      </c>
      <c r="L13011">
        <v>1</v>
      </c>
      <c r="M13011" t="s">
        <v>319</v>
      </c>
      <c r="N13011" t="s">
        <v>26</v>
      </c>
      <c r="O13011">
        <v>1</v>
      </c>
      <c r="P13011" t="s">
        <v>328</v>
      </c>
      <c r="Q13011" t="s">
        <v>329</v>
      </c>
      <c r="R13011" t="s">
        <v>41</v>
      </c>
      <c r="S13011" t="s">
        <v>42</v>
      </c>
      <c r="T13011" t="s">
        <v>320</v>
      </c>
      <c r="U13011" t="s">
        <v>321</v>
      </c>
      <c r="V13011" t="s">
        <v>33</v>
      </c>
    </row>
    <row r="13012" spans="1:22">
      <c r="A13012" s="4">
        <v>46037</v>
      </c>
      <c r="B13012" t="s">
        <v>622</v>
      </c>
      <c r="C13012" t="s">
        <v>83</v>
      </c>
      <c r="D13012">
        <v>1</v>
      </c>
      <c r="E13012">
        <v>232000</v>
      </c>
      <c r="F13012">
        <f>Table2[[#This Row],[Đơn Giá Chuẩn]]*Table2[[#This Row],[Tổng số lượng bán]]</f>
        <v>232000</v>
      </c>
      <c r="G13012">
        <v>0</v>
      </c>
      <c r="H13012">
        <f>Table2[[#This Row],[Doanh số bán]]-Table2[[#This Row],[Chiết khấu]]</f>
        <v>232000</v>
      </c>
      <c r="K13012" t="s">
        <v>24</v>
      </c>
      <c r="L13012">
        <v>1</v>
      </c>
      <c r="M13012" t="s">
        <v>319</v>
      </c>
      <c r="N13012" t="s">
        <v>26</v>
      </c>
      <c r="O13012">
        <v>1</v>
      </c>
      <c r="P13012" t="s">
        <v>328</v>
      </c>
      <c r="Q13012" t="s">
        <v>329</v>
      </c>
      <c r="R13012" t="s">
        <v>41</v>
      </c>
      <c r="S13012" t="s">
        <v>42</v>
      </c>
      <c r="T13012" t="s">
        <v>320</v>
      </c>
      <c r="U13012" t="s">
        <v>321</v>
      </c>
      <c r="V13012" t="s">
        <v>33</v>
      </c>
    </row>
    <row r="13013" spans="1:22">
      <c r="A13013" s="4">
        <v>46046</v>
      </c>
      <c r="B13013" t="s">
        <v>803</v>
      </c>
      <c r="C13013" t="s">
        <v>83</v>
      </c>
      <c r="D13013">
        <v>1</v>
      </c>
      <c r="E13013">
        <v>232000</v>
      </c>
      <c r="F13013">
        <f>Table2[[#This Row],[Đơn Giá Chuẩn]]*Table2[[#This Row],[Tổng số lượng bán]]</f>
        <v>232000</v>
      </c>
      <c r="G13013">
        <v>0</v>
      </c>
      <c r="H13013">
        <f>Table2[[#This Row],[Doanh số bán]]-Table2[[#This Row],[Chiết khấu]]</f>
        <v>232000</v>
      </c>
      <c r="K13013" t="s">
        <v>24</v>
      </c>
      <c r="L13013">
        <v>1</v>
      </c>
      <c r="M13013" t="s">
        <v>319</v>
      </c>
      <c r="N13013" t="s">
        <v>26</v>
      </c>
      <c r="O13013">
        <v>1</v>
      </c>
      <c r="P13013" t="s">
        <v>328</v>
      </c>
      <c r="Q13013" t="s">
        <v>329</v>
      </c>
      <c r="R13013" t="s">
        <v>41</v>
      </c>
      <c r="S13013" t="s">
        <v>42</v>
      </c>
      <c r="T13013" t="s">
        <v>320</v>
      </c>
      <c r="U13013" t="s">
        <v>321</v>
      </c>
      <c r="V13013" t="s">
        <v>33</v>
      </c>
    </row>
    <row r="13014" spans="1:22">
      <c r="A13014" s="4">
        <v>46118</v>
      </c>
      <c r="B13014" t="s">
        <v>9318</v>
      </c>
      <c r="C13014" t="s">
        <v>155</v>
      </c>
      <c r="D13014">
        <v>4</v>
      </c>
      <c r="E13014">
        <v>142607.36000000002</v>
      </c>
      <c r="F13014">
        <f>Table2[[#This Row],[Đơn Giá Chuẩn]]*Table2[[#This Row],[Tổng số lượng bán]]</f>
        <v>570429.44000000006</v>
      </c>
      <c r="G13014">
        <v>0</v>
      </c>
      <c r="H13014">
        <f>Table2[[#This Row],[Doanh số bán]]-Table2[[#This Row],[Chiết khấu]]</f>
        <v>570429.44000000006</v>
      </c>
      <c r="I13014">
        <v>0</v>
      </c>
      <c r="J13014">
        <v>0</v>
      </c>
      <c r="K13014" t="s">
        <v>50</v>
      </c>
      <c r="L13014">
        <v>0.2</v>
      </c>
      <c r="M13014" t="s">
        <v>37</v>
      </c>
      <c r="N13014" t="s">
        <v>50</v>
      </c>
      <c r="O13014">
        <v>0.8</v>
      </c>
      <c r="P13014" t="s">
        <v>156</v>
      </c>
      <c r="Q13014" t="s">
        <v>157</v>
      </c>
      <c r="R13014" t="s">
        <v>107</v>
      </c>
      <c r="S13014" t="s">
        <v>108</v>
      </c>
      <c r="T13014" t="s">
        <v>74</v>
      </c>
      <c r="U13014" t="s">
        <v>75</v>
      </c>
      <c r="V13014" t="s">
        <v>50</v>
      </c>
    </row>
    <row r="13015" spans="1:22">
      <c r="A13015" s="4">
        <v>46050</v>
      </c>
      <c r="B13015" t="s">
        <v>831</v>
      </c>
      <c r="C13015" t="s">
        <v>83</v>
      </c>
      <c r="D13015">
        <v>1</v>
      </c>
      <c r="E13015">
        <v>232000</v>
      </c>
      <c r="F13015">
        <f>Table2[[#This Row],[Đơn Giá Chuẩn]]*Table2[[#This Row],[Tổng số lượng bán]]</f>
        <v>232000</v>
      </c>
      <c r="G13015">
        <v>0</v>
      </c>
      <c r="H13015">
        <f>Table2[[#This Row],[Doanh số bán]]-Table2[[#This Row],[Chiết khấu]]</f>
        <v>232000</v>
      </c>
      <c r="K13015" t="s">
        <v>24</v>
      </c>
      <c r="L13015">
        <v>1</v>
      </c>
      <c r="M13015" t="s">
        <v>319</v>
      </c>
      <c r="N13015" t="s">
        <v>26</v>
      </c>
      <c r="O13015">
        <v>1</v>
      </c>
      <c r="P13015" t="s">
        <v>328</v>
      </c>
      <c r="Q13015" t="s">
        <v>329</v>
      </c>
      <c r="R13015" t="s">
        <v>41</v>
      </c>
      <c r="S13015" t="s">
        <v>42</v>
      </c>
      <c r="T13015" t="s">
        <v>320</v>
      </c>
      <c r="U13015" t="s">
        <v>321</v>
      </c>
      <c r="V13015" t="s">
        <v>33</v>
      </c>
    </row>
    <row r="13016" spans="1:22">
      <c r="A13016" s="4">
        <v>46118</v>
      </c>
      <c r="B13016" t="s">
        <v>9320</v>
      </c>
      <c r="C13016" t="s">
        <v>1862</v>
      </c>
      <c r="D13016">
        <v>2</v>
      </c>
      <c r="E13016">
        <v>51049.280000000006</v>
      </c>
      <c r="F13016">
        <f>Table2[[#This Row],[Đơn Giá Chuẩn]]*Table2[[#This Row],[Tổng số lượng bán]]</f>
        <v>102098.56000000001</v>
      </c>
      <c r="G13016">
        <v>0</v>
      </c>
      <c r="H13016">
        <f>Table2[[#This Row],[Doanh số bán]]-Table2[[#This Row],[Chiết khấu]]</f>
        <v>102098.56000000001</v>
      </c>
      <c r="I13016">
        <v>0</v>
      </c>
      <c r="J13016">
        <v>0</v>
      </c>
      <c r="K13016" t="s">
        <v>50</v>
      </c>
      <c r="L13016">
        <v>0.12</v>
      </c>
      <c r="M13016" t="s">
        <v>37</v>
      </c>
      <c r="N13016" t="s">
        <v>50</v>
      </c>
      <c r="O13016">
        <v>0.24</v>
      </c>
      <c r="P13016" t="s">
        <v>586</v>
      </c>
      <c r="Q13016" t="s">
        <v>587</v>
      </c>
      <c r="R13016" t="s">
        <v>107</v>
      </c>
      <c r="S13016" t="s">
        <v>108</v>
      </c>
      <c r="T13016" t="s">
        <v>74</v>
      </c>
      <c r="U13016" t="s">
        <v>75</v>
      </c>
      <c r="V13016" t="s">
        <v>50</v>
      </c>
    </row>
    <row r="13017" spans="1:22">
      <c r="A13017" s="4">
        <v>46118</v>
      </c>
      <c r="B13017" t="s">
        <v>9321</v>
      </c>
      <c r="C13017" t="s">
        <v>1862</v>
      </c>
      <c r="D13017">
        <v>2</v>
      </c>
      <c r="E13017">
        <v>51049.280000000006</v>
      </c>
      <c r="F13017">
        <f>Table2[[#This Row],[Đơn Giá Chuẩn]]*Table2[[#This Row],[Tổng số lượng bán]]</f>
        <v>102098.56000000001</v>
      </c>
      <c r="G13017">
        <v>0</v>
      </c>
      <c r="H13017">
        <f>Table2[[#This Row],[Doanh số bán]]-Table2[[#This Row],[Chiết khấu]]</f>
        <v>102098.56000000001</v>
      </c>
      <c r="I13017">
        <v>0</v>
      </c>
      <c r="J13017">
        <v>0</v>
      </c>
      <c r="K13017" t="s">
        <v>50</v>
      </c>
      <c r="L13017">
        <v>0.12</v>
      </c>
      <c r="M13017" t="s">
        <v>37</v>
      </c>
      <c r="N13017" t="s">
        <v>50</v>
      </c>
      <c r="O13017">
        <v>0.24</v>
      </c>
      <c r="P13017" t="s">
        <v>656</v>
      </c>
      <c r="Q13017" t="s">
        <v>657</v>
      </c>
      <c r="R13017" t="s">
        <v>107</v>
      </c>
      <c r="S13017" t="s">
        <v>108</v>
      </c>
      <c r="T13017" t="s">
        <v>74</v>
      </c>
      <c r="U13017" t="s">
        <v>75</v>
      </c>
      <c r="V13017" t="s">
        <v>50</v>
      </c>
    </row>
    <row r="13018" spans="1:22">
      <c r="A13018" s="4">
        <v>46118</v>
      </c>
      <c r="B13018" t="s">
        <v>9321</v>
      </c>
      <c r="C13018" t="s">
        <v>1862</v>
      </c>
      <c r="D13018">
        <v>2</v>
      </c>
      <c r="E13018">
        <v>51049.280000000006</v>
      </c>
      <c r="F13018">
        <f>Table2[[#This Row],[Đơn Giá Chuẩn]]*Table2[[#This Row],[Tổng số lượng bán]]</f>
        <v>102098.56000000001</v>
      </c>
      <c r="G13018">
        <v>0</v>
      </c>
      <c r="H13018">
        <f>Table2[[#This Row],[Doanh số bán]]-Table2[[#This Row],[Chiết khấu]]</f>
        <v>102098.56000000001</v>
      </c>
      <c r="I13018">
        <v>0</v>
      </c>
      <c r="J13018">
        <v>0</v>
      </c>
      <c r="K13018" t="s">
        <v>50</v>
      </c>
      <c r="L13018">
        <v>0.12</v>
      </c>
      <c r="M13018" t="s">
        <v>37</v>
      </c>
      <c r="N13018" t="s">
        <v>50</v>
      </c>
      <c r="O13018">
        <v>0.24</v>
      </c>
      <c r="P13018" t="s">
        <v>586</v>
      </c>
      <c r="Q13018" t="s">
        <v>587</v>
      </c>
      <c r="R13018" t="s">
        <v>107</v>
      </c>
      <c r="S13018" t="s">
        <v>108</v>
      </c>
      <c r="T13018" t="s">
        <v>74</v>
      </c>
      <c r="U13018" t="s">
        <v>75</v>
      </c>
      <c r="V13018" t="s">
        <v>50</v>
      </c>
    </row>
    <row r="13019" spans="1:22">
      <c r="A13019" s="4">
        <v>46058</v>
      </c>
      <c r="B13019" t="s">
        <v>4805</v>
      </c>
      <c r="C13019" t="s">
        <v>83</v>
      </c>
      <c r="D13019">
        <v>1</v>
      </c>
      <c r="E13019">
        <v>232000</v>
      </c>
      <c r="F13019">
        <f>Table2[[#This Row],[Đơn Giá Chuẩn]]*Table2[[#This Row],[Tổng số lượng bán]]</f>
        <v>232000</v>
      </c>
      <c r="G13019">
        <v>0</v>
      </c>
      <c r="H13019">
        <f>Table2[[#This Row],[Doanh số bán]]-Table2[[#This Row],[Chiết khấu]]</f>
        <v>232000</v>
      </c>
      <c r="K13019" t="s">
        <v>24</v>
      </c>
      <c r="L13019">
        <v>1</v>
      </c>
      <c r="M13019" t="s">
        <v>319</v>
      </c>
      <c r="N13019" t="s">
        <v>26</v>
      </c>
      <c r="O13019">
        <v>1</v>
      </c>
      <c r="P13019" t="s">
        <v>328</v>
      </c>
      <c r="Q13019" t="s">
        <v>329</v>
      </c>
      <c r="R13019" t="s">
        <v>41</v>
      </c>
      <c r="S13019" t="s">
        <v>42</v>
      </c>
      <c r="T13019" t="s">
        <v>320</v>
      </c>
      <c r="U13019" t="s">
        <v>321</v>
      </c>
      <c r="V13019" t="s">
        <v>33</v>
      </c>
    </row>
    <row r="13020" spans="1:22">
      <c r="A13020" s="4">
        <v>46063</v>
      </c>
      <c r="B13020" t="s">
        <v>4932</v>
      </c>
      <c r="C13020" t="s">
        <v>83</v>
      </c>
      <c r="D13020">
        <v>1</v>
      </c>
      <c r="E13020">
        <v>232000</v>
      </c>
      <c r="F13020">
        <f>Table2[[#This Row],[Đơn Giá Chuẩn]]*Table2[[#This Row],[Tổng số lượng bán]]</f>
        <v>232000</v>
      </c>
      <c r="G13020">
        <v>0</v>
      </c>
      <c r="H13020">
        <f>Table2[[#This Row],[Doanh số bán]]-Table2[[#This Row],[Chiết khấu]]</f>
        <v>232000</v>
      </c>
      <c r="K13020" t="s">
        <v>24</v>
      </c>
      <c r="L13020">
        <v>1</v>
      </c>
      <c r="M13020" t="s">
        <v>319</v>
      </c>
      <c r="N13020" t="s">
        <v>26</v>
      </c>
      <c r="O13020">
        <v>1</v>
      </c>
      <c r="P13020" t="s">
        <v>328</v>
      </c>
      <c r="Q13020" t="s">
        <v>329</v>
      </c>
      <c r="R13020" t="s">
        <v>41</v>
      </c>
      <c r="S13020" t="s">
        <v>42</v>
      </c>
      <c r="T13020" t="s">
        <v>320</v>
      </c>
      <c r="U13020" t="s">
        <v>321</v>
      </c>
      <c r="V13020" t="s">
        <v>33</v>
      </c>
    </row>
    <row r="13021" spans="1:22">
      <c r="A13021" s="4">
        <v>46118</v>
      </c>
      <c r="B13021" t="s">
        <v>9323</v>
      </c>
      <c r="C13021" t="s">
        <v>1862</v>
      </c>
      <c r="D13021">
        <v>4</v>
      </c>
      <c r="E13021">
        <v>47044.639999999999</v>
      </c>
      <c r="F13021">
        <f>Table2[[#This Row],[Đơn Giá Chuẩn]]*Table2[[#This Row],[Tổng số lượng bán]]</f>
        <v>188178.56</v>
      </c>
      <c r="G13021">
        <v>0</v>
      </c>
      <c r="H13021">
        <f>Table2[[#This Row],[Doanh số bán]]-Table2[[#This Row],[Chiết khấu]]</f>
        <v>188178.56</v>
      </c>
      <c r="I13021">
        <v>0</v>
      </c>
      <c r="J13021">
        <v>0</v>
      </c>
      <c r="K13021" t="s">
        <v>50</v>
      </c>
      <c r="L13021">
        <v>0.12</v>
      </c>
      <c r="M13021" t="s">
        <v>37</v>
      </c>
      <c r="N13021" t="s">
        <v>50</v>
      </c>
      <c r="O13021">
        <v>0.48</v>
      </c>
      <c r="P13021" t="s">
        <v>520</v>
      </c>
      <c r="Q13021" t="s">
        <v>521</v>
      </c>
      <c r="R13021" t="s">
        <v>107</v>
      </c>
      <c r="S13021" t="s">
        <v>108</v>
      </c>
      <c r="T13021" t="s">
        <v>74</v>
      </c>
      <c r="U13021" t="s">
        <v>75</v>
      </c>
      <c r="V13021" t="s">
        <v>50</v>
      </c>
    </row>
    <row r="13022" spans="1:22">
      <c r="A13022" s="4">
        <v>46118</v>
      </c>
      <c r="B13022" t="s">
        <v>9324</v>
      </c>
      <c r="C13022" t="s">
        <v>155</v>
      </c>
      <c r="D13022">
        <v>1</v>
      </c>
      <c r="E13022">
        <v>331000.40000000002</v>
      </c>
      <c r="F13022">
        <f>Table2[[#This Row],[Đơn Giá Chuẩn]]*Table2[[#This Row],[Tổng số lượng bán]]</f>
        <v>331000.40000000002</v>
      </c>
      <c r="G13022">
        <v>0</v>
      </c>
      <c r="H13022">
        <f>Table2[[#This Row],[Doanh số bán]]-Table2[[#This Row],[Chiết khấu]]</f>
        <v>331000.40000000002</v>
      </c>
      <c r="I13022">
        <v>0</v>
      </c>
      <c r="J13022">
        <v>0</v>
      </c>
      <c r="K13022" t="s">
        <v>50</v>
      </c>
      <c r="L13022">
        <v>1.6</v>
      </c>
      <c r="M13022" t="s">
        <v>37</v>
      </c>
      <c r="N13022" t="s">
        <v>50</v>
      </c>
      <c r="O13022">
        <v>1.6</v>
      </c>
      <c r="P13022" t="s">
        <v>839</v>
      </c>
      <c r="Q13022" t="s">
        <v>840</v>
      </c>
      <c r="R13022" t="s">
        <v>107</v>
      </c>
      <c r="S13022" t="s">
        <v>108</v>
      </c>
      <c r="T13022" t="s">
        <v>74</v>
      </c>
      <c r="U13022" t="s">
        <v>75</v>
      </c>
      <c r="V13022" t="s">
        <v>50</v>
      </c>
    </row>
    <row r="13023" spans="1:22">
      <c r="A13023" s="4">
        <v>46118</v>
      </c>
      <c r="B13023" t="s">
        <v>9324</v>
      </c>
      <c r="C13023" t="s">
        <v>1862</v>
      </c>
      <c r="D13023">
        <v>1</v>
      </c>
      <c r="E13023">
        <v>47044.639999999999</v>
      </c>
      <c r="F13023">
        <f>Table2[[#This Row],[Đơn Giá Chuẩn]]*Table2[[#This Row],[Tổng số lượng bán]]</f>
        <v>47044.639999999999</v>
      </c>
      <c r="G13023">
        <v>0</v>
      </c>
      <c r="H13023">
        <f>Table2[[#This Row],[Doanh số bán]]-Table2[[#This Row],[Chiết khấu]]</f>
        <v>47044.639999999999</v>
      </c>
      <c r="I13023">
        <v>0</v>
      </c>
      <c r="J13023">
        <v>0</v>
      </c>
      <c r="K13023" t="s">
        <v>50</v>
      </c>
      <c r="L13023">
        <v>0.12</v>
      </c>
      <c r="M13023" t="s">
        <v>37</v>
      </c>
      <c r="N13023" t="s">
        <v>50</v>
      </c>
      <c r="O13023">
        <v>0.12</v>
      </c>
      <c r="P13023" t="s">
        <v>520</v>
      </c>
      <c r="Q13023" t="s">
        <v>521</v>
      </c>
      <c r="R13023" t="s">
        <v>107</v>
      </c>
      <c r="S13023" t="s">
        <v>108</v>
      </c>
      <c r="T13023" t="s">
        <v>74</v>
      </c>
      <c r="U13023" t="s">
        <v>75</v>
      </c>
      <c r="V13023" t="s">
        <v>50</v>
      </c>
    </row>
    <row r="13024" spans="1:22">
      <c r="A13024" s="4">
        <v>46118</v>
      </c>
      <c r="B13024" t="s">
        <v>9325</v>
      </c>
      <c r="C13024" t="s">
        <v>1862</v>
      </c>
      <c r="D13024">
        <v>1</v>
      </c>
      <c r="E13024">
        <v>51049.280000000006</v>
      </c>
      <c r="F13024">
        <f>Table2[[#This Row],[Đơn Giá Chuẩn]]*Table2[[#This Row],[Tổng số lượng bán]]</f>
        <v>51049.280000000006</v>
      </c>
      <c r="G13024">
        <v>0</v>
      </c>
      <c r="H13024">
        <f>Table2[[#This Row],[Doanh số bán]]-Table2[[#This Row],[Chiết khấu]]</f>
        <v>51049.280000000006</v>
      </c>
      <c r="I13024">
        <v>0</v>
      </c>
      <c r="J13024">
        <v>0</v>
      </c>
      <c r="K13024" t="s">
        <v>50</v>
      </c>
      <c r="L13024">
        <v>0.12</v>
      </c>
      <c r="M13024" t="s">
        <v>37</v>
      </c>
      <c r="N13024" t="s">
        <v>50</v>
      </c>
      <c r="O13024">
        <v>0.12</v>
      </c>
      <c r="P13024" t="s">
        <v>656</v>
      </c>
      <c r="Q13024" t="s">
        <v>657</v>
      </c>
      <c r="R13024" t="s">
        <v>107</v>
      </c>
      <c r="S13024" t="s">
        <v>108</v>
      </c>
      <c r="T13024" t="s">
        <v>74</v>
      </c>
      <c r="U13024" t="s">
        <v>75</v>
      </c>
      <c r="V13024" t="s">
        <v>50</v>
      </c>
    </row>
    <row r="13025" spans="1:22">
      <c r="A13025" s="4">
        <v>46118</v>
      </c>
      <c r="B13025" t="s">
        <v>9326</v>
      </c>
      <c r="C13025" t="s">
        <v>1862</v>
      </c>
      <c r="D13025">
        <v>1</v>
      </c>
      <c r="E13025">
        <v>51499.640000000007</v>
      </c>
      <c r="F13025">
        <f>Table2[[#This Row],[Đơn Giá Chuẩn]]*Table2[[#This Row],[Tổng số lượng bán]]</f>
        <v>51499.640000000007</v>
      </c>
      <c r="G13025">
        <v>0</v>
      </c>
      <c r="H13025">
        <f>Table2[[#This Row],[Doanh số bán]]-Table2[[#This Row],[Chiết khấu]]</f>
        <v>51499.640000000007</v>
      </c>
      <c r="I13025">
        <v>0</v>
      </c>
      <c r="J13025">
        <v>0</v>
      </c>
      <c r="K13025" t="s">
        <v>50</v>
      </c>
      <c r="L13025">
        <v>0.12</v>
      </c>
      <c r="M13025" t="s">
        <v>37</v>
      </c>
      <c r="N13025" t="s">
        <v>50</v>
      </c>
      <c r="O13025">
        <v>0.12</v>
      </c>
      <c r="P13025" t="s">
        <v>520</v>
      </c>
      <c r="Q13025" t="s">
        <v>521</v>
      </c>
      <c r="R13025" t="s">
        <v>107</v>
      </c>
      <c r="S13025" t="s">
        <v>108</v>
      </c>
      <c r="T13025" t="s">
        <v>2176</v>
      </c>
      <c r="U13025" t="s">
        <v>2177</v>
      </c>
      <c r="V13025" t="s">
        <v>50</v>
      </c>
    </row>
    <row r="13026" spans="1:22">
      <c r="A13026" s="4">
        <v>46118</v>
      </c>
      <c r="B13026" t="s">
        <v>9327</v>
      </c>
      <c r="C13026" t="s">
        <v>1862</v>
      </c>
      <c r="D13026">
        <v>0</v>
      </c>
      <c r="E13026">
        <v>55899.560000000005</v>
      </c>
      <c r="F13026">
        <f>Table2[[#This Row],[Đơn Giá Chuẩn]]*Table2[[#This Row],[Tổng số lượng bán]]</f>
        <v>0</v>
      </c>
      <c r="G13026">
        <v>0</v>
      </c>
      <c r="H13026">
        <f>Table2[[#This Row],[Doanh số bán]]-Table2[[#This Row],[Chiết khấu]]</f>
        <v>0</v>
      </c>
      <c r="I13026">
        <v>2</v>
      </c>
      <c r="J13026">
        <v>99815</v>
      </c>
      <c r="K13026" t="s">
        <v>50</v>
      </c>
      <c r="L13026">
        <v>0.12</v>
      </c>
      <c r="M13026" t="s">
        <v>37</v>
      </c>
      <c r="N13026" t="s">
        <v>50</v>
      </c>
      <c r="O13026">
        <v>0</v>
      </c>
      <c r="P13026" t="s">
        <v>588</v>
      </c>
      <c r="Q13026" t="s">
        <v>589</v>
      </c>
      <c r="R13026" t="s">
        <v>107</v>
      </c>
      <c r="S13026" t="s">
        <v>108</v>
      </c>
      <c r="T13026" t="s">
        <v>74</v>
      </c>
      <c r="U13026" t="s">
        <v>75</v>
      </c>
      <c r="V13026" t="s">
        <v>50</v>
      </c>
    </row>
    <row r="13027" spans="1:22">
      <c r="A13027" s="4">
        <v>46118</v>
      </c>
      <c r="B13027" t="s">
        <v>9327</v>
      </c>
      <c r="C13027" t="s">
        <v>1862</v>
      </c>
      <c r="D13027">
        <v>0</v>
      </c>
      <c r="E13027">
        <v>55899.560000000005</v>
      </c>
      <c r="F13027">
        <f>Table2[[#This Row],[Đơn Giá Chuẩn]]*Table2[[#This Row],[Tổng số lượng bán]]</f>
        <v>0</v>
      </c>
      <c r="G13027">
        <v>0</v>
      </c>
      <c r="H13027">
        <f>Table2[[#This Row],[Doanh số bán]]-Table2[[#This Row],[Chiết khấu]]</f>
        <v>0</v>
      </c>
      <c r="I13027">
        <v>1</v>
      </c>
      <c r="J13027">
        <v>49907</v>
      </c>
      <c r="K13027" t="s">
        <v>50</v>
      </c>
      <c r="L13027">
        <v>0.12</v>
      </c>
      <c r="M13027" t="s">
        <v>37</v>
      </c>
      <c r="N13027" t="s">
        <v>50</v>
      </c>
      <c r="O13027">
        <v>0</v>
      </c>
      <c r="P13027" t="s">
        <v>656</v>
      </c>
      <c r="Q13027" t="s">
        <v>657</v>
      </c>
      <c r="R13027" t="s">
        <v>107</v>
      </c>
      <c r="S13027" t="s">
        <v>108</v>
      </c>
      <c r="T13027" t="s">
        <v>74</v>
      </c>
      <c r="U13027" t="s">
        <v>75</v>
      </c>
      <c r="V13027" t="s">
        <v>50</v>
      </c>
    </row>
    <row r="13028" spans="1:22">
      <c r="A13028" s="4">
        <v>46118</v>
      </c>
      <c r="B13028" t="s">
        <v>9328</v>
      </c>
      <c r="C13028" t="s">
        <v>23</v>
      </c>
      <c r="D13028">
        <v>1</v>
      </c>
      <c r="E13028">
        <v>21000</v>
      </c>
      <c r="F13028">
        <f>Table2[[#This Row],[Đơn Giá Chuẩn]]*Table2[[#This Row],[Tổng số lượng bán]]</f>
        <v>21000</v>
      </c>
      <c r="G13028">
        <v>0</v>
      </c>
      <c r="H13028">
        <f>Table2[[#This Row],[Doanh số bán]]-Table2[[#This Row],[Chiết khấu]]</f>
        <v>21000</v>
      </c>
      <c r="K13028" t="s">
        <v>24</v>
      </c>
      <c r="L13028">
        <v>0</v>
      </c>
      <c r="M13028" t="s">
        <v>319</v>
      </c>
      <c r="N13028" t="s">
        <v>26</v>
      </c>
      <c r="O13028">
        <v>0</v>
      </c>
      <c r="P13028" t="s">
        <v>27</v>
      </c>
      <c r="Q13028" t="s">
        <v>28</v>
      </c>
      <c r="R13028" t="s">
        <v>29</v>
      </c>
      <c r="S13028" t="s">
        <v>30</v>
      </c>
      <c r="T13028" t="s">
        <v>320</v>
      </c>
      <c r="U13028" t="s">
        <v>321</v>
      </c>
      <c r="V13028" t="s">
        <v>33</v>
      </c>
    </row>
    <row r="13029" spans="1:22">
      <c r="A13029" s="4">
        <v>46118</v>
      </c>
      <c r="B13029" t="s">
        <v>9329</v>
      </c>
      <c r="C13029" t="s">
        <v>23</v>
      </c>
      <c r="D13029">
        <v>2</v>
      </c>
      <c r="E13029">
        <v>21000</v>
      </c>
      <c r="F13029">
        <f>Table2[[#This Row],[Đơn Giá Chuẩn]]*Table2[[#This Row],[Tổng số lượng bán]]</f>
        <v>42000</v>
      </c>
      <c r="G13029">
        <v>0</v>
      </c>
      <c r="H13029">
        <f>Table2[[#This Row],[Doanh số bán]]-Table2[[#This Row],[Chiết khấu]]</f>
        <v>42000</v>
      </c>
      <c r="K13029" t="s">
        <v>24</v>
      </c>
      <c r="L13029">
        <v>0</v>
      </c>
      <c r="M13029" t="s">
        <v>319</v>
      </c>
      <c r="N13029" t="s">
        <v>26</v>
      </c>
      <c r="O13029">
        <v>0</v>
      </c>
      <c r="P13029" t="s">
        <v>27</v>
      </c>
      <c r="Q13029" t="s">
        <v>28</v>
      </c>
      <c r="R13029" t="s">
        <v>29</v>
      </c>
      <c r="S13029" t="s">
        <v>30</v>
      </c>
      <c r="T13029" t="s">
        <v>320</v>
      </c>
      <c r="U13029" t="s">
        <v>321</v>
      </c>
      <c r="V13029" t="s">
        <v>33</v>
      </c>
    </row>
    <row r="13030" spans="1:22">
      <c r="A13030" s="4">
        <v>46118</v>
      </c>
      <c r="B13030" t="s">
        <v>9330</v>
      </c>
      <c r="C13030" t="s">
        <v>23</v>
      </c>
      <c r="D13030">
        <v>2</v>
      </c>
      <c r="E13030">
        <v>25999.999999999996</v>
      </c>
      <c r="F13030">
        <f>Table2[[#This Row],[Đơn Giá Chuẩn]]*Table2[[#This Row],[Tổng số lượng bán]]</f>
        <v>51999.999999999993</v>
      </c>
      <c r="G13030">
        <v>0</v>
      </c>
      <c r="H13030">
        <f>Table2[[#This Row],[Doanh số bán]]-Table2[[#This Row],[Chiết khấu]]</f>
        <v>51999.999999999993</v>
      </c>
      <c r="K13030" t="s">
        <v>24</v>
      </c>
      <c r="L13030">
        <v>0</v>
      </c>
      <c r="M13030" t="s">
        <v>319</v>
      </c>
      <c r="N13030" t="s">
        <v>26</v>
      </c>
      <c r="O13030">
        <v>0</v>
      </c>
      <c r="P13030" t="s">
        <v>47</v>
      </c>
      <c r="Q13030" t="s">
        <v>48</v>
      </c>
      <c r="R13030" t="s">
        <v>29</v>
      </c>
      <c r="S13030" t="s">
        <v>30</v>
      </c>
      <c r="T13030" t="s">
        <v>320</v>
      </c>
      <c r="U13030" t="s">
        <v>321</v>
      </c>
      <c r="V13030" t="s">
        <v>33</v>
      </c>
    </row>
    <row r="13031" spans="1:22">
      <c r="A13031" s="4">
        <v>46118</v>
      </c>
      <c r="B13031" t="s">
        <v>9331</v>
      </c>
      <c r="C13031" t="s">
        <v>23</v>
      </c>
      <c r="D13031">
        <v>3</v>
      </c>
      <c r="E13031">
        <v>62000</v>
      </c>
      <c r="F13031">
        <f>Table2[[#This Row],[Đơn Giá Chuẩn]]*Table2[[#This Row],[Tổng số lượng bán]]</f>
        <v>186000</v>
      </c>
      <c r="G13031">
        <v>0</v>
      </c>
      <c r="H13031">
        <f>Table2[[#This Row],[Doanh số bán]]-Table2[[#This Row],[Chiết khấu]]</f>
        <v>186000</v>
      </c>
      <c r="K13031" t="s">
        <v>24</v>
      </c>
      <c r="L13031">
        <v>0</v>
      </c>
      <c r="M13031" t="s">
        <v>319</v>
      </c>
      <c r="N13031" t="s">
        <v>26</v>
      </c>
      <c r="O13031">
        <v>0</v>
      </c>
      <c r="P13031" t="s">
        <v>199</v>
      </c>
      <c r="Q13031" t="s">
        <v>200</v>
      </c>
      <c r="R13031" t="s">
        <v>29</v>
      </c>
      <c r="S13031" t="s">
        <v>30</v>
      </c>
      <c r="T13031" t="s">
        <v>320</v>
      </c>
      <c r="U13031" t="s">
        <v>321</v>
      </c>
      <c r="V13031" t="s">
        <v>33</v>
      </c>
    </row>
    <row r="13032" spans="1:22">
      <c r="A13032" s="4">
        <v>46118</v>
      </c>
      <c r="B13032" t="s">
        <v>9332</v>
      </c>
      <c r="C13032" t="s">
        <v>23</v>
      </c>
      <c r="D13032">
        <v>2</v>
      </c>
      <c r="E13032">
        <v>25999.999999999996</v>
      </c>
      <c r="F13032">
        <f>Table2[[#This Row],[Đơn Giá Chuẩn]]*Table2[[#This Row],[Tổng số lượng bán]]</f>
        <v>51999.999999999993</v>
      </c>
      <c r="G13032">
        <v>0</v>
      </c>
      <c r="H13032">
        <f>Table2[[#This Row],[Doanh số bán]]-Table2[[#This Row],[Chiết khấu]]</f>
        <v>51999.999999999993</v>
      </c>
      <c r="K13032" t="s">
        <v>24</v>
      </c>
      <c r="L13032">
        <v>0</v>
      </c>
      <c r="M13032" t="s">
        <v>319</v>
      </c>
      <c r="N13032" t="s">
        <v>26</v>
      </c>
      <c r="O13032">
        <v>0</v>
      </c>
      <c r="P13032" t="s">
        <v>47</v>
      </c>
      <c r="Q13032" t="s">
        <v>48</v>
      </c>
      <c r="R13032" t="s">
        <v>29</v>
      </c>
      <c r="S13032" t="s">
        <v>30</v>
      </c>
      <c r="T13032" t="s">
        <v>320</v>
      </c>
      <c r="U13032" t="s">
        <v>321</v>
      </c>
      <c r="V13032" t="s">
        <v>33</v>
      </c>
    </row>
    <row r="13033" spans="1:22">
      <c r="A13033" s="4">
        <v>46118</v>
      </c>
      <c r="B13033" t="s">
        <v>9333</v>
      </c>
      <c r="C13033" t="s">
        <v>23</v>
      </c>
      <c r="D13033">
        <v>1</v>
      </c>
      <c r="E13033">
        <v>21000</v>
      </c>
      <c r="F13033">
        <f>Table2[[#This Row],[Đơn Giá Chuẩn]]*Table2[[#This Row],[Tổng số lượng bán]]</f>
        <v>21000</v>
      </c>
      <c r="G13033">
        <v>0</v>
      </c>
      <c r="H13033">
        <f>Table2[[#This Row],[Doanh số bán]]-Table2[[#This Row],[Chiết khấu]]</f>
        <v>21000</v>
      </c>
      <c r="K13033" t="s">
        <v>24</v>
      </c>
      <c r="L13033">
        <v>0</v>
      </c>
      <c r="M13033" t="s">
        <v>319</v>
      </c>
      <c r="N13033" t="s">
        <v>26</v>
      </c>
      <c r="O13033">
        <v>0</v>
      </c>
      <c r="P13033" t="s">
        <v>27</v>
      </c>
      <c r="Q13033" t="s">
        <v>28</v>
      </c>
      <c r="R13033" t="s">
        <v>29</v>
      </c>
      <c r="S13033" t="s">
        <v>30</v>
      </c>
      <c r="T13033" t="s">
        <v>320</v>
      </c>
      <c r="U13033" t="s">
        <v>321</v>
      </c>
      <c r="V13033" t="s">
        <v>33</v>
      </c>
    </row>
    <row r="13034" spans="1:22">
      <c r="A13034" s="4">
        <v>46118</v>
      </c>
      <c r="B13034" t="s">
        <v>9334</v>
      </c>
      <c r="C13034" t="s">
        <v>23</v>
      </c>
      <c r="D13034">
        <v>1</v>
      </c>
      <c r="E13034">
        <v>42000</v>
      </c>
      <c r="F13034">
        <f>Table2[[#This Row],[Đơn Giá Chuẩn]]*Table2[[#This Row],[Tổng số lượng bán]]</f>
        <v>42000</v>
      </c>
      <c r="G13034">
        <v>0</v>
      </c>
      <c r="H13034">
        <f>Table2[[#This Row],[Doanh số bán]]-Table2[[#This Row],[Chiết khấu]]</f>
        <v>42000</v>
      </c>
      <c r="K13034" t="s">
        <v>24</v>
      </c>
      <c r="L13034">
        <v>0</v>
      </c>
      <c r="M13034" t="s">
        <v>319</v>
      </c>
      <c r="N13034" t="s">
        <v>26</v>
      </c>
      <c r="O13034">
        <v>0</v>
      </c>
      <c r="P13034" t="s">
        <v>71</v>
      </c>
      <c r="Q13034" t="s">
        <v>72</v>
      </c>
      <c r="R13034" t="s">
        <v>29</v>
      </c>
      <c r="S13034" t="s">
        <v>30</v>
      </c>
      <c r="T13034" t="s">
        <v>320</v>
      </c>
      <c r="U13034" t="s">
        <v>321</v>
      </c>
      <c r="V13034" t="s">
        <v>33</v>
      </c>
    </row>
    <row r="13035" spans="1:22">
      <c r="A13035" s="4">
        <v>46118</v>
      </c>
      <c r="B13035" t="s">
        <v>9335</v>
      </c>
      <c r="C13035" t="s">
        <v>23</v>
      </c>
      <c r="D13035">
        <v>1</v>
      </c>
      <c r="E13035">
        <v>21000</v>
      </c>
      <c r="F13035">
        <f>Table2[[#This Row],[Đơn Giá Chuẩn]]*Table2[[#This Row],[Tổng số lượng bán]]</f>
        <v>21000</v>
      </c>
      <c r="G13035">
        <v>0</v>
      </c>
      <c r="H13035">
        <f>Table2[[#This Row],[Doanh số bán]]-Table2[[#This Row],[Chiết khấu]]</f>
        <v>21000</v>
      </c>
      <c r="K13035" t="s">
        <v>24</v>
      </c>
      <c r="L13035">
        <v>0</v>
      </c>
      <c r="M13035" t="s">
        <v>319</v>
      </c>
      <c r="N13035" t="s">
        <v>26</v>
      </c>
      <c r="O13035">
        <v>0</v>
      </c>
      <c r="P13035" t="s">
        <v>27</v>
      </c>
      <c r="Q13035" t="s">
        <v>28</v>
      </c>
      <c r="R13035" t="s">
        <v>29</v>
      </c>
      <c r="S13035" t="s">
        <v>30</v>
      </c>
      <c r="T13035" t="s">
        <v>320</v>
      </c>
      <c r="U13035" t="s">
        <v>321</v>
      </c>
      <c r="V13035" t="s">
        <v>33</v>
      </c>
    </row>
    <row r="13036" spans="1:22">
      <c r="A13036" s="4">
        <v>46118</v>
      </c>
      <c r="B13036" t="s">
        <v>9336</v>
      </c>
      <c r="C13036" t="s">
        <v>23</v>
      </c>
      <c r="D13036">
        <v>2</v>
      </c>
      <c r="E13036">
        <v>21000</v>
      </c>
      <c r="F13036">
        <f>Table2[[#This Row],[Đơn Giá Chuẩn]]*Table2[[#This Row],[Tổng số lượng bán]]</f>
        <v>42000</v>
      </c>
      <c r="G13036">
        <v>0</v>
      </c>
      <c r="H13036">
        <f>Table2[[#This Row],[Doanh số bán]]-Table2[[#This Row],[Chiết khấu]]</f>
        <v>42000</v>
      </c>
      <c r="K13036" t="s">
        <v>24</v>
      </c>
      <c r="L13036">
        <v>0</v>
      </c>
      <c r="M13036" t="s">
        <v>319</v>
      </c>
      <c r="N13036" t="s">
        <v>26</v>
      </c>
      <c r="O13036">
        <v>0</v>
      </c>
      <c r="P13036" t="s">
        <v>27</v>
      </c>
      <c r="Q13036" t="s">
        <v>28</v>
      </c>
      <c r="R13036" t="s">
        <v>29</v>
      </c>
      <c r="S13036" t="s">
        <v>30</v>
      </c>
      <c r="T13036" t="s">
        <v>320</v>
      </c>
      <c r="U13036" t="s">
        <v>321</v>
      </c>
      <c r="V13036" t="s">
        <v>33</v>
      </c>
    </row>
    <row r="13037" spans="1:22">
      <c r="A13037" s="4">
        <v>46118</v>
      </c>
      <c r="B13037" t="s">
        <v>9336</v>
      </c>
      <c r="C13037" t="s">
        <v>23</v>
      </c>
      <c r="D13037">
        <v>1</v>
      </c>
      <c r="E13037">
        <v>25999.999999999996</v>
      </c>
      <c r="F13037">
        <f>Table2[[#This Row],[Đơn Giá Chuẩn]]*Table2[[#This Row],[Tổng số lượng bán]]</f>
        <v>25999.999999999996</v>
      </c>
      <c r="G13037">
        <v>0</v>
      </c>
      <c r="H13037">
        <f>Table2[[#This Row],[Doanh số bán]]-Table2[[#This Row],[Chiết khấu]]</f>
        <v>25999.999999999996</v>
      </c>
      <c r="K13037" t="s">
        <v>24</v>
      </c>
      <c r="L13037">
        <v>0</v>
      </c>
      <c r="M13037" t="s">
        <v>319</v>
      </c>
      <c r="N13037" t="s">
        <v>26</v>
      </c>
      <c r="O13037">
        <v>0</v>
      </c>
      <c r="P13037" t="s">
        <v>47</v>
      </c>
      <c r="Q13037" t="s">
        <v>48</v>
      </c>
      <c r="R13037" t="s">
        <v>29</v>
      </c>
      <c r="S13037" t="s">
        <v>30</v>
      </c>
      <c r="T13037" t="s">
        <v>320</v>
      </c>
      <c r="U13037" t="s">
        <v>321</v>
      </c>
      <c r="V13037" t="s">
        <v>33</v>
      </c>
    </row>
    <row r="13038" spans="1:22">
      <c r="A13038" s="4">
        <v>46118</v>
      </c>
      <c r="B13038" t="s">
        <v>9336</v>
      </c>
      <c r="C13038" t="s">
        <v>23</v>
      </c>
      <c r="D13038">
        <v>1</v>
      </c>
      <c r="E13038">
        <v>37000</v>
      </c>
      <c r="F13038">
        <f>Table2[[#This Row],[Đơn Giá Chuẩn]]*Table2[[#This Row],[Tổng số lượng bán]]</f>
        <v>37000</v>
      </c>
      <c r="G13038">
        <v>0</v>
      </c>
      <c r="H13038">
        <f>Table2[[#This Row],[Doanh số bán]]-Table2[[#This Row],[Chiết khấu]]</f>
        <v>37000</v>
      </c>
      <c r="K13038" t="s">
        <v>24</v>
      </c>
      <c r="L13038">
        <v>0</v>
      </c>
      <c r="M13038" t="s">
        <v>319</v>
      </c>
      <c r="N13038" t="s">
        <v>26</v>
      </c>
      <c r="O13038">
        <v>0</v>
      </c>
      <c r="P13038" t="s">
        <v>246</v>
      </c>
      <c r="Q13038" t="s">
        <v>247</v>
      </c>
      <c r="R13038" t="s">
        <v>29</v>
      </c>
      <c r="S13038" t="s">
        <v>30</v>
      </c>
      <c r="T13038" t="s">
        <v>320</v>
      </c>
      <c r="U13038" t="s">
        <v>321</v>
      </c>
      <c r="V13038" t="s">
        <v>33</v>
      </c>
    </row>
    <row r="13039" spans="1:22">
      <c r="A13039" s="4">
        <v>46118</v>
      </c>
      <c r="B13039" t="s">
        <v>9337</v>
      </c>
      <c r="C13039" t="s">
        <v>23</v>
      </c>
      <c r="D13039">
        <v>1</v>
      </c>
      <c r="E13039">
        <v>25999.999999999996</v>
      </c>
      <c r="F13039">
        <f>Table2[[#This Row],[Đơn Giá Chuẩn]]*Table2[[#This Row],[Tổng số lượng bán]]</f>
        <v>25999.999999999996</v>
      </c>
      <c r="G13039">
        <v>0</v>
      </c>
      <c r="H13039">
        <f>Table2[[#This Row],[Doanh số bán]]-Table2[[#This Row],[Chiết khấu]]</f>
        <v>25999.999999999996</v>
      </c>
      <c r="K13039" t="s">
        <v>24</v>
      </c>
      <c r="L13039">
        <v>0</v>
      </c>
      <c r="M13039" t="s">
        <v>319</v>
      </c>
      <c r="N13039" t="s">
        <v>26</v>
      </c>
      <c r="O13039">
        <v>0</v>
      </c>
      <c r="P13039" t="s">
        <v>47</v>
      </c>
      <c r="Q13039" t="s">
        <v>48</v>
      </c>
      <c r="R13039" t="s">
        <v>29</v>
      </c>
      <c r="S13039" t="s">
        <v>30</v>
      </c>
      <c r="T13039" t="s">
        <v>320</v>
      </c>
      <c r="U13039" t="s">
        <v>321</v>
      </c>
      <c r="V13039" t="s">
        <v>33</v>
      </c>
    </row>
    <row r="13040" spans="1:22">
      <c r="A13040" s="4">
        <v>46118</v>
      </c>
      <c r="B13040" t="s">
        <v>9338</v>
      </c>
      <c r="C13040" t="s">
        <v>23</v>
      </c>
      <c r="D13040">
        <v>2</v>
      </c>
      <c r="E13040">
        <v>21000</v>
      </c>
      <c r="F13040">
        <f>Table2[[#This Row],[Đơn Giá Chuẩn]]*Table2[[#This Row],[Tổng số lượng bán]]</f>
        <v>42000</v>
      </c>
      <c r="G13040">
        <v>0</v>
      </c>
      <c r="H13040">
        <f>Table2[[#This Row],[Doanh số bán]]-Table2[[#This Row],[Chiết khấu]]</f>
        <v>42000</v>
      </c>
      <c r="K13040" t="s">
        <v>24</v>
      </c>
      <c r="L13040">
        <v>0</v>
      </c>
      <c r="M13040" t="s">
        <v>319</v>
      </c>
      <c r="N13040" t="s">
        <v>26</v>
      </c>
      <c r="O13040">
        <v>0</v>
      </c>
      <c r="P13040" t="s">
        <v>27</v>
      </c>
      <c r="Q13040" t="s">
        <v>28</v>
      </c>
      <c r="R13040" t="s">
        <v>29</v>
      </c>
      <c r="S13040" t="s">
        <v>30</v>
      </c>
      <c r="T13040" t="s">
        <v>320</v>
      </c>
      <c r="U13040" t="s">
        <v>321</v>
      </c>
      <c r="V13040" t="s">
        <v>33</v>
      </c>
    </row>
    <row r="13041" spans="1:22">
      <c r="A13041" s="4">
        <v>46118</v>
      </c>
      <c r="B13041" t="s">
        <v>9338</v>
      </c>
      <c r="C13041" t="s">
        <v>23</v>
      </c>
      <c r="D13041">
        <v>1</v>
      </c>
      <c r="E13041">
        <v>25999.999999999996</v>
      </c>
      <c r="F13041">
        <f>Table2[[#This Row],[Đơn Giá Chuẩn]]*Table2[[#This Row],[Tổng số lượng bán]]</f>
        <v>25999.999999999996</v>
      </c>
      <c r="G13041">
        <v>0</v>
      </c>
      <c r="H13041">
        <f>Table2[[#This Row],[Doanh số bán]]-Table2[[#This Row],[Chiết khấu]]</f>
        <v>25999.999999999996</v>
      </c>
      <c r="K13041" t="s">
        <v>24</v>
      </c>
      <c r="L13041">
        <v>0</v>
      </c>
      <c r="M13041" t="s">
        <v>319</v>
      </c>
      <c r="N13041" t="s">
        <v>26</v>
      </c>
      <c r="O13041">
        <v>0</v>
      </c>
      <c r="P13041" t="s">
        <v>47</v>
      </c>
      <c r="Q13041" t="s">
        <v>48</v>
      </c>
      <c r="R13041" t="s">
        <v>29</v>
      </c>
      <c r="S13041" t="s">
        <v>30</v>
      </c>
      <c r="T13041" t="s">
        <v>320</v>
      </c>
      <c r="U13041" t="s">
        <v>321</v>
      </c>
      <c r="V13041" t="s">
        <v>33</v>
      </c>
    </row>
    <row r="13042" spans="1:22">
      <c r="A13042" s="4">
        <v>46077</v>
      </c>
      <c r="B13042" t="s">
        <v>5162</v>
      </c>
      <c r="C13042" t="s">
        <v>83</v>
      </c>
      <c r="D13042">
        <v>3</v>
      </c>
      <c r="E13042">
        <v>232000</v>
      </c>
      <c r="F13042">
        <f>Table2[[#This Row],[Đơn Giá Chuẩn]]*Table2[[#This Row],[Tổng số lượng bán]]</f>
        <v>696000</v>
      </c>
      <c r="G13042">
        <v>0</v>
      </c>
      <c r="H13042">
        <f>Table2[[#This Row],[Doanh số bán]]-Table2[[#This Row],[Chiết khấu]]</f>
        <v>696000</v>
      </c>
      <c r="K13042" t="s">
        <v>24</v>
      </c>
      <c r="L13042">
        <v>1</v>
      </c>
      <c r="M13042" t="s">
        <v>319</v>
      </c>
      <c r="N13042" t="s">
        <v>26</v>
      </c>
      <c r="O13042">
        <v>3</v>
      </c>
      <c r="P13042" t="s">
        <v>328</v>
      </c>
      <c r="Q13042" t="s">
        <v>329</v>
      </c>
      <c r="R13042" t="s">
        <v>41</v>
      </c>
      <c r="S13042" t="s">
        <v>42</v>
      </c>
      <c r="T13042" t="s">
        <v>320</v>
      </c>
      <c r="U13042" t="s">
        <v>321</v>
      </c>
      <c r="V13042" t="s">
        <v>33</v>
      </c>
    </row>
    <row r="13043" spans="1:22">
      <c r="A13043" s="4">
        <v>46118</v>
      </c>
      <c r="B13043" t="s">
        <v>9340</v>
      </c>
      <c r="C13043" t="s">
        <v>23</v>
      </c>
      <c r="D13043">
        <v>1</v>
      </c>
      <c r="E13043">
        <v>21000</v>
      </c>
      <c r="F13043">
        <f>Table2[[#This Row],[Đơn Giá Chuẩn]]*Table2[[#This Row],[Tổng số lượng bán]]</f>
        <v>21000</v>
      </c>
      <c r="G13043">
        <v>0</v>
      </c>
      <c r="H13043">
        <f>Table2[[#This Row],[Doanh số bán]]-Table2[[#This Row],[Chiết khấu]]</f>
        <v>21000</v>
      </c>
      <c r="K13043" t="s">
        <v>24</v>
      </c>
      <c r="L13043">
        <v>0</v>
      </c>
      <c r="M13043" t="s">
        <v>319</v>
      </c>
      <c r="N13043" t="s">
        <v>26</v>
      </c>
      <c r="O13043">
        <v>0</v>
      </c>
      <c r="P13043" t="s">
        <v>27</v>
      </c>
      <c r="Q13043" t="s">
        <v>28</v>
      </c>
      <c r="R13043" t="s">
        <v>29</v>
      </c>
      <c r="S13043" t="s">
        <v>30</v>
      </c>
      <c r="T13043" t="s">
        <v>320</v>
      </c>
      <c r="U13043" t="s">
        <v>321</v>
      </c>
      <c r="V13043" t="s">
        <v>33</v>
      </c>
    </row>
    <row r="13044" spans="1:22">
      <c r="A13044" s="4">
        <v>46118</v>
      </c>
      <c r="B13044" t="s">
        <v>9340</v>
      </c>
      <c r="C13044" t="s">
        <v>23</v>
      </c>
      <c r="D13044">
        <v>1</v>
      </c>
      <c r="E13044">
        <v>25999.999999999996</v>
      </c>
      <c r="F13044">
        <f>Table2[[#This Row],[Đơn Giá Chuẩn]]*Table2[[#This Row],[Tổng số lượng bán]]</f>
        <v>25999.999999999996</v>
      </c>
      <c r="G13044">
        <v>0</v>
      </c>
      <c r="H13044">
        <f>Table2[[#This Row],[Doanh số bán]]-Table2[[#This Row],[Chiết khấu]]</f>
        <v>25999.999999999996</v>
      </c>
      <c r="K13044" t="s">
        <v>24</v>
      </c>
      <c r="L13044">
        <v>0</v>
      </c>
      <c r="M13044" t="s">
        <v>319</v>
      </c>
      <c r="N13044" t="s">
        <v>26</v>
      </c>
      <c r="O13044">
        <v>0</v>
      </c>
      <c r="P13044" t="s">
        <v>47</v>
      </c>
      <c r="Q13044" t="s">
        <v>48</v>
      </c>
      <c r="R13044" t="s">
        <v>29</v>
      </c>
      <c r="S13044" t="s">
        <v>30</v>
      </c>
      <c r="T13044" t="s">
        <v>320</v>
      </c>
      <c r="U13044" t="s">
        <v>321</v>
      </c>
      <c r="V13044" t="s">
        <v>33</v>
      </c>
    </row>
    <row r="13045" spans="1:22">
      <c r="A13045" s="4">
        <v>46118</v>
      </c>
      <c r="B13045" t="s">
        <v>9341</v>
      </c>
      <c r="C13045" t="s">
        <v>23</v>
      </c>
      <c r="D13045">
        <v>1</v>
      </c>
      <c r="E13045">
        <v>21000</v>
      </c>
      <c r="F13045">
        <f>Table2[[#This Row],[Đơn Giá Chuẩn]]*Table2[[#This Row],[Tổng số lượng bán]]</f>
        <v>21000</v>
      </c>
      <c r="G13045">
        <v>0</v>
      </c>
      <c r="H13045">
        <f>Table2[[#This Row],[Doanh số bán]]-Table2[[#This Row],[Chiết khấu]]</f>
        <v>21000</v>
      </c>
      <c r="K13045" t="s">
        <v>24</v>
      </c>
      <c r="L13045">
        <v>0</v>
      </c>
      <c r="M13045" t="s">
        <v>319</v>
      </c>
      <c r="N13045" t="s">
        <v>26</v>
      </c>
      <c r="O13045">
        <v>0</v>
      </c>
      <c r="P13045" t="s">
        <v>27</v>
      </c>
      <c r="Q13045" t="s">
        <v>28</v>
      </c>
      <c r="R13045" t="s">
        <v>29</v>
      </c>
      <c r="S13045" t="s">
        <v>30</v>
      </c>
      <c r="T13045" t="s">
        <v>320</v>
      </c>
      <c r="U13045" t="s">
        <v>321</v>
      </c>
      <c r="V13045" t="s">
        <v>33</v>
      </c>
    </row>
    <row r="13046" spans="1:22">
      <c r="A13046" s="4">
        <v>46118</v>
      </c>
      <c r="B13046" t="s">
        <v>9342</v>
      </c>
      <c r="C13046" t="s">
        <v>23</v>
      </c>
      <c r="D13046">
        <v>1</v>
      </c>
      <c r="E13046">
        <v>32000</v>
      </c>
      <c r="F13046">
        <f>Table2[[#This Row],[Đơn Giá Chuẩn]]*Table2[[#This Row],[Tổng số lượng bán]]</f>
        <v>32000</v>
      </c>
      <c r="G13046">
        <v>0</v>
      </c>
      <c r="H13046">
        <f>Table2[[#This Row],[Doanh số bán]]-Table2[[#This Row],[Chiết khấu]]</f>
        <v>32000</v>
      </c>
      <c r="K13046" t="s">
        <v>24</v>
      </c>
      <c r="L13046">
        <v>0</v>
      </c>
      <c r="M13046" t="s">
        <v>319</v>
      </c>
      <c r="N13046" t="s">
        <v>26</v>
      </c>
      <c r="O13046">
        <v>0</v>
      </c>
      <c r="P13046" t="s">
        <v>235</v>
      </c>
      <c r="Q13046" t="s">
        <v>236</v>
      </c>
      <c r="R13046" t="s">
        <v>29</v>
      </c>
      <c r="S13046" t="s">
        <v>59</v>
      </c>
      <c r="T13046" t="s">
        <v>320</v>
      </c>
      <c r="U13046" t="s">
        <v>321</v>
      </c>
      <c r="V13046" t="s">
        <v>33</v>
      </c>
    </row>
    <row r="13047" spans="1:22">
      <c r="A13047" s="4">
        <v>46118</v>
      </c>
      <c r="B13047" t="s">
        <v>9343</v>
      </c>
      <c r="C13047" t="s">
        <v>23</v>
      </c>
      <c r="D13047">
        <v>6</v>
      </c>
      <c r="E13047">
        <v>21000</v>
      </c>
      <c r="F13047">
        <f>Table2[[#This Row],[Đơn Giá Chuẩn]]*Table2[[#This Row],[Tổng số lượng bán]]</f>
        <v>126000</v>
      </c>
      <c r="G13047">
        <v>0</v>
      </c>
      <c r="H13047">
        <f>Table2[[#This Row],[Doanh số bán]]-Table2[[#This Row],[Chiết khấu]]</f>
        <v>126000</v>
      </c>
      <c r="K13047" t="s">
        <v>24</v>
      </c>
      <c r="L13047">
        <v>0</v>
      </c>
      <c r="M13047" t="s">
        <v>319</v>
      </c>
      <c r="N13047" t="s">
        <v>26</v>
      </c>
      <c r="O13047">
        <v>0</v>
      </c>
      <c r="P13047" t="s">
        <v>27</v>
      </c>
      <c r="Q13047" t="s">
        <v>28</v>
      </c>
      <c r="R13047" t="s">
        <v>29</v>
      </c>
      <c r="S13047" t="s">
        <v>30</v>
      </c>
      <c r="T13047" t="s">
        <v>320</v>
      </c>
      <c r="U13047" t="s">
        <v>321</v>
      </c>
      <c r="V13047" t="s">
        <v>33</v>
      </c>
    </row>
    <row r="13048" spans="1:22">
      <c r="A13048" s="4">
        <v>46118</v>
      </c>
      <c r="B13048" t="s">
        <v>9343</v>
      </c>
      <c r="C13048" t="s">
        <v>23</v>
      </c>
      <c r="D13048">
        <v>1</v>
      </c>
      <c r="E13048">
        <v>21000</v>
      </c>
      <c r="F13048">
        <f>Table2[[#This Row],[Đơn Giá Chuẩn]]*Table2[[#This Row],[Tổng số lượng bán]]</f>
        <v>21000</v>
      </c>
      <c r="G13048">
        <v>0</v>
      </c>
      <c r="H13048">
        <f>Table2[[#This Row],[Doanh số bán]]-Table2[[#This Row],[Chiết khấu]]</f>
        <v>21000</v>
      </c>
      <c r="K13048" t="s">
        <v>24</v>
      </c>
      <c r="L13048">
        <v>0</v>
      </c>
      <c r="M13048" t="s">
        <v>319</v>
      </c>
      <c r="N13048" t="s">
        <v>26</v>
      </c>
      <c r="O13048">
        <v>0</v>
      </c>
      <c r="P13048" t="s">
        <v>169</v>
      </c>
      <c r="Q13048" t="s">
        <v>170</v>
      </c>
      <c r="R13048" t="s">
        <v>29</v>
      </c>
      <c r="S13048" t="s">
        <v>30</v>
      </c>
      <c r="T13048" t="s">
        <v>320</v>
      </c>
      <c r="U13048" t="s">
        <v>321</v>
      </c>
      <c r="V13048" t="s">
        <v>33</v>
      </c>
    </row>
    <row r="13049" spans="1:22">
      <c r="A13049" s="4">
        <v>46118</v>
      </c>
      <c r="B13049" t="s">
        <v>9343</v>
      </c>
      <c r="C13049" t="s">
        <v>23</v>
      </c>
      <c r="D13049">
        <v>2</v>
      </c>
      <c r="E13049">
        <v>25999.999999999996</v>
      </c>
      <c r="F13049">
        <f>Table2[[#This Row],[Đơn Giá Chuẩn]]*Table2[[#This Row],[Tổng số lượng bán]]</f>
        <v>51999.999999999993</v>
      </c>
      <c r="G13049">
        <v>0</v>
      </c>
      <c r="H13049">
        <f>Table2[[#This Row],[Doanh số bán]]-Table2[[#This Row],[Chiết khấu]]</f>
        <v>51999.999999999993</v>
      </c>
      <c r="K13049" t="s">
        <v>24</v>
      </c>
      <c r="L13049">
        <v>0</v>
      </c>
      <c r="M13049" t="s">
        <v>319</v>
      </c>
      <c r="N13049" t="s">
        <v>26</v>
      </c>
      <c r="O13049">
        <v>0</v>
      </c>
      <c r="P13049" t="s">
        <v>47</v>
      </c>
      <c r="Q13049" t="s">
        <v>48</v>
      </c>
      <c r="R13049" t="s">
        <v>29</v>
      </c>
      <c r="S13049" t="s">
        <v>30</v>
      </c>
      <c r="T13049" t="s">
        <v>320</v>
      </c>
      <c r="U13049" t="s">
        <v>321</v>
      </c>
      <c r="V13049" t="s">
        <v>33</v>
      </c>
    </row>
    <row r="13050" spans="1:22">
      <c r="A13050" s="4">
        <v>46028</v>
      </c>
      <c r="B13050" t="s">
        <v>149</v>
      </c>
      <c r="C13050" t="s">
        <v>83</v>
      </c>
      <c r="D13050">
        <v>1</v>
      </c>
      <c r="E13050">
        <v>262000</v>
      </c>
      <c r="F13050">
        <f>Table2[[#This Row],[Đơn Giá Chuẩn]]*Table2[[#This Row],[Tổng số lượng bán]]</f>
        <v>262000</v>
      </c>
      <c r="G13050">
        <v>0</v>
      </c>
      <c r="H13050">
        <f>Table2[[#This Row],[Doanh số bán]]-Table2[[#This Row],[Chiết khấu]]</f>
        <v>262000</v>
      </c>
      <c r="K13050" t="s">
        <v>24</v>
      </c>
      <c r="L13050">
        <v>1</v>
      </c>
      <c r="M13050" t="s">
        <v>25</v>
      </c>
      <c r="N13050" t="s">
        <v>26</v>
      </c>
      <c r="O13050">
        <v>1</v>
      </c>
      <c r="P13050" t="s">
        <v>150</v>
      </c>
      <c r="Q13050" t="s">
        <v>151</v>
      </c>
      <c r="R13050" t="s">
        <v>41</v>
      </c>
      <c r="S13050" t="s">
        <v>42</v>
      </c>
      <c r="T13050" t="s">
        <v>31</v>
      </c>
      <c r="U13050" t="s">
        <v>32</v>
      </c>
      <c r="V13050" t="s">
        <v>33</v>
      </c>
    </row>
    <row r="13051" spans="1:22">
      <c r="A13051" s="4">
        <v>46118</v>
      </c>
      <c r="B13051" t="s">
        <v>9345</v>
      </c>
      <c r="C13051" t="s">
        <v>23</v>
      </c>
      <c r="D13051">
        <v>1</v>
      </c>
      <c r="E13051">
        <v>25999.999999999996</v>
      </c>
      <c r="F13051">
        <f>Table2[[#This Row],[Đơn Giá Chuẩn]]*Table2[[#This Row],[Tổng số lượng bán]]</f>
        <v>25999.999999999996</v>
      </c>
      <c r="G13051">
        <v>0</v>
      </c>
      <c r="H13051">
        <f>Table2[[#This Row],[Doanh số bán]]-Table2[[#This Row],[Chiết khấu]]</f>
        <v>25999.999999999996</v>
      </c>
      <c r="K13051" t="s">
        <v>24</v>
      </c>
      <c r="L13051">
        <v>0</v>
      </c>
      <c r="M13051" t="s">
        <v>319</v>
      </c>
      <c r="N13051" t="s">
        <v>26</v>
      </c>
      <c r="O13051">
        <v>0</v>
      </c>
      <c r="P13051" t="s">
        <v>47</v>
      </c>
      <c r="Q13051" t="s">
        <v>48</v>
      </c>
      <c r="R13051" t="s">
        <v>29</v>
      </c>
      <c r="S13051" t="s">
        <v>30</v>
      </c>
      <c r="T13051" t="s">
        <v>320</v>
      </c>
      <c r="U13051" t="s">
        <v>321</v>
      </c>
      <c r="V13051" t="s">
        <v>33</v>
      </c>
    </row>
    <row r="13052" spans="1:22">
      <c r="A13052" s="4">
        <v>46118</v>
      </c>
      <c r="B13052" t="s">
        <v>9346</v>
      </c>
      <c r="C13052" t="s">
        <v>23</v>
      </c>
      <c r="D13052">
        <v>2</v>
      </c>
      <c r="E13052">
        <v>21000</v>
      </c>
      <c r="F13052">
        <f>Table2[[#This Row],[Đơn Giá Chuẩn]]*Table2[[#This Row],[Tổng số lượng bán]]</f>
        <v>42000</v>
      </c>
      <c r="G13052">
        <v>0</v>
      </c>
      <c r="H13052">
        <f>Table2[[#This Row],[Doanh số bán]]-Table2[[#This Row],[Chiết khấu]]</f>
        <v>42000</v>
      </c>
      <c r="K13052" t="s">
        <v>24</v>
      </c>
      <c r="L13052">
        <v>0</v>
      </c>
      <c r="M13052" t="s">
        <v>319</v>
      </c>
      <c r="N13052" t="s">
        <v>26</v>
      </c>
      <c r="O13052">
        <v>0</v>
      </c>
      <c r="P13052" t="s">
        <v>27</v>
      </c>
      <c r="Q13052" t="s">
        <v>28</v>
      </c>
      <c r="R13052" t="s">
        <v>29</v>
      </c>
      <c r="S13052" t="s">
        <v>30</v>
      </c>
      <c r="T13052" t="s">
        <v>320</v>
      </c>
      <c r="U13052" t="s">
        <v>321</v>
      </c>
      <c r="V13052" t="s">
        <v>33</v>
      </c>
    </row>
    <row r="13053" spans="1:22">
      <c r="A13053" s="4">
        <v>46118</v>
      </c>
      <c r="B13053" t="s">
        <v>9346</v>
      </c>
      <c r="C13053" t="s">
        <v>23</v>
      </c>
      <c r="D13053">
        <v>2</v>
      </c>
      <c r="E13053">
        <v>25999.999999999996</v>
      </c>
      <c r="F13053">
        <f>Table2[[#This Row],[Đơn Giá Chuẩn]]*Table2[[#This Row],[Tổng số lượng bán]]</f>
        <v>51999.999999999993</v>
      </c>
      <c r="G13053">
        <v>0</v>
      </c>
      <c r="H13053">
        <f>Table2[[#This Row],[Doanh số bán]]-Table2[[#This Row],[Chiết khấu]]</f>
        <v>51999.999999999993</v>
      </c>
      <c r="K13053" t="s">
        <v>24</v>
      </c>
      <c r="L13053">
        <v>0</v>
      </c>
      <c r="M13053" t="s">
        <v>319</v>
      </c>
      <c r="N13053" t="s">
        <v>26</v>
      </c>
      <c r="O13053">
        <v>0</v>
      </c>
      <c r="P13053" t="s">
        <v>47</v>
      </c>
      <c r="Q13053" t="s">
        <v>48</v>
      </c>
      <c r="R13053" t="s">
        <v>29</v>
      </c>
      <c r="S13053" t="s">
        <v>30</v>
      </c>
      <c r="T13053" t="s">
        <v>320</v>
      </c>
      <c r="U13053" t="s">
        <v>321</v>
      </c>
      <c r="V13053" t="s">
        <v>33</v>
      </c>
    </row>
    <row r="13054" spans="1:22">
      <c r="A13054" s="4">
        <v>46118</v>
      </c>
      <c r="B13054" t="s">
        <v>9347</v>
      </c>
      <c r="C13054" t="s">
        <v>23</v>
      </c>
      <c r="D13054">
        <v>1</v>
      </c>
      <c r="E13054">
        <v>25999.999999999996</v>
      </c>
      <c r="F13054">
        <f>Table2[[#This Row],[Đơn Giá Chuẩn]]*Table2[[#This Row],[Tổng số lượng bán]]</f>
        <v>25999.999999999996</v>
      </c>
      <c r="G13054">
        <v>0</v>
      </c>
      <c r="H13054">
        <f>Table2[[#This Row],[Doanh số bán]]-Table2[[#This Row],[Chiết khấu]]</f>
        <v>25999.999999999996</v>
      </c>
      <c r="K13054" t="s">
        <v>24</v>
      </c>
      <c r="L13054">
        <v>0</v>
      </c>
      <c r="M13054" t="s">
        <v>319</v>
      </c>
      <c r="N13054" t="s">
        <v>26</v>
      </c>
      <c r="O13054">
        <v>0</v>
      </c>
      <c r="P13054" t="s">
        <v>47</v>
      </c>
      <c r="Q13054" t="s">
        <v>48</v>
      </c>
      <c r="R13054" t="s">
        <v>29</v>
      </c>
      <c r="S13054" t="s">
        <v>30</v>
      </c>
      <c r="T13054" t="s">
        <v>320</v>
      </c>
      <c r="U13054" t="s">
        <v>321</v>
      </c>
      <c r="V13054" t="s">
        <v>33</v>
      </c>
    </row>
    <row r="13055" spans="1:22">
      <c r="A13055" s="4">
        <v>46118</v>
      </c>
      <c r="B13055" t="s">
        <v>9348</v>
      </c>
      <c r="C13055" t="s">
        <v>23</v>
      </c>
      <c r="D13055">
        <v>3</v>
      </c>
      <c r="E13055">
        <v>25999.999999999996</v>
      </c>
      <c r="F13055">
        <f>Table2[[#This Row],[Đơn Giá Chuẩn]]*Table2[[#This Row],[Tổng số lượng bán]]</f>
        <v>77999.999999999985</v>
      </c>
      <c r="G13055">
        <v>0</v>
      </c>
      <c r="H13055">
        <f>Table2[[#This Row],[Doanh số bán]]-Table2[[#This Row],[Chiết khấu]]</f>
        <v>77999.999999999985</v>
      </c>
      <c r="K13055" t="s">
        <v>24</v>
      </c>
      <c r="L13055">
        <v>0</v>
      </c>
      <c r="M13055" t="s">
        <v>319</v>
      </c>
      <c r="N13055" t="s">
        <v>26</v>
      </c>
      <c r="O13055">
        <v>0</v>
      </c>
      <c r="P13055" t="s">
        <v>47</v>
      </c>
      <c r="Q13055" t="s">
        <v>48</v>
      </c>
      <c r="R13055" t="s">
        <v>29</v>
      </c>
      <c r="S13055" t="s">
        <v>30</v>
      </c>
      <c r="T13055" t="s">
        <v>320</v>
      </c>
      <c r="U13055" t="s">
        <v>321</v>
      </c>
      <c r="V13055" t="s">
        <v>33</v>
      </c>
    </row>
    <row r="13056" spans="1:22">
      <c r="A13056" s="4">
        <v>46118</v>
      </c>
      <c r="B13056" t="s">
        <v>9348</v>
      </c>
      <c r="C13056" t="s">
        <v>23</v>
      </c>
      <c r="D13056">
        <v>1</v>
      </c>
      <c r="E13056">
        <v>21000</v>
      </c>
      <c r="F13056">
        <f>Table2[[#This Row],[Đơn Giá Chuẩn]]*Table2[[#This Row],[Tổng số lượng bán]]</f>
        <v>21000</v>
      </c>
      <c r="G13056">
        <v>0</v>
      </c>
      <c r="H13056">
        <f>Table2[[#This Row],[Doanh số bán]]-Table2[[#This Row],[Chiết khấu]]</f>
        <v>21000</v>
      </c>
      <c r="K13056" t="s">
        <v>24</v>
      </c>
      <c r="L13056">
        <v>0</v>
      </c>
      <c r="M13056" t="s">
        <v>319</v>
      </c>
      <c r="N13056" t="s">
        <v>26</v>
      </c>
      <c r="O13056">
        <v>0</v>
      </c>
      <c r="P13056" t="s">
        <v>27</v>
      </c>
      <c r="Q13056" t="s">
        <v>28</v>
      </c>
      <c r="R13056" t="s">
        <v>29</v>
      </c>
      <c r="S13056" t="s">
        <v>30</v>
      </c>
      <c r="T13056" t="s">
        <v>320</v>
      </c>
      <c r="U13056" t="s">
        <v>321</v>
      </c>
      <c r="V13056" t="s">
        <v>33</v>
      </c>
    </row>
    <row r="13057" spans="1:22">
      <c r="A13057" s="4">
        <v>46118</v>
      </c>
      <c r="B13057" t="s">
        <v>9349</v>
      </c>
      <c r="C13057" t="s">
        <v>23</v>
      </c>
      <c r="D13057">
        <v>1</v>
      </c>
      <c r="E13057">
        <v>25999.999999999996</v>
      </c>
      <c r="F13057">
        <f>Table2[[#This Row],[Đơn Giá Chuẩn]]*Table2[[#This Row],[Tổng số lượng bán]]</f>
        <v>25999.999999999996</v>
      </c>
      <c r="G13057">
        <v>0</v>
      </c>
      <c r="H13057">
        <f>Table2[[#This Row],[Doanh số bán]]-Table2[[#This Row],[Chiết khấu]]</f>
        <v>25999.999999999996</v>
      </c>
      <c r="K13057" t="s">
        <v>24</v>
      </c>
      <c r="L13057">
        <v>0</v>
      </c>
      <c r="M13057" t="s">
        <v>319</v>
      </c>
      <c r="N13057" t="s">
        <v>26</v>
      </c>
      <c r="O13057">
        <v>0</v>
      </c>
      <c r="P13057" t="s">
        <v>47</v>
      </c>
      <c r="Q13057" t="s">
        <v>48</v>
      </c>
      <c r="R13057" t="s">
        <v>29</v>
      </c>
      <c r="S13057" t="s">
        <v>30</v>
      </c>
      <c r="T13057" t="s">
        <v>320</v>
      </c>
      <c r="U13057" t="s">
        <v>321</v>
      </c>
      <c r="V13057" t="s">
        <v>33</v>
      </c>
    </row>
    <row r="13058" spans="1:22">
      <c r="A13058" s="4">
        <v>46118</v>
      </c>
      <c r="B13058" t="s">
        <v>9350</v>
      </c>
      <c r="C13058" t="s">
        <v>23</v>
      </c>
      <c r="D13058">
        <v>1</v>
      </c>
      <c r="E13058">
        <v>42000</v>
      </c>
      <c r="F13058">
        <f>Table2[[#This Row],[Đơn Giá Chuẩn]]*Table2[[#This Row],[Tổng số lượng bán]]</f>
        <v>42000</v>
      </c>
      <c r="G13058">
        <v>0</v>
      </c>
      <c r="H13058">
        <f>Table2[[#This Row],[Doanh số bán]]-Table2[[#This Row],[Chiết khấu]]</f>
        <v>42000</v>
      </c>
      <c r="K13058" t="s">
        <v>24</v>
      </c>
      <c r="L13058">
        <v>0</v>
      </c>
      <c r="M13058" t="s">
        <v>319</v>
      </c>
      <c r="N13058" t="s">
        <v>26</v>
      </c>
      <c r="O13058">
        <v>0</v>
      </c>
      <c r="P13058" t="s">
        <v>141</v>
      </c>
      <c r="Q13058" t="s">
        <v>142</v>
      </c>
      <c r="R13058" t="s">
        <v>29</v>
      </c>
      <c r="S13058" t="s">
        <v>59</v>
      </c>
      <c r="T13058" t="s">
        <v>320</v>
      </c>
      <c r="U13058" t="s">
        <v>321</v>
      </c>
      <c r="V13058" t="s">
        <v>33</v>
      </c>
    </row>
    <row r="13059" spans="1:22">
      <c r="A13059" s="4">
        <v>46118</v>
      </c>
      <c r="B13059" t="s">
        <v>9351</v>
      </c>
      <c r="C13059" t="s">
        <v>23</v>
      </c>
      <c r="D13059">
        <v>1</v>
      </c>
      <c r="E13059">
        <v>42000</v>
      </c>
      <c r="F13059">
        <f>Table2[[#This Row],[Đơn Giá Chuẩn]]*Table2[[#This Row],[Tổng số lượng bán]]</f>
        <v>42000</v>
      </c>
      <c r="G13059">
        <v>0</v>
      </c>
      <c r="H13059">
        <f>Table2[[#This Row],[Doanh số bán]]-Table2[[#This Row],[Chiết khấu]]</f>
        <v>42000</v>
      </c>
      <c r="K13059" t="s">
        <v>24</v>
      </c>
      <c r="L13059">
        <v>0</v>
      </c>
      <c r="M13059" t="s">
        <v>319</v>
      </c>
      <c r="N13059" t="s">
        <v>26</v>
      </c>
      <c r="O13059">
        <v>0</v>
      </c>
      <c r="P13059" t="s">
        <v>977</v>
      </c>
      <c r="Q13059" t="s">
        <v>978</v>
      </c>
      <c r="R13059" t="s">
        <v>29</v>
      </c>
      <c r="S13059" t="s">
        <v>59</v>
      </c>
      <c r="T13059" t="s">
        <v>320</v>
      </c>
      <c r="U13059" t="s">
        <v>321</v>
      </c>
      <c r="V13059" t="s">
        <v>33</v>
      </c>
    </row>
    <row r="13060" spans="1:22">
      <c r="A13060" s="4">
        <v>46118</v>
      </c>
      <c r="B13060" t="s">
        <v>9351</v>
      </c>
      <c r="C13060" t="s">
        <v>23</v>
      </c>
      <c r="D13060">
        <v>1</v>
      </c>
      <c r="E13060">
        <v>62000</v>
      </c>
      <c r="F13060">
        <f>Table2[[#This Row],[Đơn Giá Chuẩn]]*Table2[[#This Row],[Tổng số lượng bán]]</f>
        <v>62000</v>
      </c>
      <c r="G13060">
        <v>0</v>
      </c>
      <c r="H13060">
        <f>Table2[[#This Row],[Doanh số bán]]-Table2[[#This Row],[Chiết khấu]]</f>
        <v>62000</v>
      </c>
      <c r="K13060" t="s">
        <v>24</v>
      </c>
      <c r="L13060">
        <v>0</v>
      </c>
      <c r="M13060" t="s">
        <v>319</v>
      </c>
      <c r="N13060" t="s">
        <v>26</v>
      </c>
      <c r="O13060">
        <v>0</v>
      </c>
      <c r="P13060" t="s">
        <v>199</v>
      </c>
      <c r="Q13060" t="s">
        <v>200</v>
      </c>
      <c r="R13060" t="s">
        <v>29</v>
      </c>
      <c r="S13060" t="s">
        <v>30</v>
      </c>
      <c r="T13060" t="s">
        <v>320</v>
      </c>
      <c r="U13060" t="s">
        <v>321</v>
      </c>
      <c r="V13060" t="s">
        <v>33</v>
      </c>
    </row>
    <row r="13061" spans="1:22">
      <c r="A13061" s="4">
        <v>46118</v>
      </c>
      <c r="B13061" t="s">
        <v>9351</v>
      </c>
      <c r="C13061" t="s">
        <v>23</v>
      </c>
      <c r="D13061">
        <v>1</v>
      </c>
      <c r="E13061">
        <v>22000</v>
      </c>
      <c r="F13061">
        <f>Table2[[#This Row],[Đơn Giá Chuẩn]]*Table2[[#This Row],[Tổng số lượng bán]]</f>
        <v>22000</v>
      </c>
      <c r="G13061">
        <v>0</v>
      </c>
      <c r="H13061">
        <f>Table2[[#This Row],[Doanh số bán]]-Table2[[#This Row],[Chiết khấu]]</f>
        <v>22000</v>
      </c>
      <c r="K13061" t="s">
        <v>24</v>
      </c>
      <c r="L13061">
        <v>0</v>
      </c>
      <c r="M13061" t="s">
        <v>319</v>
      </c>
      <c r="N13061" t="s">
        <v>26</v>
      </c>
      <c r="O13061">
        <v>0</v>
      </c>
      <c r="P13061" t="s">
        <v>352</v>
      </c>
      <c r="Q13061" t="s">
        <v>353</v>
      </c>
      <c r="R13061" t="s">
        <v>29</v>
      </c>
      <c r="S13061" t="s">
        <v>240</v>
      </c>
      <c r="T13061" t="s">
        <v>320</v>
      </c>
      <c r="U13061" t="s">
        <v>321</v>
      </c>
      <c r="V13061" t="s">
        <v>33</v>
      </c>
    </row>
    <row r="13062" spans="1:22">
      <c r="A13062" s="4">
        <v>46118</v>
      </c>
      <c r="B13062" t="s">
        <v>9352</v>
      </c>
      <c r="C13062" t="s">
        <v>23</v>
      </c>
      <c r="D13062">
        <v>1</v>
      </c>
      <c r="E13062">
        <v>25999.999999999996</v>
      </c>
      <c r="F13062">
        <f>Table2[[#This Row],[Đơn Giá Chuẩn]]*Table2[[#This Row],[Tổng số lượng bán]]</f>
        <v>25999.999999999996</v>
      </c>
      <c r="G13062">
        <v>0</v>
      </c>
      <c r="H13062">
        <f>Table2[[#This Row],[Doanh số bán]]-Table2[[#This Row],[Chiết khấu]]</f>
        <v>25999.999999999996</v>
      </c>
      <c r="K13062" t="s">
        <v>24</v>
      </c>
      <c r="L13062">
        <v>0</v>
      </c>
      <c r="M13062" t="s">
        <v>319</v>
      </c>
      <c r="N13062" t="s">
        <v>26</v>
      </c>
      <c r="O13062">
        <v>0</v>
      </c>
      <c r="P13062" t="s">
        <v>129</v>
      </c>
      <c r="Q13062" t="s">
        <v>130</v>
      </c>
      <c r="R13062" t="s">
        <v>29</v>
      </c>
      <c r="S13062" t="s">
        <v>30</v>
      </c>
      <c r="T13062" t="s">
        <v>320</v>
      </c>
      <c r="U13062" t="s">
        <v>321</v>
      </c>
      <c r="V13062" t="s">
        <v>33</v>
      </c>
    </row>
    <row r="13063" spans="1:22">
      <c r="A13063" s="4">
        <v>46034</v>
      </c>
      <c r="B13063" t="s">
        <v>256</v>
      </c>
      <c r="C13063" t="s">
        <v>83</v>
      </c>
      <c r="D13063">
        <v>5</v>
      </c>
      <c r="E13063">
        <v>262000</v>
      </c>
      <c r="F13063">
        <f>Table2[[#This Row],[Đơn Giá Chuẩn]]*Table2[[#This Row],[Tổng số lượng bán]]</f>
        <v>1310000</v>
      </c>
      <c r="G13063">
        <v>240741</v>
      </c>
      <c r="H13063">
        <f>Table2[[#This Row],[Doanh số bán]]-Table2[[#This Row],[Chiết khấu]]</f>
        <v>1069259</v>
      </c>
      <c r="K13063" t="s">
        <v>24</v>
      </c>
      <c r="L13063">
        <v>1</v>
      </c>
      <c r="M13063" t="s">
        <v>25</v>
      </c>
      <c r="N13063" t="s">
        <v>26</v>
      </c>
      <c r="O13063">
        <v>5</v>
      </c>
      <c r="P13063" t="s">
        <v>150</v>
      </c>
      <c r="Q13063" t="s">
        <v>151</v>
      </c>
      <c r="R13063" t="s">
        <v>41</v>
      </c>
      <c r="S13063" t="s">
        <v>42</v>
      </c>
      <c r="T13063" t="s">
        <v>31</v>
      </c>
      <c r="U13063" t="s">
        <v>32</v>
      </c>
      <c r="V13063" t="s">
        <v>33</v>
      </c>
    </row>
    <row r="13064" spans="1:22">
      <c r="A13064" s="4">
        <v>46036</v>
      </c>
      <c r="B13064" t="s">
        <v>277</v>
      </c>
      <c r="C13064" t="s">
        <v>83</v>
      </c>
      <c r="D13064">
        <v>1</v>
      </c>
      <c r="E13064">
        <v>262000</v>
      </c>
      <c r="F13064">
        <f>Table2[[#This Row],[Đơn Giá Chuẩn]]*Table2[[#This Row],[Tổng số lượng bán]]</f>
        <v>262000</v>
      </c>
      <c r="G13064">
        <v>0</v>
      </c>
      <c r="H13064">
        <f>Table2[[#This Row],[Doanh số bán]]-Table2[[#This Row],[Chiết khấu]]</f>
        <v>262000</v>
      </c>
      <c r="K13064" t="s">
        <v>24</v>
      </c>
      <c r="L13064">
        <v>1</v>
      </c>
      <c r="M13064" t="s">
        <v>25</v>
      </c>
      <c r="N13064" t="s">
        <v>26</v>
      </c>
      <c r="O13064">
        <v>1</v>
      </c>
      <c r="P13064" t="s">
        <v>150</v>
      </c>
      <c r="Q13064" t="s">
        <v>151</v>
      </c>
      <c r="R13064" t="s">
        <v>41</v>
      </c>
      <c r="S13064" t="s">
        <v>42</v>
      </c>
      <c r="T13064" t="s">
        <v>31</v>
      </c>
      <c r="U13064" t="s">
        <v>32</v>
      </c>
      <c r="V13064" t="s">
        <v>33</v>
      </c>
    </row>
    <row r="13065" spans="1:22">
      <c r="A13065" s="4">
        <v>46118</v>
      </c>
      <c r="B13065" t="s">
        <v>9355</v>
      </c>
      <c r="C13065" t="s">
        <v>23</v>
      </c>
      <c r="D13065">
        <v>1</v>
      </c>
      <c r="E13065">
        <v>62000</v>
      </c>
      <c r="F13065">
        <f>Table2[[#This Row],[Đơn Giá Chuẩn]]*Table2[[#This Row],[Tổng số lượng bán]]</f>
        <v>62000</v>
      </c>
      <c r="G13065">
        <v>0</v>
      </c>
      <c r="H13065">
        <f>Table2[[#This Row],[Doanh số bán]]-Table2[[#This Row],[Chiết khấu]]</f>
        <v>62000</v>
      </c>
      <c r="K13065" t="s">
        <v>24</v>
      </c>
      <c r="L13065">
        <v>0</v>
      </c>
      <c r="M13065" t="s">
        <v>319</v>
      </c>
      <c r="N13065" t="s">
        <v>26</v>
      </c>
      <c r="O13065">
        <v>0</v>
      </c>
      <c r="P13065" t="s">
        <v>199</v>
      </c>
      <c r="Q13065" t="s">
        <v>200</v>
      </c>
      <c r="R13065" t="s">
        <v>29</v>
      </c>
      <c r="S13065" t="s">
        <v>30</v>
      </c>
      <c r="T13065" t="s">
        <v>320</v>
      </c>
      <c r="U13065" t="s">
        <v>321</v>
      </c>
      <c r="V13065" t="s">
        <v>33</v>
      </c>
    </row>
    <row r="13066" spans="1:22">
      <c r="A13066" s="4">
        <v>46118</v>
      </c>
      <c r="B13066" t="s">
        <v>9355</v>
      </c>
      <c r="C13066" t="s">
        <v>23</v>
      </c>
      <c r="D13066">
        <v>1</v>
      </c>
      <c r="E13066">
        <v>42000</v>
      </c>
      <c r="F13066">
        <f>Table2[[#This Row],[Đơn Giá Chuẩn]]*Table2[[#This Row],[Tổng số lượng bán]]</f>
        <v>42000</v>
      </c>
      <c r="G13066">
        <v>0</v>
      </c>
      <c r="H13066">
        <f>Table2[[#This Row],[Doanh số bán]]-Table2[[#This Row],[Chiết khấu]]</f>
        <v>42000</v>
      </c>
      <c r="K13066" t="s">
        <v>24</v>
      </c>
      <c r="L13066">
        <v>0</v>
      </c>
      <c r="M13066" t="s">
        <v>319</v>
      </c>
      <c r="N13066" t="s">
        <v>26</v>
      </c>
      <c r="O13066">
        <v>0</v>
      </c>
      <c r="P13066" t="s">
        <v>54</v>
      </c>
      <c r="Q13066" t="s">
        <v>55</v>
      </c>
      <c r="R13066" t="s">
        <v>29</v>
      </c>
      <c r="S13066" t="s">
        <v>56</v>
      </c>
      <c r="T13066" t="s">
        <v>320</v>
      </c>
      <c r="U13066" t="s">
        <v>321</v>
      </c>
      <c r="V13066" t="s">
        <v>33</v>
      </c>
    </row>
    <row r="13067" spans="1:22">
      <c r="A13067" s="4">
        <v>46118</v>
      </c>
      <c r="B13067" t="s">
        <v>9355</v>
      </c>
      <c r="C13067" t="s">
        <v>23</v>
      </c>
      <c r="D13067">
        <v>1</v>
      </c>
      <c r="E13067">
        <v>42000</v>
      </c>
      <c r="F13067">
        <f>Table2[[#This Row],[Đơn Giá Chuẩn]]*Table2[[#This Row],[Tổng số lượng bán]]</f>
        <v>42000</v>
      </c>
      <c r="G13067">
        <v>0</v>
      </c>
      <c r="H13067">
        <f>Table2[[#This Row],[Doanh số bán]]-Table2[[#This Row],[Chiết khấu]]</f>
        <v>42000</v>
      </c>
      <c r="K13067" t="s">
        <v>24</v>
      </c>
      <c r="L13067">
        <v>0</v>
      </c>
      <c r="M13067" t="s">
        <v>319</v>
      </c>
      <c r="N13067" t="s">
        <v>26</v>
      </c>
      <c r="O13067">
        <v>0</v>
      </c>
      <c r="P13067" t="s">
        <v>261</v>
      </c>
      <c r="Q13067" t="s">
        <v>262</v>
      </c>
      <c r="R13067" t="s">
        <v>29</v>
      </c>
      <c r="S13067" t="s">
        <v>222</v>
      </c>
      <c r="T13067" t="s">
        <v>320</v>
      </c>
      <c r="U13067" t="s">
        <v>321</v>
      </c>
      <c r="V13067" t="s">
        <v>33</v>
      </c>
    </row>
    <row r="13068" spans="1:22">
      <c r="A13068" s="4">
        <v>46118</v>
      </c>
      <c r="B13068" t="s">
        <v>9355</v>
      </c>
      <c r="C13068" t="s">
        <v>23</v>
      </c>
      <c r="D13068">
        <v>1</v>
      </c>
      <c r="E13068">
        <v>37000</v>
      </c>
      <c r="F13068">
        <f>Table2[[#This Row],[Đơn Giá Chuẩn]]*Table2[[#This Row],[Tổng số lượng bán]]</f>
        <v>37000</v>
      </c>
      <c r="G13068">
        <v>0</v>
      </c>
      <c r="H13068">
        <f>Table2[[#This Row],[Doanh số bán]]-Table2[[#This Row],[Chiết khấu]]</f>
        <v>37000</v>
      </c>
      <c r="K13068" t="s">
        <v>24</v>
      </c>
      <c r="L13068">
        <v>0</v>
      </c>
      <c r="M13068" t="s">
        <v>319</v>
      </c>
      <c r="N13068" t="s">
        <v>26</v>
      </c>
      <c r="O13068">
        <v>0</v>
      </c>
      <c r="P13068" t="s">
        <v>66</v>
      </c>
      <c r="Q13068" t="s">
        <v>67</v>
      </c>
      <c r="R13068" t="s">
        <v>29</v>
      </c>
      <c r="S13068" t="s">
        <v>68</v>
      </c>
      <c r="T13068" t="s">
        <v>320</v>
      </c>
      <c r="U13068" t="s">
        <v>321</v>
      </c>
      <c r="V13068" t="s">
        <v>33</v>
      </c>
    </row>
    <row r="13069" spans="1:22">
      <c r="A13069" s="4">
        <v>46042</v>
      </c>
      <c r="B13069" t="s">
        <v>293</v>
      </c>
      <c r="C13069" t="s">
        <v>83</v>
      </c>
      <c r="D13069">
        <v>1</v>
      </c>
      <c r="E13069">
        <v>262000</v>
      </c>
      <c r="F13069">
        <f>Table2[[#This Row],[Đơn Giá Chuẩn]]*Table2[[#This Row],[Tổng số lượng bán]]</f>
        <v>262000</v>
      </c>
      <c r="G13069">
        <v>0</v>
      </c>
      <c r="H13069">
        <f>Table2[[#This Row],[Doanh số bán]]-Table2[[#This Row],[Chiết khấu]]</f>
        <v>262000</v>
      </c>
      <c r="K13069" t="s">
        <v>24</v>
      </c>
      <c r="L13069">
        <v>1</v>
      </c>
      <c r="M13069" t="s">
        <v>25</v>
      </c>
      <c r="N13069" t="s">
        <v>26</v>
      </c>
      <c r="O13069">
        <v>1</v>
      </c>
      <c r="P13069" t="s">
        <v>150</v>
      </c>
      <c r="Q13069" t="s">
        <v>151</v>
      </c>
      <c r="R13069" t="s">
        <v>41</v>
      </c>
      <c r="S13069" t="s">
        <v>42</v>
      </c>
      <c r="T13069" t="s">
        <v>31</v>
      </c>
      <c r="U13069" t="s">
        <v>32</v>
      </c>
      <c r="V13069" t="s">
        <v>33</v>
      </c>
    </row>
    <row r="13070" spans="1:22">
      <c r="A13070" s="4">
        <v>46043</v>
      </c>
      <c r="B13070" t="s">
        <v>296</v>
      </c>
      <c r="C13070" t="s">
        <v>83</v>
      </c>
      <c r="D13070">
        <v>2</v>
      </c>
      <c r="E13070">
        <v>262000</v>
      </c>
      <c r="F13070">
        <f>Table2[[#This Row],[Đơn Giá Chuẩn]]*Table2[[#This Row],[Tổng số lượng bán]]</f>
        <v>524000</v>
      </c>
      <c r="G13070">
        <v>0</v>
      </c>
      <c r="H13070">
        <f>Table2[[#This Row],[Doanh số bán]]-Table2[[#This Row],[Chiết khấu]]</f>
        <v>524000</v>
      </c>
      <c r="K13070" t="s">
        <v>24</v>
      </c>
      <c r="L13070">
        <v>1</v>
      </c>
      <c r="M13070" t="s">
        <v>25</v>
      </c>
      <c r="N13070" t="s">
        <v>26</v>
      </c>
      <c r="O13070">
        <v>2</v>
      </c>
      <c r="P13070" t="s">
        <v>150</v>
      </c>
      <c r="Q13070" t="s">
        <v>151</v>
      </c>
      <c r="R13070" t="s">
        <v>41</v>
      </c>
      <c r="S13070" t="s">
        <v>42</v>
      </c>
      <c r="T13070" t="s">
        <v>31</v>
      </c>
      <c r="U13070" t="s">
        <v>32</v>
      </c>
      <c r="V13070" t="s">
        <v>33</v>
      </c>
    </row>
    <row r="13071" spans="1:22">
      <c r="A13071" s="4">
        <v>46118</v>
      </c>
      <c r="B13071" t="s">
        <v>9357</v>
      </c>
      <c r="C13071" t="s">
        <v>23</v>
      </c>
      <c r="D13071">
        <v>1</v>
      </c>
      <c r="E13071">
        <v>52000</v>
      </c>
      <c r="F13071">
        <f>Table2[[#This Row],[Đơn Giá Chuẩn]]*Table2[[#This Row],[Tổng số lượng bán]]</f>
        <v>52000</v>
      </c>
      <c r="G13071">
        <v>0</v>
      </c>
      <c r="H13071">
        <f>Table2[[#This Row],[Doanh số bán]]-Table2[[#This Row],[Chiết khấu]]</f>
        <v>52000</v>
      </c>
      <c r="K13071" t="s">
        <v>24</v>
      </c>
      <c r="L13071">
        <v>0</v>
      </c>
      <c r="M13071" t="s">
        <v>918</v>
      </c>
      <c r="N13071" t="s">
        <v>919</v>
      </c>
      <c r="O13071">
        <v>0</v>
      </c>
      <c r="P13071" t="s">
        <v>1775</v>
      </c>
      <c r="Q13071" t="s">
        <v>1776</v>
      </c>
      <c r="R13071" t="s">
        <v>29</v>
      </c>
      <c r="S13071" t="s">
        <v>56</v>
      </c>
      <c r="T13071" t="s">
        <v>922</v>
      </c>
      <c r="U13071" t="s">
        <v>923</v>
      </c>
      <c r="V13071" t="s">
        <v>33</v>
      </c>
    </row>
    <row r="13072" spans="1:22">
      <c r="A13072" s="4">
        <v>46118</v>
      </c>
      <c r="B13072" t="s">
        <v>9358</v>
      </c>
      <c r="C13072" t="s">
        <v>23</v>
      </c>
      <c r="D13072">
        <v>1</v>
      </c>
      <c r="E13072">
        <v>42000</v>
      </c>
      <c r="F13072">
        <f>Table2[[#This Row],[Đơn Giá Chuẩn]]*Table2[[#This Row],[Tổng số lượng bán]]</f>
        <v>42000</v>
      </c>
      <c r="G13072">
        <v>12963</v>
      </c>
      <c r="H13072">
        <f>Table2[[#This Row],[Doanh số bán]]-Table2[[#This Row],[Chiết khấu]]</f>
        <v>29037</v>
      </c>
      <c r="K13072" t="s">
        <v>24</v>
      </c>
      <c r="L13072">
        <v>0</v>
      </c>
      <c r="M13072" t="s">
        <v>918</v>
      </c>
      <c r="N13072" t="s">
        <v>919</v>
      </c>
      <c r="O13072">
        <v>0</v>
      </c>
      <c r="P13072" t="s">
        <v>1771</v>
      </c>
      <c r="Q13072" t="s">
        <v>1772</v>
      </c>
      <c r="R13072" t="s">
        <v>29</v>
      </c>
      <c r="S13072" t="s">
        <v>30</v>
      </c>
      <c r="T13072" t="s">
        <v>922</v>
      </c>
      <c r="U13072" t="s">
        <v>923</v>
      </c>
      <c r="V13072" t="s">
        <v>33</v>
      </c>
    </row>
    <row r="13073" spans="1:22">
      <c r="A13073" s="4">
        <v>46118</v>
      </c>
      <c r="B13073" t="s">
        <v>9359</v>
      </c>
      <c r="C13073" t="s">
        <v>23</v>
      </c>
      <c r="D13073">
        <v>2</v>
      </c>
      <c r="E13073">
        <v>62000</v>
      </c>
      <c r="F13073">
        <f>Table2[[#This Row],[Đơn Giá Chuẩn]]*Table2[[#This Row],[Tổng số lượng bán]]</f>
        <v>124000</v>
      </c>
      <c r="G13073">
        <v>0</v>
      </c>
      <c r="H13073">
        <f>Table2[[#This Row],[Doanh số bán]]-Table2[[#This Row],[Chiết khấu]]</f>
        <v>124000</v>
      </c>
      <c r="K13073" t="s">
        <v>24</v>
      </c>
      <c r="L13073">
        <v>0</v>
      </c>
      <c r="M13073" t="s">
        <v>918</v>
      </c>
      <c r="N13073" t="s">
        <v>919</v>
      </c>
      <c r="O13073">
        <v>0</v>
      </c>
      <c r="P13073" t="s">
        <v>1745</v>
      </c>
      <c r="Q13073" t="s">
        <v>1746</v>
      </c>
      <c r="R13073" t="s">
        <v>29</v>
      </c>
      <c r="S13073" t="s">
        <v>30</v>
      </c>
      <c r="T13073" t="s">
        <v>922</v>
      </c>
      <c r="U13073" t="s">
        <v>923</v>
      </c>
      <c r="V13073" t="s">
        <v>33</v>
      </c>
    </row>
    <row r="13074" spans="1:22">
      <c r="A13074" s="4">
        <v>46118</v>
      </c>
      <c r="B13074" t="s">
        <v>9359</v>
      </c>
      <c r="C13074" t="s">
        <v>23</v>
      </c>
      <c r="D13074">
        <v>1</v>
      </c>
      <c r="E13074">
        <v>52000</v>
      </c>
      <c r="F13074">
        <f>Table2[[#This Row],[Đơn Giá Chuẩn]]*Table2[[#This Row],[Tổng số lượng bán]]</f>
        <v>52000</v>
      </c>
      <c r="G13074">
        <v>0</v>
      </c>
      <c r="H13074">
        <f>Table2[[#This Row],[Doanh số bán]]-Table2[[#This Row],[Chiết khấu]]</f>
        <v>52000</v>
      </c>
      <c r="K13074" t="s">
        <v>24</v>
      </c>
      <c r="L13074">
        <v>0</v>
      </c>
      <c r="M13074" t="s">
        <v>918</v>
      </c>
      <c r="N13074" t="s">
        <v>919</v>
      </c>
      <c r="O13074">
        <v>0</v>
      </c>
      <c r="P13074" t="s">
        <v>1783</v>
      </c>
      <c r="Q13074" t="s">
        <v>1784</v>
      </c>
      <c r="R13074" t="s">
        <v>29</v>
      </c>
      <c r="S13074" t="s">
        <v>59</v>
      </c>
      <c r="T13074" t="s">
        <v>922</v>
      </c>
      <c r="U13074" t="s">
        <v>923</v>
      </c>
      <c r="V13074" t="s">
        <v>33</v>
      </c>
    </row>
    <row r="13075" spans="1:22">
      <c r="A13075" s="4">
        <v>46118</v>
      </c>
      <c r="B13075" t="s">
        <v>9360</v>
      </c>
      <c r="C13075" t="s">
        <v>23</v>
      </c>
      <c r="D13075">
        <v>1</v>
      </c>
      <c r="E13075">
        <v>52000</v>
      </c>
      <c r="F13075">
        <f>Table2[[#This Row],[Đơn Giá Chuẩn]]*Table2[[#This Row],[Tổng số lượng bán]]</f>
        <v>52000</v>
      </c>
      <c r="G13075">
        <v>0</v>
      </c>
      <c r="H13075">
        <f>Table2[[#This Row],[Doanh số bán]]-Table2[[#This Row],[Chiết khấu]]</f>
        <v>52000</v>
      </c>
      <c r="K13075" t="s">
        <v>24</v>
      </c>
      <c r="L13075">
        <v>0</v>
      </c>
      <c r="M13075" t="s">
        <v>918</v>
      </c>
      <c r="N13075" t="s">
        <v>919</v>
      </c>
      <c r="O13075">
        <v>0</v>
      </c>
      <c r="P13075" t="s">
        <v>1730</v>
      </c>
      <c r="Q13075" t="s">
        <v>1731</v>
      </c>
      <c r="R13075" t="s">
        <v>29</v>
      </c>
      <c r="S13075" t="s">
        <v>30</v>
      </c>
      <c r="T13075" t="s">
        <v>922</v>
      </c>
      <c r="U13075" t="s">
        <v>923</v>
      </c>
      <c r="V13075" t="s">
        <v>33</v>
      </c>
    </row>
    <row r="13076" spans="1:22">
      <c r="A13076" s="4">
        <v>46118</v>
      </c>
      <c r="B13076" t="s">
        <v>9361</v>
      </c>
      <c r="C13076" t="s">
        <v>104</v>
      </c>
      <c r="D13076">
        <v>5</v>
      </c>
      <c r="E13076">
        <v>51000</v>
      </c>
      <c r="F13076">
        <f>Table2[[#This Row],[Đơn Giá Chuẩn]]*Table2[[#This Row],[Tổng số lượng bán]]</f>
        <v>255000</v>
      </c>
      <c r="G13076">
        <v>0</v>
      </c>
      <c r="H13076">
        <f>Table2[[#This Row],[Doanh số bán]]-Table2[[#This Row],[Chiết khấu]]</f>
        <v>255000</v>
      </c>
      <c r="K13076" t="s">
        <v>24</v>
      </c>
      <c r="L13076">
        <v>0.12</v>
      </c>
      <c r="M13076" t="s">
        <v>918</v>
      </c>
      <c r="N13076" t="s">
        <v>919</v>
      </c>
      <c r="O13076">
        <v>0.6</v>
      </c>
      <c r="P13076" t="s">
        <v>656</v>
      </c>
      <c r="Q13076" t="s">
        <v>657</v>
      </c>
      <c r="R13076" t="s">
        <v>107</v>
      </c>
      <c r="S13076" t="s">
        <v>108</v>
      </c>
      <c r="T13076" t="s">
        <v>922</v>
      </c>
      <c r="U13076" t="s">
        <v>923</v>
      </c>
      <c r="V13076" t="s">
        <v>33</v>
      </c>
    </row>
    <row r="13077" spans="1:22">
      <c r="A13077" s="4">
        <v>46053</v>
      </c>
      <c r="B13077" t="s">
        <v>316</v>
      </c>
      <c r="C13077" t="s">
        <v>83</v>
      </c>
      <c r="D13077">
        <v>2</v>
      </c>
      <c r="E13077">
        <v>262000</v>
      </c>
      <c r="F13077">
        <f>Table2[[#This Row],[Đơn Giá Chuẩn]]*Table2[[#This Row],[Tổng số lượng bán]]</f>
        <v>524000</v>
      </c>
      <c r="G13077">
        <v>0</v>
      </c>
      <c r="H13077">
        <f>Table2[[#This Row],[Doanh số bán]]-Table2[[#This Row],[Chiết khấu]]</f>
        <v>524000</v>
      </c>
      <c r="K13077" t="s">
        <v>24</v>
      </c>
      <c r="L13077">
        <v>1</v>
      </c>
      <c r="M13077" t="s">
        <v>25</v>
      </c>
      <c r="N13077" t="s">
        <v>26</v>
      </c>
      <c r="O13077">
        <v>2</v>
      </c>
      <c r="P13077" t="s">
        <v>150</v>
      </c>
      <c r="Q13077" t="s">
        <v>151</v>
      </c>
      <c r="R13077" t="s">
        <v>41</v>
      </c>
      <c r="S13077" t="s">
        <v>42</v>
      </c>
      <c r="T13077" t="s">
        <v>31</v>
      </c>
      <c r="U13077" t="s">
        <v>32</v>
      </c>
      <c r="V13077" t="s">
        <v>33</v>
      </c>
    </row>
    <row r="13078" spans="1:22">
      <c r="A13078" s="4">
        <v>46118</v>
      </c>
      <c r="B13078" t="s">
        <v>9361</v>
      </c>
      <c r="C13078" t="s">
        <v>104</v>
      </c>
      <c r="D13078">
        <v>1</v>
      </c>
      <c r="E13078">
        <v>51000</v>
      </c>
      <c r="F13078">
        <f>Table2[[#This Row],[Đơn Giá Chuẩn]]*Table2[[#This Row],[Tổng số lượng bán]]</f>
        <v>51000</v>
      </c>
      <c r="G13078">
        <v>0</v>
      </c>
      <c r="H13078">
        <f>Table2[[#This Row],[Doanh số bán]]-Table2[[#This Row],[Chiết khấu]]</f>
        <v>51000</v>
      </c>
      <c r="K13078" t="s">
        <v>24</v>
      </c>
      <c r="L13078">
        <v>0.12</v>
      </c>
      <c r="M13078" t="s">
        <v>918</v>
      </c>
      <c r="N13078" t="s">
        <v>919</v>
      </c>
      <c r="O13078">
        <v>0.12</v>
      </c>
      <c r="P13078" t="s">
        <v>586</v>
      </c>
      <c r="Q13078" t="s">
        <v>587</v>
      </c>
      <c r="R13078" t="s">
        <v>107</v>
      </c>
      <c r="S13078" t="s">
        <v>108</v>
      </c>
      <c r="T13078" t="s">
        <v>922</v>
      </c>
      <c r="U13078" t="s">
        <v>923</v>
      </c>
      <c r="V13078" t="s">
        <v>33</v>
      </c>
    </row>
    <row r="13079" spans="1:22">
      <c r="A13079" s="4">
        <v>46118</v>
      </c>
      <c r="B13079" t="s">
        <v>9361</v>
      </c>
      <c r="C13079" t="s">
        <v>104</v>
      </c>
      <c r="D13079">
        <v>1</v>
      </c>
      <c r="E13079">
        <v>47000</v>
      </c>
      <c r="F13079">
        <f>Table2[[#This Row],[Đơn Giá Chuẩn]]*Table2[[#This Row],[Tổng số lượng bán]]</f>
        <v>47000</v>
      </c>
      <c r="G13079">
        <v>0</v>
      </c>
      <c r="H13079">
        <f>Table2[[#This Row],[Doanh số bán]]-Table2[[#This Row],[Chiết khấu]]</f>
        <v>47000</v>
      </c>
      <c r="K13079" t="s">
        <v>24</v>
      </c>
      <c r="L13079">
        <v>0.12</v>
      </c>
      <c r="M13079" t="s">
        <v>918</v>
      </c>
      <c r="N13079" t="s">
        <v>919</v>
      </c>
      <c r="O13079">
        <v>0.12</v>
      </c>
      <c r="P13079" t="s">
        <v>520</v>
      </c>
      <c r="Q13079" t="s">
        <v>521</v>
      </c>
      <c r="R13079" t="s">
        <v>107</v>
      </c>
      <c r="S13079" t="s">
        <v>108</v>
      </c>
      <c r="T13079" t="s">
        <v>922</v>
      </c>
      <c r="U13079" t="s">
        <v>923</v>
      </c>
      <c r="V13079" t="s">
        <v>33</v>
      </c>
    </row>
    <row r="13080" spans="1:22">
      <c r="A13080" s="4">
        <v>46118</v>
      </c>
      <c r="B13080" t="s">
        <v>9363</v>
      </c>
      <c r="C13080" t="s">
        <v>23</v>
      </c>
      <c r="D13080">
        <v>1</v>
      </c>
      <c r="E13080">
        <v>52000</v>
      </c>
      <c r="F13080">
        <f>Table2[[#This Row],[Đơn Giá Chuẩn]]*Table2[[#This Row],[Tổng số lượng bán]]</f>
        <v>52000</v>
      </c>
      <c r="G13080">
        <v>16204</v>
      </c>
      <c r="H13080">
        <f>Table2[[#This Row],[Doanh số bán]]-Table2[[#This Row],[Chiết khấu]]</f>
        <v>35796</v>
      </c>
      <c r="K13080" t="s">
        <v>24</v>
      </c>
      <c r="L13080">
        <v>0</v>
      </c>
      <c r="M13080" t="s">
        <v>918</v>
      </c>
      <c r="N13080" t="s">
        <v>919</v>
      </c>
      <c r="O13080">
        <v>0</v>
      </c>
      <c r="P13080" t="s">
        <v>1730</v>
      </c>
      <c r="Q13080" t="s">
        <v>1731</v>
      </c>
      <c r="R13080" t="s">
        <v>29</v>
      </c>
      <c r="S13080" t="s">
        <v>30</v>
      </c>
      <c r="T13080" t="s">
        <v>922</v>
      </c>
      <c r="U13080" t="s">
        <v>923</v>
      </c>
      <c r="V13080" t="s">
        <v>33</v>
      </c>
    </row>
    <row r="13081" spans="1:22">
      <c r="A13081" s="4">
        <v>46038</v>
      </c>
      <c r="B13081" t="s">
        <v>668</v>
      </c>
      <c r="C13081" t="s">
        <v>83</v>
      </c>
      <c r="D13081">
        <v>3</v>
      </c>
      <c r="E13081">
        <v>262000</v>
      </c>
      <c r="F13081">
        <f>Table2[[#This Row],[Đơn Giá Chuẩn]]*Table2[[#This Row],[Tổng số lượng bán]]</f>
        <v>786000</v>
      </c>
      <c r="G13081">
        <v>0</v>
      </c>
      <c r="H13081">
        <f>Table2[[#This Row],[Doanh số bán]]-Table2[[#This Row],[Chiết khấu]]</f>
        <v>786000</v>
      </c>
      <c r="K13081" t="s">
        <v>24</v>
      </c>
      <c r="L13081">
        <v>1</v>
      </c>
      <c r="M13081" t="s">
        <v>319</v>
      </c>
      <c r="N13081" t="s">
        <v>26</v>
      </c>
      <c r="O13081">
        <v>3</v>
      </c>
      <c r="P13081" t="s">
        <v>150</v>
      </c>
      <c r="Q13081" t="s">
        <v>151</v>
      </c>
      <c r="R13081" t="s">
        <v>41</v>
      </c>
      <c r="S13081" t="s">
        <v>42</v>
      </c>
      <c r="T13081" t="s">
        <v>320</v>
      </c>
      <c r="U13081" t="s">
        <v>321</v>
      </c>
      <c r="V13081" t="s">
        <v>33</v>
      </c>
    </row>
    <row r="13082" spans="1:22">
      <c r="A13082" s="4">
        <v>46118</v>
      </c>
      <c r="B13082" t="s">
        <v>9365</v>
      </c>
      <c r="C13082" t="s">
        <v>23</v>
      </c>
      <c r="D13082">
        <v>1</v>
      </c>
      <c r="E13082">
        <v>51000</v>
      </c>
      <c r="F13082">
        <f>Table2[[#This Row],[Đơn Giá Chuẩn]]*Table2[[#This Row],[Tổng số lượng bán]]</f>
        <v>51000</v>
      </c>
      <c r="G13082">
        <v>0</v>
      </c>
      <c r="H13082">
        <f>Table2[[#This Row],[Doanh số bán]]-Table2[[#This Row],[Chiết khấu]]</f>
        <v>51000</v>
      </c>
      <c r="K13082" t="s">
        <v>24</v>
      </c>
      <c r="L13082">
        <v>0</v>
      </c>
      <c r="M13082" t="s">
        <v>918</v>
      </c>
      <c r="N13082" t="s">
        <v>919</v>
      </c>
      <c r="O13082">
        <v>0</v>
      </c>
      <c r="P13082" t="s">
        <v>1733</v>
      </c>
      <c r="Q13082" t="s">
        <v>1734</v>
      </c>
      <c r="R13082" t="s">
        <v>29</v>
      </c>
      <c r="S13082" t="s">
        <v>30</v>
      </c>
      <c r="T13082" t="s">
        <v>922</v>
      </c>
      <c r="U13082" t="s">
        <v>923</v>
      </c>
      <c r="V13082" t="s">
        <v>33</v>
      </c>
    </row>
    <row r="13083" spans="1:22">
      <c r="A13083" s="4">
        <v>46118</v>
      </c>
      <c r="B13083" t="s">
        <v>9366</v>
      </c>
      <c r="C13083" t="s">
        <v>23</v>
      </c>
      <c r="D13083">
        <v>1</v>
      </c>
      <c r="E13083">
        <v>42000</v>
      </c>
      <c r="F13083">
        <f>Table2[[#This Row],[Đơn Giá Chuẩn]]*Table2[[#This Row],[Tổng số lượng bán]]</f>
        <v>42000</v>
      </c>
      <c r="G13083">
        <v>0</v>
      </c>
      <c r="H13083">
        <f>Table2[[#This Row],[Doanh số bán]]-Table2[[#This Row],[Chiết khấu]]</f>
        <v>42000</v>
      </c>
      <c r="K13083" t="s">
        <v>24</v>
      </c>
      <c r="L13083">
        <v>0</v>
      </c>
      <c r="M13083" t="s">
        <v>918</v>
      </c>
      <c r="N13083" t="s">
        <v>919</v>
      </c>
      <c r="O13083">
        <v>0</v>
      </c>
      <c r="P13083" t="s">
        <v>1771</v>
      </c>
      <c r="Q13083" t="s">
        <v>1772</v>
      </c>
      <c r="R13083" t="s">
        <v>29</v>
      </c>
      <c r="S13083" t="s">
        <v>30</v>
      </c>
      <c r="T13083" t="s">
        <v>922</v>
      </c>
      <c r="U13083" t="s">
        <v>923</v>
      </c>
      <c r="V13083" t="s">
        <v>33</v>
      </c>
    </row>
    <row r="13084" spans="1:22">
      <c r="A13084" s="4">
        <v>46118</v>
      </c>
      <c r="B13084" t="s">
        <v>9367</v>
      </c>
      <c r="C13084" t="s">
        <v>23</v>
      </c>
      <c r="D13084">
        <v>2</v>
      </c>
      <c r="E13084">
        <v>52000</v>
      </c>
      <c r="F13084">
        <f>Table2[[#This Row],[Đơn Giá Chuẩn]]*Table2[[#This Row],[Tổng số lượng bán]]</f>
        <v>104000</v>
      </c>
      <c r="G13084">
        <v>0</v>
      </c>
      <c r="H13084">
        <f>Table2[[#This Row],[Doanh số bán]]-Table2[[#This Row],[Chiết khấu]]</f>
        <v>104000</v>
      </c>
      <c r="K13084" t="s">
        <v>24</v>
      </c>
      <c r="L13084">
        <v>0</v>
      </c>
      <c r="M13084" t="s">
        <v>918</v>
      </c>
      <c r="N13084" t="s">
        <v>919</v>
      </c>
      <c r="O13084">
        <v>0</v>
      </c>
      <c r="P13084" t="s">
        <v>1730</v>
      </c>
      <c r="Q13084" t="s">
        <v>1731</v>
      </c>
      <c r="R13084" t="s">
        <v>29</v>
      </c>
      <c r="S13084" t="s">
        <v>30</v>
      </c>
      <c r="T13084" t="s">
        <v>922</v>
      </c>
      <c r="U13084" t="s">
        <v>923</v>
      </c>
      <c r="V13084" t="s">
        <v>33</v>
      </c>
    </row>
    <row r="13085" spans="1:22">
      <c r="A13085" s="4">
        <v>46118</v>
      </c>
      <c r="B13085" t="s">
        <v>9368</v>
      </c>
      <c r="C13085" t="s">
        <v>23</v>
      </c>
      <c r="D13085">
        <v>1</v>
      </c>
      <c r="E13085">
        <v>67000</v>
      </c>
      <c r="F13085">
        <f>Table2[[#This Row],[Đơn Giá Chuẩn]]*Table2[[#This Row],[Tổng số lượng bán]]</f>
        <v>67000</v>
      </c>
      <c r="G13085">
        <v>0</v>
      </c>
      <c r="H13085">
        <f>Table2[[#This Row],[Doanh số bán]]-Table2[[#This Row],[Chiết khấu]]</f>
        <v>67000</v>
      </c>
      <c r="K13085" t="s">
        <v>24</v>
      </c>
      <c r="L13085">
        <v>0</v>
      </c>
      <c r="M13085" t="s">
        <v>918</v>
      </c>
      <c r="N13085" t="s">
        <v>919</v>
      </c>
      <c r="O13085">
        <v>0</v>
      </c>
      <c r="P13085" t="s">
        <v>1760</v>
      </c>
      <c r="Q13085" t="s">
        <v>1761</v>
      </c>
      <c r="R13085" t="s">
        <v>29</v>
      </c>
      <c r="S13085" t="s">
        <v>91</v>
      </c>
      <c r="T13085" t="s">
        <v>922</v>
      </c>
      <c r="U13085" t="s">
        <v>923</v>
      </c>
      <c r="V13085" t="s">
        <v>33</v>
      </c>
    </row>
    <row r="13086" spans="1:22">
      <c r="A13086" s="4">
        <v>46118</v>
      </c>
      <c r="B13086" t="s">
        <v>8917</v>
      </c>
      <c r="C13086" t="s">
        <v>155</v>
      </c>
      <c r="D13086">
        <v>1</v>
      </c>
      <c r="E13086">
        <v>152000</v>
      </c>
      <c r="F13086">
        <f>Table2[[#This Row],[Đơn Giá Chuẩn]]*Table2[[#This Row],[Tổng số lượng bán]]</f>
        <v>152000</v>
      </c>
      <c r="G13086">
        <v>0</v>
      </c>
      <c r="H13086">
        <f>Table2[[#This Row],[Doanh số bán]]-Table2[[#This Row],[Chiết khấu]]</f>
        <v>152000</v>
      </c>
      <c r="K13086" t="s">
        <v>24</v>
      </c>
      <c r="L13086">
        <v>0.2</v>
      </c>
      <c r="M13086" t="s">
        <v>918</v>
      </c>
      <c r="N13086" t="s">
        <v>919</v>
      </c>
      <c r="O13086">
        <v>0.2</v>
      </c>
      <c r="P13086" t="s">
        <v>156</v>
      </c>
      <c r="Q13086" t="s">
        <v>157</v>
      </c>
      <c r="R13086" t="s">
        <v>107</v>
      </c>
      <c r="S13086" t="s">
        <v>108</v>
      </c>
      <c r="T13086" t="s">
        <v>922</v>
      </c>
      <c r="U13086" t="s">
        <v>923</v>
      </c>
      <c r="V13086" t="s">
        <v>33</v>
      </c>
    </row>
    <row r="13087" spans="1:22">
      <c r="A13087" s="4">
        <v>46051</v>
      </c>
      <c r="B13087" t="s">
        <v>855</v>
      </c>
      <c r="C13087" t="s">
        <v>83</v>
      </c>
      <c r="D13087">
        <v>1</v>
      </c>
      <c r="E13087">
        <v>262000</v>
      </c>
      <c r="F13087">
        <f>Table2[[#This Row],[Đơn Giá Chuẩn]]*Table2[[#This Row],[Tổng số lượng bán]]</f>
        <v>262000</v>
      </c>
      <c r="G13087">
        <v>0</v>
      </c>
      <c r="H13087">
        <f>Table2[[#This Row],[Doanh số bán]]-Table2[[#This Row],[Chiết khấu]]</f>
        <v>262000</v>
      </c>
      <c r="K13087" t="s">
        <v>24</v>
      </c>
      <c r="L13087">
        <v>1</v>
      </c>
      <c r="M13087" t="s">
        <v>319</v>
      </c>
      <c r="N13087" t="s">
        <v>26</v>
      </c>
      <c r="O13087">
        <v>1</v>
      </c>
      <c r="P13087" t="s">
        <v>150</v>
      </c>
      <c r="Q13087" t="s">
        <v>151</v>
      </c>
      <c r="R13087" t="s">
        <v>41</v>
      </c>
      <c r="S13087" t="s">
        <v>42</v>
      </c>
      <c r="T13087" t="s">
        <v>320</v>
      </c>
      <c r="U13087" t="s">
        <v>321</v>
      </c>
      <c r="V13087" t="s">
        <v>33</v>
      </c>
    </row>
    <row r="13088" spans="1:22">
      <c r="A13088" s="4">
        <v>46118</v>
      </c>
      <c r="B13088" t="s">
        <v>9369</v>
      </c>
      <c r="C13088" t="s">
        <v>1840</v>
      </c>
      <c r="D13088">
        <v>1</v>
      </c>
      <c r="E13088">
        <v>31454.545454545456</v>
      </c>
      <c r="F13088">
        <f>Table2[[#This Row],[Đơn Giá Chuẩn]]*Table2[[#This Row],[Tổng số lượng bán]]</f>
        <v>31454.545454545456</v>
      </c>
      <c r="G13088">
        <v>0</v>
      </c>
      <c r="H13088">
        <f>Table2[[#This Row],[Doanh số bán]]-Table2[[#This Row],[Chiết khấu]]</f>
        <v>31454.545454545456</v>
      </c>
      <c r="K13088" t="s">
        <v>24</v>
      </c>
      <c r="L13088">
        <v>0</v>
      </c>
      <c r="M13088" t="s">
        <v>918</v>
      </c>
      <c r="N13088" t="s">
        <v>919</v>
      </c>
      <c r="O13088">
        <v>0</v>
      </c>
      <c r="P13088" t="s">
        <v>1841</v>
      </c>
      <c r="Q13088" t="s">
        <v>1842</v>
      </c>
      <c r="R13088" t="s">
        <v>29</v>
      </c>
      <c r="S13088" t="s">
        <v>1738</v>
      </c>
      <c r="T13088" t="s">
        <v>922</v>
      </c>
      <c r="U13088" t="s">
        <v>923</v>
      </c>
      <c r="V13088" t="s">
        <v>33</v>
      </c>
    </row>
    <row r="13089" spans="1:22">
      <c r="A13089" s="4">
        <v>46118</v>
      </c>
      <c r="B13089" t="s">
        <v>9370</v>
      </c>
      <c r="C13089" t="s">
        <v>23</v>
      </c>
      <c r="D13089">
        <v>1</v>
      </c>
      <c r="E13089">
        <v>47000</v>
      </c>
      <c r="F13089">
        <f>Table2[[#This Row],[Đơn Giá Chuẩn]]*Table2[[#This Row],[Tổng số lượng bán]]</f>
        <v>47000</v>
      </c>
      <c r="G13089">
        <v>0</v>
      </c>
      <c r="H13089">
        <f>Table2[[#This Row],[Doanh số bán]]-Table2[[#This Row],[Chiết khấu]]</f>
        <v>47000</v>
      </c>
      <c r="K13089" t="s">
        <v>24</v>
      </c>
      <c r="L13089">
        <v>0</v>
      </c>
      <c r="M13089" t="s">
        <v>918</v>
      </c>
      <c r="N13089" t="s">
        <v>919</v>
      </c>
      <c r="O13089">
        <v>0</v>
      </c>
      <c r="P13089" t="s">
        <v>1852</v>
      </c>
      <c r="Q13089" t="s">
        <v>1853</v>
      </c>
      <c r="R13089" t="s">
        <v>29</v>
      </c>
      <c r="S13089" t="s">
        <v>59</v>
      </c>
      <c r="T13089" t="s">
        <v>922</v>
      </c>
      <c r="U13089" t="s">
        <v>923</v>
      </c>
      <c r="V13089" t="s">
        <v>33</v>
      </c>
    </row>
    <row r="13090" spans="1:22">
      <c r="A13090" s="4">
        <v>46118</v>
      </c>
      <c r="B13090" t="s">
        <v>9371</v>
      </c>
      <c r="C13090" t="s">
        <v>1735</v>
      </c>
      <c r="D13090">
        <v>1</v>
      </c>
      <c r="E13090">
        <v>32000</v>
      </c>
      <c r="F13090">
        <f>Table2[[#This Row],[Đơn Giá Chuẩn]]*Table2[[#This Row],[Tổng số lượng bán]]</f>
        <v>32000</v>
      </c>
      <c r="G13090">
        <v>0</v>
      </c>
      <c r="H13090">
        <f>Table2[[#This Row],[Doanh số bán]]-Table2[[#This Row],[Chiết khấu]]</f>
        <v>32000</v>
      </c>
      <c r="K13090" t="s">
        <v>24</v>
      </c>
      <c r="L13090">
        <v>0</v>
      </c>
      <c r="M13090" t="s">
        <v>918</v>
      </c>
      <c r="N13090" t="s">
        <v>919</v>
      </c>
      <c r="O13090">
        <v>0</v>
      </c>
      <c r="P13090" t="s">
        <v>1736</v>
      </c>
      <c r="Q13090" t="s">
        <v>1737</v>
      </c>
      <c r="R13090" t="s">
        <v>29</v>
      </c>
      <c r="S13090" t="s">
        <v>1738</v>
      </c>
      <c r="T13090" t="s">
        <v>922</v>
      </c>
      <c r="U13090" t="s">
        <v>923</v>
      </c>
      <c r="V13090" t="s">
        <v>33</v>
      </c>
    </row>
    <row r="13091" spans="1:22">
      <c r="A13091" s="4">
        <v>46118</v>
      </c>
      <c r="B13091" t="s">
        <v>9372</v>
      </c>
      <c r="C13091" t="s">
        <v>23</v>
      </c>
      <c r="D13091">
        <v>1</v>
      </c>
      <c r="E13091">
        <v>67000</v>
      </c>
      <c r="F13091">
        <f>Table2[[#This Row],[Đơn Giá Chuẩn]]*Table2[[#This Row],[Tổng số lượng bán]]</f>
        <v>67000</v>
      </c>
      <c r="G13091">
        <v>0</v>
      </c>
      <c r="H13091">
        <f>Table2[[#This Row],[Doanh số bán]]-Table2[[#This Row],[Chiết khấu]]</f>
        <v>67000</v>
      </c>
      <c r="K13091" t="s">
        <v>24</v>
      </c>
      <c r="L13091">
        <v>0</v>
      </c>
      <c r="M13091" t="s">
        <v>918</v>
      </c>
      <c r="N13091" t="s">
        <v>919</v>
      </c>
      <c r="O13091">
        <v>0</v>
      </c>
      <c r="P13091" t="s">
        <v>1763</v>
      </c>
      <c r="Q13091" t="s">
        <v>1764</v>
      </c>
      <c r="R13091" t="s">
        <v>29</v>
      </c>
      <c r="S13091" t="s">
        <v>30</v>
      </c>
      <c r="T13091" t="s">
        <v>922</v>
      </c>
      <c r="U13091" t="s">
        <v>923</v>
      </c>
      <c r="V13091" t="s">
        <v>33</v>
      </c>
    </row>
    <row r="13092" spans="1:22">
      <c r="A13092" s="4">
        <v>46118</v>
      </c>
      <c r="B13092" t="s">
        <v>9372</v>
      </c>
      <c r="C13092" t="s">
        <v>1735</v>
      </c>
      <c r="D13092">
        <v>1</v>
      </c>
      <c r="E13092">
        <v>32000</v>
      </c>
      <c r="F13092">
        <f>Table2[[#This Row],[Đơn Giá Chuẩn]]*Table2[[#This Row],[Tổng số lượng bán]]</f>
        <v>32000</v>
      </c>
      <c r="G13092">
        <v>0</v>
      </c>
      <c r="H13092">
        <f>Table2[[#This Row],[Doanh số bán]]-Table2[[#This Row],[Chiết khấu]]</f>
        <v>32000</v>
      </c>
      <c r="K13092" t="s">
        <v>24</v>
      </c>
      <c r="L13092">
        <v>0</v>
      </c>
      <c r="M13092" t="s">
        <v>918</v>
      </c>
      <c r="N13092" t="s">
        <v>919</v>
      </c>
      <c r="O13092">
        <v>0</v>
      </c>
      <c r="P13092" t="s">
        <v>1736</v>
      </c>
      <c r="Q13092" t="s">
        <v>1737</v>
      </c>
      <c r="R13092" t="s">
        <v>29</v>
      </c>
      <c r="S13092" t="s">
        <v>1738</v>
      </c>
      <c r="T13092" t="s">
        <v>922</v>
      </c>
      <c r="U13092" t="s">
        <v>923</v>
      </c>
      <c r="V13092" t="s">
        <v>33</v>
      </c>
    </row>
    <row r="13093" spans="1:22">
      <c r="A13093" s="4">
        <v>46118</v>
      </c>
      <c r="B13093" t="s">
        <v>9373</v>
      </c>
      <c r="C13093" t="s">
        <v>23</v>
      </c>
      <c r="D13093">
        <v>1</v>
      </c>
      <c r="E13093">
        <v>62000</v>
      </c>
      <c r="F13093">
        <f>Table2[[#This Row],[Đơn Giá Chuẩn]]*Table2[[#This Row],[Tổng số lượng bán]]</f>
        <v>62000</v>
      </c>
      <c r="G13093">
        <v>0</v>
      </c>
      <c r="H13093">
        <f>Table2[[#This Row],[Doanh số bán]]-Table2[[#This Row],[Chiết khấu]]</f>
        <v>62000</v>
      </c>
      <c r="K13093" t="s">
        <v>24</v>
      </c>
      <c r="L13093">
        <v>0</v>
      </c>
      <c r="M13093" t="s">
        <v>918</v>
      </c>
      <c r="N13093" t="s">
        <v>919</v>
      </c>
      <c r="O13093">
        <v>0</v>
      </c>
      <c r="P13093" t="s">
        <v>1810</v>
      </c>
      <c r="Q13093" t="s">
        <v>1811</v>
      </c>
      <c r="R13093" t="s">
        <v>29</v>
      </c>
      <c r="S13093" t="s">
        <v>56</v>
      </c>
      <c r="T13093" t="s">
        <v>922</v>
      </c>
      <c r="U13093" t="s">
        <v>923</v>
      </c>
      <c r="V13093" t="s">
        <v>33</v>
      </c>
    </row>
    <row r="13094" spans="1:22">
      <c r="A13094" s="4">
        <v>46118</v>
      </c>
      <c r="B13094" t="s">
        <v>9374</v>
      </c>
      <c r="C13094" t="s">
        <v>23</v>
      </c>
      <c r="D13094">
        <v>1</v>
      </c>
      <c r="E13094">
        <v>52000</v>
      </c>
      <c r="F13094">
        <f>Table2[[#This Row],[Đơn Giá Chuẩn]]*Table2[[#This Row],[Tổng số lượng bán]]</f>
        <v>52000</v>
      </c>
      <c r="G13094">
        <v>0</v>
      </c>
      <c r="H13094">
        <f>Table2[[#This Row],[Doanh số bán]]-Table2[[#This Row],[Chiết khấu]]</f>
        <v>52000</v>
      </c>
      <c r="K13094" t="s">
        <v>24</v>
      </c>
      <c r="L13094">
        <v>0</v>
      </c>
      <c r="M13094" t="s">
        <v>918</v>
      </c>
      <c r="N13094" t="s">
        <v>919</v>
      </c>
      <c r="O13094">
        <v>0</v>
      </c>
      <c r="P13094" t="s">
        <v>1775</v>
      </c>
      <c r="Q13094" t="s">
        <v>1776</v>
      </c>
      <c r="R13094" t="s">
        <v>29</v>
      </c>
      <c r="S13094" t="s">
        <v>56</v>
      </c>
      <c r="T13094" t="s">
        <v>922</v>
      </c>
      <c r="U13094" t="s">
        <v>923</v>
      </c>
      <c r="V13094" t="s">
        <v>33</v>
      </c>
    </row>
    <row r="13095" spans="1:22">
      <c r="A13095" s="4">
        <v>46118</v>
      </c>
      <c r="B13095" t="s">
        <v>9374</v>
      </c>
      <c r="C13095" t="s">
        <v>23</v>
      </c>
      <c r="D13095">
        <v>1</v>
      </c>
      <c r="E13095">
        <v>52000</v>
      </c>
      <c r="F13095">
        <f>Table2[[#This Row],[Đơn Giá Chuẩn]]*Table2[[#This Row],[Tổng số lượng bán]]</f>
        <v>52000</v>
      </c>
      <c r="G13095">
        <v>0</v>
      </c>
      <c r="H13095">
        <f>Table2[[#This Row],[Doanh số bán]]-Table2[[#This Row],[Chiết khấu]]</f>
        <v>52000</v>
      </c>
      <c r="K13095" t="s">
        <v>24</v>
      </c>
      <c r="L13095">
        <v>0</v>
      </c>
      <c r="M13095" t="s">
        <v>918</v>
      </c>
      <c r="N13095" t="s">
        <v>919</v>
      </c>
      <c r="O13095">
        <v>0</v>
      </c>
      <c r="P13095" t="s">
        <v>1777</v>
      </c>
      <c r="Q13095" t="s">
        <v>1778</v>
      </c>
      <c r="R13095" t="s">
        <v>29</v>
      </c>
      <c r="S13095" t="s">
        <v>91</v>
      </c>
      <c r="T13095" t="s">
        <v>922</v>
      </c>
      <c r="U13095" t="s">
        <v>923</v>
      </c>
      <c r="V13095" t="s">
        <v>33</v>
      </c>
    </row>
    <row r="13096" spans="1:22">
      <c r="A13096" s="4">
        <v>46118</v>
      </c>
      <c r="B13096" t="s">
        <v>9374</v>
      </c>
      <c r="C13096" t="s">
        <v>23</v>
      </c>
      <c r="D13096">
        <v>1</v>
      </c>
      <c r="E13096">
        <v>62000</v>
      </c>
      <c r="F13096">
        <f>Table2[[#This Row],[Đơn Giá Chuẩn]]*Table2[[#This Row],[Tổng số lượng bán]]</f>
        <v>62000</v>
      </c>
      <c r="G13096">
        <v>0</v>
      </c>
      <c r="H13096">
        <f>Table2[[#This Row],[Doanh số bán]]-Table2[[#This Row],[Chiết khấu]]</f>
        <v>62000</v>
      </c>
      <c r="K13096" t="s">
        <v>24</v>
      </c>
      <c r="L13096">
        <v>0</v>
      </c>
      <c r="M13096" t="s">
        <v>918</v>
      </c>
      <c r="N13096" t="s">
        <v>919</v>
      </c>
      <c r="O13096">
        <v>0</v>
      </c>
      <c r="P13096" t="s">
        <v>1785</v>
      </c>
      <c r="Q13096" t="s">
        <v>1786</v>
      </c>
      <c r="R13096" t="s">
        <v>29</v>
      </c>
      <c r="S13096" t="s">
        <v>56</v>
      </c>
      <c r="T13096" t="s">
        <v>922</v>
      </c>
      <c r="U13096" t="s">
        <v>923</v>
      </c>
      <c r="V13096" t="s">
        <v>33</v>
      </c>
    </row>
    <row r="13097" spans="1:22">
      <c r="A13097" s="4">
        <v>46118</v>
      </c>
      <c r="B13097" t="s">
        <v>9374</v>
      </c>
      <c r="C13097" t="s">
        <v>23</v>
      </c>
      <c r="D13097">
        <v>1</v>
      </c>
      <c r="E13097">
        <v>47000</v>
      </c>
      <c r="F13097">
        <f>Table2[[#This Row],[Đơn Giá Chuẩn]]*Table2[[#This Row],[Tổng số lượng bán]]</f>
        <v>47000</v>
      </c>
      <c r="G13097">
        <v>0</v>
      </c>
      <c r="H13097">
        <f>Table2[[#This Row],[Doanh số bán]]-Table2[[#This Row],[Chiết khấu]]</f>
        <v>47000</v>
      </c>
      <c r="K13097" t="s">
        <v>24</v>
      </c>
      <c r="L13097">
        <v>0</v>
      </c>
      <c r="M13097" t="s">
        <v>918</v>
      </c>
      <c r="N13097" t="s">
        <v>919</v>
      </c>
      <c r="O13097">
        <v>0</v>
      </c>
      <c r="P13097" t="s">
        <v>1852</v>
      </c>
      <c r="Q13097" t="s">
        <v>1853</v>
      </c>
      <c r="R13097" t="s">
        <v>29</v>
      </c>
      <c r="S13097" t="s">
        <v>59</v>
      </c>
      <c r="T13097" t="s">
        <v>922</v>
      </c>
      <c r="U13097" t="s">
        <v>923</v>
      </c>
      <c r="V13097" t="s">
        <v>33</v>
      </c>
    </row>
    <row r="13098" spans="1:22">
      <c r="A13098" s="4">
        <v>46118</v>
      </c>
      <c r="B13098" t="s">
        <v>9375</v>
      </c>
      <c r="C13098" t="s">
        <v>23</v>
      </c>
      <c r="D13098">
        <v>1</v>
      </c>
      <c r="E13098">
        <v>67000</v>
      </c>
      <c r="F13098">
        <f>Table2[[#This Row],[Đơn Giá Chuẩn]]*Table2[[#This Row],[Tổng số lượng bán]]</f>
        <v>67000</v>
      </c>
      <c r="G13098">
        <v>0</v>
      </c>
      <c r="H13098">
        <f>Table2[[#This Row],[Doanh số bán]]-Table2[[#This Row],[Chiết khấu]]</f>
        <v>67000</v>
      </c>
      <c r="K13098" t="s">
        <v>24</v>
      </c>
      <c r="L13098">
        <v>0</v>
      </c>
      <c r="M13098" t="s">
        <v>918</v>
      </c>
      <c r="N13098" t="s">
        <v>919</v>
      </c>
      <c r="O13098">
        <v>0</v>
      </c>
      <c r="P13098" t="s">
        <v>1749</v>
      </c>
      <c r="Q13098" t="s">
        <v>1750</v>
      </c>
      <c r="R13098" t="s">
        <v>29</v>
      </c>
      <c r="S13098" t="s">
        <v>56</v>
      </c>
      <c r="T13098" t="s">
        <v>922</v>
      </c>
      <c r="U13098" t="s">
        <v>923</v>
      </c>
      <c r="V13098" t="s">
        <v>33</v>
      </c>
    </row>
    <row r="13099" spans="1:22">
      <c r="A13099" s="4">
        <v>46118</v>
      </c>
      <c r="B13099" t="s">
        <v>9376</v>
      </c>
      <c r="C13099" t="s">
        <v>23</v>
      </c>
      <c r="D13099">
        <v>1</v>
      </c>
      <c r="E13099">
        <v>52000</v>
      </c>
      <c r="F13099">
        <f>Table2[[#This Row],[Đơn Giá Chuẩn]]*Table2[[#This Row],[Tổng số lượng bán]]</f>
        <v>52000</v>
      </c>
      <c r="G13099">
        <v>0</v>
      </c>
      <c r="H13099">
        <f>Table2[[#This Row],[Doanh số bán]]-Table2[[#This Row],[Chiết khấu]]</f>
        <v>52000</v>
      </c>
      <c r="K13099" t="s">
        <v>24</v>
      </c>
      <c r="L13099">
        <v>0</v>
      </c>
      <c r="M13099" t="s">
        <v>918</v>
      </c>
      <c r="N13099" t="s">
        <v>919</v>
      </c>
      <c r="O13099">
        <v>0</v>
      </c>
      <c r="P13099" t="s">
        <v>1788</v>
      </c>
      <c r="Q13099" t="s">
        <v>1789</v>
      </c>
      <c r="R13099" t="s">
        <v>29</v>
      </c>
      <c r="S13099" t="s">
        <v>59</v>
      </c>
      <c r="T13099" t="s">
        <v>922</v>
      </c>
      <c r="U13099" t="s">
        <v>923</v>
      </c>
      <c r="V13099" t="s">
        <v>33</v>
      </c>
    </row>
    <row r="13100" spans="1:22">
      <c r="A13100" s="4">
        <v>46118</v>
      </c>
      <c r="B13100" t="s">
        <v>9377</v>
      </c>
      <c r="C13100" t="s">
        <v>23</v>
      </c>
      <c r="D13100">
        <v>1</v>
      </c>
      <c r="E13100">
        <v>47000</v>
      </c>
      <c r="F13100">
        <f>Table2[[#This Row],[Đơn Giá Chuẩn]]*Table2[[#This Row],[Tổng số lượng bán]]</f>
        <v>47000</v>
      </c>
      <c r="G13100">
        <v>14583</v>
      </c>
      <c r="H13100">
        <f>Table2[[#This Row],[Doanh số bán]]-Table2[[#This Row],[Chiết khấu]]</f>
        <v>32417</v>
      </c>
      <c r="K13100" t="s">
        <v>24</v>
      </c>
      <c r="L13100">
        <v>0</v>
      </c>
      <c r="M13100" t="s">
        <v>918</v>
      </c>
      <c r="N13100" t="s">
        <v>919</v>
      </c>
      <c r="O13100">
        <v>0</v>
      </c>
      <c r="P13100" t="s">
        <v>1740</v>
      </c>
      <c r="Q13100" t="s">
        <v>1741</v>
      </c>
      <c r="R13100" t="s">
        <v>29</v>
      </c>
      <c r="S13100" t="s">
        <v>30</v>
      </c>
      <c r="T13100" t="s">
        <v>922</v>
      </c>
      <c r="U13100" t="s">
        <v>923</v>
      </c>
      <c r="V13100" t="s">
        <v>33</v>
      </c>
    </row>
    <row r="13101" spans="1:22">
      <c r="A13101" s="4">
        <v>46118</v>
      </c>
      <c r="B13101" t="s">
        <v>9378</v>
      </c>
      <c r="C13101" t="s">
        <v>1735</v>
      </c>
      <c r="D13101">
        <v>1</v>
      </c>
      <c r="E13101">
        <v>32000</v>
      </c>
      <c r="F13101">
        <f>Table2[[#This Row],[Đơn Giá Chuẩn]]*Table2[[#This Row],[Tổng số lượng bán]]</f>
        <v>32000</v>
      </c>
      <c r="G13101">
        <v>0</v>
      </c>
      <c r="H13101">
        <f>Table2[[#This Row],[Doanh số bán]]-Table2[[#This Row],[Chiết khấu]]</f>
        <v>32000</v>
      </c>
      <c r="K13101" t="s">
        <v>24</v>
      </c>
      <c r="L13101">
        <v>0</v>
      </c>
      <c r="M13101" t="s">
        <v>918</v>
      </c>
      <c r="N13101" t="s">
        <v>919</v>
      </c>
      <c r="O13101">
        <v>0</v>
      </c>
      <c r="P13101" t="s">
        <v>1736</v>
      </c>
      <c r="Q13101" t="s">
        <v>1737</v>
      </c>
      <c r="R13101" t="s">
        <v>29</v>
      </c>
      <c r="S13101" t="s">
        <v>1738</v>
      </c>
      <c r="T13101" t="s">
        <v>922</v>
      </c>
      <c r="U13101" t="s">
        <v>923</v>
      </c>
      <c r="V13101" t="s">
        <v>33</v>
      </c>
    </row>
    <row r="13102" spans="1:22">
      <c r="A13102" s="4">
        <v>46118</v>
      </c>
      <c r="B13102" t="s">
        <v>9378</v>
      </c>
      <c r="C13102" t="s">
        <v>23</v>
      </c>
      <c r="D13102">
        <v>1</v>
      </c>
      <c r="E13102">
        <v>52000</v>
      </c>
      <c r="F13102">
        <f>Table2[[#This Row],[Đơn Giá Chuẩn]]*Table2[[#This Row],[Tổng số lượng bán]]</f>
        <v>52000</v>
      </c>
      <c r="G13102">
        <v>0</v>
      </c>
      <c r="H13102">
        <f>Table2[[#This Row],[Doanh số bán]]-Table2[[#This Row],[Chiết khấu]]</f>
        <v>52000</v>
      </c>
      <c r="K13102" t="s">
        <v>24</v>
      </c>
      <c r="L13102">
        <v>0</v>
      </c>
      <c r="M13102" t="s">
        <v>918</v>
      </c>
      <c r="N13102" t="s">
        <v>919</v>
      </c>
      <c r="O13102">
        <v>0</v>
      </c>
      <c r="P13102" t="s">
        <v>1783</v>
      </c>
      <c r="Q13102" t="s">
        <v>1784</v>
      </c>
      <c r="R13102" t="s">
        <v>29</v>
      </c>
      <c r="S13102" t="s">
        <v>59</v>
      </c>
      <c r="T13102" t="s">
        <v>922</v>
      </c>
      <c r="U13102" t="s">
        <v>923</v>
      </c>
      <c r="V13102" t="s">
        <v>33</v>
      </c>
    </row>
    <row r="13103" spans="1:22">
      <c r="A13103" s="4">
        <v>46118</v>
      </c>
      <c r="B13103" t="s">
        <v>9379</v>
      </c>
      <c r="C13103" t="s">
        <v>23</v>
      </c>
      <c r="D13103">
        <v>1</v>
      </c>
      <c r="E13103">
        <v>67000</v>
      </c>
      <c r="F13103">
        <f>Table2[[#This Row],[Đơn Giá Chuẩn]]*Table2[[#This Row],[Tổng số lượng bán]]</f>
        <v>67000</v>
      </c>
      <c r="G13103">
        <v>0</v>
      </c>
      <c r="H13103">
        <f>Table2[[#This Row],[Doanh số bán]]-Table2[[#This Row],[Chiết khấu]]</f>
        <v>67000</v>
      </c>
      <c r="K13103" t="s">
        <v>24</v>
      </c>
      <c r="L13103">
        <v>0</v>
      </c>
      <c r="M13103" t="s">
        <v>918</v>
      </c>
      <c r="N13103" t="s">
        <v>919</v>
      </c>
      <c r="O13103">
        <v>0</v>
      </c>
      <c r="P13103" t="s">
        <v>1743</v>
      </c>
      <c r="Q13103" t="s">
        <v>1744</v>
      </c>
      <c r="R13103" t="s">
        <v>29</v>
      </c>
      <c r="S13103" t="s">
        <v>30</v>
      </c>
      <c r="T13103" t="s">
        <v>922</v>
      </c>
      <c r="U13103" t="s">
        <v>923</v>
      </c>
      <c r="V13103" t="s">
        <v>33</v>
      </c>
    </row>
    <row r="13104" spans="1:22">
      <c r="A13104" s="4">
        <v>46078</v>
      </c>
      <c r="B13104" t="s">
        <v>5182</v>
      </c>
      <c r="C13104" t="s">
        <v>83</v>
      </c>
      <c r="D13104">
        <v>1</v>
      </c>
      <c r="E13104">
        <v>262000</v>
      </c>
      <c r="F13104">
        <f>Table2[[#This Row],[Đơn Giá Chuẩn]]*Table2[[#This Row],[Tổng số lượng bán]]</f>
        <v>262000</v>
      </c>
      <c r="G13104">
        <v>0</v>
      </c>
      <c r="H13104">
        <f>Table2[[#This Row],[Doanh số bán]]-Table2[[#This Row],[Chiết khấu]]</f>
        <v>262000</v>
      </c>
      <c r="K13104" t="s">
        <v>24</v>
      </c>
      <c r="L13104">
        <v>1</v>
      </c>
      <c r="M13104" t="s">
        <v>319</v>
      </c>
      <c r="N13104" t="s">
        <v>26</v>
      </c>
      <c r="O13104">
        <v>1</v>
      </c>
      <c r="P13104" t="s">
        <v>2511</v>
      </c>
      <c r="Q13104" t="s">
        <v>2512</v>
      </c>
      <c r="R13104" t="s">
        <v>41</v>
      </c>
      <c r="S13104" t="s">
        <v>42</v>
      </c>
      <c r="T13104" t="s">
        <v>320</v>
      </c>
      <c r="U13104" t="s">
        <v>321</v>
      </c>
      <c r="V13104" t="s">
        <v>33</v>
      </c>
    </row>
    <row r="13105" spans="1:22">
      <c r="A13105" s="4">
        <v>46118</v>
      </c>
      <c r="B13105" t="s">
        <v>9380</v>
      </c>
      <c r="C13105" t="s">
        <v>23</v>
      </c>
      <c r="D13105">
        <v>1</v>
      </c>
      <c r="E13105">
        <v>52000</v>
      </c>
      <c r="F13105">
        <f>Table2[[#This Row],[Đơn Giá Chuẩn]]*Table2[[#This Row],[Tổng số lượng bán]]</f>
        <v>52000</v>
      </c>
      <c r="G13105">
        <v>16204</v>
      </c>
      <c r="H13105">
        <f>Table2[[#This Row],[Doanh số bán]]-Table2[[#This Row],[Chiết khấu]]</f>
        <v>35796</v>
      </c>
      <c r="K13105" t="s">
        <v>24</v>
      </c>
      <c r="L13105">
        <v>0</v>
      </c>
      <c r="M13105" t="s">
        <v>918</v>
      </c>
      <c r="N13105" t="s">
        <v>919</v>
      </c>
      <c r="O13105">
        <v>0</v>
      </c>
      <c r="P13105" t="s">
        <v>1730</v>
      </c>
      <c r="Q13105" t="s">
        <v>1731</v>
      </c>
      <c r="R13105" t="s">
        <v>29</v>
      </c>
      <c r="S13105" t="s">
        <v>30</v>
      </c>
      <c r="T13105" t="s">
        <v>922</v>
      </c>
      <c r="U13105" t="s">
        <v>923</v>
      </c>
      <c r="V13105" t="s">
        <v>33</v>
      </c>
    </row>
    <row r="13106" spans="1:22">
      <c r="A13106" s="4">
        <v>46118</v>
      </c>
      <c r="B13106" t="s">
        <v>9381</v>
      </c>
      <c r="C13106" t="s">
        <v>23</v>
      </c>
      <c r="D13106">
        <v>1</v>
      </c>
      <c r="E13106">
        <v>47000</v>
      </c>
      <c r="F13106">
        <f>Table2[[#This Row],[Đơn Giá Chuẩn]]*Table2[[#This Row],[Tổng số lượng bán]]</f>
        <v>47000</v>
      </c>
      <c r="G13106">
        <v>0</v>
      </c>
      <c r="H13106">
        <f>Table2[[#This Row],[Doanh số bán]]-Table2[[#This Row],[Chiết khấu]]</f>
        <v>47000</v>
      </c>
      <c r="K13106" t="s">
        <v>24</v>
      </c>
      <c r="L13106">
        <v>0</v>
      </c>
      <c r="M13106" t="s">
        <v>918</v>
      </c>
      <c r="N13106" t="s">
        <v>919</v>
      </c>
      <c r="O13106">
        <v>0</v>
      </c>
      <c r="P13106" t="s">
        <v>1740</v>
      </c>
      <c r="Q13106" t="s">
        <v>1741</v>
      </c>
      <c r="R13106" t="s">
        <v>29</v>
      </c>
      <c r="S13106" t="s">
        <v>30</v>
      </c>
      <c r="T13106" t="s">
        <v>922</v>
      </c>
      <c r="U13106" t="s">
        <v>923</v>
      </c>
      <c r="V13106" t="s">
        <v>33</v>
      </c>
    </row>
    <row r="13107" spans="1:22">
      <c r="A13107" s="4">
        <v>46118</v>
      </c>
      <c r="B13107" t="s">
        <v>9382</v>
      </c>
      <c r="C13107" t="s">
        <v>23</v>
      </c>
      <c r="D13107">
        <v>1</v>
      </c>
      <c r="E13107">
        <v>52000</v>
      </c>
      <c r="F13107">
        <f>Table2[[#This Row],[Đơn Giá Chuẩn]]*Table2[[#This Row],[Tổng số lượng bán]]</f>
        <v>52000</v>
      </c>
      <c r="G13107">
        <v>16204</v>
      </c>
      <c r="H13107">
        <f>Table2[[#This Row],[Doanh số bán]]-Table2[[#This Row],[Chiết khấu]]</f>
        <v>35796</v>
      </c>
      <c r="K13107" t="s">
        <v>24</v>
      </c>
      <c r="L13107">
        <v>0</v>
      </c>
      <c r="M13107" t="s">
        <v>918</v>
      </c>
      <c r="N13107" t="s">
        <v>919</v>
      </c>
      <c r="O13107">
        <v>0</v>
      </c>
      <c r="P13107" t="s">
        <v>1730</v>
      </c>
      <c r="Q13107" t="s">
        <v>1731</v>
      </c>
      <c r="R13107" t="s">
        <v>29</v>
      </c>
      <c r="S13107" t="s">
        <v>30</v>
      </c>
      <c r="T13107" t="s">
        <v>922</v>
      </c>
      <c r="U13107" t="s">
        <v>923</v>
      </c>
      <c r="V13107" t="s">
        <v>33</v>
      </c>
    </row>
    <row r="13108" spans="1:22">
      <c r="A13108" s="4">
        <v>46118</v>
      </c>
      <c r="B13108" t="s">
        <v>9383</v>
      </c>
      <c r="C13108" t="s">
        <v>23</v>
      </c>
      <c r="D13108">
        <v>1</v>
      </c>
      <c r="E13108">
        <v>67000</v>
      </c>
      <c r="F13108">
        <f>Table2[[#This Row],[Đơn Giá Chuẩn]]*Table2[[#This Row],[Tổng số lượng bán]]</f>
        <v>67000</v>
      </c>
      <c r="G13108">
        <v>0</v>
      </c>
      <c r="H13108">
        <f>Table2[[#This Row],[Doanh số bán]]-Table2[[#This Row],[Chiết khấu]]</f>
        <v>67000</v>
      </c>
      <c r="K13108" t="s">
        <v>24</v>
      </c>
      <c r="L13108">
        <v>0</v>
      </c>
      <c r="M13108" t="s">
        <v>918</v>
      </c>
      <c r="N13108" t="s">
        <v>919</v>
      </c>
      <c r="O13108">
        <v>0</v>
      </c>
      <c r="P13108" t="s">
        <v>1752</v>
      </c>
      <c r="Q13108" t="s">
        <v>1753</v>
      </c>
      <c r="R13108" t="s">
        <v>29</v>
      </c>
      <c r="S13108" t="s">
        <v>91</v>
      </c>
      <c r="T13108" t="s">
        <v>922</v>
      </c>
      <c r="U13108" t="s">
        <v>923</v>
      </c>
      <c r="V13108" t="s">
        <v>33</v>
      </c>
    </row>
    <row r="13109" spans="1:22">
      <c r="A13109" s="4">
        <v>46118</v>
      </c>
      <c r="B13109" t="s">
        <v>9384</v>
      </c>
      <c r="C13109" t="s">
        <v>23</v>
      </c>
      <c r="D13109">
        <v>1</v>
      </c>
      <c r="E13109">
        <v>67000</v>
      </c>
      <c r="F13109">
        <f>Table2[[#This Row],[Đơn Giá Chuẩn]]*Table2[[#This Row],[Tổng số lượng bán]]</f>
        <v>67000</v>
      </c>
      <c r="G13109">
        <v>0</v>
      </c>
      <c r="H13109">
        <f>Table2[[#This Row],[Doanh số bán]]-Table2[[#This Row],[Chiết khấu]]</f>
        <v>67000</v>
      </c>
      <c r="K13109" t="s">
        <v>24</v>
      </c>
      <c r="L13109">
        <v>0</v>
      </c>
      <c r="M13109" t="s">
        <v>918</v>
      </c>
      <c r="N13109" t="s">
        <v>919</v>
      </c>
      <c r="O13109">
        <v>0</v>
      </c>
      <c r="P13109" t="s">
        <v>1749</v>
      </c>
      <c r="Q13109" t="s">
        <v>1750</v>
      </c>
      <c r="R13109" t="s">
        <v>29</v>
      </c>
      <c r="S13109" t="s">
        <v>56</v>
      </c>
      <c r="T13109" t="s">
        <v>922</v>
      </c>
      <c r="U13109" t="s">
        <v>923</v>
      </c>
      <c r="V13109" t="s">
        <v>33</v>
      </c>
    </row>
    <row r="13110" spans="1:22">
      <c r="A13110" s="4">
        <v>46118</v>
      </c>
      <c r="B13110" t="s">
        <v>9385</v>
      </c>
      <c r="C13110" t="s">
        <v>23</v>
      </c>
      <c r="D13110">
        <v>1</v>
      </c>
      <c r="E13110">
        <v>62000</v>
      </c>
      <c r="F13110">
        <f>Table2[[#This Row],[Đơn Giá Chuẩn]]*Table2[[#This Row],[Tổng số lượng bán]]</f>
        <v>62000</v>
      </c>
      <c r="G13110">
        <v>0</v>
      </c>
      <c r="H13110">
        <f>Table2[[#This Row],[Doanh số bán]]-Table2[[#This Row],[Chiết khấu]]</f>
        <v>62000</v>
      </c>
      <c r="K13110" t="s">
        <v>24</v>
      </c>
      <c r="L13110">
        <v>0</v>
      </c>
      <c r="M13110" t="s">
        <v>918</v>
      </c>
      <c r="N13110" t="s">
        <v>919</v>
      </c>
      <c r="O13110">
        <v>0</v>
      </c>
      <c r="P13110" t="s">
        <v>1785</v>
      </c>
      <c r="Q13110" t="s">
        <v>1786</v>
      </c>
      <c r="R13110" t="s">
        <v>29</v>
      </c>
      <c r="S13110" t="s">
        <v>56</v>
      </c>
      <c r="T13110" t="s">
        <v>922</v>
      </c>
      <c r="U13110" t="s">
        <v>923</v>
      </c>
      <c r="V13110" t="s">
        <v>33</v>
      </c>
    </row>
    <row r="13111" spans="1:22">
      <c r="A13111" s="4">
        <v>46118</v>
      </c>
      <c r="B13111" t="s">
        <v>9386</v>
      </c>
      <c r="C13111" t="s">
        <v>23</v>
      </c>
      <c r="D13111">
        <v>1</v>
      </c>
      <c r="E13111">
        <v>51000</v>
      </c>
      <c r="F13111">
        <f>Table2[[#This Row],[Đơn Giá Chuẩn]]*Table2[[#This Row],[Tổng số lượng bán]]</f>
        <v>51000</v>
      </c>
      <c r="G13111">
        <v>0</v>
      </c>
      <c r="H13111">
        <f>Table2[[#This Row],[Doanh số bán]]-Table2[[#This Row],[Chiết khấu]]</f>
        <v>51000</v>
      </c>
      <c r="K13111" t="s">
        <v>24</v>
      </c>
      <c r="L13111">
        <v>0</v>
      </c>
      <c r="M13111" t="s">
        <v>918</v>
      </c>
      <c r="N13111" t="s">
        <v>919</v>
      </c>
      <c r="O13111">
        <v>0</v>
      </c>
      <c r="P13111" t="s">
        <v>1733</v>
      </c>
      <c r="Q13111" t="s">
        <v>1734</v>
      </c>
      <c r="R13111" t="s">
        <v>29</v>
      </c>
      <c r="S13111" t="s">
        <v>30</v>
      </c>
      <c r="T13111" t="s">
        <v>922</v>
      </c>
      <c r="U13111" t="s">
        <v>923</v>
      </c>
      <c r="V13111" t="s">
        <v>33</v>
      </c>
    </row>
    <row r="13112" spans="1:22">
      <c r="A13112" s="4">
        <v>46118</v>
      </c>
      <c r="B13112" t="s">
        <v>9386</v>
      </c>
      <c r="C13112" t="s">
        <v>104</v>
      </c>
      <c r="D13112">
        <v>1</v>
      </c>
      <c r="E13112">
        <v>51000</v>
      </c>
      <c r="F13112">
        <f>Table2[[#This Row],[Đơn Giá Chuẩn]]*Table2[[#This Row],[Tổng số lượng bán]]</f>
        <v>51000</v>
      </c>
      <c r="G13112">
        <v>0</v>
      </c>
      <c r="H13112">
        <f>Table2[[#This Row],[Doanh số bán]]-Table2[[#This Row],[Chiết khấu]]</f>
        <v>51000</v>
      </c>
      <c r="K13112" t="s">
        <v>24</v>
      </c>
      <c r="L13112">
        <v>0.12</v>
      </c>
      <c r="M13112" t="s">
        <v>918</v>
      </c>
      <c r="N13112" t="s">
        <v>919</v>
      </c>
      <c r="O13112">
        <v>0.12</v>
      </c>
      <c r="P13112" t="s">
        <v>588</v>
      </c>
      <c r="Q13112" t="s">
        <v>589</v>
      </c>
      <c r="R13112" t="s">
        <v>107</v>
      </c>
      <c r="S13112" t="s">
        <v>108</v>
      </c>
      <c r="T13112" t="s">
        <v>922</v>
      </c>
      <c r="U13112" t="s">
        <v>923</v>
      </c>
      <c r="V13112" t="s">
        <v>33</v>
      </c>
    </row>
    <row r="13113" spans="1:22">
      <c r="A13113" s="4">
        <v>46118</v>
      </c>
      <c r="B13113" t="s">
        <v>9387</v>
      </c>
      <c r="C13113" t="s">
        <v>23</v>
      </c>
      <c r="D13113">
        <v>1</v>
      </c>
      <c r="E13113">
        <v>67000</v>
      </c>
      <c r="F13113">
        <f>Table2[[#This Row],[Đơn Giá Chuẩn]]*Table2[[#This Row],[Tổng số lượng bán]]</f>
        <v>67000</v>
      </c>
      <c r="G13113">
        <v>0</v>
      </c>
      <c r="H13113">
        <f>Table2[[#This Row],[Doanh số bán]]-Table2[[#This Row],[Chiết khấu]]</f>
        <v>67000</v>
      </c>
      <c r="K13113" t="s">
        <v>24</v>
      </c>
      <c r="L13113">
        <v>0</v>
      </c>
      <c r="M13113" t="s">
        <v>918</v>
      </c>
      <c r="N13113" t="s">
        <v>919</v>
      </c>
      <c r="O13113">
        <v>0</v>
      </c>
      <c r="P13113" t="s">
        <v>1760</v>
      </c>
      <c r="Q13113" t="s">
        <v>1761</v>
      </c>
      <c r="R13113" t="s">
        <v>29</v>
      </c>
      <c r="S13113" t="s">
        <v>91</v>
      </c>
      <c r="T13113" t="s">
        <v>922</v>
      </c>
      <c r="U13113" t="s">
        <v>923</v>
      </c>
      <c r="V13113" t="s">
        <v>33</v>
      </c>
    </row>
    <row r="13114" spans="1:22">
      <c r="A13114" s="4">
        <v>46118</v>
      </c>
      <c r="B13114" t="s">
        <v>9388</v>
      </c>
      <c r="C13114" t="s">
        <v>1840</v>
      </c>
      <c r="D13114">
        <v>1</v>
      </c>
      <c r="E13114">
        <v>31454.545454545456</v>
      </c>
      <c r="F13114">
        <f>Table2[[#This Row],[Đơn Giá Chuẩn]]*Table2[[#This Row],[Tổng số lượng bán]]</f>
        <v>31454.545454545456</v>
      </c>
      <c r="G13114">
        <v>0</v>
      </c>
      <c r="H13114">
        <f>Table2[[#This Row],[Doanh số bán]]-Table2[[#This Row],[Chiết khấu]]</f>
        <v>31454.545454545456</v>
      </c>
      <c r="K13114" t="s">
        <v>24</v>
      </c>
      <c r="L13114">
        <v>0</v>
      </c>
      <c r="M13114" t="s">
        <v>918</v>
      </c>
      <c r="N13114" t="s">
        <v>919</v>
      </c>
      <c r="O13114">
        <v>0</v>
      </c>
      <c r="P13114" t="s">
        <v>1841</v>
      </c>
      <c r="Q13114" t="s">
        <v>1842</v>
      </c>
      <c r="R13114" t="s">
        <v>29</v>
      </c>
      <c r="S13114" t="s">
        <v>1738</v>
      </c>
      <c r="T13114" t="s">
        <v>922</v>
      </c>
      <c r="U13114" t="s">
        <v>923</v>
      </c>
      <c r="V13114" t="s">
        <v>33</v>
      </c>
    </row>
    <row r="13115" spans="1:22">
      <c r="A13115" s="4">
        <v>46118</v>
      </c>
      <c r="B13115" t="s">
        <v>9389</v>
      </c>
      <c r="C13115" t="s">
        <v>23</v>
      </c>
      <c r="D13115">
        <v>1</v>
      </c>
      <c r="E13115">
        <v>67000</v>
      </c>
      <c r="F13115">
        <f>Table2[[#This Row],[Đơn Giá Chuẩn]]*Table2[[#This Row],[Tổng số lượng bán]]</f>
        <v>67000</v>
      </c>
      <c r="G13115">
        <v>0</v>
      </c>
      <c r="H13115">
        <f>Table2[[#This Row],[Doanh số bán]]-Table2[[#This Row],[Chiết khấu]]</f>
        <v>67000</v>
      </c>
      <c r="K13115" t="s">
        <v>24</v>
      </c>
      <c r="L13115">
        <v>0</v>
      </c>
      <c r="M13115" t="s">
        <v>918</v>
      </c>
      <c r="N13115" t="s">
        <v>919</v>
      </c>
      <c r="O13115">
        <v>0</v>
      </c>
      <c r="P13115" t="s">
        <v>1756</v>
      </c>
      <c r="Q13115" t="s">
        <v>1757</v>
      </c>
      <c r="R13115" t="s">
        <v>29</v>
      </c>
      <c r="S13115" t="s">
        <v>30</v>
      </c>
      <c r="T13115" t="s">
        <v>922</v>
      </c>
      <c r="U13115" t="s">
        <v>923</v>
      </c>
      <c r="V13115" t="s">
        <v>33</v>
      </c>
    </row>
    <row r="13116" spans="1:22">
      <c r="A13116" s="4">
        <v>46118</v>
      </c>
      <c r="B13116" t="s">
        <v>9390</v>
      </c>
      <c r="C13116" t="s">
        <v>23</v>
      </c>
      <c r="D13116">
        <v>1</v>
      </c>
      <c r="E13116">
        <v>52000</v>
      </c>
      <c r="F13116">
        <f>Table2[[#This Row],[Đơn Giá Chuẩn]]*Table2[[#This Row],[Tổng số lượng bán]]</f>
        <v>52000</v>
      </c>
      <c r="G13116">
        <v>0</v>
      </c>
      <c r="H13116">
        <f>Table2[[#This Row],[Doanh số bán]]-Table2[[#This Row],[Chiết khấu]]</f>
        <v>52000</v>
      </c>
      <c r="K13116" t="s">
        <v>24</v>
      </c>
      <c r="L13116">
        <v>0</v>
      </c>
      <c r="M13116" t="s">
        <v>918</v>
      </c>
      <c r="N13116" t="s">
        <v>919</v>
      </c>
      <c r="O13116">
        <v>0</v>
      </c>
      <c r="P13116" t="s">
        <v>1788</v>
      </c>
      <c r="Q13116" t="s">
        <v>1789</v>
      </c>
      <c r="R13116" t="s">
        <v>29</v>
      </c>
      <c r="S13116" t="s">
        <v>59</v>
      </c>
      <c r="T13116" t="s">
        <v>922</v>
      </c>
      <c r="U13116" t="s">
        <v>923</v>
      </c>
      <c r="V13116" t="s">
        <v>33</v>
      </c>
    </row>
    <row r="13117" spans="1:22">
      <c r="A13117" s="4">
        <v>46057</v>
      </c>
      <c r="B13117" t="s">
        <v>5331</v>
      </c>
      <c r="C13117" t="s">
        <v>83</v>
      </c>
      <c r="D13117">
        <v>3</v>
      </c>
      <c r="E13117">
        <v>262000</v>
      </c>
      <c r="F13117">
        <f>Table2[[#This Row],[Đơn Giá Chuẩn]]*Table2[[#This Row],[Tổng số lượng bán]]</f>
        <v>786000</v>
      </c>
      <c r="G13117">
        <v>0</v>
      </c>
      <c r="H13117">
        <f>Table2[[#This Row],[Doanh số bán]]-Table2[[#This Row],[Chiết khấu]]</f>
        <v>786000</v>
      </c>
      <c r="K13117" t="s">
        <v>24</v>
      </c>
      <c r="L13117">
        <v>1</v>
      </c>
      <c r="M13117" t="s">
        <v>25</v>
      </c>
      <c r="N13117" t="s">
        <v>26</v>
      </c>
      <c r="O13117">
        <v>3</v>
      </c>
      <c r="P13117" t="s">
        <v>150</v>
      </c>
      <c r="Q13117" t="s">
        <v>151</v>
      </c>
      <c r="R13117" t="s">
        <v>41</v>
      </c>
      <c r="S13117" t="s">
        <v>42</v>
      </c>
      <c r="T13117" t="s">
        <v>31</v>
      </c>
      <c r="U13117" t="s">
        <v>32</v>
      </c>
      <c r="V13117" t="s">
        <v>33</v>
      </c>
    </row>
    <row r="13118" spans="1:22">
      <c r="A13118" s="4">
        <v>46118</v>
      </c>
      <c r="B13118" t="s">
        <v>9392</v>
      </c>
      <c r="C13118" t="s">
        <v>104</v>
      </c>
      <c r="D13118">
        <v>2</v>
      </c>
      <c r="E13118">
        <v>51000</v>
      </c>
      <c r="F13118">
        <f>Table2[[#This Row],[Đơn Giá Chuẩn]]*Table2[[#This Row],[Tổng số lượng bán]]</f>
        <v>102000</v>
      </c>
      <c r="G13118">
        <v>0</v>
      </c>
      <c r="H13118">
        <f>Table2[[#This Row],[Doanh số bán]]-Table2[[#This Row],[Chiết khấu]]</f>
        <v>102000</v>
      </c>
      <c r="K13118" t="s">
        <v>24</v>
      </c>
      <c r="L13118">
        <v>0.12</v>
      </c>
      <c r="M13118" t="s">
        <v>918</v>
      </c>
      <c r="N13118" t="s">
        <v>919</v>
      </c>
      <c r="O13118">
        <v>0.24</v>
      </c>
      <c r="P13118" t="s">
        <v>656</v>
      </c>
      <c r="Q13118" t="s">
        <v>657</v>
      </c>
      <c r="R13118" t="s">
        <v>107</v>
      </c>
      <c r="S13118" t="s">
        <v>108</v>
      </c>
      <c r="T13118" t="s">
        <v>922</v>
      </c>
      <c r="U13118" t="s">
        <v>923</v>
      </c>
      <c r="V13118" t="s">
        <v>33</v>
      </c>
    </row>
    <row r="13119" spans="1:22">
      <c r="A13119" s="4">
        <v>46118</v>
      </c>
      <c r="B13119" t="s">
        <v>9393</v>
      </c>
      <c r="C13119" t="s">
        <v>104</v>
      </c>
      <c r="D13119">
        <v>2</v>
      </c>
      <c r="E13119">
        <v>51000</v>
      </c>
      <c r="F13119">
        <f>Table2[[#This Row],[Đơn Giá Chuẩn]]*Table2[[#This Row],[Tổng số lượng bán]]</f>
        <v>102000</v>
      </c>
      <c r="G13119">
        <v>31759</v>
      </c>
      <c r="H13119">
        <f>Table2[[#This Row],[Doanh số bán]]-Table2[[#This Row],[Chiết khấu]]</f>
        <v>70241</v>
      </c>
      <c r="K13119" t="s">
        <v>24</v>
      </c>
      <c r="L13119">
        <v>0.12</v>
      </c>
      <c r="M13119" t="s">
        <v>918</v>
      </c>
      <c r="N13119" t="s">
        <v>919</v>
      </c>
      <c r="O13119">
        <v>0.24</v>
      </c>
      <c r="P13119" t="s">
        <v>586</v>
      </c>
      <c r="Q13119" t="s">
        <v>587</v>
      </c>
      <c r="R13119" t="s">
        <v>107</v>
      </c>
      <c r="S13119" t="s">
        <v>108</v>
      </c>
      <c r="T13119" t="s">
        <v>922</v>
      </c>
      <c r="U13119" t="s">
        <v>923</v>
      </c>
      <c r="V13119" t="s">
        <v>33</v>
      </c>
    </row>
    <row r="13120" spans="1:22">
      <c r="A13120" s="4">
        <v>46061</v>
      </c>
      <c r="B13120" t="s">
        <v>5429</v>
      </c>
      <c r="C13120" t="s">
        <v>83</v>
      </c>
      <c r="D13120">
        <v>2</v>
      </c>
      <c r="E13120">
        <v>262000</v>
      </c>
      <c r="F13120">
        <f>Table2[[#This Row],[Đơn Giá Chuẩn]]*Table2[[#This Row],[Tổng số lượng bán]]</f>
        <v>524000</v>
      </c>
      <c r="G13120">
        <v>0</v>
      </c>
      <c r="H13120">
        <f>Table2[[#This Row],[Doanh số bán]]-Table2[[#This Row],[Chiết khấu]]</f>
        <v>524000</v>
      </c>
      <c r="K13120" t="s">
        <v>24</v>
      </c>
      <c r="L13120">
        <v>1</v>
      </c>
      <c r="M13120" t="s">
        <v>25</v>
      </c>
      <c r="N13120" t="s">
        <v>26</v>
      </c>
      <c r="O13120">
        <v>2</v>
      </c>
      <c r="P13120" t="s">
        <v>150</v>
      </c>
      <c r="Q13120" t="s">
        <v>151</v>
      </c>
      <c r="R13120" t="s">
        <v>41</v>
      </c>
      <c r="S13120" t="s">
        <v>42</v>
      </c>
      <c r="T13120" t="s">
        <v>31</v>
      </c>
      <c r="U13120" t="s">
        <v>32</v>
      </c>
      <c r="V13120" t="s">
        <v>33</v>
      </c>
    </row>
    <row r="13121" spans="1:22">
      <c r="A13121" s="4">
        <v>46062</v>
      </c>
      <c r="B13121" t="s">
        <v>5451</v>
      </c>
      <c r="C13121" t="s">
        <v>83</v>
      </c>
      <c r="D13121">
        <v>1</v>
      </c>
      <c r="E13121">
        <v>262000</v>
      </c>
      <c r="F13121">
        <f>Table2[[#This Row],[Đơn Giá Chuẩn]]*Table2[[#This Row],[Tổng số lượng bán]]</f>
        <v>262000</v>
      </c>
      <c r="G13121">
        <v>0</v>
      </c>
      <c r="H13121">
        <f>Table2[[#This Row],[Doanh số bán]]-Table2[[#This Row],[Chiết khấu]]</f>
        <v>262000</v>
      </c>
      <c r="K13121" t="s">
        <v>24</v>
      </c>
      <c r="L13121">
        <v>1</v>
      </c>
      <c r="M13121" t="s">
        <v>25</v>
      </c>
      <c r="N13121" t="s">
        <v>26</v>
      </c>
      <c r="O13121">
        <v>1</v>
      </c>
      <c r="P13121" t="s">
        <v>150</v>
      </c>
      <c r="Q13121" t="s">
        <v>151</v>
      </c>
      <c r="R13121" t="s">
        <v>41</v>
      </c>
      <c r="S13121" t="s">
        <v>42</v>
      </c>
      <c r="T13121" t="s">
        <v>31</v>
      </c>
      <c r="U13121" t="s">
        <v>32</v>
      </c>
      <c r="V13121" t="s">
        <v>33</v>
      </c>
    </row>
    <row r="13122" spans="1:22">
      <c r="A13122" s="4">
        <v>46118</v>
      </c>
      <c r="B13122" t="s">
        <v>9395</v>
      </c>
      <c r="C13122" t="s">
        <v>104</v>
      </c>
      <c r="D13122">
        <v>1</v>
      </c>
      <c r="E13122">
        <v>47000</v>
      </c>
      <c r="F13122">
        <f>Table2[[#This Row],[Đơn Giá Chuẩn]]*Table2[[#This Row],[Tổng số lượng bán]]</f>
        <v>47000</v>
      </c>
      <c r="G13122">
        <v>4167</v>
      </c>
      <c r="H13122">
        <f>Table2[[#This Row],[Doanh số bán]]-Table2[[#This Row],[Chiết khấu]]</f>
        <v>42833</v>
      </c>
      <c r="K13122" t="s">
        <v>24</v>
      </c>
      <c r="L13122">
        <v>0.16</v>
      </c>
      <c r="M13122" t="s">
        <v>25</v>
      </c>
      <c r="N13122" t="s">
        <v>26</v>
      </c>
      <c r="O13122">
        <v>0.16</v>
      </c>
      <c r="P13122" t="s">
        <v>105</v>
      </c>
      <c r="Q13122" t="s">
        <v>106</v>
      </c>
      <c r="R13122" t="s">
        <v>107</v>
      </c>
      <c r="S13122" t="s">
        <v>108</v>
      </c>
      <c r="T13122" t="s">
        <v>31</v>
      </c>
      <c r="U13122" t="s">
        <v>32</v>
      </c>
      <c r="V13122" t="s">
        <v>33</v>
      </c>
    </row>
    <row r="13123" spans="1:22">
      <c r="A13123" s="4">
        <v>46118</v>
      </c>
      <c r="B13123" t="s">
        <v>9395</v>
      </c>
      <c r="C13123" t="s">
        <v>104</v>
      </c>
      <c r="D13123">
        <v>1</v>
      </c>
      <c r="E13123">
        <v>51000</v>
      </c>
      <c r="F13123">
        <f>Table2[[#This Row],[Đơn Giá Chuẩn]]*Table2[[#This Row],[Tổng số lượng bán]]</f>
        <v>51000</v>
      </c>
      <c r="G13123">
        <v>4537</v>
      </c>
      <c r="H13123">
        <f>Table2[[#This Row],[Doanh số bán]]-Table2[[#This Row],[Chiết khấu]]</f>
        <v>46463</v>
      </c>
      <c r="K13123" t="s">
        <v>24</v>
      </c>
      <c r="L13123">
        <v>0.12</v>
      </c>
      <c r="M13123" t="s">
        <v>25</v>
      </c>
      <c r="N13123" t="s">
        <v>26</v>
      </c>
      <c r="O13123">
        <v>0.12</v>
      </c>
      <c r="P13123" t="s">
        <v>656</v>
      </c>
      <c r="Q13123" t="s">
        <v>657</v>
      </c>
      <c r="R13123" t="s">
        <v>107</v>
      </c>
      <c r="S13123" t="s">
        <v>108</v>
      </c>
      <c r="T13123" t="s">
        <v>31</v>
      </c>
      <c r="U13123" t="s">
        <v>32</v>
      </c>
      <c r="V13123" t="s">
        <v>33</v>
      </c>
    </row>
    <row r="13124" spans="1:22">
      <c r="A13124" s="4">
        <v>46118</v>
      </c>
      <c r="B13124" t="s">
        <v>9395</v>
      </c>
      <c r="C13124" t="s">
        <v>104</v>
      </c>
      <c r="D13124">
        <v>1</v>
      </c>
      <c r="E13124">
        <v>47000</v>
      </c>
      <c r="F13124">
        <f>Table2[[#This Row],[Đơn Giá Chuẩn]]*Table2[[#This Row],[Tổng số lượng bán]]</f>
        <v>47000</v>
      </c>
      <c r="G13124">
        <v>4167</v>
      </c>
      <c r="H13124">
        <f>Table2[[#This Row],[Doanh số bán]]-Table2[[#This Row],[Chiết khấu]]</f>
        <v>42833</v>
      </c>
      <c r="K13124" t="s">
        <v>24</v>
      </c>
      <c r="L13124">
        <v>0.12</v>
      </c>
      <c r="M13124" t="s">
        <v>25</v>
      </c>
      <c r="N13124" t="s">
        <v>26</v>
      </c>
      <c r="O13124">
        <v>0.12</v>
      </c>
      <c r="P13124" t="s">
        <v>520</v>
      </c>
      <c r="Q13124" t="s">
        <v>521</v>
      </c>
      <c r="R13124" t="s">
        <v>107</v>
      </c>
      <c r="S13124" t="s">
        <v>108</v>
      </c>
      <c r="T13124" t="s">
        <v>31</v>
      </c>
      <c r="U13124" t="s">
        <v>32</v>
      </c>
      <c r="V13124" t="s">
        <v>33</v>
      </c>
    </row>
    <row r="13125" spans="1:22">
      <c r="A13125" s="4">
        <v>46118</v>
      </c>
      <c r="B13125" t="s">
        <v>9395</v>
      </c>
      <c r="C13125" t="s">
        <v>104</v>
      </c>
      <c r="D13125">
        <v>1</v>
      </c>
      <c r="E13125">
        <v>51000</v>
      </c>
      <c r="F13125">
        <f>Table2[[#This Row],[Đơn Giá Chuẩn]]*Table2[[#This Row],[Tổng số lượng bán]]</f>
        <v>51000</v>
      </c>
      <c r="G13125">
        <v>4537</v>
      </c>
      <c r="H13125">
        <f>Table2[[#This Row],[Doanh số bán]]-Table2[[#This Row],[Chiết khấu]]</f>
        <v>46463</v>
      </c>
      <c r="K13125" t="s">
        <v>24</v>
      </c>
      <c r="L13125">
        <v>0.12</v>
      </c>
      <c r="M13125" t="s">
        <v>25</v>
      </c>
      <c r="N13125" t="s">
        <v>26</v>
      </c>
      <c r="O13125">
        <v>0.12</v>
      </c>
      <c r="P13125" t="s">
        <v>586</v>
      </c>
      <c r="Q13125" t="s">
        <v>587</v>
      </c>
      <c r="R13125" t="s">
        <v>107</v>
      </c>
      <c r="S13125" t="s">
        <v>108</v>
      </c>
      <c r="T13125" t="s">
        <v>31</v>
      </c>
      <c r="U13125" t="s">
        <v>32</v>
      </c>
      <c r="V13125" t="s">
        <v>33</v>
      </c>
    </row>
    <row r="13126" spans="1:22">
      <c r="A13126" s="4">
        <v>46118</v>
      </c>
      <c r="B13126" t="s">
        <v>9395</v>
      </c>
      <c r="C13126" t="s">
        <v>104</v>
      </c>
      <c r="D13126">
        <v>1</v>
      </c>
      <c r="E13126">
        <v>51000</v>
      </c>
      <c r="F13126">
        <f>Table2[[#This Row],[Đơn Giá Chuẩn]]*Table2[[#This Row],[Tổng số lượng bán]]</f>
        <v>51000</v>
      </c>
      <c r="G13126">
        <v>4537</v>
      </c>
      <c r="H13126">
        <f>Table2[[#This Row],[Doanh số bán]]-Table2[[#This Row],[Chiết khấu]]</f>
        <v>46463</v>
      </c>
      <c r="K13126" t="s">
        <v>24</v>
      </c>
      <c r="L13126">
        <v>0.12</v>
      </c>
      <c r="M13126" t="s">
        <v>25</v>
      </c>
      <c r="N13126" t="s">
        <v>26</v>
      </c>
      <c r="O13126">
        <v>0.12</v>
      </c>
      <c r="P13126" t="s">
        <v>588</v>
      </c>
      <c r="Q13126" t="s">
        <v>589</v>
      </c>
      <c r="R13126" t="s">
        <v>107</v>
      </c>
      <c r="S13126" t="s">
        <v>108</v>
      </c>
      <c r="T13126" t="s">
        <v>31</v>
      </c>
      <c r="U13126" t="s">
        <v>32</v>
      </c>
      <c r="V13126" t="s">
        <v>33</v>
      </c>
    </row>
    <row r="13127" spans="1:22">
      <c r="A13127" s="4">
        <v>46063</v>
      </c>
      <c r="B13127" t="s">
        <v>5488</v>
      </c>
      <c r="C13127" t="s">
        <v>83</v>
      </c>
      <c r="D13127">
        <v>1</v>
      </c>
      <c r="E13127">
        <v>262000</v>
      </c>
      <c r="F13127">
        <f>Table2[[#This Row],[Đơn Giá Chuẩn]]*Table2[[#This Row],[Tổng số lượng bán]]</f>
        <v>262000</v>
      </c>
      <c r="G13127">
        <v>48148</v>
      </c>
      <c r="H13127">
        <f>Table2[[#This Row],[Doanh số bán]]-Table2[[#This Row],[Chiết khấu]]</f>
        <v>213852</v>
      </c>
      <c r="K13127" t="s">
        <v>24</v>
      </c>
      <c r="L13127">
        <v>1</v>
      </c>
      <c r="M13127" t="s">
        <v>25</v>
      </c>
      <c r="N13127" t="s">
        <v>26</v>
      </c>
      <c r="O13127">
        <v>1</v>
      </c>
      <c r="P13127" t="s">
        <v>150</v>
      </c>
      <c r="Q13127" t="s">
        <v>151</v>
      </c>
      <c r="R13127" t="s">
        <v>41</v>
      </c>
      <c r="S13127" t="s">
        <v>42</v>
      </c>
      <c r="T13127" t="s">
        <v>31</v>
      </c>
      <c r="U13127" t="s">
        <v>32</v>
      </c>
      <c r="V13127" t="s">
        <v>33</v>
      </c>
    </row>
    <row r="13128" spans="1:22">
      <c r="A13128" s="4">
        <v>46080</v>
      </c>
      <c r="B13128" t="s">
        <v>5773</v>
      </c>
      <c r="C13128" t="s">
        <v>83</v>
      </c>
      <c r="D13128">
        <v>5</v>
      </c>
      <c r="E13128">
        <v>262000</v>
      </c>
      <c r="F13128">
        <f>Table2[[#This Row],[Đơn Giá Chuẩn]]*Table2[[#This Row],[Tổng số lượng bán]]</f>
        <v>1310000</v>
      </c>
      <c r="G13128">
        <v>240741</v>
      </c>
      <c r="H13128">
        <f>Table2[[#This Row],[Doanh số bán]]-Table2[[#This Row],[Chiết khấu]]</f>
        <v>1069259</v>
      </c>
      <c r="K13128" t="s">
        <v>24</v>
      </c>
      <c r="L13128">
        <v>1</v>
      </c>
      <c r="M13128" t="s">
        <v>25</v>
      </c>
      <c r="N13128" t="s">
        <v>26</v>
      </c>
      <c r="O13128">
        <v>5</v>
      </c>
      <c r="P13128" t="s">
        <v>150</v>
      </c>
      <c r="Q13128" t="s">
        <v>151</v>
      </c>
      <c r="R13128" t="s">
        <v>41</v>
      </c>
      <c r="S13128" t="s">
        <v>42</v>
      </c>
      <c r="T13128" t="s">
        <v>31</v>
      </c>
      <c r="U13128" t="s">
        <v>32</v>
      </c>
      <c r="V13128" t="s">
        <v>33</v>
      </c>
    </row>
    <row r="13129" spans="1:22">
      <c r="A13129" s="4">
        <v>46118</v>
      </c>
      <c r="B13129" t="s">
        <v>9397</v>
      </c>
      <c r="C13129" t="s">
        <v>104</v>
      </c>
      <c r="D13129">
        <v>4</v>
      </c>
      <c r="E13129">
        <v>47000</v>
      </c>
      <c r="F13129">
        <f>Table2[[#This Row],[Đơn Giá Chuẩn]]*Table2[[#This Row],[Tổng số lượng bán]]</f>
        <v>188000</v>
      </c>
      <c r="G13129">
        <v>16667</v>
      </c>
      <c r="H13129">
        <f>Table2[[#This Row],[Doanh số bán]]-Table2[[#This Row],[Chiết khấu]]</f>
        <v>171333</v>
      </c>
      <c r="K13129" t="s">
        <v>24</v>
      </c>
      <c r="L13129">
        <v>0.12</v>
      </c>
      <c r="M13129" t="s">
        <v>25</v>
      </c>
      <c r="N13129" t="s">
        <v>26</v>
      </c>
      <c r="O13129">
        <v>0.48</v>
      </c>
      <c r="P13129" t="s">
        <v>520</v>
      </c>
      <c r="Q13129" t="s">
        <v>521</v>
      </c>
      <c r="R13129" t="s">
        <v>107</v>
      </c>
      <c r="S13129" t="s">
        <v>108</v>
      </c>
      <c r="T13129" t="s">
        <v>31</v>
      </c>
      <c r="U13129" t="s">
        <v>32</v>
      </c>
      <c r="V13129" t="s">
        <v>33</v>
      </c>
    </row>
    <row r="13130" spans="1:22">
      <c r="A13130" s="4">
        <v>46118</v>
      </c>
      <c r="B13130" t="s">
        <v>9397</v>
      </c>
      <c r="C13130" t="s">
        <v>23</v>
      </c>
      <c r="D13130">
        <v>1</v>
      </c>
      <c r="E13130">
        <v>25999.999999999996</v>
      </c>
      <c r="F13130">
        <f>Table2[[#This Row],[Đơn Giá Chuẩn]]*Table2[[#This Row],[Tổng số lượng bán]]</f>
        <v>25999.999999999996</v>
      </c>
      <c r="G13130">
        <v>8889</v>
      </c>
      <c r="H13130">
        <f>Table2[[#This Row],[Doanh số bán]]-Table2[[#This Row],[Chiết khấu]]</f>
        <v>17110.999999999996</v>
      </c>
      <c r="K13130" t="s">
        <v>24</v>
      </c>
      <c r="L13130">
        <v>0</v>
      </c>
      <c r="M13130" t="s">
        <v>25</v>
      </c>
      <c r="N13130" t="s">
        <v>26</v>
      </c>
      <c r="O13130">
        <v>0</v>
      </c>
      <c r="P13130" t="s">
        <v>47</v>
      </c>
      <c r="Q13130" t="s">
        <v>48</v>
      </c>
      <c r="R13130" t="s">
        <v>29</v>
      </c>
      <c r="S13130" t="s">
        <v>30</v>
      </c>
      <c r="T13130" t="s">
        <v>31</v>
      </c>
      <c r="U13130" t="s">
        <v>32</v>
      </c>
      <c r="V13130" t="s">
        <v>33</v>
      </c>
    </row>
    <row r="13131" spans="1:22">
      <c r="A13131" s="4">
        <v>46118</v>
      </c>
      <c r="B13131" t="s">
        <v>9398</v>
      </c>
      <c r="C13131" t="s">
        <v>23</v>
      </c>
      <c r="D13131">
        <v>1</v>
      </c>
      <c r="E13131">
        <v>21000</v>
      </c>
      <c r="F13131">
        <f>Table2[[#This Row],[Đơn Giá Chuẩn]]*Table2[[#This Row],[Tổng số lượng bán]]</f>
        <v>21000</v>
      </c>
      <c r="G13131">
        <v>0</v>
      </c>
      <c r="H13131">
        <f>Table2[[#This Row],[Doanh số bán]]-Table2[[#This Row],[Chiết khấu]]</f>
        <v>21000</v>
      </c>
      <c r="K13131" t="s">
        <v>24</v>
      </c>
      <c r="L13131">
        <v>0</v>
      </c>
      <c r="M13131" t="s">
        <v>25</v>
      </c>
      <c r="N13131" t="s">
        <v>26</v>
      </c>
      <c r="O13131">
        <v>0</v>
      </c>
      <c r="P13131" t="s">
        <v>27</v>
      </c>
      <c r="Q13131" t="s">
        <v>28</v>
      </c>
      <c r="R13131" t="s">
        <v>29</v>
      </c>
      <c r="S13131" t="s">
        <v>30</v>
      </c>
      <c r="T13131" t="s">
        <v>31</v>
      </c>
      <c r="U13131" t="s">
        <v>32</v>
      </c>
      <c r="V13131" t="s">
        <v>33</v>
      </c>
    </row>
    <row r="13132" spans="1:22">
      <c r="A13132" s="4">
        <v>46118</v>
      </c>
      <c r="B13132" t="s">
        <v>9398</v>
      </c>
      <c r="C13132" t="s">
        <v>23</v>
      </c>
      <c r="D13132">
        <v>1</v>
      </c>
      <c r="E13132">
        <v>25999.999999999996</v>
      </c>
      <c r="F13132">
        <f>Table2[[#This Row],[Đơn Giá Chuẩn]]*Table2[[#This Row],[Tổng số lượng bán]]</f>
        <v>25999.999999999996</v>
      </c>
      <c r="G13132">
        <v>0</v>
      </c>
      <c r="H13132">
        <f>Table2[[#This Row],[Doanh số bán]]-Table2[[#This Row],[Chiết khấu]]</f>
        <v>25999.999999999996</v>
      </c>
      <c r="K13132" t="s">
        <v>24</v>
      </c>
      <c r="L13132">
        <v>0</v>
      </c>
      <c r="M13132" t="s">
        <v>25</v>
      </c>
      <c r="N13132" t="s">
        <v>26</v>
      </c>
      <c r="O13132">
        <v>0</v>
      </c>
      <c r="P13132" t="s">
        <v>47</v>
      </c>
      <c r="Q13132" t="s">
        <v>48</v>
      </c>
      <c r="R13132" t="s">
        <v>29</v>
      </c>
      <c r="S13132" t="s">
        <v>30</v>
      </c>
      <c r="T13132" t="s">
        <v>31</v>
      </c>
      <c r="U13132" t="s">
        <v>32</v>
      </c>
      <c r="V13132" t="s">
        <v>33</v>
      </c>
    </row>
    <row r="13133" spans="1:22">
      <c r="A13133" s="4">
        <v>46118</v>
      </c>
      <c r="B13133" t="s">
        <v>9398</v>
      </c>
      <c r="C13133" t="s">
        <v>23</v>
      </c>
      <c r="D13133">
        <v>1</v>
      </c>
      <c r="E13133">
        <v>42000</v>
      </c>
      <c r="F13133">
        <f>Table2[[#This Row],[Đơn Giá Chuẩn]]*Table2[[#This Row],[Tổng số lượng bán]]</f>
        <v>42000</v>
      </c>
      <c r="G13133">
        <v>0</v>
      </c>
      <c r="H13133">
        <f>Table2[[#This Row],[Doanh số bán]]-Table2[[#This Row],[Chiết khấu]]</f>
        <v>42000</v>
      </c>
      <c r="K13133" t="s">
        <v>24</v>
      </c>
      <c r="L13133">
        <v>0</v>
      </c>
      <c r="M13133" t="s">
        <v>25</v>
      </c>
      <c r="N13133" t="s">
        <v>26</v>
      </c>
      <c r="O13133">
        <v>0</v>
      </c>
      <c r="P13133" t="s">
        <v>881</v>
      </c>
      <c r="Q13133" t="s">
        <v>882</v>
      </c>
      <c r="R13133" t="s">
        <v>29</v>
      </c>
      <c r="S13133" t="s">
        <v>30</v>
      </c>
      <c r="T13133" t="s">
        <v>31</v>
      </c>
      <c r="U13133" t="s">
        <v>32</v>
      </c>
      <c r="V13133" t="s">
        <v>33</v>
      </c>
    </row>
    <row r="13134" spans="1:22">
      <c r="A13134" s="4">
        <v>46118</v>
      </c>
      <c r="B13134" t="s">
        <v>9399</v>
      </c>
      <c r="C13134" t="s">
        <v>23</v>
      </c>
      <c r="D13134">
        <v>1</v>
      </c>
      <c r="E13134">
        <v>21000</v>
      </c>
      <c r="F13134">
        <f>Table2[[#This Row],[Đơn Giá Chuẩn]]*Table2[[#This Row],[Tổng số lượng bán]]</f>
        <v>21000</v>
      </c>
      <c r="G13134">
        <v>0</v>
      </c>
      <c r="H13134">
        <f>Table2[[#This Row],[Doanh số bán]]-Table2[[#This Row],[Chiết khấu]]</f>
        <v>21000</v>
      </c>
      <c r="K13134" t="s">
        <v>24</v>
      </c>
      <c r="L13134">
        <v>0</v>
      </c>
      <c r="M13134" t="s">
        <v>25</v>
      </c>
      <c r="N13134" t="s">
        <v>26</v>
      </c>
      <c r="O13134">
        <v>0</v>
      </c>
      <c r="P13134" t="s">
        <v>27</v>
      </c>
      <c r="Q13134" t="s">
        <v>28</v>
      </c>
      <c r="R13134" t="s">
        <v>29</v>
      </c>
      <c r="S13134" t="s">
        <v>30</v>
      </c>
      <c r="T13134" t="s">
        <v>31</v>
      </c>
      <c r="U13134" t="s">
        <v>32</v>
      </c>
      <c r="V13134" t="s">
        <v>33</v>
      </c>
    </row>
    <row r="13135" spans="1:22">
      <c r="A13135" s="4">
        <v>46118</v>
      </c>
      <c r="B13135" t="s">
        <v>9399</v>
      </c>
      <c r="C13135" t="s">
        <v>23</v>
      </c>
      <c r="D13135">
        <v>1</v>
      </c>
      <c r="E13135">
        <v>25999.999999999996</v>
      </c>
      <c r="F13135">
        <f>Table2[[#This Row],[Đơn Giá Chuẩn]]*Table2[[#This Row],[Tổng số lượng bán]]</f>
        <v>25999.999999999996</v>
      </c>
      <c r="G13135">
        <v>0</v>
      </c>
      <c r="H13135">
        <f>Table2[[#This Row],[Doanh số bán]]-Table2[[#This Row],[Chiết khấu]]</f>
        <v>25999.999999999996</v>
      </c>
      <c r="K13135" t="s">
        <v>24</v>
      </c>
      <c r="L13135">
        <v>0</v>
      </c>
      <c r="M13135" t="s">
        <v>25</v>
      </c>
      <c r="N13135" t="s">
        <v>26</v>
      </c>
      <c r="O13135">
        <v>0</v>
      </c>
      <c r="P13135" t="s">
        <v>47</v>
      </c>
      <c r="Q13135" t="s">
        <v>48</v>
      </c>
      <c r="R13135" t="s">
        <v>29</v>
      </c>
      <c r="S13135" t="s">
        <v>30</v>
      </c>
      <c r="T13135" t="s">
        <v>31</v>
      </c>
      <c r="U13135" t="s">
        <v>32</v>
      </c>
      <c r="V13135" t="s">
        <v>33</v>
      </c>
    </row>
    <row r="13136" spans="1:22">
      <c r="A13136" s="4">
        <v>46118</v>
      </c>
      <c r="B13136" t="s">
        <v>9400</v>
      </c>
      <c r="C13136" t="s">
        <v>23</v>
      </c>
      <c r="D13136">
        <v>1</v>
      </c>
      <c r="E13136">
        <v>32000</v>
      </c>
      <c r="F13136">
        <f>Table2[[#This Row],[Đơn Giá Chuẩn]]*Table2[[#This Row],[Tổng số lượng bán]]</f>
        <v>32000</v>
      </c>
      <c r="G13136">
        <v>0</v>
      </c>
      <c r="H13136">
        <f>Table2[[#This Row],[Doanh số bán]]-Table2[[#This Row],[Chiết khấu]]</f>
        <v>32000</v>
      </c>
      <c r="K13136" t="s">
        <v>24</v>
      </c>
      <c r="L13136">
        <v>0</v>
      </c>
      <c r="M13136" t="s">
        <v>25</v>
      </c>
      <c r="N13136" t="s">
        <v>26</v>
      </c>
      <c r="O13136">
        <v>0</v>
      </c>
      <c r="P13136" t="s">
        <v>77</v>
      </c>
      <c r="Q13136" t="s">
        <v>78</v>
      </c>
      <c r="R13136" t="s">
        <v>29</v>
      </c>
      <c r="S13136" t="s">
        <v>30</v>
      </c>
      <c r="T13136" t="s">
        <v>31</v>
      </c>
      <c r="U13136" t="s">
        <v>32</v>
      </c>
      <c r="V13136" t="s">
        <v>33</v>
      </c>
    </row>
    <row r="13137" spans="1:22">
      <c r="A13137" s="4">
        <v>46118</v>
      </c>
      <c r="B13137" t="s">
        <v>9401</v>
      </c>
      <c r="C13137" t="s">
        <v>23</v>
      </c>
      <c r="D13137">
        <v>1</v>
      </c>
      <c r="E13137">
        <v>21000</v>
      </c>
      <c r="F13137">
        <f>Table2[[#This Row],[Đơn Giá Chuẩn]]*Table2[[#This Row],[Tổng số lượng bán]]</f>
        <v>21000</v>
      </c>
      <c r="G13137">
        <v>7037</v>
      </c>
      <c r="H13137">
        <f>Table2[[#This Row],[Doanh số bán]]-Table2[[#This Row],[Chiết khấu]]</f>
        <v>13963</v>
      </c>
      <c r="K13137" t="s">
        <v>24</v>
      </c>
      <c r="L13137">
        <v>0</v>
      </c>
      <c r="M13137" t="s">
        <v>25</v>
      </c>
      <c r="N13137" t="s">
        <v>26</v>
      </c>
      <c r="O13137">
        <v>0</v>
      </c>
      <c r="P13137" t="s">
        <v>27</v>
      </c>
      <c r="Q13137" t="s">
        <v>28</v>
      </c>
      <c r="R13137" t="s">
        <v>29</v>
      </c>
      <c r="S13137" t="s">
        <v>30</v>
      </c>
      <c r="T13137" t="s">
        <v>31</v>
      </c>
      <c r="U13137" t="s">
        <v>32</v>
      </c>
      <c r="V13137" t="s">
        <v>33</v>
      </c>
    </row>
    <row r="13138" spans="1:22">
      <c r="A13138" s="4">
        <v>46118</v>
      </c>
      <c r="B13138" t="s">
        <v>9402</v>
      </c>
      <c r="C13138" t="s">
        <v>23</v>
      </c>
      <c r="D13138">
        <v>5</v>
      </c>
      <c r="E13138">
        <v>25999.999999999996</v>
      </c>
      <c r="F13138">
        <f>Table2[[#This Row],[Đơn Giá Chuẩn]]*Table2[[#This Row],[Tổng số lượng bán]]</f>
        <v>129999.99999999999</v>
      </c>
      <c r="G13138">
        <v>44444</v>
      </c>
      <c r="H13138">
        <f>Table2[[#This Row],[Doanh số bán]]-Table2[[#This Row],[Chiết khấu]]</f>
        <v>85555.999999999985</v>
      </c>
      <c r="K13138" t="s">
        <v>24</v>
      </c>
      <c r="L13138">
        <v>0</v>
      </c>
      <c r="M13138" t="s">
        <v>25</v>
      </c>
      <c r="N13138" t="s">
        <v>26</v>
      </c>
      <c r="O13138">
        <v>0</v>
      </c>
      <c r="P13138" t="s">
        <v>47</v>
      </c>
      <c r="Q13138" t="s">
        <v>48</v>
      </c>
      <c r="R13138" t="s">
        <v>29</v>
      </c>
      <c r="S13138" t="s">
        <v>30</v>
      </c>
      <c r="T13138" t="s">
        <v>31</v>
      </c>
      <c r="U13138" t="s">
        <v>32</v>
      </c>
      <c r="V13138" t="s">
        <v>33</v>
      </c>
    </row>
    <row r="13139" spans="1:22">
      <c r="A13139" s="4">
        <v>46118</v>
      </c>
      <c r="B13139" t="s">
        <v>9403</v>
      </c>
      <c r="C13139" t="s">
        <v>23</v>
      </c>
      <c r="D13139">
        <v>2</v>
      </c>
      <c r="E13139">
        <v>21000</v>
      </c>
      <c r="F13139">
        <f>Table2[[#This Row],[Đơn Giá Chuẩn]]*Table2[[#This Row],[Tổng số lượng bán]]</f>
        <v>42000</v>
      </c>
      <c r="G13139">
        <v>14074</v>
      </c>
      <c r="H13139">
        <f>Table2[[#This Row],[Doanh số bán]]-Table2[[#This Row],[Chiết khấu]]</f>
        <v>27926</v>
      </c>
      <c r="K13139" t="s">
        <v>24</v>
      </c>
      <c r="L13139">
        <v>0</v>
      </c>
      <c r="M13139" t="s">
        <v>25</v>
      </c>
      <c r="N13139" t="s">
        <v>26</v>
      </c>
      <c r="O13139">
        <v>0</v>
      </c>
      <c r="P13139" t="s">
        <v>27</v>
      </c>
      <c r="Q13139" t="s">
        <v>28</v>
      </c>
      <c r="R13139" t="s">
        <v>29</v>
      </c>
      <c r="S13139" t="s">
        <v>30</v>
      </c>
      <c r="T13139" t="s">
        <v>31</v>
      </c>
      <c r="U13139" t="s">
        <v>32</v>
      </c>
      <c r="V13139" t="s">
        <v>33</v>
      </c>
    </row>
    <row r="13140" spans="1:22">
      <c r="A13140" s="4">
        <v>46118</v>
      </c>
      <c r="B13140" t="s">
        <v>9403</v>
      </c>
      <c r="C13140" t="s">
        <v>23</v>
      </c>
      <c r="D13140">
        <v>1</v>
      </c>
      <c r="E13140">
        <v>32000</v>
      </c>
      <c r="F13140">
        <f>Table2[[#This Row],[Đơn Giá Chuẩn]]*Table2[[#This Row],[Tổng số lượng bán]]</f>
        <v>32000</v>
      </c>
      <c r="G13140">
        <v>11111</v>
      </c>
      <c r="H13140">
        <f>Table2[[#This Row],[Doanh số bán]]-Table2[[#This Row],[Chiết khấu]]</f>
        <v>20889</v>
      </c>
      <c r="K13140" t="s">
        <v>24</v>
      </c>
      <c r="L13140">
        <v>0</v>
      </c>
      <c r="M13140" t="s">
        <v>25</v>
      </c>
      <c r="N13140" t="s">
        <v>26</v>
      </c>
      <c r="O13140">
        <v>0</v>
      </c>
      <c r="P13140" t="s">
        <v>77</v>
      </c>
      <c r="Q13140" t="s">
        <v>78</v>
      </c>
      <c r="R13140" t="s">
        <v>29</v>
      </c>
      <c r="S13140" t="s">
        <v>30</v>
      </c>
      <c r="T13140" t="s">
        <v>31</v>
      </c>
      <c r="U13140" t="s">
        <v>32</v>
      </c>
      <c r="V13140" t="s">
        <v>33</v>
      </c>
    </row>
    <row r="13141" spans="1:22">
      <c r="A13141" s="4">
        <v>46118</v>
      </c>
      <c r="B13141" t="s">
        <v>9404</v>
      </c>
      <c r="C13141" t="s">
        <v>23</v>
      </c>
      <c r="D13141">
        <v>3</v>
      </c>
      <c r="E13141">
        <v>21000</v>
      </c>
      <c r="F13141">
        <f>Table2[[#This Row],[Đơn Giá Chuẩn]]*Table2[[#This Row],[Tổng số lượng bán]]</f>
        <v>63000</v>
      </c>
      <c r="G13141">
        <v>0</v>
      </c>
      <c r="H13141">
        <f>Table2[[#This Row],[Doanh số bán]]-Table2[[#This Row],[Chiết khấu]]</f>
        <v>63000</v>
      </c>
      <c r="K13141" t="s">
        <v>24</v>
      </c>
      <c r="L13141">
        <v>0</v>
      </c>
      <c r="M13141" t="s">
        <v>25</v>
      </c>
      <c r="N13141" t="s">
        <v>26</v>
      </c>
      <c r="O13141">
        <v>0</v>
      </c>
      <c r="P13141" t="s">
        <v>27</v>
      </c>
      <c r="Q13141" t="s">
        <v>28</v>
      </c>
      <c r="R13141" t="s">
        <v>29</v>
      </c>
      <c r="S13141" t="s">
        <v>30</v>
      </c>
      <c r="T13141" t="s">
        <v>31</v>
      </c>
      <c r="U13141" t="s">
        <v>32</v>
      </c>
      <c r="V13141" t="s">
        <v>33</v>
      </c>
    </row>
    <row r="13142" spans="1:22">
      <c r="A13142" s="4">
        <v>46118</v>
      </c>
      <c r="B13142" t="s">
        <v>9404</v>
      </c>
      <c r="C13142" t="s">
        <v>23</v>
      </c>
      <c r="D13142">
        <v>1</v>
      </c>
      <c r="E13142">
        <v>25999.999999999996</v>
      </c>
      <c r="F13142">
        <f>Table2[[#This Row],[Đơn Giá Chuẩn]]*Table2[[#This Row],[Tổng số lượng bán]]</f>
        <v>25999.999999999996</v>
      </c>
      <c r="G13142">
        <v>0</v>
      </c>
      <c r="H13142">
        <f>Table2[[#This Row],[Doanh số bán]]-Table2[[#This Row],[Chiết khấu]]</f>
        <v>25999.999999999996</v>
      </c>
      <c r="K13142" t="s">
        <v>24</v>
      </c>
      <c r="L13142">
        <v>0</v>
      </c>
      <c r="M13142" t="s">
        <v>25</v>
      </c>
      <c r="N13142" t="s">
        <v>26</v>
      </c>
      <c r="O13142">
        <v>0</v>
      </c>
      <c r="P13142" t="s">
        <v>47</v>
      </c>
      <c r="Q13142" t="s">
        <v>48</v>
      </c>
      <c r="R13142" t="s">
        <v>29</v>
      </c>
      <c r="S13142" t="s">
        <v>30</v>
      </c>
      <c r="T13142" t="s">
        <v>31</v>
      </c>
      <c r="U13142" t="s">
        <v>32</v>
      </c>
      <c r="V13142" t="s">
        <v>33</v>
      </c>
    </row>
    <row r="13143" spans="1:22">
      <c r="A13143" s="4">
        <v>46118</v>
      </c>
      <c r="B13143" t="s">
        <v>9404</v>
      </c>
      <c r="C13143" t="s">
        <v>23</v>
      </c>
      <c r="D13143">
        <v>1</v>
      </c>
      <c r="E13143">
        <v>42000</v>
      </c>
      <c r="F13143">
        <f>Table2[[#This Row],[Đơn Giá Chuẩn]]*Table2[[#This Row],[Tổng số lượng bán]]</f>
        <v>42000</v>
      </c>
      <c r="G13143">
        <v>0</v>
      </c>
      <c r="H13143">
        <f>Table2[[#This Row],[Doanh số bán]]-Table2[[#This Row],[Chiết khấu]]</f>
        <v>42000</v>
      </c>
      <c r="K13143" t="s">
        <v>24</v>
      </c>
      <c r="L13143">
        <v>0</v>
      </c>
      <c r="M13143" t="s">
        <v>25</v>
      </c>
      <c r="N13143" t="s">
        <v>26</v>
      </c>
      <c r="O13143">
        <v>0</v>
      </c>
      <c r="P13143" t="s">
        <v>62</v>
      </c>
      <c r="Q13143" t="s">
        <v>63</v>
      </c>
      <c r="R13143" t="s">
        <v>29</v>
      </c>
      <c r="S13143" t="s">
        <v>56</v>
      </c>
      <c r="T13143" t="s">
        <v>31</v>
      </c>
      <c r="U13143" t="s">
        <v>32</v>
      </c>
      <c r="V13143" t="s">
        <v>33</v>
      </c>
    </row>
    <row r="13144" spans="1:22">
      <c r="A13144" s="4">
        <v>46118</v>
      </c>
      <c r="B13144" t="s">
        <v>9405</v>
      </c>
      <c r="C13144" t="s">
        <v>23</v>
      </c>
      <c r="D13144">
        <v>1</v>
      </c>
      <c r="E13144">
        <v>21000</v>
      </c>
      <c r="F13144">
        <f>Table2[[#This Row],[Đơn Giá Chuẩn]]*Table2[[#This Row],[Tổng số lượng bán]]</f>
        <v>21000</v>
      </c>
      <c r="G13144">
        <v>0</v>
      </c>
      <c r="H13144">
        <f>Table2[[#This Row],[Doanh số bán]]-Table2[[#This Row],[Chiết khấu]]</f>
        <v>21000</v>
      </c>
      <c r="K13144" t="s">
        <v>24</v>
      </c>
      <c r="L13144">
        <v>0</v>
      </c>
      <c r="M13144" t="s">
        <v>25</v>
      </c>
      <c r="N13144" t="s">
        <v>26</v>
      </c>
      <c r="O13144">
        <v>0</v>
      </c>
      <c r="P13144" t="s">
        <v>27</v>
      </c>
      <c r="Q13144" t="s">
        <v>28</v>
      </c>
      <c r="R13144" t="s">
        <v>29</v>
      </c>
      <c r="S13144" t="s">
        <v>30</v>
      </c>
      <c r="T13144" t="s">
        <v>31</v>
      </c>
      <c r="U13144" t="s">
        <v>32</v>
      </c>
      <c r="V13144" t="s">
        <v>33</v>
      </c>
    </row>
    <row r="13145" spans="1:22">
      <c r="A13145" s="4">
        <v>46118</v>
      </c>
      <c r="B13145" t="s">
        <v>9405</v>
      </c>
      <c r="C13145" t="s">
        <v>23</v>
      </c>
      <c r="D13145">
        <v>2</v>
      </c>
      <c r="E13145">
        <v>25999.999999999996</v>
      </c>
      <c r="F13145">
        <f>Table2[[#This Row],[Đơn Giá Chuẩn]]*Table2[[#This Row],[Tổng số lượng bán]]</f>
        <v>51999.999999999993</v>
      </c>
      <c r="G13145">
        <v>0</v>
      </c>
      <c r="H13145">
        <f>Table2[[#This Row],[Doanh số bán]]-Table2[[#This Row],[Chiết khấu]]</f>
        <v>51999.999999999993</v>
      </c>
      <c r="K13145" t="s">
        <v>24</v>
      </c>
      <c r="L13145">
        <v>0</v>
      </c>
      <c r="M13145" t="s">
        <v>25</v>
      </c>
      <c r="N13145" t="s">
        <v>26</v>
      </c>
      <c r="O13145">
        <v>0</v>
      </c>
      <c r="P13145" t="s">
        <v>47</v>
      </c>
      <c r="Q13145" t="s">
        <v>48</v>
      </c>
      <c r="R13145" t="s">
        <v>29</v>
      </c>
      <c r="S13145" t="s">
        <v>30</v>
      </c>
      <c r="T13145" t="s">
        <v>31</v>
      </c>
      <c r="U13145" t="s">
        <v>32</v>
      </c>
      <c r="V13145" t="s">
        <v>33</v>
      </c>
    </row>
    <row r="13146" spans="1:22">
      <c r="A13146" s="4">
        <v>46118</v>
      </c>
      <c r="B13146" t="s">
        <v>9406</v>
      </c>
      <c r="C13146" t="s">
        <v>23</v>
      </c>
      <c r="D13146">
        <v>2</v>
      </c>
      <c r="E13146">
        <v>25999.999999999996</v>
      </c>
      <c r="F13146">
        <f>Table2[[#This Row],[Đơn Giá Chuẩn]]*Table2[[#This Row],[Tổng số lượng bán]]</f>
        <v>51999.999999999993</v>
      </c>
      <c r="G13146">
        <v>0</v>
      </c>
      <c r="H13146">
        <f>Table2[[#This Row],[Doanh số bán]]-Table2[[#This Row],[Chiết khấu]]</f>
        <v>51999.999999999993</v>
      </c>
      <c r="K13146" t="s">
        <v>24</v>
      </c>
      <c r="L13146">
        <v>0</v>
      </c>
      <c r="M13146" t="s">
        <v>25</v>
      </c>
      <c r="N13146" t="s">
        <v>26</v>
      </c>
      <c r="O13146">
        <v>0</v>
      </c>
      <c r="P13146" t="s">
        <v>47</v>
      </c>
      <c r="Q13146" t="s">
        <v>48</v>
      </c>
      <c r="R13146" t="s">
        <v>29</v>
      </c>
      <c r="S13146" t="s">
        <v>30</v>
      </c>
      <c r="T13146" t="s">
        <v>31</v>
      </c>
      <c r="U13146" t="s">
        <v>32</v>
      </c>
      <c r="V13146" t="s">
        <v>33</v>
      </c>
    </row>
    <row r="13147" spans="1:22">
      <c r="A13147" s="4">
        <v>46118</v>
      </c>
      <c r="B13147" t="s">
        <v>9407</v>
      </c>
      <c r="C13147" t="s">
        <v>23</v>
      </c>
      <c r="D13147">
        <v>1</v>
      </c>
      <c r="E13147">
        <v>21000</v>
      </c>
      <c r="F13147">
        <f>Table2[[#This Row],[Đơn Giá Chuẩn]]*Table2[[#This Row],[Tổng số lượng bán]]</f>
        <v>21000</v>
      </c>
      <c r="G13147">
        <v>0</v>
      </c>
      <c r="H13147">
        <f>Table2[[#This Row],[Doanh số bán]]-Table2[[#This Row],[Chiết khấu]]</f>
        <v>21000</v>
      </c>
      <c r="K13147" t="s">
        <v>24</v>
      </c>
      <c r="L13147">
        <v>0</v>
      </c>
      <c r="M13147" t="s">
        <v>25</v>
      </c>
      <c r="N13147" t="s">
        <v>26</v>
      </c>
      <c r="O13147">
        <v>0</v>
      </c>
      <c r="P13147" t="s">
        <v>27</v>
      </c>
      <c r="Q13147" t="s">
        <v>28</v>
      </c>
      <c r="R13147" t="s">
        <v>29</v>
      </c>
      <c r="S13147" t="s">
        <v>30</v>
      </c>
      <c r="T13147" t="s">
        <v>31</v>
      </c>
      <c r="U13147" t="s">
        <v>32</v>
      </c>
      <c r="V13147" t="s">
        <v>33</v>
      </c>
    </row>
    <row r="13148" spans="1:22">
      <c r="A13148" s="4">
        <v>46118</v>
      </c>
      <c r="B13148" t="s">
        <v>9408</v>
      </c>
      <c r="C13148" t="s">
        <v>23</v>
      </c>
      <c r="D13148">
        <v>2</v>
      </c>
      <c r="E13148">
        <v>37000</v>
      </c>
      <c r="F13148">
        <f>Table2[[#This Row],[Đơn Giá Chuẩn]]*Table2[[#This Row],[Tổng số lượng bán]]</f>
        <v>74000</v>
      </c>
      <c r="G13148">
        <v>0</v>
      </c>
      <c r="H13148">
        <f>Table2[[#This Row],[Doanh số bán]]-Table2[[#This Row],[Chiết khấu]]</f>
        <v>74000</v>
      </c>
      <c r="K13148" t="s">
        <v>24</v>
      </c>
      <c r="L13148">
        <v>0</v>
      </c>
      <c r="M13148" t="s">
        <v>25</v>
      </c>
      <c r="N13148" t="s">
        <v>26</v>
      </c>
      <c r="O13148">
        <v>0</v>
      </c>
      <c r="P13148" t="s">
        <v>246</v>
      </c>
      <c r="Q13148" t="s">
        <v>247</v>
      </c>
      <c r="R13148" t="s">
        <v>29</v>
      </c>
      <c r="S13148" t="s">
        <v>30</v>
      </c>
      <c r="T13148" t="s">
        <v>31</v>
      </c>
      <c r="U13148" t="s">
        <v>32</v>
      </c>
      <c r="V13148" t="s">
        <v>33</v>
      </c>
    </row>
    <row r="13149" spans="1:22">
      <c r="A13149" s="4">
        <v>46118</v>
      </c>
      <c r="B13149" t="s">
        <v>9409</v>
      </c>
      <c r="C13149" t="s">
        <v>23</v>
      </c>
      <c r="D13149">
        <v>1</v>
      </c>
      <c r="E13149">
        <v>21000</v>
      </c>
      <c r="F13149">
        <f>Table2[[#This Row],[Đơn Giá Chuẩn]]*Table2[[#This Row],[Tổng số lượng bán]]</f>
        <v>21000</v>
      </c>
      <c r="G13149">
        <v>7037</v>
      </c>
      <c r="H13149">
        <f>Table2[[#This Row],[Doanh số bán]]-Table2[[#This Row],[Chiết khấu]]</f>
        <v>13963</v>
      </c>
      <c r="K13149" t="s">
        <v>24</v>
      </c>
      <c r="L13149">
        <v>0</v>
      </c>
      <c r="M13149" t="s">
        <v>25</v>
      </c>
      <c r="N13149" t="s">
        <v>26</v>
      </c>
      <c r="O13149">
        <v>0</v>
      </c>
      <c r="P13149" t="s">
        <v>27</v>
      </c>
      <c r="Q13149" t="s">
        <v>28</v>
      </c>
      <c r="R13149" t="s">
        <v>29</v>
      </c>
      <c r="S13149" t="s">
        <v>30</v>
      </c>
      <c r="T13149" t="s">
        <v>31</v>
      </c>
      <c r="U13149" t="s">
        <v>32</v>
      </c>
      <c r="V13149" t="s">
        <v>33</v>
      </c>
    </row>
    <row r="13150" spans="1:22">
      <c r="A13150" s="4">
        <v>46082</v>
      </c>
      <c r="B13150" t="s">
        <v>6235</v>
      </c>
      <c r="C13150" t="s">
        <v>83</v>
      </c>
      <c r="D13150">
        <v>1</v>
      </c>
      <c r="E13150">
        <v>262000</v>
      </c>
      <c r="F13150">
        <f>Table2[[#This Row],[Đơn Giá Chuẩn]]*Table2[[#This Row],[Tổng số lượng bán]]</f>
        <v>262000</v>
      </c>
      <c r="G13150">
        <v>48148</v>
      </c>
      <c r="H13150">
        <f>Table2[[#This Row],[Doanh số bán]]-Table2[[#This Row],[Chiết khấu]]</f>
        <v>213852</v>
      </c>
      <c r="K13150" t="s">
        <v>24</v>
      </c>
      <c r="L13150">
        <v>1</v>
      </c>
      <c r="M13150" t="s">
        <v>25</v>
      </c>
      <c r="N13150" t="s">
        <v>26</v>
      </c>
      <c r="O13150">
        <v>1</v>
      </c>
      <c r="P13150" t="s">
        <v>150</v>
      </c>
      <c r="Q13150" t="s">
        <v>151</v>
      </c>
      <c r="R13150" t="s">
        <v>41</v>
      </c>
      <c r="S13150" t="s">
        <v>42</v>
      </c>
      <c r="T13150" t="s">
        <v>31</v>
      </c>
      <c r="U13150" t="s">
        <v>32</v>
      </c>
      <c r="V13150" t="s">
        <v>33</v>
      </c>
    </row>
    <row r="13151" spans="1:22">
      <c r="A13151" s="4">
        <v>46119</v>
      </c>
      <c r="B13151" t="s">
        <v>9410</v>
      </c>
      <c r="C13151" t="s">
        <v>1862</v>
      </c>
      <c r="D13151">
        <v>24</v>
      </c>
      <c r="E13151">
        <v>35750</v>
      </c>
      <c r="F13151">
        <f>Table2[[#This Row],[Đơn Giá Chuẩn]]*Table2[[#This Row],[Tổng số lượng bán]]</f>
        <v>858000</v>
      </c>
      <c r="G13151">
        <v>0</v>
      </c>
      <c r="H13151">
        <f>Table2[[#This Row],[Doanh số bán]]-Table2[[#This Row],[Chiết khấu]]</f>
        <v>858000</v>
      </c>
      <c r="K13151" t="s">
        <v>2217</v>
      </c>
      <c r="L13151">
        <v>0.16</v>
      </c>
      <c r="M13151" t="s">
        <v>37</v>
      </c>
      <c r="N13151" t="s">
        <v>26</v>
      </c>
      <c r="O13151">
        <v>3.84</v>
      </c>
      <c r="P13151" t="s">
        <v>105</v>
      </c>
      <c r="Q13151" t="s">
        <v>106</v>
      </c>
      <c r="R13151" t="s">
        <v>107</v>
      </c>
      <c r="S13151" t="s">
        <v>108</v>
      </c>
      <c r="T13151" t="s">
        <v>2491</v>
      </c>
      <c r="U13151" t="s">
        <v>2492</v>
      </c>
      <c r="V13151" t="s">
        <v>45</v>
      </c>
    </row>
    <row r="13152" spans="1:22">
      <c r="A13152" s="4">
        <v>46088</v>
      </c>
      <c r="B13152" t="s">
        <v>6365</v>
      </c>
      <c r="C13152" t="s">
        <v>83</v>
      </c>
      <c r="D13152">
        <v>1</v>
      </c>
      <c r="E13152">
        <v>262000</v>
      </c>
      <c r="F13152">
        <f>Table2[[#This Row],[Đơn Giá Chuẩn]]*Table2[[#This Row],[Tổng số lượng bán]]</f>
        <v>262000</v>
      </c>
      <c r="G13152">
        <v>0</v>
      </c>
      <c r="H13152">
        <f>Table2[[#This Row],[Doanh số bán]]-Table2[[#This Row],[Chiết khấu]]</f>
        <v>262000</v>
      </c>
      <c r="K13152" t="s">
        <v>24</v>
      </c>
      <c r="L13152">
        <v>1</v>
      </c>
      <c r="M13152" t="s">
        <v>25</v>
      </c>
      <c r="N13152" t="s">
        <v>26</v>
      </c>
      <c r="O13152">
        <v>1</v>
      </c>
      <c r="P13152" t="s">
        <v>150</v>
      </c>
      <c r="Q13152" t="s">
        <v>151</v>
      </c>
      <c r="R13152" t="s">
        <v>41</v>
      </c>
      <c r="S13152" t="s">
        <v>42</v>
      </c>
      <c r="T13152" t="s">
        <v>31</v>
      </c>
      <c r="U13152" t="s">
        <v>32</v>
      </c>
      <c r="V13152" t="s">
        <v>33</v>
      </c>
    </row>
    <row r="13153" spans="1:22">
      <c r="A13153" s="4">
        <v>46119</v>
      </c>
      <c r="B13153" t="s">
        <v>9412</v>
      </c>
      <c r="C13153" t="s">
        <v>155</v>
      </c>
      <c r="D13153">
        <v>30</v>
      </c>
      <c r="E13153">
        <v>118856.00000000001</v>
      </c>
      <c r="F13153">
        <f>Table2[[#This Row],[Đơn Giá Chuẩn]]*Table2[[#This Row],[Tổng số lượng bán]]</f>
        <v>3565680.0000000005</v>
      </c>
      <c r="G13153">
        <v>0</v>
      </c>
      <c r="H13153">
        <f>Table2[[#This Row],[Doanh số bán]]-Table2[[#This Row],[Chiết khấu]]</f>
        <v>3565680.0000000005</v>
      </c>
      <c r="K13153" t="s">
        <v>36</v>
      </c>
      <c r="L13153">
        <v>0.2</v>
      </c>
      <c r="M13153" t="s">
        <v>37</v>
      </c>
      <c r="N13153" t="s">
        <v>919</v>
      </c>
      <c r="O13153">
        <v>6</v>
      </c>
      <c r="P13153" t="s">
        <v>156</v>
      </c>
      <c r="Q13153" t="s">
        <v>157</v>
      </c>
      <c r="R13153" t="s">
        <v>107</v>
      </c>
      <c r="S13153" t="s">
        <v>108</v>
      </c>
      <c r="T13153" t="s">
        <v>2459</v>
      </c>
      <c r="U13153" t="s">
        <v>2460</v>
      </c>
      <c r="V13153" t="s">
        <v>45</v>
      </c>
    </row>
    <row r="13154" spans="1:22">
      <c r="A13154" s="4">
        <v>46102</v>
      </c>
      <c r="B13154" t="s">
        <v>7758</v>
      </c>
      <c r="C13154" t="s">
        <v>83</v>
      </c>
      <c r="D13154">
        <v>7</v>
      </c>
      <c r="E13154">
        <v>262000</v>
      </c>
      <c r="F13154">
        <f>Table2[[#This Row],[Đơn Giá Chuẩn]]*Table2[[#This Row],[Tổng số lượng bán]]</f>
        <v>1834000</v>
      </c>
      <c r="G13154">
        <v>505556</v>
      </c>
      <c r="H13154">
        <f>Table2[[#This Row],[Doanh số bán]]-Table2[[#This Row],[Chiết khấu]]</f>
        <v>1328444</v>
      </c>
      <c r="K13154" t="s">
        <v>24</v>
      </c>
      <c r="L13154">
        <v>1</v>
      </c>
      <c r="M13154" t="s">
        <v>319</v>
      </c>
      <c r="N13154" t="s">
        <v>26</v>
      </c>
      <c r="O13154">
        <v>7</v>
      </c>
      <c r="P13154" t="s">
        <v>2511</v>
      </c>
      <c r="Q13154" t="s">
        <v>2512</v>
      </c>
      <c r="R13154" t="s">
        <v>41</v>
      </c>
      <c r="S13154" t="s">
        <v>42</v>
      </c>
      <c r="T13154" t="s">
        <v>320</v>
      </c>
      <c r="U13154" t="s">
        <v>321</v>
      </c>
      <c r="V13154" t="s">
        <v>33</v>
      </c>
    </row>
    <row r="13155" spans="1:22">
      <c r="A13155" s="4">
        <v>46113</v>
      </c>
      <c r="B13155" t="s">
        <v>8867</v>
      </c>
      <c r="C13155" t="s">
        <v>104</v>
      </c>
      <c r="D13155">
        <v>1</v>
      </c>
      <c r="E13155">
        <v>152000</v>
      </c>
      <c r="F13155">
        <f>Table2[[#This Row],[Đơn Giá Chuẩn]]*Table2[[#This Row],[Tổng số lượng bán]]</f>
        <v>152000</v>
      </c>
      <c r="G13155">
        <v>0</v>
      </c>
      <c r="H13155">
        <f>Table2[[#This Row],[Doanh số bán]]-Table2[[#This Row],[Chiết khấu]]</f>
        <v>152000</v>
      </c>
      <c r="K13155" t="s">
        <v>24</v>
      </c>
      <c r="L13155">
        <v>0.125</v>
      </c>
      <c r="M13155" t="s">
        <v>25</v>
      </c>
      <c r="N13155" t="s">
        <v>26</v>
      </c>
      <c r="O13155">
        <v>0.125</v>
      </c>
      <c r="P13155" t="s">
        <v>1500</v>
      </c>
      <c r="Q13155" t="s">
        <v>1501</v>
      </c>
      <c r="R13155" t="s">
        <v>41</v>
      </c>
      <c r="S13155" t="s">
        <v>42</v>
      </c>
      <c r="T13155" t="s">
        <v>31</v>
      </c>
      <c r="U13155" t="s">
        <v>32</v>
      </c>
      <c r="V13155" t="s">
        <v>33</v>
      </c>
    </row>
    <row r="13156" spans="1:22">
      <c r="A13156" s="4">
        <v>46115</v>
      </c>
      <c r="B13156" t="s">
        <v>8994</v>
      </c>
      <c r="C13156" t="s">
        <v>1862</v>
      </c>
      <c r="D13156">
        <v>5</v>
      </c>
      <c r="E13156">
        <v>152000.00012000001</v>
      </c>
      <c r="F13156">
        <f>Table2[[#This Row],[Đơn Giá Chuẩn]]*Table2[[#This Row],[Tổng số lượng bán]]</f>
        <v>760000.00060000003</v>
      </c>
      <c r="G13156">
        <v>0</v>
      </c>
      <c r="H13156">
        <f>Table2[[#This Row],[Doanh số bán]]-Table2[[#This Row],[Chiết khấu]]</f>
        <v>760000.00060000003</v>
      </c>
      <c r="I13156">
        <v>0</v>
      </c>
      <c r="J13156">
        <v>0</v>
      </c>
      <c r="K13156" t="s">
        <v>2217</v>
      </c>
      <c r="L13156">
        <v>0.125</v>
      </c>
      <c r="M13156" t="s">
        <v>37</v>
      </c>
      <c r="N13156" t="s">
        <v>26</v>
      </c>
      <c r="O13156">
        <v>0.625</v>
      </c>
      <c r="P13156" t="s">
        <v>1500</v>
      </c>
      <c r="Q13156" t="s">
        <v>1501</v>
      </c>
      <c r="R13156" t="s">
        <v>41</v>
      </c>
      <c r="S13156" t="s">
        <v>42</v>
      </c>
      <c r="T13156" t="s">
        <v>2476</v>
      </c>
      <c r="U13156" t="s">
        <v>2477</v>
      </c>
      <c r="V13156" t="s">
        <v>2314</v>
      </c>
    </row>
    <row r="13157" spans="1:22">
      <c r="A13157" s="4">
        <v>46115</v>
      </c>
      <c r="B13157" t="s">
        <v>8994</v>
      </c>
      <c r="C13157" t="s">
        <v>1862</v>
      </c>
      <c r="D13157">
        <v>1</v>
      </c>
      <c r="E13157">
        <v>152000.00012000001</v>
      </c>
      <c r="F13157">
        <f>Table2[[#This Row],[Đơn Giá Chuẩn]]*Table2[[#This Row],[Tổng số lượng bán]]</f>
        <v>152000.00012000001</v>
      </c>
      <c r="G13157">
        <v>0</v>
      </c>
      <c r="H13157">
        <f>Table2[[#This Row],[Doanh số bán]]-Table2[[#This Row],[Chiết khấu]]</f>
        <v>152000.00012000001</v>
      </c>
      <c r="I13157">
        <v>0</v>
      </c>
      <c r="J13157">
        <v>0</v>
      </c>
      <c r="K13157" t="s">
        <v>2217</v>
      </c>
      <c r="L13157">
        <v>0.1</v>
      </c>
      <c r="M13157" t="s">
        <v>37</v>
      </c>
      <c r="N13157" t="s">
        <v>26</v>
      </c>
      <c r="O13157">
        <v>0.1</v>
      </c>
      <c r="P13157" t="s">
        <v>1494</v>
      </c>
      <c r="Q13157" t="s">
        <v>1495</v>
      </c>
      <c r="R13157" t="s">
        <v>41</v>
      </c>
      <c r="S13157" t="s">
        <v>42</v>
      </c>
      <c r="T13157" t="s">
        <v>2476</v>
      </c>
      <c r="U13157" t="s">
        <v>2477</v>
      </c>
      <c r="V13157" t="s">
        <v>2314</v>
      </c>
    </row>
    <row r="13158" spans="1:22">
      <c r="A13158" s="4">
        <v>46115</v>
      </c>
      <c r="B13158" t="s">
        <v>8994</v>
      </c>
      <c r="C13158" t="s">
        <v>1862</v>
      </c>
      <c r="D13158">
        <v>1</v>
      </c>
      <c r="E13158">
        <v>152000.00012000001</v>
      </c>
      <c r="F13158">
        <f>Table2[[#This Row],[Đơn Giá Chuẩn]]*Table2[[#This Row],[Tổng số lượng bán]]</f>
        <v>152000.00012000001</v>
      </c>
      <c r="G13158">
        <v>0</v>
      </c>
      <c r="H13158">
        <f>Table2[[#This Row],[Doanh số bán]]-Table2[[#This Row],[Chiết khấu]]</f>
        <v>152000.00012000001</v>
      </c>
      <c r="I13158">
        <v>0</v>
      </c>
      <c r="J13158">
        <v>0</v>
      </c>
      <c r="K13158" t="s">
        <v>2217</v>
      </c>
      <c r="L13158">
        <v>0.1</v>
      </c>
      <c r="M13158" t="s">
        <v>37</v>
      </c>
      <c r="N13158" t="s">
        <v>26</v>
      </c>
      <c r="O13158">
        <v>0.1</v>
      </c>
      <c r="P13158" t="s">
        <v>1575</v>
      </c>
      <c r="Q13158" t="s">
        <v>1576</v>
      </c>
      <c r="R13158" t="s">
        <v>41</v>
      </c>
      <c r="S13158" t="s">
        <v>42</v>
      </c>
      <c r="T13158" t="s">
        <v>2476</v>
      </c>
      <c r="U13158" t="s">
        <v>2477</v>
      </c>
      <c r="V13158" t="s">
        <v>2314</v>
      </c>
    </row>
    <row r="13159" spans="1:22">
      <c r="A13159" s="4">
        <v>46116</v>
      </c>
      <c r="B13159" t="s">
        <v>9107</v>
      </c>
      <c r="C13159" t="s">
        <v>1862</v>
      </c>
      <c r="D13159">
        <v>1</v>
      </c>
      <c r="E13159">
        <v>145999.64000000001</v>
      </c>
      <c r="F13159">
        <f>Table2[[#This Row],[Đơn Giá Chuẩn]]*Table2[[#This Row],[Tổng số lượng bán]]</f>
        <v>145999.64000000001</v>
      </c>
      <c r="G13159">
        <v>0</v>
      </c>
      <c r="H13159">
        <f>Table2[[#This Row],[Doanh số bán]]-Table2[[#This Row],[Chiết khấu]]</f>
        <v>145999.64000000001</v>
      </c>
      <c r="I13159">
        <v>0</v>
      </c>
      <c r="J13159">
        <v>0</v>
      </c>
      <c r="K13159" t="s">
        <v>36</v>
      </c>
      <c r="L13159">
        <v>0.25</v>
      </c>
      <c r="M13159" t="s">
        <v>37</v>
      </c>
      <c r="N13159" t="s">
        <v>26</v>
      </c>
      <c r="O13159">
        <v>0.25</v>
      </c>
      <c r="P13159" t="s">
        <v>2045</v>
      </c>
      <c r="Q13159" t="s">
        <v>2046</v>
      </c>
      <c r="R13159" t="s">
        <v>41</v>
      </c>
      <c r="S13159" t="s">
        <v>42</v>
      </c>
      <c r="T13159" t="s">
        <v>2047</v>
      </c>
      <c r="U13159" t="s">
        <v>2048</v>
      </c>
      <c r="V13159" t="s">
        <v>2014</v>
      </c>
    </row>
    <row r="13160" spans="1:22">
      <c r="A13160" s="4">
        <v>46116</v>
      </c>
      <c r="B13160" t="s">
        <v>9107</v>
      </c>
      <c r="C13160" t="s">
        <v>1862</v>
      </c>
      <c r="D13160">
        <v>5</v>
      </c>
      <c r="E13160">
        <v>178000.04</v>
      </c>
      <c r="F13160">
        <f>Table2[[#This Row],[Đơn Giá Chuẩn]]*Table2[[#This Row],[Tổng số lượng bán]]</f>
        <v>890000.20000000007</v>
      </c>
      <c r="G13160">
        <v>0</v>
      </c>
      <c r="H13160">
        <f>Table2[[#This Row],[Doanh số bán]]-Table2[[#This Row],[Chiết khấu]]</f>
        <v>890000.20000000007</v>
      </c>
      <c r="I13160">
        <v>0</v>
      </c>
      <c r="J13160">
        <v>0</v>
      </c>
      <c r="K13160" t="s">
        <v>36</v>
      </c>
      <c r="L13160">
        <v>0.25</v>
      </c>
      <c r="M13160" t="s">
        <v>37</v>
      </c>
      <c r="N13160" t="s">
        <v>26</v>
      </c>
      <c r="O13160">
        <v>1.25</v>
      </c>
      <c r="P13160" t="s">
        <v>2084</v>
      </c>
      <c r="Q13160" t="s">
        <v>2085</v>
      </c>
      <c r="R13160" t="s">
        <v>41</v>
      </c>
      <c r="S13160" t="s">
        <v>42</v>
      </c>
      <c r="T13160" t="s">
        <v>2047</v>
      </c>
      <c r="U13160" t="s">
        <v>2048</v>
      </c>
      <c r="V13160" t="s">
        <v>2014</v>
      </c>
    </row>
    <row r="13161" spans="1:22">
      <c r="A13161" s="4">
        <v>46116</v>
      </c>
      <c r="B13161" t="s">
        <v>9107</v>
      </c>
      <c r="C13161" t="s">
        <v>1862</v>
      </c>
      <c r="D13161">
        <v>5</v>
      </c>
      <c r="E13161">
        <v>154000.28</v>
      </c>
      <c r="F13161">
        <f>Table2[[#This Row],[Đơn Giá Chuẩn]]*Table2[[#This Row],[Tổng số lượng bán]]</f>
        <v>770001.4</v>
      </c>
      <c r="G13161">
        <v>0</v>
      </c>
      <c r="H13161">
        <f>Table2[[#This Row],[Doanh số bán]]-Table2[[#This Row],[Chiết khấu]]</f>
        <v>770001.4</v>
      </c>
      <c r="I13161">
        <v>0</v>
      </c>
      <c r="J13161">
        <v>0</v>
      </c>
      <c r="K13161" t="s">
        <v>36</v>
      </c>
      <c r="L13161">
        <v>0.1</v>
      </c>
      <c r="M13161" t="s">
        <v>37</v>
      </c>
      <c r="N13161" t="s">
        <v>26</v>
      </c>
      <c r="O13161">
        <v>0.5</v>
      </c>
      <c r="P13161" t="s">
        <v>325</v>
      </c>
      <c r="Q13161" t="s">
        <v>326</v>
      </c>
      <c r="R13161" t="s">
        <v>41</v>
      </c>
      <c r="S13161" t="s">
        <v>42</v>
      </c>
      <c r="T13161" t="s">
        <v>2047</v>
      </c>
      <c r="U13161" t="s">
        <v>2048</v>
      </c>
      <c r="V13161" t="s">
        <v>2014</v>
      </c>
    </row>
    <row r="13162" spans="1:22">
      <c r="A13162" s="4">
        <v>46116</v>
      </c>
      <c r="B13162" t="s">
        <v>9107</v>
      </c>
      <c r="C13162" t="s">
        <v>1862</v>
      </c>
      <c r="D13162">
        <v>4</v>
      </c>
      <c r="E13162">
        <v>30350.000000000004</v>
      </c>
      <c r="F13162">
        <f>Table2[[#This Row],[Đơn Giá Chuẩn]]*Table2[[#This Row],[Tổng số lượng bán]]</f>
        <v>121400.00000000001</v>
      </c>
      <c r="G13162">
        <v>0</v>
      </c>
      <c r="H13162">
        <f>Table2[[#This Row],[Doanh số bán]]-Table2[[#This Row],[Chiết khấu]]</f>
        <v>121400.00000000001</v>
      </c>
      <c r="I13162">
        <v>0</v>
      </c>
      <c r="J13162">
        <v>0</v>
      </c>
      <c r="K13162" t="s">
        <v>36</v>
      </c>
      <c r="L13162">
        <v>3.7499999999999999E-2</v>
      </c>
      <c r="M13162" t="s">
        <v>37</v>
      </c>
      <c r="N13162" t="s">
        <v>26</v>
      </c>
      <c r="O13162">
        <v>0.15</v>
      </c>
      <c r="P13162" t="s">
        <v>2017</v>
      </c>
      <c r="Q13162" t="s">
        <v>2018</v>
      </c>
      <c r="R13162" t="s">
        <v>107</v>
      </c>
      <c r="S13162" t="s">
        <v>108</v>
      </c>
      <c r="T13162" t="s">
        <v>2047</v>
      </c>
      <c r="U13162" t="s">
        <v>2048</v>
      </c>
      <c r="V13162" t="s">
        <v>2014</v>
      </c>
    </row>
    <row r="13163" spans="1:22">
      <c r="A13163" s="4">
        <v>46119</v>
      </c>
      <c r="B13163" t="s">
        <v>9414</v>
      </c>
      <c r="C13163" t="s">
        <v>155</v>
      </c>
      <c r="D13163">
        <v>2</v>
      </c>
      <c r="E13163">
        <v>142607.36000000002</v>
      </c>
      <c r="F13163">
        <f>Table2[[#This Row],[Đơn Giá Chuẩn]]*Table2[[#This Row],[Tổng số lượng bán]]</f>
        <v>285214.72000000003</v>
      </c>
      <c r="G13163">
        <v>0</v>
      </c>
      <c r="H13163">
        <f>Table2[[#This Row],[Doanh số bán]]-Table2[[#This Row],[Chiết khấu]]</f>
        <v>285214.72000000003</v>
      </c>
      <c r="K13163" t="s">
        <v>50</v>
      </c>
      <c r="L13163">
        <v>0.2</v>
      </c>
      <c r="M13163" t="s">
        <v>37</v>
      </c>
      <c r="N13163" t="s">
        <v>50</v>
      </c>
      <c r="O13163">
        <v>0.4</v>
      </c>
      <c r="P13163" t="s">
        <v>156</v>
      </c>
      <c r="Q13163" t="s">
        <v>157</v>
      </c>
      <c r="R13163" t="s">
        <v>107</v>
      </c>
      <c r="S13163" t="s">
        <v>108</v>
      </c>
      <c r="T13163" t="s">
        <v>74</v>
      </c>
      <c r="U13163" t="s">
        <v>75</v>
      </c>
      <c r="V13163" t="s">
        <v>50</v>
      </c>
    </row>
    <row r="13164" spans="1:22">
      <c r="A13164" s="4">
        <v>46116</v>
      </c>
      <c r="B13164" t="s">
        <v>9107</v>
      </c>
      <c r="C13164" t="s">
        <v>1862</v>
      </c>
      <c r="D13164">
        <v>20</v>
      </c>
      <c r="E13164">
        <v>98000.12000000001</v>
      </c>
      <c r="F13164">
        <f>Table2[[#This Row],[Đơn Giá Chuẩn]]*Table2[[#This Row],[Tổng số lượng bán]]</f>
        <v>1960002.4000000001</v>
      </c>
      <c r="G13164">
        <v>0</v>
      </c>
      <c r="H13164">
        <f>Table2[[#This Row],[Doanh số bán]]-Table2[[#This Row],[Chiết khấu]]</f>
        <v>1960002.4000000001</v>
      </c>
      <c r="I13164">
        <v>0</v>
      </c>
      <c r="J13164">
        <v>0</v>
      </c>
      <c r="K13164" t="s">
        <v>36</v>
      </c>
      <c r="L13164">
        <v>0.125</v>
      </c>
      <c r="M13164" t="s">
        <v>37</v>
      </c>
      <c r="N13164" t="s">
        <v>26</v>
      </c>
      <c r="O13164">
        <v>2.5</v>
      </c>
      <c r="P13164" t="s">
        <v>1500</v>
      </c>
      <c r="Q13164" t="s">
        <v>1501</v>
      </c>
      <c r="R13164" t="s">
        <v>41</v>
      </c>
      <c r="S13164" t="s">
        <v>42</v>
      </c>
      <c r="T13164" t="s">
        <v>2047</v>
      </c>
      <c r="U13164" t="s">
        <v>2048</v>
      </c>
      <c r="V13164" t="s">
        <v>2014</v>
      </c>
    </row>
    <row r="13165" spans="1:22">
      <c r="A13165" s="4">
        <v>46119</v>
      </c>
      <c r="B13165" t="s">
        <v>9415</v>
      </c>
      <c r="C13165" t="s">
        <v>155</v>
      </c>
      <c r="D13165">
        <v>1</v>
      </c>
      <c r="E13165">
        <v>142607.36000000002</v>
      </c>
      <c r="F13165">
        <f>Table2[[#This Row],[Đơn Giá Chuẩn]]*Table2[[#This Row],[Tổng số lượng bán]]</f>
        <v>142607.36000000002</v>
      </c>
      <c r="G13165">
        <v>0</v>
      </c>
      <c r="H13165">
        <f>Table2[[#This Row],[Doanh số bán]]-Table2[[#This Row],[Chiết khấu]]</f>
        <v>142607.36000000002</v>
      </c>
      <c r="K13165" t="s">
        <v>50</v>
      </c>
      <c r="L13165">
        <v>0.2</v>
      </c>
      <c r="M13165" t="s">
        <v>37</v>
      </c>
      <c r="N13165" t="s">
        <v>50</v>
      </c>
      <c r="O13165">
        <v>0.2</v>
      </c>
      <c r="P13165" t="s">
        <v>156</v>
      </c>
      <c r="Q13165" t="s">
        <v>157</v>
      </c>
      <c r="R13165" t="s">
        <v>107</v>
      </c>
      <c r="S13165" t="s">
        <v>108</v>
      </c>
      <c r="T13165" t="s">
        <v>74</v>
      </c>
      <c r="U13165" t="s">
        <v>75</v>
      </c>
      <c r="V13165" t="s">
        <v>50</v>
      </c>
    </row>
    <row r="13166" spans="1:22">
      <c r="A13166" s="4">
        <v>46119</v>
      </c>
      <c r="B13166" t="s">
        <v>8920</v>
      </c>
      <c r="C13166" t="s">
        <v>1862</v>
      </c>
      <c r="D13166">
        <v>1</v>
      </c>
      <c r="E13166">
        <v>51049.280000000006</v>
      </c>
      <c r="F13166">
        <f>Table2[[#This Row],[Đơn Giá Chuẩn]]*Table2[[#This Row],[Tổng số lượng bán]]</f>
        <v>51049.280000000006</v>
      </c>
      <c r="G13166">
        <v>0</v>
      </c>
      <c r="H13166">
        <f>Table2[[#This Row],[Doanh số bán]]-Table2[[#This Row],[Chiết khấu]]</f>
        <v>51049.280000000006</v>
      </c>
      <c r="K13166" t="s">
        <v>50</v>
      </c>
      <c r="L13166">
        <v>0.12</v>
      </c>
      <c r="M13166" t="s">
        <v>37</v>
      </c>
      <c r="N13166" t="s">
        <v>50</v>
      </c>
      <c r="O13166">
        <v>0.12</v>
      </c>
      <c r="P13166" t="s">
        <v>588</v>
      </c>
      <c r="Q13166" t="s">
        <v>589</v>
      </c>
      <c r="R13166" t="s">
        <v>107</v>
      </c>
      <c r="S13166" t="s">
        <v>108</v>
      </c>
      <c r="T13166" t="s">
        <v>74</v>
      </c>
      <c r="U13166" t="s">
        <v>75</v>
      </c>
      <c r="V13166" t="s">
        <v>50</v>
      </c>
    </row>
    <row r="13167" spans="1:22">
      <c r="A13167" s="4">
        <v>46116</v>
      </c>
      <c r="B13167" t="s">
        <v>9107</v>
      </c>
      <c r="C13167" t="s">
        <v>1862</v>
      </c>
      <c r="D13167">
        <v>5</v>
      </c>
      <c r="E13167">
        <v>93999.8</v>
      </c>
      <c r="F13167">
        <f>Table2[[#This Row],[Đơn Giá Chuẩn]]*Table2[[#This Row],[Tổng số lượng bán]]</f>
        <v>469999</v>
      </c>
      <c r="G13167">
        <v>0</v>
      </c>
      <c r="H13167">
        <f>Table2[[#This Row],[Doanh số bán]]-Table2[[#This Row],[Chiết khấu]]</f>
        <v>469999</v>
      </c>
      <c r="I13167">
        <v>0</v>
      </c>
      <c r="J13167">
        <v>0</v>
      </c>
      <c r="K13167" t="s">
        <v>36</v>
      </c>
      <c r="L13167">
        <v>0.1</v>
      </c>
      <c r="M13167" t="s">
        <v>37</v>
      </c>
      <c r="N13167" t="s">
        <v>26</v>
      </c>
      <c r="O13167">
        <v>0.5</v>
      </c>
      <c r="P13167" t="s">
        <v>1575</v>
      </c>
      <c r="Q13167" t="s">
        <v>1576</v>
      </c>
      <c r="R13167" t="s">
        <v>41</v>
      </c>
      <c r="S13167" t="s">
        <v>42</v>
      </c>
      <c r="T13167" t="s">
        <v>2047</v>
      </c>
      <c r="U13167" t="s">
        <v>2048</v>
      </c>
      <c r="V13167" t="s">
        <v>2014</v>
      </c>
    </row>
    <row r="13168" spans="1:22">
      <c r="A13168" s="4">
        <v>46119</v>
      </c>
      <c r="B13168" t="s">
        <v>8920</v>
      </c>
      <c r="C13168" t="s">
        <v>1862</v>
      </c>
      <c r="D13168">
        <v>1</v>
      </c>
      <c r="E13168">
        <v>47044.639999999999</v>
      </c>
      <c r="F13168">
        <f>Table2[[#This Row],[Đơn Giá Chuẩn]]*Table2[[#This Row],[Tổng số lượng bán]]</f>
        <v>47044.639999999999</v>
      </c>
      <c r="G13168">
        <v>0</v>
      </c>
      <c r="H13168">
        <f>Table2[[#This Row],[Doanh số bán]]-Table2[[#This Row],[Chiết khấu]]</f>
        <v>47044.639999999999</v>
      </c>
      <c r="K13168" t="s">
        <v>50</v>
      </c>
      <c r="L13168">
        <v>0.12</v>
      </c>
      <c r="M13168" t="s">
        <v>37</v>
      </c>
      <c r="N13168" t="s">
        <v>50</v>
      </c>
      <c r="O13168">
        <v>0.12</v>
      </c>
      <c r="P13168" t="s">
        <v>520</v>
      </c>
      <c r="Q13168" t="s">
        <v>521</v>
      </c>
      <c r="R13168" t="s">
        <v>107</v>
      </c>
      <c r="S13168" t="s">
        <v>108</v>
      </c>
      <c r="T13168" t="s">
        <v>74</v>
      </c>
      <c r="U13168" t="s">
        <v>75</v>
      </c>
      <c r="V13168" t="s">
        <v>50</v>
      </c>
    </row>
    <row r="13169" spans="1:22">
      <c r="A13169" s="4">
        <v>46119</v>
      </c>
      <c r="B13169" t="s">
        <v>8920</v>
      </c>
      <c r="C13169" t="s">
        <v>1862</v>
      </c>
      <c r="D13169">
        <v>1</v>
      </c>
      <c r="E13169">
        <v>51049.280000000006</v>
      </c>
      <c r="F13169">
        <f>Table2[[#This Row],[Đơn Giá Chuẩn]]*Table2[[#This Row],[Tổng số lượng bán]]</f>
        <v>51049.280000000006</v>
      </c>
      <c r="G13169">
        <v>0</v>
      </c>
      <c r="H13169">
        <f>Table2[[#This Row],[Doanh số bán]]-Table2[[#This Row],[Chiết khấu]]</f>
        <v>51049.280000000006</v>
      </c>
      <c r="K13169" t="s">
        <v>50</v>
      </c>
      <c r="L13169">
        <v>0.12</v>
      </c>
      <c r="M13169" t="s">
        <v>37</v>
      </c>
      <c r="N13169" t="s">
        <v>50</v>
      </c>
      <c r="O13169">
        <v>0.12</v>
      </c>
      <c r="P13169" t="s">
        <v>586</v>
      </c>
      <c r="Q13169" t="s">
        <v>587</v>
      </c>
      <c r="R13169" t="s">
        <v>107</v>
      </c>
      <c r="S13169" t="s">
        <v>108</v>
      </c>
      <c r="T13169" t="s">
        <v>74</v>
      </c>
      <c r="U13169" t="s">
        <v>75</v>
      </c>
      <c r="V13169" t="s">
        <v>50</v>
      </c>
    </row>
    <row r="13170" spans="1:22">
      <c r="A13170" s="4">
        <v>46116</v>
      </c>
      <c r="B13170" t="s">
        <v>9107</v>
      </c>
      <c r="C13170" t="s">
        <v>1862</v>
      </c>
      <c r="D13170">
        <v>4</v>
      </c>
      <c r="E13170">
        <v>91600.040000000008</v>
      </c>
      <c r="F13170">
        <f>Table2[[#This Row],[Đơn Giá Chuẩn]]*Table2[[#This Row],[Tổng số lượng bán]]</f>
        <v>366400.16000000003</v>
      </c>
      <c r="G13170">
        <v>0</v>
      </c>
      <c r="H13170">
        <f>Table2[[#This Row],[Doanh số bán]]-Table2[[#This Row],[Chiết khấu]]</f>
        <v>366400.16000000003</v>
      </c>
      <c r="I13170">
        <v>0</v>
      </c>
      <c r="J13170">
        <v>0</v>
      </c>
      <c r="K13170" t="s">
        <v>36</v>
      </c>
      <c r="L13170">
        <v>0.1</v>
      </c>
      <c r="M13170" t="s">
        <v>37</v>
      </c>
      <c r="N13170" t="s">
        <v>26</v>
      </c>
      <c r="O13170">
        <v>0.4</v>
      </c>
      <c r="P13170" t="s">
        <v>1494</v>
      </c>
      <c r="Q13170" t="s">
        <v>1495</v>
      </c>
      <c r="R13170" t="s">
        <v>41</v>
      </c>
      <c r="S13170" t="s">
        <v>42</v>
      </c>
      <c r="T13170" t="s">
        <v>2047</v>
      </c>
      <c r="U13170" t="s">
        <v>2048</v>
      </c>
      <c r="V13170" t="s">
        <v>2014</v>
      </c>
    </row>
    <row r="13171" spans="1:22">
      <c r="A13171" s="4">
        <v>46116</v>
      </c>
      <c r="B13171" t="s">
        <v>9107</v>
      </c>
      <c r="C13171" t="s">
        <v>1862</v>
      </c>
      <c r="D13171">
        <v>4</v>
      </c>
      <c r="E13171">
        <v>56399.600000000006</v>
      </c>
      <c r="F13171">
        <f>Table2[[#This Row],[Đơn Giá Chuẩn]]*Table2[[#This Row],[Tổng số lượng bán]]</f>
        <v>225598.40000000002</v>
      </c>
      <c r="G13171">
        <v>0</v>
      </c>
      <c r="H13171">
        <f>Table2[[#This Row],[Doanh số bán]]-Table2[[#This Row],[Chiết khấu]]</f>
        <v>225598.40000000002</v>
      </c>
      <c r="I13171">
        <v>0</v>
      </c>
      <c r="J13171">
        <v>0</v>
      </c>
      <c r="K13171" t="s">
        <v>36</v>
      </c>
      <c r="L13171">
        <v>0.18</v>
      </c>
      <c r="M13171" t="s">
        <v>37</v>
      </c>
      <c r="N13171" t="s">
        <v>26</v>
      </c>
      <c r="O13171">
        <v>0.72</v>
      </c>
      <c r="P13171" t="s">
        <v>1420</v>
      </c>
      <c r="Q13171" t="s">
        <v>1421</v>
      </c>
      <c r="R13171" t="s">
        <v>107</v>
      </c>
      <c r="S13171" t="s">
        <v>108</v>
      </c>
      <c r="T13171" t="s">
        <v>2047</v>
      </c>
      <c r="U13171" t="s">
        <v>2048</v>
      </c>
      <c r="V13171" t="s">
        <v>2014</v>
      </c>
    </row>
    <row r="13172" spans="1:22">
      <c r="A13172" s="4">
        <v>46116</v>
      </c>
      <c r="B13172" t="s">
        <v>9112</v>
      </c>
      <c r="C13172" t="s">
        <v>1862</v>
      </c>
      <c r="D13172">
        <v>2</v>
      </c>
      <c r="E13172">
        <v>145999.64000000001</v>
      </c>
      <c r="F13172">
        <f>Table2[[#This Row],[Đơn Giá Chuẩn]]*Table2[[#This Row],[Tổng số lượng bán]]</f>
        <v>291999.28000000003</v>
      </c>
      <c r="G13172">
        <v>0</v>
      </c>
      <c r="H13172">
        <f>Table2[[#This Row],[Doanh số bán]]-Table2[[#This Row],[Chiết khấu]]</f>
        <v>291999.28000000003</v>
      </c>
      <c r="I13172">
        <v>0</v>
      </c>
      <c r="J13172">
        <v>0</v>
      </c>
      <c r="K13172" t="s">
        <v>36</v>
      </c>
      <c r="L13172">
        <v>0.25</v>
      </c>
      <c r="M13172" t="s">
        <v>37</v>
      </c>
      <c r="N13172" t="s">
        <v>26</v>
      </c>
      <c r="O13172">
        <v>0.5</v>
      </c>
      <c r="P13172" t="s">
        <v>2045</v>
      </c>
      <c r="Q13172" t="s">
        <v>2046</v>
      </c>
      <c r="R13172" t="s">
        <v>41</v>
      </c>
      <c r="S13172" t="s">
        <v>42</v>
      </c>
      <c r="T13172" t="s">
        <v>2047</v>
      </c>
      <c r="U13172" t="s">
        <v>2048</v>
      </c>
      <c r="V13172" t="s">
        <v>2014</v>
      </c>
    </row>
    <row r="13173" spans="1:22">
      <c r="A13173" s="4">
        <v>46116</v>
      </c>
      <c r="B13173" t="s">
        <v>9112</v>
      </c>
      <c r="C13173" t="s">
        <v>1862</v>
      </c>
      <c r="D13173">
        <v>11</v>
      </c>
      <c r="E13173">
        <v>98000.12000000001</v>
      </c>
      <c r="F13173">
        <f>Table2[[#This Row],[Đơn Giá Chuẩn]]*Table2[[#This Row],[Tổng số lượng bán]]</f>
        <v>1078001.32</v>
      </c>
      <c r="G13173">
        <v>0</v>
      </c>
      <c r="H13173">
        <f>Table2[[#This Row],[Doanh số bán]]-Table2[[#This Row],[Chiết khấu]]</f>
        <v>1078001.32</v>
      </c>
      <c r="I13173">
        <v>0</v>
      </c>
      <c r="J13173">
        <v>0</v>
      </c>
      <c r="K13173" t="s">
        <v>36</v>
      </c>
      <c r="L13173">
        <v>0.125</v>
      </c>
      <c r="M13173" t="s">
        <v>37</v>
      </c>
      <c r="N13173" t="s">
        <v>26</v>
      </c>
      <c r="O13173">
        <v>1.375</v>
      </c>
      <c r="P13173" t="s">
        <v>1500</v>
      </c>
      <c r="Q13173" t="s">
        <v>1501</v>
      </c>
      <c r="R13173" t="s">
        <v>41</v>
      </c>
      <c r="S13173" t="s">
        <v>42</v>
      </c>
      <c r="T13173" t="s">
        <v>2047</v>
      </c>
      <c r="U13173" t="s">
        <v>2048</v>
      </c>
      <c r="V13173" t="s">
        <v>2014</v>
      </c>
    </row>
    <row r="13174" spans="1:22">
      <c r="A13174" s="4">
        <v>46116</v>
      </c>
      <c r="B13174" t="s">
        <v>9416</v>
      </c>
      <c r="C13174" t="s">
        <v>1862</v>
      </c>
      <c r="D13174">
        <v>1</v>
      </c>
      <c r="E13174">
        <v>174900.44</v>
      </c>
      <c r="F13174">
        <f>Table2[[#This Row],[Đơn Giá Chuẩn]]*Table2[[#This Row],[Tổng số lượng bán]]</f>
        <v>174900.44</v>
      </c>
      <c r="G13174">
        <v>0</v>
      </c>
      <c r="H13174">
        <f>Table2[[#This Row],[Doanh số bán]]-Table2[[#This Row],[Chiết khấu]]</f>
        <v>174900.44</v>
      </c>
      <c r="I13174">
        <v>0</v>
      </c>
      <c r="J13174">
        <v>0</v>
      </c>
      <c r="K13174" t="s">
        <v>50</v>
      </c>
      <c r="L13174">
        <v>0.1</v>
      </c>
      <c r="M13174" t="s">
        <v>37</v>
      </c>
      <c r="N13174" t="s">
        <v>50</v>
      </c>
      <c r="O13174">
        <v>0.1</v>
      </c>
      <c r="P13174" t="s">
        <v>325</v>
      </c>
      <c r="Q13174" t="s">
        <v>326</v>
      </c>
      <c r="R13174" t="s">
        <v>41</v>
      </c>
      <c r="S13174" t="s">
        <v>42</v>
      </c>
      <c r="T13174" t="s">
        <v>74</v>
      </c>
      <c r="U13174" t="s">
        <v>75</v>
      </c>
      <c r="V13174" t="s">
        <v>50</v>
      </c>
    </row>
    <row r="13175" spans="1:22">
      <c r="A13175" s="4">
        <v>46116</v>
      </c>
      <c r="B13175" t="s">
        <v>8885</v>
      </c>
      <c r="C13175" t="s">
        <v>104</v>
      </c>
      <c r="D13175">
        <v>1</v>
      </c>
      <c r="E13175">
        <v>137000</v>
      </c>
      <c r="F13175">
        <f>Table2[[#This Row],[Đơn Giá Chuẩn]]*Table2[[#This Row],[Tổng số lượng bán]]</f>
        <v>137000</v>
      </c>
      <c r="G13175">
        <v>0</v>
      </c>
      <c r="H13175">
        <f>Table2[[#This Row],[Doanh số bán]]-Table2[[#This Row],[Chiết khấu]]</f>
        <v>137000</v>
      </c>
      <c r="K13175" t="s">
        <v>24</v>
      </c>
      <c r="L13175">
        <v>0.1</v>
      </c>
      <c r="M13175" t="s">
        <v>918</v>
      </c>
      <c r="N13175" t="s">
        <v>919</v>
      </c>
      <c r="O13175">
        <v>0.1</v>
      </c>
      <c r="P13175" t="s">
        <v>1625</v>
      </c>
      <c r="Q13175" t="s">
        <v>1626</v>
      </c>
      <c r="R13175" t="s">
        <v>41</v>
      </c>
      <c r="S13175" t="s">
        <v>42</v>
      </c>
      <c r="T13175" t="s">
        <v>922</v>
      </c>
      <c r="U13175" t="s">
        <v>923</v>
      </c>
      <c r="V13175" t="s">
        <v>33</v>
      </c>
    </row>
    <row r="13176" spans="1:22">
      <c r="A13176" s="4">
        <v>46116</v>
      </c>
      <c r="B13176" t="s">
        <v>8885</v>
      </c>
      <c r="C13176" t="s">
        <v>104</v>
      </c>
      <c r="D13176">
        <v>1</v>
      </c>
      <c r="E13176">
        <v>152000</v>
      </c>
      <c r="F13176">
        <f>Table2[[#This Row],[Đơn Giá Chuẩn]]*Table2[[#This Row],[Tổng số lượng bán]]</f>
        <v>152000</v>
      </c>
      <c r="G13176">
        <v>0</v>
      </c>
      <c r="H13176">
        <f>Table2[[#This Row],[Doanh số bán]]-Table2[[#This Row],[Chiết khấu]]</f>
        <v>152000</v>
      </c>
      <c r="K13176" t="s">
        <v>24</v>
      </c>
      <c r="L13176">
        <v>0.1</v>
      </c>
      <c r="M13176" t="s">
        <v>918</v>
      </c>
      <c r="N13176" t="s">
        <v>919</v>
      </c>
      <c r="O13176">
        <v>0.1</v>
      </c>
      <c r="P13176" t="s">
        <v>1494</v>
      </c>
      <c r="Q13176" t="s">
        <v>1495</v>
      </c>
      <c r="R13176" t="s">
        <v>41</v>
      </c>
      <c r="S13176" t="s">
        <v>42</v>
      </c>
      <c r="T13176" t="s">
        <v>922</v>
      </c>
      <c r="U13176" t="s">
        <v>923</v>
      </c>
      <c r="V13176" t="s">
        <v>33</v>
      </c>
    </row>
    <row r="13177" spans="1:22">
      <c r="A13177" s="4">
        <v>46116</v>
      </c>
      <c r="B13177" t="s">
        <v>8885</v>
      </c>
      <c r="C13177" t="s">
        <v>104</v>
      </c>
      <c r="D13177">
        <v>1</v>
      </c>
      <c r="E13177">
        <v>152000</v>
      </c>
      <c r="F13177">
        <f>Table2[[#This Row],[Đơn Giá Chuẩn]]*Table2[[#This Row],[Tổng số lượng bán]]</f>
        <v>152000</v>
      </c>
      <c r="G13177">
        <v>0</v>
      </c>
      <c r="H13177">
        <f>Table2[[#This Row],[Doanh số bán]]-Table2[[#This Row],[Chiết khấu]]</f>
        <v>152000</v>
      </c>
      <c r="K13177" t="s">
        <v>24</v>
      </c>
      <c r="L13177">
        <v>0.1</v>
      </c>
      <c r="M13177" t="s">
        <v>918</v>
      </c>
      <c r="N13177" t="s">
        <v>919</v>
      </c>
      <c r="O13177">
        <v>0.1</v>
      </c>
      <c r="P13177" t="s">
        <v>1575</v>
      </c>
      <c r="Q13177" t="s">
        <v>1576</v>
      </c>
      <c r="R13177" t="s">
        <v>41</v>
      </c>
      <c r="S13177" t="s">
        <v>42</v>
      </c>
      <c r="T13177" t="s">
        <v>922</v>
      </c>
      <c r="U13177" t="s">
        <v>923</v>
      </c>
      <c r="V13177" t="s">
        <v>33</v>
      </c>
    </row>
    <row r="13178" spans="1:22">
      <c r="A13178" s="4">
        <v>46117</v>
      </c>
      <c r="B13178" t="s">
        <v>9417</v>
      </c>
      <c r="C13178" t="s">
        <v>104</v>
      </c>
      <c r="D13178">
        <v>1</v>
      </c>
      <c r="E13178">
        <v>152000</v>
      </c>
      <c r="F13178">
        <f>Table2[[#This Row],[Đơn Giá Chuẩn]]*Table2[[#This Row],[Tổng số lượng bán]]</f>
        <v>152000</v>
      </c>
      <c r="G13178">
        <v>27778</v>
      </c>
      <c r="H13178">
        <f>Table2[[#This Row],[Doanh số bán]]-Table2[[#This Row],[Chiết khấu]]</f>
        <v>124222</v>
      </c>
      <c r="K13178" t="s">
        <v>24</v>
      </c>
      <c r="L13178">
        <v>0.125</v>
      </c>
      <c r="M13178" t="s">
        <v>25</v>
      </c>
      <c r="N13178" t="s">
        <v>26</v>
      </c>
      <c r="O13178">
        <v>0.125</v>
      </c>
      <c r="P13178" t="s">
        <v>1500</v>
      </c>
      <c r="Q13178" t="s">
        <v>1501</v>
      </c>
      <c r="R13178" t="s">
        <v>41</v>
      </c>
      <c r="S13178" t="s">
        <v>42</v>
      </c>
      <c r="T13178" t="s">
        <v>31</v>
      </c>
      <c r="U13178" t="s">
        <v>32</v>
      </c>
      <c r="V13178" t="s">
        <v>33</v>
      </c>
    </row>
    <row r="13179" spans="1:22">
      <c r="A13179" s="4">
        <v>46119</v>
      </c>
      <c r="B13179" t="s">
        <v>9418</v>
      </c>
      <c r="C13179" t="s">
        <v>1862</v>
      </c>
      <c r="D13179">
        <v>1</v>
      </c>
      <c r="E13179">
        <v>51049.280000000006</v>
      </c>
      <c r="F13179">
        <f>Table2[[#This Row],[Đơn Giá Chuẩn]]*Table2[[#This Row],[Tổng số lượng bán]]</f>
        <v>51049.280000000006</v>
      </c>
      <c r="G13179">
        <v>0</v>
      </c>
      <c r="H13179">
        <f>Table2[[#This Row],[Doanh số bán]]-Table2[[#This Row],[Chiết khấu]]</f>
        <v>51049.280000000006</v>
      </c>
      <c r="K13179" t="s">
        <v>50</v>
      </c>
      <c r="L13179">
        <v>0.12</v>
      </c>
      <c r="M13179" t="s">
        <v>37</v>
      </c>
      <c r="N13179" t="s">
        <v>50</v>
      </c>
      <c r="O13179">
        <v>0.12</v>
      </c>
      <c r="P13179" t="s">
        <v>656</v>
      </c>
      <c r="Q13179" t="s">
        <v>657</v>
      </c>
      <c r="R13179" t="s">
        <v>107</v>
      </c>
      <c r="S13179" t="s">
        <v>108</v>
      </c>
      <c r="T13179" t="s">
        <v>74</v>
      </c>
      <c r="U13179" t="s">
        <v>75</v>
      </c>
      <c r="V13179" t="s">
        <v>50</v>
      </c>
    </row>
    <row r="13180" spans="1:22">
      <c r="A13180" s="4">
        <v>46118</v>
      </c>
      <c r="B13180" t="s">
        <v>9307</v>
      </c>
      <c r="C13180" t="s">
        <v>1862</v>
      </c>
      <c r="D13180">
        <v>11</v>
      </c>
      <c r="E13180">
        <v>124850.00000000001</v>
      </c>
      <c r="F13180">
        <f>Table2[[#This Row],[Đơn Giá Chuẩn]]*Table2[[#This Row],[Tổng số lượng bán]]</f>
        <v>1373350.0000000002</v>
      </c>
      <c r="G13180">
        <v>0</v>
      </c>
      <c r="H13180">
        <f>Table2[[#This Row],[Doanh số bán]]-Table2[[#This Row],[Chiết khấu]]</f>
        <v>1373350.0000000002</v>
      </c>
      <c r="I13180">
        <v>0</v>
      </c>
      <c r="J13180">
        <v>0</v>
      </c>
      <c r="K13180" t="s">
        <v>50</v>
      </c>
      <c r="L13180">
        <v>0.1</v>
      </c>
      <c r="M13180" t="s">
        <v>37</v>
      </c>
      <c r="N13180" t="s">
        <v>50</v>
      </c>
      <c r="O13180">
        <v>1.1000000000000001</v>
      </c>
      <c r="P13180" t="s">
        <v>1625</v>
      </c>
      <c r="Q13180" t="s">
        <v>1626</v>
      </c>
      <c r="R13180" t="s">
        <v>41</v>
      </c>
      <c r="S13180" t="s">
        <v>42</v>
      </c>
      <c r="T13180" t="s">
        <v>74</v>
      </c>
      <c r="U13180" t="s">
        <v>75</v>
      </c>
      <c r="V13180" t="s">
        <v>50</v>
      </c>
    </row>
    <row r="13181" spans="1:22">
      <c r="A13181" s="4">
        <v>46122</v>
      </c>
      <c r="B13181" t="s">
        <v>9419</v>
      </c>
      <c r="C13181" t="s">
        <v>104</v>
      </c>
      <c r="D13181">
        <v>2</v>
      </c>
      <c r="E13181">
        <v>50500</v>
      </c>
      <c r="F13181">
        <f>Table2[[#This Row],[Đơn Giá Chuẩn]]*Table2[[#This Row],[Tổng số lượng bán]]</f>
        <v>101000</v>
      </c>
      <c r="G13181">
        <v>0</v>
      </c>
      <c r="H13181">
        <f>Table2[[#This Row],[Doanh số bán]]-Table2[[#This Row],[Chiết khấu]]</f>
        <v>101000</v>
      </c>
      <c r="K13181" t="s">
        <v>24</v>
      </c>
      <c r="L13181">
        <v>0.18</v>
      </c>
      <c r="M13181" t="s">
        <v>319</v>
      </c>
      <c r="N13181" t="s">
        <v>26</v>
      </c>
      <c r="O13181">
        <v>0.36</v>
      </c>
      <c r="P13181" t="s">
        <v>2079</v>
      </c>
      <c r="Q13181" t="s">
        <v>2080</v>
      </c>
      <c r="R13181" t="s">
        <v>107</v>
      </c>
      <c r="S13181" t="s">
        <v>108</v>
      </c>
      <c r="T13181" t="s">
        <v>320</v>
      </c>
      <c r="U13181" t="s">
        <v>321</v>
      </c>
      <c r="V13181" t="s">
        <v>33</v>
      </c>
    </row>
    <row r="13182" spans="1:22">
      <c r="A13182" s="4">
        <v>46119</v>
      </c>
      <c r="B13182" t="s">
        <v>9420</v>
      </c>
      <c r="C13182" t="s">
        <v>155</v>
      </c>
      <c r="D13182">
        <v>2</v>
      </c>
      <c r="E13182">
        <v>142607.36000000002</v>
      </c>
      <c r="F13182">
        <f>Table2[[#This Row],[Đơn Giá Chuẩn]]*Table2[[#This Row],[Tổng số lượng bán]]</f>
        <v>285214.72000000003</v>
      </c>
      <c r="G13182">
        <v>0</v>
      </c>
      <c r="H13182">
        <f>Table2[[#This Row],[Doanh số bán]]-Table2[[#This Row],[Chiết khấu]]</f>
        <v>285214.72000000003</v>
      </c>
      <c r="K13182" t="s">
        <v>50</v>
      </c>
      <c r="L13182">
        <v>0.2</v>
      </c>
      <c r="M13182" t="s">
        <v>37</v>
      </c>
      <c r="N13182" t="s">
        <v>50</v>
      </c>
      <c r="O13182">
        <v>0.4</v>
      </c>
      <c r="P13182" t="s">
        <v>156</v>
      </c>
      <c r="Q13182" t="s">
        <v>157</v>
      </c>
      <c r="R13182" t="s">
        <v>107</v>
      </c>
      <c r="S13182" t="s">
        <v>108</v>
      </c>
      <c r="T13182" t="s">
        <v>74</v>
      </c>
      <c r="U13182" t="s">
        <v>75</v>
      </c>
      <c r="V13182" t="s">
        <v>50</v>
      </c>
    </row>
    <row r="13183" spans="1:22">
      <c r="A13183" s="4">
        <v>46122</v>
      </c>
      <c r="B13183" t="s">
        <v>9421</v>
      </c>
      <c r="C13183" t="s">
        <v>104</v>
      </c>
      <c r="D13183">
        <v>5</v>
      </c>
      <c r="E13183">
        <v>50500</v>
      </c>
      <c r="F13183">
        <f>Table2[[#This Row],[Đơn Giá Chuẩn]]*Table2[[#This Row],[Tổng số lượng bán]]</f>
        <v>252500</v>
      </c>
      <c r="G13183">
        <v>0</v>
      </c>
      <c r="H13183">
        <f>Table2[[#This Row],[Doanh số bán]]-Table2[[#This Row],[Chiết khấu]]</f>
        <v>252500</v>
      </c>
      <c r="K13183" t="s">
        <v>24</v>
      </c>
      <c r="L13183">
        <v>0.18</v>
      </c>
      <c r="M13183" t="s">
        <v>319</v>
      </c>
      <c r="N13183" t="s">
        <v>26</v>
      </c>
      <c r="O13183">
        <v>0.89999999999999991</v>
      </c>
      <c r="P13183" t="s">
        <v>2079</v>
      </c>
      <c r="Q13183" t="s">
        <v>2080</v>
      </c>
      <c r="R13183" t="s">
        <v>107</v>
      </c>
      <c r="S13183" t="s">
        <v>108</v>
      </c>
      <c r="T13183" t="s">
        <v>320</v>
      </c>
      <c r="U13183" t="s">
        <v>321</v>
      </c>
      <c r="V13183" t="s">
        <v>33</v>
      </c>
    </row>
    <row r="13184" spans="1:22">
      <c r="A13184" s="4">
        <v>46122</v>
      </c>
      <c r="B13184" t="s">
        <v>9023</v>
      </c>
      <c r="C13184" t="s">
        <v>104</v>
      </c>
      <c r="D13184">
        <v>1</v>
      </c>
      <c r="E13184">
        <v>152000</v>
      </c>
      <c r="F13184">
        <f>Table2[[#This Row],[Đơn Giá Chuẩn]]*Table2[[#This Row],[Tổng số lượng bán]]</f>
        <v>152000</v>
      </c>
      <c r="G13184">
        <v>0</v>
      </c>
      <c r="H13184">
        <f>Table2[[#This Row],[Doanh số bán]]-Table2[[#This Row],[Chiết khấu]]</f>
        <v>152000</v>
      </c>
      <c r="K13184" t="s">
        <v>24</v>
      </c>
      <c r="L13184">
        <v>0.1</v>
      </c>
      <c r="M13184" t="s">
        <v>918</v>
      </c>
      <c r="N13184" t="s">
        <v>919</v>
      </c>
      <c r="O13184">
        <v>0.1</v>
      </c>
      <c r="P13184" t="s">
        <v>1575</v>
      </c>
      <c r="Q13184" t="s">
        <v>1576</v>
      </c>
      <c r="R13184" t="s">
        <v>41</v>
      </c>
      <c r="S13184" t="s">
        <v>42</v>
      </c>
      <c r="T13184" t="s">
        <v>922</v>
      </c>
      <c r="U13184" t="s">
        <v>923</v>
      </c>
      <c r="V13184" t="s">
        <v>33</v>
      </c>
    </row>
    <row r="13185" spans="1:22">
      <c r="A13185" s="4">
        <v>46119</v>
      </c>
      <c r="B13185" t="s">
        <v>9422</v>
      </c>
      <c r="C13185" t="s">
        <v>23</v>
      </c>
      <c r="D13185">
        <v>1</v>
      </c>
      <c r="E13185">
        <v>25999.999999999996</v>
      </c>
      <c r="F13185">
        <f>Table2[[#This Row],[Đơn Giá Chuẩn]]*Table2[[#This Row],[Tổng số lượng bán]]</f>
        <v>25999.999999999996</v>
      </c>
      <c r="G13185">
        <v>0</v>
      </c>
      <c r="H13185">
        <f>Table2[[#This Row],[Doanh số bán]]-Table2[[#This Row],[Chiết khấu]]</f>
        <v>25999.999999999996</v>
      </c>
      <c r="K13185" t="s">
        <v>24</v>
      </c>
      <c r="L13185">
        <v>0</v>
      </c>
      <c r="M13185" t="s">
        <v>319</v>
      </c>
      <c r="N13185" t="s">
        <v>26</v>
      </c>
      <c r="O13185">
        <v>0</v>
      </c>
      <c r="P13185" t="s">
        <v>129</v>
      </c>
      <c r="Q13185" t="s">
        <v>130</v>
      </c>
      <c r="R13185" t="s">
        <v>29</v>
      </c>
      <c r="S13185" t="s">
        <v>30</v>
      </c>
      <c r="T13185" t="s">
        <v>320</v>
      </c>
      <c r="U13185" t="s">
        <v>321</v>
      </c>
      <c r="V13185" t="s">
        <v>33</v>
      </c>
    </row>
    <row r="13186" spans="1:22">
      <c r="A13186" s="4">
        <v>46119</v>
      </c>
      <c r="B13186" t="s">
        <v>9423</v>
      </c>
      <c r="C13186" t="s">
        <v>23</v>
      </c>
      <c r="D13186">
        <v>3</v>
      </c>
      <c r="E13186">
        <v>62000</v>
      </c>
      <c r="F13186">
        <f>Table2[[#This Row],[Đơn Giá Chuẩn]]*Table2[[#This Row],[Tổng số lượng bán]]</f>
        <v>186000</v>
      </c>
      <c r="G13186">
        <v>0</v>
      </c>
      <c r="H13186">
        <f>Table2[[#This Row],[Doanh số bán]]-Table2[[#This Row],[Chiết khấu]]</f>
        <v>186000</v>
      </c>
      <c r="K13186" t="s">
        <v>24</v>
      </c>
      <c r="L13186">
        <v>0</v>
      </c>
      <c r="M13186" t="s">
        <v>319</v>
      </c>
      <c r="N13186" t="s">
        <v>26</v>
      </c>
      <c r="O13186">
        <v>0</v>
      </c>
      <c r="P13186" t="s">
        <v>199</v>
      </c>
      <c r="Q13186" t="s">
        <v>200</v>
      </c>
      <c r="R13186" t="s">
        <v>29</v>
      </c>
      <c r="S13186" t="s">
        <v>30</v>
      </c>
      <c r="T13186" t="s">
        <v>320</v>
      </c>
      <c r="U13186" t="s">
        <v>321</v>
      </c>
      <c r="V13186" t="s">
        <v>33</v>
      </c>
    </row>
    <row r="13187" spans="1:22">
      <c r="A13187" s="4">
        <v>46119</v>
      </c>
      <c r="B13187" t="s">
        <v>9423</v>
      </c>
      <c r="C13187" t="s">
        <v>23</v>
      </c>
      <c r="D13187">
        <v>1</v>
      </c>
      <c r="E13187">
        <v>42000</v>
      </c>
      <c r="F13187">
        <f>Table2[[#This Row],[Đơn Giá Chuẩn]]*Table2[[#This Row],[Tổng số lượng bán]]</f>
        <v>42000</v>
      </c>
      <c r="G13187">
        <v>0</v>
      </c>
      <c r="H13187">
        <f>Table2[[#This Row],[Doanh số bán]]-Table2[[#This Row],[Chiết khấu]]</f>
        <v>42000</v>
      </c>
      <c r="K13187" t="s">
        <v>24</v>
      </c>
      <c r="L13187">
        <v>0</v>
      </c>
      <c r="M13187" t="s">
        <v>319</v>
      </c>
      <c r="N13187" t="s">
        <v>26</v>
      </c>
      <c r="O13187">
        <v>0</v>
      </c>
      <c r="P13187" t="s">
        <v>449</v>
      </c>
      <c r="Q13187" t="s">
        <v>450</v>
      </c>
      <c r="R13187" t="s">
        <v>29</v>
      </c>
      <c r="S13187" t="s">
        <v>30</v>
      </c>
      <c r="T13187" t="s">
        <v>320</v>
      </c>
      <c r="U13187" t="s">
        <v>321</v>
      </c>
      <c r="V13187" t="s">
        <v>33</v>
      </c>
    </row>
    <row r="13188" spans="1:22">
      <c r="A13188" s="4">
        <v>46122</v>
      </c>
      <c r="B13188" t="s">
        <v>9424</v>
      </c>
      <c r="C13188" t="s">
        <v>104</v>
      </c>
      <c r="D13188">
        <v>2</v>
      </c>
      <c r="E13188">
        <v>152000</v>
      </c>
      <c r="F13188">
        <f>Table2[[#This Row],[Đơn Giá Chuẩn]]*Table2[[#This Row],[Tổng số lượng bán]]</f>
        <v>304000</v>
      </c>
      <c r="G13188">
        <v>0</v>
      </c>
      <c r="H13188">
        <f>Table2[[#This Row],[Doanh số bán]]-Table2[[#This Row],[Chiết khấu]]</f>
        <v>304000</v>
      </c>
      <c r="K13188" t="s">
        <v>24</v>
      </c>
      <c r="L13188">
        <v>0.1</v>
      </c>
      <c r="M13188" t="s">
        <v>918</v>
      </c>
      <c r="N13188" t="s">
        <v>919</v>
      </c>
      <c r="O13188">
        <v>0.2</v>
      </c>
      <c r="P13188" t="s">
        <v>1494</v>
      </c>
      <c r="Q13188" t="s">
        <v>1495</v>
      </c>
      <c r="R13188" t="s">
        <v>41</v>
      </c>
      <c r="S13188" t="s">
        <v>42</v>
      </c>
      <c r="T13188" t="s">
        <v>922</v>
      </c>
      <c r="U13188" t="s">
        <v>923</v>
      </c>
      <c r="V13188" t="s">
        <v>33</v>
      </c>
    </row>
    <row r="13189" spans="1:22">
      <c r="A13189" s="4">
        <v>46119</v>
      </c>
      <c r="B13189" t="s">
        <v>9425</v>
      </c>
      <c r="C13189" t="s">
        <v>23</v>
      </c>
      <c r="D13189">
        <v>3</v>
      </c>
      <c r="E13189">
        <v>25999.999999999996</v>
      </c>
      <c r="F13189">
        <f>Table2[[#This Row],[Đơn Giá Chuẩn]]*Table2[[#This Row],[Tổng số lượng bán]]</f>
        <v>77999.999999999985</v>
      </c>
      <c r="G13189">
        <v>0</v>
      </c>
      <c r="H13189">
        <f>Table2[[#This Row],[Doanh số bán]]-Table2[[#This Row],[Chiết khấu]]</f>
        <v>77999.999999999985</v>
      </c>
      <c r="K13189" t="s">
        <v>24</v>
      </c>
      <c r="L13189">
        <v>0</v>
      </c>
      <c r="M13189" t="s">
        <v>319</v>
      </c>
      <c r="N13189" t="s">
        <v>26</v>
      </c>
      <c r="O13189">
        <v>0</v>
      </c>
      <c r="P13189" t="s">
        <v>47</v>
      </c>
      <c r="Q13189" t="s">
        <v>48</v>
      </c>
      <c r="R13189" t="s">
        <v>29</v>
      </c>
      <c r="S13189" t="s">
        <v>30</v>
      </c>
      <c r="T13189" t="s">
        <v>320</v>
      </c>
      <c r="U13189" t="s">
        <v>321</v>
      </c>
      <c r="V13189" t="s">
        <v>33</v>
      </c>
    </row>
    <row r="13190" spans="1:22">
      <c r="A13190" s="4">
        <v>46119</v>
      </c>
      <c r="B13190" t="s">
        <v>9425</v>
      </c>
      <c r="C13190" t="s">
        <v>23</v>
      </c>
      <c r="D13190">
        <v>1</v>
      </c>
      <c r="E13190">
        <v>21000</v>
      </c>
      <c r="F13190">
        <f>Table2[[#This Row],[Đơn Giá Chuẩn]]*Table2[[#This Row],[Tổng số lượng bán]]</f>
        <v>21000</v>
      </c>
      <c r="G13190">
        <v>0</v>
      </c>
      <c r="H13190">
        <f>Table2[[#This Row],[Doanh số bán]]-Table2[[#This Row],[Chiết khấu]]</f>
        <v>21000</v>
      </c>
      <c r="K13190" t="s">
        <v>24</v>
      </c>
      <c r="L13190">
        <v>0</v>
      </c>
      <c r="M13190" t="s">
        <v>319</v>
      </c>
      <c r="N13190" t="s">
        <v>26</v>
      </c>
      <c r="O13190">
        <v>0</v>
      </c>
      <c r="P13190" t="s">
        <v>27</v>
      </c>
      <c r="Q13190" t="s">
        <v>28</v>
      </c>
      <c r="R13190" t="s">
        <v>29</v>
      </c>
      <c r="S13190" t="s">
        <v>30</v>
      </c>
      <c r="T13190" t="s">
        <v>320</v>
      </c>
      <c r="U13190" t="s">
        <v>321</v>
      </c>
      <c r="V13190" t="s">
        <v>33</v>
      </c>
    </row>
    <row r="13191" spans="1:22">
      <c r="A13191" s="4">
        <v>46119</v>
      </c>
      <c r="B13191" t="s">
        <v>9426</v>
      </c>
      <c r="C13191" t="s">
        <v>23</v>
      </c>
      <c r="D13191">
        <v>1</v>
      </c>
      <c r="E13191">
        <v>25999.999999999996</v>
      </c>
      <c r="F13191">
        <f>Table2[[#This Row],[Đơn Giá Chuẩn]]*Table2[[#This Row],[Tổng số lượng bán]]</f>
        <v>25999.999999999996</v>
      </c>
      <c r="G13191">
        <v>0</v>
      </c>
      <c r="H13191">
        <f>Table2[[#This Row],[Doanh số bán]]-Table2[[#This Row],[Chiết khấu]]</f>
        <v>25999.999999999996</v>
      </c>
      <c r="K13191" t="s">
        <v>24</v>
      </c>
      <c r="L13191">
        <v>0</v>
      </c>
      <c r="M13191" t="s">
        <v>319</v>
      </c>
      <c r="N13191" t="s">
        <v>26</v>
      </c>
      <c r="O13191">
        <v>0</v>
      </c>
      <c r="P13191" t="s">
        <v>129</v>
      </c>
      <c r="Q13191" t="s">
        <v>130</v>
      </c>
      <c r="R13191" t="s">
        <v>29</v>
      </c>
      <c r="S13191" t="s">
        <v>30</v>
      </c>
      <c r="T13191" t="s">
        <v>320</v>
      </c>
      <c r="U13191" t="s">
        <v>321</v>
      </c>
      <c r="V13191" t="s">
        <v>33</v>
      </c>
    </row>
    <row r="13192" spans="1:22">
      <c r="A13192" s="4">
        <v>46119</v>
      </c>
      <c r="B13192" t="s">
        <v>9426</v>
      </c>
      <c r="C13192" t="s">
        <v>23</v>
      </c>
      <c r="D13192">
        <v>3</v>
      </c>
      <c r="E13192">
        <v>21000</v>
      </c>
      <c r="F13192">
        <f>Table2[[#This Row],[Đơn Giá Chuẩn]]*Table2[[#This Row],[Tổng số lượng bán]]</f>
        <v>63000</v>
      </c>
      <c r="G13192">
        <v>0</v>
      </c>
      <c r="H13192">
        <f>Table2[[#This Row],[Doanh số bán]]-Table2[[#This Row],[Chiết khấu]]</f>
        <v>63000</v>
      </c>
      <c r="K13192" t="s">
        <v>24</v>
      </c>
      <c r="L13192">
        <v>0</v>
      </c>
      <c r="M13192" t="s">
        <v>319</v>
      </c>
      <c r="N13192" t="s">
        <v>26</v>
      </c>
      <c r="O13192">
        <v>0</v>
      </c>
      <c r="P13192" t="s">
        <v>27</v>
      </c>
      <c r="Q13192" t="s">
        <v>28</v>
      </c>
      <c r="R13192" t="s">
        <v>29</v>
      </c>
      <c r="S13192" t="s">
        <v>30</v>
      </c>
      <c r="T13192" t="s">
        <v>320</v>
      </c>
      <c r="U13192" t="s">
        <v>321</v>
      </c>
      <c r="V13192" t="s">
        <v>33</v>
      </c>
    </row>
    <row r="13193" spans="1:22">
      <c r="A13193" s="4">
        <v>46119</v>
      </c>
      <c r="B13193" t="s">
        <v>9426</v>
      </c>
      <c r="C13193" t="s">
        <v>23</v>
      </c>
      <c r="D13193">
        <v>1</v>
      </c>
      <c r="E13193">
        <v>25999.999999999996</v>
      </c>
      <c r="F13193">
        <f>Table2[[#This Row],[Đơn Giá Chuẩn]]*Table2[[#This Row],[Tổng số lượng bán]]</f>
        <v>25999.999999999996</v>
      </c>
      <c r="G13193">
        <v>0</v>
      </c>
      <c r="H13193">
        <f>Table2[[#This Row],[Doanh số bán]]-Table2[[#This Row],[Chiết khấu]]</f>
        <v>25999.999999999996</v>
      </c>
      <c r="K13193" t="s">
        <v>24</v>
      </c>
      <c r="L13193">
        <v>0</v>
      </c>
      <c r="M13193" t="s">
        <v>319</v>
      </c>
      <c r="N13193" t="s">
        <v>26</v>
      </c>
      <c r="O13193">
        <v>0</v>
      </c>
      <c r="P13193" t="s">
        <v>47</v>
      </c>
      <c r="Q13193" t="s">
        <v>48</v>
      </c>
      <c r="R13193" t="s">
        <v>29</v>
      </c>
      <c r="S13193" t="s">
        <v>30</v>
      </c>
      <c r="T13193" t="s">
        <v>320</v>
      </c>
      <c r="U13193" t="s">
        <v>321</v>
      </c>
      <c r="V13193" t="s">
        <v>33</v>
      </c>
    </row>
    <row r="13194" spans="1:22">
      <c r="A13194" s="4">
        <v>46119</v>
      </c>
      <c r="B13194" t="s">
        <v>9427</v>
      </c>
      <c r="C13194" t="s">
        <v>23</v>
      </c>
      <c r="D13194">
        <v>1</v>
      </c>
      <c r="E13194">
        <v>25999.999999999996</v>
      </c>
      <c r="F13194">
        <f>Table2[[#This Row],[Đơn Giá Chuẩn]]*Table2[[#This Row],[Tổng số lượng bán]]</f>
        <v>25999.999999999996</v>
      </c>
      <c r="G13194">
        <v>0</v>
      </c>
      <c r="H13194">
        <f>Table2[[#This Row],[Doanh số bán]]-Table2[[#This Row],[Chiết khấu]]</f>
        <v>25999.999999999996</v>
      </c>
      <c r="K13194" t="s">
        <v>24</v>
      </c>
      <c r="L13194">
        <v>0</v>
      </c>
      <c r="M13194" t="s">
        <v>319</v>
      </c>
      <c r="N13194" t="s">
        <v>26</v>
      </c>
      <c r="O13194">
        <v>0</v>
      </c>
      <c r="P13194" t="s">
        <v>47</v>
      </c>
      <c r="Q13194" t="s">
        <v>48</v>
      </c>
      <c r="R13194" t="s">
        <v>29</v>
      </c>
      <c r="S13194" t="s">
        <v>30</v>
      </c>
      <c r="T13194" t="s">
        <v>320</v>
      </c>
      <c r="U13194" t="s">
        <v>321</v>
      </c>
      <c r="V13194" t="s">
        <v>33</v>
      </c>
    </row>
    <row r="13195" spans="1:22">
      <c r="A13195" s="4">
        <v>46119</v>
      </c>
      <c r="B13195" t="s">
        <v>9427</v>
      </c>
      <c r="C13195" t="s">
        <v>23</v>
      </c>
      <c r="D13195">
        <v>1</v>
      </c>
      <c r="E13195">
        <v>21000</v>
      </c>
      <c r="F13195">
        <f>Table2[[#This Row],[Đơn Giá Chuẩn]]*Table2[[#This Row],[Tổng số lượng bán]]</f>
        <v>21000</v>
      </c>
      <c r="G13195">
        <v>0</v>
      </c>
      <c r="H13195">
        <f>Table2[[#This Row],[Doanh số bán]]-Table2[[#This Row],[Chiết khấu]]</f>
        <v>21000</v>
      </c>
      <c r="K13195" t="s">
        <v>24</v>
      </c>
      <c r="L13195">
        <v>0</v>
      </c>
      <c r="M13195" t="s">
        <v>319</v>
      </c>
      <c r="N13195" t="s">
        <v>26</v>
      </c>
      <c r="O13195">
        <v>0</v>
      </c>
      <c r="P13195" t="s">
        <v>27</v>
      </c>
      <c r="Q13195" t="s">
        <v>28</v>
      </c>
      <c r="R13195" t="s">
        <v>29</v>
      </c>
      <c r="S13195" t="s">
        <v>30</v>
      </c>
      <c r="T13195" t="s">
        <v>320</v>
      </c>
      <c r="U13195" t="s">
        <v>321</v>
      </c>
      <c r="V13195" t="s">
        <v>33</v>
      </c>
    </row>
    <row r="13196" spans="1:22">
      <c r="A13196" s="4">
        <v>46119</v>
      </c>
      <c r="B13196" t="s">
        <v>9428</v>
      </c>
      <c r="C13196" t="s">
        <v>23</v>
      </c>
      <c r="D13196">
        <v>1</v>
      </c>
      <c r="E13196">
        <v>21000</v>
      </c>
      <c r="F13196">
        <f>Table2[[#This Row],[Đơn Giá Chuẩn]]*Table2[[#This Row],[Tổng số lượng bán]]</f>
        <v>21000</v>
      </c>
      <c r="G13196">
        <v>0</v>
      </c>
      <c r="H13196">
        <f>Table2[[#This Row],[Doanh số bán]]-Table2[[#This Row],[Chiết khấu]]</f>
        <v>21000</v>
      </c>
      <c r="K13196" t="s">
        <v>24</v>
      </c>
      <c r="L13196">
        <v>0</v>
      </c>
      <c r="M13196" t="s">
        <v>319</v>
      </c>
      <c r="N13196" t="s">
        <v>26</v>
      </c>
      <c r="O13196">
        <v>0</v>
      </c>
      <c r="P13196" t="s">
        <v>27</v>
      </c>
      <c r="Q13196" t="s">
        <v>28</v>
      </c>
      <c r="R13196" t="s">
        <v>29</v>
      </c>
      <c r="S13196" t="s">
        <v>30</v>
      </c>
      <c r="T13196" t="s">
        <v>320</v>
      </c>
      <c r="U13196" t="s">
        <v>321</v>
      </c>
      <c r="V13196" t="s">
        <v>33</v>
      </c>
    </row>
    <row r="13197" spans="1:22">
      <c r="A13197" s="4">
        <v>46119</v>
      </c>
      <c r="B13197" t="s">
        <v>9428</v>
      </c>
      <c r="C13197" t="s">
        <v>23</v>
      </c>
      <c r="D13197">
        <v>1</v>
      </c>
      <c r="E13197">
        <v>25999.999999999996</v>
      </c>
      <c r="F13197">
        <f>Table2[[#This Row],[Đơn Giá Chuẩn]]*Table2[[#This Row],[Tổng số lượng bán]]</f>
        <v>25999.999999999996</v>
      </c>
      <c r="G13197">
        <v>0</v>
      </c>
      <c r="H13197">
        <f>Table2[[#This Row],[Doanh số bán]]-Table2[[#This Row],[Chiết khấu]]</f>
        <v>25999.999999999996</v>
      </c>
      <c r="K13197" t="s">
        <v>24</v>
      </c>
      <c r="L13197">
        <v>0</v>
      </c>
      <c r="M13197" t="s">
        <v>319</v>
      </c>
      <c r="N13197" t="s">
        <v>26</v>
      </c>
      <c r="O13197">
        <v>0</v>
      </c>
      <c r="P13197" t="s">
        <v>47</v>
      </c>
      <c r="Q13197" t="s">
        <v>48</v>
      </c>
      <c r="R13197" t="s">
        <v>29</v>
      </c>
      <c r="S13197" t="s">
        <v>30</v>
      </c>
      <c r="T13197" t="s">
        <v>320</v>
      </c>
      <c r="U13197" t="s">
        <v>321</v>
      </c>
      <c r="V13197" t="s">
        <v>33</v>
      </c>
    </row>
    <row r="13198" spans="1:22">
      <c r="A13198" s="4">
        <v>46119</v>
      </c>
      <c r="B13198" t="s">
        <v>9429</v>
      </c>
      <c r="C13198" t="s">
        <v>155</v>
      </c>
      <c r="D13198">
        <v>1</v>
      </c>
      <c r="E13198">
        <v>331000</v>
      </c>
      <c r="F13198">
        <f>Table2[[#This Row],[Đơn Giá Chuẩn]]*Table2[[#This Row],[Tổng số lượng bán]]</f>
        <v>331000</v>
      </c>
      <c r="G13198">
        <v>0</v>
      </c>
      <c r="H13198">
        <f>Table2[[#This Row],[Doanh số bán]]-Table2[[#This Row],[Chiết khấu]]</f>
        <v>331000</v>
      </c>
      <c r="K13198" t="s">
        <v>24</v>
      </c>
      <c r="L13198">
        <v>1.6</v>
      </c>
      <c r="M13198" t="s">
        <v>319</v>
      </c>
      <c r="N13198" t="s">
        <v>26</v>
      </c>
      <c r="O13198">
        <v>1.6</v>
      </c>
      <c r="P13198" t="s">
        <v>839</v>
      </c>
      <c r="Q13198" t="s">
        <v>840</v>
      </c>
      <c r="R13198" t="s">
        <v>107</v>
      </c>
      <c r="S13198" t="s">
        <v>108</v>
      </c>
      <c r="T13198" t="s">
        <v>320</v>
      </c>
      <c r="U13198" t="s">
        <v>321</v>
      </c>
      <c r="V13198" t="s">
        <v>33</v>
      </c>
    </row>
    <row r="13199" spans="1:22">
      <c r="A13199" s="4">
        <v>46119</v>
      </c>
      <c r="B13199" t="s">
        <v>9430</v>
      </c>
      <c r="C13199" t="s">
        <v>23</v>
      </c>
      <c r="D13199">
        <v>2</v>
      </c>
      <c r="E13199">
        <v>21000</v>
      </c>
      <c r="F13199">
        <f>Table2[[#This Row],[Đơn Giá Chuẩn]]*Table2[[#This Row],[Tổng số lượng bán]]</f>
        <v>42000</v>
      </c>
      <c r="G13199">
        <v>0</v>
      </c>
      <c r="H13199">
        <f>Table2[[#This Row],[Doanh số bán]]-Table2[[#This Row],[Chiết khấu]]</f>
        <v>42000</v>
      </c>
      <c r="K13199" t="s">
        <v>24</v>
      </c>
      <c r="L13199">
        <v>0</v>
      </c>
      <c r="M13199" t="s">
        <v>319</v>
      </c>
      <c r="N13199" t="s">
        <v>26</v>
      </c>
      <c r="O13199">
        <v>0</v>
      </c>
      <c r="P13199" t="s">
        <v>27</v>
      </c>
      <c r="Q13199" t="s">
        <v>28</v>
      </c>
      <c r="R13199" t="s">
        <v>29</v>
      </c>
      <c r="S13199" t="s">
        <v>30</v>
      </c>
      <c r="T13199" t="s">
        <v>320</v>
      </c>
      <c r="U13199" t="s">
        <v>321</v>
      </c>
      <c r="V13199" t="s">
        <v>33</v>
      </c>
    </row>
    <row r="13200" spans="1:22">
      <c r="A13200" s="4">
        <v>46119</v>
      </c>
      <c r="B13200" t="s">
        <v>9430</v>
      </c>
      <c r="C13200" t="s">
        <v>23</v>
      </c>
      <c r="D13200">
        <v>1</v>
      </c>
      <c r="E13200">
        <v>25999.999999999996</v>
      </c>
      <c r="F13200">
        <f>Table2[[#This Row],[Đơn Giá Chuẩn]]*Table2[[#This Row],[Tổng số lượng bán]]</f>
        <v>25999.999999999996</v>
      </c>
      <c r="G13200">
        <v>0</v>
      </c>
      <c r="H13200">
        <f>Table2[[#This Row],[Doanh số bán]]-Table2[[#This Row],[Chiết khấu]]</f>
        <v>25999.999999999996</v>
      </c>
      <c r="K13200" t="s">
        <v>24</v>
      </c>
      <c r="L13200">
        <v>0</v>
      </c>
      <c r="M13200" t="s">
        <v>319</v>
      </c>
      <c r="N13200" t="s">
        <v>26</v>
      </c>
      <c r="O13200">
        <v>0</v>
      </c>
      <c r="P13200" t="s">
        <v>129</v>
      </c>
      <c r="Q13200" t="s">
        <v>130</v>
      </c>
      <c r="R13200" t="s">
        <v>29</v>
      </c>
      <c r="S13200" t="s">
        <v>30</v>
      </c>
      <c r="T13200" t="s">
        <v>320</v>
      </c>
      <c r="U13200" t="s">
        <v>321</v>
      </c>
      <c r="V13200" t="s">
        <v>33</v>
      </c>
    </row>
    <row r="13201" spans="1:22">
      <c r="A13201" s="4">
        <v>46119</v>
      </c>
      <c r="B13201" t="s">
        <v>9431</v>
      </c>
      <c r="C13201" t="s">
        <v>23</v>
      </c>
      <c r="D13201">
        <v>3</v>
      </c>
      <c r="E13201">
        <v>21000</v>
      </c>
      <c r="F13201">
        <f>Table2[[#This Row],[Đơn Giá Chuẩn]]*Table2[[#This Row],[Tổng số lượng bán]]</f>
        <v>63000</v>
      </c>
      <c r="G13201">
        <v>0</v>
      </c>
      <c r="H13201">
        <f>Table2[[#This Row],[Doanh số bán]]-Table2[[#This Row],[Chiết khấu]]</f>
        <v>63000</v>
      </c>
      <c r="K13201" t="s">
        <v>24</v>
      </c>
      <c r="L13201">
        <v>0</v>
      </c>
      <c r="M13201" t="s">
        <v>319</v>
      </c>
      <c r="N13201" t="s">
        <v>26</v>
      </c>
      <c r="O13201">
        <v>0</v>
      </c>
      <c r="P13201" t="s">
        <v>27</v>
      </c>
      <c r="Q13201" t="s">
        <v>28</v>
      </c>
      <c r="R13201" t="s">
        <v>29</v>
      </c>
      <c r="S13201" t="s">
        <v>30</v>
      </c>
      <c r="T13201" t="s">
        <v>320</v>
      </c>
      <c r="U13201" t="s">
        <v>321</v>
      </c>
      <c r="V13201" t="s">
        <v>33</v>
      </c>
    </row>
    <row r="13202" spans="1:22">
      <c r="A13202" s="4">
        <v>46119</v>
      </c>
      <c r="B13202" t="s">
        <v>9431</v>
      </c>
      <c r="C13202" t="s">
        <v>23</v>
      </c>
      <c r="D13202">
        <v>2</v>
      </c>
      <c r="E13202">
        <v>25999.999999999996</v>
      </c>
      <c r="F13202">
        <f>Table2[[#This Row],[Đơn Giá Chuẩn]]*Table2[[#This Row],[Tổng số lượng bán]]</f>
        <v>51999.999999999993</v>
      </c>
      <c r="G13202">
        <v>0</v>
      </c>
      <c r="H13202">
        <f>Table2[[#This Row],[Doanh số bán]]-Table2[[#This Row],[Chiết khấu]]</f>
        <v>51999.999999999993</v>
      </c>
      <c r="K13202" t="s">
        <v>24</v>
      </c>
      <c r="L13202">
        <v>0</v>
      </c>
      <c r="M13202" t="s">
        <v>319</v>
      </c>
      <c r="N13202" t="s">
        <v>26</v>
      </c>
      <c r="O13202">
        <v>0</v>
      </c>
      <c r="P13202" t="s">
        <v>47</v>
      </c>
      <c r="Q13202" t="s">
        <v>48</v>
      </c>
      <c r="R13202" t="s">
        <v>29</v>
      </c>
      <c r="S13202" t="s">
        <v>30</v>
      </c>
      <c r="T13202" t="s">
        <v>320</v>
      </c>
      <c r="U13202" t="s">
        <v>321</v>
      </c>
      <c r="V13202" t="s">
        <v>33</v>
      </c>
    </row>
    <row r="13203" spans="1:22">
      <c r="A13203" s="4">
        <v>46119</v>
      </c>
      <c r="B13203" t="s">
        <v>9431</v>
      </c>
      <c r="C13203" t="s">
        <v>23</v>
      </c>
      <c r="D13203">
        <v>1</v>
      </c>
      <c r="E13203">
        <v>32000</v>
      </c>
      <c r="F13203">
        <f>Table2[[#This Row],[Đơn Giá Chuẩn]]*Table2[[#This Row],[Tổng số lượng bán]]</f>
        <v>32000</v>
      </c>
      <c r="G13203">
        <v>0</v>
      </c>
      <c r="H13203">
        <f>Table2[[#This Row],[Doanh số bán]]-Table2[[#This Row],[Chiết khấu]]</f>
        <v>32000</v>
      </c>
      <c r="K13203" t="s">
        <v>24</v>
      </c>
      <c r="L13203">
        <v>0</v>
      </c>
      <c r="M13203" t="s">
        <v>319</v>
      </c>
      <c r="N13203" t="s">
        <v>26</v>
      </c>
      <c r="O13203">
        <v>0</v>
      </c>
      <c r="P13203" t="s">
        <v>125</v>
      </c>
      <c r="Q13203" t="s">
        <v>126</v>
      </c>
      <c r="R13203" t="s">
        <v>29</v>
      </c>
      <c r="S13203" t="s">
        <v>30</v>
      </c>
      <c r="T13203" t="s">
        <v>320</v>
      </c>
      <c r="U13203" t="s">
        <v>321</v>
      </c>
      <c r="V13203" t="s">
        <v>33</v>
      </c>
    </row>
    <row r="13204" spans="1:22">
      <c r="A13204" s="4">
        <v>46119</v>
      </c>
      <c r="B13204" t="s">
        <v>9432</v>
      </c>
      <c r="C13204" t="s">
        <v>23</v>
      </c>
      <c r="D13204">
        <v>1</v>
      </c>
      <c r="E13204">
        <v>25999.999999999996</v>
      </c>
      <c r="F13204">
        <f>Table2[[#This Row],[Đơn Giá Chuẩn]]*Table2[[#This Row],[Tổng số lượng bán]]</f>
        <v>25999.999999999996</v>
      </c>
      <c r="G13204">
        <v>0</v>
      </c>
      <c r="H13204">
        <f>Table2[[#This Row],[Doanh số bán]]-Table2[[#This Row],[Chiết khấu]]</f>
        <v>25999.999999999996</v>
      </c>
      <c r="K13204" t="s">
        <v>24</v>
      </c>
      <c r="L13204">
        <v>0</v>
      </c>
      <c r="M13204" t="s">
        <v>319</v>
      </c>
      <c r="N13204" t="s">
        <v>26</v>
      </c>
      <c r="O13204">
        <v>0</v>
      </c>
      <c r="P13204" t="s">
        <v>129</v>
      </c>
      <c r="Q13204" t="s">
        <v>130</v>
      </c>
      <c r="R13204" t="s">
        <v>29</v>
      </c>
      <c r="S13204" t="s">
        <v>30</v>
      </c>
      <c r="T13204" t="s">
        <v>320</v>
      </c>
      <c r="U13204" t="s">
        <v>321</v>
      </c>
      <c r="V13204" t="s">
        <v>33</v>
      </c>
    </row>
    <row r="13205" spans="1:22">
      <c r="A13205" s="4">
        <v>46119</v>
      </c>
      <c r="B13205" t="s">
        <v>9432</v>
      </c>
      <c r="C13205" t="s">
        <v>23</v>
      </c>
      <c r="D13205">
        <v>1</v>
      </c>
      <c r="E13205">
        <v>32000</v>
      </c>
      <c r="F13205">
        <f>Table2[[#This Row],[Đơn Giá Chuẩn]]*Table2[[#This Row],[Tổng số lượng bán]]</f>
        <v>32000</v>
      </c>
      <c r="G13205">
        <v>0</v>
      </c>
      <c r="H13205">
        <f>Table2[[#This Row],[Doanh số bán]]-Table2[[#This Row],[Chiết khấu]]</f>
        <v>32000</v>
      </c>
      <c r="K13205" t="s">
        <v>24</v>
      </c>
      <c r="L13205">
        <v>0</v>
      </c>
      <c r="M13205" t="s">
        <v>319</v>
      </c>
      <c r="N13205" t="s">
        <v>26</v>
      </c>
      <c r="O13205">
        <v>0</v>
      </c>
      <c r="P13205" t="s">
        <v>873</v>
      </c>
      <c r="Q13205" t="s">
        <v>874</v>
      </c>
      <c r="R13205" t="s">
        <v>29</v>
      </c>
      <c r="S13205" t="s">
        <v>30</v>
      </c>
      <c r="T13205" t="s">
        <v>320</v>
      </c>
      <c r="U13205" t="s">
        <v>321</v>
      </c>
      <c r="V13205" t="s">
        <v>33</v>
      </c>
    </row>
    <row r="13206" spans="1:22">
      <c r="A13206" s="4">
        <v>46119</v>
      </c>
      <c r="B13206" t="s">
        <v>9433</v>
      </c>
      <c r="C13206" t="s">
        <v>23</v>
      </c>
      <c r="D13206">
        <v>1</v>
      </c>
      <c r="E13206">
        <v>25999.999999999996</v>
      </c>
      <c r="F13206">
        <f>Table2[[#This Row],[Đơn Giá Chuẩn]]*Table2[[#This Row],[Tổng số lượng bán]]</f>
        <v>25999.999999999996</v>
      </c>
      <c r="G13206">
        <v>0</v>
      </c>
      <c r="H13206">
        <f>Table2[[#This Row],[Doanh số bán]]-Table2[[#This Row],[Chiết khấu]]</f>
        <v>25999.999999999996</v>
      </c>
      <c r="K13206" t="s">
        <v>24</v>
      </c>
      <c r="L13206">
        <v>0</v>
      </c>
      <c r="M13206" t="s">
        <v>319</v>
      </c>
      <c r="N13206" t="s">
        <v>26</v>
      </c>
      <c r="O13206">
        <v>0</v>
      </c>
      <c r="P13206" t="s">
        <v>129</v>
      </c>
      <c r="Q13206" t="s">
        <v>130</v>
      </c>
      <c r="R13206" t="s">
        <v>29</v>
      </c>
      <c r="S13206" t="s">
        <v>30</v>
      </c>
      <c r="T13206" t="s">
        <v>320</v>
      </c>
      <c r="U13206" t="s">
        <v>321</v>
      </c>
      <c r="V13206" t="s">
        <v>33</v>
      </c>
    </row>
    <row r="13207" spans="1:22">
      <c r="A13207" s="4">
        <v>46119</v>
      </c>
      <c r="B13207" t="s">
        <v>9434</v>
      </c>
      <c r="C13207" t="s">
        <v>23</v>
      </c>
      <c r="D13207">
        <v>1</v>
      </c>
      <c r="E13207">
        <v>21000</v>
      </c>
      <c r="F13207">
        <f>Table2[[#This Row],[Đơn Giá Chuẩn]]*Table2[[#This Row],[Tổng số lượng bán]]</f>
        <v>21000</v>
      </c>
      <c r="G13207">
        <v>0</v>
      </c>
      <c r="H13207">
        <f>Table2[[#This Row],[Doanh số bán]]-Table2[[#This Row],[Chiết khấu]]</f>
        <v>21000</v>
      </c>
      <c r="K13207" t="s">
        <v>24</v>
      </c>
      <c r="L13207">
        <v>0</v>
      </c>
      <c r="M13207" t="s">
        <v>319</v>
      </c>
      <c r="N13207" t="s">
        <v>26</v>
      </c>
      <c r="O13207">
        <v>0</v>
      </c>
      <c r="P13207" t="s">
        <v>27</v>
      </c>
      <c r="Q13207" t="s">
        <v>28</v>
      </c>
      <c r="R13207" t="s">
        <v>29</v>
      </c>
      <c r="S13207" t="s">
        <v>30</v>
      </c>
      <c r="T13207" t="s">
        <v>320</v>
      </c>
      <c r="U13207" t="s">
        <v>321</v>
      </c>
      <c r="V13207" t="s">
        <v>33</v>
      </c>
    </row>
    <row r="13208" spans="1:22">
      <c r="A13208" s="4">
        <v>46119</v>
      </c>
      <c r="B13208" t="s">
        <v>9435</v>
      </c>
      <c r="C13208" t="s">
        <v>23</v>
      </c>
      <c r="D13208">
        <v>1</v>
      </c>
      <c r="E13208">
        <v>21000</v>
      </c>
      <c r="F13208">
        <f>Table2[[#This Row],[Đơn Giá Chuẩn]]*Table2[[#This Row],[Tổng số lượng bán]]</f>
        <v>21000</v>
      </c>
      <c r="G13208">
        <v>0</v>
      </c>
      <c r="H13208">
        <f>Table2[[#This Row],[Doanh số bán]]-Table2[[#This Row],[Chiết khấu]]</f>
        <v>21000</v>
      </c>
      <c r="K13208" t="s">
        <v>24</v>
      </c>
      <c r="L13208">
        <v>0</v>
      </c>
      <c r="M13208" t="s">
        <v>319</v>
      </c>
      <c r="N13208" t="s">
        <v>26</v>
      </c>
      <c r="O13208">
        <v>0</v>
      </c>
      <c r="P13208" t="s">
        <v>27</v>
      </c>
      <c r="Q13208" t="s">
        <v>28</v>
      </c>
      <c r="R13208" t="s">
        <v>29</v>
      </c>
      <c r="S13208" t="s">
        <v>30</v>
      </c>
      <c r="T13208" t="s">
        <v>320</v>
      </c>
      <c r="U13208" t="s">
        <v>321</v>
      </c>
      <c r="V13208" t="s">
        <v>33</v>
      </c>
    </row>
    <row r="13209" spans="1:22">
      <c r="A13209" s="4">
        <v>46119</v>
      </c>
      <c r="B13209" t="s">
        <v>9436</v>
      </c>
      <c r="C13209" t="s">
        <v>23</v>
      </c>
      <c r="D13209">
        <v>1</v>
      </c>
      <c r="E13209">
        <v>25999.999999999996</v>
      </c>
      <c r="F13209">
        <f>Table2[[#This Row],[Đơn Giá Chuẩn]]*Table2[[#This Row],[Tổng số lượng bán]]</f>
        <v>25999.999999999996</v>
      </c>
      <c r="G13209">
        <v>0</v>
      </c>
      <c r="H13209">
        <f>Table2[[#This Row],[Doanh số bán]]-Table2[[#This Row],[Chiết khấu]]</f>
        <v>25999.999999999996</v>
      </c>
      <c r="K13209" t="s">
        <v>24</v>
      </c>
      <c r="L13209">
        <v>0</v>
      </c>
      <c r="M13209" t="s">
        <v>319</v>
      </c>
      <c r="N13209" t="s">
        <v>26</v>
      </c>
      <c r="O13209">
        <v>0</v>
      </c>
      <c r="P13209" t="s">
        <v>47</v>
      </c>
      <c r="Q13209" t="s">
        <v>48</v>
      </c>
      <c r="R13209" t="s">
        <v>29</v>
      </c>
      <c r="S13209" t="s">
        <v>30</v>
      </c>
      <c r="T13209" t="s">
        <v>320</v>
      </c>
      <c r="U13209" t="s">
        <v>321</v>
      </c>
      <c r="V13209" t="s">
        <v>33</v>
      </c>
    </row>
    <row r="13210" spans="1:22">
      <c r="A13210" s="4">
        <v>46119</v>
      </c>
      <c r="B13210" t="s">
        <v>9436</v>
      </c>
      <c r="C13210" t="s">
        <v>23</v>
      </c>
      <c r="D13210">
        <v>1</v>
      </c>
      <c r="E13210">
        <v>32000</v>
      </c>
      <c r="F13210">
        <f>Table2[[#This Row],[Đơn Giá Chuẩn]]*Table2[[#This Row],[Tổng số lượng bán]]</f>
        <v>32000</v>
      </c>
      <c r="G13210">
        <v>0</v>
      </c>
      <c r="H13210">
        <f>Table2[[#This Row],[Doanh số bán]]-Table2[[#This Row],[Chiết khấu]]</f>
        <v>32000</v>
      </c>
      <c r="K13210" t="s">
        <v>24</v>
      </c>
      <c r="L13210">
        <v>0</v>
      </c>
      <c r="M13210" t="s">
        <v>319</v>
      </c>
      <c r="N13210" t="s">
        <v>26</v>
      </c>
      <c r="O13210">
        <v>0</v>
      </c>
      <c r="P13210" t="s">
        <v>873</v>
      </c>
      <c r="Q13210" t="s">
        <v>874</v>
      </c>
      <c r="R13210" t="s">
        <v>29</v>
      </c>
      <c r="S13210" t="s">
        <v>30</v>
      </c>
      <c r="T13210" t="s">
        <v>320</v>
      </c>
      <c r="U13210" t="s">
        <v>321</v>
      </c>
      <c r="V13210" t="s">
        <v>33</v>
      </c>
    </row>
    <row r="13211" spans="1:22">
      <c r="A13211" s="4">
        <v>46119</v>
      </c>
      <c r="B13211" t="s">
        <v>9437</v>
      </c>
      <c r="C13211" t="s">
        <v>23</v>
      </c>
      <c r="D13211">
        <v>1</v>
      </c>
      <c r="E13211">
        <v>42000</v>
      </c>
      <c r="F13211">
        <f>Table2[[#This Row],[Đơn Giá Chuẩn]]*Table2[[#This Row],[Tổng số lượng bán]]</f>
        <v>42000</v>
      </c>
      <c r="G13211">
        <v>0</v>
      </c>
      <c r="H13211">
        <f>Table2[[#This Row],[Doanh số bán]]-Table2[[#This Row],[Chiết khấu]]</f>
        <v>42000</v>
      </c>
      <c r="K13211" t="s">
        <v>24</v>
      </c>
      <c r="L13211">
        <v>0</v>
      </c>
      <c r="M13211" t="s">
        <v>319</v>
      </c>
      <c r="N13211" t="s">
        <v>26</v>
      </c>
      <c r="O13211">
        <v>0</v>
      </c>
      <c r="P13211" t="s">
        <v>141</v>
      </c>
      <c r="Q13211" t="s">
        <v>142</v>
      </c>
      <c r="R13211" t="s">
        <v>29</v>
      </c>
      <c r="S13211" t="s">
        <v>59</v>
      </c>
      <c r="T13211" t="s">
        <v>320</v>
      </c>
      <c r="U13211" t="s">
        <v>321</v>
      </c>
      <c r="V13211" t="s">
        <v>33</v>
      </c>
    </row>
    <row r="13212" spans="1:22">
      <c r="A13212" s="4">
        <v>46122</v>
      </c>
      <c r="B13212" t="s">
        <v>9424</v>
      </c>
      <c r="C13212" t="s">
        <v>104</v>
      </c>
      <c r="D13212">
        <v>2</v>
      </c>
      <c r="E13212">
        <v>152000</v>
      </c>
      <c r="F13212">
        <f>Table2[[#This Row],[Đơn Giá Chuẩn]]*Table2[[#This Row],[Tổng số lượng bán]]</f>
        <v>304000</v>
      </c>
      <c r="G13212">
        <v>0</v>
      </c>
      <c r="H13212">
        <f>Table2[[#This Row],[Doanh số bán]]-Table2[[#This Row],[Chiết khấu]]</f>
        <v>304000</v>
      </c>
      <c r="K13212" t="s">
        <v>24</v>
      </c>
      <c r="L13212">
        <v>0.1</v>
      </c>
      <c r="M13212" t="s">
        <v>918</v>
      </c>
      <c r="N13212" t="s">
        <v>919</v>
      </c>
      <c r="O13212">
        <v>0.2</v>
      </c>
      <c r="P13212" t="s">
        <v>1575</v>
      </c>
      <c r="Q13212" t="s">
        <v>1576</v>
      </c>
      <c r="R13212" t="s">
        <v>41</v>
      </c>
      <c r="S13212" t="s">
        <v>42</v>
      </c>
      <c r="T13212" t="s">
        <v>922</v>
      </c>
      <c r="U13212" t="s">
        <v>923</v>
      </c>
      <c r="V13212" t="s">
        <v>33</v>
      </c>
    </row>
    <row r="13213" spans="1:22">
      <c r="A13213" s="4">
        <v>46123</v>
      </c>
      <c r="B13213" t="s">
        <v>9069</v>
      </c>
      <c r="C13213" t="s">
        <v>104</v>
      </c>
      <c r="D13213">
        <v>1</v>
      </c>
      <c r="E13213">
        <v>152000</v>
      </c>
      <c r="F13213">
        <f>Table2[[#This Row],[Đơn Giá Chuẩn]]*Table2[[#This Row],[Tổng số lượng bán]]</f>
        <v>152000</v>
      </c>
      <c r="G13213">
        <v>0</v>
      </c>
      <c r="H13213">
        <f>Table2[[#This Row],[Doanh số bán]]-Table2[[#This Row],[Chiết khấu]]</f>
        <v>152000</v>
      </c>
      <c r="K13213" t="s">
        <v>24</v>
      </c>
      <c r="L13213">
        <v>0.125</v>
      </c>
      <c r="M13213" t="s">
        <v>25</v>
      </c>
      <c r="N13213" t="s">
        <v>26</v>
      </c>
      <c r="O13213">
        <v>0.125</v>
      </c>
      <c r="P13213" t="s">
        <v>1500</v>
      </c>
      <c r="Q13213" t="s">
        <v>1501</v>
      </c>
      <c r="R13213" t="s">
        <v>41</v>
      </c>
      <c r="S13213" t="s">
        <v>42</v>
      </c>
      <c r="T13213" t="s">
        <v>31</v>
      </c>
      <c r="U13213" t="s">
        <v>32</v>
      </c>
      <c r="V13213" t="s">
        <v>33</v>
      </c>
    </row>
    <row r="13214" spans="1:22">
      <c r="A13214" s="4">
        <v>46123</v>
      </c>
      <c r="B13214" t="s">
        <v>9069</v>
      </c>
      <c r="C13214" t="s">
        <v>104</v>
      </c>
      <c r="D13214">
        <v>2</v>
      </c>
      <c r="E13214">
        <v>152000</v>
      </c>
      <c r="F13214">
        <f>Table2[[#This Row],[Đơn Giá Chuẩn]]*Table2[[#This Row],[Tổng số lượng bán]]</f>
        <v>304000</v>
      </c>
      <c r="G13214">
        <v>0</v>
      </c>
      <c r="H13214">
        <f>Table2[[#This Row],[Doanh số bán]]-Table2[[#This Row],[Chiết khấu]]</f>
        <v>304000</v>
      </c>
      <c r="K13214" t="s">
        <v>24</v>
      </c>
      <c r="L13214">
        <v>0.1</v>
      </c>
      <c r="M13214" t="s">
        <v>25</v>
      </c>
      <c r="N13214" t="s">
        <v>26</v>
      </c>
      <c r="O13214">
        <v>0.2</v>
      </c>
      <c r="P13214" t="s">
        <v>1575</v>
      </c>
      <c r="Q13214" t="s">
        <v>1576</v>
      </c>
      <c r="R13214" t="s">
        <v>41</v>
      </c>
      <c r="S13214" t="s">
        <v>42</v>
      </c>
      <c r="T13214" t="s">
        <v>31</v>
      </c>
      <c r="U13214" t="s">
        <v>32</v>
      </c>
      <c r="V13214" t="s">
        <v>33</v>
      </c>
    </row>
    <row r="13215" spans="1:22">
      <c r="A13215" s="4">
        <v>46119</v>
      </c>
      <c r="B13215" t="s">
        <v>9438</v>
      </c>
      <c r="C13215" t="s">
        <v>23</v>
      </c>
      <c r="D13215">
        <v>1</v>
      </c>
      <c r="E13215">
        <v>62000</v>
      </c>
      <c r="F13215">
        <f>Table2[[#This Row],[Đơn Giá Chuẩn]]*Table2[[#This Row],[Tổng số lượng bán]]</f>
        <v>62000</v>
      </c>
      <c r="G13215">
        <v>0</v>
      </c>
      <c r="H13215">
        <f>Table2[[#This Row],[Doanh số bán]]-Table2[[#This Row],[Chiết khấu]]</f>
        <v>62000</v>
      </c>
      <c r="K13215" t="s">
        <v>24</v>
      </c>
      <c r="L13215">
        <v>0</v>
      </c>
      <c r="M13215" t="s">
        <v>918</v>
      </c>
      <c r="N13215" t="s">
        <v>919</v>
      </c>
      <c r="O13215">
        <v>0</v>
      </c>
      <c r="P13215" t="s">
        <v>1815</v>
      </c>
      <c r="Q13215" t="s">
        <v>1816</v>
      </c>
      <c r="R13215" t="s">
        <v>29</v>
      </c>
      <c r="S13215" t="s">
        <v>30</v>
      </c>
      <c r="T13215" t="s">
        <v>922</v>
      </c>
      <c r="U13215" t="s">
        <v>923</v>
      </c>
      <c r="V13215" t="s">
        <v>33</v>
      </c>
    </row>
    <row r="13216" spans="1:22">
      <c r="A13216" s="4">
        <v>46119</v>
      </c>
      <c r="B13216" t="s">
        <v>9438</v>
      </c>
      <c r="C13216" t="s">
        <v>23</v>
      </c>
      <c r="D13216">
        <v>1</v>
      </c>
      <c r="E13216">
        <v>67000</v>
      </c>
      <c r="F13216">
        <f>Table2[[#This Row],[Đơn Giá Chuẩn]]*Table2[[#This Row],[Tổng số lượng bán]]</f>
        <v>67000</v>
      </c>
      <c r="G13216">
        <v>0</v>
      </c>
      <c r="H13216">
        <f>Table2[[#This Row],[Doanh số bán]]-Table2[[#This Row],[Chiết khấu]]</f>
        <v>67000</v>
      </c>
      <c r="K13216" t="s">
        <v>24</v>
      </c>
      <c r="L13216">
        <v>0</v>
      </c>
      <c r="M13216" t="s">
        <v>918</v>
      </c>
      <c r="N13216" t="s">
        <v>919</v>
      </c>
      <c r="O13216">
        <v>0</v>
      </c>
      <c r="P13216" t="s">
        <v>1749</v>
      </c>
      <c r="Q13216" t="s">
        <v>1750</v>
      </c>
      <c r="R13216" t="s">
        <v>29</v>
      </c>
      <c r="S13216" t="s">
        <v>56</v>
      </c>
      <c r="T13216" t="s">
        <v>922</v>
      </c>
      <c r="U13216" t="s">
        <v>923</v>
      </c>
      <c r="V13216" t="s">
        <v>33</v>
      </c>
    </row>
    <row r="13217" spans="1:22">
      <c r="A13217" s="4">
        <v>46119</v>
      </c>
      <c r="B13217" t="s">
        <v>9439</v>
      </c>
      <c r="C13217" t="s">
        <v>23</v>
      </c>
      <c r="D13217">
        <v>1</v>
      </c>
      <c r="E13217">
        <v>47000</v>
      </c>
      <c r="F13217">
        <f>Table2[[#This Row],[Đơn Giá Chuẩn]]*Table2[[#This Row],[Tổng số lượng bán]]</f>
        <v>47000</v>
      </c>
      <c r="G13217">
        <v>0</v>
      </c>
      <c r="H13217">
        <f>Table2[[#This Row],[Doanh số bán]]-Table2[[#This Row],[Chiết khấu]]</f>
        <v>47000</v>
      </c>
      <c r="K13217" t="s">
        <v>24</v>
      </c>
      <c r="L13217">
        <v>0</v>
      </c>
      <c r="M13217" t="s">
        <v>918</v>
      </c>
      <c r="N13217" t="s">
        <v>919</v>
      </c>
      <c r="O13217">
        <v>0</v>
      </c>
      <c r="P13217" t="s">
        <v>1740</v>
      </c>
      <c r="Q13217" t="s">
        <v>1741</v>
      </c>
      <c r="R13217" t="s">
        <v>29</v>
      </c>
      <c r="S13217" t="s">
        <v>30</v>
      </c>
      <c r="T13217" t="s">
        <v>922</v>
      </c>
      <c r="U13217" t="s">
        <v>923</v>
      </c>
      <c r="V13217" t="s">
        <v>33</v>
      </c>
    </row>
    <row r="13218" spans="1:22">
      <c r="A13218" s="4">
        <v>46119</v>
      </c>
      <c r="B13218" t="s">
        <v>9440</v>
      </c>
      <c r="C13218" t="s">
        <v>23</v>
      </c>
      <c r="D13218">
        <v>1</v>
      </c>
      <c r="E13218">
        <v>52000</v>
      </c>
      <c r="F13218">
        <f>Table2[[#This Row],[Đơn Giá Chuẩn]]*Table2[[#This Row],[Tổng số lượng bán]]</f>
        <v>52000</v>
      </c>
      <c r="G13218">
        <v>0</v>
      </c>
      <c r="H13218">
        <f>Table2[[#This Row],[Doanh số bán]]-Table2[[#This Row],[Chiết khấu]]</f>
        <v>52000</v>
      </c>
      <c r="K13218" t="s">
        <v>24</v>
      </c>
      <c r="L13218">
        <v>0</v>
      </c>
      <c r="M13218" t="s">
        <v>918</v>
      </c>
      <c r="N13218" t="s">
        <v>919</v>
      </c>
      <c r="O13218">
        <v>0</v>
      </c>
      <c r="P13218" t="s">
        <v>1775</v>
      </c>
      <c r="Q13218" t="s">
        <v>1776</v>
      </c>
      <c r="R13218" t="s">
        <v>29</v>
      </c>
      <c r="S13218" t="s">
        <v>56</v>
      </c>
      <c r="T13218" t="s">
        <v>922</v>
      </c>
      <c r="U13218" t="s">
        <v>923</v>
      </c>
      <c r="V13218" t="s">
        <v>33</v>
      </c>
    </row>
    <row r="13219" spans="1:22">
      <c r="A13219" s="4">
        <v>46119</v>
      </c>
      <c r="B13219" t="s">
        <v>9441</v>
      </c>
      <c r="C13219" t="s">
        <v>23</v>
      </c>
      <c r="D13219">
        <v>1</v>
      </c>
      <c r="E13219">
        <v>67000</v>
      </c>
      <c r="F13219">
        <f>Table2[[#This Row],[Đơn Giá Chuẩn]]*Table2[[#This Row],[Tổng số lượng bán]]</f>
        <v>67000</v>
      </c>
      <c r="G13219">
        <v>0</v>
      </c>
      <c r="H13219">
        <f>Table2[[#This Row],[Doanh số bán]]-Table2[[#This Row],[Chiết khấu]]</f>
        <v>67000</v>
      </c>
      <c r="K13219" t="s">
        <v>24</v>
      </c>
      <c r="L13219">
        <v>0</v>
      </c>
      <c r="M13219" t="s">
        <v>918</v>
      </c>
      <c r="N13219" t="s">
        <v>919</v>
      </c>
      <c r="O13219">
        <v>0</v>
      </c>
      <c r="P13219" t="s">
        <v>1760</v>
      </c>
      <c r="Q13219" t="s">
        <v>1761</v>
      </c>
      <c r="R13219" t="s">
        <v>29</v>
      </c>
      <c r="S13219" t="s">
        <v>91</v>
      </c>
      <c r="T13219" t="s">
        <v>922</v>
      </c>
      <c r="U13219" t="s">
        <v>923</v>
      </c>
      <c r="V13219" t="s">
        <v>33</v>
      </c>
    </row>
    <row r="13220" spans="1:22">
      <c r="A13220" s="4">
        <v>46119</v>
      </c>
      <c r="B13220" t="s">
        <v>9442</v>
      </c>
      <c r="C13220" t="s">
        <v>1840</v>
      </c>
      <c r="D13220">
        <v>1</v>
      </c>
      <c r="E13220">
        <v>31454.545454545456</v>
      </c>
      <c r="F13220">
        <f>Table2[[#This Row],[Đơn Giá Chuẩn]]*Table2[[#This Row],[Tổng số lượng bán]]</f>
        <v>31454.545454545456</v>
      </c>
      <c r="G13220">
        <v>0</v>
      </c>
      <c r="H13220">
        <f>Table2[[#This Row],[Doanh số bán]]-Table2[[#This Row],[Chiết khấu]]</f>
        <v>31454.545454545456</v>
      </c>
      <c r="K13220" t="s">
        <v>24</v>
      </c>
      <c r="L13220">
        <v>0</v>
      </c>
      <c r="M13220" t="s">
        <v>918</v>
      </c>
      <c r="N13220" t="s">
        <v>919</v>
      </c>
      <c r="O13220">
        <v>0</v>
      </c>
      <c r="P13220" t="s">
        <v>1841</v>
      </c>
      <c r="Q13220" t="s">
        <v>1842</v>
      </c>
      <c r="R13220" t="s">
        <v>29</v>
      </c>
      <c r="S13220" t="s">
        <v>1738</v>
      </c>
      <c r="T13220" t="s">
        <v>922</v>
      </c>
      <c r="U13220" t="s">
        <v>923</v>
      </c>
      <c r="V13220" t="s">
        <v>33</v>
      </c>
    </row>
    <row r="13221" spans="1:22">
      <c r="A13221" s="4">
        <v>46119</v>
      </c>
      <c r="B13221" t="s">
        <v>9443</v>
      </c>
      <c r="C13221" t="s">
        <v>23</v>
      </c>
      <c r="D13221">
        <v>1</v>
      </c>
      <c r="E13221">
        <v>52000</v>
      </c>
      <c r="F13221">
        <f>Table2[[#This Row],[Đơn Giá Chuẩn]]*Table2[[#This Row],[Tổng số lượng bán]]</f>
        <v>52000</v>
      </c>
      <c r="G13221">
        <v>0</v>
      </c>
      <c r="H13221">
        <f>Table2[[#This Row],[Doanh số bán]]-Table2[[#This Row],[Chiết khấu]]</f>
        <v>52000</v>
      </c>
      <c r="K13221" t="s">
        <v>24</v>
      </c>
      <c r="L13221">
        <v>0</v>
      </c>
      <c r="M13221" t="s">
        <v>918</v>
      </c>
      <c r="N13221" t="s">
        <v>919</v>
      </c>
      <c r="O13221">
        <v>0</v>
      </c>
      <c r="P13221" t="s">
        <v>1788</v>
      </c>
      <c r="Q13221" t="s">
        <v>1789</v>
      </c>
      <c r="R13221" t="s">
        <v>29</v>
      </c>
      <c r="S13221" t="s">
        <v>59</v>
      </c>
      <c r="T13221" t="s">
        <v>922</v>
      </c>
      <c r="U13221" t="s">
        <v>923</v>
      </c>
      <c r="V13221" t="s">
        <v>33</v>
      </c>
    </row>
    <row r="13222" spans="1:22">
      <c r="A13222" s="4">
        <v>46119</v>
      </c>
      <c r="B13222" t="s">
        <v>9443</v>
      </c>
      <c r="C13222" t="s">
        <v>23</v>
      </c>
      <c r="D13222">
        <v>1</v>
      </c>
      <c r="E13222">
        <v>67000</v>
      </c>
      <c r="F13222">
        <f>Table2[[#This Row],[Đơn Giá Chuẩn]]*Table2[[#This Row],[Tổng số lượng bán]]</f>
        <v>67000</v>
      </c>
      <c r="G13222">
        <v>0</v>
      </c>
      <c r="H13222">
        <f>Table2[[#This Row],[Doanh số bán]]-Table2[[#This Row],[Chiết khấu]]</f>
        <v>67000</v>
      </c>
      <c r="K13222" t="s">
        <v>24</v>
      </c>
      <c r="L13222">
        <v>0</v>
      </c>
      <c r="M13222" t="s">
        <v>918</v>
      </c>
      <c r="N13222" t="s">
        <v>919</v>
      </c>
      <c r="O13222">
        <v>0</v>
      </c>
      <c r="P13222" t="s">
        <v>1760</v>
      </c>
      <c r="Q13222" t="s">
        <v>1761</v>
      </c>
      <c r="R13222" t="s">
        <v>29</v>
      </c>
      <c r="S13222" t="s">
        <v>91</v>
      </c>
      <c r="T13222" t="s">
        <v>922</v>
      </c>
      <c r="U13222" t="s">
        <v>923</v>
      </c>
      <c r="V13222" t="s">
        <v>33</v>
      </c>
    </row>
    <row r="13223" spans="1:22">
      <c r="A13223" s="4">
        <v>46119</v>
      </c>
      <c r="B13223" t="s">
        <v>9444</v>
      </c>
      <c r="C13223" t="s">
        <v>1840</v>
      </c>
      <c r="D13223">
        <v>1</v>
      </c>
      <c r="E13223">
        <v>31454.545454545456</v>
      </c>
      <c r="F13223">
        <f>Table2[[#This Row],[Đơn Giá Chuẩn]]*Table2[[#This Row],[Tổng số lượng bán]]</f>
        <v>31454.545454545456</v>
      </c>
      <c r="G13223">
        <v>0</v>
      </c>
      <c r="H13223">
        <f>Table2[[#This Row],[Doanh số bán]]-Table2[[#This Row],[Chiết khấu]]</f>
        <v>31454.545454545456</v>
      </c>
      <c r="K13223" t="s">
        <v>24</v>
      </c>
      <c r="L13223">
        <v>0</v>
      </c>
      <c r="M13223" t="s">
        <v>918</v>
      </c>
      <c r="N13223" t="s">
        <v>919</v>
      </c>
      <c r="O13223">
        <v>0</v>
      </c>
      <c r="P13223" t="s">
        <v>1841</v>
      </c>
      <c r="Q13223" t="s">
        <v>1842</v>
      </c>
      <c r="R13223" t="s">
        <v>29</v>
      </c>
      <c r="S13223" t="s">
        <v>1738</v>
      </c>
      <c r="T13223" t="s">
        <v>922</v>
      </c>
      <c r="U13223" t="s">
        <v>923</v>
      </c>
      <c r="V13223" t="s">
        <v>33</v>
      </c>
    </row>
    <row r="13224" spans="1:22">
      <c r="A13224" s="4">
        <v>46119</v>
      </c>
      <c r="B13224" t="s">
        <v>9445</v>
      </c>
      <c r="C13224" t="s">
        <v>23</v>
      </c>
      <c r="D13224">
        <v>1</v>
      </c>
      <c r="E13224">
        <v>51000</v>
      </c>
      <c r="F13224">
        <f>Table2[[#This Row],[Đơn Giá Chuẩn]]*Table2[[#This Row],[Tổng số lượng bán]]</f>
        <v>51000</v>
      </c>
      <c r="G13224">
        <v>0</v>
      </c>
      <c r="H13224">
        <f>Table2[[#This Row],[Doanh số bán]]-Table2[[#This Row],[Chiết khấu]]</f>
        <v>51000</v>
      </c>
      <c r="K13224" t="s">
        <v>24</v>
      </c>
      <c r="L13224">
        <v>0</v>
      </c>
      <c r="M13224" t="s">
        <v>918</v>
      </c>
      <c r="N13224" t="s">
        <v>919</v>
      </c>
      <c r="O13224">
        <v>0</v>
      </c>
      <c r="P13224" t="s">
        <v>1733</v>
      </c>
      <c r="Q13224" t="s">
        <v>1734</v>
      </c>
      <c r="R13224" t="s">
        <v>29</v>
      </c>
      <c r="S13224" t="s">
        <v>30</v>
      </c>
      <c r="T13224" t="s">
        <v>922</v>
      </c>
      <c r="U13224" t="s">
        <v>923</v>
      </c>
      <c r="V13224" t="s">
        <v>33</v>
      </c>
    </row>
    <row r="13225" spans="1:22">
      <c r="A13225" s="4">
        <v>46119</v>
      </c>
      <c r="B13225" t="s">
        <v>9446</v>
      </c>
      <c r="C13225" t="s">
        <v>23</v>
      </c>
      <c r="D13225">
        <v>1</v>
      </c>
      <c r="E13225">
        <v>47000</v>
      </c>
      <c r="F13225">
        <f>Table2[[#This Row],[Đơn Giá Chuẩn]]*Table2[[#This Row],[Tổng số lượng bán]]</f>
        <v>47000</v>
      </c>
      <c r="G13225">
        <v>0</v>
      </c>
      <c r="H13225">
        <f>Table2[[#This Row],[Doanh số bán]]-Table2[[#This Row],[Chiết khấu]]</f>
        <v>47000</v>
      </c>
      <c r="K13225" t="s">
        <v>24</v>
      </c>
      <c r="L13225">
        <v>0</v>
      </c>
      <c r="M13225" t="s">
        <v>918</v>
      </c>
      <c r="N13225" t="s">
        <v>919</v>
      </c>
      <c r="O13225">
        <v>0</v>
      </c>
      <c r="P13225" t="s">
        <v>1852</v>
      </c>
      <c r="Q13225" t="s">
        <v>1853</v>
      </c>
      <c r="R13225" t="s">
        <v>29</v>
      </c>
      <c r="S13225" t="s">
        <v>59</v>
      </c>
      <c r="T13225" t="s">
        <v>922</v>
      </c>
      <c r="U13225" t="s">
        <v>923</v>
      </c>
      <c r="V13225" t="s">
        <v>33</v>
      </c>
    </row>
    <row r="13226" spans="1:22">
      <c r="A13226" s="4">
        <v>46119</v>
      </c>
      <c r="B13226" t="s">
        <v>9447</v>
      </c>
      <c r="C13226" t="s">
        <v>23</v>
      </c>
      <c r="D13226">
        <v>1</v>
      </c>
      <c r="E13226">
        <v>67000</v>
      </c>
      <c r="F13226">
        <f>Table2[[#This Row],[Đơn Giá Chuẩn]]*Table2[[#This Row],[Tổng số lượng bán]]</f>
        <v>67000</v>
      </c>
      <c r="G13226">
        <v>0</v>
      </c>
      <c r="H13226">
        <f>Table2[[#This Row],[Doanh số bán]]-Table2[[#This Row],[Chiết khấu]]</f>
        <v>67000</v>
      </c>
      <c r="K13226" t="s">
        <v>24</v>
      </c>
      <c r="L13226">
        <v>0</v>
      </c>
      <c r="M13226" t="s">
        <v>918</v>
      </c>
      <c r="N13226" t="s">
        <v>919</v>
      </c>
      <c r="O13226">
        <v>0</v>
      </c>
      <c r="P13226" t="s">
        <v>1760</v>
      </c>
      <c r="Q13226" t="s">
        <v>1761</v>
      </c>
      <c r="R13226" t="s">
        <v>29</v>
      </c>
      <c r="S13226" t="s">
        <v>91</v>
      </c>
      <c r="T13226" t="s">
        <v>922</v>
      </c>
      <c r="U13226" t="s">
        <v>923</v>
      </c>
      <c r="V13226" t="s">
        <v>33</v>
      </c>
    </row>
    <row r="13227" spans="1:22">
      <c r="A13227" s="4">
        <v>46119</v>
      </c>
      <c r="B13227" t="s">
        <v>9448</v>
      </c>
      <c r="C13227" t="s">
        <v>1840</v>
      </c>
      <c r="D13227">
        <v>1</v>
      </c>
      <c r="E13227">
        <v>31454.545454545456</v>
      </c>
      <c r="F13227">
        <f>Table2[[#This Row],[Đơn Giá Chuẩn]]*Table2[[#This Row],[Tổng số lượng bán]]</f>
        <v>31454.545454545456</v>
      </c>
      <c r="G13227">
        <v>0</v>
      </c>
      <c r="H13227">
        <f>Table2[[#This Row],[Doanh số bán]]-Table2[[#This Row],[Chiết khấu]]</f>
        <v>31454.545454545456</v>
      </c>
      <c r="K13227" t="s">
        <v>24</v>
      </c>
      <c r="L13227">
        <v>0</v>
      </c>
      <c r="M13227" t="s">
        <v>918</v>
      </c>
      <c r="N13227" t="s">
        <v>919</v>
      </c>
      <c r="O13227">
        <v>0</v>
      </c>
      <c r="P13227" t="s">
        <v>1841</v>
      </c>
      <c r="Q13227" t="s">
        <v>1842</v>
      </c>
      <c r="R13227" t="s">
        <v>29</v>
      </c>
      <c r="S13227" t="s">
        <v>1738</v>
      </c>
      <c r="T13227" t="s">
        <v>922</v>
      </c>
      <c r="U13227" t="s">
        <v>923</v>
      </c>
      <c r="V13227" t="s">
        <v>33</v>
      </c>
    </row>
    <row r="13228" spans="1:22">
      <c r="A13228" s="4">
        <v>46119</v>
      </c>
      <c r="B13228" t="s">
        <v>9449</v>
      </c>
      <c r="C13228" t="s">
        <v>23</v>
      </c>
      <c r="D13228">
        <v>1</v>
      </c>
      <c r="E13228">
        <v>67000</v>
      </c>
      <c r="F13228">
        <f>Table2[[#This Row],[Đơn Giá Chuẩn]]*Table2[[#This Row],[Tổng số lượng bán]]</f>
        <v>67000</v>
      </c>
      <c r="G13228">
        <v>0</v>
      </c>
      <c r="H13228">
        <f>Table2[[#This Row],[Doanh số bán]]-Table2[[#This Row],[Chiết khấu]]</f>
        <v>67000</v>
      </c>
      <c r="K13228" t="s">
        <v>24</v>
      </c>
      <c r="L13228">
        <v>0</v>
      </c>
      <c r="M13228" t="s">
        <v>918</v>
      </c>
      <c r="N13228" t="s">
        <v>919</v>
      </c>
      <c r="O13228">
        <v>0</v>
      </c>
      <c r="P13228" t="s">
        <v>1767</v>
      </c>
      <c r="Q13228" t="s">
        <v>1768</v>
      </c>
      <c r="R13228" t="s">
        <v>29</v>
      </c>
      <c r="S13228" t="s">
        <v>91</v>
      </c>
      <c r="T13228" t="s">
        <v>922</v>
      </c>
      <c r="U13228" t="s">
        <v>923</v>
      </c>
      <c r="V13228" t="s">
        <v>33</v>
      </c>
    </row>
    <row r="13229" spans="1:22">
      <c r="A13229" s="4">
        <v>46119</v>
      </c>
      <c r="B13229" t="s">
        <v>9449</v>
      </c>
      <c r="C13229" t="s">
        <v>23</v>
      </c>
      <c r="D13229">
        <v>1</v>
      </c>
      <c r="E13229">
        <v>67000</v>
      </c>
      <c r="F13229">
        <f>Table2[[#This Row],[Đơn Giá Chuẩn]]*Table2[[#This Row],[Tổng số lượng bán]]</f>
        <v>67000</v>
      </c>
      <c r="G13229">
        <v>0</v>
      </c>
      <c r="H13229">
        <f>Table2[[#This Row],[Doanh số bán]]-Table2[[#This Row],[Chiết khấu]]</f>
        <v>67000</v>
      </c>
      <c r="K13229" t="s">
        <v>24</v>
      </c>
      <c r="L13229">
        <v>0</v>
      </c>
      <c r="M13229" t="s">
        <v>918</v>
      </c>
      <c r="N13229" t="s">
        <v>919</v>
      </c>
      <c r="O13229">
        <v>0</v>
      </c>
      <c r="P13229" t="s">
        <v>1760</v>
      </c>
      <c r="Q13229" t="s">
        <v>1761</v>
      </c>
      <c r="R13229" t="s">
        <v>29</v>
      </c>
      <c r="S13229" t="s">
        <v>91</v>
      </c>
      <c r="T13229" t="s">
        <v>922</v>
      </c>
      <c r="U13229" t="s">
        <v>923</v>
      </c>
      <c r="V13229" t="s">
        <v>33</v>
      </c>
    </row>
    <row r="13230" spans="1:22">
      <c r="A13230" s="4">
        <v>46119</v>
      </c>
      <c r="B13230" t="s">
        <v>9450</v>
      </c>
      <c r="C13230" t="s">
        <v>23</v>
      </c>
      <c r="D13230">
        <v>1</v>
      </c>
      <c r="E13230">
        <v>51000</v>
      </c>
      <c r="F13230">
        <f>Table2[[#This Row],[Đơn Giá Chuẩn]]*Table2[[#This Row],[Tổng số lượng bán]]</f>
        <v>51000</v>
      </c>
      <c r="G13230">
        <v>0</v>
      </c>
      <c r="H13230">
        <f>Table2[[#This Row],[Doanh số bán]]-Table2[[#This Row],[Chiết khấu]]</f>
        <v>51000</v>
      </c>
      <c r="K13230" t="s">
        <v>24</v>
      </c>
      <c r="L13230">
        <v>0</v>
      </c>
      <c r="M13230" t="s">
        <v>918</v>
      </c>
      <c r="N13230" t="s">
        <v>919</v>
      </c>
      <c r="O13230">
        <v>0</v>
      </c>
      <c r="P13230" t="s">
        <v>1733</v>
      </c>
      <c r="Q13230" t="s">
        <v>1734</v>
      </c>
      <c r="R13230" t="s">
        <v>29</v>
      </c>
      <c r="S13230" t="s">
        <v>30</v>
      </c>
      <c r="T13230" t="s">
        <v>922</v>
      </c>
      <c r="U13230" t="s">
        <v>923</v>
      </c>
      <c r="V13230" t="s">
        <v>33</v>
      </c>
    </row>
    <row r="13231" spans="1:22">
      <c r="A13231" s="4">
        <v>46119</v>
      </c>
      <c r="B13231" t="s">
        <v>9451</v>
      </c>
      <c r="C13231" t="s">
        <v>23</v>
      </c>
      <c r="D13231">
        <v>1</v>
      </c>
      <c r="E13231">
        <v>47000</v>
      </c>
      <c r="F13231">
        <f>Table2[[#This Row],[Đơn Giá Chuẩn]]*Table2[[#This Row],[Tổng số lượng bán]]</f>
        <v>47000</v>
      </c>
      <c r="G13231">
        <v>14583</v>
      </c>
      <c r="H13231">
        <f>Table2[[#This Row],[Doanh số bán]]-Table2[[#This Row],[Chiết khấu]]</f>
        <v>32417</v>
      </c>
      <c r="K13231" t="s">
        <v>24</v>
      </c>
      <c r="L13231">
        <v>0</v>
      </c>
      <c r="M13231" t="s">
        <v>918</v>
      </c>
      <c r="N13231" t="s">
        <v>919</v>
      </c>
      <c r="O13231">
        <v>0</v>
      </c>
      <c r="P13231" t="s">
        <v>1740</v>
      </c>
      <c r="Q13231" t="s">
        <v>1741</v>
      </c>
      <c r="R13231" t="s">
        <v>29</v>
      </c>
      <c r="S13231" t="s">
        <v>30</v>
      </c>
      <c r="T13231" t="s">
        <v>922</v>
      </c>
      <c r="U13231" t="s">
        <v>923</v>
      </c>
      <c r="V13231" t="s">
        <v>33</v>
      </c>
    </row>
    <row r="13232" spans="1:22">
      <c r="A13232" s="4">
        <v>46119</v>
      </c>
      <c r="B13232" t="s">
        <v>9452</v>
      </c>
      <c r="C13232" t="s">
        <v>23</v>
      </c>
      <c r="D13232">
        <v>1</v>
      </c>
      <c r="E13232">
        <v>52000</v>
      </c>
      <c r="F13232">
        <f>Table2[[#This Row],[Đơn Giá Chuẩn]]*Table2[[#This Row],[Tổng số lượng bán]]</f>
        <v>52000</v>
      </c>
      <c r="G13232">
        <v>0</v>
      </c>
      <c r="H13232">
        <f>Table2[[#This Row],[Doanh số bán]]-Table2[[#This Row],[Chiết khấu]]</f>
        <v>52000</v>
      </c>
      <c r="K13232" t="s">
        <v>24</v>
      </c>
      <c r="L13232">
        <v>0</v>
      </c>
      <c r="M13232" t="s">
        <v>918</v>
      </c>
      <c r="N13232" t="s">
        <v>919</v>
      </c>
      <c r="O13232">
        <v>0</v>
      </c>
      <c r="P13232" t="s">
        <v>1775</v>
      </c>
      <c r="Q13232" t="s">
        <v>1776</v>
      </c>
      <c r="R13232" t="s">
        <v>29</v>
      </c>
      <c r="S13232" t="s">
        <v>56</v>
      </c>
      <c r="T13232" t="s">
        <v>922</v>
      </c>
      <c r="U13232" t="s">
        <v>923</v>
      </c>
      <c r="V13232" t="s">
        <v>33</v>
      </c>
    </row>
    <row r="13233" spans="1:22">
      <c r="A13233" s="4">
        <v>46119</v>
      </c>
      <c r="B13233" t="s">
        <v>9453</v>
      </c>
      <c r="C13233" t="s">
        <v>1840</v>
      </c>
      <c r="D13233">
        <v>1</v>
      </c>
      <c r="E13233">
        <v>31454.545454545456</v>
      </c>
      <c r="F13233">
        <f>Table2[[#This Row],[Đơn Giá Chuẩn]]*Table2[[#This Row],[Tổng số lượng bán]]</f>
        <v>31454.545454545456</v>
      </c>
      <c r="G13233">
        <v>0</v>
      </c>
      <c r="H13233">
        <f>Table2[[#This Row],[Doanh số bán]]-Table2[[#This Row],[Chiết khấu]]</f>
        <v>31454.545454545456</v>
      </c>
      <c r="K13233" t="s">
        <v>24</v>
      </c>
      <c r="L13233">
        <v>0</v>
      </c>
      <c r="M13233" t="s">
        <v>918</v>
      </c>
      <c r="N13233" t="s">
        <v>919</v>
      </c>
      <c r="O13233">
        <v>0</v>
      </c>
      <c r="P13233" t="s">
        <v>1841</v>
      </c>
      <c r="Q13233" t="s">
        <v>1842</v>
      </c>
      <c r="R13233" t="s">
        <v>29</v>
      </c>
      <c r="S13233" t="s">
        <v>1738</v>
      </c>
      <c r="T13233" t="s">
        <v>922</v>
      </c>
      <c r="U13233" t="s">
        <v>923</v>
      </c>
      <c r="V13233" t="s">
        <v>33</v>
      </c>
    </row>
    <row r="13234" spans="1:22">
      <c r="A13234" s="4">
        <v>46119</v>
      </c>
      <c r="B13234" t="s">
        <v>9454</v>
      </c>
      <c r="C13234" t="s">
        <v>23</v>
      </c>
      <c r="D13234">
        <v>1</v>
      </c>
      <c r="E13234">
        <v>52000</v>
      </c>
      <c r="F13234">
        <f>Table2[[#This Row],[Đơn Giá Chuẩn]]*Table2[[#This Row],[Tổng số lượng bán]]</f>
        <v>52000</v>
      </c>
      <c r="G13234">
        <v>0</v>
      </c>
      <c r="H13234">
        <f>Table2[[#This Row],[Doanh số bán]]-Table2[[#This Row],[Chiết khấu]]</f>
        <v>52000</v>
      </c>
      <c r="K13234" t="s">
        <v>24</v>
      </c>
      <c r="L13234">
        <v>0</v>
      </c>
      <c r="M13234" t="s">
        <v>918</v>
      </c>
      <c r="N13234" t="s">
        <v>919</v>
      </c>
      <c r="O13234">
        <v>0</v>
      </c>
      <c r="P13234" t="s">
        <v>1775</v>
      </c>
      <c r="Q13234" t="s">
        <v>1776</v>
      </c>
      <c r="R13234" t="s">
        <v>29</v>
      </c>
      <c r="S13234" t="s">
        <v>56</v>
      </c>
      <c r="T13234" t="s">
        <v>922</v>
      </c>
      <c r="U13234" t="s">
        <v>923</v>
      </c>
      <c r="V13234" t="s">
        <v>33</v>
      </c>
    </row>
    <row r="13235" spans="1:22">
      <c r="A13235" s="4">
        <v>46119</v>
      </c>
      <c r="B13235" t="s">
        <v>9455</v>
      </c>
      <c r="C13235" t="s">
        <v>23</v>
      </c>
      <c r="D13235">
        <v>1</v>
      </c>
      <c r="E13235">
        <v>67000</v>
      </c>
      <c r="F13235">
        <f>Table2[[#This Row],[Đơn Giá Chuẩn]]*Table2[[#This Row],[Tổng số lượng bán]]</f>
        <v>67000</v>
      </c>
      <c r="G13235">
        <v>0</v>
      </c>
      <c r="H13235">
        <f>Table2[[#This Row],[Doanh số bán]]-Table2[[#This Row],[Chiết khấu]]</f>
        <v>67000</v>
      </c>
      <c r="K13235" t="s">
        <v>24</v>
      </c>
      <c r="L13235">
        <v>0</v>
      </c>
      <c r="M13235" t="s">
        <v>918</v>
      </c>
      <c r="N13235" t="s">
        <v>919</v>
      </c>
      <c r="O13235">
        <v>0</v>
      </c>
      <c r="P13235" t="s">
        <v>1832</v>
      </c>
      <c r="Q13235" t="s">
        <v>1833</v>
      </c>
      <c r="R13235" t="s">
        <v>29</v>
      </c>
      <c r="S13235" t="s">
        <v>68</v>
      </c>
      <c r="T13235" t="s">
        <v>922</v>
      </c>
      <c r="U13235" t="s">
        <v>923</v>
      </c>
      <c r="V13235" t="s">
        <v>33</v>
      </c>
    </row>
    <row r="13236" spans="1:22">
      <c r="A13236" s="4">
        <v>46123</v>
      </c>
      <c r="B13236" t="s">
        <v>9456</v>
      </c>
      <c r="C13236" t="s">
        <v>104</v>
      </c>
      <c r="D13236">
        <v>288</v>
      </c>
      <c r="E13236">
        <v>152000</v>
      </c>
      <c r="F13236">
        <f>Table2[[#This Row],[Đơn Giá Chuẩn]]*Table2[[#This Row],[Tổng số lượng bán]]</f>
        <v>43776000</v>
      </c>
      <c r="G13236">
        <v>0</v>
      </c>
      <c r="H13236">
        <f>Table2[[#This Row],[Doanh số bán]]-Table2[[#This Row],[Chiết khấu]]</f>
        <v>43776000</v>
      </c>
      <c r="I13236">
        <v>0</v>
      </c>
      <c r="J13236">
        <v>0</v>
      </c>
      <c r="K13236" t="s">
        <v>24</v>
      </c>
      <c r="L13236">
        <v>0.125</v>
      </c>
      <c r="M13236" t="s">
        <v>319</v>
      </c>
      <c r="N13236" t="s">
        <v>26</v>
      </c>
      <c r="O13236">
        <v>36</v>
      </c>
      <c r="P13236" t="s">
        <v>1500</v>
      </c>
      <c r="Q13236" t="s">
        <v>1501</v>
      </c>
      <c r="R13236" t="s">
        <v>41</v>
      </c>
      <c r="S13236" t="s">
        <v>42</v>
      </c>
      <c r="T13236" t="s">
        <v>320</v>
      </c>
      <c r="U13236" t="s">
        <v>321</v>
      </c>
      <c r="V13236" t="s">
        <v>33</v>
      </c>
    </row>
    <row r="13237" spans="1:22">
      <c r="A13237" s="4">
        <v>46123</v>
      </c>
      <c r="B13237" t="s">
        <v>9093</v>
      </c>
      <c r="C13237" t="s">
        <v>104</v>
      </c>
      <c r="D13237">
        <v>2</v>
      </c>
      <c r="E13237">
        <v>137000</v>
      </c>
      <c r="F13237">
        <f>Table2[[#This Row],[Đơn Giá Chuẩn]]*Table2[[#This Row],[Tổng số lượng bán]]</f>
        <v>274000</v>
      </c>
      <c r="G13237">
        <v>0</v>
      </c>
      <c r="H13237">
        <f>Table2[[#This Row],[Doanh số bán]]-Table2[[#This Row],[Chiết khấu]]</f>
        <v>274000</v>
      </c>
      <c r="K13237" t="s">
        <v>24</v>
      </c>
      <c r="L13237">
        <v>0.1</v>
      </c>
      <c r="M13237" t="s">
        <v>319</v>
      </c>
      <c r="N13237" t="s">
        <v>26</v>
      </c>
      <c r="O13237">
        <v>0.2</v>
      </c>
      <c r="P13237" t="s">
        <v>1625</v>
      </c>
      <c r="Q13237" t="s">
        <v>1626</v>
      </c>
      <c r="R13237" t="s">
        <v>41</v>
      </c>
      <c r="S13237" t="s">
        <v>42</v>
      </c>
      <c r="T13237" t="s">
        <v>320</v>
      </c>
      <c r="U13237" t="s">
        <v>321</v>
      </c>
      <c r="V13237" t="s">
        <v>33</v>
      </c>
    </row>
    <row r="13238" spans="1:22">
      <c r="A13238" s="4">
        <v>46119</v>
      </c>
      <c r="B13238" t="s">
        <v>9457</v>
      </c>
      <c r="C13238" t="s">
        <v>23</v>
      </c>
      <c r="D13238">
        <v>1</v>
      </c>
      <c r="E13238">
        <v>62000</v>
      </c>
      <c r="F13238">
        <f>Table2[[#This Row],[Đơn Giá Chuẩn]]*Table2[[#This Row],[Tổng số lượng bán]]</f>
        <v>62000</v>
      </c>
      <c r="G13238">
        <v>19444</v>
      </c>
      <c r="H13238">
        <f>Table2[[#This Row],[Doanh số bán]]-Table2[[#This Row],[Chiết khấu]]</f>
        <v>42556</v>
      </c>
      <c r="K13238" t="s">
        <v>24</v>
      </c>
      <c r="L13238">
        <v>0</v>
      </c>
      <c r="M13238" t="s">
        <v>918</v>
      </c>
      <c r="N13238" t="s">
        <v>919</v>
      </c>
      <c r="O13238">
        <v>0</v>
      </c>
      <c r="P13238" t="s">
        <v>1745</v>
      </c>
      <c r="Q13238" t="s">
        <v>1746</v>
      </c>
      <c r="R13238" t="s">
        <v>29</v>
      </c>
      <c r="S13238" t="s">
        <v>30</v>
      </c>
      <c r="T13238" t="s">
        <v>922</v>
      </c>
      <c r="U13238" t="s">
        <v>923</v>
      </c>
      <c r="V13238" t="s">
        <v>33</v>
      </c>
    </row>
    <row r="13239" spans="1:22">
      <c r="A13239" s="4">
        <v>46119</v>
      </c>
      <c r="B13239" t="s">
        <v>9458</v>
      </c>
      <c r="C13239" t="s">
        <v>23</v>
      </c>
      <c r="D13239">
        <v>1</v>
      </c>
      <c r="E13239">
        <v>52000</v>
      </c>
      <c r="F13239">
        <f>Table2[[#This Row],[Đơn Giá Chuẩn]]*Table2[[#This Row],[Tổng số lượng bán]]</f>
        <v>52000</v>
      </c>
      <c r="G13239">
        <v>0</v>
      </c>
      <c r="H13239">
        <f>Table2[[#This Row],[Doanh số bán]]-Table2[[#This Row],[Chiết khấu]]</f>
        <v>52000</v>
      </c>
      <c r="K13239" t="s">
        <v>24</v>
      </c>
      <c r="L13239">
        <v>0</v>
      </c>
      <c r="M13239" t="s">
        <v>918</v>
      </c>
      <c r="N13239" t="s">
        <v>919</v>
      </c>
      <c r="O13239">
        <v>0</v>
      </c>
      <c r="P13239" t="s">
        <v>1775</v>
      </c>
      <c r="Q13239" t="s">
        <v>1776</v>
      </c>
      <c r="R13239" t="s">
        <v>29</v>
      </c>
      <c r="S13239" t="s">
        <v>56</v>
      </c>
      <c r="T13239" t="s">
        <v>922</v>
      </c>
      <c r="U13239" t="s">
        <v>923</v>
      </c>
      <c r="V13239" t="s">
        <v>33</v>
      </c>
    </row>
    <row r="13240" spans="1:22">
      <c r="A13240" s="4">
        <v>46119</v>
      </c>
      <c r="B13240" t="s">
        <v>9458</v>
      </c>
      <c r="C13240" t="s">
        <v>23</v>
      </c>
      <c r="D13240">
        <v>1</v>
      </c>
      <c r="E13240">
        <v>67000</v>
      </c>
      <c r="F13240">
        <f>Table2[[#This Row],[Đơn Giá Chuẩn]]*Table2[[#This Row],[Tổng số lượng bán]]</f>
        <v>67000</v>
      </c>
      <c r="G13240">
        <v>0</v>
      </c>
      <c r="H13240">
        <f>Table2[[#This Row],[Doanh số bán]]-Table2[[#This Row],[Chiết khấu]]</f>
        <v>67000</v>
      </c>
      <c r="K13240" t="s">
        <v>24</v>
      </c>
      <c r="L13240">
        <v>0</v>
      </c>
      <c r="M13240" t="s">
        <v>918</v>
      </c>
      <c r="N13240" t="s">
        <v>919</v>
      </c>
      <c r="O13240">
        <v>0</v>
      </c>
      <c r="P13240" t="s">
        <v>1946</v>
      </c>
      <c r="Q13240" t="s">
        <v>1947</v>
      </c>
      <c r="R13240" t="s">
        <v>29</v>
      </c>
      <c r="S13240" t="s">
        <v>91</v>
      </c>
      <c r="T13240" t="s">
        <v>922</v>
      </c>
      <c r="U13240" t="s">
        <v>923</v>
      </c>
      <c r="V13240" t="s">
        <v>33</v>
      </c>
    </row>
    <row r="13241" spans="1:22">
      <c r="A13241" s="4">
        <v>46119</v>
      </c>
      <c r="B13241" t="s">
        <v>9459</v>
      </c>
      <c r="C13241" t="s">
        <v>23</v>
      </c>
      <c r="D13241">
        <v>1</v>
      </c>
      <c r="E13241">
        <v>52000</v>
      </c>
      <c r="F13241">
        <f>Table2[[#This Row],[Đơn Giá Chuẩn]]*Table2[[#This Row],[Tổng số lượng bán]]</f>
        <v>52000</v>
      </c>
      <c r="G13241">
        <v>0</v>
      </c>
      <c r="H13241">
        <f>Table2[[#This Row],[Doanh số bán]]-Table2[[#This Row],[Chiết khấu]]</f>
        <v>52000</v>
      </c>
      <c r="K13241" t="s">
        <v>24</v>
      </c>
      <c r="L13241">
        <v>0</v>
      </c>
      <c r="M13241" t="s">
        <v>918</v>
      </c>
      <c r="N13241" t="s">
        <v>919</v>
      </c>
      <c r="O13241">
        <v>0</v>
      </c>
      <c r="P13241" t="s">
        <v>1775</v>
      </c>
      <c r="Q13241" t="s">
        <v>1776</v>
      </c>
      <c r="R13241" t="s">
        <v>29</v>
      </c>
      <c r="S13241" t="s">
        <v>56</v>
      </c>
      <c r="T13241" t="s">
        <v>922</v>
      </c>
      <c r="U13241" t="s">
        <v>923</v>
      </c>
      <c r="V13241" t="s">
        <v>33</v>
      </c>
    </row>
    <row r="13242" spans="1:22">
      <c r="A13242" s="4">
        <v>46119</v>
      </c>
      <c r="B13242" t="s">
        <v>9460</v>
      </c>
      <c r="C13242" t="s">
        <v>23</v>
      </c>
      <c r="D13242">
        <v>1</v>
      </c>
      <c r="E13242">
        <v>67000</v>
      </c>
      <c r="F13242">
        <f>Table2[[#This Row],[Đơn Giá Chuẩn]]*Table2[[#This Row],[Tổng số lượng bán]]</f>
        <v>67000</v>
      </c>
      <c r="G13242">
        <v>0</v>
      </c>
      <c r="H13242">
        <f>Table2[[#This Row],[Doanh số bán]]-Table2[[#This Row],[Chiết khấu]]</f>
        <v>67000</v>
      </c>
      <c r="K13242" t="s">
        <v>24</v>
      </c>
      <c r="L13242">
        <v>0</v>
      </c>
      <c r="M13242" t="s">
        <v>918</v>
      </c>
      <c r="N13242" t="s">
        <v>919</v>
      </c>
      <c r="O13242">
        <v>0</v>
      </c>
      <c r="P13242" t="s">
        <v>1760</v>
      </c>
      <c r="Q13242" t="s">
        <v>1761</v>
      </c>
      <c r="R13242" t="s">
        <v>29</v>
      </c>
      <c r="S13242" t="s">
        <v>91</v>
      </c>
      <c r="T13242" t="s">
        <v>922</v>
      </c>
      <c r="U13242" t="s">
        <v>923</v>
      </c>
      <c r="V13242" t="s">
        <v>33</v>
      </c>
    </row>
    <row r="13243" spans="1:22">
      <c r="A13243" s="4">
        <v>46119</v>
      </c>
      <c r="B13243" t="s">
        <v>9461</v>
      </c>
      <c r="C13243" t="s">
        <v>1840</v>
      </c>
      <c r="D13243">
        <v>1</v>
      </c>
      <c r="E13243">
        <v>31454.545454545456</v>
      </c>
      <c r="F13243">
        <f>Table2[[#This Row],[Đơn Giá Chuẩn]]*Table2[[#This Row],[Tổng số lượng bán]]</f>
        <v>31454.545454545456</v>
      </c>
      <c r="G13243">
        <v>0</v>
      </c>
      <c r="H13243">
        <f>Table2[[#This Row],[Doanh số bán]]-Table2[[#This Row],[Chiết khấu]]</f>
        <v>31454.545454545456</v>
      </c>
      <c r="K13243" t="s">
        <v>24</v>
      </c>
      <c r="L13243">
        <v>0</v>
      </c>
      <c r="M13243" t="s">
        <v>918</v>
      </c>
      <c r="N13243" t="s">
        <v>919</v>
      </c>
      <c r="O13243">
        <v>0</v>
      </c>
      <c r="P13243" t="s">
        <v>1841</v>
      </c>
      <c r="Q13243" t="s">
        <v>1842</v>
      </c>
      <c r="R13243" t="s">
        <v>29</v>
      </c>
      <c r="S13243" t="s">
        <v>1738</v>
      </c>
      <c r="T13243" t="s">
        <v>922</v>
      </c>
      <c r="U13243" t="s">
        <v>923</v>
      </c>
      <c r="V13243" t="s">
        <v>33</v>
      </c>
    </row>
    <row r="13244" spans="1:22">
      <c r="A13244" s="4">
        <v>46119</v>
      </c>
      <c r="B13244" t="s">
        <v>9462</v>
      </c>
      <c r="C13244" t="s">
        <v>23</v>
      </c>
      <c r="D13244">
        <v>1</v>
      </c>
      <c r="E13244">
        <v>47000</v>
      </c>
      <c r="F13244">
        <f>Table2[[#This Row],[Đơn Giá Chuẩn]]*Table2[[#This Row],[Tổng số lượng bán]]</f>
        <v>47000</v>
      </c>
      <c r="G13244">
        <v>0</v>
      </c>
      <c r="H13244">
        <f>Table2[[#This Row],[Doanh số bán]]-Table2[[#This Row],[Chiết khấu]]</f>
        <v>47000</v>
      </c>
      <c r="K13244" t="s">
        <v>24</v>
      </c>
      <c r="L13244">
        <v>0</v>
      </c>
      <c r="M13244" t="s">
        <v>918</v>
      </c>
      <c r="N13244" t="s">
        <v>919</v>
      </c>
      <c r="O13244">
        <v>0</v>
      </c>
      <c r="P13244" t="s">
        <v>1852</v>
      </c>
      <c r="Q13244" t="s">
        <v>1853</v>
      </c>
      <c r="R13244" t="s">
        <v>29</v>
      </c>
      <c r="S13244" t="s">
        <v>59</v>
      </c>
      <c r="T13244" t="s">
        <v>922</v>
      </c>
      <c r="U13244" t="s">
        <v>923</v>
      </c>
      <c r="V13244" t="s">
        <v>33</v>
      </c>
    </row>
    <row r="13245" spans="1:22">
      <c r="A13245" s="4">
        <v>46119</v>
      </c>
      <c r="B13245" t="s">
        <v>9463</v>
      </c>
      <c r="C13245" t="s">
        <v>23</v>
      </c>
      <c r="D13245">
        <v>1</v>
      </c>
      <c r="E13245">
        <v>67000</v>
      </c>
      <c r="F13245">
        <f>Table2[[#This Row],[Đơn Giá Chuẩn]]*Table2[[#This Row],[Tổng số lượng bán]]</f>
        <v>67000</v>
      </c>
      <c r="G13245">
        <v>0</v>
      </c>
      <c r="H13245">
        <f>Table2[[#This Row],[Doanh số bán]]-Table2[[#This Row],[Chiết khấu]]</f>
        <v>67000</v>
      </c>
      <c r="K13245" t="s">
        <v>24</v>
      </c>
      <c r="L13245">
        <v>0</v>
      </c>
      <c r="M13245" t="s">
        <v>918</v>
      </c>
      <c r="N13245" t="s">
        <v>919</v>
      </c>
      <c r="O13245">
        <v>0</v>
      </c>
      <c r="P13245" t="s">
        <v>1752</v>
      </c>
      <c r="Q13245" t="s">
        <v>1753</v>
      </c>
      <c r="R13245" t="s">
        <v>29</v>
      </c>
      <c r="S13245" t="s">
        <v>91</v>
      </c>
      <c r="T13245" t="s">
        <v>922</v>
      </c>
      <c r="U13245" t="s">
        <v>923</v>
      </c>
      <c r="V13245" t="s">
        <v>33</v>
      </c>
    </row>
    <row r="13246" spans="1:22">
      <c r="A13246" s="4">
        <v>46119</v>
      </c>
      <c r="B13246" t="s">
        <v>9464</v>
      </c>
      <c r="C13246" t="s">
        <v>1735</v>
      </c>
      <c r="D13246">
        <v>1</v>
      </c>
      <c r="E13246">
        <v>32000</v>
      </c>
      <c r="F13246">
        <f>Table2[[#This Row],[Đơn Giá Chuẩn]]*Table2[[#This Row],[Tổng số lượng bán]]</f>
        <v>32000</v>
      </c>
      <c r="G13246">
        <v>0</v>
      </c>
      <c r="H13246">
        <f>Table2[[#This Row],[Doanh số bán]]-Table2[[#This Row],[Chiết khấu]]</f>
        <v>32000</v>
      </c>
      <c r="K13246" t="s">
        <v>24</v>
      </c>
      <c r="L13246">
        <v>0</v>
      </c>
      <c r="M13246" t="s">
        <v>918</v>
      </c>
      <c r="N13246" t="s">
        <v>919</v>
      </c>
      <c r="O13246">
        <v>0</v>
      </c>
      <c r="P13246" t="s">
        <v>1736</v>
      </c>
      <c r="Q13246" t="s">
        <v>1737</v>
      </c>
      <c r="R13246" t="s">
        <v>29</v>
      </c>
      <c r="S13246" t="s">
        <v>1738</v>
      </c>
      <c r="T13246" t="s">
        <v>922</v>
      </c>
      <c r="U13246" t="s">
        <v>923</v>
      </c>
      <c r="V13246" t="s">
        <v>33</v>
      </c>
    </row>
    <row r="13247" spans="1:22">
      <c r="A13247" s="4">
        <v>46119</v>
      </c>
      <c r="B13247" t="s">
        <v>9465</v>
      </c>
      <c r="C13247" t="s">
        <v>23</v>
      </c>
      <c r="D13247">
        <v>1</v>
      </c>
      <c r="E13247">
        <v>52000</v>
      </c>
      <c r="F13247">
        <f>Table2[[#This Row],[Đơn Giá Chuẩn]]*Table2[[#This Row],[Tổng số lượng bán]]</f>
        <v>52000</v>
      </c>
      <c r="G13247">
        <v>0</v>
      </c>
      <c r="H13247">
        <f>Table2[[#This Row],[Doanh số bán]]-Table2[[#This Row],[Chiết khấu]]</f>
        <v>52000</v>
      </c>
      <c r="K13247" t="s">
        <v>24</v>
      </c>
      <c r="L13247">
        <v>0</v>
      </c>
      <c r="M13247" t="s">
        <v>918</v>
      </c>
      <c r="N13247" t="s">
        <v>919</v>
      </c>
      <c r="O13247">
        <v>0</v>
      </c>
      <c r="P13247" t="s">
        <v>1790</v>
      </c>
      <c r="Q13247" t="s">
        <v>1791</v>
      </c>
      <c r="R13247" t="s">
        <v>29</v>
      </c>
      <c r="S13247" t="s">
        <v>59</v>
      </c>
      <c r="T13247" t="s">
        <v>922</v>
      </c>
      <c r="U13247" t="s">
        <v>923</v>
      </c>
      <c r="V13247" t="s">
        <v>33</v>
      </c>
    </row>
    <row r="13248" spans="1:22">
      <c r="A13248" s="4">
        <v>46123</v>
      </c>
      <c r="B13248" t="s">
        <v>9466</v>
      </c>
      <c r="C13248" t="s">
        <v>1862</v>
      </c>
      <c r="D13248">
        <v>30</v>
      </c>
      <c r="E13248">
        <v>125500.00016000001</v>
      </c>
      <c r="F13248">
        <f>Table2[[#This Row],[Đơn Giá Chuẩn]]*Table2[[#This Row],[Tổng số lượng bán]]</f>
        <v>3765000.0048000002</v>
      </c>
      <c r="G13248">
        <v>0</v>
      </c>
      <c r="H13248">
        <f>Table2[[#This Row],[Doanh số bán]]-Table2[[#This Row],[Chiết khấu]]</f>
        <v>3765000.0048000002</v>
      </c>
      <c r="K13248" t="s">
        <v>2217</v>
      </c>
      <c r="L13248">
        <v>0.1</v>
      </c>
      <c r="M13248" t="s">
        <v>37</v>
      </c>
      <c r="N13248" t="s">
        <v>26</v>
      </c>
      <c r="O13248">
        <v>3</v>
      </c>
      <c r="P13248" t="s">
        <v>325</v>
      </c>
      <c r="Q13248" t="s">
        <v>326</v>
      </c>
      <c r="R13248" t="s">
        <v>41</v>
      </c>
      <c r="S13248" t="s">
        <v>42</v>
      </c>
      <c r="T13248" t="s">
        <v>2393</v>
      </c>
      <c r="U13248" t="s">
        <v>2394</v>
      </c>
      <c r="V13248" t="s">
        <v>2271</v>
      </c>
    </row>
    <row r="13249" spans="1:22">
      <c r="A13249" s="4">
        <v>46119</v>
      </c>
      <c r="B13249" t="s">
        <v>9467</v>
      </c>
      <c r="C13249" t="s">
        <v>104</v>
      </c>
      <c r="D13249">
        <v>1</v>
      </c>
      <c r="E13249">
        <v>47000</v>
      </c>
      <c r="F13249">
        <f>Table2[[#This Row],[Đơn Giá Chuẩn]]*Table2[[#This Row],[Tổng số lượng bán]]</f>
        <v>47000</v>
      </c>
      <c r="G13249">
        <v>0</v>
      </c>
      <c r="H13249">
        <f>Table2[[#This Row],[Doanh số bán]]-Table2[[#This Row],[Chiết khấu]]</f>
        <v>47000</v>
      </c>
      <c r="K13249" t="s">
        <v>24</v>
      </c>
      <c r="L13249">
        <v>0.16</v>
      </c>
      <c r="M13249" t="s">
        <v>918</v>
      </c>
      <c r="N13249" t="s">
        <v>919</v>
      </c>
      <c r="O13249">
        <v>0.16</v>
      </c>
      <c r="P13249" t="s">
        <v>105</v>
      </c>
      <c r="Q13249" t="s">
        <v>106</v>
      </c>
      <c r="R13249" t="s">
        <v>107</v>
      </c>
      <c r="S13249" t="s">
        <v>108</v>
      </c>
      <c r="T13249" t="s">
        <v>922</v>
      </c>
      <c r="U13249" t="s">
        <v>923</v>
      </c>
      <c r="V13249" t="s">
        <v>33</v>
      </c>
    </row>
    <row r="13250" spans="1:22">
      <c r="A13250" s="4">
        <v>46119</v>
      </c>
      <c r="B13250" t="s">
        <v>9468</v>
      </c>
      <c r="C13250" t="s">
        <v>104</v>
      </c>
      <c r="D13250">
        <v>1</v>
      </c>
      <c r="E13250">
        <v>51000</v>
      </c>
      <c r="F13250">
        <f>Table2[[#This Row],[Đơn Giá Chuẩn]]*Table2[[#This Row],[Tổng số lượng bán]]</f>
        <v>51000</v>
      </c>
      <c r="G13250">
        <v>15880</v>
      </c>
      <c r="H13250">
        <f>Table2[[#This Row],[Doanh số bán]]-Table2[[#This Row],[Chiết khấu]]</f>
        <v>35120</v>
      </c>
      <c r="K13250" t="s">
        <v>24</v>
      </c>
      <c r="L13250">
        <v>0.12</v>
      </c>
      <c r="M13250" t="s">
        <v>918</v>
      </c>
      <c r="N13250" t="s">
        <v>919</v>
      </c>
      <c r="O13250">
        <v>0.12</v>
      </c>
      <c r="P13250" t="s">
        <v>656</v>
      </c>
      <c r="Q13250" t="s">
        <v>657</v>
      </c>
      <c r="R13250" t="s">
        <v>107</v>
      </c>
      <c r="S13250" t="s">
        <v>108</v>
      </c>
      <c r="T13250" t="s">
        <v>922</v>
      </c>
      <c r="U13250" t="s">
        <v>923</v>
      </c>
      <c r="V13250" t="s">
        <v>33</v>
      </c>
    </row>
    <row r="13251" spans="1:22">
      <c r="A13251" s="4">
        <v>46119</v>
      </c>
      <c r="B13251" t="s">
        <v>9468</v>
      </c>
      <c r="C13251" t="s">
        <v>104</v>
      </c>
      <c r="D13251">
        <v>1</v>
      </c>
      <c r="E13251">
        <v>51000</v>
      </c>
      <c r="F13251">
        <f>Table2[[#This Row],[Đơn Giá Chuẩn]]*Table2[[#This Row],[Tổng số lượng bán]]</f>
        <v>51000</v>
      </c>
      <c r="G13251">
        <v>15880</v>
      </c>
      <c r="H13251">
        <f>Table2[[#This Row],[Doanh số bán]]-Table2[[#This Row],[Chiết khấu]]</f>
        <v>35120</v>
      </c>
      <c r="K13251" t="s">
        <v>24</v>
      </c>
      <c r="L13251">
        <v>0.12</v>
      </c>
      <c r="M13251" t="s">
        <v>918</v>
      </c>
      <c r="N13251" t="s">
        <v>919</v>
      </c>
      <c r="O13251">
        <v>0.12</v>
      </c>
      <c r="P13251" t="s">
        <v>588</v>
      </c>
      <c r="Q13251" t="s">
        <v>589</v>
      </c>
      <c r="R13251" t="s">
        <v>107</v>
      </c>
      <c r="S13251" t="s">
        <v>108</v>
      </c>
      <c r="T13251" t="s">
        <v>922</v>
      </c>
      <c r="U13251" t="s">
        <v>923</v>
      </c>
      <c r="V13251" t="s">
        <v>33</v>
      </c>
    </row>
    <row r="13252" spans="1:22">
      <c r="A13252" s="4">
        <v>46119</v>
      </c>
      <c r="B13252" t="s">
        <v>9469</v>
      </c>
      <c r="C13252" t="s">
        <v>23</v>
      </c>
      <c r="D13252">
        <v>1</v>
      </c>
      <c r="E13252">
        <v>52000</v>
      </c>
      <c r="F13252">
        <f>Table2[[#This Row],[Đơn Giá Chuẩn]]*Table2[[#This Row],[Tổng số lượng bán]]</f>
        <v>52000</v>
      </c>
      <c r="G13252">
        <v>0</v>
      </c>
      <c r="H13252">
        <f>Table2[[#This Row],[Doanh số bán]]-Table2[[#This Row],[Chiết khấu]]</f>
        <v>52000</v>
      </c>
      <c r="K13252" t="s">
        <v>24</v>
      </c>
      <c r="L13252">
        <v>0</v>
      </c>
      <c r="M13252" t="s">
        <v>918</v>
      </c>
      <c r="N13252" t="s">
        <v>919</v>
      </c>
      <c r="O13252">
        <v>0</v>
      </c>
      <c r="P13252" t="s">
        <v>1788</v>
      </c>
      <c r="Q13252" t="s">
        <v>1789</v>
      </c>
      <c r="R13252" t="s">
        <v>29</v>
      </c>
      <c r="S13252" t="s">
        <v>59</v>
      </c>
      <c r="T13252" t="s">
        <v>922</v>
      </c>
      <c r="U13252" t="s">
        <v>923</v>
      </c>
      <c r="V13252" t="s">
        <v>33</v>
      </c>
    </row>
    <row r="13253" spans="1:22">
      <c r="A13253" s="4">
        <v>46119</v>
      </c>
      <c r="B13253" t="s">
        <v>9470</v>
      </c>
      <c r="C13253" t="s">
        <v>155</v>
      </c>
      <c r="D13253">
        <v>5</v>
      </c>
      <c r="E13253">
        <v>331000</v>
      </c>
      <c r="F13253">
        <f>Table2[[#This Row],[Đơn Giá Chuẩn]]*Table2[[#This Row],[Tổng số lượng bán]]</f>
        <v>1655000</v>
      </c>
      <c r="G13253">
        <v>304629</v>
      </c>
      <c r="H13253">
        <f>Table2[[#This Row],[Doanh số bán]]-Table2[[#This Row],[Chiết khấu]]</f>
        <v>1350371</v>
      </c>
      <c r="K13253" t="s">
        <v>24</v>
      </c>
      <c r="L13253">
        <v>1.6</v>
      </c>
      <c r="M13253" t="s">
        <v>25</v>
      </c>
      <c r="N13253" t="s">
        <v>26</v>
      </c>
      <c r="O13253">
        <v>8</v>
      </c>
      <c r="P13253" t="s">
        <v>839</v>
      </c>
      <c r="Q13253" t="s">
        <v>840</v>
      </c>
      <c r="R13253" t="s">
        <v>107</v>
      </c>
      <c r="S13253" t="s">
        <v>108</v>
      </c>
      <c r="T13253" t="s">
        <v>31</v>
      </c>
      <c r="U13253" t="s">
        <v>32</v>
      </c>
      <c r="V13253" t="s">
        <v>33</v>
      </c>
    </row>
    <row r="13254" spans="1:22">
      <c r="A13254" s="4">
        <v>46124</v>
      </c>
      <c r="B13254" t="s">
        <v>9471</v>
      </c>
      <c r="C13254" t="s">
        <v>104</v>
      </c>
      <c r="D13254">
        <v>6</v>
      </c>
      <c r="E13254">
        <v>65250</v>
      </c>
      <c r="F13254">
        <f>Table2[[#This Row],[Đơn Giá Chuẩn]]*Table2[[#This Row],[Tổng số lượng bán]]</f>
        <v>391500</v>
      </c>
      <c r="G13254">
        <v>0</v>
      </c>
      <c r="H13254">
        <f>Table2[[#This Row],[Doanh số bán]]-Table2[[#This Row],[Chiết khấu]]</f>
        <v>391500</v>
      </c>
      <c r="K13254" t="s">
        <v>24</v>
      </c>
      <c r="L13254">
        <v>0.3</v>
      </c>
      <c r="M13254" t="s">
        <v>319</v>
      </c>
      <c r="N13254" t="s">
        <v>26</v>
      </c>
      <c r="O13254">
        <v>1.7999999999999998</v>
      </c>
      <c r="P13254" t="s">
        <v>9472</v>
      </c>
      <c r="Q13254" t="s">
        <v>9473</v>
      </c>
      <c r="R13254" t="s">
        <v>41</v>
      </c>
      <c r="S13254" t="s">
        <v>42</v>
      </c>
      <c r="T13254" t="s">
        <v>320</v>
      </c>
      <c r="U13254" t="s">
        <v>321</v>
      </c>
      <c r="V13254" t="s">
        <v>33</v>
      </c>
    </row>
    <row r="13255" spans="1:22">
      <c r="A13255" s="4">
        <v>46124</v>
      </c>
      <c r="B13255" t="s">
        <v>9471</v>
      </c>
      <c r="C13255" t="s">
        <v>104</v>
      </c>
      <c r="D13255">
        <v>1</v>
      </c>
      <c r="E13255">
        <v>51000</v>
      </c>
      <c r="F13255">
        <f>Table2[[#This Row],[Đơn Giá Chuẩn]]*Table2[[#This Row],[Tổng số lượng bán]]</f>
        <v>51000</v>
      </c>
      <c r="G13255">
        <v>0</v>
      </c>
      <c r="H13255">
        <f>Table2[[#This Row],[Doanh số bán]]-Table2[[#This Row],[Chiết khấu]]</f>
        <v>51000</v>
      </c>
      <c r="K13255" t="s">
        <v>24</v>
      </c>
      <c r="L13255">
        <v>0.252</v>
      </c>
      <c r="M13255" t="s">
        <v>319</v>
      </c>
      <c r="N13255" t="s">
        <v>26</v>
      </c>
      <c r="O13255">
        <v>0.252</v>
      </c>
      <c r="P13255" t="s">
        <v>1416</v>
      </c>
      <c r="Q13255" t="s">
        <v>1417</v>
      </c>
      <c r="R13255" t="s">
        <v>107</v>
      </c>
      <c r="S13255" t="s">
        <v>108</v>
      </c>
      <c r="T13255" t="s">
        <v>320</v>
      </c>
      <c r="U13255" t="s">
        <v>321</v>
      </c>
      <c r="V13255" t="s">
        <v>33</v>
      </c>
    </row>
    <row r="13256" spans="1:22">
      <c r="A13256" s="4">
        <v>46119</v>
      </c>
      <c r="B13256" t="s">
        <v>9474</v>
      </c>
      <c r="C13256" t="s">
        <v>104</v>
      </c>
      <c r="D13256">
        <v>1</v>
      </c>
      <c r="E13256">
        <v>47000</v>
      </c>
      <c r="F13256">
        <f>Table2[[#This Row],[Đơn Giá Chuẩn]]*Table2[[#This Row],[Tổng số lượng bán]]</f>
        <v>47000</v>
      </c>
      <c r="G13256">
        <v>0</v>
      </c>
      <c r="H13256">
        <f>Table2[[#This Row],[Doanh số bán]]-Table2[[#This Row],[Chiết khấu]]</f>
        <v>47000</v>
      </c>
      <c r="K13256" t="s">
        <v>24</v>
      </c>
      <c r="L13256">
        <v>0.16</v>
      </c>
      <c r="M13256" t="s">
        <v>25</v>
      </c>
      <c r="N13256" t="s">
        <v>26</v>
      </c>
      <c r="O13256">
        <v>0.16</v>
      </c>
      <c r="P13256" t="s">
        <v>105</v>
      </c>
      <c r="Q13256" t="s">
        <v>106</v>
      </c>
      <c r="R13256" t="s">
        <v>107</v>
      </c>
      <c r="S13256" t="s">
        <v>108</v>
      </c>
      <c r="T13256" t="s">
        <v>31</v>
      </c>
      <c r="U13256" t="s">
        <v>32</v>
      </c>
      <c r="V13256" t="s">
        <v>33</v>
      </c>
    </row>
    <row r="13257" spans="1:22">
      <c r="A13257" s="4">
        <v>46119</v>
      </c>
      <c r="B13257" t="s">
        <v>9475</v>
      </c>
      <c r="C13257" t="s">
        <v>23</v>
      </c>
      <c r="D13257">
        <v>1</v>
      </c>
      <c r="E13257">
        <v>25999.999999999996</v>
      </c>
      <c r="F13257">
        <f>Table2[[#This Row],[Đơn Giá Chuẩn]]*Table2[[#This Row],[Tổng số lượng bán]]</f>
        <v>25999.999999999996</v>
      </c>
      <c r="G13257">
        <v>8889</v>
      </c>
      <c r="H13257">
        <f>Table2[[#This Row],[Doanh số bán]]-Table2[[#This Row],[Chiết khấu]]</f>
        <v>17110.999999999996</v>
      </c>
      <c r="K13257" t="s">
        <v>24</v>
      </c>
      <c r="L13257">
        <v>0</v>
      </c>
      <c r="M13257" t="s">
        <v>25</v>
      </c>
      <c r="N13257" t="s">
        <v>26</v>
      </c>
      <c r="O13257">
        <v>0</v>
      </c>
      <c r="P13257" t="s">
        <v>47</v>
      </c>
      <c r="Q13257" t="s">
        <v>48</v>
      </c>
      <c r="R13257" t="s">
        <v>29</v>
      </c>
      <c r="S13257" t="s">
        <v>30</v>
      </c>
      <c r="T13257" t="s">
        <v>31</v>
      </c>
      <c r="U13257" t="s">
        <v>32</v>
      </c>
      <c r="V13257" t="s">
        <v>33</v>
      </c>
    </row>
    <row r="13258" spans="1:22">
      <c r="A13258" s="4">
        <v>46119</v>
      </c>
      <c r="B13258" t="s">
        <v>9475</v>
      </c>
      <c r="C13258" t="s">
        <v>23</v>
      </c>
      <c r="D13258">
        <v>1</v>
      </c>
      <c r="E13258">
        <v>21000</v>
      </c>
      <c r="F13258">
        <f>Table2[[#This Row],[Đơn Giá Chuẩn]]*Table2[[#This Row],[Tổng số lượng bán]]</f>
        <v>21000</v>
      </c>
      <c r="G13258">
        <v>7037</v>
      </c>
      <c r="H13258">
        <f>Table2[[#This Row],[Doanh số bán]]-Table2[[#This Row],[Chiết khấu]]</f>
        <v>13963</v>
      </c>
      <c r="K13258" t="s">
        <v>24</v>
      </c>
      <c r="L13258">
        <v>0</v>
      </c>
      <c r="M13258" t="s">
        <v>25</v>
      </c>
      <c r="N13258" t="s">
        <v>26</v>
      </c>
      <c r="O13258">
        <v>0</v>
      </c>
      <c r="P13258" t="s">
        <v>27</v>
      </c>
      <c r="Q13258" t="s">
        <v>28</v>
      </c>
      <c r="R13258" t="s">
        <v>29</v>
      </c>
      <c r="S13258" t="s">
        <v>30</v>
      </c>
      <c r="T13258" t="s">
        <v>31</v>
      </c>
      <c r="U13258" t="s">
        <v>32</v>
      </c>
      <c r="V13258" t="s">
        <v>33</v>
      </c>
    </row>
    <row r="13259" spans="1:22">
      <c r="A13259" s="4">
        <v>46119</v>
      </c>
      <c r="B13259" t="s">
        <v>9476</v>
      </c>
      <c r="C13259" t="s">
        <v>23</v>
      </c>
      <c r="D13259">
        <v>1</v>
      </c>
      <c r="E13259">
        <v>25999.999999999996</v>
      </c>
      <c r="F13259">
        <f>Table2[[#This Row],[Đơn Giá Chuẩn]]*Table2[[#This Row],[Tổng số lượng bán]]</f>
        <v>25999.999999999996</v>
      </c>
      <c r="G13259">
        <v>8889</v>
      </c>
      <c r="H13259">
        <f>Table2[[#This Row],[Doanh số bán]]-Table2[[#This Row],[Chiết khấu]]</f>
        <v>17110.999999999996</v>
      </c>
      <c r="K13259" t="s">
        <v>24</v>
      </c>
      <c r="L13259">
        <v>0</v>
      </c>
      <c r="M13259" t="s">
        <v>25</v>
      </c>
      <c r="N13259" t="s">
        <v>26</v>
      </c>
      <c r="O13259">
        <v>0</v>
      </c>
      <c r="P13259" t="s">
        <v>47</v>
      </c>
      <c r="Q13259" t="s">
        <v>48</v>
      </c>
      <c r="R13259" t="s">
        <v>29</v>
      </c>
      <c r="S13259" t="s">
        <v>30</v>
      </c>
      <c r="T13259" t="s">
        <v>31</v>
      </c>
      <c r="U13259" t="s">
        <v>32</v>
      </c>
      <c r="V13259" t="s">
        <v>33</v>
      </c>
    </row>
    <row r="13260" spans="1:22">
      <c r="A13260" s="4">
        <v>46119</v>
      </c>
      <c r="B13260" t="s">
        <v>9477</v>
      </c>
      <c r="C13260" t="s">
        <v>23</v>
      </c>
      <c r="D13260">
        <v>1</v>
      </c>
      <c r="E13260">
        <v>25999.999999999996</v>
      </c>
      <c r="F13260">
        <f>Table2[[#This Row],[Đơn Giá Chuẩn]]*Table2[[#This Row],[Tổng số lượng bán]]</f>
        <v>25999.999999999996</v>
      </c>
      <c r="G13260">
        <v>8889</v>
      </c>
      <c r="H13260">
        <f>Table2[[#This Row],[Doanh số bán]]-Table2[[#This Row],[Chiết khấu]]</f>
        <v>17110.999999999996</v>
      </c>
      <c r="K13260" t="s">
        <v>24</v>
      </c>
      <c r="L13260">
        <v>0</v>
      </c>
      <c r="M13260" t="s">
        <v>25</v>
      </c>
      <c r="N13260" t="s">
        <v>26</v>
      </c>
      <c r="O13260">
        <v>0</v>
      </c>
      <c r="P13260" t="s">
        <v>47</v>
      </c>
      <c r="Q13260" t="s">
        <v>48</v>
      </c>
      <c r="R13260" t="s">
        <v>29</v>
      </c>
      <c r="S13260" t="s">
        <v>30</v>
      </c>
      <c r="T13260" t="s">
        <v>31</v>
      </c>
      <c r="U13260" t="s">
        <v>32</v>
      </c>
      <c r="V13260" t="s">
        <v>33</v>
      </c>
    </row>
    <row r="13261" spans="1:22">
      <c r="A13261" s="4">
        <v>46119</v>
      </c>
      <c r="B13261" t="s">
        <v>9478</v>
      </c>
      <c r="C13261" t="s">
        <v>23</v>
      </c>
      <c r="D13261">
        <v>1</v>
      </c>
      <c r="E13261">
        <v>21000</v>
      </c>
      <c r="F13261">
        <f>Table2[[#This Row],[Đơn Giá Chuẩn]]*Table2[[#This Row],[Tổng số lượng bán]]</f>
        <v>21000</v>
      </c>
      <c r="G13261">
        <v>7037</v>
      </c>
      <c r="H13261">
        <f>Table2[[#This Row],[Doanh số bán]]-Table2[[#This Row],[Chiết khấu]]</f>
        <v>13963</v>
      </c>
      <c r="K13261" t="s">
        <v>24</v>
      </c>
      <c r="L13261">
        <v>0</v>
      </c>
      <c r="M13261" t="s">
        <v>25</v>
      </c>
      <c r="N13261" t="s">
        <v>26</v>
      </c>
      <c r="O13261">
        <v>0</v>
      </c>
      <c r="P13261" t="s">
        <v>27</v>
      </c>
      <c r="Q13261" t="s">
        <v>28</v>
      </c>
      <c r="R13261" t="s">
        <v>29</v>
      </c>
      <c r="S13261" t="s">
        <v>30</v>
      </c>
      <c r="T13261" t="s">
        <v>31</v>
      </c>
      <c r="U13261" t="s">
        <v>32</v>
      </c>
      <c r="V13261" t="s">
        <v>33</v>
      </c>
    </row>
    <row r="13262" spans="1:22">
      <c r="A13262" s="4">
        <v>46119</v>
      </c>
      <c r="B13262" t="s">
        <v>9479</v>
      </c>
      <c r="C13262" t="s">
        <v>23</v>
      </c>
      <c r="D13262">
        <v>1</v>
      </c>
      <c r="E13262">
        <v>25999.999999999996</v>
      </c>
      <c r="F13262">
        <f>Table2[[#This Row],[Đơn Giá Chuẩn]]*Table2[[#This Row],[Tổng số lượng bán]]</f>
        <v>25999.999999999996</v>
      </c>
      <c r="G13262">
        <v>8889</v>
      </c>
      <c r="H13262">
        <f>Table2[[#This Row],[Doanh số bán]]-Table2[[#This Row],[Chiết khấu]]</f>
        <v>17110.999999999996</v>
      </c>
      <c r="K13262" t="s">
        <v>24</v>
      </c>
      <c r="L13262">
        <v>0</v>
      </c>
      <c r="M13262" t="s">
        <v>25</v>
      </c>
      <c r="N13262" t="s">
        <v>26</v>
      </c>
      <c r="O13262">
        <v>0</v>
      </c>
      <c r="P13262" t="s">
        <v>47</v>
      </c>
      <c r="Q13262" t="s">
        <v>48</v>
      </c>
      <c r="R13262" t="s">
        <v>29</v>
      </c>
      <c r="S13262" t="s">
        <v>30</v>
      </c>
      <c r="T13262" t="s">
        <v>31</v>
      </c>
      <c r="U13262" t="s">
        <v>32</v>
      </c>
      <c r="V13262" t="s">
        <v>33</v>
      </c>
    </row>
    <row r="13263" spans="1:22">
      <c r="A13263" s="4">
        <v>46119</v>
      </c>
      <c r="B13263" t="s">
        <v>9480</v>
      </c>
      <c r="C13263" t="s">
        <v>23</v>
      </c>
      <c r="D13263">
        <v>1</v>
      </c>
      <c r="E13263">
        <v>21000</v>
      </c>
      <c r="F13263">
        <f>Table2[[#This Row],[Đơn Giá Chuẩn]]*Table2[[#This Row],[Tổng số lượng bán]]</f>
        <v>21000</v>
      </c>
      <c r="G13263">
        <v>7037</v>
      </c>
      <c r="H13263">
        <f>Table2[[#This Row],[Doanh số bán]]-Table2[[#This Row],[Chiết khấu]]</f>
        <v>13963</v>
      </c>
      <c r="K13263" t="s">
        <v>24</v>
      </c>
      <c r="L13263">
        <v>0</v>
      </c>
      <c r="M13263" t="s">
        <v>25</v>
      </c>
      <c r="N13263" t="s">
        <v>26</v>
      </c>
      <c r="O13263">
        <v>0</v>
      </c>
      <c r="P13263" t="s">
        <v>27</v>
      </c>
      <c r="Q13263" t="s">
        <v>28</v>
      </c>
      <c r="R13263" t="s">
        <v>29</v>
      </c>
      <c r="S13263" t="s">
        <v>30</v>
      </c>
      <c r="T13263" t="s">
        <v>31</v>
      </c>
      <c r="U13263" t="s">
        <v>32</v>
      </c>
      <c r="V13263" t="s">
        <v>33</v>
      </c>
    </row>
    <row r="13264" spans="1:22">
      <c r="A13264" s="4">
        <v>46119</v>
      </c>
      <c r="B13264" t="s">
        <v>9481</v>
      </c>
      <c r="C13264" t="s">
        <v>23</v>
      </c>
      <c r="D13264">
        <v>1</v>
      </c>
      <c r="E13264">
        <v>32000</v>
      </c>
      <c r="F13264">
        <f>Table2[[#This Row],[Đơn Giá Chuẩn]]*Table2[[#This Row],[Tổng số lượng bán]]</f>
        <v>32000</v>
      </c>
      <c r="G13264">
        <v>0</v>
      </c>
      <c r="H13264">
        <f>Table2[[#This Row],[Doanh số bán]]-Table2[[#This Row],[Chiết khấu]]</f>
        <v>32000</v>
      </c>
      <c r="K13264" t="s">
        <v>24</v>
      </c>
      <c r="L13264">
        <v>0</v>
      </c>
      <c r="M13264" t="s">
        <v>25</v>
      </c>
      <c r="N13264" t="s">
        <v>26</v>
      </c>
      <c r="O13264">
        <v>0</v>
      </c>
      <c r="P13264" t="s">
        <v>77</v>
      </c>
      <c r="Q13264" t="s">
        <v>78</v>
      </c>
      <c r="R13264" t="s">
        <v>29</v>
      </c>
      <c r="S13264" t="s">
        <v>30</v>
      </c>
      <c r="T13264" t="s">
        <v>31</v>
      </c>
      <c r="U13264" t="s">
        <v>32</v>
      </c>
      <c r="V13264" t="s">
        <v>33</v>
      </c>
    </row>
    <row r="13265" spans="1:22">
      <c r="A13265" s="4">
        <v>46119</v>
      </c>
      <c r="B13265" t="s">
        <v>9482</v>
      </c>
      <c r="C13265" t="s">
        <v>23</v>
      </c>
      <c r="D13265">
        <v>1</v>
      </c>
      <c r="E13265">
        <v>21000</v>
      </c>
      <c r="F13265">
        <f>Table2[[#This Row],[Đơn Giá Chuẩn]]*Table2[[#This Row],[Tổng số lượng bán]]</f>
        <v>21000</v>
      </c>
      <c r="G13265">
        <v>7037</v>
      </c>
      <c r="H13265">
        <f>Table2[[#This Row],[Doanh số bán]]-Table2[[#This Row],[Chiết khấu]]</f>
        <v>13963</v>
      </c>
      <c r="K13265" t="s">
        <v>24</v>
      </c>
      <c r="L13265">
        <v>0</v>
      </c>
      <c r="M13265" t="s">
        <v>25</v>
      </c>
      <c r="N13265" t="s">
        <v>26</v>
      </c>
      <c r="O13265">
        <v>0</v>
      </c>
      <c r="P13265" t="s">
        <v>27</v>
      </c>
      <c r="Q13265" t="s">
        <v>28</v>
      </c>
      <c r="R13265" t="s">
        <v>29</v>
      </c>
      <c r="S13265" t="s">
        <v>30</v>
      </c>
      <c r="T13265" t="s">
        <v>31</v>
      </c>
      <c r="U13265" t="s">
        <v>32</v>
      </c>
      <c r="V13265" t="s">
        <v>33</v>
      </c>
    </row>
    <row r="13266" spans="1:22">
      <c r="A13266" s="4">
        <v>46119</v>
      </c>
      <c r="B13266" t="s">
        <v>9483</v>
      </c>
      <c r="C13266" t="s">
        <v>23</v>
      </c>
      <c r="D13266">
        <v>1</v>
      </c>
      <c r="E13266">
        <v>25999.999999999996</v>
      </c>
      <c r="F13266">
        <f>Table2[[#This Row],[Đơn Giá Chuẩn]]*Table2[[#This Row],[Tổng số lượng bán]]</f>
        <v>25999.999999999996</v>
      </c>
      <c r="G13266">
        <v>8889</v>
      </c>
      <c r="H13266">
        <f>Table2[[#This Row],[Doanh số bán]]-Table2[[#This Row],[Chiết khấu]]</f>
        <v>17110.999999999996</v>
      </c>
      <c r="K13266" t="s">
        <v>24</v>
      </c>
      <c r="L13266">
        <v>0</v>
      </c>
      <c r="M13266" t="s">
        <v>25</v>
      </c>
      <c r="N13266" t="s">
        <v>26</v>
      </c>
      <c r="O13266">
        <v>0</v>
      </c>
      <c r="P13266" t="s">
        <v>47</v>
      </c>
      <c r="Q13266" t="s">
        <v>48</v>
      </c>
      <c r="R13266" t="s">
        <v>29</v>
      </c>
      <c r="S13266" t="s">
        <v>30</v>
      </c>
      <c r="T13266" t="s">
        <v>31</v>
      </c>
      <c r="U13266" t="s">
        <v>32</v>
      </c>
      <c r="V13266" t="s">
        <v>33</v>
      </c>
    </row>
    <row r="13267" spans="1:22">
      <c r="A13267" s="4">
        <v>46119</v>
      </c>
      <c r="B13267" t="s">
        <v>9484</v>
      </c>
      <c r="C13267" t="s">
        <v>23</v>
      </c>
      <c r="D13267">
        <v>2</v>
      </c>
      <c r="E13267">
        <v>25999.999999999996</v>
      </c>
      <c r="F13267">
        <f>Table2[[#This Row],[Đơn Giá Chuẩn]]*Table2[[#This Row],[Tổng số lượng bán]]</f>
        <v>51999.999999999993</v>
      </c>
      <c r="G13267">
        <v>0</v>
      </c>
      <c r="H13267">
        <f>Table2[[#This Row],[Doanh số bán]]-Table2[[#This Row],[Chiết khấu]]</f>
        <v>51999.999999999993</v>
      </c>
      <c r="K13267" t="s">
        <v>24</v>
      </c>
      <c r="L13267">
        <v>0</v>
      </c>
      <c r="M13267" t="s">
        <v>25</v>
      </c>
      <c r="N13267" t="s">
        <v>26</v>
      </c>
      <c r="O13267">
        <v>0</v>
      </c>
      <c r="P13267" t="s">
        <v>129</v>
      </c>
      <c r="Q13267" t="s">
        <v>130</v>
      </c>
      <c r="R13267" t="s">
        <v>29</v>
      </c>
      <c r="S13267" t="s">
        <v>30</v>
      </c>
      <c r="T13267" t="s">
        <v>31</v>
      </c>
      <c r="U13267" t="s">
        <v>32</v>
      </c>
      <c r="V13267" t="s">
        <v>33</v>
      </c>
    </row>
    <row r="13268" spans="1:22">
      <c r="A13268" s="4">
        <v>46119</v>
      </c>
      <c r="B13268" t="s">
        <v>9485</v>
      </c>
      <c r="C13268" t="s">
        <v>23</v>
      </c>
      <c r="D13268">
        <v>1</v>
      </c>
      <c r="E13268">
        <v>25999.999999999996</v>
      </c>
      <c r="F13268">
        <f>Table2[[#This Row],[Đơn Giá Chuẩn]]*Table2[[#This Row],[Tổng số lượng bán]]</f>
        <v>25999.999999999996</v>
      </c>
      <c r="G13268">
        <v>8889</v>
      </c>
      <c r="H13268">
        <f>Table2[[#This Row],[Doanh số bán]]-Table2[[#This Row],[Chiết khấu]]</f>
        <v>17110.999999999996</v>
      </c>
      <c r="K13268" t="s">
        <v>24</v>
      </c>
      <c r="L13268">
        <v>0</v>
      </c>
      <c r="M13268" t="s">
        <v>25</v>
      </c>
      <c r="N13268" t="s">
        <v>26</v>
      </c>
      <c r="O13268">
        <v>0</v>
      </c>
      <c r="P13268" t="s">
        <v>47</v>
      </c>
      <c r="Q13268" t="s">
        <v>48</v>
      </c>
      <c r="R13268" t="s">
        <v>29</v>
      </c>
      <c r="S13268" t="s">
        <v>30</v>
      </c>
      <c r="T13268" t="s">
        <v>31</v>
      </c>
      <c r="U13268" t="s">
        <v>32</v>
      </c>
      <c r="V13268" t="s">
        <v>33</v>
      </c>
    </row>
    <row r="13269" spans="1:22">
      <c r="A13269" s="4">
        <v>46119</v>
      </c>
      <c r="B13269" t="s">
        <v>9486</v>
      </c>
      <c r="C13269" t="s">
        <v>23</v>
      </c>
      <c r="D13269">
        <v>1</v>
      </c>
      <c r="E13269">
        <v>37000</v>
      </c>
      <c r="F13269">
        <f>Table2[[#This Row],[Đơn Giá Chuẩn]]*Table2[[#This Row],[Tổng số lượng bán]]</f>
        <v>37000</v>
      </c>
      <c r="G13269">
        <v>0</v>
      </c>
      <c r="H13269">
        <f>Table2[[#This Row],[Doanh số bán]]-Table2[[#This Row],[Chiết khấu]]</f>
        <v>37000</v>
      </c>
      <c r="K13269" t="s">
        <v>24</v>
      </c>
      <c r="L13269">
        <v>0</v>
      </c>
      <c r="M13269" t="s">
        <v>25</v>
      </c>
      <c r="N13269" t="s">
        <v>26</v>
      </c>
      <c r="O13269">
        <v>0</v>
      </c>
      <c r="P13269" t="s">
        <v>246</v>
      </c>
      <c r="Q13269" t="s">
        <v>247</v>
      </c>
      <c r="R13269" t="s">
        <v>29</v>
      </c>
      <c r="S13269" t="s">
        <v>30</v>
      </c>
      <c r="T13269" t="s">
        <v>31</v>
      </c>
      <c r="U13269" t="s">
        <v>32</v>
      </c>
      <c r="V13269" t="s">
        <v>33</v>
      </c>
    </row>
    <row r="13270" spans="1:22">
      <c r="A13270" s="4">
        <v>46119</v>
      </c>
      <c r="B13270" t="s">
        <v>9487</v>
      </c>
      <c r="C13270" t="s">
        <v>23</v>
      </c>
      <c r="D13270">
        <v>2</v>
      </c>
      <c r="E13270">
        <v>25999.999999999996</v>
      </c>
      <c r="F13270">
        <f>Table2[[#This Row],[Đơn Giá Chuẩn]]*Table2[[#This Row],[Tổng số lượng bán]]</f>
        <v>51999.999999999993</v>
      </c>
      <c r="G13270">
        <v>0</v>
      </c>
      <c r="H13270">
        <f>Table2[[#This Row],[Doanh số bán]]-Table2[[#This Row],[Chiết khấu]]</f>
        <v>51999.999999999993</v>
      </c>
      <c r="K13270" t="s">
        <v>24</v>
      </c>
      <c r="L13270">
        <v>0</v>
      </c>
      <c r="M13270" t="s">
        <v>25</v>
      </c>
      <c r="N13270" t="s">
        <v>26</v>
      </c>
      <c r="O13270">
        <v>0</v>
      </c>
      <c r="P13270" t="s">
        <v>47</v>
      </c>
      <c r="Q13270" t="s">
        <v>48</v>
      </c>
      <c r="R13270" t="s">
        <v>29</v>
      </c>
      <c r="S13270" t="s">
        <v>30</v>
      </c>
      <c r="T13270" t="s">
        <v>31</v>
      </c>
      <c r="U13270" t="s">
        <v>32</v>
      </c>
      <c r="V13270" t="s">
        <v>33</v>
      </c>
    </row>
    <row r="13271" spans="1:22">
      <c r="A13271" s="4">
        <v>46119</v>
      </c>
      <c r="B13271" t="s">
        <v>9487</v>
      </c>
      <c r="C13271" t="s">
        <v>23</v>
      </c>
      <c r="D13271">
        <v>1</v>
      </c>
      <c r="E13271">
        <v>42000</v>
      </c>
      <c r="F13271">
        <f>Table2[[#This Row],[Đơn Giá Chuẩn]]*Table2[[#This Row],[Tổng số lượng bán]]</f>
        <v>42000</v>
      </c>
      <c r="G13271">
        <v>0</v>
      </c>
      <c r="H13271">
        <f>Table2[[#This Row],[Doanh số bán]]-Table2[[#This Row],[Chiết khấu]]</f>
        <v>42000</v>
      </c>
      <c r="K13271" t="s">
        <v>24</v>
      </c>
      <c r="L13271">
        <v>0</v>
      </c>
      <c r="M13271" t="s">
        <v>25</v>
      </c>
      <c r="N13271" t="s">
        <v>26</v>
      </c>
      <c r="O13271">
        <v>0</v>
      </c>
      <c r="P13271" t="s">
        <v>141</v>
      </c>
      <c r="Q13271" t="s">
        <v>142</v>
      </c>
      <c r="R13271" t="s">
        <v>29</v>
      </c>
      <c r="S13271" t="s">
        <v>59</v>
      </c>
      <c r="T13271" t="s">
        <v>31</v>
      </c>
      <c r="U13271" t="s">
        <v>32</v>
      </c>
      <c r="V13271" t="s">
        <v>33</v>
      </c>
    </row>
    <row r="13272" spans="1:22">
      <c r="A13272" s="4">
        <v>46119</v>
      </c>
      <c r="B13272" t="s">
        <v>9488</v>
      </c>
      <c r="C13272" t="s">
        <v>23</v>
      </c>
      <c r="D13272">
        <v>2</v>
      </c>
      <c r="E13272">
        <v>21000</v>
      </c>
      <c r="F13272">
        <f>Table2[[#This Row],[Đơn Giá Chuẩn]]*Table2[[#This Row],[Tổng số lượng bán]]</f>
        <v>42000</v>
      </c>
      <c r="G13272">
        <v>0</v>
      </c>
      <c r="H13272">
        <f>Table2[[#This Row],[Doanh số bán]]-Table2[[#This Row],[Chiết khấu]]</f>
        <v>42000</v>
      </c>
      <c r="K13272" t="s">
        <v>24</v>
      </c>
      <c r="L13272">
        <v>0</v>
      </c>
      <c r="M13272" t="s">
        <v>25</v>
      </c>
      <c r="N13272" t="s">
        <v>26</v>
      </c>
      <c r="O13272">
        <v>0</v>
      </c>
      <c r="P13272" t="s">
        <v>27</v>
      </c>
      <c r="Q13272" t="s">
        <v>28</v>
      </c>
      <c r="R13272" t="s">
        <v>29</v>
      </c>
      <c r="S13272" t="s">
        <v>30</v>
      </c>
      <c r="T13272" t="s">
        <v>31</v>
      </c>
      <c r="U13272" t="s">
        <v>32</v>
      </c>
      <c r="V13272" t="s">
        <v>33</v>
      </c>
    </row>
    <row r="13273" spans="1:22">
      <c r="A13273" s="4">
        <v>46119</v>
      </c>
      <c r="B13273" t="s">
        <v>9489</v>
      </c>
      <c r="C13273" t="s">
        <v>23</v>
      </c>
      <c r="D13273">
        <v>1</v>
      </c>
      <c r="E13273">
        <v>25999.999999999996</v>
      </c>
      <c r="F13273">
        <f>Table2[[#This Row],[Đơn Giá Chuẩn]]*Table2[[#This Row],[Tổng số lượng bán]]</f>
        <v>25999.999999999996</v>
      </c>
      <c r="G13273">
        <v>0</v>
      </c>
      <c r="H13273">
        <f>Table2[[#This Row],[Doanh số bán]]-Table2[[#This Row],[Chiết khấu]]</f>
        <v>25999.999999999996</v>
      </c>
      <c r="K13273" t="s">
        <v>24</v>
      </c>
      <c r="L13273">
        <v>0</v>
      </c>
      <c r="M13273" t="s">
        <v>25</v>
      </c>
      <c r="N13273" t="s">
        <v>26</v>
      </c>
      <c r="O13273">
        <v>0</v>
      </c>
      <c r="P13273" t="s">
        <v>47</v>
      </c>
      <c r="Q13273" t="s">
        <v>48</v>
      </c>
      <c r="R13273" t="s">
        <v>29</v>
      </c>
      <c r="S13273" t="s">
        <v>30</v>
      </c>
      <c r="T13273" t="s">
        <v>31</v>
      </c>
      <c r="U13273" t="s">
        <v>32</v>
      </c>
      <c r="V13273" t="s">
        <v>33</v>
      </c>
    </row>
    <row r="13274" spans="1:22">
      <c r="A13274" s="4">
        <v>46119</v>
      </c>
      <c r="B13274" t="s">
        <v>9489</v>
      </c>
      <c r="C13274" t="s">
        <v>23</v>
      </c>
      <c r="D13274">
        <v>1</v>
      </c>
      <c r="E13274">
        <v>47000</v>
      </c>
      <c r="F13274">
        <f>Table2[[#This Row],[Đơn Giá Chuẩn]]*Table2[[#This Row],[Tổng số lượng bán]]</f>
        <v>47000</v>
      </c>
      <c r="G13274">
        <v>0</v>
      </c>
      <c r="H13274">
        <f>Table2[[#This Row],[Doanh số bán]]-Table2[[#This Row],[Chiết khấu]]</f>
        <v>47000</v>
      </c>
      <c r="K13274" t="s">
        <v>24</v>
      </c>
      <c r="L13274">
        <v>0</v>
      </c>
      <c r="M13274" t="s">
        <v>25</v>
      </c>
      <c r="N13274" t="s">
        <v>26</v>
      </c>
      <c r="O13274">
        <v>0</v>
      </c>
      <c r="P13274" t="s">
        <v>361</v>
      </c>
      <c r="Q13274" t="s">
        <v>362</v>
      </c>
      <c r="R13274" t="s">
        <v>29</v>
      </c>
      <c r="S13274" t="s">
        <v>59</v>
      </c>
      <c r="T13274" t="s">
        <v>31</v>
      </c>
      <c r="U13274" t="s">
        <v>32</v>
      </c>
      <c r="V13274" t="s">
        <v>33</v>
      </c>
    </row>
    <row r="13275" spans="1:22">
      <c r="A13275" s="4">
        <v>46119</v>
      </c>
      <c r="B13275" t="s">
        <v>9490</v>
      </c>
      <c r="C13275" t="s">
        <v>23</v>
      </c>
      <c r="D13275">
        <v>1</v>
      </c>
      <c r="E13275">
        <v>21000</v>
      </c>
      <c r="F13275">
        <f>Table2[[#This Row],[Đơn Giá Chuẩn]]*Table2[[#This Row],[Tổng số lượng bán]]</f>
        <v>21000</v>
      </c>
      <c r="G13275">
        <v>0</v>
      </c>
      <c r="H13275">
        <f>Table2[[#This Row],[Doanh số bán]]-Table2[[#This Row],[Chiết khấu]]</f>
        <v>21000</v>
      </c>
      <c r="K13275" t="s">
        <v>24</v>
      </c>
      <c r="L13275">
        <v>0</v>
      </c>
      <c r="M13275" t="s">
        <v>25</v>
      </c>
      <c r="N13275" t="s">
        <v>26</v>
      </c>
      <c r="O13275">
        <v>0</v>
      </c>
      <c r="P13275" t="s">
        <v>27</v>
      </c>
      <c r="Q13275" t="s">
        <v>28</v>
      </c>
      <c r="R13275" t="s">
        <v>29</v>
      </c>
      <c r="S13275" t="s">
        <v>30</v>
      </c>
      <c r="T13275" t="s">
        <v>31</v>
      </c>
      <c r="U13275" t="s">
        <v>32</v>
      </c>
      <c r="V13275" t="s">
        <v>33</v>
      </c>
    </row>
    <row r="13276" spans="1:22">
      <c r="A13276" s="4">
        <v>46119</v>
      </c>
      <c r="B13276" t="s">
        <v>9490</v>
      </c>
      <c r="C13276" t="s">
        <v>23</v>
      </c>
      <c r="D13276">
        <v>1</v>
      </c>
      <c r="E13276">
        <v>42000</v>
      </c>
      <c r="F13276">
        <f>Table2[[#This Row],[Đơn Giá Chuẩn]]*Table2[[#This Row],[Tổng số lượng bán]]</f>
        <v>42000</v>
      </c>
      <c r="G13276">
        <v>0</v>
      </c>
      <c r="H13276">
        <f>Table2[[#This Row],[Doanh số bán]]-Table2[[#This Row],[Chiết khấu]]</f>
        <v>42000</v>
      </c>
      <c r="K13276" t="s">
        <v>24</v>
      </c>
      <c r="L13276">
        <v>0</v>
      </c>
      <c r="M13276" t="s">
        <v>25</v>
      </c>
      <c r="N13276" t="s">
        <v>26</v>
      </c>
      <c r="O13276">
        <v>0</v>
      </c>
      <c r="P13276" t="s">
        <v>389</v>
      </c>
      <c r="Q13276" t="s">
        <v>390</v>
      </c>
      <c r="R13276" t="s">
        <v>29</v>
      </c>
      <c r="S13276" t="s">
        <v>56</v>
      </c>
      <c r="T13276" t="s">
        <v>31</v>
      </c>
      <c r="U13276" t="s">
        <v>32</v>
      </c>
      <c r="V13276" t="s">
        <v>33</v>
      </c>
    </row>
    <row r="13277" spans="1:22">
      <c r="A13277" s="4">
        <v>46119</v>
      </c>
      <c r="B13277" t="s">
        <v>9491</v>
      </c>
      <c r="C13277" t="s">
        <v>23</v>
      </c>
      <c r="D13277">
        <v>1</v>
      </c>
      <c r="E13277">
        <v>21000</v>
      </c>
      <c r="F13277">
        <f>Table2[[#This Row],[Đơn Giá Chuẩn]]*Table2[[#This Row],[Tổng số lượng bán]]</f>
        <v>21000</v>
      </c>
      <c r="G13277">
        <v>0</v>
      </c>
      <c r="H13277">
        <f>Table2[[#This Row],[Doanh số bán]]-Table2[[#This Row],[Chiết khấu]]</f>
        <v>21000</v>
      </c>
      <c r="K13277" t="s">
        <v>24</v>
      </c>
      <c r="L13277">
        <v>0</v>
      </c>
      <c r="M13277" t="s">
        <v>25</v>
      </c>
      <c r="N13277" t="s">
        <v>26</v>
      </c>
      <c r="O13277">
        <v>0</v>
      </c>
      <c r="P13277" t="s">
        <v>27</v>
      </c>
      <c r="Q13277" t="s">
        <v>28</v>
      </c>
      <c r="R13277" t="s">
        <v>29</v>
      </c>
      <c r="S13277" t="s">
        <v>30</v>
      </c>
      <c r="T13277" t="s">
        <v>31</v>
      </c>
      <c r="U13277" t="s">
        <v>32</v>
      </c>
      <c r="V13277" t="s">
        <v>33</v>
      </c>
    </row>
    <row r="13278" spans="1:22">
      <c r="A13278" s="4">
        <v>46119</v>
      </c>
      <c r="B13278" t="s">
        <v>9492</v>
      </c>
      <c r="C13278" t="s">
        <v>23</v>
      </c>
      <c r="D13278">
        <v>1</v>
      </c>
      <c r="E13278">
        <v>25999.999999999996</v>
      </c>
      <c r="F13278">
        <f>Table2[[#This Row],[Đơn Giá Chuẩn]]*Table2[[#This Row],[Tổng số lượng bán]]</f>
        <v>25999.999999999996</v>
      </c>
      <c r="G13278">
        <v>0</v>
      </c>
      <c r="H13278">
        <f>Table2[[#This Row],[Doanh số bán]]-Table2[[#This Row],[Chiết khấu]]</f>
        <v>25999.999999999996</v>
      </c>
      <c r="K13278" t="s">
        <v>24</v>
      </c>
      <c r="L13278">
        <v>0</v>
      </c>
      <c r="M13278" t="s">
        <v>25</v>
      </c>
      <c r="N13278" t="s">
        <v>26</v>
      </c>
      <c r="O13278">
        <v>0</v>
      </c>
      <c r="P13278" t="s">
        <v>47</v>
      </c>
      <c r="Q13278" t="s">
        <v>48</v>
      </c>
      <c r="R13278" t="s">
        <v>29</v>
      </c>
      <c r="S13278" t="s">
        <v>30</v>
      </c>
      <c r="T13278" t="s">
        <v>31</v>
      </c>
      <c r="U13278" t="s">
        <v>32</v>
      </c>
      <c r="V13278" t="s">
        <v>33</v>
      </c>
    </row>
    <row r="13279" spans="1:22">
      <c r="A13279" s="4">
        <v>46119</v>
      </c>
      <c r="B13279" t="s">
        <v>9493</v>
      </c>
      <c r="C13279" t="s">
        <v>23</v>
      </c>
      <c r="D13279">
        <v>1</v>
      </c>
      <c r="E13279">
        <v>37000</v>
      </c>
      <c r="F13279">
        <f>Table2[[#This Row],[Đơn Giá Chuẩn]]*Table2[[#This Row],[Tổng số lượng bán]]</f>
        <v>37000</v>
      </c>
      <c r="G13279">
        <v>9722</v>
      </c>
      <c r="H13279">
        <f>Table2[[#This Row],[Doanh số bán]]-Table2[[#This Row],[Chiết khấu]]</f>
        <v>27278</v>
      </c>
      <c r="K13279" t="s">
        <v>24</v>
      </c>
      <c r="L13279">
        <v>0</v>
      </c>
      <c r="M13279" t="s">
        <v>25</v>
      </c>
      <c r="N13279" t="s">
        <v>26</v>
      </c>
      <c r="O13279">
        <v>0</v>
      </c>
      <c r="P13279" t="s">
        <v>1468</v>
      </c>
      <c r="Q13279" t="s">
        <v>1469</v>
      </c>
      <c r="R13279" t="s">
        <v>29</v>
      </c>
      <c r="S13279" t="s">
        <v>59</v>
      </c>
      <c r="T13279" t="s">
        <v>31</v>
      </c>
      <c r="U13279" t="s">
        <v>32</v>
      </c>
      <c r="V13279" t="s">
        <v>33</v>
      </c>
    </row>
    <row r="13280" spans="1:22">
      <c r="A13280" s="4">
        <v>46119</v>
      </c>
      <c r="B13280" t="s">
        <v>9493</v>
      </c>
      <c r="C13280" t="s">
        <v>23</v>
      </c>
      <c r="D13280">
        <v>1</v>
      </c>
      <c r="E13280">
        <v>42000</v>
      </c>
      <c r="F13280">
        <f>Table2[[#This Row],[Đơn Giá Chuẩn]]*Table2[[#This Row],[Tổng số lượng bán]]</f>
        <v>42000</v>
      </c>
      <c r="G13280">
        <v>11111</v>
      </c>
      <c r="H13280">
        <f>Table2[[#This Row],[Doanh số bán]]-Table2[[#This Row],[Chiết khấu]]</f>
        <v>30889</v>
      </c>
      <c r="K13280" t="s">
        <v>24</v>
      </c>
      <c r="L13280">
        <v>0</v>
      </c>
      <c r="M13280" t="s">
        <v>25</v>
      </c>
      <c r="N13280" t="s">
        <v>26</v>
      </c>
      <c r="O13280">
        <v>0</v>
      </c>
      <c r="P13280" t="s">
        <v>661</v>
      </c>
      <c r="Q13280" t="s">
        <v>662</v>
      </c>
      <c r="R13280" t="s">
        <v>29</v>
      </c>
      <c r="S13280" t="s">
        <v>59</v>
      </c>
      <c r="T13280" t="s">
        <v>31</v>
      </c>
      <c r="U13280" t="s">
        <v>32</v>
      </c>
      <c r="V13280" t="s">
        <v>33</v>
      </c>
    </row>
    <row r="13281" spans="1:22">
      <c r="A13281" s="4">
        <v>46119</v>
      </c>
      <c r="B13281" t="s">
        <v>9494</v>
      </c>
      <c r="C13281" t="s">
        <v>104</v>
      </c>
      <c r="D13281">
        <v>1</v>
      </c>
      <c r="E13281">
        <v>47000</v>
      </c>
      <c r="F13281">
        <f>Table2[[#This Row],[Đơn Giá Chuẩn]]*Table2[[#This Row],[Tổng số lượng bán]]</f>
        <v>47000</v>
      </c>
      <c r="G13281">
        <v>4167</v>
      </c>
      <c r="H13281">
        <f>Table2[[#This Row],[Doanh số bán]]-Table2[[#This Row],[Chiết khấu]]</f>
        <v>42833</v>
      </c>
      <c r="K13281" t="s">
        <v>24</v>
      </c>
      <c r="L13281">
        <v>0.12</v>
      </c>
      <c r="M13281" t="s">
        <v>25</v>
      </c>
      <c r="N13281" t="s">
        <v>26</v>
      </c>
      <c r="O13281">
        <v>0.12</v>
      </c>
      <c r="P13281" t="s">
        <v>520</v>
      </c>
      <c r="Q13281" t="s">
        <v>521</v>
      </c>
      <c r="R13281" t="s">
        <v>107</v>
      </c>
      <c r="S13281" t="s">
        <v>108</v>
      </c>
      <c r="T13281" t="s">
        <v>31</v>
      </c>
      <c r="U13281" t="s">
        <v>32</v>
      </c>
      <c r="V13281" t="s">
        <v>33</v>
      </c>
    </row>
    <row r="13282" spans="1:22">
      <c r="A13282" s="4">
        <v>46119</v>
      </c>
      <c r="B13282" t="s">
        <v>9495</v>
      </c>
      <c r="C13282" t="s">
        <v>104</v>
      </c>
      <c r="D13282">
        <v>3</v>
      </c>
      <c r="E13282">
        <v>47000</v>
      </c>
      <c r="F13282">
        <f>Table2[[#This Row],[Đơn Giá Chuẩn]]*Table2[[#This Row],[Tổng số lượng bán]]</f>
        <v>141000</v>
      </c>
      <c r="G13282">
        <v>0</v>
      </c>
      <c r="H13282">
        <f>Table2[[#This Row],[Doanh số bán]]-Table2[[#This Row],[Chiết khấu]]</f>
        <v>141000</v>
      </c>
      <c r="K13282" t="s">
        <v>24</v>
      </c>
      <c r="L13282">
        <v>0.12</v>
      </c>
      <c r="M13282" t="s">
        <v>25</v>
      </c>
      <c r="N13282" t="s">
        <v>26</v>
      </c>
      <c r="O13282">
        <v>0.36</v>
      </c>
      <c r="P13282" t="s">
        <v>520</v>
      </c>
      <c r="Q13282" t="s">
        <v>521</v>
      </c>
      <c r="R13282" t="s">
        <v>107</v>
      </c>
      <c r="S13282" t="s">
        <v>108</v>
      </c>
      <c r="T13282" t="s">
        <v>31</v>
      </c>
      <c r="U13282" t="s">
        <v>32</v>
      </c>
      <c r="V13282" t="s">
        <v>33</v>
      </c>
    </row>
    <row r="13283" spans="1:22">
      <c r="A13283" s="4">
        <v>46119</v>
      </c>
      <c r="B13283" t="s">
        <v>9496</v>
      </c>
      <c r="C13283" t="s">
        <v>23</v>
      </c>
      <c r="D13283">
        <v>1</v>
      </c>
      <c r="E13283">
        <v>21000</v>
      </c>
      <c r="F13283">
        <f>Table2[[#This Row],[Đơn Giá Chuẩn]]*Table2[[#This Row],[Tổng số lượng bán]]</f>
        <v>21000</v>
      </c>
      <c r="G13283">
        <v>0</v>
      </c>
      <c r="H13283">
        <f>Table2[[#This Row],[Doanh số bán]]-Table2[[#This Row],[Chiết khấu]]</f>
        <v>21000</v>
      </c>
      <c r="K13283" t="s">
        <v>24</v>
      </c>
      <c r="L13283">
        <v>0</v>
      </c>
      <c r="M13283" t="s">
        <v>25</v>
      </c>
      <c r="N13283" t="s">
        <v>26</v>
      </c>
      <c r="O13283">
        <v>0</v>
      </c>
      <c r="P13283" t="s">
        <v>27</v>
      </c>
      <c r="Q13283" t="s">
        <v>28</v>
      </c>
      <c r="R13283" t="s">
        <v>29</v>
      </c>
      <c r="S13283" t="s">
        <v>30</v>
      </c>
      <c r="T13283" t="s">
        <v>31</v>
      </c>
      <c r="U13283" t="s">
        <v>32</v>
      </c>
      <c r="V13283" t="s">
        <v>33</v>
      </c>
    </row>
    <row r="13284" spans="1:22">
      <c r="A13284" s="4">
        <v>46125</v>
      </c>
      <c r="B13284" t="s">
        <v>9497</v>
      </c>
      <c r="C13284" t="s">
        <v>1862</v>
      </c>
      <c r="D13284">
        <v>1</v>
      </c>
      <c r="E13284">
        <v>124850.00000000001</v>
      </c>
      <c r="F13284">
        <f>Table2[[#This Row],[Đơn Giá Chuẩn]]*Table2[[#This Row],[Tổng số lượng bán]]</f>
        <v>124850.00000000001</v>
      </c>
      <c r="G13284">
        <v>0</v>
      </c>
      <c r="H13284">
        <f>Table2[[#This Row],[Doanh số bán]]-Table2[[#This Row],[Chiết khấu]]</f>
        <v>124850.00000000001</v>
      </c>
      <c r="I13284">
        <v>0</v>
      </c>
      <c r="J13284">
        <v>0</v>
      </c>
      <c r="K13284" t="s">
        <v>50</v>
      </c>
      <c r="L13284">
        <v>0.1</v>
      </c>
      <c r="M13284" t="s">
        <v>37</v>
      </c>
      <c r="N13284" t="s">
        <v>50</v>
      </c>
      <c r="O13284">
        <v>0.1</v>
      </c>
      <c r="P13284" t="s">
        <v>1625</v>
      </c>
      <c r="Q13284" t="s">
        <v>1626</v>
      </c>
      <c r="R13284" t="s">
        <v>41</v>
      </c>
      <c r="S13284" t="s">
        <v>42</v>
      </c>
      <c r="T13284" t="s">
        <v>74</v>
      </c>
      <c r="U13284" t="s">
        <v>75</v>
      </c>
      <c r="V13284" t="s">
        <v>50</v>
      </c>
    </row>
    <row r="13285" spans="1:22">
      <c r="A13285" s="4">
        <v>46125</v>
      </c>
      <c r="B13285" t="s">
        <v>9498</v>
      </c>
      <c r="C13285" t="s">
        <v>1862</v>
      </c>
      <c r="D13285">
        <v>1</v>
      </c>
      <c r="E13285">
        <v>174900.44</v>
      </c>
      <c r="F13285">
        <f>Table2[[#This Row],[Đơn Giá Chuẩn]]*Table2[[#This Row],[Tổng số lượng bán]]</f>
        <v>174900.44</v>
      </c>
      <c r="G13285">
        <v>0</v>
      </c>
      <c r="H13285">
        <f>Table2[[#This Row],[Doanh số bán]]-Table2[[#This Row],[Chiết khấu]]</f>
        <v>174900.44</v>
      </c>
      <c r="I13285">
        <v>0</v>
      </c>
      <c r="J13285">
        <v>0</v>
      </c>
      <c r="K13285" t="s">
        <v>50</v>
      </c>
      <c r="L13285">
        <v>0.1</v>
      </c>
      <c r="M13285" t="s">
        <v>37</v>
      </c>
      <c r="N13285" t="s">
        <v>50</v>
      </c>
      <c r="O13285">
        <v>0.1</v>
      </c>
      <c r="P13285" t="s">
        <v>325</v>
      </c>
      <c r="Q13285" t="s">
        <v>326</v>
      </c>
      <c r="R13285" t="s">
        <v>41</v>
      </c>
      <c r="S13285" t="s">
        <v>42</v>
      </c>
      <c r="T13285" t="s">
        <v>74</v>
      </c>
      <c r="U13285" t="s">
        <v>75</v>
      </c>
      <c r="V13285" t="s">
        <v>50</v>
      </c>
    </row>
    <row r="13286" spans="1:22">
      <c r="A13286" s="4">
        <v>46125</v>
      </c>
      <c r="B13286" t="s">
        <v>9499</v>
      </c>
      <c r="C13286" t="s">
        <v>104</v>
      </c>
      <c r="D13286">
        <v>30</v>
      </c>
      <c r="E13286">
        <v>51000</v>
      </c>
      <c r="F13286">
        <f>Table2[[#This Row],[Đơn Giá Chuẩn]]*Table2[[#This Row],[Tổng số lượng bán]]</f>
        <v>1530000</v>
      </c>
      <c r="G13286">
        <v>272222</v>
      </c>
      <c r="H13286">
        <f>Table2[[#This Row],[Doanh số bán]]-Table2[[#This Row],[Chiết khấu]]</f>
        <v>1257778</v>
      </c>
      <c r="K13286" t="s">
        <v>24</v>
      </c>
      <c r="L13286">
        <v>0.252</v>
      </c>
      <c r="M13286" t="s">
        <v>319</v>
      </c>
      <c r="N13286" t="s">
        <v>26</v>
      </c>
      <c r="O13286">
        <v>7.5600000000000005</v>
      </c>
      <c r="P13286" t="s">
        <v>1416</v>
      </c>
      <c r="Q13286" t="s">
        <v>1417</v>
      </c>
      <c r="R13286" t="s">
        <v>107</v>
      </c>
      <c r="S13286" t="s">
        <v>108</v>
      </c>
      <c r="T13286" t="s">
        <v>320</v>
      </c>
      <c r="U13286" t="s">
        <v>321</v>
      </c>
      <c r="V13286" t="s">
        <v>33</v>
      </c>
    </row>
    <row r="13287" spans="1:22">
      <c r="A13287" s="4">
        <v>46125</v>
      </c>
      <c r="B13287" t="s">
        <v>9500</v>
      </c>
      <c r="C13287" t="s">
        <v>104</v>
      </c>
      <c r="D13287">
        <v>5</v>
      </c>
      <c r="E13287">
        <v>152000</v>
      </c>
      <c r="F13287">
        <f>Table2[[#This Row],[Đơn Giá Chuẩn]]*Table2[[#This Row],[Tổng số lượng bán]]</f>
        <v>760000</v>
      </c>
      <c r="G13287">
        <v>138888</v>
      </c>
      <c r="H13287">
        <f>Table2[[#This Row],[Doanh số bán]]-Table2[[#This Row],[Chiết khấu]]</f>
        <v>621112</v>
      </c>
      <c r="K13287" t="s">
        <v>24</v>
      </c>
      <c r="L13287">
        <v>0.1</v>
      </c>
      <c r="M13287" t="s">
        <v>25</v>
      </c>
      <c r="N13287" t="s">
        <v>26</v>
      </c>
      <c r="O13287">
        <v>0.5</v>
      </c>
      <c r="P13287" t="s">
        <v>1575</v>
      </c>
      <c r="Q13287" t="s">
        <v>1576</v>
      </c>
      <c r="R13287" t="s">
        <v>41</v>
      </c>
      <c r="S13287" t="s">
        <v>42</v>
      </c>
      <c r="T13287" t="s">
        <v>31</v>
      </c>
      <c r="U13287" t="s">
        <v>32</v>
      </c>
      <c r="V13287" t="s">
        <v>33</v>
      </c>
    </row>
    <row r="13288" spans="1:22">
      <c r="A13288" s="4">
        <v>46125</v>
      </c>
      <c r="B13288" t="s">
        <v>9500</v>
      </c>
      <c r="C13288" t="s">
        <v>104</v>
      </c>
      <c r="D13288">
        <v>5</v>
      </c>
      <c r="E13288">
        <v>152000</v>
      </c>
      <c r="F13288">
        <f>Table2[[#This Row],[Đơn Giá Chuẩn]]*Table2[[#This Row],[Tổng số lượng bán]]</f>
        <v>760000</v>
      </c>
      <c r="G13288">
        <v>138888</v>
      </c>
      <c r="H13288">
        <f>Table2[[#This Row],[Doanh số bán]]-Table2[[#This Row],[Chiết khấu]]</f>
        <v>621112</v>
      </c>
      <c r="K13288" t="s">
        <v>24</v>
      </c>
      <c r="L13288">
        <v>0.125</v>
      </c>
      <c r="M13288" t="s">
        <v>25</v>
      </c>
      <c r="N13288" t="s">
        <v>26</v>
      </c>
      <c r="O13288">
        <v>0.625</v>
      </c>
      <c r="P13288" t="s">
        <v>1500</v>
      </c>
      <c r="Q13288" t="s">
        <v>1501</v>
      </c>
      <c r="R13288" t="s">
        <v>41</v>
      </c>
      <c r="S13288" t="s">
        <v>42</v>
      </c>
      <c r="T13288" t="s">
        <v>31</v>
      </c>
      <c r="U13288" t="s">
        <v>32</v>
      </c>
      <c r="V13288" t="s">
        <v>33</v>
      </c>
    </row>
    <row r="13289" spans="1:22">
      <c r="A13289" s="4">
        <v>46126</v>
      </c>
      <c r="B13289" t="s">
        <v>9110</v>
      </c>
      <c r="C13289" t="s">
        <v>1862</v>
      </c>
      <c r="D13289">
        <v>6</v>
      </c>
      <c r="E13289">
        <v>121999.88</v>
      </c>
      <c r="F13289">
        <f>Table2[[#This Row],[Đơn Giá Chuẩn]]*Table2[[#This Row],[Tổng số lượng bán]]</f>
        <v>731999.28</v>
      </c>
      <c r="G13289">
        <v>0</v>
      </c>
      <c r="H13289">
        <f>Table2[[#This Row],[Doanh số bán]]-Table2[[#This Row],[Chiết khấu]]</f>
        <v>731999.28</v>
      </c>
      <c r="K13289" t="s">
        <v>2207</v>
      </c>
      <c r="L13289">
        <v>0.125</v>
      </c>
      <c r="M13289" t="s">
        <v>37</v>
      </c>
      <c r="N13289" t="s">
        <v>919</v>
      </c>
      <c r="O13289">
        <v>0.75</v>
      </c>
      <c r="P13289" t="s">
        <v>1500</v>
      </c>
      <c r="Q13289" t="s">
        <v>1501</v>
      </c>
      <c r="R13289" t="s">
        <v>41</v>
      </c>
      <c r="S13289" t="s">
        <v>42</v>
      </c>
      <c r="T13289" t="s">
        <v>3701</v>
      </c>
      <c r="U13289" t="s">
        <v>3702</v>
      </c>
      <c r="V13289" t="s">
        <v>2210</v>
      </c>
    </row>
    <row r="13290" spans="1:22">
      <c r="A13290" s="4">
        <v>46126</v>
      </c>
      <c r="B13290" t="s">
        <v>9110</v>
      </c>
      <c r="C13290" t="s">
        <v>1862</v>
      </c>
      <c r="D13290">
        <v>6</v>
      </c>
      <c r="E13290">
        <v>154000.28</v>
      </c>
      <c r="F13290">
        <f>Table2[[#This Row],[Đơn Giá Chuẩn]]*Table2[[#This Row],[Tổng số lượng bán]]</f>
        <v>924001.67999999993</v>
      </c>
      <c r="G13290">
        <v>0</v>
      </c>
      <c r="H13290">
        <f>Table2[[#This Row],[Doanh số bán]]-Table2[[#This Row],[Chiết khấu]]</f>
        <v>924001.67999999993</v>
      </c>
      <c r="K13290" t="s">
        <v>2207</v>
      </c>
      <c r="L13290">
        <v>0.1</v>
      </c>
      <c r="M13290" t="s">
        <v>37</v>
      </c>
      <c r="N13290" t="s">
        <v>919</v>
      </c>
      <c r="O13290">
        <v>0.60000000000000009</v>
      </c>
      <c r="P13290" t="s">
        <v>325</v>
      </c>
      <c r="Q13290" t="s">
        <v>326</v>
      </c>
      <c r="R13290" t="s">
        <v>41</v>
      </c>
      <c r="S13290" t="s">
        <v>42</v>
      </c>
      <c r="T13290" t="s">
        <v>3701</v>
      </c>
      <c r="U13290" t="s">
        <v>3702</v>
      </c>
      <c r="V13290" t="s">
        <v>2210</v>
      </c>
    </row>
    <row r="13291" spans="1:22">
      <c r="A13291" s="4">
        <v>46126</v>
      </c>
      <c r="B13291" t="s">
        <v>9501</v>
      </c>
      <c r="C13291" t="s">
        <v>1862</v>
      </c>
      <c r="D13291">
        <v>1</v>
      </c>
      <c r="E13291">
        <v>152000.00012000001</v>
      </c>
      <c r="F13291">
        <f>Table2[[#This Row],[Đơn Giá Chuẩn]]*Table2[[#This Row],[Tổng số lượng bán]]</f>
        <v>152000.00012000001</v>
      </c>
      <c r="G13291">
        <v>0</v>
      </c>
      <c r="H13291">
        <f>Table2[[#This Row],[Doanh số bán]]-Table2[[#This Row],[Chiết khấu]]</f>
        <v>152000.00012000001</v>
      </c>
      <c r="K13291" t="s">
        <v>50</v>
      </c>
      <c r="L13291">
        <v>0.125</v>
      </c>
      <c r="M13291" t="s">
        <v>37</v>
      </c>
      <c r="N13291" t="s">
        <v>50</v>
      </c>
      <c r="O13291">
        <v>0.125</v>
      </c>
      <c r="P13291" t="s">
        <v>1500</v>
      </c>
      <c r="Q13291" t="s">
        <v>1501</v>
      </c>
      <c r="R13291" t="s">
        <v>41</v>
      </c>
      <c r="S13291" t="s">
        <v>42</v>
      </c>
      <c r="T13291" t="s">
        <v>2349</v>
      </c>
      <c r="U13291" t="s">
        <v>2350</v>
      </c>
      <c r="V13291" t="s">
        <v>50</v>
      </c>
    </row>
    <row r="13292" spans="1:22">
      <c r="A13292" s="4">
        <v>46126</v>
      </c>
      <c r="B13292" t="s">
        <v>9113</v>
      </c>
      <c r="C13292" t="s">
        <v>104</v>
      </c>
      <c r="D13292">
        <v>1</v>
      </c>
      <c r="E13292">
        <v>152000</v>
      </c>
      <c r="F13292">
        <f>Table2[[#This Row],[Đơn Giá Chuẩn]]*Table2[[#This Row],[Tổng số lượng bán]]</f>
        <v>152000</v>
      </c>
      <c r="G13292">
        <v>13889</v>
      </c>
      <c r="H13292">
        <f>Table2[[#This Row],[Doanh số bán]]-Table2[[#This Row],[Chiết khấu]]</f>
        <v>138111</v>
      </c>
      <c r="K13292" t="s">
        <v>24</v>
      </c>
      <c r="L13292">
        <v>0.125</v>
      </c>
      <c r="M13292" t="s">
        <v>918</v>
      </c>
      <c r="N13292" t="s">
        <v>919</v>
      </c>
      <c r="O13292">
        <v>0.125</v>
      </c>
      <c r="P13292" t="s">
        <v>1500</v>
      </c>
      <c r="Q13292" t="s">
        <v>1501</v>
      </c>
      <c r="R13292" t="s">
        <v>41</v>
      </c>
      <c r="S13292" t="s">
        <v>42</v>
      </c>
      <c r="T13292" t="s">
        <v>922</v>
      </c>
      <c r="U13292" t="s">
        <v>923</v>
      </c>
      <c r="V13292" t="s">
        <v>33</v>
      </c>
    </row>
    <row r="13293" spans="1:22">
      <c r="A13293" s="4">
        <v>46120</v>
      </c>
      <c r="B13293" t="s">
        <v>9502</v>
      </c>
      <c r="C13293" t="s">
        <v>1862</v>
      </c>
      <c r="D13293">
        <v>1</v>
      </c>
      <c r="E13293">
        <v>51049.280000000006</v>
      </c>
      <c r="F13293">
        <f>Table2[[#This Row],[Đơn Giá Chuẩn]]*Table2[[#This Row],[Tổng số lượng bán]]</f>
        <v>51049.280000000006</v>
      </c>
      <c r="G13293">
        <v>0</v>
      </c>
      <c r="H13293">
        <f>Table2[[#This Row],[Doanh số bán]]-Table2[[#This Row],[Chiết khấu]]</f>
        <v>51049.280000000006</v>
      </c>
      <c r="K13293" t="s">
        <v>50</v>
      </c>
      <c r="L13293">
        <v>0.12</v>
      </c>
      <c r="M13293" t="s">
        <v>37</v>
      </c>
      <c r="N13293" t="s">
        <v>50</v>
      </c>
      <c r="O13293">
        <v>0.12</v>
      </c>
      <c r="P13293" t="s">
        <v>656</v>
      </c>
      <c r="Q13293" t="s">
        <v>657</v>
      </c>
      <c r="R13293" t="s">
        <v>107</v>
      </c>
      <c r="S13293" t="s">
        <v>108</v>
      </c>
      <c r="T13293" t="s">
        <v>74</v>
      </c>
      <c r="U13293" t="s">
        <v>75</v>
      </c>
      <c r="V13293" t="s">
        <v>50</v>
      </c>
    </row>
    <row r="13294" spans="1:22">
      <c r="A13294" s="4">
        <v>46120</v>
      </c>
      <c r="B13294" t="s">
        <v>9503</v>
      </c>
      <c r="C13294" t="s">
        <v>1862</v>
      </c>
      <c r="D13294">
        <v>1</v>
      </c>
      <c r="E13294">
        <v>51049.280000000006</v>
      </c>
      <c r="F13294">
        <f>Table2[[#This Row],[Đơn Giá Chuẩn]]*Table2[[#This Row],[Tổng số lượng bán]]</f>
        <v>51049.280000000006</v>
      </c>
      <c r="G13294">
        <v>0</v>
      </c>
      <c r="H13294">
        <f>Table2[[#This Row],[Doanh số bán]]-Table2[[#This Row],[Chiết khấu]]</f>
        <v>51049.280000000006</v>
      </c>
      <c r="K13294" t="s">
        <v>50</v>
      </c>
      <c r="L13294">
        <v>0.12</v>
      </c>
      <c r="M13294" t="s">
        <v>37</v>
      </c>
      <c r="N13294" t="s">
        <v>50</v>
      </c>
      <c r="O13294">
        <v>0.12</v>
      </c>
      <c r="P13294" t="s">
        <v>656</v>
      </c>
      <c r="Q13294" t="s">
        <v>657</v>
      </c>
      <c r="R13294" t="s">
        <v>107</v>
      </c>
      <c r="S13294" t="s">
        <v>108</v>
      </c>
      <c r="T13294" t="s">
        <v>74</v>
      </c>
      <c r="U13294" t="s">
        <v>75</v>
      </c>
      <c r="V13294" t="s">
        <v>50</v>
      </c>
    </row>
    <row r="13295" spans="1:22">
      <c r="A13295" s="4">
        <v>46126</v>
      </c>
      <c r="B13295" t="s">
        <v>9504</v>
      </c>
      <c r="C13295" t="s">
        <v>104</v>
      </c>
      <c r="D13295">
        <v>1</v>
      </c>
      <c r="E13295">
        <v>152000</v>
      </c>
      <c r="F13295">
        <f>Table2[[#This Row],[Đơn Giá Chuẩn]]*Table2[[#This Row],[Tổng số lượng bán]]</f>
        <v>152000</v>
      </c>
      <c r="G13295">
        <v>0</v>
      </c>
      <c r="H13295">
        <f>Table2[[#This Row],[Doanh số bán]]-Table2[[#This Row],[Chiết khấu]]</f>
        <v>152000</v>
      </c>
      <c r="K13295" t="s">
        <v>24</v>
      </c>
      <c r="L13295">
        <v>0.1</v>
      </c>
      <c r="M13295" t="s">
        <v>25</v>
      </c>
      <c r="N13295" t="s">
        <v>26</v>
      </c>
      <c r="O13295">
        <v>0.1</v>
      </c>
      <c r="P13295" t="s">
        <v>1575</v>
      </c>
      <c r="Q13295" t="s">
        <v>1576</v>
      </c>
      <c r="R13295" t="s">
        <v>41</v>
      </c>
      <c r="S13295" t="s">
        <v>42</v>
      </c>
      <c r="T13295" t="s">
        <v>31</v>
      </c>
      <c r="U13295" t="s">
        <v>32</v>
      </c>
      <c r="V13295" t="s">
        <v>33</v>
      </c>
    </row>
    <row r="13296" spans="1:22">
      <c r="A13296" s="4">
        <v>46127</v>
      </c>
      <c r="B13296" t="s">
        <v>9505</v>
      </c>
      <c r="C13296" t="s">
        <v>1862</v>
      </c>
      <c r="D13296">
        <v>1</v>
      </c>
      <c r="E13296">
        <v>152000.00012000001</v>
      </c>
      <c r="F13296">
        <f>Table2[[#This Row],[Đơn Giá Chuẩn]]*Table2[[#This Row],[Tổng số lượng bán]]</f>
        <v>152000.00012000001</v>
      </c>
      <c r="G13296">
        <v>0</v>
      </c>
      <c r="H13296">
        <f>Table2[[#This Row],[Doanh số bán]]-Table2[[#This Row],[Chiết khấu]]</f>
        <v>152000.00012000001</v>
      </c>
      <c r="K13296" t="s">
        <v>50</v>
      </c>
      <c r="L13296">
        <v>0.125</v>
      </c>
      <c r="M13296" t="s">
        <v>37</v>
      </c>
      <c r="N13296" t="s">
        <v>50</v>
      </c>
      <c r="O13296">
        <v>0.125</v>
      </c>
      <c r="P13296" t="s">
        <v>1500</v>
      </c>
      <c r="Q13296" t="s">
        <v>1501</v>
      </c>
      <c r="R13296" t="s">
        <v>41</v>
      </c>
      <c r="S13296" t="s">
        <v>42</v>
      </c>
      <c r="T13296" t="s">
        <v>2298</v>
      </c>
      <c r="U13296" t="s">
        <v>2299</v>
      </c>
      <c r="V13296" t="s">
        <v>50</v>
      </c>
    </row>
    <row r="13297" spans="1:22">
      <c r="A13297" s="4">
        <v>46120</v>
      </c>
      <c r="B13297" t="s">
        <v>8971</v>
      </c>
      <c r="C13297" t="s">
        <v>1862</v>
      </c>
      <c r="D13297">
        <v>1</v>
      </c>
      <c r="E13297">
        <v>47044.639999999999</v>
      </c>
      <c r="F13297">
        <f>Table2[[#This Row],[Đơn Giá Chuẩn]]*Table2[[#This Row],[Tổng số lượng bán]]</f>
        <v>47044.639999999999</v>
      </c>
      <c r="G13297">
        <v>0</v>
      </c>
      <c r="H13297">
        <f>Table2[[#This Row],[Doanh số bán]]-Table2[[#This Row],[Chiết khấu]]</f>
        <v>47044.639999999999</v>
      </c>
      <c r="K13297" t="s">
        <v>50</v>
      </c>
      <c r="L13297">
        <v>0.12</v>
      </c>
      <c r="M13297" t="s">
        <v>37</v>
      </c>
      <c r="N13297" t="s">
        <v>50</v>
      </c>
      <c r="O13297">
        <v>0.12</v>
      </c>
      <c r="P13297" t="s">
        <v>520</v>
      </c>
      <c r="Q13297" t="s">
        <v>521</v>
      </c>
      <c r="R13297" t="s">
        <v>107</v>
      </c>
      <c r="S13297" t="s">
        <v>108</v>
      </c>
      <c r="T13297" t="s">
        <v>74</v>
      </c>
      <c r="U13297" t="s">
        <v>75</v>
      </c>
      <c r="V13297" t="s">
        <v>50</v>
      </c>
    </row>
    <row r="13298" spans="1:22">
      <c r="A13298" s="4">
        <v>46120</v>
      </c>
      <c r="B13298" t="s">
        <v>8971</v>
      </c>
      <c r="C13298" t="s">
        <v>1862</v>
      </c>
      <c r="D13298">
        <v>1</v>
      </c>
      <c r="E13298">
        <v>51499.640000000007</v>
      </c>
      <c r="F13298">
        <f>Table2[[#This Row],[Đơn Giá Chuẩn]]*Table2[[#This Row],[Tổng số lượng bán]]</f>
        <v>51499.640000000007</v>
      </c>
      <c r="G13298">
        <v>0</v>
      </c>
      <c r="H13298">
        <f>Table2[[#This Row],[Doanh số bán]]-Table2[[#This Row],[Chiết khấu]]</f>
        <v>51499.640000000007</v>
      </c>
      <c r="K13298" t="s">
        <v>50</v>
      </c>
      <c r="L13298">
        <v>0.16</v>
      </c>
      <c r="M13298" t="s">
        <v>37</v>
      </c>
      <c r="N13298" t="s">
        <v>50</v>
      </c>
      <c r="O13298">
        <v>0.16</v>
      </c>
      <c r="P13298" t="s">
        <v>105</v>
      </c>
      <c r="Q13298" t="s">
        <v>106</v>
      </c>
      <c r="R13298" t="s">
        <v>107</v>
      </c>
      <c r="S13298" t="s">
        <v>108</v>
      </c>
      <c r="T13298" t="s">
        <v>74</v>
      </c>
      <c r="U13298" t="s">
        <v>75</v>
      </c>
      <c r="V13298" t="s">
        <v>50</v>
      </c>
    </row>
    <row r="13299" spans="1:22">
      <c r="A13299" s="4">
        <v>46127</v>
      </c>
      <c r="B13299" t="s">
        <v>9506</v>
      </c>
      <c r="C13299" t="s">
        <v>1862</v>
      </c>
      <c r="D13299">
        <v>1</v>
      </c>
      <c r="E13299">
        <v>174900.44</v>
      </c>
      <c r="F13299">
        <f>Table2[[#This Row],[Đơn Giá Chuẩn]]*Table2[[#This Row],[Tổng số lượng bán]]</f>
        <v>174900.44</v>
      </c>
      <c r="G13299">
        <v>0</v>
      </c>
      <c r="H13299">
        <f>Table2[[#This Row],[Doanh số bán]]-Table2[[#This Row],[Chiết khấu]]</f>
        <v>174900.44</v>
      </c>
      <c r="K13299" t="s">
        <v>50</v>
      </c>
      <c r="L13299">
        <v>0.1</v>
      </c>
      <c r="M13299" t="s">
        <v>37</v>
      </c>
      <c r="N13299" t="s">
        <v>50</v>
      </c>
      <c r="O13299">
        <v>0.1</v>
      </c>
      <c r="P13299" t="s">
        <v>325</v>
      </c>
      <c r="Q13299" t="s">
        <v>326</v>
      </c>
      <c r="R13299" t="s">
        <v>41</v>
      </c>
      <c r="S13299" t="s">
        <v>42</v>
      </c>
      <c r="T13299" t="s">
        <v>74</v>
      </c>
      <c r="U13299" t="s">
        <v>75</v>
      </c>
      <c r="V13299" t="s">
        <v>50</v>
      </c>
    </row>
    <row r="13300" spans="1:22">
      <c r="A13300" s="4">
        <v>46120</v>
      </c>
      <c r="B13300" t="s">
        <v>9507</v>
      </c>
      <c r="C13300" t="s">
        <v>155</v>
      </c>
      <c r="D13300">
        <v>1</v>
      </c>
      <c r="E13300">
        <v>331000.40000000002</v>
      </c>
      <c r="F13300">
        <f>Table2[[#This Row],[Đơn Giá Chuẩn]]*Table2[[#This Row],[Tổng số lượng bán]]</f>
        <v>331000.40000000002</v>
      </c>
      <c r="G13300">
        <v>0</v>
      </c>
      <c r="H13300">
        <f>Table2[[#This Row],[Doanh số bán]]-Table2[[#This Row],[Chiết khấu]]</f>
        <v>331000.40000000002</v>
      </c>
      <c r="K13300" t="s">
        <v>50</v>
      </c>
      <c r="L13300">
        <v>1.6</v>
      </c>
      <c r="M13300" t="s">
        <v>37</v>
      </c>
      <c r="N13300" t="s">
        <v>50</v>
      </c>
      <c r="O13300">
        <v>1.6</v>
      </c>
      <c r="P13300" t="s">
        <v>839</v>
      </c>
      <c r="Q13300" t="s">
        <v>840</v>
      </c>
      <c r="R13300" t="s">
        <v>107</v>
      </c>
      <c r="S13300" t="s">
        <v>108</v>
      </c>
      <c r="T13300" t="s">
        <v>74</v>
      </c>
      <c r="U13300" t="s">
        <v>75</v>
      </c>
      <c r="V13300" t="s">
        <v>50</v>
      </c>
    </row>
    <row r="13301" spans="1:22">
      <c r="A13301" s="4">
        <v>46120</v>
      </c>
      <c r="B13301" t="s">
        <v>9507</v>
      </c>
      <c r="C13301" t="s">
        <v>155</v>
      </c>
      <c r="D13301">
        <v>1</v>
      </c>
      <c r="E13301">
        <v>142607.36000000002</v>
      </c>
      <c r="F13301">
        <f>Table2[[#This Row],[Đơn Giá Chuẩn]]*Table2[[#This Row],[Tổng số lượng bán]]</f>
        <v>142607.36000000002</v>
      </c>
      <c r="G13301">
        <v>0</v>
      </c>
      <c r="H13301">
        <f>Table2[[#This Row],[Doanh số bán]]-Table2[[#This Row],[Chiết khấu]]</f>
        <v>142607.36000000002</v>
      </c>
      <c r="K13301" t="s">
        <v>50</v>
      </c>
      <c r="L13301">
        <v>0.2</v>
      </c>
      <c r="M13301" t="s">
        <v>37</v>
      </c>
      <c r="N13301" t="s">
        <v>50</v>
      </c>
      <c r="O13301">
        <v>0.2</v>
      </c>
      <c r="P13301" t="s">
        <v>156</v>
      </c>
      <c r="Q13301" t="s">
        <v>157</v>
      </c>
      <c r="R13301" t="s">
        <v>107</v>
      </c>
      <c r="S13301" t="s">
        <v>108</v>
      </c>
      <c r="T13301" t="s">
        <v>74</v>
      </c>
      <c r="U13301" t="s">
        <v>75</v>
      </c>
      <c r="V13301" t="s">
        <v>50</v>
      </c>
    </row>
    <row r="13302" spans="1:22">
      <c r="A13302" s="4">
        <v>46127</v>
      </c>
      <c r="B13302" t="s">
        <v>9508</v>
      </c>
      <c r="C13302" t="s">
        <v>104</v>
      </c>
      <c r="D13302">
        <v>5</v>
      </c>
      <c r="E13302">
        <v>152000</v>
      </c>
      <c r="F13302">
        <f>Table2[[#This Row],[Đơn Giá Chuẩn]]*Table2[[#This Row],[Tổng số lượng bán]]</f>
        <v>760000</v>
      </c>
      <c r="G13302">
        <v>0</v>
      </c>
      <c r="H13302">
        <f>Table2[[#This Row],[Doanh số bán]]-Table2[[#This Row],[Chiết khấu]]</f>
        <v>760000</v>
      </c>
      <c r="K13302" t="s">
        <v>24</v>
      </c>
      <c r="L13302">
        <v>0.1</v>
      </c>
      <c r="M13302" t="s">
        <v>918</v>
      </c>
      <c r="N13302" t="s">
        <v>919</v>
      </c>
      <c r="O13302">
        <v>0.5</v>
      </c>
      <c r="P13302" t="s">
        <v>1494</v>
      </c>
      <c r="Q13302" t="s">
        <v>1495</v>
      </c>
      <c r="R13302" t="s">
        <v>41</v>
      </c>
      <c r="S13302" t="s">
        <v>42</v>
      </c>
      <c r="T13302" t="s">
        <v>922</v>
      </c>
      <c r="U13302" t="s">
        <v>923</v>
      </c>
      <c r="V13302" t="s">
        <v>33</v>
      </c>
    </row>
    <row r="13303" spans="1:22">
      <c r="A13303" s="4">
        <v>46120</v>
      </c>
      <c r="B13303" t="s">
        <v>9509</v>
      </c>
      <c r="C13303" t="s">
        <v>155</v>
      </c>
      <c r="D13303">
        <v>1</v>
      </c>
      <c r="E13303">
        <v>331000.40000000002</v>
      </c>
      <c r="F13303">
        <f>Table2[[#This Row],[Đơn Giá Chuẩn]]*Table2[[#This Row],[Tổng số lượng bán]]</f>
        <v>331000.40000000002</v>
      </c>
      <c r="G13303">
        <v>0</v>
      </c>
      <c r="H13303">
        <f>Table2[[#This Row],[Doanh số bán]]-Table2[[#This Row],[Chiết khấu]]</f>
        <v>331000.40000000002</v>
      </c>
      <c r="K13303" t="s">
        <v>50</v>
      </c>
      <c r="L13303">
        <v>1.6</v>
      </c>
      <c r="M13303" t="s">
        <v>37</v>
      </c>
      <c r="N13303" t="s">
        <v>50</v>
      </c>
      <c r="O13303">
        <v>1.6</v>
      </c>
      <c r="P13303" t="s">
        <v>839</v>
      </c>
      <c r="Q13303" t="s">
        <v>840</v>
      </c>
      <c r="R13303" t="s">
        <v>107</v>
      </c>
      <c r="S13303" t="s">
        <v>108</v>
      </c>
      <c r="T13303" t="s">
        <v>74</v>
      </c>
      <c r="U13303" t="s">
        <v>75</v>
      </c>
      <c r="V13303" t="s">
        <v>50</v>
      </c>
    </row>
    <row r="13304" spans="1:22">
      <c r="A13304" s="4">
        <v>46128</v>
      </c>
      <c r="B13304" t="s">
        <v>9510</v>
      </c>
      <c r="C13304" t="s">
        <v>1862</v>
      </c>
      <c r="D13304">
        <v>10</v>
      </c>
      <c r="E13304">
        <v>125500.00016000001</v>
      </c>
      <c r="F13304">
        <f>Table2[[#This Row],[Đơn Giá Chuẩn]]*Table2[[#This Row],[Tổng số lượng bán]]</f>
        <v>1255000.0016000001</v>
      </c>
      <c r="G13304">
        <v>0</v>
      </c>
      <c r="H13304">
        <f>Table2[[#This Row],[Doanh số bán]]-Table2[[#This Row],[Chiết khấu]]</f>
        <v>1255000.0016000001</v>
      </c>
      <c r="K13304" t="s">
        <v>2217</v>
      </c>
      <c r="L13304">
        <v>0.1</v>
      </c>
      <c r="M13304" t="s">
        <v>37</v>
      </c>
      <c r="N13304" t="s">
        <v>26</v>
      </c>
      <c r="O13304">
        <v>1</v>
      </c>
      <c r="P13304" t="s">
        <v>325</v>
      </c>
      <c r="Q13304" t="s">
        <v>326</v>
      </c>
      <c r="R13304" t="s">
        <v>41</v>
      </c>
      <c r="S13304" t="s">
        <v>42</v>
      </c>
      <c r="T13304" t="s">
        <v>2393</v>
      </c>
      <c r="U13304" t="s">
        <v>2394</v>
      </c>
      <c r="V13304" t="s">
        <v>2271</v>
      </c>
    </row>
    <row r="13305" spans="1:22">
      <c r="A13305" s="4">
        <v>46120</v>
      </c>
      <c r="B13305" t="s">
        <v>8989</v>
      </c>
      <c r="C13305" t="s">
        <v>1862</v>
      </c>
      <c r="D13305">
        <v>1</v>
      </c>
      <c r="E13305">
        <v>51049.280000000006</v>
      </c>
      <c r="F13305">
        <f>Table2[[#This Row],[Đơn Giá Chuẩn]]*Table2[[#This Row],[Tổng số lượng bán]]</f>
        <v>51049.280000000006</v>
      </c>
      <c r="G13305">
        <v>0</v>
      </c>
      <c r="H13305">
        <f>Table2[[#This Row],[Doanh số bán]]-Table2[[#This Row],[Chiết khấu]]</f>
        <v>51049.280000000006</v>
      </c>
      <c r="K13305" t="s">
        <v>50</v>
      </c>
      <c r="L13305">
        <v>0.12</v>
      </c>
      <c r="M13305" t="s">
        <v>37</v>
      </c>
      <c r="N13305" t="s">
        <v>50</v>
      </c>
      <c r="O13305">
        <v>0.12</v>
      </c>
      <c r="P13305" t="s">
        <v>588</v>
      </c>
      <c r="Q13305" t="s">
        <v>589</v>
      </c>
      <c r="R13305" t="s">
        <v>107</v>
      </c>
      <c r="S13305" t="s">
        <v>108</v>
      </c>
      <c r="T13305" t="s">
        <v>74</v>
      </c>
      <c r="U13305" t="s">
        <v>75</v>
      </c>
      <c r="V13305" t="s">
        <v>50</v>
      </c>
    </row>
    <row r="13306" spans="1:22">
      <c r="A13306" s="4">
        <v>46128</v>
      </c>
      <c r="B13306" t="s">
        <v>9511</v>
      </c>
      <c r="C13306" t="s">
        <v>104</v>
      </c>
      <c r="D13306">
        <v>1</v>
      </c>
      <c r="E13306">
        <v>152000</v>
      </c>
      <c r="F13306">
        <f>Table2[[#This Row],[Đơn Giá Chuẩn]]*Table2[[#This Row],[Tổng số lượng bán]]</f>
        <v>152000</v>
      </c>
      <c r="G13306">
        <v>0</v>
      </c>
      <c r="H13306">
        <f>Table2[[#This Row],[Doanh số bán]]-Table2[[#This Row],[Chiết khấu]]</f>
        <v>152000</v>
      </c>
      <c r="K13306" t="s">
        <v>24</v>
      </c>
      <c r="L13306">
        <v>0.125</v>
      </c>
      <c r="M13306" t="s">
        <v>25</v>
      </c>
      <c r="N13306" t="s">
        <v>26</v>
      </c>
      <c r="O13306">
        <v>0.125</v>
      </c>
      <c r="P13306" t="s">
        <v>1500</v>
      </c>
      <c r="Q13306" t="s">
        <v>1501</v>
      </c>
      <c r="R13306" t="s">
        <v>41</v>
      </c>
      <c r="S13306" t="s">
        <v>42</v>
      </c>
      <c r="T13306" t="s">
        <v>31</v>
      </c>
      <c r="U13306" t="s">
        <v>32</v>
      </c>
      <c r="V13306" t="s">
        <v>33</v>
      </c>
    </row>
    <row r="13307" spans="1:22">
      <c r="A13307" s="4">
        <v>46120</v>
      </c>
      <c r="B13307" t="s">
        <v>9512</v>
      </c>
      <c r="C13307" t="s">
        <v>1862</v>
      </c>
      <c r="D13307">
        <v>1</v>
      </c>
      <c r="E13307">
        <v>55899.999560000004</v>
      </c>
      <c r="F13307">
        <f>Table2[[#This Row],[Đơn Giá Chuẩn]]*Table2[[#This Row],[Tổng số lượng bán]]</f>
        <v>55899.999560000004</v>
      </c>
      <c r="G13307">
        <v>0</v>
      </c>
      <c r="H13307">
        <f>Table2[[#This Row],[Doanh số bán]]-Table2[[#This Row],[Chiết khấu]]</f>
        <v>55899.999560000004</v>
      </c>
      <c r="K13307" t="s">
        <v>50</v>
      </c>
      <c r="L13307">
        <v>0.12</v>
      </c>
      <c r="M13307" t="s">
        <v>37</v>
      </c>
      <c r="N13307" t="s">
        <v>50</v>
      </c>
      <c r="O13307">
        <v>0.12</v>
      </c>
      <c r="P13307" t="s">
        <v>656</v>
      </c>
      <c r="Q13307" t="s">
        <v>657</v>
      </c>
      <c r="R13307" t="s">
        <v>107</v>
      </c>
      <c r="S13307" t="s">
        <v>108</v>
      </c>
      <c r="T13307" t="s">
        <v>2176</v>
      </c>
      <c r="U13307" t="s">
        <v>2177</v>
      </c>
      <c r="V13307" t="s">
        <v>50</v>
      </c>
    </row>
    <row r="13308" spans="1:22">
      <c r="A13308" s="4">
        <v>46128</v>
      </c>
      <c r="B13308" t="s">
        <v>9511</v>
      </c>
      <c r="C13308" t="s">
        <v>104</v>
      </c>
      <c r="D13308">
        <v>1</v>
      </c>
      <c r="E13308">
        <v>152000</v>
      </c>
      <c r="F13308">
        <f>Table2[[#This Row],[Đơn Giá Chuẩn]]*Table2[[#This Row],[Tổng số lượng bán]]</f>
        <v>152000</v>
      </c>
      <c r="G13308">
        <v>0</v>
      </c>
      <c r="H13308">
        <f>Table2[[#This Row],[Doanh số bán]]-Table2[[#This Row],[Chiết khấu]]</f>
        <v>152000</v>
      </c>
      <c r="K13308" t="s">
        <v>24</v>
      </c>
      <c r="L13308">
        <v>0.1</v>
      </c>
      <c r="M13308" t="s">
        <v>25</v>
      </c>
      <c r="N13308" t="s">
        <v>26</v>
      </c>
      <c r="O13308">
        <v>0.1</v>
      </c>
      <c r="P13308" t="s">
        <v>1494</v>
      </c>
      <c r="Q13308" t="s">
        <v>1495</v>
      </c>
      <c r="R13308" t="s">
        <v>41</v>
      </c>
      <c r="S13308" t="s">
        <v>42</v>
      </c>
      <c r="T13308" t="s">
        <v>31</v>
      </c>
      <c r="U13308" t="s">
        <v>32</v>
      </c>
      <c r="V13308" t="s">
        <v>33</v>
      </c>
    </row>
    <row r="13309" spans="1:22">
      <c r="A13309" s="4">
        <v>46128</v>
      </c>
      <c r="B13309" t="s">
        <v>9513</v>
      </c>
      <c r="C13309" t="s">
        <v>104</v>
      </c>
      <c r="D13309">
        <v>1</v>
      </c>
      <c r="E13309">
        <v>152000</v>
      </c>
      <c r="F13309">
        <f>Table2[[#This Row],[Đơn Giá Chuẩn]]*Table2[[#This Row],[Tổng số lượng bán]]</f>
        <v>152000</v>
      </c>
      <c r="G13309">
        <v>0</v>
      </c>
      <c r="H13309">
        <f>Table2[[#This Row],[Doanh số bán]]-Table2[[#This Row],[Chiết khấu]]</f>
        <v>152000</v>
      </c>
      <c r="K13309" t="s">
        <v>24</v>
      </c>
      <c r="L13309">
        <v>0.125</v>
      </c>
      <c r="M13309" t="s">
        <v>25</v>
      </c>
      <c r="N13309" t="s">
        <v>26</v>
      </c>
      <c r="O13309">
        <v>0.125</v>
      </c>
      <c r="P13309" t="s">
        <v>1500</v>
      </c>
      <c r="Q13309" t="s">
        <v>1501</v>
      </c>
      <c r="R13309" t="s">
        <v>41</v>
      </c>
      <c r="S13309" t="s">
        <v>42</v>
      </c>
      <c r="T13309" t="s">
        <v>31</v>
      </c>
      <c r="U13309" t="s">
        <v>32</v>
      </c>
      <c r="V13309" t="s">
        <v>33</v>
      </c>
    </row>
    <row r="13310" spans="1:22">
      <c r="A13310" s="4">
        <v>46130</v>
      </c>
      <c r="B13310" t="s">
        <v>9514</v>
      </c>
      <c r="C13310" t="s">
        <v>1862</v>
      </c>
      <c r="D13310">
        <v>36</v>
      </c>
      <c r="E13310">
        <v>99500.000240000008</v>
      </c>
      <c r="F13310">
        <f>Table2[[#This Row],[Đơn Giá Chuẩn]]*Table2[[#This Row],[Tổng số lượng bán]]</f>
        <v>3582000.0086400001</v>
      </c>
      <c r="G13310">
        <v>0</v>
      </c>
      <c r="H13310">
        <f>Table2[[#This Row],[Doanh số bán]]-Table2[[#This Row],[Chiết khấu]]</f>
        <v>3582000.0086400001</v>
      </c>
      <c r="K13310" t="s">
        <v>2217</v>
      </c>
      <c r="L13310">
        <v>0.125</v>
      </c>
      <c r="M13310" t="s">
        <v>37</v>
      </c>
      <c r="N13310" t="s">
        <v>26</v>
      </c>
      <c r="O13310">
        <v>4.5</v>
      </c>
      <c r="P13310" t="s">
        <v>1500</v>
      </c>
      <c r="Q13310" t="s">
        <v>1501</v>
      </c>
      <c r="R13310" t="s">
        <v>41</v>
      </c>
      <c r="S13310" t="s">
        <v>42</v>
      </c>
      <c r="T13310" t="s">
        <v>2393</v>
      </c>
      <c r="U13310" t="s">
        <v>2394</v>
      </c>
      <c r="V13310" t="s">
        <v>2271</v>
      </c>
    </row>
    <row r="13311" spans="1:22">
      <c r="A13311" s="4">
        <v>46130</v>
      </c>
      <c r="B13311" t="s">
        <v>9515</v>
      </c>
      <c r="C13311" t="s">
        <v>1862</v>
      </c>
      <c r="D13311">
        <v>1</v>
      </c>
      <c r="E13311">
        <v>142000.00040000002</v>
      </c>
      <c r="F13311">
        <f>Table2[[#This Row],[Đơn Giá Chuẩn]]*Table2[[#This Row],[Tổng số lượng bán]]</f>
        <v>142000.00040000002</v>
      </c>
      <c r="G13311">
        <v>0</v>
      </c>
      <c r="H13311">
        <f>Table2[[#This Row],[Doanh số bán]]-Table2[[#This Row],[Chiết khấu]]</f>
        <v>142000.00040000002</v>
      </c>
      <c r="K13311" t="s">
        <v>50</v>
      </c>
      <c r="L13311">
        <v>0.125</v>
      </c>
      <c r="M13311" t="s">
        <v>37</v>
      </c>
      <c r="N13311" t="s">
        <v>50</v>
      </c>
      <c r="O13311">
        <v>0.125</v>
      </c>
      <c r="P13311" t="s">
        <v>1500</v>
      </c>
      <c r="Q13311" t="s">
        <v>1501</v>
      </c>
      <c r="R13311" t="s">
        <v>41</v>
      </c>
      <c r="S13311" t="s">
        <v>42</v>
      </c>
      <c r="T13311" t="s">
        <v>74</v>
      </c>
      <c r="U13311" t="s">
        <v>75</v>
      </c>
      <c r="V13311" t="s">
        <v>50</v>
      </c>
    </row>
    <row r="13312" spans="1:22">
      <c r="A13312" s="4">
        <v>46131</v>
      </c>
      <c r="B13312" t="s">
        <v>9516</v>
      </c>
      <c r="C13312" t="s">
        <v>104</v>
      </c>
      <c r="D13312">
        <v>2</v>
      </c>
      <c r="E13312">
        <v>50500</v>
      </c>
      <c r="F13312">
        <f>Table2[[#This Row],[Đơn Giá Chuẩn]]*Table2[[#This Row],[Tổng số lượng bán]]</f>
        <v>101000</v>
      </c>
      <c r="G13312">
        <v>0</v>
      </c>
      <c r="H13312">
        <f>Table2[[#This Row],[Doanh số bán]]-Table2[[#This Row],[Chiết khấu]]</f>
        <v>101000</v>
      </c>
      <c r="K13312" t="s">
        <v>24</v>
      </c>
      <c r="L13312">
        <v>0.18</v>
      </c>
      <c r="M13312" t="s">
        <v>319</v>
      </c>
      <c r="N13312" t="s">
        <v>26</v>
      </c>
      <c r="O13312">
        <v>0.36</v>
      </c>
      <c r="P13312" t="s">
        <v>2079</v>
      </c>
      <c r="Q13312" t="s">
        <v>2080</v>
      </c>
      <c r="R13312" t="s">
        <v>107</v>
      </c>
      <c r="S13312" t="s">
        <v>108</v>
      </c>
      <c r="T13312" t="s">
        <v>320</v>
      </c>
      <c r="U13312" t="s">
        <v>321</v>
      </c>
      <c r="V13312" t="s">
        <v>33</v>
      </c>
    </row>
    <row r="13313" spans="1:22">
      <c r="A13313" s="4">
        <v>46120</v>
      </c>
      <c r="B13313" t="s">
        <v>9517</v>
      </c>
      <c r="C13313" t="s">
        <v>1862</v>
      </c>
      <c r="D13313">
        <v>1</v>
      </c>
      <c r="E13313">
        <v>51049.280000000006</v>
      </c>
      <c r="F13313">
        <f>Table2[[#This Row],[Đơn Giá Chuẩn]]*Table2[[#This Row],[Tổng số lượng bán]]</f>
        <v>51049.280000000006</v>
      </c>
      <c r="G13313">
        <v>0</v>
      </c>
      <c r="H13313">
        <f>Table2[[#This Row],[Doanh số bán]]-Table2[[#This Row],[Chiết khấu]]</f>
        <v>51049.280000000006</v>
      </c>
      <c r="K13313" t="s">
        <v>50</v>
      </c>
      <c r="L13313">
        <v>0.12</v>
      </c>
      <c r="M13313" t="s">
        <v>37</v>
      </c>
      <c r="N13313" t="s">
        <v>50</v>
      </c>
      <c r="O13313">
        <v>0.12</v>
      </c>
      <c r="P13313" t="s">
        <v>588</v>
      </c>
      <c r="Q13313" t="s">
        <v>589</v>
      </c>
      <c r="R13313" t="s">
        <v>107</v>
      </c>
      <c r="S13313" t="s">
        <v>108</v>
      </c>
      <c r="T13313" t="s">
        <v>74</v>
      </c>
      <c r="U13313" t="s">
        <v>75</v>
      </c>
      <c r="V13313" t="s">
        <v>50</v>
      </c>
    </row>
    <row r="13314" spans="1:22">
      <c r="A13314" s="4">
        <v>46120</v>
      </c>
      <c r="B13314" t="s">
        <v>9518</v>
      </c>
      <c r="C13314" t="s">
        <v>1862</v>
      </c>
      <c r="D13314">
        <v>7</v>
      </c>
      <c r="E13314">
        <v>51048.971120000002</v>
      </c>
      <c r="F13314">
        <f>Table2[[#This Row],[Đơn Giá Chuẩn]]*Table2[[#This Row],[Tổng số lượng bán]]</f>
        <v>357342.79784000001</v>
      </c>
      <c r="G13314">
        <v>0</v>
      </c>
      <c r="H13314">
        <f>Table2[[#This Row],[Doanh số bán]]-Table2[[#This Row],[Chiết khấu]]</f>
        <v>357342.79784000001</v>
      </c>
      <c r="K13314" t="s">
        <v>50</v>
      </c>
      <c r="L13314">
        <v>0.12</v>
      </c>
      <c r="M13314" t="s">
        <v>37</v>
      </c>
      <c r="N13314" t="s">
        <v>50</v>
      </c>
      <c r="O13314">
        <v>0.84</v>
      </c>
      <c r="P13314" t="s">
        <v>656</v>
      </c>
      <c r="Q13314" t="s">
        <v>657</v>
      </c>
      <c r="R13314" t="s">
        <v>107</v>
      </c>
      <c r="S13314" t="s">
        <v>108</v>
      </c>
      <c r="T13314" t="s">
        <v>74</v>
      </c>
      <c r="U13314" t="s">
        <v>75</v>
      </c>
      <c r="V13314" t="s">
        <v>50</v>
      </c>
    </row>
    <row r="13315" spans="1:22">
      <c r="A13315" s="4">
        <v>46120</v>
      </c>
      <c r="B13315" t="s">
        <v>9519</v>
      </c>
      <c r="C13315" t="s">
        <v>1862</v>
      </c>
      <c r="D13315">
        <v>1</v>
      </c>
      <c r="E13315">
        <v>51049.280000000006</v>
      </c>
      <c r="F13315">
        <f>Table2[[#This Row],[Đơn Giá Chuẩn]]*Table2[[#This Row],[Tổng số lượng bán]]</f>
        <v>51049.280000000006</v>
      </c>
      <c r="G13315">
        <v>0</v>
      </c>
      <c r="H13315">
        <f>Table2[[#This Row],[Doanh số bán]]-Table2[[#This Row],[Chiết khấu]]</f>
        <v>51049.280000000006</v>
      </c>
      <c r="K13315" t="s">
        <v>50</v>
      </c>
      <c r="L13315">
        <v>0.12</v>
      </c>
      <c r="M13315" t="s">
        <v>37</v>
      </c>
      <c r="N13315" t="s">
        <v>50</v>
      </c>
      <c r="O13315">
        <v>0.12</v>
      </c>
      <c r="P13315" t="s">
        <v>656</v>
      </c>
      <c r="Q13315" t="s">
        <v>657</v>
      </c>
      <c r="R13315" t="s">
        <v>107</v>
      </c>
      <c r="S13315" t="s">
        <v>108</v>
      </c>
      <c r="T13315" t="s">
        <v>74</v>
      </c>
      <c r="U13315" t="s">
        <v>75</v>
      </c>
      <c r="V13315" t="s">
        <v>50</v>
      </c>
    </row>
    <row r="13316" spans="1:22">
      <c r="A13316" s="4">
        <v>46120</v>
      </c>
      <c r="B13316" t="s">
        <v>9519</v>
      </c>
      <c r="C13316" t="s">
        <v>1862</v>
      </c>
      <c r="D13316">
        <v>1</v>
      </c>
      <c r="E13316">
        <v>47044.639999999999</v>
      </c>
      <c r="F13316">
        <f>Table2[[#This Row],[Đơn Giá Chuẩn]]*Table2[[#This Row],[Tổng số lượng bán]]</f>
        <v>47044.639999999999</v>
      </c>
      <c r="G13316">
        <v>0</v>
      </c>
      <c r="H13316">
        <f>Table2[[#This Row],[Doanh số bán]]-Table2[[#This Row],[Chiết khấu]]</f>
        <v>47044.639999999999</v>
      </c>
      <c r="K13316" t="s">
        <v>50</v>
      </c>
      <c r="L13316">
        <v>0.12</v>
      </c>
      <c r="M13316" t="s">
        <v>37</v>
      </c>
      <c r="N13316" t="s">
        <v>50</v>
      </c>
      <c r="O13316">
        <v>0.12</v>
      </c>
      <c r="P13316" t="s">
        <v>520</v>
      </c>
      <c r="Q13316" t="s">
        <v>521</v>
      </c>
      <c r="R13316" t="s">
        <v>107</v>
      </c>
      <c r="S13316" t="s">
        <v>108</v>
      </c>
      <c r="T13316" t="s">
        <v>74</v>
      </c>
      <c r="U13316" t="s">
        <v>75</v>
      </c>
      <c r="V13316" t="s">
        <v>50</v>
      </c>
    </row>
    <row r="13317" spans="1:22">
      <c r="A13317" s="4">
        <v>46120</v>
      </c>
      <c r="B13317" t="s">
        <v>9519</v>
      </c>
      <c r="C13317" t="s">
        <v>1862</v>
      </c>
      <c r="D13317">
        <v>1</v>
      </c>
      <c r="E13317">
        <v>51499.640000000007</v>
      </c>
      <c r="F13317">
        <f>Table2[[#This Row],[Đơn Giá Chuẩn]]*Table2[[#This Row],[Tổng số lượng bán]]</f>
        <v>51499.640000000007</v>
      </c>
      <c r="G13317">
        <v>0</v>
      </c>
      <c r="H13317">
        <f>Table2[[#This Row],[Doanh số bán]]-Table2[[#This Row],[Chiết khấu]]</f>
        <v>51499.640000000007</v>
      </c>
      <c r="K13317" t="s">
        <v>50</v>
      </c>
      <c r="L13317">
        <v>0.16</v>
      </c>
      <c r="M13317" t="s">
        <v>37</v>
      </c>
      <c r="N13317" t="s">
        <v>50</v>
      </c>
      <c r="O13317">
        <v>0.16</v>
      </c>
      <c r="P13317" t="s">
        <v>105</v>
      </c>
      <c r="Q13317" t="s">
        <v>106</v>
      </c>
      <c r="R13317" t="s">
        <v>107</v>
      </c>
      <c r="S13317" t="s">
        <v>108</v>
      </c>
      <c r="T13317" t="s">
        <v>74</v>
      </c>
      <c r="U13317" t="s">
        <v>75</v>
      </c>
      <c r="V13317" t="s">
        <v>50</v>
      </c>
    </row>
    <row r="13318" spans="1:22">
      <c r="A13318" s="4">
        <v>46120</v>
      </c>
      <c r="B13318" t="s">
        <v>9519</v>
      </c>
      <c r="C13318" t="s">
        <v>1862</v>
      </c>
      <c r="D13318">
        <v>2</v>
      </c>
      <c r="E13318">
        <v>51048.740000000005</v>
      </c>
      <c r="F13318">
        <f>Table2[[#This Row],[Đơn Giá Chuẩn]]*Table2[[#This Row],[Tổng số lượng bán]]</f>
        <v>102097.48000000001</v>
      </c>
      <c r="G13318">
        <v>0</v>
      </c>
      <c r="H13318">
        <f>Table2[[#This Row],[Doanh số bán]]-Table2[[#This Row],[Chiết khấu]]</f>
        <v>102097.48000000001</v>
      </c>
      <c r="K13318" t="s">
        <v>50</v>
      </c>
      <c r="L13318">
        <v>0.12</v>
      </c>
      <c r="M13318" t="s">
        <v>37</v>
      </c>
      <c r="N13318" t="s">
        <v>50</v>
      </c>
      <c r="O13318">
        <v>0.24</v>
      </c>
      <c r="P13318" t="s">
        <v>586</v>
      </c>
      <c r="Q13318" t="s">
        <v>587</v>
      </c>
      <c r="R13318" t="s">
        <v>107</v>
      </c>
      <c r="S13318" t="s">
        <v>108</v>
      </c>
      <c r="T13318" t="s">
        <v>74</v>
      </c>
      <c r="U13318" t="s">
        <v>75</v>
      </c>
      <c r="V13318" t="s">
        <v>50</v>
      </c>
    </row>
    <row r="13319" spans="1:22">
      <c r="A13319" s="4">
        <v>46132</v>
      </c>
      <c r="B13319" t="s">
        <v>9520</v>
      </c>
      <c r="C13319" t="s">
        <v>1862</v>
      </c>
      <c r="D13319">
        <v>1</v>
      </c>
      <c r="E13319">
        <v>152000.12</v>
      </c>
      <c r="F13319">
        <f>Table2[[#This Row],[Đơn Giá Chuẩn]]*Table2[[#This Row],[Tổng số lượng bán]]</f>
        <v>152000.12</v>
      </c>
      <c r="G13319">
        <v>0</v>
      </c>
      <c r="H13319">
        <f>Table2[[#This Row],[Doanh số bán]]-Table2[[#This Row],[Chiết khấu]]</f>
        <v>152000.12</v>
      </c>
      <c r="K13319" t="s">
        <v>50</v>
      </c>
      <c r="L13319">
        <v>0.125</v>
      </c>
      <c r="M13319" t="s">
        <v>37</v>
      </c>
      <c r="N13319" t="s">
        <v>50</v>
      </c>
      <c r="O13319">
        <v>0.125</v>
      </c>
      <c r="P13319" t="s">
        <v>1500</v>
      </c>
      <c r="Q13319" t="s">
        <v>1501</v>
      </c>
      <c r="R13319" t="s">
        <v>41</v>
      </c>
      <c r="S13319" t="s">
        <v>42</v>
      </c>
      <c r="T13319" t="s">
        <v>74</v>
      </c>
      <c r="U13319" t="s">
        <v>75</v>
      </c>
      <c r="V13319" t="s">
        <v>50</v>
      </c>
    </row>
    <row r="13320" spans="1:22">
      <c r="A13320" s="4">
        <v>46132</v>
      </c>
      <c r="B13320" t="s">
        <v>9521</v>
      </c>
      <c r="C13320" t="s">
        <v>1862</v>
      </c>
      <c r="D13320">
        <v>1</v>
      </c>
      <c r="E13320">
        <v>152000.00012000001</v>
      </c>
      <c r="F13320">
        <f>Table2[[#This Row],[Đơn Giá Chuẩn]]*Table2[[#This Row],[Tổng số lượng bán]]</f>
        <v>152000.00012000001</v>
      </c>
      <c r="G13320">
        <v>0</v>
      </c>
      <c r="H13320">
        <f>Table2[[#This Row],[Doanh số bán]]-Table2[[#This Row],[Chiết khấu]]</f>
        <v>152000.00012000001</v>
      </c>
      <c r="K13320" t="s">
        <v>50</v>
      </c>
      <c r="L13320">
        <v>0.125</v>
      </c>
      <c r="M13320" t="s">
        <v>37</v>
      </c>
      <c r="N13320" t="s">
        <v>50</v>
      </c>
      <c r="O13320">
        <v>0.125</v>
      </c>
      <c r="P13320" t="s">
        <v>1500</v>
      </c>
      <c r="Q13320" t="s">
        <v>1501</v>
      </c>
      <c r="R13320" t="s">
        <v>41</v>
      </c>
      <c r="S13320" t="s">
        <v>42</v>
      </c>
      <c r="T13320" t="s">
        <v>2298</v>
      </c>
      <c r="U13320" t="s">
        <v>2299</v>
      </c>
      <c r="V13320" t="s">
        <v>50</v>
      </c>
    </row>
    <row r="13321" spans="1:22">
      <c r="A13321" s="4">
        <v>46120</v>
      </c>
      <c r="B13321" t="s">
        <v>9522</v>
      </c>
      <c r="C13321" t="s">
        <v>1862</v>
      </c>
      <c r="D13321">
        <v>1</v>
      </c>
      <c r="E13321">
        <v>51499.640000000007</v>
      </c>
      <c r="F13321">
        <f>Table2[[#This Row],[Đơn Giá Chuẩn]]*Table2[[#This Row],[Tổng số lượng bán]]</f>
        <v>51499.640000000007</v>
      </c>
      <c r="G13321">
        <v>0</v>
      </c>
      <c r="H13321">
        <f>Table2[[#This Row],[Doanh số bán]]-Table2[[#This Row],[Chiết khấu]]</f>
        <v>51499.640000000007</v>
      </c>
      <c r="K13321" t="s">
        <v>50</v>
      </c>
      <c r="L13321">
        <v>0.16</v>
      </c>
      <c r="M13321" t="s">
        <v>37</v>
      </c>
      <c r="N13321" t="s">
        <v>50</v>
      </c>
      <c r="O13321">
        <v>0.16</v>
      </c>
      <c r="P13321" t="s">
        <v>105</v>
      </c>
      <c r="Q13321" t="s">
        <v>106</v>
      </c>
      <c r="R13321" t="s">
        <v>107</v>
      </c>
      <c r="S13321" t="s">
        <v>108</v>
      </c>
      <c r="T13321" t="s">
        <v>74</v>
      </c>
      <c r="U13321" t="s">
        <v>75</v>
      </c>
      <c r="V13321" t="s">
        <v>50</v>
      </c>
    </row>
    <row r="13322" spans="1:22">
      <c r="A13322" s="4">
        <v>46120</v>
      </c>
      <c r="B13322" t="s">
        <v>9522</v>
      </c>
      <c r="C13322" t="s">
        <v>1862</v>
      </c>
      <c r="D13322">
        <v>1</v>
      </c>
      <c r="E13322">
        <v>51049.280000000006</v>
      </c>
      <c r="F13322">
        <f>Table2[[#This Row],[Đơn Giá Chuẩn]]*Table2[[#This Row],[Tổng số lượng bán]]</f>
        <v>51049.280000000006</v>
      </c>
      <c r="G13322">
        <v>0</v>
      </c>
      <c r="H13322">
        <f>Table2[[#This Row],[Doanh số bán]]-Table2[[#This Row],[Chiết khấu]]</f>
        <v>51049.280000000006</v>
      </c>
      <c r="K13322" t="s">
        <v>50</v>
      </c>
      <c r="L13322">
        <v>0.12</v>
      </c>
      <c r="M13322" t="s">
        <v>37</v>
      </c>
      <c r="N13322" t="s">
        <v>50</v>
      </c>
      <c r="O13322">
        <v>0.12</v>
      </c>
      <c r="P13322" t="s">
        <v>586</v>
      </c>
      <c r="Q13322" t="s">
        <v>587</v>
      </c>
      <c r="R13322" t="s">
        <v>107</v>
      </c>
      <c r="S13322" t="s">
        <v>108</v>
      </c>
      <c r="T13322" t="s">
        <v>74</v>
      </c>
      <c r="U13322" t="s">
        <v>75</v>
      </c>
      <c r="V13322" t="s">
        <v>50</v>
      </c>
    </row>
    <row r="13323" spans="1:22">
      <c r="A13323" s="4">
        <v>46133</v>
      </c>
      <c r="B13323" t="s">
        <v>9523</v>
      </c>
      <c r="C13323" t="s">
        <v>1862</v>
      </c>
      <c r="D13323">
        <v>1</v>
      </c>
      <c r="E13323">
        <v>152000.00012000001</v>
      </c>
      <c r="F13323">
        <f>Table2[[#This Row],[Đơn Giá Chuẩn]]*Table2[[#This Row],[Tổng số lượng bán]]</f>
        <v>152000.00012000001</v>
      </c>
      <c r="G13323">
        <v>0</v>
      </c>
      <c r="H13323">
        <f>Table2[[#This Row],[Doanh số bán]]-Table2[[#This Row],[Chiết khấu]]</f>
        <v>152000.00012000001</v>
      </c>
      <c r="K13323" t="s">
        <v>50</v>
      </c>
      <c r="L13323">
        <v>0.125</v>
      </c>
      <c r="M13323" t="s">
        <v>37</v>
      </c>
      <c r="N13323" t="s">
        <v>50</v>
      </c>
      <c r="O13323">
        <v>0.125</v>
      </c>
      <c r="P13323" t="s">
        <v>1500</v>
      </c>
      <c r="Q13323" t="s">
        <v>1501</v>
      </c>
      <c r="R13323" t="s">
        <v>41</v>
      </c>
      <c r="S13323" t="s">
        <v>42</v>
      </c>
      <c r="T13323" t="s">
        <v>74</v>
      </c>
      <c r="U13323" t="s">
        <v>75</v>
      </c>
      <c r="V13323" t="s">
        <v>50</v>
      </c>
    </row>
    <row r="13324" spans="1:22">
      <c r="A13324" s="4">
        <v>46135</v>
      </c>
      <c r="B13324" t="s">
        <v>9524</v>
      </c>
      <c r="C13324" t="s">
        <v>1862</v>
      </c>
      <c r="D13324">
        <v>700</v>
      </c>
      <c r="E13324">
        <v>152000.00012000001</v>
      </c>
      <c r="F13324">
        <f>Table2[[#This Row],[Đơn Giá Chuẩn]]*Table2[[#This Row],[Tổng số lượng bán]]</f>
        <v>106400000.08400001</v>
      </c>
      <c r="G13324">
        <v>0</v>
      </c>
      <c r="H13324">
        <f>Table2[[#This Row],[Doanh số bán]]-Table2[[#This Row],[Chiết khấu]]</f>
        <v>106400000.08400001</v>
      </c>
      <c r="I13324">
        <v>0</v>
      </c>
      <c r="J13324">
        <v>0</v>
      </c>
      <c r="K13324" t="s">
        <v>2217</v>
      </c>
      <c r="L13324">
        <v>0.125</v>
      </c>
      <c r="M13324" t="s">
        <v>37</v>
      </c>
      <c r="N13324" t="s">
        <v>26</v>
      </c>
      <c r="O13324">
        <v>87.5</v>
      </c>
      <c r="P13324" t="s">
        <v>1500</v>
      </c>
      <c r="Q13324" t="s">
        <v>1501</v>
      </c>
      <c r="R13324" t="s">
        <v>41</v>
      </c>
      <c r="S13324" t="s">
        <v>42</v>
      </c>
      <c r="T13324" t="s">
        <v>2476</v>
      </c>
      <c r="U13324" t="s">
        <v>2477</v>
      </c>
      <c r="V13324" t="s">
        <v>2314</v>
      </c>
    </row>
    <row r="13325" spans="1:22">
      <c r="A13325" s="4">
        <v>46136</v>
      </c>
      <c r="B13325" t="s">
        <v>9525</v>
      </c>
      <c r="C13325" t="s">
        <v>1862</v>
      </c>
      <c r="D13325">
        <v>1</v>
      </c>
      <c r="E13325">
        <v>174900.44</v>
      </c>
      <c r="F13325">
        <f>Table2[[#This Row],[Đơn Giá Chuẩn]]*Table2[[#This Row],[Tổng số lượng bán]]</f>
        <v>174900.44</v>
      </c>
      <c r="G13325">
        <v>0</v>
      </c>
      <c r="H13325">
        <f>Table2[[#This Row],[Doanh số bán]]-Table2[[#This Row],[Chiết khấu]]</f>
        <v>174900.44</v>
      </c>
      <c r="I13325">
        <v>0</v>
      </c>
      <c r="J13325">
        <v>0</v>
      </c>
      <c r="K13325" t="s">
        <v>50</v>
      </c>
      <c r="L13325">
        <v>0.1</v>
      </c>
      <c r="M13325" t="s">
        <v>37</v>
      </c>
      <c r="N13325" t="s">
        <v>50</v>
      </c>
      <c r="O13325">
        <v>0.1</v>
      </c>
      <c r="P13325" t="s">
        <v>325</v>
      </c>
      <c r="Q13325" t="s">
        <v>326</v>
      </c>
      <c r="R13325" t="s">
        <v>41</v>
      </c>
      <c r="S13325" t="s">
        <v>42</v>
      </c>
      <c r="T13325" t="s">
        <v>74</v>
      </c>
      <c r="U13325" t="s">
        <v>75</v>
      </c>
      <c r="V13325" t="s">
        <v>50</v>
      </c>
    </row>
    <row r="13326" spans="1:22">
      <c r="A13326" s="4">
        <v>46120</v>
      </c>
      <c r="B13326" t="s">
        <v>9526</v>
      </c>
      <c r="C13326" t="s">
        <v>1862</v>
      </c>
      <c r="D13326">
        <v>1</v>
      </c>
      <c r="E13326">
        <v>60212.000000000007</v>
      </c>
      <c r="F13326">
        <f>Table2[[#This Row],[Đơn Giá Chuẩn]]*Table2[[#This Row],[Tổng số lượng bán]]</f>
        <v>60212.000000000007</v>
      </c>
      <c r="G13326">
        <v>0</v>
      </c>
      <c r="H13326">
        <f>Table2[[#This Row],[Doanh số bán]]-Table2[[#This Row],[Chiết khấu]]</f>
        <v>60212.000000000007</v>
      </c>
      <c r="K13326" t="s">
        <v>50</v>
      </c>
      <c r="L13326">
        <v>0.12</v>
      </c>
      <c r="M13326" t="s">
        <v>37</v>
      </c>
      <c r="N13326" t="s">
        <v>50</v>
      </c>
      <c r="O13326">
        <v>0.12</v>
      </c>
      <c r="P13326" t="s">
        <v>588</v>
      </c>
      <c r="Q13326" t="s">
        <v>589</v>
      </c>
      <c r="R13326" t="s">
        <v>107</v>
      </c>
      <c r="S13326" t="s">
        <v>108</v>
      </c>
      <c r="T13326" t="s">
        <v>2298</v>
      </c>
      <c r="U13326" t="s">
        <v>2299</v>
      </c>
      <c r="V13326" t="s">
        <v>50</v>
      </c>
    </row>
    <row r="13327" spans="1:22">
      <c r="A13327" s="4">
        <v>46120</v>
      </c>
      <c r="B13327" t="s">
        <v>9527</v>
      </c>
      <c r="C13327" t="s">
        <v>1862</v>
      </c>
      <c r="D13327">
        <v>2</v>
      </c>
      <c r="E13327">
        <v>60212.000000000007</v>
      </c>
      <c r="F13327">
        <f>Table2[[#This Row],[Đơn Giá Chuẩn]]*Table2[[#This Row],[Tổng số lượng bán]]</f>
        <v>120424.00000000001</v>
      </c>
      <c r="G13327">
        <v>0</v>
      </c>
      <c r="H13327">
        <f>Table2[[#This Row],[Doanh số bán]]-Table2[[#This Row],[Chiết khấu]]</f>
        <v>120424.00000000001</v>
      </c>
      <c r="K13327" t="s">
        <v>50</v>
      </c>
      <c r="L13327">
        <v>0.12</v>
      </c>
      <c r="M13327" t="s">
        <v>37</v>
      </c>
      <c r="N13327" t="s">
        <v>50</v>
      </c>
      <c r="O13327">
        <v>0.24</v>
      </c>
      <c r="P13327" t="s">
        <v>588</v>
      </c>
      <c r="Q13327" t="s">
        <v>589</v>
      </c>
      <c r="R13327" t="s">
        <v>107</v>
      </c>
      <c r="S13327" t="s">
        <v>108</v>
      </c>
      <c r="T13327" t="s">
        <v>2298</v>
      </c>
      <c r="U13327" t="s">
        <v>2299</v>
      </c>
      <c r="V13327" t="s">
        <v>50</v>
      </c>
    </row>
    <row r="13328" spans="1:22">
      <c r="A13328" s="4">
        <v>46120</v>
      </c>
      <c r="B13328" t="s">
        <v>9528</v>
      </c>
      <c r="C13328" t="s">
        <v>155</v>
      </c>
      <c r="D13328">
        <v>1</v>
      </c>
      <c r="E13328">
        <v>167165.00048000002</v>
      </c>
      <c r="F13328">
        <f>Table2[[#This Row],[Đơn Giá Chuẩn]]*Table2[[#This Row],[Tổng số lượng bán]]</f>
        <v>167165.00048000002</v>
      </c>
      <c r="G13328">
        <v>0</v>
      </c>
      <c r="H13328">
        <f>Table2[[#This Row],[Doanh số bán]]-Table2[[#This Row],[Chiết khấu]]</f>
        <v>167165.00048000002</v>
      </c>
      <c r="K13328" t="s">
        <v>50</v>
      </c>
      <c r="L13328">
        <v>0.2</v>
      </c>
      <c r="M13328" t="s">
        <v>37</v>
      </c>
      <c r="N13328" t="s">
        <v>50</v>
      </c>
      <c r="O13328">
        <v>0.2</v>
      </c>
      <c r="P13328" t="s">
        <v>156</v>
      </c>
      <c r="Q13328" t="s">
        <v>157</v>
      </c>
      <c r="R13328" t="s">
        <v>107</v>
      </c>
      <c r="S13328" t="s">
        <v>108</v>
      </c>
      <c r="T13328" t="s">
        <v>2349</v>
      </c>
      <c r="U13328" t="s">
        <v>2350</v>
      </c>
      <c r="V13328" t="s">
        <v>50</v>
      </c>
    </row>
    <row r="13329" spans="1:22">
      <c r="A13329" s="4">
        <v>46136</v>
      </c>
      <c r="B13329" t="s">
        <v>9529</v>
      </c>
      <c r="C13329" t="s">
        <v>1862</v>
      </c>
      <c r="D13329">
        <v>1</v>
      </c>
      <c r="E13329">
        <v>152150.00023999999</v>
      </c>
      <c r="F13329">
        <f>Table2[[#This Row],[Đơn Giá Chuẩn]]*Table2[[#This Row],[Tổng số lượng bán]]</f>
        <v>152150.00023999999</v>
      </c>
      <c r="G13329">
        <v>0</v>
      </c>
      <c r="H13329">
        <f>Table2[[#This Row],[Doanh số bán]]-Table2[[#This Row],[Chiết khấu]]</f>
        <v>152150.00023999999</v>
      </c>
      <c r="I13329">
        <v>0</v>
      </c>
      <c r="J13329">
        <v>0</v>
      </c>
      <c r="K13329" t="s">
        <v>50</v>
      </c>
      <c r="L13329">
        <v>0.125</v>
      </c>
      <c r="M13329" t="s">
        <v>37</v>
      </c>
      <c r="N13329" t="s">
        <v>50</v>
      </c>
      <c r="O13329">
        <v>0.125</v>
      </c>
      <c r="P13329" t="s">
        <v>1500</v>
      </c>
      <c r="Q13329" t="s">
        <v>1501</v>
      </c>
      <c r="R13329" t="s">
        <v>41</v>
      </c>
      <c r="S13329" t="s">
        <v>42</v>
      </c>
      <c r="T13329" t="s">
        <v>2298</v>
      </c>
      <c r="U13329" t="s">
        <v>2299</v>
      </c>
      <c r="V13329" t="s">
        <v>50</v>
      </c>
    </row>
    <row r="13330" spans="1:22">
      <c r="A13330" s="4">
        <v>46120</v>
      </c>
      <c r="B13330" t="s">
        <v>9530</v>
      </c>
      <c r="C13330" t="s">
        <v>23</v>
      </c>
      <c r="D13330">
        <v>1</v>
      </c>
      <c r="E13330">
        <v>21000</v>
      </c>
      <c r="F13330">
        <f>Table2[[#This Row],[Đơn Giá Chuẩn]]*Table2[[#This Row],[Tổng số lượng bán]]</f>
        <v>21000</v>
      </c>
      <c r="G13330">
        <v>0</v>
      </c>
      <c r="H13330">
        <f>Table2[[#This Row],[Doanh số bán]]-Table2[[#This Row],[Chiết khấu]]</f>
        <v>21000</v>
      </c>
      <c r="K13330" t="s">
        <v>24</v>
      </c>
      <c r="L13330">
        <v>0</v>
      </c>
      <c r="M13330" t="s">
        <v>319</v>
      </c>
      <c r="N13330" t="s">
        <v>26</v>
      </c>
      <c r="O13330">
        <v>0</v>
      </c>
      <c r="P13330" t="s">
        <v>27</v>
      </c>
      <c r="Q13330" t="s">
        <v>28</v>
      </c>
      <c r="R13330" t="s">
        <v>29</v>
      </c>
      <c r="S13330" t="s">
        <v>30</v>
      </c>
      <c r="T13330" t="s">
        <v>320</v>
      </c>
      <c r="U13330" t="s">
        <v>321</v>
      </c>
      <c r="V13330" t="s">
        <v>33</v>
      </c>
    </row>
    <row r="13331" spans="1:22">
      <c r="A13331" s="4">
        <v>46120</v>
      </c>
      <c r="B13331" t="s">
        <v>9531</v>
      </c>
      <c r="C13331" t="s">
        <v>23</v>
      </c>
      <c r="D13331">
        <v>1</v>
      </c>
      <c r="E13331">
        <v>25999.999999999996</v>
      </c>
      <c r="F13331">
        <f>Table2[[#This Row],[Đơn Giá Chuẩn]]*Table2[[#This Row],[Tổng số lượng bán]]</f>
        <v>25999.999999999996</v>
      </c>
      <c r="G13331">
        <v>0</v>
      </c>
      <c r="H13331">
        <f>Table2[[#This Row],[Doanh số bán]]-Table2[[#This Row],[Chiết khấu]]</f>
        <v>25999.999999999996</v>
      </c>
      <c r="K13331" t="s">
        <v>24</v>
      </c>
      <c r="L13331">
        <v>0</v>
      </c>
      <c r="M13331" t="s">
        <v>319</v>
      </c>
      <c r="N13331" t="s">
        <v>26</v>
      </c>
      <c r="O13331">
        <v>0</v>
      </c>
      <c r="P13331" t="s">
        <v>129</v>
      </c>
      <c r="Q13331" t="s">
        <v>130</v>
      </c>
      <c r="R13331" t="s">
        <v>29</v>
      </c>
      <c r="S13331" t="s">
        <v>30</v>
      </c>
      <c r="T13331" t="s">
        <v>320</v>
      </c>
      <c r="U13331" t="s">
        <v>321</v>
      </c>
      <c r="V13331" t="s">
        <v>33</v>
      </c>
    </row>
    <row r="13332" spans="1:22">
      <c r="A13332" s="4">
        <v>46120</v>
      </c>
      <c r="B13332" t="s">
        <v>9532</v>
      </c>
      <c r="C13332" t="s">
        <v>23</v>
      </c>
      <c r="D13332">
        <v>1</v>
      </c>
      <c r="E13332">
        <v>32000</v>
      </c>
      <c r="F13332">
        <f>Table2[[#This Row],[Đơn Giá Chuẩn]]*Table2[[#This Row],[Tổng số lượng bán]]</f>
        <v>32000</v>
      </c>
      <c r="G13332">
        <v>0</v>
      </c>
      <c r="H13332">
        <f>Table2[[#This Row],[Doanh số bán]]-Table2[[#This Row],[Chiết khấu]]</f>
        <v>32000</v>
      </c>
      <c r="K13332" t="s">
        <v>24</v>
      </c>
      <c r="L13332">
        <v>0</v>
      </c>
      <c r="M13332" t="s">
        <v>319</v>
      </c>
      <c r="N13332" t="s">
        <v>26</v>
      </c>
      <c r="O13332">
        <v>0</v>
      </c>
      <c r="P13332" t="s">
        <v>125</v>
      </c>
      <c r="Q13332" t="s">
        <v>126</v>
      </c>
      <c r="R13332" t="s">
        <v>29</v>
      </c>
      <c r="S13332" t="s">
        <v>30</v>
      </c>
      <c r="T13332" t="s">
        <v>320</v>
      </c>
      <c r="U13332" t="s">
        <v>321</v>
      </c>
      <c r="V13332" t="s">
        <v>33</v>
      </c>
    </row>
    <row r="13333" spans="1:22">
      <c r="A13333" s="4">
        <v>46120</v>
      </c>
      <c r="B13333" t="s">
        <v>9533</v>
      </c>
      <c r="C13333" t="s">
        <v>23</v>
      </c>
      <c r="D13333">
        <v>1</v>
      </c>
      <c r="E13333">
        <v>37000</v>
      </c>
      <c r="F13333">
        <f>Table2[[#This Row],[Đơn Giá Chuẩn]]*Table2[[#This Row],[Tổng số lượng bán]]</f>
        <v>37000</v>
      </c>
      <c r="G13333">
        <v>0</v>
      </c>
      <c r="H13333">
        <f>Table2[[#This Row],[Doanh số bán]]-Table2[[#This Row],[Chiết khấu]]</f>
        <v>37000</v>
      </c>
      <c r="K13333" t="s">
        <v>24</v>
      </c>
      <c r="L13333">
        <v>0</v>
      </c>
      <c r="M13333" t="s">
        <v>319</v>
      </c>
      <c r="N13333" t="s">
        <v>26</v>
      </c>
      <c r="O13333">
        <v>0</v>
      </c>
      <c r="P13333" t="s">
        <v>66</v>
      </c>
      <c r="Q13333" t="s">
        <v>67</v>
      </c>
      <c r="R13333" t="s">
        <v>29</v>
      </c>
      <c r="S13333" t="s">
        <v>68</v>
      </c>
      <c r="T13333" t="s">
        <v>320</v>
      </c>
      <c r="U13333" t="s">
        <v>321</v>
      </c>
      <c r="V13333" t="s">
        <v>33</v>
      </c>
    </row>
    <row r="13334" spans="1:22">
      <c r="A13334" s="4">
        <v>46120</v>
      </c>
      <c r="B13334" t="s">
        <v>9533</v>
      </c>
      <c r="C13334" t="s">
        <v>23</v>
      </c>
      <c r="D13334">
        <v>1</v>
      </c>
      <c r="E13334">
        <v>42000</v>
      </c>
      <c r="F13334">
        <f>Table2[[#This Row],[Đơn Giá Chuẩn]]*Table2[[#This Row],[Tổng số lượng bán]]</f>
        <v>42000</v>
      </c>
      <c r="G13334">
        <v>0</v>
      </c>
      <c r="H13334">
        <f>Table2[[#This Row],[Doanh số bán]]-Table2[[#This Row],[Chiết khấu]]</f>
        <v>42000</v>
      </c>
      <c r="K13334" t="s">
        <v>24</v>
      </c>
      <c r="L13334">
        <v>0</v>
      </c>
      <c r="M13334" t="s">
        <v>319</v>
      </c>
      <c r="N13334" t="s">
        <v>26</v>
      </c>
      <c r="O13334">
        <v>0</v>
      </c>
      <c r="P13334" t="s">
        <v>71</v>
      </c>
      <c r="Q13334" t="s">
        <v>72</v>
      </c>
      <c r="R13334" t="s">
        <v>29</v>
      </c>
      <c r="S13334" t="s">
        <v>30</v>
      </c>
      <c r="T13334" t="s">
        <v>320</v>
      </c>
      <c r="U13334" t="s">
        <v>321</v>
      </c>
      <c r="V13334" t="s">
        <v>33</v>
      </c>
    </row>
    <row r="13335" spans="1:22">
      <c r="A13335" s="4">
        <v>46120</v>
      </c>
      <c r="B13335" t="s">
        <v>9534</v>
      </c>
      <c r="C13335" t="s">
        <v>23</v>
      </c>
      <c r="D13335">
        <v>1</v>
      </c>
      <c r="E13335">
        <v>21000</v>
      </c>
      <c r="F13335">
        <f>Table2[[#This Row],[Đơn Giá Chuẩn]]*Table2[[#This Row],[Tổng số lượng bán]]</f>
        <v>21000</v>
      </c>
      <c r="G13335">
        <v>0</v>
      </c>
      <c r="H13335">
        <f>Table2[[#This Row],[Doanh số bán]]-Table2[[#This Row],[Chiết khấu]]</f>
        <v>21000</v>
      </c>
      <c r="K13335" t="s">
        <v>24</v>
      </c>
      <c r="L13335">
        <v>0</v>
      </c>
      <c r="M13335" t="s">
        <v>319</v>
      </c>
      <c r="N13335" t="s">
        <v>26</v>
      </c>
      <c r="O13335">
        <v>0</v>
      </c>
      <c r="P13335" t="s">
        <v>27</v>
      </c>
      <c r="Q13335" t="s">
        <v>28</v>
      </c>
      <c r="R13335" t="s">
        <v>29</v>
      </c>
      <c r="S13335" t="s">
        <v>30</v>
      </c>
      <c r="T13335" t="s">
        <v>320</v>
      </c>
      <c r="U13335" t="s">
        <v>321</v>
      </c>
      <c r="V13335" t="s">
        <v>33</v>
      </c>
    </row>
    <row r="13336" spans="1:22">
      <c r="A13336" s="4">
        <v>46120</v>
      </c>
      <c r="B13336" t="s">
        <v>9535</v>
      </c>
      <c r="C13336" t="s">
        <v>23</v>
      </c>
      <c r="D13336">
        <v>3</v>
      </c>
      <c r="E13336">
        <v>25999.999999999996</v>
      </c>
      <c r="F13336">
        <f>Table2[[#This Row],[Đơn Giá Chuẩn]]*Table2[[#This Row],[Tổng số lượng bán]]</f>
        <v>77999.999999999985</v>
      </c>
      <c r="G13336">
        <v>0</v>
      </c>
      <c r="H13336">
        <f>Table2[[#This Row],[Doanh số bán]]-Table2[[#This Row],[Chiết khấu]]</f>
        <v>77999.999999999985</v>
      </c>
      <c r="K13336" t="s">
        <v>24</v>
      </c>
      <c r="L13336">
        <v>0</v>
      </c>
      <c r="M13336" t="s">
        <v>319</v>
      </c>
      <c r="N13336" t="s">
        <v>26</v>
      </c>
      <c r="O13336">
        <v>0</v>
      </c>
      <c r="P13336" t="s">
        <v>47</v>
      </c>
      <c r="Q13336" t="s">
        <v>48</v>
      </c>
      <c r="R13336" t="s">
        <v>29</v>
      </c>
      <c r="S13336" t="s">
        <v>30</v>
      </c>
      <c r="T13336" t="s">
        <v>320</v>
      </c>
      <c r="U13336" t="s">
        <v>321</v>
      </c>
      <c r="V13336" t="s">
        <v>33</v>
      </c>
    </row>
    <row r="13337" spans="1:22">
      <c r="A13337" s="4">
        <v>46120</v>
      </c>
      <c r="B13337" t="s">
        <v>9536</v>
      </c>
      <c r="C13337" t="s">
        <v>23</v>
      </c>
      <c r="D13337">
        <v>1</v>
      </c>
      <c r="E13337">
        <v>21000</v>
      </c>
      <c r="F13337">
        <f>Table2[[#This Row],[Đơn Giá Chuẩn]]*Table2[[#This Row],[Tổng số lượng bán]]</f>
        <v>21000</v>
      </c>
      <c r="G13337">
        <v>0</v>
      </c>
      <c r="H13337">
        <f>Table2[[#This Row],[Doanh số bán]]-Table2[[#This Row],[Chiết khấu]]</f>
        <v>21000</v>
      </c>
      <c r="K13337" t="s">
        <v>24</v>
      </c>
      <c r="L13337">
        <v>0</v>
      </c>
      <c r="M13337" t="s">
        <v>319</v>
      </c>
      <c r="N13337" t="s">
        <v>26</v>
      </c>
      <c r="O13337">
        <v>0</v>
      </c>
      <c r="P13337" t="s">
        <v>27</v>
      </c>
      <c r="Q13337" t="s">
        <v>28</v>
      </c>
      <c r="R13337" t="s">
        <v>29</v>
      </c>
      <c r="S13337" t="s">
        <v>30</v>
      </c>
      <c r="T13337" t="s">
        <v>320</v>
      </c>
      <c r="U13337" t="s">
        <v>321</v>
      </c>
      <c r="V13337" t="s">
        <v>33</v>
      </c>
    </row>
    <row r="13338" spans="1:22">
      <c r="A13338" s="4">
        <v>46120</v>
      </c>
      <c r="B13338" t="s">
        <v>9536</v>
      </c>
      <c r="C13338" t="s">
        <v>23</v>
      </c>
      <c r="D13338">
        <v>1</v>
      </c>
      <c r="E13338">
        <v>42000</v>
      </c>
      <c r="F13338">
        <f>Table2[[#This Row],[Đơn Giá Chuẩn]]*Table2[[#This Row],[Tổng số lượng bán]]</f>
        <v>42000</v>
      </c>
      <c r="G13338">
        <v>0</v>
      </c>
      <c r="H13338">
        <f>Table2[[#This Row],[Doanh số bán]]-Table2[[#This Row],[Chiết khấu]]</f>
        <v>42000</v>
      </c>
      <c r="K13338" t="s">
        <v>24</v>
      </c>
      <c r="L13338">
        <v>0</v>
      </c>
      <c r="M13338" t="s">
        <v>319</v>
      </c>
      <c r="N13338" t="s">
        <v>26</v>
      </c>
      <c r="O13338">
        <v>0</v>
      </c>
      <c r="P13338" t="s">
        <v>94</v>
      </c>
      <c r="Q13338" t="s">
        <v>95</v>
      </c>
      <c r="R13338" t="s">
        <v>29</v>
      </c>
      <c r="S13338" t="s">
        <v>30</v>
      </c>
      <c r="T13338" t="s">
        <v>320</v>
      </c>
      <c r="U13338" t="s">
        <v>321</v>
      </c>
      <c r="V13338" t="s">
        <v>33</v>
      </c>
    </row>
    <row r="13339" spans="1:22">
      <c r="A13339" s="4">
        <v>46120</v>
      </c>
      <c r="B13339" t="s">
        <v>9536</v>
      </c>
      <c r="C13339" t="s">
        <v>23</v>
      </c>
      <c r="D13339">
        <v>1</v>
      </c>
      <c r="E13339">
        <v>21000</v>
      </c>
      <c r="F13339">
        <f>Table2[[#This Row],[Đơn Giá Chuẩn]]*Table2[[#This Row],[Tổng số lượng bán]]</f>
        <v>21000</v>
      </c>
      <c r="G13339">
        <v>0</v>
      </c>
      <c r="H13339">
        <f>Table2[[#This Row],[Doanh số bán]]-Table2[[#This Row],[Chiết khấu]]</f>
        <v>21000</v>
      </c>
      <c r="K13339" t="s">
        <v>24</v>
      </c>
      <c r="L13339">
        <v>0</v>
      </c>
      <c r="M13339" t="s">
        <v>319</v>
      </c>
      <c r="N13339" t="s">
        <v>26</v>
      </c>
      <c r="O13339">
        <v>0</v>
      </c>
      <c r="P13339" t="s">
        <v>169</v>
      </c>
      <c r="Q13339" t="s">
        <v>170</v>
      </c>
      <c r="R13339" t="s">
        <v>29</v>
      </c>
      <c r="S13339" t="s">
        <v>30</v>
      </c>
      <c r="T13339" t="s">
        <v>320</v>
      </c>
      <c r="U13339" t="s">
        <v>321</v>
      </c>
      <c r="V13339" t="s">
        <v>33</v>
      </c>
    </row>
    <row r="13340" spans="1:22">
      <c r="A13340" s="4">
        <v>46120</v>
      </c>
      <c r="B13340" t="s">
        <v>9537</v>
      </c>
      <c r="C13340" t="s">
        <v>23</v>
      </c>
      <c r="D13340">
        <v>1</v>
      </c>
      <c r="E13340">
        <v>21000</v>
      </c>
      <c r="F13340">
        <f>Table2[[#This Row],[Đơn Giá Chuẩn]]*Table2[[#This Row],[Tổng số lượng bán]]</f>
        <v>21000</v>
      </c>
      <c r="G13340">
        <v>0</v>
      </c>
      <c r="H13340">
        <f>Table2[[#This Row],[Doanh số bán]]-Table2[[#This Row],[Chiết khấu]]</f>
        <v>21000</v>
      </c>
      <c r="K13340" t="s">
        <v>24</v>
      </c>
      <c r="L13340">
        <v>0</v>
      </c>
      <c r="M13340" t="s">
        <v>319</v>
      </c>
      <c r="N13340" t="s">
        <v>26</v>
      </c>
      <c r="O13340">
        <v>0</v>
      </c>
      <c r="P13340" t="s">
        <v>27</v>
      </c>
      <c r="Q13340" t="s">
        <v>28</v>
      </c>
      <c r="R13340" t="s">
        <v>29</v>
      </c>
      <c r="S13340" t="s">
        <v>30</v>
      </c>
      <c r="T13340" t="s">
        <v>320</v>
      </c>
      <c r="U13340" t="s">
        <v>321</v>
      </c>
      <c r="V13340" t="s">
        <v>33</v>
      </c>
    </row>
    <row r="13341" spans="1:22">
      <c r="A13341" s="4">
        <v>46120</v>
      </c>
      <c r="B13341" t="s">
        <v>9538</v>
      </c>
      <c r="C13341" t="s">
        <v>23</v>
      </c>
      <c r="D13341">
        <v>3</v>
      </c>
      <c r="E13341">
        <v>62000</v>
      </c>
      <c r="F13341">
        <f>Table2[[#This Row],[Đơn Giá Chuẩn]]*Table2[[#This Row],[Tổng số lượng bán]]</f>
        <v>186000</v>
      </c>
      <c r="G13341">
        <v>0</v>
      </c>
      <c r="H13341">
        <f>Table2[[#This Row],[Doanh số bán]]-Table2[[#This Row],[Chiết khấu]]</f>
        <v>186000</v>
      </c>
      <c r="K13341" t="s">
        <v>24</v>
      </c>
      <c r="L13341">
        <v>0</v>
      </c>
      <c r="M13341" t="s">
        <v>319</v>
      </c>
      <c r="N13341" t="s">
        <v>26</v>
      </c>
      <c r="O13341">
        <v>0</v>
      </c>
      <c r="P13341" t="s">
        <v>199</v>
      </c>
      <c r="Q13341" t="s">
        <v>200</v>
      </c>
      <c r="R13341" t="s">
        <v>29</v>
      </c>
      <c r="S13341" t="s">
        <v>30</v>
      </c>
      <c r="T13341" t="s">
        <v>320</v>
      </c>
      <c r="U13341" t="s">
        <v>321</v>
      </c>
      <c r="V13341" t="s">
        <v>33</v>
      </c>
    </row>
    <row r="13342" spans="1:22">
      <c r="A13342" s="4">
        <v>46120</v>
      </c>
      <c r="B13342" t="s">
        <v>9539</v>
      </c>
      <c r="C13342" t="s">
        <v>23</v>
      </c>
      <c r="D13342">
        <v>1</v>
      </c>
      <c r="E13342">
        <v>21000</v>
      </c>
      <c r="F13342">
        <f>Table2[[#This Row],[Đơn Giá Chuẩn]]*Table2[[#This Row],[Tổng số lượng bán]]</f>
        <v>21000</v>
      </c>
      <c r="G13342">
        <v>0</v>
      </c>
      <c r="H13342">
        <f>Table2[[#This Row],[Doanh số bán]]-Table2[[#This Row],[Chiết khấu]]</f>
        <v>21000</v>
      </c>
      <c r="K13342" t="s">
        <v>24</v>
      </c>
      <c r="L13342">
        <v>0</v>
      </c>
      <c r="M13342" t="s">
        <v>319</v>
      </c>
      <c r="N13342" t="s">
        <v>26</v>
      </c>
      <c r="O13342">
        <v>0</v>
      </c>
      <c r="P13342" t="s">
        <v>27</v>
      </c>
      <c r="Q13342" t="s">
        <v>28</v>
      </c>
      <c r="R13342" t="s">
        <v>29</v>
      </c>
      <c r="S13342" t="s">
        <v>30</v>
      </c>
      <c r="T13342" t="s">
        <v>320</v>
      </c>
      <c r="U13342" t="s">
        <v>321</v>
      </c>
      <c r="V13342" t="s">
        <v>33</v>
      </c>
    </row>
    <row r="13343" spans="1:22">
      <c r="A13343" s="4">
        <v>46120</v>
      </c>
      <c r="B13343" t="s">
        <v>9540</v>
      </c>
      <c r="C13343" t="s">
        <v>23</v>
      </c>
      <c r="D13343">
        <v>1</v>
      </c>
      <c r="E13343">
        <v>21000</v>
      </c>
      <c r="F13343">
        <f>Table2[[#This Row],[Đơn Giá Chuẩn]]*Table2[[#This Row],[Tổng số lượng bán]]</f>
        <v>21000</v>
      </c>
      <c r="G13343">
        <v>0</v>
      </c>
      <c r="H13343">
        <f>Table2[[#This Row],[Doanh số bán]]-Table2[[#This Row],[Chiết khấu]]</f>
        <v>21000</v>
      </c>
      <c r="K13343" t="s">
        <v>24</v>
      </c>
      <c r="L13343">
        <v>0</v>
      </c>
      <c r="M13343" t="s">
        <v>319</v>
      </c>
      <c r="N13343" t="s">
        <v>26</v>
      </c>
      <c r="O13343">
        <v>0</v>
      </c>
      <c r="P13343" t="s">
        <v>27</v>
      </c>
      <c r="Q13343" t="s">
        <v>28</v>
      </c>
      <c r="R13343" t="s">
        <v>29</v>
      </c>
      <c r="S13343" t="s">
        <v>30</v>
      </c>
      <c r="T13343" t="s">
        <v>320</v>
      </c>
      <c r="U13343" t="s">
        <v>321</v>
      </c>
      <c r="V13343" t="s">
        <v>33</v>
      </c>
    </row>
    <row r="13344" spans="1:22">
      <c r="A13344" s="4">
        <v>46120</v>
      </c>
      <c r="B13344" t="s">
        <v>9540</v>
      </c>
      <c r="C13344" t="s">
        <v>23</v>
      </c>
      <c r="D13344">
        <v>1</v>
      </c>
      <c r="E13344">
        <v>25999.999999999996</v>
      </c>
      <c r="F13344">
        <f>Table2[[#This Row],[Đơn Giá Chuẩn]]*Table2[[#This Row],[Tổng số lượng bán]]</f>
        <v>25999.999999999996</v>
      </c>
      <c r="G13344">
        <v>0</v>
      </c>
      <c r="H13344">
        <f>Table2[[#This Row],[Doanh số bán]]-Table2[[#This Row],[Chiết khấu]]</f>
        <v>25999.999999999996</v>
      </c>
      <c r="K13344" t="s">
        <v>24</v>
      </c>
      <c r="L13344">
        <v>0</v>
      </c>
      <c r="M13344" t="s">
        <v>319</v>
      </c>
      <c r="N13344" t="s">
        <v>26</v>
      </c>
      <c r="O13344">
        <v>0</v>
      </c>
      <c r="P13344" t="s">
        <v>47</v>
      </c>
      <c r="Q13344" t="s">
        <v>48</v>
      </c>
      <c r="R13344" t="s">
        <v>29</v>
      </c>
      <c r="S13344" t="s">
        <v>30</v>
      </c>
      <c r="T13344" t="s">
        <v>320</v>
      </c>
      <c r="U13344" t="s">
        <v>321</v>
      </c>
      <c r="V13344" t="s">
        <v>33</v>
      </c>
    </row>
    <row r="13345" spans="1:22">
      <c r="A13345" s="4">
        <v>46120</v>
      </c>
      <c r="B13345" t="s">
        <v>9541</v>
      </c>
      <c r="C13345" t="s">
        <v>23</v>
      </c>
      <c r="D13345">
        <v>2</v>
      </c>
      <c r="E13345">
        <v>21000</v>
      </c>
      <c r="F13345">
        <f>Table2[[#This Row],[Đơn Giá Chuẩn]]*Table2[[#This Row],[Tổng số lượng bán]]</f>
        <v>42000</v>
      </c>
      <c r="G13345">
        <v>0</v>
      </c>
      <c r="H13345">
        <f>Table2[[#This Row],[Doanh số bán]]-Table2[[#This Row],[Chiết khấu]]</f>
        <v>42000</v>
      </c>
      <c r="K13345" t="s">
        <v>24</v>
      </c>
      <c r="L13345">
        <v>0</v>
      </c>
      <c r="M13345" t="s">
        <v>319</v>
      </c>
      <c r="N13345" t="s">
        <v>26</v>
      </c>
      <c r="O13345">
        <v>0</v>
      </c>
      <c r="P13345" t="s">
        <v>27</v>
      </c>
      <c r="Q13345" t="s">
        <v>28</v>
      </c>
      <c r="R13345" t="s">
        <v>29</v>
      </c>
      <c r="S13345" t="s">
        <v>30</v>
      </c>
      <c r="T13345" t="s">
        <v>320</v>
      </c>
      <c r="U13345" t="s">
        <v>321</v>
      </c>
      <c r="V13345" t="s">
        <v>33</v>
      </c>
    </row>
    <row r="13346" spans="1:22">
      <c r="A13346" s="4">
        <v>46120</v>
      </c>
      <c r="B13346" t="s">
        <v>9541</v>
      </c>
      <c r="C13346" t="s">
        <v>23</v>
      </c>
      <c r="D13346">
        <v>4</v>
      </c>
      <c r="E13346">
        <v>25999.999999999996</v>
      </c>
      <c r="F13346">
        <f>Table2[[#This Row],[Đơn Giá Chuẩn]]*Table2[[#This Row],[Tổng số lượng bán]]</f>
        <v>103999.99999999999</v>
      </c>
      <c r="G13346">
        <v>0</v>
      </c>
      <c r="H13346">
        <f>Table2[[#This Row],[Doanh số bán]]-Table2[[#This Row],[Chiết khấu]]</f>
        <v>103999.99999999999</v>
      </c>
      <c r="K13346" t="s">
        <v>24</v>
      </c>
      <c r="L13346">
        <v>0</v>
      </c>
      <c r="M13346" t="s">
        <v>319</v>
      </c>
      <c r="N13346" t="s">
        <v>26</v>
      </c>
      <c r="O13346">
        <v>0</v>
      </c>
      <c r="P13346" t="s">
        <v>47</v>
      </c>
      <c r="Q13346" t="s">
        <v>48</v>
      </c>
      <c r="R13346" t="s">
        <v>29</v>
      </c>
      <c r="S13346" t="s">
        <v>30</v>
      </c>
      <c r="T13346" t="s">
        <v>320</v>
      </c>
      <c r="U13346" t="s">
        <v>321</v>
      </c>
      <c r="V13346" t="s">
        <v>33</v>
      </c>
    </row>
    <row r="13347" spans="1:22">
      <c r="A13347" s="4">
        <v>46120</v>
      </c>
      <c r="B13347" t="s">
        <v>9542</v>
      </c>
      <c r="C13347" t="s">
        <v>23</v>
      </c>
      <c r="D13347">
        <v>2</v>
      </c>
      <c r="E13347">
        <v>21000</v>
      </c>
      <c r="F13347">
        <f>Table2[[#This Row],[Đơn Giá Chuẩn]]*Table2[[#This Row],[Tổng số lượng bán]]</f>
        <v>42000</v>
      </c>
      <c r="G13347">
        <v>0</v>
      </c>
      <c r="H13347">
        <f>Table2[[#This Row],[Doanh số bán]]-Table2[[#This Row],[Chiết khấu]]</f>
        <v>42000</v>
      </c>
      <c r="K13347" t="s">
        <v>24</v>
      </c>
      <c r="L13347">
        <v>0</v>
      </c>
      <c r="M13347" t="s">
        <v>319</v>
      </c>
      <c r="N13347" t="s">
        <v>26</v>
      </c>
      <c r="O13347">
        <v>0</v>
      </c>
      <c r="P13347" t="s">
        <v>27</v>
      </c>
      <c r="Q13347" t="s">
        <v>28</v>
      </c>
      <c r="R13347" t="s">
        <v>29</v>
      </c>
      <c r="S13347" t="s">
        <v>30</v>
      </c>
      <c r="T13347" t="s">
        <v>320</v>
      </c>
      <c r="U13347" t="s">
        <v>321</v>
      </c>
      <c r="V13347" t="s">
        <v>33</v>
      </c>
    </row>
    <row r="13348" spans="1:22">
      <c r="A13348" s="4">
        <v>46120</v>
      </c>
      <c r="B13348" t="s">
        <v>9542</v>
      </c>
      <c r="C13348" t="s">
        <v>23</v>
      </c>
      <c r="D13348">
        <v>1</v>
      </c>
      <c r="E13348">
        <v>25999.999999999996</v>
      </c>
      <c r="F13348">
        <f>Table2[[#This Row],[Đơn Giá Chuẩn]]*Table2[[#This Row],[Tổng số lượng bán]]</f>
        <v>25999.999999999996</v>
      </c>
      <c r="G13348">
        <v>0</v>
      </c>
      <c r="H13348">
        <f>Table2[[#This Row],[Doanh số bán]]-Table2[[#This Row],[Chiết khấu]]</f>
        <v>25999.999999999996</v>
      </c>
      <c r="K13348" t="s">
        <v>24</v>
      </c>
      <c r="L13348">
        <v>0</v>
      </c>
      <c r="M13348" t="s">
        <v>319</v>
      </c>
      <c r="N13348" t="s">
        <v>26</v>
      </c>
      <c r="O13348">
        <v>0</v>
      </c>
      <c r="P13348" t="s">
        <v>47</v>
      </c>
      <c r="Q13348" t="s">
        <v>48</v>
      </c>
      <c r="R13348" t="s">
        <v>29</v>
      </c>
      <c r="S13348" t="s">
        <v>30</v>
      </c>
      <c r="T13348" t="s">
        <v>320</v>
      </c>
      <c r="U13348" t="s">
        <v>321</v>
      </c>
      <c r="V13348" t="s">
        <v>33</v>
      </c>
    </row>
    <row r="13349" spans="1:22">
      <c r="A13349" s="4">
        <v>46120</v>
      </c>
      <c r="B13349" t="s">
        <v>9543</v>
      </c>
      <c r="C13349" t="s">
        <v>23</v>
      </c>
      <c r="D13349">
        <v>1</v>
      </c>
      <c r="E13349">
        <v>21000</v>
      </c>
      <c r="F13349">
        <f>Table2[[#This Row],[Đơn Giá Chuẩn]]*Table2[[#This Row],[Tổng số lượng bán]]</f>
        <v>21000</v>
      </c>
      <c r="G13349">
        <v>0</v>
      </c>
      <c r="H13349">
        <f>Table2[[#This Row],[Doanh số bán]]-Table2[[#This Row],[Chiết khấu]]</f>
        <v>21000</v>
      </c>
      <c r="K13349" t="s">
        <v>24</v>
      </c>
      <c r="L13349">
        <v>0</v>
      </c>
      <c r="M13349" t="s">
        <v>319</v>
      </c>
      <c r="N13349" t="s">
        <v>26</v>
      </c>
      <c r="O13349">
        <v>0</v>
      </c>
      <c r="P13349" t="s">
        <v>27</v>
      </c>
      <c r="Q13349" t="s">
        <v>28</v>
      </c>
      <c r="R13349" t="s">
        <v>29</v>
      </c>
      <c r="S13349" t="s">
        <v>30</v>
      </c>
      <c r="T13349" t="s">
        <v>320</v>
      </c>
      <c r="U13349" t="s">
        <v>321</v>
      </c>
      <c r="V13349" t="s">
        <v>33</v>
      </c>
    </row>
    <row r="13350" spans="1:22">
      <c r="A13350" s="4">
        <v>46120</v>
      </c>
      <c r="B13350" t="s">
        <v>9544</v>
      </c>
      <c r="C13350" t="s">
        <v>23</v>
      </c>
      <c r="D13350">
        <v>2</v>
      </c>
      <c r="E13350">
        <v>25999.999999999996</v>
      </c>
      <c r="F13350">
        <f>Table2[[#This Row],[Đơn Giá Chuẩn]]*Table2[[#This Row],[Tổng số lượng bán]]</f>
        <v>51999.999999999993</v>
      </c>
      <c r="G13350">
        <v>0</v>
      </c>
      <c r="H13350">
        <f>Table2[[#This Row],[Doanh số bán]]-Table2[[#This Row],[Chiết khấu]]</f>
        <v>51999.999999999993</v>
      </c>
      <c r="K13350" t="s">
        <v>24</v>
      </c>
      <c r="L13350">
        <v>0</v>
      </c>
      <c r="M13350" t="s">
        <v>319</v>
      </c>
      <c r="N13350" t="s">
        <v>26</v>
      </c>
      <c r="O13350">
        <v>0</v>
      </c>
      <c r="P13350" t="s">
        <v>47</v>
      </c>
      <c r="Q13350" t="s">
        <v>48</v>
      </c>
      <c r="R13350" t="s">
        <v>29</v>
      </c>
      <c r="S13350" t="s">
        <v>30</v>
      </c>
      <c r="T13350" t="s">
        <v>320</v>
      </c>
      <c r="U13350" t="s">
        <v>321</v>
      </c>
      <c r="V13350" t="s">
        <v>33</v>
      </c>
    </row>
    <row r="13351" spans="1:22">
      <c r="A13351" s="4">
        <v>46120</v>
      </c>
      <c r="B13351" t="s">
        <v>9544</v>
      </c>
      <c r="C13351" t="s">
        <v>23</v>
      </c>
      <c r="D13351">
        <v>1</v>
      </c>
      <c r="E13351">
        <v>21000</v>
      </c>
      <c r="F13351">
        <f>Table2[[#This Row],[Đơn Giá Chuẩn]]*Table2[[#This Row],[Tổng số lượng bán]]</f>
        <v>21000</v>
      </c>
      <c r="G13351">
        <v>0</v>
      </c>
      <c r="H13351">
        <f>Table2[[#This Row],[Doanh số bán]]-Table2[[#This Row],[Chiết khấu]]</f>
        <v>21000</v>
      </c>
      <c r="K13351" t="s">
        <v>24</v>
      </c>
      <c r="L13351">
        <v>0</v>
      </c>
      <c r="M13351" t="s">
        <v>319</v>
      </c>
      <c r="N13351" t="s">
        <v>26</v>
      </c>
      <c r="O13351">
        <v>0</v>
      </c>
      <c r="P13351" t="s">
        <v>27</v>
      </c>
      <c r="Q13351" t="s">
        <v>28</v>
      </c>
      <c r="R13351" t="s">
        <v>29</v>
      </c>
      <c r="S13351" t="s">
        <v>30</v>
      </c>
      <c r="T13351" t="s">
        <v>320</v>
      </c>
      <c r="U13351" t="s">
        <v>321</v>
      </c>
      <c r="V13351" t="s">
        <v>33</v>
      </c>
    </row>
    <row r="13352" spans="1:22">
      <c r="A13352" s="4">
        <v>46120</v>
      </c>
      <c r="B13352" t="s">
        <v>9545</v>
      </c>
      <c r="C13352" t="s">
        <v>23</v>
      </c>
      <c r="D13352">
        <v>1</v>
      </c>
      <c r="E13352">
        <v>25999.999999999996</v>
      </c>
      <c r="F13352">
        <f>Table2[[#This Row],[Đơn Giá Chuẩn]]*Table2[[#This Row],[Tổng số lượng bán]]</f>
        <v>25999.999999999996</v>
      </c>
      <c r="G13352">
        <v>0</v>
      </c>
      <c r="H13352">
        <f>Table2[[#This Row],[Doanh số bán]]-Table2[[#This Row],[Chiết khấu]]</f>
        <v>25999.999999999996</v>
      </c>
      <c r="K13352" t="s">
        <v>24</v>
      </c>
      <c r="L13352">
        <v>0</v>
      </c>
      <c r="M13352" t="s">
        <v>319</v>
      </c>
      <c r="N13352" t="s">
        <v>26</v>
      </c>
      <c r="O13352">
        <v>0</v>
      </c>
      <c r="P13352" t="s">
        <v>129</v>
      </c>
      <c r="Q13352" t="s">
        <v>130</v>
      </c>
      <c r="R13352" t="s">
        <v>29</v>
      </c>
      <c r="S13352" t="s">
        <v>30</v>
      </c>
      <c r="T13352" t="s">
        <v>320</v>
      </c>
      <c r="U13352" t="s">
        <v>321</v>
      </c>
      <c r="V13352" t="s">
        <v>33</v>
      </c>
    </row>
    <row r="13353" spans="1:22">
      <c r="A13353" s="4">
        <v>46120</v>
      </c>
      <c r="B13353" t="s">
        <v>9546</v>
      </c>
      <c r="C13353" t="s">
        <v>23</v>
      </c>
      <c r="D13353">
        <v>1</v>
      </c>
      <c r="E13353">
        <v>62000</v>
      </c>
      <c r="F13353">
        <f>Table2[[#This Row],[Đơn Giá Chuẩn]]*Table2[[#This Row],[Tổng số lượng bán]]</f>
        <v>62000</v>
      </c>
      <c r="G13353">
        <v>0</v>
      </c>
      <c r="H13353">
        <f>Table2[[#This Row],[Doanh số bán]]-Table2[[#This Row],[Chiết khấu]]</f>
        <v>62000</v>
      </c>
      <c r="K13353" t="s">
        <v>24</v>
      </c>
      <c r="L13353">
        <v>0</v>
      </c>
      <c r="M13353" t="s">
        <v>319</v>
      </c>
      <c r="N13353" t="s">
        <v>26</v>
      </c>
      <c r="O13353">
        <v>0</v>
      </c>
      <c r="P13353" t="s">
        <v>199</v>
      </c>
      <c r="Q13353" t="s">
        <v>200</v>
      </c>
      <c r="R13353" t="s">
        <v>29</v>
      </c>
      <c r="S13353" t="s">
        <v>30</v>
      </c>
      <c r="T13353" t="s">
        <v>320</v>
      </c>
      <c r="U13353" t="s">
        <v>321</v>
      </c>
      <c r="V13353" t="s">
        <v>33</v>
      </c>
    </row>
    <row r="13354" spans="1:22">
      <c r="A13354" s="4">
        <v>46120</v>
      </c>
      <c r="B13354" t="s">
        <v>9546</v>
      </c>
      <c r="C13354" t="s">
        <v>23</v>
      </c>
      <c r="D13354">
        <v>1</v>
      </c>
      <c r="E13354">
        <v>47000</v>
      </c>
      <c r="F13354">
        <f>Table2[[#This Row],[Đơn Giá Chuẩn]]*Table2[[#This Row],[Tổng số lượng bán]]</f>
        <v>47000</v>
      </c>
      <c r="G13354">
        <v>0</v>
      </c>
      <c r="H13354">
        <f>Table2[[#This Row],[Doanh số bán]]-Table2[[#This Row],[Chiết khấu]]</f>
        <v>47000</v>
      </c>
      <c r="K13354" t="s">
        <v>24</v>
      </c>
      <c r="L13354">
        <v>0</v>
      </c>
      <c r="M13354" t="s">
        <v>319</v>
      </c>
      <c r="N13354" t="s">
        <v>26</v>
      </c>
      <c r="O13354">
        <v>0</v>
      </c>
      <c r="P13354" t="s">
        <v>876</v>
      </c>
      <c r="Q13354" t="s">
        <v>877</v>
      </c>
      <c r="R13354" t="s">
        <v>29</v>
      </c>
      <c r="S13354" t="s">
        <v>59</v>
      </c>
      <c r="T13354" t="s">
        <v>320</v>
      </c>
      <c r="U13354" t="s">
        <v>321</v>
      </c>
      <c r="V13354" t="s">
        <v>33</v>
      </c>
    </row>
    <row r="13355" spans="1:22">
      <c r="A13355" s="4">
        <v>46120</v>
      </c>
      <c r="B13355" t="s">
        <v>9546</v>
      </c>
      <c r="C13355" t="s">
        <v>23</v>
      </c>
      <c r="D13355">
        <v>1</v>
      </c>
      <c r="E13355">
        <v>22000</v>
      </c>
      <c r="F13355">
        <f>Table2[[#This Row],[Đơn Giá Chuẩn]]*Table2[[#This Row],[Tổng số lượng bán]]</f>
        <v>22000</v>
      </c>
      <c r="G13355">
        <v>0</v>
      </c>
      <c r="H13355">
        <f>Table2[[#This Row],[Doanh số bán]]-Table2[[#This Row],[Chiết khấu]]</f>
        <v>22000</v>
      </c>
      <c r="K13355" t="s">
        <v>24</v>
      </c>
      <c r="L13355">
        <v>0</v>
      </c>
      <c r="M13355" t="s">
        <v>319</v>
      </c>
      <c r="N13355" t="s">
        <v>26</v>
      </c>
      <c r="O13355">
        <v>0</v>
      </c>
      <c r="P13355" t="s">
        <v>352</v>
      </c>
      <c r="Q13355" t="s">
        <v>353</v>
      </c>
      <c r="R13355" t="s">
        <v>29</v>
      </c>
      <c r="S13355" t="s">
        <v>240</v>
      </c>
      <c r="T13355" t="s">
        <v>320</v>
      </c>
      <c r="U13355" t="s">
        <v>321</v>
      </c>
      <c r="V13355" t="s">
        <v>33</v>
      </c>
    </row>
    <row r="13356" spans="1:22">
      <c r="A13356" s="4">
        <v>46120</v>
      </c>
      <c r="B13356" t="s">
        <v>9547</v>
      </c>
      <c r="C13356" t="s">
        <v>23</v>
      </c>
      <c r="D13356">
        <v>1</v>
      </c>
      <c r="E13356">
        <v>47000</v>
      </c>
      <c r="F13356">
        <f>Table2[[#This Row],[Đơn Giá Chuẩn]]*Table2[[#This Row],[Tổng số lượng bán]]</f>
        <v>47000</v>
      </c>
      <c r="G13356">
        <v>0</v>
      </c>
      <c r="H13356">
        <f>Table2[[#This Row],[Doanh số bán]]-Table2[[#This Row],[Chiết khấu]]</f>
        <v>47000</v>
      </c>
      <c r="K13356" t="s">
        <v>24</v>
      </c>
      <c r="L13356">
        <v>0</v>
      </c>
      <c r="M13356" t="s">
        <v>319</v>
      </c>
      <c r="N13356" t="s">
        <v>26</v>
      </c>
      <c r="O13356">
        <v>0</v>
      </c>
      <c r="P13356" t="s">
        <v>913</v>
      </c>
      <c r="Q13356" t="s">
        <v>914</v>
      </c>
      <c r="R13356" t="s">
        <v>29</v>
      </c>
      <c r="S13356" t="s">
        <v>30</v>
      </c>
      <c r="T13356" t="s">
        <v>320</v>
      </c>
      <c r="U13356" t="s">
        <v>321</v>
      </c>
      <c r="V13356" t="s">
        <v>33</v>
      </c>
    </row>
    <row r="13357" spans="1:22">
      <c r="A13357" s="4">
        <v>46120</v>
      </c>
      <c r="B13357" t="s">
        <v>9547</v>
      </c>
      <c r="C13357" t="s">
        <v>23</v>
      </c>
      <c r="D13357">
        <v>1</v>
      </c>
      <c r="E13357">
        <v>62000</v>
      </c>
      <c r="F13357">
        <f>Table2[[#This Row],[Đơn Giá Chuẩn]]*Table2[[#This Row],[Tổng số lượng bán]]</f>
        <v>62000</v>
      </c>
      <c r="G13357">
        <v>0</v>
      </c>
      <c r="H13357">
        <f>Table2[[#This Row],[Doanh số bán]]-Table2[[#This Row],[Chiết khấu]]</f>
        <v>62000</v>
      </c>
      <c r="K13357" t="s">
        <v>24</v>
      </c>
      <c r="L13357">
        <v>0</v>
      </c>
      <c r="M13357" t="s">
        <v>319</v>
      </c>
      <c r="N13357" t="s">
        <v>26</v>
      </c>
      <c r="O13357">
        <v>0</v>
      </c>
      <c r="P13357" t="s">
        <v>199</v>
      </c>
      <c r="Q13357" t="s">
        <v>200</v>
      </c>
      <c r="R13357" t="s">
        <v>29</v>
      </c>
      <c r="S13357" t="s">
        <v>30</v>
      </c>
      <c r="T13357" t="s">
        <v>320</v>
      </c>
      <c r="U13357" t="s">
        <v>321</v>
      </c>
      <c r="V13357" t="s">
        <v>33</v>
      </c>
    </row>
    <row r="13358" spans="1:22">
      <c r="A13358" s="4">
        <v>46120</v>
      </c>
      <c r="B13358" t="s">
        <v>9547</v>
      </c>
      <c r="C13358" t="s">
        <v>23</v>
      </c>
      <c r="D13358">
        <v>1</v>
      </c>
      <c r="E13358">
        <v>25999.999999999996</v>
      </c>
      <c r="F13358">
        <f>Table2[[#This Row],[Đơn Giá Chuẩn]]*Table2[[#This Row],[Tổng số lượng bán]]</f>
        <v>25999.999999999996</v>
      </c>
      <c r="G13358">
        <v>0</v>
      </c>
      <c r="H13358">
        <f>Table2[[#This Row],[Doanh số bán]]-Table2[[#This Row],[Chiết khấu]]</f>
        <v>25999.999999999996</v>
      </c>
      <c r="K13358" t="s">
        <v>24</v>
      </c>
      <c r="L13358">
        <v>0</v>
      </c>
      <c r="M13358" t="s">
        <v>319</v>
      </c>
      <c r="N13358" t="s">
        <v>26</v>
      </c>
      <c r="O13358">
        <v>0</v>
      </c>
      <c r="P13358" t="s">
        <v>47</v>
      </c>
      <c r="Q13358" t="s">
        <v>48</v>
      </c>
      <c r="R13358" t="s">
        <v>29</v>
      </c>
      <c r="S13358" t="s">
        <v>30</v>
      </c>
      <c r="T13358" t="s">
        <v>320</v>
      </c>
      <c r="U13358" t="s">
        <v>321</v>
      </c>
      <c r="V13358" t="s">
        <v>33</v>
      </c>
    </row>
    <row r="13359" spans="1:22">
      <c r="A13359" s="4">
        <v>46120</v>
      </c>
      <c r="B13359" t="s">
        <v>9547</v>
      </c>
      <c r="C13359" t="s">
        <v>23</v>
      </c>
      <c r="D13359">
        <v>1</v>
      </c>
      <c r="E13359">
        <v>21000</v>
      </c>
      <c r="F13359">
        <f>Table2[[#This Row],[Đơn Giá Chuẩn]]*Table2[[#This Row],[Tổng số lượng bán]]</f>
        <v>21000</v>
      </c>
      <c r="G13359">
        <v>0</v>
      </c>
      <c r="H13359">
        <f>Table2[[#This Row],[Doanh số bán]]-Table2[[#This Row],[Chiết khấu]]</f>
        <v>21000</v>
      </c>
      <c r="K13359" t="s">
        <v>24</v>
      </c>
      <c r="L13359">
        <v>0</v>
      </c>
      <c r="M13359" t="s">
        <v>319</v>
      </c>
      <c r="N13359" t="s">
        <v>26</v>
      </c>
      <c r="O13359">
        <v>0</v>
      </c>
      <c r="P13359" t="s">
        <v>169</v>
      </c>
      <c r="Q13359" t="s">
        <v>170</v>
      </c>
      <c r="R13359" t="s">
        <v>29</v>
      </c>
      <c r="S13359" t="s">
        <v>30</v>
      </c>
      <c r="T13359" t="s">
        <v>320</v>
      </c>
      <c r="U13359" t="s">
        <v>321</v>
      </c>
      <c r="V13359" t="s">
        <v>33</v>
      </c>
    </row>
    <row r="13360" spans="1:22">
      <c r="A13360" s="4">
        <v>46120</v>
      </c>
      <c r="B13360" t="s">
        <v>9548</v>
      </c>
      <c r="C13360" t="s">
        <v>23</v>
      </c>
      <c r="D13360">
        <v>1</v>
      </c>
      <c r="E13360">
        <v>21000</v>
      </c>
      <c r="F13360">
        <f>Table2[[#This Row],[Đơn Giá Chuẩn]]*Table2[[#This Row],[Tổng số lượng bán]]</f>
        <v>21000</v>
      </c>
      <c r="G13360">
        <v>0</v>
      </c>
      <c r="H13360">
        <f>Table2[[#This Row],[Doanh số bán]]-Table2[[#This Row],[Chiết khấu]]</f>
        <v>21000</v>
      </c>
      <c r="K13360" t="s">
        <v>24</v>
      </c>
      <c r="L13360">
        <v>0</v>
      </c>
      <c r="M13360" t="s">
        <v>319</v>
      </c>
      <c r="N13360" t="s">
        <v>26</v>
      </c>
      <c r="O13360">
        <v>0</v>
      </c>
      <c r="P13360" t="s">
        <v>27</v>
      </c>
      <c r="Q13360" t="s">
        <v>28</v>
      </c>
      <c r="R13360" t="s">
        <v>29</v>
      </c>
      <c r="S13360" t="s">
        <v>30</v>
      </c>
      <c r="T13360" t="s">
        <v>320</v>
      </c>
      <c r="U13360" t="s">
        <v>321</v>
      </c>
      <c r="V13360" t="s">
        <v>33</v>
      </c>
    </row>
    <row r="13361" spans="1:22">
      <c r="A13361" s="4">
        <v>46136</v>
      </c>
      <c r="B13361" t="s">
        <v>9549</v>
      </c>
      <c r="C13361" t="s">
        <v>104</v>
      </c>
      <c r="D13361">
        <v>5</v>
      </c>
      <c r="E13361">
        <v>142000</v>
      </c>
      <c r="F13361">
        <f>Table2[[#This Row],[Đơn Giá Chuẩn]]*Table2[[#This Row],[Tổng số lượng bán]]</f>
        <v>710000</v>
      </c>
      <c r="G13361">
        <v>0</v>
      </c>
      <c r="H13361">
        <f>Table2[[#This Row],[Doanh số bán]]-Table2[[#This Row],[Chiết khấu]]</f>
        <v>710000</v>
      </c>
      <c r="K13361" t="s">
        <v>24</v>
      </c>
      <c r="L13361">
        <v>0.25</v>
      </c>
      <c r="M13361" t="s">
        <v>319</v>
      </c>
      <c r="N13361" t="s">
        <v>26</v>
      </c>
      <c r="O13361">
        <v>1.25</v>
      </c>
      <c r="P13361" t="s">
        <v>2045</v>
      </c>
      <c r="Q13361" t="s">
        <v>2046</v>
      </c>
      <c r="R13361" t="s">
        <v>41</v>
      </c>
      <c r="S13361" t="s">
        <v>42</v>
      </c>
      <c r="T13361" t="s">
        <v>320</v>
      </c>
      <c r="U13361" t="s">
        <v>321</v>
      </c>
      <c r="V13361" t="s">
        <v>33</v>
      </c>
    </row>
    <row r="13362" spans="1:22">
      <c r="A13362" s="4">
        <v>46136</v>
      </c>
      <c r="B13362" t="s">
        <v>9549</v>
      </c>
      <c r="C13362" t="s">
        <v>104</v>
      </c>
      <c r="D13362">
        <v>2</v>
      </c>
      <c r="E13362">
        <v>162000</v>
      </c>
      <c r="F13362">
        <f>Table2[[#This Row],[Đơn Giá Chuẩn]]*Table2[[#This Row],[Tổng số lượng bán]]</f>
        <v>324000</v>
      </c>
      <c r="G13362">
        <v>0</v>
      </c>
      <c r="H13362">
        <f>Table2[[#This Row],[Doanh số bán]]-Table2[[#This Row],[Chiết khấu]]</f>
        <v>324000</v>
      </c>
      <c r="K13362" t="s">
        <v>24</v>
      </c>
      <c r="L13362">
        <v>0.25</v>
      </c>
      <c r="M13362" t="s">
        <v>319</v>
      </c>
      <c r="N13362" t="s">
        <v>26</v>
      </c>
      <c r="O13362">
        <v>0.5</v>
      </c>
      <c r="P13362" t="s">
        <v>2084</v>
      </c>
      <c r="Q13362" t="s">
        <v>2085</v>
      </c>
      <c r="R13362" t="s">
        <v>41</v>
      </c>
      <c r="S13362" t="s">
        <v>42</v>
      </c>
      <c r="T13362" t="s">
        <v>320</v>
      </c>
      <c r="U13362" t="s">
        <v>321</v>
      </c>
      <c r="V13362" t="s">
        <v>33</v>
      </c>
    </row>
    <row r="13363" spans="1:22">
      <c r="A13363" s="4">
        <v>46120</v>
      </c>
      <c r="B13363" t="s">
        <v>9550</v>
      </c>
      <c r="C13363" t="s">
        <v>155</v>
      </c>
      <c r="D13363">
        <v>2</v>
      </c>
      <c r="E13363">
        <v>152150</v>
      </c>
      <c r="F13363">
        <f>Table2[[#This Row],[Đơn Giá Chuẩn]]*Table2[[#This Row],[Tổng số lượng bán]]</f>
        <v>304300</v>
      </c>
      <c r="G13363">
        <v>0</v>
      </c>
      <c r="H13363">
        <f>Table2[[#This Row],[Doanh số bán]]-Table2[[#This Row],[Chiết khấu]]</f>
        <v>304300</v>
      </c>
      <c r="K13363" t="s">
        <v>24</v>
      </c>
      <c r="L13363">
        <v>0.2</v>
      </c>
      <c r="M13363" t="s">
        <v>319</v>
      </c>
      <c r="N13363" t="s">
        <v>26</v>
      </c>
      <c r="O13363">
        <v>0.4</v>
      </c>
      <c r="P13363" t="s">
        <v>156</v>
      </c>
      <c r="Q13363" t="s">
        <v>157</v>
      </c>
      <c r="R13363" t="s">
        <v>107</v>
      </c>
      <c r="S13363" t="s">
        <v>108</v>
      </c>
      <c r="T13363" t="s">
        <v>320</v>
      </c>
      <c r="U13363" t="s">
        <v>321</v>
      </c>
      <c r="V13363" t="s">
        <v>33</v>
      </c>
    </row>
    <row r="13364" spans="1:22">
      <c r="A13364" s="4">
        <v>46120</v>
      </c>
      <c r="B13364" t="s">
        <v>9551</v>
      </c>
      <c r="C13364" t="s">
        <v>104</v>
      </c>
      <c r="D13364">
        <v>7</v>
      </c>
      <c r="E13364">
        <v>47000</v>
      </c>
      <c r="F13364">
        <f>Table2[[#This Row],[Đơn Giá Chuẩn]]*Table2[[#This Row],[Tổng số lượng bán]]</f>
        <v>329000</v>
      </c>
      <c r="G13364">
        <v>0</v>
      </c>
      <c r="H13364">
        <f>Table2[[#This Row],[Doanh số bán]]-Table2[[#This Row],[Chiết khấu]]</f>
        <v>329000</v>
      </c>
      <c r="K13364" t="s">
        <v>24</v>
      </c>
      <c r="L13364">
        <v>0.16</v>
      </c>
      <c r="M13364" t="s">
        <v>319</v>
      </c>
      <c r="N13364" t="s">
        <v>26</v>
      </c>
      <c r="O13364">
        <v>1.1200000000000001</v>
      </c>
      <c r="P13364" t="s">
        <v>105</v>
      </c>
      <c r="Q13364" t="s">
        <v>106</v>
      </c>
      <c r="R13364" t="s">
        <v>107</v>
      </c>
      <c r="S13364" t="s">
        <v>108</v>
      </c>
      <c r="T13364" t="s">
        <v>320</v>
      </c>
      <c r="U13364" t="s">
        <v>321</v>
      </c>
      <c r="V13364" t="s">
        <v>33</v>
      </c>
    </row>
    <row r="13365" spans="1:22">
      <c r="A13365" s="4">
        <v>46120</v>
      </c>
      <c r="B13365" t="s">
        <v>9551</v>
      </c>
      <c r="C13365" t="s">
        <v>104</v>
      </c>
      <c r="D13365">
        <v>7</v>
      </c>
      <c r="E13365">
        <v>47000</v>
      </c>
      <c r="F13365">
        <f>Table2[[#This Row],[Đơn Giá Chuẩn]]*Table2[[#This Row],[Tổng số lượng bán]]</f>
        <v>329000</v>
      </c>
      <c r="G13365">
        <v>0</v>
      </c>
      <c r="H13365">
        <f>Table2[[#This Row],[Doanh số bán]]-Table2[[#This Row],[Chiết khấu]]</f>
        <v>329000</v>
      </c>
      <c r="K13365" t="s">
        <v>24</v>
      </c>
      <c r="L13365">
        <v>0.12</v>
      </c>
      <c r="M13365" t="s">
        <v>319</v>
      </c>
      <c r="N13365" t="s">
        <v>26</v>
      </c>
      <c r="O13365">
        <v>0.84</v>
      </c>
      <c r="P13365" t="s">
        <v>520</v>
      </c>
      <c r="Q13365" t="s">
        <v>521</v>
      </c>
      <c r="R13365" t="s">
        <v>107</v>
      </c>
      <c r="S13365" t="s">
        <v>108</v>
      </c>
      <c r="T13365" t="s">
        <v>320</v>
      </c>
      <c r="U13365" t="s">
        <v>321</v>
      </c>
      <c r="V13365" t="s">
        <v>33</v>
      </c>
    </row>
    <row r="13366" spans="1:22">
      <c r="A13366" s="4">
        <v>46120</v>
      </c>
      <c r="B13366" t="s">
        <v>9551</v>
      </c>
      <c r="C13366" t="s">
        <v>104</v>
      </c>
      <c r="D13366">
        <v>3</v>
      </c>
      <c r="E13366">
        <v>51000</v>
      </c>
      <c r="F13366">
        <f>Table2[[#This Row],[Đơn Giá Chuẩn]]*Table2[[#This Row],[Tổng số lượng bán]]</f>
        <v>153000</v>
      </c>
      <c r="G13366">
        <v>0</v>
      </c>
      <c r="H13366">
        <f>Table2[[#This Row],[Doanh số bán]]-Table2[[#This Row],[Chiết khấu]]</f>
        <v>153000</v>
      </c>
      <c r="K13366" t="s">
        <v>24</v>
      </c>
      <c r="L13366">
        <v>0.12</v>
      </c>
      <c r="M13366" t="s">
        <v>319</v>
      </c>
      <c r="N13366" t="s">
        <v>26</v>
      </c>
      <c r="O13366">
        <v>0.36</v>
      </c>
      <c r="P13366" t="s">
        <v>656</v>
      </c>
      <c r="Q13366" t="s">
        <v>657</v>
      </c>
      <c r="R13366" t="s">
        <v>107</v>
      </c>
      <c r="S13366" t="s">
        <v>108</v>
      </c>
      <c r="T13366" t="s">
        <v>320</v>
      </c>
      <c r="U13366" t="s">
        <v>321</v>
      </c>
      <c r="V13366" t="s">
        <v>33</v>
      </c>
    </row>
    <row r="13367" spans="1:22">
      <c r="A13367" s="4">
        <v>46120</v>
      </c>
      <c r="B13367" t="s">
        <v>9552</v>
      </c>
      <c r="C13367" t="s">
        <v>104</v>
      </c>
      <c r="D13367">
        <v>20</v>
      </c>
      <c r="E13367">
        <v>51000</v>
      </c>
      <c r="F13367">
        <f>Table2[[#This Row],[Đơn Giá Chuẩn]]*Table2[[#This Row],[Tổng số lượng bán]]</f>
        <v>1020000</v>
      </c>
      <c r="G13367">
        <v>0</v>
      </c>
      <c r="H13367">
        <f>Table2[[#This Row],[Doanh số bán]]-Table2[[#This Row],[Chiết khấu]]</f>
        <v>1020000</v>
      </c>
      <c r="K13367" t="s">
        <v>24</v>
      </c>
      <c r="L13367">
        <v>0.12</v>
      </c>
      <c r="M13367" t="s">
        <v>319</v>
      </c>
      <c r="N13367" t="s">
        <v>26</v>
      </c>
      <c r="O13367">
        <v>2.4</v>
      </c>
      <c r="P13367" t="s">
        <v>656</v>
      </c>
      <c r="Q13367" t="s">
        <v>657</v>
      </c>
      <c r="R13367" t="s">
        <v>107</v>
      </c>
      <c r="S13367" t="s">
        <v>108</v>
      </c>
      <c r="T13367" t="s">
        <v>320</v>
      </c>
      <c r="U13367" t="s">
        <v>321</v>
      </c>
      <c r="V13367" t="s">
        <v>33</v>
      </c>
    </row>
    <row r="13368" spans="1:22">
      <c r="A13368" s="4">
        <v>46120</v>
      </c>
      <c r="B13368" t="s">
        <v>9552</v>
      </c>
      <c r="C13368" t="s">
        <v>104</v>
      </c>
      <c r="D13368">
        <v>20</v>
      </c>
      <c r="E13368">
        <v>47000</v>
      </c>
      <c r="F13368">
        <f>Table2[[#This Row],[Đơn Giá Chuẩn]]*Table2[[#This Row],[Tổng số lượng bán]]</f>
        <v>940000</v>
      </c>
      <c r="G13368">
        <v>0</v>
      </c>
      <c r="H13368">
        <f>Table2[[#This Row],[Doanh số bán]]-Table2[[#This Row],[Chiết khấu]]</f>
        <v>940000</v>
      </c>
      <c r="K13368" t="s">
        <v>24</v>
      </c>
      <c r="L13368">
        <v>0.12</v>
      </c>
      <c r="M13368" t="s">
        <v>319</v>
      </c>
      <c r="N13368" t="s">
        <v>26</v>
      </c>
      <c r="O13368">
        <v>2.4</v>
      </c>
      <c r="P13368" t="s">
        <v>520</v>
      </c>
      <c r="Q13368" t="s">
        <v>521</v>
      </c>
      <c r="R13368" t="s">
        <v>107</v>
      </c>
      <c r="S13368" t="s">
        <v>108</v>
      </c>
      <c r="T13368" t="s">
        <v>320</v>
      </c>
      <c r="U13368" t="s">
        <v>321</v>
      </c>
      <c r="V13368" t="s">
        <v>33</v>
      </c>
    </row>
    <row r="13369" spans="1:22">
      <c r="A13369" s="4">
        <v>46120</v>
      </c>
      <c r="B13369" t="s">
        <v>9553</v>
      </c>
      <c r="C13369" t="s">
        <v>23</v>
      </c>
      <c r="D13369">
        <v>1</v>
      </c>
      <c r="E13369">
        <v>52000</v>
      </c>
      <c r="F13369">
        <f>Table2[[#This Row],[Đơn Giá Chuẩn]]*Table2[[#This Row],[Tổng số lượng bán]]</f>
        <v>52000</v>
      </c>
      <c r="G13369">
        <v>0</v>
      </c>
      <c r="H13369">
        <f>Table2[[#This Row],[Doanh số bán]]-Table2[[#This Row],[Chiết khấu]]</f>
        <v>52000</v>
      </c>
      <c r="K13369" t="s">
        <v>24</v>
      </c>
      <c r="L13369">
        <v>0</v>
      </c>
      <c r="M13369" t="s">
        <v>918</v>
      </c>
      <c r="N13369" t="s">
        <v>919</v>
      </c>
      <c r="O13369">
        <v>0</v>
      </c>
      <c r="P13369" t="s">
        <v>1730</v>
      </c>
      <c r="Q13369" t="s">
        <v>1731</v>
      </c>
      <c r="R13369" t="s">
        <v>29</v>
      </c>
      <c r="S13369" t="s">
        <v>30</v>
      </c>
      <c r="T13369" t="s">
        <v>922</v>
      </c>
      <c r="U13369" t="s">
        <v>923</v>
      </c>
      <c r="V13369" t="s">
        <v>33</v>
      </c>
    </row>
    <row r="13370" spans="1:22">
      <c r="A13370" s="4">
        <v>46120</v>
      </c>
      <c r="B13370" t="s">
        <v>9554</v>
      </c>
      <c r="C13370" t="s">
        <v>23</v>
      </c>
      <c r="D13370">
        <v>1</v>
      </c>
      <c r="E13370">
        <v>47000</v>
      </c>
      <c r="F13370">
        <f>Table2[[#This Row],[Đơn Giá Chuẩn]]*Table2[[#This Row],[Tổng số lượng bán]]</f>
        <v>47000</v>
      </c>
      <c r="G13370">
        <v>14583</v>
      </c>
      <c r="H13370">
        <f>Table2[[#This Row],[Doanh số bán]]-Table2[[#This Row],[Chiết khấu]]</f>
        <v>32417</v>
      </c>
      <c r="K13370" t="s">
        <v>24</v>
      </c>
      <c r="L13370">
        <v>0</v>
      </c>
      <c r="M13370" t="s">
        <v>918</v>
      </c>
      <c r="N13370" t="s">
        <v>919</v>
      </c>
      <c r="O13370">
        <v>0</v>
      </c>
      <c r="P13370" t="s">
        <v>1740</v>
      </c>
      <c r="Q13370" t="s">
        <v>1741</v>
      </c>
      <c r="R13370" t="s">
        <v>29</v>
      </c>
      <c r="S13370" t="s">
        <v>30</v>
      </c>
      <c r="T13370" t="s">
        <v>922</v>
      </c>
      <c r="U13370" t="s">
        <v>923</v>
      </c>
      <c r="V13370" t="s">
        <v>33</v>
      </c>
    </row>
    <row r="13371" spans="1:22">
      <c r="A13371" s="4">
        <v>46120</v>
      </c>
      <c r="B13371" t="s">
        <v>9555</v>
      </c>
      <c r="C13371" t="s">
        <v>23</v>
      </c>
      <c r="D13371">
        <v>2</v>
      </c>
      <c r="E13371">
        <v>47000</v>
      </c>
      <c r="F13371">
        <f>Table2[[#This Row],[Đơn Giá Chuẩn]]*Table2[[#This Row],[Tổng số lượng bán]]</f>
        <v>94000</v>
      </c>
      <c r="G13371">
        <v>0</v>
      </c>
      <c r="H13371">
        <f>Table2[[#This Row],[Doanh số bán]]-Table2[[#This Row],[Chiết khấu]]</f>
        <v>94000</v>
      </c>
      <c r="K13371" t="s">
        <v>24</v>
      </c>
      <c r="L13371">
        <v>0</v>
      </c>
      <c r="M13371" t="s">
        <v>918</v>
      </c>
      <c r="N13371" t="s">
        <v>919</v>
      </c>
      <c r="O13371">
        <v>0</v>
      </c>
      <c r="P13371" t="s">
        <v>1996</v>
      </c>
      <c r="Q13371" t="s">
        <v>1997</v>
      </c>
      <c r="R13371" t="s">
        <v>29</v>
      </c>
      <c r="S13371" t="s">
        <v>30</v>
      </c>
      <c r="T13371" t="s">
        <v>922</v>
      </c>
      <c r="U13371" t="s">
        <v>923</v>
      </c>
      <c r="V13371" t="s">
        <v>33</v>
      </c>
    </row>
    <row r="13372" spans="1:22">
      <c r="A13372" s="4">
        <v>46120</v>
      </c>
      <c r="B13372" t="s">
        <v>9556</v>
      </c>
      <c r="C13372" t="s">
        <v>23</v>
      </c>
      <c r="D13372">
        <v>3</v>
      </c>
      <c r="E13372">
        <v>42000</v>
      </c>
      <c r="F13372">
        <f>Table2[[#This Row],[Đơn Giá Chuẩn]]*Table2[[#This Row],[Tổng số lượng bán]]</f>
        <v>126000</v>
      </c>
      <c r="G13372">
        <v>0</v>
      </c>
      <c r="H13372">
        <f>Table2[[#This Row],[Doanh số bán]]-Table2[[#This Row],[Chiết khấu]]</f>
        <v>126000</v>
      </c>
      <c r="K13372" t="s">
        <v>24</v>
      </c>
      <c r="L13372">
        <v>0</v>
      </c>
      <c r="M13372" t="s">
        <v>918</v>
      </c>
      <c r="N13372" t="s">
        <v>919</v>
      </c>
      <c r="O13372">
        <v>0</v>
      </c>
      <c r="P13372" t="s">
        <v>1960</v>
      </c>
      <c r="Q13372" t="s">
        <v>1961</v>
      </c>
      <c r="R13372" t="s">
        <v>29</v>
      </c>
      <c r="S13372" t="s">
        <v>30</v>
      </c>
      <c r="T13372" t="s">
        <v>922</v>
      </c>
      <c r="U13372" t="s">
        <v>923</v>
      </c>
      <c r="V13372" t="s">
        <v>33</v>
      </c>
    </row>
    <row r="13373" spans="1:22">
      <c r="A13373" s="4">
        <v>46120</v>
      </c>
      <c r="B13373" t="s">
        <v>9557</v>
      </c>
      <c r="C13373" t="s">
        <v>23</v>
      </c>
      <c r="D13373">
        <v>1</v>
      </c>
      <c r="E13373">
        <v>42000</v>
      </c>
      <c r="F13373">
        <f>Table2[[#This Row],[Đơn Giá Chuẩn]]*Table2[[#This Row],[Tổng số lượng bán]]</f>
        <v>42000</v>
      </c>
      <c r="G13373">
        <v>12963</v>
      </c>
      <c r="H13373">
        <f>Table2[[#This Row],[Doanh số bán]]-Table2[[#This Row],[Chiết khấu]]</f>
        <v>29037</v>
      </c>
      <c r="K13373" t="s">
        <v>24</v>
      </c>
      <c r="L13373">
        <v>0</v>
      </c>
      <c r="M13373" t="s">
        <v>918</v>
      </c>
      <c r="N13373" t="s">
        <v>919</v>
      </c>
      <c r="O13373">
        <v>0</v>
      </c>
      <c r="P13373" t="s">
        <v>1771</v>
      </c>
      <c r="Q13373" t="s">
        <v>1772</v>
      </c>
      <c r="R13373" t="s">
        <v>29</v>
      </c>
      <c r="S13373" t="s">
        <v>30</v>
      </c>
      <c r="T13373" t="s">
        <v>922</v>
      </c>
      <c r="U13373" t="s">
        <v>923</v>
      </c>
      <c r="V13373" t="s">
        <v>33</v>
      </c>
    </row>
    <row r="13374" spans="1:22">
      <c r="A13374" s="4">
        <v>46120</v>
      </c>
      <c r="B13374" t="s">
        <v>9558</v>
      </c>
      <c r="C13374" t="s">
        <v>23</v>
      </c>
      <c r="D13374">
        <v>2</v>
      </c>
      <c r="E13374">
        <v>52000</v>
      </c>
      <c r="F13374">
        <f>Table2[[#This Row],[Đơn Giá Chuẩn]]*Table2[[#This Row],[Tổng số lượng bán]]</f>
        <v>104000</v>
      </c>
      <c r="G13374">
        <v>32407</v>
      </c>
      <c r="H13374">
        <f>Table2[[#This Row],[Doanh số bán]]-Table2[[#This Row],[Chiết khấu]]</f>
        <v>71593</v>
      </c>
      <c r="K13374" t="s">
        <v>24</v>
      </c>
      <c r="L13374">
        <v>0</v>
      </c>
      <c r="M13374" t="s">
        <v>918</v>
      </c>
      <c r="N13374" t="s">
        <v>919</v>
      </c>
      <c r="O13374">
        <v>0</v>
      </c>
      <c r="P13374" t="s">
        <v>1730</v>
      </c>
      <c r="Q13374" t="s">
        <v>1731</v>
      </c>
      <c r="R13374" t="s">
        <v>29</v>
      </c>
      <c r="S13374" t="s">
        <v>30</v>
      </c>
      <c r="T13374" t="s">
        <v>922</v>
      </c>
      <c r="U13374" t="s">
        <v>923</v>
      </c>
      <c r="V13374" t="s">
        <v>33</v>
      </c>
    </row>
    <row r="13375" spans="1:22">
      <c r="A13375" s="4">
        <v>46120</v>
      </c>
      <c r="B13375" t="s">
        <v>9559</v>
      </c>
      <c r="C13375" t="s">
        <v>23</v>
      </c>
      <c r="D13375">
        <v>1</v>
      </c>
      <c r="E13375">
        <v>51000</v>
      </c>
      <c r="F13375">
        <f>Table2[[#This Row],[Đơn Giá Chuẩn]]*Table2[[#This Row],[Tổng số lượng bán]]</f>
        <v>51000</v>
      </c>
      <c r="G13375">
        <v>0</v>
      </c>
      <c r="H13375">
        <f>Table2[[#This Row],[Doanh số bán]]-Table2[[#This Row],[Chiết khấu]]</f>
        <v>51000</v>
      </c>
      <c r="K13375" t="s">
        <v>24</v>
      </c>
      <c r="L13375">
        <v>0</v>
      </c>
      <c r="M13375" t="s">
        <v>918</v>
      </c>
      <c r="N13375" t="s">
        <v>919</v>
      </c>
      <c r="O13375">
        <v>0</v>
      </c>
      <c r="P13375" t="s">
        <v>1733</v>
      </c>
      <c r="Q13375" t="s">
        <v>1734</v>
      </c>
      <c r="R13375" t="s">
        <v>29</v>
      </c>
      <c r="S13375" t="s">
        <v>30</v>
      </c>
      <c r="T13375" t="s">
        <v>922</v>
      </c>
      <c r="U13375" t="s">
        <v>923</v>
      </c>
      <c r="V13375" t="s">
        <v>33</v>
      </c>
    </row>
    <row r="13376" spans="1:22">
      <c r="A13376" s="4">
        <v>46120</v>
      </c>
      <c r="B13376" t="s">
        <v>9560</v>
      </c>
      <c r="C13376" t="s">
        <v>23</v>
      </c>
      <c r="D13376">
        <v>1</v>
      </c>
      <c r="E13376">
        <v>67000</v>
      </c>
      <c r="F13376">
        <f>Table2[[#This Row],[Đơn Giá Chuẩn]]*Table2[[#This Row],[Tổng số lượng bán]]</f>
        <v>67000</v>
      </c>
      <c r="G13376">
        <v>0</v>
      </c>
      <c r="H13376">
        <f>Table2[[#This Row],[Doanh số bán]]-Table2[[#This Row],[Chiết khấu]]</f>
        <v>67000</v>
      </c>
      <c r="K13376" t="s">
        <v>24</v>
      </c>
      <c r="L13376">
        <v>0</v>
      </c>
      <c r="M13376" t="s">
        <v>918</v>
      </c>
      <c r="N13376" t="s">
        <v>919</v>
      </c>
      <c r="O13376">
        <v>0</v>
      </c>
      <c r="P13376" t="s">
        <v>1832</v>
      </c>
      <c r="Q13376" t="s">
        <v>1833</v>
      </c>
      <c r="R13376" t="s">
        <v>29</v>
      </c>
      <c r="S13376" t="s">
        <v>68</v>
      </c>
      <c r="T13376" t="s">
        <v>922</v>
      </c>
      <c r="U13376" t="s">
        <v>923</v>
      </c>
      <c r="V13376" t="s">
        <v>33</v>
      </c>
    </row>
    <row r="13377" spans="1:22">
      <c r="A13377" s="4">
        <v>46120</v>
      </c>
      <c r="B13377" t="s">
        <v>9560</v>
      </c>
      <c r="C13377" t="s">
        <v>23</v>
      </c>
      <c r="D13377">
        <v>1</v>
      </c>
      <c r="E13377">
        <v>47000</v>
      </c>
      <c r="F13377">
        <f>Table2[[#This Row],[Đơn Giá Chuẩn]]*Table2[[#This Row],[Tổng số lượng bán]]</f>
        <v>47000</v>
      </c>
      <c r="G13377">
        <v>0</v>
      </c>
      <c r="H13377">
        <f>Table2[[#This Row],[Doanh số bán]]-Table2[[#This Row],[Chiết khấu]]</f>
        <v>47000</v>
      </c>
      <c r="K13377" t="s">
        <v>24</v>
      </c>
      <c r="L13377">
        <v>0</v>
      </c>
      <c r="M13377" t="s">
        <v>918</v>
      </c>
      <c r="N13377" t="s">
        <v>919</v>
      </c>
      <c r="O13377">
        <v>0</v>
      </c>
      <c r="P13377" t="s">
        <v>1740</v>
      </c>
      <c r="Q13377" t="s">
        <v>1741</v>
      </c>
      <c r="R13377" t="s">
        <v>29</v>
      </c>
      <c r="S13377" t="s">
        <v>30</v>
      </c>
      <c r="T13377" t="s">
        <v>922</v>
      </c>
      <c r="U13377" t="s">
        <v>923</v>
      </c>
      <c r="V13377" t="s">
        <v>33</v>
      </c>
    </row>
    <row r="13378" spans="1:22">
      <c r="A13378" s="4">
        <v>46120</v>
      </c>
      <c r="B13378" t="s">
        <v>9561</v>
      </c>
      <c r="C13378" t="s">
        <v>23</v>
      </c>
      <c r="D13378">
        <v>1</v>
      </c>
      <c r="E13378">
        <v>42000</v>
      </c>
      <c r="F13378">
        <f>Table2[[#This Row],[Đơn Giá Chuẩn]]*Table2[[#This Row],[Tổng số lượng bán]]</f>
        <v>42000</v>
      </c>
      <c r="G13378">
        <v>12963</v>
      </c>
      <c r="H13378">
        <f>Table2[[#This Row],[Doanh số bán]]-Table2[[#This Row],[Chiết khấu]]</f>
        <v>29037</v>
      </c>
      <c r="K13378" t="s">
        <v>24</v>
      </c>
      <c r="L13378">
        <v>0</v>
      </c>
      <c r="M13378" t="s">
        <v>918</v>
      </c>
      <c r="N13378" t="s">
        <v>919</v>
      </c>
      <c r="O13378">
        <v>0</v>
      </c>
      <c r="P13378" t="s">
        <v>1771</v>
      </c>
      <c r="Q13378" t="s">
        <v>1772</v>
      </c>
      <c r="R13378" t="s">
        <v>29</v>
      </c>
      <c r="S13378" t="s">
        <v>30</v>
      </c>
      <c r="T13378" t="s">
        <v>922</v>
      </c>
      <c r="U13378" t="s">
        <v>923</v>
      </c>
      <c r="V13378" t="s">
        <v>33</v>
      </c>
    </row>
    <row r="13379" spans="1:22">
      <c r="A13379" s="4">
        <v>46137</v>
      </c>
      <c r="B13379" t="s">
        <v>9562</v>
      </c>
      <c r="C13379" t="s">
        <v>104</v>
      </c>
      <c r="D13379">
        <v>1</v>
      </c>
      <c r="E13379">
        <v>137000</v>
      </c>
      <c r="F13379">
        <f>Table2[[#This Row],[Đơn Giá Chuẩn]]*Table2[[#This Row],[Tổng số lượng bán]]</f>
        <v>137000</v>
      </c>
      <c r="G13379">
        <v>0</v>
      </c>
      <c r="H13379">
        <f>Table2[[#This Row],[Doanh số bán]]-Table2[[#This Row],[Chiết khấu]]</f>
        <v>137000</v>
      </c>
      <c r="K13379" t="s">
        <v>24</v>
      </c>
      <c r="L13379">
        <v>0.1</v>
      </c>
      <c r="M13379" t="s">
        <v>918</v>
      </c>
      <c r="N13379" t="s">
        <v>919</v>
      </c>
      <c r="O13379">
        <v>0.1</v>
      </c>
      <c r="P13379" t="s">
        <v>1625</v>
      </c>
      <c r="Q13379" t="s">
        <v>1626</v>
      </c>
      <c r="R13379" t="s">
        <v>41</v>
      </c>
      <c r="S13379" t="s">
        <v>42</v>
      </c>
      <c r="T13379" t="s">
        <v>922</v>
      </c>
      <c r="U13379" t="s">
        <v>923</v>
      </c>
      <c r="V13379" t="s">
        <v>33</v>
      </c>
    </row>
    <row r="13380" spans="1:22">
      <c r="A13380" s="4">
        <v>46120</v>
      </c>
      <c r="B13380" t="s">
        <v>9563</v>
      </c>
      <c r="C13380" t="s">
        <v>23</v>
      </c>
      <c r="D13380">
        <v>1</v>
      </c>
      <c r="E13380">
        <v>67000</v>
      </c>
      <c r="F13380">
        <f>Table2[[#This Row],[Đơn Giá Chuẩn]]*Table2[[#This Row],[Tổng số lượng bán]]</f>
        <v>67000</v>
      </c>
      <c r="G13380">
        <v>0</v>
      </c>
      <c r="H13380">
        <f>Table2[[#This Row],[Doanh số bán]]-Table2[[#This Row],[Chiết khấu]]</f>
        <v>67000</v>
      </c>
      <c r="K13380" t="s">
        <v>24</v>
      </c>
      <c r="L13380">
        <v>0</v>
      </c>
      <c r="M13380" t="s">
        <v>918</v>
      </c>
      <c r="N13380" t="s">
        <v>919</v>
      </c>
      <c r="O13380">
        <v>0</v>
      </c>
      <c r="P13380" t="s">
        <v>1767</v>
      </c>
      <c r="Q13380" t="s">
        <v>1768</v>
      </c>
      <c r="R13380" t="s">
        <v>29</v>
      </c>
      <c r="S13380" t="s">
        <v>91</v>
      </c>
      <c r="T13380" t="s">
        <v>922</v>
      </c>
      <c r="U13380" t="s">
        <v>923</v>
      </c>
      <c r="V13380" t="s">
        <v>33</v>
      </c>
    </row>
    <row r="13381" spans="1:22">
      <c r="A13381" s="4">
        <v>46120</v>
      </c>
      <c r="B13381" t="s">
        <v>9564</v>
      </c>
      <c r="C13381" t="s">
        <v>23</v>
      </c>
      <c r="D13381">
        <v>1</v>
      </c>
      <c r="E13381">
        <v>52000</v>
      </c>
      <c r="F13381">
        <f>Table2[[#This Row],[Đơn Giá Chuẩn]]*Table2[[#This Row],[Tổng số lượng bán]]</f>
        <v>52000</v>
      </c>
      <c r="G13381">
        <v>0</v>
      </c>
      <c r="H13381">
        <f>Table2[[#This Row],[Doanh số bán]]-Table2[[#This Row],[Chiết khấu]]</f>
        <v>52000</v>
      </c>
      <c r="K13381" t="s">
        <v>24</v>
      </c>
      <c r="L13381">
        <v>0</v>
      </c>
      <c r="M13381" t="s">
        <v>918</v>
      </c>
      <c r="N13381" t="s">
        <v>919</v>
      </c>
      <c r="O13381">
        <v>0</v>
      </c>
      <c r="P13381" t="s">
        <v>1730</v>
      </c>
      <c r="Q13381" t="s">
        <v>1731</v>
      </c>
      <c r="R13381" t="s">
        <v>29</v>
      </c>
      <c r="S13381" t="s">
        <v>30</v>
      </c>
      <c r="T13381" t="s">
        <v>922</v>
      </c>
      <c r="U13381" t="s">
        <v>923</v>
      </c>
      <c r="V13381" t="s">
        <v>33</v>
      </c>
    </row>
    <row r="13382" spans="1:22">
      <c r="A13382" s="4">
        <v>46120</v>
      </c>
      <c r="B13382" t="s">
        <v>9565</v>
      </c>
      <c r="C13382" t="s">
        <v>23</v>
      </c>
      <c r="D13382">
        <v>4</v>
      </c>
      <c r="E13382">
        <v>67000</v>
      </c>
      <c r="F13382">
        <f>Table2[[#This Row],[Đơn Giá Chuẩn]]*Table2[[#This Row],[Tổng số lượng bán]]</f>
        <v>268000</v>
      </c>
      <c r="G13382">
        <v>0</v>
      </c>
      <c r="H13382">
        <f>Table2[[#This Row],[Doanh số bán]]-Table2[[#This Row],[Chiết khấu]]</f>
        <v>268000</v>
      </c>
      <c r="K13382" t="s">
        <v>24</v>
      </c>
      <c r="L13382">
        <v>0</v>
      </c>
      <c r="M13382" t="s">
        <v>918</v>
      </c>
      <c r="N13382" t="s">
        <v>919</v>
      </c>
      <c r="O13382">
        <v>0</v>
      </c>
      <c r="P13382" t="s">
        <v>1749</v>
      </c>
      <c r="Q13382" t="s">
        <v>1750</v>
      </c>
      <c r="R13382" t="s">
        <v>29</v>
      </c>
      <c r="S13382" t="s">
        <v>56</v>
      </c>
      <c r="T13382" t="s">
        <v>922</v>
      </c>
      <c r="U13382" t="s">
        <v>923</v>
      </c>
      <c r="V13382" t="s">
        <v>33</v>
      </c>
    </row>
    <row r="13383" spans="1:22">
      <c r="A13383" s="4">
        <v>46120</v>
      </c>
      <c r="B13383" t="s">
        <v>9565</v>
      </c>
      <c r="C13383" t="s">
        <v>23</v>
      </c>
      <c r="D13383">
        <v>1</v>
      </c>
      <c r="E13383">
        <v>47000</v>
      </c>
      <c r="F13383">
        <f>Table2[[#This Row],[Đơn Giá Chuẩn]]*Table2[[#This Row],[Tổng số lượng bán]]</f>
        <v>47000</v>
      </c>
      <c r="G13383">
        <v>0</v>
      </c>
      <c r="H13383">
        <f>Table2[[#This Row],[Doanh số bán]]-Table2[[#This Row],[Chiết khấu]]</f>
        <v>47000</v>
      </c>
      <c r="K13383" t="s">
        <v>24</v>
      </c>
      <c r="L13383">
        <v>0</v>
      </c>
      <c r="M13383" t="s">
        <v>918</v>
      </c>
      <c r="N13383" t="s">
        <v>919</v>
      </c>
      <c r="O13383">
        <v>0</v>
      </c>
      <c r="P13383" t="s">
        <v>1740</v>
      </c>
      <c r="Q13383" t="s">
        <v>1741</v>
      </c>
      <c r="R13383" t="s">
        <v>29</v>
      </c>
      <c r="S13383" t="s">
        <v>30</v>
      </c>
      <c r="T13383" t="s">
        <v>922</v>
      </c>
      <c r="U13383" t="s">
        <v>923</v>
      </c>
      <c r="V13383" t="s">
        <v>33</v>
      </c>
    </row>
    <row r="13384" spans="1:22">
      <c r="A13384" s="4">
        <v>46120</v>
      </c>
      <c r="B13384" t="s">
        <v>9566</v>
      </c>
      <c r="C13384" t="s">
        <v>23</v>
      </c>
      <c r="D13384">
        <v>1</v>
      </c>
      <c r="E13384">
        <v>52000</v>
      </c>
      <c r="F13384">
        <f>Table2[[#This Row],[Đơn Giá Chuẩn]]*Table2[[#This Row],[Tổng số lượng bán]]</f>
        <v>52000</v>
      </c>
      <c r="G13384">
        <v>0</v>
      </c>
      <c r="H13384">
        <f>Table2[[#This Row],[Doanh số bán]]-Table2[[#This Row],[Chiết khấu]]</f>
        <v>52000</v>
      </c>
      <c r="K13384" t="s">
        <v>24</v>
      </c>
      <c r="L13384">
        <v>0</v>
      </c>
      <c r="M13384" t="s">
        <v>918</v>
      </c>
      <c r="N13384" t="s">
        <v>919</v>
      </c>
      <c r="O13384">
        <v>0</v>
      </c>
      <c r="P13384" t="s">
        <v>1788</v>
      </c>
      <c r="Q13384" t="s">
        <v>1789</v>
      </c>
      <c r="R13384" t="s">
        <v>29</v>
      </c>
      <c r="S13384" t="s">
        <v>59</v>
      </c>
      <c r="T13384" t="s">
        <v>922</v>
      </c>
      <c r="U13384" t="s">
        <v>923</v>
      </c>
      <c r="V13384" t="s">
        <v>33</v>
      </c>
    </row>
    <row r="13385" spans="1:22">
      <c r="A13385" s="4">
        <v>46120</v>
      </c>
      <c r="B13385" t="s">
        <v>9567</v>
      </c>
      <c r="C13385" t="s">
        <v>23</v>
      </c>
      <c r="D13385">
        <v>1</v>
      </c>
      <c r="E13385">
        <v>47000</v>
      </c>
      <c r="F13385">
        <f>Table2[[#This Row],[Đơn Giá Chuẩn]]*Table2[[#This Row],[Tổng số lượng bán]]</f>
        <v>47000</v>
      </c>
      <c r="G13385">
        <v>0</v>
      </c>
      <c r="H13385">
        <f>Table2[[#This Row],[Doanh số bán]]-Table2[[#This Row],[Chiết khấu]]</f>
        <v>47000</v>
      </c>
      <c r="K13385" t="s">
        <v>24</v>
      </c>
      <c r="L13385">
        <v>0</v>
      </c>
      <c r="M13385" t="s">
        <v>918</v>
      </c>
      <c r="N13385" t="s">
        <v>919</v>
      </c>
      <c r="O13385">
        <v>0</v>
      </c>
      <c r="P13385" t="s">
        <v>1852</v>
      </c>
      <c r="Q13385" t="s">
        <v>1853</v>
      </c>
      <c r="R13385" t="s">
        <v>29</v>
      </c>
      <c r="S13385" t="s">
        <v>59</v>
      </c>
      <c r="T13385" t="s">
        <v>922</v>
      </c>
      <c r="U13385" t="s">
        <v>923</v>
      </c>
      <c r="V13385" t="s">
        <v>33</v>
      </c>
    </row>
    <row r="13386" spans="1:22">
      <c r="A13386" s="4">
        <v>46120</v>
      </c>
      <c r="B13386" t="s">
        <v>9568</v>
      </c>
      <c r="C13386" t="s">
        <v>23</v>
      </c>
      <c r="D13386">
        <v>1</v>
      </c>
      <c r="E13386">
        <v>42000</v>
      </c>
      <c r="F13386">
        <f>Table2[[#This Row],[Đơn Giá Chuẩn]]*Table2[[#This Row],[Tổng số lượng bán]]</f>
        <v>42000</v>
      </c>
      <c r="G13386">
        <v>12963</v>
      </c>
      <c r="H13386">
        <f>Table2[[#This Row],[Doanh số bán]]-Table2[[#This Row],[Chiết khấu]]</f>
        <v>29037</v>
      </c>
      <c r="K13386" t="s">
        <v>24</v>
      </c>
      <c r="L13386">
        <v>0</v>
      </c>
      <c r="M13386" t="s">
        <v>918</v>
      </c>
      <c r="N13386" t="s">
        <v>919</v>
      </c>
      <c r="O13386">
        <v>0</v>
      </c>
      <c r="P13386" t="s">
        <v>1960</v>
      </c>
      <c r="Q13386" t="s">
        <v>1961</v>
      </c>
      <c r="R13386" t="s">
        <v>29</v>
      </c>
      <c r="S13386" t="s">
        <v>30</v>
      </c>
      <c r="T13386" t="s">
        <v>922</v>
      </c>
      <c r="U13386" t="s">
        <v>923</v>
      </c>
      <c r="V13386" t="s">
        <v>33</v>
      </c>
    </row>
    <row r="13387" spans="1:22">
      <c r="A13387" s="4">
        <v>46120</v>
      </c>
      <c r="B13387" t="s">
        <v>9568</v>
      </c>
      <c r="C13387" t="s">
        <v>23</v>
      </c>
      <c r="D13387">
        <v>1</v>
      </c>
      <c r="E13387">
        <v>47000</v>
      </c>
      <c r="F13387">
        <f>Table2[[#This Row],[Đơn Giá Chuẩn]]*Table2[[#This Row],[Tổng số lượng bán]]</f>
        <v>47000</v>
      </c>
      <c r="G13387">
        <v>14583</v>
      </c>
      <c r="H13387">
        <f>Table2[[#This Row],[Doanh số bán]]-Table2[[#This Row],[Chiết khấu]]</f>
        <v>32417</v>
      </c>
      <c r="K13387" t="s">
        <v>24</v>
      </c>
      <c r="L13387">
        <v>0</v>
      </c>
      <c r="M13387" t="s">
        <v>918</v>
      </c>
      <c r="N13387" t="s">
        <v>919</v>
      </c>
      <c r="O13387">
        <v>0</v>
      </c>
      <c r="P13387" t="s">
        <v>1996</v>
      </c>
      <c r="Q13387" t="s">
        <v>1997</v>
      </c>
      <c r="R13387" t="s">
        <v>29</v>
      </c>
      <c r="S13387" t="s">
        <v>30</v>
      </c>
      <c r="T13387" t="s">
        <v>922</v>
      </c>
      <c r="U13387" t="s">
        <v>923</v>
      </c>
      <c r="V13387" t="s">
        <v>33</v>
      </c>
    </row>
    <row r="13388" spans="1:22">
      <c r="A13388" s="4">
        <v>46120</v>
      </c>
      <c r="B13388" t="s">
        <v>9569</v>
      </c>
      <c r="C13388" t="s">
        <v>23</v>
      </c>
      <c r="D13388">
        <v>1</v>
      </c>
      <c r="E13388">
        <v>62000</v>
      </c>
      <c r="F13388">
        <f>Table2[[#This Row],[Đơn Giá Chuẩn]]*Table2[[#This Row],[Tổng số lượng bán]]</f>
        <v>62000</v>
      </c>
      <c r="G13388">
        <v>19444</v>
      </c>
      <c r="H13388">
        <f>Table2[[#This Row],[Doanh số bán]]-Table2[[#This Row],[Chiết khấu]]</f>
        <v>42556</v>
      </c>
      <c r="K13388" t="s">
        <v>24</v>
      </c>
      <c r="L13388">
        <v>0</v>
      </c>
      <c r="M13388" t="s">
        <v>918</v>
      </c>
      <c r="N13388" t="s">
        <v>919</v>
      </c>
      <c r="O13388">
        <v>0</v>
      </c>
      <c r="P13388" t="s">
        <v>1745</v>
      </c>
      <c r="Q13388" t="s">
        <v>1746</v>
      </c>
      <c r="R13388" t="s">
        <v>29</v>
      </c>
      <c r="S13388" t="s">
        <v>30</v>
      </c>
      <c r="T13388" t="s">
        <v>922</v>
      </c>
      <c r="U13388" t="s">
        <v>923</v>
      </c>
      <c r="V13388" t="s">
        <v>33</v>
      </c>
    </row>
    <row r="13389" spans="1:22">
      <c r="A13389" s="4">
        <v>46120</v>
      </c>
      <c r="B13389" t="s">
        <v>9570</v>
      </c>
      <c r="C13389" t="s">
        <v>23</v>
      </c>
      <c r="D13389">
        <v>1</v>
      </c>
      <c r="E13389">
        <v>62000</v>
      </c>
      <c r="F13389">
        <f>Table2[[#This Row],[Đơn Giá Chuẩn]]*Table2[[#This Row],[Tổng số lượng bán]]</f>
        <v>62000</v>
      </c>
      <c r="G13389">
        <v>0</v>
      </c>
      <c r="H13389">
        <f>Table2[[#This Row],[Doanh số bán]]-Table2[[#This Row],[Chiết khấu]]</f>
        <v>62000</v>
      </c>
      <c r="K13389" t="s">
        <v>24</v>
      </c>
      <c r="L13389">
        <v>0</v>
      </c>
      <c r="M13389" t="s">
        <v>918</v>
      </c>
      <c r="N13389" t="s">
        <v>919</v>
      </c>
      <c r="O13389">
        <v>0</v>
      </c>
      <c r="P13389" t="s">
        <v>1745</v>
      </c>
      <c r="Q13389" t="s">
        <v>1746</v>
      </c>
      <c r="R13389" t="s">
        <v>29</v>
      </c>
      <c r="S13389" t="s">
        <v>30</v>
      </c>
      <c r="T13389" t="s">
        <v>922</v>
      </c>
      <c r="U13389" t="s">
        <v>923</v>
      </c>
      <c r="V13389" t="s">
        <v>33</v>
      </c>
    </row>
    <row r="13390" spans="1:22">
      <c r="A13390" s="4">
        <v>46120</v>
      </c>
      <c r="B13390" t="s">
        <v>9571</v>
      </c>
      <c r="C13390" t="s">
        <v>23</v>
      </c>
      <c r="D13390">
        <v>1</v>
      </c>
      <c r="E13390">
        <v>52000</v>
      </c>
      <c r="F13390">
        <f>Table2[[#This Row],[Đơn Giá Chuẩn]]*Table2[[#This Row],[Tổng số lượng bán]]</f>
        <v>52000</v>
      </c>
      <c r="G13390">
        <v>0</v>
      </c>
      <c r="H13390">
        <f>Table2[[#This Row],[Doanh số bán]]-Table2[[#This Row],[Chiết khấu]]</f>
        <v>52000</v>
      </c>
      <c r="K13390" t="s">
        <v>24</v>
      </c>
      <c r="L13390">
        <v>0</v>
      </c>
      <c r="M13390" t="s">
        <v>918</v>
      </c>
      <c r="N13390" t="s">
        <v>919</v>
      </c>
      <c r="O13390">
        <v>0</v>
      </c>
      <c r="P13390" t="s">
        <v>1775</v>
      </c>
      <c r="Q13390" t="s">
        <v>1776</v>
      </c>
      <c r="R13390" t="s">
        <v>29</v>
      </c>
      <c r="S13390" t="s">
        <v>56</v>
      </c>
      <c r="T13390" t="s">
        <v>922</v>
      </c>
      <c r="U13390" t="s">
        <v>923</v>
      </c>
      <c r="V13390" t="s">
        <v>33</v>
      </c>
    </row>
    <row r="13391" spans="1:22">
      <c r="A13391" s="4">
        <v>46120</v>
      </c>
      <c r="B13391" t="s">
        <v>9571</v>
      </c>
      <c r="C13391" t="s">
        <v>23</v>
      </c>
      <c r="D13391">
        <v>1</v>
      </c>
      <c r="E13391">
        <v>52000</v>
      </c>
      <c r="F13391">
        <f>Table2[[#This Row],[Đơn Giá Chuẩn]]*Table2[[#This Row],[Tổng số lượng bán]]</f>
        <v>52000</v>
      </c>
      <c r="G13391">
        <v>0</v>
      </c>
      <c r="H13391">
        <f>Table2[[#This Row],[Doanh số bán]]-Table2[[#This Row],[Chiết khấu]]</f>
        <v>52000</v>
      </c>
      <c r="K13391" t="s">
        <v>24</v>
      </c>
      <c r="L13391">
        <v>0</v>
      </c>
      <c r="M13391" t="s">
        <v>918</v>
      </c>
      <c r="N13391" t="s">
        <v>919</v>
      </c>
      <c r="O13391">
        <v>0</v>
      </c>
      <c r="P13391" t="s">
        <v>1788</v>
      </c>
      <c r="Q13391" t="s">
        <v>1789</v>
      </c>
      <c r="R13391" t="s">
        <v>29</v>
      </c>
      <c r="S13391" t="s">
        <v>59</v>
      </c>
      <c r="T13391" t="s">
        <v>922</v>
      </c>
      <c r="U13391" t="s">
        <v>923</v>
      </c>
      <c r="V13391" t="s">
        <v>33</v>
      </c>
    </row>
    <row r="13392" spans="1:22">
      <c r="A13392" s="4">
        <v>46140</v>
      </c>
      <c r="B13392" t="s">
        <v>9572</v>
      </c>
      <c r="C13392" t="s">
        <v>104</v>
      </c>
      <c r="D13392">
        <v>3</v>
      </c>
      <c r="E13392">
        <v>152000</v>
      </c>
      <c r="F13392">
        <f>Table2[[#This Row],[Đơn Giá Chuẩn]]*Table2[[#This Row],[Tổng số lượng bán]]</f>
        <v>456000</v>
      </c>
      <c r="G13392">
        <v>0</v>
      </c>
      <c r="H13392">
        <f>Table2[[#This Row],[Doanh số bán]]-Table2[[#This Row],[Chiết khấu]]</f>
        <v>456000</v>
      </c>
      <c r="K13392" t="s">
        <v>24</v>
      </c>
      <c r="L13392">
        <v>0.125</v>
      </c>
      <c r="M13392" t="s">
        <v>319</v>
      </c>
      <c r="N13392" t="s">
        <v>26</v>
      </c>
      <c r="O13392">
        <v>0.375</v>
      </c>
      <c r="P13392" t="s">
        <v>1500</v>
      </c>
      <c r="Q13392" t="s">
        <v>1501</v>
      </c>
      <c r="R13392" t="s">
        <v>41</v>
      </c>
      <c r="S13392" t="s">
        <v>42</v>
      </c>
      <c r="T13392" t="s">
        <v>320</v>
      </c>
      <c r="U13392" t="s">
        <v>321</v>
      </c>
      <c r="V13392" t="s">
        <v>33</v>
      </c>
    </row>
    <row r="13393" spans="1:22">
      <c r="A13393" s="4">
        <v>46120</v>
      </c>
      <c r="B13393" t="s">
        <v>9573</v>
      </c>
      <c r="C13393" t="s">
        <v>23</v>
      </c>
      <c r="D13393">
        <v>1</v>
      </c>
      <c r="E13393">
        <v>67000</v>
      </c>
      <c r="F13393">
        <f>Table2[[#This Row],[Đơn Giá Chuẩn]]*Table2[[#This Row],[Tổng số lượng bán]]</f>
        <v>67000</v>
      </c>
      <c r="G13393">
        <v>0</v>
      </c>
      <c r="H13393">
        <f>Table2[[#This Row],[Doanh số bán]]-Table2[[#This Row],[Chiết khấu]]</f>
        <v>67000</v>
      </c>
      <c r="K13393" t="s">
        <v>24</v>
      </c>
      <c r="L13393">
        <v>0</v>
      </c>
      <c r="M13393" t="s">
        <v>918</v>
      </c>
      <c r="N13393" t="s">
        <v>919</v>
      </c>
      <c r="O13393">
        <v>0</v>
      </c>
      <c r="P13393" t="s">
        <v>1752</v>
      </c>
      <c r="Q13393" t="s">
        <v>1753</v>
      </c>
      <c r="R13393" t="s">
        <v>29</v>
      </c>
      <c r="S13393" t="s">
        <v>91</v>
      </c>
      <c r="T13393" t="s">
        <v>922</v>
      </c>
      <c r="U13393" t="s">
        <v>923</v>
      </c>
      <c r="V13393" t="s">
        <v>33</v>
      </c>
    </row>
    <row r="13394" spans="1:22">
      <c r="A13394" s="4">
        <v>46120</v>
      </c>
      <c r="B13394" t="s">
        <v>9574</v>
      </c>
      <c r="C13394" t="s">
        <v>23</v>
      </c>
      <c r="D13394">
        <v>1</v>
      </c>
      <c r="E13394">
        <v>62000</v>
      </c>
      <c r="F13394">
        <f>Table2[[#This Row],[Đơn Giá Chuẩn]]*Table2[[#This Row],[Tổng số lượng bán]]</f>
        <v>62000</v>
      </c>
      <c r="G13394">
        <v>0</v>
      </c>
      <c r="H13394">
        <f>Table2[[#This Row],[Doanh số bán]]-Table2[[#This Row],[Chiết khấu]]</f>
        <v>62000</v>
      </c>
      <c r="K13394" t="s">
        <v>24</v>
      </c>
      <c r="L13394">
        <v>0</v>
      </c>
      <c r="M13394" t="s">
        <v>918</v>
      </c>
      <c r="N13394" t="s">
        <v>919</v>
      </c>
      <c r="O13394">
        <v>0</v>
      </c>
      <c r="P13394" t="s">
        <v>1785</v>
      </c>
      <c r="Q13394" t="s">
        <v>1786</v>
      </c>
      <c r="R13394" t="s">
        <v>29</v>
      </c>
      <c r="S13394" t="s">
        <v>56</v>
      </c>
      <c r="T13394" t="s">
        <v>922</v>
      </c>
      <c r="U13394" t="s">
        <v>923</v>
      </c>
      <c r="V13394" t="s">
        <v>33</v>
      </c>
    </row>
    <row r="13395" spans="1:22">
      <c r="A13395" s="4">
        <v>46120</v>
      </c>
      <c r="B13395" t="s">
        <v>9575</v>
      </c>
      <c r="C13395" t="s">
        <v>23</v>
      </c>
      <c r="D13395">
        <v>1</v>
      </c>
      <c r="E13395">
        <v>67000</v>
      </c>
      <c r="F13395">
        <f>Table2[[#This Row],[Đơn Giá Chuẩn]]*Table2[[#This Row],[Tổng số lượng bán]]</f>
        <v>67000</v>
      </c>
      <c r="G13395">
        <v>0</v>
      </c>
      <c r="H13395">
        <f>Table2[[#This Row],[Doanh số bán]]-Table2[[#This Row],[Chiết khấu]]</f>
        <v>67000</v>
      </c>
      <c r="K13395" t="s">
        <v>24</v>
      </c>
      <c r="L13395">
        <v>0</v>
      </c>
      <c r="M13395" t="s">
        <v>918</v>
      </c>
      <c r="N13395" t="s">
        <v>919</v>
      </c>
      <c r="O13395">
        <v>0</v>
      </c>
      <c r="P13395" t="s">
        <v>1756</v>
      </c>
      <c r="Q13395" t="s">
        <v>1757</v>
      </c>
      <c r="R13395" t="s">
        <v>29</v>
      </c>
      <c r="S13395" t="s">
        <v>30</v>
      </c>
      <c r="T13395" t="s">
        <v>922</v>
      </c>
      <c r="U13395" t="s">
        <v>923</v>
      </c>
      <c r="V13395" t="s">
        <v>33</v>
      </c>
    </row>
    <row r="13396" spans="1:22">
      <c r="A13396" s="4">
        <v>46120</v>
      </c>
      <c r="B13396" t="s">
        <v>9575</v>
      </c>
      <c r="C13396" t="s">
        <v>1735</v>
      </c>
      <c r="D13396">
        <v>1</v>
      </c>
      <c r="E13396">
        <v>32000</v>
      </c>
      <c r="F13396">
        <f>Table2[[#This Row],[Đơn Giá Chuẩn]]*Table2[[#This Row],[Tổng số lượng bán]]</f>
        <v>32000</v>
      </c>
      <c r="G13396">
        <v>0</v>
      </c>
      <c r="H13396">
        <f>Table2[[#This Row],[Doanh số bán]]-Table2[[#This Row],[Chiết khấu]]</f>
        <v>32000</v>
      </c>
      <c r="K13396" t="s">
        <v>24</v>
      </c>
      <c r="L13396">
        <v>0</v>
      </c>
      <c r="M13396" t="s">
        <v>918</v>
      </c>
      <c r="N13396" t="s">
        <v>919</v>
      </c>
      <c r="O13396">
        <v>0</v>
      </c>
      <c r="P13396" t="s">
        <v>1736</v>
      </c>
      <c r="Q13396" t="s">
        <v>1737</v>
      </c>
      <c r="R13396" t="s">
        <v>29</v>
      </c>
      <c r="S13396" t="s">
        <v>1738</v>
      </c>
      <c r="T13396" t="s">
        <v>922</v>
      </c>
      <c r="U13396" t="s">
        <v>923</v>
      </c>
      <c r="V13396" t="s">
        <v>33</v>
      </c>
    </row>
    <row r="13397" spans="1:22">
      <c r="A13397" s="4">
        <v>46120</v>
      </c>
      <c r="B13397" t="s">
        <v>9576</v>
      </c>
      <c r="C13397" t="s">
        <v>1735</v>
      </c>
      <c r="D13397">
        <v>1</v>
      </c>
      <c r="E13397">
        <v>32000</v>
      </c>
      <c r="F13397">
        <f>Table2[[#This Row],[Đơn Giá Chuẩn]]*Table2[[#This Row],[Tổng số lượng bán]]</f>
        <v>32000</v>
      </c>
      <c r="G13397">
        <v>0</v>
      </c>
      <c r="H13397">
        <f>Table2[[#This Row],[Doanh số bán]]-Table2[[#This Row],[Chiết khấu]]</f>
        <v>32000</v>
      </c>
      <c r="K13397" t="s">
        <v>24</v>
      </c>
      <c r="L13397">
        <v>0</v>
      </c>
      <c r="M13397" t="s">
        <v>918</v>
      </c>
      <c r="N13397" t="s">
        <v>919</v>
      </c>
      <c r="O13397">
        <v>0</v>
      </c>
      <c r="P13397" t="s">
        <v>1736</v>
      </c>
      <c r="Q13397" t="s">
        <v>1737</v>
      </c>
      <c r="R13397" t="s">
        <v>29</v>
      </c>
      <c r="S13397" t="s">
        <v>1738</v>
      </c>
      <c r="T13397" t="s">
        <v>922</v>
      </c>
      <c r="U13397" t="s">
        <v>923</v>
      </c>
      <c r="V13397" t="s">
        <v>33</v>
      </c>
    </row>
    <row r="13398" spans="1:22">
      <c r="A13398" s="4">
        <v>46120</v>
      </c>
      <c r="B13398" t="s">
        <v>9577</v>
      </c>
      <c r="C13398" t="s">
        <v>23</v>
      </c>
      <c r="D13398">
        <v>1</v>
      </c>
      <c r="E13398">
        <v>67000</v>
      </c>
      <c r="F13398">
        <f>Table2[[#This Row],[Đơn Giá Chuẩn]]*Table2[[#This Row],[Tổng số lượng bán]]</f>
        <v>67000</v>
      </c>
      <c r="G13398">
        <v>0</v>
      </c>
      <c r="H13398">
        <f>Table2[[#This Row],[Doanh số bán]]-Table2[[#This Row],[Chiết khấu]]</f>
        <v>67000</v>
      </c>
      <c r="K13398" t="s">
        <v>24</v>
      </c>
      <c r="L13398">
        <v>0</v>
      </c>
      <c r="M13398" t="s">
        <v>918</v>
      </c>
      <c r="N13398" t="s">
        <v>919</v>
      </c>
      <c r="O13398">
        <v>0</v>
      </c>
      <c r="P13398" t="s">
        <v>1760</v>
      </c>
      <c r="Q13398" t="s">
        <v>1761</v>
      </c>
      <c r="R13398" t="s">
        <v>29</v>
      </c>
      <c r="S13398" t="s">
        <v>91</v>
      </c>
      <c r="T13398" t="s">
        <v>922</v>
      </c>
      <c r="U13398" t="s">
        <v>923</v>
      </c>
      <c r="V13398" t="s">
        <v>33</v>
      </c>
    </row>
    <row r="13399" spans="1:22">
      <c r="A13399" s="4">
        <v>46120</v>
      </c>
      <c r="B13399" t="s">
        <v>9577</v>
      </c>
      <c r="C13399" t="s">
        <v>23</v>
      </c>
      <c r="D13399">
        <v>1</v>
      </c>
      <c r="E13399">
        <v>52000</v>
      </c>
      <c r="F13399">
        <f>Table2[[#This Row],[Đơn Giá Chuẩn]]*Table2[[#This Row],[Tổng số lượng bán]]</f>
        <v>52000</v>
      </c>
      <c r="G13399">
        <v>0</v>
      </c>
      <c r="H13399">
        <f>Table2[[#This Row],[Doanh số bán]]-Table2[[#This Row],[Chiết khấu]]</f>
        <v>52000</v>
      </c>
      <c r="K13399" t="s">
        <v>24</v>
      </c>
      <c r="L13399">
        <v>0</v>
      </c>
      <c r="M13399" t="s">
        <v>918</v>
      </c>
      <c r="N13399" t="s">
        <v>919</v>
      </c>
      <c r="O13399">
        <v>0</v>
      </c>
      <c r="P13399" t="s">
        <v>1783</v>
      </c>
      <c r="Q13399" t="s">
        <v>1784</v>
      </c>
      <c r="R13399" t="s">
        <v>29</v>
      </c>
      <c r="S13399" t="s">
        <v>59</v>
      </c>
      <c r="T13399" t="s">
        <v>922</v>
      </c>
      <c r="U13399" t="s">
        <v>923</v>
      </c>
      <c r="V13399" t="s">
        <v>33</v>
      </c>
    </row>
    <row r="13400" spans="1:22">
      <c r="A13400" s="4">
        <v>46120</v>
      </c>
      <c r="B13400" t="s">
        <v>9578</v>
      </c>
      <c r="C13400" t="s">
        <v>23</v>
      </c>
      <c r="D13400">
        <v>1</v>
      </c>
      <c r="E13400">
        <v>47000</v>
      </c>
      <c r="F13400">
        <f>Table2[[#This Row],[Đơn Giá Chuẩn]]*Table2[[#This Row],[Tổng số lượng bán]]</f>
        <v>47000</v>
      </c>
      <c r="G13400">
        <v>0</v>
      </c>
      <c r="H13400">
        <f>Table2[[#This Row],[Doanh số bán]]-Table2[[#This Row],[Chiết khấu]]</f>
        <v>47000</v>
      </c>
      <c r="K13400" t="s">
        <v>24</v>
      </c>
      <c r="L13400">
        <v>0</v>
      </c>
      <c r="M13400" t="s">
        <v>918</v>
      </c>
      <c r="N13400" t="s">
        <v>919</v>
      </c>
      <c r="O13400">
        <v>0</v>
      </c>
      <c r="P13400" t="s">
        <v>1852</v>
      </c>
      <c r="Q13400" t="s">
        <v>1853</v>
      </c>
      <c r="R13400" t="s">
        <v>29</v>
      </c>
      <c r="S13400" t="s">
        <v>59</v>
      </c>
      <c r="T13400" t="s">
        <v>922</v>
      </c>
      <c r="U13400" t="s">
        <v>923</v>
      </c>
      <c r="V13400" t="s">
        <v>33</v>
      </c>
    </row>
    <row r="13401" spans="1:22">
      <c r="A13401" s="4">
        <v>46120</v>
      </c>
      <c r="B13401" t="s">
        <v>9579</v>
      </c>
      <c r="C13401" t="s">
        <v>23</v>
      </c>
      <c r="D13401">
        <v>1</v>
      </c>
      <c r="E13401">
        <v>52000</v>
      </c>
      <c r="F13401">
        <f>Table2[[#This Row],[Đơn Giá Chuẩn]]*Table2[[#This Row],[Tổng số lượng bán]]</f>
        <v>52000</v>
      </c>
      <c r="G13401">
        <v>0</v>
      </c>
      <c r="H13401">
        <f>Table2[[#This Row],[Doanh số bán]]-Table2[[#This Row],[Chiết khấu]]</f>
        <v>52000</v>
      </c>
      <c r="K13401" t="s">
        <v>24</v>
      </c>
      <c r="L13401">
        <v>0</v>
      </c>
      <c r="M13401" t="s">
        <v>918</v>
      </c>
      <c r="N13401" t="s">
        <v>919</v>
      </c>
      <c r="O13401">
        <v>0</v>
      </c>
      <c r="P13401" t="s">
        <v>1783</v>
      </c>
      <c r="Q13401" t="s">
        <v>1784</v>
      </c>
      <c r="R13401" t="s">
        <v>29</v>
      </c>
      <c r="S13401" t="s">
        <v>59</v>
      </c>
      <c r="T13401" t="s">
        <v>922</v>
      </c>
      <c r="U13401" t="s">
        <v>923</v>
      </c>
      <c r="V13401" t="s">
        <v>33</v>
      </c>
    </row>
    <row r="13402" spans="1:22">
      <c r="A13402" s="4">
        <v>46141</v>
      </c>
      <c r="B13402" t="s">
        <v>9580</v>
      </c>
      <c r="C13402" t="s">
        <v>1862</v>
      </c>
      <c r="D13402">
        <v>0</v>
      </c>
      <c r="E13402">
        <v>99500.000240000008</v>
      </c>
      <c r="F13402">
        <f>Table2[[#This Row],[Đơn Giá Chuẩn]]*Table2[[#This Row],[Tổng số lượng bán]]</f>
        <v>0</v>
      </c>
      <c r="G13402">
        <v>0</v>
      </c>
      <c r="H13402">
        <f>Table2[[#This Row],[Doanh số bán]]-Table2[[#This Row],[Chiết khấu]]</f>
        <v>0</v>
      </c>
      <c r="I13402">
        <v>23</v>
      </c>
      <c r="J13402">
        <v>2076389</v>
      </c>
      <c r="K13402" t="s">
        <v>2217</v>
      </c>
      <c r="L13402">
        <v>0.1</v>
      </c>
      <c r="M13402" t="s">
        <v>37</v>
      </c>
      <c r="N13402" t="s">
        <v>26</v>
      </c>
      <c r="O13402">
        <v>0</v>
      </c>
      <c r="P13402" t="s">
        <v>1494</v>
      </c>
      <c r="Q13402" t="s">
        <v>1495</v>
      </c>
      <c r="R13402" t="s">
        <v>41</v>
      </c>
      <c r="S13402" t="s">
        <v>42</v>
      </c>
      <c r="T13402" t="s">
        <v>2393</v>
      </c>
      <c r="U13402" t="s">
        <v>2394</v>
      </c>
      <c r="V13402" t="s">
        <v>2271</v>
      </c>
    </row>
    <row r="13403" spans="1:22">
      <c r="A13403" s="4">
        <v>46120</v>
      </c>
      <c r="B13403" t="s">
        <v>9581</v>
      </c>
      <c r="C13403" t="s">
        <v>23</v>
      </c>
      <c r="D13403">
        <v>1</v>
      </c>
      <c r="E13403">
        <v>25999.999999999996</v>
      </c>
      <c r="F13403">
        <f>Table2[[#This Row],[Đơn Giá Chuẩn]]*Table2[[#This Row],[Tổng số lượng bán]]</f>
        <v>25999.999999999996</v>
      </c>
      <c r="G13403">
        <v>0</v>
      </c>
      <c r="H13403">
        <f>Table2[[#This Row],[Doanh số bán]]-Table2[[#This Row],[Chiết khấu]]</f>
        <v>25999.999999999996</v>
      </c>
      <c r="K13403" t="s">
        <v>24</v>
      </c>
      <c r="L13403">
        <v>0</v>
      </c>
      <c r="M13403" t="s">
        <v>25</v>
      </c>
      <c r="N13403" t="s">
        <v>26</v>
      </c>
      <c r="O13403">
        <v>0</v>
      </c>
      <c r="P13403" t="s">
        <v>47</v>
      </c>
      <c r="Q13403" t="s">
        <v>48</v>
      </c>
      <c r="R13403" t="s">
        <v>29</v>
      </c>
      <c r="S13403" t="s">
        <v>30</v>
      </c>
      <c r="T13403" t="s">
        <v>31</v>
      </c>
      <c r="U13403" t="s">
        <v>32</v>
      </c>
      <c r="V13403" t="s">
        <v>33</v>
      </c>
    </row>
    <row r="13404" spans="1:22">
      <c r="A13404" s="4">
        <v>46120</v>
      </c>
      <c r="B13404" t="s">
        <v>9582</v>
      </c>
      <c r="C13404" t="s">
        <v>23</v>
      </c>
      <c r="D13404">
        <v>1</v>
      </c>
      <c r="E13404">
        <v>21000</v>
      </c>
      <c r="F13404">
        <f>Table2[[#This Row],[Đơn Giá Chuẩn]]*Table2[[#This Row],[Tổng số lượng bán]]</f>
        <v>21000</v>
      </c>
      <c r="G13404">
        <v>7037</v>
      </c>
      <c r="H13404">
        <f>Table2[[#This Row],[Doanh số bán]]-Table2[[#This Row],[Chiết khấu]]</f>
        <v>13963</v>
      </c>
      <c r="K13404" t="s">
        <v>24</v>
      </c>
      <c r="L13404">
        <v>0</v>
      </c>
      <c r="M13404" t="s">
        <v>25</v>
      </c>
      <c r="N13404" t="s">
        <v>26</v>
      </c>
      <c r="O13404">
        <v>0</v>
      </c>
      <c r="P13404" t="s">
        <v>27</v>
      </c>
      <c r="Q13404" t="s">
        <v>28</v>
      </c>
      <c r="R13404" t="s">
        <v>29</v>
      </c>
      <c r="S13404" t="s">
        <v>30</v>
      </c>
      <c r="T13404" t="s">
        <v>31</v>
      </c>
      <c r="U13404" t="s">
        <v>32</v>
      </c>
      <c r="V13404" t="s">
        <v>33</v>
      </c>
    </row>
    <row r="13405" spans="1:22">
      <c r="A13405" s="4">
        <v>46120</v>
      </c>
      <c r="B13405" t="s">
        <v>9582</v>
      </c>
      <c r="C13405" t="s">
        <v>23</v>
      </c>
      <c r="D13405">
        <v>1</v>
      </c>
      <c r="E13405">
        <v>25999.999999999996</v>
      </c>
      <c r="F13405">
        <f>Table2[[#This Row],[Đơn Giá Chuẩn]]*Table2[[#This Row],[Tổng số lượng bán]]</f>
        <v>25999.999999999996</v>
      </c>
      <c r="G13405">
        <v>8889</v>
      </c>
      <c r="H13405">
        <f>Table2[[#This Row],[Doanh số bán]]-Table2[[#This Row],[Chiết khấu]]</f>
        <v>17110.999999999996</v>
      </c>
      <c r="K13405" t="s">
        <v>24</v>
      </c>
      <c r="L13405">
        <v>0</v>
      </c>
      <c r="M13405" t="s">
        <v>25</v>
      </c>
      <c r="N13405" t="s">
        <v>26</v>
      </c>
      <c r="O13405">
        <v>0</v>
      </c>
      <c r="P13405" t="s">
        <v>47</v>
      </c>
      <c r="Q13405" t="s">
        <v>48</v>
      </c>
      <c r="R13405" t="s">
        <v>29</v>
      </c>
      <c r="S13405" t="s">
        <v>30</v>
      </c>
      <c r="T13405" t="s">
        <v>31</v>
      </c>
      <c r="U13405" t="s">
        <v>32</v>
      </c>
      <c r="V13405" t="s">
        <v>33</v>
      </c>
    </row>
    <row r="13406" spans="1:22">
      <c r="A13406" s="4">
        <v>46120</v>
      </c>
      <c r="B13406" t="s">
        <v>9583</v>
      </c>
      <c r="C13406" t="s">
        <v>23</v>
      </c>
      <c r="D13406">
        <v>1</v>
      </c>
      <c r="E13406">
        <v>21000</v>
      </c>
      <c r="F13406">
        <f>Table2[[#This Row],[Đơn Giá Chuẩn]]*Table2[[#This Row],[Tổng số lượng bán]]</f>
        <v>21000</v>
      </c>
      <c r="G13406">
        <v>7037</v>
      </c>
      <c r="H13406">
        <f>Table2[[#This Row],[Doanh số bán]]-Table2[[#This Row],[Chiết khấu]]</f>
        <v>13963</v>
      </c>
      <c r="K13406" t="s">
        <v>24</v>
      </c>
      <c r="L13406">
        <v>0</v>
      </c>
      <c r="M13406" t="s">
        <v>25</v>
      </c>
      <c r="N13406" t="s">
        <v>26</v>
      </c>
      <c r="O13406">
        <v>0</v>
      </c>
      <c r="P13406" t="s">
        <v>27</v>
      </c>
      <c r="Q13406" t="s">
        <v>28</v>
      </c>
      <c r="R13406" t="s">
        <v>29</v>
      </c>
      <c r="S13406" t="s">
        <v>30</v>
      </c>
      <c r="T13406" t="s">
        <v>31</v>
      </c>
      <c r="U13406" t="s">
        <v>32</v>
      </c>
      <c r="V13406" t="s">
        <v>33</v>
      </c>
    </row>
    <row r="13407" spans="1:22">
      <c r="A13407" s="4">
        <v>46120</v>
      </c>
      <c r="B13407" t="s">
        <v>9583</v>
      </c>
      <c r="C13407" t="s">
        <v>23</v>
      </c>
      <c r="D13407">
        <v>3</v>
      </c>
      <c r="E13407">
        <v>25999.999999999996</v>
      </c>
      <c r="F13407">
        <f>Table2[[#This Row],[Đơn Giá Chuẩn]]*Table2[[#This Row],[Tổng số lượng bán]]</f>
        <v>77999.999999999985</v>
      </c>
      <c r="G13407">
        <v>26667</v>
      </c>
      <c r="H13407">
        <f>Table2[[#This Row],[Doanh số bán]]-Table2[[#This Row],[Chiết khấu]]</f>
        <v>51332.999999999985</v>
      </c>
      <c r="K13407" t="s">
        <v>24</v>
      </c>
      <c r="L13407">
        <v>0</v>
      </c>
      <c r="M13407" t="s">
        <v>25</v>
      </c>
      <c r="N13407" t="s">
        <v>26</v>
      </c>
      <c r="O13407">
        <v>0</v>
      </c>
      <c r="P13407" t="s">
        <v>47</v>
      </c>
      <c r="Q13407" t="s">
        <v>48</v>
      </c>
      <c r="R13407" t="s">
        <v>29</v>
      </c>
      <c r="S13407" t="s">
        <v>30</v>
      </c>
      <c r="T13407" t="s">
        <v>31</v>
      </c>
      <c r="U13407" t="s">
        <v>32</v>
      </c>
      <c r="V13407" t="s">
        <v>33</v>
      </c>
    </row>
    <row r="13408" spans="1:22">
      <c r="A13408" s="4">
        <v>46120</v>
      </c>
      <c r="B13408" t="s">
        <v>9584</v>
      </c>
      <c r="C13408" t="s">
        <v>23</v>
      </c>
      <c r="D13408">
        <v>1</v>
      </c>
      <c r="E13408">
        <v>21000</v>
      </c>
      <c r="F13408">
        <f>Table2[[#This Row],[Đơn Giá Chuẩn]]*Table2[[#This Row],[Tổng số lượng bán]]</f>
        <v>21000</v>
      </c>
      <c r="G13408">
        <v>0</v>
      </c>
      <c r="H13408">
        <f>Table2[[#This Row],[Doanh số bán]]-Table2[[#This Row],[Chiết khấu]]</f>
        <v>21000</v>
      </c>
      <c r="K13408" t="s">
        <v>24</v>
      </c>
      <c r="L13408">
        <v>0</v>
      </c>
      <c r="M13408" t="s">
        <v>25</v>
      </c>
      <c r="N13408" t="s">
        <v>26</v>
      </c>
      <c r="O13408">
        <v>0</v>
      </c>
      <c r="P13408" t="s">
        <v>27</v>
      </c>
      <c r="Q13408" t="s">
        <v>28</v>
      </c>
      <c r="R13408" t="s">
        <v>29</v>
      </c>
      <c r="S13408" t="s">
        <v>30</v>
      </c>
      <c r="T13408" t="s">
        <v>31</v>
      </c>
      <c r="U13408" t="s">
        <v>32</v>
      </c>
      <c r="V13408" t="s">
        <v>33</v>
      </c>
    </row>
    <row r="13409" spans="1:22">
      <c r="A13409" s="4">
        <v>46120</v>
      </c>
      <c r="B13409" t="s">
        <v>9585</v>
      </c>
      <c r="C13409" t="s">
        <v>23</v>
      </c>
      <c r="D13409">
        <v>1</v>
      </c>
      <c r="E13409">
        <v>21000</v>
      </c>
      <c r="F13409">
        <f>Table2[[#This Row],[Đơn Giá Chuẩn]]*Table2[[#This Row],[Tổng số lượng bán]]</f>
        <v>21000</v>
      </c>
      <c r="G13409">
        <v>0</v>
      </c>
      <c r="H13409">
        <f>Table2[[#This Row],[Doanh số bán]]-Table2[[#This Row],[Chiết khấu]]</f>
        <v>21000</v>
      </c>
      <c r="K13409" t="s">
        <v>24</v>
      </c>
      <c r="L13409">
        <v>0</v>
      </c>
      <c r="M13409" t="s">
        <v>25</v>
      </c>
      <c r="N13409" t="s">
        <v>26</v>
      </c>
      <c r="O13409">
        <v>0</v>
      </c>
      <c r="P13409" t="s">
        <v>27</v>
      </c>
      <c r="Q13409" t="s">
        <v>28</v>
      </c>
      <c r="R13409" t="s">
        <v>29</v>
      </c>
      <c r="S13409" t="s">
        <v>30</v>
      </c>
      <c r="T13409" t="s">
        <v>31</v>
      </c>
      <c r="U13409" t="s">
        <v>32</v>
      </c>
      <c r="V13409" t="s">
        <v>33</v>
      </c>
    </row>
    <row r="13410" spans="1:22">
      <c r="A13410" s="4">
        <v>46120</v>
      </c>
      <c r="B13410" t="s">
        <v>9585</v>
      </c>
      <c r="C13410" t="s">
        <v>23</v>
      </c>
      <c r="D13410">
        <v>1</v>
      </c>
      <c r="E13410">
        <v>25999.999999999996</v>
      </c>
      <c r="F13410">
        <f>Table2[[#This Row],[Đơn Giá Chuẩn]]*Table2[[#This Row],[Tổng số lượng bán]]</f>
        <v>25999.999999999996</v>
      </c>
      <c r="G13410">
        <v>0</v>
      </c>
      <c r="H13410">
        <f>Table2[[#This Row],[Doanh số bán]]-Table2[[#This Row],[Chiết khấu]]</f>
        <v>25999.999999999996</v>
      </c>
      <c r="K13410" t="s">
        <v>24</v>
      </c>
      <c r="L13410">
        <v>0</v>
      </c>
      <c r="M13410" t="s">
        <v>25</v>
      </c>
      <c r="N13410" t="s">
        <v>26</v>
      </c>
      <c r="O13410">
        <v>0</v>
      </c>
      <c r="P13410" t="s">
        <v>129</v>
      </c>
      <c r="Q13410" t="s">
        <v>130</v>
      </c>
      <c r="R13410" t="s">
        <v>29</v>
      </c>
      <c r="S13410" t="s">
        <v>30</v>
      </c>
      <c r="T13410" t="s">
        <v>31</v>
      </c>
      <c r="U13410" t="s">
        <v>32</v>
      </c>
      <c r="V13410" t="s">
        <v>33</v>
      </c>
    </row>
    <row r="13411" spans="1:22">
      <c r="A13411" s="4">
        <v>46120</v>
      </c>
      <c r="B13411" t="s">
        <v>9585</v>
      </c>
      <c r="C13411" t="s">
        <v>23</v>
      </c>
      <c r="D13411">
        <v>1</v>
      </c>
      <c r="E13411">
        <v>25999.999999999996</v>
      </c>
      <c r="F13411">
        <f>Table2[[#This Row],[Đơn Giá Chuẩn]]*Table2[[#This Row],[Tổng số lượng bán]]</f>
        <v>25999.999999999996</v>
      </c>
      <c r="G13411">
        <v>0</v>
      </c>
      <c r="H13411">
        <f>Table2[[#This Row],[Doanh số bán]]-Table2[[#This Row],[Chiết khấu]]</f>
        <v>25999.999999999996</v>
      </c>
      <c r="K13411" t="s">
        <v>24</v>
      </c>
      <c r="L13411">
        <v>0</v>
      </c>
      <c r="M13411" t="s">
        <v>25</v>
      </c>
      <c r="N13411" t="s">
        <v>26</v>
      </c>
      <c r="O13411">
        <v>0</v>
      </c>
      <c r="P13411" t="s">
        <v>47</v>
      </c>
      <c r="Q13411" t="s">
        <v>48</v>
      </c>
      <c r="R13411" t="s">
        <v>29</v>
      </c>
      <c r="S13411" t="s">
        <v>30</v>
      </c>
      <c r="T13411" t="s">
        <v>31</v>
      </c>
      <c r="U13411" t="s">
        <v>32</v>
      </c>
      <c r="V13411" t="s">
        <v>33</v>
      </c>
    </row>
    <row r="13412" spans="1:22">
      <c r="A13412" s="4">
        <v>46120</v>
      </c>
      <c r="B13412" t="s">
        <v>9586</v>
      </c>
      <c r="C13412" t="s">
        <v>23</v>
      </c>
      <c r="D13412">
        <v>2</v>
      </c>
      <c r="E13412">
        <v>25999.999999999996</v>
      </c>
      <c r="F13412">
        <f>Table2[[#This Row],[Đơn Giá Chuẩn]]*Table2[[#This Row],[Tổng số lượng bán]]</f>
        <v>51999.999999999993</v>
      </c>
      <c r="G13412">
        <v>0</v>
      </c>
      <c r="H13412">
        <f>Table2[[#This Row],[Doanh số bán]]-Table2[[#This Row],[Chiết khấu]]</f>
        <v>51999.999999999993</v>
      </c>
      <c r="K13412" t="s">
        <v>24</v>
      </c>
      <c r="L13412">
        <v>0</v>
      </c>
      <c r="M13412" t="s">
        <v>25</v>
      </c>
      <c r="N13412" t="s">
        <v>26</v>
      </c>
      <c r="O13412">
        <v>0</v>
      </c>
      <c r="P13412" t="s">
        <v>47</v>
      </c>
      <c r="Q13412" t="s">
        <v>48</v>
      </c>
      <c r="R13412" t="s">
        <v>29</v>
      </c>
      <c r="S13412" t="s">
        <v>30</v>
      </c>
      <c r="T13412" t="s">
        <v>31</v>
      </c>
      <c r="U13412" t="s">
        <v>32</v>
      </c>
      <c r="V13412" t="s">
        <v>33</v>
      </c>
    </row>
    <row r="13413" spans="1:22">
      <c r="A13413" s="4">
        <v>46120</v>
      </c>
      <c r="B13413" t="s">
        <v>9586</v>
      </c>
      <c r="C13413" t="s">
        <v>23</v>
      </c>
      <c r="D13413">
        <v>1</v>
      </c>
      <c r="E13413">
        <v>21000</v>
      </c>
      <c r="F13413">
        <f>Table2[[#This Row],[Đơn Giá Chuẩn]]*Table2[[#This Row],[Tổng số lượng bán]]</f>
        <v>21000</v>
      </c>
      <c r="G13413">
        <v>0</v>
      </c>
      <c r="H13413">
        <f>Table2[[#This Row],[Doanh số bán]]-Table2[[#This Row],[Chiết khấu]]</f>
        <v>21000</v>
      </c>
      <c r="K13413" t="s">
        <v>24</v>
      </c>
      <c r="L13413">
        <v>0</v>
      </c>
      <c r="M13413" t="s">
        <v>25</v>
      </c>
      <c r="N13413" t="s">
        <v>26</v>
      </c>
      <c r="O13413">
        <v>0</v>
      </c>
      <c r="P13413" t="s">
        <v>27</v>
      </c>
      <c r="Q13413" t="s">
        <v>28</v>
      </c>
      <c r="R13413" t="s">
        <v>29</v>
      </c>
      <c r="S13413" t="s">
        <v>30</v>
      </c>
      <c r="T13413" t="s">
        <v>31</v>
      </c>
      <c r="U13413" t="s">
        <v>32</v>
      </c>
      <c r="V13413" t="s">
        <v>33</v>
      </c>
    </row>
    <row r="13414" spans="1:22">
      <c r="A13414" s="4">
        <v>46120</v>
      </c>
      <c r="B13414" t="s">
        <v>9586</v>
      </c>
      <c r="C13414" t="s">
        <v>23</v>
      </c>
      <c r="D13414">
        <v>2</v>
      </c>
      <c r="E13414">
        <v>37000</v>
      </c>
      <c r="F13414">
        <f>Table2[[#This Row],[Đơn Giá Chuẩn]]*Table2[[#This Row],[Tổng số lượng bán]]</f>
        <v>74000</v>
      </c>
      <c r="G13414">
        <v>0</v>
      </c>
      <c r="H13414">
        <f>Table2[[#This Row],[Doanh số bán]]-Table2[[#This Row],[Chiết khấu]]</f>
        <v>74000</v>
      </c>
      <c r="K13414" t="s">
        <v>24</v>
      </c>
      <c r="L13414">
        <v>0</v>
      </c>
      <c r="M13414" t="s">
        <v>25</v>
      </c>
      <c r="N13414" t="s">
        <v>26</v>
      </c>
      <c r="O13414">
        <v>0</v>
      </c>
      <c r="P13414" t="s">
        <v>402</v>
      </c>
      <c r="Q13414" t="s">
        <v>403</v>
      </c>
      <c r="R13414" t="s">
        <v>29</v>
      </c>
      <c r="S13414" t="s">
        <v>59</v>
      </c>
      <c r="T13414" t="s">
        <v>31</v>
      </c>
      <c r="U13414" t="s">
        <v>32</v>
      </c>
      <c r="V13414" t="s">
        <v>33</v>
      </c>
    </row>
    <row r="13415" spans="1:22">
      <c r="A13415" s="4">
        <v>46120</v>
      </c>
      <c r="B13415" t="s">
        <v>9587</v>
      </c>
      <c r="C13415" t="s">
        <v>23</v>
      </c>
      <c r="D13415">
        <v>2</v>
      </c>
      <c r="E13415">
        <v>21000</v>
      </c>
      <c r="F13415">
        <f>Table2[[#This Row],[Đơn Giá Chuẩn]]*Table2[[#This Row],[Tổng số lượng bán]]</f>
        <v>42000</v>
      </c>
      <c r="G13415">
        <v>0</v>
      </c>
      <c r="H13415">
        <f>Table2[[#This Row],[Doanh số bán]]-Table2[[#This Row],[Chiết khấu]]</f>
        <v>42000</v>
      </c>
      <c r="K13415" t="s">
        <v>24</v>
      </c>
      <c r="L13415">
        <v>0</v>
      </c>
      <c r="M13415" t="s">
        <v>25</v>
      </c>
      <c r="N13415" t="s">
        <v>26</v>
      </c>
      <c r="O13415">
        <v>0</v>
      </c>
      <c r="P13415" t="s">
        <v>27</v>
      </c>
      <c r="Q13415" t="s">
        <v>28</v>
      </c>
      <c r="R13415" t="s">
        <v>29</v>
      </c>
      <c r="S13415" t="s">
        <v>30</v>
      </c>
      <c r="T13415" t="s">
        <v>31</v>
      </c>
      <c r="U13415" t="s">
        <v>32</v>
      </c>
      <c r="V13415" t="s">
        <v>33</v>
      </c>
    </row>
    <row r="13416" spans="1:22">
      <c r="A13416" s="4">
        <v>46120</v>
      </c>
      <c r="B13416" t="s">
        <v>9588</v>
      </c>
      <c r="C13416" t="s">
        <v>23</v>
      </c>
      <c r="D13416">
        <v>1</v>
      </c>
      <c r="E13416">
        <v>25999.999999999996</v>
      </c>
      <c r="F13416">
        <f>Table2[[#This Row],[Đơn Giá Chuẩn]]*Table2[[#This Row],[Tổng số lượng bán]]</f>
        <v>25999.999999999996</v>
      </c>
      <c r="G13416">
        <v>0</v>
      </c>
      <c r="H13416">
        <f>Table2[[#This Row],[Doanh số bán]]-Table2[[#This Row],[Chiết khấu]]</f>
        <v>25999.999999999996</v>
      </c>
      <c r="K13416" t="s">
        <v>24</v>
      </c>
      <c r="L13416">
        <v>0</v>
      </c>
      <c r="M13416" t="s">
        <v>25</v>
      </c>
      <c r="N13416" t="s">
        <v>26</v>
      </c>
      <c r="O13416">
        <v>0</v>
      </c>
      <c r="P13416" t="s">
        <v>47</v>
      </c>
      <c r="Q13416" t="s">
        <v>48</v>
      </c>
      <c r="R13416" t="s">
        <v>29</v>
      </c>
      <c r="S13416" t="s">
        <v>30</v>
      </c>
      <c r="T13416" t="s">
        <v>31</v>
      </c>
      <c r="U13416" t="s">
        <v>32</v>
      </c>
      <c r="V13416" t="s">
        <v>33</v>
      </c>
    </row>
    <row r="13417" spans="1:22">
      <c r="A13417" s="4">
        <v>46141</v>
      </c>
      <c r="B13417" t="s">
        <v>9580</v>
      </c>
      <c r="C13417" t="s">
        <v>1862</v>
      </c>
      <c r="D13417">
        <v>0</v>
      </c>
      <c r="E13417">
        <v>99500.000240000008</v>
      </c>
      <c r="F13417">
        <f>Table2[[#This Row],[Đơn Giá Chuẩn]]*Table2[[#This Row],[Tổng số lượng bán]]</f>
        <v>0</v>
      </c>
      <c r="G13417">
        <v>0</v>
      </c>
      <c r="H13417">
        <f>Table2[[#This Row],[Doanh số bán]]-Table2[[#This Row],[Chiết khấu]]</f>
        <v>0</v>
      </c>
      <c r="I13417">
        <v>23</v>
      </c>
      <c r="J13417">
        <v>2076389</v>
      </c>
      <c r="K13417" t="s">
        <v>2217</v>
      </c>
      <c r="L13417">
        <v>0.1</v>
      </c>
      <c r="M13417" t="s">
        <v>37</v>
      </c>
      <c r="N13417" t="s">
        <v>26</v>
      </c>
      <c r="O13417">
        <v>0</v>
      </c>
      <c r="P13417" t="s">
        <v>1575</v>
      </c>
      <c r="Q13417" t="s">
        <v>1576</v>
      </c>
      <c r="R13417" t="s">
        <v>41</v>
      </c>
      <c r="S13417" t="s">
        <v>42</v>
      </c>
      <c r="T13417" t="s">
        <v>2393</v>
      </c>
      <c r="U13417" t="s">
        <v>2394</v>
      </c>
      <c r="V13417" t="s">
        <v>2271</v>
      </c>
    </row>
    <row r="13418" spans="1:22">
      <c r="A13418" s="4">
        <v>46120</v>
      </c>
      <c r="B13418" t="s">
        <v>9589</v>
      </c>
      <c r="C13418" t="s">
        <v>23</v>
      </c>
      <c r="D13418">
        <v>1</v>
      </c>
      <c r="E13418">
        <v>21000</v>
      </c>
      <c r="F13418">
        <f>Table2[[#This Row],[Đơn Giá Chuẩn]]*Table2[[#This Row],[Tổng số lượng bán]]</f>
        <v>21000</v>
      </c>
      <c r="G13418">
        <v>0</v>
      </c>
      <c r="H13418">
        <f>Table2[[#This Row],[Doanh số bán]]-Table2[[#This Row],[Chiết khấu]]</f>
        <v>21000</v>
      </c>
      <c r="K13418" t="s">
        <v>24</v>
      </c>
      <c r="L13418">
        <v>0</v>
      </c>
      <c r="M13418" t="s">
        <v>25</v>
      </c>
      <c r="N13418" t="s">
        <v>26</v>
      </c>
      <c r="O13418">
        <v>0</v>
      </c>
      <c r="P13418" t="s">
        <v>27</v>
      </c>
      <c r="Q13418" t="s">
        <v>28</v>
      </c>
      <c r="R13418" t="s">
        <v>29</v>
      </c>
      <c r="S13418" t="s">
        <v>30</v>
      </c>
      <c r="T13418" t="s">
        <v>31</v>
      </c>
      <c r="U13418" t="s">
        <v>32</v>
      </c>
      <c r="V13418" t="s">
        <v>33</v>
      </c>
    </row>
    <row r="13419" spans="1:22">
      <c r="A13419" s="4">
        <v>46141</v>
      </c>
      <c r="B13419" t="s">
        <v>9580</v>
      </c>
      <c r="C13419" t="s">
        <v>1862</v>
      </c>
      <c r="D13419">
        <v>0</v>
      </c>
      <c r="E13419">
        <v>99500.000240000008</v>
      </c>
      <c r="F13419">
        <f>Table2[[#This Row],[Đơn Giá Chuẩn]]*Table2[[#This Row],[Tổng số lượng bán]]</f>
        <v>0</v>
      </c>
      <c r="G13419">
        <v>0</v>
      </c>
      <c r="H13419">
        <f>Table2[[#This Row],[Doanh số bán]]-Table2[[#This Row],[Chiết khấu]]</f>
        <v>0</v>
      </c>
      <c r="I13419">
        <v>30</v>
      </c>
      <c r="J13419">
        <v>2708333</v>
      </c>
      <c r="K13419" t="s">
        <v>2217</v>
      </c>
      <c r="L13419">
        <v>0.125</v>
      </c>
      <c r="M13419" t="s">
        <v>37</v>
      </c>
      <c r="N13419" t="s">
        <v>26</v>
      </c>
      <c r="O13419">
        <v>0</v>
      </c>
      <c r="P13419" t="s">
        <v>1500</v>
      </c>
      <c r="Q13419" t="s">
        <v>1501</v>
      </c>
      <c r="R13419" t="s">
        <v>41</v>
      </c>
      <c r="S13419" t="s">
        <v>42</v>
      </c>
      <c r="T13419" t="s">
        <v>2393</v>
      </c>
      <c r="U13419" t="s">
        <v>2394</v>
      </c>
      <c r="V13419" t="s">
        <v>2271</v>
      </c>
    </row>
    <row r="13420" spans="1:22">
      <c r="A13420" s="4">
        <v>46113</v>
      </c>
      <c r="B13420" t="s">
        <v>9590</v>
      </c>
      <c r="C13420" t="s">
        <v>2568</v>
      </c>
      <c r="D13420">
        <v>10</v>
      </c>
      <c r="E13420">
        <v>192000.00008000003</v>
      </c>
      <c r="F13420">
        <f>Table2[[#This Row],[Đơn Giá Chuẩn]]*Table2[[#This Row],[Tổng số lượng bán]]</f>
        <v>1920000.0008000003</v>
      </c>
      <c r="H13420">
        <f>Table2[[#This Row],[Doanh số bán]]-Table2[[#This Row],[Chiết khấu]]</f>
        <v>1920000.0008000003</v>
      </c>
      <c r="K13420" t="s">
        <v>2217</v>
      </c>
      <c r="L13420">
        <v>1</v>
      </c>
      <c r="M13420" t="s">
        <v>37</v>
      </c>
      <c r="N13420" t="s">
        <v>919</v>
      </c>
      <c r="O13420">
        <v>10</v>
      </c>
      <c r="P13420" t="s">
        <v>8614</v>
      </c>
      <c r="Q13420" t="s">
        <v>8615</v>
      </c>
      <c r="R13420" t="s">
        <v>41</v>
      </c>
      <c r="S13420" t="s">
        <v>42</v>
      </c>
      <c r="T13420" t="s">
        <v>2218</v>
      </c>
      <c r="U13420" t="s">
        <v>2219</v>
      </c>
      <c r="V13420" t="s">
        <v>2210</v>
      </c>
    </row>
    <row r="13421" spans="1:22">
      <c r="A13421" s="4">
        <v>46120</v>
      </c>
      <c r="B13421" t="s">
        <v>9591</v>
      </c>
      <c r="C13421" t="s">
        <v>23</v>
      </c>
      <c r="D13421">
        <v>3</v>
      </c>
      <c r="E13421">
        <v>25999.999999999996</v>
      </c>
      <c r="F13421">
        <f>Table2[[#This Row],[Đơn Giá Chuẩn]]*Table2[[#This Row],[Tổng số lượng bán]]</f>
        <v>77999.999999999985</v>
      </c>
      <c r="G13421">
        <v>26667</v>
      </c>
      <c r="H13421">
        <f>Table2[[#This Row],[Doanh số bán]]-Table2[[#This Row],[Chiết khấu]]</f>
        <v>51332.999999999985</v>
      </c>
      <c r="K13421" t="s">
        <v>24</v>
      </c>
      <c r="L13421">
        <v>0</v>
      </c>
      <c r="M13421" t="s">
        <v>25</v>
      </c>
      <c r="N13421" t="s">
        <v>26</v>
      </c>
      <c r="O13421">
        <v>0</v>
      </c>
      <c r="P13421" t="s">
        <v>47</v>
      </c>
      <c r="Q13421" t="s">
        <v>48</v>
      </c>
      <c r="R13421" t="s">
        <v>29</v>
      </c>
      <c r="S13421" t="s">
        <v>30</v>
      </c>
      <c r="T13421" t="s">
        <v>31</v>
      </c>
      <c r="U13421" t="s">
        <v>32</v>
      </c>
      <c r="V13421" t="s">
        <v>33</v>
      </c>
    </row>
    <row r="13422" spans="1:22">
      <c r="A13422" s="4">
        <v>46120</v>
      </c>
      <c r="B13422" t="s">
        <v>9592</v>
      </c>
      <c r="C13422" t="s">
        <v>23</v>
      </c>
      <c r="D13422">
        <v>2</v>
      </c>
      <c r="E13422">
        <v>21000</v>
      </c>
      <c r="F13422">
        <f>Table2[[#This Row],[Đơn Giá Chuẩn]]*Table2[[#This Row],[Tổng số lượng bán]]</f>
        <v>42000</v>
      </c>
      <c r="G13422">
        <v>14074</v>
      </c>
      <c r="H13422">
        <f>Table2[[#This Row],[Doanh số bán]]-Table2[[#This Row],[Chiết khấu]]</f>
        <v>27926</v>
      </c>
      <c r="K13422" t="s">
        <v>24</v>
      </c>
      <c r="L13422">
        <v>0</v>
      </c>
      <c r="M13422" t="s">
        <v>25</v>
      </c>
      <c r="N13422" t="s">
        <v>26</v>
      </c>
      <c r="O13422">
        <v>0</v>
      </c>
      <c r="P13422" t="s">
        <v>27</v>
      </c>
      <c r="Q13422" t="s">
        <v>28</v>
      </c>
      <c r="R13422" t="s">
        <v>29</v>
      </c>
      <c r="S13422" t="s">
        <v>30</v>
      </c>
      <c r="T13422" t="s">
        <v>31</v>
      </c>
      <c r="U13422" t="s">
        <v>32</v>
      </c>
      <c r="V13422" t="s">
        <v>33</v>
      </c>
    </row>
    <row r="13423" spans="1:22">
      <c r="A13423" s="4">
        <v>46120</v>
      </c>
      <c r="B13423" t="s">
        <v>9593</v>
      </c>
      <c r="C13423" t="s">
        <v>23</v>
      </c>
      <c r="D13423">
        <v>1</v>
      </c>
      <c r="E13423">
        <v>37000</v>
      </c>
      <c r="F13423">
        <f>Table2[[#This Row],[Đơn Giá Chuẩn]]*Table2[[#This Row],[Tổng số lượng bán]]</f>
        <v>37000</v>
      </c>
      <c r="G13423">
        <v>0</v>
      </c>
      <c r="H13423">
        <f>Table2[[#This Row],[Doanh số bán]]-Table2[[#This Row],[Chiết khấu]]</f>
        <v>37000</v>
      </c>
      <c r="K13423" t="s">
        <v>24</v>
      </c>
      <c r="L13423">
        <v>0</v>
      </c>
      <c r="M13423" t="s">
        <v>25</v>
      </c>
      <c r="N13423" t="s">
        <v>26</v>
      </c>
      <c r="O13423">
        <v>0</v>
      </c>
      <c r="P13423" t="s">
        <v>246</v>
      </c>
      <c r="Q13423" t="s">
        <v>247</v>
      </c>
      <c r="R13423" t="s">
        <v>29</v>
      </c>
      <c r="S13423" t="s">
        <v>30</v>
      </c>
      <c r="T13423" t="s">
        <v>31</v>
      </c>
      <c r="U13423" t="s">
        <v>32</v>
      </c>
      <c r="V13423" t="s">
        <v>33</v>
      </c>
    </row>
    <row r="13424" spans="1:22">
      <c r="A13424" s="4">
        <v>46113</v>
      </c>
      <c r="B13424" t="s">
        <v>9594</v>
      </c>
      <c r="C13424" t="s">
        <v>2568</v>
      </c>
      <c r="D13424">
        <v>10</v>
      </c>
      <c r="E13424">
        <v>192000.00008000003</v>
      </c>
      <c r="F13424">
        <f>Table2[[#This Row],[Đơn Giá Chuẩn]]*Table2[[#This Row],[Tổng số lượng bán]]</f>
        <v>1920000.0008000003</v>
      </c>
      <c r="H13424">
        <f>Table2[[#This Row],[Doanh số bán]]-Table2[[#This Row],[Chiết khấu]]</f>
        <v>1920000.0008000003</v>
      </c>
      <c r="K13424" t="s">
        <v>2217</v>
      </c>
      <c r="L13424">
        <v>1</v>
      </c>
      <c r="M13424" t="s">
        <v>37</v>
      </c>
      <c r="N13424" t="s">
        <v>26</v>
      </c>
      <c r="O13424">
        <v>10</v>
      </c>
      <c r="P13424" t="s">
        <v>512</v>
      </c>
      <c r="Q13424" t="s">
        <v>513</v>
      </c>
      <c r="R13424" t="s">
        <v>41</v>
      </c>
      <c r="S13424" t="s">
        <v>42</v>
      </c>
      <c r="T13424" t="s">
        <v>3783</v>
      </c>
      <c r="U13424" t="s">
        <v>3784</v>
      </c>
      <c r="V13424" t="s">
        <v>45</v>
      </c>
    </row>
    <row r="13425" spans="1:22">
      <c r="A13425" s="4">
        <v>46113</v>
      </c>
      <c r="B13425" t="s">
        <v>8781</v>
      </c>
      <c r="C13425" t="s">
        <v>2568</v>
      </c>
      <c r="D13425">
        <v>10</v>
      </c>
      <c r="E13425">
        <v>223000.00040000002</v>
      </c>
      <c r="F13425">
        <f>Table2[[#This Row],[Đơn Giá Chuẩn]]*Table2[[#This Row],[Tổng số lượng bán]]</f>
        <v>2230000.0040000002</v>
      </c>
      <c r="H13425">
        <f>Table2[[#This Row],[Doanh số bán]]-Table2[[#This Row],[Chiết khấu]]</f>
        <v>2230000.0040000002</v>
      </c>
      <c r="K13425" t="s">
        <v>36</v>
      </c>
      <c r="L13425">
        <v>1</v>
      </c>
      <c r="M13425" t="s">
        <v>37</v>
      </c>
      <c r="N13425" t="s">
        <v>38</v>
      </c>
      <c r="O13425">
        <v>10</v>
      </c>
      <c r="P13425" t="s">
        <v>2511</v>
      </c>
      <c r="Q13425" t="s">
        <v>2512</v>
      </c>
      <c r="R13425" t="s">
        <v>41</v>
      </c>
      <c r="S13425" t="s">
        <v>42</v>
      </c>
      <c r="T13425" t="s">
        <v>43</v>
      </c>
      <c r="U13425" t="s">
        <v>44</v>
      </c>
      <c r="V13425" t="s">
        <v>45</v>
      </c>
    </row>
    <row r="13426" spans="1:22">
      <c r="A13426" s="4">
        <v>46113</v>
      </c>
      <c r="B13426" t="s">
        <v>9595</v>
      </c>
      <c r="C13426" t="s">
        <v>2500</v>
      </c>
      <c r="D13426">
        <v>10</v>
      </c>
      <c r="E13426">
        <v>302000</v>
      </c>
      <c r="F13426">
        <f>Table2[[#This Row],[Đơn Giá Chuẩn]]*Table2[[#This Row],[Tổng số lượng bán]]</f>
        <v>3020000</v>
      </c>
      <c r="G13426">
        <v>972222</v>
      </c>
      <c r="H13426">
        <f>Table2[[#This Row],[Doanh số bán]]-Table2[[#This Row],[Chiết khấu]]</f>
        <v>2047778</v>
      </c>
      <c r="K13426" t="s">
        <v>24</v>
      </c>
      <c r="L13426">
        <v>1</v>
      </c>
      <c r="M13426" t="s">
        <v>918</v>
      </c>
      <c r="N13426" t="s">
        <v>919</v>
      </c>
      <c r="O13426">
        <v>10</v>
      </c>
      <c r="P13426" t="s">
        <v>84</v>
      </c>
      <c r="Q13426" t="s">
        <v>85</v>
      </c>
      <c r="R13426" t="s">
        <v>41</v>
      </c>
      <c r="S13426" t="s">
        <v>42</v>
      </c>
      <c r="T13426" t="s">
        <v>922</v>
      </c>
      <c r="U13426" t="s">
        <v>923</v>
      </c>
      <c r="V13426" t="s">
        <v>33</v>
      </c>
    </row>
    <row r="13427" spans="1:22">
      <c r="A13427" s="4">
        <v>46113</v>
      </c>
      <c r="B13427" t="s">
        <v>9596</v>
      </c>
      <c r="C13427" t="s">
        <v>2500</v>
      </c>
      <c r="D13427">
        <v>10</v>
      </c>
      <c r="E13427">
        <v>302000</v>
      </c>
      <c r="F13427">
        <f>Table2[[#This Row],[Đơn Giá Chuẩn]]*Table2[[#This Row],[Tổng số lượng bán]]</f>
        <v>3020000</v>
      </c>
      <c r="G13427">
        <v>972222</v>
      </c>
      <c r="H13427">
        <f>Table2[[#This Row],[Doanh số bán]]-Table2[[#This Row],[Chiết khấu]]</f>
        <v>2047778</v>
      </c>
      <c r="K13427" t="s">
        <v>24</v>
      </c>
      <c r="L13427">
        <v>1</v>
      </c>
      <c r="M13427" t="s">
        <v>918</v>
      </c>
      <c r="N13427" t="s">
        <v>919</v>
      </c>
      <c r="O13427">
        <v>10</v>
      </c>
      <c r="P13427" t="s">
        <v>84</v>
      </c>
      <c r="Q13427" t="s">
        <v>85</v>
      </c>
      <c r="R13427" t="s">
        <v>41</v>
      </c>
      <c r="S13427" t="s">
        <v>42</v>
      </c>
      <c r="T13427" t="s">
        <v>922</v>
      </c>
      <c r="U13427" t="s">
        <v>923</v>
      </c>
      <c r="V13427" t="s">
        <v>33</v>
      </c>
    </row>
    <row r="13428" spans="1:22">
      <c r="A13428" s="4">
        <v>46113</v>
      </c>
      <c r="B13428" t="s">
        <v>9597</v>
      </c>
      <c r="C13428" t="s">
        <v>2500</v>
      </c>
      <c r="D13428">
        <v>2</v>
      </c>
      <c r="E13428">
        <v>262000</v>
      </c>
      <c r="F13428">
        <f>Table2[[#This Row],[Đơn Giá Chuẩn]]*Table2[[#This Row],[Tổng số lượng bán]]</f>
        <v>524000</v>
      </c>
      <c r="G13428">
        <v>0</v>
      </c>
      <c r="H13428">
        <f>Table2[[#This Row],[Doanh số bán]]-Table2[[#This Row],[Chiết khấu]]</f>
        <v>524000</v>
      </c>
      <c r="K13428" t="s">
        <v>24</v>
      </c>
      <c r="L13428">
        <v>1</v>
      </c>
      <c r="M13428" t="s">
        <v>918</v>
      </c>
      <c r="N13428" t="s">
        <v>919</v>
      </c>
      <c r="O13428">
        <v>2</v>
      </c>
      <c r="P13428" t="s">
        <v>2511</v>
      </c>
      <c r="Q13428" t="s">
        <v>2512</v>
      </c>
      <c r="R13428" t="s">
        <v>41</v>
      </c>
      <c r="S13428" t="s">
        <v>42</v>
      </c>
      <c r="T13428" t="s">
        <v>922</v>
      </c>
      <c r="U13428" t="s">
        <v>923</v>
      </c>
      <c r="V13428" t="s">
        <v>33</v>
      </c>
    </row>
    <row r="13429" spans="1:22">
      <c r="A13429" s="4">
        <v>46114</v>
      </c>
      <c r="B13429" t="s">
        <v>9598</v>
      </c>
      <c r="C13429" t="s">
        <v>2568</v>
      </c>
      <c r="D13429">
        <v>20</v>
      </c>
      <c r="E13429">
        <v>207000.00020000001</v>
      </c>
      <c r="F13429">
        <f>Table2[[#This Row],[Đơn Giá Chuẩn]]*Table2[[#This Row],[Tổng số lượng bán]]</f>
        <v>4140000.0040000002</v>
      </c>
      <c r="G13429">
        <v>0</v>
      </c>
      <c r="H13429">
        <f>Table2[[#This Row],[Doanh số bán]]-Table2[[#This Row],[Chiết khấu]]</f>
        <v>4140000.0040000002</v>
      </c>
      <c r="I13429">
        <v>0</v>
      </c>
      <c r="J13429">
        <v>0</v>
      </c>
      <c r="K13429" t="s">
        <v>2217</v>
      </c>
      <c r="L13429">
        <v>1</v>
      </c>
      <c r="M13429" t="s">
        <v>37</v>
      </c>
      <c r="N13429" t="s">
        <v>26</v>
      </c>
      <c r="O13429">
        <v>20</v>
      </c>
      <c r="P13429" t="s">
        <v>84</v>
      </c>
      <c r="Q13429" t="s">
        <v>85</v>
      </c>
      <c r="R13429" t="s">
        <v>41</v>
      </c>
      <c r="S13429" t="s">
        <v>42</v>
      </c>
      <c r="T13429" t="s">
        <v>2647</v>
      </c>
      <c r="U13429" t="s">
        <v>2648</v>
      </c>
      <c r="V13429" t="s">
        <v>45</v>
      </c>
    </row>
    <row r="13430" spans="1:22">
      <c r="A13430" s="4">
        <v>46114</v>
      </c>
      <c r="B13430" t="s">
        <v>9598</v>
      </c>
      <c r="C13430" t="s">
        <v>2568</v>
      </c>
      <c r="D13430">
        <v>10</v>
      </c>
      <c r="E13430">
        <v>192000.00008000003</v>
      </c>
      <c r="F13430">
        <f>Table2[[#This Row],[Đơn Giá Chuẩn]]*Table2[[#This Row],[Tổng số lượng bán]]</f>
        <v>1920000.0008000003</v>
      </c>
      <c r="G13430">
        <v>0</v>
      </c>
      <c r="H13430">
        <f>Table2[[#This Row],[Doanh số bán]]-Table2[[#This Row],[Chiết khấu]]</f>
        <v>1920000.0008000003</v>
      </c>
      <c r="I13430">
        <v>0</v>
      </c>
      <c r="J13430">
        <v>0</v>
      </c>
      <c r="K13430" t="s">
        <v>2217</v>
      </c>
      <c r="L13430">
        <v>1</v>
      </c>
      <c r="M13430" t="s">
        <v>37</v>
      </c>
      <c r="N13430" t="s">
        <v>26</v>
      </c>
      <c r="O13430">
        <v>10</v>
      </c>
      <c r="P13430" t="s">
        <v>8614</v>
      </c>
      <c r="Q13430" t="s">
        <v>8615</v>
      </c>
      <c r="R13430" t="s">
        <v>41</v>
      </c>
      <c r="S13430" t="s">
        <v>42</v>
      </c>
      <c r="T13430" t="s">
        <v>2647</v>
      </c>
      <c r="U13430" t="s">
        <v>2648</v>
      </c>
      <c r="V13430" t="s">
        <v>45</v>
      </c>
    </row>
    <row r="13431" spans="1:22">
      <c r="A13431" s="4">
        <v>46114</v>
      </c>
      <c r="B13431" t="s">
        <v>9599</v>
      </c>
      <c r="C13431" t="s">
        <v>2568</v>
      </c>
      <c r="D13431">
        <v>10</v>
      </c>
      <c r="E13431">
        <v>192000.00008000003</v>
      </c>
      <c r="F13431">
        <f>Table2[[#This Row],[Đơn Giá Chuẩn]]*Table2[[#This Row],[Tổng số lượng bán]]</f>
        <v>1920000.0008000003</v>
      </c>
      <c r="G13431">
        <v>0</v>
      </c>
      <c r="H13431">
        <f>Table2[[#This Row],[Doanh số bán]]-Table2[[#This Row],[Chiết khấu]]</f>
        <v>1920000.0008000003</v>
      </c>
      <c r="I13431">
        <v>0</v>
      </c>
      <c r="J13431">
        <v>0</v>
      </c>
      <c r="K13431" t="s">
        <v>2217</v>
      </c>
      <c r="L13431">
        <v>1</v>
      </c>
      <c r="M13431" t="s">
        <v>37</v>
      </c>
      <c r="N13431" t="s">
        <v>26</v>
      </c>
      <c r="O13431">
        <v>10</v>
      </c>
      <c r="P13431" t="s">
        <v>512</v>
      </c>
      <c r="Q13431" t="s">
        <v>513</v>
      </c>
      <c r="R13431" t="s">
        <v>41</v>
      </c>
      <c r="S13431" t="s">
        <v>42</v>
      </c>
      <c r="T13431" t="s">
        <v>2587</v>
      </c>
      <c r="U13431" t="s">
        <v>2588</v>
      </c>
      <c r="V13431" t="s">
        <v>45</v>
      </c>
    </row>
    <row r="13432" spans="1:22">
      <c r="A13432" s="4">
        <v>46114</v>
      </c>
      <c r="B13432" t="s">
        <v>9600</v>
      </c>
      <c r="C13432" t="s">
        <v>2568</v>
      </c>
      <c r="D13432">
        <v>10</v>
      </c>
      <c r="E13432">
        <v>192000.00008000003</v>
      </c>
      <c r="F13432">
        <f>Table2[[#This Row],[Đơn Giá Chuẩn]]*Table2[[#This Row],[Tổng số lượng bán]]</f>
        <v>1920000.0008000003</v>
      </c>
      <c r="G13432">
        <v>0</v>
      </c>
      <c r="H13432">
        <f>Table2[[#This Row],[Doanh số bán]]-Table2[[#This Row],[Chiết khấu]]</f>
        <v>1920000.0008000003</v>
      </c>
      <c r="I13432">
        <v>0</v>
      </c>
      <c r="J13432">
        <v>0</v>
      </c>
      <c r="K13432" t="s">
        <v>2217</v>
      </c>
      <c r="L13432">
        <v>1</v>
      </c>
      <c r="M13432" t="s">
        <v>37</v>
      </c>
      <c r="N13432" t="s">
        <v>26</v>
      </c>
      <c r="O13432">
        <v>10</v>
      </c>
      <c r="P13432" t="s">
        <v>512</v>
      </c>
      <c r="Q13432" t="s">
        <v>513</v>
      </c>
      <c r="R13432" t="s">
        <v>41</v>
      </c>
      <c r="S13432" t="s">
        <v>42</v>
      </c>
      <c r="T13432" t="s">
        <v>2972</v>
      </c>
      <c r="U13432" t="s">
        <v>2973</v>
      </c>
      <c r="V13432" t="s">
        <v>45</v>
      </c>
    </row>
    <row r="13433" spans="1:22">
      <c r="A13433" s="4">
        <v>46114</v>
      </c>
      <c r="B13433" t="s">
        <v>9601</v>
      </c>
      <c r="C13433" t="s">
        <v>2568</v>
      </c>
      <c r="D13433">
        <v>30</v>
      </c>
      <c r="E13433">
        <v>226640.00000000003</v>
      </c>
      <c r="F13433">
        <f>Table2[[#This Row],[Đơn Giá Chuẩn]]*Table2[[#This Row],[Tổng số lượng bán]]</f>
        <v>6799200.0000000009</v>
      </c>
      <c r="G13433">
        <v>0</v>
      </c>
      <c r="H13433">
        <f>Table2[[#This Row],[Doanh số bán]]-Table2[[#This Row],[Chiết khấu]]</f>
        <v>6799200.0000000009</v>
      </c>
      <c r="I13433">
        <v>0</v>
      </c>
      <c r="J13433">
        <v>0</v>
      </c>
      <c r="K13433" t="s">
        <v>36</v>
      </c>
      <c r="L13433">
        <v>1</v>
      </c>
      <c r="M13433" t="s">
        <v>37</v>
      </c>
      <c r="N13433" t="s">
        <v>26</v>
      </c>
      <c r="O13433">
        <v>30</v>
      </c>
      <c r="P13433" t="s">
        <v>150</v>
      </c>
      <c r="Q13433" t="s">
        <v>151</v>
      </c>
      <c r="R13433" t="s">
        <v>41</v>
      </c>
      <c r="S13433" t="s">
        <v>42</v>
      </c>
      <c r="T13433" t="s">
        <v>2654</v>
      </c>
      <c r="U13433" t="s">
        <v>2655</v>
      </c>
      <c r="V13433" t="s">
        <v>45</v>
      </c>
    </row>
    <row r="13434" spans="1:22">
      <c r="A13434" s="4">
        <v>46114</v>
      </c>
      <c r="B13434" t="s">
        <v>9602</v>
      </c>
      <c r="C13434" t="s">
        <v>2568</v>
      </c>
      <c r="D13434">
        <v>1</v>
      </c>
      <c r="E13434">
        <v>192000.00008000003</v>
      </c>
      <c r="F13434">
        <f>Table2[[#This Row],[Đơn Giá Chuẩn]]*Table2[[#This Row],[Tổng số lượng bán]]</f>
        <v>192000.00008000003</v>
      </c>
      <c r="G13434">
        <v>0</v>
      </c>
      <c r="H13434">
        <f>Table2[[#This Row],[Doanh số bán]]-Table2[[#This Row],[Chiết khấu]]</f>
        <v>192000.00008000003</v>
      </c>
      <c r="I13434">
        <v>0</v>
      </c>
      <c r="J13434">
        <v>0</v>
      </c>
      <c r="K13434" t="s">
        <v>2217</v>
      </c>
      <c r="L13434">
        <v>1</v>
      </c>
      <c r="M13434" t="s">
        <v>37</v>
      </c>
      <c r="N13434" t="s">
        <v>26</v>
      </c>
      <c r="O13434">
        <v>1</v>
      </c>
      <c r="P13434" t="s">
        <v>512</v>
      </c>
      <c r="Q13434" t="s">
        <v>513</v>
      </c>
      <c r="R13434" t="s">
        <v>41</v>
      </c>
      <c r="S13434" t="s">
        <v>42</v>
      </c>
      <c r="T13434" t="s">
        <v>2692</v>
      </c>
      <c r="U13434" t="s">
        <v>2693</v>
      </c>
      <c r="V13434" t="s">
        <v>45</v>
      </c>
    </row>
    <row r="13435" spans="1:22">
      <c r="A13435" s="4">
        <v>46121</v>
      </c>
      <c r="B13435" t="s">
        <v>9603</v>
      </c>
      <c r="C13435" t="s">
        <v>1862</v>
      </c>
      <c r="D13435">
        <v>1</v>
      </c>
      <c r="E13435">
        <v>51049.280000000006</v>
      </c>
      <c r="F13435">
        <f>Table2[[#This Row],[Đơn Giá Chuẩn]]*Table2[[#This Row],[Tổng số lượng bán]]</f>
        <v>51049.280000000006</v>
      </c>
      <c r="G13435">
        <v>0</v>
      </c>
      <c r="H13435">
        <f>Table2[[#This Row],[Doanh số bán]]-Table2[[#This Row],[Chiết khấu]]</f>
        <v>51049.280000000006</v>
      </c>
      <c r="I13435">
        <v>0</v>
      </c>
      <c r="J13435">
        <v>0</v>
      </c>
      <c r="K13435" t="s">
        <v>50</v>
      </c>
      <c r="L13435">
        <v>0.12</v>
      </c>
      <c r="M13435" t="s">
        <v>37</v>
      </c>
      <c r="N13435" t="s">
        <v>50</v>
      </c>
      <c r="O13435">
        <v>0.12</v>
      </c>
      <c r="P13435" t="s">
        <v>586</v>
      </c>
      <c r="Q13435" t="s">
        <v>587</v>
      </c>
      <c r="R13435" t="s">
        <v>107</v>
      </c>
      <c r="S13435" t="s">
        <v>108</v>
      </c>
      <c r="T13435" t="s">
        <v>74</v>
      </c>
      <c r="U13435" t="s">
        <v>75</v>
      </c>
      <c r="V13435" t="s">
        <v>50</v>
      </c>
    </row>
    <row r="13436" spans="1:22">
      <c r="A13436" s="4">
        <v>46114</v>
      </c>
      <c r="B13436" t="s">
        <v>9604</v>
      </c>
      <c r="C13436" t="s">
        <v>2568</v>
      </c>
      <c r="D13436">
        <v>9</v>
      </c>
      <c r="E13436">
        <v>192000.00008000003</v>
      </c>
      <c r="F13436">
        <f>Table2[[#This Row],[Đơn Giá Chuẩn]]*Table2[[#This Row],[Tổng số lượng bán]]</f>
        <v>1728000.0007200004</v>
      </c>
      <c r="G13436">
        <v>0</v>
      </c>
      <c r="H13436">
        <f>Table2[[#This Row],[Doanh số bán]]-Table2[[#This Row],[Chiết khấu]]</f>
        <v>1728000.0007200004</v>
      </c>
      <c r="I13436">
        <v>0</v>
      </c>
      <c r="J13436">
        <v>0</v>
      </c>
      <c r="K13436" t="s">
        <v>2217</v>
      </c>
      <c r="L13436">
        <v>1</v>
      </c>
      <c r="M13436" t="s">
        <v>37</v>
      </c>
      <c r="N13436" t="s">
        <v>26</v>
      </c>
      <c r="O13436">
        <v>9</v>
      </c>
      <c r="P13436" t="s">
        <v>512</v>
      </c>
      <c r="Q13436" t="s">
        <v>513</v>
      </c>
      <c r="R13436" t="s">
        <v>41</v>
      </c>
      <c r="S13436" t="s">
        <v>42</v>
      </c>
      <c r="T13436" t="s">
        <v>2692</v>
      </c>
      <c r="U13436" t="s">
        <v>2693</v>
      </c>
      <c r="V13436" t="s">
        <v>45</v>
      </c>
    </row>
    <row r="13437" spans="1:22">
      <c r="A13437" s="4">
        <v>46114</v>
      </c>
      <c r="B13437" t="s">
        <v>9605</v>
      </c>
      <c r="C13437" t="s">
        <v>2568</v>
      </c>
      <c r="D13437">
        <v>1</v>
      </c>
      <c r="E13437">
        <v>281999.72000000003</v>
      </c>
      <c r="F13437">
        <f>Table2[[#This Row],[Đơn Giá Chuẩn]]*Table2[[#This Row],[Tổng số lượng bán]]</f>
        <v>281999.72000000003</v>
      </c>
      <c r="G13437">
        <v>0</v>
      </c>
      <c r="H13437">
        <f>Table2[[#This Row],[Doanh số bán]]-Table2[[#This Row],[Chiết khấu]]</f>
        <v>281999.72000000003</v>
      </c>
      <c r="I13437">
        <v>0</v>
      </c>
      <c r="J13437">
        <v>0</v>
      </c>
      <c r="K13437" t="s">
        <v>50</v>
      </c>
      <c r="L13437">
        <v>1</v>
      </c>
      <c r="M13437" t="s">
        <v>37</v>
      </c>
      <c r="N13437" t="s">
        <v>50</v>
      </c>
      <c r="O13437">
        <v>1</v>
      </c>
      <c r="P13437" t="s">
        <v>84</v>
      </c>
      <c r="Q13437" t="s">
        <v>85</v>
      </c>
      <c r="R13437" t="s">
        <v>41</v>
      </c>
      <c r="S13437" t="s">
        <v>42</v>
      </c>
      <c r="T13437" t="s">
        <v>74</v>
      </c>
      <c r="U13437" t="s">
        <v>75</v>
      </c>
      <c r="V13437" t="s">
        <v>50</v>
      </c>
    </row>
    <row r="13438" spans="1:22">
      <c r="A13438" s="4">
        <v>46121</v>
      </c>
      <c r="B13438" t="s">
        <v>9606</v>
      </c>
      <c r="C13438" t="s">
        <v>1862</v>
      </c>
      <c r="D13438">
        <v>1</v>
      </c>
      <c r="E13438">
        <v>51049.280000000006</v>
      </c>
      <c r="F13438">
        <f>Table2[[#This Row],[Đơn Giá Chuẩn]]*Table2[[#This Row],[Tổng số lượng bán]]</f>
        <v>51049.280000000006</v>
      </c>
      <c r="G13438">
        <v>0</v>
      </c>
      <c r="H13438">
        <f>Table2[[#This Row],[Doanh số bán]]-Table2[[#This Row],[Chiết khấu]]</f>
        <v>51049.280000000006</v>
      </c>
      <c r="I13438">
        <v>0</v>
      </c>
      <c r="J13438">
        <v>0</v>
      </c>
      <c r="K13438" t="s">
        <v>50</v>
      </c>
      <c r="L13438">
        <v>0.12</v>
      </c>
      <c r="M13438" t="s">
        <v>37</v>
      </c>
      <c r="N13438" t="s">
        <v>50</v>
      </c>
      <c r="O13438">
        <v>0.12</v>
      </c>
      <c r="P13438" t="s">
        <v>656</v>
      </c>
      <c r="Q13438" t="s">
        <v>657</v>
      </c>
      <c r="R13438" t="s">
        <v>107</v>
      </c>
      <c r="S13438" t="s">
        <v>108</v>
      </c>
      <c r="T13438" t="s">
        <v>74</v>
      </c>
      <c r="U13438" t="s">
        <v>75</v>
      </c>
      <c r="V13438" t="s">
        <v>50</v>
      </c>
    </row>
    <row r="13439" spans="1:22">
      <c r="A13439" s="4">
        <v>46114</v>
      </c>
      <c r="B13439" t="s">
        <v>9607</v>
      </c>
      <c r="C13439" t="s">
        <v>2568</v>
      </c>
      <c r="D13439">
        <v>1</v>
      </c>
      <c r="E13439">
        <v>302000.00024000002</v>
      </c>
      <c r="F13439">
        <f>Table2[[#This Row],[Đơn Giá Chuẩn]]*Table2[[#This Row],[Tổng số lượng bán]]</f>
        <v>302000.00024000002</v>
      </c>
      <c r="G13439">
        <v>0</v>
      </c>
      <c r="H13439">
        <f>Table2[[#This Row],[Doanh số bán]]-Table2[[#This Row],[Chiết khấu]]</f>
        <v>302000.00024000002</v>
      </c>
      <c r="I13439">
        <v>0</v>
      </c>
      <c r="J13439">
        <v>0</v>
      </c>
      <c r="K13439" t="s">
        <v>50</v>
      </c>
      <c r="L13439">
        <v>1</v>
      </c>
      <c r="M13439" t="s">
        <v>37</v>
      </c>
      <c r="N13439" t="s">
        <v>50</v>
      </c>
      <c r="O13439">
        <v>1</v>
      </c>
      <c r="P13439" t="s">
        <v>84</v>
      </c>
      <c r="Q13439" t="s">
        <v>85</v>
      </c>
      <c r="R13439" t="s">
        <v>41</v>
      </c>
      <c r="S13439" t="s">
        <v>42</v>
      </c>
      <c r="T13439" t="s">
        <v>2176</v>
      </c>
      <c r="U13439" t="s">
        <v>2177</v>
      </c>
      <c r="V13439" t="s">
        <v>50</v>
      </c>
    </row>
    <row r="13440" spans="1:22">
      <c r="A13440" s="4">
        <v>46114</v>
      </c>
      <c r="B13440" t="s">
        <v>9608</v>
      </c>
      <c r="C13440" t="s">
        <v>2568</v>
      </c>
      <c r="D13440">
        <v>1</v>
      </c>
      <c r="E13440">
        <v>251999.48</v>
      </c>
      <c r="F13440">
        <f>Table2[[#This Row],[Đơn Giá Chuẩn]]*Table2[[#This Row],[Tổng số lượng bán]]</f>
        <v>251999.48</v>
      </c>
      <c r="G13440">
        <v>0</v>
      </c>
      <c r="H13440">
        <f>Table2[[#This Row],[Doanh số bán]]-Table2[[#This Row],[Chiết khấu]]</f>
        <v>251999.48</v>
      </c>
      <c r="I13440">
        <v>0</v>
      </c>
      <c r="J13440">
        <v>0</v>
      </c>
      <c r="K13440" t="s">
        <v>50</v>
      </c>
      <c r="L13440">
        <v>1</v>
      </c>
      <c r="M13440" t="s">
        <v>37</v>
      </c>
      <c r="N13440" t="s">
        <v>50</v>
      </c>
      <c r="O13440">
        <v>1</v>
      </c>
      <c r="P13440" t="s">
        <v>512</v>
      </c>
      <c r="Q13440" t="s">
        <v>513</v>
      </c>
      <c r="R13440" t="s">
        <v>41</v>
      </c>
      <c r="S13440" t="s">
        <v>42</v>
      </c>
      <c r="T13440" t="s">
        <v>74</v>
      </c>
      <c r="U13440" t="s">
        <v>75</v>
      </c>
      <c r="V13440" t="s">
        <v>50</v>
      </c>
    </row>
    <row r="13441" spans="1:22">
      <c r="A13441" s="4">
        <v>46114</v>
      </c>
      <c r="B13441" t="s">
        <v>9609</v>
      </c>
      <c r="C13441" t="s">
        <v>2568</v>
      </c>
      <c r="D13441">
        <v>1</v>
      </c>
      <c r="E13441">
        <v>319999.52</v>
      </c>
      <c r="F13441">
        <f>Table2[[#This Row],[Đơn Giá Chuẩn]]*Table2[[#This Row],[Tổng số lượng bán]]</f>
        <v>319999.52</v>
      </c>
      <c r="G13441">
        <v>0</v>
      </c>
      <c r="H13441">
        <f>Table2[[#This Row],[Doanh số bán]]-Table2[[#This Row],[Chiết khấu]]</f>
        <v>319999.52</v>
      </c>
      <c r="I13441">
        <v>0</v>
      </c>
      <c r="J13441">
        <v>0</v>
      </c>
      <c r="K13441" t="s">
        <v>50</v>
      </c>
      <c r="L13441">
        <v>1</v>
      </c>
      <c r="M13441" t="s">
        <v>37</v>
      </c>
      <c r="N13441" t="s">
        <v>50</v>
      </c>
      <c r="O13441">
        <v>1</v>
      </c>
      <c r="P13441" t="s">
        <v>2504</v>
      </c>
      <c r="Q13441" t="s">
        <v>2505</v>
      </c>
      <c r="R13441" t="s">
        <v>41</v>
      </c>
      <c r="S13441" t="s">
        <v>42</v>
      </c>
      <c r="T13441" t="s">
        <v>74</v>
      </c>
      <c r="U13441" t="s">
        <v>75</v>
      </c>
      <c r="V13441" t="s">
        <v>50</v>
      </c>
    </row>
    <row r="13442" spans="1:22">
      <c r="A13442" s="4">
        <v>46121</v>
      </c>
      <c r="B13442" t="s">
        <v>9610</v>
      </c>
      <c r="C13442" t="s">
        <v>1862</v>
      </c>
      <c r="D13442">
        <v>1</v>
      </c>
      <c r="E13442">
        <v>51049.280000000006</v>
      </c>
      <c r="F13442">
        <f>Table2[[#This Row],[Đơn Giá Chuẩn]]*Table2[[#This Row],[Tổng số lượng bán]]</f>
        <v>51049.280000000006</v>
      </c>
      <c r="G13442">
        <v>0</v>
      </c>
      <c r="H13442">
        <f>Table2[[#This Row],[Doanh số bán]]-Table2[[#This Row],[Chiết khấu]]</f>
        <v>51049.280000000006</v>
      </c>
      <c r="I13442">
        <v>0</v>
      </c>
      <c r="J13442">
        <v>0</v>
      </c>
      <c r="K13442" t="s">
        <v>50</v>
      </c>
      <c r="L13442">
        <v>0.12</v>
      </c>
      <c r="M13442" t="s">
        <v>37</v>
      </c>
      <c r="N13442" t="s">
        <v>50</v>
      </c>
      <c r="O13442">
        <v>0.12</v>
      </c>
      <c r="P13442" t="s">
        <v>588</v>
      </c>
      <c r="Q13442" t="s">
        <v>589</v>
      </c>
      <c r="R13442" t="s">
        <v>107</v>
      </c>
      <c r="S13442" t="s">
        <v>108</v>
      </c>
      <c r="T13442" t="s">
        <v>74</v>
      </c>
      <c r="U13442" t="s">
        <v>75</v>
      </c>
      <c r="V13442" t="s">
        <v>50</v>
      </c>
    </row>
    <row r="13443" spans="1:22">
      <c r="A13443" s="4">
        <v>46114</v>
      </c>
      <c r="B13443" t="s">
        <v>9611</v>
      </c>
      <c r="C13443" t="s">
        <v>2568</v>
      </c>
      <c r="D13443">
        <v>1</v>
      </c>
      <c r="E13443">
        <v>302000.24</v>
      </c>
      <c r="F13443">
        <f>Table2[[#This Row],[Đơn Giá Chuẩn]]*Table2[[#This Row],[Tổng số lượng bán]]</f>
        <v>302000.24</v>
      </c>
      <c r="G13443">
        <v>0</v>
      </c>
      <c r="H13443">
        <f>Table2[[#This Row],[Doanh số bán]]-Table2[[#This Row],[Chiết khấu]]</f>
        <v>302000.24</v>
      </c>
      <c r="I13443">
        <v>0</v>
      </c>
      <c r="J13443">
        <v>0</v>
      </c>
      <c r="K13443" t="s">
        <v>50</v>
      </c>
      <c r="L13443">
        <v>1</v>
      </c>
      <c r="M13443" t="s">
        <v>37</v>
      </c>
      <c r="N13443" t="s">
        <v>50</v>
      </c>
      <c r="O13443">
        <v>1</v>
      </c>
      <c r="P13443" t="s">
        <v>84</v>
      </c>
      <c r="Q13443" t="s">
        <v>85</v>
      </c>
      <c r="R13443" t="s">
        <v>41</v>
      </c>
      <c r="S13443" t="s">
        <v>42</v>
      </c>
      <c r="T13443" t="s">
        <v>74</v>
      </c>
      <c r="U13443" t="s">
        <v>75</v>
      </c>
      <c r="V13443" t="s">
        <v>50</v>
      </c>
    </row>
    <row r="13444" spans="1:22">
      <c r="A13444" s="4">
        <v>46114</v>
      </c>
      <c r="B13444" t="s">
        <v>9612</v>
      </c>
      <c r="C13444" t="s">
        <v>2568</v>
      </c>
      <c r="D13444">
        <v>1</v>
      </c>
      <c r="E13444">
        <v>302000.24</v>
      </c>
      <c r="F13444">
        <f>Table2[[#This Row],[Đơn Giá Chuẩn]]*Table2[[#This Row],[Tổng số lượng bán]]</f>
        <v>302000.24</v>
      </c>
      <c r="G13444">
        <v>0</v>
      </c>
      <c r="H13444">
        <f>Table2[[#This Row],[Doanh số bán]]-Table2[[#This Row],[Chiết khấu]]</f>
        <v>302000.24</v>
      </c>
      <c r="I13444">
        <v>0</v>
      </c>
      <c r="J13444">
        <v>0</v>
      </c>
      <c r="K13444" t="s">
        <v>50</v>
      </c>
      <c r="L13444">
        <v>1</v>
      </c>
      <c r="M13444" t="s">
        <v>37</v>
      </c>
      <c r="N13444" t="s">
        <v>50</v>
      </c>
      <c r="O13444">
        <v>1</v>
      </c>
      <c r="P13444" t="s">
        <v>84</v>
      </c>
      <c r="Q13444" t="s">
        <v>85</v>
      </c>
      <c r="R13444" t="s">
        <v>41</v>
      </c>
      <c r="S13444" t="s">
        <v>42</v>
      </c>
      <c r="T13444" t="s">
        <v>74</v>
      </c>
      <c r="U13444" t="s">
        <v>75</v>
      </c>
      <c r="V13444" t="s">
        <v>50</v>
      </c>
    </row>
    <row r="13445" spans="1:22">
      <c r="A13445" s="4">
        <v>46121</v>
      </c>
      <c r="B13445" t="s">
        <v>9613</v>
      </c>
      <c r="C13445" t="s">
        <v>1862</v>
      </c>
      <c r="D13445">
        <v>2</v>
      </c>
      <c r="E13445">
        <v>51048.740000000005</v>
      </c>
      <c r="F13445">
        <f>Table2[[#This Row],[Đơn Giá Chuẩn]]*Table2[[#This Row],[Tổng số lượng bán]]</f>
        <v>102097.48000000001</v>
      </c>
      <c r="G13445">
        <v>0</v>
      </c>
      <c r="H13445">
        <f>Table2[[#This Row],[Doanh số bán]]-Table2[[#This Row],[Chiết khấu]]</f>
        <v>102097.48000000001</v>
      </c>
      <c r="I13445">
        <v>0</v>
      </c>
      <c r="J13445">
        <v>0</v>
      </c>
      <c r="K13445" t="s">
        <v>50</v>
      </c>
      <c r="L13445">
        <v>0.12</v>
      </c>
      <c r="M13445" t="s">
        <v>37</v>
      </c>
      <c r="N13445" t="s">
        <v>50</v>
      </c>
      <c r="O13445">
        <v>0.24</v>
      </c>
      <c r="P13445" t="s">
        <v>656</v>
      </c>
      <c r="Q13445" t="s">
        <v>657</v>
      </c>
      <c r="R13445" t="s">
        <v>107</v>
      </c>
      <c r="S13445" t="s">
        <v>108</v>
      </c>
      <c r="T13445" t="s">
        <v>74</v>
      </c>
      <c r="U13445" t="s">
        <v>75</v>
      </c>
      <c r="V13445" t="s">
        <v>50</v>
      </c>
    </row>
    <row r="13446" spans="1:22">
      <c r="A13446" s="4">
        <v>46114</v>
      </c>
      <c r="B13446" t="s">
        <v>9614</v>
      </c>
      <c r="C13446" t="s">
        <v>2568</v>
      </c>
      <c r="D13446">
        <v>2</v>
      </c>
      <c r="E13446">
        <v>302000.24</v>
      </c>
      <c r="F13446">
        <f>Table2[[#This Row],[Đơn Giá Chuẩn]]*Table2[[#This Row],[Tổng số lượng bán]]</f>
        <v>604000.48</v>
      </c>
      <c r="G13446">
        <v>0</v>
      </c>
      <c r="H13446">
        <f>Table2[[#This Row],[Doanh số bán]]-Table2[[#This Row],[Chiết khấu]]</f>
        <v>604000.48</v>
      </c>
      <c r="I13446">
        <v>0</v>
      </c>
      <c r="J13446">
        <v>0</v>
      </c>
      <c r="K13446" t="s">
        <v>50</v>
      </c>
      <c r="L13446">
        <v>1</v>
      </c>
      <c r="M13446" t="s">
        <v>37</v>
      </c>
      <c r="N13446" t="s">
        <v>50</v>
      </c>
      <c r="O13446">
        <v>2</v>
      </c>
      <c r="P13446" t="s">
        <v>84</v>
      </c>
      <c r="Q13446" t="s">
        <v>85</v>
      </c>
      <c r="R13446" t="s">
        <v>41</v>
      </c>
      <c r="S13446" t="s">
        <v>42</v>
      </c>
      <c r="T13446" t="s">
        <v>74</v>
      </c>
      <c r="U13446" t="s">
        <v>75</v>
      </c>
      <c r="V13446" t="s">
        <v>50</v>
      </c>
    </row>
    <row r="13447" spans="1:22">
      <c r="A13447" s="4">
        <v>46114</v>
      </c>
      <c r="B13447" t="s">
        <v>9615</v>
      </c>
      <c r="C13447" t="s">
        <v>2568</v>
      </c>
      <c r="D13447">
        <v>2</v>
      </c>
      <c r="E13447">
        <v>329999.78000000003</v>
      </c>
      <c r="F13447">
        <f>Table2[[#This Row],[Đơn Giá Chuẩn]]*Table2[[#This Row],[Tổng số lượng bán]]</f>
        <v>659999.56000000006</v>
      </c>
      <c r="G13447">
        <v>0</v>
      </c>
      <c r="H13447">
        <f>Table2[[#This Row],[Doanh số bán]]-Table2[[#This Row],[Chiết khấu]]</f>
        <v>659999.56000000006</v>
      </c>
      <c r="I13447">
        <v>0</v>
      </c>
      <c r="J13447">
        <v>0</v>
      </c>
      <c r="K13447" t="s">
        <v>50</v>
      </c>
      <c r="L13447">
        <v>1</v>
      </c>
      <c r="M13447" t="s">
        <v>37</v>
      </c>
      <c r="N13447" t="s">
        <v>50</v>
      </c>
      <c r="O13447">
        <v>2</v>
      </c>
      <c r="P13447" t="s">
        <v>2504</v>
      </c>
      <c r="Q13447" t="s">
        <v>2505</v>
      </c>
      <c r="R13447" t="s">
        <v>41</v>
      </c>
      <c r="S13447" t="s">
        <v>42</v>
      </c>
      <c r="T13447" t="s">
        <v>74</v>
      </c>
      <c r="U13447" t="s">
        <v>75</v>
      </c>
      <c r="V13447" t="s">
        <v>50</v>
      </c>
    </row>
    <row r="13448" spans="1:22">
      <c r="A13448" s="4">
        <v>46114</v>
      </c>
      <c r="B13448" t="s">
        <v>9616</v>
      </c>
      <c r="C13448" t="s">
        <v>2568</v>
      </c>
      <c r="D13448">
        <v>1</v>
      </c>
      <c r="E13448">
        <v>319999.52</v>
      </c>
      <c r="F13448">
        <f>Table2[[#This Row],[Đơn Giá Chuẩn]]*Table2[[#This Row],[Tổng số lượng bán]]</f>
        <v>319999.52</v>
      </c>
      <c r="G13448">
        <v>0</v>
      </c>
      <c r="H13448">
        <f>Table2[[#This Row],[Doanh số bán]]-Table2[[#This Row],[Chiết khấu]]</f>
        <v>319999.52</v>
      </c>
      <c r="I13448">
        <v>0</v>
      </c>
      <c r="J13448">
        <v>0</v>
      </c>
      <c r="K13448" t="s">
        <v>50</v>
      </c>
      <c r="L13448">
        <v>1</v>
      </c>
      <c r="M13448" t="s">
        <v>37</v>
      </c>
      <c r="N13448" t="s">
        <v>50</v>
      </c>
      <c r="O13448">
        <v>1</v>
      </c>
      <c r="P13448" t="s">
        <v>2504</v>
      </c>
      <c r="Q13448" t="s">
        <v>2505</v>
      </c>
      <c r="R13448" t="s">
        <v>41</v>
      </c>
      <c r="S13448" t="s">
        <v>42</v>
      </c>
      <c r="T13448" t="s">
        <v>74</v>
      </c>
      <c r="U13448" t="s">
        <v>75</v>
      </c>
      <c r="V13448" t="s">
        <v>50</v>
      </c>
    </row>
    <row r="13449" spans="1:22">
      <c r="A13449" s="4">
        <v>46114</v>
      </c>
      <c r="B13449" t="s">
        <v>9617</v>
      </c>
      <c r="C13449" t="s">
        <v>2568</v>
      </c>
      <c r="D13449">
        <v>1</v>
      </c>
      <c r="E13449">
        <v>302000.24</v>
      </c>
      <c r="F13449">
        <f>Table2[[#This Row],[Đơn Giá Chuẩn]]*Table2[[#This Row],[Tổng số lượng bán]]</f>
        <v>302000.24</v>
      </c>
      <c r="G13449">
        <v>0</v>
      </c>
      <c r="H13449">
        <f>Table2[[#This Row],[Doanh số bán]]-Table2[[#This Row],[Chiết khấu]]</f>
        <v>302000.24</v>
      </c>
      <c r="I13449">
        <v>0</v>
      </c>
      <c r="J13449">
        <v>0</v>
      </c>
      <c r="K13449" t="s">
        <v>50</v>
      </c>
      <c r="L13449">
        <v>1</v>
      </c>
      <c r="M13449" t="s">
        <v>37</v>
      </c>
      <c r="N13449" t="s">
        <v>50</v>
      </c>
      <c r="O13449">
        <v>1</v>
      </c>
      <c r="P13449" t="s">
        <v>84</v>
      </c>
      <c r="Q13449" t="s">
        <v>85</v>
      </c>
      <c r="R13449" t="s">
        <v>41</v>
      </c>
      <c r="S13449" t="s">
        <v>42</v>
      </c>
      <c r="T13449" t="s">
        <v>74</v>
      </c>
      <c r="U13449" t="s">
        <v>75</v>
      </c>
      <c r="V13449" t="s">
        <v>50</v>
      </c>
    </row>
    <row r="13450" spans="1:22">
      <c r="A13450" s="4">
        <v>46121</v>
      </c>
      <c r="B13450" t="s">
        <v>9618</v>
      </c>
      <c r="C13450" t="s">
        <v>155</v>
      </c>
      <c r="D13450">
        <v>1</v>
      </c>
      <c r="E13450">
        <v>331000.40000000002</v>
      </c>
      <c r="F13450">
        <f>Table2[[#This Row],[Đơn Giá Chuẩn]]*Table2[[#This Row],[Tổng số lượng bán]]</f>
        <v>331000.40000000002</v>
      </c>
      <c r="G13450">
        <v>0</v>
      </c>
      <c r="H13450">
        <f>Table2[[#This Row],[Doanh số bán]]-Table2[[#This Row],[Chiết khấu]]</f>
        <v>331000.40000000002</v>
      </c>
      <c r="I13450">
        <v>0</v>
      </c>
      <c r="J13450">
        <v>0</v>
      </c>
      <c r="K13450" t="s">
        <v>50</v>
      </c>
      <c r="L13450">
        <v>1.6</v>
      </c>
      <c r="M13450" t="s">
        <v>37</v>
      </c>
      <c r="N13450" t="s">
        <v>50</v>
      </c>
      <c r="O13450">
        <v>1.6</v>
      </c>
      <c r="P13450" t="s">
        <v>839</v>
      </c>
      <c r="Q13450" t="s">
        <v>840</v>
      </c>
      <c r="R13450" t="s">
        <v>107</v>
      </c>
      <c r="S13450" t="s">
        <v>108</v>
      </c>
      <c r="T13450" t="s">
        <v>74</v>
      </c>
      <c r="U13450" t="s">
        <v>75</v>
      </c>
      <c r="V13450" t="s">
        <v>50</v>
      </c>
    </row>
    <row r="13451" spans="1:22">
      <c r="A13451" s="4">
        <v>46114</v>
      </c>
      <c r="B13451" t="s">
        <v>9619</v>
      </c>
      <c r="C13451" t="s">
        <v>2568</v>
      </c>
      <c r="D13451">
        <v>1</v>
      </c>
      <c r="E13451">
        <v>254999.72000000003</v>
      </c>
      <c r="F13451">
        <f>Table2[[#This Row],[Đơn Giá Chuẩn]]*Table2[[#This Row],[Tổng số lượng bán]]</f>
        <v>254999.72000000003</v>
      </c>
      <c r="G13451">
        <v>0</v>
      </c>
      <c r="H13451">
        <f>Table2[[#This Row],[Doanh số bán]]-Table2[[#This Row],[Chiết khấu]]</f>
        <v>254999.72000000003</v>
      </c>
      <c r="I13451">
        <v>0</v>
      </c>
      <c r="J13451">
        <v>0</v>
      </c>
      <c r="K13451" t="s">
        <v>50</v>
      </c>
      <c r="L13451">
        <v>1</v>
      </c>
      <c r="M13451" t="s">
        <v>37</v>
      </c>
      <c r="N13451" t="s">
        <v>50</v>
      </c>
      <c r="O13451">
        <v>1</v>
      </c>
      <c r="P13451" t="s">
        <v>84</v>
      </c>
      <c r="Q13451" t="s">
        <v>85</v>
      </c>
      <c r="R13451" t="s">
        <v>41</v>
      </c>
      <c r="S13451" t="s">
        <v>42</v>
      </c>
      <c r="T13451" t="s">
        <v>74</v>
      </c>
      <c r="U13451" t="s">
        <v>75</v>
      </c>
      <c r="V13451" t="s">
        <v>50</v>
      </c>
    </row>
    <row r="13452" spans="1:22">
      <c r="A13452" s="4">
        <v>46121</v>
      </c>
      <c r="B13452" t="s">
        <v>9620</v>
      </c>
      <c r="C13452" t="s">
        <v>1862</v>
      </c>
      <c r="D13452">
        <v>24</v>
      </c>
      <c r="E13452">
        <v>99500.000240000008</v>
      </c>
      <c r="F13452">
        <f>Table2[[#This Row],[Đơn Giá Chuẩn]]*Table2[[#This Row],[Tổng số lượng bán]]</f>
        <v>2388000.0057600001</v>
      </c>
      <c r="G13452">
        <v>0</v>
      </c>
      <c r="H13452">
        <f>Table2[[#This Row],[Doanh số bán]]-Table2[[#This Row],[Chiết khấu]]</f>
        <v>2388000.0057600001</v>
      </c>
      <c r="I13452">
        <v>0</v>
      </c>
      <c r="J13452">
        <v>0</v>
      </c>
      <c r="K13452" t="s">
        <v>2217</v>
      </c>
      <c r="L13452">
        <v>0.1</v>
      </c>
      <c r="M13452" t="s">
        <v>37</v>
      </c>
      <c r="N13452" t="s">
        <v>26</v>
      </c>
      <c r="O13452">
        <v>2.4000000000000004</v>
      </c>
      <c r="P13452" t="s">
        <v>9621</v>
      </c>
      <c r="Q13452" t="s">
        <v>9622</v>
      </c>
      <c r="R13452" t="s">
        <v>41</v>
      </c>
      <c r="S13452" t="s">
        <v>42</v>
      </c>
      <c r="T13452" t="s">
        <v>2393</v>
      </c>
      <c r="U13452" t="s">
        <v>2394</v>
      </c>
      <c r="V13452" t="s">
        <v>2271</v>
      </c>
    </row>
    <row r="13453" spans="1:22">
      <c r="A13453" s="4">
        <v>46121</v>
      </c>
      <c r="B13453" t="s">
        <v>9620</v>
      </c>
      <c r="C13453" t="s">
        <v>155</v>
      </c>
      <c r="D13453">
        <v>5</v>
      </c>
      <c r="E13453">
        <v>248749.99976000004</v>
      </c>
      <c r="F13453">
        <f>Table2[[#This Row],[Đơn Giá Chuẩn]]*Table2[[#This Row],[Tổng số lượng bán]]</f>
        <v>1243749.9988000002</v>
      </c>
      <c r="G13453">
        <v>0</v>
      </c>
      <c r="H13453">
        <f>Table2[[#This Row],[Doanh số bán]]-Table2[[#This Row],[Chiết khấu]]</f>
        <v>1243749.9988000002</v>
      </c>
      <c r="I13453">
        <v>0</v>
      </c>
      <c r="J13453">
        <v>0</v>
      </c>
      <c r="K13453" t="s">
        <v>2217</v>
      </c>
      <c r="L13453">
        <v>1.6</v>
      </c>
      <c r="M13453" t="s">
        <v>37</v>
      </c>
      <c r="N13453" t="s">
        <v>26</v>
      </c>
      <c r="O13453">
        <v>8</v>
      </c>
      <c r="P13453" t="s">
        <v>839</v>
      </c>
      <c r="Q13453" t="s">
        <v>840</v>
      </c>
      <c r="R13453" t="s">
        <v>107</v>
      </c>
      <c r="S13453" t="s">
        <v>108</v>
      </c>
      <c r="T13453" t="s">
        <v>2393</v>
      </c>
      <c r="U13453" t="s">
        <v>2394</v>
      </c>
      <c r="V13453" t="s">
        <v>2271</v>
      </c>
    </row>
    <row r="13454" spans="1:22">
      <c r="A13454" s="4">
        <v>46114</v>
      </c>
      <c r="B13454" t="s">
        <v>9623</v>
      </c>
      <c r="C13454" t="s">
        <v>2568</v>
      </c>
      <c r="D13454">
        <v>1</v>
      </c>
      <c r="E13454">
        <v>275000.24</v>
      </c>
      <c r="F13454">
        <f>Table2[[#This Row],[Đơn Giá Chuẩn]]*Table2[[#This Row],[Tổng số lượng bán]]</f>
        <v>275000.24</v>
      </c>
      <c r="G13454">
        <v>0</v>
      </c>
      <c r="H13454">
        <f>Table2[[#This Row],[Doanh số bán]]-Table2[[#This Row],[Chiết khấu]]</f>
        <v>275000.24</v>
      </c>
      <c r="I13454">
        <v>0</v>
      </c>
      <c r="J13454">
        <v>0</v>
      </c>
      <c r="K13454" t="s">
        <v>50</v>
      </c>
      <c r="L13454">
        <v>1</v>
      </c>
      <c r="M13454" t="s">
        <v>37</v>
      </c>
      <c r="N13454" t="s">
        <v>50</v>
      </c>
      <c r="O13454">
        <v>1</v>
      </c>
      <c r="P13454" t="s">
        <v>84</v>
      </c>
      <c r="Q13454" t="s">
        <v>85</v>
      </c>
      <c r="R13454" t="s">
        <v>41</v>
      </c>
      <c r="S13454" t="s">
        <v>42</v>
      </c>
      <c r="T13454" t="s">
        <v>74</v>
      </c>
      <c r="U13454" t="s">
        <v>75</v>
      </c>
      <c r="V13454" t="s">
        <v>50</v>
      </c>
    </row>
    <row r="13455" spans="1:22">
      <c r="A13455" s="4">
        <v>46114</v>
      </c>
      <c r="B13455" t="s">
        <v>9624</v>
      </c>
      <c r="C13455" t="s">
        <v>2568</v>
      </c>
      <c r="D13455">
        <v>1</v>
      </c>
      <c r="E13455">
        <v>275000.24</v>
      </c>
      <c r="F13455">
        <f>Table2[[#This Row],[Đơn Giá Chuẩn]]*Table2[[#This Row],[Tổng số lượng bán]]</f>
        <v>275000.24</v>
      </c>
      <c r="G13455">
        <v>0</v>
      </c>
      <c r="H13455">
        <f>Table2[[#This Row],[Doanh số bán]]-Table2[[#This Row],[Chiết khấu]]</f>
        <v>275000.24</v>
      </c>
      <c r="I13455">
        <v>0</v>
      </c>
      <c r="J13455">
        <v>0</v>
      </c>
      <c r="K13455" t="s">
        <v>50</v>
      </c>
      <c r="L13455">
        <v>1</v>
      </c>
      <c r="M13455" t="s">
        <v>37</v>
      </c>
      <c r="N13455" t="s">
        <v>50</v>
      </c>
      <c r="O13455">
        <v>1</v>
      </c>
      <c r="P13455" t="s">
        <v>84</v>
      </c>
      <c r="Q13455" t="s">
        <v>85</v>
      </c>
      <c r="R13455" t="s">
        <v>41</v>
      </c>
      <c r="S13455" t="s">
        <v>42</v>
      </c>
      <c r="T13455" t="s">
        <v>74</v>
      </c>
      <c r="U13455" t="s">
        <v>75</v>
      </c>
      <c r="V13455" t="s">
        <v>50</v>
      </c>
    </row>
    <row r="13456" spans="1:22">
      <c r="A13456" s="4">
        <v>46114</v>
      </c>
      <c r="B13456" t="s">
        <v>9625</v>
      </c>
      <c r="C13456" t="s">
        <v>2568</v>
      </c>
      <c r="D13456">
        <v>1</v>
      </c>
      <c r="E13456">
        <v>254999.72000000003</v>
      </c>
      <c r="F13456">
        <f>Table2[[#This Row],[Đơn Giá Chuẩn]]*Table2[[#This Row],[Tổng số lượng bán]]</f>
        <v>254999.72000000003</v>
      </c>
      <c r="G13456">
        <v>0</v>
      </c>
      <c r="H13456">
        <f>Table2[[#This Row],[Doanh số bán]]-Table2[[#This Row],[Chiết khấu]]</f>
        <v>254999.72000000003</v>
      </c>
      <c r="I13456">
        <v>0</v>
      </c>
      <c r="J13456">
        <v>0</v>
      </c>
      <c r="K13456" t="s">
        <v>50</v>
      </c>
      <c r="L13456">
        <v>1</v>
      </c>
      <c r="M13456" t="s">
        <v>37</v>
      </c>
      <c r="N13456" t="s">
        <v>50</v>
      </c>
      <c r="O13456">
        <v>1</v>
      </c>
      <c r="P13456" t="s">
        <v>84</v>
      </c>
      <c r="Q13456" t="s">
        <v>85</v>
      </c>
      <c r="R13456" t="s">
        <v>41</v>
      </c>
      <c r="S13456" t="s">
        <v>42</v>
      </c>
      <c r="T13456" t="s">
        <v>74</v>
      </c>
      <c r="U13456" t="s">
        <v>75</v>
      </c>
      <c r="V13456" t="s">
        <v>50</v>
      </c>
    </row>
    <row r="13457" spans="1:22">
      <c r="A13457" s="4">
        <v>46114</v>
      </c>
      <c r="B13457" t="s">
        <v>9626</v>
      </c>
      <c r="C13457" t="s">
        <v>2568</v>
      </c>
      <c r="D13457">
        <v>1</v>
      </c>
      <c r="E13457">
        <v>227699.48</v>
      </c>
      <c r="F13457">
        <f>Table2[[#This Row],[Đơn Giá Chuẩn]]*Table2[[#This Row],[Tổng số lượng bán]]</f>
        <v>227699.48</v>
      </c>
      <c r="G13457">
        <v>0</v>
      </c>
      <c r="H13457">
        <f>Table2[[#This Row],[Doanh số bán]]-Table2[[#This Row],[Chiết khấu]]</f>
        <v>227699.48</v>
      </c>
      <c r="I13457">
        <v>0</v>
      </c>
      <c r="J13457">
        <v>0</v>
      </c>
      <c r="K13457" t="s">
        <v>50</v>
      </c>
      <c r="L13457">
        <v>1</v>
      </c>
      <c r="M13457" t="s">
        <v>37</v>
      </c>
      <c r="N13457" t="s">
        <v>50</v>
      </c>
      <c r="O13457">
        <v>1</v>
      </c>
      <c r="P13457" t="s">
        <v>512</v>
      </c>
      <c r="Q13457" t="s">
        <v>513</v>
      </c>
      <c r="R13457" t="s">
        <v>41</v>
      </c>
      <c r="S13457" t="s">
        <v>42</v>
      </c>
      <c r="T13457" t="s">
        <v>74</v>
      </c>
      <c r="U13457" t="s">
        <v>75</v>
      </c>
      <c r="V13457" t="s">
        <v>50</v>
      </c>
    </row>
    <row r="13458" spans="1:22">
      <c r="A13458" s="4">
        <v>46114</v>
      </c>
      <c r="B13458" t="s">
        <v>9627</v>
      </c>
      <c r="C13458" t="s">
        <v>2568</v>
      </c>
      <c r="D13458">
        <v>1</v>
      </c>
      <c r="E13458">
        <v>298275.32</v>
      </c>
      <c r="F13458">
        <f>Table2[[#This Row],[Đơn Giá Chuẩn]]*Table2[[#This Row],[Tổng số lượng bán]]</f>
        <v>298275.32</v>
      </c>
      <c r="G13458">
        <v>0</v>
      </c>
      <c r="H13458">
        <f>Table2[[#This Row],[Doanh số bán]]-Table2[[#This Row],[Chiết khấu]]</f>
        <v>298275.32</v>
      </c>
      <c r="I13458">
        <v>0</v>
      </c>
      <c r="J13458">
        <v>0</v>
      </c>
      <c r="K13458" t="s">
        <v>50</v>
      </c>
      <c r="L13458">
        <v>1</v>
      </c>
      <c r="M13458" t="s">
        <v>37</v>
      </c>
      <c r="N13458" t="s">
        <v>50</v>
      </c>
      <c r="O13458">
        <v>1</v>
      </c>
      <c r="P13458" t="s">
        <v>2504</v>
      </c>
      <c r="Q13458" t="s">
        <v>2505</v>
      </c>
      <c r="R13458" t="s">
        <v>41</v>
      </c>
      <c r="S13458" t="s">
        <v>42</v>
      </c>
      <c r="T13458" t="s">
        <v>74</v>
      </c>
      <c r="U13458" t="s">
        <v>75</v>
      </c>
      <c r="V13458" t="s">
        <v>50</v>
      </c>
    </row>
    <row r="13459" spans="1:22">
      <c r="A13459" s="4">
        <v>46114</v>
      </c>
      <c r="B13459" t="s">
        <v>9627</v>
      </c>
      <c r="C13459" t="s">
        <v>2568</v>
      </c>
      <c r="D13459">
        <v>1</v>
      </c>
      <c r="E13459">
        <v>229904.84000000003</v>
      </c>
      <c r="F13459">
        <f>Table2[[#This Row],[Đơn Giá Chuẩn]]*Table2[[#This Row],[Tổng số lượng bán]]</f>
        <v>229904.84000000003</v>
      </c>
      <c r="G13459">
        <v>0</v>
      </c>
      <c r="H13459">
        <f>Table2[[#This Row],[Doanh số bán]]-Table2[[#This Row],[Chiết khấu]]</f>
        <v>229904.84000000003</v>
      </c>
      <c r="I13459">
        <v>0</v>
      </c>
      <c r="J13459">
        <v>0</v>
      </c>
      <c r="K13459" t="s">
        <v>50</v>
      </c>
      <c r="L13459">
        <v>1</v>
      </c>
      <c r="M13459" t="s">
        <v>37</v>
      </c>
      <c r="N13459" t="s">
        <v>50</v>
      </c>
      <c r="O13459">
        <v>1</v>
      </c>
      <c r="P13459" t="s">
        <v>2511</v>
      </c>
      <c r="Q13459" t="s">
        <v>2512</v>
      </c>
      <c r="R13459" t="s">
        <v>41</v>
      </c>
      <c r="S13459" t="s">
        <v>42</v>
      </c>
      <c r="T13459" t="s">
        <v>74</v>
      </c>
      <c r="U13459" t="s">
        <v>75</v>
      </c>
      <c r="V13459" t="s">
        <v>50</v>
      </c>
    </row>
    <row r="13460" spans="1:22">
      <c r="A13460" s="4">
        <v>46121</v>
      </c>
      <c r="B13460" t="s">
        <v>9628</v>
      </c>
      <c r="C13460" t="s">
        <v>23</v>
      </c>
      <c r="D13460">
        <v>1</v>
      </c>
      <c r="E13460">
        <v>25999.999999999996</v>
      </c>
      <c r="F13460">
        <f>Table2[[#This Row],[Đơn Giá Chuẩn]]*Table2[[#This Row],[Tổng số lượng bán]]</f>
        <v>25999.999999999996</v>
      </c>
      <c r="G13460">
        <v>0</v>
      </c>
      <c r="H13460">
        <f>Table2[[#This Row],[Doanh số bán]]-Table2[[#This Row],[Chiết khấu]]</f>
        <v>25999.999999999996</v>
      </c>
      <c r="K13460" t="s">
        <v>24</v>
      </c>
      <c r="L13460">
        <v>0</v>
      </c>
      <c r="M13460" t="s">
        <v>319</v>
      </c>
      <c r="N13460" t="s">
        <v>26</v>
      </c>
      <c r="O13460">
        <v>0</v>
      </c>
      <c r="P13460" t="s">
        <v>129</v>
      </c>
      <c r="Q13460" t="s">
        <v>130</v>
      </c>
      <c r="R13460" t="s">
        <v>29</v>
      </c>
      <c r="S13460" t="s">
        <v>30</v>
      </c>
      <c r="T13460" t="s">
        <v>320</v>
      </c>
      <c r="U13460" t="s">
        <v>321</v>
      </c>
      <c r="V13460" t="s">
        <v>33</v>
      </c>
    </row>
    <row r="13461" spans="1:22">
      <c r="A13461" s="4">
        <v>46121</v>
      </c>
      <c r="B13461" t="s">
        <v>9628</v>
      </c>
      <c r="C13461" t="s">
        <v>23</v>
      </c>
      <c r="D13461">
        <v>2</v>
      </c>
      <c r="E13461">
        <v>21000</v>
      </c>
      <c r="F13461">
        <f>Table2[[#This Row],[Đơn Giá Chuẩn]]*Table2[[#This Row],[Tổng số lượng bán]]</f>
        <v>42000</v>
      </c>
      <c r="G13461">
        <v>0</v>
      </c>
      <c r="H13461">
        <f>Table2[[#This Row],[Doanh số bán]]-Table2[[#This Row],[Chiết khấu]]</f>
        <v>42000</v>
      </c>
      <c r="K13461" t="s">
        <v>24</v>
      </c>
      <c r="L13461">
        <v>0</v>
      </c>
      <c r="M13461" t="s">
        <v>319</v>
      </c>
      <c r="N13461" t="s">
        <v>26</v>
      </c>
      <c r="O13461">
        <v>0</v>
      </c>
      <c r="P13461" t="s">
        <v>27</v>
      </c>
      <c r="Q13461" t="s">
        <v>28</v>
      </c>
      <c r="R13461" t="s">
        <v>29</v>
      </c>
      <c r="S13461" t="s">
        <v>30</v>
      </c>
      <c r="T13461" t="s">
        <v>320</v>
      </c>
      <c r="U13461" t="s">
        <v>321</v>
      </c>
      <c r="V13461" t="s">
        <v>33</v>
      </c>
    </row>
    <row r="13462" spans="1:22">
      <c r="A13462" s="4">
        <v>46121</v>
      </c>
      <c r="B13462" t="s">
        <v>9628</v>
      </c>
      <c r="C13462" t="s">
        <v>23</v>
      </c>
      <c r="D13462">
        <v>1</v>
      </c>
      <c r="E13462">
        <v>25999.999999999996</v>
      </c>
      <c r="F13462">
        <f>Table2[[#This Row],[Đơn Giá Chuẩn]]*Table2[[#This Row],[Tổng số lượng bán]]</f>
        <v>25999.999999999996</v>
      </c>
      <c r="G13462">
        <v>0</v>
      </c>
      <c r="H13462">
        <f>Table2[[#This Row],[Doanh số bán]]-Table2[[#This Row],[Chiết khấu]]</f>
        <v>25999.999999999996</v>
      </c>
      <c r="K13462" t="s">
        <v>24</v>
      </c>
      <c r="L13462">
        <v>0</v>
      </c>
      <c r="M13462" t="s">
        <v>319</v>
      </c>
      <c r="N13462" t="s">
        <v>26</v>
      </c>
      <c r="O13462">
        <v>0</v>
      </c>
      <c r="P13462" t="s">
        <v>47</v>
      </c>
      <c r="Q13462" t="s">
        <v>48</v>
      </c>
      <c r="R13462" t="s">
        <v>29</v>
      </c>
      <c r="S13462" t="s">
        <v>30</v>
      </c>
      <c r="T13462" t="s">
        <v>320</v>
      </c>
      <c r="U13462" t="s">
        <v>321</v>
      </c>
      <c r="V13462" t="s">
        <v>33</v>
      </c>
    </row>
    <row r="13463" spans="1:22">
      <c r="A13463" s="4">
        <v>46121</v>
      </c>
      <c r="B13463" t="s">
        <v>9629</v>
      </c>
      <c r="C13463" t="s">
        <v>23</v>
      </c>
      <c r="D13463">
        <v>2</v>
      </c>
      <c r="E13463">
        <v>25999.999999999996</v>
      </c>
      <c r="F13463">
        <f>Table2[[#This Row],[Đơn Giá Chuẩn]]*Table2[[#This Row],[Tổng số lượng bán]]</f>
        <v>51999.999999999993</v>
      </c>
      <c r="G13463">
        <v>0</v>
      </c>
      <c r="H13463">
        <f>Table2[[#This Row],[Doanh số bán]]-Table2[[#This Row],[Chiết khấu]]</f>
        <v>51999.999999999993</v>
      </c>
      <c r="K13463" t="s">
        <v>24</v>
      </c>
      <c r="L13463">
        <v>0</v>
      </c>
      <c r="M13463" t="s">
        <v>319</v>
      </c>
      <c r="N13463" t="s">
        <v>26</v>
      </c>
      <c r="O13463">
        <v>0</v>
      </c>
      <c r="P13463" t="s">
        <v>47</v>
      </c>
      <c r="Q13463" t="s">
        <v>48</v>
      </c>
      <c r="R13463" t="s">
        <v>29</v>
      </c>
      <c r="S13463" t="s">
        <v>30</v>
      </c>
      <c r="T13463" t="s">
        <v>320</v>
      </c>
      <c r="U13463" t="s">
        <v>321</v>
      </c>
      <c r="V13463" t="s">
        <v>33</v>
      </c>
    </row>
    <row r="13464" spans="1:22">
      <c r="A13464" s="4">
        <v>46121</v>
      </c>
      <c r="B13464" t="s">
        <v>9629</v>
      </c>
      <c r="C13464" t="s">
        <v>23</v>
      </c>
      <c r="D13464">
        <v>1</v>
      </c>
      <c r="E13464">
        <v>21000</v>
      </c>
      <c r="F13464">
        <f>Table2[[#This Row],[Đơn Giá Chuẩn]]*Table2[[#This Row],[Tổng số lượng bán]]</f>
        <v>21000</v>
      </c>
      <c r="G13464">
        <v>0</v>
      </c>
      <c r="H13464">
        <f>Table2[[#This Row],[Doanh số bán]]-Table2[[#This Row],[Chiết khấu]]</f>
        <v>21000</v>
      </c>
      <c r="K13464" t="s">
        <v>24</v>
      </c>
      <c r="L13464">
        <v>0</v>
      </c>
      <c r="M13464" t="s">
        <v>319</v>
      </c>
      <c r="N13464" t="s">
        <v>26</v>
      </c>
      <c r="O13464">
        <v>0</v>
      </c>
      <c r="P13464" t="s">
        <v>27</v>
      </c>
      <c r="Q13464" t="s">
        <v>28</v>
      </c>
      <c r="R13464" t="s">
        <v>29</v>
      </c>
      <c r="S13464" t="s">
        <v>30</v>
      </c>
      <c r="T13464" t="s">
        <v>320</v>
      </c>
      <c r="U13464" t="s">
        <v>321</v>
      </c>
      <c r="V13464" t="s">
        <v>33</v>
      </c>
    </row>
    <row r="13465" spans="1:22">
      <c r="A13465" s="4">
        <v>46121</v>
      </c>
      <c r="B13465" t="s">
        <v>9630</v>
      </c>
      <c r="C13465" t="s">
        <v>23</v>
      </c>
      <c r="D13465">
        <v>1</v>
      </c>
      <c r="E13465">
        <v>21000</v>
      </c>
      <c r="F13465">
        <f>Table2[[#This Row],[Đơn Giá Chuẩn]]*Table2[[#This Row],[Tổng số lượng bán]]</f>
        <v>21000</v>
      </c>
      <c r="G13465">
        <v>0</v>
      </c>
      <c r="H13465">
        <f>Table2[[#This Row],[Doanh số bán]]-Table2[[#This Row],[Chiết khấu]]</f>
        <v>21000</v>
      </c>
      <c r="K13465" t="s">
        <v>24</v>
      </c>
      <c r="L13465">
        <v>0</v>
      </c>
      <c r="M13465" t="s">
        <v>319</v>
      </c>
      <c r="N13465" t="s">
        <v>26</v>
      </c>
      <c r="O13465">
        <v>0</v>
      </c>
      <c r="P13465" t="s">
        <v>27</v>
      </c>
      <c r="Q13465" t="s">
        <v>28</v>
      </c>
      <c r="R13465" t="s">
        <v>29</v>
      </c>
      <c r="S13465" t="s">
        <v>30</v>
      </c>
      <c r="T13465" t="s">
        <v>320</v>
      </c>
      <c r="U13465" t="s">
        <v>321</v>
      </c>
      <c r="V13465" t="s">
        <v>33</v>
      </c>
    </row>
    <row r="13466" spans="1:22">
      <c r="A13466" s="4">
        <v>46121</v>
      </c>
      <c r="B13466" t="s">
        <v>9631</v>
      </c>
      <c r="C13466" t="s">
        <v>23</v>
      </c>
      <c r="D13466">
        <v>1</v>
      </c>
      <c r="E13466">
        <v>25999.999999999996</v>
      </c>
      <c r="F13466">
        <f>Table2[[#This Row],[Đơn Giá Chuẩn]]*Table2[[#This Row],[Tổng số lượng bán]]</f>
        <v>25999.999999999996</v>
      </c>
      <c r="G13466">
        <v>0</v>
      </c>
      <c r="H13466">
        <f>Table2[[#This Row],[Doanh số bán]]-Table2[[#This Row],[Chiết khấu]]</f>
        <v>25999.999999999996</v>
      </c>
      <c r="K13466" t="s">
        <v>24</v>
      </c>
      <c r="L13466">
        <v>0</v>
      </c>
      <c r="M13466" t="s">
        <v>319</v>
      </c>
      <c r="N13466" t="s">
        <v>26</v>
      </c>
      <c r="O13466">
        <v>0</v>
      </c>
      <c r="P13466" t="s">
        <v>47</v>
      </c>
      <c r="Q13466" t="s">
        <v>48</v>
      </c>
      <c r="R13466" t="s">
        <v>29</v>
      </c>
      <c r="S13466" t="s">
        <v>30</v>
      </c>
      <c r="T13466" t="s">
        <v>320</v>
      </c>
      <c r="U13466" t="s">
        <v>321</v>
      </c>
      <c r="V13466" t="s">
        <v>33</v>
      </c>
    </row>
    <row r="13467" spans="1:22">
      <c r="A13467" s="4">
        <v>46121</v>
      </c>
      <c r="B13467" t="s">
        <v>9631</v>
      </c>
      <c r="C13467" t="s">
        <v>23</v>
      </c>
      <c r="D13467">
        <v>2</v>
      </c>
      <c r="E13467">
        <v>21000</v>
      </c>
      <c r="F13467">
        <f>Table2[[#This Row],[Đơn Giá Chuẩn]]*Table2[[#This Row],[Tổng số lượng bán]]</f>
        <v>42000</v>
      </c>
      <c r="G13467">
        <v>0</v>
      </c>
      <c r="H13467">
        <f>Table2[[#This Row],[Doanh số bán]]-Table2[[#This Row],[Chiết khấu]]</f>
        <v>42000</v>
      </c>
      <c r="K13467" t="s">
        <v>24</v>
      </c>
      <c r="L13467">
        <v>0</v>
      </c>
      <c r="M13467" t="s">
        <v>319</v>
      </c>
      <c r="N13467" t="s">
        <v>26</v>
      </c>
      <c r="O13467">
        <v>0</v>
      </c>
      <c r="P13467" t="s">
        <v>27</v>
      </c>
      <c r="Q13467" t="s">
        <v>28</v>
      </c>
      <c r="R13467" t="s">
        <v>29</v>
      </c>
      <c r="S13467" t="s">
        <v>30</v>
      </c>
      <c r="T13467" t="s">
        <v>320</v>
      </c>
      <c r="U13467" t="s">
        <v>321</v>
      </c>
      <c r="V13467" t="s">
        <v>33</v>
      </c>
    </row>
    <row r="13468" spans="1:22">
      <c r="A13468" s="4">
        <v>46121</v>
      </c>
      <c r="B13468" t="s">
        <v>9631</v>
      </c>
      <c r="C13468" t="s">
        <v>23</v>
      </c>
      <c r="D13468">
        <v>1</v>
      </c>
      <c r="E13468">
        <v>42000</v>
      </c>
      <c r="F13468">
        <f>Table2[[#This Row],[Đơn Giá Chuẩn]]*Table2[[#This Row],[Tổng số lượng bán]]</f>
        <v>42000</v>
      </c>
      <c r="G13468">
        <v>0</v>
      </c>
      <c r="H13468">
        <f>Table2[[#This Row],[Doanh số bán]]-Table2[[#This Row],[Chiết khấu]]</f>
        <v>42000</v>
      </c>
      <c r="K13468" t="s">
        <v>24</v>
      </c>
      <c r="L13468">
        <v>0</v>
      </c>
      <c r="M13468" t="s">
        <v>319</v>
      </c>
      <c r="N13468" t="s">
        <v>26</v>
      </c>
      <c r="O13468">
        <v>0</v>
      </c>
      <c r="P13468" t="s">
        <v>62</v>
      </c>
      <c r="Q13468" t="s">
        <v>63</v>
      </c>
      <c r="R13468" t="s">
        <v>29</v>
      </c>
      <c r="S13468" t="s">
        <v>56</v>
      </c>
      <c r="T13468" t="s">
        <v>320</v>
      </c>
      <c r="U13468" t="s">
        <v>321</v>
      </c>
      <c r="V13468" t="s">
        <v>33</v>
      </c>
    </row>
    <row r="13469" spans="1:22">
      <c r="A13469" s="4">
        <v>46121</v>
      </c>
      <c r="B13469" t="s">
        <v>9632</v>
      </c>
      <c r="C13469" t="s">
        <v>23</v>
      </c>
      <c r="D13469">
        <v>1</v>
      </c>
      <c r="E13469">
        <v>25999.999999999996</v>
      </c>
      <c r="F13469">
        <f>Table2[[#This Row],[Đơn Giá Chuẩn]]*Table2[[#This Row],[Tổng số lượng bán]]</f>
        <v>25999.999999999996</v>
      </c>
      <c r="G13469">
        <v>0</v>
      </c>
      <c r="H13469">
        <f>Table2[[#This Row],[Doanh số bán]]-Table2[[#This Row],[Chiết khấu]]</f>
        <v>25999.999999999996</v>
      </c>
      <c r="K13469" t="s">
        <v>24</v>
      </c>
      <c r="L13469">
        <v>0</v>
      </c>
      <c r="M13469" t="s">
        <v>319</v>
      </c>
      <c r="N13469" t="s">
        <v>26</v>
      </c>
      <c r="O13469">
        <v>0</v>
      </c>
      <c r="P13469" t="s">
        <v>47</v>
      </c>
      <c r="Q13469" t="s">
        <v>48</v>
      </c>
      <c r="R13469" t="s">
        <v>29</v>
      </c>
      <c r="S13469" t="s">
        <v>30</v>
      </c>
      <c r="T13469" t="s">
        <v>320</v>
      </c>
      <c r="U13469" t="s">
        <v>321</v>
      </c>
      <c r="V13469" t="s">
        <v>33</v>
      </c>
    </row>
    <row r="13470" spans="1:22">
      <c r="A13470" s="4">
        <v>46121</v>
      </c>
      <c r="B13470" t="s">
        <v>9633</v>
      </c>
      <c r="C13470" t="s">
        <v>23</v>
      </c>
      <c r="D13470">
        <v>1</v>
      </c>
      <c r="E13470">
        <v>25999.999999999996</v>
      </c>
      <c r="F13470">
        <f>Table2[[#This Row],[Đơn Giá Chuẩn]]*Table2[[#This Row],[Tổng số lượng bán]]</f>
        <v>25999.999999999996</v>
      </c>
      <c r="G13470">
        <v>0</v>
      </c>
      <c r="H13470">
        <f>Table2[[#This Row],[Doanh số bán]]-Table2[[#This Row],[Chiết khấu]]</f>
        <v>25999.999999999996</v>
      </c>
      <c r="K13470" t="s">
        <v>24</v>
      </c>
      <c r="L13470">
        <v>0</v>
      </c>
      <c r="M13470" t="s">
        <v>319</v>
      </c>
      <c r="N13470" t="s">
        <v>26</v>
      </c>
      <c r="O13470">
        <v>0</v>
      </c>
      <c r="P13470" t="s">
        <v>129</v>
      </c>
      <c r="Q13470" t="s">
        <v>130</v>
      </c>
      <c r="R13470" t="s">
        <v>29</v>
      </c>
      <c r="S13470" t="s">
        <v>30</v>
      </c>
      <c r="T13470" t="s">
        <v>320</v>
      </c>
      <c r="U13470" t="s">
        <v>321</v>
      </c>
      <c r="V13470" t="s">
        <v>33</v>
      </c>
    </row>
    <row r="13471" spans="1:22">
      <c r="A13471" s="4">
        <v>46121</v>
      </c>
      <c r="B13471" t="s">
        <v>9634</v>
      </c>
      <c r="C13471" t="s">
        <v>23</v>
      </c>
      <c r="D13471">
        <v>2</v>
      </c>
      <c r="E13471">
        <v>21000</v>
      </c>
      <c r="F13471">
        <f>Table2[[#This Row],[Đơn Giá Chuẩn]]*Table2[[#This Row],[Tổng số lượng bán]]</f>
        <v>42000</v>
      </c>
      <c r="G13471">
        <v>0</v>
      </c>
      <c r="H13471">
        <f>Table2[[#This Row],[Doanh số bán]]-Table2[[#This Row],[Chiết khấu]]</f>
        <v>42000</v>
      </c>
      <c r="K13471" t="s">
        <v>24</v>
      </c>
      <c r="L13471">
        <v>0</v>
      </c>
      <c r="M13471" t="s">
        <v>319</v>
      </c>
      <c r="N13471" t="s">
        <v>26</v>
      </c>
      <c r="O13471">
        <v>0</v>
      </c>
      <c r="P13471" t="s">
        <v>27</v>
      </c>
      <c r="Q13471" t="s">
        <v>28</v>
      </c>
      <c r="R13471" t="s">
        <v>29</v>
      </c>
      <c r="S13471" t="s">
        <v>30</v>
      </c>
      <c r="T13471" t="s">
        <v>320</v>
      </c>
      <c r="U13471" t="s">
        <v>321</v>
      </c>
      <c r="V13471" t="s">
        <v>33</v>
      </c>
    </row>
    <row r="13472" spans="1:22">
      <c r="A13472" s="4">
        <v>46121</v>
      </c>
      <c r="B13472" t="s">
        <v>9634</v>
      </c>
      <c r="C13472" t="s">
        <v>23</v>
      </c>
      <c r="D13472">
        <v>1</v>
      </c>
      <c r="E13472">
        <v>25999.999999999996</v>
      </c>
      <c r="F13472">
        <f>Table2[[#This Row],[Đơn Giá Chuẩn]]*Table2[[#This Row],[Tổng số lượng bán]]</f>
        <v>25999.999999999996</v>
      </c>
      <c r="G13472">
        <v>0</v>
      </c>
      <c r="H13472">
        <f>Table2[[#This Row],[Doanh số bán]]-Table2[[#This Row],[Chiết khấu]]</f>
        <v>25999.999999999996</v>
      </c>
      <c r="K13472" t="s">
        <v>24</v>
      </c>
      <c r="L13472">
        <v>0</v>
      </c>
      <c r="M13472" t="s">
        <v>319</v>
      </c>
      <c r="N13472" t="s">
        <v>26</v>
      </c>
      <c r="O13472">
        <v>0</v>
      </c>
      <c r="P13472" t="s">
        <v>47</v>
      </c>
      <c r="Q13472" t="s">
        <v>48</v>
      </c>
      <c r="R13472" t="s">
        <v>29</v>
      </c>
      <c r="S13472" t="s">
        <v>30</v>
      </c>
      <c r="T13472" t="s">
        <v>320</v>
      </c>
      <c r="U13472" t="s">
        <v>321</v>
      </c>
      <c r="V13472" t="s">
        <v>33</v>
      </c>
    </row>
    <row r="13473" spans="1:22">
      <c r="A13473" s="4">
        <v>46121</v>
      </c>
      <c r="B13473" t="s">
        <v>9634</v>
      </c>
      <c r="C13473" t="s">
        <v>23</v>
      </c>
      <c r="D13473">
        <v>1</v>
      </c>
      <c r="E13473">
        <v>25999.999999999996</v>
      </c>
      <c r="F13473">
        <f>Table2[[#This Row],[Đơn Giá Chuẩn]]*Table2[[#This Row],[Tổng số lượng bán]]</f>
        <v>25999.999999999996</v>
      </c>
      <c r="G13473">
        <v>0</v>
      </c>
      <c r="H13473">
        <f>Table2[[#This Row],[Doanh số bán]]-Table2[[#This Row],[Chiết khấu]]</f>
        <v>25999.999999999996</v>
      </c>
      <c r="K13473" t="s">
        <v>24</v>
      </c>
      <c r="L13473">
        <v>0</v>
      </c>
      <c r="M13473" t="s">
        <v>319</v>
      </c>
      <c r="N13473" t="s">
        <v>26</v>
      </c>
      <c r="O13473">
        <v>0</v>
      </c>
      <c r="P13473" t="s">
        <v>129</v>
      </c>
      <c r="Q13473" t="s">
        <v>130</v>
      </c>
      <c r="R13473" t="s">
        <v>29</v>
      </c>
      <c r="S13473" t="s">
        <v>30</v>
      </c>
      <c r="T13473" t="s">
        <v>320</v>
      </c>
      <c r="U13473" t="s">
        <v>321</v>
      </c>
      <c r="V13473" t="s">
        <v>33</v>
      </c>
    </row>
    <row r="13474" spans="1:22">
      <c r="A13474" s="4">
        <v>46121</v>
      </c>
      <c r="B13474" t="s">
        <v>9634</v>
      </c>
      <c r="C13474" t="s">
        <v>23</v>
      </c>
      <c r="D13474">
        <v>1</v>
      </c>
      <c r="E13474">
        <v>32000</v>
      </c>
      <c r="F13474">
        <f>Table2[[#This Row],[Đơn Giá Chuẩn]]*Table2[[#This Row],[Tổng số lượng bán]]</f>
        <v>32000</v>
      </c>
      <c r="G13474">
        <v>0</v>
      </c>
      <c r="H13474">
        <f>Table2[[#This Row],[Doanh số bán]]-Table2[[#This Row],[Chiết khấu]]</f>
        <v>32000</v>
      </c>
      <c r="K13474" t="s">
        <v>24</v>
      </c>
      <c r="L13474">
        <v>0</v>
      </c>
      <c r="M13474" t="s">
        <v>319</v>
      </c>
      <c r="N13474" t="s">
        <v>26</v>
      </c>
      <c r="O13474">
        <v>0</v>
      </c>
      <c r="P13474" t="s">
        <v>235</v>
      </c>
      <c r="Q13474" t="s">
        <v>236</v>
      </c>
      <c r="R13474" t="s">
        <v>29</v>
      </c>
      <c r="S13474" t="s">
        <v>59</v>
      </c>
      <c r="T13474" t="s">
        <v>320</v>
      </c>
      <c r="U13474" t="s">
        <v>321</v>
      </c>
      <c r="V13474" t="s">
        <v>33</v>
      </c>
    </row>
    <row r="13475" spans="1:22">
      <c r="A13475" s="4">
        <v>46121</v>
      </c>
      <c r="B13475" t="s">
        <v>9634</v>
      </c>
      <c r="C13475" t="s">
        <v>23</v>
      </c>
      <c r="D13475">
        <v>1</v>
      </c>
      <c r="E13475">
        <v>37000</v>
      </c>
      <c r="F13475">
        <f>Table2[[#This Row],[Đơn Giá Chuẩn]]*Table2[[#This Row],[Tổng số lượng bán]]</f>
        <v>37000</v>
      </c>
      <c r="G13475">
        <v>0</v>
      </c>
      <c r="H13475">
        <f>Table2[[#This Row],[Doanh số bán]]-Table2[[#This Row],[Chiết khấu]]</f>
        <v>37000</v>
      </c>
      <c r="K13475" t="s">
        <v>24</v>
      </c>
      <c r="L13475">
        <v>0</v>
      </c>
      <c r="M13475" t="s">
        <v>319</v>
      </c>
      <c r="N13475" t="s">
        <v>26</v>
      </c>
      <c r="O13475">
        <v>0</v>
      </c>
      <c r="P13475" t="s">
        <v>633</v>
      </c>
      <c r="Q13475" t="s">
        <v>634</v>
      </c>
      <c r="R13475" t="s">
        <v>29</v>
      </c>
      <c r="S13475" t="s">
        <v>91</v>
      </c>
      <c r="T13475" t="s">
        <v>320</v>
      </c>
      <c r="U13475" t="s">
        <v>321</v>
      </c>
      <c r="V13475" t="s">
        <v>33</v>
      </c>
    </row>
    <row r="13476" spans="1:22">
      <c r="A13476" s="4">
        <v>46121</v>
      </c>
      <c r="B13476" t="s">
        <v>9635</v>
      </c>
      <c r="C13476" t="s">
        <v>23</v>
      </c>
      <c r="D13476">
        <v>2</v>
      </c>
      <c r="E13476">
        <v>21000</v>
      </c>
      <c r="F13476">
        <f>Table2[[#This Row],[Đơn Giá Chuẩn]]*Table2[[#This Row],[Tổng số lượng bán]]</f>
        <v>42000</v>
      </c>
      <c r="G13476">
        <v>0</v>
      </c>
      <c r="H13476">
        <f>Table2[[#This Row],[Doanh số bán]]-Table2[[#This Row],[Chiết khấu]]</f>
        <v>42000</v>
      </c>
      <c r="K13476" t="s">
        <v>24</v>
      </c>
      <c r="L13476">
        <v>0</v>
      </c>
      <c r="M13476" t="s">
        <v>319</v>
      </c>
      <c r="N13476" t="s">
        <v>26</v>
      </c>
      <c r="O13476">
        <v>0</v>
      </c>
      <c r="P13476" t="s">
        <v>27</v>
      </c>
      <c r="Q13476" t="s">
        <v>28</v>
      </c>
      <c r="R13476" t="s">
        <v>29</v>
      </c>
      <c r="S13476" t="s">
        <v>30</v>
      </c>
      <c r="T13476" t="s">
        <v>320</v>
      </c>
      <c r="U13476" t="s">
        <v>321</v>
      </c>
      <c r="V13476" t="s">
        <v>33</v>
      </c>
    </row>
    <row r="13477" spans="1:22">
      <c r="A13477" s="4">
        <v>46121</v>
      </c>
      <c r="B13477" t="s">
        <v>9635</v>
      </c>
      <c r="C13477" t="s">
        <v>23</v>
      </c>
      <c r="D13477">
        <v>1</v>
      </c>
      <c r="E13477">
        <v>25999.999999999996</v>
      </c>
      <c r="F13477">
        <f>Table2[[#This Row],[Đơn Giá Chuẩn]]*Table2[[#This Row],[Tổng số lượng bán]]</f>
        <v>25999.999999999996</v>
      </c>
      <c r="G13477">
        <v>0</v>
      </c>
      <c r="H13477">
        <f>Table2[[#This Row],[Doanh số bán]]-Table2[[#This Row],[Chiết khấu]]</f>
        <v>25999.999999999996</v>
      </c>
      <c r="K13477" t="s">
        <v>24</v>
      </c>
      <c r="L13477">
        <v>0</v>
      </c>
      <c r="M13477" t="s">
        <v>319</v>
      </c>
      <c r="N13477" t="s">
        <v>26</v>
      </c>
      <c r="O13477">
        <v>0</v>
      </c>
      <c r="P13477" t="s">
        <v>47</v>
      </c>
      <c r="Q13477" t="s">
        <v>48</v>
      </c>
      <c r="R13477" t="s">
        <v>29</v>
      </c>
      <c r="S13477" t="s">
        <v>30</v>
      </c>
      <c r="T13477" t="s">
        <v>320</v>
      </c>
      <c r="U13477" t="s">
        <v>321</v>
      </c>
      <c r="V13477" t="s">
        <v>33</v>
      </c>
    </row>
    <row r="13478" spans="1:22">
      <c r="A13478" s="4">
        <v>46121</v>
      </c>
      <c r="B13478" t="s">
        <v>9636</v>
      </c>
      <c r="C13478" t="s">
        <v>23</v>
      </c>
      <c r="D13478">
        <v>1</v>
      </c>
      <c r="E13478">
        <v>21000</v>
      </c>
      <c r="F13478">
        <f>Table2[[#This Row],[Đơn Giá Chuẩn]]*Table2[[#This Row],[Tổng số lượng bán]]</f>
        <v>21000</v>
      </c>
      <c r="G13478">
        <v>0</v>
      </c>
      <c r="H13478">
        <f>Table2[[#This Row],[Doanh số bán]]-Table2[[#This Row],[Chiết khấu]]</f>
        <v>21000</v>
      </c>
      <c r="K13478" t="s">
        <v>24</v>
      </c>
      <c r="L13478">
        <v>0</v>
      </c>
      <c r="M13478" t="s">
        <v>319</v>
      </c>
      <c r="N13478" t="s">
        <v>26</v>
      </c>
      <c r="O13478">
        <v>0</v>
      </c>
      <c r="P13478" t="s">
        <v>27</v>
      </c>
      <c r="Q13478" t="s">
        <v>28</v>
      </c>
      <c r="R13478" t="s">
        <v>29</v>
      </c>
      <c r="S13478" t="s">
        <v>30</v>
      </c>
      <c r="T13478" t="s">
        <v>320</v>
      </c>
      <c r="U13478" t="s">
        <v>321</v>
      </c>
      <c r="V13478" t="s">
        <v>33</v>
      </c>
    </row>
    <row r="13479" spans="1:22">
      <c r="A13479" s="4">
        <v>46121</v>
      </c>
      <c r="B13479" t="s">
        <v>9636</v>
      </c>
      <c r="C13479" t="s">
        <v>23</v>
      </c>
      <c r="D13479">
        <v>1</v>
      </c>
      <c r="E13479">
        <v>25999.999999999996</v>
      </c>
      <c r="F13479">
        <f>Table2[[#This Row],[Đơn Giá Chuẩn]]*Table2[[#This Row],[Tổng số lượng bán]]</f>
        <v>25999.999999999996</v>
      </c>
      <c r="G13479">
        <v>0</v>
      </c>
      <c r="H13479">
        <f>Table2[[#This Row],[Doanh số bán]]-Table2[[#This Row],[Chiết khấu]]</f>
        <v>25999.999999999996</v>
      </c>
      <c r="K13479" t="s">
        <v>24</v>
      </c>
      <c r="L13479">
        <v>0</v>
      </c>
      <c r="M13479" t="s">
        <v>319</v>
      </c>
      <c r="N13479" t="s">
        <v>26</v>
      </c>
      <c r="O13479">
        <v>0</v>
      </c>
      <c r="P13479" t="s">
        <v>47</v>
      </c>
      <c r="Q13479" t="s">
        <v>48</v>
      </c>
      <c r="R13479" t="s">
        <v>29</v>
      </c>
      <c r="S13479" t="s">
        <v>30</v>
      </c>
      <c r="T13479" t="s">
        <v>320</v>
      </c>
      <c r="U13479" t="s">
        <v>321</v>
      </c>
      <c r="V13479" t="s">
        <v>33</v>
      </c>
    </row>
    <row r="13480" spans="1:22">
      <c r="A13480" s="4">
        <v>46121</v>
      </c>
      <c r="B13480" t="s">
        <v>9637</v>
      </c>
      <c r="C13480" t="s">
        <v>23</v>
      </c>
      <c r="D13480">
        <v>1</v>
      </c>
      <c r="E13480">
        <v>62000</v>
      </c>
      <c r="F13480">
        <f>Table2[[#This Row],[Đơn Giá Chuẩn]]*Table2[[#This Row],[Tổng số lượng bán]]</f>
        <v>62000</v>
      </c>
      <c r="G13480">
        <v>0</v>
      </c>
      <c r="H13480">
        <f>Table2[[#This Row],[Doanh số bán]]-Table2[[#This Row],[Chiết khấu]]</f>
        <v>62000</v>
      </c>
      <c r="K13480" t="s">
        <v>24</v>
      </c>
      <c r="L13480">
        <v>0</v>
      </c>
      <c r="M13480" t="s">
        <v>319</v>
      </c>
      <c r="N13480" t="s">
        <v>26</v>
      </c>
      <c r="O13480">
        <v>0</v>
      </c>
      <c r="P13480" t="s">
        <v>199</v>
      </c>
      <c r="Q13480" t="s">
        <v>200</v>
      </c>
      <c r="R13480" t="s">
        <v>29</v>
      </c>
      <c r="S13480" t="s">
        <v>30</v>
      </c>
      <c r="T13480" t="s">
        <v>320</v>
      </c>
      <c r="U13480" t="s">
        <v>321</v>
      </c>
      <c r="V13480" t="s">
        <v>33</v>
      </c>
    </row>
    <row r="13481" spans="1:22">
      <c r="A13481" s="4">
        <v>46121</v>
      </c>
      <c r="B13481" t="s">
        <v>9638</v>
      </c>
      <c r="C13481" t="s">
        <v>23</v>
      </c>
      <c r="D13481">
        <v>1</v>
      </c>
      <c r="E13481">
        <v>25999.999999999996</v>
      </c>
      <c r="F13481">
        <f>Table2[[#This Row],[Đơn Giá Chuẩn]]*Table2[[#This Row],[Tổng số lượng bán]]</f>
        <v>25999.999999999996</v>
      </c>
      <c r="G13481">
        <v>0</v>
      </c>
      <c r="H13481">
        <f>Table2[[#This Row],[Doanh số bán]]-Table2[[#This Row],[Chiết khấu]]</f>
        <v>25999.999999999996</v>
      </c>
      <c r="K13481" t="s">
        <v>24</v>
      </c>
      <c r="L13481">
        <v>0</v>
      </c>
      <c r="M13481" t="s">
        <v>319</v>
      </c>
      <c r="N13481" t="s">
        <v>26</v>
      </c>
      <c r="O13481">
        <v>0</v>
      </c>
      <c r="P13481" t="s">
        <v>129</v>
      </c>
      <c r="Q13481" t="s">
        <v>130</v>
      </c>
      <c r="R13481" t="s">
        <v>29</v>
      </c>
      <c r="S13481" t="s">
        <v>30</v>
      </c>
      <c r="T13481" t="s">
        <v>320</v>
      </c>
      <c r="U13481" t="s">
        <v>321</v>
      </c>
      <c r="V13481" t="s">
        <v>33</v>
      </c>
    </row>
    <row r="13482" spans="1:22">
      <c r="A13482" s="4">
        <v>46121</v>
      </c>
      <c r="B13482" t="s">
        <v>9638</v>
      </c>
      <c r="C13482" t="s">
        <v>23</v>
      </c>
      <c r="D13482">
        <v>1</v>
      </c>
      <c r="E13482">
        <v>42000</v>
      </c>
      <c r="F13482">
        <f>Table2[[#This Row],[Đơn Giá Chuẩn]]*Table2[[#This Row],[Tổng số lượng bán]]</f>
        <v>42000</v>
      </c>
      <c r="G13482">
        <v>0</v>
      </c>
      <c r="H13482">
        <f>Table2[[#This Row],[Doanh số bán]]-Table2[[#This Row],[Chiết khấu]]</f>
        <v>42000</v>
      </c>
      <c r="K13482" t="s">
        <v>24</v>
      </c>
      <c r="L13482">
        <v>0</v>
      </c>
      <c r="M13482" t="s">
        <v>319</v>
      </c>
      <c r="N13482" t="s">
        <v>26</v>
      </c>
      <c r="O13482">
        <v>0</v>
      </c>
      <c r="P13482" t="s">
        <v>141</v>
      </c>
      <c r="Q13482" t="s">
        <v>142</v>
      </c>
      <c r="R13482" t="s">
        <v>29</v>
      </c>
      <c r="S13482" t="s">
        <v>59</v>
      </c>
      <c r="T13482" t="s">
        <v>320</v>
      </c>
      <c r="U13482" t="s">
        <v>321</v>
      </c>
      <c r="V13482" t="s">
        <v>33</v>
      </c>
    </row>
    <row r="13483" spans="1:22">
      <c r="A13483" s="4">
        <v>46121</v>
      </c>
      <c r="B13483" t="s">
        <v>9639</v>
      </c>
      <c r="C13483" t="s">
        <v>23</v>
      </c>
      <c r="D13483">
        <v>1</v>
      </c>
      <c r="E13483">
        <v>21000</v>
      </c>
      <c r="F13483">
        <f>Table2[[#This Row],[Đơn Giá Chuẩn]]*Table2[[#This Row],[Tổng số lượng bán]]</f>
        <v>21000</v>
      </c>
      <c r="G13483">
        <v>0</v>
      </c>
      <c r="H13483">
        <f>Table2[[#This Row],[Doanh số bán]]-Table2[[#This Row],[Chiết khấu]]</f>
        <v>21000</v>
      </c>
      <c r="K13483" t="s">
        <v>24</v>
      </c>
      <c r="L13483">
        <v>0</v>
      </c>
      <c r="M13483" t="s">
        <v>319</v>
      </c>
      <c r="N13483" t="s">
        <v>26</v>
      </c>
      <c r="O13483">
        <v>0</v>
      </c>
      <c r="P13483" t="s">
        <v>27</v>
      </c>
      <c r="Q13483" t="s">
        <v>28</v>
      </c>
      <c r="R13483" t="s">
        <v>29</v>
      </c>
      <c r="S13483" t="s">
        <v>30</v>
      </c>
      <c r="T13483" t="s">
        <v>320</v>
      </c>
      <c r="U13483" t="s">
        <v>321</v>
      </c>
      <c r="V13483" t="s">
        <v>33</v>
      </c>
    </row>
    <row r="13484" spans="1:22">
      <c r="A13484" s="4">
        <v>46121</v>
      </c>
      <c r="B13484" t="s">
        <v>9640</v>
      </c>
      <c r="C13484" t="s">
        <v>23</v>
      </c>
      <c r="D13484">
        <v>3</v>
      </c>
      <c r="E13484">
        <v>25999.999999999996</v>
      </c>
      <c r="F13484">
        <f>Table2[[#This Row],[Đơn Giá Chuẩn]]*Table2[[#This Row],[Tổng số lượng bán]]</f>
        <v>77999.999999999985</v>
      </c>
      <c r="G13484">
        <v>0</v>
      </c>
      <c r="H13484">
        <f>Table2[[#This Row],[Doanh số bán]]-Table2[[#This Row],[Chiết khấu]]</f>
        <v>77999.999999999985</v>
      </c>
      <c r="K13484" t="s">
        <v>24</v>
      </c>
      <c r="L13484">
        <v>0</v>
      </c>
      <c r="M13484" t="s">
        <v>319</v>
      </c>
      <c r="N13484" t="s">
        <v>26</v>
      </c>
      <c r="O13484">
        <v>0</v>
      </c>
      <c r="P13484" t="s">
        <v>47</v>
      </c>
      <c r="Q13484" t="s">
        <v>48</v>
      </c>
      <c r="R13484" t="s">
        <v>29</v>
      </c>
      <c r="S13484" t="s">
        <v>30</v>
      </c>
      <c r="T13484" t="s">
        <v>320</v>
      </c>
      <c r="U13484" t="s">
        <v>321</v>
      </c>
      <c r="V13484" t="s">
        <v>33</v>
      </c>
    </row>
    <row r="13485" spans="1:22">
      <c r="A13485" s="4">
        <v>46121</v>
      </c>
      <c r="B13485" t="s">
        <v>9640</v>
      </c>
      <c r="C13485" t="s">
        <v>23</v>
      </c>
      <c r="D13485">
        <v>4</v>
      </c>
      <c r="E13485">
        <v>21000</v>
      </c>
      <c r="F13485">
        <f>Table2[[#This Row],[Đơn Giá Chuẩn]]*Table2[[#This Row],[Tổng số lượng bán]]</f>
        <v>84000</v>
      </c>
      <c r="G13485">
        <v>0</v>
      </c>
      <c r="H13485">
        <f>Table2[[#This Row],[Doanh số bán]]-Table2[[#This Row],[Chiết khấu]]</f>
        <v>84000</v>
      </c>
      <c r="K13485" t="s">
        <v>24</v>
      </c>
      <c r="L13485">
        <v>0</v>
      </c>
      <c r="M13485" t="s">
        <v>319</v>
      </c>
      <c r="N13485" t="s">
        <v>26</v>
      </c>
      <c r="O13485">
        <v>0</v>
      </c>
      <c r="P13485" t="s">
        <v>27</v>
      </c>
      <c r="Q13485" t="s">
        <v>28</v>
      </c>
      <c r="R13485" t="s">
        <v>29</v>
      </c>
      <c r="S13485" t="s">
        <v>30</v>
      </c>
      <c r="T13485" t="s">
        <v>320</v>
      </c>
      <c r="U13485" t="s">
        <v>321</v>
      </c>
      <c r="V13485" t="s">
        <v>33</v>
      </c>
    </row>
    <row r="13486" spans="1:22">
      <c r="A13486" s="4">
        <v>46121</v>
      </c>
      <c r="B13486" t="s">
        <v>9641</v>
      </c>
      <c r="C13486" t="s">
        <v>23</v>
      </c>
      <c r="D13486">
        <v>1</v>
      </c>
      <c r="E13486">
        <v>42000</v>
      </c>
      <c r="F13486">
        <f>Table2[[#This Row],[Đơn Giá Chuẩn]]*Table2[[#This Row],[Tổng số lượng bán]]</f>
        <v>42000</v>
      </c>
      <c r="G13486">
        <v>0</v>
      </c>
      <c r="H13486">
        <f>Table2[[#This Row],[Doanh số bán]]-Table2[[#This Row],[Chiết khấu]]</f>
        <v>42000</v>
      </c>
      <c r="K13486" t="s">
        <v>24</v>
      </c>
      <c r="L13486">
        <v>0</v>
      </c>
      <c r="M13486" t="s">
        <v>319</v>
      </c>
      <c r="N13486" t="s">
        <v>26</v>
      </c>
      <c r="O13486">
        <v>0</v>
      </c>
      <c r="P13486" t="s">
        <v>62</v>
      </c>
      <c r="Q13486" t="s">
        <v>63</v>
      </c>
      <c r="R13486" t="s">
        <v>29</v>
      </c>
      <c r="S13486" t="s">
        <v>56</v>
      </c>
      <c r="T13486" t="s">
        <v>320</v>
      </c>
      <c r="U13486" t="s">
        <v>321</v>
      </c>
      <c r="V13486" t="s">
        <v>33</v>
      </c>
    </row>
    <row r="13487" spans="1:22">
      <c r="A13487" s="4">
        <v>46121</v>
      </c>
      <c r="B13487" t="s">
        <v>9641</v>
      </c>
      <c r="C13487" t="s">
        <v>23</v>
      </c>
      <c r="D13487">
        <v>1</v>
      </c>
      <c r="E13487">
        <v>25999.999999999996</v>
      </c>
      <c r="F13487">
        <f>Table2[[#This Row],[Đơn Giá Chuẩn]]*Table2[[#This Row],[Tổng số lượng bán]]</f>
        <v>25999.999999999996</v>
      </c>
      <c r="G13487">
        <v>0</v>
      </c>
      <c r="H13487">
        <f>Table2[[#This Row],[Doanh số bán]]-Table2[[#This Row],[Chiết khấu]]</f>
        <v>25999.999999999996</v>
      </c>
      <c r="K13487" t="s">
        <v>24</v>
      </c>
      <c r="L13487">
        <v>0</v>
      </c>
      <c r="M13487" t="s">
        <v>319</v>
      </c>
      <c r="N13487" t="s">
        <v>26</v>
      </c>
      <c r="O13487">
        <v>0</v>
      </c>
      <c r="P13487" t="s">
        <v>47</v>
      </c>
      <c r="Q13487" t="s">
        <v>48</v>
      </c>
      <c r="R13487" t="s">
        <v>29</v>
      </c>
      <c r="S13487" t="s">
        <v>30</v>
      </c>
      <c r="T13487" t="s">
        <v>320</v>
      </c>
      <c r="U13487" t="s">
        <v>321</v>
      </c>
      <c r="V13487" t="s">
        <v>33</v>
      </c>
    </row>
    <row r="13488" spans="1:22">
      <c r="A13488" s="4">
        <v>46121</v>
      </c>
      <c r="B13488" t="s">
        <v>9642</v>
      </c>
      <c r="C13488" t="s">
        <v>23</v>
      </c>
      <c r="D13488">
        <v>1</v>
      </c>
      <c r="E13488">
        <v>25999.999999999996</v>
      </c>
      <c r="F13488">
        <f>Table2[[#This Row],[Đơn Giá Chuẩn]]*Table2[[#This Row],[Tổng số lượng bán]]</f>
        <v>25999.999999999996</v>
      </c>
      <c r="G13488">
        <v>0</v>
      </c>
      <c r="H13488">
        <f>Table2[[#This Row],[Doanh số bán]]-Table2[[#This Row],[Chiết khấu]]</f>
        <v>25999.999999999996</v>
      </c>
      <c r="K13488" t="s">
        <v>24</v>
      </c>
      <c r="L13488">
        <v>0</v>
      </c>
      <c r="M13488" t="s">
        <v>319</v>
      </c>
      <c r="N13488" t="s">
        <v>26</v>
      </c>
      <c r="O13488">
        <v>0</v>
      </c>
      <c r="P13488" t="s">
        <v>129</v>
      </c>
      <c r="Q13488" t="s">
        <v>130</v>
      </c>
      <c r="R13488" t="s">
        <v>29</v>
      </c>
      <c r="S13488" t="s">
        <v>30</v>
      </c>
      <c r="T13488" t="s">
        <v>320</v>
      </c>
      <c r="U13488" t="s">
        <v>321</v>
      </c>
      <c r="V13488" t="s">
        <v>33</v>
      </c>
    </row>
    <row r="13489" spans="1:22">
      <c r="A13489" s="4">
        <v>46114</v>
      </c>
      <c r="B13489" t="s">
        <v>9643</v>
      </c>
      <c r="C13489" t="s">
        <v>2568</v>
      </c>
      <c r="D13489">
        <v>1</v>
      </c>
      <c r="E13489">
        <v>218600.48</v>
      </c>
      <c r="F13489">
        <f>Table2[[#This Row],[Đơn Giá Chuẩn]]*Table2[[#This Row],[Tổng số lượng bán]]</f>
        <v>218600.48</v>
      </c>
      <c r="G13489">
        <v>0</v>
      </c>
      <c r="H13489">
        <f>Table2[[#This Row],[Doanh số bán]]-Table2[[#This Row],[Chiết khấu]]</f>
        <v>218600.48</v>
      </c>
      <c r="I13489">
        <v>0</v>
      </c>
      <c r="J13489">
        <v>0</v>
      </c>
      <c r="K13489" t="s">
        <v>50</v>
      </c>
      <c r="L13489">
        <v>1</v>
      </c>
      <c r="M13489" t="s">
        <v>37</v>
      </c>
      <c r="N13489" t="s">
        <v>50</v>
      </c>
      <c r="O13489">
        <v>1</v>
      </c>
      <c r="P13489" t="s">
        <v>2511</v>
      </c>
      <c r="Q13489" t="s">
        <v>2512</v>
      </c>
      <c r="R13489" t="s">
        <v>41</v>
      </c>
      <c r="S13489" t="s">
        <v>42</v>
      </c>
      <c r="T13489" t="s">
        <v>74</v>
      </c>
      <c r="U13489" t="s">
        <v>75</v>
      </c>
      <c r="V13489" t="s">
        <v>50</v>
      </c>
    </row>
    <row r="13490" spans="1:22">
      <c r="A13490" s="4">
        <v>46114</v>
      </c>
      <c r="B13490" t="s">
        <v>9644</v>
      </c>
      <c r="C13490" t="s">
        <v>2568</v>
      </c>
      <c r="D13490">
        <v>1</v>
      </c>
      <c r="E13490">
        <v>299579.96000000002</v>
      </c>
      <c r="F13490">
        <f>Table2[[#This Row],[Đơn Giá Chuẩn]]*Table2[[#This Row],[Tổng số lượng bán]]</f>
        <v>299579.96000000002</v>
      </c>
      <c r="G13490">
        <v>0</v>
      </c>
      <c r="H13490">
        <f>Table2[[#This Row],[Doanh số bán]]-Table2[[#This Row],[Chiết khấu]]</f>
        <v>299579.96000000002</v>
      </c>
      <c r="I13490">
        <v>0</v>
      </c>
      <c r="J13490">
        <v>0</v>
      </c>
      <c r="K13490" t="s">
        <v>50</v>
      </c>
      <c r="L13490">
        <v>1</v>
      </c>
      <c r="M13490" t="s">
        <v>37</v>
      </c>
      <c r="N13490" t="s">
        <v>50</v>
      </c>
      <c r="O13490">
        <v>1</v>
      </c>
      <c r="P13490" t="s">
        <v>2504</v>
      </c>
      <c r="Q13490" t="s">
        <v>2505</v>
      </c>
      <c r="R13490" t="s">
        <v>41</v>
      </c>
      <c r="S13490" t="s">
        <v>42</v>
      </c>
      <c r="T13490" t="s">
        <v>74</v>
      </c>
      <c r="U13490" t="s">
        <v>75</v>
      </c>
      <c r="V13490" t="s">
        <v>50</v>
      </c>
    </row>
    <row r="13491" spans="1:22">
      <c r="A13491" s="4">
        <v>46114</v>
      </c>
      <c r="B13491" t="s">
        <v>9644</v>
      </c>
      <c r="C13491" t="s">
        <v>2568</v>
      </c>
      <c r="D13491">
        <v>1</v>
      </c>
      <c r="E13491">
        <v>299579.96000000002</v>
      </c>
      <c r="F13491">
        <f>Table2[[#This Row],[Đơn Giá Chuẩn]]*Table2[[#This Row],[Tổng số lượng bán]]</f>
        <v>299579.96000000002</v>
      </c>
      <c r="G13491">
        <v>0</v>
      </c>
      <c r="H13491">
        <f>Table2[[#This Row],[Doanh số bán]]-Table2[[#This Row],[Chiết khấu]]</f>
        <v>299579.96000000002</v>
      </c>
      <c r="I13491">
        <v>0</v>
      </c>
      <c r="J13491">
        <v>0</v>
      </c>
      <c r="K13491" t="s">
        <v>50</v>
      </c>
      <c r="L13491">
        <v>1</v>
      </c>
      <c r="M13491" t="s">
        <v>37</v>
      </c>
      <c r="N13491" t="s">
        <v>50</v>
      </c>
      <c r="O13491">
        <v>1</v>
      </c>
      <c r="P13491" t="s">
        <v>2504</v>
      </c>
      <c r="Q13491" t="s">
        <v>2505</v>
      </c>
      <c r="R13491" t="s">
        <v>41</v>
      </c>
      <c r="S13491" t="s">
        <v>42</v>
      </c>
      <c r="T13491" t="s">
        <v>74</v>
      </c>
      <c r="U13491" t="s">
        <v>75</v>
      </c>
      <c r="V13491" t="s">
        <v>50</v>
      </c>
    </row>
    <row r="13492" spans="1:22">
      <c r="A13492" s="4">
        <v>46114</v>
      </c>
      <c r="B13492" t="s">
        <v>9645</v>
      </c>
      <c r="C13492" t="s">
        <v>2568</v>
      </c>
      <c r="D13492">
        <v>1</v>
      </c>
      <c r="E13492">
        <v>346000.52</v>
      </c>
      <c r="F13492">
        <f>Table2[[#This Row],[Đơn Giá Chuẩn]]*Table2[[#This Row],[Tổng số lượng bán]]</f>
        <v>346000.52</v>
      </c>
      <c r="G13492">
        <v>0</v>
      </c>
      <c r="H13492">
        <f>Table2[[#This Row],[Doanh số bán]]-Table2[[#This Row],[Chiết khấu]]</f>
        <v>346000.52</v>
      </c>
      <c r="I13492">
        <v>0</v>
      </c>
      <c r="J13492">
        <v>0</v>
      </c>
      <c r="K13492" t="s">
        <v>50</v>
      </c>
      <c r="L13492">
        <v>1</v>
      </c>
      <c r="M13492" t="s">
        <v>37</v>
      </c>
      <c r="N13492" t="s">
        <v>50</v>
      </c>
      <c r="O13492">
        <v>1</v>
      </c>
      <c r="P13492" t="s">
        <v>411</v>
      </c>
      <c r="Q13492" t="s">
        <v>412</v>
      </c>
      <c r="R13492" t="s">
        <v>41</v>
      </c>
      <c r="S13492" t="s">
        <v>42</v>
      </c>
      <c r="T13492" t="s">
        <v>74</v>
      </c>
      <c r="U13492" t="s">
        <v>75</v>
      </c>
      <c r="V13492" t="s">
        <v>50</v>
      </c>
    </row>
    <row r="13493" spans="1:22">
      <c r="A13493" s="4">
        <v>46121</v>
      </c>
      <c r="B13493" t="s">
        <v>9646</v>
      </c>
      <c r="C13493" t="s">
        <v>23</v>
      </c>
      <c r="D13493">
        <v>1</v>
      </c>
      <c r="E13493">
        <v>47000</v>
      </c>
      <c r="F13493">
        <f>Table2[[#This Row],[Đơn Giá Chuẩn]]*Table2[[#This Row],[Tổng số lượng bán]]</f>
        <v>47000</v>
      </c>
      <c r="G13493">
        <v>0</v>
      </c>
      <c r="H13493">
        <f>Table2[[#This Row],[Doanh số bán]]-Table2[[#This Row],[Chiết khấu]]</f>
        <v>47000</v>
      </c>
      <c r="K13493" t="s">
        <v>24</v>
      </c>
      <c r="L13493">
        <v>0</v>
      </c>
      <c r="M13493" t="s">
        <v>319</v>
      </c>
      <c r="N13493" t="s">
        <v>26</v>
      </c>
      <c r="O13493">
        <v>0</v>
      </c>
      <c r="P13493" t="s">
        <v>913</v>
      </c>
      <c r="Q13493" t="s">
        <v>914</v>
      </c>
      <c r="R13493" t="s">
        <v>29</v>
      </c>
      <c r="S13493" t="s">
        <v>30</v>
      </c>
      <c r="T13493" t="s">
        <v>320</v>
      </c>
      <c r="U13493" t="s">
        <v>321</v>
      </c>
      <c r="V13493" t="s">
        <v>33</v>
      </c>
    </row>
    <row r="13494" spans="1:22">
      <c r="A13494" s="4">
        <v>46121</v>
      </c>
      <c r="B13494" t="s">
        <v>9646</v>
      </c>
      <c r="C13494" t="s">
        <v>23</v>
      </c>
      <c r="D13494">
        <v>1</v>
      </c>
      <c r="E13494">
        <v>42000</v>
      </c>
      <c r="F13494">
        <f>Table2[[#This Row],[Đơn Giá Chuẩn]]*Table2[[#This Row],[Tổng số lượng bán]]</f>
        <v>42000</v>
      </c>
      <c r="G13494">
        <v>0</v>
      </c>
      <c r="H13494">
        <f>Table2[[#This Row],[Doanh số bán]]-Table2[[#This Row],[Chiết khấu]]</f>
        <v>42000</v>
      </c>
      <c r="K13494" t="s">
        <v>24</v>
      </c>
      <c r="L13494">
        <v>0</v>
      </c>
      <c r="M13494" t="s">
        <v>319</v>
      </c>
      <c r="N13494" t="s">
        <v>26</v>
      </c>
      <c r="O13494">
        <v>0</v>
      </c>
      <c r="P13494" t="s">
        <v>208</v>
      </c>
      <c r="Q13494" t="s">
        <v>209</v>
      </c>
      <c r="R13494" t="s">
        <v>29</v>
      </c>
      <c r="S13494" t="s">
        <v>30</v>
      </c>
      <c r="T13494" t="s">
        <v>320</v>
      </c>
      <c r="U13494" t="s">
        <v>321</v>
      </c>
      <c r="V13494" t="s">
        <v>33</v>
      </c>
    </row>
    <row r="13495" spans="1:22">
      <c r="A13495" s="4">
        <v>46121</v>
      </c>
      <c r="B13495" t="s">
        <v>9646</v>
      </c>
      <c r="C13495" t="s">
        <v>23</v>
      </c>
      <c r="D13495">
        <v>1</v>
      </c>
      <c r="E13495">
        <v>25999.999999999996</v>
      </c>
      <c r="F13495">
        <f>Table2[[#This Row],[Đơn Giá Chuẩn]]*Table2[[#This Row],[Tổng số lượng bán]]</f>
        <v>25999.999999999996</v>
      </c>
      <c r="G13495">
        <v>0</v>
      </c>
      <c r="H13495">
        <f>Table2[[#This Row],[Doanh số bán]]-Table2[[#This Row],[Chiết khấu]]</f>
        <v>25999.999999999996</v>
      </c>
      <c r="K13495" t="s">
        <v>24</v>
      </c>
      <c r="L13495">
        <v>0</v>
      </c>
      <c r="M13495" t="s">
        <v>319</v>
      </c>
      <c r="N13495" t="s">
        <v>26</v>
      </c>
      <c r="O13495">
        <v>0</v>
      </c>
      <c r="P13495" t="s">
        <v>47</v>
      </c>
      <c r="Q13495" t="s">
        <v>48</v>
      </c>
      <c r="R13495" t="s">
        <v>29</v>
      </c>
      <c r="S13495" t="s">
        <v>30</v>
      </c>
      <c r="T13495" t="s">
        <v>320</v>
      </c>
      <c r="U13495" t="s">
        <v>321</v>
      </c>
      <c r="V13495" t="s">
        <v>33</v>
      </c>
    </row>
    <row r="13496" spans="1:22">
      <c r="A13496" s="4">
        <v>46121</v>
      </c>
      <c r="B13496" t="s">
        <v>9647</v>
      </c>
      <c r="C13496" t="s">
        <v>155</v>
      </c>
      <c r="D13496">
        <v>1</v>
      </c>
      <c r="E13496">
        <v>331000</v>
      </c>
      <c r="F13496">
        <f>Table2[[#This Row],[Đơn Giá Chuẩn]]*Table2[[#This Row],[Tổng số lượng bán]]</f>
        <v>331000</v>
      </c>
      <c r="G13496">
        <v>0</v>
      </c>
      <c r="H13496">
        <f>Table2[[#This Row],[Doanh số bán]]-Table2[[#This Row],[Chiết khấu]]</f>
        <v>331000</v>
      </c>
      <c r="K13496" t="s">
        <v>24</v>
      </c>
      <c r="L13496">
        <v>1.6</v>
      </c>
      <c r="M13496" t="s">
        <v>319</v>
      </c>
      <c r="N13496" t="s">
        <v>26</v>
      </c>
      <c r="O13496">
        <v>1.6</v>
      </c>
      <c r="P13496" t="s">
        <v>839</v>
      </c>
      <c r="Q13496" t="s">
        <v>840</v>
      </c>
      <c r="R13496" t="s">
        <v>107</v>
      </c>
      <c r="S13496" t="s">
        <v>108</v>
      </c>
      <c r="T13496" t="s">
        <v>320</v>
      </c>
      <c r="U13496" t="s">
        <v>321</v>
      </c>
      <c r="V13496" t="s">
        <v>33</v>
      </c>
    </row>
    <row r="13497" spans="1:22">
      <c r="A13497" s="4">
        <v>46121</v>
      </c>
      <c r="B13497" t="s">
        <v>9648</v>
      </c>
      <c r="C13497" t="s">
        <v>23</v>
      </c>
      <c r="D13497">
        <v>1</v>
      </c>
      <c r="E13497">
        <v>25999.999999999996</v>
      </c>
      <c r="F13497">
        <f>Table2[[#This Row],[Đơn Giá Chuẩn]]*Table2[[#This Row],[Tổng số lượng bán]]</f>
        <v>25999.999999999996</v>
      </c>
      <c r="G13497">
        <v>0</v>
      </c>
      <c r="H13497">
        <f>Table2[[#This Row],[Doanh số bán]]-Table2[[#This Row],[Chiết khấu]]</f>
        <v>25999.999999999996</v>
      </c>
      <c r="K13497" t="s">
        <v>24</v>
      </c>
      <c r="L13497">
        <v>0</v>
      </c>
      <c r="M13497" t="s">
        <v>319</v>
      </c>
      <c r="N13497" t="s">
        <v>26</v>
      </c>
      <c r="O13497">
        <v>0</v>
      </c>
      <c r="P13497" t="s">
        <v>47</v>
      </c>
      <c r="Q13497" t="s">
        <v>48</v>
      </c>
      <c r="R13497" t="s">
        <v>29</v>
      </c>
      <c r="S13497" t="s">
        <v>30</v>
      </c>
      <c r="T13497" t="s">
        <v>320</v>
      </c>
      <c r="U13497" t="s">
        <v>321</v>
      </c>
      <c r="V13497" t="s">
        <v>33</v>
      </c>
    </row>
    <row r="13498" spans="1:22">
      <c r="A13498" s="4">
        <v>46121</v>
      </c>
      <c r="B13498" t="s">
        <v>9649</v>
      </c>
      <c r="C13498" t="s">
        <v>104</v>
      </c>
      <c r="D13498">
        <v>12</v>
      </c>
      <c r="E13498">
        <v>47000</v>
      </c>
      <c r="F13498">
        <f>Table2[[#This Row],[Đơn Giá Chuẩn]]*Table2[[#This Row],[Tổng số lượng bán]]</f>
        <v>564000</v>
      </c>
      <c r="G13498">
        <v>0</v>
      </c>
      <c r="H13498">
        <f>Table2[[#This Row],[Doanh số bán]]-Table2[[#This Row],[Chiết khấu]]</f>
        <v>564000</v>
      </c>
      <c r="K13498" t="s">
        <v>24</v>
      </c>
      <c r="L13498">
        <v>0.16</v>
      </c>
      <c r="M13498" t="s">
        <v>319</v>
      </c>
      <c r="N13498" t="s">
        <v>26</v>
      </c>
      <c r="O13498">
        <v>1.92</v>
      </c>
      <c r="P13498" t="s">
        <v>105</v>
      </c>
      <c r="Q13498" t="s">
        <v>106</v>
      </c>
      <c r="R13498" t="s">
        <v>107</v>
      </c>
      <c r="S13498" t="s">
        <v>108</v>
      </c>
      <c r="T13498" t="s">
        <v>320</v>
      </c>
      <c r="U13498" t="s">
        <v>321</v>
      </c>
      <c r="V13498" t="s">
        <v>33</v>
      </c>
    </row>
    <row r="13499" spans="1:22">
      <c r="A13499" s="4">
        <v>46114</v>
      </c>
      <c r="B13499" t="s">
        <v>9650</v>
      </c>
      <c r="C13499" t="s">
        <v>2568</v>
      </c>
      <c r="D13499">
        <v>1</v>
      </c>
      <c r="E13499">
        <v>254999.72000000003</v>
      </c>
      <c r="F13499">
        <f>Table2[[#This Row],[Đơn Giá Chuẩn]]*Table2[[#This Row],[Tổng số lượng bán]]</f>
        <v>254999.72000000003</v>
      </c>
      <c r="G13499">
        <v>0</v>
      </c>
      <c r="H13499">
        <f>Table2[[#This Row],[Doanh số bán]]-Table2[[#This Row],[Chiết khấu]]</f>
        <v>254999.72000000003</v>
      </c>
      <c r="I13499">
        <v>0</v>
      </c>
      <c r="J13499">
        <v>0</v>
      </c>
      <c r="K13499" t="s">
        <v>50</v>
      </c>
      <c r="L13499">
        <v>1</v>
      </c>
      <c r="M13499" t="s">
        <v>37</v>
      </c>
      <c r="N13499" t="s">
        <v>50</v>
      </c>
      <c r="O13499">
        <v>1</v>
      </c>
      <c r="P13499" t="s">
        <v>84</v>
      </c>
      <c r="Q13499" t="s">
        <v>85</v>
      </c>
      <c r="R13499" t="s">
        <v>41</v>
      </c>
      <c r="S13499" t="s">
        <v>42</v>
      </c>
      <c r="T13499" t="s">
        <v>74</v>
      </c>
      <c r="U13499" t="s">
        <v>75</v>
      </c>
      <c r="V13499" t="s">
        <v>50</v>
      </c>
    </row>
    <row r="13500" spans="1:22">
      <c r="A13500" s="4">
        <v>46114</v>
      </c>
      <c r="B13500" t="s">
        <v>9651</v>
      </c>
      <c r="C13500" t="s">
        <v>2568</v>
      </c>
      <c r="D13500">
        <v>1</v>
      </c>
      <c r="E13500">
        <v>227699.48</v>
      </c>
      <c r="F13500">
        <f>Table2[[#This Row],[Đơn Giá Chuẩn]]*Table2[[#This Row],[Tổng số lượng bán]]</f>
        <v>227699.48</v>
      </c>
      <c r="G13500">
        <v>0</v>
      </c>
      <c r="H13500">
        <f>Table2[[#This Row],[Doanh số bán]]-Table2[[#This Row],[Chiết khấu]]</f>
        <v>227699.48</v>
      </c>
      <c r="I13500">
        <v>0</v>
      </c>
      <c r="J13500">
        <v>0</v>
      </c>
      <c r="K13500" t="s">
        <v>50</v>
      </c>
      <c r="L13500">
        <v>1</v>
      </c>
      <c r="M13500" t="s">
        <v>37</v>
      </c>
      <c r="N13500" t="s">
        <v>50</v>
      </c>
      <c r="O13500">
        <v>1</v>
      </c>
      <c r="P13500" t="s">
        <v>512</v>
      </c>
      <c r="Q13500" t="s">
        <v>513</v>
      </c>
      <c r="R13500" t="s">
        <v>41</v>
      </c>
      <c r="S13500" t="s">
        <v>42</v>
      </c>
      <c r="T13500" t="s">
        <v>74</v>
      </c>
      <c r="U13500" t="s">
        <v>75</v>
      </c>
      <c r="V13500" t="s">
        <v>50</v>
      </c>
    </row>
    <row r="13501" spans="1:22">
      <c r="A13501" s="4">
        <v>46121</v>
      </c>
      <c r="B13501" t="s">
        <v>9652</v>
      </c>
      <c r="C13501" t="s">
        <v>23</v>
      </c>
      <c r="D13501">
        <v>1</v>
      </c>
      <c r="E13501">
        <v>21000</v>
      </c>
      <c r="F13501">
        <f>Table2[[#This Row],[Đơn Giá Chuẩn]]*Table2[[#This Row],[Tổng số lượng bán]]</f>
        <v>21000</v>
      </c>
      <c r="G13501">
        <v>0</v>
      </c>
      <c r="H13501">
        <f>Table2[[#This Row],[Doanh số bán]]-Table2[[#This Row],[Chiết khấu]]</f>
        <v>21000</v>
      </c>
      <c r="K13501" t="s">
        <v>24</v>
      </c>
      <c r="L13501">
        <v>0</v>
      </c>
      <c r="M13501" t="s">
        <v>319</v>
      </c>
      <c r="N13501" t="s">
        <v>26</v>
      </c>
      <c r="O13501">
        <v>0</v>
      </c>
      <c r="P13501" t="s">
        <v>27</v>
      </c>
      <c r="Q13501" t="s">
        <v>28</v>
      </c>
      <c r="R13501" t="s">
        <v>29</v>
      </c>
      <c r="S13501" t="s">
        <v>30</v>
      </c>
      <c r="T13501" t="s">
        <v>320</v>
      </c>
      <c r="U13501" t="s">
        <v>321</v>
      </c>
      <c r="V13501" t="s">
        <v>33</v>
      </c>
    </row>
    <row r="13502" spans="1:22">
      <c r="A13502" s="4">
        <v>46121</v>
      </c>
      <c r="B13502" t="s">
        <v>9652</v>
      </c>
      <c r="C13502" t="s">
        <v>23</v>
      </c>
      <c r="D13502">
        <v>1</v>
      </c>
      <c r="E13502">
        <v>25999.999999999996</v>
      </c>
      <c r="F13502">
        <f>Table2[[#This Row],[Đơn Giá Chuẩn]]*Table2[[#This Row],[Tổng số lượng bán]]</f>
        <v>25999.999999999996</v>
      </c>
      <c r="G13502">
        <v>0</v>
      </c>
      <c r="H13502">
        <f>Table2[[#This Row],[Doanh số bán]]-Table2[[#This Row],[Chiết khấu]]</f>
        <v>25999.999999999996</v>
      </c>
      <c r="K13502" t="s">
        <v>24</v>
      </c>
      <c r="L13502">
        <v>0</v>
      </c>
      <c r="M13502" t="s">
        <v>319</v>
      </c>
      <c r="N13502" t="s">
        <v>26</v>
      </c>
      <c r="O13502">
        <v>0</v>
      </c>
      <c r="P13502" t="s">
        <v>47</v>
      </c>
      <c r="Q13502" t="s">
        <v>48</v>
      </c>
      <c r="R13502" t="s">
        <v>29</v>
      </c>
      <c r="S13502" t="s">
        <v>30</v>
      </c>
      <c r="T13502" t="s">
        <v>320</v>
      </c>
      <c r="U13502" t="s">
        <v>321</v>
      </c>
      <c r="V13502" t="s">
        <v>33</v>
      </c>
    </row>
    <row r="13503" spans="1:22">
      <c r="A13503" s="4">
        <v>46121</v>
      </c>
      <c r="B13503" t="s">
        <v>9653</v>
      </c>
      <c r="C13503" t="s">
        <v>23</v>
      </c>
      <c r="D13503">
        <v>1</v>
      </c>
      <c r="E13503">
        <v>47000</v>
      </c>
      <c r="F13503">
        <f>Table2[[#This Row],[Đơn Giá Chuẩn]]*Table2[[#This Row],[Tổng số lượng bán]]</f>
        <v>47000</v>
      </c>
      <c r="G13503">
        <v>14583</v>
      </c>
      <c r="H13503">
        <f>Table2[[#This Row],[Doanh số bán]]-Table2[[#This Row],[Chiết khấu]]</f>
        <v>32417</v>
      </c>
      <c r="K13503" t="s">
        <v>24</v>
      </c>
      <c r="L13503">
        <v>0</v>
      </c>
      <c r="M13503" t="s">
        <v>918</v>
      </c>
      <c r="N13503" t="s">
        <v>919</v>
      </c>
      <c r="O13503">
        <v>0</v>
      </c>
      <c r="P13503" t="s">
        <v>1740</v>
      </c>
      <c r="Q13503" t="s">
        <v>1741</v>
      </c>
      <c r="R13503" t="s">
        <v>29</v>
      </c>
      <c r="S13503" t="s">
        <v>30</v>
      </c>
      <c r="T13503" t="s">
        <v>922</v>
      </c>
      <c r="U13503" t="s">
        <v>923</v>
      </c>
      <c r="V13503" t="s">
        <v>33</v>
      </c>
    </row>
    <row r="13504" spans="1:22">
      <c r="A13504" s="4">
        <v>46121</v>
      </c>
      <c r="B13504" t="s">
        <v>9654</v>
      </c>
      <c r="C13504" t="s">
        <v>23</v>
      </c>
      <c r="D13504">
        <v>1</v>
      </c>
      <c r="E13504">
        <v>62000</v>
      </c>
      <c r="F13504">
        <f>Table2[[#This Row],[Đơn Giá Chuẩn]]*Table2[[#This Row],[Tổng số lượng bán]]</f>
        <v>62000</v>
      </c>
      <c r="G13504">
        <v>19444</v>
      </c>
      <c r="H13504">
        <f>Table2[[#This Row],[Doanh số bán]]-Table2[[#This Row],[Chiết khấu]]</f>
        <v>42556</v>
      </c>
      <c r="K13504" t="s">
        <v>24</v>
      </c>
      <c r="L13504">
        <v>0</v>
      </c>
      <c r="M13504" t="s">
        <v>918</v>
      </c>
      <c r="N13504" t="s">
        <v>919</v>
      </c>
      <c r="O13504">
        <v>0</v>
      </c>
      <c r="P13504" t="s">
        <v>1745</v>
      </c>
      <c r="Q13504" t="s">
        <v>1746</v>
      </c>
      <c r="R13504" t="s">
        <v>29</v>
      </c>
      <c r="S13504" t="s">
        <v>30</v>
      </c>
      <c r="T13504" t="s">
        <v>922</v>
      </c>
      <c r="U13504" t="s">
        <v>923</v>
      </c>
      <c r="V13504" t="s">
        <v>33</v>
      </c>
    </row>
    <row r="13505" spans="1:22">
      <c r="A13505" s="4">
        <v>46121</v>
      </c>
      <c r="B13505" t="s">
        <v>9655</v>
      </c>
      <c r="C13505" t="s">
        <v>23</v>
      </c>
      <c r="D13505">
        <v>2</v>
      </c>
      <c r="E13505">
        <v>52000</v>
      </c>
      <c r="F13505">
        <f>Table2[[#This Row],[Đơn Giá Chuẩn]]*Table2[[#This Row],[Tổng số lượng bán]]</f>
        <v>104000</v>
      </c>
      <c r="G13505">
        <v>0</v>
      </c>
      <c r="H13505">
        <f>Table2[[#This Row],[Doanh số bán]]-Table2[[#This Row],[Chiết khấu]]</f>
        <v>104000</v>
      </c>
      <c r="K13505" t="s">
        <v>24</v>
      </c>
      <c r="L13505">
        <v>0</v>
      </c>
      <c r="M13505" t="s">
        <v>918</v>
      </c>
      <c r="N13505" t="s">
        <v>919</v>
      </c>
      <c r="O13505">
        <v>0</v>
      </c>
      <c r="P13505" t="s">
        <v>1730</v>
      </c>
      <c r="Q13505" t="s">
        <v>1731</v>
      </c>
      <c r="R13505" t="s">
        <v>29</v>
      </c>
      <c r="S13505" t="s">
        <v>30</v>
      </c>
      <c r="T13505" t="s">
        <v>922</v>
      </c>
      <c r="U13505" t="s">
        <v>923</v>
      </c>
      <c r="V13505" t="s">
        <v>33</v>
      </c>
    </row>
    <row r="13506" spans="1:22">
      <c r="A13506" s="4">
        <v>46121</v>
      </c>
      <c r="B13506" t="s">
        <v>9656</v>
      </c>
      <c r="C13506" t="s">
        <v>104</v>
      </c>
      <c r="D13506">
        <v>1</v>
      </c>
      <c r="E13506">
        <v>47000</v>
      </c>
      <c r="F13506">
        <f>Table2[[#This Row],[Đơn Giá Chuẩn]]*Table2[[#This Row],[Tổng số lượng bán]]</f>
        <v>47000</v>
      </c>
      <c r="G13506">
        <v>14583</v>
      </c>
      <c r="H13506">
        <f>Table2[[#This Row],[Doanh số bán]]-Table2[[#This Row],[Chiết khấu]]</f>
        <v>32417</v>
      </c>
      <c r="K13506" t="s">
        <v>24</v>
      </c>
      <c r="L13506">
        <v>0.12</v>
      </c>
      <c r="M13506" t="s">
        <v>918</v>
      </c>
      <c r="N13506" t="s">
        <v>919</v>
      </c>
      <c r="O13506">
        <v>0.12</v>
      </c>
      <c r="P13506" t="s">
        <v>520</v>
      </c>
      <c r="Q13506" t="s">
        <v>521</v>
      </c>
      <c r="R13506" t="s">
        <v>107</v>
      </c>
      <c r="S13506" t="s">
        <v>108</v>
      </c>
      <c r="T13506" t="s">
        <v>922</v>
      </c>
      <c r="U13506" t="s">
        <v>923</v>
      </c>
      <c r="V13506" t="s">
        <v>33</v>
      </c>
    </row>
    <row r="13507" spans="1:22">
      <c r="A13507" s="4">
        <v>46121</v>
      </c>
      <c r="B13507" t="s">
        <v>9656</v>
      </c>
      <c r="C13507" t="s">
        <v>104</v>
      </c>
      <c r="D13507">
        <v>1</v>
      </c>
      <c r="E13507">
        <v>47000</v>
      </c>
      <c r="F13507">
        <f>Table2[[#This Row],[Đơn Giá Chuẩn]]*Table2[[#This Row],[Tổng số lượng bán]]</f>
        <v>47000</v>
      </c>
      <c r="G13507">
        <v>14583</v>
      </c>
      <c r="H13507">
        <f>Table2[[#This Row],[Doanh số bán]]-Table2[[#This Row],[Chiết khấu]]</f>
        <v>32417</v>
      </c>
      <c r="K13507" t="s">
        <v>24</v>
      </c>
      <c r="L13507">
        <v>0.16</v>
      </c>
      <c r="M13507" t="s">
        <v>918</v>
      </c>
      <c r="N13507" t="s">
        <v>919</v>
      </c>
      <c r="O13507">
        <v>0.16</v>
      </c>
      <c r="P13507" t="s">
        <v>105</v>
      </c>
      <c r="Q13507" t="s">
        <v>106</v>
      </c>
      <c r="R13507" t="s">
        <v>107</v>
      </c>
      <c r="S13507" t="s">
        <v>108</v>
      </c>
      <c r="T13507" t="s">
        <v>922</v>
      </c>
      <c r="U13507" t="s">
        <v>923</v>
      </c>
      <c r="V13507" t="s">
        <v>33</v>
      </c>
    </row>
    <row r="13508" spans="1:22">
      <c r="A13508" s="4">
        <v>46121</v>
      </c>
      <c r="B13508" t="s">
        <v>9656</v>
      </c>
      <c r="C13508" t="s">
        <v>104</v>
      </c>
      <c r="D13508">
        <v>1</v>
      </c>
      <c r="E13508">
        <v>51000</v>
      </c>
      <c r="F13508">
        <f>Table2[[#This Row],[Đơn Giá Chuẩn]]*Table2[[#This Row],[Tổng số lượng bán]]</f>
        <v>51000</v>
      </c>
      <c r="G13508">
        <v>15880</v>
      </c>
      <c r="H13508">
        <f>Table2[[#This Row],[Doanh số bán]]-Table2[[#This Row],[Chiết khấu]]</f>
        <v>35120</v>
      </c>
      <c r="K13508" t="s">
        <v>24</v>
      </c>
      <c r="L13508">
        <v>0.12</v>
      </c>
      <c r="M13508" t="s">
        <v>918</v>
      </c>
      <c r="N13508" t="s">
        <v>919</v>
      </c>
      <c r="O13508">
        <v>0.12</v>
      </c>
      <c r="P13508" t="s">
        <v>588</v>
      </c>
      <c r="Q13508" t="s">
        <v>589</v>
      </c>
      <c r="R13508" t="s">
        <v>107</v>
      </c>
      <c r="S13508" t="s">
        <v>108</v>
      </c>
      <c r="T13508" t="s">
        <v>922</v>
      </c>
      <c r="U13508" t="s">
        <v>923</v>
      </c>
      <c r="V13508" t="s">
        <v>33</v>
      </c>
    </row>
    <row r="13509" spans="1:22">
      <c r="A13509" s="4">
        <v>46121</v>
      </c>
      <c r="B13509" t="s">
        <v>9656</v>
      </c>
      <c r="C13509" t="s">
        <v>104</v>
      </c>
      <c r="D13509">
        <v>1</v>
      </c>
      <c r="E13509">
        <v>51000</v>
      </c>
      <c r="F13509">
        <f>Table2[[#This Row],[Đơn Giá Chuẩn]]*Table2[[#This Row],[Tổng số lượng bán]]</f>
        <v>51000</v>
      </c>
      <c r="G13509">
        <v>15880</v>
      </c>
      <c r="H13509">
        <f>Table2[[#This Row],[Doanh số bán]]-Table2[[#This Row],[Chiết khấu]]</f>
        <v>35120</v>
      </c>
      <c r="K13509" t="s">
        <v>24</v>
      </c>
      <c r="L13509">
        <v>0.12</v>
      </c>
      <c r="M13509" t="s">
        <v>918</v>
      </c>
      <c r="N13509" t="s">
        <v>919</v>
      </c>
      <c r="O13509">
        <v>0.12</v>
      </c>
      <c r="P13509" t="s">
        <v>656</v>
      </c>
      <c r="Q13509" t="s">
        <v>657</v>
      </c>
      <c r="R13509" t="s">
        <v>107</v>
      </c>
      <c r="S13509" t="s">
        <v>108</v>
      </c>
      <c r="T13509" t="s">
        <v>922</v>
      </c>
      <c r="U13509" t="s">
        <v>923</v>
      </c>
      <c r="V13509" t="s">
        <v>33</v>
      </c>
    </row>
    <row r="13510" spans="1:22">
      <c r="A13510" s="4">
        <v>46114</v>
      </c>
      <c r="B13510" t="s">
        <v>9657</v>
      </c>
      <c r="C13510" t="s">
        <v>2568</v>
      </c>
      <c r="D13510">
        <v>1</v>
      </c>
      <c r="E13510">
        <v>218600.48</v>
      </c>
      <c r="F13510">
        <f>Table2[[#This Row],[Đơn Giá Chuẩn]]*Table2[[#This Row],[Tổng số lượng bán]]</f>
        <v>218600.48</v>
      </c>
      <c r="G13510">
        <v>0</v>
      </c>
      <c r="H13510">
        <f>Table2[[#This Row],[Doanh số bán]]-Table2[[#This Row],[Chiết khấu]]</f>
        <v>218600.48</v>
      </c>
      <c r="I13510">
        <v>0</v>
      </c>
      <c r="J13510">
        <v>0</v>
      </c>
      <c r="K13510" t="s">
        <v>50</v>
      </c>
      <c r="L13510">
        <v>1</v>
      </c>
      <c r="M13510" t="s">
        <v>37</v>
      </c>
      <c r="N13510" t="s">
        <v>50</v>
      </c>
      <c r="O13510">
        <v>1</v>
      </c>
      <c r="P13510" t="s">
        <v>2511</v>
      </c>
      <c r="Q13510" t="s">
        <v>2512</v>
      </c>
      <c r="R13510" t="s">
        <v>41</v>
      </c>
      <c r="S13510" t="s">
        <v>42</v>
      </c>
      <c r="T13510" t="s">
        <v>74</v>
      </c>
      <c r="U13510" t="s">
        <v>75</v>
      </c>
      <c r="V13510" t="s">
        <v>50</v>
      </c>
    </row>
    <row r="13511" spans="1:22">
      <c r="A13511" s="4">
        <v>46121</v>
      </c>
      <c r="B13511" t="s">
        <v>9656</v>
      </c>
      <c r="C13511" t="s">
        <v>23</v>
      </c>
      <c r="D13511">
        <v>1</v>
      </c>
      <c r="E13511">
        <v>42000</v>
      </c>
      <c r="F13511">
        <f>Table2[[#This Row],[Đơn Giá Chuẩn]]*Table2[[#This Row],[Tổng số lượng bán]]</f>
        <v>42000</v>
      </c>
      <c r="G13511">
        <v>12963</v>
      </c>
      <c r="H13511">
        <f>Table2[[#This Row],[Doanh số bán]]-Table2[[#This Row],[Chiết khấu]]</f>
        <v>29037</v>
      </c>
      <c r="K13511" t="s">
        <v>24</v>
      </c>
      <c r="L13511">
        <v>0</v>
      </c>
      <c r="M13511" t="s">
        <v>918</v>
      </c>
      <c r="N13511" t="s">
        <v>919</v>
      </c>
      <c r="O13511">
        <v>0</v>
      </c>
      <c r="P13511" t="s">
        <v>1771</v>
      </c>
      <c r="Q13511" t="s">
        <v>1772</v>
      </c>
      <c r="R13511" t="s">
        <v>29</v>
      </c>
      <c r="S13511" t="s">
        <v>30</v>
      </c>
      <c r="T13511" t="s">
        <v>922</v>
      </c>
      <c r="U13511" t="s">
        <v>923</v>
      </c>
      <c r="V13511" t="s">
        <v>33</v>
      </c>
    </row>
    <row r="13512" spans="1:22">
      <c r="A13512" s="4">
        <v>46121</v>
      </c>
      <c r="B13512" t="s">
        <v>9658</v>
      </c>
      <c r="C13512" t="s">
        <v>23</v>
      </c>
      <c r="D13512">
        <v>2</v>
      </c>
      <c r="E13512">
        <v>52000</v>
      </c>
      <c r="F13512">
        <f>Table2[[#This Row],[Đơn Giá Chuẩn]]*Table2[[#This Row],[Tổng số lượng bán]]</f>
        <v>104000</v>
      </c>
      <c r="G13512">
        <v>0</v>
      </c>
      <c r="H13512">
        <f>Table2[[#This Row],[Doanh số bán]]-Table2[[#This Row],[Chiết khấu]]</f>
        <v>104000</v>
      </c>
      <c r="K13512" t="s">
        <v>24</v>
      </c>
      <c r="L13512">
        <v>0</v>
      </c>
      <c r="M13512" t="s">
        <v>918</v>
      </c>
      <c r="N13512" t="s">
        <v>919</v>
      </c>
      <c r="O13512">
        <v>0</v>
      </c>
      <c r="P13512" t="s">
        <v>1730</v>
      </c>
      <c r="Q13512" t="s">
        <v>1731</v>
      </c>
      <c r="R13512" t="s">
        <v>29</v>
      </c>
      <c r="S13512" t="s">
        <v>30</v>
      </c>
      <c r="T13512" t="s">
        <v>922</v>
      </c>
      <c r="U13512" t="s">
        <v>923</v>
      </c>
      <c r="V13512" t="s">
        <v>33</v>
      </c>
    </row>
    <row r="13513" spans="1:22">
      <c r="A13513" s="4">
        <v>46121</v>
      </c>
      <c r="B13513" t="s">
        <v>9659</v>
      </c>
      <c r="C13513" t="s">
        <v>23</v>
      </c>
      <c r="D13513">
        <v>1</v>
      </c>
      <c r="E13513">
        <v>52000</v>
      </c>
      <c r="F13513">
        <f>Table2[[#This Row],[Đơn Giá Chuẩn]]*Table2[[#This Row],[Tổng số lượng bán]]</f>
        <v>52000</v>
      </c>
      <c r="G13513">
        <v>0</v>
      </c>
      <c r="H13513">
        <f>Table2[[#This Row],[Doanh số bán]]-Table2[[#This Row],[Chiết khấu]]</f>
        <v>52000</v>
      </c>
      <c r="K13513" t="s">
        <v>24</v>
      </c>
      <c r="L13513">
        <v>0</v>
      </c>
      <c r="M13513" t="s">
        <v>918</v>
      </c>
      <c r="N13513" t="s">
        <v>919</v>
      </c>
      <c r="O13513">
        <v>0</v>
      </c>
      <c r="P13513" t="s">
        <v>1788</v>
      </c>
      <c r="Q13513" t="s">
        <v>1789</v>
      </c>
      <c r="R13513" t="s">
        <v>29</v>
      </c>
      <c r="S13513" t="s">
        <v>59</v>
      </c>
      <c r="T13513" t="s">
        <v>922</v>
      </c>
      <c r="U13513" t="s">
        <v>923</v>
      </c>
      <c r="V13513" t="s">
        <v>33</v>
      </c>
    </row>
    <row r="13514" spans="1:22">
      <c r="A13514" s="4">
        <v>46121</v>
      </c>
      <c r="B13514" t="s">
        <v>9659</v>
      </c>
      <c r="C13514" t="s">
        <v>23</v>
      </c>
      <c r="D13514">
        <v>1</v>
      </c>
      <c r="E13514">
        <v>67000</v>
      </c>
      <c r="F13514">
        <f>Table2[[#This Row],[Đơn Giá Chuẩn]]*Table2[[#This Row],[Tổng số lượng bán]]</f>
        <v>67000</v>
      </c>
      <c r="G13514">
        <v>0</v>
      </c>
      <c r="H13514">
        <f>Table2[[#This Row],[Doanh số bán]]-Table2[[#This Row],[Chiết khấu]]</f>
        <v>67000</v>
      </c>
      <c r="K13514" t="s">
        <v>24</v>
      </c>
      <c r="L13514">
        <v>0</v>
      </c>
      <c r="M13514" t="s">
        <v>918</v>
      </c>
      <c r="N13514" t="s">
        <v>919</v>
      </c>
      <c r="O13514">
        <v>0</v>
      </c>
      <c r="P13514" t="s">
        <v>1919</v>
      </c>
      <c r="Q13514" t="s">
        <v>1920</v>
      </c>
      <c r="R13514" t="s">
        <v>29</v>
      </c>
      <c r="S13514" t="s">
        <v>91</v>
      </c>
      <c r="T13514" t="s">
        <v>922</v>
      </c>
      <c r="U13514" t="s">
        <v>923</v>
      </c>
      <c r="V13514" t="s">
        <v>33</v>
      </c>
    </row>
    <row r="13515" spans="1:22">
      <c r="A13515" s="4">
        <v>46121</v>
      </c>
      <c r="B13515" t="s">
        <v>9660</v>
      </c>
      <c r="C13515" t="s">
        <v>1840</v>
      </c>
      <c r="D13515">
        <v>1</v>
      </c>
      <c r="E13515">
        <v>31454.545454545456</v>
      </c>
      <c r="F13515">
        <f>Table2[[#This Row],[Đơn Giá Chuẩn]]*Table2[[#This Row],[Tổng số lượng bán]]</f>
        <v>31454.545454545456</v>
      </c>
      <c r="G13515">
        <v>0</v>
      </c>
      <c r="H13515">
        <f>Table2[[#This Row],[Doanh số bán]]-Table2[[#This Row],[Chiết khấu]]</f>
        <v>31454.545454545456</v>
      </c>
      <c r="K13515" t="s">
        <v>24</v>
      </c>
      <c r="L13515">
        <v>0</v>
      </c>
      <c r="M13515" t="s">
        <v>918</v>
      </c>
      <c r="N13515" t="s">
        <v>919</v>
      </c>
      <c r="O13515">
        <v>0</v>
      </c>
      <c r="P13515" t="s">
        <v>1841</v>
      </c>
      <c r="Q13515" t="s">
        <v>1842</v>
      </c>
      <c r="R13515" t="s">
        <v>29</v>
      </c>
      <c r="S13515" t="s">
        <v>1738</v>
      </c>
      <c r="T13515" t="s">
        <v>922</v>
      </c>
      <c r="U13515" t="s">
        <v>923</v>
      </c>
      <c r="V13515" t="s">
        <v>33</v>
      </c>
    </row>
    <row r="13516" spans="1:22">
      <c r="A13516" s="4">
        <v>46121</v>
      </c>
      <c r="B13516" t="s">
        <v>9661</v>
      </c>
      <c r="C13516" t="s">
        <v>1840</v>
      </c>
      <c r="D13516">
        <v>2</v>
      </c>
      <c r="E13516">
        <v>31454.545454545456</v>
      </c>
      <c r="F13516">
        <f>Table2[[#This Row],[Đơn Giá Chuẩn]]*Table2[[#This Row],[Tổng số lượng bán]]</f>
        <v>62909.090909090912</v>
      </c>
      <c r="G13516">
        <v>0</v>
      </c>
      <c r="H13516">
        <f>Table2[[#This Row],[Doanh số bán]]-Table2[[#This Row],[Chiết khấu]]</f>
        <v>62909.090909090912</v>
      </c>
      <c r="K13516" t="s">
        <v>24</v>
      </c>
      <c r="L13516">
        <v>0</v>
      </c>
      <c r="M13516" t="s">
        <v>918</v>
      </c>
      <c r="N13516" t="s">
        <v>919</v>
      </c>
      <c r="O13516">
        <v>0</v>
      </c>
      <c r="P13516" t="s">
        <v>1841</v>
      </c>
      <c r="Q13516" t="s">
        <v>1842</v>
      </c>
      <c r="R13516" t="s">
        <v>29</v>
      </c>
      <c r="S13516" t="s">
        <v>1738</v>
      </c>
      <c r="T13516" t="s">
        <v>922</v>
      </c>
      <c r="U13516" t="s">
        <v>923</v>
      </c>
      <c r="V13516" t="s">
        <v>33</v>
      </c>
    </row>
    <row r="13517" spans="1:22">
      <c r="A13517" s="4">
        <v>46121</v>
      </c>
      <c r="B13517" t="s">
        <v>9662</v>
      </c>
      <c r="C13517" t="s">
        <v>23</v>
      </c>
      <c r="D13517">
        <v>1</v>
      </c>
      <c r="E13517">
        <v>67000</v>
      </c>
      <c r="F13517">
        <f>Table2[[#This Row],[Đơn Giá Chuẩn]]*Table2[[#This Row],[Tổng số lượng bán]]</f>
        <v>67000</v>
      </c>
      <c r="G13517">
        <v>0</v>
      </c>
      <c r="H13517">
        <f>Table2[[#This Row],[Doanh số bán]]-Table2[[#This Row],[Chiết khấu]]</f>
        <v>67000</v>
      </c>
      <c r="K13517" t="s">
        <v>24</v>
      </c>
      <c r="L13517">
        <v>0</v>
      </c>
      <c r="M13517" t="s">
        <v>918</v>
      </c>
      <c r="N13517" t="s">
        <v>919</v>
      </c>
      <c r="O13517">
        <v>0</v>
      </c>
      <c r="P13517" t="s">
        <v>1743</v>
      </c>
      <c r="Q13517" t="s">
        <v>1744</v>
      </c>
      <c r="R13517" t="s">
        <v>29</v>
      </c>
      <c r="S13517" t="s">
        <v>30</v>
      </c>
      <c r="T13517" t="s">
        <v>922</v>
      </c>
      <c r="U13517" t="s">
        <v>923</v>
      </c>
      <c r="V13517" t="s">
        <v>33</v>
      </c>
    </row>
    <row r="13518" spans="1:22">
      <c r="A13518" s="4">
        <v>46121</v>
      </c>
      <c r="B13518" t="s">
        <v>9663</v>
      </c>
      <c r="C13518" t="s">
        <v>23</v>
      </c>
      <c r="D13518">
        <v>1</v>
      </c>
      <c r="E13518">
        <v>52000</v>
      </c>
      <c r="F13518">
        <f>Table2[[#This Row],[Đơn Giá Chuẩn]]*Table2[[#This Row],[Tổng số lượng bán]]</f>
        <v>52000</v>
      </c>
      <c r="G13518">
        <v>0</v>
      </c>
      <c r="H13518">
        <f>Table2[[#This Row],[Doanh số bán]]-Table2[[#This Row],[Chiết khấu]]</f>
        <v>52000</v>
      </c>
      <c r="K13518" t="s">
        <v>24</v>
      </c>
      <c r="L13518">
        <v>0</v>
      </c>
      <c r="M13518" t="s">
        <v>918</v>
      </c>
      <c r="N13518" t="s">
        <v>919</v>
      </c>
      <c r="O13518">
        <v>0</v>
      </c>
      <c r="P13518" t="s">
        <v>1775</v>
      </c>
      <c r="Q13518" t="s">
        <v>1776</v>
      </c>
      <c r="R13518" t="s">
        <v>29</v>
      </c>
      <c r="S13518" t="s">
        <v>56</v>
      </c>
      <c r="T13518" t="s">
        <v>922</v>
      </c>
      <c r="U13518" t="s">
        <v>923</v>
      </c>
      <c r="V13518" t="s">
        <v>33</v>
      </c>
    </row>
    <row r="13519" spans="1:22">
      <c r="A13519" s="4">
        <v>46121</v>
      </c>
      <c r="B13519" t="s">
        <v>9664</v>
      </c>
      <c r="C13519" t="s">
        <v>23</v>
      </c>
      <c r="D13519">
        <v>2</v>
      </c>
      <c r="E13519">
        <v>42000</v>
      </c>
      <c r="F13519">
        <f>Table2[[#This Row],[Đơn Giá Chuẩn]]*Table2[[#This Row],[Tổng số lượng bán]]</f>
        <v>84000</v>
      </c>
      <c r="G13519">
        <v>0</v>
      </c>
      <c r="H13519">
        <f>Table2[[#This Row],[Doanh số bán]]-Table2[[#This Row],[Chiết khấu]]</f>
        <v>84000</v>
      </c>
      <c r="K13519" t="s">
        <v>24</v>
      </c>
      <c r="L13519">
        <v>0</v>
      </c>
      <c r="M13519" t="s">
        <v>918</v>
      </c>
      <c r="N13519" t="s">
        <v>919</v>
      </c>
      <c r="O13519">
        <v>0</v>
      </c>
      <c r="P13519" t="s">
        <v>1960</v>
      </c>
      <c r="Q13519" t="s">
        <v>1961</v>
      </c>
      <c r="R13519" t="s">
        <v>29</v>
      </c>
      <c r="S13519" t="s">
        <v>30</v>
      </c>
      <c r="T13519" t="s">
        <v>922</v>
      </c>
      <c r="U13519" t="s">
        <v>923</v>
      </c>
      <c r="V13519" t="s">
        <v>33</v>
      </c>
    </row>
    <row r="13520" spans="1:22">
      <c r="A13520" s="4">
        <v>46121</v>
      </c>
      <c r="B13520" t="s">
        <v>9664</v>
      </c>
      <c r="C13520" t="s">
        <v>23</v>
      </c>
      <c r="D13520">
        <v>1</v>
      </c>
      <c r="E13520">
        <v>52000</v>
      </c>
      <c r="F13520">
        <f>Table2[[#This Row],[Đơn Giá Chuẩn]]*Table2[[#This Row],[Tổng số lượng bán]]</f>
        <v>52000</v>
      </c>
      <c r="G13520">
        <v>0</v>
      </c>
      <c r="H13520">
        <f>Table2[[#This Row],[Doanh số bán]]-Table2[[#This Row],[Chiết khấu]]</f>
        <v>52000</v>
      </c>
      <c r="K13520" t="s">
        <v>24</v>
      </c>
      <c r="L13520">
        <v>0</v>
      </c>
      <c r="M13520" t="s">
        <v>918</v>
      </c>
      <c r="N13520" t="s">
        <v>919</v>
      </c>
      <c r="O13520">
        <v>0</v>
      </c>
      <c r="P13520" t="s">
        <v>1775</v>
      </c>
      <c r="Q13520" t="s">
        <v>1776</v>
      </c>
      <c r="R13520" t="s">
        <v>29</v>
      </c>
      <c r="S13520" t="s">
        <v>56</v>
      </c>
      <c r="T13520" t="s">
        <v>922</v>
      </c>
      <c r="U13520" t="s">
        <v>923</v>
      </c>
      <c r="V13520" t="s">
        <v>33</v>
      </c>
    </row>
    <row r="13521" spans="1:22">
      <c r="A13521" s="4">
        <v>46121</v>
      </c>
      <c r="B13521" t="s">
        <v>9664</v>
      </c>
      <c r="C13521" t="s">
        <v>23</v>
      </c>
      <c r="D13521">
        <v>1</v>
      </c>
      <c r="E13521">
        <v>47000</v>
      </c>
      <c r="F13521">
        <f>Table2[[#This Row],[Đơn Giá Chuẩn]]*Table2[[#This Row],[Tổng số lượng bán]]</f>
        <v>47000</v>
      </c>
      <c r="G13521">
        <v>0</v>
      </c>
      <c r="H13521">
        <f>Table2[[#This Row],[Doanh số bán]]-Table2[[#This Row],[Chiết khấu]]</f>
        <v>47000</v>
      </c>
      <c r="K13521" t="s">
        <v>24</v>
      </c>
      <c r="L13521">
        <v>0</v>
      </c>
      <c r="M13521" t="s">
        <v>918</v>
      </c>
      <c r="N13521" t="s">
        <v>919</v>
      </c>
      <c r="O13521">
        <v>0</v>
      </c>
      <c r="P13521" t="s">
        <v>1996</v>
      </c>
      <c r="Q13521" t="s">
        <v>1997</v>
      </c>
      <c r="R13521" t="s">
        <v>29</v>
      </c>
      <c r="S13521" t="s">
        <v>30</v>
      </c>
      <c r="T13521" t="s">
        <v>922</v>
      </c>
      <c r="U13521" t="s">
        <v>923</v>
      </c>
      <c r="V13521" t="s">
        <v>33</v>
      </c>
    </row>
    <row r="13522" spans="1:22">
      <c r="A13522" s="4">
        <v>46121</v>
      </c>
      <c r="B13522" t="s">
        <v>9665</v>
      </c>
      <c r="C13522" t="s">
        <v>1840</v>
      </c>
      <c r="D13522">
        <v>1</v>
      </c>
      <c r="E13522">
        <v>31454.545454545456</v>
      </c>
      <c r="F13522">
        <f>Table2[[#This Row],[Đơn Giá Chuẩn]]*Table2[[#This Row],[Tổng số lượng bán]]</f>
        <v>31454.545454545456</v>
      </c>
      <c r="G13522">
        <v>0</v>
      </c>
      <c r="H13522">
        <f>Table2[[#This Row],[Doanh số bán]]-Table2[[#This Row],[Chiết khấu]]</f>
        <v>31454.545454545456</v>
      </c>
      <c r="K13522" t="s">
        <v>24</v>
      </c>
      <c r="L13522">
        <v>0</v>
      </c>
      <c r="M13522" t="s">
        <v>918</v>
      </c>
      <c r="N13522" t="s">
        <v>919</v>
      </c>
      <c r="O13522">
        <v>0</v>
      </c>
      <c r="P13522" t="s">
        <v>1841</v>
      </c>
      <c r="Q13522" t="s">
        <v>1842</v>
      </c>
      <c r="R13522" t="s">
        <v>29</v>
      </c>
      <c r="S13522" t="s">
        <v>1738</v>
      </c>
      <c r="T13522" t="s">
        <v>922</v>
      </c>
      <c r="U13522" t="s">
        <v>923</v>
      </c>
      <c r="V13522" t="s">
        <v>33</v>
      </c>
    </row>
    <row r="13523" spans="1:22">
      <c r="A13523" s="4">
        <v>46121</v>
      </c>
      <c r="B13523" t="s">
        <v>9666</v>
      </c>
      <c r="C13523" t="s">
        <v>23</v>
      </c>
      <c r="D13523">
        <v>1</v>
      </c>
      <c r="E13523">
        <v>42000</v>
      </c>
      <c r="F13523">
        <f>Table2[[#This Row],[Đơn Giá Chuẩn]]*Table2[[#This Row],[Tổng số lượng bán]]</f>
        <v>42000</v>
      </c>
      <c r="G13523">
        <v>0</v>
      </c>
      <c r="H13523">
        <f>Table2[[#This Row],[Doanh số bán]]-Table2[[#This Row],[Chiết khấu]]</f>
        <v>42000</v>
      </c>
      <c r="K13523" t="s">
        <v>24</v>
      </c>
      <c r="L13523">
        <v>0</v>
      </c>
      <c r="M13523" t="s">
        <v>918</v>
      </c>
      <c r="N13523" t="s">
        <v>919</v>
      </c>
      <c r="O13523">
        <v>0</v>
      </c>
      <c r="P13523" t="s">
        <v>1960</v>
      </c>
      <c r="Q13523" t="s">
        <v>1961</v>
      </c>
      <c r="R13523" t="s">
        <v>29</v>
      </c>
      <c r="S13523" t="s">
        <v>30</v>
      </c>
      <c r="T13523" t="s">
        <v>922</v>
      </c>
      <c r="U13523" t="s">
        <v>923</v>
      </c>
      <c r="V13523" t="s">
        <v>33</v>
      </c>
    </row>
    <row r="13524" spans="1:22">
      <c r="A13524" s="4">
        <v>46121</v>
      </c>
      <c r="B13524" t="s">
        <v>9666</v>
      </c>
      <c r="C13524" t="s">
        <v>23</v>
      </c>
      <c r="D13524">
        <v>1</v>
      </c>
      <c r="E13524">
        <v>52000</v>
      </c>
      <c r="F13524">
        <f>Table2[[#This Row],[Đơn Giá Chuẩn]]*Table2[[#This Row],[Tổng số lượng bán]]</f>
        <v>52000</v>
      </c>
      <c r="G13524">
        <v>0</v>
      </c>
      <c r="H13524">
        <f>Table2[[#This Row],[Doanh số bán]]-Table2[[#This Row],[Chiết khấu]]</f>
        <v>52000</v>
      </c>
      <c r="K13524" t="s">
        <v>24</v>
      </c>
      <c r="L13524">
        <v>0</v>
      </c>
      <c r="M13524" t="s">
        <v>918</v>
      </c>
      <c r="N13524" t="s">
        <v>919</v>
      </c>
      <c r="O13524">
        <v>0</v>
      </c>
      <c r="P13524" t="s">
        <v>1775</v>
      </c>
      <c r="Q13524" t="s">
        <v>1776</v>
      </c>
      <c r="R13524" t="s">
        <v>29</v>
      </c>
      <c r="S13524" t="s">
        <v>56</v>
      </c>
      <c r="T13524" t="s">
        <v>922</v>
      </c>
      <c r="U13524" t="s">
        <v>923</v>
      </c>
      <c r="V13524" t="s">
        <v>33</v>
      </c>
    </row>
    <row r="13525" spans="1:22">
      <c r="A13525" s="4">
        <v>46121</v>
      </c>
      <c r="B13525" t="s">
        <v>9666</v>
      </c>
      <c r="C13525" t="s">
        <v>23</v>
      </c>
      <c r="D13525">
        <v>2</v>
      </c>
      <c r="E13525">
        <v>52000</v>
      </c>
      <c r="F13525">
        <f>Table2[[#This Row],[Đơn Giá Chuẩn]]*Table2[[#This Row],[Tổng số lượng bán]]</f>
        <v>104000</v>
      </c>
      <c r="G13525">
        <v>0</v>
      </c>
      <c r="H13525">
        <f>Table2[[#This Row],[Doanh số bán]]-Table2[[#This Row],[Chiết khấu]]</f>
        <v>104000</v>
      </c>
      <c r="K13525" t="s">
        <v>24</v>
      </c>
      <c r="L13525">
        <v>0</v>
      </c>
      <c r="M13525" t="s">
        <v>918</v>
      </c>
      <c r="N13525" t="s">
        <v>919</v>
      </c>
      <c r="O13525">
        <v>0</v>
      </c>
      <c r="P13525" t="s">
        <v>1790</v>
      </c>
      <c r="Q13525" t="s">
        <v>1791</v>
      </c>
      <c r="R13525" t="s">
        <v>29</v>
      </c>
      <c r="S13525" t="s">
        <v>59</v>
      </c>
      <c r="T13525" t="s">
        <v>922</v>
      </c>
      <c r="U13525" t="s">
        <v>923</v>
      </c>
      <c r="V13525" t="s">
        <v>33</v>
      </c>
    </row>
    <row r="13526" spans="1:22">
      <c r="A13526" s="4">
        <v>46121</v>
      </c>
      <c r="B13526" t="s">
        <v>9667</v>
      </c>
      <c r="C13526" t="s">
        <v>23</v>
      </c>
      <c r="D13526">
        <v>1</v>
      </c>
      <c r="E13526">
        <v>47000</v>
      </c>
      <c r="F13526">
        <f>Table2[[#This Row],[Đơn Giá Chuẩn]]*Table2[[#This Row],[Tổng số lượng bán]]</f>
        <v>47000</v>
      </c>
      <c r="G13526">
        <v>0</v>
      </c>
      <c r="H13526">
        <f>Table2[[#This Row],[Doanh số bán]]-Table2[[#This Row],[Chiết khấu]]</f>
        <v>47000</v>
      </c>
      <c r="K13526" t="s">
        <v>24</v>
      </c>
      <c r="L13526">
        <v>0</v>
      </c>
      <c r="M13526" t="s">
        <v>918</v>
      </c>
      <c r="N13526" t="s">
        <v>919</v>
      </c>
      <c r="O13526">
        <v>0</v>
      </c>
      <c r="P13526" t="s">
        <v>1996</v>
      </c>
      <c r="Q13526" t="s">
        <v>1997</v>
      </c>
      <c r="R13526" t="s">
        <v>29</v>
      </c>
      <c r="S13526" t="s">
        <v>30</v>
      </c>
      <c r="T13526" t="s">
        <v>922</v>
      </c>
      <c r="U13526" t="s">
        <v>923</v>
      </c>
      <c r="V13526" t="s">
        <v>33</v>
      </c>
    </row>
    <row r="13527" spans="1:22">
      <c r="A13527" s="4">
        <v>46121</v>
      </c>
      <c r="B13527" t="s">
        <v>9668</v>
      </c>
      <c r="C13527" t="s">
        <v>23</v>
      </c>
      <c r="D13527">
        <v>1</v>
      </c>
      <c r="E13527">
        <v>52000</v>
      </c>
      <c r="F13527">
        <f>Table2[[#This Row],[Đơn Giá Chuẩn]]*Table2[[#This Row],[Tổng số lượng bán]]</f>
        <v>52000</v>
      </c>
      <c r="G13527">
        <v>16204</v>
      </c>
      <c r="H13527">
        <f>Table2[[#This Row],[Doanh số bán]]-Table2[[#This Row],[Chiết khấu]]</f>
        <v>35796</v>
      </c>
      <c r="K13527" t="s">
        <v>24</v>
      </c>
      <c r="L13527">
        <v>0</v>
      </c>
      <c r="M13527" t="s">
        <v>918</v>
      </c>
      <c r="N13527" t="s">
        <v>919</v>
      </c>
      <c r="O13527">
        <v>0</v>
      </c>
      <c r="P13527" t="s">
        <v>1730</v>
      </c>
      <c r="Q13527" t="s">
        <v>1731</v>
      </c>
      <c r="R13527" t="s">
        <v>29</v>
      </c>
      <c r="S13527" t="s">
        <v>30</v>
      </c>
      <c r="T13527" t="s">
        <v>922</v>
      </c>
      <c r="U13527" t="s">
        <v>923</v>
      </c>
      <c r="V13527" t="s">
        <v>33</v>
      </c>
    </row>
    <row r="13528" spans="1:22">
      <c r="A13528" s="4">
        <v>46121</v>
      </c>
      <c r="B13528" t="s">
        <v>9669</v>
      </c>
      <c r="C13528" t="s">
        <v>23</v>
      </c>
      <c r="D13528">
        <v>1</v>
      </c>
      <c r="E13528">
        <v>42000</v>
      </c>
      <c r="F13528">
        <f>Table2[[#This Row],[Đơn Giá Chuẩn]]*Table2[[#This Row],[Tổng số lượng bán]]</f>
        <v>42000</v>
      </c>
      <c r="G13528">
        <v>12963</v>
      </c>
      <c r="H13528">
        <f>Table2[[#This Row],[Doanh số bán]]-Table2[[#This Row],[Chiết khấu]]</f>
        <v>29037</v>
      </c>
      <c r="K13528" t="s">
        <v>24</v>
      </c>
      <c r="L13528">
        <v>0</v>
      </c>
      <c r="M13528" t="s">
        <v>918</v>
      </c>
      <c r="N13528" t="s">
        <v>919</v>
      </c>
      <c r="O13528">
        <v>0</v>
      </c>
      <c r="P13528" t="s">
        <v>1771</v>
      </c>
      <c r="Q13528" t="s">
        <v>1772</v>
      </c>
      <c r="R13528" t="s">
        <v>29</v>
      </c>
      <c r="S13528" t="s">
        <v>30</v>
      </c>
      <c r="T13528" t="s">
        <v>922</v>
      </c>
      <c r="U13528" t="s">
        <v>923</v>
      </c>
      <c r="V13528" t="s">
        <v>33</v>
      </c>
    </row>
    <row r="13529" spans="1:22">
      <c r="A13529" s="4">
        <v>46121</v>
      </c>
      <c r="B13529" t="s">
        <v>9670</v>
      </c>
      <c r="C13529" t="s">
        <v>23</v>
      </c>
      <c r="D13529">
        <v>1</v>
      </c>
      <c r="E13529">
        <v>42000</v>
      </c>
      <c r="F13529">
        <f>Table2[[#This Row],[Đơn Giá Chuẩn]]*Table2[[#This Row],[Tổng số lượng bán]]</f>
        <v>42000</v>
      </c>
      <c r="G13529">
        <v>12963</v>
      </c>
      <c r="H13529">
        <f>Table2[[#This Row],[Doanh số bán]]-Table2[[#This Row],[Chiết khấu]]</f>
        <v>29037</v>
      </c>
      <c r="K13529" t="s">
        <v>24</v>
      </c>
      <c r="L13529">
        <v>0</v>
      </c>
      <c r="M13529" t="s">
        <v>918</v>
      </c>
      <c r="N13529" t="s">
        <v>919</v>
      </c>
      <c r="O13529">
        <v>0</v>
      </c>
      <c r="P13529" t="s">
        <v>1771</v>
      </c>
      <c r="Q13529" t="s">
        <v>1772</v>
      </c>
      <c r="R13529" t="s">
        <v>29</v>
      </c>
      <c r="S13529" t="s">
        <v>30</v>
      </c>
      <c r="T13529" t="s">
        <v>922</v>
      </c>
      <c r="U13529" t="s">
        <v>923</v>
      </c>
      <c r="V13529" t="s">
        <v>33</v>
      </c>
    </row>
    <row r="13530" spans="1:22">
      <c r="A13530" s="4">
        <v>46121</v>
      </c>
      <c r="B13530" t="s">
        <v>9670</v>
      </c>
      <c r="C13530" t="s">
        <v>23</v>
      </c>
      <c r="D13530">
        <v>1</v>
      </c>
      <c r="E13530">
        <v>62000</v>
      </c>
      <c r="F13530">
        <f>Table2[[#This Row],[Đơn Giá Chuẩn]]*Table2[[#This Row],[Tổng số lượng bán]]</f>
        <v>62000</v>
      </c>
      <c r="G13530">
        <v>19444</v>
      </c>
      <c r="H13530">
        <f>Table2[[#This Row],[Doanh số bán]]-Table2[[#This Row],[Chiết khấu]]</f>
        <v>42556</v>
      </c>
      <c r="K13530" t="s">
        <v>24</v>
      </c>
      <c r="L13530">
        <v>0</v>
      </c>
      <c r="M13530" t="s">
        <v>918</v>
      </c>
      <c r="N13530" t="s">
        <v>919</v>
      </c>
      <c r="O13530">
        <v>0</v>
      </c>
      <c r="P13530" t="s">
        <v>1815</v>
      </c>
      <c r="Q13530" t="s">
        <v>1816</v>
      </c>
      <c r="R13530" t="s">
        <v>29</v>
      </c>
      <c r="S13530" t="s">
        <v>30</v>
      </c>
      <c r="T13530" t="s">
        <v>922</v>
      </c>
      <c r="U13530" t="s">
        <v>923</v>
      </c>
      <c r="V13530" t="s">
        <v>33</v>
      </c>
    </row>
    <row r="13531" spans="1:22">
      <c r="A13531" s="4">
        <v>46121</v>
      </c>
      <c r="B13531" t="s">
        <v>9671</v>
      </c>
      <c r="C13531" t="s">
        <v>23</v>
      </c>
      <c r="D13531">
        <v>1</v>
      </c>
      <c r="E13531">
        <v>47000</v>
      </c>
      <c r="F13531">
        <f>Table2[[#This Row],[Đơn Giá Chuẩn]]*Table2[[#This Row],[Tổng số lượng bán]]</f>
        <v>47000</v>
      </c>
      <c r="G13531">
        <v>0</v>
      </c>
      <c r="H13531">
        <f>Table2[[#This Row],[Doanh số bán]]-Table2[[#This Row],[Chiết khấu]]</f>
        <v>47000</v>
      </c>
      <c r="K13531" t="s">
        <v>24</v>
      </c>
      <c r="L13531">
        <v>0</v>
      </c>
      <c r="M13531" t="s">
        <v>918</v>
      </c>
      <c r="N13531" t="s">
        <v>919</v>
      </c>
      <c r="O13531">
        <v>0</v>
      </c>
      <c r="P13531" t="s">
        <v>1740</v>
      </c>
      <c r="Q13531" t="s">
        <v>1741</v>
      </c>
      <c r="R13531" t="s">
        <v>29</v>
      </c>
      <c r="S13531" t="s">
        <v>30</v>
      </c>
      <c r="T13531" t="s">
        <v>922</v>
      </c>
      <c r="U13531" t="s">
        <v>923</v>
      </c>
      <c r="V13531" t="s">
        <v>33</v>
      </c>
    </row>
    <row r="13532" spans="1:22">
      <c r="A13532" s="4">
        <v>46121</v>
      </c>
      <c r="B13532" t="s">
        <v>9671</v>
      </c>
      <c r="C13532" t="s">
        <v>23</v>
      </c>
      <c r="D13532">
        <v>1</v>
      </c>
      <c r="E13532">
        <v>42000</v>
      </c>
      <c r="F13532">
        <f>Table2[[#This Row],[Đơn Giá Chuẩn]]*Table2[[#This Row],[Tổng số lượng bán]]</f>
        <v>42000</v>
      </c>
      <c r="G13532">
        <v>0</v>
      </c>
      <c r="H13532">
        <f>Table2[[#This Row],[Doanh số bán]]-Table2[[#This Row],[Chiết khấu]]</f>
        <v>42000</v>
      </c>
      <c r="K13532" t="s">
        <v>24</v>
      </c>
      <c r="L13532">
        <v>0</v>
      </c>
      <c r="M13532" t="s">
        <v>918</v>
      </c>
      <c r="N13532" t="s">
        <v>919</v>
      </c>
      <c r="O13532">
        <v>0</v>
      </c>
      <c r="P13532" t="s">
        <v>1771</v>
      </c>
      <c r="Q13532" t="s">
        <v>1772</v>
      </c>
      <c r="R13532" t="s">
        <v>29</v>
      </c>
      <c r="S13532" t="s">
        <v>30</v>
      </c>
      <c r="T13532" t="s">
        <v>922</v>
      </c>
      <c r="U13532" t="s">
        <v>923</v>
      </c>
      <c r="V13532" t="s">
        <v>33</v>
      </c>
    </row>
    <row r="13533" spans="1:22">
      <c r="A13533" s="4">
        <v>46121</v>
      </c>
      <c r="B13533" t="s">
        <v>9671</v>
      </c>
      <c r="C13533" t="s">
        <v>23</v>
      </c>
      <c r="D13533">
        <v>2</v>
      </c>
      <c r="E13533">
        <v>67000</v>
      </c>
      <c r="F13533">
        <f>Table2[[#This Row],[Đơn Giá Chuẩn]]*Table2[[#This Row],[Tổng số lượng bán]]</f>
        <v>134000</v>
      </c>
      <c r="G13533">
        <v>0</v>
      </c>
      <c r="H13533">
        <f>Table2[[#This Row],[Doanh số bán]]-Table2[[#This Row],[Chiết khấu]]</f>
        <v>134000</v>
      </c>
      <c r="K13533" t="s">
        <v>24</v>
      </c>
      <c r="L13533">
        <v>0</v>
      </c>
      <c r="M13533" t="s">
        <v>918</v>
      </c>
      <c r="N13533" t="s">
        <v>919</v>
      </c>
      <c r="O13533">
        <v>0</v>
      </c>
      <c r="P13533" t="s">
        <v>1760</v>
      </c>
      <c r="Q13533" t="s">
        <v>1761</v>
      </c>
      <c r="R13533" t="s">
        <v>29</v>
      </c>
      <c r="S13533" t="s">
        <v>91</v>
      </c>
      <c r="T13533" t="s">
        <v>922</v>
      </c>
      <c r="U13533" t="s">
        <v>923</v>
      </c>
      <c r="V13533" t="s">
        <v>33</v>
      </c>
    </row>
    <row r="13534" spans="1:22">
      <c r="A13534" s="4">
        <v>46121</v>
      </c>
      <c r="B13534" t="s">
        <v>9671</v>
      </c>
      <c r="C13534" t="s">
        <v>23</v>
      </c>
      <c r="D13534">
        <v>1</v>
      </c>
      <c r="E13534">
        <v>67000</v>
      </c>
      <c r="F13534">
        <f>Table2[[#This Row],[Đơn Giá Chuẩn]]*Table2[[#This Row],[Tổng số lượng bán]]</f>
        <v>67000</v>
      </c>
      <c r="G13534">
        <v>0</v>
      </c>
      <c r="H13534">
        <f>Table2[[#This Row],[Doanh số bán]]-Table2[[#This Row],[Chiết khấu]]</f>
        <v>67000</v>
      </c>
      <c r="K13534" t="s">
        <v>24</v>
      </c>
      <c r="L13534">
        <v>0</v>
      </c>
      <c r="M13534" t="s">
        <v>918</v>
      </c>
      <c r="N13534" t="s">
        <v>919</v>
      </c>
      <c r="O13534">
        <v>0</v>
      </c>
      <c r="P13534" t="s">
        <v>1919</v>
      </c>
      <c r="Q13534" t="s">
        <v>1920</v>
      </c>
      <c r="R13534" t="s">
        <v>29</v>
      </c>
      <c r="S13534" t="s">
        <v>91</v>
      </c>
      <c r="T13534" t="s">
        <v>922</v>
      </c>
      <c r="U13534" t="s">
        <v>923</v>
      </c>
      <c r="V13534" t="s">
        <v>33</v>
      </c>
    </row>
    <row r="13535" spans="1:22">
      <c r="A13535" s="4">
        <v>46121</v>
      </c>
      <c r="B13535" t="s">
        <v>9672</v>
      </c>
      <c r="C13535" t="s">
        <v>104</v>
      </c>
      <c r="D13535">
        <v>1</v>
      </c>
      <c r="E13535">
        <v>187000</v>
      </c>
      <c r="F13535">
        <f>Table2[[#This Row],[Đơn Giá Chuẩn]]*Table2[[#This Row],[Tổng số lượng bán]]</f>
        <v>187000</v>
      </c>
      <c r="G13535">
        <v>59954</v>
      </c>
      <c r="H13535">
        <f>Table2[[#This Row],[Doanh số bán]]-Table2[[#This Row],[Chiết khấu]]</f>
        <v>127046</v>
      </c>
      <c r="K13535" t="s">
        <v>24</v>
      </c>
      <c r="L13535">
        <v>0.01</v>
      </c>
      <c r="M13535" t="s">
        <v>918</v>
      </c>
      <c r="N13535" t="s">
        <v>919</v>
      </c>
      <c r="O13535">
        <v>0.01</v>
      </c>
      <c r="P13535" t="s">
        <v>6941</v>
      </c>
      <c r="Q13535" t="s">
        <v>6942</v>
      </c>
      <c r="R13535" t="s">
        <v>41</v>
      </c>
      <c r="S13535" t="s">
        <v>42</v>
      </c>
      <c r="T13535" t="s">
        <v>922</v>
      </c>
      <c r="U13535" t="s">
        <v>923</v>
      </c>
      <c r="V13535" t="s">
        <v>33</v>
      </c>
    </row>
    <row r="13536" spans="1:22">
      <c r="A13536" s="4">
        <v>46121</v>
      </c>
      <c r="B13536" t="s">
        <v>9673</v>
      </c>
      <c r="C13536" t="s">
        <v>23</v>
      </c>
      <c r="D13536">
        <v>1</v>
      </c>
      <c r="E13536">
        <v>62000</v>
      </c>
      <c r="F13536">
        <f>Table2[[#This Row],[Đơn Giá Chuẩn]]*Table2[[#This Row],[Tổng số lượng bán]]</f>
        <v>62000</v>
      </c>
      <c r="G13536">
        <v>19444</v>
      </c>
      <c r="H13536">
        <f>Table2[[#This Row],[Doanh số bán]]-Table2[[#This Row],[Chiết khấu]]</f>
        <v>42556</v>
      </c>
      <c r="K13536" t="s">
        <v>24</v>
      </c>
      <c r="L13536">
        <v>0</v>
      </c>
      <c r="M13536" t="s">
        <v>918</v>
      </c>
      <c r="N13536" t="s">
        <v>919</v>
      </c>
      <c r="O13536">
        <v>0</v>
      </c>
      <c r="P13536" t="s">
        <v>1815</v>
      </c>
      <c r="Q13536" t="s">
        <v>1816</v>
      </c>
      <c r="R13536" t="s">
        <v>29</v>
      </c>
      <c r="S13536" t="s">
        <v>30</v>
      </c>
      <c r="T13536" t="s">
        <v>922</v>
      </c>
      <c r="U13536" t="s">
        <v>923</v>
      </c>
      <c r="V13536" t="s">
        <v>33</v>
      </c>
    </row>
    <row r="13537" spans="1:22">
      <c r="A13537" s="4">
        <v>46121</v>
      </c>
      <c r="B13537" t="s">
        <v>9674</v>
      </c>
      <c r="C13537" t="s">
        <v>23</v>
      </c>
      <c r="D13537">
        <v>1</v>
      </c>
      <c r="E13537">
        <v>67000</v>
      </c>
      <c r="F13537">
        <f>Table2[[#This Row],[Đơn Giá Chuẩn]]*Table2[[#This Row],[Tổng số lượng bán]]</f>
        <v>67000</v>
      </c>
      <c r="G13537">
        <v>0</v>
      </c>
      <c r="H13537">
        <f>Table2[[#This Row],[Doanh số bán]]-Table2[[#This Row],[Chiết khấu]]</f>
        <v>67000</v>
      </c>
      <c r="K13537" t="s">
        <v>24</v>
      </c>
      <c r="L13537">
        <v>0</v>
      </c>
      <c r="M13537" t="s">
        <v>918</v>
      </c>
      <c r="N13537" t="s">
        <v>919</v>
      </c>
      <c r="O13537">
        <v>0</v>
      </c>
      <c r="P13537" t="s">
        <v>1847</v>
      </c>
      <c r="Q13537" t="s">
        <v>1848</v>
      </c>
      <c r="R13537" t="s">
        <v>29</v>
      </c>
      <c r="S13537" t="s">
        <v>91</v>
      </c>
      <c r="T13537" t="s">
        <v>922</v>
      </c>
      <c r="U13537" t="s">
        <v>923</v>
      </c>
      <c r="V13537" t="s">
        <v>33</v>
      </c>
    </row>
    <row r="13538" spans="1:22">
      <c r="A13538" s="4">
        <v>46114</v>
      </c>
      <c r="B13538" t="s">
        <v>9675</v>
      </c>
      <c r="C13538" t="s">
        <v>2568</v>
      </c>
      <c r="D13538">
        <v>1</v>
      </c>
      <c r="E13538">
        <v>227699.48</v>
      </c>
      <c r="F13538">
        <f>Table2[[#This Row],[Đơn Giá Chuẩn]]*Table2[[#This Row],[Tổng số lượng bán]]</f>
        <v>227699.48</v>
      </c>
      <c r="G13538">
        <v>0</v>
      </c>
      <c r="H13538">
        <f>Table2[[#This Row],[Doanh số bán]]-Table2[[#This Row],[Chiết khấu]]</f>
        <v>227699.48</v>
      </c>
      <c r="I13538">
        <v>0</v>
      </c>
      <c r="J13538">
        <v>0</v>
      </c>
      <c r="K13538" t="s">
        <v>50</v>
      </c>
      <c r="L13538">
        <v>1</v>
      </c>
      <c r="M13538" t="s">
        <v>37</v>
      </c>
      <c r="N13538" t="s">
        <v>50</v>
      </c>
      <c r="O13538">
        <v>1</v>
      </c>
      <c r="P13538" t="s">
        <v>512</v>
      </c>
      <c r="Q13538" t="s">
        <v>513</v>
      </c>
      <c r="R13538" t="s">
        <v>41</v>
      </c>
      <c r="S13538" t="s">
        <v>42</v>
      </c>
      <c r="T13538" t="s">
        <v>74</v>
      </c>
      <c r="U13538" t="s">
        <v>75</v>
      </c>
      <c r="V13538" t="s">
        <v>50</v>
      </c>
    </row>
    <row r="13539" spans="1:22">
      <c r="A13539" s="4">
        <v>46114</v>
      </c>
      <c r="B13539" t="s">
        <v>8918</v>
      </c>
      <c r="C13539" t="s">
        <v>2568</v>
      </c>
      <c r="D13539">
        <v>2</v>
      </c>
      <c r="E13539">
        <v>802000.00028000004</v>
      </c>
      <c r="F13539">
        <f>Table2[[#This Row],[Đơn Giá Chuẩn]]*Table2[[#This Row],[Tổng số lượng bán]]</f>
        <v>1604000.0005600001</v>
      </c>
      <c r="G13539">
        <v>0</v>
      </c>
      <c r="H13539">
        <f>Table2[[#This Row],[Doanh số bán]]-Table2[[#This Row],[Chiết khấu]]</f>
        <v>1604000.0005600001</v>
      </c>
      <c r="I13539">
        <v>0</v>
      </c>
      <c r="J13539">
        <v>0</v>
      </c>
      <c r="K13539" t="s">
        <v>2217</v>
      </c>
      <c r="L13539">
        <v>1</v>
      </c>
      <c r="M13539" t="s">
        <v>37</v>
      </c>
      <c r="N13539" t="s">
        <v>26</v>
      </c>
      <c r="O13539">
        <v>2</v>
      </c>
      <c r="P13539" t="s">
        <v>9676</v>
      </c>
      <c r="Q13539" t="s">
        <v>9677</v>
      </c>
      <c r="R13539" t="s">
        <v>41</v>
      </c>
      <c r="S13539" t="s">
        <v>42</v>
      </c>
      <c r="T13539" t="s">
        <v>2393</v>
      </c>
      <c r="U13539" t="s">
        <v>2394</v>
      </c>
      <c r="V13539" t="s">
        <v>2271</v>
      </c>
    </row>
    <row r="13540" spans="1:22">
      <c r="A13540" s="4">
        <v>46121</v>
      </c>
      <c r="B13540" t="s">
        <v>9678</v>
      </c>
      <c r="C13540" t="s">
        <v>23</v>
      </c>
      <c r="D13540">
        <v>1</v>
      </c>
      <c r="E13540">
        <v>62000</v>
      </c>
      <c r="F13540">
        <f>Table2[[#This Row],[Đơn Giá Chuẩn]]*Table2[[#This Row],[Tổng số lượng bán]]</f>
        <v>62000</v>
      </c>
      <c r="G13540">
        <v>0</v>
      </c>
      <c r="H13540">
        <f>Table2[[#This Row],[Doanh số bán]]-Table2[[#This Row],[Chiết khấu]]</f>
        <v>62000</v>
      </c>
      <c r="K13540" t="s">
        <v>24</v>
      </c>
      <c r="L13540">
        <v>0</v>
      </c>
      <c r="M13540" t="s">
        <v>918</v>
      </c>
      <c r="N13540" t="s">
        <v>919</v>
      </c>
      <c r="O13540">
        <v>0</v>
      </c>
      <c r="P13540" t="s">
        <v>1810</v>
      </c>
      <c r="Q13540" t="s">
        <v>1811</v>
      </c>
      <c r="R13540" t="s">
        <v>29</v>
      </c>
      <c r="S13540" t="s">
        <v>56</v>
      </c>
      <c r="T13540" t="s">
        <v>922</v>
      </c>
      <c r="U13540" t="s">
        <v>923</v>
      </c>
      <c r="V13540" t="s">
        <v>33</v>
      </c>
    </row>
    <row r="13541" spans="1:22">
      <c r="A13541" s="4">
        <v>46121</v>
      </c>
      <c r="B13541" t="s">
        <v>9679</v>
      </c>
      <c r="C13541" t="s">
        <v>1840</v>
      </c>
      <c r="D13541">
        <v>1</v>
      </c>
      <c r="E13541">
        <v>31454.545454545456</v>
      </c>
      <c r="F13541">
        <f>Table2[[#This Row],[Đơn Giá Chuẩn]]*Table2[[#This Row],[Tổng số lượng bán]]</f>
        <v>31454.545454545456</v>
      </c>
      <c r="G13541">
        <v>0</v>
      </c>
      <c r="H13541">
        <f>Table2[[#This Row],[Doanh số bán]]-Table2[[#This Row],[Chiết khấu]]</f>
        <v>31454.545454545456</v>
      </c>
      <c r="K13541" t="s">
        <v>24</v>
      </c>
      <c r="L13541">
        <v>0</v>
      </c>
      <c r="M13541" t="s">
        <v>918</v>
      </c>
      <c r="N13541" t="s">
        <v>919</v>
      </c>
      <c r="O13541">
        <v>0</v>
      </c>
      <c r="P13541" t="s">
        <v>1841</v>
      </c>
      <c r="Q13541" t="s">
        <v>1842</v>
      </c>
      <c r="R13541" t="s">
        <v>29</v>
      </c>
      <c r="S13541" t="s">
        <v>1738</v>
      </c>
      <c r="T13541" t="s">
        <v>922</v>
      </c>
      <c r="U13541" t="s">
        <v>923</v>
      </c>
      <c r="V13541" t="s">
        <v>33</v>
      </c>
    </row>
    <row r="13542" spans="1:22">
      <c r="A13542" s="4">
        <v>46121</v>
      </c>
      <c r="B13542" t="s">
        <v>9680</v>
      </c>
      <c r="C13542" t="s">
        <v>23</v>
      </c>
      <c r="D13542">
        <v>1</v>
      </c>
      <c r="E13542">
        <v>52000</v>
      </c>
      <c r="F13542">
        <f>Table2[[#This Row],[Đơn Giá Chuẩn]]*Table2[[#This Row],[Tổng số lượng bán]]</f>
        <v>52000</v>
      </c>
      <c r="G13542">
        <v>0</v>
      </c>
      <c r="H13542">
        <f>Table2[[#This Row],[Doanh số bán]]-Table2[[#This Row],[Chiết khấu]]</f>
        <v>52000</v>
      </c>
      <c r="K13542" t="s">
        <v>24</v>
      </c>
      <c r="L13542">
        <v>0</v>
      </c>
      <c r="M13542" t="s">
        <v>918</v>
      </c>
      <c r="N13542" t="s">
        <v>919</v>
      </c>
      <c r="O13542">
        <v>0</v>
      </c>
      <c r="P13542" t="s">
        <v>1788</v>
      </c>
      <c r="Q13542" t="s">
        <v>1789</v>
      </c>
      <c r="R13542" t="s">
        <v>29</v>
      </c>
      <c r="S13542" t="s">
        <v>59</v>
      </c>
      <c r="T13542" t="s">
        <v>922</v>
      </c>
      <c r="U13542" t="s">
        <v>923</v>
      </c>
      <c r="V13542" t="s">
        <v>33</v>
      </c>
    </row>
    <row r="13543" spans="1:22">
      <c r="A13543" s="4">
        <v>46121</v>
      </c>
      <c r="B13543" t="s">
        <v>9681</v>
      </c>
      <c r="C13543" t="s">
        <v>23</v>
      </c>
      <c r="D13543">
        <v>1</v>
      </c>
      <c r="E13543">
        <v>52000</v>
      </c>
      <c r="F13543">
        <f>Table2[[#This Row],[Đơn Giá Chuẩn]]*Table2[[#This Row],[Tổng số lượng bán]]</f>
        <v>52000</v>
      </c>
      <c r="G13543">
        <v>0</v>
      </c>
      <c r="H13543">
        <f>Table2[[#This Row],[Doanh số bán]]-Table2[[#This Row],[Chiết khấu]]</f>
        <v>52000</v>
      </c>
      <c r="K13543" t="s">
        <v>24</v>
      </c>
      <c r="L13543">
        <v>0</v>
      </c>
      <c r="M13543" t="s">
        <v>918</v>
      </c>
      <c r="N13543" t="s">
        <v>919</v>
      </c>
      <c r="O13543">
        <v>0</v>
      </c>
      <c r="P13543" t="s">
        <v>1775</v>
      </c>
      <c r="Q13543" t="s">
        <v>1776</v>
      </c>
      <c r="R13543" t="s">
        <v>29</v>
      </c>
      <c r="S13543" t="s">
        <v>56</v>
      </c>
      <c r="T13543" t="s">
        <v>922</v>
      </c>
      <c r="U13543" t="s">
        <v>923</v>
      </c>
      <c r="V13543" t="s">
        <v>33</v>
      </c>
    </row>
    <row r="13544" spans="1:22">
      <c r="A13544" s="4">
        <v>46121</v>
      </c>
      <c r="B13544" t="s">
        <v>9682</v>
      </c>
      <c r="C13544" t="s">
        <v>23</v>
      </c>
      <c r="D13544">
        <v>1</v>
      </c>
      <c r="E13544">
        <v>67000</v>
      </c>
      <c r="F13544">
        <f>Table2[[#This Row],[Đơn Giá Chuẩn]]*Table2[[#This Row],[Tổng số lượng bán]]</f>
        <v>67000</v>
      </c>
      <c r="G13544">
        <v>0</v>
      </c>
      <c r="H13544">
        <f>Table2[[#This Row],[Doanh số bán]]-Table2[[#This Row],[Chiết khấu]]</f>
        <v>67000</v>
      </c>
      <c r="K13544" t="s">
        <v>24</v>
      </c>
      <c r="L13544">
        <v>0</v>
      </c>
      <c r="M13544" t="s">
        <v>918</v>
      </c>
      <c r="N13544" t="s">
        <v>919</v>
      </c>
      <c r="O13544">
        <v>0</v>
      </c>
      <c r="P13544" t="s">
        <v>1749</v>
      </c>
      <c r="Q13544" t="s">
        <v>1750</v>
      </c>
      <c r="R13544" t="s">
        <v>29</v>
      </c>
      <c r="S13544" t="s">
        <v>56</v>
      </c>
      <c r="T13544" t="s">
        <v>922</v>
      </c>
      <c r="U13544" t="s">
        <v>923</v>
      </c>
      <c r="V13544" t="s">
        <v>33</v>
      </c>
    </row>
    <row r="13545" spans="1:22">
      <c r="A13545" s="4">
        <v>46121</v>
      </c>
      <c r="B13545" t="s">
        <v>9683</v>
      </c>
      <c r="C13545" t="s">
        <v>1840</v>
      </c>
      <c r="D13545">
        <v>1</v>
      </c>
      <c r="E13545">
        <v>31454.545454545456</v>
      </c>
      <c r="F13545">
        <f>Table2[[#This Row],[Đơn Giá Chuẩn]]*Table2[[#This Row],[Tổng số lượng bán]]</f>
        <v>31454.545454545456</v>
      </c>
      <c r="G13545">
        <v>0</v>
      </c>
      <c r="H13545">
        <f>Table2[[#This Row],[Doanh số bán]]-Table2[[#This Row],[Chiết khấu]]</f>
        <v>31454.545454545456</v>
      </c>
      <c r="K13545" t="s">
        <v>24</v>
      </c>
      <c r="L13545">
        <v>0</v>
      </c>
      <c r="M13545" t="s">
        <v>918</v>
      </c>
      <c r="N13545" t="s">
        <v>919</v>
      </c>
      <c r="O13545">
        <v>0</v>
      </c>
      <c r="P13545" t="s">
        <v>1841</v>
      </c>
      <c r="Q13545" t="s">
        <v>1842</v>
      </c>
      <c r="R13545" t="s">
        <v>29</v>
      </c>
      <c r="S13545" t="s">
        <v>1738</v>
      </c>
      <c r="T13545" t="s">
        <v>922</v>
      </c>
      <c r="U13545" t="s">
        <v>923</v>
      </c>
      <c r="V13545" t="s">
        <v>33</v>
      </c>
    </row>
    <row r="13546" spans="1:22">
      <c r="A13546" s="4">
        <v>46121</v>
      </c>
      <c r="B13546" t="s">
        <v>9684</v>
      </c>
      <c r="C13546" t="s">
        <v>23</v>
      </c>
      <c r="D13546">
        <v>1</v>
      </c>
      <c r="E13546">
        <v>62000</v>
      </c>
      <c r="F13546">
        <f>Table2[[#This Row],[Đơn Giá Chuẩn]]*Table2[[#This Row],[Tổng số lượng bán]]</f>
        <v>62000</v>
      </c>
      <c r="G13546">
        <v>0</v>
      </c>
      <c r="H13546">
        <f>Table2[[#This Row],[Doanh số bán]]-Table2[[#This Row],[Chiết khấu]]</f>
        <v>62000</v>
      </c>
      <c r="K13546" t="s">
        <v>24</v>
      </c>
      <c r="L13546">
        <v>0</v>
      </c>
      <c r="M13546" t="s">
        <v>918</v>
      </c>
      <c r="N13546" t="s">
        <v>919</v>
      </c>
      <c r="O13546">
        <v>0</v>
      </c>
      <c r="P13546" t="s">
        <v>1785</v>
      </c>
      <c r="Q13546" t="s">
        <v>1786</v>
      </c>
      <c r="R13546" t="s">
        <v>29</v>
      </c>
      <c r="S13546" t="s">
        <v>56</v>
      </c>
      <c r="T13546" t="s">
        <v>922</v>
      </c>
      <c r="U13546" t="s">
        <v>923</v>
      </c>
      <c r="V13546" t="s">
        <v>33</v>
      </c>
    </row>
    <row r="13547" spans="1:22">
      <c r="A13547" s="4">
        <v>46121</v>
      </c>
      <c r="B13547" t="s">
        <v>9684</v>
      </c>
      <c r="C13547" t="s">
        <v>1735</v>
      </c>
      <c r="D13547">
        <v>1</v>
      </c>
      <c r="E13547">
        <v>32000</v>
      </c>
      <c r="F13547">
        <f>Table2[[#This Row],[Đơn Giá Chuẩn]]*Table2[[#This Row],[Tổng số lượng bán]]</f>
        <v>32000</v>
      </c>
      <c r="G13547">
        <v>0</v>
      </c>
      <c r="H13547">
        <f>Table2[[#This Row],[Doanh số bán]]-Table2[[#This Row],[Chiết khấu]]</f>
        <v>32000</v>
      </c>
      <c r="K13547" t="s">
        <v>24</v>
      </c>
      <c r="L13547">
        <v>0</v>
      </c>
      <c r="M13547" t="s">
        <v>918</v>
      </c>
      <c r="N13547" t="s">
        <v>919</v>
      </c>
      <c r="O13547">
        <v>0</v>
      </c>
      <c r="P13547" t="s">
        <v>1736</v>
      </c>
      <c r="Q13547" t="s">
        <v>1737</v>
      </c>
      <c r="R13547" t="s">
        <v>29</v>
      </c>
      <c r="S13547" t="s">
        <v>1738</v>
      </c>
      <c r="T13547" t="s">
        <v>922</v>
      </c>
      <c r="U13547" t="s">
        <v>923</v>
      </c>
      <c r="V13547" t="s">
        <v>33</v>
      </c>
    </row>
    <row r="13548" spans="1:22">
      <c r="A13548" s="4">
        <v>46114</v>
      </c>
      <c r="B13548" t="s">
        <v>8918</v>
      </c>
      <c r="C13548" t="s">
        <v>2568</v>
      </c>
      <c r="D13548">
        <v>10</v>
      </c>
      <c r="E13548">
        <v>184999.99952000001</v>
      </c>
      <c r="F13548">
        <f>Table2[[#This Row],[Đơn Giá Chuẩn]]*Table2[[#This Row],[Tổng số lượng bán]]</f>
        <v>1849999.9952000002</v>
      </c>
      <c r="G13548">
        <v>0</v>
      </c>
      <c r="H13548">
        <f>Table2[[#This Row],[Doanh số bán]]-Table2[[#This Row],[Chiết khấu]]</f>
        <v>1849999.9952000002</v>
      </c>
      <c r="I13548">
        <v>0</v>
      </c>
      <c r="J13548">
        <v>0</v>
      </c>
      <c r="K13548" t="s">
        <v>2217</v>
      </c>
      <c r="L13548">
        <v>1</v>
      </c>
      <c r="M13548" t="s">
        <v>37</v>
      </c>
      <c r="N13548" t="s">
        <v>26</v>
      </c>
      <c r="O13548">
        <v>10</v>
      </c>
      <c r="P13548" t="s">
        <v>8614</v>
      </c>
      <c r="Q13548" t="s">
        <v>8615</v>
      </c>
      <c r="R13548" t="s">
        <v>41</v>
      </c>
      <c r="S13548" t="s">
        <v>42</v>
      </c>
      <c r="T13548" t="s">
        <v>2393</v>
      </c>
      <c r="U13548" t="s">
        <v>2394</v>
      </c>
      <c r="V13548" t="s">
        <v>2271</v>
      </c>
    </row>
    <row r="13549" spans="1:22">
      <c r="A13549" s="4">
        <v>46121</v>
      </c>
      <c r="B13549" t="s">
        <v>9015</v>
      </c>
      <c r="C13549" t="s">
        <v>104</v>
      </c>
      <c r="D13549">
        <v>48</v>
      </c>
      <c r="E13549">
        <v>47000</v>
      </c>
      <c r="F13549">
        <f>Table2[[#This Row],[Đơn Giá Chuẩn]]*Table2[[#This Row],[Tổng số lượng bán]]</f>
        <v>2256000</v>
      </c>
      <c r="G13549">
        <v>400000</v>
      </c>
      <c r="H13549">
        <f>Table2[[#This Row],[Doanh số bán]]-Table2[[#This Row],[Chiết khấu]]</f>
        <v>1856000</v>
      </c>
      <c r="K13549" t="s">
        <v>24</v>
      </c>
      <c r="L13549">
        <v>0.12</v>
      </c>
      <c r="M13549" t="s">
        <v>25</v>
      </c>
      <c r="N13549" t="s">
        <v>26</v>
      </c>
      <c r="O13549">
        <v>5.76</v>
      </c>
      <c r="P13549" t="s">
        <v>520</v>
      </c>
      <c r="Q13549" t="s">
        <v>521</v>
      </c>
      <c r="R13549" t="s">
        <v>107</v>
      </c>
      <c r="S13549" t="s">
        <v>108</v>
      </c>
      <c r="T13549" t="s">
        <v>31</v>
      </c>
      <c r="U13549" t="s">
        <v>32</v>
      </c>
      <c r="V13549" t="s">
        <v>33</v>
      </c>
    </row>
    <row r="13550" spans="1:22">
      <c r="A13550" s="4">
        <v>46121</v>
      </c>
      <c r="B13550" t="s">
        <v>9685</v>
      </c>
      <c r="C13550" t="s">
        <v>23</v>
      </c>
      <c r="D13550">
        <v>1</v>
      </c>
      <c r="E13550">
        <v>25999.999999999996</v>
      </c>
      <c r="F13550">
        <f>Table2[[#This Row],[Đơn Giá Chuẩn]]*Table2[[#This Row],[Tổng số lượng bán]]</f>
        <v>25999.999999999996</v>
      </c>
      <c r="G13550">
        <v>8889</v>
      </c>
      <c r="H13550">
        <f>Table2[[#This Row],[Doanh số bán]]-Table2[[#This Row],[Chiết khấu]]</f>
        <v>17110.999999999996</v>
      </c>
      <c r="K13550" t="s">
        <v>24</v>
      </c>
      <c r="L13550">
        <v>0</v>
      </c>
      <c r="M13550" t="s">
        <v>25</v>
      </c>
      <c r="N13550" t="s">
        <v>26</v>
      </c>
      <c r="O13550">
        <v>0</v>
      </c>
      <c r="P13550" t="s">
        <v>47</v>
      </c>
      <c r="Q13550" t="s">
        <v>48</v>
      </c>
      <c r="R13550" t="s">
        <v>29</v>
      </c>
      <c r="S13550" t="s">
        <v>30</v>
      </c>
      <c r="T13550" t="s">
        <v>31</v>
      </c>
      <c r="U13550" t="s">
        <v>32</v>
      </c>
      <c r="V13550" t="s">
        <v>33</v>
      </c>
    </row>
    <row r="13551" spans="1:22">
      <c r="A13551" s="4">
        <v>46121</v>
      </c>
      <c r="B13551" t="s">
        <v>9685</v>
      </c>
      <c r="C13551" t="s">
        <v>23</v>
      </c>
      <c r="D13551">
        <v>1</v>
      </c>
      <c r="E13551">
        <v>21000</v>
      </c>
      <c r="F13551">
        <f>Table2[[#This Row],[Đơn Giá Chuẩn]]*Table2[[#This Row],[Tổng số lượng bán]]</f>
        <v>21000</v>
      </c>
      <c r="G13551">
        <v>7037</v>
      </c>
      <c r="H13551">
        <f>Table2[[#This Row],[Doanh số bán]]-Table2[[#This Row],[Chiết khấu]]</f>
        <v>13963</v>
      </c>
      <c r="K13551" t="s">
        <v>24</v>
      </c>
      <c r="L13551">
        <v>0</v>
      </c>
      <c r="M13551" t="s">
        <v>25</v>
      </c>
      <c r="N13551" t="s">
        <v>26</v>
      </c>
      <c r="O13551">
        <v>0</v>
      </c>
      <c r="P13551" t="s">
        <v>27</v>
      </c>
      <c r="Q13551" t="s">
        <v>28</v>
      </c>
      <c r="R13551" t="s">
        <v>29</v>
      </c>
      <c r="S13551" t="s">
        <v>30</v>
      </c>
      <c r="T13551" t="s">
        <v>31</v>
      </c>
      <c r="U13551" t="s">
        <v>32</v>
      </c>
      <c r="V13551" t="s">
        <v>33</v>
      </c>
    </row>
    <row r="13552" spans="1:22">
      <c r="A13552" s="4">
        <v>46121</v>
      </c>
      <c r="B13552" t="s">
        <v>9686</v>
      </c>
      <c r="C13552" t="s">
        <v>23</v>
      </c>
      <c r="D13552">
        <v>1</v>
      </c>
      <c r="E13552">
        <v>25999.999999999996</v>
      </c>
      <c r="F13552">
        <f>Table2[[#This Row],[Đơn Giá Chuẩn]]*Table2[[#This Row],[Tổng số lượng bán]]</f>
        <v>25999.999999999996</v>
      </c>
      <c r="G13552">
        <v>8889</v>
      </c>
      <c r="H13552">
        <f>Table2[[#This Row],[Doanh số bán]]-Table2[[#This Row],[Chiết khấu]]</f>
        <v>17110.999999999996</v>
      </c>
      <c r="K13552" t="s">
        <v>24</v>
      </c>
      <c r="L13552">
        <v>0</v>
      </c>
      <c r="M13552" t="s">
        <v>25</v>
      </c>
      <c r="N13552" t="s">
        <v>26</v>
      </c>
      <c r="O13552">
        <v>0</v>
      </c>
      <c r="P13552" t="s">
        <v>47</v>
      </c>
      <c r="Q13552" t="s">
        <v>48</v>
      </c>
      <c r="R13552" t="s">
        <v>29</v>
      </c>
      <c r="S13552" t="s">
        <v>30</v>
      </c>
      <c r="T13552" t="s">
        <v>31</v>
      </c>
      <c r="U13552" t="s">
        <v>32</v>
      </c>
      <c r="V13552" t="s">
        <v>33</v>
      </c>
    </row>
    <row r="13553" spans="1:22">
      <c r="A13553" s="4">
        <v>46121</v>
      </c>
      <c r="B13553" t="s">
        <v>9687</v>
      </c>
      <c r="C13553" t="s">
        <v>23</v>
      </c>
      <c r="D13553">
        <v>1</v>
      </c>
      <c r="E13553">
        <v>25999.999999999996</v>
      </c>
      <c r="F13553">
        <f>Table2[[#This Row],[Đơn Giá Chuẩn]]*Table2[[#This Row],[Tổng số lượng bán]]</f>
        <v>25999.999999999996</v>
      </c>
      <c r="G13553">
        <v>8889</v>
      </c>
      <c r="H13553">
        <f>Table2[[#This Row],[Doanh số bán]]-Table2[[#This Row],[Chiết khấu]]</f>
        <v>17110.999999999996</v>
      </c>
      <c r="K13553" t="s">
        <v>24</v>
      </c>
      <c r="L13553">
        <v>0</v>
      </c>
      <c r="M13553" t="s">
        <v>25</v>
      </c>
      <c r="N13553" t="s">
        <v>26</v>
      </c>
      <c r="O13553">
        <v>0</v>
      </c>
      <c r="P13553" t="s">
        <v>47</v>
      </c>
      <c r="Q13553" t="s">
        <v>48</v>
      </c>
      <c r="R13553" t="s">
        <v>29</v>
      </c>
      <c r="S13553" t="s">
        <v>30</v>
      </c>
      <c r="T13553" t="s">
        <v>31</v>
      </c>
      <c r="U13553" t="s">
        <v>32</v>
      </c>
      <c r="V13553" t="s">
        <v>33</v>
      </c>
    </row>
    <row r="13554" spans="1:22">
      <c r="A13554" s="4">
        <v>46121</v>
      </c>
      <c r="B13554" t="s">
        <v>9688</v>
      </c>
      <c r="C13554" t="s">
        <v>23</v>
      </c>
      <c r="D13554">
        <v>1</v>
      </c>
      <c r="E13554">
        <v>21000</v>
      </c>
      <c r="F13554">
        <f>Table2[[#This Row],[Đơn Giá Chuẩn]]*Table2[[#This Row],[Tổng số lượng bán]]</f>
        <v>21000</v>
      </c>
      <c r="G13554">
        <v>7037</v>
      </c>
      <c r="H13554">
        <f>Table2[[#This Row],[Doanh số bán]]-Table2[[#This Row],[Chiết khấu]]</f>
        <v>13963</v>
      </c>
      <c r="K13554" t="s">
        <v>24</v>
      </c>
      <c r="L13554">
        <v>0</v>
      </c>
      <c r="M13554" t="s">
        <v>25</v>
      </c>
      <c r="N13554" t="s">
        <v>26</v>
      </c>
      <c r="O13554">
        <v>0</v>
      </c>
      <c r="P13554" t="s">
        <v>27</v>
      </c>
      <c r="Q13554" t="s">
        <v>28</v>
      </c>
      <c r="R13554" t="s">
        <v>29</v>
      </c>
      <c r="S13554" t="s">
        <v>30</v>
      </c>
      <c r="T13554" t="s">
        <v>31</v>
      </c>
      <c r="U13554" t="s">
        <v>32</v>
      </c>
      <c r="V13554" t="s">
        <v>33</v>
      </c>
    </row>
    <row r="13555" spans="1:22">
      <c r="A13555" s="4">
        <v>46121</v>
      </c>
      <c r="B13555" t="s">
        <v>9689</v>
      </c>
      <c r="C13555" t="s">
        <v>23</v>
      </c>
      <c r="D13555">
        <v>1</v>
      </c>
      <c r="E13555">
        <v>21000</v>
      </c>
      <c r="F13555">
        <f>Table2[[#This Row],[Đơn Giá Chuẩn]]*Table2[[#This Row],[Tổng số lượng bán]]</f>
        <v>21000</v>
      </c>
      <c r="G13555">
        <v>7037</v>
      </c>
      <c r="H13555">
        <f>Table2[[#This Row],[Doanh số bán]]-Table2[[#This Row],[Chiết khấu]]</f>
        <v>13963</v>
      </c>
      <c r="K13555" t="s">
        <v>24</v>
      </c>
      <c r="L13555">
        <v>0</v>
      </c>
      <c r="M13555" t="s">
        <v>25</v>
      </c>
      <c r="N13555" t="s">
        <v>26</v>
      </c>
      <c r="O13555">
        <v>0</v>
      </c>
      <c r="P13555" t="s">
        <v>27</v>
      </c>
      <c r="Q13555" t="s">
        <v>28</v>
      </c>
      <c r="R13555" t="s">
        <v>29</v>
      </c>
      <c r="S13555" t="s">
        <v>30</v>
      </c>
      <c r="T13555" t="s">
        <v>31</v>
      </c>
      <c r="U13555" t="s">
        <v>32</v>
      </c>
      <c r="V13555" t="s">
        <v>33</v>
      </c>
    </row>
    <row r="13556" spans="1:22">
      <c r="A13556" s="4">
        <v>46121</v>
      </c>
      <c r="B13556" t="s">
        <v>9690</v>
      </c>
      <c r="C13556" t="s">
        <v>23</v>
      </c>
      <c r="D13556">
        <v>1</v>
      </c>
      <c r="E13556">
        <v>21000</v>
      </c>
      <c r="F13556">
        <f>Table2[[#This Row],[Đơn Giá Chuẩn]]*Table2[[#This Row],[Tổng số lượng bán]]</f>
        <v>21000</v>
      </c>
      <c r="G13556">
        <v>0</v>
      </c>
      <c r="H13556">
        <f>Table2[[#This Row],[Doanh số bán]]-Table2[[#This Row],[Chiết khấu]]</f>
        <v>21000</v>
      </c>
      <c r="K13556" t="s">
        <v>24</v>
      </c>
      <c r="L13556">
        <v>0</v>
      </c>
      <c r="M13556" t="s">
        <v>25</v>
      </c>
      <c r="N13556" t="s">
        <v>26</v>
      </c>
      <c r="O13556">
        <v>0</v>
      </c>
      <c r="P13556" t="s">
        <v>27</v>
      </c>
      <c r="Q13556" t="s">
        <v>28</v>
      </c>
      <c r="R13556" t="s">
        <v>29</v>
      </c>
      <c r="S13556" t="s">
        <v>30</v>
      </c>
      <c r="T13556" t="s">
        <v>31</v>
      </c>
      <c r="U13556" t="s">
        <v>32</v>
      </c>
      <c r="V13556" t="s">
        <v>33</v>
      </c>
    </row>
    <row r="13557" spans="1:22">
      <c r="A13557" s="4">
        <v>46121</v>
      </c>
      <c r="B13557" t="s">
        <v>9691</v>
      </c>
      <c r="C13557" t="s">
        <v>23</v>
      </c>
      <c r="D13557">
        <v>2</v>
      </c>
      <c r="E13557">
        <v>21000</v>
      </c>
      <c r="F13557">
        <f>Table2[[#This Row],[Đơn Giá Chuẩn]]*Table2[[#This Row],[Tổng số lượng bán]]</f>
        <v>42000</v>
      </c>
      <c r="G13557">
        <v>0</v>
      </c>
      <c r="H13557">
        <f>Table2[[#This Row],[Doanh số bán]]-Table2[[#This Row],[Chiết khấu]]</f>
        <v>42000</v>
      </c>
      <c r="K13557" t="s">
        <v>24</v>
      </c>
      <c r="L13557">
        <v>0</v>
      </c>
      <c r="M13557" t="s">
        <v>25</v>
      </c>
      <c r="N13557" t="s">
        <v>26</v>
      </c>
      <c r="O13557">
        <v>0</v>
      </c>
      <c r="P13557" t="s">
        <v>27</v>
      </c>
      <c r="Q13557" t="s">
        <v>28</v>
      </c>
      <c r="R13557" t="s">
        <v>29</v>
      </c>
      <c r="S13557" t="s">
        <v>30</v>
      </c>
      <c r="T13557" t="s">
        <v>31</v>
      </c>
      <c r="U13557" t="s">
        <v>32</v>
      </c>
      <c r="V13557" t="s">
        <v>33</v>
      </c>
    </row>
    <row r="13558" spans="1:22">
      <c r="A13558" s="4">
        <v>46121</v>
      </c>
      <c r="B13558" t="s">
        <v>9692</v>
      </c>
      <c r="C13558" t="s">
        <v>23</v>
      </c>
      <c r="D13558">
        <v>2</v>
      </c>
      <c r="E13558">
        <v>32000</v>
      </c>
      <c r="F13558">
        <f>Table2[[#This Row],[Đơn Giá Chuẩn]]*Table2[[#This Row],[Tổng số lượng bán]]</f>
        <v>64000</v>
      </c>
      <c r="G13558">
        <v>0</v>
      </c>
      <c r="H13558">
        <f>Table2[[#This Row],[Doanh số bán]]-Table2[[#This Row],[Chiết khấu]]</f>
        <v>64000</v>
      </c>
      <c r="K13558" t="s">
        <v>24</v>
      </c>
      <c r="L13558">
        <v>0</v>
      </c>
      <c r="M13558" t="s">
        <v>25</v>
      </c>
      <c r="N13558" t="s">
        <v>26</v>
      </c>
      <c r="O13558">
        <v>0</v>
      </c>
      <c r="P13558" t="s">
        <v>77</v>
      </c>
      <c r="Q13558" t="s">
        <v>78</v>
      </c>
      <c r="R13558" t="s">
        <v>29</v>
      </c>
      <c r="S13558" t="s">
        <v>30</v>
      </c>
      <c r="T13558" t="s">
        <v>31</v>
      </c>
      <c r="U13558" t="s">
        <v>32</v>
      </c>
      <c r="V13558" t="s">
        <v>33</v>
      </c>
    </row>
    <row r="13559" spans="1:22">
      <c r="A13559" s="4">
        <v>46121</v>
      </c>
      <c r="B13559" t="s">
        <v>9693</v>
      </c>
      <c r="C13559" t="s">
        <v>23</v>
      </c>
      <c r="D13559">
        <v>1</v>
      </c>
      <c r="E13559">
        <v>21000</v>
      </c>
      <c r="F13559">
        <f>Table2[[#This Row],[Đơn Giá Chuẩn]]*Table2[[#This Row],[Tổng số lượng bán]]</f>
        <v>21000</v>
      </c>
      <c r="G13559">
        <v>7037</v>
      </c>
      <c r="H13559">
        <f>Table2[[#This Row],[Doanh số bán]]-Table2[[#This Row],[Chiết khấu]]</f>
        <v>13963</v>
      </c>
      <c r="K13559" t="s">
        <v>24</v>
      </c>
      <c r="L13559">
        <v>0</v>
      </c>
      <c r="M13559" t="s">
        <v>25</v>
      </c>
      <c r="N13559" t="s">
        <v>26</v>
      </c>
      <c r="O13559">
        <v>0</v>
      </c>
      <c r="P13559" t="s">
        <v>27</v>
      </c>
      <c r="Q13559" t="s">
        <v>28</v>
      </c>
      <c r="R13559" t="s">
        <v>29</v>
      </c>
      <c r="S13559" t="s">
        <v>30</v>
      </c>
      <c r="T13559" t="s">
        <v>31</v>
      </c>
      <c r="U13559" t="s">
        <v>32</v>
      </c>
      <c r="V13559" t="s">
        <v>33</v>
      </c>
    </row>
    <row r="13560" spans="1:22">
      <c r="A13560" s="4">
        <v>46121</v>
      </c>
      <c r="B13560" t="s">
        <v>9694</v>
      </c>
      <c r="C13560" t="s">
        <v>23</v>
      </c>
      <c r="D13560">
        <v>1</v>
      </c>
      <c r="E13560">
        <v>32000</v>
      </c>
      <c r="F13560">
        <f>Table2[[#This Row],[Đơn Giá Chuẩn]]*Table2[[#This Row],[Tổng số lượng bán]]</f>
        <v>32000</v>
      </c>
      <c r="G13560">
        <v>13889</v>
      </c>
      <c r="H13560">
        <f>Table2[[#This Row],[Doanh số bán]]-Table2[[#This Row],[Chiết khấu]]</f>
        <v>18111</v>
      </c>
      <c r="K13560" t="s">
        <v>24</v>
      </c>
      <c r="L13560">
        <v>0</v>
      </c>
      <c r="M13560" t="s">
        <v>25</v>
      </c>
      <c r="N13560" t="s">
        <v>26</v>
      </c>
      <c r="O13560">
        <v>0</v>
      </c>
      <c r="P13560" t="s">
        <v>235</v>
      </c>
      <c r="Q13560" t="s">
        <v>236</v>
      </c>
      <c r="R13560" t="s">
        <v>29</v>
      </c>
      <c r="S13560" t="s">
        <v>59</v>
      </c>
      <c r="T13560" t="s">
        <v>31</v>
      </c>
      <c r="U13560" t="s">
        <v>32</v>
      </c>
      <c r="V13560" t="s">
        <v>33</v>
      </c>
    </row>
    <row r="13561" spans="1:22">
      <c r="A13561" s="4">
        <v>46121</v>
      </c>
      <c r="B13561" t="s">
        <v>9695</v>
      </c>
      <c r="C13561" t="s">
        <v>23</v>
      </c>
      <c r="D13561">
        <v>1</v>
      </c>
      <c r="E13561">
        <v>25999.999999999996</v>
      </c>
      <c r="F13561">
        <f>Table2[[#This Row],[Đơn Giá Chuẩn]]*Table2[[#This Row],[Tổng số lượng bán]]</f>
        <v>25999.999999999996</v>
      </c>
      <c r="G13561">
        <v>8889</v>
      </c>
      <c r="H13561">
        <f>Table2[[#This Row],[Doanh số bán]]-Table2[[#This Row],[Chiết khấu]]</f>
        <v>17110.999999999996</v>
      </c>
      <c r="K13561" t="s">
        <v>24</v>
      </c>
      <c r="L13561">
        <v>0</v>
      </c>
      <c r="M13561" t="s">
        <v>25</v>
      </c>
      <c r="N13561" t="s">
        <v>26</v>
      </c>
      <c r="O13561">
        <v>0</v>
      </c>
      <c r="P13561" t="s">
        <v>47</v>
      </c>
      <c r="Q13561" t="s">
        <v>48</v>
      </c>
      <c r="R13561" t="s">
        <v>29</v>
      </c>
      <c r="S13561" t="s">
        <v>30</v>
      </c>
      <c r="T13561" t="s">
        <v>31</v>
      </c>
      <c r="U13561" t="s">
        <v>32</v>
      </c>
      <c r="V13561" t="s">
        <v>33</v>
      </c>
    </row>
    <row r="13562" spans="1:22">
      <c r="A13562" s="4">
        <v>46121</v>
      </c>
      <c r="B13562" t="s">
        <v>9696</v>
      </c>
      <c r="C13562" t="s">
        <v>23</v>
      </c>
      <c r="D13562">
        <v>1</v>
      </c>
      <c r="E13562">
        <v>32000</v>
      </c>
      <c r="F13562">
        <f>Table2[[#This Row],[Đơn Giá Chuẩn]]*Table2[[#This Row],[Tổng số lượng bán]]</f>
        <v>32000</v>
      </c>
      <c r="G13562">
        <v>11111</v>
      </c>
      <c r="H13562">
        <f>Table2[[#This Row],[Doanh số bán]]-Table2[[#This Row],[Chiết khấu]]</f>
        <v>20889</v>
      </c>
      <c r="K13562" t="s">
        <v>24</v>
      </c>
      <c r="L13562">
        <v>0</v>
      </c>
      <c r="M13562" t="s">
        <v>25</v>
      </c>
      <c r="N13562" t="s">
        <v>26</v>
      </c>
      <c r="O13562">
        <v>0</v>
      </c>
      <c r="P13562" t="s">
        <v>120</v>
      </c>
      <c r="Q13562" t="s">
        <v>121</v>
      </c>
      <c r="R13562" t="s">
        <v>29</v>
      </c>
      <c r="S13562" t="s">
        <v>30</v>
      </c>
      <c r="T13562" t="s">
        <v>31</v>
      </c>
      <c r="U13562" t="s">
        <v>32</v>
      </c>
      <c r="V13562" t="s">
        <v>33</v>
      </c>
    </row>
    <row r="13563" spans="1:22">
      <c r="A13563" s="4">
        <v>46121</v>
      </c>
      <c r="B13563" t="s">
        <v>9697</v>
      </c>
      <c r="C13563" t="s">
        <v>23</v>
      </c>
      <c r="D13563">
        <v>1</v>
      </c>
      <c r="E13563">
        <v>47000</v>
      </c>
      <c r="F13563">
        <f>Table2[[#This Row],[Đơn Giá Chuẩn]]*Table2[[#This Row],[Tổng số lượng bán]]</f>
        <v>47000</v>
      </c>
      <c r="G13563">
        <v>0</v>
      </c>
      <c r="H13563">
        <f>Table2[[#This Row],[Doanh số bán]]-Table2[[#This Row],[Chiết khấu]]</f>
        <v>47000</v>
      </c>
      <c r="K13563" t="s">
        <v>24</v>
      </c>
      <c r="L13563">
        <v>0</v>
      </c>
      <c r="M13563" t="s">
        <v>25</v>
      </c>
      <c r="N13563" t="s">
        <v>26</v>
      </c>
      <c r="O13563">
        <v>0</v>
      </c>
      <c r="P13563" t="s">
        <v>361</v>
      </c>
      <c r="Q13563" t="s">
        <v>362</v>
      </c>
      <c r="R13563" t="s">
        <v>29</v>
      </c>
      <c r="S13563" t="s">
        <v>59</v>
      </c>
      <c r="T13563" t="s">
        <v>31</v>
      </c>
      <c r="U13563" t="s">
        <v>32</v>
      </c>
      <c r="V13563" t="s">
        <v>33</v>
      </c>
    </row>
    <row r="13564" spans="1:22">
      <c r="A13564" s="4">
        <v>46121</v>
      </c>
      <c r="B13564" t="s">
        <v>9697</v>
      </c>
      <c r="C13564" t="s">
        <v>23</v>
      </c>
      <c r="D13564">
        <v>2</v>
      </c>
      <c r="E13564">
        <v>25999.999999999996</v>
      </c>
      <c r="F13564">
        <f>Table2[[#This Row],[Đơn Giá Chuẩn]]*Table2[[#This Row],[Tổng số lượng bán]]</f>
        <v>51999.999999999993</v>
      </c>
      <c r="G13564">
        <v>0</v>
      </c>
      <c r="H13564">
        <f>Table2[[#This Row],[Doanh số bán]]-Table2[[#This Row],[Chiết khấu]]</f>
        <v>51999.999999999993</v>
      </c>
      <c r="K13564" t="s">
        <v>24</v>
      </c>
      <c r="L13564">
        <v>0</v>
      </c>
      <c r="M13564" t="s">
        <v>25</v>
      </c>
      <c r="N13564" t="s">
        <v>26</v>
      </c>
      <c r="O13564">
        <v>0</v>
      </c>
      <c r="P13564" t="s">
        <v>129</v>
      </c>
      <c r="Q13564" t="s">
        <v>130</v>
      </c>
      <c r="R13564" t="s">
        <v>29</v>
      </c>
      <c r="S13564" t="s">
        <v>30</v>
      </c>
      <c r="T13564" t="s">
        <v>31</v>
      </c>
      <c r="U13564" t="s">
        <v>32</v>
      </c>
      <c r="V13564" t="s">
        <v>33</v>
      </c>
    </row>
    <row r="13565" spans="1:22">
      <c r="A13565" s="4">
        <v>46121</v>
      </c>
      <c r="B13565" t="s">
        <v>9697</v>
      </c>
      <c r="C13565" t="s">
        <v>23</v>
      </c>
      <c r="D13565">
        <v>3</v>
      </c>
      <c r="E13565">
        <v>21000</v>
      </c>
      <c r="F13565">
        <f>Table2[[#This Row],[Đơn Giá Chuẩn]]*Table2[[#This Row],[Tổng số lượng bán]]</f>
        <v>63000</v>
      </c>
      <c r="G13565">
        <v>0</v>
      </c>
      <c r="H13565">
        <f>Table2[[#This Row],[Doanh số bán]]-Table2[[#This Row],[Chiết khấu]]</f>
        <v>63000</v>
      </c>
      <c r="K13565" t="s">
        <v>24</v>
      </c>
      <c r="L13565">
        <v>0</v>
      </c>
      <c r="M13565" t="s">
        <v>25</v>
      </c>
      <c r="N13565" t="s">
        <v>26</v>
      </c>
      <c r="O13565">
        <v>0</v>
      </c>
      <c r="P13565" t="s">
        <v>27</v>
      </c>
      <c r="Q13565" t="s">
        <v>28</v>
      </c>
      <c r="R13565" t="s">
        <v>29</v>
      </c>
      <c r="S13565" t="s">
        <v>30</v>
      </c>
      <c r="T13565" t="s">
        <v>31</v>
      </c>
      <c r="U13565" t="s">
        <v>32</v>
      </c>
      <c r="V13565" t="s">
        <v>33</v>
      </c>
    </row>
    <row r="13566" spans="1:22">
      <c r="A13566" s="4">
        <v>46121</v>
      </c>
      <c r="B13566" t="s">
        <v>9698</v>
      </c>
      <c r="C13566" t="s">
        <v>23</v>
      </c>
      <c r="D13566">
        <v>2</v>
      </c>
      <c r="E13566">
        <v>25999.999999999996</v>
      </c>
      <c r="F13566">
        <f>Table2[[#This Row],[Đơn Giá Chuẩn]]*Table2[[#This Row],[Tổng số lượng bán]]</f>
        <v>51999.999999999993</v>
      </c>
      <c r="G13566">
        <v>17777</v>
      </c>
      <c r="H13566">
        <f>Table2[[#This Row],[Doanh số bán]]-Table2[[#This Row],[Chiết khấu]]</f>
        <v>34222.999999999993</v>
      </c>
      <c r="K13566" t="s">
        <v>24</v>
      </c>
      <c r="L13566">
        <v>0</v>
      </c>
      <c r="M13566" t="s">
        <v>25</v>
      </c>
      <c r="N13566" t="s">
        <v>26</v>
      </c>
      <c r="O13566">
        <v>0</v>
      </c>
      <c r="P13566" t="s">
        <v>47</v>
      </c>
      <c r="Q13566" t="s">
        <v>48</v>
      </c>
      <c r="R13566" t="s">
        <v>29</v>
      </c>
      <c r="S13566" t="s">
        <v>30</v>
      </c>
      <c r="T13566" t="s">
        <v>31</v>
      </c>
      <c r="U13566" t="s">
        <v>32</v>
      </c>
      <c r="V13566" t="s">
        <v>33</v>
      </c>
    </row>
    <row r="13567" spans="1:22">
      <c r="A13567" s="4">
        <v>46121</v>
      </c>
      <c r="B13567" t="s">
        <v>9698</v>
      </c>
      <c r="C13567" t="s">
        <v>23</v>
      </c>
      <c r="D13567">
        <v>1</v>
      </c>
      <c r="E13567">
        <v>21000</v>
      </c>
      <c r="F13567">
        <f>Table2[[#This Row],[Đơn Giá Chuẩn]]*Table2[[#This Row],[Tổng số lượng bán]]</f>
        <v>21000</v>
      </c>
      <c r="G13567">
        <v>7037</v>
      </c>
      <c r="H13567">
        <f>Table2[[#This Row],[Doanh số bán]]-Table2[[#This Row],[Chiết khấu]]</f>
        <v>13963</v>
      </c>
      <c r="K13567" t="s">
        <v>24</v>
      </c>
      <c r="L13567">
        <v>0</v>
      </c>
      <c r="M13567" t="s">
        <v>25</v>
      </c>
      <c r="N13567" t="s">
        <v>26</v>
      </c>
      <c r="O13567">
        <v>0</v>
      </c>
      <c r="P13567" t="s">
        <v>27</v>
      </c>
      <c r="Q13567" t="s">
        <v>28</v>
      </c>
      <c r="R13567" t="s">
        <v>29</v>
      </c>
      <c r="S13567" t="s">
        <v>30</v>
      </c>
      <c r="T13567" t="s">
        <v>31</v>
      </c>
      <c r="U13567" t="s">
        <v>32</v>
      </c>
      <c r="V13567" t="s">
        <v>33</v>
      </c>
    </row>
    <row r="13568" spans="1:22">
      <c r="A13568" s="4">
        <v>46121</v>
      </c>
      <c r="B13568" t="s">
        <v>9699</v>
      </c>
      <c r="C13568" t="s">
        <v>23</v>
      </c>
      <c r="D13568">
        <v>2</v>
      </c>
      <c r="E13568">
        <v>21000</v>
      </c>
      <c r="F13568">
        <f>Table2[[#This Row],[Đơn Giá Chuẩn]]*Table2[[#This Row],[Tổng số lượng bán]]</f>
        <v>42000</v>
      </c>
      <c r="G13568">
        <v>0</v>
      </c>
      <c r="H13568">
        <f>Table2[[#This Row],[Doanh số bán]]-Table2[[#This Row],[Chiết khấu]]</f>
        <v>42000</v>
      </c>
      <c r="K13568" t="s">
        <v>24</v>
      </c>
      <c r="L13568">
        <v>0</v>
      </c>
      <c r="M13568" t="s">
        <v>25</v>
      </c>
      <c r="N13568" t="s">
        <v>26</v>
      </c>
      <c r="O13568">
        <v>0</v>
      </c>
      <c r="P13568" t="s">
        <v>27</v>
      </c>
      <c r="Q13568" t="s">
        <v>28</v>
      </c>
      <c r="R13568" t="s">
        <v>29</v>
      </c>
      <c r="S13568" t="s">
        <v>30</v>
      </c>
      <c r="T13568" t="s">
        <v>31</v>
      </c>
      <c r="U13568" t="s">
        <v>32</v>
      </c>
      <c r="V13568" t="s">
        <v>33</v>
      </c>
    </row>
    <row r="13569" spans="1:22">
      <c r="A13569" s="4">
        <v>46121</v>
      </c>
      <c r="B13569" t="s">
        <v>9700</v>
      </c>
      <c r="C13569" t="s">
        <v>104</v>
      </c>
      <c r="D13569">
        <v>2</v>
      </c>
      <c r="E13569">
        <v>51000</v>
      </c>
      <c r="F13569">
        <f>Table2[[#This Row],[Đơn Giá Chuẩn]]*Table2[[#This Row],[Tổng số lượng bán]]</f>
        <v>102000</v>
      </c>
      <c r="G13569">
        <v>0</v>
      </c>
      <c r="H13569">
        <f>Table2[[#This Row],[Doanh số bán]]-Table2[[#This Row],[Chiết khấu]]</f>
        <v>102000</v>
      </c>
      <c r="K13569" t="s">
        <v>24</v>
      </c>
      <c r="L13569">
        <v>0.12</v>
      </c>
      <c r="M13569" t="s">
        <v>25</v>
      </c>
      <c r="N13569" t="s">
        <v>26</v>
      </c>
      <c r="O13569">
        <v>0.24</v>
      </c>
      <c r="P13569" t="s">
        <v>656</v>
      </c>
      <c r="Q13569" t="s">
        <v>657</v>
      </c>
      <c r="R13569" t="s">
        <v>107</v>
      </c>
      <c r="S13569" t="s">
        <v>108</v>
      </c>
      <c r="T13569" t="s">
        <v>31</v>
      </c>
      <c r="U13569" t="s">
        <v>32</v>
      </c>
      <c r="V13569" t="s">
        <v>33</v>
      </c>
    </row>
    <row r="13570" spans="1:22">
      <c r="A13570" s="4">
        <v>46121</v>
      </c>
      <c r="B13570" t="s">
        <v>9700</v>
      </c>
      <c r="C13570" t="s">
        <v>104</v>
      </c>
      <c r="D13570">
        <v>2</v>
      </c>
      <c r="E13570">
        <v>51000</v>
      </c>
      <c r="F13570">
        <f>Table2[[#This Row],[Đơn Giá Chuẩn]]*Table2[[#This Row],[Tổng số lượng bán]]</f>
        <v>102000</v>
      </c>
      <c r="G13570">
        <v>0</v>
      </c>
      <c r="H13570">
        <f>Table2[[#This Row],[Doanh số bán]]-Table2[[#This Row],[Chiết khấu]]</f>
        <v>102000</v>
      </c>
      <c r="K13570" t="s">
        <v>24</v>
      </c>
      <c r="L13570">
        <v>0.12</v>
      </c>
      <c r="M13570" t="s">
        <v>25</v>
      </c>
      <c r="N13570" t="s">
        <v>26</v>
      </c>
      <c r="O13570">
        <v>0.24</v>
      </c>
      <c r="P13570" t="s">
        <v>586</v>
      </c>
      <c r="Q13570" t="s">
        <v>587</v>
      </c>
      <c r="R13570" t="s">
        <v>107</v>
      </c>
      <c r="S13570" t="s">
        <v>108</v>
      </c>
      <c r="T13570" t="s">
        <v>31</v>
      </c>
      <c r="U13570" t="s">
        <v>32</v>
      </c>
      <c r="V13570" t="s">
        <v>33</v>
      </c>
    </row>
    <row r="13571" spans="1:22">
      <c r="A13571" s="4">
        <v>46121</v>
      </c>
      <c r="B13571" t="s">
        <v>9700</v>
      </c>
      <c r="C13571" t="s">
        <v>104</v>
      </c>
      <c r="D13571">
        <v>2</v>
      </c>
      <c r="E13571">
        <v>51000</v>
      </c>
      <c r="F13571">
        <f>Table2[[#This Row],[Đơn Giá Chuẩn]]*Table2[[#This Row],[Tổng số lượng bán]]</f>
        <v>102000</v>
      </c>
      <c r="G13571">
        <v>0</v>
      </c>
      <c r="H13571">
        <f>Table2[[#This Row],[Doanh số bán]]-Table2[[#This Row],[Chiết khấu]]</f>
        <v>102000</v>
      </c>
      <c r="K13571" t="s">
        <v>24</v>
      </c>
      <c r="L13571">
        <v>0.12</v>
      </c>
      <c r="M13571" t="s">
        <v>25</v>
      </c>
      <c r="N13571" t="s">
        <v>26</v>
      </c>
      <c r="O13571">
        <v>0.24</v>
      </c>
      <c r="P13571" t="s">
        <v>588</v>
      </c>
      <c r="Q13571" t="s">
        <v>589</v>
      </c>
      <c r="R13571" t="s">
        <v>107</v>
      </c>
      <c r="S13571" t="s">
        <v>108</v>
      </c>
      <c r="T13571" t="s">
        <v>31</v>
      </c>
      <c r="U13571" t="s">
        <v>32</v>
      </c>
      <c r="V13571" t="s">
        <v>33</v>
      </c>
    </row>
    <row r="13572" spans="1:22">
      <c r="A13572" s="4">
        <v>46121</v>
      </c>
      <c r="B13572" t="s">
        <v>9701</v>
      </c>
      <c r="C13572" t="s">
        <v>23</v>
      </c>
      <c r="D13572">
        <v>1</v>
      </c>
      <c r="E13572">
        <v>21000</v>
      </c>
      <c r="F13572">
        <f>Table2[[#This Row],[Đơn Giá Chuẩn]]*Table2[[#This Row],[Tổng số lượng bán]]</f>
        <v>21000</v>
      </c>
      <c r="G13572">
        <v>0</v>
      </c>
      <c r="H13572">
        <f>Table2[[#This Row],[Doanh số bán]]-Table2[[#This Row],[Chiết khấu]]</f>
        <v>21000</v>
      </c>
      <c r="K13572" t="s">
        <v>24</v>
      </c>
      <c r="L13572">
        <v>0</v>
      </c>
      <c r="M13572" t="s">
        <v>25</v>
      </c>
      <c r="N13572" t="s">
        <v>26</v>
      </c>
      <c r="O13572">
        <v>0</v>
      </c>
      <c r="P13572" t="s">
        <v>27</v>
      </c>
      <c r="Q13572" t="s">
        <v>28</v>
      </c>
      <c r="R13572" t="s">
        <v>29</v>
      </c>
      <c r="S13572" t="s">
        <v>30</v>
      </c>
      <c r="T13572" t="s">
        <v>31</v>
      </c>
      <c r="U13572" t="s">
        <v>32</v>
      </c>
      <c r="V13572" t="s">
        <v>33</v>
      </c>
    </row>
    <row r="13573" spans="1:22">
      <c r="A13573" s="4">
        <v>46121</v>
      </c>
      <c r="B13573" t="s">
        <v>9702</v>
      </c>
      <c r="C13573" t="s">
        <v>23</v>
      </c>
      <c r="D13573">
        <v>1</v>
      </c>
      <c r="E13573">
        <v>21000</v>
      </c>
      <c r="F13573">
        <f>Table2[[#This Row],[Đơn Giá Chuẩn]]*Table2[[#This Row],[Tổng số lượng bán]]</f>
        <v>21000</v>
      </c>
      <c r="G13573">
        <v>7037</v>
      </c>
      <c r="H13573">
        <f>Table2[[#This Row],[Doanh số bán]]-Table2[[#This Row],[Chiết khấu]]</f>
        <v>13963</v>
      </c>
      <c r="K13573" t="s">
        <v>24</v>
      </c>
      <c r="L13573">
        <v>0</v>
      </c>
      <c r="M13573" t="s">
        <v>25</v>
      </c>
      <c r="N13573" t="s">
        <v>26</v>
      </c>
      <c r="O13573">
        <v>0</v>
      </c>
      <c r="P13573" t="s">
        <v>27</v>
      </c>
      <c r="Q13573" t="s">
        <v>28</v>
      </c>
      <c r="R13573" t="s">
        <v>29</v>
      </c>
      <c r="S13573" t="s">
        <v>30</v>
      </c>
      <c r="T13573" t="s">
        <v>31</v>
      </c>
      <c r="U13573" t="s">
        <v>32</v>
      </c>
      <c r="V13573" t="s">
        <v>33</v>
      </c>
    </row>
    <row r="13574" spans="1:22">
      <c r="A13574" s="4">
        <v>46121</v>
      </c>
      <c r="B13574" t="s">
        <v>9703</v>
      </c>
      <c r="C13574" t="s">
        <v>23</v>
      </c>
      <c r="D13574">
        <v>2</v>
      </c>
      <c r="E13574">
        <v>25999.999999999996</v>
      </c>
      <c r="F13574">
        <f>Table2[[#This Row],[Đơn Giá Chuẩn]]*Table2[[#This Row],[Tổng số lượng bán]]</f>
        <v>51999.999999999993</v>
      </c>
      <c r="G13574">
        <v>0</v>
      </c>
      <c r="H13574">
        <f>Table2[[#This Row],[Doanh số bán]]-Table2[[#This Row],[Chiết khấu]]</f>
        <v>51999.999999999993</v>
      </c>
      <c r="K13574" t="s">
        <v>24</v>
      </c>
      <c r="L13574">
        <v>0</v>
      </c>
      <c r="M13574" t="s">
        <v>25</v>
      </c>
      <c r="N13574" t="s">
        <v>26</v>
      </c>
      <c r="O13574">
        <v>0</v>
      </c>
      <c r="P13574" t="s">
        <v>47</v>
      </c>
      <c r="Q13574" t="s">
        <v>48</v>
      </c>
      <c r="R13574" t="s">
        <v>29</v>
      </c>
      <c r="S13574" t="s">
        <v>30</v>
      </c>
      <c r="T13574" t="s">
        <v>31</v>
      </c>
      <c r="U13574" t="s">
        <v>32</v>
      </c>
      <c r="V13574" t="s">
        <v>33</v>
      </c>
    </row>
    <row r="13575" spans="1:22">
      <c r="A13575" s="4">
        <v>46121</v>
      </c>
      <c r="B13575" t="s">
        <v>9703</v>
      </c>
      <c r="C13575" t="s">
        <v>23</v>
      </c>
      <c r="D13575">
        <v>2</v>
      </c>
      <c r="E13575">
        <v>32000</v>
      </c>
      <c r="F13575">
        <f>Table2[[#This Row],[Đơn Giá Chuẩn]]*Table2[[#This Row],[Tổng số lượng bán]]</f>
        <v>64000</v>
      </c>
      <c r="G13575">
        <v>0</v>
      </c>
      <c r="H13575">
        <f>Table2[[#This Row],[Doanh số bán]]-Table2[[#This Row],[Chiết khấu]]</f>
        <v>64000</v>
      </c>
      <c r="K13575" t="s">
        <v>24</v>
      </c>
      <c r="L13575">
        <v>0</v>
      </c>
      <c r="M13575" t="s">
        <v>25</v>
      </c>
      <c r="N13575" t="s">
        <v>26</v>
      </c>
      <c r="O13575">
        <v>0</v>
      </c>
      <c r="P13575" t="s">
        <v>235</v>
      </c>
      <c r="Q13575" t="s">
        <v>236</v>
      </c>
      <c r="R13575" t="s">
        <v>29</v>
      </c>
      <c r="S13575" t="s">
        <v>59</v>
      </c>
      <c r="T13575" t="s">
        <v>31</v>
      </c>
      <c r="U13575" t="s">
        <v>32</v>
      </c>
      <c r="V13575" t="s">
        <v>33</v>
      </c>
    </row>
    <row r="13576" spans="1:22">
      <c r="A13576" s="4">
        <v>46114</v>
      </c>
      <c r="B13576" t="s">
        <v>8918</v>
      </c>
      <c r="C13576" t="s">
        <v>2568</v>
      </c>
      <c r="D13576">
        <v>10</v>
      </c>
      <c r="E13576">
        <v>223000.00040000002</v>
      </c>
      <c r="F13576">
        <f>Table2[[#This Row],[Đơn Giá Chuẩn]]*Table2[[#This Row],[Tổng số lượng bán]]</f>
        <v>2230000.0040000002</v>
      </c>
      <c r="G13576">
        <v>0</v>
      </c>
      <c r="H13576">
        <f>Table2[[#This Row],[Doanh số bán]]-Table2[[#This Row],[Chiết khấu]]</f>
        <v>2230000.0040000002</v>
      </c>
      <c r="I13576">
        <v>0</v>
      </c>
      <c r="J13576">
        <v>0</v>
      </c>
      <c r="K13576" t="s">
        <v>2217</v>
      </c>
      <c r="L13576">
        <v>0.5</v>
      </c>
      <c r="M13576" t="s">
        <v>37</v>
      </c>
      <c r="N13576" t="s">
        <v>26</v>
      </c>
      <c r="O13576">
        <v>5</v>
      </c>
      <c r="P13576" t="s">
        <v>158</v>
      </c>
      <c r="Q13576" t="s">
        <v>159</v>
      </c>
      <c r="R13576" t="s">
        <v>41</v>
      </c>
      <c r="S13576" t="s">
        <v>42</v>
      </c>
      <c r="T13576" t="s">
        <v>2393</v>
      </c>
      <c r="U13576" t="s">
        <v>2394</v>
      </c>
      <c r="V13576" t="s">
        <v>2271</v>
      </c>
    </row>
    <row r="13577" spans="1:22">
      <c r="A13577" s="4">
        <v>46121</v>
      </c>
      <c r="B13577" t="s">
        <v>9704</v>
      </c>
      <c r="C13577" t="s">
        <v>23</v>
      </c>
      <c r="D13577">
        <v>4</v>
      </c>
      <c r="E13577">
        <v>25999.999999999996</v>
      </c>
      <c r="F13577">
        <f>Table2[[#This Row],[Đơn Giá Chuẩn]]*Table2[[#This Row],[Tổng số lượng bán]]</f>
        <v>103999.99999999999</v>
      </c>
      <c r="G13577">
        <v>35556</v>
      </c>
      <c r="H13577">
        <f>Table2[[#This Row],[Doanh số bán]]-Table2[[#This Row],[Chiết khấu]]</f>
        <v>68443.999999999985</v>
      </c>
      <c r="K13577" t="s">
        <v>24</v>
      </c>
      <c r="L13577">
        <v>0</v>
      </c>
      <c r="M13577" t="s">
        <v>25</v>
      </c>
      <c r="N13577" t="s">
        <v>26</v>
      </c>
      <c r="O13577">
        <v>0</v>
      </c>
      <c r="P13577" t="s">
        <v>47</v>
      </c>
      <c r="Q13577" t="s">
        <v>48</v>
      </c>
      <c r="R13577" t="s">
        <v>29</v>
      </c>
      <c r="S13577" t="s">
        <v>30</v>
      </c>
      <c r="T13577" t="s">
        <v>31</v>
      </c>
      <c r="U13577" t="s">
        <v>32</v>
      </c>
      <c r="V13577" t="s">
        <v>33</v>
      </c>
    </row>
    <row r="13578" spans="1:22">
      <c r="A13578" s="4">
        <v>46121</v>
      </c>
      <c r="B13578" t="s">
        <v>9705</v>
      </c>
      <c r="C13578" t="s">
        <v>104</v>
      </c>
      <c r="D13578">
        <v>2</v>
      </c>
      <c r="E13578">
        <v>47000</v>
      </c>
      <c r="F13578">
        <f>Table2[[#This Row],[Đơn Giá Chuẩn]]*Table2[[#This Row],[Tổng số lượng bán]]</f>
        <v>94000</v>
      </c>
      <c r="G13578">
        <v>0</v>
      </c>
      <c r="H13578">
        <f>Table2[[#This Row],[Doanh số bán]]-Table2[[#This Row],[Chiết khấu]]</f>
        <v>94000</v>
      </c>
      <c r="K13578" t="s">
        <v>24</v>
      </c>
      <c r="L13578">
        <v>0.12</v>
      </c>
      <c r="M13578" t="s">
        <v>25</v>
      </c>
      <c r="N13578" t="s">
        <v>26</v>
      </c>
      <c r="O13578">
        <v>0.24</v>
      </c>
      <c r="P13578" t="s">
        <v>520</v>
      </c>
      <c r="Q13578" t="s">
        <v>521</v>
      </c>
      <c r="R13578" t="s">
        <v>107</v>
      </c>
      <c r="S13578" t="s">
        <v>108</v>
      </c>
      <c r="T13578" t="s">
        <v>31</v>
      </c>
      <c r="U13578" t="s">
        <v>32</v>
      </c>
      <c r="V13578" t="s">
        <v>33</v>
      </c>
    </row>
    <row r="13579" spans="1:22">
      <c r="A13579" s="4">
        <v>46121</v>
      </c>
      <c r="B13579" t="s">
        <v>9706</v>
      </c>
      <c r="C13579" t="s">
        <v>23</v>
      </c>
      <c r="D13579">
        <v>1</v>
      </c>
      <c r="E13579">
        <v>25999.999999999996</v>
      </c>
      <c r="F13579">
        <f>Table2[[#This Row],[Đơn Giá Chuẩn]]*Table2[[#This Row],[Tổng số lượng bán]]</f>
        <v>25999.999999999996</v>
      </c>
      <c r="G13579">
        <v>0</v>
      </c>
      <c r="H13579">
        <f>Table2[[#This Row],[Doanh số bán]]-Table2[[#This Row],[Chiết khấu]]</f>
        <v>25999.999999999996</v>
      </c>
      <c r="K13579" t="s">
        <v>24</v>
      </c>
      <c r="L13579">
        <v>0</v>
      </c>
      <c r="M13579" t="s">
        <v>25</v>
      </c>
      <c r="N13579" t="s">
        <v>26</v>
      </c>
      <c r="O13579">
        <v>0</v>
      </c>
      <c r="P13579" t="s">
        <v>47</v>
      </c>
      <c r="Q13579" t="s">
        <v>48</v>
      </c>
      <c r="R13579" t="s">
        <v>29</v>
      </c>
      <c r="S13579" t="s">
        <v>30</v>
      </c>
      <c r="T13579" t="s">
        <v>31</v>
      </c>
      <c r="U13579" t="s">
        <v>32</v>
      </c>
      <c r="V13579" t="s">
        <v>33</v>
      </c>
    </row>
    <row r="13580" spans="1:22">
      <c r="A13580" s="4">
        <v>46121</v>
      </c>
      <c r="B13580" t="s">
        <v>9706</v>
      </c>
      <c r="C13580" t="s">
        <v>23</v>
      </c>
      <c r="D13580">
        <v>1</v>
      </c>
      <c r="E13580">
        <v>37000</v>
      </c>
      <c r="F13580">
        <f>Table2[[#This Row],[Đơn Giá Chuẩn]]*Table2[[#This Row],[Tổng số lượng bán]]</f>
        <v>37000</v>
      </c>
      <c r="G13580">
        <v>0</v>
      </c>
      <c r="H13580">
        <f>Table2[[#This Row],[Doanh số bán]]-Table2[[#This Row],[Chiết khấu]]</f>
        <v>37000</v>
      </c>
      <c r="K13580" t="s">
        <v>24</v>
      </c>
      <c r="L13580">
        <v>0</v>
      </c>
      <c r="M13580" t="s">
        <v>25</v>
      </c>
      <c r="N13580" t="s">
        <v>26</v>
      </c>
      <c r="O13580">
        <v>0</v>
      </c>
      <c r="P13580" t="s">
        <v>246</v>
      </c>
      <c r="Q13580" t="s">
        <v>247</v>
      </c>
      <c r="R13580" t="s">
        <v>29</v>
      </c>
      <c r="S13580" t="s">
        <v>30</v>
      </c>
      <c r="T13580" t="s">
        <v>31</v>
      </c>
      <c r="U13580" t="s">
        <v>32</v>
      </c>
      <c r="V13580" t="s">
        <v>33</v>
      </c>
    </row>
    <row r="13581" spans="1:22">
      <c r="A13581" s="4">
        <v>46114</v>
      </c>
      <c r="B13581" t="s">
        <v>8918</v>
      </c>
      <c r="C13581" t="s">
        <v>2568</v>
      </c>
      <c r="D13581">
        <v>1</v>
      </c>
      <c r="E13581">
        <v>184999.99952000001</v>
      </c>
      <c r="F13581">
        <f>Table2[[#This Row],[Đơn Giá Chuẩn]]*Table2[[#This Row],[Tổng số lượng bán]]</f>
        <v>184999.99952000001</v>
      </c>
      <c r="G13581">
        <v>0</v>
      </c>
      <c r="H13581">
        <f>Table2[[#This Row],[Doanh số bán]]-Table2[[#This Row],[Chiết khấu]]</f>
        <v>184999.99952000001</v>
      </c>
      <c r="I13581">
        <v>0</v>
      </c>
      <c r="J13581">
        <v>0</v>
      </c>
      <c r="K13581" t="s">
        <v>2217</v>
      </c>
      <c r="L13581">
        <v>1</v>
      </c>
      <c r="M13581" t="s">
        <v>37</v>
      </c>
      <c r="N13581" t="s">
        <v>26</v>
      </c>
      <c r="O13581">
        <v>1</v>
      </c>
      <c r="P13581" t="s">
        <v>512</v>
      </c>
      <c r="Q13581" t="s">
        <v>513</v>
      </c>
      <c r="R13581" t="s">
        <v>41</v>
      </c>
      <c r="S13581" t="s">
        <v>42</v>
      </c>
      <c r="T13581" t="s">
        <v>2393</v>
      </c>
      <c r="U13581" t="s">
        <v>2394</v>
      </c>
      <c r="V13581" t="s">
        <v>2271</v>
      </c>
    </row>
    <row r="13582" spans="1:22">
      <c r="A13582" s="4">
        <v>46114</v>
      </c>
      <c r="B13582" t="s">
        <v>9707</v>
      </c>
      <c r="C13582" t="s">
        <v>2568</v>
      </c>
      <c r="D13582">
        <v>5</v>
      </c>
      <c r="E13582">
        <v>340000.00004000001</v>
      </c>
      <c r="F13582">
        <f>Table2[[#This Row],[Đơn Giá Chuẩn]]*Table2[[#This Row],[Tổng số lượng bán]]</f>
        <v>1700000.0002000001</v>
      </c>
      <c r="G13582">
        <v>0</v>
      </c>
      <c r="H13582">
        <f>Table2[[#This Row],[Doanh số bán]]-Table2[[#This Row],[Chiết khấu]]</f>
        <v>1700000.0002000001</v>
      </c>
      <c r="I13582">
        <v>0</v>
      </c>
      <c r="J13582">
        <v>0</v>
      </c>
      <c r="K13582" t="s">
        <v>50</v>
      </c>
      <c r="L13582">
        <v>1</v>
      </c>
      <c r="M13582" t="s">
        <v>37</v>
      </c>
      <c r="N13582" t="s">
        <v>50</v>
      </c>
      <c r="O13582">
        <v>5</v>
      </c>
      <c r="P13582" t="s">
        <v>2504</v>
      </c>
      <c r="Q13582" t="s">
        <v>2505</v>
      </c>
      <c r="R13582" t="s">
        <v>41</v>
      </c>
      <c r="S13582" t="s">
        <v>42</v>
      </c>
      <c r="T13582" t="s">
        <v>51</v>
      </c>
      <c r="U13582" t="s">
        <v>52</v>
      </c>
      <c r="V13582" t="s">
        <v>50</v>
      </c>
    </row>
    <row r="13583" spans="1:22">
      <c r="A13583" s="4">
        <v>46114</v>
      </c>
      <c r="B13583" t="s">
        <v>9708</v>
      </c>
      <c r="C13583" t="s">
        <v>2568</v>
      </c>
      <c r="D13583">
        <v>0</v>
      </c>
      <c r="E13583">
        <v>207000.00020000001</v>
      </c>
      <c r="F13583">
        <f>Table2[[#This Row],[Đơn Giá Chuẩn]]*Table2[[#This Row],[Tổng số lượng bán]]</f>
        <v>0</v>
      </c>
      <c r="G13583">
        <v>0</v>
      </c>
      <c r="H13583">
        <f>Table2[[#This Row],[Doanh số bán]]-Table2[[#This Row],[Chiết khấu]]</f>
        <v>0</v>
      </c>
      <c r="I13583">
        <v>9</v>
      </c>
      <c r="J13583">
        <v>1708333</v>
      </c>
      <c r="K13583" t="s">
        <v>2217</v>
      </c>
      <c r="L13583">
        <v>1</v>
      </c>
      <c r="M13583" t="s">
        <v>37</v>
      </c>
      <c r="N13583" t="s">
        <v>26</v>
      </c>
      <c r="O13583">
        <v>0</v>
      </c>
      <c r="P13583" t="s">
        <v>84</v>
      </c>
      <c r="Q13583" t="s">
        <v>85</v>
      </c>
      <c r="R13583" t="s">
        <v>41</v>
      </c>
      <c r="S13583" t="s">
        <v>42</v>
      </c>
      <c r="T13583" t="s">
        <v>2692</v>
      </c>
      <c r="U13583" t="s">
        <v>2693</v>
      </c>
      <c r="V13583" t="s">
        <v>45</v>
      </c>
    </row>
    <row r="13584" spans="1:22">
      <c r="A13584" s="4">
        <v>46114</v>
      </c>
      <c r="B13584" t="s">
        <v>9709</v>
      </c>
      <c r="C13584" t="s">
        <v>2500</v>
      </c>
      <c r="D13584">
        <v>1</v>
      </c>
      <c r="E13584">
        <v>340000</v>
      </c>
      <c r="F13584">
        <f>Table2[[#This Row],[Đơn Giá Chuẩn]]*Table2[[#This Row],[Tổng số lượng bán]]</f>
        <v>340000</v>
      </c>
      <c r="G13584">
        <v>0</v>
      </c>
      <c r="H13584">
        <f>Table2[[#This Row],[Doanh số bán]]-Table2[[#This Row],[Chiết khấu]]</f>
        <v>340000</v>
      </c>
      <c r="K13584" t="s">
        <v>24</v>
      </c>
      <c r="L13584">
        <v>1</v>
      </c>
      <c r="M13584" t="s">
        <v>918</v>
      </c>
      <c r="N13584" t="s">
        <v>919</v>
      </c>
      <c r="O13584">
        <v>1</v>
      </c>
      <c r="P13584" t="s">
        <v>2504</v>
      </c>
      <c r="Q13584" t="s">
        <v>2505</v>
      </c>
      <c r="R13584" t="s">
        <v>41</v>
      </c>
      <c r="S13584" t="s">
        <v>42</v>
      </c>
      <c r="T13584" t="s">
        <v>922</v>
      </c>
      <c r="U13584" t="s">
        <v>923</v>
      </c>
      <c r="V13584" t="s">
        <v>33</v>
      </c>
    </row>
    <row r="13585" spans="1:22">
      <c r="A13585" s="4">
        <v>46114</v>
      </c>
      <c r="B13585" t="s">
        <v>8864</v>
      </c>
      <c r="C13585" t="s">
        <v>2500</v>
      </c>
      <c r="D13585">
        <v>1</v>
      </c>
      <c r="E13585">
        <v>272000</v>
      </c>
      <c r="F13585">
        <f>Table2[[#This Row],[Đơn Giá Chuẩn]]*Table2[[#This Row],[Tổng số lượng bán]]</f>
        <v>272000</v>
      </c>
      <c r="G13585">
        <v>0</v>
      </c>
      <c r="H13585">
        <f>Table2[[#This Row],[Doanh số bán]]-Table2[[#This Row],[Chiết khấu]]</f>
        <v>272000</v>
      </c>
      <c r="K13585" t="s">
        <v>24</v>
      </c>
      <c r="L13585">
        <v>1</v>
      </c>
      <c r="M13585" t="s">
        <v>918</v>
      </c>
      <c r="N13585" t="s">
        <v>919</v>
      </c>
      <c r="O13585">
        <v>1</v>
      </c>
      <c r="P13585" t="s">
        <v>512</v>
      </c>
      <c r="Q13585" t="s">
        <v>513</v>
      </c>
      <c r="R13585" t="s">
        <v>41</v>
      </c>
      <c r="S13585" t="s">
        <v>42</v>
      </c>
      <c r="T13585" t="s">
        <v>922</v>
      </c>
      <c r="U13585" t="s">
        <v>923</v>
      </c>
      <c r="V13585" t="s">
        <v>33</v>
      </c>
    </row>
    <row r="13586" spans="1:22">
      <c r="A13586" s="4">
        <v>46122</v>
      </c>
      <c r="B13586" t="s">
        <v>9710</v>
      </c>
      <c r="C13586" t="s">
        <v>1862</v>
      </c>
      <c r="D13586">
        <v>3</v>
      </c>
      <c r="E13586">
        <v>47044.999640000002</v>
      </c>
      <c r="F13586">
        <f>Table2[[#This Row],[Đơn Giá Chuẩn]]*Table2[[#This Row],[Tổng số lượng bán]]</f>
        <v>141134.99892000001</v>
      </c>
      <c r="G13586">
        <v>0</v>
      </c>
      <c r="H13586">
        <f>Table2[[#This Row],[Doanh số bán]]-Table2[[#This Row],[Chiết khấu]]</f>
        <v>141134.99892000001</v>
      </c>
      <c r="K13586" t="s">
        <v>50</v>
      </c>
      <c r="L13586">
        <v>0.12</v>
      </c>
      <c r="M13586" t="s">
        <v>37</v>
      </c>
      <c r="N13586" t="s">
        <v>50</v>
      </c>
      <c r="O13586">
        <v>0.36</v>
      </c>
      <c r="P13586" t="s">
        <v>520</v>
      </c>
      <c r="Q13586" t="s">
        <v>521</v>
      </c>
      <c r="R13586" t="s">
        <v>107</v>
      </c>
      <c r="S13586" t="s">
        <v>108</v>
      </c>
      <c r="T13586" t="s">
        <v>74</v>
      </c>
      <c r="U13586" t="s">
        <v>75</v>
      </c>
      <c r="V13586" t="s">
        <v>50</v>
      </c>
    </row>
    <row r="13587" spans="1:22">
      <c r="A13587" s="4">
        <v>46114</v>
      </c>
      <c r="B13587" t="s">
        <v>8864</v>
      </c>
      <c r="C13587" t="s">
        <v>2500</v>
      </c>
      <c r="D13587">
        <v>1</v>
      </c>
      <c r="E13587">
        <v>262000</v>
      </c>
      <c r="F13587">
        <f>Table2[[#This Row],[Đơn Giá Chuẩn]]*Table2[[#This Row],[Tổng số lượng bán]]</f>
        <v>262000</v>
      </c>
      <c r="G13587">
        <v>0</v>
      </c>
      <c r="H13587">
        <f>Table2[[#This Row],[Doanh số bán]]-Table2[[#This Row],[Chiết khấu]]</f>
        <v>262000</v>
      </c>
      <c r="K13587" t="s">
        <v>24</v>
      </c>
      <c r="L13587">
        <v>1</v>
      </c>
      <c r="M13587" t="s">
        <v>918</v>
      </c>
      <c r="N13587" t="s">
        <v>919</v>
      </c>
      <c r="O13587">
        <v>1</v>
      </c>
      <c r="P13587" t="s">
        <v>2511</v>
      </c>
      <c r="Q13587" t="s">
        <v>2512</v>
      </c>
      <c r="R13587" t="s">
        <v>41</v>
      </c>
      <c r="S13587" t="s">
        <v>42</v>
      </c>
      <c r="T13587" t="s">
        <v>922</v>
      </c>
      <c r="U13587" t="s">
        <v>923</v>
      </c>
      <c r="V13587" t="s">
        <v>33</v>
      </c>
    </row>
    <row r="13588" spans="1:22">
      <c r="A13588" s="4">
        <v>46114</v>
      </c>
      <c r="B13588" t="s">
        <v>9711</v>
      </c>
      <c r="C13588" t="s">
        <v>2500</v>
      </c>
      <c r="D13588">
        <v>1</v>
      </c>
      <c r="E13588">
        <v>402000</v>
      </c>
      <c r="F13588">
        <f>Table2[[#This Row],[Đơn Giá Chuẩn]]*Table2[[#This Row],[Tổng số lượng bán]]</f>
        <v>402000</v>
      </c>
      <c r="G13588">
        <v>0</v>
      </c>
      <c r="H13588">
        <f>Table2[[#This Row],[Doanh số bán]]-Table2[[#This Row],[Chiết khấu]]</f>
        <v>402000</v>
      </c>
      <c r="K13588" t="s">
        <v>24</v>
      </c>
      <c r="L13588">
        <v>1</v>
      </c>
      <c r="M13588" t="s">
        <v>918</v>
      </c>
      <c r="N13588" t="s">
        <v>919</v>
      </c>
      <c r="O13588">
        <v>1</v>
      </c>
      <c r="P13588" t="s">
        <v>411</v>
      </c>
      <c r="Q13588" t="s">
        <v>412</v>
      </c>
      <c r="R13588" t="s">
        <v>41</v>
      </c>
      <c r="S13588" t="s">
        <v>42</v>
      </c>
      <c r="T13588" t="s">
        <v>922</v>
      </c>
      <c r="U13588" t="s">
        <v>923</v>
      </c>
      <c r="V13588" t="s">
        <v>33</v>
      </c>
    </row>
    <row r="13589" spans="1:22">
      <c r="A13589" s="4">
        <v>46115</v>
      </c>
      <c r="B13589" t="s">
        <v>9712</v>
      </c>
      <c r="C13589" t="s">
        <v>2568</v>
      </c>
      <c r="D13589">
        <v>10</v>
      </c>
      <c r="E13589">
        <v>192000.00008000003</v>
      </c>
      <c r="F13589">
        <f>Table2[[#This Row],[Đơn Giá Chuẩn]]*Table2[[#This Row],[Tổng số lượng bán]]</f>
        <v>1920000.0008000003</v>
      </c>
      <c r="G13589">
        <v>0</v>
      </c>
      <c r="H13589">
        <f>Table2[[#This Row],[Doanh số bán]]-Table2[[#This Row],[Chiết khấu]]</f>
        <v>1920000.0008000003</v>
      </c>
      <c r="I13589">
        <v>0</v>
      </c>
      <c r="J13589">
        <v>0</v>
      </c>
      <c r="K13589" t="s">
        <v>2217</v>
      </c>
      <c r="L13589">
        <v>1</v>
      </c>
      <c r="M13589" t="s">
        <v>37</v>
      </c>
      <c r="N13589" t="s">
        <v>26</v>
      </c>
      <c r="O13589">
        <v>10</v>
      </c>
      <c r="P13589" t="s">
        <v>8614</v>
      </c>
      <c r="Q13589" t="s">
        <v>8615</v>
      </c>
      <c r="R13589" t="s">
        <v>41</v>
      </c>
      <c r="S13589" t="s">
        <v>42</v>
      </c>
      <c r="T13589" t="s">
        <v>2760</v>
      </c>
      <c r="U13589" t="s">
        <v>2761</v>
      </c>
      <c r="V13589" t="s">
        <v>45</v>
      </c>
    </row>
    <row r="13590" spans="1:22">
      <c r="A13590" s="4">
        <v>46115</v>
      </c>
      <c r="B13590" t="s">
        <v>9712</v>
      </c>
      <c r="C13590" t="s">
        <v>2568</v>
      </c>
      <c r="D13590">
        <v>10</v>
      </c>
      <c r="E13590">
        <v>192000.00008000003</v>
      </c>
      <c r="F13590">
        <f>Table2[[#This Row],[Đơn Giá Chuẩn]]*Table2[[#This Row],[Tổng số lượng bán]]</f>
        <v>1920000.0008000003</v>
      </c>
      <c r="G13590">
        <v>0</v>
      </c>
      <c r="H13590">
        <f>Table2[[#This Row],[Doanh số bán]]-Table2[[#This Row],[Chiết khấu]]</f>
        <v>1920000.0008000003</v>
      </c>
      <c r="I13590">
        <v>0</v>
      </c>
      <c r="J13590">
        <v>0</v>
      </c>
      <c r="K13590" t="s">
        <v>2217</v>
      </c>
      <c r="L13590">
        <v>1</v>
      </c>
      <c r="M13590" t="s">
        <v>37</v>
      </c>
      <c r="N13590" t="s">
        <v>26</v>
      </c>
      <c r="O13590">
        <v>10</v>
      </c>
      <c r="P13590" t="s">
        <v>512</v>
      </c>
      <c r="Q13590" t="s">
        <v>513</v>
      </c>
      <c r="R13590" t="s">
        <v>41</v>
      </c>
      <c r="S13590" t="s">
        <v>42</v>
      </c>
      <c r="T13590" t="s">
        <v>2760</v>
      </c>
      <c r="U13590" t="s">
        <v>2761</v>
      </c>
      <c r="V13590" t="s">
        <v>45</v>
      </c>
    </row>
    <row r="13591" spans="1:22">
      <c r="A13591" s="4">
        <v>46115</v>
      </c>
      <c r="B13591" t="s">
        <v>9712</v>
      </c>
      <c r="C13591" t="s">
        <v>2568</v>
      </c>
      <c r="D13591">
        <v>10</v>
      </c>
      <c r="E13591">
        <v>186999.99968000001</v>
      </c>
      <c r="F13591">
        <f>Table2[[#This Row],[Đơn Giá Chuẩn]]*Table2[[#This Row],[Tổng số lượng bán]]</f>
        <v>1869999.9968000001</v>
      </c>
      <c r="G13591">
        <v>0</v>
      </c>
      <c r="H13591">
        <f>Table2[[#This Row],[Doanh số bán]]-Table2[[#This Row],[Chiết khấu]]</f>
        <v>1869999.9968000001</v>
      </c>
      <c r="I13591">
        <v>0</v>
      </c>
      <c r="J13591">
        <v>0</v>
      </c>
      <c r="K13591" t="s">
        <v>2217</v>
      </c>
      <c r="L13591">
        <v>1</v>
      </c>
      <c r="M13591" t="s">
        <v>37</v>
      </c>
      <c r="N13591" t="s">
        <v>26</v>
      </c>
      <c r="O13591">
        <v>10</v>
      </c>
      <c r="P13591" t="s">
        <v>150</v>
      </c>
      <c r="Q13591" t="s">
        <v>151</v>
      </c>
      <c r="R13591" t="s">
        <v>41</v>
      </c>
      <c r="S13591" t="s">
        <v>42</v>
      </c>
      <c r="T13591" t="s">
        <v>2760</v>
      </c>
      <c r="U13591" t="s">
        <v>2761</v>
      </c>
      <c r="V13591" t="s">
        <v>45</v>
      </c>
    </row>
    <row r="13592" spans="1:22">
      <c r="A13592" s="4">
        <v>46115</v>
      </c>
      <c r="B13592" t="s">
        <v>9713</v>
      </c>
      <c r="C13592" t="s">
        <v>2568</v>
      </c>
      <c r="D13592">
        <v>10</v>
      </c>
      <c r="E13592">
        <v>235673.12000000002</v>
      </c>
      <c r="F13592">
        <f>Table2[[#This Row],[Đơn Giá Chuẩn]]*Table2[[#This Row],[Tổng số lượng bán]]</f>
        <v>2356731.2000000002</v>
      </c>
      <c r="G13592">
        <v>0</v>
      </c>
      <c r="H13592">
        <f>Table2[[#This Row],[Doanh số bán]]-Table2[[#This Row],[Chiết khấu]]</f>
        <v>2356731.2000000002</v>
      </c>
      <c r="I13592">
        <v>0</v>
      </c>
      <c r="J13592">
        <v>0</v>
      </c>
      <c r="K13592" t="s">
        <v>36</v>
      </c>
      <c r="L13592">
        <v>1</v>
      </c>
      <c r="M13592" t="s">
        <v>37</v>
      </c>
      <c r="N13592" t="s">
        <v>919</v>
      </c>
      <c r="O13592">
        <v>10</v>
      </c>
      <c r="P13592" t="s">
        <v>84</v>
      </c>
      <c r="Q13592" t="s">
        <v>85</v>
      </c>
      <c r="R13592" t="s">
        <v>41</v>
      </c>
      <c r="S13592" t="s">
        <v>42</v>
      </c>
      <c r="T13592" t="s">
        <v>2700</v>
      </c>
      <c r="U13592" t="s">
        <v>2701</v>
      </c>
      <c r="V13592" t="s">
        <v>45</v>
      </c>
    </row>
    <row r="13593" spans="1:22">
      <c r="A13593" s="4">
        <v>46122</v>
      </c>
      <c r="B13593" t="s">
        <v>9714</v>
      </c>
      <c r="C13593" t="s">
        <v>1862</v>
      </c>
      <c r="D13593">
        <v>1</v>
      </c>
      <c r="E13593">
        <v>51049.280000000006</v>
      </c>
      <c r="F13593">
        <f>Table2[[#This Row],[Đơn Giá Chuẩn]]*Table2[[#This Row],[Tổng số lượng bán]]</f>
        <v>51049.280000000006</v>
      </c>
      <c r="G13593">
        <v>0</v>
      </c>
      <c r="H13593">
        <f>Table2[[#This Row],[Doanh số bán]]-Table2[[#This Row],[Chiết khấu]]</f>
        <v>51049.280000000006</v>
      </c>
      <c r="K13593" t="s">
        <v>50</v>
      </c>
      <c r="L13593">
        <v>0.12</v>
      </c>
      <c r="M13593" t="s">
        <v>37</v>
      </c>
      <c r="N13593" t="s">
        <v>50</v>
      </c>
      <c r="O13593">
        <v>0.12</v>
      </c>
      <c r="P13593" t="s">
        <v>656</v>
      </c>
      <c r="Q13593" t="s">
        <v>657</v>
      </c>
      <c r="R13593" t="s">
        <v>107</v>
      </c>
      <c r="S13593" t="s">
        <v>108</v>
      </c>
      <c r="T13593" t="s">
        <v>74</v>
      </c>
      <c r="U13593" t="s">
        <v>75</v>
      </c>
      <c r="V13593" t="s">
        <v>50</v>
      </c>
    </row>
    <row r="13594" spans="1:22">
      <c r="A13594" s="4">
        <v>46115</v>
      </c>
      <c r="B13594" t="s">
        <v>9715</v>
      </c>
      <c r="C13594" t="s">
        <v>2568</v>
      </c>
      <c r="D13594">
        <v>10</v>
      </c>
      <c r="E13594">
        <v>184999.99952000001</v>
      </c>
      <c r="F13594">
        <f>Table2[[#This Row],[Đơn Giá Chuẩn]]*Table2[[#This Row],[Tổng số lượng bán]]</f>
        <v>1849999.9952000002</v>
      </c>
      <c r="G13594">
        <v>0</v>
      </c>
      <c r="H13594">
        <f>Table2[[#This Row],[Doanh số bán]]-Table2[[#This Row],[Chiết khấu]]</f>
        <v>1849999.9952000002</v>
      </c>
      <c r="I13594">
        <v>0</v>
      </c>
      <c r="J13594">
        <v>0</v>
      </c>
      <c r="K13594" t="s">
        <v>2217</v>
      </c>
      <c r="L13594">
        <v>1</v>
      </c>
      <c r="M13594" t="s">
        <v>37</v>
      </c>
      <c r="N13594" t="s">
        <v>26</v>
      </c>
      <c r="O13594">
        <v>10</v>
      </c>
      <c r="P13594" t="s">
        <v>8614</v>
      </c>
      <c r="Q13594" t="s">
        <v>8615</v>
      </c>
      <c r="R13594" t="s">
        <v>41</v>
      </c>
      <c r="S13594" t="s">
        <v>42</v>
      </c>
      <c r="T13594" t="s">
        <v>2393</v>
      </c>
      <c r="U13594" t="s">
        <v>2394</v>
      </c>
      <c r="V13594" t="s">
        <v>2271</v>
      </c>
    </row>
    <row r="13595" spans="1:22">
      <c r="A13595" s="4">
        <v>46115</v>
      </c>
      <c r="B13595" t="s">
        <v>9715</v>
      </c>
      <c r="C13595" t="s">
        <v>2568</v>
      </c>
      <c r="D13595">
        <v>10</v>
      </c>
      <c r="E13595">
        <v>223000.00040000002</v>
      </c>
      <c r="F13595">
        <f>Table2[[#This Row],[Đơn Giá Chuẩn]]*Table2[[#This Row],[Tổng số lượng bán]]</f>
        <v>2230000.0040000002</v>
      </c>
      <c r="G13595">
        <v>0</v>
      </c>
      <c r="H13595">
        <f>Table2[[#This Row],[Doanh số bán]]-Table2[[#This Row],[Chiết khấu]]</f>
        <v>2230000.0040000002</v>
      </c>
      <c r="I13595">
        <v>0</v>
      </c>
      <c r="J13595">
        <v>0</v>
      </c>
      <c r="K13595" t="s">
        <v>2217</v>
      </c>
      <c r="L13595">
        <v>0.5</v>
      </c>
      <c r="M13595" t="s">
        <v>37</v>
      </c>
      <c r="N13595" t="s">
        <v>26</v>
      </c>
      <c r="O13595">
        <v>5</v>
      </c>
      <c r="P13595" t="s">
        <v>158</v>
      </c>
      <c r="Q13595" t="s">
        <v>159</v>
      </c>
      <c r="R13595" t="s">
        <v>41</v>
      </c>
      <c r="S13595" t="s">
        <v>42</v>
      </c>
      <c r="T13595" t="s">
        <v>2393</v>
      </c>
      <c r="U13595" t="s">
        <v>2394</v>
      </c>
      <c r="V13595" t="s">
        <v>2271</v>
      </c>
    </row>
    <row r="13596" spans="1:22">
      <c r="A13596" s="4">
        <v>46122</v>
      </c>
      <c r="B13596" t="s">
        <v>9716</v>
      </c>
      <c r="C13596" t="s">
        <v>155</v>
      </c>
      <c r="D13596">
        <v>1</v>
      </c>
      <c r="E13596">
        <v>142607.36000000002</v>
      </c>
      <c r="F13596">
        <f>Table2[[#This Row],[Đơn Giá Chuẩn]]*Table2[[#This Row],[Tổng số lượng bán]]</f>
        <v>142607.36000000002</v>
      </c>
      <c r="G13596">
        <v>0</v>
      </c>
      <c r="H13596">
        <f>Table2[[#This Row],[Doanh số bán]]-Table2[[#This Row],[Chiết khấu]]</f>
        <v>142607.36000000002</v>
      </c>
      <c r="K13596" t="s">
        <v>50</v>
      </c>
      <c r="L13596">
        <v>0.2</v>
      </c>
      <c r="M13596" t="s">
        <v>37</v>
      </c>
      <c r="N13596" t="s">
        <v>50</v>
      </c>
      <c r="O13596">
        <v>0.2</v>
      </c>
      <c r="P13596" t="s">
        <v>156</v>
      </c>
      <c r="Q13596" t="s">
        <v>157</v>
      </c>
      <c r="R13596" t="s">
        <v>107</v>
      </c>
      <c r="S13596" t="s">
        <v>108</v>
      </c>
      <c r="T13596" t="s">
        <v>74</v>
      </c>
      <c r="U13596" t="s">
        <v>75</v>
      </c>
      <c r="V13596" t="s">
        <v>50</v>
      </c>
    </row>
    <row r="13597" spans="1:22">
      <c r="A13597" s="4">
        <v>46115</v>
      </c>
      <c r="B13597" t="s">
        <v>9005</v>
      </c>
      <c r="C13597" t="s">
        <v>2568</v>
      </c>
      <c r="D13597">
        <v>10</v>
      </c>
      <c r="E13597">
        <v>184999.99952000001</v>
      </c>
      <c r="F13597">
        <f>Table2[[#This Row],[Đơn Giá Chuẩn]]*Table2[[#This Row],[Tổng số lượng bán]]</f>
        <v>1849999.9952000002</v>
      </c>
      <c r="G13597">
        <v>0</v>
      </c>
      <c r="H13597">
        <f>Table2[[#This Row],[Doanh số bán]]-Table2[[#This Row],[Chiết khấu]]</f>
        <v>1849999.9952000002</v>
      </c>
      <c r="I13597">
        <v>0</v>
      </c>
      <c r="J13597">
        <v>0</v>
      </c>
      <c r="K13597" t="s">
        <v>2217</v>
      </c>
      <c r="L13597">
        <v>1</v>
      </c>
      <c r="M13597" t="s">
        <v>37</v>
      </c>
      <c r="N13597" t="s">
        <v>26</v>
      </c>
      <c r="O13597">
        <v>10</v>
      </c>
      <c r="P13597" t="s">
        <v>8614</v>
      </c>
      <c r="Q13597" t="s">
        <v>8615</v>
      </c>
      <c r="R13597" t="s">
        <v>41</v>
      </c>
      <c r="S13597" t="s">
        <v>42</v>
      </c>
      <c r="T13597" t="s">
        <v>2393</v>
      </c>
      <c r="U13597" t="s">
        <v>2394</v>
      </c>
      <c r="V13597" t="s">
        <v>2271</v>
      </c>
    </row>
    <row r="13598" spans="1:22">
      <c r="A13598" s="4">
        <v>46122</v>
      </c>
      <c r="B13598" t="s">
        <v>9717</v>
      </c>
      <c r="C13598" t="s">
        <v>155</v>
      </c>
      <c r="D13598">
        <v>1</v>
      </c>
      <c r="E13598">
        <v>142607.36000000002</v>
      </c>
      <c r="F13598">
        <f>Table2[[#This Row],[Đơn Giá Chuẩn]]*Table2[[#This Row],[Tổng số lượng bán]]</f>
        <v>142607.36000000002</v>
      </c>
      <c r="G13598">
        <v>0</v>
      </c>
      <c r="H13598">
        <f>Table2[[#This Row],[Doanh số bán]]-Table2[[#This Row],[Chiết khấu]]</f>
        <v>142607.36000000002</v>
      </c>
      <c r="K13598" t="s">
        <v>50</v>
      </c>
      <c r="L13598">
        <v>0.2</v>
      </c>
      <c r="M13598" t="s">
        <v>37</v>
      </c>
      <c r="N13598" t="s">
        <v>50</v>
      </c>
      <c r="O13598">
        <v>0.2</v>
      </c>
      <c r="P13598" t="s">
        <v>156</v>
      </c>
      <c r="Q13598" t="s">
        <v>157</v>
      </c>
      <c r="R13598" t="s">
        <v>107</v>
      </c>
      <c r="S13598" t="s">
        <v>108</v>
      </c>
      <c r="T13598" t="s">
        <v>74</v>
      </c>
      <c r="U13598" t="s">
        <v>75</v>
      </c>
      <c r="V13598" t="s">
        <v>50</v>
      </c>
    </row>
    <row r="13599" spans="1:22">
      <c r="A13599" s="4">
        <v>46115</v>
      </c>
      <c r="B13599" t="s">
        <v>9718</v>
      </c>
      <c r="C13599" t="s">
        <v>2568</v>
      </c>
      <c r="D13599">
        <v>20</v>
      </c>
      <c r="E13599">
        <v>184999.99952000001</v>
      </c>
      <c r="F13599">
        <f>Table2[[#This Row],[Đơn Giá Chuẩn]]*Table2[[#This Row],[Tổng số lượng bán]]</f>
        <v>3699999.9904000005</v>
      </c>
      <c r="G13599">
        <v>0</v>
      </c>
      <c r="H13599">
        <f>Table2[[#This Row],[Doanh số bán]]-Table2[[#This Row],[Chiết khấu]]</f>
        <v>3699999.9904000005</v>
      </c>
      <c r="I13599">
        <v>0</v>
      </c>
      <c r="J13599">
        <v>0</v>
      </c>
      <c r="K13599" t="s">
        <v>2217</v>
      </c>
      <c r="L13599">
        <v>1</v>
      </c>
      <c r="M13599" t="s">
        <v>37</v>
      </c>
      <c r="N13599" t="s">
        <v>26</v>
      </c>
      <c r="O13599">
        <v>20</v>
      </c>
      <c r="P13599" t="s">
        <v>512</v>
      </c>
      <c r="Q13599" t="s">
        <v>513</v>
      </c>
      <c r="R13599" t="s">
        <v>41</v>
      </c>
      <c r="S13599" t="s">
        <v>42</v>
      </c>
      <c r="T13599" t="s">
        <v>2393</v>
      </c>
      <c r="U13599" t="s">
        <v>2394</v>
      </c>
      <c r="V13599" t="s">
        <v>2271</v>
      </c>
    </row>
    <row r="13600" spans="1:22">
      <c r="A13600" s="4">
        <v>46115</v>
      </c>
      <c r="B13600" t="s">
        <v>9719</v>
      </c>
      <c r="C13600" t="s">
        <v>2568</v>
      </c>
      <c r="D13600">
        <v>1</v>
      </c>
      <c r="E13600">
        <v>302000.00024000002</v>
      </c>
      <c r="F13600">
        <f>Table2[[#This Row],[Đơn Giá Chuẩn]]*Table2[[#This Row],[Tổng số lượng bán]]</f>
        <v>302000.00024000002</v>
      </c>
      <c r="G13600">
        <v>0</v>
      </c>
      <c r="H13600">
        <f>Table2[[#This Row],[Doanh số bán]]-Table2[[#This Row],[Chiết khấu]]</f>
        <v>302000.00024000002</v>
      </c>
      <c r="I13600">
        <v>0</v>
      </c>
      <c r="J13600">
        <v>0</v>
      </c>
      <c r="K13600" t="s">
        <v>50</v>
      </c>
      <c r="L13600">
        <v>1</v>
      </c>
      <c r="M13600" t="s">
        <v>37</v>
      </c>
      <c r="N13600" t="s">
        <v>50</v>
      </c>
      <c r="O13600">
        <v>1</v>
      </c>
      <c r="P13600" t="s">
        <v>84</v>
      </c>
      <c r="Q13600" t="s">
        <v>85</v>
      </c>
      <c r="R13600" t="s">
        <v>41</v>
      </c>
      <c r="S13600" t="s">
        <v>42</v>
      </c>
      <c r="T13600" t="s">
        <v>51</v>
      </c>
      <c r="U13600" t="s">
        <v>52</v>
      </c>
      <c r="V13600" t="s">
        <v>50</v>
      </c>
    </row>
    <row r="13601" spans="1:22">
      <c r="A13601" s="4">
        <v>46115</v>
      </c>
      <c r="B13601" t="s">
        <v>9720</v>
      </c>
      <c r="C13601" t="s">
        <v>2568</v>
      </c>
      <c r="D13601">
        <v>1</v>
      </c>
      <c r="E13601">
        <v>275000.24</v>
      </c>
      <c r="F13601">
        <f>Table2[[#This Row],[Đơn Giá Chuẩn]]*Table2[[#This Row],[Tổng số lượng bán]]</f>
        <v>275000.24</v>
      </c>
      <c r="G13601">
        <v>0</v>
      </c>
      <c r="H13601">
        <f>Table2[[#This Row],[Doanh số bán]]-Table2[[#This Row],[Chiết khấu]]</f>
        <v>275000.24</v>
      </c>
      <c r="I13601">
        <v>0</v>
      </c>
      <c r="J13601">
        <v>0</v>
      </c>
      <c r="K13601" t="s">
        <v>50</v>
      </c>
      <c r="L13601">
        <v>1</v>
      </c>
      <c r="M13601" t="s">
        <v>37</v>
      </c>
      <c r="N13601" t="s">
        <v>50</v>
      </c>
      <c r="O13601">
        <v>1</v>
      </c>
      <c r="P13601" t="s">
        <v>84</v>
      </c>
      <c r="Q13601" t="s">
        <v>85</v>
      </c>
      <c r="R13601" t="s">
        <v>41</v>
      </c>
      <c r="S13601" t="s">
        <v>42</v>
      </c>
      <c r="T13601" t="s">
        <v>74</v>
      </c>
      <c r="U13601" t="s">
        <v>75</v>
      </c>
      <c r="V13601" t="s">
        <v>50</v>
      </c>
    </row>
    <row r="13602" spans="1:22">
      <c r="A13602" s="4">
        <v>46115</v>
      </c>
      <c r="B13602" t="s">
        <v>9721</v>
      </c>
      <c r="C13602" t="s">
        <v>2568</v>
      </c>
      <c r="D13602">
        <v>1</v>
      </c>
      <c r="E13602">
        <v>238599.92</v>
      </c>
      <c r="F13602">
        <f>Table2[[#This Row],[Đơn Giá Chuẩn]]*Table2[[#This Row],[Tổng số lượng bán]]</f>
        <v>238599.92</v>
      </c>
      <c r="G13602">
        <v>0</v>
      </c>
      <c r="H13602">
        <f>Table2[[#This Row],[Doanh số bán]]-Table2[[#This Row],[Chiết khấu]]</f>
        <v>238599.92</v>
      </c>
      <c r="I13602">
        <v>0</v>
      </c>
      <c r="J13602">
        <v>0</v>
      </c>
      <c r="K13602" t="s">
        <v>50</v>
      </c>
      <c r="L13602">
        <v>1</v>
      </c>
      <c r="M13602" t="s">
        <v>37</v>
      </c>
      <c r="N13602" t="s">
        <v>50</v>
      </c>
      <c r="O13602">
        <v>1</v>
      </c>
      <c r="P13602" t="s">
        <v>2511</v>
      </c>
      <c r="Q13602" t="s">
        <v>2512</v>
      </c>
      <c r="R13602" t="s">
        <v>41</v>
      </c>
      <c r="S13602" t="s">
        <v>42</v>
      </c>
      <c r="T13602" t="s">
        <v>74</v>
      </c>
      <c r="U13602" t="s">
        <v>75</v>
      </c>
      <c r="V13602" t="s">
        <v>50</v>
      </c>
    </row>
    <row r="13603" spans="1:22">
      <c r="A13603" s="4">
        <v>46115</v>
      </c>
      <c r="B13603" t="s">
        <v>9722</v>
      </c>
      <c r="C13603" t="s">
        <v>2568</v>
      </c>
      <c r="D13603">
        <v>1</v>
      </c>
      <c r="E13603">
        <v>275000.24</v>
      </c>
      <c r="F13603">
        <f>Table2[[#This Row],[Đơn Giá Chuẩn]]*Table2[[#This Row],[Tổng số lượng bán]]</f>
        <v>275000.24</v>
      </c>
      <c r="G13603">
        <v>0</v>
      </c>
      <c r="H13603">
        <f>Table2[[#This Row],[Doanh số bán]]-Table2[[#This Row],[Chiết khấu]]</f>
        <v>275000.24</v>
      </c>
      <c r="I13603">
        <v>0</v>
      </c>
      <c r="J13603">
        <v>0</v>
      </c>
      <c r="K13603" t="s">
        <v>50</v>
      </c>
      <c r="L13603">
        <v>1</v>
      </c>
      <c r="M13603" t="s">
        <v>37</v>
      </c>
      <c r="N13603" t="s">
        <v>50</v>
      </c>
      <c r="O13603">
        <v>1</v>
      </c>
      <c r="P13603" t="s">
        <v>84</v>
      </c>
      <c r="Q13603" t="s">
        <v>85</v>
      </c>
      <c r="R13603" t="s">
        <v>41</v>
      </c>
      <c r="S13603" t="s">
        <v>42</v>
      </c>
      <c r="T13603" t="s">
        <v>74</v>
      </c>
      <c r="U13603" t="s">
        <v>75</v>
      </c>
      <c r="V13603" t="s">
        <v>50</v>
      </c>
    </row>
    <row r="13604" spans="1:22">
      <c r="A13604" s="4">
        <v>46115</v>
      </c>
      <c r="B13604" t="s">
        <v>9723</v>
      </c>
      <c r="C13604" t="s">
        <v>2568</v>
      </c>
      <c r="D13604">
        <v>1</v>
      </c>
      <c r="E13604">
        <v>309579.68</v>
      </c>
      <c r="F13604">
        <f>Table2[[#This Row],[Đơn Giá Chuẩn]]*Table2[[#This Row],[Tổng số lượng bán]]</f>
        <v>309579.68</v>
      </c>
      <c r="G13604">
        <v>0</v>
      </c>
      <c r="H13604">
        <f>Table2[[#This Row],[Doanh số bán]]-Table2[[#This Row],[Chiết khấu]]</f>
        <v>309579.68</v>
      </c>
      <c r="I13604">
        <v>0</v>
      </c>
      <c r="J13604">
        <v>0</v>
      </c>
      <c r="K13604" t="s">
        <v>50</v>
      </c>
      <c r="L13604">
        <v>1</v>
      </c>
      <c r="M13604" t="s">
        <v>37</v>
      </c>
      <c r="N13604" t="s">
        <v>50</v>
      </c>
      <c r="O13604">
        <v>1</v>
      </c>
      <c r="P13604" t="s">
        <v>2504</v>
      </c>
      <c r="Q13604" t="s">
        <v>2505</v>
      </c>
      <c r="R13604" t="s">
        <v>41</v>
      </c>
      <c r="S13604" t="s">
        <v>42</v>
      </c>
      <c r="T13604" t="s">
        <v>74</v>
      </c>
      <c r="U13604" t="s">
        <v>75</v>
      </c>
      <c r="V13604" t="s">
        <v>50</v>
      </c>
    </row>
    <row r="13605" spans="1:22">
      <c r="A13605" s="4">
        <v>46122</v>
      </c>
      <c r="B13605" t="s">
        <v>9724</v>
      </c>
      <c r="C13605" t="s">
        <v>155</v>
      </c>
      <c r="D13605">
        <v>1</v>
      </c>
      <c r="E13605">
        <v>142607.36000000002</v>
      </c>
      <c r="F13605">
        <f>Table2[[#This Row],[Đơn Giá Chuẩn]]*Table2[[#This Row],[Tổng số lượng bán]]</f>
        <v>142607.36000000002</v>
      </c>
      <c r="G13605">
        <v>0</v>
      </c>
      <c r="H13605">
        <f>Table2[[#This Row],[Doanh số bán]]-Table2[[#This Row],[Chiết khấu]]</f>
        <v>142607.36000000002</v>
      </c>
      <c r="K13605" t="s">
        <v>50</v>
      </c>
      <c r="L13605">
        <v>0.2</v>
      </c>
      <c r="M13605" t="s">
        <v>37</v>
      </c>
      <c r="N13605" t="s">
        <v>50</v>
      </c>
      <c r="O13605">
        <v>0.2</v>
      </c>
      <c r="P13605" t="s">
        <v>156</v>
      </c>
      <c r="Q13605" t="s">
        <v>157</v>
      </c>
      <c r="R13605" t="s">
        <v>107</v>
      </c>
      <c r="S13605" t="s">
        <v>108</v>
      </c>
      <c r="T13605" t="s">
        <v>74</v>
      </c>
      <c r="U13605" t="s">
        <v>75</v>
      </c>
      <c r="V13605" t="s">
        <v>50</v>
      </c>
    </row>
    <row r="13606" spans="1:22">
      <c r="A13606" s="4">
        <v>46122</v>
      </c>
      <c r="B13606" t="s">
        <v>9725</v>
      </c>
      <c r="C13606" t="s">
        <v>155</v>
      </c>
      <c r="D13606">
        <v>2</v>
      </c>
      <c r="E13606">
        <v>142606.82</v>
      </c>
      <c r="F13606">
        <f>Table2[[#This Row],[Đơn Giá Chuẩn]]*Table2[[#This Row],[Tổng số lượng bán]]</f>
        <v>285213.64</v>
      </c>
      <c r="G13606">
        <v>0</v>
      </c>
      <c r="H13606">
        <f>Table2[[#This Row],[Doanh số bán]]-Table2[[#This Row],[Chiết khấu]]</f>
        <v>285213.64</v>
      </c>
      <c r="K13606" t="s">
        <v>50</v>
      </c>
      <c r="L13606">
        <v>0.2</v>
      </c>
      <c r="M13606" t="s">
        <v>37</v>
      </c>
      <c r="N13606" t="s">
        <v>50</v>
      </c>
      <c r="O13606">
        <v>0.4</v>
      </c>
      <c r="P13606" t="s">
        <v>156</v>
      </c>
      <c r="Q13606" t="s">
        <v>157</v>
      </c>
      <c r="R13606" t="s">
        <v>107</v>
      </c>
      <c r="S13606" t="s">
        <v>108</v>
      </c>
      <c r="T13606" t="s">
        <v>74</v>
      </c>
      <c r="U13606" t="s">
        <v>75</v>
      </c>
      <c r="V13606" t="s">
        <v>50</v>
      </c>
    </row>
    <row r="13607" spans="1:22">
      <c r="A13607" s="4">
        <v>46115</v>
      </c>
      <c r="B13607" t="s">
        <v>9726</v>
      </c>
      <c r="C13607" t="s">
        <v>2500</v>
      </c>
      <c r="D13607">
        <v>2</v>
      </c>
      <c r="E13607">
        <v>262000</v>
      </c>
      <c r="F13607">
        <f>Table2[[#This Row],[Đơn Giá Chuẩn]]*Table2[[#This Row],[Tổng số lượng bán]]</f>
        <v>524000</v>
      </c>
      <c r="G13607">
        <v>168519</v>
      </c>
      <c r="H13607">
        <f>Table2[[#This Row],[Doanh số bán]]-Table2[[#This Row],[Chiết khấu]]</f>
        <v>355481</v>
      </c>
      <c r="K13607" t="s">
        <v>24</v>
      </c>
      <c r="L13607">
        <v>1</v>
      </c>
      <c r="M13607" t="s">
        <v>918</v>
      </c>
      <c r="N13607" t="s">
        <v>919</v>
      </c>
      <c r="O13607">
        <v>2</v>
      </c>
      <c r="P13607" t="s">
        <v>150</v>
      </c>
      <c r="Q13607" t="s">
        <v>151</v>
      </c>
      <c r="R13607" t="s">
        <v>41</v>
      </c>
      <c r="S13607" t="s">
        <v>42</v>
      </c>
      <c r="T13607" t="s">
        <v>922</v>
      </c>
      <c r="U13607" t="s">
        <v>923</v>
      </c>
      <c r="V13607" t="s">
        <v>33</v>
      </c>
    </row>
    <row r="13608" spans="1:22">
      <c r="A13608" s="4">
        <v>46122</v>
      </c>
      <c r="B13608" t="s">
        <v>9727</v>
      </c>
      <c r="C13608" t="s">
        <v>155</v>
      </c>
      <c r="D13608">
        <v>1</v>
      </c>
      <c r="E13608">
        <v>142607.36000000002</v>
      </c>
      <c r="F13608">
        <f>Table2[[#This Row],[Đơn Giá Chuẩn]]*Table2[[#This Row],[Tổng số lượng bán]]</f>
        <v>142607.36000000002</v>
      </c>
      <c r="G13608">
        <v>0</v>
      </c>
      <c r="H13608">
        <f>Table2[[#This Row],[Doanh số bán]]-Table2[[#This Row],[Chiết khấu]]</f>
        <v>142607.36000000002</v>
      </c>
      <c r="K13608" t="s">
        <v>50</v>
      </c>
      <c r="L13608">
        <v>0.2</v>
      </c>
      <c r="M13608" t="s">
        <v>37</v>
      </c>
      <c r="N13608" t="s">
        <v>50</v>
      </c>
      <c r="O13608">
        <v>0.2</v>
      </c>
      <c r="P13608" t="s">
        <v>156</v>
      </c>
      <c r="Q13608" t="s">
        <v>157</v>
      </c>
      <c r="R13608" t="s">
        <v>107</v>
      </c>
      <c r="S13608" t="s">
        <v>108</v>
      </c>
      <c r="T13608" t="s">
        <v>74</v>
      </c>
      <c r="U13608" t="s">
        <v>75</v>
      </c>
      <c r="V13608" t="s">
        <v>50</v>
      </c>
    </row>
    <row r="13609" spans="1:22">
      <c r="A13609" s="4">
        <v>46122</v>
      </c>
      <c r="B13609" t="s">
        <v>9728</v>
      </c>
      <c r="C13609" t="s">
        <v>155</v>
      </c>
      <c r="D13609">
        <v>1</v>
      </c>
      <c r="E13609">
        <v>142607.36000000002</v>
      </c>
      <c r="F13609">
        <f>Table2[[#This Row],[Đơn Giá Chuẩn]]*Table2[[#This Row],[Tổng số lượng bán]]</f>
        <v>142607.36000000002</v>
      </c>
      <c r="G13609">
        <v>0</v>
      </c>
      <c r="H13609">
        <f>Table2[[#This Row],[Doanh số bán]]-Table2[[#This Row],[Chiết khấu]]</f>
        <v>142607.36000000002</v>
      </c>
      <c r="K13609" t="s">
        <v>50</v>
      </c>
      <c r="L13609">
        <v>0.2</v>
      </c>
      <c r="M13609" t="s">
        <v>37</v>
      </c>
      <c r="N13609" t="s">
        <v>50</v>
      </c>
      <c r="O13609">
        <v>0.2</v>
      </c>
      <c r="P13609" t="s">
        <v>156</v>
      </c>
      <c r="Q13609" t="s">
        <v>157</v>
      </c>
      <c r="R13609" t="s">
        <v>107</v>
      </c>
      <c r="S13609" t="s">
        <v>108</v>
      </c>
      <c r="T13609" t="s">
        <v>74</v>
      </c>
      <c r="U13609" t="s">
        <v>75</v>
      </c>
      <c r="V13609" t="s">
        <v>50</v>
      </c>
    </row>
    <row r="13610" spans="1:22">
      <c r="A13610" s="4">
        <v>46115</v>
      </c>
      <c r="B13610" t="s">
        <v>9729</v>
      </c>
      <c r="C13610" t="s">
        <v>2500</v>
      </c>
      <c r="D13610">
        <v>2</v>
      </c>
      <c r="E13610">
        <v>402000</v>
      </c>
      <c r="F13610">
        <f>Table2[[#This Row],[Đơn Giá Chuẩn]]*Table2[[#This Row],[Tổng số lượng bán]]</f>
        <v>804000</v>
      </c>
      <c r="G13610">
        <v>0</v>
      </c>
      <c r="H13610">
        <f>Table2[[#This Row],[Doanh số bán]]-Table2[[#This Row],[Chiết khấu]]</f>
        <v>804000</v>
      </c>
      <c r="K13610" t="s">
        <v>24</v>
      </c>
      <c r="L13610">
        <v>1</v>
      </c>
      <c r="M13610" t="s">
        <v>918</v>
      </c>
      <c r="N13610" t="s">
        <v>919</v>
      </c>
      <c r="O13610">
        <v>2</v>
      </c>
      <c r="P13610" t="s">
        <v>411</v>
      </c>
      <c r="Q13610" t="s">
        <v>412</v>
      </c>
      <c r="R13610" t="s">
        <v>41</v>
      </c>
      <c r="S13610" t="s">
        <v>42</v>
      </c>
      <c r="T13610" t="s">
        <v>922</v>
      </c>
      <c r="U13610" t="s">
        <v>923</v>
      </c>
      <c r="V13610" t="s">
        <v>33</v>
      </c>
    </row>
    <row r="13611" spans="1:22">
      <c r="A13611" s="4">
        <v>46122</v>
      </c>
      <c r="B13611" t="s">
        <v>9730</v>
      </c>
      <c r="C13611" t="s">
        <v>155</v>
      </c>
      <c r="D13611">
        <v>1</v>
      </c>
      <c r="E13611">
        <v>142607.36000000002</v>
      </c>
      <c r="F13611">
        <f>Table2[[#This Row],[Đơn Giá Chuẩn]]*Table2[[#This Row],[Tổng số lượng bán]]</f>
        <v>142607.36000000002</v>
      </c>
      <c r="G13611">
        <v>0</v>
      </c>
      <c r="H13611">
        <f>Table2[[#This Row],[Doanh số bán]]-Table2[[#This Row],[Chiết khấu]]</f>
        <v>142607.36000000002</v>
      </c>
      <c r="K13611" t="s">
        <v>50</v>
      </c>
      <c r="L13611">
        <v>0.2</v>
      </c>
      <c r="M13611" t="s">
        <v>37</v>
      </c>
      <c r="N13611" t="s">
        <v>50</v>
      </c>
      <c r="O13611">
        <v>0.2</v>
      </c>
      <c r="P13611" t="s">
        <v>156</v>
      </c>
      <c r="Q13611" t="s">
        <v>157</v>
      </c>
      <c r="R13611" t="s">
        <v>107</v>
      </c>
      <c r="S13611" t="s">
        <v>108</v>
      </c>
      <c r="T13611" t="s">
        <v>74</v>
      </c>
      <c r="U13611" t="s">
        <v>75</v>
      </c>
      <c r="V13611" t="s">
        <v>50</v>
      </c>
    </row>
    <row r="13612" spans="1:22">
      <c r="A13612" s="4">
        <v>46122</v>
      </c>
      <c r="B13612" t="s">
        <v>9731</v>
      </c>
      <c r="C13612" t="s">
        <v>155</v>
      </c>
      <c r="D13612">
        <v>10</v>
      </c>
      <c r="E13612">
        <v>114500.36</v>
      </c>
      <c r="F13612">
        <f>Table2[[#This Row],[Đơn Giá Chuẩn]]*Table2[[#This Row],[Tổng số lượng bán]]</f>
        <v>1145003.6000000001</v>
      </c>
      <c r="G13612">
        <v>0</v>
      </c>
      <c r="H13612">
        <f>Table2[[#This Row],[Doanh số bán]]-Table2[[#This Row],[Chiết khấu]]</f>
        <v>1145003.6000000001</v>
      </c>
      <c r="K13612" t="s">
        <v>36</v>
      </c>
      <c r="L13612">
        <v>0.2</v>
      </c>
      <c r="M13612" t="s">
        <v>37</v>
      </c>
      <c r="N13612" t="s">
        <v>919</v>
      </c>
      <c r="O13612">
        <v>2</v>
      </c>
      <c r="P13612" t="s">
        <v>156</v>
      </c>
      <c r="Q13612" t="s">
        <v>157</v>
      </c>
      <c r="R13612" t="s">
        <v>107</v>
      </c>
      <c r="S13612" t="s">
        <v>108</v>
      </c>
      <c r="T13612" t="s">
        <v>2811</v>
      </c>
      <c r="U13612" t="s">
        <v>2812</v>
      </c>
      <c r="V13612" t="s">
        <v>45</v>
      </c>
    </row>
    <row r="13613" spans="1:22">
      <c r="A13613" s="4">
        <v>46115</v>
      </c>
      <c r="B13613" t="s">
        <v>9732</v>
      </c>
      <c r="C13613" t="s">
        <v>2500</v>
      </c>
      <c r="D13613">
        <v>1</v>
      </c>
      <c r="E13613">
        <v>402000</v>
      </c>
      <c r="F13613">
        <f>Table2[[#This Row],[Đơn Giá Chuẩn]]*Table2[[#This Row],[Tổng số lượng bán]]</f>
        <v>402000</v>
      </c>
      <c r="G13613">
        <v>0</v>
      </c>
      <c r="H13613">
        <f>Table2[[#This Row],[Doanh số bán]]-Table2[[#This Row],[Chiết khấu]]</f>
        <v>402000</v>
      </c>
      <c r="K13613" t="s">
        <v>24</v>
      </c>
      <c r="L13613">
        <v>1</v>
      </c>
      <c r="M13613" t="s">
        <v>918</v>
      </c>
      <c r="N13613" t="s">
        <v>919</v>
      </c>
      <c r="O13613">
        <v>1</v>
      </c>
      <c r="P13613" t="s">
        <v>411</v>
      </c>
      <c r="Q13613" t="s">
        <v>412</v>
      </c>
      <c r="R13613" t="s">
        <v>41</v>
      </c>
      <c r="S13613" t="s">
        <v>42</v>
      </c>
      <c r="T13613" t="s">
        <v>922</v>
      </c>
      <c r="U13613" t="s">
        <v>923</v>
      </c>
      <c r="V13613" t="s">
        <v>33</v>
      </c>
    </row>
    <row r="13614" spans="1:22">
      <c r="A13614" s="4">
        <v>46115</v>
      </c>
      <c r="B13614" t="s">
        <v>9733</v>
      </c>
      <c r="C13614" t="s">
        <v>2500</v>
      </c>
      <c r="D13614">
        <v>3</v>
      </c>
      <c r="E13614">
        <v>262000</v>
      </c>
      <c r="F13614">
        <f>Table2[[#This Row],[Đơn Giá Chuẩn]]*Table2[[#This Row],[Tổng số lượng bán]]</f>
        <v>786000</v>
      </c>
      <c r="G13614">
        <v>252778</v>
      </c>
      <c r="H13614">
        <f>Table2[[#This Row],[Doanh số bán]]-Table2[[#This Row],[Chiết khấu]]</f>
        <v>533222</v>
      </c>
      <c r="K13614" t="s">
        <v>24</v>
      </c>
      <c r="L13614">
        <v>1</v>
      </c>
      <c r="M13614" t="s">
        <v>918</v>
      </c>
      <c r="N13614" t="s">
        <v>919</v>
      </c>
      <c r="O13614">
        <v>3</v>
      </c>
      <c r="P13614" t="s">
        <v>2511</v>
      </c>
      <c r="Q13614" t="s">
        <v>2512</v>
      </c>
      <c r="R13614" t="s">
        <v>41</v>
      </c>
      <c r="S13614" t="s">
        <v>42</v>
      </c>
      <c r="T13614" t="s">
        <v>922</v>
      </c>
      <c r="U13614" t="s">
        <v>923</v>
      </c>
      <c r="V13614" t="s">
        <v>33</v>
      </c>
    </row>
    <row r="13615" spans="1:22">
      <c r="A13615" s="4">
        <v>46115</v>
      </c>
      <c r="B13615" t="s">
        <v>9734</v>
      </c>
      <c r="C13615" t="s">
        <v>2500</v>
      </c>
      <c r="D13615">
        <v>8</v>
      </c>
      <c r="E13615">
        <v>302000</v>
      </c>
      <c r="F13615">
        <f>Table2[[#This Row],[Đơn Giá Chuẩn]]*Table2[[#This Row],[Tổng số lượng bán]]</f>
        <v>2416000</v>
      </c>
      <c r="G13615">
        <v>666666</v>
      </c>
      <c r="H13615">
        <f>Table2[[#This Row],[Doanh số bán]]-Table2[[#This Row],[Chiết khấu]]</f>
        <v>1749334</v>
      </c>
      <c r="K13615" t="s">
        <v>24</v>
      </c>
      <c r="L13615">
        <v>1</v>
      </c>
      <c r="M13615" t="s">
        <v>25</v>
      </c>
      <c r="N13615" t="s">
        <v>26</v>
      </c>
      <c r="O13615">
        <v>8</v>
      </c>
      <c r="P13615" t="s">
        <v>84</v>
      </c>
      <c r="Q13615" t="s">
        <v>85</v>
      </c>
      <c r="R13615" t="s">
        <v>41</v>
      </c>
      <c r="S13615" t="s">
        <v>42</v>
      </c>
      <c r="T13615" t="s">
        <v>31</v>
      </c>
      <c r="U13615" t="s">
        <v>32</v>
      </c>
      <c r="V13615" t="s">
        <v>33</v>
      </c>
    </row>
    <row r="13616" spans="1:22">
      <c r="A13616" s="4">
        <v>46115</v>
      </c>
      <c r="B13616" t="s">
        <v>9734</v>
      </c>
      <c r="C13616" t="s">
        <v>2500</v>
      </c>
      <c r="D13616">
        <v>2</v>
      </c>
      <c r="E13616">
        <v>402000</v>
      </c>
      <c r="F13616">
        <f>Table2[[#This Row],[Đơn Giá Chuẩn]]*Table2[[#This Row],[Tổng số lượng bán]]</f>
        <v>804000</v>
      </c>
      <c r="G13616">
        <v>148148</v>
      </c>
      <c r="H13616">
        <f>Table2[[#This Row],[Doanh số bán]]-Table2[[#This Row],[Chiết khấu]]</f>
        <v>655852</v>
      </c>
      <c r="K13616" t="s">
        <v>24</v>
      </c>
      <c r="L13616">
        <v>1</v>
      </c>
      <c r="M13616" t="s">
        <v>25</v>
      </c>
      <c r="N13616" t="s">
        <v>26</v>
      </c>
      <c r="O13616">
        <v>2</v>
      </c>
      <c r="P13616" t="s">
        <v>411</v>
      </c>
      <c r="Q13616" t="s">
        <v>412</v>
      </c>
      <c r="R13616" t="s">
        <v>41</v>
      </c>
      <c r="S13616" t="s">
        <v>42</v>
      </c>
      <c r="T13616" t="s">
        <v>31</v>
      </c>
      <c r="U13616" t="s">
        <v>32</v>
      </c>
      <c r="V13616" t="s">
        <v>33</v>
      </c>
    </row>
    <row r="13617" spans="1:22">
      <c r="A13617" s="4">
        <v>46122</v>
      </c>
      <c r="B13617" t="s">
        <v>9735</v>
      </c>
      <c r="C13617" t="s">
        <v>23</v>
      </c>
      <c r="D13617">
        <v>1</v>
      </c>
      <c r="E13617">
        <v>21000</v>
      </c>
      <c r="F13617">
        <f>Table2[[#This Row],[Đơn Giá Chuẩn]]*Table2[[#This Row],[Tổng số lượng bán]]</f>
        <v>21000</v>
      </c>
      <c r="G13617">
        <v>0</v>
      </c>
      <c r="H13617">
        <f>Table2[[#This Row],[Doanh số bán]]-Table2[[#This Row],[Chiết khấu]]</f>
        <v>21000</v>
      </c>
      <c r="K13617" t="s">
        <v>24</v>
      </c>
      <c r="L13617">
        <v>0</v>
      </c>
      <c r="M13617" t="s">
        <v>319</v>
      </c>
      <c r="N13617" t="s">
        <v>26</v>
      </c>
      <c r="O13617">
        <v>0</v>
      </c>
      <c r="P13617" t="s">
        <v>27</v>
      </c>
      <c r="Q13617" t="s">
        <v>28</v>
      </c>
      <c r="R13617" t="s">
        <v>29</v>
      </c>
      <c r="S13617" t="s">
        <v>30</v>
      </c>
      <c r="T13617" t="s">
        <v>320</v>
      </c>
      <c r="U13617" t="s">
        <v>321</v>
      </c>
      <c r="V13617" t="s">
        <v>33</v>
      </c>
    </row>
    <row r="13618" spans="1:22">
      <c r="A13618" s="4">
        <v>46122</v>
      </c>
      <c r="B13618" t="s">
        <v>9736</v>
      </c>
      <c r="C13618" t="s">
        <v>23</v>
      </c>
      <c r="D13618">
        <v>1</v>
      </c>
      <c r="E13618">
        <v>21000</v>
      </c>
      <c r="F13618">
        <f>Table2[[#This Row],[Đơn Giá Chuẩn]]*Table2[[#This Row],[Tổng số lượng bán]]</f>
        <v>21000</v>
      </c>
      <c r="G13618">
        <v>0</v>
      </c>
      <c r="H13618">
        <f>Table2[[#This Row],[Doanh số bán]]-Table2[[#This Row],[Chiết khấu]]</f>
        <v>21000</v>
      </c>
      <c r="K13618" t="s">
        <v>24</v>
      </c>
      <c r="L13618">
        <v>0</v>
      </c>
      <c r="M13618" t="s">
        <v>319</v>
      </c>
      <c r="N13618" t="s">
        <v>26</v>
      </c>
      <c r="O13618">
        <v>0</v>
      </c>
      <c r="P13618" t="s">
        <v>27</v>
      </c>
      <c r="Q13618" t="s">
        <v>28</v>
      </c>
      <c r="R13618" t="s">
        <v>29</v>
      </c>
      <c r="S13618" t="s">
        <v>30</v>
      </c>
      <c r="T13618" t="s">
        <v>320</v>
      </c>
      <c r="U13618" t="s">
        <v>321</v>
      </c>
      <c r="V13618" t="s">
        <v>33</v>
      </c>
    </row>
    <row r="13619" spans="1:22">
      <c r="A13619" s="4">
        <v>46122</v>
      </c>
      <c r="B13619" t="s">
        <v>9737</v>
      </c>
      <c r="C13619" t="s">
        <v>23</v>
      </c>
      <c r="D13619">
        <v>1</v>
      </c>
      <c r="E13619">
        <v>25999.999999999996</v>
      </c>
      <c r="F13619">
        <f>Table2[[#This Row],[Đơn Giá Chuẩn]]*Table2[[#This Row],[Tổng số lượng bán]]</f>
        <v>25999.999999999996</v>
      </c>
      <c r="G13619">
        <v>0</v>
      </c>
      <c r="H13619">
        <f>Table2[[#This Row],[Doanh số bán]]-Table2[[#This Row],[Chiết khấu]]</f>
        <v>25999.999999999996</v>
      </c>
      <c r="K13619" t="s">
        <v>24</v>
      </c>
      <c r="L13619">
        <v>0</v>
      </c>
      <c r="M13619" t="s">
        <v>319</v>
      </c>
      <c r="N13619" t="s">
        <v>26</v>
      </c>
      <c r="O13619">
        <v>0</v>
      </c>
      <c r="P13619" t="s">
        <v>129</v>
      </c>
      <c r="Q13619" t="s">
        <v>130</v>
      </c>
      <c r="R13619" t="s">
        <v>29</v>
      </c>
      <c r="S13619" t="s">
        <v>30</v>
      </c>
      <c r="T13619" t="s">
        <v>320</v>
      </c>
      <c r="U13619" t="s">
        <v>321</v>
      </c>
      <c r="V13619" t="s">
        <v>33</v>
      </c>
    </row>
    <row r="13620" spans="1:22">
      <c r="A13620" s="4">
        <v>46122</v>
      </c>
      <c r="B13620" t="s">
        <v>9738</v>
      </c>
      <c r="C13620" t="s">
        <v>23</v>
      </c>
      <c r="D13620">
        <v>1</v>
      </c>
      <c r="E13620">
        <v>21000</v>
      </c>
      <c r="F13620">
        <f>Table2[[#This Row],[Đơn Giá Chuẩn]]*Table2[[#This Row],[Tổng số lượng bán]]</f>
        <v>21000</v>
      </c>
      <c r="G13620">
        <v>0</v>
      </c>
      <c r="H13620">
        <f>Table2[[#This Row],[Doanh số bán]]-Table2[[#This Row],[Chiết khấu]]</f>
        <v>21000</v>
      </c>
      <c r="K13620" t="s">
        <v>24</v>
      </c>
      <c r="L13620">
        <v>0</v>
      </c>
      <c r="M13620" t="s">
        <v>319</v>
      </c>
      <c r="N13620" t="s">
        <v>26</v>
      </c>
      <c r="O13620">
        <v>0</v>
      </c>
      <c r="P13620" t="s">
        <v>27</v>
      </c>
      <c r="Q13620" t="s">
        <v>28</v>
      </c>
      <c r="R13620" t="s">
        <v>29</v>
      </c>
      <c r="S13620" t="s">
        <v>30</v>
      </c>
      <c r="T13620" t="s">
        <v>320</v>
      </c>
      <c r="U13620" t="s">
        <v>321</v>
      </c>
      <c r="V13620" t="s">
        <v>33</v>
      </c>
    </row>
    <row r="13621" spans="1:22">
      <c r="A13621" s="4">
        <v>46122</v>
      </c>
      <c r="B13621" t="s">
        <v>9738</v>
      </c>
      <c r="C13621" t="s">
        <v>23</v>
      </c>
      <c r="D13621">
        <v>2</v>
      </c>
      <c r="E13621">
        <v>25999.999999999996</v>
      </c>
      <c r="F13621">
        <f>Table2[[#This Row],[Đơn Giá Chuẩn]]*Table2[[#This Row],[Tổng số lượng bán]]</f>
        <v>51999.999999999993</v>
      </c>
      <c r="G13621">
        <v>0</v>
      </c>
      <c r="H13621">
        <f>Table2[[#This Row],[Doanh số bán]]-Table2[[#This Row],[Chiết khấu]]</f>
        <v>51999.999999999993</v>
      </c>
      <c r="K13621" t="s">
        <v>24</v>
      </c>
      <c r="L13621">
        <v>0</v>
      </c>
      <c r="M13621" t="s">
        <v>319</v>
      </c>
      <c r="N13621" t="s">
        <v>26</v>
      </c>
      <c r="O13621">
        <v>0</v>
      </c>
      <c r="P13621" t="s">
        <v>47</v>
      </c>
      <c r="Q13621" t="s">
        <v>48</v>
      </c>
      <c r="R13621" t="s">
        <v>29</v>
      </c>
      <c r="S13621" t="s">
        <v>30</v>
      </c>
      <c r="T13621" t="s">
        <v>320</v>
      </c>
      <c r="U13621" t="s">
        <v>321</v>
      </c>
      <c r="V13621" t="s">
        <v>33</v>
      </c>
    </row>
    <row r="13622" spans="1:22">
      <c r="A13622" s="4">
        <v>46122</v>
      </c>
      <c r="B13622" t="s">
        <v>9738</v>
      </c>
      <c r="C13622" t="s">
        <v>23</v>
      </c>
      <c r="D13622">
        <v>5</v>
      </c>
      <c r="E13622">
        <v>32000</v>
      </c>
      <c r="F13622">
        <f>Table2[[#This Row],[Đơn Giá Chuẩn]]*Table2[[#This Row],[Tổng số lượng bán]]</f>
        <v>160000</v>
      </c>
      <c r="G13622">
        <v>0</v>
      </c>
      <c r="H13622">
        <f>Table2[[#This Row],[Doanh số bán]]-Table2[[#This Row],[Chiết khấu]]</f>
        <v>160000</v>
      </c>
      <c r="K13622" t="s">
        <v>24</v>
      </c>
      <c r="L13622">
        <v>0</v>
      </c>
      <c r="M13622" t="s">
        <v>319</v>
      </c>
      <c r="N13622" t="s">
        <v>26</v>
      </c>
      <c r="O13622">
        <v>0</v>
      </c>
      <c r="P13622" t="s">
        <v>873</v>
      </c>
      <c r="Q13622" t="s">
        <v>874</v>
      </c>
      <c r="R13622" t="s">
        <v>29</v>
      </c>
      <c r="S13622" t="s">
        <v>30</v>
      </c>
      <c r="T13622" t="s">
        <v>320</v>
      </c>
      <c r="U13622" t="s">
        <v>321</v>
      </c>
      <c r="V13622" t="s">
        <v>33</v>
      </c>
    </row>
    <row r="13623" spans="1:22">
      <c r="A13623" s="4">
        <v>46122</v>
      </c>
      <c r="B13623" t="s">
        <v>9739</v>
      </c>
      <c r="C13623" t="s">
        <v>23</v>
      </c>
      <c r="D13623">
        <v>1</v>
      </c>
      <c r="E13623">
        <v>21000</v>
      </c>
      <c r="F13623">
        <f>Table2[[#This Row],[Đơn Giá Chuẩn]]*Table2[[#This Row],[Tổng số lượng bán]]</f>
        <v>21000</v>
      </c>
      <c r="G13623">
        <v>0</v>
      </c>
      <c r="H13623">
        <f>Table2[[#This Row],[Doanh số bán]]-Table2[[#This Row],[Chiết khấu]]</f>
        <v>21000</v>
      </c>
      <c r="K13623" t="s">
        <v>24</v>
      </c>
      <c r="L13623">
        <v>0</v>
      </c>
      <c r="M13623" t="s">
        <v>319</v>
      </c>
      <c r="N13623" t="s">
        <v>26</v>
      </c>
      <c r="O13623">
        <v>0</v>
      </c>
      <c r="P13623" t="s">
        <v>27</v>
      </c>
      <c r="Q13623" t="s">
        <v>28</v>
      </c>
      <c r="R13623" t="s">
        <v>29</v>
      </c>
      <c r="S13623" t="s">
        <v>30</v>
      </c>
      <c r="T13623" t="s">
        <v>320</v>
      </c>
      <c r="U13623" t="s">
        <v>321</v>
      </c>
      <c r="V13623" t="s">
        <v>33</v>
      </c>
    </row>
    <row r="13624" spans="1:22">
      <c r="A13624" s="4">
        <v>46122</v>
      </c>
      <c r="B13624" t="s">
        <v>9740</v>
      </c>
      <c r="C13624" t="s">
        <v>23</v>
      </c>
      <c r="D13624">
        <v>1</v>
      </c>
      <c r="E13624">
        <v>25999.999999999996</v>
      </c>
      <c r="F13624">
        <f>Table2[[#This Row],[Đơn Giá Chuẩn]]*Table2[[#This Row],[Tổng số lượng bán]]</f>
        <v>25999.999999999996</v>
      </c>
      <c r="G13624">
        <v>0</v>
      </c>
      <c r="H13624">
        <f>Table2[[#This Row],[Doanh số bán]]-Table2[[#This Row],[Chiết khấu]]</f>
        <v>25999.999999999996</v>
      </c>
      <c r="K13624" t="s">
        <v>24</v>
      </c>
      <c r="L13624">
        <v>0</v>
      </c>
      <c r="M13624" t="s">
        <v>319</v>
      </c>
      <c r="N13624" t="s">
        <v>26</v>
      </c>
      <c r="O13624">
        <v>0</v>
      </c>
      <c r="P13624" t="s">
        <v>47</v>
      </c>
      <c r="Q13624" t="s">
        <v>48</v>
      </c>
      <c r="R13624" t="s">
        <v>29</v>
      </c>
      <c r="S13624" t="s">
        <v>30</v>
      </c>
      <c r="T13624" t="s">
        <v>320</v>
      </c>
      <c r="U13624" t="s">
        <v>321</v>
      </c>
      <c r="V13624" t="s">
        <v>33</v>
      </c>
    </row>
    <row r="13625" spans="1:22">
      <c r="A13625" s="4">
        <v>46122</v>
      </c>
      <c r="B13625" t="s">
        <v>9741</v>
      </c>
      <c r="C13625" t="s">
        <v>23</v>
      </c>
      <c r="D13625">
        <v>1</v>
      </c>
      <c r="E13625">
        <v>21000</v>
      </c>
      <c r="F13625">
        <f>Table2[[#This Row],[Đơn Giá Chuẩn]]*Table2[[#This Row],[Tổng số lượng bán]]</f>
        <v>21000</v>
      </c>
      <c r="G13625">
        <v>0</v>
      </c>
      <c r="H13625">
        <f>Table2[[#This Row],[Doanh số bán]]-Table2[[#This Row],[Chiết khấu]]</f>
        <v>21000</v>
      </c>
      <c r="K13625" t="s">
        <v>24</v>
      </c>
      <c r="L13625">
        <v>0</v>
      </c>
      <c r="M13625" t="s">
        <v>319</v>
      </c>
      <c r="N13625" t="s">
        <v>26</v>
      </c>
      <c r="O13625">
        <v>0</v>
      </c>
      <c r="P13625" t="s">
        <v>27</v>
      </c>
      <c r="Q13625" t="s">
        <v>28</v>
      </c>
      <c r="R13625" t="s">
        <v>29</v>
      </c>
      <c r="S13625" t="s">
        <v>30</v>
      </c>
      <c r="T13625" t="s">
        <v>320</v>
      </c>
      <c r="U13625" t="s">
        <v>321</v>
      </c>
      <c r="V13625" t="s">
        <v>33</v>
      </c>
    </row>
    <row r="13626" spans="1:22">
      <c r="A13626" s="4">
        <v>46122</v>
      </c>
      <c r="B13626" t="s">
        <v>9742</v>
      </c>
      <c r="C13626" t="s">
        <v>23</v>
      </c>
      <c r="D13626">
        <v>1</v>
      </c>
      <c r="E13626">
        <v>62000</v>
      </c>
      <c r="F13626">
        <f>Table2[[#This Row],[Đơn Giá Chuẩn]]*Table2[[#This Row],[Tổng số lượng bán]]</f>
        <v>62000</v>
      </c>
      <c r="G13626">
        <v>0</v>
      </c>
      <c r="H13626">
        <f>Table2[[#This Row],[Doanh số bán]]-Table2[[#This Row],[Chiết khấu]]</f>
        <v>62000</v>
      </c>
      <c r="K13626" t="s">
        <v>24</v>
      </c>
      <c r="L13626">
        <v>0</v>
      </c>
      <c r="M13626" t="s">
        <v>319</v>
      </c>
      <c r="N13626" t="s">
        <v>26</v>
      </c>
      <c r="O13626">
        <v>0</v>
      </c>
      <c r="P13626" t="s">
        <v>199</v>
      </c>
      <c r="Q13626" t="s">
        <v>200</v>
      </c>
      <c r="R13626" t="s">
        <v>29</v>
      </c>
      <c r="S13626" t="s">
        <v>30</v>
      </c>
      <c r="T13626" t="s">
        <v>320</v>
      </c>
      <c r="U13626" t="s">
        <v>321</v>
      </c>
      <c r="V13626" t="s">
        <v>33</v>
      </c>
    </row>
    <row r="13627" spans="1:22">
      <c r="A13627" s="4">
        <v>46122</v>
      </c>
      <c r="B13627" t="s">
        <v>9743</v>
      </c>
      <c r="C13627" t="s">
        <v>23</v>
      </c>
      <c r="D13627">
        <v>2</v>
      </c>
      <c r="E13627">
        <v>21000</v>
      </c>
      <c r="F13627">
        <f>Table2[[#This Row],[Đơn Giá Chuẩn]]*Table2[[#This Row],[Tổng số lượng bán]]</f>
        <v>42000</v>
      </c>
      <c r="G13627">
        <v>0</v>
      </c>
      <c r="H13627">
        <f>Table2[[#This Row],[Doanh số bán]]-Table2[[#This Row],[Chiết khấu]]</f>
        <v>42000</v>
      </c>
      <c r="K13627" t="s">
        <v>24</v>
      </c>
      <c r="L13627">
        <v>0</v>
      </c>
      <c r="M13627" t="s">
        <v>319</v>
      </c>
      <c r="N13627" t="s">
        <v>26</v>
      </c>
      <c r="O13627">
        <v>0</v>
      </c>
      <c r="P13627" t="s">
        <v>27</v>
      </c>
      <c r="Q13627" t="s">
        <v>28</v>
      </c>
      <c r="R13627" t="s">
        <v>29</v>
      </c>
      <c r="S13627" t="s">
        <v>30</v>
      </c>
      <c r="T13627" t="s">
        <v>320</v>
      </c>
      <c r="U13627" t="s">
        <v>321</v>
      </c>
      <c r="V13627" t="s">
        <v>33</v>
      </c>
    </row>
    <row r="13628" spans="1:22">
      <c r="A13628" s="4">
        <v>46122</v>
      </c>
      <c r="B13628" t="s">
        <v>9743</v>
      </c>
      <c r="C13628" t="s">
        <v>23</v>
      </c>
      <c r="D13628">
        <v>1</v>
      </c>
      <c r="E13628">
        <v>25999.999999999996</v>
      </c>
      <c r="F13628">
        <f>Table2[[#This Row],[Đơn Giá Chuẩn]]*Table2[[#This Row],[Tổng số lượng bán]]</f>
        <v>25999.999999999996</v>
      </c>
      <c r="G13628">
        <v>0</v>
      </c>
      <c r="H13628">
        <f>Table2[[#This Row],[Doanh số bán]]-Table2[[#This Row],[Chiết khấu]]</f>
        <v>25999.999999999996</v>
      </c>
      <c r="K13628" t="s">
        <v>24</v>
      </c>
      <c r="L13628">
        <v>0</v>
      </c>
      <c r="M13628" t="s">
        <v>319</v>
      </c>
      <c r="N13628" t="s">
        <v>26</v>
      </c>
      <c r="O13628">
        <v>0</v>
      </c>
      <c r="P13628" t="s">
        <v>47</v>
      </c>
      <c r="Q13628" t="s">
        <v>48</v>
      </c>
      <c r="R13628" t="s">
        <v>29</v>
      </c>
      <c r="S13628" t="s">
        <v>30</v>
      </c>
      <c r="T13628" t="s">
        <v>320</v>
      </c>
      <c r="U13628" t="s">
        <v>321</v>
      </c>
      <c r="V13628" t="s">
        <v>33</v>
      </c>
    </row>
    <row r="13629" spans="1:22">
      <c r="A13629" s="4">
        <v>46122</v>
      </c>
      <c r="B13629" t="s">
        <v>9744</v>
      </c>
      <c r="C13629" t="s">
        <v>23</v>
      </c>
      <c r="D13629">
        <v>2</v>
      </c>
      <c r="E13629">
        <v>25999.999999999996</v>
      </c>
      <c r="F13629">
        <f>Table2[[#This Row],[Đơn Giá Chuẩn]]*Table2[[#This Row],[Tổng số lượng bán]]</f>
        <v>51999.999999999993</v>
      </c>
      <c r="G13629">
        <v>0</v>
      </c>
      <c r="H13629">
        <f>Table2[[#This Row],[Doanh số bán]]-Table2[[#This Row],[Chiết khấu]]</f>
        <v>51999.999999999993</v>
      </c>
      <c r="K13629" t="s">
        <v>24</v>
      </c>
      <c r="L13629">
        <v>0</v>
      </c>
      <c r="M13629" t="s">
        <v>319</v>
      </c>
      <c r="N13629" t="s">
        <v>26</v>
      </c>
      <c r="O13629">
        <v>0</v>
      </c>
      <c r="P13629" t="s">
        <v>47</v>
      </c>
      <c r="Q13629" t="s">
        <v>48</v>
      </c>
      <c r="R13629" t="s">
        <v>29</v>
      </c>
      <c r="S13629" t="s">
        <v>30</v>
      </c>
      <c r="T13629" t="s">
        <v>320</v>
      </c>
      <c r="U13629" t="s">
        <v>321</v>
      </c>
      <c r="V13629" t="s">
        <v>33</v>
      </c>
    </row>
    <row r="13630" spans="1:22">
      <c r="A13630" s="4">
        <v>46122</v>
      </c>
      <c r="B13630" t="s">
        <v>9745</v>
      </c>
      <c r="C13630" t="s">
        <v>23</v>
      </c>
      <c r="D13630">
        <v>1</v>
      </c>
      <c r="E13630">
        <v>21000</v>
      </c>
      <c r="F13630">
        <f>Table2[[#This Row],[Đơn Giá Chuẩn]]*Table2[[#This Row],[Tổng số lượng bán]]</f>
        <v>21000</v>
      </c>
      <c r="G13630">
        <v>0</v>
      </c>
      <c r="H13630">
        <f>Table2[[#This Row],[Doanh số bán]]-Table2[[#This Row],[Chiết khấu]]</f>
        <v>21000</v>
      </c>
      <c r="K13630" t="s">
        <v>24</v>
      </c>
      <c r="L13630">
        <v>0</v>
      </c>
      <c r="M13630" t="s">
        <v>319</v>
      </c>
      <c r="N13630" t="s">
        <v>26</v>
      </c>
      <c r="O13630">
        <v>0</v>
      </c>
      <c r="P13630" t="s">
        <v>27</v>
      </c>
      <c r="Q13630" t="s">
        <v>28</v>
      </c>
      <c r="R13630" t="s">
        <v>29</v>
      </c>
      <c r="S13630" t="s">
        <v>30</v>
      </c>
      <c r="T13630" t="s">
        <v>320</v>
      </c>
      <c r="U13630" t="s">
        <v>321</v>
      </c>
      <c r="V13630" t="s">
        <v>33</v>
      </c>
    </row>
    <row r="13631" spans="1:22">
      <c r="A13631" s="4">
        <v>46122</v>
      </c>
      <c r="B13631" t="s">
        <v>9746</v>
      </c>
      <c r="C13631" t="s">
        <v>23</v>
      </c>
      <c r="D13631">
        <v>1</v>
      </c>
      <c r="E13631">
        <v>25999.999999999996</v>
      </c>
      <c r="F13631">
        <f>Table2[[#This Row],[Đơn Giá Chuẩn]]*Table2[[#This Row],[Tổng số lượng bán]]</f>
        <v>25999.999999999996</v>
      </c>
      <c r="G13631">
        <v>0</v>
      </c>
      <c r="H13631">
        <f>Table2[[#This Row],[Doanh số bán]]-Table2[[#This Row],[Chiết khấu]]</f>
        <v>25999.999999999996</v>
      </c>
      <c r="K13631" t="s">
        <v>24</v>
      </c>
      <c r="L13631">
        <v>0</v>
      </c>
      <c r="M13631" t="s">
        <v>319</v>
      </c>
      <c r="N13631" t="s">
        <v>26</v>
      </c>
      <c r="O13631">
        <v>0</v>
      </c>
      <c r="P13631" t="s">
        <v>47</v>
      </c>
      <c r="Q13631" t="s">
        <v>48</v>
      </c>
      <c r="R13631" t="s">
        <v>29</v>
      </c>
      <c r="S13631" t="s">
        <v>30</v>
      </c>
      <c r="T13631" t="s">
        <v>320</v>
      </c>
      <c r="U13631" t="s">
        <v>321</v>
      </c>
      <c r="V13631" t="s">
        <v>33</v>
      </c>
    </row>
    <row r="13632" spans="1:22">
      <c r="A13632" s="4">
        <v>46116</v>
      </c>
      <c r="B13632" t="s">
        <v>8779</v>
      </c>
      <c r="C13632" t="s">
        <v>2568</v>
      </c>
      <c r="D13632">
        <v>20</v>
      </c>
      <c r="E13632">
        <v>199999.64</v>
      </c>
      <c r="F13632">
        <f>Table2[[#This Row],[Đơn Giá Chuẩn]]*Table2[[#This Row],[Tổng số lượng bán]]</f>
        <v>3999992.8000000003</v>
      </c>
      <c r="G13632">
        <v>0</v>
      </c>
      <c r="H13632">
        <f>Table2[[#This Row],[Doanh số bán]]-Table2[[#This Row],[Chiết khấu]]</f>
        <v>3999992.8000000003</v>
      </c>
      <c r="I13632">
        <v>0</v>
      </c>
      <c r="J13632">
        <v>0</v>
      </c>
      <c r="K13632" t="s">
        <v>2217</v>
      </c>
      <c r="L13632">
        <v>1</v>
      </c>
      <c r="M13632" t="s">
        <v>37</v>
      </c>
      <c r="N13632" t="s">
        <v>26</v>
      </c>
      <c r="O13632">
        <v>20</v>
      </c>
      <c r="P13632" t="s">
        <v>84</v>
      </c>
      <c r="Q13632" t="s">
        <v>85</v>
      </c>
      <c r="R13632" t="s">
        <v>41</v>
      </c>
      <c r="S13632" t="s">
        <v>42</v>
      </c>
      <c r="T13632" t="s">
        <v>2393</v>
      </c>
      <c r="U13632" t="s">
        <v>2394</v>
      </c>
      <c r="V13632" t="s">
        <v>2271</v>
      </c>
    </row>
    <row r="13633" spans="1:22">
      <c r="A13633" s="4">
        <v>46122</v>
      </c>
      <c r="B13633" t="s">
        <v>9419</v>
      </c>
      <c r="C13633" t="s">
        <v>104</v>
      </c>
      <c r="D13633">
        <v>2</v>
      </c>
      <c r="E13633">
        <v>47000</v>
      </c>
      <c r="F13633">
        <f>Table2[[#This Row],[Đơn Giá Chuẩn]]*Table2[[#This Row],[Tổng số lượng bán]]</f>
        <v>94000</v>
      </c>
      <c r="G13633">
        <v>0</v>
      </c>
      <c r="H13633">
        <f>Table2[[#This Row],[Doanh số bán]]-Table2[[#This Row],[Chiết khấu]]</f>
        <v>94000</v>
      </c>
      <c r="K13633" t="s">
        <v>24</v>
      </c>
      <c r="L13633">
        <v>0.16</v>
      </c>
      <c r="M13633" t="s">
        <v>319</v>
      </c>
      <c r="N13633" t="s">
        <v>26</v>
      </c>
      <c r="O13633">
        <v>0.32</v>
      </c>
      <c r="P13633" t="s">
        <v>105</v>
      </c>
      <c r="Q13633" t="s">
        <v>106</v>
      </c>
      <c r="R13633" t="s">
        <v>107</v>
      </c>
      <c r="S13633" t="s">
        <v>108</v>
      </c>
      <c r="T13633" t="s">
        <v>320</v>
      </c>
      <c r="U13633" t="s">
        <v>321</v>
      </c>
      <c r="V13633" t="s">
        <v>33</v>
      </c>
    </row>
    <row r="13634" spans="1:22">
      <c r="A13634" s="4">
        <v>46122</v>
      </c>
      <c r="B13634" t="s">
        <v>9419</v>
      </c>
      <c r="C13634" t="s">
        <v>104</v>
      </c>
      <c r="D13634">
        <v>2</v>
      </c>
      <c r="E13634">
        <v>51000</v>
      </c>
      <c r="F13634">
        <f>Table2[[#This Row],[Đơn Giá Chuẩn]]*Table2[[#This Row],[Tổng số lượng bán]]</f>
        <v>102000</v>
      </c>
      <c r="G13634">
        <v>0</v>
      </c>
      <c r="H13634">
        <f>Table2[[#This Row],[Doanh số bán]]-Table2[[#This Row],[Chiết khấu]]</f>
        <v>102000</v>
      </c>
      <c r="K13634" t="s">
        <v>24</v>
      </c>
      <c r="L13634">
        <v>0.12</v>
      </c>
      <c r="M13634" t="s">
        <v>319</v>
      </c>
      <c r="N13634" t="s">
        <v>26</v>
      </c>
      <c r="O13634">
        <v>0.24</v>
      </c>
      <c r="P13634" t="s">
        <v>588</v>
      </c>
      <c r="Q13634" t="s">
        <v>589</v>
      </c>
      <c r="R13634" t="s">
        <v>107</v>
      </c>
      <c r="S13634" t="s">
        <v>108</v>
      </c>
      <c r="T13634" t="s">
        <v>320</v>
      </c>
      <c r="U13634" t="s">
        <v>321</v>
      </c>
      <c r="V13634" t="s">
        <v>33</v>
      </c>
    </row>
    <row r="13635" spans="1:22">
      <c r="A13635" s="4">
        <v>46122</v>
      </c>
      <c r="B13635" t="s">
        <v>9419</v>
      </c>
      <c r="C13635" t="s">
        <v>104</v>
      </c>
      <c r="D13635">
        <v>2</v>
      </c>
      <c r="E13635">
        <v>51000</v>
      </c>
      <c r="F13635">
        <f>Table2[[#This Row],[Đơn Giá Chuẩn]]*Table2[[#This Row],[Tổng số lượng bán]]</f>
        <v>102000</v>
      </c>
      <c r="G13635">
        <v>0</v>
      </c>
      <c r="H13635">
        <f>Table2[[#This Row],[Doanh số bán]]-Table2[[#This Row],[Chiết khấu]]</f>
        <v>102000</v>
      </c>
      <c r="K13635" t="s">
        <v>24</v>
      </c>
      <c r="L13635">
        <v>0.12</v>
      </c>
      <c r="M13635" t="s">
        <v>319</v>
      </c>
      <c r="N13635" t="s">
        <v>26</v>
      </c>
      <c r="O13635">
        <v>0.24</v>
      </c>
      <c r="P13635" t="s">
        <v>656</v>
      </c>
      <c r="Q13635" t="s">
        <v>657</v>
      </c>
      <c r="R13635" t="s">
        <v>107</v>
      </c>
      <c r="S13635" t="s">
        <v>108</v>
      </c>
      <c r="T13635" t="s">
        <v>320</v>
      </c>
      <c r="U13635" t="s">
        <v>321</v>
      </c>
      <c r="V13635" t="s">
        <v>33</v>
      </c>
    </row>
    <row r="13636" spans="1:22">
      <c r="A13636" s="4">
        <v>46122</v>
      </c>
      <c r="B13636" t="s">
        <v>9419</v>
      </c>
      <c r="C13636" t="s">
        <v>104</v>
      </c>
      <c r="D13636">
        <v>1</v>
      </c>
      <c r="E13636">
        <v>51000</v>
      </c>
      <c r="F13636">
        <f>Table2[[#This Row],[Đơn Giá Chuẩn]]*Table2[[#This Row],[Tổng số lượng bán]]</f>
        <v>51000</v>
      </c>
      <c r="G13636">
        <v>0</v>
      </c>
      <c r="H13636">
        <f>Table2[[#This Row],[Doanh số bán]]-Table2[[#This Row],[Chiết khấu]]</f>
        <v>51000</v>
      </c>
      <c r="K13636" t="s">
        <v>24</v>
      </c>
      <c r="L13636">
        <v>0.12</v>
      </c>
      <c r="M13636" t="s">
        <v>319</v>
      </c>
      <c r="N13636" t="s">
        <v>26</v>
      </c>
      <c r="O13636">
        <v>0.12</v>
      </c>
      <c r="P13636" t="s">
        <v>586</v>
      </c>
      <c r="Q13636" t="s">
        <v>587</v>
      </c>
      <c r="R13636" t="s">
        <v>107</v>
      </c>
      <c r="S13636" t="s">
        <v>108</v>
      </c>
      <c r="T13636" t="s">
        <v>320</v>
      </c>
      <c r="U13636" t="s">
        <v>321</v>
      </c>
      <c r="V13636" t="s">
        <v>33</v>
      </c>
    </row>
    <row r="13637" spans="1:22">
      <c r="A13637" s="4">
        <v>46122</v>
      </c>
      <c r="B13637" t="s">
        <v>9419</v>
      </c>
      <c r="C13637" t="s">
        <v>104</v>
      </c>
      <c r="D13637">
        <v>1</v>
      </c>
      <c r="E13637">
        <v>47000</v>
      </c>
      <c r="F13637">
        <f>Table2[[#This Row],[Đơn Giá Chuẩn]]*Table2[[#This Row],[Tổng số lượng bán]]</f>
        <v>47000</v>
      </c>
      <c r="G13637">
        <v>0</v>
      </c>
      <c r="H13637">
        <f>Table2[[#This Row],[Doanh số bán]]-Table2[[#This Row],[Chiết khấu]]</f>
        <v>47000</v>
      </c>
      <c r="K13637" t="s">
        <v>24</v>
      </c>
      <c r="L13637">
        <v>0.12</v>
      </c>
      <c r="M13637" t="s">
        <v>319</v>
      </c>
      <c r="N13637" t="s">
        <v>26</v>
      </c>
      <c r="O13637">
        <v>0.12</v>
      </c>
      <c r="P13637" t="s">
        <v>520</v>
      </c>
      <c r="Q13637" t="s">
        <v>521</v>
      </c>
      <c r="R13637" t="s">
        <v>107</v>
      </c>
      <c r="S13637" t="s">
        <v>108</v>
      </c>
      <c r="T13637" t="s">
        <v>320</v>
      </c>
      <c r="U13637" t="s">
        <v>321</v>
      </c>
      <c r="V13637" t="s">
        <v>33</v>
      </c>
    </row>
    <row r="13638" spans="1:22">
      <c r="A13638" s="4">
        <v>46122</v>
      </c>
      <c r="B13638" t="s">
        <v>9747</v>
      </c>
      <c r="C13638" t="s">
        <v>23</v>
      </c>
      <c r="D13638">
        <v>1</v>
      </c>
      <c r="E13638">
        <v>21000</v>
      </c>
      <c r="F13638">
        <f>Table2[[#This Row],[Đơn Giá Chuẩn]]*Table2[[#This Row],[Tổng số lượng bán]]</f>
        <v>21000</v>
      </c>
      <c r="G13638">
        <v>0</v>
      </c>
      <c r="H13638">
        <f>Table2[[#This Row],[Doanh số bán]]-Table2[[#This Row],[Chiết khấu]]</f>
        <v>21000</v>
      </c>
      <c r="K13638" t="s">
        <v>24</v>
      </c>
      <c r="L13638">
        <v>0</v>
      </c>
      <c r="M13638" t="s">
        <v>319</v>
      </c>
      <c r="N13638" t="s">
        <v>26</v>
      </c>
      <c r="O13638">
        <v>0</v>
      </c>
      <c r="P13638" t="s">
        <v>27</v>
      </c>
      <c r="Q13638" t="s">
        <v>28</v>
      </c>
      <c r="R13638" t="s">
        <v>29</v>
      </c>
      <c r="S13638" t="s">
        <v>30</v>
      </c>
      <c r="T13638" t="s">
        <v>320</v>
      </c>
      <c r="U13638" t="s">
        <v>321</v>
      </c>
      <c r="V13638" t="s">
        <v>33</v>
      </c>
    </row>
    <row r="13639" spans="1:22">
      <c r="A13639" s="4">
        <v>46122</v>
      </c>
      <c r="B13639" t="s">
        <v>9747</v>
      </c>
      <c r="C13639" t="s">
        <v>23</v>
      </c>
      <c r="D13639">
        <v>1</v>
      </c>
      <c r="E13639">
        <v>25999.999999999996</v>
      </c>
      <c r="F13639">
        <f>Table2[[#This Row],[Đơn Giá Chuẩn]]*Table2[[#This Row],[Tổng số lượng bán]]</f>
        <v>25999.999999999996</v>
      </c>
      <c r="G13639">
        <v>0</v>
      </c>
      <c r="H13639">
        <f>Table2[[#This Row],[Doanh số bán]]-Table2[[#This Row],[Chiết khấu]]</f>
        <v>25999.999999999996</v>
      </c>
      <c r="K13639" t="s">
        <v>24</v>
      </c>
      <c r="L13639">
        <v>0</v>
      </c>
      <c r="M13639" t="s">
        <v>319</v>
      </c>
      <c r="N13639" t="s">
        <v>26</v>
      </c>
      <c r="O13639">
        <v>0</v>
      </c>
      <c r="P13639" t="s">
        <v>47</v>
      </c>
      <c r="Q13639" t="s">
        <v>48</v>
      </c>
      <c r="R13639" t="s">
        <v>29</v>
      </c>
      <c r="S13639" t="s">
        <v>30</v>
      </c>
      <c r="T13639" t="s">
        <v>320</v>
      </c>
      <c r="U13639" t="s">
        <v>321</v>
      </c>
      <c r="V13639" t="s">
        <v>33</v>
      </c>
    </row>
    <row r="13640" spans="1:22">
      <c r="A13640" s="4">
        <v>46122</v>
      </c>
      <c r="B13640" t="s">
        <v>9748</v>
      </c>
      <c r="C13640" t="s">
        <v>23</v>
      </c>
      <c r="D13640">
        <v>1</v>
      </c>
      <c r="E13640">
        <v>27000</v>
      </c>
      <c r="F13640">
        <f>Table2[[#This Row],[Đơn Giá Chuẩn]]*Table2[[#This Row],[Tổng số lượng bán]]</f>
        <v>27000</v>
      </c>
      <c r="G13640">
        <v>0</v>
      </c>
      <c r="H13640">
        <f>Table2[[#This Row],[Doanh số bán]]-Table2[[#This Row],[Chiết khấu]]</f>
        <v>27000</v>
      </c>
      <c r="K13640" t="s">
        <v>24</v>
      </c>
      <c r="L13640">
        <v>0</v>
      </c>
      <c r="M13640" t="s">
        <v>319</v>
      </c>
      <c r="N13640" t="s">
        <v>26</v>
      </c>
      <c r="O13640">
        <v>0</v>
      </c>
      <c r="P13640" t="s">
        <v>238</v>
      </c>
      <c r="Q13640" t="s">
        <v>239</v>
      </c>
      <c r="R13640" t="s">
        <v>29</v>
      </c>
      <c r="S13640" t="s">
        <v>240</v>
      </c>
      <c r="T13640" t="s">
        <v>320</v>
      </c>
      <c r="U13640" t="s">
        <v>321</v>
      </c>
      <c r="V13640" t="s">
        <v>33</v>
      </c>
    </row>
    <row r="13641" spans="1:22">
      <c r="A13641" s="4">
        <v>46122</v>
      </c>
      <c r="B13641" t="s">
        <v>9748</v>
      </c>
      <c r="C13641" t="s">
        <v>23</v>
      </c>
      <c r="D13641">
        <v>1</v>
      </c>
      <c r="E13641">
        <v>25999.999999999996</v>
      </c>
      <c r="F13641">
        <f>Table2[[#This Row],[Đơn Giá Chuẩn]]*Table2[[#This Row],[Tổng số lượng bán]]</f>
        <v>25999.999999999996</v>
      </c>
      <c r="G13641">
        <v>0</v>
      </c>
      <c r="H13641">
        <f>Table2[[#This Row],[Doanh số bán]]-Table2[[#This Row],[Chiết khấu]]</f>
        <v>25999.999999999996</v>
      </c>
      <c r="K13641" t="s">
        <v>24</v>
      </c>
      <c r="L13641">
        <v>0</v>
      </c>
      <c r="M13641" t="s">
        <v>319</v>
      </c>
      <c r="N13641" t="s">
        <v>26</v>
      </c>
      <c r="O13641">
        <v>0</v>
      </c>
      <c r="P13641" t="s">
        <v>47</v>
      </c>
      <c r="Q13641" t="s">
        <v>48</v>
      </c>
      <c r="R13641" t="s">
        <v>29</v>
      </c>
      <c r="S13641" t="s">
        <v>30</v>
      </c>
      <c r="T13641" t="s">
        <v>320</v>
      </c>
      <c r="U13641" t="s">
        <v>321</v>
      </c>
      <c r="V13641" t="s">
        <v>33</v>
      </c>
    </row>
    <row r="13642" spans="1:22">
      <c r="A13642" s="4">
        <v>46122</v>
      </c>
      <c r="B13642" t="s">
        <v>9749</v>
      </c>
      <c r="C13642" t="s">
        <v>23</v>
      </c>
      <c r="D13642">
        <v>1</v>
      </c>
      <c r="E13642">
        <v>25999.999999999996</v>
      </c>
      <c r="F13642">
        <f>Table2[[#This Row],[Đơn Giá Chuẩn]]*Table2[[#This Row],[Tổng số lượng bán]]</f>
        <v>25999.999999999996</v>
      </c>
      <c r="G13642">
        <v>0</v>
      </c>
      <c r="H13642">
        <f>Table2[[#This Row],[Doanh số bán]]-Table2[[#This Row],[Chiết khấu]]</f>
        <v>25999.999999999996</v>
      </c>
      <c r="K13642" t="s">
        <v>24</v>
      </c>
      <c r="L13642">
        <v>0</v>
      </c>
      <c r="M13642" t="s">
        <v>319</v>
      </c>
      <c r="N13642" t="s">
        <v>26</v>
      </c>
      <c r="O13642">
        <v>0</v>
      </c>
      <c r="P13642" t="s">
        <v>47</v>
      </c>
      <c r="Q13642" t="s">
        <v>48</v>
      </c>
      <c r="R13642" t="s">
        <v>29</v>
      </c>
      <c r="S13642" t="s">
        <v>30</v>
      </c>
      <c r="T13642" t="s">
        <v>320</v>
      </c>
      <c r="U13642" t="s">
        <v>321</v>
      </c>
      <c r="V13642" t="s">
        <v>33</v>
      </c>
    </row>
    <row r="13643" spans="1:22">
      <c r="A13643" s="4">
        <v>46122</v>
      </c>
      <c r="B13643" t="s">
        <v>9750</v>
      </c>
      <c r="C13643" t="s">
        <v>23</v>
      </c>
      <c r="D13643">
        <v>1</v>
      </c>
      <c r="E13643">
        <v>21000</v>
      </c>
      <c r="F13643">
        <f>Table2[[#This Row],[Đơn Giá Chuẩn]]*Table2[[#This Row],[Tổng số lượng bán]]</f>
        <v>21000</v>
      </c>
      <c r="G13643">
        <v>0</v>
      </c>
      <c r="H13643">
        <f>Table2[[#This Row],[Doanh số bán]]-Table2[[#This Row],[Chiết khấu]]</f>
        <v>21000</v>
      </c>
      <c r="K13643" t="s">
        <v>24</v>
      </c>
      <c r="L13643">
        <v>0</v>
      </c>
      <c r="M13643" t="s">
        <v>319</v>
      </c>
      <c r="N13643" t="s">
        <v>26</v>
      </c>
      <c r="O13643">
        <v>0</v>
      </c>
      <c r="P13643" t="s">
        <v>27</v>
      </c>
      <c r="Q13643" t="s">
        <v>28</v>
      </c>
      <c r="R13643" t="s">
        <v>29</v>
      </c>
      <c r="S13643" t="s">
        <v>30</v>
      </c>
      <c r="T13643" t="s">
        <v>320</v>
      </c>
      <c r="U13643" t="s">
        <v>321</v>
      </c>
      <c r="V13643" t="s">
        <v>33</v>
      </c>
    </row>
    <row r="13644" spans="1:22">
      <c r="A13644" s="4">
        <v>46122</v>
      </c>
      <c r="B13644" t="s">
        <v>9750</v>
      </c>
      <c r="C13644" t="s">
        <v>23</v>
      </c>
      <c r="D13644">
        <v>2</v>
      </c>
      <c r="E13644">
        <v>25999.999999999996</v>
      </c>
      <c r="F13644">
        <f>Table2[[#This Row],[Đơn Giá Chuẩn]]*Table2[[#This Row],[Tổng số lượng bán]]</f>
        <v>51999.999999999993</v>
      </c>
      <c r="G13644">
        <v>0</v>
      </c>
      <c r="H13644">
        <f>Table2[[#This Row],[Doanh số bán]]-Table2[[#This Row],[Chiết khấu]]</f>
        <v>51999.999999999993</v>
      </c>
      <c r="K13644" t="s">
        <v>24</v>
      </c>
      <c r="L13644">
        <v>0</v>
      </c>
      <c r="M13644" t="s">
        <v>319</v>
      </c>
      <c r="N13644" t="s">
        <v>26</v>
      </c>
      <c r="O13644">
        <v>0</v>
      </c>
      <c r="P13644" t="s">
        <v>47</v>
      </c>
      <c r="Q13644" t="s">
        <v>48</v>
      </c>
      <c r="R13644" t="s">
        <v>29</v>
      </c>
      <c r="S13644" t="s">
        <v>30</v>
      </c>
      <c r="T13644" t="s">
        <v>320</v>
      </c>
      <c r="U13644" t="s">
        <v>321</v>
      </c>
      <c r="V13644" t="s">
        <v>33</v>
      </c>
    </row>
    <row r="13645" spans="1:22">
      <c r="A13645" s="4">
        <v>46122</v>
      </c>
      <c r="B13645" t="s">
        <v>9751</v>
      </c>
      <c r="C13645" t="s">
        <v>23</v>
      </c>
      <c r="D13645">
        <v>1</v>
      </c>
      <c r="E13645">
        <v>21000</v>
      </c>
      <c r="F13645">
        <f>Table2[[#This Row],[Đơn Giá Chuẩn]]*Table2[[#This Row],[Tổng số lượng bán]]</f>
        <v>21000</v>
      </c>
      <c r="G13645">
        <v>0</v>
      </c>
      <c r="H13645">
        <f>Table2[[#This Row],[Doanh số bán]]-Table2[[#This Row],[Chiết khấu]]</f>
        <v>21000</v>
      </c>
      <c r="K13645" t="s">
        <v>24</v>
      </c>
      <c r="L13645">
        <v>0</v>
      </c>
      <c r="M13645" t="s">
        <v>319</v>
      </c>
      <c r="N13645" t="s">
        <v>26</v>
      </c>
      <c r="O13645">
        <v>0</v>
      </c>
      <c r="P13645" t="s">
        <v>27</v>
      </c>
      <c r="Q13645" t="s">
        <v>28</v>
      </c>
      <c r="R13645" t="s">
        <v>29</v>
      </c>
      <c r="S13645" t="s">
        <v>30</v>
      </c>
      <c r="T13645" t="s">
        <v>320</v>
      </c>
      <c r="U13645" t="s">
        <v>321</v>
      </c>
      <c r="V13645" t="s">
        <v>33</v>
      </c>
    </row>
    <row r="13646" spans="1:22">
      <c r="A13646" s="4">
        <v>46122</v>
      </c>
      <c r="B13646" t="s">
        <v>9752</v>
      </c>
      <c r="C13646" t="s">
        <v>23</v>
      </c>
      <c r="D13646">
        <v>1</v>
      </c>
      <c r="E13646">
        <v>25999.999999999996</v>
      </c>
      <c r="F13646">
        <f>Table2[[#This Row],[Đơn Giá Chuẩn]]*Table2[[#This Row],[Tổng số lượng bán]]</f>
        <v>25999.999999999996</v>
      </c>
      <c r="G13646">
        <v>0</v>
      </c>
      <c r="H13646">
        <f>Table2[[#This Row],[Doanh số bán]]-Table2[[#This Row],[Chiết khấu]]</f>
        <v>25999.999999999996</v>
      </c>
      <c r="K13646" t="s">
        <v>24</v>
      </c>
      <c r="L13646">
        <v>0</v>
      </c>
      <c r="M13646" t="s">
        <v>319</v>
      </c>
      <c r="N13646" t="s">
        <v>26</v>
      </c>
      <c r="O13646">
        <v>0</v>
      </c>
      <c r="P13646" t="s">
        <v>47</v>
      </c>
      <c r="Q13646" t="s">
        <v>48</v>
      </c>
      <c r="R13646" t="s">
        <v>29</v>
      </c>
      <c r="S13646" t="s">
        <v>30</v>
      </c>
      <c r="T13646" t="s">
        <v>320</v>
      </c>
      <c r="U13646" t="s">
        <v>321</v>
      </c>
      <c r="V13646" t="s">
        <v>33</v>
      </c>
    </row>
    <row r="13647" spans="1:22">
      <c r="A13647" s="4">
        <v>46122</v>
      </c>
      <c r="B13647" t="s">
        <v>9753</v>
      </c>
      <c r="C13647" t="s">
        <v>23</v>
      </c>
      <c r="D13647">
        <v>2</v>
      </c>
      <c r="E13647">
        <v>25999.999999999996</v>
      </c>
      <c r="F13647">
        <f>Table2[[#This Row],[Đơn Giá Chuẩn]]*Table2[[#This Row],[Tổng số lượng bán]]</f>
        <v>51999.999999999993</v>
      </c>
      <c r="G13647">
        <v>0</v>
      </c>
      <c r="H13647">
        <f>Table2[[#This Row],[Doanh số bán]]-Table2[[#This Row],[Chiết khấu]]</f>
        <v>51999.999999999993</v>
      </c>
      <c r="K13647" t="s">
        <v>24</v>
      </c>
      <c r="L13647">
        <v>0</v>
      </c>
      <c r="M13647" t="s">
        <v>319</v>
      </c>
      <c r="N13647" t="s">
        <v>26</v>
      </c>
      <c r="O13647">
        <v>0</v>
      </c>
      <c r="P13647" t="s">
        <v>47</v>
      </c>
      <c r="Q13647" t="s">
        <v>48</v>
      </c>
      <c r="R13647" t="s">
        <v>29</v>
      </c>
      <c r="S13647" t="s">
        <v>30</v>
      </c>
      <c r="T13647" t="s">
        <v>320</v>
      </c>
      <c r="U13647" t="s">
        <v>321</v>
      </c>
      <c r="V13647" t="s">
        <v>33</v>
      </c>
    </row>
    <row r="13648" spans="1:22">
      <c r="A13648" s="4">
        <v>46122</v>
      </c>
      <c r="B13648" t="s">
        <v>9754</v>
      </c>
      <c r="C13648" t="s">
        <v>23</v>
      </c>
      <c r="D13648">
        <v>2</v>
      </c>
      <c r="E13648">
        <v>25999.999999999996</v>
      </c>
      <c r="F13648">
        <f>Table2[[#This Row],[Đơn Giá Chuẩn]]*Table2[[#This Row],[Tổng số lượng bán]]</f>
        <v>51999.999999999993</v>
      </c>
      <c r="G13648">
        <v>0</v>
      </c>
      <c r="H13648">
        <f>Table2[[#This Row],[Doanh số bán]]-Table2[[#This Row],[Chiết khấu]]</f>
        <v>51999.999999999993</v>
      </c>
      <c r="K13648" t="s">
        <v>24</v>
      </c>
      <c r="L13648">
        <v>0</v>
      </c>
      <c r="M13648" t="s">
        <v>319</v>
      </c>
      <c r="N13648" t="s">
        <v>26</v>
      </c>
      <c r="O13648">
        <v>0</v>
      </c>
      <c r="P13648" t="s">
        <v>129</v>
      </c>
      <c r="Q13648" t="s">
        <v>130</v>
      </c>
      <c r="R13648" t="s">
        <v>29</v>
      </c>
      <c r="S13648" t="s">
        <v>30</v>
      </c>
      <c r="T13648" t="s">
        <v>320</v>
      </c>
      <c r="U13648" t="s">
        <v>321</v>
      </c>
      <c r="V13648" t="s">
        <v>33</v>
      </c>
    </row>
    <row r="13649" spans="1:22">
      <c r="A13649" s="4">
        <v>46122</v>
      </c>
      <c r="B13649" t="s">
        <v>9755</v>
      </c>
      <c r="C13649" t="s">
        <v>23</v>
      </c>
      <c r="D13649">
        <v>1</v>
      </c>
      <c r="E13649">
        <v>25999.999999999996</v>
      </c>
      <c r="F13649">
        <f>Table2[[#This Row],[Đơn Giá Chuẩn]]*Table2[[#This Row],[Tổng số lượng bán]]</f>
        <v>25999.999999999996</v>
      </c>
      <c r="G13649">
        <v>0</v>
      </c>
      <c r="H13649">
        <f>Table2[[#This Row],[Doanh số bán]]-Table2[[#This Row],[Chiết khấu]]</f>
        <v>25999.999999999996</v>
      </c>
      <c r="K13649" t="s">
        <v>24</v>
      </c>
      <c r="L13649">
        <v>0</v>
      </c>
      <c r="M13649" t="s">
        <v>319</v>
      </c>
      <c r="N13649" t="s">
        <v>26</v>
      </c>
      <c r="O13649">
        <v>0</v>
      </c>
      <c r="P13649" t="s">
        <v>129</v>
      </c>
      <c r="Q13649" t="s">
        <v>130</v>
      </c>
      <c r="R13649" t="s">
        <v>29</v>
      </c>
      <c r="S13649" t="s">
        <v>30</v>
      </c>
      <c r="T13649" t="s">
        <v>320</v>
      </c>
      <c r="U13649" t="s">
        <v>321</v>
      </c>
      <c r="V13649" t="s">
        <v>33</v>
      </c>
    </row>
    <row r="13650" spans="1:22">
      <c r="A13650" s="4">
        <v>46116</v>
      </c>
      <c r="B13650" t="s">
        <v>9096</v>
      </c>
      <c r="C13650" t="s">
        <v>2568</v>
      </c>
      <c r="D13650">
        <v>9</v>
      </c>
      <c r="E13650">
        <v>184999.52000000002</v>
      </c>
      <c r="F13650">
        <f>Table2[[#This Row],[Đơn Giá Chuẩn]]*Table2[[#This Row],[Tổng số lượng bán]]</f>
        <v>1664995.6800000002</v>
      </c>
      <c r="G13650">
        <v>0</v>
      </c>
      <c r="H13650">
        <f>Table2[[#This Row],[Doanh số bán]]-Table2[[#This Row],[Chiết khấu]]</f>
        <v>1664995.6800000002</v>
      </c>
      <c r="I13650">
        <v>0</v>
      </c>
      <c r="J13650">
        <v>0</v>
      </c>
      <c r="K13650" t="s">
        <v>2217</v>
      </c>
      <c r="L13650">
        <v>1</v>
      </c>
      <c r="M13650" t="s">
        <v>37</v>
      </c>
      <c r="N13650" t="s">
        <v>26</v>
      </c>
      <c r="O13650">
        <v>9</v>
      </c>
      <c r="P13650" t="s">
        <v>512</v>
      </c>
      <c r="Q13650" t="s">
        <v>513</v>
      </c>
      <c r="R13650" t="s">
        <v>41</v>
      </c>
      <c r="S13650" t="s">
        <v>42</v>
      </c>
      <c r="T13650" t="s">
        <v>2393</v>
      </c>
      <c r="U13650" t="s">
        <v>2394</v>
      </c>
      <c r="V13650" t="s">
        <v>2271</v>
      </c>
    </row>
    <row r="13651" spans="1:22">
      <c r="A13651" s="4">
        <v>46122</v>
      </c>
      <c r="B13651" t="s">
        <v>9756</v>
      </c>
      <c r="C13651" t="s">
        <v>23</v>
      </c>
      <c r="D13651">
        <v>1</v>
      </c>
      <c r="E13651">
        <v>42000</v>
      </c>
      <c r="F13651">
        <f>Table2[[#This Row],[Đơn Giá Chuẩn]]*Table2[[#This Row],[Tổng số lượng bán]]</f>
        <v>42000</v>
      </c>
      <c r="G13651">
        <v>0</v>
      </c>
      <c r="H13651">
        <f>Table2[[#This Row],[Doanh số bán]]-Table2[[#This Row],[Chiết khấu]]</f>
        <v>42000</v>
      </c>
      <c r="K13651" t="s">
        <v>24</v>
      </c>
      <c r="L13651">
        <v>0</v>
      </c>
      <c r="M13651" t="s">
        <v>319</v>
      </c>
      <c r="N13651" t="s">
        <v>26</v>
      </c>
      <c r="O13651">
        <v>0</v>
      </c>
      <c r="P13651" t="s">
        <v>62</v>
      </c>
      <c r="Q13651" t="s">
        <v>63</v>
      </c>
      <c r="R13651" t="s">
        <v>29</v>
      </c>
      <c r="S13651" t="s">
        <v>56</v>
      </c>
      <c r="T13651" t="s">
        <v>320</v>
      </c>
      <c r="U13651" t="s">
        <v>321</v>
      </c>
      <c r="V13651" t="s">
        <v>33</v>
      </c>
    </row>
    <row r="13652" spans="1:22">
      <c r="A13652" s="4">
        <v>46122</v>
      </c>
      <c r="B13652" t="s">
        <v>9756</v>
      </c>
      <c r="C13652" t="s">
        <v>23</v>
      </c>
      <c r="D13652">
        <v>1</v>
      </c>
      <c r="E13652">
        <v>21000</v>
      </c>
      <c r="F13652">
        <f>Table2[[#This Row],[Đơn Giá Chuẩn]]*Table2[[#This Row],[Tổng số lượng bán]]</f>
        <v>21000</v>
      </c>
      <c r="G13652">
        <v>0</v>
      </c>
      <c r="H13652">
        <f>Table2[[#This Row],[Doanh số bán]]-Table2[[#This Row],[Chiết khấu]]</f>
        <v>21000</v>
      </c>
      <c r="K13652" t="s">
        <v>24</v>
      </c>
      <c r="L13652">
        <v>0</v>
      </c>
      <c r="M13652" t="s">
        <v>319</v>
      </c>
      <c r="N13652" t="s">
        <v>26</v>
      </c>
      <c r="O13652">
        <v>0</v>
      </c>
      <c r="P13652" t="s">
        <v>27</v>
      </c>
      <c r="Q13652" t="s">
        <v>28</v>
      </c>
      <c r="R13652" t="s">
        <v>29</v>
      </c>
      <c r="S13652" t="s">
        <v>30</v>
      </c>
      <c r="T13652" t="s">
        <v>320</v>
      </c>
      <c r="U13652" t="s">
        <v>321</v>
      </c>
      <c r="V13652" t="s">
        <v>33</v>
      </c>
    </row>
    <row r="13653" spans="1:22">
      <c r="A13653" s="4">
        <v>46122</v>
      </c>
      <c r="B13653" t="s">
        <v>9756</v>
      </c>
      <c r="C13653" t="s">
        <v>23</v>
      </c>
      <c r="D13653">
        <v>1</v>
      </c>
      <c r="E13653">
        <v>21000</v>
      </c>
      <c r="F13653">
        <f>Table2[[#This Row],[Đơn Giá Chuẩn]]*Table2[[#This Row],[Tổng số lượng bán]]</f>
        <v>21000</v>
      </c>
      <c r="G13653">
        <v>0</v>
      </c>
      <c r="H13653">
        <f>Table2[[#This Row],[Doanh số bán]]-Table2[[#This Row],[Chiết khấu]]</f>
        <v>21000</v>
      </c>
      <c r="K13653" t="s">
        <v>24</v>
      </c>
      <c r="L13653">
        <v>0</v>
      </c>
      <c r="M13653" t="s">
        <v>319</v>
      </c>
      <c r="N13653" t="s">
        <v>26</v>
      </c>
      <c r="O13653">
        <v>0</v>
      </c>
      <c r="P13653" t="s">
        <v>169</v>
      </c>
      <c r="Q13653" t="s">
        <v>170</v>
      </c>
      <c r="R13653" t="s">
        <v>29</v>
      </c>
      <c r="S13653" t="s">
        <v>30</v>
      </c>
      <c r="T13653" t="s">
        <v>320</v>
      </c>
      <c r="U13653" t="s">
        <v>321</v>
      </c>
      <c r="V13653" t="s">
        <v>33</v>
      </c>
    </row>
    <row r="13654" spans="1:22">
      <c r="A13654" s="4">
        <v>46122</v>
      </c>
      <c r="B13654" t="s">
        <v>9757</v>
      </c>
      <c r="C13654" t="s">
        <v>23</v>
      </c>
      <c r="D13654">
        <v>1</v>
      </c>
      <c r="E13654">
        <v>47000</v>
      </c>
      <c r="F13654">
        <f>Table2[[#This Row],[Đơn Giá Chuẩn]]*Table2[[#This Row],[Tổng số lượng bán]]</f>
        <v>47000</v>
      </c>
      <c r="G13654">
        <v>0</v>
      </c>
      <c r="H13654">
        <f>Table2[[#This Row],[Doanh số bán]]-Table2[[#This Row],[Chiết khấu]]</f>
        <v>47000</v>
      </c>
      <c r="K13654" t="s">
        <v>24</v>
      </c>
      <c r="L13654">
        <v>0</v>
      </c>
      <c r="M13654" t="s">
        <v>319</v>
      </c>
      <c r="N13654" t="s">
        <v>26</v>
      </c>
      <c r="O13654">
        <v>0</v>
      </c>
      <c r="P13654" t="s">
        <v>876</v>
      </c>
      <c r="Q13654" t="s">
        <v>877</v>
      </c>
      <c r="R13654" t="s">
        <v>29</v>
      </c>
      <c r="S13654" t="s">
        <v>59</v>
      </c>
      <c r="T13654" t="s">
        <v>320</v>
      </c>
      <c r="U13654" t="s">
        <v>321</v>
      </c>
      <c r="V13654" t="s">
        <v>33</v>
      </c>
    </row>
    <row r="13655" spans="1:22">
      <c r="A13655" s="4">
        <v>46122</v>
      </c>
      <c r="B13655" t="s">
        <v>9758</v>
      </c>
      <c r="C13655" t="s">
        <v>23</v>
      </c>
      <c r="D13655">
        <v>2</v>
      </c>
      <c r="E13655">
        <v>21000</v>
      </c>
      <c r="F13655">
        <f>Table2[[#This Row],[Đơn Giá Chuẩn]]*Table2[[#This Row],[Tổng số lượng bán]]</f>
        <v>42000</v>
      </c>
      <c r="G13655">
        <v>0</v>
      </c>
      <c r="H13655">
        <f>Table2[[#This Row],[Doanh số bán]]-Table2[[#This Row],[Chiết khấu]]</f>
        <v>42000</v>
      </c>
      <c r="K13655" t="s">
        <v>24</v>
      </c>
      <c r="L13655">
        <v>0</v>
      </c>
      <c r="M13655" t="s">
        <v>319</v>
      </c>
      <c r="N13655" t="s">
        <v>26</v>
      </c>
      <c r="O13655">
        <v>0</v>
      </c>
      <c r="P13655" t="s">
        <v>27</v>
      </c>
      <c r="Q13655" t="s">
        <v>28</v>
      </c>
      <c r="R13655" t="s">
        <v>29</v>
      </c>
      <c r="S13655" t="s">
        <v>30</v>
      </c>
      <c r="T13655" t="s">
        <v>320</v>
      </c>
      <c r="U13655" t="s">
        <v>321</v>
      </c>
      <c r="V13655" t="s">
        <v>33</v>
      </c>
    </row>
    <row r="13656" spans="1:22">
      <c r="A13656" s="4">
        <v>46122</v>
      </c>
      <c r="B13656" t="s">
        <v>9758</v>
      </c>
      <c r="C13656" t="s">
        <v>23</v>
      </c>
      <c r="D13656">
        <v>1</v>
      </c>
      <c r="E13656">
        <v>37000</v>
      </c>
      <c r="F13656">
        <f>Table2[[#This Row],[Đơn Giá Chuẩn]]*Table2[[#This Row],[Tổng số lượng bán]]</f>
        <v>37000</v>
      </c>
      <c r="G13656">
        <v>0</v>
      </c>
      <c r="H13656">
        <f>Table2[[#This Row],[Doanh số bán]]-Table2[[#This Row],[Chiết khấu]]</f>
        <v>37000</v>
      </c>
      <c r="K13656" t="s">
        <v>24</v>
      </c>
      <c r="L13656">
        <v>0</v>
      </c>
      <c r="M13656" t="s">
        <v>319</v>
      </c>
      <c r="N13656" t="s">
        <v>26</v>
      </c>
      <c r="O13656">
        <v>0</v>
      </c>
      <c r="P13656" t="s">
        <v>66</v>
      </c>
      <c r="Q13656" t="s">
        <v>67</v>
      </c>
      <c r="R13656" t="s">
        <v>29</v>
      </c>
      <c r="S13656" t="s">
        <v>68</v>
      </c>
      <c r="T13656" t="s">
        <v>320</v>
      </c>
      <c r="U13656" t="s">
        <v>321</v>
      </c>
      <c r="V13656" t="s">
        <v>33</v>
      </c>
    </row>
    <row r="13657" spans="1:22">
      <c r="A13657" s="4">
        <v>46122</v>
      </c>
      <c r="B13657" t="s">
        <v>9758</v>
      </c>
      <c r="C13657" t="s">
        <v>23</v>
      </c>
      <c r="D13657">
        <v>1</v>
      </c>
      <c r="E13657">
        <v>25999.999999999996</v>
      </c>
      <c r="F13657">
        <f>Table2[[#This Row],[Đơn Giá Chuẩn]]*Table2[[#This Row],[Tổng số lượng bán]]</f>
        <v>25999.999999999996</v>
      </c>
      <c r="G13657">
        <v>0</v>
      </c>
      <c r="H13657">
        <f>Table2[[#This Row],[Doanh số bán]]-Table2[[#This Row],[Chiết khấu]]</f>
        <v>25999.999999999996</v>
      </c>
      <c r="K13657" t="s">
        <v>24</v>
      </c>
      <c r="L13657">
        <v>0</v>
      </c>
      <c r="M13657" t="s">
        <v>319</v>
      </c>
      <c r="N13657" t="s">
        <v>26</v>
      </c>
      <c r="O13657">
        <v>0</v>
      </c>
      <c r="P13657" t="s">
        <v>129</v>
      </c>
      <c r="Q13657" t="s">
        <v>130</v>
      </c>
      <c r="R13657" t="s">
        <v>29</v>
      </c>
      <c r="S13657" t="s">
        <v>30</v>
      </c>
      <c r="T13657" t="s">
        <v>320</v>
      </c>
      <c r="U13657" t="s">
        <v>321</v>
      </c>
      <c r="V13657" t="s">
        <v>33</v>
      </c>
    </row>
    <row r="13658" spans="1:22">
      <c r="A13658" s="4">
        <v>46122</v>
      </c>
      <c r="B13658" t="s">
        <v>9759</v>
      </c>
      <c r="C13658" t="s">
        <v>23</v>
      </c>
      <c r="D13658">
        <v>1</v>
      </c>
      <c r="E13658">
        <v>25999.999999999996</v>
      </c>
      <c r="F13658">
        <f>Table2[[#This Row],[Đơn Giá Chuẩn]]*Table2[[#This Row],[Tổng số lượng bán]]</f>
        <v>25999.999999999996</v>
      </c>
      <c r="G13658">
        <v>0</v>
      </c>
      <c r="H13658">
        <f>Table2[[#This Row],[Doanh số bán]]-Table2[[#This Row],[Chiết khấu]]</f>
        <v>25999.999999999996</v>
      </c>
      <c r="K13658" t="s">
        <v>24</v>
      </c>
      <c r="L13658">
        <v>0</v>
      </c>
      <c r="M13658" t="s">
        <v>319</v>
      </c>
      <c r="N13658" t="s">
        <v>26</v>
      </c>
      <c r="O13658">
        <v>0</v>
      </c>
      <c r="P13658" t="s">
        <v>47</v>
      </c>
      <c r="Q13658" t="s">
        <v>48</v>
      </c>
      <c r="R13658" t="s">
        <v>29</v>
      </c>
      <c r="S13658" t="s">
        <v>30</v>
      </c>
      <c r="T13658" t="s">
        <v>320</v>
      </c>
      <c r="U13658" t="s">
        <v>321</v>
      </c>
      <c r="V13658" t="s">
        <v>33</v>
      </c>
    </row>
    <row r="13659" spans="1:22">
      <c r="A13659" s="4">
        <v>46122</v>
      </c>
      <c r="B13659" t="s">
        <v>9759</v>
      </c>
      <c r="C13659" t="s">
        <v>23</v>
      </c>
      <c r="D13659">
        <v>1</v>
      </c>
      <c r="E13659">
        <v>21000</v>
      </c>
      <c r="F13659">
        <f>Table2[[#This Row],[Đơn Giá Chuẩn]]*Table2[[#This Row],[Tổng số lượng bán]]</f>
        <v>21000</v>
      </c>
      <c r="G13659">
        <v>0</v>
      </c>
      <c r="H13659">
        <f>Table2[[#This Row],[Doanh số bán]]-Table2[[#This Row],[Chiết khấu]]</f>
        <v>21000</v>
      </c>
      <c r="K13659" t="s">
        <v>24</v>
      </c>
      <c r="L13659">
        <v>0</v>
      </c>
      <c r="M13659" t="s">
        <v>319</v>
      </c>
      <c r="N13659" t="s">
        <v>26</v>
      </c>
      <c r="O13659">
        <v>0</v>
      </c>
      <c r="P13659" t="s">
        <v>27</v>
      </c>
      <c r="Q13659" t="s">
        <v>28</v>
      </c>
      <c r="R13659" t="s">
        <v>29</v>
      </c>
      <c r="S13659" t="s">
        <v>30</v>
      </c>
      <c r="T13659" t="s">
        <v>320</v>
      </c>
      <c r="U13659" t="s">
        <v>321</v>
      </c>
      <c r="V13659" t="s">
        <v>33</v>
      </c>
    </row>
    <row r="13660" spans="1:22">
      <c r="A13660" s="4">
        <v>46122</v>
      </c>
      <c r="B13660" t="s">
        <v>9760</v>
      </c>
      <c r="C13660" t="s">
        <v>23</v>
      </c>
      <c r="D13660">
        <v>1</v>
      </c>
      <c r="E13660">
        <v>25999.999999999996</v>
      </c>
      <c r="F13660">
        <f>Table2[[#This Row],[Đơn Giá Chuẩn]]*Table2[[#This Row],[Tổng số lượng bán]]</f>
        <v>25999.999999999996</v>
      </c>
      <c r="G13660">
        <v>0</v>
      </c>
      <c r="H13660">
        <f>Table2[[#This Row],[Doanh số bán]]-Table2[[#This Row],[Chiết khấu]]</f>
        <v>25999.999999999996</v>
      </c>
      <c r="K13660" t="s">
        <v>24</v>
      </c>
      <c r="L13660">
        <v>0</v>
      </c>
      <c r="M13660" t="s">
        <v>319</v>
      </c>
      <c r="N13660" t="s">
        <v>26</v>
      </c>
      <c r="O13660">
        <v>0</v>
      </c>
      <c r="P13660" t="s">
        <v>47</v>
      </c>
      <c r="Q13660" t="s">
        <v>48</v>
      </c>
      <c r="R13660" t="s">
        <v>29</v>
      </c>
      <c r="S13660" t="s">
        <v>30</v>
      </c>
      <c r="T13660" t="s">
        <v>320</v>
      </c>
      <c r="U13660" t="s">
        <v>321</v>
      </c>
      <c r="V13660" t="s">
        <v>33</v>
      </c>
    </row>
    <row r="13661" spans="1:22">
      <c r="A13661" s="4">
        <v>46122</v>
      </c>
      <c r="B13661" t="s">
        <v>9760</v>
      </c>
      <c r="C13661" t="s">
        <v>23</v>
      </c>
      <c r="D13661">
        <v>1</v>
      </c>
      <c r="E13661">
        <v>32000</v>
      </c>
      <c r="F13661">
        <f>Table2[[#This Row],[Đơn Giá Chuẩn]]*Table2[[#This Row],[Tổng số lượng bán]]</f>
        <v>32000</v>
      </c>
      <c r="G13661">
        <v>0</v>
      </c>
      <c r="H13661">
        <f>Table2[[#This Row],[Doanh số bán]]-Table2[[#This Row],[Chiết khấu]]</f>
        <v>32000</v>
      </c>
      <c r="K13661" t="s">
        <v>24</v>
      </c>
      <c r="L13661">
        <v>0</v>
      </c>
      <c r="M13661" t="s">
        <v>319</v>
      </c>
      <c r="N13661" t="s">
        <v>26</v>
      </c>
      <c r="O13661">
        <v>0</v>
      </c>
      <c r="P13661" t="s">
        <v>873</v>
      </c>
      <c r="Q13661" t="s">
        <v>874</v>
      </c>
      <c r="R13661" t="s">
        <v>29</v>
      </c>
      <c r="S13661" t="s">
        <v>30</v>
      </c>
      <c r="T13661" t="s">
        <v>320</v>
      </c>
      <c r="U13661" t="s">
        <v>321</v>
      </c>
      <c r="V13661" t="s">
        <v>33</v>
      </c>
    </row>
    <row r="13662" spans="1:22">
      <c r="A13662" s="4">
        <v>46116</v>
      </c>
      <c r="B13662" t="s">
        <v>9761</v>
      </c>
      <c r="C13662" t="s">
        <v>2568</v>
      </c>
      <c r="D13662">
        <v>30</v>
      </c>
      <c r="E13662">
        <v>207000.2</v>
      </c>
      <c r="F13662">
        <f>Table2[[#This Row],[Đơn Giá Chuẩn]]*Table2[[#This Row],[Tổng số lượng bán]]</f>
        <v>6210006</v>
      </c>
      <c r="G13662">
        <v>0</v>
      </c>
      <c r="H13662">
        <f>Table2[[#This Row],[Doanh số bán]]-Table2[[#This Row],[Chiết khấu]]</f>
        <v>6210006</v>
      </c>
      <c r="I13662">
        <v>0</v>
      </c>
      <c r="J13662">
        <v>0</v>
      </c>
      <c r="K13662" t="s">
        <v>36</v>
      </c>
      <c r="L13662">
        <v>1</v>
      </c>
      <c r="M13662" t="s">
        <v>37</v>
      </c>
      <c r="N13662" t="s">
        <v>26</v>
      </c>
      <c r="O13662">
        <v>30</v>
      </c>
      <c r="P13662" t="s">
        <v>84</v>
      </c>
      <c r="Q13662" t="s">
        <v>85</v>
      </c>
      <c r="R13662" t="s">
        <v>41</v>
      </c>
      <c r="S13662" t="s">
        <v>42</v>
      </c>
      <c r="T13662" t="s">
        <v>2047</v>
      </c>
      <c r="U13662" t="s">
        <v>2048</v>
      </c>
      <c r="V13662" t="s">
        <v>2014</v>
      </c>
    </row>
    <row r="13663" spans="1:22">
      <c r="A13663" s="4">
        <v>46122</v>
      </c>
      <c r="B13663" t="s">
        <v>9019</v>
      </c>
      <c r="C13663" t="s">
        <v>155</v>
      </c>
      <c r="D13663">
        <v>1</v>
      </c>
      <c r="E13663">
        <v>152150</v>
      </c>
      <c r="F13663">
        <f>Table2[[#This Row],[Đơn Giá Chuẩn]]*Table2[[#This Row],[Tổng số lượng bán]]</f>
        <v>152150</v>
      </c>
      <c r="G13663">
        <v>0</v>
      </c>
      <c r="H13663">
        <f>Table2[[#This Row],[Doanh số bán]]-Table2[[#This Row],[Chiết khấu]]</f>
        <v>152150</v>
      </c>
      <c r="K13663" t="s">
        <v>24</v>
      </c>
      <c r="L13663">
        <v>0.2</v>
      </c>
      <c r="M13663" t="s">
        <v>319</v>
      </c>
      <c r="N13663" t="s">
        <v>26</v>
      </c>
      <c r="O13663">
        <v>0.2</v>
      </c>
      <c r="P13663" t="s">
        <v>156</v>
      </c>
      <c r="Q13663" t="s">
        <v>157</v>
      </c>
      <c r="R13663" t="s">
        <v>107</v>
      </c>
      <c r="S13663" t="s">
        <v>108</v>
      </c>
      <c r="T13663" t="s">
        <v>320</v>
      </c>
      <c r="U13663" t="s">
        <v>321</v>
      </c>
      <c r="V13663" t="s">
        <v>33</v>
      </c>
    </row>
    <row r="13664" spans="1:22">
      <c r="A13664" s="4">
        <v>46116</v>
      </c>
      <c r="B13664" t="s">
        <v>9762</v>
      </c>
      <c r="C13664" t="s">
        <v>2568</v>
      </c>
      <c r="D13664">
        <v>1</v>
      </c>
      <c r="E13664">
        <v>340000.04000000004</v>
      </c>
      <c r="F13664">
        <f>Table2[[#This Row],[Đơn Giá Chuẩn]]*Table2[[#This Row],[Tổng số lượng bán]]</f>
        <v>340000.04000000004</v>
      </c>
      <c r="G13664">
        <v>0</v>
      </c>
      <c r="H13664">
        <f>Table2[[#This Row],[Doanh số bán]]-Table2[[#This Row],[Chiết khấu]]</f>
        <v>340000.04000000004</v>
      </c>
      <c r="I13664">
        <v>0</v>
      </c>
      <c r="J13664">
        <v>0</v>
      </c>
      <c r="K13664" t="s">
        <v>50</v>
      </c>
      <c r="L13664">
        <v>1</v>
      </c>
      <c r="M13664" t="s">
        <v>37</v>
      </c>
      <c r="N13664" t="s">
        <v>50</v>
      </c>
      <c r="O13664">
        <v>1</v>
      </c>
      <c r="P13664" t="s">
        <v>2504</v>
      </c>
      <c r="Q13664" t="s">
        <v>2505</v>
      </c>
      <c r="R13664" t="s">
        <v>41</v>
      </c>
      <c r="S13664" t="s">
        <v>42</v>
      </c>
      <c r="T13664" t="s">
        <v>51</v>
      </c>
      <c r="U13664" t="s">
        <v>52</v>
      </c>
      <c r="V13664" t="s">
        <v>50</v>
      </c>
    </row>
    <row r="13665" spans="1:22">
      <c r="A13665" s="4">
        <v>46122</v>
      </c>
      <c r="B13665" t="s">
        <v>9019</v>
      </c>
      <c r="C13665" t="s">
        <v>104</v>
      </c>
      <c r="D13665">
        <v>3</v>
      </c>
      <c r="E13665">
        <v>51000</v>
      </c>
      <c r="F13665">
        <f>Table2[[#This Row],[Đơn Giá Chuẩn]]*Table2[[#This Row],[Tổng số lượng bán]]</f>
        <v>153000</v>
      </c>
      <c r="G13665">
        <v>0</v>
      </c>
      <c r="H13665">
        <f>Table2[[#This Row],[Doanh số bán]]-Table2[[#This Row],[Chiết khấu]]</f>
        <v>153000</v>
      </c>
      <c r="K13665" t="s">
        <v>24</v>
      </c>
      <c r="L13665">
        <v>0.12</v>
      </c>
      <c r="M13665" t="s">
        <v>319</v>
      </c>
      <c r="N13665" t="s">
        <v>26</v>
      </c>
      <c r="O13665">
        <v>0.36</v>
      </c>
      <c r="P13665" t="s">
        <v>656</v>
      </c>
      <c r="Q13665" t="s">
        <v>657</v>
      </c>
      <c r="R13665" t="s">
        <v>107</v>
      </c>
      <c r="S13665" t="s">
        <v>108</v>
      </c>
      <c r="T13665" t="s">
        <v>320</v>
      </c>
      <c r="U13665" t="s">
        <v>321</v>
      </c>
      <c r="V13665" t="s">
        <v>33</v>
      </c>
    </row>
    <row r="13666" spans="1:22">
      <c r="A13666" s="4">
        <v>46116</v>
      </c>
      <c r="B13666" t="s">
        <v>9762</v>
      </c>
      <c r="C13666" t="s">
        <v>2568</v>
      </c>
      <c r="D13666">
        <v>1</v>
      </c>
      <c r="E13666">
        <v>302000.24</v>
      </c>
      <c r="F13666">
        <f>Table2[[#This Row],[Đơn Giá Chuẩn]]*Table2[[#This Row],[Tổng số lượng bán]]</f>
        <v>302000.24</v>
      </c>
      <c r="G13666">
        <v>0</v>
      </c>
      <c r="H13666">
        <f>Table2[[#This Row],[Doanh số bán]]-Table2[[#This Row],[Chiết khấu]]</f>
        <v>302000.24</v>
      </c>
      <c r="I13666">
        <v>0</v>
      </c>
      <c r="J13666">
        <v>0</v>
      </c>
      <c r="K13666" t="s">
        <v>50</v>
      </c>
      <c r="L13666">
        <v>1</v>
      </c>
      <c r="M13666" t="s">
        <v>37</v>
      </c>
      <c r="N13666" t="s">
        <v>50</v>
      </c>
      <c r="O13666">
        <v>1</v>
      </c>
      <c r="P13666" t="s">
        <v>84</v>
      </c>
      <c r="Q13666" t="s">
        <v>85</v>
      </c>
      <c r="R13666" t="s">
        <v>41</v>
      </c>
      <c r="S13666" t="s">
        <v>42</v>
      </c>
      <c r="T13666" t="s">
        <v>51</v>
      </c>
      <c r="U13666" t="s">
        <v>52</v>
      </c>
      <c r="V13666" t="s">
        <v>50</v>
      </c>
    </row>
    <row r="13667" spans="1:22">
      <c r="A13667" s="4">
        <v>46116</v>
      </c>
      <c r="B13667" t="s">
        <v>9763</v>
      </c>
      <c r="C13667" t="s">
        <v>2568</v>
      </c>
      <c r="D13667">
        <v>5</v>
      </c>
      <c r="E13667">
        <v>309579.68</v>
      </c>
      <c r="F13667">
        <f>Table2[[#This Row],[Đơn Giá Chuẩn]]*Table2[[#This Row],[Tổng số lượng bán]]</f>
        <v>1547898.4</v>
      </c>
      <c r="G13667">
        <v>0</v>
      </c>
      <c r="H13667">
        <f>Table2[[#This Row],[Doanh số bán]]-Table2[[#This Row],[Chiết khấu]]</f>
        <v>1547898.4</v>
      </c>
      <c r="I13667">
        <v>0</v>
      </c>
      <c r="J13667">
        <v>0</v>
      </c>
      <c r="K13667" t="s">
        <v>50</v>
      </c>
      <c r="L13667">
        <v>1</v>
      </c>
      <c r="M13667" t="s">
        <v>37</v>
      </c>
      <c r="N13667" t="s">
        <v>50</v>
      </c>
      <c r="O13667">
        <v>5</v>
      </c>
      <c r="P13667" t="s">
        <v>2504</v>
      </c>
      <c r="Q13667" t="s">
        <v>2505</v>
      </c>
      <c r="R13667" t="s">
        <v>41</v>
      </c>
      <c r="S13667" t="s">
        <v>42</v>
      </c>
      <c r="T13667" t="s">
        <v>74</v>
      </c>
      <c r="U13667" t="s">
        <v>75</v>
      </c>
      <c r="V13667" t="s">
        <v>50</v>
      </c>
    </row>
    <row r="13668" spans="1:22">
      <c r="A13668" s="4">
        <v>46116</v>
      </c>
      <c r="B13668" t="s">
        <v>9764</v>
      </c>
      <c r="C13668" t="s">
        <v>2568</v>
      </c>
      <c r="D13668">
        <v>1</v>
      </c>
      <c r="E13668">
        <v>275000.24</v>
      </c>
      <c r="F13668">
        <f>Table2[[#This Row],[Đơn Giá Chuẩn]]*Table2[[#This Row],[Tổng số lượng bán]]</f>
        <v>275000.24</v>
      </c>
      <c r="G13668">
        <v>0</v>
      </c>
      <c r="H13668">
        <f>Table2[[#This Row],[Doanh số bán]]-Table2[[#This Row],[Chiết khấu]]</f>
        <v>275000.24</v>
      </c>
      <c r="I13668">
        <v>0</v>
      </c>
      <c r="J13668">
        <v>0</v>
      </c>
      <c r="K13668" t="s">
        <v>50</v>
      </c>
      <c r="L13668">
        <v>1</v>
      </c>
      <c r="M13668" t="s">
        <v>37</v>
      </c>
      <c r="N13668" t="s">
        <v>50</v>
      </c>
      <c r="O13668">
        <v>1</v>
      </c>
      <c r="P13668" t="s">
        <v>84</v>
      </c>
      <c r="Q13668" t="s">
        <v>85</v>
      </c>
      <c r="R13668" t="s">
        <v>41</v>
      </c>
      <c r="S13668" t="s">
        <v>42</v>
      </c>
      <c r="T13668" t="s">
        <v>74</v>
      </c>
      <c r="U13668" t="s">
        <v>75</v>
      </c>
      <c r="V13668" t="s">
        <v>50</v>
      </c>
    </row>
    <row r="13669" spans="1:22">
      <c r="A13669" s="4">
        <v>46116</v>
      </c>
      <c r="B13669" t="s">
        <v>9765</v>
      </c>
      <c r="C13669" t="s">
        <v>2568</v>
      </c>
      <c r="D13669">
        <v>2</v>
      </c>
      <c r="E13669">
        <v>238599.92</v>
      </c>
      <c r="F13669">
        <f>Table2[[#This Row],[Đơn Giá Chuẩn]]*Table2[[#This Row],[Tổng số lượng bán]]</f>
        <v>477199.84</v>
      </c>
      <c r="G13669">
        <v>0</v>
      </c>
      <c r="H13669">
        <f>Table2[[#This Row],[Doanh số bán]]-Table2[[#This Row],[Chiết khấu]]</f>
        <v>477199.84</v>
      </c>
      <c r="I13669">
        <v>0</v>
      </c>
      <c r="J13669">
        <v>0</v>
      </c>
      <c r="K13669" t="s">
        <v>50</v>
      </c>
      <c r="L13669">
        <v>1</v>
      </c>
      <c r="M13669" t="s">
        <v>37</v>
      </c>
      <c r="N13669" t="s">
        <v>50</v>
      </c>
      <c r="O13669">
        <v>2</v>
      </c>
      <c r="P13669" t="s">
        <v>2511</v>
      </c>
      <c r="Q13669" t="s">
        <v>2512</v>
      </c>
      <c r="R13669" t="s">
        <v>41</v>
      </c>
      <c r="S13669" t="s">
        <v>42</v>
      </c>
      <c r="T13669" t="s">
        <v>74</v>
      </c>
      <c r="U13669" t="s">
        <v>75</v>
      </c>
      <c r="V13669" t="s">
        <v>50</v>
      </c>
    </row>
    <row r="13670" spans="1:22">
      <c r="A13670" s="4">
        <v>46122</v>
      </c>
      <c r="B13670" t="s">
        <v>9766</v>
      </c>
      <c r="C13670" t="s">
        <v>23</v>
      </c>
      <c r="D13670">
        <v>1</v>
      </c>
      <c r="E13670">
        <v>47000</v>
      </c>
      <c r="F13670">
        <f>Table2[[#This Row],[Đơn Giá Chuẩn]]*Table2[[#This Row],[Tổng số lượng bán]]</f>
        <v>47000</v>
      </c>
      <c r="G13670">
        <v>14583</v>
      </c>
      <c r="H13670">
        <f>Table2[[#This Row],[Doanh số bán]]-Table2[[#This Row],[Chiết khấu]]</f>
        <v>32417</v>
      </c>
      <c r="K13670" t="s">
        <v>24</v>
      </c>
      <c r="L13670">
        <v>0</v>
      </c>
      <c r="M13670" t="s">
        <v>918</v>
      </c>
      <c r="N13670" t="s">
        <v>919</v>
      </c>
      <c r="O13670">
        <v>0</v>
      </c>
      <c r="P13670" t="s">
        <v>1740</v>
      </c>
      <c r="Q13670" t="s">
        <v>1741</v>
      </c>
      <c r="R13670" t="s">
        <v>29</v>
      </c>
      <c r="S13670" t="s">
        <v>30</v>
      </c>
      <c r="T13670" t="s">
        <v>922</v>
      </c>
      <c r="U13670" t="s">
        <v>923</v>
      </c>
      <c r="V13670" t="s">
        <v>33</v>
      </c>
    </row>
    <row r="13671" spans="1:22">
      <c r="A13671" s="4">
        <v>46122</v>
      </c>
      <c r="B13671" t="s">
        <v>9767</v>
      </c>
      <c r="C13671" t="s">
        <v>23</v>
      </c>
      <c r="D13671">
        <v>1</v>
      </c>
      <c r="E13671">
        <v>42000</v>
      </c>
      <c r="F13671">
        <f>Table2[[#This Row],[Đơn Giá Chuẩn]]*Table2[[#This Row],[Tổng số lượng bán]]</f>
        <v>42000</v>
      </c>
      <c r="G13671">
        <v>0</v>
      </c>
      <c r="H13671">
        <f>Table2[[#This Row],[Doanh số bán]]-Table2[[#This Row],[Chiết khấu]]</f>
        <v>42000</v>
      </c>
      <c r="K13671" t="s">
        <v>24</v>
      </c>
      <c r="L13671">
        <v>0</v>
      </c>
      <c r="M13671" t="s">
        <v>918</v>
      </c>
      <c r="N13671" t="s">
        <v>919</v>
      </c>
      <c r="O13671">
        <v>0</v>
      </c>
      <c r="P13671" t="s">
        <v>1771</v>
      </c>
      <c r="Q13671" t="s">
        <v>1772</v>
      </c>
      <c r="R13671" t="s">
        <v>29</v>
      </c>
      <c r="S13671" t="s">
        <v>30</v>
      </c>
      <c r="T13671" t="s">
        <v>922</v>
      </c>
      <c r="U13671" t="s">
        <v>923</v>
      </c>
      <c r="V13671" t="s">
        <v>33</v>
      </c>
    </row>
    <row r="13672" spans="1:22">
      <c r="A13672" s="4">
        <v>46122</v>
      </c>
      <c r="B13672" t="s">
        <v>9767</v>
      </c>
      <c r="C13672" t="s">
        <v>23</v>
      </c>
      <c r="D13672">
        <v>1</v>
      </c>
      <c r="E13672">
        <v>52000</v>
      </c>
      <c r="F13672">
        <f>Table2[[#This Row],[Đơn Giá Chuẩn]]*Table2[[#This Row],[Tổng số lượng bán]]</f>
        <v>52000</v>
      </c>
      <c r="G13672">
        <v>0</v>
      </c>
      <c r="H13672">
        <f>Table2[[#This Row],[Doanh số bán]]-Table2[[#This Row],[Chiết khấu]]</f>
        <v>52000</v>
      </c>
      <c r="K13672" t="s">
        <v>24</v>
      </c>
      <c r="L13672">
        <v>0</v>
      </c>
      <c r="M13672" t="s">
        <v>918</v>
      </c>
      <c r="N13672" t="s">
        <v>919</v>
      </c>
      <c r="O13672">
        <v>0</v>
      </c>
      <c r="P13672" t="s">
        <v>1790</v>
      </c>
      <c r="Q13672" t="s">
        <v>1791</v>
      </c>
      <c r="R13672" t="s">
        <v>29</v>
      </c>
      <c r="S13672" t="s">
        <v>59</v>
      </c>
      <c r="T13672" t="s">
        <v>922</v>
      </c>
      <c r="U13672" t="s">
        <v>923</v>
      </c>
      <c r="V13672" t="s">
        <v>33</v>
      </c>
    </row>
    <row r="13673" spans="1:22">
      <c r="A13673" s="4">
        <v>46122</v>
      </c>
      <c r="B13673" t="s">
        <v>9768</v>
      </c>
      <c r="C13673" t="s">
        <v>23</v>
      </c>
      <c r="D13673">
        <v>1</v>
      </c>
      <c r="E13673">
        <v>52000</v>
      </c>
      <c r="F13673">
        <f>Table2[[#This Row],[Đơn Giá Chuẩn]]*Table2[[#This Row],[Tổng số lượng bán]]</f>
        <v>52000</v>
      </c>
      <c r="G13673">
        <v>0</v>
      </c>
      <c r="H13673">
        <f>Table2[[#This Row],[Doanh số bán]]-Table2[[#This Row],[Chiết khấu]]</f>
        <v>52000</v>
      </c>
      <c r="K13673" t="s">
        <v>24</v>
      </c>
      <c r="L13673">
        <v>0</v>
      </c>
      <c r="M13673" t="s">
        <v>918</v>
      </c>
      <c r="N13673" t="s">
        <v>919</v>
      </c>
      <c r="O13673">
        <v>0</v>
      </c>
      <c r="P13673" t="s">
        <v>1730</v>
      </c>
      <c r="Q13673" t="s">
        <v>1731</v>
      </c>
      <c r="R13673" t="s">
        <v>29</v>
      </c>
      <c r="S13673" t="s">
        <v>30</v>
      </c>
      <c r="T13673" t="s">
        <v>922</v>
      </c>
      <c r="U13673" t="s">
        <v>923</v>
      </c>
      <c r="V13673" t="s">
        <v>33</v>
      </c>
    </row>
    <row r="13674" spans="1:22">
      <c r="A13674" s="4">
        <v>46122</v>
      </c>
      <c r="B13674" t="s">
        <v>9769</v>
      </c>
      <c r="C13674" t="s">
        <v>23</v>
      </c>
      <c r="D13674">
        <v>1</v>
      </c>
      <c r="E13674">
        <v>47000</v>
      </c>
      <c r="F13674">
        <f>Table2[[#This Row],[Đơn Giá Chuẩn]]*Table2[[#This Row],[Tổng số lượng bán]]</f>
        <v>47000</v>
      </c>
      <c r="G13674">
        <v>0</v>
      </c>
      <c r="H13674">
        <f>Table2[[#This Row],[Doanh số bán]]-Table2[[#This Row],[Chiết khấu]]</f>
        <v>47000</v>
      </c>
      <c r="K13674" t="s">
        <v>24</v>
      </c>
      <c r="L13674">
        <v>0</v>
      </c>
      <c r="M13674" t="s">
        <v>918</v>
      </c>
      <c r="N13674" t="s">
        <v>919</v>
      </c>
      <c r="O13674">
        <v>0</v>
      </c>
      <c r="P13674" t="s">
        <v>1740</v>
      </c>
      <c r="Q13674" t="s">
        <v>1741</v>
      </c>
      <c r="R13674" t="s">
        <v>29</v>
      </c>
      <c r="S13674" t="s">
        <v>30</v>
      </c>
      <c r="T13674" t="s">
        <v>922</v>
      </c>
      <c r="U13674" t="s">
        <v>923</v>
      </c>
      <c r="V13674" t="s">
        <v>33</v>
      </c>
    </row>
    <row r="13675" spans="1:22">
      <c r="A13675" s="4">
        <v>46122</v>
      </c>
      <c r="B13675" t="s">
        <v>9770</v>
      </c>
      <c r="C13675" t="s">
        <v>23</v>
      </c>
      <c r="D13675">
        <v>1</v>
      </c>
      <c r="E13675">
        <v>52000</v>
      </c>
      <c r="F13675">
        <f>Table2[[#This Row],[Đơn Giá Chuẩn]]*Table2[[#This Row],[Tổng số lượng bán]]</f>
        <v>52000</v>
      </c>
      <c r="G13675">
        <v>16204</v>
      </c>
      <c r="H13675">
        <f>Table2[[#This Row],[Doanh số bán]]-Table2[[#This Row],[Chiết khấu]]</f>
        <v>35796</v>
      </c>
      <c r="K13675" t="s">
        <v>24</v>
      </c>
      <c r="L13675">
        <v>0</v>
      </c>
      <c r="M13675" t="s">
        <v>918</v>
      </c>
      <c r="N13675" t="s">
        <v>919</v>
      </c>
      <c r="O13675">
        <v>0</v>
      </c>
      <c r="P13675" t="s">
        <v>1775</v>
      </c>
      <c r="Q13675" t="s">
        <v>1776</v>
      </c>
      <c r="R13675" t="s">
        <v>29</v>
      </c>
      <c r="S13675" t="s">
        <v>56</v>
      </c>
      <c r="T13675" t="s">
        <v>922</v>
      </c>
      <c r="U13675" t="s">
        <v>923</v>
      </c>
      <c r="V13675" t="s">
        <v>33</v>
      </c>
    </row>
    <row r="13676" spans="1:22">
      <c r="A13676" s="4">
        <v>46122</v>
      </c>
      <c r="B13676" t="s">
        <v>9771</v>
      </c>
      <c r="C13676" t="s">
        <v>23</v>
      </c>
      <c r="D13676">
        <v>1</v>
      </c>
      <c r="E13676">
        <v>47000</v>
      </c>
      <c r="F13676">
        <f>Table2[[#This Row],[Đơn Giá Chuẩn]]*Table2[[#This Row],[Tổng số lượng bán]]</f>
        <v>47000</v>
      </c>
      <c r="G13676">
        <v>0</v>
      </c>
      <c r="H13676">
        <f>Table2[[#This Row],[Doanh số bán]]-Table2[[#This Row],[Chiết khấu]]</f>
        <v>47000</v>
      </c>
      <c r="K13676" t="s">
        <v>24</v>
      </c>
      <c r="L13676">
        <v>0</v>
      </c>
      <c r="M13676" t="s">
        <v>918</v>
      </c>
      <c r="N13676" t="s">
        <v>919</v>
      </c>
      <c r="O13676">
        <v>0</v>
      </c>
      <c r="P13676" t="s">
        <v>1852</v>
      </c>
      <c r="Q13676" t="s">
        <v>1853</v>
      </c>
      <c r="R13676" t="s">
        <v>29</v>
      </c>
      <c r="S13676" t="s">
        <v>59</v>
      </c>
      <c r="T13676" t="s">
        <v>922</v>
      </c>
      <c r="U13676" t="s">
        <v>923</v>
      </c>
      <c r="V13676" t="s">
        <v>33</v>
      </c>
    </row>
    <row r="13677" spans="1:22">
      <c r="A13677" s="4">
        <v>46122</v>
      </c>
      <c r="B13677" t="s">
        <v>9772</v>
      </c>
      <c r="C13677" t="s">
        <v>23</v>
      </c>
      <c r="D13677">
        <v>1</v>
      </c>
      <c r="E13677">
        <v>42000</v>
      </c>
      <c r="F13677">
        <f>Table2[[#This Row],[Đơn Giá Chuẩn]]*Table2[[#This Row],[Tổng số lượng bán]]</f>
        <v>42000</v>
      </c>
      <c r="G13677">
        <v>12963</v>
      </c>
      <c r="H13677">
        <f>Table2[[#This Row],[Doanh số bán]]-Table2[[#This Row],[Chiết khấu]]</f>
        <v>29037</v>
      </c>
      <c r="K13677" t="s">
        <v>24</v>
      </c>
      <c r="L13677">
        <v>0</v>
      </c>
      <c r="M13677" t="s">
        <v>918</v>
      </c>
      <c r="N13677" t="s">
        <v>919</v>
      </c>
      <c r="O13677">
        <v>0</v>
      </c>
      <c r="P13677" t="s">
        <v>1771</v>
      </c>
      <c r="Q13677" t="s">
        <v>1772</v>
      </c>
      <c r="R13677" t="s">
        <v>29</v>
      </c>
      <c r="S13677" t="s">
        <v>30</v>
      </c>
      <c r="T13677" t="s">
        <v>922</v>
      </c>
      <c r="U13677" t="s">
        <v>923</v>
      </c>
      <c r="V13677" t="s">
        <v>33</v>
      </c>
    </row>
    <row r="13678" spans="1:22">
      <c r="A13678" s="4">
        <v>46122</v>
      </c>
      <c r="B13678" t="s">
        <v>9773</v>
      </c>
      <c r="C13678" t="s">
        <v>23</v>
      </c>
      <c r="D13678">
        <v>1</v>
      </c>
      <c r="E13678">
        <v>52000</v>
      </c>
      <c r="F13678">
        <f>Table2[[#This Row],[Đơn Giá Chuẩn]]*Table2[[#This Row],[Tổng số lượng bán]]</f>
        <v>52000</v>
      </c>
      <c r="G13678">
        <v>0</v>
      </c>
      <c r="H13678">
        <f>Table2[[#This Row],[Doanh số bán]]-Table2[[#This Row],[Chiết khấu]]</f>
        <v>52000</v>
      </c>
      <c r="K13678" t="s">
        <v>24</v>
      </c>
      <c r="L13678">
        <v>0</v>
      </c>
      <c r="M13678" t="s">
        <v>918</v>
      </c>
      <c r="N13678" t="s">
        <v>919</v>
      </c>
      <c r="O13678">
        <v>0</v>
      </c>
      <c r="P13678" t="s">
        <v>1730</v>
      </c>
      <c r="Q13678" t="s">
        <v>1731</v>
      </c>
      <c r="R13678" t="s">
        <v>29</v>
      </c>
      <c r="S13678" t="s">
        <v>30</v>
      </c>
      <c r="T13678" t="s">
        <v>922</v>
      </c>
      <c r="U13678" t="s">
        <v>923</v>
      </c>
      <c r="V13678" t="s">
        <v>33</v>
      </c>
    </row>
    <row r="13679" spans="1:22">
      <c r="A13679" s="4">
        <v>46116</v>
      </c>
      <c r="B13679" t="s">
        <v>9774</v>
      </c>
      <c r="C13679" t="s">
        <v>2568</v>
      </c>
      <c r="D13679">
        <v>1</v>
      </c>
      <c r="E13679">
        <v>309579.68</v>
      </c>
      <c r="F13679">
        <f>Table2[[#This Row],[Đơn Giá Chuẩn]]*Table2[[#This Row],[Tổng số lượng bán]]</f>
        <v>309579.68</v>
      </c>
      <c r="G13679">
        <v>0</v>
      </c>
      <c r="H13679">
        <f>Table2[[#This Row],[Doanh số bán]]-Table2[[#This Row],[Chiết khấu]]</f>
        <v>309579.68</v>
      </c>
      <c r="I13679">
        <v>0</v>
      </c>
      <c r="J13679">
        <v>0</v>
      </c>
      <c r="K13679" t="s">
        <v>50</v>
      </c>
      <c r="L13679">
        <v>1</v>
      </c>
      <c r="M13679" t="s">
        <v>37</v>
      </c>
      <c r="N13679" t="s">
        <v>50</v>
      </c>
      <c r="O13679">
        <v>1</v>
      </c>
      <c r="P13679" t="s">
        <v>2504</v>
      </c>
      <c r="Q13679" t="s">
        <v>2505</v>
      </c>
      <c r="R13679" t="s">
        <v>41</v>
      </c>
      <c r="S13679" t="s">
        <v>42</v>
      </c>
      <c r="T13679" t="s">
        <v>74</v>
      </c>
      <c r="U13679" t="s">
        <v>75</v>
      </c>
      <c r="V13679" t="s">
        <v>50</v>
      </c>
    </row>
    <row r="13680" spans="1:22">
      <c r="A13680" s="4">
        <v>46116</v>
      </c>
      <c r="B13680" t="s">
        <v>9775</v>
      </c>
      <c r="C13680" t="s">
        <v>2568</v>
      </c>
      <c r="D13680">
        <v>1</v>
      </c>
      <c r="E13680">
        <v>309579.68</v>
      </c>
      <c r="F13680">
        <f>Table2[[#This Row],[Đơn Giá Chuẩn]]*Table2[[#This Row],[Tổng số lượng bán]]</f>
        <v>309579.68</v>
      </c>
      <c r="G13680">
        <v>0</v>
      </c>
      <c r="H13680">
        <f>Table2[[#This Row],[Doanh số bán]]-Table2[[#This Row],[Chiết khấu]]</f>
        <v>309579.68</v>
      </c>
      <c r="I13680">
        <v>0</v>
      </c>
      <c r="J13680">
        <v>0</v>
      </c>
      <c r="K13680" t="s">
        <v>50</v>
      </c>
      <c r="L13680">
        <v>1</v>
      </c>
      <c r="M13680" t="s">
        <v>37</v>
      </c>
      <c r="N13680" t="s">
        <v>50</v>
      </c>
      <c r="O13680">
        <v>1</v>
      </c>
      <c r="P13680" t="s">
        <v>2504</v>
      </c>
      <c r="Q13680" t="s">
        <v>2505</v>
      </c>
      <c r="R13680" t="s">
        <v>41</v>
      </c>
      <c r="S13680" t="s">
        <v>42</v>
      </c>
      <c r="T13680" t="s">
        <v>74</v>
      </c>
      <c r="U13680" t="s">
        <v>75</v>
      </c>
      <c r="V13680" t="s">
        <v>50</v>
      </c>
    </row>
    <row r="13681" spans="1:22">
      <c r="A13681" s="4">
        <v>46122</v>
      </c>
      <c r="B13681" t="s">
        <v>9023</v>
      </c>
      <c r="C13681" t="s">
        <v>104</v>
      </c>
      <c r="D13681">
        <v>2</v>
      </c>
      <c r="E13681">
        <v>47000</v>
      </c>
      <c r="F13681">
        <f>Table2[[#This Row],[Đơn Giá Chuẩn]]*Table2[[#This Row],[Tổng số lượng bán]]</f>
        <v>94000</v>
      </c>
      <c r="G13681">
        <v>0</v>
      </c>
      <c r="H13681">
        <f>Table2[[#This Row],[Doanh số bán]]-Table2[[#This Row],[Chiết khấu]]</f>
        <v>94000</v>
      </c>
      <c r="K13681" t="s">
        <v>24</v>
      </c>
      <c r="L13681">
        <v>0.16</v>
      </c>
      <c r="M13681" t="s">
        <v>918</v>
      </c>
      <c r="N13681" t="s">
        <v>919</v>
      </c>
      <c r="O13681">
        <v>0.32</v>
      </c>
      <c r="P13681" t="s">
        <v>105</v>
      </c>
      <c r="Q13681" t="s">
        <v>106</v>
      </c>
      <c r="R13681" t="s">
        <v>107</v>
      </c>
      <c r="S13681" t="s">
        <v>108</v>
      </c>
      <c r="T13681" t="s">
        <v>922</v>
      </c>
      <c r="U13681" t="s">
        <v>923</v>
      </c>
      <c r="V13681" t="s">
        <v>33</v>
      </c>
    </row>
    <row r="13682" spans="1:22">
      <c r="A13682" s="4">
        <v>46122</v>
      </c>
      <c r="B13682" t="s">
        <v>9776</v>
      </c>
      <c r="C13682" t="s">
        <v>1735</v>
      </c>
      <c r="D13682">
        <v>2</v>
      </c>
      <c r="E13682">
        <v>32000</v>
      </c>
      <c r="F13682">
        <f>Table2[[#This Row],[Đơn Giá Chuẩn]]*Table2[[#This Row],[Tổng số lượng bán]]</f>
        <v>64000</v>
      </c>
      <c r="G13682">
        <v>0</v>
      </c>
      <c r="H13682">
        <f>Table2[[#This Row],[Doanh số bán]]-Table2[[#This Row],[Chiết khấu]]</f>
        <v>64000</v>
      </c>
      <c r="K13682" t="s">
        <v>24</v>
      </c>
      <c r="L13682">
        <v>0</v>
      </c>
      <c r="M13682" t="s">
        <v>918</v>
      </c>
      <c r="N13682" t="s">
        <v>919</v>
      </c>
      <c r="O13682">
        <v>0</v>
      </c>
      <c r="P13682" t="s">
        <v>1736</v>
      </c>
      <c r="Q13682" t="s">
        <v>1737</v>
      </c>
      <c r="R13682" t="s">
        <v>29</v>
      </c>
      <c r="S13682" t="s">
        <v>1738</v>
      </c>
      <c r="T13682" t="s">
        <v>922</v>
      </c>
      <c r="U13682" t="s">
        <v>923</v>
      </c>
      <c r="V13682" t="s">
        <v>33</v>
      </c>
    </row>
    <row r="13683" spans="1:22">
      <c r="A13683" s="4">
        <v>46122</v>
      </c>
      <c r="B13683" t="s">
        <v>9777</v>
      </c>
      <c r="C13683" t="s">
        <v>1840</v>
      </c>
      <c r="D13683">
        <v>2</v>
      </c>
      <c r="E13683">
        <v>31454.545454545456</v>
      </c>
      <c r="F13683">
        <f>Table2[[#This Row],[Đơn Giá Chuẩn]]*Table2[[#This Row],[Tổng số lượng bán]]</f>
        <v>62909.090909090912</v>
      </c>
      <c r="G13683">
        <v>0</v>
      </c>
      <c r="H13683">
        <f>Table2[[#This Row],[Doanh số bán]]-Table2[[#This Row],[Chiết khấu]]</f>
        <v>62909.090909090912</v>
      </c>
      <c r="K13683" t="s">
        <v>24</v>
      </c>
      <c r="L13683">
        <v>0</v>
      </c>
      <c r="M13683" t="s">
        <v>918</v>
      </c>
      <c r="N13683" t="s">
        <v>919</v>
      </c>
      <c r="O13683">
        <v>0</v>
      </c>
      <c r="P13683" t="s">
        <v>1841</v>
      </c>
      <c r="Q13683" t="s">
        <v>1842</v>
      </c>
      <c r="R13683" t="s">
        <v>29</v>
      </c>
      <c r="S13683" t="s">
        <v>1738</v>
      </c>
      <c r="T13683" t="s">
        <v>922</v>
      </c>
      <c r="U13683" t="s">
        <v>923</v>
      </c>
      <c r="V13683" t="s">
        <v>33</v>
      </c>
    </row>
    <row r="13684" spans="1:22">
      <c r="A13684" s="4">
        <v>46122</v>
      </c>
      <c r="B13684" t="s">
        <v>9778</v>
      </c>
      <c r="C13684" t="s">
        <v>1840</v>
      </c>
      <c r="D13684">
        <v>1</v>
      </c>
      <c r="E13684">
        <v>31454.545454545456</v>
      </c>
      <c r="F13684">
        <f>Table2[[#This Row],[Đơn Giá Chuẩn]]*Table2[[#This Row],[Tổng số lượng bán]]</f>
        <v>31454.545454545456</v>
      </c>
      <c r="G13684">
        <v>0</v>
      </c>
      <c r="H13684">
        <f>Table2[[#This Row],[Doanh số bán]]-Table2[[#This Row],[Chiết khấu]]</f>
        <v>31454.545454545456</v>
      </c>
      <c r="K13684" t="s">
        <v>24</v>
      </c>
      <c r="L13684">
        <v>0</v>
      </c>
      <c r="M13684" t="s">
        <v>918</v>
      </c>
      <c r="N13684" t="s">
        <v>919</v>
      </c>
      <c r="O13684">
        <v>0</v>
      </c>
      <c r="P13684" t="s">
        <v>1841</v>
      </c>
      <c r="Q13684" t="s">
        <v>1842</v>
      </c>
      <c r="R13684" t="s">
        <v>29</v>
      </c>
      <c r="S13684" t="s">
        <v>1738</v>
      </c>
      <c r="T13684" t="s">
        <v>922</v>
      </c>
      <c r="U13684" t="s">
        <v>923</v>
      </c>
      <c r="V13684" t="s">
        <v>33</v>
      </c>
    </row>
    <row r="13685" spans="1:22">
      <c r="A13685" s="4">
        <v>46122</v>
      </c>
      <c r="B13685" t="s">
        <v>9779</v>
      </c>
      <c r="C13685" t="s">
        <v>23</v>
      </c>
      <c r="D13685">
        <v>1</v>
      </c>
      <c r="E13685">
        <v>52000</v>
      </c>
      <c r="F13685">
        <f>Table2[[#This Row],[Đơn Giá Chuẩn]]*Table2[[#This Row],[Tổng số lượng bán]]</f>
        <v>52000</v>
      </c>
      <c r="G13685">
        <v>0</v>
      </c>
      <c r="H13685">
        <f>Table2[[#This Row],[Doanh số bán]]-Table2[[#This Row],[Chiết khấu]]</f>
        <v>52000</v>
      </c>
      <c r="K13685" t="s">
        <v>24</v>
      </c>
      <c r="L13685">
        <v>0</v>
      </c>
      <c r="M13685" t="s">
        <v>918</v>
      </c>
      <c r="N13685" t="s">
        <v>919</v>
      </c>
      <c r="O13685">
        <v>0</v>
      </c>
      <c r="P13685" t="s">
        <v>1777</v>
      </c>
      <c r="Q13685" t="s">
        <v>1778</v>
      </c>
      <c r="R13685" t="s">
        <v>29</v>
      </c>
      <c r="S13685" t="s">
        <v>91</v>
      </c>
      <c r="T13685" t="s">
        <v>922</v>
      </c>
      <c r="U13685" t="s">
        <v>923</v>
      </c>
      <c r="V13685" t="s">
        <v>33</v>
      </c>
    </row>
    <row r="13686" spans="1:22">
      <c r="A13686" s="4">
        <v>46122</v>
      </c>
      <c r="B13686" t="s">
        <v>9780</v>
      </c>
      <c r="C13686" t="s">
        <v>1840</v>
      </c>
      <c r="D13686">
        <v>1</v>
      </c>
      <c r="E13686">
        <v>31454.545454545456</v>
      </c>
      <c r="F13686">
        <f>Table2[[#This Row],[Đơn Giá Chuẩn]]*Table2[[#This Row],[Tổng số lượng bán]]</f>
        <v>31454.545454545456</v>
      </c>
      <c r="G13686">
        <v>0</v>
      </c>
      <c r="H13686">
        <f>Table2[[#This Row],[Doanh số bán]]-Table2[[#This Row],[Chiết khấu]]</f>
        <v>31454.545454545456</v>
      </c>
      <c r="K13686" t="s">
        <v>24</v>
      </c>
      <c r="L13686">
        <v>0</v>
      </c>
      <c r="M13686" t="s">
        <v>918</v>
      </c>
      <c r="N13686" t="s">
        <v>919</v>
      </c>
      <c r="O13686">
        <v>0</v>
      </c>
      <c r="P13686" t="s">
        <v>1841</v>
      </c>
      <c r="Q13686" t="s">
        <v>1842</v>
      </c>
      <c r="R13686" t="s">
        <v>29</v>
      </c>
      <c r="S13686" t="s">
        <v>1738</v>
      </c>
      <c r="T13686" t="s">
        <v>922</v>
      </c>
      <c r="U13686" t="s">
        <v>923</v>
      </c>
      <c r="V13686" t="s">
        <v>33</v>
      </c>
    </row>
    <row r="13687" spans="1:22">
      <c r="A13687" s="4">
        <v>46122</v>
      </c>
      <c r="B13687" t="s">
        <v>9781</v>
      </c>
      <c r="C13687" t="s">
        <v>23</v>
      </c>
      <c r="D13687">
        <v>1</v>
      </c>
      <c r="E13687">
        <v>67000</v>
      </c>
      <c r="F13687">
        <f>Table2[[#This Row],[Đơn Giá Chuẩn]]*Table2[[#This Row],[Tổng số lượng bán]]</f>
        <v>67000</v>
      </c>
      <c r="G13687">
        <v>0</v>
      </c>
      <c r="H13687">
        <f>Table2[[#This Row],[Doanh số bán]]-Table2[[#This Row],[Chiết khấu]]</f>
        <v>67000</v>
      </c>
      <c r="K13687" t="s">
        <v>24</v>
      </c>
      <c r="L13687">
        <v>0</v>
      </c>
      <c r="M13687" t="s">
        <v>918</v>
      </c>
      <c r="N13687" t="s">
        <v>919</v>
      </c>
      <c r="O13687">
        <v>0</v>
      </c>
      <c r="P13687" t="s">
        <v>1760</v>
      </c>
      <c r="Q13687" t="s">
        <v>1761</v>
      </c>
      <c r="R13687" t="s">
        <v>29</v>
      </c>
      <c r="S13687" t="s">
        <v>91</v>
      </c>
      <c r="T13687" t="s">
        <v>922</v>
      </c>
      <c r="U13687" t="s">
        <v>923</v>
      </c>
      <c r="V13687" t="s">
        <v>33</v>
      </c>
    </row>
    <row r="13688" spans="1:22">
      <c r="A13688" s="4">
        <v>46122</v>
      </c>
      <c r="B13688" t="s">
        <v>9782</v>
      </c>
      <c r="C13688" t="s">
        <v>1840</v>
      </c>
      <c r="D13688">
        <v>1</v>
      </c>
      <c r="E13688">
        <v>31454.545454545456</v>
      </c>
      <c r="F13688">
        <f>Table2[[#This Row],[Đơn Giá Chuẩn]]*Table2[[#This Row],[Tổng số lượng bán]]</f>
        <v>31454.545454545456</v>
      </c>
      <c r="G13688">
        <v>0</v>
      </c>
      <c r="H13688">
        <f>Table2[[#This Row],[Doanh số bán]]-Table2[[#This Row],[Chiết khấu]]</f>
        <v>31454.545454545456</v>
      </c>
      <c r="K13688" t="s">
        <v>24</v>
      </c>
      <c r="L13688">
        <v>0</v>
      </c>
      <c r="M13688" t="s">
        <v>918</v>
      </c>
      <c r="N13688" t="s">
        <v>919</v>
      </c>
      <c r="O13688">
        <v>0</v>
      </c>
      <c r="P13688" t="s">
        <v>1841</v>
      </c>
      <c r="Q13688" t="s">
        <v>1842</v>
      </c>
      <c r="R13688" t="s">
        <v>29</v>
      </c>
      <c r="S13688" t="s">
        <v>1738</v>
      </c>
      <c r="T13688" t="s">
        <v>922</v>
      </c>
      <c r="U13688" t="s">
        <v>923</v>
      </c>
      <c r="V13688" t="s">
        <v>33</v>
      </c>
    </row>
    <row r="13689" spans="1:22">
      <c r="A13689" s="4">
        <v>46122</v>
      </c>
      <c r="B13689" t="s">
        <v>9783</v>
      </c>
      <c r="C13689" t="s">
        <v>1840</v>
      </c>
      <c r="D13689">
        <v>1</v>
      </c>
      <c r="E13689">
        <v>31454.545454545456</v>
      </c>
      <c r="F13689">
        <f>Table2[[#This Row],[Đơn Giá Chuẩn]]*Table2[[#This Row],[Tổng số lượng bán]]</f>
        <v>31454.545454545456</v>
      </c>
      <c r="G13689">
        <v>0</v>
      </c>
      <c r="H13689">
        <f>Table2[[#This Row],[Doanh số bán]]-Table2[[#This Row],[Chiết khấu]]</f>
        <v>31454.545454545456</v>
      </c>
      <c r="K13689" t="s">
        <v>24</v>
      </c>
      <c r="L13689">
        <v>0</v>
      </c>
      <c r="M13689" t="s">
        <v>918</v>
      </c>
      <c r="N13689" t="s">
        <v>919</v>
      </c>
      <c r="O13689">
        <v>0</v>
      </c>
      <c r="P13689" t="s">
        <v>1841</v>
      </c>
      <c r="Q13689" t="s">
        <v>1842</v>
      </c>
      <c r="R13689" t="s">
        <v>29</v>
      </c>
      <c r="S13689" t="s">
        <v>1738</v>
      </c>
      <c r="T13689" t="s">
        <v>922</v>
      </c>
      <c r="U13689" t="s">
        <v>923</v>
      </c>
      <c r="V13689" t="s">
        <v>33</v>
      </c>
    </row>
    <row r="13690" spans="1:22">
      <c r="A13690" s="4">
        <v>46122</v>
      </c>
      <c r="B13690" t="s">
        <v>9784</v>
      </c>
      <c r="C13690" t="s">
        <v>23</v>
      </c>
      <c r="D13690">
        <v>1</v>
      </c>
      <c r="E13690">
        <v>67000</v>
      </c>
      <c r="F13690">
        <f>Table2[[#This Row],[Đơn Giá Chuẩn]]*Table2[[#This Row],[Tổng số lượng bán]]</f>
        <v>67000</v>
      </c>
      <c r="G13690">
        <v>21065</v>
      </c>
      <c r="H13690">
        <f>Table2[[#This Row],[Doanh số bán]]-Table2[[#This Row],[Chiết khấu]]</f>
        <v>45935</v>
      </c>
      <c r="K13690" t="s">
        <v>24</v>
      </c>
      <c r="L13690">
        <v>0</v>
      </c>
      <c r="M13690" t="s">
        <v>918</v>
      </c>
      <c r="N13690" t="s">
        <v>919</v>
      </c>
      <c r="O13690">
        <v>0</v>
      </c>
      <c r="P13690" t="s">
        <v>1832</v>
      </c>
      <c r="Q13690" t="s">
        <v>1833</v>
      </c>
      <c r="R13690" t="s">
        <v>29</v>
      </c>
      <c r="S13690" t="s">
        <v>68</v>
      </c>
      <c r="T13690" t="s">
        <v>922</v>
      </c>
      <c r="U13690" t="s">
        <v>923</v>
      </c>
      <c r="V13690" t="s">
        <v>33</v>
      </c>
    </row>
    <row r="13691" spans="1:22">
      <c r="A13691" s="4">
        <v>46122</v>
      </c>
      <c r="B13691" t="s">
        <v>9785</v>
      </c>
      <c r="C13691" t="s">
        <v>104</v>
      </c>
      <c r="D13691">
        <v>1</v>
      </c>
      <c r="E13691">
        <v>51000</v>
      </c>
      <c r="F13691">
        <f>Table2[[#This Row],[Đơn Giá Chuẩn]]*Table2[[#This Row],[Tổng số lượng bán]]</f>
        <v>51000</v>
      </c>
      <c r="G13691">
        <v>15880</v>
      </c>
      <c r="H13691">
        <f>Table2[[#This Row],[Doanh số bán]]-Table2[[#This Row],[Chiết khấu]]</f>
        <v>35120</v>
      </c>
      <c r="K13691" t="s">
        <v>24</v>
      </c>
      <c r="L13691">
        <v>0.12</v>
      </c>
      <c r="M13691" t="s">
        <v>918</v>
      </c>
      <c r="N13691" t="s">
        <v>919</v>
      </c>
      <c r="O13691">
        <v>0.12</v>
      </c>
      <c r="P13691" t="s">
        <v>656</v>
      </c>
      <c r="Q13691" t="s">
        <v>657</v>
      </c>
      <c r="R13691" t="s">
        <v>107</v>
      </c>
      <c r="S13691" t="s">
        <v>108</v>
      </c>
      <c r="T13691" t="s">
        <v>922</v>
      </c>
      <c r="U13691" t="s">
        <v>923</v>
      </c>
      <c r="V13691" t="s">
        <v>33</v>
      </c>
    </row>
    <row r="13692" spans="1:22">
      <c r="A13692" s="4">
        <v>46122</v>
      </c>
      <c r="B13692" t="s">
        <v>9785</v>
      </c>
      <c r="C13692" t="s">
        <v>104</v>
      </c>
      <c r="D13692">
        <v>1</v>
      </c>
      <c r="E13692">
        <v>51000</v>
      </c>
      <c r="F13692">
        <f>Table2[[#This Row],[Đơn Giá Chuẩn]]*Table2[[#This Row],[Tổng số lượng bán]]</f>
        <v>51000</v>
      </c>
      <c r="G13692">
        <v>15880</v>
      </c>
      <c r="H13692">
        <f>Table2[[#This Row],[Doanh số bán]]-Table2[[#This Row],[Chiết khấu]]</f>
        <v>35120</v>
      </c>
      <c r="K13692" t="s">
        <v>24</v>
      </c>
      <c r="L13692">
        <v>0.12</v>
      </c>
      <c r="M13692" t="s">
        <v>918</v>
      </c>
      <c r="N13692" t="s">
        <v>919</v>
      </c>
      <c r="O13692">
        <v>0.12</v>
      </c>
      <c r="P13692" t="s">
        <v>588</v>
      </c>
      <c r="Q13692" t="s">
        <v>589</v>
      </c>
      <c r="R13692" t="s">
        <v>107</v>
      </c>
      <c r="S13692" t="s">
        <v>108</v>
      </c>
      <c r="T13692" t="s">
        <v>922</v>
      </c>
      <c r="U13692" t="s">
        <v>923</v>
      </c>
      <c r="V13692" t="s">
        <v>33</v>
      </c>
    </row>
    <row r="13693" spans="1:22">
      <c r="A13693" s="4">
        <v>46122</v>
      </c>
      <c r="B13693" t="s">
        <v>9786</v>
      </c>
      <c r="C13693" t="s">
        <v>23</v>
      </c>
      <c r="D13693">
        <v>1</v>
      </c>
      <c r="E13693">
        <v>42000</v>
      </c>
      <c r="F13693">
        <f>Table2[[#This Row],[Đơn Giá Chuẩn]]*Table2[[#This Row],[Tổng số lượng bán]]</f>
        <v>42000</v>
      </c>
      <c r="G13693">
        <v>12963</v>
      </c>
      <c r="H13693">
        <f>Table2[[#This Row],[Doanh số bán]]-Table2[[#This Row],[Chiết khấu]]</f>
        <v>29037</v>
      </c>
      <c r="K13693" t="s">
        <v>24</v>
      </c>
      <c r="L13693">
        <v>0</v>
      </c>
      <c r="M13693" t="s">
        <v>918</v>
      </c>
      <c r="N13693" t="s">
        <v>919</v>
      </c>
      <c r="O13693">
        <v>0</v>
      </c>
      <c r="P13693" t="s">
        <v>1771</v>
      </c>
      <c r="Q13693" t="s">
        <v>1772</v>
      </c>
      <c r="R13693" t="s">
        <v>29</v>
      </c>
      <c r="S13693" t="s">
        <v>30</v>
      </c>
      <c r="T13693" t="s">
        <v>922</v>
      </c>
      <c r="U13693" t="s">
        <v>923</v>
      </c>
      <c r="V13693" t="s">
        <v>33</v>
      </c>
    </row>
    <row r="13694" spans="1:22">
      <c r="A13694" s="4">
        <v>46122</v>
      </c>
      <c r="B13694" t="s">
        <v>9787</v>
      </c>
      <c r="C13694" t="s">
        <v>23</v>
      </c>
      <c r="D13694">
        <v>1</v>
      </c>
      <c r="E13694">
        <v>47000</v>
      </c>
      <c r="F13694">
        <f>Table2[[#This Row],[Đơn Giá Chuẩn]]*Table2[[#This Row],[Tổng số lượng bán]]</f>
        <v>47000</v>
      </c>
      <c r="G13694">
        <v>14583</v>
      </c>
      <c r="H13694">
        <f>Table2[[#This Row],[Doanh số bán]]-Table2[[#This Row],[Chiết khấu]]</f>
        <v>32417</v>
      </c>
      <c r="K13694" t="s">
        <v>24</v>
      </c>
      <c r="L13694">
        <v>0</v>
      </c>
      <c r="M13694" t="s">
        <v>918</v>
      </c>
      <c r="N13694" t="s">
        <v>919</v>
      </c>
      <c r="O13694">
        <v>0</v>
      </c>
      <c r="P13694" t="s">
        <v>1740</v>
      </c>
      <c r="Q13694" t="s">
        <v>1741</v>
      </c>
      <c r="R13694" t="s">
        <v>29</v>
      </c>
      <c r="S13694" t="s">
        <v>30</v>
      </c>
      <c r="T13694" t="s">
        <v>922</v>
      </c>
      <c r="U13694" t="s">
        <v>923</v>
      </c>
      <c r="V13694" t="s">
        <v>33</v>
      </c>
    </row>
    <row r="13695" spans="1:22">
      <c r="A13695" s="4">
        <v>46116</v>
      </c>
      <c r="B13695" t="s">
        <v>9788</v>
      </c>
      <c r="C13695" t="s">
        <v>2568</v>
      </c>
      <c r="D13695">
        <v>1</v>
      </c>
      <c r="E13695">
        <v>238599.92</v>
      </c>
      <c r="F13695">
        <f>Table2[[#This Row],[Đơn Giá Chuẩn]]*Table2[[#This Row],[Tổng số lượng bán]]</f>
        <v>238599.92</v>
      </c>
      <c r="G13695">
        <v>0</v>
      </c>
      <c r="H13695">
        <f>Table2[[#This Row],[Doanh số bán]]-Table2[[#This Row],[Chiết khấu]]</f>
        <v>238599.92</v>
      </c>
      <c r="I13695">
        <v>0</v>
      </c>
      <c r="J13695">
        <v>0</v>
      </c>
      <c r="K13695" t="s">
        <v>50</v>
      </c>
      <c r="L13695">
        <v>1</v>
      </c>
      <c r="M13695" t="s">
        <v>37</v>
      </c>
      <c r="N13695" t="s">
        <v>50</v>
      </c>
      <c r="O13695">
        <v>1</v>
      </c>
      <c r="P13695" t="s">
        <v>2511</v>
      </c>
      <c r="Q13695" t="s">
        <v>2512</v>
      </c>
      <c r="R13695" t="s">
        <v>41</v>
      </c>
      <c r="S13695" t="s">
        <v>42</v>
      </c>
      <c r="T13695" t="s">
        <v>74</v>
      </c>
      <c r="U13695" t="s">
        <v>75</v>
      </c>
      <c r="V13695" t="s">
        <v>50</v>
      </c>
    </row>
    <row r="13696" spans="1:22">
      <c r="A13696" s="4">
        <v>46116</v>
      </c>
      <c r="B13696" t="s">
        <v>9789</v>
      </c>
      <c r="C13696" t="s">
        <v>2568</v>
      </c>
      <c r="D13696">
        <v>1</v>
      </c>
      <c r="E13696">
        <v>238599.92</v>
      </c>
      <c r="F13696">
        <f>Table2[[#This Row],[Đơn Giá Chuẩn]]*Table2[[#This Row],[Tổng số lượng bán]]</f>
        <v>238599.92</v>
      </c>
      <c r="G13696">
        <v>0</v>
      </c>
      <c r="H13696">
        <f>Table2[[#This Row],[Doanh số bán]]-Table2[[#This Row],[Chiết khấu]]</f>
        <v>238599.92</v>
      </c>
      <c r="I13696">
        <v>0</v>
      </c>
      <c r="J13696">
        <v>0</v>
      </c>
      <c r="K13696" t="s">
        <v>50</v>
      </c>
      <c r="L13696">
        <v>1</v>
      </c>
      <c r="M13696" t="s">
        <v>37</v>
      </c>
      <c r="N13696" t="s">
        <v>50</v>
      </c>
      <c r="O13696">
        <v>1</v>
      </c>
      <c r="P13696" t="s">
        <v>2511</v>
      </c>
      <c r="Q13696" t="s">
        <v>2512</v>
      </c>
      <c r="R13696" t="s">
        <v>41</v>
      </c>
      <c r="S13696" t="s">
        <v>42</v>
      </c>
      <c r="T13696" t="s">
        <v>74</v>
      </c>
      <c r="U13696" t="s">
        <v>75</v>
      </c>
      <c r="V13696" t="s">
        <v>50</v>
      </c>
    </row>
    <row r="13697" spans="1:22">
      <c r="A13697" s="4">
        <v>46122</v>
      </c>
      <c r="B13697" t="s">
        <v>9790</v>
      </c>
      <c r="C13697" t="s">
        <v>23</v>
      </c>
      <c r="D13697">
        <v>1</v>
      </c>
      <c r="E13697">
        <v>52000</v>
      </c>
      <c r="F13697">
        <f>Table2[[#This Row],[Đơn Giá Chuẩn]]*Table2[[#This Row],[Tổng số lượng bán]]</f>
        <v>52000</v>
      </c>
      <c r="G13697">
        <v>0</v>
      </c>
      <c r="H13697">
        <f>Table2[[#This Row],[Doanh số bán]]-Table2[[#This Row],[Chiết khấu]]</f>
        <v>52000</v>
      </c>
      <c r="K13697" t="s">
        <v>24</v>
      </c>
      <c r="L13697">
        <v>0</v>
      </c>
      <c r="M13697" t="s">
        <v>918</v>
      </c>
      <c r="N13697" t="s">
        <v>919</v>
      </c>
      <c r="O13697">
        <v>0</v>
      </c>
      <c r="P13697" t="s">
        <v>1788</v>
      </c>
      <c r="Q13697" t="s">
        <v>1789</v>
      </c>
      <c r="R13697" t="s">
        <v>29</v>
      </c>
      <c r="S13697" t="s">
        <v>59</v>
      </c>
      <c r="T13697" t="s">
        <v>922</v>
      </c>
      <c r="U13697" t="s">
        <v>923</v>
      </c>
      <c r="V13697" t="s">
        <v>33</v>
      </c>
    </row>
    <row r="13698" spans="1:22">
      <c r="A13698" s="4">
        <v>46122</v>
      </c>
      <c r="B13698" t="s">
        <v>9790</v>
      </c>
      <c r="C13698" t="s">
        <v>23</v>
      </c>
      <c r="D13698">
        <v>2</v>
      </c>
      <c r="E13698">
        <v>62000</v>
      </c>
      <c r="F13698">
        <f>Table2[[#This Row],[Đơn Giá Chuẩn]]*Table2[[#This Row],[Tổng số lượng bán]]</f>
        <v>124000</v>
      </c>
      <c r="G13698">
        <v>0</v>
      </c>
      <c r="H13698">
        <f>Table2[[#This Row],[Doanh số bán]]-Table2[[#This Row],[Chiết khấu]]</f>
        <v>124000</v>
      </c>
      <c r="K13698" t="s">
        <v>24</v>
      </c>
      <c r="L13698">
        <v>0</v>
      </c>
      <c r="M13698" t="s">
        <v>918</v>
      </c>
      <c r="N13698" t="s">
        <v>919</v>
      </c>
      <c r="O13698">
        <v>0</v>
      </c>
      <c r="P13698" t="s">
        <v>1810</v>
      </c>
      <c r="Q13698" t="s">
        <v>1811</v>
      </c>
      <c r="R13698" t="s">
        <v>29</v>
      </c>
      <c r="S13698" t="s">
        <v>56</v>
      </c>
      <c r="T13698" t="s">
        <v>922</v>
      </c>
      <c r="U13698" t="s">
        <v>923</v>
      </c>
      <c r="V13698" t="s">
        <v>33</v>
      </c>
    </row>
    <row r="13699" spans="1:22">
      <c r="A13699" s="4">
        <v>46122</v>
      </c>
      <c r="B13699" t="s">
        <v>9790</v>
      </c>
      <c r="C13699" t="s">
        <v>23</v>
      </c>
      <c r="D13699">
        <v>2</v>
      </c>
      <c r="E13699">
        <v>52000</v>
      </c>
      <c r="F13699">
        <f>Table2[[#This Row],[Đơn Giá Chuẩn]]*Table2[[#This Row],[Tổng số lượng bán]]</f>
        <v>104000</v>
      </c>
      <c r="G13699">
        <v>0</v>
      </c>
      <c r="H13699">
        <f>Table2[[#This Row],[Doanh số bán]]-Table2[[#This Row],[Chiết khấu]]</f>
        <v>104000</v>
      </c>
      <c r="K13699" t="s">
        <v>24</v>
      </c>
      <c r="L13699">
        <v>0</v>
      </c>
      <c r="M13699" t="s">
        <v>918</v>
      </c>
      <c r="N13699" t="s">
        <v>919</v>
      </c>
      <c r="O13699">
        <v>0</v>
      </c>
      <c r="P13699" t="s">
        <v>1775</v>
      </c>
      <c r="Q13699" t="s">
        <v>1776</v>
      </c>
      <c r="R13699" t="s">
        <v>29</v>
      </c>
      <c r="S13699" t="s">
        <v>56</v>
      </c>
      <c r="T13699" t="s">
        <v>922</v>
      </c>
      <c r="U13699" t="s">
        <v>923</v>
      </c>
      <c r="V13699" t="s">
        <v>33</v>
      </c>
    </row>
    <row r="13700" spans="1:22">
      <c r="A13700" s="4">
        <v>46122</v>
      </c>
      <c r="B13700" t="s">
        <v>9791</v>
      </c>
      <c r="C13700" t="s">
        <v>23</v>
      </c>
      <c r="D13700">
        <v>1</v>
      </c>
      <c r="E13700">
        <v>62000</v>
      </c>
      <c r="F13700">
        <f>Table2[[#This Row],[Đơn Giá Chuẩn]]*Table2[[#This Row],[Tổng số lượng bán]]</f>
        <v>62000</v>
      </c>
      <c r="G13700">
        <v>0</v>
      </c>
      <c r="H13700">
        <f>Table2[[#This Row],[Doanh số bán]]-Table2[[#This Row],[Chiết khấu]]</f>
        <v>62000</v>
      </c>
      <c r="K13700" t="s">
        <v>24</v>
      </c>
      <c r="L13700">
        <v>0</v>
      </c>
      <c r="M13700" t="s">
        <v>918</v>
      </c>
      <c r="N13700" t="s">
        <v>919</v>
      </c>
      <c r="O13700">
        <v>0</v>
      </c>
      <c r="P13700" t="s">
        <v>1810</v>
      </c>
      <c r="Q13700" t="s">
        <v>1811</v>
      </c>
      <c r="R13700" t="s">
        <v>29</v>
      </c>
      <c r="S13700" t="s">
        <v>56</v>
      </c>
      <c r="T13700" t="s">
        <v>922</v>
      </c>
      <c r="U13700" t="s">
        <v>923</v>
      </c>
      <c r="V13700" t="s">
        <v>33</v>
      </c>
    </row>
    <row r="13701" spans="1:22">
      <c r="A13701" s="4">
        <v>46122</v>
      </c>
      <c r="B13701" t="s">
        <v>9792</v>
      </c>
      <c r="C13701" t="s">
        <v>23</v>
      </c>
      <c r="D13701">
        <v>1</v>
      </c>
      <c r="E13701">
        <v>67000</v>
      </c>
      <c r="F13701">
        <f>Table2[[#This Row],[Đơn Giá Chuẩn]]*Table2[[#This Row],[Tổng số lượng bán]]</f>
        <v>67000</v>
      </c>
      <c r="G13701">
        <v>0</v>
      </c>
      <c r="H13701">
        <f>Table2[[#This Row],[Doanh số bán]]-Table2[[#This Row],[Chiết khấu]]</f>
        <v>67000</v>
      </c>
      <c r="K13701" t="s">
        <v>24</v>
      </c>
      <c r="L13701">
        <v>0</v>
      </c>
      <c r="M13701" t="s">
        <v>918</v>
      </c>
      <c r="N13701" t="s">
        <v>919</v>
      </c>
      <c r="O13701">
        <v>0</v>
      </c>
      <c r="P13701" t="s">
        <v>1749</v>
      </c>
      <c r="Q13701" t="s">
        <v>1750</v>
      </c>
      <c r="R13701" t="s">
        <v>29</v>
      </c>
      <c r="S13701" t="s">
        <v>56</v>
      </c>
      <c r="T13701" t="s">
        <v>922</v>
      </c>
      <c r="U13701" t="s">
        <v>923</v>
      </c>
      <c r="V13701" t="s">
        <v>33</v>
      </c>
    </row>
    <row r="13702" spans="1:22">
      <c r="A13702" s="4">
        <v>46122</v>
      </c>
      <c r="B13702" t="s">
        <v>9793</v>
      </c>
      <c r="C13702" t="s">
        <v>1840</v>
      </c>
      <c r="D13702">
        <v>1</v>
      </c>
      <c r="E13702">
        <v>31454.545454545456</v>
      </c>
      <c r="F13702">
        <f>Table2[[#This Row],[Đơn Giá Chuẩn]]*Table2[[#This Row],[Tổng số lượng bán]]</f>
        <v>31454.545454545456</v>
      </c>
      <c r="G13702">
        <v>0</v>
      </c>
      <c r="H13702">
        <f>Table2[[#This Row],[Doanh số bán]]-Table2[[#This Row],[Chiết khấu]]</f>
        <v>31454.545454545456</v>
      </c>
      <c r="K13702" t="s">
        <v>24</v>
      </c>
      <c r="L13702">
        <v>0</v>
      </c>
      <c r="M13702" t="s">
        <v>918</v>
      </c>
      <c r="N13702" t="s">
        <v>919</v>
      </c>
      <c r="O13702">
        <v>0</v>
      </c>
      <c r="P13702" t="s">
        <v>1841</v>
      </c>
      <c r="Q13702" t="s">
        <v>1842</v>
      </c>
      <c r="R13702" t="s">
        <v>29</v>
      </c>
      <c r="S13702" t="s">
        <v>1738</v>
      </c>
      <c r="T13702" t="s">
        <v>922</v>
      </c>
      <c r="U13702" t="s">
        <v>923</v>
      </c>
      <c r="V13702" t="s">
        <v>33</v>
      </c>
    </row>
    <row r="13703" spans="1:22">
      <c r="A13703" s="4">
        <v>46122</v>
      </c>
      <c r="B13703" t="s">
        <v>9794</v>
      </c>
      <c r="C13703" t="s">
        <v>23</v>
      </c>
      <c r="D13703">
        <v>1</v>
      </c>
      <c r="E13703">
        <v>42000</v>
      </c>
      <c r="F13703">
        <f>Table2[[#This Row],[Đơn Giá Chuẩn]]*Table2[[#This Row],[Tổng số lượng bán]]</f>
        <v>42000</v>
      </c>
      <c r="G13703">
        <v>0</v>
      </c>
      <c r="H13703">
        <f>Table2[[#This Row],[Doanh số bán]]-Table2[[#This Row],[Chiết khấu]]</f>
        <v>42000</v>
      </c>
      <c r="K13703" t="s">
        <v>24</v>
      </c>
      <c r="L13703">
        <v>0</v>
      </c>
      <c r="M13703" t="s">
        <v>918</v>
      </c>
      <c r="N13703" t="s">
        <v>919</v>
      </c>
      <c r="O13703">
        <v>0</v>
      </c>
      <c r="P13703" t="s">
        <v>1875</v>
      </c>
      <c r="Q13703" t="s">
        <v>1876</v>
      </c>
      <c r="R13703" t="s">
        <v>29</v>
      </c>
      <c r="S13703" t="s">
        <v>56</v>
      </c>
      <c r="T13703" t="s">
        <v>922</v>
      </c>
      <c r="U13703" t="s">
        <v>923</v>
      </c>
      <c r="V13703" t="s">
        <v>33</v>
      </c>
    </row>
    <row r="13704" spans="1:22">
      <c r="A13704" s="4">
        <v>46122</v>
      </c>
      <c r="B13704" t="s">
        <v>9795</v>
      </c>
      <c r="C13704" t="s">
        <v>23</v>
      </c>
      <c r="D13704">
        <v>1</v>
      </c>
      <c r="E13704">
        <v>67000</v>
      </c>
      <c r="F13704">
        <f>Table2[[#This Row],[Đơn Giá Chuẩn]]*Table2[[#This Row],[Tổng số lượng bán]]</f>
        <v>67000</v>
      </c>
      <c r="G13704">
        <v>0</v>
      </c>
      <c r="H13704">
        <f>Table2[[#This Row],[Doanh số bán]]-Table2[[#This Row],[Chiết khấu]]</f>
        <v>67000</v>
      </c>
      <c r="K13704" t="s">
        <v>24</v>
      </c>
      <c r="L13704">
        <v>0</v>
      </c>
      <c r="M13704" t="s">
        <v>918</v>
      </c>
      <c r="N13704" t="s">
        <v>919</v>
      </c>
      <c r="O13704">
        <v>0</v>
      </c>
      <c r="P13704" t="s">
        <v>1760</v>
      </c>
      <c r="Q13704" t="s">
        <v>1761</v>
      </c>
      <c r="R13704" t="s">
        <v>29</v>
      </c>
      <c r="S13704" t="s">
        <v>91</v>
      </c>
      <c r="T13704" t="s">
        <v>922</v>
      </c>
      <c r="U13704" t="s">
        <v>923</v>
      </c>
      <c r="V13704" t="s">
        <v>33</v>
      </c>
    </row>
    <row r="13705" spans="1:22">
      <c r="A13705" s="4">
        <v>46122</v>
      </c>
      <c r="B13705" t="s">
        <v>9796</v>
      </c>
      <c r="C13705" t="s">
        <v>23</v>
      </c>
      <c r="D13705">
        <v>1</v>
      </c>
      <c r="E13705">
        <v>42000</v>
      </c>
      <c r="F13705">
        <f>Table2[[#This Row],[Đơn Giá Chuẩn]]*Table2[[#This Row],[Tổng số lượng bán]]</f>
        <v>42000</v>
      </c>
      <c r="G13705">
        <v>12963</v>
      </c>
      <c r="H13705">
        <f>Table2[[#This Row],[Doanh số bán]]-Table2[[#This Row],[Chiết khấu]]</f>
        <v>29037</v>
      </c>
      <c r="K13705" t="s">
        <v>24</v>
      </c>
      <c r="L13705">
        <v>0</v>
      </c>
      <c r="M13705" t="s">
        <v>918</v>
      </c>
      <c r="N13705" t="s">
        <v>919</v>
      </c>
      <c r="O13705">
        <v>0</v>
      </c>
      <c r="P13705" t="s">
        <v>1771</v>
      </c>
      <c r="Q13705" t="s">
        <v>1772</v>
      </c>
      <c r="R13705" t="s">
        <v>29</v>
      </c>
      <c r="S13705" t="s">
        <v>30</v>
      </c>
      <c r="T13705" t="s">
        <v>922</v>
      </c>
      <c r="U13705" t="s">
        <v>923</v>
      </c>
      <c r="V13705" t="s">
        <v>33</v>
      </c>
    </row>
    <row r="13706" spans="1:22">
      <c r="A13706" s="4">
        <v>46116</v>
      </c>
      <c r="B13706" t="s">
        <v>9130</v>
      </c>
      <c r="C13706" t="s">
        <v>2568</v>
      </c>
      <c r="D13706">
        <v>10</v>
      </c>
      <c r="E13706">
        <v>180000.2</v>
      </c>
      <c r="F13706">
        <f>Table2[[#This Row],[Đơn Giá Chuẩn]]*Table2[[#This Row],[Tổng số lượng bán]]</f>
        <v>1800002</v>
      </c>
      <c r="G13706">
        <v>0</v>
      </c>
      <c r="H13706">
        <f>Table2[[#This Row],[Doanh số bán]]-Table2[[#This Row],[Chiết khấu]]</f>
        <v>1800002</v>
      </c>
      <c r="I13706">
        <v>0</v>
      </c>
      <c r="J13706">
        <v>0</v>
      </c>
      <c r="K13706" t="s">
        <v>2217</v>
      </c>
      <c r="L13706">
        <v>1</v>
      </c>
      <c r="M13706" t="s">
        <v>37</v>
      </c>
      <c r="N13706" t="s">
        <v>26</v>
      </c>
      <c r="O13706">
        <v>10</v>
      </c>
      <c r="P13706" t="s">
        <v>2511</v>
      </c>
      <c r="Q13706" t="s">
        <v>2512</v>
      </c>
      <c r="R13706" t="s">
        <v>41</v>
      </c>
      <c r="S13706" t="s">
        <v>42</v>
      </c>
      <c r="T13706" t="s">
        <v>2393</v>
      </c>
      <c r="U13706" t="s">
        <v>2394</v>
      </c>
      <c r="V13706" t="s">
        <v>2271</v>
      </c>
    </row>
    <row r="13707" spans="1:22">
      <c r="A13707" s="4">
        <v>46122</v>
      </c>
      <c r="B13707" t="s">
        <v>9797</v>
      </c>
      <c r="C13707" t="s">
        <v>23</v>
      </c>
      <c r="D13707">
        <v>1</v>
      </c>
      <c r="E13707">
        <v>25999.999999999996</v>
      </c>
      <c r="F13707">
        <f>Table2[[#This Row],[Đơn Giá Chuẩn]]*Table2[[#This Row],[Tổng số lượng bán]]</f>
        <v>25999.999999999996</v>
      </c>
      <c r="G13707">
        <v>8889</v>
      </c>
      <c r="H13707">
        <f>Table2[[#This Row],[Doanh số bán]]-Table2[[#This Row],[Chiết khấu]]</f>
        <v>17110.999999999996</v>
      </c>
      <c r="K13707" t="s">
        <v>24</v>
      </c>
      <c r="L13707">
        <v>0</v>
      </c>
      <c r="M13707" t="s">
        <v>25</v>
      </c>
      <c r="N13707" t="s">
        <v>26</v>
      </c>
      <c r="O13707">
        <v>0</v>
      </c>
      <c r="P13707" t="s">
        <v>47</v>
      </c>
      <c r="Q13707" t="s">
        <v>48</v>
      </c>
      <c r="R13707" t="s">
        <v>29</v>
      </c>
      <c r="S13707" t="s">
        <v>30</v>
      </c>
      <c r="T13707" t="s">
        <v>31</v>
      </c>
      <c r="U13707" t="s">
        <v>32</v>
      </c>
      <c r="V13707" t="s">
        <v>33</v>
      </c>
    </row>
    <row r="13708" spans="1:22">
      <c r="A13708" s="4">
        <v>46122</v>
      </c>
      <c r="B13708" t="s">
        <v>9797</v>
      </c>
      <c r="C13708" t="s">
        <v>23</v>
      </c>
      <c r="D13708">
        <v>1</v>
      </c>
      <c r="E13708">
        <v>21000</v>
      </c>
      <c r="F13708">
        <f>Table2[[#This Row],[Đơn Giá Chuẩn]]*Table2[[#This Row],[Tổng số lượng bán]]</f>
        <v>21000</v>
      </c>
      <c r="G13708">
        <v>7037</v>
      </c>
      <c r="H13708">
        <f>Table2[[#This Row],[Doanh số bán]]-Table2[[#This Row],[Chiết khấu]]</f>
        <v>13963</v>
      </c>
      <c r="K13708" t="s">
        <v>24</v>
      </c>
      <c r="L13708">
        <v>0</v>
      </c>
      <c r="M13708" t="s">
        <v>25</v>
      </c>
      <c r="N13708" t="s">
        <v>26</v>
      </c>
      <c r="O13708">
        <v>0</v>
      </c>
      <c r="P13708" t="s">
        <v>27</v>
      </c>
      <c r="Q13708" t="s">
        <v>28</v>
      </c>
      <c r="R13708" t="s">
        <v>29</v>
      </c>
      <c r="S13708" t="s">
        <v>30</v>
      </c>
      <c r="T13708" t="s">
        <v>31</v>
      </c>
      <c r="U13708" t="s">
        <v>32</v>
      </c>
      <c r="V13708" t="s">
        <v>33</v>
      </c>
    </row>
    <row r="13709" spans="1:22">
      <c r="A13709" s="4">
        <v>46122</v>
      </c>
      <c r="B13709" t="s">
        <v>9798</v>
      </c>
      <c r="C13709" t="s">
        <v>23</v>
      </c>
      <c r="D13709">
        <v>1</v>
      </c>
      <c r="E13709">
        <v>25999.999999999996</v>
      </c>
      <c r="F13709">
        <f>Table2[[#This Row],[Đơn Giá Chuẩn]]*Table2[[#This Row],[Tổng số lượng bán]]</f>
        <v>25999.999999999996</v>
      </c>
      <c r="G13709">
        <v>8889</v>
      </c>
      <c r="H13709">
        <f>Table2[[#This Row],[Doanh số bán]]-Table2[[#This Row],[Chiết khấu]]</f>
        <v>17110.999999999996</v>
      </c>
      <c r="K13709" t="s">
        <v>24</v>
      </c>
      <c r="L13709">
        <v>0</v>
      </c>
      <c r="M13709" t="s">
        <v>25</v>
      </c>
      <c r="N13709" t="s">
        <v>26</v>
      </c>
      <c r="O13709">
        <v>0</v>
      </c>
      <c r="P13709" t="s">
        <v>47</v>
      </c>
      <c r="Q13709" t="s">
        <v>48</v>
      </c>
      <c r="R13709" t="s">
        <v>29</v>
      </c>
      <c r="S13709" t="s">
        <v>30</v>
      </c>
      <c r="T13709" t="s">
        <v>31</v>
      </c>
      <c r="U13709" t="s">
        <v>32</v>
      </c>
      <c r="V13709" t="s">
        <v>33</v>
      </c>
    </row>
    <row r="13710" spans="1:22">
      <c r="A13710" s="4">
        <v>46122</v>
      </c>
      <c r="B13710" t="s">
        <v>9799</v>
      </c>
      <c r="C13710" t="s">
        <v>23</v>
      </c>
      <c r="D13710">
        <v>1</v>
      </c>
      <c r="E13710">
        <v>21000</v>
      </c>
      <c r="F13710">
        <f>Table2[[#This Row],[Đơn Giá Chuẩn]]*Table2[[#This Row],[Tổng số lượng bán]]</f>
        <v>21000</v>
      </c>
      <c r="G13710">
        <v>7037</v>
      </c>
      <c r="H13710">
        <f>Table2[[#This Row],[Doanh số bán]]-Table2[[#This Row],[Chiết khấu]]</f>
        <v>13963</v>
      </c>
      <c r="K13710" t="s">
        <v>24</v>
      </c>
      <c r="L13710">
        <v>0</v>
      </c>
      <c r="M13710" t="s">
        <v>25</v>
      </c>
      <c r="N13710" t="s">
        <v>26</v>
      </c>
      <c r="O13710">
        <v>0</v>
      </c>
      <c r="P13710" t="s">
        <v>27</v>
      </c>
      <c r="Q13710" t="s">
        <v>28</v>
      </c>
      <c r="R13710" t="s">
        <v>29</v>
      </c>
      <c r="S13710" t="s">
        <v>30</v>
      </c>
      <c r="T13710" t="s">
        <v>31</v>
      </c>
      <c r="U13710" t="s">
        <v>32</v>
      </c>
      <c r="V13710" t="s">
        <v>33</v>
      </c>
    </row>
    <row r="13711" spans="1:22">
      <c r="A13711" s="4">
        <v>46122</v>
      </c>
      <c r="B13711" t="s">
        <v>9800</v>
      </c>
      <c r="C13711" t="s">
        <v>23</v>
      </c>
      <c r="D13711">
        <v>1</v>
      </c>
      <c r="E13711">
        <v>25999.999999999996</v>
      </c>
      <c r="F13711">
        <f>Table2[[#This Row],[Đơn Giá Chuẩn]]*Table2[[#This Row],[Tổng số lượng bán]]</f>
        <v>25999.999999999996</v>
      </c>
      <c r="G13711">
        <v>8889</v>
      </c>
      <c r="H13711">
        <f>Table2[[#This Row],[Doanh số bán]]-Table2[[#This Row],[Chiết khấu]]</f>
        <v>17110.999999999996</v>
      </c>
      <c r="K13711" t="s">
        <v>24</v>
      </c>
      <c r="L13711">
        <v>0</v>
      </c>
      <c r="M13711" t="s">
        <v>25</v>
      </c>
      <c r="N13711" t="s">
        <v>26</v>
      </c>
      <c r="O13711">
        <v>0</v>
      </c>
      <c r="P13711" t="s">
        <v>47</v>
      </c>
      <c r="Q13711" t="s">
        <v>48</v>
      </c>
      <c r="R13711" t="s">
        <v>29</v>
      </c>
      <c r="S13711" t="s">
        <v>30</v>
      </c>
      <c r="T13711" t="s">
        <v>31</v>
      </c>
      <c r="U13711" t="s">
        <v>32</v>
      </c>
      <c r="V13711" t="s">
        <v>33</v>
      </c>
    </row>
    <row r="13712" spans="1:22">
      <c r="A13712" s="4">
        <v>46122</v>
      </c>
      <c r="B13712" t="s">
        <v>9801</v>
      </c>
      <c r="C13712" t="s">
        <v>23</v>
      </c>
      <c r="D13712">
        <v>1</v>
      </c>
      <c r="E13712">
        <v>21000</v>
      </c>
      <c r="F13712">
        <f>Table2[[#This Row],[Đơn Giá Chuẩn]]*Table2[[#This Row],[Tổng số lượng bán]]</f>
        <v>21000</v>
      </c>
      <c r="G13712">
        <v>7037</v>
      </c>
      <c r="H13712">
        <f>Table2[[#This Row],[Doanh số bán]]-Table2[[#This Row],[Chiết khấu]]</f>
        <v>13963</v>
      </c>
      <c r="K13712" t="s">
        <v>24</v>
      </c>
      <c r="L13712">
        <v>0</v>
      </c>
      <c r="M13712" t="s">
        <v>25</v>
      </c>
      <c r="N13712" t="s">
        <v>26</v>
      </c>
      <c r="O13712">
        <v>0</v>
      </c>
      <c r="P13712" t="s">
        <v>27</v>
      </c>
      <c r="Q13712" t="s">
        <v>28</v>
      </c>
      <c r="R13712" t="s">
        <v>29</v>
      </c>
      <c r="S13712" t="s">
        <v>30</v>
      </c>
      <c r="T13712" t="s">
        <v>31</v>
      </c>
      <c r="U13712" t="s">
        <v>32</v>
      </c>
      <c r="V13712" t="s">
        <v>33</v>
      </c>
    </row>
    <row r="13713" spans="1:22">
      <c r="A13713" s="4">
        <v>46122</v>
      </c>
      <c r="B13713" t="s">
        <v>9802</v>
      </c>
      <c r="C13713" t="s">
        <v>23</v>
      </c>
      <c r="D13713">
        <v>1</v>
      </c>
      <c r="E13713">
        <v>21000</v>
      </c>
      <c r="F13713">
        <f>Table2[[#This Row],[Đơn Giá Chuẩn]]*Table2[[#This Row],[Tổng số lượng bán]]</f>
        <v>21000</v>
      </c>
      <c r="G13713">
        <v>7037</v>
      </c>
      <c r="H13713">
        <f>Table2[[#This Row],[Doanh số bán]]-Table2[[#This Row],[Chiết khấu]]</f>
        <v>13963</v>
      </c>
      <c r="K13713" t="s">
        <v>24</v>
      </c>
      <c r="L13713">
        <v>0</v>
      </c>
      <c r="M13713" t="s">
        <v>25</v>
      </c>
      <c r="N13713" t="s">
        <v>26</v>
      </c>
      <c r="O13713">
        <v>0</v>
      </c>
      <c r="P13713" t="s">
        <v>27</v>
      </c>
      <c r="Q13713" t="s">
        <v>28</v>
      </c>
      <c r="R13713" t="s">
        <v>29</v>
      </c>
      <c r="S13713" t="s">
        <v>30</v>
      </c>
      <c r="T13713" t="s">
        <v>31</v>
      </c>
      <c r="U13713" t="s">
        <v>32</v>
      </c>
      <c r="V13713" t="s">
        <v>33</v>
      </c>
    </row>
    <row r="13714" spans="1:22">
      <c r="A13714" s="4">
        <v>46122</v>
      </c>
      <c r="B13714" t="s">
        <v>9803</v>
      </c>
      <c r="C13714" t="s">
        <v>23</v>
      </c>
      <c r="D13714">
        <v>1</v>
      </c>
      <c r="E13714">
        <v>21000</v>
      </c>
      <c r="F13714">
        <f>Table2[[#This Row],[Đơn Giá Chuẩn]]*Table2[[#This Row],[Tổng số lượng bán]]</f>
        <v>21000</v>
      </c>
      <c r="G13714">
        <v>7037</v>
      </c>
      <c r="H13714">
        <f>Table2[[#This Row],[Doanh số bán]]-Table2[[#This Row],[Chiết khấu]]</f>
        <v>13963</v>
      </c>
      <c r="K13714" t="s">
        <v>24</v>
      </c>
      <c r="L13714">
        <v>0</v>
      </c>
      <c r="M13714" t="s">
        <v>25</v>
      </c>
      <c r="N13714" t="s">
        <v>26</v>
      </c>
      <c r="O13714">
        <v>0</v>
      </c>
      <c r="P13714" t="s">
        <v>27</v>
      </c>
      <c r="Q13714" t="s">
        <v>28</v>
      </c>
      <c r="R13714" t="s">
        <v>29</v>
      </c>
      <c r="S13714" t="s">
        <v>30</v>
      </c>
      <c r="T13714" t="s">
        <v>31</v>
      </c>
      <c r="U13714" t="s">
        <v>32</v>
      </c>
      <c r="V13714" t="s">
        <v>33</v>
      </c>
    </row>
    <row r="13715" spans="1:22">
      <c r="A13715" s="4">
        <v>46122</v>
      </c>
      <c r="B13715" t="s">
        <v>9804</v>
      </c>
      <c r="C13715" t="s">
        <v>23</v>
      </c>
      <c r="D13715">
        <v>1</v>
      </c>
      <c r="E13715">
        <v>21000</v>
      </c>
      <c r="F13715">
        <f>Table2[[#This Row],[Đơn Giá Chuẩn]]*Table2[[#This Row],[Tổng số lượng bán]]</f>
        <v>21000</v>
      </c>
      <c r="G13715">
        <v>7037</v>
      </c>
      <c r="H13715">
        <f>Table2[[#This Row],[Doanh số bán]]-Table2[[#This Row],[Chiết khấu]]</f>
        <v>13963</v>
      </c>
      <c r="K13715" t="s">
        <v>24</v>
      </c>
      <c r="L13715">
        <v>0</v>
      </c>
      <c r="M13715" t="s">
        <v>25</v>
      </c>
      <c r="N13715" t="s">
        <v>26</v>
      </c>
      <c r="O13715">
        <v>0</v>
      </c>
      <c r="P13715" t="s">
        <v>27</v>
      </c>
      <c r="Q13715" t="s">
        <v>28</v>
      </c>
      <c r="R13715" t="s">
        <v>29</v>
      </c>
      <c r="S13715" t="s">
        <v>30</v>
      </c>
      <c r="T13715" t="s">
        <v>31</v>
      </c>
      <c r="U13715" t="s">
        <v>32</v>
      </c>
      <c r="V13715" t="s">
        <v>33</v>
      </c>
    </row>
    <row r="13716" spans="1:22">
      <c r="A13716" s="4">
        <v>46122</v>
      </c>
      <c r="B13716" t="s">
        <v>9805</v>
      </c>
      <c r="C13716" t="s">
        <v>23</v>
      </c>
      <c r="D13716">
        <v>1</v>
      </c>
      <c r="E13716">
        <v>25999.999999999996</v>
      </c>
      <c r="F13716">
        <f>Table2[[#This Row],[Đơn Giá Chuẩn]]*Table2[[#This Row],[Tổng số lượng bán]]</f>
        <v>25999.999999999996</v>
      </c>
      <c r="G13716">
        <v>8889</v>
      </c>
      <c r="H13716">
        <f>Table2[[#This Row],[Doanh số bán]]-Table2[[#This Row],[Chiết khấu]]</f>
        <v>17110.999999999996</v>
      </c>
      <c r="K13716" t="s">
        <v>24</v>
      </c>
      <c r="L13716">
        <v>0</v>
      </c>
      <c r="M13716" t="s">
        <v>25</v>
      </c>
      <c r="N13716" t="s">
        <v>26</v>
      </c>
      <c r="O13716">
        <v>0</v>
      </c>
      <c r="P13716" t="s">
        <v>47</v>
      </c>
      <c r="Q13716" t="s">
        <v>48</v>
      </c>
      <c r="R13716" t="s">
        <v>29</v>
      </c>
      <c r="S13716" t="s">
        <v>30</v>
      </c>
      <c r="T13716" t="s">
        <v>31</v>
      </c>
      <c r="U13716" t="s">
        <v>32</v>
      </c>
      <c r="V13716" t="s">
        <v>33</v>
      </c>
    </row>
    <row r="13717" spans="1:22">
      <c r="A13717" s="4">
        <v>46116</v>
      </c>
      <c r="B13717" t="s">
        <v>9806</v>
      </c>
      <c r="C13717" t="s">
        <v>2568</v>
      </c>
      <c r="D13717">
        <v>30</v>
      </c>
      <c r="E13717">
        <v>232000.04</v>
      </c>
      <c r="F13717">
        <f>Table2[[#This Row],[Đơn Giá Chuẩn]]*Table2[[#This Row],[Tổng số lượng bán]]</f>
        <v>6960001.2000000002</v>
      </c>
      <c r="G13717">
        <v>0</v>
      </c>
      <c r="H13717">
        <f>Table2[[#This Row],[Doanh số bán]]-Table2[[#This Row],[Chiết khấu]]</f>
        <v>6960001.2000000002</v>
      </c>
      <c r="I13717">
        <v>0</v>
      </c>
      <c r="J13717">
        <v>0</v>
      </c>
      <c r="K13717" t="s">
        <v>2217</v>
      </c>
      <c r="L13717">
        <v>0.25</v>
      </c>
      <c r="M13717" t="s">
        <v>37</v>
      </c>
      <c r="N13717" t="s">
        <v>26</v>
      </c>
      <c r="O13717">
        <v>7.5</v>
      </c>
      <c r="P13717" t="s">
        <v>375</v>
      </c>
      <c r="Q13717" t="s">
        <v>376</v>
      </c>
      <c r="R13717" t="s">
        <v>41</v>
      </c>
      <c r="S13717" t="s">
        <v>42</v>
      </c>
      <c r="T13717" t="s">
        <v>2587</v>
      </c>
      <c r="U13717" t="s">
        <v>2588</v>
      </c>
      <c r="V13717" t="s">
        <v>45</v>
      </c>
    </row>
    <row r="13718" spans="1:22">
      <c r="A13718" s="4">
        <v>46116</v>
      </c>
      <c r="B13718" t="s">
        <v>9807</v>
      </c>
      <c r="C13718" t="s">
        <v>2500</v>
      </c>
      <c r="D13718">
        <v>2</v>
      </c>
      <c r="E13718">
        <v>302000</v>
      </c>
      <c r="F13718">
        <f>Table2[[#This Row],[Đơn Giá Chuẩn]]*Table2[[#This Row],[Tổng số lượng bán]]</f>
        <v>604000</v>
      </c>
      <c r="G13718">
        <v>0</v>
      </c>
      <c r="H13718">
        <f>Table2[[#This Row],[Doanh số bán]]-Table2[[#This Row],[Chiết khấu]]</f>
        <v>604000</v>
      </c>
      <c r="K13718" t="s">
        <v>24</v>
      </c>
      <c r="L13718">
        <v>1</v>
      </c>
      <c r="M13718" t="s">
        <v>918</v>
      </c>
      <c r="N13718" t="s">
        <v>919</v>
      </c>
      <c r="O13718">
        <v>2</v>
      </c>
      <c r="P13718" t="s">
        <v>84</v>
      </c>
      <c r="Q13718" t="s">
        <v>85</v>
      </c>
      <c r="R13718" t="s">
        <v>41</v>
      </c>
      <c r="S13718" t="s">
        <v>42</v>
      </c>
      <c r="T13718" t="s">
        <v>922</v>
      </c>
      <c r="U13718" t="s">
        <v>923</v>
      </c>
      <c r="V13718" t="s">
        <v>33</v>
      </c>
    </row>
    <row r="13719" spans="1:22">
      <c r="A13719" s="4">
        <v>46116</v>
      </c>
      <c r="B13719" t="s">
        <v>9808</v>
      </c>
      <c r="C13719" t="s">
        <v>2500</v>
      </c>
      <c r="D13719">
        <v>1</v>
      </c>
      <c r="E13719">
        <v>302000</v>
      </c>
      <c r="F13719">
        <f>Table2[[#This Row],[Đơn Giá Chuẩn]]*Table2[[#This Row],[Tổng số lượng bán]]</f>
        <v>302000</v>
      </c>
      <c r="G13719">
        <v>0</v>
      </c>
      <c r="H13719">
        <f>Table2[[#This Row],[Doanh số bán]]-Table2[[#This Row],[Chiết khấu]]</f>
        <v>302000</v>
      </c>
      <c r="K13719" t="s">
        <v>24</v>
      </c>
      <c r="L13719">
        <v>1</v>
      </c>
      <c r="M13719" t="s">
        <v>918</v>
      </c>
      <c r="N13719" t="s">
        <v>919</v>
      </c>
      <c r="O13719">
        <v>1</v>
      </c>
      <c r="P13719" t="s">
        <v>84</v>
      </c>
      <c r="Q13719" t="s">
        <v>85</v>
      </c>
      <c r="R13719" t="s">
        <v>41</v>
      </c>
      <c r="S13719" t="s">
        <v>42</v>
      </c>
      <c r="T13719" t="s">
        <v>922</v>
      </c>
      <c r="U13719" t="s">
        <v>923</v>
      </c>
      <c r="V13719" t="s">
        <v>33</v>
      </c>
    </row>
    <row r="13720" spans="1:22">
      <c r="A13720" s="4">
        <v>46116</v>
      </c>
      <c r="B13720" t="s">
        <v>9809</v>
      </c>
      <c r="C13720" t="s">
        <v>2500</v>
      </c>
      <c r="D13720">
        <v>2</v>
      </c>
      <c r="E13720">
        <v>302000</v>
      </c>
      <c r="F13720">
        <f>Table2[[#This Row],[Đơn Giá Chuẩn]]*Table2[[#This Row],[Tổng số lượng bán]]</f>
        <v>604000</v>
      </c>
      <c r="G13720">
        <v>0</v>
      </c>
      <c r="H13720">
        <f>Table2[[#This Row],[Doanh số bán]]-Table2[[#This Row],[Chiết khấu]]</f>
        <v>604000</v>
      </c>
      <c r="K13720" t="s">
        <v>24</v>
      </c>
      <c r="L13720">
        <v>1</v>
      </c>
      <c r="M13720" t="s">
        <v>918</v>
      </c>
      <c r="N13720" t="s">
        <v>919</v>
      </c>
      <c r="O13720">
        <v>2</v>
      </c>
      <c r="P13720" t="s">
        <v>84</v>
      </c>
      <c r="Q13720" t="s">
        <v>85</v>
      </c>
      <c r="R13720" t="s">
        <v>41</v>
      </c>
      <c r="S13720" t="s">
        <v>42</v>
      </c>
      <c r="T13720" t="s">
        <v>922</v>
      </c>
      <c r="U13720" t="s">
        <v>923</v>
      </c>
      <c r="V13720" t="s">
        <v>33</v>
      </c>
    </row>
    <row r="13721" spans="1:22">
      <c r="A13721" s="4">
        <v>46122</v>
      </c>
      <c r="B13721" t="s">
        <v>9810</v>
      </c>
      <c r="C13721" t="s">
        <v>23</v>
      </c>
      <c r="D13721">
        <v>4</v>
      </c>
      <c r="E13721">
        <v>25999.999999999996</v>
      </c>
      <c r="F13721">
        <f>Table2[[#This Row],[Đơn Giá Chuẩn]]*Table2[[#This Row],[Tổng số lượng bán]]</f>
        <v>103999.99999999999</v>
      </c>
      <c r="G13721">
        <v>0</v>
      </c>
      <c r="H13721">
        <f>Table2[[#This Row],[Doanh số bán]]-Table2[[#This Row],[Chiết khấu]]</f>
        <v>103999.99999999999</v>
      </c>
      <c r="K13721" t="s">
        <v>24</v>
      </c>
      <c r="L13721">
        <v>0</v>
      </c>
      <c r="M13721" t="s">
        <v>25</v>
      </c>
      <c r="N13721" t="s">
        <v>26</v>
      </c>
      <c r="O13721">
        <v>0</v>
      </c>
      <c r="P13721" t="s">
        <v>47</v>
      </c>
      <c r="Q13721" t="s">
        <v>48</v>
      </c>
      <c r="R13721" t="s">
        <v>29</v>
      </c>
      <c r="S13721" t="s">
        <v>30</v>
      </c>
      <c r="T13721" t="s">
        <v>31</v>
      </c>
      <c r="U13721" t="s">
        <v>32</v>
      </c>
      <c r="V13721" t="s">
        <v>33</v>
      </c>
    </row>
    <row r="13722" spans="1:22">
      <c r="A13722" s="4">
        <v>46122</v>
      </c>
      <c r="B13722" t="s">
        <v>9810</v>
      </c>
      <c r="C13722" t="s">
        <v>23</v>
      </c>
      <c r="D13722">
        <v>1</v>
      </c>
      <c r="E13722">
        <v>47000</v>
      </c>
      <c r="F13722">
        <f>Table2[[#This Row],[Đơn Giá Chuẩn]]*Table2[[#This Row],[Tổng số lượng bán]]</f>
        <v>47000</v>
      </c>
      <c r="G13722">
        <v>0</v>
      </c>
      <c r="H13722">
        <f>Table2[[#This Row],[Doanh số bán]]-Table2[[#This Row],[Chiết khấu]]</f>
        <v>47000</v>
      </c>
      <c r="K13722" t="s">
        <v>24</v>
      </c>
      <c r="L13722">
        <v>0</v>
      </c>
      <c r="M13722" t="s">
        <v>25</v>
      </c>
      <c r="N13722" t="s">
        <v>26</v>
      </c>
      <c r="O13722">
        <v>0</v>
      </c>
      <c r="P13722" t="s">
        <v>609</v>
      </c>
      <c r="Q13722" t="s">
        <v>610</v>
      </c>
      <c r="R13722" t="s">
        <v>29</v>
      </c>
      <c r="S13722" t="s">
        <v>59</v>
      </c>
      <c r="T13722" t="s">
        <v>31</v>
      </c>
      <c r="U13722" t="s">
        <v>32</v>
      </c>
      <c r="V13722" t="s">
        <v>33</v>
      </c>
    </row>
    <row r="13723" spans="1:22">
      <c r="A13723" s="4">
        <v>46122</v>
      </c>
      <c r="B13723" t="s">
        <v>9811</v>
      </c>
      <c r="C13723" t="s">
        <v>23</v>
      </c>
      <c r="D13723">
        <v>1</v>
      </c>
      <c r="E13723">
        <v>21000</v>
      </c>
      <c r="F13723">
        <f>Table2[[#This Row],[Đơn Giá Chuẩn]]*Table2[[#This Row],[Tổng số lượng bán]]</f>
        <v>21000</v>
      </c>
      <c r="G13723">
        <v>0</v>
      </c>
      <c r="H13723">
        <f>Table2[[#This Row],[Doanh số bán]]-Table2[[#This Row],[Chiết khấu]]</f>
        <v>21000</v>
      </c>
      <c r="K13723" t="s">
        <v>24</v>
      </c>
      <c r="L13723">
        <v>0</v>
      </c>
      <c r="M13723" t="s">
        <v>25</v>
      </c>
      <c r="N13723" t="s">
        <v>26</v>
      </c>
      <c r="O13723">
        <v>0</v>
      </c>
      <c r="P13723" t="s">
        <v>27</v>
      </c>
      <c r="Q13723" t="s">
        <v>28</v>
      </c>
      <c r="R13723" t="s">
        <v>29</v>
      </c>
      <c r="S13723" t="s">
        <v>30</v>
      </c>
      <c r="T13723" t="s">
        <v>31</v>
      </c>
      <c r="U13723" t="s">
        <v>32</v>
      </c>
      <c r="V13723" t="s">
        <v>33</v>
      </c>
    </row>
    <row r="13724" spans="1:22">
      <c r="A13724" s="4">
        <v>46122</v>
      </c>
      <c r="B13724" t="s">
        <v>9812</v>
      </c>
      <c r="C13724" t="s">
        <v>23</v>
      </c>
      <c r="D13724">
        <v>4</v>
      </c>
      <c r="E13724">
        <v>42000</v>
      </c>
      <c r="F13724">
        <f>Table2[[#This Row],[Đơn Giá Chuẩn]]*Table2[[#This Row],[Tổng số lượng bán]]</f>
        <v>168000</v>
      </c>
      <c r="G13724">
        <v>0</v>
      </c>
      <c r="H13724">
        <f>Table2[[#This Row],[Doanh số bán]]-Table2[[#This Row],[Chiết khấu]]</f>
        <v>168000</v>
      </c>
      <c r="K13724" t="s">
        <v>24</v>
      </c>
      <c r="L13724">
        <v>0</v>
      </c>
      <c r="M13724" t="s">
        <v>25</v>
      </c>
      <c r="N13724" t="s">
        <v>26</v>
      </c>
      <c r="O13724">
        <v>0</v>
      </c>
      <c r="P13724" t="s">
        <v>94</v>
      </c>
      <c r="Q13724" t="s">
        <v>95</v>
      </c>
      <c r="R13724" t="s">
        <v>29</v>
      </c>
      <c r="S13724" t="s">
        <v>30</v>
      </c>
      <c r="T13724" t="s">
        <v>31</v>
      </c>
      <c r="U13724" t="s">
        <v>32</v>
      </c>
      <c r="V13724" t="s">
        <v>33</v>
      </c>
    </row>
    <row r="13725" spans="1:22">
      <c r="A13725" s="4">
        <v>46122</v>
      </c>
      <c r="B13725" t="s">
        <v>9812</v>
      </c>
      <c r="C13725" t="s">
        <v>23</v>
      </c>
      <c r="D13725">
        <v>2</v>
      </c>
      <c r="E13725">
        <v>25999.999999999996</v>
      </c>
      <c r="F13725">
        <f>Table2[[#This Row],[Đơn Giá Chuẩn]]*Table2[[#This Row],[Tổng số lượng bán]]</f>
        <v>51999.999999999993</v>
      </c>
      <c r="G13725">
        <v>0</v>
      </c>
      <c r="H13725">
        <f>Table2[[#This Row],[Doanh số bán]]-Table2[[#This Row],[Chiết khấu]]</f>
        <v>51999.999999999993</v>
      </c>
      <c r="K13725" t="s">
        <v>24</v>
      </c>
      <c r="L13725">
        <v>0</v>
      </c>
      <c r="M13725" t="s">
        <v>25</v>
      </c>
      <c r="N13725" t="s">
        <v>26</v>
      </c>
      <c r="O13725">
        <v>0</v>
      </c>
      <c r="P13725" t="s">
        <v>47</v>
      </c>
      <c r="Q13725" t="s">
        <v>48</v>
      </c>
      <c r="R13725" t="s">
        <v>29</v>
      </c>
      <c r="S13725" t="s">
        <v>30</v>
      </c>
      <c r="T13725" t="s">
        <v>31</v>
      </c>
      <c r="U13725" t="s">
        <v>32</v>
      </c>
      <c r="V13725" t="s">
        <v>33</v>
      </c>
    </row>
    <row r="13726" spans="1:22">
      <c r="A13726" s="4">
        <v>46122</v>
      </c>
      <c r="B13726" t="s">
        <v>9812</v>
      </c>
      <c r="C13726" t="s">
        <v>23</v>
      </c>
      <c r="D13726">
        <v>1</v>
      </c>
      <c r="E13726">
        <v>25999.999999999996</v>
      </c>
      <c r="F13726">
        <f>Table2[[#This Row],[Đơn Giá Chuẩn]]*Table2[[#This Row],[Tổng số lượng bán]]</f>
        <v>25999.999999999996</v>
      </c>
      <c r="G13726">
        <v>0</v>
      </c>
      <c r="H13726">
        <f>Table2[[#This Row],[Doanh số bán]]-Table2[[#This Row],[Chiết khấu]]</f>
        <v>25999.999999999996</v>
      </c>
      <c r="K13726" t="s">
        <v>24</v>
      </c>
      <c r="L13726">
        <v>0</v>
      </c>
      <c r="M13726" t="s">
        <v>25</v>
      </c>
      <c r="N13726" t="s">
        <v>26</v>
      </c>
      <c r="O13726">
        <v>0</v>
      </c>
      <c r="P13726" t="s">
        <v>129</v>
      </c>
      <c r="Q13726" t="s">
        <v>130</v>
      </c>
      <c r="R13726" t="s">
        <v>29</v>
      </c>
      <c r="S13726" t="s">
        <v>30</v>
      </c>
      <c r="T13726" t="s">
        <v>31</v>
      </c>
      <c r="U13726" t="s">
        <v>32</v>
      </c>
      <c r="V13726" t="s">
        <v>33</v>
      </c>
    </row>
    <row r="13727" spans="1:22">
      <c r="A13727" s="4">
        <v>46116</v>
      </c>
      <c r="B13727" t="s">
        <v>9813</v>
      </c>
      <c r="C13727" t="s">
        <v>2500</v>
      </c>
      <c r="D13727">
        <v>2</v>
      </c>
      <c r="E13727">
        <v>262000</v>
      </c>
      <c r="F13727">
        <f>Table2[[#This Row],[Đơn Giá Chuẩn]]*Table2[[#This Row],[Tổng số lượng bán]]</f>
        <v>524000</v>
      </c>
      <c r="G13727">
        <v>144444</v>
      </c>
      <c r="H13727">
        <f>Table2[[#This Row],[Doanh số bán]]-Table2[[#This Row],[Chiết khấu]]</f>
        <v>379556</v>
      </c>
      <c r="K13727" t="s">
        <v>24</v>
      </c>
      <c r="L13727">
        <v>1</v>
      </c>
      <c r="M13727" t="s">
        <v>25</v>
      </c>
      <c r="N13727" t="s">
        <v>26</v>
      </c>
      <c r="O13727">
        <v>2</v>
      </c>
      <c r="P13727" t="s">
        <v>2511</v>
      </c>
      <c r="Q13727" t="s">
        <v>2512</v>
      </c>
      <c r="R13727" t="s">
        <v>41</v>
      </c>
      <c r="S13727" t="s">
        <v>42</v>
      </c>
      <c r="T13727" t="s">
        <v>31</v>
      </c>
      <c r="U13727" t="s">
        <v>32</v>
      </c>
      <c r="V13727" t="s">
        <v>33</v>
      </c>
    </row>
    <row r="13728" spans="1:22">
      <c r="A13728" s="4">
        <v>46122</v>
      </c>
      <c r="B13728" t="s">
        <v>9814</v>
      </c>
      <c r="C13728" t="s">
        <v>23</v>
      </c>
      <c r="D13728">
        <v>1</v>
      </c>
      <c r="E13728">
        <v>21000</v>
      </c>
      <c r="F13728">
        <f>Table2[[#This Row],[Đơn Giá Chuẩn]]*Table2[[#This Row],[Tổng số lượng bán]]</f>
        <v>21000</v>
      </c>
      <c r="G13728">
        <v>0</v>
      </c>
      <c r="H13728">
        <f>Table2[[#This Row],[Doanh số bán]]-Table2[[#This Row],[Chiết khấu]]</f>
        <v>21000</v>
      </c>
      <c r="K13728" t="s">
        <v>24</v>
      </c>
      <c r="L13728">
        <v>0</v>
      </c>
      <c r="M13728" t="s">
        <v>25</v>
      </c>
      <c r="N13728" t="s">
        <v>26</v>
      </c>
      <c r="O13728">
        <v>0</v>
      </c>
      <c r="P13728" t="s">
        <v>27</v>
      </c>
      <c r="Q13728" t="s">
        <v>28</v>
      </c>
      <c r="R13728" t="s">
        <v>29</v>
      </c>
      <c r="S13728" t="s">
        <v>30</v>
      </c>
      <c r="T13728" t="s">
        <v>31</v>
      </c>
      <c r="U13728" t="s">
        <v>32</v>
      </c>
      <c r="V13728" t="s">
        <v>33</v>
      </c>
    </row>
    <row r="13729" spans="1:22">
      <c r="A13729" s="4">
        <v>46122</v>
      </c>
      <c r="B13729" t="s">
        <v>9814</v>
      </c>
      <c r="C13729" t="s">
        <v>23</v>
      </c>
      <c r="D13729">
        <v>1</v>
      </c>
      <c r="E13729">
        <v>25999.999999999996</v>
      </c>
      <c r="F13729">
        <f>Table2[[#This Row],[Đơn Giá Chuẩn]]*Table2[[#This Row],[Tổng số lượng bán]]</f>
        <v>25999.999999999996</v>
      </c>
      <c r="G13729">
        <v>0</v>
      </c>
      <c r="H13729">
        <f>Table2[[#This Row],[Doanh số bán]]-Table2[[#This Row],[Chiết khấu]]</f>
        <v>25999.999999999996</v>
      </c>
      <c r="K13729" t="s">
        <v>24</v>
      </c>
      <c r="L13729">
        <v>0</v>
      </c>
      <c r="M13729" t="s">
        <v>25</v>
      </c>
      <c r="N13729" t="s">
        <v>26</v>
      </c>
      <c r="O13729">
        <v>0</v>
      </c>
      <c r="P13729" t="s">
        <v>47</v>
      </c>
      <c r="Q13729" t="s">
        <v>48</v>
      </c>
      <c r="R13729" t="s">
        <v>29</v>
      </c>
      <c r="S13729" t="s">
        <v>30</v>
      </c>
      <c r="T13729" t="s">
        <v>31</v>
      </c>
      <c r="U13729" t="s">
        <v>32</v>
      </c>
      <c r="V13729" t="s">
        <v>33</v>
      </c>
    </row>
    <row r="13730" spans="1:22">
      <c r="A13730" s="4">
        <v>46122</v>
      </c>
      <c r="B13730" t="s">
        <v>9815</v>
      </c>
      <c r="C13730" t="s">
        <v>23</v>
      </c>
      <c r="D13730">
        <v>1</v>
      </c>
      <c r="E13730">
        <v>25999.999999999996</v>
      </c>
      <c r="F13730">
        <f>Table2[[#This Row],[Đơn Giá Chuẩn]]*Table2[[#This Row],[Tổng số lượng bán]]</f>
        <v>25999.999999999996</v>
      </c>
      <c r="G13730">
        <v>0</v>
      </c>
      <c r="H13730">
        <f>Table2[[#This Row],[Doanh số bán]]-Table2[[#This Row],[Chiết khấu]]</f>
        <v>25999.999999999996</v>
      </c>
      <c r="K13730" t="s">
        <v>24</v>
      </c>
      <c r="L13730">
        <v>0</v>
      </c>
      <c r="M13730" t="s">
        <v>25</v>
      </c>
      <c r="N13730" t="s">
        <v>26</v>
      </c>
      <c r="O13730">
        <v>0</v>
      </c>
      <c r="P13730" t="s">
        <v>47</v>
      </c>
      <c r="Q13730" t="s">
        <v>48</v>
      </c>
      <c r="R13730" t="s">
        <v>29</v>
      </c>
      <c r="S13730" t="s">
        <v>30</v>
      </c>
      <c r="T13730" t="s">
        <v>31</v>
      </c>
      <c r="U13730" t="s">
        <v>32</v>
      </c>
      <c r="V13730" t="s">
        <v>33</v>
      </c>
    </row>
    <row r="13731" spans="1:22">
      <c r="A13731" s="4">
        <v>46117</v>
      </c>
      <c r="B13731" t="s">
        <v>9816</v>
      </c>
      <c r="C13731" t="s">
        <v>2500</v>
      </c>
      <c r="D13731">
        <v>2</v>
      </c>
      <c r="E13731">
        <v>402000</v>
      </c>
      <c r="F13731">
        <f>Table2[[#This Row],[Đơn Giá Chuẩn]]*Table2[[#This Row],[Tổng số lượng bán]]</f>
        <v>804000</v>
      </c>
      <c r="G13731">
        <v>0</v>
      </c>
      <c r="H13731">
        <f>Table2[[#This Row],[Doanh số bán]]-Table2[[#This Row],[Chiết khấu]]</f>
        <v>804000</v>
      </c>
      <c r="K13731" t="s">
        <v>24</v>
      </c>
      <c r="L13731">
        <v>1</v>
      </c>
      <c r="M13731" t="s">
        <v>25</v>
      </c>
      <c r="N13731" t="s">
        <v>26</v>
      </c>
      <c r="O13731">
        <v>2</v>
      </c>
      <c r="P13731" t="s">
        <v>411</v>
      </c>
      <c r="Q13731" t="s">
        <v>412</v>
      </c>
      <c r="R13731" t="s">
        <v>41</v>
      </c>
      <c r="S13731" t="s">
        <v>42</v>
      </c>
      <c r="T13731" t="s">
        <v>31</v>
      </c>
      <c r="U13731" t="s">
        <v>32</v>
      </c>
      <c r="V13731" t="s">
        <v>33</v>
      </c>
    </row>
    <row r="13732" spans="1:22">
      <c r="A13732" s="4">
        <v>46118</v>
      </c>
      <c r="B13732" t="s">
        <v>9817</v>
      </c>
      <c r="C13732" t="s">
        <v>2568</v>
      </c>
      <c r="D13732">
        <v>20</v>
      </c>
      <c r="E13732">
        <v>235673.12000000002</v>
      </c>
      <c r="F13732">
        <f>Table2[[#This Row],[Đơn Giá Chuẩn]]*Table2[[#This Row],[Tổng số lượng bán]]</f>
        <v>4713462.4000000004</v>
      </c>
      <c r="G13732">
        <v>0</v>
      </c>
      <c r="H13732">
        <f>Table2[[#This Row],[Doanh số bán]]-Table2[[#This Row],[Chiết khấu]]</f>
        <v>4713462.4000000004</v>
      </c>
      <c r="I13732">
        <v>0</v>
      </c>
      <c r="J13732">
        <v>0</v>
      </c>
      <c r="K13732" t="s">
        <v>36</v>
      </c>
      <c r="L13732">
        <v>1</v>
      </c>
      <c r="M13732" t="s">
        <v>37</v>
      </c>
      <c r="N13732" t="s">
        <v>919</v>
      </c>
      <c r="O13732">
        <v>20</v>
      </c>
      <c r="P13732" t="s">
        <v>84</v>
      </c>
      <c r="Q13732" t="s">
        <v>85</v>
      </c>
      <c r="R13732" t="s">
        <v>41</v>
      </c>
      <c r="S13732" t="s">
        <v>42</v>
      </c>
      <c r="T13732" t="s">
        <v>2700</v>
      </c>
      <c r="U13732" t="s">
        <v>2701</v>
      </c>
      <c r="V13732" t="s">
        <v>45</v>
      </c>
    </row>
    <row r="13733" spans="1:22">
      <c r="A13733" s="4">
        <v>46118</v>
      </c>
      <c r="B13733" t="s">
        <v>9818</v>
      </c>
      <c r="C13733" t="s">
        <v>2568</v>
      </c>
      <c r="D13733">
        <v>1</v>
      </c>
      <c r="E13733">
        <v>275000.24</v>
      </c>
      <c r="F13733">
        <f>Table2[[#This Row],[Đơn Giá Chuẩn]]*Table2[[#This Row],[Tổng số lượng bán]]</f>
        <v>275000.24</v>
      </c>
      <c r="G13733">
        <v>0</v>
      </c>
      <c r="H13733">
        <f>Table2[[#This Row],[Doanh số bán]]-Table2[[#This Row],[Chiết khấu]]</f>
        <v>275000.24</v>
      </c>
      <c r="I13733">
        <v>0</v>
      </c>
      <c r="J13733">
        <v>0</v>
      </c>
      <c r="K13733" t="s">
        <v>50</v>
      </c>
      <c r="L13733">
        <v>1</v>
      </c>
      <c r="M13733" t="s">
        <v>37</v>
      </c>
      <c r="N13733" t="s">
        <v>50</v>
      </c>
      <c r="O13733">
        <v>1</v>
      </c>
      <c r="P13733" t="s">
        <v>84</v>
      </c>
      <c r="Q13733" t="s">
        <v>85</v>
      </c>
      <c r="R13733" t="s">
        <v>41</v>
      </c>
      <c r="S13733" t="s">
        <v>42</v>
      </c>
      <c r="T13733" t="s">
        <v>74</v>
      </c>
      <c r="U13733" t="s">
        <v>75</v>
      </c>
      <c r="V13733" t="s">
        <v>50</v>
      </c>
    </row>
    <row r="13734" spans="1:22">
      <c r="A13734" s="4">
        <v>46118</v>
      </c>
      <c r="B13734" t="s">
        <v>9819</v>
      </c>
      <c r="C13734" t="s">
        <v>2568</v>
      </c>
      <c r="D13734">
        <v>1</v>
      </c>
      <c r="E13734">
        <v>365999.96</v>
      </c>
      <c r="F13734">
        <f>Table2[[#This Row],[Đơn Giá Chuẩn]]*Table2[[#This Row],[Tổng số lượng bán]]</f>
        <v>365999.96</v>
      </c>
      <c r="G13734">
        <v>0</v>
      </c>
      <c r="H13734">
        <f>Table2[[#This Row],[Doanh số bán]]-Table2[[#This Row],[Chiết khấu]]</f>
        <v>365999.96</v>
      </c>
      <c r="I13734">
        <v>0</v>
      </c>
      <c r="J13734">
        <v>0</v>
      </c>
      <c r="K13734" t="s">
        <v>50</v>
      </c>
      <c r="L13734">
        <v>1</v>
      </c>
      <c r="M13734" t="s">
        <v>37</v>
      </c>
      <c r="N13734" t="s">
        <v>50</v>
      </c>
      <c r="O13734">
        <v>1</v>
      </c>
      <c r="P13734" t="s">
        <v>411</v>
      </c>
      <c r="Q13734" t="s">
        <v>412</v>
      </c>
      <c r="R13734" t="s">
        <v>41</v>
      </c>
      <c r="S13734" t="s">
        <v>42</v>
      </c>
      <c r="T13734" t="s">
        <v>74</v>
      </c>
      <c r="U13734" t="s">
        <v>75</v>
      </c>
      <c r="V13734" t="s">
        <v>50</v>
      </c>
    </row>
    <row r="13735" spans="1:22">
      <c r="A13735" s="4">
        <v>46122</v>
      </c>
      <c r="B13735" t="s">
        <v>9820</v>
      </c>
      <c r="C13735" t="s">
        <v>23</v>
      </c>
      <c r="D13735">
        <v>1</v>
      </c>
      <c r="E13735">
        <v>25999.999999999996</v>
      </c>
      <c r="F13735">
        <f>Table2[[#This Row],[Đơn Giá Chuẩn]]*Table2[[#This Row],[Tổng số lượng bán]]</f>
        <v>25999.999999999996</v>
      </c>
      <c r="G13735">
        <v>8889</v>
      </c>
      <c r="H13735">
        <f>Table2[[#This Row],[Doanh số bán]]-Table2[[#This Row],[Chiết khấu]]</f>
        <v>17110.999999999996</v>
      </c>
      <c r="K13735" t="s">
        <v>24</v>
      </c>
      <c r="L13735">
        <v>0</v>
      </c>
      <c r="M13735" t="s">
        <v>25</v>
      </c>
      <c r="N13735" t="s">
        <v>26</v>
      </c>
      <c r="O13735">
        <v>0</v>
      </c>
      <c r="P13735" t="s">
        <v>47</v>
      </c>
      <c r="Q13735" t="s">
        <v>48</v>
      </c>
      <c r="R13735" t="s">
        <v>29</v>
      </c>
      <c r="S13735" t="s">
        <v>30</v>
      </c>
      <c r="T13735" t="s">
        <v>31</v>
      </c>
      <c r="U13735" t="s">
        <v>32</v>
      </c>
      <c r="V13735" t="s">
        <v>33</v>
      </c>
    </row>
    <row r="13736" spans="1:22">
      <c r="A13736" s="4">
        <v>46122</v>
      </c>
      <c r="B13736" t="s">
        <v>9821</v>
      </c>
      <c r="C13736" t="s">
        <v>23</v>
      </c>
      <c r="D13736">
        <v>2</v>
      </c>
      <c r="E13736">
        <v>25999.999999999996</v>
      </c>
      <c r="F13736">
        <f>Table2[[#This Row],[Đơn Giá Chuẩn]]*Table2[[#This Row],[Tổng số lượng bán]]</f>
        <v>51999.999999999993</v>
      </c>
      <c r="G13736">
        <v>17777</v>
      </c>
      <c r="H13736">
        <f>Table2[[#This Row],[Doanh số bán]]-Table2[[#This Row],[Chiết khấu]]</f>
        <v>34222.999999999993</v>
      </c>
      <c r="K13736" t="s">
        <v>24</v>
      </c>
      <c r="L13736">
        <v>0</v>
      </c>
      <c r="M13736" t="s">
        <v>25</v>
      </c>
      <c r="N13736" t="s">
        <v>26</v>
      </c>
      <c r="O13736">
        <v>0</v>
      </c>
      <c r="P13736" t="s">
        <v>47</v>
      </c>
      <c r="Q13736" t="s">
        <v>48</v>
      </c>
      <c r="R13736" t="s">
        <v>29</v>
      </c>
      <c r="S13736" t="s">
        <v>30</v>
      </c>
      <c r="T13736" t="s">
        <v>31</v>
      </c>
      <c r="U13736" t="s">
        <v>32</v>
      </c>
      <c r="V13736" t="s">
        <v>33</v>
      </c>
    </row>
    <row r="13737" spans="1:22">
      <c r="A13737" s="4">
        <v>46122</v>
      </c>
      <c r="B13737" t="s">
        <v>9822</v>
      </c>
      <c r="C13737" t="s">
        <v>23</v>
      </c>
      <c r="D13737">
        <v>1</v>
      </c>
      <c r="E13737">
        <v>32000</v>
      </c>
      <c r="F13737">
        <f>Table2[[#This Row],[Đơn Giá Chuẩn]]*Table2[[#This Row],[Tổng số lượng bán]]</f>
        <v>32000</v>
      </c>
      <c r="G13737">
        <v>11111</v>
      </c>
      <c r="H13737">
        <f>Table2[[#This Row],[Doanh số bán]]-Table2[[#This Row],[Chiết khấu]]</f>
        <v>20889</v>
      </c>
      <c r="K13737" t="s">
        <v>24</v>
      </c>
      <c r="L13737">
        <v>0</v>
      </c>
      <c r="M13737" t="s">
        <v>25</v>
      </c>
      <c r="N13737" t="s">
        <v>26</v>
      </c>
      <c r="O13737">
        <v>0</v>
      </c>
      <c r="P13737" t="s">
        <v>77</v>
      </c>
      <c r="Q13737" t="s">
        <v>78</v>
      </c>
      <c r="R13737" t="s">
        <v>29</v>
      </c>
      <c r="S13737" t="s">
        <v>30</v>
      </c>
      <c r="T13737" t="s">
        <v>31</v>
      </c>
      <c r="U13737" t="s">
        <v>32</v>
      </c>
      <c r="V13737" t="s">
        <v>33</v>
      </c>
    </row>
    <row r="13738" spans="1:22">
      <c r="A13738" s="4">
        <v>46122</v>
      </c>
      <c r="B13738" t="s">
        <v>9822</v>
      </c>
      <c r="C13738" t="s">
        <v>23</v>
      </c>
      <c r="D13738">
        <v>1</v>
      </c>
      <c r="E13738">
        <v>25999.999999999996</v>
      </c>
      <c r="F13738">
        <f>Table2[[#This Row],[Đơn Giá Chuẩn]]*Table2[[#This Row],[Tổng số lượng bán]]</f>
        <v>25999.999999999996</v>
      </c>
      <c r="G13738">
        <v>8889</v>
      </c>
      <c r="H13738">
        <f>Table2[[#This Row],[Doanh số bán]]-Table2[[#This Row],[Chiết khấu]]</f>
        <v>17110.999999999996</v>
      </c>
      <c r="K13738" t="s">
        <v>24</v>
      </c>
      <c r="L13738">
        <v>0</v>
      </c>
      <c r="M13738" t="s">
        <v>25</v>
      </c>
      <c r="N13738" t="s">
        <v>26</v>
      </c>
      <c r="O13738">
        <v>0</v>
      </c>
      <c r="P13738" t="s">
        <v>47</v>
      </c>
      <c r="Q13738" t="s">
        <v>48</v>
      </c>
      <c r="R13738" t="s">
        <v>29</v>
      </c>
      <c r="S13738" t="s">
        <v>30</v>
      </c>
      <c r="T13738" t="s">
        <v>31</v>
      </c>
      <c r="U13738" t="s">
        <v>32</v>
      </c>
      <c r="V13738" t="s">
        <v>33</v>
      </c>
    </row>
    <row r="13739" spans="1:22">
      <c r="A13739" s="4">
        <v>46122</v>
      </c>
      <c r="B13739" t="s">
        <v>9823</v>
      </c>
      <c r="C13739" t="s">
        <v>23</v>
      </c>
      <c r="D13739">
        <v>1</v>
      </c>
      <c r="E13739">
        <v>37000</v>
      </c>
      <c r="F13739">
        <f>Table2[[#This Row],[Đơn Giá Chuẩn]]*Table2[[#This Row],[Tổng số lượng bán]]</f>
        <v>37000</v>
      </c>
      <c r="G13739">
        <v>0</v>
      </c>
      <c r="H13739">
        <f>Table2[[#This Row],[Doanh số bán]]-Table2[[#This Row],[Chiết khấu]]</f>
        <v>37000</v>
      </c>
      <c r="K13739" t="s">
        <v>24</v>
      </c>
      <c r="L13739">
        <v>0</v>
      </c>
      <c r="M13739" t="s">
        <v>25</v>
      </c>
      <c r="N13739" t="s">
        <v>26</v>
      </c>
      <c r="O13739">
        <v>0</v>
      </c>
      <c r="P13739" t="s">
        <v>246</v>
      </c>
      <c r="Q13739" t="s">
        <v>247</v>
      </c>
      <c r="R13739" t="s">
        <v>29</v>
      </c>
      <c r="S13739" t="s">
        <v>30</v>
      </c>
      <c r="T13739" t="s">
        <v>31</v>
      </c>
      <c r="U13739" t="s">
        <v>32</v>
      </c>
      <c r="V13739" t="s">
        <v>33</v>
      </c>
    </row>
    <row r="13740" spans="1:22">
      <c r="A13740" s="4">
        <v>46122</v>
      </c>
      <c r="B13740" t="s">
        <v>9824</v>
      </c>
      <c r="C13740" t="s">
        <v>23</v>
      </c>
      <c r="D13740">
        <v>1</v>
      </c>
      <c r="E13740">
        <v>21000</v>
      </c>
      <c r="F13740">
        <f>Table2[[#This Row],[Đơn Giá Chuẩn]]*Table2[[#This Row],[Tổng số lượng bán]]</f>
        <v>21000</v>
      </c>
      <c r="G13740">
        <v>0</v>
      </c>
      <c r="H13740">
        <f>Table2[[#This Row],[Doanh số bán]]-Table2[[#This Row],[Chiết khấu]]</f>
        <v>21000</v>
      </c>
      <c r="K13740" t="s">
        <v>24</v>
      </c>
      <c r="L13740">
        <v>0</v>
      </c>
      <c r="M13740" t="s">
        <v>25</v>
      </c>
      <c r="N13740" t="s">
        <v>26</v>
      </c>
      <c r="O13740">
        <v>0</v>
      </c>
      <c r="P13740" t="s">
        <v>27</v>
      </c>
      <c r="Q13740" t="s">
        <v>28</v>
      </c>
      <c r="R13740" t="s">
        <v>29</v>
      </c>
      <c r="S13740" t="s">
        <v>30</v>
      </c>
      <c r="T13740" t="s">
        <v>31</v>
      </c>
      <c r="U13740" t="s">
        <v>32</v>
      </c>
      <c r="V13740" t="s">
        <v>33</v>
      </c>
    </row>
    <row r="13741" spans="1:22">
      <c r="A13741" s="4">
        <v>46118</v>
      </c>
      <c r="B13741" t="s">
        <v>9825</v>
      </c>
      <c r="C13741" t="s">
        <v>2568</v>
      </c>
      <c r="D13741">
        <v>1</v>
      </c>
      <c r="E13741">
        <v>309579.68</v>
      </c>
      <c r="F13741">
        <f>Table2[[#This Row],[Đơn Giá Chuẩn]]*Table2[[#This Row],[Tổng số lượng bán]]</f>
        <v>309579.68</v>
      </c>
      <c r="G13741">
        <v>0</v>
      </c>
      <c r="H13741">
        <f>Table2[[#This Row],[Doanh số bán]]-Table2[[#This Row],[Chiết khấu]]</f>
        <v>309579.68</v>
      </c>
      <c r="I13741">
        <v>0</v>
      </c>
      <c r="J13741">
        <v>0</v>
      </c>
      <c r="K13741" t="s">
        <v>50</v>
      </c>
      <c r="L13741">
        <v>1</v>
      </c>
      <c r="M13741" t="s">
        <v>37</v>
      </c>
      <c r="N13741" t="s">
        <v>50</v>
      </c>
      <c r="O13741">
        <v>1</v>
      </c>
      <c r="P13741" t="s">
        <v>2504</v>
      </c>
      <c r="Q13741" t="s">
        <v>2505</v>
      </c>
      <c r="R13741" t="s">
        <v>41</v>
      </c>
      <c r="S13741" t="s">
        <v>42</v>
      </c>
      <c r="T13741" t="s">
        <v>74</v>
      </c>
      <c r="U13741" t="s">
        <v>75</v>
      </c>
      <c r="V13741" t="s">
        <v>50</v>
      </c>
    </row>
    <row r="13742" spans="1:22">
      <c r="A13742" s="4">
        <v>46123</v>
      </c>
      <c r="B13742" t="s">
        <v>9826</v>
      </c>
      <c r="C13742" t="s">
        <v>23</v>
      </c>
      <c r="D13742">
        <v>1</v>
      </c>
      <c r="E13742">
        <v>21000</v>
      </c>
      <c r="F13742">
        <f>Table2[[#This Row],[Đơn Giá Chuẩn]]*Table2[[#This Row],[Tổng số lượng bán]]</f>
        <v>21000</v>
      </c>
      <c r="G13742">
        <v>0</v>
      </c>
      <c r="H13742">
        <f>Table2[[#This Row],[Doanh số bán]]-Table2[[#This Row],[Chiết khấu]]</f>
        <v>21000</v>
      </c>
      <c r="K13742" t="s">
        <v>24</v>
      </c>
      <c r="L13742">
        <v>0</v>
      </c>
      <c r="M13742" t="s">
        <v>25</v>
      </c>
      <c r="N13742" t="s">
        <v>26</v>
      </c>
      <c r="O13742">
        <v>0</v>
      </c>
      <c r="P13742" t="s">
        <v>27</v>
      </c>
      <c r="Q13742" t="s">
        <v>28</v>
      </c>
      <c r="R13742" t="s">
        <v>29</v>
      </c>
      <c r="S13742" t="s">
        <v>30</v>
      </c>
      <c r="T13742" t="s">
        <v>31</v>
      </c>
      <c r="U13742" t="s">
        <v>32</v>
      </c>
      <c r="V13742" t="s">
        <v>33</v>
      </c>
    </row>
    <row r="13743" spans="1:22">
      <c r="A13743" s="4">
        <v>46123</v>
      </c>
      <c r="B13743" t="s">
        <v>9826</v>
      </c>
      <c r="C13743" t="s">
        <v>104</v>
      </c>
      <c r="D13743">
        <v>1</v>
      </c>
      <c r="E13743">
        <v>51000</v>
      </c>
      <c r="F13743">
        <f>Table2[[#This Row],[Đơn Giá Chuẩn]]*Table2[[#This Row],[Tổng số lượng bán]]</f>
        <v>51000</v>
      </c>
      <c r="G13743">
        <v>0</v>
      </c>
      <c r="H13743">
        <f>Table2[[#This Row],[Doanh số bán]]-Table2[[#This Row],[Chiết khấu]]</f>
        <v>51000</v>
      </c>
      <c r="K13743" t="s">
        <v>24</v>
      </c>
      <c r="L13743">
        <v>0.12</v>
      </c>
      <c r="M13743" t="s">
        <v>25</v>
      </c>
      <c r="N13743" t="s">
        <v>26</v>
      </c>
      <c r="O13743">
        <v>0.12</v>
      </c>
      <c r="P13743" t="s">
        <v>656</v>
      </c>
      <c r="Q13743" t="s">
        <v>657</v>
      </c>
      <c r="R13743" t="s">
        <v>107</v>
      </c>
      <c r="S13743" t="s">
        <v>108</v>
      </c>
      <c r="T13743" t="s">
        <v>31</v>
      </c>
      <c r="U13743" t="s">
        <v>32</v>
      </c>
      <c r="V13743" t="s">
        <v>33</v>
      </c>
    </row>
    <row r="13744" spans="1:22">
      <c r="A13744" s="4">
        <v>46123</v>
      </c>
      <c r="B13744" t="s">
        <v>9826</v>
      </c>
      <c r="C13744" t="s">
        <v>23</v>
      </c>
      <c r="D13744">
        <v>1</v>
      </c>
      <c r="E13744">
        <v>32000</v>
      </c>
      <c r="F13744">
        <f>Table2[[#This Row],[Đơn Giá Chuẩn]]*Table2[[#This Row],[Tổng số lượng bán]]</f>
        <v>32000</v>
      </c>
      <c r="G13744">
        <v>0</v>
      </c>
      <c r="H13744">
        <f>Table2[[#This Row],[Doanh số bán]]-Table2[[#This Row],[Chiết khấu]]</f>
        <v>32000</v>
      </c>
      <c r="K13744" t="s">
        <v>24</v>
      </c>
      <c r="L13744">
        <v>0</v>
      </c>
      <c r="M13744" t="s">
        <v>25</v>
      </c>
      <c r="N13744" t="s">
        <v>26</v>
      </c>
      <c r="O13744">
        <v>0</v>
      </c>
      <c r="P13744" t="s">
        <v>125</v>
      </c>
      <c r="Q13744" t="s">
        <v>126</v>
      </c>
      <c r="R13744" t="s">
        <v>29</v>
      </c>
      <c r="S13744" t="s">
        <v>30</v>
      </c>
      <c r="T13744" t="s">
        <v>31</v>
      </c>
      <c r="U13744" t="s">
        <v>32</v>
      </c>
      <c r="V13744" t="s">
        <v>33</v>
      </c>
    </row>
    <row r="13745" spans="1:22">
      <c r="A13745" s="4">
        <v>46123</v>
      </c>
      <c r="B13745" t="s">
        <v>9827</v>
      </c>
      <c r="C13745" t="s">
        <v>23</v>
      </c>
      <c r="D13745">
        <v>1</v>
      </c>
      <c r="E13745">
        <v>21000</v>
      </c>
      <c r="F13745">
        <f>Table2[[#This Row],[Đơn Giá Chuẩn]]*Table2[[#This Row],[Tổng số lượng bán]]</f>
        <v>21000</v>
      </c>
      <c r="G13745">
        <v>7037</v>
      </c>
      <c r="H13745">
        <f>Table2[[#This Row],[Doanh số bán]]-Table2[[#This Row],[Chiết khấu]]</f>
        <v>13963</v>
      </c>
      <c r="K13745" t="s">
        <v>24</v>
      </c>
      <c r="L13745">
        <v>0</v>
      </c>
      <c r="M13745" t="s">
        <v>25</v>
      </c>
      <c r="N13745" t="s">
        <v>26</v>
      </c>
      <c r="O13745">
        <v>0</v>
      </c>
      <c r="P13745" t="s">
        <v>27</v>
      </c>
      <c r="Q13745" t="s">
        <v>28</v>
      </c>
      <c r="R13745" t="s">
        <v>29</v>
      </c>
      <c r="S13745" t="s">
        <v>30</v>
      </c>
      <c r="T13745" t="s">
        <v>31</v>
      </c>
      <c r="U13745" t="s">
        <v>32</v>
      </c>
      <c r="V13745" t="s">
        <v>33</v>
      </c>
    </row>
    <row r="13746" spans="1:22">
      <c r="A13746" s="4">
        <v>46123</v>
      </c>
      <c r="B13746" t="s">
        <v>9828</v>
      </c>
      <c r="C13746" t="s">
        <v>23</v>
      </c>
      <c r="D13746">
        <v>5</v>
      </c>
      <c r="E13746">
        <v>25999.999999999996</v>
      </c>
      <c r="F13746">
        <f>Table2[[#This Row],[Đơn Giá Chuẩn]]*Table2[[#This Row],[Tổng số lượng bán]]</f>
        <v>129999.99999999999</v>
      </c>
      <c r="G13746">
        <v>44444</v>
      </c>
      <c r="H13746">
        <f>Table2[[#This Row],[Doanh số bán]]-Table2[[#This Row],[Chiết khấu]]</f>
        <v>85555.999999999985</v>
      </c>
      <c r="K13746" t="s">
        <v>24</v>
      </c>
      <c r="L13746">
        <v>0</v>
      </c>
      <c r="M13746" t="s">
        <v>25</v>
      </c>
      <c r="N13746" t="s">
        <v>26</v>
      </c>
      <c r="O13746">
        <v>0</v>
      </c>
      <c r="P13746" t="s">
        <v>47</v>
      </c>
      <c r="Q13746" t="s">
        <v>48</v>
      </c>
      <c r="R13746" t="s">
        <v>29</v>
      </c>
      <c r="S13746" t="s">
        <v>30</v>
      </c>
      <c r="T13746" t="s">
        <v>31</v>
      </c>
      <c r="U13746" t="s">
        <v>32</v>
      </c>
      <c r="V13746" t="s">
        <v>33</v>
      </c>
    </row>
    <row r="13747" spans="1:22">
      <c r="A13747" s="4">
        <v>46123</v>
      </c>
      <c r="B13747" t="s">
        <v>9828</v>
      </c>
      <c r="C13747" t="s">
        <v>23</v>
      </c>
      <c r="D13747">
        <v>2</v>
      </c>
      <c r="E13747">
        <v>21000</v>
      </c>
      <c r="F13747">
        <f>Table2[[#This Row],[Đơn Giá Chuẩn]]*Table2[[#This Row],[Tổng số lượng bán]]</f>
        <v>42000</v>
      </c>
      <c r="G13747">
        <v>14074</v>
      </c>
      <c r="H13747">
        <f>Table2[[#This Row],[Doanh số bán]]-Table2[[#This Row],[Chiết khấu]]</f>
        <v>27926</v>
      </c>
      <c r="K13747" t="s">
        <v>24</v>
      </c>
      <c r="L13747">
        <v>0</v>
      </c>
      <c r="M13747" t="s">
        <v>25</v>
      </c>
      <c r="N13747" t="s">
        <v>26</v>
      </c>
      <c r="O13747">
        <v>0</v>
      </c>
      <c r="P13747" t="s">
        <v>27</v>
      </c>
      <c r="Q13747" t="s">
        <v>28</v>
      </c>
      <c r="R13747" t="s">
        <v>29</v>
      </c>
      <c r="S13747" t="s">
        <v>30</v>
      </c>
      <c r="T13747" t="s">
        <v>31</v>
      </c>
      <c r="U13747" t="s">
        <v>32</v>
      </c>
      <c r="V13747" t="s">
        <v>33</v>
      </c>
    </row>
    <row r="13748" spans="1:22">
      <c r="A13748" s="4">
        <v>46123</v>
      </c>
      <c r="B13748" t="s">
        <v>9829</v>
      </c>
      <c r="C13748" t="s">
        <v>23</v>
      </c>
      <c r="D13748">
        <v>1</v>
      </c>
      <c r="E13748">
        <v>32000</v>
      </c>
      <c r="F13748">
        <f>Table2[[#This Row],[Đơn Giá Chuẩn]]*Table2[[#This Row],[Tổng số lượng bán]]</f>
        <v>32000</v>
      </c>
      <c r="G13748">
        <v>11111</v>
      </c>
      <c r="H13748">
        <f>Table2[[#This Row],[Doanh số bán]]-Table2[[#This Row],[Chiết khấu]]</f>
        <v>20889</v>
      </c>
      <c r="K13748" t="s">
        <v>24</v>
      </c>
      <c r="L13748">
        <v>0</v>
      </c>
      <c r="M13748" t="s">
        <v>25</v>
      </c>
      <c r="N13748" t="s">
        <v>26</v>
      </c>
      <c r="O13748">
        <v>0</v>
      </c>
      <c r="P13748" t="s">
        <v>120</v>
      </c>
      <c r="Q13748" t="s">
        <v>121</v>
      </c>
      <c r="R13748" t="s">
        <v>29</v>
      </c>
      <c r="S13748" t="s">
        <v>30</v>
      </c>
      <c r="T13748" t="s">
        <v>31</v>
      </c>
      <c r="U13748" t="s">
        <v>32</v>
      </c>
      <c r="V13748" t="s">
        <v>33</v>
      </c>
    </row>
    <row r="13749" spans="1:22">
      <c r="A13749" s="4">
        <v>46123</v>
      </c>
      <c r="B13749" t="s">
        <v>9830</v>
      </c>
      <c r="C13749" t="s">
        <v>23</v>
      </c>
      <c r="D13749">
        <v>2</v>
      </c>
      <c r="E13749">
        <v>25999.999999999996</v>
      </c>
      <c r="F13749">
        <f>Table2[[#This Row],[Đơn Giá Chuẩn]]*Table2[[#This Row],[Tổng số lượng bán]]</f>
        <v>51999.999999999993</v>
      </c>
      <c r="G13749">
        <v>0</v>
      </c>
      <c r="H13749">
        <f>Table2[[#This Row],[Doanh số bán]]-Table2[[#This Row],[Chiết khấu]]</f>
        <v>51999.999999999993</v>
      </c>
      <c r="K13749" t="s">
        <v>24</v>
      </c>
      <c r="L13749">
        <v>0</v>
      </c>
      <c r="M13749" t="s">
        <v>25</v>
      </c>
      <c r="N13749" t="s">
        <v>26</v>
      </c>
      <c r="O13749">
        <v>0</v>
      </c>
      <c r="P13749" t="s">
        <v>47</v>
      </c>
      <c r="Q13749" t="s">
        <v>48</v>
      </c>
      <c r="R13749" t="s">
        <v>29</v>
      </c>
      <c r="S13749" t="s">
        <v>30</v>
      </c>
      <c r="T13749" t="s">
        <v>31</v>
      </c>
      <c r="U13749" t="s">
        <v>32</v>
      </c>
      <c r="V13749" t="s">
        <v>33</v>
      </c>
    </row>
    <row r="13750" spans="1:22">
      <c r="A13750" s="4">
        <v>46123</v>
      </c>
      <c r="B13750" t="s">
        <v>9830</v>
      </c>
      <c r="C13750" t="s">
        <v>23</v>
      </c>
      <c r="D13750">
        <v>1</v>
      </c>
      <c r="E13750">
        <v>21000</v>
      </c>
      <c r="F13750">
        <f>Table2[[#This Row],[Đơn Giá Chuẩn]]*Table2[[#This Row],[Tổng số lượng bán]]</f>
        <v>21000</v>
      </c>
      <c r="G13750">
        <v>0</v>
      </c>
      <c r="H13750">
        <f>Table2[[#This Row],[Doanh số bán]]-Table2[[#This Row],[Chiết khấu]]</f>
        <v>21000</v>
      </c>
      <c r="K13750" t="s">
        <v>24</v>
      </c>
      <c r="L13750">
        <v>0</v>
      </c>
      <c r="M13750" t="s">
        <v>25</v>
      </c>
      <c r="N13750" t="s">
        <v>26</v>
      </c>
      <c r="O13750">
        <v>0</v>
      </c>
      <c r="P13750" t="s">
        <v>27</v>
      </c>
      <c r="Q13750" t="s">
        <v>28</v>
      </c>
      <c r="R13750" t="s">
        <v>29</v>
      </c>
      <c r="S13750" t="s">
        <v>30</v>
      </c>
      <c r="T13750" t="s">
        <v>31</v>
      </c>
      <c r="U13750" t="s">
        <v>32</v>
      </c>
      <c r="V13750" t="s">
        <v>33</v>
      </c>
    </row>
    <row r="13751" spans="1:22">
      <c r="A13751" s="4">
        <v>46118</v>
      </c>
      <c r="B13751" t="s">
        <v>9831</v>
      </c>
      <c r="C13751" t="s">
        <v>2568</v>
      </c>
      <c r="D13751">
        <v>1</v>
      </c>
      <c r="E13751">
        <v>275000.24</v>
      </c>
      <c r="F13751">
        <f>Table2[[#This Row],[Đơn Giá Chuẩn]]*Table2[[#This Row],[Tổng số lượng bán]]</f>
        <v>275000.24</v>
      </c>
      <c r="G13751">
        <v>0</v>
      </c>
      <c r="H13751">
        <f>Table2[[#This Row],[Doanh số bán]]-Table2[[#This Row],[Chiết khấu]]</f>
        <v>275000.24</v>
      </c>
      <c r="I13751">
        <v>0</v>
      </c>
      <c r="J13751">
        <v>0</v>
      </c>
      <c r="K13751" t="s">
        <v>50</v>
      </c>
      <c r="L13751">
        <v>1</v>
      </c>
      <c r="M13751" t="s">
        <v>37</v>
      </c>
      <c r="N13751" t="s">
        <v>50</v>
      </c>
      <c r="O13751">
        <v>1</v>
      </c>
      <c r="P13751" t="s">
        <v>84</v>
      </c>
      <c r="Q13751" t="s">
        <v>85</v>
      </c>
      <c r="R13751" t="s">
        <v>41</v>
      </c>
      <c r="S13751" t="s">
        <v>42</v>
      </c>
      <c r="T13751" t="s">
        <v>74</v>
      </c>
      <c r="U13751" t="s">
        <v>75</v>
      </c>
      <c r="V13751" t="s">
        <v>50</v>
      </c>
    </row>
    <row r="13752" spans="1:22">
      <c r="A13752" s="4">
        <v>46123</v>
      </c>
      <c r="B13752" t="s">
        <v>9832</v>
      </c>
      <c r="C13752" t="s">
        <v>23</v>
      </c>
      <c r="D13752">
        <v>5</v>
      </c>
      <c r="E13752">
        <v>25999.999999999996</v>
      </c>
      <c r="F13752">
        <f>Table2[[#This Row],[Đơn Giá Chuẩn]]*Table2[[#This Row],[Tổng số lượng bán]]</f>
        <v>129999.99999999999</v>
      </c>
      <c r="G13752">
        <v>0</v>
      </c>
      <c r="H13752">
        <f>Table2[[#This Row],[Doanh số bán]]-Table2[[#This Row],[Chiết khấu]]</f>
        <v>129999.99999999999</v>
      </c>
      <c r="K13752" t="s">
        <v>24</v>
      </c>
      <c r="L13752">
        <v>0</v>
      </c>
      <c r="M13752" t="s">
        <v>25</v>
      </c>
      <c r="N13752" t="s">
        <v>26</v>
      </c>
      <c r="O13752">
        <v>0</v>
      </c>
      <c r="P13752" t="s">
        <v>47</v>
      </c>
      <c r="Q13752" t="s">
        <v>48</v>
      </c>
      <c r="R13752" t="s">
        <v>29</v>
      </c>
      <c r="S13752" t="s">
        <v>30</v>
      </c>
      <c r="T13752" t="s">
        <v>31</v>
      </c>
      <c r="U13752" t="s">
        <v>32</v>
      </c>
      <c r="V13752" t="s">
        <v>33</v>
      </c>
    </row>
    <row r="13753" spans="1:22">
      <c r="A13753" s="4">
        <v>46118</v>
      </c>
      <c r="B13753" t="s">
        <v>9833</v>
      </c>
      <c r="C13753" t="s">
        <v>2568</v>
      </c>
      <c r="D13753">
        <v>1</v>
      </c>
      <c r="E13753">
        <v>247700.00000000003</v>
      </c>
      <c r="F13753">
        <f>Table2[[#This Row],[Đơn Giá Chuẩn]]*Table2[[#This Row],[Tổng số lượng bán]]</f>
        <v>247700.00000000003</v>
      </c>
      <c r="G13753">
        <v>0</v>
      </c>
      <c r="H13753">
        <f>Table2[[#This Row],[Doanh số bán]]-Table2[[#This Row],[Chiết khấu]]</f>
        <v>247700.00000000003</v>
      </c>
      <c r="I13753">
        <v>0</v>
      </c>
      <c r="J13753">
        <v>0</v>
      </c>
      <c r="K13753" t="s">
        <v>50</v>
      </c>
      <c r="L13753">
        <v>1</v>
      </c>
      <c r="M13753" t="s">
        <v>37</v>
      </c>
      <c r="N13753" t="s">
        <v>50</v>
      </c>
      <c r="O13753">
        <v>1</v>
      </c>
      <c r="P13753" t="s">
        <v>512</v>
      </c>
      <c r="Q13753" t="s">
        <v>513</v>
      </c>
      <c r="R13753" t="s">
        <v>41</v>
      </c>
      <c r="S13753" t="s">
        <v>42</v>
      </c>
      <c r="T13753" t="s">
        <v>74</v>
      </c>
      <c r="U13753" t="s">
        <v>75</v>
      </c>
      <c r="V13753" t="s">
        <v>50</v>
      </c>
    </row>
    <row r="13754" spans="1:22">
      <c r="A13754" s="4">
        <v>46123</v>
      </c>
      <c r="B13754" t="s">
        <v>9834</v>
      </c>
      <c r="C13754" t="s">
        <v>23</v>
      </c>
      <c r="D13754">
        <v>1</v>
      </c>
      <c r="E13754">
        <v>25999.999999999996</v>
      </c>
      <c r="F13754">
        <f>Table2[[#This Row],[Đơn Giá Chuẩn]]*Table2[[#This Row],[Tổng số lượng bán]]</f>
        <v>25999.999999999996</v>
      </c>
      <c r="G13754">
        <v>8889</v>
      </c>
      <c r="H13754">
        <f>Table2[[#This Row],[Doanh số bán]]-Table2[[#This Row],[Chiết khấu]]</f>
        <v>17110.999999999996</v>
      </c>
      <c r="K13754" t="s">
        <v>24</v>
      </c>
      <c r="L13754">
        <v>0</v>
      </c>
      <c r="M13754" t="s">
        <v>25</v>
      </c>
      <c r="N13754" t="s">
        <v>26</v>
      </c>
      <c r="O13754">
        <v>0</v>
      </c>
      <c r="P13754" t="s">
        <v>47</v>
      </c>
      <c r="Q13754" t="s">
        <v>48</v>
      </c>
      <c r="R13754" t="s">
        <v>29</v>
      </c>
      <c r="S13754" t="s">
        <v>30</v>
      </c>
      <c r="T13754" t="s">
        <v>31</v>
      </c>
      <c r="U13754" t="s">
        <v>32</v>
      </c>
      <c r="V13754" t="s">
        <v>33</v>
      </c>
    </row>
    <row r="13755" spans="1:22">
      <c r="A13755" s="4">
        <v>46123</v>
      </c>
      <c r="B13755" t="s">
        <v>9835</v>
      </c>
      <c r="C13755" t="s">
        <v>23</v>
      </c>
      <c r="D13755">
        <v>1</v>
      </c>
      <c r="E13755">
        <v>42000</v>
      </c>
      <c r="F13755">
        <f>Table2[[#This Row],[Đơn Giá Chuẩn]]*Table2[[#This Row],[Tổng số lượng bán]]</f>
        <v>42000</v>
      </c>
      <c r="G13755">
        <v>0</v>
      </c>
      <c r="H13755">
        <f>Table2[[#This Row],[Doanh số bán]]-Table2[[#This Row],[Chiết khấu]]</f>
        <v>42000</v>
      </c>
      <c r="K13755" t="s">
        <v>24</v>
      </c>
      <c r="L13755">
        <v>0</v>
      </c>
      <c r="M13755" t="s">
        <v>25</v>
      </c>
      <c r="N13755" t="s">
        <v>26</v>
      </c>
      <c r="O13755">
        <v>0</v>
      </c>
      <c r="P13755" t="s">
        <v>389</v>
      </c>
      <c r="Q13755" t="s">
        <v>390</v>
      </c>
      <c r="R13755" t="s">
        <v>29</v>
      </c>
      <c r="S13755" t="s">
        <v>56</v>
      </c>
      <c r="T13755" t="s">
        <v>31</v>
      </c>
      <c r="U13755" t="s">
        <v>32</v>
      </c>
      <c r="V13755" t="s">
        <v>33</v>
      </c>
    </row>
    <row r="13756" spans="1:22">
      <c r="A13756" s="4">
        <v>46123</v>
      </c>
      <c r="B13756" t="s">
        <v>9836</v>
      </c>
      <c r="C13756" t="s">
        <v>23</v>
      </c>
      <c r="D13756">
        <v>1</v>
      </c>
      <c r="E13756">
        <v>32000</v>
      </c>
      <c r="F13756">
        <f>Table2[[#This Row],[Đơn Giá Chuẩn]]*Table2[[#This Row],[Tổng số lượng bán]]</f>
        <v>32000</v>
      </c>
      <c r="G13756">
        <v>0</v>
      </c>
      <c r="H13756">
        <f>Table2[[#This Row],[Doanh số bán]]-Table2[[#This Row],[Chiết khấu]]</f>
        <v>32000</v>
      </c>
      <c r="K13756" t="s">
        <v>24</v>
      </c>
      <c r="L13756">
        <v>0</v>
      </c>
      <c r="M13756" t="s">
        <v>25</v>
      </c>
      <c r="N13756" t="s">
        <v>26</v>
      </c>
      <c r="O13756">
        <v>0</v>
      </c>
      <c r="P13756" t="s">
        <v>77</v>
      </c>
      <c r="Q13756" t="s">
        <v>78</v>
      </c>
      <c r="R13756" t="s">
        <v>29</v>
      </c>
      <c r="S13756" t="s">
        <v>30</v>
      </c>
      <c r="T13756" t="s">
        <v>31</v>
      </c>
      <c r="U13756" t="s">
        <v>32</v>
      </c>
      <c r="V13756" t="s">
        <v>33</v>
      </c>
    </row>
    <row r="13757" spans="1:22">
      <c r="A13757" s="4">
        <v>46118</v>
      </c>
      <c r="B13757" t="s">
        <v>9837</v>
      </c>
      <c r="C13757" t="s">
        <v>2568</v>
      </c>
      <c r="D13757">
        <v>1</v>
      </c>
      <c r="E13757">
        <v>247700.00000000003</v>
      </c>
      <c r="F13757">
        <f>Table2[[#This Row],[Đơn Giá Chuẩn]]*Table2[[#This Row],[Tổng số lượng bán]]</f>
        <v>247700.00000000003</v>
      </c>
      <c r="G13757">
        <v>0</v>
      </c>
      <c r="H13757">
        <f>Table2[[#This Row],[Doanh số bán]]-Table2[[#This Row],[Chiết khấu]]</f>
        <v>247700.00000000003</v>
      </c>
      <c r="I13757">
        <v>0</v>
      </c>
      <c r="J13757">
        <v>0</v>
      </c>
      <c r="K13757" t="s">
        <v>50</v>
      </c>
      <c r="L13757">
        <v>1</v>
      </c>
      <c r="M13757" t="s">
        <v>37</v>
      </c>
      <c r="N13757" t="s">
        <v>50</v>
      </c>
      <c r="O13757">
        <v>1</v>
      </c>
      <c r="P13757" t="s">
        <v>512</v>
      </c>
      <c r="Q13757" t="s">
        <v>513</v>
      </c>
      <c r="R13757" t="s">
        <v>41</v>
      </c>
      <c r="S13757" t="s">
        <v>42</v>
      </c>
      <c r="T13757" t="s">
        <v>74</v>
      </c>
      <c r="U13757" t="s">
        <v>75</v>
      </c>
      <c r="V13757" t="s">
        <v>50</v>
      </c>
    </row>
    <row r="13758" spans="1:22">
      <c r="A13758" s="4">
        <v>46118</v>
      </c>
      <c r="B13758" t="s">
        <v>9838</v>
      </c>
      <c r="C13758" t="s">
        <v>2568</v>
      </c>
      <c r="D13758">
        <v>1</v>
      </c>
      <c r="E13758">
        <v>275000.24</v>
      </c>
      <c r="F13758">
        <f>Table2[[#This Row],[Đơn Giá Chuẩn]]*Table2[[#This Row],[Tổng số lượng bán]]</f>
        <v>275000.24</v>
      </c>
      <c r="G13758">
        <v>0</v>
      </c>
      <c r="H13758">
        <f>Table2[[#This Row],[Doanh số bán]]-Table2[[#This Row],[Chiết khấu]]</f>
        <v>275000.24</v>
      </c>
      <c r="I13758">
        <v>0</v>
      </c>
      <c r="J13758">
        <v>0</v>
      </c>
      <c r="K13758" t="s">
        <v>50</v>
      </c>
      <c r="L13758">
        <v>1</v>
      </c>
      <c r="M13758" t="s">
        <v>37</v>
      </c>
      <c r="N13758" t="s">
        <v>50</v>
      </c>
      <c r="O13758">
        <v>1</v>
      </c>
      <c r="P13758" t="s">
        <v>84</v>
      </c>
      <c r="Q13758" t="s">
        <v>85</v>
      </c>
      <c r="R13758" t="s">
        <v>41</v>
      </c>
      <c r="S13758" t="s">
        <v>42</v>
      </c>
      <c r="T13758" t="s">
        <v>74</v>
      </c>
      <c r="U13758" t="s">
        <v>75</v>
      </c>
      <c r="V13758" t="s">
        <v>50</v>
      </c>
    </row>
    <row r="13759" spans="1:22">
      <c r="A13759" s="4">
        <v>46118</v>
      </c>
      <c r="B13759" t="s">
        <v>9839</v>
      </c>
      <c r="C13759" t="s">
        <v>2568</v>
      </c>
      <c r="D13759">
        <v>1</v>
      </c>
      <c r="E13759">
        <v>275000.24</v>
      </c>
      <c r="F13759">
        <f>Table2[[#This Row],[Đơn Giá Chuẩn]]*Table2[[#This Row],[Tổng số lượng bán]]</f>
        <v>275000.24</v>
      </c>
      <c r="G13759">
        <v>0</v>
      </c>
      <c r="H13759">
        <f>Table2[[#This Row],[Doanh số bán]]-Table2[[#This Row],[Chiết khấu]]</f>
        <v>275000.24</v>
      </c>
      <c r="I13759">
        <v>0</v>
      </c>
      <c r="J13759">
        <v>0</v>
      </c>
      <c r="K13759" t="s">
        <v>50</v>
      </c>
      <c r="L13759">
        <v>1</v>
      </c>
      <c r="M13759" t="s">
        <v>37</v>
      </c>
      <c r="N13759" t="s">
        <v>50</v>
      </c>
      <c r="O13759">
        <v>1</v>
      </c>
      <c r="P13759" t="s">
        <v>84</v>
      </c>
      <c r="Q13759" t="s">
        <v>85</v>
      </c>
      <c r="R13759" t="s">
        <v>41</v>
      </c>
      <c r="S13759" t="s">
        <v>42</v>
      </c>
      <c r="T13759" t="s">
        <v>74</v>
      </c>
      <c r="U13759" t="s">
        <v>75</v>
      </c>
      <c r="V13759" t="s">
        <v>50</v>
      </c>
    </row>
    <row r="13760" spans="1:22">
      <c r="A13760" s="4">
        <v>46123</v>
      </c>
      <c r="B13760" t="s">
        <v>9069</v>
      </c>
      <c r="C13760" t="s">
        <v>104</v>
      </c>
      <c r="D13760">
        <v>1</v>
      </c>
      <c r="E13760">
        <v>47000</v>
      </c>
      <c r="F13760">
        <f>Table2[[#This Row],[Đơn Giá Chuẩn]]*Table2[[#This Row],[Tổng số lượng bán]]</f>
        <v>47000</v>
      </c>
      <c r="G13760">
        <v>0</v>
      </c>
      <c r="H13760">
        <f>Table2[[#This Row],[Doanh số bán]]-Table2[[#This Row],[Chiết khấu]]</f>
        <v>47000</v>
      </c>
      <c r="K13760" t="s">
        <v>24</v>
      </c>
      <c r="L13760">
        <v>0.04</v>
      </c>
      <c r="M13760" t="s">
        <v>25</v>
      </c>
      <c r="N13760" t="s">
        <v>26</v>
      </c>
      <c r="O13760">
        <v>0.04</v>
      </c>
      <c r="P13760" t="s">
        <v>3002</v>
      </c>
      <c r="Q13760" t="s">
        <v>3003</v>
      </c>
      <c r="R13760" t="s">
        <v>107</v>
      </c>
      <c r="S13760" t="s">
        <v>108</v>
      </c>
      <c r="T13760" t="s">
        <v>31</v>
      </c>
      <c r="U13760" t="s">
        <v>32</v>
      </c>
      <c r="V13760" t="s">
        <v>33</v>
      </c>
    </row>
    <row r="13761" spans="1:22">
      <c r="A13761" s="4">
        <v>46118</v>
      </c>
      <c r="B13761" t="s">
        <v>9839</v>
      </c>
      <c r="C13761" t="s">
        <v>2568</v>
      </c>
      <c r="D13761">
        <v>2</v>
      </c>
      <c r="E13761">
        <v>247700.00000000003</v>
      </c>
      <c r="F13761">
        <f>Table2[[#This Row],[Đơn Giá Chuẩn]]*Table2[[#This Row],[Tổng số lượng bán]]</f>
        <v>495400.00000000006</v>
      </c>
      <c r="G13761">
        <v>0</v>
      </c>
      <c r="H13761">
        <f>Table2[[#This Row],[Doanh số bán]]-Table2[[#This Row],[Chiết khấu]]</f>
        <v>495400.00000000006</v>
      </c>
      <c r="I13761">
        <v>0</v>
      </c>
      <c r="J13761">
        <v>0</v>
      </c>
      <c r="K13761" t="s">
        <v>50</v>
      </c>
      <c r="L13761">
        <v>1</v>
      </c>
      <c r="M13761" t="s">
        <v>37</v>
      </c>
      <c r="N13761" t="s">
        <v>50</v>
      </c>
      <c r="O13761">
        <v>2</v>
      </c>
      <c r="P13761" t="s">
        <v>512</v>
      </c>
      <c r="Q13761" t="s">
        <v>513</v>
      </c>
      <c r="R13761" t="s">
        <v>41</v>
      </c>
      <c r="S13761" t="s">
        <v>42</v>
      </c>
      <c r="T13761" t="s">
        <v>74</v>
      </c>
      <c r="U13761" t="s">
        <v>75</v>
      </c>
      <c r="V13761" t="s">
        <v>50</v>
      </c>
    </row>
    <row r="13762" spans="1:22">
      <c r="A13762" s="4">
        <v>46118</v>
      </c>
      <c r="B13762" t="s">
        <v>9840</v>
      </c>
      <c r="C13762" t="s">
        <v>2568</v>
      </c>
      <c r="D13762">
        <v>1</v>
      </c>
      <c r="E13762">
        <v>247700.00000000003</v>
      </c>
      <c r="F13762">
        <f>Table2[[#This Row],[Đơn Giá Chuẩn]]*Table2[[#This Row],[Tổng số lượng bán]]</f>
        <v>247700.00000000003</v>
      </c>
      <c r="G13762">
        <v>0</v>
      </c>
      <c r="H13762">
        <f>Table2[[#This Row],[Doanh số bán]]-Table2[[#This Row],[Chiết khấu]]</f>
        <v>247700.00000000003</v>
      </c>
      <c r="I13762">
        <v>0</v>
      </c>
      <c r="J13762">
        <v>0</v>
      </c>
      <c r="K13762" t="s">
        <v>50</v>
      </c>
      <c r="L13762">
        <v>1</v>
      </c>
      <c r="M13762" t="s">
        <v>37</v>
      </c>
      <c r="N13762" t="s">
        <v>50</v>
      </c>
      <c r="O13762">
        <v>1</v>
      </c>
      <c r="P13762" t="s">
        <v>512</v>
      </c>
      <c r="Q13762" t="s">
        <v>513</v>
      </c>
      <c r="R13762" t="s">
        <v>41</v>
      </c>
      <c r="S13762" t="s">
        <v>42</v>
      </c>
      <c r="T13762" t="s">
        <v>74</v>
      </c>
      <c r="U13762" t="s">
        <v>75</v>
      </c>
      <c r="V13762" t="s">
        <v>50</v>
      </c>
    </row>
    <row r="13763" spans="1:22">
      <c r="A13763" s="4">
        <v>46118</v>
      </c>
      <c r="B13763" t="s">
        <v>9841</v>
      </c>
      <c r="C13763" t="s">
        <v>2568</v>
      </c>
      <c r="D13763">
        <v>1</v>
      </c>
      <c r="E13763">
        <v>309579.68</v>
      </c>
      <c r="F13763">
        <f>Table2[[#This Row],[Đơn Giá Chuẩn]]*Table2[[#This Row],[Tổng số lượng bán]]</f>
        <v>309579.68</v>
      </c>
      <c r="G13763">
        <v>0</v>
      </c>
      <c r="H13763">
        <f>Table2[[#This Row],[Doanh số bán]]-Table2[[#This Row],[Chiết khấu]]</f>
        <v>309579.68</v>
      </c>
      <c r="I13763">
        <v>0</v>
      </c>
      <c r="J13763">
        <v>0</v>
      </c>
      <c r="K13763" t="s">
        <v>50</v>
      </c>
      <c r="L13763">
        <v>1</v>
      </c>
      <c r="M13763" t="s">
        <v>37</v>
      </c>
      <c r="N13763" t="s">
        <v>50</v>
      </c>
      <c r="O13763">
        <v>1</v>
      </c>
      <c r="P13763" t="s">
        <v>2504</v>
      </c>
      <c r="Q13763" t="s">
        <v>2505</v>
      </c>
      <c r="R13763" t="s">
        <v>41</v>
      </c>
      <c r="S13763" t="s">
        <v>42</v>
      </c>
      <c r="T13763" t="s">
        <v>74</v>
      </c>
      <c r="U13763" t="s">
        <v>75</v>
      </c>
      <c r="V13763" t="s">
        <v>50</v>
      </c>
    </row>
    <row r="13764" spans="1:22">
      <c r="A13764" s="4">
        <v>46118</v>
      </c>
      <c r="B13764" t="s">
        <v>9842</v>
      </c>
      <c r="C13764" t="s">
        <v>2568</v>
      </c>
      <c r="D13764">
        <v>1</v>
      </c>
      <c r="E13764">
        <v>275000.24</v>
      </c>
      <c r="F13764">
        <f>Table2[[#This Row],[Đơn Giá Chuẩn]]*Table2[[#This Row],[Tổng số lượng bán]]</f>
        <v>275000.24</v>
      </c>
      <c r="G13764">
        <v>0</v>
      </c>
      <c r="H13764">
        <f>Table2[[#This Row],[Doanh số bán]]-Table2[[#This Row],[Chiết khấu]]</f>
        <v>275000.24</v>
      </c>
      <c r="I13764">
        <v>0</v>
      </c>
      <c r="J13764">
        <v>0</v>
      </c>
      <c r="K13764" t="s">
        <v>50</v>
      </c>
      <c r="L13764">
        <v>1</v>
      </c>
      <c r="M13764" t="s">
        <v>37</v>
      </c>
      <c r="N13764" t="s">
        <v>50</v>
      </c>
      <c r="O13764">
        <v>1</v>
      </c>
      <c r="P13764" t="s">
        <v>84</v>
      </c>
      <c r="Q13764" t="s">
        <v>85</v>
      </c>
      <c r="R13764" t="s">
        <v>41</v>
      </c>
      <c r="S13764" t="s">
        <v>42</v>
      </c>
      <c r="T13764" t="s">
        <v>74</v>
      </c>
      <c r="U13764" t="s">
        <v>75</v>
      </c>
      <c r="V13764" t="s">
        <v>50</v>
      </c>
    </row>
    <row r="13765" spans="1:22">
      <c r="A13765" s="4">
        <v>46123</v>
      </c>
      <c r="B13765" t="s">
        <v>9092</v>
      </c>
      <c r="C13765" t="s">
        <v>104</v>
      </c>
      <c r="D13765">
        <v>2</v>
      </c>
      <c r="E13765">
        <v>51000</v>
      </c>
      <c r="F13765">
        <f>Table2[[#This Row],[Đơn Giá Chuẩn]]*Table2[[#This Row],[Tổng số lượng bán]]</f>
        <v>102000</v>
      </c>
      <c r="G13765">
        <v>0</v>
      </c>
      <c r="H13765">
        <f>Table2[[#This Row],[Doanh số bán]]-Table2[[#This Row],[Chiết khấu]]</f>
        <v>102000</v>
      </c>
      <c r="K13765" t="s">
        <v>24</v>
      </c>
      <c r="L13765">
        <v>0.12</v>
      </c>
      <c r="M13765" t="s">
        <v>25</v>
      </c>
      <c r="N13765" t="s">
        <v>26</v>
      </c>
      <c r="O13765">
        <v>0.24</v>
      </c>
      <c r="P13765" t="s">
        <v>586</v>
      </c>
      <c r="Q13765" t="s">
        <v>587</v>
      </c>
      <c r="R13765" t="s">
        <v>107</v>
      </c>
      <c r="S13765" t="s">
        <v>108</v>
      </c>
      <c r="T13765" t="s">
        <v>31</v>
      </c>
      <c r="U13765" t="s">
        <v>32</v>
      </c>
      <c r="V13765" t="s">
        <v>33</v>
      </c>
    </row>
    <row r="13766" spans="1:22">
      <c r="A13766" s="4">
        <v>46123</v>
      </c>
      <c r="B13766" t="s">
        <v>9092</v>
      </c>
      <c r="C13766" t="s">
        <v>104</v>
      </c>
      <c r="D13766">
        <v>2</v>
      </c>
      <c r="E13766">
        <v>51000</v>
      </c>
      <c r="F13766">
        <f>Table2[[#This Row],[Đơn Giá Chuẩn]]*Table2[[#This Row],[Tổng số lượng bán]]</f>
        <v>102000</v>
      </c>
      <c r="G13766">
        <v>0</v>
      </c>
      <c r="H13766">
        <f>Table2[[#This Row],[Doanh số bán]]-Table2[[#This Row],[Chiết khấu]]</f>
        <v>102000</v>
      </c>
      <c r="K13766" t="s">
        <v>24</v>
      </c>
      <c r="L13766">
        <v>0.12</v>
      </c>
      <c r="M13766" t="s">
        <v>25</v>
      </c>
      <c r="N13766" t="s">
        <v>26</v>
      </c>
      <c r="O13766">
        <v>0.24</v>
      </c>
      <c r="P13766" t="s">
        <v>656</v>
      </c>
      <c r="Q13766" t="s">
        <v>657</v>
      </c>
      <c r="R13766" t="s">
        <v>107</v>
      </c>
      <c r="S13766" t="s">
        <v>108</v>
      </c>
      <c r="T13766" t="s">
        <v>31</v>
      </c>
      <c r="U13766" t="s">
        <v>32</v>
      </c>
      <c r="V13766" t="s">
        <v>33</v>
      </c>
    </row>
    <row r="13767" spans="1:22">
      <c r="A13767" s="4">
        <v>46118</v>
      </c>
      <c r="B13767" t="s">
        <v>9843</v>
      </c>
      <c r="C13767" t="s">
        <v>2568</v>
      </c>
      <c r="D13767">
        <v>3</v>
      </c>
      <c r="E13767">
        <v>238599.92</v>
      </c>
      <c r="F13767">
        <f>Table2[[#This Row],[Đơn Giá Chuẩn]]*Table2[[#This Row],[Tổng số lượng bán]]</f>
        <v>715799.76</v>
      </c>
      <c r="G13767">
        <v>0</v>
      </c>
      <c r="H13767">
        <f>Table2[[#This Row],[Doanh số bán]]-Table2[[#This Row],[Chiết khấu]]</f>
        <v>715799.76</v>
      </c>
      <c r="I13767">
        <v>0</v>
      </c>
      <c r="J13767">
        <v>0</v>
      </c>
      <c r="K13767" t="s">
        <v>50</v>
      </c>
      <c r="L13767">
        <v>1</v>
      </c>
      <c r="M13767" t="s">
        <v>37</v>
      </c>
      <c r="N13767" t="s">
        <v>50</v>
      </c>
      <c r="O13767">
        <v>3</v>
      </c>
      <c r="P13767" t="s">
        <v>2511</v>
      </c>
      <c r="Q13767" t="s">
        <v>2512</v>
      </c>
      <c r="R13767" t="s">
        <v>41</v>
      </c>
      <c r="S13767" t="s">
        <v>42</v>
      </c>
      <c r="T13767" t="s">
        <v>74</v>
      </c>
      <c r="U13767" t="s">
        <v>75</v>
      </c>
      <c r="V13767" t="s">
        <v>50</v>
      </c>
    </row>
    <row r="13768" spans="1:22">
      <c r="A13768" s="4">
        <v>46123</v>
      </c>
      <c r="B13768" t="s">
        <v>9844</v>
      </c>
      <c r="C13768" t="s">
        <v>23</v>
      </c>
      <c r="D13768">
        <v>2</v>
      </c>
      <c r="E13768">
        <v>25999.999999999996</v>
      </c>
      <c r="F13768">
        <f>Table2[[#This Row],[Đơn Giá Chuẩn]]*Table2[[#This Row],[Tổng số lượng bán]]</f>
        <v>51999.999999999993</v>
      </c>
      <c r="G13768">
        <v>0</v>
      </c>
      <c r="H13768">
        <f>Table2[[#This Row],[Doanh số bán]]-Table2[[#This Row],[Chiết khấu]]</f>
        <v>51999.999999999993</v>
      </c>
      <c r="K13768" t="s">
        <v>24</v>
      </c>
      <c r="L13768">
        <v>0</v>
      </c>
      <c r="M13768" t="s">
        <v>25</v>
      </c>
      <c r="N13768" t="s">
        <v>26</v>
      </c>
      <c r="O13768">
        <v>0</v>
      </c>
      <c r="P13768" t="s">
        <v>47</v>
      </c>
      <c r="Q13768" t="s">
        <v>48</v>
      </c>
      <c r="R13768" t="s">
        <v>29</v>
      </c>
      <c r="S13768" t="s">
        <v>30</v>
      </c>
      <c r="T13768" t="s">
        <v>31</v>
      </c>
      <c r="U13768" t="s">
        <v>32</v>
      </c>
      <c r="V13768" t="s">
        <v>33</v>
      </c>
    </row>
    <row r="13769" spans="1:22">
      <c r="A13769" s="4">
        <v>46123</v>
      </c>
      <c r="B13769" t="s">
        <v>9845</v>
      </c>
      <c r="C13769" t="s">
        <v>23</v>
      </c>
      <c r="D13769">
        <v>1</v>
      </c>
      <c r="E13769">
        <v>21000</v>
      </c>
      <c r="F13769">
        <f>Table2[[#This Row],[Đơn Giá Chuẩn]]*Table2[[#This Row],[Tổng số lượng bán]]</f>
        <v>21000</v>
      </c>
      <c r="G13769">
        <v>0</v>
      </c>
      <c r="H13769">
        <f>Table2[[#This Row],[Doanh số bán]]-Table2[[#This Row],[Chiết khấu]]</f>
        <v>21000</v>
      </c>
      <c r="K13769" t="s">
        <v>24</v>
      </c>
      <c r="L13769">
        <v>0</v>
      </c>
      <c r="M13769" t="s">
        <v>25</v>
      </c>
      <c r="N13769" t="s">
        <v>26</v>
      </c>
      <c r="O13769">
        <v>0</v>
      </c>
      <c r="P13769" t="s">
        <v>27</v>
      </c>
      <c r="Q13769" t="s">
        <v>28</v>
      </c>
      <c r="R13769" t="s">
        <v>29</v>
      </c>
      <c r="S13769" t="s">
        <v>30</v>
      </c>
      <c r="T13769" t="s">
        <v>31</v>
      </c>
      <c r="U13769" t="s">
        <v>32</v>
      </c>
      <c r="V13769" t="s">
        <v>33</v>
      </c>
    </row>
    <row r="13770" spans="1:22">
      <c r="A13770" s="4">
        <v>46123</v>
      </c>
      <c r="B13770" t="s">
        <v>9846</v>
      </c>
      <c r="C13770" t="s">
        <v>23</v>
      </c>
      <c r="D13770">
        <v>2</v>
      </c>
      <c r="E13770">
        <v>25999.999999999996</v>
      </c>
      <c r="F13770">
        <f>Table2[[#This Row],[Đơn Giá Chuẩn]]*Table2[[#This Row],[Tổng số lượng bán]]</f>
        <v>51999.999999999993</v>
      </c>
      <c r="G13770">
        <v>17777</v>
      </c>
      <c r="H13770">
        <f>Table2[[#This Row],[Doanh số bán]]-Table2[[#This Row],[Chiết khấu]]</f>
        <v>34222.999999999993</v>
      </c>
      <c r="K13770" t="s">
        <v>24</v>
      </c>
      <c r="L13770">
        <v>0</v>
      </c>
      <c r="M13770" t="s">
        <v>25</v>
      </c>
      <c r="N13770" t="s">
        <v>26</v>
      </c>
      <c r="O13770">
        <v>0</v>
      </c>
      <c r="P13770" t="s">
        <v>47</v>
      </c>
      <c r="Q13770" t="s">
        <v>48</v>
      </c>
      <c r="R13770" t="s">
        <v>29</v>
      </c>
      <c r="S13770" t="s">
        <v>30</v>
      </c>
      <c r="T13770" t="s">
        <v>31</v>
      </c>
      <c r="U13770" t="s">
        <v>32</v>
      </c>
      <c r="V13770" t="s">
        <v>33</v>
      </c>
    </row>
    <row r="13771" spans="1:22">
      <c r="A13771" s="4">
        <v>46123</v>
      </c>
      <c r="B13771" t="s">
        <v>9847</v>
      </c>
      <c r="C13771" t="s">
        <v>23</v>
      </c>
      <c r="D13771">
        <v>1</v>
      </c>
      <c r="E13771">
        <v>21000</v>
      </c>
      <c r="F13771">
        <f>Table2[[#This Row],[Đơn Giá Chuẩn]]*Table2[[#This Row],[Tổng số lượng bán]]</f>
        <v>21000</v>
      </c>
      <c r="G13771">
        <v>7037</v>
      </c>
      <c r="H13771">
        <f>Table2[[#This Row],[Doanh số bán]]-Table2[[#This Row],[Chiết khấu]]</f>
        <v>13963</v>
      </c>
      <c r="K13771" t="s">
        <v>24</v>
      </c>
      <c r="L13771">
        <v>0</v>
      </c>
      <c r="M13771" t="s">
        <v>25</v>
      </c>
      <c r="N13771" t="s">
        <v>26</v>
      </c>
      <c r="O13771">
        <v>0</v>
      </c>
      <c r="P13771" t="s">
        <v>27</v>
      </c>
      <c r="Q13771" t="s">
        <v>28</v>
      </c>
      <c r="R13771" t="s">
        <v>29</v>
      </c>
      <c r="S13771" t="s">
        <v>30</v>
      </c>
      <c r="T13771" t="s">
        <v>31</v>
      </c>
      <c r="U13771" t="s">
        <v>32</v>
      </c>
      <c r="V13771" t="s">
        <v>33</v>
      </c>
    </row>
    <row r="13772" spans="1:22">
      <c r="A13772" s="4">
        <v>46123</v>
      </c>
      <c r="B13772" t="s">
        <v>9848</v>
      </c>
      <c r="C13772" t="s">
        <v>23</v>
      </c>
      <c r="D13772">
        <v>1</v>
      </c>
      <c r="E13772">
        <v>21000</v>
      </c>
      <c r="F13772">
        <f>Table2[[#This Row],[Đơn Giá Chuẩn]]*Table2[[#This Row],[Tổng số lượng bán]]</f>
        <v>21000</v>
      </c>
      <c r="G13772">
        <v>0</v>
      </c>
      <c r="H13772">
        <f>Table2[[#This Row],[Doanh số bán]]-Table2[[#This Row],[Chiết khấu]]</f>
        <v>21000</v>
      </c>
      <c r="I13772">
        <v>0</v>
      </c>
      <c r="J13772">
        <v>0</v>
      </c>
      <c r="K13772" t="s">
        <v>24</v>
      </c>
      <c r="L13772">
        <v>0</v>
      </c>
      <c r="M13772" t="s">
        <v>319</v>
      </c>
      <c r="N13772" t="s">
        <v>26</v>
      </c>
      <c r="O13772">
        <v>0</v>
      </c>
      <c r="P13772" t="s">
        <v>27</v>
      </c>
      <c r="Q13772" t="s">
        <v>28</v>
      </c>
      <c r="R13772" t="s">
        <v>29</v>
      </c>
      <c r="S13772" t="s">
        <v>30</v>
      </c>
      <c r="T13772" t="s">
        <v>320</v>
      </c>
      <c r="U13772" t="s">
        <v>321</v>
      </c>
      <c r="V13772" t="s">
        <v>33</v>
      </c>
    </row>
    <row r="13773" spans="1:22">
      <c r="A13773" s="4">
        <v>46123</v>
      </c>
      <c r="B13773" t="s">
        <v>9849</v>
      </c>
      <c r="C13773" t="s">
        <v>23</v>
      </c>
      <c r="D13773">
        <v>12</v>
      </c>
      <c r="E13773">
        <v>25999.999999999996</v>
      </c>
      <c r="F13773">
        <f>Table2[[#This Row],[Đơn Giá Chuẩn]]*Table2[[#This Row],[Tổng số lượng bán]]</f>
        <v>311999.99999999994</v>
      </c>
      <c r="G13773">
        <v>0</v>
      </c>
      <c r="H13773">
        <f>Table2[[#This Row],[Doanh số bán]]-Table2[[#This Row],[Chiết khấu]]</f>
        <v>311999.99999999994</v>
      </c>
      <c r="I13773">
        <v>0</v>
      </c>
      <c r="J13773">
        <v>0</v>
      </c>
      <c r="K13773" t="s">
        <v>24</v>
      </c>
      <c r="L13773">
        <v>0</v>
      </c>
      <c r="M13773" t="s">
        <v>319</v>
      </c>
      <c r="N13773" t="s">
        <v>26</v>
      </c>
      <c r="O13773">
        <v>0</v>
      </c>
      <c r="P13773" t="s">
        <v>47</v>
      </c>
      <c r="Q13773" t="s">
        <v>48</v>
      </c>
      <c r="R13773" t="s">
        <v>29</v>
      </c>
      <c r="S13773" t="s">
        <v>30</v>
      </c>
      <c r="T13773" t="s">
        <v>320</v>
      </c>
      <c r="U13773" t="s">
        <v>321</v>
      </c>
      <c r="V13773" t="s">
        <v>33</v>
      </c>
    </row>
    <row r="13774" spans="1:22">
      <c r="A13774" s="4">
        <v>46123</v>
      </c>
      <c r="B13774" t="s">
        <v>9849</v>
      </c>
      <c r="C13774" t="s">
        <v>23</v>
      </c>
      <c r="D13774">
        <v>1</v>
      </c>
      <c r="E13774">
        <v>21000</v>
      </c>
      <c r="F13774">
        <f>Table2[[#This Row],[Đơn Giá Chuẩn]]*Table2[[#This Row],[Tổng số lượng bán]]</f>
        <v>21000</v>
      </c>
      <c r="G13774">
        <v>0</v>
      </c>
      <c r="H13774">
        <f>Table2[[#This Row],[Doanh số bán]]-Table2[[#This Row],[Chiết khấu]]</f>
        <v>21000</v>
      </c>
      <c r="I13774">
        <v>0</v>
      </c>
      <c r="J13774">
        <v>0</v>
      </c>
      <c r="K13774" t="s">
        <v>24</v>
      </c>
      <c r="L13774">
        <v>0</v>
      </c>
      <c r="M13774" t="s">
        <v>319</v>
      </c>
      <c r="N13774" t="s">
        <v>26</v>
      </c>
      <c r="O13774">
        <v>0</v>
      </c>
      <c r="P13774" t="s">
        <v>27</v>
      </c>
      <c r="Q13774" t="s">
        <v>28</v>
      </c>
      <c r="R13774" t="s">
        <v>29</v>
      </c>
      <c r="S13774" t="s">
        <v>30</v>
      </c>
      <c r="T13774" t="s">
        <v>320</v>
      </c>
      <c r="U13774" t="s">
        <v>321</v>
      </c>
      <c r="V13774" t="s">
        <v>33</v>
      </c>
    </row>
    <row r="13775" spans="1:22">
      <c r="A13775" s="4">
        <v>46123</v>
      </c>
      <c r="B13775" t="s">
        <v>9850</v>
      </c>
      <c r="C13775" t="s">
        <v>23</v>
      </c>
      <c r="D13775">
        <v>5</v>
      </c>
      <c r="E13775">
        <v>62000</v>
      </c>
      <c r="F13775">
        <f>Table2[[#This Row],[Đơn Giá Chuẩn]]*Table2[[#This Row],[Tổng số lượng bán]]</f>
        <v>310000</v>
      </c>
      <c r="G13775">
        <v>0</v>
      </c>
      <c r="H13775">
        <f>Table2[[#This Row],[Doanh số bán]]-Table2[[#This Row],[Chiết khấu]]</f>
        <v>310000</v>
      </c>
      <c r="I13775">
        <v>0</v>
      </c>
      <c r="J13775">
        <v>0</v>
      </c>
      <c r="K13775" t="s">
        <v>24</v>
      </c>
      <c r="L13775">
        <v>0</v>
      </c>
      <c r="M13775" t="s">
        <v>319</v>
      </c>
      <c r="N13775" t="s">
        <v>26</v>
      </c>
      <c r="O13775">
        <v>0</v>
      </c>
      <c r="P13775" t="s">
        <v>199</v>
      </c>
      <c r="Q13775" t="s">
        <v>200</v>
      </c>
      <c r="R13775" t="s">
        <v>29</v>
      </c>
      <c r="S13775" t="s">
        <v>30</v>
      </c>
      <c r="T13775" t="s">
        <v>320</v>
      </c>
      <c r="U13775" t="s">
        <v>321</v>
      </c>
      <c r="V13775" t="s">
        <v>33</v>
      </c>
    </row>
    <row r="13776" spans="1:22">
      <c r="A13776" s="4">
        <v>46123</v>
      </c>
      <c r="B13776" t="s">
        <v>9851</v>
      </c>
      <c r="C13776" t="s">
        <v>23</v>
      </c>
      <c r="D13776">
        <v>1</v>
      </c>
      <c r="E13776">
        <v>21000</v>
      </c>
      <c r="F13776">
        <f>Table2[[#This Row],[Đơn Giá Chuẩn]]*Table2[[#This Row],[Tổng số lượng bán]]</f>
        <v>21000</v>
      </c>
      <c r="G13776">
        <v>0</v>
      </c>
      <c r="H13776">
        <f>Table2[[#This Row],[Doanh số bán]]-Table2[[#This Row],[Chiết khấu]]</f>
        <v>21000</v>
      </c>
      <c r="I13776">
        <v>0</v>
      </c>
      <c r="J13776">
        <v>0</v>
      </c>
      <c r="K13776" t="s">
        <v>24</v>
      </c>
      <c r="L13776">
        <v>0</v>
      </c>
      <c r="M13776" t="s">
        <v>319</v>
      </c>
      <c r="N13776" t="s">
        <v>26</v>
      </c>
      <c r="O13776">
        <v>0</v>
      </c>
      <c r="P13776" t="s">
        <v>27</v>
      </c>
      <c r="Q13776" t="s">
        <v>28</v>
      </c>
      <c r="R13776" t="s">
        <v>29</v>
      </c>
      <c r="S13776" t="s">
        <v>30</v>
      </c>
      <c r="T13776" t="s">
        <v>320</v>
      </c>
      <c r="U13776" t="s">
        <v>321</v>
      </c>
      <c r="V13776" t="s">
        <v>33</v>
      </c>
    </row>
    <row r="13777" spans="1:22">
      <c r="A13777" s="4">
        <v>46123</v>
      </c>
      <c r="B13777" t="s">
        <v>9852</v>
      </c>
      <c r="C13777" t="s">
        <v>23</v>
      </c>
      <c r="D13777">
        <v>2</v>
      </c>
      <c r="E13777">
        <v>25999.999999999996</v>
      </c>
      <c r="F13777">
        <f>Table2[[#This Row],[Đơn Giá Chuẩn]]*Table2[[#This Row],[Tổng số lượng bán]]</f>
        <v>51999.999999999993</v>
      </c>
      <c r="G13777">
        <v>0</v>
      </c>
      <c r="H13777">
        <f>Table2[[#This Row],[Doanh số bán]]-Table2[[#This Row],[Chiết khấu]]</f>
        <v>51999.999999999993</v>
      </c>
      <c r="I13777">
        <v>0</v>
      </c>
      <c r="J13777">
        <v>0</v>
      </c>
      <c r="K13777" t="s">
        <v>24</v>
      </c>
      <c r="L13777">
        <v>0</v>
      </c>
      <c r="M13777" t="s">
        <v>319</v>
      </c>
      <c r="N13777" t="s">
        <v>26</v>
      </c>
      <c r="O13777">
        <v>0</v>
      </c>
      <c r="P13777" t="s">
        <v>47</v>
      </c>
      <c r="Q13777" t="s">
        <v>48</v>
      </c>
      <c r="R13777" t="s">
        <v>29</v>
      </c>
      <c r="S13777" t="s">
        <v>30</v>
      </c>
      <c r="T13777" t="s">
        <v>320</v>
      </c>
      <c r="U13777" t="s">
        <v>321</v>
      </c>
      <c r="V13777" t="s">
        <v>33</v>
      </c>
    </row>
    <row r="13778" spans="1:22">
      <c r="A13778" s="4">
        <v>46123</v>
      </c>
      <c r="B13778" t="s">
        <v>9853</v>
      </c>
      <c r="C13778" t="s">
        <v>23</v>
      </c>
      <c r="D13778">
        <v>3</v>
      </c>
      <c r="E13778">
        <v>25999.999999999996</v>
      </c>
      <c r="F13778">
        <f>Table2[[#This Row],[Đơn Giá Chuẩn]]*Table2[[#This Row],[Tổng số lượng bán]]</f>
        <v>77999.999999999985</v>
      </c>
      <c r="G13778">
        <v>0</v>
      </c>
      <c r="H13778">
        <f>Table2[[#This Row],[Doanh số bán]]-Table2[[#This Row],[Chiết khấu]]</f>
        <v>77999.999999999985</v>
      </c>
      <c r="I13778">
        <v>0</v>
      </c>
      <c r="J13778">
        <v>0</v>
      </c>
      <c r="K13778" t="s">
        <v>24</v>
      </c>
      <c r="L13778">
        <v>0</v>
      </c>
      <c r="M13778" t="s">
        <v>319</v>
      </c>
      <c r="N13778" t="s">
        <v>26</v>
      </c>
      <c r="O13778">
        <v>0</v>
      </c>
      <c r="P13778" t="s">
        <v>47</v>
      </c>
      <c r="Q13778" t="s">
        <v>48</v>
      </c>
      <c r="R13778" t="s">
        <v>29</v>
      </c>
      <c r="S13778" t="s">
        <v>30</v>
      </c>
      <c r="T13778" t="s">
        <v>320</v>
      </c>
      <c r="U13778" t="s">
        <v>321</v>
      </c>
      <c r="V13778" t="s">
        <v>33</v>
      </c>
    </row>
    <row r="13779" spans="1:22">
      <c r="A13779" s="4">
        <v>46123</v>
      </c>
      <c r="B13779" t="s">
        <v>9854</v>
      </c>
      <c r="C13779" t="s">
        <v>23</v>
      </c>
      <c r="D13779">
        <v>1</v>
      </c>
      <c r="E13779">
        <v>25999.999999999996</v>
      </c>
      <c r="F13779">
        <f>Table2[[#This Row],[Đơn Giá Chuẩn]]*Table2[[#This Row],[Tổng số lượng bán]]</f>
        <v>25999.999999999996</v>
      </c>
      <c r="G13779">
        <v>0</v>
      </c>
      <c r="H13779">
        <f>Table2[[#This Row],[Doanh số bán]]-Table2[[#This Row],[Chiết khấu]]</f>
        <v>25999.999999999996</v>
      </c>
      <c r="I13779">
        <v>0</v>
      </c>
      <c r="J13779">
        <v>0</v>
      </c>
      <c r="K13779" t="s">
        <v>24</v>
      </c>
      <c r="L13779">
        <v>0</v>
      </c>
      <c r="M13779" t="s">
        <v>319</v>
      </c>
      <c r="N13779" t="s">
        <v>26</v>
      </c>
      <c r="O13779">
        <v>0</v>
      </c>
      <c r="P13779" t="s">
        <v>47</v>
      </c>
      <c r="Q13779" t="s">
        <v>48</v>
      </c>
      <c r="R13779" t="s">
        <v>29</v>
      </c>
      <c r="S13779" t="s">
        <v>30</v>
      </c>
      <c r="T13779" t="s">
        <v>320</v>
      </c>
      <c r="U13779" t="s">
        <v>321</v>
      </c>
      <c r="V13779" t="s">
        <v>33</v>
      </c>
    </row>
    <row r="13780" spans="1:22">
      <c r="A13780" s="4">
        <v>46123</v>
      </c>
      <c r="B13780" t="s">
        <v>9855</v>
      </c>
      <c r="C13780" t="s">
        <v>23</v>
      </c>
      <c r="D13780">
        <v>1</v>
      </c>
      <c r="E13780">
        <v>21000</v>
      </c>
      <c r="F13780">
        <f>Table2[[#This Row],[Đơn Giá Chuẩn]]*Table2[[#This Row],[Tổng số lượng bán]]</f>
        <v>21000</v>
      </c>
      <c r="G13780">
        <v>0</v>
      </c>
      <c r="H13780">
        <f>Table2[[#This Row],[Doanh số bán]]-Table2[[#This Row],[Chiết khấu]]</f>
        <v>21000</v>
      </c>
      <c r="I13780">
        <v>0</v>
      </c>
      <c r="J13780">
        <v>0</v>
      </c>
      <c r="K13780" t="s">
        <v>24</v>
      </c>
      <c r="L13780">
        <v>0</v>
      </c>
      <c r="M13780" t="s">
        <v>319</v>
      </c>
      <c r="N13780" t="s">
        <v>26</v>
      </c>
      <c r="O13780">
        <v>0</v>
      </c>
      <c r="P13780" t="s">
        <v>27</v>
      </c>
      <c r="Q13780" t="s">
        <v>28</v>
      </c>
      <c r="R13780" t="s">
        <v>29</v>
      </c>
      <c r="S13780" t="s">
        <v>30</v>
      </c>
      <c r="T13780" t="s">
        <v>320</v>
      </c>
      <c r="U13780" t="s">
        <v>321</v>
      </c>
      <c r="V13780" t="s">
        <v>33</v>
      </c>
    </row>
    <row r="13781" spans="1:22">
      <c r="A13781" s="4">
        <v>46123</v>
      </c>
      <c r="B13781" t="s">
        <v>9856</v>
      </c>
      <c r="C13781" t="s">
        <v>23</v>
      </c>
      <c r="D13781">
        <v>1</v>
      </c>
      <c r="E13781">
        <v>21000</v>
      </c>
      <c r="F13781">
        <f>Table2[[#This Row],[Đơn Giá Chuẩn]]*Table2[[#This Row],[Tổng số lượng bán]]</f>
        <v>21000</v>
      </c>
      <c r="G13781">
        <v>0</v>
      </c>
      <c r="H13781">
        <f>Table2[[#This Row],[Doanh số bán]]-Table2[[#This Row],[Chiết khấu]]</f>
        <v>21000</v>
      </c>
      <c r="I13781">
        <v>0</v>
      </c>
      <c r="J13781">
        <v>0</v>
      </c>
      <c r="K13781" t="s">
        <v>24</v>
      </c>
      <c r="L13781">
        <v>0</v>
      </c>
      <c r="M13781" t="s">
        <v>319</v>
      </c>
      <c r="N13781" t="s">
        <v>26</v>
      </c>
      <c r="O13781">
        <v>0</v>
      </c>
      <c r="P13781" t="s">
        <v>27</v>
      </c>
      <c r="Q13781" t="s">
        <v>28</v>
      </c>
      <c r="R13781" t="s">
        <v>29</v>
      </c>
      <c r="S13781" t="s">
        <v>30</v>
      </c>
      <c r="T13781" t="s">
        <v>320</v>
      </c>
      <c r="U13781" t="s">
        <v>321</v>
      </c>
      <c r="V13781" t="s">
        <v>33</v>
      </c>
    </row>
    <row r="13782" spans="1:22">
      <c r="A13782" s="4">
        <v>46123</v>
      </c>
      <c r="B13782" t="s">
        <v>9857</v>
      </c>
      <c r="C13782" t="s">
        <v>23</v>
      </c>
      <c r="D13782">
        <v>1</v>
      </c>
      <c r="E13782">
        <v>25999.999999999996</v>
      </c>
      <c r="F13782">
        <f>Table2[[#This Row],[Đơn Giá Chuẩn]]*Table2[[#This Row],[Tổng số lượng bán]]</f>
        <v>25999.999999999996</v>
      </c>
      <c r="G13782">
        <v>0</v>
      </c>
      <c r="H13782">
        <f>Table2[[#This Row],[Doanh số bán]]-Table2[[#This Row],[Chiết khấu]]</f>
        <v>25999.999999999996</v>
      </c>
      <c r="I13782">
        <v>0</v>
      </c>
      <c r="J13782">
        <v>0</v>
      </c>
      <c r="K13782" t="s">
        <v>24</v>
      </c>
      <c r="L13782">
        <v>0</v>
      </c>
      <c r="M13782" t="s">
        <v>319</v>
      </c>
      <c r="N13782" t="s">
        <v>26</v>
      </c>
      <c r="O13782">
        <v>0</v>
      </c>
      <c r="P13782" t="s">
        <v>47</v>
      </c>
      <c r="Q13782" t="s">
        <v>48</v>
      </c>
      <c r="R13782" t="s">
        <v>29</v>
      </c>
      <c r="S13782" t="s">
        <v>30</v>
      </c>
      <c r="T13782" t="s">
        <v>320</v>
      </c>
      <c r="U13782" t="s">
        <v>321</v>
      </c>
      <c r="V13782" t="s">
        <v>33</v>
      </c>
    </row>
    <row r="13783" spans="1:22">
      <c r="A13783" s="4">
        <v>46123</v>
      </c>
      <c r="B13783" t="s">
        <v>9857</v>
      </c>
      <c r="C13783" t="s">
        <v>23</v>
      </c>
      <c r="D13783">
        <v>1</v>
      </c>
      <c r="E13783">
        <v>21000</v>
      </c>
      <c r="F13783">
        <f>Table2[[#This Row],[Đơn Giá Chuẩn]]*Table2[[#This Row],[Tổng số lượng bán]]</f>
        <v>21000</v>
      </c>
      <c r="G13783">
        <v>0</v>
      </c>
      <c r="H13783">
        <f>Table2[[#This Row],[Doanh số bán]]-Table2[[#This Row],[Chiết khấu]]</f>
        <v>21000</v>
      </c>
      <c r="I13783">
        <v>0</v>
      </c>
      <c r="J13783">
        <v>0</v>
      </c>
      <c r="K13783" t="s">
        <v>24</v>
      </c>
      <c r="L13783">
        <v>0</v>
      </c>
      <c r="M13783" t="s">
        <v>319</v>
      </c>
      <c r="N13783" t="s">
        <v>26</v>
      </c>
      <c r="O13783">
        <v>0</v>
      </c>
      <c r="P13783" t="s">
        <v>27</v>
      </c>
      <c r="Q13783" t="s">
        <v>28</v>
      </c>
      <c r="R13783" t="s">
        <v>29</v>
      </c>
      <c r="S13783" t="s">
        <v>30</v>
      </c>
      <c r="T13783" t="s">
        <v>320</v>
      </c>
      <c r="U13783" t="s">
        <v>321</v>
      </c>
      <c r="V13783" t="s">
        <v>33</v>
      </c>
    </row>
    <row r="13784" spans="1:22">
      <c r="A13784" s="4">
        <v>46123</v>
      </c>
      <c r="B13784" t="s">
        <v>9858</v>
      </c>
      <c r="C13784" t="s">
        <v>23</v>
      </c>
      <c r="D13784">
        <v>1</v>
      </c>
      <c r="E13784">
        <v>25999.999999999996</v>
      </c>
      <c r="F13784">
        <f>Table2[[#This Row],[Đơn Giá Chuẩn]]*Table2[[#This Row],[Tổng số lượng bán]]</f>
        <v>25999.999999999996</v>
      </c>
      <c r="G13784">
        <v>0</v>
      </c>
      <c r="H13784">
        <f>Table2[[#This Row],[Doanh số bán]]-Table2[[#This Row],[Chiết khấu]]</f>
        <v>25999.999999999996</v>
      </c>
      <c r="I13784">
        <v>0</v>
      </c>
      <c r="J13784">
        <v>0</v>
      </c>
      <c r="K13784" t="s">
        <v>24</v>
      </c>
      <c r="L13784">
        <v>0</v>
      </c>
      <c r="M13784" t="s">
        <v>319</v>
      </c>
      <c r="N13784" t="s">
        <v>26</v>
      </c>
      <c r="O13784">
        <v>0</v>
      </c>
      <c r="P13784" t="s">
        <v>47</v>
      </c>
      <c r="Q13784" t="s">
        <v>48</v>
      </c>
      <c r="R13784" t="s">
        <v>29</v>
      </c>
      <c r="S13784" t="s">
        <v>30</v>
      </c>
      <c r="T13784" t="s">
        <v>320</v>
      </c>
      <c r="U13784" t="s">
        <v>321</v>
      </c>
      <c r="V13784" t="s">
        <v>33</v>
      </c>
    </row>
    <row r="13785" spans="1:22">
      <c r="A13785" s="4">
        <v>46118</v>
      </c>
      <c r="B13785" t="s">
        <v>9859</v>
      </c>
      <c r="C13785" t="s">
        <v>2568</v>
      </c>
      <c r="D13785">
        <v>2</v>
      </c>
      <c r="E13785">
        <v>275000.24</v>
      </c>
      <c r="F13785">
        <f>Table2[[#This Row],[Đơn Giá Chuẩn]]*Table2[[#This Row],[Tổng số lượng bán]]</f>
        <v>550000.48</v>
      </c>
      <c r="G13785">
        <v>0</v>
      </c>
      <c r="H13785">
        <f>Table2[[#This Row],[Doanh số bán]]-Table2[[#This Row],[Chiết khấu]]</f>
        <v>550000.48</v>
      </c>
      <c r="I13785">
        <v>0</v>
      </c>
      <c r="J13785">
        <v>0</v>
      </c>
      <c r="K13785" t="s">
        <v>50</v>
      </c>
      <c r="L13785">
        <v>1</v>
      </c>
      <c r="M13785" t="s">
        <v>37</v>
      </c>
      <c r="N13785" t="s">
        <v>50</v>
      </c>
      <c r="O13785">
        <v>2</v>
      </c>
      <c r="P13785" t="s">
        <v>84</v>
      </c>
      <c r="Q13785" t="s">
        <v>85</v>
      </c>
      <c r="R13785" t="s">
        <v>41</v>
      </c>
      <c r="S13785" t="s">
        <v>42</v>
      </c>
      <c r="T13785" t="s">
        <v>74</v>
      </c>
      <c r="U13785" t="s">
        <v>75</v>
      </c>
      <c r="V13785" t="s">
        <v>50</v>
      </c>
    </row>
    <row r="13786" spans="1:22">
      <c r="A13786" s="4">
        <v>46123</v>
      </c>
      <c r="B13786" t="s">
        <v>9860</v>
      </c>
      <c r="C13786" t="s">
        <v>23</v>
      </c>
      <c r="D13786">
        <v>1</v>
      </c>
      <c r="E13786">
        <v>62000</v>
      </c>
      <c r="F13786">
        <f>Table2[[#This Row],[Đơn Giá Chuẩn]]*Table2[[#This Row],[Tổng số lượng bán]]</f>
        <v>62000</v>
      </c>
      <c r="G13786">
        <v>0</v>
      </c>
      <c r="H13786">
        <f>Table2[[#This Row],[Doanh số bán]]-Table2[[#This Row],[Chiết khấu]]</f>
        <v>62000</v>
      </c>
      <c r="I13786">
        <v>0</v>
      </c>
      <c r="J13786">
        <v>0</v>
      </c>
      <c r="K13786" t="s">
        <v>24</v>
      </c>
      <c r="L13786">
        <v>0</v>
      </c>
      <c r="M13786" t="s">
        <v>319</v>
      </c>
      <c r="N13786" t="s">
        <v>26</v>
      </c>
      <c r="O13786">
        <v>0</v>
      </c>
      <c r="P13786" t="s">
        <v>199</v>
      </c>
      <c r="Q13786" t="s">
        <v>200</v>
      </c>
      <c r="R13786" t="s">
        <v>29</v>
      </c>
      <c r="S13786" t="s">
        <v>30</v>
      </c>
      <c r="T13786" t="s">
        <v>320</v>
      </c>
      <c r="U13786" t="s">
        <v>321</v>
      </c>
      <c r="V13786" t="s">
        <v>33</v>
      </c>
    </row>
    <row r="13787" spans="1:22">
      <c r="A13787" s="4">
        <v>46123</v>
      </c>
      <c r="B13787" t="s">
        <v>9860</v>
      </c>
      <c r="C13787" t="s">
        <v>23</v>
      </c>
      <c r="D13787">
        <v>1</v>
      </c>
      <c r="E13787">
        <v>67000</v>
      </c>
      <c r="F13787">
        <f>Table2[[#This Row],[Đơn Giá Chuẩn]]*Table2[[#This Row],[Tổng số lượng bán]]</f>
        <v>67000</v>
      </c>
      <c r="G13787">
        <v>0</v>
      </c>
      <c r="H13787">
        <f>Table2[[#This Row],[Doanh số bán]]-Table2[[#This Row],[Chiết khấu]]</f>
        <v>67000</v>
      </c>
      <c r="I13787">
        <v>0</v>
      </c>
      <c r="J13787">
        <v>0</v>
      </c>
      <c r="K13787" t="s">
        <v>24</v>
      </c>
      <c r="L13787">
        <v>0</v>
      </c>
      <c r="M13787" t="s">
        <v>319</v>
      </c>
      <c r="N13787" t="s">
        <v>26</v>
      </c>
      <c r="O13787">
        <v>0</v>
      </c>
      <c r="P13787" t="s">
        <v>806</v>
      </c>
      <c r="Q13787" t="s">
        <v>807</v>
      </c>
      <c r="R13787" t="s">
        <v>29</v>
      </c>
      <c r="S13787" t="s">
        <v>30</v>
      </c>
      <c r="T13787" t="s">
        <v>320</v>
      </c>
      <c r="U13787" t="s">
        <v>321</v>
      </c>
      <c r="V13787" t="s">
        <v>33</v>
      </c>
    </row>
    <row r="13788" spans="1:22">
      <c r="A13788" s="4">
        <v>46123</v>
      </c>
      <c r="B13788" t="s">
        <v>9861</v>
      </c>
      <c r="C13788" t="s">
        <v>23</v>
      </c>
      <c r="D13788">
        <v>2</v>
      </c>
      <c r="E13788">
        <v>42000</v>
      </c>
      <c r="F13788">
        <f>Table2[[#This Row],[Đơn Giá Chuẩn]]*Table2[[#This Row],[Tổng số lượng bán]]</f>
        <v>84000</v>
      </c>
      <c r="G13788">
        <v>0</v>
      </c>
      <c r="H13788">
        <f>Table2[[#This Row],[Doanh số bán]]-Table2[[#This Row],[Chiết khấu]]</f>
        <v>84000</v>
      </c>
      <c r="I13788">
        <v>0</v>
      </c>
      <c r="J13788">
        <v>0</v>
      </c>
      <c r="K13788" t="s">
        <v>24</v>
      </c>
      <c r="L13788">
        <v>0</v>
      </c>
      <c r="M13788" t="s">
        <v>319</v>
      </c>
      <c r="N13788" t="s">
        <v>26</v>
      </c>
      <c r="O13788">
        <v>0</v>
      </c>
      <c r="P13788" t="s">
        <v>449</v>
      </c>
      <c r="Q13788" t="s">
        <v>450</v>
      </c>
      <c r="R13788" t="s">
        <v>29</v>
      </c>
      <c r="S13788" t="s">
        <v>30</v>
      </c>
      <c r="T13788" t="s">
        <v>320</v>
      </c>
      <c r="U13788" t="s">
        <v>321</v>
      </c>
      <c r="V13788" t="s">
        <v>33</v>
      </c>
    </row>
    <row r="13789" spans="1:22">
      <c r="A13789" s="4">
        <v>46123</v>
      </c>
      <c r="B13789" t="s">
        <v>9862</v>
      </c>
      <c r="C13789" t="s">
        <v>23</v>
      </c>
      <c r="D13789">
        <v>1</v>
      </c>
      <c r="E13789">
        <v>42000</v>
      </c>
      <c r="F13789">
        <f>Table2[[#This Row],[Đơn Giá Chuẩn]]*Table2[[#This Row],[Tổng số lượng bán]]</f>
        <v>42000</v>
      </c>
      <c r="G13789">
        <v>0</v>
      </c>
      <c r="H13789">
        <f>Table2[[#This Row],[Doanh số bán]]-Table2[[#This Row],[Chiết khấu]]</f>
        <v>42000</v>
      </c>
      <c r="I13789">
        <v>0</v>
      </c>
      <c r="J13789">
        <v>0</v>
      </c>
      <c r="K13789" t="s">
        <v>24</v>
      </c>
      <c r="L13789">
        <v>0</v>
      </c>
      <c r="M13789" t="s">
        <v>319</v>
      </c>
      <c r="N13789" t="s">
        <v>26</v>
      </c>
      <c r="O13789">
        <v>0</v>
      </c>
      <c r="P13789" t="s">
        <v>71</v>
      </c>
      <c r="Q13789" t="s">
        <v>72</v>
      </c>
      <c r="R13789" t="s">
        <v>29</v>
      </c>
      <c r="S13789" t="s">
        <v>30</v>
      </c>
      <c r="T13789" t="s">
        <v>320</v>
      </c>
      <c r="U13789" t="s">
        <v>321</v>
      </c>
      <c r="V13789" t="s">
        <v>33</v>
      </c>
    </row>
    <row r="13790" spans="1:22">
      <c r="A13790" s="4">
        <v>46123</v>
      </c>
      <c r="B13790" t="s">
        <v>9863</v>
      </c>
      <c r="C13790" t="s">
        <v>23</v>
      </c>
      <c r="D13790">
        <v>1</v>
      </c>
      <c r="E13790">
        <v>25999.999999999996</v>
      </c>
      <c r="F13790">
        <f>Table2[[#This Row],[Đơn Giá Chuẩn]]*Table2[[#This Row],[Tổng số lượng bán]]</f>
        <v>25999.999999999996</v>
      </c>
      <c r="G13790">
        <v>0</v>
      </c>
      <c r="H13790">
        <f>Table2[[#This Row],[Doanh số bán]]-Table2[[#This Row],[Chiết khấu]]</f>
        <v>25999.999999999996</v>
      </c>
      <c r="I13790">
        <v>0</v>
      </c>
      <c r="J13790">
        <v>0</v>
      </c>
      <c r="K13790" t="s">
        <v>24</v>
      </c>
      <c r="L13790">
        <v>0</v>
      </c>
      <c r="M13790" t="s">
        <v>319</v>
      </c>
      <c r="N13790" t="s">
        <v>26</v>
      </c>
      <c r="O13790">
        <v>0</v>
      </c>
      <c r="P13790" t="s">
        <v>47</v>
      </c>
      <c r="Q13790" t="s">
        <v>48</v>
      </c>
      <c r="R13790" t="s">
        <v>29</v>
      </c>
      <c r="S13790" t="s">
        <v>30</v>
      </c>
      <c r="T13790" t="s">
        <v>320</v>
      </c>
      <c r="U13790" t="s">
        <v>321</v>
      </c>
      <c r="V13790" t="s">
        <v>33</v>
      </c>
    </row>
    <row r="13791" spans="1:22">
      <c r="A13791" s="4">
        <v>46123</v>
      </c>
      <c r="B13791" t="s">
        <v>9864</v>
      </c>
      <c r="C13791" t="s">
        <v>23</v>
      </c>
      <c r="D13791">
        <v>1</v>
      </c>
      <c r="E13791">
        <v>21000</v>
      </c>
      <c r="F13791">
        <f>Table2[[#This Row],[Đơn Giá Chuẩn]]*Table2[[#This Row],[Tổng số lượng bán]]</f>
        <v>21000</v>
      </c>
      <c r="G13791">
        <v>0</v>
      </c>
      <c r="H13791">
        <f>Table2[[#This Row],[Doanh số bán]]-Table2[[#This Row],[Chiết khấu]]</f>
        <v>21000</v>
      </c>
      <c r="I13791">
        <v>0</v>
      </c>
      <c r="J13791">
        <v>0</v>
      </c>
      <c r="K13791" t="s">
        <v>24</v>
      </c>
      <c r="L13791">
        <v>0</v>
      </c>
      <c r="M13791" t="s">
        <v>319</v>
      </c>
      <c r="N13791" t="s">
        <v>26</v>
      </c>
      <c r="O13791">
        <v>0</v>
      </c>
      <c r="P13791" t="s">
        <v>27</v>
      </c>
      <c r="Q13791" t="s">
        <v>28</v>
      </c>
      <c r="R13791" t="s">
        <v>29</v>
      </c>
      <c r="S13791" t="s">
        <v>30</v>
      </c>
      <c r="T13791" t="s">
        <v>320</v>
      </c>
      <c r="U13791" t="s">
        <v>321</v>
      </c>
      <c r="V13791" t="s">
        <v>33</v>
      </c>
    </row>
    <row r="13792" spans="1:22">
      <c r="A13792" s="4">
        <v>46123</v>
      </c>
      <c r="B13792" t="s">
        <v>9864</v>
      </c>
      <c r="C13792" t="s">
        <v>23</v>
      </c>
      <c r="D13792">
        <v>1</v>
      </c>
      <c r="E13792">
        <v>42000</v>
      </c>
      <c r="F13792">
        <f>Table2[[#This Row],[Đơn Giá Chuẩn]]*Table2[[#This Row],[Tổng số lượng bán]]</f>
        <v>42000</v>
      </c>
      <c r="G13792">
        <v>0</v>
      </c>
      <c r="H13792">
        <f>Table2[[#This Row],[Doanh số bán]]-Table2[[#This Row],[Chiết khấu]]</f>
        <v>42000</v>
      </c>
      <c r="I13792">
        <v>0</v>
      </c>
      <c r="J13792">
        <v>0</v>
      </c>
      <c r="K13792" t="s">
        <v>24</v>
      </c>
      <c r="L13792">
        <v>0</v>
      </c>
      <c r="M13792" t="s">
        <v>319</v>
      </c>
      <c r="N13792" t="s">
        <v>26</v>
      </c>
      <c r="O13792">
        <v>0</v>
      </c>
      <c r="P13792" t="s">
        <v>389</v>
      </c>
      <c r="Q13792" t="s">
        <v>390</v>
      </c>
      <c r="R13792" t="s">
        <v>29</v>
      </c>
      <c r="S13792" t="s">
        <v>56</v>
      </c>
      <c r="T13792" t="s">
        <v>320</v>
      </c>
      <c r="U13792" t="s">
        <v>321</v>
      </c>
      <c r="V13792" t="s">
        <v>33</v>
      </c>
    </row>
    <row r="13793" spans="1:22">
      <c r="A13793" s="4">
        <v>46123</v>
      </c>
      <c r="B13793" t="s">
        <v>9865</v>
      </c>
      <c r="C13793" t="s">
        <v>23</v>
      </c>
      <c r="D13793">
        <v>1</v>
      </c>
      <c r="E13793">
        <v>21000</v>
      </c>
      <c r="F13793">
        <f>Table2[[#This Row],[Đơn Giá Chuẩn]]*Table2[[#This Row],[Tổng số lượng bán]]</f>
        <v>21000</v>
      </c>
      <c r="G13793">
        <v>0</v>
      </c>
      <c r="H13793">
        <f>Table2[[#This Row],[Doanh số bán]]-Table2[[#This Row],[Chiết khấu]]</f>
        <v>21000</v>
      </c>
      <c r="I13793">
        <v>0</v>
      </c>
      <c r="J13793">
        <v>0</v>
      </c>
      <c r="K13793" t="s">
        <v>24</v>
      </c>
      <c r="L13793">
        <v>0</v>
      </c>
      <c r="M13793" t="s">
        <v>319</v>
      </c>
      <c r="N13793" t="s">
        <v>26</v>
      </c>
      <c r="O13793">
        <v>0</v>
      </c>
      <c r="P13793" t="s">
        <v>27</v>
      </c>
      <c r="Q13793" t="s">
        <v>28</v>
      </c>
      <c r="R13793" t="s">
        <v>29</v>
      </c>
      <c r="S13793" t="s">
        <v>30</v>
      </c>
      <c r="T13793" t="s">
        <v>320</v>
      </c>
      <c r="U13793" t="s">
        <v>321</v>
      </c>
      <c r="V13793" t="s">
        <v>33</v>
      </c>
    </row>
    <row r="13794" spans="1:22">
      <c r="A13794" s="4">
        <v>46123</v>
      </c>
      <c r="B13794" t="s">
        <v>9865</v>
      </c>
      <c r="C13794" t="s">
        <v>23</v>
      </c>
      <c r="D13794">
        <v>1</v>
      </c>
      <c r="E13794">
        <v>25999.999999999996</v>
      </c>
      <c r="F13794">
        <f>Table2[[#This Row],[Đơn Giá Chuẩn]]*Table2[[#This Row],[Tổng số lượng bán]]</f>
        <v>25999.999999999996</v>
      </c>
      <c r="G13794">
        <v>0</v>
      </c>
      <c r="H13794">
        <f>Table2[[#This Row],[Doanh số bán]]-Table2[[#This Row],[Chiết khấu]]</f>
        <v>25999.999999999996</v>
      </c>
      <c r="I13794">
        <v>0</v>
      </c>
      <c r="J13794">
        <v>0</v>
      </c>
      <c r="K13794" t="s">
        <v>24</v>
      </c>
      <c r="L13794">
        <v>0</v>
      </c>
      <c r="M13794" t="s">
        <v>319</v>
      </c>
      <c r="N13794" t="s">
        <v>26</v>
      </c>
      <c r="O13794">
        <v>0</v>
      </c>
      <c r="P13794" t="s">
        <v>47</v>
      </c>
      <c r="Q13794" t="s">
        <v>48</v>
      </c>
      <c r="R13794" t="s">
        <v>29</v>
      </c>
      <c r="S13794" t="s">
        <v>30</v>
      </c>
      <c r="T13794" t="s">
        <v>320</v>
      </c>
      <c r="U13794" t="s">
        <v>321</v>
      </c>
      <c r="V13794" t="s">
        <v>33</v>
      </c>
    </row>
    <row r="13795" spans="1:22">
      <c r="A13795" s="4">
        <v>46123</v>
      </c>
      <c r="B13795" t="s">
        <v>9865</v>
      </c>
      <c r="C13795" t="s">
        <v>23</v>
      </c>
      <c r="D13795">
        <v>2</v>
      </c>
      <c r="E13795">
        <v>62000</v>
      </c>
      <c r="F13795">
        <f>Table2[[#This Row],[Đơn Giá Chuẩn]]*Table2[[#This Row],[Tổng số lượng bán]]</f>
        <v>124000</v>
      </c>
      <c r="G13795">
        <v>0</v>
      </c>
      <c r="H13795">
        <f>Table2[[#This Row],[Doanh số bán]]-Table2[[#This Row],[Chiết khấu]]</f>
        <v>124000</v>
      </c>
      <c r="I13795">
        <v>20</v>
      </c>
      <c r="J13795">
        <v>3796296</v>
      </c>
      <c r="K13795" t="s">
        <v>24</v>
      </c>
      <c r="L13795">
        <v>0</v>
      </c>
      <c r="M13795" t="s">
        <v>319</v>
      </c>
      <c r="N13795" t="s">
        <v>26</v>
      </c>
      <c r="O13795">
        <v>0</v>
      </c>
      <c r="P13795" t="s">
        <v>199</v>
      </c>
      <c r="Q13795" t="s">
        <v>200</v>
      </c>
      <c r="R13795" t="s">
        <v>29</v>
      </c>
      <c r="S13795" t="s">
        <v>30</v>
      </c>
      <c r="T13795" t="s">
        <v>320</v>
      </c>
      <c r="U13795" t="s">
        <v>321</v>
      </c>
      <c r="V13795" t="s">
        <v>33</v>
      </c>
    </row>
    <row r="13796" spans="1:22">
      <c r="A13796" s="4">
        <v>46123</v>
      </c>
      <c r="B13796" t="s">
        <v>9866</v>
      </c>
      <c r="C13796" t="s">
        <v>23</v>
      </c>
      <c r="D13796">
        <v>1</v>
      </c>
      <c r="E13796">
        <v>25999.999999999996</v>
      </c>
      <c r="F13796">
        <f>Table2[[#This Row],[Đơn Giá Chuẩn]]*Table2[[#This Row],[Tổng số lượng bán]]</f>
        <v>25999.999999999996</v>
      </c>
      <c r="G13796">
        <v>0</v>
      </c>
      <c r="H13796">
        <f>Table2[[#This Row],[Doanh số bán]]-Table2[[#This Row],[Chiết khấu]]</f>
        <v>25999.999999999996</v>
      </c>
      <c r="I13796">
        <v>13</v>
      </c>
      <c r="J13796">
        <v>2287037</v>
      </c>
      <c r="K13796" t="s">
        <v>24</v>
      </c>
      <c r="L13796">
        <v>0</v>
      </c>
      <c r="M13796" t="s">
        <v>319</v>
      </c>
      <c r="N13796" t="s">
        <v>26</v>
      </c>
      <c r="O13796">
        <v>0</v>
      </c>
      <c r="P13796" t="s">
        <v>47</v>
      </c>
      <c r="Q13796" t="s">
        <v>48</v>
      </c>
      <c r="R13796" t="s">
        <v>29</v>
      </c>
      <c r="S13796" t="s">
        <v>30</v>
      </c>
      <c r="T13796" t="s">
        <v>320</v>
      </c>
      <c r="U13796" t="s">
        <v>321</v>
      </c>
      <c r="V13796" t="s">
        <v>33</v>
      </c>
    </row>
    <row r="13797" spans="1:22">
      <c r="A13797" s="4">
        <v>46123</v>
      </c>
      <c r="B13797" t="s">
        <v>9867</v>
      </c>
      <c r="C13797" t="s">
        <v>23</v>
      </c>
      <c r="D13797">
        <v>1</v>
      </c>
      <c r="E13797">
        <v>25999.999999999996</v>
      </c>
      <c r="F13797">
        <f>Table2[[#This Row],[Đơn Giá Chuẩn]]*Table2[[#This Row],[Tổng số lượng bán]]</f>
        <v>25999.999999999996</v>
      </c>
      <c r="G13797">
        <v>0</v>
      </c>
      <c r="H13797">
        <f>Table2[[#This Row],[Doanh số bán]]-Table2[[#This Row],[Chiết khấu]]</f>
        <v>25999.999999999996</v>
      </c>
      <c r="I13797">
        <v>1</v>
      </c>
      <c r="J13797">
        <v>72843</v>
      </c>
      <c r="K13797" t="s">
        <v>24</v>
      </c>
      <c r="L13797">
        <v>0</v>
      </c>
      <c r="M13797" t="s">
        <v>319</v>
      </c>
      <c r="N13797" t="s">
        <v>26</v>
      </c>
      <c r="O13797">
        <v>0</v>
      </c>
      <c r="P13797" t="s">
        <v>47</v>
      </c>
      <c r="Q13797" t="s">
        <v>48</v>
      </c>
      <c r="R13797" t="s">
        <v>29</v>
      </c>
      <c r="S13797" t="s">
        <v>30</v>
      </c>
      <c r="T13797" t="s">
        <v>320</v>
      </c>
      <c r="U13797" t="s">
        <v>321</v>
      </c>
      <c r="V13797" t="s">
        <v>33</v>
      </c>
    </row>
    <row r="13798" spans="1:22">
      <c r="A13798" s="4">
        <v>46123</v>
      </c>
      <c r="B13798" t="s">
        <v>9868</v>
      </c>
      <c r="C13798" t="s">
        <v>23</v>
      </c>
      <c r="D13798">
        <v>2</v>
      </c>
      <c r="E13798">
        <v>42000</v>
      </c>
      <c r="F13798">
        <f>Table2[[#This Row],[Đơn Giá Chuẩn]]*Table2[[#This Row],[Tổng số lượng bán]]</f>
        <v>84000</v>
      </c>
      <c r="G13798">
        <v>0</v>
      </c>
      <c r="H13798">
        <f>Table2[[#This Row],[Doanh số bán]]-Table2[[#This Row],[Chiết khấu]]</f>
        <v>84000</v>
      </c>
      <c r="I13798">
        <v>1</v>
      </c>
      <c r="J13798">
        <v>45833</v>
      </c>
      <c r="K13798" t="s">
        <v>24</v>
      </c>
      <c r="L13798">
        <v>0</v>
      </c>
      <c r="M13798" t="s">
        <v>319</v>
      </c>
      <c r="N13798" t="s">
        <v>26</v>
      </c>
      <c r="O13798">
        <v>0</v>
      </c>
      <c r="P13798" t="s">
        <v>54</v>
      </c>
      <c r="Q13798" t="s">
        <v>55</v>
      </c>
      <c r="R13798" t="s">
        <v>29</v>
      </c>
      <c r="S13798" t="s">
        <v>56</v>
      </c>
      <c r="T13798" t="s">
        <v>320</v>
      </c>
      <c r="U13798" t="s">
        <v>321</v>
      </c>
      <c r="V13798" t="s">
        <v>33</v>
      </c>
    </row>
    <row r="13799" spans="1:22">
      <c r="A13799" s="4">
        <v>46123</v>
      </c>
      <c r="B13799" t="s">
        <v>9869</v>
      </c>
      <c r="C13799" t="s">
        <v>23</v>
      </c>
      <c r="D13799">
        <v>1</v>
      </c>
      <c r="E13799">
        <v>62000</v>
      </c>
      <c r="F13799">
        <f>Table2[[#This Row],[Đơn Giá Chuẩn]]*Table2[[#This Row],[Tổng số lượng bán]]</f>
        <v>62000</v>
      </c>
      <c r="G13799">
        <v>0</v>
      </c>
      <c r="H13799">
        <f>Table2[[#This Row],[Doanh số bán]]-Table2[[#This Row],[Chiết khấu]]</f>
        <v>62000</v>
      </c>
      <c r="I13799">
        <v>2</v>
      </c>
      <c r="J13799">
        <v>90831</v>
      </c>
      <c r="K13799" t="s">
        <v>24</v>
      </c>
      <c r="L13799">
        <v>0</v>
      </c>
      <c r="M13799" t="s">
        <v>319</v>
      </c>
      <c r="N13799" t="s">
        <v>26</v>
      </c>
      <c r="O13799">
        <v>0</v>
      </c>
      <c r="P13799" t="s">
        <v>199</v>
      </c>
      <c r="Q13799" t="s">
        <v>200</v>
      </c>
      <c r="R13799" t="s">
        <v>29</v>
      </c>
      <c r="S13799" t="s">
        <v>30</v>
      </c>
      <c r="T13799" t="s">
        <v>320</v>
      </c>
      <c r="U13799" t="s">
        <v>321</v>
      </c>
      <c r="V13799" t="s">
        <v>33</v>
      </c>
    </row>
    <row r="13800" spans="1:22">
      <c r="A13800" s="4">
        <v>46123</v>
      </c>
      <c r="B13800" t="s">
        <v>9869</v>
      </c>
      <c r="C13800" t="s">
        <v>23</v>
      </c>
      <c r="D13800">
        <v>1</v>
      </c>
      <c r="E13800">
        <v>22000</v>
      </c>
      <c r="F13800">
        <f>Table2[[#This Row],[Đơn Giá Chuẩn]]*Table2[[#This Row],[Tổng số lượng bán]]</f>
        <v>22000</v>
      </c>
      <c r="G13800">
        <v>0</v>
      </c>
      <c r="H13800">
        <f>Table2[[#This Row],[Doanh số bán]]-Table2[[#This Row],[Chiết khấu]]</f>
        <v>22000</v>
      </c>
      <c r="K13800" t="s">
        <v>24</v>
      </c>
      <c r="L13800">
        <v>0</v>
      </c>
      <c r="M13800" t="s">
        <v>319</v>
      </c>
      <c r="N13800" t="s">
        <v>26</v>
      </c>
      <c r="O13800">
        <v>0</v>
      </c>
      <c r="P13800" t="s">
        <v>352</v>
      </c>
      <c r="Q13800" t="s">
        <v>353</v>
      </c>
      <c r="R13800" t="s">
        <v>29</v>
      </c>
      <c r="S13800" t="s">
        <v>240</v>
      </c>
      <c r="T13800" t="s">
        <v>320</v>
      </c>
      <c r="U13800" t="s">
        <v>321</v>
      </c>
      <c r="V13800" t="s">
        <v>33</v>
      </c>
    </row>
    <row r="13801" spans="1:22">
      <c r="A13801" s="4">
        <v>46123</v>
      </c>
      <c r="B13801" t="s">
        <v>9869</v>
      </c>
      <c r="C13801" t="s">
        <v>23</v>
      </c>
      <c r="D13801">
        <v>2</v>
      </c>
      <c r="E13801">
        <v>47000</v>
      </c>
      <c r="F13801">
        <f>Table2[[#This Row],[Đơn Giá Chuẩn]]*Table2[[#This Row],[Tổng số lượng bán]]</f>
        <v>94000</v>
      </c>
      <c r="G13801">
        <v>0</v>
      </c>
      <c r="H13801">
        <f>Table2[[#This Row],[Doanh số bán]]-Table2[[#This Row],[Chiết khấu]]</f>
        <v>94000</v>
      </c>
      <c r="K13801" t="s">
        <v>24</v>
      </c>
      <c r="L13801">
        <v>0</v>
      </c>
      <c r="M13801" t="s">
        <v>319</v>
      </c>
      <c r="N13801" t="s">
        <v>26</v>
      </c>
      <c r="O13801">
        <v>0</v>
      </c>
      <c r="P13801" t="s">
        <v>876</v>
      </c>
      <c r="Q13801" t="s">
        <v>877</v>
      </c>
      <c r="R13801" t="s">
        <v>29</v>
      </c>
      <c r="S13801" t="s">
        <v>59</v>
      </c>
      <c r="T13801" t="s">
        <v>320</v>
      </c>
      <c r="U13801" t="s">
        <v>321</v>
      </c>
      <c r="V13801" t="s">
        <v>33</v>
      </c>
    </row>
    <row r="13802" spans="1:22">
      <c r="A13802" s="4">
        <v>46123</v>
      </c>
      <c r="B13802" t="s">
        <v>9093</v>
      </c>
      <c r="C13802" t="s">
        <v>23</v>
      </c>
      <c r="D13802">
        <v>2</v>
      </c>
      <c r="E13802">
        <v>62000</v>
      </c>
      <c r="F13802">
        <f>Table2[[#This Row],[Đơn Giá Chuẩn]]*Table2[[#This Row],[Tổng số lượng bán]]</f>
        <v>124000</v>
      </c>
      <c r="G13802">
        <v>0</v>
      </c>
      <c r="H13802">
        <f>Table2[[#This Row],[Doanh số bán]]-Table2[[#This Row],[Chiết khấu]]</f>
        <v>124000</v>
      </c>
      <c r="K13802" t="s">
        <v>24</v>
      </c>
      <c r="L13802">
        <v>0</v>
      </c>
      <c r="M13802" t="s">
        <v>319</v>
      </c>
      <c r="N13802" t="s">
        <v>26</v>
      </c>
      <c r="O13802">
        <v>0</v>
      </c>
      <c r="P13802" t="s">
        <v>199</v>
      </c>
      <c r="Q13802" t="s">
        <v>200</v>
      </c>
      <c r="R13802" t="s">
        <v>29</v>
      </c>
      <c r="S13802" t="s">
        <v>30</v>
      </c>
      <c r="T13802" t="s">
        <v>320</v>
      </c>
      <c r="U13802" t="s">
        <v>321</v>
      </c>
      <c r="V13802" t="s">
        <v>33</v>
      </c>
    </row>
    <row r="13803" spans="1:22">
      <c r="A13803" s="4">
        <v>46123</v>
      </c>
      <c r="B13803" t="s">
        <v>9093</v>
      </c>
      <c r="C13803" t="s">
        <v>23</v>
      </c>
      <c r="D13803">
        <v>1</v>
      </c>
      <c r="E13803">
        <v>67000</v>
      </c>
      <c r="F13803">
        <f>Table2[[#This Row],[Đơn Giá Chuẩn]]*Table2[[#This Row],[Tổng số lượng bán]]</f>
        <v>67000</v>
      </c>
      <c r="G13803">
        <v>0</v>
      </c>
      <c r="H13803">
        <f>Table2[[#This Row],[Doanh số bán]]-Table2[[#This Row],[Chiết khấu]]</f>
        <v>67000</v>
      </c>
      <c r="K13803" t="s">
        <v>24</v>
      </c>
      <c r="L13803">
        <v>0</v>
      </c>
      <c r="M13803" t="s">
        <v>319</v>
      </c>
      <c r="N13803" t="s">
        <v>26</v>
      </c>
      <c r="O13803">
        <v>0</v>
      </c>
      <c r="P13803" t="s">
        <v>96</v>
      </c>
      <c r="Q13803" t="s">
        <v>97</v>
      </c>
      <c r="R13803" t="s">
        <v>29</v>
      </c>
      <c r="S13803" t="s">
        <v>30</v>
      </c>
      <c r="T13803" t="s">
        <v>320</v>
      </c>
      <c r="U13803" t="s">
        <v>321</v>
      </c>
      <c r="V13803" t="s">
        <v>33</v>
      </c>
    </row>
    <row r="13804" spans="1:22">
      <c r="A13804" s="4">
        <v>46123</v>
      </c>
      <c r="B13804" t="s">
        <v>9093</v>
      </c>
      <c r="C13804" t="s">
        <v>23</v>
      </c>
      <c r="D13804">
        <v>1</v>
      </c>
      <c r="E13804">
        <v>32000</v>
      </c>
      <c r="F13804">
        <f>Table2[[#This Row],[Đơn Giá Chuẩn]]*Table2[[#This Row],[Tổng số lượng bán]]</f>
        <v>32000</v>
      </c>
      <c r="G13804">
        <v>0</v>
      </c>
      <c r="H13804">
        <f>Table2[[#This Row],[Doanh số bán]]-Table2[[#This Row],[Chiết khấu]]</f>
        <v>32000</v>
      </c>
      <c r="K13804" t="s">
        <v>24</v>
      </c>
      <c r="L13804">
        <v>0</v>
      </c>
      <c r="M13804" t="s">
        <v>319</v>
      </c>
      <c r="N13804" t="s">
        <v>26</v>
      </c>
      <c r="O13804">
        <v>0</v>
      </c>
      <c r="P13804" t="s">
        <v>527</v>
      </c>
      <c r="Q13804" t="s">
        <v>528</v>
      </c>
      <c r="R13804" t="s">
        <v>29</v>
      </c>
      <c r="S13804" t="s">
        <v>30</v>
      </c>
      <c r="T13804" t="s">
        <v>320</v>
      </c>
      <c r="U13804" t="s">
        <v>321</v>
      </c>
      <c r="V13804" t="s">
        <v>33</v>
      </c>
    </row>
    <row r="13805" spans="1:22">
      <c r="A13805" s="4">
        <v>46118</v>
      </c>
      <c r="B13805" t="s">
        <v>8907</v>
      </c>
      <c r="C13805" t="s">
        <v>2568</v>
      </c>
      <c r="D13805">
        <v>1</v>
      </c>
      <c r="E13805">
        <v>238599.92</v>
      </c>
      <c r="F13805">
        <f>Table2[[#This Row],[Đơn Giá Chuẩn]]*Table2[[#This Row],[Tổng số lượng bán]]</f>
        <v>238599.92</v>
      </c>
      <c r="G13805">
        <v>0</v>
      </c>
      <c r="H13805">
        <f>Table2[[#This Row],[Doanh số bán]]-Table2[[#This Row],[Chiết khấu]]</f>
        <v>238599.92</v>
      </c>
      <c r="I13805">
        <v>0</v>
      </c>
      <c r="J13805">
        <v>0</v>
      </c>
      <c r="K13805" t="s">
        <v>50</v>
      </c>
      <c r="L13805">
        <v>1</v>
      </c>
      <c r="M13805" t="s">
        <v>37</v>
      </c>
      <c r="N13805" t="s">
        <v>50</v>
      </c>
      <c r="O13805">
        <v>1</v>
      </c>
      <c r="P13805" t="s">
        <v>2511</v>
      </c>
      <c r="Q13805" t="s">
        <v>2512</v>
      </c>
      <c r="R13805" t="s">
        <v>41</v>
      </c>
      <c r="S13805" t="s">
        <v>42</v>
      </c>
      <c r="T13805" t="s">
        <v>74</v>
      </c>
      <c r="U13805" t="s">
        <v>75</v>
      </c>
      <c r="V13805" t="s">
        <v>50</v>
      </c>
    </row>
    <row r="13806" spans="1:22">
      <c r="A13806" s="4">
        <v>46118</v>
      </c>
      <c r="B13806" t="s">
        <v>9870</v>
      </c>
      <c r="C13806" t="s">
        <v>2568</v>
      </c>
      <c r="D13806">
        <v>2</v>
      </c>
      <c r="E13806">
        <v>275000.24</v>
      </c>
      <c r="F13806">
        <f>Table2[[#This Row],[Đơn Giá Chuẩn]]*Table2[[#This Row],[Tổng số lượng bán]]</f>
        <v>550000.48</v>
      </c>
      <c r="G13806">
        <v>0</v>
      </c>
      <c r="H13806">
        <f>Table2[[#This Row],[Doanh số bán]]-Table2[[#This Row],[Chiết khấu]]</f>
        <v>550000.48</v>
      </c>
      <c r="I13806">
        <v>0</v>
      </c>
      <c r="J13806">
        <v>0</v>
      </c>
      <c r="K13806" t="s">
        <v>50</v>
      </c>
      <c r="L13806">
        <v>1</v>
      </c>
      <c r="M13806" t="s">
        <v>37</v>
      </c>
      <c r="N13806" t="s">
        <v>50</v>
      </c>
      <c r="O13806">
        <v>2</v>
      </c>
      <c r="P13806" t="s">
        <v>84</v>
      </c>
      <c r="Q13806" t="s">
        <v>85</v>
      </c>
      <c r="R13806" t="s">
        <v>41</v>
      </c>
      <c r="S13806" t="s">
        <v>42</v>
      </c>
      <c r="T13806" t="s">
        <v>74</v>
      </c>
      <c r="U13806" t="s">
        <v>75</v>
      </c>
      <c r="V13806" t="s">
        <v>50</v>
      </c>
    </row>
    <row r="13807" spans="1:22">
      <c r="A13807" s="4">
        <v>46123</v>
      </c>
      <c r="B13807" t="s">
        <v>9093</v>
      </c>
      <c r="C13807" t="s">
        <v>104</v>
      </c>
      <c r="D13807">
        <v>10</v>
      </c>
      <c r="E13807">
        <v>47000</v>
      </c>
      <c r="F13807">
        <f>Table2[[#This Row],[Đơn Giá Chuẩn]]*Table2[[#This Row],[Tổng số lượng bán]]</f>
        <v>470000</v>
      </c>
      <c r="G13807">
        <v>0</v>
      </c>
      <c r="H13807">
        <f>Table2[[#This Row],[Doanh số bán]]-Table2[[#This Row],[Chiết khấu]]</f>
        <v>470000</v>
      </c>
      <c r="K13807" t="s">
        <v>24</v>
      </c>
      <c r="L13807">
        <v>0.16</v>
      </c>
      <c r="M13807" t="s">
        <v>319</v>
      </c>
      <c r="N13807" t="s">
        <v>26</v>
      </c>
      <c r="O13807">
        <v>1.6</v>
      </c>
      <c r="P13807" t="s">
        <v>105</v>
      </c>
      <c r="Q13807" t="s">
        <v>106</v>
      </c>
      <c r="R13807" t="s">
        <v>107</v>
      </c>
      <c r="S13807" t="s">
        <v>108</v>
      </c>
      <c r="T13807" t="s">
        <v>320</v>
      </c>
      <c r="U13807" t="s">
        <v>321</v>
      </c>
      <c r="V13807" t="s">
        <v>33</v>
      </c>
    </row>
    <row r="13808" spans="1:22">
      <c r="A13808" s="4">
        <v>46123</v>
      </c>
      <c r="B13808" t="s">
        <v>9871</v>
      </c>
      <c r="C13808" t="s">
        <v>104</v>
      </c>
      <c r="D13808">
        <v>10</v>
      </c>
      <c r="E13808">
        <v>47000</v>
      </c>
      <c r="F13808">
        <f>Table2[[#This Row],[Đơn Giá Chuẩn]]*Table2[[#This Row],[Tổng số lượng bán]]</f>
        <v>470000</v>
      </c>
      <c r="G13808">
        <v>0</v>
      </c>
      <c r="H13808">
        <f>Table2[[#This Row],[Doanh số bán]]-Table2[[#This Row],[Chiết khấu]]</f>
        <v>470000</v>
      </c>
      <c r="K13808" t="s">
        <v>24</v>
      </c>
      <c r="L13808">
        <v>0.16</v>
      </c>
      <c r="M13808" t="s">
        <v>319</v>
      </c>
      <c r="N13808" t="s">
        <v>26</v>
      </c>
      <c r="O13808">
        <v>1.6</v>
      </c>
      <c r="P13808" t="s">
        <v>105</v>
      </c>
      <c r="Q13808" t="s">
        <v>106</v>
      </c>
      <c r="R13808" t="s">
        <v>107</v>
      </c>
      <c r="S13808" t="s">
        <v>108</v>
      </c>
      <c r="T13808" t="s">
        <v>320</v>
      </c>
      <c r="U13808" t="s">
        <v>321</v>
      </c>
      <c r="V13808" t="s">
        <v>33</v>
      </c>
    </row>
    <row r="13809" spans="1:22">
      <c r="A13809" s="4">
        <v>46123</v>
      </c>
      <c r="B13809" t="s">
        <v>9871</v>
      </c>
      <c r="C13809" t="s">
        <v>104</v>
      </c>
      <c r="D13809">
        <v>10</v>
      </c>
      <c r="E13809">
        <v>51000</v>
      </c>
      <c r="F13809">
        <f>Table2[[#This Row],[Đơn Giá Chuẩn]]*Table2[[#This Row],[Tổng số lượng bán]]</f>
        <v>510000</v>
      </c>
      <c r="G13809">
        <v>0</v>
      </c>
      <c r="H13809">
        <f>Table2[[#This Row],[Doanh số bán]]-Table2[[#This Row],[Chiết khấu]]</f>
        <v>510000</v>
      </c>
      <c r="K13809" t="s">
        <v>24</v>
      </c>
      <c r="L13809">
        <v>0.12</v>
      </c>
      <c r="M13809" t="s">
        <v>319</v>
      </c>
      <c r="N13809" t="s">
        <v>26</v>
      </c>
      <c r="O13809">
        <v>1.2</v>
      </c>
      <c r="P13809" t="s">
        <v>656</v>
      </c>
      <c r="Q13809" t="s">
        <v>657</v>
      </c>
      <c r="R13809" t="s">
        <v>107</v>
      </c>
      <c r="S13809" t="s">
        <v>108</v>
      </c>
      <c r="T13809" t="s">
        <v>320</v>
      </c>
      <c r="U13809" t="s">
        <v>321</v>
      </c>
      <c r="V13809" t="s">
        <v>33</v>
      </c>
    </row>
    <row r="13810" spans="1:22">
      <c r="A13810" s="4">
        <v>46123</v>
      </c>
      <c r="B13810" t="s">
        <v>9871</v>
      </c>
      <c r="C13810" t="s">
        <v>104</v>
      </c>
      <c r="D13810">
        <v>10</v>
      </c>
      <c r="E13810">
        <v>51000</v>
      </c>
      <c r="F13810">
        <f>Table2[[#This Row],[Đơn Giá Chuẩn]]*Table2[[#This Row],[Tổng số lượng bán]]</f>
        <v>510000</v>
      </c>
      <c r="G13810">
        <v>0</v>
      </c>
      <c r="H13810">
        <f>Table2[[#This Row],[Doanh số bán]]-Table2[[#This Row],[Chiết khấu]]</f>
        <v>510000</v>
      </c>
      <c r="K13810" t="s">
        <v>24</v>
      </c>
      <c r="L13810">
        <v>0.12</v>
      </c>
      <c r="M13810" t="s">
        <v>319</v>
      </c>
      <c r="N13810" t="s">
        <v>26</v>
      </c>
      <c r="O13810">
        <v>1.2</v>
      </c>
      <c r="P13810" t="s">
        <v>586</v>
      </c>
      <c r="Q13810" t="s">
        <v>587</v>
      </c>
      <c r="R13810" t="s">
        <v>107</v>
      </c>
      <c r="S13810" t="s">
        <v>108</v>
      </c>
      <c r="T13810" t="s">
        <v>320</v>
      </c>
      <c r="U13810" t="s">
        <v>321</v>
      </c>
      <c r="V13810" t="s">
        <v>33</v>
      </c>
    </row>
    <row r="13811" spans="1:22">
      <c r="A13811" s="4">
        <v>46118</v>
      </c>
      <c r="B13811" t="s">
        <v>9872</v>
      </c>
      <c r="C13811" t="s">
        <v>2568</v>
      </c>
      <c r="D13811">
        <v>2</v>
      </c>
      <c r="E13811">
        <v>309579.68</v>
      </c>
      <c r="F13811">
        <f>Table2[[#This Row],[Đơn Giá Chuẩn]]*Table2[[#This Row],[Tổng số lượng bán]]</f>
        <v>619159.36</v>
      </c>
      <c r="G13811">
        <v>0</v>
      </c>
      <c r="H13811">
        <f>Table2[[#This Row],[Doanh số bán]]-Table2[[#This Row],[Chiết khấu]]</f>
        <v>619159.36</v>
      </c>
      <c r="I13811">
        <v>0</v>
      </c>
      <c r="J13811">
        <v>0</v>
      </c>
      <c r="K13811" t="s">
        <v>50</v>
      </c>
      <c r="L13811">
        <v>1</v>
      </c>
      <c r="M13811" t="s">
        <v>37</v>
      </c>
      <c r="N13811" t="s">
        <v>50</v>
      </c>
      <c r="O13811">
        <v>2</v>
      </c>
      <c r="P13811" t="s">
        <v>2504</v>
      </c>
      <c r="Q13811" t="s">
        <v>2505</v>
      </c>
      <c r="R13811" t="s">
        <v>41</v>
      </c>
      <c r="S13811" t="s">
        <v>42</v>
      </c>
      <c r="T13811" t="s">
        <v>74</v>
      </c>
      <c r="U13811" t="s">
        <v>75</v>
      </c>
      <c r="V13811" t="s">
        <v>50</v>
      </c>
    </row>
    <row r="13812" spans="1:22">
      <c r="A13812" s="4">
        <v>46118</v>
      </c>
      <c r="B13812" t="s">
        <v>9873</v>
      </c>
      <c r="C13812" t="s">
        <v>2568</v>
      </c>
      <c r="D13812">
        <v>1</v>
      </c>
      <c r="E13812">
        <v>311399.48000000004</v>
      </c>
      <c r="F13812">
        <f>Table2[[#This Row],[Đơn Giá Chuẩn]]*Table2[[#This Row],[Tổng số lượng bán]]</f>
        <v>311399.48000000004</v>
      </c>
      <c r="G13812">
        <v>0</v>
      </c>
      <c r="H13812">
        <f>Table2[[#This Row],[Doanh số bán]]-Table2[[#This Row],[Chiết khấu]]</f>
        <v>311399.48000000004</v>
      </c>
      <c r="I13812">
        <v>0</v>
      </c>
      <c r="J13812">
        <v>0</v>
      </c>
      <c r="K13812" t="s">
        <v>50</v>
      </c>
      <c r="L13812">
        <v>0.5</v>
      </c>
      <c r="M13812" t="s">
        <v>37</v>
      </c>
      <c r="N13812" t="s">
        <v>50</v>
      </c>
      <c r="O13812">
        <v>0.5</v>
      </c>
      <c r="P13812" t="s">
        <v>158</v>
      </c>
      <c r="Q13812" t="s">
        <v>159</v>
      </c>
      <c r="R13812" t="s">
        <v>41</v>
      </c>
      <c r="S13812" t="s">
        <v>42</v>
      </c>
      <c r="T13812" t="s">
        <v>74</v>
      </c>
      <c r="U13812" t="s">
        <v>75</v>
      </c>
      <c r="V13812" t="s">
        <v>50</v>
      </c>
    </row>
    <row r="13813" spans="1:22">
      <c r="A13813" s="4">
        <v>46123</v>
      </c>
      <c r="B13813" t="s">
        <v>9874</v>
      </c>
      <c r="C13813" t="s">
        <v>23</v>
      </c>
      <c r="D13813">
        <v>2</v>
      </c>
      <c r="E13813">
        <v>21000</v>
      </c>
      <c r="F13813">
        <f>Table2[[#This Row],[Đơn Giá Chuẩn]]*Table2[[#This Row],[Tổng số lượng bán]]</f>
        <v>42000</v>
      </c>
      <c r="G13813">
        <v>0</v>
      </c>
      <c r="H13813">
        <f>Table2[[#This Row],[Doanh số bán]]-Table2[[#This Row],[Chiết khấu]]</f>
        <v>42000</v>
      </c>
      <c r="K13813" t="s">
        <v>24</v>
      </c>
      <c r="L13813">
        <v>0</v>
      </c>
      <c r="M13813" t="s">
        <v>319</v>
      </c>
      <c r="N13813" t="s">
        <v>26</v>
      </c>
      <c r="O13813">
        <v>0</v>
      </c>
      <c r="P13813" t="s">
        <v>27</v>
      </c>
      <c r="Q13813" t="s">
        <v>28</v>
      </c>
      <c r="R13813" t="s">
        <v>29</v>
      </c>
      <c r="S13813" t="s">
        <v>30</v>
      </c>
      <c r="T13813" t="s">
        <v>320</v>
      </c>
      <c r="U13813" t="s">
        <v>321</v>
      </c>
      <c r="V13813" t="s">
        <v>33</v>
      </c>
    </row>
    <row r="13814" spans="1:22">
      <c r="A13814" s="4">
        <v>46123</v>
      </c>
      <c r="B13814" t="s">
        <v>9875</v>
      </c>
      <c r="C13814" t="s">
        <v>23</v>
      </c>
      <c r="D13814">
        <v>1</v>
      </c>
      <c r="E13814">
        <v>67000</v>
      </c>
      <c r="F13814">
        <f>Table2[[#This Row],[Đơn Giá Chuẩn]]*Table2[[#This Row],[Tổng số lượng bán]]</f>
        <v>67000</v>
      </c>
      <c r="G13814">
        <v>0</v>
      </c>
      <c r="H13814">
        <f>Table2[[#This Row],[Doanh số bán]]-Table2[[#This Row],[Chiết khấu]]</f>
        <v>67000</v>
      </c>
      <c r="K13814" t="s">
        <v>24</v>
      </c>
      <c r="L13814">
        <v>0</v>
      </c>
      <c r="M13814" t="s">
        <v>918</v>
      </c>
      <c r="N13814" t="s">
        <v>919</v>
      </c>
      <c r="O13814">
        <v>0</v>
      </c>
      <c r="P13814" t="s">
        <v>1760</v>
      </c>
      <c r="Q13814" t="s">
        <v>1761</v>
      </c>
      <c r="R13814" t="s">
        <v>29</v>
      </c>
      <c r="S13814" t="s">
        <v>91</v>
      </c>
      <c r="T13814" t="s">
        <v>922</v>
      </c>
      <c r="U13814" t="s">
        <v>923</v>
      </c>
      <c r="V13814" t="s">
        <v>33</v>
      </c>
    </row>
    <row r="13815" spans="1:22">
      <c r="A13815" s="4">
        <v>46123</v>
      </c>
      <c r="B13815" t="s">
        <v>9875</v>
      </c>
      <c r="C13815" t="s">
        <v>23</v>
      </c>
      <c r="D13815">
        <v>1</v>
      </c>
      <c r="E13815">
        <v>52000</v>
      </c>
      <c r="F13815">
        <f>Table2[[#This Row],[Đơn Giá Chuẩn]]*Table2[[#This Row],[Tổng số lượng bán]]</f>
        <v>52000</v>
      </c>
      <c r="G13815">
        <v>0</v>
      </c>
      <c r="H13815">
        <f>Table2[[#This Row],[Doanh số bán]]-Table2[[#This Row],[Chiết khấu]]</f>
        <v>52000</v>
      </c>
      <c r="K13815" t="s">
        <v>24</v>
      </c>
      <c r="L13815">
        <v>0</v>
      </c>
      <c r="M13815" t="s">
        <v>918</v>
      </c>
      <c r="N13815" t="s">
        <v>919</v>
      </c>
      <c r="O13815">
        <v>0</v>
      </c>
      <c r="P13815" t="s">
        <v>1788</v>
      </c>
      <c r="Q13815" t="s">
        <v>1789</v>
      </c>
      <c r="R13815" t="s">
        <v>29</v>
      </c>
      <c r="S13815" t="s">
        <v>59</v>
      </c>
      <c r="T13815" t="s">
        <v>922</v>
      </c>
      <c r="U13815" t="s">
        <v>923</v>
      </c>
      <c r="V13815" t="s">
        <v>33</v>
      </c>
    </row>
    <row r="13816" spans="1:22">
      <c r="A13816" s="4">
        <v>46123</v>
      </c>
      <c r="B13816" t="s">
        <v>9876</v>
      </c>
      <c r="C13816" t="s">
        <v>23</v>
      </c>
      <c r="D13816">
        <v>1</v>
      </c>
      <c r="E13816">
        <v>47000</v>
      </c>
      <c r="F13816">
        <f>Table2[[#This Row],[Đơn Giá Chuẩn]]*Table2[[#This Row],[Tổng số lượng bán]]</f>
        <v>47000</v>
      </c>
      <c r="G13816">
        <v>0</v>
      </c>
      <c r="H13816">
        <f>Table2[[#This Row],[Doanh số bán]]-Table2[[#This Row],[Chiết khấu]]</f>
        <v>47000</v>
      </c>
      <c r="K13816" t="s">
        <v>24</v>
      </c>
      <c r="L13816">
        <v>0</v>
      </c>
      <c r="M13816" t="s">
        <v>918</v>
      </c>
      <c r="N13816" t="s">
        <v>919</v>
      </c>
      <c r="O13816">
        <v>0</v>
      </c>
      <c r="P13816" t="s">
        <v>1740</v>
      </c>
      <c r="Q13816" t="s">
        <v>1741</v>
      </c>
      <c r="R13816" t="s">
        <v>29</v>
      </c>
      <c r="S13816" t="s">
        <v>30</v>
      </c>
      <c r="T13816" t="s">
        <v>922</v>
      </c>
      <c r="U13816" t="s">
        <v>923</v>
      </c>
      <c r="V13816" t="s">
        <v>33</v>
      </c>
    </row>
    <row r="13817" spans="1:22">
      <c r="A13817" s="4">
        <v>46123</v>
      </c>
      <c r="B13817" t="s">
        <v>9877</v>
      </c>
      <c r="C13817" t="s">
        <v>23</v>
      </c>
      <c r="D13817">
        <v>1</v>
      </c>
      <c r="E13817">
        <v>47000</v>
      </c>
      <c r="F13817">
        <f>Table2[[#This Row],[Đơn Giá Chuẩn]]*Table2[[#This Row],[Tổng số lượng bán]]</f>
        <v>47000</v>
      </c>
      <c r="G13817">
        <v>14583</v>
      </c>
      <c r="H13817">
        <f>Table2[[#This Row],[Doanh số bán]]-Table2[[#This Row],[Chiết khấu]]</f>
        <v>32417</v>
      </c>
      <c r="K13817" t="s">
        <v>24</v>
      </c>
      <c r="L13817">
        <v>0</v>
      </c>
      <c r="M13817" t="s">
        <v>918</v>
      </c>
      <c r="N13817" t="s">
        <v>919</v>
      </c>
      <c r="O13817">
        <v>0</v>
      </c>
      <c r="P13817" t="s">
        <v>1740</v>
      </c>
      <c r="Q13817" t="s">
        <v>1741</v>
      </c>
      <c r="R13817" t="s">
        <v>29</v>
      </c>
      <c r="S13817" t="s">
        <v>30</v>
      </c>
      <c r="T13817" t="s">
        <v>922</v>
      </c>
      <c r="U13817" t="s">
        <v>923</v>
      </c>
      <c r="V13817" t="s">
        <v>33</v>
      </c>
    </row>
    <row r="13818" spans="1:22">
      <c r="A13818" s="4">
        <v>46118</v>
      </c>
      <c r="B13818" t="s">
        <v>9878</v>
      </c>
      <c r="C13818" t="s">
        <v>2568</v>
      </c>
      <c r="D13818">
        <v>1</v>
      </c>
      <c r="E13818">
        <v>365999.96</v>
      </c>
      <c r="F13818">
        <f>Table2[[#This Row],[Đơn Giá Chuẩn]]*Table2[[#This Row],[Tổng số lượng bán]]</f>
        <v>365999.96</v>
      </c>
      <c r="G13818">
        <v>0</v>
      </c>
      <c r="H13818">
        <f>Table2[[#This Row],[Doanh số bán]]-Table2[[#This Row],[Chiết khấu]]</f>
        <v>365999.96</v>
      </c>
      <c r="I13818">
        <v>0</v>
      </c>
      <c r="J13818">
        <v>0</v>
      </c>
      <c r="K13818" t="s">
        <v>50</v>
      </c>
      <c r="L13818">
        <v>1</v>
      </c>
      <c r="M13818" t="s">
        <v>37</v>
      </c>
      <c r="N13818" t="s">
        <v>50</v>
      </c>
      <c r="O13818">
        <v>1</v>
      </c>
      <c r="P13818" t="s">
        <v>411</v>
      </c>
      <c r="Q13818" t="s">
        <v>412</v>
      </c>
      <c r="R13818" t="s">
        <v>41</v>
      </c>
      <c r="S13818" t="s">
        <v>42</v>
      </c>
      <c r="T13818" t="s">
        <v>74</v>
      </c>
      <c r="U13818" t="s">
        <v>75</v>
      </c>
      <c r="V13818" t="s">
        <v>50</v>
      </c>
    </row>
    <row r="13819" spans="1:22">
      <c r="A13819" s="4">
        <v>46123</v>
      </c>
      <c r="B13819" t="s">
        <v>9879</v>
      </c>
      <c r="C13819" t="s">
        <v>23</v>
      </c>
      <c r="D13819">
        <v>1</v>
      </c>
      <c r="E13819">
        <v>51000</v>
      </c>
      <c r="F13819">
        <f>Table2[[#This Row],[Đơn Giá Chuẩn]]*Table2[[#This Row],[Tổng số lượng bán]]</f>
        <v>51000</v>
      </c>
      <c r="G13819">
        <v>15880</v>
      </c>
      <c r="H13819">
        <f>Table2[[#This Row],[Doanh số bán]]-Table2[[#This Row],[Chiết khấu]]</f>
        <v>35120</v>
      </c>
      <c r="K13819" t="s">
        <v>24</v>
      </c>
      <c r="L13819">
        <v>0</v>
      </c>
      <c r="M13819" t="s">
        <v>918</v>
      </c>
      <c r="N13819" t="s">
        <v>919</v>
      </c>
      <c r="O13819">
        <v>0</v>
      </c>
      <c r="P13819" t="s">
        <v>1733</v>
      </c>
      <c r="Q13819" t="s">
        <v>1734</v>
      </c>
      <c r="R13819" t="s">
        <v>29</v>
      </c>
      <c r="S13819" t="s">
        <v>30</v>
      </c>
      <c r="T13819" t="s">
        <v>922</v>
      </c>
      <c r="U13819" t="s">
        <v>923</v>
      </c>
      <c r="V13819" t="s">
        <v>33</v>
      </c>
    </row>
    <row r="13820" spans="1:22">
      <c r="A13820" s="4">
        <v>46123</v>
      </c>
      <c r="B13820" t="s">
        <v>9880</v>
      </c>
      <c r="C13820" t="s">
        <v>23</v>
      </c>
      <c r="D13820">
        <v>1</v>
      </c>
      <c r="E13820">
        <v>42000</v>
      </c>
      <c r="F13820">
        <f>Table2[[#This Row],[Đơn Giá Chuẩn]]*Table2[[#This Row],[Tổng số lượng bán]]</f>
        <v>42000</v>
      </c>
      <c r="G13820">
        <v>0</v>
      </c>
      <c r="H13820">
        <f>Table2[[#This Row],[Doanh số bán]]-Table2[[#This Row],[Chiết khấu]]</f>
        <v>42000</v>
      </c>
      <c r="K13820" t="s">
        <v>24</v>
      </c>
      <c r="L13820">
        <v>0</v>
      </c>
      <c r="M13820" t="s">
        <v>918</v>
      </c>
      <c r="N13820" t="s">
        <v>919</v>
      </c>
      <c r="O13820">
        <v>0</v>
      </c>
      <c r="P13820" t="s">
        <v>1771</v>
      </c>
      <c r="Q13820" t="s">
        <v>1772</v>
      </c>
      <c r="R13820" t="s">
        <v>29</v>
      </c>
      <c r="S13820" t="s">
        <v>30</v>
      </c>
      <c r="T13820" t="s">
        <v>922</v>
      </c>
      <c r="U13820" t="s">
        <v>923</v>
      </c>
      <c r="V13820" t="s">
        <v>33</v>
      </c>
    </row>
    <row r="13821" spans="1:22">
      <c r="A13821" s="4">
        <v>46123</v>
      </c>
      <c r="B13821" t="s">
        <v>9881</v>
      </c>
      <c r="C13821" t="s">
        <v>23</v>
      </c>
      <c r="D13821">
        <v>1</v>
      </c>
      <c r="E13821">
        <v>42000</v>
      </c>
      <c r="F13821">
        <f>Table2[[#This Row],[Đơn Giá Chuẩn]]*Table2[[#This Row],[Tổng số lượng bán]]</f>
        <v>42000</v>
      </c>
      <c r="G13821">
        <v>12963</v>
      </c>
      <c r="H13821">
        <f>Table2[[#This Row],[Doanh số bán]]-Table2[[#This Row],[Chiết khấu]]</f>
        <v>29037</v>
      </c>
      <c r="K13821" t="s">
        <v>24</v>
      </c>
      <c r="L13821">
        <v>0</v>
      </c>
      <c r="M13821" t="s">
        <v>918</v>
      </c>
      <c r="N13821" t="s">
        <v>919</v>
      </c>
      <c r="O13821">
        <v>0</v>
      </c>
      <c r="P13821" t="s">
        <v>1771</v>
      </c>
      <c r="Q13821" t="s">
        <v>1772</v>
      </c>
      <c r="R13821" t="s">
        <v>29</v>
      </c>
      <c r="S13821" t="s">
        <v>30</v>
      </c>
      <c r="T13821" t="s">
        <v>922</v>
      </c>
      <c r="U13821" t="s">
        <v>923</v>
      </c>
      <c r="V13821" t="s">
        <v>33</v>
      </c>
    </row>
    <row r="13822" spans="1:22">
      <c r="A13822" s="4">
        <v>46123</v>
      </c>
      <c r="B13822" t="s">
        <v>9882</v>
      </c>
      <c r="C13822" t="s">
        <v>23</v>
      </c>
      <c r="D13822">
        <v>1</v>
      </c>
      <c r="E13822">
        <v>52000</v>
      </c>
      <c r="F13822">
        <f>Table2[[#This Row],[Đơn Giá Chuẩn]]*Table2[[#This Row],[Tổng số lượng bán]]</f>
        <v>52000</v>
      </c>
      <c r="G13822">
        <v>16204</v>
      </c>
      <c r="H13822">
        <f>Table2[[#This Row],[Doanh số bán]]-Table2[[#This Row],[Chiết khấu]]</f>
        <v>35796</v>
      </c>
      <c r="K13822" t="s">
        <v>24</v>
      </c>
      <c r="L13822">
        <v>0</v>
      </c>
      <c r="M13822" t="s">
        <v>918</v>
      </c>
      <c r="N13822" t="s">
        <v>919</v>
      </c>
      <c r="O13822">
        <v>0</v>
      </c>
      <c r="P13822" t="s">
        <v>1730</v>
      </c>
      <c r="Q13822" t="s">
        <v>1731</v>
      </c>
      <c r="R13822" t="s">
        <v>29</v>
      </c>
      <c r="S13822" t="s">
        <v>30</v>
      </c>
      <c r="T13822" t="s">
        <v>922</v>
      </c>
      <c r="U13822" t="s">
        <v>923</v>
      </c>
      <c r="V13822" t="s">
        <v>33</v>
      </c>
    </row>
    <row r="13823" spans="1:22">
      <c r="A13823" s="4">
        <v>46123</v>
      </c>
      <c r="B13823" t="s">
        <v>9882</v>
      </c>
      <c r="C13823" t="s">
        <v>104</v>
      </c>
      <c r="D13823">
        <v>1</v>
      </c>
      <c r="E13823">
        <v>51000</v>
      </c>
      <c r="F13823">
        <f>Table2[[#This Row],[Đơn Giá Chuẩn]]*Table2[[#This Row],[Tổng số lượng bán]]</f>
        <v>51000</v>
      </c>
      <c r="G13823">
        <v>15880</v>
      </c>
      <c r="H13823">
        <f>Table2[[#This Row],[Doanh số bán]]-Table2[[#This Row],[Chiết khấu]]</f>
        <v>35120</v>
      </c>
      <c r="K13823" t="s">
        <v>24</v>
      </c>
      <c r="L13823">
        <v>0.12</v>
      </c>
      <c r="M13823" t="s">
        <v>918</v>
      </c>
      <c r="N13823" t="s">
        <v>919</v>
      </c>
      <c r="O13823">
        <v>0.12</v>
      </c>
      <c r="P13823" t="s">
        <v>656</v>
      </c>
      <c r="Q13823" t="s">
        <v>657</v>
      </c>
      <c r="R13823" t="s">
        <v>107</v>
      </c>
      <c r="S13823" t="s">
        <v>108</v>
      </c>
      <c r="T13823" t="s">
        <v>922</v>
      </c>
      <c r="U13823" t="s">
        <v>923</v>
      </c>
      <c r="V13823" t="s">
        <v>33</v>
      </c>
    </row>
    <row r="13824" spans="1:22">
      <c r="A13824" s="4">
        <v>46123</v>
      </c>
      <c r="B13824" t="s">
        <v>9883</v>
      </c>
      <c r="C13824" t="s">
        <v>104</v>
      </c>
      <c r="D13824">
        <v>1</v>
      </c>
      <c r="E13824">
        <v>51000</v>
      </c>
      <c r="F13824">
        <f>Table2[[#This Row],[Đơn Giá Chuẩn]]*Table2[[#This Row],[Tổng số lượng bán]]</f>
        <v>51000</v>
      </c>
      <c r="G13824">
        <v>15880</v>
      </c>
      <c r="H13824">
        <f>Table2[[#This Row],[Doanh số bán]]-Table2[[#This Row],[Chiết khấu]]</f>
        <v>35120</v>
      </c>
      <c r="K13824" t="s">
        <v>24</v>
      </c>
      <c r="L13824">
        <v>0.12</v>
      </c>
      <c r="M13824" t="s">
        <v>918</v>
      </c>
      <c r="N13824" t="s">
        <v>919</v>
      </c>
      <c r="O13824">
        <v>0.12</v>
      </c>
      <c r="P13824" t="s">
        <v>656</v>
      </c>
      <c r="Q13824" t="s">
        <v>657</v>
      </c>
      <c r="R13824" t="s">
        <v>107</v>
      </c>
      <c r="S13824" t="s">
        <v>108</v>
      </c>
      <c r="T13824" t="s">
        <v>922</v>
      </c>
      <c r="U13824" t="s">
        <v>923</v>
      </c>
      <c r="V13824" t="s">
        <v>33</v>
      </c>
    </row>
    <row r="13825" spans="1:22">
      <c r="A13825" s="4">
        <v>46123</v>
      </c>
      <c r="B13825" t="s">
        <v>9883</v>
      </c>
      <c r="C13825" t="s">
        <v>104</v>
      </c>
      <c r="D13825">
        <v>1</v>
      </c>
      <c r="E13825">
        <v>51000</v>
      </c>
      <c r="F13825">
        <f>Table2[[#This Row],[Đơn Giá Chuẩn]]*Table2[[#This Row],[Tổng số lượng bán]]</f>
        <v>51000</v>
      </c>
      <c r="G13825">
        <v>15880</v>
      </c>
      <c r="H13825">
        <f>Table2[[#This Row],[Doanh số bán]]-Table2[[#This Row],[Chiết khấu]]</f>
        <v>35120</v>
      </c>
      <c r="K13825" t="s">
        <v>24</v>
      </c>
      <c r="L13825">
        <v>0.12</v>
      </c>
      <c r="M13825" t="s">
        <v>918</v>
      </c>
      <c r="N13825" t="s">
        <v>919</v>
      </c>
      <c r="O13825">
        <v>0.12</v>
      </c>
      <c r="P13825" t="s">
        <v>588</v>
      </c>
      <c r="Q13825" t="s">
        <v>589</v>
      </c>
      <c r="R13825" t="s">
        <v>107</v>
      </c>
      <c r="S13825" t="s">
        <v>108</v>
      </c>
      <c r="T13825" t="s">
        <v>922</v>
      </c>
      <c r="U13825" t="s">
        <v>923</v>
      </c>
      <c r="V13825" t="s">
        <v>33</v>
      </c>
    </row>
    <row r="13826" spans="1:22">
      <c r="A13826" s="4">
        <v>46123</v>
      </c>
      <c r="B13826" t="s">
        <v>9883</v>
      </c>
      <c r="C13826" t="s">
        <v>104</v>
      </c>
      <c r="D13826">
        <v>1</v>
      </c>
      <c r="E13826">
        <v>47000</v>
      </c>
      <c r="F13826">
        <f>Table2[[#This Row],[Đơn Giá Chuẩn]]*Table2[[#This Row],[Tổng số lượng bán]]</f>
        <v>47000</v>
      </c>
      <c r="G13826">
        <v>14583</v>
      </c>
      <c r="H13826">
        <f>Table2[[#This Row],[Doanh số bán]]-Table2[[#This Row],[Chiết khấu]]</f>
        <v>32417</v>
      </c>
      <c r="K13826" t="s">
        <v>24</v>
      </c>
      <c r="L13826">
        <v>0.12</v>
      </c>
      <c r="M13826" t="s">
        <v>918</v>
      </c>
      <c r="N13826" t="s">
        <v>919</v>
      </c>
      <c r="O13826">
        <v>0.12</v>
      </c>
      <c r="P13826" t="s">
        <v>520</v>
      </c>
      <c r="Q13826" t="s">
        <v>521</v>
      </c>
      <c r="R13826" t="s">
        <v>107</v>
      </c>
      <c r="S13826" t="s">
        <v>108</v>
      </c>
      <c r="T13826" t="s">
        <v>922</v>
      </c>
      <c r="U13826" t="s">
        <v>923</v>
      </c>
      <c r="V13826" t="s">
        <v>33</v>
      </c>
    </row>
    <row r="13827" spans="1:22">
      <c r="A13827" s="4">
        <v>46123</v>
      </c>
      <c r="B13827" t="s">
        <v>9884</v>
      </c>
      <c r="C13827" t="s">
        <v>23</v>
      </c>
      <c r="D13827">
        <v>1</v>
      </c>
      <c r="E13827">
        <v>52000</v>
      </c>
      <c r="F13827">
        <f>Table2[[#This Row],[Đơn Giá Chuẩn]]*Table2[[#This Row],[Tổng số lượng bán]]</f>
        <v>52000</v>
      </c>
      <c r="G13827">
        <v>0</v>
      </c>
      <c r="H13827">
        <f>Table2[[#This Row],[Doanh số bán]]-Table2[[#This Row],[Chiết khấu]]</f>
        <v>52000</v>
      </c>
      <c r="K13827" t="s">
        <v>24</v>
      </c>
      <c r="L13827">
        <v>0</v>
      </c>
      <c r="M13827" t="s">
        <v>918</v>
      </c>
      <c r="N13827" t="s">
        <v>919</v>
      </c>
      <c r="O13827">
        <v>0</v>
      </c>
      <c r="P13827" t="s">
        <v>1730</v>
      </c>
      <c r="Q13827" t="s">
        <v>1731</v>
      </c>
      <c r="R13827" t="s">
        <v>29</v>
      </c>
      <c r="S13827" t="s">
        <v>30</v>
      </c>
      <c r="T13827" t="s">
        <v>922</v>
      </c>
      <c r="U13827" t="s">
        <v>923</v>
      </c>
      <c r="V13827" t="s">
        <v>33</v>
      </c>
    </row>
    <row r="13828" spans="1:22">
      <c r="A13828" s="4">
        <v>46123</v>
      </c>
      <c r="B13828" t="s">
        <v>9885</v>
      </c>
      <c r="C13828" t="s">
        <v>23</v>
      </c>
      <c r="D13828">
        <v>1</v>
      </c>
      <c r="E13828">
        <v>51000</v>
      </c>
      <c r="F13828">
        <f>Table2[[#This Row],[Đơn Giá Chuẩn]]*Table2[[#This Row],[Tổng số lượng bán]]</f>
        <v>51000</v>
      </c>
      <c r="G13828">
        <v>0</v>
      </c>
      <c r="H13828">
        <f>Table2[[#This Row],[Doanh số bán]]-Table2[[#This Row],[Chiết khấu]]</f>
        <v>51000</v>
      </c>
      <c r="K13828" t="s">
        <v>24</v>
      </c>
      <c r="L13828">
        <v>0</v>
      </c>
      <c r="M13828" t="s">
        <v>918</v>
      </c>
      <c r="N13828" t="s">
        <v>919</v>
      </c>
      <c r="O13828">
        <v>0</v>
      </c>
      <c r="P13828" t="s">
        <v>1733</v>
      </c>
      <c r="Q13828" t="s">
        <v>1734</v>
      </c>
      <c r="R13828" t="s">
        <v>29</v>
      </c>
      <c r="S13828" t="s">
        <v>30</v>
      </c>
      <c r="T13828" t="s">
        <v>922</v>
      </c>
      <c r="U13828" t="s">
        <v>923</v>
      </c>
      <c r="V13828" t="s">
        <v>33</v>
      </c>
    </row>
    <row r="13829" spans="1:22">
      <c r="A13829" s="4">
        <v>46123</v>
      </c>
      <c r="B13829" t="s">
        <v>9886</v>
      </c>
      <c r="C13829" t="s">
        <v>23</v>
      </c>
      <c r="D13829">
        <v>1</v>
      </c>
      <c r="E13829">
        <v>67000</v>
      </c>
      <c r="F13829">
        <f>Table2[[#This Row],[Đơn Giá Chuẩn]]*Table2[[#This Row],[Tổng số lượng bán]]</f>
        <v>67000</v>
      </c>
      <c r="G13829">
        <v>0</v>
      </c>
      <c r="H13829">
        <f>Table2[[#This Row],[Doanh số bán]]-Table2[[#This Row],[Chiết khấu]]</f>
        <v>67000</v>
      </c>
      <c r="K13829" t="s">
        <v>24</v>
      </c>
      <c r="L13829">
        <v>0</v>
      </c>
      <c r="M13829" t="s">
        <v>918</v>
      </c>
      <c r="N13829" t="s">
        <v>919</v>
      </c>
      <c r="O13829">
        <v>0</v>
      </c>
      <c r="P13829" t="s">
        <v>2187</v>
      </c>
      <c r="Q13829" t="s">
        <v>2188</v>
      </c>
      <c r="R13829" t="s">
        <v>29</v>
      </c>
      <c r="S13829" t="s">
        <v>30</v>
      </c>
      <c r="T13829" t="s">
        <v>922</v>
      </c>
      <c r="U13829" t="s">
        <v>923</v>
      </c>
      <c r="V13829" t="s">
        <v>33</v>
      </c>
    </row>
    <row r="13830" spans="1:22">
      <c r="A13830" s="4">
        <v>46123</v>
      </c>
      <c r="B13830" t="s">
        <v>9887</v>
      </c>
      <c r="C13830" t="s">
        <v>23</v>
      </c>
      <c r="D13830">
        <v>1</v>
      </c>
      <c r="E13830">
        <v>52000</v>
      </c>
      <c r="F13830">
        <f>Table2[[#This Row],[Đơn Giá Chuẩn]]*Table2[[#This Row],[Tổng số lượng bán]]</f>
        <v>52000</v>
      </c>
      <c r="G13830">
        <v>0</v>
      </c>
      <c r="H13830">
        <f>Table2[[#This Row],[Doanh số bán]]-Table2[[#This Row],[Chiết khấu]]</f>
        <v>52000</v>
      </c>
      <c r="K13830" t="s">
        <v>24</v>
      </c>
      <c r="L13830">
        <v>0</v>
      </c>
      <c r="M13830" t="s">
        <v>918</v>
      </c>
      <c r="N13830" t="s">
        <v>919</v>
      </c>
      <c r="O13830">
        <v>0</v>
      </c>
      <c r="P13830" t="s">
        <v>1730</v>
      </c>
      <c r="Q13830" t="s">
        <v>1731</v>
      </c>
      <c r="R13830" t="s">
        <v>29</v>
      </c>
      <c r="S13830" t="s">
        <v>30</v>
      </c>
      <c r="T13830" t="s">
        <v>922</v>
      </c>
      <c r="U13830" t="s">
        <v>923</v>
      </c>
      <c r="V13830" t="s">
        <v>33</v>
      </c>
    </row>
    <row r="13831" spans="1:22">
      <c r="A13831" s="4">
        <v>46123</v>
      </c>
      <c r="B13831" t="s">
        <v>9888</v>
      </c>
      <c r="C13831" t="s">
        <v>23</v>
      </c>
      <c r="D13831">
        <v>1</v>
      </c>
      <c r="E13831">
        <v>52000</v>
      </c>
      <c r="F13831">
        <f>Table2[[#This Row],[Đơn Giá Chuẩn]]*Table2[[#This Row],[Tổng số lượng bán]]</f>
        <v>52000</v>
      </c>
      <c r="G13831">
        <v>0</v>
      </c>
      <c r="H13831">
        <f>Table2[[#This Row],[Doanh số bán]]-Table2[[#This Row],[Chiết khấu]]</f>
        <v>52000</v>
      </c>
      <c r="K13831" t="s">
        <v>24</v>
      </c>
      <c r="L13831">
        <v>0</v>
      </c>
      <c r="M13831" t="s">
        <v>918</v>
      </c>
      <c r="N13831" t="s">
        <v>919</v>
      </c>
      <c r="O13831">
        <v>0</v>
      </c>
      <c r="P13831" t="s">
        <v>1730</v>
      </c>
      <c r="Q13831" t="s">
        <v>1731</v>
      </c>
      <c r="R13831" t="s">
        <v>29</v>
      </c>
      <c r="S13831" t="s">
        <v>30</v>
      </c>
      <c r="T13831" t="s">
        <v>922</v>
      </c>
      <c r="U13831" t="s">
        <v>923</v>
      </c>
      <c r="V13831" t="s">
        <v>33</v>
      </c>
    </row>
    <row r="13832" spans="1:22">
      <c r="A13832" s="4">
        <v>46123</v>
      </c>
      <c r="B13832" t="s">
        <v>9889</v>
      </c>
      <c r="C13832" t="s">
        <v>1735</v>
      </c>
      <c r="D13832">
        <v>1</v>
      </c>
      <c r="E13832">
        <v>32000</v>
      </c>
      <c r="F13832">
        <f>Table2[[#This Row],[Đơn Giá Chuẩn]]*Table2[[#This Row],[Tổng số lượng bán]]</f>
        <v>32000</v>
      </c>
      <c r="G13832">
        <v>0</v>
      </c>
      <c r="H13832">
        <f>Table2[[#This Row],[Doanh số bán]]-Table2[[#This Row],[Chiết khấu]]</f>
        <v>32000</v>
      </c>
      <c r="K13832" t="s">
        <v>24</v>
      </c>
      <c r="L13832">
        <v>0</v>
      </c>
      <c r="M13832" t="s">
        <v>918</v>
      </c>
      <c r="N13832" t="s">
        <v>919</v>
      </c>
      <c r="O13832">
        <v>0</v>
      </c>
      <c r="P13832" t="s">
        <v>1736</v>
      </c>
      <c r="Q13832" t="s">
        <v>1737</v>
      </c>
      <c r="R13832" t="s">
        <v>29</v>
      </c>
      <c r="S13832" t="s">
        <v>1738</v>
      </c>
      <c r="T13832" t="s">
        <v>922</v>
      </c>
      <c r="U13832" t="s">
        <v>923</v>
      </c>
      <c r="V13832" t="s">
        <v>33</v>
      </c>
    </row>
    <row r="13833" spans="1:22">
      <c r="A13833" s="4">
        <v>46123</v>
      </c>
      <c r="B13833" t="s">
        <v>9890</v>
      </c>
      <c r="C13833" t="s">
        <v>23</v>
      </c>
      <c r="D13833">
        <v>1</v>
      </c>
      <c r="E13833">
        <v>47000</v>
      </c>
      <c r="F13833">
        <f>Table2[[#This Row],[Đơn Giá Chuẩn]]*Table2[[#This Row],[Tổng số lượng bán]]</f>
        <v>47000</v>
      </c>
      <c r="G13833">
        <v>0</v>
      </c>
      <c r="H13833">
        <f>Table2[[#This Row],[Doanh số bán]]-Table2[[#This Row],[Chiết khấu]]</f>
        <v>47000</v>
      </c>
      <c r="K13833" t="s">
        <v>24</v>
      </c>
      <c r="L13833">
        <v>0</v>
      </c>
      <c r="M13833" t="s">
        <v>918</v>
      </c>
      <c r="N13833" t="s">
        <v>919</v>
      </c>
      <c r="O13833">
        <v>0</v>
      </c>
      <c r="P13833" t="s">
        <v>1740</v>
      </c>
      <c r="Q13833" t="s">
        <v>1741</v>
      </c>
      <c r="R13833" t="s">
        <v>29</v>
      </c>
      <c r="S13833" t="s">
        <v>30</v>
      </c>
      <c r="T13833" t="s">
        <v>922</v>
      </c>
      <c r="U13833" t="s">
        <v>923</v>
      </c>
      <c r="V13833" t="s">
        <v>33</v>
      </c>
    </row>
    <row r="13834" spans="1:22">
      <c r="A13834" s="4">
        <v>46123</v>
      </c>
      <c r="B13834" t="s">
        <v>9891</v>
      </c>
      <c r="C13834" t="s">
        <v>23</v>
      </c>
      <c r="D13834">
        <v>2</v>
      </c>
      <c r="E13834">
        <v>62000</v>
      </c>
      <c r="F13834">
        <f>Table2[[#This Row],[Đơn Giá Chuẩn]]*Table2[[#This Row],[Tổng số lượng bán]]</f>
        <v>124000</v>
      </c>
      <c r="G13834">
        <v>0</v>
      </c>
      <c r="H13834">
        <f>Table2[[#This Row],[Doanh số bán]]-Table2[[#This Row],[Chiết khấu]]</f>
        <v>124000</v>
      </c>
      <c r="K13834" t="s">
        <v>24</v>
      </c>
      <c r="L13834">
        <v>0</v>
      </c>
      <c r="M13834" t="s">
        <v>918</v>
      </c>
      <c r="N13834" t="s">
        <v>919</v>
      </c>
      <c r="O13834">
        <v>0</v>
      </c>
      <c r="P13834" t="s">
        <v>1815</v>
      </c>
      <c r="Q13834" t="s">
        <v>1816</v>
      </c>
      <c r="R13834" t="s">
        <v>29</v>
      </c>
      <c r="S13834" t="s">
        <v>30</v>
      </c>
      <c r="T13834" t="s">
        <v>922</v>
      </c>
      <c r="U13834" t="s">
        <v>923</v>
      </c>
      <c r="V13834" t="s">
        <v>33</v>
      </c>
    </row>
    <row r="13835" spans="1:22">
      <c r="A13835" s="4">
        <v>46123</v>
      </c>
      <c r="B13835" t="s">
        <v>9892</v>
      </c>
      <c r="C13835" t="s">
        <v>23</v>
      </c>
      <c r="D13835">
        <v>1</v>
      </c>
      <c r="E13835">
        <v>62000</v>
      </c>
      <c r="F13835">
        <f>Table2[[#This Row],[Đơn Giá Chuẩn]]*Table2[[#This Row],[Tổng số lượng bán]]</f>
        <v>62000</v>
      </c>
      <c r="G13835">
        <v>0</v>
      </c>
      <c r="H13835">
        <f>Table2[[#This Row],[Doanh số bán]]-Table2[[#This Row],[Chiết khấu]]</f>
        <v>62000</v>
      </c>
      <c r="K13835" t="s">
        <v>24</v>
      </c>
      <c r="L13835">
        <v>0</v>
      </c>
      <c r="M13835" t="s">
        <v>918</v>
      </c>
      <c r="N13835" t="s">
        <v>919</v>
      </c>
      <c r="O13835">
        <v>0</v>
      </c>
      <c r="P13835" t="s">
        <v>1810</v>
      </c>
      <c r="Q13835" t="s">
        <v>1811</v>
      </c>
      <c r="R13835" t="s">
        <v>29</v>
      </c>
      <c r="S13835" t="s">
        <v>56</v>
      </c>
      <c r="T13835" t="s">
        <v>922</v>
      </c>
      <c r="U13835" t="s">
        <v>923</v>
      </c>
      <c r="V13835" t="s">
        <v>33</v>
      </c>
    </row>
    <row r="13836" spans="1:22">
      <c r="A13836" s="4">
        <v>46123</v>
      </c>
      <c r="B13836" t="s">
        <v>9893</v>
      </c>
      <c r="C13836" t="s">
        <v>23</v>
      </c>
      <c r="D13836">
        <v>1</v>
      </c>
      <c r="E13836">
        <v>67000</v>
      </c>
      <c r="F13836">
        <f>Table2[[#This Row],[Đơn Giá Chuẩn]]*Table2[[#This Row],[Tổng số lượng bán]]</f>
        <v>67000</v>
      </c>
      <c r="G13836">
        <v>0</v>
      </c>
      <c r="H13836">
        <f>Table2[[#This Row],[Doanh số bán]]-Table2[[#This Row],[Chiết khấu]]</f>
        <v>67000</v>
      </c>
      <c r="K13836" t="s">
        <v>24</v>
      </c>
      <c r="L13836">
        <v>0</v>
      </c>
      <c r="M13836" t="s">
        <v>918</v>
      </c>
      <c r="N13836" t="s">
        <v>919</v>
      </c>
      <c r="O13836">
        <v>0</v>
      </c>
      <c r="P13836" t="s">
        <v>1756</v>
      </c>
      <c r="Q13836" t="s">
        <v>1757</v>
      </c>
      <c r="R13836" t="s">
        <v>29</v>
      </c>
      <c r="S13836" t="s">
        <v>30</v>
      </c>
      <c r="T13836" t="s">
        <v>922</v>
      </c>
      <c r="U13836" t="s">
        <v>923</v>
      </c>
      <c r="V13836" t="s">
        <v>33</v>
      </c>
    </row>
    <row r="13837" spans="1:22">
      <c r="A13837" s="4">
        <v>46123</v>
      </c>
      <c r="B13837" t="s">
        <v>9894</v>
      </c>
      <c r="C13837" t="s">
        <v>23</v>
      </c>
      <c r="D13837">
        <v>1</v>
      </c>
      <c r="E13837">
        <v>67000</v>
      </c>
      <c r="F13837">
        <f>Table2[[#This Row],[Đơn Giá Chuẩn]]*Table2[[#This Row],[Tổng số lượng bán]]</f>
        <v>67000</v>
      </c>
      <c r="G13837">
        <v>0</v>
      </c>
      <c r="H13837">
        <f>Table2[[#This Row],[Doanh số bán]]-Table2[[#This Row],[Chiết khấu]]</f>
        <v>67000</v>
      </c>
      <c r="K13837" t="s">
        <v>24</v>
      </c>
      <c r="L13837">
        <v>0</v>
      </c>
      <c r="M13837" t="s">
        <v>918</v>
      </c>
      <c r="N13837" t="s">
        <v>919</v>
      </c>
      <c r="O13837">
        <v>0</v>
      </c>
      <c r="P13837" t="s">
        <v>1763</v>
      </c>
      <c r="Q13837" t="s">
        <v>1764</v>
      </c>
      <c r="R13837" t="s">
        <v>29</v>
      </c>
      <c r="S13837" t="s">
        <v>30</v>
      </c>
      <c r="T13837" t="s">
        <v>922</v>
      </c>
      <c r="U13837" t="s">
        <v>923</v>
      </c>
      <c r="V13837" t="s">
        <v>33</v>
      </c>
    </row>
    <row r="13838" spans="1:22">
      <c r="A13838" s="4">
        <v>46123</v>
      </c>
      <c r="B13838" t="s">
        <v>9895</v>
      </c>
      <c r="C13838" t="s">
        <v>23</v>
      </c>
      <c r="D13838">
        <v>1</v>
      </c>
      <c r="E13838">
        <v>67000</v>
      </c>
      <c r="F13838">
        <f>Table2[[#This Row],[Đơn Giá Chuẩn]]*Table2[[#This Row],[Tổng số lượng bán]]</f>
        <v>67000</v>
      </c>
      <c r="G13838">
        <v>0</v>
      </c>
      <c r="H13838">
        <f>Table2[[#This Row],[Doanh số bán]]-Table2[[#This Row],[Chiết khấu]]</f>
        <v>67000</v>
      </c>
      <c r="K13838" t="s">
        <v>24</v>
      </c>
      <c r="L13838">
        <v>0</v>
      </c>
      <c r="M13838" t="s">
        <v>918</v>
      </c>
      <c r="N13838" t="s">
        <v>919</v>
      </c>
      <c r="O13838">
        <v>0</v>
      </c>
      <c r="P13838" t="s">
        <v>1946</v>
      </c>
      <c r="Q13838" t="s">
        <v>1947</v>
      </c>
      <c r="R13838" t="s">
        <v>29</v>
      </c>
      <c r="S13838" t="s">
        <v>91</v>
      </c>
      <c r="T13838" t="s">
        <v>922</v>
      </c>
      <c r="U13838" t="s">
        <v>923</v>
      </c>
      <c r="V13838" t="s">
        <v>33</v>
      </c>
    </row>
    <row r="13839" spans="1:22">
      <c r="A13839" s="4">
        <v>46123</v>
      </c>
      <c r="B13839" t="s">
        <v>9896</v>
      </c>
      <c r="C13839" t="s">
        <v>23</v>
      </c>
      <c r="D13839">
        <v>1</v>
      </c>
      <c r="E13839">
        <v>67000</v>
      </c>
      <c r="F13839">
        <f>Table2[[#This Row],[Đơn Giá Chuẩn]]*Table2[[#This Row],[Tổng số lượng bán]]</f>
        <v>67000</v>
      </c>
      <c r="G13839">
        <v>0</v>
      </c>
      <c r="H13839">
        <f>Table2[[#This Row],[Doanh số bán]]-Table2[[#This Row],[Chiết khấu]]</f>
        <v>67000</v>
      </c>
      <c r="K13839" t="s">
        <v>24</v>
      </c>
      <c r="L13839">
        <v>0</v>
      </c>
      <c r="M13839" t="s">
        <v>918</v>
      </c>
      <c r="N13839" t="s">
        <v>919</v>
      </c>
      <c r="O13839">
        <v>0</v>
      </c>
      <c r="P13839" t="s">
        <v>1760</v>
      </c>
      <c r="Q13839" t="s">
        <v>1761</v>
      </c>
      <c r="R13839" t="s">
        <v>29</v>
      </c>
      <c r="S13839" t="s">
        <v>91</v>
      </c>
      <c r="T13839" t="s">
        <v>922</v>
      </c>
      <c r="U13839" t="s">
        <v>923</v>
      </c>
      <c r="V13839" t="s">
        <v>33</v>
      </c>
    </row>
    <row r="13840" spans="1:22">
      <c r="A13840" s="4">
        <v>46123</v>
      </c>
      <c r="B13840" t="s">
        <v>9897</v>
      </c>
      <c r="C13840" t="s">
        <v>23</v>
      </c>
      <c r="D13840">
        <v>1</v>
      </c>
      <c r="E13840">
        <v>67000</v>
      </c>
      <c r="F13840">
        <f>Table2[[#This Row],[Đơn Giá Chuẩn]]*Table2[[#This Row],[Tổng số lượng bán]]</f>
        <v>67000</v>
      </c>
      <c r="G13840">
        <v>0</v>
      </c>
      <c r="H13840">
        <f>Table2[[#This Row],[Doanh số bán]]-Table2[[#This Row],[Chiết khấu]]</f>
        <v>67000</v>
      </c>
      <c r="K13840" t="s">
        <v>24</v>
      </c>
      <c r="L13840">
        <v>0</v>
      </c>
      <c r="M13840" t="s">
        <v>918</v>
      </c>
      <c r="N13840" t="s">
        <v>919</v>
      </c>
      <c r="O13840">
        <v>0</v>
      </c>
      <c r="P13840" t="s">
        <v>1749</v>
      </c>
      <c r="Q13840" t="s">
        <v>1750</v>
      </c>
      <c r="R13840" t="s">
        <v>29</v>
      </c>
      <c r="S13840" t="s">
        <v>56</v>
      </c>
      <c r="T13840" t="s">
        <v>922</v>
      </c>
      <c r="U13840" t="s">
        <v>923</v>
      </c>
      <c r="V13840" t="s">
        <v>33</v>
      </c>
    </row>
    <row r="13841" spans="1:22">
      <c r="A13841" s="4">
        <v>46123</v>
      </c>
      <c r="B13841" t="s">
        <v>9898</v>
      </c>
      <c r="C13841" t="s">
        <v>23</v>
      </c>
      <c r="D13841">
        <v>1</v>
      </c>
      <c r="E13841">
        <v>47000</v>
      </c>
      <c r="F13841">
        <f>Table2[[#This Row],[Đơn Giá Chuẩn]]*Table2[[#This Row],[Tổng số lượng bán]]</f>
        <v>47000</v>
      </c>
      <c r="G13841">
        <v>0</v>
      </c>
      <c r="H13841">
        <f>Table2[[#This Row],[Doanh số bán]]-Table2[[#This Row],[Chiết khấu]]</f>
        <v>47000</v>
      </c>
      <c r="K13841" t="s">
        <v>24</v>
      </c>
      <c r="L13841">
        <v>0</v>
      </c>
      <c r="M13841" t="s">
        <v>918</v>
      </c>
      <c r="N13841" t="s">
        <v>919</v>
      </c>
      <c r="O13841">
        <v>0</v>
      </c>
      <c r="P13841" t="s">
        <v>1837</v>
      </c>
      <c r="Q13841" t="s">
        <v>1838</v>
      </c>
      <c r="R13841" t="s">
        <v>29</v>
      </c>
      <c r="S13841" t="s">
        <v>59</v>
      </c>
      <c r="T13841" t="s">
        <v>922</v>
      </c>
      <c r="U13841" t="s">
        <v>923</v>
      </c>
      <c r="V13841" t="s">
        <v>33</v>
      </c>
    </row>
    <row r="13842" spans="1:22">
      <c r="A13842" s="4">
        <v>46123</v>
      </c>
      <c r="B13842" t="s">
        <v>9899</v>
      </c>
      <c r="C13842" t="s">
        <v>23</v>
      </c>
      <c r="D13842">
        <v>1</v>
      </c>
      <c r="E13842">
        <v>52000</v>
      </c>
      <c r="F13842">
        <f>Table2[[#This Row],[Đơn Giá Chuẩn]]*Table2[[#This Row],[Tổng số lượng bán]]</f>
        <v>52000</v>
      </c>
      <c r="G13842">
        <v>0</v>
      </c>
      <c r="H13842">
        <f>Table2[[#This Row],[Doanh số bán]]-Table2[[#This Row],[Chiết khấu]]</f>
        <v>52000</v>
      </c>
      <c r="K13842" t="s">
        <v>24</v>
      </c>
      <c r="L13842">
        <v>0</v>
      </c>
      <c r="M13842" t="s">
        <v>918</v>
      </c>
      <c r="N13842" t="s">
        <v>919</v>
      </c>
      <c r="O13842">
        <v>0</v>
      </c>
      <c r="P13842" t="s">
        <v>1775</v>
      </c>
      <c r="Q13842" t="s">
        <v>1776</v>
      </c>
      <c r="R13842" t="s">
        <v>29</v>
      </c>
      <c r="S13842" t="s">
        <v>56</v>
      </c>
      <c r="T13842" t="s">
        <v>922</v>
      </c>
      <c r="U13842" t="s">
        <v>923</v>
      </c>
      <c r="V13842" t="s">
        <v>33</v>
      </c>
    </row>
    <row r="13843" spans="1:22">
      <c r="A13843" s="4">
        <v>46123</v>
      </c>
      <c r="B13843" t="s">
        <v>9899</v>
      </c>
      <c r="C13843" t="s">
        <v>23</v>
      </c>
      <c r="D13843">
        <v>1</v>
      </c>
      <c r="E13843">
        <v>52000</v>
      </c>
      <c r="F13843">
        <f>Table2[[#This Row],[Đơn Giá Chuẩn]]*Table2[[#This Row],[Tổng số lượng bán]]</f>
        <v>52000</v>
      </c>
      <c r="G13843">
        <v>0</v>
      </c>
      <c r="H13843">
        <f>Table2[[#This Row],[Doanh số bán]]-Table2[[#This Row],[Chiết khấu]]</f>
        <v>52000</v>
      </c>
      <c r="K13843" t="s">
        <v>24</v>
      </c>
      <c r="L13843">
        <v>0</v>
      </c>
      <c r="M13843" t="s">
        <v>918</v>
      </c>
      <c r="N13843" t="s">
        <v>919</v>
      </c>
      <c r="O13843">
        <v>0</v>
      </c>
      <c r="P13843" t="s">
        <v>1788</v>
      </c>
      <c r="Q13843" t="s">
        <v>1789</v>
      </c>
      <c r="R13843" t="s">
        <v>29</v>
      </c>
      <c r="S13843" t="s">
        <v>59</v>
      </c>
      <c r="T13843" t="s">
        <v>922</v>
      </c>
      <c r="U13843" t="s">
        <v>923</v>
      </c>
      <c r="V13843" t="s">
        <v>33</v>
      </c>
    </row>
    <row r="13844" spans="1:22">
      <c r="A13844" s="4">
        <v>46123</v>
      </c>
      <c r="B13844" t="s">
        <v>9900</v>
      </c>
      <c r="C13844" t="s">
        <v>23</v>
      </c>
      <c r="D13844">
        <v>1</v>
      </c>
      <c r="E13844">
        <v>47000</v>
      </c>
      <c r="F13844">
        <f>Table2[[#This Row],[Đơn Giá Chuẩn]]*Table2[[#This Row],[Tổng số lượng bán]]</f>
        <v>47000</v>
      </c>
      <c r="G13844">
        <v>0</v>
      </c>
      <c r="H13844">
        <f>Table2[[#This Row],[Doanh số bán]]-Table2[[#This Row],[Chiết khấu]]</f>
        <v>47000</v>
      </c>
      <c r="K13844" t="s">
        <v>24</v>
      </c>
      <c r="L13844">
        <v>0</v>
      </c>
      <c r="M13844" t="s">
        <v>918</v>
      </c>
      <c r="N13844" t="s">
        <v>919</v>
      </c>
      <c r="O13844">
        <v>0</v>
      </c>
      <c r="P13844" t="s">
        <v>1740</v>
      </c>
      <c r="Q13844" t="s">
        <v>1741</v>
      </c>
      <c r="R13844" t="s">
        <v>29</v>
      </c>
      <c r="S13844" t="s">
        <v>30</v>
      </c>
      <c r="T13844" t="s">
        <v>922</v>
      </c>
      <c r="U13844" t="s">
        <v>923</v>
      </c>
      <c r="V13844" t="s">
        <v>33</v>
      </c>
    </row>
    <row r="13845" spans="1:22">
      <c r="A13845" s="4">
        <v>46123</v>
      </c>
      <c r="B13845" t="s">
        <v>9901</v>
      </c>
      <c r="C13845" t="s">
        <v>23</v>
      </c>
      <c r="D13845">
        <v>1</v>
      </c>
      <c r="E13845">
        <v>47000</v>
      </c>
      <c r="F13845">
        <f>Table2[[#This Row],[Đơn Giá Chuẩn]]*Table2[[#This Row],[Tổng số lượng bán]]</f>
        <v>47000</v>
      </c>
      <c r="G13845">
        <v>0</v>
      </c>
      <c r="H13845">
        <f>Table2[[#This Row],[Doanh số bán]]-Table2[[#This Row],[Chiết khấu]]</f>
        <v>47000</v>
      </c>
      <c r="K13845" t="s">
        <v>24</v>
      </c>
      <c r="L13845">
        <v>0</v>
      </c>
      <c r="M13845" t="s">
        <v>918</v>
      </c>
      <c r="N13845" t="s">
        <v>919</v>
      </c>
      <c r="O13845">
        <v>0</v>
      </c>
      <c r="P13845" t="s">
        <v>1837</v>
      </c>
      <c r="Q13845" t="s">
        <v>1838</v>
      </c>
      <c r="R13845" t="s">
        <v>29</v>
      </c>
      <c r="S13845" t="s">
        <v>59</v>
      </c>
      <c r="T13845" t="s">
        <v>922</v>
      </c>
      <c r="U13845" t="s">
        <v>923</v>
      </c>
      <c r="V13845" t="s">
        <v>33</v>
      </c>
    </row>
    <row r="13846" spans="1:22">
      <c r="A13846" s="4">
        <v>46123</v>
      </c>
      <c r="B13846" t="s">
        <v>9902</v>
      </c>
      <c r="C13846" t="s">
        <v>23</v>
      </c>
      <c r="D13846">
        <v>1</v>
      </c>
      <c r="E13846">
        <v>67000</v>
      </c>
      <c r="F13846">
        <f>Table2[[#This Row],[Đơn Giá Chuẩn]]*Table2[[#This Row],[Tổng số lượng bán]]</f>
        <v>67000</v>
      </c>
      <c r="G13846">
        <v>0</v>
      </c>
      <c r="H13846">
        <f>Table2[[#This Row],[Doanh số bán]]-Table2[[#This Row],[Chiết khấu]]</f>
        <v>67000</v>
      </c>
      <c r="K13846" t="s">
        <v>24</v>
      </c>
      <c r="L13846">
        <v>0</v>
      </c>
      <c r="M13846" t="s">
        <v>918</v>
      </c>
      <c r="N13846" t="s">
        <v>919</v>
      </c>
      <c r="O13846">
        <v>0</v>
      </c>
      <c r="P13846" t="s">
        <v>1763</v>
      </c>
      <c r="Q13846" t="s">
        <v>1764</v>
      </c>
      <c r="R13846" t="s">
        <v>29</v>
      </c>
      <c r="S13846" t="s">
        <v>30</v>
      </c>
      <c r="T13846" t="s">
        <v>922</v>
      </c>
      <c r="U13846" t="s">
        <v>923</v>
      </c>
      <c r="V13846" t="s">
        <v>33</v>
      </c>
    </row>
    <row r="13847" spans="1:22">
      <c r="A13847" s="4">
        <v>46123</v>
      </c>
      <c r="B13847" t="s">
        <v>9903</v>
      </c>
      <c r="C13847" t="s">
        <v>23</v>
      </c>
      <c r="D13847">
        <v>1</v>
      </c>
      <c r="E13847">
        <v>52000</v>
      </c>
      <c r="F13847">
        <f>Table2[[#This Row],[Đơn Giá Chuẩn]]*Table2[[#This Row],[Tổng số lượng bán]]</f>
        <v>52000</v>
      </c>
      <c r="G13847">
        <v>0</v>
      </c>
      <c r="H13847">
        <f>Table2[[#This Row],[Doanh số bán]]-Table2[[#This Row],[Chiết khấu]]</f>
        <v>52000</v>
      </c>
      <c r="K13847" t="s">
        <v>24</v>
      </c>
      <c r="L13847">
        <v>0</v>
      </c>
      <c r="M13847" t="s">
        <v>918</v>
      </c>
      <c r="N13847" t="s">
        <v>919</v>
      </c>
      <c r="O13847">
        <v>0</v>
      </c>
      <c r="P13847" t="s">
        <v>1790</v>
      </c>
      <c r="Q13847" t="s">
        <v>1791</v>
      </c>
      <c r="R13847" t="s">
        <v>29</v>
      </c>
      <c r="S13847" t="s">
        <v>59</v>
      </c>
      <c r="T13847" t="s">
        <v>922</v>
      </c>
      <c r="U13847" t="s">
        <v>923</v>
      </c>
      <c r="V13847" t="s">
        <v>33</v>
      </c>
    </row>
    <row r="13848" spans="1:22">
      <c r="A13848" s="4">
        <v>46123</v>
      </c>
      <c r="B13848" t="s">
        <v>9904</v>
      </c>
      <c r="C13848" t="s">
        <v>23</v>
      </c>
      <c r="D13848">
        <v>1</v>
      </c>
      <c r="E13848">
        <v>51000</v>
      </c>
      <c r="F13848">
        <f>Table2[[#This Row],[Đơn Giá Chuẩn]]*Table2[[#This Row],[Tổng số lượng bán]]</f>
        <v>51000</v>
      </c>
      <c r="G13848">
        <v>0</v>
      </c>
      <c r="H13848">
        <f>Table2[[#This Row],[Doanh số bán]]-Table2[[#This Row],[Chiết khấu]]</f>
        <v>51000</v>
      </c>
      <c r="K13848" t="s">
        <v>24</v>
      </c>
      <c r="L13848">
        <v>0</v>
      </c>
      <c r="M13848" t="s">
        <v>918</v>
      </c>
      <c r="N13848" t="s">
        <v>919</v>
      </c>
      <c r="O13848">
        <v>0</v>
      </c>
      <c r="P13848" t="s">
        <v>1733</v>
      </c>
      <c r="Q13848" t="s">
        <v>1734</v>
      </c>
      <c r="R13848" t="s">
        <v>29</v>
      </c>
      <c r="S13848" t="s">
        <v>30</v>
      </c>
      <c r="T13848" t="s">
        <v>922</v>
      </c>
      <c r="U13848" t="s">
        <v>923</v>
      </c>
      <c r="V13848" t="s">
        <v>33</v>
      </c>
    </row>
    <row r="13849" spans="1:22">
      <c r="A13849" s="4">
        <v>46123</v>
      </c>
      <c r="B13849" t="s">
        <v>9905</v>
      </c>
      <c r="C13849" t="s">
        <v>1840</v>
      </c>
      <c r="D13849">
        <v>1</v>
      </c>
      <c r="E13849">
        <v>31454.545454545456</v>
      </c>
      <c r="F13849">
        <f>Table2[[#This Row],[Đơn Giá Chuẩn]]*Table2[[#This Row],[Tổng số lượng bán]]</f>
        <v>31454.545454545456</v>
      </c>
      <c r="G13849">
        <v>0</v>
      </c>
      <c r="H13849">
        <f>Table2[[#This Row],[Doanh số bán]]-Table2[[#This Row],[Chiết khấu]]</f>
        <v>31454.545454545456</v>
      </c>
      <c r="K13849" t="s">
        <v>24</v>
      </c>
      <c r="L13849">
        <v>0</v>
      </c>
      <c r="M13849" t="s">
        <v>918</v>
      </c>
      <c r="N13849" t="s">
        <v>919</v>
      </c>
      <c r="O13849">
        <v>0</v>
      </c>
      <c r="P13849" t="s">
        <v>1841</v>
      </c>
      <c r="Q13849" t="s">
        <v>1842</v>
      </c>
      <c r="R13849" t="s">
        <v>29</v>
      </c>
      <c r="S13849" t="s">
        <v>1738</v>
      </c>
      <c r="T13849" t="s">
        <v>922</v>
      </c>
      <c r="U13849" t="s">
        <v>923</v>
      </c>
      <c r="V13849" t="s">
        <v>33</v>
      </c>
    </row>
    <row r="13850" spans="1:22">
      <c r="A13850" s="4">
        <v>46123</v>
      </c>
      <c r="B13850" t="s">
        <v>9905</v>
      </c>
      <c r="C13850" t="s">
        <v>23</v>
      </c>
      <c r="D13850">
        <v>1</v>
      </c>
      <c r="E13850">
        <v>62000</v>
      </c>
      <c r="F13850">
        <f>Table2[[#This Row],[Đơn Giá Chuẩn]]*Table2[[#This Row],[Tổng số lượng bán]]</f>
        <v>62000</v>
      </c>
      <c r="G13850">
        <v>0</v>
      </c>
      <c r="H13850">
        <f>Table2[[#This Row],[Doanh số bán]]-Table2[[#This Row],[Chiết khấu]]</f>
        <v>62000</v>
      </c>
      <c r="K13850" t="s">
        <v>24</v>
      </c>
      <c r="L13850">
        <v>0</v>
      </c>
      <c r="M13850" t="s">
        <v>918</v>
      </c>
      <c r="N13850" t="s">
        <v>919</v>
      </c>
      <c r="O13850">
        <v>0</v>
      </c>
      <c r="P13850" t="s">
        <v>1810</v>
      </c>
      <c r="Q13850" t="s">
        <v>1811</v>
      </c>
      <c r="R13850" t="s">
        <v>29</v>
      </c>
      <c r="S13850" t="s">
        <v>56</v>
      </c>
      <c r="T13850" t="s">
        <v>922</v>
      </c>
      <c r="U13850" t="s">
        <v>923</v>
      </c>
      <c r="V13850" t="s">
        <v>33</v>
      </c>
    </row>
    <row r="13851" spans="1:22">
      <c r="A13851" s="4">
        <v>46123</v>
      </c>
      <c r="B13851" t="s">
        <v>9906</v>
      </c>
      <c r="C13851" t="s">
        <v>23</v>
      </c>
      <c r="D13851">
        <v>1</v>
      </c>
      <c r="E13851">
        <v>62000</v>
      </c>
      <c r="F13851">
        <f>Table2[[#This Row],[Đơn Giá Chuẩn]]*Table2[[#This Row],[Tổng số lượng bán]]</f>
        <v>62000</v>
      </c>
      <c r="G13851">
        <v>0</v>
      </c>
      <c r="H13851">
        <f>Table2[[#This Row],[Doanh số bán]]-Table2[[#This Row],[Chiết khấu]]</f>
        <v>62000</v>
      </c>
      <c r="K13851" t="s">
        <v>24</v>
      </c>
      <c r="L13851">
        <v>0</v>
      </c>
      <c r="M13851" t="s">
        <v>918</v>
      </c>
      <c r="N13851" t="s">
        <v>919</v>
      </c>
      <c r="O13851">
        <v>0</v>
      </c>
      <c r="P13851" t="s">
        <v>1745</v>
      </c>
      <c r="Q13851" t="s">
        <v>1746</v>
      </c>
      <c r="R13851" t="s">
        <v>29</v>
      </c>
      <c r="S13851" t="s">
        <v>30</v>
      </c>
      <c r="T13851" t="s">
        <v>922</v>
      </c>
      <c r="U13851" t="s">
        <v>923</v>
      </c>
      <c r="V13851" t="s">
        <v>33</v>
      </c>
    </row>
    <row r="13852" spans="1:22">
      <c r="A13852" s="4">
        <v>46123</v>
      </c>
      <c r="B13852" t="s">
        <v>9907</v>
      </c>
      <c r="C13852" t="s">
        <v>23</v>
      </c>
      <c r="D13852">
        <v>1</v>
      </c>
      <c r="E13852">
        <v>67000</v>
      </c>
      <c r="F13852">
        <f>Table2[[#This Row],[Đơn Giá Chuẩn]]*Table2[[#This Row],[Tổng số lượng bán]]</f>
        <v>67000</v>
      </c>
      <c r="G13852">
        <v>0</v>
      </c>
      <c r="H13852">
        <f>Table2[[#This Row],[Doanh số bán]]-Table2[[#This Row],[Chiết khấu]]</f>
        <v>67000</v>
      </c>
      <c r="K13852" t="s">
        <v>24</v>
      </c>
      <c r="L13852">
        <v>0</v>
      </c>
      <c r="M13852" t="s">
        <v>918</v>
      </c>
      <c r="N13852" t="s">
        <v>919</v>
      </c>
      <c r="O13852">
        <v>0</v>
      </c>
      <c r="P13852" t="s">
        <v>1760</v>
      </c>
      <c r="Q13852" t="s">
        <v>1761</v>
      </c>
      <c r="R13852" t="s">
        <v>29</v>
      </c>
      <c r="S13852" t="s">
        <v>91</v>
      </c>
      <c r="T13852" t="s">
        <v>922</v>
      </c>
      <c r="U13852" t="s">
        <v>923</v>
      </c>
      <c r="V13852" t="s">
        <v>33</v>
      </c>
    </row>
    <row r="13853" spans="1:22">
      <c r="A13853" s="4">
        <v>46123</v>
      </c>
      <c r="B13853" t="s">
        <v>9907</v>
      </c>
      <c r="C13853" t="s">
        <v>23</v>
      </c>
      <c r="D13853">
        <v>1</v>
      </c>
      <c r="E13853">
        <v>47000</v>
      </c>
      <c r="F13853">
        <f>Table2[[#This Row],[Đơn Giá Chuẩn]]*Table2[[#This Row],[Tổng số lượng bán]]</f>
        <v>47000</v>
      </c>
      <c r="G13853">
        <v>0</v>
      </c>
      <c r="H13853">
        <f>Table2[[#This Row],[Doanh số bán]]-Table2[[#This Row],[Chiết khấu]]</f>
        <v>47000</v>
      </c>
      <c r="K13853" t="s">
        <v>24</v>
      </c>
      <c r="L13853">
        <v>0</v>
      </c>
      <c r="M13853" t="s">
        <v>918</v>
      </c>
      <c r="N13853" t="s">
        <v>919</v>
      </c>
      <c r="O13853">
        <v>0</v>
      </c>
      <c r="P13853" t="s">
        <v>1837</v>
      </c>
      <c r="Q13853" t="s">
        <v>1838</v>
      </c>
      <c r="R13853" t="s">
        <v>29</v>
      </c>
      <c r="S13853" t="s">
        <v>59</v>
      </c>
      <c r="T13853" t="s">
        <v>922</v>
      </c>
      <c r="U13853" t="s">
        <v>923</v>
      </c>
      <c r="V13853" t="s">
        <v>33</v>
      </c>
    </row>
    <row r="13854" spans="1:22">
      <c r="A13854" s="4">
        <v>46118</v>
      </c>
      <c r="B13854" t="s">
        <v>9908</v>
      </c>
      <c r="C13854" t="s">
        <v>2568</v>
      </c>
      <c r="D13854">
        <v>1</v>
      </c>
      <c r="E13854">
        <v>300421.28000000003</v>
      </c>
      <c r="F13854">
        <f>Table2[[#This Row],[Đơn Giá Chuẩn]]*Table2[[#This Row],[Tổng số lượng bán]]</f>
        <v>300421.28000000003</v>
      </c>
      <c r="G13854">
        <v>0</v>
      </c>
      <c r="H13854">
        <f>Table2[[#This Row],[Doanh số bán]]-Table2[[#This Row],[Chiết khấu]]</f>
        <v>300421.28000000003</v>
      </c>
      <c r="I13854">
        <v>0</v>
      </c>
      <c r="J13854">
        <v>0</v>
      </c>
      <c r="K13854" t="s">
        <v>50</v>
      </c>
      <c r="L13854">
        <v>1</v>
      </c>
      <c r="M13854" t="s">
        <v>37</v>
      </c>
      <c r="N13854" t="s">
        <v>50</v>
      </c>
      <c r="O13854">
        <v>1</v>
      </c>
      <c r="P13854" t="s">
        <v>2504</v>
      </c>
      <c r="Q13854" t="s">
        <v>2505</v>
      </c>
      <c r="R13854" t="s">
        <v>41</v>
      </c>
      <c r="S13854" t="s">
        <v>42</v>
      </c>
      <c r="T13854" t="s">
        <v>74</v>
      </c>
      <c r="U13854" t="s">
        <v>75</v>
      </c>
      <c r="V13854" t="s">
        <v>50</v>
      </c>
    </row>
    <row r="13855" spans="1:22">
      <c r="A13855" s="4">
        <v>46118</v>
      </c>
      <c r="B13855" t="s">
        <v>9908</v>
      </c>
      <c r="C13855" t="s">
        <v>2568</v>
      </c>
      <c r="D13855">
        <v>1</v>
      </c>
      <c r="E13855">
        <v>355158.92000000004</v>
      </c>
      <c r="F13855">
        <f>Table2[[#This Row],[Đơn Giá Chuẩn]]*Table2[[#This Row],[Tổng số lượng bán]]</f>
        <v>355158.92000000004</v>
      </c>
      <c r="G13855">
        <v>0</v>
      </c>
      <c r="H13855">
        <f>Table2[[#This Row],[Doanh số bán]]-Table2[[#This Row],[Chiết khấu]]</f>
        <v>355158.92000000004</v>
      </c>
      <c r="I13855">
        <v>0</v>
      </c>
      <c r="J13855">
        <v>0</v>
      </c>
      <c r="K13855" t="s">
        <v>50</v>
      </c>
      <c r="L13855">
        <v>1</v>
      </c>
      <c r="M13855" t="s">
        <v>37</v>
      </c>
      <c r="N13855" t="s">
        <v>50</v>
      </c>
      <c r="O13855">
        <v>1</v>
      </c>
      <c r="P13855" t="s">
        <v>411</v>
      </c>
      <c r="Q13855" t="s">
        <v>412</v>
      </c>
      <c r="R13855" t="s">
        <v>41</v>
      </c>
      <c r="S13855" t="s">
        <v>42</v>
      </c>
      <c r="T13855" t="s">
        <v>74</v>
      </c>
      <c r="U13855" t="s">
        <v>75</v>
      </c>
      <c r="V13855" t="s">
        <v>50</v>
      </c>
    </row>
    <row r="13856" spans="1:22">
      <c r="A13856" s="4">
        <v>46123</v>
      </c>
      <c r="B13856" t="s">
        <v>9909</v>
      </c>
      <c r="C13856" t="s">
        <v>155</v>
      </c>
      <c r="D13856">
        <v>1</v>
      </c>
      <c r="E13856">
        <v>331000</v>
      </c>
      <c r="F13856">
        <f>Table2[[#This Row],[Đơn Giá Chuẩn]]*Table2[[#This Row],[Tổng số lượng bán]]</f>
        <v>331000</v>
      </c>
      <c r="G13856">
        <v>0</v>
      </c>
      <c r="H13856">
        <f>Table2[[#This Row],[Doanh số bán]]-Table2[[#This Row],[Chiết khấu]]</f>
        <v>331000</v>
      </c>
      <c r="K13856" t="s">
        <v>24</v>
      </c>
      <c r="L13856">
        <v>1.6</v>
      </c>
      <c r="M13856" t="s">
        <v>918</v>
      </c>
      <c r="N13856" t="s">
        <v>919</v>
      </c>
      <c r="O13856">
        <v>1.6</v>
      </c>
      <c r="P13856" t="s">
        <v>839</v>
      </c>
      <c r="Q13856" t="s">
        <v>840</v>
      </c>
      <c r="R13856" t="s">
        <v>107</v>
      </c>
      <c r="S13856" t="s">
        <v>108</v>
      </c>
      <c r="T13856" t="s">
        <v>922</v>
      </c>
      <c r="U13856" t="s">
        <v>923</v>
      </c>
      <c r="V13856" t="s">
        <v>33</v>
      </c>
    </row>
    <row r="13857" spans="1:22">
      <c r="A13857" s="4">
        <v>46123</v>
      </c>
      <c r="B13857" t="s">
        <v>9910</v>
      </c>
      <c r="C13857" t="s">
        <v>155</v>
      </c>
      <c r="D13857">
        <v>1</v>
      </c>
      <c r="E13857">
        <v>331000</v>
      </c>
      <c r="F13857">
        <f>Table2[[#This Row],[Đơn Giá Chuẩn]]*Table2[[#This Row],[Tổng số lượng bán]]</f>
        <v>331000</v>
      </c>
      <c r="G13857">
        <v>0</v>
      </c>
      <c r="H13857">
        <f>Table2[[#This Row],[Doanh số bán]]-Table2[[#This Row],[Chiết khấu]]</f>
        <v>331000</v>
      </c>
      <c r="K13857" t="s">
        <v>24</v>
      </c>
      <c r="L13857">
        <v>1.6</v>
      </c>
      <c r="M13857" t="s">
        <v>918</v>
      </c>
      <c r="N13857" t="s">
        <v>919</v>
      </c>
      <c r="O13857">
        <v>1.6</v>
      </c>
      <c r="P13857" t="s">
        <v>839</v>
      </c>
      <c r="Q13857" t="s">
        <v>840</v>
      </c>
      <c r="R13857" t="s">
        <v>107</v>
      </c>
      <c r="S13857" t="s">
        <v>108</v>
      </c>
      <c r="T13857" t="s">
        <v>922</v>
      </c>
      <c r="U13857" t="s">
        <v>923</v>
      </c>
      <c r="V13857" t="s">
        <v>33</v>
      </c>
    </row>
    <row r="13858" spans="1:22">
      <c r="A13858" s="4">
        <v>46123</v>
      </c>
      <c r="B13858" t="s">
        <v>9911</v>
      </c>
      <c r="C13858" t="s">
        <v>155</v>
      </c>
      <c r="D13858">
        <v>2</v>
      </c>
      <c r="E13858">
        <v>331000</v>
      </c>
      <c r="F13858">
        <f>Table2[[#This Row],[Đơn Giá Chuẩn]]*Table2[[#This Row],[Tổng số lượng bán]]</f>
        <v>662000</v>
      </c>
      <c r="G13858">
        <v>0</v>
      </c>
      <c r="H13858">
        <f>Table2[[#This Row],[Doanh số bán]]-Table2[[#This Row],[Chiết khấu]]</f>
        <v>662000</v>
      </c>
      <c r="K13858" t="s">
        <v>24</v>
      </c>
      <c r="L13858">
        <v>1.6</v>
      </c>
      <c r="M13858" t="s">
        <v>918</v>
      </c>
      <c r="N13858" t="s">
        <v>919</v>
      </c>
      <c r="O13858">
        <v>3.2</v>
      </c>
      <c r="P13858" t="s">
        <v>839</v>
      </c>
      <c r="Q13858" t="s">
        <v>840</v>
      </c>
      <c r="R13858" t="s">
        <v>107</v>
      </c>
      <c r="S13858" t="s">
        <v>108</v>
      </c>
      <c r="T13858" t="s">
        <v>922</v>
      </c>
      <c r="U13858" t="s">
        <v>923</v>
      </c>
      <c r="V13858" t="s">
        <v>33</v>
      </c>
    </row>
    <row r="13859" spans="1:22">
      <c r="A13859" s="4">
        <v>46123</v>
      </c>
      <c r="B13859" t="s">
        <v>9912</v>
      </c>
      <c r="C13859" t="s">
        <v>23</v>
      </c>
      <c r="D13859">
        <v>1</v>
      </c>
      <c r="E13859">
        <v>67000</v>
      </c>
      <c r="F13859">
        <f>Table2[[#This Row],[Đơn Giá Chuẩn]]*Table2[[#This Row],[Tổng số lượng bán]]</f>
        <v>67000</v>
      </c>
      <c r="G13859">
        <v>0</v>
      </c>
      <c r="H13859">
        <f>Table2[[#This Row],[Doanh số bán]]-Table2[[#This Row],[Chiết khấu]]</f>
        <v>67000</v>
      </c>
      <c r="K13859" t="s">
        <v>24</v>
      </c>
      <c r="L13859">
        <v>0</v>
      </c>
      <c r="M13859" t="s">
        <v>918</v>
      </c>
      <c r="N13859" t="s">
        <v>919</v>
      </c>
      <c r="O13859">
        <v>0</v>
      </c>
      <c r="P13859" t="s">
        <v>1760</v>
      </c>
      <c r="Q13859" t="s">
        <v>1761</v>
      </c>
      <c r="R13859" t="s">
        <v>29</v>
      </c>
      <c r="S13859" t="s">
        <v>91</v>
      </c>
      <c r="T13859" t="s">
        <v>922</v>
      </c>
      <c r="U13859" t="s">
        <v>923</v>
      </c>
      <c r="V13859" t="s">
        <v>33</v>
      </c>
    </row>
    <row r="13860" spans="1:22">
      <c r="A13860" s="4">
        <v>46118</v>
      </c>
      <c r="B13860" t="s">
        <v>9913</v>
      </c>
      <c r="C13860" t="s">
        <v>2568</v>
      </c>
      <c r="D13860">
        <v>20</v>
      </c>
      <c r="E13860">
        <v>192000.08000000002</v>
      </c>
      <c r="F13860">
        <f>Table2[[#This Row],[Đơn Giá Chuẩn]]*Table2[[#This Row],[Tổng số lượng bán]]</f>
        <v>3840001.6000000006</v>
      </c>
      <c r="G13860">
        <v>0</v>
      </c>
      <c r="H13860">
        <f>Table2[[#This Row],[Doanh số bán]]-Table2[[#This Row],[Chiết khấu]]</f>
        <v>3840001.6000000006</v>
      </c>
      <c r="I13860">
        <v>0</v>
      </c>
      <c r="J13860">
        <v>0</v>
      </c>
      <c r="K13860" t="s">
        <v>2217</v>
      </c>
      <c r="L13860">
        <v>1</v>
      </c>
      <c r="M13860" t="s">
        <v>37</v>
      </c>
      <c r="N13860" t="s">
        <v>26</v>
      </c>
      <c r="O13860">
        <v>20</v>
      </c>
      <c r="P13860" t="s">
        <v>8614</v>
      </c>
      <c r="Q13860" t="s">
        <v>8615</v>
      </c>
      <c r="R13860" t="s">
        <v>41</v>
      </c>
      <c r="S13860" t="s">
        <v>42</v>
      </c>
      <c r="T13860" t="s">
        <v>2766</v>
      </c>
      <c r="U13860" t="s">
        <v>2767</v>
      </c>
      <c r="V13860" t="s">
        <v>45</v>
      </c>
    </row>
    <row r="13861" spans="1:22">
      <c r="A13861" s="4">
        <v>46123</v>
      </c>
      <c r="B13861" t="s">
        <v>9914</v>
      </c>
      <c r="C13861" t="s">
        <v>1862</v>
      </c>
      <c r="D13861">
        <v>36</v>
      </c>
      <c r="E13861">
        <v>35750</v>
      </c>
      <c r="F13861">
        <f>Table2[[#This Row],[Đơn Giá Chuẩn]]*Table2[[#This Row],[Tổng số lượng bán]]</f>
        <v>1287000</v>
      </c>
      <c r="G13861">
        <v>0</v>
      </c>
      <c r="H13861">
        <f>Table2[[#This Row],[Doanh số bán]]-Table2[[#This Row],[Chiết khấu]]</f>
        <v>1287000</v>
      </c>
      <c r="K13861" t="s">
        <v>2217</v>
      </c>
      <c r="L13861">
        <v>0.16</v>
      </c>
      <c r="M13861" t="s">
        <v>37</v>
      </c>
      <c r="N13861" t="s">
        <v>26</v>
      </c>
      <c r="O13861">
        <v>5.76</v>
      </c>
      <c r="P13861" t="s">
        <v>105</v>
      </c>
      <c r="Q13861" t="s">
        <v>106</v>
      </c>
      <c r="R13861" t="s">
        <v>107</v>
      </c>
      <c r="S13861" t="s">
        <v>108</v>
      </c>
      <c r="T13861" t="s">
        <v>2393</v>
      </c>
      <c r="U13861" t="s">
        <v>2394</v>
      </c>
      <c r="V13861" t="s">
        <v>2271</v>
      </c>
    </row>
    <row r="13862" spans="1:22">
      <c r="A13862" s="4">
        <v>46118</v>
      </c>
      <c r="B13862" t="s">
        <v>9915</v>
      </c>
      <c r="C13862" t="s">
        <v>2568</v>
      </c>
      <c r="D13862">
        <v>10</v>
      </c>
      <c r="E13862">
        <v>207000.2</v>
      </c>
      <c r="F13862">
        <f>Table2[[#This Row],[Đơn Giá Chuẩn]]*Table2[[#This Row],[Tổng số lượng bán]]</f>
        <v>2070002</v>
      </c>
      <c r="G13862">
        <v>0</v>
      </c>
      <c r="H13862">
        <f>Table2[[#This Row],[Doanh số bán]]-Table2[[#This Row],[Chiết khấu]]</f>
        <v>2070002</v>
      </c>
      <c r="I13862">
        <v>0</v>
      </c>
      <c r="J13862">
        <v>0</v>
      </c>
      <c r="K13862" t="s">
        <v>2217</v>
      </c>
      <c r="L13862">
        <v>1</v>
      </c>
      <c r="M13862" t="s">
        <v>37</v>
      </c>
      <c r="N13862" t="s">
        <v>26</v>
      </c>
      <c r="O13862">
        <v>10</v>
      </c>
      <c r="P13862" t="s">
        <v>84</v>
      </c>
      <c r="Q13862" t="s">
        <v>85</v>
      </c>
      <c r="R13862" t="s">
        <v>41</v>
      </c>
      <c r="S13862" t="s">
        <v>42</v>
      </c>
      <c r="T13862" t="s">
        <v>2685</v>
      </c>
      <c r="U13862" t="s">
        <v>2686</v>
      </c>
      <c r="V13862" t="s">
        <v>45</v>
      </c>
    </row>
    <row r="13863" spans="1:22">
      <c r="A13863" s="4">
        <v>46118</v>
      </c>
      <c r="B13863" t="s">
        <v>9312</v>
      </c>
      <c r="C13863" t="s">
        <v>2568</v>
      </c>
      <c r="D13863">
        <v>30</v>
      </c>
      <c r="E13863">
        <v>184999.52000000002</v>
      </c>
      <c r="F13863">
        <f>Table2[[#This Row],[Đơn Giá Chuẩn]]*Table2[[#This Row],[Tổng số lượng bán]]</f>
        <v>5549985.6000000006</v>
      </c>
      <c r="G13863">
        <v>0</v>
      </c>
      <c r="H13863">
        <f>Table2[[#This Row],[Doanh số bán]]-Table2[[#This Row],[Chiết khấu]]</f>
        <v>5549985.6000000006</v>
      </c>
      <c r="I13863">
        <v>0</v>
      </c>
      <c r="J13863">
        <v>0</v>
      </c>
      <c r="K13863" t="s">
        <v>2217</v>
      </c>
      <c r="L13863">
        <v>1</v>
      </c>
      <c r="M13863" t="s">
        <v>37</v>
      </c>
      <c r="N13863" t="s">
        <v>26</v>
      </c>
      <c r="O13863">
        <v>30</v>
      </c>
      <c r="P13863" t="s">
        <v>8614</v>
      </c>
      <c r="Q13863" t="s">
        <v>8615</v>
      </c>
      <c r="R13863" t="s">
        <v>41</v>
      </c>
      <c r="S13863" t="s">
        <v>42</v>
      </c>
      <c r="T13863" t="s">
        <v>2393</v>
      </c>
      <c r="U13863" t="s">
        <v>2394</v>
      </c>
      <c r="V13863" t="s">
        <v>2271</v>
      </c>
    </row>
    <row r="13864" spans="1:22">
      <c r="A13864" s="4">
        <v>46123</v>
      </c>
      <c r="B13864" t="s">
        <v>9916</v>
      </c>
      <c r="C13864" t="s">
        <v>1862</v>
      </c>
      <c r="D13864">
        <v>5</v>
      </c>
      <c r="E13864">
        <v>47000.000360000005</v>
      </c>
      <c r="F13864">
        <f>Table2[[#This Row],[Đơn Giá Chuẩn]]*Table2[[#This Row],[Tổng số lượng bán]]</f>
        <v>235000.00180000003</v>
      </c>
      <c r="G13864">
        <v>0</v>
      </c>
      <c r="H13864">
        <f>Table2[[#This Row],[Doanh số bán]]-Table2[[#This Row],[Chiết khấu]]</f>
        <v>235000.00180000003</v>
      </c>
      <c r="K13864" t="s">
        <v>36</v>
      </c>
      <c r="L13864">
        <v>0.16</v>
      </c>
      <c r="M13864" t="s">
        <v>37</v>
      </c>
      <c r="N13864" t="s">
        <v>919</v>
      </c>
      <c r="O13864">
        <v>0.8</v>
      </c>
      <c r="P13864" t="s">
        <v>105</v>
      </c>
      <c r="Q13864" t="s">
        <v>106</v>
      </c>
      <c r="R13864" t="s">
        <v>107</v>
      </c>
      <c r="S13864" t="s">
        <v>108</v>
      </c>
      <c r="T13864" t="s">
        <v>3120</v>
      </c>
      <c r="U13864" t="s">
        <v>3121</v>
      </c>
      <c r="V13864" t="s">
        <v>45</v>
      </c>
    </row>
    <row r="13865" spans="1:22">
      <c r="A13865" s="4">
        <v>46118</v>
      </c>
      <c r="B13865" t="s">
        <v>9917</v>
      </c>
      <c r="C13865" t="s">
        <v>2568</v>
      </c>
      <c r="D13865">
        <v>1</v>
      </c>
      <c r="E13865">
        <v>340000.04000000004</v>
      </c>
      <c r="F13865">
        <f>Table2[[#This Row],[Đơn Giá Chuẩn]]*Table2[[#This Row],[Tổng số lượng bán]]</f>
        <v>340000.04000000004</v>
      </c>
      <c r="G13865">
        <v>0</v>
      </c>
      <c r="H13865">
        <f>Table2[[#This Row],[Doanh số bán]]-Table2[[#This Row],[Chiết khấu]]</f>
        <v>340000.04000000004</v>
      </c>
      <c r="I13865">
        <v>0</v>
      </c>
      <c r="J13865">
        <v>0</v>
      </c>
      <c r="K13865" t="s">
        <v>50</v>
      </c>
      <c r="L13865">
        <v>1</v>
      </c>
      <c r="M13865" t="s">
        <v>37</v>
      </c>
      <c r="N13865" t="s">
        <v>50</v>
      </c>
      <c r="O13865">
        <v>1</v>
      </c>
      <c r="P13865" t="s">
        <v>2504</v>
      </c>
      <c r="Q13865" t="s">
        <v>2505</v>
      </c>
      <c r="R13865" t="s">
        <v>41</v>
      </c>
      <c r="S13865" t="s">
        <v>42</v>
      </c>
      <c r="T13865" t="s">
        <v>2176</v>
      </c>
      <c r="U13865" t="s">
        <v>2177</v>
      </c>
      <c r="V13865" t="s">
        <v>50</v>
      </c>
    </row>
    <row r="13866" spans="1:22">
      <c r="A13866" s="4">
        <v>46123</v>
      </c>
      <c r="B13866" t="s">
        <v>9466</v>
      </c>
      <c r="C13866" t="s">
        <v>1862</v>
      </c>
      <c r="D13866">
        <v>10</v>
      </c>
      <c r="E13866">
        <v>594499.99988000002</v>
      </c>
      <c r="F13866">
        <f>Table2[[#This Row],[Đơn Giá Chuẩn]]*Table2[[#This Row],[Tổng số lượng bán]]</f>
        <v>5944999.9988000002</v>
      </c>
      <c r="G13866">
        <v>0</v>
      </c>
      <c r="H13866">
        <f>Table2[[#This Row],[Doanh số bán]]-Table2[[#This Row],[Chiết khấu]]</f>
        <v>5944999.9988000002</v>
      </c>
      <c r="K13866" t="s">
        <v>2217</v>
      </c>
      <c r="L13866">
        <v>0</v>
      </c>
      <c r="M13866" t="s">
        <v>37</v>
      </c>
      <c r="N13866" t="s">
        <v>26</v>
      </c>
      <c r="O13866">
        <v>0</v>
      </c>
      <c r="P13866" t="s">
        <v>3337</v>
      </c>
      <c r="Q13866" t="s">
        <v>3338</v>
      </c>
      <c r="R13866" t="s">
        <v>535</v>
      </c>
      <c r="S13866" t="s">
        <v>536</v>
      </c>
      <c r="T13866" t="s">
        <v>2393</v>
      </c>
      <c r="U13866" t="s">
        <v>2394</v>
      </c>
      <c r="V13866" t="s">
        <v>2271</v>
      </c>
    </row>
    <row r="13867" spans="1:22">
      <c r="A13867" s="4">
        <v>46118</v>
      </c>
      <c r="B13867" t="s">
        <v>9917</v>
      </c>
      <c r="C13867" t="s">
        <v>2568</v>
      </c>
      <c r="D13867">
        <v>1</v>
      </c>
      <c r="E13867">
        <v>302000.24</v>
      </c>
      <c r="F13867">
        <f>Table2[[#This Row],[Đơn Giá Chuẩn]]*Table2[[#This Row],[Tổng số lượng bán]]</f>
        <v>302000.24</v>
      </c>
      <c r="G13867">
        <v>0</v>
      </c>
      <c r="H13867">
        <f>Table2[[#This Row],[Doanh số bán]]-Table2[[#This Row],[Chiết khấu]]</f>
        <v>302000.24</v>
      </c>
      <c r="I13867">
        <v>0</v>
      </c>
      <c r="J13867">
        <v>0</v>
      </c>
      <c r="K13867" t="s">
        <v>50</v>
      </c>
      <c r="L13867">
        <v>1</v>
      </c>
      <c r="M13867" t="s">
        <v>37</v>
      </c>
      <c r="N13867" t="s">
        <v>50</v>
      </c>
      <c r="O13867">
        <v>1</v>
      </c>
      <c r="P13867" t="s">
        <v>84</v>
      </c>
      <c r="Q13867" t="s">
        <v>85</v>
      </c>
      <c r="R13867" t="s">
        <v>41</v>
      </c>
      <c r="S13867" t="s">
        <v>42</v>
      </c>
      <c r="T13867" t="s">
        <v>2176</v>
      </c>
      <c r="U13867" t="s">
        <v>2177</v>
      </c>
      <c r="V13867" t="s">
        <v>50</v>
      </c>
    </row>
    <row r="13868" spans="1:22">
      <c r="A13868" s="4">
        <v>46118</v>
      </c>
      <c r="B13868" t="s">
        <v>9918</v>
      </c>
      <c r="C13868" t="s">
        <v>2568</v>
      </c>
      <c r="D13868">
        <v>1</v>
      </c>
      <c r="E13868">
        <v>365999.96</v>
      </c>
      <c r="F13868">
        <f>Table2[[#This Row],[Đơn Giá Chuẩn]]*Table2[[#This Row],[Tổng số lượng bán]]</f>
        <v>365999.96</v>
      </c>
      <c r="G13868">
        <v>0</v>
      </c>
      <c r="H13868">
        <f>Table2[[#This Row],[Doanh số bán]]-Table2[[#This Row],[Chiết khấu]]</f>
        <v>365999.96</v>
      </c>
      <c r="I13868">
        <v>0</v>
      </c>
      <c r="J13868">
        <v>0</v>
      </c>
      <c r="K13868" t="s">
        <v>50</v>
      </c>
      <c r="L13868">
        <v>1</v>
      </c>
      <c r="M13868" t="s">
        <v>37</v>
      </c>
      <c r="N13868" t="s">
        <v>50</v>
      </c>
      <c r="O13868">
        <v>1</v>
      </c>
      <c r="P13868" t="s">
        <v>411</v>
      </c>
      <c r="Q13868" t="s">
        <v>412</v>
      </c>
      <c r="R13868" t="s">
        <v>41</v>
      </c>
      <c r="S13868" t="s">
        <v>42</v>
      </c>
      <c r="T13868" t="s">
        <v>74</v>
      </c>
      <c r="U13868" t="s">
        <v>75</v>
      </c>
      <c r="V13868" t="s">
        <v>50</v>
      </c>
    </row>
    <row r="13869" spans="1:22">
      <c r="A13869" s="4">
        <v>46118</v>
      </c>
      <c r="B13869" t="s">
        <v>9918</v>
      </c>
      <c r="C13869" t="s">
        <v>2568</v>
      </c>
      <c r="D13869">
        <v>5</v>
      </c>
      <c r="E13869">
        <v>238599.92</v>
      </c>
      <c r="F13869">
        <f>Table2[[#This Row],[Đơn Giá Chuẩn]]*Table2[[#This Row],[Tổng số lượng bán]]</f>
        <v>1192999.6000000001</v>
      </c>
      <c r="G13869">
        <v>0</v>
      </c>
      <c r="H13869">
        <f>Table2[[#This Row],[Doanh số bán]]-Table2[[#This Row],[Chiết khấu]]</f>
        <v>1192999.6000000001</v>
      </c>
      <c r="I13869">
        <v>0</v>
      </c>
      <c r="J13869">
        <v>0</v>
      </c>
      <c r="K13869" t="s">
        <v>50</v>
      </c>
      <c r="L13869">
        <v>1</v>
      </c>
      <c r="M13869" t="s">
        <v>37</v>
      </c>
      <c r="N13869" t="s">
        <v>50</v>
      </c>
      <c r="O13869">
        <v>5</v>
      </c>
      <c r="P13869" t="s">
        <v>2511</v>
      </c>
      <c r="Q13869" t="s">
        <v>2512</v>
      </c>
      <c r="R13869" t="s">
        <v>41</v>
      </c>
      <c r="S13869" t="s">
        <v>42</v>
      </c>
      <c r="T13869" t="s">
        <v>74</v>
      </c>
      <c r="U13869" t="s">
        <v>75</v>
      </c>
      <c r="V13869" t="s">
        <v>50</v>
      </c>
    </row>
    <row r="13870" spans="1:22">
      <c r="A13870" s="4">
        <v>46118</v>
      </c>
      <c r="B13870" t="s">
        <v>9919</v>
      </c>
      <c r="C13870" t="s">
        <v>2568</v>
      </c>
      <c r="D13870">
        <v>1</v>
      </c>
      <c r="E13870">
        <v>275000.24</v>
      </c>
      <c r="F13870">
        <f>Table2[[#This Row],[Đơn Giá Chuẩn]]*Table2[[#This Row],[Tổng số lượng bán]]</f>
        <v>275000.24</v>
      </c>
      <c r="G13870">
        <v>0</v>
      </c>
      <c r="H13870">
        <f>Table2[[#This Row],[Doanh số bán]]-Table2[[#This Row],[Chiết khấu]]</f>
        <v>275000.24</v>
      </c>
      <c r="I13870">
        <v>0</v>
      </c>
      <c r="J13870">
        <v>0</v>
      </c>
      <c r="K13870" t="s">
        <v>50</v>
      </c>
      <c r="L13870">
        <v>1</v>
      </c>
      <c r="M13870" t="s">
        <v>37</v>
      </c>
      <c r="N13870" t="s">
        <v>50</v>
      </c>
      <c r="O13870">
        <v>1</v>
      </c>
      <c r="P13870" t="s">
        <v>84</v>
      </c>
      <c r="Q13870" t="s">
        <v>85</v>
      </c>
      <c r="R13870" t="s">
        <v>41</v>
      </c>
      <c r="S13870" t="s">
        <v>42</v>
      </c>
      <c r="T13870" t="s">
        <v>74</v>
      </c>
      <c r="U13870" t="s">
        <v>75</v>
      </c>
      <c r="V13870" t="s">
        <v>50</v>
      </c>
    </row>
    <row r="13871" spans="1:22">
      <c r="A13871" s="4">
        <v>46118</v>
      </c>
      <c r="B13871" t="s">
        <v>9920</v>
      </c>
      <c r="C13871" t="s">
        <v>2568</v>
      </c>
      <c r="D13871">
        <v>1</v>
      </c>
      <c r="E13871">
        <v>275000.24</v>
      </c>
      <c r="F13871">
        <f>Table2[[#This Row],[Đơn Giá Chuẩn]]*Table2[[#This Row],[Tổng số lượng bán]]</f>
        <v>275000.24</v>
      </c>
      <c r="G13871">
        <v>0</v>
      </c>
      <c r="H13871">
        <f>Table2[[#This Row],[Doanh số bán]]-Table2[[#This Row],[Chiết khấu]]</f>
        <v>275000.24</v>
      </c>
      <c r="I13871">
        <v>0</v>
      </c>
      <c r="J13871">
        <v>0</v>
      </c>
      <c r="K13871" t="s">
        <v>50</v>
      </c>
      <c r="L13871">
        <v>1</v>
      </c>
      <c r="M13871" t="s">
        <v>37</v>
      </c>
      <c r="N13871" t="s">
        <v>50</v>
      </c>
      <c r="O13871">
        <v>1</v>
      </c>
      <c r="P13871" t="s">
        <v>84</v>
      </c>
      <c r="Q13871" t="s">
        <v>85</v>
      </c>
      <c r="R13871" t="s">
        <v>41</v>
      </c>
      <c r="S13871" t="s">
        <v>42</v>
      </c>
      <c r="T13871" t="s">
        <v>74</v>
      </c>
      <c r="U13871" t="s">
        <v>75</v>
      </c>
      <c r="V13871" t="s">
        <v>50</v>
      </c>
    </row>
    <row r="13872" spans="1:22">
      <c r="A13872" s="4">
        <v>46123</v>
      </c>
      <c r="B13872" t="s">
        <v>9921</v>
      </c>
      <c r="C13872" t="s">
        <v>1862</v>
      </c>
      <c r="D13872">
        <v>1</v>
      </c>
      <c r="E13872">
        <v>51499.640000000007</v>
      </c>
      <c r="F13872">
        <f>Table2[[#This Row],[Đơn Giá Chuẩn]]*Table2[[#This Row],[Tổng số lượng bán]]</f>
        <v>51499.640000000007</v>
      </c>
      <c r="G13872">
        <v>0</v>
      </c>
      <c r="H13872">
        <f>Table2[[#This Row],[Doanh số bán]]-Table2[[#This Row],[Chiết khấu]]</f>
        <v>51499.640000000007</v>
      </c>
      <c r="K13872" t="s">
        <v>50</v>
      </c>
      <c r="L13872">
        <v>0.16</v>
      </c>
      <c r="M13872" t="s">
        <v>37</v>
      </c>
      <c r="N13872" t="s">
        <v>50</v>
      </c>
      <c r="O13872">
        <v>0.16</v>
      </c>
      <c r="P13872" t="s">
        <v>105</v>
      </c>
      <c r="Q13872" t="s">
        <v>106</v>
      </c>
      <c r="R13872" t="s">
        <v>107</v>
      </c>
      <c r="S13872" t="s">
        <v>108</v>
      </c>
      <c r="T13872" t="s">
        <v>74</v>
      </c>
      <c r="U13872" t="s">
        <v>75</v>
      </c>
      <c r="V13872" t="s">
        <v>50</v>
      </c>
    </row>
    <row r="13873" spans="1:22">
      <c r="A13873" s="4">
        <v>46123</v>
      </c>
      <c r="B13873" t="s">
        <v>9921</v>
      </c>
      <c r="C13873" t="s">
        <v>1862</v>
      </c>
      <c r="D13873">
        <v>2</v>
      </c>
      <c r="E13873">
        <v>51048.740000000005</v>
      </c>
      <c r="F13873">
        <f>Table2[[#This Row],[Đơn Giá Chuẩn]]*Table2[[#This Row],[Tổng số lượng bán]]</f>
        <v>102097.48000000001</v>
      </c>
      <c r="G13873">
        <v>0</v>
      </c>
      <c r="H13873">
        <f>Table2[[#This Row],[Doanh số bán]]-Table2[[#This Row],[Chiết khấu]]</f>
        <v>102097.48000000001</v>
      </c>
      <c r="K13873" t="s">
        <v>50</v>
      </c>
      <c r="L13873">
        <v>0.12</v>
      </c>
      <c r="M13873" t="s">
        <v>37</v>
      </c>
      <c r="N13873" t="s">
        <v>50</v>
      </c>
      <c r="O13873">
        <v>0.24</v>
      </c>
      <c r="P13873" t="s">
        <v>586</v>
      </c>
      <c r="Q13873" t="s">
        <v>587</v>
      </c>
      <c r="R13873" t="s">
        <v>107</v>
      </c>
      <c r="S13873" t="s">
        <v>108</v>
      </c>
      <c r="T13873" t="s">
        <v>74</v>
      </c>
      <c r="U13873" t="s">
        <v>75</v>
      </c>
      <c r="V13873" t="s">
        <v>50</v>
      </c>
    </row>
    <row r="13874" spans="1:22">
      <c r="A13874" s="4">
        <v>46118</v>
      </c>
      <c r="B13874" t="s">
        <v>9922</v>
      </c>
      <c r="C13874" t="s">
        <v>2500</v>
      </c>
      <c r="D13874">
        <v>1</v>
      </c>
      <c r="E13874">
        <v>262000</v>
      </c>
      <c r="F13874">
        <f>Table2[[#This Row],[Đơn Giá Chuẩn]]*Table2[[#This Row],[Tổng số lượng bán]]</f>
        <v>262000</v>
      </c>
      <c r="G13874">
        <v>84259</v>
      </c>
      <c r="H13874">
        <f>Table2[[#This Row],[Doanh số bán]]-Table2[[#This Row],[Chiết khấu]]</f>
        <v>177741</v>
      </c>
      <c r="K13874" t="s">
        <v>24</v>
      </c>
      <c r="L13874">
        <v>1</v>
      </c>
      <c r="M13874" t="s">
        <v>918</v>
      </c>
      <c r="N13874" t="s">
        <v>919</v>
      </c>
      <c r="O13874">
        <v>1</v>
      </c>
      <c r="P13874" t="s">
        <v>150</v>
      </c>
      <c r="Q13874" t="s">
        <v>151</v>
      </c>
      <c r="R13874" t="s">
        <v>41</v>
      </c>
      <c r="S13874" t="s">
        <v>42</v>
      </c>
      <c r="T13874" t="s">
        <v>922</v>
      </c>
      <c r="U13874" t="s">
        <v>923</v>
      </c>
      <c r="V13874" t="s">
        <v>33</v>
      </c>
    </row>
    <row r="13875" spans="1:22">
      <c r="A13875" s="4">
        <v>46118</v>
      </c>
      <c r="B13875" t="s">
        <v>9395</v>
      </c>
      <c r="C13875" t="s">
        <v>2500</v>
      </c>
      <c r="D13875">
        <v>1</v>
      </c>
      <c r="E13875">
        <v>302000</v>
      </c>
      <c r="F13875">
        <f>Table2[[#This Row],[Đơn Giá Chuẩn]]*Table2[[#This Row],[Tổng số lượng bán]]</f>
        <v>302000</v>
      </c>
      <c r="G13875">
        <v>55556</v>
      </c>
      <c r="H13875">
        <f>Table2[[#This Row],[Doanh số bán]]-Table2[[#This Row],[Chiết khấu]]</f>
        <v>246444</v>
      </c>
      <c r="K13875" t="s">
        <v>24</v>
      </c>
      <c r="L13875">
        <v>1</v>
      </c>
      <c r="M13875" t="s">
        <v>25</v>
      </c>
      <c r="N13875" t="s">
        <v>26</v>
      </c>
      <c r="O13875">
        <v>1</v>
      </c>
      <c r="P13875" t="s">
        <v>84</v>
      </c>
      <c r="Q13875" t="s">
        <v>85</v>
      </c>
      <c r="R13875" t="s">
        <v>41</v>
      </c>
      <c r="S13875" t="s">
        <v>42</v>
      </c>
      <c r="T13875" t="s">
        <v>31</v>
      </c>
      <c r="U13875" t="s">
        <v>32</v>
      </c>
      <c r="V13875" t="s">
        <v>33</v>
      </c>
    </row>
    <row r="13876" spans="1:22">
      <c r="A13876" s="4">
        <v>46118</v>
      </c>
      <c r="B13876" t="s">
        <v>9395</v>
      </c>
      <c r="C13876" t="s">
        <v>2500</v>
      </c>
      <c r="D13876">
        <v>1</v>
      </c>
      <c r="E13876">
        <v>272000</v>
      </c>
      <c r="F13876">
        <f>Table2[[#This Row],[Đơn Giá Chuẩn]]*Table2[[#This Row],[Tổng số lượng bán]]</f>
        <v>272000</v>
      </c>
      <c r="G13876">
        <v>50000</v>
      </c>
      <c r="H13876">
        <f>Table2[[#This Row],[Doanh số bán]]-Table2[[#This Row],[Chiết khấu]]</f>
        <v>222000</v>
      </c>
      <c r="K13876" t="s">
        <v>24</v>
      </c>
      <c r="L13876">
        <v>1</v>
      </c>
      <c r="M13876" t="s">
        <v>25</v>
      </c>
      <c r="N13876" t="s">
        <v>26</v>
      </c>
      <c r="O13876">
        <v>1</v>
      </c>
      <c r="P13876" t="s">
        <v>512</v>
      </c>
      <c r="Q13876" t="s">
        <v>513</v>
      </c>
      <c r="R13876" t="s">
        <v>41</v>
      </c>
      <c r="S13876" t="s">
        <v>42</v>
      </c>
      <c r="T13876" t="s">
        <v>31</v>
      </c>
      <c r="U13876" t="s">
        <v>32</v>
      </c>
      <c r="V13876" t="s">
        <v>33</v>
      </c>
    </row>
    <row r="13877" spans="1:22">
      <c r="A13877" s="4">
        <v>46119</v>
      </c>
      <c r="B13877" t="s">
        <v>9410</v>
      </c>
      <c r="C13877" t="s">
        <v>2568</v>
      </c>
      <c r="D13877">
        <v>5</v>
      </c>
      <c r="E13877">
        <v>192000.08000000002</v>
      </c>
      <c r="F13877">
        <f>Table2[[#This Row],[Đơn Giá Chuẩn]]*Table2[[#This Row],[Tổng số lượng bán]]</f>
        <v>960000.40000000014</v>
      </c>
      <c r="G13877">
        <v>0</v>
      </c>
      <c r="H13877">
        <f>Table2[[#This Row],[Doanh số bán]]-Table2[[#This Row],[Chiết khấu]]</f>
        <v>960000.40000000014</v>
      </c>
      <c r="K13877" t="s">
        <v>2217</v>
      </c>
      <c r="L13877">
        <v>1</v>
      </c>
      <c r="M13877" t="s">
        <v>37</v>
      </c>
      <c r="N13877" t="s">
        <v>26</v>
      </c>
      <c r="O13877">
        <v>5</v>
      </c>
      <c r="P13877" t="s">
        <v>512</v>
      </c>
      <c r="Q13877" t="s">
        <v>513</v>
      </c>
      <c r="R13877" t="s">
        <v>41</v>
      </c>
      <c r="S13877" t="s">
        <v>42</v>
      </c>
      <c r="T13877" t="s">
        <v>2491</v>
      </c>
      <c r="U13877" t="s">
        <v>2492</v>
      </c>
      <c r="V13877" t="s">
        <v>45</v>
      </c>
    </row>
    <row r="13878" spans="1:22">
      <c r="A13878" s="4">
        <v>46119</v>
      </c>
      <c r="B13878" t="s">
        <v>9923</v>
      </c>
      <c r="C13878" t="s">
        <v>2568</v>
      </c>
      <c r="D13878">
        <v>40</v>
      </c>
      <c r="E13878">
        <v>207696.80000000002</v>
      </c>
      <c r="F13878">
        <f>Table2[[#This Row],[Đơn Giá Chuẩn]]*Table2[[#This Row],[Tổng số lượng bán]]</f>
        <v>8307872.0000000009</v>
      </c>
      <c r="G13878">
        <v>0</v>
      </c>
      <c r="H13878">
        <f>Table2[[#This Row],[Doanh số bán]]-Table2[[#This Row],[Chiết khấu]]</f>
        <v>8307872.0000000009</v>
      </c>
      <c r="K13878" t="s">
        <v>36</v>
      </c>
      <c r="L13878">
        <v>1</v>
      </c>
      <c r="M13878" t="s">
        <v>37</v>
      </c>
      <c r="N13878" t="s">
        <v>26</v>
      </c>
      <c r="O13878">
        <v>40</v>
      </c>
      <c r="P13878" t="s">
        <v>8614</v>
      </c>
      <c r="Q13878" t="s">
        <v>8615</v>
      </c>
      <c r="R13878" t="s">
        <v>41</v>
      </c>
      <c r="S13878" t="s">
        <v>42</v>
      </c>
      <c r="T13878" t="s">
        <v>1233</v>
      </c>
      <c r="U13878" t="s">
        <v>1234</v>
      </c>
      <c r="V13878" t="s">
        <v>45</v>
      </c>
    </row>
    <row r="13879" spans="1:22">
      <c r="A13879" s="4">
        <v>46119</v>
      </c>
      <c r="B13879" t="s">
        <v>9923</v>
      </c>
      <c r="C13879" t="s">
        <v>2568</v>
      </c>
      <c r="D13879">
        <v>20</v>
      </c>
      <c r="E13879">
        <v>221456</v>
      </c>
      <c r="F13879">
        <f>Table2[[#This Row],[Đơn Giá Chuẩn]]*Table2[[#This Row],[Tổng số lượng bán]]</f>
        <v>4429120</v>
      </c>
      <c r="G13879">
        <v>0</v>
      </c>
      <c r="H13879">
        <f>Table2[[#This Row],[Doanh số bán]]-Table2[[#This Row],[Chiết khấu]]</f>
        <v>4429120</v>
      </c>
      <c r="K13879" t="s">
        <v>36</v>
      </c>
      <c r="L13879">
        <v>1</v>
      </c>
      <c r="M13879" t="s">
        <v>37</v>
      </c>
      <c r="N13879" t="s">
        <v>26</v>
      </c>
      <c r="O13879">
        <v>20</v>
      </c>
      <c r="P13879" t="s">
        <v>512</v>
      </c>
      <c r="Q13879" t="s">
        <v>513</v>
      </c>
      <c r="R13879" t="s">
        <v>41</v>
      </c>
      <c r="S13879" t="s">
        <v>42</v>
      </c>
      <c r="T13879" t="s">
        <v>1233</v>
      </c>
      <c r="U13879" t="s">
        <v>1234</v>
      </c>
      <c r="V13879" t="s">
        <v>45</v>
      </c>
    </row>
    <row r="13880" spans="1:22">
      <c r="A13880" s="4">
        <v>46119</v>
      </c>
      <c r="B13880" t="s">
        <v>9924</v>
      </c>
      <c r="C13880" t="s">
        <v>2568</v>
      </c>
      <c r="D13880">
        <v>1</v>
      </c>
      <c r="E13880">
        <v>401999.60000000003</v>
      </c>
      <c r="F13880">
        <f>Table2[[#This Row],[Đơn Giá Chuẩn]]*Table2[[#This Row],[Tổng số lượng bán]]</f>
        <v>401999.60000000003</v>
      </c>
      <c r="G13880">
        <v>0</v>
      </c>
      <c r="H13880">
        <f>Table2[[#This Row],[Doanh số bán]]-Table2[[#This Row],[Chiết khấu]]</f>
        <v>401999.60000000003</v>
      </c>
      <c r="K13880" t="s">
        <v>2217</v>
      </c>
      <c r="L13880">
        <v>1</v>
      </c>
      <c r="M13880" t="s">
        <v>37</v>
      </c>
      <c r="N13880" t="s">
        <v>919</v>
      </c>
      <c r="O13880">
        <v>1</v>
      </c>
      <c r="P13880" t="s">
        <v>411</v>
      </c>
      <c r="Q13880" t="s">
        <v>412</v>
      </c>
      <c r="R13880" t="s">
        <v>41</v>
      </c>
      <c r="S13880" t="s">
        <v>42</v>
      </c>
      <c r="T13880" t="s">
        <v>2312</v>
      </c>
      <c r="U13880" t="s">
        <v>2313</v>
      </c>
      <c r="V13880" t="s">
        <v>2314</v>
      </c>
    </row>
    <row r="13881" spans="1:22">
      <c r="A13881" s="4">
        <v>46119</v>
      </c>
      <c r="B13881" t="s">
        <v>9925</v>
      </c>
      <c r="C13881" t="s">
        <v>2568</v>
      </c>
      <c r="D13881">
        <v>10</v>
      </c>
      <c r="E13881">
        <v>184999.52000000002</v>
      </c>
      <c r="F13881">
        <f>Table2[[#This Row],[Đơn Giá Chuẩn]]*Table2[[#This Row],[Tổng số lượng bán]]</f>
        <v>1849995.2000000002</v>
      </c>
      <c r="G13881">
        <v>0</v>
      </c>
      <c r="H13881">
        <f>Table2[[#This Row],[Doanh số bán]]-Table2[[#This Row],[Chiết khấu]]</f>
        <v>1849995.2000000002</v>
      </c>
      <c r="K13881" t="s">
        <v>2217</v>
      </c>
      <c r="L13881">
        <v>1</v>
      </c>
      <c r="M13881" t="s">
        <v>37</v>
      </c>
      <c r="N13881" t="s">
        <v>26</v>
      </c>
      <c r="O13881">
        <v>10</v>
      </c>
      <c r="P13881" t="s">
        <v>512</v>
      </c>
      <c r="Q13881" t="s">
        <v>513</v>
      </c>
      <c r="R13881" t="s">
        <v>41</v>
      </c>
      <c r="S13881" t="s">
        <v>42</v>
      </c>
      <c r="T13881" t="s">
        <v>2393</v>
      </c>
      <c r="U13881" t="s">
        <v>2394</v>
      </c>
      <c r="V13881" t="s">
        <v>2271</v>
      </c>
    </row>
    <row r="13882" spans="1:22">
      <c r="A13882" s="4">
        <v>46119</v>
      </c>
      <c r="B13882" t="s">
        <v>9925</v>
      </c>
      <c r="C13882" t="s">
        <v>2568</v>
      </c>
      <c r="D13882">
        <v>10</v>
      </c>
      <c r="E13882">
        <v>199999.64</v>
      </c>
      <c r="F13882">
        <f>Table2[[#This Row],[Đơn Giá Chuẩn]]*Table2[[#This Row],[Tổng số lượng bán]]</f>
        <v>1999996.4000000001</v>
      </c>
      <c r="G13882">
        <v>0</v>
      </c>
      <c r="H13882">
        <f>Table2[[#This Row],[Doanh số bán]]-Table2[[#This Row],[Chiết khấu]]</f>
        <v>1999996.4000000001</v>
      </c>
      <c r="K13882" t="s">
        <v>2217</v>
      </c>
      <c r="L13882">
        <v>1</v>
      </c>
      <c r="M13882" t="s">
        <v>37</v>
      </c>
      <c r="N13882" t="s">
        <v>26</v>
      </c>
      <c r="O13882">
        <v>10</v>
      </c>
      <c r="P13882" t="s">
        <v>84</v>
      </c>
      <c r="Q13882" t="s">
        <v>85</v>
      </c>
      <c r="R13882" t="s">
        <v>41</v>
      </c>
      <c r="S13882" t="s">
        <v>42</v>
      </c>
      <c r="T13882" t="s">
        <v>2393</v>
      </c>
      <c r="U13882" t="s">
        <v>2394</v>
      </c>
      <c r="V13882" t="s">
        <v>2271</v>
      </c>
    </row>
    <row r="13883" spans="1:22">
      <c r="A13883" s="4">
        <v>46119</v>
      </c>
      <c r="B13883" t="s">
        <v>9925</v>
      </c>
      <c r="C13883" t="s">
        <v>2568</v>
      </c>
      <c r="D13883">
        <v>5</v>
      </c>
      <c r="E13883">
        <v>232000.00004000001</v>
      </c>
      <c r="F13883">
        <f>Table2[[#This Row],[Đơn Giá Chuẩn]]*Table2[[#This Row],[Tổng số lượng bán]]</f>
        <v>1160000.0002000001</v>
      </c>
      <c r="G13883">
        <v>0</v>
      </c>
      <c r="H13883">
        <f>Table2[[#This Row],[Doanh số bán]]-Table2[[#This Row],[Chiết khấu]]</f>
        <v>1160000.0002000001</v>
      </c>
      <c r="K13883" t="s">
        <v>2217</v>
      </c>
      <c r="L13883">
        <v>1</v>
      </c>
      <c r="M13883" t="s">
        <v>37</v>
      </c>
      <c r="N13883" t="s">
        <v>26</v>
      </c>
      <c r="O13883">
        <v>5</v>
      </c>
      <c r="P13883" t="s">
        <v>2504</v>
      </c>
      <c r="Q13883" t="s">
        <v>2505</v>
      </c>
      <c r="R13883" t="s">
        <v>41</v>
      </c>
      <c r="S13883" t="s">
        <v>42</v>
      </c>
      <c r="T13883" t="s">
        <v>2393</v>
      </c>
      <c r="U13883" t="s">
        <v>2394</v>
      </c>
      <c r="V13883" t="s">
        <v>2271</v>
      </c>
    </row>
    <row r="13884" spans="1:22">
      <c r="A13884" s="4">
        <v>46119</v>
      </c>
      <c r="B13884" t="s">
        <v>9925</v>
      </c>
      <c r="C13884" t="s">
        <v>2568</v>
      </c>
      <c r="D13884">
        <v>10</v>
      </c>
      <c r="E13884">
        <v>223000.00040000002</v>
      </c>
      <c r="F13884">
        <f>Table2[[#This Row],[Đơn Giá Chuẩn]]*Table2[[#This Row],[Tổng số lượng bán]]</f>
        <v>2230000.0040000002</v>
      </c>
      <c r="G13884">
        <v>0</v>
      </c>
      <c r="H13884">
        <f>Table2[[#This Row],[Doanh số bán]]-Table2[[#This Row],[Chiết khấu]]</f>
        <v>2230000.0040000002</v>
      </c>
      <c r="K13884" t="s">
        <v>2217</v>
      </c>
      <c r="L13884">
        <v>0.5</v>
      </c>
      <c r="M13884" t="s">
        <v>37</v>
      </c>
      <c r="N13884" t="s">
        <v>26</v>
      </c>
      <c r="O13884">
        <v>5</v>
      </c>
      <c r="P13884" t="s">
        <v>158</v>
      </c>
      <c r="Q13884" t="s">
        <v>159</v>
      </c>
      <c r="R13884" t="s">
        <v>41</v>
      </c>
      <c r="S13884" t="s">
        <v>42</v>
      </c>
      <c r="T13884" t="s">
        <v>2393</v>
      </c>
      <c r="U13884" t="s">
        <v>2394</v>
      </c>
      <c r="V13884" t="s">
        <v>2271</v>
      </c>
    </row>
    <row r="13885" spans="1:22">
      <c r="A13885" s="4">
        <v>46123</v>
      </c>
      <c r="B13885" t="s">
        <v>9926</v>
      </c>
      <c r="C13885" t="s">
        <v>155</v>
      </c>
      <c r="D13885">
        <v>1</v>
      </c>
      <c r="E13885">
        <v>142607.36000000002</v>
      </c>
      <c r="F13885">
        <f>Table2[[#This Row],[Đơn Giá Chuẩn]]*Table2[[#This Row],[Tổng số lượng bán]]</f>
        <v>142607.36000000002</v>
      </c>
      <c r="G13885">
        <v>0</v>
      </c>
      <c r="H13885">
        <f>Table2[[#This Row],[Doanh số bán]]-Table2[[#This Row],[Chiết khấu]]</f>
        <v>142607.36000000002</v>
      </c>
      <c r="K13885" t="s">
        <v>50</v>
      </c>
      <c r="L13885">
        <v>0.2</v>
      </c>
      <c r="M13885" t="s">
        <v>37</v>
      </c>
      <c r="N13885" t="s">
        <v>50</v>
      </c>
      <c r="O13885">
        <v>0.2</v>
      </c>
      <c r="P13885" t="s">
        <v>156</v>
      </c>
      <c r="Q13885" t="s">
        <v>157</v>
      </c>
      <c r="R13885" t="s">
        <v>107</v>
      </c>
      <c r="S13885" t="s">
        <v>108</v>
      </c>
      <c r="T13885" t="s">
        <v>74</v>
      </c>
      <c r="U13885" t="s">
        <v>75</v>
      </c>
      <c r="V13885" t="s">
        <v>50</v>
      </c>
    </row>
    <row r="13886" spans="1:22">
      <c r="A13886" s="4">
        <v>46119</v>
      </c>
      <c r="B13886" t="s">
        <v>9925</v>
      </c>
      <c r="C13886" t="s">
        <v>2568</v>
      </c>
      <c r="D13886">
        <v>10</v>
      </c>
      <c r="E13886">
        <v>184999.52000000002</v>
      </c>
      <c r="F13886">
        <f>Table2[[#This Row],[Đơn Giá Chuẩn]]*Table2[[#This Row],[Tổng số lượng bán]]</f>
        <v>1849995.2000000002</v>
      </c>
      <c r="G13886">
        <v>0</v>
      </c>
      <c r="H13886">
        <f>Table2[[#This Row],[Doanh số bán]]-Table2[[#This Row],[Chiết khấu]]</f>
        <v>1849995.2000000002</v>
      </c>
      <c r="K13886" t="s">
        <v>2217</v>
      </c>
      <c r="L13886">
        <v>1</v>
      </c>
      <c r="M13886" t="s">
        <v>37</v>
      </c>
      <c r="N13886" t="s">
        <v>26</v>
      </c>
      <c r="O13886">
        <v>10</v>
      </c>
      <c r="P13886" t="s">
        <v>8614</v>
      </c>
      <c r="Q13886" t="s">
        <v>8615</v>
      </c>
      <c r="R13886" t="s">
        <v>41</v>
      </c>
      <c r="S13886" t="s">
        <v>42</v>
      </c>
      <c r="T13886" t="s">
        <v>2393</v>
      </c>
      <c r="U13886" t="s">
        <v>2394</v>
      </c>
      <c r="V13886" t="s">
        <v>2271</v>
      </c>
    </row>
    <row r="13887" spans="1:22">
      <c r="A13887" s="4">
        <v>46123</v>
      </c>
      <c r="B13887" t="s">
        <v>9927</v>
      </c>
      <c r="C13887" t="s">
        <v>155</v>
      </c>
      <c r="D13887">
        <v>1</v>
      </c>
      <c r="E13887">
        <v>142607.36000000002</v>
      </c>
      <c r="F13887">
        <f>Table2[[#This Row],[Đơn Giá Chuẩn]]*Table2[[#This Row],[Tổng số lượng bán]]</f>
        <v>142607.36000000002</v>
      </c>
      <c r="G13887">
        <v>0</v>
      </c>
      <c r="H13887">
        <f>Table2[[#This Row],[Doanh số bán]]-Table2[[#This Row],[Chiết khấu]]</f>
        <v>142607.36000000002</v>
      </c>
      <c r="K13887" t="s">
        <v>50</v>
      </c>
      <c r="L13887">
        <v>0.2</v>
      </c>
      <c r="M13887" t="s">
        <v>37</v>
      </c>
      <c r="N13887" t="s">
        <v>50</v>
      </c>
      <c r="O13887">
        <v>0.2</v>
      </c>
      <c r="P13887" t="s">
        <v>156</v>
      </c>
      <c r="Q13887" t="s">
        <v>157</v>
      </c>
      <c r="R13887" t="s">
        <v>107</v>
      </c>
      <c r="S13887" t="s">
        <v>108</v>
      </c>
      <c r="T13887" t="s">
        <v>74</v>
      </c>
      <c r="U13887" t="s">
        <v>75</v>
      </c>
      <c r="V13887" t="s">
        <v>50</v>
      </c>
    </row>
    <row r="13888" spans="1:22">
      <c r="A13888" s="4">
        <v>46119</v>
      </c>
      <c r="B13888" t="s">
        <v>9928</v>
      </c>
      <c r="C13888" t="s">
        <v>2568</v>
      </c>
      <c r="D13888">
        <v>1</v>
      </c>
      <c r="E13888">
        <v>238599.92</v>
      </c>
      <c r="F13888">
        <f>Table2[[#This Row],[Đơn Giá Chuẩn]]*Table2[[#This Row],[Tổng số lượng bán]]</f>
        <v>238599.92</v>
      </c>
      <c r="G13888">
        <v>0</v>
      </c>
      <c r="H13888">
        <f>Table2[[#This Row],[Doanh số bán]]-Table2[[#This Row],[Chiết khấu]]</f>
        <v>238599.92</v>
      </c>
      <c r="K13888" t="s">
        <v>50</v>
      </c>
      <c r="L13888">
        <v>1</v>
      </c>
      <c r="M13888" t="s">
        <v>37</v>
      </c>
      <c r="N13888" t="s">
        <v>50</v>
      </c>
      <c r="O13888">
        <v>1</v>
      </c>
      <c r="P13888" t="s">
        <v>2511</v>
      </c>
      <c r="Q13888" t="s">
        <v>2512</v>
      </c>
      <c r="R13888" t="s">
        <v>41</v>
      </c>
      <c r="S13888" t="s">
        <v>42</v>
      </c>
      <c r="T13888" t="s">
        <v>74</v>
      </c>
      <c r="U13888" t="s">
        <v>75</v>
      </c>
      <c r="V13888" t="s">
        <v>50</v>
      </c>
    </row>
    <row r="13889" spans="1:22">
      <c r="A13889" s="4">
        <v>46123</v>
      </c>
      <c r="B13889" t="s">
        <v>9097</v>
      </c>
      <c r="C13889" t="s">
        <v>1862</v>
      </c>
      <c r="D13889">
        <v>1</v>
      </c>
      <c r="E13889">
        <v>47044.639999999999</v>
      </c>
      <c r="F13889">
        <f>Table2[[#This Row],[Đơn Giá Chuẩn]]*Table2[[#This Row],[Tổng số lượng bán]]</f>
        <v>47044.639999999999</v>
      </c>
      <c r="G13889">
        <v>0</v>
      </c>
      <c r="H13889">
        <f>Table2[[#This Row],[Doanh số bán]]-Table2[[#This Row],[Chiết khấu]]</f>
        <v>47044.639999999999</v>
      </c>
      <c r="K13889" t="s">
        <v>50</v>
      </c>
      <c r="L13889">
        <v>0.12</v>
      </c>
      <c r="M13889" t="s">
        <v>37</v>
      </c>
      <c r="N13889" t="s">
        <v>50</v>
      </c>
      <c r="O13889">
        <v>0.12</v>
      </c>
      <c r="P13889" t="s">
        <v>520</v>
      </c>
      <c r="Q13889" t="s">
        <v>521</v>
      </c>
      <c r="R13889" t="s">
        <v>107</v>
      </c>
      <c r="S13889" t="s">
        <v>108</v>
      </c>
      <c r="T13889" t="s">
        <v>74</v>
      </c>
      <c r="U13889" t="s">
        <v>75</v>
      </c>
      <c r="V13889" t="s">
        <v>50</v>
      </c>
    </row>
    <row r="13890" spans="1:22">
      <c r="A13890" s="4">
        <v>46123</v>
      </c>
      <c r="B13890" t="s">
        <v>9097</v>
      </c>
      <c r="C13890" t="s">
        <v>1862</v>
      </c>
      <c r="D13890">
        <v>1</v>
      </c>
      <c r="E13890">
        <v>51499.640000000007</v>
      </c>
      <c r="F13890">
        <f>Table2[[#This Row],[Đơn Giá Chuẩn]]*Table2[[#This Row],[Tổng số lượng bán]]</f>
        <v>51499.640000000007</v>
      </c>
      <c r="G13890">
        <v>0</v>
      </c>
      <c r="H13890">
        <f>Table2[[#This Row],[Doanh số bán]]-Table2[[#This Row],[Chiết khấu]]</f>
        <v>51499.640000000007</v>
      </c>
      <c r="K13890" t="s">
        <v>50</v>
      </c>
      <c r="L13890">
        <v>0.16</v>
      </c>
      <c r="M13890" t="s">
        <v>37</v>
      </c>
      <c r="N13890" t="s">
        <v>50</v>
      </c>
      <c r="O13890">
        <v>0.16</v>
      </c>
      <c r="P13890" t="s">
        <v>105</v>
      </c>
      <c r="Q13890" t="s">
        <v>106</v>
      </c>
      <c r="R13890" t="s">
        <v>107</v>
      </c>
      <c r="S13890" t="s">
        <v>108</v>
      </c>
      <c r="T13890" t="s">
        <v>74</v>
      </c>
      <c r="U13890" t="s">
        <v>75</v>
      </c>
      <c r="V13890" t="s">
        <v>50</v>
      </c>
    </row>
    <row r="13891" spans="1:22">
      <c r="A13891" s="4">
        <v>46123</v>
      </c>
      <c r="B13891" t="s">
        <v>9097</v>
      </c>
      <c r="C13891" t="s">
        <v>1862</v>
      </c>
      <c r="D13891">
        <v>1</v>
      </c>
      <c r="E13891">
        <v>51049.280000000006</v>
      </c>
      <c r="F13891">
        <f>Table2[[#This Row],[Đơn Giá Chuẩn]]*Table2[[#This Row],[Tổng số lượng bán]]</f>
        <v>51049.280000000006</v>
      </c>
      <c r="G13891">
        <v>0</v>
      </c>
      <c r="H13891">
        <f>Table2[[#This Row],[Doanh số bán]]-Table2[[#This Row],[Chiết khấu]]</f>
        <v>51049.280000000006</v>
      </c>
      <c r="K13891" t="s">
        <v>50</v>
      </c>
      <c r="L13891">
        <v>0.12</v>
      </c>
      <c r="M13891" t="s">
        <v>37</v>
      </c>
      <c r="N13891" t="s">
        <v>50</v>
      </c>
      <c r="O13891">
        <v>0.12</v>
      </c>
      <c r="P13891" t="s">
        <v>586</v>
      </c>
      <c r="Q13891" t="s">
        <v>587</v>
      </c>
      <c r="R13891" t="s">
        <v>107</v>
      </c>
      <c r="S13891" t="s">
        <v>108</v>
      </c>
      <c r="T13891" t="s">
        <v>74</v>
      </c>
      <c r="U13891" t="s">
        <v>75</v>
      </c>
      <c r="V13891" t="s">
        <v>50</v>
      </c>
    </row>
    <row r="13892" spans="1:22">
      <c r="A13892" s="4">
        <v>46119</v>
      </c>
      <c r="B13892" t="s">
        <v>9929</v>
      </c>
      <c r="C13892" t="s">
        <v>2568</v>
      </c>
      <c r="D13892">
        <v>1</v>
      </c>
      <c r="E13892">
        <v>238599.92</v>
      </c>
      <c r="F13892">
        <f>Table2[[#This Row],[Đơn Giá Chuẩn]]*Table2[[#This Row],[Tổng số lượng bán]]</f>
        <v>238599.92</v>
      </c>
      <c r="G13892">
        <v>0</v>
      </c>
      <c r="H13892">
        <f>Table2[[#This Row],[Doanh số bán]]-Table2[[#This Row],[Chiết khấu]]</f>
        <v>238599.92</v>
      </c>
      <c r="K13892" t="s">
        <v>50</v>
      </c>
      <c r="L13892">
        <v>1</v>
      </c>
      <c r="M13892" t="s">
        <v>37</v>
      </c>
      <c r="N13892" t="s">
        <v>50</v>
      </c>
      <c r="O13892">
        <v>1</v>
      </c>
      <c r="P13892" t="s">
        <v>2511</v>
      </c>
      <c r="Q13892" t="s">
        <v>2512</v>
      </c>
      <c r="R13892" t="s">
        <v>41</v>
      </c>
      <c r="S13892" t="s">
        <v>42</v>
      </c>
      <c r="T13892" t="s">
        <v>74</v>
      </c>
      <c r="U13892" t="s">
        <v>75</v>
      </c>
      <c r="V13892" t="s">
        <v>50</v>
      </c>
    </row>
    <row r="13893" spans="1:22">
      <c r="A13893" s="4">
        <v>46119</v>
      </c>
      <c r="B13893" t="s">
        <v>9930</v>
      </c>
      <c r="C13893" t="s">
        <v>2568</v>
      </c>
      <c r="D13893">
        <v>1</v>
      </c>
      <c r="E13893">
        <v>275000.24</v>
      </c>
      <c r="F13893">
        <f>Table2[[#This Row],[Đơn Giá Chuẩn]]*Table2[[#This Row],[Tổng số lượng bán]]</f>
        <v>275000.24</v>
      </c>
      <c r="G13893">
        <v>0</v>
      </c>
      <c r="H13893">
        <f>Table2[[#This Row],[Doanh số bán]]-Table2[[#This Row],[Chiết khấu]]</f>
        <v>275000.24</v>
      </c>
      <c r="K13893" t="s">
        <v>50</v>
      </c>
      <c r="L13893">
        <v>1</v>
      </c>
      <c r="M13893" t="s">
        <v>37</v>
      </c>
      <c r="N13893" t="s">
        <v>50</v>
      </c>
      <c r="O13893">
        <v>1</v>
      </c>
      <c r="P13893" t="s">
        <v>84</v>
      </c>
      <c r="Q13893" t="s">
        <v>85</v>
      </c>
      <c r="R13893" t="s">
        <v>41</v>
      </c>
      <c r="S13893" t="s">
        <v>42</v>
      </c>
      <c r="T13893" t="s">
        <v>74</v>
      </c>
      <c r="U13893" t="s">
        <v>75</v>
      </c>
      <c r="V13893" t="s">
        <v>50</v>
      </c>
    </row>
    <row r="13894" spans="1:22">
      <c r="A13894" s="4">
        <v>46119</v>
      </c>
      <c r="B13894" t="s">
        <v>9931</v>
      </c>
      <c r="C13894" t="s">
        <v>2568</v>
      </c>
      <c r="D13894">
        <v>1</v>
      </c>
      <c r="E13894">
        <v>275000.24</v>
      </c>
      <c r="F13894">
        <f>Table2[[#This Row],[Đơn Giá Chuẩn]]*Table2[[#This Row],[Tổng số lượng bán]]</f>
        <v>275000.24</v>
      </c>
      <c r="G13894">
        <v>0</v>
      </c>
      <c r="H13894">
        <f>Table2[[#This Row],[Doanh số bán]]-Table2[[#This Row],[Chiết khấu]]</f>
        <v>275000.24</v>
      </c>
      <c r="K13894" t="s">
        <v>50</v>
      </c>
      <c r="L13894">
        <v>1</v>
      </c>
      <c r="M13894" t="s">
        <v>37</v>
      </c>
      <c r="N13894" t="s">
        <v>50</v>
      </c>
      <c r="O13894">
        <v>1</v>
      </c>
      <c r="P13894" t="s">
        <v>84</v>
      </c>
      <c r="Q13894" t="s">
        <v>85</v>
      </c>
      <c r="R13894" t="s">
        <v>41</v>
      </c>
      <c r="S13894" t="s">
        <v>42</v>
      </c>
      <c r="T13894" t="s">
        <v>74</v>
      </c>
      <c r="U13894" t="s">
        <v>75</v>
      </c>
      <c r="V13894" t="s">
        <v>50</v>
      </c>
    </row>
    <row r="13895" spans="1:22">
      <c r="A13895" s="4">
        <v>46119</v>
      </c>
      <c r="B13895" t="s">
        <v>9932</v>
      </c>
      <c r="C13895" t="s">
        <v>2568</v>
      </c>
      <c r="D13895">
        <v>1</v>
      </c>
      <c r="E13895">
        <v>275000.24</v>
      </c>
      <c r="F13895">
        <f>Table2[[#This Row],[Đơn Giá Chuẩn]]*Table2[[#This Row],[Tổng số lượng bán]]</f>
        <v>275000.24</v>
      </c>
      <c r="G13895">
        <v>0</v>
      </c>
      <c r="H13895">
        <f>Table2[[#This Row],[Doanh số bán]]-Table2[[#This Row],[Chiết khấu]]</f>
        <v>275000.24</v>
      </c>
      <c r="K13895" t="s">
        <v>50</v>
      </c>
      <c r="L13895">
        <v>1</v>
      </c>
      <c r="M13895" t="s">
        <v>37</v>
      </c>
      <c r="N13895" t="s">
        <v>50</v>
      </c>
      <c r="O13895">
        <v>1</v>
      </c>
      <c r="P13895" t="s">
        <v>84</v>
      </c>
      <c r="Q13895" t="s">
        <v>85</v>
      </c>
      <c r="R13895" t="s">
        <v>41</v>
      </c>
      <c r="S13895" t="s">
        <v>42</v>
      </c>
      <c r="T13895" t="s">
        <v>74</v>
      </c>
      <c r="U13895" t="s">
        <v>75</v>
      </c>
      <c r="V13895" t="s">
        <v>50</v>
      </c>
    </row>
    <row r="13896" spans="1:22">
      <c r="A13896" s="4">
        <v>46119</v>
      </c>
      <c r="B13896" t="s">
        <v>9933</v>
      </c>
      <c r="C13896" t="s">
        <v>2568</v>
      </c>
      <c r="D13896">
        <v>1</v>
      </c>
      <c r="E13896">
        <v>275000.24</v>
      </c>
      <c r="F13896">
        <f>Table2[[#This Row],[Đơn Giá Chuẩn]]*Table2[[#This Row],[Tổng số lượng bán]]</f>
        <v>275000.24</v>
      </c>
      <c r="G13896">
        <v>0</v>
      </c>
      <c r="H13896">
        <f>Table2[[#This Row],[Doanh số bán]]-Table2[[#This Row],[Chiết khấu]]</f>
        <v>275000.24</v>
      </c>
      <c r="K13896" t="s">
        <v>50</v>
      </c>
      <c r="L13896">
        <v>1</v>
      </c>
      <c r="M13896" t="s">
        <v>37</v>
      </c>
      <c r="N13896" t="s">
        <v>50</v>
      </c>
      <c r="O13896">
        <v>1</v>
      </c>
      <c r="P13896" t="s">
        <v>84</v>
      </c>
      <c r="Q13896" t="s">
        <v>85</v>
      </c>
      <c r="R13896" t="s">
        <v>41</v>
      </c>
      <c r="S13896" t="s">
        <v>42</v>
      </c>
      <c r="T13896" t="s">
        <v>74</v>
      </c>
      <c r="U13896" t="s">
        <v>75</v>
      </c>
      <c r="V13896" t="s">
        <v>50</v>
      </c>
    </row>
    <row r="13897" spans="1:22">
      <c r="A13897" s="4">
        <v>46119</v>
      </c>
      <c r="B13897" t="s">
        <v>9934</v>
      </c>
      <c r="C13897" t="s">
        <v>2568</v>
      </c>
      <c r="D13897">
        <v>1</v>
      </c>
      <c r="E13897">
        <v>275000.24</v>
      </c>
      <c r="F13897">
        <f>Table2[[#This Row],[Đơn Giá Chuẩn]]*Table2[[#This Row],[Tổng số lượng bán]]</f>
        <v>275000.24</v>
      </c>
      <c r="G13897">
        <v>0</v>
      </c>
      <c r="H13897">
        <f>Table2[[#This Row],[Doanh số bán]]-Table2[[#This Row],[Chiết khấu]]</f>
        <v>275000.24</v>
      </c>
      <c r="K13897" t="s">
        <v>50</v>
      </c>
      <c r="L13897">
        <v>1</v>
      </c>
      <c r="M13897" t="s">
        <v>37</v>
      </c>
      <c r="N13897" t="s">
        <v>50</v>
      </c>
      <c r="O13897">
        <v>1</v>
      </c>
      <c r="P13897" t="s">
        <v>84</v>
      </c>
      <c r="Q13897" t="s">
        <v>85</v>
      </c>
      <c r="R13897" t="s">
        <v>41</v>
      </c>
      <c r="S13897" t="s">
        <v>42</v>
      </c>
      <c r="T13897" t="s">
        <v>74</v>
      </c>
      <c r="U13897" t="s">
        <v>75</v>
      </c>
      <c r="V13897" t="s">
        <v>50</v>
      </c>
    </row>
    <row r="13898" spans="1:22">
      <c r="A13898" s="4">
        <v>46119</v>
      </c>
      <c r="B13898" t="s">
        <v>9935</v>
      </c>
      <c r="C13898" t="s">
        <v>2568</v>
      </c>
      <c r="D13898">
        <v>2</v>
      </c>
      <c r="E13898">
        <v>309580.76</v>
      </c>
      <c r="F13898">
        <f>Table2[[#This Row],[Đơn Giá Chuẩn]]*Table2[[#This Row],[Tổng số lượng bán]]</f>
        <v>619161.52</v>
      </c>
      <c r="G13898">
        <v>0</v>
      </c>
      <c r="H13898">
        <f>Table2[[#This Row],[Doanh số bán]]-Table2[[#This Row],[Chiết khấu]]</f>
        <v>619161.52</v>
      </c>
      <c r="K13898" t="s">
        <v>50</v>
      </c>
      <c r="L13898">
        <v>1</v>
      </c>
      <c r="M13898" t="s">
        <v>37</v>
      </c>
      <c r="N13898" t="s">
        <v>50</v>
      </c>
      <c r="O13898">
        <v>2</v>
      </c>
      <c r="P13898" t="s">
        <v>2504</v>
      </c>
      <c r="Q13898" t="s">
        <v>2505</v>
      </c>
      <c r="R13898" t="s">
        <v>41</v>
      </c>
      <c r="S13898" t="s">
        <v>42</v>
      </c>
      <c r="T13898" t="s">
        <v>74</v>
      </c>
      <c r="U13898" t="s">
        <v>75</v>
      </c>
      <c r="V13898" t="s">
        <v>50</v>
      </c>
    </row>
    <row r="13899" spans="1:22">
      <c r="A13899" s="4">
        <v>46119</v>
      </c>
      <c r="B13899" t="s">
        <v>9936</v>
      </c>
      <c r="C13899" t="s">
        <v>2568</v>
      </c>
      <c r="D13899">
        <v>1</v>
      </c>
      <c r="E13899">
        <v>247700.00000000003</v>
      </c>
      <c r="F13899">
        <f>Table2[[#This Row],[Đơn Giá Chuẩn]]*Table2[[#This Row],[Tổng số lượng bán]]</f>
        <v>247700.00000000003</v>
      </c>
      <c r="G13899">
        <v>0</v>
      </c>
      <c r="H13899">
        <f>Table2[[#This Row],[Doanh số bán]]-Table2[[#This Row],[Chiết khấu]]</f>
        <v>247700.00000000003</v>
      </c>
      <c r="K13899" t="s">
        <v>50</v>
      </c>
      <c r="L13899">
        <v>1</v>
      </c>
      <c r="M13899" t="s">
        <v>37</v>
      </c>
      <c r="N13899" t="s">
        <v>50</v>
      </c>
      <c r="O13899">
        <v>1</v>
      </c>
      <c r="P13899" t="s">
        <v>512</v>
      </c>
      <c r="Q13899" t="s">
        <v>513</v>
      </c>
      <c r="R13899" t="s">
        <v>41</v>
      </c>
      <c r="S13899" t="s">
        <v>42</v>
      </c>
      <c r="T13899" t="s">
        <v>74</v>
      </c>
      <c r="U13899" t="s">
        <v>75</v>
      </c>
      <c r="V13899" t="s">
        <v>50</v>
      </c>
    </row>
    <row r="13900" spans="1:22">
      <c r="A13900" s="4">
        <v>46119</v>
      </c>
      <c r="B13900" t="s">
        <v>9937</v>
      </c>
      <c r="C13900" t="s">
        <v>2568</v>
      </c>
      <c r="D13900">
        <v>20</v>
      </c>
      <c r="E13900">
        <v>199999.64</v>
      </c>
      <c r="F13900">
        <f>Table2[[#This Row],[Đơn Giá Chuẩn]]*Table2[[#This Row],[Tổng số lượng bán]]</f>
        <v>3999992.8000000003</v>
      </c>
      <c r="G13900">
        <v>0</v>
      </c>
      <c r="H13900">
        <f>Table2[[#This Row],[Doanh số bán]]-Table2[[#This Row],[Chiết khấu]]</f>
        <v>3999992.8000000003</v>
      </c>
      <c r="K13900" t="s">
        <v>2217</v>
      </c>
      <c r="L13900">
        <v>1</v>
      </c>
      <c r="M13900" t="s">
        <v>37</v>
      </c>
      <c r="N13900" t="s">
        <v>26</v>
      </c>
      <c r="O13900">
        <v>20</v>
      </c>
      <c r="P13900" t="s">
        <v>84</v>
      </c>
      <c r="Q13900" t="s">
        <v>85</v>
      </c>
      <c r="R13900" t="s">
        <v>41</v>
      </c>
      <c r="S13900" t="s">
        <v>42</v>
      </c>
      <c r="T13900" t="s">
        <v>2393</v>
      </c>
      <c r="U13900" t="s">
        <v>2394</v>
      </c>
      <c r="V13900" t="s">
        <v>2271</v>
      </c>
    </row>
    <row r="13901" spans="1:22">
      <c r="A13901" s="4">
        <v>46119</v>
      </c>
      <c r="B13901" t="s">
        <v>9938</v>
      </c>
      <c r="C13901" t="s">
        <v>2500</v>
      </c>
      <c r="D13901">
        <v>10</v>
      </c>
      <c r="E13901">
        <v>302000</v>
      </c>
      <c r="F13901">
        <f>Table2[[#This Row],[Đơn Giá Chuẩn]]*Table2[[#This Row],[Tổng số lượng bán]]</f>
        <v>3020000</v>
      </c>
      <c r="G13901">
        <v>972222</v>
      </c>
      <c r="H13901">
        <f>Table2[[#This Row],[Doanh số bán]]-Table2[[#This Row],[Chiết khấu]]</f>
        <v>2047778</v>
      </c>
      <c r="K13901" t="s">
        <v>24</v>
      </c>
      <c r="L13901">
        <v>1</v>
      </c>
      <c r="M13901" t="s">
        <v>918</v>
      </c>
      <c r="N13901" t="s">
        <v>919</v>
      </c>
      <c r="O13901">
        <v>10</v>
      </c>
      <c r="P13901" t="s">
        <v>84</v>
      </c>
      <c r="Q13901" t="s">
        <v>85</v>
      </c>
      <c r="R13901" t="s">
        <v>41</v>
      </c>
      <c r="S13901" t="s">
        <v>42</v>
      </c>
      <c r="T13901" t="s">
        <v>922</v>
      </c>
      <c r="U13901" t="s">
        <v>923</v>
      </c>
      <c r="V13901" t="s">
        <v>33</v>
      </c>
    </row>
    <row r="13902" spans="1:22">
      <c r="A13902" s="4">
        <v>46120</v>
      </c>
      <c r="B13902" t="s">
        <v>9939</v>
      </c>
      <c r="C13902" t="s">
        <v>2568</v>
      </c>
      <c r="D13902">
        <v>10</v>
      </c>
      <c r="E13902">
        <v>184999.52000000002</v>
      </c>
      <c r="F13902">
        <f>Table2[[#This Row],[Đơn Giá Chuẩn]]*Table2[[#This Row],[Tổng số lượng bán]]</f>
        <v>1849995.2000000002</v>
      </c>
      <c r="G13902">
        <v>0</v>
      </c>
      <c r="H13902">
        <f>Table2[[#This Row],[Doanh số bán]]-Table2[[#This Row],[Chiết khấu]]</f>
        <v>1849995.2000000002</v>
      </c>
      <c r="K13902" t="s">
        <v>2217</v>
      </c>
      <c r="L13902">
        <v>1</v>
      </c>
      <c r="M13902" t="s">
        <v>37</v>
      </c>
      <c r="N13902" t="s">
        <v>26</v>
      </c>
      <c r="O13902">
        <v>10</v>
      </c>
      <c r="P13902" t="s">
        <v>512</v>
      </c>
      <c r="Q13902" t="s">
        <v>513</v>
      </c>
      <c r="R13902" t="s">
        <v>41</v>
      </c>
      <c r="S13902" t="s">
        <v>42</v>
      </c>
      <c r="T13902" t="s">
        <v>2393</v>
      </c>
      <c r="U13902" t="s">
        <v>2394</v>
      </c>
      <c r="V13902" t="s">
        <v>2271</v>
      </c>
    </row>
    <row r="13903" spans="1:22">
      <c r="A13903" s="4">
        <v>46124</v>
      </c>
      <c r="B13903" t="s">
        <v>9940</v>
      </c>
      <c r="C13903" t="s">
        <v>23</v>
      </c>
      <c r="D13903">
        <v>1</v>
      </c>
      <c r="E13903">
        <v>32000</v>
      </c>
      <c r="F13903">
        <f>Table2[[#This Row],[Đơn Giá Chuẩn]]*Table2[[#This Row],[Tổng số lượng bán]]</f>
        <v>32000</v>
      </c>
      <c r="G13903">
        <v>0</v>
      </c>
      <c r="H13903">
        <f>Table2[[#This Row],[Doanh số bán]]-Table2[[#This Row],[Chiết khấu]]</f>
        <v>32000</v>
      </c>
      <c r="K13903" t="s">
        <v>24</v>
      </c>
      <c r="L13903">
        <v>0</v>
      </c>
      <c r="M13903" t="s">
        <v>25</v>
      </c>
      <c r="N13903" t="s">
        <v>26</v>
      </c>
      <c r="O13903">
        <v>0</v>
      </c>
      <c r="P13903" t="s">
        <v>77</v>
      </c>
      <c r="Q13903" t="s">
        <v>78</v>
      </c>
      <c r="R13903" t="s">
        <v>29</v>
      </c>
      <c r="S13903" t="s">
        <v>30</v>
      </c>
      <c r="T13903" t="s">
        <v>31</v>
      </c>
      <c r="U13903" t="s">
        <v>32</v>
      </c>
      <c r="V13903" t="s">
        <v>33</v>
      </c>
    </row>
    <row r="13904" spans="1:22">
      <c r="A13904" s="4">
        <v>46120</v>
      </c>
      <c r="B13904" t="s">
        <v>9941</v>
      </c>
      <c r="C13904" t="s">
        <v>2568</v>
      </c>
      <c r="D13904">
        <v>20</v>
      </c>
      <c r="E13904">
        <v>201999.99980000002</v>
      </c>
      <c r="F13904">
        <f>Table2[[#This Row],[Đơn Giá Chuẩn]]*Table2[[#This Row],[Tổng số lượng bán]]</f>
        <v>4039999.9960000003</v>
      </c>
      <c r="G13904">
        <v>0</v>
      </c>
      <c r="H13904">
        <f>Table2[[#This Row],[Doanh số bán]]-Table2[[#This Row],[Chiết khấu]]</f>
        <v>4039999.9960000003</v>
      </c>
      <c r="K13904" t="s">
        <v>2217</v>
      </c>
      <c r="L13904">
        <v>1</v>
      </c>
      <c r="M13904" t="s">
        <v>37</v>
      </c>
      <c r="N13904" t="s">
        <v>26</v>
      </c>
      <c r="O13904">
        <v>20</v>
      </c>
      <c r="P13904" t="s">
        <v>512</v>
      </c>
      <c r="Q13904" t="s">
        <v>513</v>
      </c>
      <c r="R13904" t="s">
        <v>41</v>
      </c>
      <c r="S13904" t="s">
        <v>42</v>
      </c>
      <c r="T13904" t="s">
        <v>3044</v>
      </c>
      <c r="U13904" t="s">
        <v>3045</v>
      </c>
      <c r="V13904" t="s">
        <v>45</v>
      </c>
    </row>
    <row r="13905" spans="1:22">
      <c r="A13905" s="4">
        <v>46124</v>
      </c>
      <c r="B13905" t="s">
        <v>9942</v>
      </c>
      <c r="C13905" t="s">
        <v>23</v>
      </c>
      <c r="D13905">
        <v>1</v>
      </c>
      <c r="E13905">
        <v>21000</v>
      </c>
      <c r="F13905">
        <f>Table2[[#This Row],[Đơn Giá Chuẩn]]*Table2[[#This Row],[Tổng số lượng bán]]</f>
        <v>21000</v>
      </c>
      <c r="G13905">
        <v>0</v>
      </c>
      <c r="H13905">
        <f>Table2[[#This Row],[Doanh số bán]]-Table2[[#This Row],[Chiết khấu]]</f>
        <v>21000</v>
      </c>
      <c r="K13905" t="s">
        <v>24</v>
      </c>
      <c r="L13905">
        <v>0</v>
      </c>
      <c r="M13905" t="s">
        <v>25</v>
      </c>
      <c r="N13905" t="s">
        <v>26</v>
      </c>
      <c r="O13905">
        <v>0</v>
      </c>
      <c r="P13905" t="s">
        <v>27</v>
      </c>
      <c r="Q13905" t="s">
        <v>28</v>
      </c>
      <c r="R13905" t="s">
        <v>29</v>
      </c>
      <c r="S13905" t="s">
        <v>30</v>
      </c>
      <c r="T13905" t="s">
        <v>31</v>
      </c>
      <c r="U13905" t="s">
        <v>32</v>
      </c>
      <c r="V13905" t="s">
        <v>33</v>
      </c>
    </row>
    <row r="13906" spans="1:22">
      <c r="A13906" s="4">
        <v>46124</v>
      </c>
      <c r="B13906" t="s">
        <v>9943</v>
      </c>
      <c r="C13906" t="s">
        <v>23</v>
      </c>
      <c r="D13906">
        <v>1</v>
      </c>
      <c r="E13906">
        <v>47000</v>
      </c>
      <c r="F13906">
        <f>Table2[[#This Row],[Đơn Giá Chuẩn]]*Table2[[#This Row],[Tổng số lượng bán]]</f>
        <v>47000</v>
      </c>
      <c r="G13906">
        <v>0</v>
      </c>
      <c r="H13906">
        <f>Table2[[#This Row],[Doanh số bán]]-Table2[[#This Row],[Chiết khấu]]</f>
        <v>47000</v>
      </c>
      <c r="K13906" t="s">
        <v>24</v>
      </c>
      <c r="L13906">
        <v>0</v>
      </c>
      <c r="M13906" t="s">
        <v>25</v>
      </c>
      <c r="N13906" t="s">
        <v>26</v>
      </c>
      <c r="O13906">
        <v>0</v>
      </c>
      <c r="P13906" t="s">
        <v>603</v>
      </c>
      <c r="Q13906" t="s">
        <v>604</v>
      </c>
      <c r="R13906" t="s">
        <v>29</v>
      </c>
      <c r="S13906" t="s">
        <v>59</v>
      </c>
      <c r="T13906" t="s">
        <v>31</v>
      </c>
      <c r="U13906" t="s">
        <v>32</v>
      </c>
      <c r="V13906" t="s">
        <v>33</v>
      </c>
    </row>
    <row r="13907" spans="1:22">
      <c r="A13907" s="4">
        <v>46124</v>
      </c>
      <c r="B13907" t="s">
        <v>9944</v>
      </c>
      <c r="C13907" t="s">
        <v>23</v>
      </c>
      <c r="D13907">
        <v>1</v>
      </c>
      <c r="E13907">
        <v>21000</v>
      </c>
      <c r="F13907">
        <f>Table2[[#This Row],[Đơn Giá Chuẩn]]*Table2[[#This Row],[Tổng số lượng bán]]</f>
        <v>21000</v>
      </c>
      <c r="G13907">
        <v>7037</v>
      </c>
      <c r="H13907">
        <f>Table2[[#This Row],[Doanh số bán]]-Table2[[#This Row],[Chiết khấu]]</f>
        <v>13963</v>
      </c>
      <c r="K13907" t="s">
        <v>24</v>
      </c>
      <c r="L13907">
        <v>0</v>
      </c>
      <c r="M13907" t="s">
        <v>25</v>
      </c>
      <c r="N13907" t="s">
        <v>26</v>
      </c>
      <c r="O13907">
        <v>0</v>
      </c>
      <c r="P13907" t="s">
        <v>27</v>
      </c>
      <c r="Q13907" t="s">
        <v>28</v>
      </c>
      <c r="R13907" t="s">
        <v>29</v>
      </c>
      <c r="S13907" t="s">
        <v>30</v>
      </c>
      <c r="T13907" t="s">
        <v>31</v>
      </c>
      <c r="U13907" t="s">
        <v>32</v>
      </c>
      <c r="V13907" t="s">
        <v>33</v>
      </c>
    </row>
    <row r="13908" spans="1:22">
      <c r="A13908" s="4">
        <v>46124</v>
      </c>
      <c r="B13908" t="s">
        <v>9944</v>
      </c>
      <c r="C13908" t="s">
        <v>23</v>
      </c>
      <c r="D13908">
        <v>1</v>
      </c>
      <c r="E13908">
        <v>25999.999999999996</v>
      </c>
      <c r="F13908">
        <f>Table2[[#This Row],[Đơn Giá Chuẩn]]*Table2[[#This Row],[Tổng số lượng bán]]</f>
        <v>25999.999999999996</v>
      </c>
      <c r="G13908">
        <v>8889</v>
      </c>
      <c r="H13908">
        <f>Table2[[#This Row],[Doanh số bán]]-Table2[[#This Row],[Chiết khấu]]</f>
        <v>17110.999999999996</v>
      </c>
      <c r="K13908" t="s">
        <v>24</v>
      </c>
      <c r="L13908">
        <v>0</v>
      </c>
      <c r="M13908" t="s">
        <v>25</v>
      </c>
      <c r="N13908" t="s">
        <v>26</v>
      </c>
      <c r="O13908">
        <v>0</v>
      </c>
      <c r="P13908" t="s">
        <v>47</v>
      </c>
      <c r="Q13908" t="s">
        <v>48</v>
      </c>
      <c r="R13908" t="s">
        <v>29</v>
      </c>
      <c r="S13908" t="s">
        <v>30</v>
      </c>
      <c r="T13908" t="s">
        <v>31</v>
      </c>
      <c r="U13908" t="s">
        <v>32</v>
      </c>
      <c r="V13908" t="s">
        <v>33</v>
      </c>
    </row>
    <row r="13909" spans="1:22">
      <c r="A13909" s="4">
        <v>46124</v>
      </c>
      <c r="B13909" t="s">
        <v>9945</v>
      </c>
      <c r="C13909" t="s">
        <v>23</v>
      </c>
      <c r="D13909">
        <v>1</v>
      </c>
      <c r="E13909">
        <v>42000</v>
      </c>
      <c r="F13909">
        <f>Table2[[#This Row],[Đơn Giá Chuẩn]]*Table2[[#This Row],[Tổng số lượng bán]]</f>
        <v>42000</v>
      </c>
      <c r="G13909">
        <v>0</v>
      </c>
      <c r="H13909">
        <f>Table2[[#This Row],[Doanh số bán]]-Table2[[#This Row],[Chiết khấu]]</f>
        <v>42000</v>
      </c>
      <c r="K13909" t="s">
        <v>24</v>
      </c>
      <c r="L13909">
        <v>0</v>
      </c>
      <c r="M13909" t="s">
        <v>25</v>
      </c>
      <c r="N13909" t="s">
        <v>26</v>
      </c>
      <c r="O13909">
        <v>0</v>
      </c>
      <c r="P13909" t="s">
        <v>368</v>
      </c>
      <c r="Q13909" t="s">
        <v>369</v>
      </c>
      <c r="R13909" t="s">
        <v>29</v>
      </c>
      <c r="S13909" t="s">
        <v>56</v>
      </c>
      <c r="T13909" t="s">
        <v>31</v>
      </c>
      <c r="U13909" t="s">
        <v>32</v>
      </c>
      <c r="V13909" t="s">
        <v>33</v>
      </c>
    </row>
    <row r="13910" spans="1:22">
      <c r="A13910" s="4">
        <v>46124</v>
      </c>
      <c r="B13910" t="s">
        <v>9945</v>
      </c>
      <c r="C13910" t="s">
        <v>23</v>
      </c>
      <c r="D13910">
        <v>1</v>
      </c>
      <c r="E13910">
        <v>42000</v>
      </c>
      <c r="F13910">
        <f>Table2[[#This Row],[Đơn Giá Chuẩn]]*Table2[[#This Row],[Tổng số lượng bán]]</f>
        <v>42000</v>
      </c>
      <c r="G13910">
        <v>0</v>
      </c>
      <c r="H13910">
        <f>Table2[[#This Row],[Doanh số bán]]-Table2[[#This Row],[Chiết khấu]]</f>
        <v>42000</v>
      </c>
      <c r="K13910" t="s">
        <v>24</v>
      </c>
      <c r="L13910">
        <v>0</v>
      </c>
      <c r="M13910" t="s">
        <v>25</v>
      </c>
      <c r="N13910" t="s">
        <v>26</v>
      </c>
      <c r="O13910">
        <v>0</v>
      </c>
      <c r="P13910" t="s">
        <v>141</v>
      </c>
      <c r="Q13910" t="s">
        <v>142</v>
      </c>
      <c r="R13910" t="s">
        <v>29</v>
      </c>
      <c r="S13910" t="s">
        <v>59</v>
      </c>
      <c r="T13910" t="s">
        <v>31</v>
      </c>
      <c r="U13910" t="s">
        <v>32</v>
      </c>
      <c r="V13910" t="s">
        <v>33</v>
      </c>
    </row>
    <row r="13911" spans="1:22">
      <c r="A13911" s="4">
        <v>46124</v>
      </c>
      <c r="B13911" t="s">
        <v>9945</v>
      </c>
      <c r="C13911" t="s">
        <v>23</v>
      </c>
      <c r="D13911">
        <v>1</v>
      </c>
      <c r="E13911">
        <v>42000</v>
      </c>
      <c r="F13911">
        <f>Table2[[#This Row],[Đơn Giá Chuẩn]]*Table2[[#This Row],[Tổng số lượng bán]]</f>
        <v>42000</v>
      </c>
      <c r="G13911">
        <v>0</v>
      </c>
      <c r="H13911">
        <f>Table2[[#This Row],[Doanh số bán]]-Table2[[#This Row],[Chiết khấu]]</f>
        <v>42000</v>
      </c>
      <c r="K13911" t="s">
        <v>24</v>
      </c>
      <c r="L13911">
        <v>0</v>
      </c>
      <c r="M13911" t="s">
        <v>25</v>
      </c>
      <c r="N13911" t="s">
        <v>26</v>
      </c>
      <c r="O13911">
        <v>0</v>
      </c>
      <c r="P13911" t="s">
        <v>9946</v>
      </c>
      <c r="Q13911" t="s">
        <v>9947</v>
      </c>
      <c r="R13911" t="s">
        <v>29</v>
      </c>
      <c r="S13911" t="s">
        <v>59</v>
      </c>
      <c r="T13911" t="s">
        <v>31</v>
      </c>
      <c r="U13911" t="s">
        <v>32</v>
      </c>
      <c r="V13911" t="s">
        <v>33</v>
      </c>
    </row>
    <row r="13912" spans="1:22">
      <c r="A13912" s="4">
        <v>46124</v>
      </c>
      <c r="B13912" t="s">
        <v>9948</v>
      </c>
      <c r="C13912" t="s">
        <v>23</v>
      </c>
      <c r="D13912">
        <v>2</v>
      </c>
      <c r="E13912">
        <v>21000</v>
      </c>
      <c r="F13912">
        <f>Table2[[#This Row],[Đơn Giá Chuẩn]]*Table2[[#This Row],[Tổng số lượng bán]]</f>
        <v>42000</v>
      </c>
      <c r="G13912">
        <v>14074</v>
      </c>
      <c r="H13912">
        <f>Table2[[#This Row],[Doanh số bán]]-Table2[[#This Row],[Chiết khấu]]</f>
        <v>27926</v>
      </c>
      <c r="I13912">
        <v>0</v>
      </c>
      <c r="J13912">
        <v>0</v>
      </c>
      <c r="K13912" t="s">
        <v>24</v>
      </c>
      <c r="L13912">
        <v>0</v>
      </c>
      <c r="M13912" t="s">
        <v>25</v>
      </c>
      <c r="N13912" t="s">
        <v>26</v>
      </c>
      <c r="O13912">
        <v>0</v>
      </c>
      <c r="P13912" t="s">
        <v>27</v>
      </c>
      <c r="Q13912" t="s">
        <v>28</v>
      </c>
      <c r="R13912" t="s">
        <v>29</v>
      </c>
      <c r="S13912" t="s">
        <v>30</v>
      </c>
      <c r="T13912" t="s">
        <v>31</v>
      </c>
      <c r="U13912" t="s">
        <v>32</v>
      </c>
      <c r="V13912" t="s">
        <v>33</v>
      </c>
    </row>
    <row r="13913" spans="1:22">
      <c r="A13913" s="4">
        <v>46124</v>
      </c>
      <c r="B13913" t="s">
        <v>9949</v>
      </c>
      <c r="C13913" t="s">
        <v>23</v>
      </c>
      <c r="D13913">
        <v>2</v>
      </c>
      <c r="E13913">
        <v>32000</v>
      </c>
      <c r="F13913">
        <f>Table2[[#This Row],[Đơn Giá Chuẩn]]*Table2[[#This Row],[Tổng số lượng bán]]</f>
        <v>64000</v>
      </c>
      <c r="G13913">
        <v>0</v>
      </c>
      <c r="H13913">
        <f>Table2[[#This Row],[Doanh số bán]]-Table2[[#This Row],[Chiết khấu]]</f>
        <v>64000</v>
      </c>
      <c r="I13913">
        <v>0</v>
      </c>
      <c r="J13913">
        <v>0</v>
      </c>
      <c r="K13913" t="s">
        <v>24</v>
      </c>
      <c r="L13913">
        <v>0</v>
      </c>
      <c r="M13913" t="s">
        <v>25</v>
      </c>
      <c r="N13913" t="s">
        <v>26</v>
      </c>
      <c r="O13913">
        <v>0</v>
      </c>
      <c r="P13913" t="s">
        <v>77</v>
      </c>
      <c r="Q13913" t="s">
        <v>78</v>
      </c>
      <c r="R13913" t="s">
        <v>29</v>
      </c>
      <c r="S13913" t="s">
        <v>30</v>
      </c>
      <c r="T13913" t="s">
        <v>31</v>
      </c>
      <c r="U13913" t="s">
        <v>32</v>
      </c>
      <c r="V13913" t="s">
        <v>33</v>
      </c>
    </row>
    <row r="13914" spans="1:22">
      <c r="A13914" s="4">
        <v>46120</v>
      </c>
      <c r="B13914" t="s">
        <v>9950</v>
      </c>
      <c r="C13914" t="s">
        <v>2568</v>
      </c>
      <c r="D13914">
        <v>10</v>
      </c>
      <c r="E13914">
        <v>232000.00004000001</v>
      </c>
      <c r="F13914">
        <f>Table2[[#This Row],[Đơn Giá Chuẩn]]*Table2[[#This Row],[Tổng số lượng bán]]</f>
        <v>2320000.0004000003</v>
      </c>
      <c r="G13914">
        <v>0</v>
      </c>
      <c r="H13914">
        <f>Table2[[#This Row],[Doanh số bán]]-Table2[[#This Row],[Chiết khấu]]</f>
        <v>2320000.0004000003</v>
      </c>
      <c r="K13914" t="s">
        <v>2217</v>
      </c>
      <c r="L13914">
        <v>1</v>
      </c>
      <c r="M13914" t="s">
        <v>37</v>
      </c>
      <c r="N13914" t="s">
        <v>26</v>
      </c>
      <c r="O13914">
        <v>10</v>
      </c>
      <c r="P13914" t="s">
        <v>2504</v>
      </c>
      <c r="Q13914" t="s">
        <v>2505</v>
      </c>
      <c r="R13914" t="s">
        <v>41</v>
      </c>
      <c r="S13914" t="s">
        <v>42</v>
      </c>
      <c r="T13914" t="s">
        <v>2393</v>
      </c>
      <c r="U13914" t="s">
        <v>2394</v>
      </c>
      <c r="V13914" t="s">
        <v>2271</v>
      </c>
    </row>
    <row r="13915" spans="1:22">
      <c r="A13915" s="4">
        <v>46124</v>
      </c>
      <c r="B13915" t="s">
        <v>9951</v>
      </c>
      <c r="C13915" t="s">
        <v>23</v>
      </c>
      <c r="D13915">
        <v>1</v>
      </c>
      <c r="E13915">
        <v>21000</v>
      </c>
      <c r="F13915">
        <f>Table2[[#This Row],[Đơn Giá Chuẩn]]*Table2[[#This Row],[Tổng số lượng bán]]</f>
        <v>21000</v>
      </c>
      <c r="G13915">
        <v>0</v>
      </c>
      <c r="H13915">
        <f>Table2[[#This Row],[Doanh số bán]]-Table2[[#This Row],[Chiết khấu]]</f>
        <v>21000</v>
      </c>
      <c r="I13915">
        <v>0</v>
      </c>
      <c r="J13915">
        <v>0</v>
      </c>
      <c r="K13915" t="s">
        <v>24</v>
      </c>
      <c r="L13915">
        <v>0</v>
      </c>
      <c r="M13915" t="s">
        <v>25</v>
      </c>
      <c r="N13915" t="s">
        <v>26</v>
      </c>
      <c r="O13915">
        <v>0</v>
      </c>
      <c r="P13915" t="s">
        <v>27</v>
      </c>
      <c r="Q13915" t="s">
        <v>28</v>
      </c>
      <c r="R13915" t="s">
        <v>29</v>
      </c>
      <c r="S13915" t="s">
        <v>30</v>
      </c>
      <c r="T13915" t="s">
        <v>31</v>
      </c>
      <c r="U13915" t="s">
        <v>32</v>
      </c>
      <c r="V13915" t="s">
        <v>33</v>
      </c>
    </row>
    <row r="13916" spans="1:22">
      <c r="A13916" s="4">
        <v>46124</v>
      </c>
      <c r="B13916" t="s">
        <v>9951</v>
      </c>
      <c r="C13916" t="s">
        <v>23</v>
      </c>
      <c r="D13916">
        <v>1</v>
      </c>
      <c r="E13916">
        <v>47000</v>
      </c>
      <c r="F13916">
        <f>Table2[[#This Row],[Đơn Giá Chuẩn]]*Table2[[#This Row],[Tổng số lượng bán]]</f>
        <v>47000</v>
      </c>
      <c r="G13916">
        <v>0</v>
      </c>
      <c r="H13916">
        <f>Table2[[#This Row],[Doanh số bán]]-Table2[[#This Row],[Chiết khấu]]</f>
        <v>47000</v>
      </c>
      <c r="I13916">
        <v>0</v>
      </c>
      <c r="J13916">
        <v>0</v>
      </c>
      <c r="K13916" t="s">
        <v>24</v>
      </c>
      <c r="L13916">
        <v>0</v>
      </c>
      <c r="M13916" t="s">
        <v>25</v>
      </c>
      <c r="N13916" t="s">
        <v>26</v>
      </c>
      <c r="O13916">
        <v>0</v>
      </c>
      <c r="P13916" t="s">
        <v>609</v>
      </c>
      <c r="Q13916" t="s">
        <v>610</v>
      </c>
      <c r="R13916" t="s">
        <v>29</v>
      </c>
      <c r="S13916" t="s">
        <v>59</v>
      </c>
      <c r="T13916" t="s">
        <v>31</v>
      </c>
      <c r="U13916" t="s">
        <v>32</v>
      </c>
      <c r="V13916" t="s">
        <v>33</v>
      </c>
    </row>
    <row r="13917" spans="1:22">
      <c r="A13917" s="4">
        <v>46124</v>
      </c>
      <c r="B13917" t="s">
        <v>9952</v>
      </c>
      <c r="C13917" t="s">
        <v>23</v>
      </c>
      <c r="D13917">
        <v>1</v>
      </c>
      <c r="E13917">
        <v>42000</v>
      </c>
      <c r="F13917">
        <f>Table2[[#This Row],[Đơn Giá Chuẩn]]*Table2[[#This Row],[Tổng số lượng bán]]</f>
        <v>42000</v>
      </c>
      <c r="G13917">
        <v>0</v>
      </c>
      <c r="H13917">
        <f>Table2[[#This Row],[Doanh số bán]]-Table2[[#This Row],[Chiết khấu]]</f>
        <v>42000</v>
      </c>
      <c r="I13917">
        <v>0</v>
      </c>
      <c r="J13917">
        <v>0</v>
      </c>
      <c r="K13917" t="s">
        <v>24</v>
      </c>
      <c r="L13917">
        <v>0</v>
      </c>
      <c r="M13917" t="s">
        <v>25</v>
      </c>
      <c r="N13917" t="s">
        <v>26</v>
      </c>
      <c r="O13917">
        <v>0</v>
      </c>
      <c r="P13917" t="s">
        <v>389</v>
      </c>
      <c r="Q13917" t="s">
        <v>390</v>
      </c>
      <c r="R13917" t="s">
        <v>29</v>
      </c>
      <c r="S13917" t="s">
        <v>56</v>
      </c>
      <c r="T13917" t="s">
        <v>31</v>
      </c>
      <c r="U13917" t="s">
        <v>32</v>
      </c>
      <c r="V13917" t="s">
        <v>33</v>
      </c>
    </row>
    <row r="13918" spans="1:22">
      <c r="A13918" s="4">
        <v>46124</v>
      </c>
      <c r="B13918" t="s">
        <v>9952</v>
      </c>
      <c r="C13918" t="s">
        <v>23</v>
      </c>
      <c r="D13918">
        <v>1</v>
      </c>
      <c r="E13918">
        <v>21000</v>
      </c>
      <c r="F13918">
        <f>Table2[[#This Row],[Đơn Giá Chuẩn]]*Table2[[#This Row],[Tổng số lượng bán]]</f>
        <v>21000</v>
      </c>
      <c r="G13918">
        <v>0</v>
      </c>
      <c r="H13918">
        <f>Table2[[#This Row],[Doanh số bán]]-Table2[[#This Row],[Chiết khấu]]</f>
        <v>21000</v>
      </c>
      <c r="I13918">
        <v>0</v>
      </c>
      <c r="J13918">
        <v>0</v>
      </c>
      <c r="K13918" t="s">
        <v>24</v>
      </c>
      <c r="L13918">
        <v>0</v>
      </c>
      <c r="M13918" t="s">
        <v>25</v>
      </c>
      <c r="N13918" t="s">
        <v>26</v>
      </c>
      <c r="O13918">
        <v>0</v>
      </c>
      <c r="P13918" t="s">
        <v>27</v>
      </c>
      <c r="Q13918" t="s">
        <v>28</v>
      </c>
      <c r="R13918" t="s">
        <v>29</v>
      </c>
      <c r="S13918" t="s">
        <v>30</v>
      </c>
      <c r="T13918" t="s">
        <v>31</v>
      </c>
      <c r="U13918" t="s">
        <v>32</v>
      </c>
      <c r="V13918" t="s">
        <v>33</v>
      </c>
    </row>
    <row r="13919" spans="1:22">
      <c r="A13919" s="4">
        <v>46124</v>
      </c>
      <c r="B13919" t="s">
        <v>9953</v>
      </c>
      <c r="C13919" t="s">
        <v>23</v>
      </c>
      <c r="D13919">
        <v>2</v>
      </c>
      <c r="E13919">
        <v>25999.999999999996</v>
      </c>
      <c r="F13919">
        <f>Table2[[#This Row],[Đơn Giá Chuẩn]]*Table2[[#This Row],[Tổng số lượng bán]]</f>
        <v>51999.999999999993</v>
      </c>
      <c r="G13919">
        <v>0</v>
      </c>
      <c r="H13919">
        <f>Table2[[#This Row],[Doanh số bán]]-Table2[[#This Row],[Chiết khấu]]</f>
        <v>51999.999999999993</v>
      </c>
      <c r="I13919">
        <v>0</v>
      </c>
      <c r="J13919">
        <v>0</v>
      </c>
      <c r="K13919" t="s">
        <v>24</v>
      </c>
      <c r="L13919">
        <v>0</v>
      </c>
      <c r="M13919" t="s">
        <v>25</v>
      </c>
      <c r="N13919" t="s">
        <v>26</v>
      </c>
      <c r="O13919">
        <v>0</v>
      </c>
      <c r="P13919" t="s">
        <v>47</v>
      </c>
      <c r="Q13919" t="s">
        <v>48</v>
      </c>
      <c r="R13919" t="s">
        <v>29</v>
      </c>
      <c r="S13919" t="s">
        <v>30</v>
      </c>
      <c r="T13919" t="s">
        <v>31</v>
      </c>
      <c r="U13919" t="s">
        <v>32</v>
      </c>
      <c r="V13919" t="s">
        <v>33</v>
      </c>
    </row>
    <row r="13920" spans="1:22">
      <c r="A13920" s="4">
        <v>46124</v>
      </c>
      <c r="B13920" t="s">
        <v>9953</v>
      </c>
      <c r="C13920" t="s">
        <v>23</v>
      </c>
      <c r="D13920">
        <v>1</v>
      </c>
      <c r="E13920">
        <v>42000</v>
      </c>
      <c r="F13920">
        <f>Table2[[#This Row],[Đơn Giá Chuẩn]]*Table2[[#This Row],[Tổng số lượng bán]]</f>
        <v>42000</v>
      </c>
      <c r="G13920">
        <v>0</v>
      </c>
      <c r="H13920">
        <f>Table2[[#This Row],[Doanh số bán]]-Table2[[#This Row],[Chiết khấu]]</f>
        <v>42000</v>
      </c>
      <c r="I13920">
        <v>0</v>
      </c>
      <c r="J13920">
        <v>0</v>
      </c>
      <c r="K13920" t="s">
        <v>24</v>
      </c>
      <c r="L13920">
        <v>0</v>
      </c>
      <c r="M13920" t="s">
        <v>25</v>
      </c>
      <c r="N13920" t="s">
        <v>26</v>
      </c>
      <c r="O13920">
        <v>0</v>
      </c>
      <c r="P13920" t="s">
        <v>208</v>
      </c>
      <c r="Q13920" t="s">
        <v>209</v>
      </c>
      <c r="R13920" t="s">
        <v>29</v>
      </c>
      <c r="S13920" t="s">
        <v>30</v>
      </c>
      <c r="T13920" t="s">
        <v>31</v>
      </c>
      <c r="U13920" t="s">
        <v>32</v>
      </c>
      <c r="V13920" t="s">
        <v>33</v>
      </c>
    </row>
    <row r="13921" spans="1:22">
      <c r="A13921" s="4">
        <v>46124</v>
      </c>
      <c r="B13921" t="s">
        <v>9953</v>
      </c>
      <c r="C13921" t="s">
        <v>23</v>
      </c>
      <c r="D13921">
        <v>3</v>
      </c>
      <c r="E13921">
        <v>32000</v>
      </c>
      <c r="F13921">
        <f>Table2[[#This Row],[Đơn Giá Chuẩn]]*Table2[[#This Row],[Tổng số lượng bán]]</f>
        <v>96000</v>
      </c>
      <c r="G13921">
        <v>0</v>
      </c>
      <c r="H13921">
        <f>Table2[[#This Row],[Doanh số bán]]-Table2[[#This Row],[Chiết khấu]]</f>
        <v>96000</v>
      </c>
      <c r="I13921">
        <v>0</v>
      </c>
      <c r="J13921">
        <v>0</v>
      </c>
      <c r="K13921" t="s">
        <v>24</v>
      </c>
      <c r="L13921">
        <v>0</v>
      </c>
      <c r="M13921" t="s">
        <v>25</v>
      </c>
      <c r="N13921" t="s">
        <v>26</v>
      </c>
      <c r="O13921">
        <v>0</v>
      </c>
      <c r="P13921" t="s">
        <v>125</v>
      </c>
      <c r="Q13921" t="s">
        <v>126</v>
      </c>
      <c r="R13921" t="s">
        <v>29</v>
      </c>
      <c r="S13921" t="s">
        <v>30</v>
      </c>
      <c r="T13921" t="s">
        <v>31</v>
      </c>
      <c r="U13921" t="s">
        <v>32</v>
      </c>
      <c r="V13921" t="s">
        <v>33</v>
      </c>
    </row>
    <row r="13922" spans="1:22">
      <c r="A13922" s="4">
        <v>46124</v>
      </c>
      <c r="B13922" t="s">
        <v>9953</v>
      </c>
      <c r="C13922" t="s">
        <v>23</v>
      </c>
      <c r="D13922">
        <v>1</v>
      </c>
      <c r="E13922">
        <v>47000</v>
      </c>
      <c r="F13922">
        <f>Table2[[#This Row],[Đơn Giá Chuẩn]]*Table2[[#This Row],[Tổng số lượng bán]]</f>
        <v>47000</v>
      </c>
      <c r="G13922">
        <v>0</v>
      </c>
      <c r="H13922">
        <f>Table2[[#This Row],[Doanh số bán]]-Table2[[#This Row],[Chiết khấu]]</f>
        <v>47000</v>
      </c>
      <c r="I13922">
        <v>0</v>
      </c>
      <c r="J13922">
        <v>0</v>
      </c>
      <c r="K13922" t="s">
        <v>24</v>
      </c>
      <c r="L13922">
        <v>0</v>
      </c>
      <c r="M13922" t="s">
        <v>25</v>
      </c>
      <c r="N13922" t="s">
        <v>26</v>
      </c>
      <c r="O13922">
        <v>0</v>
      </c>
      <c r="P13922" t="s">
        <v>5363</v>
      </c>
      <c r="Q13922" t="s">
        <v>5364</v>
      </c>
      <c r="R13922" t="s">
        <v>29</v>
      </c>
      <c r="S13922" t="s">
        <v>59</v>
      </c>
      <c r="T13922" t="s">
        <v>31</v>
      </c>
      <c r="U13922" t="s">
        <v>32</v>
      </c>
      <c r="V13922" t="s">
        <v>33</v>
      </c>
    </row>
    <row r="13923" spans="1:22">
      <c r="A13923" s="4">
        <v>46124</v>
      </c>
      <c r="B13923" t="s">
        <v>9953</v>
      </c>
      <c r="C13923" t="s">
        <v>23</v>
      </c>
      <c r="D13923">
        <v>1</v>
      </c>
      <c r="E13923">
        <v>21000</v>
      </c>
      <c r="F13923">
        <f>Table2[[#This Row],[Đơn Giá Chuẩn]]*Table2[[#This Row],[Tổng số lượng bán]]</f>
        <v>21000</v>
      </c>
      <c r="G13923">
        <v>0</v>
      </c>
      <c r="H13923">
        <f>Table2[[#This Row],[Doanh số bán]]-Table2[[#This Row],[Chiết khấu]]</f>
        <v>21000</v>
      </c>
      <c r="I13923">
        <v>0</v>
      </c>
      <c r="J13923">
        <v>0</v>
      </c>
      <c r="K13923" t="s">
        <v>24</v>
      </c>
      <c r="L13923">
        <v>0</v>
      </c>
      <c r="M13923" t="s">
        <v>25</v>
      </c>
      <c r="N13923" t="s">
        <v>26</v>
      </c>
      <c r="O13923">
        <v>0</v>
      </c>
      <c r="P13923" t="s">
        <v>27</v>
      </c>
      <c r="Q13923" t="s">
        <v>28</v>
      </c>
      <c r="R13923" t="s">
        <v>29</v>
      </c>
      <c r="S13923" t="s">
        <v>30</v>
      </c>
      <c r="T13923" t="s">
        <v>31</v>
      </c>
      <c r="U13923" t="s">
        <v>32</v>
      </c>
      <c r="V13923" t="s">
        <v>33</v>
      </c>
    </row>
    <row r="13924" spans="1:22">
      <c r="A13924" s="4">
        <v>46124</v>
      </c>
      <c r="B13924" t="s">
        <v>9954</v>
      </c>
      <c r="C13924" t="s">
        <v>23</v>
      </c>
      <c r="D13924">
        <v>1</v>
      </c>
      <c r="E13924">
        <v>25999.999999999996</v>
      </c>
      <c r="F13924">
        <f>Table2[[#This Row],[Đơn Giá Chuẩn]]*Table2[[#This Row],[Tổng số lượng bán]]</f>
        <v>25999.999999999996</v>
      </c>
      <c r="G13924">
        <v>0</v>
      </c>
      <c r="H13924">
        <f>Table2[[#This Row],[Doanh số bán]]-Table2[[#This Row],[Chiết khấu]]</f>
        <v>25999.999999999996</v>
      </c>
      <c r="I13924">
        <v>0</v>
      </c>
      <c r="J13924">
        <v>0</v>
      </c>
      <c r="K13924" t="s">
        <v>24</v>
      </c>
      <c r="L13924">
        <v>0</v>
      </c>
      <c r="M13924" t="s">
        <v>25</v>
      </c>
      <c r="N13924" t="s">
        <v>26</v>
      </c>
      <c r="O13924">
        <v>0</v>
      </c>
      <c r="P13924" t="s">
        <v>47</v>
      </c>
      <c r="Q13924" t="s">
        <v>48</v>
      </c>
      <c r="R13924" t="s">
        <v>29</v>
      </c>
      <c r="S13924" t="s">
        <v>30</v>
      </c>
      <c r="T13924" t="s">
        <v>31</v>
      </c>
      <c r="U13924" t="s">
        <v>32</v>
      </c>
      <c r="V13924" t="s">
        <v>33</v>
      </c>
    </row>
    <row r="13925" spans="1:22">
      <c r="A13925" s="4">
        <v>46124</v>
      </c>
      <c r="B13925" t="s">
        <v>9955</v>
      </c>
      <c r="C13925" t="s">
        <v>23</v>
      </c>
      <c r="D13925">
        <v>1</v>
      </c>
      <c r="E13925">
        <v>42000</v>
      </c>
      <c r="F13925">
        <f>Table2[[#This Row],[Đơn Giá Chuẩn]]*Table2[[#This Row],[Tổng số lượng bán]]</f>
        <v>42000</v>
      </c>
      <c r="G13925">
        <v>0</v>
      </c>
      <c r="H13925">
        <f>Table2[[#This Row],[Doanh số bán]]-Table2[[#This Row],[Chiết khấu]]</f>
        <v>42000</v>
      </c>
      <c r="I13925">
        <v>0</v>
      </c>
      <c r="J13925">
        <v>0</v>
      </c>
      <c r="K13925" t="s">
        <v>24</v>
      </c>
      <c r="L13925">
        <v>0</v>
      </c>
      <c r="M13925" t="s">
        <v>25</v>
      </c>
      <c r="N13925" t="s">
        <v>26</v>
      </c>
      <c r="O13925">
        <v>0</v>
      </c>
      <c r="P13925" t="s">
        <v>389</v>
      </c>
      <c r="Q13925" t="s">
        <v>390</v>
      </c>
      <c r="R13925" t="s">
        <v>29</v>
      </c>
      <c r="S13925" t="s">
        <v>56</v>
      </c>
      <c r="T13925" t="s">
        <v>31</v>
      </c>
      <c r="U13925" t="s">
        <v>32</v>
      </c>
      <c r="V13925" t="s">
        <v>33</v>
      </c>
    </row>
    <row r="13926" spans="1:22">
      <c r="A13926" s="4">
        <v>46124</v>
      </c>
      <c r="B13926" t="s">
        <v>9956</v>
      </c>
      <c r="C13926" t="s">
        <v>23</v>
      </c>
      <c r="D13926">
        <v>1</v>
      </c>
      <c r="E13926">
        <v>32000</v>
      </c>
      <c r="F13926">
        <f>Table2[[#This Row],[Đơn Giá Chuẩn]]*Table2[[#This Row],[Tổng số lượng bán]]</f>
        <v>32000</v>
      </c>
      <c r="G13926">
        <v>11111</v>
      </c>
      <c r="H13926">
        <f>Table2[[#This Row],[Doanh số bán]]-Table2[[#This Row],[Chiết khấu]]</f>
        <v>20889</v>
      </c>
      <c r="I13926">
        <v>0</v>
      </c>
      <c r="J13926">
        <v>0</v>
      </c>
      <c r="K13926" t="s">
        <v>24</v>
      </c>
      <c r="L13926">
        <v>0</v>
      </c>
      <c r="M13926" t="s">
        <v>25</v>
      </c>
      <c r="N13926" t="s">
        <v>26</v>
      </c>
      <c r="O13926">
        <v>0</v>
      </c>
      <c r="P13926" t="s">
        <v>120</v>
      </c>
      <c r="Q13926" t="s">
        <v>121</v>
      </c>
      <c r="R13926" t="s">
        <v>29</v>
      </c>
      <c r="S13926" t="s">
        <v>30</v>
      </c>
      <c r="T13926" t="s">
        <v>31</v>
      </c>
      <c r="U13926" t="s">
        <v>32</v>
      </c>
      <c r="V13926" t="s">
        <v>33</v>
      </c>
    </row>
    <row r="13927" spans="1:22">
      <c r="A13927" s="4">
        <v>46124</v>
      </c>
      <c r="B13927" t="s">
        <v>9957</v>
      </c>
      <c r="C13927" t="s">
        <v>23</v>
      </c>
      <c r="D13927">
        <v>1</v>
      </c>
      <c r="E13927">
        <v>25999.999999999996</v>
      </c>
      <c r="F13927">
        <f>Table2[[#This Row],[Đơn Giá Chuẩn]]*Table2[[#This Row],[Tổng số lượng bán]]</f>
        <v>25999.999999999996</v>
      </c>
      <c r="G13927">
        <v>8889</v>
      </c>
      <c r="H13927">
        <f>Table2[[#This Row],[Doanh số bán]]-Table2[[#This Row],[Chiết khấu]]</f>
        <v>17110.999999999996</v>
      </c>
      <c r="I13927">
        <v>0</v>
      </c>
      <c r="J13927">
        <v>0</v>
      </c>
      <c r="K13927" t="s">
        <v>24</v>
      </c>
      <c r="L13927">
        <v>0</v>
      </c>
      <c r="M13927" t="s">
        <v>25</v>
      </c>
      <c r="N13927" t="s">
        <v>26</v>
      </c>
      <c r="O13927">
        <v>0</v>
      </c>
      <c r="P13927" t="s">
        <v>47</v>
      </c>
      <c r="Q13927" t="s">
        <v>48</v>
      </c>
      <c r="R13927" t="s">
        <v>29</v>
      </c>
      <c r="S13927" t="s">
        <v>30</v>
      </c>
      <c r="T13927" t="s">
        <v>31</v>
      </c>
      <c r="U13927" t="s">
        <v>32</v>
      </c>
      <c r="V13927" t="s">
        <v>33</v>
      </c>
    </row>
    <row r="13928" spans="1:22">
      <c r="A13928" s="4">
        <v>46124</v>
      </c>
      <c r="B13928" t="s">
        <v>9958</v>
      </c>
      <c r="C13928" t="s">
        <v>155</v>
      </c>
      <c r="D13928">
        <v>5</v>
      </c>
      <c r="E13928">
        <v>152150</v>
      </c>
      <c r="F13928">
        <f>Table2[[#This Row],[Đơn Giá Chuẩn]]*Table2[[#This Row],[Tổng số lượng bán]]</f>
        <v>760750</v>
      </c>
      <c r="G13928">
        <v>139028</v>
      </c>
      <c r="H13928">
        <f>Table2[[#This Row],[Doanh số bán]]-Table2[[#This Row],[Chiết khấu]]</f>
        <v>621722</v>
      </c>
      <c r="I13928">
        <v>0</v>
      </c>
      <c r="J13928">
        <v>0</v>
      </c>
      <c r="K13928" t="s">
        <v>24</v>
      </c>
      <c r="L13928">
        <v>0.2</v>
      </c>
      <c r="M13928" t="s">
        <v>25</v>
      </c>
      <c r="N13928" t="s">
        <v>26</v>
      </c>
      <c r="O13928">
        <v>1</v>
      </c>
      <c r="P13928" t="s">
        <v>156</v>
      </c>
      <c r="Q13928" t="s">
        <v>157</v>
      </c>
      <c r="R13928" t="s">
        <v>107</v>
      </c>
      <c r="S13928" t="s">
        <v>108</v>
      </c>
      <c r="T13928" t="s">
        <v>31</v>
      </c>
      <c r="U13928" t="s">
        <v>32</v>
      </c>
      <c r="V13928" t="s">
        <v>33</v>
      </c>
    </row>
    <row r="13929" spans="1:22">
      <c r="A13929" s="4">
        <v>46124</v>
      </c>
      <c r="B13929" t="s">
        <v>9959</v>
      </c>
      <c r="C13929" t="s">
        <v>23</v>
      </c>
      <c r="D13929">
        <v>2</v>
      </c>
      <c r="E13929">
        <v>25999.999999999996</v>
      </c>
      <c r="F13929">
        <f>Table2[[#This Row],[Đơn Giá Chuẩn]]*Table2[[#This Row],[Tổng số lượng bán]]</f>
        <v>51999.999999999993</v>
      </c>
      <c r="G13929">
        <v>0</v>
      </c>
      <c r="H13929">
        <f>Table2[[#This Row],[Doanh số bán]]-Table2[[#This Row],[Chiết khấu]]</f>
        <v>51999.999999999993</v>
      </c>
      <c r="I13929">
        <v>0</v>
      </c>
      <c r="J13929">
        <v>0</v>
      </c>
      <c r="K13929" t="s">
        <v>24</v>
      </c>
      <c r="L13929">
        <v>0</v>
      </c>
      <c r="M13929" t="s">
        <v>25</v>
      </c>
      <c r="N13929" t="s">
        <v>26</v>
      </c>
      <c r="O13929">
        <v>0</v>
      </c>
      <c r="P13929" t="s">
        <v>47</v>
      </c>
      <c r="Q13929" t="s">
        <v>48</v>
      </c>
      <c r="R13929" t="s">
        <v>29</v>
      </c>
      <c r="S13929" t="s">
        <v>30</v>
      </c>
      <c r="T13929" t="s">
        <v>31</v>
      </c>
      <c r="U13929" t="s">
        <v>32</v>
      </c>
      <c r="V13929" t="s">
        <v>33</v>
      </c>
    </row>
    <row r="13930" spans="1:22">
      <c r="A13930" s="4">
        <v>46124</v>
      </c>
      <c r="B13930" t="s">
        <v>9960</v>
      </c>
      <c r="C13930" t="s">
        <v>23</v>
      </c>
      <c r="D13930">
        <v>1</v>
      </c>
      <c r="E13930">
        <v>21000</v>
      </c>
      <c r="F13930">
        <f>Table2[[#This Row],[Đơn Giá Chuẩn]]*Table2[[#This Row],[Tổng số lượng bán]]</f>
        <v>21000</v>
      </c>
      <c r="G13930">
        <v>7037</v>
      </c>
      <c r="H13930">
        <f>Table2[[#This Row],[Doanh số bán]]-Table2[[#This Row],[Chiết khấu]]</f>
        <v>13963</v>
      </c>
      <c r="I13930">
        <v>0</v>
      </c>
      <c r="J13930">
        <v>0</v>
      </c>
      <c r="K13930" t="s">
        <v>24</v>
      </c>
      <c r="L13930">
        <v>0</v>
      </c>
      <c r="M13930" t="s">
        <v>25</v>
      </c>
      <c r="N13930" t="s">
        <v>26</v>
      </c>
      <c r="O13930">
        <v>0</v>
      </c>
      <c r="P13930" t="s">
        <v>27</v>
      </c>
      <c r="Q13930" t="s">
        <v>28</v>
      </c>
      <c r="R13930" t="s">
        <v>29</v>
      </c>
      <c r="S13930" t="s">
        <v>30</v>
      </c>
      <c r="T13930" t="s">
        <v>31</v>
      </c>
      <c r="U13930" t="s">
        <v>32</v>
      </c>
      <c r="V13930" t="s">
        <v>33</v>
      </c>
    </row>
    <row r="13931" spans="1:22">
      <c r="A13931" s="4">
        <v>46124</v>
      </c>
      <c r="B13931" t="s">
        <v>9961</v>
      </c>
      <c r="C13931" t="s">
        <v>23</v>
      </c>
      <c r="D13931">
        <v>4</v>
      </c>
      <c r="E13931">
        <v>21000</v>
      </c>
      <c r="F13931">
        <f>Table2[[#This Row],[Đơn Giá Chuẩn]]*Table2[[#This Row],[Tổng số lượng bán]]</f>
        <v>84000</v>
      </c>
      <c r="G13931">
        <v>0</v>
      </c>
      <c r="H13931">
        <f>Table2[[#This Row],[Doanh số bán]]-Table2[[#This Row],[Chiết khấu]]</f>
        <v>84000</v>
      </c>
      <c r="K13931" t="s">
        <v>24</v>
      </c>
      <c r="L13931">
        <v>0</v>
      </c>
      <c r="M13931" t="s">
        <v>319</v>
      </c>
      <c r="N13931" t="s">
        <v>26</v>
      </c>
      <c r="O13931">
        <v>0</v>
      </c>
      <c r="P13931" t="s">
        <v>27</v>
      </c>
      <c r="Q13931" t="s">
        <v>28</v>
      </c>
      <c r="R13931" t="s">
        <v>29</v>
      </c>
      <c r="S13931" t="s">
        <v>30</v>
      </c>
      <c r="T13931" t="s">
        <v>320</v>
      </c>
      <c r="U13931" t="s">
        <v>321</v>
      </c>
      <c r="V13931" t="s">
        <v>33</v>
      </c>
    </row>
    <row r="13932" spans="1:22">
      <c r="A13932" s="4">
        <v>46124</v>
      </c>
      <c r="B13932" t="s">
        <v>9961</v>
      </c>
      <c r="C13932" t="s">
        <v>23</v>
      </c>
      <c r="D13932">
        <v>1</v>
      </c>
      <c r="E13932">
        <v>37000</v>
      </c>
      <c r="F13932">
        <f>Table2[[#This Row],[Đơn Giá Chuẩn]]*Table2[[#This Row],[Tổng số lượng bán]]</f>
        <v>37000</v>
      </c>
      <c r="G13932">
        <v>0</v>
      </c>
      <c r="H13932">
        <f>Table2[[#This Row],[Doanh số bán]]-Table2[[#This Row],[Chiết khấu]]</f>
        <v>37000</v>
      </c>
      <c r="K13932" t="s">
        <v>24</v>
      </c>
      <c r="L13932">
        <v>0</v>
      </c>
      <c r="M13932" t="s">
        <v>319</v>
      </c>
      <c r="N13932" t="s">
        <v>26</v>
      </c>
      <c r="O13932">
        <v>0</v>
      </c>
      <c r="P13932" t="s">
        <v>246</v>
      </c>
      <c r="Q13932" t="s">
        <v>247</v>
      </c>
      <c r="R13932" t="s">
        <v>29</v>
      </c>
      <c r="S13932" t="s">
        <v>30</v>
      </c>
      <c r="T13932" t="s">
        <v>320</v>
      </c>
      <c r="U13932" t="s">
        <v>321</v>
      </c>
      <c r="V13932" t="s">
        <v>33</v>
      </c>
    </row>
    <row r="13933" spans="1:22">
      <c r="A13933" s="4">
        <v>46124</v>
      </c>
      <c r="B13933" t="s">
        <v>9961</v>
      </c>
      <c r="C13933" t="s">
        <v>23</v>
      </c>
      <c r="D13933">
        <v>2</v>
      </c>
      <c r="E13933">
        <v>25999.999999999996</v>
      </c>
      <c r="F13933">
        <f>Table2[[#This Row],[Đơn Giá Chuẩn]]*Table2[[#This Row],[Tổng số lượng bán]]</f>
        <v>51999.999999999993</v>
      </c>
      <c r="G13933">
        <v>0</v>
      </c>
      <c r="H13933">
        <f>Table2[[#This Row],[Doanh số bán]]-Table2[[#This Row],[Chiết khấu]]</f>
        <v>51999.999999999993</v>
      </c>
      <c r="K13933" t="s">
        <v>24</v>
      </c>
      <c r="L13933">
        <v>0</v>
      </c>
      <c r="M13933" t="s">
        <v>319</v>
      </c>
      <c r="N13933" t="s">
        <v>26</v>
      </c>
      <c r="O13933">
        <v>0</v>
      </c>
      <c r="P13933" t="s">
        <v>47</v>
      </c>
      <c r="Q13933" t="s">
        <v>48</v>
      </c>
      <c r="R13933" t="s">
        <v>29</v>
      </c>
      <c r="S13933" t="s">
        <v>30</v>
      </c>
      <c r="T13933" t="s">
        <v>320</v>
      </c>
      <c r="U13933" t="s">
        <v>321</v>
      </c>
      <c r="V13933" t="s">
        <v>33</v>
      </c>
    </row>
    <row r="13934" spans="1:22">
      <c r="A13934" s="4">
        <v>46124</v>
      </c>
      <c r="B13934" t="s">
        <v>9962</v>
      </c>
      <c r="C13934" t="s">
        <v>23</v>
      </c>
      <c r="D13934">
        <v>1</v>
      </c>
      <c r="E13934">
        <v>21000</v>
      </c>
      <c r="F13934">
        <f>Table2[[#This Row],[Đơn Giá Chuẩn]]*Table2[[#This Row],[Tổng số lượng bán]]</f>
        <v>21000</v>
      </c>
      <c r="G13934">
        <v>0</v>
      </c>
      <c r="H13934">
        <f>Table2[[#This Row],[Doanh số bán]]-Table2[[#This Row],[Chiết khấu]]</f>
        <v>21000</v>
      </c>
      <c r="K13934" t="s">
        <v>24</v>
      </c>
      <c r="L13934">
        <v>0</v>
      </c>
      <c r="M13934" t="s">
        <v>319</v>
      </c>
      <c r="N13934" t="s">
        <v>26</v>
      </c>
      <c r="O13934">
        <v>0</v>
      </c>
      <c r="P13934" t="s">
        <v>27</v>
      </c>
      <c r="Q13934" t="s">
        <v>28</v>
      </c>
      <c r="R13934" t="s">
        <v>29</v>
      </c>
      <c r="S13934" t="s">
        <v>30</v>
      </c>
      <c r="T13934" t="s">
        <v>320</v>
      </c>
      <c r="U13934" t="s">
        <v>321</v>
      </c>
      <c r="V13934" t="s">
        <v>33</v>
      </c>
    </row>
    <row r="13935" spans="1:22">
      <c r="A13935" s="4">
        <v>46124</v>
      </c>
      <c r="B13935" t="s">
        <v>9963</v>
      </c>
      <c r="C13935" t="s">
        <v>23</v>
      </c>
      <c r="D13935">
        <v>2</v>
      </c>
      <c r="E13935">
        <v>21000</v>
      </c>
      <c r="F13935">
        <f>Table2[[#This Row],[Đơn Giá Chuẩn]]*Table2[[#This Row],[Tổng số lượng bán]]</f>
        <v>42000</v>
      </c>
      <c r="G13935">
        <v>0</v>
      </c>
      <c r="H13935">
        <f>Table2[[#This Row],[Doanh số bán]]-Table2[[#This Row],[Chiết khấu]]</f>
        <v>42000</v>
      </c>
      <c r="K13935" t="s">
        <v>24</v>
      </c>
      <c r="L13935">
        <v>0</v>
      </c>
      <c r="M13935" t="s">
        <v>319</v>
      </c>
      <c r="N13935" t="s">
        <v>26</v>
      </c>
      <c r="O13935">
        <v>0</v>
      </c>
      <c r="P13935" t="s">
        <v>27</v>
      </c>
      <c r="Q13935" t="s">
        <v>28</v>
      </c>
      <c r="R13935" t="s">
        <v>29</v>
      </c>
      <c r="S13935" t="s">
        <v>30</v>
      </c>
      <c r="T13935" t="s">
        <v>320</v>
      </c>
      <c r="U13935" t="s">
        <v>321</v>
      </c>
      <c r="V13935" t="s">
        <v>33</v>
      </c>
    </row>
    <row r="13936" spans="1:22">
      <c r="A13936" s="4">
        <v>46124</v>
      </c>
      <c r="B13936" t="s">
        <v>9963</v>
      </c>
      <c r="C13936" t="s">
        <v>23</v>
      </c>
      <c r="D13936">
        <v>1</v>
      </c>
      <c r="E13936">
        <v>25999.999999999996</v>
      </c>
      <c r="F13936">
        <f>Table2[[#This Row],[Đơn Giá Chuẩn]]*Table2[[#This Row],[Tổng số lượng bán]]</f>
        <v>25999.999999999996</v>
      </c>
      <c r="G13936">
        <v>0</v>
      </c>
      <c r="H13936">
        <f>Table2[[#This Row],[Doanh số bán]]-Table2[[#This Row],[Chiết khấu]]</f>
        <v>25999.999999999996</v>
      </c>
      <c r="K13936" t="s">
        <v>24</v>
      </c>
      <c r="L13936">
        <v>0</v>
      </c>
      <c r="M13936" t="s">
        <v>319</v>
      </c>
      <c r="N13936" t="s">
        <v>26</v>
      </c>
      <c r="O13936">
        <v>0</v>
      </c>
      <c r="P13936" t="s">
        <v>47</v>
      </c>
      <c r="Q13936" t="s">
        <v>48</v>
      </c>
      <c r="R13936" t="s">
        <v>29</v>
      </c>
      <c r="S13936" t="s">
        <v>30</v>
      </c>
      <c r="T13936" t="s">
        <v>320</v>
      </c>
      <c r="U13936" t="s">
        <v>321</v>
      </c>
      <c r="V13936" t="s">
        <v>33</v>
      </c>
    </row>
    <row r="13937" spans="1:22">
      <c r="A13937" s="4">
        <v>46124</v>
      </c>
      <c r="B13937" t="s">
        <v>9964</v>
      </c>
      <c r="C13937" t="s">
        <v>23</v>
      </c>
      <c r="D13937">
        <v>1</v>
      </c>
      <c r="E13937">
        <v>42000</v>
      </c>
      <c r="F13937">
        <f>Table2[[#This Row],[Đơn Giá Chuẩn]]*Table2[[#This Row],[Tổng số lượng bán]]</f>
        <v>42000</v>
      </c>
      <c r="G13937">
        <v>0</v>
      </c>
      <c r="H13937">
        <f>Table2[[#This Row],[Doanh số bán]]-Table2[[#This Row],[Chiết khấu]]</f>
        <v>42000</v>
      </c>
      <c r="K13937" t="s">
        <v>24</v>
      </c>
      <c r="L13937">
        <v>0</v>
      </c>
      <c r="M13937" t="s">
        <v>319</v>
      </c>
      <c r="N13937" t="s">
        <v>26</v>
      </c>
      <c r="O13937">
        <v>0</v>
      </c>
      <c r="P13937" t="s">
        <v>62</v>
      </c>
      <c r="Q13937" t="s">
        <v>63</v>
      </c>
      <c r="R13937" t="s">
        <v>29</v>
      </c>
      <c r="S13937" t="s">
        <v>56</v>
      </c>
      <c r="T13937" t="s">
        <v>320</v>
      </c>
      <c r="U13937" t="s">
        <v>321</v>
      </c>
      <c r="V13937" t="s">
        <v>33</v>
      </c>
    </row>
    <row r="13938" spans="1:22">
      <c r="A13938" s="4">
        <v>46124</v>
      </c>
      <c r="B13938" t="s">
        <v>9964</v>
      </c>
      <c r="C13938" t="s">
        <v>23</v>
      </c>
      <c r="D13938">
        <v>1</v>
      </c>
      <c r="E13938">
        <v>32000</v>
      </c>
      <c r="F13938">
        <f>Table2[[#This Row],[Đơn Giá Chuẩn]]*Table2[[#This Row],[Tổng số lượng bán]]</f>
        <v>32000</v>
      </c>
      <c r="G13938">
        <v>0</v>
      </c>
      <c r="H13938">
        <f>Table2[[#This Row],[Doanh số bán]]-Table2[[#This Row],[Chiết khấu]]</f>
        <v>32000</v>
      </c>
      <c r="K13938" t="s">
        <v>24</v>
      </c>
      <c r="L13938">
        <v>0</v>
      </c>
      <c r="M13938" t="s">
        <v>319</v>
      </c>
      <c r="N13938" t="s">
        <v>26</v>
      </c>
      <c r="O13938">
        <v>0</v>
      </c>
      <c r="P13938" t="s">
        <v>873</v>
      </c>
      <c r="Q13938" t="s">
        <v>874</v>
      </c>
      <c r="R13938" t="s">
        <v>29</v>
      </c>
      <c r="S13938" t="s">
        <v>30</v>
      </c>
      <c r="T13938" t="s">
        <v>320</v>
      </c>
      <c r="U13938" t="s">
        <v>321</v>
      </c>
      <c r="V13938" t="s">
        <v>33</v>
      </c>
    </row>
    <row r="13939" spans="1:22">
      <c r="A13939" s="4">
        <v>46124</v>
      </c>
      <c r="B13939" t="s">
        <v>9965</v>
      </c>
      <c r="C13939" t="s">
        <v>23</v>
      </c>
      <c r="D13939">
        <v>2</v>
      </c>
      <c r="E13939">
        <v>21000</v>
      </c>
      <c r="F13939">
        <f>Table2[[#This Row],[Đơn Giá Chuẩn]]*Table2[[#This Row],[Tổng số lượng bán]]</f>
        <v>42000</v>
      </c>
      <c r="G13939">
        <v>0</v>
      </c>
      <c r="H13939">
        <f>Table2[[#This Row],[Doanh số bán]]-Table2[[#This Row],[Chiết khấu]]</f>
        <v>42000</v>
      </c>
      <c r="K13939" t="s">
        <v>24</v>
      </c>
      <c r="L13939">
        <v>0</v>
      </c>
      <c r="M13939" t="s">
        <v>319</v>
      </c>
      <c r="N13939" t="s">
        <v>26</v>
      </c>
      <c r="O13939">
        <v>0</v>
      </c>
      <c r="P13939" t="s">
        <v>27</v>
      </c>
      <c r="Q13939" t="s">
        <v>28</v>
      </c>
      <c r="R13939" t="s">
        <v>29</v>
      </c>
      <c r="S13939" t="s">
        <v>30</v>
      </c>
      <c r="T13939" t="s">
        <v>320</v>
      </c>
      <c r="U13939" t="s">
        <v>321</v>
      </c>
      <c r="V13939" t="s">
        <v>33</v>
      </c>
    </row>
    <row r="13940" spans="1:22">
      <c r="A13940" s="4">
        <v>46124</v>
      </c>
      <c r="B13940" t="s">
        <v>9965</v>
      </c>
      <c r="C13940" t="s">
        <v>23</v>
      </c>
      <c r="D13940">
        <v>1</v>
      </c>
      <c r="E13940">
        <v>32000</v>
      </c>
      <c r="F13940">
        <f>Table2[[#This Row],[Đơn Giá Chuẩn]]*Table2[[#This Row],[Tổng số lượng bán]]</f>
        <v>32000</v>
      </c>
      <c r="G13940">
        <v>0</v>
      </c>
      <c r="H13940">
        <f>Table2[[#This Row],[Doanh số bán]]-Table2[[#This Row],[Chiết khấu]]</f>
        <v>32000</v>
      </c>
      <c r="K13940" t="s">
        <v>24</v>
      </c>
      <c r="L13940">
        <v>0</v>
      </c>
      <c r="M13940" t="s">
        <v>319</v>
      </c>
      <c r="N13940" t="s">
        <v>26</v>
      </c>
      <c r="O13940">
        <v>0</v>
      </c>
      <c r="P13940" t="s">
        <v>125</v>
      </c>
      <c r="Q13940" t="s">
        <v>126</v>
      </c>
      <c r="R13940" t="s">
        <v>29</v>
      </c>
      <c r="S13940" t="s">
        <v>30</v>
      </c>
      <c r="T13940" t="s">
        <v>320</v>
      </c>
      <c r="U13940" t="s">
        <v>321</v>
      </c>
      <c r="V13940" t="s">
        <v>33</v>
      </c>
    </row>
    <row r="13941" spans="1:22">
      <c r="A13941" s="4">
        <v>46124</v>
      </c>
      <c r="B13941" t="s">
        <v>9965</v>
      </c>
      <c r="C13941" t="s">
        <v>23</v>
      </c>
      <c r="D13941">
        <v>1</v>
      </c>
      <c r="E13941">
        <v>25999.999999999996</v>
      </c>
      <c r="F13941">
        <f>Table2[[#This Row],[Đơn Giá Chuẩn]]*Table2[[#This Row],[Tổng số lượng bán]]</f>
        <v>25999.999999999996</v>
      </c>
      <c r="G13941">
        <v>0</v>
      </c>
      <c r="H13941">
        <f>Table2[[#This Row],[Doanh số bán]]-Table2[[#This Row],[Chiết khấu]]</f>
        <v>25999.999999999996</v>
      </c>
      <c r="K13941" t="s">
        <v>24</v>
      </c>
      <c r="L13941">
        <v>0</v>
      </c>
      <c r="M13941" t="s">
        <v>319</v>
      </c>
      <c r="N13941" t="s">
        <v>26</v>
      </c>
      <c r="O13941">
        <v>0</v>
      </c>
      <c r="P13941" t="s">
        <v>129</v>
      </c>
      <c r="Q13941" t="s">
        <v>130</v>
      </c>
      <c r="R13941" t="s">
        <v>29</v>
      </c>
      <c r="S13941" t="s">
        <v>30</v>
      </c>
      <c r="T13941" t="s">
        <v>320</v>
      </c>
      <c r="U13941" t="s">
        <v>321</v>
      </c>
      <c r="V13941" t="s">
        <v>33</v>
      </c>
    </row>
    <row r="13942" spans="1:22">
      <c r="A13942" s="4">
        <v>46124</v>
      </c>
      <c r="B13942" t="s">
        <v>9966</v>
      </c>
      <c r="C13942" t="s">
        <v>23</v>
      </c>
      <c r="D13942">
        <v>1</v>
      </c>
      <c r="E13942">
        <v>37000</v>
      </c>
      <c r="F13942">
        <f>Table2[[#This Row],[Đơn Giá Chuẩn]]*Table2[[#This Row],[Tổng số lượng bán]]</f>
        <v>37000</v>
      </c>
      <c r="G13942">
        <v>0</v>
      </c>
      <c r="H13942">
        <f>Table2[[#This Row],[Doanh số bán]]-Table2[[#This Row],[Chiết khấu]]</f>
        <v>37000</v>
      </c>
      <c r="K13942" t="s">
        <v>24</v>
      </c>
      <c r="L13942">
        <v>0</v>
      </c>
      <c r="M13942" t="s">
        <v>319</v>
      </c>
      <c r="N13942" t="s">
        <v>26</v>
      </c>
      <c r="O13942">
        <v>0</v>
      </c>
      <c r="P13942" t="s">
        <v>246</v>
      </c>
      <c r="Q13942" t="s">
        <v>247</v>
      </c>
      <c r="R13942" t="s">
        <v>29</v>
      </c>
      <c r="S13942" t="s">
        <v>30</v>
      </c>
      <c r="T13942" t="s">
        <v>320</v>
      </c>
      <c r="U13942" t="s">
        <v>321</v>
      </c>
      <c r="V13942" t="s">
        <v>33</v>
      </c>
    </row>
    <row r="13943" spans="1:22">
      <c r="A13943" s="4">
        <v>46124</v>
      </c>
      <c r="B13943" t="s">
        <v>9966</v>
      </c>
      <c r="C13943" t="s">
        <v>23</v>
      </c>
      <c r="D13943">
        <v>1</v>
      </c>
      <c r="E13943">
        <v>47000</v>
      </c>
      <c r="F13943">
        <f>Table2[[#This Row],[Đơn Giá Chuẩn]]*Table2[[#This Row],[Tổng số lượng bán]]</f>
        <v>47000</v>
      </c>
      <c r="G13943">
        <v>0</v>
      </c>
      <c r="H13943">
        <f>Table2[[#This Row],[Doanh số bán]]-Table2[[#This Row],[Chiết khấu]]</f>
        <v>47000</v>
      </c>
      <c r="K13943" t="s">
        <v>24</v>
      </c>
      <c r="L13943">
        <v>0</v>
      </c>
      <c r="M13943" t="s">
        <v>319</v>
      </c>
      <c r="N13943" t="s">
        <v>26</v>
      </c>
      <c r="O13943">
        <v>0</v>
      </c>
      <c r="P13943" t="s">
        <v>876</v>
      </c>
      <c r="Q13943" t="s">
        <v>877</v>
      </c>
      <c r="R13943" t="s">
        <v>29</v>
      </c>
      <c r="S13943" t="s">
        <v>59</v>
      </c>
      <c r="T13943" t="s">
        <v>320</v>
      </c>
      <c r="U13943" t="s">
        <v>321</v>
      </c>
      <c r="V13943" t="s">
        <v>33</v>
      </c>
    </row>
    <row r="13944" spans="1:22">
      <c r="A13944" s="4">
        <v>46124</v>
      </c>
      <c r="B13944" t="s">
        <v>9966</v>
      </c>
      <c r="C13944" t="s">
        <v>23</v>
      </c>
      <c r="D13944">
        <v>1</v>
      </c>
      <c r="E13944">
        <v>42000</v>
      </c>
      <c r="F13944">
        <f>Table2[[#This Row],[Đơn Giá Chuẩn]]*Table2[[#This Row],[Tổng số lượng bán]]</f>
        <v>42000</v>
      </c>
      <c r="G13944">
        <v>0</v>
      </c>
      <c r="H13944">
        <f>Table2[[#This Row],[Doanh số bán]]-Table2[[#This Row],[Chiết khấu]]</f>
        <v>42000</v>
      </c>
      <c r="K13944" t="s">
        <v>24</v>
      </c>
      <c r="L13944">
        <v>0</v>
      </c>
      <c r="M13944" t="s">
        <v>319</v>
      </c>
      <c r="N13944" t="s">
        <v>26</v>
      </c>
      <c r="O13944">
        <v>0</v>
      </c>
      <c r="P13944" t="s">
        <v>6574</v>
      </c>
      <c r="Q13944" t="s">
        <v>6575</v>
      </c>
      <c r="R13944" t="s">
        <v>29</v>
      </c>
      <c r="S13944" t="s">
        <v>56</v>
      </c>
      <c r="T13944" t="s">
        <v>320</v>
      </c>
      <c r="U13944" t="s">
        <v>321</v>
      </c>
      <c r="V13944" t="s">
        <v>33</v>
      </c>
    </row>
    <row r="13945" spans="1:22">
      <c r="A13945" s="4">
        <v>46124</v>
      </c>
      <c r="B13945" t="s">
        <v>9967</v>
      </c>
      <c r="C13945" t="s">
        <v>23</v>
      </c>
      <c r="D13945">
        <v>1</v>
      </c>
      <c r="E13945">
        <v>25999.999999999996</v>
      </c>
      <c r="F13945">
        <f>Table2[[#This Row],[Đơn Giá Chuẩn]]*Table2[[#This Row],[Tổng số lượng bán]]</f>
        <v>25999.999999999996</v>
      </c>
      <c r="G13945">
        <v>0</v>
      </c>
      <c r="H13945">
        <f>Table2[[#This Row],[Doanh số bán]]-Table2[[#This Row],[Chiết khấu]]</f>
        <v>25999.999999999996</v>
      </c>
      <c r="K13945" t="s">
        <v>24</v>
      </c>
      <c r="L13945">
        <v>0</v>
      </c>
      <c r="M13945" t="s">
        <v>319</v>
      </c>
      <c r="N13945" t="s">
        <v>26</v>
      </c>
      <c r="O13945">
        <v>0</v>
      </c>
      <c r="P13945" t="s">
        <v>47</v>
      </c>
      <c r="Q13945" t="s">
        <v>48</v>
      </c>
      <c r="R13945" t="s">
        <v>29</v>
      </c>
      <c r="S13945" t="s">
        <v>30</v>
      </c>
      <c r="T13945" t="s">
        <v>320</v>
      </c>
      <c r="U13945" t="s">
        <v>321</v>
      </c>
      <c r="V13945" t="s">
        <v>33</v>
      </c>
    </row>
    <row r="13946" spans="1:22">
      <c r="A13946" s="4">
        <v>46124</v>
      </c>
      <c r="B13946" t="s">
        <v>9968</v>
      </c>
      <c r="C13946" t="s">
        <v>23</v>
      </c>
      <c r="D13946">
        <v>1</v>
      </c>
      <c r="E13946">
        <v>25999.999999999996</v>
      </c>
      <c r="F13946">
        <f>Table2[[#This Row],[Đơn Giá Chuẩn]]*Table2[[#This Row],[Tổng số lượng bán]]</f>
        <v>25999.999999999996</v>
      </c>
      <c r="G13946">
        <v>0</v>
      </c>
      <c r="H13946">
        <f>Table2[[#This Row],[Doanh số bán]]-Table2[[#This Row],[Chiết khấu]]</f>
        <v>25999.999999999996</v>
      </c>
      <c r="K13946" t="s">
        <v>24</v>
      </c>
      <c r="L13946">
        <v>0</v>
      </c>
      <c r="M13946" t="s">
        <v>319</v>
      </c>
      <c r="N13946" t="s">
        <v>26</v>
      </c>
      <c r="O13946">
        <v>0</v>
      </c>
      <c r="P13946" t="s">
        <v>129</v>
      </c>
      <c r="Q13946" t="s">
        <v>130</v>
      </c>
      <c r="R13946" t="s">
        <v>29</v>
      </c>
      <c r="S13946" t="s">
        <v>30</v>
      </c>
      <c r="T13946" t="s">
        <v>320</v>
      </c>
      <c r="U13946" t="s">
        <v>321</v>
      </c>
      <c r="V13946" t="s">
        <v>33</v>
      </c>
    </row>
    <row r="13947" spans="1:22">
      <c r="A13947" s="4">
        <v>46124</v>
      </c>
      <c r="B13947" t="s">
        <v>9969</v>
      </c>
      <c r="C13947" t="s">
        <v>23</v>
      </c>
      <c r="D13947">
        <v>3</v>
      </c>
      <c r="E13947">
        <v>21000</v>
      </c>
      <c r="F13947">
        <f>Table2[[#This Row],[Đơn Giá Chuẩn]]*Table2[[#This Row],[Tổng số lượng bán]]</f>
        <v>63000</v>
      </c>
      <c r="G13947">
        <v>0</v>
      </c>
      <c r="H13947">
        <f>Table2[[#This Row],[Doanh số bán]]-Table2[[#This Row],[Chiết khấu]]</f>
        <v>63000</v>
      </c>
      <c r="K13947" t="s">
        <v>24</v>
      </c>
      <c r="L13947">
        <v>0</v>
      </c>
      <c r="M13947" t="s">
        <v>319</v>
      </c>
      <c r="N13947" t="s">
        <v>26</v>
      </c>
      <c r="O13947">
        <v>0</v>
      </c>
      <c r="P13947" t="s">
        <v>27</v>
      </c>
      <c r="Q13947" t="s">
        <v>28</v>
      </c>
      <c r="R13947" t="s">
        <v>29</v>
      </c>
      <c r="S13947" t="s">
        <v>30</v>
      </c>
      <c r="T13947" t="s">
        <v>320</v>
      </c>
      <c r="U13947" t="s">
        <v>321</v>
      </c>
      <c r="V13947" t="s">
        <v>33</v>
      </c>
    </row>
    <row r="13948" spans="1:22">
      <c r="A13948" s="4">
        <v>46124</v>
      </c>
      <c r="B13948" t="s">
        <v>9969</v>
      </c>
      <c r="C13948" t="s">
        <v>23</v>
      </c>
      <c r="D13948">
        <v>1</v>
      </c>
      <c r="E13948">
        <v>47000</v>
      </c>
      <c r="F13948">
        <f>Table2[[#This Row],[Đơn Giá Chuẩn]]*Table2[[#This Row],[Tổng số lượng bán]]</f>
        <v>47000</v>
      </c>
      <c r="G13948">
        <v>0</v>
      </c>
      <c r="H13948">
        <f>Table2[[#This Row],[Doanh số bán]]-Table2[[#This Row],[Chiết khấu]]</f>
        <v>47000</v>
      </c>
      <c r="K13948" t="s">
        <v>24</v>
      </c>
      <c r="L13948">
        <v>0</v>
      </c>
      <c r="M13948" t="s">
        <v>319</v>
      </c>
      <c r="N13948" t="s">
        <v>26</v>
      </c>
      <c r="O13948">
        <v>0</v>
      </c>
      <c r="P13948" t="s">
        <v>876</v>
      </c>
      <c r="Q13948" t="s">
        <v>877</v>
      </c>
      <c r="R13948" t="s">
        <v>29</v>
      </c>
      <c r="S13948" t="s">
        <v>59</v>
      </c>
      <c r="T13948" t="s">
        <v>320</v>
      </c>
      <c r="U13948" t="s">
        <v>321</v>
      </c>
      <c r="V13948" t="s">
        <v>33</v>
      </c>
    </row>
    <row r="13949" spans="1:22">
      <c r="A13949" s="4">
        <v>46120</v>
      </c>
      <c r="B13949" t="s">
        <v>9950</v>
      </c>
      <c r="C13949" t="s">
        <v>2568</v>
      </c>
      <c r="D13949">
        <v>5</v>
      </c>
      <c r="E13949">
        <v>261999.84800000003</v>
      </c>
      <c r="F13949">
        <f>Table2[[#This Row],[Đơn Giá Chuẩn]]*Table2[[#This Row],[Tổng số lượng bán]]</f>
        <v>1309999.2400000002</v>
      </c>
      <c r="G13949">
        <v>0</v>
      </c>
      <c r="H13949">
        <f>Table2[[#This Row],[Doanh số bán]]-Table2[[#This Row],[Chiết khấu]]</f>
        <v>1309999.2400000002</v>
      </c>
      <c r="K13949" t="s">
        <v>2217</v>
      </c>
      <c r="L13949">
        <v>1</v>
      </c>
      <c r="M13949" t="s">
        <v>37</v>
      </c>
      <c r="N13949" t="s">
        <v>26</v>
      </c>
      <c r="O13949">
        <v>5</v>
      </c>
      <c r="P13949" t="s">
        <v>411</v>
      </c>
      <c r="Q13949" t="s">
        <v>412</v>
      </c>
      <c r="R13949" t="s">
        <v>41</v>
      </c>
      <c r="S13949" t="s">
        <v>42</v>
      </c>
      <c r="T13949" t="s">
        <v>2393</v>
      </c>
      <c r="U13949" t="s">
        <v>2394</v>
      </c>
      <c r="V13949" t="s">
        <v>2271</v>
      </c>
    </row>
    <row r="13950" spans="1:22">
      <c r="A13950" s="4">
        <v>46124</v>
      </c>
      <c r="B13950" t="s">
        <v>9099</v>
      </c>
      <c r="C13950" t="s">
        <v>104</v>
      </c>
      <c r="D13950">
        <v>1</v>
      </c>
      <c r="E13950">
        <v>47000</v>
      </c>
      <c r="F13950">
        <f>Table2[[#This Row],[Đơn Giá Chuẩn]]*Table2[[#This Row],[Tổng số lượng bán]]</f>
        <v>47000</v>
      </c>
      <c r="G13950">
        <v>0</v>
      </c>
      <c r="H13950">
        <f>Table2[[#This Row],[Doanh số bán]]-Table2[[#This Row],[Chiết khấu]]</f>
        <v>47000</v>
      </c>
      <c r="K13950" t="s">
        <v>24</v>
      </c>
      <c r="L13950">
        <v>0.12</v>
      </c>
      <c r="M13950" t="s">
        <v>319</v>
      </c>
      <c r="N13950" t="s">
        <v>26</v>
      </c>
      <c r="O13950">
        <v>0.12</v>
      </c>
      <c r="P13950" t="s">
        <v>520</v>
      </c>
      <c r="Q13950" t="s">
        <v>521</v>
      </c>
      <c r="R13950" t="s">
        <v>107</v>
      </c>
      <c r="S13950" t="s">
        <v>108</v>
      </c>
      <c r="T13950" t="s">
        <v>320</v>
      </c>
      <c r="U13950" t="s">
        <v>321</v>
      </c>
      <c r="V13950" t="s">
        <v>33</v>
      </c>
    </row>
    <row r="13951" spans="1:22">
      <c r="A13951" s="4">
        <v>46124</v>
      </c>
      <c r="B13951" t="s">
        <v>9100</v>
      </c>
      <c r="C13951" t="s">
        <v>104</v>
      </c>
      <c r="D13951">
        <v>8</v>
      </c>
      <c r="E13951">
        <v>51000</v>
      </c>
      <c r="F13951">
        <f>Table2[[#This Row],[Đơn Giá Chuẩn]]*Table2[[#This Row],[Tổng số lượng bán]]</f>
        <v>408000</v>
      </c>
      <c r="G13951">
        <v>0</v>
      </c>
      <c r="H13951">
        <f>Table2[[#This Row],[Doanh số bán]]-Table2[[#This Row],[Chiết khấu]]</f>
        <v>408000</v>
      </c>
      <c r="K13951" t="s">
        <v>24</v>
      </c>
      <c r="L13951">
        <v>0.12</v>
      </c>
      <c r="M13951" t="s">
        <v>319</v>
      </c>
      <c r="N13951" t="s">
        <v>26</v>
      </c>
      <c r="O13951">
        <v>0.96</v>
      </c>
      <c r="P13951" t="s">
        <v>656</v>
      </c>
      <c r="Q13951" t="s">
        <v>657</v>
      </c>
      <c r="R13951" t="s">
        <v>107</v>
      </c>
      <c r="S13951" t="s">
        <v>108</v>
      </c>
      <c r="T13951" t="s">
        <v>320</v>
      </c>
      <c r="U13951" t="s">
        <v>321</v>
      </c>
      <c r="V13951" t="s">
        <v>33</v>
      </c>
    </row>
    <row r="13952" spans="1:22">
      <c r="A13952" s="4">
        <v>46124</v>
      </c>
      <c r="B13952" t="s">
        <v>9100</v>
      </c>
      <c r="C13952" t="s">
        <v>104</v>
      </c>
      <c r="D13952">
        <v>7</v>
      </c>
      <c r="E13952">
        <v>51000</v>
      </c>
      <c r="F13952">
        <f>Table2[[#This Row],[Đơn Giá Chuẩn]]*Table2[[#This Row],[Tổng số lượng bán]]</f>
        <v>357000</v>
      </c>
      <c r="G13952">
        <v>0</v>
      </c>
      <c r="H13952">
        <f>Table2[[#This Row],[Doanh số bán]]-Table2[[#This Row],[Chiết khấu]]</f>
        <v>357000</v>
      </c>
      <c r="K13952" t="s">
        <v>24</v>
      </c>
      <c r="L13952">
        <v>0.12</v>
      </c>
      <c r="M13952" t="s">
        <v>319</v>
      </c>
      <c r="N13952" t="s">
        <v>26</v>
      </c>
      <c r="O13952">
        <v>0.84</v>
      </c>
      <c r="P13952" t="s">
        <v>588</v>
      </c>
      <c r="Q13952" t="s">
        <v>589</v>
      </c>
      <c r="R13952" t="s">
        <v>107</v>
      </c>
      <c r="S13952" t="s">
        <v>108</v>
      </c>
      <c r="T13952" t="s">
        <v>320</v>
      </c>
      <c r="U13952" t="s">
        <v>321</v>
      </c>
      <c r="V13952" t="s">
        <v>33</v>
      </c>
    </row>
    <row r="13953" spans="1:22">
      <c r="A13953" s="4">
        <v>46124</v>
      </c>
      <c r="B13953" t="s">
        <v>9100</v>
      </c>
      <c r="C13953" t="s">
        <v>104</v>
      </c>
      <c r="D13953">
        <v>5</v>
      </c>
      <c r="E13953">
        <v>47000</v>
      </c>
      <c r="F13953">
        <f>Table2[[#This Row],[Đơn Giá Chuẩn]]*Table2[[#This Row],[Tổng số lượng bán]]</f>
        <v>235000</v>
      </c>
      <c r="G13953">
        <v>0</v>
      </c>
      <c r="H13953">
        <f>Table2[[#This Row],[Doanh số bán]]-Table2[[#This Row],[Chiết khấu]]</f>
        <v>235000</v>
      </c>
      <c r="K13953" t="s">
        <v>24</v>
      </c>
      <c r="L13953">
        <v>0.12</v>
      </c>
      <c r="M13953" t="s">
        <v>319</v>
      </c>
      <c r="N13953" t="s">
        <v>26</v>
      </c>
      <c r="O13953">
        <v>0.6</v>
      </c>
      <c r="P13953" t="s">
        <v>520</v>
      </c>
      <c r="Q13953" t="s">
        <v>521</v>
      </c>
      <c r="R13953" t="s">
        <v>107</v>
      </c>
      <c r="S13953" t="s">
        <v>108</v>
      </c>
      <c r="T13953" t="s">
        <v>320</v>
      </c>
      <c r="U13953" t="s">
        <v>321</v>
      </c>
      <c r="V13953" t="s">
        <v>33</v>
      </c>
    </row>
    <row r="13954" spans="1:22">
      <c r="A13954" s="4">
        <v>46120</v>
      </c>
      <c r="B13954" t="s">
        <v>9970</v>
      </c>
      <c r="C13954" t="s">
        <v>2568</v>
      </c>
      <c r="D13954">
        <v>10</v>
      </c>
      <c r="E13954">
        <v>186999.99968000001</v>
      </c>
      <c r="F13954">
        <f>Table2[[#This Row],[Đơn Giá Chuẩn]]*Table2[[#This Row],[Tổng số lượng bán]]</f>
        <v>1869999.9968000001</v>
      </c>
      <c r="G13954">
        <v>0</v>
      </c>
      <c r="H13954">
        <f>Table2[[#This Row],[Doanh số bán]]-Table2[[#This Row],[Chiết khấu]]</f>
        <v>1869999.9968000001</v>
      </c>
      <c r="K13954" t="s">
        <v>2217</v>
      </c>
      <c r="L13954">
        <v>1</v>
      </c>
      <c r="M13954" t="s">
        <v>37</v>
      </c>
      <c r="N13954" t="s">
        <v>919</v>
      </c>
      <c r="O13954">
        <v>10</v>
      </c>
      <c r="P13954" t="s">
        <v>2511</v>
      </c>
      <c r="Q13954" t="s">
        <v>2512</v>
      </c>
      <c r="R13954" t="s">
        <v>41</v>
      </c>
      <c r="S13954" t="s">
        <v>42</v>
      </c>
      <c r="T13954" t="s">
        <v>2597</v>
      </c>
      <c r="U13954" t="s">
        <v>2598</v>
      </c>
      <c r="V13954" t="s">
        <v>45</v>
      </c>
    </row>
    <row r="13955" spans="1:22">
      <c r="A13955" s="4">
        <v>46124</v>
      </c>
      <c r="B13955" t="s">
        <v>9971</v>
      </c>
      <c r="C13955" t="s">
        <v>23</v>
      </c>
      <c r="D13955">
        <v>9</v>
      </c>
      <c r="E13955">
        <v>21000</v>
      </c>
      <c r="F13955">
        <f>Table2[[#This Row],[Đơn Giá Chuẩn]]*Table2[[#This Row],[Tổng số lượng bán]]</f>
        <v>189000</v>
      </c>
      <c r="G13955">
        <v>0</v>
      </c>
      <c r="H13955">
        <f>Table2[[#This Row],[Doanh số bán]]-Table2[[#This Row],[Chiết khấu]]</f>
        <v>189000</v>
      </c>
      <c r="K13955" t="s">
        <v>24</v>
      </c>
      <c r="L13955">
        <v>0</v>
      </c>
      <c r="M13955" t="s">
        <v>319</v>
      </c>
      <c r="N13955" t="s">
        <v>26</v>
      </c>
      <c r="O13955">
        <v>0</v>
      </c>
      <c r="P13955" t="s">
        <v>27</v>
      </c>
      <c r="Q13955" t="s">
        <v>28</v>
      </c>
      <c r="R13955" t="s">
        <v>29</v>
      </c>
      <c r="S13955" t="s">
        <v>30</v>
      </c>
      <c r="T13955" t="s">
        <v>320</v>
      </c>
      <c r="U13955" t="s">
        <v>321</v>
      </c>
      <c r="V13955" t="s">
        <v>33</v>
      </c>
    </row>
    <row r="13956" spans="1:22">
      <c r="A13956" s="4">
        <v>46124</v>
      </c>
      <c r="B13956" t="s">
        <v>9971</v>
      </c>
      <c r="C13956" t="s">
        <v>23</v>
      </c>
      <c r="D13956">
        <v>2</v>
      </c>
      <c r="E13956">
        <v>25999.999999999996</v>
      </c>
      <c r="F13956">
        <f>Table2[[#This Row],[Đơn Giá Chuẩn]]*Table2[[#This Row],[Tổng số lượng bán]]</f>
        <v>51999.999999999993</v>
      </c>
      <c r="G13956">
        <v>0</v>
      </c>
      <c r="H13956">
        <f>Table2[[#This Row],[Doanh số bán]]-Table2[[#This Row],[Chiết khấu]]</f>
        <v>51999.999999999993</v>
      </c>
      <c r="K13956" t="s">
        <v>24</v>
      </c>
      <c r="L13956">
        <v>0</v>
      </c>
      <c r="M13956" t="s">
        <v>319</v>
      </c>
      <c r="N13956" t="s">
        <v>26</v>
      </c>
      <c r="O13956">
        <v>0</v>
      </c>
      <c r="P13956" t="s">
        <v>47</v>
      </c>
      <c r="Q13956" t="s">
        <v>48</v>
      </c>
      <c r="R13956" t="s">
        <v>29</v>
      </c>
      <c r="S13956" t="s">
        <v>30</v>
      </c>
      <c r="T13956" t="s">
        <v>320</v>
      </c>
      <c r="U13956" t="s">
        <v>321</v>
      </c>
      <c r="V13956" t="s">
        <v>33</v>
      </c>
    </row>
    <row r="13957" spans="1:22">
      <c r="A13957" s="4">
        <v>46124</v>
      </c>
      <c r="B13957" t="s">
        <v>9972</v>
      </c>
      <c r="C13957" t="s">
        <v>23</v>
      </c>
      <c r="D13957">
        <v>1</v>
      </c>
      <c r="E13957">
        <v>25999.999999999996</v>
      </c>
      <c r="F13957">
        <f>Table2[[#This Row],[Đơn Giá Chuẩn]]*Table2[[#This Row],[Tổng số lượng bán]]</f>
        <v>25999.999999999996</v>
      </c>
      <c r="G13957">
        <v>0</v>
      </c>
      <c r="H13957">
        <f>Table2[[#This Row],[Doanh số bán]]-Table2[[#This Row],[Chiết khấu]]</f>
        <v>25999.999999999996</v>
      </c>
      <c r="K13957" t="s">
        <v>24</v>
      </c>
      <c r="L13957">
        <v>0</v>
      </c>
      <c r="M13957" t="s">
        <v>319</v>
      </c>
      <c r="N13957" t="s">
        <v>26</v>
      </c>
      <c r="O13957">
        <v>0</v>
      </c>
      <c r="P13957" t="s">
        <v>129</v>
      </c>
      <c r="Q13957" t="s">
        <v>130</v>
      </c>
      <c r="R13957" t="s">
        <v>29</v>
      </c>
      <c r="S13957" t="s">
        <v>30</v>
      </c>
      <c r="T13957" t="s">
        <v>320</v>
      </c>
      <c r="U13957" t="s">
        <v>321</v>
      </c>
      <c r="V13957" t="s">
        <v>33</v>
      </c>
    </row>
    <row r="13958" spans="1:22">
      <c r="A13958" s="4">
        <v>46124</v>
      </c>
      <c r="B13958" t="s">
        <v>9972</v>
      </c>
      <c r="C13958" t="s">
        <v>23</v>
      </c>
      <c r="D13958">
        <v>1</v>
      </c>
      <c r="E13958">
        <v>21000</v>
      </c>
      <c r="F13958">
        <f>Table2[[#This Row],[Đơn Giá Chuẩn]]*Table2[[#This Row],[Tổng số lượng bán]]</f>
        <v>21000</v>
      </c>
      <c r="G13958">
        <v>0</v>
      </c>
      <c r="H13958">
        <f>Table2[[#This Row],[Doanh số bán]]-Table2[[#This Row],[Chiết khấu]]</f>
        <v>21000</v>
      </c>
      <c r="K13958" t="s">
        <v>24</v>
      </c>
      <c r="L13958">
        <v>0</v>
      </c>
      <c r="M13958" t="s">
        <v>319</v>
      </c>
      <c r="N13958" t="s">
        <v>26</v>
      </c>
      <c r="O13958">
        <v>0</v>
      </c>
      <c r="P13958" t="s">
        <v>169</v>
      </c>
      <c r="Q13958" t="s">
        <v>170</v>
      </c>
      <c r="R13958" t="s">
        <v>29</v>
      </c>
      <c r="S13958" t="s">
        <v>30</v>
      </c>
      <c r="T13958" t="s">
        <v>320</v>
      </c>
      <c r="U13958" t="s">
        <v>321</v>
      </c>
      <c r="V13958" t="s">
        <v>33</v>
      </c>
    </row>
    <row r="13959" spans="1:22">
      <c r="A13959" s="4">
        <v>46124</v>
      </c>
      <c r="B13959" t="s">
        <v>9973</v>
      </c>
      <c r="C13959" t="s">
        <v>23</v>
      </c>
      <c r="D13959">
        <v>1</v>
      </c>
      <c r="E13959">
        <v>21000</v>
      </c>
      <c r="F13959">
        <f>Table2[[#This Row],[Đơn Giá Chuẩn]]*Table2[[#This Row],[Tổng số lượng bán]]</f>
        <v>21000</v>
      </c>
      <c r="G13959">
        <v>0</v>
      </c>
      <c r="H13959">
        <f>Table2[[#This Row],[Doanh số bán]]-Table2[[#This Row],[Chiết khấu]]</f>
        <v>21000</v>
      </c>
      <c r="K13959" t="s">
        <v>24</v>
      </c>
      <c r="L13959">
        <v>0</v>
      </c>
      <c r="M13959" t="s">
        <v>319</v>
      </c>
      <c r="N13959" t="s">
        <v>26</v>
      </c>
      <c r="O13959">
        <v>0</v>
      </c>
      <c r="P13959" t="s">
        <v>27</v>
      </c>
      <c r="Q13959" t="s">
        <v>28</v>
      </c>
      <c r="R13959" t="s">
        <v>29</v>
      </c>
      <c r="S13959" t="s">
        <v>30</v>
      </c>
      <c r="T13959" t="s">
        <v>320</v>
      </c>
      <c r="U13959" t="s">
        <v>321</v>
      </c>
      <c r="V13959" t="s">
        <v>33</v>
      </c>
    </row>
    <row r="13960" spans="1:22">
      <c r="A13960" s="4">
        <v>46124</v>
      </c>
      <c r="B13960" t="s">
        <v>9973</v>
      </c>
      <c r="C13960" t="s">
        <v>23</v>
      </c>
      <c r="D13960">
        <v>1</v>
      </c>
      <c r="E13960">
        <v>25999.999999999996</v>
      </c>
      <c r="F13960">
        <f>Table2[[#This Row],[Đơn Giá Chuẩn]]*Table2[[#This Row],[Tổng số lượng bán]]</f>
        <v>25999.999999999996</v>
      </c>
      <c r="G13960">
        <v>0</v>
      </c>
      <c r="H13960">
        <f>Table2[[#This Row],[Doanh số bán]]-Table2[[#This Row],[Chiết khấu]]</f>
        <v>25999.999999999996</v>
      </c>
      <c r="K13960" t="s">
        <v>24</v>
      </c>
      <c r="L13960">
        <v>0</v>
      </c>
      <c r="M13960" t="s">
        <v>319</v>
      </c>
      <c r="N13960" t="s">
        <v>26</v>
      </c>
      <c r="O13960">
        <v>0</v>
      </c>
      <c r="P13960" t="s">
        <v>47</v>
      </c>
      <c r="Q13960" t="s">
        <v>48</v>
      </c>
      <c r="R13960" t="s">
        <v>29</v>
      </c>
      <c r="S13960" t="s">
        <v>30</v>
      </c>
      <c r="T13960" t="s">
        <v>320</v>
      </c>
      <c r="U13960" t="s">
        <v>321</v>
      </c>
      <c r="V13960" t="s">
        <v>33</v>
      </c>
    </row>
    <row r="13961" spans="1:22">
      <c r="A13961" s="4">
        <v>46124</v>
      </c>
      <c r="B13961" t="s">
        <v>9974</v>
      </c>
      <c r="C13961" t="s">
        <v>23</v>
      </c>
      <c r="D13961">
        <v>1</v>
      </c>
      <c r="E13961">
        <v>25999.999999999996</v>
      </c>
      <c r="F13961">
        <f>Table2[[#This Row],[Đơn Giá Chuẩn]]*Table2[[#This Row],[Tổng số lượng bán]]</f>
        <v>25999.999999999996</v>
      </c>
      <c r="G13961">
        <v>0</v>
      </c>
      <c r="H13961">
        <f>Table2[[#This Row],[Doanh số bán]]-Table2[[#This Row],[Chiết khấu]]</f>
        <v>25999.999999999996</v>
      </c>
      <c r="K13961" t="s">
        <v>24</v>
      </c>
      <c r="L13961">
        <v>0</v>
      </c>
      <c r="M13961" t="s">
        <v>319</v>
      </c>
      <c r="N13961" t="s">
        <v>26</v>
      </c>
      <c r="O13961">
        <v>0</v>
      </c>
      <c r="P13961" t="s">
        <v>129</v>
      </c>
      <c r="Q13961" t="s">
        <v>130</v>
      </c>
      <c r="R13961" t="s">
        <v>29</v>
      </c>
      <c r="S13961" t="s">
        <v>30</v>
      </c>
      <c r="T13961" t="s">
        <v>320</v>
      </c>
      <c r="U13961" t="s">
        <v>321</v>
      </c>
      <c r="V13961" t="s">
        <v>33</v>
      </c>
    </row>
    <row r="13962" spans="1:22">
      <c r="A13962" s="4">
        <v>46124</v>
      </c>
      <c r="B13962" t="s">
        <v>9975</v>
      </c>
      <c r="C13962" t="s">
        <v>23</v>
      </c>
      <c r="D13962">
        <v>1</v>
      </c>
      <c r="E13962">
        <v>21000</v>
      </c>
      <c r="F13962">
        <f>Table2[[#This Row],[Đơn Giá Chuẩn]]*Table2[[#This Row],[Tổng số lượng bán]]</f>
        <v>21000</v>
      </c>
      <c r="G13962">
        <v>0</v>
      </c>
      <c r="H13962">
        <f>Table2[[#This Row],[Doanh số bán]]-Table2[[#This Row],[Chiết khấu]]</f>
        <v>21000</v>
      </c>
      <c r="K13962" t="s">
        <v>24</v>
      </c>
      <c r="L13962">
        <v>0</v>
      </c>
      <c r="M13962" t="s">
        <v>319</v>
      </c>
      <c r="N13962" t="s">
        <v>26</v>
      </c>
      <c r="O13962">
        <v>0</v>
      </c>
      <c r="P13962" t="s">
        <v>27</v>
      </c>
      <c r="Q13962" t="s">
        <v>28</v>
      </c>
      <c r="R13962" t="s">
        <v>29</v>
      </c>
      <c r="S13962" t="s">
        <v>30</v>
      </c>
      <c r="T13962" t="s">
        <v>320</v>
      </c>
      <c r="U13962" t="s">
        <v>321</v>
      </c>
      <c r="V13962" t="s">
        <v>33</v>
      </c>
    </row>
    <row r="13963" spans="1:22">
      <c r="A13963" s="4">
        <v>46124</v>
      </c>
      <c r="B13963" t="s">
        <v>9975</v>
      </c>
      <c r="C13963" t="s">
        <v>23</v>
      </c>
      <c r="D13963">
        <v>1</v>
      </c>
      <c r="E13963">
        <v>62000</v>
      </c>
      <c r="F13963">
        <f>Table2[[#This Row],[Đơn Giá Chuẩn]]*Table2[[#This Row],[Tổng số lượng bán]]</f>
        <v>62000</v>
      </c>
      <c r="G13963">
        <v>0</v>
      </c>
      <c r="H13963">
        <f>Table2[[#This Row],[Doanh số bán]]-Table2[[#This Row],[Chiết khấu]]</f>
        <v>62000</v>
      </c>
      <c r="K13963" t="s">
        <v>24</v>
      </c>
      <c r="L13963">
        <v>0</v>
      </c>
      <c r="M13963" t="s">
        <v>319</v>
      </c>
      <c r="N13963" t="s">
        <v>26</v>
      </c>
      <c r="O13963">
        <v>0</v>
      </c>
      <c r="P13963" t="s">
        <v>199</v>
      </c>
      <c r="Q13963" t="s">
        <v>200</v>
      </c>
      <c r="R13963" t="s">
        <v>29</v>
      </c>
      <c r="S13963" t="s">
        <v>30</v>
      </c>
      <c r="T13963" t="s">
        <v>320</v>
      </c>
      <c r="U13963" t="s">
        <v>321</v>
      </c>
      <c r="V13963" t="s">
        <v>33</v>
      </c>
    </row>
    <row r="13964" spans="1:22">
      <c r="A13964" s="4">
        <v>46124</v>
      </c>
      <c r="B13964" t="s">
        <v>9975</v>
      </c>
      <c r="C13964" t="s">
        <v>23</v>
      </c>
      <c r="D13964">
        <v>1</v>
      </c>
      <c r="E13964">
        <v>22000</v>
      </c>
      <c r="F13964">
        <f>Table2[[#This Row],[Đơn Giá Chuẩn]]*Table2[[#This Row],[Tổng số lượng bán]]</f>
        <v>22000</v>
      </c>
      <c r="G13964">
        <v>0</v>
      </c>
      <c r="H13964">
        <f>Table2[[#This Row],[Doanh số bán]]-Table2[[#This Row],[Chiết khấu]]</f>
        <v>22000</v>
      </c>
      <c r="K13964" t="s">
        <v>24</v>
      </c>
      <c r="L13964">
        <v>0</v>
      </c>
      <c r="M13964" t="s">
        <v>319</v>
      </c>
      <c r="N13964" t="s">
        <v>26</v>
      </c>
      <c r="O13964">
        <v>0</v>
      </c>
      <c r="P13964" t="s">
        <v>352</v>
      </c>
      <c r="Q13964" t="s">
        <v>353</v>
      </c>
      <c r="R13964" t="s">
        <v>29</v>
      </c>
      <c r="S13964" t="s">
        <v>240</v>
      </c>
      <c r="T13964" t="s">
        <v>320</v>
      </c>
      <c r="U13964" t="s">
        <v>321</v>
      </c>
      <c r="V13964" t="s">
        <v>33</v>
      </c>
    </row>
    <row r="13965" spans="1:22">
      <c r="A13965" s="4">
        <v>46124</v>
      </c>
      <c r="B13965" t="s">
        <v>9975</v>
      </c>
      <c r="C13965" t="s">
        <v>23</v>
      </c>
      <c r="D13965">
        <v>1</v>
      </c>
      <c r="E13965">
        <v>42000</v>
      </c>
      <c r="F13965">
        <f>Table2[[#This Row],[Đơn Giá Chuẩn]]*Table2[[#This Row],[Tổng số lượng bán]]</f>
        <v>42000</v>
      </c>
      <c r="G13965">
        <v>0</v>
      </c>
      <c r="H13965">
        <f>Table2[[#This Row],[Doanh số bán]]-Table2[[#This Row],[Chiết khấu]]</f>
        <v>42000</v>
      </c>
      <c r="K13965" t="s">
        <v>24</v>
      </c>
      <c r="L13965">
        <v>0</v>
      </c>
      <c r="M13965" t="s">
        <v>319</v>
      </c>
      <c r="N13965" t="s">
        <v>26</v>
      </c>
      <c r="O13965">
        <v>0</v>
      </c>
      <c r="P13965" t="s">
        <v>977</v>
      </c>
      <c r="Q13965" t="s">
        <v>978</v>
      </c>
      <c r="R13965" t="s">
        <v>29</v>
      </c>
      <c r="S13965" t="s">
        <v>59</v>
      </c>
      <c r="T13965" t="s">
        <v>320</v>
      </c>
      <c r="U13965" t="s">
        <v>321</v>
      </c>
      <c r="V13965" t="s">
        <v>33</v>
      </c>
    </row>
    <row r="13966" spans="1:22">
      <c r="A13966" s="4">
        <v>46124</v>
      </c>
      <c r="B13966" t="s">
        <v>9976</v>
      </c>
      <c r="C13966" t="s">
        <v>23</v>
      </c>
      <c r="D13966">
        <v>2</v>
      </c>
      <c r="E13966">
        <v>32000</v>
      </c>
      <c r="F13966">
        <f>Table2[[#This Row],[Đơn Giá Chuẩn]]*Table2[[#This Row],[Tổng số lượng bán]]</f>
        <v>64000</v>
      </c>
      <c r="G13966">
        <v>0</v>
      </c>
      <c r="H13966">
        <f>Table2[[#This Row],[Doanh số bán]]-Table2[[#This Row],[Chiết khấu]]</f>
        <v>64000</v>
      </c>
      <c r="K13966" t="s">
        <v>24</v>
      </c>
      <c r="L13966">
        <v>0</v>
      </c>
      <c r="M13966" t="s">
        <v>319</v>
      </c>
      <c r="N13966" t="s">
        <v>26</v>
      </c>
      <c r="O13966">
        <v>0</v>
      </c>
      <c r="P13966" t="s">
        <v>125</v>
      </c>
      <c r="Q13966" t="s">
        <v>126</v>
      </c>
      <c r="R13966" t="s">
        <v>29</v>
      </c>
      <c r="S13966" t="s">
        <v>30</v>
      </c>
      <c r="T13966" t="s">
        <v>320</v>
      </c>
      <c r="U13966" t="s">
        <v>321</v>
      </c>
      <c r="V13966" t="s">
        <v>33</v>
      </c>
    </row>
    <row r="13967" spans="1:22">
      <c r="A13967" s="4">
        <v>46124</v>
      </c>
      <c r="B13967" t="s">
        <v>9976</v>
      </c>
      <c r="C13967" t="s">
        <v>23</v>
      </c>
      <c r="D13967">
        <v>2</v>
      </c>
      <c r="E13967">
        <v>25999.999999999996</v>
      </c>
      <c r="F13967">
        <f>Table2[[#This Row],[Đơn Giá Chuẩn]]*Table2[[#This Row],[Tổng số lượng bán]]</f>
        <v>51999.999999999993</v>
      </c>
      <c r="G13967">
        <v>0</v>
      </c>
      <c r="H13967">
        <f>Table2[[#This Row],[Doanh số bán]]-Table2[[#This Row],[Chiết khấu]]</f>
        <v>51999.999999999993</v>
      </c>
      <c r="K13967" t="s">
        <v>24</v>
      </c>
      <c r="L13967">
        <v>0</v>
      </c>
      <c r="M13967" t="s">
        <v>319</v>
      </c>
      <c r="N13967" t="s">
        <v>26</v>
      </c>
      <c r="O13967">
        <v>0</v>
      </c>
      <c r="P13967" t="s">
        <v>47</v>
      </c>
      <c r="Q13967" t="s">
        <v>48</v>
      </c>
      <c r="R13967" t="s">
        <v>29</v>
      </c>
      <c r="S13967" t="s">
        <v>30</v>
      </c>
      <c r="T13967" t="s">
        <v>320</v>
      </c>
      <c r="U13967" t="s">
        <v>321</v>
      </c>
      <c r="V13967" t="s">
        <v>33</v>
      </c>
    </row>
    <row r="13968" spans="1:22">
      <c r="A13968" s="4">
        <v>46124</v>
      </c>
      <c r="B13968" t="s">
        <v>9976</v>
      </c>
      <c r="C13968" t="s">
        <v>23</v>
      </c>
      <c r="D13968">
        <v>1</v>
      </c>
      <c r="E13968">
        <v>32000</v>
      </c>
      <c r="F13968">
        <f>Table2[[#This Row],[Đơn Giá Chuẩn]]*Table2[[#This Row],[Tổng số lượng bán]]</f>
        <v>32000</v>
      </c>
      <c r="G13968">
        <v>0</v>
      </c>
      <c r="H13968">
        <f>Table2[[#This Row],[Doanh số bán]]-Table2[[#This Row],[Chiết khấu]]</f>
        <v>32000</v>
      </c>
      <c r="K13968" t="s">
        <v>24</v>
      </c>
      <c r="L13968">
        <v>0</v>
      </c>
      <c r="M13968" t="s">
        <v>319</v>
      </c>
      <c r="N13968" t="s">
        <v>26</v>
      </c>
      <c r="O13968">
        <v>0</v>
      </c>
      <c r="P13968" t="s">
        <v>963</v>
      </c>
      <c r="Q13968" t="s">
        <v>964</v>
      </c>
      <c r="R13968" t="s">
        <v>29</v>
      </c>
      <c r="S13968" t="s">
        <v>240</v>
      </c>
      <c r="T13968" t="s">
        <v>320</v>
      </c>
      <c r="U13968" t="s">
        <v>321</v>
      </c>
      <c r="V13968" t="s">
        <v>33</v>
      </c>
    </row>
    <row r="13969" spans="1:22">
      <c r="A13969" s="4">
        <v>46124</v>
      </c>
      <c r="B13969" t="s">
        <v>9977</v>
      </c>
      <c r="C13969" t="s">
        <v>23</v>
      </c>
      <c r="D13969">
        <v>1</v>
      </c>
      <c r="E13969">
        <v>42000</v>
      </c>
      <c r="F13969">
        <f>Table2[[#This Row],[Đơn Giá Chuẩn]]*Table2[[#This Row],[Tổng số lượng bán]]</f>
        <v>42000</v>
      </c>
      <c r="G13969">
        <v>0</v>
      </c>
      <c r="H13969">
        <f>Table2[[#This Row],[Doanh số bán]]-Table2[[#This Row],[Chiết khấu]]</f>
        <v>42000</v>
      </c>
      <c r="K13969" t="s">
        <v>24</v>
      </c>
      <c r="L13969">
        <v>0</v>
      </c>
      <c r="M13969" t="s">
        <v>319</v>
      </c>
      <c r="N13969" t="s">
        <v>26</v>
      </c>
      <c r="O13969">
        <v>0</v>
      </c>
      <c r="P13969" t="s">
        <v>881</v>
      </c>
      <c r="Q13969" t="s">
        <v>882</v>
      </c>
      <c r="R13969" t="s">
        <v>29</v>
      </c>
      <c r="S13969" t="s">
        <v>30</v>
      </c>
      <c r="T13969" t="s">
        <v>320</v>
      </c>
      <c r="U13969" t="s">
        <v>321</v>
      </c>
      <c r="V13969" t="s">
        <v>33</v>
      </c>
    </row>
    <row r="13970" spans="1:22">
      <c r="A13970" s="4">
        <v>46124</v>
      </c>
      <c r="B13970" t="s">
        <v>9977</v>
      </c>
      <c r="C13970" t="s">
        <v>23</v>
      </c>
      <c r="D13970">
        <v>1</v>
      </c>
      <c r="E13970">
        <v>32000</v>
      </c>
      <c r="F13970">
        <f>Table2[[#This Row],[Đơn Giá Chuẩn]]*Table2[[#This Row],[Tổng số lượng bán]]</f>
        <v>32000</v>
      </c>
      <c r="G13970">
        <v>0</v>
      </c>
      <c r="H13970">
        <f>Table2[[#This Row],[Doanh số bán]]-Table2[[#This Row],[Chiết khấu]]</f>
        <v>32000</v>
      </c>
      <c r="K13970" t="s">
        <v>24</v>
      </c>
      <c r="L13970">
        <v>0</v>
      </c>
      <c r="M13970" t="s">
        <v>319</v>
      </c>
      <c r="N13970" t="s">
        <v>26</v>
      </c>
      <c r="O13970">
        <v>0</v>
      </c>
      <c r="P13970" t="s">
        <v>873</v>
      </c>
      <c r="Q13970" t="s">
        <v>874</v>
      </c>
      <c r="R13970" t="s">
        <v>29</v>
      </c>
      <c r="S13970" t="s">
        <v>30</v>
      </c>
      <c r="T13970" t="s">
        <v>320</v>
      </c>
      <c r="U13970" t="s">
        <v>321</v>
      </c>
      <c r="V13970" t="s">
        <v>33</v>
      </c>
    </row>
    <row r="13971" spans="1:22">
      <c r="A13971" s="4">
        <v>46124</v>
      </c>
      <c r="B13971" t="s">
        <v>9978</v>
      </c>
      <c r="C13971" t="s">
        <v>23</v>
      </c>
      <c r="D13971">
        <v>2</v>
      </c>
      <c r="E13971">
        <v>67000</v>
      </c>
      <c r="F13971">
        <f>Table2[[#This Row],[Đơn Giá Chuẩn]]*Table2[[#This Row],[Tổng số lượng bán]]</f>
        <v>134000</v>
      </c>
      <c r="G13971">
        <v>0</v>
      </c>
      <c r="H13971">
        <f>Table2[[#This Row],[Doanh số bán]]-Table2[[#This Row],[Chiết khấu]]</f>
        <v>134000</v>
      </c>
      <c r="K13971" t="s">
        <v>24</v>
      </c>
      <c r="L13971">
        <v>0</v>
      </c>
      <c r="M13971" t="s">
        <v>319</v>
      </c>
      <c r="N13971" t="s">
        <v>26</v>
      </c>
      <c r="O13971">
        <v>0</v>
      </c>
      <c r="P13971" t="s">
        <v>96</v>
      </c>
      <c r="Q13971" t="s">
        <v>97</v>
      </c>
      <c r="R13971" t="s">
        <v>29</v>
      </c>
      <c r="S13971" t="s">
        <v>30</v>
      </c>
      <c r="T13971" t="s">
        <v>320</v>
      </c>
      <c r="U13971" t="s">
        <v>321</v>
      </c>
      <c r="V13971" t="s">
        <v>33</v>
      </c>
    </row>
    <row r="13972" spans="1:22">
      <c r="A13972" s="4">
        <v>46124</v>
      </c>
      <c r="B13972" t="s">
        <v>9978</v>
      </c>
      <c r="C13972" t="s">
        <v>104</v>
      </c>
      <c r="D13972">
        <v>1</v>
      </c>
      <c r="E13972">
        <v>47000</v>
      </c>
      <c r="F13972">
        <f>Table2[[#This Row],[Đơn Giá Chuẩn]]*Table2[[#This Row],[Tổng số lượng bán]]</f>
        <v>47000</v>
      </c>
      <c r="G13972">
        <v>0</v>
      </c>
      <c r="H13972">
        <f>Table2[[#This Row],[Doanh số bán]]-Table2[[#This Row],[Chiết khấu]]</f>
        <v>47000</v>
      </c>
      <c r="K13972" t="s">
        <v>24</v>
      </c>
      <c r="L13972">
        <v>0.16</v>
      </c>
      <c r="M13972" t="s">
        <v>319</v>
      </c>
      <c r="N13972" t="s">
        <v>26</v>
      </c>
      <c r="O13972">
        <v>0.16</v>
      </c>
      <c r="P13972" t="s">
        <v>105</v>
      </c>
      <c r="Q13972" t="s">
        <v>106</v>
      </c>
      <c r="R13972" t="s">
        <v>107</v>
      </c>
      <c r="S13972" t="s">
        <v>108</v>
      </c>
      <c r="T13972" t="s">
        <v>320</v>
      </c>
      <c r="U13972" t="s">
        <v>321</v>
      </c>
      <c r="V13972" t="s">
        <v>33</v>
      </c>
    </row>
    <row r="13973" spans="1:22">
      <c r="A13973" s="4">
        <v>46124</v>
      </c>
      <c r="B13973" t="s">
        <v>9979</v>
      </c>
      <c r="C13973" t="s">
        <v>23</v>
      </c>
      <c r="D13973">
        <v>1</v>
      </c>
      <c r="E13973">
        <v>25999.999999999996</v>
      </c>
      <c r="F13973">
        <f>Table2[[#This Row],[Đơn Giá Chuẩn]]*Table2[[#This Row],[Tổng số lượng bán]]</f>
        <v>25999.999999999996</v>
      </c>
      <c r="G13973">
        <v>0</v>
      </c>
      <c r="H13973">
        <f>Table2[[#This Row],[Doanh số bán]]-Table2[[#This Row],[Chiết khấu]]</f>
        <v>25999.999999999996</v>
      </c>
      <c r="K13973" t="s">
        <v>24</v>
      </c>
      <c r="L13973">
        <v>0</v>
      </c>
      <c r="M13973" t="s">
        <v>319</v>
      </c>
      <c r="N13973" t="s">
        <v>26</v>
      </c>
      <c r="O13973">
        <v>0</v>
      </c>
      <c r="P13973" t="s">
        <v>129</v>
      </c>
      <c r="Q13973" t="s">
        <v>130</v>
      </c>
      <c r="R13973" t="s">
        <v>29</v>
      </c>
      <c r="S13973" t="s">
        <v>30</v>
      </c>
      <c r="T13973" t="s">
        <v>320</v>
      </c>
      <c r="U13973" t="s">
        <v>321</v>
      </c>
      <c r="V13973" t="s">
        <v>33</v>
      </c>
    </row>
    <row r="13974" spans="1:22">
      <c r="A13974" s="4">
        <v>46124</v>
      </c>
      <c r="B13974" t="s">
        <v>9980</v>
      </c>
      <c r="C13974" t="s">
        <v>23</v>
      </c>
      <c r="D13974">
        <v>2</v>
      </c>
      <c r="E13974">
        <v>25999.999999999996</v>
      </c>
      <c r="F13974">
        <f>Table2[[#This Row],[Đơn Giá Chuẩn]]*Table2[[#This Row],[Tổng số lượng bán]]</f>
        <v>51999.999999999993</v>
      </c>
      <c r="G13974">
        <v>0</v>
      </c>
      <c r="H13974">
        <f>Table2[[#This Row],[Doanh số bán]]-Table2[[#This Row],[Chiết khấu]]</f>
        <v>51999.999999999993</v>
      </c>
      <c r="K13974" t="s">
        <v>24</v>
      </c>
      <c r="L13974">
        <v>0</v>
      </c>
      <c r="M13974" t="s">
        <v>319</v>
      </c>
      <c r="N13974" t="s">
        <v>26</v>
      </c>
      <c r="O13974">
        <v>0</v>
      </c>
      <c r="P13974" t="s">
        <v>47</v>
      </c>
      <c r="Q13974" t="s">
        <v>48</v>
      </c>
      <c r="R13974" t="s">
        <v>29</v>
      </c>
      <c r="S13974" t="s">
        <v>30</v>
      </c>
      <c r="T13974" t="s">
        <v>320</v>
      </c>
      <c r="U13974" t="s">
        <v>321</v>
      </c>
      <c r="V13974" t="s">
        <v>33</v>
      </c>
    </row>
    <row r="13975" spans="1:22">
      <c r="A13975" s="4">
        <v>46124</v>
      </c>
      <c r="B13975" t="s">
        <v>9980</v>
      </c>
      <c r="C13975" t="s">
        <v>23</v>
      </c>
      <c r="D13975">
        <v>1</v>
      </c>
      <c r="E13975">
        <v>21000</v>
      </c>
      <c r="F13975">
        <f>Table2[[#This Row],[Đơn Giá Chuẩn]]*Table2[[#This Row],[Tổng số lượng bán]]</f>
        <v>21000</v>
      </c>
      <c r="G13975">
        <v>0</v>
      </c>
      <c r="H13975">
        <f>Table2[[#This Row],[Doanh số bán]]-Table2[[#This Row],[Chiết khấu]]</f>
        <v>21000</v>
      </c>
      <c r="K13975" t="s">
        <v>24</v>
      </c>
      <c r="L13975">
        <v>0</v>
      </c>
      <c r="M13975" t="s">
        <v>319</v>
      </c>
      <c r="N13975" t="s">
        <v>26</v>
      </c>
      <c r="O13975">
        <v>0</v>
      </c>
      <c r="P13975" t="s">
        <v>169</v>
      </c>
      <c r="Q13975" t="s">
        <v>170</v>
      </c>
      <c r="R13975" t="s">
        <v>29</v>
      </c>
      <c r="S13975" t="s">
        <v>30</v>
      </c>
      <c r="T13975" t="s">
        <v>320</v>
      </c>
      <c r="U13975" t="s">
        <v>321</v>
      </c>
      <c r="V13975" t="s">
        <v>33</v>
      </c>
    </row>
    <row r="13976" spans="1:22">
      <c r="A13976" s="4">
        <v>46124</v>
      </c>
      <c r="B13976" t="s">
        <v>9471</v>
      </c>
      <c r="C13976" t="s">
        <v>104</v>
      </c>
      <c r="D13976">
        <v>6</v>
      </c>
      <c r="E13976">
        <v>51000</v>
      </c>
      <c r="F13976">
        <f>Table2[[#This Row],[Đơn Giá Chuẩn]]*Table2[[#This Row],[Tổng số lượng bán]]</f>
        <v>306000</v>
      </c>
      <c r="G13976">
        <v>0</v>
      </c>
      <c r="H13976">
        <f>Table2[[#This Row],[Doanh số bán]]-Table2[[#This Row],[Chiết khấu]]</f>
        <v>306000</v>
      </c>
      <c r="K13976" t="s">
        <v>24</v>
      </c>
      <c r="L13976">
        <v>0.12</v>
      </c>
      <c r="M13976" t="s">
        <v>319</v>
      </c>
      <c r="N13976" t="s">
        <v>26</v>
      </c>
      <c r="O13976">
        <v>0.72</v>
      </c>
      <c r="P13976" t="s">
        <v>656</v>
      </c>
      <c r="Q13976" t="s">
        <v>657</v>
      </c>
      <c r="R13976" t="s">
        <v>107</v>
      </c>
      <c r="S13976" t="s">
        <v>108</v>
      </c>
      <c r="T13976" t="s">
        <v>320</v>
      </c>
      <c r="U13976" t="s">
        <v>321</v>
      </c>
      <c r="V13976" t="s">
        <v>33</v>
      </c>
    </row>
    <row r="13977" spans="1:22">
      <c r="A13977" s="4">
        <v>46120</v>
      </c>
      <c r="B13977" t="s">
        <v>9981</v>
      </c>
      <c r="C13977" t="s">
        <v>2568</v>
      </c>
      <c r="D13977">
        <v>20</v>
      </c>
      <c r="E13977">
        <v>201999.99980000002</v>
      </c>
      <c r="F13977">
        <f>Table2[[#This Row],[Đơn Giá Chuẩn]]*Table2[[#This Row],[Tổng số lượng bán]]</f>
        <v>4039999.9960000003</v>
      </c>
      <c r="G13977">
        <v>0</v>
      </c>
      <c r="H13977">
        <f>Table2[[#This Row],[Doanh số bán]]-Table2[[#This Row],[Chiết khấu]]</f>
        <v>4039999.9960000003</v>
      </c>
      <c r="K13977" t="s">
        <v>2217</v>
      </c>
      <c r="L13977">
        <v>1</v>
      </c>
      <c r="M13977" t="s">
        <v>37</v>
      </c>
      <c r="N13977" t="s">
        <v>26</v>
      </c>
      <c r="O13977">
        <v>20</v>
      </c>
      <c r="P13977" t="s">
        <v>512</v>
      </c>
      <c r="Q13977" t="s">
        <v>513</v>
      </c>
      <c r="R13977" t="s">
        <v>41</v>
      </c>
      <c r="S13977" t="s">
        <v>42</v>
      </c>
      <c r="T13977" t="s">
        <v>2921</v>
      </c>
      <c r="U13977" t="s">
        <v>2922</v>
      </c>
      <c r="V13977" t="s">
        <v>45</v>
      </c>
    </row>
    <row r="13978" spans="1:22">
      <c r="A13978" s="4">
        <v>46120</v>
      </c>
      <c r="B13978" t="s">
        <v>9982</v>
      </c>
      <c r="C13978" t="s">
        <v>2568</v>
      </c>
      <c r="D13978">
        <v>10</v>
      </c>
      <c r="E13978">
        <v>207000.00020000001</v>
      </c>
      <c r="F13978">
        <f>Table2[[#This Row],[Đơn Giá Chuẩn]]*Table2[[#This Row],[Tổng số lượng bán]]</f>
        <v>2070000.0020000001</v>
      </c>
      <c r="G13978">
        <v>0</v>
      </c>
      <c r="H13978">
        <f>Table2[[#This Row],[Doanh số bán]]-Table2[[#This Row],[Chiết khấu]]</f>
        <v>2070000.0020000001</v>
      </c>
      <c r="K13978" t="s">
        <v>2217</v>
      </c>
      <c r="L13978">
        <v>1</v>
      </c>
      <c r="M13978" t="s">
        <v>37</v>
      </c>
      <c r="N13978" t="s">
        <v>26</v>
      </c>
      <c r="O13978">
        <v>10</v>
      </c>
      <c r="P13978" t="s">
        <v>84</v>
      </c>
      <c r="Q13978" t="s">
        <v>85</v>
      </c>
      <c r="R13978" t="s">
        <v>41</v>
      </c>
      <c r="S13978" t="s">
        <v>42</v>
      </c>
      <c r="T13978" t="s">
        <v>2603</v>
      </c>
      <c r="U13978" t="s">
        <v>2604</v>
      </c>
      <c r="V13978" t="s">
        <v>45</v>
      </c>
    </row>
    <row r="13979" spans="1:22">
      <c r="A13979" s="4">
        <v>46124</v>
      </c>
      <c r="B13979" t="s">
        <v>9471</v>
      </c>
      <c r="C13979" t="s">
        <v>104</v>
      </c>
      <c r="D13979">
        <v>6</v>
      </c>
      <c r="E13979">
        <v>47000</v>
      </c>
      <c r="F13979">
        <f>Table2[[#This Row],[Đơn Giá Chuẩn]]*Table2[[#This Row],[Tổng số lượng bán]]</f>
        <v>282000</v>
      </c>
      <c r="G13979">
        <v>0</v>
      </c>
      <c r="H13979">
        <f>Table2[[#This Row],[Doanh số bán]]-Table2[[#This Row],[Chiết khấu]]</f>
        <v>282000</v>
      </c>
      <c r="K13979" t="s">
        <v>24</v>
      </c>
      <c r="L13979">
        <v>0.12</v>
      </c>
      <c r="M13979" t="s">
        <v>319</v>
      </c>
      <c r="N13979" t="s">
        <v>26</v>
      </c>
      <c r="O13979">
        <v>0.72</v>
      </c>
      <c r="P13979" t="s">
        <v>520</v>
      </c>
      <c r="Q13979" t="s">
        <v>521</v>
      </c>
      <c r="R13979" t="s">
        <v>107</v>
      </c>
      <c r="S13979" t="s">
        <v>108</v>
      </c>
      <c r="T13979" t="s">
        <v>320</v>
      </c>
      <c r="U13979" t="s">
        <v>321</v>
      </c>
      <c r="V13979" t="s">
        <v>33</v>
      </c>
    </row>
    <row r="13980" spans="1:22">
      <c r="A13980" s="4">
        <v>46120</v>
      </c>
      <c r="B13980" t="s">
        <v>9983</v>
      </c>
      <c r="C13980" t="s">
        <v>2568</v>
      </c>
      <c r="D13980">
        <v>1</v>
      </c>
      <c r="E13980">
        <v>309579.68</v>
      </c>
      <c r="F13980">
        <f>Table2[[#This Row],[Đơn Giá Chuẩn]]*Table2[[#This Row],[Tổng số lượng bán]]</f>
        <v>309579.68</v>
      </c>
      <c r="G13980">
        <v>0</v>
      </c>
      <c r="H13980">
        <f>Table2[[#This Row],[Doanh số bán]]-Table2[[#This Row],[Chiết khấu]]</f>
        <v>309579.68</v>
      </c>
      <c r="K13980" t="s">
        <v>50</v>
      </c>
      <c r="L13980">
        <v>1</v>
      </c>
      <c r="M13980" t="s">
        <v>37</v>
      </c>
      <c r="N13980" t="s">
        <v>50</v>
      </c>
      <c r="O13980">
        <v>1</v>
      </c>
      <c r="P13980" t="s">
        <v>2504</v>
      </c>
      <c r="Q13980" t="s">
        <v>2505</v>
      </c>
      <c r="R13980" t="s">
        <v>41</v>
      </c>
      <c r="S13980" t="s">
        <v>42</v>
      </c>
      <c r="T13980" t="s">
        <v>74</v>
      </c>
      <c r="U13980" t="s">
        <v>75</v>
      </c>
      <c r="V13980" t="s">
        <v>50</v>
      </c>
    </row>
    <row r="13981" spans="1:22">
      <c r="A13981" s="4">
        <v>46124</v>
      </c>
      <c r="B13981" t="s">
        <v>9471</v>
      </c>
      <c r="C13981" t="s">
        <v>104</v>
      </c>
      <c r="D13981">
        <v>1</v>
      </c>
      <c r="E13981">
        <v>47000</v>
      </c>
      <c r="F13981">
        <f>Table2[[#This Row],[Đơn Giá Chuẩn]]*Table2[[#This Row],[Tổng số lượng bán]]</f>
        <v>47000</v>
      </c>
      <c r="G13981">
        <v>0</v>
      </c>
      <c r="H13981">
        <f>Table2[[#This Row],[Doanh số bán]]-Table2[[#This Row],[Chiết khấu]]</f>
        <v>47000</v>
      </c>
      <c r="K13981" t="s">
        <v>24</v>
      </c>
      <c r="L13981">
        <v>0.16</v>
      </c>
      <c r="M13981" t="s">
        <v>319</v>
      </c>
      <c r="N13981" t="s">
        <v>26</v>
      </c>
      <c r="O13981">
        <v>0.16</v>
      </c>
      <c r="P13981" t="s">
        <v>105</v>
      </c>
      <c r="Q13981" t="s">
        <v>106</v>
      </c>
      <c r="R13981" t="s">
        <v>107</v>
      </c>
      <c r="S13981" t="s">
        <v>108</v>
      </c>
      <c r="T13981" t="s">
        <v>320</v>
      </c>
      <c r="U13981" t="s">
        <v>321</v>
      </c>
      <c r="V13981" t="s">
        <v>33</v>
      </c>
    </row>
    <row r="13982" spans="1:22">
      <c r="A13982" s="4">
        <v>46120</v>
      </c>
      <c r="B13982" t="s">
        <v>9984</v>
      </c>
      <c r="C13982" t="s">
        <v>2568</v>
      </c>
      <c r="D13982">
        <v>1</v>
      </c>
      <c r="E13982">
        <v>247700.00000000003</v>
      </c>
      <c r="F13982">
        <f>Table2[[#This Row],[Đơn Giá Chuẩn]]*Table2[[#This Row],[Tổng số lượng bán]]</f>
        <v>247700.00000000003</v>
      </c>
      <c r="G13982">
        <v>0</v>
      </c>
      <c r="H13982">
        <f>Table2[[#This Row],[Doanh số bán]]-Table2[[#This Row],[Chiết khấu]]</f>
        <v>247700.00000000003</v>
      </c>
      <c r="K13982" t="s">
        <v>50</v>
      </c>
      <c r="L13982">
        <v>1</v>
      </c>
      <c r="M13982" t="s">
        <v>37</v>
      </c>
      <c r="N13982" t="s">
        <v>50</v>
      </c>
      <c r="O13982">
        <v>1</v>
      </c>
      <c r="P13982" t="s">
        <v>512</v>
      </c>
      <c r="Q13982" t="s">
        <v>513</v>
      </c>
      <c r="R13982" t="s">
        <v>41</v>
      </c>
      <c r="S13982" t="s">
        <v>42</v>
      </c>
      <c r="T13982" t="s">
        <v>74</v>
      </c>
      <c r="U13982" t="s">
        <v>75</v>
      </c>
      <c r="V13982" t="s">
        <v>50</v>
      </c>
    </row>
    <row r="13983" spans="1:22">
      <c r="A13983" s="4">
        <v>46120</v>
      </c>
      <c r="B13983" t="s">
        <v>9985</v>
      </c>
      <c r="C13983" t="s">
        <v>2568</v>
      </c>
      <c r="D13983">
        <v>1</v>
      </c>
      <c r="E13983">
        <v>275000.24</v>
      </c>
      <c r="F13983">
        <f>Table2[[#This Row],[Đơn Giá Chuẩn]]*Table2[[#This Row],[Tổng số lượng bán]]</f>
        <v>275000.24</v>
      </c>
      <c r="G13983">
        <v>0</v>
      </c>
      <c r="H13983">
        <f>Table2[[#This Row],[Doanh số bán]]-Table2[[#This Row],[Chiết khấu]]</f>
        <v>275000.24</v>
      </c>
      <c r="K13983" t="s">
        <v>50</v>
      </c>
      <c r="L13983">
        <v>1</v>
      </c>
      <c r="M13983" t="s">
        <v>37</v>
      </c>
      <c r="N13983" t="s">
        <v>50</v>
      </c>
      <c r="O13983">
        <v>1</v>
      </c>
      <c r="P13983" t="s">
        <v>84</v>
      </c>
      <c r="Q13983" t="s">
        <v>85</v>
      </c>
      <c r="R13983" t="s">
        <v>41</v>
      </c>
      <c r="S13983" t="s">
        <v>42</v>
      </c>
      <c r="T13983" t="s">
        <v>74</v>
      </c>
      <c r="U13983" t="s">
        <v>75</v>
      </c>
      <c r="V13983" t="s">
        <v>50</v>
      </c>
    </row>
    <row r="13984" spans="1:22">
      <c r="A13984" s="4">
        <v>46120</v>
      </c>
      <c r="B13984" t="s">
        <v>9986</v>
      </c>
      <c r="C13984" t="s">
        <v>2568</v>
      </c>
      <c r="D13984">
        <v>1</v>
      </c>
      <c r="E13984">
        <v>275000.24</v>
      </c>
      <c r="F13984">
        <f>Table2[[#This Row],[Đơn Giá Chuẩn]]*Table2[[#This Row],[Tổng số lượng bán]]</f>
        <v>275000.24</v>
      </c>
      <c r="G13984">
        <v>0</v>
      </c>
      <c r="H13984">
        <f>Table2[[#This Row],[Doanh số bán]]-Table2[[#This Row],[Chiết khấu]]</f>
        <v>275000.24</v>
      </c>
      <c r="K13984" t="s">
        <v>50</v>
      </c>
      <c r="L13984">
        <v>1</v>
      </c>
      <c r="M13984" t="s">
        <v>37</v>
      </c>
      <c r="N13984" t="s">
        <v>50</v>
      </c>
      <c r="O13984">
        <v>1</v>
      </c>
      <c r="P13984" t="s">
        <v>84</v>
      </c>
      <c r="Q13984" t="s">
        <v>85</v>
      </c>
      <c r="R13984" t="s">
        <v>41</v>
      </c>
      <c r="S13984" t="s">
        <v>42</v>
      </c>
      <c r="T13984" t="s">
        <v>74</v>
      </c>
      <c r="U13984" t="s">
        <v>75</v>
      </c>
      <c r="V13984" t="s">
        <v>50</v>
      </c>
    </row>
    <row r="13985" spans="1:22">
      <c r="A13985" s="4">
        <v>46120</v>
      </c>
      <c r="B13985" t="s">
        <v>9987</v>
      </c>
      <c r="C13985" t="s">
        <v>2568</v>
      </c>
      <c r="D13985">
        <v>1</v>
      </c>
      <c r="E13985">
        <v>275000.24</v>
      </c>
      <c r="F13985">
        <f>Table2[[#This Row],[Đơn Giá Chuẩn]]*Table2[[#This Row],[Tổng số lượng bán]]</f>
        <v>275000.24</v>
      </c>
      <c r="G13985">
        <v>0</v>
      </c>
      <c r="H13985">
        <f>Table2[[#This Row],[Doanh số bán]]-Table2[[#This Row],[Chiết khấu]]</f>
        <v>275000.24</v>
      </c>
      <c r="K13985" t="s">
        <v>50</v>
      </c>
      <c r="L13985">
        <v>1</v>
      </c>
      <c r="M13985" t="s">
        <v>37</v>
      </c>
      <c r="N13985" t="s">
        <v>50</v>
      </c>
      <c r="O13985">
        <v>1</v>
      </c>
      <c r="P13985" t="s">
        <v>84</v>
      </c>
      <c r="Q13985" t="s">
        <v>85</v>
      </c>
      <c r="R13985" t="s">
        <v>41</v>
      </c>
      <c r="S13985" t="s">
        <v>42</v>
      </c>
      <c r="T13985" t="s">
        <v>74</v>
      </c>
      <c r="U13985" t="s">
        <v>75</v>
      </c>
      <c r="V13985" t="s">
        <v>50</v>
      </c>
    </row>
    <row r="13986" spans="1:22">
      <c r="A13986" s="4">
        <v>46120</v>
      </c>
      <c r="B13986" t="s">
        <v>9988</v>
      </c>
      <c r="C13986" t="s">
        <v>2568</v>
      </c>
      <c r="D13986">
        <v>1</v>
      </c>
      <c r="E13986">
        <v>275000.24</v>
      </c>
      <c r="F13986">
        <f>Table2[[#This Row],[Đơn Giá Chuẩn]]*Table2[[#This Row],[Tổng số lượng bán]]</f>
        <v>275000.24</v>
      </c>
      <c r="G13986">
        <v>0</v>
      </c>
      <c r="H13986">
        <f>Table2[[#This Row],[Doanh số bán]]-Table2[[#This Row],[Chiết khấu]]</f>
        <v>275000.24</v>
      </c>
      <c r="K13986" t="s">
        <v>50</v>
      </c>
      <c r="L13986">
        <v>1</v>
      </c>
      <c r="M13986" t="s">
        <v>37</v>
      </c>
      <c r="N13986" t="s">
        <v>50</v>
      </c>
      <c r="O13986">
        <v>1</v>
      </c>
      <c r="P13986" t="s">
        <v>84</v>
      </c>
      <c r="Q13986" t="s">
        <v>85</v>
      </c>
      <c r="R13986" t="s">
        <v>41</v>
      </c>
      <c r="S13986" t="s">
        <v>42</v>
      </c>
      <c r="T13986" t="s">
        <v>74</v>
      </c>
      <c r="U13986" t="s">
        <v>75</v>
      </c>
      <c r="V13986" t="s">
        <v>50</v>
      </c>
    </row>
    <row r="13987" spans="1:22">
      <c r="A13987" s="4">
        <v>46124</v>
      </c>
      <c r="B13987" t="s">
        <v>9989</v>
      </c>
      <c r="C13987" t="s">
        <v>1862</v>
      </c>
      <c r="D13987">
        <v>0</v>
      </c>
      <c r="E13987">
        <v>51499.640000000007</v>
      </c>
      <c r="F13987">
        <f>Table2[[#This Row],[Đơn Giá Chuẩn]]*Table2[[#This Row],[Tổng số lượng bán]]</f>
        <v>0</v>
      </c>
      <c r="G13987">
        <v>0</v>
      </c>
      <c r="H13987">
        <f>Table2[[#This Row],[Doanh số bán]]-Table2[[#This Row],[Chiết khấu]]</f>
        <v>0</v>
      </c>
      <c r="K13987" t="s">
        <v>50</v>
      </c>
      <c r="L13987">
        <v>0.16</v>
      </c>
      <c r="M13987" t="s">
        <v>37</v>
      </c>
      <c r="N13987" t="s">
        <v>50</v>
      </c>
      <c r="O13987">
        <v>0</v>
      </c>
      <c r="P13987" t="s">
        <v>105</v>
      </c>
      <c r="Q13987" t="s">
        <v>106</v>
      </c>
      <c r="R13987" t="s">
        <v>107</v>
      </c>
      <c r="S13987" t="s">
        <v>108</v>
      </c>
      <c r="T13987" t="s">
        <v>74</v>
      </c>
      <c r="U13987" t="s">
        <v>75</v>
      </c>
      <c r="V13987" t="s">
        <v>50</v>
      </c>
    </row>
    <row r="13988" spans="1:22">
      <c r="A13988" s="4">
        <v>46124</v>
      </c>
      <c r="B13988" t="s">
        <v>9989</v>
      </c>
      <c r="C13988" t="s">
        <v>1862</v>
      </c>
      <c r="D13988">
        <v>0</v>
      </c>
      <c r="E13988">
        <v>51048.740000000005</v>
      </c>
      <c r="F13988">
        <f>Table2[[#This Row],[Đơn Giá Chuẩn]]*Table2[[#This Row],[Tổng số lượng bán]]</f>
        <v>0</v>
      </c>
      <c r="G13988">
        <v>0</v>
      </c>
      <c r="H13988">
        <f>Table2[[#This Row],[Doanh số bán]]-Table2[[#This Row],[Chiết khấu]]</f>
        <v>0</v>
      </c>
      <c r="K13988" t="s">
        <v>50</v>
      </c>
      <c r="L13988">
        <v>0.12</v>
      </c>
      <c r="M13988" t="s">
        <v>37</v>
      </c>
      <c r="N13988" t="s">
        <v>50</v>
      </c>
      <c r="O13988">
        <v>0</v>
      </c>
      <c r="P13988" t="s">
        <v>586</v>
      </c>
      <c r="Q13988" t="s">
        <v>587</v>
      </c>
      <c r="R13988" t="s">
        <v>107</v>
      </c>
      <c r="S13988" t="s">
        <v>108</v>
      </c>
      <c r="T13988" t="s">
        <v>74</v>
      </c>
      <c r="U13988" t="s">
        <v>75</v>
      </c>
      <c r="V13988" t="s">
        <v>50</v>
      </c>
    </row>
    <row r="13989" spans="1:22">
      <c r="A13989" s="4">
        <v>46125</v>
      </c>
      <c r="B13989" t="s">
        <v>9731</v>
      </c>
      <c r="C13989" t="s">
        <v>155</v>
      </c>
      <c r="D13989">
        <v>10</v>
      </c>
      <c r="E13989">
        <v>114500.36</v>
      </c>
      <c r="F13989">
        <f>Table2[[#This Row],[Đơn Giá Chuẩn]]*Table2[[#This Row],[Tổng số lượng bán]]</f>
        <v>1145003.6000000001</v>
      </c>
      <c r="G13989">
        <v>0</v>
      </c>
      <c r="H13989">
        <f>Table2[[#This Row],[Doanh số bán]]-Table2[[#This Row],[Chiết khấu]]</f>
        <v>1145003.6000000001</v>
      </c>
      <c r="I13989">
        <v>0</v>
      </c>
      <c r="J13989">
        <v>0</v>
      </c>
      <c r="K13989" t="s">
        <v>36</v>
      </c>
      <c r="L13989">
        <v>0.2</v>
      </c>
      <c r="M13989" t="s">
        <v>37</v>
      </c>
      <c r="N13989" t="s">
        <v>919</v>
      </c>
      <c r="O13989">
        <v>2</v>
      </c>
      <c r="P13989" t="s">
        <v>156</v>
      </c>
      <c r="Q13989" t="s">
        <v>157</v>
      </c>
      <c r="R13989" t="s">
        <v>107</v>
      </c>
      <c r="S13989" t="s">
        <v>108</v>
      </c>
      <c r="T13989" t="s">
        <v>2811</v>
      </c>
      <c r="U13989" t="s">
        <v>2812</v>
      </c>
      <c r="V13989" t="s">
        <v>45</v>
      </c>
    </row>
    <row r="13990" spans="1:22">
      <c r="A13990" s="4">
        <v>46120</v>
      </c>
      <c r="B13990" t="s">
        <v>8990</v>
      </c>
      <c r="C13990" t="s">
        <v>2568</v>
      </c>
      <c r="D13990">
        <v>1</v>
      </c>
      <c r="E13990">
        <v>247700.00000000003</v>
      </c>
      <c r="F13990">
        <f>Table2[[#This Row],[Đơn Giá Chuẩn]]*Table2[[#This Row],[Tổng số lượng bán]]</f>
        <v>247700.00000000003</v>
      </c>
      <c r="G13990">
        <v>0</v>
      </c>
      <c r="H13990">
        <f>Table2[[#This Row],[Doanh số bán]]-Table2[[#This Row],[Chiết khấu]]</f>
        <v>247700.00000000003</v>
      </c>
      <c r="K13990" t="s">
        <v>50</v>
      </c>
      <c r="L13990">
        <v>1</v>
      </c>
      <c r="M13990" t="s">
        <v>37</v>
      </c>
      <c r="N13990" t="s">
        <v>50</v>
      </c>
      <c r="O13990">
        <v>1</v>
      </c>
      <c r="P13990" t="s">
        <v>512</v>
      </c>
      <c r="Q13990" t="s">
        <v>513</v>
      </c>
      <c r="R13990" t="s">
        <v>41</v>
      </c>
      <c r="S13990" t="s">
        <v>42</v>
      </c>
      <c r="T13990" t="s">
        <v>74</v>
      </c>
      <c r="U13990" t="s">
        <v>75</v>
      </c>
      <c r="V13990" t="s">
        <v>50</v>
      </c>
    </row>
    <row r="13991" spans="1:22">
      <c r="A13991" s="4">
        <v>46120</v>
      </c>
      <c r="B13991" t="s">
        <v>9990</v>
      </c>
      <c r="C13991" t="s">
        <v>2568</v>
      </c>
      <c r="D13991">
        <v>1</v>
      </c>
      <c r="E13991">
        <v>275000.24</v>
      </c>
      <c r="F13991">
        <f>Table2[[#This Row],[Đơn Giá Chuẩn]]*Table2[[#This Row],[Tổng số lượng bán]]</f>
        <v>275000.24</v>
      </c>
      <c r="G13991">
        <v>0</v>
      </c>
      <c r="H13991">
        <f>Table2[[#This Row],[Doanh số bán]]-Table2[[#This Row],[Chiết khấu]]</f>
        <v>275000.24</v>
      </c>
      <c r="K13991" t="s">
        <v>50</v>
      </c>
      <c r="L13991">
        <v>1</v>
      </c>
      <c r="M13991" t="s">
        <v>37</v>
      </c>
      <c r="N13991" t="s">
        <v>50</v>
      </c>
      <c r="O13991">
        <v>1</v>
      </c>
      <c r="P13991" t="s">
        <v>84</v>
      </c>
      <c r="Q13991" t="s">
        <v>85</v>
      </c>
      <c r="R13991" t="s">
        <v>41</v>
      </c>
      <c r="S13991" t="s">
        <v>42</v>
      </c>
      <c r="T13991" t="s">
        <v>74</v>
      </c>
      <c r="U13991" t="s">
        <v>75</v>
      </c>
      <c r="V13991" t="s">
        <v>50</v>
      </c>
    </row>
    <row r="13992" spans="1:22">
      <c r="A13992" s="4">
        <v>46120</v>
      </c>
      <c r="B13992" t="s">
        <v>9991</v>
      </c>
      <c r="C13992" t="s">
        <v>2568</v>
      </c>
      <c r="D13992">
        <v>1</v>
      </c>
      <c r="E13992">
        <v>275000.24</v>
      </c>
      <c r="F13992">
        <f>Table2[[#This Row],[Đơn Giá Chuẩn]]*Table2[[#This Row],[Tổng số lượng bán]]</f>
        <v>275000.24</v>
      </c>
      <c r="G13992">
        <v>0</v>
      </c>
      <c r="H13992">
        <f>Table2[[#This Row],[Doanh số bán]]-Table2[[#This Row],[Chiết khấu]]</f>
        <v>275000.24</v>
      </c>
      <c r="K13992" t="s">
        <v>50</v>
      </c>
      <c r="L13992">
        <v>1</v>
      </c>
      <c r="M13992" t="s">
        <v>37</v>
      </c>
      <c r="N13992" t="s">
        <v>50</v>
      </c>
      <c r="O13992">
        <v>1</v>
      </c>
      <c r="P13992" t="s">
        <v>84</v>
      </c>
      <c r="Q13992" t="s">
        <v>85</v>
      </c>
      <c r="R13992" t="s">
        <v>41</v>
      </c>
      <c r="S13992" t="s">
        <v>42</v>
      </c>
      <c r="T13992" t="s">
        <v>74</v>
      </c>
      <c r="U13992" t="s">
        <v>75</v>
      </c>
      <c r="V13992" t="s">
        <v>50</v>
      </c>
    </row>
    <row r="13993" spans="1:22">
      <c r="A13993" s="4">
        <v>46120</v>
      </c>
      <c r="B13993" t="s">
        <v>9992</v>
      </c>
      <c r="C13993" t="s">
        <v>2568</v>
      </c>
      <c r="D13993">
        <v>1</v>
      </c>
      <c r="E13993">
        <v>275000.24</v>
      </c>
      <c r="F13993">
        <f>Table2[[#This Row],[Đơn Giá Chuẩn]]*Table2[[#This Row],[Tổng số lượng bán]]</f>
        <v>275000.24</v>
      </c>
      <c r="G13993">
        <v>0</v>
      </c>
      <c r="H13993">
        <f>Table2[[#This Row],[Doanh số bán]]-Table2[[#This Row],[Chiết khấu]]</f>
        <v>275000.24</v>
      </c>
      <c r="K13993" t="s">
        <v>50</v>
      </c>
      <c r="L13993">
        <v>1</v>
      </c>
      <c r="M13993" t="s">
        <v>37</v>
      </c>
      <c r="N13993" t="s">
        <v>50</v>
      </c>
      <c r="O13993">
        <v>1</v>
      </c>
      <c r="P13993" t="s">
        <v>84</v>
      </c>
      <c r="Q13993" t="s">
        <v>85</v>
      </c>
      <c r="R13993" t="s">
        <v>41</v>
      </c>
      <c r="S13993" t="s">
        <v>42</v>
      </c>
      <c r="T13993" t="s">
        <v>74</v>
      </c>
      <c r="U13993" t="s">
        <v>75</v>
      </c>
      <c r="V13993" t="s">
        <v>50</v>
      </c>
    </row>
    <row r="13994" spans="1:22">
      <c r="A13994" s="4">
        <v>46120</v>
      </c>
      <c r="B13994" t="s">
        <v>9993</v>
      </c>
      <c r="C13994" t="s">
        <v>2568</v>
      </c>
      <c r="D13994">
        <v>2</v>
      </c>
      <c r="E13994">
        <v>309580.22000000003</v>
      </c>
      <c r="F13994">
        <f>Table2[[#This Row],[Đơn Giá Chuẩn]]*Table2[[#This Row],[Tổng số lượng bán]]</f>
        <v>619160.44000000006</v>
      </c>
      <c r="G13994">
        <v>0</v>
      </c>
      <c r="H13994">
        <f>Table2[[#This Row],[Doanh số bán]]-Table2[[#This Row],[Chiết khấu]]</f>
        <v>619160.44000000006</v>
      </c>
      <c r="K13994" t="s">
        <v>50</v>
      </c>
      <c r="L13994">
        <v>1</v>
      </c>
      <c r="M13994" t="s">
        <v>37</v>
      </c>
      <c r="N13994" t="s">
        <v>50</v>
      </c>
      <c r="O13994">
        <v>2</v>
      </c>
      <c r="P13994" t="s">
        <v>2504</v>
      </c>
      <c r="Q13994" t="s">
        <v>2505</v>
      </c>
      <c r="R13994" t="s">
        <v>41</v>
      </c>
      <c r="S13994" t="s">
        <v>42</v>
      </c>
      <c r="T13994" t="s">
        <v>74</v>
      </c>
      <c r="U13994" t="s">
        <v>75</v>
      </c>
      <c r="V13994" t="s">
        <v>50</v>
      </c>
    </row>
    <row r="13995" spans="1:22">
      <c r="A13995" s="4">
        <v>46120</v>
      </c>
      <c r="B13995" t="s">
        <v>9994</v>
      </c>
      <c r="C13995" t="s">
        <v>2568</v>
      </c>
      <c r="D13995">
        <v>10</v>
      </c>
      <c r="E13995">
        <v>192000.00008000003</v>
      </c>
      <c r="F13995">
        <f>Table2[[#This Row],[Đơn Giá Chuẩn]]*Table2[[#This Row],[Tổng số lượng bán]]</f>
        <v>1920000.0008000003</v>
      </c>
      <c r="G13995">
        <v>0</v>
      </c>
      <c r="H13995">
        <f>Table2[[#This Row],[Doanh số bán]]-Table2[[#This Row],[Chiết khấu]]</f>
        <v>1920000.0008000003</v>
      </c>
      <c r="K13995" t="s">
        <v>2217</v>
      </c>
      <c r="L13995">
        <v>1</v>
      </c>
      <c r="M13995" t="s">
        <v>37</v>
      </c>
      <c r="N13995" t="s">
        <v>26</v>
      </c>
      <c r="O13995">
        <v>10</v>
      </c>
      <c r="P13995" t="s">
        <v>512</v>
      </c>
      <c r="Q13995" t="s">
        <v>513</v>
      </c>
      <c r="R13995" t="s">
        <v>41</v>
      </c>
      <c r="S13995" t="s">
        <v>42</v>
      </c>
      <c r="T13995" t="s">
        <v>2587</v>
      </c>
      <c r="U13995" t="s">
        <v>2588</v>
      </c>
      <c r="V13995" t="s">
        <v>45</v>
      </c>
    </row>
    <row r="13996" spans="1:22">
      <c r="A13996" s="4">
        <v>46120</v>
      </c>
      <c r="B13996" t="s">
        <v>9994</v>
      </c>
      <c r="C13996" t="s">
        <v>2568</v>
      </c>
      <c r="D13996">
        <v>10</v>
      </c>
      <c r="E13996">
        <v>186999.99968000001</v>
      </c>
      <c r="F13996">
        <f>Table2[[#This Row],[Đơn Giá Chuẩn]]*Table2[[#This Row],[Tổng số lượng bán]]</f>
        <v>1869999.9968000001</v>
      </c>
      <c r="G13996">
        <v>0</v>
      </c>
      <c r="H13996">
        <f>Table2[[#This Row],[Doanh số bán]]-Table2[[#This Row],[Chiết khấu]]</f>
        <v>1869999.9968000001</v>
      </c>
      <c r="K13996" t="s">
        <v>2217</v>
      </c>
      <c r="L13996">
        <v>1</v>
      </c>
      <c r="M13996" t="s">
        <v>37</v>
      </c>
      <c r="N13996" t="s">
        <v>26</v>
      </c>
      <c r="O13996">
        <v>10</v>
      </c>
      <c r="P13996" t="s">
        <v>150</v>
      </c>
      <c r="Q13996" t="s">
        <v>151</v>
      </c>
      <c r="R13996" t="s">
        <v>41</v>
      </c>
      <c r="S13996" t="s">
        <v>42</v>
      </c>
      <c r="T13996" t="s">
        <v>2587</v>
      </c>
      <c r="U13996" t="s">
        <v>2588</v>
      </c>
      <c r="V13996" t="s">
        <v>45</v>
      </c>
    </row>
    <row r="13997" spans="1:22">
      <c r="A13997" s="4">
        <v>46125</v>
      </c>
      <c r="B13997" t="s">
        <v>9995</v>
      </c>
      <c r="C13997" t="s">
        <v>1862</v>
      </c>
      <c r="D13997">
        <v>1</v>
      </c>
      <c r="E13997">
        <v>51499.640000000007</v>
      </c>
      <c r="F13997">
        <f>Table2[[#This Row],[Đơn Giá Chuẩn]]*Table2[[#This Row],[Tổng số lượng bán]]</f>
        <v>51499.640000000007</v>
      </c>
      <c r="G13997">
        <v>0</v>
      </c>
      <c r="H13997">
        <f>Table2[[#This Row],[Doanh số bán]]-Table2[[#This Row],[Chiết khấu]]</f>
        <v>51499.640000000007</v>
      </c>
      <c r="I13997">
        <v>0</v>
      </c>
      <c r="J13997">
        <v>0</v>
      </c>
      <c r="K13997" t="s">
        <v>50</v>
      </c>
      <c r="L13997">
        <v>0.16</v>
      </c>
      <c r="M13997" t="s">
        <v>37</v>
      </c>
      <c r="N13997" t="s">
        <v>50</v>
      </c>
      <c r="O13997">
        <v>0.16</v>
      </c>
      <c r="P13997" t="s">
        <v>105</v>
      </c>
      <c r="Q13997" t="s">
        <v>106</v>
      </c>
      <c r="R13997" t="s">
        <v>107</v>
      </c>
      <c r="S13997" t="s">
        <v>108</v>
      </c>
      <c r="T13997" t="s">
        <v>74</v>
      </c>
      <c r="U13997" t="s">
        <v>75</v>
      </c>
      <c r="V13997" t="s">
        <v>50</v>
      </c>
    </row>
    <row r="13998" spans="1:22">
      <c r="A13998" s="4">
        <v>46125</v>
      </c>
      <c r="B13998" t="s">
        <v>9995</v>
      </c>
      <c r="C13998" t="s">
        <v>1862</v>
      </c>
      <c r="D13998">
        <v>2</v>
      </c>
      <c r="E13998">
        <v>51048.740000000005</v>
      </c>
      <c r="F13998">
        <f>Table2[[#This Row],[Đơn Giá Chuẩn]]*Table2[[#This Row],[Tổng số lượng bán]]</f>
        <v>102097.48000000001</v>
      </c>
      <c r="G13998">
        <v>0</v>
      </c>
      <c r="H13998">
        <f>Table2[[#This Row],[Doanh số bán]]-Table2[[#This Row],[Chiết khấu]]</f>
        <v>102097.48000000001</v>
      </c>
      <c r="I13998">
        <v>0</v>
      </c>
      <c r="J13998">
        <v>0</v>
      </c>
      <c r="K13998" t="s">
        <v>50</v>
      </c>
      <c r="L13998">
        <v>0.12</v>
      </c>
      <c r="M13998" t="s">
        <v>37</v>
      </c>
      <c r="N13998" t="s">
        <v>50</v>
      </c>
      <c r="O13998">
        <v>0.24</v>
      </c>
      <c r="P13998" t="s">
        <v>586</v>
      </c>
      <c r="Q13998" t="s">
        <v>587</v>
      </c>
      <c r="R13998" t="s">
        <v>107</v>
      </c>
      <c r="S13998" t="s">
        <v>108</v>
      </c>
      <c r="T13998" t="s">
        <v>74</v>
      </c>
      <c r="U13998" t="s">
        <v>75</v>
      </c>
      <c r="V13998" t="s">
        <v>50</v>
      </c>
    </row>
    <row r="13999" spans="1:22">
      <c r="A13999" s="4">
        <v>46120</v>
      </c>
      <c r="B13999" t="s">
        <v>9996</v>
      </c>
      <c r="C13999" t="s">
        <v>2568</v>
      </c>
      <c r="D13999">
        <v>2</v>
      </c>
      <c r="E13999">
        <v>239999.99960000001</v>
      </c>
      <c r="F13999">
        <f>Table2[[#This Row],[Đơn Giá Chuẩn]]*Table2[[#This Row],[Tổng số lượng bán]]</f>
        <v>479999.99920000002</v>
      </c>
      <c r="G13999">
        <v>0</v>
      </c>
      <c r="H13999">
        <f>Table2[[#This Row],[Doanh số bán]]-Table2[[#This Row],[Chiết khấu]]</f>
        <v>479999.99920000002</v>
      </c>
      <c r="K13999" t="s">
        <v>50</v>
      </c>
      <c r="L13999">
        <v>1</v>
      </c>
      <c r="M13999" t="s">
        <v>37</v>
      </c>
      <c r="N13999" t="s">
        <v>50</v>
      </c>
      <c r="O13999">
        <v>2</v>
      </c>
      <c r="P13999" t="s">
        <v>2504</v>
      </c>
      <c r="Q13999" t="s">
        <v>2505</v>
      </c>
      <c r="R13999" t="s">
        <v>41</v>
      </c>
      <c r="S13999" t="s">
        <v>42</v>
      </c>
      <c r="T13999" t="s">
        <v>2349</v>
      </c>
      <c r="U13999" t="s">
        <v>2350</v>
      </c>
      <c r="V13999" t="s">
        <v>50</v>
      </c>
    </row>
    <row r="14000" spans="1:22">
      <c r="A14000" s="4">
        <v>46120</v>
      </c>
      <c r="B14000" t="s">
        <v>9997</v>
      </c>
      <c r="C14000" t="s">
        <v>2500</v>
      </c>
      <c r="D14000">
        <v>3</v>
      </c>
      <c r="E14000">
        <v>262000</v>
      </c>
      <c r="F14000">
        <f>Table2[[#This Row],[Đơn Giá Chuẩn]]*Table2[[#This Row],[Tổng số lượng bán]]</f>
        <v>786000</v>
      </c>
      <c r="G14000">
        <v>0</v>
      </c>
      <c r="H14000">
        <f>Table2[[#This Row],[Doanh số bán]]-Table2[[#This Row],[Chiết khấu]]</f>
        <v>786000</v>
      </c>
      <c r="K14000" t="s">
        <v>24</v>
      </c>
      <c r="L14000">
        <v>1</v>
      </c>
      <c r="M14000" t="s">
        <v>918</v>
      </c>
      <c r="N14000" t="s">
        <v>919</v>
      </c>
      <c r="O14000">
        <v>3</v>
      </c>
      <c r="P14000" t="s">
        <v>2511</v>
      </c>
      <c r="Q14000" t="s">
        <v>2512</v>
      </c>
      <c r="R14000" t="s">
        <v>41</v>
      </c>
      <c r="S14000" t="s">
        <v>42</v>
      </c>
      <c r="T14000" t="s">
        <v>922</v>
      </c>
      <c r="U14000" t="s">
        <v>923</v>
      </c>
      <c r="V14000" t="s">
        <v>33</v>
      </c>
    </row>
    <row r="14001" spans="1:22">
      <c r="A14001" s="4">
        <v>46120</v>
      </c>
      <c r="B14001" t="s">
        <v>9998</v>
      </c>
      <c r="C14001" t="s">
        <v>2500</v>
      </c>
      <c r="D14001">
        <v>2</v>
      </c>
      <c r="E14001">
        <v>302000</v>
      </c>
      <c r="F14001">
        <f>Table2[[#This Row],[Đơn Giá Chuẩn]]*Table2[[#This Row],[Tổng số lượng bán]]</f>
        <v>604000</v>
      </c>
      <c r="G14001">
        <v>0</v>
      </c>
      <c r="H14001">
        <f>Table2[[#This Row],[Doanh số bán]]-Table2[[#This Row],[Chiết khấu]]</f>
        <v>604000</v>
      </c>
      <c r="K14001" t="s">
        <v>24</v>
      </c>
      <c r="L14001">
        <v>1</v>
      </c>
      <c r="M14001" t="s">
        <v>918</v>
      </c>
      <c r="N14001" t="s">
        <v>919</v>
      </c>
      <c r="O14001">
        <v>2</v>
      </c>
      <c r="P14001" t="s">
        <v>84</v>
      </c>
      <c r="Q14001" t="s">
        <v>85</v>
      </c>
      <c r="R14001" t="s">
        <v>41</v>
      </c>
      <c r="S14001" t="s">
        <v>42</v>
      </c>
      <c r="T14001" t="s">
        <v>922</v>
      </c>
      <c r="U14001" t="s">
        <v>923</v>
      </c>
      <c r="V14001" t="s">
        <v>33</v>
      </c>
    </row>
    <row r="14002" spans="1:22">
      <c r="A14002" s="4">
        <v>46120</v>
      </c>
      <c r="B14002" t="s">
        <v>9999</v>
      </c>
      <c r="C14002" t="s">
        <v>2500</v>
      </c>
      <c r="D14002">
        <v>5</v>
      </c>
      <c r="E14002">
        <v>262000</v>
      </c>
      <c r="F14002">
        <f>Table2[[#This Row],[Đơn Giá Chuẩn]]*Table2[[#This Row],[Tổng số lượng bán]]</f>
        <v>1310000</v>
      </c>
      <c r="G14002">
        <v>361111</v>
      </c>
      <c r="H14002">
        <f>Table2[[#This Row],[Doanh số bán]]-Table2[[#This Row],[Chiết khấu]]</f>
        <v>948889</v>
      </c>
      <c r="K14002" t="s">
        <v>24</v>
      </c>
      <c r="L14002">
        <v>1</v>
      </c>
      <c r="M14002" t="s">
        <v>25</v>
      </c>
      <c r="N14002" t="s">
        <v>26</v>
      </c>
      <c r="O14002">
        <v>5</v>
      </c>
      <c r="P14002" t="s">
        <v>2511</v>
      </c>
      <c r="Q14002" t="s">
        <v>2512</v>
      </c>
      <c r="R14002" t="s">
        <v>41</v>
      </c>
      <c r="S14002" t="s">
        <v>42</v>
      </c>
      <c r="T14002" t="s">
        <v>31</v>
      </c>
      <c r="U14002" t="s">
        <v>32</v>
      </c>
      <c r="V14002" t="s">
        <v>33</v>
      </c>
    </row>
    <row r="14003" spans="1:22">
      <c r="A14003" s="4">
        <v>46120</v>
      </c>
      <c r="B14003" t="s">
        <v>8997</v>
      </c>
      <c r="C14003" t="s">
        <v>2500</v>
      </c>
      <c r="D14003">
        <v>2</v>
      </c>
      <c r="E14003">
        <v>272000</v>
      </c>
      <c r="F14003">
        <f>Table2[[#This Row],[Đơn Giá Chuẩn]]*Table2[[#This Row],[Tổng số lượng bán]]</f>
        <v>544000</v>
      </c>
      <c r="G14003">
        <v>0</v>
      </c>
      <c r="H14003">
        <f>Table2[[#This Row],[Doanh số bán]]-Table2[[#This Row],[Chiết khấu]]</f>
        <v>544000</v>
      </c>
      <c r="K14003" t="s">
        <v>24</v>
      </c>
      <c r="L14003">
        <v>1</v>
      </c>
      <c r="M14003" t="s">
        <v>25</v>
      </c>
      <c r="N14003" t="s">
        <v>26</v>
      </c>
      <c r="O14003">
        <v>2</v>
      </c>
      <c r="P14003" t="s">
        <v>512</v>
      </c>
      <c r="Q14003" t="s">
        <v>513</v>
      </c>
      <c r="R14003" t="s">
        <v>41</v>
      </c>
      <c r="S14003" t="s">
        <v>42</v>
      </c>
      <c r="T14003" t="s">
        <v>31</v>
      </c>
      <c r="U14003" t="s">
        <v>32</v>
      </c>
      <c r="V14003" t="s">
        <v>33</v>
      </c>
    </row>
    <row r="14004" spans="1:22">
      <c r="A14004" s="4">
        <v>46121</v>
      </c>
      <c r="B14004" t="s">
        <v>10000</v>
      </c>
      <c r="C14004" t="s">
        <v>2568</v>
      </c>
      <c r="D14004">
        <v>0</v>
      </c>
      <c r="E14004">
        <v>16074.074000000001</v>
      </c>
      <c r="F14004">
        <f>Table2[[#This Row],[Đơn Giá Chuẩn]]*Table2[[#This Row],[Tổng số lượng bán]]</f>
        <v>0</v>
      </c>
      <c r="G14004">
        <v>0</v>
      </c>
      <c r="H14004">
        <f>Table2[[#This Row],[Doanh số bán]]-Table2[[#This Row],[Chiết khấu]]</f>
        <v>0</v>
      </c>
      <c r="I14004">
        <v>0</v>
      </c>
      <c r="J14004">
        <v>0</v>
      </c>
      <c r="K14004" t="s">
        <v>2217</v>
      </c>
      <c r="L14004">
        <v>0.5</v>
      </c>
      <c r="M14004" t="s">
        <v>37</v>
      </c>
      <c r="N14004" t="s">
        <v>919</v>
      </c>
      <c r="O14004">
        <v>0</v>
      </c>
      <c r="P14004" t="s">
        <v>101</v>
      </c>
      <c r="Q14004" t="s">
        <v>102</v>
      </c>
      <c r="R14004" t="s">
        <v>41</v>
      </c>
      <c r="S14004" t="s">
        <v>42</v>
      </c>
      <c r="T14004" t="s">
        <v>2218</v>
      </c>
      <c r="U14004" t="s">
        <v>2219</v>
      </c>
      <c r="V14004" t="s">
        <v>2210</v>
      </c>
    </row>
    <row r="14005" spans="1:22">
      <c r="A14005" s="4">
        <v>46121</v>
      </c>
      <c r="B14005" t="s">
        <v>10001</v>
      </c>
      <c r="C14005" t="s">
        <v>2568</v>
      </c>
      <c r="D14005">
        <v>0</v>
      </c>
      <c r="E14005">
        <v>16074.074000000001</v>
      </c>
      <c r="F14005">
        <f>Table2[[#This Row],[Đơn Giá Chuẩn]]*Table2[[#This Row],[Tổng số lượng bán]]</f>
        <v>0</v>
      </c>
      <c r="G14005">
        <v>0</v>
      </c>
      <c r="H14005">
        <f>Table2[[#This Row],[Doanh số bán]]-Table2[[#This Row],[Chiết khấu]]</f>
        <v>0</v>
      </c>
      <c r="I14005">
        <v>0</v>
      </c>
      <c r="J14005">
        <v>0</v>
      </c>
      <c r="K14005" t="s">
        <v>2217</v>
      </c>
      <c r="L14005">
        <v>0.5</v>
      </c>
      <c r="M14005" t="s">
        <v>37</v>
      </c>
      <c r="N14005" t="s">
        <v>919</v>
      </c>
      <c r="O14005">
        <v>0</v>
      </c>
      <c r="P14005" t="s">
        <v>101</v>
      </c>
      <c r="Q14005" t="s">
        <v>102</v>
      </c>
      <c r="R14005" t="s">
        <v>41</v>
      </c>
      <c r="S14005" t="s">
        <v>42</v>
      </c>
      <c r="T14005" t="s">
        <v>2218</v>
      </c>
      <c r="U14005" t="s">
        <v>2219</v>
      </c>
      <c r="V14005" t="s">
        <v>2210</v>
      </c>
    </row>
    <row r="14006" spans="1:22">
      <c r="A14006" s="4">
        <v>46121</v>
      </c>
      <c r="B14006" t="s">
        <v>10002</v>
      </c>
      <c r="C14006" t="s">
        <v>2568</v>
      </c>
      <c r="D14006">
        <v>10</v>
      </c>
      <c r="E14006">
        <v>326000</v>
      </c>
      <c r="F14006">
        <f>Table2[[#This Row],[Đơn Giá Chuẩn]]*Table2[[#This Row],[Tổng số lượng bán]]</f>
        <v>3260000</v>
      </c>
      <c r="G14006">
        <v>0</v>
      </c>
      <c r="H14006">
        <f>Table2[[#This Row],[Doanh số bán]]-Table2[[#This Row],[Chiết khấu]]</f>
        <v>3260000</v>
      </c>
      <c r="I14006">
        <v>0</v>
      </c>
      <c r="J14006">
        <v>0</v>
      </c>
      <c r="K14006" t="s">
        <v>36</v>
      </c>
      <c r="L14006">
        <v>1</v>
      </c>
      <c r="M14006" t="s">
        <v>37</v>
      </c>
      <c r="N14006" t="s">
        <v>2338</v>
      </c>
      <c r="O14006">
        <v>10</v>
      </c>
      <c r="P14006" t="s">
        <v>84</v>
      </c>
      <c r="Q14006" t="s">
        <v>85</v>
      </c>
      <c r="R14006" t="s">
        <v>41</v>
      </c>
      <c r="S14006" t="s">
        <v>42</v>
      </c>
      <c r="T14006" t="s">
        <v>2339</v>
      </c>
      <c r="U14006" t="s">
        <v>2340</v>
      </c>
      <c r="V14006" t="s">
        <v>45</v>
      </c>
    </row>
    <row r="14007" spans="1:22">
      <c r="A14007" s="4">
        <v>46121</v>
      </c>
      <c r="B14007" t="s">
        <v>10003</v>
      </c>
      <c r="C14007" t="s">
        <v>2568</v>
      </c>
      <c r="D14007">
        <v>5</v>
      </c>
      <c r="E14007">
        <v>272000</v>
      </c>
      <c r="F14007">
        <f>Table2[[#This Row],[Đơn Giá Chuẩn]]*Table2[[#This Row],[Tổng số lượng bán]]</f>
        <v>1360000</v>
      </c>
      <c r="G14007">
        <v>0</v>
      </c>
      <c r="H14007">
        <f>Table2[[#This Row],[Doanh số bán]]-Table2[[#This Row],[Chiết khấu]]</f>
        <v>1360000</v>
      </c>
      <c r="I14007">
        <v>0</v>
      </c>
      <c r="J14007">
        <v>0</v>
      </c>
      <c r="K14007" t="s">
        <v>50</v>
      </c>
      <c r="L14007">
        <v>1</v>
      </c>
      <c r="M14007" t="s">
        <v>37</v>
      </c>
      <c r="N14007" t="s">
        <v>50</v>
      </c>
      <c r="O14007">
        <v>5</v>
      </c>
      <c r="P14007" t="s">
        <v>8614</v>
      </c>
      <c r="Q14007" t="s">
        <v>8615</v>
      </c>
      <c r="R14007" t="s">
        <v>41</v>
      </c>
      <c r="S14007" t="s">
        <v>42</v>
      </c>
      <c r="T14007" t="s">
        <v>2667</v>
      </c>
      <c r="U14007" t="s">
        <v>2668</v>
      </c>
      <c r="V14007" t="s">
        <v>50</v>
      </c>
    </row>
    <row r="14008" spans="1:22">
      <c r="A14008" s="4">
        <v>46121</v>
      </c>
      <c r="B14008" t="s">
        <v>10004</v>
      </c>
      <c r="C14008" t="s">
        <v>2568</v>
      </c>
      <c r="D14008">
        <v>5</v>
      </c>
      <c r="E14008">
        <v>218000</v>
      </c>
      <c r="F14008">
        <f>Table2[[#This Row],[Đơn Giá Chuẩn]]*Table2[[#This Row],[Tổng số lượng bán]]</f>
        <v>1090000</v>
      </c>
      <c r="G14008">
        <v>0</v>
      </c>
      <c r="H14008">
        <f>Table2[[#This Row],[Doanh số bán]]-Table2[[#This Row],[Chiết khấu]]</f>
        <v>1090000</v>
      </c>
      <c r="I14008">
        <v>0</v>
      </c>
      <c r="J14008">
        <v>0</v>
      </c>
      <c r="K14008" t="s">
        <v>2217</v>
      </c>
      <c r="L14008">
        <v>1</v>
      </c>
      <c r="M14008" t="s">
        <v>37</v>
      </c>
      <c r="N14008" t="s">
        <v>919</v>
      </c>
      <c r="O14008">
        <v>5</v>
      </c>
      <c r="P14008" t="s">
        <v>8614</v>
      </c>
      <c r="Q14008" t="s">
        <v>8615</v>
      </c>
      <c r="R14008" t="s">
        <v>41</v>
      </c>
      <c r="S14008" t="s">
        <v>42</v>
      </c>
      <c r="T14008" t="s">
        <v>2312</v>
      </c>
      <c r="U14008" t="s">
        <v>2313</v>
      </c>
      <c r="V14008" t="s">
        <v>2314</v>
      </c>
    </row>
    <row r="14009" spans="1:22">
      <c r="A14009" s="4">
        <v>46121</v>
      </c>
      <c r="B14009" t="s">
        <v>10005</v>
      </c>
      <c r="C14009" t="s">
        <v>2568</v>
      </c>
      <c r="D14009">
        <v>20</v>
      </c>
      <c r="E14009">
        <v>210000.00044</v>
      </c>
      <c r="F14009">
        <f>Table2[[#This Row],[Đơn Giá Chuẩn]]*Table2[[#This Row],[Tổng số lượng bán]]</f>
        <v>4200000.0088</v>
      </c>
      <c r="G14009">
        <v>0</v>
      </c>
      <c r="H14009">
        <f>Table2[[#This Row],[Doanh số bán]]-Table2[[#This Row],[Chiết khấu]]</f>
        <v>4200000.0088</v>
      </c>
      <c r="I14009">
        <v>0</v>
      </c>
      <c r="J14009">
        <v>0</v>
      </c>
      <c r="K14009" t="s">
        <v>2217</v>
      </c>
      <c r="L14009">
        <v>1</v>
      </c>
      <c r="M14009" t="s">
        <v>37</v>
      </c>
      <c r="N14009" t="s">
        <v>919</v>
      </c>
      <c r="O14009">
        <v>20</v>
      </c>
      <c r="P14009" t="s">
        <v>2511</v>
      </c>
      <c r="Q14009" t="s">
        <v>2512</v>
      </c>
      <c r="R14009" t="s">
        <v>41</v>
      </c>
      <c r="S14009" t="s">
        <v>42</v>
      </c>
      <c r="T14009" t="s">
        <v>7101</v>
      </c>
      <c r="U14009" t="s">
        <v>7102</v>
      </c>
      <c r="V14009" t="s">
        <v>45</v>
      </c>
    </row>
    <row r="14010" spans="1:22">
      <c r="A14010" s="4">
        <v>46121</v>
      </c>
      <c r="B14010" t="s">
        <v>10006</v>
      </c>
      <c r="C14010" t="s">
        <v>2568</v>
      </c>
      <c r="D14010">
        <v>26</v>
      </c>
      <c r="E14010">
        <v>192000.00008000003</v>
      </c>
      <c r="F14010">
        <f>Table2[[#This Row],[Đơn Giá Chuẩn]]*Table2[[#This Row],[Tổng số lượng bán]]</f>
        <v>4992000.0020800009</v>
      </c>
      <c r="G14010">
        <v>0</v>
      </c>
      <c r="H14010">
        <f>Table2[[#This Row],[Doanh số bán]]-Table2[[#This Row],[Chiết khấu]]</f>
        <v>4992000.0020800009</v>
      </c>
      <c r="I14010">
        <v>0</v>
      </c>
      <c r="J14010">
        <v>0</v>
      </c>
      <c r="K14010" t="s">
        <v>2217</v>
      </c>
      <c r="L14010">
        <v>1</v>
      </c>
      <c r="M14010" t="s">
        <v>37</v>
      </c>
      <c r="N14010" t="s">
        <v>26</v>
      </c>
      <c r="O14010">
        <v>26</v>
      </c>
      <c r="P14010" t="s">
        <v>512</v>
      </c>
      <c r="Q14010" t="s">
        <v>513</v>
      </c>
      <c r="R14010" t="s">
        <v>41</v>
      </c>
      <c r="S14010" t="s">
        <v>42</v>
      </c>
      <c r="T14010" t="s">
        <v>2805</v>
      </c>
      <c r="U14010" t="s">
        <v>2806</v>
      </c>
      <c r="V14010" t="s">
        <v>45</v>
      </c>
    </row>
    <row r="14011" spans="1:22">
      <c r="A14011" s="4">
        <v>46121</v>
      </c>
      <c r="B14011" t="s">
        <v>10007</v>
      </c>
      <c r="C14011" t="s">
        <v>2568</v>
      </c>
      <c r="D14011">
        <v>5</v>
      </c>
      <c r="E14011">
        <v>238599.92</v>
      </c>
      <c r="F14011">
        <f>Table2[[#This Row],[Đơn Giá Chuẩn]]*Table2[[#This Row],[Tổng số lượng bán]]</f>
        <v>1192999.6000000001</v>
      </c>
      <c r="G14011">
        <v>0</v>
      </c>
      <c r="H14011">
        <f>Table2[[#This Row],[Doanh số bán]]-Table2[[#This Row],[Chiết khấu]]</f>
        <v>1192999.6000000001</v>
      </c>
      <c r="I14011">
        <v>0</v>
      </c>
      <c r="J14011">
        <v>0</v>
      </c>
      <c r="K14011" t="s">
        <v>50</v>
      </c>
      <c r="L14011">
        <v>1</v>
      </c>
      <c r="M14011" t="s">
        <v>37</v>
      </c>
      <c r="N14011" t="s">
        <v>50</v>
      </c>
      <c r="O14011">
        <v>5</v>
      </c>
      <c r="P14011" t="s">
        <v>2511</v>
      </c>
      <c r="Q14011" t="s">
        <v>2512</v>
      </c>
      <c r="R14011" t="s">
        <v>41</v>
      </c>
      <c r="S14011" t="s">
        <v>42</v>
      </c>
      <c r="T14011" t="s">
        <v>74</v>
      </c>
      <c r="U14011" t="s">
        <v>75</v>
      </c>
      <c r="V14011" t="s">
        <v>50</v>
      </c>
    </row>
    <row r="14012" spans="1:22">
      <c r="A14012" s="4">
        <v>46125</v>
      </c>
      <c r="B14012" t="s">
        <v>10008</v>
      </c>
      <c r="C14012" t="s">
        <v>155</v>
      </c>
      <c r="D14012">
        <v>10</v>
      </c>
      <c r="E14012">
        <v>142607.03599999999</v>
      </c>
      <c r="F14012">
        <f>Table2[[#This Row],[Đơn Giá Chuẩn]]*Table2[[#This Row],[Tổng số lượng bán]]</f>
        <v>1426070.3599999999</v>
      </c>
      <c r="G14012">
        <v>0</v>
      </c>
      <c r="H14012">
        <f>Table2[[#This Row],[Doanh số bán]]-Table2[[#This Row],[Chiết khấu]]</f>
        <v>1426070.3599999999</v>
      </c>
      <c r="I14012">
        <v>0</v>
      </c>
      <c r="J14012">
        <v>0</v>
      </c>
      <c r="K14012" t="s">
        <v>50</v>
      </c>
      <c r="L14012">
        <v>0.2</v>
      </c>
      <c r="M14012" t="s">
        <v>37</v>
      </c>
      <c r="N14012" t="s">
        <v>50</v>
      </c>
      <c r="O14012">
        <v>2</v>
      </c>
      <c r="P14012" t="s">
        <v>156</v>
      </c>
      <c r="Q14012" t="s">
        <v>157</v>
      </c>
      <c r="R14012" t="s">
        <v>107</v>
      </c>
      <c r="S14012" t="s">
        <v>108</v>
      </c>
      <c r="T14012" t="s">
        <v>74</v>
      </c>
      <c r="U14012" t="s">
        <v>75</v>
      </c>
      <c r="V14012" t="s">
        <v>50</v>
      </c>
    </row>
    <row r="14013" spans="1:22">
      <c r="A14013" s="4">
        <v>46125</v>
      </c>
      <c r="B14013" t="s">
        <v>10009</v>
      </c>
      <c r="C14013" t="s">
        <v>1862</v>
      </c>
      <c r="D14013">
        <v>1</v>
      </c>
      <c r="E14013">
        <v>51049.280000000006</v>
      </c>
      <c r="F14013">
        <f>Table2[[#This Row],[Đơn Giá Chuẩn]]*Table2[[#This Row],[Tổng số lượng bán]]</f>
        <v>51049.280000000006</v>
      </c>
      <c r="G14013">
        <v>0</v>
      </c>
      <c r="H14013">
        <f>Table2[[#This Row],[Doanh số bán]]-Table2[[#This Row],[Chiết khấu]]</f>
        <v>51049.280000000006</v>
      </c>
      <c r="I14013">
        <v>0</v>
      </c>
      <c r="J14013">
        <v>0</v>
      </c>
      <c r="K14013" t="s">
        <v>50</v>
      </c>
      <c r="L14013">
        <v>0.12</v>
      </c>
      <c r="M14013" t="s">
        <v>37</v>
      </c>
      <c r="N14013" t="s">
        <v>50</v>
      </c>
      <c r="O14013">
        <v>0.12</v>
      </c>
      <c r="P14013" t="s">
        <v>588</v>
      </c>
      <c r="Q14013" t="s">
        <v>589</v>
      </c>
      <c r="R14013" t="s">
        <v>107</v>
      </c>
      <c r="S14013" t="s">
        <v>108</v>
      </c>
      <c r="T14013" t="s">
        <v>74</v>
      </c>
      <c r="U14013" t="s">
        <v>75</v>
      </c>
      <c r="V14013" t="s">
        <v>50</v>
      </c>
    </row>
    <row r="14014" spans="1:22">
      <c r="A14014" s="4">
        <v>46125</v>
      </c>
      <c r="B14014" t="s">
        <v>10010</v>
      </c>
      <c r="C14014" t="s">
        <v>155</v>
      </c>
      <c r="D14014">
        <v>1</v>
      </c>
      <c r="E14014">
        <v>142607.36000000002</v>
      </c>
      <c r="F14014">
        <f>Table2[[#This Row],[Đơn Giá Chuẩn]]*Table2[[#This Row],[Tổng số lượng bán]]</f>
        <v>142607.36000000002</v>
      </c>
      <c r="G14014">
        <v>0</v>
      </c>
      <c r="H14014">
        <f>Table2[[#This Row],[Doanh số bán]]-Table2[[#This Row],[Chiết khấu]]</f>
        <v>142607.36000000002</v>
      </c>
      <c r="I14014">
        <v>0</v>
      </c>
      <c r="J14014">
        <v>0</v>
      </c>
      <c r="K14014" t="s">
        <v>50</v>
      </c>
      <c r="L14014">
        <v>0.2</v>
      </c>
      <c r="M14014" t="s">
        <v>37</v>
      </c>
      <c r="N14014" t="s">
        <v>50</v>
      </c>
      <c r="O14014">
        <v>0.2</v>
      </c>
      <c r="P14014" t="s">
        <v>156</v>
      </c>
      <c r="Q14014" t="s">
        <v>157</v>
      </c>
      <c r="R14014" t="s">
        <v>107</v>
      </c>
      <c r="S14014" t="s">
        <v>108</v>
      </c>
      <c r="T14014" t="s">
        <v>74</v>
      </c>
      <c r="U14014" t="s">
        <v>75</v>
      </c>
      <c r="V14014" t="s">
        <v>50</v>
      </c>
    </row>
    <row r="14015" spans="1:22">
      <c r="A14015" s="4">
        <v>46125</v>
      </c>
      <c r="B14015" t="s">
        <v>10011</v>
      </c>
      <c r="C14015" t="s">
        <v>1862</v>
      </c>
      <c r="D14015">
        <v>1</v>
      </c>
      <c r="E14015">
        <v>51049.280000000006</v>
      </c>
      <c r="F14015">
        <f>Table2[[#This Row],[Đơn Giá Chuẩn]]*Table2[[#This Row],[Tổng số lượng bán]]</f>
        <v>51049.280000000006</v>
      </c>
      <c r="G14015">
        <v>0</v>
      </c>
      <c r="H14015">
        <f>Table2[[#This Row],[Doanh số bán]]-Table2[[#This Row],[Chiết khấu]]</f>
        <v>51049.280000000006</v>
      </c>
      <c r="I14015">
        <v>0</v>
      </c>
      <c r="J14015">
        <v>0</v>
      </c>
      <c r="K14015" t="s">
        <v>50</v>
      </c>
      <c r="L14015">
        <v>0.12</v>
      </c>
      <c r="M14015" t="s">
        <v>37</v>
      </c>
      <c r="N14015" t="s">
        <v>50</v>
      </c>
      <c r="O14015">
        <v>0.12</v>
      </c>
      <c r="P14015" t="s">
        <v>588</v>
      </c>
      <c r="Q14015" t="s">
        <v>589</v>
      </c>
      <c r="R14015" t="s">
        <v>107</v>
      </c>
      <c r="S14015" t="s">
        <v>108</v>
      </c>
      <c r="T14015" t="s">
        <v>74</v>
      </c>
      <c r="U14015" t="s">
        <v>75</v>
      </c>
      <c r="V14015" t="s">
        <v>50</v>
      </c>
    </row>
    <row r="14016" spans="1:22">
      <c r="A14016" s="4">
        <v>46125</v>
      </c>
      <c r="B14016" t="s">
        <v>10011</v>
      </c>
      <c r="C14016" t="s">
        <v>1862</v>
      </c>
      <c r="D14016">
        <v>1</v>
      </c>
      <c r="E14016">
        <v>51049.280000000006</v>
      </c>
      <c r="F14016">
        <f>Table2[[#This Row],[Đơn Giá Chuẩn]]*Table2[[#This Row],[Tổng số lượng bán]]</f>
        <v>51049.280000000006</v>
      </c>
      <c r="G14016">
        <v>0</v>
      </c>
      <c r="H14016">
        <f>Table2[[#This Row],[Doanh số bán]]-Table2[[#This Row],[Chiết khấu]]</f>
        <v>51049.280000000006</v>
      </c>
      <c r="I14016">
        <v>0</v>
      </c>
      <c r="J14016">
        <v>0</v>
      </c>
      <c r="K14016" t="s">
        <v>50</v>
      </c>
      <c r="L14016">
        <v>0.12</v>
      </c>
      <c r="M14016" t="s">
        <v>37</v>
      </c>
      <c r="N14016" t="s">
        <v>50</v>
      </c>
      <c r="O14016">
        <v>0.12</v>
      </c>
      <c r="P14016" t="s">
        <v>656</v>
      </c>
      <c r="Q14016" t="s">
        <v>657</v>
      </c>
      <c r="R14016" t="s">
        <v>107</v>
      </c>
      <c r="S14016" t="s">
        <v>108</v>
      </c>
      <c r="T14016" t="s">
        <v>74</v>
      </c>
      <c r="U14016" t="s">
        <v>75</v>
      </c>
      <c r="V14016" t="s">
        <v>50</v>
      </c>
    </row>
    <row r="14017" spans="1:22">
      <c r="A14017" s="4">
        <v>46121</v>
      </c>
      <c r="B14017" t="s">
        <v>10012</v>
      </c>
      <c r="C14017" t="s">
        <v>2568</v>
      </c>
      <c r="D14017">
        <v>1</v>
      </c>
      <c r="E14017">
        <v>365999.96</v>
      </c>
      <c r="F14017">
        <f>Table2[[#This Row],[Đơn Giá Chuẩn]]*Table2[[#This Row],[Tổng số lượng bán]]</f>
        <v>365999.96</v>
      </c>
      <c r="G14017">
        <v>0</v>
      </c>
      <c r="H14017">
        <f>Table2[[#This Row],[Doanh số bán]]-Table2[[#This Row],[Chiết khấu]]</f>
        <v>365999.96</v>
      </c>
      <c r="I14017">
        <v>0</v>
      </c>
      <c r="J14017">
        <v>0</v>
      </c>
      <c r="K14017" t="s">
        <v>50</v>
      </c>
      <c r="L14017">
        <v>1</v>
      </c>
      <c r="M14017" t="s">
        <v>37</v>
      </c>
      <c r="N14017" t="s">
        <v>50</v>
      </c>
      <c r="O14017">
        <v>1</v>
      </c>
      <c r="P14017" t="s">
        <v>411</v>
      </c>
      <c r="Q14017" t="s">
        <v>412</v>
      </c>
      <c r="R14017" t="s">
        <v>41</v>
      </c>
      <c r="S14017" t="s">
        <v>42</v>
      </c>
      <c r="T14017" t="s">
        <v>74</v>
      </c>
      <c r="U14017" t="s">
        <v>75</v>
      </c>
      <c r="V14017" t="s">
        <v>50</v>
      </c>
    </row>
    <row r="14018" spans="1:22">
      <c r="A14018" s="4">
        <v>46121</v>
      </c>
      <c r="B14018" t="s">
        <v>10013</v>
      </c>
      <c r="C14018" t="s">
        <v>2568</v>
      </c>
      <c r="D14018">
        <v>1</v>
      </c>
      <c r="E14018">
        <v>309579.68</v>
      </c>
      <c r="F14018">
        <f>Table2[[#This Row],[Đơn Giá Chuẩn]]*Table2[[#This Row],[Tổng số lượng bán]]</f>
        <v>309579.68</v>
      </c>
      <c r="G14018">
        <v>0</v>
      </c>
      <c r="H14018">
        <f>Table2[[#This Row],[Doanh số bán]]-Table2[[#This Row],[Chiết khấu]]</f>
        <v>309579.68</v>
      </c>
      <c r="I14018">
        <v>0</v>
      </c>
      <c r="J14018">
        <v>0</v>
      </c>
      <c r="K14018" t="s">
        <v>50</v>
      </c>
      <c r="L14018">
        <v>1</v>
      </c>
      <c r="M14018" t="s">
        <v>37</v>
      </c>
      <c r="N14018" t="s">
        <v>50</v>
      </c>
      <c r="O14018">
        <v>1</v>
      </c>
      <c r="P14018" t="s">
        <v>2504</v>
      </c>
      <c r="Q14018" t="s">
        <v>2505</v>
      </c>
      <c r="R14018" t="s">
        <v>41</v>
      </c>
      <c r="S14018" t="s">
        <v>42</v>
      </c>
      <c r="T14018" t="s">
        <v>74</v>
      </c>
      <c r="U14018" t="s">
        <v>75</v>
      </c>
      <c r="V14018" t="s">
        <v>50</v>
      </c>
    </row>
    <row r="14019" spans="1:22">
      <c r="A14019" s="4">
        <v>46121</v>
      </c>
      <c r="B14019" t="s">
        <v>10014</v>
      </c>
      <c r="C14019" t="s">
        <v>2568</v>
      </c>
      <c r="D14019">
        <v>1</v>
      </c>
      <c r="E14019">
        <v>238599.92</v>
      </c>
      <c r="F14019">
        <f>Table2[[#This Row],[Đơn Giá Chuẩn]]*Table2[[#This Row],[Tổng số lượng bán]]</f>
        <v>238599.92</v>
      </c>
      <c r="G14019">
        <v>0</v>
      </c>
      <c r="H14019">
        <f>Table2[[#This Row],[Doanh số bán]]-Table2[[#This Row],[Chiết khấu]]</f>
        <v>238599.92</v>
      </c>
      <c r="I14019">
        <v>0</v>
      </c>
      <c r="J14019">
        <v>0</v>
      </c>
      <c r="K14019" t="s">
        <v>50</v>
      </c>
      <c r="L14019">
        <v>1</v>
      </c>
      <c r="M14019" t="s">
        <v>37</v>
      </c>
      <c r="N14019" t="s">
        <v>50</v>
      </c>
      <c r="O14019">
        <v>1</v>
      </c>
      <c r="P14019" t="s">
        <v>2511</v>
      </c>
      <c r="Q14019" t="s">
        <v>2512</v>
      </c>
      <c r="R14019" t="s">
        <v>41</v>
      </c>
      <c r="S14019" t="s">
        <v>42</v>
      </c>
      <c r="T14019" t="s">
        <v>74</v>
      </c>
      <c r="U14019" t="s">
        <v>75</v>
      </c>
      <c r="V14019" t="s">
        <v>50</v>
      </c>
    </row>
    <row r="14020" spans="1:22">
      <c r="A14020" s="4">
        <v>46125</v>
      </c>
      <c r="B14020" t="s">
        <v>9498</v>
      </c>
      <c r="C14020" t="s">
        <v>1862</v>
      </c>
      <c r="D14020">
        <v>2</v>
      </c>
      <c r="E14020">
        <v>51048.740000000005</v>
      </c>
      <c r="F14020">
        <f>Table2[[#This Row],[Đơn Giá Chuẩn]]*Table2[[#This Row],[Tổng số lượng bán]]</f>
        <v>102097.48000000001</v>
      </c>
      <c r="G14020">
        <v>0</v>
      </c>
      <c r="H14020">
        <f>Table2[[#This Row],[Doanh số bán]]-Table2[[#This Row],[Chiết khấu]]</f>
        <v>102097.48000000001</v>
      </c>
      <c r="I14020">
        <v>0</v>
      </c>
      <c r="J14020">
        <v>0</v>
      </c>
      <c r="K14020" t="s">
        <v>50</v>
      </c>
      <c r="L14020">
        <v>0.12</v>
      </c>
      <c r="M14020" t="s">
        <v>37</v>
      </c>
      <c r="N14020" t="s">
        <v>50</v>
      </c>
      <c r="O14020">
        <v>0.24</v>
      </c>
      <c r="P14020" t="s">
        <v>656</v>
      </c>
      <c r="Q14020" t="s">
        <v>657</v>
      </c>
      <c r="R14020" t="s">
        <v>107</v>
      </c>
      <c r="S14020" t="s">
        <v>108</v>
      </c>
      <c r="T14020" t="s">
        <v>74</v>
      </c>
      <c r="U14020" t="s">
        <v>75</v>
      </c>
      <c r="V14020" t="s">
        <v>50</v>
      </c>
    </row>
    <row r="14021" spans="1:22">
      <c r="A14021" s="4">
        <v>46125</v>
      </c>
      <c r="B14021" t="s">
        <v>9498</v>
      </c>
      <c r="C14021" t="s">
        <v>1862</v>
      </c>
      <c r="D14021">
        <v>2</v>
      </c>
      <c r="E14021">
        <v>51048.740000000005</v>
      </c>
      <c r="F14021">
        <f>Table2[[#This Row],[Đơn Giá Chuẩn]]*Table2[[#This Row],[Tổng số lượng bán]]</f>
        <v>102097.48000000001</v>
      </c>
      <c r="G14021">
        <v>0</v>
      </c>
      <c r="H14021">
        <f>Table2[[#This Row],[Doanh số bán]]-Table2[[#This Row],[Chiết khấu]]</f>
        <v>102097.48000000001</v>
      </c>
      <c r="I14021">
        <v>0</v>
      </c>
      <c r="J14021">
        <v>0</v>
      </c>
      <c r="K14021" t="s">
        <v>50</v>
      </c>
      <c r="L14021">
        <v>0.12</v>
      </c>
      <c r="M14021" t="s">
        <v>37</v>
      </c>
      <c r="N14021" t="s">
        <v>50</v>
      </c>
      <c r="O14021">
        <v>0.24</v>
      </c>
      <c r="P14021" t="s">
        <v>586</v>
      </c>
      <c r="Q14021" t="s">
        <v>587</v>
      </c>
      <c r="R14021" t="s">
        <v>107</v>
      </c>
      <c r="S14021" t="s">
        <v>108</v>
      </c>
      <c r="T14021" t="s">
        <v>74</v>
      </c>
      <c r="U14021" t="s">
        <v>75</v>
      </c>
      <c r="V14021" t="s">
        <v>50</v>
      </c>
    </row>
    <row r="14022" spans="1:22">
      <c r="A14022" s="4">
        <v>46121</v>
      </c>
      <c r="B14022" t="s">
        <v>10015</v>
      </c>
      <c r="C14022" t="s">
        <v>2568</v>
      </c>
      <c r="D14022">
        <v>1</v>
      </c>
      <c r="E14022">
        <v>275000.24</v>
      </c>
      <c r="F14022">
        <f>Table2[[#This Row],[Đơn Giá Chuẩn]]*Table2[[#This Row],[Tổng số lượng bán]]</f>
        <v>275000.24</v>
      </c>
      <c r="G14022">
        <v>0</v>
      </c>
      <c r="H14022">
        <f>Table2[[#This Row],[Doanh số bán]]-Table2[[#This Row],[Chiết khấu]]</f>
        <v>275000.24</v>
      </c>
      <c r="I14022">
        <v>0</v>
      </c>
      <c r="J14022">
        <v>0</v>
      </c>
      <c r="K14022" t="s">
        <v>50</v>
      </c>
      <c r="L14022">
        <v>1</v>
      </c>
      <c r="M14022" t="s">
        <v>37</v>
      </c>
      <c r="N14022" t="s">
        <v>50</v>
      </c>
      <c r="O14022">
        <v>1</v>
      </c>
      <c r="P14022" t="s">
        <v>84</v>
      </c>
      <c r="Q14022" t="s">
        <v>85</v>
      </c>
      <c r="R14022" t="s">
        <v>41</v>
      </c>
      <c r="S14022" t="s">
        <v>42</v>
      </c>
      <c r="T14022" t="s">
        <v>74</v>
      </c>
      <c r="U14022" t="s">
        <v>75</v>
      </c>
      <c r="V14022" t="s">
        <v>50</v>
      </c>
    </row>
    <row r="14023" spans="1:22">
      <c r="A14023" s="4">
        <v>46125</v>
      </c>
      <c r="B14023" t="s">
        <v>10016</v>
      </c>
      <c r="C14023" t="s">
        <v>1862</v>
      </c>
      <c r="D14023">
        <v>1</v>
      </c>
      <c r="E14023">
        <v>51049.280000000006</v>
      </c>
      <c r="F14023">
        <f>Table2[[#This Row],[Đơn Giá Chuẩn]]*Table2[[#This Row],[Tổng số lượng bán]]</f>
        <v>51049.280000000006</v>
      </c>
      <c r="G14023">
        <v>0</v>
      </c>
      <c r="H14023">
        <f>Table2[[#This Row],[Doanh số bán]]-Table2[[#This Row],[Chiết khấu]]</f>
        <v>51049.280000000006</v>
      </c>
      <c r="I14023">
        <v>0</v>
      </c>
      <c r="J14023">
        <v>0</v>
      </c>
      <c r="K14023" t="s">
        <v>50</v>
      </c>
      <c r="L14023">
        <v>0.12</v>
      </c>
      <c r="M14023" t="s">
        <v>37</v>
      </c>
      <c r="N14023" t="s">
        <v>50</v>
      </c>
      <c r="O14023">
        <v>0.12</v>
      </c>
      <c r="P14023" t="s">
        <v>588</v>
      </c>
      <c r="Q14023" t="s">
        <v>589</v>
      </c>
      <c r="R14023" t="s">
        <v>107</v>
      </c>
      <c r="S14023" t="s">
        <v>108</v>
      </c>
      <c r="T14023" t="s">
        <v>74</v>
      </c>
      <c r="U14023" t="s">
        <v>75</v>
      </c>
      <c r="V14023" t="s">
        <v>50</v>
      </c>
    </row>
    <row r="14024" spans="1:22">
      <c r="A14024" s="4">
        <v>46125</v>
      </c>
      <c r="B14024" t="s">
        <v>10016</v>
      </c>
      <c r="C14024" t="s">
        <v>1862</v>
      </c>
      <c r="D14024">
        <v>1</v>
      </c>
      <c r="E14024">
        <v>47044.639999999999</v>
      </c>
      <c r="F14024">
        <f>Table2[[#This Row],[Đơn Giá Chuẩn]]*Table2[[#This Row],[Tổng số lượng bán]]</f>
        <v>47044.639999999999</v>
      </c>
      <c r="G14024">
        <v>0</v>
      </c>
      <c r="H14024">
        <f>Table2[[#This Row],[Doanh số bán]]-Table2[[#This Row],[Chiết khấu]]</f>
        <v>47044.639999999999</v>
      </c>
      <c r="I14024">
        <v>0</v>
      </c>
      <c r="J14024">
        <v>0</v>
      </c>
      <c r="K14024" t="s">
        <v>50</v>
      </c>
      <c r="L14024">
        <v>0.12</v>
      </c>
      <c r="M14024" t="s">
        <v>37</v>
      </c>
      <c r="N14024" t="s">
        <v>50</v>
      </c>
      <c r="O14024">
        <v>0.12</v>
      </c>
      <c r="P14024" t="s">
        <v>520</v>
      </c>
      <c r="Q14024" t="s">
        <v>521</v>
      </c>
      <c r="R14024" t="s">
        <v>107</v>
      </c>
      <c r="S14024" t="s">
        <v>108</v>
      </c>
      <c r="T14024" t="s">
        <v>74</v>
      </c>
      <c r="U14024" t="s">
        <v>75</v>
      </c>
      <c r="V14024" t="s">
        <v>50</v>
      </c>
    </row>
    <row r="14025" spans="1:22">
      <c r="A14025" s="4">
        <v>46125</v>
      </c>
      <c r="B14025" t="s">
        <v>10016</v>
      </c>
      <c r="C14025" t="s">
        <v>1862</v>
      </c>
      <c r="D14025">
        <v>1</v>
      </c>
      <c r="E14025">
        <v>51499.640000000007</v>
      </c>
      <c r="F14025">
        <f>Table2[[#This Row],[Đơn Giá Chuẩn]]*Table2[[#This Row],[Tổng số lượng bán]]</f>
        <v>51499.640000000007</v>
      </c>
      <c r="G14025">
        <v>0</v>
      </c>
      <c r="H14025">
        <f>Table2[[#This Row],[Doanh số bán]]-Table2[[#This Row],[Chiết khấu]]</f>
        <v>51499.640000000007</v>
      </c>
      <c r="I14025">
        <v>0</v>
      </c>
      <c r="J14025">
        <v>0</v>
      </c>
      <c r="K14025" t="s">
        <v>50</v>
      </c>
      <c r="L14025">
        <v>0.16</v>
      </c>
      <c r="M14025" t="s">
        <v>37</v>
      </c>
      <c r="N14025" t="s">
        <v>50</v>
      </c>
      <c r="O14025">
        <v>0.16</v>
      </c>
      <c r="P14025" t="s">
        <v>105</v>
      </c>
      <c r="Q14025" t="s">
        <v>106</v>
      </c>
      <c r="R14025" t="s">
        <v>107</v>
      </c>
      <c r="S14025" t="s">
        <v>108</v>
      </c>
      <c r="T14025" t="s">
        <v>74</v>
      </c>
      <c r="U14025" t="s">
        <v>75</v>
      </c>
      <c r="V14025" t="s">
        <v>50</v>
      </c>
    </row>
    <row r="14026" spans="1:22">
      <c r="A14026" s="4">
        <v>46125</v>
      </c>
      <c r="B14026" t="s">
        <v>10016</v>
      </c>
      <c r="C14026" t="s">
        <v>1862</v>
      </c>
      <c r="D14026">
        <v>1</v>
      </c>
      <c r="E14026">
        <v>51049.280000000006</v>
      </c>
      <c r="F14026">
        <f>Table2[[#This Row],[Đơn Giá Chuẩn]]*Table2[[#This Row],[Tổng số lượng bán]]</f>
        <v>51049.280000000006</v>
      </c>
      <c r="G14026">
        <v>0</v>
      </c>
      <c r="H14026">
        <f>Table2[[#This Row],[Doanh số bán]]-Table2[[#This Row],[Chiết khấu]]</f>
        <v>51049.280000000006</v>
      </c>
      <c r="I14026">
        <v>0</v>
      </c>
      <c r="J14026">
        <v>0</v>
      </c>
      <c r="K14026" t="s">
        <v>50</v>
      </c>
      <c r="L14026">
        <v>0.12</v>
      </c>
      <c r="M14026" t="s">
        <v>37</v>
      </c>
      <c r="N14026" t="s">
        <v>50</v>
      </c>
      <c r="O14026">
        <v>0.12</v>
      </c>
      <c r="P14026" t="s">
        <v>586</v>
      </c>
      <c r="Q14026" t="s">
        <v>587</v>
      </c>
      <c r="R14026" t="s">
        <v>107</v>
      </c>
      <c r="S14026" t="s">
        <v>108</v>
      </c>
      <c r="T14026" t="s">
        <v>74</v>
      </c>
      <c r="U14026" t="s">
        <v>75</v>
      </c>
      <c r="V14026" t="s">
        <v>50</v>
      </c>
    </row>
    <row r="14027" spans="1:22">
      <c r="A14027" s="4">
        <v>46121</v>
      </c>
      <c r="B14027" t="s">
        <v>10017</v>
      </c>
      <c r="C14027" t="s">
        <v>2568</v>
      </c>
      <c r="D14027">
        <v>1</v>
      </c>
      <c r="E14027">
        <v>238599.92</v>
      </c>
      <c r="F14027">
        <f>Table2[[#This Row],[Đơn Giá Chuẩn]]*Table2[[#This Row],[Tổng số lượng bán]]</f>
        <v>238599.92</v>
      </c>
      <c r="G14027">
        <v>0</v>
      </c>
      <c r="H14027">
        <f>Table2[[#This Row],[Doanh số bán]]-Table2[[#This Row],[Chiết khấu]]</f>
        <v>238599.92</v>
      </c>
      <c r="I14027">
        <v>0</v>
      </c>
      <c r="J14027">
        <v>0</v>
      </c>
      <c r="K14027" t="s">
        <v>50</v>
      </c>
      <c r="L14027">
        <v>1</v>
      </c>
      <c r="M14027" t="s">
        <v>37</v>
      </c>
      <c r="N14027" t="s">
        <v>50</v>
      </c>
      <c r="O14027">
        <v>1</v>
      </c>
      <c r="P14027" t="s">
        <v>2511</v>
      </c>
      <c r="Q14027" t="s">
        <v>2512</v>
      </c>
      <c r="R14027" t="s">
        <v>41</v>
      </c>
      <c r="S14027" t="s">
        <v>42</v>
      </c>
      <c r="T14027" t="s">
        <v>74</v>
      </c>
      <c r="U14027" t="s">
        <v>75</v>
      </c>
      <c r="V14027" t="s">
        <v>50</v>
      </c>
    </row>
    <row r="14028" spans="1:22">
      <c r="A14028" s="4">
        <v>46121</v>
      </c>
      <c r="B14028" t="s">
        <v>9610</v>
      </c>
      <c r="C14028" t="s">
        <v>2568</v>
      </c>
      <c r="D14028">
        <v>1</v>
      </c>
      <c r="E14028">
        <v>309579.68</v>
      </c>
      <c r="F14028">
        <f>Table2[[#This Row],[Đơn Giá Chuẩn]]*Table2[[#This Row],[Tổng số lượng bán]]</f>
        <v>309579.68</v>
      </c>
      <c r="G14028">
        <v>0</v>
      </c>
      <c r="H14028">
        <f>Table2[[#This Row],[Doanh số bán]]-Table2[[#This Row],[Chiết khấu]]</f>
        <v>309579.68</v>
      </c>
      <c r="I14028">
        <v>0</v>
      </c>
      <c r="J14028">
        <v>0</v>
      </c>
      <c r="K14028" t="s">
        <v>50</v>
      </c>
      <c r="L14028">
        <v>1</v>
      </c>
      <c r="M14028" t="s">
        <v>37</v>
      </c>
      <c r="N14028" t="s">
        <v>50</v>
      </c>
      <c r="O14028">
        <v>1</v>
      </c>
      <c r="P14028" t="s">
        <v>2504</v>
      </c>
      <c r="Q14028" t="s">
        <v>2505</v>
      </c>
      <c r="R14028" t="s">
        <v>41</v>
      </c>
      <c r="S14028" t="s">
        <v>42</v>
      </c>
      <c r="T14028" t="s">
        <v>74</v>
      </c>
      <c r="U14028" t="s">
        <v>75</v>
      </c>
      <c r="V14028" t="s">
        <v>50</v>
      </c>
    </row>
    <row r="14029" spans="1:22">
      <c r="A14029" s="4">
        <v>46121</v>
      </c>
      <c r="B14029" t="s">
        <v>9613</v>
      </c>
      <c r="C14029" t="s">
        <v>2568</v>
      </c>
      <c r="D14029">
        <v>1</v>
      </c>
      <c r="E14029">
        <v>275000.24</v>
      </c>
      <c r="F14029">
        <f>Table2[[#This Row],[Đơn Giá Chuẩn]]*Table2[[#This Row],[Tổng số lượng bán]]</f>
        <v>275000.24</v>
      </c>
      <c r="G14029">
        <v>0</v>
      </c>
      <c r="H14029">
        <f>Table2[[#This Row],[Doanh số bán]]-Table2[[#This Row],[Chiết khấu]]</f>
        <v>275000.24</v>
      </c>
      <c r="I14029">
        <v>0</v>
      </c>
      <c r="J14029">
        <v>0</v>
      </c>
      <c r="K14029" t="s">
        <v>50</v>
      </c>
      <c r="L14029">
        <v>1</v>
      </c>
      <c r="M14029" t="s">
        <v>37</v>
      </c>
      <c r="N14029" t="s">
        <v>50</v>
      </c>
      <c r="O14029">
        <v>1</v>
      </c>
      <c r="P14029" t="s">
        <v>84</v>
      </c>
      <c r="Q14029" t="s">
        <v>85</v>
      </c>
      <c r="R14029" t="s">
        <v>41</v>
      </c>
      <c r="S14029" t="s">
        <v>42</v>
      </c>
      <c r="T14029" t="s">
        <v>74</v>
      </c>
      <c r="U14029" t="s">
        <v>75</v>
      </c>
      <c r="V14029" t="s">
        <v>50</v>
      </c>
    </row>
    <row r="14030" spans="1:22">
      <c r="A14030" s="4">
        <v>46121</v>
      </c>
      <c r="B14030" t="s">
        <v>10018</v>
      </c>
      <c r="C14030" t="s">
        <v>2568</v>
      </c>
      <c r="D14030">
        <v>5</v>
      </c>
      <c r="E14030">
        <v>275000.02400000003</v>
      </c>
      <c r="F14030">
        <f>Table2[[#This Row],[Đơn Giá Chuẩn]]*Table2[[#This Row],[Tổng số lượng bán]]</f>
        <v>1375000.12</v>
      </c>
      <c r="G14030">
        <v>0</v>
      </c>
      <c r="H14030">
        <f>Table2[[#This Row],[Doanh số bán]]-Table2[[#This Row],[Chiết khấu]]</f>
        <v>1375000.12</v>
      </c>
      <c r="I14030">
        <v>0</v>
      </c>
      <c r="J14030">
        <v>0</v>
      </c>
      <c r="K14030" t="s">
        <v>50</v>
      </c>
      <c r="L14030">
        <v>1</v>
      </c>
      <c r="M14030" t="s">
        <v>37</v>
      </c>
      <c r="N14030" t="s">
        <v>50</v>
      </c>
      <c r="O14030">
        <v>5</v>
      </c>
      <c r="P14030" t="s">
        <v>84</v>
      </c>
      <c r="Q14030" t="s">
        <v>85</v>
      </c>
      <c r="R14030" t="s">
        <v>41</v>
      </c>
      <c r="S14030" t="s">
        <v>42</v>
      </c>
      <c r="T14030" t="s">
        <v>74</v>
      </c>
      <c r="U14030" t="s">
        <v>75</v>
      </c>
      <c r="V14030" t="s">
        <v>50</v>
      </c>
    </row>
    <row r="14031" spans="1:22">
      <c r="A14031" s="4">
        <v>46125</v>
      </c>
      <c r="B14031" t="s">
        <v>10019</v>
      </c>
      <c r="C14031" t="s">
        <v>155</v>
      </c>
      <c r="D14031">
        <v>1</v>
      </c>
      <c r="E14031">
        <v>142607.36000000002</v>
      </c>
      <c r="F14031">
        <f>Table2[[#This Row],[Đơn Giá Chuẩn]]*Table2[[#This Row],[Tổng số lượng bán]]</f>
        <v>142607.36000000002</v>
      </c>
      <c r="G14031">
        <v>0</v>
      </c>
      <c r="H14031">
        <f>Table2[[#This Row],[Doanh số bán]]-Table2[[#This Row],[Chiết khấu]]</f>
        <v>142607.36000000002</v>
      </c>
      <c r="I14031">
        <v>0</v>
      </c>
      <c r="J14031">
        <v>0</v>
      </c>
      <c r="K14031" t="s">
        <v>50</v>
      </c>
      <c r="L14031">
        <v>0.2</v>
      </c>
      <c r="M14031" t="s">
        <v>37</v>
      </c>
      <c r="N14031" t="s">
        <v>50</v>
      </c>
      <c r="O14031">
        <v>0.2</v>
      </c>
      <c r="P14031" t="s">
        <v>156</v>
      </c>
      <c r="Q14031" t="s">
        <v>157</v>
      </c>
      <c r="R14031" t="s">
        <v>107</v>
      </c>
      <c r="S14031" t="s">
        <v>108</v>
      </c>
      <c r="T14031" t="s">
        <v>74</v>
      </c>
      <c r="U14031" t="s">
        <v>75</v>
      </c>
      <c r="V14031" t="s">
        <v>50</v>
      </c>
    </row>
    <row r="14032" spans="1:22">
      <c r="A14032" s="4">
        <v>46121</v>
      </c>
      <c r="B14032" t="s">
        <v>10020</v>
      </c>
      <c r="C14032" t="s">
        <v>2568</v>
      </c>
      <c r="D14032">
        <v>1</v>
      </c>
      <c r="E14032">
        <v>275000.24</v>
      </c>
      <c r="F14032">
        <f>Table2[[#This Row],[Đơn Giá Chuẩn]]*Table2[[#This Row],[Tổng số lượng bán]]</f>
        <v>275000.24</v>
      </c>
      <c r="G14032">
        <v>0</v>
      </c>
      <c r="H14032">
        <f>Table2[[#This Row],[Doanh số bán]]-Table2[[#This Row],[Chiết khấu]]</f>
        <v>275000.24</v>
      </c>
      <c r="I14032">
        <v>0</v>
      </c>
      <c r="J14032">
        <v>0</v>
      </c>
      <c r="K14032" t="s">
        <v>50</v>
      </c>
      <c r="L14032">
        <v>1</v>
      </c>
      <c r="M14032" t="s">
        <v>37</v>
      </c>
      <c r="N14032" t="s">
        <v>50</v>
      </c>
      <c r="O14032">
        <v>1</v>
      </c>
      <c r="P14032" t="s">
        <v>84</v>
      </c>
      <c r="Q14032" t="s">
        <v>85</v>
      </c>
      <c r="R14032" t="s">
        <v>41</v>
      </c>
      <c r="S14032" t="s">
        <v>42</v>
      </c>
      <c r="T14032" t="s">
        <v>74</v>
      </c>
      <c r="U14032" t="s">
        <v>75</v>
      </c>
      <c r="V14032" t="s">
        <v>50</v>
      </c>
    </row>
    <row r="14033" spans="1:22">
      <c r="A14033" s="4">
        <v>46121</v>
      </c>
      <c r="B14033" t="s">
        <v>10021</v>
      </c>
      <c r="C14033" t="s">
        <v>2568</v>
      </c>
      <c r="D14033">
        <v>1</v>
      </c>
      <c r="E14033">
        <v>275000.24</v>
      </c>
      <c r="F14033">
        <f>Table2[[#This Row],[Đơn Giá Chuẩn]]*Table2[[#This Row],[Tổng số lượng bán]]</f>
        <v>275000.24</v>
      </c>
      <c r="G14033">
        <v>0</v>
      </c>
      <c r="H14033">
        <f>Table2[[#This Row],[Doanh số bán]]-Table2[[#This Row],[Chiết khấu]]</f>
        <v>275000.24</v>
      </c>
      <c r="I14033">
        <v>0</v>
      </c>
      <c r="J14033">
        <v>0</v>
      </c>
      <c r="K14033" t="s">
        <v>50</v>
      </c>
      <c r="L14033">
        <v>1</v>
      </c>
      <c r="M14033" t="s">
        <v>37</v>
      </c>
      <c r="N14033" t="s">
        <v>50</v>
      </c>
      <c r="O14033">
        <v>1</v>
      </c>
      <c r="P14033" t="s">
        <v>84</v>
      </c>
      <c r="Q14033" t="s">
        <v>85</v>
      </c>
      <c r="R14033" t="s">
        <v>41</v>
      </c>
      <c r="S14033" t="s">
        <v>42</v>
      </c>
      <c r="T14033" t="s">
        <v>74</v>
      </c>
      <c r="U14033" t="s">
        <v>75</v>
      </c>
      <c r="V14033" t="s">
        <v>50</v>
      </c>
    </row>
    <row r="14034" spans="1:22">
      <c r="A14034" s="4">
        <v>46121</v>
      </c>
      <c r="B14034" t="s">
        <v>10022</v>
      </c>
      <c r="C14034" t="s">
        <v>2568</v>
      </c>
      <c r="D14034">
        <v>1</v>
      </c>
      <c r="E14034">
        <v>238599.92</v>
      </c>
      <c r="F14034">
        <f>Table2[[#This Row],[Đơn Giá Chuẩn]]*Table2[[#This Row],[Tổng số lượng bán]]</f>
        <v>238599.92</v>
      </c>
      <c r="G14034">
        <v>0</v>
      </c>
      <c r="H14034">
        <f>Table2[[#This Row],[Doanh số bán]]-Table2[[#This Row],[Chiết khấu]]</f>
        <v>238599.92</v>
      </c>
      <c r="I14034">
        <v>0</v>
      </c>
      <c r="J14034">
        <v>0</v>
      </c>
      <c r="K14034" t="s">
        <v>50</v>
      </c>
      <c r="L14034">
        <v>1</v>
      </c>
      <c r="M14034" t="s">
        <v>37</v>
      </c>
      <c r="N14034" t="s">
        <v>50</v>
      </c>
      <c r="O14034">
        <v>1</v>
      </c>
      <c r="P14034" t="s">
        <v>2511</v>
      </c>
      <c r="Q14034" t="s">
        <v>2512</v>
      </c>
      <c r="R14034" t="s">
        <v>41</v>
      </c>
      <c r="S14034" t="s">
        <v>42</v>
      </c>
      <c r="T14034" t="s">
        <v>74</v>
      </c>
      <c r="U14034" t="s">
        <v>75</v>
      </c>
      <c r="V14034" t="s">
        <v>50</v>
      </c>
    </row>
    <row r="14035" spans="1:22">
      <c r="A14035" s="4">
        <v>46121</v>
      </c>
      <c r="B14035" t="s">
        <v>9620</v>
      </c>
      <c r="C14035" t="s">
        <v>2568</v>
      </c>
      <c r="D14035">
        <v>2</v>
      </c>
      <c r="E14035">
        <v>351074.07380000001</v>
      </c>
      <c r="F14035">
        <f>Table2[[#This Row],[Đơn Giá Chuẩn]]*Table2[[#This Row],[Tổng số lượng bán]]</f>
        <v>702148.14760000003</v>
      </c>
      <c r="G14035">
        <v>0</v>
      </c>
      <c r="H14035">
        <f>Table2[[#This Row],[Doanh số bán]]-Table2[[#This Row],[Chiết khấu]]</f>
        <v>702148.14760000003</v>
      </c>
      <c r="I14035">
        <v>0</v>
      </c>
      <c r="J14035">
        <v>0</v>
      </c>
      <c r="K14035" t="s">
        <v>2217</v>
      </c>
      <c r="L14035">
        <v>0.25</v>
      </c>
      <c r="M14035" t="s">
        <v>37</v>
      </c>
      <c r="N14035" t="s">
        <v>26</v>
      </c>
      <c r="O14035">
        <v>0.5</v>
      </c>
      <c r="P14035" t="s">
        <v>516</v>
      </c>
      <c r="Q14035" t="s">
        <v>517</v>
      </c>
      <c r="R14035" t="s">
        <v>41</v>
      </c>
      <c r="S14035" t="s">
        <v>42</v>
      </c>
      <c r="T14035" t="s">
        <v>2393</v>
      </c>
      <c r="U14035" t="s">
        <v>2394</v>
      </c>
      <c r="V14035" t="s">
        <v>2271</v>
      </c>
    </row>
    <row r="14036" spans="1:22">
      <c r="A14036" s="4">
        <v>46121</v>
      </c>
      <c r="B14036" t="s">
        <v>9620</v>
      </c>
      <c r="C14036" t="s">
        <v>2568</v>
      </c>
      <c r="D14036">
        <v>10</v>
      </c>
      <c r="E14036">
        <v>223000.00040000002</v>
      </c>
      <c r="F14036">
        <f>Table2[[#This Row],[Đơn Giá Chuẩn]]*Table2[[#This Row],[Tổng số lượng bán]]</f>
        <v>2230000.0040000002</v>
      </c>
      <c r="G14036">
        <v>0</v>
      </c>
      <c r="H14036">
        <f>Table2[[#This Row],[Doanh số bán]]-Table2[[#This Row],[Chiết khấu]]</f>
        <v>2230000.0040000002</v>
      </c>
      <c r="I14036">
        <v>0</v>
      </c>
      <c r="J14036">
        <v>0</v>
      </c>
      <c r="K14036" t="s">
        <v>2217</v>
      </c>
      <c r="L14036">
        <v>0.25</v>
      </c>
      <c r="M14036" t="s">
        <v>37</v>
      </c>
      <c r="N14036" t="s">
        <v>26</v>
      </c>
      <c r="O14036">
        <v>2.5</v>
      </c>
      <c r="P14036" t="s">
        <v>375</v>
      </c>
      <c r="Q14036" t="s">
        <v>376</v>
      </c>
      <c r="R14036" t="s">
        <v>41</v>
      </c>
      <c r="S14036" t="s">
        <v>42</v>
      </c>
      <c r="T14036" t="s">
        <v>2393</v>
      </c>
      <c r="U14036" t="s">
        <v>2394</v>
      </c>
      <c r="V14036" t="s">
        <v>2271</v>
      </c>
    </row>
    <row r="14037" spans="1:22">
      <c r="A14037" s="4">
        <v>46121</v>
      </c>
      <c r="B14037" t="s">
        <v>10023</v>
      </c>
      <c r="C14037" t="s">
        <v>2568</v>
      </c>
      <c r="D14037">
        <v>2</v>
      </c>
      <c r="E14037">
        <v>272000</v>
      </c>
      <c r="F14037">
        <f>Table2[[#This Row],[Đơn Giá Chuẩn]]*Table2[[#This Row],[Tổng số lượng bán]]</f>
        <v>544000</v>
      </c>
      <c r="G14037">
        <v>0</v>
      </c>
      <c r="H14037">
        <f>Table2[[#This Row],[Doanh số bán]]-Table2[[#This Row],[Chiết khấu]]</f>
        <v>544000</v>
      </c>
      <c r="I14037">
        <v>0</v>
      </c>
      <c r="J14037">
        <v>0</v>
      </c>
      <c r="K14037" t="s">
        <v>50</v>
      </c>
      <c r="L14037">
        <v>1</v>
      </c>
      <c r="M14037" t="s">
        <v>37</v>
      </c>
      <c r="N14037" t="s">
        <v>50</v>
      </c>
      <c r="O14037">
        <v>2</v>
      </c>
      <c r="P14037" t="s">
        <v>84</v>
      </c>
      <c r="Q14037" t="s">
        <v>85</v>
      </c>
      <c r="R14037" t="s">
        <v>41</v>
      </c>
      <c r="S14037" t="s">
        <v>42</v>
      </c>
      <c r="T14037" t="s">
        <v>2667</v>
      </c>
      <c r="U14037" t="s">
        <v>2668</v>
      </c>
      <c r="V14037" t="s">
        <v>50</v>
      </c>
    </row>
    <row r="14038" spans="1:22">
      <c r="A14038" s="4">
        <v>46125</v>
      </c>
      <c r="B14038" t="s">
        <v>10024</v>
      </c>
      <c r="C14038" t="s">
        <v>155</v>
      </c>
      <c r="D14038">
        <v>1</v>
      </c>
      <c r="E14038">
        <v>142607.36000000002</v>
      </c>
      <c r="F14038">
        <f>Table2[[#This Row],[Đơn Giá Chuẩn]]*Table2[[#This Row],[Tổng số lượng bán]]</f>
        <v>142607.36000000002</v>
      </c>
      <c r="G14038">
        <v>0</v>
      </c>
      <c r="H14038">
        <f>Table2[[#This Row],[Doanh số bán]]-Table2[[#This Row],[Chiết khấu]]</f>
        <v>142607.36000000002</v>
      </c>
      <c r="I14038">
        <v>0</v>
      </c>
      <c r="J14038">
        <v>0</v>
      </c>
      <c r="K14038" t="s">
        <v>50</v>
      </c>
      <c r="L14038">
        <v>0.2</v>
      </c>
      <c r="M14038" t="s">
        <v>37</v>
      </c>
      <c r="N14038" t="s">
        <v>50</v>
      </c>
      <c r="O14038">
        <v>0.2</v>
      </c>
      <c r="P14038" t="s">
        <v>156</v>
      </c>
      <c r="Q14038" t="s">
        <v>157</v>
      </c>
      <c r="R14038" t="s">
        <v>107</v>
      </c>
      <c r="S14038" t="s">
        <v>108</v>
      </c>
      <c r="T14038" t="s">
        <v>74</v>
      </c>
      <c r="U14038" t="s">
        <v>75</v>
      </c>
      <c r="V14038" t="s">
        <v>50</v>
      </c>
    </row>
    <row r="14039" spans="1:22">
      <c r="A14039" s="4">
        <v>46121</v>
      </c>
      <c r="B14039" t="s">
        <v>10025</v>
      </c>
      <c r="C14039" t="s">
        <v>2568</v>
      </c>
      <c r="D14039">
        <v>0</v>
      </c>
      <c r="E14039">
        <v>302000.00024000002</v>
      </c>
      <c r="F14039">
        <f>Table2[[#This Row],[Đơn Giá Chuẩn]]*Table2[[#This Row],[Tổng số lượng bán]]</f>
        <v>0</v>
      </c>
      <c r="G14039">
        <v>0</v>
      </c>
      <c r="H14039">
        <f>Table2[[#This Row],[Doanh số bán]]-Table2[[#This Row],[Chiết khấu]]</f>
        <v>0</v>
      </c>
      <c r="I14039">
        <v>1</v>
      </c>
      <c r="J14039">
        <v>277778</v>
      </c>
      <c r="K14039" t="s">
        <v>50</v>
      </c>
      <c r="L14039">
        <v>1</v>
      </c>
      <c r="M14039" t="s">
        <v>37</v>
      </c>
      <c r="N14039" t="s">
        <v>50</v>
      </c>
      <c r="O14039">
        <v>0</v>
      </c>
      <c r="P14039" t="s">
        <v>84</v>
      </c>
      <c r="Q14039" t="s">
        <v>85</v>
      </c>
      <c r="R14039" t="s">
        <v>41</v>
      </c>
      <c r="S14039" t="s">
        <v>42</v>
      </c>
      <c r="T14039" t="s">
        <v>2176</v>
      </c>
      <c r="U14039" t="s">
        <v>2177</v>
      </c>
      <c r="V14039" t="s">
        <v>50</v>
      </c>
    </row>
    <row r="14040" spans="1:22">
      <c r="A14040" s="4">
        <v>46121</v>
      </c>
      <c r="B14040" t="s">
        <v>9656</v>
      </c>
      <c r="C14040" t="s">
        <v>2500</v>
      </c>
      <c r="D14040">
        <v>1</v>
      </c>
      <c r="E14040">
        <v>340000</v>
      </c>
      <c r="F14040">
        <f>Table2[[#This Row],[Đơn Giá Chuẩn]]*Table2[[#This Row],[Tổng số lượng bán]]</f>
        <v>340000</v>
      </c>
      <c r="G14040">
        <v>109537</v>
      </c>
      <c r="H14040">
        <f>Table2[[#This Row],[Doanh số bán]]-Table2[[#This Row],[Chiết khấu]]</f>
        <v>230463</v>
      </c>
      <c r="K14040" t="s">
        <v>24</v>
      </c>
      <c r="L14040">
        <v>1</v>
      </c>
      <c r="M14040" t="s">
        <v>918</v>
      </c>
      <c r="N14040" t="s">
        <v>919</v>
      </c>
      <c r="O14040">
        <v>1</v>
      </c>
      <c r="P14040" t="s">
        <v>2504</v>
      </c>
      <c r="Q14040" t="s">
        <v>2505</v>
      </c>
      <c r="R14040" t="s">
        <v>41</v>
      </c>
      <c r="S14040" t="s">
        <v>42</v>
      </c>
      <c r="T14040" t="s">
        <v>922</v>
      </c>
      <c r="U14040" t="s">
        <v>923</v>
      </c>
      <c r="V14040" t="s">
        <v>33</v>
      </c>
    </row>
    <row r="14041" spans="1:22">
      <c r="A14041" s="4">
        <v>46121</v>
      </c>
      <c r="B14041" t="s">
        <v>10026</v>
      </c>
      <c r="C14041" t="s">
        <v>2500</v>
      </c>
      <c r="D14041">
        <v>5</v>
      </c>
      <c r="E14041">
        <v>402000</v>
      </c>
      <c r="F14041">
        <f>Table2[[#This Row],[Đơn Giá Chuẩn]]*Table2[[#This Row],[Tổng số lượng bán]]</f>
        <v>2010000</v>
      </c>
      <c r="G14041">
        <v>0</v>
      </c>
      <c r="H14041">
        <f>Table2[[#This Row],[Doanh số bán]]-Table2[[#This Row],[Chiết khấu]]</f>
        <v>2010000</v>
      </c>
      <c r="K14041" t="s">
        <v>24</v>
      </c>
      <c r="L14041">
        <v>1</v>
      </c>
      <c r="M14041" t="s">
        <v>918</v>
      </c>
      <c r="N14041" t="s">
        <v>919</v>
      </c>
      <c r="O14041">
        <v>5</v>
      </c>
      <c r="P14041" t="s">
        <v>411</v>
      </c>
      <c r="Q14041" t="s">
        <v>412</v>
      </c>
      <c r="R14041" t="s">
        <v>41</v>
      </c>
      <c r="S14041" t="s">
        <v>42</v>
      </c>
      <c r="T14041" t="s">
        <v>922</v>
      </c>
      <c r="U14041" t="s">
        <v>923</v>
      </c>
      <c r="V14041" t="s">
        <v>33</v>
      </c>
    </row>
    <row r="14042" spans="1:22">
      <c r="A14042" s="4">
        <v>46121</v>
      </c>
      <c r="B14042" t="s">
        <v>10027</v>
      </c>
      <c r="C14042" t="s">
        <v>2500</v>
      </c>
      <c r="D14042">
        <v>15</v>
      </c>
      <c r="E14042">
        <v>262000</v>
      </c>
      <c r="F14042">
        <f>Table2[[#This Row],[Đơn Giá Chuẩn]]*Table2[[#This Row],[Tổng số lượng bán]]</f>
        <v>3930000</v>
      </c>
      <c r="G14042">
        <v>1083333</v>
      </c>
      <c r="H14042">
        <f>Table2[[#This Row],[Doanh số bán]]-Table2[[#This Row],[Chiết khấu]]</f>
        <v>2846667</v>
      </c>
      <c r="K14042" t="s">
        <v>24</v>
      </c>
      <c r="L14042">
        <v>1</v>
      </c>
      <c r="M14042" t="s">
        <v>25</v>
      </c>
      <c r="N14042" t="s">
        <v>26</v>
      </c>
      <c r="O14042">
        <v>15</v>
      </c>
      <c r="P14042" t="s">
        <v>2511</v>
      </c>
      <c r="Q14042" t="s">
        <v>2512</v>
      </c>
      <c r="R14042" t="s">
        <v>41</v>
      </c>
      <c r="S14042" t="s">
        <v>42</v>
      </c>
      <c r="T14042" t="s">
        <v>31</v>
      </c>
      <c r="U14042" t="s">
        <v>32</v>
      </c>
      <c r="V14042" t="s">
        <v>33</v>
      </c>
    </row>
    <row r="14043" spans="1:22">
      <c r="A14043" s="4">
        <v>46125</v>
      </c>
      <c r="B14043" t="s">
        <v>9105</v>
      </c>
      <c r="C14043" t="s">
        <v>155</v>
      </c>
      <c r="D14043">
        <v>1</v>
      </c>
      <c r="E14043">
        <v>142607.36000000002</v>
      </c>
      <c r="F14043">
        <f>Table2[[#This Row],[Đơn Giá Chuẩn]]*Table2[[#This Row],[Tổng số lượng bán]]</f>
        <v>142607.36000000002</v>
      </c>
      <c r="G14043">
        <v>0</v>
      </c>
      <c r="H14043">
        <f>Table2[[#This Row],[Doanh số bán]]-Table2[[#This Row],[Chiết khấu]]</f>
        <v>142607.36000000002</v>
      </c>
      <c r="I14043">
        <v>0</v>
      </c>
      <c r="J14043">
        <v>0</v>
      </c>
      <c r="K14043" t="s">
        <v>50</v>
      </c>
      <c r="L14043">
        <v>0.2</v>
      </c>
      <c r="M14043" t="s">
        <v>37</v>
      </c>
      <c r="N14043" t="s">
        <v>50</v>
      </c>
      <c r="O14043">
        <v>0.2</v>
      </c>
      <c r="P14043" t="s">
        <v>156</v>
      </c>
      <c r="Q14043" t="s">
        <v>157</v>
      </c>
      <c r="R14043" t="s">
        <v>107</v>
      </c>
      <c r="S14043" t="s">
        <v>108</v>
      </c>
      <c r="T14043" t="s">
        <v>74</v>
      </c>
      <c r="U14043" t="s">
        <v>75</v>
      </c>
      <c r="V14043" t="s">
        <v>50</v>
      </c>
    </row>
    <row r="14044" spans="1:22">
      <c r="A14044" s="4">
        <v>46122</v>
      </c>
      <c r="B14044" t="s">
        <v>10028</v>
      </c>
      <c r="C14044" t="s">
        <v>2568</v>
      </c>
      <c r="D14044">
        <v>10</v>
      </c>
      <c r="E14044">
        <v>207000.00020000001</v>
      </c>
      <c r="F14044">
        <f>Table2[[#This Row],[Đơn Giá Chuẩn]]*Table2[[#This Row],[Tổng số lượng bán]]</f>
        <v>2070000.0020000001</v>
      </c>
      <c r="G14044">
        <v>0</v>
      </c>
      <c r="H14044">
        <f>Table2[[#This Row],[Doanh số bán]]-Table2[[#This Row],[Chiết khấu]]</f>
        <v>2070000.0020000001</v>
      </c>
      <c r="K14044" t="s">
        <v>2217</v>
      </c>
      <c r="L14044">
        <v>1</v>
      </c>
      <c r="M14044" t="s">
        <v>37</v>
      </c>
      <c r="N14044" t="s">
        <v>26</v>
      </c>
      <c r="O14044">
        <v>10</v>
      </c>
      <c r="P14044" t="s">
        <v>84</v>
      </c>
      <c r="Q14044" t="s">
        <v>85</v>
      </c>
      <c r="R14044" t="s">
        <v>41</v>
      </c>
      <c r="S14044" t="s">
        <v>42</v>
      </c>
      <c r="T14044" t="s">
        <v>2763</v>
      </c>
      <c r="U14044" t="s">
        <v>2764</v>
      </c>
      <c r="V14044" t="s">
        <v>45</v>
      </c>
    </row>
    <row r="14045" spans="1:22">
      <c r="A14045" s="4">
        <v>46125</v>
      </c>
      <c r="B14045" t="s">
        <v>10029</v>
      </c>
      <c r="C14045" t="s">
        <v>155</v>
      </c>
      <c r="D14045">
        <v>1</v>
      </c>
      <c r="E14045">
        <v>142607.36000000002</v>
      </c>
      <c r="F14045">
        <f>Table2[[#This Row],[Đơn Giá Chuẩn]]*Table2[[#This Row],[Tổng số lượng bán]]</f>
        <v>142607.36000000002</v>
      </c>
      <c r="G14045">
        <v>0</v>
      </c>
      <c r="H14045">
        <f>Table2[[#This Row],[Doanh số bán]]-Table2[[#This Row],[Chiết khấu]]</f>
        <v>142607.36000000002</v>
      </c>
      <c r="I14045">
        <v>0</v>
      </c>
      <c r="J14045">
        <v>0</v>
      </c>
      <c r="K14045" t="s">
        <v>50</v>
      </c>
      <c r="L14045">
        <v>0.2</v>
      </c>
      <c r="M14045" t="s">
        <v>37</v>
      </c>
      <c r="N14045" t="s">
        <v>50</v>
      </c>
      <c r="O14045">
        <v>0.2</v>
      </c>
      <c r="P14045" t="s">
        <v>156</v>
      </c>
      <c r="Q14045" t="s">
        <v>157</v>
      </c>
      <c r="R14045" t="s">
        <v>107</v>
      </c>
      <c r="S14045" t="s">
        <v>108</v>
      </c>
      <c r="T14045" t="s">
        <v>74</v>
      </c>
      <c r="U14045" t="s">
        <v>75</v>
      </c>
      <c r="V14045" t="s">
        <v>50</v>
      </c>
    </row>
    <row r="14046" spans="1:22">
      <c r="A14046" s="4">
        <v>46122</v>
      </c>
      <c r="B14046" t="s">
        <v>10030</v>
      </c>
      <c r="C14046" t="s">
        <v>2568</v>
      </c>
      <c r="D14046">
        <v>10</v>
      </c>
      <c r="E14046">
        <v>194436.56000000003</v>
      </c>
      <c r="F14046">
        <f>Table2[[#This Row],[Đơn Giá Chuẩn]]*Table2[[#This Row],[Tổng số lượng bán]]</f>
        <v>1944365.6000000003</v>
      </c>
      <c r="G14046">
        <v>0</v>
      </c>
      <c r="H14046">
        <f>Table2[[#This Row],[Doanh số bán]]-Table2[[#This Row],[Chiết khấu]]</f>
        <v>1944365.6000000003</v>
      </c>
      <c r="K14046" t="s">
        <v>36</v>
      </c>
      <c r="L14046">
        <v>1</v>
      </c>
      <c r="M14046" t="s">
        <v>37</v>
      </c>
      <c r="N14046" t="s">
        <v>919</v>
      </c>
      <c r="O14046">
        <v>10</v>
      </c>
      <c r="P14046" t="s">
        <v>8614</v>
      </c>
      <c r="Q14046" t="s">
        <v>8615</v>
      </c>
      <c r="R14046" t="s">
        <v>41</v>
      </c>
      <c r="S14046" t="s">
        <v>42</v>
      </c>
      <c r="T14046" t="s">
        <v>2459</v>
      </c>
      <c r="U14046" t="s">
        <v>2460</v>
      </c>
      <c r="V14046" t="s">
        <v>45</v>
      </c>
    </row>
    <row r="14047" spans="1:22">
      <c r="A14047" s="4">
        <v>46122</v>
      </c>
      <c r="B14047" t="s">
        <v>10031</v>
      </c>
      <c r="C14047" t="s">
        <v>2568</v>
      </c>
      <c r="D14047">
        <v>10</v>
      </c>
      <c r="E14047">
        <v>192000.00008000003</v>
      </c>
      <c r="F14047">
        <f>Table2[[#This Row],[Đơn Giá Chuẩn]]*Table2[[#This Row],[Tổng số lượng bán]]</f>
        <v>1920000.0008000003</v>
      </c>
      <c r="G14047">
        <v>0</v>
      </c>
      <c r="H14047">
        <f>Table2[[#This Row],[Doanh số bán]]-Table2[[#This Row],[Chiết khấu]]</f>
        <v>1920000.0008000003</v>
      </c>
      <c r="K14047" t="s">
        <v>36</v>
      </c>
      <c r="L14047">
        <v>1</v>
      </c>
      <c r="M14047" t="s">
        <v>37</v>
      </c>
      <c r="N14047" t="s">
        <v>26</v>
      </c>
      <c r="O14047">
        <v>10</v>
      </c>
      <c r="P14047" t="s">
        <v>8614</v>
      </c>
      <c r="Q14047" t="s">
        <v>8615</v>
      </c>
      <c r="R14047" t="s">
        <v>41</v>
      </c>
      <c r="S14047" t="s">
        <v>42</v>
      </c>
      <c r="T14047" t="s">
        <v>2047</v>
      </c>
      <c r="U14047" t="s">
        <v>2048</v>
      </c>
      <c r="V14047" t="s">
        <v>2014</v>
      </c>
    </row>
    <row r="14048" spans="1:22">
      <c r="A14048" s="4">
        <v>46122</v>
      </c>
      <c r="B14048" t="s">
        <v>10032</v>
      </c>
      <c r="C14048" t="s">
        <v>2568</v>
      </c>
      <c r="D14048">
        <v>10</v>
      </c>
      <c r="E14048">
        <v>192000.00008000003</v>
      </c>
      <c r="F14048">
        <f>Table2[[#This Row],[Đơn Giá Chuẩn]]*Table2[[#This Row],[Tổng số lượng bán]]</f>
        <v>1920000.0008000003</v>
      </c>
      <c r="G14048">
        <v>0</v>
      </c>
      <c r="H14048">
        <f>Table2[[#This Row],[Doanh số bán]]-Table2[[#This Row],[Chiết khấu]]</f>
        <v>1920000.0008000003</v>
      </c>
      <c r="K14048" t="s">
        <v>2217</v>
      </c>
      <c r="L14048">
        <v>1</v>
      </c>
      <c r="M14048" t="s">
        <v>37</v>
      </c>
      <c r="N14048" t="s">
        <v>919</v>
      </c>
      <c r="O14048">
        <v>10</v>
      </c>
      <c r="P14048" t="s">
        <v>8614</v>
      </c>
      <c r="Q14048" t="s">
        <v>8615</v>
      </c>
      <c r="R14048" t="s">
        <v>41</v>
      </c>
      <c r="S14048" t="s">
        <v>42</v>
      </c>
      <c r="T14048" t="s">
        <v>2218</v>
      </c>
      <c r="U14048" t="s">
        <v>2219</v>
      </c>
      <c r="V14048" t="s">
        <v>2210</v>
      </c>
    </row>
    <row r="14049" spans="1:22">
      <c r="A14049" s="4">
        <v>46125</v>
      </c>
      <c r="B14049" t="s">
        <v>10033</v>
      </c>
      <c r="C14049" t="s">
        <v>155</v>
      </c>
      <c r="D14049">
        <v>1</v>
      </c>
      <c r="E14049">
        <v>142607.36000000002</v>
      </c>
      <c r="F14049">
        <f>Table2[[#This Row],[Đơn Giá Chuẩn]]*Table2[[#This Row],[Tổng số lượng bán]]</f>
        <v>142607.36000000002</v>
      </c>
      <c r="G14049">
        <v>0</v>
      </c>
      <c r="H14049">
        <f>Table2[[#This Row],[Doanh số bán]]-Table2[[#This Row],[Chiết khấu]]</f>
        <v>142607.36000000002</v>
      </c>
      <c r="I14049">
        <v>0</v>
      </c>
      <c r="J14049">
        <v>0</v>
      </c>
      <c r="K14049" t="s">
        <v>50</v>
      </c>
      <c r="L14049">
        <v>0.2</v>
      </c>
      <c r="M14049" t="s">
        <v>37</v>
      </c>
      <c r="N14049" t="s">
        <v>50</v>
      </c>
      <c r="O14049">
        <v>0.2</v>
      </c>
      <c r="P14049" t="s">
        <v>156</v>
      </c>
      <c r="Q14049" t="s">
        <v>157</v>
      </c>
      <c r="R14049" t="s">
        <v>107</v>
      </c>
      <c r="S14049" t="s">
        <v>108</v>
      </c>
      <c r="T14049" t="s">
        <v>74</v>
      </c>
      <c r="U14049" t="s">
        <v>75</v>
      </c>
      <c r="V14049" t="s">
        <v>50</v>
      </c>
    </row>
    <row r="14050" spans="1:22">
      <c r="A14050" s="4">
        <v>46122</v>
      </c>
      <c r="B14050" t="s">
        <v>10032</v>
      </c>
      <c r="C14050" t="s">
        <v>2568</v>
      </c>
      <c r="D14050">
        <v>10</v>
      </c>
      <c r="E14050">
        <v>192000.00008000003</v>
      </c>
      <c r="F14050">
        <f>Table2[[#This Row],[Đơn Giá Chuẩn]]*Table2[[#This Row],[Tổng số lượng bán]]</f>
        <v>1920000.0008000003</v>
      </c>
      <c r="G14050">
        <v>0</v>
      </c>
      <c r="H14050">
        <f>Table2[[#This Row],[Doanh số bán]]-Table2[[#This Row],[Chiết khấu]]</f>
        <v>1920000.0008000003</v>
      </c>
      <c r="K14050" t="s">
        <v>2217</v>
      </c>
      <c r="L14050">
        <v>1</v>
      </c>
      <c r="M14050" t="s">
        <v>37</v>
      </c>
      <c r="N14050" t="s">
        <v>919</v>
      </c>
      <c r="O14050">
        <v>10</v>
      </c>
      <c r="P14050" t="s">
        <v>8614</v>
      </c>
      <c r="Q14050" t="s">
        <v>8615</v>
      </c>
      <c r="R14050" t="s">
        <v>41</v>
      </c>
      <c r="S14050" t="s">
        <v>42</v>
      </c>
      <c r="T14050" t="s">
        <v>2218</v>
      </c>
      <c r="U14050" t="s">
        <v>2219</v>
      </c>
      <c r="V14050" t="s">
        <v>2210</v>
      </c>
    </row>
    <row r="14051" spans="1:22">
      <c r="A14051" s="4">
        <v>46122</v>
      </c>
      <c r="B14051" t="s">
        <v>10034</v>
      </c>
      <c r="C14051" t="s">
        <v>2568</v>
      </c>
      <c r="D14051">
        <v>1</v>
      </c>
      <c r="E14051">
        <v>275000.24</v>
      </c>
      <c r="F14051">
        <f>Table2[[#This Row],[Đơn Giá Chuẩn]]*Table2[[#This Row],[Tổng số lượng bán]]</f>
        <v>275000.24</v>
      </c>
      <c r="G14051">
        <v>0</v>
      </c>
      <c r="H14051">
        <f>Table2[[#This Row],[Doanh số bán]]-Table2[[#This Row],[Chiết khấu]]</f>
        <v>275000.24</v>
      </c>
      <c r="K14051" t="s">
        <v>50</v>
      </c>
      <c r="L14051">
        <v>1</v>
      </c>
      <c r="M14051" t="s">
        <v>37</v>
      </c>
      <c r="N14051" t="s">
        <v>50</v>
      </c>
      <c r="O14051">
        <v>1</v>
      </c>
      <c r="P14051" t="s">
        <v>84</v>
      </c>
      <c r="Q14051" t="s">
        <v>85</v>
      </c>
      <c r="R14051" t="s">
        <v>41</v>
      </c>
      <c r="S14051" t="s">
        <v>42</v>
      </c>
      <c r="T14051" t="s">
        <v>74</v>
      </c>
      <c r="U14051" t="s">
        <v>75</v>
      </c>
      <c r="V14051" t="s">
        <v>50</v>
      </c>
    </row>
    <row r="14052" spans="1:22">
      <c r="A14052" s="4">
        <v>46125</v>
      </c>
      <c r="B14052" t="s">
        <v>10035</v>
      </c>
      <c r="C14052" t="s">
        <v>155</v>
      </c>
      <c r="D14052">
        <v>5</v>
      </c>
      <c r="E14052">
        <v>248749.99976000004</v>
      </c>
      <c r="F14052">
        <f>Table2[[#This Row],[Đơn Giá Chuẩn]]*Table2[[#This Row],[Tổng số lượng bán]]</f>
        <v>1243749.9988000002</v>
      </c>
      <c r="G14052">
        <v>0</v>
      </c>
      <c r="H14052">
        <f>Table2[[#This Row],[Doanh số bán]]-Table2[[#This Row],[Chiết khấu]]</f>
        <v>1243749.9988000002</v>
      </c>
      <c r="I14052">
        <v>0</v>
      </c>
      <c r="J14052">
        <v>0</v>
      </c>
      <c r="K14052" t="s">
        <v>2217</v>
      </c>
      <c r="L14052">
        <v>1.6</v>
      </c>
      <c r="M14052" t="s">
        <v>37</v>
      </c>
      <c r="N14052" t="s">
        <v>26</v>
      </c>
      <c r="O14052">
        <v>8</v>
      </c>
      <c r="P14052" t="s">
        <v>839</v>
      </c>
      <c r="Q14052" t="s">
        <v>840</v>
      </c>
      <c r="R14052" t="s">
        <v>107</v>
      </c>
      <c r="S14052" t="s">
        <v>108</v>
      </c>
      <c r="T14052" t="s">
        <v>2393</v>
      </c>
      <c r="U14052" t="s">
        <v>2394</v>
      </c>
      <c r="V14052" t="s">
        <v>2271</v>
      </c>
    </row>
    <row r="14053" spans="1:22">
      <c r="A14053" s="4">
        <v>46125</v>
      </c>
      <c r="B14053" t="s">
        <v>10036</v>
      </c>
      <c r="C14053" t="s">
        <v>1862</v>
      </c>
      <c r="D14053">
        <v>16800</v>
      </c>
      <c r="E14053">
        <f>16941.58832-2000</f>
        <v>14941.588319999999</v>
      </c>
      <c r="F14053">
        <f>Table2[[#This Row],[Đơn Giá Chuẩn]]*Table2[[#This Row],[Tổng số lượng bán]]</f>
        <v>251018683.77599999</v>
      </c>
      <c r="G14053">
        <v>0</v>
      </c>
      <c r="H14053">
        <f>Table2[[#This Row],[Doanh số bán]]-Table2[[#This Row],[Chiết khấu]]</f>
        <v>251018683.77599999</v>
      </c>
      <c r="I14053">
        <v>0</v>
      </c>
      <c r="J14053">
        <v>0</v>
      </c>
      <c r="K14053" t="s">
        <v>2834</v>
      </c>
      <c r="L14053">
        <v>0.187</v>
      </c>
      <c r="M14053" t="s">
        <v>37</v>
      </c>
      <c r="N14053" t="s">
        <v>2834</v>
      </c>
      <c r="O14053">
        <v>3141.6</v>
      </c>
      <c r="P14053" t="s">
        <v>10037</v>
      </c>
      <c r="Q14053" t="s">
        <v>10038</v>
      </c>
      <c r="R14053" t="s">
        <v>107</v>
      </c>
      <c r="S14053" t="s">
        <v>108</v>
      </c>
      <c r="T14053" t="s">
        <v>7238</v>
      </c>
      <c r="U14053" t="s">
        <v>7239</v>
      </c>
      <c r="V14053" t="s">
        <v>2834</v>
      </c>
    </row>
    <row r="14054" spans="1:22">
      <c r="A14054" s="4">
        <v>46102</v>
      </c>
      <c r="B14054" t="s">
        <v>7758</v>
      </c>
      <c r="C14054" t="s">
        <v>83</v>
      </c>
      <c r="D14054">
        <v>1</v>
      </c>
      <c r="E14054">
        <v>262000</v>
      </c>
      <c r="F14054">
        <f>Table2[[#This Row],[Đơn Giá Chuẩn]]*Table2[[#This Row],[Tổng số lượng bán]]</f>
        <v>262000</v>
      </c>
      <c r="G14054">
        <v>72222</v>
      </c>
      <c r="H14054">
        <f>Table2[[#This Row],[Doanh số bán]]-Table2[[#This Row],[Chiết khấu]]</f>
        <v>189778</v>
      </c>
      <c r="K14054" t="s">
        <v>24</v>
      </c>
      <c r="L14054">
        <v>1</v>
      </c>
      <c r="M14054" t="s">
        <v>319</v>
      </c>
      <c r="N14054" t="s">
        <v>26</v>
      </c>
      <c r="O14054">
        <v>1</v>
      </c>
      <c r="P14054" t="s">
        <v>150</v>
      </c>
      <c r="Q14054" t="s">
        <v>151</v>
      </c>
      <c r="R14054" t="s">
        <v>41</v>
      </c>
      <c r="S14054" t="s">
        <v>42</v>
      </c>
      <c r="T14054" t="s">
        <v>320</v>
      </c>
      <c r="U14054" t="s">
        <v>321</v>
      </c>
      <c r="V14054" t="s">
        <v>33</v>
      </c>
    </row>
    <row r="14055" spans="1:22">
      <c r="A14055" s="4">
        <v>46125</v>
      </c>
      <c r="B14055" t="s">
        <v>10036</v>
      </c>
      <c r="C14055" t="s">
        <v>10041</v>
      </c>
      <c r="D14055">
        <v>260</v>
      </c>
      <c r="E14055">
        <f>421044.9248-2000</f>
        <v>419044.92479999998</v>
      </c>
      <c r="F14055">
        <f>Table2[[#This Row],[Đơn Giá Chuẩn]]*Table2[[#This Row],[Tổng số lượng bán]]</f>
        <v>108951680.448</v>
      </c>
      <c r="G14055">
        <v>0</v>
      </c>
      <c r="H14055">
        <f>Table2[[#This Row],[Doanh số bán]]-Table2[[#This Row],[Chiết khấu]]</f>
        <v>108951680.448</v>
      </c>
      <c r="I14055">
        <v>0</v>
      </c>
      <c r="J14055">
        <v>0</v>
      </c>
      <c r="K14055" t="s">
        <v>2834</v>
      </c>
      <c r="L14055">
        <v>5.95</v>
      </c>
      <c r="M14055" t="s">
        <v>37</v>
      </c>
      <c r="N14055" t="s">
        <v>2834</v>
      </c>
      <c r="O14055">
        <v>1547</v>
      </c>
      <c r="P14055" t="s">
        <v>10042</v>
      </c>
      <c r="Q14055" t="s">
        <v>10043</v>
      </c>
      <c r="R14055" t="s">
        <v>107</v>
      </c>
      <c r="S14055" t="s">
        <v>108</v>
      </c>
      <c r="T14055" t="s">
        <v>7238</v>
      </c>
      <c r="U14055" t="s">
        <v>7239</v>
      </c>
      <c r="V14055" t="s">
        <v>2834</v>
      </c>
    </row>
    <row r="14056" spans="1:22">
      <c r="A14056" s="4">
        <v>46125</v>
      </c>
      <c r="B14056" t="s">
        <v>10036</v>
      </c>
      <c r="C14056" t="s">
        <v>155</v>
      </c>
      <c r="D14056">
        <v>7000</v>
      </c>
      <c r="E14056">
        <f>69194.6192-2000</f>
        <v>67194.619200000001</v>
      </c>
      <c r="F14056">
        <f>Table2[[#This Row],[Đơn Giá Chuẩn]]*Table2[[#This Row],[Tổng số lượng bán]]</f>
        <v>470362334.40000004</v>
      </c>
      <c r="G14056">
        <v>0</v>
      </c>
      <c r="H14056">
        <f>Table2[[#This Row],[Doanh số bán]]-Table2[[#This Row],[Chiết khấu]]</f>
        <v>470362334.40000004</v>
      </c>
      <c r="I14056">
        <v>0</v>
      </c>
      <c r="J14056">
        <v>0</v>
      </c>
      <c r="K14056" t="s">
        <v>2834</v>
      </c>
      <c r="L14056">
        <v>0.85</v>
      </c>
      <c r="M14056" t="s">
        <v>37</v>
      </c>
      <c r="N14056" t="s">
        <v>2834</v>
      </c>
      <c r="O14056">
        <v>5950</v>
      </c>
      <c r="P14056" t="s">
        <v>10044</v>
      </c>
      <c r="Q14056" t="s">
        <v>10045</v>
      </c>
      <c r="R14056" t="s">
        <v>107</v>
      </c>
      <c r="S14056" t="s">
        <v>108</v>
      </c>
      <c r="T14056" t="s">
        <v>7238</v>
      </c>
      <c r="U14056" t="s">
        <v>7239</v>
      </c>
      <c r="V14056" t="s">
        <v>2834</v>
      </c>
    </row>
    <row r="14057" spans="1:22">
      <c r="A14057" s="4">
        <v>46125</v>
      </c>
      <c r="B14057" t="s">
        <v>10036</v>
      </c>
      <c r="C14057" t="s">
        <v>1862</v>
      </c>
      <c r="D14057">
        <v>7200</v>
      </c>
      <c r="E14057">
        <f>31486.2464-2000</f>
        <v>29486.2464</v>
      </c>
      <c r="F14057">
        <f>Table2[[#This Row],[Đơn Giá Chuẩn]]*Table2[[#This Row],[Tổng số lượng bán]]</f>
        <v>212300974.08000001</v>
      </c>
      <c r="G14057">
        <v>0</v>
      </c>
      <c r="H14057">
        <f>Table2[[#This Row],[Doanh số bán]]-Table2[[#This Row],[Chiết khấu]]</f>
        <v>212300974.08000001</v>
      </c>
      <c r="I14057">
        <v>0</v>
      </c>
      <c r="J14057">
        <v>0</v>
      </c>
      <c r="K14057" t="s">
        <v>2834</v>
      </c>
      <c r="L14057">
        <v>0.30599999999999999</v>
      </c>
      <c r="M14057" t="s">
        <v>37</v>
      </c>
      <c r="N14057" t="s">
        <v>2834</v>
      </c>
      <c r="O14057">
        <v>2203.1999999999998</v>
      </c>
      <c r="P14057" t="s">
        <v>10046</v>
      </c>
      <c r="Q14057" t="s">
        <v>10047</v>
      </c>
      <c r="R14057" t="s">
        <v>107</v>
      </c>
      <c r="S14057" t="s">
        <v>108</v>
      </c>
      <c r="T14057" t="s">
        <v>7238</v>
      </c>
      <c r="U14057" t="s">
        <v>7239</v>
      </c>
      <c r="V14057" t="s">
        <v>2834</v>
      </c>
    </row>
    <row r="14058" spans="1:22">
      <c r="A14058" s="4">
        <v>46125</v>
      </c>
      <c r="B14058" t="s">
        <v>10048</v>
      </c>
      <c r="C14058" t="s">
        <v>1862</v>
      </c>
      <c r="D14058">
        <v>24</v>
      </c>
      <c r="E14058">
        <v>37999.64</v>
      </c>
      <c r="F14058">
        <f>Table2[[#This Row],[Đơn Giá Chuẩn]]*Table2[[#This Row],[Tổng số lượng bán]]</f>
        <v>911991.36</v>
      </c>
      <c r="G14058">
        <v>0</v>
      </c>
      <c r="H14058">
        <f>Table2[[#This Row],[Doanh số bán]]-Table2[[#This Row],[Chiết khấu]]</f>
        <v>911991.36</v>
      </c>
      <c r="I14058">
        <v>0</v>
      </c>
      <c r="J14058">
        <v>0</v>
      </c>
      <c r="K14058" t="s">
        <v>2207</v>
      </c>
      <c r="L14058">
        <v>0.12</v>
      </c>
      <c r="M14058" t="s">
        <v>37</v>
      </c>
      <c r="N14058" t="s">
        <v>919</v>
      </c>
      <c r="O14058">
        <v>2.88</v>
      </c>
      <c r="P14058" t="s">
        <v>520</v>
      </c>
      <c r="Q14058" t="s">
        <v>521</v>
      </c>
      <c r="R14058" t="s">
        <v>107</v>
      </c>
      <c r="S14058" t="s">
        <v>108</v>
      </c>
      <c r="T14058" t="s">
        <v>3701</v>
      </c>
      <c r="U14058" t="s">
        <v>3702</v>
      </c>
      <c r="V14058" t="s">
        <v>2210</v>
      </c>
    </row>
    <row r="14059" spans="1:22">
      <c r="A14059" s="4">
        <v>46125</v>
      </c>
      <c r="B14059" t="s">
        <v>10048</v>
      </c>
      <c r="C14059" t="s">
        <v>1862</v>
      </c>
      <c r="D14059">
        <v>24</v>
      </c>
      <c r="E14059">
        <v>41199.68</v>
      </c>
      <c r="F14059">
        <f>Table2[[#This Row],[Đơn Giá Chuẩn]]*Table2[[#This Row],[Tổng số lượng bán]]</f>
        <v>988792.32000000007</v>
      </c>
      <c r="G14059">
        <v>0</v>
      </c>
      <c r="H14059">
        <f>Table2[[#This Row],[Doanh số bán]]-Table2[[#This Row],[Chiết khấu]]</f>
        <v>988792.32000000007</v>
      </c>
      <c r="I14059">
        <v>0</v>
      </c>
      <c r="J14059">
        <v>0</v>
      </c>
      <c r="K14059" t="s">
        <v>2207</v>
      </c>
      <c r="L14059">
        <v>0.12</v>
      </c>
      <c r="M14059" t="s">
        <v>37</v>
      </c>
      <c r="N14059" t="s">
        <v>919</v>
      </c>
      <c r="O14059">
        <v>2.88</v>
      </c>
      <c r="P14059" t="s">
        <v>586</v>
      </c>
      <c r="Q14059" t="s">
        <v>587</v>
      </c>
      <c r="R14059" t="s">
        <v>107</v>
      </c>
      <c r="S14059" t="s">
        <v>108</v>
      </c>
      <c r="T14059" t="s">
        <v>3701</v>
      </c>
      <c r="U14059" t="s">
        <v>3702</v>
      </c>
      <c r="V14059" t="s">
        <v>2210</v>
      </c>
    </row>
    <row r="14060" spans="1:22">
      <c r="A14060" s="4">
        <v>46125</v>
      </c>
      <c r="B14060" t="s">
        <v>10048</v>
      </c>
      <c r="C14060" t="s">
        <v>1862</v>
      </c>
      <c r="D14060">
        <v>24</v>
      </c>
      <c r="E14060">
        <v>41199.68</v>
      </c>
      <c r="F14060">
        <f>Table2[[#This Row],[Đơn Giá Chuẩn]]*Table2[[#This Row],[Tổng số lượng bán]]</f>
        <v>988792.32000000007</v>
      </c>
      <c r="G14060">
        <v>0</v>
      </c>
      <c r="H14060">
        <f>Table2[[#This Row],[Doanh số bán]]-Table2[[#This Row],[Chiết khấu]]</f>
        <v>988792.32000000007</v>
      </c>
      <c r="I14060">
        <v>0</v>
      </c>
      <c r="J14060">
        <v>0</v>
      </c>
      <c r="K14060" t="s">
        <v>2207</v>
      </c>
      <c r="L14060">
        <v>0.12</v>
      </c>
      <c r="M14060" t="s">
        <v>37</v>
      </c>
      <c r="N14060" t="s">
        <v>919</v>
      </c>
      <c r="O14060">
        <v>2.88</v>
      </c>
      <c r="P14060" t="s">
        <v>588</v>
      </c>
      <c r="Q14060" t="s">
        <v>589</v>
      </c>
      <c r="R14060" t="s">
        <v>107</v>
      </c>
      <c r="S14060" t="s">
        <v>108</v>
      </c>
      <c r="T14060" t="s">
        <v>3701</v>
      </c>
      <c r="U14060" t="s">
        <v>3702</v>
      </c>
      <c r="V14060" t="s">
        <v>2210</v>
      </c>
    </row>
    <row r="14061" spans="1:22">
      <c r="A14061" s="4">
        <v>46125</v>
      </c>
      <c r="B14061" t="s">
        <v>10048</v>
      </c>
      <c r="C14061" t="s">
        <v>1862</v>
      </c>
      <c r="D14061">
        <v>24</v>
      </c>
      <c r="E14061">
        <v>41199.68</v>
      </c>
      <c r="F14061">
        <f>Table2[[#This Row],[Đơn Giá Chuẩn]]*Table2[[#This Row],[Tổng số lượng bán]]</f>
        <v>988792.32000000007</v>
      </c>
      <c r="G14061">
        <v>0</v>
      </c>
      <c r="H14061">
        <f>Table2[[#This Row],[Doanh số bán]]-Table2[[#This Row],[Chiết khấu]]</f>
        <v>988792.32000000007</v>
      </c>
      <c r="I14061">
        <v>0</v>
      </c>
      <c r="J14061">
        <v>0</v>
      </c>
      <c r="K14061" t="s">
        <v>2207</v>
      </c>
      <c r="L14061">
        <v>0.12</v>
      </c>
      <c r="M14061" t="s">
        <v>37</v>
      </c>
      <c r="N14061" t="s">
        <v>919</v>
      </c>
      <c r="O14061">
        <v>2.88</v>
      </c>
      <c r="P14061" t="s">
        <v>656</v>
      </c>
      <c r="Q14061" t="s">
        <v>657</v>
      </c>
      <c r="R14061" t="s">
        <v>107</v>
      </c>
      <c r="S14061" t="s">
        <v>108</v>
      </c>
      <c r="T14061" t="s">
        <v>3701</v>
      </c>
      <c r="U14061" t="s">
        <v>3702</v>
      </c>
      <c r="V14061" t="s">
        <v>2210</v>
      </c>
    </row>
    <row r="14062" spans="1:22">
      <c r="A14062" s="4">
        <v>46125</v>
      </c>
      <c r="B14062" t="s">
        <v>10048</v>
      </c>
      <c r="C14062" t="s">
        <v>1862</v>
      </c>
      <c r="D14062">
        <v>24</v>
      </c>
      <c r="E14062">
        <v>37999.64</v>
      </c>
      <c r="F14062">
        <f>Table2[[#This Row],[Đơn Giá Chuẩn]]*Table2[[#This Row],[Tổng số lượng bán]]</f>
        <v>911991.36</v>
      </c>
      <c r="G14062">
        <v>0</v>
      </c>
      <c r="H14062">
        <f>Table2[[#This Row],[Doanh số bán]]-Table2[[#This Row],[Chiết khấu]]</f>
        <v>911991.36</v>
      </c>
      <c r="I14062">
        <v>0</v>
      </c>
      <c r="J14062">
        <v>0</v>
      </c>
      <c r="K14062" t="s">
        <v>2207</v>
      </c>
      <c r="L14062">
        <v>0.16</v>
      </c>
      <c r="M14062" t="s">
        <v>37</v>
      </c>
      <c r="N14062" t="s">
        <v>919</v>
      </c>
      <c r="O14062">
        <v>3.84</v>
      </c>
      <c r="P14062" t="s">
        <v>105</v>
      </c>
      <c r="Q14062" t="s">
        <v>106</v>
      </c>
      <c r="R14062" t="s">
        <v>107</v>
      </c>
      <c r="S14062" t="s">
        <v>108</v>
      </c>
      <c r="T14062" t="s">
        <v>3701</v>
      </c>
      <c r="U14062" t="s">
        <v>3702</v>
      </c>
      <c r="V14062" t="s">
        <v>2210</v>
      </c>
    </row>
    <row r="14063" spans="1:22">
      <c r="A14063" s="4">
        <v>46122</v>
      </c>
      <c r="B14063" t="s">
        <v>10049</v>
      </c>
      <c r="C14063" t="s">
        <v>2568</v>
      </c>
      <c r="D14063">
        <v>1</v>
      </c>
      <c r="E14063">
        <v>275000.24</v>
      </c>
      <c r="F14063">
        <f>Table2[[#This Row],[Đơn Giá Chuẩn]]*Table2[[#This Row],[Tổng số lượng bán]]</f>
        <v>275000.24</v>
      </c>
      <c r="G14063">
        <v>0</v>
      </c>
      <c r="H14063">
        <f>Table2[[#This Row],[Doanh số bán]]-Table2[[#This Row],[Chiết khấu]]</f>
        <v>275000.24</v>
      </c>
      <c r="K14063" t="s">
        <v>50</v>
      </c>
      <c r="L14063">
        <v>1</v>
      </c>
      <c r="M14063" t="s">
        <v>37</v>
      </c>
      <c r="N14063" t="s">
        <v>50</v>
      </c>
      <c r="O14063">
        <v>1</v>
      </c>
      <c r="P14063" t="s">
        <v>84</v>
      </c>
      <c r="Q14063" t="s">
        <v>85</v>
      </c>
      <c r="R14063" t="s">
        <v>41</v>
      </c>
      <c r="S14063" t="s">
        <v>42</v>
      </c>
      <c r="T14063" t="s">
        <v>74</v>
      </c>
      <c r="U14063" t="s">
        <v>75</v>
      </c>
      <c r="V14063" t="s">
        <v>50</v>
      </c>
    </row>
    <row r="14064" spans="1:22">
      <c r="A14064" s="4">
        <v>46122</v>
      </c>
      <c r="B14064" t="s">
        <v>10050</v>
      </c>
      <c r="C14064" t="s">
        <v>2568</v>
      </c>
      <c r="D14064">
        <v>1</v>
      </c>
      <c r="E14064">
        <v>309579.68</v>
      </c>
      <c r="F14064">
        <f>Table2[[#This Row],[Đơn Giá Chuẩn]]*Table2[[#This Row],[Tổng số lượng bán]]</f>
        <v>309579.68</v>
      </c>
      <c r="G14064">
        <v>0</v>
      </c>
      <c r="H14064">
        <f>Table2[[#This Row],[Doanh số bán]]-Table2[[#This Row],[Chiết khấu]]</f>
        <v>309579.68</v>
      </c>
      <c r="K14064" t="s">
        <v>50</v>
      </c>
      <c r="L14064">
        <v>1</v>
      </c>
      <c r="M14064" t="s">
        <v>37</v>
      </c>
      <c r="N14064" t="s">
        <v>50</v>
      </c>
      <c r="O14064">
        <v>1</v>
      </c>
      <c r="P14064" t="s">
        <v>2504</v>
      </c>
      <c r="Q14064" t="s">
        <v>2505</v>
      </c>
      <c r="R14064" t="s">
        <v>41</v>
      </c>
      <c r="S14064" t="s">
        <v>42</v>
      </c>
      <c r="T14064" t="s">
        <v>74</v>
      </c>
      <c r="U14064" t="s">
        <v>75</v>
      </c>
      <c r="V14064" t="s">
        <v>50</v>
      </c>
    </row>
    <row r="14065" spans="1:22">
      <c r="A14065" s="4">
        <v>46122</v>
      </c>
      <c r="B14065" t="s">
        <v>10050</v>
      </c>
      <c r="C14065" t="s">
        <v>2568</v>
      </c>
      <c r="D14065">
        <v>1</v>
      </c>
      <c r="E14065">
        <v>275000.24</v>
      </c>
      <c r="F14065">
        <f>Table2[[#This Row],[Đơn Giá Chuẩn]]*Table2[[#This Row],[Tổng số lượng bán]]</f>
        <v>275000.24</v>
      </c>
      <c r="G14065">
        <v>0</v>
      </c>
      <c r="H14065">
        <f>Table2[[#This Row],[Doanh số bán]]-Table2[[#This Row],[Chiết khấu]]</f>
        <v>275000.24</v>
      </c>
      <c r="K14065" t="s">
        <v>50</v>
      </c>
      <c r="L14065">
        <v>1</v>
      </c>
      <c r="M14065" t="s">
        <v>37</v>
      </c>
      <c r="N14065" t="s">
        <v>50</v>
      </c>
      <c r="O14065">
        <v>1</v>
      </c>
      <c r="P14065" t="s">
        <v>84</v>
      </c>
      <c r="Q14065" t="s">
        <v>85</v>
      </c>
      <c r="R14065" t="s">
        <v>41</v>
      </c>
      <c r="S14065" t="s">
        <v>42</v>
      </c>
      <c r="T14065" t="s">
        <v>74</v>
      </c>
      <c r="U14065" t="s">
        <v>75</v>
      </c>
      <c r="V14065" t="s">
        <v>50</v>
      </c>
    </row>
    <row r="14066" spans="1:22">
      <c r="A14066" s="4">
        <v>46125</v>
      </c>
      <c r="B14066" t="s">
        <v>10051</v>
      </c>
      <c r="C14066" t="s">
        <v>23</v>
      </c>
      <c r="D14066">
        <v>1</v>
      </c>
      <c r="E14066">
        <v>32000</v>
      </c>
      <c r="F14066">
        <f>Table2[[#This Row],[Đơn Giá Chuẩn]]*Table2[[#This Row],[Tổng số lượng bán]]</f>
        <v>32000</v>
      </c>
      <c r="G14066">
        <v>0</v>
      </c>
      <c r="H14066">
        <f>Table2[[#This Row],[Doanh số bán]]-Table2[[#This Row],[Chiết khấu]]</f>
        <v>32000</v>
      </c>
      <c r="K14066" t="s">
        <v>24</v>
      </c>
      <c r="L14066">
        <v>0</v>
      </c>
      <c r="M14066" t="s">
        <v>319</v>
      </c>
      <c r="N14066" t="s">
        <v>26</v>
      </c>
      <c r="O14066">
        <v>0</v>
      </c>
      <c r="P14066" t="s">
        <v>873</v>
      </c>
      <c r="Q14066" t="s">
        <v>874</v>
      </c>
      <c r="R14066" t="s">
        <v>29</v>
      </c>
      <c r="S14066" t="s">
        <v>30</v>
      </c>
      <c r="T14066" t="s">
        <v>320</v>
      </c>
      <c r="U14066" t="s">
        <v>321</v>
      </c>
      <c r="V14066" t="s">
        <v>33</v>
      </c>
    </row>
    <row r="14067" spans="1:22">
      <c r="A14067" s="4">
        <v>46125</v>
      </c>
      <c r="B14067" t="s">
        <v>10052</v>
      </c>
      <c r="C14067" t="s">
        <v>23</v>
      </c>
      <c r="D14067">
        <v>2</v>
      </c>
      <c r="E14067">
        <v>21000</v>
      </c>
      <c r="F14067">
        <f>Table2[[#This Row],[Đơn Giá Chuẩn]]*Table2[[#This Row],[Tổng số lượng bán]]</f>
        <v>42000</v>
      </c>
      <c r="G14067">
        <v>0</v>
      </c>
      <c r="H14067">
        <f>Table2[[#This Row],[Doanh số bán]]-Table2[[#This Row],[Chiết khấu]]</f>
        <v>42000</v>
      </c>
      <c r="K14067" t="s">
        <v>24</v>
      </c>
      <c r="L14067">
        <v>0</v>
      </c>
      <c r="M14067" t="s">
        <v>319</v>
      </c>
      <c r="N14067" t="s">
        <v>26</v>
      </c>
      <c r="O14067">
        <v>0</v>
      </c>
      <c r="P14067" t="s">
        <v>27</v>
      </c>
      <c r="Q14067" t="s">
        <v>28</v>
      </c>
      <c r="R14067" t="s">
        <v>29</v>
      </c>
      <c r="S14067" t="s">
        <v>30</v>
      </c>
      <c r="T14067" t="s">
        <v>320</v>
      </c>
      <c r="U14067" t="s">
        <v>321</v>
      </c>
      <c r="V14067" t="s">
        <v>33</v>
      </c>
    </row>
    <row r="14068" spans="1:22">
      <c r="A14068" s="4">
        <v>46125</v>
      </c>
      <c r="B14068" t="s">
        <v>10052</v>
      </c>
      <c r="C14068" t="s">
        <v>23</v>
      </c>
      <c r="D14068">
        <v>1</v>
      </c>
      <c r="E14068">
        <v>25999.999999999996</v>
      </c>
      <c r="F14068">
        <f>Table2[[#This Row],[Đơn Giá Chuẩn]]*Table2[[#This Row],[Tổng số lượng bán]]</f>
        <v>25999.999999999996</v>
      </c>
      <c r="G14068">
        <v>0</v>
      </c>
      <c r="H14068">
        <f>Table2[[#This Row],[Doanh số bán]]-Table2[[#This Row],[Chiết khấu]]</f>
        <v>25999.999999999996</v>
      </c>
      <c r="K14068" t="s">
        <v>24</v>
      </c>
      <c r="L14068">
        <v>0</v>
      </c>
      <c r="M14068" t="s">
        <v>319</v>
      </c>
      <c r="N14068" t="s">
        <v>26</v>
      </c>
      <c r="O14068">
        <v>0</v>
      </c>
      <c r="P14068" t="s">
        <v>129</v>
      </c>
      <c r="Q14068" t="s">
        <v>130</v>
      </c>
      <c r="R14068" t="s">
        <v>29</v>
      </c>
      <c r="S14068" t="s">
        <v>30</v>
      </c>
      <c r="T14068" t="s">
        <v>320</v>
      </c>
      <c r="U14068" t="s">
        <v>321</v>
      </c>
      <c r="V14068" t="s">
        <v>33</v>
      </c>
    </row>
    <row r="14069" spans="1:22">
      <c r="A14069" s="4">
        <v>46125</v>
      </c>
      <c r="B14069" t="s">
        <v>10052</v>
      </c>
      <c r="C14069" t="s">
        <v>23</v>
      </c>
      <c r="D14069">
        <v>1</v>
      </c>
      <c r="E14069">
        <v>32000</v>
      </c>
      <c r="F14069">
        <f>Table2[[#This Row],[Đơn Giá Chuẩn]]*Table2[[#This Row],[Tổng số lượng bán]]</f>
        <v>32000</v>
      </c>
      <c r="G14069">
        <v>0</v>
      </c>
      <c r="H14069">
        <f>Table2[[#This Row],[Doanh số bán]]-Table2[[#This Row],[Chiết khấu]]</f>
        <v>32000</v>
      </c>
      <c r="K14069" t="s">
        <v>24</v>
      </c>
      <c r="L14069">
        <v>0</v>
      </c>
      <c r="M14069" t="s">
        <v>319</v>
      </c>
      <c r="N14069" t="s">
        <v>26</v>
      </c>
      <c r="O14069">
        <v>0</v>
      </c>
      <c r="P14069" t="s">
        <v>873</v>
      </c>
      <c r="Q14069" t="s">
        <v>874</v>
      </c>
      <c r="R14069" t="s">
        <v>29</v>
      </c>
      <c r="S14069" t="s">
        <v>30</v>
      </c>
      <c r="T14069" t="s">
        <v>320</v>
      </c>
      <c r="U14069" t="s">
        <v>321</v>
      </c>
      <c r="V14069" t="s">
        <v>33</v>
      </c>
    </row>
    <row r="14070" spans="1:22">
      <c r="A14070" s="4">
        <v>46125</v>
      </c>
      <c r="B14070" t="s">
        <v>10053</v>
      </c>
      <c r="C14070" t="s">
        <v>23</v>
      </c>
      <c r="D14070">
        <v>1</v>
      </c>
      <c r="E14070">
        <v>25999.999999999996</v>
      </c>
      <c r="F14070">
        <f>Table2[[#This Row],[Đơn Giá Chuẩn]]*Table2[[#This Row],[Tổng số lượng bán]]</f>
        <v>25999.999999999996</v>
      </c>
      <c r="G14070">
        <v>0</v>
      </c>
      <c r="H14070">
        <f>Table2[[#This Row],[Doanh số bán]]-Table2[[#This Row],[Chiết khấu]]</f>
        <v>25999.999999999996</v>
      </c>
      <c r="K14070" t="s">
        <v>24</v>
      </c>
      <c r="L14070">
        <v>0</v>
      </c>
      <c r="M14070" t="s">
        <v>319</v>
      </c>
      <c r="N14070" t="s">
        <v>26</v>
      </c>
      <c r="O14070">
        <v>0</v>
      </c>
      <c r="P14070" t="s">
        <v>47</v>
      </c>
      <c r="Q14070" t="s">
        <v>48</v>
      </c>
      <c r="R14070" t="s">
        <v>29</v>
      </c>
      <c r="S14070" t="s">
        <v>30</v>
      </c>
      <c r="T14070" t="s">
        <v>320</v>
      </c>
      <c r="U14070" t="s">
        <v>321</v>
      </c>
      <c r="V14070" t="s">
        <v>33</v>
      </c>
    </row>
    <row r="14071" spans="1:22">
      <c r="A14071" s="4">
        <v>46125</v>
      </c>
      <c r="B14071" t="s">
        <v>10054</v>
      </c>
      <c r="C14071" t="s">
        <v>23</v>
      </c>
      <c r="D14071">
        <v>1</v>
      </c>
      <c r="E14071">
        <v>21000</v>
      </c>
      <c r="F14071">
        <f>Table2[[#This Row],[Đơn Giá Chuẩn]]*Table2[[#This Row],[Tổng số lượng bán]]</f>
        <v>21000</v>
      </c>
      <c r="G14071">
        <v>0</v>
      </c>
      <c r="H14071">
        <f>Table2[[#This Row],[Doanh số bán]]-Table2[[#This Row],[Chiết khấu]]</f>
        <v>21000</v>
      </c>
      <c r="K14071" t="s">
        <v>24</v>
      </c>
      <c r="L14071">
        <v>0</v>
      </c>
      <c r="M14071" t="s">
        <v>319</v>
      </c>
      <c r="N14071" t="s">
        <v>26</v>
      </c>
      <c r="O14071">
        <v>0</v>
      </c>
      <c r="P14071" t="s">
        <v>27</v>
      </c>
      <c r="Q14071" t="s">
        <v>28</v>
      </c>
      <c r="R14071" t="s">
        <v>29</v>
      </c>
      <c r="S14071" t="s">
        <v>30</v>
      </c>
      <c r="T14071" t="s">
        <v>320</v>
      </c>
      <c r="U14071" t="s">
        <v>321</v>
      </c>
      <c r="V14071" t="s">
        <v>33</v>
      </c>
    </row>
    <row r="14072" spans="1:22">
      <c r="A14072" s="4">
        <v>46125</v>
      </c>
      <c r="B14072" t="s">
        <v>10054</v>
      </c>
      <c r="C14072" t="s">
        <v>23</v>
      </c>
      <c r="D14072">
        <v>2</v>
      </c>
      <c r="E14072">
        <v>25999.999999999996</v>
      </c>
      <c r="F14072">
        <f>Table2[[#This Row],[Đơn Giá Chuẩn]]*Table2[[#This Row],[Tổng số lượng bán]]</f>
        <v>51999.999999999993</v>
      </c>
      <c r="G14072">
        <v>0</v>
      </c>
      <c r="H14072">
        <f>Table2[[#This Row],[Doanh số bán]]-Table2[[#This Row],[Chiết khấu]]</f>
        <v>51999.999999999993</v>
      </c>
      <c r="K14072" t="s">
        <v>24</v>
      </c>
      <c r="L14072">
        <v>0</v>
      </c>
      <c r="M14072" t="s">
        <v>319</v>
      </c>
      <c r="N14072" t="s">
        <v>26</v>
      </c>
      <c r="O14072">
        <v>0</v>
      </c>
      <c r="P14072" t="s">
        <v>47</v>
      </c>
      <c r="Q14072" t="s">
        <v>48</v>
      </c>
      <c r="R14072" t="s">
        <v>29</v>
      </c>
      <c r="S14072" t="s">
        <v>30</v>
      </c>
      <c r="T14072" t="s">
        <v>320</v>
      </c>
      <c r="U14072" t="s">
        <v>321</v>
      </c>
      <c r="V14072" t="s">
        <v>33</v>
      </c>
    </row>
    <row r="14073" spans="1:22">
      <c r="A14073" s="4">
        <v>46125</v>
      </c>
      <c r="B14073" t="s">
        <v>10055</v>
      </c>
      <c r="C14073" t="s">
        <v>23</v>
      </c>
      <c r="D14073">
        <v>1</v>
      </c>
      <c r="E14073">
        <v>21000</v>
      </c>
      <c r="F14073">
        <f>Table2[[#This Row],[Đơn Giá Chuẩn]]*Table2[[#This Row],[Tổng số lượng bán]]</f>
        <v>21000</v>
      </c>
      <c r="G14073">
        <v>0</v>
      </c>
      <c r="H14073">
        <f>Table2[[#This Row],[Doanh số bán]]-Table2[[#This Row],[Chiết khấu]]</f>
        <v>21000</v>
      </c>
      <c r="K14073" t="s">
        <v>24</v>
      </c>
      <c r="L14073">
        <v>0</v>
      </c>
      <c r="M14073" t="s">
        <v>319</v>
      </c>
      <c r="N14073" t="s">
        <v>26</v>
      </c>
      <c r="O14073">
        <v>0</v>
      </c>
      <c r="P14073" t="s">
        <v>27</v>
      </c>
      <c r="Q14073" t="s">
        <v>28</v>
      </c>
      <c r="R14073" t="s">
        <v>29</v>
      </c>
      <c r="S14073" t="s">
        <v>30</v>
      </c>
      <c r="T14073" t="s">
        <v>320</v>
      </c>
      <c r="U14073" t="s">
        <v>321</v>
      </c>
      <c r="V14073" t="s">
        <v>33</v>
      </c>
    </row>
    <row r="14074" spans="1:22">
      <c r="A14074" s="4">
        <v>46125</v>
      </c>
      <c r="B14074" t="s">
        <v>10056</v>
      </c>
      <c r="C14074" t="s">
        <v>23</v>
      </c>
      <c r="D14074">
        <v>3</v>
      </c>
      <c r="E14074">
        <v>25999.999999999996</v>
      </c>
      <c r="F14074">
        <f>Table2[[#This Row],[Đơn Giá Chuẩn]]*Table2[[#This Row],[Tổng số lượng bán]]</f>
        <v>77999.999999999985</v>
      </c>
      <c r="G14074">
        <v>0</v>
      </c>
      <c r="H14074">
        <f>Table2[[#This Row],[Doanh số bán]]-Table2[[#This Row],[Chiết khấu]]</f>
        <v>77999.999999999985</v>
      </c>
      <c r="K14074" t="s">
        <v>24</v>
      </c>
      <c r="L14074">
        <v>0</v>
      </c>
      <c r="M14074" t="s">
        <v>319</v>
      </c>
      <c r="N14074" t="s">
        <v>26</v>
      </c>
      <c r="O14074">
        <v>0</v>
      </c>
      <c r="P14074" t="s">
        <v>47</v>
      </c>
      <c r="Q14074" t="s">
        <v>48</v>
      </c>
      <c r="R14074" t="s">
        <v>29</v>
      </c>
      <c r="S14074" t="s">
        <v>30</v>
      </c>
      <c r="T14074" t="s">
        <v>320</v>
      </c>
      <c r="U14074" t="s">
        <v>321</v>
      </c>
      <c r="V14074" t="s">
        <v>33</v>
      </c>
    </row>
    <row r="14075" spans="1:22">
      <c r="A14075" s="4">
        <v>46125</v>
      </c>
      <c r="B14075" t="s">
        <v>10057</v>
      </c>
      <c r="C14075" t="s">
        <v>23</v>
      </c>
      <c r="D14075">
        <v>1</v>
      </c>
      <c r="E14075">
        <v>25999.999999999996</v>
      </c>
      <c r="F14075">
        <f>Table2[[#This Row],[Đơn Giá Chuẩn]]*Table2[[#This Row],[Tổng số lượng bán]]</f>
        <v>25999.999999999996</v>
      </c>
      <c r="G14075">
        <v>0</v>
      </c>
      <c r="H14075">
        <f>Table2[[#This Row],[Doanh số bán]]-Table2[[#This Row],[Chiết khấu]]</f>
        <v>25999.999999999996</v>
      </c>
      <c r="K14075" t="s">
        <v>24</v>
      </c>
      <c r="L14075">
        <v>0</v>
      </c>
      <c r="M14075" t="s">
        <v>319</v>
      </c>
      <c r="N14075" t="s">
        <v>26</v>
      </c>
      <c r="O14075">
        <v>0</v>
      </c>
      <c r="P14075" t="s">
        <v>47</v>
      </c>
      <c r="Q14075" t="s">
        <v>48</v>
      </c>
      <c r="R14075" t="s">
        <v>29</v>
      </c>
      <c r="S14075" t="s">
        <v>30</v>
      </c>
      <c r="T14075" t="s">
        <v>320</v>
      </c>
      <c r="U14075" t="s">
        <v>321</v>
      </c>
      <c r="V14075" t="s">
        <v>33</v>
      </c>
    </row>
    <row r="14076" spans="1:22">
      <c r="A14076" s="4">
        <v>46125</v>
      </c>
      <c r="B14076" t="s">
        <v>10058</v>
      </c>
      <c r="C14076" t="s">
        <v>23</v>
      </c>
      <c r="D14076">
        <v>2</v>
      </c>
      <c r="E14076">
        <v>21000</v>
      </c>
      <c r="F14076">
        <f>Table2[[#This Row],[Đơn Giá Chuẩn]]*Table2[[#This Row],[Tổng số lượng bán]]</f>
        <v>42000</v>
      </c>
      <c r="G14076">
        <v>0</v>
      </c>
      <c r="H14076">
        <f>Table2[[#This Row],[Doanh số bán]]-Table2[[#This Row],[Chiết khấu]]</f>
        <v>42000</v>
      </c>
      <c r="K14076" t="s">
        <v>24</v>
      </c>
      <c r="L14076">
        <v>0</v>
      </c>
      <c r="M14076" t="s">
        <v>319</v>
      </c>
      <c r="N14076" t="s">
        <v>26</v>
      </c>
      <c r="O14076">
        <v>0</v>
      </c>
      <c r="P14076" t="s">
        <v>27</v>
      </c>
      <c r="Q14076" t="s">
        <v>28</v>
      </c>
      <c r="R14076" t="s">
        <v>29</v>
      </c>
      <c r="S14076" t="s">
        <v>30</v>
      </c>
      <c r="T14076" t="s">
        <v>320</v>
      </c>
      <c r="U14076" t="s">
        <v>321</v>
      </c>
      <c r="V14076" t="s">
        <v>33</v>
      </c>
    </row>
    <row r="14077" spans="1:22">
      <c r="A14077" s="4">
        <v>46125</v>
      </c>
      <c r="B14077" t="s">
        <v>10059</v>
      </c>
      <c r="C14077" t="s">
        <v>23</v>
      </c>
      <c r="D14077">
        <v>1</v>
      </c>
      <c r="E14077">
        <v>42000</v>
      </c>
      <c r="F14077">
        <f>Table2[[#This Row],[Đơn Giá Chuẩn]]*Table2[[#This Row],[Tổng số lượng bán]]</f>
        <v>42000</v>
      </c>
      <c r="G14077">
        <v>0</v>
      </c>
      <c r="H14077">
        <f>Table2[[#This Row],[Doanh số bán]]-Table2[[#This Row],[Chiết khấu]]</f>
        <v>42000</v>
      </c>
      <c r="K14077" t="s">
        <v>24</v>
      </c>
      <c r="L14077">
        <v>0</v>
      </c>
      <c r="M14077" t="s">
        <v>319</v>
      </c>
      <c r="N14077" t="s">
        <v>26</v>
      </c>
      <c r="O14077">
        <v>0</v>
      </c>
      <c r="P14077" t="s">
        <v>94</v>
      </c>
      <c r="Q14077" t="s">
        <v>95</v>
      </c>
      <c r="R14077" t="s">
        <v>29</v>
      </c>
      <c r="S14077" t="s">
        <v>30</v>
      </c>
      <c r="T14077" t="s">
        <v>320</v>
      </c>
      <c r="U14077" t="s">
        <v>321</v>
      </c>
      <c r="V14077" t="s">
        <v>33</v>
      </c>
    </row>
    <row r="14078" spans="1:22">
      <c r="A14078" s="4">
        <v>46125</v>
      </c>
      <c r="B14078" t="s">
        <v>10060</v>
      </c>
      <c r="C14078" t="s">
        <v>23</v>
      </c>
      <c r="D14078">
        <v>2</v>
      </c>
      <c r="E14078">
        <v>21000</v>
      </c>
      <c r="F14078">
        <f>Table2[[#This Row],[Đơn Giá Chuẩn]]*Table2[[#This Row],[Tổng số lượng bán]]</f>
        <v>42000</v>
      </c>
      <c r="G14078">
        <v>0</v>
      </c>
      <c r="H14078">
        <f>Table2[[#This Row],[Doanh số bán]]-Table2[[#This Row],[Chiết khấu]]</f>
        <v>42000</v>
      </c>
      <c r="K14078" t="s">
        <v>24</v>
      </c>
      <c r="L14078">
        <v>0</v>
      </c>
      <c r="M14078" t="s">
        <v>319</v>
      </c>
      <c r="N14078" t="s">
        <v>26</v>
      </c>
      <c r="O14078">
        <v>0</v>
      </c>
      <c r="P14078" t="s">
        <v>27</v>
      </c>
      <c r="Q14078" t="s">
        <v>28</v>
      </c>
      <c r="R14078" t="s">
        <v>29</v>
      </c>
      <c r="S14078" t="s">
        <v>30</v>
      </c>
      <c r="T14078" t="s">
        <v>320</v>
      </c>
      <c r="U14078" t="s">
        <v>321</v>
      </c>
      <c r="V14078" t="s">
        <v>33</v>
      </c>
    </row>
    <row r="14079" spans="1:22">
      <c r="A14079" s="4">
        <v>46125</v>
      </c>
      <c r="B14079" t="s">
        <v>10060</v>
      </c>
      <c r="C14079" t="s">
        <v>23</v>
      </c>
      <c r="D14079">
        <v>1</v>
      </c>
      <c r="E14079">
        <v>25999.999999999996</v>
      </c>
      <c r="F14079">
        <f>Table2[[#This Row],[Đơn Giá Chuẩn]]*Table2[[#This Row],[Tổng số lượng bán]]</f>
        <v>25999.999999999996</v>
      </c>
      <c r="G14079">
        <v>0</v>
      </c>
      <c r="H14079">
        <f>Table2[[#This Row],[Doanh số bán]]-Table2[[#This Row],[Chiết khấu]]</f>
        <v>25999.999999999996</v>
      </c>
      <c r="K14079" t="s">
        <v>24</v>
      </c>
      <c r="L14079">
        <v>0</v>
      </c>
      <c r="M14079" t="s">
        <v>319</v>
      </c>
      <c r="N14079" t="s">
        <v>26</v>
      </c>
      <c r="O14079">
        <v>0</v>
      </c>
      <c r="P14079" t="s">
        <v>47</v>
      </c>
      <c r="Q14079" t="s">
        <v>48</v>
      </c>
      <c r="R14079" t="s">
        <v>29</v>
      </c>
      <c r="S14079" t="s">
        <v>30</v>
      </c>
      <c r="T14079" t="s">
        <v>320</v>
      </c>
      <c r="U14079" t="s">
        <v>321</v>
      </c>
      <c r="V14079" t="s">
        <v>33</v>
      </c>
    </row>
    <row r="14080" spans="1:22">
      <c r="A14080" s="4">
        <v>46125</v>
      </c>
      <c r="B14080" t="s">
        <v>10061</v>
      </c>
      <c r="C14080" t="s">
        <v>23</v>
      </c>
      <c r="D14080">
        <v>1</v>
      </c>
      <c r="E14080">
        <v>21000</v>
      </c>
      <c r="F14080">
        <f>Table2[[#This Row],[Đơn Giá Chuẩn]]*Table2[[#This Row],[Tổng số lượng bán]]</f>
        <v>21000</v>
      </c>
      <c r="G14080">
        <v>0</v>
      </c>
      <c r="H14080">
        <f>Table2[[#This Row],[Doanh số bán]]-Table2[[#This Row],[Chiết khấu]]</f>
        <v>21000</v>
      </c>
      <c r="K14080" t="s">
        <v>24</v>
      </c>
      <c r="L14080">
        <v>0</v>
      </c>
      <c r="M14080" t="s">
        <v>319</v>
      </c>
      <c r="N14080" t="s">
        <v>26</v>
      </c>
      <c r="O14080">
        <v>0</v>
      </c>
      <c r="P14080" t="s">
        <v>27</v>
      </c>
      <c r="Q14080" t="s">
        <v>28</v>
      </c>
      <c r="R14080" t="s">
        <v>29</v>
      </c>
      <c r="S14080" t="s">
        <v>30</v>
      </c>
      <c r="T14080" t="s">
        <v>320</v>
      </c>
      <c r="U14080" t="s">
        <v>321</v>
      </c>
      <c r="V14080" t="s">
        <v>33</v>
      </c>
    </row>
    <row r="14081" spans="1:22">
      <c r="A14081" s="4">
        <v>46125</v>
      </c>
      <c r="B14081" t="s">
        <v>10061</v>
      </c>
      <c r="C14081" t="s">
        <v>23</v>
      </c>
      <c r="D14081">
        <v>1</v>
      </c>
      <c r="E14081">
        <v>25999.999999999996</v>
      </c>
      <c r="F14081">
        <f>Table2[[#This Row],[Đơn Giá Chuẩn]]*Table2[[#This Row],[Tổng số lượng bán]]</f>
        <v>25999.999999999996</v>
      </c>
      <c r="G14081">
        <v>0</v>
      </c>
      <c r="H14081">
        <f>Table2[[#This Row],[Doanh số bán]]-Table2[[#This Row],[Chiết khấu]]</f>
        <v>25999.999999999996</v>
      </c>
      <c r="K14081" t="s">
        <v>24</v>
      </c>
      <c r="L14081">
        <v>0</v>
      </c>
      <c r="M14081" t="s">
        <v>319</v>
      </c>
      <c r="N14081" t="s">
        <v>26</v>
      </c>
      <c r="O14081">
        <v>0</v>
      </c>
      <c r="P14081" t="s">
        <v>47</v>
      </c>
      <c r="Q14081" t="s">
        <v>48</v>
      </c>
      <c r="R14081" t="s">
        <v>29</v>
      </c>
      <c r="S14081" t="s">
        <v>30</v>
      </c>
      <c r="T14081" t="s">
        <v>320</v>
      </c>
      <c r="U14081" t="s">
        <v>321</v>
      </c>
      <c r="V14081" t="s">
        <v>33</v>
      </c>
    </row>
    <row r="14082" spans="1:22">
      <c r="A14082" s="4">
        <v>46125</v>
      </c>
      <c r="B14082" t="s">
        <v>10062</v>
      </c>
      <c r="C14082" t="s">
        <v>23</v>
      </c>
      <c r="D14082">
        <v>1</v>
      </c>
      <c r="E14082">
        <v>21000</v>
      </c>
      <c r="F14082">
        <f>Table2[[#This Row],[Đơn Giá Chuẩn]]*Table2[[#This Row],[Tổng số lượng bán]]</f>
        <v>21000</v>
      </c>
      <c r="G14082">
        <v>0</v>
      </c>
      <c r="H14082">
        <f>Table2[[#This Row],[Doanh số bán]]-Table2[[#This Row],[Chiết khấu]]</f>
        <v>21000</v>
      </c>
      <c r="K14082" t="s">
        <v>24</v>
      </c>
      <c r="L14082">
        <v>0</v>
      </c>
      <c r="M14082" t="s">
        <v>319</v>
      </c>
      <c r="N14082" t="s">
        <v>26</v>
      </c>
      <c r="O14082">
        <v>0</v>
      </c>
      <c r="P14082" t="s">
        <v>27</v>
      </c>
      <c r="Q14082" t="s">
        <v>28</v>
      </c>
      <c r="R14082" t="s">
        <v>29</v>
      </c>
      <c r="S14082" t="s">
        <v>30</v>
      </c>
      <c r="T14082" t="s">
        <v>320</v>
      </c>
      <c r="U14082" t="s">
        <v>321</v>
      </c>
      <c r="V14082" t="s">
        <v>33</v>
      </c>
    </row>
    <row r="14083" spans="1:22">
      <c r="A14083" s="4">
        <v>46125</v>
      </c>
      <c r="B14083" t="s">
        <v>10063</v>
      </c>
      <c r="C14083" t="s">
        <v>23</v>
      </c>
      <c r="D14083">
        <v>2</v>
      </c>
      <c r="E14083">
        <v>21000</v>
      </c>
      <c r="F14083">
        <f>Table2[[#This Row],[Đơn Giá Chuẩn]]*Table2[[#This Row],[Tổng số lượng bán]]</f>
        <v>42000</v>
      </c>
      <c r="G14083">
        <v>0</v>
      </c>
      <c r="H14083">
        <f>Table2[[#This Row],[Doanh số bán]]-Table2[[#This Row],[Chiết khấu]]</f>
        <v>42000</v>
      </c>
      <c r="K14083" t="s">
        <v>24</v>
      </c>
      <c r="L14083">
        <v>0</v>
      </c>
      <c r="M14083" t="s">
        <v>319</v>
      </c>
      <c r="N14083" t="s">
        <v>26</v>
      </c>
      <c r="O14083">
        <v>0</v>
      </c>
      <c r="P14083" t="s">
        <v>27</v>
      </c>
      <c r="Q14083" t="s">
        <v>28</v>
      </c>
      <c r="R14083" t="s">
        <v>29</v>
      </c>
      <c r="S14083" t="s">
        <v>30</v>
      </c>
      <c r="T14083" t="s">
        <v>320</v>
      </c>
      <c r="U14083" t="s">
        <v>321</v>
      </c>
      <c r="V14083" t="s">
        <v>33</v>
      </c>
    </row>
    <row r="14084" spans="1:22">
      <c r="A14084" s="4">
        <v>46125</v>
      </c>
      <c r="B14084" t="s">
        <v>10064</v>
      </c>
      <c r="C14084" t="s">
        <v>23</v>
      </c>
      <c r="D14084">
        <v>1</v>
      </c>
      <c r="E14084">
        <v>25999.999999999996</v>
      </c>
      <c r="F14084">
        <f>Table2[[#This Row],[Đơn Giá Chuẩn]]*Table2[[#This Row],[Tổng số lượng bán]]</f>
        <v>25999.999999999996</v>
      </c>
      <c r="G14084">
        <v>0</v>
      </c>
      <c r="H14084">
        <f>Table2[[#This Row],[Doanh số bán]]-Table2[[#This Row],[Chiết khấu]]</f>
        <v>25999.999999999996</v>
      </c>
      <c r="K14084" t="s">
        <v>24</v>
      </c>
      <c r="L14084">
        <v>0</v>
      </c>
      <c r="M14084" t="s">
        <v>319</v>
      </c>
      <c r="N14084" t="s">
        <v>26</v>
      </c>
      <c r="O14084">
        <v>0</v>
      </c>
      <c r="P14084" t="s">
        <v>47</v>
      </c>
      <c r="Q14084" t="s">
        <v>48</v>
      </c>
      <c r="R14084" t="s">
        <v>29</v>
      </c>
      <c r="S14084" t="s">
        <v>30</v>
      </c>
      <c r="T14084" t="s">
        <v>320</v>
      </c>
      <c r="U14084" t="s">
        <v>321</v>
      </c>
      <c r="V14084" t="s">
        <v>33</v>
      </c>
    </row>
    <row r="14085" spans="1:22">
      <c r="A14085" s="4">
        <v>46125</v>
      </c>
      <c r="B14085" t="s">
        <v>10065</v>
      </c>
      <c r="C14085" t="s">
        <v>23</v>
      </c>
      <c r="D14085">
        <v>2</v>
      </c>
      <c r="E14085">
        <v>21000</v>
      </c>
      <c r="F14085">
        <f>Table2[[#This Row],[Đơn Giá Chuẩn]]*Table2[[#This Row],[Tổng số lượng bán]]</f>
        <v>42000</v>
      </c>
      <c r="G14085">
        <v>0</v>
      </c>
      <c r="H14085">
        <f>Table2[[#This Row],[Doanh số bán]]-Table2[[#This Row],[Chiết khấu]]</f>
        <v>42000</v>
      </c>
      <c r="K14085" t="s">
        <v>24</v>
      </c>
      <c r="L14085">
        <v>0</v>
      </c>
      <c r="M14085" t="s">
        <v>319</v>
      </c>
      <c r="N14085" t="s">
        <v>26</v>
      </c>
      <c r="O14085">
        <v>0</v>
      </c>
      <c r="P14085" t="s">
        <v>27</v>
      </c>
      <c r="Q14085" t="s">
        <v>28</v>
      </c>
      <c r="R14085" t="s">
        <v>29</v>
      </c>
      <c r="S14085" t="s">
        <v>30</v>
      </c>
      <c r="T14085" t="s">
        <v>320</v>
      </c>
      <c r="U14085" t="s">
        <v>321</v>
      </c>
      <c r="V14085" t="s">
        <v>33</v>
      </c>
    </row>
    <row r="14086" spans="1:22">
      <c r="A14086" s="4">
        <v>46125</v>
      </c>
      <c r="B14086" t="s">
        <v>10066</v>
      </c>
      <c r="C14086" t="s">
        <v>23</v>
      </c>
      <c r="D14086">
        <v>1</v>
      </c>
      <c r="E14086">
        <v>21000</v>
      </c>
      <c r="F14086">
        <f>Table2[[#This Row],[Đơn Giá Chuẩn]]*Table2[[#This Row],[Tổng số lượng bán]]</f>
        <v>21000</v>
      </c>
      <c r="G14086">
        <v>0</v>
      </c>
      <c r="H14086">
        <f>Table2[[#This Row],[Doanh số bán]]-Table2[[#This Row],[Chiết khấu]]</f>
        <v>21000</v>
      </c>
      <c r="K14086" t="s">
        <v>24</v>
      </c>
      <c r="L14086">
        <v>0</v>
      </c>
      <c r="M14086" t="s">
        <v>319</v>
      </c>
      <c r="N14086" t="s">
        <v>26</v>
      </c>
      <c r="O14086">
        <v>0</v>
      </c>
      <c r="P14086" t="s">
        <v>27</v>
      </c>
      <c r="Q14086" t="s">
        <v>28</v>
      </c>
      <c r="R14086" t="s">
        <v>29</v>
      </c>
      <c r="S14086" t="s">
        <v>30</v>
      </c>
      <c r="T14086" t="s">
        <v>320</v>
      </c>
      <c r="U14086" t="s">
        <v>321</v>
      </c>
      <c r="V14086" t="s">
        <v>33</v>
      </c>
    </row>
    <row r="14087" spans="1:22">
      <c r="A14087" s="4">
        <v>46125</v>
      </c>
      <c r="B14087" t="s">
        <v>10067</v>
      </c>
      <c r="C14087" t="s">
        <v>23</v>
      </c>
      <c r="D14087">
        <v>1</v>
      </c>
      <c r="E14087">
        <v>25999.999999999996</v>
      </c>
      <c r="F14087">
        <f>Table2[[#This Row],[Đơn Giá Chuẩn]]*Table2[[#This Row],[Tổng số lượng bán]]</f>
        <v>25999.999999999996</v>
      </c>
      <c r="G14087">
        <v>0</v>
      </c>
      <c r="H14087">
        <f>Table2[[#This Row],[Doanh số bán]]-Table2[[#This Row],[Chiết khấu]]</f>
        <v>25999.999999999996</v>
      </c>
      <c r="K14087" t="s">
        <v>24</v>
      </c>
      <c r="L14087">
        <v>0</v>
      </c>
      <c r="M14087" t="s">
        <v>319</v>
      </c>
      <c r="N14087" t="s">
        <v>26</v>
      </c>
      <c r="O14087">
        <v>0</v>
      </c>
      <c r="P14087" t="s">
        <v>47</v>
      </c>
      <c r="Q14087" t="s">
        <v>48</v>
      </c>
      <c r="R14087" t="s">
        <v>29</v>
      </c>
      <c r="S14087" t="s">
        <v>30</v>
      </c>
      <c r="T14087" t="s">
        <v>320</v>
      </c>
      <c r="U14087" t="s">
        <v>321</v>
      </c>
      <c r="V14087" t="s">
        <v>33</v>
      </c>
    </row>
    <row r="14088" spans="1:22">
      <c r="A14088" s="4">
        <v>46125</v>
      </c>
      <c r="B14088" t="s">
        <v>10068</v>
      </c>
      <c r="C14088" t="s">
        <v>23</v>
      </c>
      <c r="D14088">
        <v>1</v>
      </c>
      <c r="E14088">
        <v>25999.999999999996</v>
      </c>
      <c r="F14088">
        <f>Table2[[#This Row],[Đơn Giá Chuẩn]]*Table2[[#This Row],[Tổng số lượng bán]]</f>
        <v>25999.999999999996</v>
      </c>
      <c r="G14088">
        <v>0</v>
      </c>
      <c r="H14088">
        <f>Table2[[#This Row],[Doanh số bán]]-Table2[[#This Row],[Chiết khấu]]</f>
        <v>25999.999999999996</v>
      </c>
      <c r="K14088" t="s">
        <v>24</v>
      </c>
      <c r="L14088">
        <v>0</v>
      </c>
      <c r="M14088" t="s">
        <v>319</v>
      </c>
      <c r="N14088" t="s">
        <v>26</v>
      </c>
      <c r="O14088">
        <v>0</v>
      </c>
      <c r="P14088" t="s">
        <v>129</v>
      </c>
      <c r="Q14088" t="s">
        <v>130</v>
      </c>
      <c r="R14088" t="s">
        <v>29</v>
      </c>
      <c r="S14088" t="s">
        <v>30</v>
      </c>
      <c r="T14088" t="s">
        <v>320</v>
      </c>
      <c r="U14088" t="s">
        <v>321</v>
      </c>
      <c r="V14088" t="s">
        <v>33</v>
      </c>
    </row>
    <row r="14089" spans="1:22">
      <c r="A14089" s="4">
        <v>46125</v>
      </c>
      <c r="B14089" t="s">
        <v>10069</v>
      </c>
      <c r="C14089" t="s">
        <v>23</v>
      </c>
      <c r="D14089">
        <v>1</v>
      </c>
      <c r="E14089">
        <v>62000</v>
      </c>
      <c r="F14089">
        <f>Table2[[#This Row],[Đơn Giá Chuẩn]]*Table2[[#This Row],[Tổng số lượng bán]]</f>
        <v>62000</v>
      </c>
      <c r="G14089">
        <v>0</v>
      </c>
      <c r="H14089">
        <f>Table2[[#This Row],[Doanh số bán]]-Table2[[#This Row],[Chiết khấu]]</f>
        <v>62000</v>
      </c>
      <c r="K14089" t="s">
        <v>24</v>
      </c>
      <c r="L14089">
        <v>0</v>
      </c>
      <c r="M14089" t="s">
        <v>319</v>
      </c>
      <c r="N14089" t="s">
        <v>26</v>
      </c>
      <c r="O14089">
        <v>0</v>
      </c>
      <c r="P14089" t="s">
        <v>199</v>
      </c>
      <c r="Q14089" t="s">
        <v>200</v>
      </c>
      <c r="R14089" t="s">
        <v>29</v>
      </c>
      <c r="S14089" t="s">
        <v>30</v>
      </c>
      <c r="T14089" t="s">
        <v>320</v>
      </c>
      <c r="U14089" t="s">
        <v>321</v>
      </c>
      <c r="V14089" t="s">
        <v>33</v>
      </c>
    </row>
    <row r="14090" spans="1:22">
      <c r="A14090" s="4">
        <v>46125</v>
      </c>
      <c r="B14090" t="s">
        <v>10070</v>
      </c>
      <c r="C14090" t="s">
        <v>23</v>
      </c>
      <c r="D14090">
        <v>1</v>
      </c>
      <c r="E14090">
        <v>21000</v>
      </c>
      <c r="F14090">
        <f>Table2[[#This Row],[Đơn Giá Chuẩn]]*Table2[[#This Row],[Tổng số lượng bán]]</f>
        <v>21000</v>
      </c>
      <c r="G14090">
        <v>0</v>
      </c>
      <c r="H14090">
        <f>Table2[[#This Row],[Doanh số bán]]-Table2[[#This Row],[Chiết khấu]]</f>
        <v>21000</v>
      </c>
      <c r="K14090" t="s">
        <v>24</v>
      </c>
      <c r="L14090">
        <v>0</v>
      </c>
      <c r="M14090" t="s">
        <v>319</v>
      </c>
      <c r="N14090" t="s">
        <v>26</v>
      </c>
      <c r="O14090">
        <v>0</v>
      </c>
      <c r="P14090" t="s">
        <v>27</v>
      </c>
      <c r="Q14090" t="s">
        <v>28</v>
      </c>
      <c r="R14090" t="s">
        <v>29</v>
      </c>
      <c r="S14090" t="s">
        <v>30</v>
      </c>
      <c r="T14090" t="s">
        <v>320</v>
      </c>
      <c r="U14090" t="s">
        <v>321</v>
      </c>
      <c r="V14090" t="s">
        <v>33</v>
      </c>
    </row>
    <row r="14091" spans="1:22">
      <c r="A14091" s="4">
        <v>46122</v>
      </c>
      <c r="B14091" t="s">
        <v>10071</v>
      </c>
      <c r="C14091" t="s">
        <v>2568</v>
      </c>
      <c r="D14091">
        <v>1</v>
      </c>
      <c r="E14091">
        <v>309579.68</v>
      </c>
      <c r="F14091">
        <f>Table2[[#This Row],[Đơn Giá Chuẩn]]*Table2[[#This Row],[Tổng số lượng bán]]</f>
        <v>309579.68</v>
      </c>
      <c r="G14091">
        <v>0</v>
      </c>
      <c r="H14091">
        <f>Table2[[#This Row],[Doanh số bán]]-Table2[[#This Row],[Chiết khấu]]</f>
        <v>309579.68</v>
      </c>
      <c r="K14091" t="s">
        <v>50</v>
      </c>
      <c r="L14091">
        <v>1</v>
      </c>
      <c r="M14091" t="s">
        <v>37</v>
      </c>
      <c r="N14091" t="s">
        <v>50</v>
      </c>
      <c r="O14091">
        <v>1</v>
      </c>
      <c r="P14091" t="s">
        <v>2504</v>
      </c>
      <c r="Q14091" t="s">
        <v>2505</v>
      </c>
      <c r="R14091" t="s">
        <v>41</v>
      </c>
      <c r="S14091" t="s">
        <v>42</v>
      </c>
      <c r="T14091" t="s">
        <v>74</v>
      </c>
      <c r="U14091" t="s">
        <v>75</v>
      </c>
      <c r="V14091" t="s">
        <v>50</v>
      </c>
    </row>
    <row r="14092" spans="1:22">
      <c r="A14092" s="4">
        <v>46125</v>
      </c>
      <c r="B14092" t="s">
        <v>10072</v>
      </c>
      <c r="C14092" t="s">
        <v>23</v>
      </c>
      <c r="D14092">
        <v>1</v>
      </c>
      <c r="E14092">
        <v>25999.999999999996</v>
      </c>
      <c r="F14092">
        <f>Table2[[#This Row],[Đơn Giá Chuẩn]]*Table2[[#This Row],[Tổng số lượng bán]]</f>
        <v>25999.999999999996</v>
      </c>
      <c r="G14092">
        <v>0</v>
      </c>
      <c r="H14092">
        <f>Table2[[#This Row],[Doanh số bán]]-Table2[[#This Row],[Chiết khấu]]</f>
        <v>25999.999999999996</v>
      </c>
      <c r="K14092" t="s">
        <v>24</v>
      </c>
      <c r="L14092">
        <v>0</v>
      </c>
      <c r="M14092" t="s">
        <v>319</v>
      </c>
      <c r="N14092" t="s">
        <v>26</v>
      </c>
      <c r="O14092">
        <v>0</v>
      </c>
      <c r="P14092" t="s">
        <v>47</v>
      </c>
      <c r="Q14092" t="s">
        <v>48</v>
      </c>
      <c r="R14092" t="s">
        <v>29</v>
      </c>
      <c r="S14092" t="s">
        <v>30</v>
      </c>
      <c r="T14092" t="s">
        <v>320</v>
      </c>
      <c r="U14092" t="s">
        <v>321</v>
      </c>
      <c r="V14092" t="s">
        <v>33</v>
      </c>
    </row>
    <row r="14093" spans="1:22">
      <c r="A14093" s="4">
        <v>46125</v>
      </c>
      <c r="B14093" t="s">
        <v>10073</v>
      </c>
      <c r="C14093" t="s">
        <v>23</v>
      </c>
      <c r="D14093">
        <v>1</v>
      </c>
      <c r="E14093">
        <v>25999.999999999996</v>
      </c>
      <c r="F14093">
        <f>Table2[[#This Row],[Đơn Giá Chuẩn]]*Table2[[#This Row],[Tổng số lượng bán]]</f>
        <v>25999.999999999996</v>
      </c>
      <c r="G14093">
        <v>0</v>
      </c>
      <c r="H14093">
        <f>Table2[[#This Row],[Doanh số bán]]-Table2[[#This Row],[Chiết khấu]]</f>
        <v>25999.999999999996</v>
      </c>
      <c r="K14093" t="s">
        <v>24</v>
      </c>
      <c r="L14093">
        <v>0</v>
      </c>
      <c r="M14093" t="s">
        <v>319</v>
      </c>
      <c r="N14093" t="s">
        <v>26</v>
      </c>
      <c r="O14093">
        <v>0</v>
      </c>
      <c r="P14093" t="s">
        <v>47</v>
      </c>
      <c r="Q14093" t="s">
        <v>48</v>
      </c>
      <c r="R14093" t="s">
        <v>29</v>
      </c>
      <c r="S14093" t="s">
        <v>30</v>
      </c>
      <c r="T14093" t="s">
        <v>320</v>
      </c>
      <c r="U14093" t="s">
        <v>321</v>
      </c>
      <c r="V14093" t="s">
        <v>33</v>
      </c>
    </row>
    <row r="14094" spans="1:22">
      <c r="A14094" s="4">
        <v>46125</v>
      </c>
      <c r="B14094" t="s">
        <v>10073</v>
      </c>
      <c r="C14094" t="s">
        <v>23</v>
      </c>
      <c r="D14094">
        <v>1</v>
      </c>
      <c r="E14094">
        <v>47000</v>
      </c>
      <c r="F14094">
        <f>Table2[[#This Row],[Đơn Giá Chuẩn]]*Table2[[#This Row],[Tổng số lượng bán]]</f>
        <v>47000</v>
      </c>
      <c r="G14094">
        <v>0</v>
      </c>
      <c r="H14094">
        <f>Table2[[#This Row],[Doanh số bán]]-Table2[[#This Row],[Chiết khấu]]</f>
        <v>47000</v>
      </c>
      <c r="K14094" t="s">
        <v>24</v>
      </c>
      <c r="L14094">
        <v>0</v>
      </c>
      <c r="M14094" t="s">
        <v>319</v>
      </c>
      <c r="N14094" t="s">
        <v>26</v>
      </c>
      <c r="O14094">
        <v>0</v>
      </c>
      <c r="P14094" t="s">
        <v>876</v>
      </c>
      <c r="Q14094" t="s">
        <v>877</v>
      </c>
      <c r="R14094" t="s">
        <v>29</v>
      </c>
      <c r="S14094" t="s">
        <v>59</v>
      </c>
      <c r="T14094" t="s">
        <v>320</v>
      </c>
      <c r="U14094" t="s">
        <v>321</v>
      </c>
      <c r="V14094" t="s">
        <v>33</v>
      </c>
    </row>
    <row r="14095" spans="1:22">
      <c r="A14095" s="4">
        <v>46125</v>
      </c>
      <c r="B14095" t="s">
        <v>10074</v>
      </c>
      <c r="C14095" t="s">
        <v>23</v>
      </c>
      <c r="D14095">
        <v>1</v>
      </c>
      <c r="E14095">
        <v>42000</v>
      </c>
      <c r="F14095">
        <f>Table2[[#This Row],[Đơn Giá Chuẩn]]*Table2[[#This Row],[Tổng số lượng bán]]</f>
        <v>42000</v>
      </c>
      <c r="G14095">
        <v>0</v>
      </c>
      <c r="H14095">
        <f>Table2[[#This Row],[Doanh số bán]]-Table2[[#This Row],[Chiết khấu]]</f>
        <v>42000</v>
      </c>
      <c r="K14095" t="s">
        <v>24</v>
      </c>
      <c r="L14095">
        <v>0</v>
      </c>
      <c r="M14095" t="s">
        <v>319</v>
      </c>
      <c r="N14095" t="s">
        <v>26</v>
      </c>
      <c r="O14095">
        <v>0</v>
      </c>
      <c r="P14095" t="s">
        <v>141</v>
      </c>
      <c r="Q14095" t="s">
        <v>142</v>
      </c>
      <c r="R14095" t="s">
        <v>29</v>
      </c>
      <c r="S14095" t="s">
        <v>59</v>
      </c>
      <c r="T14095" t="s">
        <v>320</v>
      </c>
      <c r="U14095" t="s">
        <v>321</v>
      </c>
      <c r="V14095" t="s">
        <v>33</v>
      </c>
    </row>
    <row r="14096" spans="1:22">
      <c r="A14096" s="4">
        <v>46125</v>
      </c>
      <c r="B14096" t="s">
        <v>10075</v>
      </c>
      <c r="C14096" t="s">
        <v>23</v>
      </c>
      <c r="D14096">
        <v>2</v>
      </c>
      <c r="E14096">
        <v>21000</v>
      </c>
      <c r="F14096">
        <f>Table2[[#This Row],[Đơn Giá Chuẩn]]*Table2[[#This Row],[Tổng số lượng bán]]</f>
        <v>42000</v>
      </c>
      <c r="G14096">
        <v>0</v>
      </c>
      <c r="H14096">
        <f>Table2[[#This Row],[Doanh số bán]]-Table2[[#This Row],[Chiết khấu]]</f>
        <v>42000</v>
      </c>
      <c r="K14096" t="s">
        <v>24</v>
      </c>
      <c r="L14096">
        <v>0</v>
      </c>
      <c r="M14096" t="s">
        <v>319</v>
      </c>
      <c r="N14096" t="s">
        <v>26</v>
      </c>
      <c r="O14096">
        <v>0</v>
      </c>
      <c r="P14096" t="s">
        <v>27</v>
      </c>
      <c r="Q14096" t="s">
        <v>28</v>
      </c>
      <c r="R14096" t="s">
        <v>29</v>
      </c>
      <c r="S14096" t="s">
        <v>30</v>
      </c>
      <c r="T14096" t="s">
        <v>320</v>
      </c>
      <c r="U14096" t="s">
        <v>321</v>
      </c>
      <c r="V14096" t="s">
        <v>33</v>
      </c>
    </row>
    <row r="14097" spans="1:22">
      <c r="A14097" s="4">
        <v>46122</v>
      </c>
      <c r="B14097" t="s">
        <v>10076</v>
      </c>
      <c r="C14097" t="s">
        <v>2568</v>
      </c>
      <c r="D14097">
        <v>1</v>
      </c>
      <c r="E14097">
        <v>275000.24</v>
      </c>
      <c r="F14097">
        <f>Table2[[#This Row],[Đơn Giá Chuẩn]]*Table2[[#This Row],[Tổng số lượng bán]]</f>
        <v>275000.24</v>
      </c>
      <c r="G14097">
        <v>0</v>
      </c>
      <c r="H14097">
        <f>Table2[[#This Row],[Doanh số bán]]-Table2[[#This Row],[Chiết khấu]]</f>
        <v>275000.24</v>
      </c>
      <c r="K14097" t="s">
        <v>50</v>
      </c>
      <c r="L14097">
        <v>1</v>
      </c>
      <c r="M14097" t="s">
        <v>37</v>
      </c>
      <c r="N14097" t="s">
        <v>50</v>
      </c>
      <c r="O14097">
        <v>1</v>
      </c>
      <c r="P14097" t="s">
        <v>84</v>
      </c>
      <c r="Q14097" t="s">
        <v>85</v>
      </c>
      <c r="R14097" t="s">
        <v>41</v>
      </c>
      <c r="S14097" t="s">
        <v>42</v>
      </c>
      <c r="T14097" t="s">
        <v>74</v>
      </c>
      <c r="U14097" t="s">
        <v>75</v>
      </c>
      <c r="V14097" t="s">
        <v>50</v>
      </c>
    </row>
    <row r="14098" spans="1:22">
      <c r="A14098" s="4">
        <v>46122</v>
      </c>
      <c r="B14098" t="s">
        <v>10077</v>
      </c>
      <c r="C14098" t="s">
        <v>2568</v>
      </c>
      <c r="D14098">
        <v>2</v>
      </c>
      <c r="E14098">
        <v>247700.00000000003</v>
      </c>
      <c r="F14098">
        <f>Table2[[#This Row],[Đơn Giá Chuẩn]]*Table2[[#This Row],[Tổng số lượng bán]]</f>
        <v>495400.00000000006</v>
      </c>
      <c r="G14098">
        <v>0</v>
      </c>
      <c r="H14098">
        <f>Table2[[#This Row],[Doanh số bán]]-Table2[[#This Row],[Chiết khấu]]</f>
        <v>495400.00000000006</v>
      </c>
      <c r="K14098" t="s">
        <v>50</v>
      </c>
      <c r="L14098">
        <v>1</v>
      </c>
      <c r="M14098" t="s">
        <v>37</v>
      </c>
      <c r="N14098" t="s">
        <v>50</v>
      </c>
      <c r="O14098">
        <v>2</v>
      </c>
      <c r="P14098" t="s">
        <v>512</v>
      </c>
      <c r="Q14098" t="s">
        <v>513</v>
      </c>
      <c r="R14098" t="s">
        <v>41</v>
      </c>
      <c r="S14098" t="s">
        <v>42</v>
      </c>
      <c r="T14098" t="s">
        <v>74</v>
      </c>
      <c r="U14098" t="s">
        <v>75</v>
      </c>
      <c r="V14098" t="s">
        <v>50</v>
      </c>
    </row>
    <row r="14099" spans="1:22">
      <c r="A14099" s="4">
        <v>46122</v>
      </c>
      <c r="B14099" t="s">
        <v>10078</v>
      </c>
      <c r="C14099" t="s">
        <v>2568</v>
      </c>
      <c r="D14099">
        <v>1</v>
      </c>
      <c r="E14099">
        <v>247700.00000000003</v>
      </c>
      <c r="F14099">
        <f>Table2[[#This Row],[Đơn Giá Chuẩn]]*Table2[[#This Row],[Tổng số lượng bán]]</f>
        <v>247700.00000000003</v>
      </c>
      <c r="G14099">
        <v>0</v>
      </c>
      <c r="H14099">
        <f>Table2[[#This Row],[Doanh số bán]]-Table2[[#This Row],[Chiết khấu]]</f>
        <v>247700.00000000003</v>
      </c>
      <c r="K14099" t="s">
        <v>50</v>
      </c>
      <c r="L14099">
        <v>1</v>
      </c>
      <c r="M14099" t="s">
        <v>37</v>
      </c>
      <c r="N14099" t="s">
        <v>50</v>
      </c>
      <c r="O14099">
        <v>1</v>
      </c>
      <c r="P14099" t="s">
        <v>512</v>
      </c>
      <c r="Q14099" t="s">
        <v>513</v>
      </c>
      <c r="R14099" t="s">
        <v>41</v>
      </c>
      <c r="S14099" t="s">
        <v>42</v>
      </c>
      <c r="T14099" t="s">
        <v>74</v>
      </c>
      <c r="U14099" t="s">
        <v>75</v>
      </c>
      <c r="V14099" t="s">
        <v>50</v>
      </c>
    </row>
    <row r="14100" spans="1:22">
      <c r="A14100" s="4">
        <v>46125</v>
      </c>
      <c r="B14100" t="s">
        <v>10079</v>
      </c>
      <c r="C14100" t="s">
        <v>23</v>
      </c>
      <c r="D14100">
        <v>1</v>
      </c>
      <c r="E14100">
        <v>47000</v>
      </c>
      <c r="F14100">
        <f>Table2[[#This Row],[Đơn Giá Chuẩn]]*Table2[[#This Row],[Tổng số lượng bán]]</f>
        <v>47000</v>
      </c>
      <c r="G14100">
        <v>0</v>
      </c>
      <c r="H14100">
        <f>Table2[[#This Row],[Doanh số bán]]-Table2[[#This Row],[Chiết khấu]]</f>
        <v>47000</v>
      </c>
      <c r="K14100" t="s">
        <v>24</v>
      </c>
      <c r="L14100">
        <v>0</v>
      </c>
      <c r="M14100" t="s">
        <v>319</v>
      </c>
      <c r="N14100" t="s">
        <v>26</v>
      </c>
      <c r="O14100">
        <v>0</v>
      </c>
      <c r="P14100" t="s">
        <v>876</v>
      </c>
      <c r="Q14100" t="s">
        <v>877</v>
      </c>
      <c r="R14100" t="s">
        <v>29</v>
      </c>
      <c r="S14100" t="s">
        <v>59</v>
      </c>
      <c r="T14100" t="s">
        <v>320</v>
      </c>
      <c r="U14100" t="s">
        <v>321</v>
      </c>
      <c r="V14100" t="s">
        <v>33</v>
      </c>
    </row>
    <row r="14101" spans="1:22">
      <c r="A14101" s="4">
        <v>46125</v>
      </c>
      <c r="B14101" t="s">
        <v>10079</v>
      </c>
      <c r="C14101" t="s">
        <v>23</v>
      </c>
      <c r="D14101">
        <v>1</v>
      </c>
      <c r="E14101">
        <v>42000</v>
      </c>
      <c r="F14101">
        <f>Table2[[#This Row],[Đơn Giá Chuẩn]]*Table2[[#This Row],[Tổng số lượng bán]]</f>
        <v>42000</v>
      </c>
      <c r="G14101">
        <v>0</v>
      </c>
      <c r="H14101">
        <f>Table2[[#This Row],[Doanh số bán]]-Table2[[#This Row],[Chiết khấu]]</f>
        <v>42000</v>
      </c>
      <c r="K14101" t="s">
        <v>24</v>
      </c>
      <c r="L14101">
        <v>0</v>
      </c>
      <c r="M14101" t="s">
        <v>319</v>
      </c>
      <c r="N14101" t="s">
        <v>26</v>
      </c>
      <c r="O14101">
        <v>0</v>
      </c>
      <c r="P14101" t="s">
        <v>71</v>
      </c>
      <c r="Q14101" t="s">
        <v>72</v>
      </c>
      <c r="R14101" t="s">
        <v>29</v>
      </c>
      <c r="S14101" t="s">
        <v>30</v>
      </c>
      <c r="T14101" t="s">
        <v>320</v>
      </c>
      <c r="U14101" t="s">
        <v>321</v>
      </c>
      <c r="V14101" t="s">
        <v>33</v>
      </c>
    </row>
    <row r="14102" spans="1:22">
      <c r="A14102" s="4">
        <v>46125</v>
      </c>
      <c r="B14102" t="s">
        <v>10079</v>
      </c>
      <c r="C14102" t="s">
        <v>23</v>
      </c>
      <c r="D14102">
        <v>1</v>
      </c>
      <c r="E14102">
        <v>21000</v>
      </c>
      <c r="F14102">
        <f>Table2[[#This Row],[Đơn Giá Chuẩn]]*Table2[[#This Row],[Tổng số lượng bán]]</f>
        <v>21000</v>
      </c>
      <c r="G14102">
        <v>0</v>
      </c>
      <c r="H14102">
        <f>Table2[[#This Row],[Doanh số bán]]-Table2[[#This Row],[Chiết khấu]]</f>
        <v>21000</v>
      </c>
      <c r="K14102" t="s">
        <v>24</v>
      </c>
      <c r="L14102">
        <v>0</v>
      </c>
      <c r="M14102" t="s">
        <v>319</v>
      </c>
      <c r="N14102" t="s">
        <v>26</v>
      </c>
      <c r="O14102">
        <v>0</v>
      </c>
      <c r="P14102" t="s">
        <v>169</v>
      </c>
      <c r="Q14102" t="s">
        <v>170</v>
      </c>
      <c r="R14102" t="s">
        <v>29</v>
      </c>
      <c r="S14102" t="s">
        <v>30</v>
      </c>
      <c r="T14102" t="s">
        <v>320</v>
      </c>
      <c r="U14102" t="s">
        <v>321</v>
      </c>
      <c r="V14102" t="s">
        <v>33</v>
      </c>
    </row>
    <row r="14103" spans="1:22">
      <c r="A14103" s="4">
        <v>46125</v>
      </c>
      <c r="B14103" t="s">
        <v>10080</v>
      </c>
      <c r="C14103" t="s">
        <v>10081</v>
      </c>
      <c r="D14103">
        <v>4</v>
      </c>
      <c r="E14103">
        <v>47000</v>
      </c>
      <c r="F14103">
        <f>Table2[[#This Row],[Đơn Giá Chuẩn]]*Table2[[#This Row],[Tổng số lượng bán]]</f>
        <v>188000</v>
      </c>
      <c r="G14103">
        <v>0</v>
      </c>
      <c r="H14103">
        <f>Table2[[#This Row],[Doanh số bán]]-Table2[[#This Row],[Chiết khấu]]</f>
        <v>188000</v>
      </c>
      <c r="K14103" t="s">
        <v>24</v>
      </c>
      <c r="L14103">
        <v>0.04</v>
      </c>
      <c r="M14103" t="s">
        <v>319</v>
      </c>
      <c r="N14103" t="s">
        <v>26</v>
      </c>
      <c r="O14103">
        <v>0.16</v>
      </c>
      <c r="P14103" t="s">
        <v>3002</v>
      </c>
      <c r="Q14103" t="s">
        <v>3003</v>
      </c>
      <c r="R14103" t="s">
        <v>107</v>
      </c>
      <c r="S14103" t="s">
        <v>108</v>
      </c>
      <c r="T14103" t="s">
        <v>320</v>
      </c>
      <c r="U14103" t="s">
        <v>321</v>
      </c>
      <c r="V14103" t="s">
        <v>33</v>
      </c>
    </row>
    <row r="14104" spans="1:22">
      <c r="A14104" s="4">
        <v>46125</v>
      </c>
      <c r="B14104" t="s">
        <v>10080</v>
      </c>
      <c r="C14104" t="s">
        <v>104</v>
      </c>
      <c r="D14104">
        <v>1</v>
      </c>
      <c r="E14104">
        <v>51000</v>
      </c>
      <c r="F14104">
        <f>Table2[[#This Row],[Đơn Giá Chuẩn]]*Table2[[#This Row],[Tổng số lượng bán]]</f>
        <v>51000</v>
      </c>
      <c r="G14104">
        <v>0</v>
      </c>
      <c r="H14104">
        <f>Table2[[#This Row],[Doanh số bán]]-Table2[[#This Row],[Chiết khấu]]</f>
        <v>51000</v>
      </c>
      <c r="K14104" t="s">
        <v>24</v>
      </c>
      <c r="L14104">
        <v>0.12</v>
      </c>
      <c r="M14104" t="s">
        <v>319</v>
      </c>
      <c r="N14104" t="s">
        <v>26</v>
      </c>
      <c r="O14104">
        <v>0.12</v>
      </c>
      <c r="P14104" t="s">
        <v>656</v>
      </c>
      <c r="Q14104" t="s">
        <v>657</v>
      </c>
      <c r="R14104" t="s">
        <v>107</v>
      </c>
      <c r="S14104" t="s">
        <v>108</v>
      </c>
      <c r="T14104" t="s">
        <v>320</v>
      </c>
      <c r="U14104" t="s">
        <v>321</v>
      </c>
      <c r="V14104" t="s">
        <v>33</v>
      </c>
    </row>
    <row r="14105" spans="1:22">
      <c r="A14105" s="4">
        <v>46122</v>
      </c>
      <c r="B14105" t="s">
        <v>10082</v>
      </c>
      <c r="C14105" t="s">
        <v>2568</v>
      </c>
      <c r="D14105">
        <v>1</v>
      </c>
      <c r="E14105">
        <v>275000.24</v>
      </c>
      <c r="F14105">
        <f>Table2[[#This Row],[Đơn Giá Chuẩn]]*Table2[[#This Row],[Tổng số lượng bán]]</f>
        <v>275000.24</v>
      </c>
      <c r="G14105">
        <v>0</v>
      </c>
      <c r="H14105">
        <f>Table2[[#This Row],[Doanh số bán]]-Table2[[#This Row],[Chiết khấu]]</f>
        <v>275000.24</v>
      </c>
      <c r="K14105" t="s">
        <v>50</v>
      </c>
      <c r="L14105">
        <v>1</v>
      </c>
      <c r="M14105" t="s">
        <v>37</v>
      </c>
      <c r="N14105" t="s">
        <v>50</v>
      </c>
      <c r="O14105">
        <v>1</v>
      </c>
      <c r="P14105" t="s">
        <v>84</v>
      </c>
      <c r="Q14105" t="s">
        <v>85</v>
      </c>
      <c r="R14105" t="s">
        <v>41</v>
      </c>
      <c r="S14105" t="s">
        <v>42</v>
      </c>
      <c r="T14105" t="s">
        <v>74</v>
      </c>
      <c r="U14105" t="s">
        <v>75</v>
      </c>
      <c r="V14105" t="s">
        <v>50</v>
      </c>
    </row>
    <row r="14106" spans="1:22">
      <c r="A14106" s="4">
        <v>46125</v>
      </c>
      <c r="B14106" t="s">
        <v>10083</v>
      </c>
      <c r="C14106" t="s">
        <v>23</v>
      </c>
      <c r="D14106">
        <v>1</v>
      </c>
      <c r="E14106">
        <v>42000</v>
      </c>
      <c r="F14106">
        <f>Table2[[#This Row],[Đơn Giá Chuẩn]]*Table2[[#This Row],[Tổng số lượng bán]]</f>
        <v>42000</v>
      </c>
      <c r="G14106">
        <v>0</v>
      </c>
      <c r="H14106">
        <f>Table2[[#This Row],[Doanh số bán]]-Table2[[#This Row],[Chiết khấu]]</f>
        <v>42000</v>
      </c>
      <c r="K14106" t="s">
        <v>24</v>
      </c>
      <c r="L14106">
        <v>0</v>
      </c>
      <c r="M14106" t="s">
        <v>918</v>
      </c>
      <c r="N14106" t="s">
        <v>919</v>
      </c>
      <c r="O14106">
        <v>0</v>
      </c>
      <c r="P14106" t="s">
        <v>1771</v>
      </c>
      <c r="Q14106" t="s">
        <v>1772</v>
      </c>
      <c r="R14106" t="s">
        <v>29</v>
      </c>
      <c r="S14106" t="s">
        <v>30</v>
      </c>
      <c r="T14106" t="s">
        <v>922</v>
      </c>
      <c r="U14106" t="s">
        <v>923</v>
      </c>
      <c r="V14106" t="s">
        <v>33</v>
      </c>
    </row>
    <row r="14107" spans="1:22">
      <c r="A14107" s="4">
        <v>46125</v>
      </c>
      <c r="B14107" t="s">
        <v>10084</v>
      </c>
      <c r="C14107" t="s">
        <v>23</v>
      </c>
      <c r="D14107">
        <v>1</v>
      </c>
      <c r="E14107">
        <v>42000</v>
      </c>
      <c r="F14107">
        <f>Table2[[#This Row],[Đơn Giá Chuẩn]]*Table2[[#This Row],[Tổng số lượng bán]]</f>
        <v>42000</v>
      </c>
      <c r="G14107">
        <v>0</v>
      </c>
      <c r="H14107">
        <f>Table2[[#This Row],[Doanh số bán]]-Table2[[#This Row],[Chiết khấu]]</f>
        <v>42000</v>
      </c>
      <c r="K14107" t="s">
        <v>24</v>
      </c>
      <c r="L14107">
        <v>0</v>
      </c>
      <c r="M14107" t="s">
        <v>918</v>
      </c>
      <c r="N14107" t="s">
        <v>919</v>
      </c>
      <c r="O14107">
        <v>0</v>
      </c>
      <c r="P14107" t="s">
        <v>1771</v>
      </c>
      <c r="Q14107" t="s">
        <v>1772</v>
      </c>
      <c r="R14107" t="s">
        <v>29</v>
      </c>
      <c r="S14107" t="s">
        <v>30</v>
      </c>
      <c r="T14107" t="s">
        <v>922</v>
      </c>
      <c r="U14107" t="s">
        <v>923</v>
      </c>
      <c r="V14107" t="s">
        <v>33</v>
      </c>
    </row>
    <row r="14108" spans="1:22">
      <c r="A14108" s="4">
        <v>46125</v>
      </c>
      <c r="B14108" t="s">
        <v>10085</v>
      </c>
      <c r="C14108" t="s">
        <v>23</v>
      </c>
      <c r="D14108">
        <v>1</v>
      </c>
      <c r="E14108">
        <v>47000</v>
      </c>
      <c r="F14108">
        <f>Table2[[#This Row],[Đơn Giá Chuẩn]]*Table2[[#This Row],[Tổng số lượng bán]]</f>
        <v>47000</v>
      </c>
      <c r="G14108">
        <v>14583</v>
      </c>
      <c r="H14108">
        <f>Table2[[#This Row],[Doanh số bán]]-Table2[[#This Row],[Chiết khấu]]</f>
        <v>32417</v>
      </c>
      <c r="K14108" t="s">
        <v>24</v>
      </c>
      <c r="L14108">
        <v>0</v>
      </c>
      <c r="M14108" t="s">
        <v>918</v>
      </c>
      <c r="N14108" t="s">
        <v>919</v>
      </c>
      <c r="O14108">
        <v>0</v>
      </c>
      <c r="P14108" t="s">
        <v>1740</v>
      </c>
      <c r="Q14108" t="s">
        <v>1741</v>
      </c>
      <c r="R14108" t="s">
        <v>29</v>
      </c>
      <c r="S14108" t="s">
        <v>30</v>
      </c>
      <c r="T14108" t="s">
        <v>922</v>
      </c>
      <c r="U14108" t="s">
        <v>923</v>
      </c>
      <c r="V14108" t="s">
        <v>33</v>
      </c>
    </row>
    <row r="14109" spans="1:22">
      <c r="A14109" s="4">
        <v>46125</v>
      </c>
      <c r="B14109" t="s">
        <v>10086</v>
      </c>
      <c r="C14109" t="s">
        <v>23</v>
      </c>
      <c r="D14109">
        <v>2</v>
      </c>
      <c r="E14109">
        <v>52000</v>
      </c>
      <c r="F14109">
        <f>Table2[[#This Row],[Đơn Giá Chuẩn]]*Table2[[#This Row],[Tổng số lượng bán]]</f>
        <v>104000</v>
      </c>
      <c r="G14109">
        <v>0</v>
      </c>
      <c r="H14109">
        <f>Table2[[#This Row],[Doanh số bán]]-Table2[[#This Row],[Chiết khấu]]</f>
        <v>104000</v>
      </c>
      <c r="K14109" t="s">
        <v>24</v>
      </c>
      <c r="L14109">
        <v>0</v>
      </c>
      <c r="M14109" t="s">
        <v>918</v>
      </c>
      <c r="N14109" t="s">
        <v>919</v>
      </c>
      <c r="O14109">
        <v>0</v>
      </c>
      <c r="P14109" t="s">
        <v>1730</v>
      </c>
      <c r="Q14109" t="s">
        <v>1731</v>
      </c>
      <c r="R14109" t="s">
        <v>29</v>
      </c>
      <c r="S14109" t="s">
        <v>30</v>
      </c>
      <c r="T14109" t="s">
        <v>922</v>
      </c>
      <c r="U14109" t="s">
        <v>923</v>
      </c>
      <c r="V14109" t="s">
        <v>33</v>
      </c>
    </row>
    <row r="14110" spans="1:22">
      <c r="A14110" s="4">
        <v>46125</v>
      </c>
      <c r="B14110" t="s">
        <v>10087</v>
      </c>
      <c r="C14110" t="s">
        <v>23</v>
      </c>
      <c r="D14110">
        <v>1</v>
      </c>
      <c r="E14110">
        <v>52000</v>
      </c>
      <c r="F14110">
        <f>Table2[[#This Row],[Đơn Giá Chuẩn]]*Table2[[#This Row],[Tổng số lượng bán]]</f>
        <v>52000</v>
      </c>
      <c r="G14110">
        <v>0</v>
      </c>
      <c r="H14110">
        <f>Table2[[#This Row],[Doanh số bán]]-Table2[[#This Row],[Chiết khấu]]</f>
        <v>52000</v>
      </c>
      <c r="K14110" t="s">
        <v>24</v>
      </c>
      <c r="L14110">
        <v>0</v>
      </c>
      <c r="M14110" t="s">
        <v>918</v>
      </c>
      <c r="N14110" t="s">
        <v>919</v>
      </c>
      <c r="O14110">
        <v>0</v>
      </c>
      <c r="P14110" t="s">
        <v>1730</v>
      </c>
      <c r="Q14110" t="s">
        <v>1731</v>
      </c>
      <c r="R14110" t="s">
        <v>29</v>
      </c>
      <c r="S14110" t="s">
        <v>30</v>
      </c>
      <c r="T14110" t="s">
        <v>922</v>
      </c>
      <c r="U14110" t="s">
        <v>923</v>
      </c>
      <c r="V14110" t="s">
        <v>33</v>
      </c>
    </row>
    <row r="14111" spans="1:22">
      <c r="A14111" s="4">
        <v>46125</v>
      </c>
      <c r="B14111" t="s">
        <v>10088</v>
      </c>
      <c r="C14111" t="s">
        <v>23</v>
      </c>
      <c r="D14111">
        <v>1</v>
      </c>
      <c r="E14111">
        <v>47000</v>
      </c>
      <c r="F14111">
        <f>Table2[[#This Row],[Đơn Giá Chuẩn]]*Table2[[#This Row],[Tổng số lượng bán]]</f>
        <v>47000</v>
      </c>
      <c r="G14111">
        <v>0</v>
      </c>
      <c r="H14111">
        <f>Table2[[#This Row],[Doanh số bán]]-Table2[[#This Row],[Chiết khấu]]</f>
        <v>47000</v>
      </c>
      <c r="K14111" t="s">
        <v>24</v>
      </c>
      <c r="L14111">
        <v>0</v>
      </c>
      <c r="M14111" t="s">
        <v>918</v>
      </c>
      <c r="N14111" t="s">
        <v>919</v>
      </c>
      <c r="O14111">
        <v>0</v>
      </c>
      <c r="P14111" t="s">
        <v>1740</v>
      </c>
      <c r="Q14111" t="s">
        <v>1741</v>
      </c>
      <c r="R14111" t="s">
        <v>29</v>
      </c>
      <c r="S14111" t="s">
        <v>30</v>
      </c>
      <c r="T14111" t="s">
        <v>922</v>
      </c>
      <c r="U14111" t="s">
        <v>923</v>
      </c>
      <c r="V14111" t="s">
        <v>33</v>
      </c>
    </row>
    <row r="14112" spans="1:22">
      <c r="A14112" s="4">
        <v>46125</v>
      </c>
      <c r="B14112" t="s">
        <v>10089</v>
      </c>
      <c r="C14112" t="s">
        <v>23</v>
      </c>
      <c r="D14112">
        <v>1</v>
      </c>
      <c r="E14112">
        <v>67000</v>
      </c>
      <c r="F14112">
        <f>Table2[[#This Row],[Đơn Giá Chuẩn]]*Table2[[#This Row],[Tổng số lượng bán]]</f>
        <v>67000</v>
      </c>
      <c r="G14112">
        <v>0</v>
      </c>
      <c r="H14112">
        <f>Table2[[#This Row],[Doanh số bán]]-Table2[[#This Row],[Chiết khấu]]</f>
        <v>67000</v>
      </c>
      <c r="K14112" t="s">
        <v>24</v>
      </c>
      <c r="L14112">
        <v>0</v>
      </c>
      <c r="M14112" t="s">
        <v>918</v>
      </c>
      <c r="N14112" t="s">
        <v>919</v>
      </c>
      <c r="O14112">
        <v>0</v>
      </c>
      <c r="P14112" t="s">
        <v>1749</v>
      </c>
      <c r="Q14112" t="s">
        <v>1750</v>
      </c>
      <c r="R14112" t="s">
        <v>29</v>
      </c>
      <c r="S14112" t="s">
        <v>56</v>
      </c>
      <c r="T14112" t="s">
        <v>922</v>
      </c>
      <c r="U14112" t="s">
        <v>923</v>
      </c>
      <c r="V14112" t="s">
        <v>33</v>
      </c>
    </row>
    <row r="14113" spans="1:22">
      <c r="A14113" s="4">
        <v>46125</v>
      </c>
      <c r="B14113" t="s">
        <v>10090</v>
      </c>
      <c r="C14113" t="s">
        <v>23</v>
      </c>
      <c r="D14113">
        <v>1</v>
      </c>
      <c r="E14113">
        <v>52000</v>
      </c>
      <c r="F14113">
        <f>Table2[[#This Row],[Đơn Giá Chuẩn]]*Table2[[#This Row],[Tổng số lượng bán]]</f>
        <v>52000</v>
      </c>
      <c r="G14113">
        <v>16204</v>
      </c>
      <c r="H14113">
        <f>Table2[[#This Row],[Doanh số bán]]-Table2[[#This Row],[Chiết khấu]]</f>
        <v>35796</v>
      </c>
      <c r="K14113" t="s">
        <v>24</v>
      </c>
      <c r="L14113">
        <v>0</v>
      </c>
      <c r="M14113" t="s">
        <v>918</v>
      </c>
      <c r="N14113" t="s">
        <v>919</v>
      </c>
      <c r="O14113">
        <v>0</v>
      </c>
      <c r="P14113" t="s">
        <v>1730</v>
      </c>
      <c r="Q14113" t="s">
        <v>1731</v>
      </c>
      <c r="R14113" t="s">
        <v>29</v>
      </c>
      <c r="S14113" t="s">
        <v>30</v>
      </c>
      <c r="T14113" t="s">
        <v>922</v>
      </c>
      <c r="U14113" t="s">
        <v>923</v>
      </c>
      <c r="V14113" t="s">
        <v>33</v>
      </c>
    </row>
    <row r="14114" spans="1:22">
      <c r="A14114" s="4">
        <v>46122</v>
      </c>
      <c r="B14114" t="s">
        <v>10091</v>
      </c>
      <c r="C14114" t="s">
        <v>2568</v>
      </c>
      <c r="D14114">
        <v>1</v>
      </c>
      <c r="E14114">
        <v>275000.24</v>
      </c>
      <c r="F14114">
        <f>Table2[[#This Row],[Đơn Giá Chuẩn]]*Table2[[#This Row],[Tổng số lượng bán]]</f>
        <v>275000.24</v>
      </c>
      <c r="G14114">
        <v>0</v>
      </c>
      <c r="H14114">
        <f>Table2[[#This Row],[Doanh số bán]]-Table2[[#This Row],[Chiết khấu]]</f>
        <v>275000.24</v>
      </c>
      <c r="K14114" t="s">
        <v>50</v>
      </c>
      <c r="L14114">
        <v>1</v>
      </c>
      <c r="M14114" t="s">
        <v>37</v>
      </c>
      <c r="N14114" t="s">
        <v>50</v>
      </c>
      <c r="O14114">
        <v>1</v>
      </c>
      <c r="P14114" t="s">
        <v>84</v>
      </c>
      <c r="Q14114" t="s">
        <v>85</v>
      </c>
      <c r="R14114" t="s">
        <v>41</v>
      </c>
      <c r="S14114" t="s">
        <v>42</v>
      </c>
      <c r="T14114" t="s">
        <v>74</v>
      </c>
      <c r="U14114" t="s">
        <v>75</v>
      </c>
      <c r="V14114" t="s">
        <v>50</v>
      </c>
    </row>
    <row r="14115" spans="1:22">
      <c r="A14115" s="4">
        <v>46125</v>
      </c>
      <c r="B14115" t="s">
        <v>10092</v>
      </c>
      <c r="C14115" t="s">
        <v>1840</v>
      </c>
      <c r="D14115">
        <v>1</v>
      </c>
      <c r="E14115">
        <v>31454.545454545456</v>
      </c>
      <c r="F14115">
        <f>Table2[[#This Row],[Đơn Giá Chuẩn]]*Table2[[#This Row],[Tổng số lượng bán]]</f>
        <v>31454.545454545456</v>
      </c>
      <c r="G14115">
        <v>0</v>
      </c>
      <c r="H14115">
        <f>Table2[[#This Row],[Doanh số bán]]-Table2[[#This Row],[Chiết khấu]]</f>
        <v>31454.545454545456</v>
      </c>
      <c r="K14115" t="s">
        <v>24</v>
      </c>
      <c r="L14115">
        <v>0</v>
      </c>
      <c r="M14115" t="s">
        <v>918</v>
      </c>
      <c r="N14115" t="s">
        <v>919</v>
      </c>
      <c r="O14115">
        <v>0</v>
      </c>
      <c r="P14115" t="s">
        <v>1841</v>
      </c>
      <c r="Q14115" t="s">
        <v>1842</v>
      </c>
      <c r="R14115" t="s">
        <v>29</v>
      </c>
      <c r="S14115" t="s">
        <v>1738</v>
      </c>
      <c r="T14115" t="s">
        <v>922</v>
      </c>
      <c r="U14115" t="s">
        <v>923</v>
      </c>
      <c r="V14115" t="s">
        <v>33</v>
      </c>
    </row>
    <row r="14116" spans="1:22">
      <c r="A14116" s="4">
        <v>46125</v>
      </c>
      <c r="B14116" t="s">
        <v>10093</v>
      </c>
      <c r="C14116" t="s">
        <v>23</v>
      </c>
      <c r="D14116">
        <v>1</v>
      </c>
      <c r="E14116">
        <v>42000</v>
      </c>
      <c r="F14116">
        <f>Table2[[#This Row],[Đơn Giá Chuẩn]]*Table2[[#This Row],[Tổng số lượng bán]]</f>
        <v>42000</v>
      </c>
      <c r="G14116">
        <v>12963</v>
      </c>
      <c r="H14116">
        <f>Table2[[#This Row],[Doanh số bán]]-Table2[[#This Row],[Chiết khấu]]</f>
        <v>29037</v>
      </c>
      <c r="K14116" t="s">
        <v>24</v>
      </c>
      <c r="L14116">
        <v>0</v>
      </c>
      <c r="M14116" t="s">
        <v>918</v>
      </c>
      <c r="N14116" t="s">
        <v>919</v>
      </c>
      <c r="O14116">
        <v>0</v>
      </c>
      <c r="P14116" t="s">
        <v>1960</v>
      </c>
      <c r="Q14116" t="s">
        <v>1961</v>
      </c>
      <c r="R14116" t="s">
        <v>29</v>
      </c>
      <c r="S14116" t="s">
        <v>30</v>
      </c>
      <c r="T14116" t="s">
        <v>922</v>
      </c>
      <c r="U14116" t="s">
        <v>923</v>
      </c>
      <c r="V14116" t="s">
        <v>33</v>
      </c>
    </row>
    <row r="14117" spans="1:22">
      <c r="A14117" s="4">
        <v>46125</v>
      </c>
      <c r="B14117" t="s">
        <v>10094</v>
      </c>
      <c r="C14117" t="s">
        <v>1735</v>
      </c>
      <c r="D14117">
        <v>2</v>
      </c>
      <c r="E14117">
        <v>32000</v>
      </c>
      <c r="F14117">
        <f>Table2[[#This Row],[Đơn Giá Chuẩn]]*Table2[[#This Row],[Tổng số lượng bán]]</f>
        <v>64000</v>
      </c>
      <c r="G14117">
        <v>0</v>
      </c>
      <c r="H14117">
        <f>Table2[[#This Row],[Doanh số bán]]-Table2[[#This Row],[Chiết khấu]]</f>
        <v>64000</v>
      </c>
      <c r="K14117" t="s">
        <v>24</v>
      </c>
      <c r="L14117">
        <v>0</v>
      </c>
      <c r="M14117" t="s">
        <v>918</v>
      </c>
      <c r="N14117" t="s">
        <v>919</v>
      </c>
      <c r="O14117">
        <v>0</v>
      </c>
      <c r="P14117" t="s">
        <v>1736</v>
      </c>
      <c r="Q14117" t="s">
        <v>1737</v>
      </c>
      <c r="R14117" t="s">
        <v>29</v>
      </c>
      <c r="S14117" t="s">
        <v>1738</v>
      </c>
      <c r="T14117" t="s">
        <v>922</v>
      </c>
      <c r="U14117" t="s">
        <v>923</v>
      </c>
      <c r="V14117" t="s">
        <v>33</v>
      </c>
    </row>
    <row r="14118" spans="1:22">
      <c r="A14118" s="4">
        <v>46125</v>
      </c>
      <c r="B14118" t="s">
        <v>10095</v>
      </c>
      <c r="C14118" t="s">
        <v>23</v>
      </c>
      <c r="D14118">
        <v>1</v>
      </c>
      <c r="E14118">
        <v>67000</v>
      </c>
      <c r="F14118">
        <f>Table2[[#This Row],[Đơn Giá Chuẩn]]*Table2[[#This Row],[Tổng số lượng bán]]</f>
        <v>67000</v>
      </c>
      <c r="G14118">
        <v>0</v>
      </c>
      <c r="H14118">
        <f>Table2[[#This Row],[Doanh số bán]]-Table2[[#This Row],[Chiết khấu]]</f>
        <v>67000</v>
      </c>
      <c r="K14118" t="s">
        <v>24</v>
      </c>
      <c r="L14118">
        <v>0</v>
      </c>
      <c r="M14118" t="s">
        <v>918</v>
      </c>
      <c r="N14118" t="s">
        <v>919</v>
      </c>
      <c r="O14118">
        <v>0</v>
      </c>
      <c r="P14118" t="s">
        <v>1760</v>
      </c>
      <c r="Q14118" t="s">
        <v>1761</v>
      </c>
      <c r="R14118" t="s">
        <v>29</v>
      </c>
      <c r="S14118" t="s">
        <v>91</v>
      </c>
      <c r="T14118" t="s">
        <v>922</v>
      </c>
      <c r="U14118" t="s">
        <v>923</v>
      </c>
      <c r="V14118" t="s">
        <v>33</v>
      </c>
    </row>
    <row r="14119" spans="1:22">
      <c r="A14119" s="4">
        <v>46125</v>
      </c>
      <c r="B14119" t="s">
        <v>10095</v>
      </c>
      <c r="C14119" t="s">
        <v>23</v>
      </c>
      <c r="D14119">
        <v>1</v>
      </c>
      <c r="E14119">
        <v>62000</v>
      </c>
      <c r="F14119">
        <f>Table2[[#This Row],[Đơn Giá Chuẩn]]*Table2[[#This Row],[Tổng số lượng bán]]</f>
        <v>62000</v>
      </c>
      <c r="G14119">
        <v>0</v>
      </c>
      <c r="H14119">
        <f>Table2[[#This Row],[Doanh số bán]]-Table2[[#This Row],[Chiết khấu]]</f>
        <v>62000</v>
      </c>
      <c r="K14119" t="s">
        <v>24</v>
      </c>
      <c r="L14119">
        <v>0</v>
      </c>
      <c r="M14119" t="s">
        <v>918</v>
      </c>
      <c r="N14119" t="s">
        <v>919</v>
      </c>
      <c r="O14119">
        <v>0</v>
      </c>
      <c r="P14119" t="s">
        <v>1745</v>
      </c>
      <c r="Q14119" t="s">
        <v>1746</v>
      </c>
      <c r="R14119" t="s">
        <v>29</v>
      </c>
      <c r="S14119" t="s">
        <v>30</v>
      </c>
      <c r="T14119" t="s">
        <v>922</v>
      </c>
      <c r="U14119" t="s">
        <v>923</v>
      </c>
      <c r="V14119" t="s">
        <v>33</v>
      </c>
    </row>
    <row r="14120" spans="1:22">
      <c r="A14120" s="4">
        <v>46125</v>
      </c>
      <c r="B14120" t="s">
        <v>10095</v>
      </c>
      <c r="C14120" t="s">
        <v>23</v>
      </c>
      <c r="D14120">
        <v>1</v>
      </c>
      <c r="E14120">
        <v>67000</v>
      </c>
      <c r="F14120">
        <f>Table2[[#This Row],[Đơn Giá Chuẩn]]*Table2[[#This Row],[Tổng số lượng bán]]</f>
        <v>67000</v>
      </c>
      <c r="G14120">
        <v>0</v>
      </c>
      <c r="H14120">
        <f>Table2[[#This Row],[Doanh số bán]]-Table2[[#This Row],[Chiết khấu]]</f>
        <v>67000</v>
      </c>
      <c r="K14120" t="s">
        <v>24</v>
      </c>
      <c r="L14120">
        <v>0</v>
      </c>
      <c r="M14120" t="s">
        <v>918</v>
      </c>
      <c r="N14120" t="s">
        <v>919</v>
      </c>
      <c r="O14120">
        <v>0</v>
      </c>
      <c r="P14120" t="s">
        <v>1763</v>
      </c>
      <c r="Q14120" t="s">
        <v>1764</v>
      </c>
      <c r="R14120" t="s">
        <v>29</v>
      </c>
      <c r="S14120" t="s">
        <v>30</v>
      </c>
      <c r="T14120" t="s">
        <v>922</v>
      </c>
      <c r="U14120" t="s">
        <v>923</v>
      </c>
      <c r="V14120" t="s">
        <v>33</v>
      </c>
    </row>
    <row r="14121" spans="1:22">
      <c r="A14121" s="4">
        <v>46125</v>
      </c>
      <c r="B14121" t="s">
        <v>10096</v>
      </c>
      <c r="C14121" t="s">
        <v>23</v>
      </c>
      <c r="D14121">
        <v>1</v>
      </c>
      <c r="E14121">
        <v>62000</v>
      </c>
      <c r="F14121">
        <f>Table2[[#This Row],[Đơn Giá Chuẩn]]*Table2[[#This Row],[Tổng số lượng bán]]</f>
        <v>62000</v>
      </c>
      <c r="G14121">
        <v>0</v>
      </c>
      <c r="H14121">
        <f>Table2[[#This Row],[Doanh số bán]]-Table2[[#This Row],[Chiết khấu]]</f>
        <v>62000</v>
      </c>
      <c r="K14121" t="s">
        <v>24</v>
      </c>
      <c r="L14121">
        <v>0</v>
      </c>
      <c r="M14121" t="s">
        <v>918</v>
      </c>
      <c r="N14121" t="s">
        <v>919</v>
      </c>
      <c r="O14121">
        <v>0</v>
      </c>
      <c r="P14121" t="s">
        <v>1745</v>
      </c>
      <c r="Q14121" t="s">
        <v>1746</v>
      </c>
      <c r="R14121" t="s">
        <v>29</v>
      </c>
      <c r="S14121" t="s">
        <v>30</v>
      </c>
      <c r="T14121" t="s">
        <v>922</v>
      </c>
      <c r="U14121" t="s">
        <v>923</v>
      </c>
      <c r="V14121" t="s">
        <v>33</v>
      </c>
    </row>
    <row r="14122" spans="1:22">
      <c r="A14122" s="4">
        <v>46125</v>
      </c>
      <c r="B14122" t="s">
        <v>10097</v>
      </c>
      <c r="C14122" t="s">
        <v>23</v>
      </c>
      <c r="D14122">
        <v>1</v>
      </c>
      <c r="E14122">
        <v>52000</v>
      </c>
      <c r="F14122">
        <f>Table2[[#This Row],[Đơn Giá Chuẩn]]*Table2[[#This Row],[Tổng số lượng bán]]</f>
        <v>52000</v>
      </c>
      <c r="G14122">
        <v>0</v>
      </c>
      <c r="H14122">
        <f>Table2[[#This Row],[Doanh số bán]]-Table2[[#This Row],[Chiết khấu]]</f>
        <v>52000</v>
      </c>
      <c r="K14122" t="s">
        <v>24</v>
      </c>
      <c r="L14122">
        <v>0</v>
      </c>
      <c r="M14122" t="s">
        <v>918</v>
      </c>
      <c r="N14122" t="s">
        <v>919</v>
      </c>
      <c r="O14122">
        <v>0</v>
      </c>
      <c r="P14122" t="s">
        <v>1775</v>
      </c>
      <c r="Q14122" t="s">
        <v>1776</v>
      </c>
      <c r="R14122" t="s">
        <v>29</v>
      </c>
      <c r="S14122" t="s">
        <v>56</v>
      </c>
      <c r="T14122" t="s">
        <v>922</v>
      </c>
      <c r="U14122" t="s">
        <v>923</v>
      </c>
      <c r="V14122" t="s">
        <v>33</v>
      </c>
    </row>
    <row r="14123" spans="1:22">
      <c r="A14123" s="4">
        <v>46125</v>
      </c>
      <c r="B14123" t="s">
        <v>10097</v>
      </c>
      <c r="C14123" t="s">
        <v>23</v>
      </c>
      <c r="D14123">
        <v>1</v>
      </c>
      <c r="E14123">
        <v>62000</v>
      </c>
      <c r="F14123">
        <f>Table2[[#This Row],[Đơn Giá Chuẩn]]*Table2[[#This Row],[Tổng số lượng bán]]</f>
        <v>62000</v>
      </c>
      <c r="G14123">
        <v>0</v>
      </c>
      <c r="H14123">
        <f>Table2[[#This Row],[Doanh số bán]]-Table2[[#This Row],[Chiết khấu]]</f>
        <v>62000</v>
      </c>
      <c r="K14123" t="s">
        <v>24</v>
      </c>
      <c r="L14123">
        <v>0</v>
      </c>
      <c r="M14123" t="s">
        <v>918</v>
      </c>
      <c r="N14123" t="s">
        <v>919</v>
      </c>
      <c r="O14123">
        <v>0</v>
      </c>
      <c r="P14123" t="s">
        <v>1785</v>
      </c>
      <c r="Q14123" t="s">
        <v>1786</v>
      </c>
      <c r="R14123" t="s">
        <v>29</v>
      </c>
      <c r="S14123" t="s">
        <v>56</v>
      </c>
      <c r="T14123" t="s">
        <v>922</v>
      </c>
      <c r="U14123" t="s">
        <v>923</v>
      </c>
      <c r="V14123" t="s">
        <v>33</v>
      </c>
    </row>
    <row r="14124" spans="1:22">
      <c r="A14124" s="4">
        <v>46125</v>
      </c>
      <c r="B14124" t="s">
        <v>10098</v>
      </c>
      <c r="C14124" t="s">
        <v>23</v>
      </c>
      <c r="D14124">
        <v>1</v>
      </c>
      <c r="E14124">
        <v>52000</v>
      </c>
      <c r="F14124">
        <f>Table2[[#This Row],[Đơn Giá Chuẩn]]*Table2[[#This Row],[Tổng số lượng bán]]</f>
        <v>52000</v>
      </c>
      <c r="G14124">
        <v>0</v>
      </c>
      <c r="H14124">
        <f>Table2[[#This Row],[Doanh số bán]]-Table2[[#This Row],[Chiết khấu]]</f>
        <v>52000</v>
      </c>
      <c r="K14124" t="s">
        <v>24</v>
      </c>
      <c r="L14124">
        <v>0</v>
      </c>
      <c r="M14124" t="s">
        <v>918</v>
      </c>
      <c r="N14124" t="s">
        <v>919</v>
      </c>
      <c r="O14124">
        <v>0</v>
      </c>
      <c r="P14124" t="s">
        <v>1775</v>
      </c>
      <c r="Q14124" t="s">
        <v>1776</v>
      </c>
      <c r="R14124" t="s">
        <v>29</v>
      </c>
      <c r="S14124" t="s">
        <v>56</v>
      </c>
      <c r="T14124" t="s">
        <v>922</v>
      </c>
      <c r="U14124" t="s">
        <v>923</v>
      </c>
      <c r="V14124" t="s">
        <v>33</v>
      </c>
    </row>
    <row r="14125" spans="1:22">
      <c r="A14125" s="4">
        <v>46125</v>
      </c>
      <c r="B14125" t="s">
        <v>10099</v>
      </c>
      <c r="C14125" t="s">
        <v>104</v>
      </c>
      <c r="D14125">
        <v>6</v>
      </c>
      <c r="E14125">
        <v>47000</v>
      </c>
      <c r="F14125">
        <f>Table2[[#This Row],[Đơn Giá Chuẩn]]*Table2[[#This Row],[Tổng số lượng bán]]</f>
        <v>282000</v>
      </c>
      <c r="G14125">
        <v>0</v>
      </c>
      <c r="H14125">
        <f>Table2[[#This Row],[Doanh số bán]]-Table2[[#This Row],[Chiết khấu]]</f>
        <v>282000</v>
      </c>
      <c r="K14125" t="s">
        <v>24</v>
      </c>
      <c r="L14125">
        <v>0.12</v>
      </c>
      <c r="M14125" t="s">
        <v>918</v>
      </c>
      <c r="N14125" t="s">
        <v>919</v>
      </c>
      <c r="O14125">
        <v>0.72</v>
      </c>
      <c r="P14125" t="s">
        <v>520</v>
      </c>
      <c r="Q14125" t="s">
        <v>521</v>
      </c>
      <c r="R14125" t="s">
        <v>107</v>
      </c>
      <c r="S14125" t="s">
        <v>108</v>
      </c>
      <c r="T14125" t="s">
        <v>922</v>
      </c>
      <c r="U14125" t="s">
        <v>923</v>
      </c>
      <c r="V14125" t="s">
        <v>33</v>
      </c>
    </row>
    <row r="14126" spans="1:22">
      <c r="A14126" s="4">
        <v>46125</v>
      </c>
      <c r="B14126" t="s">
        <v>10099</v>
      </c>
      <c r="C14126" t="s">
        <v>104</v>
      </c>
      <c r="D14126">
        <v>2</v>
      </c>
      <c r="E14126">
        <v>51000</v>
      </c>
      <c r="F14126">
        <f>Table2[[#This Row],[Đơn Giá Chuẩn]]*Table2[[#This Row],[Tổng số lượng bán]]</f>
        <v>102000</v>
      </c>
      <c r="G14126">
        <v>0</v>
      </c>
      <c r="H14126">
        <f>Table2[[#This Row],[Doanh số bán]]-Table2[[#This Row],[Chiết khấu]]</f>
        <v>102000</v>
      </c>
      <c r="K14126" t="s">
        <v>24</v>
      </c>
      <c r="L14126">
        <v>0.12</v>
      </c>
      <c r="M14126" t="s">
        <v>918</v>
      </c>
      <c r="N14126" t="s">
        <v>919</v>
      </c>
      <c r="O14126">
        <v>0.24</v>
      </c>
      <c r="P14126" t="s">
        <v>656</v>
      </c>
      <c r="Q14126" t="s">
        <v>657</v>
      </c>
      <c r="R14126" t="s">
        <v>107</v>
      </c>
      <c r="S14126" t="s">
        <v>108</v>
      </c>
      <c r="T14126" t="s">
        <v>922</v>
      </c>
      <c r="U14126" t="s">
        <v>923</v>
      </c>
      <c r="V14126" t="s">
        <v>33</v>
      </c>
    </row>
    <row r="14127" spans="1:22">
      <c r="A14127" s="4">
        <v>46125</v>
      </c>
      <c r="B14127" t="s">
        <v>10099</v>
      </c>
      <c r="C14127" t="s">
        <v>155</v>
      </c>
      <c r="D14127">
        <v>1</v>
      </c>
      <c r="E14127">
        <v>152000</v>
      </c>
      <c r="F14127">
        <f>Table2[[#This Row],[Đơn Giá Chuẩn]]*Table2[[#This Row],[Tổng số lượng bán]]</f>
        <v>152000</v>
      </c>
      <c r="G14127">
        <v>0</v>
      </c>
      <c r="H14127">
        <f>Table2[[#This Row],[Doanh số bán]]-Table2[[#This Row],[Chiết khấu]]</f>
        <v>152000</v>
      </c>
      <c r="K14127" t="s">
        <v>24</v>
      </c>
      <c r="L14127">
        <v>0.2</v>
      </c>
      <c r="M14127" t="s">
        <v>918</v>
      </c>
      <c r="N14127" t="s">
        <v>919</v>
      </c>
      <c r="O14127">
        <v>0.2</v>
      </c>
      <c r="P14127" t="s">
        <v>156</v>
      </c>
      <c r="Q14127" t="s">
        <v>157</v>
      </c>
      <c r="R14127" t="s">
        <v>107</v>
      </c>
      <c r="S14127" t="s">
        <v>108</v>
      </c>
      <c r="T14127" t="s">
        <v>922</v>
      </c>
      <c r="U14127" t="s">
        <v>923</v>
      </c>
      <c r="V14127" t="s">
        <v>33</v>
      </c>
    </row>
    <row r="14128" spans="1:22">
      <c r="A14128" s="4">
        <v>46122</v>
      </c>
      <c r="B14128" t="s">
        <v>10100</v>
      </c>
      <c r="C14128" t="s">
        <v>2568</v>
      </c>
      <c r="D14128">
        <v>5</v>
      </c>
      <c r="E14128">
        <v>275000.02400000003</v>
      </c>
      <c r="F14128">
        <f>Table2[[#This Row],[Đơn Giá Chuẩn]]*Table2[[#This Row],[Tổng số lượng bán]]</f>
        <v>1375000.12</v>
      </c>
      <c r="G14128">
        <v>0</v>
      </c>
      <c r="H14128">
        <f>Table2[[#This Row],[Doanh số bán]]-Table2[[#This Row],[Chiết khấu]]</f>
        <v>1375000.12</v>
      </c>
      <c r="K14128" t="s">
        <v>50</v>
      </c>
      <c r="L14128">
        <v>1</v>
      </c>
      <c r="M14128" t="s">
        <v>37</v>
      </c>
      <c r="N14128" t="s">
        <v>50</v>
      </c>
      <c r="O14128">
        <v>5</v>
      </c>
      <c r="P14128" t="s">
        <v>84</v>
      </c>
      <c r="Q14128" t="s">
        <v>85</v>
      </c>
      <c r="R14128" t="s">
        <v>41</v>
      </c>
      <c r="S14128" t="s">
        <v>42</v>
      </c>
      <c r="T14128" t="s">
        <v>74</v>
      </c>
      <c r="U14128" t="s">
        <v>75</v>
      </c>
      <c r="V14128" t="s">
        <v>50</v>
      </c>
    </row>
    <row r="14129" spans="1:22">
      <c r="A14129" s="4">
        <v>46122</v>
      </c>
      <c r="B14129" t="s">
        <v>10101</v>
      </c>
      <c r="C14129" t="s">
        <v>2568</v>
      </c>
      <c r="D14129">
        <v>1</v>
      </c>
      <c r="E14129">
        <v>309579.68</v>
      </c>
      <c r="F14129">
        <f>Table2[[#This Row],[Đơn Giá Chuẩn]]*Table2[[#This Row],[Tổng số lượng bán]]</f>
        <v>309579.68</v>
      </c>
      <c r="G14129">
        <v>0</v>
      </c>
      <c r="H14129">
        <f>Table2[[#This Row],[Doanh số bán]]-Table2[[#This Row],[Chiết khấu]]</f>
        <v>309579.68</v>
      </c>
      <c r="K14129" t="s">
        <v>50</v>
      </c>
      <c r="L14129">
        <v>1</v>
      </c>
      <c r="M14129" t="s">
        <v>37</v>
      </c>
      <c r="N14129" t="s">
        <v>50</v>
      </c>
      <c r="O14129">
        <v>1</v>
      </c>
      <c r="P14129" t="s">
        <v>2504</v>
      </c>
      <c r="Q14129" t="s">
        <v>2505</v>
      </c>
      <c r="R14129" t="s">
        <v>41</v>
      </c>
      <c r="S14129" t="s">
        <v>42</v>
      </c>
      <c r="T14129" t="s">
        <v>74</v>
      </c>
      <c r="U14129" t="s">
        <v>75</v>
      </c>
      <c r="V14129" t="s">
        <v>50</v>
      </c>
    </row>
    <row r="14130" spans="1:22">
      <c r="A14130" s="4">
        <v>46125</v>
      </c>
      <c r="B14130" t="s">
        <v>10102</v>
      </c>
      <c r="C14130" t="s">
        <v>23</v>
      </c>
      <c r="D14130">
        <v>1</v>
      </c>
      <c r="E14130">
        <v>67000</v>
      </c>
      <c r="F14130">
        <f>Table2[[#This Row],[Đơn Giá Chuẩn]]*Table2[[#This Row],[Tổng số lượng bán]]</f>
        <v>67000</v>
      </c>
      <c r="G14130">
        <v>0</v>
      </c>
      <c r="H14130">
        <f>Table2[[#This Row],[Doanh số bán]]-Table2[[#This Row],[Chiết khấu]]</f>
        <v>67000</v>
      </c>
      <c r="K14130" t="s">
        <v>24</v>
      </c>
      <c r="L14130">
        <v>0</v>
      </c>
      <c r="M14130" t="s">
        <v>918</v>
      </c>
      <c r="N14130" t="s">
        <v>919</v>
      </c>
      <c r="O14130">
        <v>0</v>
      </c>
      <c r="P14130" t="s">
        <v>1760</v>
      </c>
      <c r="Q14130" t="s">
        <v>1761</v>
      </c>
      <c r="R14130" t="s">
        <v>29</v>
      </c>
      <c r="S14130" t="s">
        <v>91</v>
      </c>
      <c r="T14130" t="s">
        <v>922</v>
      </c>
      <c r="U14130" t="s">
        <v>923</v>
      </c>
      <c r="V14130" t="s">
        <v>33</v>
      </c>
    </row>
    <row r="14131" spans="1:22">
      <c r="A14131" s="4">
        <v>46122</v>
      </c>
      <c r="B14131" t="s">
        <v>10103</v>
      </c>
      <c r="C14131" t="s">
        <v>2568</v>
      </c>
      <c r="D14131">
        <v>1</v>
      </c>
      <c r="E14131">
        <v>365999.96</v>
      </c>
      <c r="F14131">
        <f>Table2[[#This Row],[Đơn Giá Chuẩn]]*Table2[[#This Row],[Tổng số lượng bán]]</f>
        <v>365999.96</v>
      </c>
      <c r="G14131">
        <v>0</v>
      </c>
      <c r="H14131">
        <f>Table2[[#This Row],[Doanh số bán]]-Table2[[#This Row],[Chiết khấu]]</f>
        <v>365999.96</v>
      </c>
      <c r="K14131" t="s">
        <v>50</v>
      </c>
      <c r="L14131">
        <v>1</v>
      </c>
      <c r="M14131" t="s">
        <v>37</v>
      </c>
      <c r="N14131" t="s">
        <v>50</v>
      </c>
      <c r="O14131">
        <v>1</v>
      </c>
      <c r="P14131" t="s">
        <v>411</v>
      </c>
      <c r="Q14131" t="s">
        <v>412</v>
      </c>
      <c r="R14131" t="s">
        <v>41</v>
      </c>
      <c r="S14131" t="s">
        <v>42</v>
      </c>
      <c r="T14131" t="s">
        <v>74</v>
      </c>
      <c r="U14131" t="s">
        <v>75</v>
      </c>
      <c r="V14131" t="s">
        <v>50</v>
      </c>
    </row>
    <row r="14132" spans="1:22">
      <c r="A14132" s="4">
        <v>46122</v>
      </c>
      <c r="B14132" t="s">
        <v>10104</v>
      </c>
      <c r="C14132" t="s">
        <v>2568</v>
      </c>
      <c r="D14132">
        <v>7</v>
      </c>
      <c r="E14132">
        <v>201999.99980000002</v>
      </c>
      <c r="F14132">
        <f>Table2[[#This Row],[Đơn Giá Chuẩn]]*Table2[[#This Row],[Tổng số lượng bán]]</f>
        <v>1413999.9986</v>
      </c>
      <c r="G14132">
        <v>0</v>
      </c>
      <c r="H14132">
        <f>Table2[[#This Row],[Doanh số bán]]-Table2[[#This Row],[Chiết khấu]]</f>
        <v>1413999.9986</v>
      </c>
      <c r="K14132" t="s">
        <v>2217</v>
      </c>
      <c r="L14132">
        <v>1</v>
      </c>
      <c r="M14132" t="s">
        <v>37</v>
      </c>
      <c r="N14132" t="s">
        <v>26</v>
      </c>
      <c r="O14132">
        <v>7</v>
      </c>
      <c r="P14132" t="s">
        <v>512</v>
      </c>
      <c r="Q14132" t="s">
        <v>513</v>
      </c>
      <c r="R14132" t="s">
        <v>41</v>
      </c>
      <c r="S14132" t="s">
        <v>42</v>
      </c>
      <c r="T14132" t="s">
        <v>2675</v>
      </c>
      <c r="U14132" t="s">
        <v>2676</v>
      </c>
      <c r="V14132" t="s">
        <v>45</v>
      </c>
    </row>
    <row r="14133" spans="1:22">
      <c r="A14133" s="4">
        <v>46122</v>
      </c>
      <c r="B14133" t="s">
        <v>9731</v>
      </c>
      <c r="C14133" t="s">
        <v>2568</v>
      </c>
      <c r="D14133">
        <v>20</v>
      </c>
      <c r="E14133">
        <v>253910.00000000003</v>
      </c>
      <c r="F14133">
        <f>Table2[[#This Row],[Đơn Giá Chuẩn]]*Table2[[#This Row],[Tổng số lượng bán]]</f>
        <v>5078200.0000000009</v>
      </c>
      <c r="G14133">
        <v>0</v>
      </c>
      <c r="H14133">
        <f>Table2[[#This Row],[Doanh số bán]]-Table2[[#This Row],[Chiết khấu]]</f>
        <v>5078200.0000000009</v>
      </c>
      <c r="K14133" t="s">
        <v>36</v>
      </c>
      <c r="L14133">
        <v>1</v>
      </c>
      <c r="M14133" t="s">
        <v>37</v>
      </c>
      <c r="N14133" t="s">
        <v>919</v>
      </c>
      <c r="O14133">
        <v>20</v>
      </c>
      <c r="P14133" t="s">
        <v>2504</v>
      </c>
      <c r="Q14133" t="s">
        <v>2505</v>
      </c>
      <c r="R14133" t="s">
        <v>41</v>
      </c>
      <c r="S14133" t="s">
        <v>42</v>
      </c>
      <c r="T14133" t="s">
        <v>2811</v>
      </c>
      <c r="U14133" t="s">
        <v>2812</v>
      </c>
      <c r="V14133" t="s">
        <v>45</v>
      </c>
    </row>
    <row r="14134" spans="1:22">
      <c r="A14134" s="4">
        <v>46125</v>
      </c>
      <c r="B14134" t="s">
        <v>10105</v>
      </c>
      <c r="C14134" t="s">
        <v>23</v>
      </c>
      <c r="D14134">
        <v>1</v>
      </c>
      <c r="E14134">
        <v>25999.999999999996</v>
      </c>
      <c r="F14134">
        <f>Table2[[#This Row],[Đơn Giá Chuẩn]]*Table2[[#This Row],[Tổng số lượng bán]]</f>
        <v>25999.999999999996</v>
      </c>
      <c r="G14134">
        <v>8889</v>
      </c>
      <c r="H14134">
        <f>Table2[[#This Row],[Doanh số bán]]-Table2[[#This Row],[Chiết khấu]]</f>
        <v>17110.999999999996</v>
      </c>
      <c r="K14134" t="s">
        <v>24</v>
      </c>
      <c r="L14134">
        <v>0</v>
      </c>
      <c r="M14134" t="s">
        <v>25</v>
      </c>
      <c r="N14134" t="s">
        <v>26</v>
      </c>
      <c r="O14134">
        <v>0</v>
      </c>
      <c r="P14134" t="s">
        <v>47</v>
      </c>
      <c r="Q14134" t="s">
        <v>48</v>
      </c>
      <c r="R14134" t="s">
        <v>29</v>
      </c>
      <c r="S14134" t="s">
        <v>30</v>
      </c>
      <c r="T14134" t="s">
        <v>31</v>
      </c>
      <c r="U14134" t="s">
        <v>32</v>
      </c>
      <c r="V14134" t="s">
        <v>33</v>
      </c>
    </row>
    <row r="14135" spans="1:22">
      <c r="A14135" s="4">
        <v>46125</v>
      </c>
      <c r="B14135" t="s">
        <v>10106</v>
      </c>
      <c r="C14135" t="s">
        <v>23</v>
      </c>
      <c r="D14135">
        <v>1</v>
      </c>
      <c r="E14135">
        <v>25999.999999999996</v>
      </c>
      <c r="F14135">
        <f>Table2[[#This Row],[Đơn Giá Chuẩn]]*Table2[[#This Row],[Tổng số lượng bán]]</f>
        <v>25999.999999999996</v>
      </c>
      <c r="G14135">
        <v>8889</v>
      </c>
      <c r="H14135">
        <f>Table2[[#This Row],[Doanh số bán]]-Table2[[#This Row],[Chiết khấu]]</f>
        <v>17110.999999999996</v>
      </c>
      <c r="K14135" t="s">
        <v>24</v>
      </c>
      <c r="L14135">
        <v>0</v>
      </c>
      <c r="M14135" t="s">
        <v>25</v>
      </c>
      <c r="N14135" t="s">
        <v>26</v>
      </c>
      <c r="O14135">
        <v>0</v>
      </c>
      <c r="P14135" t="s">
        <v>47</v>
      </c>
      <c r="Q14135" t="s">
        <v>48</v>
      </c>
      <c r="R14135" t="s">
        <v>29</v>
      </c>
      <c r="S14135" t="s">
        <v>30</v>
      </c>
      <c r="T14135" t="s">
        <v>31</v>
      </c>
      <c r="U14135" t="s">
        <v>32</v>
      </c>
      <c r="V14135" t="s">
        <v>33</v>
      </c>
    </row>
    <row r="14136" spans="1:22">
      <c r="A14136" s="4">
        <v>46125</v>
      </c>
      <c r="B14136" t="s">
        <v>10106</v>
      </c>
      <c r="C14136" t="s">
        <v>23</v>
      </c>
      <c r="D14136">
        <v>1</v>
      </c>
      <c r="E14136">
        <v>21000</v>
      </c>
      <c r="F14136">
        <f>Table2[[#This Row],[Đơn Giá Chuẩn]]*Table2[[#This Row],[Tổng số lượng bán]]</f>
        <v>21000</v>
      </c>
      <c r="G14136">
        <v>7037</v>
      </c>
      <c r="H14136">
        <f>Table2[[#This Row],[Doanh số bán]]-Table2[[#This Row],[Chiết khấu]]</f>
        <v>13963</v>
      </c>
      <c r="K14136" t="s">
        <v>24</v>
      </c>
      <c r="L14136">
        <v>0</v>
      </c>
      <c r="M14136" t="s">
        <v>25</v>
      </c>
      <c r="N14136" t="s">
        <v>26</v>
      </c>
      <c r="O14136">
        <v>0</v>
      </c>
      <c r="P14136" t="s">
        <v>27</v>
      </c>
      <c r="Q14136" t="s">
        <v>28</v>
      </c>
      <c r="R14136" t="s">
        <v>29</v>
      </c>
      <c r="S14136" t="s">
        <v>30</v>
      </c>
      <c r="T14136" t="s">
        <v>31</v>
      </c>
      <c r="U14136" t="s">
        <v>32</v>
      </c>
      <c r="V14136" t="s">
        <v>33</v>
      </c>
    </row>
    <row r="14137" spans="1:22">
      <c r="A14137" s="4">
        <v>46125</v>
      </c>
      <c r="B14137" t="s">
        <v>10107</v>
      </c>
      <c r="C14137" t="s">
        <v>23</v>
      </c>
      <c r="D14137">
        <v>1</v>
      </c>
      <c r="E14137">
        <v>21000</v>
      </c>
      <c r="F14137">
        <f>Table2[[#This Row],[Đơn Giá Chuẩn]]*Table2[[#This Row],[Tổng số lượng bán]]</f>
        <v>21000</v>
      </c>
      <c r="G14137">
        <v>7037</v>
      </c>
      <c r="H14137">
        <f>Table2[[#This Row],[Doanh số bán]]-Table2[[#This Row],[Chiết khấu]]</f>
        <v>13963</v>
      </c>
      <c r="K14137" t="s">
        <v>24</v>
      </c>
      <c r="L14137">
        <v>0</v>
      </c>
      <c r="M14137" t="s">
        <v>25</v>
      </c>
      <c r="N14137" t="s">
        <v>26</v>
      </c>
      <c r="O14137">
        <v>0</v>
      </c>
      <c r="P14137" t="s">
        <v>27</v>
      </c>
      <c r="Q14137" t="s">
        <v>28</v>
      </c>
      <c r="R14137" t="s">
        <v>29</v>
      </c>
      <c r="S14137" t="s">
        <v>30</v>
      </c>
      <c r="T14137" t="s">
        <v>31</v>
      </c>
      <c r="U14137" t="s">
        <v>32</v>
      </c>
      <c r="V14137" t="s">
        <v>33</v>
      </c>
    </row>
    <row r="14138" spans="1:22">
      <c r="A14138" s="4">
        <v>46125</v>
      </c>
      <c r="B14138" t="s">
        <v>10108</v>
      </c>
      <c r="C14138" t="s">
        <v>23</v>
      </c>
      <c r="D14138">
        <v>1</v>
      </c>
      <c r="E14138">
        <v>25999.999999999996</v>
      </c>
      <c r="F14138">
        <f>Table2[[#This Row],[Đơn Giá Chuẩn]]*Table2[[#This Row],[Tổng số lượng bán]]</f>
        <v>25999.999999999996</v>
      </c>
      <c r="G14138">
        <v>8889</v>
      </c>
      <c r="H14138">
        <f>Table2[[#This Row],[Doanh số bán]]-Table2[[#This Row],[Chiết khấu]]</f>
        <v>17110.999999999996</v>
      </c>
      <c r="K14138" t="s">
        <v>24</v>
      </c>
      <c r="L14138">
        <v>0</v>
      </c>
      <c r="M14138" t="s">
        <v>25</v>
      </c>
      <c r="N14138" t="s">
        <v>26</v>
      </c>
      <c r="O14138">
        <v>0</v>
      </c>
      <c r="P14138" t="s">
        <v>47</v>
      </c>
      <c r="Q14138" t="s">
        <v>48</v>
      </c>
      <c r="R14138" t="s">
        <v>29</v>
      </c>
      <c r="S14138" t="s">
        <v>30</v>
      </c>
      <c r="T14138" t="s">
        <v>31</v>
      </c>
      <c r="U14138" t="s">
        <v>32</v>
      </c>
      <c r="V14138" t="s">
        <v>33</v>
      </c>
    </row>
    <row r="14139" spans="1:22">
      <c r="A14139" s="4">
        <v>46125</v>
      </c>
      <c r="B14139" t="s">
        <v>10109</v>
      </c>
      <c r="C14139" t="s">
        <v>23</v>
      </c>
      <c r="D14139">
        <v>1</v>
      </c>
      <c r="E14139">
        <v>21000</v>
      </c>
      <c r="F14139">
        <f>Table2[[#This Row],[Đơn Giá Chuẩn]]*Table2[[#This Row],[Tổng số lượng bán]]</f>
        <v>21000</v>
      </c>
      <c r="G14139">
        <v>7037</v>
      </c>
      <c r="H14139">
        <f>Table2[[#This Row],[Doanh số bán]]-Table2[[#This Row],[Chiết khấu]]</f>
        <v>13963</v>
      </c>
      <c r="K14139" t="s">
        <v>24</v>
      </c>
      <c r="L14139">
        <v>0</v>
      </c>
      <c r="M14139" t="s">
        <v>25</v>
      </c>
      <c r="N14139" t="s">
        <v>26</v>
      </c>
      <c r="O14139">
        <v>0</v>
      </c>
      <c r="P14139" t="s">
        <v>27</v>
      </c>
      <c r="Q14139" t="s">
        <v>28</v>
      </c>
      <c r="R14139" t="s">
        <v>29</v>
      </c>
      <c r="S14139" t="s">
        <v>30</v>
      </c>
      <c r="T14139" t="s">
        <v>31</v>
      </c>
      <c r="U14139" t="s">
        <v>32</v>
      </c>
      <c r="V14139" t="s">
        <v>33</v>
      </c>
    </row>
    <row r="14140" spans="1:22">
      <c r="A14140" s="4">
        <v>46125</v>
      </c>
      <c r="B14140" t="s">
        <v>10110</v>
      </c>
      <c r="C14140" t="s">
        <v>23</v>
      </c>
      <c r="D14140">
        <v>1</v>
      </c>
      <c r="E14140">
        <v>25999.999999999996</v>
      </c>
      <c r="F14140">
        <f>Table2[[#This Row],[Đơn Giá Chuẩn]]*Table2[[#This Row],[Tổng số lượng bán]]</f>
        <v>25999.999999999996</v>
      </c>
      <c r="G14140">
        <v>8889</v>
      </c>
      <c r="H14140">
        <f>Table2[[#This Row],[Doanh số bán]]-Table2[[#This Row],[Chiết khấu]]</f>
        <v>17110.999999999996</v>
      </c>
      <c r="K14140" t="s">
        <v>24</v>
      </c>
      <c r="L14140">
        <v>0</v>
      </c>
      <c r="M14140" t="s">
        <v>25</v>
      </c>
      <c r="N14140" t="s">
        <v>26</v>
      </c>
      <c r="O14140">
        <v>0</v>
      </c>
      <c r="P14140" t="s">
        <v>47</v>
      </c>
      <c r="Q14140" t="s">
        <v>48</v>
      </c>
      <c r="R14140" t="s">
        <v>29</v>
      </c>
      <c r="S14140" t="s">
        <v>30</v>
      </c>
      <c r="T14140" t="s">
        <v>31</v>
      </c>
      <c r="U14140" t="s">
        <v>32</v>
      </c>
      <c r="V14140" t="s">
        <v>33</v>
      </c>
    </row>
    <row r="14141" spans="1:22">
      <c r="A14141" s="4">
        <v>46125</v>
      </c>
      <c r="B14141" t="s">
        <v>10111</v>
      </c>
      <c r="C14141" t="s">
        <v>23</v>
      </c>
      <c r="D14141">
        <v>1</v>
      </c>
      <c r="E14141">
        <v>21000</v>
      </c>
      <c r="F14141">
        <f>Table2[[#This Row],[Đơn Giá Chuẩn]]*Table2[[#This Row],[Tổng số lượng bán]]</f>
        <v>21000</v>
      </c>
      <c r="G14141">
        <v>7037</v>
      </c>
      <c r="H14141">
        <f>Table2[[#This Row],[Doanh số bán]]-Table2[[#This Row],[Chiết khấu]]</f>
        <v>13963</v>
      </c>
      <c r="K14141" t="s">
        <v>24</v>
      </c>
      <c r="L14141">
        <v>0</v>
      </c>
      <c r="M14141" t="s">
        <v>25</v>
      </c>
      <c r="N14141" t="s">
        <v>26</v>
      </c>
      <c r="O14141">
        <v>0</v>
      </c>
      <c r="P14141" t="s">
        <v>27</v>
      </c>
      <c r="Q14141" t="s">
        <v>28</v>
      </c>
      <c r="R14141" t="s">
        <v>29</v>
      </c>
      <c r="S14141" t="s">
        <v>30</v>
      </c>
      <c r="T14141" t="s">
        <v>31</v>
      </c>
      <c r="U14141" t="s">
        <v>32</v>
      </c>
      <c r="V14141" t="s">
        <v>33</v>
      </c>
    </row>
    <row r="14142" spans="1:22">
      <c r="A14142" s="4">
        <v>46125</v>
      </c>
      <c r="B14142" t="s">
        <v>10112</v>
      </c>
      <c r="C14142" t="s">
        <v>23</v>
      </c>
      <c r="D14142">
        <v>1</v>
      </c>
      <c r="E14142">
        <v>32000</v>
      </c>
      <c r="F14142">
        <f>Table2[[#This Row],[Đơn Giá Chuẩn]]*Table2[[#This Row],[Tổng số lượng bán]]</f>
        <v>32000</v>
      </c>
      <c r="G14142">
        <v>11111</v>
      </c>
      <c r="H14142">
        <f>Table2[[#This Row],[Doanh số bán]]-Table2[[#This Row],[Chiết khấu]]</f>
        <v>20889</v>
      </c>
      <c r="K14142" t="s">
        <v>24</v>
      </c>
      <c r="L14142">
        <v>0</v>
      </c>
      <c r="M14142" t="s">
        <v>25</v>
      </c>
      <c r="N14142" t="s">
        <v>26</v>
      </c>
      <c r="O14142">
        <v>0</v>
      </c>
      <c r="P14142" t="s">
        <v>77</v>
      </c>
      <c r="Q14142" t="s">
        <v>78</v>
      </c>
      <c r="R14142" t="s">
        <v>29</v>
      </c>
      <c r="S14142" t="s">
        <v>30</v>
      </c>
      <c r="T14142" t="s">
        <v>31</v>
      </c>
      <c r="U14142" t="s">
        <v>32</v>
      </c>
      <c r="V14142" t="s">
        <v>33</v>
      </c>
    </row>
    <row r="14143" spans="1:22">
      <c r="A14143" s="4">
        <v>46125</v>
      </c>
      <c r="B14143" t="s">
        <v>10113</v>
      </c>
      <c r="C14143" t="s">
        <v>23</v>
      </c>
      <c r="D14143">
        <v>1</v>
      </c>
      <c r="E14143">
        <v>21000</v>
      </c>
      <c r="F14143">
        <f>Table2[[#This Row],[Đơn Giá Chuẩn]]*Table2[[#This Row],[Tổng số lượng bán]]</f>
        <v>21000</v>
      </c>
      <c r="G14143">
        <v>0</v>
      </c>
      <c r="H14143">
        <f>Table2[[#This Row],[Doanh số bán]]-Table2[[#This Row],[Chiết khấu]]</f>
        <v>21000</v>
      </c>
      <c r="K14143" t="s">
        <v>24</v>
      </c>
      <c r="L14143">
        <v>0</v>
      </c>
      <c r="M14143" t="s">
        <v>25</v>
      </c>
      <c r="N14143" t="s">
        <v>26</v>
      </c>
      <c r="O14143">
        <v>0</v>
      </c>
      <c r="P14143" t="s">
        <v>27</v>
      </c>
      <c r="Q14143" t="s">
        <v>28</v>
      </c>
      <c r="R14143" t="s">
        <v>29</v>
      </c>
      <c r="S14143" t="s">
        <v>30</v>
      </c>
      <c r="T14143" t="s">
        <v>31</v>
      </c>
      <c r="U14143" t="s">
        <v>32</v>
      </c>
      <c r="V14143" t="s">
        <v>33</v>
      </c>
    </row>
    <row r="14144" spans="1:22">
      <c r="A14144" s="4">
        <v>46125</v>
      </c>
      <c r="B14144" t="s">
        <v>10114</v>
      </c>
      <c r="C14144" t="s">
        <v>23</v>
      </c>
      <c r="D14144">
        <v>3</v>
      </c>
      <c r="E14144">
        <v>25999.999999999996</v>
      </c>
      <c r="F14144">
        <f>Table2[[#This Row],[Đơn Giá Chuẩn]]*Table2[[#This Row],[Tổng số lượng bán]]</f>
        <v>77999.999999999985</v>
      </c>
      <c r="G14144">
        <v>0</v>
      </c>
      <c r="H14144">
        <f>Table2[[#This Row],[Doanh số bán]]-Table2[[#This Row],[Chiết khấu]]</f>
        <v>77999.999999999985</v>
      </c>
      <c r="K14144" t="s">
        <v>24</v>
      </c>
      <c r="L14144">
        <v>0</v>
      </c>
      <c r="M14144" t="s">
        <v>25</v>
      </c>
      <c r="N14144" t="s">
        <v>26</v>
      </c>
      <c r="O14144">
        <v>0</v>
      </c>
      <c r="P14144" t="s">
        <v>47</v>
      </c>
      <c r="Q14144" t="s">
        <v>48</v>
      </c>
      <c r="R14144" t="s">
        <v>29</v>
      </c>
      <c r="S14144" t="s">
        <v>30</v>
      </c>
      <c r="T14144" t="s">
        <v>31</v>
      </c>
      <c r="U14144" t="s">
        <v>32</v>
      </c>
      <c r="V14144" t="s">
        <v>33</v>
      </c>
    </row>
    <row r="14145" spans="1:22">
      <c r="A14145" s="4">
        <v>46125</v>
      </c>
      <c r="B14145" t="s">
        <v>10114</v>
      </c>
      <c r="C14145" t="s">
        <v>23</v>
      </c>
      <c r="D14145">
        <v>1</v>
      </c>
      <c r="E14145">
        <v>21000</v>
      </c>
      <c r="F14145">
        <f>Table2[[#This Row],[Đơn Giá Chuẩn]]*Table2[[#This Row],[Tổng số lượng bán]]</f>
        <v>21000</v>
      </c>
      <c r="G14145">
        <v>0</v>
      </c>
      <c r="H14145">
        <f>Table2[[#This Row],[Doanh số bán]]-Table2[[#This Row],[Chiết khấu]]</f>
        <v>21000</v>
      </c>
      <c r="K14145" t="s">
        <v>24</v>
      </c>
      <c r="L14145">
        <v>0</v>
      </c>
      <c r="M14145" t="s">
        <v>25</v>
      </c>
      <c r="N14145" t="s">
        <v>26</v>
      </c>
      <c r="O14145">
        <v>0</v>
      </c>
      <c r="P14145" t="s">
        <v>27</v>
      </c>
      <c r="Q14145" t="s">
        <v>28</v>
      </c>
      <c r="R14145" t="s">
        <v>29</v>
      </c>
      <c r="S14145" t="s">
        <v>30</v>
      </c>
      <c r="T14145" t="s">
        <v>31</v>
      </c>
      <c r="U14145" t="s">
        <v>32</v>
      </c>
      <c r="V14145" t="s">
        <v>33</v>
      </c>
    </row>
    <row r="14146" spans="1:22">
      <c r="A14146" s="4">
        <v>46125</v>
      </c>
      <c r="B14146" t="s">
        <v>10115</v>
      </c>
      <c r="C14146" t="s">
        <v>23</v>
      </c>
      <c r="D14146">
        <v>1</v>
      </c>
      <c r="E14146">
        <v>25999.999999999996</v>
      </c>
      <c r="F14146">
        <f>Table2[[#This Row],[Đơn Giá Chuẩn]]*Table2[[#This Row],[Tổng số lượng bán]]</f>
        <v>25999.999999999996</v>
      </c>
      <c r="G14146">
        <v>0</v>
      </c>
      <c r="H14146">
        <f>Table2[[#This Row],[Doanh số bán]]-Table2[[#This Row],[Chiết khấu]]</f>
        <v>25999.999999999996</v>
      </c>
      <c r="K14146" t="s">
        <v>24</v>
      </c>
      <c r="L14146">
        <v>0</v>
      </c>
      <c r="M14146" t="s">
        <v>25</v>
      </c>
      <c r="N14146" t="s">
        <v>26</v>
      </c>
      <c r="O14146">
        <v>0</v>
      </c>
      <c r="P14146" t="s">
        <v>47</v>
      </c>
      <c r="Q14146" t="s">
        <v>48</v>
      </c>
      <c r="R14146" t="s">
        <v>29</v>
      </c>
      <c r="S14146" t="s">
        <v>30</v>
      </c>
      <c r="T14146" t="s">
        <v>31</v>
      </c>
      <c r="U14146" t="s">
        <v>32</v>
      </c>
      <c r="V14146" t="s">
        <v>33</v>
      </c>
    </row>
    <row r="14147" spans="1:22">
      <c r="A14147" s="4">
        <v>46125</v>
      </c>
      <c r="B14147" t="s">
        <v>10116</v>
      </c>
      <c r="C14147" t="s">
        <v>23</v>
      </c>
      <c r="D14147">
        <v>2</v>
      </c>
      <c r="E14147">
        <v>25999.999999999996</v>
      </c>
      <c r="F14147">
        <f>Table2[[#This Row],[Đơn Giá Chuẩn]]*Table2[[#This Row],[Tổng số lượng bán]]</f>
        <v>51999.999999999993</v>
      </c>
      <c r="G14147">
        <v>0</v>
      </c>
      <c r="H14147">
        <f>Table2[[#This Row],[Doanh số bán]]-Table2[[#This Row],[Chiết khấu]]</f>
        <v>51999.999999999993</v>
      </c>
      <c r="K14147" t="s">
        <v>24</v>
      </c>
      <c r="L14147">
        <v>0</v>
      </c>
      <c r="M14147" t="s">
        <v>25</v>
      </c>
      <c r="N14147" t="s">
        <v>26</v>
      </c>
      <c r="O14147">
        <v>0</v>
      </c>
      <c r="P14147" t="s">
        <v>129</v>
      </c>
      <c r="Q14147" t="s">
        <v>130</v>
      </c>
      <c r="R14147" t="s">
        <v>29</v>
      </c>
      <c r="S14147" t="s">
        <v>30</v>
      </c>
      <c r="T14147" t="s">
        <v>31</v>
      </c>
      <c r="U14147" t="s">
        <v>32</v>
      </c>
      <c r="V14147" t="s">
        <v>33</v>
      </c>
    </row>
    <row r="14148" spans="1:22">
      <c r="A14148" s="4">
        <v>46125</v>
      </c>
      <c r="B14148" t="s">
        <v>10117</v>
      </c>
      <c r="C14148" t="s">
        <v>23</v>
      </c>
      <c r="D14148">
        <v>1</v>
      </c>
      <c r="E14148">
        <v>25999.999999999996</v>
      </c>
      <c r="F14148">
        <f>Table2[[#This Row],[Đơn Giá Chuẩn]]*Table2[[#This Row],[Tổng số lượng bán]]</f>
        <v>25999.999999999996</v>
      </c>
      <c r="G14148">
        <v>8889</v>
      </c>
      <c r="H14148">
        <f>Table2[[#This Row],[Doanh số bán]]-Table2[[#This Row],[Chiết khấu]]</f>
        <v>17110.999999999996</v>
      </c>
      <c r="K14148" t="s">
        <v>24</v>
      </c>
      <c r="L14148">
        <v>0</v>
      </c>
      <c r="M14148" t="s">
        <v>25</v>
      </c>
      <c r="N14148" t="s">
        <v>26</v>
      </c>
      <c r="O14148">
        <v>0</v>
      </c>
      <c r="P14148" t="s">
        <v>47</v>
      </c>
      <c r="Q14148" t="s">
        <v>48</v>
      </c>
      <c r="R14148" t="s">
        <v>29</v>
      </c>
      <c r="S14148" t="s">
        <v>30</v>
      </c>
      <c r="T14148" t="s">
        <v>31</v>
      </c>
      <c r="U14148" t="s">
        <v>32</v>
      </c>
      <c r="V14148" t="s">
        <v>33</v>
      </c>
    </row>
    <row r="14149" spans="1:22">
      <c r="A14149" s="4">
        <v>46125</v>
      </c>
      <c r="B14149" t="s">
        <v>10118</v>
      </c>
      <c r="C14149" t="s">
        <v>23</v>
      </c>
      <c r="D14149">
        <v>1</v>
      </c>
      <c r="E14149">
        <v>32000</v>
      </c>
      <c r="F14149">
        <f>Table2[[#This Row],[Đơn Giá Chuẩn]]*Table2[[#This Row],[Tổng số lượng bán]]</f>
        <v>32000</v>
      </c>
      <c r="G14149">
        <v>11111</v>
      </c>
      <c r="H14149">
        <f>Table2[[#This Row],[Doanh số bán]]-Table2[[#This Row],[Chiết khấu]]</f>
        <v>20889</v>
      </c>
      <c r="K14149" t="s">
        <v>24</v>
      </c>
      <c r="L14149">
        <v>0</v>
      </c>
      <c r="M14149" t="s">
        <v>25</v>
      </c>
      <c r="N14149" t="s">
        <v>26</v>
      </c>
      <c r="O14149">
        <v>0</v>
      </c>
      <c r="P14149" t="s">
        <v>120</v>
      </c>
      <c r="Q14149" t="s">
        <v>121</v>
      </c>
      <c r="R14149" t="s">
        <v>29</v>
      </c>
      <c r="S14149" t="s">
        <v>30</v>
      </c>
      <c r="T14149" t="s">
        <v>31</v>
      </c>
      <c r="U14149" t="s">
        <v>32</v>
      </c>
      <c r="V14149" t="s">
        <v>33</v>
      </c>
    </row>
    <row r="14150" spans="1:22">
      <c r="A14150" s="4">
        <v>46125</v>
      </c>
      <c r="B14150" t="s">
        <v>10119</v>
      </c>
      <c r="C14150" t="s">
        <v>23</v>
      </c>
      <c r="D14150">
        <v>1</v>
      </c>
      <c r="E14150">
        <v>21000</v>
      </c>
      <c r="F14150">
        <f>Table2[[#This Row],[Đơn Giá Chuẩn]]*Table2[[#This Row],[Tổng số lượng bán]]</f>
        <v>21000</v>
      </c>
      <c r="G14150">
        <v>7037</v>
      </c>
      <c r="H14150">
        <f>Table2[[#This Row],[Doanh số bán]]-Table2[[#This Row],[Chiết khấu]]</f>
        <v>13963</v>
      </c>
      <c r="K14150" t="s">
        <v>24</v>
      </c>
      <c r="L14150">
        <v>0</v>
      </c>
      <c r="M14150" t="s">
        <v>25</v>
      </c>
      <c r="N14150" t="s">
        <v>26</v>
      </c>
      <c r="O14150">
        <v>0</v>
      </c>
      <c r="P14150" t="s">
        <v>27</v>
      </c>
      <c r="Q14150" t="s">
        <v>28</v>
      </c>
      <c r="R14150" t="s">
        <v>29</v>
      </c>
      <c r="S14150" t="s">
        <v>30</v>
      </c>
      <c r="T14150" t="s">
        <v>31</v>
      </c>
      <c r="U14150" t="s">
        <v>32</v>
      </c>
      <c r="V14150" t="s">
        <v>33</v>
      </c>
    </row>
    <row r="14151" spans="1:22">
      <c r="A14151" s="4">
        <v>46125</v>
      </c>
      <c r="B14151" t="s">
        <v>10120</v>
      </c>
      <c r="C14151" t="s">
        <v>23</v>
      </c>
      <c r="D14151">
        <v>1</v>
      </c>
      <c r="E14151">
        <v>42000</v>
      </c>
      <c r="F14151">
        <f>Table2[[#This Row],[Đơn Giá Chuẩn]]*Table2[[#This Row],[Tổng số lượng bán]]</f>
        <v>42000</v>
      </c>
      <c r="G14151">
        <v>0</v>
      </c>
      <c r="H14151">
        <f>Table2[[#This Row],[Doanh số bán]]-Table2[[#This Row],[Chiết khấu]]</f>
        <v>42000</v>
      </c>
      <c r="K14151" t="s">
        <v>24</v>
      </c>
      <c r="L14151">
        <v>0</v>
      </c>
      <c r="M14151" t="s">
        <v>25</v>
      </c>
      <c r="N14151" t="s">
        <v>26</v>
      </c>
      <c r="O14151">
        <v>0</v>
      </c>
      <c r="P14151" t="s">
        <v>141</v>
      </c>
      <c r="Q14151" t="s">
        <v>142</v>
      </c>
      <c r="R14151" t="s">
        <v>29</v>
      </c>
      <c r="S14151" t="s">
        <v>59</v>
      </c>
      <c r="T14151" t="s">
        <v>31</v>
      </c>
      <c r="U14151" t="s">
        <v>32</v>
      </c>
      <c r="V14151" t="s">
        <v>33</v>
      </c>
    </row>
    <row r="14152" spans="1:22">
      <c r="A14152" s="4">
        <v>46125</v>
      </c>
      <c r="B14152" t="s">
        <v>10120</v>
      </c>
      <c r="C14152" t="s">
        <v>23</v>
      </c>
      <c r="D14152">
        <v>1</v>
      </c>
      <c r="E14152">
        <v>21000</v>
      </c>
      <c r="F14152">
        <f>Table2[[#This Row],[Đơn Giá Chuẩn]]*Table2[[#This Row],[Tổng số lượng bán]]</f>
        <v>21000</v>
      </c>
      <c r="G14152">
        <v>0</v>
      </c>
      <c r="H14152">
        <f>Table2[[#This Row],[Doanh số bán]]-Table2[[#This Row],[Chiết khấu]]</f>
        <v>21000</v>
      </c>
      <c r="K14152" t="s">
        <v>24</v>
      </c>
      <c r="L14152">
        <v>0</v>
      </c>
      <c r="M14152" t="s">
        <v>25</v>
      </c>
      <c r="N14152" t="s">
        <v>26</v>
      </c>
      <c r="O14152">
        <v>0</v>
      </c>
      <c r="P14152" t="s">
        <v>27</v>
      </c>
      <c r="Q14152" t="s">
        <v>28</v>
      </c>
      <c r="R14152" t="s">
        <v>29</v>
      </c>
      <c r="S14152" t="s">
        <v>30</v>
      </c>
      <c r="T14152" t="s">
        <v>31</v>
      </c>
      <c r="U14152" t="s">
        <v>32</v>
      </c>
      <c r="V14152" t="s">
        <v>33</v>
      </c>
    </row>
    <row r="14153" spans="1:22">
      <c r="A14153" s="4">
        <v>46125</v>
      </c>
      <c r="B14153" t="s">
        <v>10121</v>
      </c>
      <c r="C14153" t="s">
        <v>23</v>
      </c>
      <c r="D14153">
        <v>1</v>
      </c>
      <c r="E14153">
        <v>25999.999999999996</v>
      </c>
      <c r="F14153">
        <f>Table2[[#This Row],[Đơn Giá Chuẩn]]*Table2[[#This Row],[Tổng số lượng bán]]</f>
        <v>25999.999999999996</v>
      </c>
      <c r="G14153">
        <v>0</v>
      </c>
      <c r="H14153">
        <f>Table2[[#This Row],[Doanh số bán]]-Table2[[#This Row],[Chiết khấu]]</f>
        <v>25999.999999999996</v>
      </c>
      <c r="K14153" t="s">
        <v>24</v>
      </c>
      <c r="L14153">
        <v>0</v>
      </c>
      <c r="M14153" t="s">
        <v>25</v>
      </c>
      <c r="N14153" t="s">
        <v>26</v>
      </c>
      <c r="O14153">
        <v>0</v>
      </c>
      <c r="P14153" t="s">
        <v>47</v>
      </c>
      <c r="Q14153" t="s">
        <v>48</v>
      </c>
      <c r="R14153" t="s">
        <v>29</v>
      </c>
      <c r="S14153" t="s">
        <v>30</v>
      </c>
      <c r="T14153" t="s">
        <v>31</v>
      </c>
      <c r="U14153" t="s">
        <v>32</v>
      </c>
      <c r="V14153" t="s">
        <v>33</v>
      </c>
    </row>
    <row r="14154" spans="1:22">
      <c r="A14154" s="4">
        <v>46125</v>
      </c>
      <c r="B14154" t="s">
        <v>10122</v>
      </c>
      <c r="C14154" t="s">
        <v>23</v>
      </c>
      <c r="D14154">
        <v>1</v>
      </c>
      <c r="E14154">
        <v>32000</v>
      </c>
      <c r="F14154">
        <f>Table2[[#This Row],[Đơn Giá Chuẩn]]*Table2[[#This Row],[Tổng số lượng bán]]</f>
        <v>32000</v>
      </c>
      <c r="G14154">
        <v>8334</v>
      </c>
      <c r="H14154">
        <f>Table2[[#This Row],[Doanh số bán]]-Table2[[#This Row],[Chiết khấu]]</f>
        <v>23666</v>
      </c>
      <c r="K14154" t="s">
        <v>24</v>
      </c>
      <c r="L14154">
        <v>0</v>
      </c>
      <c r="M14154" t="s">
        <v>25</v>
      </c>
      <c r="N14154" t="s">
        <v>26</v>
      </c>
      <c r="O14154">
        <v>0</v>
      </c>
      <c r="P14154" t="s">
        <v>341</v>
      </c>
      <c r="Q14154" t="s">
        <v>342</v>
      </c>
      <c r="R14154" t="s">
        <v>29</v>
      </c>
      <c r="S14154" t="s">
        <v>56</v>
      </c>
      <c r="T14154" t="s">
        <v>31</v>
      </c>
      <c r="U14154" t="s">
        <v>32</v>
      </c>
      <c r="V14154" t="s">
        <v>33</v>
      </c>
    </row>
    <row r="14155" spans="1:22">
      <c r="A14155" s="4">
        <v>46125</v>
      </c>
      <c r="B14155" t="s">
        <v>10122</v>
      </c>
      <c r="C14155" t="s">
        <v>23</v>
      </c>
      <c r="D14155">
        <v>1</v>
      </c>
      <c r="E14155">
        <v>42000</v>
      </c>
      <c r="F14155">
        <f>Table2[[#This Row],[Đơn Giá Chuẩn]]*Table2[[#This Row],[Tổng số lượng bán]]</f>
        <v>42000</v>
      </c>
      <c r="G14155">
        <v>14815</v>
      </c>
      <c r="H14155">
        <f>Table2[[#This Row],[Doanh số bán]]-Table2[[#This Row],[Chiết khấu]]</f>
        <v>27185</v>
      </c>
      <c r="K14155" t="s">
        <v>24</v>
      </c>
      <c r="L14155">
        <v>0</v>
      </c>
      <c r="M14155" t="s">
        <v>25</v>
      </c>
      <c r="N14155" t="s">
        <v>26</v>
      </c>
      <c r="O14155">
        <v>0</v>
      </c>
      <c r="P14155" t="s">
        <v>208</v>
      </c>
      <c r="Q14155" t="s">
        <v>209</v>
      </c>
      <c r="R14155" t="s">
        <v>29</v>
      </c>
      <c r="S14155" t="s">
        <v>30</v>
      </c>
      <c r="T14155" t="s">
        <v>31</v>
      </c>
      <c r="U14155" t="s">
        <v>32</v>
      </c>
      <c r="V14155" t="s">
        <v>33</v>
      </c>
    </row>
    <row r="14156" spans="1:22">
      <c r="A14156" s="4">
        <v>46125</v>
      </c>
      <c r="B14156" t="s">
        <v>10123</v>
      </c>
      <c r="C14156" t="s">
        <v>23</v>
      </c>
      <c r="D14156">
        <v>1</v>
      </c>
      <c r="E14156">
        <v>25999.999999999996</v>
      </c>
      <c r="F14156">
        <f>Table2[[#This Row],[Đơn Giá Chuẩn]]*Table2[[#This Row],[Tổng số lượng bán]]</f>
        <v>25999.999999999996</v>
      </c>
      <c r="G14156">
        <v>8889</v>
      </c>
      <c r="H14156">
        <f>Table2[[#This Row],[Doanh số bán]]-Table2[[#This Row],[Chiết khấu]]</f>
        <v>17110.999999999996</v>
      </c>
      <c r="K14156" t="s">
        <v>24</v>
      </c>
      <c r="L14156">
        <v>0</v>
      </c>
      <c r="M14156" t="s">
        <v>25</v>
      </c>
      <c r="N14156" t="s">
        <v>26</v>
      </c>
      <c r="O14156">
        <v>0</v>
      </c>
      <c r="P14156" t="s">
        <v>47</v>
      </c>
      <c r="Q14156" t="s">
        <v>48</v>
      </c>
      <c r="R14156" t="s">
        <v>29</v>
      </c>
      <c r="S14156" t="s">
        <v>30</v>
      </c>
      <c r="T14156" t="s">
        <v>31</v>
      </c>
      <c r="U14156" t="s">
        <v>32</v>
      </c>
      <c r="V14156" t="s">
        <v>33</v>
      </c>
    </row>
    <row r="14157" spans="1:22">
      <c r="A14157" s="4">
        <v>46125</v>
      </c>
      <c r="B14157" t="s">
        <v>10124</v>
      </c>
      <c r="C14157" t="s">
        <v>23</v>
      </c>
      <c r="D14157">
        <v>1</v>
      </c>
      <c r="E14157">
        <v>25999.999999999996</v>
      </c>
      <c r="F14157">
        <f>Table2[[#This Row],[Đơn Giá Chuẩn]]*Table2[[#This Row],[Tổng số lượng bán]]</f>
        <v>25999.999999999996</v>
      </c>
      <c r="G14157">
        <v>0</v>
      </c>
      <c r="H14157">
        <f>Table2[[#This Row],[Doanh số bán]]-Table2[[#This Row],[Chiết khấu]]</f>
        <v>25999.999999999996</v>
      </c>
      <c r="K14157" t="s">
        <v>24</v>
      </c>
      <c r="L14157">
        <v>0</v>
      </c>
      <c r="M14157" t="s">
        <v>25</v>
      </c>
      <c r="N14157" t="s">
        <v>26</v>
      </c>
      <c r="O14157">
        <v>0</v>
      </c>
      <c r="P14157" t="s">
        <v>47</v>
      </c>
      <c r="Q14157" t="s">
        <v>48</v>
      </c>
      <c r="R14157" t="s">
        <v>29</v>
      </c>
      <c r="S14157" t="s">
        <v>30</v>
      </c>
      <c r="T14157" t="s">
        <v>31</v>
      </c>
      <c r="U14157" t="s">
        <v>32</v>
      </c>
      <c r="V14157" t="s">
        <v>33</v>
      </c>
    </row>
    <row r="14158" spans="1:22">
      <c r="A14158" s="4">
        <v>46125</v>
      </c>
      <c r="B14158" t="s">
        <v>10124</v>
      </c>
      <c r="C14158" t="s">
        <v>23</v>
      </c>
      <c r="D14158">
        <v>3</v>
      </c>
      <c r="E14158">
        <v>32000</v>
      </c>
      <c r="F14158">
        <f>Table2[[#This Row],[Đơn Giá Chuẩn]]*Table2[[#This Row],[Tổng số lượng bán]]</f>
        <v>96000</v>
      </c>
      <c r="G14158">
        <v>0</v>
      </c>
      <c r="H14158">
        <f>Table2[[#This Row],[Doanh số bán]]-Table2[[#This Row],[Chiết khấu]]</f>
        <v>96000</v>
      </c>
      <c r="K14158" t="s">
        <v>24</v>
      </c>
      <c r="L14158">
        <v>0</v>
      </c>
      <c r="M14158" t="s">
        <v>25</v>
      </c>
      <c r="N14158" t="s">
        <v>26</v>
      </c>
      <c r="O14158">
        <v>0</v>
      </c>
      <c r="P14158" t="s">
        <v>235</v>
      </c>
      <c r="Q14158" t="s">
        <v>236</v>
      </c>
      <c r="R14158" t="s">
        <v>29</v>
      </c>
      <c r="S14158" t="s">
        <v>59</v>
      </c>
      <c r="T14158" t="s">
        <v>31</v>
      </c>
      <c r="U14158" t="s">
        <v>32</v>
      </c>
      <c r="V14158" t="s">
        <v>33</v>
      </c>
    </row>
    <row r="14159" spans="1:22">
      <c r="A14159" s="4">
        <v>46125</v>
      </c>
      <c r="B14159" t="s">
        <v>10125</v>
      </c>
      <c r="C14159" t="s">
        <v>104</v>
      </c>
      <c r="D14159">
        <v>2</v>
      </c>
      <c r="E14159">
        <v>47000</v>
      </c>
      <c r="F14159">
        <f>Table2[[#This Row],[Đơn Giá Chuẩn]]*Table2[[#This Row],[Tổng số lượng bán]]</f>
        <v>94000</v>
      </c>
      <c r="G14159">
        <v>0</v>
      </c>
      <c r="H14159">
        <f>Table2[[#This Row],[Doanh số bán]]-Table2[[#This Row],[Chiết khấu]]</f>
        <v>94000</v>
      </c>
      <c r="K14159" t="s">
        <v>24</v>
      </c>
      <c r="L14159">
        <v>0.12</v>
      </c>
      <c r="M14159" t="s">
        <v>25</v>
      </c>
      <c r="N14159" t="s">
        <v>26</v>
      </c>
      <c r="O14159">
        <v>0.24</v>
      </c>
      <c r="P14159" t="s">
        <v>520</v>
      </c>
      <c r="Q14159" t="s">
        <v>521</v>
      </c>
      <c r="R14159" t="s">
        <v>107</v>
      </c>
      <c r="S14159" t="s">
        <v>108</v>
      </c>
      <c r="T14159" t="s">
        <v>31</v>
      </c>
      <c r="U14159" t="s">
        <v>32</v>
      </c>
      <c r="V14159" t="s">
        <v>33</v>
      </c>
    </row>
    <row r="14160" spans="1:22">
      <c r="A14160" s="4">
        <v>46125</v>
      </c>
      <c r="B14160" t="s">
        <v>10126</v>
      </c>
      <c r="C14160" t="s">
        <v>23</v>
      </c>
      <c r="D14160">
        <v>1</v>
      </c>
      <c r="E14160">
        <v>21000</v>
      </c>
      <c r="F14160">
        <f>Table2[[#This Row],[Đơn Giá Chuẩn]]*Table2[[#This Row],[Tổng số lượng bán]]</f>
        <v>21000</v>
      </c>
      <c r="G14160">
        <v>7037</v>
      </c>
      <c r="H14160">
        <f>Table2[[#This Row],[Doanh số bán]]-Table2[[#This Row],[Chiết khấu]]</f>
        <v>13963</v>
      </c>
      <c r="K14160" t="s">
        <v>24</v>
      </c>
      <c r="L14160">
        <v>0</v>
      </c>
      <c r="M14160" t="s">
        <v>25</v>
      </c>
      <c r="N14160" t="s">
        <v>26</v>
      </c>
      <c r="O14160">
        <v>0</v>
      </c>
      <c r="P14160" t="s">
        <v>27</v>
      </c>
      <c r="Q14160" t="s">
        <v>28</v>
      </c>
      <c r="R14160" t="s">
        <v>29</v>
      </c>
      <c r="S14160" t="s">
        <v>30</v>
      </c>
      <c r="T14160" t="s">
        <v>31</v>
      </c>
      <c r="U14160" t="s">
        <v>32</v>
      </c>
      <c r="V14160" t="s">
        <v>33</v>
      </c>
    </row>
    <row r="14161" spans="1:22">
      <c r="A14161" s="4">
        <v>46122</v>
      </c>
      <c r="B14161" t="s">
        <v>10127</v>
      </c>
      <c r="C14161" t="s">
        <v>2568</v>
      </c>
      <c r="D14161">
        <v>1</v>
      </c>
      <c r="E14161">
        <v>302000.24</v>
      </c>
      <c r="F14161">
        <f>Table2[[#This Row],[Đơn Giá Chuẩn]]*Table2[[#This Row],[Tổng số lượng bán]]</f>
        <v>302000.24</v>
      </c>
      <c r="G14161">
        <v>0</v>
      </c>
      <c r="H14161">
        <f>Table2[[#This Row],[Doanh số bán]]-Table2[[#This Row],[Chiết khấu]]</f>
        <v>302000.24</v>
      </c>
      <c r="K14161" t="s">
        <v>50</v>
      </c>
      <c r="L14161">
        <v>1</v>
      </c>
      <c r="M14161" t="s">
        <v>37</v>
      </c>
      <c r="N14161" t="s">
        <v>50</v>
      </c>
      <c r="O14161">
        <v>1</v>
      </c>
      <c r="P14161" t="s">
        <v>84</v>
      </c>
      <c r="Q14161" t="s">
        <v>85</v>
      </c>
      <c r="R14161" t="s">
        <v>41</v>
      </c>
      <c r="S14161" t="s">
        <v>42</v>
      </c>
      <c r="T14161" t="s">
        <v>51</v>
      </c>
      <c r="U14161" t="s">
        <v>52</v>
      </c>
      <c r="V14161" t="s">
        <v>50</v>
      </c>
    </row>
    <row r="14162" spans="1:22">
      <c r="A14162" s="4">
        <v>46125</v>
      </c>
      <c r="B14162" t="s">
        <v>10128</v>
      </c>
      <c r="C14162" t="s">
        <v>23</v>
      </c>
      <c r="D14162">
        <v>1</v>
      </c>
      <c r="E14162">
        <v>47000</v>
      </c>
      <c r="F14162">
        <f>Table2[[#This Row],[Đơn Giá Chuẩn]]*Table2[[#This Row],[Tổng số lượng bán]]</f>
        <v>47000</v>
      </c>
      <c r="G14162">
        <v>0</v>
      </c>
      <c r="H14162">
        <f>Table2[[#This Row],[Doanh số bán]]-Table2[[#This Row],[Chiết khấu]]</f>
        <v>47000</v>
      </c>
      <c r="K14162" t="s">
        <v>24</v>
      </c>
      <c r="L14162">
        <v>0</v>
      </c>
      <c r="M14162" t="s">
        <v>25</v>
      </c>
      <c r="N14162" t="s">
        <v>26</v>
      </c>
      <c r="O14162">
        <v>0</v>
      </c>
      <c r="P14162" t="s">
        <v>609</v>
      </c>
      <c r="Q14162" t="s">
        <v>610</v>
      </c>
      <c r="R14162" t="s">
        <v>29</v>
      </c>
      <c r="S14162" t="s">
        <v>59</v>
      </c>
      <c r="T14162" t="s">
        <v>31</v>
      </c>
      <c r="U14162" t="s">
        <v>32</v>
      </c>
      <c r="V14162" t="s">
        <v>33</v>
      </c>
    </row>
    <row r="14163" spans="1:22">
      <c r="A14163" s="4">
        <v>46125</v>
      </c>
      <c r="B14163" t="s">
        <v>10128</v>
      </c>
      <c r="C14163" t="s">
        <v>23</v>
      </c>
      <c r="D14163">
        <v>1</v>
      </c>
      <c r="E14163">
        <v>21000</v>
      </c>
      <c r="F14163">
        <f>Table2[[#This Row],[Đơn Giá Chuẩn]]*Table2[[#This Row],[Tổng số lượng bán]]</f>
        <v>21000</v>
      </c>
      <c r="G14163">
        <v>0</v>
      </c>
      <c r="H14163">
        <f>Table2[[#This Row],[Doanh số bán]]-Table2[[#This Row],[Chiết khấu]]</f>
        <v>21000</v>
      </c>
      <c r="K14163" t="s">
        <v>24</v>
      </c>
      <c r="L14163">
        <v>0</v>
      </c>
      <c r="M14163" t="s">
        <v>25</v>
      </c>
      <c r="N14163" t="s">
        <v>26</v>
      </c>
      <c r="O14163">
        <v>0</v>
      </c>
      <c r="P14163" t="s">
        <v>27</v>
      </c>
      <c r="Q14163" t="s">
        <v>28</v>
      </c>
      <c r="R14163" t="s">
        <v>29</v>
      </c>
      <c r="S14163" t="s">
        <v>30</v>
      </c>
      <c r="T14163" t="s">
        <v>31</v>
      </c>
      <c r="U14163" t="s">
        <v>32</v>
      </c>
      <c r="V14163" t="s">
        <v>33</v>
      </c>
    </row>
    <row r="14164" spans="1:22">
      <c r="A14164" s="4">
        <v>46122</v>
      </c>
      <c r="B14164" t="s">
        <v>10129</v>
      </c>
      <c r="C14164" t="s">
        <v>2568</v>
      </c>
      <c r="D14164">
        <v>10</v>
      </c>
      <c r="E14164">
        <v>199999.64</v>
      </c>
      <c r="F14164">
        <f>Table2[[#This Row],[Đơn Giá Chuẩn]]*Table2[[#This Row],[Tổng số lượng bán]]</f>
        <v>1999996.4000000001</v>
      </c>
      <c r="G14164">
        <v>0</v>
      </c>
      <c r="H14164">
        <f>Table2[[#This Row],[Doanh số bán]]-Table2[[#This Row],[Chiết khấu]]</f>
        <v>1999996.4000000001</v>
      </c>
      <c r="K14164" t="s">
        <v>2217</v>
      </c>
      <c r="L14164">
        <v>1</v>
      </c>
      <c r="M14164" t="s">
        <v>37</v>
      </c>
      <c r="N14164" t="s">
        <v>26</v>
      </c>
      <c r="O14164">
        <v>10</v>
      </c>
      <c r="P14164" t="s">
        <v>84</v>
      </c>
      <c r="Q14164" t="s">
        <v>85</v>
      </c>
      <c r="R14164" t="s">
        <v>41</v>
      </c>
      <c r="S14164" t="s">
        <v>42</v>
      </c>
      <c r="T14164" t="s">
        <v>2393</v>
      </c>
      <c r="U14164" t="s">
        <v>2394</v>
      </c>
      <c r="V14164" t="s">
        <v>2271</v>
      </c>
    </row>
    <row r="14165" spans="1:22">
      <c r="A14165" s="4">
        <v>46122</v>
      </c>
      <c r="B14165" t="s">
        <v>10130</v>
      </c>
      <c r="C14165" t="s">
        <v>2568</v>
      </c>
      <c r="D14165">
        <v>0</v>
      </c>
      <c r="E14165">
        <v>207000.00020000001</v>
      </c>
      <c r="F14165">
        <f>Table2[[#This Row],[Đơn Giá Chuẩn]]*Table2[[#This Row],[Tổng số lượng bán]]</f>
        <v>0</v>
      </c>
      <c r="G14165">
        <v>0</v>
      </c>
      <c r="H14165">
        <f>Table2[[#This Row],[Doanh số bán]]-Table2[[#This Row],[Chiết khấu]]</f>
        <v>0</v>
      </c>
      <c r="K14165" t="s">
        <v>2217</v>
      </c>
      <c r="L14165">
        <v>1</v>
      </c>
      <c r="M14165" t="s">
        <v>37</v>
      </c>
      <c r="N14165" t="s">
        <v>26</v>
      </c>
      <c r="O14165">
        <v>0</v>
      </c>
      <c r="P14165" t="s">
        <v>84</v>
      </c>
      <c r="Q14165" t="s">
        <v>85</v>
      </c>
      <c r="R14165" t="s">
        <v>41</v>
      </c>
      <c r="S14165" t="s">
        <v>42</v>
      </c>
      <c r="T14165" t="s">
        <v>2675</v>
      </c>
      <c r="U14165" t="s">
        <v>2676</v>
      </c>
      <c r="V14165" t="s">
        <v>45</v>
      </c>
    </row>
    <row r="14166" spans="1:22">
      <c r="A14166" s="4">
        <v>46122</v>
      </c>
      <c r="B14166" t="s">
        <v>9030</v>
      </c>
      <c r="C14166" t="s">
        <v>2500</v>
      </c>
      <c r="D14166">
        <v>5</v>
      </c>
      <c r="E14166">
        <v>302000</v>
      </c>
      <c r="F14166">
        <f>Table2[[#This Row],[Đơn Giá Chuẩn]]*Table2[[#This Row],[Tổng số lượng bán]]</f>
        <v>1510000</v>
      </c>
      <c r="G14166">
        <v>416667</v>
      </c>
      <c r="H14166">
        <f>Table2[[#This Row],[Doanh số bán]]-Table2[[#This Row],[Chiết khấu]]</f>
        <v>1093333</v>
      </c>
      <c r="K14166" t="s">
        <v>24</v>
      </c>
      <c r="L14166">
        <v>1</v>
      </c>
      <c r="M14166" t="s">
        <v>25</v>
      </c>
      <c r="N14166" t="s">
        <v>26</v>
      </c>
      <c r="O14166">
        <v>5</v>
      </c>
      <c r="P14166" t="s">
        <v>84</v>
      </c>
      <c r="Q14166" t="s">
        <v>85</v>
      </c>
      <c r="R14166" t="s">
        <v>41</v>
      </c>
      <c r="S14166" t="s">
        <v>42</v>
      </c>
      <c r="T14166" t="s">
        <v>31</v>
      </c>
      <c r="U14166" t="s">
        <v>32</v>
      </c>
      <c r="V14166" t="s">
        <v>33</v>
      </c>
    </row>
    <row r="14167" spans="1:22">
      <c r="A14167" s="4">
        <v>46123</v>
      </c>
      <c r="B14167" t="s">
        <v>10131</v>
      </c>
      <c r="C14167" t="s">
        <v>2500</v>
      </c>
      <c r="D14167">
        <v>4</v>
      </c>
      <c r="E14167">
        <v>302000</v>
      </c>
      <c r="F14167">
        <f>Table2[[#This Row],[Đơn Giá Chuẩn]]*Table2[[#This Row],[Tổng số lượng bán]]</f>
        <v>1208000</v>
      </c>
      <c r="G14167">
        <v>333333</v>
      </c>
      <c r="H14167">
        <f>Table2[[#This Row],[Doanh số bán]]-Table2[[#This Row],[Chiết khấu]]</f>
        <v>874667</v>
      </c>
      <c r="K14167" t="s">
        <v>24</v>
      </c>
      <c r="L14167">
        <v>1</v>
      </c>
      <c r="M14167" t="s">
        <v>25</v>
      </c>
      <c r="N14167" t="s">
        <v>26</v>
      </c>
      <c r="O14167">
        <v>4</v>
      </c>
      <c r="P14167" t="s">
        <v>84</v>
      </c>
      <c r="Q14167" t="s">
        <v>85</v>
      </c>
      <c r="R14167" t="s">
        <v>41</v>
      </c>
      <c r="S14167" t="s">
        <v>42</v>
      </c>
      <c r="T14167" t="s">
        <v>31</v>
      </c>
      <c r="U14167" t="s">
        <v>32</v>
      </c>
      <c r="V14167" t="s">
        <v>33</v>
      </c>
    </row>
    <row r="14168" spans="1:22">
      <c r="A14168" s="4">
        <v>46123</v>
      </c>
      <c r="B14168" t="s">
        <v>10132</v>
      </c>
      <c r="C14168" t="s">
        <v>2500</v>
      </c>
      <c r="D14168">
        <v>6</v>
      </c>
      <c r="E14168">
        <v>272000</v>
      </c>
      <c r="F14168">
        <f>Table2[[#This Row],[Đơn Giá Chuẩn]]*Table2[[#This Row],[Tổng số lượng bán]]</f>
        <v>1632000</v>
      </c>
      <c r="G14168">
        <v>450000</v>
      </c>
      <c r="H14168">
        <f>Table2[[#This Row],[Doanh số bán]]-Table2[[#This Row],[Chiết khấu]]</f>
        <v>1182000</v>
      </c>
      <c r="K14168" t="s">
        <v>24</v>
      </c>
      <c r="L14168">
        <v>1</v>
      </c>
      <c r="M14168" t="s">
        <v>25</v>
      </c>
      <c r="N14168" t="s">
        <v>26</v>
      </c>
      <c r="O14168">
        <v>6</v>
      </c>
      <c r="P14168" t="s">
        <v>512</v>
      </c>
      <c r="Q14168" t="s">
        <v>513</v>
      </c>
      <c r="R14168" t="s">
        <v>41</v>
      </c>
      <c r="S14168" t="s">
        <v>42</v>
      </c>
      <c r="T14168" t="s">
        <v>31</v>
      </c>
      <c r="U14168" t="s">
        <v>32</v>
      </c>
      <c r="V14168" t="s">
        <v>33</v>
      </c>
    </row>
    <row r="14169" spans="1:22">
      <c r="A14169" s="4">
        <v>46123</v>
      </c>
      <c r="B14169" t="s">
        <v>10133</v>
      </c>
      <c r="C14169" t="s">
        <v>2500</v>
      </c>
      <c r="D14169">
        <v>1</v>
      </c>
      <c r="E14169">
        <v>402000</v>
      </c>
      <c r="F14169">
        <f>Table2[[#This Row],[Đơn Giá Chuẩn]]*Table2[[#This Row],[Tổng số lượng bán]]</f>
        <v>402000</v>
      </c>
      <c r="G14169">
        <v>129630</v>
      </c>
      <c r="H14169">
        <f>Table2[[#This Row],[Doanh số bán]]-Table2[[#This Row],[Chiết khấu]]</f>
        <v>272370</v>
      </c>
      <c r="K14169" t="s">
        <v>24</v>
      </c>
      <c r="L14169">
        <v>1</v>
      </c>
      <c r="M14169" t="s">
        <v>918</v>
      </c>
      <c r="N14169" t="s">
        <v>919</v>
      </c>
      <c r="O14169">
        <v>1</v>
      </c>
      <c r="P14169" t="s">
        <v>411</v>
      </c>
      <c r="Q14169" t="s">
        <v>412</v>
      </c>
      <c r="R14169" t="s">
        <v>41</v>
      </c>
      <c r="S14169" t="s">
        <v>42</v>
      </c>
      <c r="T14169" t="s">
        <v>922</v>
      </c>
      <c r="U14169" t="s">
        <v>923</v>
      </c>
      <c r="V14169" t="s">
        <v>33</v>
      </c>
    </row>
    <row r="14170" spans="1:22">
      <c r="A14170" s="4">
        <v>46123</v>
      </c>
      <c r="B14170" t="s">
        <v>10134</v>
      </c>
      <c r="C14170" t="s">
        <v>2500</v>
      </c>
      <c r="D14170">
        <v>1</v>
      </c>
      <c r="E14170">
        <v>302000</v>
      </c>
      <c r="F14170">
        <f>Table2[[#This Row],[Đơn Giá Chuẩn]]*Table2[[#This Row],[Tổng số lượng bán]]</f>
        <v>302000</v>
      </c>
      <c r="G14170">
        <v>97222</v>
      </c>
      <c r="H14170">
        <f>Table2[[#This Row],[Doanh số bán]]-Table2[[#This Row],[Chiết khấu]]</f>
        <v>204778</v>
      </c>
      <c r="K14170" t="s">
        <v>24</v>
      </c>
      <c r="L14170">
        <v>1</v>
      </c>
      <c r="M14170" t="s">
        <v>918</v>
      </c>
      <c r="N14170" t="s">
        <v>919</v>
      </c>
      <c r="O14170">
        <v>1</v>
      </c>
      <c r="P14170" t="s">
        <v>84</v>
      </c>
      <c r="Q14170" t="s">
        <v>85</v>
      </c>
      <c r="R14170" t="s">
        <v>41</v>
      </c>
      <c r="S14170" t="s">
        <v>42</v>
      </c>
      <c r="T14170" t="s">
        <v>922</v>
      </c>
      <c r="U14170" t="s">
        <v>923</v>
      </c>
      <c r="V14170" t="s">
        <v>33</v>
      </c>
    </row>
    <row r="14171" spans="1:22">
      <c r="A14171" s="4">
        <v>46126</v>
      </c>
      <c r="B14171" t="s">
        <v>9110</v>
      </c>
      <c r="C14171" t="s">
        <v>1862</v>
      </c>
      <c r="D14171">
        <v>6</v>
      </c>
      <c r="E14171">
        <v>121999.88</v>
      </c>
      <c r="F14171">
        <f>Table2[[#This Row],[Đơn Giá Chuẩn]]*Table2[[#This Row],[Tổng số lượng bán]]</f>
        <v>731999.28</v>
      </c>
      <c r="G14171">
        <v>0</v>
      </c>
      <c r="H14171">
        <f>Table2[[#This Row],[Doanh số bán]]-Table2[[#This Row],[Chiết khấu]]</f>
        <v>731999.28</v>
      </c>
      <c r="K14171" t="s">
        <v>2207</v>
      </c>
      <c r="L14171">
        <v>0.1</v>
      </c>
      <c r="M14171" t="s">
        <v>37</v>
      </c>
      <c r="N14171" t="s">
        <v>919</v>
      </c>
      <c r="O14171">
        <v>0.60000000000000009</v>
      </c>
      <c r="P14171" t="s">
        <v>9621</v>
      </c>
      <c r="Q14171" t="s">
        <v>9622</v>
      </c>
      <c r="R14171" t="s">
        <v>41</v>
      </c>
      <c r="S14171" t="s">
        <v>42</v>
      </c>
      <c r="T14171" t="s">
        <v>3701</v>
      </c>
      <c r="U14171" t="s">
        <v>3702</v>
      </c>
      <c r="V14171" t="s">
        <v>2210</v>
      </c>
    </row>
    <row r="14172" spans="1:22">
      <c r="A14172" s="4">
        <v>46126</v>
      </c>
      <c r="B14172" t="s">
        <v>9110</v>
      </c>
      <c r="C14172" t="s">
        <v>1862</v>
      </c>
      <c r="D14172">
        <v>6</v>
      </c>
      <c r="E14172">
        <v>121999.88</v>
      </c>
      <c r="F14172">
        <f>Table2[[#This Row],[Đơn Giá Chuẩn]]*Table2[[#This Row],[Tổng số lượng bán]]</f>
        <v>731999.28</v>
      </c>
      <c r="G14172">
        <v>0</v>
      </c>
      <c r="H14172">
        <f>Table2[[#This Row],[Doanh số bán]]-Table2[[#This Row],[Chiết khấu]]</f>
        <v>731999.28</v>
      </c>
      <c r="K14172" t="s">
        <v>2207</v>
      </c>
      <c r="L14172">
        <v>0.1</v>
      </c>
      <c r="M14172" t="s">
        <v>37</v>
      </c>
      <c r="N14172" t="s">
        <v>919</v>
      </c>
      <c r="O14172">
        <v>0.60000000000000009</v>
      </c>
      <c r="P14172" t="s">
        <v>9131</v>
      </c>
      <c r="Q14172" t="s">
        <v>9132</v>
      </c>
      <c r="R14172" t="s">
        <v>41</v>
      </c>
      <c r="S14172" t="s">
        <v>42</v>
      </c>
      <c r="T14172" t="s">
        <v>3701</v>
      </c>
      <c r="U14172" t="s">
        <v>3702</v>
      </c>
      <c r="V14172" t="s">
        <v>2210</v>
      </c>
    </row>
    <row r="14173" spans="1:22">
      <c r="A14173" s="4">
        <v>46123</v>
      </c>
      <c r="B14173" t="s">
        <v>9914</v>
      </c>
      <c r="C14173" t="s">
        <v>2568</v>
      </c>
      <c r="D14173">
        <v>20</v>
      </c>
      <c r="E14173">
        <v>199999.64</v>
      </c>
      <c r="F14173">
        <f>Table2[[#This Row],[Đơn Giá Chuẩn]]*Table2[[#This Row],[Tổng số lượng bán]]</f>
        <v>3999992.8000000003</v>
      </c>
      <c r="G14173">
        <v>0</v>
      </c>
      <c r="H14173">
        <f>Table2[[#This Row],[Doanh số bán]]-Table2[[#This Row],[Chiết khấu]]</f>
        <v>3999992.8000000003</v>
      </c>
      <c r="K14173" t="s">
        <v>2217</v>
      </c>
      <c r="L14173">
        <v>1</v>
      </c>
      <c r="M14173" t="s">
        <v>37</v>
      </c>
      <c r="N14173" t="s">
        <v>26</v>
      </c>
      <c r="O14173">
        <v>20</v>
      </c>
      <c r="P14173" t="s">
        <v>84</v>
      </c>
      <c r="Q14173" t="s">
        <v>85</v>
      </c>
      <c r="R14173" t="s">
        <v>41</v>
      </c>
      <c r="S14173" t="s">
        <v>42</v>
      </c>
      <c r="T14173" t="s">
        <v>2393</v>
      </c>
      <c r="U14173" t="s">
        <v>2394</v>
      </c>
      <c r="V14173" t="s">
        <v>2271</v>
      </c>
    </row>
    <row r="14174" spans="1:22">
      <c r="A14174" s="4">
        <v>46126</v>
      </c>
      <c r="B14174" t="s">
        <v>9110</v>
      </c>
      <c r="C14174" t="s">
        <v>1862</v>
      </c>
      <c r="D14174">
        <v>6</v>
      </c>
      <c r="E14174">
        <v>37999.64</v>
      </c>
      <c r="F14174">
        <f>Table2[[#This Row],[Đơn Giá Chuẩn]]*Table2[[#This Row],[Tổng số lượng bán]]</f>
        <v>227997.84</v>
      </c>
      <c r="G14174">
        <v>0</v>
      </c>
      <c r="H14174">
        <f>Table2[[#This Row],[Doanh số bán]]-Table2[[#This Row],[Chiết khấu]]</f>
        <v>227997.84</v>
      </c>
      <c r="K14174" t="s">
        <v>2207</v>
      </c>
      <c r="L14174">
        <v>0.12</v>
      </c>
      <c r="M14174" t="s">
        <v>37</v>
      </c>
      <c r="N14174" t="s">
        <v>919</v>
      </c>
      <c r="O14174">
        <v>0.72</v>
      </c>
      <c r="P14174" t="s">
        <v>520</v>
      </c>
      <c r="Q14174" t="s">
        <v>521</v>
      </c>
      <c r="R14174" t="s">
        <v>107</v>
      </c>
      <c r="S14174" t="s">
        <v>108</v>
      </c>
      <c r="T14174" t="s">
        <v>3701</v>
      </c>
      <c r="U14174" t="s">
        <v>3702</v>
      </c>
      <c r="V14174" t="s">
        <v>2210</v>
      </c>
    </row>
    <row r="14175" spans="1:22">
      <c r="A14175" s="4">
        <v>46126</v>
      </c>
      <c r="B14175" t="s">
        <v>9110</v>
      </c>
      <c r="C14175" t="s">
        <v>1862</v>
      </c>
      <c r="D14175">
        <v>6</v>
      </c>
      <c r="E14175">
        <v>41199.68</v>
      </c>
      <c r="F14175">
        <f>Table2[[#This Row],[Đơn Giá Chuẩn]]*Table2[[#This Row],[Tổng số lượng bán]]</f>
        <v>247198.08000000002</v>
      </c>
      <c r="G14175">
        <v>0</v>
      </c>
      <c r="H14175">
        <f>Table2[[#This Row],[Doanh số bán]]-Table2[[#This Row],[Chiết khấu]]</f>
        <v>247198.08000000002</v>
      </c>
      <c r="K14175" t="s">
        <v>2207</v>
      </c>
      <c r="L14175">
        <v>0.12</v>
      </c>
      <c r="M14175" t="s">
        <v>37</v>
      </c>
      <c r="N14175" t="s">
        <v>919</v>
      </c>
      <c r="O14175">
        <v>0.72</v>
      </c>
      <c r="P14175" t="s">
        <v>586</v>
      </c>
      <c r="Q14175" t="s">
        <v>587</v>
      </c>
      <c r="R14175" t="s">
        <v>107</v>
      </c>
      <c r="S14175" t="s">
        <v>108</v>
      </c>
      <c r="T14175" t="s">
        <v>3701</v>
      </c>
      <c r="U14175" t="s">
        <v>3702</v>
      </c>
      <c r="V14175" t="s">
        <v>2210</v>
      </c>
    </row>
    <row r="14176" spans="1:22">
      <c r="A14176" s="4">
        <v>46126</v>
      </c>
      <c r="B14176" t="s">
        <v>9110</v>
      </c>
      <c r="C14176" t="s">
        <v>1862</v>
      </c>
      <c r="D14176">
        <v>6</v>
      </c>
      <c r="E14176">
        <v>41199.68</v>
      </c>
      <c r="F14176">
        <f>Table2[[#This Row],[Đơn Giá Chuẩn]]*Table2[[#This Row],[Tổng số lượng bán]]</f>
        <v>247198.08000000002</v>
      </c>
      <c r="G14176">
        <v>0</v>
      </c>
      <c r="H14176">
        <f>Table2[[#This Row],[Doanh số bán]]-Table2[[#This Row],[Chiết khấu]]</f>
        <v>247198.08000000002</v>
      </c>
      <c r="K14176" t="s">
        <v>2207</v>
      </c>
      <c r="L14176">
        <v>0.12</v>
      </c>
      <c r="M14176" t="s">
        <v>37</v>
      </c>
      <c r="N14176" t="s">
        <v>919</v>
      </c>
      <c r="O14176">
        <v>0.72</v>
      </c>
      <c r="P14176" t="s">
        <v>588</v>
      </c>
      <c r="Q14176" t="s">
        <v>589</v>
      </c>
      <c r="R14176" t="s">
        <v>107</v>
      </c>
      <c r="S14176" t="s">
        <v>108</v>
      </c>
      <c r="T14176" t="s">
        <v>3701</v>
      </c>
      <c r="U14176" t="s">
        <v>3702</v>
      </c>
      <c r="V14176" t="s">
        <v>2210</v>
      </c>
    </row>
    <row r="14177" spans="1:22">
      <c r="A14177" s="4">
        <v>46126</v>
      </c>
      <c r="B14177" t="s">
        <v>9110</v>
      </c>
      <c r="C14177" t="s">
        <v>1862</v>
      </c>
      <c r="D14177">
        <v>6</v>
      </c>
      <c r="E14177">
        <v>41199.68</v>
      </c>
      <c r="F14177">
        <f>Table2[[#This Row],[Đơn Giá Chuẩn]]*Table2[[#This Row],[Tổng số lượng bán]]</f>
        <v>247198.08000000002</v>
      </c>
      <c r="G14177">
        <v>0</v>
      </c>
      <c r="H14177">
        <f>Table2[[#This Row],[Doanh số bán]]-Table2[[#This Row],[Chiết khấu]]</f>
        <v>247198.08000000002</v>
      </c>
      <c r="K14177" t="s">
        <v>2207</v>
      </c>
      <c r="L14177">
        <v>0.12</v>
      </c>
      <c r="M14177" t="s">
        <v>37</v>
      </c>
      <c r="N14177" t="s">
        <v>919</v>
      </c>
      <c r="O14177">
        <v>0.72</v>
      </c>
      <c r="P14177" t="s">
        <v>656</v>
      </c>
      <c r="Q14177" t="s">
        <v>657</v>
      </c>
      <c r="R14177" t="s">
        <v>107</v>
      </c>
      <c r="S14177" t="s">
        <v>108</v>
      </c>
      <c r="T14177" t="s">
        <v>3701</v>
      </c>
      <c r="U14177" t="s">
        <v>3702</v>
      </c>
      <c r="V14177" t="s">
        <v>2210</v>
      </c>
    </row>
    <row r="14178" spans="1:22">
      <c r="A14178" s="4">
        <v>46126</v>
      </c>
      <c r="B14178" t="s">
        <v>9110</v>
      </c>
      <c r="C14178" t="s">
        <v>1862</v>
      </c>
      <c r="D14178">
        <v>6</v>
      </c>
      <c r="E14178">
        <v>37999.64</v>
      </c>
      <c r="F14178">
        <f>Table2[[#This Row],[Đơn Giá Chuẩn]]*Table2[[#This Row],[Tổng số lượng bán]]</f>
        <v>227997.84</v>
      </c>
      <c r="G14178">
        <v>0</v>
      </c>
      <c r="H14178">
        <f>Table2[[#This Row],[Doanh số bán]]-Table2[[#This Row],[Chiết khấu]]</f>
        <v>227997.84</v>
      </c>
      <c r="K14178" t="s">
        <v>2207</v>
      </c>
      <c r="L14178">
        <v>0.16</v>
      </c>
      <c r="M14178" t="s">
        <v>37</v>
      </c>
      <c r="N14178" t="s">
        <v>919</v>
      </c>
      <c r="O14178">
        <v>0.96</v>
      </c>
      <c r="P14178" t="s">
        <v>105</v>
      </c>
      <c r="Q14178" t="s">
        <v>106</v>
      </c>
      <c r="R14178" t="s">
        <v>107</v>
      </c>
      <c r="S14178" t="s">
        <v>108</v>
      </c>
      <c r="T14178" t="s">
        <v>3701</v>
      </c>
      <c r="U14178" t="s">
        <v>3702</v>
      </c>
      <c r="V14178" t="s">
        <v>2210</v>
      </c>
    </row>
    <row r="14179" spans="1:22">
      <c r="A14179" s="4">
        <v>46123</v>
      </c>
      <c r="B14179" t="s">
        <v>10135</v>
      </c>
      <c r="C14179" t="s">
        <v>2568</v>
      </c>
      <c r="D14179">
        <v>10</v>
      </c>
      <c r="E14179">
        <v>207000.00020000001</v>
      </c>
      <c r="F14179">
        <f>Table2[[#This Row],[Đơn Giá Chuẩn]]*Table2[[#This Row],[Tổng số lượng bán]]</f>
        <v>2070000.0020000001</v>
      </c>
      <c r="G14179">
        <v>0</v>
      </c>
      <c r="H14179">
        <f>Table2[[#This Row],[Doanh số bán]]-Table2[[#This Row],[Chiết khấu]]</f>
        <v>2070000.0020000001</v>
      </c>
      <c r="K14179" t="s">
        <v>2217</v>
      </c>
      <c r="L14179">
        <v>1</v>
      </c>
      <c r="M14179" t="s">
        <v>37</v>
      </c>
      <c r="N14179" t="s">
        <v>919</v>
      </c>
      <c r="O14179">
        <v>10</v>
      </c>
      <c r="P14179" t="s">
        <v>2511</v>
      </c>
      <c r="Q14179" t="s">
        <v>2512</v>
      </c>
      <c r="R14179" t="s">
        <v>41</v>
      </c>
      <c r="S14179" t="s">
        <v>42</v>
      </c>
      <c r="T14179" t="s">
        <v>2671</v>
      </c>
      <c r="U14179" t="s">
        <v>2672</v>
      </c>
      <c r="V14179" t="s">
        <v>45</v>
      </c>
    </row>
    <row r="14180" spans="1:22">
      <c r="A14180" s="4">
        <v>46123</v>
      </c>
      <c r="B14180" t="s">
        <v>9916</v>
      </c>
      <c r="C14180" t="s">
        <v>2568</v>
      </c>
      <c r="D14180">
        <v>6</v>
      </c>
      <c r="E14180">
        <v>241999.99976000004</v>
      </c>
      <c r="F14180">
        <f>Table2[[#This Row],[Đơn Giá Chuẩn]]*Table2[[#This Row],[Tổng số lượng bán]]</f>
        <v>1451999.9985600002</v>
      </c>
      <c r="G14180">
        <v>0</v>
      </c>
      <c r="H14180">
        <f>Table2[[#This Row],[Doanh số bán]]-Table2[[#This Row],[Chiết khấu]]</f>
        <v>1451999.9985600002</v>
      </c>
      <c r="K14180" t="s">
        <v>36</v>
      </c>
      <c r="L14180">
        <v>1</v>
      </c>
      <c r="M14180" t="s">
        <v>37</v>
      </c>
      <c r="N14180" t="s">
        <v>919</v>
      </c>
      <c r="O14180">
        <v>6</v>
      </c>
      <c r="P14180" t="s">
        <v>84</v>
      </c>
      <c r="Q14180" t="s">
        <v>85</v>
      </c>
      <c r="R14180" t="s">
        <v>41</v>
      </c>
      <c r="S14180" t="s">
        <v>42</v>
      </c>
      <c r="T14180" t="s">
        <v>3120</v>
      </c>
      <c r="U14180" t="s">
        <v>3121</v>
      </c>
      <c r="V14180" t="s">
        <v>45</v>
      </c>
    </row>
    <row r="14181" spans="1:22">
      <c r="A14181" s="4">
        <v>46123</v>
      </c>
      <c r="B14181" t="s">
        <v>10136</v>
      </c>
      <c r="C14181" t="s">
        <v>2568</v>
      </c>
      <c r="D14181">
        <v>120</v>
      </c>
      <c r="E14181">
        <v>192000.00008000003</v>
      </c>
      <c r="F14181">
        <f>Table2[[#This Row],[Đơn Giá Chuẩn]]*Table2[[#This Row],[Tổng số lượng bán]]</f>
        <v>23040000.009600002</v>
      </c>
      <c r="G14181">
        <v>0</v>
      </c>
      <c r="H14181">
        <f>Table2[[#This Row],[Doanh số bán]]-Table2[[#This Row],[Chiết khấu]]</f>
        <v>23040000.009600002</v>
      </c>
      <c r="K14181" t="s">
        <v>2217</v>
      </c>
      <c r="L14181">
        <v>1</v>
      </c>
      <c r="M14181" t="s">
        <v>37</v>
      </c>
      <c r="N14181" t="s">
        <v>26</v>
      </c>
      <c r="O14181">
        <v>120</v>
      </c>
      <c r="P14181" t="s">
        <v>512</v>
      </c>
      <c r="Q14181" t="s">
        <v>513</v>
      </c>
      <c r="R14181" t="s">
        <v>41</v>
      </c>
      <c r="S14181" t="s">
        <v>42</v>
      </c>
      <c r="T14181" t="s">
        <v>2587</v>
      </c>
      <c r="U14181" t="s">
        <v>2588</v>
      </c>
      <c r="V14181" t="s">
        <v>45</v>
      </c>
    </row>
    <row r="14182" spans="1:22">
      <c r="A14182" s="4">
        <v>46126</v>
      </c>
      <c r="B14182" t="s">
        <v>10137</v>
      </c>
      <c r="C14182" t="s">
        <v>1862</v>
      </c>
      <c r="D14182">
        <v>1</v>
      </c>
      <c r="E14182">
        <v>152000.00012000001</v>
      </c>
      <c r="F14182">
        <f>Table2[[#This Row],[Đơn Giá Chuẩn]]*Table2[[#This Row],[Tổng số lượng bán]]</f>
        <v>152000.00012000001</v>
      </c>
      <c r="G14182">
        <v>0</v>
      </c>
      <c r="H14182">
        <f>Table2[[#This Row],[Doanh số bán]]-Table2[[#This Row],[Chiết khấu]]</f>
        <v>152000.00012000001</v>
      </c>
      <c r="K14182" t="s">
        <v>50</v>
      </c>
      <c r="L14182">
        <v>0.1</v>
      </c>
      <c r="M14182" t="s">
        <v>37</v>
      </c>
      <c r="N14182" t="s">
        <v>50</v>
      </c>
      <c r="O14182">
        <v>0.1</v>
      </c>
      <c r="P14182" t="s">
        <v>9621</v>
      </c>
      <c r="Q14182" t="s">
        <v>9622</v>
      </c>
      <c r="R14182" t="s">
        <v>41</v>
      </c>
      <c r="S14182" t="s">
        <v>42</v>
      </c>
      <c r="T14182" t="s">
        <v>2298</v>
      </c>
      <c r="U14182" t="s">
        <v>2299</v>
      </c>
      <c r="V14182" t="s">
        <v>50</v>
      </c>
    </row>
    <row r="14183" spans="1:22">
      <c r="A14183" s="4">
        <v>46126</v>
      </c>
      <c r="B14183" t="s">
        <v>10138</v>
      </c>
      <c r="C14183" t="s">
        <v>155</v>
      </c>
      <c r="D14183">
        <v>1</v>
      </c>
      <c r="E14183">
        <v>167165.00048000002</v>
      </c>
      <c r="F14183">
        <f>Table2[[#This Row],[Đơn Giá Chuẩn]]*Table2[[#This Row],[Tổng số lượng bán]]</f>
        <v>167165.00048000002</v>
      </c>
      <c r="G14183">
        <v>0</v>
      </c>
      <c r="H14183">
        <f>Table2[[#This Row],[Doanh số bán]]-Table2[[#This Row],[Chiết khấu]]</f>
        <v>167165.00048000002</v>
      </c>
      <c r="K14183" t="s">
        <v>50</v>
      </c>
      <c r="L14183">
        <v>0.2</v>
      </c>
      <c r="M14183" t="s">
        <v>37</v>
      </c>
      <c r="N14183" t="s">
        <v>50</v>
      </c>
      <c r="O14183">
        <v>0.2</v>
      </c>
      <c r="P14183" t="s">
        <v>156</v>
      </c>
      <c r="Q14183" t="s">
        <v>157</v>
      </c>
      <c r="R14183" t="s">
        <v>107</v>
      </c>
      <c r="S14183" t="s">
        <v>108</v>
      </c>
      <c r="T14183" t="s">
        <v>2349</v>
      </c>
      <c r="U14183" t="s">
        <v>2350</v>
      </c>
      <c r="V14183" t="s">
        <v>50</v>
      </c>
    </row>
    <row r="14184" spans="1:22">
      <c r="A14184" s="4">
        <v>46126</v>
      </c>
      <c r="B14184" t="s">
        <v>10139</v>
      </c>
      <c r="C14184" t="s">
        <v>155</v>
      </c>
      <c r="D14184">
        <v>1</v>
      </c>
      <c r="E14184">
        <v>167165.00048000002</v>
      </c>
      <c r="F14184">
        <f>Table2[[#This Row],[Đơn Giá Chuẩn]]*Table2[[#This Row],[Tổng số lượng bán]]</f>
        <v>167165.00048000002</v>
      </c>
      <c r="G14184">
        <v>0</v>
      </c>
      <c r="H14184">
        <f>Table2[[#This Row],[Doanh số bán]]-Table2[[#This Row],[Chiết khấu]]</f>
        <v>167165.00048000002</v>
      </c>
      <c r="K14184" t="s">
        <v>50</v>
      </c>
      <c r="L14184">
        <v>0.2</v>
      </c>
      <c r="M14184" t="s">
        <v>37</v>
      </c>
      <c r="N14184" t="s">
        <v>50</v>
      </c>
      <c r="O14184">
        <v>0.2</v>
      </c>
      <c r="P14184" t="s">
        <v>156</v>
      </c>
      <c r="Q14184" t="s">
        <v>157</v>
      </c>
      <c r="R14184" t="s">
        <v>107</v>
      </c>
      <c r="S14184" t="s">
        <v>108</v>
      </c>
      <c r="T14184" t="s">
        <v>2349</v>
      </c>
      <c r="U14184" t="s">
        <v>2350</v>
      </c>
      <c r="V14184" t="s">
        <v>50</v>
      </c>
    </row>
    <row r="14185" spans="1:22">
      <c r="A14185" s="4">
        <v>46126</v>
      </c>
      <c r="B14185" t="s">
        <v>10140</v>
      </c>
      <c r="C14185" t="s">
        <v>155</v>
      </c>
      <c r="D14185">
        <v>1</v>
      </c>
      <c r="E14185">
        <v>167165.00048000002</v>
      </c>
      <c r="F14185">
        <f>Table2[[#This Row],[Đơn Giá Chuẩn]]*Table2[[#This Row],[Tổng số lượng bán]]</f>
        <v>167165.00048000002</v>
      </c>
      <c r="G14185">
        <v>0</v>
      </c>
      <c r="H14185">
        <f>Table2[[#This Row],[Doanh số bán]]-Table2[[#This Row],[Chiết khấu]]</f>
        <v>167165.00048000002</v>
      </c>
      <c r="K14185" t="s">
        <v>50</v>
      </c>
      <c r="L14185">
        <v>0.2</v>
      </c>
      <c r="M14185" t="s">
        <v>37</v>
      </c>
      <c r="N14185" t="s">
        <v>50</v>
      </c>
      <c r="O14185">
        <v>0.2</v>
      </c>
      <c r="P14185" t="s">
        <v>156</v>
      </c>
      <c r="Q14185" t="s">
        <v>157</v>
      </c>
      <c r="R14185" t="s">
        <v>107</v>
      </c>
      <c r="S14185" t="s">
        <v>108</v>
      </c>
      <c r="T14185" t="s">
        <v>2349</v>
      </c>
      <c r="U14185" t="s">
        <v>2350</v>
      </c>
      <c r="V14185" t="s">
        <v>50</v>
      </c>
    </row>
    <row r="14186" spans="1:22">
      <c r="A14186" s="4">
        <v>46126</v>
      </c>
      <c r="B14186" t="s">
        <v>10140</v>
      </c>
      <c r="C14186" t="s">
        <v>1862</v>
      </c>
      <c r="D14186">
        <v>1</v>
      </c>
      <c r="E14186">
        <v>55899.999560000004</v>
      </c>
      <c r="F14186">
        <f>Table2[[#This Row],[Đơn Giá Chuẩn]]*Table2[[#This Row],[Tổng số lượng bán]]</f>
        <v>55899.999560000004</v>
      </c>
      <c r="G14186">
        <v>0</v>
      </c>
      <c r="H14186">
        <f>Table2[[#This Row],[Doanh số bán]]-Table2[[#This Row],[Chiết khấu]]</f>
        <v>55899.999560000004</v>
      </c>
      <c r="K14186" t="s">
        <v>50</v>
      </c>
      <c r="L14186">
        <v>0.12</v>
      </c>
      <c r="M14186" t="s">
        <v>37</v>
      </c>
      <c r="N14186" t="s">
        <v>50</v>
      </c>
      <c r="O14186">
        <v>0.12</v>
      </c>
      <c r="P14186" t="s">
        <v>588</v>
      </c>
      <c r="Q14186" t="s">
        <v>589</v>
      </c>
      <c r="R14186" t="s">
        <v>107</v>
      </c>
      <c r="S14186" t="s">
        <v>108</v>
      </c>
      <c r="T14186" t="s">
        <v>2349</v>
      </c>
      <c r="U14186" t="s">
        <v>2350</v>
      </c>
      <c r="V14186" t="s">
        <v>50</v>
      </c>
    </row>
    <row r="14187" spans="1:22">
      <c r="A14187" s="4">
        <v>46126</v>
      </c>
      <c r="B14187" t="s">
        <v>10140</v>
      </c>
      <c r="C14187" t="s">
        <v>1862</v>
      </c>
      <c r="D14187">
        <v>1</v>
      </c>
      <c r="E14187">
        <v>55899.999560000004</v>
      </c>
      <c r="F14187">
        <f>Table2[[#This Row],[Đơn Giá Chuẩn]]*Table2[[#This Row],[Tổng số lượng bán]]</f>
        <v>55899.999560000004</v>
      </c>
      <c r="G14187">
        <v>0</v>
      </c>
      <c r="H14187">
        <f>Table2[[#This Row],[Doanh số bán]]-Table2[[#This Row],[Chiết khấu]]</f>
        <v>55899.999560000004</v>
      </c>
      <c r="K14187" t="s">
        <v>50</v>
      </c>
      <c r="L14187">
        <v>0.12</v>
      </c>
      <c r="M14187" t="s">
        <v>37</v>
      </c>
      <c r="N14187" t="s">
        <v>50</v>
      </c>
      <c r="O14187">
        <v>0.12</v>
      </c>
      <c r="P14187" t="s">
        <v>586</v>
      </c>
      <c r="Q14187" t="s">
        <v>587</v>
      </c>
      <c r="R14187" t="s">
        <v>107</v>
      </c>
      <c r="S14187" t="s">
        <v>108</v>
      </c>
      <c r="T14187" t="s">
        <v>2349</v>
      </c>
      <c r="U14187" t="s">
        <v>2350</v>
      </c>
      <c r="V14187" t="s">
        <v>50</v>
      </c>
    </row>
    <row r="14188" spans="1:22">
      <c r="A14188" s="4">
        <v>46123</v>
      </c>
      <c r="B14188" t="s">
        <v>9466</v>
      </c>
      <c r="C14188" t="s">
        <v>2568</v>
      </c>
      <c r="D14188">
        <v>30</v>
      </c>
      <c r="E14188">
        <v>184999.52000000002</v>
      </c>
      <c r="F14188">
        <f>Table2[[#This Row],[Đơn Giá Chuẩn]]*Table2[[#This Row],[Tổng số lượng bán]]</f>
        <v>5549985.6000000006</v>
      </c>
      <c r="G14188">
        <v>0</v>
      </c>
      <c r="H14188">
        <f>Table2[[#This Row],[Doanh số bán]]-Table2[[#This Row],[Chiết khấu]]</f>
        <v>5549985.6000000006</v>
      </c>
      <c r="K14188" t="s">
        <v>2217</v>
      </c>
      <c r="L14188">
        <v>1</v>
      </c>
      <c r="M14188" t="s">
        <v>37</v>
      </c>
      <c r="N14188" t="s">
        <v>26</v>
      </c>
      <c r="O14188">
        <v>30</v>
      </c>
      <c r="P14188" t="s">
        <v>512</v>
      </c>
      <c r="Q14188" t="s">
        <v>513</v>
      </c>
      <c r="R14188" t="s">
        <v>41</v>
      </c>
      <c r="S14188" t="s">
        <v>42</v>
      </c>
      <c r="T14188" t="s">
        <v>2393</v>
      </c>
      <c r="U14188" t="s">
        <v>2394</v>
      </c>
      <c r="V14188" t="s">
        <v>2271</v>
      </c>
    </row>
    <row r="14189" spans="1:22">
      <c r="A14189" s="4">
        <v>46123</v>
      </c>
      <c r="B14189" t="s">
        <v>9466</v>
      </c>
      <c r="C14189" t="s">
        <v>2568</v>
      </c>
      <c r="D14189">
        <v>10</v>
      </c>
      <c r="E14189">
        <v>184999.52000000002</v>
      </c>
      <c r="F14189">
        <f>Table2[[#This Row],[Đơn Giá Chuẩn]]*Table2[[#This Row],[Tổng số lượng bán]]</f>
        <v>1849995.2000000002</v>
      </c>
      <c r="G14189">
        <v>0</v>
      </c>
      <c r="H14189">
        <f>Table2[[#This Row],[Doanh số bán]]-Table2[[#This Row],[Chiết khấu]]</f>
        <v>1849995.2000000002</v>
      </c>
      <c r="K14189" t="s">
        <v>2217</v>
      </c>
      <c r="L14189">
        <v>1</v>
      </c>
      <c r="M14189" t="s">
        <v>37</v>
      </c>
      <c r="N14189" t="s">
        <v>26</v>
      </c>
      <c r="O14189">
        <v>10</v>
      </c>
      <c r="P14189" t="s">
        <v>8614</v>
      </c>
      <c r="Q14189" t="s">
        <v>8615</v>
      </c>
      <c r="R14189" t="s">
        <v>41</v>
      </c>
      <c r="S14189" t="s">
        <v>42</v>
      </c>
      <c r="T14189" t="s">
        <v>2393</v>
      </c>
      <c r="U14189" t="s">
        <v>2394</v>
      </c>
      <c r="V14189" t="s">
        <v>2271</v>
      </c>
    </row>
    <row r="14190" spans="1:22">
      <c r="A14190" s="4">
        <v>46123</v>
      </c>
      <c r="B14190" t="s">
        <v>10141</v>
      </c>
      <c r="C14190" t="s">
        <v>2568</v>
      </c>
      <c r="D14190">
        <v>2</v>
      </c>
      <c r="E14190">
        <v>275000.24</v>
      </c>
      <c r="F14190">
        <f>Table2[[#This Row],[Đơn Giá Chuẩn]]*Table2[[#This Row],[Tổng số lượng bán]]</f>
        <v>550000.48</v>
      </c>
      <c r="G14190">
        <v>0</v>
      </c>
      <c r="H14190">
        <f>Table2[[#This Row],[Doanh số bán]]-Table2[[#This Row],[Chiết khấu]]</f>
        <v>550000.48</v>
      </c>
      <c r="K14190" t="s">
        <v>50</v>
      </c>
      <c r="L14190">
        <v>1</v>
      </c>
      <c r="M14190" t="s">
        <v>37</v>
      </c>
      <c r="N14190" t="s">
        <v>50</v>
      </c>
      <c r="O14190">
        <v>2</v>
      </c>
      <c r="P14190" t="s">
        <v>84</v>
      </c>
      <c r="Q14190" t="s">
        <v>85</v>
      </c>
      <c r="R14190" t="s">
        <v>41</v>
      </c>
      <c r="S14190" t="s">
        <v>42</v>
      </c>
      <c r="T14190" t="s">
        <v>74</v>
      </c>
      <c r="U14190" t="s">
        <v>75</v>
      </c>
      <c r="V14190" t="s">
        <v>50</v>
      </c>
    </row>
    <row r="14191" spans="1:22">
      <c r="A14191" s="4">
        <v>46123</v>
      </c>
      <c r="B14191" t="s">
        <v>10142</v>
      </c>
      <c r="C14191" t="s">
        <v>2568</v>
      </c>
      <c r="D14191">
        <v>1</v>
      </c>
      <c r="E14191">
        <v>275000.24</v>
      </c>
      <c r="F14191">
        <f>Table2[[#This Row],[Đơn Giá Chuẩn]]*Table2[[#This Row],[Tổng số lượng bán]]</f>
        <v>275000.24</v>
      </c>
      <c r="G14191">
        <v>0</v>
      </c>
      <c r="H14191">
        <f>Table2[[#This Row],[Doanh số bán]]-Table2[[#This Row],[Chiết khấu]]</f>
        <v>275000.24</v>
      </c>
      <c r="K14191" t="s">
        <v>50</v>
      </c>
      <c r="L14191">
        <v>1</v>
      </c>
      <c r="M14191" t="s">
        <v>37</v>
      </c>
      <c r="N14191" t="s">
        <v>50</v>
      </c>
      <c r="O14191">
        <v>1</v>
      </c>
      <c r="P14191" t="s">
        <v>84</v>
      </c>
      <c r="Q14191" t="s">
        <v>85</v>
      </c>
      <c r="R14191" t="s">
        <v>41</v>
      </c>
      <c r="S14191" t="s">
        <v>42</v>
      </c>
      <c r="T14191" t="s">
        <v>74</v>
      </c>
      <c r="U14191" t="s">
        <v>75</v>
      </c>
      <c r="V14191" t="s">
        <v>50</v>
      </c>
    </row>
    <row r="14192" spans="1:22">
      <c r="A14192" s="4">
        <v>46123</v>
      </c>
      <c r="B14192" t="s">
        <v>10143</v>
      </c>
      <c r="C14192" t="s">
        <v>2568</v>
      </c>
      <c r="D14192">
        <v>1</v>
      </c>
      <c r="E14192">
        <v>275000.24</v>
      </c>
      <c r="F14192">
        <f>Table2[[#This Row],[Đơn Giá Chuẩn]]*Table2[[#This Row],[Tổng số lượng bán]]</f>
        <v>275000.24</v>
      </c>
      <c r="G14192">
        <v>0</v>
      </c>
      <c r="H14192">
        <f>Table2[[#This Row],[Doanh số bán]]-Table2[[#This Row],[Chiết khấu]]</f>
        <v>275000.24</v>
      </c>
      <c r="K14192" t="s">
        <v>50</v>
      </c>
      <c r="L14192">
        <v>1</v>
      </c>
      <c r="M14192" t="s">
        <v>37</v>
      </c>
      <c r="N14192" t="s">
        <v>50</v>
      </c>
      <c r="O14192">
        <v>1</v>
      </c>
      <c r="P14192" t="s">
        <v>84</v>
      </c>
      <c r="Q14192" t="s">
        <v>85</v>
      </c>
      <c r="R14192" t="s">
        <v>41</v>
      </c>
      <c r="S14192" t="s">
        <v>42</v>
      </c>
      <c r="T14192" t="s">
        <v>74</v>
      </c>
      <c r="U14192" t="s">
        <v>75</v>
      </c>
      <c r="V14192" t="s">
        <v>50</v>
      </c>
    </row>
    <row r="14193" spans="1:22">
      <c r="A14193" s="4">
        <v>46123</v>
      </c>
      <c r="B14193" t="s">
        <v>10144</v>
      </c>
      <c r="C14193" t="s">
        <v>2568</v>
      </c>
      <c r="D14193">
        <v>1</v>
      </c>
      <c r="E14193">
        <v>275000.24</v>
      </c>
      <c r="F14193">
        <f>Table2[[#This Row],[Đơn Giá Chuẩn]]*Table2[[#This Row],[Tổng số lượng bán]]</f>
        <v>275000.24</v>
      </c>
      <c r="G14193">
        <v>0</v>
      </c>
      <c r="H14193">
        <f>Table2[[#This Row],[Doanh số bán]]-Table2[[#This Row],[Chiết khấu]]</f>
        <v>275000.24</v>
      </c>
      <c r="K14193" t="s">
        <v>50</v>
      </c>
      <c r="L14193">
        <v>1</v>
      </c>
      <c r="M14193" t="s">
        <v>37</v>
      </c>
      <c r="N14193" t="s">
        <v>50</v>
      </c>
      <c r="O14193">
        <v>1</v>
      </c>
      <c r="P14193" t="s">
        <v>84</v>
      </c>
      <c r="Q14193" t="s">
        <v>85</v>
      </c>
      <c r="R14193" t="s">
        <v>41</v>
      </c>
      <c r="S14193" t="s">
        <v>42</v>
      </c>
      <c r="T14193" t="s">
        <v>74</v>
      </c>
      <c r="U14193" t="s">
        <v>75</v>
      </c>
      <c r="V14193" t="s">
        <v>50</v>
      </c>
    </row>
    <row r="14194" spans="1:22">
      <c r="A14194" s="4">
        <v>46126</v>
      </c>
      <c r="B14194" t="s">
        <v>10145</v>
      </c>
      <c r="C14194" t="s">
        <v>23</v>
      </c>
      <c r="D14194">
        <v>1</v>
      </c>
      <c r="E14194">
        <v>21000</v>
      </c>
      <c r="F14194">
        <f>Table2[[#This Row],[Đơn Giá Chuẩn]]*Table2[[#This Row],[Tổng số lượng bán]]</f>
        <v>21000</v>
      </c>
      <c r="G14194">
        <v>0</v>
      </c>
      <c r="H14194">
        <f>Table2[[#This Row],[Doanh số bán]]-Table2[[#This Row],[Chiết khấu]]</f>
        <v>21000</v>
      </c>
      <c r="K14194" t="s">
        <v>24</v>
      </c>
      <c r="L14194">
        <v>0</v>
      </c>
      <c r="M14194" t="s">
        <v>319</v>
      </c>
      <c r="N14194" t="s">
        <v>26</v>
      </c>
      <c r="O14194">
        <v>0</v>
      </c>
      <c r="P14194" t="s">
        <v>27</v>
      </c>
      <c r="Q14194" t="s">
        <v>28</v>
      </c>
      <c r="R14194" t="s">
        <v>29</v>
      </c>
      <c r="S14194" t="s">
        <v>30</v>
      </c>
      <c r="T14194" t="s">
        <v>320</v>
      </c>
      <c r="U14194" t="s">
        <v>321</v>
      </c>
      <c r="V14194" t="s">
        <v>33</v>
      </c>
    </row>
    <row r="14195" spans="1:22">
      <c r="A14195" s="4">
        <v>46126</v>
      </c>
      <c r="B14195" t="s">
        <v>10146</v>
      </c>
      <c r="C14195" t="s">
        <v>23</v>
      </c>
      <c r="D14195">
        <v>1</v>
      </c>
      <c r="E14195">
        <v>25999.999999999996</v>
      </c>
      <c r="F14195">
        <f>Table2[[#This Row],[Đơn Giá Chuẩn]]*Table2[[#This Row],[Tổng số lượng bán]]</f>
        <v>25999.999999999996</v>
      </c>
      <c r="G14195">
        <v>0</v>
      </c>
      <c r="H14195">
        <f>Table2[[#This Row],[Doanh số bán]]-Table2[[#This Row],[Chiết khấu]]</f>
        <v>25999.999999999996</v>
      </c>
      <c r="K14195" t="s">
        <v>24</v>
      </c>
      <c r="L14195">
        <v>0</v>
      </c>
      <c r="M14195" t="s">
        <v>319</v>
      </c>
      <c r="N14195" t="s">
        <v>26</v>
      </c>
      <c r="O14195">
        <v>0</v>
      </c>
      <c r="P14195" t="s">
        <v>47</v>
      </c>
      <c r="Q14195" t="s">
        <v>48</v>
      </c>
      <c r="R14195" t="s">
        <v>29</v>
      </c>
      <c r="S14195" t="s">
        <v>30</v>
      </c>
      <c r="T14195" t="s">
        <v>320</v>
      </c>
      <c r="U14195" t="s">
        <v>321</v>
      </c>
      <c r="V14195" t="s">
        <v>33</v>
      </c>
    </row>
    <row r="14196" spans="1:22">
      <c r="A14196" s="4">
        <v>46126</v>
      </c>
      <c r="B14196" t="s">
        <v>10147</v>
      </c>
      <c r="C14196" t="s">
        <v>23</v>
      </c>
      <c r="D14196">
        <v>1</v>
      </c>
      <c r="E14196">
        <v>21000</v>
      </c>
      <c r="F14196">
        <f>Table2[[#This Row],[Đơn Giá Chuẩn]]*Table2[[#This Row],[Tổng số lượng bán]]</f>
        <v>21000</v>
      </c>
      <c r="G14196">
        <v>0</v>
      </c>
      <c r="H14196">
        <f>Table2[[#This Row],[Doanh số bán]]-Table2[[#This Row],[Chiết khấu]]</f>
        <v>21000</v>
      </c>
      <c r="K14196" t="s">
        <v>24</v>
      </c>
      <c r="L14196">
        <v>0</v>
      </c>
      <c r="M14196" t="s">
        <v>319</v>
      </c>
      <c r="N14196" t="s">
        <v>26</v>
      </c>
      <c r="O14196">
        <v>0</v>
      </c>
      <c r="P14196" t="s">
        <v>27</v>
      </c>
      <c r="Q14196" t="s">
        <v>28</v>
      </c>
      <c r="R14196" t="s">
        <v>29</v>
      </c>
      <c r="S14196" t="s">
        <v>30</v>
      </c>
      <c r="T14196" t="s">
        <v>320</v>
      </c>
      <c r="U14196" t="s">
        <v>321</v>
      </c>
      <c r="V14196" t="s">
        <v>33</v>
      </c>
    </row>
    <row r="14197" spans="1:22">
      <c r="A14197" s="4">
        <v>46126</v>
      </c>
      <c r="B14197" t="s">
        <v>10148</v>
      </c>
      <c r="C14197" t="s">
        <v>23</v>
      </c>
      <c r="D14197">
        <v>1</v>
      </c>
      <c r="E14197">
        <v>32000</v>
      </c>
      <c r="F14197">
        <f>Table2[[#This Row],[Đơn Giá Chuẩn]]*Table2[[#This Row],[Tổng số lượng bán]]</f>
        <v>32000</v>
      </c>
      <c r="G14197">
        <v>0</v>
      </c>
      <c r="H14197">
        <f>Table2[[#This Row],[Doanh số bán]]-Table2[[#This Row],[Chiết khấu]]</f>
        <v>32000</v>
      </c>
      <c r="K14197" t="s">
        <v>24</v>
      </c>
      <c r="L14197">
        <v>0</v>
      </c>
      <c r="M14197" t="s">
        <v>319</v>
      </c>
      <c r="N14197" t="s">
        <v>26</v>
      </c>
      <c r="O14197">
        <v>0</v>
      </c>
      <c r="P14197" t="s">
        <v>125</v>
      </c>
      <c r="Q14197" t="s">
        <v>126</v>
      </c>
      <c r="R14197" t="s">
        <v>29</v>
      </c>
      <c r="S14197" t="s">
        <v>30</v>
      </c>
      <c r="T14197" t="s">
        <v>320</v>
      </c>
      <c r="U14197" t="s">
        <v>321</v>
      </c>
      <c r="V14197" t="s">
        <v>33</v>
      </c>
    </row>
    <row r="14198" spans="1:22">
      <c r="A14198" s="4">
        <v>46126</v>
      </c>
      <c r="B14198" t="s">
        <v>10149</v>
      </c>
      <c r="C14198" t="s">
        <v>23</v>
      </c>
      <c r="D14198">
        <v>1</v>
      </c>
      <c r="E14198">
        <v>21000</v>
      </c>
      <c r="F14198">
        <f>Table2[[#This Row],[Đơn Giá Chuẩn]]*Table2[[#This Row],[Tổng số lượng bán]]</f>
        <v>21000</v>
      </c>
      <c r="G14198">
        <v>0</v>
      </c>
      <c r="H14198">
        <f>Table2[[#This Row],[Doanh số bán]]-Table2[[#This Row],[Chiết khấu]]</f>
        <v>21000</v>
      </c>
      <c r="K14198" t="s">
        <v>24</v>
      </c>
      <c r="L14198">
        <v>0</v>
      </c>
      <c r="M14198" t="s">
        <v>319</v>
      </c>
      <c r="N14198" t="s">
        <v>26</v>
      </c>
      <c r="O14198">
        <v>0</v>
      </c>
      <c r="P14198" t="s">
        <v>27</v>
      </c>
      <c r="Q14198" t="s">
        <v>28</v>
      </c>
      <c r="R14198" t="s">
        <v>29</v>
      </c>
      <c r="S14198" t="s">
        <v>30</v>
      </c>
      <c r="T14198" t="s">
        <v>320</v>
      </c>
      <c r="U14198" t="s">
        <v>321</v>
      </c>
      <c r="V14198" t="s">
        <v>33</v>
      </c>
    </row>
    <row r="14199" spans="1:22">
      <c r="A14199" s="4">
        <v>46126</v>
      </c>
      <c r="B14199" t="s">
        <v>10150</v>
      </c>
      <c r="C14199" t="s">
        <v>23</v>
      </c>
      <c r="D14199">
        <v>3</v>
      </c>
      <c r="E14199">
        <v>25999.999999999996</v>
      </c>
      <c r="F14199">
        <f>Table2[[#This Row],[Đơn Giá Chuẩn]]*Table2[[#This Row],[Tổng số lượng bán]]</f>
        <v>77999.999999999985</v>
      </c>
      <c r="G14199">
        <v>0</v>
      </c>
      <c r="H14199">
        <f>Table2[[#This Row],[Doanh số bán]]-Table2[[#This Row],[Chiết khấu]]</f>
        <v>77999.999999999985</v>
      </c>
      <c r="K14199" t="s">
        <v>24</v>
      </c>
      <c r="L14199">
        <v>0</v>
      </c>
      <c r="M14199" t="s">
        <v>319</v>
      </c>
      <c r="N14199" t="s">
        <v>26</v>
      </c>
      <c r="O14199">
        <v>0</v>
      </c>
      <c r="P14199" t="s">
        <v>47</v>
      </c>
      <c r="Q14199" t="s">
        <v>48</v>
      </c>
      <c r="R14199" t="s">
        <v>29</v>
      </c>
      <c r="S14199" t="s">
        <v>30</v>
      </c>
      <c r="T14199" t="s">
        <v>320</v>
      </c>
      <c r="U14199" t="s">
        <v>321</v>
      </c>
      <c r="V14199" t="s">
        <v>33</v>
      </c>
    </row>
    <row r="14200" spans="1:22">
      <c r="A14200" s="4">
        <v>46126</v>
      </c>
      <c r="B14200" t="s">
        <v>10151</v>
      </c>
      <c r="C14200" t="s">
        <v>23</v>
      </c>
      <c r="D14200">
        <v>1</v>
      </c>
      <c r="E14200">
        <v>21000</v>
      </c>
      <c r="F14200">
        <f>Table2[[#This Row],[Đơn Giá Chuẩn]]*Table2[[#This Row],[Tổng số lượng bán]]</f>
        <v>21000</v>
      </c>
      <c r="G14200">
        <v>0</v>
      </c>
      <c r="H14200">
        <f>Table2[[#This Row],[Doanh số bán]]-Table2[[#This Row],[Chiết khấu]]</f>
        <v>21000</v>
      </c>
      <c r="K14200" t="s">
        <v>24</v>
      </c>
      <c r="L14200">
        <v>0</v>
      </c>
      <c r="M14200" t="s">
        <v>319</v>
      </c>
      <c r="N14200" t="s">
        <v>26</v>
      </c>
      <c r="O14200">
        <v>0</v>
      </c>
      <c r="P14200" t="s">
        <v>27</v>
      </c>
      <c r="Q14200" t="s">
        <v>28</v>
      </c>
      <c r="R14200" t="s">
        <v>29</v>
      </c>
      <c r="S14200" t="s">
        <v>30</v>
      </c>
      <c r="T14200" t="s">
        <v>320</v>
      </c>
      <c r="U14200" t="s">
        <v>321</v>
      </c>
      <c r="V14200" t="s">
        <v>33</v>
      </c>
    </row>
    <row r="14201" spans="1:22">
      <c r="A14201" s="4">
        <v>46126</v>
      </c>
      <c r="B14201" t="s">
        <v>10152</v>
      </c>
      <c r="C14201" t="s">
        <v>23</v>
      </c>
      <c r="D14201">
        <v>1</v>
      </c>
      <c r="E14201">
        <v>25999.999999999996</v>
      </c>
      <c r="F14201">
        <f>Table2[[#This Row],[Đơn Giá Chuẩn]]*Table2[[#This Row],[Tổng số lượng bán]]</f>
        <v>25999.999999999996</v>
      </c>
      <c r="G14201">
        <v>0</v>
      </c>
      <c r="H14201">
        <f>Table2[[#This Row],[Doanh số bán]]-Table2[[#This Row],[Chiết khấu]]</f>
        <v>25999.999999999996</v>
      </c>
      <c r="K14201" t="s">
        <v>24</v>
      </c>
      <c r="L14201">
        <v>0</v>
      </c>
      <c r="M14201" t="s">
        <v>319</v>
      </c>
      <c r="N14201" t="s">
        <v>26</v>
      </c>
      <c r="O14201">
        <v>0</v>
      </c>
      <c r="P14201" t="s">
        <v>47</v>
      </c>
      <c r="Q14201" t="s">
        <v>48</v>
      </c>
      <c r="R14201" t="s">
        <v>29</v>
      </c>
      <c r="S14201" t="s">
        <v>30</v>
      </c>
      <c r="T14201" t="s">
        <v>320</v>
      </c>
      <c r="U14201" t="s">
        <v>321</v>
      </c>
      <c r="V14201" t="s">
        <v>33</v>
      </c>
    </row>
    <row r="14202" spans="1:22">
      <c r="A14202" s="4">
        <v>46126</v>
      </c>
      <c r="B14202" t="s">
        <v>10152</v>
      </c>
      <c r="C14202" t="s">
        <v>23</v>
      </c>
      <c r="D14202">
        <v>1</v>
      </c>
      <c r="E14202">
        <v>42000</v>
      </c>
      <c r="F14202">
        <f>Table2[[#This Row],[Đơn Giá Chuẩn]]*Table2[[#This Row],[Tổng số lượng bán]]</f>
        <v>42000</v>
      </c>
      <c r="G14202">
        <v>0</v>
      </c>
      <c r="H14202">
        <f>Table2[[#This Row],[Doanh số bán]]-Table2[[#This Row],[Chiết khấu]]</f>
        <v>42000</v>
      </c>
      <c r="K14202" t="s">
        <v>24</v>
      </c>
      <c r="L14202">
        <v>0</v>
      </c>
      <c r="M14202" t="s">
        <v>319</v>
      </c>
      <c r="N14202" t="s">
        <v>26</v>
      </c>
      <c r="O14202">
        <v>0</v>
      </c>
      <c r="P14202" t="s">
        <v>449</v>
      </c>
      <c r="Q14202" t="s">
        <v>450</v>
      </c>
      <c r="R14202" t="s">
        <v>29</v>
      </c>
      <c r="S14202" t="s">
        <v>30</v>
      </c>
      <c r="T14202" t="s">
        <v>320</v>
      </c>
      <c r="U14202" t="s">
        <v>321</v>
      </c>
      <c r="V14202" t="s">
        <v>33</v>
      </c>
    </row>
    <row r="14203" spans="1:22">
      <c r="A14203" s="4">
        <v>46126</v>
      </c>
      <c r="B14203" t="s">
        <v>10153</v>
      </c>
      <c r="C14203" t="s">
        <v>23</v>
      </c>
      <c r="D14203">
        <v>2</v>
      </c>
      <c r="E14203">
        <v>62000</v>
      </c>
      <c r="F14203">
        <f>Table2[[#This Row],[Đơn Giá Chuẩn]]*Table2[[#This Row],[Tổng số lượng bán]]</f>
        <v>124000</v>
      </c>
      <c r="G14203">
        <v>0</v>
      </c>
      <c r="H14203">
        <f>Table2[[#This Row],[Doanh số bán]]-Table2[[#This Row],[Chiết khấu]]</f>
        <v>124000</v>
      </c>
      <c r="K14203" t="s">
        <v>24</v>
      </c>
      <c r="L14203">
        <v>0</v>
      </c>
      <c r="M14203" t="s">
        <v>319</v>
      </c>
      <c r="N14203" t="s">
        <v>26</v>
      </c>
      <c r="O14203">
        <v>0</v>
      </c>
      <c r="P14203" t="s">
        <v>199</v>
      </c>
      <c r="Q14203" t="s">
        <v>200</v>
      </c>
      <c r="R14203" t="s">
        <v>29</v>
      </c>
      <c r="S14203" t="s">
        <v>30</v>
      </c>
      <c r="T14203" t="s">
        <v>320</v>
      </c>
      <c r="U14203" t="s">
        <v>321</v>
      </c>
      <c r="V14203" t="s">
        <v>33</v>
      </c>
    </row>
    <row r="14204" spans="1:22">
      <c r="A14204" s="4">
        <v>46126</v>
      </c>
      <c r="B14204" t="s">
        <v>10153</v>
      </c>
      <c r="C14204" t="s">
        <v>23</v>
      </c>
      <c r="D14204">
        <v>2</v>
      </c>
      <c r="E14204">
        <v>25999.999999999996</v>
      </c>
      <c r="F14204">
        <f>Table2[[#This Row],[Đơn Giá Chuẩn]]*Table2[[#This Row],[Tổng số lượng bán]]</f>
        <v>51999.999999999993</v>
      </c>
      <c r="G14204">
        <v>0</v>
      </c>
      <c r="H14204">
        <f>Table2[[#This Row],[Doanh số bán]]-Table2[[#This Row],[Chiết khấu]]</f>
        <v>51999.999999999993</v>
      </c>
      <c r="K14204" t="s">
        <v>24</v>
      </c>
      <c r="L14204">
        <v>0</v>
      </c>
      <c r="M14204" t="s">
        <v>319</v>
      </c>
      <c r="N14204" t="s">
        <v>26</v>
      </c>
      <c r="O14204">
        <v>0</v>
      </c>
      <c r="P14204" t="s">
        <v>47</v>
      </c>
      <c r="Q14204" t="s">
        <v>48</v>
      </c>
      <c r="R14204" t="s">
        <v>29</v>
      </c>
      <c r="S14204" t="s">
        <v>30</v>
      </c>
      <c r="T14204" t="s">
        <v>320</v>
      </c>
      <c r="U14204" t="s">
        <v>321</v>
      </c>
      <c r="V14204" t="s">
        <v>33</v>
      </c>
    </row>
    <row r="14205" spans="1:22">
      <c r="A14205" s="4">
        <v>46126</v>
      </c>
      <c r="B14205" t="s">
        <v>10153</v>
      </c>
      <c r="C14205" t="s">
        <v>23</v>
      </c>
      <c r="D14205">
        <v>2</v>
      </c>
      <c r="E14205">
        <v>21000</v>
      </c>
      <c r="F14205">
        <f>Table2[[#This Row],[Đơn Giá Chuẩn]]*Table2[[#This Row],[Tổng số lượng bán]]</f>
        <v>42000</v>
      </c>
      <c r="G14205">
        <v>0</v>
      </c>
      <c r="H14205">
        <f>Table2[[#This Row],[Doanh số bán]]-Table2[[#This Row],[Chiết khấu]]</f>
        <v>42000</v>
      </c>
      <c r="K14205" t="s">
        <v>24</v>
      </c>
      <c r="L14205">
        <v>0</v>
      </c>
      <c r="M14205" t="s">
        <v>319</v>
      </c>
      <c r="N14205" t="s">
        <v>26</v>
      </c>
      <c r="O14205">
        <v>0</v>
      </c>
      <c r="P14205" t="s">
        <v>27</v>
      </c>
      <c r="Q14205" t="s">
        <v>28</v>
      </c>
      <c r="R14205" t="s">
        <v>29</v>
      </c>
      <c r="S14205" t="s">
        <v>30</v>
      </c>
      <c r="T14205" t="s">
        <v>320</v>
      </c>
      <c r="U14205" t="s">
        <v>321</v>
      </c>
      <c r="V14205" t="s">
        <v>33</v>
      </c>
    </row>
    <row r="14206" spans="1:22">
      <c r="A14206" s="4">
        <v>46126</v>
      </c>
      <c r="B14206" t="s">
        <v>10153</v>
      </c>
      <c r="C14206" t="s">
        <v>23</v>
      </c>
      <c r="D14206">
        <v>1</v>
      </c>
      <c r="E14206">
        <v>42000</v>
      </c>
      <c r="F14206">
        <f>Table2[[#This Row],[Đơn Giá Chuẩn]]*Table2[[#This Row],[Tổng số lượng bán]]</f>
        <v>42000</v>
      </c>
      <c r="G14206">
        <v>0</v>
      </c>
      <c r="H14206">
        <f>Table2[[#This Row],[Doanh số bán]]-Table2[[#This Row],[Chiết khấu]]</f>
        <v>42000</v>
      </c>
      <c r="K14206" t="s">
        <v>24</v>
      </c>
      <c r="L14206">
        <v>0</v>
      </c>
      <c r="M14206" t="s">
        <v>319</v>
      </c>
      <c r="N14206" t="s">
        <v>26</v>
      </c>
      <c r="O14206">
        <v>0</v>
      </c>
      <c r="P14206" t="s">
        <v>62</v>
      </c>
      <c r="Q14206" t="s">
        <v>63</v>
      </c>
      <c r="R14206" t="s">
        <v>29</v>
      </c>
      <c r="S14206" t="s">
        <v>56</v>
      </c>
      <c r="T14206" t="s">
        <v>320</v>
      </c>
      <c r="U14206" t="s">
        <v>321</v>
      </c>
      <c r="V14206" t="s">
        <v>33</v>
      </c>
    </row>
    <row r="14207" spans="1:22">
      <c r="A14207" s="4">
        <v>46126</v>
      </c>
      <c r="B14207" t="s">
        <v>10153</v>
      </c>
      <c r="C14207" t="s">
        <v>23</v>
      </c>
      <c r="D14207">
        <v>1</v>
      </c>
      <c r="E14207">
        <v>32000</v>
      </c>
      <c r="F14207">
        <f>Table2[[#This Row],[Đơn Giá Chuẩn]]*Table2[[#This Row],[Tổng số lượng bán]]</f>
        <v>32000</v>
      </c>
      <c r="G14207">
        <v>0</v>
      </c>
      <c r="H14207">
        <f>Table2[[#This Row],[Doanh số bán]]-Table2[[#This Row],[Chiết khấu]]</f>
        <v>32000</v>
      </c>
      <c r="K14207" t="s">
        <v>24</v>
      </c>
      <c r="L14207">
        <v>0</v>
      </c>
      <c r="M14207" t="s">
        <v>319</v>
      </c>
      <c r="N14207" t="s">
        <v>26</v>
      </c>
      <c r="O14207">
        <v>0</v>
      </c>
      <c r="P14207" t="s">
        <v>527</v>
      </c>
      <c r="Q14207" t="s">
        <v>528</v>
      </c>
      <c r="R14207" t="s">
        <v>29</v>
      </c>
      <c r="S14207" t="s">
        <v>30</v>
      </c>
      <c r="T14207" t="s">
        <v>320</v>
      </c>
      <c r="U14207" t="s">
        <v>321</v>
      </c>
      <c r="V14207" t="s">
        <v>33</v>
      </c>
    </row>
    <row r="14208" spans="1:22">
      <c r="A14208" s="4">
        <v>46126</v>
      </c>
      <c r="B14208" t="s">
        <v>10154</v>
      </c>
      <c r="C14208" t="s">
        <v>23</v>
      </c>
      <c r="D14208">
        <v>1</v>
      </c>
      <c r="E14208">
        <v>25999.999999999996</v>
      </c>
      <c r="F14208">
        <f>Table2[[#This Row],[Đơn Giá Chuẩn]]*Table2[[#This Row],[Tổng số lượng bán]]</f>
        <v>25999.999999999996</v>
      </c>
      <c r="G14208">
        <v>0</v>
      </c>
      <c r="H14208">
        <f>Table2[[#This Row],[Doanh số bán]]-Table2[[#This Row],[Chiết khấu]]</f>
        <v>25999.999999999996</v>
      </c>
      <c r="K14208" t="s">
        <v>24</v>
      </c>
      <c r="L14208">
        <v>0</v>
      </c>
      <c r="M14208" t="s">
        <v>319</v>
      </c>
      <c r="N14208" t="s">
        <v>26</v>
      </c>
      <c r="O14208">
        <v>0</v>
      </c>
      <c r="P14208" t="s">
        <v>47</v>
      </c>
      <c r="Q14208" t="s">
        <v>48</v>
      </c>
      <c r="R14208" t="s">
        <v>29</v>
      </c>
      <c r="S14208" t="s">
        <v>30</v>
      </c>
      <c r="T14208" t="s">
        <v>320</v>
      </c>
      <c r="U14208" t="s">
        <v>321</v>
      </c>
      <c r="V14208" t="s">
        <v>33</v>
      </c>
    </row>
    <row r="14209" spans="1:22">
      <c r="A14209" s="4">
        <v>46126</v>
      </c>
      <c r="B14209" t="s">
        <v>10155</v>
      </c>
      <c r="C14209" t="s">
        <v>23</v>
      </c>
      <c r="D14209">
        <v>2</v>
      </c>
      <c r="E14209">
        <v>21000</v>
      </c>
      <c r="F14209">
        <f>Table2[[#This Row],[Đơn Giá Chuẩn]]*Table2[[#This Row],[Tổng số lượng bán]]</f>
        <v>42000</v>
      </c>
      <c r="G14209">
        <v>0</v>
      </c>
      <c r="H14209">
        <f>Table2[[#This Row],[Doanh số bán]]-Table2[[#This Row],[Chiết khấu]]</f>
        <v>42000</v>
      </c>
      <c r="K14209" t="s">
        <v>24</v>
      </c>
      <c r="L14209">
        <v>0</v>
      </c>
      <c r="M14209" t="s">
        <v>319</v>
      </c>
      <c r="N14209" t="s">
        <v>26</v>
      </c>
      <c r="O14209">
        <v>0</v>
      </c>
      <c r="P14209" t="s">
        <v>27</v>
      </c>
      <c r="Q14209" t="s">
        <v>28</v>
      </c>
      <c r="R14209" t="s">
        <v>29</v>
      </c>
      <c r="S14209" t="s">
        <v>30</v>
      </c>
      <c r="T14209" t="s">
        <v>320</v>
      </c>
      <c r="U14209" t="s">
        <v>321</v>
      </c>
      <c r="V14209" t="s">
        <v>33</v>
      </c>
    </row>
    <row r="14210" spans="1:22">
      <c r="A14210" s="4">
        <v>46126</v>
      </c>
      <c r="B14210" t="s">
        <v>10155</v>
      </c>
      <c r="C14210" t="s">
        <v>23</v>
      </c>
      <c r="D14210">
        <v>1</v>
      </c>
      <c r="E14210">
        <v>25999.999999999996</v>
      </c>
      <c r="F14210">
        <f>Table2[[#This Row],[Đơn Giá Chuẩn]]*Table2[[#This Row],[Tổng số lượng bán]]</f>
        <v>25999.999999999996</v>
      </c>
      <c r="G14210">
        <v>0</v>
      </c>
      <c r="H14210">
        <f>Table2[[#This Row],[Doanh số bán]]-Table2[[#This Row],[Chiết khấu]]</f>
        <v>25999.999999999996</v>
      </c>
      <c r="K14210" t="s">
        <v>24</v>
      </c>
      <c r="L14210">
        <v>0</v>
      </c>
      <c r="M14210" t="s">
        <v>319</v>
      </c>
      <c r="N14210" t="s">
        <v>26</v>
      </c>
      <c r="O14210">
        <v>0</v>
      </c>
      <c r="P14210" t="s">
        <v>47</v>
      </c>
      <c r="Q14210" t="s">
        <v>48</v>
      </c>
      <c r="R14210" t="s">
        <v>29</v>
      </c>
      <c r="S14210" t="s">
        <v>30</v>
      </c>
      <c r="T14210" t="s">
        <v>320</v>
      </c>
      <c r="U14210" t="s">
        <v>321</v>
      </c>
      <c r="V14210" t="s">
        <v>33</v>
      </c>
    </row>
    <row r="14211" spans="1:22">
      <c r="A14211" s="4">
        <v>46126</v>
      </c>
      <c r="B14211" t="s">
        <v>10156</v>
      </c>
      <c r="C14211" t="s">
        <v>23</v>
      </c>
      <c r="D14211">
        <v>1</v>
      </c>
      <c r="E14211">
        <v>21000</v>
      </c>
      <c r="F14211">
        <f>Table2[[#This Row],[Đơn Giá Chuẩn]]*Table2[[#This Row],[Tổng số lượng bán]]</f>
        <v>21000</v>
      </c>
      <c r="G14211">
        <v>0</v>
      </c>
      <c r="H14211">
        <f>Table2[[#This Row],[Doanh số bán]]-Table2[[#This Row],[Chiết khấu]]</f>
        <v>21000</v>
      </c>
      <c r="K14211" t="s">
        <v>24</v>
      </c>
      <c r="L14211">
        <v>0</v>
      </c>
      <c r="M14211" t="s">
        <v>319</v>
      </c>
      <c r="N14211" t="s">
        <v>26</v>
      </c>
      <c r="O14211">
        <v>0</v>
      </c>
      <c r="P14211" t="s">
        <v>27</v>
      </c>
      <c r="Q14211" t="s">
        <v>28</v>
      </c>
      <c r="R14211" t="s">
        <v>29</v>
      </c>
      <c r="S14211" t="s">
        <v>30</v>
      </c>
      <c r="T14211" t="s">
        <v>320</v>
      </c>
      <c r="U14211" t="s">
        <v>321</v>
      </c>
      <c r="V14211" t="s">
        <v>33</v>
      </c>
    </row>
    <row r="14212" spans="1:22">
      <c r="A14212" s="4">
        <v>46126</v>
      </c>
      <c r="B14212" t="s">
        <v>10157</v>
      </c>
      <c r="C14212" t="s">
        <v>23</v>
      </c>
      <c r="D14212">
        <v>1</v>
      </c>
      <c r="E14212">
        <v>25999.999999999996</v>
      </c>
      <c r="F14212">
        <f>Table2[[#This Row],[Đơn Giá Chuẩn]]*Table2[[#This Row],[Tổng số lượng bán]]</f>
        <v>25999.999999999996</v>
      </c>
      <c r="G14212">
        <v>0</v>
      </c>
      <c r="H14212">
        <f>Table2[[#This Row],[Doanh số bán]]-Table2[[#This Row],[Chiết khấu]]</f>
        <v>25999.999999999996</v>
      </c>
      <c r="K14212" t="s">
        <v>24</v>
      </c>
      <c r="L14212">
        <v>0</v>
      </c>
      <c r="M14212" t="s">
        <v>319</v>
      </c>
      <c r="N14212" t="s">
        <v>26</v>
      </c>
      <c r="O14212">
        <v>0</v>
      </c>
      <c r="P14212" t="s">
        <v>47</v>
      </c>
      <c r="Q14212" t="s">
        <v>48</v>
      </c>
      <c r="R14212" t="s">
        <v>29</v>
      </c>
      <c r="S14212" t="s">
        <v>30</v>
      </c>
      <c r="T14212" t="s">
        <v>320</v>
      </c>
      <c r="U14212" t="s">
        <v>321</v>
      </c>
      <c r="V14212" t="s">
        <v>33</v>
      </c>
    </row>
    <row r="14213" spans="1:22">
      <c r="A14213" s="4">
        <v>46126</v>
      </c>
      <c r="B14213" t="s">
        <v>10158</v>
      </c>
      <c r="C14213" t="s">
        <v>23</v>
      </c>
      <c r="D14213">
        <v>1</v>
      </c>
      <c r="E14213">
        <v>25999.999999999996</v>
      </c>
      <c r="F14213">
        <f>Table2[[#This Row],[Đơn Giá Chuẩn]]*Table2[[#This Row],[Tổng số lượng bán]]</f>
        <v>25999.999999999996</v>
      </c>
      <c r="G14213">
        <v>0</v>
      </c>
      <c r="H14213">
        <f>Table2[[#This Row],[Doanh số bán]]-Table2[[#This Row],[Chiết khấu]]</f>
        <v>25999.999999999996</v>
      </c>
      <c r="K14213" t="s">
        <v>24</v>
      </c>
      <c r="L14213">
        <v>0</v>
      </c>
      <c r="M14213" t="s">
        <v>319</v>
      </c>
      <c r="N14213" t="s">
        <v>26</v>
      </c>
      <c r="O14213">
        <v>0</v>
      </c>
      <c r="P14213" t="s">
        <v>47</v>
      </c>
      <c r="Q14213" t="s">
        <v>48</v>
      </c>
      <c r="R14213" t="s">
        <v>29</v>
      </c>
      <c r="S14213" t="s">
        <v>30</v>
      </c>
      <c r="T14213" t="s">
        <v>320</v>
      </c>
      <c r="U14213" t="s">
        <v>321</v>
      </c>
      <c r="V14213" t="s">
        <v>33</v>
      </c>
    </row>
    <row r="14214" spans="1:22">
      <c r="A14214" s="4">
        <v>46126</v>
      </c>
      <c r="B14214" t="s">
        <v>10159</v>
      </c>
      <c r="C14214" t="s">
        <v>23</v>
      </c>
      <c r="D14214">
        <v>2</v>
      </c>
      <c r="E14214">
        <v>25999.999999999996</v>
      </c>
      <c r="F14214">
        <f>Table2[[#This Row],[Đơn Giá Chuẩn]]*Table2[[#This Row],[Tổng số lượng bán]]</f>
        <v>51999.999999999993</v>
      </c>
      <c r="G14214">
        <v>0</v>
      </c>
      <c r="H14214">
        <f>Table2[[#This Row],[Doanh số bán]]-Table2[[#This Row],[Chiết khấu]]</f>
        <v>51999.999999999993</v>
      </c>
      <c r="K14214" t="s">
        <v>24</v>
      </c>
      <c r="L14214">
        <v>0</v>
      </c>
      <c r="M14214" t="s">
        <v>319</v>
      </c>
      <c r="N14214" t="s">
        <v>26</v>
      </c>
      <c r="O14214">
        <v>0</v>
      </c>
      <c r="P14214" t="s">
        <v>47</v>
      </c>
      <c r="Q14214" t="s">
        <v>48</v>
      </c>
      <c r="R14214" t="s">
        <v>29</v>
      </c>
      <c r="S14214" t="s">
        <v>30</v>
      </c>
      <c r="T14214" t="s">
        <v>320</v>
      </c>
      <c r="U14214" t="s">
        <v>321</v>
      </c>
      <c r="V14214" t="s">
        <v>33</v>
      </c>
    </row>
    <row r="14215" spans="1:22">
      <c r="A14215" s="4">
        <v>46126</v>
      </c>
      <c r="B14215" t="s">
        <v>10160</v>
      </c>
      <c r="C14215" t="s">
        <v>23</v>
      </c>
      <c r="D14215">
        <v>2</v>
      </c>
      <c r="E14215">
        <v>25999.999999999996</v>
      </c>
      <c r="F14215">
        <f>Table2[[#This Row],[Đơn Giá Chuẩn]]*Table2[[#This Row],[Tổng số lượng bán]]</f>
        <v>51999.999999999993</v>
      </c>
      <c r="G14215">
        <v>0</v>
      </c>
      <c r="H14215">
        <f>Table2[[#This Row],[Doanh số bán]]-Table2[[#This Row],[Chiết khấu]]</f>
        <v>51999.999999999993</v>
      </c>
      <c r="K14215" t="s">
        <v>24</v>
      </c>
      <c r="L14215">
        <v>0</v>
      </c>
      <c r="M14215" t="s">
        <v>319</v>
      </c>
      <c r="N14215" t="s">
        <v>26</v>
      </c>
      <c r="O14215">
        <v>0</v>
      </c>
      <c r="P14215" t="s">
        <v>47</v>
      </c>
      <c r="Q14215" t="s">
        <v>48</v>
      </c>
      <c r="R14215" t="s">
        <v>29</v>
      </c>
      <c r="S14215" t="s">
        <v>30</v>
      </c>
      <c r="T14215" t="s">
        <v>320</v>
      </c>
      <c r="U14215" t="s">
        <v>321</v>
      </c>
      <c r="V14215" t="s">
        <v>33</v>
      </c>
    </row>
    <row r="14216" spans="1:22">
      <c r="A14216" s="4">
        <v>46126</v>
      </c>
      <c r="B14216" t="s">
        <v>10161</v>
      </c>
      <c r="C14216" t="s">
        <v>23</v>
      </c>
      <c r="D14216">
        <v>1</v>
      </c>
      <c r="E14216">
        <v>21000</v>
      </c>
      <c r="F14216">
        <f>Table2[[#This Row],[Đơn Giá Chuẩn]]*Table2[[#This Row],[Tổng số lượng bán]]</f>
        <v>21000</v>
      </c>
      <c r="G14216">
        <v>0</v>
      </c>
      <c r="H14216">
        <f>Table2[[#This Row],[Doanh số bán]]-Table2[[#This Row],[Chiết khấu]]</f>
        <v>21000</v>
      </c>
      <c r="K14216" t="s">
        <v>24</v>
      </c>
      <c r="L14216">
        <v>0</v>
      </c>
      <c r="M14216" t="s">
        <v>319</v>
      </c>
      <c r="N14216" t="s">
        <v>26</v>
      </c>
      <c r="O14216">
        <v>0</v>
      </c>
      <c r="P14216" t="s">
        <v>27</v>
      </c>
      <c r="Q14216" t="s">
        <v>28</v>
      </c>
      <c r="R14216" t="s">
        <v>29</v>
      </c>
      <c r="S14216" t="s">
        <v>30</v>
      </c>
      <c r="T14216" t="s">
        <v>320</v>
      </c>
      <c r="U14216" t="s">
        <v>321</v>
      </c>
      <c r="V14216" t="s">
        <v>33</v>
      </c>
    </row>
    <row r="14217" spans="1:22">
      <c r="A14217" s="4">
        <v>46126</v>
      </c>
      <c r="B14217" t="s">
        <v>10162</v>
      </c>
      <c r="C14217" t="s">
        <v>23</v>
      </c>
      <c r="D14217">
        <v>1</v>
      </c>
      <c r="E14217">
        <v>25999.999999999996</v>
      </c>
      <c r="F14217">
        <f>Table2[[#This Row],[Đơn Giá Chuẩn]]*Table2[[#This Row],[Tổng số lượng bán]]</f>
        <v>25999.999999999996</v>
      </c>
      <c r="G14217">
        <v>0</v>
      </c>
      <c r="H14217">
        <f>Table2[[#This Row],[Doanh số bán]]-Table2[[#This Row],[Chiết khấu]]</f>
        <v>25999.999999999996</v>
      </c>
      <c r="K14217" t="s">
        <v>24</v>
      </c>
      <c r="L14217">
        <v>0</v>
      </c>
      <c r="M14217" t="s">
        <v>319</v>
      </c>
      <c r="N14217" t="s">
        <v>26</v>
      </c>
      <c r="O14217">
        <v>0</v>
      </c>
      <c r="P14217" t="s">
        <v>47</v>
      </c>
      <c r="Q14217" t="s">
        <v>48</v>
      </c>
      <c r="R14217" t="s">
        <v>29</v>
      </c>
      <c r="S14217" t="s">
        <v>30</v>
      </c>
      <c r="T14217" t="s">
        <v>320</v>
      </c>
      <c r="U14217" t="s">
        <v>321</v>
      </c>
      <c r="V14217" t="s">
        <v>33</v>
      </c>
    </row>
    <row r="14218" spans="1:22">
      <c r="A14218" s="4">
        <v>46126</v>
      </c>
      <c r="B14218" t="s">
        <v>10163</v>
      </c>
      <c r="C14218" t="s">
        <v>23</v>
      </c>
      <c r="D14218">
        <v>1</v>
      </c>
      <c r="E14218">
        <v>25999.999999999996</v>
      </c>
      <c r="F14218">
        <f>Table2[[#This Row],[Đơn Giá Chuẩn]]*Table2[[#This Row],[Tổng số lượng bán]]</f>
        <v>25999.999999999996</v>
      </c>
      <c r="G14218">
        <v>0</v>
      </c>
      <c r="H14218">
        <f>Table2[[#This Row],[Doanh số bán]]-Table2[[#This Row],[Chiết khấu]]</f>
        <v>25999.999999999996</v>
      </c>
      <c r="K14218" t="s">
        <v>24</v>
      </c>
      <c r="L14218">
        <v>0</v>
      </c>
      <c r="M14218" t="s">
        <v>319</v>
      </c>
      <c r="N14218" t="s">
        <v>26</v>
      </c>
      <c r="O14218">
        <v>0</v>
      </c>
      <c r="P14218" t="s">
        <v>47</v>
      </c>
      <c r="Q14218" t="s">
        <v>48</v>
      </c>
      <c r="R14218" t="s">
        <v>29</v>
      </c>
      <c r="S14218" t="s">
        <v>30</v>
      </c>
      <c r="T14218" t="s">
        <v>320</v>
      </c>
      <c r="U14218" t="s">
        <v>321</v>
      </c>
      <c r="V14218" t="s">
        <v>33</v>
      </c>
    </row>
    <row r="14219" spans="1:22">
      <c r="A14219" s="4">
        <v>46126</v>
      </c>
      <c r="B14219" t="s">
        <v>10163</v>
      </c>
      <c r="C14219" t="s">
        <v>23</v>
      </c>
      <c r="D14219">
        <v>1</v>
      </c>
      <c r="E14219">
        <v>21000</v>
      </c>
      <c r="F14219">
        <f>Table2[[#This Row],[Đơn Giá Chuẩn]]*Table2[[#This Row],[Tổng số lượng bán]]</f>
        <v>21000</v>
      </c>
      <c r="G14219">
        <v>0</v>
      </c>
      <c r="H14219">
        <f>Table2[[#This Row],[Doanh số bán]]-Table2[[#This Row],[Chiết khấu]]</f>
        <v>21000</v>
      </c>
      <c r="K14219" t="s">
        <v>24</v>
      </c>
      <c r="L14219">
        <v>0</v>
      </c>
      <c r="M14219" t="s">
        <v>319</v>
      </c>
      <c r="N14219" t="s">
        <v>26</v>
      </c>
      <c r="O14219">
        <v>0</v>
      </c>
      <c r="P14219" t="s">
        <v>27</v>
      </c>
      <c r="Q14219" t="s">
        <v>28</v>
      </c>
      <c r="R14219" t="s">
        <v>29</v>
      </c>
      <c r="S14219" t="s">
        <v>30</v>
      </c>
      <c r="T14219" t="s">
        <v>320</v>
      </c>
      <c r="U14219" t="s">
        <v>321</v>
      </c>
      <c r="V14219" t="s">
        <v>33</v>
      </c>
    </row>
    <row r="14220" spans="1:22">
      <c r="A14220" s="4">
        <v>46126</v>
      </c>
      <c r="B14220" t="s">
        <v>10164</v>
      </c>
      <c r="C14220" t="s">
        <v>23</v>
      </c>
      <c r="D14220">
        <v>2</v>
      </c>
      <c r="E14220">
        <v>21000</v>
      </c>
      <c r="F14220">
        <f>Table2[[#This Row],[Đơn Giá Chuẩn]]*Table2[[#This Row],[Tổng số lượng bán]]</f>
        <v>42000</v>
      </c>
      <c r="G14220">
        <v>0</v>
      </c>
      <c r="H14220">
        <f>Table2[[#This Row],[Doanh số bán]]-Table2[[#This Row],[Chiết khấu]]</f>
        <v>42000</v>
      </c>
      <c r="K14220" t="s">
        <v>24</v>
      </c>
      <c r="L14220">
        <v>0</v>
      </c>
      <c r="M14220" t="s">
        <v>319</v>
      </c>
      <c r="N14220" t="s">
        <v>26</v>
      </c>
      <c r="O14220">
        <v>0</v>
      </c>
      <c r="P14220" t="s">
        <v>27</v>
      </c>
      <c r="Q14220" t="s">
        <v>28</v>
      </c>
      <c r="R14220" t="s">
        <v>29</v>
      </c>
      <c r="S14220" t="s">
        <v>30</v>
      </c>
      <c r="T14220" t="s">
        <v>320</v>
      </c>
      <c r="U14220" t="s">
        <v>321</v>
      </c>
      <c r="V14220" t="s">
        <v>33</v>
      </c>
    </row>
    <row r="14221" spans="1:22">
      <c r="A14221" s="4">
        <v>46126</v>
      </c>
      <c r="B14221" t="s">
        <v>10164</v>
      </c>
      <c r="C14221" t="s">
        <v>23</v>
      </c>
      <c r="D14221">
        <v>1</v>
      </c>
      <c r="E14221">
        <v>25999.999999999996</v>
      </c>
      <c r="F14221">
        <f>Table2[[#This Row],[Đơn Giá Chuẩn]]*Table2[[#This Row],[Tổng số lượng bán]]</f>
        <v>25999.999999999996</v>
      </c>
      <c r="G14221">
        <v>0</v>
      </c>
      <c r="H14221">
        <f>Table2[[#This Row],[Doanh số bán]]-Table2[[#This Row],[Chiết khấu]]</f>
        <v>25999.999999999996</v>
      </c>
      <c r="K14221" t="s">
        <v>24</v>
      </c>
      <c r="L14221">
        <v>0</v>
      </c>
      <c r="M14221" t="s">
        <v>319</v>
      </c>
      <c r="N14221" t="s">
        <v>26</v>
      </c>
      <c r="O14221">
        <v>0</v>
      </c>
      <c r="P14221" t="s">
        <v>47</v>
      </c>
      <c r="Q14221" t="s">
        <v>48</v>
      </c>
      <c r="R14221" t="s">
        <v>29</v>
      </c>
      <c r="S14221" t="s">
        <v>30</v>
      </c>
      <c r="T14221" t="s">
        <v>320</v>
      </c>
      <c r="U14221" t="s">
        <v>321</v>
      </c>
      <c r="V14221" t="s">
        <v>33</v>
      </c>
    </row>
    <row r="14222" spans="1:22">
      <c r="A14222" s="4">
        <v>46126</v>
      </c>
      <c r="B14222" t="s">
        <v>10165</v>
      </c>
      <c r="C14222" t="s">
        <v>23</v>
      </c>
      <c r="D14222">
        <v>1</v>
      </c>
      <c r="E14222">
        <v>25999.999999999996</v>
      </c>
      <c r="F14222">
        <f>Table2[[#This Row],[Đơn Giá Chuẩn]]*Table2[[#This Row],[Tổng số lượng bán]]</f>
        <v>25999.999999999996</v>
      </c>
      <c r="G14222">
        <v>0</v>
      </c>
      <c r="H14222">
        <f>Table2[[#This Row],[Doanh số bán]]-Table2[[#This Row],[Chiết khấu]]</f>
        <v>25999.999999999996</v>
      </c>
      <c r="K14222" t="s">
        <v>24</v>
      </c>
      <c r="L14222">
        <v>0</v>
      </c>
      <c r="M14222" t="s">
        <v>319</v>
      </c>
      <c r="N14222" t="s">
        <v>26</v>
      </c>
      <c r="O14222">
        <v>0</v>
      </c>
      <c r="P14222" t="s">
        <v>47</v>
      </c>
      <c r="Q14222" t="s">
        <v>48</v>
      </c>
      <c r="R14222" t="s">
        <v>29</v>
      </c>
      <c r="S14222" t="s">
        <v>30</v>
      </c>
      <c r="T14222" t="s">
        <v>320</v>
      </c>
      <c r="U14222" t="s">
        <v>321</v>
      </c>
      <c r="V14222" t="s">
        <v>33</v>
      </c>
    </row>
    <row r="14223" spans="1:22">
      <c r="A14223" s="4">
        <v>46126</v>
      </c>
      <c r="B14223" t="s">
        <v>10166</v>
      </c>
      <c r="C14223" t="s">
        <v>23</v>
      </c>
      <c r="D14223">
        <v>1</v>
      </c>
      <c r="E14223">
        <v>25999.999999999996</v>
      </c>
      <c r="F14223">
        <f>Table2[[#This Row],[Đơn Giá Chuẩn]]*Table2[[#This Row],[Tổng số lượng bán]]</f>
        <v>25999.999999999996</v>
      </c>
      <c r="G14223">
        <v>0</v>
      </c>
      <c r="H14223">
        <f>Table2[[#This Row],[Doanh số bán]]-Table2[[#This Row],[Chiết khấu]]</f>
        <v>25999.999999999996</v>
      </c>
      <c r="K14223" t="s">
        <v>24</v>
      </c>
      <c r="L14223">
        <v>0</v>
      </c>
      <c r="M14223" t="s">
        <v>319</v>
      </c>
      <c r="N14223" t="s">
        <v>26</v>
      </c>
      <c r="O14223">
        <v>0</v>
      </c>
      <c r="P14223" t="s">
        <v>47</v>
      </c>
      <c r="Q14223" t="s">
        <v>48</v>
      </c>
      <c r="R14223" t="s">
        <v>29</v>
      </c>
      <c r="S14223" t="s">
        <v>30</v>
      </c>
      <c r="T14223" t="s">
        <v>320</v>
      </c>
      <c r="U14223" t="s">
        <v>321</v>
      </c>
      <c r="V14223" t="s">
        <v>33</v>
      </c>
    </row>
    <row r="14224" spans="1:22">
      <c r="A14224" s="4">
        <v>46126</v>
      </c>
      <c r="B14224" t="s">
        <v>10167</v>
      </c>
      <c r="C14224" t="s">
        <v>23</v>
      </c>
      <c r="D14224">
        <v>2</v>
      </c>
      <c r="E14224">
        <v>32000</v>
      </c>
      <c r="F14224">
        <f>Table2[[#This Row],[Đơn Giá Chuẩn]]*Table2[[#This Row],[Tổng số lượng bán]]</f>
        <v>64000</v>
      </c>
      <c r="G14224">
        <v>0</v>
      </c>
      <c r="H14224">
        <f>Table2[[#This Row],[Doanh số bán]]-Table2[[#This Row],[Chiết khấu]]</f>
        <v>64000</v>
      </c>
      <c r="K14224" t="s">
        <v>24</v>
      </c>
      <c r="L14224">
        <v>0</v>
      </c>
      <c r="M14224" t="s">
        <v>319</v>
      </c>
      <c r="N14224" t="s">
        <v>26</v>
      </c>
      <c r="O14224">
        <v>0</v>
      </c>
      <c r="P14224" t="s">
        <v>873</v>
      </c>
      <c r="Q14224" t="s">
        <v>874</v>
      </c>
      <c r="R14224" t="s">
        <v>29</v>
      </c>
      <c r="S14224" t="s">
        <v>30</v>
      </c>
      <c r="T14224" t="s">
        <v>320</v>
      </c>
      <c r="U14224" t="s">
        <v>321</v>
      </c>
      <c r="V14224" t="s">
        <v>33</v>
      </c>
    </row>
    <row r="14225" spans="1:22">
      <c r="A14225" s="4">
        <v>46126</v>
      </c>
      <c r="B14225" t="s">
        <v>10168</v>
      </c>
      <c r="C14225" t="s">
        <v>23</v>
      </c>
      <c r="D14225">
        <v>1</v>
      </c>
      <c r="E14225">
        <v>47000</v>
      </c>
      <c r="F14225">
        <f>Table2[[#This Row],[Đơn Giá Chuẩn]]*Table2[[#This Row],[Tổng số lượng bán]]</f>
        <v>47000</v>
      </c>
      <c r="G14225">
        <v>0</v>
      </c>
      <c r="H14225">
        <f>Table2[[#This Row],[Doanh số bán]]-Table2[[#This Row],[Chiết khấu]]</f>
        <v>47000</v>
      </c>
      <c r="K14225" t="s">
        <v>24</v>
      </c>
      <c r="L14225">
        <v>0</v>
      </c>
      <c r="M14225" t="s">
        <v>319</v>
      </c>
      <c r="N14225" t="s">
        <v>26</v>
      </c>
      <c r="O14225">
        <v>0</v>
      </c>
      <c r="P14225" t="s">
        <v>913</v>
      </c>
      <c r="Q14225" t="s">
        <v>914</v>
      </c>
      <c r="R14225" t="s">
        <v>29</v>
      </c>
      <c r="S14225" t="s">
        <v>30</v>
      </c>
      <c r="T14225" t="s">
        <v>320</v>
      </c>
      <c r="U14225" t="s">
        <v>321</v>
      </c>
      <c r="V14225" t="s">
        <v>33</v>
      </c>
    </row>
    <row r="14226" spans="1:22">
      <c r="A14226" s="4">
        <v>46126</v>
      </c>
      <c r="B14226" t="s">
        <v>10169</v>
      </c>
      <c r="C14226" t="s">
        <v>23</v>
      </c>
      <c r="D14226">
        <v>1</v>
      </c>
      <c r="E14226">
        <v>42000</v>
      </c>
      <c r="F14226">
        <f>Table2[[#This Row],[Đơn Giá Chuẩn]]*Table2[[#This Row],[Tổng số lượng bán]]</f>
        <v>42000</v>
      </c>
      <c r="G14226">
        <v>0</v>
      </c>
      <c r="H14226">
        <f>Table2[[#This Row],[Doanh số bán]]-Table2[[#This Row],[Chiết khấu]]</f>
        <v>42000</v>
      </c>
      <c r="K14226" t="s">
        <v>24</v>
      </c>
      <c r="L14226">
        <v>0</v>
      </c>
      <c r="M14226" t="s">
        <v>319</v>
      </c>
      <c r="N14226" t="s">
        <v>26</v>
      </c>
      <c r="O14226">
        <v>0</v>
      </c>
      <c r="P14226" t="s">
        <v>94</v>
      </c>
      <c r="Q14226" t="s">
        <v>95</v>
      </c>
      <c r="R14226" t="s">
        <v>29</v>
      </c>
      <c r="S14226" t="s">
        <v>30</v>
      </c>
      <c r="T14226" t="s">
        <v>320</v>
      </c>
      <c r="U14226" t="s">
        <v>321</v>
      </c>
      <c r="V14226" t="s">
        <v>33</v>
      </c>
    </row>
    <row r="14227" spans="1:22">
      <c r="A14227" s="4">
        <v>46126</v>
      </c>
      <c r="B14227" t="s">
        <v>10170</v>
      </c>
      <c r="C14227" t="s">
        <v>23</v>
      </c>
      <c r="D14227">
        <v>1</v>
      </c>
      <c r="E14227">
        <v>25999.999999999996</v>
      </c>
      <c r="F14227">
        <f>Table2[[#This Row],[Đơn Giá Chuẩn]]*Table2[[#This Row],[Tổng số lượng bán]]</f>
        <v>25999.999999999996</v>
      </c>
      <c r="G14227">
        <v>0</v>
      </c>
      <c r="H14227">
        <f>Table2[[#This Row],[Doanh số bán]]-Table2[[#This Row],[Chiết khấu]]</f>
        <v>25999.999999999996</v>
      </c>
      <c r="K14227" t="s">
        <v>24</v>
      </c>
      <c r="L14227">
        <v>0</v>
      </c>
      <c r="M14227" t="s">
        <v>319</v>
      </c>
      <c r="N14227" t="s">
        <v>26</v>
      </c>
      <c r="O14227">
        <v>0</v>
      </c>
      <c r="P14227" t="s">
        <v>129</v>
      </c>
      <c r="Q14227" t="s">
        <v>130</v>
      </c>
      <c r="R14227" t="s">
        <v>29</v>
      </c>
      <c r="S14227" t="s">
        <v>30</v>
      </c>
      <c r="T14227" t="s">
        <v>320</v>
      </c>
      <c r="U14227" t="s">
        <v>321</v>
      </c>
      <c r="V14227" t="s">
        <v>33</v>
      </c>
    </row>
    <row r="14228" spans="1:22">
      <c r="A14228" s="4">
        <v>46126</v>
      </c>
      <c r="B14228" t="s">
        <v>10171</v>
      </c>
      <c r="C14228" t="s">
        <v>23</v>
      </c>
      <c r="D14228">
        <v>1</v>
      </c>
      <c r="E14228">
        <v>25999.999999999996</v>
      </c>
      <c r="F14228">
        <f>Table2[[#This Row],[Đơn Giá Chuẩn]]*Table2[[#This Row],[Tổng số lượng bán]]</f>
        <v>25999.999999999996</v>
      </c>
      <c r="G14228">
        <v>0</v>
      </c>
      <c r="H14228">
        <f>Table2[[#This Row],[Doanh số bán]]-Table2[[#This Row],[Chiết khấu]]</f>
        <v>25999.999999999996</v>
      </c>
      <c r="K14228" t="s">
        <v>24</v>
      </c>
      <c r="L14228">
        <v>0</v>
      </c>
      <c r="M14228" t="s">
        <v>319</v>
      </c>
      <c r="N14228" t="s">
        <v>26</v>
      </c>
      <c r="O14228">
        <v>0</v>
      </c>
      <c r="P14228" t="s">
        <v>129</v>
      </c>
      <c r="Q14228" t="s">
        <v>130</v>
      </c>
      <c r="R14228" t="s">
        <v>29</v>
      </c>
      <c r="S14228" t="s">
        <v>30</v>
      </c>
      <c r="T14228" t="s">
        <v>320</v>
      </c>
      <c r="U14228" t="s">
        <v>321</v>
      </c>
      <c r="V14228" t="s">
        <v>33</v>
      </c>
    </row>
    <row r="14229" spans="1:22">
      <c r="A14229" s="4">
        <v>46126</v>
      </c>
      <c r="B14229" t="s">
        <v>10172</v>
      </c>
      <c r="C14229" t="s">
        <v>23</v>
      </c>
      <c r="D14229">
        <v>1</v>
      </c>
      <c r="E14229">
        <v>21000</v>
      </c>
      <c r="F14229">
        <f>Table2[[#This Row],[Đơn Giá Chuẩn]]*Table2[[#This Row],[Tổng số lượng bán]]</f>
        <v>21000</v>
      </c>
      <c r="G14229">
        <v>0</v>
      </c>
      <c r="H14229">
        <f>Table2[[#This Row],[Doanh số bán]]-Table2[[#This Row],[Chiết khấu]]</f>
        <v>21000</v>
      </c>
      <c r="K14229" t="s">
        <v>24</v>
      </c>
      <c r="L14229">
        <v>0</v>
      </c>
      <c r="M14229" t="s">
        <v>319</v>
      </c>
      <c r="N14229" t="s">
        <v>26</v>
      </c>
      <c r="O14229">
        <v>0</v>
      </c>
      <c r="P14229" t="s">
        <v>27</v>
      </c>
      <c r="Q14229" t="s">
        <v>28</v>
      </c>
      <c r="R14229" t="s">
        <v>29</v>
      </c>
      <c r="S14229" t="s">
        <v>30</v>
      </c>
      <c r="T14229" t="s">
        <v>320</v>
      </c>
      <c r="U14229" t="s">
        <v>321</v>
      </c>
      <c r="V14229" t="s">
        <v>33</v>
      </c>
    </row>
    <row r="14230" spans="1:22">
      <c r="A14230" s="4">
        <v>46126</v>
      </c>
      <c r="B14230" t="s">
        <v>10172</v>
      </c>
      <c r="C14230" t="s">
        <v>23</v>
      </c>
      <c r="D14230">
        <v>1</v>
      </c>
      <c r="E14230">
        <v>25999.999999999996</v>
      </c>
      <c r="F14230">
        <f>Table2[[#This Row],[Đơn Giá Chuẩn]]*Table2[[#This Row],[Tổng số lượng bán]]</f>
        <v>25999.999999999996</v>
      </c>
      <c r="G14230">
        <v>0</v>
      </c>
      <c r="H14230">
        <f>Table2[[#This Row],[Doanh số bán]]-Table2[[#This Row],[Chiết khấu]]</f>
        <v>25999.999999999996</v>
      </c>
      <c r="K14230" t="s">
        <v>24</v>
      </c>
      <c r="L14230">
        <v>0</v>
      </c>
      <c r="M14230" t="s">
        <v>319</v>
      </c>
      <c r="N14230" t="s">
        <v>26</v>
      </c>
      <c r="O14230">
        <v>0</v>
      </c>
      <c r="P14230" t="s">
        <v>47</v>
      </c>
      <c r="Q14230" t="s">
        <v>48</v>
      </c>
      <c r="R14230" t="s">
        <v>29</v>
      </c>
      <c r="S14230" t="s">
        <v>30</v>
      </c>
      <c r="T14230" t="s">
        <v>320</v>
      </c>
      <c r="U14230" t="s">
        <v>321</v>
      </c>
      <c r="V14230" t="s">
        <v>33</v>
      </c>
    </row>
    <row r="14231" spans="1:22">
      <c r="A14231" s="4">
        <v>46126</v>
      </c>
      <c r="B14231" t="s">
        <v>10173</v>
      </c>
      <c r="C14231" t="s">
        <v>23</v>
      </c>
      <c r="D14231">
        <v>1</v>
      </c>
      <c r="E14231">
        <v>42000</v>
      </c>
      <c r="F14231">
        <f>Table2[[#This Row],[Đơn Giá Chuẩn]]*Table2[[#This Row],[Tổng số lượng bán]]</f>
        <v>42000</v>
      </c>
      <c r="G14231">
        <v>0</v>
      </c>
      <c r="H14231">
        <f>Table2[[#This Row],[Doanh số bán]]-Table2[[#This Row],[Chiết khấu]]</f>
        <v>42000</v>
      </c>
      <c r="K14231" t="s">
        <v>24</v>
      </c>
      <c r="L14231">
        <v>0</v>
      </c>
      <c r="M14231" t="s">
        <v>319</v>
      </c>
      <c r="N14231" t="s">
        <v>26</v>
      </c>
      <c r="O14231">
        <v>0</v>
      </c>
      <c r="P14231" t="s">
        <v>977</v>
      </c>
      <c r="Q14231" t="s">
        <v>978</v>
      </c>
      <c r="R14231" t="s">
        <v>29</v>
      </c>
      <c r="S14231" t="s">
        <v>59</v>
      </c>
      <c r="T14231" t="s">
        <v>320</v>
      </c>
      <c r="U14231" t="s">
        <v>321</v>
      </c>
      <c r="V14231" t="s">
        <v>33</v>
      </c>
    </row>
    <row r="14232" spans="1:22">
      <c r="A14232" s="4">
        <v>46126</v>
      </c>
      <c r="B14232" t="s">
        <v>10173</v>
      </c>
      <c r="C14232" t="s">
        <v>23</v>
      </c>
      <c r="D14232">
        <v>1</v>
      </c>
      <c r="E14232">
        <v>25999.999999999996</v>
      </c>
      <c r="F14232">
        <f>Table2[[#This Row],[Đơn Giá Chuẩn]]*Table2[[#This Row],[Tổng số lượng bán]]</f>
        <v>25999.999999999996</v>
      </c>
      <c r="G14232">
        <v>0</v>
      </c>
      <c r="H14232">
        <f>Table2[[#This Row],[Doanh số bán]]-Table2[[#This Row],[Chiết khấu]]</f>
        <v>25999.999999999996</v>
      </c>
      <c r="K14232" t="s">
        <v>24</v>
      </c>
      <c r="L14232">
        <v>0</v>
      </c>
      <c r="M14232" t="s">
        <v>319</v>
      </c>
      <c r="N14232" t="s">
        <v>26</v>
      </c>
      <c r="O14232">
        <v>0</v>
      </c>
      <c r="P14232" t="s">
        <v>47</v>
      </c>
      <c r="Q14232" t="s">
        <v>48</v>
      </c>
      <c r="R14232" t="s">
        <v>29</v>
      </c>
      <c r="S14232" t="s">
        <v>30</v>
      </c>
      <c r="T14232" t="s">
        <v>320</v>
      </c>
      <c r="U14232" t="s">
        <v>321</v>
      </c>
      <c r="V14232" t="s">
        <v>33</v>
      </c>
    </row>
    <row r="14233" spans="1:22">
      <c r="A14233" s="4">
        <v>46126</v>
      </c>
      <c r="B14233" t="s">
        <v>10174</v>
      </c>
      <c r="C14233" t="s">
        <v>23</v>
      </c>
      <c r="D14233">
        <v>1</v>
      </c>
      <c r="E14233">
        <v>21000</v>
      </c>
      <c r="F14233">
        <f>Table2[[#This Row],[Đơn Giá Chuẩn]]*Table2[[#This Row],[Tổng số lượng bán]]</f>
        <v>21000</v>
      </c>
      <c r="G14233">
        <v>0</v>
      </c>
      <c r="H14233">
        <f>Table2[[#This Row],[Doanh số bán]]-Table2[[#This Row],[Chiết khấu]]</f>
        <v>21000</v>
      </c>
      <c r="K14233" t="s">
        <v>24</v>
      </c>
      <c r="L14233">
        <v>0</v>
      </c>
      <c r="M14233" t="s">
        <v>319</v>
      </c>
      <c r="N14233" t="s">
        <v>26</v>
      </c>
      <c r="O14233">
        <v>0</v>
      </c>
      <c r="P14233" t="s">
        <v>27</v>
      </c>
      <c r="Q14233" t="s">
        <v>28</v>
      </c>
      <c r="R14233" t="s">
        <v>29</v>
      </c>
      <c r="S14233" t="s">
        <v>30</v>
      </c>
      <c r="T14233" t="s">
        <v>320</v>
      </c>
      <c r="U14233" t="s">
        <v>321</v>
      </c>
      <c r="V14233" t="s">
        <v>33</v>
      </c>
    </row>
    <row r="14234" spans="1:22">
      <c r="A14234" s="4">
        <v>46123</v>
      </c>
      <c r="B14234" t="s">
        <v>10175</v>
      </c>
      <c r="C14234" t="s">
        <v>2568</v>
      </c>
      <c r="D14234">
        <v>1</v>
      </c>
      <c r="E14234">
        <v>247700.00000000003</v>
      </c>
      <c r="F14234">
        <f>Table2[[#This Row],[Đơn Giá Chuẩn]]*Table2[[#This Row],[Tổng số lượng bán]]</f>
        <v>247700.00000000003</v>
      </c>
      <c r="G14234">
        <v>0</v>
      </c>
      <c r="H14234">
        <f>Table2[[#This Row],[Doanh số bán]]-Table2[[#This Row],[Chiết khấu]]</f>
        <v>247700.00000000003</v>
      </c>
      <c r="K14234" t="s">
        <v>50</v>
      </c>
      <c r="L14234">
        <v>1</v>
      </c>
      <c r="M14234" t="s">
        <v>37</v>
      </c>
      <c r="N14234" t="s">
        <v>50</v>
      </c>
      <c r="O14234">
        <v>1</v>
      </c>
      <c r="P14234" t="s">
        <v>512</v>
      </c>
      <c r="Q14234" t="s">
        <v>513</v>
      </c>
      <c r="R14234" t="s">
        <v>41</v>
      </c>
      <c r="S14234" t="s">
        <v>42</v>
      </c>
      <c r="T14234" t="s">
        <v>74</v>
      </c>
      <c r="U14234" t="s">
        <v>75</v>
      </c>
      <c r="V14234" t="s">
        <v>50</v>
      </c>
    </row>
    <row r="14235" spans="1:22">
      <c r="A14235" s="4">
        <v>46123</v>
      </c>
      <c r="B14235" t="s">
        <v>10176</v>
      </c>
      <c r="C14235" t="s">
        <v>2568</v>
      </c>
      <c r="D14235">
        <v>1</v>
      </c>
      <c r="E14235">
        <v>275000.24</v>
      </c>
      <c r="F14235">
        <f>Table2[[#This Row],[Đơn Giá Chuẩn]]*Table2[[#This Row],[Tổng số lượng bán]]</f>
        <v>275000.24</v>
      </c>
      <c r="G14235">
        <v>0</v>
      </c>
      <c r="H14235">
        <f>Table2[[#This Row],[Doanh số bán]]-Table2[[#This Row],[Chiết khấu]]</f>
        <v>275000.24</v>
      </c>
      <c r="K14235" t="s">
        <v>50</v>
      </c>
      <c r="L14235">
        <v>1</v>
      </c>
      <c r="M14235" t="s">
        <v>37</v>
      </c>
      <c r="N14235" t="s">
        <v>50</v>
      </c>
      <c r="O14235">
        <v>1</v>
      </c>
      <c r="P14235" t="s">
        <v>84</v>
      </c>
      <c r="Q14235" t="s">
        <v>85</v>
      </c>
      <c r="R14235" t="s">
        <v>41</v>
      </c>
      <c r="S14235" t="s">
        <v>42</v>
      </c>
      <c r="T14235" t="s">
        <v>74</v>
      </c>
      <c r="U14235" t="s">
        <v>75</v>
      </c>
      <c r="V14235" t="s">
        <v>50</v>
      </c>
    </row>
    <row r="14236" spans="1:22">
      <c r="A14236" s="4">
        <v>46126</v>
      </c>
      <c r="B14236" t="s">
        <v>10177</v>
      </c>
      <c r="C14236" t="s">
        <v>23</v>
      </c>
      <c r="D14236">
        <v>1</v>
      </c>
      <c r="E14236">
        <v>32000</v>
      </c>
      <c r="F14236">
        <f>Table2[[#This Row],[Đơn Giá Chuẩn]]*Table2[[#This Row],[Tổng số lượng bán]]</f>
        <v>32000</v>
      </c>
      <c r="G14236">
        <v>0</v>
      </c>
      <c r="H14236">
        <f>Table2[[#This Row],[Doanh số bán]]-Table2[[#This Row],[Chiết khấu]]</f>
        <v>32000</v>
      </c>
      <c r="K14236" t="s">
        <v>24</v>
      </c>
      <c r="L14236">
        <v>0</v>
      </c>
      <c r="M14236" t="s">
        <v>319</v>
      </c>
      <c r="N14236" t="s">
        <v>26</v>
      </c>
      <c r="O14236">
        <v>0</v>
      </c>
      <c r="P14236" t="s">
        <v>125</v>
      </c>
      <c r="Q14236" t="s">
        <v>126</v>
      </c>
      <c r="R14236" t="s">
        <v>29</v>
      </c>
      <c r="S14236" t="s">
        <v>30</v>
      </c>
      <c r="T14236" t="s">
        <v>320</v>
      </c>
      <c r="U14236" t="s">
        <v>321</v>
      </c>
      <c r="V14236" t="s">
        <v>33</v>
      </c>
    </row>
    <row r="14237" spans="1:22">
      <c r="A14237" s="4">
        <v>46126</v>
      </c>
      <c r="B14237" t="s">
        <v>10178</v>
      </c>
      <c r="C14237" t="s">
        <v>23</v>
      </c>
      <c r="D14237">
        <v>1</v>
      </c>
      <c r="E14237">
        <v>25999.999999999996</v>
      </c>
      <c r="F14237">
        <f>Table2[[#This Row],[Đơn Giá Chuẩn]]*Table2[[#This Row],[Tổng số lượng bán]]</f>
        <v>25999.999999999996</v>
      </c>
      <c r="G14237">
        <v>0</v>
      </c>
      <c r="H14237">
        <f>Table2[[#This Row],[Doanh số bán]]-Table2[[#This Row],[Chiết khấu]]</f>
        <v>25999.999999999996</v>
      </c>
      <c r="K14237" t="s">
        <v>24</v>
      </c>
      <c r="L14237">
        <v>0</v>
      </c>
      <c r="M14237" t="s">
        <v>319</v>
      </c>
      <c r="N14237" t="s">
        <v>26</v>
      </c>
      <c r="O14237">
        <v>0</v>
      </c>
      <c r="P14237" t="s">
        <v>47</v>
      </c>
      <c r="Q14237" t="s">
        <v>48</v>
      </c>
      <c r="R14237" t="s">
        <v>29</v>
      </c>
      <c r="S14237" t="s">
        <v>30</v>
      </c>
      <c r="T14237" t="s">
        <v>320</v>
      </c>
      <c r="U14237" t="s">
        <v>321</v>
      </c>
      <c r="V14237" t="s">
        <v>33</v>
      </c>
    </row>
    <row r="14238" spans="1:22">
      <c r="A14238" s="4">
        <v>46126</v>
      </c>
      <c r="B14238" t="s">
        <v>10178</v>
      </c>
      <c r="C14238" t="s">
        <v>23</v>
      </c>
      <c r="D14238">
        <v>1</v>
      </c>
      <c r="E14238">
        <v>32000</v>
      </c>
      <c r="F14238">
        <f>Table2[[#This Row],[Đơn Giá Chuẩn]]*Table2[[#This Row],[Tổng số lượng bán]]</f>
        <v>32000</v>
      </c>
      <c r="G14238">
        <v>0</v>
      </c>
      <c r="H14238">
        <f>Table2[[#This Row],[Doanh số bán]]-Table2[[#This Row],[Chiết khấu]]</f>
        <v>32000</v>
      </c>
      <c r="K14238" t="s">
        <v>24</v>
      </c>
      <c r="L14238">
        <v>0</v>
      </c>
      <c r="M14238" t="s">
        <v>319</v>
      </c>
      <c r="N14238" t="s">
        <v>26</v>
      </c>
      <c r="O14238">
        <v>0</v>
      </c>
      <c r="P14238" t="s">
        <v>873</v>
      </c>
      <c r="Q14238" t="s">
        <v>874</v>
      </c>
      <c r="R14238" t="s">
        <v>29</v>
      </c>
      <c r="S14238" t="s">
        <v>30</v>
      </c>
      <c r="T14238" t="s">
        <v>320</v>
      </c>
      <c r="U14238" t="s">
        <v>321</v>
      </c>
      <c r="V14238" t="s">
        <v>33</v>
      </c>
    </row>
    <row r="14239" spans="1:22">
      <c r="A14239" s="4">
        <v>46126</v>
      </c>
      <c r="B14239" t="s">
        <v>10179</v>
      </c>
      <c r="C14239" t="s">
        <v>23</v>
      </c>
      <c r="D14239">
        <v>2</v>
      </c>
      <c r="E14239">
        <v>21000</v>
      </c>
      <c r="F14239">
        <f>Table2[[#This Row],[Đơn Giá Chuẩn]]*Table2[[#This Row],[Tổng số lượng bán]]</f>
        <v>42000</v>
      </c>
      <c r="G14239">
        <v>0</v>
      </c>
      <c r="H14239">
        <f>Table2[[#This Row],[Doanh số bán]]-Table2[[#This Row],[Chiết khấu]]</f>
        <v>42000</v>
      </c>
      <c r="K14239" t="s">
        <v>24</v>
      </c>
      <c r="L14239">
        <v>0</v>
      </c>
      <c r="M14239" t="s">
        <v>319</v>
      </c>
      <c r="N14239" t="s">
        <v>26</v>
      </c>
      <c r="O14239">
        <v>0</v>
      </c>
      <c r="P14239" t="s">
        <v>27</v>
      </c>
      <c r="Q14239" t="s">
        <v>28</v>
      </c>
      <c r="R14239" t="s">
        <v>29</v>
      </c>
      <c r="S14239" t="s">
        <v>30</v>
      </c>
      <c r="T14239" t="s">
        <v>320</v>
      </c>
      <c r="U14239" t="s">
        <v>321</v>
      </c>
      <c r="V14239" t="s">
        <v>33</v>
      </c>
    </row>
    <row r="14240" spans="1:22">
      <c r="A14240" s="4">
        <v>46126</v>
      </c>
      <c r="B14240" t="s">
        <v>10180</v>
      </c>
      <c r="C14240" t="s">
        <v>23</v>
      </c>
      <c r="D14240">
        <v>1</v>
      </c>
      <c r="E14240">
        <v>47000</v>
      </c>
      <c r="F14240">
        <f>Table2[[#This Row],[Đơn Giá Chuẩn]]*Table2[[#This Row],[Tổng số lượng bán]]</f>
        <v>47000</v>
      </c>
      <c r="G14240">
        <v>14583</v>
      </c>
      <c r="H14240">
        <f>Table2[[#This Row],[Doanh số bán]]-Table2[[#This Row],[Chiết khấu]]</f>
        <v>32417</v>
      </c>
      <c r="K14240" t="s">
        <v>24</v>
      </c>
      <c r="L14240">
        <v>0</v>
      </c>
      <c r="M14240" t="s">
        <v>918</v>
      </c>
      <c r="N14240" t="s">
        <v>919</v>
      </c>
      <c r="O14240">
        <v>0</v>
      </c>
      <c r="P14240" t="s">
        <v>1740</v>
      </c>
      <c r="Q14240" t="s">
        <v>1741</v>
      </c>
      <c r="R14240" t="s">
        <v>29</v>
      </c>
      <c r="S14240" t="s">
        <v>30</v>
      </c>
      <c r="T14240" t="s">
        <v>922</v>
      </c>
      <c r="U14240" t="s">
        <v>923</v>
      </c>
      <c r="V14240" t="s">
        <v>33</v>
      </c>
    </row>
    <row r="14241" spans="1:22">
      <c r="A14241" s="4">
        <v>46126</v>
      </c>
      <c r="B14241" t="s">
        <v>10181</v>
      </c>
      <c r="C14241" t="s">
        <v>23</v>
      </c>
      <c r="D14241">
        <v>1</v>
      </c>
      <c r="E14241">
        <v>52000</v>
      </c>
      <c r="F14241">
        <f>Table2[[#This Row],[Đơn Giá Chuẩn]]*Table2[[#This Row],[Tổng số lượng bán]]</f>
        <v>52000</v>
      </c>
      <c r="G14241">
        <v>0</v>
      </c>
      <c r="H14241">
        <f>Table2[[#This Row],[Doanh số bán]]-Table2[[#This Row],[Chiết khấu]]</f>
        <v>52000</v>
      </c>
      <c r="K14241" t="s">
        <v>24</v>
      </c>
      <c r="L14241">
        <v>0</v>
      </c>
      <c r="M14241" t="s">
        <v>918</v>
      </c>
      <c r="N14241" t="s">
        <v>919</v>
      </c>
      <c r="O14241">
        <v>0</v>
      </c>
      <c r="P14241" t="s">
        <v>1730</v>
      </c>
      <c r="Q14241" t="s">
        <v>1731</v>
      </c>
      <c r="R14241" t="s">
        <v>29</v>
      </c>
      <c r="S14241" t="s">
        <v>30</v>
      </c>
      <c r="T14241" t="s">
        <v>922</v>
      </c>
      <c r="U14241" t="s">
        <v>923</v>
      </c>
      <c r="V14241" t="s">
        <v>33</v>
      </c>
    </row>
    <row r="14242" spans="1:22">
      <c r="A14242" s="4">
        <v>46126</v>
      </c>
      <c r="B14242" t="s">
        <v>10182</v>
      </c>
      <c r="C14242" t="s">
        <v>23</v>
      </c>
      <c r="D14242">
        <v>3</v>
      </c>
      <c r="E14242">
        <v>52000</v>
      </c>
      <c r="F14242">
        <f>Table2[[#This Row],[Đơn Giá Chuẩn]]*Table2[[#This Row],[Tổng số lượng bán]]</f>
        <v>156000</v>
      </c>
      <c r="G14242">
        <v>48611</v>
      </c>
      <c r="H14242">
        <f>Table2[[#This Row],[Doanh số bán]]-Table2[[#This Row],[Chiết khấu]]</f>
        <v>107389</v>
      </c>
      <c r="K14242" t="s">
        <v>24</v>
      </c>
      <c r="L14242">
        <v>0</v>
      </c>
      <c r="M14242" t="s">
        <v>918</v>
      </c>
      <c r="N14242" t="s">
        <v>919</v>
      </c>
      <c r="O14242">
        <v>0</v>
      </c>
      <c r="P14242" t="s">
        <v>1730</v>
      </c>
      <c r="Q14242" t="s">
        <v>1731</v>
      </c>
      <c r="R14242" t="s">
        <v>29</v>
      </c>
      <c r="S14242" t="s">
        <v>30</v>
      </c>
      <c r="T14242" t="s">
        <v>922</v>
      </c>
      <c r="U14242" t="s">
        <v>923</v>
      </c>
      <c r="V14242" t="s">
        <v>33</v>
      </c>
    </row>
    <row r="14243" spans="1:22">
      <c r="A14243" s="4">
        <v>46126</v>
      </c>
      <c r="B14243" t="s">
        <v>10183</v>
      </c>
      <c r="C14243" t="s">
        <v>23</v>
      </c>
      <c r="D14243">
        <v>1</v>
      </c>
      <c r="E14243">
        <v>42000</v>
      </c>
      <c r="F14243">
        <f>Table2[[#This Row],[Đơn Giá Chuẩn]]*Table2[[#This Row],[Tổng số lượng bán]]</f>
        <v>42000</v>
      </c>
      <c r="G14243">
        <v>12963</v>
      </c>
      <c r="H14243">
        <f>Table2[[#This Row],[Doanh số bán]]-Table2[[#This Row],[Chiết khấu]]</f>
        <v>29037</v>
      </c>
      <c r="K14243" t="s">
        <v>24</v>
      </c>
      <c r="L14243">
        <v>0</v>
      </c>
      <c r="M14243" t="s">
        <v>918</v>
      </c>
      <c r="N14243" t="s">
        <v>919</v>
      </c>
      <c r="O14243">
        <v>0</v>
      </c>
      <c r="P14243" t="s">
        <v>1771</v>
      </c>
      <c r="Q14243" t="s">
        <v>1772</v>
      </c>
      <c r="R14243" t="s">
        <v>29</v>
      </c>
      <c r="S14243" t="s">
        <v>30</v>
      </c>
      <c r="T14243" t="s">
        <v>922</v>
      </c>
      <c r="U14243" t="s">
        <v>923</v>
      </c>
      <c r="V14243" t="s">
        <v>33</v>
      </c>
    </row>
    <row r="14244" spans="1:22">
      <c r="A14244" s="4">
        <v>46126</v>
      </c>
      <c r="B14244" t="s">
        <v>10184</v>
      </c>
      <c r="C14244" t="s">
        <v>23</v>
      </c>
      <c r="D14244">
        <v>1</v>
      </c>
      <c r="E14244">
        <v>42000</v>
      </c>
      <c r="F14244">
        <f>Table2[[#This Row],[Đơn Giá Chuẩn]]*Table2[[#This Row],[Tổng số lượng bán]]</f>
        <v>42000</v>
      </c>
      <c r="G14244">
        <v>0</v>
      </c>
      <c r="H14244">
        <f>Table2[[#This Row],[Doanh số bán]]-Table2[[#This Row],[Chiết khấu]]</f>
        <v>42000</v>
      </c>
      <c r="K14244" t="s">
        <v>24</v>
      </c>
      <c r="L14244">
        <v>0</v>
      </c>
      <c r="M14244" t="s">
        <v>918</v>
      </c>
      <c r="N14244" t="s">
        <v>919</v>
      </c>
      <c r="O14244">
        <v>0</v>
      </c>
      <c r="P14244" t="s">
        <v>1771</v>
      </c>
      <c r="Q14244" t="s">
        <v>1772</v>
      </c>
      <c r="R14244" t="s">
        <v>29</v>
      </c>
      <c r="S14244" t="s">
        <v>30</v>
      </c>
      <c r="T14244" t="s">
        <v>922</v>
      </c>
      <c r="U14244" t="s">
        <v>923</v>
      </c>
      <c r="V14244" t="s">
        <v>33</v>
      </c>
    </row>
    <row r="14245" spans="1:22">
      <c r="A14245" s="4">
        <v>46126</v>
      </c>
      <c r="B14245" t="s">
        <v>10185</v>
      </c>
      <c r="C14245" t="s">
        <v>23</v>
      </c>
      <c r="D14245">
        <v>1</v>
      </c>
      <c r="E14245">
        <v>42000</v>
      </c>
      <c r="F14245">
        <f>Table2[[#This Row],[Đơn Giá Chuẩn]]*Table2[[#This Row],[Tổng số lượng bán]]</f>
        <v>42000</v>
      </c>
      <c r="G14245">
        <v>0</v>
      </c>
      <c r="H14245">
        <f>Table2[[#This Row],[Doanh số bán]]-Table2[[#This Row],[Chiết khấu]]</f>
        <v>42000</v>
      </c>
      <c r="K14245" t="s">
        <v>24</v>
      </c>
      <c r="L14245">
        <v>0</v>
      </c>
      <c r="M14245" t="s">
        <v>918</v>
      </c>
      <c r="N14245" t="s">
        <v>919</v>
      </c>
      <c r="O14245">
        <v>0</v>
      </c>
      <c r="P14245" t="s">
        <v>1771</v>
      </c>
      <c r="Q14245" t="s">
        <v>1772</v>
      </c>
      <c r="R14245" t="s">
        <v>29</v>
      </c>
      <c r="S14245" t="s">
        <v>30</v>
      </c>
      <c r="T14245" t="s">
        <v>922</v>
      </c>
      <c r="U14245" t="s">
        <v>923</v>
      </c>
      <c r="V14245" t="s">
        <v>33</v>
      </c>
    </row>
    <row r="14246" spans="1:22">
      <c r="A14246" s="4">
        <v>46123</v>
      </c>
      <c r="B14246" t="s">
        <v>10186</v>
      </c>
      <c r="C14246" t="s">
        <v>2568</v>
      </c>
      <c r="D14246">
        <v>1</v>
      </c>
      <c r="E14246">
        <v>309579.68</v>
      </c>
      <c r="F14246">
        <f>Table2[[#This Row],[Đơn Giá Chuẩn]]*Table2[[#This Row],[Tổng số lượng bán]]</f>
        <v>309579.68</v>
      </c>
      <c r="G14246">
        <v>0</v>
      </c>
      <c r="H14246">
        <f>Table2[[#This Row],[Doanh số bán]]-Table2[[#This Row],[Chiết khấu]]</f>
        <v>309579.68</v>
      </c>
      <c r="K14246" t="s">
        <v>50</v>
      </c>
      <c r="L14246">
        <v>1</v>
      </c>
      <c r="M14246" t="s">
        <v>37</v>
      </c>
      <c r="N14246" t="s">
        <v>50</v>
      </c>
      <c r="O14246">
        <v>1</v>
      </c>
      <c r="P14246" t="s">
        <v>2504</v>
      </c>
      <c r="Q14246" t="s">
        <v>2505</v>
      </c>
      <c r="R14246" t="s">
        <v>41</v>
      </c>
      <c r="S14246" t="s">
        <v>42</v>
      </c>
      <c r="T14246" t="s">
        <v>74</v>
      </c>
      <c r="U14246" t="s">
        <v>75</v>
      </c>
      <c r="V14246" t="s">
        <v>50</v>
      </c>
    </row>
    <row r="14247" spans="1:22">
      <c r="A14247" s="4">
        <v>46126</v>
      </c>
      <c r="B14247" t="s">
        <v>10187</v>
      </c>
      <c r="C14247" t="s">
        <v>1840</v>
      </c>
      <c r="D14247">
        <v>1</v>
      </c>
      <c r="E14247">
        <v>31454.545454545456</v>
      </c>
      <c r="F14247">
        <f>Table2[[#This Row],[Đơn Giá Chuẩn]]*Table2[[#This Row],[Tổng số lượng bán]]</f>
        <v>31454.545454545456</v>
      </c>
      <c r="G14247">
        <v>0</v>
      </c>
      <c r="H14247">
        <f>Table2[[#This Row],[Doanh số bán]]-Table2[[#This Row],[Chiết khấu]]</f>
        <v>31454.545454545456</v>
      </c>
      <c r="K14247" t="s">
        <v>24</v>
      </c>
      <c r="L14247">
        <v>0</v>
      </c>
      <c r="M14247" t="s">
        <v>918</v>
      </c>
      <c r="N14247" t="s">
        <v>919</v>
      </c>
      <c r="O14247">
        <v>0</v>
      </c>
      <c r="P14247" t="s">
        <v>1841</v>
      </c>
      <c r="Q14247" t="s">
        <v>1842</v>
      </c>
      <c r="R14247" t="s">
        <v>29</v>
      </c>
      <c r="S14247" t="s">
        <v>1738</v>
      </c>
      <c r="T14247" t="s">
        <v>922</v>
      </c>
      <c r="U14247" t="s">
        <v>923</v>
      </c>
      <c r="V14247" t="s">
        <v>33</v>
      </c>
    </row>
    <row r="14248" spans="1:22">
      <c r="A14248" s="4">
        <v>46123</v>
      </c>
      <c r="B14248" t="s">
        <v>10188</v>
      </c>
      <c r="C14248" t="s">
        <v>2568</v>
      </c>
      <c r="D14248">
        <v>1</v>
      </c>
      <c r="E14248">
        <v>275000.24</v>
      </c>
      <c r="F14248">
        <f>Table2[[#This Row],[Đơn Giá Chuẩn]]*Table2[[#This Row],[Tổng số lượng bán]]</f>
        <v>275000.24</v>
      </c>
      <c r="G14248">
        <v>0</v>
      </c>
      <c r="H14248">
        <f>Table2[[#This Row],[Doanh số bán]]-Table2[[#This Row],[Chiết khấu]]</f>
        <v>275000.24</v>
      </c>
      <c r="K14248" t="s">
        <v>50</v>
      </c>
      <c r="L14248">
        <v>1</v>
      </c>
      <c r="M14248" t="s">
        <v>37</v>
      </c>
      <c r="N14248" t="s">
        <v>50</v>
      </c>
      <c r="O14248">
        <v>1</v>
      </c>
      <c r="P14248" t="s">
        <v>84</v>
      </c>
      <c r="Q14248" t="s">
        <v>85</v>
      </c>
      <c r="R14248" t="s">
        <v>41</v>
      </c>
      <c r="S14248" t="s">
        <v>42</v>
      </c>
      <c r="T14248" t="s">
        <v>74</v>
      </c>
      <c r="U14248" t="s">
        <v>75</v>
      </c>
      <c r="V14248" t="s">
        <v>50</v>
      </c>
    </row>
    <row r="14249" spans="1:22">
      <c r="A14249" s="4">
        <v>46126</v>
      </c>
      <c r="B14249" t="s">
        <v>10189</v>
      </c>
      <c r="C14249" t="s">
        <v>155</v>
      </c>
      <c r="D14249">
        <v>1</v>
      </c>
      <c r="E14249">
        <v>152000</v>
      </c>
      <c r="F14249">
        <f>Table2[[#This Row],[Đơn Giá Chuẩn]]*Table2[[#This Row],[Tổng số lượng bán]]</f>
        <v>152000</v>
      </c>
      <c r="G14249">
        <v>0</v>
      </c>
      <c r="H14249">
        <f>Table2[[#This Row],[Doanh số bán]]-Table2[[#This Row],[Chiết khấu]]</f>
        <v>152000</v>
      </c>
      <c r="K14249" t="s">
        <v>24</v>
      </c>
      <c r="L14249">
        <v>0.2</v>
      </c>
      <c r="M14249" t="s">
        <v>918</v>
      </c>
      <c r="N14249" t="s">
        <v>919</v>
      </c>
      <c r="O14249">
        <v>0.2</v>
      </c>
      <c r="P14249" t="s">
        <v>156</v>
      </c>
      <c r="Q14249" t="s">
        <v>157</v>
      </c>
      <c r="R14249" t="s">
        <v>107</v>
      </c>
      <c r="S14249" t="s">
        <v>108</v>
      </c>
      <c r="T14249" t="s">
        <v>922</v>
      </c>
      <c r="U14249" t="s">
        <v>923</v>
      </c>
      <c r="V14249" t="s">
        <v>33</v>
      </c>
    </row>
    <row r="14250" spans="1:22">
      <c r="A14250" s="4">
        <v>46123</v>
      </c>
      <c r="B14250" t="s">
        <v>10190</v>
      </c>
      <c r="C14250" t="s">
        <v>2568</v>
      </c>
      <c r="D14250">
        <v>1</v>
      </c>
      <c r="E14250">
        <v>309579.68</v>
      </c>
      <c r="F14250">
        <f>Table2[[#This Row],[Đơn Giá Chuẩn]]*Table2[[#This Row],[Tổng số lượng bán]]</f>
        <v>309579.68</v>
      </c>
      <c r="G14250">
        <v>0</v>
      </c>
      <c r="H14250">
        <f>Table2[[#This Row],[Doanh số bán]]-Table2[[#This Row],[Chiết khấu]]</f>
        <v>309579.68</v>
      </c>
      <c r="K14250" t="s">
        <v>50</v>
      </c>
      <c r="L14250">
        <v>1</v>
      </c>
      <c r="M14250" t="s">
        <v>37</v>
      </c>
      <c r="N14250" t="s">
        <v>50</v>
      </c>
      <c r="O14250">
        <v>1</v>
      </c>
      <c r="P14250" t="s">
        <v>2504</v>
      </c>
      <c r="Q14250" t="s">
        <v>2505</v>
      </c>
      <c r="R14250" t="s">
        <v>41</v>
      </c>
      <c r="S14250" t="s">
        <v>42</v>
      </c>
      <c r="T14250" t="s">
        <v>74</v>
      </c>
      <c r="U14250" t="s">
        <v>75</v>
      </c>
      <c r="V14250" t="s">
        <v>50</v>
      </c>
    </row>
    <row r="14251" spans="1:22">
      <c r="A14251" s="4">
        <v>46126</v>
      </c>
      <c r="B14251" t="s">
        <v>10191</v>
      </c>
      <c r="C14251" t="s">
        <v>23</v>
      </c>
      <c r="D14251">
        <v>1</v>
      </c>
      <c r="E14251">
        <v>52000</v>
      </c>
      <c r="F14251">
        <f>Table2[[#This Row],[Đơn Giá Chuẩn]]*Table2[[#This Row],[Tổng số lượng bán]]</f>
        <v>52000</v>
      </c>
      <c r="G14251">
        <v>0</v>
      </c>
      <c r="H14251">
        <f>Table2[[#This Row],[Doanh số bán]]-Table2[[#This Row],[Chiết khấu]]</f>
        <v>52000</v>
      </c>
      <c r="K14251" t="s">
        <v>24</v>
      </c>
      <c r="L14251">
        <v>0</v>
      </c>
      <c r="M14251" t="s">
        <v>918</v>
      </c>
      <c r="N14251" t="s">
        <v>919</v>
      </c>
      <c r="O14251">
        <v>0</v>
      </c>
      <c r="P14251" t="s">
        <v>1788</v>
      </c>
      <c r="Q14251" t="s">
        <v>1789</v>
      </c>
      <c r="R14251" t="s">
        <v>29</v>
      </c>
      <c r="S14251" t="s">
        <v>59</v>
      </c>
      <c r="T14251" t="s">
        <v>922</v>
      </c>
      <c r="U14251" t="s">
        <v>923</v>
      </c>
      <c r="V14251" t="s">
        <v>33</v>
      </c>
    </row>
    <row r="14252" spans="1:22">
      <c r="A14252" s="4">
        <v>46126</v>
      </c>
      <c r="B14252" t="s">
        <v>10192</v>
      </c>
      <c r="C14252" t="s">
        <v>1735</v>
      </c>
      <c r="D14252">
        <v>1</v>
      </c>
      <c r="E14252">
        <v>32000</v>
      </c>
      <c r="F14252">
        <f>Table2[[#This Row],[Đơn Giá Chuẩn]]*Table2[[#This Row],[Tổng số lượng bán]]</f>
        <v>32000</v>
      </c>
      <c r="G14252">
        <v>0</v>
      </c>
      <c r="H14252">
        <f>Table2[[#This Row],[Doanh số bán]]-Table2[[#This Row],[Chiết khấu]]</f>
        <v>32000</v>
      </c>
      <c r="K14252" t="s">
        <v>24</v>
      </c>
      <c r="L14252">
        <v>0</v>
      </c>
      <c r="M14252" t="s">
        <v>918</v>
      </c>
      <c r="N14252" t="s">
        <v>919</v>
      </c>
      <c r="O14252">
        <v>0</v>
      </c>
      <c r="P14252" t="s">
        <v>1736</v>
      </c>
      <c r="Q14252" t="s">
        <v>1737</v>
      </c>
      <c r="R14252" t="s">
        <v>29</v>
      </c>
      <c r="S14252" t="s">
        <v>1738</v>
      </c>
      <c r="T14252" t="s">
        <v>922</v>
      </c>
      <c r="U14252" t="s">
        <v>923</v>
      </c>
      <c r="V14252" t="s">
        <v>33</v>
      </c>
    </row>
    <row r="14253" spans="1:22">
      <c r="A14253" s="4">
        <v>46126</v>
      </c>
      <c r="B14253" t="s">
        <v>10193</v>
      </c>
      <c r="C14253" t="s">
        <v>1840</v>
      </c>
      <c r="D14253">
        <v>1</v>
      </c>
      <c r="E14253">
        <v>31454.545454545456</v>
      </c>
      <c r="F14253">
        <f>Table2[[#This Row],[Đơn Giá Chuẩn]]*Table2[[#This Row],[Tổng số lượng bán]]</f>
        <v>31454.545454545456</v>
      </c>
      <c r="G14253">
        <v>0</v>
      </c>
      <c r="H14253">
        <f>Table2[[#This Row],[Doanh số bán]]-Table2[[#This Row],[Chiết khấu]]</f>
        <v>31454.545454545456</v>
      </c>
      <c r="K14253" t="s">
        <v>24</v>
      </c>
      <c r="L14253">
        <v>0</v>
      </c>
      <c r="M14253" t="s">
        <v>918</v>
      </c>
      <c r="N14253" t="s">
        <v>919</v>
      </c>
      <c r="O14253">
        <v>0</v>
      </c>
      <c r="P14253" t="s">
        <v>1841</v>
      </c>
      <c r="Q14253" t="s">
        <v>1842</v>
      </c>
      <c r="R14253" t="s">
        <v>29</v>
      </c>
      <c r="S14253" t="s">
        <v>1738</v>
      </c>
      <c r="T14253" t="s">
        <v>922</v>
      </c>
      <c r="U14253" t="s">
        <v>923</v>
      </c>
      <c r="V14253" t="s">
        <v>33</v>
      </c>
    </row>
    <row r="14254" spans="1:22">
      <c r="A14254" s="4">
        <v>46126</v>
      </c>
      <c r="B14254" t="s">
        <v>10194</v>
      </c>
      <c r="C14254" t="s">
        <v>23</v>
      </c>
      <c r="D14254">
        <v>1</v>
      </c>
      <c r="E14254">
        <v>47000</v>
      </c>
      <c r="F14254">
        <f>Table2[[#This Row],[Đơn Giá Chuẩn]]*Table2[[#This Row],[Tổng số lượng bán]]</f>
        <v>47000</v>
      </c>
      <c r="G14254">
        <v>14583</v>
      </c>
      <c r="H14254">
        <f>Table2[[#This Row],[Doanh số bán]]-Table2[[#This Row],[Chiết khấu]]</f>
        <v>32417</v>
      </c>
      <c r="K14254" t="s">
        <v>24</v>
      </c>
      <c r="L14254">
        <v>0</v>
      </c>
      <c r="M14254" t="s">
        <v>918</v>
      </c>
      <c r="N14254" t="s">
        <v>919</v>
      </c>
      <c r="O14254">
        <v>0</v>
      </c>
      <c r="P14254" t="s">
        <v>1740</v>
      </c>
      <c r="Q14254" t="s">
        <v>1741</v>
      </c>
      <c r="R14254" t="s">
        <v>29</v>
      </c>
      <c r="S14254" t="s">
        <v>30</v>
      </c>
      <c r="T14254" t="s">
        <v>922</v>
      </c>
      <c r="U14254" t="s">
        <v>923</v>
      </c>
      <c r="V14254" t="s">
        <v>33</v>
      </c>
    </row>
    <row r="14255" spans="1:22">
      <c r="A14255" s="4">
        <v>46126</v>
      </c>
      <c r="B14255" t="s">
        <v>10195</v>
      </c>
      <c r="C14255" t="s">
        <v>23</v>
      </c>
      <c r="D14255">
        <v>1</v>
      </c>
      <c r="E14255">
        <v>62000</v>
      </c>
      <c r="F14255">
        <f>Table2[[#This Row],[Đơn Giá Chuẩn]]*Table2[[#This Row],[Tổng số lượng bán]]</f>
        <v>62000</v>
      </c>
      <c r="G14255">
        <v>19444</v>
      </c>
      <c r="H14255">
        <f>Table2[[#This Row],[Doanh số bán]]-Table2[[#This Row],[Chiết khấu]]</f>
        <v>42556</v>
      </c>
      <c r="K14255" t="s">
        <v>24</v>
      </c>
      <c r="L14255">
        <v>0</v>
      </c>
      <c r="M14255" t="s">
        <v>918</v>
      </c>
      <c r="N14255" t="s">
        <v>919</v>
      </c>
      <c r="O14255">
        <v>0</v>
      </c>
      <c r="P14255" t="s">
        <v>1745</v>
      </c>
      <c r="Q14255" t="s">
        <v>1746</v>
      </c>
      <c r="R14255" t="s">
        <v>29</v>
      </c>
      <c r="S14255" t="s">
        <v>30</v>
      </c>
      <c r="T14255" t="s">
        <v>922</v>
      </c>
      <c r="U14255" t="s">
        <v>923</v>
      </c>
      <c r="V14255" t="s">
        <v>33</v>
      </c>
    </row>
    <row r="14256" spans="1:22">
      <c r="A14256" s="4">
        <v>46126</v>
      </c>
      <c r="B14256" t="s">
        <v>10196</v>
      </c>
      <c r="C14256" t="s">
        <v>23</v>
      </c>
      <c r="D14256">
        <v>1</v>
      </c>
      <c r="E14256">
        <v>52000</v>
      </c>
      <c r="F14256">
        <f>Table2[[#This Row],[Đơn Giá Chuẩn]]*Table2[[#This Row],[Tổng số lượng bán]]</f>
        <v>52000</v>
      </c>
      <c r="G14256">
        <v>16204</v>
      </c>
      <c r="H14256">
        <f>Table2[[#This Row],[Doanh số bán]]-Table2[[#This Row],[Chiết khấu]]</f>
        <v>35796</v>
      </c>
      <c r="K14256" t="s">
        <v>24</v>
      </c>
      <c r="L14256">
        <v>0</v>
      </c>
      <c r="M14256" t="s">
        <v>918</v>
      </c>
      <c r="N14256" t="s">
        <v>919</v>
      </c>
      <c r="O14256">
        <v>0</v>
      </c>
      <c r="P14256" t="s">
        <v>1730</v>
      </c>
      <c r="Q14256" t="s">
        <v>1731</v>
      </c>
      <c r="R14256" t="s">
        <v>29</v>
      </c>
      <c r="S14256" t="s">
        <v>30</v>
      </c>
      <c r="T14256" t="s">
        <v>922</v>
      </c>
      <c r="U14256" t="s">
        <v>923</v>
      </c>
      <c r="V14256" t="s">
        <v>33</v>
      </c>
    </row>
    <row r="14257" spans="1:22">
      <c r="A14257" s="4">
        <v>46126</v>
      </c>
      <c r="B14257" t="s">
        <v>10197</v>
      </c>
      <c r="C14257" t="s">
        <v>23</v>
      </c>
      <c r="D14257">
        <v>1</v>
      </c>
      <c r="E14257">
        <v>51000</v>
      </c>
      <c r="F14257">
        <f>Table2[[#This Row],[Đơn Giá Chuẩn]]*Table2[[#This Row],[Tổng số lượng bán]]</f>
        <v>51000</v>
      </c>
      <c r="G14257">
        <v>0</v>
      </c>
      <c r="H14257">
        <f>Table2[[#This Row],[Doanh số bán]]-Table2[[#This Row],[Chiết khấu]]</f>
        <v>51000</v>
      </c>
      <c r="K14257" t="s">
        <v>24</v>
      </c>
      <c r="L14257">
        <v>0</v>
      </c>
      <c r="M14257" t="s">
        <v>918</v>
      </c>
      <c r="N14257" t="s">
        <v>919</v>
      </c>
      <c r="O14257">
        <v>0</v>
      </c>
      <c r="P14257" t="s">
        <v>1733</v>
      </c>
      <c r="Q14257" t="s">
        <v>1734</v>
      </c>
      <c r="R14257" t="s">
        <v>29</v>
      </c>
      <c r="S14257" t="s">
        <v>30</v>
      </c>
      <c r="T14257" t="s">
        <v>922</v>
      </c>
      <c r="U14257" t="s">
        <v>923</v>
      </c>
      <c r="V14257" t="s">
        <v>33</v>
      </c>
    </row>
    <row r="14258" spans="1:22">
      <c r="A14258" s="4">
        <v>46126</v>
      </c>
      <c r="B14258" t="s">
        <v>10197</v>
      </c>
      <c r="C14258" t="s">
        <v>23</v>
      </c>
      <c r="D14258">
        <v>1</v>
      </c>
      <c r="E14258">
        <v>42000</v>
      </c>
      <c r="F14258">
        <f>Table2[[#This Row],[Đơn Giá Chuẩn]]*Table2[[#This Row],[Tổng số lượng bán]]</f>
        <v>42000</v>
      </c>
      <c r="G14258">
        <v>0</v>
      </c>
      <c r="H14258">
        <f>Table2[[#This Row],[Doanh số bán]]-Table2[[#This Row],[Chiết khấu]]</f>
        <v>42000</v>
      </c>
      <c r="K14258" t="s">
        <v>24</v>
      </c>
      <c r="L14258">
        <v>0</v>
      </c>
      <c r="M14258" t="s">
        <v>918</v>
      </c>
      <c r="N14258" t="s">
        <v>919</v>
      </c>
      <c r="O14258">
        <v>0</v>
      </c>
      <c r="P14258" t="s">
        <v>1875</v>
      </c>
      <c r="Q14258" t="s">
        <v>1876</v>
      </c>
      <c r="R14258" t="s">
        <v>29</v>
      </c>
      <c r="S14258" t="s">
        <v>56</v>
      </c>
      <c r="T14258" t="s">
        <v>922</v>
      </c>
      <c r="U14258" t="s">
        <v>923</v>
      </c>
      <c r="V14258" t="s">
        <v>33</v>
      </c>
    </row>
    <row r="14259" spans="1:22">
      <c r="A14259" s="4">
        <v>46126</v>
      </c>
      <c r="B14259" t="s">
        <v>10198</v>
      </c>
      <c r="C14259" t="s">
        <v>23</v>
      </c>
      <c r="D14259">
        <v>1</v>
      </c>
      <c r="E14259">
        <v>67000</v>
      </c>
      <c r="F14259">
        <f>Table2[[#This Row],[Đơn Giá Chuẩn]]*Table2[[#This Row],[Tổng số lượng bán]]</f>
        <v>67000</v>
      </c>
      <c r="G14259">
        <v>0</v>
      </c>
      <c r="H14259">
        <f>Table2[[#This Row],[Doanh số bán]]-Table2[[#This Row],[Chiết khấu]]</f>
        <v>67000</v>
      </c>
      <c r="K14259" t="s">
        <v>24</v>
      </c>
      <c r="L14259">
        <v>0</v>
      </c>
      <c r="M14259" t="s">
        <v>918</v>
      </c>
      <c r="N14259" t="s">
        <v>919</v>
      </c>
      <c r="O14259">
        <v>0</v>
      </c>
      <c r="P14259" t="s">
        <v>1749</v>
      </c>
      <c r="Q14259" t="s">
        <v>1750</v>
      </c>
      <c r="R14259" t="s">
        <v>29</v>
      </c>
      <c r="S14259" t="s">
        <v>56</v>
      </c>
      <c r="T14259" t="s">
        <v>922</v>
      </c>
      <c r="U14259" t="s">
        <v>923</v>
      </c>
      <c r="V14259" t="s">
        <v>33</v>
      </c>
    </row>
    <row r="14260" spans="1:22">
      <c r="A14260" s="4">
        <v>46126</v>
      </c>
      <c r="B14260" t="s">
        <v>10199</v>
      </c>
      <c r="C14260" t="s">
        <v>23</v>
      </c>
      <c r="D14260">
        <v>1</v>
      </c>
      <c r="E14260">
        <v>67000</v>
      </c>
      <c r="F14260">
        <f>Table2[[#This Row],[Đơn Giá Chuẩn]]*Table2[[#This Row],[Tổng số lượng bán]]</f>
        <v>67000</v>
      </c>
      <c r="G14260">
        <v>0</v>
      </c>
      <c r="H14260">
        <f>Table2[[#This Row],[Doanh số bán]]-Table2[[#This Row],[Chiết khấu]]</f>
        <v>67000</v>
      </c>
      <c r="K14260" t="s">
        <v>24</v>
      </c>
      <c r="L14260">
        <v>0</v>
      </c>
      <c r="M14260" t="s">
        <v>918</v>
      </c>
      <c r="N14260" t="s">
        <v>919</v>
      </c>
      <c r="O14260">
        <v>0</v>
      </c>
      <c r="P14260" t="s">
        <v>1756</v>
      </c>
      <c r="Q14260" t="s">
        <v>1757</v>
      </c>
      <c r="R14260" t="s">
        <v>29</v>
      </c>
      <c r="S14260" t="s">
        <v>30</v>
      </c>
      <c r="T14260" t="s">
        <v>922</v>
      </c>
      <c r="U14260" t="s">
        <v>923</v>
      </c>
      <c r="V14260" t="s">
        <v>33</v>
      </c>
    </row>
    <row r="14261" spans="1:22">
      <c r="A14261" s="4">
        <v>46126</v>
      </c>
      <c r="B14261" t="s">
        <v>10200</v>
      </c>
      <c r="C14261" t="s">
        <v>23</v>
      </c>
      <c r="D14261">
        <v>1</v>
      </c>
      <c r="E14261">
        <v>67000</v>
      </c>
      <c r="F14261">
        <f>Table2[[#This Row],[Đơn Giá Chuẩn]]*Table2[[#This Row],[Tổng số lượng bán]]</f>
        <v>67000</v>
      </c>
      <c r="G14261">
        <v>0</v>
      </c>
      <c r="H14261">
        <f>Table2[[#This Row],[Doanh số bán]]-Table2[[#This Row],[Chiết khấu]]</f>
        <v>67000</v>
      </c>
      <c r="K14261" t="s">
        <v>24</v>
      </c>
      <c r="L14261">
        <v>0</v>
      </c>
      <c r="M14261" t="s">
        <v>918</v>
      </c>
      <c r="N14261" t="s">
        <v>919</v>
      </c>
      <c r="O14261">
        <v>0</v>
      </c>
      <c r="P14261" t="s">
        <v>1763</v>
      </c>
      <c r="Q14261" t="s">
        <v>1764</v>
      </c>
      <c r="R14261" t="s">
        <v>29</v>
      </c>
      <c r="S14261" t="s">
        <v>30</v>
      </c>
      <c r="T14261" t="s">
        <v>922</v>
      </c>
      <c r="U14261" t="s">
        <v>923</v>
      </c>
      <c r="V14261" t="s">
        <v>33</v>
      </c>
    </row>
    <row r="14262" spans="1:22">
      <c r="A14262" s="4">
        <v>46126</v>
      </c>
      <c r="B14262" t="s">
        <v>10200</v>
      </c>
      <c r="C14262" t="s">
        <v>23</v>
      </c>
      <c r="D14262">
        <v>1</v>
      </c>
      <c r="E14262">
        <v>67000</v>
      </c>
      <c r="F14262">
        <f>Table2[[#This Row],[Đơn Giá Chuẩn]]*Table2[[#This Row],[Tổng số lượng bán]]</f>
        <v>67000</v>
      </c>
      <c r="G14262">
        <v>0</v>
      </c>
      <c r="H14262">
        <f>Table2[[#This Row],[Doanh số bán]]-Table2[[#This Row],[Chiết khấu]]</f>
        <v>67000</v>
      </c>
      <c r="K14262" t="s">
        <v>24</v>
      </c>
      <c r="L14262">
        <v>0</v>
      </c>
      <c r="M14262" t="s">
        <v>918</v>
      </c>
      <c r="N14262" t="s">
        <v>919</v>
      </c>
      <c r="O14262">
        <v>0</v>
      </c>
      <c r="P14262" t="s">
        <v>1756</v>
      </c>
      <c r="Q14262" t="s">
        <v>1757</v>
      </c>
      <c r="R14262" t="s">
        <v>29</v>
      </c>
      <c r="S14262" t="s">
        <v>30</v>
      </c>
      <c r="T14262" t="s">
        <v>922</v>
      </c>
      <c r="U14262" t="s">
        <v>923</v>
      </c>
      <c r="V14262" t="s">
        <v>33</v>
      </c>
    </row>
    <row r="14263" spans="1:22">
      <c r="A14263" s="4">
        <v>46126</v>
      </c>
      <c r="B14263" t="s">
        <v>10201</v>
      </c>
      <c r="C14263" t="s">
        <v>23</v>
      </c>
      <c r="D14263">
        <v>3</v>
      </c>
      <c r="E14263">
        <v>67000</v>
      </c>
      <c r="F14263">
        <f>Table2[[#This Row],[Đơn Giá Chuẩn]]*Table2[[#This Row],[Tổng số lượng bán]]</f>
        <v>201000</v>
      </c>
      <c r="G14263">
        <v>0</v>
      </c>
      <c r="H14263">
        <f>Table2[[#This Row],[Doanh số bán]]-Table2[[#This Row],[Chiết khấu]]</f>
        <v>201000</v>
      </c>
      <c r="K14263" t="s">
        <v>24</v>
      </c>
      <c r="L14263">
        <v>0</v>
      </c>
      <c r="M14263" t="s">
        <v>918</v>
      </c>
      <c r="N14263" t="s">
        <v>919</v>
      </c>
      <c r="O14263">
        <v>0</v>
      </c>
      <c r="P14263" t="s">
        <v>1756</v>
      </c>
      <c r="Q14263" t="s">
        <v>1757</v>
      </c>
      <c r="R14263" t="s">
        <v>29</v>
      </c>
      <c r="S14263" t="s">
        <v>30</v>
      </c>
      <c r="T14263" t="s">
        <v>922</v>
      </c>
      <c r="U14263" t="s">
        <v>923</v>
      </c>
      <c r="V14263" t="s">
        <v>33</v>
      </c>
    </row>
    <row r="14264" spans="1:22">
      <c r="A14264" s="4">
        <v>46126</v>
      </c>
      <c r="B14264" t="s">
        <v>10202</v>
      </c>
      <c r="C14264" t="s">
        <v>23</v>
      </c>
      <c r="D14264">
        <v>1</v>
      </c>
      <c r="E14264">
        <v>62000</v>
      </c>
      <c r="F14264">
        <f>Table2[[#This Row],[Đơn Giá Chuẩn]]*Table2[[#This Row],[Tổng số lượng bán]]</f>
        <v>62000</v>
      </c>
      <c r="G14264">
        <v>19444</v>
      </c>
      <c r="H14264">
        <f>Table2[[#This Row],[Doanh số bán]]-Table2[[#This Row],[Chiết khấu]]</f>
        <v>42556</v>
      </c>
      <c r="K14264" t="s">
        <v>24</v>
      </c>
      <c r="L14264">
        <v>0</v>
      </c>
      <c r="M14264" t="s">
        <v>918</v>
      </c>
      <c r="N14264" t="s">
        <v>919</v>
      </c>
      <c r="O14264">
        <v>0</v>
      </c>
      <c r="P14264" t="s">
        <v>1745</v>
      </c>
      <c r="Q14264" t="s">
        <v>1746</v>
      </c>
      <c r="R14264" t="s">
        <v>29</v>
      </c>
      <c r="S14264" t="s">
        <v>30</v>
      </c>
      <c r="T14264" t="s">
        <v>922</v>
      </c>
      <c r="U14264" t="s">
        <v>923</v>
      </c>
      <c r="V14264" t="s">
        <v>33</v>
      </c>
    </row>
    <row r="14265" spans="1:22">
      <c r="A14265" s="4">
        <v>46123</v>
      </c>
      <c r="B14265" t="s">
        <v>10203</v>
      </c>
      <c r="C14265" t="s">
        <v>2568</v>
      </c>
      <c r="D14265">
        <v>1</v>
      </c>
      <c r="E14265">
        <v>275000.24</v>
      </c>
      <c r="F14265">
        <f>Table2[[#This Row],[Đơn Giá Chuẩn]]*Table2[[#This Row],[Tổng số lượng bán]]</f>
        <v>275000.24</v>
      </c>
      <c r="G14265">
        <v>0</v>
      </c>
      <c r="H14265">
        <f>Table2[[#This Row],[Doanh số bán]]-Table2[[#This Row],[Chiết khấu]]</f>
        <v>275000.24</v>
      </c>
      <c r="K14265" t="s">
        <v>50</v>
      </c>
      <c r="L14265">
        <v>1</v>
      </c>
      <c r="M14265" t="s">
        <v>37</v>
      </c>
      <c r="N14265" t="s">
        <v>50</v>
      </c>
      <c r="O14265">
        <v>1</v>
      </c>
      <c r="P14265" t="s">
        <v>84</v>
      </c>
      <c r="Q14265" t="s">
        <v>85</v>
      </c>
      <c r="R14265" t="s">
        <v>41</v>
      </c>
      <c r="S14265" t="s">
        <v>42</v>
      </c>
      <c r="T14265" t="s">
        <v>74</v>
      </c>
      <c r="U14265" t="s">
        <v>75</v>
      </c>
      <c r="V14265" t="s">
        <v>50</v>
      </c>
    </row>
    <row r="14266" spans="1:22">
      <c r="A14266" s="4">
        <v>46123</v>
      </c>
      <c r="B14266" t="s">
        <v>10204</v>
      </c>
      <c r="C14266" t="s">
        <v>2568</v>
      </c>
      <c r="D14266">
        <v>1</v>
      </c>
      <c r="E14266">
        <v>275000.24</v>
      </c>
      <c r="F14266">
        <f>Table2[[#This Row],[Đơn Giá Chuẩn]]*Table2[[#This Row],[Tổng số lượng bán]]</f>
        <v>275000.24</v>
      </c>
      <c r="G14266">
        <v>0</v>
      </c>
      <c r="H14266">
        <f>Table2[[#This Row],[Doanh số bán]]-Table2[[#This Row],[Chiết khấu]]</f>
        <v>275000.24</v>
      </c>
      <c r="K14266" t="s">
        <v>50</v>
      </c>
      <c r="L14266">
        <v>1</v>
      </c>
      <c r="M14266" t="s">
        <v>37</v>
      </c>
      <c r="N14266" t="s">
        <v>50</v>
      </c>
      <c r="O14266">
        <v>1</v>
      </c>
      <c r="P14266" t="s">
        <v>84</v>
      </c>
      <c r="Q14266" t="s">
        <v>85</v>
      </c>
      <c r="R14266" t="s">
        <v>41</v>
      </c>
      <c r="S14266" t="s">
        <v>42</v>
      </c>
      <c r="T14266" t="s">
        <v>74</v>
      </c>
      <c r="U14266" t="s">
        <v>75</v>
      </c>
      <c r="V14266" t="s">
        <v>50</v>
      </c>
    </row>
    <row r="14267" spans="1:22">
      <c r="A14267" s="4">
        <v>46126</v>
      </c>
      <c r="B14267" t="s">
        <v>9113</v>
      </c>
      <c r="C14267" t="s">
        <v>104</v>
      </c>
      <c r="D14267">
        <v>5</v>
      </c>
      <c r="E14267">
        <v>51000</v>
      </c>
      <c r="F14267">
        <f>Table2[[#This Row],[Đơn Giá Chuẩn]]*Table2[[#This Row],[Tổng số lượng bán]]</f>
        <v>255000</v>
      </c>
      <c r="G14267">
        <v>22685</v>
      </c>
      <c r="H14267">
        <f>Table2[[#This Row],[Doanh số bán]]-Table2[[#This Row],[Chiết khấu]]</f>
        <v>232315</v>
      </c>
      <c r="K14267" t="s">
        <v>24</v>
      </c>
      <c r="L14267">
        <v>0.12</v>
      </c>
      <c r="M14267" t="s">
        <v>918</v>
      </c>
      <c r="N14267" t="s">
        <v>919</v>
      </c>
      <c r="O14267">
        <v>0.6</v>
      </c>
      <c r="P14267" t="s">
        <v>656</v>
      </c>
      <c r="Q14267" t="s">
        <v>657</v>
      </c>
      <c r="R14267" t="s">
        <v>107</v>
      </c>
      <c r="S14267" t="s">
        <v>108</v>
      </c>
      <c r="T14267" t="s">
        <v>922</v>
      </c>
      <c r="U14267" t="s">
        <v>923</v>
      </c>
      <c r="V14267" t="s">
        <v>33</v>
      </c>
    </row>
    <row r="14268" spans="1:22">
      <c r="A14268" s="4">
        <v>46126</v>
      </c>
      <c r="B14268" t="s">
        <v>9113</v>
      </c>
      <c r="C14268" t="s">
        <v>104</v>
      </c>
      <c r="D14268">
        <v>5</v>
      </c>
      <c r="E14268">
        <v>51000</v>
      </c>
      <c r="F14268">
        <f>Table2[[#This Row],[Đơn Giá Chuẩn]]*Table2[[#This Row],[Tổng số lượng bán]]</f>
        <v>255000</v>
      </c>
      <c r="G14268">
        <v>22685</v>
      </c>
      <c r="H14268">
        <f>Table2[[#This Row],[Doanh số bán]]-Table2[[#This Row],[Chiết khấu]]</f>
        <v>232315</v>
      </c>
      <c r="K14268" t="s">
        <v>24</v>
      </c>
      <c r="L14268">
        <v>0.12</v>
      </c>
      <c r="M14268" t="s">
        <v>918</v>
      </c>
      <c r="N14268" t="s">
        <v>919</v>
      </c>
      <c r="O14268">
        <v>0.6</v>
      </c>
      <c r="P14268" t="s">
        <v>588</v>
      </c>
      <c r="Q14268" t="s">
        <v>589</v>
      </c>
      <c r="R14268" t="s">
        <v>107</v>
      </c>
      <c r="S14268" t="s">
        <v>108</v>
      </c>
      <c r="T14268" t="s">
        <v>922</v>
      </c>
      <c r="U14268" t="s">
        <v>923</v>
      </c>
      <c r="V14268" t="s">
        <v>33</v>
      </c>
    </row>
    <row r="14269" spans="1:22">
      <c r="A14269" s="4">
        <v>46126</v>
      </c>
      <c r="B14269" t="s">
        <v>9113</v>
      </c>
      <c r="C14269" t="s">
        <v>155</v>
      </c>
      <c r="D14269">
        <v>1</v>
      </c>
      <c r="E14269">
        <v>152000</v>
      </c>
      <c r="F14269">
        <f>Table2[[#This Row],[Đơn Giá Chuẩn]]*Table2[[#This Row],[Tổng số lượng bán]]</f>
        <v>152000</v>
      </c>
      <c r="G14269">
        <v>13889</v>
      </c>
      <c r="H14269">
        <f>Table2[[#This Row],[Doanh số bán]]-Table2[[#This Row],[Chiết khấu]]</f>
        <v>138111</v>
      </c>
      <c r="K14269" t="s">
        <v>24</v>
      </c>
      <c r="L14269">
        <v>0.2</v>
      </c>
      <c r="M14269" t="s">
        <v>918</v>
      </c>
      <c r="N14269" t="s">
        <v>919</v>
      </c>
      <c r="O14269">
        <v>0.2</v>
      </c>
      <c r="P14269" t="s">
        <v>156</v>
      </c>
      <c r="Q14269" t="s">
        <v>157</v>
      </c>
      <c r="R14269" t="s">
        <v>107</v>
      </c>
      <c r="S14269" t="s">
        <v>108</v>
      </c>
      <c r="T14269" t="s">
        <v>922</v>
      </c>
      <c r="U14269" t="s">
        <v>923</v>
      </c>
      <c r="V14269" t="s">
        <v>33</v>
      </c>
    </row>
    <row r="14270" spans="1:22">
      <c r="A14270" s="4">
        <v>46126</v>
      </c>
      <c r="B14270" t="s">
        <v>9113</v>
      </c>
      <c r="C14270" t="s">
        <v>104</v>
      </c>
      <c r="D14270">
        <v>2</v>
      </c>
      <c r="E14270">
        <v>51000</v>
      </c>
      <c r="F14270">
        <f>Table2[[#This Row],[Đơn Giá Chuẩn]]*Table2[[#This Row],[Tổng số lượng bán]]</f>
        <v>102000</v>
      </c>
      <c r="G14270">
        <v>9074</v>
      </c>
      <c r="H14270">
        <f>Table2[[#This Row],[Doanh số bán]]-Table2[[#This Row],[Chiết khấu]]</f>
        <v>92926</v>
      </c>
      <c r="K14270" t="s">
        <v>24</v>
      </c>
      <c r="L14270">
        <v>0.12</v>
      </c>
      <c r="M14270" t="s">
        <v>918</v>
      </c>
      <c r="N14270" t="s">
        <v>919</v>
      </c>
      <c r="O14270">
        <v>0.24</v>
      </c>
      <c r="P14270" t="s">
        <v>586</v>
      </c>
      <c r="Q14270" t="s">
        <v>587</v>
      </c>
      <c r="R14270" t="s">
        <v>107</v>
      </c>
      <c r="S14270" t="s">
        <v>108</v>
      </c>
      <c r="T14270" t="s">
        <v>922</v>
      </c>
      <c r="U14270" t="s">
        <v>923</v>
      </c>
      <c r="V14270" t="s">
        <v>33</v>
      </c>
    </row>
    <row r="14271" spans="1:22">
      <c r="A14271" s="4">
        <v>46123</v>
      </c>
      <c r="B14271" t="s">
        <v>10205</v>
      </c>
      <c r="C14271" t="s">
        <v>2568</v>
      </c>
      <c r="D14271">
        <v>1</v>
      </c>
      <c r="E14271">
        <v>365999.96</v>
      </c>
      <c r="F14271">
        <f>Table2[[#This Row],[Đơn Giá Chuẩn]]*Table2[[#This Row],[Tổng số lượng bán]]</f>
        <v>365999.96</v>
      </c>
      <c r="G14271">
        <v>0</v>
      </c>
      <c r="H14271">
        <f>Table2[[#This Row],[Doanh số bán]]-Table2[[#This Row],[Chiết khấu]]</f>
        <v>365999.96</v>
      </c>
      <c r="K14271" t="s">
        <v>50</v>
      </c>
      <c r="L14271">
        <v>1</v>
      </c>
      <c r="M14271" t="s">
        <v>37</v>
      </c>
      <c r="N14271" t="s">
        <v>50</v>
      </c>
      <c r="O14271">
        <v>1</v>
      </c>
      <c r="P14271" t="s">
        <v>411</v>
      </c>
      <c r="Q14271" t="s">
        <v>412</v>
      </c>
      <c r="R14271" t="s">
        <v>41</v>
      </c>
      <c r="S14271" t="s">
        <v>42</v>
      </c>
      <c r="T14271" t="s">
        <v>74</v>
      </c>
      <c r="U14271" t="s">
        <v>75</v>
      </c>
      <c r="V14271" t="s">
        <v>50</v>
      </c>
    </row>
    <row r="14272" spans="1:22">
      <c r="A14272" s="4">
        <v>46123</v>
      </c>
      <c r="B14272" t="s">
        <v>10206</v>
      </c>
      <c r="C14272" t="s">
        <v>2568</v>
      </c>
      <c r="D14272">
        <v>1</v>
      </c>
      <c r="E14272">
        <v>365999.96</v>
      </c>
      <c r="F14272">
        <f>Table2[[#This Row],[Đơn Giá Chuẩn]]*Table2[[#This Row],[Tổng số lượng bán]]</f>
        <v>365999.96</v>
      </c>
      <c r="G14272">
        <v>0</v>
      </c>
      <c r="H14272">
        <f>Table2[[#This Row],[Doanh số bán]]-Table2[[#This Row],[Chiết khấu]]</f>
        <v>365999.96</v>
      </c>
      <c r="K14272" t="s">
        <v>50</v>
      </c>
      <c r="L14272">
        <v>1</v>
      </c>
      <c r="M14272" t="s">
        <v>37</v>
      </c>
      <c r="N14272" t="s">
        <v>50</v>
      </c>
      <c r="O14272">
        <v>1</v>
      </c>
      <c r="P14272" t="s">
        <v>411</v>
      </c>
      <c r="Q14272" t="s">
        <v>412</v>
      </c>
      <c r="R14272" t="s">
        <v>41</v>
      </c>
      <c r="S14272" t="s">
        <v>42</v>
      </c>
      <c r="T14272" t="s">
        <v>74</v>
      </c>
      <c r="U14272" t="s">
        <v>75</v>
      </c>
      <c r="V14272" t="s">
        <v>50</v>
      </c>
    </row>
    <row r="14273" spans="1:22">
      <c r="A14273" s="4">
        <v>46126</v>
      </c>
      <c r="B14273" t="s">
        <v>10207</v>
      </c>
      <c r="C14273" t="s">
        <v>23</v>
      </c>
      <c r="D14273">
        <v>1</v>
      </c>
      <c r="E14273">
        <v>52000</v>
      </c>
      <c r="F14273">
        <f>Table2[[#This Row],[Đơn Giá Chuẩn]]*Table2[[#This Row],[Tổng số lượng bán]]</f>
        <v>52000</v>
      </c>
      <c r="G14273">
        <v>16204</v>
      </c>
      <c r="H14273">
        <f>Table2[[#This Row],[Doanh số bán]]-Table2[[#This Row],[Chiết khấu]]</f>
        <v>35796</v>
      </c>
      <c r="K14273" t="s">
        <v>24</v>
      </c>
      <c r="L14273">
        <v>0</v>
      </c>
      <c r="M14273" t="s">
        <v>918</v>
      </c>
      <c r="N14273" t="s">
        <v>919</v>
      </c>
      <c r="O14273">
        <v>0</v>
      </c>
      <c r="P14273" t="s">
        <v>1730</v>
      </c>
      <c r="Q14273" t="s">
        <v>1731</v>
      </c>
      <c r="R14273" t="s">
        <v>29</v>
      </c>
      <c r="S14273" t="s">
        <v>30</v>
      </c>
      <c r="T14273" t="s">
        <v>922</v>
      </c>
      <c r="U14273" t="s">
        <v>923</v>
      </c>
      <c r="V14273" t="s">
        <v>33</v>
      </c>
    </row>
    <row r="14274" spans="1:22">
      <c r="A14274" s="4">
        <v>46126</v>
      </c>
      <c r="B14274" t="s">
        <v>10207</v>
      </c>
      <c r="C14274" t="s">
        <v>23</v>
      </c>
      <c r="D14274">
        <v>1</v>
      </c>
      <c r="E14274">
        <v>47000</v>
      </c>
      <c r="F14274">
        <f>Table2[[#This Row],[Đơn Giá Chuẩn]]*Table2[[#This Row],[Tổng số lượng bán]]</f>
        <v>47000</v>
      </c>
      <c r="G14274">
        <v>14583</v>
      </c>
      <c r="H14274">
        <f>Table2[[#This Row],[Doanh số bán]]-Table2[[#This Row],[Chiết khấu]]</f>
        <v>32417</v>
      </c>
      <c r="K14274" t="s">
        <v>24</v>
      </c>
      <c r="L14274">
        <v>0</v>
      </c>
      <c r="M14274" t="s">
        <v>918</v>
      </c>
      <c r="N14274" t="s">
        <v>919</v>
      </c>
      <c r="O14274">
        <v>0</v>
      </c>
      <c r="P14274" t="s">
        <v>1740</v>
      </c>
      <c r="Q14274" t="s">
        <v>1741</v>
      </c>
      <c r="R14274" t="s">
        <v>29</v>
      </c>
      <c r="S14274" t="s">
        <v>30</v>
      </c>
      <c r="T14274" t="s">
        <v>922</v>
      </c>
      <c r="U14274" t="s">
        <v>923</v>
      </c>
      <c r="V14274" t="s">
        <v>33</v>
      </c>
    </row>
    <row r="14275" spans="1:22">
      <c r="A14275" s="4">
        <v>46126</v>
      </c>
      <c r="B14275" t="s">
        <v>10208</v>
      </c>
      <c r="C14275" t="s">
        <v>23</v>
      </c>
      <c r="D14275">
        <v>1</v>
      </c>
      <c r="E14275">
        <v>52000</v>
      </c>
      <c r="F14275">
        <f>Table2[[#This Row],[Đơn Giá Chuẩn]]*Table2[[#This Row],[Tổng số lượng bán]]</f>
        <v>52000</v>
      </c>
      <c r="G14275">
        <v>0</v>
      </c>
      <c r="H14275">
        <f>Table2[[#This Row],[Doanh số bán]]-Table2[[#This Row],[Chiết khấu]]</f>
        <v>52000</v>
      </c>
      <c r="K14275" t="s">
        <v>24</v>
      </c>
      <c r="L14275">
        <v>0</v>
      </c>
      <c r="M14275" t="s">
        <v>918</v>
      </c>
      <c r="N14275" t="s">
        <v>919</v>
      </c>
      <c r="O14275">
        <v>0</v>
      </c>
      <c r="P14275" t="s">
        <v>1788</v>
      </c>
      <c r="Q14275" t="s">
        <v>1789</v>
      </c>
      <c r="R14275" t="s">
        <v>29</v>
      </c>
      <c r="S14275" t="s">
        <v>59</v>
      </c>
      <c r="T14275" t="s">
        <v>922</v>
      </c>
      <c r="U14275" t="s">
        <v>923</v>
      </c>
      <c r="V14275" t="s">
        <v>33</v>
      </c>
    </row>
    <row r="14276" spans="1:22">
      <c r="A14276" s="4">
        <v>46126</v>
      </c>
      <c r="B14276" t="s">
        <v>10208</v>
      </c>
      <c r="C14276" t="s">
        <v>23</v>
      </c>
      <c r="D14276">
        <v>1</v>
      </c>
      <c r="E14276">
        <v>47000</v>
      </c>
      <c r="F14276">
        <f>Table2[[#This Row],[Đơn Giá Chuẩn]]*Table2[[#This Row],[Tổng số lượng bán]]</f>
        <v>47000</v>
      </c>
      <c r="G14276">
        <v>0</v>
      </c>
      <c r="H14276">
        <f>Table2[[#This Row],[Doanh số bán]]-Table2[[#This Row],[Chiết khấu]]</f>
        <v>47000</v>
      </c>
      <c r="K14276" t="s">
        <v>24</v>
      </c>
      <c r="L14276">
        <v>0</v>
      </c>
      <c r="M14276" t="s">
        <v>918</v>
      </c>
      <c r="N14276" t="s">
        <v>919</v>
      </c>
      <c r="O14276">
        <v>0</v>
      </c>
      <c r="P14276" t="s">
        <v>1852</v>
      </c>
      <c r="Q14276" t="s">
        <v>1853</v>
      </c>
      <c r="R14276" t="s">
        <v>29</v>
      </c>
      <c r="S14276" t="s">
        <v>59</v>
      </c>
      <c r="T14276" t="s">
        <v>922</v>
      </c>
      <c r="U14276" t="s">
        <v>923</v>
      </c>
      <c r="V14276" t="s">
        <v>33</v>
      </c>
    </row>
    <row r="14277" spans="1:22">
      <c r="A14277" s="4">
        <v>46123</v>
      </c>
      <c r="B14277" t="s">
        <v>10209</v>
      </c>
      <c r="C14277" t="s">
        <v>2568</v>
      </c>
      <c r="D14277">
        <v>1</v>
      </c>
      <c r="E14277">
        <v>275000.24</v>
      </c>
      <c r="F14277">
        <f>Table2[[#This Row],[Đơn Giá Chuẩn]]*Table2[[#This Row],[Tổng số lượng bán]]</f>
        <v>275000.24</v>
      </c>
      <c r="G14277">
        <v>0</v>
      </c>
      <c r="H14277">
        <f>Table2[[#This Row],[Doanh số bán]]-Table2[[#This Row],[Chiết khấu]]</f>
        <v>275000.24</v>
      </c>
      <c r="K14277" t="s">
        <v>50</v>
      </c>
      <c r="L14277">
        <v>1</v>
      </c>
      <c r="M14277" t="s">
        <v>37</v>
      </c>
      <c r="N14277" t="s">
        <v>50</v>
      </c>
      <c r="O14277">
        <v>1</v>
      </c>
      <c r="P14277" t="s">
        <v>84</v>
      </c>
      <c r="Q14277" t="s">
        <v>85</v>
      </c>
      <c r="R14277" t="s">
        <v>41</v>
      </c>
      <c r="S14277" t="s">
        <v>42</v>
      </c>
      <c r="T14277" t="s">
        <v>74</v>
      </c>
      <c r="U14277" t="s">
        <v>75</v>
      </c>
      <c r="V14277" t="s">
        <v>50</v>
      </c>
    </row>
    <row r="14278" spans="1:22">
      <c r="A14278" s="4">
        <v>46123</v>
      </c>
      <c r="B14278" t="s">
        <v>10210</v>
      </c>
      <c r="C14278" t="s">
        <v>2568</v>
      </c>
      <c r="D14278">
        <v>1</v>
      </c>
      <c r="E14278">
        <v>275000.24</v>
      </c>
      <c r="F14278">
        <f>Table2[[#This Row],[Đơn Giá Chuẩn]]*Table2[[#This Row],[Tổng số lượng bán]]</f>
        <v>275000.24</v>
      </c>
      <c r="G14278">
        <v>0</v>
      </c>
      <c r="H14278">
        <f>Table2[[#This Row],[Doanh số bán]]-Table2[[#This Row],[Chiết khấu]]</f>
        <v>275000.24</v>
      </c>
      <c r="K14278" t="s">
        <v>50</v>
      </c>
      <c r="L14278">
        <v>1</v>
      </c>
      <c r="M14278" t="s">
        <v>37</v>
      </c>
      <c r="N14278" t="s">
        <v>50</v>
      </c>
      <c r="O14278">
        <v>1</v>
      </c>
      <c r="P14278" t="s">
        <v>84</v>
      </c>
      <c r="Q14278" t="s">
        <v>85</v>
      </c>
      <c r="R14278" t="s">
        <v>41</v>
      </c>
      <c r="S14278" t="s">
        <v>42</v>
      </c>
      <c r="T14278" t="s">
        <v>74</v>
      </c>
      <c r="U14278" t="s">
        <v>75</v>
      </c>
      <c r="V14278" t="s">
        <v>50</v>
      </c>
    </row>
    <row r="14279" spans="1:22">
      <c r="A14279" s="4">
        <v>46126</v>
      </c>
      <c r="B14279" t="s">
        <v>9114</v>
      </c>
      <c r="C14279" t="s">
        <v>104</v>
      </c>
      <c r="D14279">
        <v>5</v>
      </c>
      <c r="E14279">
        <v>47000</v>
      </c>
      <c r="F14279">
        <f>Table2[[#This Row],[Đơn Giá Chuẩn]]*Table2[[#This Row],[Tổng số lượng bán]]</f>
        <v>235000</v>
      </c>
      <c r="G14279">
        <v>20833</v>
      </c>
      <c r="H14279">
        <f>Table2[[#This Row],[Doanh số bán]]-Table2[[#This Row],[Chiết khấu]]</f>
        <v>214167</v>
      </c>
      <c r="K14279" t="s">
        <v>24</v>
      </c>
      <c r="L14279">
        <v>0.12</v>
      </c>
      <c r="M14279" t="s">
        <v>25</v>
      </c>
      <c r="N14279" t="s">
        <v>26</v>
      </c>
      <c r="O14279">
        <v>0.6</v>
      </c>
      <c r="P14279" t="s">
        <v>520</v>
      </c>
      <c r="Q14279" t="s">
        <v>521</v>
      </c>
      <c r="R14279" t="s">
        <v>107</v>
      </c>
      <c r="S14279" t="s">
        <v>108</v>
      </c>
      <c r="T14279" t="s">
        <v>31</v>
      </c>
      <c r="U14279" t="s">
        <v>32</v>
      </c>
      <c r="V14279" t="s">
        <v>33</v>
      </c>
    </row>
    <row r="14280" spans="1:22">
      <c r="A14280" s="4">
        <v>46123</v>
      </c>
      <c r="B14280" t="s">
        <v>10211</v>
      </c>
      <c r="C14280" t="s">
        <v>2568</v>
      </c>
      <c r="D14280">
        <v>1</v>
      </c>
      <c r="E14280">
        <v>275000.24</v>
      </c>
      <c r="F14280">
        <f>Table2[[#This Row],[Đơn Giá Chuẩn]]*Table2[[#This Row],[Tổng số lượng bán]]</f>
        <v>275000.24</v>
      </c>
      <c r="G14280">
        <v>0</v>
      </c>
      <c r="H14280">
        <f>Table2[[#This Row],[Doanh số bán]]-Table2[[#This Row],[Chiết khấu]]</f>
        <v>275000.24</v>
      </c>
      <c r="K14280" t="s">
        <v>50</v>
      </c>
      <c r="L14280">
        <v>1</v>
      </c>
      <c r="M14280" t="s">
        <v>37</v>
      </c>
      <c r="N14280" t="s">
        <v>50</v>
      </c>
      <c r="O14280">
        <v>1</v>
      </c>
      <c r="P14280" t="s">
        <v>84</v>
      </c>
      <c r="Q14280" t="s">
        <v>85</v>
      </c>
      <c r="R14280" t="s">
        <v>41</v>
      </c>
      <c r="S14280" t="s">
        <v>42</v>
      </c>
      <c r="T14280" t="s">
        <v>74</v>
      </c>
      <c r="U14280" t="s">
        <v>75</v>
      </c>
      <c r="V14280" t="s">
        <v>50</v>
      </c>
    </row>
    <row r="14281" spans="1:22">
      <c r="A14281" s="4">
        <v>46123</v>
      </c>
      <c r="B14281" t="s">
        <v>10212</v>
      </c>
      <c r="C14281" t="s">
        <v>2568</v>
      </c>
      <c r="D14281">
        <v>1</v>
      </c>
      <c r="E14281">
        <v>275000.24</v>
      </c>
      <c r="F14281">
        <f>Table2[[#This Row],[Đơn Giá Chuẩn]]*Table2[[#This Row],[Tổng số lượng bán]]</f>
        <v>275000.24</v>
      </c>
      <c r="G14281">
        <v>0</v>
      </c>
      <c r="H14281">
        <f>Table2[[#This Row],[Doanh số bán]]-Table2[[#This Row],[Chiết khấu]]</f>
        <v>275000.24</v>
      </c>
      <c r="K14281" t="s">
        <v>50</v>
      </c>
      <c r="L14281">
        <v>1</v>
      </c>
      <c r="M14281" t="s">
        <v>37</v>
      </c>
      <c r="N14281" t="s">
        <v>50</v>
      </c>
      <c r="O14281">
        <v>1</v>
      </c>
      <c r="P14281" t="s">
        <v>84</v>
      </c>
      <c r="Q14281" t="s">
        <v>85</v>
      </c>
      <c r="R14281" t="s">
        <v>41</v>
      </c>
      <c r="S14281" t="s">
        <v>42</v>
      </c>
      <c r="T14281" t="s">
        <v>74</v>
      </c>
      <c r="U14281" t="s">
        <v>75</v>
      </c>
      <c r="V14281" t="s">
        <v>50</v>
      </c>
    </row>
    <row r="14282" spans="1:22">
      <c r="A14282" s="4">
        <v>46123</v>
      </c>
      <c r="B14282" t="s">
        <v>10213</v>
      </c>
      <c r="C14282" t="s">
        <v>2568</v>
      </c>
      <c r="D14282">
        <v>1</v>
      </c>
      <c r="E14282">
        <v>275000.24</v>
      </c>
      <c r="F14282">
        <f>Table2[[#This Row],[Đơn Giá Chuẩn]]*Table2[[#This Row],[Tổng số lượng bán]]</f>
        <v>275000.24</v>
      </c>
      <c r="G14282">
        <v>0</v>
      </c>
      <c r="H14282">
        <f>Table2[[#This Row],[Doanh số bán]]-Table2[[#This Row],[Chiết khấu]]</f>
        <v>275000.24</v>
      </c>
      <c r="K14282" t="s">
        <v>50</v>
      </c>
      <c r="L14282">
        <v>1</v>
      </c>
      <c r="M14282" t="s">
        <v>37</v>
      </c>
      <c r="N14282" t="s">
        <v>50</v>
      </c>
      <c r="O14282">
        <v>1</v>
      </c>
      <c r="P14282" t="s">
        <v>84</v>
      </c>
      <c r="Q14282" t="s">
        <v>85</v>
      </c>
      <c r="R14282" t="s">
        <v>41</v>
      </c>
      <c r="S14282" t="s">
        <v>42</v>
      </c>
      <c r="T14282" t="s">
        <v>74</v>
      </c>
      <c r="U14282" t="s">
        <v>75</v>
      </c>
      <c r="V14282" t="s">
        <v>50</v>
      </c>
    </row>
    <row r="14283" spans="1:22">
      <c r="A14283" s="4">
        <v>46126</v>
      </c>
      <c r="B14283" t="s">
        <v>9114</v>
      </c>
      <c r="C14283" t="s">
        <v>104</v>
      </c>
      <c r="D14283">
        <v>2</v>
      </c>
      <c r="E14283">
        <v>51000</v>
      </c>
      <c r="F14283">
        <f>Table2[[#This Row],[Đơn Giá Chuẩn]]*Table2[[#This Row],[Tổng số lượng bán]]</f>
        <v>102000</v>
      </c>
      <c r="G14283">
        <v>9074</v>
      </c>
      <c r="H14283">
        <f>Table2[[#This Row],[Doanh số bán]]-Table2[[#This Row],[Chiết khấu]]</f>
        <v>92926</v>
      </c>
      <c r="K14283" t="s">
        <v>24</v>
      </c>
      <c r="L14283">
        <v>0.12</v>
      </c>
      <c r="M14283" t="s">
        <v>25</v>
      </c>
      <c r="N14283" t="s">
        <v>26</v>
      </c>
      <c r="O14283">
        <v>0.24</v>
      </c>
      <c r="P14283" t="s">
        <v>588</v>
      </c>
      <c r="Q14283" t="s">
        <v>589</v>
      </c>
      <c r="R14283" t="s">
        <v>107</v>
      </c>
      <c r="S14283" t="s">
        <v>108</v>
      </c>
      <c r="T14283" t="s">
        <v>31</v>
      </c>
      <c r="U14283" t="s">
        <v>32</v>
      </c>
      <c r="V14283" t="s">
        <v>33</v>
      </c>
    </row>
    <row r="14284" spans="1:22">
      <c r="A14284" s="4">
        <v>46126</v>
      </c>
      <c r="B14284" t="s">
        <v>9114</v>
      </c>
      <c r="C14284" t="s">
        <v>104</v>
      </c>
      <c r="D14284">
        <v>2</v>
      </c>
      <c r="E14284">
        <v>51000</v>
      </c>
      <c r="F14284">
        <f>Table2[[#This Row],[Đơn Giá Chuẩn]]*Table2[[#This Row],[Tổng số lượng bán]]</f>
        <v>102000</v>
      </c>
      <c r="G14284">
        <v>9074</v>
      </c>
      <c r="H14284">
        <f>Table2[[#This Row],[Doanh số bán]]-Table2[[#This Row],[Chiết khấu]]</f>
        <v>92926</v>
      </c>
      <c r="K14284" t="s">
        <v>24</v>
      </c>
      <c r="L14284">
        <v>0.12</v>
      </c>
      <c r="M14284" t="s">
        <v>25</v>
      </c>
      <c r="N14284" t="s">
        <v>26</v>
      </c>
      <c r="O14284">
        <v>0.24</v>
      </c>
      <c r="P14284" t="s">
        <v>656</v>
      </c>
      <c r="Q14284" t="s">
        <v>657</v>
      </c>
      <c r="R14284" t="s">
        <v>107</v>
      </c>
      <c r="S14284" t="s">
        <v>108</v>
      </c>
      <c r="T14284" t="s">
        <v>31</v>
      </c>
      <c r="U14284" t="s">
        <v>32</v>
      </c>
      <c r="V14284" t="s">
        <v>33</v>
      </c>
    </row>
    <row r="14285" spans="1:22">
      <c r="A14285" s="4">
        <v>46126</v>
      </c>
      <c r="B14285" t="s">
        <v>9114</v>
      </c>
      <c r="C14285" t="s">
        <v>104</v>
      </c>
      <c r="D14285">
        <v>2</v>
      </c>
      <c r="E14285">
        <v>51000</v>
      </c>
      <c r="F14285">
        <f>Table2[[#This Row],[Đơn Giá Chuẩn]]*Table2[[#This Row],[Tổng số lượng bán]]</f>
        <v>102000</v>
      </c>
      <c r="G14285">
        <v>9074</v>
      </c>
      <c r="H14285">
        <f>Table2[[#This Row],[Doanh số bán]]-Table2[[#This Row],[Chiết khấu]]</f>
        <v>92926</v>
      </c>
      <c r="K14285" t="s">
        <v>24</v>
      </c>
      <c r="L14285">
        <v>0.12</v>
      </c>
      <c r="M14285" t="s">
        <v>25</v>
      </c>
      <c r="N14285" t="s">
        <v>26</v>
      </c>
      <c r="O14285">
        <v>0.24</v>
      </c>
      <c r="P14285" t="s">
        <v>586</v>
      </c>
      <c r="Q14285" t="s">
        <v>587</v>
      </c>
      <c r="R14285" t="s">
        <v>107</v>
      </c>
      <c r="S14285" t="s">
        <v>108</v>
      </c>
      <c r="T14285" t="s">
        <v>31</v>
      </c>
      <c r="U14285" t="s">
        <v>32</v>
      </c>
      <c r="V14285" t="s">
        <v>33</v>
      </c>
    </row>
    <row r="14286" spans="1:22">
      <c r="A14286" s="4">
        <v>46126</v>
      </c>
      <c r="B14286" t="s">
        <v>9114</v>
      </c>
      <c r="C14286" t="s">
        <v>104</v>
      </c>
      <c r="D14286">
        <v>2</v>
      </c>
      <c r="E14286">
        <v>47000</v>
      </c>
      <c r="F14286">
        <f>Table2[[#This Row],[Đơn Giá Chuẩn]]*Table2[[#This Row],[Tổng số lượng bán]]</f>
        <v>94000</v>
      </c>
      <c r="G14286">
        <v>16666</v>
      </c>
      <c r="H14286">
        <f>Table2[[#This Row],[Doanh số bán]]-Table2[[#This Row],[Chiết khấu]]</f>
        <v>77334</v>
      </c>
      <c r="K14286" t="s">
        <v>24</v>
      </c>
      <c r="L14286">
        <v>0.16</v>
      </c>
      <c r="M14286" t="s">
        <v>25</v>
      </c>
      <c r="N14286" t="s">
        <v>26</v>
      </c>
      <c r="O14286">
        <v>0.32</v>
      </c>
      <c r="P14286" t="s">
        <v>105</v>
      </c>
      <c r="Q14286" t="s">
        <v>106</v>
      </c>
      <c r="R14286" t="s">
        <v>107</v>
      </c>
      <c r="S14286" t="s">
        <v>108</v>
      </c>
      <c r="T14286" t="s">
        <v>31</v>
      </c>
      <c r="U14286" t="s">
        <v>32</v>
      </c>
      <c r="V14286" t="s">
        <v>33</v>
      </c>
    </row>
    <row r="14287" spans="1:22">
      <c r="A14287" s="4">
        <v>46126</v>
      </c>
      <c r="B14287" t="s">
        <v>9114</v>
      </c>
      <c r="C14287" t="s">
        <v>104</v>
      </c>
      <c r="D14287">
        <v>2</v>
      </c>
      <c r="E14287">
        <v>47000</v>
      </c>
      <c r="F14287">
        <f>Table2[[#This Row],[Đơn Giá Chuẩn]]*Table2[[#This Row],[Tổng số lượng bán]]</f>
        <v>94000</v>
      </c>
      <c r="G14287">
        <v>8333</v>
      </c>
      <c r="H14287">
        <f>Table2[[#This Row],[Doanh số bán]]-Table2[[#This Row],[Chiết khấu]]</f>
        <v>85667</v>
      </c>
      <c r="K14287" t="s">
        <v>24</v>
      </c>
      <c r="L14287">
        <v>0.04</v>
      </c>
      <c r="M14287" t="s">
        <v>25</v>
      </c>
      <c r="N14287" t="s">
        <v>26</v>
      </c>
      <c r="O14287">
        <v>0.08</v>
      </c>
      <c r="P14287" t="s">
        <v>3002</v>
      </c>
      <c r="Q14287" t="s">
        <v>3003</v>
      </c>
      <c r="R14287" t="s">
        <v>107</v>
      </c>
      <c r="S14287" t="s">
        <v>108</v>
      </c>
      <c r="T14287" t="s">
        <v>31</v>
      </c>
      <c r="U14287" t="s">
        <v>32</v>
      </c>
      <c r="V14287" t="s">
        <v>33</v>
      </c>
    </row>
    <row r="14288" spans="1:22">
      <c r="A14288" s="4">
        <v>46126</v>
      </c>
      <c r="B14288" t="s">
        <v>10214</v>
      </c>
      <c r="C14288" t="s">
        <v>23</v>
      </c>
      <c r="D14288">
        <v>1</v>
      </c>
      <c r="E14288">
        <v>21000</v>
      </c>
      <c r="F14288">
        <f>Table2[[#This Row],[Đơn Giá Chuẩn]]*Table2[[#This Row],[Tổng số lượng bán]]</f>
        <v>21000</v>
      </c>
      <c r="G14288">
        <v>0</v>
      </c>
      <c r="H14288">
        <f>Table2[[#This Row],[Doanh số bán]]-Table2[[#This Row],[Chiết khấu]]</f>
        <v>21000</v>
      </c>
      <c r="K14288" t="s">
        <v>24</v>
      </c>
      <c r="L14288">
        <v>0</v>
      </c>
      <c r="M14288" t="s">
        <v>25</v>
      </c>
      <c r="N14288" t="s">
        <v>26</v>
      </c>
      <c r="O14288">
        <v>0</v>
      </c>
      <c r="P14288" t="s">
        <v>27</v>
      </c>
      <c r="Q14288" t="s">
        <v>28</v>
      </c>
      <c r="R14288" t="s">
        <v>29</v>
      </c>
      <c r="S14288" t="s">
        <v>30</v>
      </c>
      <c r="T14288" t="s">
        <v>31</v>
      </c>
      <c r="U14288" t="s">
        <v>32</v>
      </c>
      <c r="V14288" t="s">
        <v>33</v>
      </c>
    </row>
    <row r="14289" spans="1:22">
      <c r="A14289" s="4">
        <v>46126</v>
      </c>
      <c r="B14289" t="s">
        <v>10215</v>
      </c>
      <c r="C14289" t="s">
        <v>23</v>
      </c>
      <c r="D14289">
        <v>1</v>
      </c>
      <c r="E14289">
        <v>21000</v>
      </c>
      <c r="F14289">
        <f>Table2[[#This Row],[Đơn Giá Chuẩn]]*Table2[[#This Row],[Tổng số lượng bán]]</f>
        <v>21000</v>
      </c>
      <c r="G14289">
        <v>0</v>
      </c>
      <c r="H14289">
        <f>Table2[[#This Row],[Doanh số bán]]-Table2[[#This Row],[Chiết khấu]]</f>
        <v>21000</v>
      </c>
      <c r="K14289" t="s">
        <v>24</v>
      </c>
      <c r="L14289">
        <v>0</v>
      </c>
      <c r="M14289" t="s">
        <v>25</v>
      </c>
      <c r="N14289" t="s">
        <v>26</v>
      </c>
      <c r="O14289">
        <v>0</v>
      </c>
      <c r="P14289" t="s">
        <v>27</v>
      </c>
      <c r="Q14289" t="s">
        <v>28</v>
      </c>
      <c r="R14289" t="s">
        <v>29</v>
      </c>
      <c r="S14289" t="s">
        <v>30</v>
      </c>
      <c r="T14289" t="s">
        <v>31</v>
      </c>
      <c r="U14289" t="s">
        <v>32</v>
      </c>
      <c r="V14289" t="s">
        <v>33</v>
      </c>
    </row>
    <row r="14290" spans="1:22">
      <c r="A14290" s="4">
        <v>46126</v>
      </c>
      <c r="B14290" t="s">
        <v>10216</v>
      </c>
      <c r="C14290" t="s">
        <v>23</v>
      </c>
      <c r="D14290">
        <v>3</v>
      </c>
      <c r="E14290">
        <v>21000</v>
      </c>
      <c r="F14290">
        <f>Table2[[#This Row],[Đơn Giá Chuẩn]]*Table2[[#This Row],[Tổng số lượng bán]]</f>
        <v>63000</v>
      </c>
      <c r="G14290">
        <v>21111</v>
      </c>
      <c r="H14290">
        <f>Table2[[#This Row],[Doanh số bán]]-Table2[[#This Row],[Chiết khấu]]</f>
        <v>41889</v>
      </c>
      <c r="K14290" t="s">
        <v>24</v>
      </c>
      <c r="L14290">
        <v>0</v>
      </c>
      <c r="M14290" t="s">
        <v>25</v>
      </c>
      <c r="N14290" t="s">
        <v>26</v>
      </c>
      <c r="O14290">
        <v>0</v>
      </c>
      <c r="P14290" t="s">
        <v>27</v>
      </c>
      <c r="Q14290" t="s">
        <v>28</v>
      </c>
      <c r="R14290" t="s">
        <v>29</v>
      </c>
      <c r="S14290" t="s">
        <v>30</v>
      </c>
      <c r="T14290" t="s">
        <v>31</v>
      </c>
      <c r="U14290" t="s">
        <v>32</v>
      </c>
      <c r="V14290" t="s">
        <v>33</v>
      </c>
    </row>
    <row r="14291" spans="1:22">
      <c r="A14291" s="4">
        <v>46126</v>
      </c>
      <c r="B14291" t="s">
        <v>10216</v>
      </c>
      <c r="C14291" t="s">
        <v>23</v>
      </c>
      <c r="D14291">
        <v>4</v>
      </c>
      <c r="E14291">
        <v>25999.999999999996</v>
      </c>
      <c r="F14291">
        <f>Table2[[#This Row],[Đơn Giá Chuẩn]]*Table2[[#This Row],[Tổng số lượng bán]]</f>
        <v>103999.99999999999</v>
      </c>
      <c r="G14291">
        <v>35556</v>
      </c>
      <c r="H14291">
        <f>Table2[[#This Row],[Doanh số bán]]-Table2[[#This Row],[Chiết khấu]]</f>
        <v>68443.999999999985</v>
      </c>
      <c r="K14291" t="s">
        <v>24</v>
      </c>
      <c r="L14291">
        <v>0</v>
      </c>
      <c r="M14291" t="s">
        <v>25</v>
      </c>
      <c r="N14291" t="s">
        <v>26</v>
      </c>
      <c r="O14291">
        <v>0</v>
      </c>
      <c r="P14291" t="s">
        <v>47</v>
      </c>
      <c r="Q14291" t="s">
        <v>48</v>
      </c>
      <c r="R14291" t="s">
        <v>29</v>
      </c>
      <c r="S14291" t="s">
        <v>30</v>
      </c>
      <c r="T14291" t="s">
        <v>31</v>
      </c>
      <c r="U14291" t="s">
        <v>32</v>
      </c>
      <c r="V14291" t="s">
        <v>33</v>
      </c>
    </row>
    <row r="14292" spans="1:22">
      <c r="A14292" s="4">
        <v>46126</v>
      </c>
      <c r="B14292" t="s">
        <v>10217</v>
      </c>
      <c r="C14292" t="s">
        <v>23</v>
      </c>
      <c r="D14292">
        <v>3</v>
      </c>
      <c r="E14292">
        <v>32000</v>
      </c>
      <c r="F14292">
        <f>Table2[[#This Row],[Đơn Giá Chuẩn]]*Table2[[#This Row],[Tổng số lượng bán]]</f>
        <v>96000</v>
      </c>
      <c r="G14292">
        <v>0</v>
      </c>
      <c r="H14292">
        <f>Table2[[#This Row],[Doanh số bán]]-Table2[[#This Row],[Chiết khấu]]</f>
        <v>96000</v>
      </c>
      <c r="K14292" t="s">
        <v>24</v>
      </c>
      <c r="L14292">
        <v>0</v>
      </c>
      <c r="M14292" t="s">
        <v>25</v>
      </c>
      <c r="N14292" t="s">
        <v>26</v>
      </c>
      <c r="O14292">
        <v>0</v>
      </c>
      <c r="P14292" t="s">
        <v>125</v>
      </c>
      <c r="Q14292" t="s">
        <v>126</v>
      </c>
      <c r="R14292" t="s">
        <v>29</v>
      </c>
      <c r="S14292" t="s">
        <v>30</v>
      </c>
      <c r="T14292" t="s">
        <v>31</v>
      </c>
      <c r="U14292" t="s">
        <v>32</v>
      </c>
      <c r="V14292" t="s">
        <v>33</v>
      </c>
    </row>
    <row r="14293" spans="1:22">
      <c r="A14293" s="4">
        <v>46126</v>
      </c>
      <c r="B14293" t="s">
        <v>10217</v>
      </c>
      <c r="C14293" t="s">
        <v>23</v>
      </c>
      <c r="D14293">
        <v>2</v>
      </c>
      <c r="E14293">
        <v>25999.999999999996</v>
      </c>
      <c r="F14293">
        <f>Table2[[#This Row],[Đơn Giá Chuẩn]]*Table2[[#This Row],[Tổng số lượng bán]]</f>
        <v>51999.999999999993</v>
      </c>
      <c r="G14293">
        <v>0</v>
      </c>
      <c r="H14293">
        <f>Table2[[#This Row],[Doanh số bán]]-Table2[[#This Row],[Chiết khấu]]</f>
        <v>51999.999999999993</v>
      </c>
      <c r="K14293" t="s">
        <v>24</v>
      </c>
      <c r="L14293">
        <v>0</v>
      </c>
      <c r="M14293" t="s">
        <v>25</v>
      </c>
      <c r="N14293" t="s">
        <v>26</v>
      </c>
      <c r="O14293">
        <v>0</v>
      </c>
      <c r="P14293" t="s">
        <v>47</v>
      </c>
      <c r="Q14293" t="s">
        <v>48</v>
      </c>
      <c r="R14293" t="s">
        <v>29</v>
      </c>
      <c r="S14293" t="s">
        <v>30</v>
      </c>
      <c r="T14293" t="s">
        <v>31</v>
      </c>
      <c r="U14293" t="s">
        <v>32</v>
      </c>
      <c r="V14293" t="s">
        <v>33</v>
      </c>
    </row>
    <row r="14294" spans="1:22">
      <c r="A14294" s="4">
        <v>46126</v>
      </c>
      <c r="B14294" t="s">
        <v>9504</v>
      </c>
      <c r="C14294" t="s">
        <v>23</v>
      </c>
      <c r="D14294">
        <v>2</v>
      </c>
      <c r="E14294">
        <v>25999.999999999996</v>
      </c>
      <c r="F14294">
        <f>Table2[[#This Row],[Đơn Giá Chuẩn]]*Table2[[#This Row],[Tổng số lượng bán]]</f>
        <v>51999.999999999993</v>
      </c>
      <c r="G14294">
        <v>0</v>
      </c>
      <c r="H14294">
        <f>Table2[[#This Row],[Doanh số bán]]-Table2[[#This Row],[Chiết khấu]]</f>
        <v>51999.999999999993</v>
      </c>
      <c r="K14294" t="s">
        <v>24</v>
      </c>
      <c r="L14294">
        <v>0</v>
      </c>
      <c r="M14294" t="s">
        <v>25</v>
      </c>
      <c r="N14294" t="s">
        <v>26</v>
      </c>
      <c r="O14294">
        <v>0</v>
      </c>
      <c r="P14294" t="s">
        <v>47</v>
      </c>
      <c r="Q14294" t="s">
        <v>48</v>
      </c>
      <c r="R14294" t="s">
        <v>29</v>
      </c>
      <c r="S14294" t="s">
        <v>30</v>
      </c>
      <c r="T14294" t="s">
        <v>31</v>
      </c>
      <c r="U14294" t="s">
        <v>32</v>
      </c>
      <c r="V14294" t="s">
        <v>33</v>
      </c>
    </row>
    <row r="14295" spans="1:22">
      <c r="A14295" s="4">
        <v>46123</v>
      </c>
      <c r="B14295" t="s">
        <v>10218</v>
      </c>
      <c r="C14295" t="s">
        <v>2568</v>
      </c>
      <c r="D14295">
        <v>1</v>
      </c>
      <c r="E14295">
        <v>309579.68</v>
      </c>
      <c r="F14295">
        <f>Table2[[#This Row],[Đơn Giá Chuẩn]]*Table2[[#This Row],[Tổng số lượng bán]]</f>
        <v>309579.68</v>
      </c>
      <c r="G14295">
        <v>0</v>
      </c>
      <c r="H14295">
        <f>Table2[[#This Row],[Doanh số bán]]-Table2[[#This Row],[Chiết khấu]]</f>
        <v>309579.68</v>
      </c>
      <c r="K14295" t="s">
        <v>50</v>
      </c>
      <c r="L14295">
        <v>1</v>
      </c>
      <c r="M14295" t="s">
        <v>37</v>
      </c>
      <c r="N14295" t="s">
        <v>50</v>
      </c>
      <c r="O14295">
        <v>1</v>
      </c>
      <c r="P14295" t="s">
        <v>2504</v>
      </c>
      <c r="Q14295" t="s">
        <v>2505</v>
      </c>
      <c r="R14295" t="s">
        <v>41</v>
      </c>
      <c r="S14295" t="s">
        <v>42</v>
      </c>
      <c r="T14295" t="s">
        <v>74</v>
      </c>
      <c r="U14295" t="s">
        <v>75</v>
      </c>
      <c r="V14295" t="s">
        <v>50</v>
      </c>
    </row>
    <row r="14296" spans="1:22">
      <c r="A14296" s="4">
        <v>46126</v>
      </c>
      <c r="B14296" t="s">
        <v>10219</v>
      </c>
      <c r="C14296" t="s">
        <v>23</v>
      </c>
      <c r="D14296">
        <v>2</v>
      </c>
      <c r="E14296">
        <v>21000</v>
      </c>
      <c r="F14296">
        <f>Table2[[#This Row],[Đơn Giá Chuẩn]]*Table2[[#This Row],[Tổng số lượng bán]]</f>
        <v>42000</v>
      </c>
      <c r="G14296">
        <v>14074</v>
      </c>
      <c r="H14296">
        <f>Table2[[#This Row],[Doanh số bán]]-Table2[[#This Row],[Chiết khấu]]</f>
        <v>27926</v>
      </c>
      <c r="K14296" t="s">
        <v>24</v>
      </c>
      <c r="L14296">
        <v>0</v>
      </c>
      <c r="M14296" t="s">
        <v>25</v>
      </c>
      <c r="N14296" t="s">
        <v>26</v>
      </c>
      <c r="O14296">
        <v>0</v>
      </c>
      <c r="P14296" t="s">
        <v>27</v>
      </c>
      <c r="Q14296" t="s">
        <v>28</v>
      </c>
      <c r="R14296" t="s">
        <v>29</v>
      </c>
      <c r="S14296" t="s">
        <v>30</v>
      </c>
      <c r="T14296" t="s">
        <v>31</v>
      </c>
      <c r="U14296" t="s">
        <v>32</v>
      </c>
      <c r="V14296" t="s">
        <v>33</v>
      </c>
    </row>
    <row r="14297" spans="1:22">
      <c r="A14297" s="4">
        <v>46126</v>
      </c>
      <c r="B14297" t="s">
        <v>10220</v>
      </c>
      <c r="C14297" t="s">
        <v>23</v>
      </c>
      <c r="D14297">
        <v>1</v>
      </c>
      <c r="E14297">
        <v>21000</v>
      </c>
      <c r="F14297">
        <f>Table2[[#This Row],[Đơn Giá Chuẩn]]*Table2[[#This Row],[Tổng số lượng bán]]</f>
        <v>21000</v>
      </c>
      <c r="G14297">
        <v>0</v>
      </c>
      <c r="H14297">
        <f>Table2[[#This Row],[Doanh số bán]]-Table2[[#This Row],[Chiết khấu]]</f>
        <v>21000</v>
      </c>
      <c r="K14297" t="s">
        <v>24</v>
      </c>
      <c r="L14297">
        <v>0</v>
      </c>
      <c r="M14297" t="s">
        <v>25</v>
      </c>
      <c r="N14297" t="s">
        <v>26</v>
      </c>
      <c r="O14297">
        <v>0</v>
      </c>
      <c r="P14297" t="s">
        <v>27</v>
      </c>
      <c r="Q14297" t="s">
        <v>28</v>
      </c>
      <c r="R14297" t="s">
        <v>29</v>
      </c>
      <c r="S14297" t="s">
        <v>30</v>
      </c>
      <c r="T14297" t="s">
        <v>31</v>
      </c>
      <c r="U14297" t="s">
        <v>32</v>
      </c>
      <c r="V14297" t="s">
        <v>33</v>
      </c>
    </row>
    <row r="14298" spans="1:22">
      <c r="A14298" s="4">
        <v>46126</v>
      </c>
      <c r="B14298" t="s">
        <v>10221</v>
      </c>
      <c r="C14298" t="s">
        <v>23</v>
      </c>
      <c r="D14298">
        <v>1</v>
      </c>
      <c r="E14298">
        <v>21000</v>
      </c>
      <c r="F14298">
        <f>Table2[[#This Row],[Đơn Giá Chuẩn]]*Table2[[#This Row],[Tổng số lượng bán]]</f>
        <v>21000</v>
      </c>
      <c r="G14298">
        <v>7037</v>
      </c>
      <c r="H14298">
        <f>Table2[[#This Row],[Doanh số bán]]-Table2[[#This Row],[Chiết khấu]]</f>
        <v>13963</v>
      </c>
      <c r="K14298" t="s">
        <v>24</v>
      </c>
      <c r="L14298">
        <v>0</v>
      </c>
      <c r="M14298" t="s">
        <v>25</v>
      </c>
      <c r="N14298" t="s">
        <v>26</v>
      </c>
      <c r="O14298">
        <v>0</v>
      </c>
      <c r="P14298" t="s">
        <v>27</v>
      </c>
      <c r="Q14298" t="s">
        <v>28</v>
      </c>
      <c r="R14298" t="s">
        <v>29</v>
      </c>
      <c r="S14298" t="s">
        <v>30</v>
      </c>
      <c r="T14298" t="s">
        <v>31</v>
      </c>
      <c r="U14298" t="s">
        <v>32</v>
      </c>
      <c r="V14298" t="s">
        <v>33</v>
      </c>
    </row>
    <row r="14299" spans="1:22">
      <c r="A14299" s="4">
        <v>46126</v>
      </c>
      <c r="B14299" t="s">
        <v>10222</v>
      </c>
      <c r="C14299" t="s">
        <v>155</v>
      </c>
      <c r="D14299">
        <v>1</v>
      </c>
      <c r="E14299">
        <v>331000</v>
      </c>
      <c r="F14299">
        <f>Table2[[#This Row],[Đơn Giá Chuẩn]]*Table2[[#This Row],[Tổng số lượng bán]]</f>
        <v>331000</v>
      </c>
      <c r="G14299">
        <v>0</v>
      </c>
      <c r="H14299">
        <f>Table2[[#This Row],[Doanh số bán]]-Table2[[#This Row],[Chiết khấu]]</f>
        <v>331000</v>
      </c>
      <c r="K14299" t="s">
        <v>24</v>
      </c>
      <c r="L14299">
        <v>1.6</v>
      </c>
      <c r="M14299" t="s">
        <v>25</v>
      </c>
      <c r="N14299" t="s">
        <v>26</v>
      </c>
      <c r="O14299">
        <v>1.6</v>
      </c>
      <c r="P14299" t="s">
        <v>839</v>
      </c>
      <c r="Q14299" t="s">
        <v>840</v>
      </c>
      <c r="R14299" t="s">
        <v>107</v>
      </c>
      <c r="S14299" t="s">
        <v>108</v>
      </c>
      <c r="T14299" t="s">
        <v>31</v>
      </c>
      <c r="U14299" t="s">
        <v>32</v>
      </c>
      <c r="V14299" t="s">
        <v>33</v>
      </c>
    </row>
    <row r="14300" spans="1:22">
      <c r="A14300" s="4">
        <v>46126</v>
      </c>
      <c r="B14300" t="s">
        <v>10223</v>
      </c>
      <c r="C14300" t="s">
        <v>23</v>
      </c>
      <c r="D14300">
        <v>2</v>
      </c>
      <c r="E14300">
        <v>25999.999999999996</v>
      </c>
      <c r="F14300">
        <f>Table2[[#This Row],[Đơn Giá Chuẩn]]*Table2[[#This Row],[Tổng số lượng bán]]</f>
        <v>51999.999999999993</v>
      </c>
      <c r="G14300">
        <v>0</v>
      </c>
      <c r="H14300">
        <f>Table2[[#This Row],[Doanh số bán]]-Table2[[#This Row],[Chiết khấu]]</f>
        <v>51999.999999999993</v>
      </c>
      <c r="K14300" t="s">
        <v>24</v>
      </c>
      <c r="L14300">
        <v>0</v>
      </c>
      <c r="M14300" t="s">
        <v>25</v>
      </c>
      <c r="N14300" t="s">
        <v>26</v>
      </c>
      <c r="O14300">
        <v>0</v>
      </c>
      <c r="P14300" t="s">
        <v>129</v>
      </c>
      <c r="Q14300" t="s">
        <v>130</v>
      </c>
      <c r="R14300" t="s">
        <v>29</v>
      </c>
      <c r="S14300" t="s">
        <v>30</v>
      </c>
      <c r="T14300" t="s">
        <v>31</v>
      </c>
      <c r="U14300" t="s">
        <v>32</v>
      </c>
      <c r="V14300" t="s">
        <v>33</v>
      </c>
    </row>
    <row r="14301" spans="1:22">
      <c r="A14301" s="4">
        <v>46126</v>
      </c>
      <c r="B14301" t="s">
        <v>10224</v>
      </c>
      <c r="C14301" t="s">
        <v>23</v>
      </c>
      <c r="D14301">
        <v>2</v>
      </c>
      <c r="E14301">
        <v>25999.999999999996</v>
      </c>
      <c r="F14301">
        <f>Table2[[#This Row],[Đơn Giá Chuẩn]]*Table2[[#This Row],[Tổng số lượng bán]]</f>
        <v>51999.999999999993</v>
      </c>
      <c r="G14301">
        <v>0</v>
      </c>
      <c r="H14301">
        <f>Table2[[#This Row],[Doanh số bán]]-Table2[[#This Row],[Chiết khấu]]</f>
        <v>51999.999999999993</v>
      </c>
      <c r="K14301" t="s">
        <v>24</v>
      </c>
      <c r="L14301">
        <v>0</v>
      </c>
      <c r="M14301" t="s">
        <v>25</v>
      </c>
      <c r="N14301" t="s">
        <v>26</v>
      </c>
      <c r="O14301">
        <v>0</v>
      </c>
      <c r="P14301" t="s">
        <v>47</v>
      </c>
      <c r="Q14301" t="s">
        <v>48</v>
      </c>
      <c r="R14301" t="s">
        <v>29</v>
      </c>
      <c r="S14301" t="s">
        <v>30</v>
      </c>
      <c r="T14301" t="s">
        <v>31</v>
      </c>
      <c r="U14301" t="s">
        <v>32</v>
      </c>
      <c r="V14301" t="s">
        <v>33</v>
      </c>
    </row>
    <row r="14302" spans="1:22">
      <c r="A14302" s="4">
        <v>46126</v>
      </c>
      <c r="B14302" t="s">
        <v>10224</v>
      </c>
      <c r="C14302" t="s">
        <v>23</v>
      </c>
      <c r="D14302">
        <v>1</v>
      </c>
      <c r="E14302">
        <v>21000</v>
      </c>
      <c r="F14302">
        <f>Table2[[#This Row],[Đơn Giá Chuẩn]]*Table2[[#This Row],[Tổng số lượng bán]]</f>
        <v>21000</v>
      </c>
      <c r="G14302">
        <v>0</v>
      </c>
      <c r="H14302">
        <f>Table2[[#This Row],[Doanh số bán]]-Table2[[#This Row],[Chiết khấu]]</f>
        <v>21000</v>
      </c>
      <c r="K14302" t="s">
        <v>24</v>
      </c>
      <c r="L14302">
        <v>0</v>
      </c>
      <c r="M14302" t="s">
        <v>25</v>
      </c>
      <c r="N14302" t="s">
        <v>26</v>
      </c>
      <c r="O14302">
        <v>0</v>
      </c>
      <c r="P14302" t="s">
        <v>27</v>
      </c>
      <c r="Q14302" t="s">
        <v>28</v>
      </c>
      <c r="R14302" t="s">
        <v>29</v>
      </c>
      <c r="S14302" t="s">
        <v>30</v>
      </c>
      <c r="T14302" t="s">
        <v>31</v>
      </c>
      <c r="U14302" t="s">
        <v>32</v>
      </c>
      <c r="V14302" t="s">
        <v>33</v>
      </c>
    </row>
    <row r="14303" spans="1:22">
      <c r="A14303" s="4">
        <v>46126</v>
      </c>
      <c r="B14303" t="s">
        <v>10224</v>
      </c>
      <c r="C14303" t="s">
        <v>23</v>
      </c>
      <c r="D14303">
        <v>1</v>
      </c>
      <c r="E14303">
        <v>42000</v>
      </c>
      <c r="F14303">
        <f>Table2[[#This Row],[Đơn Giá Chuẩn]]*Table2[[#This Row],[Tổng số lượng bán]]</f>
        <v>42000</v>
      </c>
      <c r="G14303">
        <v>0</v>
      </c>
      <c r="H14303">
        <f>Table2[[#This Row],[Doanh số bán]]-Table2[[#This Row],[Chiết khấu]]</f>
        <v>42000</v>
      </c>
      <c r="K14303" t="s">
        <v>24</v>
      </c>
      <c r="L14303">
        <v>0</v>
      </c>
      <c r="M14303" t="s">
        <v>25</v>
      </c>
      <c r="N14303" t="s">
        <v>26</v>
      </c>
      <c r="O14303">
        <v>0</v>
      </c>
      <c r="P14303" t="s">
        <v>62</v>
      </c>
      <c r="Q14303" t="s">
        <v>63</v>
      </c>
      <c r="R14303" t="s">
        <v>29</v>
      </c>
      <c r="S14303" t="s">
        <v>56</v>
      </c>
      <c r="T14303" t="s">
        <v>31</v>
      </c>
      <c r="U14303" t="s">
        <v>32</v>
      </c>
      <c r="V14303" t="s">
        <v>33</v>
      </c>
    </row>
    <row r="14304" spans="1:22">
      <c r="A14304" s="4">
        <v>46123</v>
      </c>
      <c r="B14304" t="s">
        <v>10225</v>
      </c>
      <c r="C14304" t="s">
        <v>2568</v>
      </c>
      <c r="D14304">
        <v>10</v>
      </c>
      <c r="E14304">
        <v>207000.00020000001</v>
      </c>
      <c r="F14304">
        <f>Table2[[#This Row],[Đơn Giá Chuẩn]]*Table2[[#This Row],[Tổng số lượng bán]]</f>
        <v>2070000.0020000001</v>
      </c>
      <c r="G14304">
        <v>0</v>
      </c>
      <c r="H14304">
        <f>Table2[[#This Row],[Doanh số bán]]-Table2[[#This Row],[Chiết khấu]]</f>
        <v>2070000.0020000001</v>
      </c>
      <c r="K14304" t="s">
        <v>2217</v>
      </c>
      <c r="L14304">
        <v>1</v>
      </c>
      <c r="M14304" t="s">
        <v>37</v>
      </c>
      <c r="N14304" t="s">
        <v>26</v>
      </c>
      <c r="O14304">
        <v>10</v>
      </c>
      <c r="P14304" t="s">
        <v>84</v>
      </c>
      <c r="Q14304" t="s">
        <v>85</v>
      </c>
      <c r="R14304" t="s">
        <v>41</v>
      </c>
      <c r="S14304" t="s">
        <v>42</v>
      </c>
      <c r="T14304" t="s">
        <v>2606</v>
      </c>
      <c r="U14304" t="s">
        <v>2607</v>
      </c>
      <c r="V14304" t="s">
        <v>45</v>
      </c>
    </row>
    <row r="14305" spans="1:22">
      <c r="A14305" s="4">
        <v>46126</v>
      </c>
      <c r="B14305" t="s">
        <v>10226</v>
      </c>
      <c r="C14305" t="s">
        <v>104</v>
      </c>
      <c r="D14305">
        <v>1</v>
      </c>
      <c r="E14305">
        <v>47000</v>
      </c>
      <c r="F14305">
        <f>Table2[[#This Row],[Đơn Giá Chuẩn]]*Table2[[#This Row],[Tổng số lượng bán]]</f>
        <v>47000</v>
      </c>
      <c r="G14305">
        <v>0</v>
      </c>
      <c r="H14305">
        <f>Table2[[#This Row],[Doanh số bán]]-Table2[[#This Row],[Chiết khấu]]</f>
        <v>47000</v>
      </c>
      <c r="K14305" t="s">
        <v>24</v>
      </c>
      <c r="L14305">
        <v>0.16</v>
      </c>
      <c r="M14305" t="s">
        <v>25</v>
      </c>
      <c r="N14305" t="s">
        <v>26</v>
      </c>
      <c r="O14305">
        <v>0.16</v>
      </c>
      <c r="P14305" t="s">
        <v>105</v>
      </c>
      <c r="Q14305" t="s">
        <v>106</v>
      </c>
      <c r="R14305" t="s">
        <v>107</v>
      </c>
      <c r="S14305" t="s">
        <v>108</v>
      </c>
      <c r="T14305" t="s">
        <v>31</v>
      </c>
      <c r="U14305" t="s">
        <v>32</v>
      </c>
      <c r="V14305" t="s">
        <v>33</v>
      </c>
    </row>
    <row r="14306" spans="1:22">
      <c r="A14306" s="4">
        <v>46126</v>
      </c>
      <c r="B14306" t="s">
        <v>10227</v>
      </c>
      <c r="C14306" t="s">
        <v>23</v>
      </c>
      <c r="D14306">
        <v>1</v>
      </c>
      <c r="E14306">
        <v>37000</v>
      </c>
      <c r="F14306">
        <f>Table2[[#This Row],[Đơn Giá Chuẩn]]*Table2[[#This Row],[Tổng số lượng bán]]</f>
        <v>37000</v>
      </c>
      <c r="G14306">
        <v>9722</v>
      </c>
      <c r="H14306">
        <f>Table2[[#This Row],[Doanh số bán]]-Table2[[#This Row],[Chiết khấu]]</f>
        <v>27278</v>
      </c>
      <c r="K14306" t="s">
        <v>24</v>
      </c>
      <c r="L14306">
        <v>0</v>
      </c>
      <c r="M14306" t="s">
        <v>25</v>
      </c>
      <c r="N14306" t="s">
        <v>26</v>
      </c>
      <c r="O14306">
        <v>0</v>
      </c>
      <c r="P14306" t="s">
        <v>402</v>
      </c>
      <c r="Q14306" t="s">
        <v>403</v>
      </c>
      <c r="R14306" t="s">
        <v>29</v>
      </c>
      <c r="S14306" t="s">
        <v>59</v>
      </c>
      <c r="T14306" t="s">
        <v>31</v>
      </c>
      <c r="U14306" t="s">
        <v>32</v>
      </c>
      <c r="V14306" t="s">
        <v>33</v>
      </c>
    </row>
    <row r="14307" spans="1:22">
      <c r="A14307" s="4">
        <v>46123</v>
      </c>
      <c r="B14307" t="s">
        <v>10228</v>
      </c>
      <c r="C14307" t="s">
        <v>2568</v>
      </c>
      <c r="D14307">
        <v>0</v>
      </c>
      <c r="E14307">
        <v>207000.00020000001</v>
      </c>
      <c r="F14307">
        <f>Table2[[#This Row],[Đơn Giá Chuẩn]]*Table2[[#This Row],[Tổng số lượng bán]]</f>
        <v>0</v>
      </c>
      <c r="G14307">
        <v>0</v>
      </c>
      <c r="H14307">
        <f>Table2[[#This Row],[Doanh số bán]]-Table2[[#This Row],[Chiết khấu]]</f>
        <v>0</v>
      </c>
      <c r="K14307" t="s">
        <v>2217</v>
      </c>
      <c r="L14307">
        <v>1</v>
      </c>
      <c r="M14307" t="s">
        <v>37</v>
      </c>
      <c r="N14307" t="s">
        <v>26</v>
      </c>
      <c r="O14307">
        <v>0</v>
      </c>
      <c r="P14307" t="s">
        <v>84</v>
      </c>
      <c r="Q14307" t="s">
        <v>85</v>
      </c>
      <c r="R14307" t="s">
        <v>41</v>
      </c>
      <c r="S14307" t="s">
        <v>42</v>
      </c>
      <c r="T14307" t="s">
        <v>2916</v>
      </c>
      <c r="U14307" t="s">
        <v>2917</v>
      </c>
      <c r="V14307" t="s">
        <v>45</v>
      </c>
    </row>
    <row r="14308" spans="1:22">
      <c r="A14308" s="4">
        <v>46123</v>
      </c>
      <c r="B14308" t="s">
        <v>10229</v>
      </c>
      <c r="C14308" t="s">
        <v>2568</v>
      </c>
      <c r="D14308">
        <v>0</v>
      </c>
      <c r="E14308">
        <v>192000.00008000003</v>
      </c>
      <c r="F14308">
        <f>Table2[[#This Row],[Đơn Giá Chuẩn]]*Table2[[#This Row],[Tổng số lượng bán]]</f>
        <v>0</v>
      </c>
      <c r="G14308">
        <v>0</v>
      </c>
      <c r="H14308">
        <f>Table2[[#This Row],[Doanh số bán]]-Table2[[#This Row],[Chiết khấu]]</f>
        <v>0</v>
      </c>
      <c r="K14308" t="s">
        <v>2217</v>
      </c>
      <c r="L14308">
        <v>0.5</v>
      </c>
      <c r="M14308" t="s">
        <v>37</v>
      </c>
      <c r="N14308" t="s">
        <v>26</v>
      </c>
      <c r="O14308">
        <v>0</v>
      </c>
      <c r="P14308" t="s">
        <v>101</v>
      </c>
      <c r="Q14308" t="s">
        <v>102</v>
      </c>
      <c r="R14308" t="s">
        <v>41</v>
      </c>
      <c r="S14308" t="s">
        <v>42</v>
      </c>
      <c r="T14308" t="s">
        <v>2916</v>
      </c>
      <c r="U14308" t="s">
        <v>2917</v>
      </c>
      <c r="V14308" t="s">
        <v>45</v>
      </c>
    </row>
    <row r="14309" spans="1:22">
      <c r="A14309" s="4">
        <v>46124</v>
      </c>
      <c r="B14309" t="s">
        <v>10230</v>
      </c>
      <c r="C14309" t="s">
        <v>2500</v>
      </c>
      <c r="D14309">
        <v>12</v>
      </c>
      <c r="E14309">
        <v>262000</v>
      </c>
      <c r="F14309">
        <f>Table2[[#This Row],[Đơn Giá Chuẩn]]*Table2[[#This Row],[Tổng số lượng bán]]</f>
        <v>3144000</v>
      </c>
      <c r="G14309">
        <v>866667</v>
      </c>
      <c r="H14309">
        <f>Table2[[#This Row],[Doanh số bán]]-Table2[[#This Row],[Chiết khấu]]</f>
        <v>2277333</v>
      </c>
      <c r="I14309">
        <v>0</v>
      </c>
      <c r="J14309">
        <v>0</v>
      </c>
      <c r="K14309" t="s">
        <v>24</v>
      </c>
      <c r="L14309">
        <v>1</v>
      </c>
      <c r="M14309" t="s">
        <v>25</v>
      </c>
      <c r="N14309" t="s">
        <v>26</v>
      </c>
      <c r="O14309">
        <v>12</v>
      </c>
      <c r="P14309" t="s">
        <v>2511</v>
      </c>
      <c r="Q14309" t="s">
        <v>2512</v>
      </c>
      <c r="R14309" t="s">
        <v>41</v>
      </c>
      <c r="S14309" t="s">
        <v>42</v>
      </c>
      <c r="T14309" t="s">
        <v>31</v>
      </c>
      <c r="U14309" t="s">
        <v>32</v>
      </c>
      <c r="V14309" t="s">
        <v>33</v>
      </c>
    </row>
    <row r="14310" spans="1:22">
      <c r="A14310" s="4">
        <v>46125</v>
      </c>
      <c r="B14310" t="s">
        <v>9731</v>
      </c>
      <c r="C14310" t="s">
        <v>2568</v>
      </c>
      <c r="D14310">
        <v>20</v>
      </c>
      <c r="E14310">
        <v>253910.00000000003</v>
      </c>
      <c r="F14310">
        <f>Table2[[#This Row],[Đơn Giá Chuẩn]]*Table2[[#This Row],[Tổng số lượng bán]]</f>
        <v>5078200.0000000009</v>
      </c>
      <c r="G14310">
        <v>0</v>
      </c>
      <c r="H14310">
        <f>Table2[[#This Row],[Doanh số bán]]-Table2[[#This Row],[Chiết khấu]]</f>
        <v>5078200.0000000009</v>
      </c>
      <c r="I14310">
        <v>0</v>
      </c>
      <c r="J14310">
        <v>0</v>
      </c>
      <c r="K14310" t="s">
        <v>36</v>
      </c>
      <c r="L14310">
        <v>1</v>
      </c>
      <c r="M14310" t="s">
        <v>37</v>
      </c>
      <c r="N14310" t="s">
        <v>919</v>
      </c>
      <c r="O14310">
        <v>20</v>
      </c>
      <c r="P14310" t="s">
        <v>2504</v>
      </c>
      <c r="Q14310" t="s">
        <v>2505</v>
      </c>
      <c r="R14310" t="s">
        <v>41</v>
      </c>
      <c r="S14310" t="s">
        <v>42</v>
      </c>
      <c r="T14310" t="s">
        <v>2811</v>
      </c>
      <c r="U14310" t="s">
        <v>2812</v>
      </c>
      <c r="V14310" t="s">
        <v>45</v>
      </c>
    </row>
    <row r="14311" spans="1:22">
      <c r="A14311" s="4">
        <v>46125</v>
      </c>
      <c r="B14311" t="s">
        <v>10231</v>
      </c>
      <c r="C14311" t="s">
        <v>2568</v>
      </c>
      <c r="D14311">
        <v>10</v>
      </c>
      <c r="E14311">
        <v>422000.00012000004</v>
      </c>
      <c r="F14311">
        <f>Table2[[#This Row],[Đơn Giá Chuẩn]]*Table2[[#This Row],[Tổng số lượng bán]]</f>
        <v>4220000.0012000008</v>
      </c>
      <c r="G14311">
        <v>0</v>
      </c>
      <c r="H14311">
        <f>Table2[[#This Row],[Doanh số bán]]-Table2[[#This Row],[Chiết khấu]]</f>
        <v>4220000.0012000008</v>
      </c>
      <c r="I14311">
        <v>0</v>
      </c>
      <c r="J14311">
        <v>0</v>
      </c>
      <c r="K14311" t="s">
        <v>36</v>
      </c>
      <c r="L14311">
        <v>1</v>
      </c>
      <c r="M14311" t="s">
        <v>37</v>
      </c>
      <c r="N14311" t="s">
        <v>919</v>
      </c>
      <c r="O14311">
        <v>10</v>
      </c>
      <c r="P14311" t="s">
        <v>2504</v>
      </c>
      <c r="Q14311" t="s">
        <v>2505</v>
      </c>
      <c r="R14311" t="s">
        <v>41</v>
      </c>
      <c r="S14311" t="s">
        <v>42</v>
      </c>
      <c r="T14311" t="s">
        <v>10232</v>
      </c>
      <c r="U14311" t="s">
        <v>10233</v>
      </c>
      <c r="V14311" t="s">
        <v>2314</v>
      </c>
    </row>
    <row r="14312" spans="1:22">
      <c r="A14312" s="4">
        <v>46125</v>
      </c>
      <c r="B14312" t="s">
        <v>10234</v>
      </c>
      <c r="C14312" t="s">
        <v>2568</v>
      </c>
      <c r="D14312">
        <v>1</v>
      </c>
      <c r="E14312">
        <v>342000.00020000001</v>
      </c>
      <c r="F14312">
        <f>Table2[[#This Row],[Đơn Giá Chuẩn]]*Table2[[#This Row],[Tổng số lượng bán]]</f>
        <v>342000.00020000001</v>
      </c>
      <c r="G14312">
        <v>0</v>
      </c>
      <c r="H14312">
        <f>Table2[[#This Row],[Doanh số bán]]-Table2[[#This Row],[Chiết khấu]]</f>
        <v>342000.00020000001</v>
      </c>
      <c r="I14312">
        <v>0</v>
      </c>
      <c r="J14312">
        <v>0</v>
      </c>
      <c r="K14312" t="s">
        <v>50</v>
      </c>
      <c r="L14312">
        <v>0.5</v>
      </c>
      <c r="M14312" t="s">
        <v>37</v>
      </c>
      <c r="N14312" t="s">
        <v>50</v>
      </c>
      <c r="O14312">
        <v>0.5</v>
      </c>
      <c r="P14312" t="s">
        <v>158</v>
      </c>
      <c r="Q14312" t="s">
        <v>159</v>
      </c>
      <c r="R14312" t="s">
        <v>41</v>
      </c>
      <c r="S14312" t="s">
        <v>42</v>
      </c>
      <c r="T14312" t="s">
        <v>2667</v>
      </c>
      <c r="U14312" t="s">
        <v>2668</v>
      </c>
      <c r="V14312" t="s">
        <v>50</v>
      </c>
    </row>
    <row r="14313" spans="1:22">
      <c r="A14313" s="4">
        <v>46125</v>
      </c>
      <c r="B14313" t="s">
        <v>10235</v>
      </c>
      <c r="C14313" t="s">
        <v>2568</v>
      </c>
      <c r="D14313">
        <v>10</v>
      </c>
      <c r="E14313">
        <v>192000.00008000003</v>
      </c>
      <c r="F14313">
        <f>Table2[[#This Row],[Đơn Giá Chuẩn]]*Table2[[#This Row],[Tổng số lượng bán]]</f>
        <v>1920000.0008000003</v>
      </c>
      <c r="G14313">
        <v>0</v>
      </c>
      <c r="H14313">
        <f>Table2[[#This Row],[Doanh số bán]]-Table2[[#This Row],[Chiết khấu]]</f>
        <v>1920000.0008000003</v>
      </c>
      <c r="I14313">
        <v>0</v>
      </c>
      <c r="J14313">
        <v>0</v>
      </c>
      <c r="K14313" t="s">
        <v>2217</v>
      </c>
      <c r="L14313">
        <v>1</v>
      </c>
      <c r="M14313" t="s">
        <v>37</v>
      </c>
      <c r="N14313" t="s">
        <v>26</v>
      </c>
      <c r="O14313">
        <v>10</v>
      </c>
      <c r="P14313" t="s">
        <v>512</v>
      </c>
      <c r="Q14313" t="s">
        <v>513</v>
      </c>
      <c r="R14313" t="s">
        <v>41</v>
      </c>
      <c r="S14313" t="s">
        <v>42</v>
      </c>
      <c r="T14313" t="s">
        <v>2692</v>
      </c>
      <c r="U14313" t="s">
        <v>2693</v>
      </c>
      <c r="V14313" t="s">
        <v>45</v>
      </c>
    </row>
    <row r="14314" spans="1:22">
      <c r="A14314" s="4">
        <v>46125</v>
      </c>
      <c r="B14314" t="s">
        <v>10236</v>
      </c>
      <c r="C14314" t="s">
        <v>2568</v>
      </c>
      <c r="D14314">
        <v>10</v>
      </c>
      <c r="E14314">
        <v>192000.00008000003</v>
      </c>
      <c r="F14314">
        <f>Table2[[#This Row],[Đơn Giá Chuẩn]]*Table2[[#This Row],[Tổng số lượng bán]]</f>
        <v>1920000.0008000003</v>
      </c>
      <c r="G14314">
        <v>0</v>
      </c>
      <c r="H14314">
        <f>Table2[[#This Row],[Doanh số bán]]-Table2[[#This Row],[Chiết khấu]]</f>
        <v>1920000.0008000003</v>
      </c>
      <c r="I14314">
        <v>0</v>
      </c>
      <c r="J14314">
        <v>0</v>
      </c>
      <c r="K14314" t="s">
        <v>2217</v>
      </c>
      <c r="L14314">
        <v>0.5</v>
      </c>
      <c r="M14314" t="s">
        <v>37</v>
      </c>
      <c r="N14314" t="s">
        <v>26</v>
      </c>
      <c r="O14314">
        <v>5</v>
      </c>
      <c r="P14314" t="s">
        <v>101</v>
      </c>
      <c r="Q14314" t="s">
        <v>102</v>
      </c>
      <c r="R14314" t="s">
        <v>41</v>
      </c>
      <c r="S14314" t="s">
        <v>42</v>
      </c>
      <c r="T14314" t="s">
        <v>3619</v>
      </c>
      <c r="U14314" t="s">
        <v>3620</v>
      </c>
      <c r="V14314" t="s">
        <v>45</v>
      </c>
    </row>
    <row r="14315" spans="1:22">
      <c r="A14315" s="4">
        <v>46125</v>
      </c>
      <c r="B14315" t="s">
        <v>10237</v>
      </c>
      <c r="C14315" t="s">
        <v>2568</v>
      </c>
      <c r="D14315">
        <v>1</v>
      </c>
      <c r="E14315">
        <v>309579.68</v>
      </c>
      <c r="F14315">
        <f>Table2[[#This Row],[Đơn Giá Chuẩn]]*Table2[[#This Row],[Tổng số lượng bán]]</f>
        <v>309579.68</v>
      </c>
      <c r="G14315">
        <v>0</v>
      </c>
      <c r="H14315">
        <f>Table2[[#This Row],[Doanh số bán]]-Table2[[#This Row],[Chiết khấu]]</f>
        <v>309579.68</v>
      </c>
      <c r="I14315">
        <v>0</v>
      </c>
      <c r="J14315">
        <v>0</v>
      </c>
      <c r="K14315" t="s">
        <v>50</v>
      </c>
      <c r="L14315">
        <v>1</v>
      </c>
      <c r="M14315" t="s">
        <v>37</v>
      </c>
      <c r="N14315" t="s">
        <v>50</v>
      </c>
      <c r="O14315">
        <v>1</v>
      </c>
      <c r="P14315" t="s">
        <v>2504</v>
      </c>
      <c r="Q14315" t="s">
        <v>2505</v>
      </c>
      <c r="R14315" t="s">
        <v>41</v>
      </c>
      <c r="S14315" t="s">
        <v>42</v>
      </c>
      <c r="T14315" t="s">
        <v>74</v>
      </c>
      <c r="U14315" t="s">
        <v>75</v>
      </c>
      <c r="V14315" t="s">
        <v>50</v>
      </c>
    </row>
    <row r="14316" spans="1:22">
      <c r="A14316" s="4">
        <v>46127</v>
      </c>
      <c r="B14316" t="s">
        <v>10238</v>
      </c>
      <c r="C14316" t="s">
        <v>155</v>
      </c>
      <c r="D14316">
        <v>1</v>
      </c>
      <c r="E14316">
        <v>142607.36000000002</v>
      </c>
      <c r="F14316">
        <f>Table2[[#This Row],[Đơn Giá Chuẩn]]*Table2[[#This Row],[Tổng số lượng bán]]</f>
        <v>142607.36000000002</v>
      </c>
      <c r="G14316">
        <v>0</v>
      </c>
      <c r="H14316">
        <f>Table2[[#This Row],[Doanh số bán]]-Table2[[#This Row],[Chiết khấu]]</f>
        <v>142607.36000000002</v>
      </c>
      <c r="K14316" t="s">
        <v>50</v>
      </c>
      <c r="L14316">
        <v>0.2</v>
      </c>
      <c r="M14316" t="s">
        <v>37</v>
      </c>
      <c r="N14316" t="s">
        <v>50</v>
      </c>
      <c r="O14316">
        <v>0.2</v>
      </c>
      <c r="P14316" t="s">
        <v>156</v>
      </c>
      <c r="Q14316" t="s">
        <v>157</v>
      </c>
      <c r="R14316" t="s">
        <v>107</v>
      </c>
      <c r="S14316" t="s">
        <v>108</v>
      </c>
      <c r="T14316" t="s">
        <v>74</v>
      </c>
      <c r="U14316" t="s">
        <v>75</v>
      </c>
      <c r="V14316" t="s">
        <v>50</v>
      </c>
    </row>
    <row r="14317" spans="1:22">
      <c r="A14317" s="4">
        <v>46125</v>
      </c>
      <c r="B14317" t="s">
        <v>10239</v>
      </c>
      <c r="C14317" t="s">
        <v>2568</v>
      </c>
      <c r="D14317">
        <v>1</v>
      </c>
      <c r="E14317">
        <v>275000.24</v>
      </c>
      <c r="F14317">
        <f>Table2[[#This Row],[Đơn Giá Chuẩn]]*Table2[[#This Row],[Tổng số lượng bán]]</f>
        <v>275000.24</v>
      </c>
      <c r="G14317">
        <v>0</v>
      </c>
      <c r="H14317">
        <f>Table2[[#This Row],[Doanh số bán]]-Table2[[#This Row],[Chiết khấu]]</f>
        <v>275000.24</v>
      </c>
      <c r="I14317">
        <v>0</v>
      </c>
      <c r="J14317">
        <v>0</v>
      </c>
      <c r="K14317" t="s">
        <v>50</v>
      </c>
      <c r="L14317">
        <v>1</v>
      </c>
      <c r="M14317" t="s">
        <v>37</v>
      </c>
      <c r="N14317" t="s">
        <v>50</v>
      </c>
      <c r="O14317">
        <v>1</v>
      </c>
      <c r="P14317" t="s">
        <v>84</v>
      </c>
      <c r="Q14317" t="s">
        <v>85</v>
      </c>
      <c r="R14317" t="s">
        <v>41</v>
      </c>
      <c r="S14317" t="s">
        <v>42</v>
      </c>
      <c r="T14317" t="s">
        <v>74</v>
      </c>
      <c r="U14317" t="s">
        <v>75</v>
      </c>
      <c r="V14317" t="s">
        <v>50</v>
      </c>
    </row>
    <row r="14318" spans="1:22">
      <c r="A14318" s="4">
        <v>46125</v>
      </c>
      <c r="B14318" t="s">
        <v>10240</v>
      </c>
      <c r="C14318" t="s">
        <v>2568</v>
      </c>
      <c r="D14318">
        <v>1</v>
      </c>
      <c r="E14318">
        <v>275000.24</v>
      </c>
      <c r="F14318">
        <f>Table2[[#This Row],[Đơn Giá Chuẩn]]*Table2[[#This Row],[Tổng số lượng bán]]</f>
        <v>275000.24</v>
      </c>
      <c r="G14318">
        <v>0</v>
      </c>
      <c r="H14318">
        <f>Table2[[#This Row],[Doanh số bán]]-Table2[[#This Row],[Chiết khấu]]</f>
        <v>275000.24</v>
      </c>
      <c r="I14318">
        <v>0</v>
      </c>
      <c r="J14318">
        <v>0</v>
      </c>
      <c r="K14318" t="s">
        <v>50</v>
      </c>
      <c r="L14318">
        <v>1</v>
      </c>
      <c r="M14318" t="s">
        <v>37</v>
      </c>
      <c r="N14318" t="s">
        <v>50</v>
      </c>
      <c r="O14318">
        <v>1</v>
      </c>
      <c r="P14318" t="s">
        <v>84</v>
      </c>
      <c r="Q14318" t="s">
        <v>85</v>
      </c>
      <c r="R14318" t="s">
        <v>41</v>
      </c>
      <c r="S14318" t="s">
        <v>42</v>
      </c>
      <c r="T14318" t="s">
        <v>74</v>
      </c>
      <c r="U14318" t="s">
        <v>75</v>
      </c>
      <c r="V14318" t="s">
        <v>50</v>
      </c>
    </row>
    <row r="14319" spans="1:22">
      <c r="A14319" s="4">
        <v>46125</v>
      </c>
      <c r="B14319" t="s">
        <v>10241</v>
      </c>
      <c r="C14319" t="s">
        <v>2568</v>
      </c>
      <c r="D14319">
        <v>1</v>
      </c>
      <c r="E14319">
        <v>275000.24</v>
      </c>
      <c r="F14319">
        <f>Table2[[#This Row],[Đơn Giá Chuẩn]]*Table2[[#This Row],[Tổng số lượng bán]]</f>
        <v>275000.24</v>
      </c>
      <c r="G14319">
        <v>0</v>
      </c>
      <c r="H14319">
        <f>Table2[[#This Row],[Doanh số bán]]-Table2[[#This Row],[Chiết khấu]]</f>
        <v>275000.24</v>
      </c>
      <c r="I14319">
        <v>0</v>
      </c>
      <c r="J14319">
        <v>0</v>
      </c>
      <c r="K14319" t="s">
        <v>50</v>
      </c>
      <c r="L14319">
        <v>1</v>
      </c>
      <c r="M14319" t="s">
        <v>37</v>
      </c>
      <c r="N14319" t="s">
        <v>50</v>
      </c>
      <c r="O14319">
        <v>1</v>
      </c>
      <c r="P14319" t="s">
        <v>84</v>
      </c>
      <c r="Q14319" t="s">
        <v>85</v>
      </c>
      <c r="R14319" t="s">
        <v>41</v>
      </c>
      <c r="S14319" t="s">
        <v>42</v>
      </c>
      <c r="T14319" t="s">
        <v>74</v>
      </c>
      <c r="U14319" t="s">
        <v>75</v>
      </c>
      <c r="V14319" t="s">
        <v>50</v>
      </c>
    </row>
    <row r="14320" spans="1:22">
      <c r="A14320" s="4">
        <v>46125</v>
      </c>
      <c r="B14320" t="s">
        <v>10242</v>
      </c>
      <c r="C14320" t="s">
        <v>2568</v>
      </c>
      <c r="D14320">
        <v>1</v>
      </c>
      <c r="E14320">
        <v>275000.24</v>
      </c>
      <c r="F14320">
        <f>Table2[[#This Row],[Đơn Giá Chuẩn]]*Table2[[#This Row],[Tổng số lượng bán]]</f>
        <v>275000.24</v>
      </c>
      <c r="G14320">
        <v>0</v>
      </c>
      <c r="H14320">
        <f>Table2[[#This Row],[Doanh số bán]]-Table2[[#This Row],[Chiết khấu]]</f>
        <v>275000.24</v>
      </c>
      <c r="I14320">
        <v>0</v>
      </c>
      <c r="J14320">
        <v>0</v>
      </c>
      <c r="K14320" t="s">
        <v>50</v>
      </c>
      <c r="L14320">
        <v>1</v>
      </c>
      <c r="M14320" t="s">
        <v>37</v>
      </c>
      <c r="N14320" t="s">
        <v>50</v>
      </c>
      <c r="O14320">
        <v>1</v>
      </c>
      <c r="P14320" t="s">
        <v>84</v>
      </c>
      <c r="Q14320" t="s">
        <v>85</v>
      </c>
      <c r="R14320" t="s">
        <v>41</v>
      </c>
      <c r="S14320" t="s">
        <v>42</v>
      </c>
      <c r="T14320" t="s">
        <v>74</v>
      </c>
      <c r="U14320" t="s">
        <v>75</v>
      </c>
      <c r="V14320" t="s">
        <v>50</v>
      </c>
    </row>
    <row r="14321" spans="1:22">
      <c r="A14321" s="4">
        <v>46125</v>
      </c>
      <c r="B14321" t="s">
        <v>10243</v>
      </c>
      <c r="C14321" t="s">
        <v>2568</v>
      </c>
      <c r="D14321">
        <v>1</v>
      </c>
      <c r="E14321">
        <v>275000.24</v>
      </c>
      <c r="F14321">
        <f>Table2[[#This Row],[Đơn Giá Chuẩn]]*Table2[[#This Row],[Tổng số lượng bán]]</f>
        <v>275000.24</v>
      </c>
      <c r="G14321">
        <v>0</v>
      </c>
      <c r="H14321">
        <f>Table2[[#This Row],[Doanh số bán]]-Table2[[#This Row],[Chiết khấu]]</f>
        <v>275000.24</v>
      </c>
      <c r="I14321">
        <v>0</v>
      </c>
      <c r="J14321">
        <v>0</v>
      </c>
      <c r="K14321" t="s">
        <v>50</v>
      </c>
      <c r="L14321">
        <v>1</v>
      </c>
      <c r="M14321" t="s">
        <v>37</v>
      </c>
      <c r="N14321" t="s">
        <v>50</v>
      </c>
      <c r="O14321">
        <v>1</v>
      </c>
      <c r="P14321" t="s">
        <v>84</v>
      </c>
      <c r="Q14321" t="s">
        <v>85</v>
      </c>
      <c r="R14321" t="s">
        <v>41</v>
      </c>
      <c r="S14321" t="s">
        <v>42</v>
      </c>
      <c r="T14321" t="s">
        <v>74</v>
      </c>
      <c r="U14321" t="s">
        <v>75</v>
      </c>
      <c r="V14321" t="s">
        <v>50</v>
      </c>
    </row>
    <row r="14322" spans="1:22">
      <c r="A14322" s="4">
        <v>46125</v>
      </c>
      <c r="B14322" t="s">
        <v>10244</v>
      </c>
      <c r="C14322" t="s">
        <v>2568</v>
      </c>
      <c r="D14322">
        <v>1</v>
      </c>
      <c r="E14322">
        <v>275000.24</v>
      </c>
      <c r="F14322">
        <f>Table2[[#This Row],[Đơn Giá Chuẩn]]*Table2[[#This Row],[Tổng số lượng bán]]</f>
        <v>275000.24</v>
      </c>
      <c r="G14322">
        <v>0</v>
      </c>
      <c r="H14322">
        <f>Table2[[#This Row],[Doanh số bán]]-Table2[[#This Row],[Chiết khấu]]</f>
        <v>275000.24</v>
      </c>
      <c r="I14322">
        <v>0</v>
      </c>
      <c r="J14322">
        <v>0</v>
      </c>
      <c r="K14322" t="s">
        <v>50</v>
      </c>
      <c r="L14322">
        <v>1</v>
      </c>
      <c r="M14322" t="s">
        <v>37</v>
      </c>
      <c r="N14322" t="s">
        <v>50</v>
      </c>
      <c r="O14322">
        <v>1</v>
      </c>
      <c r="P14322" t="s">
        <v>84</v>
      </c>
      <c r="Q14322" t="s">
        <v>85</v>
      </c>
      <c r="R14322" t="s">
        <v>41</v>
      </c>
      <c r="S14322" t="s">
        <v>42</v>
      </c>
      <c r="T14322" t="s">
        <v>74</v>
      </c>
      <c r="U14322" t="s">
        <v>75</v>
      </c>
      <c r="V14322" t="s">
        <v>50</v>
      </c>
    </row>
    <row r="14323" spans="1:22">
      <c r="A14323" s="4">
        <v>46127</v>
      </c>
      <c r="B14323" t="s">
        <v>10245</v>
      </c>
      <c r="C14323" t="s">
        <v>1862</v>
      </c>
      <c r="D14323">
        <v>5</v>
      </c>
      <c r="E14323">
        <v>47045.072000000007</v>
      </c>
      <c r="F14323">
        <f>Table2[[#This Row],[Đơn Giá Chuẩn]]*Table2[[#This Row],[Tổng số lượng bán]]</f>
        <v>235225.36000000004</v>
      </c>
      <c r="G14323">
        <v>0</v>
      </c>
      <c r="H14323">
        <f>Table2[[#This Row],[Doanh số bán]]-Table2[[#This Row],[Chiết khấu]]</f>
        <v>235225.36000000004</v>
      </c>
      <c r="K14323" t="s">
        <v>50</v>
      </c>
      <c r="L14323">
        <v>0.12</v>
      </c>
      <c r="M14323" t="s">
        <v>37</v>
      </c>
      <c r="N14323" t="s">
        <v>50</v>
      </c>
      <c r="O14323">
        <v>0.6</v>
      </c>
      <c r="P14323" t="s">
        <v>520</v>
      </c>
      <c r="Q14323" t="s">
        <v>521</v>
      </c>
      <c r="R14323" t="s">
        <v>107</v>
      </c>
      <c r="S14323" t="s">
        <v>108</v>
      </c>
      <c r="T14323" t="s">
        <v>74</v>
      </c>
      <c r="U14323" t="s">
        <v>75</v>
      </c>
      <c r="V14323" t="s">
        <v>50</v>
      </c>
    </row>
    <row r="14324" spans="1:22">
      <c r="A14324" s="4">
        <v>46125</v>
      </c>
      <c r="B14324" t="s">
        <v>10246</v>
      </c>
      <c r="C14324" t="s">
        <v>2568</v>
      </c>
      <c r="D14324">
        <v>1</v>
      </c>
      <c r="E14324">
        <v>275000.24</v>
      </c>
      <c r="F14324">
        <f>Table2[[#This Row],[Đơn Giá Chuẩn]]*Table2[[#This Row],[Tổng số lượng bán]]</f>
        <v>275000.24</v>
      </c>
      <c r="G14324">
        <v>0</v>
      </c>
      <c r="H14324">
        <f>Table2[[#This Row],[Doanh số bán]]-Table2[[#This Row],[Chiết khấu]]</f>
        <v>275000.24</v>
      </c>
      <c r="I14324">
        <v>0</v>
      </c>
      <c r="J14324">
        <v>0</v>
      </c>
      <c r="K14324" t="s">
        <v>50</v>
      </c>
      <c r="L14324">
        <v>1</v>
      </c>
      <c r="M14324" t="s">
        <v>37</v>
      </c>
      <c r="N14324" t="s">
        <v>50</v>
      </c>
      <c r="O14324">
        <v>1</v>
      </c>
      <c r="P14324" t="s">
        <v>84</v>
      </c>
      <c r="Q14324" t="s">
        <v>85</v>
      </c>
      <c r="R14324" t="s">
        <v>41</v>
      </c>
      <c r="S14324" t="s">
        <v>42</v>
      </c>
      <c r="T14324" t="s">
        <v>74</v>
      </c>
      <c r="U14324" t="s">
        <v>75</v>
      </c>
      <c r="V14324" t="s">
        <v>50</v>
      </c>
    </row>
    <row r="14325" spans="1:22">
      <c r="A14325" s="4">
        <v>46125</v>
      </c>
      <c r="B14325" t="s">
        <v>10247</v>
      </c>
      <c r="C14325" t="s">
        <v>2568</v>
      </c>
      <c r="D14325">
        <v>1</v>
      </c>
      <c r="E14325">
        <v>275000.24</v>
      </c>
      <c r="F14325">
        <f>Table2[[#This Row],[Đơn Giá Chuẩn]]*Table2[[#This Row],[Tổng số lượng bán]]</f>
        <v>275000.24</v>
      </c>
      <c r="G14325">
        <v>0</v>
      </c>
      <c r="H14325">
        <f>Table2[[#This Row],[Doanh số bán]]-Table2[[#This Row],[Chiết khấu]]</f>
        <v>275000.24</v>
      </c>
      <c r="I14325">
        <v>0</v>
      </c>
      <c r="J14325">
        <v>0</v>
      </c>
      <c r="K14325" t="s">
        <v>50</v>
      </c>
      <c r="L14325">
        <v>1</v>
      </c>
      <c r="M14325" t="s">
        <v>37</v>
      </c>
      <c r="N14325" t="s">
        <v>50</v>
      </c>
      <c r="O14325">
        <v>1</v>
      </c>
      <c r="P14325" t="s">
        <v>84</v>
      </c>
      <c r="Q14325" t="s">
        <v>85</v>
      </c>
      <c r="R14325" t="s">
        <v>41</v>
      </c>
      <c r="S14325" t="s">
        <v>42</v>
      </c>
      <c r="T14325" t="s">
        <v>74</v>
      </c>
      <c r="U14325" t="s">
        <v>75</v>
      </c>
      <c r="V14325" t="s">
        <v>50</v>
      </c>
    </row>
    <row r="14326" spans="1:22">
      <c r="A14326" s="4">
        <v>46125</v>
      </c>
      <c r="B14326" t="s">
        <v>10248</v>
      </c>
      <c r="C14326" t="s">
        <v>2568</v>
      </c>
      <c r="D14326">
        <v>1</v>
      </c>
      <c r="E14326">
        <v>275000.24</v>
      </c>
      <c r="F14326">
        <f>Table2[[#This Row],[Đơn Giá Chuẩn]]*Table2[[#This Row],[Tổng số lượng bán]]</f>
        <v>275000.24</v>
      </c>
      <c r="G14326">
        <v>0</v>
      </c>
      <c r="H14326">
        <f>Table2[[#This Row],[Doanh số bán]]-Table2[[#This Row],[Chiết khấu]]</f>
        <v>275000.24</v>
      </c>
      <c r="I14326">
        <v>0</v>
      </c>
      <c r="J14326">
        <v>0</v>
      </c>
      <c r="K14326" t="s">
        <v>50</v>
      </c>
      <c r="L14326">
        <v>1</v>
      </c>
      <c r="M14326" t="s">
        <v>37</v>
      </c>
      <c r="N14326" t="s">
        <v>50</v>
      </c>
      <c r="O14326">
        <v>1</v>
      </c>
      <c r="P14326" t="s">
        <v>84</v>
      </c>
      <c r="Q14326" t="s">
        <v>85</v>
      </c>
      <c r="R14326" t="s">
        <v>41</v>
      </c>
      <c r="S14326" t="s">
        <v>42</v>
      </c>
      <c r="T14326" t="s">
        <v>74</v>
      </c>
      <c r="U14326" t="s">
        <v>75</v>
      </c>
      <c r="V14326" t="s">
        <v>50</v>
      </c>
    </row>
    <row r="14327" spans="1:22">
      <c r="A14327" s="4">
        <v>46125</v>
      </c>
      <c r="B14327" t="s">
        <v>10249</v>
      </c>
      <c r="C14327" t="s">
        <v>2568</v>
      </c>
      <c r="D14327">
        <v>1</v>
      </c>
      <c r="E14327">
        <v>275000.24</v>
      </c>
      <c r="F14327">
        <f>Table2[[#This Row],[Đơn Giá Chuẩn]]*Table2[[#This Row],[Tổng số lượng bán]]</f>
        <v>275000.24</v>
      </c>
      <c r="G14327">
        <v>0</v>
      </c>
      <c r="H14327">
        <f>Table2[[#This Row],[Doanh số bán]]-Table2[[#This Row],[Chiết khấu]]</f>
        <v>275000.24</v>
      </c>
      <c r="I14327">
        <v>0</v>
      </c>
      <c r="J14327">
        <v>0</v>
      </c>
      <c r="K14327" t="s">
        <v>50</v>
      </c>
      <c r="L14327">
        <v>1</v>
      </c>
      <c r="M14327" t="s">
        <v>37</v>
      </c>
      <c r="N14327" t="s">
        <v>50</v>
      </c>
      <c r="O14327">
        <v>1</v>
      </c>
      <c r="P14327" t="s">
        <v>84</v>
      </c>
      <c r="Q14327" t="s">
        <v>85</v>
      </c>
      <c r="R14327" t="s">
        <v>41</v>
      </c>
      <c r="S14327" t="s">
        <v>42</v>
      </c>
      <c r="T14327" t="s">
        <v>74</v>
      </c>
      <c r="U14327" t="s">
        <v>75</v>
      </c>
      <c r="V14327" t="s">
        <v>50</v>
      </c>
    </row>
    <row r="14328" spans="1:22">
      <c r="A14328" s="4">
        <v>46125</v>
      </c>
      <c r="B14328" t="s">
        <v>10250</v>
      </c>
      <c r="C14328" t="s">
        <v>2568</v>
      </c>
      <c r="D14328">
        <v>1</v>
      </c>
      <c r="E14328">
        <v>275000.24</v>
      </c>
      <c r="F14328">
        <f>Table2[[#This Row],[Đơn Giá Chuẩn]]*Table2[[#This Row],[Tổng số lượng bán]]</f>
        <v>275000.24</v>
      </c>
      <c r="G14328">
        <v>0</v>
      </c>
      <c r="H14328">
        <f>Table2[[#This Row],[Doanh số bán]]-Table2[[#This Row],[Chiết khấu]]</f>
        <v>275000.24</v>
      </c>
      <c r="I14328">
        <v>0</v>
      </c>
      <c r="J14328">
        <v>0</v>
      </c>
      <c r="K14328" t="s">
        <v>50</v>
      </c>
      <c r="L14328">
        <v>1</v>
      </c>
      <c r="M14328" t="s">
        <v>37</v>
      </c>
      <c r="N14328" t="s">
        <v>50</v>
      </c>
      <c r="O14328">
        <v>1</v>
      </c>
      <c r="P14328" t="s">
        <v>84</v>
      </c>
      <c r="Q14328" t="s">
        <v>85</v>
      </c>
      <c r="R14328" t="s">
        <v>41</v>
      </c>
      <c r="S14328" t="s">
        <v>42</v>
      </c>
      <c r="T14328" t="s">
        <v>74</v>
      </c>
      <c r="U14328" t="s">
        <v>75</v>
      </c>
      <c r="V14328" t="s">
        <v>50</v>
      </c>
    </row>
    <row r="14329" spans="1:22">
      <c r="A14329" s="4">
        <v>46125</v>
      </c>
      <c r="B14329" t="s">
        <v>10251</v>
      </c>
      <c r="C14329" t="s">
        <v>2568</v>
      </c>
      <c r="D14329">
        <v>1</v>
      </c>
      <c r="E14329">
        <v>247700.00000000003</v>
      </c>
      <c r="F14329">
        <f>Table2[[#This Row],[Đơn Giá Chuẩn]]*Table2[[#This Row],[Tổng số lượng bán]]</f>
        <v>247700.00000000003</v>
      </c>
      <c r="G14329">
        <v>0</v>
      </c>
      <c r="H14329">
        <f>Table2[[#This Row],[Doanh số bán]]-Table2[[#This Row],[Chiết khấu]]</f>
        <v>247700.00000000003</v>
      </c>
      <c r="I14329">
        <v>0</v>
      </c>
      <c r="J14329">
        <v>0</v>
      </c>
      <c r="K14329" t="s">
        <v>50</v>
      </c>
      <c r="L14329">
        <v>1</v>
      </c>
      <c r="M14329" t="s">
        <v>37</v>
      </c>
      <c r="N14329" t="s">
        <v>50</v>
      </c>
      <c r="O14329">
        <v>1</v>
      </c>
      <c r="P14329" t="s">
        <v>512</v>
      </c>
      <c r="Q14329" t="s">
        <v>513</v>
      </c>
      <c r="R14329" t="s">
        <v>41</v>
      </c>
      <c r="S14329" t="s">
        <v>42</v>
      </c>
      <c r="T14329" t="s">
        <v>74</v>
      </c>
      <c r="U14329" t="s">
        <v>75</v>
      </c>
      <c r="V14329" t="s">
        <v>50</v>
      </c>
    </row>
    <row r="14330" spans="1:22">
      <c r="A14330" s="4">
        <v>46125</v>
      </c>
      <c r="B14330" t="s">
        <v>10252</v>
      </c>
      <c r="C14330" t="s">
        <v>2568</v>
      </c>
      <c r="D14330">
        <v>1</v>
      </c>
      <c r="E14330">
        <v>275000.24</v>
      </c>
      <c r="F14330">
        <f>Table2[[#This Row],[Đơn Giá Chuẩn]]*Table2[[#This Row],[Tổng số lượng bán]]</f>
        <v>275000.24</v>
      </c>
      <c r="G14330">
        <v>0</v>
      </c>
      <c r="H14330">
        <f>Table2[[#This Row],[Doanh số bán]]-Table2[[#This Row],[Chiết khấu]]</f>
        <v>275000.24</v>
      </c>
      <c r="I14330">
        <v>0</v>
      </c>
      <c r="J14330">
        <v>0</v>
      </c>
      <c r="K14330" t="s">
        <v>50</v>
      </c>
      <c r="L14330">
        <v>1</v>
      </c>
      <c r="M14330" t="s">
        <v>37</v>
      </c>
      <c r="N14330" t="s">
        <v>50</v>
      </c>
      <c r="O14330">
        <v>1</v>
      </c>
      <c r="P14330" t="s">
        <v>84</v>
      </c>
      <c r="Q14330" t="s">
        <v>85</v>
      </c>
      <c r="R14330" t="s">
        <v>41</v>
      </c>
      <c r="S14330" t="s">
        <v>42</v>
      </c>
      <c r="T14330" t="s">
        <v>74</v>
      </c>
      <c r="U14330" t="s">
        <v>75</v>
      </c>
      <c r="V14330" t="s">
        <v>50</v>
      </c>
    </row>
    <row r="14331" spans="1:22">
      <c r="A14331" s="4">
        <v>46125</v>
      </c>
      <c r="B14331" t="s">
        <v>10253</v>
      </c>
      <c r="C14331" t="s">
        <v>2568</v>
      </c>
      <c r="D14331">
        <v>1</v>
      </c>
      <c r="E14331">
        <v>365999.96</v>
      </c>
      <c r="F14331">
        <f>Table2[[#This Row],[Đơn Giá Chuẩn]]*Table2[[#This Row],[Tổng số lượng bán]]</f>
        <v>365999.96</v>
      </c>
      <c r="G14331">
        <v>0</v>
      </c>
      <c r="H14331">
        <f>Table2[[#This Row],[Doanh số bán]]-Table2[[#This Row],[Chiết khấu]]</f>
        <v>365999.96</v>
      </c>
      <c r="I14331">
        <v>0</v>
      </c>
      <c r="J14331">
        <v>0</v>
      </c>
      <c r="K14331" t="s">
        <v>50</v>
      </c>
      <c r="L14331">
        <v>1</v>
      </c>
      <c r="M14331" t="s">
        <v>37</v>
      </c>
      <c r="N14331" t="s">
        <v>50</v>
      </c>
      <c r="O14331">
        <v>1</v>
      </c>
      <c r="P14331" t="s">
        <v>411</v>
      </c>
      <c r="Q14331" t="s">
        <v>412</v>
      </c>
      <c r="R14331" t="s">
        <v>41</v>
      </c>
      <c r="S14331" t="s">
        <v>42</v>
      </c>
      <c r="T14331" t="s">
        <v>74</v>
      </c>
      <c r="U14331" t="s">
        <v>75</v>
      </c>
      <c r="V14331" t="s">
        <v>50</v>
      </c>
    </row>
    <row r="14332" spans="1:22">
      <c r="A14332" s="4">
        <v>46125</v>
      </c>
      <c r="B14332" t="s">
        <v>10254</v>
      </c>
      <c r="C14332" t="s">
        <v>2568</v>
      </c>
      <c r="D14332">
        <v>1</v>
      </c>
      <c r="E14332">
        <v>311399.48000000004</v>
      </c>
      <c r="F14332">
        <f>Table2[[#This Row],[Đơn Giá Chuẩn]]*Table2[[#This Row],[Tổng số lượng bán]]</f>
        <v>311399.48000000004</v>
      </c>
      <c r="G14332">
        <v>0</v>
      </c>
      <c r="H14332">
        <f>Table2[[#This Row],[Doanh số bán]]-Table2[[#This Row],[Chiết khấu]]</f>
        <v>311399.48000000004</v>
      </c>
      <c r="I14332">
        <v>0</v>
      </c>
      <c r="J14332">
        <v>0</v>
      </c>
      <c r="K14332" t="s">
        <v>50</v>
      </c>
      <c r="L14332">
        <v>0.5</v>
      </c>
      <c r="M14332" t="s">
        <v>37</v>
      </c>
      <c r="N14332" t="s">
        <v>50</v>
      </c>
      <c r="O14332">
        <v>0.5</v>
      </c>
      <c r="P14332" t="s">
        <v>158</v>
      </c>
      <c r="Q14332" t="s">
        <v>159</v>
      </c>
      <c r="R14332" t="s">
        <v>41</v>
      </c>
      <c r="S14332" t="s">
        <v>42</v>
      </c>
      <c r="T14332" t="s">
        <v>74</v>
      </c>
      <c r="U14332" t="s">
        <v>75</v>
      </c>
      <c r="V14332" t="s">
        <v>50</v>
      </c>
    </row>
    <row r="14333" spans="1:22">
      <c r="A14333" s="4">
        <v>46125</v>
      </c>
      <c r="B14333" t="s">
        <v>10255</v>
      </c>
      <c r="C14333" t="s">
        <v>2568</v>
      </c>
      <c r="D14333">
        <v>1</v>
      </c>
      <c r="E14333">
        <v>309579.68</v>
      </c>
      <c r="F14333">
        <f>Table2[[#This Row],[Đơn Giá Chuẩn]]*Table2[[#This Row],[Tổng số lượng bán]]</f>
        <v>309579.68</v>
      </c>
      <c r="G14333">
        <v>0</v>
      </c>
      <c r="H14333">
        <f>Table2[[#This Row],[Doanh số bán]]-Table2[[#This Row],[Chiết khấu]]</f>
        <v>309579.68</v>
      </c>
      <c r="I14333">
        <v>0</v>
      </c>
      <c r="J14333">
        <v>0</v>
      </c>
      <c r="K14333" t="s">
        <v>50</v>
      </c>
      <c r="L14333">
        <v>1</v>
      </c>
      <c r="M14333" t="s">
        <v>37</v>
      </c>
      <c r="N14333" t="s">
        <v>50</v>
      </c>
      <c r="O14333">
        <v>1</v>
      </c>
      <c r="P14333" t="s">
        <v>2504</v>
      </c>
      <c r="Q14333" t="s">
        <v>2505</v>
      </c>
      <c r="R14333" t="s">
        <v>41</v>
      </c>
      <c r="S14333" t="s">
        <v>42</v>
      </c>
      <c r="T14333" t="s">
        <v>74</v>
      </c>
      <c r="U14333" t="s">
        <v>75</v>
      </c>
      <c r="V14333" t="s">
        <v>50</v>
      </c>
    </row>
    <row r="14334" spans="1:22">
      <c r="A14334" s="4">
        <v>46125</v>
      </c>
      <c r="B14334" t="s">
        <v>10256</v>
      </c>
      <c r="C14334" t="s">
        <v>2568</v>
      </c>
      <c r="D14334">
        <v>1</v>
      </c>
      <c r="E14334">
        <v>247700.00000000003</v>
      </c>
      <c r="F14334">
        <f>Table2[[#This Row],[Đơn Giá Chuẩn]]*Table2[[#This Row],[Tổng số lượng bán]]</f>
        <v>247700.00000000003</v>
      </c>
      <c r="G14334">
        <v>0</v>
      </c>
      <c r="H14334">
        <f>Table2[[#This Row],[Doanh số bán]]-Table2[[#This Row],[Chiết khấu]]</f>
        <v>247700.00000000003</v>
      </c>
      <c r="I14334">
        <v>0</v>
      </c>
      <c r="J14334">
        <v>0</v>
      </c>
      <c r="K14334" t="s">
        <v>50</v>
      </c>
      <c r="L14334">
        <v>1</v>
      </c>
      <c r="M14334" t="s">
        <v>37</v>
      </c>
      <c r="N14334" t="s">
        <v>50</v>
      </c>
      <c r="O14334">
        <v>1</v>
      </c>
      <c r="P14334" t="s">
        <v>512</v>
      </c>
      <c r="Q14334" t="s">
        <v>513</v>
      </c>
      <c r="R14334" t="s">
        <v>41</v>
      </c>
      <c r="S14334" t="s">
        <v>42</v>
      </c>
      <c r="T14334" t="s">
        <v>74</v>
      </c>
      <c r="U14334" t="s">
        <v>75</v>
      </c>
      <c r="V14334" t="s">
        <v>50</v>
      </c>
    </row>
    <row r="14335" spans="1:22">
      <c r="A14335" s="4">
        <v>46125</v>
      </c>
      <c r="B14335" t="s">
        <v>10257</v>
      </c>
      <c r="C14335" t="s">
        <v>2568</v>
      </c>
      <c r="D14335">
        <v>1</v>
      </c>
      <c r="E14335">
        <v>275000.24</v>
      </c>
      <c r="F14335">
        <f>Table2[[#This Row],[Đơn Giá Chuẩn]]*Table2[[#This Row],[Tổng số lượng bán]]</f>
        <v>275000.24</v>
      </c>
      <c r="G14335">
        <v>0</v>
      </c>
      <c r="H14335">
        <f>Table2[[#This Row],[Doanh số bán]]-Table2[[#This Row],[Chiết khấu]]</f>
        <v>275000.24</v>
      </c>
      <c r="I14335">
        <v>0</v>
      </c>
      <c r="J14335">
        <v>0</v>
      </c>
      <c r="K14335" t="s">
        <v>50</v>
      </c>
      <c r="L14335">
        <v>1</v>
      </c>
      <c r="M14335" t="s">
        <v>37</v>
      </c>
      <c r="N14335" t="s">
        <v>50</v>
      </c>
      <c r="O14335">
        <v>1</v>
      </c>
      <c r="P14335" t="s">
        <v>84</v>
      </c>
      <c r="Q14335" t="s">
        <v>85</v>
      </c>
      <c r="R14335" t="s">
        <v>41</v>
      </c>
      <c r="S14335" t="s">
        <v>42</v>
      </c>
      <c r="T14335" t="s">
        <v>74</v>
      </c>
      <c r="U14335" t="s">
        <v>75</v>
      </c>
      <c r="V14335" t="s">
        <v>50</v>
      </c>
    </row>
    <row r="14336" spans="1:22">
      <c r="A14336" s="4">
        <v>46125</v>
      </c>
      <c r="B14336" t="s">
        <v>10258</v>
      </c>
      <c r="C14336" t="s">
        <v>2568</v>
      </c>
      <c r="D14336">
        <v>1</v>
      </c>
      <c r="E14336">
        <v>275000.24</v>
      </c>
      <c r="F14336">
        <f>Table2[[#This Row],[Đơn Giá Chuẩn]]*Table2[[#This Row],[Tổng số lượng bán]]</f>
        <v>275000.24</v>
      </c>
      <c r="G14336">
        <v>0</v>
      </c>
      <c r="H14336">
        <f>Table2[[#This Row],[Doanh số bán]]-Table2[[#This Row],[Chiết khấu]]</f>
        <v>275000.24</v>
      </c>
      <c r="I14336">
        <v>0</v>
      </c>
      <c r="J14336">
        <v>0</v>
      </c>
      <c r="K14336" t="s">
        <v>50</v>
      </c>
      <c r="L14336">
        <v>1</v>
      </c>
      <c r="M14336" t="s">
        <v>37</v>
      </c>
      <c r="N14336" t="s">
        <v>50</v>
      </c>
      <c r="O14336">
        <v>1</v>
      </c>
      <c r="P14336" t="s">
        <v>84</v>
      </c>
      <c r="Q14336" t="s">
        <v>85</v>
      </c>
      <c r="R14336" t="s">
        <v>41</v>
      </c>
      <c r="S14336" t="s">
        <v>42</v>
      </c>
      <c r="T14336" t="s">
        <v>74</v>
      </c>
      <c r="U14336" t="s">
        <v>75</v>
      </c>
      <c r="V14336" t="s">
        <v>50</v>
      </c>
    </row>
    <row r="14337" spans="1:22">
      <c r="A14337" s="4">
        <v>46125</v>
      </c>
      <c r="B14337" t="s">
        <v>10259</v>
      </c>
      <c r="C14337" t="s">
        <v>2568</v>
      </c>
      <c r="D14337">
        <v>1</v>
      </c>
      <c r="E14337">
        <v>262000.00028000004</v>
      </c>
      <c r="F14337">
        <f>Table2[[#This Row],[Đơn Giá Chuẩn]]*Table2[[#This Row],[Tổng số lượng bán]]</f>
        <v>262000.00028000004</v>
      </c>
      <c r="G14337">
        <v>0</v>
      </c>
      <c r="H14337">
        <f>Table2[[#This Row],[Doanh số bán]]-Table2[[#This Row],[Chiết khấu]]</f>
        <v>262000.00028000004</v>
      </c>
      <c r="I14337">
        <v>0</v>
      </c>
      <c r="J14337">
        <v>0</v>
      </c>
      <c r="K14337" t="s">
        <v>50</v>
      </c>
      <c r="L14337">
        <v>1</v>
      </c>
      <c r="M14337" t="s">
        <v>37</v>
      </c>
      <c r="N14337" t="s">
        <v>50</v>
      </c>
      <c r="O14337">
        <v>1</v>
      </c>
      <c r="P14337" t="s">
        <v>2511</v>
      </c>
      <c r="Q14337" t="s">
        <v>2512</v>
      </c>
      <c r="R14337" t="s">
        <v>41</v>
      </c>
      <c r="S14337" t="s">
        <v>42</v>
      </c>
      <c r="T14337" t="s">
        <v>2176</v>
      </c>
      <c r="U14337" t="s">
        <v>2177</v>
      </c>
      <c r="V14337" t="s">
        <v>50</v>
      </c>
    </row>
    <row r="14338" spans="1:22">
      <c r="A14338" s="4">
        <v>46125</v>
      </c>
      <c r="B14338" t="s">
        <v>10260</v>
      </c>
      <c r="C14338" t="s">
        <v>2568</v>
      </c>
      <c r="D14338">
        <v>2</v>
      </c>
      <c r="E14338">
        <v>247700.00000000003</v>
      </c>
      <c r="F14338">
        <f>Table2[[#This Row],[Đơn Giá Chuẩn]]*Table2[[#This Row],[Tổng số lượng bán]]</f>
        <v>495400.00000000006</v>
      </c>
      <c r="G14338">
        <v>0</v>
      </c>
      <c r="H14338">
        <f>Table2[[#This Row],[Doanh số bán]]-Table2[[#This Row],[Chiết khấu]]</f>
        <v>495400.00000000006</v>
      </c>
      <c r="I14338">
        <v>0</v>
      </c>
      <c r="J14338">
        <v>0</v>
      </c>
      <c r="K14338" t="s">
        <v>50</v>
      </c>
      <c r="L14338">
        <v>1</v>
      </c>
      <c r="M14338" t="s">
        <v>37</v>
      </c>
      <c r="N14338" t="s">
        <v>50</v>
      </c>
      <c r="O14338">
        <v>2</v>
      </c>
      <c r="P14338" t="s">
        <v>512</v>
      </c>
      <c r="Q14338" t="s">
        <v>513</v>
      </c>
      <c r="R14338" t="s">
        <v>41</v>
      </c>
      <c r="S14338" t="s">
        <v>42</v>
      </c>
      <c r="T14338" t="s">
        <v>74</v>
      </c>
      <c r="U14338" t="s">
        <v>75</v>
      </c>
      <c r="V14338" t="s">
        <v>50</v>
      </c>
    </row>
    <row r="14339" spans="1:22">
      <c r="A14339" s="4">
        <v>46125</v>
      </c>
      <c r="B14339" t="s">
        <v>10261</v>
      </c>
      <c r="C14339" t="s">
        <v>2568</v>
      </c>
      <c r="D14339">
        <v>4</v>
      </c>
      <c r="E14339">
        <v>365999.96</v>
      </c>
      <c r="F14339">
        <f>Table2[[#This Row],[Đơn Giá Chuẩn]]*Table2[[#This Row],[Tổng số lượng bán]]</f>
        <v>1463999.84</v>
      </c>
      <c r="G14339">
        <v>0</v>
      </c>
      <c r="H14339">
        <f>Table2[[#This Row],[Doanh số bán]]-Table2[[#This Row],[Chiết khấu]]</f>
        <v>1463999.84</v>
      </c>
      <c r="I14339">
        <v>0</v>
      </c>
      <c r="J14339">
        <v>0</v>
      </c>
      <c r="K14339" t="s">
        <v>50</v>
      </c>
      <c r="L14339">
        <v>1</v>
      </c>
      <c r="M14339" t="s">
        <v>37</v>
      </c>
      <c r="N14339" t="s">
        <v>50</v>
      </c>
      <c r="O14339">
        <v>4</v>
      </c>
      <c r="P14339" t="s">
        <v>411</v>
      </c>
      <c r="Q14339" t="s">
        <v>412</v>
      </c>
      <c r="R14339" t="s">
        <v>41</v>
      </c>
      <c r="S14339" t="s">
        <v>42</v>
      </c>
      <c r="T14339" t="s">
        <v>74</v>
      </c>
      <c r="U14339" t="s">
        <v>75</v>
      </c>
      <c r="V14339" t="s">
        <v>50</v>
      </c>
    </row>
    <row r="14340" spans="1:22">
      <c r="A14340" s="4">
        <v>46125</v>
      </c>
      <c r="B14340" t="s">
        <v>10262</v>
      </c>
      <c r="C14340" t="s">
        <v>2568</v>
      </c>
      <c r="D14340">
        <v>1</v>
      </c>
      <c r="E14340">
        <v>309579.68</v>
      </c>
      <c r="F14340">
        <f>Table2[[#This Row],[Đơn Giá Chuẩn]]*Table2[[#This Row],[Tổng số lượng bán]]</f>
        <v>309579.68</v>
      </c>
      <c r="G14340">
        <v>0</v>
      </c>
      <c r="H14340">
        <f>Table2[[#This Row],[Doanh số bán]]-Table2[[#This Row],[Chiết khấu]]</f>
        <v>309579.68</v>
      </c>
      <c r="I14340">
        <v>0</v>
      </c>
      <c r="J14340">
        <v>0</v>
      </c>
      <c r="K14340" t="s">
        <v>50</v>
      </c>
      <c r="L14340">
        <v>1</v>
      </c>
      <c r="M14340" t="s">
        <v>37</v>
      </c>
      <c r="N14340" t="s">
        <v>50</v>
      </c>
      <c r="O14340">
        <v>1</v>
      </c>
      <c r="P14340" t="s">
        <v>2504</v>
      </c>
      <c r="Q14340" t="s">
        <v>2505</v>
      </c>
      <c r="R14340" t="s">
        <v>41</v>
      </c>
      <c r="S14340" t="s">
        <v>42</v>
      </c>
      <c r="T14340" t="s">
        <v>74</v>
      </c>
      <c r="U14340" t="s">
        <v>75</v>
      </c>
      <c r="V14340" t="s">
        <v>50</v>
      </c>
    </row>
    <row r="14341" spans="1:22">
      <c r="A14341" s="4">
        <v>46127</v>
      </c>
      <c r="B14341" t="s">
        <v>10263</v>
      </c>
      <c r="C14341" t="s">
        <v>155</v>
      </c>
      <c r="D14341">
        <v>1</v>
      </c>
      <c r="E14341">
        <v>142607.36000000002</v>
      </c>
      <c r="F14341">
        <f>Table2[[#This Row],[Đơn Giá Chuẩn]]*Table2[[#This Row],[Tổng số lượng bán]]</f>
        <v>142607.36000000002</v>
      </c>
      <c r="G14341">
        <v>0</v>
      </c>
      <c r="H14341">
        <f>Table2[[#This Row],[Doanh số bán]]-Table2[[#This Row],[Chiết khấu]]</f>
        <v>142607.36000000002</v>
      </c>
      <c r="K14341" t="s">
        <v>50</v>
      </c>
      <c r="L14341">
        <v>0.2</v>
      </c>
      <c r="M14341" t="s">
        <v>37</v>
      </c>
      <c r="N14341" t="s">
        <v>50</v>
      </c>
      <c r="O14341">
        <v>0.2</v>
      </c>
      <c r="P14341" t="s">
        <v>156</v>
      </c>
      <c r="Q14341" t="s">
        <v>157</v>
      </c>
      <c r="R14341" t="s">
        <v>107</v>
      </c>
      <c r="S14341" t="s">
        <v>108</v>
      </c>
      <c r="T14341" t="s">
        <v>74</v>
      </c>
      <c r="U14341" t="s">
        <v>75</v>
      </c>
      <c r="V14341" t="s">
        <v>50</v>
      </c>
    </row>
    <row r="14342" spans="1:22">
      <c r="A14342" s="4">
        <v>46125</v>
      </c>
      <c r="B14342" t="s">
        <v>10262</v>
      </c>
      <c r="C14342" t="s">
        <v>2568</v>
      </c>
      <c r="D14342">
        <v>1</v>
      </c>
      <c r="E14342">
        <v>365999.96</v>
      </c>
      <c r="F14342">
        <f>Table2[[#This Row],[Đơn Giá Chuẩn]]*Table2[[#This Row],[Tổng số lượng bán]]</f>
        <v>365999.96</v>
      </c>
      <c r="G14342">
        <v>0</v>
      </c>
      <c r="H14342">
        <f>Table2[[#This Row],[Doanh số bán]]-Table2[[#This Row],[Chiết khấu]]</f>
        <v>365999.96</v>
      </c>
      <c r="I14342">
        <v>0</v>
      </c>
      <c r="J14342">
        <v>0</v>
      </c>
      <c r="K14342" t="s">
        <v>50</v>
      </c>
      <c r="L14342">
        <v>1</v>
      </c>
      <c r="M14342" t="s">
        <v>37</v>
      </c>
      <c r="N14342" t="s">
        <v>50</v>
      </c>
      <c r="O14342">
        <v>1</v>
      </c>
      <c r="P14342" t="s">
        <v>411</v>
      </c>
      <c r="Q14342" t="s">
        <v>412</v>
      </c>
      <c r="R14342" t="s">
        <v>41</v>
      </c>
      <c r="S14342" t="s">
        <v>42</v>
      </c>
      <c r="T14342" t="s">
        <v>74</v>
      </c>
      <c r="U14342" t="s">
        <v>75</v>
      </c>
      <c r="V14342" t="s">
        <v>50</v>
      </c>
    </row>
    <row r="14343" spans="1:22">
      <c r="A14343" s="4">
        <v>46127</v>
      </c>
      <c r="B14343" t="s">
        <v>10264</v>
      </c>
      <c r="C14343" t="s">
        <v>155</v>
      </c>
      <c r="D14343">
        <v>1</v>
      </c>
      <c r="E14343">
        <v>331000.40000000002</v>
      </c>
      <c r="F14343">
        <f>Table2[[#This Row],[Đơn Giá Chuẩn]]*Table2[[#This Row],[Tổng số lượng bán]]</f>
        <v>331000.40000000002</v>
      </c>
      <c r="G14343">
        <v>0</v>
      </c>
      <c r="H14343">
        <f>Table2[[#This Row],[Doanh số bán]]-Table2[[#This Row],[Chiết khấu]]</f>
        <v>331000.40000000002</v>
      </c>
      <c r="K14343" t="s">
        <v>50</v>
      </c>
      <c r="L14343">
        <v>1.6</v>
      </c>
      <c r="M14343" t="s">
        <v>37</v>
      </c>
      <c r="N14343" t="s">
        <v>50</v>
      </c>
      <c r="O14343">
        <v>1.6</v>
      </c>
      <c r="P14343" t="s">
        <v>839</v>
      </c>
      <c r="Q14343" t="s">
        <v>840</v>
      </c>
      <c r="R14343" t="s">
        <v>107</v>
      </c>
      <c r="S14343" t="s">
        <v>108</v>
      </c>
      <c r="T14343" t="s">
        <v>74</v>
      </c>
      <c r="U14343" t="s">
        <v>75</v>
      </c>
      <c r="V14343" t="s">
        <v>50</v>
      </c>
    </row>
    <row r="14344" spans="1:22">
      <c r="A14344" s="4">
        <v>46125</v>
      </c>
      <c r="B14344" t="s">
        <v>10265</v>
      </c>
      <c r="C14344" t="s">
        <v>2568</v>
      </c>
      <c r="D14344">
        <v>4</v>
      </c>
      <c r="E14344">
        <v>247700.00000000003</v>
      </c>
      <c r="F14344">
        <f>Table2[[#This Row],[Đơn Giá Chuẩn]]*Table2[[#This Row],[Tổng số lượng bán]]</f>
        <v>990800.00000000012</v>
      </c>
      <c r="G14344">
        <v>0</v>
      </c>
      <c r="H14344">
        <f>Table2[[#This Row],[Doanh số bán]]-Table2[[#This Row],[Chiết khấu]]</f>
        <v>990800.00000000012</v>
      </c>
      <c r="I14344">
        <v>0</v>
      </c>
      <c r="J14344">
        <v>0</v>
      </c>
      <c r="K14344" t="s">
        <v>50</v>
      </c>
      <c r="L14344">
        <v>1</v>
      </c>
      <c r="M14344" t="s">
        <v>37</v>
      </c>
      <c r="N14344" t="s">
        <v>50</v>
      </c>
      <c r="O14344">
        <v>4</v>
      </c>
      <c r="P14344" t="s">
        <v>512</v>
      </c>
      <c r="Q14344" t="s">
        <v>513</v>
      </c>
      <c r="R14344" t="s">
        <v>41</v>
      </c>
      <c r="S14344" t="s">
        <v>42</v>
      </c>
      <c r="T14344" t="s">
        <v>74</v>
      </c>
      <c r="U14344" t="s">
        <v>75</v>
      </c>
      <c r="V14344" t="s">
        <v>50</v>
      </c>
    </row>
    <row r="14345" spans="1:22">
      <c r="A14345" s="4">
        <v>46125</v>
      </c>
      <c r="B14345" t="s">
        <v>10266</v>
      </c>
      <c r="C14345" t="s">
        <v>2568</v>
      </c>
      <c r="D14345">
        <v>1</v>
      </c>
      <c r="E14345">
        <v>247700.00000000003</v>
      </c>
      <c r="F14345">
        <f>Table2[[#This Row],[Đơn Giá Chuẩn]]*Table2[[#This Row],[Tổng số lượng bán]]</f>
        <v>247700.00000000003</v>
      </c>
      <c r="G14345">
        <v>0</v>
      </c>
      <c r="H14345">
        <f>Table2[[#This Row],[Doanh số bán]]-Table2[[#This Row],[Chiết khấu]]</f>
        <v>247700.00000000003</v>
      </c>
      <c r="I14345">
        <v>0</v>
      </c>
      <c r="J14345">
        <v>0</v>
      </c>
      <c r="K14345" t="s">
        <v>50</v>
      </c>
      <c r="L14345">
        <v>1</v>
      </c>
      <c r="M14345" t="s">
        <v>37</v>
      </c>
      <c r="N14345" t="s">
        <v>50</v>
      </c>
      <c r="O14345">
        <v>1</v>
      </c>
      <c r="P14345" t="s">
        <v>512</v>
      </c>
      <c r="Q14345" t="s">
        <v>513</v>
      </c>
      <c r="R14345" t="s">
        <v>41</v>
      </c>
      <c r="S14345" t="s">
        <v>42</v>
      </c>
      <c r="T14345" t="s">
        <v>74</v>
      </c>
      <c r="U14345" t="s">
        <v>75</v>
      </c>
      <c r="V14345" t="s">
        <v>50</v>
      </c>
    </row>
    <row r="14346" spans="1:22">
      <c r="A14346" s="4">
        <v>46125</v>
      </c>
      <c r="B14346" t="s">
        <v>10267</v>
      </c>
      <c r="C14346" t="s">
        <v>2568</v>
      </c>
      <c r="D14346">
        <v>1</v>
      </c>
      <c r="E14346">
        <v>275000.24</v>
      </c>
      <c r="F14346">
        <f>Table2[[#This Row],[Đơn Giá Chuẩn]]*Table2[[#This Row],[Tổng số lượng bán]]</f>
        <v>275000.24</v>
      </c>
      <c r="G14346">
        <v>0</v>
      </c>
      <c r="H14346">
        <f>Table2[[#This Row],[Doanh số bán]]-Table2[[#This Row],[Chiết khấu]]</f>
        <v>275000.24</v>
      </c>
      <c r="I14346">
        <v>0</v>
      </c>
      <c r="J14346">
        <v>0</v>
      </c>
      <c r="K14346" t="s">
        <v>50</v>
      </c>
      <c r="L14346">
        <v>1</v>
      </c>
      <c r="M14346" t="s">
        <v>37</v>
      </c>
      <c r="N14346" t="s">
        <v>50</v>
      </c>
      <c r="O14346">
        <v>1</v>
      </c>
      <c r="P14346" t="s">
        <v>84</v>
      </c>
      <c r="Q14346" t="s">
        <v>85</v>
      </c>
      <c r="R14346" t="s">
        <v>41</v>
      </c>
      <c r="S14346" t="s">
        <v>42</v>
      </c>
      <c r="T14346" t="s">
        <v>74</v>
      </c>
      <c r="U14346" t="s">
        <v>75</v>
      </c>
      <c r="V14346" t="s">
        <v>50</v>
      </c>
    </row>
    <row r="14347" spans="1:22">
      <c r="A14347" s="4">
        <v>46125</v>
      </c>
      <c r="B14347" t="s">
        <v>10268</v>
      </c>
      <c r="C14347" t="s">
        <v>2568</v>
      </c>
      <c r="D14347">
        <v>1</v>
      </c>
      <c r="E14347">
        <v>275000.24</v>
      </c>
      <c r="F14347">
        <f>Table2[[#This Row],[Đơn Giá Chuẩn]]*Table2[[#This Row],[Tổng số lượng bán]]</f>
        <v>275000.24</v>
      </c>
      <c r="G14347">
        <v>0</v>
      </c>
      <c r="H14347">
        <f>Table2[[#This Row],[Doanh số bán]]-Table2[[#This Row],[Chiết khấu]]</f>
        <v>275000.24</v>
      </c>
      <c r="I14347">
        <v>0</v>
      </c>
      <c r="J14347">
        <v>0</v>
      </c>
      <c r="K14347" t="s">
        <v>50</v>
      </c>
      <c r="L14347">
        <v>1</v>
      </c>
      <c r="M14347" t="s">
        <v>37</v>
      </c>
      <c r="N14347" t="s">
        <v>50</v>
      </c>
      <c r="O14347">
        <v>1</v>
      </c>
      <c r="P14347" t="s">
        <v>84</v>
      </c>
      <c r="Q14347" t="s">
        <v>85</v>
      </c>
      <c r="R14347" t="s">
        <v>41</v>
      </c>
      <c r="S14347" t="s">
        <v>42</v>
      </c>
      <c r="T14347" t="s">
        <v>74</v>
      </c>
      <c r="U14347" t="s">
        <v>75</v>
      </c>
      <c r="V14347" t="s">
        <v>50</v>
      </c>
    </row>
    <row r="14348" spans="1:22">
      <c r="A14348" s="4">
        <v>46127</v>
      </c>
      <c r="B14348" t="s">
        <v>10269</v>
      </c>
      <c r="C14348" t="s">
        <v>155</v>
      </c>
      <c r="D14348">
        <v>1</v>
      </c>
      <c r="E14348">
        <v>142607.36000000002</v>
      </c>
      <c r="F14348">
        <f>Table2[[#This Row],[Đơn Giá Chuẩn]]*Table2[[#This Row],[Tổng số lượng bán]]</f>
        <v>142607.36000000002</v>
      </c>
      <c r="G14348">
        <v>0</v>
      </c>
      <c r="H14348">
        <f>Table2[[#This Row],[Doanh số bán]]-Table2[[#This Row],[Chiết khấu]]</f>
        <v>142607.36000000002</v>
      </c>
      <c r="K14348" t="s">
        <v>50</v>
      </c>
      <c r="L14348">
        <v>0.2</v>
      </c>
      <c r="M14348" t="s">
        <v>37</v>
      </c>
      <c r="N14348" t="s">
        <v>50</v>
      </c>
      <c r="O14348">
        <v>0.2</v>
      </c>
      <c r="P14348" t="s">
        <v>156</v>
      </c>
      <c r="Q14348" t="s">
        <v>157</v>
      </c>
      <c r="R14348" t="s">
        <v>107</v>
      </c>
      <c r="S14348" t="s">
        <v>108</v>
      </c>
      <c r="T14348" t="s">
        <v>74</v>
      </c>
      <c r="U14348" t="s">
        <v>75</v>
      </c>
      <c r="V14348" t="s">
        <v>50</v>
      </c>
    </row>
    <row r="14349" spans="1:22">
      <c r="A14349" s="4">
        <v>46125</v>
      </c>
      <c r="B14349" t="s">
        <v>10270</v>
      </c>
      <c r="C14349" t="s">
        <v>2568</v>
      </c>
      <c r="D14349">
        <v>1</v>
      </c>
      <c r="E14349">
        <v>275000.24</v>
      </c>
      <c r="F14349">
        <f>Table2[[#This Row],[Đơn Giá Chuẩn]]*Table2[[#This Row],[Tổng số lượng bán]]</f>
        <v>275000.24</v>
      </c>
      <c r="G14349">
        <v>0</v>
      </c>
      <c r="H14349">
        <f>Table2[[#This Row],[Doanh số bán]]-Table2[[#This Row],[Chiết khấu]]</f>
        <v>275000.24</v>
      </c>
      <c r="I14349">
        <v>0</v>
      </c>
      <c r="J14349">
        <v>0</v>
      </c>
      <c r="K14349" t="s">
        <v>50</v>
      </c>
      <c r="L14349">
        <v>1</v>
      </c>
      <c r="M14349" t="s">
        <v>37</v>
      </c>
      <c r="N14349" t="s">
        <v>50</v>
      </c>
      <c r="O14349">
        <v>1</v>
      </c>
      <c r="P14349" t="s">
        <v>84</v>
      </c>
      <c r="Q14349" t="s">
        <v>85</v>
      </c>
      <c r="R14349" t="s">
        <v>41</v>
      </c>
      <c r="S14349" t="s">
        <v>42</v>
      </c>
      <c r="T14349" t="s">
        <v>74</v>
      </c>
      <c r="U14349" t="s">
        <v>75</v>
      </c>
      <c r="V14349" t="s">
        <v>50</v>
      </c>
    </row>
    <row r="14350" spans="1:22">
      <c r="A14350" s="4">
        <v>46125</v>
      </c>
      <c r="B14350" t="s">
        <v>10271</v>
      </c>
      <c r="C14350" t="s">
        <v>2568</v>
      </c>
      <c r="D14350">
        <v>1</v>
      </c>
      <c r="E14350">
        <v>247700.00000000003</v>
      </c>
      <c r="F14350">
        <f>Table2[[#This Row],[Đơn Giá Chuẩn]]*Table2[[#This Row],[Tổng số lượng bán]]</f>
        <v>247700.00000000003</v>
      </c>
      <c r="G14350">
        <v>0</v>
      </c>
      <c r="H14350">
        <f>Table2[[#This Row],[Doanh số bán]]-Table2[[#This Row],[Chiết khấu]]</f>
        <v>247700.00000000003</v>
      </c>
      <c r="I14350">
        <v>0</v>
      </c>
      <c r="J14350">
        <v>0</v>
      </c>
      <c r="K14350" t="s">
        <v>50</v>
      </c>
      <c r="L14350">
        <v>1</v>
      </c>
      <c r="M14350" t="s">
        <v>37</v>
      </c>
      <c r="N14350" t="s">
        <v>50</v>
      </c>
      <c r="O14350">
        <v>1</v>
      </c>
      <c r="P14350" t="s">
        <v>512</v>
      </c>
      <c r="Q14350" t="s">
        <v>513</v>
      </c>
      <c r="R14350" t="s">
        <v>41</v>
      </c>
      <c r="S14350" t="s">
        <v>42</v>
      </c>
      <c r="T14350" t="s">
        <v>74</v>
      </c>
      <c r="U14350" t="s">
        <v>75</v>
      </c>
      <c r="V14350" t="s">
        <v>50</v>
      </c>
    </row>
    <row r="14351" spans="1:22">
      <c r="A14351" s="4">
        <v>46125</v>
      </c>
      <c r="B14351" t="s">
        <v>10035</v>
      </c>
      <c r="C14351" t="s">
        <v>2568</v>
      </c>
      <c r="D14351">
        <v>10</v>
      </c>
      <c r="E14351">
        <v>199999.64</v>
      </c>
      <c r="F14351">
        <f>Table2[[#This Row],[Đơn Giá Chuẩn]]*Table2[[#This Row],[Tổng số lượng bán]]</f>
        <v>1999996.4000000001</v>
      </c>
      <c r="G14351">
        <v>0</v>
      </c>
      <c r="H14351">
        <f>Table2[[#This Row],[Doanh số bán]]-Table2[[#This Row],[Chiết khấu]]</f>
        <v>1999996.4000000001</v>
      </c>
      <c r="I14351">
        <v>0</v>
      </c>
      <c r="J14351">
        <v>0</v>
      </c>
      <c r="K14351" t="s">
        <v>2217</v>
      </c>
      <c r="L14351">
        <v>1</v>
      </c>
      <c r="M14351" t="s">
        <v>37</v>
      </c>
      <c r="N14351" t="s">
        <v>26</v>
      </c>
      <c r="O14351">
        <v>10</v>
      </c>
      <c r="P14351" t="s">
        <v>84</v>
      </c>
      <c r="Q14351" t="s">
        <v>85</v>
      </c>
      <c r="R14351" t="s">
        <v>41</v>
      </c>
      <c r="S14351" t="s">
        <v>42</v>
      </c>
      <c r="T14351" t="s">
        <v>2393</v>
      </c>
      <c r="U14351" t="s">
        <v>2394</v>
      </c>
      <c r="V14351" t="s">
        <v>2271</v>
      </c>
    </row>
    <row r="14352" spans="1:22">
      <c r="A14352" s="4">
        <v>46125</v>
      </c>
      <c r="B14352" t="s">
        <v>10272</v>
      </c>
      <c r="C14352" t="s">
        <v>2568</v>
      </c>
      <c r="D14352">
        <v>1</v>
      </c>
      <c r="E14352">
        <v>302000.00024000002</v>
      </c>
      <c r="F14352">
        <f>Table2[[#This Row],[Đơn Giá Chuẩn]]*Table2[[#This Row],[Tổng số lượng bán]]</f>
        <v>302000.00024000002</v>
      </c>
      <c r="G14352">
        <v>0</v>
      </c>
      <c r="H14352">
        <f>Table2[[#This Row],[Doanh số bán]]-Table2[[#This Row],[Chiết khấu]]</f>
        <v>302000.00024000002</v>
      </c>
      <c r="I14352">
        <v>0</v>
      </c>
      <c r="J14352">
        <v>0</v>
      </c>
      <c r="K14352" t="s">
        <v>50</v>
      </c>
      <c r="L14352">
        <v>1</v>
      </c>
      <c r="M14352" t="s">
        <v>37</v>
      </c>
      <c r="N14352" t="s">
        <v>50</v>
      </c>
      <c r="O14352">
        <v>1</v>
      </c>
      <c r="P14352" t="s">
        <v>84</v>
      </c>
      <c r="Q14352" t="s">
        <v>85</v>
      </c>
      <c r="R14352" t="s">
        <v>41</v>
      </c>
      <c r="S14352" t="s">
        <v>42</v>
      </c>
      <c r="T14352" t="s">
        <v>51</v>
      </c>
      <c r="U14352" t="s">
        <v>52</v>
      </c>
      <c r="V14352" t="s">
        <v>50</v>
      </c>
    </row>
    <row r="14353" spans="1:22">
      <c r="A14353" s="4">
        <v>46127</v>
      </c>
      <c r="B14353" t="s">
        <v>10273</v>
      </c>
      <c r="C14353" t="s">
        <v>155</v>
      </c>
      <c r="D14353">
        <v>2</v>
      </c>
      <c r="E14353">
        <v>142606.82</v>
      </c>
      <c r="F14353">
        <f>Table2[[#This Row],[Đơn Giá Chuẩn]]*Table2[[#This Row],[Tổng số lượng bán]]</f>
        <v>285213.64</v>
      </c>
      <c r="G14353">
        <v>0</v>
      </c>
      <c r="H14353">
        <f>Table2[[#This Row],[Doanh số bán]]-Table2[[#This Row],[Chiết khấu]]</f>
        <v>285213.64</v>
      </c>
      <c r="K14353" t="s">
        <v>50</v>
      </c>
      <c r="L14353">
        <v>0.2</v>
      </c>
      <c r="M14353" t="s">
        <v>37</v>
      </c>
      <c r="N14353" t="s">
        <v>50</v>
      </c>
      <c r="O14353">
        <v>0.4</v>
      </c>
      <c r="P14353" t="s">
        <v>156</v>
      </c>
      <c r="Q14353" t="s">
        <v>157</v>
      </c>
      <c r="R14353" t="s">
        <v>107</v>
      </c>
      <c r="S14353" t="s">
        <v>108</v>
      </c>
      <c r="T14353" t="s">
        <v>74</v>
      </c>
      <c r="U14353" t="s">
        <v>75</v>
      </c>
      <c r="V14353" t="s">
        <v>50</v>
      </c>
    </row>
    <row r="14354" spans="1:22">
      <c r="A14354" s="4">
        <v>46125</v>
      </c>
      <c r="B14354" t="s">
        <v>10274</v>
      </c>
      <c r="C14354" t="s">
        <v>2568</v>
      </c>
      <c r="D14354">
        <v>20</v>
      </c>
      <c r="E14354">
        <v>206999.984</v>
      </c>
      <c r="F14354">
        <f>Table2[[#This Row],[Đơn Giá Chuẩn]]*Table2[[#This Row],[Tổng số lượng bán]]</f>
        <v>4139999.6799999997</v>
      </c>
      <c r="G14354">
        <v>0</v>
      </c>
      <c r="H14354">
        <f>Table2[[#This Row],[Doanh số bán]]-Table2[[#This Row],[Chiết khấu]]</f>
        <v>4139999.6799999997</v>
      </c>
      <c r="I14354">
        <v>0</v>
      </c>
      <c r="J14354">
        <v>0</v>
      </c>
      <c r="K14354" t="s">
        <v>36</v>
      </c>
      <c r="L14354">
        <v>1</v>
      </c>
      <c r="M14354" t="s">
        <v>37</v>
      </c>
      <c r="N14354" t="s">
        <v>2112</v>
      </c>
      <c r="O14354">
        <v>20</v>
      </c>
      <c r="P14354" t="s">
        <v>84</v>
      </c>
      <c r="Q14354" t="s">
        <v>85</v>
      </c>
      <c r="R14354" t="s">
        <v>41</v>
      </c>
      <c r="S14354" t="s">
        <v>42</v>
      </c>
      <c r="T14354" t="s">
        <v>2113</v>
      </c>
      <c r="U14354" t="s">
        <v>2114</v>
      </c>
      <c r="V14354" t="s">
        <v>2014</v>
      </c>
    </row>
    <row r="14355" spans="1:22">
      <c r="A14355" s="4">
        <v>46127</v>
      </c>
      <c r="B14355" t="s">
        <v>10275</v>
      </c>
      <c r="C14355" t="s">
        <v>155</v>
      </c>
      <c r="D14355">
        <v>1</v>
      </c>
      <c r="E14355">
        <v>142607.36000000002</v>
      </c>
      <c r="F14355">
        <f>Table2[[#This Row],[Đơn Giá Chuẩn]]*Table2[[#This Row],[Tổng số lượng bán]]</f>
        <v>142607.36000000002</v>
      </c>
      <c r="G14355">
        <v>0</v>
      </c>
      <c r="H14355">
        <f>Table2[[#This Row],[Doanh số bán]]-Table2[[#This Row],[Chiết khấu]]</f>
        <v>142607.36000000002</v>
      </c>
      <c r="K14355" t="s">
        <v>50</v>
      </c>
      <c r="L14355">
        <v>0.2</v>
      </c>
      <c r="M14355" t="s">
        <v>37</v>
      </c>
      <c r="N14355" t="s">
        <v>50</v>
      </c>
      <c r="O14355">
        <v>0.2</v>
      </c>
      <c r="P14355" t="s">
        <v>156</v>
      </c>
      <c r="Q14355" t="s">
        <v>157</v>
      </c>
      <c r="R14355" t="s">
        <v>107</v>
      </c>
      <c r="S14355" t="s">
        <v>108</v>
      </c>
      <c r="T14355" t="s">
        <v>74</v>
      </c>
      <c r="U14355" t="s">
        <v>75</v>
      </c>
      <c r="V14355" t="s">
        <v>50</v>
      </c>
    </row>
    <row r="14356" spans="1:22">
      <c r="A14356" s="4">
        <v>46127</v>
      </c>
      <c r="B14356" t="s">
        <v>10276</v>
      </c>
      <c r="C14356" t="s">
        <v>155</v>
      </c>
      <c r="D14356">
        <v>1</v>
      </c>
      <c r="E14356">
        <v>142607.36000000002</v>
      </c>
      <c r="F14356">
        <f>Table2[[#This Row],[Đơn Giá Chuẩn]]*Table2[[#This Row],[Tổng số lượng bán]]</f>
        <v>142607.36000000002</v>
      </c>
      <c r="G14356">
        <v>0</v>
      </c>
      <c r="H14356">
        <f>Table2[[#This Row],[Doanh số bán]]-Table2[[#This Row],[Chiết khấu]]</f>
        <v>142607.36000000002</v>
      </c>
      <c r="K14356" t="s">
        <v>50</v>
      </c>
      <c r="L14356">
        <v>0.2</v>
      </c>
      <c r="M14356" t="s">
        <v>37</v>
      </c>
      <c r="N14356" t="s">
        <v>50</v>
      </c>
      <c r="O14356">
        <v>0.2</v>
      </c>
      <c r="P14356" t="s">
        <v>156</v>
      </c>
      <c r="Q14356" t="s">
        <v>157</v>
      </c>
      <c r="R14356" t="s">
        <v>107</v>
      </c>
      <c r="S14356" t="s">
        <v>108</v>
      </c>
      <c r="T14356" t="s">
        <v>74</v>
      </c>
      <c r="U14356" t="s">
        <v>75</v>
      </c>
      <c r="V14356" t="s">
        <v>50</v>
      </c>
    </row>
    <row r="14357" spans="1:22">
      <c r="A14357" s="4">
        <v>46127</v>
      </c>
      <c r="B14357" t="s">
        <v>10277</v>
      </c>
      <c r="C14357" t="s">
        <v>155</v>
      </c>
      <c r="D14357">
        <v>1</v>
      </c>
      <c r="E14357">
        <v>142607.36000000002</v>
      </c>
      <c r="F14357">
        <f>Table2[[#This Row],[Đơn Giá Chuẩn]]*Table2[[#This Row],[Tổng số lượng bán]]</f>
        <v>142607.36000000002</v>
      </c>
      <c r="G14357">
        <v>0</v>
      </c>
      <c r="H14357">
        <f>Table2[[#This Row],[Doanh số bán]]-Table2[[#This Row],[Chiết khấu]]</f>
        <v>142607.36000000002</v>
      </c>
      <c r="K14357" t="s">
        <v>50</v>
      </c>
      <c r="L14357">
        <v>0.2</v>
      </c>
      <c r="M14357" t="s">
        <v>37</v>
      </c>
      <c r="N14357" t="s">
        <v>50</v>
      </c>
      <c r="O14357">
        <v>0.2</v>
      </c>
      <c r="P14357" t="s">
        <v>156</v>
      </c>
      <c r="Q14357" t="s">
        <v>157</v>
      </c>
      <c r="R14357" t="s">
        <v>107</v>
      </c>
      <c r="S14357" t="s">
        <v>108</v>
      </c>
      <c r="T14357" t="s">
        <v>74</v>
      </c>
      <c r="U14357" t="s">
        <v>75</v>
      </c>
      <c r="V14357" t="s">
        <v>50</v>
      </c>
    </row>
    <row r="14358" spans="1:22">
      <c r="A14358" s="4">
        <v>46127</v>
      </c>
      <c r="B14358" t="s">
        <v>10278</v>
      </c>
      <c r="C14358" t="s">
        <v>155</v>
      </c>
      <c r="D14358">
        <v>1</v>
      </c>
      <c r="E14358">
        <v>142607.36000000002</v>
      </c>
      <c r="F14358">
        <f>Table2[[#This Row],[Đơn Giá Chuẩn]]*Table2[[#This Row],[Tổng số lượng bán]]</f>
        <v>142607.36000000002</v>
      </c>
      <c r="G14358">
        <v>0</v>
      </c>
      <c r="H14358">
        <f>Table2[[#This Row],[Doanh số bán]]-Table2[[#This Row],[Chiết khấu]]</f>
        <v>142607.36000000002</v>
      </c>
      <c r="K14358" t="s">
        <v>50</v>
      </c>
      <c r="L14358">
        <v>0.2</v>
      </c>
      <c r="M14358" t="s">
        <v>37</v>
      </c>
      <c r="N14358" t="s">
        <v>50</v>
      </c>
      <c r="O14358">
        <v>0.2</v>
      </c>
      <c r="P14358" t="s">
        <v>156</v>
      </c>
      <c r="Q14358" t="s">
        <v>157</v>
      </c>
      <c r="R14358" t="s">
        <v>107</v>
      </c>
      <c r="S14358" t="s">
        <v>108</v>
      </c>
      <c r="T14358" t="s">
        <v>74</v>
      </c>
      <c r="U14358" t="s">
        <v>75</v>
      </c>
      <c r="V14358" t="s">
        <v>50</v>
      </c>
    </row>
    <row r="14359" spans="1:22">
      <c r="A14359" s="4">
        <v>46125</v>
      </c>
      <c r="B14359" t="s">
        <v>10279</v>
      </c>
      <c r="C14359" t="s">
        <v>2568</v>
      </c>
      <c r="D14359">
        <v>0</v>
      </c>
      <c r="E14359">
        <v>309579.68</v>
      </c>
      <c r="F14359">
        <f>Table2[[#This Row],[Đơn Giá Chuẩn]]*Table2[[#This Row],[Tổng số lượng bán]]</f>
        <v>0</v>
      </c>
      <c r="G14359">
        <v>0</v>
      </c>
      <c r="H14359">
        <f>Table2[[#This Row],[Doanh số bán]]-Table2[[#This Row],[Chiết khấu]]</f>
        <v>0</v>
      </c>
      <c r="I14359">
        <v>1</v>
      </c>
      <c r="J14359">
        <v>284796</v>
      </c>
      <c r="K14359" t="s">
        <v>50</v>
      </c>
      <c r="L14359">
        <v>1</v>
      </c>
      <c r="M14359" t="s">
        <v>37</v>
      </c>
      <c r="N14359" t="s">
        <v>50</v>
      </c>
      <c r="O14359">
        <v>0</v>
      </c>
      <c r="P14359" t="s">
        <v>2504</v>
      </c>
      <c r="Q14359" t="s">
        <v>2505</v>
      </c>
      <c r="R14359" t="s">
        <v>41</v>
      </c>
      <c r="S14359" t="s">
        <v>42</v>
      </c>
      <c r="T14359" t="s">
        <v>74</v>
      </c>
      <c r="U14359" t="s">
        <v>75</v>
      </c>
      <c r="V14359" t="s">
        <v>50</v>
      </c>
    </row>
    <row r="14360" spans="1:22">
      <c r="A14360" s="4">
        <v>46125</v>
      </c>
      <c r="B14360" t="s">
        <v>10280</v>
      </c>
      <c r="C14360" t="s">
        <v>2500</v>
      </c>
      <c r="D14360">
        <v>4</v>
      </c>
      <c r="E14360">
        <v>302000</v>
      </c>
      <c r="F14360">
        <f>Table2[[#This Row],[Đơn Giá Chuẩn]]*Table2[[#This Row],[Tổng số lượng bán]]</f>
        <v>1208000</v>
      </c>
      <c r="G14360">
        <v>0</v>
      </c>
      <c r="H14360">
        <f>Table2[[#This Row],[Doanh số bán]]-Table2[[#This Row],[Chiết khấu]]</f>
        <v>1208000</v>
      </c>
      <c r="K14360" t="s">
        <v>24</v>
      </c>
      <c r="L14360">
        <v>1</v>
      </c>
      <c r="M14360" t="s">
        <v>918</v>
      </c>
      <c r="N14360" t="s">
        <v>919</v>
      </c>
      <c r="O14360">
        <v>4</v>
      </c>
      <c r="P14360" t="s">
        <v>84</v>
      </c>
      <c r="Q14360" t="s">
        <v>85</v>
      </c>
      <c r="R14360" t="s">
        <v>41</v>
      </c>
      <c r="S14360" t="s">
        <v>42</v>
      </c>
      <c r="T14360" t="s">
        <v>922</v>
      </c>
      <c r="U14360" t="s">
        <v>923</v>
      </c>
      <c r="V14360" t="s">
        <v>33</v>
      </c>
    </row>
    <row r="14361" spans="1:22">
      <c r="A14361" s="4">
        <v>46127</v>
      </c>
      <c r="B14361" t="s">
        <v>10281</v>
      </c>
      <c r="C14361" t="s">
        <v>155</v>
      </c>
      <c r="D14361">
        <v>1</v>
      </c>
      <c r="E14361">
        <v>142607.36000000002</v>
      </c>
      <c r="F14361">
        <f>Table2[[#This Row],[Đơn Giá Chuẩn]]*Table2[[#This Row],[Tổng số lượng bán]]</f>
        <v>142607.36000000002</v>
      </c>
      <c r="G14361">
        <v>0</v>
      </c>
      <c r="H14361">
        <f>Table2[[#This Row],[Doanh số bán]]-Table2[[#This Row],[Chiết khấu]]</f>
        <v>142607.36000000002</v>
      </c>
      <c r="K14361" t="s">
        <v>50</v>
      </c>
      <c r="L14361">
        <v>0.2</v>
      </c>
      <c r="M14361" t="s">
        <v>37</v>
      </c>
      <c r="N14361" t="s">
        <v>50</v>
      </c>
      <c r="O14361">
        <v>0.2</v>
      </c>
      <c r="P14361" t="s">
        <v>156</v>
      </c>
      <c r="Q14361" t="s">
        <v>157</v>
      </c>
      <c r="R14361" t="s">
        <v>107</v>
      </c>
      <c r="S14361" t="s">
        <v>108</v>
      </c>
      <c r="T14361" t="s">
        <v>74</v>
      </c>
      <c r="U14361" t="s">
        <v>75</v>
      </c>
      <c r="V14361" t="s">
        <v>50</v>
      </c>
    </row>
    <row r="14362" spans="1:22">
      <c r="A14362" s="4">
        <v>46127</v>
      </c>
      <c r="B14362" t="s">
        <v>10282</v>
      </c>
      <c r="C14362" t="s">
        <v>1862</v>
      </c>
      <c r="D14362">
        <v>1</v>
      </c>
      <c r="E14362">
        <v>51049.280000000006</v>
      </c>
      <c r="F14362">
        <f>Table2[[#This Row],[Đơn Giá Chuẩn]]*Table2[[#This Row],[Tổng số lượng bán]]</f>
        <v>51049.280000000006</v>
      </c>
      <c r="G14362">
        <v>0</v>
      </c>
      <c r="H14362">
        <f>Table2[[#This Row],[Doanh số bán]]-Table2[[#This Row],[Chiết khấu]]</f>
        <v>51049.280000000006</v>
      </c>
      <c r="K14362" t="s">
        <v>50</v>
      </c>
      <c r="L14362">
        <v>0.12</v>
      </c>
      <c r="M14362" t="s">
        <v>37</v>
      </c>
      <c r="N14362" t="s">
        <v>50</v>
      </c>
      <c r="O14362">
        <v>0.12</v>
      </c>
      <c r="P14362" t="s">
        <v>656</v>
      </c>
      <c r="Q14362" t="s">
        <v>657</v>
      </c>
      <c r="R14362" t="s">
        <v>107</v>
      </c>
      <c r="S14362" t="s">
        <v>108</v>
      </c>
      <c r="T14362" t="s">
        <v>74</v>
      </c>
      <c r="U14362" t="s">
        <v>75</v>
      </c>
      <c r="V14362" t="s">
        <v>50</v>
      </c>
    </row>
    <row r="14363" spans="1:22">
      <c r="A14363" s="4">
        <v>46127</v>
      </c>
      <c r="B14363" t="s">
        <v>10282</v>
      </c>
      <c r="C14363" t="s">
        <v>1862</v>
      </c>
      <c r="D14363">
        <v>2</v>
      </c>
      <c r="E14363">
        <v>47045.18</v>
      </c>
      <c r="F14363">
        <f>Table2[[#This Row],[Đơn Giá Chuẩn]]*Table2[[#This Row],[Tổng số lượng bán]]</f>
        <v>94090.36</v>
      </c>
      <c r="G14363">
        <v>0</v>
      </c>
      <c r="H14363">
        <f>Table2[[#This Row],[Doanh số bán]]-Table2[[#This Row],[Chiết khấu]]</f>
        <v>94090.36</v>
      </c>
      <c r="K14363" t="s">
        <v>50</v>
      </c>
      <c r="L14363">
        <v>0.12</v>
      </c>
      <c r="M14363" t="s">
        <v>37</v>
      </c>
      <c r="N14363" t="s">
        <v>50</v>
      </c>
      <c r="O14363">
        <v>0.24</v>
      </c>
      <c r="P14363" t="s">
        <v>520</v>
      </c>
      <c r="Q14363" t="s">
        <v>521</v>
      </c>
      <c r="R14363" t="s">
        <v>107</v>
      </c>
      <c r="S14363" t="s">
        <v>108</v>
      </c>
      <c r="T14363" t="s">
        <v>74</v>
      </c>
      <c r="U14363" t="s">
        <v>75</v>
      </c>
      <c r="V14363" t="s">
        <v>50</v>
      </c>
    </row>
    <row r="14364" spans="1:22">
      <c r="A14364" s="4">
        <v>46127</v>
      </c>
      <c r="B14364" t="s">
        <v>10283</v>
      </c>
      <c r="C14364" t="s">
        <v>155</v>
      </c>
      <c r="D14364">
        <v>1</v>
      </c>
      <c r="E14364">
        <v>142607.36000000002</v>
      </c>
      <c r="F14364">
        <f>Table2[[#This Row],[Đơn Giá Chuẩn]]*Table2[[#This Row],[Tổng số lượng bán]]</f>
        <v>142607.36000000002</v>
      </c>
      <c r="G14364">
        <v>0</v>
      </c>
      <c r="H14364">
        <f>Table2[[#This Row],[Doanh số bán]]-Table2[[#This Row],[Chiết khấu]]</f>
        <v>142607.36000000002</v>
      </c>
      <c r="K14364" t="s">
        <v>50</v>
      </c>
      <c r="L14364">
        <v>0.2</v>
      </c>
      <c r="M14364" t="s">
        <v>37</v>
      </c>
      <c r="N14364" t="s">
        <v>50</v>
      </c>
      <c r="O14364">
        <v>0.2</v>
      </c>
      <c r="P14364" t="s">
        <v>156</v>
      </c>
      <c r="Q14364" t="s">
        <v>157</v>
      </c>
      <c r="R14364" t="s">
        <v>107</v>
      </c>
      <c r="S14364" t="s">
        <v>108</v>
      </c>
      <c r="T14364" t="s">
        <v>74</v>
      </c>
      <c r="U14364" t="s">
        <v>75</v>
      </c>
      <c r="V14364" t="s">
        <v>50</v>
      </c>
    </row>
    <row r="14365" spans="1:22">
      <c r="A14365" s="4">
        <v>46125</v>
      </c>
      <c r="B14365" t="s">
        <v>10280</v>
      </c>
      <c r="C14365" t="s">
        <v>2500</v>
      </c>
      <c r="D14365">
        <v>1</v>
      </c>
      <c r="E14365">
        <v>402000</v>
      </c>
      <c r="F14365">
        <f>Table2[[#This Row],[Đơn Giá Chuẩn]]*Table2[[#This Row],[Tổng số lượng bán]]</f>
        <v>402000</v>
      </c>
      <c r="G14365">
        <v>0</v>
      </c>
      <c r="H14365">
        <f>Table2[[#This Row],[Doanh số bán]]-Table2[[#This Row],[Chiết khấu]]</f>
        <v>402000</v>
      </c>
      <c r="K14365" t="s">
        <v>24</v>
      </c>
      <c r="L14365">
        <v>1</v>
      </c>
      <c r="M14365" t="s">
        <v>918</v>
      </c>
      <c r="N14365" t="s">
        <v>919</v>
      </c>
      <c r="O14365">
        <v>1</v>
      </c>
      <c r="P14365" t="s">
        <v>411</v>
      </c>
      <c r="Q14365" t="s">
        <v>412</v>
      </c>
      <c r="R14365" t="s">
        <v>41</v>
      </c>
      <c r="S14365" t="s">
        <v>42</v>
      </c>
      <c r="T14365" t="s">
        <v>922</v>
      </c>
      <c r="U14365" t="s">
        <v>923</v>
      </c>
      <c r="V14365" t="s">
        <v>33</v>
      </c>
    </row>
    <row r="14366" spans="1:22">
      <c r="A14366" s="4">
        <v>46125</v>
      </c>
      <c r="B14366" t="s">
        <v>10284</v>
      </c>
      <c r="C14366" t="s">
        <v>2500</v>
      </c>
      <c r="D14366">
        <v>10</v>
      </c>
      <c r="E14366">
        <v>302000</v>
      </c>
      <c r="F14366">
        <f>Table2[[#This Row],[Đơn Giá Chuẩn]]*Table2[[#This Row],[Tổng số lượng bán]]</f>
        <v>3020000</v>
      </c>
      <c r="G14366">
        <v>0</v>
      </c>
      <c r="H14366">
        <f>Table2[[#This Row],[Doanh số bán]]-Table2[[#This Row],[Chiết khấu]]</f>
        <v>3020000</v>
      </c>
      <c r="K14366" t="s">
        <v>24</v>
      </c>
      <c r="L14366">
        <v>1</v>
      </c>
      <c r="M14366" t="s">
        <v>25</v>
      </c>
      <c r="N14366" t="s">
        <v>26</v>
      </c>
      <c r="O14366">
        <v>10</v>
      </c>
      <c r="P14366" t="s">
        <v>84</v>
      </c>
      <c r="Q14366" t="s">
        <v>85</v>
      </c>
      <c r="R14366" t="s">
        <v>41</v>
      </c>
      <c r="S14366" t="s">
        <v>42</v>
      </c>
      <c r="T14366" t="s">
        <v>31</v>
      </c>
      <c r="U14366" t="s">
        <v>32</v>
      </c>
      <c r="V14366" t="s">
        <v>33</v>
      </c>
    </row>
    <row r="14367" spans="1:22">
      <c r="A14367" s="4">
        <v>46127</v>
      </c>
      <c r="B14367" t="s">
        <v>10285</v>
      </c>
      <c r="C14367" t="s">
        <v>23</v>
      </c>
      <c r="D14367">
        <v>3</v>
      </c>
      <c r="E14367">
        <v>25999.999999999996</v>
      </c>
      <c r="F14367">
        <f>Table2[[#This Row],[Đơn Giá Chuẩn]]*Table2[[#This Row],[Tổng số lượng bán]]</f>
        <v>77999.999999999985</v>
      </c>
      <c r="G14367">
        <v>0</v>
      </c>
      <c r="H14367">
        <f>Table2[[#This Row],[Doanh số bán]]-Table2[[#This Row],[Chiết khấu]]</f>
        <v>77999.999999999985</v>
      </c>
      <c r="K14367" t="s">
        <v>24</v>
      </c>
      <c r="L14367">
        <v>0</v>
      </c>
      <c r="M14367" t="s">
        <v>319</v>
      </c>
      <c r="N14367" t="s">
        <v>26</v>
      </c>
      <c r="O14367">
        <v>0</v>
      </c>
      <c r="P14367" t="s">
        <v>47</v>
      </c>
      <c r="Q14367" t="s">
        <v>48</v>
      </c>
      <c r="R14367" t="s">
        <v>29</v>
      </c>
      <c r="S14367" t="s">
        <v>30</v>
      </c>
      <c r="T14367" t="s">
        <v>320</v>
      </c>
      <c r="U14367" t="s">
        <v>321</v>
      </c>
      <c r="V14367" t="s">
        <v>33</v>
      </c>
    </row>
    <row r="14368" spans="1:22">
      <c r="A14368" s="4">
        <v>46127</v>
      </c>
      <c r="B14368" t="s">
        <v>10286</v>
      </c>
      <c r="C14368" t="s">
        <v>23</v>
      </c>
      <c r="D14368">
        <v>1</v>
      </c>
      <c r="E14368">
        <v>25999.999999999996</v>
      </c>
      <c r="F14368">
        <f>Table2[[#This Row],[Đơn Giá Chuẩn]]*Table2[[#This Row],[Tổng số lượng bán]]</f>
        <v>25999.999999999996</v>
      </c>
      <c r="G14368">
        <v>0</v>
      </c>
      <c r="H14368">
        <f>Table2[[#This Row],[Doanh số bán]]-Table2[[#This Row],[Chiết khấu]]</f>
        <v>25999.999999999996</v>
      </c>
      <c r="K14368" t="s">
        <v>24</v>
      </c>
      <c r="L14368">
        <v>0</v>
      </c>
      <c r="M14368" t="s">
        <v>319</v>
      </c>
      <c r="N14368" t="s">
        <v>26</v>
      </c>
      <c r="O14368">
        <v>0</v>
      </c>
      <c r="P14368" t="s">
        <v>129</v>
      </c>
      <c r="Q14368" t="s">
        <v>130</v>
      </c>
      <c r="R14368" t="s">
        <v>29</v>
      </c>
      <c r="S14368" t="s">
        <v>30</v>
      </c>
      <c r="T14368" t="s">
        <v>320</v>
      </c>
      <c r="U14368" t="s">
        <v>321</v>
      </c>
      <c r="V14368" t="s">
        <v>33</v>
      </c>
    </row>
    <row r="14369" spans="1:22">
      <c r="A14369" s="4">
        <v>46127</v>
      </c>
      <c r="B14369" t="s">
        <v>10286</v>
      </c>
      <c r="C14369" t="s">
        <v>23</v>
      </c>
      <c r="D14369">
        <v>1</v>
      </c>
      <c r="E14369">
        <v>21000</v>
      </c>
      <c r="F14369">
        <f>Table2[[#This Row],[Đơn Giá Chuẩn]]*Table2[[#This Row],[Tổng số lượng bán]]</f>
        <v>21000</v>
      </c>
      <c r="G14369">
        <v>0</v>
      </c>
      <c r="H14369">
        <f>Table2[[#This Row],[Doanh số bán]]-Table2[[#This Row],[Chiết khấu]]</f>
        <v>21000</v>
      </c>
      <c r="K14369" t="s">
        <v>24</v>
      </c>
      <c r="L14369">
        <v>0</v>
      </c>
      <c r="M14369" t="s">
        <v>319</v>
      </c>
      <c r="N14369" t="s">
        <v>26</v>
      </c>
      <c r="O14369">
        <v>0</v>
      </c>
      <c r="P14369" t="s">
        <v>27</v>
      </c>
      <c r="Q14369" t="s">
        <v>28</v>
      </c>
      <c r="R14369" t="s">
        <v>29</v>
      </c>
      <c r="S14369" t="s">
        <v>30</v>
      </c>
      <c r="T14369" t="s">
        <v>320</v>
      </c>
      <c r="U14369" t="s">
        <v>321</v>
      </c>
      <c r="V14369" t="s">
        <v>33</v>
      </c>
    </row>
    <row r="14370" spans="1:22">
      <c r="A14370" s="4">
        <v>46127</v>
      </c>
      <c r="B14370" t="s">
        <v>10287</v>
      </c>
      <c r="C14370" t="s">
        <v>23</v>
      </c>
      <c r="D14370">
        <v>1</v>
      </c>
      <c r="E14370">
        <v>32000</v>
      </c>
      <c r="F14370">
        <f>Table2[[#This Row],[Đơn Giá Chuẩn]]*Table2[[#This Row],[Tổng số lượng bán]]</f>
        <v>32000</v>
      </c>
      <c r="G14370">
        <v>0</v>
      </c>
      <c r="H14370">
        <f>Table2[[#This Row],[Doanh số bán]]-Table2[[#This Row],[Chiết khấu]]</f>
        <v>32000</v>
      </c>
      <c r="K14370" t="s">
        <v>24</v>
      </c>
      <c r="L14370">
        <v>0</v>
      </c>
      <c r="M14370" t="s">
        <v>319</v>
      </c>
      <c r="N14370" t="s">
        <v>26</v>
      </c>
      <c r="O14370">
        <v>0</v>
      </c>
      <c r="P14370" t="s">
        <v>125</v>
      </c>
      <c r="Q14370" t="s">
        <v>126</v>
      </c>
      <c r="R14370" t="s">
        <v>29</v>
      </c>
      <c r="S14370" t="s">
        <v>30</v>
      </c>
      <c r="T14370" t="s">
        <v>320</v>
      </c>
      <c r="U14370" t="s">
        <v>321</v>
      </c>
      <c r="V14370" t="s">
        <v>33</v>
      </c>
    </row>
    <row r="14371" spans="1:22">
      <c r="A14371" s="4">
        <v>46127</v>
      </c>
      <c r="B14371" t="s">
        <v>10288</v>
      </c>
      <c r="C14371" t="s">
        <v>23</v>
      </c>
      <c r="D14371">
        <v>2</v>
      </c>
      <c r="E14371">
        <v>21000</v>
      </c>
      <c r="F14371">
        <f>Table2[[#This Row],[Đơn Giá Chuẩn]]*Table2[[#This Row],[Tổng số lượng bán]]</f>
        <v>42000</v>
      </c>
      <c r="G14371">
        <v>0</v>
      </c>
      <c r="H14371">
        <f>Table2[[#This Row],[Doanh số bán]]-Table2[[#This Row],[Chiết khấu]]</f>
        <v>42000</v>
      </c>
      <c r="K14371" t="s">
        <v>24</v>
      </c>
      <c r="L14371">
        <v>0</v>
      </c>
      <c r="M14371" t="s">
        <v>319</v>
      </c>
      <c r="N14371" t="s">
        <v>26</v>
      </c>
      <c r="O14371">
        <v>0</v>
      </c>
      <c r="P14371" t="s">
        <v>27</v>
      </c>
      <c r="Q14371" t="s">
        <v>28</v>
      </c>
      <c r="R14371" t="s">
        <v>29</v>
      </c>
      <c r="S14371" t="s">
        <v>30</v>
      </c>
      <c r="T14371" t="s">
        <v>320</v>
      </c>
      <c r="U14371" t="s">
        <v>321</v>
      </c>
      <c r="V14371" t="s">
        <v>33</v>
      </c>
    </row>
    <row r="14372" spans="1:22">
      <c r="A14372" s="4">
        <v>46127</v>
      </c>
      <c r="B14372" t="s">
        <v>10288</v>
      </c>
      <c r="C14372" t="s">
        <v>23</v>
      </c>
      <c r="D14372">
        <v>1</v>
      </c>
      <c r="E14372">
        <v>25999.999999999996</v>
      </c>
      <c r="F14372">
        <f>Table2[[#This Row],[Đơn Giá Chuẩn]]*Table2[[#This Row],[Tổng số lượng bán]]</f>
        <v>25999.999999999996</v>
      </c>
      <c r="G14372">
        <v>0</v>
      </c>
      <c r="H14372">
        <f>Table2[[#This Row],[Doanh số bán]]-Table2[[#This Row],[Chiết khấu]]</f>
        <v>25999.999999999996</v>
      </c>
      <c r="K14372" t="s">
        <v>24</v>
      </c>
      <c r="L14372">
        <v>0</v>
      </c>
      <c r="M14372" t="s">
        <v>319</v>
      </c>
      <c r="N14372" t="s">
        <v>26</v>
      </c>
      <c r="O14372">
        <v>0</v>
      </c>
      <c r="P14372" t="s">
        <v>47</v>
      </c>
      <c r="Q14372" t="s">
        <v>48</v>
      </c>
      <c r="R14372" t="s">
        <v>29</v>
      </c>
      <c r="S14372" t="s">
        <v>30</v>
      </c>
      <c r="T14372" t="s">
        <v>320</v>
      </c>
      <c r="U14372" t="s">
        <v>321</v>
      </c>
      <c r="V14372" t="s">
        <v>33</v>
      </c>
    </row>
    <row r="14373" spans="1:22">
      <c r="A14373" s="4">
        <v>46127</v>
      </c>
      <c r="B14373" t="s">
        <v>10289</v>
      </c>
      <c r="C14373" t="s">
        <v>23</v>
      </c>
      <c r="D14373">
        <v>1</v>
      </c>
      <c r="E14373">
        <v>21000</v>
      </c>
      <c r="F14373">
        <f>Table2[[#This Row],[Đơn Giá Chuẩn]]*Table2[[#This Row],[Tổng số lượng bán]]</f>
        <v>21000</v>
      </c>
      <c r="G14373">
        <v>0</v>
      </c>
      <c r="H14373">
        <f>Table2[[#This Row],[Doanh số bán]]-Table2[[#This Row],[Chiết khấu]]</f>
        <v>21000</v>
      </c>
      <c r="K14373" t="s">
        <v>24</v>
      </c>
      <c r="L14373">
        <v>0</v>
      </c>
      <c r="M14373" t="s">
        <v>319</v>
      </c>
      <c r="N14373" t="s">
        <v>26</v>
      </c>
      <c r="O14373">
        <v>0</v>
      </c>
      <c r="P14373" t="s">
        <v>27</v>
      </c>
      <c r="Q14373" t="s">
        <v>28</v>
      </c>
      <c r="R14373" t="s">
        <v>29</v>
      </c>
      <c r="S14373" t="s">
        <v>30</v>
      </c>
      <c r="T14373" t="s">
        <v>320</v>
      </c>
      <c r="U14373" t="s">
        <v>321</v>
      </c>
      <c r="V14373" t="s">
        <v>33</v>
      </c>
    </row>
    <row r="14374" spans="1:22">
      <c r="A14374" s="4">
        <v>46127</v>
      </c>
      <c r="B14374" t="s">
        <v>10290</v>
      </c>
      <c r="C14374" t="s">
        <v>23</v>
      </c>
      <c r="D14374">
        <v>1</v>
      </c>
      <c r="E14374">
        <v>25999.999999999996</v>
      </c>
      <c r="F14374">
        <f>Table2[[#This Row],[Đơn Giá Chuẩn]]*Table2[[#This Row],[Tổng số lượng bán]]</f>
        <v>25999.999999999996</v>
      </c>
      <c r="G14374">
        <v>0</v>
      </c>
      <c r="H14374">
        <f>Table2[[#This Row],[Doanh số bán]]-Table2[[#This Row],[Chiết khấu]]</f>
        <v>25999.999999999996</v>
      </c>
      <c r="K14374" t="s">
        <v>24</v>
      </c>
      <c r="L14374">
        <v>0</v>
      </c>
      <c r="M14374" t="s">
        <v>319</v>
      </c>
      <c r="N14374" t="s">
        <v>26</v>
      </c>
      <c r="O14374">
        <v>0</v>
      </c>
      <c r="P14374" t="s">
        <v>129</v>
      </c>
      <c r="Q14374" t="s">
        <v>130</v>
      </c>
      <c r="R14374" t="s">
        <v>29</v>
      </c>
      <c r="S14374" t="s">
        <v>30</v>
      </c>
      <c r="T14374" t="s">
        <v>320</v>
      </c>
      <c r="U14374" t="s">
        <v>321</v>
      </c>
      <c r="V14374" t="s">
        <v>33</v>
      </c>
    </row>
    <row r="14375" spans="1:22">
      <c r="A14375" s="4">
        <v>46127</v>
      </c>
      <c r="B14375" t="s">
        <v>10290</v>
      </c>
      <c r="C14375" t="s">
        <v>23</v>
      </c>
      <c r="D14375">
        <v>1</v>
      </c>
      <c r="E14375">
        <v>25999.999999999996</v>
      </c>
      <c r="F14375">
        <f>Table2[[#This Row],[Đơn Giá Chuẩn]]*Table2[[#This Row],[Tổng số lượng bán]]</f>
        <v>25999.999999999996</v>
      </c>
      <c r="G14375">
        <v>0</v>
      </c>
      <c r="H14375">
        <f>Table2[[#This Row],[Doanh số bán]]-Table2[[#This Row],[Chiết khấu]]</f>
        <v>25999.999999999996</v>
      </c>
      <c r="K14375" t="s">
        <v>24</v>
      </c>
      <c r="L14375">
        <v>0</v>
      </c>
      <c r="M14375" t="s">
        <v>319</v>
      </c>
      <c r="N14375" t="s">
        <v>26</v>
      </c>
      <c r="O14375">
        <v>0</v>
      </c>
      <c r="P14375" t="s">
        <v>47</v>
      </c>
      <c r="Q14375" t="s">
        <v>48</v>
      </c>
      <c r="R14375" t="s">
        <v>29</v>
      </c>
      <c r="S14375" t="s">
        <v>30</v>
      </c>
      <c r="T14375" t="s">
        <v>320</v>
      </c>
      <c r="U14375" t="s">
        <v>321</v>
      </c>
      <c r="V14375" t="s">
        <v>33</v>
      </c>
    </row>
    <row r="14376" spans="1:22">
      <c r="A14376" s="4">
        <v>46127</v>
      </c>
      <c r="B14376" t="s">
        <v>10290</v>
      </c>
      <c r="C14376" t="s">
        <v>23</v>
      </c>
      <c r="D14376">
        <v>2</v>
      </c>
      <c r="E14376">
        <v>21000</v>
      </c>
      <c r="F14376">
        <f>Table2[[#This Row],[Đơn Giá Chuẩn]]*Table2[[#This Row],[Tổng số lượng bán]]</f>
        <v>42000</v>
      </c>
      <c r="G14376">
        <v>0</v>
      </c>
      <c r="H14376">
        <f>Table2[[#This Row],[Doanh số bán]]-Table2[[#This Row],[Chiết khấu]]</f>
        <v>42000</v>
      </c>
      <c r="K14376" t="s">
        <v>24</v>
      </c>
      <c r="L14376">
        <v>0</v>
      </c>
      <c r="M14376" t="s">
        <v>319</v>
      </c>
      <c r="N14376" t="s">
        <v>26</v>
      </c>
      <c r="O14376">
        <v>0</v>
      </c>
      <c r="P14376" t="s">
        <v>27</v>
      </c>
      <c r="Q14376" t="s">
        <v>28</v>
      </c>
      <c r="R14376" t="s">
        <v>29</v>
      </c>
      <c r="S14376" t="s">
        <v>30</v>
      </c>
      <c r="T14376" t="s">
        <v>320</v>
      </c>
      <c r="U14376" t="s">
        <v>321</v>
      </c>
      <c r="V14376" t="s">
        <v>33</v>
      </c>
    </row>
    <row r="14377" spans="1:22">
      <c r="A14377" s="4">
        <v>46127</v>
      </c>
      <c r="B14377" t="s">
        <v>10291</v>
      </c>
      <c r="C14377" t="s">
        <v>23</v>
      </c>
      <c r="D14377">
        <v>2</v>
      </c>
      <c r="E14377">
        <v>25999.999999999996</v>
      </c>
      <c r="F14377">
        <f>Table2[[#This Row],[Đơn Giá Chuẩn]]*Table2[[#This Row],[Tổng số lượng bán]]</f>
        <v>51999.999999999993</v>
      </c>
      <c r="G14377">
        <v>0</v>
      </c>
      <c r="H14377">
        <f>Table2[[#This Row],[Doanh số bán]]-Table2[[#This Row],[Chiết khấu]]</f>
        <v>51999.999999999993</v>
      </c>
      <c r="K14377" t="s">
        <v>24</v>
      </c>
      <c r="L14377">
        <v>0</v>
      </c>
      <c r="M14377" t="s">
        <v>319</v>
      </c>
      <c r="N14377" t="s">
        <v>26</v>
      </c>
      <c r="O14377">
        <v>0</v>
      </c>
      <c r="P14377" t="s">
        <v>129</v>
      </c>
      <c r="Q14377" t="s">
        <v>130</v>
      </c>
      <c r="R14377" t="s">
        <v>29</v>
      </c>
      <c r="S14377" t="s">
        <v>30</v>
      </c>
      <c r="T14377" t="s">
        <v>320</v>
      </c>
      <c r="U14377" t="s">
        <v>321</v>
      </c>
      <c r="V14377" t="s">
        <v>33</v>
      </c>
    </row>
    <row r="14378" spans="1:22">
      <c r="A14378" s="4">
        <v>46127</v>
      </c>
      <c r="B14378" t="s">
        <v>10292</v>
      </c>
      <c r="C14378" t="s">
        <v>23</v>
      </c>
      <c r="D14378">
        <v>1</v>
      </c>
      <c r="E14378">
        <v>21000</v>
      </c>
      <c r="F14378">
        <f>Table2[[#This Row],[Đơn Giá Chuẩn]]*Table2[[#This Row],[Tổng số lượng bán]]</f>
        <v>21000</v>
      </c>
      <c r="G14378">
        <v>0</v>
      </c>
      <c r="H14378">
        <f>Table2[[#This Row],[Doanh số bán]]-Table2[[#This Row],[Chiết khấu]]</f>
        <v>21000</v>
      </c>
      <c r="K14378" t="s">
        <v>24</v>
      </c>
      <c r="L14378">
        <v>0</v>
      </c>
      <c r="M14378" t="s">
        <v>319</v>
      </c>
      <c r="N14378" t="s">
        <v>26</v>
      </c>
      <c r="O14378">
        <v>0</v>
      </c>
      <c r="P14378" t="s">
        <v>27</v>
      </c>
      <c r="Q14378" t="s">
        <v>28</v>
      </c>
      <c r="R14378" t="s">
        <v>29</v>
      </c>
      <c r="S14378" t="s">
        <v>30</v>
      </c>
      <c r="T14378" t="s">
        <v>320</v>
      </c>
      <c r="U14378" t="s">
        <v>321</v>
      </c>
      <c r="V14378" t="s">
        <v>33</v>
      </c>
    </row>
    <row r="14379" spans="1:22">
      <c r="A14379" s="4">
        <v>46127</v>
      </c>
      <c r="B14379" t="s">
        <v>10292</v>
      </c>
      <c r="C14379" t="s">
        <v>23</v>
      </c>
      <c r="D14379">
        <v>1</v>
      </c>
      <c r="E14379">
        <v>25999.999999999996</v>
      </c>
      <c r="F14379">
        <f>Table2[[#This Row],[Đơn Giá Chuẩn]]*Table2[[#This Row],[Tổng số lượng bán]]</f>
        <v>25999.999999999996</v>
      </c>
      <c r="G14379">
        <v>0</v>
      </c>
      <c r="H14379">
        <f>Table2[[#This Row],[Doanh số bán]]-Table2[[#This Row],[Chiết khấu]]</f>
        <v>25999.999999999996</v>
      </c>
      <c r="K14379" t="s">
        <v>24</v>
      </c>
      <c r="L14379">
        <v>0</v>
      </c>
      <c r="M14379" t="s">
        <v>319</v>
      </c>
      <c r="N14379" t="s">
        <v>26</v>
      </c>
      <c r="O14379">
        <v>0</v>
      </c>
      <c r="P14379" t="s">
        <v>47</v>
      </c>
      <c r="Q14379" t="s">
        <v>48</v>
      </c>
      <c r="R14379" t="s">
        <v>29</v>
      </c>
      <c r="S14379" t="s">
        <v>30</v>
      </c>
      <c r="T14379" t="s">
        <v>320</v>
      </c>
      <c r="U14379" t="s">
        <v>321</v>
      </c>
      <c r="V14379" t="s">
        <v>33</v>
      </c>
    </row>
    <row r="14380" spans="1:22">
      <c r="A14380" s="4">
        <v>46127</v>
      </c>
      <c r="B14380" t="s">
        <v>10292</v>
      </c>
      <c r="C14380" t="s">
        <v>23</v>
      </c>
      <c r="D14380">
        <v>1</v>
      </c>
      <c r="E14380">
        <v>21000</v>
      </c>
      <c r="F14380">
        <f>Table2[[#This Row],[Đơn Giá Chuẩn]]*Table2[[#This Row],[Tổng số lượng bán]]</f>
        <v>21000</v>
      </c>
      <c r="G14380">
        <v>0</v>
      </c>
      <c r="H14380">
        <f>Table2[[#This Row],[Doanh số bán]]-Table2[[#This Row],[Chiết khấu]]</f>
        <v>21000</v>
      </c>
      <c r="K14380" t="s">
        <v>24</v>
      </c>
      <c r="L14380">
        <v>0</v>
      </c>
      <c r="M14380" t="s">
        <v>319</v>
      </c>
      <c r="N14380" t="s">
        <v>26</v>
      </c>
      <c r="O14380">
        <v>0</v>
      </c>
      <c r="P14380" t="s">
        <v>169</v>
      </c>
      <c r="Q14380" t="s">
        <v>170</v>
      </c>
      <c r="R14380" t="s">
        <v>29</v>
      </c>
      <c r="S14380" t="s">
        <v>30</v>
      </c>
      <c r="T14380" t="s">
        <v>320</v>
      </c>
      <c r="U14380" t="s">
        <v>321</v>
      </c>
      <c r="V14380" t="s">
        <v>33</v>
      </c>
    </row>
    <row r="14381" spans="1:22">
      <c r="A14381" s="4">
        <v>46127</v>
      </c>
      <c r="B14381" t="s">
        <v>10293</v>
      </c>
      <c r="C14381" t="s">
        <v>23</v>
      </c>
      <c r="D14381">
        <v>1</v>
      </c>
      <c r="E14381">
        <v>32000</v>
      </c>
      <c r="F14381">
        <f>Table2[[#This Row],[Đơn Giá Chuẩn]]*Table2[[#This Row],[Tổng số lượng bán]]</f>
        <v>32000</v>
      </c>
      <c r="G14381">
        <v>0</v>
      </c>
      <c r="H14381">
        <f>Table2[[#This Row],[Doanh số bán]]-Table2[[#This Row],[Chiết khấu]]</f>
        <v>32000</v>
      </c>
      <c r="K14381" t="s">
        <v>24</v>
      </c>
      <c r="L14381">
        <v>0</v>
      </c>
      <c r="M14381" t="s">
        <v>319</v>
      </c>
      <c r="N14381" t="s">
        <v>26</v>
      </c>
      <c r="O14381">
        <v>0</v>
      </c>
      <c r="P14381" t="s">
        <v>235</v>
      </c>
      <c r="Q14381" t="s">
        <v>236</v>
      </c>
      <c r="R14381" t="s">
        <v>29</v>
      </c>
      <c r="S14381" t="s">
        <v>59</v>
      </c>
      <c r="T14381" t="s">
        <v>320</v>
      </c>
      <c r="U14381" t="s">
        <v>321</v>
      </c>
      <c r="V14381" t="s">
        <v>33</v>
      </c>
    </row>
    <row r="14382" spans="1:22">
      <c r="A14382" s="4">
        <v>46127</v>
      </c>
      <c r="B14382" t="s">
        <v>10294</v>
      </c>
      <c r="C14382" t="s">
        <v>23</v>
      </c>
      <c r="D14382">
        <v>1</v>
      </c>
      <c r="E14382">
        <v>21000</v>
      </c>
      <c r="F14382">
        <f>Table2[[#This Row],[Đơn Giá Chuẩn]]*Table2[[#This Row],[Tổng số lượng bán]]</f>
        <v>21000</v>
      </c>
      <c r="G14382">
        <v>0</v>
      </c>
      <c r="H14382">
        <f>Table2[[#This Row],[Doanh số bán]]-Table2[[#This Row],[Chiết khấu]]</f>
        <v>21000</v>
      </c>
      <c r="K14382" t="s">
        <v>24</v>
      </c>
      <c r="L14382">
        <v>0</v>
      </c>
      <c r="M14382" t="s">
        <v>319</v>
      </c>
      <c r="N14382" t="s">
        <v>26</v>
      </c>
      <c r="O14382">
        <v>0</v>
      </c>
      <c r="P14382" t="s">
        <v>27</v>
      </c>
      <c r="Q14382" t="s">
        <v>28</v>
      </c>
      <c r="R14382" t="s">
        <v>29</v>
      </c>
      <c r="S14382" t="s">
        <v>30</v>
      </c>
      <c r="T14382" t="s">
        <v>320</v>
      </c>
      <c r="U14382" t="s">
        <v>321</v>
      </c>
      <c r="V14382" t="s">
        <v>33</v>
      </c>
    </row>
    <row r="14383" spans="1:22">
      <c r="A14383" s="4">
        <v>46127</v>
      </c>
      <c r="B14383" t="s">
        <v>10295</v>
      </c>
      <c r="C14383" t="s">
        <v>23</v>
      </c>
      <c r="D14383">
        <v>2</v>
      </c>
      <c r="E14383">
        <v>21000</v>
      </c>
      <c r="F14383">
        <f>Table2[[#This Row],[Đơn Giá Chuẩn]]*Table2[[#This Row],[Tổng số lượng bán]]</f>
        <v>42000</v>
      </c>
      <c r="G14383">
        <v>0</v>
      </c>
      <c r="H14383">
        <f>Table2[[#This Row],[Doanh số bán]]-Table2[[#This Row],[Chiết khấu]]</f>
        <v>42000</v>
      </c>
      <c r="K14383" t="s">
        <v>24</v>
      </c>
      <c r="L14383">
        <v>0</v>
      </c>
      <c r="M14383" t="s">
        <v>319</v>
      </c>
      <c r="N14383" t="s">
        <v>26</v>
      </c>
      <c r="O14383">
        <v>0</v>
      </c>
      <c r="P14383" t="s">
        <v>27</v>
      </c>
      <c r="Q14383" t="s">
        <v>28</v>
      </c>
      <c r="R14383" t="s">
        <v>29</v>
      </c>
      <c r="S14383" t="s">
        <v>30</v>
      </c>
      <c r="T14383" t="s">
        <v>320</v>
      </c>
      <c r="U14383" t="s">
        <v>321</v>
      </c>
      <c r="V14383" t="s">
        <v>33</v>
      </c>
    </row>
    <row r="14384" spans="1:22">
      <c r="A14384" s="4">
        <v>46127</v>
      </c>
      <c r="B14384" t="s">
        <v>10295</v>
      </c>
      <c r="C14384" t="s">
        <v>23</v>
      </c>
      <c r="D14384">
        <v>2</v>
      </c>
      <c r="E14384">
        <v>25999.999999999996</v>
      </c>
      <c r="F14384">
        <f>Table2[[#This Row],[Đơn Giá Chuẩn]]*Table2[[#This Row],[Tổng số lượng bán]]</f>
        <v>51999.999999999993</v>
      </c>
      <c r="G14384">
        <v>0</v>
      </c>
      <c r="H14384">
        <f>Table2[[#This Row],[Doanh số bán]]-Table2[[#This Row],[Chiết khấu]]</f>
        <v>51999.999999999993</v>
      </c>
      <c r="K14384" t="s">
        <v>24</v>
      </c>
      <c r="L14384">
        <v>0</v>
      </c>
      <c r="M14384" t="s">
        <v>319</v>
      </c>
      <c r="N14384" t="s">
        <v>26</v>
      </c>
      <c r="O14384">
        <v>0</v>
      </c>
      <c r="P14384" t="s">
        <v>129</v>
      </c>
      <c r="Q14384" t="s">
        <v>130</v>
      </c>
      <c r="R14384" t="s">
        <v>29</v>
      </c>
      <c r="S14384" t="s">
        <v>30</v>
      </c>
      <c r="T14384" t="s">
        <v>320</v>
      </c>
      <c r="U14384" t="s">
        <v>321</v>
      </c>
      <c r="V14384" t="s">
        <v>33</v>
      </c>
    </row>
    <row r="14385" spans="1:22">
      <c r="A14385" s="4">
        <v>46127</v>
      </c>
      <c r="B14385" t="s">
        <v>10296</v>
      </c>
      <c r="C14385" t="s">
        <v>23</v>
      </c>
      <c r="D14385">
        <v>1</v>
      </c>
      <c r="E14385">
        <v>42000</v>
      </c>
      <c r="F14385">
        <f>Table2[[#This Row],[Đơn Giá Chuẩn]]*Table2[[#This Row],[Tổng số lượng bán]]</f>
        <v>42000</v>
      </c>
      <c r="G14385">
        <v>0</v>
      </c>
      <c r="H14385">
        <f>Table2[[#This Row],[Doanh số bán]]-Table2[[#This Row],[Chiết khấu]]</f>
        <v>42000</v>
      </c>
      <c r="K14385" t="s">
        <v>24</v>
      </c>
      <c r="L14385">
        <v>0</v>
      </c>
      <c r="M14385" t="s">
        <v>319</v>
      </c>
      <c r="N14385" t="s">
        <v>26</v>
      </c>
      <c r="O14385">
        <v>0</v>
      </c>
      <c r="P14385" t="s">
        <v>94</v>
      </c>
      <c r="Q14385" t="s">
        <v>95</v>
      </c>
      <c r="R14385" t="s">
        <v>29</v>
      </c>
      <c r="S14385" t="s">
        <v>30</v>
      </c>
      <c r="T14385" t="s">
        <v>320</v>
      </c>
      <c r="U14385" t="s">
        <v>321</v>
      </c>
      <c r="V14385" t="s">
        <v>33</v>
      </c>
    </row>
    <row r="14386" spans="1:22">
      <c r="A14386" s="4">
        <v>46127</v>
      </c>
      <c r="B14386" t="s">
        <v>10297</v>
      </c>
      <c r="C14386" t="s">
        <v>23</v>
      </c>
      <c r="D14386">
        <v>1</v>
      </c>
      <c r="E14386">
        <v>21000</v>
      </c>
      <c r="F14386">
        <f>Table2[[#This Row],[Đơn Giá Chuẩn]]*Table2[[#This Row],[Tổng số lượng bán]]</f>
        <v>21000</v>
      </c>
      <c r="G14386">
        <v>0</v>
      </c>
      <c r="H14386">
        <f>Table2[[#This Row],[Doanh số bán]]-Table2[[#This Row],[Chiết khấu]]</f>
        <v>21000</v>
      </c>
      <c r="K14386" t="s">
        <v>24</v>
      </c>
      <c r="L14386">
        <v>0</v>
      </c>
      <c r="M14386" t="s">
        <v>319</v>
      </c>
      <c r="N14386" t="s">
        <v>26</v>
      </c>
      <c r="O14386">
        <v>0</v>
      </c>
      <c r="P14386" t="s">
        <v>27</v>
      </c>
      <c r="Q14386" t="s">
        <v>28</v>
      </c>
      <c r="R14386" t="s">
        <v>29</v>
      </c>
      <c r="S14386" t="s">
        <v>30</v>
      </c>
      <c r="T14386" t="s">
        <v>320</v>
      </c>
      <c r="U14386" t="s">
        <v>321</v>
      </c>
      <c r="V14386" t="s">
        <v>33</v>
      </c>
    </row>
    <row r="14387" spans="1:22">
      <c r="A14387" s="4">
        <v>46127</v>
      </c>
      <c r="B14387" t="s">
        <v>10297</v>
      </c>
      <c r="C14387" t="s">
        <v>23</v>
      </c>
      <c r="D14387">
        <v>1</v>
      </c>
      <c r="E14387">
        <v>25999.999999999996</v>
      </c>
      <c r="F14387">
        <f>Table2[[#This Row],[Đơn Giá Chuẩn]]*Table2[[#This Row],[Tổng số lượng bán]]</f>
        <v>25999.999999999996</v>
      </c>
      <c r="G14387">
        <v>0</v>
      </c>
      <c r="H14387">
        <f>Table2[[#This Row],[Doanh số bán]]-Table2[[#This Row],[Chiết khấu]]</f>
        <v>25999.999999999996</v>
      </c>
      <c r="K14387" t="s">
        <v>24</v>
      </c>
      <c r="L14387">
        <v>0</v>
      </c>
      <c r="M14387" t="s">
        <v>319</v>
      </c>
      <c r="N14387" t="s">
        <v>26</v>
      </c>
      <c r="O14387">
        <v>0</v>
      </c>
      <c r="P14387" t="s">
        <v>47</v>
      </c>
      <c r="Q14387" t="s">
        <v>48</v>
      </c>
      <c r="R14387" t="s">
        <v>29</v>
      </c>
      <c r="S14387" t="s">
        <v>30</v>
      </c>
      <c r="T14387" t="s">
        <v>320</v>
      </c>
      <c r="U14387" t="s">
        <v>321</v>
      </c>
      <c r="V14387" t="s">
        <v>33</v>
      </c>
    </row>
    <row r="14388" spans="1:22">
      <c r="A14388" s="4">
        <v>46127</v>
      </c>
      <c r="B14388" t="s">
        <v>10298</v>
      </c>
      <c r="C14388" t="s">
        <v>23</v>
      </c>
      <c r="D14388">
        <v>1</v>
      </c>
      <c r="E14388">
        <v>21000</v>
      </c>
      <c r="F14388">
        <f>Table2[[#This Row],[Đơn Giá Chuẩn]]*Table2[[#This Row],[Tổng số lượng bán]]</f>
        <v>21000</v>
      </c>
      <c r="G14388">
        <v>0</v>
      </c>
      <c r="H14388">
        <f>Table2[[#This Row],[Doanh số bán]]-Table2[[#This Row],[Chiết khấu]]</f>
        <v>21000</v>
      </c>
      <c r="K14388" t="s">
        <v>24</v>
      </c>
      <c r="L14388">
        <v>0</v>
      </c>
      <c r="M14388" t="s">
        <v>319</v>
      </c>
      <c r="N14388" t="s">
        <v>26</v>
      </c>
      <c r="O14388">
        <v>0</v>
      </c>
      <c r="P14388" t="s">
        <v>27</v>
      </c>
      <c r="Q14388" t="s">
        <v>28</v>
      </c>
      <c r="R14388" t="s">
        <v>29</v>
      </c>
      <c r="S14388" t="s">
        <v>30</v>
      </c>
      <c r="T14388" t="s">
        <v>320</v>
      </c>
      <c r="U14388" t="s">
        <v>321</v>
      </c>
      <c r="V14388" t="s">
        <v>33</v>
      </c>
    </row>
    <row r="14389" spans="1:22">
      <c r="A14389" s="4">
        <v>46127</v>
      </c>
      <c r="B14389" t="s">
        <v>10298</v>
      </c>
      <c r="C14389" t="s">
        <v>23</v>
      </c>
      <c r="D14389">
        <v>1</v>
      </c>
      <c r="E14389">
        <v>42000</v>
      </c>
      <c r="F14389">
        <f>Table2[[#This Row],[Đơn Giá Chuẩn]]*Table2[[#This Row],[Tổng số lượng bán]]</f>
        <v>42000</v>
      </c>
      <c r="G14389">
        <v>0</v>
      </c>
      <c r="H14389">
        <f>Table2[[#This Row],[Doanh số bán]]-Table2[[#This Row],[Chiết khấu]]</f>
        <v>42000</v>
      </c>
      <c r="K14389" t="s">
        <v>24</v>
      </c>
      <c r="L14389">
        <v>0</v>
      </c>
      <c r="M14389" t="s">
        <v>319</v>
      </c>
      <c r="N14389" t="s">
        <v>26</v>
      </c>
      <c r="O14389">
        <v>0</v>
      </c>
      <c r="P14389" t="s">
        <v>62</v>
      </c>
      <c r="Q14389" t="s">
        <v>63</v>
      </c>
      <c r="R14389" t="s">
        <v>29</v>
      </c>
      <c r="S14389" t="s">
        <v>56</v>
      </c>
      <c r="T14389" t="s">
        <v>320</v>
      </c>
      <c r="U14389" t="s">
        <v>321</v>
      </c>
      <c r="V14389" t="s">
        <v>33</v>
      </c>
    </row>
    <row r="14390" spans="1:22">
      <c r="A14390" s="4">
        <v>46127</v>
      </c>
      <c r="B14390" t="s">
        <v>10298</v>
      </c>
      <c r="C14390" t="s">
        <v>23</v>
      </c>
      <c r="D14390">
        <v>1</v>
      </c>
      <c r="E14390">
        <v>37000</v>
      </c>
      <c r="F14390">
        <f>Table2[[#This Row],[Đơn Giá Chuẩn]]*Table2[[#This Row],[Tổng số lượng bán]]</f>
        <v>37000</v>
      </c>
      <c r="G14390">
        <v>0</v>
      </c>
      <c r="H14390">
        <f>Table2[[#This Row],[Doanh số bán]]-Table2[[#This Row],[Chiết khấu]]</f>
        <v>37000</v>
      </c>
      <c r="K14390" t="s">
        <v>24</v>
      </c>
      <c r="L14390">
        <v>0</v>
      </c>
      <c r="M14390" t="s">
        <v>319</v>
      </c>
      <c r="N14390" t="s">
        <v>26</v>
      </c>
      <c r="O14390">
        <v>0</v>
      </c>
      <c r="P14390" t="s">
        <v>66</v>
      </c>
      <c r="Q14390" t="s">
        <v>67</v>
      </c>
      <c r="R14390" t="s">
        <v>29</v>
      </c>
      <c r="S14390" t="s">
        <v>68</v>
      </c>
      <c r="T14390" t="s">
        <v>320</v>
      </c>
      <c r="U14390" t="s">
        <v>321</v>
      </c>
      <c r="V14390" t="s">
        <v>33</v>
      </c>
    </row>
    <row r="14391" spans="1:22">
      <c r="A14391" s="4">
        <v>46127</v>
      </c>
      <c r="B14391" t="s">
        <v>10299</v>
      </c>
      <c r="C14391" t="s">
        <v>23</v>
      </c>
      <c r="D14391">
        <v>100</v>
      </c>
      <c r="E14391">
        <v>21000</v>
      </c>
      <c r="F14391">
        <f>Table2[[#This Row],[Đơn Giá Chuẩn]]*Table2[[#This Row],[Tổng số lượng bán]]</f>
        <v>2100000</v>
      </c>
      <c r="G14391">
        <v>0</v>
      </c>
      <c r="H14391">
        <f>Table2[[#This Row],[Doanh số bán]]-Table2[[#This Row],[Chiết khấu]]</f>
        <v>2100000</v>
      </c>
      <c r="K14391" t="s">
        <v>24</v>
      </c>
      <c r="L14391">
        <v>0</v>
      </c>
      <c r="M14391" t="s">
        <v>319</v>
      </c>
      <c r="N14391" t="s">
        <v>26</v>
      </c>
      <c r="O14391">
        <v>0</v>
      </c>
      <c r="P14391" t="s">
        <v>27</v>
      </c>
      <c r="Q14391" t="s">
        <v>28</v>
      </c>
      <c r="R14391" t="s">
        <v>29</v>
      </c>
      <c r="S14391" t="s">
        <v>30</v>
      </c>
      <c r="T14391" t="s">
        <v>320</v>
      </c>
      <c r="U14391" t="s">
        <v>321</v>
      </c>
      <c r="V14391" t="s">
        <v>33</v>
      </c>
    </row>
    <row r="14392" spans="1:22">
      <c r="A14392" s="4">
        <v>46127</v>
      </c>
      <c r="B14392" t="s">
        <v>10300</v>
      </c>
      <c r="C14392" t="s">
        <v>23</v>
      </c>
      <c r="D14392">
        <v>1</v>
      </c>
      <c r="E14392">
        <v>25999.999999999996</v>
      </c>
      <c r="F14392">
        <f>Table2[[#This Row],[Đơn Giá Chuẩn]]*Table2[[#This Row],[Tổng số lượng bán]]</f>
        <v>25999.999999999996</v>
      </c>
      <c r="G14392">
        <v>0</v>
      </c>
      <c r="H14392">
        <f>Table2[[#This Row],[Doanh số bán]]-Table2[[#This Row],[Chiết khấu]]</f>
        <v>25999.999999999996</v>
      </c>
      <c r="K14392" t="s">
        <v>24</v>
      </c>
      <c r="L14392">
        <v>0</v>
      </c>
      <c r="M14392" t="s">
        <v>319</v>
      </c>
      <c r="N14392" t="s">
        <v>26</v>
      </c>
      <c r="O14392">
        <v>0</v>
      </c>
      <c r="P14392" t="s">
        <v>47</v>
      </c>
      <c r="Q14392" t="s">
        <v>48</v>
      </c>
      <c r="R14392" t="s">
        <v>29</v>
      </c>
      <c r="S14392" t="s">
        <v>30</v>
      </c>
      <c r="T14392" t="s">
        <v>320</v>
      </c>
      <c r="U14392" t="s">
        <v>321</v>
      </c>
      <c r="V14392" t="s">
        <v>33</v>
      </c>
    </row>
    <row r="14393" spans="1:22">
      <c r="A14393" s="4">
        <v>46127</v>
      </c>
      <c r="B14393" t="s">
        <v>10300</v>
      </c>
      <c r="C14393" t="s">
        <v>23</v>
      </c>
      <c r="D14393">
        <v>1</v>
      </c>
      <c r="E14393">
        <v>21000</v>
      </c>
      <c r="F14393">
        <f>Table2[[#This Row],[Đơn Giá Chuẩn]]*Table2[[#This Row],[Tổng số lượng bán]]</f>
        <v>21000</v>
      </c>
      <c r="G14393">
        <v>0</v>
      </c>
      <c r="H14393">
        <f>Table2[[#This Row],[Doanh số bán]]-Table2[[#This Row],[Chiết khấu]]</f>
        <v>21000</v>
      </c>
      <c r="K14393" t="s">
        <v>24</v>
      </c>
      <c r="L14393">
        <v>0</v>
      </c>
      <c r="M14393" t="s">
        <v>319</v>
      </c>
      <c r="N14393" t="s">
        <v>26</v>
      </c>
      <c r="O14393">
        <v>0</v>
      </c>
      <c r="P14393" t="s">
        <v>27</v>
      </c>
      <c r="Q14393" t="s">
        <v>28</v>
      </c>
      <c r="R14393" t="s">
        <v>29</v>
      </c>
      <c r="S14393" t="s">
        <v>30</v>
      </c>
      <c r="T14393" t="s">
        <v>320</v>
      </c>
      <c r="U14393" t="s">
        <v>321</v>
      </c>
      <c r="V14393" t="s">
        <v>33</v>
      </c>
    </row>
    <row r="14394" spans="1:22">
      <c r="A14394" s="4">
        <v>46127</v>
      </c>
      <c r="B14394" t="s">
        <v>10301</v>
      </c>
      <c r="C14394" t="s">
        <v>23</v>
      </c>
      <c r="D14394">
        <v>1</v>
      </c>
      <c r="E14394">
        <v>25999.999999999996</v>
      </c>
      <c r="F14394">
        <f>Table2[[#This Row],[Đơn Giá Chuẩn]]*Table2[[#This Row],[Tổng số lượng bán]]</f>
        <v>25999.999999999996</v>
      </c>
      <c r="G14394">
        <v>0</v>
      </c>
      <c r="H14394">
        <f>Table2[[#This Row],[Doanh số bán]]-Table2[[#This Row],[Chiết khấu]]</f>
        <v>25999.999999999996</v>
      </c>
      <c r="K14394" t="s">
        <v>24</v>
      </c>
      <c r="L14394">
        <v>0</v>
      </c>
      <c r="M14394" t="s">
        <v>319</v>
      </c>
      <c r="N14394" t="s">
        <v>26</v>
      </c>
      <c r="O14394">
        <v>0</v>
      </c>
      <c r="P14394" t="s">
        <v>129</v>
      </c>
      <c r="Q14394" t="s">
        <v>130</v>
      </c>
      <c r="R14394" t="s">
        <v>29</v>
      </c>
      <c r="S14394" t="s">
        <v>30</v>
      </c>
      <c r="T14394" t="s">
        <v>320</v>
      </c>
      <c r="U14394" t="s">
        <v>321</v>
      </c>
      <c r="V14394" t="s">
        <v>33</v>
      </c>
    </row>
    <row r="14395" spans="1:22">
      <c r="A14395" s="4">
        <v>46127</v>
      </c>
      <c r="B14395" t="s">
        <v>10302</v>
      </c>
      <c r="C14395" t="s">
        <v>23</v>
      </c>
      <c r="D14395">
        <v>1</v>
      </c>
      <c r="E14395">
        <v>21000</v>
      </c>
      <c r="F14395">
        <f>Table2[[#This Row],[Đơn Giá Chuẩn]]*Table2[[#This Row],[Tổng số lượng bán]]</f>
        <v>21000</v>
      </c>
      <c r="G14395">
        <v>0</v>
      </c>
      <c r="H14395">
        <f>Table2[[#This Row],[Doanh số bán]]-Table2[[#This Row],[Chiết khấu]]</f>
        <v>21000</v>
      </c>
      <c r="K14395" t="s">
        <v>24</v>
      </c>
      <c r="L14395">
        <v>0</v>
      </c>
      <c r="M14395" t="s">
        <v>319</v>
      </c>
      <c r="N14395" t="s">
        <v>26</v>
      </c>
      <c r="O14395">
        <v>0</v>
      </c>
      <c r="P14395" t="s">
        <v>27</v>
      </c>
      <c r="Q14395" t="s">
        <v>28</v>
      </c>
      <c r="R14395" t="s">
        <v>29</v>
      </c>
      <c r="S14395" t="s">
        <v>30</v>
      </c>
      <c r="T14395" t="s">
        <v>320</v>
      </c>
      <c r="U14395" t="s">
        <v>321</v>
      </c>
      <c r="V14395" t="s">
        <v>33</v>
      </c>
    </row>
    <row r="14396" spans="1:22">
      <c r="A14396" s="4">
        <v>46127</v>
      </c>
      <c r="B14396" t="s">
        <v>10302</v>
      </c>
      <c r="C14396" t="s">
        <v>23</v>
      </c>
      <c r="D14396">
        <v>1</v>
      </c>
      <c r="E14396">
        <v>47000</v>
      </c>
      <c r="F14396">
        <f>Table2[[#This Row],[Đơn Giá Chuẩn]]*Table2[[#This Row],[Tổng số lượng bán]]</f>
        <v>47000</v>
      </c>
      <c r="G14396">
        <v>0</v>
      </c>
      <c r="H14396">
        <f>Table2[[#This Row],[Doanh số bán]]-Table2[[#This Row],[Chiết khấu]]</f>
        <v>47000</v>
      </c>
      <c r="K14396" t="s">
        <v>24</v>
      </c>
      <c r="L14396">
        <v>0</v>
      </c>
      <c r="M14396" t="s">
        <v>319</v>
      </c>
      <c r="N14396" t="s">
        <v>26</v>
      </c>
      <c r="O14396">
        <v>0</v>
      </c>
      <c r="P14396" t="s">
        <v>876</v>
      </c>
      <c r="Q14396" t="s">
        <v>877</v>
      </c>
      <c r="R14396" t="s">
        <v>29</v>
      </c>
      <c r="S14396" t="s">
        <v>59</v>
      </c>
      <c r="T14396" t="s">
        <v>320</v>
      </c>
      <c r="U14396" t="s">
        <v>321</v>
      </c>
      <c r="V14396" t="s">
        <v>33</v>
      </c>
    </row>
    <row r="14397" spans="1:22">
      <c r="A14397" s="4">
        <v>46127</v>
      </c>
      <c r="B14397" t="s">
        <v>10302</v>
      </c>
      <c r="C14397" t="s">
        <v>23</v>
      </c>
      <c r="D14397">
        <v>1</v>
      </c>
      <c r="E14397">
        <v>42000</v>
      </c>
      <c r="F14397">
        <f>Table2[[#This Row],[Đơn Giá Chuẩn]]*Table2[[#This Row],[Tổng số lượng bán]]</f>
        <v>42000</v>
      </c>
      <c r="G14397">
        <v>0</v>
      </c>
      <c r="H14397">
        <f>Table2[[#This Row],[Doanh số bán]]-Table2[[#This Row],[Chiết khấu]]</f>
        <v>42000</v>
      </c>
      <c r="K14397" t="s">
        <v>24</v>
      </c>
      <c r="L14397">
        <v>0</v>
      </c>
      <c r="M14397" t="s">
        <v>319</v>
      </c>
      <c r="N14397" t="s">
        <v>26</v>
      </c>
      <c r="O14397">
        <v>0</v>
      </c>
      <c r="P14397" t="s">
        <v>977</v>
      </c>
      <c r="Q14397" t="s">
        <v>978</v>
      </c>
      <c r="R14397" t="s">
        <v>29</v>
      </c>
      <c r="S14397" t="s">
        <v>59</v>
      </c>
      <c r="T14397" t="s">
        <v>320</v>
      </c>
      <c r="U14397" t="s">
        <v>321</v>
      </c>
      <c r="V14397" t="s">
        <v>33</v>
      </c>
    </row>
    <row r="14398" spans="1:22">
      <c r="A14398" s="4">
        <v>46127</v>
      </c>
      <c r="B14398" t="s">
        <v>10303</v>
      </c>
      <c r="C14398" t="s">
        <v>23</v>
      </c>
      <c r="D14398">
        <v>2</v>
      </c>
      <c r="E14398">
        <v>25999.999999999996</v>
      </c>
      <c r="F14398">
        <f>Table2[[#This Row],[Đơn Giá Chuẩn]]*Table2[[#This Row],[Tổng số lượng bán]]</f>
        <v>51999.999999999993</v>
      </c>
      <c r="G14398">
        <v>0</v>
      </c>
      <c r="H14398">
        <f>Table2[[#This Row],[Doanh số bán]]-Table2[[#This Row],[Chiết khấu]]</f>
        <v>51999.999999999993</v>
      </c>
      <c r="K14398" t="s">
        <v>24</v>
      </c>
      <c r="L14398">
        <v>0</v>
      </c>
      <c r="M14398" t="s">
        <v>319</v>
      </c>
      <c r="N14398" t="s">
        <v>26</v>
      </c>
      <c r="O14398">
        <v>0</v>
      </c>
      <c r="P14398" t="s">
        <v>47</v>
      </c>
      <c r="Q14398" t="s">
        <v>48</v>
      </c>
      <c r="R14398" t="s">
        <v>29</v>
      </c>
      <c r="S14398" t="s">
        <v>30</v>
      </c>
      <c r="T14398" t="s">
        <v>320</v>
      </c>
      <c r="U14398" t="s">
        <v>321</v>
      </c>
      <c r="V14398" t="s">
        <v>33</v>
      </c>
    </row>
    <row r="14399" spans="1:22">
      <c r="A14399" s="4">
        <v>46127</v>
      </c>
      <c r="B14399" t="s">
        <v>10303</v>
      </c>
      <c r="C14399" t="s">
        <v>23</v>
      </c>
      <c r="D14399">
        <v>2</v>
      </c>
      <c r="E14399">
        <v>21000</v>
      </c>
      <c r="F14399">
        <f>Table2[[#This Row],[Đơn Giá Chuẩn]]*Table2[[#This Row],[Tổng số lượng bán]]</f>
        <v>42000</v>
      </c>
      <c r="G14399">
        <v>0</v>
      </c>
      <c r="H14399">
        <f>Table2[[#This Row],[Doanh số bán]]-Table2[[#This Row],[Chiết khấu]]</f>
        <v>42000</v>
      </c>
      <c r="K14399" t="s">
        <v>24</v>
      </c>
      <c r="L14399">
        <v>0</v>
      </c>
      <c r="M14399" t="s">
        <v>319</v>
      </c>
      <c r="N14399" t="s">
        <v>26</v>
      </c>
      <c r="O14399">
        <v>0</v>
      </c>
      <c r="P14399" t="s">
        <v>27</v>
      </c>
      <c r="Q14399" t="s">
        <v>28</v>
      </c>
      <c r="R14399" t="s">
        <v>29</v>
      </c>
      <c r="S14399" t="s">
        <v>30</v>
      </c>
      <c r="T14399" t="s">
        <v>320</v>
      </c>
      <c r="U14399" t="s">
        <v>321</v>
      </c>
      <c r="V14399" t="s">
        <v>33</v>
      </c>
    </row>
    <row r="14400" spans="1:22">
      <c r="A14400" s="4">
        <v>46127</v>
      </c>
      <c r="B14400" t="s">
        <v>10303</v>
      </c>
      <c r="C14400" t="s">
        <v>23</v>
      </c>
      <c r="D14400">
        <v>1</v>
      </c>
      <c r="E14400">
        <v>25999.999999999996</v>
      </c>
      <c r="F14400">
        <f>Table2[[#This Row],[Đơn Giá Chuẩn]]*Table2[[#This Row],[Tổng số lượng bán]]</f>
        <v>25999.999999999996</v>
      </c>
      <c r="G14400">
        <v>0</v>
      </c>
      <c r="H14400">
        <f>Table2[[#This Row],[Doanh số bán]]-Table2[[#This Row],[Chiết khấu]]</f>
        <v>25999.999999999996</v>
      </c>
      <c r="K14400" t="s">
        <v>24</v>
      </c>
      <c r="L14400">
        <v>0</v>
      </c>
      <c r="M14400" t="s">
        <v>319</v>
      </c>
      <c r="N14400" t="s">
        <v>26</v>
      </c>
      <c r="O14400">
        <v>0</v>
      </c>
      <c r="P14400" t="s">
        <v>129</v>
      </c>
      <c r="Q14400" t="s">
        <v>130</v>
      </c>
      <c r="R14400" t="s">
        <v>29</v>
      </c>
      <c r="S14400" t="s">
        <v>30</v>
      </c>
      <c r="T14400" t="s">
        <v>320</v>
      </c>
      <c r="U14400" t="s">
        <v>321</v>
      </c>
      <c r="V14400" t="s">
        <v>33</v>
      </c>
    </row>
    <row r="14401" spans="1:22">
      <c r="A14401" s="4">
        <v>46126</v>
      </c>
      <c r="B14401" t="s">
        <v>10304</v>
      </c>
      <c r="C14401" t="s">
        <v>2568</v>
      </c>
      <c r="D14401">
        <v>10</v>
      </c>
      <c r="E14401">
        <v>206999.984</v>
      </c>
      <c r="F14401">
        <f>Table2[[#This Row],[Đơn Giá Chuẩn]]*Table2[[#This Row],[Tổng số lượng bán]]</f>
        <v>2069999.8399999999</v>
      </c>
      <c r="G14401">
        <v>0</v>
      </c>
      <c r="H14401">
        <f>Table2[[#This Row],[Doanh số bán]]-Table2[[#This Row],[Chiết khấu]]</f>
        <v>2069999.8399999999</v>
      </c>
      <c r="K14401" t="s">
        <v>36</v>
      </c>
      <c r="L14401">
        <v>1</v>
      </c>
      <c r="M14401" t="s">
        <v>37</v>
      </c>
      <c r="N14401" t="s">
        <v>2112</v>
      </c>
      <c r="O14401">
        <v>10</v>
      </c>
      <c r="P14401" t="s">
        <v>84</v>
      </c>
      <c r="Q14401" t="s">
        <v>85</v>
      </c>
      <c r="R14401" t="s">
        <v>41</v>
      </c>
      <c r="S14401" t="s">
        <v>42</v>
      </c>
      <c r="T14401" t="s">
        <v>2113</v>
      </c>
      <c r="U14401" t="s">
        <v>2114</v>
      </c>
      <c r="V14401" t="s">
        <v>2014</v>
      </c>
    </row>
    <row r="14402" spans="1:22">
      <c r="A14402" s="4">
        <v>46127</v>
      </c>
      <c r="B14402" t="s">
        <v>9119</v>
      </c>
      <c r="C14402" t="s">
        <v>104</v>
      </c>
      <c r="D14402">
        <v>1</v>
      </c>
      <c r="E14402">
        <v>47000</v>
      </c>
      <c r="F14402">
        <f>Table2[[#This Row],[Đơn Giá Chuẩn]]*Table2[[#This Row],[Tổng số lượng bán]]</f>
        <v>47000</v>
      </c>
      <c r="G14402">
        <v>0</v>
      </c>
      <c r="H14402">
        <f>Table2[[#This Row],[Doanh số bán]]-Table2[[#This Row],[Chiết khấu]]</f>
        <v>47000</v>
      </c>
      <c r="K14402" t="s">
        <v>24</v>
      </c>
      <c r="L14402">
        <v>0.16</v>
      </c>
      <c r="M14402" t="s">
        <v>319</v>
      </c>
      <c r="N14402" t="s">
        <v>26</v>
      </c>
      <c r="O14402">
        <v>0.16</v>
      </c>
      <c r="P14402" t="s">
        <v>105</v>
      </c>
      <c r="Q14402" t="s">
        <v>106</v>
      </c>
      <c r="R14402" t="s">
        <v>107</v>
      </c>
      <c r="S14402" t="s">
        <v>108</v>
      </c>
      <c r="T14402" t="s">
        <v>320</v>
      </c>
      <c r="U14402" t="s">
        <v>321</v>
      </c>
      <c r="V14402" t="s">
        <v>33</v>
      </c>
    </row>
    <row r="14403" spans="1:22">
      <c r="A14403" s="4">
        <v>46127</v>
      </c>
      <c r="B14403" t="s">
        <v>9119</v>
      </c>
      <c r="C14403" t="s">
        <v>104</v>
      </c>
      <c r="D14403">
        <v>1</v>
      </c>
      <c r="E14403">
        <v>47000</v>
      </c>
      <c r="F14403">
        <f>Table2[[#This Row],[Đơn Giá Chuẩn]]*Table2[[#This Row],[Tổng số lượng bán]]</f>
        <v>47000</v>
      </c>
      <c r="G14403">
        <v>0</v>
      </c>
      <c r="H14403">
        <f>Table2[[#This Row],[Doanh số bán]]-Table2[[#This Row],[Chiết khấu]]</f>
        <v>47000</v>
      </c>
      <c r="K14403" t="s">
        <v>24</v>
      </c>
      <c r="L14403">
        <v>0.12</v>
      </c>
      <c r="M14403" t="s">
        <v>319</v>
      </c>
      <c r="N14403" t="s">
        <v>26</v>
      </c>
      <c r="O14403">
        <v>0.12</v>
      </c>
      <c r="P14403" t="s">
        <v>520</v>
      </c>
      <c r="Q14403" t="s">
        <v>521</v>
      </c>
      <c r="R14403" t="s">
        <v>107</v>
      </c>
      <c r="S14403" t="s">
        <v>108</v>
      </c>
      <c r="T14403" t="s">
        <v>320</v>
      </c>
      <c r="U14403" t="s">
        <v>321</v>
      </c>
      <c r="V14403" t="s">
        <v>33</v>
      </c>
    </row>
    <row r="14404" spans="1:22">
      <c r="A14404" s="4">
        <v>46127</v>
      </c>
      <c r="B14404" t="s">
        <v>9119</v>
      </c>
      <c r="C14404" t="s">
        <v>2493</v>
      </c>
      <c r="D14404">
        <v>1</v>
      </c>
      <c r="E14404">
        <v>47000</v>
      </c>
      <c r="F14404">
        <f>Table2[[#This Row],[Đơn Giá Chuẩn]]*Table2[[#This Row],[Tổng số lượng bán]]</f>
        <v>47000</v>
      </c>
      <c r="G14404">
        <v>0</v>
      </c>
      <c r="H14404">
        <f>Table2[[#This Row],[Doanh số bán]]-Table2[[#This Row],[Chiết khấu]]</f>
        <v>47000</v>
      </c>
      <c r="K14404" t="s">
        <v>24</v>
      </c>
      <c r="L14404">
        <v>0.04</v>
      </c>
      <c r="M14404" t="s">
        <v>319</v>
      </c>
      <c r="N14404" t="s">
        <v>26</v>
      </c>
      <c r="O14404">
        <v>0.04</v>
      </c>
      <c r="P14404" t="s">
        <v>3002</v>
      </c>
      <c r="Q14404" t="s">
        <v>3003</v>
      </c>
      <c r="R14404" t="s">
        <v>107</v>
      </c>
      <c r="S14404" t="s">
        <v>108</v>
      </c>
      <c r="T14404" t="s">
        <v>320</v>
      </c>
      <c r="U14404" t="s">
        <v>321</v>
      </c>
      <c r="V14404" t="s">
        <v>33</v>
      </c>
    </row>
    <row r="14405" spans="1:22">
      <c r="A14405" s="4">
        <v>46127</v>
      </c>
      <c r="B14405" t="s">
        <v>9119</v>
      </c>
      <c r="C14405" t="s">
        <v>104</v>
      </c>
      <c r="D14405">
        <v>1</v>
      </c>
      <c r="E14405">
        <v>51000</v>
      </c>
      <c r="F14405">
        <f>Table2[[#This Row],[Đơn Giá Chuẩn]]*Table2[[#This Row],[Tổng số lượng bán]]</f>
        <v>51000</v>
      </c>
      <c r="G14405">
        <v>0</v>
      </c>
      <c r="H14405">
        <f>Table2[[#This Row],[Doanh số bán]]-Table2[[#This Row],[Chiết khấu]]</f>
        <v>51000</v>
      </c>
      <c r="K14405" t="s">
        <v>24</v>
      </c>
      <c r="L14405">
        <v>0.12</v>
      </c>
      <c r="M14405" t="s">
        <v>319</v>
      </c>
      <c r="N14405" t="s">
        <v>26</v>
      </c>
      <c r="O14405">
        <v>0.12</v>
      </c>
      <c r="P14405" t="s">
        <v>656</v>
      </c>
      <c r="Q14405" t="s">
        <v>657</v>
      </c>
      <c r="R14405" t="s">
        <v>107</v>
      </c>
      <c r="S14405" t="s">
        <v>108</v>
      </c>
      <c r="T14405" t="s">
        <v>320</v>
      </c>
      <c r="U14405" t="s">
        <v>321</v>
      </c>
      <c r="V14405" t="s">
        <v>33</v>
      </c>
    </row>
    <row r="14406" spans="1:22">
      <c r="A14406" s="4">
        <v>46127</v>
      </c>
      <c r="B14406" t="s">
        <v>9119</v>
      </c>
      <c r="C14406" t="s">
        <v>104</v>
      </c>
      <c r="D14406">
        <v>1</v>
      </c>
      <c r="E14406">
        <v>51000</v>
      </c>
      <c r="F14406">
        <f>Table2[[#This Row],[Đơn Giá Chuẩn]]*Table2[[#This Row],[Tổng số lượng bán]]</f>
        <v>51000</v>
      </c>
      <c r="G14406">
        <v>0</v>
      </c>
      <c r="H14406">
        <f>Table2[[#This Row],[Doanh số bán]]-Table2[[#This Row],[Chiết khấu]]</f>
        <v>51000</v>
      </c>
      <c r="K14406" t="s">
        <v>24</v>
      </c>
      <c r="L14406">
        <v>0.12</v>
      </c>
      <c r="M14406" t="s">
        <v>319</v>
      </c>
      <c r="N14406" t="s">
        <v>26</v>
      </c>
      <c r="O14406">
        <v>0.12</v>
      </c>
      <c r="P14406" t="s">
        <v>588</v>
      </c>
      <c r="Q14406" t="s">
        <v>589</v>
      </c>
      <c r="R14406" t="s">
        <v>107</v>
      </c>
      <c r="S14406" t="s">
        <v>108</v>
      </c>
      <c r="T14406" t="s">
        <v>320</v>
      </c>
      <c r="U14406" t="s">
        <v>321</v>
      </c>
      <c r="V14406" t="s">
        <v>33</v>
      </c>
    </row>
    <row r="14407" spans="1:22">
      <c r="A14407" s="4">
        <v>46127</v>
      </c>
      <c r="B14407" t="s">
        <v>9119</v>
      </c>
      <c r="C14407" t="s">
        <v>104</v>
      </c>
      <c r="D14407">
        <v>1</v>
      </c>
      <c r="E14407">
        <v>51000</v>
      </c>
      <c r="F14407">
        <f>Table2[[#This Row],[Đơn Giá Chuẩn]]*Table2[[#This Row],[Tổng số lượng bán]]</f>
        <v>51000</v>
      </c>
      <c r="G14407">
        <v>0</v>
      </c>
      <c r="H14407">
        <f>Table2[[#This Row],[Doanh số bán]]-Table2[[#This Row],[Chiết khấu]]</f>
        <v>51000</v>
      </c>
      <c r="K14407" t="s">
        <v>24</v>
      </c>
      <c r="L14407">
        <v>0.12</v>
      </c>
      <c r="M14407" t="s">
        <v>319</v>
      </c>
      <c r="N14407" t="s">
        <v>26</v>
      </c>
      <c r="O14407">
        <v>0.12</v>
      </c>
      <c r="P14407" t="s">
        <v>586</v>
      </c>
      <c r="Q14407" t="s">
        <v>587</v>
      </c>
      <c r="R14407" t="s">
        <v>107</v>
      </c>
      <c r="S14407" t="s">
        <v>108</v>
      </c>
      <c r="T14407" t="s">
        <v>320</v>
      </c>
      <c r="U14407" t="s">
        <v>321</v>
      </c>
      <c r="V14407" t="s">
        <v>33</v>
      </c>
    </row>
    <row r="14408" spans="1:22">
      <c r="A14408" s="4">
        <v>46126</v>
      </c>
      <c r="B14408" t="s">
        <v>10305</v>
      </c>
      <c r="C14408" t="s">
        <v>2568</v>
      </c>
      <c r="D14408">
        <v>10</v>
      </c>
      <c r="E14408">
        <v>192000.00008000003</v>
      </c>
      <c r="F14408">
        <f>Table2[[#This Row],[Đơn Giá Chuẩn]]*Table2[[#This Row],[Tổng số lượng bán]]</f>
        <v>1920000.0008000003</v>
      </c>
      <c r="G14408">
        <v>0</v>
      </c>
      <c r="H14408">
        <f>Table2[[#This Row],[Doanh số bán]]-Table2[[#This Row],[Chiết khấu]]</f>
        <v>1920000.0008000003</v>
      </c>
      <c r="K14408" t="s">
        <v>36</v>
      </c>
      <c r="L14408">
        <v>1</v>
      </c>
      <c r="M14408" t="s">
        <v>37</v>
      </c>
      <c r="N14408" t="s">
        <v>26</v>
      </c>
      <c r="O14408">
        <v>10</v>
      </c>
      <c r="P14408" t="s">
        <v>8614</v>
      </c>
      <c r="Q14408" t="s">
        <v>8615</v>
      </c>
      <c r="R14408" t="s">
        <v>41</v>
      </c>
      <c r="S14408" t="s">
        <v>42</v>
      </c>
      <c r="T14408" t="s">
        <v>2047</v>
      </c>
      <c r="U14408" t="s">
        <v>2048</v>
      </c>
      <c r="V14408" t="s">
        <v>2014</v>
      </c>
    </row>
    <row r="14409" spans="1:22">
      <c r="A14409" s="4">
        <v>46126</v>
      </c>
      <c r="B14409" t="s">
        <v>10306</v>
      </c>
      <c r="C14409" t="s">
        <v>2568</v>
      </c>
      <c r="D14409">
        <v>5</v>
      </c>
      <c r="E14409">
        <v>321999.99968000001</v>
      </c>
      <c r="F14409">
        <f>Table2[[#This Row],[Đơn Giá Chuẩn]]*Table2[[#This Row],[Tổng số lượng bán]]</f>
        <v>1609999.9983999999</v>
      </c>
      <c r="G14409">
        <v>0</v>
      </c>
      <c r="H14409">
        <f>Table2[[#This Row],[Doanh số bán]]-Table2[[#This Row],[Chiết khấu]]</f>
        <v>1609999.9983999999</v>
      </c>
      <c r="K14409" t="s">
        <v>36</v>
      </c>
      <c r="L14409">
        <v>1</v>
      </c>
      <c r="M14409" t="s">
        <v>37</v>
      </c>
      <c r="N14409" t="s">
        <v>26</v>
      </c>
      <c r="O14409">
        <v>5</v>
      </c>
      <c r="P14409" t="s">
        <v>411</v>
      </c>
      <c r="Q14409" t="s">
        <v>412</v>
      </c>
      <c r="R14409" t="s">
        <v>41</v>
      </c>
      <c r="S14409" t="s">
        <v>42</v>
      </c>
      <c r="T14409" t="s">
        <v>2678</v>
      </c>
      <c r="U14409" t="s">
        <v>2679</v>
      </c>
      <c r="V14409" t="s">
        <v>45</v>
      </c>
    </row>
    <row r="14410" spans="1:22">
      <c r="A14410" s="4">
        <v>46126</v>
      </c>
      <c r="B14410" t="s">
        <v>10307</v>
      </c>
      <c r="C14410" t="s">
        <v>2568</v>
      </c>
      <c r="D14410">
        <v>10</v>
      </c>
      <c r="E14410">
        <v>207000.00020000001</v>
      </c>
      <c r="F14410">
        <f>Table2[[#This Row],[Đơn Giá Chuẩn]]*Table2[[#This Row],[Tổng số lượng bán]]</f>
        <v>2070000.0020000001</v>
      </c>
      <c r="G14410">
        <v>0</v>
      </c>
      <c r="H14410">
        <f>Table2[[#This Row],[Doanh số bán]]-Table2[[#This Row],[Chiết khấu]]</f>
        <v>2070000.0020000001</v>
      </c>
      <c r="K14410" t="s">
        <v>2217</v>
      </c>
      <c r="L14410">
        <v>1</v>
      </c>
      <c r="M14410" t="s">
        <v>37</v>
      </c>
      <c r="N14410" t="s">
        <v>26</v>
      </c>
      <c r="O14410">
        <v>10</v>
      </c>
      <c r="P14410" t="s">
        <v>84</v>
      </c>
      <c r="Q14410" t="s">
        <v>85</v>
      </c>
      <c r="R14410" t="s">
        <v>41</v>
      </c>
      <c r="S14410" t="s">
        <v>42</v>
      </c>
      <c r="T14410" t="s">
        <v>3754</v>
      </c>
      <c r="U14410" t="s">
        <v>3755</v>
      </c>
      <c r="V14410" t="s">
        <v>45</v>
      </c>
    </row>
    <row r="14411" spans="1:22">
      <c r="A14411" s="4">
        <v>46126</v>
      </c>
      <c r="B14411" t="s">
        <v>10308</v>
      </c>
      <c r="C14411" t="s">
        <v>2568</v>
      </c>
      <c r="D14411">
        <v>50</v>
      </c>
      <c r="E14411">
        <v>252002.72000000003</v>
      </c>
      <c r="F14411">
        <f>Table2[[#This Row],[Đơn Giá Chuẩn]]*Table2[[#This Row],[Tổng số lượng bán]]</f>
        <v>12600136.000000002</v>
      </c>
      <c r="G14411">
        <v>0</v>
      </c>
      <c r="H14411">
        <f>Table2[[#This Row],[Doanh số bán]]-Table2[[#This Row],[Chiết khấu]]</f>
        <v>12600136.000000002</v>
      </c>
      <c r="K14411" t="s">
        <v>36</v>
      </c>
      <c r="L14411">
        <v>1</v>
      </c>
      <c r="M14411" t="s">
        <v>37</v>
      </c>
      <c r="N14411" t="s">
        <v>2112</v>
      </c>
      <c r="O14411">
        <v>50</v>
      </c>
      <c r="P14411" t="s">
        <v>84</v>
      </c>
      <c r="Q14411" t="s">
        <v>85</v>
      </c>
      <c r="R14411" t="s">
        <v>41</v>
      </c>
      <c r="S14411" t="s">
        <v>42</v>
      </c>
      <c r="T14411" t="s">
        <v>2113</v>
      </c>
      <c r="U14411" t="s">
        <v>2114</v>
      </c>
      <c r="V14411" t="s">
        <v>2014</v>
      </c>
    </row>
    <row r="14412" spans="1:22">
      <c r="A14412" s="4">
        <v>46126</v>
      </c>
      <c r="B14412" t="s">
        <v>10309</v>
      </c>
      <c r="C14412" t="s">
        <v>2568</v>
      </c>
      <c r="D14412">
        <v>5</v>
      </c>
      <c r="E14412">
        <v>186999.99968000001</v>
      </c>
      <c r="F14412">
        <f>Table2[[#This Row],[Đơn Giá Chuẩn]]*Table2[[#This Row],[Tổng số lượng bán]]</f>
        <v>934999.99840000004</v>
      </c>
      <c r="G14412">
        <v>0</v>
      </c>
      <c r="H14412">
        <f>Table2[[#This Row],[Doanh số bán]]-Table2[[#This Row],[Chiết khấu]]</f>
        <v>934999.99840000004</v>
      </c>
      <c r="K14412" t="s">
        <v>2217</v>
      </c>
      <c r="L14412">
        <v>1</v>
      </c>
      <c r="M14412" t="s">
        <v>37</v>
      </c>
      <c r="N14412" t="s">
        <v>26</v>
      </c>
      <c r="O14412">
        <v>5</v>
      </c>
      <c r="P14412" t="s">
        <v>150</v>
      </c>
      <c r="Q14412" t="s">
        <v>151</v>
      </c>
      <c r="R14412" t="s">
        <v>41</v>
      </c>
      <c r="S14412" t="s">
        <v>42</v>
      </c>
      <c r="T14412" t="s">
        <v>2875</v>
      </c>
      <c r="U14412" t="s">
        <v>2876</v>
      </c>
      <c r="V14412" t="s">
        <v>45</v>
      </c>
    </row>
    <row r="14413" spans="1:22">
      <c r="A14413" s="4">
        <v>46127</v>
      </c>
      <c r="B14413" t="s">
        <v>10310</v>
      </c>
      <c r="C14413" t="s">
        <v>23</v>
      </c>
      <c r="D14413">
        <v>1</v>
      </c>
      <c r="E14413">
        <v>42000</v>
      </c>
      <c r="F14413">
        <f>Table2[[#This Row],[Đơn Giá Chuẩn]]*Table2[[#This Row],[Tổng số lượng bán]]</f>
        <v>42000</v>
      </c>
      <c r="G14413">
        <v>0</v>
      </c>
      <c r="H14413">
        <f>Table2[[#This Row],[Doanh số bán]]-Table2[[#This Row],[Chiết khấu]]</f>
        <v>42000</v>
      </c>
      <c r="K14413" t="s">
        <v>24</v>
      </c>
      <c r="L14413">
        <v>0</v>
      </c>
      <c r="M14413" t="s">
        <v>319</v>
      </c>
      <c r="N14413" t="s">
        <v>26</v>
      </c>
      <c r="O14413">
        <v>0</v>
      </c>
      <c r="P14413" t="s">
        <v>449</v>
      </c>
      <c r="Q14413" t="s">
        <v>450</v>
      </c>
      <c r="R14413" t="s">
        <v>29</v>
      </c>
      <c r="S14413" t="s">
        <v>30</v>
      </c>
      <c r="T14413" t="s">
        <v>320</v>
      </c>
      <c r="U14413" t="s">
        <v>321</v>
      </c>
      <c r="V14413" t="s">
        <v>33</v>
      </c>
    </row>
    <row r="14414" spans="1:22">
      <c r="A14414" s="4">
        <v>46126</v>
      </c>
      <c r="B14414" t="s">
        <v>10309</v>
      </c>
      <c r="C14414" t="s">
        <v>2568</v>
      </c>
      <c r="D14414">
        <v>10</v>
      </c>
      <c r="E14414">
        <v>186999.99968000001</v>
      </c>
      <c r="F14414">
        <f>Table2[[#This Row],[Đơn Giá Chuẩn]]*Table2[[#This Row],[Tổng số lượng bán]]</f>
        <v>1869999.9968000001</v>
      </c>
      <c r="G14414">
        <v>0</v>
      </c>
      <c r="H14414">
        <f>Table2[[#This Row],[Doanh số bán]]-Table2[[#This Row],[Chiết khấu]]</f>
        <v>1869999.9968000001</v>
      </c>
      <c r="K14414" t="s">
        <v>2217</v>
      </c>
      <c r="L14414">
        <v>1</v>
      </c>
      <c r="M14414" t="s">
        <v>37</v>
      </c>
      <c r="N14414" t="s">
        <v>26</v>
      </c>
      <c r="O14414">
        <v>10</v>
      </c>
      <c r="P14414" t="s">
        <v>2511</v>
      </c>
      <c r="Q14414" t="s">
        <v>2512</v>
      </c>
      <c r="R14414" t="s">
        <v>41</v>
      </c>
      <c r="S14414" t="s">
        <v>42</v>
      </c>
      <c r="T14414" t="s">
        <v>2875</v>
      </c>
      <c r="U14414" t="s">
        <v>2876</v>
      </c>
      <c r="V14414" t="s">
        <v>45</v>
      </c>
    </row>
    <row r="14415" spans="1:22">
      <c r="A14415" s="4">
        <v>46126</v>
      </c>
      <c r="B14415" t="s">
        <v>10311</v>
      </c>
      <c r="C14415" t="s">
        <v>2568</v>
      </c>
      <c r="D14415">
        <v>1</v>
      </c>
      <c r="E14415">
        <v>272000</v>
      </c>
      <c r="F14415">
        <f>Table2[[#This Row],[Đơn Giá Chuẩn]]*Table2[[#This Row],[Tổng số lượng bán]]</f>
        <v>272000</v>
      </c>
      <c r="G14415">
        <v>0</v>
      </c>
      <c r="H14415">
        <f>Table2[[#This Row],[Doanh số bán]]-Table2[[#This Row],[Chiết khấu]]</f>
        <v>272000</v>
      </c>
      <c r="K14415" t="s">
        <v>50</v>
      </c>
      <c r="L14415">
        <v>0.5</v>
      </c>
      <c r="M14415" t="s">
        <v>37</v>
      </c>
      <c r="N14415" t="s">
        <v>50</v>
      </c>
      <c r="O14415">
        <v>0.5</v>
      </c>
      <c r="P14415" t="s">
        <v>101</v>
      </c>
      <c r="Q14415" t="s">
        <v>102</v>
      </c>
      <c r="R14415" t="s">
        <v>41</v>
      </c>
      <c r="S14415" t="s">
        <v>42</v>
      </c>
      <c r="T14415" t="s">
        <v>74</v>
      </c>
      <c r="U14415" t="s">
        <v>75</v>
      </c>
      <c r="V14415" t="s">
        <v>50</v>
      </c>
    </row>
    <row r="14416" spans="1:22">
      <c r="A14416" s="4">
        <v>46127</v>
      </c>
      <c r="B14416" t="s">
        <v>10312</v>
      </c>
      <c r="C14416" t="s">
        <v>23</v>
      </c>
      <c r="D14416">
        <v>1</v>
      </c>
      <c r="E14416">
        <v>32000</v>
      </c>
      <c r="F14416">
        <f>Table2[[#This Row],[Đơn Giá Chuẩn]]*Table2[[#This Row],[Tổng số lượng bán]]</f>
        <v>32000</v>
      </c>
      <c r="G14416">
        <v>0</v>
      </c>
      <c r="H14416">
        <f>Table2[[#This Row],[Doanh số bán]]-Table2[[#This Row],[Chiết khấu]]</f>
        <v>32000</v>
      </c>
      <c r="K14416" t="s">
        <v>24</v>
      </c>
      <c r="L14416">
        <v>0</v>
      </c>
      <c r="M14416" t="s">
        <v>319</v>
      </c>
      <c r="N14416" t="s">
        <v>26</v>
      </c>
      <c r="O14416">
        <v>0</v>
      </c>
      <c r="P14416" t="s">
        <v>125</v>
      </c>
      <c r="Q14416" t="s">
        <v>126</v>
      </c>
      <c r="R14416" t="s">
        <v>29</v>
      </c>
      <c r="S14416" t="s">
        <v>30</v>
      </c>
      <c r="T14416" t="s">
        <v>320</v>
      </c>
      <c r="U14416" t="s">
        <v>321</v>
      </c>
      <c r="V14416" t="s">
        <v>33</v>
      </c>
    </row>
    <row r="14417" spans="1:22">
      <c r="A14417" s="4">
        <v>46127</v>
      </c>
      <c r="B14417" t="s">
        <v>10312</v>
      </c>
      <c r="C14417" t="s">
        <v>23</v>
      </c>
      <c r="D14417">
        <v>1</v>
      </c>
      <c r="E14417">
        <v>21000</v>
      </c>
      <c r="F14417">
        <f>Table2[[#This Row],[Đơn Giá Chuẩn]]*Table2[[#This Row],[Tổng số lượng bán]]</f>
        <v>21000</v>
      </c>
      <c r="G14417">
        <v>0</v>
      </c>
      <c r="H14417">
        <f>Table2[[#This Row],[Doanh số bán]]-Table2[[#This Row],[Chiết khấu]]</f>
        <v>21000</v>
      </c>
      <c r="K14417" t="s">
        <v>24</v>
      </c>
      <c r="L14417">
        <v>0</v>
      </c>
      <c r="M14417" t="s">
        <v>319</v>
      </c>
      <c r="N14417" t="s">
        <v>26</v>
      </c>
      <c r="O14417">
        <v>0</v>
      </c>
      <c r="P14417" t="s">
        <v>27</v>
      </c>
      <c r="Q14417" t="s">
        <v>28</v>
      </c>
      <c r="R14417" t="s">
        <v>29</v>
      </c>
      <c r="S14417" t="s">
        <v>30</v>
      </c>
      <c r="T14417" t="s">
        <v>320</v>
      </c>
      <c r="U14417" t="s">
        <v>321</v>
      </c>
      <c r="V14417" t="s">
        <v>33</v>
      </c>
    </row>
    <row r="14418" spans="1:22">
      <c r="A14418" s="4">
        <v>46127</v>
      </c>
      <c r="B14418" t="s">
        <v>10313</v>
      </c>
      <c r="C14418" t="s">
        <v>23</v>
      </c>
      <c r="D14418">
        <v>2</v>
      </c>
      <c r="E14418">
        <v>21000</v>
      </c>
      <c r="F14418">
        <f>Table2[[#This Row],[Đơn Giá Chuẩn]]*Table2[[#This Row],[Tổng số lượng bán]]</f>
        <v>42000</v>
      </c>
      <c r="G14418">
        <v>0</v>
      </c>
      <c r="H14418">
        <f>Table2[[#This Row],[Doanh số bán]]-Table2[[#This Row],[Chiết khấu]]</f>
        <v>42000</v>
      </c>
      <c r="K14418" t="s">
        <v>24</v>
      </c>
      <c r="L14418">
        <v>0</v>
      </c>
      <c r="M14418" t="s">
        <v>319</v>
      </c>
      <c r="N14418" t="s">
        <v>26</v>
      </c>
      <c r="O14418">
        <v>0</v>
      </c>
      <c r="P14418" t="s">
        <v>27</v>
      </c>
      <c r="Q14418" t="s">
        <v>28</v>
      </c>
      <c r="R14418" t="s">
        <v>29</v>
      </c>
      <c r="S14418" t="s">
        <v>30</v>
      </c>
      <c r="T14418" t="s">
        <v>320</v>
      </c>
      <c r="U14418" t="s">
        <v>321</v>
      </c>
      <c r="V14418" t="s">
        <v>33</v>
      </c>
    </row>
    <row r="14419" spans="1:22">
      <c r="A14419" s="4">
        <v>46126</v>
      </c>
      <c r="B14419" t="s">
        <v>9114</v>
      </c>
      <c r="C14419" t="s">
        <v>2500</v>
      </c>
      <c r="D14419">
        <v>20</v>
      </c>
      <c r="E14419">
        <v>272000</v>
      </c>
      <c r="F14419">
        <f>Table2[[#This Row],[Đơn Giá Chuẩn]]*Table2[[#This Row],[Tổng số lượng bán]]</f>
        <v>5440000</v>
      </c>
      <c r="G14419">
        <v>1500000</v>
      </c>
      <c r="H14419">
        <f>Table2[[#This Row],[Doanh số bán]]-Table2[[#This Row],[Chiết khấu]]</f>
        <v>3940000</v>
      </c>
      <c r="K14419" t="s">
        <v>24</v>
      </c>
      <c r="L14419">
        <v>1</v>
      </c>
      <c r="M14419" t="s">
        <v>25</v>
      </c>
      <c r="N14419" t="s">
        <v>26</v>
      </c>
      <c r="O14419">
        <v>20</v>
      </c>
      <c r="P14419" t="s">
        <v>512</v>
      </c>
      <c r="Q14419" t="s">
        <v>513</v>
      </c>
      <c r="R14419" t="s">
        <v>41</v>
      </c>
      <c r="S14419" t="s">
        <v>42</v>
      </c>
      <c r="T14419" t="s">
        <v>31</v>
      </c>
      <c r="U14419" t="s">
        <v>32</v>
      </c>
      <c r="V14419" t="s">
        <v>33</v>
      </c>
    </row>
    <row r="14420" spans="1:22">
      <c r="A14420" s="4">
        <v>46127</v>
      </c>
      <c r="B14420" t="s">
        <v>10314</v>
      </c>
      <c r="C14420" t="s">
        <v>23</v>
      </c>
      <c r="D14420">
        <v>1</v>
      </c>
      <c r="E14420">
        <v>62000</v>
      </c>
      <c r="F14420">
        <f>Table2[[#This Row],[Đơn Giá Chuẩn]]*Table2[[#This Row],[Tổng số lượng bán]]</f>
        <v>62000</v>
      </c>
      <c r="G14420">
        <v>0</v>
      </c>
      <c r="H14420">
        <f>Table2[[#This Row],[Doanh số bán]]-Table2[[#This Row],[Chiết khấu]]</f>
        <v>62000</v>
      </c>
      <c r="K14420" t="s">
        <v>24</v>
      </c>
      <c r="L14420">
        <v>0</v>
      </c>
      <c r="M14420" t="s">
        <v>918</v>
      </c>
      <c r="N14420" t="s">
        <v>919</v>
      </c>
      <c r="O14420">
        <v>0</v>
      </c>
      <c r="P14420" t="s">
        <v>1815</v>
      </c>
      <c r="Q14420" t="s">
        <v>1816</v>
      </c>
      <c r="R14420" t="s">
        <v>29</v>
      </c>
      <c r="S14420" t="s">
        <v>30</v>
      </c>
      <c r="T14420" t="s">
        <v>922</v>
      </c>
      <c r="U14420" t="s">
        <v>923</v>
      </c>
      <c r="V14420" t="s">
        <v>33</v>
      </c>
    </row>
    <row r="14421" spans="1:22">
      <c r="A14421" s="4">
        <v>46127</v>
      </c>
      <c r="B14421" t="s">
        <v>10315</v>
      </c>
      <c r="C14421" t="s">
        <v>23</v>
      </c>
      <c r="D14421">
        <v>1</v>
      </c>
      <c r="E14421">
        <v>52000</v>
      </c>
      <c r="F14421">
        <f>Table2[[#This Row],[Đơn Giá Chuẩn]]*Table2[[#This Row],[Tổng số lượng bán]]</f>
        <v>52000</v>
      </c>
      <c r="G14421">
        <v>16204</v>
      </c>
      <c r="H14421">
        <f>Table2[[#This Row],[Doanh số bán]]-Table2[[#This Row],[Chiết khấu]]</f>
        <v>35796</v>
      </c>
      <c r="K14421" t="s">
        <v>24</v>
      </c>
      <c r="L14421">
        <v>0</v>
      </c>
      <c r="M14421" t="s">
        <v>918</v>
      </c>
      <c r="N14421" t="s">
        <v>919</v>
      </c>
      <c r="O14421">
        <v>0</v>
      </c>
      <c r="P14421" t="s">
        <v>1788</v>
      </c>
      <c r="Q14421" t="s">
        <v>1789</v>
      </c>
      <c r="R14421" t="s">
        <v>29</v>
      </c>
      <c r="S14421" t="s">
        <v>59</v>
      </c>
      <c r="T14421" t="s">
        <v>922</v>
      </c>
      <c r="U14421" t="s">
        <v>923</v>
      </c>
      <c r="V14421" t="s">
        <v>33</v>
      </c>
    </row>
    <row r="14422" spans="1:22">
      <c r="A14422" s="4">
        <v>46127</v>
      </c>
      <c r="B14422" t="s">
        <v>10316</v>
      </c>
      <c r="C14422" t="s">
        <v>23</v>
      </c>
      <c r="D14422">
        <v>1</v>
      </c>
      <c r="E14422">
        <v>42000</v>
      </c>
      <c r="F14422">
        <f>Table2[[#This Row],[Đơn Giá Chuẩn]]*Table2[[#This Row],[Tổng số lượng bán]]</f>
        <v>42000</v>
      </c>
      <c r="G14422">
        <v>12963</v>
      </c>
      <c r="H14422">
        <f>Table2[[#This Row],[Doanh số bán]]-Table2[[#This Row],[Chiết khấu]]</f>
        <v>29037</v>
      </c>
      <c r="K14422" t="s">
        <v>24</v>
      </c>
      <c r="L14422">
        <v>0</v>
      </c>
      <c r="M14422" t="s">
        <v>918</v>
      </c>
      <c r="N14422" t="s">
        <v>919</v>
      </c>
      <c r="O14422">
        <v>0</v>
      </c>
      <c r="P14422" t="s">
        <v>1771</v>
      </c>
      <c r="Q14422" t="s">
        <v>1772</v>
      </c>
      <c r="R14422" t="s">
        <v>29</v>
      </c>
      <c r="S14422" t="s">
        <v>30</v>
      </c>
      <c r="T14422" t="s">
        <v>922</v>
      </c>
      <c r="U14422" t="s">
        <v>923</v>
      </c>
      <c r="V14422" t="s">
        <v>33</v>
      </c>
    </row>
    <row r="14423" spans="1:22">
      <c r="A14423" s="4">
        <v>46127</v>
      </c>
      <c r="B14423" t="s">
        <v>10317</v>
      </c>
      <c r="C14423" t="s">
        <v>23</v>
      </c>
      <c r="D14423">
        <v>1</v>
      </c>
      <c r="E14423">
        <v>47000</v>
      </c>
      <c r="F14423">
        <f>Table2[[#This Row],[Đơn Giá Chuẩn]]*Table2[[#This Row],[Tổng số lượng bán]]</f>
        <v>47000</v>
      </c>
      <c r="G14423">
        <v>0</v>
      </c>
      <c r="H14423">
        <f>Table2[[#This Row],[Doanh số bán]]-Table2[[#This Row],[Chiết khấu]]</f>
        <v>47000</v>
      </c>
      <c r="K14423" t="s">
        <v>24</v>
      </c>
      <c r="L14423">
        <v>0</v>
      </c>
      <c r="M14423" t="s">
        <v>918</v>
      </c>
      <c r="N14423" t="s">
        <v>919</v>
      </c>
      <c r="O14423">
        <v>0</v>
      </c>
      <c r="P14423" t="s">
        <v>1996</v>
      </c>
      <c r="Q14423" t="s">
        <v>1997</v>
      </c>
      <c r="R14423" t="s">
        <v>29</v>
      </c>
      <c r="S14423" t="s">
        <v>30</v>
      </c>
      <c r="T14423" t="s">
        <v>922</v>
      </c>
      <c r="U14423" t="s">
        <v>923</v>
      </c>
      <c r="V14423" t="s">
        <v>33</v>
      </c>
    </row>
    <row r="14424" spans="1:22">
      <c r="A14424" s="4">
        <v>46127</v>
      </c>
      <c r="B14424" t="s">
        <v>10317</v>
      </c>
      <c r="C14424" t="s">
        <v>23</v>
      </c>
      <c r="D14424">
        <v>1</v>
      </c>
      <c r="E14424">
        <v>51000</v>
      </c>
      <c r="F14424">
        <f>Table2[[#This Row],[Đơn Giá Chuẩn]]*Table2[[#This Row],[Tổng số lượng bán]]</f>
        <v>51000</v>
      </c>
      <c r="G14424">
        <v>0</v>
      </c>
      <c r="H14424">
        <f>Table2[[#This Row],[Doanh số bán]]-Table2[[#This Row],[Chiết khấu]]</f>
        <v>51000</v>
      </c>
      <c r="K14424" t="s">
        <v>24</v>
      </c>
      <c r="L14424">
        <v>0</v>
      </c>
      <c r="M14424" t="s">
        <v>918</v>
      </c>
      <c r="N14424" t="s">
        <v>919</v>
      </c>
      <c r="O14424">
        <v>0</v>
      </c>
      <c r="P14424" t="s">
        <v>1733</v>
      </c>
      <c r="Q14424" t="s">
        <v>1734</v>
      </c>
      <c r="R14424" t="s">
        <v>29</v>
      </c>
      <c r="S14424" t="s">
        <v>30</v>
      </c>
      <c r="T14424" t="s">
        <v>922</v>
      </c>
      <c r="U14424" t="s">
        <v>923</v>
      </c>
      <c r="V14424" t="s">
        <v>33</v>
      </c>
    </row>
    <row r="14425" spans="1:22">
      <c r="A14425" s="4">
        <v>46127</v>
      </c>
      <c r="B14425" t="s">
        <v>10318</v>
      </c>
      <c r="C14425" t="s">
        <v>23</v>
      </c>
      <c r="D14425">
        <v>1</v>
      </c>
      <c r="E14425">
        <v>47000</v>
      </c>
      <c r="F14425">
        <f>Table2[[#This Row],[Đơn Giá Chuẩn]]*Table2[[#This Row],[Tổng số lượng bán]]</f>
        <v>47000</v>
      </c>
      <c r="G14425">
        <v>14583</v>
      </c>
      <c r="H14425">
        <f>Table2[[#This Row],[Doanh số bán]]-Table2[[#This Row],[Chiết khấu]]</f>
        <v>32417</v>
      </c>
      <c r="K14425" t="s">
        <v>24</v>
      </c>
      <c r="L14425">
        <v>0</v>
      </c>
      <c r="M14425" t="s">
        <v>918</v>
      </c>
      <c r="N14425" t="s">
        <v>919</v>
      </c>
      <c r="O14425">
        <v>0</v>
      </c>
      <c r="P14425" t="s">
        <v>1740</v>
      </c>
      <c r="Q14425" t="s">
        <v>1741</v>
      </c>
      <c r="R14425" t="s">
        <v>29</v>
      </c>
      <c r="S14425" t="s">
        <v>30</v>
      </c>
      <c r="T14425" t="s">
        <v>922</v>
      </c>
      <c r="U14425" t="s">
        <v>923</v>
      </c>
      <c r="V14425" t="s">
        <v>33</v>
      </c>
    </row>
    <row r="14426" spans="1:22">
      <c r="A14426" s="4">
        <v>46127</v>
      </c>
      <c r="B14426" t="s">
        <v>10319</v>
      </c>
      <c r="C14426" t="s">
        <v>23</v>
      </c>
      <c r="D14426">
        <v>1</v>
      </c>
      <c r="E14426">
        <v>42000</v>
      </c>
      <c r="F14426">
        <f>Table2[[#This Row],[Đơn Giá Chuẩn]]*Table2[[#This Row],[Tổng số lượng bán]]</f>
        <v>42000</v>
      </c>
      <c r="G14426">
        <v>12963</v>
      </c>
      <c r="H14426">
        <f>Table2[[#This Row],[Doanh số bán]]-Table2[[#This Row],[Chiết khấu]]</f>
        <v>29037</v>
      </c>
      <c r="K14426" t="s">
        <v>24</v>
      </c>
      <c r="L14426">
        <v>0</v>
      </c>
      <c r="M14426" t="s">
        <v>918</v>
      </c>
      <c r="N14426" t="s">
        <v>919</v>
      </c>
      <c r="O14426">
        <v>0</v>
      </c>
      <c r="P14426" t="s">
        <v>1771</v>
      </c>
      <c r="Q14426" t="s">
        <v>1772</v>
      </c>
      <c r="R14426" t="s">
        <v>29</v>
      </c>
      <c r="S14426" t="s">
        <v>30</v>
      </c>
      <c r="T14426" t="s">
        <v>922</v>
      </c>
      <c r="U14426" t="s">
        <v>923</v>
      </c>
      <c r="V14426" t="s">
        <v>33</v>
      </c>
    </row>
    <row r="14427" spans="1:22">
      <c r="A14427" s="4">
        <v>46127</v>
      </c>
      <c r="B14427" t="s">
        <v>10320</v>
      </c>
      <c r="C14427" t="s">
        <v>23</v>
      </c>
      <c r="D14427">
        <v>1</v>
      </c>
      <c r="E14427">
        <v>67000</v>
      </c>
      <c r="F14427">
        <f>Table2[[#This Row],[Đơn Giá Chuẩn]]*Table2[[#This Row],[Tổng số lượng bán]]</f>
        <v>67000</v>
      </c>
      <c r="G14427">
        <v>0</v>
      </c>
      <c r="H14427">
        <f>Table2[[#This Row],[Doanh số bán]]-Table2[[#This Row],[Chiết khấu]]</f>
        <v>67000</v>
      </c>
      <c r="K14427" t="s">
        <v>24</v>
      </c>
      <c r="L14427">
        <v>0</v>
      </c>
      <c r="M14427" t="s">
        <v>918</v>
      </c>
      <c r="N14427" t="s">
        <v>919</v>
      </c>
      <c r="O14427">
        <v>0</v>
      </c>
      <c r="P14427" t="s">
        <v>1749</v>
      </c>
      <c r="Q14427" t="s">
        <v>1750</v>
      </c>
      <c r="R14427" t="s">
        <v>29</v>
      </c>
      <c r="S14427" t="s">
        <v>56</v>
      </c>
      <c r="T14427" t="s">
        <v>922</v>
      </c>
      <c r="U14427" t="s">
        <v>923</v>
      </c>
      <c r="V14427" t="s">
        <v>33</v>
      </c>
    </row>
    <row r="14428" spans="1:22">
      <c r="A14428" s="4">
        <v>46127</v>
      </c>
      <c r="B14428" t="s">
        <v>10235</v>
      </c>
      <c r="C14428" t="s">
        <v>2568</v>
      </c>
      <c r="D14428">
        <v>10</v>
      </c>
      <c r="E14428">
        <v>192000.00008000003</v>
      </c>
      <c r="F14428">
        <f>Table2[[#This Row],[Đơn Giá Chuẩn]]*Table2[[#This Row],[Tổng số lượng bán]]</f>
        <v>1920000.0008000003</v>
      </c>
      <c r="G14428">
        <v>0</v>
      </c>
      <c r="H14428">
        <f>Table2[[#This Row],[Doanh số bán]]-Table2[[#This Row],[Chiết khấu]]</f>
        <v>1920000.0008000003</v>
      </c>
      <c r="K14428" t="s">
        <v>2217</v>
      </c>
      <c r="L14428">
        <v>1</v>
      </c>
      <c r="M14428" t="s">
        <v>37</v>
      </c>
      <c r="N14428" t="s">
        <v>26</v>
      </c>
      <c r="O14428">
        <v>10</v>
      </c>
      <c r="P14428" t="s">
        <v>512</v>
      </c>
      <c r="Q14428" t="s">
        <v>513</v>
      </c>
      <c r="R14428" t="s">
        <v>41</v>
      </c>
      <c r="S14428" t="s">
        <v>42</v>
      </c>
      <c r="T14428" t="s">
        <v>2692</v>
      </c>
      <c r="U14428" t="s">
        <v>2693</v>
      </c>
      <c r="V14428" t="s">
        <v>45</v>
      </c>
    </row>
    <row r="14429" spans="1:22">
      <c r="A14429" s="4">
        <v>46127</v>
      </c>
      <c r="B14429" t="s">
        <v>10321</v>
      </c>
      <c r="C14429" t="s">
        <v>2568</v>
      </c>
      <c r="D14429">
        <v>17</v>
      </c>
      <c r="E14429">
        <v>201999.99980000002</v>
      </c>
      <c r="F14429">
        <f>Table2[[#This Row],[Đơn Giá Chuẩn]]*Table2[[#This Row],[Tổng số lượng bán]]</f>
        <v>3433999.9966000002</v>
      </c>
      <c r="G14429">
        <v>0</v>
      </c>
      <c r="H14429">
        <f>Table2[[#This Row],[Doanh số bán]]-Table2[[#This Row],[Chiết khấu]]</f>
        <v>3433999.9966000002</v>
      </c>
      <c r="K14429" t="s">
        <v>2217</v>
      </c>
      <c r="L14429">
        <v>1</v>
      </c>
      <c r="M14429" t="s">
        <v>37</v>
      </c>
      <c r="N14429" t="s">
        <v>26</v>
      </c>
      <c r="O14429">
        <v>17</v>
      </c>
      <c r="P14429" t="s">
        <v>512</v>
      </c>
      <c r="Q14429" t="s">
        <v>513</v>
      </c>
      <c r="R14429" t="s">
        <v>41</v>
      </c>
      <c r="S14429" t="s">
        <v>42</v>
      </c>
      <c r="T14429" t="s">
        <v>2921</v>
      </c>
      <c r="U14429" t="s">
        <v>2922</v>
      </c>
      <c r="V14429" t="s">
        <v>45</v>
      </c>
    </row>
    <row r="14430" spans="1:22">
      <c r="A14430" s="4">
        <v>46127</v>
      </c>
      <c r="B14430" t="s">
        <v>10321</v>
      </c>
      <c r="C14430" t="s">
        <v>2568</v>
      </c>
      <c r="D14430">
        <v>3</v>
      </c>
      <c r="E14430">
        <v>197000.00048000002</v>
      </c>
      <c r="F14430">
        <f>Table2[[#This Row],[Đơn Giá Chuẩn]]*Table2[[#This Row],[Tổng số lượng bán]]</f>
        <v>591000.00144000002</v>
      </c>
      <c r="G14430">
        <v>0</v>
      </c>
      <c r="H14430">
        <f>Table2[[#This Row],[Doanh số bán]]-Table2[[#This Row],[Chiết khấu]]</f>
        <v>591000.00144000002</v>
      </c>
      <c r="K14430" t="s">
        <v>2217</v>
      </c>
      <c r="L14430">
        <v>1</v>
      </c>
      <c r="M14430" t="s">
        <v>37</v>
      </c>
      <c r="N14430" t="s">
        <v>26</v>
      </c>
      <c r="O14430">
        <v>3</v>
      </c>
      <c r="P14430" t="s">
        <v>2511</v>
      </c>
      <c r="Q14430" t="s">
        <v>2512</v>
      </c>
      <c r="R14430" t="s">
        <v>41</v>
      </c>
      <c r="S14430" t="s">
        <v>42</v>
      </c>
      <c r="T14430" t="s">
        <v>2921</v>
      </c>
      <c r="U14430" t="s">
        <v>2922</v>
      </c>
      <c r="V14430" t="s">
        <v>45</v>
      </c>
    </row>
    <row r="14431" spans="1:22">
      <c r="A14431" s="4">
        <v>46127</v>
      </c>
      <c r="B14431" t="s">
        <v>10322</v>
      </c>
      <c r="C14431" t="s">
        <v>23</v>
      </c>
      <c r="D14431">
        <v>1</v>
      </c>
      <c r="E14431">
        <v>47000</v>
      </c>
      <c r="F14431">
        <f>Table2[[#This Row],[Đơn Giá Chuẩn]]*Table2[[#This Row],[Tổng số lượng bán]]</f>
        <v>47000</v>
      </c>
      <c r="G14431">
        <v>0</v>
      </c>
      <c r="H14431">
        <f>Table2[[#This Row],[Doanh số bán]]-Table2[[#This Row],[Chiết khấu]]</f>
        <v>47000</v>
      </c>
      <c r="K14431" t="s">
        <v>24</v>
      </c>
      <c r="L14431">
        <v>0</v>
      </c>
      <c r="M14431" t="s">
        <v>918</v>
      </c>
      <c r="N14431" t="s">
        <v>919</v>
      </c>
      <c r="O14431">
        <v>0</v>
      </c>
      <c r="P14431" t="s">
        <v>1740</v>
      </c>
      <c r="Q14431" t="s">
        <v>1741</v>
      </c>
      <c r="R14431" t="s">
        <v>29</v>
      </c>
      <c r="S14431" t="s">
        <v>30</v>
      </c>
      <c r="T14431" t="s">
        <v>922</v>
      </c>
      <c r="U14431" t="s">
        <v>923</v>
      </c>
      <c r="V14431" t="s">
        <v>33</v>
      </c>
    </row>
    <row r="14432" spans="1:22">
      <c r="A14432" s="4">
        <v>46127</v>
      </c>
      <c r="B14432" t="s">
        <v>10323</v>
      </c>
      <c r="C14432" t="s">
        <v>23</v>
      </c>
      <c r="D14432">
        <v>1</v>
      </c>
      <c r="E14432">
        <v>47000</v>
      </c>
      <c r="F14432">
        <f>Table2[[#This Row],[Đơn Giá Chuẩn]]*Table2[[#This Row],[Tổng số lượng bán]]</f>
        <v>47000</v>
      </c>
      <c r="G14432">
        <v>0</v>
      </c>
      <c r="H14432">
        <f>Table2[[#This Row],[Doanh số bán]]-Table2[[#This Row],[Chiết khấu]]</f>
        <v>47000</v>
      </c>
      <c r="K14432" t="s">
        <v>24</v>
      </c>
      <c r="L14432">
        <v>0</v>
      </c>
      <c r="M14432" t="s">
        <v>918</v>
      </c>
      <c r="N14432" t="s">
        <v>919</v>
      </c>
      <c r="O14432">
        <v>0</v>
      </c>
      <c r="P14432" t="s">
        <v>1740</v>
      </c>
      <c r="Q14432" t="s">
        <v>1741</v>
      </c>
      <c r="R14432" t="s">
        <v>29</v>
      </c>
      <c r="S14432" t="s">
        <v>30</v>
      </c>
      <c r="T14432" t="s">
        <v>922</v>
      </c>
      <c r="U14432" t="s">
        <v>923</v>
      </c>
      <c r="V14432" t="s">
        <v>33</v>
      </c>
    </row>
    <row r="14433" spans="1:22">
      <c r="A14433" s="4">
        <v>46127</v>
      </c>
      <c r="B14433" t="s">
        <v>10323</v>
      </c>
      <c r="C14433" t="s">
        <v>23</v>
      </c>
      <c r="D14433">
        <v>1</v>
      </c>
      <c r="E14433">
        <v>52000</v>
      </c>
      <c r="F14433">
        <f>Table2[[#This Row],[Đơn Giá Chuẩn]]*Table2[[#This Row],[Tổng số lượng bán]]</f>
        <v>52000</v>
      </c>
      <c r="G14433">
        <v>0</v>
      </c>
      <c r="H14433">
        <f>Table2[[#This Row],[Doanh số bán]]-Table2[[#This Row],[Chiết khấu]]</f>
        <v>52000</v>
      </c>
      <c r="K14433" t="s">
        <v>24</v>
      </c>
      <c r="L14433">
        <v>0</v>
      </c>
      <c r="M14433" t="s">
        <v>918</v>
      </c>
      <c r="N14433" t="s">
        <v>919</v>
      </c>
      <c r="O14433">
        <v>0</v>
      </c>
      <c r="P14433" t="s">
        <v>1775</v>
      </c>
      <c r="Q14433" t="s">
        <v>1776</v>
      </c>
      <c r="R14433" t="s">
        <v>29</v>
      </c>
      <c r="S14433" t="s">
        <v>56</v>
      </c>
      <c r="T14433" t="s">
        <v>922</v>
      </c>
      <c r="U14433" t="s">
        <v>923</v>
      </c>
      <c r="V14433" t="s">
        <v>33</v>
      </c>
    </row>
    <row r="14434" spans="1:22">
      <c r="A14434" s="4">
        <v>46127</v>
      </c>
      <c r="B14434" t="s">
        <v>10324</v>
      </c>
      <c r="C14434" t="s">
        <v>23</v>
      </c>
      <c r="D14434">
        <v>1</v>
      </c>
      <c r="E14434">
        <v>52000</v>
      </c>
      <c r="F14434">
        <f>Table2[[#This Row],[Đơn Giá Chuẩn]]*Table2[[#This Row],[Tổng số lượng bán]]</f>
        <v>52000</v>
      </c>
      <c r="G14434">
        <v>0</v>
      </c>
      <c r="H14434">
        <f>Table2[[#This Row],[Doanh số bán]]-Table2[[#This Row],[Chiết khấu]]</f>
        <v>52000</v>
      </c>
      <c r="K14434" t="s">
        <v>24</v>
      </c>
      <c r="L14434">
        <v>0</v>
      </c>
      <c r="M14434" t="s">
        <v>918</v>
      </c>
      <c r="N14434" t="s">
        <v>919</v>
      </c>
      <c r="O14434">
        <v>0</v>
      </c>
      <c r="P14434" t="s">
        <v>1775</v>
      </c>
      <c r="Q14434" t="s">
        <v>1776</v>
      </c>
      <c r="R14434" t="s">
        <v>29</v>
      </c>
      <c r="S14434" t="s">
        <v>56</v>
      </c>
      <c r="T14434" t="s">
        <v>922</v>
      </c>
      <c r="U14434" t="s">
        <v>923</v>
      </c>
      <c r="V14434" t="s">
        <v>33</v>
      </c>
    </row>
    <row r="14435" spans="1:22">
      <c r="A14435" s="4">
        <v>46127</v>
      </c>
      <c r="B14435" t="s">
        <v>10325</v>
      </c>
      <c r="C14435" t="s">
        <v>23</v>
      </c>
      <c r="D14435">
        <v>1</v>
      </c>
      <c r="E14435">
        <v>62000</v>
      </c>
      <c r="F14435">
        <f>Table2[[#This Row],[Đơn Giá Chuẩn]]*Table2[[#This Row],[Tổng số lượng bán]]</f>
        <v>62000</v>
      </c>
      <c r="G14435">
        <v>0</v>
      </c>
      <c r="H14435">
        <f>Table2[[#This Row],[Doanh số bán]]-Table2[[#This Row],[Chiết khấu]]</f>
        <v>62000</v>
      </c>
      <c r="K14435" t="s">
        <v>24</v>
      </c>
      <c r="L14435">
        <v>0</v>
      </c>
      <c r="M14435" t="s">
        <v>918</v>
      </c>
      <c r="N14435" t="s">
        <v>919</v>
      </c>
      <c r="O14435">
        <v>0</v>
      </c>
      <c r="P14435" t="s">
        <v>1745</v>
      </c>
      <c r="Q14435" t="s">
        <v>1746</v>
      </c>
      <c r="R14435" t="s">
        <v>29</v>
      </c>
      <c r="S14435" t="s">
        <v>30</v>
      </c>
      <c r="T14435" t="s">
        <v>922</v>
      </c>
      <c r="U14435" t="s">
        <v>923</v>
      </c>
      <c r="V14435" t="s">
        <v>33</v>
      </c>
    </row>
    <row r="14436" spans="1:22">
      <c r="A14436" s="4">
        <v>46127</v>
      </c>
      <c r="B14436" t="s">
        <v>10325</v>
      </c>
      <c r="C14436" t="s">
        <v>23</v>
      </c>
      <c r="D14436">
        <v>1</v>
      </c>
      <c r="E14436">
        <v>51000</v>
      </c>
      <c r="F14436">
        <f>Table2[[#This Row],[Đơn Giá Chuẩn]]*Table2[[#This Row],[Tổng số lượng bán]]</f>
        <v>51000</v>
      </c>
      <c r="G14436">
        <v>0</v>
      </c>
      <c r="H14436">
        <f>Table2[[#This Row],[Doanh số bán]]-Table2[[#This Row],[Chiết khấu]]</f>
        <v>51000</v>
      </c>
      <c r="K14436" t="s">
        <v>24</v>
      </c>
      <c r="L14436">
        <v>0</v>
      </c>
      <c r="M14436" t="s">
        <v>918</v>
      </c>
      <c r="N14436" t="s">
        <v>919</v>
      </c>
      <c r="O14436">
        <v>0</v>
      </c>
      <c r="P14436" t="s">
        <v>1733</v>
      </c>
      <c r="Q14436" t="s">
        <v>1734</v>
      </c>
      <c r="R14436" t="s">
        <v>29</v>
      </c>
      <c r="S14436" t="s">
        <v>30</v>
      </c>
      <c r="T14436" t="s">
        <v>922</v>
      </c>
      <c r="U14436" t="s">
        <v>923</v>
      </c>
      <c r="V14436" t="s">
        <v>33</v>
      </c>
    </row>
    <row r="14437" spans="1:22">
      <c r="A14437" s="4">
        <v>46127</v>
      </c>
      <c r="B14437" t="s">
        <v>10326</v>
      </c>
      <c r="C14437" t="s">
        <v>23</v>
      </c>
      <c r="D14437">
        <v>1</v>
      </c>
      <c r="E14437">
        <v>42000</v>
      </c>
      <c r="F14437">
        <f>Table2[[#This Row],[Đơn Giá Chuẩn]]*Table2[[#This Row],[Tổng số lượng bán]]</f>
        <v>42000</v>
      </c>
      <c r="G14437">
        <v>12963</v>
      </c>
      <c r="H14437">
        <f>Table2[[#This Row],[Doanh số bán]]-Table2[[#This Row],[Chiết khấu]]</f>
        <v>29037</v>
      </c>
      <c r="K14437" t="s">
        <v>24</v>
      </c>
      <c r="L14437">
        <v>0</v>
      </c>
      <c r="M14437" t="s">
        <v>918</v>
      </c>
      <c r="N14437" t="s">
        <v>919</v>
      </c>
      <c r="O14437">
        <v>0</v>
      </c>
      <c r="P14437" t="s">
        <v>1771</v>
      </c>
      <c r="Q14437" t="s">
        <v>1772</v>
      </c>
      <c r="R14437" t="s">
        <v>29</v>
      </c>
      <c r="S14437" t="s">
        <v>30</v>
      </c>
      <c r="T14437" t="s">
        <v>922</v>
      </c>
      <c r="U14437" t="s">
        <v>923</v>
      </c>
      <c r="V14437" t="s">
        <v>33</v>
      </c>
    </row>
    <row r="14438" spans="1:22">
      <c r="A14438" s="4">
        <v>46127</v>
      </c>
      <c r="B14438" t="s">
        <v>10327</v>
      </c>
      <c r="C14438" t="s">
        <v>23</v>
      </c>
      <c r="D14438">
        <v>1</v>
      </c>
      <c r="E14438">
        <v>47000</v>
      </c>
      <c r="F14438">
        <f>Table2[[#This Row],[Đơn Giá Chuẩn]]*Table2[[#This Row],[Tổng số lượng bán]]</f>
        <v>47000</v>
      </c>
      <c r="G14438">
        <v>0</v>
      </c>
      <c r="H14438">
        <f>Table2[[#This Row],[Doanh số bán]]-Table2[[#This Row],[Chiết khấu]]</f>
        <v>47000</v>
      </c>
      <c r="K14438" t="s">
        <v>24</v>
      </c>
      <c r="L14438">
        <v>0</v>
      </c>
      <c r="M14438" t="s">
        <v>918</v>
      </c>
      <c r="N14438" t="s">
        <v>919</v>
      </c>
      <c r="O14438">
        <v>0</v>
      </c>
      <c r="P14438" t="s">
        <v>1852</v>
      </c>
      <c r="Q14438" t="s">
        <v>1853</v>
      </c>
      <c r="R14438" t="s">
        <v>29</v>
      </c>
      <c r="S14438" t="s">
        <v>59</v>
      </c>
      <c r="T14438" t="s">
        <v>922</v>
      </c>
      <c r="U14438" t="s">
        <v>923</v>
      </c>
      <c r="V14438" t="s">
        <v>33</v>
      </c>
    </row>
    <row r="14439" spans="1:22">
      <c r="A14439" s="4">
        <v>46127</v>
      </c>
      <c r="B14439" t="s">
        <v>10328</v>
      </c>
      <c r="C14439" t="s">
        <v>1840</v>
      </c>
      <c r="D14439">
        <v>1</v>
      </c>
      <c r="E14439">
        <v>31454.545454545456</v>
      </c>
      <c r="F14439">
        <f>Table2[[#This Row],[Đơn Giá Chuẩn]]*Table2[[#This Row],[Tổng số lượng bán]]</f>
        <v>31454.545454545456</v>
      </c>
      <c r="G14439">
        <v>0</v>
      </c>
      <c r="H14439">
        <f>Table2[[#This Row],[Doanh số bán]]-Table2[[#This Row],[Chiết khấu]]</f>
        <v>31454.545454545456</v>
      </c>
      <c r="K14439" t="s">
        <v>24</v>
      </c>
      <c r="L14439">
        <v>0</v>
      </c>
      <c r="M14439" t="s">
        <v>918</v>
      </c>
      <c r="N14439" t="s">
        <v>919</v>
      </c>
      <c r="O14439">
        <v>0</v>
      </c>
      <c r="P14439" t="s">
        <v>1841</v>
      </c>
      <c r="Q14439" t="s">
        <v>1842</v>
      </c>
      <c r="R14439" t="s">
        <v>29</v>
      </c>
      <c r="S14439" t="s">
        <v>1738</v>
      </c>
      <c r="T14439" t="s">
        <v>922</v>
      </c>
      <c r="U14439" t="s">
        <v>923</v>
      </c>
      <c r="V14439" t="s">
        <v>33</v>
      </c>
    </row>
    <row r="14440" spans="1:22">
      <c r="A14440" s="4">
        <v>46127</v>
      </c>
      <c r="B14440" t="s">
        <v>10329</v>
      </c>
      <c r="C14440" t="s">
        <v>23</v>
      </c>
      <c r="D14440">
        <v>1</v>
      </c>
      <c r="E14440">
        <v>52000</v>
      </c>
      <c r="F14440">
        <f>Table2[[#This Row],[Đơn Giá Chuẩn]]*Table2[[#This Row],[Tổng số lượng bán]]</f>
        <v>52000</v>
      </c>
      <c r="G14440">
        <v>0</v>
      </c>
      <c r="H14440">
        <f>Table2[[#This Row],[Doanh số bán]]-Table2[[#This Row],[Chiết khấu]]</f>
        <v>52000</v>
      </c>
      <c r="K14440" t="s">
        <v>24</v>
      </c>
      <c r="L14440">
        <v>0</v>
      </c>
      <c r="M14440" t="s">
        <v>918</v>
      </c>
      <c r="N14440" t="s">
        <v>919</v>
      </c>
      <c r="O14440">
        <v>0</v>
      </c>
      <c r="P14440" t="s">
        <v>1730</v>
      </c>
      <c r="Q14440" t="s">
        <v>1731</v>
      </c>
      <c r="R14440" t="s">
        <v>29</v>
      </c>
      <c r="S14440" t="s">
        <v>30</v>
      </c>
      <c r="T14440" t="s">
        <v>922</v>
      </c>
      <c r="U14440" t="s">
        <v>923</v>
      </c>
      <c r="V14440" t="s">
        <v>33</v>
      </c>
    </row>
    <row r="14441" spans="1:22">
      <c r="A14441" s="4">
        <v>46127</v>
      </c>
      <c r="B14441" t="s">
        <v>10330</v>
      </c>
      <c r="C14441" t="s">
        <v>23</v>
      </c>
      <c r="D14441">
        <v>1</v>
      </c>
      <c r="E14441">
        <v>67000</v>
      </c>
      <c r="F14441">
        <f>Table2[[#This Row],[Đơn Giá Chuẩn]]*Table2[[#This Row],[Tổng số lượng bán]]</f>
        <v>67000</v>
      </c>
      <c r="G14441">
        <v>0</v>
      </c>
      <c r="H14441">
        <f>Table2[[#This Row],[Doanh số bán]]-Table2[[#This Row],[Chiết khấu]]</f>
        <v>67000</v>
      </c>
      <c r="K14441" t="s">
        <v>24</v>
      </c>
      <c r="L14441">
        <v>0</v>
      </c>
      <c r="M14441" t="s">
        <v>918</v>
      </c>
      <c r="N14441" t="s">
        <v>919</v>
      </c>
      <c r="O14441">
        <v>0</v>
      </c>
      <c r="P14441" t="s">
        <v>1749</v>
      </c>
      <c r="Q14441" t="s">
        <v>1750</v>
      </c>
      <c r="R14441" t="s">
        <v>29</v>
      </c>
      <c r="S14441" t="s">
        <v>56</v>
      </c>
      <c r="T14441" t="s">
        <v>922</v>
      </c>
      <c r="U14441" t="s">
        <v>923</v>
      </c>
      <c r="V14441" t="s">
        <v>33</v>
      </c>
    </row>
    <row r="14442" spans="1:22">
      <c r="A14442" s="4">
        <v>46127</v>
      </c>
      <c r="B14442" t="s">
        <v>10331</v>
      </c>
      <c r="C14442" t="s">
        <v>23</v>
      </c>
      <c r="D14442">
        <v>1</v>
      </c>
      <c r="E14442">
        <v>51000</v>
      </c>
      <c r="F14442">
        <f>Table2[[#This Row],[Đơn Giá Chuẩn]]*Table2[[#This Row],[Tổng số lượng bán]]</f>
        <v>51000</v>
      </c>
      <c r="G14442">
        <v>15880</v>
      </c>
      <c r="H14442">
        <f>Table2[[#This Row],[Doanh số bán]]-Table2[[#This Row],[Chiết khấu]]</f>
        <v>35120</v>
      </c>
      <c r="K14442" t="s">
        <v>24</v>
      </c>
      <c r="L14442">
        <v>0</v>
      </c>
      <c r="M14442" t="s">
        <v>918</v>
      </c>
      <c r="N14442" t="s">
        <v>919</v>
      </c>
      <c r="O14442">
        <v>0</v>
      </c>
      <c r="P14442" t="s">
        <v>1733</v>
      </c>
      <c r="Q14442" t="s">
        <v>1734</v>
      </c>
      <c r="R14442" t="s">
        <v>29</v>
      </c>
      <c r="S14442" t="s">
        <v>30</v>
      </c>
      <c r="T14442" t="s">
        <v>922</v>
      </c>
      <c r="U14442" t="s">
        <v>923</v>
      </c>
      <c r="V14442" t="s">
        <v>33</v>
      </c>
    </row>
    <row r="14443" spans="1:22">
      <c r="A14443" s="4">
        <v>46127</v>
      </c>
      <c r="B14443" t="s">
        <v>10332</v>
      </c>
      <c r="C14443" t="s">
        <v>23</v>
      </c>
      <c r="D14443">
        <v>1</v>
      </c>
      <c r="E14443">
        <v>62000</v>
      </c>
      <c r="F14443">
        <f>Table2[[#This Row],[Đơn Giá Chuẩn]]*Table2[[#This Row],[Tổng số lượng bán]]</f>
        <v>62000</v>
      </c>
      <c r="G14443">
        <v>19444</v>
      </c>
      <c r="H14443">
        <f>Table2[[#This Row],[Doanh số bán]]-Table2[[#This Row],[Chiết khấu]]</f>
        <v>42556</v>
      </c>
      <c r="K14443" t="s">
        <v>24</v>
      </c>
      <c r="L14443">
        <v>0</v>
      </c>
      <c r="M14443" t="s">
        <v>918</v>
      </c>
      <c r="N14443" t="s">
        <v>919</v>
      </c>
      <c r="O14443">
        <v>0</v>
      </c>
      <c r="P14443" t="s">
        <v>1745</v>
      </c>
      <c r="Q14443" t="s">
        <v>1746</v>
      </c>
      <c r="R14443" t="s">
        <v>29</v>
      </c>
      <c r="S14443" t="s">
        <v>30</v>
      </c>
      <c r="T14443" t="s">
        <v>922</v>
      </c>
      <c r="U14443" t="s">
        <v>923</v>
      </c>
      <c r="V14443" t="s">
        <v>33</v>
      </c>
    </row>
    <row r="14444" spans="1:22">
      <c r="A14444" s="4">
        <v>46127</v>
      </c>
      <c r="B14444" t="s">
        <v>10333</v>
      </c>
      <c r="C14444" t="s">
        <v>23</v>
      </c>
      <c r="D14444">
        <v>1</v>
      </c>
      <c r="E14444">
        <v>47000</v>
      </c>
      <c r="F14444">
        <f>Table2[[#This Row],[Đơn Giá Chuẩn]]*Table2[[#This Row],[Tổng số lượng bán]]</f>
        <v>47000</v>
      </c>
      <c r="G14444">
        <v>14583</v>
      </c>
      <c r="H14444">
        <f>Table2[[#This Row],[Doanh số bán]]-Table2[[#This Row],[Chiết khấu]]</f>
        <v>32417</v>
      </c>
      <c r="K14444" t="s">
        <v>24</v>
      </c>
      <c r="L14444">
        <v>0</v>
      </c>
      <c r="M14444" t="s">
        <v>918</v>
      </c>
      <c r="N14444" t="s">
        <v>919</v>
      </c>
      <c r="O14444">
        <v>0</v>
      </c>
      <c r="P14444" t="s">
        <v>1996</v>
      </c>
      <c r="Q14444" t="s">
        <v>1997</v>
      </c>
      <c r="R14444" t="s">
        <v>29</v>
      </c>
      <c r="S14444" t="s">
        <v>30</v>
      </c>
      <c r="T14444" t="s">
        <v>922</v>
      </c>
      <c r="U14444" t="s">
        <v>923</v>
      </c>
      <c r="V14444" t="s">
        <v>33</v>
      </c>
    </row>
    <row r="14445" spans="1:22">
      <c r="A14445" s="4">
        <v>46127</v>
      </c>
      <c r="B14445" t="s">
        <v>10334</v>
      </c>
      <c r="C14445" t="s">
        <v>2568</v>
      </c>
      <c r="D14445">
        <v>20</v>
      </c>
      <c r="E14445">
        <v>201999.99980000002</v>
      </c>
      <c r="F14445">
        <f>Table2[[#This Row],[Đơn Giá Chuẩn]]*Table2[[#This Row],[Tổng số lượng bán]]</f>
        <v>4039999.9960000003</v>
      </c>
      <c r="G14445">
        <v>0</v>
      </c>
      <c r="H14445">
        <f>Table2[[#This Row],[Doanh số bán]]-Table2[[#This Row],[Chiết khấu]]</f>
        <v>4039999.9960000003</v>
      </c>
      <c r="K14445" t="s">
        <v>2217</v>
      </c>
      <c r="L14445">
        <v>1</v>
      </c>
      <c r="M14445" t="s">
        <v>37</v>
      </c>
      <c r="N14445" t="s">
        <v>2338</v>
      </c>
      <c r="O14445">
        <v>20</v>
      </c>
      <c r="P14445" t="s">
        <v>512</v>
      </c>
      <c r="Q14445" t="s">
        <v>513</v>
      </c>
      <c r="R14445" t="s">
        <v>41</v>
      </c>
      <c r="S14445" t="s">
        <v>42</v>
      </c>
      <c r="T14445" t="s">
        <v>2696</v>
      </c>
      <c r="U14445" t="s">
        <v>2697</v>
      </c>
      <c r="V14445" t="s">
        <v>45</v>
      </c>
    </row>
    <row r="14446" spans="1:22">
      <c r="A14446" s="4">
        <v>46127</v>
      </c>
      <c r="B14446" t="s">
        <v>10335</v>
      </c>
      <c r="C14446" t="s">
        <v>23</v>
      </c>
      <c r="D14446">
        <v>1</v>
      </c>
      <c r="E14446">
        <v>52000</v>
      </c>
      <c r="F14446">
        <f>Table2[[#This Row],[Đơn Giá Chuẩn]]*Table2[[#This Row],[Tổng số lượng bán]]</f>
        <v>52000</v>
      </c>
      <c r="G14446">
        <v>0</v>
      </c>
      <c r="H14446">
        <f>Table2[[#This Row],[Doanh số bán]]-Table2[[#This Row],[Chiết khấu]]</f>
        <v>52000</v>
      </c>
      <c r="K14446" t="s">
        <v>24</v>
      </c>
      <c r="L14446">
        <v>0</v>
      </c>
      <c r="M14446" t="s">
        <v>918</v>
      </c>
      <c r="N14446" t="s">
        <v>919</v>
      </c>
      <c r="O14446">
        <v>0</v>
      </c>
      <c r="P14446" t="s">
        <v>1790</v>
      </c>
      <c r="Q14446" t="s">
        <v>1791</v>
      </c>
      <c r="R14446" t="s">
        <v>29</v>
      </c>
      <c r="S14446" t="s">
        <v>59</v>
      </c>
      <c r="T14446" t="s">
        <v>922</v>
      </c>
      <c r="U14446" t="s">
        <v>923</v>
      </c>
      <c r="V14446" t="s">
        <v>33</v>
      </c>
    </row>
    <row r="14447" spans="1:22">
      <c r="A14447" s="4">
        <v>46127</v>
      </c>
      <c r="B14447" t="s">
        <v>10335</v>
      </c>
      <c r="C14447" t="s">
        <v>23</v>
      </c>
      <c r="D14447">
        <v>1</v>
      </c>
      <c r="E14447">
        <v>67000</v>
      </c>
      <c r="F14447">
        <f>Table2[[#This Row],[Đơn Giá Chuẩn]]*Table2[[#This Row],[Tổng số lượng bán]]</f>
        <v>67000</v>
      </c>
      <c r="G14447">
        <v>0</v>
      </c>
      <c r="H14447">
        <f>Table2[[#This Row],[Doanh số bán]]-Table2[[#This Row],[Chiết khấu]]</f>
        <v>67000</v>
      </c>
      <c r="K14447" t="s">
        <v>24</v>
      </c>
      <c r="L14447">
        <v>0</v>
      </c>
      <c r="M14447" t="s">
        <v>918</v>
      </c>
      <c r="N14447" t="s">
        <v>919</v>
      </c>
      <c r="O14447">
        <v>0</v>
      </c>
      <c r="P14447" t="s">
        <v>1756</v>
      </c>
      <c r="Q14447" t="s">
        <v>1757</v>
      </c>
      <c r="R14447" t="s">
        <v>29</v>
      </c>
      <c r="S14447" t="s">
        <v>30</v>
      </c>
      <c r="T14447" t="s">
        <v>922</v>
      </c>
      <c r="U14447" t="s">
        <v>923</v>
      </c>
      <c r="V14447" t="s">
        <v>33</v>
      </c>
    </row>
    <row r="14448" spans="1:22">
      <c r="A14448" s="4">
        <v>46127</v>
      </c>
      <c r="B14448" t="s">
        <v>10336</v>
      </c>
      <c r="C14448" t="s">
        <v>1840</v>
      </c>
      <c r="D14448">
        <v>1</v>
      </c>
      <c r="E14448">
        <v>31454.545454545456</v>
      </c>
      <c r="F14448">
        <f>Table2[[#This Row],[Đơn Giá Chuẩn]]*Table2[[#This Row],[Tổng số lượng bán]]</f>
        <v>31454.545454545456</v>
      </c>
      <c r="G14448">
        <v>0</v>
      </c>
      <c r="H14448">
        <f>Table2[[#This Row],[Doanh số bán]]-Table2[[#This Row],[Chiết khấu]]</f>
        <v>31454.545454545456</v>
      </c>
      <c r="K14448" t="s">
        <v>24</v>
      </c>
      <c r="L14448">
        <v>0</v>
      </c>
      <c r="M14448" t="s">
        <v>918</v>
      </c>
      <c r="N14448" t="s">
        <v>919</v>
      </c>
      <c r="O14448">
        <v>0</v>
      </c>
      <c r="P14448" t="s">
        <v>1841</v>
      </c>
      <c r="Q14448" t="s">
        <v>1842</v>
      </c>
      <c r="R14448" t="s">
        <v>29</v>
      </c>
      <c r="S14448" t="s">
        <v>1738</v>
      </c>
      <c r="T14448" t="s">
        <v>922</v>
      </c>
      <c r="U14448" t="s">
        <v>923</v>
      </c>
      <c r="V14448" t="s">
        <v>33</v>
      </c>
    </row>
    <row r="14449" spans="1:22">
      <c r="A14449" s="4">
        <v>46127</v>
      </c>
      <c r="B14449" t="s">
        <v>10337</v>
      </c>
      <c r="C14449" t="s">
        <v>23</v>
      </c>
      <c r="D14449">
        <v>1</v>
      </c>
      <c r="E14449">
        <v>67000</v>
      </c>
      <c r="F14449">
        <f>Table2[[#This Row],[Đơn Giá Chuẩn]]*Table2[[#This Row],[Tổng số lượng bán]]</f>
        <v>67000</v>
      </c>
      <c r="G14449">
        <v>0</v>
      </c>
      <c r="H14449">
        <f>Table2[[#This Row],[Doanh số bán]]-Table2[[#This Row],[Chiết khấu]]</f>
        <v>67000</v>
      </c>
      <c r="K14449" t="s">
        <v>24</v>
      </c>
      <c r="L14449">
        <v>0</v>
      </c>
      <c r="M14449" t="s">
        <v>918</v>
      </c>
      <c r="N14449" t="s">
        <v>919</v>
      </c>
      <c r="O14449">
        <v>0</v>
      </c>
      <c r="P14449" t="s">
        <v>1832</v>
      </c>
      <c r="Q14449" t="s">
        <v>1833</v>
      </c>
      <c r="R14449" t="s">
        <v>29</v>
      </c>
      <c r="S14449" t="s">
        <v>68</v>
      </c>
      <c r="T14449" t="s">
        <v>922</v>
      </c>
      <c r="U14449" t="s">
        <v>923</v>
      </c>
      <c r="V14449" t="s">
        <v>33</v>
      </c>
    </row>
    <row r="14450" spans="1:22">
      <c r="A14450" s="4">
        <v>46127</v>
      </c>
      <c r="B14450" t="s">
        <v>10337</v>
      </c>
      <c r="C14450" t="s">
        <v>23</v>
      </c>
      <c r="D14450">
        <v>1</v>
      </c>
      <c r="E14450">
        <v>47000</v>
      </c>
      <c r="F14450">
        <f>Table2[[#This Row],[Đơn Giá Chuẩn]]*Table2[[#This Row],[Tổng số lượng bán]]</f>
        <v>47000</v>
      </c>
      <c r="G14450">
        <v>0</v>
      </c>
      <c r="H14450">
        <f>Table2[[#This Row],[Doanh số bán]]-Table2[[#This Row],[Chiết khấu]]</f>
        <v>47000</v>
      </c>
      <c r="K14450" t="s">
        <v>24</v>
      </c>
      <c r="L14450">
        <v>0</v>
      </c>
      <c r="M14450" t="s">
        <v>918</v>
      </c>
      <c r="N14450" t="s">
        <v>919</v>
      </c>
      <c r="O14450">
        <v>0</v>
      </c>
      <c r="P14450" t="s">
        <v>1996</v>
      </c>
      <c r="Q14450" t="s">
        <v>1997</v>
      </c>
      <c r="R14450" t="s">
        <v>29</v>
      </c>
      <c r="S14450" t="s">
        <v>30</v>
      </c>
      <c r="T14450" t="s">
        <v>922</v>
      </c>
      <c r="U14450" t="s">
        <v>923</v>
      </c>
      <c r="V14450" t="s">
        <v>33</v>
      </c>
    </row>
    <row r="14451" spans="1:22">
      <c r="A14451" s="4">
        <v>46127</v>
      </c>
      <c r="B14451" t="s">
        <v>10338</v>
      </c>
      <c r="C14451" t="s">
        <v>2568</v>
      </c>
      <c r="D14451">
        <v>10</v>
      </c>
      <c r="E14451">
        <v>192000.00008000003</v>
      </c>
      <c r="F14451">
        <f>Table2[[#This Row],[Đơn Giá Chuẩn]]*Table2[[#This Row],[Tổng số lượng bán]]</f>
        <v>1920000.0008000003</v>
      </c>
      <c r="G14451">
        <v>0</v>
      </c>
      <c r="H14451">
        <f>Table2[[#This Row],[Doanh số bán]]-Table2[[#This Row],[Chiết khấu]]</f>
        <v>1920000.0008000003</v>
      </c>
      <c r="K14451" t="s">
        <v>2217</v>
      </c>
      <c r="L14451">
        <v>1</v>
      </c>
      <c r="M14451" t="s">
        <v>37</v>
      </c>
      <c r="N14451" t="s">
        <v>26</v>
      </c>
      <c r="O14451">
        <v>10</v>
      </c>
      <c r="P14451" t="s">
        <v>512</v>
      </c>
      <c r="Q14451" t="s">
        <v>513</v>
      </c>
      <c r="R14451" t="s">
        <v>41</v>
      </c>
      <c r="S14451" t="s">
        <v>42</v>
      </c>
      <c r="T14451" t="s">
        <v>3651</v>
      </c>
      <c r="U14451" t="s">
        <v>3652</v>
      </c>
      <c r="V14451" t="s">
        <v>45</v>
      </c>
    </row>
    <row r="14452" spans="1:22">
      <c r="A14452" s="4">
        <v>46127</v>
      </c>
      <c r="B14452" t="s">
        <v>10339</v>
      </c>
      <c r="C14452" t="s">
        <v>2568</v>
      </c>
      <c r="D14452">
        <v>10</v>
      </c>
      <c r="E14452">
        <v>192000.00008000003</v>
      </c>
      <c r="F14452">
        <f>Table2[[#This Row],[Đơn Giá Chuẩn]]*Table2[[#This Row],[Tổng số lượng bán]]</f>
        <v>1920000.0008000003</v>
      </c>
      <c r="G14452">
        <v>0</v>
      </c>
      <c r="H14452">
        <f>Table2[[#This Row],[Doanh số bán]]-Table2[[#This Row],[Chiết khấu]]</f>
        <v>1920000.0008000003</v>
      </c>
      <c r="K14452" t="s">
        <v>2217</v>
      </c>
      <c r="L14452">
        <v>1</v>
      </c>
      <c r="M14452" t="s">
        <v>37</v>
      </c>
      <c r="N14452" t="s">
        <v>26</v>
      </c>
      <c r="O14452">
        <v>10</v>
      </c>
      <c r="P14452" t="s">
        <v>512</v>
      </c>
      <c r="Q14452" t="s">
        <v>513</v>
      </c>
      <c r="R14452" t="s">
        <v>41</v>
      </c>
      <c r="S14452" t="s">
        <v>42</v>
      </c>
      <c r="T14452" t="s">
        <v>2587</v>
      </c>
      <c r="U14452" t="s">
        <v>2588</v>
      </c>
      <c r="V14452" t="s">
        <v>45</v>
      </c>
    </row>
    <row r="14453" spans="1:22">
      <c r="A14453" s="4">
        <v>46127</v>
      </c>
      <c r="B14453" t="s">
        <v>10340</v>
      </c>
      <c r="C14453" t="s">
        <v>2568</v>
      </c>
      <c r="D14453">
        <v>30</v>
      </c>
      <c r="E14453">
        <v>199999.64</v>
      </c>
      <c r="F14453">
        <f>Table2[[#This Row],[Đơn Giá Chuẩn]]*Table2[[#This Row],[Tổng số lượng bán]]</f>
        <v>5999989.2000000002</v>
      </c>
      <c r="G14453">
        <v>0</v>
      </c>
      <c r="H14453">
        <f>Table2[[#This Row],[Doanh số bán]]-Table2[[#This Row],[Chiết khấu]]</f>
        <v>5999989.2000000002</v>
      </c>
      <c r="K14453" t="s">
        <v>2217</v>
      </c>
      <c r="L14453">
        <v>1</v>
      </c>
      <c r="M14453" t="s">
        <v>37</v>
      </c>
      <c r="N14453" t="s">
        <v>26</v>
      </c>
      <c r="O14453">
        <v>30</v>
      </c>
      <c r="P14453" t="s">
        <v>84</v>
      </c>
      <c r="Q14453" t="s">
        <v>85</v>
      </c>
      <c r="R14453" t="s">
        <v>41</v>
      </c>
      <c r="S14453" t="s">
        <v>42</v>
      </c>
      <c r="T14453" t="s">
        <v>2393</v>
      </c>
      <c r="U14453" t="s">
        <v>2394</v>
      </c>
      <c r="V14453" t="s">
        <v>2271</v>
      </c>
    </row>
    <row r="14454" spans="1:22">
      <c r="A14454" s="4">
        <v>46127</v>
      </c>
      <c r="B14454" t="s">
        <v>9136</v>
      </c>
      <c r="C14454" t="s">
        <v>104</v>
      </c>
      <c r="D14454">
        <v>3</v>
      </c>
      <c r="E14454">
        <v>47000</v>
      </c>
      <c r="F14454">
        <f>Table2[[#This Row],[Đơn Giá Chuẩn]]*Table2[[#This Row],[Tổng số lượng bán]]</f>
        <v>141000</v>
      </c>
      <c r="G14454">
        <v>12500</v>
      </c>
      <c r="H14454">
        <f>Table2[[#This Row],[Doanh số bán]]-Table2[[#This Row],[Chiết khấu]]</f>
        <v>128500</v>
      </c>
      <c r="K14454" t="s">
        <v>24</v>
      </c>
      <c r="L14454">
        <v>0.04</v>
      </c>
      <c r="M14454" t="s">
        <v>25</v>
      </c>
      <c r="N14454" t="s">
        <v>26</v>
      </c>
      <c r="O14454">
        <v>0.12</v>
      </c>
      <c r="P14454" t="s">
        <v>3002</v>
      </c>
      <c r="Q14454" t="s">
        <v>3003</v>
      </c>
      <c r="R14454" t="s">
        <v>107</v>
      </c>
      <c r="S14454" t="s">
        <v>108</v>
      </c>
      <c r="T14454" t="s">
        <v>31</v>
      </c>
      <c r="U14454" t="s">
        <v>32</v>
      </c>
      <c r="V14454" t="s">
        <v>33</v>
      </c>
    </row>
    <row r="14455" spans="1:22">
      <c r="A14455" s="4">
        <v>46127</v>
      </c>
      <c r="B14455" t="s">
        <v>9136</v>
      </c>
      <c r="C14455" t="s">
        <v>104</v>
      </c>
      <c r="D14455">
        <v>3</v>
      </c>
      <c r="E14455">
        <v>51000</v>
      </c>
      <c r="F14455">
        <f>Table2[[#This Row],[Đơn Giá Chuẩn]]*Table2[[#This Row],[Tổng số lượng bán]]</f>
        <v>153000</v>
      </c>
      <c r="G14455">
        <v>13611</v>
      </c>
      <c r="H14455">
        <f>Table2[[#This Row],[Doanh số bán]]-Table2[[#This Row],[Chiết khấu]]</f>
        <v>139389</v>
      </c>
      <c r="K14455" t="s">
        <v>24</v>
      </c>
      <c r="L14455">
        <v>0.12</v>
      </c>
      <c r="M14455" t="s">
        <v>25</v>
      </c>
      <c r="N14455" t="s">
        <v>26</v>
      </c>
      <c r="O14455">
        <v>0.36</v>
      </c>
      <c r="P14455" t="s">
        <v>656</v>
      </c>
      <c r="Q14455" t="s">
        <v>657</v>
      </c>
      <c r="R14455" t="s">
        <v>107</v>
      </c>
      <c r="S14455" t="s">
        <v>108</v>
      </c>
      <c r="T14455" t="s">
        <v>31</v>
      </c>
      <c r="U14455" t="s">
        <v>32</v>
      </c>
      <c r="V14455" t="s">
        <v>33</v>
      </c>
    </row>
    <row r="14456" spans="1:22">
      <c r="A14456" s="4">
        <v>46127</v>
      </c>
      <c r="B14456" t="s">
        <v>9136</v>
      </c>
      <c r="C14456" t="s">
        <v>104</v>
      </c>
      <c r="D14456">
        <v>3</v>
      </c>
      <c r="E14456">
        <v>47000</v>
      </c>
      <c r="F14456">
        <f>Table2[[#This Row],[Đơn Giá Chuẩn]]*Table2[[#This Row],[Tổng số lượng bán]]</f>
        <v>141000</v>
      </c>
      <c r="G14456">
        <v>12500</v>
      </c>
      <c r="H14456">
        <f>Table2[[#This Row],[Doanh số bán]]-Table2[[#This Row],[Chiết khấu]]</f>
        <v>128500</v>
      </c>
      <c r="K14456" t="s">
        <v>24</v>
      </c>
      <c r="L14456">
        <v>0.12</v>
      </c>
      <c r="M14456" t="s">
        <v>25</v>
      </c>
      <c r="N14456" t="s">
        <v>26</v>
      </c>
      <c r="O14456">
        <v>0.36</v>
      </c>
      <c r="P14456" t="s">
        <v>520</v>
      </c>
      <c r="Q14456" t="s">
        <v>521</v>
      </c>
      <c r="R14456" t="s">
        <v>107</v>
      </c>
      <c r="S14456" t="s">
        <v>108</v>
      </c>
      <c r="T14456" t="s">
        <v>31</v>
      </c>
      <c r="U14456" t="s">
        <v>32</v>
      </c>
      <c r="V14456" t="s">
        <v>33</v>
      </c>
    </row>
    <row r="14457" spans="1:22">
      <c r="A14457" s="4">
        <v>46127</v>
      </c>
      <c r="B14457" t="s">
        <v>9136</v>
      </c>
      <c r="C14457" t="s">
        <v>104</v>
      </c>
      <c r="D14457">
        <v>3</v>
      </c>
      <c r="E14457">
        <v>51000</v>
      </c>
      <c r="F14457">
        <f>Table2[[#This Row],[Đơn Giá Chuẩn]]*Table2[[#This Row],[Tổng số lượng bán]]</f>
        <v>153000</v>
      </c>
      <c r="G14457">
        <v>13611</v>
      </c>
      <c r="H14457">
        <f>Table2[[#This Row],[Doanh số bán]]-Table2[[#This Row],[Chiết khấu]]</f>
        <v>139389</v>
      </c>
      <c r="K14457" t="s">
        <v>24</v>
      </c>
      <c r="L14457">
        <v>0.12</v>
      </c>
      <c r="M14457" t="s">
        <v>25</v>
      </c>
      <c r="N14457" t="s">
        <v>26</v>
      </c>
      <c r="O14457">
        <v>0.36</v>
      </c>
      <c r="P14457" t="s">
        <v>588</v>
      </c>
      <c r="Q14457" t="s">
        <v>589</v>
      </c>
      <c r="R14457" t="s">
        <v>107</v>
      </c>
      <c r="S14457" t="s">
        <v>108</v>
      </c>
      <c r="T14457" t="s">
        <v>31</v>
      </c>
      <c r="U14457" t="s">
        <v>32</v>
      </c>
      <c r="V14457" t="s">
        <v>33</v>
      </c>
    </row>
    <row r="14458" spans="1:22">
      <c r="A14458" s="4">
        <v>46127</v>
      </c>
      <c r="B14458" t="s">
        <v>10341</v>
      </c>
      <c r="C14458" t="s">
        <v>23</v>
      </c>
      <c r="D14458">
        <v>1</v>
      </c>
      <c r="E14458">
        <v>21000</v>
      </c>
      <c r="F14458">
        <f>Table2[[#This Row],[Đơn Giá Chuẩn]]*Table2[[#This Row],[Tổng số lượng bán]]</f>
        <v>21000</v>
      </c>
      <c r="G14458">
        <v>7037</v>
      </c>
      <c r="H14458">
        <f>Table2[[#This Row],[Doanh số bán]]-Table2[[#This Row],[Chiết khấu]]</f>
        <v>13963</v>
      </c>
      <c r="K14458" t="s">
        <v>24</v>
      </c>
      <c r="L14458">
        <v>0</v>
      </c>
      <c r="M14458" t="s">
        <v>25</v>
      </c>
      <c r="N14458" t="s">
        <v>26</v>
      </c>
      <c r="O14458">
        <v>0</v>
      </c>
      <c r="P14458" t="s">
        <v>27</v>
      </c>
      <c r="Q14458" t="s">
        <v>28</v>
      </c>
      <c r="R14458" t="s">
        <v>29</v>
      </c>
      <c r="S14458" t="s">
        <v>30</v>
      </c>
      <c r="T14458" t="s">
        <v>31</v>
      </c>
      <c r="U14458" t="s">
        <v>32</v>
      </c>
      <c r="V14458" t="s">
        <v>33</v>
      </c>
    </row>
    <row r="14459" spans="1:22">
      <c r="A14459" s="4">
        <v>46127</v>
      </c>
      <c r="B14459" t="s">
        <v>10342</v>
      </c>
      <c r="C14459" t="s">
        <v>23</v>
      </c>
      <c r="D14459">
        <v>1</v>
      </c>
      <c r="E14459">
        <v>25999.999999999996</v>
      </c>
      <c r="F14459">
        <f>Table2[[#This Row],[Đơn Giá Chuẩn]]*Table2[[#This Row],[Tổng số lượng bán]]</f>
        <v>25999.999999999996</v>
      </c>
      <c r="G14459">
        <v>8889</v>
      </c>
      <c r="H14459">
        <f>Table2[[#This Row],[Doanh số bán]]-Table2[[#This Row],[Chiết khấu]]</f>
        <v>17110.999999999996</v>
      </c>
      <c r="K14459" t="s">
        <v>24</v>
      </c>
      <c r="L14459">
        <v>0</v>
      </c>
      <c r="M14459" t="s">
        <v>25</v>
      </c>
      <c r="N14459" t="s">
        <v>26</v>
      </c>
      <c r="O14459">
        <v>0</v>
      </c>
      <c r="P14459" t="s">
        <v>47</v>
      </c>
      <c r="Q14459" t="s">
        <v>48</v>
      </c>
      <c r="R14459" t="s">
        <v>29</v>
      </c>
      <c r="S14459" t="s">
        <v>30</v>
      </c>
      <c r="T14459" t="s">
        <v>31</v>
      </c>
      <c r="U14459" t="s">
        <v>32</v>
      </c>
      <c r="V14459" t="s">
        <v>33</v>
      </c>
    </row>
    <row r="14460" spans="1:22">
      <c r="A14460" s="4">
        <v>46127</v>
      </c>
      <c r="B14460" t="s">
        <v>10342</v>
      </c>
      <c r="C14460" t="s">
        <v>23</v>
      </c>
      <c r="D14460">
        <v>1</v>
      </c>
      <c r="E14460">
        <v>21000</v>
      </c>
      <c r="F14460">
        <f>Table2[[#This Row],[Đơn Giá Chuẩn]]*Table2[[#This Row],[Tổng số lượng bán]]</f>
        <v>21000</v>
      </c>
      <c r="G14460">
        <v>7037</v>
      </c>
      <c r="H14460">
        <f>Table2[[#This Row],[Doanh số bán]]-Table2[[#This Row],[Chiết khấu]]</f>
        <v>13963</v>
      </c>
      <c r="K14460" t="s">
        <v>24</v>
      </c>
      <c r="L14460">
        <v>0</v>
      </c>
      <c r="M14460" t="s">
        <v>25</v>
      </c>
      <c r="N14460" t="s">
        <v>26</v>
      </c>
      <c r="O14460">
        <v>0</v>
      </c>
      <c r="P14460" t="s">
        <v>27</v>
      </c>
      <c r="Q14460" t="s">
        <v>28</v>
      </c>
      <c r="R14460" t="s">
        <v>29</v>
      </c>
      <c r="S14460" t="s">
        <v>30</v>
      </c>
      <c r="T14460" t="s">
        <v>31</v>
      </c>
      <c r="U14460" t="s">
        <v>32</v>
      </c>
      <c r="V14460" t="s">
        <v>33</v>
      </c>
    </row>
    <row r="14461" spans="1:22">
      <c r="A14461" s="4">
        <v>46127</v>
      </c>
      <c r="B14461" t="s">
        <v>10343</v>
      </c>
      <c r="C14461" t="s">
        <v>23</v>
      </c>
      <c r="D14461">
        <v>1</v>
      </c>
      <c r="E14461">
        <v>25999.999999999996</v>
      </c>
      <c r="F14461">
        <f>Table2[[#This Row],[Đơn Giá Chuẩn]]*Table2[[#This Row],[Tổng số lượng bán]]</f>
        <v>25999.999999999996</v>
      </c>
      <c r="G14461">
        <v>8889</v>
      </c>
      <c r="H14461">
        <f>Table2[[#This Row],[Doanh số bán]]-Table2[[#This Row],[Chiết khấu]]</f>
        <v>17110.999999999996</v>
      </c>
      <c r="K14461" t="s">
        <v>24</v>
      </c>
      <c r="L14461">
        <v>0</v>
      </c>
      <c r="M14461" t="s">
        <v>25</v>
      </c>
      <c r="N14461" t="s">
        <v>26</v>
      </c>
      <c r="O14461">
        <v>0</v>
      </c>
      <c r="P14461" t="s">
        <v>47</v>
      </c>
      <c r="Q14461" t="s">
        <v>48</v>
      </c>
      <c r="R14461" t="s">
        <v>29</v>
      </c>
      <c r="S14461" t="s">
        <v>30</v>
      </c>
      <c r="T14461" t="s">
        <v>31</v>
      </c>
      <c r="U14461" t="s">
        <v>32</v>
      </c>
      <c r="V14461" t="s">
        <v>33</v>
      </c>
    </row>
    <row r="14462" spans="1:22">
      <c r="A14462" s="4">
        <v>46127</v>
      </c>
      <c r="B14462" t="s">
        <v>10344</v>
      </c>
      <c r="C14462" t="s">
        <v>23</v>
      </c>
      <c r="D14462">
        <v>1</v>
      </c>
      <c r="E14462">
        <v>25999.999999999996</v>
      </c>
      <c r="F14462">
        <f>Table2[[#This Row],[Đơn Giá Chuẩn]]*Table2[[#This Row],[Tổng số lượng bán]]</f>
        <v>25999.999999999996</v>
      </c>
      <c r="G14462">
        <v>8889</v>
      </c>
      <c r="H14462">
        <f>Table2[[#This Row],[Doanh số bán]]-Table2[[#This Row],[Chiết khấu]]</f>
        <v>17110.999999999996</v>
      </c>
      <c r="K14462" t="s">
        <v>24</v>
      </c>
      <c r="L14462">
        <v>0</v>
      </c>
      <c r="M14462" t="s">
        <v>25</v>
      </c>
      <c r="N14462" t="s">
        <v>26</v>
      </c>
      <c r="O14462">
        <v>0</v>
      </c>
      <c r="P14462" t="s">
        <v>47</v>
      </c>
      <c r="Q14462" t="s">
        <v>48</v>
      </c>
      <c r="R14462" t="s">
        <v>29</v>
      </c>
      <c r="S14462" t="s">
        <v>30</v>
      </c>
      <c r="T14462" t="s">
        <v>31</v>
      </c>
      <c r="U14462" t="s">
        <v>32</v>
      </c>
      <c r="V14462" t="s">
        <v>33</v>
      </c>
    </row>
    <row r="14463" spans="1:22">
      <c r="A14463" s="4">
        <v>46127</v>
      </c>
      <c r="B14463" t="s">
        <v>10345</v>
      </c>
      <c r="C14463" t="s">
        <v>23</v>
      </c>
      <c r="D14463">
        <v>1</v>
      </c>
      <c r="E14463">
        <v>21000</v>
      </c>
      <c r="F14463">
        <f>Table2[[#This Row],[Đơn Giá Chuẩn]]*Table2[[#This Row],[Tổng số lượng bán]]</f>
        <v>21000</v>
      </c>
      <c r="G14463">
        <v>7037</v>
      </c>
      <c r="H14463">
        <f>Table2[[#This Row],[Doanh số bán]]-Table2[[#This Row],[Chiết khấu]]</f>
        <v>13963</v>
      </c>
      <c r="K14463" t="s">
        <v>24</v>
      </c>
      <c r="L14463">
        <v>0</v>
      </c>
      <c r="M14463" t="s">
        <v>25</v>
      </c>
      <c r="N14463" t="s">
        <v>26</v>
      </c>
      <c r="O14463">
        <v>0</v>
      </c>
      <c r="P14463" t="s">
        <v>27</v>
      </c>
      <c r="Q14463" t="s">
        <v>28</v>
      </c>
      <c r="R14463" t="s">
        <v>29</v>
      </c>
      <c r="S14463" t="s">
        <v>30</v>
      </c>
      <c r="T14463" t="s">
        <v>31</v>
      </c>
      <c r="U14463" t="s">
        <v>32</v>
      </c>
      <c r="V14463" t="s">
        <v>33</v>
      </c>
    </row>
    <row r="14464" spans="1:22">
      <c r="A14464" s="4">
        <v>46127</v>
      </c>
      <c r="B14464" t="s">
        <v>10346</v>
      </c>
      <c r="C14464" t="s">
        <v>23</v>
      </c>
      <c r="D14464">
        <v>1</v>
      </c>
      <c r="E14464">
        <v>21000</v>
      </c>
      <c r="F14464">
        <f>Table2[[#This Row],[Đơn Giá Chuẩn]]*Table2[[#This Row],[Tổng số lượng bán]]</f>
        <v>21000</v>
      </c>
      <c r="G14464">
        <v>0</v>
      </c>
      <c r="H14464">
        <f>Table2[[#This Row],[Doanh số bán]]-Table2[[#This Row],[Chiết khấu]]</f>
        <v>21000</v>
      </c>
      <c r="K14464" t="s">
        <v>24</v>
      </c>
      <c r="L14464">
        <v>0</v>
      </c>
      <c r="M14464" t="s">
        <v>25</v>
      </c>
      <c r="N14464" t="s">
        <v>26</v>
      </c>
      <c r="O14464">
        <v>0</v>
      </c>
      <c r="P14464" t="s">
        <v>27</v>
      </c>
      <c r="Q14464" t="s">
        <v>28</v>
      </c>
      <c r="R14464" t="s">
        <v>29</v>
      </c>
      <c r="S14464" t="s">
        <v>30</v>
      </c>
      <c r="T14464" t="s">
        <v>31</v>
      </c>
      <c r="U14464" t="s">
        <v>32</v>
      </c>
      <c r="V14464" t="s">
        <v>33</v>
      </c>
    </row>
    <row r="14465" spans="1:22">
      <c r="A14465" s="4">
        <v>46127</v>
      </c>
      <c r="B14465" t="s">
        <v>10347</v>
      </c>
      <c r="C14465" t="s">
        <v>23</v>
      </c>
      <c r="D14465">
        <v>2</v>
      </c>
      <c r="E14465">
        <v>21000</v>
      </c>
      <c r="F14465">
        <f>Table2[[#This Row],[Đơn Giá Chuẩn]]*Table2[[#This Row],[Tổng số lượng bán]]</f>
        <v>42000</v>
      </c>
      <c r="G14465">
        <v>0</v>
      </c>
      <c r="H14465">
        <f>Table2[[#This Row],[Doanh số bán]]-Table2[[#This Row],[Chiết khấu]]</f>
        <v>42000</v>
      </c>
      <c r="K14465" t="s">
        <v>24</v>
      </c>
      <c r="L14465">
        <v>0</v>
      </c>
      <c r="M14465" t="s">
        <v>25</v>
      </c>
      <c r="N14465" t="s">
        <v>26</v>
      </c>
      <c r="O14465">
        <v>0</v>
      </c>
      <c r="P14465" t="s">
        <v>27</v>
      </c>
      <c r="Q14465" t="s">
        <v>28</v>
      </c>
      <c r="R14465" t="s">
        <v>29</v>
      </c>
      <c r="S14465" t="s">
        <v>30</v>
      </c>
      <c r="T14465" t="s">
        <v>31</v>
      </c>
      <c r="U14465" t="s">
        <v>32</v>
      </c>
      <c r="V14465" t="s">
        <v>33</v>
      </c>
    </row>
    <row r="14466" spans="1:22">
      <c r="A14466" s="4">
        <v>46127</v>
      </c>
      <c r="B14466" t="s">
        <v>10348</v>
      </c>
      <c r="C14466" t="s">
        <v>2568</v>
      </c>
      <c r="D14466">
        <v>100</v>
      </c>
      <c r="E14466">
        <v>218000</v>
      </c>
      <c r="F14466">
        <f>Table2[[#This Row],[Đơn Giá Chuẩn]]*Table2[[#This Row],[Tổng số lượng bán]]</f>
        <v>21800000</v>
      </c>
      <c r="G14466">
        <v>0</v>
      </c>
      <c r="H14466">
        <f>Table2[[#This Row],[Doanh số bán]]-Table2[[#This Row],[Chiết khấu]]</f>
        <v>21800000</v>
      </c>
      <c r="K14466" t="s">
        <v>36</v>
      </c>
      <c r="L14466">
        <v>1</v>
      </c>
      <c r="M14466" t="s">
        <v>37</v>
      </c>
      <c r="N14466" t="s">
        <v>26</v>
      </c>
      <c r="O14466">
        <v>100</v>
      </c>
      <c r="P14466" t="s">
        <v>8614</v>
      </c>
      <c r="Q14466" t="s">
        <v>8615</v>
      </c>
      <c r="R14466" t="s">
        <v>41</v>
      </c>
      <c r="S14466" t="s">
        <v>42</v>
      </c>
      <c r="T14466" t="s">
        <v>2678</v>
      </c>
      <c r="U14466" t="s">
        <v>2679</v>
      </c>
      <c r="V14466" t="s">
        <v>45</v>
      </c>
    </row>
    <row r="14467" spans="1:22">
      <c r="A14467" s="4">
        <v>46127</v>
      </c>
      <c r="B14467" t="s">
        <v>10349</v>
      </c>
      <c r="C14467" t="s">
        <v>23</v>
      </c>
      <c r="D14467">
        <v>1</v>
      </c>
      <c r="E14467">
        <v>21000</v>
      </c>
      <c r="F14467">
        <f>Table2[[#This Row],[Đơn Giá Chuẩn]]*Table2[[#This Row],[Tổng số lượng bán]]</f>
        <v>21000</v>
      </c>
      <c r="G14467">
        <v>7037</v>
      </c>
      <c r="H14467">
        <f>Table2[[#This Row],[Doanh số bán]]-Table2[[#This Row],[Chiết khấu]]</f>
        <v>13963</v>
      </c>
      <c r="K14467" t="s">
        <v>24</v>
      </c>
      <c r="L14467">
        <v>0</v>
      </c>
      <c r="M14467" t="s">
        <v>25</v>
      </c>
      <c r="N14467" t="s">
        <v>26</v>
      </c>
      <c r="O14467">
        <v>0</v>
      </c>
      <c r="P14467" t="s">
        <v>27</v>
      </c>
      <c r="Q14467" t="s">
        <v>28</v>
      </c>
      <c r="R14467" t="s">
        <v>29</v>
      </c>
      <c r="S14467" t="s">
        <v>30</v>
      </c>
      <c r="T14467" t="s">
        <v>31</v>
      </c>
      <c r="U14467" t="s">
        <v>32</v>
      </c>
      <c r="V14467" t="s">
        <v>33</v>
      </c>
    </row>
    <row r="14468" spans="1:22">
      <c r="A14468" s="4">
        <v>46127</v>
      </c>
      <c r="B14468" t="s">
        <v>10350</v>
      </c>
      <c r="C14468" t="s">
        <v>23</v>
      </c>
      <c r="D14468">
        <v>1</v>
      </c>
      <c r="E14468">
        <v>21000</v>
      </c>
      <c r="F14468">
        <f>Table2[[#This Row],[Đơn Giá Chuẩn]]*Table2[[#This Row],[Tổng số lượng bán]]</f>
        <v>21000</v>
      </c>
      <c r="G14468">
        <v>7037</v>
      </c>
      <c r="H14468">
        <f>Table2[[#This Row],[Doanh số bán]]-Table2[[#This Row],[Chiết khấu]]</f>
        <v>13963</v>
      </c>
      <c r="K14468" t="s">
        <v>24</v>
      </c>
      <c r="L14468">
        <v>0</v>
      </c>
      <c r="M14468" t="s">
        <v>25</v>
      </c>
      <c r="N14468" t="s">
        <v>26</v>
      </c>
      <c r="O14468">
        <v>0</v>
      </c>
      <c r="P14468" t="s">
        <v>27</v>
      </c>
      <c r="Q14468" t="s">
        <v>28</v>
      </c>
      <c r="R14468" t="s">
        <v>29</v>
      </c>
      <c r="S14468" t="s">
        <v>30</v>
      </c>
      <c r="T14468" t="s">
        <v>31</v>
      </c>
      <c r="U14468" t="s">
        <v>32</v>
      </c>
      <c r="V14468" t="s">
        <v>33</v>
      </c>
    </row>
    <row r="14469" spans="1:22">
      <c r="A14469" s="4">
        <v>46127</v>
      </c>
      <c r="B14469" t="s">
        <v>10351</v>
      </c>
      <c r="C14469" t="s">
        <v>23</v>
      </c>
      <c r="D14469">
        <v>1</v>
      </c>
      <c r="E14469">
        <v>25999.999999999996</v>
      </c>
      <c r="F14469">
        <f>Table2[[#This Row],[Đơn Giá Chuẩn]]*Table2[[#This Row],[Tổng số lượng bán]]</f>
        <v>25999.999999999996</v>
      </c>
      <c r="G14469">
        <v>0</v>
      </c>
      <c r="H14469">
        <f>Table2[[#This Row],[Doanh số bán]]-Table2[[#This Row],[Chiết khấu]]</f>
        <v>25999.999999999996</v>
      </c>
      <c r="K14469" t="s">
        <v>24</v>
      </c>
      <c r="L14469">
        <v>0</v>
      </c>
      <c r="M14469" t="s">
        <v>25</v>
      </c>
      <c r="N14469" t="s">
        <v>26</v>
      </c>
      <c r="O14469">
        <v>0</v>
      </c>
      <c r="P14469" t="s">
        <v>47</v>
      </c>
      <c r="Q14469" t="s">
        <v>48</v>
      </c>
      <c r="R14469" t="s">
        <v>29</v>
      </c>
      <c r="S14469" t="s">
        <v>30</v>
      </c>
      <c r="T14469" t="s">
        <v>31</v>
      </c>
      <c r="U14469" t="s">
        <v>32</v>
      </c>
      <c r="V14469" t="s">
        <v>33</v>
      </c>
    </row>
    <row r="14470" spans="1:22">
      <c r="A14470" s="4">
        <v>46127</v>
      </c>
      <c r="B14470" t="s">
        <v>10352</v>
      </c>
      <c r="C14470" t="s">
        <v>23</v>
      </c>
      <c r="D14470">
        <v>1</v>
      </c>
      <c r="E14470">
        <v>21000</v>
      </c>
      <c r="F14470">
        <f>Table2[[#This Row],[Đơn Giá Chuẩn]]*Table2[[#This Row],[Tổng số lượng bán]]</f>
        <v>21000</v>
      </c>
      <c r="G14470">
        <v>7037</v>
      </c>
      <c r="H14470">
        <f>Table2[[#This Row],[Doanh số bán]]-Table2[[#This Row],[Chiết khấu]]</f>
        <v>13963</v>
      </c>
      <c r="K14470" t="s">
        <v>24</v>
      </c>
      <c r="L14470">
        <v>0</v>
      </c>
      <c r="M14470" t="s">
        <v>25</v>
      </c>
      <c r="N14470" t="s">
        <v>26</v>
      </c>
      <c r="O14470">
        <v>0</v>
      </c>
      <c r="P14470" t="s">
        <v>27</v>
      </c>
      <c r="Q14470" t="s">
        <v>28</v>
      </c>
      <c r="R14470" t="s">
        <v>29</v>
      </c>
      <c r="S14470" t="s">
        <v>30</v>
      </c>
      <c r="T14470" t="s">
        <v>31</v>
      </c>
      <c r="U14470" t="s">
        <v>32</v>
      </c>
      <c r="V14470" t="s">
        <v>33</v>
      </c>
    </row>
    <row r="14471" spans="1:22">
      <c r="A14471" s="4">
        <v>46127</v>
      </c>
      <c r="B14471" t="s">
        <v>10353</v>
      </c>
      <c r="C14471" t="s">
        <v>23</v>
      </c>
      <c r="D14471">
        <v>1</v>
      </c>
      <c r="E14471">
        <v>25999.999999999996</v>
      </c>
      <c r="F14471">
        <f>Table2[[#This Row],[Đơn Giá Chuẩn]]*Table2[[#This Row],[Tổng số lượng bán]]</f>
        <v>25999.999999999996</v>
      </c>
      <c r="G14471">
        <v>0</v>
      </c>
      <c r="H14471">
        <f>Table2[[#This Row],[Doanh số bán]]-Table2[[#This Row],[Chiết khấu]]</f>
        <v>25999.999999999996</v>
      </c>
      <c r="K14471" t="s">
        <v>24</v>
      </c>
      <c r="L14471">
        <v>0</v>
      </c>
      <c r="M14471" t="s">
        <v>25</v>
      </c>
      <c r="N14471" t="s">
        <v>26</v>
      </c>
      <c r="O14471">
        <v>0</v>
      </c>
      <c r="P14471" t="s">
        <v>47</v>
      </c>
      <c r="Q14471" t="s">
        <v>48</v>
      </c>
      <c r="R14471" t="s">
        <v>29</v>
      </c>
      <c r="S14471" t="s">
        <v>30</v>
      </c>
      <c r="T14471" t="s">
        <v>31</v>
      </c>
      <c r="U14471" t="s">
        <v>32</v>
      </c>
      <c r="V14471" t="s">
        <v>33</v>
      </c>
    </row>
    <row r="14472" spans="1:22">
      <c r="A14472" s="4">
        <v>46127</v>
      </c>
      <c r="B14472" t="s">
        <v>10353</v>
      </c>
      <c r="C14472" t="s">
        <v>23</v>
      </c>
      <c r="D14472">
        <v>1</v>
      </c>
      <c r="E14472">
        <v>21000</v>
      </c>
      <c r="F14472">
        <f>Table2[[#This Row],[Đơn Giá Chuẩn]]*Table2[[#This Row],[Tổng số lượng bán]]</f>
        <v>21000</v>
      </c>
      <c r="G14472">
        <v>0</v>
      </c>
      <c r="H14472">
        <f>Table2[[#This Row],[Doanh số bán]]-Table2[[#This Row],[Chiết khấu]]</f>
        <v>21000</v>
      </c>
      <c r="K14472" t="s">
        <v>24</v>
      </c>
      <c r="L14472">
        <v>0</v>
      </c>
      <c r="M14472" t="s">
        <v>25</v>
      </c>
      <c r="N14472" t="s">
        <v>26</v>
      </c>
      <c r="O14472">
        <v>0</v>
      </c>
      <c r="P14472" t="s">
        <v>27</v>
      </c>
      <c r="Q14472" t="s">
        <v>28</v>
      </c>
      <c r="R14472" t="s">
        <v>29</v>
      </c>
      <c r="S14472" t="s">
        <v>30</v>
      </c>
      <c r="T14472" t="s">
        <v>31</v>
      </c>
      <c r="U14472" t="s">
        <v>32</v>
      </c>
      <c r="V14472" t="s">
        <v>33</v>
      </c>
    </row>
    <row r="14473" spans="1:22">
      <c r="A14473" s="4">
        <v>46127</v>
      </c>
      <c r="B14473" t="s">
        <v>10354</v>
      </c>
      <c r="C14473" t="s">
        <v>23</v>
      </c>
      <c r="D14473">
        <v>1</v>
      </c>
      <c r="E14473">
        <v>32000</v>
      </c>
      <c r="F14473">
        <f>Table2[[#This Row],[Đơn Giá Chuẩn]]*Table2[[#This Row],[Tổng số lượng bán]]</f>
        <v>32000</v>
      </c>
      <c r="G14473">
        <v>11111</v>
      </c>
      <c r="H14473">
        <f>Table2[[#This Row],[Doanh số bán]]-Table2[[#This Row],[Chiết khấu]]</f>
        <v>20889</v>
      </c>
      <c r="K14473" t="s">
        <v>24</v>
      </c>
      <c r="L14473">
        <v>0</v>
      </c>
      <c r="M14473" t="s">
        <v>25</v>
      </c>
      <c r="N14473" t="s">
        <v>26</v>
      </c>
      <c r="O14473">
        <v>0</v>
      </c>
      <c r="P14473" t="s">
        <v>77</v>
      </c>
      <c r="Q14473" t="s">
        <v>78</v>
      </c>
      <c r="R14473" t="s">
        <v>29</v>
      </c>
      <c r="S14473" t="s">
        <v>30</v>
      </c>
      <c r="T14473" t="s">
        <v>31</v>
      </c>
      <c r="U14473" t="s">
        <v>32</v>
      </c>
      <c r="V14473" t="s">
        <v>33</v>
      </c>
    </row>
    <row r="14474" spans="1:22">
      <c r="A14474" s="4">
        <v>46127</v>
      </c>
      <c r="B14474" t="s">
        <v>10355</v>
      </c>
      <c r="C14474" t="s">
        <v>23</v>
      </c>
      <c r="D14474">
        <v>1</v>
      </c>
      <c r="E14474">
        <v>25999.999999999996</v>
      </c>
      <c r="F14474">
        <f>Table2[[#This Row],[Đơn Giá Chuẩn]]*Table2[[#This Row],[Tổng số lượng bán]]</f>
        <v>25999.999999999996</v>
      </c>
      <c r="G14474">
        <v>8889</v>
      </c>
      <c r="H14474">
        <f>Table2[[#This Row],[Doanh số bán]]-Table2[[#This Row],[Chiết khấu]]</f>
        <v>17110.999999999996</v>
      </c>
      <c r="K14474" t="s">
        <v>24</v>
      </c>
      <c r="L14474">
        <v>0</v>
      </c>
      <c r="M14474" t="s">
        <v>25</v>
      </c>
      <c r="N14474" t="s">
        <v>26</v>
      </c>
      <c r="O14474">
        <v>0</v>
      </c>
      <c r="P14474" t="s">
        <v>47</v>
      </c>
      <c r="Q14474" t="s">
        <v>48</v>
      </c>
      <c r="R14474" t="s">
        <v>29</v>
      </c>
      <c r="S14474" t="s">
        <v>30</v>
      </c>
      <c r="T14474" t="s">
        <v>31</v>
      </c>
      <c r="U14474" t="s">
        <v>32</v>
      </c>
      <c r="V14474" t="s">
        <v>33</v>
      </c>
    </row>
    <row r="14475" spans="1:22">
      <c r="A14475" s="4">
        <v>46127</v>
      </c>
      <c r="B14475" t="s">
        <v>10355</v>
      </c>
      <c r="C14475" t="s">
        <v>23</v>
      </c>
      <c r="D14475">
        <v>1</v>
      </c>
      <c r="E14475">
        <v>21000</v>
      </c>
      <c r="F14475">
        <f>Table2[[#This Row],[Đơn Giá Chuẩn]]*Table2[[#This Row],[Tổng số lượng bán]]</f>
        <v>21000</v>
      </c>
      <c r="G14475">
        <v>7037</v>
      </c>
      <c r="H14475">
        <f>Table2[[#This Row],[Doanh số bán]]-Table2[[#This Row],[Chiết khấu]]</f>
        <v>13963</v>
      </c>
      <c r="K14475" t="s">
        <v>24</v>
      </c>
      <c r="L14475">
        <v>0</v>
      </c>
      <c r="M14475" t="s">
        <v>25</v>
      </c>
      <c r="N14475" t="s">
        <v>26</v>
      </c>
      <c r="O14475">
        <v>0</v>
      </c>
      <c r="P14475" t="s">
        <v>27</v>
      </c>
      <c r="Q14475" t="s">
        <v>28</v>
      </c>
      <c r="R14475" t="s">
        <v>29</v>
      </c>
      <c r="S14475" t="s">
        <v>30</v>
      </c>
      <c r="T14475" t="s">
        <v>31</v>
      </c>
      <c r="U14475" t="s">
        <v>32</v>
      </c>
      <c r="V14475" t="s">
        <v>33</v>
      </c>
    </row>
    <row r="14476" spans="1:22">
      <c r="A14476" s="4">
        <v>46127</v>
      </c>
      <c r="B14476" t="s">
        <v>10356</v>
      </c>
      <c r="C14476" t="s">
        <v>23</v>
      </c>
      <c r="D14476">
        <v>2</v>
      </c>
      <c r="E14476">
        <v>25999.999999999996</v>
      </c>
      <c r="F14476">
        <f>Table2[[#This Row],[Đơn Giá Chuẩn]]*Table2[[#This Row],[Tổng số lượng bán]]</f>
        <v>51999.999999999993</v>
      </c>
      <c r="G14476">
        <v>0</v>
      </c>
      <c r="H14476">
        <f>Table2[[#This Row],[Doanh số bán]]-Table2[[#This Row],[Chiết khấu]]</f>
        <v>51999.999999999993</v>
      </c>
      <c r="K14476" t="s">
        <v>24</v>
      </c>
      <c r="L14476">
        <v>0</v>
      </c>
      <c r="M14476" t="s">
        <v>25</v>
      </c>
      <c r="N14476" t="s">
        <v>26</v>
      </c>
      <c r="O14476">
        <v>0</v>
      </c>
      <c r="P14476" t="s">
        <v>129</v>
      </c>
      <c r="Q14476" t="s">
        <v>130</v>
      </c>
      <c r="R14476" t="s">
        <v>29</v>
      </c>
      <c r="S14476" t="s">
        <v>30</v>
      </c>
      <c r="T14476" t="s">
        <v>31</v>
      </c>
      <c r="U14476" t="s">
        <v>32</v>
      </c>
      <c r="V14476" t="s">
        <v>33</v>
      </c>
    </row>
    <row r="14477" spans="1:22">
      <c r="A14477" s="4">
        <v>46127</v>
      </c>
      <c r="B14477" t="s">
        <v>10357</v>
      </c>
      <c r="C14477" t="s">
        <v>23</v>
      </c>
      <c r="D14477">
        <v>1</v>
      </c>
      <c r="E14477">
        <v>25999.999999999996</v>
      </c>
      <c r="F14477">
        <f>Table2[[#This Row],[Đơn Giá Chuẩn]]*Table2[[#This Row],[Tổng số lượng bán]]</f>
        <v>25999.999999999996</v>
      </c>
      <c r="G14477">
        <v>8889</v>
      </c>
      <c r="H14477">
        <f>Table2[[#This Row],[Doanh số bán]]-Table2[[#This Row],[Chiết khấu]]</f>
        <v>17110.999999999996</v>
      </c>
      <c r="K14477" t="s">
        <v>24</v>
      </c>
      <c r="L14477">
        <v>0</v>
      </c>
      <c r="M14477" t="s">
        <v>25</v>
      </c>
      <c r="N14477" t="s">
        <v>26</v>
      </c>
      <c r="O14477">
        <v>0</v>
      </c>
      <c r="P14477" t="s">
        <v>47</v>
      </c>
      <c r="Q14477" t="s">
        <v>48</v>
      </c>
      <c r="R14477" t="s">
        <v>29</v>
      </c>
      <c r="S14477" t="s">
        <v>30</v>
      </c>
      <c r="T14477" t="s">
        <v>31</v>
      </c>
      <c r="U14477" t="s">
        <v>32</v>
      </c>
      <c r="V14477" t="s">
        <v>33</v>
      </c>
    </row>
    <row r="14478" spans="1:22">
      <c r="A14478" s="4">
        <v>46127</v>
      </c>
      <c r="B14478" t="s">
        <v>10358</v>
      </c>
      <c r="C14478" t="s">
        <v>23</v>
      </c>
      <c r="D14478">
        <v>1</v>
      </c>
      <c r="E14478">
        <v>21000</v>
      </c>
      <c r="F14478">
        <f>Table2[[#This Row],[Đơn Giá Chuẩn]]*Table2[[#This Row],[Tổng số lượng bán]]</f>
        <v>21000</v>
      </c>
      <c r="G14478">
        <v>7037</v>
      </c>
      <c r="H14478">
        <f>Table2[[#This Row],[Doanh số bán]]-Table2[[#This Row],[Chiết khấu]]</f>
        <v>13963</v>
      </c>
      <c r="K14478" t="s">
        <v>24</v>
      </c>
      <c r="L14478">
        <v>0</v>
      </c>
      <c r="M14478" t="s">
        <v>25</v>
      </c>
      <c r="N14478" t="s">
        <v>26</v>
      </c>
      <c r="O14478">
        <v>0</v>
      </c>
      <c r="P14478" t="s">
        <v>27</v>
      </c>
      <c r="Q14478" t="s">
        <v>28</v>
      </c>
      <c r="R14478" t="s">
        <v>29</v>
      </c>
      <c r="S14478" t="s">
        <v>30</v>
      </c>
      <c r="T14478" t="s">
        <v>31</v>
      </c>
      <c r="U14478" t="s">
        <v>32</v>
      </c>
      <c r="V14478" t="s">
        <v>33</v>
      </c>
    </row>
    <row r="14479" spans="1:22">
      <c r="A14479" s="4">
        <v>46127</v>
      </c>
      <c r="B14479" t="s">
        <v>10359</v>
      </c>
      <c r="C14479" t="s">
        <v>23</v>
      </c>
      <c r="D14479">
        <v>1</v>
      </c>
      <c r="E14479">
        <v>25999.999999999996</v>
      </c>
      <c r="F14479">
        <f>Table2[[#This Row],[Đơn Giá Chuẩn]]*Table2[[#This Row],[Tổng số lượng bán]]</f>
        <v>25999.999999999996</v>
      </c>
      <c r="G14479">
        <v>8889</v>
      </c>
      <c r="H14479">
        <f>Table2[[#This Row],[Doanh số bán]]-Table2[[#This Row],[Chiết khấu]]</f>
        <v>17110.999999999996</v>
      </c>
      <c r="K14479" t="s">
        <v>24</v>
      </c>
      <c r="L14479">
        <v>0</v>
      </c>
      <c r="M14479" t="s">
        <v>25</v>
      </c>
      <c r="N14479" t="s">
        <v>26</v>
      </c>
      <c r="O14479">
        <v>0</v>
      </c>
      <c r="P14479" t="s">
        <v>47</v>
      </c>
      <c r="Q14479" t="s">
        <v>48</v>
      </c>
      <c r="R14479" t="s">
        <v>29</v>
      </c>
      <c r="S14479" t="s">
        <v>30</v>
      </c>
      <c r="T14479" t="s">
        <v>31</v>
      </c>
      <c r="U14479" t="s">
        <v>32</v>
      </c>
      <c r="V14479" t="s">
        <v>33</v>
      </c>
    </row>
    <row r="14480" spans="1:22">
      <c r="A14480" s="4">
        <v>46127</v>
      </c>
      <c r="B14480" t="s">
        <v>10359</v>
      </c>
      <c r="C14480" t="s">
        <v>23</v>
      </c>
      <c r="D14480">
        <v>1</v>
      </c>
      <c r="E14480">
        <v>21000</v>
      </c>
      <c r="F14480">
        <f>Table2[[#This Row],[Đơn Giá Chuẩn]]*Table2[[#This Row],[Tổng số lượng bán]]</f>
        <v>21000</v>
      </c>
      <c r="G14480">
        <v>7037</v>
      </c>
      <c r="H14480">
        <f>Table2[[#This Row],[Doanh số bán]]-Table2[[#This Row],[Chiết khấu]]</f>
        <v>13963</v>
      </c>
      <c r="K14480" t="s">
        <v>24</v>
      </c>
      <c r="L14480">
        <v>0</v>
      </c>
      <c r="M14480" t="s">
        <v>25</v>
      </c>
      <c r="N14480" t="s">
        <v>26</v>
      </c>
      <c r="O14480">
        <v>0</v>
      </c>
      <c r="P14480" t="s">
        <v>27</v>
      </c>
      <c r="Q14480" t="s">
        <v>28</v>
      </c>
      <c r="R14480" t="s">
        <v>29</v>
      </c>
      <c r="S14480" t="s">
        <v>30</v>
      </c>
      <c r="T14480" t="s">
        <v>31</v>
      </c>
      <c r="U14480" t="s">
        <v>32</v>
      </c>
      <c r="V14480" t="s">
        <v>33</v>
      </c>
    </row>
    <row r="14481" spans="1:22">
      <c r="A14481" s="4">
        <v>46127</v>
      </c>
      <c r="B14481" t="s">
        <v>10360</v>
      </c>
      <c r="C14481" t="s">
        <v>23</v>
      </c>
      <c r="D14481">
        <v>1</v>
      </c>
      <c r="E14481">
        <v>21000</v>
      </c>
      <c r="F14481">
        <f>Table2[[#This Row],[Đơn Giá Chuẩn]]*Table2[[#This Row],[Tổng số lượng bán]]</f>
        <v>21000</v>
      </c>
      <c r="G14481">
        <v>0</v>
      </c>
      <c r="H14481">
        <f>Table2[[#This Row],[Doanh số bán]]-Table2[[#This Row],[Chiết khấu]]</f>
        <v>21000</v>
      </c>
      <c r="K14481" t="s">
        <v>24</v>
      </c>
      <c r="L14481">
        <v>0</v>
      </c>
      <c r="M14481" t="s">
        <v>25</v>
      </c>
      <c r="N14481" t="s">
        <v>26</v>
      </c>
      <c r="O14481">
        <v>0</v>
      </c>
      <c r="P14481" t="s">
        <v>27</v>
      </c>
      <c r="Q14481" t="s">
        <v>28</v>
      </c>
      <c r="R14481" t="s">
        <v>29</v>
      </c>
      <c r="S14481" t="s">
        <v>30</v>
      </c>
      <c r="T14481" t="s">
        <v>31</v>
      </c>
      <c r="U14481" t="s">
        <v>32</v>
      </c>
      <c r="V14481" t="s">
        <v>33</v>
      </c>
    </row>
    <row r="14482" spans="1:22">
      <c r="A14482" s="4">
        <v>46127</v>
      </c>
      <c r="B14482" t="s">
        <v>10361</v>
      </c>
      <c r="C14482" t="s">
        <v>23</v>
      </c>
      <c r="D14482">
        <v>3</v>
      </c>
      <c r="E14482">
        <v>32000</v>
      </c>
      <c r="F14482">
        <f>Table2[[#This Row],[Đơn Giá Chuẩn]]*Table2[[#This Row],[Tổng số lượng bán]]</f>
        <v>96000</v>
      </c>
      <c r="G14482">
        <v>0</v>
      </c>
      <c r="H14482">
        <f>Table2[[#This Row],[Doanh số bán]]-Table2[[#This Row],[Chiết khấu]]</f>
        <v>96000</v>
      </c>
      <c r="K14482" t="s">
        <v>24</v>
      </c>
      <c r="L14482">
        <v>0</v>
      </c>
      <c r="M14482" t="s">
        <v>25</v>
      </c>
      <c r="N14482" t="s">
        <v>26</v>
      </c>
      <c r="O14482">
        <v>0</v>
      </c>
      <c r="P14482" t="s">
        <v>77</v>
      </c>
      <c r="Q14482" t="s">
        <v>78</v>
      </c>
      <c r="R14482" t="s">
        <v>29</v>
      </c>
      <c r="S14482" t="s">
        <v>30</v>
      </c>
      <c r="T14482" t="s">
        <v>31</v>
      </c>
      <c r="U14482" t="s">
        <v>32</v>
      </c>
      <c r="V14482" t="s">
        <v>33</v>
      </c>
    </row>
    <row r="14483" spans="1:22">
      <c r="A14483" s="4">
        <v>46127</v>
      </c>
      <c r="B14483" t="s">
        <v>10361</v>
      </c>
      <c r="C14483" t="s">
        <v>23</v>
      </c>
      <c r="D14483">
        <v>2</v>
      </c>
      <c r="E14483">
        <v>25999.999999999996</v>
      </c>
      <c r="F14483">
        <f>Table2[[#This Row],[Đơn Giá Chuẩn]]*Table2[[#This Row],[Tổng số lượng bán]]</f>
        <v>51999.999999999993</v>
      </c>
      <c r="G14483">
        <v>0</v>
      </c>
      <c r="H14483">
        <f>Table2[[#This Row],[Doanh số bán]]-Table2[[#This Row],[Chiết khấu]]</f>
        <v>51999.999999999993</v>
      </c>
      <c r="K14483" t="s">
        <v>24</v>
      </c>
      <c r="L14483">
        <v>0</v>
      </c>
      <c r="M14483" t="s">
        <v>25</v>
      </c>
      <c r="N14483" t="s">
        <v>26</v>
      </c>
      <c r="O14483">
        <v>0</v>
      </c>
      <c r="P14483" t="s">
        <v>47</v>
      </c>
      <c r="Q14483" t="s">
        <v>48</v>
      </c>
      <c r="R14483" t="s">
        <v>29</v>
      </c>
      <c r="S14483" t="s">
        <v>30</v>
      </c>
      <c r="T14483" t="s">
        <v>31</v>
      </c>
      <c r="U14483" t="s">
        <v>32</v>
      </c>
      <c r="V14483" t="s">
        <v>33</v>
      </c>
    </row>
    <row r="14484" spans="1:22">
      <c r="A14484" s="4">
        <v>46127</v>
      </c>
      <c r="B14484" t="s">
        <v>10362</v>
      </c>
      <c r="C14484" t="s">
        <v>23</v>
      </c>
      <c r="D14484">
        <v>1</v>
      </c>
      <c r="E14484">
        <v>21000</v>
      </c>
      <c r="F14484">
        <f>Table2[[#This Row],[Đơn Giá Chuẩn]]*Table2[[#This Row],[Tổng số lượng bán]]</f>
        <v>21000</v>
      </c>
      <c r="G14484">
        <v>0</v>
      </c>
      <c r="H14484">
        <f>Table2[[#This Row],[Doanh số bán]]-Table2[[#This Row],[Chiết khấu]]</f>
        <v>21000</v>
      </c>
      <c r="K14484" t="s">
        <v>24</v>
      </c>
      <c r="L14484">
        <v>0</v>
      </c>
      <c r="M14484" t="s">
        <v>25</v>
      </c>
      <c r="N14484" t="s">
        <v>26</v>
      </c>
      <c r="O14484">
        <v>0</v>
      </c>
      <c r="P14484" t="s">
        <v>27</v>
      </c>
      <c r="Q14484" t="s">
        <v>28</v>
      </c>
      <c r="R14484" t="s">
        <v>29</v>
      </c>
      <c r="S14484" t="s">
        <v>30</v>
      </c>
      <c r="T14484" t="s">
        <v>31</v>
      </c>
      <c r="U14484" t="s">
        <v>32</v>
      </c>
      <c r="V14484" t="s">
        <v>33</v>
      </c>
    </row>
    <row r="14485" spans="1:22">
      <c r="A14485" s="4">
        <v>46127</v>
      </c>
      <c r="B14485" t="s">
        <v>10363</v>
      </c>
      <c r="C14485" t="s">
        <v>2568</v>
      </c>
      <c r="D14485">
        <v>1</v>
      </c>
      <c r="E14485">
        <v>275000.24</v>
      </c>
      <c r="F14485">
        <f>Table2[[#This Row],[Đơn Giá Chuẩn]]*Table2[[#This Row],[Tổng số lượng bán]]</f>
        <v>275000.24</v>
      </c>
      <c r="G14485">
        <v>0</v>
      </c>
      <c r="H14485">
        <f>Table2[[#This Row],[Doanh số bán]]-Table2[[#This Row],[Chiết khấu]]</f>
        <v>275000.24</v>
      </c>
      <c r="K14485" t="s">
        <v>50</v>
      </c>
      <c r="L14485">
        <v>1</v>
      </c>
      <c r="M14485" t="s">
        <v>37</v>
      </c>
      <c r="N14485" t="s">
        <v>50</v>
      </c>
      <c r="O14485">
        <v>1</v>
      </c>
      <c r="P14485" t="s">
        <v>84</v>
      </c>
      <c r="Q14485" t="s">
        <v>85</v>
      </c>
      <c r="R14485" t="s">
        <v>41</v>
      </c>
      <c r="S14485" t="s">
        <v>42</v>
      </c>
      <c r="T14485" t="s">
        <v>74</v>
      </c>
      <c r="U14485" t="s">
        <v>75</v>
      </c>
      <c r="V14485" t="s">
        <v>50</v>
      </c>
    </row>
    <row r="14486" spans="1:22">
      <c r="A14486" s="4">
        <v>46127</v>
      </c>
      <c r="B14486" t="s">
        <v>10364</v>
      </c>
      <c r="C14486" t="s">
        <v>23</v>
      </c>
      <c r="D14486">
        <v>2</v>
      </c>
      <c r="E14486">
        <v>25999.999999999996</v>
      </c>
      <c r="F14486">
        <f>Table2[[#This Row],[Đơn Giá Chuẩn]]*Table2[[#This Row],[Tổng số lượng bán]]</f>
        <v>51999.999999999993</v>
      </c>
      <c r="G14486">
        <v>0</v>
      </c>
      <c r="H14486">
        <f>Table2[[#This Row],[Doanh số bán]]-Table2[[#This Row],[Chiết khấu]]</f>
        <v>51999.999999999993</v>
      </c>
      <c r="K14486" t="s">
        <v>24</v>
      </c>
      <c r="L14486">
        <v>0</v>
      </c>
      <c r="M14486" t="s">
        <v>25</v>
      </c>
      <c r="N14486" t="s">
        <v>26</v>
      </c>
      <c r="O14486">
        <v>0</v>
      </c>
      <c r="P14486" t="s">
        <v>47</v>
      </c>
      <c r="Q14486" t="s">
        <v>48</v>
      </c>
      <c r="R14486" t="s">
        <v>29</v>
      </c>
      <c r="S14486" t="s">
        <v>30</v>
      </c>
      <c r="T14486" t="s">
        <v>31</v>
      </c>
      <c r="U14486" t="s">
        <v>32</v>
      </c>
      <c r="V14486" t="s">
        <v>33</v>
      </c>
    </row>
    <row r="14487" spans="1:22">
      <c r="A14487" s="4">
        <v>46127</v>
      </c>
      <c r="B14487" t="s">
        <v>10364</v>
      </c>
      <c r="C14487" t="s">
        <v>104</v>
      </c>
      <c r="D14487">
        <v>1</v>
      </c>
      <c r="E14487">
        <v>47000</v>
      </c>
      <c r="F14487">
        <f>Table2[[#This Row],[Đơn Giá Chuẩn]]*Table2[[#This Row],[Tổng số lượng bán]]</f>
        <v>47000</v>
      </c>
      <c r="G14487">
        <v>0</v>
      </c>
      <c r="H14487">
        <f>Table2[[#This Row],[Doanh số bán]]-Table2[[#This Row],[Chiết khấu]]</f>
        <v>47000</v>
      </c>
      <c r="K14487" t="s">
        <v>24</v>
      </c>
      <c r="L14487">
        <v>0.16</v>
      </c>
      <c r="M14487" t="s">
        <v>25</v>
      </c>
      <c r="N14487" t="s">
        <v>26</v>
      </c>
      <c r="O14487">
        <v>0.16</v>
      </c>
      <c r="P14487" t="s">
        <v>105</v>
      </c>
      <c r="Q14487" t="s">
        <v>106</v>
      </c>
      <c r="R14487" t="s">
        <v>107</v>
      </c>
      <c r="S14487" t="s">
        <v>108</v>
      </c>
      <c r="T14487" t="s">
        <v>31</v>
      </c>
      <c r="U14487" t="s">
        <v>32</v>
      </c>
      <c r="V14487" t="s">
        <v>33</v>
      </c>
    </row>
    <row r="14488" spans="1:22">
      <c r="A14488" s="4">
        <v>46127</v>
      </c>
      <c r="B14488" t="s">
        <v>10365</v>
      </c>
      <c r="C14488" t="s">
        <v>23</v>
      </c>
      <c r="D14488">
        <v>1</v>
      </c>
      <c r="E14488">
        <v>21000</v>
      </c>
      <c r="F14488">
        <f>Table2[[#This Row],[Đơn Giá Chuẩn]]*Table2[[#This Row],[Tổng số lượng bán]]</f>
        <v>21000</v>
      </c>
      <c r="G14488">
        <v>7037</v>
      </c>
      <c r="H14488">
        <f>Table2[[#This Row],[Doanh số bán]]-Table2[[#This Row],[Chiết khấu]]</f>
        <v>13963</v>
      </c>
      <c r="K14488" t="s">
        <v>24</v>
      </c>
      <c r="L14488">
        <v>0</v>
      </c>
      <c r="M14488" t="s">
        <v>25</v>
      </c>
      <c r="N14488" t="s">
        <v>26</v>
      </c>
      <c r="O14488">
        <v>0</v>
      </c>
      <c r="P14488" t="s">
        <v>27</v>
      </c>
      <c r="Q14488" t="s">
        <v>28</v>
      </c>
      <c r="R14488" t="s">
        <v>29</v>
      </c>
      <c r="S14488" t="s">
        <v>30</v>
      </c>
      <c r="T14488" t="s">
        <v>31</v>
      </c>
      <c r="U14488" t="s">
        <v>32</v>
      </c>
      <c r="V14488" t="s">
        <v>33</v>
      </c>
    </row>
    <row r="14489" spans="1:22">
      <c r="A14489" s="4">
        <v>46128</v>
      </c>
      <c r="B14489" t="s">
        <v>10366</v>
      </c>
      <c r="C14489" t="s">
        <v>1862</v>
      </c>
      <c r="D14489">
        <v>1</v>
      </c>
      <c r="E14489">
        <v>0</v>
      </c>
      <c r="F14489">
        <f>Table2[[#This Row],[Đơn Giá Chuẩn]]*Table2[[#This Row],[Tổng số lượng bán]]</f>
        <v>0</v>
      </c>
      <c r="G14489">
        <v>0</v>
      </c>
      <c r="H14489">
        <f>Table2[[#This Row],[Doanh số bán]]-Table2[[#This Row],[Chiết khấu]]</f>
        <v>0</v>
      </c>
      <c r="K14489" t="s">
        <v>2834</v>
      </c>
      <c r="L14489">
        <v>0.187</v>
      </c>
      <c r="M14489" t="s">
        <v>37</v>
      </c>
      <c r="N14489" t="s">
        <v>2834</v>
      </c>
      <c r="O14489">
        <v>0.187</v>
      </c>
      <c r="P14489" t="s">
        <v>10037</v>
      </c>
      <c r="Q14489" t="s">
        <v>10038</v>
      </c>
      <c r="R14489" t="s">
        <v>107</v>
      </c>
      <c r="S14489" t="s">
        <v>108</v>
      </c>
      <c r="T14489" t="s">
        <v>7238</v>
      </c>
      <c r="U14489" t="s">
        <v>7239</v>
      </c>
      <c r="V14489" t="s">
        <v>2834</v>
      </c>
    </row>
    <row r="14490" spans="1:22">
      <c r="A14490" s="4">
        <v>46128</v>
      </c>
      <c r="B14490" t="s">
        <v>10366</v>
      </c>
      <c r="C14490" t="s">
        <v>155</v>
      </c>
      <c r="D14490">
        <v>1</v>
      </c>
      <c r="E14490">
        <v>0</v>
      </c>
      <c r="F14490">
        <f>Table2[[#This Row],[Đơn Giá Chuẩn]]*Table2[[#This Row],[Tổng số lượng bán]]</f>
        <v>0</v>
      </c>
      <c r="G14490">
        <v>0</v>
      </c>
      <c r="H14490">
        <f>Table2[[#This Row],[Doanh số bán]]-Table2[[#This Row],[Chiết khấu]]</f>
        <v>0</v>
      </c>
      <c r="K14490" t="s">
        <v>2834</v>
      </c>
      <c r="L14490">
        <v>0.85</v>
      </c>
      <c r="M14490" t="s">
        <v>37</v>
      </c>
      <c r="N14490" t="s">
        <v>2834</v>
      </c>
      <c r="O14490">
        <v>0.85</v>
      </c>
      <c r="P14490" t="s">
        <v>10039</v>
      </c>
      <c r="Q14490" t="s">
        <v>10040</v>
      </c>
      <c r="R14490" t="s">
        <v>107</v>
      </c>
      <c r="S14490" t="s">
        <v>108</v>
      </c>
      <c r="T14490" t="s">
        <v>7238</v>
      </c>
      <c r="U14490" t="s">
        <v>7239</v>
      </c>
      <c r="V14490" t="s">
        <v>2834</v>
      </c>
    </row>
    <row r="14491" spans="1:22">
      <c r="A14491" s="4">
        <v>46128</v>
      </c>
      <c r="B14491" t="s">
        <v>10366</v>
      </c>
      <c r="C14491" t="s">
        <v>155</v>
      </c>
      <c r="D14491">
        <v>1</v>
      </c>
      <c r="E14491">
        <v>0</v>
      </c>
      <c r="F14491">
        <f>Table2[[#This Row],[Đơn Giá Chuẩn]]*Table2[[#This Row],[Tổng số lượng bán]]</f>
        <v>0</v>
      </c>
      <c r="G14491">
        <v>0</v>
      </c>
      <c r="H14491">
        <f>Table2[[#This Row],[Doanh số bán]]-Table2[[#This Row],[Chiết khấu]]</f>
        <v>0</v>
      </c>
      <c r="K14491" t="s">
        <v>2834</v>
      </c>
      <c r="L14491">
        <v>0.85</v>
      </c>
      <c r="M14491" t="s">
        <v>37</v>
      </c>
      <c r="N14491" t="s">
        <v>2834</v>
      </c>
      <c r="O14491">
        <v>0.85</v>
      </c>
      <c r="P14491" t="s">
        <v>10044</v>
      </c>
      <c r="Q14491" t="s">
        <v>10045</v>
      </c>
      <c r="R14491" t="s">
        <v>107</v>
      </c>
      <c r="S14491" t="s">
        <v>108</v>
      </c>
      <c r="T14491" t="s">
        <v>7238</v>
      </c>
      <c r="U14491" t="s">
        <v>7239</v>
      </c>
      <c r="V14491" t="s">
        <v>2834</v>
      </c>
    </row>
    <row r="14492" spans="1:22">
      <c r="A14492" s="4">
        <v>46128</v>
      </c>
      <c r="B14492" t="s">
        <v>10366</v>
      </c>
      <c r="C14492" t="s">
        <v>1862</v>
      </c>
      <c r="D14492">
        <v>1</v>
      </c>
      <c r="E14492">
        <v>0</v>
      </c>
      <c r="F14492">
        <f>Table2[[#This Row],[Đơn Giá Chuẩn]]*Table2[[#This Row],[Tổng số lượng bán]]</f>
        <v>0</v>
      </c>
      <c r="G14492">
        <v>0</v>
      </c>
      <c r="H14492">
        <f>Table2[[#This Row],[Doanh số bán]]-Table2[[#This Row],[Chiết khấu]]</f>
        <v>0</v>
      </c>
      <c r="K14492" t="s">
        <v>2834</v>
      </c>
      <c r="L14492">
        <v>0.30599999999999999</v>
      </c>
      <c r="M14492" t="s">
        <v>37</v>
      </c>
      <c r="N14492" t="s">
        <v>2834</v>
      </c>
      <c r="O14492">
        <v>0.30599999999999999</v>
      </c>
      <c r="P14492" t="s">
        <v>10046</v>
      </c>
      <c r="Q14492" t="s">
        <v>10047</v>
      </c>
      <c r="R14492" t="s">
        <v>107</v>
      </c>
      <c r="S14492" t="s">
        <v>108</v>
      </c>
      <c r="T14492" t="s">
        <v>7238</v>
      </c>
      <c r="U14492" t="s">
        <v>7239</v>
      </c>
      <c r="V14492" t="s">
        <v>2834</v>
      </c>
    </row>
    <row r="14493" spans="1:22">
      <c r="A14493" s="4">
        <v>46127</v>
      </c>
      <c r="B14493" t="s">
        <v>10367</v>
      </c>
      <c r="C14493" t="s">
        <v>2568</v>
      </c>
      <c r="D14493">
        <v>2</v>
      </c>
      <c r="E14493">
        <v>275000.24</v>
      </c>
      <c r="F14493">
        <f>Table2[[#This Row],[Đơn Giá Chuẩn]]*Table2[[#This Row],[Tổng số lượng bán]]</f>
        <v>550000.48</v>
      </c>
      <c r="G14493">
        <v>0</v>
      </c>
      <c r="H14493">
        <f>Table2[[#This Row],[Doanh số bán]]-Table2[[#This Row],[Chiết khấu]]</f>
        <v>550000.48</v>
      </c>
      <c r="K14493" t="s">
        <v>50</v>
      </c>
      <c r="L14493">
        <v>1</v>
      </c>
      <c r="M14493" t="s">
        <v>37</v>
      </c>
      <c r="N14493" t="s">
        <v>50</v>
      </c>
      <c r="O14493">
        <v>2</v>
      </c>
      <c r="P14493" t="s">
        <v>84</v>
      </c>
      <c r="Q14493" t="s">
        <v>85</v>
      </c>
      <c r="R14493" t="s">
        <v>41</v>
      </c>
      <c r="S14493" t="s">
        <v>42</v>
      </c>
      <c r="T14493" t="s">
        <v>74</v>
      </c>
      <c r="U14493" t="s">
        <v>75</v>
      </c>
      <c r="V14493" t="s">
        <v>50</v>
      </c>
    </row>
    <row r="14494" spans="1:22">
      <c r="A14494" s="4">
        <v>46127</v>
      </c>
      <c r="B14494" t="s">
        <v>10368</v>
      </c>
      <c r="C14494" t="s">
        <v>2568</v>
      </c>
      <c r="D14494">
        <v>1</v>
      </c>
      <c r="E14494">
        <v>275000.24</v>
      </c>
      <c r="F14494">
        <f>Table2[[#This Row],[Đơn Giá Chuẩn]]*Table2[[#This Row],[Tổng số lượng bán]]</f>
        <v>275000.24</v>
      </c>
      <c r="G14494">
        <v>0</v>
      </c>
      <c r="H14494">
        <f>Table2[[#This Row],[Doanh số bán]]-Table2[[#This Row],[Chiết khấu]]</f>
        <v>275000.24</v>
      </c>
      <c r="K14494" t="s">
        <v>50</v>
      </c>
      <c r="L14494">
        <v>1</v>
      </c>
      <c r="M14494" t="s">
        <v>37</v>
      </c>
      <c r="N14494" t="s">
        <v>50</v>
      </c>
      <c r="O14494">
        <v>1</v>
      </c>
      <c r="P14494" t="s">
        <v>84</v>
      </c>
      <c r="Q14494" t="s">
        <v>85</v>
      </c>
      <c r="R14494" t="s">
        <v>41</v>
      </c>
      <c r="S14494" t="s">
        <v>42</v>
      </c>
      <c r="T14494" t="s">
        <v>74</v>
      </c>
      <c r="U14494" t="s">
        <v>75</v>
      </c>
      <c r="V14494" t="s">
        <v>50</v>
      </c>
    </row>
    <row r="14495" spans="1:22">
      <c r="A14495" s="4">
        <v>46127</v>
      </c>
      <c r="B14495" t="s">
        <v>10369</v>
      </c>
      <c r="C14495" t="s">
        <v>2568</v>
      </c>
      <c r="D14495">
        <v>1</v>
      </c>
      <c r="E14495">
        <v>275000.24</v>
      </c>
      <c r="F14495">
        <f>Table2[[#This Row],[Đơn Giá Chuẩn]]*Table2[[#This Row],[Tổng số lượng bán]]</f>
        <v>275000.24</v>
      </c>
      <c r="G14495">
        <v>0</v>
      </c>
      <c r="H14495">
        <f>Table2[[#This Row],[Doanh số bán]]-Table2[[#This Row],[Chiết khấu]]</f>
        <v>275000.24</v>
      </c>
      <c r="K14495" t="s">
        <v>50</v>
      </c>
      <c r="L14495">
        <v>1</v>
      </c>
      <c r="M14495" t="s">
        <v>37</v>
      </c>
      <c r="N14495" t="s">
        <v>50</v>
      </c>
      <c r="O14495">
        <v>1</v>
      </c>
      <c r="P14495" t="s">
        <v>84</v>
      </c>
      <c r="Q14495" t="s">
        <v>85</v>
      </c>
      <c r="R14495" t="s">
        <v>41</v>
      </c>
      <c r="S14495" t="s">
        <v>42</v>
      </c>
      <c r="T14495" t="s">
        <v>74</v>
      </c>
      <c r="U14495" t="s">
        <v>75</v>
      </c>
      <c r="V14495" t="s">
        <v>50</v>
      </c>
    </row>
    <row r="14496" spans="1:22">
      <c r="A14496" s="4">
        <v>46127</v>
      </c>
      <c r="B14496" t="s">
        <v>10370</v>
      </c>
      <c r="C14496" t="s">
        <v>2568</v>
      </c>
      <c r="D14496">
        <v>1</v>
      </c>
      <c r="E14496">
        <v>275000.24</v>
      </c>
      <c r="F14496">
        <f>Table2[[#This Row],[Đơn Giá Chuẩn]]*Table2[[#This Row],[Tổng số lượng bán]]</f>
        <v>275000.24</v>
      </c>
      <c r="G14496">
        <v>0</v>
      </c>
      <c r="H14496">
        <f>Table2[[#This Row],[Doanh số bán]]-Table2[[#This Row],[Chiết khấu]]</f>
        <v>275000.24</v>
      </c>
      <c r="K14496" t="s">
        <v>50</v>
      </c>
      <c r="L14496">
        <v>1</v>
      </c>
      <c r="M14496" t="s">
        <v>37</v>
      </c>
      <c r="N14496" t="s">
        <v>50</v>
      </c>
      <c r="O14496">
        <v>1</v>
      </c>
      <c r="P14496" t="s">
        <v>84</v>
      </c>
      <c r="Q14496" t="s">
        <v>85</v>
      </c>
      <c r="R14496" t="s">
        <v>41</v>
      </c>
      <c r="S14496" t="s">
        <v>42</v>
      </c>
      <c r="T14496" t="s">
        <v>74</v>
      </c>
      <c r="U14496" t="s">
        <v>75</v>
      </c>
      <c r="V14496" t="s">
        <v>50</v>
      </c>
    </row>
    <row r="14497" spans="1:22">
      <c r="A14497" s="4">
        <v>46128</v>
      </c>
      <c r="B14497" t="s">
        <v>10371</v>
      </c>
      <c r="C14497" t="s">
        <v>1862</v>
      </c>
      <c r="D14497">
        <v>1</v>
      </c>
      <c r="E14497">
        <v>0</v>
      </c>
      <c r="F14497">
        <f>Table2[[#This Row],[Đơn Giá Chuẩn]]*Table2[[#This Row],[Tổng số lượng bán]]</f>
        <v>0</v>
      </c>
      <c r="G14497">
        <v>0</v>
      </c>
      <c r="H14497">
        <f>Table2[[#This Row],[Doanh số bán]]-Table2[[#This Row],[Chiết khấu]]</f>
        <v>0</v>
      </c>
      <c r="K14497" t="s">
        <v>50</v>
      </c>
      <c r="L14497">
        <v>0.16</v>
      </c>
      <c r="M14497" t="s">
        <v>37</v>
      </c>
      <c r="N14497" t="s">
        <v>50</v>
      </c>
      <c r="O14497">
        <v>0.16</v>
      </c>
      <c r="P14497" t="s">
        <v>105</v>
      </c>
      <c r="Q14497" t="s">
        <v>106</v>
      </c>
      <c r="R14497" t="s">
        <v>107</v>
      </c>
      <c r="S14497" t="s">
        <v>108</v>
      </c>
      <c r="T14497" t="s">
        <v>2667</v>
      </c>
      <c r="U14497" t="s">
        <v>2668</v>
      </c>
      <c r="V14497" t="s">
        <v>50</v>
      </c>
    </row>
    <row r="14498" spans="1:22">
      <c r="A14498" s="4">
        <v>46128</v>
      </c>
      <c r="B14498" t="s">
        <v>10371</v>
      </c>
      <c r="C14498" t="s">
        <v>1862</v>
      </c>
      <c r="D14498">
        <v>1</v>
      </c>
      <c r="E14498">
        <v>0</v>
      </c>
      <c r="F14498">
        <f>Table2[[#This Row],[Đơn Giá Chuẩn]]*Table2[[#This Row],[Tổng số lượng bán]]</f>
        <v>0</v>
      </c>
      <c r="G14498">
        <v>0</v>
      </c>
      <c r="H14498">
        <f>Table2[[#This Row],[Doanh số bán]]-Table2[[#This Row],[Chiết khấu]]</f>
        <v>0</v>
      </c>
      <c r="K14498" t="s">
        <v>50</v>
      </c>
      <c r="L14498">
        <v>0.12</v>
      </c>
      <c r="M14498" t="s">
        <v>37</v>
      </c>
      <c r="N14498" t="s">
        <v>50</v>
      </c>
      <c r="O14498">
        <v>0.12</v>
      </c>
      <c r="P14498" t="s">
        <v>656</v>
      </c>
      <c r="Q14498" t="s">
        <v>657</v>
      </c>
      <c r="R14498" t="s">
        <v>107</v>
      </c>
      <c r="S14498" t="s">
        <v>108</v>
      </c>
      <c r="T14498" t="s">
        <v>2667</v>
      </c>
      <c r="U14498" t="s">
        <v>2668</v>
      </c>
      <c r="V14498" t="s">
        <v>50</v>
      </c>
    </row>
    <row r="14499" spans="1:22">
      <c r="A14499" s="4">
        <v>46128</v>
      </c>
      <c r="B14499" t="s">
        <v>10371</v>
      </c>
      <c r="C14499" t="s">
        <v>1862</v>
      </c>
      <c r="D14499">
        <v>1</v>
      </c>
      <c r="E14499">
        <v>0</v>
      </c>
      <c r="F14499">
        <f>Table2[[#This Row],[Đơn Giá Chuẩn]]*Table2[[#This Row],[Tổng số lượng bán]]</f>
        <v>0</v>
      </c>
      <c r="G14499">
        <v>0</v>
      </c>
      <c r="H14499">
        <f>Table2[[#This Row],[Doanh số bán]]-Table2[[#This Row],[Chiết khấu]]</f>
        <v>0</v>
      </c>
      <c r="K14499" t="s">
        <v>50</v>
      </c>
      <c r="L14499">
        <v>0.12</v>
      </c>
      <c r="M14499" t="s">
        <v>37</v>
      </c>
      <c r="N14499" t="s">
        <v>50</v>
      </c>
      <c r="O14499">
        <v>0.12</v>
      </c>
      <c r="P14499" t="s">
        <v>588</v>
      </c>
      <c r="Q14499" t="s">
        <v>589</v>
      </c>
      <c r="R14499" t="s">
        <v>107</v>
      </c>
      <c r="S14499" t="s">
        <v>108</v>
      </c>
      <c r="T14499" t="s">
        <v>2667</v>
      </c>
      <c r="U14499" t="s">
        <v>2668</v>
      </c>
      <c r="V14499" t="s">
        <v>50</v>
      </c>
    </row>
    <row r="14500" spans="1:22">
      <c r="A14500" s="4">
        <v>46128</v>
      </c>
      <c r="B14500" t="s">
        <v>10371</v>
      </c>
      <c r="C14500" t="s">
        <v>1862</v>
      </c>
      <c r="D14500">
        <v>1</v>
      </c>
      <c r="E14500">
        <v>0</v>
      </c>
      <c r="F14500">
        <f>Table2[[#This Row],[Đơn Giá Chuẩn]]*Table2[[#This Row],[Tổng số lượng bán]]</f>
        <v>0</v>
      </c>
      <c r="G14500">
        <v>0</v>
      </c>
      <c r="H14500">
        <f>Table2[[#This Row],[Doanh số bán]]-Table2[[#This Row],[Chiết khấu]]</f>
        <v>0</v>
      </c>
      <c r="K14500" t="s">
        <v>50</v>
      </c>
      <c r="L14500">
        <v>0.12</v>
      </c>
      <c r="M14500" t="s">
        <v>37</v>
      </c>
      <c r="N14500" t="s">
        <v>50</v>
      </c>
      <c r="O14500">
        <v>0.12</v>
      </c>
      <c r="P14500" t="s">
        <v>520</v>
      </c>
      <c r="Q14500" t="s">
        <v>521</v>
      </c>
      <c r="R14500" t="s">
        <v>107</v>
      </c>
      <c r="S14500" t="s">
        <v>108</v>
      </c>
      <c r="T14500" t="s">
        <v>2667</v>
      </c>
      <c r="U14500" t="s">
        <v>2668</v>
      </c>
      <c r="V14500" t="s">
        <v>50</v>
      </c>
    </row>
    <row r="14501" spans="1:22">
      <c r="A14501" s="4">
        <v>46128</v>
      </c>
      <c r="B14501" t="s">
        <v>10371</v>
      </c>
      <c r="C14501" t="s">
        <v>1862</v>
      </c>
      <c r="D14501">
        <v>1</v>
      </c>
      <c r="E14501">
        <v>0</v>
      </c>
      <c r="F14501">
        <f>Table2[[#This Row],[Đơn Giá Chuẩn]]*Table2[[#This Row],[Tổng số lượng bán]]</f>
        <v>0</v>
      </c>
      <c r="G14501">
        <v>0</v>
      </c>
      <c r="H14501">
        <f>Table2[[#This Row],[Doanh số bán]]-Table2[[#This Row],[Chiết khấu]]</f>
        <v>0</v>
      </c>
      <c r="K14501" t="s">
        <v>50</v>
      </c>
      <c r="L14501">
        <v>0.12</v>
      </c>
      <c r="M14501" t="s">
        <v>37</v>
      </c>
      <c r="N14501" t="s">
        <v>50</v>
      </c>
      <c r="O14501">
        <v>0.12</v>
      </c>
      <c r="P14501" t="s">
        <v>586</v>
      </c>
      <c r="Q14501" t="s">
        <v>587</v>
      </c>
      <c r="R14501" t="s">
        <v>107</v>
      </c>
      <c r="S14501" t="s">
        <v>108</v>
      </c>
      <c r="T14501" t="s">
        <v>2667</v>
      </c>
      <c r="U14501" t="s">
        <v>2668</v>
      </c>
      <c r="V14501" t="s">
        <v>50</v>
      </c>
    </row>
    <row r="14502" spans="1:22">
      <c r="A14502" s="4">
        <v>46127</v>
      </c>
      <c r="B14502" t="s">
        <v>10372</v>
      </c>
      <c r="C14502" t="s">
        <v>2568</v>
      </c>
      <c r="D14502">
        <v>1</v>
      </c>
      <c r="E14502">
        <v>275000.24</v>
      </c>
      <c r="F14502">
        <f>Table2[[#This Row],[Đơn Giá Chuẩn]]*Table2[[#This Row],[Tổng số lượng bán]]</f>
        <v>275000.24</v>
      </c>
      <c r="G14502">
        <v>0</v>
      </c>
      <c r="H14502">
        <f>Table2[[#This Row],[Doanh số bán]]-Table2[[#This Row],[Chiết khấu]]</f>
        <v>275000.24</v>
      </c>
      <c r="K14502" t="s">
        <v>50</v>
      </c>
      <c r="L14502">
        <v>1</v>
      </c>
      <c r="M14502" t="s">
        <v>37</v>
      </c>
      <c r="N14502" t="s">
        <v>50</v>
      </c>
      <c r="O14502">
        <v>1</v>
      </c>
      <c r="P14502" t="s">
        <v>84</v>
      </c>
      <c r="Q14502" t="s">
        <v>85</v>
      </c>
      <c r="R14502" t="s">
        <v>41</v>
      </c>
      <c r="S14502" t="s">
        <v>42</v>
      </c>
      <c r="T14502" t="s">
        <v>74</v>
      </c>
      <c r="U14502" t="s">
        <v>75</v>
      </c>
      <c r="V14502" t="s">
        <v>50</v>
      </c>
    </row>
    <row r="14503" spans="1:22">
      <c r="A14503" s="4">
        <v>46128</v>
      </c>
      <c r="B14503" t="s">
        <v>10371</v>
      </c>
      <c r="C14503" t="s">
        <v>1862</v>
      </c>
      <c r="D14503">
        <v>1</v>
      </c>
      <c r="E14503">
        <v>0</v>
      </c>
      <c r="F14503">
        <f>Table2[[#This Row],[Đơn Giá Chuẩn]]*Table2[[#This Row],[Tổng số lượng bán]]</f>
        <v>0</v>
      </c>
      <c r="G14503">
        <v>0</v>
      </c>
      <c r="H14503">
        <f>Table2[[#This Row],[Doanh số bán]]-Table2[[#This Row],[Chiết khấu]]</f>
        <v>0</v>
      </c>
      <c r="K14503" t="s">
        <v>50</v>
      </c>
      <c r="L14503">
        <v>0.01</v>
      </c>
      <c r="M14503" t="s">
        <v>37</v>
      </c>
      <c r="N14503" t="s">
        <v>50</v>
      </c>
      <c r="O14503">
        <v>0.01</v>
      </c>
      <c r="P14503" t="s">
        <v>6941</v>
      </c>
      <c r="Q14503" t="s">
        <v>6942</v>
      </c>
      <c r="R14503" t="s">
        <v>41</v>
      </c>
      <c r="S14503" t="s">
        <v>42</v>
      </c>
      <c r="T14503" t="s">
        <v>2667</v>
      </c>
      <c r="U14503" t="s">
        <v>2668</v>
      </c>
      <c r="V14503" t="s">
        <v>50</v>
      </c>
    </row>
    <row r="14504" spans="1:22">
      <c r="A14504" s="4">
        <v>46127</v>
      </c>
      <c r="B14504" t="s">
        <v>10373</v>
      </c>
      <c r="C14504" t="s">
        <v>2568</v>
      </c>
      <c r="D14504">
        <v>1</v>
      </c>
      <c r="E14504">
        <v>309579.68</v>
      </c>
      <c r="F14504">
        <f>Table2[[#This Row],[Đơn Giá Chuẩn]]*Table2[[#This Row],[Tổng số lượng bán]]</f>
        <v>309579.68</v>
      </c>
      <c r="G14504">
        <v>0</v>
      </c>
      <c r="H14504">
        <f>Table2[[#This Row],[Doanh số bán]]-Table2[[#This Row],[Chiết khấu]]</f>
        <v>309579.68</v>
      </c>
      <c r="K14504" t="s">
        <v>50</v>
      </c>
      <c r="L14504">
        <v>1</v>
      </c>
      <c r="M14504" t="s">
        <v>37</v>
      </c>
      <c r="N14504" t="s">
        <v>50</v>
      </c>
      <c r="O14504">
        <v>1</v>
      </c>
      <c r="P14504" t="s">
        <v>2504</v>
      </c>
      <c r="Q14504" t="s">
        <v>2505</v>
      </c>
      <c r="R14504" t="s">
        <v>41</v>
      </c>
      <c r="S14504" t="s">
        <v>42</v>
      </c>
      <c r="T14504" t="s">
        <v>74</v>
      </c>
      <c r="U14504" t="s">
        <v>75</v>
      </c>
      <c r="V14504" t="s">
        <v>50</v>
      </c>
    </row>
    <row r="14505" spans="1:22">
      <c r="A14505" s="4">
        <v>46127</v>
      </c>
      <c r="B14505" t="s">
        <v>10374</v>
      </c>
      <c r="C14505" t="s">
        <v>2568</v>
      </c>
      <c r="D14505">
        <v>5</v>
      </c>
      <c r="E14505">
        <v>275000.02400000003</v>
      </c>
      <c r="F14505">
        <f>Table2[[#This Row],[Đơn Giá Chuẩn]]*Table2[[#This Row],[Tổng số lượng bán]]</f>
        <v>1375000.12</v>
      </c>
      <c r="G14505">
        <v>0</v>
      </c>
      <c r="H14505">
        <f>Table2[[#This Row],[Doanh số bán]]-Table2[[#This Row],[Chiết khấu]]</f>
        <v>1375000.12</v>
      </c>
      <c r="K14505" t="s">
        <v>50</v>
      </c>
      <c r="L14505">
        <v>1</v>
      </c>
      <c r="M14505" t="s">
        <v>37</v>
      </c>
      <c r="N14505" t="s">
        <v>50</v>
      </c>
      <c r="O14505">
        <v>5</v>
      </c>
      <c r="P14505" t="s">
        <v>84</v>
      </c>
      <c r="Q14505" t="s">
        <v>85</v>
      </c>
      <c r="R14505" t="s">
        <v>41</v>
      </c>
      <c r="S14505" t="s">
        <v>42</v>
      </c>
      <c r="T14505" t="s">
        <v>74</v>
      </c>
      <c r="U14505" t="s">
        <v>75</v>
      </c>
      <c r="V14505" t="s">
        <v>50</v>
      </c>
    </row>
    <row r="14506" spans="1:22">
      <c r="A14506" s="4">
        <v>46127</v>
      </c>
      <c r="B14506" t="s">
        <v>10375</v>
      </c>
      <c r="C14506" t="s">
        <v>2568</v>
      </c>
      <c r="D14506">
        <v>1</v>
      </c>
      <c r="E14506">
        <v>275000.24</v>
      </c>
      <c r="F14506">
        <f>Table2[[#This Row],[Đơn Giá Chuẩn]]*Table2[[#This Row],[Tổng số lượng bán]]</f>
        <v>275000.24</v>
      </c>
      <c r="G14506">
        <v>0</v>
      </c>
      <c r="H14506">
        <f>Table2[[#This Row],[Doanh số bán]]-Table2[[#This Row],[Chiết khấu]]</f>
        <v>275000.24</v>
      </c>
      <c r="K14506" t="s">
        <v>50</v>
      </c>
      <c r="L14506">
        <v>1</v>
      </c>
      <c r="M14506" t="s">
        <v>37</v>
      </c>
      <c r="N14506" t="s">
        <v>50</v>
      </c>
      <c r="O14506">
        <v>1</v>
      </c>
      <c r="P14506" t="s">
        <v>84</v>
      </c>
      <c r="Q14506" t="s">
        <v>85</v>
      </c>
      <c r="R14506" t="s">
        <v>41</v>
      </c>
      <c r="S14506" t="s">
        <v>42</v>
      </c>
      <c r="T14506" t="s">
        <v>74</v>
      </c>
      <c r="U14506" t="s">
        <v>75</v>
      </c>
      <c r="V14506" t="s">
        <v>50</v>
      </c>
    </row>
    <row r="14507" spans="1:22">
      <c r="A14507" s="4">
        <v>46128</v>
      </c>
      <c r="B14507" t="s">
        <v>9510</v>
      </c>
      <c r="C14507" t="s">
        <v>1862</v>
      </c>
      <c r="D14507">
        <v>24</v>
      </c>
      <c r="E14507">
        <v>38750.000240000001</v>
      </c>
      <c r="F14507">
        <f>Table2[[#This Row],[Đơn Giá Chuẩn]]*Table2[[#This Row],[Tổng số lượng bán]]</f>
        <v>930000.00576000009</v>
      </c>
      <c r="G14507">
        <v>0</v>
      </c>
      <c r="H14507">
        <f>Table2[[#This Row],[Doanh số bán]]-Table2[[#This Row],[Chiết khấu]]</f>
        <v>930000.00576000009</v>
      </c>
      <c r="K14507" t="s">
        <v>2217</v>
      </c>
      <c r="L14507">
        <v>0.12</v>
      </c>
      <c r="M14507" t="s">
        <v>37</v>
      </c>
      <c r="N14507" t="s">
        <v>26</v>
      </c>
      <c r="O14507">
        <v>2.88</v>
      </c>
      <c r="P14507" t="s">
        <v>656</v>
      </c>
      <c r="Q14507" t="s">
        <v>657</v>
      </c>
      <c r="R14507" t="s">
        <v>107</v>
      </c>
      <c r="S14507" t="s">
        <v>108</v>
      </c>
      <c r="T14507" t="s">
        <v>2393</v>
      </c>
      <c r="U14507" t="s">
        <v>2394</v>
      </c>
      <c r="V14507" t="s">
        <v>2271</v>
      </c>
    </row>
    <row r="14508" spans="1:22">
      <c r="A14508" s="4">
        <v>46128</v>
      </c>
      <c r="B14508" t="s">
        <v>9510</v>
      </c>
      <c r="C14508" t="s">
        <v>1862</v>
      </c>
      <c r="D14508">
        <v>24</v>
      </c>
      <c r="E14508">
        <v>38750.000240000001</v>
      </c>
      <c r="F14508">
        <f>Table2[[#This Row],[Đơn Giá Chuẩn]]*Table2[[#This Row],[Tổng số lượng bán]]</f>
        <v>930000.00576000009</v>
      </c>
      <c r="G14508">
        <v>0</v>
      </c>
      <c r="H14508">
        <f>Table2[[#This Row],[Doanh số bán]]-Table2[[#This Row],[Chiết khấu]]</f>
        <v>930000.00576000009</v>
      </c>
      <c r="K14508" t="s">
        <v>2217</v>
      </c>
      <c r="L14508">
        <v>0.12</v>
      </c>
      <c r="M14508" t="s">
        <v>37</v>
      </c>
      <c r="N14508" t="s">
        <v>26</v>
      </c>
      <c r="O14508">
        <v>2.88</v>
      </c>
      <c r="P14508" t="s">
        <v>586</v>
      </c>
      <c r="Q14508" t="s">
        <v>587</v>
      </c>
      <c r="R14508" t="s">
        <v>107</v>
      </c>
      <c r="S14508" t="s">
        <v>108</v>
      </c>
      <c r="T14508" t="s">
        <v>2393</v>
      </c>
      <c r="U14508" t="s">
        <v>2394</v>
      </c>
      <c r="V14508" t="s">
        <v>2271</v>
      </c>
    </row>
    <row r="14509" spans="1:22">
      <c r="A14509" s="4">
        <v>46127</v>
      </c>
      <c r="B14509" t="s">
        <v>10376</v>
      </c>
      <c r="C14509" t="s">
        <v>2568</v>
      </c>
      <c r="D14509">
        <v>1</v>
      </c>
      <c r="E14509">
        <v>275000.24</v>
      </c>
      <c r="F14509">
        <f>Table2[[#This Row],[Đơn Giá Chuẩn]]*Table2[[#This Row],[Tổng số lượng bán]]</f>
        <v>275000.24</v>
      </c>
      <c r="G14509">
        <v>0</v>
      </c>
      <c r="H14509">
        <f>Table2[[#This Row],[Doanh số bán]]-Table2[[#This Row],[Chiết khấu]]</f>
        <v>275000.24</v>
      </c>
      <c r="K14509" t="s">
        <v>50</v>
      </c>
      <c r="L14509">
        <v>1</v>
      </c>
      <c r="M14509" t="s">
        <v>37</v>
      </c>
      <c r="N14509" t="s">
        <v>50</v>
      </c>
      <c r="O14509">
        <v>1</v>
      </c>
      <c r="P14509" t="s">
        <v>84</v>
      </c>
      <c r="Q14509" t="s">
        <v>85</v>
      </c>
      <c r="R14509" t="s">
        <v>41</v>
      </c>
      <c r="S14509" t="s">
        <v>42</v>
      </c>
      <c r="T14509" t="s">
        <v>74</v>
      </c>
      <c r="U14509" t="s">
        <v>75</v>
      </c>
      <c r="V14509" t="s">
        <v>50</v>
      </c>
    </row>
    <row r="14510" spans="1:22">
      <c r="A14510" s="4">
        <v>46128</v>
      </c>
      <c r="B14510" t="s">
        <v>9510</v>
      </c>
      <c r="C14510" t="s">
        <v>1862</v>
      </c>
      <c r="D14510">
        <v>36</v>
      </c>
      <c r="E14510">
        <v>35750</v>
      </c>
      <c r="F14510">
        <f>Table2[[#This Row],[Đơn Giá Chuẩn]]*Table2[[#This Row],[Tổng số lượng bán]]</f>
        <v>1287000</v>
      </c>
      <c r="G14510">
        <v>0</v>
      </c>
      <c r="H14510">
        <f>Table2[[#This Row],[Doanh số bán]]-Table2[[#This Row],[Chiết khấu]]</f>
        <v>1287000</v>
      </c>
      <c r="K14510" t="s">
        <v>2217</v>
      </c>
      <c r="L14510">
        <v>0.16</v>
      </c>
      <c r="M14510" t="s">
        <v>37</v>
      </c>
      <c r="N14510" t="s">
        <v>26</v>
      </c>
      <c r="O14510">
        <v>5.76</v>
      </c>
      <c r="P14510" t="s">
        <v>105</v>
      </c>
      <c r="Q14510" t="s">
        <v>106</v>
      </c>
      <c r="R14510" t="s">
        <v>107</v>
      </c>
      <c r="S14510" t="s">
        <v>108</v>
      </c>
      <c r="T14510" t="s">
        <v>2393</v>
      </c>
      <c r="U14510" t="s">
        <v>2394</v>
      </c>
      <c r="V14510" t="s">
        <v>2271</v>
      </c>
    </row>
    <row r="14511" spans="1:22">
      <c r="A14511" s="4">
        <v>46127</v>
      </c>
      <c r="B14511" t="s">
        <v>10377</v>
      </c>
      <c r="C14511" t="s">
        <v>2568</v>
      </c>
      <c r="D14511">
        <v>1</v>
      </c>
      <c r="E14511">
        <v>275000.24</v>
      </c>
      <c r="F14511">
        <f>Table2[[#This Row],[Đơn Giá Chuẩn]]*Table2[[#This Row],[Tổng số lượng bán]]</f>
        <v>275000.24</v>
      </c>
      <c r="G14511">
        <v>0</v>
      </c>
      <c r="H14511">
        <f>Table2[[#This Row],[Doanh số bán]]-Table2[[#This Row],[Chiết khấu]]</f>
        <v>275000.24</v>
      </c>
      <c r="K14511" t="s">
        <v>50</v>
      </c>
      <c r="L14511">
        <v>1</v>
      </c>
      <c r="M14511" t="s">
        <v>37</v>
      </c>
      <c r="N14511" t="s">
        <v>50</v>
      </c>
      <c r="O14511">
        <v>1</v>
      </c>
      <c r="P14511" t="s">
        <v>84</v>
      </c>
      <c r="Q14511" t="s">
        <v>85</v>
      </c>
      <c r="R14511" t="s">
        <v>41</v>
      </c>
      <c r="S14511" t="s">
        <v>42</v>
      </c>
      <c r="T14511" t="s">
        <v>74</v>
      </c>
      <c r="U14511" t="s">
        <v>75</v>
      </c>
      <c r="V14511" t="s">
        <v>50</v>
      </c>
    </row>
    <row r="14512" spans="1:22">
      <c r="A14512" s="4">
        <v>46127</v>
      </c>
      <c r="B14512" t="s">
        <v>10378</v>
      </c>
      <c r="C14512" t="s">
        <v>2568</v>
      </c>
      <c r="D14512">
        <v>2</v>
      </c>
      <c r="E14512">
        <v>275000.24</v>
      </c>
      <c r="F14512">
        <f>Table2[[#This Row],[Đơn Giá Chuẩn]]*Table2[[#This Row],[Tổng số lượng bán]]</f>
        <v>550000.48</v>
      </c>
      <c r="G14512">
        <v>0</v>
      </c>
      <c r="H14512">
        <f>Table2[[#This Row],[Doanh số bán]]-Table2[[#This Row],[Chiết khấu]]</f>
        <v>550000.48</v>
      </c>
      <c r="K14512" t="s">
        <v>50</v>
      </c>
      <c r="L14512">
        <v>1</v>
      </c>
      <c r="M14512" t="s">
        <v>37</v>
      </c>
      <c r="N14512" t="s">
        <v>50</v>
      </c>
      <c r="O14512">
        <v>2</v>
      </c>
      <c r="P14512" t="s">
        <v>84</v>
      </c>
      <c r="Q14512" t="s">
        <v>85</v>
      </c>
      <c r="R14512" t="s">
        <v>41</v>
      </c>
      <c r="S14512" t="s">
        <v>42</v>
      </c>
      <c r="T14512" t="s">
        <v>74</v>
      </c>
      <c r="U14512" t="s">
        <v>75</v>
      </c>
      <c r="V14512" t="s">
        <v>50</v>
      </c>
    </row>
    <row r="14513" spans="1:22">
      <c r="A14513" s="4">
        <v>46127</v>
      </c>
      <c r="B14513" t="s">
        <v>10379</v>
      </c>
      <c r="C14513" t="s">
        <v>2568</v>
      </c>
      <c r="D14513">
        <v>1</v>
      </c>
      <c r="E14513">
        <v>365999.96</v>
      </c>
      <c r="F14513">
        <f>Table2[[#This Row],[Đơn Giá Chuẩn]]*Table2[[#This Row],[Tổng số lượng bán]]</f>
        <v>365999.96</v>
      </c>
      <c r="G14513">
        <v>0</v>
      </c>
      <c r="H14513">
        <f>Table2[[#This Row],[Doanh số bán]]-Table2[[#This Row],[Chiết khấu]]</f>
        <v>365999.96</v>
      </c>
      <c r="K14513" t="s">
        <v>50</v>
      </c>
      <c r="L14513">
        <v>1</v>
      </c>
      <c r="M14513" t="s">
        <v>37</v>
      </c>
      <c r="N14513" t="s">
        <v>50</v>
      </c>
      <c r="O14513">
        <v>1</v>
      </c>
      <c r="P14513" t="s">
        <v>411</v>
      </c>
      <c r="Q14513" t="s">
        <v>412</v>
      </c>
      <c r="R14513" t="s">
        <v>41</v>
      </c>
      <c r="S14513" t="s">
        <v>42</v>
      </c>
      <c r="T14513" t="s">
        <v>74</v>
      </c>
      <c r="U14513" t="s">
        <v>75</v>
      </c>
      <c r="V14513" t="s">
        <v>50</v>
      </c>
    </row>
    <row r="14514" spans="1:22">
      <c r="A14514" s="4">
        <v>46127</v>
      </c>
      <c r="B14514" t="s">
        <v>10380</v>
      </c>
      <c r="C14514" t="s">
        <v>2568</v>
      </c>
      <c r="D14514">
        <v>2</v>
      </c>
      <c r="E14514">
        <v>275000.24</v>
      </c>
      <c r="F14514">
        <f>Table2[[#This Row],[Đơn Giá Chuẩn]]*Table2[[#This Row],[Tổng số lượng bán]]</f>
        <v>550000.48</v>
      </c>
      <c r="G14514">
        <v>0</v>
      </c>
      <c r="H14514">
        <f>Table2[[#This Row],[Doanh số bán]]-Table2[[#This Row],[Chiết khấu]]</f>
        <v>550000.48</v>
      </c>
      <c r="K14514" t="s">
        <v>50</v>
      </c>
      <c r="L14514">
        <v>1</v>
      </c>
      <c r="M14514" t="s">
        <v>37</v>
      </c>
      <c r="N14514" t="s">
        <v>50</v>
      </c>
      <c r="O14514">
        <v>2</v>
      </c>
      <c r="P14514" t="s">
        <v>84</v>
      </c>
      <c r="Q14514" t="s">
        <v>85</v>
      </c>
      <c r="R14514" t="s">
        <v>41</v>
      </c>
      <c r="S14514" t="s">
        <v>42</v>
      </c>
      <c r="T14514" t="s">
        <v>74</v>
      </c>
      <c r="U14514" t="s">
        <v>75</v>
      </c>
      <c r="V14514" t="s">
        <v>50</v>
      </c>
    </row>
    <row r="14515" spans="1:22">
      <c r="A14515" s="4">
        <v>46127</v>
      </c>
      <c r="B14515" t="s">
        <v>10381</v>
      </c>
      <c r="C14515" t="s">
        <v>2568</v>
      </c>
      <c r="D14515">
        <v>1</v>
      </c>
      <c r="E14515">
        <v>275000.24</v>
      </c>
      <c r="F14515">
        <f>Table2[[#This Row],[Đơn Giá Chuẩn]]*Table2[[#This Row],[Tổng số lượng bán]]</f>
        <v>275000.24</v>
      </c>
      <c r="G14515">
        <v>0</v>
      </c>
      <c r="H14515">
        <f>Table2[[#This Row],[Doanh số bán]]-Table2[[#This Row],[Chiết khấu]]</f>
        <v>275000.24</v>
      </c>
      <c r="K14515" t="s">
        <v>50</v>
      </c>
      <c r="L14515">
        <v>1</v>
      </c>
      <c r="M14515" t="s">
        <v>37</v>
      </c>
      <c r="N14515" t="s">
        <v>50</v>
      </c>
      <c r="O14515">
        <v>1</v>
      </c>
      <c r="P14515" t="s">
        <v>84</v>
      </c>
      <c r="Q14515" t="s">
        <v>85</v>
      </c>
      <c r="R14515" t="s">
        <v>41</v>
      </c>
      <c r="S14515" t="s">
        <v>42</v>
      </c>
      <c r="T14515" t="s">
        <v>74</v>
      </c>
      <c r="U14515" t="s">
        <v>75</v>
      </c>
      <c r="V14515" t="s">
        <v>50</v>
      </c>
    </row>
    <row r="14516" spans="1:22">
      <c r="A14516" s="4">
        <v>46127</v>
      </c>
      <c r="B14516" t="s">
        <v>9506</v>
      </c>
      <c r="C14516" t="s">
        <v>2568</v>
      </c>
      <c r="D14516">
        <v>1</v>
      </c>
      <c r="E14516">
        <v>309579.68</v>
      </c>
      <c r="F14516">
        <f>Table2[[#This Row],[Đơn Giá Chuẩn]]*Table2[[#This Row],[Tổng số lượng bán]]</f>
        <v>309579.68</v>
      </c>
      <c r="G14516">
        <v>0</v>
      </c>
      <c r="H14516">
        <f>Table2[[#This Row],[Doanh số bán]]-Table2[[#This Row],[Chiết khấu]]</f>
        <v>309579.68</v>
      </c>
      <c r="K14516" t="s">
        <v>50</v>
      </c>
      <c r="L14516">
        <v>1</v>
      </c>
      <c r="M14516" t="s">
        <v>37</v>
      </c>
      <c r="N14516" t="s">
        <v>50</v>
      </c>
      <c r="O14516">
        <v>1</v>
      </c>
      <c r="P14516" t="s">
        <v>2504</v>
      </c>
      <c r="Q14516" t="s">
        <v>2505</v>
      </c>
      <c r="R14516" t="s">
        <v>41</v>
      </c>
      <c r="S14516" t="s">
        <v>42</v>
      </c>
      <c r="T14516" t="s">
        <v>74</v>
      </c>
      <c r="U14516" t="s">
        <v>75</v>
      </c>
      <c r="V14516" t="s">
        <v>50</v>
      </c>
    </row>
    <row r="14517" spans="1:22">
      <c r="A14517" s="4">
        <v>46127</v>
      </c>
      <c r="B14517" t="s">
        <v>10382</v>
      </c>
      <c r="C14517" t="s">
        <v>2568</v>
      </c>
      <c r="D14517">
        <v>1</v>
      </c>
      <c r="E14517">
        <v>275000.24</v>
      </c>
      <c r="F14517">
        <f>Table2[[#This Row],[Đơn Giá Chuẩn]]*Table2[[#This Row],[Tổng số lượng bán]]</f>
        <v>275000.24</v>
      </c>
      <c r="G14517">
        <v>0</v>
      </c>
      <c r="H14517">
        <f>Table2[[#This Row],[Doanh số bán]]-Table2[[#This Row],[Chiết khấu]]</f>
        <v>275000.24</v>
      </c>
      <c r="K14517" t="s">
        <v>50</v>
      </c>
      <c r="L14517">
        <v>1</v>
      </c>
      <c r="M14517" t="s">
        <v>37</v>
      </c>
      <c r="N14517" t="s">
        <v>50</v>
      </c>
      <c r="O14517">
        <v>1</v>
      </c>
      <c r="P14517" t="s">
        <v>84</v>
      </c>
      <c r="Q14517" t="s">
        <v>85</v>
      </c>
      <c r="R14517" t="s">
        <v>41</v>
      </c>
      <c r="S14517" t="s">
        <v>42</v>
      </c>
      <c r="T14517" t="s">
        <v>74</v>
      </c>
      <c r="U14517" t="s">
        <v>75</v>
      </c>
      <c r="V14517" t="s">
        <v>50</v>
      </c>
    </row>
    <row r="14518" spans="1:22">
      <c r="A14518" s="4">
        <v>46127</v>
      </c>
      <c r="B14518" t="s">
        <v>10383</v>
      </c>
      <c r="C14518" t="s">
        <v>2568</v>
      </c>
      <c r="D14518">
        <v>1</v>
      </c>
      <c r="E14518">
        <v>247700.00000000003</v>
      </c>
      <c r="F14518">
        <f>Table2[[#This Row],[Đơn Giá Chuẩn]]*Table2[[#This Row],[Tổng số lượng bán]]</f>
        <v>247700.00000000003</v>
      </c>
      <c r="G14518">
        <v>0</v>
      </c>
      <c r="H14518">
        <f>Table2[[#This Row],[Doanh số bán]]-Table2[[#This Row],[Chiết khấu]]</f>
        <v>247700.00000000003</v>
      </c>
      <c r="K14518" t="s">
        <v>50</v>
      </c>
      <c r="L14518">
        <v>1</v>
      </c>
      <c r="M14518" t="s">
        <v>37</v>
      </c>
      <c r="N14518" t="s">
        <v>50</v>
      </c>
      <c r="O14518">
        <v>1</v>
      </c>
      <c r="P14518" t="s">
        <v>512</v>
      </c>
      <c r="Q14518" t="s">
        <v>513</v>
      </c>
      <c r="R14518" t="s">
        <v>41</v>
      </c>
      <c r="S14518" t="s">
        <v>42</v>
      </c>
      <c r="T14518" t="s">
        <v>74</v>
      </c>
      <c r="U14518" t="s">
        <v>75</v>
      </c>
      <c r="V14518" t="s">
        <v>50</v>
      </c>
    </row>
    <row r="14519" spans="1:22">
      <c r="A14519" s="4">
        <v>46128</v>
      </c>
      <c r="B14519" t="s">
        <v>10384</v>
      </c>
      <c r="C14519" t="s">
        <v>155</v>
      </c>
      <c r="D14519">
        <v>2</v>
      </c>
      <c r="E14519">
        <v>142606.82</v>
      </c>
      <c r="F14519">
        <f>Table2[[#This Row],[Đơn Giá Chuẩn]]*Table2[[#This Row],[Tổng số lượng bán]]</f>
        <v>285213.64</v>
      </c>
      <c r="G14519">
        <v>0</v>
      </c>
      <c r="H14519">
        <f>Table2[[#This Row],[Doanh số bán]]-Table2[[#This Row],[Chiết khấu]]</f>
        <v>285213.64</v>
      </c>
      <c r="K14519" t="s">
        <v>50</v>
      </c>
      <c r="L14519">
        <v>0.2</v>
      </c>
      <c r="M14519" t="s">
        <v>37</v>
      </c>
      <c r="N14519" t="s">
        <v>50</v>
      </c>
      <c r="O14519">
        <v>0.4</v>
      </c>
      <c r="P14519" t="s">
        <v>156</v>
      </c>
      <c r="Q14519" t="s">
        <v>157</v>
      </c>
      <c r="R14519" t="s">
        <v>107</v>
      </c>
      <c r="S14519" t="s">
        <v>108</v>
      </c>
      <c r="T14519" t="s">
        <v>74</v>
      </c>
      <c r="U14519" t="s">
        <v>75</v>
      </c>
      <c r="V14519" t="s">
        <v>50</v>
      </c>
    </row>
    <row r="14520" spans="1:22">
      <c r="A14520" s="4">
        <v>46128</v>
      </c>
      <c r="B14520" t="s">
        <v>10385</v>
      </c>
      <c r="C14520" t="s">
        <v>155</v>
      </c>
      <c r="D14520">
        <v>1</v>
      </c>
      <c r="E14520">
        <v>142607.36000000002</v>
      </c>
      <c r="F14520">
        <f>Table2[[#This Row],[Đơn Giá Chuẩn]]*Table2[[#This Row],[Tổng số lượng bán]]</f>
        <v>142607.36000000002</v>
      </c>
      <c r="G14520">
        <v>0</v>
      </c>
      <c r="H14520">
        <f>Table2[[#This Row],[Doanh số bán]]-Table2[[#This Row],[Chiết khấu]]</f>
        <v>142607.36000000002</v>
      </c>
      <c r="K14520" t="s">
        <v>50</v>
      </c>
      <c r="L14520">
        <v>0.2</v>
      </c>
      <c r="M14520" t="s">
        <v>37</v>
      </c>
      <c r="N14520" t="s">
        <v>50</v>
      </c>
      <c r="O14520">
        <v>0.2</v>
      </c>
      <c r="P14520" t="s">
        <v>156</v>
      </c>
      <c r="Q14520" t="s">
        <v>157</v>
      </c>
      <c r="R14520" t="s">
        <v>107</v>
      </c>
      <c r="S14520" t="s">
        <v>108</v>
      </c>
      <c r="T14520" t="s">
        <v>74</v>
      </c>
      <c r="U14520" t="s">
        <v>75</v>
      </c>
      <c r="V14520" t="s">
        <v>50</v>
      </c>
    </row>
    <row r="14521" spans="1:22">
      <c r="A14521" s="4">
        <v>46128</v>
      </c>
      <c r="B14521" t="s">
        <v>10386</v>
      </c>
      <c r="C14521" t="s">
        <v>1862</v>
      </c>
      <c r="D14521">
        <v>2</v>
      </c>
      <c r="E14521">
        <v>51048.740000000005</v>
      </c>
      <c r="F14521">
        <f>Table2[[#This Row],[Đơn Giá Chuẩn]]*Table2[[#This Row],[Tổng số lượng bán]]</f>
        <v>102097.48000000001</v>
      </c>
      <c r="G14521">
        <v>0</v>
      </c>
      <c r="H14521">
        <f>Table2[[#This Row],[Doanh số bán]]-Table2[[#This Row],[Chiết khấu]]</f>
        <v>102097.48000000001</v>
      </c>
      <c r="K14521" t="s">
        <v>50</v>
      </c>
      <c r="L14521">
        <v>0.12</v>
      </c>
      <c r="M14521" t="s">
        <v>37</v>
      </c>
      <c r="N14521" t="s">
        <v>50</v>
      </c>
      <c r="O14521">
        <v>0.24</v>
      </c>
      <c r="P14521" t="s">
        <v>656</v>
      </c>
      <c r="Q14521" t="s">
        <v>657</v>
      </c>
      <c r="R14521" t="s">
        <v>107</v>
      </c>
      <c r="S14521" t="s">
        <v>108</v>
      </c>
      <c r="T14521" t="s">
        <v>74</v>
      </c>
      <c r="U14521" t="s">
        <v>75</v>
      </c>
      <c r="V14521" t="s">
        <v>50</v>
      </c>
    </row>
    <row r="14522" spans="1:22">
      <c r="A14522" s="4">
        <v>46127</v>
      </c>
      <c r="B14522" t="s">
        <v>10387</v>
      </c>
      <c r="C14522" t="s">
        <v>2568</v>
      </c>
      <c r="D14522">
        <v>1</v>
      </c>
      <c r="E14522">
        <v>275000.24</v>
      </c>
      <c r="F14522">
        <f>Table2[[#This Row],[Đơn Giá Chuẩn]]*Table2[[#This Row],[Tổng số lượng bán]]</f>
        <v>275000.24</v>
      </c>
      <c r="G14522">
        <v>0</v>
      </c>
      <c r="H14522">
        <f>Table2[[#This Row],[Doanh số bán]]-Table2[[#This Row],[Chiết khấu]]</f>
        <v>275000.24</v>
      </c>
      <c r="K14522" t="s">
        <v>50</v>
      </c>
      <c r="L14522">
        <v>1</v>
      </c>
      <c r="M14522" t="s">
        <v>37</v>
      </c>
      <c r="N14522" t="s">
        <v>50</v>
      </c>
      <c r="O14522">
        <v>1</v>
      </c>
      <c r="P14522" t="s">
        <v>84</v>
      </c>
      <c r="Q14522" t="s">
        <v>85</v>
      </c>
      <c r="R14522" t="s">
        <v>41</v>
      </c>
      <c r="S14522" t="s">
        <v>42</v>
      </c>
      <c r="T14522" t="s">
        <v>74</v>
      </c>
      <c r="U14522" t="s">
        <v>75</v>
      </c>
      <c r="V14522" t="s">
        <v>50</v>
      </c>
    </row>
    <row r="14523" spans="1:22">
      <c r="A14523" s="4">
        <v>46127</v>
      </c>
      <c r="B14523" t="s">
        <v>10388</v>
      </c>
      <c r="C14523" t="s">
        <v>2568</v>
      </c>
      <c r="D14523">
        <v>1</v>
      </c>
      <c r="E14523">
        <v>275000.24</v>
      </c>
      <c r="F14523">
        <f>Table2[[#This Row],[Đơn Giá Chuẩn]]*Table2[[#This Row],[Tổng số lượng bán]]</f>
        <v>275000.24</v>
      </c>
      <c r="G14523">
        <v>0</v>
      </c>
      <c r="H14523">
        <f>Table2[[#This Row],[Doanh số bán]]-Table2[[#This Row],[Chiết khấu]]</f>
        <v>275000.24</v>
      </c>
      <c r="K14523" t="s">
        <v>50</v>
      </c>
      <c r="L14523">
        <v>1</v>
      </c>
      <c r="M14523" t="s">
        <v>37</v>
      </c>
      <c r="N14523" t="s">
        <v>50</v>
      </c>
      <c r="O14523">
        <v>1</v>
      </c>
      <c r="P14523" t="s">
        <v>84</v>
      </c>
      <c r="Q14523" t="s">
        <v>85</v>
      </c>
      <c r="R14523" t="s">
        <v>41</v>
      </c>
      <c r="S14523" t="s">
        <v>42</v>
      </c>
      <c r="T14523" t="s">
        <v>74</v>
      </c>
      <c r="U14523" t="s">
        <v>75</v>
      </c>
      <c r="V14523" t="s">
        <v>50</v>
      </c>
    </row>
    <row r="14524" spans="1:22">
      <c r="A14524" s="4">
        <v>46127</v>
      </c>
      <c r="B14524" t="s">
        <v>10389</v>
      </c>
      <c r="C14524" t="s">
        <v>2568</v>
      </c>
      <c r="D14524">
        <v>1</v>
      </c>
      <c r="E14524">
        <v>247700.00000000003</v>
      </c>
      <c r="F14524">
        <f>Table2[[#This Row],[Đơn Giá Chuẩn]]*Table2[[#This Row],[Tổng số lượng bán]]</f>
        <v>247700.00000000003</v>
      </c>
      <c r="G14524">
        <v>0</v>
      </c>
      <c r="H14524">
        <f>Table2[[#This Row],[Doanh số bán]]-Table2[[#This Row],[Chiết khấu]]</f>
        <v>247700.00000000003</v>
      </c>
      <c r="K14524" t="s">
        <v>50</v>
      </c>
      <c r="L14524">
        <v>1</v>
      </c>
      <c r="M14524" t="s">
        <v>37</v>
      </c>
      <c r="N14524" t="s">
        <v>50</v>
      </c>
      <c r="O14524">
        <v>1</v>
      </c>
      <c r="P14524" t="s">
        <v>512</v>
      </c>
      <c r="Q14524" t="s">
        <v>513</v>
      </c>
      <c r="R14524" t="s">
        <v>41</v>
      </c>
      <c r="S14524" t="s">
        <v>42</v>
      </c>
      <c r="T14524" t="s">
        <v>74</v>
      </c>
      <c r="U14524" t="s">
        <v>75</v>
      </c>
      <c r="V14524" t="s">
        <v>50</v>
      </c>
    </row>
    <row r="14525" spans="1:22">
      <c r="A14525" s="4">
        <v>46127</v>
      </c>
      <c r="B14525" t="s">
        <v>10390</v>
      </c>
      <c r="C14525" t="s">
        <v>2568</v>
      </c>
      <c r="D14525">
        <v>1</v>
      </c>
      <c r="E14525">
        <v>275000.24</v>
      </c>
      <c r="F14525">
        <f>Table2[[#This Row],[Đơn Giá Chuẩn]]*Table2[[#This Row],[Tổng số lượng bán]]</f>
        <v>275000.24</v>
      </c>
      <c r="G14525">
        <v>0</v>
      </c>
      <c r="H14525">
        <f>Table2[[#This Row],[Doanh số bán]]-Table2[[#This Row],[Chiết khấu]]</f>
        <v>275000.24</v>
      </c>
      <c r="K14525" t="s">
        <v>50</v>
      </c>
      <c r="L14525">
        <v>1</v>
      </c>
      <c r="M14525" t="s">
        <v>37</v>
      </c>
      <c r="N14525" t="s">
        <v>50</v>
      </c>
      <c r="O14525">
        <v>1</v>
      </c>
      <c r="P14525" t="s">
        <v>84</v>
      </c>
      <c r="Q14525" t="s">
        <v>85</v>
      </c>
      <c r="R14525" t="s">
        <v>41</v>
      </c>
      <c r="S14525" t="s">
        <v>42</v>
      </c>
      <c r="T14525" t="s">
        <v>74</v>
      </c>
      <c r="U14525" t="s">
        <v>75</v>
      </c>
      <c r="V14525" t="s">
        <v>50</v>
      </c>
    </row>
    <row r="14526" spans="1:22">
      <c r="A14526" s="4">
        <v>46128</v>
      </c>
      <c r="B14526" t="s">
        <v>10391</v>
      </c>
      <c r="C14526" t="s">
        <v>155</v>
      </c>
      <c r="D14526">
        <v>1</v>
      </c>
      <c r="E14526">
        <v>142607.36000000002</v>
      </c>
      <c r="F14526">
        <f>Table2[[#This Row],[Đơn Giá Chuẩn]]*Table2[[#This Row],[Tổng số lượng bán]]</f>
        <v>142607.36000000002</v>
      </c>
      <c r="G14526">
        <v>0</v>
      </c>
      <c r="H14526">
        <f>Table2[[#This Row],[Doanh số bán]]-Table2[[#This Row],[Chiết khấu]]</f>
        <v>142607.36000000002</v>
      </c>
      <c r="K14526" t="s">
        <v>50</v>
      </c>
      <c r="L14526">
        <v>0.2</v>
      </c>
      <c r="M14526" t="s">
        <v>37</v>
      </c>
      <c r="N14526" t="s">
        <v>50</v>
      </c>
      <c r="O14526">
        <v>0.2</v>
      </c>
      <c r="P14526" t="s">
        <v>156</v>
      </c>
      <c r="Q14526" t="s">
        <v>157</v>
      </c>
      <c r="R14526" t="s">
        <v>107</v>
      </c>
      <c r="S14526" t="s">
        <v>108</v>
      </c>
      <c r="T14526" t="s">
        <v>74</v>
      </c>
      <c r="U14526" t="s">
        <v>75</v>
      </c>
      <c r="V14526" t="s">
        <v>50</v>
      </c>
    </row>
    <row r="14527" spans="1:22">
      <c r="A14527" s="4">
        <v>46127</v>
      </c>
      <c r="B14527" t="s">
        <v>10390</v>
      </c>
      <c r="C14527" t="s">
        <v>2568</v>
      </c>
      <c r="D14527">
        <v>1</v>
      </c>
      <c r="E14527">
        <v>247700.00000000003</v>
      </c>
      <c r="F14527">
        <f>Table2[[#This Row],[Đơn Giá Chuẩn]]*Table2[[#This Row],[Tổng số lượng bán]]</f>
        <v>247700.00000000003</v>
      </c>
      <c r="G14527">
        <v>0</v>
      </c>
      <c r="H14527">
        <f>Table2[[#This Row],[Doanh số bán]]-Table2[[#This Row],[Chiết khấu]]</f>
        <v>247700.00000000003</v>
      </c>
      <c r="K14527" t="s">
        <v>50</v>
      </c>
      <c r="L14527">
        <v>1</v>
      </c>
      <c r="M14527" t="s">
        <v>37</v>
      </c>
      <c r="N14527" t="s">
        <v>50</v>
      </c>
      <c r="O14527">
        <v>1</v>
      </c>
      <c r="P14527" t="s">
        <v>512</v>
      </c>
      <c r="Q14527" t="s">
        <v>513</v>
      </c>
      <c r="R14527" t="s">
        <v>41</v>
      </c>
      <c r="S14527" t="s">
        <v>42</v>
      </c>
      <c r="T14527" t="s">
        <v>74</v>
      </c>
      <c r="U14527" t="s">
        <v>75</v>
      </c>
      <c r="V14527" t="s">
        <v>50</v>
      </c>
    </row>
    <row r="14528" spans="1:22">
      <c r="A14528" s="4">
        <v>46127</v>
      </c>
      <c r="B14528" t="s">
        <v>10392</v>
      </c>
      <c r="C14528" t="s">
        <v>2568</v>
      </c>
      <c r="D14528">
        <v>1</v>
      </c>
      <c r="E14528">
        <v>247700.00000000003</v>
      </c>
      <c r="F14528">
        <f>Table2[[#This Row],[Đơn Giá Chuẩn]]*Table2[[#This Row],[Tổng số lượng bán]]</f>
        <v>247700.00000000003</v>
      </c>
      <c r="G14528">
        <v>0</v>
      </c>
      <c r="H14528">
        <f>Table2[[#This Row],[Doanh số bán]]-Table2[[#This Row],[Chiết khấu]]</f>
        <v>247700.00000000003</v>
      </c>
      <c r="K14528" t="s">
        <v>50</v>
      </c>
      <c r="L14528">
        <v>1</v>
      </c>
      <c r="M14528" t="s">
        <v>37</v>
      </c>
      <c r="N14528" t="s">
        <v>50</v>
      </c>
      <c r="O14528">
        <v>1</v>
      </c>
      <c r="P14528" t="s">
        <v>512</v>
      </c>
      <c r="Q14528" t="s">
        <v>513</v>
      </c>
      <c r="R14528" t="s">
        <v>41</v>
      </c>
      <c r="S14528" t="s">
        <v>42</v>
      </c>
      <c r="T14528" t="s">
        <v>74</v>
      </c>
      <c r="U14528" t="s">
        <v>75</v>
      </c>
      <c r="V14528" t="s">
        <v>50</v>
      </c>
    </row>
    <row r="14529" spans="1:22">
      <c r="A14529" s="4">
        <v>46127</v>
      </c>
      <c r="B14529" t="s">
        <v>10393</v>
      </c>
      <c r="C14529" t="s">
        <v>2568</v>
      </c>
      <c r="D14529">
        <v>1</v>
      </c>
      <c r="E14529">
        <v>275000.24</v>
      </c>
      <c r="F14529">
        <f>Table2[[#This Row],[Đơn Giá Chuẩn]]*Table2[[#This Row],[Tổng số lượng bán]]</f>
        <v>275000.24</v>
      </c>
      <c r="G14529">
        <v>0</v>
      </c>
      <c r="H14529">
        <f>Table2[[#This Row],[Doanh số bán]]-Table2[[#This Row],[Chiết khấu]]</f>
        <v>275000.24</v>
      </c>
      <c r="K14529" t="s">
        <v>50</v>
      </c>
      <c r="L14529">
        <v>1</v>
      </c>
      <c r="M14529" t="s">
        <v>37</v>
      </c>
      <c r="N14529" t="s">
        <v>50</v>
      </c>
      <c r="O14529">
        <v>1</v>
      </c>
      <c r="P14529" t="s">
        <v>84</v>
      </c>
      <c r="Q14529" t="s">
        <v>85</v>
      </c>
      <c r="R14529" t="s">
        <v>41</v>
      </c>
      <c r="S14529" t="s">
        <v>42</v>
      </c>
      <c r="T14529" t="s">
        <v>74</v>
      </c>
      <c r="U14529" t="s">
        <v>75</v>
      </c>
      <c r="V14529" t="s">
        <v>50</v>
      </c>
    </row>
    <row r="14530" spans="1:22">
      <c r="A14530" s="4">
        <v>46127</v>
      </c>
      <c r="B14530" t="s">
        <v>10394</v>
      </c>
      <c r="C14530" t="s">
        <v>2568</v>
      </c>
      <c r="D14530">
        <v>1</v>
      </c>
      <c r="E14530">
        <v>275000.24</v>
      </c>
      <c r="F14530">
        <f>Table2[[#This Row],[Đơn Giá Chuẩn]]*Table2[[#This Row],[Tổng số lượng bán]]</f>
        <v>275000.24</v>
      </c>
      <c r="G14530">
        <v>0</v>
      </c>
      <c r="H14530">
        <f>Table2[[#This Row],[Doanh số bán]]-Table2[[#This Row],[Chiết khấu]]</f>
        <v>275000.24</v>
      </c>
      <c r="K14530" t="s">
        <v>50</v>
      </c>
      <c r="L14530">
        <v>1</v>
      </c>
      <c r="M14530" t="s">
        <v>37</v>
      </c>
      <c r="N14530" t="s">
        <v>50</v>
      </c>
      <c r="O14530">
        <v>1</v>
      </c>
      <c r="P14530" t="s">
        <v>84</v>
      </c>
      <c r="Q14530" t="s">
        <v>85</v>
      </c>
      <c r="R14530" t="s">
        <v>41</v>
      </c>
      <c r="S14530" t="s">
        <v>42</v>
      </c>
      <c r="T14530" t="s">
        <v>74</v>
      </c>
      <c r="U14530" t="s">
        <v>75</v>
      </c>
      <c r="V14530" t="s">
        <v>50</v>
      </c>
    </row>
    <row r="14531" spans="1:22">
      <c r="A14531" s="4">
        <v>46127</v>
      </c>
      <c r="B14531" t="s">
        <v>10395</v>
      </c>
      <c r="C14531" t="s">
        <v>2568</v>
      </c>
      <c r="D14531">
        <v>1</v>
      </c>
      <c r="E14531">
        <v>275000.24</v>
      </c>
      <c r="F14531">
        <f>Table2[[#This Row],[Đơn Giá Chuẩn]]*Table2[[#This Row],[Tổng số lượng bán]]</f>
        <v>275000.24</v>
      </c>
      <c r="G14531">
        <v>0</v>
      </c>
      <c r="H14531">
        <f>Table2[[#This Row],[Doanh số bán]]-Table2[[#This Row],[Chiết khấu]]</f>
        <v>275000.24</v>
      </c>
      <c r="K14531" t="s">
        <v>50</v>
      </c>
      <c r="L14531">
        <v>1</v>
      </c>
      <c r="M14531" t="s">
        <v>37</v>
      </c>
      <c r="N14531" t="s">
        <v>50</v>
      </c>
      <c r="O14531">
        <v>1</v>
      </c>
      <c r="P14531" t="s">
        <v>84</v>
      </c>
      <c r="Q14531" t="s">
        <v>85</v>
      </c>
      <c r="R14531" t="s">
        <v>41</v>
      </c>
      <c r="S14531" t="s">
        <v>42</v>
      </c>
      <c r="T14531" t="s">
        <v>74</v>
      </c>
      <c r="U14531" t="s">
        <v>75</v>
      </c>
      <c r="V14531" t="s">
        <v>50</v>
      </c>
    </row>
    <row r="14532" spans="1:22">
      <c r="A14532" s="4">
        <v>46127</v>
      </c>
      <c r="B14532" t="s">
        <v>10396</v>
      </c>
      <c r="C14532" t="s">
        <v>2568</v>
      </c>
      <c r="D14532">
        <v>1</v>
      </c>
      <c r="E14532">
        <v>275000.24</v>
      </c>
      <c r="F14532">
        <f>Table2[[#This Row],[Đơn Giá Chuẩn]]*Table2[[#This Row],[Tổng số lượng bán]]</f>
        <v>275000.24</v>
      </c>
      <c r="G14532">
        <v>0</v>
      </c>
      <c r="H14532">
        <f>Table2[[#This Row],[Doanh số bán]]-Table2[[#This Row],[Chiết khấu]]</f>
        <v>275000.24</v>
      </c>
      <c r="K14532" t="s">
        <v>50</v>
      </c>
      <c r="L14532">
        <v>1</v>
      </c>
      <c r="M14532" t="s">
        <v>37</v>
      </c>
      <c r="N14532" t="s">
        <v>50</v>
      </c>
      <c r="O14532">
        <v>1</v>
      </c>
      <c r="P14532" t="s">
        <v>84</v>
      </c>
      <c r="Q14532" t="s">
        <v>85</v>
      </c>
      <c r="R14532" t="s">
        <v>41</v>
      </c>
      <c r="S14532" t="s">
        <v>42</v>
      </c>
      <c r="T14532" t="s">
        <v>74</v>
      </c>
      <c r="U14532" t="s">
        <v>75</v>
      </c>
      <c r="V14532" t="s">
        <v>50</v>
      </c>
    </row>
    <row r="14533" spans="1:22">
      <c r="A14533" s="4">
        <v>46127</v>
      </c>
      <c r="B14533" t="s">
        <v>10397</v>
      </c>
      <c r="C14533" t="s">
        <v>2568</v>
      </c>
      <c r="D14533">
        <v>1</v>
      </c>
      <c r="E14533">
        <v>365999.96</v>
      </c>
      <c r="F14533">
        <f>Table2[[#This Row],[Đơn Giá Chuẩn]]*Table2[[#This Row],[Tổng số lượng bán]]</f>
        <v>365999.96</v>
      </c>
      <c r="G14533">
        <v>0</v>
      </c>
      <c r="H14533">
        <f>Table2[[#This Row],[Doanh số bán]]-Table2[[#This Row],[Chiết khấu]]</f>
        <v>365999.96</v>
      </c>
      <c r="K14533" t="s">
        <v>50</v>
      </c>
      <c r="L14533">
        <v>1</v>
      </c>
      <c r="M14533" t="s">
        <v>37</v>
      </c>
      <c r="N14533" t="s">
        <v>50</v>
      </c>
      <c r="O14533">
        <v>1</v>
      </c>
      <c r="P14533" t="s">
        <v>411</v>
      </c>
      <c r="Q14533" t="s">
        <v>412</v>
      </c>
      <c r="R14533" t="s">
        <v>41</v>
      </c>
      <c r="S14533" t="s">
        <v>42</v>
      </c>
      <c r="T14533" t="s">
        <v>74</v>
      </c>
      <c r="U14533" t="s">
        <v>75</v>
      </c>
      <c r="V14533" t="s">
        <v>50</v>
      </c>
    </row>
    <row r="14534" spans="1:22">
      <c r="A14534" s="4">
        <v>46128</v>
      </c>
      <c r="B14534" t="s">
        <v>10398</v>
      </c>
      <c r="C14534" t="s">
        <v>155</v>
      </c>
      <c r="D14534">
        <v>1</v>
      </c>
      <c r="E14534">
        <v>142607.36000000002</v>
      </c>
      <c r="F14534">
        <f>Table2[[#This Row],[Đơn Giá Chuẩn]]*Table2[[#This Row],[Tổng số lượng bán]]</f>
        <v>142607.36000000002</v>
      </c>
      <c r="G14534">
        <v>0</v>
      </c>
      <c r="H14534">
        <f>Table2[[#This Row],[Doanh số bán]]-Table2[[#This Row],[Chiết khấu]]</f>
        <v>142607.36000000002</v>
      </c>
      <c r="K14534" t="s">
        <v>50</v>
      </c>
      <c r="L14534">
        <v>0.2</v>
      </c>
      <c r="M14534" t="s">
        <v>37</v>
      </c>
      <c r="N14534" t="s">
        <v>50</v>
      </c>
      <c r="O14534">
        <v>0.2</v>
      </c>
      <c r="P14534" t="s">
        <v>156</v>
      </c>
      <c r="Q14534" t="s">
        <v>157</v>
      </c>
      <c r="R14534" t="s">
        <v>107</v>
      </c>
      <c r="S14534" t="s">
        <v>108</v>
      </c>
      <c r="T14534" t="s">
        <v>74</v>
      </c>
      <c r="U14534" t="s">
        <v>75</v>
      </c>
      <c r="V14534" t="s">
        <v>50</v>
      </c>
    </row>
    <row r="14535" spans="1:22">
      <c r="A14535" s="4">
        <v>46127</v>
      </c>
      <c r="B14535" t="s">
        <v>10397</v>
      </c>
      <c r="C14535" t="s">
        <v>2568</v>
      </c>
      <c r="D14535">
        <v>1</v>
      </c>
      <c r="E14535">
        <v>275000.24</v>
      </c>
      <c r="F14535">
        <f>Table2[[#This Row],[Đơn Giá Chuẩn]]*Table2[[#This Row],[Tổng số lượng bán]]</f>
        <v>275000.24</v>
      </c>
      <c r="G14535">
        <v>0</v>
      </c>
      <c r="H14535">
        <f>Table2[[#This Row],[Doanh số bán]]-Table2[[#This Row],[Chiết khấu]]</f>
        <v>275000.24</v>
      </c>
      <c r="K14535" t="s">
        <v>50</v>
      </c>
      <c r="L14535">
        <v>1</v>
      </c>
      <c r="M14535" t="s">
        <v>37</v>
      </c>
      <c r="N14535" t="s">
        <v>50</v>
      </c>
      <c r="O14535">
        <v>1</v>
      </c>
      <c r="P14535" t="s">
        <v>84</v>
      </c>
      <c r="Q14535" t="s">
        <v>85</v>
      </c>
      <c r="R14535" t="s">
        <v>41</v>
      </c>
      <c r="S14535" t="s">
        <v>42</v>
      </c>
      <c r="T14535" t="s">
        <v>74</v>
      </c>
      <c r="U14535" t="s">
        <v>75</v>
      </c>
      <c r="V14535" t="s">
        <v>50</v>
      </c>
    </row>
    <row r="14536" spans="1:22">
      <c r="A14536" s="4">
        <v>46127</v>
      </c>
      <c r="B14536" t="s">
        <v>10399</v>
      </c>
      <c r="C14536" t="s">
        <v>2500</v>
      </c>
      <c r="D14536">
        <v>2</v>
      </c>
      <c r="E14536">
        <v>302000</v>
      </c>
      <c r="F14536">
        <f>Table2[[#This Row],[Đơn Giá Chuẩn]]*Table2[[#This Row],[Tổng số lượng bán]]</f>
        <v>604000</v>
      </c>
      <c r="G14536">
        <v>0</v>
      </c>
      <c r="H14536">
        <f>Table2[[#This Row],[Doanh số bán]]-Table2[[#This Row],[Chiết khấu]]</f>
        <v>604000</v>
      </c>
      <c r="K14536" t="s">
        <v>24</v>
      </c>
      <c r="L14536">
        <v>1</v>
      </c>
      <c r="M14536" t="s">
        <v>918</v>
      </c>
      <c r="N14536" t="s">
        <v>919</v>
      </c>
      <c r="O14536">
        <v>2</v>
      </c>
      <c r="P14536" t="s">
        <v>84</v>
      </c>
      <c r="Q14536" t="s">
        <v>85</v>
      </c>
      <c r="R14536" t="s">
        <v>41</v>
      </c>
      <c r="S14536" t="s">
        <v>42</v>
      </c>
      <c r="T14536" t="s">
        <v>922</v>
      </c>
      <c r="U14536" t="s">
        <v>923</v>
      </c>
      <c r="V14536" t="s">
        <v>33</v>
      </c>
    </row>
    <row r="14537" spans="1:22">
      <c r="A14537" s="4">
        <v>46127</v>
      </c>
      <c r="B14537" t="s">
        <v>10399</v>
      </c>
      <c r="C14537" t="s">
        <v>2500</v>
      </c>
      <c r="D14537">
        <v>1</v>
      </c>
      <c r="E14537">
        <v>262000</v>
      </c>
      <c r="F14537">
        <f>Table2[[#This Row],[Đơn Giá Chuẩn]]*Table2[[#This Row],[Tổng số lượng bán]]</f>
        <v>262000</v>
      </c>
      <c r="G14537">
        <v>0</v>
      </c>
      <c r="H14537">
        <f>Table2[[#This Row],[Doanh số bán]]-Table2[[#This Row],[Chiết khấu]]</f>
        <v>262000</v>
      </c>
      <c r="K14537" t="s">
        <v>24</v>
      </c>
      <c r="L14537">
        <v>1</v>
      </c>
      <c r="M14537" t="s">
        <v>918</v>
      </c>
      <c r="N14537" t="s">
        <v>919</v>
      </c>
      <c r="O14537">
        <v>1</v>
      </c>
      <c r="P14537" t="s">
        <v>2511</v>
      </c>
      <c r="Q14537" t="s">
        <v>2512</v>
      </c>
      <c r="R14537" t="s">
        <v>41</v>
      </c>
      <c r="S14537" t="s">
        <v>42</v>
      </c>
      <c r="T14537" t="s">
        <v>922</v>
      </c>
      <c r="U14537" t="s">
        <v>923</v>
      </c>
      <c r="V14537" t="s">
        <v>33</v>
      </c>
    </row>
    <row r="14538" spans="1:22">
      <c r="A14538" s="4">
        <v>46127</v>
      </c>
      <c r="B14538" t="s">
        <v>10399</v>
      </c>
      <c r="C14538" t="s">
        <v>2500</v>
      </c>
      <c r="D14538">
        <v>1</v>
      </c>
      <c r="E14538">
        <v>272000</v>
      </c>
      <c r="F14538">
        <f>Table2[[#This Row],[Đơn Giá Chuẩn]]*Table2[[#This Row],[Tổng số lượng bán]]</f>
        <v>272000</v>
      </c>
      <c r="G14538">
        <v>0</v>
      </c>
      <c r="H14538">
        <f>Table2[[#This Row],[Doanh số bán]]-Table2[[#This Row],[Chiết khấu]]</f>
        <v>272000</v>
      </c>
      <c r="K14538" t="s">
        <v>24</v>
      </c>
      <c r="L14538">
        <v>1</v>
      </c>
      <c r="M14538" t="s">
        <v>918</v>
      </c>
      <c r="N14538" t="s">
        <v>919</v>
      </c>
      <c r="O14538">
        <v>1</v>
      </c>
      <c r="P14538" t="s">
        <v>512</v>
      </c>
      <c r="Q14538" t="s">
        <v>513</v>
      </c>
      <c r="R14538" t="s">
        <v>41</v>
      </c>
      <c r="S14538" t="s">
        <v>42</v>
      </c>
      <c r="T14538" t="s">
        <v>922</v>
      </c>
      <c r="U14538" t="s">
        <v>923</v>
      </c>
      <c r="V14538" t="s">
        <v>33</v>
      </c>
    </row>
    <row r="14539" spans="1:22">
      <c r="A14539" s="4">
        <v>46127</v>
      </c>
      <c r="B14539" t="s">
        <v>10400</v>
      </c>
      <c r="C14539" t="s">
        <v>2500</v>
      </c>
      <c r="D14539">
        <v>2</v>
      </c>
      <c r="E14539">
        <v>272000</v>
      </c>
      <c r="F14539">
        <f>Table2[[#This Row],[Đơn Giá Chuẩn]]*Table2[[#This Row],[Tổng số lượng bán]]</f>
        <v>544000</v>
      </c>
      <c r="G14539">
        <v>150000</v>
      </c>
      <c r="H14539">
        <f>Table2[[#This Row],[Doanh số bán]]-Table2[[#This Row],[Chiết khấu]]</f>
        <v>394000</v>
      </c>
      <c r="K14539" t="s">
        <v>24</v>
      </c>
      <c r="L14539">
        <v>1</v>
      </c>
      <c r="M14539" t="s">
        <v>25</v>
      </c>
      <c r="N14539" t="s">
        <v>26</v>
      </c>
      <c r="O14539">
        <v>2</v>
      </c>
      <c r="P14539" t="s">
        <v>512</v>
      </c>
      <c r="Q14539" t="s">
        <v>513</v>
      </c>
      <c r="R14539" t="s">
        <v>41</v>
      </c>
      <c r="S14539" t="s">
        <v>42</v>
      </c>
      <c r="T14539" t="s">
        <v>31</v>
      </c>
      <c r="U14539" t="s">
        <v>32</v>
      </c>
      <c r="V14539" t="s">
        <v>33</v>
      </c>
    </row>
    <row r="14540" spans="1:22">
      <c r="A14540" s="4">
        <v>46128</v>
      </c>
      <c r="B14540" t="s">
        <v>10401</v>
      </c>
      <c r="C14540" t="s">
        <v>155</v>
      </c>
      <c r="D14540">
        <v>2</v>
      </c>
      <c r="E14540">
        <v>330999.86000000004</v>
      </c>
      <c r="F14540">
        <f>Table2[[#This Row],[Đơn Giá Chuẩn]]*Table2[[#This Row],[Tổng số lượng bán]]</f>
        <v>661999.72000000009</v>
      </c>
      <c r="G14540">
        <v>0</v>
      </c>
      <c r="H14540">
        <f>Table2[[#This Row],[Doanh số bán]]-Table2[[#This Row],[Chiết khấu]]</f>
        <v>661999.72000000009</v>
      </c>
      <c r="K14540" t="s">
        <v>50</v>
      </c>
      <c r="L14540">
        <v>1.6</v>
      </c>
      <c r="M14540" t="s">
        <v>37</v>
      </c>
      <c r="N14540" t="s">
        <v>50</v>
      </c>
      <c r="O14540">
        <v>3.2</v>
      </c>
      <c r="P14540" t="s">
        <v>839</v>
      </c>
      <c r="Q14540" t="s">
        <v>840</v>
      </c>
      <c r="R14540" t="s">
        <v>107</v>
      </c>
      <c r="S14540" t="s">
        <v>108</v>
      </c>
      <c r="T14540" t="s">
        <v>74</v>
      </c>
      <c r="U14540" t="s">
        <v>75</v>
      </c>
      <c r="V14540" t="s">
        <v>50</v>
      </c>
    </row>
    <row r="14541" spans="1:22">
      <c r="A14541" s="4">
        <v>46128</v>
      </c>
      <c r="B14541" t="s">
        <v>10401</v>
      </c>
      <c r="C14541" t="s">
        <v>1862</v>
      </c>
      <c r="D14541">
        <v>10</v>
      </c>
      <c r="E14541">
        <v>51048.955999999998</v>
      </c>
      <c r="F14541">
        <f>Table2[[#This Row],[Đơn Giá Chuẩn]]*Table2[[#This Row],[Tổng số lượng bán]]</f>
        <v>510489.56</v>
      </c>
      <c r="G14541">
        <v>0</v>
      </c>
      <c r="H14541">
        <f>Table2[[#This Row],[Doanh số bán]]-Table2[[#This Row],[Chiết khấu]]</f>
        <v>510489.56</v>
      </c>
      <c r="K14541" t="s">
        <v>50</v>
      </c>
      <c r="L14541">
        <v>0.12</v>
      </c>
      <c r="M14541" t="s">
        <v>37</v>
      </c>
      <c r="N14541" t="s">
        <v>50</v>
      </c>
      <c r="O14541">
        <v>1.2</v>
      </c>
      <c r="P14541" t="s">
        <v>656</v>
      </c>
      <c r="Q14541" t="s">
        <v>657</v>
      </c>
      <c r="R14541" t="s">
        <v>107</v>
      </c>
      <c r="S14541" t="s">
        <v>108</v>
      </c>
      <c r="T14541" t="s">
        <v>74</v>
      </c>
      <c r="U14541" t="s">
        <v>75</v>
      </c>
      <c r="V14541" t="s">
        <v>50</v>
      </c>
    </row>
    <row r="14542" spans="1:22">
      <c r="A14542" s="4">
        <v>46128</v>
      </c>
      <c r="B14542" t="s">
        <v>10401</v>
      </c>
      <c r="C14542" t="s">
        <v>1862</v>
      </c>
      <c r="D14542">
        <v>10</v>
      </c>
      <c r="E14542">
        <v>51499.964000000007</v>
      </c>
      <c r="F14542">
        <f>Table2[[#This Row],[Đơn Giá Chuẩn]]*Table2[[#This Row],[Tổng số lượng bán]]</f>
        <v>514999.64000000007</v>
      </c>
      <c r="G14542">
        <v>0</v>
      </c>
      <c r="H14542">
        <f>Table2[[#This Row],[Doanh số bán]]-Table2[[#This Row],[Chiết khấu]]</f>
        <v>514999.64000000007</v>
      </c>
      <c r="K14542" t="s">
        <v>50</v>
      </c>
      <c r="L14542">
        <v>0.16</v>
      </c>
      <c r="M14542" t="s">
        <v>37</v>
      </c>
      <c r="N14542" t="s">
        <v>50</v>
      </c>
      <c r="O14542">
        <v>1.6</v>
      </c>
      <c r="P14542" t="s">
        <v>105</v>
      </c>
      <c r="Q14542" t="s">
        <v>106</v>
      </c>
      <c r="R14542" t="s">
        <v>107</v>
      </c>
      <c r="S14542" t="s">
        <v>108</v>
      </c>
      <c r="T14542" t="s">
        <v>74</v>
      </c>
      <c r="U14542" t="s">
        <v>75</v>
      </c>
      <c r="V14542" t="s">
        <v>50</v>
      </c>
    </row>
    <row r="14543" spans="1:22">
      <c r="A14543" s="4">
        <v>46128</v>
      </c>
      <c r="B14543" t="s">
        <v>10402</v>
      </c>
      <c r="C14543" t="s">
        <v>1862</v>
      </c>
      <c r="D14543">
        <v>1</v>
      </c>
      <c r="E14543">
        <v>51049.280000000006</v>
      </c>
      <c r="F14543">
        <f>Table2[[#This Row],[Đơn Giá Chuẩn]]*Table2[[#This Row],[Tổng số lượng bán]]</f>
        <v>51049.280000000006</v>
      </c>
      <c r="G14543">
        <v>0</v>
      </c>
      <c r="H14543">
        <f>Table2[[#This Row],[Doanh số bán]]-Table2[[#This Row],[Chiết khấu]]</f>
        <v>51049.280000000006</v>
      </c>
      <c r="K14543" t="s">
        <v>50</v>
      </c>
      <c r="L14543">
        <v>0.12</v>
      </c>
      <c r="M14543" t="s">
        <v>37</v>
      </c>
      <c r="N14543" t="s">
        <v>50</v>
      </c>
      <c r="O14543">
        <v>0.12</v>
      </c>
      <c r="P14543" t="s">
        <v>656</v>
      </c>
      <c r="Q14543" t="s">
        <v>657</v>
      </c>
      <c r="R14543" t="s">
        <v>107</v>
      </c>
      <c r="S14543" t="s">
        <v>108</v>
      </c>
      <c r="T14543" t="s">
        <v>74</v>
      </c>
      <c r="U14543" t="s">
        <v>75</v>
      </c>
      <c r="V14543" t="s">
        <v>50</v>
      </c>
    </row>
    <row r="14544" spans="1:22">
      <c r="A14544" s="4">
        <v>46128</v>
      </c>
      <c r="B14544" t="s">
        <v>10403</v>
      </c>
      <c r="C14544" t="s">
        <v>2568</v>
      </c>
      <c r="D14544">
        <v>10</v>
      </c>
      <c r="E14544">
        <v>235673.12000000002</v>
      </c>
      <c r="F14544">
        <f>Table2[[#This Row],[Đơn Giá Chuẩn]]*Table2[[#This Row],[Tổng số lượng bán]]</f>
        <v>2356731.2000000002</v>
      </c>
      <c r="G14544">
        <v>0</v>
      </c>
      <c r="H14544">
        <f>Table2[[#This Row],[Doanh số bán]]-Table2[[#This Row],[Chiết khấu]]</f>
        <v>2356731.2000000002</v>
      </c>
      <c r="K14544" t="s">
        <v>36</v>
      </c>
      <c r="L14544">
        <v>1</v>
      </c>
      <c r="M14544" t="s">
        <v>37</v>
      </c>
      <c r="N14544" t="s">
        <v>919</v>
      </c>
      <c r="O14544">
        <v>10</v>
      </c>
      <c r="P14544" t="s">
        <v>84</v>
      </c>
      <c r="Q14544" t="s">
        <v>85</v>
      </c>
      <c r="R14544" t="s">
        <v>41</v>
      </c>
      <c r="S14544" t="s">
        <v>42</v>
      </c>
      <c r="T14544" t="s">
        <v>2700</v>
      </c>
      <c r="U14544" t="s">
        <v>2701</v>
      </c>
      <c r="V14544" t="s">
        <v>45</v>
      </c>
    </row>
    <row r="14545" spans="1:22">
      <c r="A14545" s="4">
        <v>46128</v>
      </c>
      <c r="B14545" t="s">
        <v>10404</v>
      </c>
      <c r="C14545" t="s">
        <v>2568</v>
      </c>
      <c r="D14545">
        <v>20</v>
      </c>
      <c r="E14545">
        <v>207000.00020000001</v>
      </c>
      <c r="F14545">
        <f>Table2[[#This Row],[Đơn Giá Chuẩn]]*Table2[[#This Row],[Tổng số lượng bán]]</f>
        <v>4140000.0040000002</v>
      </c>
      <c r="G14545">
        <v>0</v>
      </c>
      <c r="H14545">
        <f>Table2[[#This Row],[Doanh số bán]]-Table2[[#This Row],[Chiết khấu]]</f>
        <v>4140000.0040000002</v>
      </c>
      <c r="K14545" t="s">
        <v>2217</v>
      </c>
      <c r="L14545">
        <v>1</v>
      </c>
      <c r="M14545" t="s">
        <v>37</v>
      </c>
      <c r="N14545" t="s">
        <v>919</v>
      </c>
      <c r="O14545">
        <v>20</v>
      </c>
      <c r="P14545" t="s">
        <v>2511</v>
      </c>
      <c r="Q14545" t="s">
        <v>2512</v>
      </c>
      <c r="R14545" t="s">
        <v>41</v>
      </c>
      <c r="S14545" t="s">
        <v>42</v>
      </c>
      <c r="T14545" t="s">
        <v>2671</v>
      </c>
      <c r="U14545" t="s">
        <v>2672</v>
      </c>
      <c r="V14545" t="s">
        <v>45</v>
      </c>
    </row>
    <row r="14546" spans="1:22">
      <c r="A14546" s="4">
        <v>46128</v>
      </c>
      <c r="B14546" t="s">
        <v>10371</v>
      </c>
      <c r="C14546" t="s">
        <v>2568</v>
      </c>
      <c r="D14546">
        <v>1</v>
      </c>
      <c r="E14546">
        <v>0</v>
      </c>
      <c r="F14546">
        <f>Table2[[#This Row],[Đơn Giá Chuẩn]]*Table2[[#This Row],[Tổng số lượng bán]]</f>
        <v>0</v>
      </c>
      <c r="G14546">
        <v>0</v>
      </c>
      <c r="H14546">
        <f>Table2[[#This Row],[Doanh số bán]]-Table2[[#This Row],[Chiết khấu]]</f>
        <v>0</v>
      </c>
      <c r="K14546" t="s">
        <v>50</v>
      </c>
      <c r="L14546">
        <v>1</v>
      </c>
      <c r="M14546" t="s">
        <v>37</v>
      </c>
      <c r="N14546" t="s">
        <v>50</v>
      </c>
      <c r="O14546">
        <v>1</v>
      </c>
      <c r="P14546" t="s">
        <v>84</v>
      </c>
      <c r="Q14546" t="s">
        <v>85</v>
      </c>
      <c r="R14546" t="s">
        <v>41</v>
      </c>
      <c r="S14546" t="s">
        <v>42</v>
      </c>
      <c r="T14546" t="s">
        <v>2667</v>
      </c>
      <c r="U14546" t="s">
        <v>2668</v>
      </c>
      <c r="V14546" t="s">
        <v>50</v>
      </c>
    </row>
    <row r="14547" spans="1:22">
      <c r="A14547" s="4">
        <v>46128</v>
      </c>
      <c r="B14547" t="s">
        <v>10405</v>
      </c>
      <c r="C14547" t="s">
        <v>2568</v>
      </c>
      <c r="D14547">
        <v>10</v>
      </c>
      <c r="E14547">
        <v>207000.00020000001</v>
      </c>
      <c r="F14547">
        <f>Table2[[#This Row],[Đơn Giá Chuẩn]]*Table2[[#This Row],[Tổng số lượng bán]]</f>
        <v>2070000.0020000001</v>
      </c>
      <c r="G14547">
        <v>0</v>
      </c>
      <c r="H14547">
        <f>Table2[[#This Row],[Doanh số bán]]-Table2[[#This Row],[Chiết khấu]]</f>
        <v>2070000.0020000001</v>
      </c>
      <c r="K14547" t="s">
        <v>2217</v>
      </c>
      <c r="L14547">
        <v>1</v>
      </c>
      <c r="M14547" t="s">
        <v>37</v>
      </c>
      <c r="N14547" t="s">
        <v>26</v>
      </c>
      <c r="O14547">
        <v>10</v>
      </c>
      <c r="P14547" t="s">
        <v>84</v>
      </c>
      <c r="Q14547" t="s">
        <v>85</v>
      </c>
      <c r="R14547" t="s">
        <v>41</v>
      </c>
      <c r="S14547" t="s">
        <v>42</v>
      </c>
      <c r="T14547" t="s">
        <v>2685</v>
      </c>
      <c r="U14547" t="s">
        <v>2686</v>
      </c>
      <c r="V14547" t="s">
        <v>45</v>
      </c>
    </row>
    <row r="14548" spans="1:22">
      <c r="A14548" s="4">
        <v>46128</v>
      </c>
      <c r="B14548" t="s">
        <v>10406</v>
      </c>
      <c r="C14548" t="s">
        <v>2568</v>
      </c>
      <c r="D14548">
        <v>10</v>
      </c>
      <c r="E14548">
        <v>207000.00020000001</v>
      </c>
      <c r="F14548">
        <f>Table2[[#This Row],[Đơn Giá Chuẩn]]*Table2[[#This Row],[Tổng số lượng bán]]</f>
        <v>2070000.0020000001</v>
      </c>
      <c r="G14548">
        <v>0</v>
      </c>
      <c r="H14548">
        <f>Table2[[#This Row],[Doanh số bán]]-Table2[[#This Row],[Chiết khấu]]</f>
        <v>2070000.0020000001</v>
      </c>
      <c r="K14548" t="s">
        <v>2217</v>
      </c>
      <c r="L14548">
        <v>1</v>
      </c>
      <c r="M14548" t="s">
        <v>37</v>
      </c>
      <c r="N14548" t="s">
        <v>26</v>
      </c>
      <c r="O14548">
        <v>10</v>
      </c>
      <c r="P14548" t="s">
        <v>84</v>
      </c>
      <c r="Q14548" t="s">
        <v>85</v>
      </c>
      <c r="R14548" t="s">
        <v>41</v>
      </c>
      <c r="S14548" t="s">
        <v>42</v>
      </c>
      <c r="T14548" t="s">
        <v>2603</v>
      </c>
      <c r="U14548" t="s">
        <v>2604</v>
      </c>
      <c r="V14548" t="s">
        <v>45</v>
      </c>
    </row>
    <row r="14549" spans="1:22">
      <c r="A14549" s="4">
        <v>46128</v>
      </c>
      <c r="B14549" t="s">
        <v>10407</v>
      </c>
      <c r="C14549" t="s">
        <v>155</v>
      </c>
      <c r="D14549">
        <v>1</v>
      </c>
      <c r="E14549">
        <v>142607.36000000002</v>
      </c>
      <c r="F14549">
        <f>Table2[[#This Row],[Đơn Giá Chuẩn]]*Table2[[#This Row],[Tổng số lượng bán]]</f>
        <v>142607.36000000002</v>
      </c>
      <c r="G14549">
        <v>0</v>
      </c>
      <c r="H14549">
        <f>Table2[[#This Row],[Doanh số bán]]-Table2[[#This Row],[Chiết khấu]]</f>
        <v>142607.36000000002</v>
      </c>
      <c r="K14549" t="s">
        <v>50</v>
      </c>
      <c r="L14549">
        <v>0.2</v>
      </c>
      <c r="M14549" t="s">
        <v>37</v>
      </c>
      <c r="N14549" t="s">
        <v>50</v>
      </c>
      <c r="O14549">
        <v>0.2</v>
      </c>
      <c r="P14549" t="s">
        <v>156</v>
      </c>
      <c r="Q14549" t="s">
        <v>157</v>
      </c>
      <c r="R14549" t="s">
        <v>107</v>
      </c>
      <c r="S14549" t="s">
        <v>108</v>
      </c>
      <c r="T14549" t="s">
        <v>74</v>
      </c>
      <c r="U14549" t="s">
        <v>75</v>
      </c>
      <c r="V14549" t="s">
        <v>50</v>
      </c>
    </row>
    <row r="14550" spans="1:22">
      <c r="A14550" s="4">
        <v>46128</v>
      </c>
      <c r="B14550" t="s">
        <v>10408</v>
      </c>
      <c r="C14550" t="s">
        <v>2568</v>
      </c>
      <c r="D14550">
        <v>10</v>
      </c>
      <c r="E14550">
        <v>192000.00008000003</v>
      </c>
      <c r="F14550">
        <f>Table2[[#This Row],[Đơn Giá Chuẩn]]*Table2[[#This Row],[Tổng số lượng bán]]</f>
        <v>1920000.0008000003</v>
      </c>
      <c r="G14550">
        <v>0</v>
      </c>
      <c r="H14550">
        <f>Table2[[#This Row],[Doanh số bán]]-Table2[[#This Row],[Chiết khấu]]</f>
        <v>1920000.0008000003</v>
      </c>
      <c r="K14550" t="s">
        <v>2217</v>
      </c>
      <c r="L14550">
        <v>1</v>
      </c>
      <c r="M14550" t="s">
        <v>37</v>
      </c>
      <c r="N14550" t="s">
        <v>26</v>
      </c>
      <c r="O14550">
        <v>10</v>
      </c>
      <c r="P14550" t="s">
        <v>512</v>
      </c>
      <c r="Q14550" t="s">
        <v>513</v>
      </c>
      <c r="R14550" t="s">
        <v>41</v>
      </c>
      <c r="S14550" t="s">
        <v>42</v>
      </c>
      <c r="T14550" t="s">
        <v>2788</v>
      </c>
      <c r="U14550" t="s">
        <v>2789</v>
      </c>
      <c r="V14550" t="s">
        <v>45</v>
      </c>
    </row>
    <row r="14551" spans="1:22">
      <c r="A14551" s="4">
        <v>46128</v>
      </c>
      <c r="B14551" t="s">
        <v>10409</v>
      </c>
      <c r="C14551" t="s">
        <v>2568</v>
      </c>
      <c r="D14551">
        <v>2</v>
      </c>
      <c r="E14551">
        <v>441999.99956000003</v>
      </c>
      <c r="F14551">
        <f>Table2[[#This Row],[Đơn Giá Chuẩn]]*Table2[[#This Row],[Tổng số lượng bán]]</f>
        <v>883999.99912000005</v>
      </c>
      <c r="G14551">
        <v>0</v>
      </c>
      <c r="H14551">
        <f>Table2[[#This Row],[Doanh số bán]]-Table2[[#This Row],[Chiết khấu]]</f>
        <v>883999.99912000005</v>
      </c>
      <c r="K14551" t="s">
        <v>50</v>
      </c>
      <c r="L14551">
        <v>0.25</v>
      </c>
      <c r="M14551" t="s">
        <v>37</v>
      </c>
      <c r="N14551" t="s">
        <v>50</v>
      </c>
      <c r="O14551">
        <v>0.5</v>
      </c>
      <c r="P14551" t="s">
        <v>286</v>
      </c>
      <c r="Q14551" t="s">
        <v>287</v>
      </c>
      <c r="R14551" t="s">
        <v>41</v>
      </c>
      <c r="S14551" t="s">
        <v>42</v>
      </c>
      <c r="T14551" t="s">
        <v>2667</v>
      </c>
      <c r="U14551" t="s">
        <v>2668</v>
      </c>
      <c r="V14551" t="s">
        <v>50</v>
      </c>
    </row>
    <row r="14552" spans="1:22">
      <c r="A14552" s="4">
        <v>46128</v>
      </c>
      <c r="B14552" t="s">
        <v>10410</v>
      </c>
      <c r="C14552" t="s">
        <v>2568</v>
      </c>
      <c r="D14552">
        <v>7</v>
      </c>
      <c r="E14552">
        <v>378093.80000000005</v>
      </c>
      <c r="F14552">
        <f>Table2[[#This Row],[Đơn Giá Chuẩn]]*Table2[[#This Row],[Tổng số lượng bán]]</f>
        <v>2646656.6000000006</v>
      </c>
      <c r="G14552">
        <v>0</v>
      </c>
      <c r="H14552">
        <f>Table2[[#This Row],[Doanh số bán]]-Table2[[#This Row],[Chiết khấu]]</f>
        <v>2646656.6000000006</v>
      </c>
      <c r="K14552" t="s">
        <v>36</v>
      </c>
      <c r="L14552">
        <v>1</v>
      </c>
      <c r="M14552" t="s">
        <v>37</v>
      </c>
      <c r="N14552" t="s">
        <v>919</v>
      </c>
      <c r="O14552">
        <v>7</v>
      </c>
      <c r="P14552" t="s">
        <v>2504</v>
      </c>
      <c r="Q14552" t="s">
        <v>2505</v>
      </c>
      <c r="R14552" t="s">
        <v>41</v>
      </c>
      <c r="S14552" t="s">
        <v>42</v>
      </c>
      <c r="T14552" t="s">
        <v>2802</v>
      </c>
      <c r="U14552" t="s">
        <v>2803</v>
      </c>
      <c r="V14552" t="s">
        <v>45</v>
      </c>
    </row>
    <row r="14553" spans="1:22">
      <c r="A14553" s="4">
        <v>46128</v>
      </c>
      <c r="B14553" t="s">
        <v>10411</v>
      </c>
      <c r="C14553" t="s">
        <v>2568</v>
      </c>
      <c r="D14553">
        <v>6</v>
      </c>
      <c r="E14553">
        <v>184999.52000000002</v>
      </c>
      <c r="F14553">
        <f>Table2[[#This Row],[Đơn Giá Chuẩn]]*Table2[[#This Row],[Tổng số lượng bán]]</f>
        <v>1109997.1200000001</v>
      </c>
      <c r="G14553">
        <v>0</v>
      </c>
      <c r="H14553">
        <f>Table2[[#This Row],[Doanh số bán]]-Table2[[#This Row],[Chiết khấu]]</f>
        <v>1109997.1200000001</v>
      </c>
      <c r="K14553" t="s">
        <v>2217</v>
      </c>
      <c r="L14553">
        <v>1</v>
      </c>
      <c r="M14553" t="s">
        <v>37</v>
      </c>
      <c r="N14553" t="s">
        <v>26</v>
      </c>
      <c r="O14553">
        <v>6</v>
      </c>
      <c r="P14553" t="s">
        <v>512</v>
      </c>
      <c r="Q14553" t="s">
        <v>513</v>
      </c>
      <c r="R14553" t="s">
        <v>41</v>
      </c>
      <c r="S14553" t="s">
        <v>42</v>
      </c>
      <c r="T14553" t="s">
        <v>2393</v>
      </c>
      <c r="U14553" t="s">
        <v>2394</v>
      </c>
      <c r="V14553" t="s">
        <v>2271</v>
      </c>
    </row>
    <row r="14554" spans="1:22">
      <c r="A14554" s="4">
        <v>46128</v>
      </c>
      <c r="B14554" t="s">
        <v>10412</v>
      </c>
      <c r="C14554" t="s">
        <v>2568</v>
      </c>
      <c r="D14554">
        <v>1</v>
      </c>
      <c r="E14554">
        <v>275000.24</v>
      </c>
      <c r="F14554">
        <f>Table2[[#This Row],[Đơn Giá Chuẩn]]*Table2[[#This Row],[Tổng số lượng bán]]</f>
        <v>275000.24</v>
      </c>
      <c r="G14554">
        <v>0</v>
      </c>
      <c r="H14554">
        <f>Table2[[#This Row],[Doanh số bán]]-Table2[[#This Row],[Chiết khấu]]</f>
        <v>275000.24</v>
      </c>
      <c r="K14554" t="s">
        <v>50</v>
      </c>
      <c r="L14554">
        <v>1</v>
      </c>
      <c r="M14554" t="s">
        <v>37</v>
      </c>
      <c r="N14554" t="s">
        <v>50</v>
      </c>
      <c r="O14554">
        <v>1</v>
      </c>
      <c r="P14554" t="s">
        <v>84</v>
      </c>
      <c r="Q14554" t="s">
        <v>85</v>
      </c>
      <c r="R14554" t="s">
        <v>41</v>
      </c>
      <c r="S14554" t="s">
        <v>42</v>
      </c>
      <c r="T14554" t="s">
        <v>74</v>
      </c>
      <c r="U14554" t="s">
        <v>75</v>
      </c>
      <c r="V14554" t="s">
        <v>50</v>
      </c>
    </row>
    <row r="14555" spans="1:22">
      <c r="A14555" s="4">
        <v>46128</v>
      </c>
      <c r="B14555" t="s">
        <v>10413</v>
      </c>
      <c r="C14555" t="s">
        <v>2568</v>
      </c>
      <c r="D14555">
        <v>1</v>
      </c>
      <c r="E14555">
        <v>275000.24</v>
      </c>
      <c r="F14555">
        <f>Table2[[#This Row],[Đơn Giá Chuẩn]]*Table2[[#This Row],[Tổng số lượng bán]]</f>
        <v>275000.24</v>
      </c>
      <c r="G14555">
        <v>0</v>
      </c>
      <c r="H14555">
        <f>Table2[[#This Row],[Doanh số bán]]-Table2[[#This Row],[Chiết khấu]]</f>
        <v>275000.24</v>
      </c>
      <c r="K14555" t="s">
        <v>50</v>
      </c>
      <c r="L14555">
        <v>1</v>
      </c>
      <c r="M14555" t="s">
        <v>37</v>
      </c>
      <c r="N14555" t="s">
        <v>50</v>
      </c>
      <c r="O14555">
        <v>1</v>
      </c>
      <c r="P14555" t="s">
        <v>84</v>
      </c>
      <c r="Q14555" t="s">
        <v>85</v>
      </c>
      <c r="R14555" t="s">
        <v>41</v>
      </c>
      <c r="S14555" t="s">
        <v>42</v>
      </c>
      <c r="T14555" t="s">
        <v>74</v>
      </c>
      <c r="U14555" t="s">
        <v>75</v>
      </c>
      <c r="V14555" t="s">
        <v>50</v>
      </c>
    </row>
    <row r="14556" spans="1:22">
      <c r="A14556" s="4">
        <v>46128</v>
      </c>
      <c r="B14556" t="s">
        <v>10414</v>
      </c>
      <c r="C14556" t="s">
        <v>23</v>
      </c>
      <c r="D14556">
        <v>1</v>
      </c>
      <c r="E14556">
        <v>21000</v>
      </c>
      <c r="F14556">
        <f>Table2[[#This Row],[Đơn Giá Chuẩn]]*Table2[[#This Row],[Tổng số lượng bán]]</f>
        <v>21000</v>
      </c>
      <c r="G14556">
        <v>0</v>
      </c>
      <c r="H14556">
        <f>Table2[[#This Row],[Doanh số bán]]-Table2[[#This Row],[Chiết khấu]]</f>
        <v>21000</v>
      </c>
      <c r="K14556" t="s">
        <v>24</v>
      </c>
      <c r="L14556">
        <v>0</v>
      </c>
      <c r="M14556" t="s">
        <v>319</v>
      </c>
      <c r="N14556" t="s">
        <v>26</v>
      </c>
      <c r="O14556">
        <v>0</v>
      </c>
      <c r="P14556" t="s">
        <v>27</v>
      </c>
      <c r="Q14556" t="s">
        <v>28</v>
      </c>
      <c r="R14556" t="s">
        <v>29</v>
      </c>
      <c r="S14556" t="s">
        <v>30</v>
      </c>
      <c r="T14556" t="s">
        <v>320</v>
      </c>
      <c r="U14556" t="s">
        <v>321</v>
      </c>
      <c r="V14556" t="s">
        <v>33</v>
      </c>
    </row>
    <row r="14557" spans="1:22">
      <c r="A14557" s="4">
        <v>46128</v>
      </c>
      <c r="B14557" t="s">
        <v>10415</v>
      </c>
      <c r="C14557" t="s">
        <v>23</v>
      </c>
      <c r="D14557">
        <v>1</v>
      </c>
      <c r="E14557">
        <v>21000</v>
      </c>
      <c r="F14557">
        <f>Table2[[#This Row],[Đơn Giá Chuẩn]]*Table2[[#This Row],[Tổng số lượng bán]]</f>
        <v>21000</v>
      </c>
      <c r="G14557">
        <v>0</v>
      </c>
      <c r="H14557">
        <f>Table2[[#This Row],[Doanh số bán]]-Table2[[#This Row],[Chiết khấu]]</f>
        <v>21000</v>
      </c>
      <c r="K14557" t="s">
        <v>24</v>
      </c>
      <c r="L14557">
        <v>0</v>
      </c>
      <c r="M14557" t="s">
        <v>319</v>
      </c>
      <c r="N14557" t="s">
        <v>26</v>
      </c>
      <c r="O14557">
        <v>0</v>
      </c>
      <c r="P14557" t="s">
        <v>27</v>
      </c>
      <c r="Q14557" t="s">
        <v>28</v>
      </c>
      <c r="R14557" t="s">
        <v>29</v>
      </c>
      <c r="S14557" t="s">
        <v>30</v>
      </c>
      <c r="T14557" t="s">
        <v>320</v>
      </c>
      <c r="U14557" t="s">
        <v>321</v>
      </c>
      <c r="V14557" t="s">
        <v>33</v>
      </c>
    </row>
    <row r="14558" spans="1:22">
      <c r="A14558" s="4">
        <v>46128</v>
      </c>
      <c r="B14558" t="s">
        <v>10416</v>
      </c>
      <c r="C14558" t="s">
        <v>23</v>
      </c>
      <c r="D14558">
        <v>3</v>
      </c>
      <c r="E14558">
        <v>25999.999999999996</v>
      </c>
      <c r="F14558">
        <f>Table2[[#This Row],[Đơn Giá Chuẩn]]*Table2[[#This Row],[Tổng số lượng bán]]</f>
        <v>77999.999999999985</v>
      </c>
      <c r="G14558">
        <v>0</v>
      </c>
      <c r="H14558">
        <f>Table2[[#This Row],[Doanh số bán]]-Table2[[#This Row],[Chiết khấu]]</f>
        <v>77999.999999999985</v>
      </c>
      <c r="K14558" t="s">
        <v>24</v>
      </c>
      <c r="L14558">
        <v>0</v>
      </c>
      <c r="M14558" t="s">
        <v>319</v>
      </c>
      <c r="N14558" t="s">
        <v>26</v>
      </c>
      <c r="O14558">
        <v>0</v>
      </c>
      <c r="P14558" t="s">
        <v>47</v>
      </c>
      <c r="Q14558" t="s">
        <v>48</v>
      </c>
      <c r="R14558" t="s">
        <v>29</v>
      </c>
      <c r="S14558" t="s">
        <v>30</v>
      </c>
      <c r="T14558" t="s">
        <v>320</v>
      </c>
      <c r="U14558" t="s">
        <v>321</v>
      </c>
      <c r="V14558" t="s">
        <v>33</v>
      </c>
    </row>
    <row r="14559" spans="1:22">
      <c r="A14559" s="4">
        <v>46128</v>
      </c>
      <c r="B14559" t="s">
        <v>10417</v>
      </c>
      <c r="C14559" t="s">
        <v>23</v>
      </c>
      <c r="D14559">
        <v>2</v>
      </c>
      <c r="E14559">
        <v>21000</v>
      </c>
      <c r="F14559">
        <f>Table2[[#This Row],[Đơn Giá Chuẩn]]*Table2[[#This Row],[Tổng số lượng bán]]</f>
        <v>42000</v>
      </c>
      <c r="G14559">
        <v>0</v>
      </c>
      <c r="H14559">
        <f>Table2[[#This Row],[Doanh số bán]]-Table2[[#This Row],[Chiết khấu]]</f>
        <v>42000</v>
      </c>
      <c r="K14559" t="s">
        <v>24</v>
      </c>
      <c r="L14559">
        <v>0</v>
      </c>
      <c r="M14559" t="s">
        <v>319</v>
      </c>
      <c r="N14559" t="s">
        <v>26</v>
      </c>
      <c r="O14559">
        <v>0</v>
      </c>
      <c r="P14559" t="s">
        <v>27</v>
      </c>
      <c r="Q14559" t="s">
        <v>28</v>
      </c>
      <c r="R14559" t="s">
        <v>29</v>
      </c>
      <c r="S14559" t="s">
        <v>30</v>
      </c>
      <c r="T14559" t="s">
        <v>320</v>
      </c>
      <c r="U14559" t="s">
        <v>321</v>
      </c>
      <c r="V14559" t="s">
        <v>33</v>
      </c>
    </row>
    <row r="14560" spans="1:22">
      <c r="A14560" s="4">
        <v>46128</v>
      </c>
      <c r="B14560" t="s">
        <v>10418</v>
      </c>
      <c r="C14560" t="s">
        <v>23</v>
      </c>
      <c r="D14560">
        <v>1</v>
      </c>
      <c r="E14560">
        <v>42000</v>
      </c>
      <c r="F14560">
        <f>Table2[[#This Row],[Đơn Giá Chuẩn]]*Table2[[#This Row],[Tổng số lượng bán]]</f>
        <v>42000</v>
      </c>
      <c r="G14560">
        <v>0</v>
      </c>
      <c r="H14560">
        <f>Table2[[#This Row],[Doanh số bán]]-Table2[[#This Row],[Chiết khấu]]</f>
        <v>42000</v>
      </c>
      <c r="K14560" t="s">
        <v>24</v>
      </c>
      <c r="L14560">
        <v>0</v>
      </c>
      <c r="M14560" t="s">
        <v>319</v>
      </c>
      <c r="N14560" t="s">
        <v>26</v>
      </c>
      <c r="O14560">
        <v>0</v>
      </c>
      <c r="P14560" t="s">
        <v>71</v>
      </c>
      <c r="Q14560" t="s">
        <v>72</v>
      </c>
      <c r="R14560" t="s">
        <v>29</v>
      </c>
      <c r="S14560" t="s">
        <v>30</v>
      </c>
      <c r="T14560" t="s">
        <v>320</v>
      </c>
      <c r="U14560" t="s">
        <v>321</v>
      </c>
      <c r="V14560" t="s">
        <v>33</v>
      </c>
    </row>
    <row r="14561" spans="1:22">
      <c r="A14561" s="4">
        <v>46128</v>
      </c>
      <c r="B14561" t="s">
        <v>10419</v>
      </c>
      <c r="C14561" t="s">
        <v>23</v>
      </c>
      <c r="D14561">
        <v>1</v>
      </c>
      <c r="E14561">
        <v>25999.999999999996</v>
      </c>
      <c r="F14561">
        <f>Table2[[#This Row],[Đơn Giá Chuẩn]]*Table2[[#This Row],[Tổng số lượng bán]]</f>
        <v>25999.999999999996</v>
      </c>
      <c r="G14561">
        <v>0</v>
      </c>
      <c r="H14561">
        <f>Table2[[#This Row],[Doanh số bán]]-Table2[[#This Row],[Chiết khấu]]</f>
        <v>25999.999999999996</v>
      </c>
      <c r="K14561" t="s">
        <v>24</v>
      </c>
      <c r="L14561">
        <v>0</v>
      </c>
      <c r="M14561" t="s">
        <v>319</v>
      </c>
      <c r="N14561" t="s">
        <v>26</v>
      </c>
      <c r="O14561">
        <v>0</v>
      </c>
      <c r="P14561" t="s">
        <v>47</v>
      </c>
      <c r="Q14561" t="s">
        <v>48</v>
      </c>
      <c r="R14561" t="s">
        <v>29</v>
      </c>
      <c r="S14561" t="s">
        <v>30</v>
      </c>
      <c r="T14561" t="s">
        <v>320</v>
      </c>
      <c r="U14561" t="s">
        <v>321</v>
      </c>
      <c r="V14561" t="s">
        <v>33</v>
      </c>
    </row>
    <row r="14562" spans="1:22">
      <c r="A14562" s="4">
        <v>46128</v>
      </c>
      <c r="B14562" t="s">
        <v>10420</v>
      </c>
      <c r="C14562" t="s">
        <v>23</v>
      </c>
      <c r="D14562">
        <v>1</v>
      </c>
      <c r="E14562">
        <v>21000</v>
      </c>
      <c r="F14562">
        <f>Table2[[#This Row],[Đơn Giá Chuẩn]]*Table2[[#This Row],[Tổng số lượng bán]]</f>
        <v>21000</v>
      </c>
      <c r="G14562">
        <v>0</v>
      </c>
      <c r="H14562">
        <f>Table2[[#This Row],[Doanh số bán]]-Table2[[#This Row],[Chiết khấu]]</f>
        <v>21000</v>
      </c>
      <c r="K14562" t="s">
        <v>24</v>
      </c>
      <c r="L14562">
        <v>0</v>
      </c>
      <c r="M14562" t="s">
        <v>319</v>
      </c>
      <c r="N14562" t="s">
        <v>26</v>
      </c>
      <c r="O14562">
        <v>0</v>
      </c>
      <c r="P14562" t="s">
        <v>27</v>
      </c>
      <c r="Q14562" t="s">
        <v>28</v>
      </c>
      <c r="R14562" t="s">
        <v>29</v>
      </c>
      <c r="S14562" t="s">
        <v>30</v>
      </c>
      <c r="T14562" t="s">
        <v>320</v>
      </c>
      <c r="U14562" t="s">
        <v>321</v>
      </c>
      <c r="V14562" t="s">
        <v>33</v>
      </c>
    </row>
    <row r="14563" spans="1:22">
      <c r="A14563" s="4">
        <v>46128</v>
      </c>
      <c r="B14563" t="s">
        <v>10421</v>
      </c>
      <c r="C14563" t="s">
        <v>23</v>
      </c>
      <c r="D14563">
        <v>1</v>
      </c>
      <c r="E14563">
        <v>42000</v>
      </c>
      <c r="F14563">
        <f>Table2[[#This Row],[Đơn Giá Chuẩn]]*Table2[[#This Row],[Tổng số lượng bán]]</f>
        <v>42000</v>
      </c>
      <c r="G14563">
        <v>0</v>
      </c>
      <c r="H14563">
        <f>Table2[[#This Row],[Doanh số bán]]-Table2[[#This Row],[Chiết khấu]]</f>
        <v>42000</v>
      </c>
      <c r="K14563" t="s">
        <v>24</v>
      </c>
      <c r="L14563">
        <v>0</v>
      </c>
      <c r="M14563" t="s">
        <v>319</v>
      </c>
      <c r="N14563" t="s">
        <v>26</v>
      </c>
      <c r="O14563">
        <v>0</v>
      </c>
      <c r="P14563" t="s">
        <v>94</v>
      </c>
      <c r="Q14563" t="s">
        <v>95</v>
      </c>
      <c r="R14563" t="s">
        <v>29</v>
      </c>
      <c r="S14563" t="s">
        <v>30</v>
      </c>
      <c r="T14563" t="s">
        <v>320</v>
      </c>
      <c r="U14563" t="s">
        <v>321</v>
      </c>
      <c r="V14563" t="s">
        <v>33</v>
      </c>
    </row>
    <row r="14564" spans="1:22">
      <c r="A14564" s="4">
        <v>46128</v>
      </c>
      <c r="B14564" t="s">
        <v>10422</v>
      </c>
      <c r="C14564" t="s">
        <v>23</v>
      </c>
      <c r="D14564">
        <v>1</v>
      </c>
      <c r="E14564">
        <v>25999.999999999996</v>
      </c>
      <c r="F14564">
        <f>Table2[[#This Row],[Đơn Giá Chuẩn]]*Table2[[#This Row],[Tổng số lượng bán]]</f>
        <v>25999.999999999996</v>
      </c>
      <c r="G14564">
        <v>0</v>
      </c>
      <c r="H14564">
        <f>Table2[[#This Row],[Doanh số bán]]-Table2[[#This Row],[Chiết khấu]]</f>
        <v>25999.999999999996</v>
      </c>
      <c r="K14564" t="s">
        <v>24</v>
      </c>
      <c r="L14564">
        <v>0</v>
      </c>
      <c r="M14564" t="s">
        <v>319</v>
      </c>
      <c r="N14564" t="s">
        <v>26</v>
      </c>
      <c r="O14564">
        <v>0</v>
      </c>
      <c r="P14564" t="s">
        <v>47</v>
      </c>
      <c r="Q14564" t="s">
        <v>48</v>
      </c>
      <c r="R14564" t="s">
        <v>29</v>
      </c>
      <c r="S14564" t="s">
        <v>30</v>
      </c>
      <c r="T14564" t="s">
        <v>320</v>
      </c>
      <c r="U14564" t="s">
        <v>321</v>
      </c>
      <c r="V14564" t="s">
        <v>33</v>
      </c>
    </row>
    <row r="14565" spans="1:22">
      <c r="A14565" s="4">
        <v>46128</v>
      </c>
      <c r="B14565" t="s">
        <v>10423</v>
      </c>
      <c r="C14565" t="s">
        <v>23</v>
      </c>
      <c r="D14565">
        <v>2</v>
      </c>
      <c r="E14565">
        <v>21000</v>
      </c>
      <c r="F14565">
        <f>Table2[[#This Row],[Đơn Giá Chuẩn]]*Table2[[#This Row],[Tổng số lượng bán]]</f>
        <v>42000</v>
      </c>
      <c r="G14565">
        <v>0</v>
      </c>
      <c r="H14565">
        <f>Table2[[#This Row],[Doanh số bán]]-Table2[[#This Row],[Chiết khấu]]</f>
        <v>42000</v>
      </c>
      <c r="K14565" t="s">
        <v>24</v>
      </c>
      <c r="L14565">
        <v>0</v>
      </c>
      <c r="M14565" t="s">
        <v>319</v>
      </c>
      <c r="N14565" t="s">
        <v>26</v>
      </c>
      <c r="O14565">
        <v>0</v>
      </c>
      <c r="P14565" t="s">
        <v>27</v>
      </c>
      <c r="Q14565" t="s">
        <v>28</v>
      </c>
      <c r="R14565" t="s">
        <v>29</v>
      </c>
      <c r="S14565" t="s">
        <v>30</v>
      </c>
      <c r="T14565" t="s">
        <v>320</v>
      </c>
      <c r="U14565" t="s">
        <v>321</v>
      </c>
      <c r="V14565" t="s">
        <v>33</v>
      </c>
    </row>
    <row r="14566" spans="1:22">
      <c r="A14566" s="4">
        <v>46128</v>
      </c>
      <c r="B14566" t="s">
        <v>10424</v>
      </c>
      <c r="C14566" t="s">
        <v>23</v>
      </c>
      <c r="D14566">
        <v>2</v>
      </c>
      <c r="E14566">
        <v>21000</v>
      </c>
      <c r="F14566">
        <f>Table2[[#This Row],[Đơn Giá Chuẩn]]*Table2[[#This Row],[Tổng số lượng bán]]</f>
        <v>42000</v>
      </c>
      <c r="G14566">
        <v>0</v>
      </c>
      <c r="H14566">
        <f>Table2[[#This Row],[Doanh số bán]]-Table2[[#This Row],[Chiết khấu]]</f>
        <v>42000</v>
      </c>
      <c r="K14566" t="s">
        <v>24</v>
      </c>
      <c r="L14566">
        <v>0</v>
      </c>
      <c r="M14566" t="s">
        <v>319</v>
      </c>
      <c r="N14566" t="s">
        <v>26</v>
      </c>
      <c r="O14566">
        <v>0</v>
      </c>
      <c r="P14566" t="s">
        <v>27</v>
      </c>
      <c r="Q14566" t="s">
        <v>28</v>
      </c>
      <c r="R14566" t="s">
        <v>29</v>
      </c>
      <c r="S14566" t="s">
        <v>30</v>
      </c>
      <c r="T14566" t="s">
        <v>320</v>
      </c>
      <c r="U14566" t="s">
        <v>321</v>
      </c>
      <c r="V14566" t="s">
        <v>33</v>
      </c>
    </row>
    <row r="14567" spans="1:22">
      <c r="A14567" s="4">
        <v>46128</v>
      </c>
      <c r="B14567" t="s">
        <v>10424</v>
      </c>
      <c r="C14567" t="s">
        <v>23</v>
      </c>
      <c r="D14567">
        <v>1</v>
      </c>
      <c r="E14567">
        <v>25999.999999999996</v>
      </c>
      <c r="F14567">
        <f>Table2[[#This Row],[Đơn Giá Chuẩn]]*Table2[[#This Row],[Tổng số lượng bán]]</f>
        <v>25999.999999999996</v>
      </c>
      <c r="G14567">
        <v>0</v>
      </c>
      <c r="H14567">
        <f>Table2[[#This Row],[Doanh số bán]]-Table2[[#This Row],[Chiết khấu]]</f>
        <v>25999.999999999996</v>
      </c>
      <c r="K14567" t="s">
        <v>24</v>
      </c>
      <c r="L14567">
        <v>0</v>
      </c>
      <c r="M14567" t="s">
        <v>319</v>
      </c>
      <c r="N14567" t="s">
        <v>26</v>
      </c>
      <c r="O14567">
        <v>0</v>
      </c>
      <c r="P14567" t="s">
        <v>47</v>
      </c>
      <c r="Q14567" t="s">
        <v>48</v>
      </c>
      <c r="R14567" t="s">
        <v>29</v>
      </c>
      <c r="S14567" t="s">
        <v>30</v>
      </c>
      <c r="T14567" t="s">
        <v>320</v>
      </c>
      <c r="U14567" t="s">
        <v>321</v>
      </c>
      <c r="V14567" t="s">
        <v>33</v>
      </c>
    </row>
    <row r="14568" spans="1:22">
      <c r="A14568" s="4">
        <v>46128</v>
      </c>
      <c r="B14568" t="s">
        <v>10425</v>
      </c>
      <c r="C14568" t="s">
        <v>23</v>
      </c>
      <c r="D14568">
        <v>1</v>
      </c>
      <c r="E14568">
        <v>21000</v>
      </c>
      <c r="F14568">
        <f>Table2[[#This Row],[Đơn Giá Chuẩn]]*Table2[[#This Row],[Tổng số lượng bán]]</f>
        <v>21000</v>
      </c>
      <c r="G14568">
        <v>0</v>
      </c>
      <c r="H14568">
        <f>Table2[[#This Row],[Doanh số bán]]-Table2[[#This Row],[Chiết khấu]]</f>
        <v>21000</v>
      </c>
      <c r="K14568" t="s">
        <v>24</v>
      </c>
      <c r="L14568">
        <v>0</v>
      </c>
      <c r="M14568" t="s">
        <v>319</v>
      </c>
      <c r="N14568" t="s">
        <v>26</v>
      </c>
      <c r="O14568">
        <v>0</v>
      </c>
      <c r="P14568" t="s">
        <v>27</v>
      </c>
      <c r="Q14568" t="s">
        <v>28</v>
      </c>
      <c r="R14568" t="s">
        <v>29</v>
      </c>
      <c r="S14568" t="s">
        <v>30</v>
      </c>
      <c r="T14568" t="s">
        <v>320</v>
      </c>
      <c r="U14568" t="s">
        <v>321</v>
      </c>
      <c r="V14568" t="s">
        <v>33</v>
      </c>
    </row>
    <row r="14569" spans="1:22">
      <c r="A14569" s="4">
        <v>46128</v>
      </c>
      <c r="B14569" t="s">
        <v>10425</v>
      </c>
      <c r="C14569" t="s">
        <v>23</v>
      </c>
      <c r="D14569">
        <v>1</v>
      </c>
      <c r="E14569">
        <v>25999.999999999996</v>
      </c>
      <c r="F14569">
        <f>Table2[[#This Row],[Đơn Giá Chuẩn]]*Table2[[#This Row],[Tổng số lượng bán]]</f>
        <v>25999.999999999996</v>
      </c>
      <c r="G14569">
        <v>0</v>
      </c>
      <c r="H14569">
        <f>Table2[[#This Row],[Doanh số bán]]-Table2[[#This Row],[Chiết khấu]]</f>
        <v>25999.999999999996</v>
      </c>
      <c r="K14569" t="s">
        <v>24</v>
      </c>
      <c r="L14569">
        <v>0</v>
      </c>
      <c r="M14569" t="s">
        <v>319</v>
      </c>
      <c r="N14569" t="s">
        <v>26</v>
      </c>
      <c r="O14569">
        <v>0</v>
      </c>
      <c r="P14569" t="s">
        <v>47</v>
      </c>
      <c r="Q14569" t="s">
        <v>48</v>
      </c>
      <c r="R14569" t="s">
        <v>29</v>
      </c>
      <c r="S14569" t="s">
        <v>30</v>
      </c>
      <c r="T14569" t="s">
        <v>320</v>
      </c>
      <c r="U14569" t="s">
        <v>321</v>
      </c>
      <c r="V14569" t="s">
        <v>33</v>
      </c>
    </row>
    <row r="14570" spans="1:22">
      <c r="A14570" s="4">
        <v>46128</v>
      </c>
      <c r="B14570" t="s">
        <v>10426</v>
      </c>
      <c r="C14570" t="s">
        <v>23</v>
      </c>
      <c r="D14570">
        <v>1</v>
      </c>
      <c r="E14570">
        <v>21000</v>
      </c>
      <c r="F14570">
        <f>Table2[[#This Row],[Đơn Giá Chuẩn]]*Table2[[#This Row],[Tổng số lượng bán]]</f>
        <v>21000</v>
      </c>
      <c r="G14570">
        <v>0</v>
      </c>
      <c r="H14570">
        <f>Table2[[#This Row],[Doanh số bán]]-Table2[[#This Row],[Chiết khấu]]</f>
        <v>21000</v>
      </c>
      <c r="K14570" t="s">
        <v>24</v>
      </c>
      <c r="L14570">
        <v>0</v>
      </c>
      <c r="M14570" t="s">
        <v>319</v>
      </c>
      <c r="N14570" t="s">
        <v>26</v>
      </c>
      <c r="O14570">
        <v>0</v>
      </c>
      <c r="P14570" t="s">
        <v>27</v>
      </c>
      <c r="Q14570" t="s">
        <v>28</v>
      </c>
      <c r="R14570" t="s">
        <v>29</v>
      </c>
      <c r="S14570" t="s">
        <v>30</v>
      </c>
      <c r="T14570" t="s">
        <v>320</v>
      </c>
      <c r="U14570" t="s">
        <v>321</v>
      </c>
      <c r="V14570" t="s">
        <v>33</v>
      </c>
    </row>
    <row r="14571" spans="1:22">
      <c r="A14571" s="4">
        <v>46128</v>
      </c>
      <c r="B14571" t="s">
        <v>10427</v>
      </c>
      <c r="C14571" t="s">
        <v>23</v>
      </c>
      <c r="D14571">
        <v>1</v>
      </c>
      <c r="E14571">
        <v>37000</v>
      </c>
      <c r="F14571">
        <f>Table2[[#This Row],[Đơn Giá Chuẩn]]*Table2[[#This Row],[Tổng số lượng bán]]</f>
        <v>37000</v>
      </c>
      <c r="G14571">
        <v>0</v>
      </c>
      <c r="H14571">
        <f>Table2[[#This Row],[Doanh số bán]]-Table2[[#This Row],[Chiết khấu]]</f>
        <v>37000</v>
      </c>
      <c r="K14571" t="s">
        <v>24</v>
      </c>
      <c r="L14571">
        <v>0</v>
      </c>
      <c r="M14571" t="s">
        <v>319</v>
      </c>
      <c r="N14571" t="s">
        <v>26</v>
      </c>
      <c r="O14571">
        <v>0</v>
      </c>
      <c r="P14571" t="s">
        <v>246</v>
      </c>
      <c r="Q14571" t="s">
        <v>247</v>
      </c>
      <c r="R14571" t="s">
        <v>29</v>
      </c>
      <c r="S14571" t="s">
        <v>30</v>
      </c>
      <c r="T14571" t="s">
        <v>320</v>
      </c>
      <c r="U14571" t="s">
        <v>321</v>
      </c>
      <c r="V14571" t="s">
        <v>33</v>
      </c>
    </row>
    <row r="14572" spans="1:22">
      <c r="A14572" s="4">
        <v>46128</v>
      </c>
      <c r="B14572" t="s">
        <v>10428</v>
      </c>
      <c r="C14572" t="s">
        <v>23</v>
      </c>
      <c r="D14572">
        <v>1</v>
      </c>
      <c r="E14572">
        <v>25999.999999999996</v>
      </c>
      <c r="F14572">
        <f>Table2[[#This Row],[Đơn Giá Chuẩn]]*Table2[[#This Row],[Tổng số lượng bán]]</f>
        <v>25999.999999999996</v>
      </c>
      <c r="G14572">
        <v>0</v>
      </c>
      <c r="H14572">
        <f>Table2[[#This Row],[Doanh số bán]]-Table2[[#This Row],[Chiết khấu]]</f>
        <v>25999.999999999996</v>
      </c>
      <c r="K14572" t="s">
        <v>24</v>
      </c>
      <c r="L14572">
        <v>0</v>
      </c>
      <c r="M14572" t="s">
        <v>319</v>
      </c>
      <c r="N14572" t="s">
        <v>26</v>
      </c>
      <c r="O14572">
        <v>0</v>
      </c>
      <c r="P14572" t="s">
        <v>47</v>
      </c>
      <c r="Q14572" t="s">
        <v>48</v>
      </c>
      <c r="R14572" t="s">
        <v>29</v>
      </c>
      <c r="S14572" t="s">
        <v>30</v>
      </c>
      <c r="T14572" t="s">
        <v>320</v>
      </c>
      <c r="U14572" t="s">
        <v>321</v>
      </c>
      <c r="V14572" t="s">
        <v>33</v>
      </c>
    </row>
    <row r="14573" spans="1:22">
      <c r="A14573" s="4">
        <v>46128</v>
      </c>
      <c r="B14573" t="s">
        <v>10429</v>
      </c>
      <c r="C14573" t="s">
        <v>23</v>
      </c>
      <c r="D14573">
        <v>1</v>
      </c>
      <c r="E14573">
        <v>42000</v>
      </c>
      <c r="F14573">
        <f>Table2[[#This Row],[Đơn Giá Chuẩn]]*Table2[[#This Row],[Tổng số lượng bán]]</f>
        <v>42000</v>
      </c>
      <c r="G14573">
        <v>0</v>
      </c>
      <c r="H14573">
        <f>Table2[[#This Row],[Doanh số bán]]-Table2[[#This Row],[Chiết khấu]]</f>
        <v>42000</v>
      </c>
      <c r="K14573" t="s">
        <v>24</v>
      </c>
      <c r="L14573">
        <v>0</v>
      </c>
      <c r="M14573" t="s">
        <v>319</v>
      </c>
      <c r="N14573" t="s">
        <v>26</v>
      </c>
      <c r="O14573">
        <v>0</v>
      </c>
      <c r="P14573" t="s">
        <v>208</v>
      </c>
      <c r="Q14573" t="s">
        <v>209</v>
      </c>
      <c r="R14573" t="s">
        <v>29</v>
      </c>
      <c r="S14573" t="s">
        <v>30</v>
      </c>
      <c r="T14573" t="s">
        <v>320</v>
      </c>
      <c r="U14573" t="s">
        <v>321</v>
      </c>
      <c r="V14573" t="s">
        <v>33</v>
      </c>
    </row>
    <row r="14574" spans="1:22">
      <c r="A14574" s="4">
        <v>46128</v>
      </c>
      <c r="B14574" t="s">
        <v>10430</v>
      </c>
      <c r="C14574" t="s">
        <v>23</v>
      </c>
      <c r="D14574">
        <v>4</v>
      </c>
      <c r="E14574">
        <v>25999.999999999996</v>
      </c>
      <c r="F14574">
        <f>Table2[[#This Row],[Đơn Giá Chuẩn]]*Table2[[#This Row],[Tổng số lượng bán]]</f>
        <v>103999.99999999999</v>
      </c>
      <c r="G14574">
        <v>0</v>
      </c>
      <c r="H14574">
        <f>Table2[[#This Row],[Doanh số bán]]-Table2[[#This Row],[Chiết khấu]]</f>
        <v>103999.99999999999</v>
      </c>
      <c r="K14574" t="s">
        <v>24</v>
      </c>
      <c r="L14574">
        <v>0</v>
      </c>
      <c r="M14574" t="s">
        <v>319</v>
      </c>
      <c r="N14574" t="s">
        <v>26</v>
      </c>
      <c r="O14574">
        <v>0</v>
      </c>
      <c r="P14574" t="s">
        <v>47</v>
      </c>
      <c r="Q14574" t="s">
        <v>48</v>
      </c>
      <c r="R14574" t="s">
        <v>29</v>
      </c>
      <c r="S14574" t="s">
        <v>30</v>
      </c>
      <c r="T14574" t="s">
        <v>320</v>
      </c>
      <c r="U14574" t="s">
        <v>321</v>
      </c>
      <c r="V14574" t="s">
        <v>33</v>
      </c>
    </row>
    <row r="14575" spans="1:22">
      <c r="A14575" s="4">
        <v>46128</v>
      </c>
      <c r="B14575" t="s">
        <v>10430</v>
      </c>
      <c r="C14575" t="s">
        <v>23</v>
      </c>
      <c r="D14575">
        <v>1</v>
      </c>
      <c r="E14575">
        <v>37000</v>
      </c>
      <c r="F14575">
        <f>Table2[[#This Row],[Đơn Giá Chuẩn]]*Table2[[#This Row],[Tổng số lượng bán]]</f>
        <v>37000</v>
      </c>
      <c r="G14575">
        <v>0</v>
      </c>
      <c r="H14575">
        <f>Table2[[#This Row],[Doanh số bán]]-Table2[[#This Row],[Chiết khấu]]</f>
        <v>37000</v>
      </c>
      <c r="K14575" t="s">
        <v>24</v>
      </c>
      <c r="L14575">
        <v>0</v>
      </c>
      <c r="M14575" t="s">
        <v>319</v>
      </c>
      <c r="N14575" t="s">
        <v>26</v>
      </c>
      <c r="O14575">
        <v>0</v>
      </c>
      <c r="P14575" t="s">
        <v>66</v>
      </c>
      <c r="Q14575" t="s">
        <v>67</v>
      </c>
      <c r="R14575" t="s">
        <v>29</v>
      </c>
      <c r="S14575" t="s">
        <v>68</v>
      </c>
      <c r="T14575" t="s">
        <v>320</v>
      </c>
      <c r="U14575" t="s">
        <v>321</v>
      </c>
      <c r="V14575" t="s">
        <v>33</v>
      </c>
    </row>
    <row r="14576" spans="1:22">
      <c r="A14576" s="4">
        <v>46128</v>
      </c>
      <c r="B14576" t="s">
        <v>10431</v>
      </c>
      <c r="C14576" t="s">
        <v>23</v>
      </c>
      <c r="D14576">
        <v>2</v>
      </c>
      <c r="E14576">
        <v>25999.999999999996</v>
      </c>
      <c r="F14576">
        <f>Table2[[#This Row],[Đơn Giá Chuẩn]]*Table2[[#This Row],[Tổng số lượng bán]]</f>
        <v>51999.999999999993</v>
      </c>
      <c r="G14576">
        <v>0</v>
      </c>
      <c r="H14576">
        <f>Table2[[#This Row],[Doanh số bán]]-Table2[[#This Row],[Chiết khấu]]</f>
        <v>51999.999999999993</v>
      </c>
      <c r="K14576" t="s">
        <v>24</v>
      </c>
      <c r="L14576">
        <v>0</v>
      </c>
      <c r="M14576" t="s">
        <v>319</v>
      </c>
      <c r="N14576" t="s">
        <v>26</v>
      </c>
      <c r="O14576">
        <v>0</v>
      </c>
      <c r="P14576" t="s">
        <v>47</v>
      </c>
      <c r="Q14576" t="s">
        <v>48</v>
      </c>
      <c r="R14576" t="s">
        <v>29</v>
      </c>
      <c r="S14576" t="s">
        <v>30</v>
      </c>
      <c r="T14576" t="s">
        <v>320</v>
      </c>
      <c r="U14576" t="s">
        <v>321</v>
      </c>
      <c r="V14576" t="s">
        <v>33</v>
      </c>
    </row>
    <row r="14577" spans="1:22">
      <c r="A14577" s="4">
        <v>46128</v>
      </c>
      <c r="B14577" t="s">
        <v>10432</v>
      </c>
      <c r="C14577" t="s">
        <v>23</v>
      </c>
      <c r="D14577">
        <v>1</v>
      </c>
      <c r="E14577">
        <v>21000</v>
      </c>
      <c r="F14577">
        <f>Table2[[#This Row],[Đơn Giá Chuẩn]]*Table2[[#This Row],[Tổng số lượng bán]]</f>
        <v>21000</v>
      </c>
      <c r="G14577">
        <v>0</v>
      </c>
      <c r="H14577">
        <f>Table2[[#This Row],[Doanh số bán]]-Table2[[#This Row],[Chiết khấu]]</f>
        <v>21000</v>
      </c>
      <c r="K14577" t="s">
        <v>24</v>
      </c>
      <c r="L14577">
        <v>0</v>
      </c>
      <c r="M14577" t="s">
        <v>319</v>
      </c>
      <c r="N14577" t="s">
        <v>26</v>
      </c>
      <c r="O14577">
        <v>0</v>
      </c>
      <c r="P14577" t="s">
        <v>27</v>
      </c>
      <c r="Q14577" t="s">
        <v>28</v>
      </c>
      <c r="R14577" t="s">
        <v>29</v>
      </c>
      <c r="S14577" t="s">
        <v>30</v>
      </c>
      <c r="T14577" t="s">
        <v>320</v>
      </c>
      <c r="U14577" t="s">
        <v>321</v>
      </c>
      <c r="V14577" t="s">
        <v>33</v>
      </c>
    </row>
    <row r="14578" spans="1:22">
      <c r="A14578" s="4">
        <v>46128</v>
      </c>
      <c r="B14578" t="s">
        <v>10433</v>
      </c>
      <c r="C14578" t="s">
        <v>23</v>
      </c>
      <c r="D14578">
        <v>1</v>
      </c>
      <c r="E14578">
        <v>42000</v>
      </c>
      <c r="F14578">
        <f>Table2[[#This Row],[Đơn Giá Chuẩn]]*Table2[[#This Row],[Tổng số lượng bán]]</f>
        <v>42000</v>
      </c>
      <c r="G14578">
        <v>0</v>
      </c>
      <c r="H14578">
        <f>Table2[[#This Row],[Doanh số bán]]-Table2[[#This Row],[Chiết khấu]]</f>
        <v>42000</v>
      </c>
      <c r="K14578" t="s">
        <v>24</v>
      </c>
      <c r="L14578">
        <v>0</v>
      </c>
      <c r="M14578" t="s">
        <v>319</v>
      </c>
      <c r="N14578" t="s">
        <v>26</v>
      </c>
      <c r="O14578">
        <v>0</v>
      </c>
      <c r="P14578" t="s">
        <v>54</v>
      </c>
      <c r="Q14578" t="s">
        <v>55</v>
      </c>
      <c r="R14578" t="s">
        <v>29</v>
      </c>
      <c r="S14578" t="s">
        <v>56</v>
      </c>
      <c r="T14578" t="s">
        <v>320</v>
      </c>
      <c r="U14578" t="s">
        <v>321</v>
      </c>
      <c r="V14578" t="s">
        <v>33</v>
      </c>
    </row>
    <row r="14579" spans="1:22">
      <c r="A14579" s="4">
        <v>46128</v>
      </c>
      <c r="B14579" t="s">
        <v>10433</v>
      </c>
      <c r="C14579" t="s">
        <v>23</v>
      </c>
      <c r="D14579">
        <v>1</v>
      </c>
      <c r="E14579">
        <v>42000</v>
      </c>
      <c r="F14579">
        <f>Table2[[#This Row],[Đơn Giá Chuẩn]]*Table2[[#This Row],[Tổng số lượng bán]]</f>
        <v>42000</v>
      </c>
      <c r="G14579">
        <v>0</v>
      </c>
      <c r="H14579">
        <f>Table2[[#This Row],[Doanh số bán]]-Table2[[#This Row],[Chiết khấu]]</f>
        <v>42000</v>
      </c>
      <c r="K14579" t="s">
        <v>24</v>
      </c>
      <c r="L14579">
        <v>0</v>
      </c>
      <c r="M14579" t="s">
        <v>319</v>
      </c>
      <c r="N14579" t="s">
        <v>26</v>
      </c>
      <c r="O14579">
        <v>0</v>
      </c>
      <c r="P14579" t="s">
        <v>368</v>
      </c>
      <c r="Q14579" t="s">
        <v>369</v>
      </c>
      <c r="R14579" t="s">
        <v>29</v>
      </c>
      <c r="S14579" t="s">
        <v>56</v>
      </c>
      <c r="T14579" t="s">
        <v>320</v>
      </c>
      <c r="U14579" t="s">
        <v>321</v>
      </c>
      <c r="V14579" t="s">
        <v>33</v>
      </c>
    </row>
    <row r="14580" spans="1:22">
      <c r="A14580" s="4">
        <v>46128</v>
      </c>
      <c r="B14580" t="s">
        <v>10434</v>
      </c>
      <c r="C14580" t="s">
        <v>23</v>
      </c>
      <c r="D14580">
        <v>1</v>
      </c>
      <c r="E14580">
        <v>25999.999999999996</v>
      </c>
      <c r="F14580">
        <f>Table2[[#This Row],[Đơn Giá Chuẩn]]*Table2[[#This Row],[Tổng số lượng bán]]</f>
        <v>25999.999999999996</v>
      </c>
      <c r="G14580">
        <v>0</v>
      </c>
      <c r="H14580">
        <f>Table2[[#This Row],[Doanh số bán]]-Table2[[#This Row],[Chiết khấu]]</f>
        <v>25999.999999999996</v>
      </c>
      <c r="K14580" t="s">
        <v>24</v>
      </c>
      <c r="L14580">
        <v>0</v>
      </c>
      <c r="M14580" t="s">
        <v>319</v>
      </c>
      <c r="N14580" t="s">
        <v>26</v>
      </c>
      <c r="O14580">
        <v>0</v>
      </c>
      <c r="P14580" t="s">
        <v>129</v>
      </c>
      <c r="Q14580" t="s">
        <v>130</v>
      </c>
      <c r="R14580" t="s">
        <v>29</v>
      </c>
      <c r="S14580" t="s">
        <v>30</v>
      </c>
      <c r="T14580" t="s">
        <v>320</v>
      </c>
      <c r="U14580" t="s">
        <v>321</v>
      </c>
      <c r="V14580" t="s">
        <v>33</v>
      </c>
    </row>
    <row r="14581" spans="1:22">
      <c r="A14581" s="4">
        <v>46128</v>
      </c>
      <c r="B14581" t="s">
        <v>10435</v>
      </c>
      <c r="C14581" t="s">
        <v>2568</v>
      </c>
      <c r="D14581">
        <v>1</v>
      </c>
      <c r="E14581">
        <v>275000.24</v>
      </c>
      <c r="F14581">
        <f>Table2[[#This Row],[Đơn Giá Chuẩn]]*Table2[[#This Row],[Tổng số lượng bán]]</f>
        <v>275000.24</v>
      </c>
      <c r="G14581">
        <v>0</v>
      </c>
      <c r="H14581">
        <f>Table2[[#This Row],[Doanh số bán]]-Table2[[#This Row],[Chiết khấu]]</f>
        <v>275000.24</v>
      </c>
      <c r="K14581" t="s">
        <v>50</v>
      </c>
      <c r="L14581">
        <v>1</v>
      </c>
      <c r="M14581" t="s">
        <v>37</v>
      </c>
      <c r="N14581" t="s">
        <v>50</v>
      </c>
      <c r="O14581">
        <v>1</v>
      </c>
      <c r="P14581" t="s">
        <v>84</v>
      </c>
      <c r="Q14581" t="s">
        <v>85</v>
      </c>
      <c r="R14581" t="s">
        <v>41</v>
      </c>
      <c r="S14581" t="s">
        <v>42</v>
      </c>
      <c r="T14581" t="s">
        <v>74</v>
      </c>
      <c r="U14581" t="s">
        <v>75</v>
      </c>
      <c r="V14581" t="s">
        <v>50</v>
      </c>
    </row>
    <row r="14582" spans="1:22">
      <c r="A14582" s="4">
        <v>46128</v>
      </c>
      <c r="B14582" t="s">
        <v>10436</v>
      </c>
      <c r="C14582" t="s">
        <v>155</v>
      </c>
      <c r="D14582">
        <v>2</v>
      </c>
      <c r="E14582">
        <v>331000</v>
      </c>
      <c r="F14582">
        <f>Table2[[#This Row],[Đơn Giá Chuẩn]]*Table2[[#This Row],[Tổng số lượng bán]]</f>
        <v>662000</v>
      </c>
      <c r="G14582">
        <v>0</v>
      </c>
      <c r="H14582">
        <f>Table2[[#This Row],[Doanh số bán]]-Table2[[#This Row],[Chiết khấu]]</f>
        <v>662000</v>
      </c>
      <c r="K14582" t="s">
        <v>24</v>
      </c>
      <c r="L14582">
        <v>1.6</v>
      </c>
      <c r="M14582" t="s">
        <v>319</v>
      </c>
      <c r="N14582" t="s">
        <v>26</v>
      </c>
      <c r="O14582">
        <v>3.2</v>
      </c>
      <c r="P14582" t="s">
        <v>839</v>
      </c>
      <c r="Q14582" t="s">
        <v>840</v>
      </c>
      <c r="R14582" t="s">
        <v>107</v>
      </c>
      <c r="S14582" t="s">
        <v>108</v>
      </c>
      <c r="T14582" t="s">
        <v>320</v>
      </c>
      <c r="U14582" t="s">
        <v>321</v>
      </c>
      <c r="V14582" t="s">
        <v>33</v>
      </c>
    </row>
    <row r="14583" spans="1:22">
      <c r="A14583" s="4">
        <v>46128</v>
      </c>
      <c r="B14583" t="s">
        <v>10437</v>
      </c>
      <c r="C14583" t="s">
        <v>23</v>
      </c>
      <c r="D14583">
        <v>1</v>
      </c>
      <c r="E14583">
        <v>62000</v>
      </c>
      <c r="F14583">
        <f>Table2[[#This Row],[Đơn Giá Chuẩn]]*Table2[[#This Row],[Tổng số lượng bán]]</f>
        <v>62000</v>
      </c>
      <c r="G14583">
        <v>0</v>
      </c>
      <c r="H14583">
        <f>Table2[[#This Row],[Doanh số bán]]-Table2[[#This Row],[Chiết khấu]]</f>
        <v>62000</v>
      </c>
      <c r="K14583" t="s">
        <v>24</v>
      </c>
      <c r="L14583">
        <v>0</v>
      </c>
      <c r="M14583" t="s">
        <v>319</v>
      </c>
      <c r="N14583" t="s">
        <v>26</v>
      </c>
      <c r="O14583">
        <v>0</v>
      </c>
      <c r="P14583" t="s">
        <v>199</v>
      </c>
      <c r="Q14583" t="s">
        <v>200</v>
      </c>
      <c r="R14583" t="s">
        <v>29</v>
      </c>
      <c r="S14583" t="s">
        <v>30</v>
      </c>
      <c r="T14583" t="s">
        <v>320</v>
      </c>
      <c r="U14583" t="s">
        <v>321</v>
      </c>
      <c r="V14583" t="s">
        <v>33</v>
      </c>
    </row>
    <row r="14584" spans="1:22">
      <c r="A14584" s="4">
        <v>46128</v>
      </c>
      <c r="B14584" t="s">
        <v>10437</v>
      </c>
      <c r="C14584" t="s">
        <v>23</v>
      </c>
      <c r="D14584">
        <v>1</v>
      </c>
      <c r="E14584">
        <v>42000</v>
      </c>
      <c r="F14584">
        <f>Table2[[#This Row],[Đơn Giá Chuẩn]]*Table2[[#This Row],[Tổng số lượng bán]]</f>
        <v>42000</v>
      </c>
      <c r="G14584">
        <v>0</v>
      </c>
      <c r="H14584">
        <f>Table2[[#This Row],[Doanh số bán]]-Table2[[#This Row],[Chiết khấu]]</f>
        <v>42000</v>
      </c>
      <c r="K14584" t="s">
        <v>24</v>
      </c>
      <c r="L14584">
        <v>0</v>
      </c>
      <c r="M14584" t="s">
        <v>319</v>
      </c>
      <c r="N14584" t="s">
        <v>26</v>
      </c>
      <c r="O14584">
        <v>0</v>
      </c>
      <c r="P14584" t="s">
        <v>977</v>
      </c>
      <c r="Q14584" t="s">
        <v>978</v>
      </c>
      <c r="R14584" t="s">
        <v>29</v>
      </c>
      <c r="S14584" t="s">
        <v>59</v>
      </c>
      <c r="T14584" t="s">
        <v>320</v>
      </c>
      <c r="U14584" t="s">
        <v>321</v>
      </c>
      <c r="V14584" t="s">
        <v>33</v>
      </c>
    </row>
    <row r="14585" spans="1:22">
      <c r="A14585" s="4">
        <v>46128</v>
      </c>
      <c r="B14585" t="s">
        <v>10437</v>
      </c>
      <c r="C14585" t="s">
        <v>23</v>
      </c>
      <c r="D14585">
        <v>1</v>
      </c>
      <c r="E14585">
        <v>22000</v>
      </c>
      <c r="F14585">
        <f>Table2[[#This Row],[Đơn Giá Chuẩn]]*Table2[[#This Row],[Tổng số lượng bán]]</f>
        <v>22000</v>
      </c>
      <c r="G14585">
        <v>0</v>
      </c>
      <c r="H14585">
        <f>Table2[[#This Row],[Doanh số bán]]-Table2[[#This Row],[Chiết khấu]]</f>
        <v>22000</v>
      </c>
      <c r="K14585" t="s">
        <v>24</v>
      </c>
      <c r="L14585">
        <v>0</v>
      </c>
      <c r="M14585" t="s">
        <v>319</v>
      </c>
      <c r="N14585" t="s">
        <v>26</v>
      </c>
      <c r="O14585">
        <v>0</v>
      </c>
      <c r="P14585" t="s">
        <v>352</v>
      </c>
      <c r="Q14585" t="s">
        <v>353</v>
      </c>
      <c r="R14585" t="s">
        <v>29</v>
      </c>
      <c r="S14585" t="s">
        <v>240</v>
      </c>
      <c r="T14585" t="s">
        <v>320</v>
      </c>
      <c r="U14585" t="s">
        <v>321</v>
      </c>
      <c r="V14585" t="s">
        <v>33</v>
      </c>
    </row>
    <row r="14586" spans="1:22">
      <c r="A14586" s="4">
        <v>46128</v>
      </c>
      <c r="B14586" t="s">
        <v>10438</v>
      </c>
      <c r="C14586" t="s">
        <v>23</v>
      </c>
      <c r="D14586">
        <v>1</v>
      </c>
      <c r="E14586">
        <v>25999.999999999996</v>
      </c>
      <c r="F14586">
        <f>Table2[[#This Row],[Đơn Giá Chuẩn]]*Table2[[#This Row],[Tổng số lượng bán]]</f>
        <v>25999.999999999996</v>
      </c>
      <c r="G14586">
        <v>0</v>
      </c>
      <c r="H14586">
        <f>Table2[[#This Row],[Doanh số bán]]-Table2[[#This Row],[Chiết khấu]]</f>
        <v>25999.999999999996</v>
      </c>
      <c r="K14586" t="s">
        <v>24</v>
      </c>
      <c r="L14586">
        <v>0</v>
      </c>
      <c r="M14586" t="s">
        <v>319</v>
      </c>
      <c r="N14586" t="s">
        <v>26</v>
      </c>
      <c r="O14586">
        <v>0</v>
      </c>
      <c r="P14586" t="s">
        <v>47</v>
      </c>
      <c r="Q14586" t="s">
        <v>48</v>
      </c>
      <c r="R14586" t="s">
        <v>29</v>
      </c>
      <c r="S14586" t="s">
        <v>30</v>
      </c>
      <c r="T14586" t="s">
        <v>320</v>
      </c>
      <c r="U14586" t="s">
        <v>321</v>
      </c>
      <c r="V14586" t="s">
        <v>33</v>
      </c>
    </row>
    <row r="14587" spans="1:22">
      <c r="A14587" s="4">
        <v>46128</v>
      </c>
      <c r="B14587" t="s">
        <v>10438</v>
      </c>
      <c r="C14587" t="s">
        <v>23</v>
      </c>
      <c r="D14587">
        <v>1</v>
      </c>
      <c r="E14587">
        <v>32000</v>
      </c>
      <c r="F14587">
        <f>Table2[[#This Row],[Đơn Giá Chuẩn]]*Table2[[#This Row],[Tổng số lượng bán]]</f>
        <v>32000</v>
      </c>
      <c r="G14587">
        <v>0</v>
      </c>
      <c r="H14587">
        <f>Table2[[#This Row],[Doanh số bán]]-Table2[[#This Row],[Chiết khấu]]</f>
        <v>32000</v>
      </c>
      <c r="K14587" t="s">
        <v>24</v>
      </c>
      <c r="L14587">
        <v>0</v>
      </c>
      <c r="M14587" t="s">
        <v>319</v>
      </c>
      <c r="N14587" t="s">
        <v>26</v>
      </c>
      <c r="O14587">
        <v>0</v>
      </c>
      <c r="P14587" t="s">
        <v>489</v>
      </c>
      <c r="Q14587" t="s">
        <v>490</v>
      </c>
      <c r="R14587" t="s">
        <v>29</v>
      </c>
      <c r="S14587" t="s">
        <v>59</v>
      </c>
      <c r="T14587" t="s">
        <v>320</v>
      </c>
      <c r="U14587" t="s">
        <v>321</v>
      </c>
      <c r="V14587" t="s">
        <v>33</v>
      </c>
    </row>
    <row r="14588" spans="1:22">
      <c r="A14588" s="4">
        <v>46128</v>
      </c>
      <c r="B14588" t="s">
        <v>10439</v>
      </c>
      <c r="C14588" t="s">
        <v>23</v>
      </c>
      <c r="D14588">
        <v>2</v>
      </c>
      <c r="E14588">
        <v>21000</v>
      </c>
      <c r="F14588">
        <f>Table2[[#This Row],[Đơn Giá Chuẩn]]*Table2[[#This Row],[Tổng số lượng bán]]</f>
        <v>42000</v>
      </c>
      <c r="G14588">
        <v>0</v>
      </c>
      <c r="H14588">
        <f>Table2[[#This Row],[Doanh số bán]]-Table2[[#This Row],[Chiết khấu]]</f>
        <v>42000</v>
      </c>
      <c r="K14588" t="s">
        <v>24</v>
      </c>
      <c r="L14588">
        <v>0</v>
      </c>
      <c r="M14588" t="s">
        <v>319</v>
      </c>
      <c r="N14588" t="s">
        <v>26</v>
      </c>
      <c r="O14588">
        <v>0</v>
      </c>
      <c r="P14588" t="s">
        <v>27</v>
      </c>
      <c r="Q14588" t="s">
        <v>28</v>
      </c>
      <c r="R14588" t="s">
        <v>29</v>
      </c>
      <c r="S14588" t="s">
        <v>30</v>
      </c>
      <c r="T14588" t="s">
        <v>320</v>
      </c>
      <c r="U14588" t="s">
        <v>321</v>
      </c>
      <c r="V14588" t="s">
        <v>33</v>
      </c>
    </row>
    <row r="14589" spans="1:22">
      <c r="A14589" s="4">
        <v>46128</v>
      </c>
      <c r="B14589" t="s">
        <v>10440</v>
      </c>
      <c r="C14589" t="s">
        <v>23</v>
      </c>
      <c r="D14589">
        <v>1</v>
      </c>
      <c r="E14589">
        <v>21000</v>
      </c>
      <c r="F14589">
        <f>Table2[[#This Row],[Đơn Giá Chuẩn]]*Table2[[#This Row],[Tổng số lượng bán]]</f>
        <v>21000</v>
      </c>
      <c r="G14589">
        <v>0</v>
      </c>
      <c r="H14589">
        <f>Table2[[#This Row],[Doanh số bán]]-Table2[[#This Row],[Chiết khấu]]</f>
        <v>21000</v>
      </c>
      <c r="K14589" t="s">
        <v>24</v>
      </c>
      <c r="L14589">
        <v>0</v>
      </c>
      <c r="M14589" t="s">
        <v>319</v>
      </c>
      <c r="N14589" t="s">
        <v>26</v>
      </c>
      <c r="O14589">
        <v>0</v>
      </c>
      <c r="P14589" t="s">
        <v>27</v>
      </c>
      <c r="Q14589" t="s">
        <v>28</v>
      </c>
      <c r="R14589" t="s">
        <v>29</v>
      </c>
      <c r="S14589" t="s">
        <v>30</v>
      </c>
      <c r="T14589" t="s">
        <v>320</v>
      </c>
      <c r="U14589" t="s">
        <v>321</v>
      </c>
      <c r="V14589" t="s">
        <v>33</v>
      </c>
    </row>
    <row r="14590" spans="1:22">
      <c r="A14590" s="4">
        <v>46128</v>
      </c>
      <c r="B14590" t="s">
        <v>10441</v>
      </c>
      <c r="C14590" t="s">
        <v>23</v>
      </c>
      <c r="D14590">
        <v>1</v>
      </c>
      <c r="E14590">
        <v>25999.999999999996</v>
      </c>
      <c r="F14590">
        <f>Table2[[#This Row],[Đơn Giá Chuẩn]]*Table2[[#This Row],[Tổng số lượng bán]]</f>
        <v>25999.999999999996</v>
      </c>
      <c r="G14590">
        <v>0</v>
      </c>
      <c r="H14590">
        <f>Table2[[#This Row],[Doanh số bán]]-Table2[[#This Row],[Chiết khấu]]</f>
        <v>25999.999999999996</v>
      </c>
      <c r="K14590" t="s">
        <v>24</v>
      </c>
      <c r="L14590">
        <v>0</v>
      </c>
      <c r="M14590" t="s">
        <v>319</v>
      </c>
      <c r="N14590" t="s">
        <v>26</v>
      </c>
      <c r="O14590">
        <v>0</v>
      </c>
      <c r="P14590" t="s">
        <v>47</v>
      </c>
      <c r="Q14590" t="s">
        <v>48</v>
      </c>
      <c r="R14590" t="s">
        <v>29</v>
      </c>
      <c r="S14590" t="s">
        <v>30</v>
      </c>
      <c r="T14590" t="s">
        <v>320</v>
      </c>
      <c r="U14590" t="s">
        <v>321</v>
      </c>
      <c r="V14590" t="s">
        <v>33</v>
      </c>
    </row>
    <row r="14591" spans="1:22">
      <c r="A14591" s="4">
        <v>46128</v>
      </c>
      <c r="B14591" t="s">
        <v>10442</v>
      </c>
      <c r="C14591" t="s">
        <v>2568</v>
      </c>
      <c r="D14591">
        <v>1</v>
      </c>
      <c r="E14591">
        <v>275000.24</v>
      </c>
      <c r="F14591">
        <f>Table2[[#This Row],[Đơn Giá Chuẩn]]*Table2[[#This Row],[Tổng số lượng bán]]</f>
        <v>275000.24</v>
      </c>
      <c r="G14591">
        <v>0</v>
      </c>
      <c r="H14591">
        <f>Table2[[#This Row],[Doanh số bán]]-Table2[[#This Row],[Chiết khấu]]</f>
        <v>275000.24</v>
      </c>
      <c r="K14591" t="s">
        <v>50</v>
      </c>
      <c r="L14591">
        <v>1</v>
      </c>
      <c r="M14591" t="s">
        <v>37</v>
      </c>
      <c r="N14591" t="s">
        <v>50</v>
      </c>
      <c r="O14591">
        <v>1</v>
      </c>
      <c r="P14591" t="s">
        <v>84</v>
      </c>
      <c r="Q14591" t="s">
        <v>85</v>
      </c>
      <c r="R14591" t="s">
        <v>41</v>
      </c>
      <c r="S14591" t="s">
        <v>42</v>
      </c>
      <c r="T14591" t="s">
        <v>74</v>
      </c>
      <c r="U14591" t="s">
        <v>75</v>
      </c>
      <c r="V14591" t="s">
        <v>50</v>
      </c>
    </row>
    <row r="14592" spans="1:22">
      <c r="A14592" s="4">
        <v>46128</v>
      </c>
      <c r="B14592" t="s">
        <v>10443</v>
      </c>
      <c r="C14592" t="s">
        <v>2568</v>
      </c>
      <c r="D14592">
        <v>1</v>
      </c>
      <c r="E14592">
        <v>275000.24</v>
      </c>
      <c r="F14592">
        <f>Table2[[#This Row],[Đơn Giá Chuẩn]]*Table2[[#This Row],[Tổng số lượng bán]]</f>
        <v>275000.24</v>
      </c>
      <c r="G14592">
        <v>0</v>
      </c>
      <c r="H14592">
        <f>Table2[[#This Row],[Doanh số bán]]-Table2[[#This Row],[Chiết khấu]]</f>
        <v>275000.24</v>
      </c>
      <c r="K14592" t="s">
        <v>50</v>
      </c>
      <c r="L14592">
        <v>1</v>
      </c>
      <c r="M14592" t="s">
        <v>37</v>
      </c>
      <c r="N14592" t="s">
        <v>50</v>
      </c>
      <c r="O14592">
        <v>1</v>
      </c>
      <c r="P14592" t="s">
        <v>84</v>
      </c>
      <c r="Q14592" t="s">
        <v>85</v>
      </c>
      <c r="R14592" t="s">
        <v>41</v>
      </c>
      <c r="S14592" t="s">
        <v>42</v>
      </c>
      <c r="T14592" t="s">
        <v>74</v>
      </c>
      <c r="U14592" t="s">
        <v>75</v>
      </c>
      <c r="V14592" t="s">
        <v>50</v>
      </c>
    </row>
    <row r="14593" spans="1:22">
      <c r="A14593" s="4">
        <v>46128</v>
      </c>
      <c r="B14593" t="s">
        <v>10444</v>
      </c>
      <c r="C14593" t="s">
        <v>2568</v>
      </c>
      <c r="D14593">
        <v>1</v>
      </c>
      <c r="E14593">
        <v>309579.68</v>
      </c>
      <c r="F14593">
        <f>Table2[[#This Row],[Đơn Giá Chuẩn]]*Table2[[#This Row],[Tổng số lượng bán]]</f>
        <v>309579.68</v>
      </c>
      <c r="G14593">
        <v>0</v>
      </c>
      <c r="H14593">
        <f>Table2[[#This Row],[Doanh số bán]]-Table2[[#This Row],[Chiết khấu]]</f>
        <v>309579.68</v>
      </c>
      <c r="K14593" t="s">
        <v>50</v>
      </c>
      <c r="L14593">
        <v>1</v>
      </c>
      <c r="M14593" t="s">
        <v>37</v>
      </c>
      <c r="N14593" t="s">
        <v>50</v>
      </c>
      <c r="O14593">
        <v>1</v>
      </c>
      <c r="P14593" t="s">
        <v>2504</v>
      </c>
      <c r="Q14593" t="s">
        <v>2505</v>
      </c>
      <c r="R14593" t="s">
        <v>41</v>
      </c>
      <c r="S14593" t="s">
        <v>42</v>
      </c>
      <c r="T14593" t="s">
        <v>74</v>
      </c>
      <c r="U14593" t="s">
        <v>75</v>
      </c>
      <c r="V14593" t="s">
        <v>50</v>
      </c>
    </row>
    <row r="14594" spans="1:22">
      <c r="A14594" s="4">
        <v>46128</v>
      </c>
      <c r="B14594" t="s">
        <v>10445</v>
      </c>
      <c r="C14594" t="s">
        <v>2568</v>
      </c>
      <c r="D14594">
        <v>2</v>
      </c>
      <c r="E14594">
        <v>275000.24</v>
      </c>
      <c r="F14594">
        <f>Table2[[#This Row],[Đơn Giá Chuẩn]]*Table2[[#This Row],[Tổng số lượng bán]]</f>
        <v>550000.48</v>
      </c>
      <c r="G14594">
        <v>0</v>
      </c>
      <c r="H14594">
        <f>Table2[[#This Row],[Doanh số bán]]-Table2[[#This Row],[Chiết khấu]]</f>
        <v>550000.48</v>
      </c>
      <c r="K14594" t="s">
        <v>50</v>
      </c>
      <c r="L14594">
        <v>1</v>
      </c>
      <c r="M14594" t="s">
        <v>37</v>
      </c>
      <c r="N14594" t="s">
        <v>50</v>
      </c>
      <c r="O14594">
        <v>2</v>
      </c>
      <c r="P14594" t="s">
        <v>84</v>
      </c>
      <c r="Q14594" t="s">
        <v>85</v>
      </c>
      <c r="R14594" t="s">
        <v>41</v>
      </c>
      <c r="S14594" t="s">
        <v>42</v>
      </c>
      <c r="T14594" t="s">
        <v>74</v>
      </c>
      <c r="U14594" t="s">
        <v>75</v>
      </c>
      <c r="V14594" t="s">
        <v>50</v>
      </c>
    </row>
    <row r="14595" spans="1:22">
      <c r="A14595" s="4">
        <v>46128</v>
      </c>
      <c r="B14595" t="s">
        <v>10446</v>
      </c>
      <c r="C14595" t="s">
        <v>104</v>
      </c>
      <c r="D14595">
        <v>10</v>
      </c>
      <c r="E14595">
        <v>47000</v>
      </c>
      <c r="F14595">
        <f>Table2[[#This Row],[Đơn Giá Chuẩn]]*Table2[[#This Row],[Tổng số lượng bán]]</f>
        <v>470000</v>
      </c>
      <c r="G14595">
        <v>0</v>
      </c>
      <c r="H14595">
        <f>Table2[[#This Row],[Doanh số bán]]-Table2[[#This Row],[Chiết khấu]]</f>
        <v>470000</v>
      </c>
      <c r="K14595" t="s">
        <v>24</v>
      </c>
      <c r="L14595">
        <v>0.04</v>
      </c>
      <c r="M14595" t="s">
        <v>319</v>
      </c>
      <c r="N14595" t="s">
        <v>26</v>
      </c>
      <c r="O14595">
        <v>0.4</v>
      </c>
      <c r="P14595" t="s">
        <v>3002</v>
      </c>
      <c r="Q14595" t="s">
        <v>3003</v>
      </c>
      <c r="R14595" t="s">
        <v>107</v>
      </c>
      <c r="S14595" t="s">
        <v>108</v>
      </c>
      <c r="T14595" t="s">
        <v>320</v>
      </c>
      <c r="U14595" t="s">
        <v>321</v>
      </c>
      <c r="V14595" t="s">
        <v>33</v>
      </c>
    </row>
    <row r="14596" spans="1:22">
      <c r="A14596" s="4">
        <v>46128</v>
      </c>
      <c r="B14596" t="s">
        <v>10446</v>
      </c>
      <c r="C14596" t="s">
        <v>155</v>
      </c>
      <c r="D14596">
        <v>3</v>
      </c>
      <c r="E14596">
        <v>152150</v>
      </c>
      <c r="F14596">
        <f>Table2[[#This Row],[Đơn Giá Chuẩn]]*Table2[[#This Row],[Tổng số lượng bán]]</f>
        <v>456450</v>
      </c>
      <c r="G14596">
        <v>0</v>
      </c>
      <c r="H14596">
        <f>Table2[[#This Row],[Doanh số bán]]-Table2[[#This Row],[Chiết khấu]]</f>
        <v>456450</v>
      </c>
      <c r="K14596" t="s">
        <v>24</v>
      </c>
      <c r="L14596">
        <v>0.2</v>
      </c>
      <c r="M14596" t="s">
        <v>319</v>
      </c>
      <c r="N14596" t="s">
        <v>26</v>
      </c>
      <c r="O14596">
        <v>0.60000000000000009</v>
      </c>
      <c r="P14596" t="s">
        <v>156</v>
      </c>
      <c r="Q14596" t="s">
        <v>157</v>
      </c>
      <c r="R14596" t="s">
        <v>107</v>
      </c>
      <c r="S14596" t="s">
        <v>108</v>
      </c>
      <c r="T14596" t="s">
        <v>320</v>
      </c>
      <c r="U14596" t="s">
        <v>321</v>
      </c>
      <c r="V14596" t="s">
        <v>33</v>
      </c>
    </row>
    <row r="14597" spans="1:22">
      <c r="A14597" s="4">
        <v>46128</v>
      </c>
      <c r="B14597" t="s">
        <v>10447</v>
      </c>
      <c r="C14597" t="s">
        <v>2568</v>
      </c>
      <c r="D14597">
        <v>1</v>
      </c>
      <c r="E14597">
        <v>247700.00000000003</v>
      </c>
      <c r="F14597">
        <f>Table2[[#This Row],[Đơn Giá Chuẩn]]*Table2[[#This Row],[Tổng số lượng bán]]</f>
        <v>247700.00000000003</v>
      </c>
      <c r="G14597">
        <v>0</v>
      </c>
      <c r="H14597">
        <f>Table2[[#This Row],[Doanh số bán]]-Table2[[#This Row],[Chiết khấu]]</f>
        <v>247700.00000000003</v>
      </c>
      <c r="K14597" t="s">
        <v>50</v>
      </c>
      <c r="L14597">
        <v>1</v>
      </c>
      <c r="M14597" t="s">
        <v>37</v>
      </c>
      <c r="N14597" t="s">
        <v>50</v>
      </c>
      <c r="O14597">
        <v>1</v>
      </c>
      <c r="P14597" t="s">
        <v>512</v>
      </c>
      <c r="Q14597" t="s">
        <v>513</v>
      </c>
      <c r="R14597" t="s">
        <v>41</v>
      </c>
      <c r="S14597" t="s">
        <v>42</v>
      </c>
      <c r="T14597" t="s">
        <v>74</v>
      </c>
      <c r="U14597" t="s">
        <v>75</v>
      </c>
      <c r="V14597" t="s">
        <v>50</v>
      </c>
    </row>
    <row r="14598" spans="1:22">
      <c r="A14598" s="4">
        <v>46128</v>
      </c>
      <c r="B14598" t="s">
        <v>10448</v>
      </c>
      <c r="C14598" t="s">
        <v>2568</v>
      </c>
      <c r="D14598">
        <v>1</v>
      </c>
      <c r="E14598">
        <v>275000.24</v>
      </c>
      <c r="F14598">
        <f>Table2[[#This Row],[Đơn Giá Chuẩn]]*Table2[[#This Row],[Tổng số lượng bán]]</f>
        <v>275000.24</v>
      </c>
      <c r="G14598">
        <v>0</v>
      </c>
      <c r="H14598">
        <f>Table2[[#This Row],[Doanh số bán]]-Table2[[#This Row],[Chiết khấu]]</f>
        <v>275000.24</v>
      </c>
      <c r="K14598" t="s">
        <v>50</v>
      </c>
      <c r="L14598">
        <v>1</v>
      </c>
      <c r="M14598" t="s">
        <v>37</v>
      </c>
      <c r="N14598" t="s">
        <v>50</v>
      </c>
      <c r="O14598">
        <v>1</v>
      </c>
      <c r="P14598" t="s">
        <v>84</v>
      </c>
      <c r="Q14598" t="s">
        <v>85</v>
      </c>
      <c r="R14598" t="s">
        <v>41</v>
      </c>
      <c r="S14598" t="s">
        <v>42</v>
      </c>
      <c r="T14598" t="s">
        <v>74</v>
      </c>
      <c r="U14598" t="s">
        <v>75</v>
      </c>
      <c r="V14598" t="s">
        <v>50</v>
      </c>
    </row>
    <row r="14599" spans="1:22">
      <c r="A14599" s="4">
        <v>46128</v>
      </c>
      <c r="B14599" t="s">
        <v>10446</v>
      </c>
      <c r="C14599" t="s">
        <v>155</v>
      </c>
      <c r="D14599">
        <v>1</v>
      </c>
      <c r="E14599">
        <v>331000</v>
      </c>
      <c r="F14599">
        <f>Table2[[#This Row],[Đơn Giá Chuẩn]]*Table2[[#This Row],[Tổng số lượng bán]]</f>
        <v>331000</v>
      </c>
      <c r="G14599">
        <v>0</v>
      </c>
      <c r="H14599">
        <f>Table2[[#This Row],[Doanh số bán]]-Table2[[#This Row],[Chiết khấu]]</f>
        <v>331000</v>
      </c>
      <c r="K14599" t="s">
        <v>24</v>
      </c>
      <c r="L14599">
        <v>1.6</v>
      </c>
      <c r="M14599" t="s">
        <v>319</v>
      </c>
      <c r="N14599" t="s">
        <v>26</v>
      </c>
      <c r="O14599">
        <v>1.6</v>
      </c>
      <c r="P14599" t="s">
        <v>839</v>
      </c>
      <c r="Q14599" t="s">
        <v>840</v>
      </c>
      <c r="R14599" t="s">
        <v>107</v>
      </c>
      <c r="S14599" t="s">
        <v>108</v>
      </c>
      <c r="T14599" t="s">
        <v>320</v>
      </c>
      <c r="U14599" t="s">
        <v>321</v>
      </c>
      <c r="V14599" t="s">
        <v>33</v>
      </c>
    </row>
    <row r="14600" spans="1:22">
      <c r="A14600" s="4">
        <v>46128</v>
      </c>
      <c r="B14600" t="s">
        <v>10449</v>
      </c>
      <c r="C14600" t="s">
        <v>104</v>
      </c>
      <c r="D14600">
        <v>7</v>
      </c>
      <c r="E14600">
        <v>51000</v>
      </c>
      <c r="F14600">
        <f>Table2[[#This Row],[Đơn Giá Chuẩn]]*Table2[[#This Row],[Tổng số lượng bán]]</f>
        <v>357000</v>
      </c>
      <c r="G14600">
        <v>0</v>
      </c>
      <c r="H14600">
        <f>Table2[[#This Row],[Doanh số bán]]-Table2[[#This Row],[Chiết khấu]]</f>
        <v>357000</v>
      </c>
      <c r="K14600" t="s">
        <v>24</v>
      </c>
      <c r="L14600">
        <v>0.12</v>
      </c>
      <c r="M14600" t="s">
        <v>319</v>
      </c>
      <c r="N14600" t="s">
        <v>26</v>
      </c>
      <c r="O14600">
        <v>0.84</v>
      </c>
      <c r="P14600" t="s">
        <v>656</v>
      </c>
      <c r="Q14600" t="s">
        <v>657</v>
      </c>
      <c r="R14600" t="s">
        <v>107</v>
      </c>
      <c r="S14600" t="s">
        <v>108</v>
      </c>
      <c r="T14600" t="s">
        <v>320</v>
      </c>
      <c r="U14600" t="s">
        <v>321</v>
      </c>
      <c r="V14600" t="s">
        <v>33</v>
      </c>
    </row>
    <row r="14601" spans="1:22">
      <c r="A14601" s="4">
        <v>46128</v>
      </c>
      <c r="B14601" t="s">
        <v>10449</v>
      </c>
      <c r="C14601" t="s">
        <v>104</v>
      </c>
      <c r="D14601">
        <v>3</v>
      </c>
      <c r="E14601">
        <v>47000</v>
      </c>
      <c r="F14601">
        <f>Table2[[#This Row],[Đơn Giá Chuẩn]]*Table2[[#This Row],[Tổng số lượng bán]]</f>
        <v>141000</v>
      </c>
      <c r="G14601">
        <v>0</v>
      </c>
      <c r="H14601">
        <f>Table2[[#This Row],[Doanh số bán]]-Table2[[#This Row],[Chiết khấu]]</f>
        <v>141000</v>
      </c>
      <c r="K14601" t="s">
        <v>24</v>
      </c>
      <c r="L14601">
        <v>0.12</v>
      </c>
      <c r="M14601" t="s">
        <v>319</v>
      </c>
      <c r="N14601" t="s">
        <v>26</v>
      </c>
      <c r="O14601">
        <v>0.36</v>
      </c>
      <c r="P14601" t="s">
        <v>520</v>
      </c>
      <c r="Q14601" t="s">
        <v>521</v>
      </c>
      <c r="R14601" t="s">
        <v>107</v>
      </c>
      <c r="S14601" t="s">
        <v>108</v>
      </c>
      <c r="T14601" t="s">
        <v>320</v>
      </c>
      <c r="U14601" t="s">
        <v>321</v>
      </c>
      <c r="V14601" t="s">
        <v>33</v>
      </c>
    </row>
    <row r="14602" spans="1:22">
      <c r="A14602" s="4">
        <v>46128</v>
      </c>
      <c r="B14602" t="s">
        <v>10450</v>
      </c>
      <c r="C14602" t="s">
        <v>23</v>
      </c>
      <c r="D14602">
        <v>1</v>
      </c>
      <c r="E14602">
        <v>21000</v>
      </c>
      <c r="F14602">
        <f>Table2[[#This Row],[Đơn Giá Chuẩn]]*Table2[[#This Row],[Tổng số lượng bán]]</f>
        <v>21000</v>
      </c>
      <c r="G14602">
        <v>0</v>
      </c>
      <c r="H14602">
        <f>Table2[[#This Row],[Doanh số bán]]-Table2[[#This Row],[Chiết khấu]]</f>
        <v>21000</v>
      </c>
      <c r="K14602" t="s">
        <v>24</v>
      </c>
      <c r="L14602">
        <v>0</v>
      </c>
      <c r="M14602" t="s">
        <v>319</v>
      </c>
      <c r="N14602" t="s">
        <v>26</v>
      </c>
      <c r="O14602">
        <v>0</v>
      </c>
      <c r="P14602" t="s">
        <v>27</v>
      </c>
      <c r="Q14602" t="s">
        <v>28</v>
      </c>
      <c r="R14602" t="s">
        <v>29</v>
      </c>
      <c r="S14602" t="s">
        <v>30</v>
      </c>
      <c r="T14602" t="s">
        <v>320</v>
      </c>
      <c r="U14602" t="s">
        <v>321</v>
      </c>
      <c r="V14602" t="s">
        <v>33</v>
      </c>
    </row>
    <row r="14603" spans="1:22">
      <c r="A14603" s="4">
        <v>46128</v>
      </c>
      <c r="B14603" t="s">
        <v>10451</v>
      </c>
      <c r="C14603" t="s">
        <v>23</v>
      </c>
      <c r="D14603">
        <v>1</v>
      </c>
      <c r="E14603">
        <v>47000</v>
      </c>
      <c r="F14603">
        <f>Table2[[#This Row],[Đơn Giá Chuẩn]]*Table2[[#This Row],[Tổng số lượng bán]]</f>
        <v>47000</v>
      </c>
      <c r="G14603">
        <v>14583</v>
      </c>
      <c r="H14603">
        <f>Table2[[#This Row],[Doanh số bán]]-Table2[[#This Row],[Chiết khấu]]</f>
        <v>32417</v>
      </c>
      <c r="K14603" t="s">
        <v>24</v>
      </c>
      <c r="L14603">
        <v>0</v>
      </c>
      <c r="M14603" t="s">
        <v>918</v>
      </c>
      <c r="N14603" t="s">
        <v>919</v>
      </c>
      <c r="O14603">
        <v>0</v>
      </c>
      <c r="P14603" t="s">
        <v>1740</v>
      </c>
      <c r="Q14603" t="s">
        <v>1741</v>
      </c>
      <c r="R14603" t="s">
        <v>29</v>
      </c>
      <c r="S14603" t="s">
        <v>30</v>
      </c>
      <c r="T14603" t="s">
        <v>922</v>
      </c>
      <c r="U14603" t="s">
        <v>923</v>
      </c>
      <c r="V14603" t="s">
        <v>33</v>
      </c>
    </row>
    <row r="14604" spans="1:22">
      <c r="A14604" s="4">
        <v>46128</v>
      </c>
      <c r="B14604" t="s">
        <v>10452</v>
      </c>
      <c r="C14604" t="s">
        <v>23</v>
      </c>
      <c r="D14604">
        <v>1</v>
      </c>
      <c r="E14604">
        <v>52000</v>
      </c>
      <c r="F14604">
        <f>Table2[[#This Row],[Đơn Giá Chuẩn]]*Table2[[#This Row],[Tổng số lượng bán]]</f>
        <v>52000</v>
      </c>
      <c r="G14604">
        <v>16204</v>
      </c>
      <c r="H14604">
        <f>Table2[[#This Row],[Doanh số bán]]-Table2[[#This Row],[Chiết khấu]]</f>
        <v>35796</v>
      </c>
      <c r="K14604" t="s">
        <v>24</v>
      </c>
      <c r="L14604">
        <v>0</v>
      </c>
      <c r="M14604" t="s">
        <v>918</v>
      </c>
      <c r="N14604" t="s">
        <v>919</v>
      </c>
      <c r="O14604">
        <v>0</v>
      </c>
      <c r="P14604" t="s">
        <v>1730</v>
      </c>
      <c r="Q14604" t="s">
        <v>1731</v>
      </c>
      <c r="R14604" t="s">
        <v>29</v>
      </c>
      <c r="S14604" t="s">
        <v>30</v>
      </c>
      <c r="T14604" t="s">
        <v>922</v>
      </c>
      <c r="U14604" t="s">
        <v>923</v>
      </c>
      <c r="V14604" t="s">
        <v>33</v>
      </c>
    </row>
    <row r="14605" spans="1:22">
      <c r="A14605" s="4">
        <v>46128</v>
      </c>
      <c r="B14605" t="s">
        <v>10453</v>
      </c>
      <c r="C14605" t="s">
        <v>23</v>
      </c>
      <c r="D14605">
        <v>1</v>
      </c>
      <c r="E14605">
        <v>47000</v>
      </c>
      <c r="F14605">
        <f>Table2[[#This Row],[Đơn Giá Chuẩn]]*Table2[[#This Row],[Tổng số lượng bán]]</f>
        <v>47000</v>
      </c>
      <c r="G14605">
        <v>0</v>
      </c>
      <c r="H14605">
        <f>Table2[[#This Row],[Doanh số bán]]-Table2[[#This Row],[Chiết khấu]]</f>
        <v>47000</v>
      </c>
      <c r="K14605" t="s">
        <v>24</v>
      </c>
      <c r="L14605">
        <v>0</v>
      </c>
      <c r="M14605" t="s">
        <v>918</v>
      </c>
      <c r="N14605" t="s">
        <v>919</v>
      </c>
      <c r="O14605">
        <v>0</v>
      </c>
      <c r="P14605" t="s">
        <v>1740</v>
      </c>
      <c r="Q14605" t="s">
        <v>1741</v>
      </c>
      <c r="R14605" t="s">
        <v>29</v>
      </c>
      <c r="S14605" t="s">
        <v>30</v>
      </c>
      <c r="T14605" t="s">
        <v>922</v>
      </c>
      <c r="U14605" t="s">
        <v>923</v>
      </c>
      <c r="V14605" t="s">
        <v>33</v>
      </c>
    </row>
    <row r="14606" spans="1:22">
      <c r="A14606" s="4">
        <v>46128</v>
      </c>
      <c r="B14606" t="s">
        <v>10454</v>
      </c>
      <c r="C14606" t="s">
        <v>23</v>
      </c>
      <c r="D14606">
        <v>1</v>
      </c>
      <c r="E14606">
        <v>42000</v>
      </c>
      <c r="F14606">
        <f>Table2[[#This Row],[Đơn Giá Chuẩn]]*Table2[[#This Row],[Tổng số lượng bán]]</f>
        <v>42000</v>
      </c>
      <c r="G14606">
        <v>12963</v>
      </c>
      <c r="H14606">
        <f>Table2[[#This Row],[Doanh số bán]]-Table2[[#This Row],[Chiết khấu]]</f>
        <v>29037</v>
      </c>
      <c r="K14606" t="s">
        <v>24</v>
      </c>
      <c r="L14606">
        <v>0</v>
      </c>
      <c r="M14606" t="s">
        <v>918</v>
      </c>
      <c r="N14606" t="s">
        <v>919</v>
      </c>
      <c r="O14606">
        <v>0</v>
      </c>
      <c r="P14606" t="s">
        <v>1771</v>
      </c>
      <c r="Q14606" t="s">
        <v>1772</v>
      </c>
      <c r="R14606" t="s">
        <v>29</v>
      </c>
      <c r="S14606" t="s">
        <v>30</v>
      </c>
      <c r="T14606" t="s">
        <v>922</v>
      </c>
      <c r="U14606" t="s">
        <v>923</v>
      </c>
      <c r="V14606" t="s">
        <v>33</v>
      </c>
    </row>
    <row r="14607" spans="1:22">
      <c r="A14607" s="4">
        <v>46128</v>
      </c>
      <c r="B14607" t="s">
        <v>10455</v>
      </c>
      <c r="C14607" t="s">
        <v>23</v>
      </c>
      <c r="D14607">
        <v>1</v>
      </c>
      <c r="E14607">
        <v>62000</v>
      </c>
      <c r="F14607">
        <f>Table2[[#This Row],[Đơn Giá Chuẩn]]*Table2[[#This Row],[Tổng số lượng bán]]</f>
        <v>62000</v>
      </c>
      <c r="G14607">
        <v>19444</v>
      </c>
      <c r="H14607">
        <f>Table2[[#This Row],[Doanh số bán]]-Table2[[#This Row],[Chiết khấu]]</f>
        <v>42556</v>
      </c>
      <c r="K14607" t="s">
        <v>24</v>
      </c>
      <c r="L14607">
        <v>0</v>
      </c>
      <c r="M14607" t="s">
        <v>918</v>
      </c>
      <c r="N14607" t="s">
        <v>919</v>
      </c>
      <c r="O14607">
        <v>0</v>
      </c>
      <c r="P14607" t="s">
        <v>1745</v>
      </c>
      <c r="Q14607" t="s">
        <v>1746</v>
      </c>
      <c r="R14607" t="s">
        <v>29</v>
      </c>
      <c r="S14607" t="s">
        <v>30</v>
      </c>
      <c r="T14607" t="s">
        <v>922</v>
      </c>
      <c r="U14607" t="s">
        <v>923</v>
      </c>
      <c r="V14607" t="s">
        <v>33</v>
      </c>
    </row>
    <row r="14608" spans="1:22">
      <c r="A14608" s="4">
        <v>46128</v>
      </c>
      <c r="B14608" t="s">
        <v>10455</v>
      </c>
      <c r="C14608" t="s">
        <v>104</v>
      </c>
      <c r="D14608">
        <v>1</v>
      </c>
      <c r="E14608">
        <v>51000</v>
      </c>
      <c r="F14608">
        <f>Table2[[#This Row],[Đơn Giá Chuẩn]]*Table2[[#This Row],[Tổng số lượng bán]]</f>
        <v>51000</v>
      </c>
      <c r="G14608">
        <v>15880</v>
      </c>
      <c r="H14608">
        <f>Table2[[#This Row],[Doanh số bán]]-Table2[[#This Row],[Chiết khấu]]</f>
        <v>35120</v>
      </c>
      <c r="K14608" t="s">
        <v>24</v>
      </c>
      <c r="L14608">
        <v>0.12</v>
      </c>
      <c r="M14608" t="s">
        <v>918</v>
      </c>
      <c r="N14608" t="s">
        <v>919</v>
      </c>
      <c r="O14608">
        <v>0.12</v>
      </c>
      <c r="P14608" t="s">
        <v>656</v>
      </c>
      <c r="Q14608" t="s">
        <v>657</v>
      </c>
      <c r="R14608" t="s">
        <v>107</v>
      </c>
      <c r="S14608" t="s">
        <v>108</v>
      </c>
      <c r="T14608" t="s">
        <v>922</v>
      </c>
      <c r="U14608" t="s">
        <v>923</v>
      </c>
      <c r="V14608" t="s">
        <v>33</v>
      </c>
    </row>
    <row r="14609" spans="1:22">
      <c r="A14609" s="4">
        <v>46128</v>
      </c>
      <c r="B14609" t="s">
        <v>10456</v>
      </c>
      <c r="C14609" t="s">
        <v>23</v>
      </c>
      <c r="D14609">
        <v>2</v>
      </c>
      <c r="E14609">
        <v>52000</v>
      </c>
      <c r="F14609">
        <f>Table2[[#This Row],[Đơn Giá Chuẩn]]*Table2[[#This Row],[Tổng số lượng bán]]</f>
        <v>104000</v>
      </c>
      <c r="G14609">
        <v>0</v>
      </c>
      <c r="H14609">
        <f>Table2[[#This Row],[Doanh số bán]]-Table2[[#This Row],[Chiết khấu]]</f>
        <v>104000</v>
      </c>
      <c r="K14609" t="s">
        <v>24</v>
      </c>
      <c r="L14609">
        <v>0</v>
      </c>
      <c r="M14609" t="s">
        <v>918</v>
      </c>
      <c r="N14609" t="s">
        <v>919</v>
      </c>
      <c r="O14609">
        <v>0</v>
      </c>
      <c r="P14609" t="s">
        <v>1730</v>
      </c>
      <c r="Q14609" t="s">
        <v>1731</v>
      </c>
      <c r="R14609" t="s">
        <v>29</v>
      </c>
      <c r="S14609" t="s">
        <v>30</v>
      </c>
      <c r="T14609" t="s">
        <v>922</v>
      </c>
      <c r="U14609" t="s">
        <v>923</v>
      </c>
      <c r="V14609" t="s">
        <v>33</v>
      </c>
    </row>
    <row r="14610" spans="1:22">
      <c r="A14610" s="4">
        <v>46128</v>
      </c>
      <c r="B14610" t="s">
        <v>10457</v>
      </c>
      <c r="C14610" t="s">
        <v>23</v>
      </c>
      <c r="D14610">
        <v>1</v>
      </c>
      <c r="E14610">
        <v>42000</v>
      </c>
      <c r="F14610">
        <f>Table2[[#This Row],[Đơn Giá Chuẩn]]*Table2[[#This Row],[Tổng số lượng bán]]</f>
        <v>42000</v>
      </c>
      <c r="G14610">
        <v>12963</v>
      </c>
      <c r="H14610">
        <f>Table2[[#This Row],[Doanh số bán]]-Table2[[#This Row],[Chiết khấu]]</f>
        <v>29037</v>
      </c>
      <c r="K14610" t="s">
        <v>24</v>
      </c>
      <c r="L14610">
        <v>0</v>
      </c>
      <c r="M14610" t="s">
        <v>918</v>
      </c>
      <c r="N14610" t="s">
        <v>919</v>
      </c>
      <c r="O14610">
        <v>0</v>
      </c>
      <c r="P14610" t="s">
        <v>1960</v>
      </c>
      <c r="Q14610" t="s">
        <v>1961</v>
      </c>
      <c r="R14610" t="s">
        <v>29</v>
      </c>
      <c r="S14610" t="s">
        <v>30</v>
      </c>
      <c r="T14610" t="s">
        <v>922</v>
      </c>
      <c r="U14610" t="s">
        <v>923</v>
      </c>
      <c r="V14610" t="s">
        <v>33</v>
      </c>
    </row>
    <row r="14611" spans="1:22">
      <c r="A14611" s="4">
        <v>46128</v>
      </c>
      <c r="B14611" t="s">
        <v>10458</v>
      </c>
      <c r="C14611" t="s">
        <v>23</v>
      </c>
      <c r="D14611">
        <v>1</v>
      </c>
      <c r="E14611">
        <v>62000</v>
      </c>
      <c r="F14611">
        <f>Table2[[#This Row],[Đơn Giá Chuẩn]]*Table2[[#This Row],[Tổng số lượng bán]]</f>
        <v>62000</v>
      </c>
      <c r="G14611">
        <v>19444</v>
      </c>
      <c r="H14611">
        <f>Table2[[#This Row],[Doanh số bán]]-Table2[[#This Row],[Chiết khấu]]</f>
        <v>42556</v>
      </c>
      <c r="K14611" t="s">
        <v>24</v>
      </c>
      <c r="L14611">
        <v>0</v>
      </c>
      <c r="M14611" t="s">
        <v>918</v>
      </c>
      <c r="N14611" t="s">
        <v>919</v>
      </c>
      <c r="O14611">
        <v>0</v>
      </c>
      <c r="P14611" t="s">
        <v>1815</v>
      </c>
      <c r="Q14611" t="s">
        <v>1816</v>
      </c>
      <c r="R14611" t="s">
        <v>29</v>
      </c>
      <c r="S14611" t="s">
        <v>30</v>
      </c>
      <c r="T14611" t="s">
        <v>922</v>
      </c>
      <c r="U14611" t="s">
        <v>923</v>
      </c>
      <c r="V14611" t="s">
        <v>33</v>
      </c>
    </row>
    <row r="14612" spans="1:22">
      <c r="A14612" s="4">
        <v>46128</v>
      </c>
      <c r="B14612" t="s">
        <v>10459</v>
      </c>
      <c r="C14612" t="s">
        <v>23</v>
      </c>
      <c r="D14612">
        <v>1</v>
      </c>
      <c r="E14612">
        <v>52000</v>
      </c>
      <c r="F14612">
        <f>Table2[[#This Row],[Đơn Giá Chuẩn]]*Table2[[#This Row],[Tổng số lượng bán]]</f>
        <v>52000</v>
      </c>
      <c r="G14612">
        <v>0</v>
      </c>
      <c r="H14612">
        <f>Table2[[#This Row],[Doanh số bán]]-Table2[[#This Row],[Chiết khấu]]</f>
        <v>52000</v>
      </c>
      <c r="K14612" t="s">
        <v>24</v>
      </c>
      <c r="L14612">
        <v>0</v>
      </c>
      <c r="M14612" t="s">
        <v>918</v>
      </c>
      <c r="N14612" t="s">
        <v>919</v>
      </c>
      <c r="O14612">
        <v>0</v>
      </c>
      <c r="P14612" t="s">
        <v>1788</v>
      </c>
      <c r="Q14612" t="s">
        <v>1789</v>
      </c>
      <c r="R14612" t="s">
        <v>29</v>
      </c>
      <c r="S14612" t="s">
        <v>59</v>
      </c>
      <c r="T14612" t="s">
        <v>922</v>
      </c>
      <c r="U14612" t="s">
        <v>923</v>
      </c>
      <c r="V14612" t="s">
        <v>33</v>
      </c>
    </row>
    <row r="14613" spans="1:22">
      <c r="A14613" s="4">
        <v>46128</v>
      </c>
      <c r="B14613" t="s">
        <v>10460</v>
      </c>
      <c r="C14613" t="s">
        <v>1840</v>
      </c>
      <c r="D14613">
        <v>1</v>
      </c>
      <c r="E14613">
        <v>31454.545454545456</v>
      </c>
      <c r="F14613">
        <f>Table2[[#This Row],[Đơn Giá Chuẩn]]*Table2[[#This Row],[Tổng số lượng bán]]</f>
        <v>31454.545454545456</v>
      </c>
      <c r="G14613">
        <v>0</v>
      </c>
      <c r="H14613">
        <f>Table2[[#This Row],[Doanh số bán]]-Table2[[#This Row],[Chiết khấu]]</f>
        <v>31454.545454545456</v>
      </c>
      <c r="K14613" t="s">
        <v>24</v>
      </c>
      <c r="L14613">
        <v>0</v>
      </c>
      <c r="M14613" t="s">
        <v>918</v>
      </c>
      <c r="N14613" t="s">
        <v>919</v>
      </c>
      <c r="O14613">
        <v>0</v>
      </c>
      <c r="P14613" t="s">
        <v>1841</v>
      </c>
      <c r="Q14613" t="s">
        <v>1842</v>
      </c>
      <c r="R14613" t="s">
        <v>29</v>
      </c>
      <c r="S14613" t="s">
        <v>1738</v>
      </c>
      <c r="T14613" t="s">
        <v>922</v>
      </c>
      <c r="U14613" t="s">
        <v>923</v>
      </c>
      <c r="V14613" t="s">
        <v>33</v>
      </c>
    </row>
    <row r="14614" spans="1:22">
      <c r="A14614" s="4">
        <v>46128</v>
      </c>
      <c r="B14614" t="s">
        <v>10461</v>
      </c>
      <c r="C14614" t="s">
        <v>23</v>
      </c>
      <c r="D14614">
        <v>1</v>
      </c>
      <c r="E14614">
        <v>52000</v>
      </c>
      <c r="F14614">
        <f>Table2[[#This Row],[Đơn Giá Chuẩn]]*Table2[[#This Row],[Tổng số lượng bán]]</f>
        <v>52000</v>
      </c>
      <c r="G14614">
        <v>0</v>
      </c>
      <c r="H14614">
        <f>Table2[[#This Row],[Doanh số bán]]-Table2[[#This Row],[Chiết khấu]]</f>
        <v>52000</v>
      </c>
      <c r="K14614" t="s">
        <v>24</v>
      </c>
      <c r="L14614">
        <v>0</v>
      </c>
      <c r="M14614" t="s">
        <v>918</v>
      </c>
      <c r="N14614" t="s">
        <v>919</v>
      </c>
      <c r="O14614">
        <v>0</v>
      </c>
      <c r="P14614" t="s">
        <v>1730</v>
      </c>
      <c r="Q14614" t="s">
        <v>1731</v>
      </c>
      <c r="R14614" t="s">
        <v>29</v>
      </c>
      <c r="S14614" t="s">
        <v>30</v>
      </c>
      <c r="T14614" t="s">
        <v>922</v>
      </c>
      <c r="U14614" t="s">
        <v>923</v>
      </c>
      <c r="V14614" t="s">
        <v>33</v>
      </c>
    </row>
    <row r="14615" spans="1:22">
      <c r="A14615" s="4">
        <v>46128</v>
      </c>
      <c r="B14615" t="s">
        <v>10461</v>
      </c>
      <c r="C14615" t="s">
        <v>23</v>
      </c>
      <c r="D14615">
        <v>1</v>
      </c>
      <c r="E14615">
        <v>67000</v>
      </c>
      <c r="F14615">
        <f>Table2[[#This Row],[Đơn Giá Chuẩn]]*Table2[[#This Row],[Tổng số lượng bán]]</f>
        <v>67000</v>
      </c>
      <c r="G14615">
        <v>0</v>
      </c>
      <c r="H14615">
        <f>Table2[[#This Row],[Doanh số bán]]-Table2[[#This Row],[Chiết khấu]]</f>
        <v>67000</v>
      </c>
      <c r="K14615" t="s">
        <v>24</v>
      </c>
      <c r="L14615">
        <v>0</v>
      </c>
      <c r="M14615" t="s">
        <v>918</v>
      </c>
      <c r="N14615" t="s">
        <v>919</v>
      </c>
      <c r="O14615">
        <v>0</v>
      </c>
      <c r="P14615" t="s">
        <v>1756</v>
      </c>
      <c r="Q14615" t="s">
        <v>1757</v>
      </c>
      <c r="R14615" t="s">
        <v>29</v>
      </c>
      <c r="S14615" t="s">
        <v>30</v>
      </c>
      <c r="T14615" t="s">
        <v>922</v>
      </c>
      <c r="U14615" t="s">
        <v>923</v>
      </c>
      <c r="V14615" t="s">
        <v>33</v>
      </c>
    </row>
    <row r="14616" spans="1:22">
      <c r="A14616" s="4">
        <v>46128</v>
      </c>
      <c r="B14616" t="s">
        <v>10462</v>
      </c>
      <c r="C14616" t="s">
        <v>23</v>
      </c>
      <c r="D14616">
        <v>1</v>
      </c>
      <c r="E14616">
        <v>67000</v>
      </c>
      <c r="F14616">
        <f>Table2[[#This Row],[Đơn Giá Chuẩn]]*Table2[[#This Row],[Tổng số lượng bán]]</f>
        <v>67000</v>
      </c>
      <c r="G14616">
        <v>21065</v>
      </c>
      <c r="H14616">
        <f>Table2[[#This Row],[Doanh số bán]]-Table2[[#This Row],[Chiết khấu]]</f>
        <v>45935</v>
      </c>
      <c r="K14616" t="s">
        <v>24</v>
      </c>
      <c r="L14616">
        <v>0</v>
      </c>
      <c r="M14616" t="s">
        <v>918</v>
      </c>
      <c r="N14616" t="s">
        <v>919</v>
      </c>
      <c r="O14616">
        <v>0</v>
      </c>
      <c r="P14616" t="s">
        <v>1756</v>
      </c>
      <c r="Q14616" t="s">
        <v>1757</v>
      </c>
      <c r="R14616" t="s">
        <v>29</v>
      </c>
      <c r="S14616" t="s">
        <v>30</v>
      </c>
      <c r="T14616" t="s">
        <v>922</v>
      </c>
      <c r="U14616" t="s">
        <v>923</v>
      </c>
      <c r="V14616" t="s">
        <v>33</v>
      </c>
    </row>
    <row r="14617" spans="1:22">
      <c r="A14617" s="4">
        <v>46128</v>
      </c>
      <c r="B14617" t="s">
        <v>10463</v>
      </c>
      <c r="C14617" t="s">
        <v>23</v>
      </c>
      <c r="D14617">
        <v>1</v>
      </c>
      <c r="E14617">
        <v>42000</v>
      </c>
      <c r="F14617">
        <f>Table2[[#This Row],[Đơn Giá Chuẩn]]*Table2[[#This Row],[Tổng số lượng bán]]</f>
        <v>42000</v>
      </c>
      <c r="G14617">
        <v>12963</v>
      </c>
      <c r="H14617">
        <f>Table2[[#This Row],[Doanh số bán]]-Table2[[#This Row],[Chiết khấu]]</f>
        <v>29037</v>
      </c>
      <c r="K14617" t="s">
        <v>24</v>
      </c>
      <c r="L14617">
        <v>0</v>
      </c>
      <c r="M14617" t="s">
        <v>918</v>
      </c>
      <c r="N14617" t="s">
        <v>919</v>
      </c>
      <c r="O14617">
        <v>0</v>
      </c>
      <c r="P14617" t="s">
        <v>1771</v>
      </c>
      <c r="Q14617" t="s">
        <v>1772</v>
      </c>
      <c r="R14617" t="s">
        <v>29</v>
      </c>
      <c r="S14617" t="s">
        <v>30</v>
      </c>
      <c r="T14617" t="s">
        <v>922</v>
      </c>
      <c r="U14617" t="s">
        <v>923</v>
      </c>
      <c r="V14617" t="s">
        <v>33</v>
      </c>
    </row>
    <row r="14618" spans="1:22">
      <c r="A14618" s="4">
        <v>46128</v>
      </c>
      <c r="B14618" t="s">
        <v>10464</v>
      </c>
      <c r="C14618" t="s">
        <v>23</v>
      </c>
      <c r="D14618">
        <v>1</v>
      </c>
      <c r="E14618">
        <v>42000</v>
      </c>
      <c r="F14618">
        <f>Table2[[#This Row],[Đơn Giá Chuẩn]]*Table2[[#This Row],[Tổng số lượng bán]]</f>
        <v>42000</v>
      </c>
      <c r="G14618">
        <v>12963</v>
      </c>
      <c r="H14618">
        <f>Table2[[#This Row],[Doanh số bán]]-Table2[[#This Row],[Chiết khấu]]</f>
        <v>29037</v>
      </c>
      <c r="K14618" t="s">
        <v>24</v>
      </c>
      <c r="L14618">
        <v>0</v>
      </c>
      <c r="M14618" t="s">
        <v>918</v>
      </c>
      <c r="N14618" t="s">
        <v>919</v>
      </c>
      <c r="O14618">
        <v>0</v>
      </c>
      <c r="P14618" t="s">
        <v>1771</v>
      </c>
      <c r="Q14618" t="s">
        <v>1772</v>
      </c>
      <c r="R14618" t="s">
        <v>29</v>
      </c>
      <c r="S14618" t="s">
        <v>30</v>
      </c>
      <c r="T14618" t="s">
        <v>922</v>
      </c>
      <c r="U14618" t="s">
        <v>923</v>
      </c>
      <c r="V14618" t="s">
        <v>33</v>
      </c>
    </row>
    <row r="14619" spans="1:22">
      <c r="A14619" s="4">
        <v>46128</v>
      </c>
      <c r="B14619" t="s">
        <v>10465</v>
      </c>
      <c r="C14619" t="s">
        <v>23</v>
      </c>
      <c r="D14619">
        <v>1</v>
      </c>
      <c r="E14619">
        <v>67000</v>
      </c>
      <c r="F14619">
        <f>Table2[[#This Row],[Đơn Giá Chuẩn]]*Table2[[#This Row],[Tổng số lượng bán]]</f>
        <v>67000</v>
      </c>
      <c r="G14619">
        <v>21065</v>
      </c>
      <c r="H14619">
        <f>Table2[[#This Row],[Doanh số bán]]-Table2[[#This Row],[Chiết khấu]]</f>
        <v>45935</v>
      </c>
      <c r="K14619" t="s">
        <v>24</v>
      </c>
      <c r="L14619">
        <v>0</v>
      </c>
      <c r="M14619" t="s">
        <v>918</v>
      </c>
      <c r="N14619" t="s">
        <v>919</v>
      </c>
      <c r="O14619">
        <v>0</v>
      </c>
      <c r="P14619" t="s">
        <v>1743</v>
      </c>
      <c r="Q14619" t="s">
        <v>1744</v>
      </c>
      <c r="R14619" t="s">
        <v>29</v>
      </c>
      <c r="S14619" t="s">
        <v>30</v>
      </c>
      <c r="T14619" t="s">
        <v>922</v>
      </c>
      <c r="U14619" t="s">
        <v>923</v>
      </c>
      <c r="V14619" t="s">
        <v>33</v>
      </c>
    </row>
    <row r="14620" spans="1:22">
      <c r="A14620" s="4">
        <v>46128</v>
      </c>
      <c r="B14620" t="s">
        <v>10465</v>
      </c>
      <c r="C14620" t="s">
        <v>23</v>
      </c>
      <c r="D14620">
        <v>1</v>
      </c>
      <c r="E14620">
        <v>52000</v>
      </c>
      <c r="F14620">
        <f>Table2[[#This Row],[Đơn Giá Chuẩn]]*Table2[[#This Row],[Tổng số lượng bán]]</f>
        <v>52000</v>
      </c>
      <c r="G14620">
        <v>16204</v>
      </c>
      <c r="H14620">
        <f>Table2[[#This Row],[Doanh số bán]]-Table2[[#This Row],[Chiết khấu]]</f>
        <v>35796</v>
      </c>
      <c r="K14620" t="s">
        <v>24</v>
      </c>
      <c r="L14620">
        <v>0</v>
      </c>
      <c r="M14620" t="s">
        <v>918</v>
      </c>
      <c r="N14620" t="s">
        <v>919</v>
      </c>
      <c r="O14620">
        <v>0</v>
      </c>
      <c r="P14620" t="s">
        <v>1730</v>
      </c>
      <c r="Q14620" t="s">
        <v>1731</v>
      </c>
      <c r="R14620" t="s">
        <v>29</v>
      </c>
      <c r="S14620" t="s">
        <v>30</v>
      </c>
      <c r="T14620" t="s">
        <v>922</v>
      </c>
      <c r="U14620" t="s">
        <v>923</v>
      </c>
      <c r="V14620" t="s">
        <v>33</v>
      </c>
    </row>
    <row r="14621" spans="1:22">
      <c r="A14621" s="4">
        <v>46128</v>
      </c>
      <c r="B14621" t="s">
        <v>10466</v>
      </c>
      <c r="C14621" t="s">
        <v>23</v>
      </c>
      <c r="D14621">
        <v>1</v>
      </c>
      <c r="E14621">
        <v>62000</v>
      </c>
      <c r="F14621">
        <f>Table2[[#This Row],[Đơn Giá Chuẩn]]*Table2[[#This Row],[Tổng số lượng bán]]</f>
        <v>62000</v>
      </c>
      <c r="G14621">
        <v>0</v>
      </c>
      <c r="H14621">
        <f>Table2[[#This Row],[Doanh số bán]]-Table2[[#This Row],[Chiết khấu]]</f>
        <v>62000</v>
      </c>
      <c r="K14621" t="s">
        <v>24</v>
      </c>
      <c r="L14621">
        <v>0</v>
      </c>
      <c r="M14621" t="s">
        <v>918</v>
      </c>
      <c r="N14621" t="s">
        <v>919</v>
      </c>
      <c r="O14621">
        <v>0</v>
      </c>
      <c r="P14621" t="s">
        <v>1785</v>
      </c>
      <c r="Q14621" t="s">
        <v>1786</v>
      </c>
      <c r="R14621" t="s">
        <v>29</v>
      </c>
      <c r="S14621" t="s">
        <v>56</v>
      </c>
      <c r="T14621" t="s">
        <v>922</v>
      </c>
      <c r="U14621" t="s">
        <v>923</v>
      </c>
      <c r="V14621" t="s">
        <v>33</v>
      </c>
    </row>
    <row r="14622" spans="1:22">
      <c r="A14622" s="4">
        <v>46128</v>
      </c>
      <c r="B14622" t="s">
        <v>10467</v>
      </c>
      <c r="C14622" t="s">
        <v>2568</v>
      </c>
      <c r="D14622">
        <v>2</v>
      </c>
      <c r="E14622">
        <v>309580.22000000003</v>
      </c>
      <c r="F14622">
        <f>Table2[[#This Row],[Đơn Giá Chuẩn]]*Table2[[#This Row],[Tổng số lượng bán]]</f>
        <v>619160.44000000006</v>
      </c>
      <c r="G14622">
        <v>0</v>
      </c>
      <c r="H14622">
        <f>Table2[[#This Row],[Doanh số bán]]-Table2[[#This Row],[Chiết khấu]]</f>
        <v>619160.44000000006</v>
      </c>
      <c r="K14622" t="s">
        <v>50</v>
      </c>
      <c r="L14622">
        <v>1</v>
      </c>
      <c r="M14622" t="s">
        <v>37</v>
      </c>
      <c r="N14622" t="s">
        <v>50</v>
      </c>
      <c r="O14622">
        <v>2</v>
      </c>
      <c r="P14622" t="s">
        <v>2504</v>
      </c>
      <c r="Q14622" t="s">
        <v>2505</v>
      </c>
      <c r="R14622" t="s">
        <v>41</v>
      </c>
      <c r="S14622" t="s">
        <v>42</v>
      </c>
      <c r="T14622" t="s">
        <v>74</v>
      </c>
      <c r="U14622" t="s">
        <v>75</v>
      </c>
      <c r="V14622" t="s">
        <v>50</v>
      </c>
    </row>
    <row r="14623" spans="1:22">
      <c r="A14623" s="4">
        <v>46128</v>
      </c>
      <c r="B14623" t="s">
        <v>10468</v>
      </c>
      <c r="C14623" t="s">
        <v>23</v>
      </c>
      <c r="D14623">
        <v>1</v>
      </c>
      <c r="E14623">
        <v>67000</v>
      </c>
      <c r="F14623">
        <f>Table2[[#This Row],[Đơn Giá Chuẩn]]*Table2[[#This Row],[Tổng số lượng bán]]</f>
        <v>67000</v>
      </c>
      <c r="G14623">
        <v>0</v>
      </c>
      <c r="H14623">
        <f>Table2[[#This Row],[Doanh số bán]]-Table2[[#This Row],[Chiết khấu]]</f>
        <v>67000</v>
      </c>
      <c r="K14623" t="s">
        <v>24</v>
      </c>
      <c r="L14623">
        <v>0</v>
      </c>
      <c r="M14623" t="s">
        <v>918</v>
      </c>
      <c r="N14623" t="s">
        <v>919</v>
      </c>
      <c r="O14623">
        <v>0</v>
      </c>
      <c r="P14623" t="s">
        <v>1760</v>
      </c>
      <c r="Q14623" t="s">
        <v>1761</v>
      </c>
      <c r="R14623" t="s">
        <v>29</v>
      </c>
      <c r="S14623" t="s">
        <v>91</v>
      </c>
      <c r="T14623" t="s">
        <v>922</v>
      </c>
      <c r="U14623" t="s">
        <v>923</v>
      </c>
      <c r="V14623" t="s">
        <v>33</v>
      </c>
    </row>
    <row r="14624" spans="1:22">
      <c r="A14624" s="4">
        <v>46128</v>
      </c>
      <c r="B14624" t="s">
        <v>10469</v>
      </c>
      <c r="C14624" t="s">
        <v>23</v>
      </c>
      <c r="D14624">
        <v>1</v>
      </c>
      <c r="E14624">
        <v>47000</v>
      </c>
      <c r="F14624">
        <f>Table2[[#This Row],[Đơn Giá Chuẩn]]*Table2[[#This Row],[Tổng số lượng bán]]</f>
        <v>47000</v>
      </c>
      <c r="G14624">
        <v>0</v>
      </c>
      <c r="H14624">
        <f>Table2[[#This Row],[Doanh số bán]]-Table2[[#This Row],[Chiết khấu]]</f>
        <v>47000</v>
      </c>
      <c r="K14624" t="s">
        <v>24</v>
      </c>
      <c r="L14624">
        <v>0</v>
      </c>
      <c r="M14624" t="s">
        <v>918</v>
      </c>
      <c r="N14624" t="s">
        <v>919</v>
      </c>
      <c r="O14624">
        <v>0</v>
      </c>
      <c r="P14624" t="s">
        <v>1852</v>
      </c>
      <c r="Q14624" t="s">
        <v>1853</v>
      </c>
      <c r="R14624" t="s">
        <v>29</v>
      </c>
      <c r="S14624" t="s">
        <v>59</v>
      </c>
      <c r="T14624" t="s">
        <v>922</v>
      </c>
      <c r="U14624" t="s">
        <v>923</v>
      </c>
      <c r="V14624" t="s">
        <v>33</v>
      </c>
    </row>
    <row r="14625" spans="1:22">
      <c r="A14625" s="4">
        <v>46128</v>
      </c>
      <c r="B14625" t="s">
        <v>10470</v>
      </c>
      <c r="C14625" t="s">
        <v>155</v>
      </c>
      <c r="D14625">
        <v>1</v>
      </c>
      <c r="E14625">
        <v>331000</v>
      </c>
      <c r="F14625">
        <f>Table2[[#This Row],[Đơn Giá Chuẩn]]*Table2[[#This Row],[Tổng số lượng bán]]</f>
        <v>331000</v>
      </c>
      <c r="G14625">
        <v>60926</v>
      </c>
      <c r="H14625">
        <f>Table2[[#This Row],[Doanh số bán]]-Table2[[#This Row],[Chiết khấu]]</f>
        <v>270074</v>
      </c>
      <c r="K14625" t="s">
        <v>24</v>
      </c>
      <c r="L14625">
        <v>1.6</v>
      </c>
      <c r="M14625" t="s">
        <v>25</v>
      </c>
      <c r="N14625" t="s">
        <v>26</v>
      </c>
      <c r="O14625">
        <v>1.6</v>
      </c>
      <c r="P14625" t="s">
        <v>839</v>
      </c>
      <c r="Q14625" t="s">
        <v>840</v>
      </c>
      <c r="R14625" t="s">
        <v>107</v>
      </c>
      <c r="S14625" t="s">
        <v>108</v>
      </c>
      <c r="T14625" t="s">
        <v>31</v>
      </c>
      <c r="U14625" t="s">
        <v>32</v>
      </c>
      <c r="V14625" t="s">
        <v>33</v>
      </c>
    </row>
    <row r="14626" spans="1:22">
      <c r="A14626" s="4">
        <v>46128</v>
      </c>
      <c r="B14626" t="s">
        <v>10471</v>
      </c>
      <c r="C14626" t="s">
        <v>23</v>
      </c>
      <c r="D14626">
        <v>3</v>
      </c>
      <c r="E14626">
        <v>21000</v>
      </c>
      <c r="F14626">
        <f>Table2[[#This Row],[Đơn Giá Chuẩn]]*Table2[[#This Row],[Tổng số lượng bán]]</f>
        <v>63000</v>
      </c>
      <c r="G14626">
        <v>0</v>
      </c>
      <c r="H14626">
        <f>Table2[[#This Row],[Doanh số bán]]-Table2[[#This Row],[Chiết khấu]]</f>
        <v>63000</v>
      </c>
      <c r="K14626" t="s">
        <v>24</v>
      </c>
      <c r="L14626">
        <v>0</v>
      </c>
      <c r="M14626" t="s">
        <v>25</v>
      </c>
      <c r="N14626" t="s">
        <v>26</v>
      </c>
      <c r="O14626">
        <v>0</v>
      </c>
      <c r="P14626" t="s">
        <v>27</v>
      </c>
      <c r="Q14626" t="s">
        <v>28</v>
      </c>
      <c r="R14626" t="s">
        <v>29</v>
      </c>
      <c r="S14626" t="s">
        <v>30</v>
      </c>
      <c r="T14626" t="s">
        <v>31</v>
      </c>
      <c r="U14626" t="s">
        <v>32</v>
      </c>
      <c r="V14626" t="s">
        <v>33</v>
      </c>
    </row>
    <row r="14627" spans="1:22">
      <c r="A14627" s="4">
        <v>46128</v>
      </c>
      <c r="B14627" t="s">
        <v>10472</v>
      </c>
      <c r="C14627" t="s">
        <v>2568</v>
      </c>
      <c r="D14627">
        <v>1</v>
      </c>
      <c r="E14627">
        <v>309579.68</v>
      </c>
      <c r="F14627">
        <f>Table2[[#This Row],[Đơn Giá Chuẩn]]*Table2[[#This Row],[Tổng số lượng bán]]</f>
        <v>309579.68</v>
      </c>
      <c r="G14627">
        <v>0</v>
      </c>
      <c r="H14627">
        <f>Table2[[#This Row],[Doanh số bán]]-Table2[[#This Row],[Chiết khấu]]</f>
        <v>309579.68</v>
      </c>
      <c r="K14627" t="s">
        <v>50</v>
      </c>
      <c r="L14627">
        <v>1</v>
      </c>
      <c r="M14627" t="s">
        <v>37</v>
      </c>
      <c r="N14627" t="s">
        <v>50</v>
      </c>
      <c r="O14627">
        <v>1</v>
      </c>
      <c r="P14627" t="s">
        <v>2504</v>
      </c>
      <c r="Q14627" t="s">
        <v>2505</v>
      </c>
      <c r="R14627" t="s">
        <v>41</v>
      </c>
      <c r="S14627" t="s">
        <v>42</v>
      </c>
      <c r="T14627" t="s">
        <v>74</v>
      </c>
      <c r="U14627" t="s">
        <v>75</v>
      </c>
      <c r="V14627" t="s">
        <v>50</v>
      </c>
    </row>
    <row r="14628" spans="1:22">
      <c r="A14628" s="4">
        <v>46128</v>
      </c>
      <c r="B14628" t="s">
        <v>10472</v>
      </c>
      <c r="C14628" t="s">
        <v>2568</v>
      </c>
      <c r="D14628">
        <v>1</v>
      </c>
      <c r="E14628">
        <v>275000.24</v>
      </c>
      <c r="F14628">
        <f>Table2[[#This Row],[Đơn Giá Chuẩn]]*Table2[[#This Row],[Tổng số lượng bán]]</f>
        <v>275000.24</v>
      </c>
      <c r="G14628">
        <v>0</v>
      </c>
      <c r="H14628">
        <f>Table2[[#This Row],[Doanh số bán]]-Table2[[#This Row],[Chiết khấu]]</f>
        <v>275000.24</v>
      </c>
      <c r="K14628" t="s">
        <v>50</v>
      </c>
      <c r="L14628">
        <v>1</v>
      </c>
      <c r="M14628" t="s">
        <v>37</v>
      </c>
      <c r="N14628" t="s">
        <v>50</v>
      </c>
      <c r="O14628">
        <v>1</v>
      </c>
      <c r="P14628" t="s">
        <v>84</v>
      </c>
      <c r="Q14628" t="s">
        <v>85</v>
      </c>
      <c r="R14628" t="s">
        <v>41</v>
      </c>
      <c r="S14628" t="s">
        <v>42</v>
      </c>
      <c r="T14628" t="s">
        <v>74</v>
      </c>
      <c r="U14628" t="s">
        <v>75</v>
      </c>
      <c r="V14628" t="s">
        <v>50</v>
      </c>
    </row>
    <row r="14629" spans="1:22">
      <c r="A14629" s="4">
        <v>46128</v>
      </c>
      <c r="B14629" t="s">
        <v>9511</v>
      </c>
      <c r="C14629" t="s">
        <v>104</v>
      </c>
      <c r="D14629">
        <v>1</v>
      </c>
      <c r="E14629">
        <v>51000</v>
      </c>
      <c r="F14629">
        <f>Table2[[#This Row],[Đơn Giá Chuẩn]]*Table2[[#This Row],[Tổng số lượng bán]]</f>
        <v>51000</v>
      </c>
      <c r="G14629">
        <v>0</v>
      </c>
      <c r="H14629">
        <f>Table2[[#This Row],[Doanh số bán]]-Table2[[#This Row],[Chiết khấu]]</f>
        <v>51000</v>
      </c>
      <c r="K14629" t="s">
        <v>24</v>
      </c>
      <c r="L14629">
        <v>0.12</v>
      </c>
      <c r="M14629" t="s">
        <v>25</v>
      </c>
      <c r="N14629" t="s">
        <v>26</v>
      </c>
      <c r="O14629">
        <v>0.12</v>
      </c>
      <c r="P14629" t="s">
        <v>656</v>
      </c>
      <c r="Q14629" t="s">
        <v>657</v>
      </c>
      <c r="R14629" t="s">
        <v>107</v>
      </c>
      <c r="S14629" t="s">
        <v>108</v>
      </c>
      <c r="T14629" t="s">
        <v>31</v>
      </c>
      <c r="U14629" t="s">
        <v>32</v>
      </c>
      <c r="V14629" t="s">
        <v>33</v>
      </c>
    </row>
    <row r="14630" spans="1:22">
      <c r="A14630" s="4">
        <v>46128</v>
      </c>
      <c r="B14630" t="s">
        <v>9511</v>
      </c>
      <c r="C14630" t="s">
        <v>104</v>
      </c>
      <c r="D14630">
        <v>1</v>
      </c>
      <c r="E14630">
        <v>47000</v>
      </c>
      <c r="F14630">
        <f>Table2[[#This Row],[Đơn Giá Chuẩn]]*Table2[[#This Row],[Tổng số lượng bán]]</f>
        <v>47000</v>
      </c>
      <c r="G14630">
        <v>0</v>
      </c>
      <c r="H14630">
        <f>Table2[[#This Row],[Doanh số bán]]-Table2[[#This Row],[Chiết khấu]]</f>
        <v>47000</v>
      </c>
      <c r="K14630" t="s">
        <v>24</v>
      </c>
      <c r="L14630">
        <v>0.12</v>
      </c>
      <c r="M14630" t="s">
        <v>25</v>
      </c>
      <c r="N14630" t="s">
        <v>26</v>
      </c>
      <c r="O14630">
        <v>0.12</v>
      </c>
      <c r="P14630" t="s">
        <v>520</v>
      </c>
      <c r="Q14630" t="s">
        <v>521</v>
      </c>
      <c r="R14630" t="s">
        <v>107</v>
      </c>
      <c r="S14630" t="s">
        <v>108</v>
      </c>
      <c r="T14630" t="s">
        <v>31</v>
      </c>
      <c r="U14630" t="s">
        <v>32</v>
      </c>
      <c r="V14630" t="s">
        <v>33</v>
      </c>
    </row>
    <row r="14631" spans="1:22">
      <c r="A14631" s="4">
        <v>46128</v>
      </c>
      <c r="B14631" t="s">
        <v>9511</v>
      </c>
      <c r="C14631" t="s">
        <v>104</v>
      </c>
      <c r="D14631">
        <v>1</v>
      </c>
      <c r="E14631">
        <v>51000</v>
      </c>
      <c r="F14631">
        <f>Table2[[#This Row],[Đơn Giá Chuẩn]]*Table2[[#This Row],[Tổng số lượng bán]]</f>
        <v>51000</v>
      </c>
      <c r="G14631">
        <v>0</v>
      </c>
      <c r="H14631">
        <f>Table2[[#This Row],[Doanh số bán]]-Table2[[#This Row],[Chiết khấu]]</f>
        <v>51000</v>
      </c>
      <c r="K14631" t="s">
        <v>24</v>
      </c>
      <c r="L14631">
        <v>0.12</v>
      </c>
      <c r="M14631" t="s">
        <v>25</v>
      </c>
      <c r="N14631" t="s">
        <v>26</v>
      </c>
      <c r="O14631">
        <v>0.12</v>
      </c>
      <c r="P14631" t="s">
        <v>586</v>
      </c>
      <c r="Q14631" t="s">
        <v>587</v>
      </c>
      <c r="R14631" t="s">
        <v>107</v>
      </c>
      <c r="S14631" t="s">
        <v>108</v>
      </c>
      <c r="T14631" t="s">
        <v>31</v>
      </c>
      <c r="U14631" t="s">
        <v>32</v>
      </c>
      <c r="V14631" t="s">
        <v>33</v>
      </c>
    </row>
    <row r="14632" spans="1:22">
      <c r="A14632" s="4">
        <v>46128</v>
      </c>
      <c r="B14632" t="s">
        <v>10473</v>
      </c>
      <c r="C14632" t="s">
        <v>23</v>
      </c>
      <c r="D14632">
        <v>3</v>
      </c>
      <c r="E14632">
        <v>25999.999999999996</v>
      </c>
      <c r="F14632">
        <f>Table2[[#This Row],[Đơn Giá Chuẩn]]*Table2[[#This Row],[Tổng số lượng bán]]</f>
        <v>77999.999999999985</v>
      </c>
      <c r="G14632">
        <v>26667</v>
      </c>
      <c r="H14632">
        <f>Table2[[#This Row],[Doanh số bán]]-Table2[[#This Row],[Chiết khấu]]</f>
        <v>51332.999999999985</v>
      </c>
      <c r="K14632" t="s">
        <v>24</v>
      </c>
      <c r="L14632">
        <v>0</v>
      </c>
      <c r="M14632" t="s">
        <v>25</v>
      </c>
      <c r="N14632" t="s">
        <v>26</v>
      </c>
      <c r="O14632">
        <v>0</v>
      </c>
      <c r="P14632" t="s">
        <v>47</v>
      </c>
      <c r="Q14632" t="s">
        <v>48</v>
      </c>
      <c r="R14632" t="s">
        <v>29</v>
      </c>
      <c r="S14632" t="s">
        <v>30</v>
      </c>
      <c r="T14632" t="s">
        <v>31</v>
      </c>
      <c r="U14632" t="s">
        <v>32</v>
      </c>
      <c r="V14632" t="s">
        <v>33</v>
      </c>
    </row>
    <row r="14633" spans="1:22">
      <c r="A14633" s="4">
        <v>46128</v>
      </c>
      <c r="B14633" t="s">
        <v>10473</v>
      </c>
      <c r="C14633" t="s">
        <v>23</v>
      </c>
      <c r="D14633">
        <v>2</v>
      </c>
      <c r="E14633">
        <v>21000</v>
      </c>
      <c r="F14633">
        <f>Table2[[#This Row],[Đơn Giá Chuẩn]]*Table2[[#This Row],[Tổng số lượng bán]]</f>
        <v>42000</v>
      </c>
      <c r="G14633">
        <v>14074</v>
      </c>
      <c r="H14633">
        <f>Table2[[#This Row],[Doanh số bán]]-Table2[[#This Row],[Chiết khấu]]</f>
        <v>27926</v>
      </c>
      <c r="K14633" t="s">
        <v>24</v>
      </c>
      <c r="L14633">
        <v>0</v>
      </c>
      <c r="M14633" t="s">
        <v>25</v>
      </c>
      <c r="N14633" t="s">
        <v>26</v>
      </c>
      <c r="O14633">
        <v>0</v>
      </c>
      <c r="P14633" t="s">
        <v>27</v>
      </c>
      <c r="Q14633" t="s">
        <v>28</v>
      </c>
      <c r="R14633" t="s">
        <v>29</v>
      </c>
      <c r="S14633" t="s">
        <v>30</v>
      </c>
      <c r="T14633" t="s">
        <v>31</v>
      </c>
      <c r="U14633" t="s">
        <v>32</v>
      </c>
      <c r="V14633" t="s">
        <v>33</v>
      </c>
    </row>
    <row r="14634" spans="1:22">
      <c r="A14634" s="4">
        <v>46128</v>
      </c>
      <c r="B14634" t="s">
        <v>10474</v>
      </c>
      <c r="C14634" t="s">
        <v>23</v>
      </c>
      <c r="D14634">
        <v>2</v>
      </c>
      <c r="E14634">
        <v>21000</v>
      </c>
      <c r="F14634">
        <f>Table2[[#This Row],[Đơn Giá Chuẩn]]*Table2[[#This Row],[Tổng số lượng bán]]</f>
        <v>42000</v>
      </c>
      <c r="G14634">
        <v>14074</v>
      </c>
      <c r="H14634">
        <f>Table2[[#This Row],[Doanh số bán]]-Table2[[#This Row],[Chiết khấu]]</f>
        <v>27926</v>
      </c>
      <c r="K14634" t="s">
        <v>24</v>
      </c>
      <c r="L14634">
        <v>0</v>
      </c>
      <c r="M14634" t="s">
        <v>25</v>
      </c>
      <c r="N14634" t="s">
        <v>26</v>
      </c>
      <c r="O14634">
        <v>0</v>
      </c>
      <c r="P14634" t="s">
        <v>27</v>
      </c>
      <c r="Q14634" t="s">
        <v>28</v>
      </c>
      <c r="R14634" t="s">
        <v>29</v>
      </c>
      <c r="S14634" t="s">
        <v>30</v>
      </c>
      <c r="T14634" t="s">
        <v>31</v>
      </c>
      <c r="U14634" t="s">
        <v>32</v>
      </c>
      <c r="V14634" t="s">
        <v>33</v>
      </c>
    </row>
    <row r="14635" spans="1:22">
      <c r="A14635" s="4">
        <v>46128</v>
      </c>
      <c r="B14635" t="s">
        <v>10474</v>
      </c>
      <c r="C14635" t="s">
        <v>23</v>
      </c>
      <c r="D14635">
        <v>2</v>
      </c>
      <c r="E14635">
        <v>25999.999999999996</v>
      </c>
      <c r="F14635">
        <f>Table2[[#This Row],[Đơn Giá Chuẩn]]*Table2[[#This Row],[Tổng số lượng bán]]</f>
        <v>51999.999999999993</v>
      </c>
      <c r="G14635">
        <v>17777</v>
      </c>
      <c r="H14635">
        <f>Table2[[#This Row],[Doanh số bán]]-Table2[[#This Row],[Chiết khấu]]</f>
        <v>34222.999999999993</v>
      </c>
      <c r="K14635" t="s">
        <v>24</v>
      </c>
      <c r="L14635">
        <v>0</v>
      </c>
      <c r="M14635" t="s">
        <v>25</v>
      </c>
      <c r="N14635" t="s">
        <v>26</v>
      </c>
      <c r="O14635">
        <v>0</v>
      </c>
      <c r="P14635" t="s">
        <v>47</v>
      </c>
      <c r="Q14635" t="s">
        <v>48</v>
      </c>
      <c r="R14635" t="s">
        <v>29</v>
      </c>
      <c r="S14635" t="s">
        <v>30</v>
      </c>
      <c r="T14635" t="s">
        <v>31</v>
      </c>
      <c r="U14635" t="s">
        <v>32</v>
      </c>
      <c r="V14635" t="s">
        <v>33</v>
      </c>
    </row>
    <row r="14636" spans="1:22">
      <c r="A14636" s="4">
        <v>46128</v>
      </c>
      <c r="B14636" t="s">
        <v>10475</v>
      </c>
      <c r="C14636" t="s">
        <v>23</v>
      </c>
      <c r="D14636">
        <v>3</v>
      </c>
      <c r="E14636">
        <v>21000</v>
      </c>
      <c r="F14636">
        <f>Table2[[#This Row],[Đơn Giá Chuẩn]]*Table2[[#This Row],[Tổng số lượng bán]]</f>
        <v>63000</v>
      </c>
      <c r="G14636">
        <v>0</v>
      </c>
      <c r="H14636">
        <f>Table2[[#This Row],[Doanh số bán]]-Table2[[#This Row],[Chiết khấu]]</f>
        <v>63000</v>
      </c>
      <c r="K14636" t="s">
        <v>24</v>
      </c>
      <c r="L14636">
        <v>0</v>
      </c>
      <c r="M14636" t="s">
        <v>25</v>
      </c>
      <c r="N14636" t="s">
        <v>26</v>
      </c>
      <c r="O14636">
        <v>0</v>
      </c>
      <c r="P14636" t="s">
        <v>27</v>
      </c>
      <c r="Q14636" t="s">
        <v>28</v>
      </c>
      <c r="R14636" t="s">
        <v>29</v>
      </c>
      <c r="S14636" t="s">
        <v>30</v>
      </c>
      <c r="T14636" t="s">
        <v>31</v>
      </c>
      <c r="U14636" t="s">
        <v>32</v>
      </c>
      <c r="V14636" t="s">
        <v>33</v>
      </c>
    </row>
    <row r="14637" spans="1:22">
      <c r="A14637" s="4">
        <v>46128</v>
      </c>
      <c r="B14637" t="s">
        <v>10476</v>
      </c>
      <c r="C14637" t="s">
        <v>2568</v>
      </c>
      <c r="D14637">
        <v>1</v>
      </c>
      <c r="E14637">
        <v>275000.24</v>
      </c>
      <c r="F14637">
        <f>Table2[[#This Row],[Đơn Giá Chuẩn]]*Table2[[#This Row],[Tổng số lượng bán]]</f>
        <v>275000.24</v>
      </c>
      <c r="G14637">
        <v>0</v>
      </c>
      <c r="H14637">
        <f>Table2[[#This Row],[Doanh số bán]]-Table2[[#This Row],[Chiết khấu]]</f>
        <v>275000.24</v>
      </c>
      <c r="K14637" t="s">
        <v>50</v>
      </c>
      <c r="L14637">
        <v>1</v>
      </c>
      <c r="M14637" t="s">
        <v>37</v>
      </c>
      <c r="N14637" t="s">
        <v>50</v>
      </c>
      <c r="O14637">
        <v>1</v>
      </c>
      <c r="P14637" t="s">
        <v>84</v>
      </c>
      <c r="Q14637" t="s">
        <v>85</v>
      </c>
      <c r="R14637" t="s">
        <v>41</v>
      </c>
      <c r="S14637" t="s">
        <v>42</v>
      </c>
      <c r="T14637" t="s">
        <v>74</v>
      </c>
      <c r="U14637" t="s">
        <v>75</v>
      </c>
      <c r="V14637" t="s">
        <v>50</v>
      </c>
    </row>
    <row r="14638" spans="1:22">
      <c r="A14638" s="4">
        <v>46128</v>
      </c>
      <c r="B14638" t="s">
        <v>10477</v>
      </c>
      <c r="C14638" t="s">
        <v>23</v>
      </c>
      <c r="D14638">
        <v>1</v>
      </c>
      <c r="E14638">
        <v>25999.999999999996</v>
      </c>
      <c r="F14638">
        <f>Table2[[#This Row],[Đơn Giá Chuẩn]]*Table2[[#This Row],[Tổng số lượng bán]]</f>
        <v>25999.999999999996</v>
      </c>
      <c r="G14638">
        <v>8889</v>
      </c>
      <c r="H14638">
        <f>Table2[[#This Row],[Doanh số bán]]-Table2[[#This Row],[Chiết khấu]]</f>
        <v>17110.999999999996</v>
      </c>
      <c r="K14638" t="s">
        <v>24</v>
      </c>
      <c r="L14638">
        <v>0</v>
      </c>
      <c r="M14638" t="s">
        <v>25</v>
      </c>
      <c r="N14638" t="s">
        <v>26</v>
      </c>
      <c r="O14638">
        <v>0</v>
      </c>
      <c r="P14638" t="s">
        <v>47</v>
      </c>
      <c r="Q14638" t="s">
        <v>48</v>
      </c>
      <c r="R14638" t="s">
        <v>29</v>
      </c>
      <c r="S14638" t="s">
        <v>30</v>
      </c>
      <c r="T14638" t="s">
        <v>31</v>
      </c>
      <c r="U14638" t="s">
        <v>32</v>
      </c>
      <c r="V14638" t="s">
        <v>33</v>
      </c>
    </row>
    <row r="14639" spans="1:22">
      <c r="A14639" s="4">
        <v>46128</v>
      </c>
      <c r="B14639" t="s">
        <v>10477</v>
      </c>
      <c r="C14639" t="s">
        <v>23</v>
      </c>
      <c r="D14639">
        <v>1</v>
      </c>
      <c r="E14639">
        <v>32000</v>
      </c>
      <c r="F14639">
        <f>Table2[[#This Row],[Đơn Giá Chuẩn]]*Table2[[#This Row],[Tổng số lượng bán]]</f>
        <v>32000</v>
      </c>
      <c r="G14639">
        <v>11111</v>
      </c>
      <c r="H14639">
        <f>Table2[[#This Row],[Doanh số bán]]-Table2[[#This Row],[Chiết khấu]]</f>
        <v>20889</v>
      </c>
      <c r="K14639" t="s">
        <v>24</v>
      </c>
      <c r="L14639">
        <v>0</v>
      </c>
      <c r="M14639" t="s">
        <v>25</v>
      </c>
      <c r="N14639" t="s">
        <v>26</v>
      </c>
      <c r="O14639">
        <v>0</v>
      </c>
      <c r="P14639" t="s">
        <v>77</v>
      </c>
      <c r="Q14639" t="s">
        <v>78</v>
      </c>
      <c r="R14639" t="s">
        <v>29</v>
      </c>
      <c r="S14639" t="s">
        <v>30</v>
      </c>
      <c r="T14639" t="s">
        <v>31</v>
      </c>
      <c r="U14639" t="s">
        <v>32</v>
      </c>
      <c r="V14639" t="s">
        <v>33</v>
      </c>
    </row>
    <row r="14640" spans="1:22">
      <c r="A14640" s="4">
        <v>46128</v>
      </c>
      <c r="B14640" t="s">
        <v>10477</v>
      </c>
      <c r="C14640" t="s">
        <v>23</v>
      </c>
      <c r="D14640">
        <v>1</v>
      </c>
      <c r="E14640">
        <v>37000</v>
      </c>
      <c r="F14640">
        <f>Table2[[#This Row],[Đơn Giá Chuẩn]]*Table2[[#This Row],[Tổng số lượng bán]]</f>
        <v>37000</v>
      </c>
      <c r="G14640">
        <v>12963</v>
      </c>
      <c r="H14640">
        <f>Table2[[#This Row],[Doanh số bán]]-Table2[[#This Row],[Chiết khấu]]</f>
        <v>24037</v>
      </c>
      <c r="K14640" t="s">
        <v>24</v>
      </c>
      <c r="L14640">
        <v>0</v>
      </c>
      <c r="M14640" t="s">
        <v>25</v>
      </c>
      <c r="N14640" t="s">
        <v>26</v>
      </c>
      <c r="O14640">
        <v>0</v>
      </c>
      <c r="P14640" t="s">
        <v>147</v>
      </c>
      <c r="Q14640" t="s">
        <v>148</v>
      </c>
      <c r="R14640" t="s">
        <v>29</v>
      </c>
      <c r="S14640" t="s">
        <v>59</v>
      </c>
      <c r="T14640" t="s">
        <v>31</v>
      </c>
      <c r="U14640" t="s">
        <v>32</v>
      </c>
      <c r="V14640" t="s">
        <v>33</v>
      </c>
    </row>
    <row r="14641" spans="1:22">
      <c r="A14641" s="4">
        <v>46128</v>
      </c>
      <c r="B14641" t="s">
        <v>10478</v>
      </c>
      <c r="C14641" t="s">
        <v>23</v>
      </c>
      <c r="D14641">
        <v>1</v>
      </c>
      <c r="E14641">
        <v>32000</v>
      </c>
      <c r="F14641">
        <f>Table2[[#This Row],[Đơn Giá Chuẩn]]*Table2[[#This Row],[Tổng số lượng bán]]</f>
        <v>32000</v>
      </c>
      <c r="G14641">
        <v>11111</v>
      </c>
      <c r="H14641">
        <f>Table2[[#This Row],[Doanh số bán]]-Table2[[#This Row],[Chiết khấu]]</f>
        <v>20889</v>
      </c>
      <c r="K14641" t="s">
        <v>24</v>
      </c>
      <c r="L14641">
        <v>0</v>
      </c>
      <c r="M14641" t="s">
        <v>25</v>
      </c>
      <c r="N14641" t="s">
        <v>26</v>
      </c>
      <c r="O14641">
        <v>0</v>
      </c>
      <c r="P14641" t="s">
        <v>77</v>
      </c>
      <c r="Q14641" t="s">
        <v>78</v>
      </c>
      <c r="R14641" t="s">
        <v>29</v>
      </c>
      <c r="S14641" t="s">
        <v>30</v>
      </c>
      <c r="T14641" t="s">
        <v>31</v>
      </c>
      <c r="U14641" t="s">
        <v>32</v>
      </c>
      <c r="V14641" t="s">
        <v>33</v>
      </c>
    </row>
    <row r="14642" spans="1:22">
      <c r="A14642" s="4">
        <v>46128</v>
      </c>
      <c r="B14642" t="s">
        <v>10478</v>
      </c>
      <c r="C14642" t="s">
        <v>23</v>
      </c>
      <c r="D14642">
        <v>1</v>
      </c>
      <c r="E14642">
        <v>25999.999999999996</v>
      </c>
      <c r="F14642">
        <f>Table2[[#This Row],[Đơn Giá Chuẩn]]*Table2[[#This Row],[Tổng số lượng bán]]</f>
        <v>25999.999999999996</v>
      </c>
      <c r="G14642">
        <v>6666</v>
      </c>
      <c r="H14642">
        <f>Table2[[#This Row],[Doanh số bán]]-Table2[[#This Row],[Chiết khấu]]</f>
        <v>19333.999999999996</v>
      </c>
      <c r="K14642" t="s">
        <v>24</v>
      </c>
      <c r="L14642">
        <v>0</v>
      </c>
      <c r="M14642" t="s">
        <v>25</v>
      </c>
      <c r="N14642" t="s">
        <v>26</v>
      </c>
      <c r="O14642">
        <v>0</v>
      </c>
      <c r="P14642" t="s">
        <v>47</v>
      </c>
      <c r="Q14642" t="s">
        <v>48</v>
      </c>
      <c r="R14642" t="s">
        <v>29</v>
      </c>
      <c r="S14642" t="s">
        <v>30</v>
      </c>
      <c r="T14642" t="s">
        <v>31</v>
      </c>
      <c r="U14642" t="s">
        <v>32</v>
      </c>
      <c r="V14642" t="s">
        <v>33</v>
      </c>
    </row>
    <row r="14643" spans="1:22">
      <c r="A14643" s="4">
        <v>46128</v>
      </c>
      <c r="B14643" t="s">
        <v>10479</v>
      </c>
      <c r="C14643" t="s">
        <v>23</v>
      </c>
      <c r="D14643">
        <v>2</v>
      </c>
      <c r="E14643">
        <v>21000</v>
      </c>
      <c r="F14643">
        <f>Table2[[#This Row],[Đơn Giá Chuẩn]]*Table2[[#This Row],[Tổng số lượng bán]]</f>
        <v>42000</v>
      </c>
      <c r="G14643">
        <v>14074</v>
      </c>
      <c r="H14643">
        <f>Table2[[#This Row],[Doanh số bán]]-Table2[[#This Row],[Chiết khấu]]</f>
        <v>27926</v>
      </c>
      <c r="K14643" t="s">
        <v>24</v>
      </c>
      <c r="L14643">
        <v>0</v>
      </c>
      <c r="M14643" t="s">
        <v>25</v>
      </c>
      <c r="N14643" t="s">
        <v>26</v>
      </c>
      <c r="O14643">
        <v>0</v>
      </c>
      <c r="P14643" t="s">
        <v>27</v>
      </c>
      <c r="Q14643" t="s">
        <v>28</v>
      </c>
      <c r="R14643" t="s">
        <v>29</v>
      </c>
      <c r="S14643" t="s">
        <v>30</v>
      </c>
      <c r="T14643" t="s">
        <v>31</v>
      </c>
      <c r="U14643" t="s">
        <v>32</v>
      </c>
      <c r="V14643" t="s">
        <v>33</v>
      </c>
    </row>
    <row r="14644" spans="1:22">
      <c r="A14644" s="4">
        <v>46128</v>
      </c>
      <c r="B14644" t="s">
        <v>10480</v>
      </c>
      <c r="C14644" t="s">
        <v>23</v>
      </c>
      <c r="D14644">
        <v>1</v>
      </c>
      <c r="E14644">
        <v>25999.999999999996</v>
      </c>
      <c r="F14644">
        <f>Table2[[#This Row],[Đơn Giá Chuẩn]]*Table2[[#This Row],[Tổng số lượng bán]]</f>
        <v>25999.999999999996</v>
      </c>
      <c r="G14644">
        <v>0</v>
      </c>
      <c r="H14644">
        <f>Table2[[#This Row],[Doanh số bán]]-Table2[[#This Row],[Chiết khấu]]</f>
        <v>25999.999999999996</v>
      </c>
      <c r="K14644" t="s">
        <v>24</v>
      </c>
      <c r="L14644">
        <v>0</v>
      </c>
      <c r="M14644" t="s">
        <v>25</v>
      </c>
      <c r="N14644" t="s">
        <v>26</v>
      </c>
      <c r="O14644">
        <v>0</v>
      </c>
      <c r="P14644" t="s">
        <v>47</v>
      </c>
      <c r="Q14644" t="s">
        <v>48</v>
      </c>
      <c r="R14644" t="s">
        <v>29</v>
      </c>
      <c r="S14644" t="s">
        <v>30</v>
      </c>
      <c r="T14644" t="s">
        <v>31</v>
      </c>
      <c r="U14644" t="s">
        <v>32</v>
      </c>
      <c r="V14644" t="s">
        <v>33</v>
      </c>
    </row>
    <row r="14645" spans="1:22">
      <c r="A14645" s="4">
        <v>46128</v>
      </c>
      <c r="B14645" t="s">
        <v>10480</v>
      </c>
      <c r="C14645" t="s">
        <v>23</v>
      </c>
      <c r="D14645">
        <v>1</v>
      </c>
      <c r="E14645">
        <v>42000</v>
      </c>
      <c r="F14645">
        <f>Table2[[#This Row],[Đơn Giá Chuẩn]]*Table2[[#This Row],[Tổng số lượng bán]]</f>
        <v>42000</v>
      </c>
      <c r="G14645">
        <v>0</v>
      </c>
      <c r="H14645">
        <f>Table2[[#This Row],[Doanh số bán]]-Table2[[#This Row],[Chiết khấu]]</f>
        <v>42000</v>
      </c>
      <c r="K14645" t="s">
        <v>24</v>
      </c>
      <c r="L14645">
        <v>0</v>
      </c>
      <c r="M14645" t="s">
        <v>25</v>
      </c>
      <c r="N14645" t="s">
        <v>26</v>
      </c>
      <c r="O14645">
        <v>0</v>
      </c>
      <c r="P14645" t="s">
        <v>62</v>
      </c>
      <c r="Q14645" t="s">
        <v>63</v>
      </c>
      <c r="R14645" t="s">
        <v>29</v>
      </c>
      <c r="S14645" t="s">
        <v>56</v>
      </c>
      <c r="T14645" t="s">
        <v>31</v>
      </c>
      <c r="U14645" t="s">
        <v>32</v>
      </c>
      <c r="V14645" t="s">
        <v>33</v>
      </c>
    </row>
    <row r="14646" spans="1:22">
      <c r="A14646" s="4">
        <v>46128</v>
      </c>
      <c r="B14646" t="s">
        <v>10481</v>
      </c>
      <c r="C14646" t="s">
        <v>23</v>
      </c>
      <c r="D14646">
        <v>2</v>
      </c>
      <c r="E14646">
        <v>25999.999999999996</v>
      </c>
      <c r="F14646">
        <f>Table2[[#This Row],[Đơn Giá Chuẩn]]*Table2[[#This Row],[Tổng số lượng bán]]</f>
        <v>51999.999999999993</v>
      </c>
      <c r="G14646">
        <v>0</v>
      </c>
      <c r="H14646">
        <f>Table2[[#This Row],[Doanh số bán]]-Table2[[#This Row],[Chiết khấu]]</f>
        <v>51999.999999999993</v>
      </c>
      <c r="K14646" t="s">
        <v>24</v>
      </c>
      <c r="L14646">
        <v>0</v>
      </c>
      <c r="M14646" t="s">
        <v>25</v>
      </c>
      <c r="N14646" t="s">
        <v>26</v>
      </c>
      <c r="O14646">
        <v>0</v>
      </c>
      <c r="P14646" t="s">
        <v>47</v>
      </c>
      <c r="Q14646" t="s">
        <v>48</v>
      </c>
      <c r="R14646" t="s">
        <v>29</v>
      </c>
      <c r="S14646" t="s">
        <v>30</v>
      </c>
      <c r="T14646" t="s">
        <v>31</v>
      </c>
      <c r="U14646" t="s">
        <v>32</v>
      </c>
      <c r="V14646" t="s">
        <v>33</v>
      </c>
    </row>
    <row r="14647" spans="1:22">
      <c r="A14647" s="4">
        <v>46128</v>
      </c>
      <c r="B14647" t="s">
        <v>10481</v>
      </c>
      <c r="C14647" t="s">
        <v>23</v>
      </c>
      <c r="D14647">
        <v>2</v>
      </c>
      <c r="E14647">
        <v>32000</v>
      </c>
      <c r="F14647">
        <f>Table2[[#This Row],[Đơn Giá Chuẩn]]*Table2[[#This Row],[Tổng số lượng bán]]</f>
        <v>64000</v>
      </c>
      <c r="G14647">
        <v>0</v>
      </c>
      <c r="H14647">
        <f>Table2[[#This Row],[Doanh số bán]]-Table2[[#This Row],[Chiết khấu]]</f>
        <v>64000</v>
      </c>
      <c r="K14647" t="s">
        <v>24</v>
      </c>
      <c r="L14647">
        <v>0</v>
      </c>
      <c r="M14647" t="s">
        <v>25</v>
      </c>
      <c r="N14647" t="s">
        <v>26</v>
      </c>
      <c r="O14647">
        <v>0</v>
      </c>
      <c r="P14647" t="s">
        <v>77</v>
      </c>
      <c r="Q14647" t="s">
        <v>78</v>
      </c>
      <c r="R14647" t="s">
        <v>29</v>
      </c>
      <c r="S14647" t="s">
        <v>30</v>
      </c>
      <c r="T14647" t="s">
        <v>31</v>
      </c>
      <c r="U14647" t="s">
        <v>32</v>
      </c>
      <c r="V14647" t="s">
        <v>33</v>
      </c>
    </row>
    <row r="14648" spans="1:22">
      <c r="A14648" s="4">
        <v>46128</v>
      </c>
      <c r="B14648" t="s">
        <v>10482</v>
      </c>
      <c r="C14648" t="s">
        <v>104</v>
      </c>
      <c r="D14648">
        <v>24</v>
      </c>
      <c r="E14648">
        <v>51000</v>
      </c>
      <c r="F14648">
        <f>Table2[[#This Row],[Đơn Giá Chuẩn]]*Table2[[#This Row],[Tổng số lượng bán]]</f>
        <v>1224000</v>
      </c>
      <c r="G14648">
        <v>108889</v>
      </c>
      <c r="H14648">
        <f>Table2[[#This Row],[Doanh số bán]]-Table2[[#This Row],[Chiết khấu]]</f>
        <v>1115111</v>
      </c>
      <c r="K14648" t="s">
        <v>24</v>
      </c>
      <c r="L14648">
        <v>0.12</v>
      </c>
      <c r="M14648" t="s">
        <v>25</v>
      </c>
      <c r="N14648" t="s">
        <v>26</v>
      </c>
      <c r="O14648">
        <v>2.88</v>
      </c>
      <c r="P14648" t="s">
        <v>656</v>
      </c>
      <c r="Q14648" t="s">
        <v>657</v>
      </c>
      <c r="R14648" t="s">
        <v>107</v>
      </c>
      <c r="S14648" t="s">
        <v>108</v>
      </c>
      <c r="T14648" t="s">
        <v>31</v>
      </c>
      <c r="U14648" t="s">
        <v>32</v>
      </c>
      <c r="V14648" t="s">
        <v>33</v>
      </c>
    </row>
    <row r="14649" spans="1:22">
      <c r="A14649" s="4">
        <v>46128</v>
      </c>
      <c r="B14649" t="s">
        <v>10483</v>
      </c>
      <c r="C14649" t="s">
        <v>23</v>
      </c>
      <c r="D14649">
        <v>1</v>
      </c>
      <c r="E14649">
        <v>47000</v>
      </c>
      <c r="F14649">
        <f>Table2[[#This Row],[Đơn Giá Chuẩn]]*Table2[[#This Row],[Tổng số lượng bán]]</f>
        <v>47000</v>
      </c>
      <c r="G14649">
        <v>11345</v>
      </c>
      <c r="H14649">
        <f>Table2[[#This Row],[Doanh số bán]]-Table2[[#This Row],[Chiết khấu]]</f>
        <v>35655</v>
      </c>
      <c r="K14649" t="s">
        <v>24</v>
      </c>
      <c r="L14649">
        <v>0</v>
      </c>
      <c r="M14649" t="s">
        <v>25</v>
      </c>
      <c r="N14649" t="s">
        <v>26</v>
      </c>
      <c r="O14649">
        <v>0</v>
      </c>
      <c r="P14649" t="s">
        <v>361</v>
      </c>
      <c r="Q14649" t="s">
        <v>362</v>
      </c>
      <c r="R14649" t="s">
        <v>29</v>
      </c>
      <c r="S14649" t="s">
        <v>59</v>
      </c>
      <c r="T14649" t="s">
        <v>31</v>
      </c>
      <c r="U14649" t="s">
        <v>32</v>
      </c>
      <c r="V14649" t="s">
        <v>33</v>
      </c>
    </row>
    <row r="14650" spans="1:22">
      <c r="A14650" s="4">
        <v>46128</v>
      </c>
      <c r="B14650" t="s">
        <v>10484</v>
      </c>
      <c r="C14650" t="s">
        <v>23</v>
      </c>
      <c r="D14650">
        <v>1</v>
      </c>
      <c r="E14650">
        <v>25999.999999999996</v>
      </c>
      <c r="F14650">
        <f>Table2[[#This Row],[Đơn Giá Chuẩn]]*Table2[[#This Row],[Tổng số lượng bán]]</f>
        <v>25999.999999999996</v>
      </c>
      <c r="G14650">
        <v>8889</v>
      </c>
      <c r="H14650">
        <f>Table2[[#This Row],[Doanh số bán]]-Table2[[#This Row],[Chiết khấu]]</f>
        <v>17110.999999999996</v>
      </c>
      <c r="K14650" t="s">
        <v>24</v>
      </c>
      <c r="L14650">
        <v>0</v>
      </c>
      <c r="M14650" t="s">
        <v>25</v>
      </c>
      <c r="N14650" t="s">
        <v>26</v>
      </c>
      <c r="O14650">
        <v>0</v>
      </c>
      <c r="P14650" t="s">
        <v>47</v>
      </c>
      <c r="Q14650" t="s">
        <v>48</v>
      </c>
      <c r="R14650" t="s">
        <v>29</v>
      </c>
      <c r="S14650" t="s">
        <v>30</v>
      </c>
      <c r="T14650" t="s">
        <v>31</v>
      </c>
      <c r="U14650" t="s">
        <v>32</v>
      </c>
      <c r="V14650" t="s">
        <v>33</v>
      </c>
    </row>
    <row r="14651" spans="1:22">
      <c r="A14651" s="4">
        <v>46128</v>
      </c>
      <c r="B14651" t="s">
        <v>10485</v>
      </c>
      <c r="C14651" t="s">
        <v>23</v>
      </c>
      <c r="D14651">
        <v>1</v>
      </c>
      <c r="E14651">
        <v>25999.999999999996</v>
      </c>
      <c r="F14651">
        <f>Table2[[#This Row],[Đơn Giá Chuẩn]]*Table2[[#This Row],[Tổng số lượng bán]]</f>
        <v>25999.999999999996</v>
      </c>
      <c r="G14651">
        <v>0</v>
      </c>
      <c r="H14651">
        <f>Table2[[#This Row],[Doanh số bán]]-Table2[[#This Row],[Chiết khấu]]</f>
        <v>25999.999999999996</v>
      </c>
      <c r="K14651" t="s">
        <v>24</v>
      </c>
      <c r="L14651">
        <v>0</v>
      </c>
      <c r="M14651" t="s">
        <v>25</v>
      </c>
      <c r="N14651" t="s">
        <v>26</v>
      </c>
      <c r="O14651">
        <v>0</v>
      </c>
      <c r="P14651" t="s">
        <v>47</v>
      </c>
      <c r="Q14651" t="s">
        <v>48</v>
      </c>
      <c r="R14651" t="s">
        <v>29</v>
      </c>
      <c r="S14651" t="s">
        <v>30</v>
      </c>
      <c r="T14651" t="s">
        <v>31</v>
      </c>
      <c r="U14651" t="s">
        <v>32</v>
      </c>
      <c r="V14651" t="s">
        <v>33</v>
      </c>
    </row>
    <row r="14652" spans="1:22">
      <c r="A14652" s="4">
        <v>46128</v>
      </c>
      <c r="B14652" t="s">
        <v>10485</v>
      </c>
      <c r="C14652" t="s">
        <v>23</v>
      </c>
      <c r="D14652">
        <v>1</v>
      </c>
      <c r="E14652">
        <v>42000</v>
      </c>
      <c r="F14652">
        <f>Table2[[#This Row],[Đơn Giá Chuẩn]]*Table2[[#This Row],[Tổng số lượng bán]]</f>
        <v>42000</v>
      </c>
      <c r="G14652">
        <v>0</v>
      </c>
      <c r="H14652">
        <f>Table2[[#This Row],[Doanh số bán]]-Table2[[#This Row],[Chiết khấu]]</f>
        <v>42000</v>
      </c>
      <c r="K14652" t="s">
        <v>24</v>
      </c>
      <c r="L14652">
        <v>0</v>
      </c>
      <c r="M14652" t="s">
        <v>25</v>
      </c>
      <c r="N14652" t="s">
        <v>26</v>
      </c>
      <c r="O14652">
        <v>0</v>
      </c>
      <c r="P14652" t="s">
        <v>71</v>
      </c>
      <c r="Q14652" t="s">
        <v>72</v>
      </c>
      <c r="R14652" t="s">
        <v>29</v>
      </c>
      <c r="S14652" t="s">
        <v>30</v>
      </c>
      <c r="T14652" t="s">
        <v>31</v>
      </c>
      <c r="U14652" t="s">
        <v>32</v>
      </c>
      <c r="V14652" t="s">
        <v>33</v>
      </c>
    </row>
    <row r="14653" spans="1:22">
      <c r="A14653" s="4">
        <v>46128</v>
      </c>
      <c r="B14653" t="s">
        <v>10486</v>
      </c>
      <c r="C14653" t="s">
        <v>23</v>
      </c>
      <c r="D14653">
        <v>1</v>
      </c>
      <c r="E14653">
        <v>21000</v>
      </c>
      <c r="F14653">
        <f>Table2[[#This Row],[Đơn Giá Chuẩn]]*Table2[[#This Row],[Tổng số lượng bán]]</f>
        <v>21000</v>
      </c>
      <c r="G14653">
        <v>0</v>
      </c>
      <c r="H14653">
        <f>Table2[[#This Row],[Doanh số bán]]-Table2[[#This Row],[Chiết khấu]]</f>
        <v>21000</v>
      </c>
      <c r="K14653" t="s">
        <v>24</v>
      </c>
      <c r="L14653">
        <v>0</v>
      </c>
      <c r="M14653" t="s">
        <v>25</v>
      </c>
      <c r="N14653" t="s">
        <v>26</v>
      </c>
      <c r="O14653">
        <v>0</v>
      </c>
      <c r="P14653" t="s">
        <v>27</v>
      </c>
      <c r="Q14653" t="s">
        <v>28</v>
      </c>
      <c r="R14653" t="s">
        <v>29</v>
      </c>
      <c r="S14653" t="s">
        <v>30</v>
      </c>
      <c r="T14653" t="s">
        <v>31</v>
      </c>
      <c r="U14653" t="s">
        <v>32</v>
      </c>
      <c r="V14653" t="s">
        <v>33</v>
      </c>
    </row>
    <row r="14654" spans="1:22">
      <c r="A14654" s="4">
        <v>46128</v>
      </c>
      <c r="B14654" t="s">
        <v>10487</v>
      </c>
      <c r="C14654" t="s">
        <v>23</v>
      </c>
      <c r="D14654">
        <v>1</v>
      </c>
      <c r="E14654">
        <v>42000</v>
      </c>
      <c r="F14654">
        <f>Table2[[#This Row],[Đơn Giá Chuẩn]]*Table2[[#This Row],[Tổng số lượng bán]]</f>
        <v>42000</v>
      </c>
      <c r="G14654">
        <v>11111</v>
      </c>
      <c r="H14654">
        <f>Table2[[#This Row],[Doanh số bán]]-Table2[[#This Row],[Chiết khấu]]</f>
        <v>30889</v>
      </c>
      <c r="K14654" t="s">
        <v>24</v>
      </c>
      <c r="L14654">
        <v>0</v>
      </c>
      <c r="M14654" t="s">
        <v>25</v>
      </c>
      <c r="N14654" t="s">
        <v>26</v>
      </c>
      <c r="O14654">
        <v>0</v>
      </c>
      <c r="P14654" t="s">
        <v>62</v>
      </c>
      <c r="Q14654" t="s">
        <v>63</v>
      </c>
      <c r="R14654" t="s">
        <v>29</v>
      </c>
      <c r="S14654" t="s">
        <v>56</v>
      </c>
      <c r="T14654" t="s">
        <v>31</v>
      </c>
      <c r="U14654" t="s">
        <v>32</v>
      </c>
      <c r="V14654" t="s">
        <v>33</v>
      </c>
    </row>
    <row r="14655" spans="1:22">
      <c r="A14655" s="4">
        <v>46128</v>
      </c>
      <c r="B14655" t="s">
        <v>10488</v>
      </c>
      <c r="C14655" t="s">
        <v>23</v>
      </c>
      <c r="D14655">
        <v>1</v>
      </c>
      <c r="E14655">
        <v>21000</v>
      </c>
      <c r="F14655">
        <f>Table2[[#This Row],[Đơn Giá Chuẩn]]*Table2[[#This Row],[Tổng số lượng bán]]</f>
        <v>21000</v>
      </c>
      <c r="G14655">
        <v>0</v>
      </c>
      <c r="H14655">
        <f>Table2[[#This Row],[Doanh số bán]]-Table2[[#This Row],[Chiết khấu]]</f>
        <v>21000</v>
      </c>
      <c r="K14655" t="s">
        <v>24</v>
      </c>
      <c r="L14655">
        <v>0</v>
      </c>
      <c r="M14655" t="s">
        <v>25</v>
      </c>
      <c r="N14655" t="s">
        <v>26</v>
      </c>
      <c r="O14655">
        <v>0</v>
      </c>
      <c r="P14655" t="s">
        <v>27</v>
      </c>
      <c r="Q14655" t="s">
        <v>28</v>
      </c>
      <c r="R14655" t="s">
        <v>29</v>
      </c>
      <c r="S14655" t="s">
        <v>30</v>
      </c>
      <c r="T14655" t="s">
        <v>31</v>
      </c>
      <c r="U14655" t="s">
        <v>32</v>
      </c>
      <c r="V14655" t="s">
        <v>33</v>
      </c>
    </row>
    <row r="14656" spans="1:22">
      <c r="A14656" s="4">
        <v>46128</v>
      </c>
      <c r="B14656" t="s">
        <v>10489</v>
      </c>
      <c r="C14656" t="s">
        <v>23</v>
      </c>
      <c r="D14656">
        <v>1</v>
      </c>
      <c r="E14656">
        <v>21000</v>
      </c>
      <c r="F14656">
        <f>Table2[[#This Row],[Đơn Giá Chuẩn]]*Table2[[#This Row],[Tổng số lượng bán]]</f>
        <v>21000</v>
      </c>
      <c r="G14656">
        <v>0</v>
      </c>
      <c r="H14656">
        <f>Table2[[#This Row],[Doanh số bán]]-Table2[[#This Row],[Chiết khấu]]</f>
        <v>21000</v>
      </c>
      <c r="K14656" t="s">
        <v>24</v>
      </c>
      <c r="L14656">
        <v>0</v>
      </c>
      <c r="M14656" t="s">
        <v>25</v>
      </c>
      <c r="N14656" t="s">
        <v>26</v>
      </c>
      <c r="O14656">
        <v>0</v>
      </c>
      <c r="P14656" t="s">
        <v>27</v>
      </c>
      <c r="Q14656" t="s">
        <v>28</v>
      </c>
      <c r="R14656" t="s">
        <v>29</v>
      </c>
      <c r="S14656" t="s">
        <v>30</v>
      </c>
      <c r="T14656" t="s">
        <v>31</v>
      </c>
      <c r="U14656" t="s">
        <v>32</v>
      </c>
      <c r="V14656" t="s">
        <v>33</v>
      </c>
    </row>
    <row r="14657" spans="1:22">
      <c r="A14657" s="4">
        <v>46128</v>
      </c>
      <c r="B14657" t="s">
        <v>10490</v>
      </c>
      <c r="C14657" t="s">
        <v>2568</v>
      </c>
      <c r="D14657">
        <v>1</v>
      </c>
      <c r="E14657">
        <v>247700.00000000003</v>
      </c>
      <c r="F14657">
        <f>Table2[[#This Row],[Đơn Giá Chuẩn]]*Table2[[#This Row],[Tổng số lượng bán]]</f>
        <v>247700.00000000003</v>
      </c>
      <c r="G14657">
        <v>0</v>
      </c>
      <c r="H14657">
        <f>Table2[[#This Row],[Doanh số bán]]-Table2[[#This Row],[Chiết khấu]]</f>
        <v>247700.00000000003</v>
      </c>
      <c r="K14657" t="s">
        <v>50</v>
      </c>
      <c r="L14657">
        <v>1</v>
      </c>
      <c r="M14657" t="s">
        <v>37</v>
      </c>
      <c r="N14657" t="s">
        <v>50</v>
      </c>
      <c r="O14657">
        <v>1</v>
      </c>
      <c r="P14657" t="s">
        <v>512</v>
      </c>
      <c r="Q14657" t="s">
        <v>513</v>
      </c>
      <c r="R14657" t="s">
        <v>41</v>
      </c>
      <c r="S14657" t="s">
        <v>42</v>
      </c>
      <c r="T14657" t="s">
        <v>74</v>
      </c>
      <c r="U14657" t="s">
        <v>75</v>
      </c>
      <c r="V14657" t="s">
        <v>50</v>
      </c>
    </row>
    <row r="14658" spans="1:22">
      <c r="A14658" s="4">
        <v>46129</v>
      </c>
      <c r="B14658" t="s">
        <v>10491</v>
      </c>
      <c r="C14658" t="s">
        <v>155</v>
      </c>
      <c r="D14658">
        <v>25</v>
      </c>
      <c r="E14658">
        <v>192080</v>
      </c>
      <c r="F14658">
        <f>Table2[[#This Row],[Đơn Giá Chuẩn]]*Table2[[#This Row],[Tổng số lượng bán]]</f>
        <v>4802000</v>
      </c>
      <c r="G14658">
        <v>0</v>
      </c>
      <c r="H14658">
        <f>Table2[[#This Row],[Doanh số bán]]-Table2[[#This Row],[Chiết khấu]]</f>
        <v>4802000</v>
      </c>
      <c r="K14658" t="s">
        <v>36</v>
      </c>
      <c r="L14658">
        <v>1.6</v>
      </c>
      <c r="M14658" t="s">
        <v>37</v>
      </c>
      <c r="N14658" t="s">
        <v>919</v>
      </c>
      <c r="O14658">
        <v>40</v>
      </c>
      <c r="P14658" t="s">
        <v>839</v>
      </c>
      <c r="Q14658" t="s">
        <v>840</v>
      </c>
      <c r="R14658" t="s">
        <v>107</v>
      </c>
      <c r="S14658" t="s">
        <v>108</v>
      </c>
      <c r="T14658" t="s">
        <v>3398</v>
      </c>
      <c r="U14658" t="s">
        <v>3399</v>
      </c>
      <c r="V14658" t="s">
        <v>45</v>
      </c>
    </row>
    <row r="14659" spans="1:22">
      <c r="A14659" s="4">
        <v>46128</v>
      </c>
      <c r="B14659" t="s">
        <v>10492</v>
      </c>
      <c r="C14659" t="s">
        <v>2568</v>
      </c>
      <c r="D14659">
        <v>2</v>
      </c>
      <c r="E14659">
        <v>247700.00000000003</v>
      </c>
      <c r="F14659">
        <f>Table2[[#This Row],[Đơn Giá Chuẩn]]*Table2[[#This Row],[Tổng số lượng bán]]</f>
        <v>495400.00000000006</v>
      </c>
      <c r="G14659">
        <v>0</v>
      </c>
      <c r="H14659">
        <f>Table2[[#This Row],[Doanh số bán]]-Table2[[#This Row],[Chiết khấu]]</f>
        <v>495400.00000000006</v>
      </c>
      <c r="K14659" t="s">
        <v>50</v>
      </c>
      <c r="L14659">
        <v>1</v>
      </c>
      <c r="M14659" t="s">
        <v>37</v>
      </c>
      <c r="N14659" t="s">
        <v>50</v>
      </c>
      <c r="O14659">
        <v>2</v>
      </c>
      <c r="P14659" t="s">
        <v>512</v>
      </c>
      <c r="Q14659" t="s">
        <v>513</v>
      </c>
      <c r="R14659" t="s">
        <v>41</v>
      </c>
      <c r="S14659" t="s">
        <v>42</v>
      </c>
      <c r="T14659" t="s">
        <v>74</v>
      </c>
      <c r="U14659" t="s">
        <v>75</v>
      </c>
      <c r="V14659" t="s">
        <v>50</v>
      </c>
    </row>
    <row r="14660" spans="1:22">
      <c r="A14660" s="4">
        <v>46128</v>
      </c>
      <c r="B14660" t="s">
        <v>10493</v>
      </c>
      <c r="C14660" t="s">
        <v>2568</v>
      </c>
      <c r="D14660">
        <v>1</v>
      </c>
      <c r="E14660">
        <v>275000.24</v>
      </c>
      <c r="F14660">
        <f>Table2[[#This Row],[Đơn Giá Chuẩn]]*Table2[[#This Row],[Tổng số lượng bán]]</f>
        <v>275000.24</v>
      </c>
      <c r="G14660">
        <v>0</v>
      </c>
      <c r="H14660">
        <f>Table2[[#This Row],[Doanh số bán]]-Table2[[#This Row],[Chiết khấu]]</f>
        <v>275000.24</v>
      </c>
      <c r="K14660" t="s">
        <v>50</v>
      </c>
      <c r="L14660">
        <v>1</v>
      </c>
      <c r="M14660" t="s">
        <v>37</v>
      </c>
      <c r="N14660" t="s">
        <v>50</v>
      </c>
      <c r="O14660">
        <v>1</v>
      </c>
      <c r="P14660" t="s">
        <v>84</v>
      </c>
      <c r="Q14660" t="s">
        <v>85</v>
      </c>
      <c r="R14660" t="s">
        <v>41</v>
      </c>
      <c r="S14660" t="s">
        <v>42</v>
      </c>
      <c r="T14660" t="s">
        <v>74</v>
      </c>
      <c r="U14660" t="s">
        <v>75</v>
      </c>
      <c r="V14660" t="s">
        <v>50</v>
      </c>
    </row>
    <row r="14661" spans="1:22">
      <c r="A14661" s="4">
        <v>46128</v>
      </c>
      <c r="B14661" t="s">
        <v>10494</v>
      </c>
      <c r="C14661" t="s">
        <v>2568</v>
      </c>
      <c r="D14661">
        <v>1</v>
      </c>
      <c r="E14661">
        <v>275000.24</v>
      </c>
      <c r="F14661">
        <f>Table2[[#This Row],[Đơn Giá Chuẩn]]*Table2[[#This Row],[Tổng số lượng bán]]</f>
        <v>275000.24</v>
      </c>
      <c r="G14661">
        <v>0</v>
      </c>
      <c r="H14661">
        <f>Table2[[#This Row],[Doanh số bán]]-Table2[[#This Row],[Chiết khấu]]</f>
        <v>275000.24</v>
      </c>
      <c r="K14661" t="s">
        <v>50</v>
      </c>
      <c r="L14661">
        <v>1</v>
      </c>
      <c r="M14661" t="s">
        <v>37</v>
      </c>
      <c r="N14661" t="s">
        <v>50</v>
      </c>
      <c r="O14661">
        <v>1</v>
      </c>
      <c r="P14661" t="s">
        <v>84</v>
      </c>
      <c r="Q14661" t="s">
        <v>85</v>
      </c>
      <c r="R14661" t="s">
        <v>41</v>
      </c>
      <c r="S14661" t="s">
        <v>42</v>
      </c>
      <c r="T14661" t="s">
        <v>74</v>
      </c>
      <c r="U14661" t="s">
        <v>75</v>
      </c>
      <c r="V14661" t="s">
        <v>50</v>
      </c>
    </row>
    <row r="14662" spans="1:22">
      <c r="A14662" s="4">
        <v>46128</v>
      </c>
      <c r="B14662" t="s">
        <v>10495</v>
      </c>
      <c r="C14662" t="s">
        <v>2568</v>
      </c>
      <c r="D14662">
        <v>1</v>
      </c>
      <c r="E14662">
        <v>275000.24</v>
      </c>
      <c r="F14662">
        <f>Table2[[#This Row],[Đơn Giá Chuẩn]]*Table2[[#This Row],[Tổng số lượng bán]]</f>
        <v>275000.24</v>
      </c>
      <c r="G14662">
        <v>0</v>
      </c>
      <c r="H14662">
        <f>Table2[[#This Row],[Doanh số bán]]-Table2[[#This Row],[Chiết khấu]]</f>
        <v>275000.24</v>
      </c>
      <c r="K14662" t="s">
        <v>50</v>
      </c>
      <c r="L14662">
        <v>1</v>
      </c>
      <c r="M14662" t="s">
        <v>37</v>
      </c>
      <c r="N14662" t="s">
        <v>50</v>
      </c>
      <c r="O14662">
        <v>1</v>
      </c>
      <c r="P14662" t="s">
        <v>84</v>
      </c>
      <c r="Q14662" t="s">
        <v>85</v>
      </c>
      <c r="R14662" t="s">
        <v>41</v>
      </c>
      <c r="S14662" t="s">
        <v>42</v>
      </c>
      <c r="T14662" t="s">
        <v>74</v>
      </c>
      <c r="U14662" t="s">
        <v>75</v>
      </c>
      <c r="V14662" t="s">
        <v>50</v>
      </c>
    </row>
    <row r="14663" spans="1:22">
      <c r="A14663" s="4">
        <v>46128</v>
      </c>
      <c r="B14663" t="s">
        <v>10496</v>
      </c>
      <c r="C14663" t="s">
        <v>2568</v>
      </c>
      <c r="D14663">
        <v>7</v>
      </c>
      <c r="E14663">
        <v>274999.93112000002</v>
      </c>
      <c r="F14663">
        <f>Table2[[#This Row],[Đơn Giá Chuẩn]]*Table2[[#This Row],[Tổng số lượng bán]]</f>
        <v>1924999.5178400001</v>
      </c>
      <c r="G14663">
        <v>0</v>
      </c>
      <c r="H14663">
        <f>Table2[[#This Row],[Doanh số bán]]-Table2[[#This Row],[Chiết khấu]]</f>
        <v>1924999.5178400001</v>
      </c>
      <c r="K14663" t="s">
        <v>50</v>
      </c>
      <c r="L14663">
        <v>1</v>
      </c>
      <c r="M14663" t="s">
        <v>37</v>
      </c>
      <c r="N14663" t="s">
        <v>50</v>
      </c>
      <c r="O14663">
        <v>7</v>
      </c>
      <c r="P14663" t="s">
        <v>84</v>
      </c>
      <c r="Q14663" t="s">
        <v>85</v>
      </c>
      <c r="R14663" t="s">
        <v>41</v>
      </c>
      <c r="S14663" t="s">
        <v>42</v>
      </c>
      <c r="T14663" t="s">
        <v>74</v>
      </c>
      <c r="U14663" t="s">
        <v>75</v>
      </c>
      <c r="V14663" t="s">
        <v>50</v>
      </c>
    </row>
    <row r="14664" spans="1:22">
      <c r="A14664" s="4">
        <v>46128</v>
      </c>
      <c r="B14664" t="s">
        <v>10497</v>
      </c>
      <c r="C14664" t="s">
        <v>2568</v>
      </c>
      <c r="D14664">
        <v>1</v>
      </c>
      <c r="E14664">
        <v>247700.00000000003</v>
      </c>
      <c r="F14664">
        <f>Table2[[#This Row],[Đơn Giá Chuẩn]]*Table2[[#This Row],[Tổng số lượng bán]]</f>
        <v>247700.00000000003</v>
      </c>
      <c r="G14664">
        <v>0</v>
      </c>
      <c r="H14664">
        <f>Table2[[#This Row],[Doanh số bán]]-Table2[[#This Row],[Chiết khấu]]</f>
        <v>247700.00000000003</v>
      </c>
      <c r="K14664" t="s">
        <v>50</v>
      </c>
      <c r="L14664">
        <v>1</v>
      </c>
      <c r="M14664" t="s">
        <v>37</v>
      </c>
      <c r="N14664" t="s">
        <v>50</v>
      </c>
      <c r="O14664">
        <v>1</v>
      </c>
      <c r="P14664" t="s">
        <v>512</v>
      </c>
      <c r="Q14664" t="s">
        <v>513</v>
      </c>
      <c r="R14664" t="s">
        <v>41</v>
      </c>
      <c r="S14664" t="s">
        <v>42</v>
      </c>
      <c r="T14664" t="s">
        <v>74</v>
      </c>
      <c r="U14664" t="s">
        <v>75</v>
      </c>
      <c r="V14664" t="s">
        <v>50</v>
      </c>
    </row>
    <row r="14665" spans="1:22">
      <c r="A14665" s="4">
        <v>46128</v>
      </c>
      <c r="B14665" t="s">
        <v>10498</v>
      </c>
      <c r="C14665" t="s">
        <v>2568</v>
      </c>
      <c r="D14665">
        <v>1</v>
      </c>
      <c r="E14665">
        <v>247700.00000000003</v>
      </c>
      <c r="F14665">
        <f>Table2[[#This Row],[Đơn Giá Chuẩn]]*Table2[[#This Row],[Tổng số lượng bán]]</f>
        <v>247700.00000000003</v>
      </c>
      <c r="G14665">
        <v>0</v>
      </c>
      <c r="H14665">
        <f>Table2[[#This Row],[Doanh số bán]]-Table2[[#This Row],[Chiết khấu]]</f>
        <v>247700.00000000003</v>
      </c>
      <c r="K14665" t="s">
        <v>50</v>
      </c>
      <c r="L14665">
        <v>1</v>
      </c>
      <c r="M14665" t="s">
        <v>37</v>
      </c>
      <c r="N14665" t="s">
        <v>50</v>
      </c>
      <c r="O14665">
        <v>1</v>
      </c>
      <c r="P14665" t="s">
        <v>512</v>
      </c>
      <c r="Q14665" t="s">
        <v>513</v>
      </c>
      <c r="R14665" t="s">
        <v>41</v>
      </c>
      <c r="S14665" t="s">
        <v>42</v>
      </c>
      <c r="T14665" t="s">
        <v>74</v>
      </c>
      <c r="U14665" t="s">
        <v>75</v>
      </c>
      <c r="V14665" t="s">
        <v>50</v>
      </c>
    </row>
    <row r="14666" spans="1:22">
      <c r="A14666" s="4">
        <v>46129</v>
      </c>
      <c r="B14666" t="s">
        <v>10499</v>
      </c>
      <c r="C14666" t="s">
        <v>155</v>
      </c>
      <c r="D14666">
        <v>1</v>
      </c>
      <c r="E14666">
        <v>142607.36000000002</v>
      </c>
      <c r="F14666">
        <f>Table2[[#This Row],[Đơn Giá Chuẩn]]*Table2[[#This Row],[Tổng số lượng bán]]</f>
        <v>142607.36000000002</v>
      </c>
      <c r="G14666">
        <v>0</v>
      </c>
      <c r="H14666">
        <f>Table2[[#This Row],[Doanh số bán]]-Table2[[#This Row],[Chiết khấu]]</f>
        <v>142607.36000000002</v>
      </c>
      <c r="K14666" t="s">
        <v>50</v>
      </c>
      <c r="L14666">
        <v>0.2</v>
      </c>
      <c r="M14666" t="s">
        <v>37</v>
      </c>
      <c r="N14666" t="s">
        <v>50</v>
      </c>
      <c r="O14666">
        <v>0.2</v>
      </c>
      <c r="P14666" t="s">
        <v>156</v>
      </c>
      <c r="Q14666" t="s">
        <v>157</v>
      </c>
      <c r="R14666" t="s">
        <v>107</v>
      </c>
      <c r="S14666" t="s">
        <v>108</v>
      </c>
      <c r="T14666" t="s">
        <v>74</v>
      </c>
      <c r="U14666" t="s">
        <v>75</v>
      </c>
      <c r="V14666" t="s">
        <v>50</v>
      </c>
    </row>
    <row r="14667" spans="1:22">
      <c r="A14667" s="4">
        <v>46128</v>
      </c>
      <c r="B14667" t="s">
        <v>10500</v>
      </c>
      <c r="C14667" t="s">
        <v>2568</v>
      </c>
      <c r="D14667">
        <v>4</v>
      </c>
      <c r="E14667">
        <v>247700.00000000003</v>
      </c>
      <c r="F14667">
        <f>Table2[[#This Row],[Đơn Giá Chuẩn]]*Table2[[#This Row],[Tổng số lượng bán]]</f>
        <v>990800.00000000012</v>
      </c>
      <c r="G14667">
        <v>0</v>
      </c>
      <c r="H14667">
        <f>Table2[[#This Row],[Doanh số bán]]-Table2[[#This Row],[Chiết khấu]]</f>
        <v>990800.00000000012</v>
      </c>
      <c r="K14667" t="s">
        <v>50</v>
      </c>
      <c r="L14667">
        <v>1</v>
      </c>
      <c r="M14667" t="s">
        <v>37</v>
      </c>
      <c r="N14667" t="s">
        <v>50</v>
      </c>
      <c r="O14667">
        <v>4</v>
      </c>
      <c r="P14667" t="s">
        <v>512</v>
      </c>
      <c r="Q14667" t="s">
        <v>513</v>
      </c>
      <c r="R14667" t="s">
        <v>41</v>
      </c>
      <c r="S14667" t="s">
        <v>42</v>
      </c>
      <c r="T14667" t="s">
        <v>74</v>
      </c>
      <c r="U14667" t="s">
        <v>75</v>
      </c>
      <c r="V14667" t="s">
        <v>50</v>
      </c>
    </row>
    <row r="14668" spans="1:22">
      <c r="A14668" s="4">
        <v>46128</v>
      </c>
      <c r="B14668" t="s">
        <v>10501</v>
      </c>
      <c r="C14668" t="s">
        <v>2568</v>
      </c>
      <c r="D14668">
        <v>1</v>
      </c>
      <c r="E14668">
        <v>275000.24</v>
      </c>
      <c r="F14668">
        <f>Table2[[#This Row],[Đơn Giá Chuẩn]]*Table2[[#This Row],[Tổng số lượng bán]]</f>
        <v>275000.24</v>
      </c>
      <c r="G14668">
        <v>0</v>
      </c>
      <c r="H14668">
        <f>Table2[[#This Row],[Doanh số bán]]-Table2[[#This Row],[Chiết khấu]]</f>
        <v>275000.24</v>
      </c>
      <c r="K14668" t="s">
        <v>50</v>
      </c>
      <c r="L14668">
        <v>1</v>
      </c>
      <c r="M14668" t="s">
        <v>37</v>
      </c>
      <c r="N14668" t="s">
        <v>50</v>
      </c>
      <c r="O14668">
        <v>1</v>
      </c>
      <c r="P14668" t="s">
        <v>84</v>
      </c>
      <c r="Q14668" t="s">
        <v>85</v>
      </c>
      <c r="R14668" t="s">
        <v>41</v>
      </c>
      <c r="S14668" t="s">
        <v>42</v>
      </c>
      <c r="T14668" t="s">
        <v>74</v>
      </c>
      <c r="U14668" t="s">
        <v>75</v>
      </c>
      <c r="V14668" t="s">
        <v>50</v>
      </c>
    </row>
    <row r="14669" spans="1:22">
      <c r="A14669" s="4">
        <v>46128</v>
      </c>
      <c r="B14669" t="s">
        <v>10502</v>
      </c>
      <c r="C14669" t="s">
        <v>2568</v>
      </c>
      <c r="D14669">
        <v>1</v>
      </c>
      <c r="E14669">
        <v>275000.24</v>
      </c>
      <c r="F14669">
        <f>Table2[[#This Row],[Đơn Giá Chuẩn]]*Table2[[#This Row],[Tổng số lượng bán]]</f>
        <v>275000.24</v>
      </c>
      <c r="G14669">
        <v>0</v>
      </c>
      <c r="H14669">
        <f>Table2[[#This Row],[Doanh số bán]]-Table2[[#This Row],[Chiết khấu]]</f>
        <v>275000.24</v>
      </c>
      <c r="K14669" t="s">
        <v>50</v>
      </c>
      <c r="L14669">
        <v>1</v>
      </c>
      <c r="M14669" t="s">
        <v>37</v>
      </c>
      <c r="N14669" t="s">
        <v>50</v>
      </c>
      <c r="O14669">
        <v>1</v>
      </c>
      <c r="P14669" t="s">
        <v>84</v>
      </c>
      <c r="Q14669" t="s">
        <v>85</v>
      </c>
      <c r="R14669" t="s">
        <v>41</v>
      </c>
      <c r="S14669" t="s">
        <v>42</v>
      </c>
      <c r="T14669" t="s">
        <v>74</v>
      </c>
      <c r="U14669" t="s">
        <v>75</v>
      </c>
      <c r="V14669" t="s">
        <v>50</v>
      </c>
    </row>
    <row r="14670" spans="1:22">
      <c r="A14670" s="4">
        <v>46129</v>
      </c>
      <c r="B14670" t="s">
        <v>10503</v>
      </c>
      <c r="C14670" t="s">
        <v>155</v>
      </c>
      <c r="D14670">
        <v>1</v>
      </c>
      <c r="E14670">
        <v>142607.36000000002</v>
      </c>
      <c r="F14670">
        <f>Table2[[#This Row],[Đơn Giá Chuẩn]]*Table2[[#This Row],[Tổng số lượng bán]]</f>
        <v>142607.36000000002</v>
      </c>
      <c r="G14670">
        <v>0</v>
      </c>
      <c r="H14670">
        <f>Table2[[#This Row],[Doanh số bán]]-Table2[[#This Row],[Chiết khấu]]</f>
        <v>142607.36000000002</v>
      </c>
      <c r="K14670" t="s">
        <v>50</v>
      </c>
      <c r="L14670">
        <v>0.2</v>
      </c>
      <c r="M14670" t="s">
        <v>37</v>
      </c>
      <c r="N14670" t="s">
        <v>50</v>
      </c>
      <c r="O14670">
        <v>0.2</v>
      </c>
      <c r="P14670" t="s">
        <v>156</v>
      </c>
      <c r="Q14670" t="s">
        <v>157</v>
      </c>
      <c r="R14670" t="s">
        <v>107</v>
      </c>
      <c r="S14670" t="s">
        <v>108</v>
      </c>
      <c r="T14670" t="s">
        <v>74</v>
      </c>
      <c r="U14670" t="s">
        <v>75</v>
      </c>
      <c r="V14670" t="s">
        <v>50</v>
      </c>
    </row>
    <row r="14671" spans="1:22">
      <c r="A14671" s="4">
        <v>46128</v>
      </c>
      <c r="B14671" t="s">
        <v>10504</v>
      </c>
      <c r="C14671" t="s">
        <v>2568</v>
      </c>
      <c r="D14671">
        <v>1</v>
      </c>
      <c r="E14671">
        <v>275000.24</v>
      </c>
      <c r="F14671">
        <f>Table2[[#This Row],[Đơn Giá Chuẩn]]*Table2[[#This Row],[Tổng số lượng bán]]</f>
        <v>275000.24</v>
      </c>
      <c r="G14671">
        <v>0</v>
      </c>
      <c r="H14671">
        <f>Table2[[#This Row],[Doanh số bán]]-Table2[[#This Row],[Chiết khấu]]</f>
        <v>275000.24</v>
      </c>
      <c r="K14671" t="s">
        <v>50</v>
      </c>
      <c r="L14671">
        <v>1</v>
      </c>
      <c r="M14671" t="s">
        <v>37</v>
      </c>
      <c r="N14671" t="s">
        <v>50</v>
      </c>
      <c r="O14671">
        <v>1</v>
      </c>
      <c r="P14671" t="s">
        <v>84</v>
      </c>
      <c r="Q14671" t="s">
        <v>85</v>
      </c>
      <c r="R14671" t="s">
        <v>41</v>
      </c>
      <c r="S14671" t="s">
        <v>42</v>
      </c>
      <c r="T14671" t="s">
        <v>74</v>
      </c>
      <c r="U14671" t="s">
        <v>75</v>
      </c>
      <c r="V14671" t="s">
        <v>50</v>
      </c>
    </row>
    <row r="14672" spans="1:22">
      <c r="A14672" s="4">
        <v>46128</v>
      </c>
      <c r="B14672" t="s">
        <v>10505</v>
      </c>
      <c r="C14672" t="s">
        <v>2568</v>
      </c>
      <c r="D14672">
        <v>1</v>
      </c>
      <c r="E14672">
        <v>275000.24</v>
      </c>
      <c r="F14672">
        <f>Table2[[#This Row],[Đơn Giá Chuẩn]]*Table2[[#This Row],[Tổng số lượng bán]]</f>
        <v>275000.24</v>
      </c>
      <c r="G14672">
        <v>0</v>
      </c>
      <c r="H14672">
        <f>Table2[[#This Row],[Doanh số bán]]-Table2[[#This Row],[Chiết khấu]]</f>
        <v>275000.24</v>
      </c>
      <c r="K14672" t="s">
        <v>50</v>
      </c>
      <c r="L14672">
        <v>1</v>
      </c>
      <c r="M14672" t="s">
        <v>37</v>
      </c>
      <c r="N14672" t="s">
        <v>50</v>
      </c>
      <c r="O14672">
        <v>1</v>
      </c>
      <c r="P14672" t="s">
        <v>84</v>
      </c>
      <c r="Q14672" t="s">
        <v>85</v>
      </c>
      <c r="R14672" t="s">
        <v>41</v>
      </c>
      <c r="S14672" t="s">
        <v>42</v>
      </c>
      <c r="T14672" t="s">
        <v>74</v>
      </c>
      <c r="U14672" t="s">
        <v>75</v>
      </c>
      <c r="V14672" t="s">
        <v>50</v>
      </c>
    </row>
    <row r="14673" spans="1:22">
      <c r="A14673" s="4">
        <v>46128</v>
      </c>
      <c r="B14673" t="s">
        <v>10506</v>
      </c>
      <c r="C14673" t="s">
        <v>2568</v>
      </c>
      <c r="D14673">
        <v>1</v>
      </c>
      <c r="E14673">
        <v>275000.24</v>
      </c>
      <c r="F14673">
        <f>Table2[[#This Row],[Đơn Giá Chuẩn]]*Table2[[#This Row],[Tổng số lượng bán]]</f>
        <v>275000.24</v>
      </c>
      <c r="G14673">
        <v>0</v>
      </c>
      <c r="H14673">
        <f>Table2[[#This Row],[Doanh số bán]]-Table2[[#This Row],[Chiết khấu]]</f>
        <v>275000.24</v>
      </c>
      <c r="K14673" t="s">
        <v>50</v>
      </c>
      <c r="L14673">
        <v>1</v>
      </c>
      <c r="M14673" t="s">
        <v>37</v>
      </c>
      <c r="N14673" t="s">
        <v>50</v>
      </c>
      <c r="O14673">
        <v>1</v>
      </c>
      <c r="P14673" t="s">
        <v>84</v>
      </c>
      <c r="Q14673" t="s">
        <v>85</v>
      </c>
      <c r="R14673" t="s">
        <v>41</v>
      </c>
      <c r="S14673" t="s">
        <v>42</v>
      </c>
      <c r="T14673" t="s">
        <v>74</v>
      </c>
      <c r="U14673" t="s">
        <v>75</v>
      </c>
      <c r="V14673" t="s">
        <v>50</v>
      </c>
    </row>
    <row r="14674" spans="1:22">
      <c r="A14674" s="4">
        <v>46128</v>
      </c>
      <c r="B14674" t="s">
        <v>10507</v>
      </c>
      <c r="C14674" t="s">
        <v>2568</v>
      </c>
      <c r="D14674">
        <v>2</v>
      </c>
      <c r="E14674">
        <v>247700.00000000003</v>
      </c>
      <c r="F14674">
        <f>Table2[[#This Row],[Đơn Giá Chuẩn]]*Table2[[#This Row],[Tổng số lượng bán]]</f>
        <v>495400.00000000006</v>
      </c>
      <c r="G14674">
        <v>0</v>
      </c>
      <c r="H14674">
        <f>Table2[[#This Row],[Doanh số bán]]-Table2[[#This Row],[Chiết khấu]]</f>
        <v>495400.00000000006</v>
      </c>
      <c r="K14674" t="s">
        <v>50</v>
      </c>
      <c r="L14674">
        <v>1</v>
      </c>
      <c r="M14674" t="s">
        <v>37</v>
      </c>
      <c r="N14674" t="s">
        <v>50</v>
      </c>
      <c r="O14674">
        <v>2</v>
      </c>
      <c r="P14674" t="s">
        <v>512</v>
      </c>
      <c r="Q14674" t="s">
        <v>513</v>
      </c>
      <c r="R14674" t="s">
        <v>41</v>
      </c>
      <c r="S14674" t="s">
        <v>42</v>
      </c>
      <c r="T14674" t="s">
        <v>74</v>
      </c>
      <c r="U14674" t="s">
        <v>75</v>
      </c>
      <c r="V14674" t="s">
        <v>50</v>
      </c>
    </row>
    <row r="14675" spans="1:22">
      <c r="A14675" s="4">
        <v>46129</v>
      </c>
      <c r="B14675" t="s">
        <v>10508</v>
      </c>
      <c r="C14675" t="s">
        <v>1862</v>
      </c>
      <c r="D14675">
        <v>1</v>
      </c>
      <c r="E14675">
        <v>51049.280000000006</v>
      </c>
      <c r="F14675">
        <f>Table2[[#This Row],[Đơn Giá Chuẩn]]*Table2[[#This Row],[Tổng số lượng bán]]</f>
        <v>51049.280000000006</v>
      </c>
      <c r="G14675">
        <v>0</v>
      </c>
      <c r="H14675">
        <f>Table2[[#This Row],[Doanh số bán]]-Table2[[#This Row],[Chiết khấu]]</f>
        <v>51049.280000000006</v>
      </c>
      <c r="K14675" t="s">
        <v>50</v>
      </c>
      <c r="L14675">
        <v>0.12</v>
      </c>
      <c r="M14675" t="s">
        <v>37</v>
      </c>
      <c r="N14675" t="s">
        <v>50</v>
      </c>
      <c r="O14675">
        <v>0.12</v>
      </c>
      <c r="P14675" t="s">
        <v>656</v>
      </c>
      <c r="Q14675" t="s">
        <v>657</v>
      </c>
      <c r="R14675" t="s">
        <v>107</v>
      </c>
      <c r="S14675" t="s">
        <v>108</v>
      </c>
      <c r="T14675" t="s">
        <v>74</v>
      </c>
      <c r="U14675" t="s">
        <v>75</v>
      </c>
      <c r="V14675" t="s">
        <v>50</v>
      </c>
    </row>
    <row r="14676" spans="1:22">
      <c r="A14676" s="4">
        <v>46129</v>
      </c>
      <c r="B14676" t="s">
        <v>10509</v>
      </c>
      <c r="C14676" t="s">
        <v>155</v>
      </c>
      <c r="D14676">
        <v>1</v>
      </c>
      <c r="E14676">
        <v>142607.36000000002</v>
      </c>
      <c r="F14676">
        <f>Table2[[#This Row],[Đơn Giá Chuẩn]]*Table2[[#This Row],[Tổng số lượng bán]]</f>
        <v>142607.36000000002</v>
      </c>
      <c r="G14676">
        <v>0</v>
      </c>
      <c r="H14676">
        <f>Table2[[#This Row],[Doanh số bán]]-Table2[[#This Row],[Chiết khấu]]</f>
        <v>142607.36000000002</v>
      </c>
      <c r="K14676" t="s">
        <v>50</v>
      </c>
      <c r="L14676">
        <v>0.2</v>
      </c>
      <c r="M14676" t="s">
        <v>37</v>
      </c>
      <c r="N14676" t="s">
        <v>50</v>
      </c>
      <c r="O14676">
        <v>0.2</v>
      </c>
      <c r="P14676" t="s">
        <v>156</v>
      </c>
      <c r="Q14676" t="s">
        <v>157</v>
      </c>
      <c r="R14676" t="s">
        <v>107</v>
      </c>
      <c r="S14676" t="s">
        <v>108</v>
      </c>
      <c r="T14676" t="s">
        <v>74</v>
      </c>
      <c r="U14676" t="s">
        <v>75</v>
      </c>
      <c r="V14676" t="s">
        <v>50</v>
      </c>
    </row>
    <row r="14677" spans="1:22">
      <c r="A14677" s="4">
        <v>46128</v>
      </c>
      <c r="B14677" t="s">
        <v>10510</v>
      </c>
      <c r="C14677" t="s">
        <v>2568</v>
      </c>
      <c r="D14677">
        <v>30</v>
      </c>
      <c r="E14677">
        <v>206000.01200000002</v>
      </c>
      <c r="F14677">
        <f>Table2[[#This Row],[Đơn Giá Chuẩn]]*Table2[[#This Row],[Tổng số lượng bán]]</f>
        <v>6180000.3600000003</v>
      </c>
      <c r="G14677">
        <v>0</v>
      </c>
      <c r="H14677">
        <f>Table2[[#This Row],[Doanh số bán]]-Table2[[#This Row],[Chiết khấu]]</f>
        <v>6180000.3600000003</v>
      </c>
      <c r="K14677" t="s">
        <v>36</v>
      </c>
      <c r="L14677">
        <v>1</v>
      </c>
      <c r="M14677" t="s">
        <v>37</v>
      </c>
      <c r="N14677" t="s">
        <v>38</v>
      </c>
      <c r="O14677">
        <v>30</v>
      </c>
      <c r="P14677" t="s">
        <v>8614</v>
      </c>
      <c r="Q14677" t="s">
        <v>8615</v>
      </c>
      <c r="R14677" t="s">
        <v>41</v>
      </c>
      <c r="S14677" t="s">
        <v>42</v>
      </c>
      <c r="T14677" t="s">
        <v>3146</v>
      </c>
      <c r="U14677" t="s">
        <v>3147</v>
      </c>
      <c r="V14677" t="s">
        <v>45</v>
      </c>
    </row>
    <row r="14678" spans="1:22">
      <c r="A14678" s="4">
        <v>46129</v>
      </c>
      <c r="B14678" t="s">
        <v>10511</v>
      </c>
      <c r="C14678" t="s">
        <v>155</v>
      </c>
      <c r="D14678">
        <v>1</v>
      </c>
      <c r="E14678">
        <v>142607.36000000002</v>
      </c>
      <c r="F14678">
        <f>Table2[[#This Row],[Đơn Giá Chuẩn]]*Table2[[#This Row],[Tổng số lượng bán]]</f>
        <v>142607.36000000002</v>
      </c>
      <c r="G14678">
        <v>0</v>
      </c>
      <c r="H14678">
        <f>Table2[[#This Row],[Doanh số bán]]-Table2[[#This Row],[Chiết khấu]]</f>
        <v>142607.36000000002</v>
      </c>
      <c r="K14678" t="s">
        <v>50</v>
      </c>
      <c r="L14678">
        <v>0.2</v>
      </c>
      <c r="M14678" t="s">
        <v>37</v>
      </c>
      <c r="N14678" t="s">
        <v>50</v>
      </c>
      <c r="O14678">
        <v>0.2</v>
      </c>
      <c r="P14678" t="s">
        <v>156</v>
      </c>
      <c r="Q14678" t="s">
        <v>157</v>
      </c>
      <c r="R14678" t="s">
        <v>107</v>
      </c>
      <c r="S14678" t="s">
        <v>108</v>
      </c>
      <c r="T14678" t="s">
        <v>74</v>
      </c>
      <c r="U14678" t="s">
        <v>75</v>
      </c>
      <c r="V14678" t="s">
        <v>50</v>
      </c>
    </row>
    <row r="14679" spans="1:22">
      <c r="A14679" s="4">
        <v>46128</v>
      </c>
      <c r="B14679" t="s">
        <v>10510</v>
      </c>
      <c r="C14679" t="s">
        <v>2568</v>
      </c>
      <c r="D14679">
        <v>10</v>
      </c>
      <c r="E14679">
        <v>239499.99956000003</v>
      </c>
      <c r="F14679">
        <f>Table2[[#This Row],[Đơn Giá Chuẩn]]*Table2[[#This Row],[Tổng số lượng bán]]</f>
        <v>2394999.9956</v>
      </c>
      <c r="G14679">
        <v>0</v>
      </c>
      <c r="H14679">
        <f>Table2[[#This Row],[Doanh số bán]]-Table2[[#This Row],[Chiết khấu]]</f>
        <v>2394999.9956</v>
      </c>
      <c r="K14679" t="s">
        <v>36</v>
      </c>
      <c r="L14679">
        <v>1</v>
      </c>
      <c r="M14679" t="s">
        <v>37</v>
      </c>
      <c r="N14679" t="s">
        <v>38</v>
      </c>
      <c r="O14679">
        <v>10</v>
      </c>
      <c r="P14679" t="s">
        <v>84</v>
      </c>
      <c r="Q14679" t="s">
        <v>85</v>
      </c>
      <c r="R14679" t="s">
        <v>41</v>
      </c>
      <c r="S14679" t="s">
        <v>42</v>
      </c>
      <c r="T14679" t="s">
        <v>3146</v>
      </c>
      <c r="U14679" t="s">
        <v>3147</v>
      </c>
      <c r="V14679" t="s">
        <v>45</v>
      </c>
    </row>
    <row r="14680" spans="1:22">
      <c r="A14680" s="4">
        <v>46129</v>
      </c>
      <c r="B14680" t="s">
        <v>10512</v>
      </c>
      <c r="C14680" t="s">
        <v>155</v>
      </c>
      <c r="D14680">
        <v>1</v>
      </c>
      <c r="E14680">
        <v>331000.40000000002</v>
      </c>
      <c r="F14680">
        <f>Table2[[#This Row],[Đơn Giá Chuẩn]]*Table2[[#This Row],[Tổng số lượng bán]]</f>
        <v>331000.40000000002</v>
      </c>
      <c r="G14680">
        <v>0</v>
      </c>
      <c r="H14680">
        <f>Table2[[#This Row],[Doanh số bán]]-Table2[[#This Row],[Chiết khấu]]</f>
        <v>331000.40000000002</v>
      </c>
      <c r="K14680" t="s">
        <v>50</v>
      </c>
      <c r="L14680">
        <v>1.6</v>
      </c>
      <c r="M14680" t="s">
        <v>37</v>
      </c>
      <c r="N14680" t="s">
        <v>50</v>
      </c>
      <c r="O14680">
        <v>1.6</v>
      </c>
      <c r="P14680" t="s">
        <v>839</v>
      </c>
      <c r="Q14680" t="s">
        <v>840</v>
      </c>
      <c r="R14680" t="s">
        <v>107</v>
      </c>
      <c r="S14680" t="s">
        <v>108</v>
      </c>
      <c r="T14680" t="s">
        <v>74</v>
      </c>
      <c r="U14680" t="s">
        <v>75</v>
      </c>
      <c r="V14680" t="s">
        <v>50</v>
      </c>
    </row>
    <row r="14681" spans="1:22">
      <c r="A14681" s="4">
        <v>46129</v>
      </c>
      <c r="B14681" t="s">
        <v>10512</v>
      </c>
      <c r="C14681" t="s">
        <v>1862</v>
      </c>
      <c r="D14681">
        <v>1</v>
      </c>
      <c r="E14681">
        <v>47044.639999999999</v>
      </c>
      <c r="F14681">
        <f>Table2[[#This Row],[Đơn Giá Chuẩn]]*Table2[[#This Row],[Tổng số lượng bán]]</f>
        <v>47044.639999999999</v>
      </c>
      <c r="G14681">
        <v>0</v>
      </c>
      <c r="H14681">
        <f>Table2[[#This Row],[Doanh số bán]]-Table2[[#This Row],[Chiết khấu]]</f>
        <v>47044.639999999999</v>
      </c>
      <c r="K14681" t="s">
        <v>50</v>
      </c>
      <c r="L14681">
        <v>0.12</v>
      </c>
      <c r="M14681" t="s">
        <v>37</v>
      </c>
      <c r="N14681" t="s">
        <v>50</v>
      </c>
      <c r="O14681">
        <v>0.12</v>
      </c>
      <c r="P14681" t="s">
        <v>520</v>
      </c>
      <c r="Q14681" t="s">
        <v>521</v>
      </c>
      <c r="R14681" t="s">
        <v>107</v>
      </c>
      <c r="S14681" t="s">
        <v>108</v>
      </c>
      <c r="T14681" t="s">
        <v>74</v>
      </c>
      <c r="U14681" t="s">
        <v>75</v>
      </c>
      <c r="V14681" t="s">
        <v>50</v>
      </c>
    </row>
    <row r="14682" spans="1:22">
      <c r="A14682" s="4">
        <v>46129</v>
      </c>
      <c r="B14682" t="s">
        <v>10513</v>
      </c>
      <c r="C14682" t="s">
        <v>2568</v>
      </c>
      <c r="D14682">
        <v>10</v>
      </c>
      <c r="E14682">
        <v>235673.12000000002</v>
      </c>
      <c r="F14682">
        <f>Table2[[#This Row],[Đơn Giá Chuẩn]]*Table2[[#This Row],[Tổng số lượng bán]]</f>
        <v>2356731.2000000002</v>
      </c>
      <c r="G14682">
        <v>0</v>
      </c>
      <c r="H14682">
        <f>Table2[[#This Row],[Doanh số bán]]-Table2[[#This Row],[Chiết khấu]]</f>
        <v>2356731.2000000002</v>
      </c>
      <c r="K14682" t="s">
        <v>36</v>
      </c>
      <c r="L14682">
        <v>1</v>
      </c>
      <c r="M14682" t="s">
        <v>37</v>
      </c>
      <c r="N14682" t="s">
        <v>919</v>
      </c>
      <c r="O14682">
        <v>10</v>
      </c>
      <c r="P14682" t="s">
        <v>84</v>
      </c>
      <c r="Q14682" t="s">
        <v>85</v>
      </c>
      <c r="R14682" t="s">
        <v>41</v>
      </c>
      <c r="S14682" t="s">
        <v>42</v>
      </c>
      <c r="T14682" t="s">
        <v>2700</v>
      </c>
      <c r="U14682" t="s">
        <v>2701</v>
      </c>
      <c r="V14682" t="s">
        <v>45</v>
      </c>
    </row>
    <row r="14683" spans="1:22">
      <c r="A14683" s="4">
        <v>46129</v>
      </c>
      <c r="B14683" t="s">
        <v>10514</v>
      </c>
      <c r="C14683" t="s">
        <v>155</v>
      </c>
      <c r="D14683">
        <v>1</v>
      </c>
      <c r="E14683">
        <v>363900.00044000003</v>
      </c>
      <c r="F14683">
        <f>Table2[[#This Row],[Đơn Giá Chuẩn]]*Table2[[#This Row],[Tổng số lượng bán]]</f>
        <v>363900.00044000003</v>
      </c>
      <c r="G14683">
        <v>0</v>
      </c>
      <c r="H14683">
        <f>Table2[[#This Row],[Doanh số bán]]-Table2[[#This Row],[Chiết khấu]]</f>
        <v>363900.00044000003</v>
      </c>
      <c r="K14683" t="s">
        <v>50</v>
      </c>
      <c r="L14683">
        <v>1.6</v>
      </c>
      <c r="M14683" t="s">
        <v>37</v>
      </c>
      <c r="N14683" t="s">
        <v>50</v>
      </c>
      <c r="O14683">
        <v>1.6</v>
      </c>
      <c r="P14683" t="s">
        <v>839</v>
      </c>
      <c r="Q14683" t="s">
        <v>840</v>
      </c>
      <c r="R14683" t="s">
        <v>107</v>
      </c>
      <c r="S14683" t="s">
        <v>108</v>
      </c>
      <c r="T14683" t="s">
        <v>2349</v>
      </c>
      <c r="U14683" t="s">
        <v>2350</v>
      </c>
      <c r="V14683" t="s">
        <v>50</v>
      </c>
    </row>
    <row r="14684" spans="1:22">
      <c r="A14684" s="4">
        <v>46129</v>
      </c>
      <c r="B14684" t="s">
        <v>10515</v>
      </c>
      <c r="C14684" t="s">
        <v>1862</v>
      </c>
      <c r="D14684">
        <v>1</v>
      </c>
      <c r="E14684">
        <v>0</v>
      </c>
      <c r="F14684">
        <f>Table2[[#This Row],[Đơn Giá Chuẩn]]*Table2[[#This Row],[Tổng số lượng bán]]</f>
        <v>0</v>
      </c>
      <c r="G14684">
        <v>0</v>
      </c>
      <c r="H14684">
        <f>Table2[[#This Row],[Doanh số bán]]-Table2[[#This Row],[Chiết khấu]]</f>
        <v>0</v>
      </c>
      <c r="K14684" t="s">
        <v>50</v>
      </c>
      <c r="L14684">
        <v>0.12</v>
      </c>
      <c r="M14684" t="s">
        <v>37</v>
      </c>
      <c r="N14684" t="s">
        <v>50</v>
      </c>
      <c r="O14684">
        <v>0.12</v>
      </c>
      <c r="P14684" t="s">
        <v>586</v>
      </c>
      <c r="Q14684" t="s">
        <v>587</v>
      </c>
      <c r="R14684" t="s">
        <v>107</v>
      </c>
      <c r="S14684" t="s">
        <v>108</v>
      </c>
      <c r="T14684" t="s">
        <v>2298</v>
      </c>
      <c r="U14684" t="s">
        <v>2299</v>
      </c>
      <c r="V14684" t="s">
        <v>50</v>
      </c>
    </row>
    <row r="14685" spans="1:22">
      <c r="A14685" s="4">
        <v>46129</v>
      </c>
      <c r="B14685" t="s">
        <v>10515</v>
      </c>
      <c r="C14685" t="s">
        <v>1862</v>
      </c>
      <c r="D14685">
        <v>1</v>
      </c>
      <c r="E14685">
        <v>60212.000000000007</v>
      </c>
      <c r="F14685">
        <f>Table2[[#This Row],[Đơn Giá Chuẩn]]*Table2[[#This Row],[Tổng số lượng bán]]</f>
        <v>60212.000000000007</v>
      </c>
      <c r="G14685">
        <v>0</v>
      </c>
      <c r="H14685">
        <f>Table2[[#This Row],[Doanh số bán]]-Table2[[#This Row],[Chiết khấu]]</f>
        <v>60212.000000000007</v>
      </c>
      <c r="K14685" t="s">
        <v>50</v>
      </c>
      <c r="L14685">
        <v>0.12</v>
      </c>
      <c r="M14685" t="s">
        <v>37</v>
      </c>
      <c r="N14685" t="s">
        <v>50</v>
      </c>
      <c r="O14685">
        <v>0.12</v>
      </c>
      <c r="P14685" t="s">
        <v>588</v>
      </c>
      <c r="Q14685" t="s">
        <v>589</v>
      </c>
      <c r="R14685" t="s">
        <v>107</v>
      </c>
      <c r="S14685" t="s">
        <v>108</v>
      </c>
      <c r="T14685" t="s">
        <v>2298</v>
      </c>
      <c r="U14685" t="s">
        <v>2299</v>
      </c>
      <c r="V14685" t="s">
        <v>50</v>
      </c>
    </row>
    <row r="14686" spans="1:22">
      <c r="A14686" s="4">
        <v>46129</v>
      </c>
      <c r="B14686" t="s">
        <v>10516</v>
      </c>
      <c r="C14686" t="s">
        <v>2568</v>
      </c>
      <c r="D14686">
        <v>1</v>
      </c>
      <c r="E14686">
        <v>275000.24</v>
      </c>
      <c r="F14686">
        <f>Table2[[#This Row],[Đơn Giá Chuẩn]]*Table2[[#This Row],[Tổng số lượng bán]]</f>
        <v>275000.24</v>
      </c>
      <c r="G14686">
        <v>0</v>
      </c>
      <c r="H14686">
        <f>Table2[[#This Row],[Doanh số bán]]-Table2[[#This Row],[Chiết khấu]]</f>
        <v>275000.24</v>
      </c>
      <c r="K14686" t="s">
        <v>50</v>
      </c>
      <c r="L14686">
        <v>1</v>
      </c>
      <c r="M14686" t="s">
        <v>37</v>
      </c>
      <c r="N14686" t="s">
        <v>50</v>
      </c>
      <c r="O14686">
        <v>1</v>
      </c>
      <c r="P14686" t="s">
        <v>84</v>
      </c>
      <c r="Q14686" t="s">
        <v>85</v>
      </c>
      <c r="R14686" t="s">
        <v>41</v>
      </c>
      <c r="S14686" t="s">
        <v>42</v>
      </c>
      <c r="T14686" t="s">
        <v>74</v>
      </c>
      <c r="U14686" t="s">
        <v>75</v>
      </c>
      <c r="V14686" t="s">
        <v>50</v>
      </c>
    </row>
    <row r="14687" spans="1:22">
      <c r="A14687" s="4">
        <v>46129</v>
      </c>
      <c r="B14687" t="s">
        <v>10517</v>
      </c>
      <c r="C14687" t="s">
        <v>2568</v>
      </c>
      <c r="D14687">
        <v>1</v>
      </c>
      <c r="E14687">
        <v>309579.68</v>
      </c>
      <c r="F14687">
        <f>Table2[[#This Row],[Đơn Giá Chuẩn]]*Table2[[#This Row],[Tổng số lượng bán]]</f>
        <v>309579.68</v>
      </c>
      <c r="G14687">
        <v>0</v>
      </c>
      <c r="H14687">
        <f>Table2[[#This Row],[Doanh số bán]]-Table2[[#This Row],[Chiết khấu]]</f>
        <v>309579.68</v>
      </c>
      <c r="K14687" t="s">
        <v>50</v>
      </c>
      <c r="L14687">
        <v>1</v>
      </c>
      <c r="M14687" t="s">
        <v>37</v>
      </c>
      <c r="N14687" t="s">
        <v>50</v>
      </c>
      <c r="O14687">
        <v>1</v>
      </c>
      <c r="P14687" t="s">
        <v>2504</v>
      </c>
      <c r="Q14687" t="s">
        <v>2505</v>
      </c>
      <c r="R14687" t="s">
        <v>41</v>
      </c>
      <c r="S14687" t="s">
        <v>42</v>
      </c>
      <c r="T14687" t="s">
        <v>74</v>
      </c>
      <c r="U14687" t="s">
        <v>75</v>
      </c>
      <c r="V14687" t="s">
        <v>50</v>
      </c>
    </row>
    <row r="14688" spans="1:22">
      <c r="A14688" s="4">
        <v>46129</v>
      </c>
      <c r="B14688" t="s">
        <v>10518</v>
      </c>
      <c r="C14688" t="s">
        <v>23</v>
      </c>
      <c r="D14688">
        <v>2</v>
      </c>
      <c r="E14688">
        <v>21000</v>
      </c>
      <c r="F14688">
        <f>Table2[[#This Row],[Đơn Giá Chuẩn]]*Table2[[#This Row],[Tổng số lượng bán]]</f>
        <v>42000</v>
      </c>
      <c r="G14688">
        <v>0</v>
      </c>
      <c r="H14688">
        <f>Table2[[#This Row],[Doanh số bán]]-Table2[[#This Row],[Chiết khấu]]</f>
        <v>42000</v>
      </c>
      <c r="K14688" t="s">
        <v>24</v>
      </c>
      <c r="L14688">
        <v>0</v>
      </c>
      <c r="M14688" t="s">
        <v>319</v>
      </c>
      <c r="N14688" t="s">
        <v>26</v>
      </c>
      <c r="O14688">
        <v>0</v>
      </c>
      <c r="P14688" t="s">
        <v>27</v>
      </c>
      <c r="Q14688" t="s">
        <v>28</v>
      </c>
      <c r="R14688" t="s">
        <v>29</v>
      </c>
      <c r="S14688" t="s">
        <v>30</v>
      </c>
      <c r="T14688" t="s">
        <v>320</v>
      </c>
      <c r="U14688" t="s">
        <v>321</v>
      </c>
      <c r="V14688" t="s">
        <v>33</v>
      </c>
    </row>
    <row r="14689" spans="1:22">
      <c r="A14689" s="4">
        <v>46129</v>
      </c>
      <c r="B14689" t="s">
        <v>10519</v>
      </c>
      <c r="C14689" t="s">
        <v>23</v>
      </c>
      <c r="D14689">
        <v>1</v>
      </c>
      <c r="E14689">
        <v>25999.999999999996</v>
      </c>
      <c r="F14689">
        <f>Table2[[#This Row],[Đơn Giá Chuẩn]]*Table2[[#This Row],[Tổng số lượng bán]]</f>
        <v>25999.999999999996</v>
      </c>
      <c r="G14689">
        <v>0</v>
      </c>
      <c r="H14689">
        <f>Table2[[#This Row],[Doanh số bán]]-Table2[[#This Row],[Chiết khấu]]</f>
        <v>25999.999999999996</v>
      </c>
      <c r="K14689" t="s">
        <v>24</v>
      </c>
      <c r="L14689">
        <v>0</v>
      </c>
      <c r="M14689" t="s">
        <v>319</v>
      </c>
      <c r="N14689" t="s">
        <v>26</v>
      </c>
      <c r="O14689">
        <v>0</v>
      </c>
      <c r="P14689" t="s">
        <v>129</v>
      </c>
      <c r="Q14689" t="s">
        <v>130</v>
      </c>
      <c r="R14689" t="s">
        <v>29</v>
      </c>
      <c r="S14689" t="s">
        <v>30</v>
      </c>
      <c r="T14689" t="s">
        <v>320</v>
      </c>
      <c r="U14689" t="s">
        <v>321</v>
      </c>
      <c r="V14689" t="s">
        <v>33</v>
      </c>
    </row>
    <row r="14690" spans="1:22">
      <c r="A14690" s="4">
        <v>46129</v>
      </c>
      <c r="B14690" t="s">
        <v>10519</v>
      </c>
      <c r="C14690" t="s">
        <v>23</v>
      </c>
      <c r="D14690">
        <v>2</v>
      </c>
      <c r="E14690">
        <v>21000</v>
      </c>
      <c r="F14690">
        <f>Table2[[#This Row],[Đơn Giá Chuẩn]]*Table2[[#This Row],[Tổng số lượng bán]]</f>
        <v>42000</v>
      </c>
      <c r="G14690">
        <v>0</v>
      </c>
      <c r="H14690">
        <f>Table2[[#This Row],[Doanh số bán]]-Table2[[#This Row],[Chiết khấu]]</f>
        <v>42000</v>
      </c>
      <c r="K14690" t="s">
        <v>24</v>
      </c>
      <c r="L14690">
        <v>0</v>
      </c>
      <c r="M14690" t="s">
        <v>319</v>
      </c>
      <c r="N14690" t="s">
        <v>26</v>
      </c>
      <c r="O14690">
        <v>0</v>
      </c>
      <c r="P14690" t="s">
        <v>27</v>
      </c>
      <c r="Q14690" t="s">
        <v>28</v>
      </c>
      <c r="R14690" t="s">
        <v>29</v>
      </c>
      <c r="S14690" t="s">
        <v>30</v>
      </c>
      <c r="T14690" t="s">
        <v>320</v>
      </c>
      <c r="U14690" t="s">
        <v>321</v>
      </c>
      <c r="V14690" t="s">
        <v>33</v>
      </c>
    </row>
    <row r="14691" spans="1:22">
      <c r="A14691" s="4">
        <v>46129</v>
      </c>
      <c r="B14691" t="s">
        <v>10520</v>
      </c>
      <c r="C14691" t="s">
        <v>23</v>
      </c>
      <c r="D14691">
        <v>1</v>
      </c>
      <c r="E14691">
        <v>42000</v>
      </c>
      <c r="F14691">
        <f>Table2[[#This Row],[Đơn Giá Chuẩn]]*Table2[[#This Row],[Tổng số lượng bán]]</f>
        <v>42000</v>
      </c>
      <c r="G14691">
        <v>0</v>
      </c>
      <c r="H14691">
        <f>Table2[[#This Row],[Doanh số bán]]-Table2[[#This Row],[Chiết khấu]]</f>
        <v>42000</v>
      </c>
      <c r="K14691" t="s">
        <v>24</v>
      </c>
      <c r="L14691">
        <v>0</v>
      </c>
      <c r="M14691" t="s">
        <v>319</v>
      </c>
      <c r="N14691" t="s">
        <v>26</v>
      </c>
      <c r="O14691">
        <v>0</v>
      </c>
      <c r="P14691" t="s">
        <v>94</v>
      </c>
      <c r="Q14691" t="s">
        <v>95</v>
      </c>
      <c r="R14691" t="s">
        <v>29</v>
      </c>
      <c r="S14691" t="s">
        <v>30</v>
      </c>
      <c r="T14691" t="s">
        <v>320</v>
      </c>
      <c r="U14691" t="s">
        <v>321</v>
      </c>
      <c r="V14691" t="s">
        <v>33</v>
      </c>
    </row>
    <row r="14692" spans="1:22">
      <c r="A14692" s="4">
        <v>46129</v>
      </c>
      <c r="B14692" t="s">
        <v>10517</v>
      </c>
      <c r="C14692" t="s">
        <v>2568</v>
      </c>
      <c r="D14692">
        <v>1</v>
      </c>
      <c r="E14692">
        <v>309579.68</v>
      </c>
      <c r="F14692">
        <f>Table2[[#This Row],[Đơn Giá Chuẩn]]*Table2[[#This Row],[Tổng số lượng bán]]</f>
        <v>309579.68</v>
      </c>
      <c r="G14692">
        <v>0</v>
      </c>
      <c r="H14692">
        <f>Table2[[#This Row],[Doanh số bán]]-Table2[[#This Row],[Chiết khấu]]</f>
        <v>309579.68</v>
      </c>
      <c r="K14692" t="s">
        <v>50</v>
      </c>
      <c r="L14692">
        <v>1</v>
      </c>
      <c r="M14692" t="s">
        <v>37</v>
      </c>
      <c r="N14692" t="s">
        <v>50</v>
      </c>
      <c r="O14692">
        <v>1</v>
      </c>
      <c r="P14692" t="s">
        <v>2504</v>
      </c>
      <c r="Q14692" t="s">
        <v>2505</v>
      </c>
      <c r="R14692" t="s">
        <v>41</v>
      </c>
      <c r="S14692" t="s">
        <v>42</v>
      </c>
      <c r="T14692" t="s">
        <v>74</v>
      </c>
      <c r="U14692" t="s">
        <v>75</v>
      </c>
      <c r="V14692" t="s">
        <v>50</v>
      </c>
    </row>
    <row r="14693" spans="1:22">
      <c r="A14693" s="4">
        <v>46129</v>
      </c>
      <c r="B14693" t="s">
        <v>10521</v>
      </c>
      <c r="C14693" t="s">
        <v>23</v>
      </c>
      <c r="D14693">
        <v>2</v>
      </c>
      <c r="E14693">
        <v>42000</v>
      </c>
      <c r="F14693">
        <f>Table2[[#This Row],[Đơn Giá Chuẩn]]*Table2[[#This Row],[Tổng số lượng bán]]</f>
        <v>84000</v>
      </c>
      <c r="G14693">
        <v>0</v>
      </c>
      <c r="H14693">
        <f>Table2[[#This Row],[Doanh số bán]]-Table2[[#This Row],[Chiết khấu]]</f>
        <v>84000</v>
      </c>
      <c r="K14693" t="s">
        <v>24</v>
      </c>
      <c r="L14693">
        <v>0</v>
      </c>
      <c r="M14693" t="s">
        <v>319</v>
      </c>
      <c r="N14693" t="s">
        <v>26</v>
      </c>
      <c r="O14693">
        <v>0</v>
      </c>
      <c r="P14693" t="s">
        <v>881</v>
      </c>
      <c r="Q14693" t="s">
        <v>882</v>
      </c>
      <c r="R14693" t="s">
        <v>29</v>
      </c>
      <c r="S14693" t="s">
        <v>30</v>
      </c>
      <c r="T14693" t="s">
        <v>320</v>
      </c>
      <c r="U14693" t="s">
        <v>321</v>
      </c>
      <c r="V14693" t="s">
        <v>33</v>
      </c>
    </row>
    <row r="14694" spans="1:22">
      <c r="A14694" s="4">
        <v>46129</v>
      </c>
      <c r="B14694" t="s">
        <v>10521</v>
      </c>
      <c r="C14694" t="s">
        <v>23</v>
      </c>
      <c r="D14694">
        <v>1</v>
      </c>
      <c r="E14694">
        <v>52000</v>
      </c>
      <c r="F14694">
        <f>Table2[[#This Row],[Đơn Giá Chuẩn]]*Table2[[#This Row],[Tổng số lượng bán]]</f>
        <v>52000</v>
      </c>
      <c r="G14694">
        <v>0</v>
      </c>
      <c r="H14694">
        <f>Table2[[#This Row],[Doanh số bán]]-Table2[[#This Row],[Chiết khấu]]</f>
        <v>52000</v>
      </c>
      <c r="K14694" t="s">
        <v>24</v>
      </c>
      <c r="L14694">
        <v>0</v>
      </c>
      <c r="M14694" t="s">
        <v>319</v>
      </c>
      <c r="N14694" t="s">
        <v>26</v>
      </c>
      <c r="O14694">
        <v>0</v>
      </c>
      <c r="P14694" t="s">
        <v>1699</v>
      </c>
      <c r="Q14694" t="s">
        <v>1700</v>
      </c>
      <c r="R14694" t="s">
        <v>29</v>
      </c>
      <c r="S14694" t="s">
        <v>59</v>
      </c>
      <c r="T14694" t="s">
        <v>320</v>
      </c>
      <c r="U14694" t="s">
        <v>321</v>
      </c>
      <c r="V14694" t="s">
        <v>33</v>
      </c>
    </row>
    <row r="14695" spans="1:22">
      <c r="A14695" s="4">
        <v>46129</v>
      </c>
      <c r="B14695" t="s">
        <v>10522</v>
      </c>
      <c r="C14695" t="s">
        <v>23</v>
      </c>
      <c r="D14695">
        <v>1</v>
      </c>
      <c r="E14695">
        <v>25999.999999999996</v>
      </c>
      <c r="F14695">
        <f>Table2[[#This Row],[Đơn Giá Chuẩn]]*Table2[[#This Row],[Tổng số lượng bán]]</f>
        <v>25999.999999999996</v>
      </c>
      <c r="G14695">
        <v>0</v>
      </c>
      <c r="H14695">
        <f>Table2[[#This Row],[Doanh số bán]]-Table2[[#This Row],[Chiết khấu]]</f>
        <v>25999.999999999996</v>
      </c>
      <c r="K14695" t="s">
        <v>24</v>
      </c>
      <c r="L14695">
        <v>0</v>
      </c>
      <c r="M14695" t="s">
        <v>319</v>
      </c>
      <c r="N14695" t="s">
        <v>26</v>
      </c>
      <c r="O14695">
        <v>0</v>
      </c>
      <c r="P14695" t="s">
        <v>47</v>
      </c>
      <c r="Q14695" t="s">
        <v>48</v>
      </c>
      <c r="R14695" t="s">
        <v>29</v>
      </c>
      <c r="S14695" t="s">
        <v>30</v>
      </c>
      <c r="T14695" t="s">
        <v>320</v>
      </c>
      <c r="U14695" t="s">
        <v>321</v>
      </c>
      <c r="V14695" t="s">
        <v>33</v>
      </c>
    </row>
    <row r="14696" spans="1:22">
      <c r="A14696" s="4">
        <v>46129</v>
      </c>
      <c r="B14696" t="s">
        <v>10523</v>
      </c>
      <c r="C14696" t="s">
        <v>23</v>
      </c>
      <c r="D14696">
        <v>1</v>
      </c>
      <c r="E14696">
        <v>25999.999999999996</v>
      </c>
      <c r="F14696">
        <f>Table2[[#This Row],[Đơn Giá Chuẩn]]*Table2[[#This Row],[Tổng số lượng bán]]</f>
        <v>25999.999999999996</v>
      </c>
      <c r="G14696">
        <v>0</v>
      </c>
      <c r="H14696">
        <f>Table2[[#This Row],[Doanh số bán]]-Table2[[#This Row],[Chiết khấu]]</f>
        <v>25999.999999999996</v>
      </c>
      <c r="K14696" t="s">
        <v>24</v>
      </c>
      <c r="L14696">
        <v>0</v>
      </c>
      <c r="M14696" t="s">
        <v>319</v>
      </c>
      <c r="N14696" t="s">
        <v>26</v>
      </c>
      <c r="O14696">
        <v>0</v>
      </c>
      <c r="P14696" t="s">
        <v>47</v>
      </c>
      <c r="Q14696" t="s">
        <v>48</v>
      </c>
      <c r="R14696" t="s">
        <v>29</v>
      </c>
      <c r="S14696" t="s">
        <v>30</v>
      </c>
      <c r="T14696" t="s">
        <v>320</v>
      </c>
      <c r="U14696" t="s">
        <v>321</v>
      </c>
      <c r="V14696" t="s">
        <v>33</v>
      </c>
    </row>
    <row r="14697" spans="1:22">
      <c r="A14697" s="4">
        <v>46129</v>
      </c>
      <c r="B14697" t="s">
        <v>10523</v>
      </c>
      <c r="C14697" t="s">
        <v>23</v>
      </c>
      <c r="D14697">
        <v>1</v>
      </c>
      <c r="E14697">
        <v>21000</v>
      </c>
      <c r="F14697">
        <f>Table2[[#This Row],[Đơn Giá Chuẩn]]*Table2[[#This Row],[Tổng số lượng bán]]</f>
        <v>21000</v>
      </c>
      <c r="G14697">
        <v>0</v>
      </c>
      <c r="H14697">
        <f>Table2[[#This Row],[Doanh số bán]]-Table2[[#This Row],[Chiết khấu]]</f>
        <v>21000</v>
      </c>
      <c r="K14697" t="s">
        <v>24</v>
      </c>
      <c r="L14697">
        <v>0</v>
      </c>
      <c r="M14697" t="s">
        <v>319</v>
      </c>
      <c r="N14697" t="s">
        <v>26</v>
      </c>
      <c r="O14697">
        <v>0</v>
      </c>
      <c r="P14697" t="s">
        <v>27</v>
      </c>
      <c r="Q14697" t="s">
        <v>28</v>
      </c>
      <c r="R14697" t="s">
        <v>29</v>
      </c>
      <c r="S14697" t="s">
        <v>30</v>
      </c>
      <c r="T14697" t="s">
        <v>320</v>
      </c>
      <c r="U14697" t="s">
        <v>321</v>
      </c>
      <c r="V14697" t="s">
        <v>33</v>
      </c>
    </row>
    <row r="14698" spans="1:22">
      <c r="A14698" s="4">
        <v>46129</v>
      </c>
      <c r="B14698" t="s">
        <v>10524</v>
      </c>
      <c r="C14698" t="s">
        <v>23</v>
      </c>
      <c r="D14698">
        <v>2</v>
      </c>
      <c r="E14698">
        <v>21000</v>
      </c>
      <c r="F14698">
        <f>Table2[[#This Row],[Đơn Giá Chuẩn]]*Table2[[#This Row],[Tổng số lượng bán]]</f>
        <v>42000</v>
      </c>
      <c r="G14698">
        <v>0</v>
      </c>
      <c r="H14698">
        <f>Table2[[#This Row],[Doanh số bán]]-Table2[[#This Row],[Chiết khấu]]</f>
        <v>42000</v>
      </c>
      <c r="K14698" t="s">
        <v>24</v>
      </c>
      <c r="L14698">
        <v>0</v>
      </c>
      <c r="M14698" t="s">
        <v>319</v>
      </c>
      <c r="N14698" t="s">
        <v>26</v>
      </c>
      <c r="O14698">
        <v>0</v>
      </c>
      <c r="P14698" t="s">
        <v>27</v>
      </c>
      <c r="Q14698" t="s">
        <v>28</v>
      </c>
      <c r="R14698" t="s">
        <v>29</v>
      </c>
      <c r="S14698" t="s">
        <v>30</v>
      </c>
      <c r="T14698" t="s">
        <v>320</v>
      </c>
      <c r="U14698" t="s">
        <v>321</v>
      </c>
      <c r="V14698" t="s">
        <v>33</v>
      </c>
    </row>
    <row r="14699" spans="1:22">
      <c r="A14699" s="4">
        <v>46129</v>
      </c>
      <c r="B14699" t="s">
        <v>10524</v>
      </c>
      <c r="C14699" t="s">
        <v>23</v>
      </c>
      <c r="D14699">
        <v>1</v>
      </c>
      <c r="E14699">
        <v>25999.999999999996</v>
      </c>
      <c r="F14699">
        <f>Table2[[#This Row],[Đơn Giá Chuẩn]]*Table2[[#This Row],[Tổng số lượng bán]]</f>
        <v>25999.999999999996</v>
      </c>
      <c r="G14699">
        <v>0</v>
      </c>
      <c r="H14699">
        <f>Table2[[#This Row],[Doanh số bán]]-Table2[[#This Row],[Chiết khấu]]</f>
        <v>25999.999999999996</v>
      </c>
      <c r="K14699" t="s">
        <v>24</v>
      </c>
      <c r="L14699">
        <v>0</v>
      </c>
      <c r="M14699" t="s">
        <v>319</v>
      </c>
      <c r="N14699" t="s">
        <v>26</v>
      </c>
      <c r="O14699">
        <v>0</v>
      </c>
      <c r="P14699" t="s">
        <v>47</v>
      </c>
      <c r="Q14699" t="s">
        <v>48</v>
      </c>
      <c r="R14699" t="s">
        <v>29</v>
      </c>
      <c r="S14699" t="s">
        <v>30</v>
      </c>
      <c r="T14699" t="s">
        <v>320</v>
      </c>
      <c r="U14699" t="s">
        <v>321</v>
      </c>
      <c r="V14699" t="s">
        <v>33</v>
      </c>
    </row>
    <row r="14700" spans="1:22">
      <c r="A14700" s="4">
        <v>46129</v>
      </c>
      <c r="B14700" t="s">
        <v>10525</v>
      </c>
      <c r="C14700" t="s">
        <v>23</v>
      </c>
      <c r="D14700">
        <v>1</v>
      </c>
      <c r="E14700">
        <v>21000</v>
      </c>
      <c r="F14700">
        <f>Table2[[#This Row],[Đơn Giá Chuẩn]]*Table2[[#This Row],[Tổng số lượng bán]]</f>
        <v>21000</v>
      </c>
      <c r="G14700">
        <v>0</v>
      </c>
      <c r="H14700">
        <f>Table2[[#This Row],[Doanh số bán]]-Table2[[#This Row],[Chiết khấu]]</f>
        <v>21000</v>
      </c>
      <c r="K14700" t="s">
        <v>24</v>
      </c>
      <c r="L14700">
        <v>0</v>
      </c>
      <c r="M14700" t="s">
        <v>319</v>
      </c>
      <c r="N14700" t="s">
        <v>26</v>
      </c>
      <c r="O14700">
        <v>0</v>
      </c>
      <c r="P14700" t="s">
        <v>27</v>
      </c>
      <c r="Q14700" t="s">
        <v>28</v>
      </c>
      <c r="R14700" t="s">
        <v>29</v>
      </c>
      <c r="S14700" t="s">
        <v>30</v>
      </c>
      <c r="T14700" t="s">
        <v>320</v>
      </c>
      <c r="U14700" t="s">
        <v>321</v>
      </c>
      <c r="V14700" t="s">
        <v>33</v>
      </c>
    </row>
    <row r="14701" spans="1:22">
      <c r="A14701" s="4">
        <v>46129</v>
      </c>
      <c r="B14701" t="s">
        <v>10526</v>
      </c>
      <c r="C14701" t="s">
        <v>23</v>
      </c>
      <c r="D14701">
        <v>1</v>
      </c>
      <c r="E14701">
        <v>37000</v>
      </c>
      <c r="F14701">
        <f>Table2[[#This Row],[Đơn Giá Chuẩn]]*Table2[[#This Row],[Tổng số lượng bán]]</f>
        <v>37000</v>
      </c>
      <c r="G14701">
        <v>0</v>
      </c>
      <c r="H14701">
        <f>Table2[[#This Row],[Doanh số bán]]-Table2[[#This Row],[Chiết khấu]]</f>
        <v>37000</v>
      </c>
      <c r="K14701" t="s">
        <v>24</v>
      </c>
      <c r="L14701">
        <v>0</v>
      </c>
      <c r="M14701" t="s">
        <v>319</v>
      </c>
      <c r="N14701" t="s">
        <v>26</v>
      </c>
      <c r="O14701">
        <v>0</v>
      </c>
      <c r="P14701" t="s">
        <v>246</v>
      </c>
      <c r="Q14701" t="s">
        <v>247</v>
      </c>
      <c r="R14701" t="s">
        <v>29</v>
      </c>
      <c r="S14701" t="s">
        <v>30</v>
      </c>
      <c r="T14701" t="s">
        <v>320</v>
      </c>
      <c r="U14701" t="s">
        <v>321</v>
      </c>
      <c r="V14701" t="s">
        <v>33</v>
      </c>
    </row>
    <row r="14702" spans="1:22">
      <c r="A14702" s="4">
        <v>46129</v>
      </c>
      <c r="B14702" t="s">
        <v>10527</v>
      </c>
      <c r="C14702" t="s">
        <v>155</v>
      </c>
      <c r="D14702">
        <v>1</v>
      </c>
      <c r="E14702">
        <v>331000</v>
      </c>
      <c r="F14702">
        <f>Table2[[#This Row],[Đơn Giá Chuẩn]]*Table2[[#This Row],[Tổng số lượng bán]]</f>
        <v>331000</v>
      </c>
      <c r="G14702">
        <v>0</v>
      </c>
      <c r="H14702">
        <f>Table2[[#This Row],[Doanh số bán]]-Table2[[#This Row],[Chiết khấu]]</f>
        <v>331000</v>
      </c>
      <c r="K14702" t="s">
        <v>24</v>
      </c>
      <c r="L14702">
        <v>1.6</v>
      </c>
      <c r="M14702" t="s">
        <v>319</v>
      </c>
      <c r="N14702" t="s">
        <v>26</v>
      </c>
      <c r="O14702">
        <v>1.6</v>
      </c>
      <c r="P14702" t="s">
        <v>839</v>
      </c>
      <c r="Q14702" t="s">
        <v>840</v>
      </c>
      <c r="R14702" t="s">
        <v>107</v>
      </c>
      <c r="S14702" t="s">
        <v>108</v>
      </c>
      <c r="T14702" t="s">
        <v>320</v>
      </c>
      <c r="U14702" t="s">
        <v>321</v>
      </c>
      <c r="V14702" t="s">
        <v>33</v>
      </c>
    </row>
    <row r="14703" spans="1:22">
      <c r="A14703" s="4">
        <v>46129</v>
      </c>
      <c r="B14703" t="s">
        <v>10527</v>
      </c>
      <c r="C14703" t="s">
        <v>104</v>
      </c>
      <c r="D14703">
        <v>1</v>
      </c>
      <c r="E14703">
        <v>47000</v>
      </c>
      <c r="F14703">
        <f>Table2[[#This Row],[Đơn Giá Chuẩn]]*Table2[[#This Row],[Tổng số lượng bán]]</f>
        <v>47000</v>
      </c>
      <c r="G14703">
        <v>0</v>
      </c>
      <c r="H14703">
        <f>Table2[[#This Row],[Doanh số bán]]-Table2[[#This Row],[Chiết khấu]]</f>
        <v>47000</v>
      </c>
      <c r="K14703" t="s">
        <v>24</v>
      </c>
      <c r="L14703">
        <v>0.16</v>
      </c>
      <c r="M14703" t="s">
        <v>319</v>
      </c>
      <c r="N14703" t="s">
        <v>26</v>
      </c>
      <c r="O14703">
        <v>0.16</v>
      </c>
      <c r="P14703" t="s">
        <v>105</v>
      </c>
      <c r="Q14703" t="s">
        <v>106</v>
      </c>
      <c r="R14703" t="s">
        <v>107</v>
      </c>
      <c r="S14703" t="s">
        <v>108</v>
      </c>
      <c r="T14703" t="s">
        <v>320</v>
      </c>
      <c r="U14703" t="s">
        <v>321</v>
      </c>
      <c r="V14703" t="s">
        <v>33</v>
      </c>
    </row>
    <row r="14704" spans="1:22">
      <c r="A14704" s="4">
        <v>46129</v>
      </c>
      <c r="B14704" t="s">
        <v>9172</v>
      </c>
      <c r="C14704" t="s">
        <v>2568</v>
      </c>
      <c r="D14704">
        <v>1</v>
      </c>
      <c r="E14704">
        <v>309579.68</v>
      </c>
      <c r="F14704">
        <f>Table2[[#This Row],[Đơn Giá Chuẩn]]*Table2[[#This Row],[Tổng số lượng bán]]</f>
        <v>309579.68</v>
      </c>
      <c r="G14704">
        <v>0</v>
      </c>
      <c r="H14704">
        <f>Table2[[#This Row],[Doanh số bán]]-Table2[[#This Row],[Chiết khấu]]</f>
        <v>309579.68</v>
      </c>
      <c r="K14704" t="s">
        <v>50</v>
      </c>
      <c r="L14704">
        <v>1</v>
      </c>
      <c r="M14704" t="s">
        <v>37</v>
      </c>
      <c r="N14704" t="s">
        <v>50</v>
      </c>
      <c r="O14704">
        <v>1</v>
      </c>
      <c r="P14704" t="s">
        <v>2504</v>
      </c>
      <c r="Q14704" t="s">
        <v>2505</v>
      </c>
      <c r="R14704" t="s">
        <v>41</v>
      </c>
      <c r="S14704" t="s">
        <v>42</v>
      </c>
      <c r="T14704" t="s">
        <v>74</v>
      </c>
      <c r="U14704" t="s">
        <v>75</v>
      </c>
      <c r="V14704" t="s">
        <v>50</v>
      </c>
    </row>
    <row r="14705" spans="1:22">
      <c r="A14705" s="4">
        <v>46129</v>
      </c>
      <c r="B14705" t="s">
        <v>10527</v>
      </c>
      <c r="C14705" t="s">
        <v>104</v>
      </c>
      <c r="D14705">
        <v>1</v>
      </c>
      <c r="E14705">
        <v>187000</v>
      </c>
      <c r="F14705">
        <f>Table2[[#This Row],[Đơn Giá Chuẩn]]*Table2[[#This Row],[Tổng số lượng bán]]</f>
        <v>187000</v>
      </c>
      <c r="G14705">
        <v>0</v>
      </c>
      <c r="H14705">
        <f>Table2[[#This Row],[Doanh số bán]]-Table2[[#This Row],[Chiết khấu]]</f>
        <v>187000</v>
      </c>
      <c r="K14705" t="s">
        <v>24</v>
      </c>
      <c r="L14705">
        <v>0.01</v>
      </c>
      <c r="M14705" t="s">
        <v>319</v>
      </c>
      <c r="N14705" t="s">
        <v>26</v>
      </c>
      <c r="O14705">
        <v>0.01</v>
      </c>
      <c r="P14705" t="s">
        <v>6941</v>
      </c>
      <c r="Q14705" t="s">
        <v>6942</v>
      </c>
      <c r="R14705" t="s">
        <v>41</v>
      </c>
      <c r="S14705" t="s">
        <v>42</v>
      </c>
      <c r="T14705" t="s">
        <v>320</v>
      </c>
      <c r="U14705" t="s">
        <v>321</v>
      </c>
      <c r="V14705" t="s">
        <v>33</v>
      </c>
    </row>
    <row r="14706" spans="1:22">
      <c r="A14706" s="4">
        <v>46129</v>
      </c>
      <c r="B14706" t="s">
        <v>10528</v>
      </c>
      <c r="C14706" t="s">
        <v>23</v>
      </c>
      <c r="D14706">
        <v>9</v>
      </c>
      <c r="E14706">
        <v>21000</v>
      </c>
      <c r="F14706">
        <f>Table2[[#This Row],[Đơn Giá Chuẩn]]*Table2[[#This Row],[Tổng số lượng bán]]</f>
        <v>189000</v>
      </c>
      <c r="G14706">
        <v>0</v>
      </c>
      <c r="H14706">
        <f>Table2[[#This Row],[Doanh số bán]]-Table2[[#This Row],[Chiết khấu]]</f>
        <v>189000</v>
      </c>
      <c r="K14706" t="s">
        <v>24</v>
      </c>
      <c r="L14706">
        <v>0</v>
      </c>
      <c r="M14706" t="s">
        <v>319</v>
      </c>
      <c r="N14706" t="s">
        <v>26</v>
      </c>
      <c r="O14706">
        <v>0</v>
      </c>
      <c r="P14706" t="s">
        <v>27</v>
      </c>
      <c r="Q14706" t="s">
        <v>28</v>
      </c>
      <c r="R14706" t="s">
        <v>29</v>
      </c>
      <c r="S14706" t="s">
        <v>30</v>
      </c>
      <c r="T14706" t="s">
        <v>320</v>
      </c>
      <c r="U14706" t="s">
        <v>321</v>
      </c>
      <c r="V14706" t="s">
        <v>33</v>
      </c>
    </row>
    <row r="14707" spans="1:22">
      <c r="A14707" s="4">
        <v>46129</v>
      </c>
      <c r="B14707" t="s">
        <v>10529</v>
      </c>
      <c r="C14707" t="s">
        <v>23</v>
      </c>
      <c r="D14707">
        <v>1</v>
      </c>
      <c r="E14707">
        <v>21000</v>
      </c>
      <c r="F14707">
        <f>Table2[[#This Row],[Đơn Giá Chuẩn]]*Table2[[#This Row],[Tổng số lượng bán]]</f>
        <v>21000</v>
      </c>
      <c r="G14707">
        <v>0</v>
      </c>
      <c r="H14707">
        <f>Table2[[#This Row],[Doanh số bán]]-Table2[[#This Row],[Chiết khấu]]</f>
        <v>21000</v>
      </c>
      <c r="K14707" t="s">
        <v>24</v>
      </c>
      <c r="L14707">
        <v>0</v>
      </c>
      <c r="M14707" t="s">
        <v>319</v>
      </c>
      <c r="N14707" t="s">
        <v>26</v>
      </c>
      <c r="O14707">
        <v>0</v>
      </c>
      <c r="P14707" t="s">
        <v>27</v>
      </c>
      <c r="Q14707" t="s">
        <v>28</v>
      </c>
      <c r="R14707" t="s">
        <v>29</v>
      </c>
      <c r="S14707" t="s">
        <v>30</v>
      </c>
      <c r="T14707" t="s">
        <v>320</v>
      </c>
      <c r="U14707" t="s">
        <v>321</v>
      </c>
      <c r="V14707" t="s">
        <v>33</v>
      </c>
    </row>
    <row r="14708" spans="1:22">
      <c r="A14708" s="4">
        <v>46129</v>
      </c>
      <c r="B14708" t="s">
        <v>10530</v>
      </c>
      <c r="C14708" t="s">
        <v>23</v>
      </c>
      <c r="D14708">
        <v>1</v>
      </c>
      <c r="E14708">
        <v>62000</v>
      </c>
      <c r="F14708">
        <f>Table2[[#This Row],[Đơn Giá Chuẩn]]*Table2[[#This Row],[Tổng số lượng bán]]</f>
        <v>62000</v>
      </c>
      <c r="G14708">
        <v>0</v>
      </c>
      <c r="H14708">
        <f>Table2[[#This Row],[Doanh số bán]]-Table2[[#This Row],[Chiết khấu]]</f>
        <v>62000</v>
      </c>
      <c r="K14708" t="s">
        <v>24</v>
      </c>
      <c r="L14708">
        <v>0</v>
      </c>
      <c r="M14708" t="s">
        <v>319</v>
      </c>
      <c r="N14708" t="s">
        <v>26</v>
      </c>
      <c r="O14708">
        <v>0</v>
      </c>
      <c r="P14708" t="s">
        <v>199</v>
      </c>
      <c r="Q14708" t="s">
        <v>200</v>
      </c>
      <c r="R14708" t="s">
        <v>29</v>
      </c>
      <c r="S14708" t="s">
        <v>30</v>
      </c>
      <c r="T14708" t="s">
        <v>320</v>
      </c>
      <c r="U14708" t="s">
        <v>321</v>
      </c>
      <c r="V14708" t="s">
        <v>33</v>
      </c>
    </row>
    <row r="14709" spans="1:22">
      <c r="A14709" s="4">
        <v>46129</v>
      </c>
      <c r="B14709" t="s">
        <v>10531</v>
      </c>
      <c r="C14709" t="s">
        <v>23</v>
      </c>
      <c r="D14709">
        <v>2</v>
      </c>
      <c r="E14709">
        <v>25999.999999999996</v>
      </c>
      <c r="F14709">
        <f>Table2[[#This Row],[Đơn Giá Chuẩn]]*Table2[[#This Row],[Tổng số lượng bán]]</f>
        <v>51999.999999999993</v>
      </c>
      <c r="G14709">
        <v>0</v>
      </c>
      <c r="H14709">
        <f>Table2[[#This Row],[Doanh số bán]]-Table2[[#This Row],[Chiết khấu]]</f>
        <v>51999.999999999993</v>
      </c>
      <c r="K14709" t="s">
        <v>24</v>
      </c>
      <c r="L14709">
        <v>0</v>
      </c>
      <c r="M14709" t="s">
        <v>319</v>
      </c>
      <c r="N14709" t="s">
        <v>26</v>
      </c>
      <c r="O14709">
        <v>0</v>
      </c>
      <c r="P14709" t="s">
        <v>47</v>
      </c>
      <c r="Q14709" t="s">
        <v>48</v>
      </c>
      <c r="R14709" t="s">
        <v>29</v>
      </c>
      <c r="S14709" t="s">
        <v>30</v>
      </c>
      <c r="T14709" t="s">
        <v>320</v>
      </c>
      <c r="U14709" t="s">
        <v>321</v>
      </c>
      <c r="V14709" t="s">
        <v>33</v>
      </c>
    </row>
    <row r="14710" spans="1:22">
      <c r="A14710" s="4">
        <v>46129</v>
      </c>
      <c r="B14710" t="s">
        <v>10531</v>
      </c>
      <c r="C14710" t="s">
        <v>23</v>
      </c>
      <c r="D14710">
        <v>1</v>
      </c>
      <c r="E14710">
        <v>21000</v>
      </c>
      <c r="F14710">
        <f>Table2[[#This Row],[Đơn Giá Chuẩn]]*Table2[[#This Row],[Tổng số lượng bán]]</f>
        <v>21000</v>
      </c>
      <c r="G14710">
        <v>0</v>
      </c>
      <c r="H14710">
        <f>Table2[[#This Row],[Doanh số bán]]-Table2[[#This Row],[Chiết khấu]]</f>
        <v>21000</v>
      </c>
      <c r="K14710" t="s">
        <v>24</v>
      </c>
      <c r="L14710">
        <v>0</v>
      </c>
      <c r="M14710" t="s">
        <v>319</v>
      </c>
      <c r="N14710" t="s">
        <v>26</v>
      </c>
      <c r="O14710">
        <v>0</v>
      </c>
      <c r="P14710" t="s">
        <v>27</v>
      </c>
      <c r="Q14710" t="s">
        <v>28</v>
      </c>
      <c r="R14710" t="s">
        <v>29</v>
      </c>
      <c r="S14710" t="s">
        <v>30</v>
      </c>
      <c r="T14710" t="s">
        <v>320</v>
      </c>
      <c r="U14710" t="s">
        <v>321</v>
      </c>
      <c r="V14710" t="s">
        <v>33</v>
      </c>
    </row>
    <row r="14711" spans="1:22">
      <c r="A14711" s="4">
        <v>46129</v>
      </c>
      <c r="B14711" t="s">
        <v>10532</v>
      </c>
      <c r="C14711" t="s">
        <v>23</v>
      </c>
      <c r="D14711">
        <v>1</v>
      </c>
      <c r="E14711">
        <v>25999.999999999996</v>
      </c>
      <c r="F14711">
        <f>Table2[[#This Row],[Đơn Giá Chuẩn]]*Table2[[#This Row],[Tổng số lượng bán]]</f>
        <v>25999.999999999996</v>
      </c>
      <c r="G14711">
        <v>0</v>
      </c>
      <c r="H14711">
        <f>Table2[[#This Row],[Doanh số bán]]-Table2[[#This Row],[Chiết khấu]]</f>
        <v>25999.999999999996</v>
      </c>
      <c r="K14711" t="s">
        <v>24</v>
      </c>
      <c r="L14711">
        <v>0</v>
      </c>
      <c r="M14711" t="s">
        <v>319</v>
      </c>
      <c r="N14711" t="s">
        <v>26</v>
      </c>
      <c r="O14711">
        <v>0</v>
      </c>
      <c r="P14711" t="s">
        <v>129</v>
      </c>
      <c r="Q14711" t="s">
        <v>130</v>
      </c>
      <c r="R14711" t="s">
        <v>29</v>
      </c>
      <c r="S14711" t="s">
        <v>30</v>
      </c>
      <c r="T14711" t="s">
        <v>320</v>
      </c>
      <c r="U14711" t="s">
        <v>321</v>
      </c>
      <c r="V14711" t="s">
        <v>33</v>
      </c>
    </row>
    <row r="14712" spans="1:22">
      <c r="A14712" s="4">
        <v>46129</v>
      </c>
      <c r="B14712" t="s">
        <v>10533</v>
      </c>
      <c r="C14712" t="s">
        <v>23</v>
      </c>
      <c r="D14712">
        <v>1</v>
      </c>
      <c r="E14712">
        <v>25999.999999999996</v>
      </c>
      <c r="F14712">
        <f>Table2[[#This Row],[Đơn Giá Chuẩn]]*Table2[[#This Row],[Tổng số lượng bán]]</f>
        <v>25999.999999999996</v>
      </c>
      <c r="G14712">
        <v>0</v>
      </c>
      <c r="H14712">
        <f>Table2[[#This Row],[Doanh số bán]]-Table2[[#This Row],[Chiết khấu]]</f>
        <v>25999.999999999996</v>
      </c>
      <c r="K14712" t="s">
        <v>24</v>
      </c>
      <c r="L14712">
        <v>0</v>
      </c>
      <c r="M14712" t="s">
        <v>319</v>
      </c>
      <c r="N14712" t="s">
        <v>26</v>
      </c>
      <c r="O14712">
        <v>0</v>
      </c>
      <c r="P14712" t="s">
        <v>47</v>
      </c>
      <c r="Q14712" t="s">
        <v>48</v>
      </c>
      <c r="R14712" t="s">
        <v>29</v>
      </c>
      <c r="S14712" t="s">
        <v>30</v>
      </c>
      <c r="T14712" t="s">
        <v>320</v>
      </c>
      <c r="U14712" t="s">
        <v>321</v>
      </c>
      <c r="V14712" t="s">
        <v>33</v>
      </c>
    </row>
    <row r="14713" spans="1:22">
      <c r="A14713" s="4">
        <v>46129</v>
      </c>
      <c r="B14713" t="s">
        <v>10533</v>
      </c>
      <c r="C14713" t="s">
        <v>23</v>
      </c>
      <c r="D14713">
        <v>1</v>
      </c>
      <c r="E14713">
        <v>21000</v>
      </c>
      <c r="F14713">
        <f>Table2[[#This Row],[Đơn Giá Chuẩn]]*Table2[[#This Row],[Tổng số lượng bán]]</f>
        <v>21000</v>
      </c>
      <c r="G14713">
        <v>0</v>
      </c>
      <c r="H14713">
        <f>Table2[[#This Row],[Doanh số bán]]-Table2[[#This Row],[Chiết khấu]]</f>
        <v>21000</v>
      </c>
      <c r="K14713" t="s">
        <v>24</v>
      </c>
      <c r="L14713">
        <v>0</v>
      </c>
      <c r="M14713" t="s">
        <v>319</v>
      </c>
      <c r="N14713" t="s">
        <v>26</v>
      </c>
      <c r="O14713">
        <v>0</v>
      </c>
      <c r="P14713" t="s">
        <v>27</v>
      </c>
      <c r="Q14713" t="s">
        <v>28</v>
      </c>
      <c r="R14713" t="s">
        <v>29</v>
      </c>
      <c r="S14713" t="s">
        <v>30</v>
      </c>
      <c r="T14713" t="s">
        <v>320</v>
      </c>
      <c r="U14713" t="s">
        <v>321</v>
      </c>
      <c r="V14713" t="s">
        <v>33</v>
      </c>
    </row>
    <row r="14714" spans="1:22">
      <c r="A14714" s="4">
        <v>46129</v>
      </c>
      <c r="B14714" t="s">
        <v>10534</v>
      </c>
      <c r="C14714" t="s">
        <v>23</v>
      </c>
      <c r="D14714">
        <v>1</v>
      </c>
      <c r="E14714">
        <v>42000</v>
      </c>
      <c r="F14714">
        <f>Table2[[#This Row],[Đơn Giá Chuẩn]]*Table2[[#This Row],[Tổng số lượng bán]]</f>
        <v>42000</v>
      </c>
      <c r="G14714">
        <v>0</v>
      </c>
      <c r="H14714">
        <f>Table2[[#This Row],[Doanh số bán]]-Table2[[#This Row],[Chiết khấu]]</f>
        <v>42000</v>
      </c>
      <c r="K14714" t="s">
        <v>24</v>
      </c>
      <c r="L14714">
        <v>0</v>
      </c>
      <c r="M14714" t="s">
        <v>319</v>
      </c>
      <c r="N14714" t="s">
        <v>26</v>
      </c>
      <c r="O14714">
        <v>0</v>
      </c>
      <c r="P14714" t="s">
        <v>141</v>
      </c>
      <c r="Q14714" t="s">
        <v>142</v>
      </c>
      <c r="R14714" t="s">
        <v>29</v>
      </c>
      <c r="S14714" t="s">
        <v>59</v>
      </c>
      <c r="T14714" t="s">
        <v>320</v>
      </c>
      <c r="U14714" t="s">
        <v>321</v>
      </c>
      <c r="V14714" t="s">
        <v>33</v>
      </c>
    </row>
    <row r="14715" spans="1:22">
      <c r="A14715" s="4">
        <v>46129</v>
      </c>
      <c r="B14715" t="s">
        <v>10535</v>
      </c>
      <c r="C14715" t="s">
        <v>23</v>
      </c>
      <c r="D14715">
        <v>1</v>
      </c>
      <c r="E14715">
        <v>21000</v>
      </c>
      <c r="F14715">
        <f>Table2[[#This Row],[Đơn Giá Chuẩn]]*Table2[[#This Row],[Tổng số lượng bán]]</f>
        <v>21000</v>
      </c>
      <c r="G14715">
        <v>0</v>
      </c>
      <c r="H14715">
        <f>Table2[[#This Row],[Doanh số bán]]-Table2[[#This Row],[Chiết khấu]]</f>
        <v>21000</v>
      </c>
      <c r="K14715" t="s">
        <v>24</v>
      </c>
      <c r="L14715">
        <v>0</v>
      </c>
      <c r="M14715" t="s">
        <v>319</v>
      </c>
      <c r="N14715" t="s">
        <v>26</v>
      </c>
      <c r="O14715">
        <v>0</v>
      </c>
      <c r="P14715" t="s">
        <v>169</v>
      </c>
      <c r="Q14715" t="s">
        <v>170</v>
      </c>
      <c r="R14715" t="s">
        <v>29</v>
      </c>
      <c r="S14715" t="s">
        <v>30</v>
      </c>
      <c r="T14715" t="s">
        <v>320</v>
      </c>
      <c r="U14715" t="s">
        <v>321</v>
      </c>
      <c r="V14715" t="s">
        <v>33</v>
      </c>
    </row>
    <row r="14716" spans="1:22">
      <c r="A14716" s="4">
        <v>46129</v>
      </c>
      <c r="B14716" t="s">
        <v>10536</v>
      </c>
      <c r="C14716" t="s">
        <v>23</v>
      </c>
      <c r="D14716">
        <v>1</v>
      </c>
      <c r="E14716">
        <v>25999.999999999996</v>
      </c>
      <c r="F14716">
        <f>Table2[[#This Row],[Đơn Giá Chuẩn]]*Table2[[#This Row],[Tổng số lượng bán]]</f>
        <v>25999.999999999996</v>
      </c>
      <c r="G14716">
        <v>0</v>
      </c>
      <c r="H14716">
        <f>Table2[[#This Row],[Doanh số bán]]-Table2[[#This Row],[Chiết khấu]]</f>
        <v>25999.999999999996</v>
      </c>
      <c r="K14716" t="s">
        <v>24</v>
      </c>
      <c r="L14716">
        <v>0</v>
      </c>
      <c r="M14716" t="s">
        <v>319</v>
      </c>
      <c r="N14716" t="s">
        <v>26</v>
      </c>
      <c r="O14716">
        <v>0</v>
      </c>
      <c r="P14716" t="s">
        <v>47</v>
      </c>
      <c r="Q14716" t="s">
        <v>48</v>
      </c>
      <c r="R14716" t="s">
        <v>29</v>
      </c>
      <c r="S14716" t="s">
        <v>30</v>
      </c>
      <c r="T14716" t="s">
        <v>320</v>
      </c>
      <c r="U14716" t="s">
        <v>321</v>
      </c>
      <c r="V14716" t="s">
        <v>33</v>
      </c>
    </row>
    <row r="14717" spans="1:22">
      <c r="A14717" s="4">
        <v>46129</v>
      </c>
      <c r="B14717" t="s">
        <v>10537</v>
      </c>
      <c r="C14717" t="s">
        <v>23</v>
      </c>
      <c r="D14717">
        <v>1</v>
      </c>
      <c r="E14717">
        <v>25999.999999999996</v>
      </c>
      <c r="F14717">
        <f>Table2[[#This Row],[Đơn Giá Chuẩn]]*Table2[[#This Row],[Tổng số lượng bán]]</f>
        <v>25999.999999999996</v>
      </c>
      <c r="G14717">
        <v>0</v>
      </c>
      <c r="H14717">
        <f>Table2[[#This Row],[Doanh số bán]]-Table2[[#This Row],[Chiết khấu]]</f>
        <v>25999.999999999996</v>
      </c>
      <c r="K14717" t="s">
        <v>24</v>
      </c>
      <c r="L14717">
        <v>0</v>
      </c>
      <c r="M14717" t="s">
        <v>319</v>
      </c>
      <c r="N14717" t="s">
        <v>26</v>
      </c>
      <c r="O14717">
        <v>0</v>
      </c>
      <c r="P14717" t="s">
        <v>129</v>
      </c>
      <c r="Q14717" t="s">
        <v>130</v>
      </c>
      <c r="R14717" t="s">
        <v>29</v>
      </c>
      <c r="S14717" t="s">
        <v>30</v>
      </c>
      <c r="T14717" t="s">
        <v>320</v>
      </c>
      <c r="U14717" t="s">
        <v>321</v>
      </c>
      <c r="V14717" t="s">
        <v>33</v>
      </c>
    </row>
    <row r="14718" spans="1:22">
      <c r="A14718" s="4">
        <v>46129</v>
      </c>
      <c r="B14718" t="s">
        <v>10537</v>
      </c>
      <c r="C14718" t="s">
        <v>23</v>
      </c>
      <c r="D14718">
        <v>1</v>
      </c>
      <c r="E14718">
        <v>62000</v>
      </c>
      <c r="F14718">
        <f>Table2[[#This Row],[Đơn Giá Chuẩn]]*Table2[[#This Row],[Tổng số lượng bán]]</f>
        <v>62000</v>
      </c>
      <c r="G14718">
        <v>0</v>
      </c>
      <c r="H14718">
        <f>Table2[[#This Row],[Doanh số bán]]-Table2[[#This Row],[Chiết khấu]]</f>
        <v>62000</v>
      </c>
      <c r="K14718" t="s">
        <v>24</v>
      </c>
      <c r="L14718">
        <v>0</v>
      </c>
      <c r="M14718" t="s">
        <v>319</v>
      </c>
      <c r="N14718" t="s">
        <v>26</v>
      </c>
      <c r="O14718">
        <v>0</v>
      </c>
      <c r="P14718" t="s">
        <v>199</v>
      </c>
      <c r="Q14718" t="s">
        <v>200</v>
      </c>
      <c r="R14718" t="s">
        <v>29</v>
      </c>
      <c r="S14718" t="s">
        <v>30</v>
      </c>
      <c r="T14718" t="s">
        <v>320</v>
      </c>
      <c r="U14718" t="s">
        <v>321</v>
      </c>
      <c r="V14718" t="s">
        <v>33</v>
      </c>
    </row>
    <row r="14719" spans="1:22">
      <c r="A14719" s="4">
        <v>46129</v>
      </c>
      <c r="B14719" t="s">
        <v>10538</v>
      </c>
      <c r="C14719" t="s">
        <v>23</v>
      </c>
      <c r="D14719">
        <v>1</v>
      </c>
      <c r="E14719">
        <v>67000</v>
      </c>
      <c r="F14719">
        <f>Table2[[#This Row],[Đơn Giá Chuẩn]]*Table2[[#This Row],[Tổng số lượng bán]]</f>
        <v>67000</v>
      </c>
      <c r="G14719">
        <v>0</v>
      </c>
      <c r="H14719">
        <f>Table2[[#This Row],[Doanh số bán]]-Table2[[#This Row],[Chiết khấu]]</f>
        <v>67000</v>
      </c>
      <c r="K14719" t="s">
        <v>24</v>
      </c>
      <c r="L14719">
        <v>0</v>
      </c>
      <c r="M14719" t="s">
        <v>918</v>
      </c>
      <c r="N14719" t="s">
        <v>919</v>
      </c>
      <c r="O14719">
        <v>0</v>
      </c>
      <c r="P14719" t="s">
        <v>1767</v>
      </c>
      <c r="Q14719" t="s">
        <v>1768</v>
      </c>
      <c r="R14719" t="s">
        <v>29</v>
      </c>
      <c r="S14719" t="s">
        <v>91</v>
      </c>
      <c r="T14719" t="s">
        <v>922</v>
      </c>
      <c r="U14719" t="s">
        <v>923</v>
      </c>
      <c r="V14719" t="s">
        <v>33</v>
      </c>
    </row>
    <row r="14720" spans="1:22">
      <c r="A14720" s="4">
        <v>46129</v>
      </c>
      <c r="B14720" t="s">
        <v>10538</v>
      </c>
      <c r="C14720" t="s">
        <v>23</v>
      </c>
      <c r="D14720">
        <v>1</v>
      </c>
      <c r="E14720">
        <v>62000</v>
      </c>
      <c r="F14720">
        <f>Table2[[#This Row],[Đơn Giá Chuẩn]]*Table2[[#This Row],[Tổng số lượng bán]]</f>
        <v>62000</v>
      </c>
      <c r="G14720">
        <v>0</v>
      </c>
      <c r="H14720">
        <f>Table2[[#This Row],[Doanh số bán]]-Table2[[#This Row],[Chiết khấu]]</f>
        <v>62000</v>
      </c>
      <c r="K14720" t="s">
        <v>24</v>
      </c>
      <c r="L14720">
        <v>0</v>
      </c>
      <c r="M14720" t="s">
        <v>918</v>
      </c>
      <c r="N14720" t="s">
        <v>919</v>
      </c>
      <c r="O14720">
        <v>0</v>
      </c>
      <c r="P14720" t="s">
        <v>1745</v>
      </c>
      <c r="Q14720" t="s">
        <v>1746</v>
      </c>
      <c r="R14720" t="s">
        <v>29</v>
      </c>
      <c r="S14720" t="s">
        <v>30</v>
      </c>
      <c r="T14720" t="s">
        <v>922</v>
      </c>
      <c r="U14720" t="s">
        <v>923</v>
      </c>
      <c r="V14720" t="s">
        <v>33</v>
      </c>
    </row>
    <row r="14721" spans="1:22">
      <c r="A14721" s="4">
        <v>46129</v>
      </c>
      <c r="B14721" t="s">
        <v>10539</v>
      </c>
      <c r="C14721" t="s">
        <v>23</v>
      </c>
      <c r="D14721">
        <v>1</v>
      </c>
      <c r="E14721">
        <v>47000</v>
      </c>
      <c r="F14721">
        <f>Table2[[#This Row],[Đơn Giá Chuẩn]]*Table2[[#This Row],[Tổng số lượng bán]]</f>
        <v>47000</v>
      </c>
      <c r="G14721">
        <v>14583</v>
      </c>
      <c r="H14721">
        <f>Table2[[#This Row],[Doanh số bán]]-Table2[[#This Row],[Chiết khấu]]</f>
        <v>32417</v>
      </c>
      <c r="K14721" t="s">
        <v>24</v>
      </c>
      <c r="L14721">
        <v>0</v>
      </c>
      <c r="M14721" t="s">
        <v>918</v>
      </c>
      <c r="N14721" t="s">
        <v>919</v>
      </c>
      <c r="O14721">
        <v>0</v>
      </c>
      <c r="P14721" t="s">
        <v>1996</v>
      </c>
      <c r="Q14721" t="s">
        <v>1997</v>
      </c>
      <c r="R14721" t="s">
        <v>29</v>
      </c>
      <c r="S14721" t="s">
        <v>30</v>
      </c>
      <c r="T14721" t="s">
        <v>922</v>
      </c>
      <c r="U14721" t="s">
        <v>923</v>
      </c>
      <c r="V14721" t="s">
        <v>33</v>
      </c>
    </row>
    <row r="14722" spans="1:22">
      <c r="A14722" s="4">
        <v>46129</v>
      </c>
      <c r="B14722" t="s">
        <v>10540</v>
      </c>
      <c r="C14722" t="s">
        <v>23</v>
      </c>
      <c r="D14722">
        <v>1</v>
      </c>
      <c r="E14722">
        <v>52000</v>
      </c>
      <c r="F14722">
        <f>Table2[[#This Row],[Đơn Giá Chuẩn]]*Table2[[#This Row],[Tổng số lượng bán]]</f>
        <v>52000</v>
      </c>
      <c r="G14722">
        <v>16204</v>
      </c>
      <c r="H14722">
        <f>Table2[[#This Row],[Doanh số bán]]-Table2[[#This Row],[Chiết khấu]]</f>
        <v>35796</v>
      </c>
      <c r="K14722" t="s">
        <v>24</v>
      </c>
      <c r="L14722">
        <v>0</v>
      </c>
      <c r="M14722" t="s">
        <v>918</v>
      </c>
      <c r="N14722" t="s">
        <v>919</v>
      </c>
      <c r="O14722">
        <v>0</v>
      </c>
      <c r="P14722" t="s">
        <v>1730</v>
      </c>
      <c r="Q14722" t="s">
        <v>1731</v>
      </c>
      <c r="R14722" t="s">
        <v>29</v>
      </c>
      <c r="S14722" t="s">
        <v>30</v>
      </c>
      <c r="T14722" t="s">
        <v>922</v>
      </c>
      <c r="U14722" t="s">
        <v>923</v>
      </c>
      <c r="V14722" t="s">
        <v>33</v>
      </c>
    </row>
    <row r="14723" spans="1:22">
      <c r="A14723" s="4">
        <v>46129</v>
      </c>
      <c r="B14723" t="s">
        <v>10541</v>
      </c>
      <c r="C14723" t="s">
        <v>23</v>
      </c>
      <c r="D14723">
        <v>1</v>
      </c>
      <c r="E14723">
        <v>51000</v>
      </c>
      <c r="F14723">
        <f>Table2[[#This Row],[Đơn Giá Chuẩn]]*Table2[[#This Row],[Tổng số lượng bán]]</f>
        <v>51000</v>
      </c>
      <c r="G14723">
        <v>0</v>
      </c>
      <c r="H14723">
        <f>Table2[[#This Row],[Doanh số bán]]-Table2[[#This Row],[Chiết khấu]]</f>
        <v>51000</v>
      </c>
      <c r="K14723" t="s">
        <v>24</v>
      </c>
      <c r="L14723">
        <v>0</v>
      </c>
      <c r="M14723" t="s">
        <v>918</v>
      </c>
      <c r="N14723" t="s">
        <v>919</v>
      </c>
      <c r="O14723">
        <v>0</v>
      </c>
      <c r="P14723" t="s">
        <v>1733</v>
      </c>
      <c r="Q14723" t="s">
        <v>1734</v>
      </c>
      <c r="R14723" t="s">
        <v>29</v>
      </c>
      <c r="S14723" t="s">
        <v>30</v>
      </c>
      <c r="T14723" t="s">
        <v>922</v>
      </c>
      <c r="U14723" t="s">
        <v>923</v>
      </c>
      <c r="V14723" t="s">
        <v>33</v>
      </c>
    </row>
    <row r="14724" spans="1:22">
      <c r="A14724" s="4">
        <v>46129</v>
      </c>
      <c r="B14724" t="s">
        <v>10541</v>
      </c>
      <c r="C14724" t="s">
        <v>23</v>
      </c>
      <c r="D14724">
        <v>1</v>
      </c>
      <c r="E14724">
        <v>52000</v>
      </c>
      <c r="F14724">
        <f>Table2[[#This Row],[Đơn Giá Chuẩn]]*Table2[[#This Row],[Tổng số lượng bán]]</f>
        <v>52000</v>
      </c>
      <c r="G14724">
        <v>0</v>
      </c>
      <c r="H14724">
        <f>Table2[[#This Row],[Doanh số bán]]-Table2[[#This Row],[Chiết khấu]]</f>
        <v>52000</v>
      </c>
      <c r="K14724" t="s">
        <v>24</v>
      </c>
      <c r="L14724">
        <v>0</v>
      </c>
      <c r="M14724" t="s">
        <v>918</v>
      </c>
      <c r="N14724" t="s">
        <v>919</v>
      </c>
      <c r="O14724">
        <v>0</v>
      </c>
      <c r="P14724" t="s">
        <v>1790</v>
      </c>
      <c r="Q14724" t="s">
        <v>1791</v>
      </c>
      <c r="R14724" t="s">
        <v>29</v>
      </c>
      <c r="S14724" t="s">
        <v>59</v>
      </c>
      <c r="T14724" t="s">
        <v>922</v>
      </c>
      <c r="U14724" t="s">
        <v>923</v>
      </c>
      <c r="V14724" t="s">
        <v>33</v>
      </c>
    </row>
    <row r="14725" spans="1:22">
      <c r="A14725" s="4">
        <v>46129</v>
      </c>
      <c r="B14725" t="s">
        <v>10542</v>
      </c>
      <c r="C14725" t="s">
        <v>23</v>
      </c>
      <c r="D14725">
        <v>1</v>
      </c>
      <c r="E14725">
        <v>62000</v>
      </c>
      <c r="F14725">
        <f>Table2[[#This Row],[Đơn Giá Chuẩn]]*Table2[[#This Row],[Tổng số lượng bán]]</f>
        <v>62000</v>
      </c>
      <c r="G14725">
        <v>19444</v>
      </c>
      <c r="H14725">
        <f>Table2[[#This Row],[Doanh số bán]]-Table2[[#This Row],[Chiết khấu]]</f>
        <v>42556</v>
      </c>
      <c r="K14725" t="s">
        <v>24</v>
      </c>
      <c r="L14725">
        <v>0</v>
      </c>
      <c r="M14725" t="s">
        <v>918</v>
      </c>
      <c r="N14725" t="s">
        <v>919</v>
      </c>
      <c r="O14725">
        <v>0</v>
      </c>
      <c r="P14725" t="s">
        <v>1745</v>
      </c>
      <c r="Q14725" t="s">
        <v>1746</v>
      </c>
      <c r="R14725" t="s">
        <v>29</v>
      </c>
      <c r="S14725" t="s">
        <v>30</v>
      </c>
      <c r="T14725" t="s">
        <v>922</v>
      </c>
      <c r="U14725" t="s">
        <v>923</v>
      </c>
      <c r="V14725" t="s">
        <v>33</v>
      </c>
    </row>
    <row r="14726" spans="1:22">
      <c r="A14726" s="4">
        <v>46129</v>
      </c>
      <c r="B14726" t="s">
        <v>10543</v>
      </c>
      <c r="C14726" t="s">
        <v>23</v>
      </c>
      <c r="D14726">
        <v>1</v>
      </c>
      <c r="E14726">
        <v>52000</v>
      </c>
      <c r="F14726">
        <f>Table2[[#This Row],[Đơn Giá Chuẩn]]*Table2[[#This Row],[Tổng số lượng bán]]</f>
        <v>52000</v>
      </c>
      <c r="G14726">
        <v>0</v>
      </c>
      <c r="H14726">
        <f>Table2[[#This Row],[Doanh số bán]]-Table2[[#This Row],[Chiết khấu]]</f>
        <v>52000</v>
      </c>
      <c r="K14726" t="s">
        <v>24</v>
      </c>
      <c r="L14726">
        <v>0</v>
      </c>
      <c r="M14726" t="s">
        <v>918</v>
      </c>
      <c r="N14726" t="s">
        <v>919</v>
      </c>
      <c r="O14726">
        <v>0</v>
      </c>
      <c r="P14726" t="s">
        <v>1790</v>
      </c>
      <c r="Q14726" t="s">
        <v>1791</v>
      </c>
      <c r="R14726" t="s">
        <v>29</v>
      </c>
      <c r="S14726" t="s">
        <v>59</v>
      </c>
      <c r="T14726" t="s">
        <v>922</v>
      </c>
      <c r="U14726" t="s">
        <v>923</v>
      </c>
      <c r="V14726" t="s">
        <v>33</v>
      </c>
    </row>
    <row r="14727" spans="1:22">
      <c r="A14727" s="4">
        <v>46129</v>
      </c>
      <c r="B14727" t="s">
        <v>10544</v>
      </c>
      <c r="C14727" t="s">
        <v>23</v>
      </c>
      <c r="D14727">
        <v>1</v>
      </c>
      <c r="E14727">
        <v>52000</v>
      </c>
      <c r="F14727">
        <f>Table2[[#This Row],[Đơn Giá Chuẩn]]*Table2[[#This Row],[Tổng số lượng bán]]</f>
        <v>52000</v>
      </c>
      <c r="G14727">
        <v>0</v>
      </c>
      <c r="H14727">
        <f>Table2[[#This Row],[Doanh số bán]]-Table2[[#This Row],[Chiết khấu]]</f>
        <v>52000</v>
      </c>
      <c r="K14727" t="s">
        <v>24</v>
      </c>
      <c r="L14727">
        <v>0</v>
      </c>
      <c r="M14727" t="s">
        <v>918</v>
      </c>
      <c r="N14727" t="s">
        <v>919</v>
      </c>
      <c r="O14727">
        <v>0</v>
      </c>
      <c r="P14727" t="s">
        <v>1788</v>
      </c>
      <c r="Q14727" t="s">
        <v>1789</v>
      </c>
      <c r="R14727" t="s">
        <v>29</v>
      </c>
      <c r="S14727" t="s">
        <v>59</v>
      </c>
      <c r="T14727" t="s">
        <v>922</v>
      </c>
      <c r="U14727" t="s">
        <v>923</v>
      </c>
      <c r="V14727" t="s">
        <v>33</v>
      </c>
    </row>
    <row r="14728" spans="1:22">
      <c r="A14728" s="4">
        <v>46129</v>
      </c>
      <c r="B14728" t="s">
        <v>10545</v>
      </c>
      <c r="C14728" t="s">
        <v>2568</v>
      </c>
      <c r="D14728">
        <v>1</v>
      </c>
      <c r="E14728">
        <v>275000.24</v>
      </c>
      <c r="F14728">
        <f>Table2[[#This Row],[Đơn Giá Chuẩn]]*Table2[[#This Row],[Tổng số lượng bán]]</f>
        <v>275000.24</v>
      </c>
      <c r="G14728">
        <v>0</v>
      </c>
      <c r="H14728">
        <f>Table2[[#This Row],[Doanh số bán]]-Table2[[#This Row],[Chiết khấu]]</f>
        <v>275000.24</v>
      </c>
      <c r="K14728" t="s">
        <v>50</v>
      </c>
      <c r="L14728">
        <v>1</v>
      </c>
      <c r="M14728" t="s">
        <v>37</v>
      </c>
      <c r="N14728" t="s">
        <v>50</v>
      </c>
      <c r="O14728">
        <v>1</v>
      </c>
      <c r="P14728" t="s">
        <v>84</v>
      </c>
      <c r="Q14728" t="s">
        <v>85</v>
      </c>
      <c r="R14728" t="s">
        <v>41</v>
      </c>
      <c r="S14728" t="s">
        <v>42</v>
      </c>
      <c r="T14728" t="s">
        <v>74</v>
      </c>
      <c r="U14728" t="s">
        <v>75</v>
      </c>
      <c r="V14728" t="s">
        <v>50</v>
      </c>
    </row>
    <row r="14729" spans="1:22">
      <c r="A14729" s="4">
        <v>46129</v>
      </c>
      <c r="B14729" t="s">
        <v>10546</v>
      </c>
      <c r="C14729" t="s">
        <v>155</v>
      </c>
      <c r="D14729">
        <v>2</v>
      </c>
      <c r="E14729">
        <v>331000</v>
      </c>
      <c r="F14729">
        <f>Table2[[#This Row],[Đơn Giá Chuẩn]]*Table2[[#This Row],[Tổng số lượng bán]]</f>
        <v>662000</v>
      </c>
      <c r="G14729">
        <v>0</v>
      </c>
      <c r="H14729">
        <f>Table2[[#This Row],[Doanh số bán]]-Table2[[#This Row],[Chiết khấu]]</f>
        <v>662000</v>
      </c>
      <c r="K14729" t="s">
        <v>24</v>
      </c>
      <c r="L14729">
        <v>1.6</v>
      </c>
      <c r="M14729" t="s">
        <v>918</v>
      </c>
      <c r="N14729" t="s">
        <v>919</v>
      </c>
      <c r="O14729">
        <v>3.2</v>
      </c>
      <c r="P14729" t="s">
        <v>839</v>
      </c>
      <c r="Q14729" t="s">
        <v>840</v>
      </c>
      <c r="R14729" t="s">
        <v>107</v>
      </c>
      <c r="S14729" t="s">
        <v>108</v>
      </c>
      <c r="T14729" t="s">
        <v>922</v>
      </c>
      <c r="U14729" t="s">
        <v>923</v>
      </c>
      <c r="V14729" t="s">
        <v>33</v>
      </c>
    </row>
    <row r="14730" spans="1:22">
      <c r="A14730" s="4">
        <v>46129</v>
      </c>
      <c r="B14730" t="s">
        <v>10547</v>
      </c>
      <c r="C14730" t="s">
        <v>23</v>
      </c>
      <c r="D14730">
        <v>1</v>
      </c>
      <c r="E14730">
        <v>47000</v>
      </c>
      <c r="F14730">
        <f>Table2[[#This Row],[Đơn Giá Chuẩn]]*Table2[[#This Row],[Tổng số lượng bán]]</f>
        <v>47000</v>
      </c>
      <c r="G14730">
        <v>14583</v>
      </c>
      <c r="H14730">
        <f>Table2[[#This Row],[Doanh số bán]]-Table2[[#This Row],[Chiết khấu]]</f>
        <v>32417</v>
      </c>
      <c r="K14730" t="s">
        <v>24</v>
      </c>
      <c r="L14730">
        <v>0</v>
      </c>
      <c r="M14730" t="s">
        <v>918</v>
      </c>
      <c r="N14730" t="s">
        <v>919</v>
      </c>
      <c r="O14730">
        <v>0</v>
      </c>
      <c r="P14730" t="s">
        <v>1740</v>
      </c>
      <c r="Q14730" t="s">
        <v>1741</v>
      </c>
      <c r="R14730" t="s">
        <v>29</v>
      </c>
      <c r="S14730" t="s">
        <v>30</v>
      </c>
      <c r="T14730" t="s">
        <v>922</v>
      </c>
      <c r="U14730" t="s">
        <v>923</v>
      </c>
      <c r="V14730" t="s">
        <v>33</v>
      </c>
    </row>
    <row r="14731" spans="1:22">
      <c r="A14731" s="4">
        <v>46129</v>
      </c>
      <c r="B14731" t="s">
        <v>10547</v>
      </c>
      <c r="C14731" t="s">
        <v>23</v>
      </c>
      <c r="D14731">
        <v>1</v>
      </c>
      <c r="E14731">
        <v>47000</v>
      </c>
      <c r="F14731">
        <f>Table2[[#This Row],[Đơn Giá Chuẩn]]*Table2[[#This Row],[Tổng số lượng bán]]</f>
        <v>47000</v>
      </c>
      <c r="G14731">
        <v>14583</v>
      </c>
      <c r="H14731">
        <f>Table2[[#This Row],[Doanh số bán]]-Table2[[#This Row],[Chiết khấu]]</f>
        <v>32417</v>
      </c>
      <c r="K14731" t="s">
        <v>24</v>
      </c>
      <c r="L14731">
        <v>0</v>
      </c>
      <c r="M14731" t="s">
        <v>918</v>
      </c>
      <c r="N14731" t="s">
        <v>919</v>
      </c>
      <c r="O14731">
        <v>0</v>
      </c>
      <c r="P14731" t="s">
        <v>1996</v>
      </c>
      <c r="Q14731" t="s">
        <v>1997</v>
      </c>
      <c r="R14731" t="s">
        <v>29</v>
      </c>
      <c r="S14731" t="s">
        <v>30</v>
      </c>
      <c r="T14731" t="s">
        <v>922</v>
      </c>
      <c r="U14731" t="s">
        <v>923</v>
      </c>
      <c r="V14731" t="s">
        <v>33</v>
      </c>
    </row>
    <row r="14732" spans="1:22">
      <c r="A14732" s="4">
        <v>46129</v>
      </c>
      <c r="B14732" t="s">
        <v>10548</v>
      </c>
      <c r="C14732" t="s">
        <v>1840</v>
      </c>
      <c r="D14732">
        <v>1</v>
      </c>
      <c r="E14732">
        <v>31454.545454545456</v>
      </c>
      <c r="F14732">
        <f>Table2[[#This Row],[Đơn Giá Chuẩn]]*Table2[[#This Row],[Tổng số lượng bán]]</f>
        <v>31454.545454545456</v>
      </c>
      <c r="G14732">
        <v>0</v>
      </c>
      <c r="H14732">
        <f>Table2[[#This Row],[Doanh số bán]]-Table2[[#This Row],[Chiết khấu]]</f>
        <v>31454.545454545456</v>
      </c>
      <c r="K14732" t="s">
        <v>24</v>
      </c>
      <c r="L14732">
        <v>0</v>
      </c>
      <c r="M14732" t="s">
        <v>918</v>
      </c>
      <c r="N14732" t="s">
        <v>919</v>
      </c>
      <c r="O14732">
        <v>0</v>
      </c>
      <c r="P14732" t="s">
        <v>1841</v>
      </c>
      <c r="Q14732" t="s">
        <v>1842</v>
      </c>
      <c r="R14732" t="s">
        <v>29</v>
      </c>
      <c r="S14732" t="s">
        <v>1738</v>
      </c>
      <c r="T14732" t="s">
        <v>922</v>
      </c>
      <c r="U14732" t="s">
        <v>923</v>
      </c>
      <c r="V14732" t="s">
        <v>33</v>
      </c>
    </row>
    <row r="14733" spans="1:22">
      <c r="A14733" s="4">
        <v>46129</v>
      </c>
      <c r="B14733" t="s">
        <v>10549</v>
      </c>
      <c r="C14733" t="s">
        <v>1840</v>
      </c>
      <c r="D14733">
        <v>1</v>
      </c>
      <c r="E14733">
        <v>31454.545454545456</v>
      </c>
      <c r="F14733">
        <f>Table2[[#This Row],[Đơn Giá Chuẩn]]*Table2[[#This Row],[Tổng số lượng bán]]</f>
        <v>31454.545454545456</v>
      </c>
      <c r="G14733">
        <v>0</v>
      </c>
      <c r="H14733">
        <f>Table2[[#This Row],[Doanh số bán]]-Table2[[#This Row],[Chiết khấu]]</f>
        <v>31454.545454545456</v>
      </c>
      <c r="K14733" t="s">
        <v>24</v>
      </c>
      <c r="L14733">
        <v>0</v>
      </c>
      <c r="M14733" t="s">
        <v>918</v>
      </c>
      <c r="N14733" t="s">
        <v>919</v>
      </c>
      <c r="O14733">
        <v>0</v>
      </c>
      <c r="P14733" t="s">
        <v>1841</v>
      </c>
      <c r="Q14733" t="s">
        <v>1842</v>
      </c>
      <c r="R14733" t="s">
        <v>29</v>
      </c>
      <c r="S14733" t="s">
        <v>1738</v>
      </c>
      <c r="T14733" t="s">
        <v>922</v>
      </c>
      <c r="U14733" t="s">
        <v>923</v>
      </c>
      <c r="V14733" t="s">
        <v>33</v>
      </c>
    </row>
    <row r="14734" spans="1:22">
      <c r="A14734" s="4">
        <v>46129</v>
      </c>
      <c r="B14734" t="s">
        <v>10550</v>
      </c>
      <c r="C14734" t="s">
        <v>2568</v>
      </c>
      <c r="D14734">
        <v>1</v>
      </c>
      <c r="E14734">
        <v>275000.24</v>
      </c>
      <c r="F14734">
        <f>Table2[[#This Row],[Đơn Giá Chuẩn]]*Table2[[#This Row],[Tổng số lượng bán]]</f>
        <v>275000.24</v>
      </c>
      <c r="G14734">
        <v>0</v>
      </c>
      <c r="H14734">
        <f>Table2[[#This Row],[Doanh số bán]]-Table2[[#This Row],[Chiết khấu]]</f>
        <v>275000.24</v>
      </c>
      <c r="K14734" t="s">
        <v>50</v>
      </c>
      <c r="L14734">
        <v>1</v>
      </c>
      <c r="M14734" t="s">
        <v>37</v>
      </c>
      <c r="N14734" t="s">
        <v>50</v>
      </c>
      <c r="O14734">
        <v>1</v>
      </c>
      <c r="P14734" t="s">
        <v>84</v>
      </c>
      <c r="Q14734" t="s">
        <v>85</v>
      </c>
      <c r="R14734" t="s">
        <v>41</v>
      </c>
      <c r="S14734" t="s">
        <v>42</v>
      </c>
      <c r="T14734" t="s">
        <v>74</v>
      </c>
      <c r="U14734" t="s">
        <v>75</v>
      </c>
      <c r="V14734" t="s">
        <v>50</v>
      </c>
    </row>
    <row r="14735" spans="1:22">
      <c r="A14735" s="4">
        <v>46129</v>
      </c>
      <c r="B14735" t="s">
        <v>10551</v>
      </c>
      <c r="C14735" t="s">
        <v>23</v>
      </c>
      <c r="D14735">
        <v>1</v>
      </c>
      <c r="E14735">
        <v>62000</v>
      </c>
      <c r="F14735">
        <f>Table2[[#This Row],[Đơn Giá Chuẩn]]*Table2[[#This Row],[Tổng số lượng bán]]</f>
        <v>62000</v>
      </c>
      <c r="G14735">
        <v>19444</v>
      </c>
      <c r="H14735">
        <f>Table2[[#This Row],[Doanh số bán]]-Table2[[#This Row],[Chiết khấu]]</f>
        <v>42556</v>
      </c>
      <c r="K14735" t="s">
        <v>24</v>
      </c>
      <c r="L14735">
        <v>0</v>
      </c>
      <c r="M14735" t="s">
        <v>918</v>
      </c>
      <c r="N14735" t="s">
        <v>919</v>
      </c>
      <c r="O14735">
        <v>0</v>
      </c>
      <c r="P14735" t="s">
        <v>1815</v>
      </c>
      <c r="Q14735" t="s">
        <v>1816</v>
      </c>
      <c r="R14735" t="s">
        <v>29</v>
      </c>
      <c r="S14735" t="s">
        <v>30</v>
      </c>
      <c r="T14735" t="s">
        <v>922</v>
      </c>
      <c r="U14735" t="s">
        <v>923</v>
      </c>
      <c r="V14735" t="s">
        <v>33</v>
      </c>
    </row>
    <row r="14736" spans="1:22">
      <c r="A14736" s="4">
        <v>46129</v>
      </c>
      <c r="B14736" t="s">
        <v>10551</v>
      </c>
      <c r="C14736" t="s">
        <v>23</v>
      </c>
      <c r="D14736">
        <v>1</v>
      </c>
      <c r="E14736">
        <v>42000</v>
      </c>
      <c r="F14736">
        <f>Table2[[#This Row],[Đơn Giá Chuẩn]]*Table2[[#This Row],[Tổng số lượng bán]]</f>
        <v>42000</v>
      </c>
      <c r="G14736">
        <v>12963</v>
      </c>
      <c r="H14736">
        <f>Table2[[#This Row],[Doanh số bán]]-Table2[[#This Row],[Chiết khấu]]</f>
        <v>29037</v>
      </c>
      <c r="K14736" t="s">
        <v>24</v>
      </c>
      <c r="L14736">
        <v>0</v>
      </c>
      <c r="M14736" t="s">
        <v>918</v>
      </c>
      <c r="N14736" t="s">
        <v>919</v>
      </c>
      <c r="O14736">
        <v>0</v>
      </c>
      <c r="P14736" t="s">
        <v>1875</v>
      </c>
      <c r="Q14736" t="s">
        <v>1876</v>
      </c>
      <c r="R14736" t="s">
        <v>29</v>
      </c>
      <c r="S14736" t="s">
        <v>56</v>
      </c>
      <c r="T14736" t="s">
        <v>922</v>
      </c>
      <c r="U14736" t="s">
        <v>923</v>
      </c>
      <c r="V14736" t="s">
        <v>33</v>
      </c>
    </row>
    <row r="14737" spans="1:22">
      <c r="A14737" s="4">
        <v>46129</v>
      </c>
      <c r="B14737" t="s">
        <v>10552</v>
      </c>
      <c r="C14737" t="s">
        <v>23</v>
      </c>
      <c r="D14737">
        <v>1</v>
      </c>
      <c r="E14737">
        <v>51000</v>
      </c>
      <c r="F14737">
        <f>Table2[[#This Row],[Đơn Giá Chuẩn]]*Table2[[#This Row],[Tổng số lượng bán]]</f>
        <v>51000</v>
      </c>
      <c r="G14737">
        <v>0</v>
      </c>
      <c r="H14737">
        <f>Table2[[#This Row],[Doanh số bán]]-Table2[[#This Row],[Chiết khấu]]</f>
        <v>51000</v>
      </c>
      <c r="K14737" t="s">
        <v>24</v>
      </c>
      <c r="L14737">
        <v>0</v>
      </c>
      <c r="M14737" t="s">
        <v>918</v>
      </c>
      <c r="N14737" t="s">
        <v>919</v>
      </c>
      <c r="O14737">
        <v>0</v>
      </c>
      <c r="P14737" t="s">
        <v>1733</v>
      </c>
      <c r="Q14737" t="s">
        <v>1734</v>
      </c>
      <c r="R14737" t="s">
        <v>29</v>
      </c>
      <c r="S14737" t="s">
        <v>30</v>
      </c>
      <c r="T14737" t="s">
        <v>922</v>
      </c>
      <c r="U14737" t="s">
        <v>923</v>
      </c>
      <c r="V14737" t="s">
        <v>33</v>
      </c>
    </row>
    <row r="14738" spans="1:22">
      <c r="A14738" s="4">
        <v>46129</v>
      </c>
      <c r="B14738" t="s">
        <v>10553</v>
      </c>
      <c r="C14738" t="s">
        <v>23</v>
      </c>
      <c r="D14738">
        <v>1</v>
      </c>
      <c r="E14738">
        <v>67000</v>
      </c>
      <c r="F14738">
        <f>Table2[[#This Row],[Đơn Giá Chuẩn]]*Table2[[#This Row],[Tổng số lượng bán]]</f>
        <v>67000</v>
      </c>
      <c r="G14738">
        <v>0</v>
      </c>
      <c r="H14738">
        <f>Table2[[#This Row],[Doanh số bán]]-Table2[[#This Row],[Chiết khấu]]</f>
        <v>67000</v>
      </c>
      <c r="K14738" t="s">
        <v>24</v>
      </c>
      <c r="L14738">
        <v>0</v>
      </c>
      <c r="M14738" t="s">
        <v>918</v>
      </c>
      <c r="N14738" t="s">
        <v>919</v>
      </c>
      <c r="O14738">
        <v>0</v>
      </c>
      <c r="P14738" t="s">
        <v>1832</v>
      </c>
      <c r="Q14738" t="s">
        <v>1833</v>
      </c>
      <c r="R14738" t="s">
        <v>29</v>
      </c>
      <c r="S14738" t="s">
        <v>68</v>
      </c>
      <c r="T14738" t="s">
        <v>922</v>
      </c>
      <c r="U14738" t="s">
        <v>923</v>
      </c>
      <c r="V14738" t="s">
        <v>33</v>
      </c>
    </row>
    <row r="14739" spans="1:22">
      <c r="A14739" s="4">
        <v>46129</v>
      </c>
      <c r="B14739" t="s">
        <v>10554</v>
      </c>
      <c r="C14739" t="s">
        <v>23</v>
      </c>
      <c r="D14739">
        <v>1</v>
      </c>
      <c r="E14739">
        <v>42000</v>
      </c>
      <c r="F14739">
        <f>Table2[[#This Row],[Đơn Giá Chuẩn]]*Table2[[#This Row],[Tổng số lượng bán]]</f>
        <v>42000</v>
      </c>
      <c r="G14739">
        <v>0</v>
      </c>
      <c r="H14739">
        <f>Table2[[#This Row],[Doanh số bán]]-Table2[[#This Row],[Chiết khấu]]</f>
        <v>42000</v>
      </c>
      <c r="K14739" t="s">
        <v>24</v>
      </c>
      <c r="L14739">
        <v>0</v>
      </c>
      <c r="M14739" t="s">
        <v>918</v>
      </c>
      <c r="N14739" t="s">
        <v>919</v>
      </c>
      <c r="O14739">
        <v>0</v>
      </c>
      <c r="P14739" t="s">
        <v>1771</v>
      </c>
      <c r="Q14739" t="s">
        <v>1772</v>
      </c>
      <c r="R14739" t="s">
        <v>29</v>
      </c>
      <c r="S14739" t="s">
        <v>30</v>
      </c>
      <c r="T14739" t="s">
        <v>922</v>
      </c>
      <c r="U14739" t="s">
        <v>923</v>
      </c>
      <c r="V14739" t="s">
        <v>33</v>
      </c>
    </row>
    <row r="14740" spans="1:22">
      <c r="A14740" s="4">
        <v>46129</v>
      </c>
      <c r="B14740" t="s">
        <v>10555</v>
      </c>
      <c r="C14740" t="s">
        <v>23</v>
      </c>
      <c r="D14740">
        <v>1</v>
      </c>
      <c r="E14740">
        <v>67000</v>
      </c>
      <c r="F14740">
        <f>Table2[[#This Row],[Đơn Giá Chuẩn]]*Table2[[#This Row],[Tổng số lượng bán]]</f>
        <v>67000</v>
      </c>
      <c r="G14740">
        <v>21065</v>
      </c>
      <c r="H14740">
        <f>Table2[[#This Row],[Doanh số bán]]-Table2[[#This Row],[Chiết khấu]]</f>
        <v>45935</v>
      </c>
      <c r="K14740" t="s">
        <v>24</v>
      </c>
      <c r="L14740">
        <v>0</v>
      </c>
      <c r="M14740" t="s">
        <v>918</v>
      </c>
      <c r="N14740" t="s">
        <v>919</v>
      </c>
      <c r="O14740">
        <v>0</v>
      </c>
      <c r="P14740" t="s">
        <v>1756</v>
      </c>
      <c r="Q14740" t="s">
        <v>1757</v>
      </c>
      <c r="R14740" t="s">
        <v>29</v>
      </c>
      <c r="S14740" t="s">
        <v>30</v>
      </c>
      <c r="T14740" t="s">
        <v>922</v>
      </c>
      <c r="U14740" t="s">
        <v>923</v>
      </c>
      <c r="V14740" t="s">
        <v>33</v>
      </c>
    </row>
    <row r="14741" spans="1:22">
      <c r="A14741" s="4">
        <v>46129</v>
      </c>
      <c r="B14741" t="s">
        <v>10556</v>
      </c>
      <c r="C14741" t="s">
        <v>23</v>
      </c>
      <c r="D14741">
        <v>1</v>
      </c>
      <c r="E14741">
        <v>62000</v>
      </c>
      <c r="F14741">
        <f>Table2[[#This Row],[Đơn Giá Chuẩn]]*Table2[[#This Row],[Tổng số lượng bán]]</f>
        <v>62000</v>
      </c>
      <c r="G14741">
        <v>0</v>
      </c>
      <c r="H14741">
        <f>Table2[[#This Row],[Doanh số bán]]-Table2[[#This Row],[Chiết khấu]]</f>
        <v>62000</v>
      </c>
      <c r="K14741" t="s">
        <v>24</v>
      </c>
      <c r="L14741">
        <v>0</v>
      </c>
      <c r="M14741" t="s">
        <v>918</v>
      </c>
      <c r="N14741" t="s">
        <v>919</v>
      </c>
      <c r="O14741">
        <v>0</v>
      </c>
      <c r="P14741" t="s">
        <v>1810</v>
      </c>
      <c r="Q14741" t="s">
        <v>1811</v>
      </c>
      <c r="R14741" t="s">
        <v>29</v>
      </c>
      <c r="S14741" t="s">
        <v>56</v>
      </c>
      <c r="T14741" t="s">
        <v>922</v>
      </c>
      <c r="U14741" t="s">
        <v>923</v>
      </c>
      <c r="V14741" t="s">
        <v>33</v>
      </c>
    </row>
    <row r="14742" spans="1:22">
      <c r="A14742" s="4">
        <v>46129</v>
      </c>
      <c r="B14742" t="s">
        <v>10556</v>
      </c>
      <c r="C14742" t="s">
        <v>23</v>
      </c>
      <c r="D14742">
        <v>1</v>
      </c>
      <c r="E14742">
        <v>62000</v>
      </c>
      <c r="F14742">
        <f>Table2[[#This Row],[Đơn Giá Chuẩn]]*Table2[[#This Row],[Tổng số lượng bán]]</f>
        <v>62000</v>
      </c>
      <c r="G14742">
        <v>0</v>
      </c>
      <c r="H14742">
        <f>Table2[[#This Row],[Doanh số bán]]-Table2[[#This Row],[Chiết khấu]]</f>
        <v>62000</v>
      </c>
      <c r="K14742" t="s">
        <v>24</v>
      </c>
      <c r="L14742">
        <v>0</v>
      </c>
      <c r="M14742" t="s">
        <v>918</v>
      </c>
      <c r="N14742" t="s">
        <v>919</v>
      </c>
      <c r="O14742">
        <v>0</v>
      </c>
      <c r="P14742" t="s">
        <v>1785</v>
      </c>
      <c r="Q14742" t="s">
        <v>1786</v>
      </c>
      <c r="R14742" t="s">
        <v>29</v>
      </c>
      <c r="S14742" t="s">
        <v>56</v>
      </c>
      <c r="T14742" t="s">
        <v>922</v>
      </c>
      <c r="U14742" t="s">
        <v>923</v>
      </c>
      <c r="V14742" t="s">
        <v>33</v>
      </c>
    </row>
    <row r="14743" spans="1:22">
      <c r="A14743" s="4">
        <v>46129</v>
      </c>
      <c r="B14743" t="s">
        <v>10556</v>
      </c>
      <c r="C14743" t="s">
        <v>23</v>
      </c>
      <c r="D14743">
        <v>1</v>
      </c>
      <c r="E14743">
        <v>52000</v>
      </c>
      <c r="F14743">
        <f>Table2[[#This Row],[Đơn Giá Chuẩn]]*Table2[[#This Row],[Tổng số lượng bán]]</f>
        <v>52000</v>
      </c>
      <c r="G14743">
        <v>0</v>
      </c>
      <c r="H14743">
        <f>Table2[[#This Row],[Doanh số bán]]-Table2[[#This Row],[Chiết khấu]]</f>
        <v>52000</v>
      </c>
      <c r="K14743" t="s">
        <v>24</v>
      </c>
      <c r="L14743">
        <v>0</v>
      </c>
      <c r="M14743" t="s">
        <v>918</v>
      </c>
      <c r="N14743" t="s">
        <v>919</v>
      </c>
      <c r="O14743">
        <v>0</v>
      </c>
      <c r="P14743" t="s">
        <v>1783</v>
      </c>
      <c r="Q14743" t="s">
        <v>1784</v>
      </c>
      <c r="R14743" t="s">
        <v>29</v>
      </c>
      <c r="S14743" t="s">
        <v>59</v>
      </c>
      <c r="T14743" t="s">
        <v>922</v>
      </c>
      <c r="U14743" t="s">
        <v>923</v>
      </c>
      <c r="V14743" t="s">
        <v>33</v>
      </c>
    </row>
    <row r="14744" spans="1:22">
      <c r="A14744" s="4">
        <v>46129</v>
      </c>
      <c r="B14744" t="s">
        <v>10556</v>
      </c>
      <c r="C14744" t="s">
        <v>23</v>
      </c>
      <c r="D14744">
        <v>1</v>
      </c>
      <c r="E14744">
        <v>67000</v>
      </c>
      <c r="F14744">
        <f>Table2[[#This Row],[Đơn Giá Chuẩn]]*Table2[[#This Row],[Tổng số lượng bán]]</f>
        <v>67000</v>
      </c>
      <c r="G14744">
        <v>0</v>
      </c>
      <c r="H14744">
        <f>Table2[[#This Row],[Doanh số bán]]-Table2[[#This Row],[Chiết khấu]]</f>
        <v>67000</v>
      </c>
      <c r="K14744" t="s">
        <v>24</v>
      </c>
      <c r="L14744">
        <v>0</v>
      </c>
      <c r="M14744" t="s">
        <v>918</v>
      </c>
      <c r="N14744" t="s">
        <v>919</v>
      </c>
      <c r="O14744">
        <v>0</v>
      </c>
      <c r="P14744" t="s">
        <v>1743</v>
      </c>
      <c r="Q14744" t="s">
        <v>1744</v>
      </c>
      <c r="R14744" t="s">
        <v>29</v>
      </c>
      <c r="S14744" t="s">
        <v>30</v>
      </c>
      <c r="T14744" t="s">
        <v>922</v>
      </c>
      <c r="U14744" t="s">
        <v>923</v>
      </c>
      <c r="V14744" t="s">
        <v>33</v>
      </c>
    </row>
    <row r="14745" spans="1:22">
      <c r="A14745" s="4">
        <v>46129</v>
      </c>
      <c r="B14745" t="s">
        <v>10557</v>
      </c>
      <c r="C14745" t="s">
        <v>23</v>
      </c>
      <c r="D14745">
        <v>1</v>
      </c>
      <c r="E14745">
        <v>52000</v>
      </c>
      <c r="F14745">
        <f>Table2[[#This Row],[Đơn Giá Chuẩn]]*Table2[[#This Row],[Tổng số lượng bán]]</f>
        <v>52000</v>
      </c>
      <c r="G14745">
        <v>16204</v>
      </c>
      <c r="H14745">
        <f>Table2[[#This Row],[Doanh số bán]]-Table2[[#This Row],[Chiết khấu]]</f>
        <v>35796</v>
      </c>
      <c r="K14745" t="s">
        <v>24</v>
      </c>
      <c r="L14745">
        <v>0</v>
      </c>
      <c r="M14745" t="s">
        <v>918</v>
      </c>
      <c r="N14745" t="s">
        <v>919</v>
      </c>
      <c r="O14745">
        <v>0</v>
      </c>
      <c r="P14745" t="s">
        <v>1730</v>
      </c>
      <c r="Q14745" t="s">
        <v>1731</v>
      </c>
      <c r="R14745" t="s">
        <v>29</v>
      </c>
      <c r="S14745" t="s">
        <v>30</v>
      </c>
      <c r="T14745" t="s">
        <v>922</v>
      </c>
      <c r="U14745" t="s">
        <v>923</v>
      </c>
      <c r="V14745" t="s">
        <v>33</v>
      </c>
    </row>
    <row r="14746" spans="1:22">
      <c r="A14746" s="4">
        <v>46129</v>
      </c>
      <c r="B14746" t="s">
        <v>10558</v>
      </c>
      <c r="C14746" t="s">
        <v>23</v>
      </c>
      <c r="D14746">
        <v>1</v>
      </c>
      <c r="E14746">
        <v>51000</v>
      </c>
      <c r="F14746">
        <f>Table2[[#This Row],[Đơn Giá Chuẩn]]*Table2[[#This Row],[Tổng số lượng bán]]</f>
        <v>51000</v>
      </c>
      <c r="G14746">
        <v>0</v>
      </c>
      <c r="H14746">
        <f>Table2[[#This Row],[Doanh số bán]]-Table2[[#This Row],[Chiết khấu]]</f>
        <v>51000</v>
      </c>
      <c r="K14746" t="s">
        <v>24</v>
      </c>
      <c r="L14746">
        <v>0</v>
      </c>
      <c r="M14746" t="s">
        <v>918</v>
      </c>
      <c r="N14746" t="s">
        <v>919</v>
      </c>
      <c r="O14746">
        <v>0</v>
      </c>
      <c r="P14746" t="s">
        <v>1733</v>
      </c>
      <c r="Q14746" t="s">
        <v>1734</v>
      </c>
      <c r="R14746" t="s">
        <v>29</v>
      </c>
      <c r="S14746" t="s">
        <v>30</v>
      </c>
      <c r="T14746" t="s">
        <v>922</v>
      </c>
      <c r="U14746" t="s">
        <v>923</v>
      </c>
      <c r="V14746" t="s">
        <v>33</v>
      </c>
    </row>
    <row r="14747" spans="1:22">
      <c r="A14747" s="4">
        <v>46129</v>
      </c>
      <c r="B14747" t="s">
        <v>10559</v>
      </c>
      <c r="C14747" t="s">
        <v>23</v>
      </c>
      <c r="D14747">
        <v>3</v>
      </c>
      <c r="E14747">
        <v>67000</v>
      </c>
      <c r="F14747">
        <f>Table2[[#This Row],[Đơn Giá Chuẩn]]*Table2[[#This Row],[Tổng số lượng bán]]</f>
        <v>201000</v>
      </c>
      <c r="G14747">
        <v>0</v>
      </c>
      <c r="H14747">
        <f>Table2[[#This Row],[Doanh số bán]]-Table2[[#This Row],[Chiết khấu]]</f>
        <v>201000</v>
      </c>
      <c r="K14747" t="s">
        <v>24</v>
      </c>
      <c r="L14747">
        <v>0</v>
      </c>
      <c r="M14747" t="s">
        <v>918</v>
      </c>
      <c r="N14747" t="s">
        <v>919</v>
      </c>
      <c r="O14747">
        <v>0</v>
      </c>
      <c r="P14747" t="s">
        <v>1763</v>
      </c>
      <c r="Q14747" t="s">
        <v>1764</v>
      </c>
      <c r="R14747" t="s">
        <v>29</v>
      </c>
      <c r="S14747" t="s">
        <v>30</v>
      </c>
      <c r="T14747" t="s">
        <v>922</v>
      </c>
      <c r="U14747" t="s">
        <v>923</v>
      </c>
      <c r="V14747" t="s">
        <v>33</v>
      </c>
    </row>
    <row r="14748" spans="1:22">
      <c r="A14748" s="4">
        <v>46129</v>
      </c>
      <c r="B14748" t="s">
        <v>10559</v>
      </c>
      <c r="C14748" t="s">
        <v>23</v>
      </c>
      <c r="D14748">
        <v>1</v>
      </c>
      <c r="E14748">
        <v>67000</v>
      </c>
      <c r="F14748">
        <f>Table2[[#This Row],[Đơn Giá Chuẩn]]*Table2[[#This Row],[Tổng số lượng bán]]</f>
        <v>67000</v>
      </c>
      <c r="G14748">
        <v>0</v>
      </c>
      <c r="H14748">
        <f>Table2[[#This Row],[Doanh số bán]]-Table2[[#This Row],[Chiết khấu]]</f>
        <v>67000</v>
      </c>
      <c r="K14748" t="s">
        <v>24</v>
      </c>
      <c r="L14748">
        <v>0</v>
      </c>
      <c r="M14748" t="s">
        <v>918</v>
      </c>
      <c r="N14748" t="s">
        <v>919</v>
      </c>
      <c r="O14748">
        <v>0</v>
      </c>
      <c r="P14748" t="s">
        <v>1832</v>
      </c>
      <c r="Q14748" t="s">
        <v>1833</v>
      </c>
      <c r="R14748" t="s">
        <v>29</v>
      </c>
      <c r="S14748" t="s">
        <v>68</v>
      </c>
      <c r="T14748" t="s">
        <v>922</v>
      </c>
      <c r="U14748" t="s">
        <v>923</v>
      </c>
      <c r="V14748" t="s">
        <v>33</v>
      </c>
    </row>
    <row r="14749" spans="1:22">
      <c r="A14749" s="4">
        <v>46129</v>
      </c>
      <c r="B14749" t="s">
        <v>10559</v>
      </c>
      <c r="C14749" t="s">
        <v>23</v>
      </c>
      <c r="D14749">
        <v>1</v>
      </c>
      <c r="E14749">
        <v>67000</v>
      </c>
      <c r="F14749">
        <f>Table2[[#This Row],[Đơn Giá Chuẩn]]*Table2[[#This Row],[Tổng số lượng bán]]</f>
        <v>67000</v>
      </c>
      <c r="G14749">
        <v>0</v>
      </c>
      <c r="H14749">
        <f>Table2[[#This Row],[Doanh số bán]]-Table2[[#This Row],[Chiết khấu]]</f>
        <v>67000</v>
      </c>
      <c r="K14749" t="s">
        <v>24</v>
      </c>
      <c r="L14749">
        <v>0</v>
      </c>
      <c r="M14749" t="s">
        <v>918</v>
      </c>
      <c r="N14749" t="s">
        <v>919</v>
      </c>
      <c r="O14749">
        <v>0</v>
      </c>
      <c r="P14749" t="s">
        <v>1749</v>
      </c>
      <c r="Q14749" t="s">
        <v>1750</v>
      </c>
      <c r="R14749" t="s">
        <v>29</v>
      </c>
      <c r="S14749" t="s">
        <v>56</v>
      </c>
      <c r="T14749" t="s">
        <v>922</v>
      </c>
      <c r="U14749" t="s">
        <v>923</v>
      </c>
      <c r="V14749" t="s">
        <v>33</v>
      </c>
    </row>
    <row r="14750" spans="1:22">
      <c r="A14750" s="4">
        <v>46129</v>
      </c>
      <c r="B14750" t="s">
        <v>10560</v>
      </c>
      <c r="C14750" t="s">
        <v>23</v>
      </c>
      <c r="D14750">
        <v>2</v>
      </c>
      <c r="E14750">
        <v>42000</v>
      </c>
      <c r="F14750">
        <f>Table2[[#This Row],[Đơn Giá Chuẩn]]*Table2[[#This Row],[Tổng số lượng bán]]</f>
        <v>84000</v>
      </c>
      <c r="G14750">
        <v>0</v>
      </c>
      <c r="H14750">
        <f>Table2[[#This Row],[Doanh số bán]]-Table2[[#This Row],[Chiết khấu]]</f>
        <v>84000</v>
      </c>
      <c r="K14750" t="s">
        <v>24</v>
      </c>
      <c r="L14750">
        <v>0</v>
      </c>
      <c r="M14750" t="s">
        <v>918</v>
      </c>
      <c r="N14750" t="s">
        <v>919</v>
      </c>
      <c r="O14750">
        <v>0</v>
      </c>
      <c r="P14750" t="s">
        <v>1771</v>
      </c>
      <c r="Q14750" t="s">
        <v>1772</v>
      </c>
      <c r="R14750" t="s">
        <v>29</v>
      </c>
      <c r="S14750" t="s">
        <v>30</v>
      </c>
      <c r="T14750" t="s">
        <v>922</v>
      </c>
      <c r="U14750" t="s">
        <v>923</v>
      </c>
      <c r="V14750" t="s">
        <v>33</v>
      </c>
    </row>
    <row r="14751" spans="1:22">
      <c r="A14751" s="4">
        <v>46129</v>
      </c>
      <c r="B14751" t="s">
        <v>10561</v>
      </c>
      <c r="C14751" t="s">
        <v>23</v>
      </c>
      <c r="D14751">
        <v>1</v>
      </c>
      <c r="E14751">
        <v>67000</v>
      </c>
      <c r="F14751">
        <f>Table2[[#This Row],[Đơn Giá Chuẩn]]*Table2[[#This Row],[Tổng số lượng bán]]</f>
        <v>67000</v>
      </c>
      <c r="G14751">
        <v>0</v>
      </c>
      <c r="H14751">
        <f>Table2[[#This Row],[Doanh số bán]]-Table2[[#This Row],[Chiết khấu]]</f>
        <v>67000</v>
      </c>
      <c r="K14751" t="s">
        <v>24</v>
      </c>
      <c r="L14751">
        <v>0</v>
      </c>
      <c r="M14751" t="s">
        <v>918</v>
      </c>
      <c r="N14751" t="s">
        <v>919</v>
      </c>
      <c r="O14751">
        <v>0</v>
      </c>
      <c r="P14751" t="s">
        <v>1749</v>
      </c>
      <c r="Q14751" t="s">
        <v>1750</v>
      </c>
      <c r="R14751" t="s">
        <v>29</v>
      </c>
      <c r="S14751" t="s">
        <v>56</v>
      </c>
      <c r="T14751" t="s">
        <v>922</v>
      </c>
      <c r="U14751" t="s">
        <v>923</v>
      </c>
      <c r="V14751" t="s">
        <v>33</v>
      </c>
    </row>
    <row r="14752" spans="1:22">
      <c r="A14752" s="4">
        <v>46129</v>
      </c>
      <c r="B14752" t="s">
        <v>10562</v>
      </c>
      <c r="C14752" t="s">
        <v>104</v>
      </c>
      <c r="D14752">
        <v>2</v>
      </c>
      <c r="E14752">
        <v>51000</v>
      </c>
      <c r="F14752">
        <f>Table2[[#This Row],[Đơn Giá Chuẩn]]*Table2[[#This Row],[Tổng số lượng bán]]</f>
        <v>102000</v>
      </c>
      <c r="G14752">
        <v>0</v>
      </c>
      <c r="H14752">
        <f>Table2[[#This Row],[Doanh số bán]]-Table2[[#This Row],[Chiết khấu]]</f>
        <v>102000</v>
      </c>
      <c r="K14752" t="s">
        <v>24</v>
      </c>
      <c r="L14752">
        <v>0.12</v>
      </c>
      <c r="M14752" t="s">
        <v>918</v>
      </c>
      <c r="N14752" t="s">
        <v>919</v>
      </c>
      <c r="O14752">
        <v>0.24</v>
      </c>
      <c r="P14752" t="s">
        <v>586</v>
      </c>
      <c r="Q14752" t="s">
        <v>587</v>
      </c>
      <c r="R14752" t="s">
        <v>107</v>
      </c>
      <c r="S14752" t="s">
        <v>108</v>
      </c>
      <c r="T14752" t="s">
        <v>922</v>
      </c>
      <c r="U14752" t="s">
        <v>923</v>
      </c>
      <c r="V14752" t="s">
        <v>33</v>
      </c>
    </row>
    <row r="14753" spans="1:22">
      <c r="A14753" s="4">
        <v>46129</v>
      </c>
      <c r="B14753" t="s">
        <v>10563</v>
      </c>
      <c r="C14753" t="s">
        <v>1735</v>
      </c>
      <c r="D14753">
        <v>3</v>
      </c>
      <c r="E14753">
        <v>32000</v>
      </c>
      <c r="F14753">
        <f>Table2[[#This Row],[Đơn Giá Chuẩn]]*Table2[[#This Row],[Tổng số lượng bán]]</f>
        <v>96000</v>
      </c>
      <c r="G14753">
        <v>0</v>
      </c>
      <c r="H14753">
        <f>Table2[[#This Row],[Doanh số bán]]-Table2[[#This Row],[Chiết khấu]]</f>
        <v>96000</v>
      </c>
      <c r="K14753" t="s">
        <v>24</v>
      </c>
      <c r="L14753">
        <v>0</v>
      </c>
      <c r="M14753" t="s">
        <v>918</v>
      </c>
      <c r="N14753" t="s">
        <v>919</v>
      </c>
      <c r="O14753">
        <v>0</v>
      </c>
      <c r="P14753" t="s">
        <v>1736</v>
      </c>
      <c r="Q14753" t="s">
        <v>1737</v>
      </c>
      <c r="R14753" t="s">
        <v>29</v>
      </c>
      <c r="S14753" t="s">
        <v>1738</v>
      </c>
      <c r="T14753" t="s">
        <v>922</v>
      </c>
      <c r="U14753" t="s">
        <v>923</v>
      </c>
      <c r="V14753" t="s">
        <v>33</v>
      </c>
    </row>
    <row r="14754" spans="1:22">
      <c r="A14754" s="4">
        <v>46129</v>
      </c>
      <c r="B14754" t="s">
        <v>10564</v>
      </c>
      <c r="C14754" t="s">
        <v>23</v>
      </c>
      <c r="D14754">
        <v>1</v>
      </c>
      <c r="E14754">
        <v>52000</v>
      </c>
      <c r="F14754">
        <f>Table2[[#This Row],[Đơn Giá Chuẩn]]*Table2[[#This Row],[Tổng số lượng bán]]</f>
        <v>52000</v>
      </c>
      <c r="G14754">
        <v>0</v>
      </c>
      <c r="H14754">
        <f>Table2[[#This Row],[Doanh số bán]]-Table2[[#This Row],[Chiết khấu]]</f>
        <v>52000</v>
      </c>
      <c r="K14754" t="s">
        <v>24</v>
      </c>
      <c r="L14754">
        <v>0</v>
      </c>
      <c r="M14754" t="s">
        <v>918</v>
      </c>
      <c r="N14754" t="s">
        <v>919</v>
      </c>
      <c r="O14754">
        <v>0</v>
      </c>
      <c r="P14754" t="s">
        <v>1790</v>
      </c>
      <c r="Q14754" t="s">
        <v>1791</v>
      </c>
      <c r="R14754" t="s">
        <v>29</v>
      </c>
      <c r="S14754" t="s">
        <v>59</v>
      </c>
      <c r="T14754" t="s">
        <v>922</v>
      </c>
      <c r="U14754" t="s">
        <v>923</v>
      </c>
      <c r="V14754" t="s">
        <v>33</v>
      </c>
    </row>
    <row r="14755" spans="1:22">
      <c r="A14755" s="4">
        <v>46129</v>
      </c>
      <c r="B14755" t="s">
        <v>10564</v>
      </c>
      <c r="C14755" t="s">
        <v>23</v>
      </c>
      <c r="D14755">
        <v>1</v>
      </c>
      <c r="E14755">
        <v>67000</v>
      </c>
      <c r="F14755">
        <f>Table2[[#This Row],[Đơn Giá Chuẩn]]*Table2[[#This Row],[Tổng số lượng bán]]</f>
        <v>67000</v>
      </c>
      <c r="G14755">
        <v>0</v>
      </c>
      <c r="H14755">
        <f>Table2[[#This Row],[Doanh số bán]]-Table2[[#This Row],[Chiết khấu]]</f>
        <v>67000</v>
      </c>
      <c r="K14755" t="s">
        <v>24</v>
      </c>
      <c r="L14755">
        <v>0</v>
      </c>
      <c r="M14755" t="s">
        <v>918</v>
      </c>
      <c r="N14755" t="s">
        <v>919</v>
      </c>
      <c r="O14755">
        <v>0</v>
      </c>
      <c r="P14755" t="s">
        <v>1763</v>
      </c>
      <c r="Q14755" t="s">
        <v>1764</v>
      </c>
      <c r="R14755" t="s">
        <v>29</v>
      </c>
      <c r="S14755" t="s">
        <v>30</v>
      </c>
      <c r="T14755" t="s">
        <v>922</v>
      </c>
      <c r="U14755" t="s">
        <v>923</v>
      </c>
      <c r="V14755" t="s">
        <v>33</v>
      </c>
    </row>
    <row r="14756" spans="1:22">
      <c r="A14756" s="4">
        <v>46129</v>
      </c>
      <c r="B14756" t="s">
        <v>10564</v>
      </c>
      <c r="C14756" t="s">
        <v>23</v>
      </c>
      <c r="D14756">
        <v>1</v>
      </c>
      <c r="E14756">
        <v>67000</v>
      </c>
      <c r="F14756">
        <f>Table2[[#This Row],[Đơn Giá Chuẩn]]*Table2[[#This Row],[Tổng số lượng bán]]</f>
        <v>67000</v>
      </c>
      <c r="G14756">
        <v>0</v>
      </c>
      <c r="H14756">
        <f>Table2[[#This Row],[Doanh số bán]]-Table2[[#This Row],[Chiết khấu]]</f>
        <v>67000</v>
      </c>
      <c r="K14756" t="s">
        <v>24</v>
      </c>
      <c r="L14756">
        <v>0</v>
      </c>
      <c r="M14756" t="s">
        <v>918</v>
      </c>
      <c r="N14756" t="s">
        <v>919</v>
      </c>
      <c r="O14756">
        <v>0</v>
      </c>
      <c r="P14756" t="s">
        <v>1749</v>
      </c>
      <c r="Q14756" t="s">
        <v>1750</v>
      </c>
      <c r="R14756" t="s">
        <v>29</v>
      </c>
      <c r="S14756" t="s">
        <v>56</v>
      </c>
      <c r="T14756" t="s">
        <v>922</v>
      </c>
      <c r="U14756" t="s">
        <v>923</v>
      </c>
      <c r="V14756" t="s">
        <v>33</v>
      </c>
    </row>
    <row r="14757" spans="1:22">
      <c r="A14757" s="4">
        <v>46129</v>
      </c>
      <c r="B14757" t="s">
        <v>10565</v>
      </c>
      <c r="C14757" t="s">
        <v>2568</v>
      </c>
      <c r="D14757">
        <v>1</v>
      </c>
      <c r="E14757">
        <v>247700.00000000003</v>
      </c>
      <c r="F14757">
        <f>Table2[[#This Row],[Đơn Giá Chuẩn]]*Table2[[#This Row],[Tổng số lượng bán]]</f>
        <v>247700.00000000003</v>
      </c>
      <c r="G14757">
        <v>0</v>
      </c>
      <c r="H14757">
        <f>Table2[[#This Row],[Doanh số bán]]-Table2[[#This Row],[Chiết khấu]]</f>
        <v>247700.00000000003</v>
      </c>
      <c r="K14757" t="s">
        <v>50</v>
      </c>
      <c r="L14757">
        <v>1</v>
      </c>
      <c r="M14757" t="s">
        <v>37</v>
      </c>
      <c r="N14757" t="s">
        <v>50</v>
      </c>
      <c r="O14757">
        <v>1</v>
      </c>
      <c r="P14757" t="s">
        <v>512</v>
      </c>
      <c r="Q14757" t="s">
        <v>513</v>
      </c>
      <c r="R14757" t="s">
        <v>41</v>
      </c>
      <c r="S14757" t="s">
        <v>42</v>
      </c>
      <c r="T14757" t="s">
        <v>74</v>
      </c>
      <c r="U14757" t="s">
        <v>75</v>
      </c>
      <c r="V14757" t="s">
        <v>50</v>
      </c>
    </row>
    <row r="14758" spans="1:22">
      <c r="A14758" s="4">
        <v>46129</v>
      </c>
      <c r="B14758" t="s">
        <v>10566</v>
      </c>
      <c r="C14758" t="s">
        <v>104</v>
      </c>
      <c r="D14758">
        <v>1</v>
      </c>
      <c r="E14758">
        <v>47000</v>
      </c>
      <c r="F14758">
        <f>Table2[[#This Row],[Đơn Giá Chuẩn]]*Table2[[#This Row],[Tổng số lượng bán]]</f>
        <v>47000</v>
      </c>
      <c r="G14758">
        <v>14583</v>
      </c>
      <c r="H14758">
        <f>Table2[[#This Row],[Doanh số bán]]-Table2[[#This Row],[Chiết khấu]]</f>
        <v>32417</v>
      </c>
      <c r="K14758" t="s">
        <v>24</v>
      </c>
      <c r="L14758">
        <v>0.12</v>
      </c>
      <c r="M14758" t="s">
        <v>918</v>
      </c>
      <c r="N14758" t="s">
        <v>919</v>
      </c>
      <c r="O14758">
        <v>0.12</v>
      </c>
      <c r="P14758" t="s">
        <v>520</v>
      </c>
      <c r="Q14758" t="s">
        <v>521</v>
      </c>
      <c r="R14758" t="s">
        <v>107</v>
      </c>
      <c r="S14758" t="s">
        <v>108</v>
      </c>
      <c r="T14758" t="s">
        <v>922</v>
      </c>
      <c r="U14758" t="s">
        <v>923</v>
      </c>
      <c r="V14758" t="s">
        <v>33</v>
      </c>
    </row>
    <row r="14759" spans="1:22">
      <c r="A14759" s="4">
        <v>46129</v>
      </c>
      <c r="B14759" t="s">
        <v>10567</v>
      </c>
      <c r="C14759" t="s">
        <v>23</v>
      </c>
      <c r="D14759">
        <v>2</v>
      </c>
      <c r="E14759">
        <v>42000</v>
      </c>
      <c r="F14759">
        <f>Table2[[#This Row],[Đơn Giá Chuẩn]]*Table2[[#This Row],[Tổng số lượng bán]]</f>
        <v>84000</v>
      </c>
      <c r="G14759">
        <v>25926</v>
      </c>
      <c r="H14759">
        <f>Table2[[#This Row],[Doanh số bán]]-Table2[[#This Row],[Chiết khấu]]</f>
        <v>58074</v>
      </c>
      <c r="K14759" t="s">
        <v>24</v>
      </c>
      <c r="L14759">
        <v>0</v>
      </c>
      <c r="M14759" t="s">
        <v>918</v>
      </c>
      <c r="N14759" t="s">
        <v>919</v>
      </c>
      <c r="O14759">
        <v>0</v>
      </c>
      <c r="P14759" t="s">
        <v>1771</v>
      </c>
      <c r="Q14759" t="s">
        <v>1772</v>
      </c>
      <c r="R14759" t="s">
        <v>29</v>
      </c>
      <c r="S14759" t="s">
        <v>30</v>
      </c>
      <c r="T14759" t="s">
        <v>922</v>
      </c>
      <c r="U14759" t="s">
        <v>923</v>
      </c>
      <c r="V14759" t="s">
        <v>33</v>
      </c>
    </row>
    <row r="14760" spans="1:22">
      <c r="A14760" s="4">
        <v>46129</v>
      </c>
      <c r="B14760" t="s">
        <v>10568</v>
      </c>
      <c r="C14760" t="s">
        <v>23</v>
      </c>
      <c r="D14760">
        <v>1</v>
      </c>
      <c r="E14760">
        <v>52000</v>
      </c>
      <c r="F14760">
        <f>Table2[[#This Row],[Đơn Giá Chuẩn]]*Table2[[#This Row],[Tổng số lượng bán]]</f>
        <v>52000</v>
      </c>
      <c r="G14760">
        <v>0</v>
      </c>
      <c r="H14760">
        <f>Table2[[#This Row],[Doanh số bán]]-Table2[[#This Row],[Chiết khấu]]</f>
        <v>52000</v>
      </c>
      <c r="K14760" t="s">
        <v>24</v>
      </c>
      <c r="L14760">
        <v>0</v>
      </c>
      <c r="M14760" t="s">
        <v>918</v>
      </c>
      <c r="N14760" t="s">
        <v>919</v>
      </c>
      <c r="O14760">
        <v>0</v>
      </c>
      <c r="P14760" t="s">
        <v>1790</v>
      </c>
      <c r="Q14760" t="s">
        <v>1791</v>
      </c>
      <c r="R14760" t="s">
        <v>29</v>
      </c>
      <c r="S14760" t="s">
        <v>59</v>
      </c>
      <c r="T14760" t="s">
        <v>922</v>
      </c>
      <c r="U14760" t="s">
        <v>923</v>
      </c>
      <c r="V14760" t="s">
        <v>33</v>
      </c>
    </row>
    <row r="14761" spans="1:22">
      <c r="A14761" s="4">
        <v>46129</v>
      </c>
      <c r="B14761" t="s">
        <v>10569</v>
      </c>
      <c r="C14761" t="s">
        <v>23</v>
      </c>
      <c r="D14761">
        <v>1</v>
      </c>
      <c r="E14761">
        <v>52000</v>
      </c>
      <c r="F14761">
        <f>Table2[[#This Row],[Đơn Giá Chuẩn]]*Table2[[#This Row],[Tổng số lượng bán]]</f>
        <v>52000</v>
      </c>
      <c r="G14761">
        <v>16204</v>
      </c>
      <c r="H14761">
        <f>Table2[[#This Row],[Doanh số bán]]-Table2[[#This Row],[Chiết khấu]]</f>
        <v>35796</v>
      </c>
      <c r="K14761" t="s">
        <v>24</v>
      </c>
      <c r="L14761">
        <v>0</v>
      </c>
      <c r="M14761" t="s">
        <v>918</v>
      </c>
      <c r="N14761" t="s">
        <v>919</v>
      </c>
      <c r="O14761">
        <v>0</v>
      </c>
      <c r="P14761" t="s">
        <v>1730</v>
      </c>
      <c r="Q14761" t="s">
        <v>1731</v>
      </c>
      <c r="R14761" t="s">
        <v>29</v>
      </c>
      <c r="S14761" t="s">
        <v>30</v>
      </c>
      <c r="T14761" t="s">
        <v>922</v>
      </c>
      <c r="U14761" t="s">
        <v>923</v>
      </c>
      <c r="V14761" t="s">
        <v>33</v>
      </c>
    </row>
    <row r="14762" spans="1:22">
      <c r="A14762" s="4">
        <v>46129</v>
      </c>
      <c r="B14762" t="s">
        <v>10570</v>
      </c>
      <c r="C14762" t="s">
        <v>2568</v>
      </c>
      <c r="D14762">
        <v>1</v>
      </c>
      <c r="E14762">
        <v>365999.96</v>
      </c>
      <c r="F14762">
        <f>Table2[[#This Row],[Đơn Giá Chuẩn]]*Table2[[#This Row],[Tổng số lượng bán]]</f>
        <v>365999.96</v>
      </c>
      <c r="G14762">
        <v>0</v>
      </c>
      <c r="H14762">
        <f>Table2[[#This Row],[Doanh số bán]]-Table2[[#This Row],[Chiết khấu]]</f>
        <v>365999.96</v>
      </c>
      <c r="K14762" t="s">
        <v>50</v>
      </c>
      <c r="L14762">
        <v>1</v>
      </c>
      <c r="M14762" t="s">
        <v>37</v>
      </c>
      <c r="N14762" t="s">
        <v>50</v>
      </c>
      <c r="O14762">
        <v>1</v>
      </c>
      <c r="P14762" t="s">
        <v>411</v>
      </c>
      <c r="Q14762" t="s">
        <v>412</v>
      </c>
      <c r="R14762" t="s">
        <v>41</v>
      </c>
      <c r="S14762" t="s">
        <v>42</v>
      </c>
      <c r="T14762" t="s">
        <v>74</v>
      </c>
      <c r="U14762" t="s">
        <v>75</v>
      </c>
      <c r="V14762" t="s">
        <v>50</v>
      </c>
    </row>
    <row r="14763" spans="1:22">
      <c r="A14763" s="4">
        <v>46129</v>
      </c>
      <c r="B14763" t="s">
        <v>10571</v>
      </c>
      <c r="C14763" t="s">
        <v>155</v>
      </c>
      <c r="D14763">
        <v>1</v>
      </c>
      <c r="E14763">
        <v>152000</v>
      </c>
      <c r="F14763">
        <f>Table2[[#This Row],[Đơn Giá Chuẩn]]*Table2[[#This Row],[Tổng số lượng bán]]</f>
        <v>152000</v>
      </c>
      <c r="G14763">
        <v>0</v>
      </c>
      <c r="H14763">
        <f>Table2[[#This Row],[Doanh số bán]]-Table2[[#This Row],[Chiết khấu]]</f>
        <v>152000</v>
      </c>
      <c r="K14763" t="s">
        <v>24</v>
      </c>
      <c r="L14763">
        <v>0.2</v>
      </c>
      <c r="M14763" t="s">
        <v>918</v>
      </c>
      <c r="N14763" t="s">
        <v>919</v>
      </c>
      <c r="O14763">
        <v>0.2</v>
      </c>
      <c r="P14763" t="s">
        <v>156</v>
      </c>
      <c r="Q14763" t="s">
        <v>157</v>
      </c>
      <c r="R14763" t="s">
        <v>107</v>
      </c>
      <c r="S14763" t="s">
        <v>108</v>
      </c>
      <c r="T14763" t="s">
        <v>922</v>
      </c>
      <c r="U14763" t="s">
        <v>923</v>
      </c>
      <c r="V14763" t="s">
        <v>33</v>
      </c>
    </row>
    <row r="14764" spans="1:22">
      <c r="A14764" s="4">
        <v>46129</v>
      </c>
      <c r="B14764" t="s">
        <v>10572</v>
      </c>
      <c r="C14764" t="s">
        <v>2568</v>
      </c>
      <c r="D14764">
        <v>1</v>
      </c>
      <c r="E14764">
        <v>275000.24</v>
      </c>
      <c r="F14764">
        <f>Table2[[#This Row],[Đơn Giá Chuẩn]]*Table2[[#This Row],[Tổng số lượng bán]]</f>
        <v>275000.24</v>
      </c>
      <c r="G14764">
        <v>0</v>
      </c>
      <c r="H14764">
        <f>Table2[[#This Row],[Doanh số bán]]-Table2[[#This Row],[Chiết khấu]]</f>
        <v>275000.24</v>
      </c>
      <c r="K14764" t="s">
        <v>50</v>
      </c>
      <c r="L14764">
        <v>1</v>
      </c>
      <c r="M14764" t="s">
        <v>37</v>
      </c>
      <c r="N14764" t="s">
        <v>50</v>
      </c>
      <c r="O14764">
        <v>1</v>
      </c>
      <c r="P14764" t="s">
        <v>84</v>
      </c>
      <c r="Q14764" t="s">
        <v>85</v>
      </c>
      <c r="R14764" t="s">
        <v>41</v>
      </c>
      <c r="S14764" t="s">
        <v>42</v>
      </c>
      <c r="T14764" t="s">
        <v>74</v>
      </c>
      <c r="U14764" t="s">
        <v>75</v>
      </c>
      <c r="V14764" t="s">
        <v>50</v>
      </c>
    </row>
    <row r="14765" spans="1:22">
      <c r="A14765" s="4">
        <v>46129</v>
      </c>
      <c r="B14765" t="s">
        <v>10573</v>
      </c>
      <c r="C14765" t="s">
        <v>2568</v>
      </c>
      <c r="D14765">
        <v>1</v>
      </c>
      <c r="E14765">
        <v>275000.24</v>
      </c>
      <c r="F14765">
        <f>Table2[[#This Row],[Đơn Giá Chuẩn]]*Table2[[#This Row],[Tổng số lượng bán]]</f>
        <v>275000.24</v>
      </c>
      <c r="G14765">
        <v>0</v>
      </c>
      <c r="H14765">
        <f>Table2[[#This Row],[Doanh số bán]]-Table2[[#This Row],[Chiết khấu]]</f>
        <v>275000.24</v>
      </c>
      <c r="K14765" t="s">
        <v>50</v>
      </c>
      <c r="L14765">
        <v>1</v>
      </c>
      <c r="M14765" t="s">
        <v>37</v>
      </c>
      <c r="N14765" t="s">
        <v>50</v>
      </c>
      <c r="O14765">
        <v>1</v>
      </c>
      <c r="P14765" t="s">
        <v>84</v>
      </c>
      <c r="Q14765" t="s">
        <v>85</v>
      </c>
      <c r="R14765" t="s">
        <v>41</v>
      </c>
      <c r="S14765" t="s">
        <v>42</v>
      </c>
      <c r="T14765" t="s">
        <v>74</v>
      </c>
      <c r="U14765" t="s">
        <v>75</v>
      </c>
      <c r="V14765" t="s">
        <v>50</v>
      </c>
    </row>
    <row r="14766" spans="1:22">
      <c r="A14766" s="4">
        <v>46129</v>
      </c>
      <c r="B14766" t="s">
        <v>10574</v>
      </c>
      <c r="C14766" t="s">
        <v>23</v>
      </c>
      <c r="D14766">
        <v>1</v>
      </c>
      <c r="E14766">
        <v>67000</v>
      </c>
      <c r="F14766">
        <f>Table2[[#This Row],[Đơn Giá Chuẩn]]*Table2[[#This Row],[Tổng số lượng bán]]</f>
        <v>67000</v>
      </c>
      <c r="G14766">
        <v>0</v>
      </c>
      <c r="H14766">
        <f>Table2[[#This Row],[Doanh số bán]]-Table2[[#This Row],[Chiết khấu]]</f>
        <v>67000</v>
      </c>
      <c r="K14766" t="s">
        <v>24</v>
      </c>
      <c r="L14766">
        <v>0</v>
      </c>
      <c r="M14766" t="s">
        <v>918</v>
      </c>
      <c r="N14766" t="s">
        <v>919</v>
      </c>
      <c r="O14766">
        <v>0</v>
      </c>
      <c r="P14766" t="s">
        <v>1752</v>
      </c>
      <c r="Q14766" t="s">
        <v>1753</v>
      </c>
      <c r="R14766" t="s">
        <v>29</v>
      </c>
      <c r="S14766" t="s">
        <v>91</v>
      </c>
      <c r="T14766" t="s">
        <v>922</v>
      </c>
      <c r="U14766" t="s">
        <v>923</v>
      </c>
      <c r="V14766" t="s">
        <v>33</v>
      </c>
    </row>
    <row r="14767" spans="1:22">
      <c r="A14767" s="4">
        <v>46129</v>
      </c>
      <c r="B14767" t="s">
        <v>10575</v>
      </c>
      <c r="C14767" t="s">
        <v>23</v>
      </c>
      <c r="D14767">
        <v>1</v>
      </c>
      <c r="E14767">
        <v>42000</v>
      </c>
      <c r="F14767">
        <f>Table2[[#This Row],[Đơn Giá Chuẩn]]*Table2[[#This Row],[Tổng số lượng bán]]</f>
        <v>42000</v>
      </c>
      <c r="G14767">
        <v>0</v>
      </c>
      <c r="H14767">
        <f>Table2[[#This Row],[Doanh số bán]]-Table2[[#This Row],[Chiết khấu]]</f>
        <v>42000</v>
      </c>
      <c r="K14767" t="s">
        <v>24</v>
      </c>
      <c r="L14767">
        <v>0</v>
      </c>
      <c r="M14767" t="s">
        <v>918</v>
      </c>
      <c r="N14767" t="s">
        <v>919</v>
      </c>
      <c r="O14767">
        <v>0</v>
      </c>
      <c r="P14767" t="s">
        <v>1771</v>
      </c>
      <c r="Q14767" t="s">
        <v>1772</v>
      </c>
      <c r="R14767" t="s">
        <v>29</v>
      </c>
      <c r="S14767" t="s">
        <v>30</v>
      </c>
      <c r="T14767" t="s">
        <v>922</v>
      </c>
      <c r="U14767" t="s">
        <v>923</v>
      </c>
      <c r="V14767" t="s">
        <v>33</v>
      </c>
    </row>
    <row r="14768" spans="1:22">
      <c r="A14768" s="4">
        <v>46129</v>
      </c>
      <c r="B14768" t="s">
        <v>10576</v>
      </c>
      <c r="C14768" t="s">
        <v>23</v>
      </c>
      <c r="D14768">
        <v>1</v>
      </c>
      <c r="E14768">
        <v>52000</v>
      </c>
      <c r="F14768">
        <f>Table2[[#This Row],[Đơn Giá Chuẩn]]*Table2[[#This Row],[Tổng số lượng bán]]</f>
        <v>52000</v>
      </c>
      <c r="G14768">
        <v>0</v>
      </c>
      <c r="H14768">
        <f>Table2[[#This Row],[Doanh số bán]]-Table2[[#This Row],[Chiết khấu]]</f>
        <v>52000</v>
      </c>
      <c r="K14768" t="s">
        <v>24</v>
      </c>
      <c r="L14768">
        <v>0</v>
      </c>
      <c r="M14768" t="s">
        <v>918</v>
      </c>
      <c r="N14768" t="s">
        <v>919</v>
      </c>
      <c r="O14768">
        <v>0</v>
      </c>
      <c r="P14768" t="s">
        <v>1788</v>
      </c>
      <c r="Q14768" t="s">
        <v>1789</v>
      </c>
      <c r="R14768" t="s">
        <v>29</v>
      </c>
      <c r="S14768" t="s">
        <v>59</v>
      </c>
      <c r="T14768" t="s">
        <v>922</v>
      </c>
      <c r="U14768" t="s">
        <v>923</v>
      </c>
      <c r="V14768" t="s">
        <v>33</v>
      </c>
    </row>
    <row r="14769" spans="1:22">
      <c r="A14769" s="4">
        <v>46129</v>
      </c>
      <c r="B14769" t="s">
        <v>10577</v>
      </c>
      <c r="C14769" t="s">
        <v>23</v>
      </c>
      <c r="D14769">
        <v>1</v>
      </c>
      <c r="E14769">
        <v>67000</v>
      </c>
      <c r="F14769">
        <f>Table2[[#This Row],[Đơn Giá Chuẩn]]*Table2[[#This Row],[Tổng số lượng bán]]</f>
        <v>67000</v>
      </c>
      <c r="G14769">
        <v>0</v>
      </c>
      <c r="H14769">
        <f>Table2[[#This Row],[Doanh số bán]]-Table2[[#This Row],[Chiết khấu]]</f>
        <v>67000</v>
      </c>
      <c r="K14769" t="s">
        <v>24</v>
      </c>
      <c r="L14769">
        <v>0</v>
      </c>
      <c r="M14769" t="s">
        <v>918</v>
      </c>
      <c r="N14769" t="s">
        <v>919</v>
      </c>
      <c r="O14769">
        <v>0</v>
      </c>
      <c r="P14769" t="s">
        <v>1749</v>
      </c>
      <c r="Q14769" t="s">
        <v>1750</v>
      </c>
      <c r="R14769" t="s">
        <v>29</v>
      </c>
      <c r="S14769" t="s">
        <v>56</v>
      </c>
      <c r="T14769" t="s">
        <v>922</v>
      </c>
      <c r="U14769" t="s">
        <v>923</v>
      </c>
      <c r="V14769" t="s">
        <v>33</v>
      </c>
    </row>
    <row r="14770" spans="1:22">
      <c r="A14770" s="4">
        <v>46129</v>
      </c>
      <c r="B14770" t="s">
        <v>10578</v>
      </c>
      <c r="C14770" t="s">
        <v>23</v>
      </c>
      <c r="D14770">
        <v>1</v>
      </c>
      <c r="E14770">
        <v>67000</v>
      </c>
      <c r="F14770">
        <f>Table2[[#This Row],[Đơn Giá Chuẩn]]*Table2[[#This Row],[Tổng số lượng bán]]</f>
        <v>67000</v>
      </c>
      <c r="G14770">
        <v>0</v>
      </c>
      <c r="H14770">
        <f>Table2[[#This Row],[Doanh số bán]]-Table2[[#This Row],[Chiết khấu]]</f>
        <v>67000</v>
      </c>
      <c r="K14770" t="s">
        <v>24</v>
      </c>
      <c r="L14770">
        <v>0</v>
      </c>
      <c r="M14770" t="s">
        <v>918</v>
      </c>
      <c r="N14770" t="s">
        <v>919</v>
      </c>
      <c r="O14770">
        <v>0</v>
      </c>
      <c r="P14770" t="s">
        <v>1760</v>
      </c>
      <c r="Q14770" t="s">
        <v>1761</v>
      </c>
      <c r="R14770" t="s">
        <v>29</v>
      </c>
      <c r="S14770" t="s">
        <v>91</v>
      </c>
      <c r="T14770" t="s">
        <v>922</v>
      </c>
      <c r="U14770" t="s">
        <v>923</v>
      </c>
      <c r="V14770" t="s">
        <v>33</v>
      </c>
    </row>
    <row r="14771" spans="1:22">
      <c r="A14771" s="4">
        <v>46129</v>
      </c>
      <c r="B14771" t="s">
        <v>10579</v>
      </c>
      <c r="C14771" t="s">
        <v>23</v>
      </c>
      <c r="D14771">
        <v>1</v>
      </c>
      <c r="E14771">
        <v>47000</v>
      </c>
      <c r="F14771">
        <f>Table2[[#This Row],[Đơn Giá Chuẩn]]*Table2[[#This Row],[Tổng số lượng bán]]</f>
        <v>47000</v>
      </c>
      <c r="G14771">
        <v>0</v>
      </c>
      <c r="H14771">
        <f>Table2[[#This Row],[Doanh số bán]]-Table2[[#This Row],[Chiết khấu]]</f>
        <v>47000</v>
      </c>
      <c r="K14771" t="s">
        <v>24</v>
      </c>
      <c r="L14771">
        <v>0</v>
      </c>
      <c r="M14771" t="s">
        <v>918</v>
      </c>
      <c r="N14771" t="s">
        <v>919</v>
      </c>
      <c r="O14771">
        <v>0</v>
      </c>
      <c r="P14771" t="s">
        <v>1852</v>
      </c>
      <c r="Q14771" t="s">
        <v>1853</v>
      </c>
      <c r="R14771" t="s">
        <v>29</v>
      </c>
      <c r="S14771" t="s">
        <v>59</v>
      </c>
      <c r="T14771" t="s">
        <v>922</v>
      </c>
      <c r="U14771" t="s">
        <v>923</v>
      </c>
      <c r="V14771" t="s">
        <v>33</v>
      </c>
    </row>
    <row r="14772" spans="1:22">
      <c r="A14772" s="4">
        <v>46129</v>
      </c>
      <c r="B14772" t="s">
        <v>10580</v>
      </c>
      <c r="C14772" t="s">
        <v>23</v>
      </c>
      <c r="D14772">
        <v>1</v>
      </c>
      <c r="E14772">
        <v>52000</v>
      </c>
      <c r="F14772">
        <f>Table2[[#This Row],[Đơn Giá Chuẩn]]*Table2[[#This Row],[Tổng số lượng bán]]</f>
        <v>52000</v>
      </c>
      <c r="G14772">
        <v>0</v>
      </c>
      <c r="H14772">
        <f>Table2[[#This Row],[Doanh số bán]]-Table2[[#This Row],[Chiết khấu]]</f>
        <v>52000</v>
      </c>
      <c r="K14772" t="s">
        <v>24</v>
      </c>
      <c r="L14772">
        <v>0</v>
      </c>
      <c r="M14772" t="s">
        <v>918</v>
      </c>
      <c r="N14772" t="s">
        <v>919</v>
      </c>
      <c r="O14772">
        <v>0</v>
      </c>
      <c r="P14772" t="s">
        <v>1788</v>
      </c>
      <c r="Q14772" t="s">
        <v>1789</v>
      </c>
      <c r="R14772" t="s">
        <v>29</v>
      </c>
      <c r="S14772" t="s">
        <v>59</v>
      </c>
      <c r="T14772" t="s">
        <v>922</v>
      </c>
      <c r="U14772" t="s">
        <v>923</v>
      </c>
      <c r="V14772" t="s">
        <v>33</v>
      </c>
    </row>
    <row r="14773" spans="1:22">
      <c r="A14773" s="4">
        <v>46129</v>
      </c>
      <c r="B14773" t="s">
        <v>10580</v>
      </c>
      <c r="C14773" t="s">
        <v>23</v>
      </c>
      <c r="D14773">
        <v>1</v>
      </c>
      <c r="E14773">
        <v>47000</v>
      </c>
      <c r="F14773">
        <f>Table2[[#This Row],[Đơn Giá Chuẩn]]*Table2[[#This Row],[Tổng số lượng bán]]</f>
        <v>47000</v>
      </c>
      <c r="G14773">
        <v>0</v>
      </c>
      <c r="H14773">
        <f>Table2[[#This Row],[Doanh số bán]]-Table2[[#This Row],[Chiết khấu]]</f>
        <v>47000</v>
      </c>
      <c r="K14773" t="s">
        <v>24</v>
      </c>
      <c r="L14773">
        <v>0</v>
      </c>
      <c r="M14773" t="s">
        <v>918</v>
      </c>
      <c r="N14773" t="s">
        <v>919</v>
      </c>
      <c r="O14773">
        <v>0</v>
      </c>
      <c r="P14773" t="s">
        <v>1852</v>
      </c>
      <c r="Q14773" t="s">
        <v>1853</v>
      </c>
      <c r="R14773" t="s">
        <v>29</v>
      </c>
      <c r="S14773" t="s">
        <v>59</v>
      </c>
      <c r="T14773" t="s">
        <v>922</v>
      </c>
      <c r="U14773" t="s">
        <v>923</v>
      </c>
      <c r="V14773" t="s">
        <v>33</v>
      </c>
    </row>
    <row r="14774" spans="1:22">
      <c r="A14774" s="4">
        <v>46129</v>
      </c>
      <c r="B14774" t="s">
        <v>10581</v>
      </c>
      <c r="C14774" t="s">
        <v>155</v>
      </c>
      <c r="D14774">
        <v>1</v>
      </c>
      <c r="E14774">
        <v>331000</v>
      </c>
      <c r="F14774">
        <f>Table2[[#This Row],[Đơn Giá Chuẩn]]*Table2[[#This Row],[Tổng số lượng bán]]</f>
        <v>331000</v>
      </c>
      <c r="G14774">
        <v>106620</v>
      </c>
      <c r="H14774">
        <f>Table2[[#This Row],[Doanh số bán]]-Table2[[#This Row],[Chiết khấu]]</f>
        <v>224380</v>
      </c>
      <c r="K14774" t="s">
        <v>24</v>
      </c>
      <c r="L14774">
        <v>1.6</v>
      </c>
      <c r="M14774" t="s">
        <v>918</v>
      </c>
      <c r="N14774" t="s">
        <v>919</v>
      </c>
      <c r="O14774">
        <v>1.6</v>
      </c>
      <c r="P14774" t="s">
        <v>839</v>
      </c>
      <c r="Q14774" t="s">
        <v>840</v>
      </c>
      <c r="R14774" t="s">
        <v>107</v>
      </c>
      <c r="S14774" t="s">
        <v>108</v>
      </c>
      <c r="T14774" t="s">
        <v>922</v>
      </c>
      <c r="U14774" t="s">
        <v>923</v>
      </c>
      <c r="V14774" t="s">
        <v>33</v>
      </c>
    </row>
    <row r="14775" spans="1:22">
      <c r="A14775" s="4">
        <v>46129</v>
      </c>
      <c r="B14775" t="s">
        <v>10582</v>
      </c>
      <c r="C14775" t="s">
        <v>23</v>
      </c>
      <c r="D14775">
        <v>1</v>
      </c>
      <c r="E14775">
        <v>25999.999999999996</v>
      </c>
      <c r="F14775">
        <f>Table2[[#This Row],[Đơn Giá Chuẩn]]*Table2[[#This Row],[Tổng số lượng bán]]</f>
        <v>25999.999999999996</v>
      </c>
      <c r="G14775">
        <v>8889</v>
      </c>
      <c r="H14775">
        <f>Table2[[#This Row],[Doanh số bán]]-Table2[[#This Row],[Chiết khấu]]</f>
        <v>17110.999999999996</v>
      </c>
      <c r="K14775" t="s">
        <v>24</v>
      </c>
      <c r="L14775">
        <v>0</v>
      </c>
      <c r="M14775" t="s">
        <v>25</v>
      </c>
      <c r="N14775" t="s">
        <v>26</v>
      </c>
      <c r="O14775">
        <v>0</v>
      </c>
      <c r="P14775" t="s">
        <v>47</v>
      </c>
      <c r="Q14775" t="s">
        <v>48</v>
      </c>
      <c r="R14775" t="s">
        <v>29</v>
      </c>
      <c r="S14775" t="s">
        <v>30</v>
      </c>
      <c r="T14775" t="s">
        <v>31</v>
      </c>
      <c r="U14775" t="s">
        <v>32</v>
      </c>
      <c r="V14775" t="s">
        <v>33</v>
      </c>
    </row>
    <row r="14776" spans="1:22">
      <c r="A14776" s="4">
        <v>46129</v>
      </c>
      <c r="B14776" t="s">
        <v>10582</v>
      </c>
      <c r="C14776" t="s">
        <v>23</v>
      </c>
      <c r="D14776">
        <v>2</v>
      </c>
      <c r="E14776">
        <v>21000</v>
      </c>
      <c r="F14776">
        <f>Table2[[#This Row],[Đơn Giá Chuẩn]]*Table2[[#This Row],[Tổng số lượng bán]]</f>
        <v>42000</v>
      </c>
      <c r="G14776">
        <v>14074</v>
      </c>
      <c r="H14776">
        <f>Table2[[#This Row],[Doanh số bán]]-Table2[[#This Row],[Chiết khấu]]</f>
        <v>27926</v>
      </c>
      <c r="K14776" t="s">
        <v>24</v>
      </c>
      <c r="L14776">
        <v>0</v>
      </c>
      <c r="M14776" t="s">
        <v>25</v>
      </c>
      <c r="N14776" t="s">
        <v>26</v>
      </c>
      <c r="O14776">
        <v>0</v>
      </c>
      <c r="P14776" t="s">
        <v>27</v>
      </c>
      <c r="Q14776" t="s">
        <v>28</v>
      </c>
      <c r="R14776" t="s">
        <v>29</v>
      </c>
      <c r="S14776" t="s">
        <v>30</v>
      </c>
      <c r="T14776" t="s">
        <v>31</v>
      </c>
      <c r="U14776" t="s">
        <v>32</v>
      </c>
      <c r="V14776" t="s">
        <v>33</v>
      </c>
    </row>
    <row r="14777" spans="1:22">
      <c r="A14777" s="4">
        <v>46129</v>
      </c>
      <c r="B14777" t="s">
        <v>10583</v>
      </c>
      <c r="C14777" t="s">
        <v>23</v>
      </c>
      <c r="D14777">
        <v>1</v>
      </c>
      <c r="E14777">
        <v>25999.999999999996</v>
      </c>
      <c r="F14777">
        <f>Table2[[#This Row],[Đơn Giá Chuẩn]]*Table2[[#This Row],[Tổng số lượng bán]]</f>
        <v>25999.999999999996</v>
      </c>
      <c r="G14777">
        <v>8889</v>
      </c>
      <c r="H14777">
        <f>Table2[[#This Row],[Doanh số bán]]-Table2[[#This Row],[Chiết khấu]]</f>
        <v>17110.999999999996</v>
      </c>
      <c r="K14777" t="s">
        <v>24</v>
      </c>
      <c r="L14777">
        <v>0</v>
      </c>
      <c r="M14777" t="s">
        <v>25</v>
      </c>
      <c r="N14777" t="s">
        <v>26</v>
      </c>
      <c r="O14777">
        <v>0</v>
      </c>
      <c r="P14777" t="s">
        <v>47</v>
      </c>
      <c r="Q14777" t="s">
        <v>48</v>
      </c>
      <c r="R14777" t="s">
        <v>29</v>
      </c>
      <c r="S14777" t="s">
        <v>30</v>
      </c>
      <c r="T14777" t="s">
        <v>31</v>
      </c>
      <c r="U14777" t="s">
        <v>32</v>
      </c>
      <c r="V14777" t="s">
        <v>33</v>
      </c>
    </row>
    <row r="14778" spans="1:22">
      <c r="A14778" s="4">
        <v>46129</v>
      </c>
      <c r="B14778" t="s">
        <v>10584</v>
      </c>
      <c r="C14778" t="s">
        <v>23</v>
      </c>
      <c r="D14778">
        <v>1</v>
      </c>
      <c r="E14778">
        <v>25999.999999999996</v>
      </c>
      <c r="F14778">
        <f>Table2[[#This Row],[Đơn Giá Chuẩn]]*Table2[[#This Row],[Tổng số lượng bán]]</f>
        <v>25999.999999999996</v>
      </c>
      <c r="G14778">
        <v>8889</v>
      </c>
      <c r="H14778">
        <f>Table2[[#This Row],[Doanh số bán]]-Table2[[#This Row],[Chiết khấu]]</f>
        <v>17110.999999999996</v>
      </c>
      <c r="K14778" t="s">
        <v>24</v>
      </c>
      <c r="L14778">
        <v>0</v>
      </c>
      <c r="M14778" t="s">
        <v>25</v>
      </c>
      <c r="N14778" t="s">
        <v>26</v>
      </c>
      <c r="O14778">
        <v>0</v>
      </c>
      <c r="P14778" t="s">
        <v>47</v>
      </c>
      <c r="Q14778" t="s">
        <v>48</v>
      </c>
      <c r="R14778" t="s">
        <v>29</v>
      </c>
      <c r="S14778" t="s">
        <v>30</v>
      </c>
      <c r="T14778" t="s">
        <v>31</v>
      </c>
      <c r="U14778" t="s">
        <v>32</v>
      </c>
      <c r="V14778" t="s">
        <v>33</v>
      </c>
    </row>
    <row r="14779" spans="1:22">
      <c r="A14779" s="4">
        <v>46129</v>
      </c>
      <c r="B14779" t="s">
        <v>10585</v>
      </c>
      <c r="C14779" t="s">
        <v>23</v>
      </c>
      <c r="D14779">
        <v>1</v>
      </c>
      <c r="E14779">
        <v>25999.999999999996</v>
      </c>
      <c r="F14779">
        <f>Table2[[#This Row],[Đơn Giá Chuẩn]]*Table2[[#This Row],[Tổng số lượng bán]]</f>
        <v>25999.999999999996</v>
      </c>
      <c r="G14779">
        <v>8889</v>
      </c>
      <c r="H14779">
        <f>Table2[[#This Row],[Doanh số bán]]-Table2[[#This Row],[Chiết khấu]]</f>
        <v>17110.999999999996</v>
      </c>
      <c r="K14779" t="s">
        <v>24</v>
      </c>
      <c r="L14779">
        <v>0</v>
      </c>
      <c r="M14779" t="s">
        <v>25</v>
      </c>
      <c r="N14779" t="s">
        <v>26</v>
      </c>
      <c r="O14779">
        <v>0</v>
      </c>
      <c r="P14779" t="s">
        <v>47</v>
      </c>
      <c r="Q14779" t="s">
        <v>48</v>
      </c>
      <c r="R14779" t="s">
        <v>29</v>
      </c>
      <c r="S14779" t="s">
        <v>30</v>
      </c>
      <c r="T14779" t="s">
        <v>31</v>
      </c>
      <c r="U14779" t="s">
        <v>32</v>
      </c>
      <c r="V14779" t="s">
        <v>33</v>
      </c>
    </row>
    <row r="14780" spans="1:22">
      <c r="A14780" s="4">
        <v>46129</v>
      </c>
      <c r="B14780" t="s">
        <v>10586</v>
      </c>
      <c r="C14780" t="s">
        <v>23</v>
      </c>
      <c r="D14780">
        <v>1</v>
      </c>
      <c r="E14780">
        <v>21000</v>
      </c>
      <c r="F14780">
        <f>Table2[[#This Row],[Đơn Giá Chuẩn]]*Table2[[#This Row],[Tổng số lượng bán]]</f>
        <v>21000</v>
      </c>
      <c r="G14780">
        <v>7037</v>
      </c>
      <c r="H14780">
        <f>Table2[[#This Row],[Doanh số bán]]-Table2[[#This Row],[Chiết khấu]]</f>
        <v>13963</v>
      </c>
      <c r="K14780" t="s">
        <v>24</v>
      </c>
      <c r="L14780">
        <v>0</v>
      </c>
      <c r="M14780" t="s">
        <v>25</v>
      </c>
      <c r="N14780" t="s">
        <v>26</v>
      </c>
      <c r="O14780">
        <v>0</v>
      </c>
      <c r="P14780" t="s">
        <v>27</v>
      </c>
      <c r="Q14780" t="s">
        <v>28</v>
      </c>
      <c r="R14780" t="s">
        <v>29</v>
      </c>
      <c r="S14780" t="s">
        <v>30</v>
      </c>
      <c r="T14780" t="s">
        <v>31</v>
      </c>
      <c r="U14780" t="s">
        <v>32</v>
      </c>
      <c r="V14780" t="s">
        <v>33</v>
      </c>
    </row>
    <row r="14781" spans="1:22">
      <c r="A14781" s="4">
        <v>46129</v>
      </c>
      <c r="B14781" t="s">
        <v>10587</v>
      </c>
      <c r="C14781" t="s">
        <v>23</v>
      </c>
      <c r="D14781">
        <v>1</v>
      </c>
      <c r="E14781">
        <v>21000</v>
      </c>
      <c r="F14781">
        <f>Table2[[#This Row],[Đơn Giá Chuẩn]]*Table2[[#This Row],[Tổng số lượng bán]]</f>
        <v>21000</v>
      </c>
      <c r="G14781">
        <v>7037</v>
      </c>
      <c r="H14781">
        <f>Table2[[#This Row],[Doanh số bán]]-Table2[[#This Row],[Chiết khấu]]</f>
        <v>13963</v>
      </c>
      <c r="K14781" t="s">
        <v>24</v>
      </c>
      <c r="L14781">
        <v>0</v>
      </c>
      <c r="M14781" t="s">
        <v>25</v>
      </c>
      <c r="N14781" t="s">
        <v>26</v>
      </c>
      <c r="O14781">
        <v>0</v>
      </c>
      <c r="P14781" t="s">
        <v>27</v>
      </c>
      <c r="Q14781" t="s">
        <v>28</v>
      </c>
      <c r="R14781" t="s">
        <v>29</v>
      </c>
      <c r="S14781" t="s">
        <v>30</v>
      </c>
      <c r="T14781" t="s">
        <v>31</v>
      </c>
      <c r="U14781" t="s">
        <v>32</v>
      </c>
      <c r="V14781" t="s">
        <v>33</v>
      </c>
    </row>
    <row r="14782" spans="1:22">
      <c r="A14782" s="4">
        <v>46129</v>
      </c>
      <c r="B14782" t="s">
        <v>10588</v>
      </c>
      <c r="C14782" t="s">
        <v>23</v>
      </c>
      <c r="D14782">
        <v>1</v>
      </c>
      <c r="E14782">
        <v>21000</v>
      </c>
      <c r="F14782">
        <f>Table2[[#This Row],[Đơn Giá Chuẩn]]*Table2[[#This Row],[Tổng số lượng bán]]</f>
        <v>21000</v>
      </c>
      <c r="G14782">
        <v>7037</v>
      </c>
      <c r="H14782">
        <f>Table2[[#This Row],[Doanh số bán]]-Table2[[#This Row],[Chiết khấu]]</f>
        <v>13963</v>
      </c>
      <c r="K14782" t="s">
        <v>24</v>
      </c>
      <c r="L14782">
        <v>0</v>
      </c>
      <c r="M14782" t="s">
        <v>25</v>
      </c>
      <c r="N14782" t="s">
        <v>26</v>
      </c>
      <c r="O14782">
        <v>0</v>
      </c>
      <c r="P14782" t="s">
        <v>27</v>
      </c>
      <c r="Q14782" t="s">
        <v>28</v>
      </c>
      <c r="R14782" t="s">
        <v>29</v>
      </c>
      <c r="S14782" t="s">
        <v>30</v>
      </c>
      <c r="T14782" t="s">
        <v>31</v>
      </c>
      <c r="U14782" t="s">
        <v>32</v>
      </c>
      <c r="V14782" t="s">
        <v>33</v>
      </c>
    </row>
    <row r="14783" spans="1:22">
      <c r="A14783" s="4">
        <v>46129</v>
      </c>
      <c r="B14783" t="s">
        <v>10589</v>
      </c>
      <c r="C14783" t="s">
        <v>23</v>
      </c>
      <c r="D14783">
        <v>2</v>
      </c>
      <c r="E14783">
        <v>21000</v>
      </c>
      <c r="F14783">
        <f>Table2[[#This Row],[Đơn Giá Chuẩn]]*Table2[[#This Row],[Tổng số lượng bán]]</f>
        <v>42000</v>
      </c>
      <c r="G14783">
        <v>14074</v>
      </c>
      <c r="H14783">
        <f>Table2[[#This Row],[Doanh số bán]]-Table2[[#This Row],[Chiết khấu]]</f>
        <v>27926</v>
      </c>
      <c r="K14783" t="s">
        <v>24</v>
      </c>
      <c r="L14783">
        <v>0</v>
      </c>
      <c r="M14783" t="s">
        <v>25</v>
      </c>
      <c r="N14783" t="s">
        <v>26</v>
      </c>
      <c r="O14783">
        <v>0</v>
      </c>
      <c r="P14783" t="s">
        <v>27</v>
      </c>
      <c r="Q14783" t="s">
        <v>28</v>
      </c>
      <c r="R14783" t="s">
        <v>29</v>
      </c>
      <c r="S14783" t="s">
        <v>30</v>
      </c>
      <c r="T14783" t="s">
        <v>31</v>
      </c>
      <c r="U14783" t="s">
        <v>32</v>
      </c>
      <c r="V14783" t="s">
        <v>33</v>
      </c>
    </row>
    <row r="14784" spans="1:22">
      <c r="A14784" s="4">
        <v>46129</v>
      </c>
      <c r="B14784" t="s">
        <v>10590</v>
      </c>
      <c r="C14784" t="s">
        <v>23</v>
      </c>
      <c r="D14784">
        <v>2</v>
      </c>
      <c r="E14784">
        <v>21000</v>
      </c>
      <c r="F14784">
        <f>Table2[[#This Row],[Đơn Giá Chuẩn]]*Table2[[#This Row],[Tổng số lượng bán]]</f>
        <v>42000</v>
      </c>
      <c r="G14784">
        <v>14074</v>
      </c>
      <c r="H14784">
        <f>Table2[[#This Row],[Doanh số bán]]-Table2[[#This Row],[Chiết khấu]]</f>
        <v>27926</v>
      </c>
      <c r="K14784" t="s">
        <v>24</v>
      </c>
      <c r="L14784">
        <v>0</v>
      </c>
      <c r="M14784" t="s">
        <v>25</v>
      </c>
      <c r="N14784" t="s">
        <v>26</v>
      </c>
      <c r="O14784">
        <v>0</v>
      </c>
      <c r="P14784" t="s">
        <v>27</v>
      </c>
      <c r="Q14784" t="s">
        <v>28</v>
      </c>
      <c r="R14784" t="s">
        <v>29</v>
      </c>
      <c r="S14784" t="s">
        <v>30</v>
      </c>
      <c r="T14784" t="s">
        <v>31</v>
      </c>
      <c r="U14784" t="s">
        <v>32</v>
      </c>
      <c r="V14784" t="s">
        <v>33</v>
      </c>
    </row>
    <row r="14785" spans="1:22">
      <c r="A14785" s="4">
        <v>46129</v>
      </c>
      <c r="B14785" t="s">
        <v>10590</v>
      </c>
      <c r="C14785" t="s">
        <v>23</v>
      </c>
      <c r="D14785">
        <v>1</v>
      </c>
      <c r="E14785">
        <v>32000</v>
      </c>
      <c r="F14785">
        <f>Table2[[#This Row],[Đơn Giá Chuẩn]]*Table2[[#This Row],[Tổng số lượng bán]]</f>
        <v>32000</v>
      </c>
      <c r="G14785">
        <v>11111</v>
      </c>
      <c r="H14785">
        <f>Table2[[#This Row],[Doanh số bán]]-Table2[[#This Row],[Chiết khấu]]</f>
        <v>20889</v>
      </c>
      <c r="K14785" t="s">
        <v>24</v>
      </c>
      <c r="L14785">
        <v>0</v>
      </c>
      <c r="M14785" t="s">
        <v>25</v>
      </c>
      <c r="N14785" t="s">
        <v>26</v>
      </c>
      <c r="O14785">
        <v>0</v>
      </c>
      <c r="P14785" t="s">
        <v>77</v>
      </c>
      <c r="Q14785" t="s">
        <v>78</v>
      </c>
      <c r="R14785" t="s">
        <v>29</v>
      </c>
      <c r="S14785" t="s">
        <v>30</v>
      </c>
      <c r="T14785" t="s">
        <v>31</v>
      </c>
      <c r="U14785" t="s">
        <v>32</v>
      </c>
      <c r="V14785" t="s">
        <v>33</v>
      </c>
    </row>
    <row r="14786" spans="1:22">
      <c r="A14786" s="4">
        <v>46129</v>
      </c>
      <c r="B14786" t="s">
        <v>10591</v>
      </c>
      <c r="C14786" t="s">
        <v>23</v>
      </c>
      <c r="D14786">
        <v>1</v>
      </c>
      <c r="E14786">
        <v>21000</v>
      </c>
      <c r="F14786">
        <f>Table2[[#This Row],[Đơn Giá Chuẩn]]*Table2[[#This Row],[Tổng số lượng bán]]</f>
        <v>21000</v>
      </c>
      <c r="G14786">
        <v>0</v>
      </c>
      <c r="H14786">
        <f>Table2[[#This Row],[Doanh số bán]]-Table2[[#This Row],[Chiết khấu]]</f>
        <v>21000</v>
      </c>
      <c r="K14786" t="s">
        <v>24</v>
      </c>
      <c r="L14786">
        <v>0</v>
      </c>
      <c r="M14786" t="s">
        <v>25</v>
      </c>
      <c r="N14786" t="s">
        <v>26</v>
      </c>
      <c r="O14786">
        <v>0</v>
      </c>
      <c r="P14786" t="s">
        <v>27</v>
      </c>
      <c r="Q14786" t="s">
        <v>28</v>
      </c>
      <c r="R14786" t="s">
        <v>29</v>
      </c>
      <c r="S14786" t="s">
        <v>30</v>
      </c>
      <c r="T14786" t="s">
        <v>31</v>
      </c>
      <c r="U14786" t="s">
        <v>32</v>
      </c>
      <c r="V14786" t="s">
        <v>33</v>
      </c>
    </row>
    <row r="14787" spans="1:22">
      <c r="A14787" s="4">
        <v>46129</v>
      </c>
      <c r="B14787" t="s">
        <v>10591</v>
      </c>
      <c r="C14787" t="s">
        <v>23</v>
      </c>
      <c r="D14787">
        <v>1</v>
      </c>
      <c r="E14787">
        <v>25999.999999999996</v>
      </c>
      <c r="F14787">
        <f>Table2[[#This Row],[Đơn Giá Chuẩn]]*Table2[[#This Row],[Tổng số lượng bán]]</f>
        <v>25999.999999999996</v>
      </c>
      <c r="G14787">
        <v>0</v>
      </c>
      <c r="H14787">
        <f>Table2[[#This Row],[Doanh số bán]]-Table2[[#This Row],[Chiết khấu]]</f>
        <v>25999.999999999996</v>
      </c>
      <c r="K14787" t="s">
        <v>24</v>
      </c>
      <c r="L14787">
        <v>0</v>
      </c>
      <c r="M14787" t="s">
        <v>25</v>
      </c>
      <c r="N14787" t="s">
        <v>26</v>
      </c>
      <c r="O14787">
        <v>0</v>
      </c>
      <c r="P14787" t="s">
        <v>47</v>
      </c>
      <c r="Q14787" t="s">
        <v>48</v>
      </c>
      <c r="R14787" t="s">
        <v>29</v>
      </c>
      <c r="S14787" t="s">
        <v>30</v>
      </c>
      <c r="T14787" t="s">
        <v>31</v>
      </c>
      <c r="U14787" t="s">
        <v>32</v>
      </c>
      <c r="V14787" t="s">
        <v>33</v>
      </c>
    </row>
    <row r="14788" spans="1:22">
      <c r="A14788" s="4">
        <v>46129</v>
      </c>
      <c r="B14788" t="s">
        <v>10592</v>
      </c>
      <c r="C14788" t="s">
        <v>2568</v>
      </c>
      <c r="D14788">
        <v>1</v>
      </c>
      <c r="E14788">
        <v>275000.24</v>
      </c>
      <c r="F14788">
        <f>Table2[[#This Row],[Đơn Giá Chuẩn]]*Table2[[#This Row],[Tổng số lượng bán]]</f>
        <v>275000.24</v>
      </c>
      <c r="G14788">
        <v>0</v>
      </c>
      <c r="H14788">
        <f>Table2[[#This Row],[Doanh số bán]]-Table2[[#This Row],[Chiết khấu]]</f>
        <v>275000.24</v>
      </c>
      <c r="K14788" t="s">
        <v>50</v>
      </c>
      <c r="L14788">
        <v>1</v>
      </c>
      <c r="M14788" t="s">
        <v>37</v>
      </c>
      <c r="N14788" t="s">
        <v>50</v>
      </c>
      <c r="O14788">
        <v>1</v>
      </c>
      <c r="P14788" t="s">
        <v>84</v>
      </c>
      <c r="Q14788" t="s">
        <v>85</v>
      </c>
      <c r="R14788" t="s">
        <v>41</v>
      </c>
      <c r="S14788" t="s">
        <v>42</v>
      </c>
      <c r="T14788" t="s">
        <v>74</v>
      </c>
      <c r="U14788" t="s">
        <v>75</v>
      </c>
      <c r="V14788" t="s">
        <v>50</v>
      </c>
    </row>
    <row r="14789" spans="1:22">
      <c r="A14789" s="4">
        <v>46129</v>
      </c>
      <c r="B14789" t="s">
        <v>10593</v>
      </c>
      <c r="C14789" t="s">
        <v>23</v>
      </c>
      <c r="D14789">
        <v>1</v>
      </c>
      <c r="E14789">
        <v>25999.999999999996</v>
      </c>
      <c r="F14789">
        <f>Table2[[#This Row],[Đơn Giá Chuẩn]]*Table2[[#This Row],[Tổng số lượng bán]]</f>
        <v>25999.999999999996</v>
      </c>
      <c r="G14789">
        <v>8889</v>
      </c>
      <c r="H14789">
        <f>Table2[[#This Row],[Doanh số bán]]-Table2[[#This Row],[Chiết khấu]]</f>
        <v>17110.999999999996</v>
      </c>
      <c r="K14789" t="s">
        <v>24</v>
      </c>
      <c r="L14789">
        <v>0</v>
      </c>
      <c r="M14789" t="s">
        <v>25</v>
      </c>
      <c r="N14789" t="s">
        <v>26</v>
      </c>
      <c r="O14789">
        <v>0</v>
      </c>
      <c r="P14789" t="s">
        <v>47</v>
      </c>
      <c r="Q14789" t="s">
        <v>48</v>
      </c>
      <c r="R14789" t="s">
        <v>29</v>
      </c>
      <c r="S14789" t="s">
        <v>30</v>
      </c>
      <c r="T14789" t="s">
        <v>31</v>
      </c>
      <c r="U14789" t="s">
        <v>32</v>
      </c>
      <c r="V14789" t="s">
        <v>33</v>
      </c>
    </row>
    <row r="14790" spans="1:22">
      <c r="A14790" s="4">
        <v>46129</v>
      </c>
      <c r="B14790" t="s">
        <v>10594</v>
      </c>
      <c r="C14790" t="s">
        <v>23</v>
      </c>
      <c r="D14790">
        <v>1</v>
      </c>
      <c r="E14790">
        <v>32000</v>
      </c>
      <c r="F14790">
        <f>Table2[[#This Row],[Đơn Giá Chuẩn]]*Table2[[#This Row],[Tổng số lượng bán]]</f>
        <v>32000</v>
      </c>
      <c r="G14790">
        <v>11111</v>
      </c>
      <c r="H14790">
        <f>Table2[[#This Row],[Doanh số bán]]-Table2[[#This Row],[Chiết khấu]]</f>
        <v>20889</v>
      </c>
      <c r="K14790" t="s">
        <v>24</v>
      </c>
      <c r="L14790">
        <v>0</v>
      </c>
      <c r="M14790" t="s">
        <v>25</v>
      </c>
      <c r="N14790" t="s">
        <v>26</v>
      </c>
      <c r="O14790">
        <v>0</v>
      </c>
      <c r="P14790" t="s">
        <v>120</v>
      </c>
      <c r="Q14790" t="s">
        <v>121</v>
      </c>
      <c r="R14790" t="s">
        <v>29</v>
      </c>
      <c r="S14790" t="s">
        <v>30</v>
      </c>
      <c r="T14790" t="s">
        <v>31</v>
      </c>
      <c r="U14790" t="s">
        <v>32</v>
      </c>
      <c r="V14790" t="s">
        <v>33</v>
      </c>
    </row>
    <row r="14791" spans="1:22">
      <c r="A14791" s="4">
        <v>46129</v>
      </c>
      <c r="B14791" t="s">
        <v>10595</v>
      </c>
      <c r="C14791" t="s">
        <v>23</v>
      </c>
      <c r="D14791">
        <v>1</v>
      </c>
      <c r="E14791">
        <v>21000</v>
      </c>
      <c r="F14791">
        <f>Table2[[#This Row],[Đơn Giá Chuẩn]]*Table2[[#This Row],[Tổng số lượng bán]]</f>
        <v>21000</v>
      </c>
      <c r="G14791">
        <v>0</v>
      </c>
      <c r="H14791">
        <f>Table2[[#This Row],[Doanh số bán]]-Table2[[#This Row],[Chiết khấu]]</f>
        <v>21000</v>
      </c>
      <c r="K14791" t="s">
        <v>24</v>
      </c>
      <c r="L14791">
        <v>0</v>
      </c>
      <c r="M14791" t="s">
        <v>25</v>
      </c>
      <c r="N14791" t="s">
        <v>26</v>
      </c>
      <c r="O14791">
        <v>0</v>
      </c>
      <c r="P14791" t="s">
        <v>27</v>
      </c>
      <c r="Q14791" t="s">
        <v>28</v>
      </c>
      <c r="R14791" t="s">
        <v>29</v>
      </c>
      <c r="S14791" t="s">
        <v>30</v>
      </c>
      <c r="T14791" t="s">
        <v>31</v>
      </c>
      <c r="U14791" t="s">
        <v>32</v>
      </c>
      <c r="V14791" t="s">
        <v>33</v>
      </c>
    </row>
    <row r="14792" spans="1:22">
      <c r="A14792" s="4">
        <v>46129</v>
      </c>
      <c r="B14792" t="s">
        <v>10596</v>
      </c>
      <c r="C14792" t="s">
        <v>23</v>
      </c>
      <c r="D14792">
        <v>1</v>
      </c>
      <c r="E14792">
        <v>25999.999999999996</v>
      </c>
      <c r="F14792">
        <f>Table2[[#This Row],[Đơn Giá Chuẩn]]*Table2[[#This Row],[Tổng số lượng bán]]</f>
        <v>25999.999999999996</v>
      </c>
      <c r="G14792">
        <v>0</v>
      </c>
      <c r="H14792">
        <f>Table2[[#This Row],[Doanh số bán]]-Table2[[#This Row],[Chiết khấu]]</f>
        <v>25999.999999999996</v>
      </c>
      <c r="K14792" t="s">
        <v>24</v>
      </c>
      <c r="L14792">
        <v>0</v>
      </c>
      <c r="M14792" t="s">
        <v>25</v>
      </c>
      <c r="N14792" t="s">
        <v>26</v>
      </c>
      <c r="O14792">
        <v>0</v>
      </c>
      <c r="P14792" t="s">
        <v>47</v>
      </c>
      <c r="Q14792" t="s">
        <v>48</v>
      </c>
      <c r="R14792" t="s">
        <v>29</v>
      </c>
      <c r="S14792" t="s">
        <v>30</v>
      </c>
      <c r="T14792" t="s">
        <v>31</v>
      </c>
      <c r="U14792" t="s">
        <v>32</v>
      </c>
      <c r="V14792" t="s">
        <v>33</v>
      </c>
    </row>
    <row r="14793" spans="1:22">
      <c r="A14793" s="4">
        <v>46129</v>
      </c>
      <c r="B14793" t="s">
        <v>10597</v>
      </c>
      <c r="C14793" t="s">
        <v>23</v>
      </c>
      <c r="D14793">
        <v>1</v>
      </c>
      <c r="E14793">
        <v>25999.999999999996</v>
      </c>
      <c r="F14793">
        <f>Table2[[#This Row],[Đơn Giá Chuẩn]]*Table2[[#This Row],[Tổng số lượng bán]]</f>
        <v>25999.999999999996</v>
      </c>
      <c r="G14793">
        <v>8889</v>
      </c>
      <c r="H14793">
        <f>Table2[[#This Row],[Doanh số bán]]-Table2[[#This Row],[Chiết khấu]]</f>
        <v>17110.999999999996</v>
      </c>
      <c r="K14793" t="s">
        <v>24</v>
      </c>
      <c r="L14793">
        <v>0</v>
      </c>
      <c r="M14793" t="s">
        <v>25</v>
      </c>
      <c r="N14793" t="s">
        <v>26</v>
      </c>
      <c r="O14793">
        <v>0</v>
      </c>
      <c r="P14793" t="s">
        <v>47</v>
      </c>
      <c r="Q14793" t="s">
        <v>48</v>
      </c>
      <c r="R14793" t="s">
        <v>29</v>
      </c>
      <c r="S14793" t="s">
        <v>30</v>
      </c>
      <c r="T14793" t="s">
        <v>31</v>
      </c>
      <c r="U14793" t="s">
        <v>32</v>
      </c>
      <c r="V14793" t="s">
        <v>33</v>
      </c>
    </row>
    <row r="14794" spans="1:22">
      <c r="A14794" s="4">
        <v>46129</v>
      </c>
      <c r="B14794" t="s">
        <v>10597</v>
      </c>
      <c r="C14794" t="s">
        <v>23</v>
      </c>
      <c r="D14794">
        <v>1</v>
      </c>
      <c r="E14794">
        <v>32000</v>
      </c>
      <c r="F14794">
        <f>Table2[[#This Row],[Đơn Giá Chuẩn]]*Table2[[#This Row],[Tổng số lượng bán]]</f>
        <v>32000</v>
      </c>
      <c r="G14794">
        <v>11111</v>
      </c>
      <c r="H14794">
        <f>Table2[[#This Row],[Doanh số bán]]-Table2[[#This Row],[Chiết khấu]]</f>
        <v>20889</v>
      </c>
      <c r="K14794" t="s">
        <v>24</v>
      </c>
      <c r="L14794">
        <v>0</v>
      </c>
      <c r="M14794" t="s">
        <v>25</v>
      </c>
      <c r="N14794" t="s">
        <v>26</v>
      </c>
      <c r="O14794">
        <v>0</v>
      </c>
      <c r="P14794" t="s">
        <v>77</v>
      </c>
      <c r="Q14794" t="s">
        <v>78</v>
      </c>
      <c r="R14794" t="s">
        <v>29</v>
      </c>
      <c r="S14794" t="s">
        <v>30</v>
      </c>
      <c r="T14794" t="s">
        <v>31</v>
      </c>
      <c r="U14794" t="s">
        <v>32</v>
      </c>
      <c r="V14794" t="s">
        <v>33</v>
      </c>
    </row>
    <row r="14795" spans="1:22">
      <c r="A14795" s="4">
        <v>46129</v>
      </c>
      <c r="B14795" t="s">
        <v>10598</v>
      </c>
      <c r="C14795" t="s">
        <v>23</v>
      </c>
      <c r="D14795">
        <v>1</v>
      </c>
      <c r="E14795">
        <v>32000</v>
      </c>
      <c r="F14795">
        <f>Table2[[#This Row],[Đơn Giá Chuẩn]]*Table2[[#This Row],[Tổng số lượng bán]]</f>
        <v>32000</v>
      </c>
      <c r="G14795">
        <v>11111</v>
      </c>
      <c r="H14795">
        <f>Table2[[#This Row],[Doanh số bán]]-Table2[[#This Row],[Chiết khấu]]</f>
        <v>20889</v>
      </c>
      <c r="K14795" t="s">
        <v>24</v>
      </c>
      <c r="L14795">
        <v>0</v>
      </c>
      <c r="M14795" t="s">
        <v>25</v>
      </c>
      <c r="N14795" t="s">
        <v>26</v>
      </c>
      <c r="O14795">
        <v>0</v>
      </c>
      <c r="P14795" t="s">
        <v>77</v>
      </c>
      <c r="Q14795" t="s">
        <v>78</v>
      </c>
      <c r="R14795" t="s">
        <v>29</v>
      </c>
      <c r="S14795" t="s">
        <v>30</v>
      </c>
      <c r="T14795" t="s">
        <v>31</v>
      </c>
      <c r="U14795" t="s">
        <v>32</v>
      </c>
      <c r="V14795" t="s">
        <v>33</v>
      </c>
    </row>
    <row r="14796" spans="1:22">
      <c r="A14796" s="4">
        <v>46129</v>
      </c>
      <c r="B14796" t="s">
        <v>10599</v>
      </c>
      <c r="C14796" t="s">
        <v>2568</v>
      </c>
      <c r="D14796">
        <v>1</v>
      </c>
      <c r="E14796">
        <v>275000.24</v>
      </c>
      <c r="F14796">
        <f>Table2[[#This Row],[Đơn Giá Chuẩn]]*Table2[[#This Row],[Tổng số lượng bán]]</f>
        <v>275000.24</v>
      </c>
      <c r="G14796">
        <v>0</v>
      </c>
      <c r="H14796">
        <f>Table2[[#This Row],[Doanh số bán]]-Table2[[#This Row],[Chiết khấu]]</f>
        <v>275000.24</v>
      </c>
      <c r="K14796" t="s">
        <v>50</v>
      </c>
      <c r="L14796">
        <v>1</v>
      </c>
      <c r="M14796" t="s">
        <v>37</v>
      </c>
      <c r="N14796" t="s">
        <v>50</v>
      </c>
      <c r="O14796">
        <v>1</v>
      </c>
      <c r="P14796" t="s">
        <v>84</v>
      </c>
      <c r="Q14796" t="s">
        <v>85</v>
      </c>
      <c r="R14796" t="s">
        <v>41</v>
      </c>
      <c r="S14796" t="s">
        <v>42</v>
      </c>
      <c r="T14796" t="s">
        <v>74</v>
      </c>
      <c r="U14796" t="s">
        <v>75</v>
      </c>
      <c r="V14796" t="s">
        <v>50</v>
      </c>
    </row>
    <row r="14797" spans="1:22">
      <c r="A14797" s="4">
        <v>46129</v>
      </c>
      <c r="B14797" t="s">
        <v>10600</v>
      </c>
      <c r="C14797" t="s">
        <v>23</v>
      </c>
      <c r="D14797">
        <v>2</v>
      </c>
      <c r="E14797">
        <v>32000</v>
      </c>
      <c r="F14797">
        <f>Table2[[#This Row],[Đơn Giá Chuẩn]]*Table2[[#This Row],[Tổng số lượng bán]]</f>
        <v>64000</v>
      </c>
      <c r="G14797">
        <v>0</v>
      </c>
      <c r="H14797">
        <f>Table2[[#This Row],[Doanh số bán]]-Table2[[#This Row],[Chiết khấu]]</f>
        <v>64000</v>
      </c>
      <c r="K14797" t="s">
        <v>24</v>
      </c>
      <c r="L14797">
        <v>0</v>
      </c>
      <c r="M14797" t="s">
        <v>25</v>
      </c>
      <c r="N14797" t="s">
        <v>26</v>
      </c>
      <c r="O14797">
        <v>0</v>
      </c>
      <c r="P14797" t="s">
        <v>235</v>
      </c>
      <c r="Q14797" t="s">
        <v>236</v>
      </c>
      <c r="R14797" t="s">
        <v>29</v>
      </c>
      <c r="S14797" t="s">
        <v>59</v>
      </c>
      <c r="T14797" t="s">
        <v>31</v>
      </c>
      <c r="U14797" t="s">
        <v>32</v>
      </c>
      <c r="V14797" t="s">
        <v>33</v>
      </c>
    </row>
    <row r="14798" spans="1:22">
      <c r="A14798" s="4">
        <v>46129</v>
      </c>
      <c r="B14798" t="s">
        <v>10601</v>
      </c>
      <c r="C14798" t="s">
        <v>23</v>
      </c>
      <c r="D14798">
        <v>1</v>
      </c>
      <c r="E14798">
        <v>32000</v>
      </c>
      <c r="F14798">
        <f>Table2[[#This Row],[Đơn Giá Chuẩn]]*Table2[[#This Row],[Tổng số lượng bán]]</f>
        <v>32000</v>
      </c>
      <c r="G14798">
        <v>11111</v>
      </c>
      <c r="H14798">
        <f>Table2[[#This Row],[Doanh số bán]]-Table2[[#This Row],[Chiết khấu]]</f>
        <v>20889</v>
      </c>
      <c r="K14798" t="s">
        <v>24</v>
      </c>
      <c r="L14798">
        <v>0</v>
      </c>
      <c r="M14798" t="s">
        <v>25</v>
      </c>
      <c r="N14798" t="s">
        <v>26</v>
      </c>
      <c r="O14798">
        <v>0</v>
      </c>
      <c r="P14798" t="s">
        <v>77</v>
      </c>
      <c r="Q14798" t="s">
        <v>78</v>
      </c>
      <c r="R14798" t="s">
        <v>29</v>
      </c>
      <c r="S14798" t="s">
        <v>30</v>
      </c>
      <c r="T14798" t="s">
        <v>31</v>
      </c>
      <c r="U14798" t="s">
        <v>32</v>
      </c>
      <c r="V14798" t="s">
        <v>33</v>
      </c>
    </row>
    <row r="14799" spans="1:22">
      <c r="A14799" s="4">
        <v>46129</v>
      </c>
      <c r="B14799" t="s">
        <v>10602</v>
      </c>
      <c r="C14799" t="s">
        <v>23</v>
      </c>
      <c r="D14799">
        <v>1</v>
      </c>
      <c r="E14799">
        <v>42000</v>
      </c>
      <c r="F14799">
        <f>Table2[[#This Row],[Đơn Giá Chuẩn]]*Table2[[#This Row],[Tổng số lượng bán]]</f>
        <v>42000</v>
      </c>
      <c r="G14799">
        <v>0</v>
      </c>
      <c r="H14799">
        <f>Table2[[#This Row],[Doanh số bán]]-Table2[[#This Row],[Chiết khấu]]</f>
        <v>42000</v>
      </c>
      <c r="K14799" t="s">
        <v>24</v>
      </c>
      <c r="L14799">
        <v>0</v>
      </c>
      <c r="M14799" t="s">
        <v>25</v>
      </c>
      <c r="N14799" t="s">
        <v>26</v>
      </c>
      <c r="O14799">
        <v>0</v>
      </c>
      <c r="P14799" t="s">
        <v>368</v>
      </c>
      <c r="Q14799" t="s">
        <v>369</v>
      </c>
      <c r="R14799" t="s">
        <v>29</v>
      </c>
      <c r="S14799" t="s">
        <v>56</v>
      </c>
      <c r="T14799" t="s">
        <v>31</v>
      </c>
      <c r="U14799" t="s">
        <v>32</v>
      </c>
      <c r="V14799" t="s">
        <v>33</v>
      </c>
    </row>
    <row r="14800" spans="1:22">
      <c r="A14800" s="4">
        <v>46129</v>
      </c>
      <c r="B14800" t="s">
        <v>10603</v>
      </c>
      <c r="C14800" t="s">
        <v>23</v>
      </c>
      <c r="D14800">
        <v>1</v>
      </c>
      <c r="E14800">
        <v>37000</v>
      </c>
      <c r="F14800">
        <f>Table2[[#This Row],[Đơn Giá Chuẩn]]*Table2[[#This Row],[Tổng số lượng bán]]</f>
        <v>37000</v>
      </c>
      <c r="G14800">
        <v>0</v>
      </c>
      <c r="H14800">
        <f>Table2[[#This Row],[Doanh số bán]]-Table2[[#This Row],[Chiết khấu]]</f>
        <v>37000</v>
      </c>
      <c r="K14800" t="s">
        <v>24</v>
      </c>
      <c r="L14800">
        <v>0</v>
      </c>
      <c r="M14800" t="s">
        <v>25</v>
      </c>
      <c r="N14800" t="s">
        <v>26</v>
      </c>
      <c r="O14800">
        <v>0</v>
      </c>
      <c r="P14800" t="s">
        <v>99</v>
      </c>
      <c r="Q14800" t="s">
        <v>100</v>
      </c>
      <c r="R14800" t="s">
        <v>29</v>
      </c>
      <c r="S14800" t="s">
        <v>91</v>
      </c>
      <c r="T14800" t="s">
        <v>31</v>
      </c>
      <c r="U14800" t="s">
        <v>32</v>
      </c>
      <c r="V14800" t="s">
        <v>33</v>
      </c>
    </row>
    <row r="14801" spans="1:22">
      <c r="A14801" s="4">
        <v>46129</v>
      </c>
      <c r="B14801" t="s">
        <v>10604</v>
      </c>
      <c r="C14801" t="s">
        <v>2568</v>
      </c>
      <c r="D14801">
        <v>1</v>
      </c>
      <c r="E14801">
        <v>275000.24</v>
      </c>
      <c r="F14801">
        <f>Table2[[#This Row],[Đơn Giá Chuẩn]]*Table2[[#This Row],[Tổng số lượng bán]]</f>
        <v>275000.24</v>
      </c>
      <c r="G14801">
        <v>0</v>
      </c>
      <c r="H14801">
        <f>Table2[[#This Row],[Doanh số bán]]-Table2[[#This Row],[Chiết khấu]]</f>
        <v>275000.24</v>
      </c>
      <c r="K14801" t="s">
        <v>50</v>
      </c>
      <c r="L14801">
        <v>1</v>
      </c>
      <c r="M14801" t="s">
        <v>37</v>
      </c>
      <c r="N14801" t="s">
        <v>50</v>
      </c>
      <c r="O14801">
        <v>1</v>
      </c>
      <c r="P14801" t="s">
        <v>84</v>
      </c>
      <c r="Q14801" t="s">
        <v>85</v>
      </c>
      <c r="R14801" t="s">
        <v>41</v>
      </c>
      <c r="S14801" t="s">
        <v>42</v>
      </c>
      <c r="T14801" t="s">
        <v>74</v>
      </c>
      <c r="U14801" t="s">
        <v>75</v>
      </c>
      <c r="V14801" t="s">
        <v>50</v>
      </c>
    </row>
    <row r="14802" spans="1:22">
      <c r="A14802" s="4">
        <v>46129</v>
      </c>
      <c r="B14802" t="s">
        <v>10605</v>
      </c>
      <c r="C14802" t="s">
        <v>2568</v>
      </c>
      <c r="D14802">
        <v>1</v>
      </c>
      <c r="E14802">
        <v>275000.24</v>
      </c>
      <c r="F14802">
        <f>Table2[[#This Row],[Đơn Giá Chuẩn]]*Table2[[#This Row],[Tổng số lượng bán]]</f>
        <v>275000.24</v>
      </c>
      <c r="G14802">
        <v>0</v>
      </c>
      <c r="H14802">
        <f>Table2[[#This Row],[Doanh số bán]]-Table2[[#This Row],[Chiết khấu]]</f>
        <v>275000.24</v>
      </c>
      <c r="K14802" t="s">
        <v>50</v>
      </c>
      <c r="L14802">
        <v>1</v>
      </c>
      <c r="M14802" t="s">
        <v>37</v>
      </c>
      <c r="N14802" t="s">
        <v>50</v>
      </c>
      <c r="O14802">
        <v>1</v>
      </c>
      <c r="P14802" t="s">
        <v>84</v>
      </c>
      <c r="Q14802" t="s">
        <v>85</v>
      </c>
      <c r="R14802" t="s">
        <v>41</v>
      </c>
      <c r="S14802" t="s">
        <v>42</v>
      </c>
      <c r="T14802" t="s">
        <v>74</v>
      </c>
      <c r="U14802" t="s">
        <v>75</v>
      </c>
      <c r="V14802" t="s">
        <v>50</v>
      </c>
    </row>
    <row r="14803" spans="1:22">
      <c r="A14803" s="4">
        <v>46129</v>
      </c>
      <c r="B14803" t="s">
        <v>10606</v>
      </c>
      <c r="C14803" t="s">
        <v>2568</v>
      </c>
      <c r="D14803">
        <v>2</v>
      </c>
      <c r="E14803">
        <v>247700.00000000003</v>
      </c>
      <c r="F14803">
        <f>Table2[[#This Row],[Đơn Giá Chuẩn]]*Table2[[#This Row],[Tổng số lượng bán]]</f>
        <v>495400.00000000006</v>
      </c>
      <c r="G14803">
        <v>0</v>
      </c>
      <c r="H14803">
        <f>Table2[[#This Row],[Doanh số bán]]-Table2[[#This Row],[Chiết khấu]]</f>
        <v>495400.00000000006</v>
      </c>
      <c r="K14803" t="s">
        <v>50</v>
      </c>
      <c r="L14803">
        <v>1</v>
      </c>
      <c r="M14803" t="s">
        <v>37</v>
      </c>
      <c r="N14803" t="s">
        <v>50</v>
      </c>
      <c r="O14803">
        <v>2</v>
      </c>
      <c r="P14803" t="s">
        <v>512</v>
      </c>
      <c r="Q14803" t="s">
        <v>513</v>
      </c>
      <c r="R14803" t="s">
        <v>41</v>
      </c>
      <c r="S14803" t="s">
        <v>42</v>
      </c>
      <c r="T14803" t="s">
        <v>74</v>
      </c>
      <c r="U14803" t="s">
        <v>75</v>
      </c>
      <c r="V14803" t="s">
        <v>50</v>
      </c>
    </row>
    <row r="14804" spans="1:22">
      <c r="A14804" s="4">
        <v>46129</v>
      </c>
      <c r="B14804" t="s">
        <v>10607</v>
      </c>
      <c r="C14804" t="s">
        <v>2568</v>
      </c>
      <c r="D14804">
        <v>10</v>
      </c>
      <c r="E14804">
        <v>192000.00008000003</v>
      </c>
      <c r="F14804">
        <f>Table2[[#This Row],[Đơn Giá Chuẩn]]*Table2[[#This Row],[Tổng số lượng bán]]</f>
        <v>1920000.0008000003</v>
      </c>
      <c r="G14804">
        <v>0</v>
      </c>
      <c r="H14804">
        <f>Table2[[#This Row],[Doanh số bán]]-Table2[[#This Row],[Chiết khấu]]</f>
        <v>1920000.0008000003</v>
      </c>
      <c r="K14804" t="s">
        <v>2217</v>
      </c>
      <c r="L14804">
        <v>1</v>
      </c>
      <c r="M14804" t="s">
        <v>37</v>
      </c>
      <c r="N14804" t="s">
        <v>26</v>
      </c>
      <c r="O14804">
        <v>10</v>
      </c>
      <c r="P14804" t="s">
        <v>8614</v>
      </c>
      <c r="Q14804" t="s">
        <v>8615</v>
      </c>
      <c r="R14804" t="s">
        <v>41</v>
      </c>
      <c r="S14804" t="s">
        <v>42</v>
      </c>
      <c r="T14804" t="s">
        <v>2491</v>
      </c>
      <c r="U14804" t="s">
        <v>2492</v>
      </c>
      <c r="V14804" t="s">
        <v>45</v>
      </c>
    </row>
    <row r="14805" spans="1:22">
      <c r="A14805" s="4">
        <v>46129</v>
      </c>
      <c r="B14805" t="s">
        <v>10607</v>
      </c>
      <c r="C14805" t="s">
        <v>2568</v>
      </c>
      <c r="D14805">
        <v>10</v>
      </c>
      <c r="E14805">
        <v>192000.08000000002</v>
      </c>
      <c r="F14805">
        <f>Table2[[#This Row],[Đơn Giá Chuẩn]]*Table2[[#This Row],[Tổng số lượng bán]]</f>
        <v>1920000.8000000003</v>
      </c>
      <c r="G14805">
        <v>0</v>
      </c>
      <c r="H14805">
        <f>Table2[[#This Row],[Doanh số bán]]-Table2[[#This Row],[Chiết khấu]]</f>
        <v>1920000.8000000003</v>
      </c>
      <c r="K14805" t="s">
        <v>2217</v>
      </c>
      <c r="L14805">
        <v>1</v>
      </c>
      <c r="M14805" t="s">
        <v>37</v>
      </c>
      <c r="N14805" t="s">
        <v>26</v>
      </c>
      <c r="O14805">
        <v>10</v>
      </c>
      <c r="P14805" t="s">
        <v>512</v>
      </c>
      <c r="Q14805" t="s">
        <v>513</v>
      </c>
      <c r="R14805" t="s">
        <v>41</v>
      </c>
      <c r="S14805" t="s">
        <v>42</v>
      </c>
      <c r="T14805" t="s">
        <v>2491</v>
      </c>
      <c r="U14805" t="s">
        <v>2492</v>
      </c>
      <c r="V14805" t="s">
        <v>45</v>
      </c>
    </row>
    <row r="14806" spans="1:22">
      <c r="A14806" s="4">
        <v>46130</v>
      </c>
      <c r="B14806" t="s">
        <v>10608</v>
      </c>
      <c r="C14806" t="s">
        <v>1862</v>
      </c>
      <c r="D14806">
        <v>72</v>
      </c>
      <c r="E14806">
        <v>35750</v>
      </c>
      <c r="F14806">
        <f>Table2[[#This Row],[Đơn Giá Chuẩn]]*Table2[[#This Row],[Tổng số lượng bán]]</f>
        <v>2574000</v>
      </c>
      <c r="G14806">
        <v>0</v>
      </c>
      <c r="H14806">
        <f>Table2[[#This Row],[Doanh số bán]]-Table2[[#This Row],[Chiết khấu]]</f>
        <v>2574000</v>
      </c>
      <c r="K14806" t="s">
        <v>2217</v>
      </c>
      <c r="L14806">
        <v>0.16</v>
      </c>
      <c r="M14806" t="s">
        <v>37</v>
      </c>
      <c r="N14806" t="s">
        <v>26</v>
      </c>
      <c r="O14806">
        <v>11.52</v>
      </c>
      <c r="P14806" t="s">
        <v>105</v>
      </c>
      <c r="Q14806" t="s">
        <v>106</v>
      </c>
      <c r="R14806" t="s">
        <v>107</v>
      </c>
      <c r="S14806" t="s">
        <v>108</v>
      </c>
      <c r="T14806" t="s">
        <v>2393</v>
      </c>
      <c r="U14806" t="s">
        <v>2394</v>
      </c>
      <c r="V14806" t="s">
        <v>2271</v>
      </c>
    </row>
    <row r="14807" spans="1:22">
      <c r="A14807" s="4">
        <v>46130</v>
      </c>
      <c r="B14807" t="s">
        <v>9514</v>
      </c>
      <c r="C14807" t="s">
        <v>1862</v>
      </c>
      <c r="D14807">
        <v>24</v>
      </c>
      <c r="E14807">
        <v>38750.000240000001</v>
      </c>
      <c r="F14807">
        <f>Table2[[#This Row],[Đơn Giá Chuẩn]]*Table2[[#This Row],[Tổng số lượng bán]]</f>
        <v>930000.00576000009</v>
      </c>
      <c r="G14807">
        <v>0</v>
      </c>
      <c r="H14807">
        <f>Table2[[#This Row],[Doanh số bán]]-Table2[[#This Row],[Chiết khấu]]</f>
        <v>930000.00576000009</v>
      </c>
      <c r="K14807" t="s">
        <v>2217</v>
      </c>
      <c r="L14807">
        <v>0.12</v>
      </c>
      <c r="M14807" t="s">
        <v>37</v>
      </c>
      <c r="N14807" t="s">
        <v>26</v>
      </c>
      <c r="O14807">
        <v>2.88</v>
      </c>
      <c r="P14807" t="s">
        <v>588</v>
      </c>
      <c r="Q14807" t="s">
        <v>589</v>
      </c>
      <c r="R14807" t="s">
        <v>107</v>
      </c>
      <c r="S14807" t="s">
        <v>108</v>
      </c>
      <c r="T14807" t="s">
        <v>2393</v>
      </c>
      <c r="U14807" t="s">
        <v>2394</v>
      </c>
      <c r="V14807" t="s">
        <v>2271</v>
      </c>
    </row>
    <row r="14808" spans="1:22">
      <c r="A14808" s="4">
        <v>46129</v>
      </c>
      <c r="B14808" t="s">
        <v>10609</v>
      </c>
      <c r="C14808" t="s">
        <v>2500</v>
      </c>
      <c r="D14808">
        <v>1</v>
      </c>
      <c r="E14808">
        <v>302000</v>
      </c>
      <c r="F14808">
        <f>Table2[[#This Row],[Đơn Giá Chuẩn]]*Table2[[#This Row],[Tổng số lượng bán]]</f>
        <v>302000</v>
      </c>
      <c r="G14808">
        <v>0</v>
      </c>
      <c r="H14808">
        <f>Table2[[#This Row],[Doanh số bán]]-Table2[[#This Row],[Chiết khấu]]</f>
        <v>302000</v>
      </c>
      <c r="K14808" t="s">
        <v>24</v>
      </c>
      <c r="L14808">
        <v>1</v>
      </c>
      <c r="M14808" t="s">
        <v>918</v>
      </c>
      <c r="N14808" t="s">
        <v>919</v>
      </c>
      <c r="O14808">
        <v>1</v>
      </c>
      <c r="P14808" t="s">
        <v>84</v>
      </c>
      <c r="Q14808" t="s">
        <v>85</v>
      </c>
      <c r="R14808" t="s">
        <v>41</v>
      </c>
      <c r="S14808" t="s">
        <v>42</v>
      </c>
      <c r="T14808" t="s">
        <v>922</v>
      </c>
      <c r="U14808" t="s">
        <v>923</v>
      </c>
      <c r="V14808" t="s">
        <v>33</v>
      </c>
    </row>
    <row r="14809" spans="1:22">
      <c r="A14809" s="4">
        <v>46130</v>
      </c>
      <c r="B14809" t="s">
        <v>9514</v>
      </c>
      <c r="C14809" t="s">
        <v>1862</v>
      </c>
      <c r="D14809">
        <v>24</v>
      </c>
      <c r="E14809">
        <v>38750.000240000001</v>
      </c>
      <c r="F14809">
        <f>Table2[[#This Row],[Đơn Giá Chuẩn]]*Table2[[#This Row],[Tổng số lượng bán]]</f>
        <v>930000.00576000009</v>
      </c>
      <c r="G14809">
        <v>0</v>
      </c>
      <c r="H14809">
        <f>Table2[[#This Row],[Doanh số bán]]-Table2[[#This Row],[Chiết khấu]]</f>
        <v>930000.00576000009</v>
      </c>
      <c r="K14809" t="s">
        <v>2217</v>
      </c>
      <c r="L14809">
        <v>0.12</v>
      </c>
      <c r="M14809" t="s">
        <v>37</v>
      </c>
      <c r="N14809" t="s">
        <v>26</v>
      </c>
      <c r="O14809">
        <v>2.88</v>
      </c>
      <c r="P14809" t="s">
        <v>586</v>
      </c>
      <c r="Q14809" t="s">
        <v>587</v>
      </c>
      <c r="R14809" t="s">
        <v>107</v>
      </c>
      <c r="S14809" t="s">
        <v>108</v>
      </c>
      <c r="T14809" t="s">
        <v>2393</v>
      </c>
      <c r="U14809" t="s">
        <v>2394</v>
      </c>
      <c r="V14809" t="s">
        <v>2271</v>
      </c>
    </row>
    <row r="14810" spans="1:22">
      <c r="A14810" s="4">
        <v>46130</v>
      </c>
      <c r="B14810" t="s">
        <v>9514</v>
      </c>
      <c r="C14810" t="s">
        <v>1862</v>
      </c>
      <c r="D14810">
        <v>24</v>
      </c>
      <c r="E14810">
        <v>35750</v>
      </c>
      <c r="F14810">
        <f>Table2[[#This Row],[Đơn Giá Chuẩn]]*Table2[[#This Row],[Tổng số lượng bán]]</f>
        <v>858000</v>
      </c>
      <c r="G14810">
        <v>0</v>
      </c>
      <c r="H14810">
        <f>Table2[[#This Row],[Doanh số bán]]-Table2[[#This Row],[Chiết khấu]]</f>
        <v>858000</v>
      </c>
      <c r="K14810" t="s">
        <v>2217</v>
      </c>
      <c r="L14810">
        <v>0.12</v>
      </c>
      <c r="M14810" t="s">
        <v>37</v>
      </c>
      <c r="N14810" t="s">
        <v>26</v>
      </c>
      <c r="O14810">
        <v>2.88</v>
      </c>
      <c r="P14810" t="s">
        <v>520</v>
      </c>
      <c r="Q14810" t="s">
        <v>521</v>
      </c>
      <c r="R14810" t="s">
        <v>107</v>
      </c>
      <c r="S14810" t="s">
        <v>108</v>
      </c>
      <c r="T14810" t="s">
        <v>2393</v>
      </c>
      <c r="U14810" t="s">
        <v>2394</v>
      </c>
      <c r="V14810" t="s">
        <v>2271</v>
      </c>
    </row>
    <row r="14811" spans="1:22">
      <c r="A14811" s="4">
        <v>46130</v>
      </c>
      <c r="B14811" t="s">
        <v>9514</v>
      </c>
      <c r="C14811" t="s">
        <v>1862</v>
      </c>
      <c r="D14811">
        <v>24</v>
      </c>
      <c r="E14811">
        <v>38750.000240000001</v>
      </c>
      <c r="F14811">
        <f>Table2[[#This Row],[Đơn Giá Chuẩn]]*Table2[[#This Row],[Tổng số lượng bán]]</f>
        <v>930000.00576000009</v>
      </c>
      <c r="G14811">
        <v>0</v>
      </c>
      <c r="H14811">
        <f>Table2[[#This Row],[Doanh số bán]]-Table2[[#This Row],[Chiết khấu]]</f>
        <v>930000.00576000009</v>
      </c>
      <c r="K14811" t="s">
        <v>2217</v>
      </c>
      <c r="L14811">
        <v>0.12</v>
      </c>
      <c r="M14811" t="s">
        <v>37</v>
      </c>
      <c r="N14811" t="s">
        <v>26</v>
      </c>
      <c r="O14811">
        <v>2.88</v>
      </c>
      <c r="P14811" t="s">
        <v>656</v>
      </c>
      <c r="Q14811" t="s">
        <v>657</v>
      </c>
      <c r="R14811" t="s">
        <v>107</v>
      </c>
      <c r="S14811" t="s">
        <v>108</v>
      </c>
      <c r="T14811" t="s">
        <v>2393</v>
      </c>
      <c r="U14811" t="s">
        <v>2394</v>
      </c>
      <c r="V14811" t="s">
        <v>2271</v>
      </c>
    </row>
    <row r="14812" spans="1:22">
      <c r="A14812" s="4">
        <v>46129</v>
      </c>
      <c r="B14812" t="s">
        <v>10571</v>
      </c>
      <c r="C14812" t="s">
        <v>2500</v>
      </c>
      <c r="D14812">
        <v>2</v>
      </c>
      <c r="E14812">
        <v>262000</v>
      </c>
      <c r="F14812">
        <f>Table2[[#This Row],[Đơn Giá Chuẩn]]*Table2[[#This Row],[Tổng số lượng bán]]</f>
        <v>524000</v>
      </c>
      <c r="G14812">
        <v>0</v>
      </c>
      <c r="H14812">
        <f>Table2[[#This Row],[Doanh số bán]]-Table2[[#This Row],[Chiết khấu]]</f>
        <v>524000</v>
      </c>
      <c r="K14812" t="s">
        <v>24</v>
      </c>
      <c r="L14812">
        <v>1</v>
      </c>
      <c r="M14812" t="s">
        <v>918</v>
      </c>
      <c r="N14812" t="s">
        <v>919</v>
      </c>
      <c r="O14812">
        <v>2</v>
      </c>
      <c r="P14812" t="s">
        <v>150</v>
      </c>
      <c r="Q14812" t="s">
        <v>151</v>
      </c>
      <c r="R14812" t="s">
        <v>41</v>
      </c>
      <c r="S14812" t="s">
        <v>42</v>
      </c>
      <c r="T14812" t="s">
        <v>922</v>
      </c>
      <c r="U14812" t="s">
        <v>923</v>
      </c>
      <c r="V14812" t="s">
        <v>33</v>
      </c>
    </row>
    <row r="14813" spans="1:22">
      <c r="A14813" s="4">
        <v>46130</v>
      </c>
      <c r="B14813" t="s">
        <v>9514</v>
      </c>
      <c r="C14813" t="s">
        <v>155</v>
      </c>
      <c r="D14813">
        <v>5</v>
      </c>
      <c r="E14813">
        <v>248749.99976000004</v>
      </c>
      <c r="F14813">
        <f>Table2[[#This Row],[Đơn Giá Chuẩn]]*Table2[[#This Row],[Tổng số lượng bán]]</f>
        <v>1243749.9988000002</v>
      </c>
      <c r="G14813">
        <v>0</v>
      </c>
      <c r="H14813">
        <f>Table2[[#This Row],[Doanh số bán]]-Table2[[#This Row],[Chiết khấu]]</f>
        <v>1243749.9988000002</v>
      </c>
      <c r="K14813" t="s">
        <v>2217</v>
      </c>
      <c r="L14813">
        <v>1.6</v>
      </c>
      <c r="M14813" t="s">
        <v>37</v>
      </c>
      <c r="N14813" t="s">
        <v>26</v>
      </c>
      <c r="O14813">
        <v>8</v>
      </c>
      <c r="P14813" t="s">
        <v>839</v>
      </c>
      <c r="Q14813" t="s">
        <v>840</v>
      </c>
      <c r="R14813" t="s">
        <v>107</v>
      </c>
      <c r="S14813" t="s">
        <v>108</v>
      </c>
      <c r="T14813" t="s">
        <v>2393</v>
      </c>
      <c r="U14813" t="s">
        <v>2394</v>
      </c>
      <c r="V14813" t="s">
        <v>2271</v>
      </c>
    </row>
    <row r="14814" spans="1:22">
      <c r="A14814" s="4">
        <v>46129</v>
      </c>
      <c r="B14814" t="s">
        <v>10610</v>
      </c>
      <c r="C14814" t="s">
        <v>2500</v>
      </c>
      <c r="D14814">
        <v>5</v>
      </c>
      <c r="E14814">
        <v>302000</v>
      </c>
      <c r="F14814">
        <f>Table2[[#This Row],[Đơn Giá Chuẩn]]*Table2[[#This Row],[Tổng số lượng bán]]</f>
        <v>1510000</v>
      </c>
      <c r="G14814">
        <v>486111</v>
      </c>
      <c r="H14814">
        <f>Table2[[#This Row],[Doanh số bán]]-Table2[[#This Row],[Chiết khấu]]</f>
        <v>1023889</v>
      </c>
      <c r="K14814" t="s">
        <v>24</v>
      </c>
      <c r="L14814">
        <v>1</v>
      </c>
      <c r="M14814" t="s">
        <v>918</v>
      </c>
      <c r="N14814" t="s">
        <v>919</v>
      </c>
      <c r="O14814">
        <v>5</v>
      </c>
      <c r="P14814" t="s">
        <v>84</v>
      </c>
      <c r="Q14814" t="s">
        <v>85</v>
      </c>
      <c r="R14814" t="s">
        <v>41</v>
      </c>
      <c r="S14814" t="s">
        <v>42</v>
      </c>
      <c r="T14814" t="s">
        <v>922</v>
      </c>
      <c r="U14814" t="s">
        <v>923</v>
      </c>
      <c r="V14814" t="s">
        <v>33</v>
      </c>
    </row>
    <row r="14815" spans="1:22">
      <c r="A14815" s="4">
        <v>46129</v>
      </c>
      <c r="B14815" t="s">
        <v>10611</v>
      </c>
      <c r="C14815" t="s">
        <v>2500</v>
      </c>
      <c r="D14815">
        <v>5</v>
      </c>
      <c r="E14815">
        <v>302000</v>
      </c>
      <c r="F14815">
        <f>Table2[[#This Row],[Đơn Giá Chuẩn]]*Table2[[#This Row],[Tổng số lượng bán]]</f>
        <v>1510000</v>
      </c>
      <c r="G14815">
        <v>486111</v>
      </c>
      <c r="H14815">
        <f>Table2[[#This Row],[Doanh số bán]]-Table2[[#This Row],[Chiết khấu]]</f>
        <v>1023889</v>
      </c>
      <c r="K14815" t="s">
        <v>24</v>
      </c>
      <c r="L14815">
        <v>1</v>
      </c>
      <c r="M14815" t="s">
        <v>918</v>
      </c>
      <c r="N14815" t="s">
        <v>919</v>
      </c>
      <c r="O14815">
        <v>5</v>
      </c>
      <c r="P14815" t="s">
        <v>84</v>
      </c>
      <c r="Q14815" t="s">
        <v>85</v>
      </c>
      <c r="R14815" t="s">
        <v>41</v>
      </c>
      <c r="S14815" t="s">
        <v>42</v>
      </c>
      <c r="T14815" t="s">
        <v>922</v>
      </c>
      <c r="U14815" t="s">
        <v>923</v>
      </c>
      <c r="V14815" t="s">
        <v>33</v>
      </c>
    </row>
    <row r="14816" spans="1:22">
      <c r="A14816" s="4">
        <v>46130</v>
      </c>
      <c r="B14816" t="s">
        <v>9515</v>
      </c>
      <c r="C14816" t="s">
        <v>1862</v>
      </c>
      <c r="D14816">
        <v>1</v>
      </c>
      <c r="E14816">
        <v>41999.999960000001</v>
      </c>
      <c r="F14816">
        <f>Table2[[#This Row],[Đơn Giá Chuẩn]]*Table2[[#This Row],[Tổng số lượng bán]]</f>
        <v>41999.999960000001</v>
      </c>
      <c r="G14816">
        <v>0</v>
      </c>
      <c r="H14816">
        <f>Table2[[#This Row],[Doanh số bán]]-Table2[[#This Row],[Chiết khấu]]</f>
        <v>41999.999960000001</v>
      </c>
      <c r="K14816" t="s">
        <v>50</v>
      </c>
      <c r="L14816">
        <v>0.12</v>
      </c>
      <c r="M14816" t="s">
        <v>37</v>
      </c>
      <c r="N14816" t="s">
        <v>50</v>
      </c>
      <c r="O14816">
        <v>0.12</v>
      </c>
      <c r="P14816" t="s">
        <v>520</v>
      </c>
      <c r="Q14816" t="s">
        <v>521</v>
      </c>
      <c r="R14816" t="s">
        <v>107</v>
      </c>
      <c r="S14816" t="s">
        <v>108</v>
      </c>
      <c r="T14816" t="s">
        <v>74</v>
      </c>
      <c r="U14816" t="s">
        <v>75</v>
      </c>
      <c r="V14816" t="s">
        <v>50</v>
      </c>
    </row>
    <row r="14817" spans="1:22">
      <c r="A14817" s="4">
        <v>46129</v>
      </c>
      <c r="B14817" t="s">
        <v>10612</v>
      </c>
      <c r="C14817" t="s">
        <v>2500</v>
      </c>
      <c r="D14817">
        <v>20</v>
      </c>
      <c r="E14817">
        <v>272000</v>
      </c>
      <c r="F14817">
        <f>Table2[[#This Row],[Đơn Giá Chuẩn]]*Table2[[#This Row],[Tổng số lượng bán]]</f>
        <v>5440000</v>
      </c>
      <c r="G14817">
        <v>1500000</v>
      </c>
      <c r="H14817">
        <f>Table2[[#This Row],[Doanh số bán]]-Table2[[#This Row],[Chiết khấu]]</f>
        <v>3940000</v>
      </c>
      <c r="K14817" t="s">
        <v>24</v>
      </c>
      <c r="L14817">
        <v>1</v>
      </c>
      <c r="M14817" t="s">
        <v>25</v>
      </c>
      <c r="N14817" t="s">
        <v>26</v>
      </c>
      <c r="O14817">
        <v>20</v>
      </c>
      <c r="P14817" t="s">
        <v>512</v>
      </c>
      <c r="Q14817" t="s">
        <v>513</v>
      </c>
      <c r="R14817" t="s">
        <v>41</v>
      </c>
      <c r="S14817" t="s">
        <v>42</v>
      </c>
      <c r="T14817" t="s">
        <v>31</v>
      </c>
      <c r="U14817" t="s">
        <v>32</v>
      </c>
      <c r="V14817" t="s">
        <v>33</v>
      </c>
    </row>
    <row r="14818" spans="1:22">
      <c r="A14818" s="4">
        <v>46130</v>
      </c>
      <c r="B14818" t="s">
        <v>10608</v>
      </c>
      <c r="C14818" t="s">
        <v>2568</v>
      </c>
      <c r="D14818">
        <v>20</v>
      </c>
      <c r="E14818">
        <v>184999.52000000002</v>
      </c>
      <c r="F14818">
        <f>Table2[[#This Row],[Đơn Giá Chuẩn]]*Table2[[#This Row],[Tổng số lượng bán]]</f>
        <v>3699990.4000000004</v>
      </c>
      <c r="G14818">
        <v>0</v>
      </c>
      <c r="H14818">
        <f>Table2[[#This Row],[Doanh số bán]]-Table2[[#This Row],[Chiết khấu]]</f>
        <v>3699990.4000000004</v>
      </c>
      <c r="K14818" t="s">
        <v>2217</v>
      </c>
      <c r="L14818">
        <v>1</v>
      </c>
      <c r="M14818" t="s">
        <v>37</v>
      </c>
      <c r="N14818" t="s">
        <v>26</v>
      </c>
      <c r="O14818">
        <v>20</v>
      </c>
      <c r="P14818" t="s">
        <v>8614</v>
      </c>
      <c r="Q14818" t="s">
        <v>8615</v>
      </c>
      <c r="R14818" t="s">
        <v>41</v>
      </c>
      <c r="S14818" t="s">
        <v>42</v>
      </c>
      <c r="T14818" t="s">
        <v>2393</v>
      </c>
      <c r="U14818" t="s">
        <v>2394</v>
      </c>
      <c r="V14818" t="s">
        <v>2271</v>
      </c>
    </row>
    <row r="14819" spans="1:22">
      <c r="A14819" s="4">
        <v>46130</v>
      </c>
      <c r="B14819" t="s">
        <v>10608</v>
      </c>
      <c r="C14819" t="s">
        <v>2568</v>
      </c>
      <c r="D14819">
        <v>10</v>
      </c>
      <c r="E14819">
        <v>184999.52000000002</v>
      </c>
      <c r="F14819">
        <f>Table2[[#This Row],[Đơn Giá Chuẩn]]*Table2[[#This Row],[Tổng số lượng bán]]</f>
        <v>1849995.2000000002</v>
      </c>
      <c r="G14819">
        <v>0</v>
      </c>
      <c r="H14819">
        <f>Table2[[#This Row],[Doanh số bán]]-Table2[[#This Row],[Chiết khấu]]</f>
        <v>1849995.2000000002</v>
      </c>
      <c r="K14819" t="s">
        <v>2217</v>
      </c>
      <c r="L14819">
        <v>1</v>
      </c>
      <c r="M14819" t="s">
        <v>37</v>
      </c>
      <c r="N14819" t="s">
        <v>26</v>
      </c>
      <c r="O14819">
        <v>10</v>
      </c>
      <c r="P14819" t="s">
        <v>512</v>
      </c>
      <c r="Q14819" t="s">
        <v>513</v>
      </c>
      <c r="R14819" t="s">
        <v>41</v>
      </c>
      <c r="S14819" t="s">
        <v>42</v>
      </c>
      <c r="T14819" t="s">
        <v>2393</v>
      </c>
      <c r="U14819" t="s">
        <v>2394</v>
      </c>
      <c r="V14819" t="s">
        <v>2271</v>
      </c>
    </row>
    <row r="14820" spans="1:22">
      <c r="A14820" s="4">
        <v>46130</v>
      </c>
      <c r="B14820" t="s">
        <v>10608</v>
      </c>
      <c r="C14820" t="s">
        <v>2568</v>
      </c>
      <c r="D14820">
        <v>1</v>
      </c>
      <c r="E14820">
        <v>180000.2</v>
      </c>
      <c r="F14820">
        <f>Table2[[#This Row],[Đơn Giá Chuẩn]]*Table2[[#This Row],[Tổng số lượng bán]]</f>
        <v>180000.2</v>
      </c>
      <c r="G14820">
        <v>0</v>
      </c>
      <c r="H14820">
        <f>Table2[[#This Row],[Doanh số bán]]-Table2[[#This Row],[Chiết khấu]]</f>
        <v>180000.2</v>
      </c>
      <c r="K14820" t="s">
        <v>2217</v>
      </c>
      <c r="L14820">
        <v>1</v>
      </c>
      <c r="M14820" t="s">
        <v>37</v>
      </c>
      <c r="N14820" t="s">
        <v>26</v>
      </c>
      <c r="O14820">
        <v>1</v>
      </c>
      <c r="P14820" t="s">
        <v>2511</v>
      </c>
      <c r="Q14820" t="s">
        <v>2512</v>
      </c>
      <c r="R14820" t="s">
        <v>41</v>
      </c>
      <c r="S14820" t="s">
        <v>42</v>
      </c>
      <c r="T14820" t="s">
        <v>2393</v>
      </c>
      <c r="U14820" t="s">
        <v>2394</v>
      </c>
      <c r="V14820" t="s">
        <v>2271</v>
      </c>
    </row>
    <row r="14821" spans="1:22">
      <c r="A14821" s="4">
        <v>46130</v>
      </c>
      <c r="B14821" t="s">
        <v>10613</v>
      </c>
      <c r="C14821" t="s">
        <v>1862</v>
      </c>
      <c r="D14821">
        <v>24</v>
      </c>
      <c r="E14821">
        <v>35750</v>
      </c>
      <c r="F14821">
        <f>Table2[[#This Row],[Đơn Giá Chuẩn]]*Table2[[#This Row],[Tổng số lượng bán]]</f>
        <v>858000</v>
      </c>
      <c r="G14821">
        <v>0</v>
      </c>
      <c r="H14821">
        <f>Table2[[#This Row],[Doanh số bán]]-Table2[[#This Row],[Chiết khấu]]</f>
        <v>858000</v>
      </c>
      <c r="K14821" t="s">
        <v>2217</v>
      </c>
      <c r="L14821">
        <v>0.12</v>
      </c>
      <c r="M14821" t="s">
        <v>37</v>
      </c>
      <c r="N14821" t="s">
        <v>26</v>
      </c>
      <c r="O14821">
        <v>2.88</v>
      </c>
      <c r="P14821" t="s">
        <v>520</v>
      </c>
      <c r="Q14821" t="s">
        <v>521</v>
      </c>
      <c r="R14821" t="s">
        <v>107</v>
      </c>
      <c r="S14821" t="s">
        <v>108</v>
      </c>
      <c r="T14821" t="s">
        <v>2393</v>
      </c>
      <c r="U14821" t="s">
        <v>2394</v>
      </c>
      <c r="V14821" t="s">
        <v>2271</v>
      </c>
    </row>
    <row r="14822" spans="1:22">
      <c r="A14822" s="4">
        <v>46130</v>
      </c>
      <c r="B14822" t="s">
        <v>10608</v>
      </c>
      <c r="C14822" t="s">
        <v>2568</v>
      </c>
      <c r="D14822">
        <v>3</v>
      </c>
      <c r="E14822">
        <v>180000.00020000001</v>
      </c>
      <c r="F14822">
        <f>Table2[[#This Row],[Đơn Giá Chuẩn]]*Table2[[#This Row],[Tổng số lượng bán]]</f>
        <v>540000.00060000003</v>
      </c>
      <c r="G14822">
        <v>0</v>
      </c>
      <c r="H14822">
        <f>Table2[[#This Row],[Doanh số bán]]-Table2[[#This Row],[Chiết khấu]]</f>
        <v>540000.00060000003</v>
      </c>
      <c r="K14822" t="s">
        <v>2217</v>
      </c>
      <c r="L14822">
        <v>1</v>
      </c>
      <c r="M14822" t="s">
        <v>37</v>
      </c>
      <c r="N14822" t="s">
        <v>26</v>
      </c>
      <c r="O14822">
        <v>3</v>
      </c>
      <c r="P14822" t="s">
        <v>150</v>
      </c>
      <c r="Q14822" t="s">
        <v>151</v>
      </c>
      <c r="R14822" t="s">
        <v>41</v>
      </c>
      <c r="S14822" t="s">
        <v>42</v>
      </c>
      <c r="T14822" t="s">
        <v>2393</v>
      </c>
      <c r="U14822" t="s">
        <v>2394</v>
      </c>
      <c r="V14822" t="s">
        <v>2271</v>
      </c>
    </row>
    <row r="14823" spans="1:22">
      <c r="A14823" s="4">
        <v>46130</v>
      </c>
      <c r="B14823" t="s">
        <v>10608</v>
      </c>
      <c r="C14823" t="s">
        <v>2568</v>
      </c>
      <c r="D14823">
        <v>4</v>
      </c>
      <c r="E14823">
        <v>456999.99968000001</v>
      </c>
      <c r="F14823">
        <f>Table2[[#This Row],[Đơn Giá Chuẩn]]*Table2[[#This Row],[Tổng số lượng bán]]</f>
        <v>1827999.99872</v>
      </c>
      <c r="G14823">
        <v>0</v>
      </c>
      <c r="H14823">
        <f>Table2[[#This Row],[Doanh số bán]]-Table2[[#This Row],[Chiết khấu]]</f>
        <v>1827999.99872</v>
      </c>
      <c r="K14823" t="s">
        <v>2217</v>
      </c>
      <c r="L14823">
        <v>0.25</v>
      </c>
      <c r="M14823" t="s">
        <v>37</v>
      </c>
      <c r="N14823" t="s">
        <v>26</v>
      </c>
      <c r="O14823">
        <v>1</v>
      </c>
      <c r="P14823" t="s">
        <v>272</v>
      </c>
      <c r="Q14823" t="s">
        <v>273</v>
      </c>
      <c r="R14823" t="s">
        <v>41</v>
      </c>
      <c r="S14823" t="s">
        <v>42</v>
      </c>
      <c r="T14823" t="s">
        <v>2393</v>
      </c>
      <c r="U14823" t="s">
        <v>2394</v>
      </c>
      <c r="V14823" t="s">
        <v>2271</v>
      </c>
    </row>
    <row r="14824" spans="1:22">
      <c r="A14824" s="4">
        <v>46130</v>
      </c>
      <c r="B14824" t="s">
        <v>9514</v>
      </c>
      <c r="C14824" t="s">
        <v>2568</v>
      </c>
      <c r="D14824">
        <v>10</v>
      </c>
      <c r="E14824">
        <v>180000.2</v>
      </c>
      <c r="F14824">
        <f>Table2[[#This Row],[Đơn Giá Chuẩn]]*Table2[[#This Row],[Tổng số lượng bán]]</f>
        <v>1800002</v>
      </c>
      <c r="G14824">
        <v>0</v>
      </c>
      <c r="H14824">
        <f>Table2[[#This Row],[Doanh số bán]]-Table2[[#This Row],[Chiết khấu]]</f>
        <v>1800002</v>
      </c>
      <c r="K14824" t="s">
        <v>2217</v>
      </c>
      <c r="L14824">
        <v>1</v>
      </c>
      <c r="M14824" t="s">
        <v>37</v>
      </c>
      <c r="N14824" t="s">
        <v>26</v>
      </c>
      <c r="O14824">
        <v>10</v>
      </c>
      <c r="P14824" t="s">
        <v>2511</v>
      </c>
      <c r="Q14824" t="s">
        <v>2512</v>
      </c>
      <c r="R14824" t="s">
        <v>41</v>
      </c>
      <c r="S14824" t="s">
        <v>42</v>
      </c>
      <c r="T14824" t="s">
        <v>2393</v>
      </c>
      <c r="U14824" t="s">
        <v>2394</v>
      </c>
      <c r="V14824" t="s">
        <v>2271</v>
      </c>
    </row>
    <row r="14825" spans="1:22">
      <c r="A14825" s="4">
        <v>46130</v>
      </c>
      <c r="B14825" t="s">
        <v>10614</v>
      </c>
      <c r="C14825" t="s">
        <v>155</v>
      </c>
      <c r="D14825">
        <v>1</v>
      </c>
      <c r="E14825">
        <v>331000.40000000002</v>
      </c>
      <c r="F14825">
        <f>Table2[[#This Row],[Đơn Giá Chuẩn]]*Table2[[#This Row],[Tổng số lượng bán]]</f>
        <v>331000.40000000002</v>
      </c>
      <c r="G14825">
        <v>0</v>
      </c>
      <c r="H14825">
        <f>Table2[[#This Row],[Doanh số bán]]-Table2[[#This Row],[Chiết khấu]]</f>
        <v>331000.40000000002</v>
      </c>
      <c r="K14825" t="s">
        <v>50</v>
      </c>
      <c r="L14825">
        <v>1.6</v>
      </c>
      <c r="M14825" t="s">
        <v>37</v>
      </c>
      <c r="N14825" t="s">
        <v>50</v>
      </c>
      <c r="O14825">
        <v>1.6</v>
      </c>
      <c r="P14825" t="s">
        <v>839</v>
      </c>
      <c r="Q14825" t="s">
        <v>840</v>
      </c>
      <c r="R14825" t="s">
        <v>107</v>
      </c>
      <c r="S14825" t="s">
        <v>108</v>
      </c>
      <c r="T14825" t="s">
        <v>74</v>
      </c>
      <c r="U14825" t="s">
        <v>75</v>
      </c>
      <c r="V14825" t="s">
        <v>50</v>
      </c>
    </row>
    <row r="14826" spans="1:22">
      <c r="A14826" s="4">
        <v>46130</v>
      </c>
      <c r="B14826" t="s">
        <v>10615</v>
      </c>
      <c r="C14826" t="s">
        <v>2568</v>
      </c>
      <c r="D14826">
        <v>20</v>
      </c>
      <c r="E14826">
        <v>207000.00020000001</v>
      </c>
      <c r="F14826">
        <f>Table2[[#This Row],[Đơn Giá Chuẩn]]*Table2[[#This Row],[Tổng số lượng bán]]</f>
        <v>4140000.0040000002</v>
      </c>
      <c r="G14826">
        <v>0</v>
      </c>
      <c r="H14826">
        <f>Table2[[#This Row],[Doanh số bán]]-Table2[[#This Row],[Chiết khấu]]</f>
        <v>4140000.0040000002</v>
      </c>
      <c r="K14826" t="s">
        <v>2217</v>
      </c>
      <c r="L14826">
        <v>1</v>
      </c>
      <c r="M14826" t="s">
        <v>37</v>
      </c>
      <c r="N14826" t="s">
        <v>26</v>
      </c>
      <c r="O14826">
        <v>20</v>
      </c>
      <c r="P14826" t="s">
        <v>84</v>
      </c>
      <c r="Q14826" t="s">
        <v>85</v>
      </c>
      <c r="R14826" t="s">
        <v>41</v>
      </c>
      <c r="S14826" t="s">
        <v>42</v>
      </c>
      <c r="T14826" t="s">
        <v>2647</v>
      </c>
      <c r="U14826" t="s">
        <v>2648</v>
      </c>
      <c r="V14826" t="s">
        <v>45</v>
      </c>
    </row>
    <row r="14827" spans="1:22">
      <c r="A14827" s="4">
        <v>46130</v>
      </c>
      <c r="B14827" t="s">
        <v>10616</v>
      </c>
      <c r="C14827" t="s">
        <v>155</v>
      </c>
      <c r="D14827">
        <v>1</v>
      </c>
      <c r="E14827">
        <v>142607.36000000002</v>
      </c>
      <c r="F14827">
        <f>Table2[[#This Row],[Đơn Giá Chuẩn]]*Table2[[#This Row],[Tổng số lượng bán]]</f>
        <v>142607.36000000002</v>
      </c>
      <c r="G14827">
        <v>0</v>
      </c>
      <c r="H14827">
        <f>Table2[[#This Row],[Doanh số bán]]-Table2[[#This Row],[Chiết khấu]]</f>
        <v>142607.36000000002</v>
      </c>
      <c r="K14827" t="s">
        <v>50</v>
      </c>
      <c r="L14827">
        <v>0.2</v>
      </c>
      <c r="M14827" t="s">
        <v>37</v>
      </c>
      <c r="N14827" t="s">
        <v>50</v>
      </c>
      <c r="O14827">
        <v>0.2</v>
      </c>
      <c r="P14827" t="s">
        <v>156</v>
      </c>
      <c r="Q14827" t="s">
        <v>157</v>
      </c>
      <c r="R14827" t="s">
        <v>107</v>
      </c>
      <c r="S14827" t="s">
        <v>108</v>
      </c>
      <c r="T14827" t="s">
        <v>74</v>
      </c>
      <c r="U14827" t="s">
        <v>75</v>
      </c>
      <c r="V14827" t="s">
        <v>50</v>
      </c>
    </row>
    <row r="14828" spans="1:22">
      <c r="A14828" s="4">
        <v>46130</v>
      </c>
      <c r="B14828" t="s">
        <v>10615</v>
      </c>
      <c r="C14828" t="s">
        <v>2568</v>
      </c>
      <c r="D14828">
        <v>10</v>
      </c>
      <c r="E14828">
        <v>192000.00008000003</v>
      </c>
      <c r="F14828">
        <f>Table2[[#This Row],[Đơn Giá Chuẩn]]*Table2[[#This Row],[Tổng số lượng bán]]</f>
        <v>1920000.0008000003</v>
      </c>
      <c r="G14828">
        <v>0</v>
      </c>
      <c r="H14828">
        <f>Table2[[#This Row],[Doanh số bán]]-Table2[[#This Row],[Chiết khấu]]</f>
        <v>1920000.0008000003</v>
      </c>
      <c r="K14828" t="s">
        <v>2217</v>
      </c>
      <c r="L14828">
        <v>1</v>
      </c>
      <c r="M14828" t="s">
        <v>37</v>
      </c>
      <c r="N14828" t="s">
        <v>26</v>
      </c>
      <c r="O14828">
        <v>10</v>
      </c>
      <c r="P14828" t="s">
        <v>8614</v>
      </c>
      <c r="Q14828" t="s">
        <v>8615</v>
      </c>
      <c r="R14828" t="s">
        <v>41</v>
      </c>
      <c r="S14828" t="s">
        <v>42</v>
      </c>
      <c r="T14828" t="s">
        <v>2647</v>
      </c>
      <c r="U14828" t="s">
        <v>2648</v>
      </c>
      <c r="V14828" t="s">
        <v>45</v>
      </c>
    </row>
    <row r="14829" spans="1:22">
      <c r="A14829" s="4">
        <v>46130</v>
      </c>
      <c r="B14829" t="s">
        <v>10617</v>
      </c>
      <c r="C14829" t="s">
        <v>2568</v>
      </c>
      <c r="D14829">
        <v>10</v>
      </c>
      <c r="E14829">
        <v>207000.00020000001</v>
      </c>
      <c r="F14829">
        <f>Table2[[#This Row],[Đơn Giá Chuẩn]]*Table2[[#This Row],[Tổng số lượng bán]]</f>
        <v>2070000.0020000001</v>
      </c>
      <c r="G14829">
        <v>0</v>
      </c>
      <c r="H14829">
        <f>Table2[[#This Row],[Doanh số bán]]-Table2[[#This Row],[Chiết khấu]]</f>
        <v>2070000.0020000001</v>
      </c>
      <c r="K14829" t="s">
        <v>2217</v>
      </c>
      <c r="L14829">
        <v>1</v>
      </c>
      <c r="M14829" t="s">
        <v>37</v>
      </c>
      <c r="N14829" t="s">
        <v>26</v>
      </c>
      <c r="O14829">
        <v>10</v>
      </c>
      <c r="P14829" t="s">
        <v>84</v>
      </c>
      <c r="Q14829" t="s">
        <v>85</v>
      </c>
      <c r="R14829" t="s">
        <v>41</v>
      </c>
      <c r="S14829" t="s">
        <v>42</v>
      </c>
      <c r="T14829" t="s">
        <v>2664</v>
      </c>
      <c r="U14829" t="s">
        <v>2665</v>
      </c>
      <c r="V14829" t="s">
        <v>45</v>
      </c>
    </row>
    <row r="14830" spans="1:22">
      <c r="A14830" s="4">
        <v>46130</v>
      </c>
      <c r="B14830" t="s">
        <v>10618</v>
      </c>
      <c r="C14830" t="s">
        <v>2568</v>
      </c>
      <c r="D14830">
        <v>10</v>
      </c>
      <c r="E14830">
        <v>192000.00008000003</v>
      </c>
      <c r="F14830">
        <f>Table2[[#This Row],[Đơn Giá Chuẩn]]*Table2[[#This Row],[Tổng số lượng bán]]</f>
        <v>1920000.0008000003</v>
      </c>
      <c r="G14830">
        <v>0</v>
      </c>
      <c r="H14830">
        <f>Table2[[#This Row],[Doanh số bán]]-Table2[[#This Row],[Chiết khấu]]</f>
        <v>1920000.0008000003</v>
      </c>
      <c r="K14830" t="s">
        <v>2217</v>
      </c>
      <c r="L14830">
        <v>1</v>
      </c>
      <c r="M14830" t="s">
        <v>37</v>
      </c>
      <c r="N14830" t="s">
        <v>26</v>
      </c>
      <c r="O14830">
        <v>10</v>
      </c>
      <c r="P14830" t="s">
        <v>512</v>
      </c>
      <c r="Q14830" t="s">
        <v>513</v>
      </c>
      <c r="R14830" t="s">
        <v>41</v>
      </c>
      <c r="S14830" t="s">
        <v>42</v>
      </c>
      <c r="T14830" t="s">
        <v>2928</v>
      </c>
      <c r="U14830" t="s">
        <v>2929</v>
      </c>
      <c r="V14830" t="s">
        <v>45</v>
      </c>
    </row>
    <row r="14831" spans="1:22">
      <c r="A14831" s="4">
        <v>46130</v>
      </c>
      <c r="B14831" t="s">
        <v>10619</v>
      </c>
      <c r="C14831" t="s">
        <v>1862</v>
      </c>
      <c r="D14831">
        <v>1</v>
      </c>
      <c r="E14831">
        <v>51049.280000000006</v>
      </c>
      <c r="F14831">
        <f>Table2[[#This Row],[Đơn Giá Chuẩn]]*Table2[[#This Row],[Tổng số lượng bán]]</f>
        <v>51049.280000000006</v>
      </c>
      <c r="G14831">
        <v>0</v>
      </c>
      <c r="H14831">
        <f>Table2[[#This Row],[Doanh số bán]]-Table2[[#This Row],[Chiết khấu]]</f>
        <v>51049.280000000006</v>
      </c>
      <c r="K14831" t="s">
        <v>50</v>
      </c>
      <c r="L14831">
        <v>0.12</v>
      </c>
      <c r="M14831" t="s">
        <v>37</v>
      </c>
      <c r="N14831" t="s">
        <v>50</v>
      </c>
      <c r="O14831">
        <v>0.12</v>
      </c>
      <c r="P14831" t="s">
        <v>588</v>
      </c>
      <c r="Q14831" t="s">
        <v>589</v>
      </c>
      <c r="R14831" t="s">
        <v>107</v>
      </c>
      <c r="S14831" t="s">
        <v>108</v>
      </c>
      <c r="T14831" t="s">
        <v>74</v>
      </c>
      <c r="U14831" t="s">
        <v>75</v>
      </c>
      <c r="V14831" t="s">
        <v>50</v>
      </c>
    </row>
    <row r="14832" spans="1:22">
      <c r="A14832" s="4">
        <v>46130</v>
      </c>
      <c r="B14832" t="s">
        <v>10619</v>
      </c>
      <c r="C14832" t="s">
        <v>1862</v>
      </c>
      <c r="D14832">
        <v>1</v>
      </c>
      <c r="E14832">
        <v>51049.280000000006</v>
      </c>
      <c r="F14832">
        <f>Table2[[#This Row],[Đơn Giá Chuẩn]]*Table2[[#This Row],[Tổng số lượng bán]]</f>
        <v>51049.280000000006</v>
      </c>
      <c r="G14832">
        <v>0</v>
      </c>
      <c r="H14832">
        <f>Table2[[#This Row],[Doanh số bán]]-Table2[[#This Row],[Chiết khấu]]</f>
        <v>51049.280000000006</v>
      </c>
      <c r="K14832" t="s">
        <v>50</v>
      </c>
      <c r="L14832">
        <v>0.12</v>
      </c>
      <c r="M14832" t="s">
        <v>37</v>
      </c>
      <c r="N14832" t="s">
        <v>50</v>
      </c>
      <c r="O14832">
        <v>0.12</v>
      </c>
      <c r="P14832" t="s">
        <v>656</v>
      </c>
      <c r="Q14832" t="s">
        <v>657</v>
      </c>
      <c r="R14832" t="s">
        <v>107</v>
      </c>
      <c r="S14832" t="s">
        <v>108</v>
      </c>
      <c r="T14832" t="s">
        <v>74</v>
      </c>
      <c r="U14832" t="s">
        <v>75</v>
      </c>
      <c r="V14832" t="s">
        <v>50</v>
      </c>
    </row>
    <row r="14833" spans="1:22">
      <c r="A14833" s="4">
        <v>46130</v>
      </c>
      <c r="B14833" t="s">
        <v>10619</v>
      </c>
      <c r="C14833" t="s">
        <v>1862</v>
      </c>
      <c r="D14833">
        <v>1</v>
      </c>
      <c r="E14833">
        <v>51049.280000000006</v>
      </c>
      <c r="F14833">
        <f>Table2[[#This Row],[Đơn Giá Chuẩn]]*Table2[[#This Row],[Tổng số lượng bán]]</f>
        <v>51049.280000000006</v>
      </c>
      <c r="G14833">
        <v>0</v>
      </c>
      <c r="H14833">
        <f>Table2[[#This Row],[Doanh số bán]]-Table2[[#This Row],[Chiết khấu]]</f>
        <v>51049.280000000006</v>
      </c>
      <c r="K14833" t="s">
        <v>50</v>
      </c>
      <c r="L14833">
        <v>0.12</v>
      </c>
      <c r="M14833" t="s">
        <v>37</v>
      </c>
      <c r="N14833" t="s">
        <v>50</v>
      </c>
      <c r="O14833">
        <v>0.12</v>
      </c>
      <c r="P14833" t="s">
        <v>586</v>
      </c>
      <c r="Q14833" t="s">
        <v>587</v>
      </c>
      <c r="R14833" t="s">
        <v>107</v>
      </c>
      <c r="S14833" t="s">
        <v>108</v>
      </c>
      <c r="T14833" t="s">
        <v>74</v>
      </c>
      <c r="U14833" t="s">
        <v>75</v>
      </c>
      <c r="V14833" t="s">
        <v>50</v>
      </c>
    </row>
    <row r="14834" spans="1:22">
      <c r="A14834" s="4">
        <v>46130</v>
      </c>
      <c r="B14834" t="s">
        <v>10620</v>
      </c>
      <c r="C14834" t="s">
        <v>2568</v>
      </c>
      <c r="D14834">
        <v>10</v>
      </c>
      <c r="E14834">
        <v>210000.00044</v>
      </c>
      <c r="F14834">
        <f>Table2[[#This Row],[Đơn Giá Chuẩn]]*Table2[[#This Row],[Tổng số lượng bán]]</f>
        <v>2100000.0044</v>
      </c>
      <c r="G14834">
        <v>0</v>
      </c>
      <c r="H14834">
        <f>Table2[[#This Row],[Doanh số bán]]-Table2[[#This Row],[Chiết khấu]]</f>
        <v>2100000.0044</v>
      </c>
      <c r="K14834" t="s">
        <v>36</v>
      </c>
      <c r="L14834">
        <v>1</v>
      </c>
      <c r="M14834" t="s">
        <v>37</v>
      </c>
      <c r="N14834" t="s">
        <v>38</v>
      </c>
      <c r="O14834">
        <v>10</v>
      </c>
      <c r="P14834" t="s">
        <v>150</v>
      </c>
      <c r="Q14834" t="s">
        <v>151</v>
      </c>
      <c r="R14834" t="s">
        <v>41</v>
      </c>
      <c r="S14834" t="s">
        <v>42</v>
      </c>
      <c r="T14834" t="s">
        <v>2756</v>
      </c>
      <c r="U14834" t="s">
        <v>2757</v>
      </c>
      <c r="V14834" t="s">
        <v>45</v>
      </c>
    </row>
    <row r="14835" spans="1:22">
      <c r="A14835" s="4">
        <v>46130</v>
      </c>
      <c r="B14835" t="s">
        <v>10621</v>
      </c>
      <c r="C14835" t="s">
        <v>1862</v>
      </c>
      <c r="D14835">
        <v>1</v>
      </c>
      <c r="E14835">
        <v>51049.280000000006</v>
      </c>
      <c r="F14835">
        <f>Table2[[#This Row],[Đơn Giá Chuẩn]]*Table2[[#This Row],[Tổng số lượng bán]]</f>
        <v>51049.280000000006</v>
      </c>
      <c r="G14835">
        <v>0</v>
      </c>
      <c r="H14835">
        <f>Table2[[#This Row],[Doanh số bán]]-Table2[[#This Row],[Chiết khấu]]</f>
        <v>51049.280000000006</v>
      </c>
      <c r="K14835" t="s">
        <v>50</v>
      </c>
      <c r="L14835">
        <v>0.12</v>
      </c>
      <c r="M14835" t="s">
        <v>37</v>
      </c>
      <c r="N14835" t="s">
        <v>50</v>
      </c>
      <c r="O14835">
        <v>0.12</v>
      </c>
      <c r="P14835" t="s">
        <v>656</v>
      </c>
      <c r="Q14835" t="s">
        <v>657</v>
      </c>
      <c r="R14835" t="s">
        <v>107</v>
      </c>
      <c r="S14835" t="s">
        <v>108</v>
      </c>
      <c r="T14835" t="s">
        <v>74</v>
      </c>
      <c r="U14835" t="s">
        <v>75</v>
      </c>
      <c r="V14835" t="s">
        <v>50</v>
      </c>
    </row>
    <row r="14836" spans="1:22">
      <c r="A14836" s="4">
        <v>46130</v>
      </c>
      <c r="B14836" t="s">
        <v>10622</v>
      </c>
      <c r="C14836" t="s">
        <v>155</v>
      </c>
      <c r="D14836">
        <v>1</v>
      </c>
      <c r="E14836">
        <v>142607.36000000002</v>
      </c>
      <c r="F14836">
        <f>Table2[[#This Row],[Đơn Giá Chuẩn]]*Table2[[#This Row],[Tổng số lượng bán]]</f>
        <v>142607.36000000002</v>
      </c>
      <c r="G14836">
        <v>0</v>
      </c>
      <c r="H14836">
        <f>Table2[[#This Row],[Doanh số bán]]-Table2[[#This Row],[Chiết khấu]]</f>
        <v>142607.36000000002</v>
      </c>
      <c r="K14836" t="s">
        <v>50</v>
      </c>
      <c r="L14836">
        <v>0.2</v>
      </c>
      <c r="M14836" t="s">
        <v>37</v>
      </c>
      <c r="N14836" t="s">
        <v>50</v>
      </c>
      <c r="O14836">
        <v>0.2</v>
      </c>
      <c r="P14836" t="s">
        <v>156</v>
      </c>
      <c r="Q14836" t="s">
        <v>157</v>
      </c>
      <c r="R14836" t="s">
        <v>107</v>
      </c>
      <c r="S14836" t="s">
        <v>108</v>
      </c>
      <c r="T14836" t="s">
        <v>74</v>
      </c>
      <c r="U14836" t="s">
        <v>75</v>
      </c>
      <c r="V14836" t="s">
        <v>50</v>
      </c>
    </row>
    <row r="14837" spans="1:22">
      <c r="A14837" s="4">
        <v>46130</v>
      </c>
      <c r="B14837" t="s">
        <v>10623</v>
      </c>
      <c r="C14837" t="s">
        <v>155</v>
      </c>
      <c r="D14837">
        <v>1</v>
      </c>
      <c r="E14837">
        <v>142607.36000000002</v>
      </c>
      <c r="F14837">
        <f>Table2[[#This Row],[Đơn Giá Chuẩn]]*Table2[[#This Row],[Tổng số lượng bán]]</f>
        <v>142607.36000000002</v>
      </c>
      <c r="G14837">
        <v>0</v>
      </c>
      <c r="H14837">
        <f>Table2[[#This Row],[Doanh số bán]]-Table2[[#This Row],[Chiết khấu]]</f>
        <v>142607.36000000002</v>
      </c>
      <c r="K14837" t="s">
        <v>50</v>
      </c>
      <c r="L14837">
        <v>0.2</v>
      </c>
      <c r="M14837" t="s">
        <v>37</v>
      </c>
      <c r="N14837" t="s">
        <v>50</v>
      </c>
      <c r="O14837">
        <v>0.2</v>
      </c>
      <c r="P14837" t="s">
        <v>156</v>
      </c>
      <c r="Q14837" t="s">
        <v>157</v>
      </c>
      <c r="R14837" t="s">
        <v>107</v>
      </c>
      <c r="S14837" t="s">
        <v>108</v>
      </c>
      <c r="T14837" t="s">
        <v>74</v>
      </c>
      <c r="U14837" t="s">
        <v>75</v>
      </c>
      <c r="V14837" t="s">
        <v>50</v>
      </c>
    </row>
    <row r="14838" spans="1:22">
      <c r="A14838" s="4">
        <v>46130</v>
      </c>
      <c r="B14838" t="s">
        <v>10613</v>
      </c>
      <c r="C14838" t="s">
        <v>2568</v>
      </c>
      <c r="D14838">
        <v>10</v>
      </c>
      <c r="E14838">
        <v>199999.64</v>
      </c>
      <c r="F14838">
        <f>Table2[[#This Row],[Đơn Giá Chuẩn]]*Table2[[#This Row],[Tổng số lượng bán]]</f>
        <v>1999996.4000000001</v>
      </c>
      <c r="G14838">
        <v>0</v>
      </c>
      <c r="H14838">
        <f>Table2[[#This Row],[Doanh số bán]]-Table2[[#This Row],[Chiết khấu]]</f>
        <v>1999996.4000000001</v>
      </c>
      <c r="K14838" t="s">
        <v>2217</v>
      </c>
      <c r="L14838">
        <v>1</v>
      </c>
      <c r="M14838" t="s">
        <v>37</v>
      </c>
      <c r="N14838" t="s">
        <v>26</v>
      </c>
      <c r="O14838">
        <v>10</v>
      </c>
      <c r="P14838" t="s">
        <v>84</v>
      </c>
      <c r="Q14838" t="s">
        <v>85</v>
      </c>
      <c r="R14838" t="s">
        <v>41</v>
      </c>
      <c r="S14838" t="s">
        <v>42</v>
      </c>
      <c r="T14838" t="s">
        <v>2393</v>
      </c>
      <c r="U14838" t="s">
        <v>2394</v>
      </c>
      <c r="V14838" t="s">
        <v>2271</v>
      </c>
    </row>
    <row r="14839" spans="1:22">
      <c r="A14839" s="4">
        <v>46130</v>
      </c>
      <c r="B14839" t="s">
        <v>10624</v>
      </c>
      <c r="C14839" t="s">
        <v>2568</v>
      </c>
      <c r="D14839">
        <v>2</v>
      </c>
      <c r="E14839">
        <v>365999.96</v>
      </c>
      <c r="F14839">
        <f>Table2[[#This Row],[Đơn Giá Chuẩn]]*Table2[[#This Row],[Tổng số lượng bán]]</f>
        <v>731999.92</v>
      </c>
      <c r="G14839">
        <v>0</v>
      </c>
      <c r="H14839">
        <f>Table2[[#This Row],[Doanh số bán]]-Table2[[#This Row],[Chiết khấu]]</f>
        <v>731999.92</v>
      </c>
      <c r="K14839" t="s">
        <v>50</v>
      </c>
      <c r="L14839">
        <v>1</v>
      </c>
      <c r="M14839" t="s">
        <v>37</v>
      </c>
      <c r="N14839" t="s">
        <v>50</v>
      </c>
      <c r="O14839">
        <v>2</v>
      </c>
      <c r="P14839" t="s">
        <v>411</v>
      </c>
      <c r="Q14839" t="s">
        <v>412</v>
      </c>
      <c r="R14839" t="s">
        <v>41</v>
      </c>
      <c r="S14839" t="s">
        <v>42</v>
      </c>
      <c r="T14839" t="s">
        <v>74</v>
      </c>
      <c r="U14839" t="s">
        <v>75</v>
      </c>
      <c r="V14839" t="s">
        <v>50</v>
      </c>
    </row>
    <row r="14840" spans="1:22">
      <c r="A14840" s="4">
        <v>46130</v>
      </c>
      <c r="B14840" t="s">
        <v>10625</v>
      </c>
      <c r="C14840" t="s">
        <v>2568</v>
      </c>
      <c r="D14840">
        <v>1</v>
      </c>
      <c r="E14840">
        <v>275000.24</v>
      </c>
      <c r="F14840">
        <f>Table2[[#This Row],[Đơn Giá Chuẩn]]*Table2[[#This Row],[Tổng số lượng bán]]</f>
        <v>275000.24</v>
      </c>
      <c r="G14840">
        <v>0</v>
      </c>
      <c r="H14840">
        <f>Table2[[#This Row],[Doanh số bán]]-Table2[[#This Row],[Chiết khấu]]</f>
        <v>275000.24</v>
      </c>
      <c r="K14840" t="s">
        <v>50</v>
      </c>
      <c r="L14840">
        <v>1</v>
      </c>
      <c r="M14840" t="s">
        <v>37</v>
      </c>
      <c r="N14840" t="s">
        <v>50</v>
      </c>
      <c r="O14840">
        <v>1</v>
      </c>
      <c r="P14840" t="s">
        <v>84</v>
      </c>
      <c r="Q14840" t="s">
        <v>85</v>
      </c>
      <c r="R14840" t="s">
        <v>41</v>
      </c>
      <c r="S14840" t="s">
        <v>42</v>
      </c>
      <c r="T14840" t="s">
        <v>74</v>
      </c>
      <c r="U14840" t="s">
        <v>75</v>
      </c>
      <c r="V14840" t="s">
        <v>50</v>
      </c>
    </row>
    <row r="14841" spans="1:22">
      <c r="A14841" s="4">
        <v>46130</v>
      </c>
      <c r="B14841" t="s">
        <v>10626</v>
      </c>
      <c r="C14841" t="s">
        <v>2568</v>
      </c>
      <c r="D14841">
        <v>1</v>
      </c>
      <c r="E14841">
        <v>275000.24</v>
      </c>
      <c r="F14841">
        <f>Table2[[#This Row],[Đơn Giá Chuẩn]]*Table2[[#This Row],[Tổng số lượng bán]]</f>
        <v>275000.24</v>
      </c>
      <c r="G14841">
        <v>0</v>
      </c>
      <c r="H14841">
        <f>Table2[[#This Row],[Doanh số bán]]-Table2[[#This Row],[Chiết khấu]]</f>
        <v>275000.24</v>
      </c>
      <c r="K14841" t="s">
        <v>50</v>
      </c>
      <c r="L14841">
        <v>1</v>
      </c>
      <c r="M14841" t="s">
        <v>37</v>
      </c>
      <c r="N14841" t="s">
        <v>50</v>
      </c>
      <c r="O14841">
        <v>1</v>
      </c>
      <c r="P14841" t="s">
        <v>84</v>
      </c>
      <c r="Q14841" t="s">
        <v>85</v>
      </c>
      <c r="R14841" t="s">
        <v>41</v>
      </c>
      <c r="S14841" t="s">
        <v>42</v>
      </c>
      <c r="T14841" t="s">
        <v>74</v>
      </c>
      <c r="U14841" t="s">
        <v>75</v>
      </c>
      <c r="V14841" t="s">
        <v>50</v>
      </c>
    </row>
    <row r="14842" spans="1:22">
      <c r="A14842" s="4">
        <v>46130</v>
      </c>
      <c r="B14842" t="s">
        <v>10627</v>
      </c>
      <c r="C14842" t="s">
        <v>1862</v>
      </c>
      <c r="D14842">
        <v>1</v>
      </c>
      <c r="E14842">
        <v>51049.280000000006</v>
      </c>
      <c r="F14842">
        <f>Table2[[#This Row],[Đơn Giá Chuẩn]]*Table2[[#This Row],[Tổng số lượng bán]]</f>
        <v>51049.280000000006</v>
      </c>
      <c r="G14842">
        <v>0</v>
      </c>
      <c r="H14842">
        <f>Table2[[#This Row],[Doanh số bán]]-Table2[[#This Row],[Chiết khấu]]</f>
        <v>51049.280000000006</v>
      </c>
      <c r="K14842" t="s">
        <v>50</v>
      </c>
      <c r="L14842">
        <v>0.12</v>
      </c>
      <c r="M14842" t="s">
        <v>37</v>
      </c>
      <c r="N14842" t="s">
        <v>50</v>
      </c>
      <c r="O14842">
        <v>0.12</v>
      </c>
      <c r="P14842" t="s">
        <v>588</v>
      </c>
      <c r="Q14842" t="s">
        <v>589</v>
      </c>
      <c r="R14842" t="s">
        <v>107</v>
      </c>
      <c r="S14842" t="s">
        <v>108</v>
      </c>
      <c r="T14842" t="s">
        <v>74</v>
      </c>
      <c r="U14842" t="s">
        <v>75</v>
      </c>
      <c r="V14842" t="s">
        <v>50</v>
      </c>
    </row>
    <row r="14843" spans="1:22">
      <c r="A14843" s="4">
        <v>46130</v>
      </c>
      <c r="B14843" t="s">
        <v>10627</v>
      </c>
      <c r="C14843" t="s">
        <v>1862</v>
      </c>
      <c r="D14843">
        <v>1</v>
      </c>
      <c r="E14843">
        <v>47044.639999999999</v>
      </c>
      <c r="F14843">
        <f>Table2[[#This Row],[Đơn Giá Chuẩn]]*Table2[[#This Row],[Tổng số lượng bán]]</f>
        <v>47044.639999999999</v>
      </c>
      <c r="G14843">
        <v>0</v>
      </c>
      <c r="H14843">
        <f>Table2[[#This Row],[Doanh số bán]]-Table2[[#This Row],[Chiết khấu]]</f>
        <v>47044.639999999999</v>
      </c>
      <c r="K14843" t="s">
        <v>50</v>
      </c>
      <c r="L14843">
        <v>0.12</v>
      </c>
      <c r="M14843" t="s">
        <v>37</v>
      </c>
      <c r="N14843" t="s">
        <v>50</v>
      </c>
      <c r="O14843">
        <v>0.12</v>
      </c>
      <c r="P14843" t="s">
        <v>520</v>
      </c>
      <c r="Q14843" t="s">
        <v>521</v>
      </c>
      <c r="R14843" t="s">
        <v>107</v>
      </c>
      <c r="S14843" t="s">
        <v>108</v>
      </c>
      <c r="T14843" t="s">
        <v>74</v>
      </c>
      <c r="U14843" t="s">
        <v>75</v>
      </c>
      <c r="V14843" t="s">
        <v>50</v>
      </c>
    </row>
    <row r="14844" spans="1:22">
      <c r="A14844" s="4">
        <v>46130</v>
      </c>
      <c r="B14844" t="s">
        <v>10627</v>
      </c>
      <c r="C14844" t="s">
        <v>1862</v>
      </c>
      <c r="D14844">
        <v>1</v>
      </c>
      <c r="E14844">
        <v>51499.640000000007</v>
      </c>
      <c r="F14844">
        <f>Table2[[#This Row],[Đơn Giá Chuẩn]]*Table2[[#This Row],[Tổng số lượng bán]]</f>
        <v>51499.640000000007</v>
      </c>
      <c r="G14844">
        <v>0</v>
      </c>
      <c r="H14844">
        <f>Table2[[#This Row],[Doanh số bán]]-Table2[[#This Row],[Chiết khấu]]</f>
        <v>51499.640000000007</v>
      </c>
      <c r="K14844" t="s">
        <v>50</v>
      </c>
      <c r="L14844">
        <v>0.16</v>
      </c>
      <c r="M14844" t="s">
        <v>37</v>
      </c>
      <c r="N14844" t="s">
        <v>50</v>
      </c>
      <c r="O14844">
        <v>0.16</v>
      </c>
      <c r="P14844" t="s">
        <v>105</v>
      </c>
      <c r="Q14844" t="s">
        <v>106</v>
      </c>
      <c r="R14844" t="s">
        <v>107</v>
      </c>
      <c r="S14844" t="s">
        <v>108</v>
      </c>
      <c r="T14844" t="s">
        <v>74</v>
      </c>
      <c r="U14844" t="s">
        <v>75</v>
      </c>
      <c r="V14844" t="s">
        <v>50</v>
      </c>
    </row>
    <row r="14845" spans="1:22">
      <c r="A14845" s="4">
        <v>46130</v>
      </c>
      <c r="B14845" t="s">
        <v>10628</v>
      </c>
      <c r="C14845" t="s">
        <v>2568</v>
      </c>
      <c r="D14845">
        <v>1</v>
      </c>
      <c r="E14845">
        <v>309579.68</v>
      </c>
      <c r="F14845">
        <f>Table2[[#This Row],[Đơn Giá Chuẩn]]*Table2[[#This Row],[Tổng số lượng bán]]</f>
        <v>309579.68</v>
      </c>
      <c r="G14845">
        <v>0</v>
      </c>
      <c r="H14845">
        <f>Table2[[#This Row],[Doanh số bán]]-Table2[[#This Row],[Chiết khấu]]</f>
        <v>309579.68</v>
      </c>
      <c r="K14845" t="s">
        <v>50</v>
      </c>
      <c r="L14845">
        <v>1</v>
      </c>
      <c r="M14845" t="s">
        <v>37</v>
      </c>
      <c r="N14845" t="s">
        <v>50</v>
      </c>
      <c r="O14845">
        <v>1</v>
      </c>
      <c r="P14845" t="s">
        <v>2504</v>
      </c>
      <c r="Q14845" t="s">
        <v>2505</v>
      </c>
      <c r="R14845" t="s">
        <v>41</v>
      </c>
      <c r="S14845" t="s">
        <v>42</v>
      </c>
      <c r="T14845" t="s">
        <v>74</v>
      </c>
      <c r="U14845" t="s">
        <v>75</v>
      </c>
      <c r="V14845" t="s">
        <v>50</v>
      </c>
    </row>
    <row r="14846" spans="1:22">
      <c r="A14846" s="4">
        <v>46130</v>
      </c>
      <c r="B14846" t="s">
        <v>10629</v>
      </c>
      <c r="C14846" t="s">
        <v>155</v>
      </c>
      <c r="D14846">
        <v>2</v>
      </c>
      <c r="E14846">
        <v>142606.82</v>
      </c>
      <c r="F14846">
        <f>Table2[[#This Row],[Đơn Giá Chuẩn]]*Table2[[#This Row],[Tổng số lượng bán]]</f>
        <v>285213.64</v>
      </c>
      <c r="G14846">
        <v>0</v>
      </c>
      <c r="H14846">
        <f>Table2[[#This Row],[Doanh số bán]]-Table2[[#This Row],[Chiết khấu]]</f>
        <v>285213.64</v>
      </c>
      <c r="K14846" t="s">
        <v>50</v>
      </c>
      <c r="L14846">
        <v>0.2</v>
      </c>
      <c r="M14846" t="s">
        <v>37</v>
      </c>
      <c r="N14846" t="s">
        <v>50</v>
      </c>
      <c r="O14846">
        <v>0.4</v>
      </c>
      <c r="P14846" t="s">
        <v>156</v>
      </c>
      <c r="Q14846" t="s">
        <v>157</v>
      </c>
      <c r="R14846" t="s">
        <v>107</v>
      </c>
      <c r="S14846" t="s">
        <v>108</v>
      </c>
      <c r="T14846" t="s">
        <v>74</v>
      </c>
      <c r="U14846" t="s">
        <v>75</v>
      </c>
      <c r="V14846" t="s">
        <v>50</v>
      </c>
    </row>
    <row r="14847" spans="1:22">
      <c r="A14847" s="4">
        <v>46130</v>
      </c>
      <c r="B14847" t="s">
        <v>10630</v>
      </c>
      <c r="C14847" t="s">
        <v>2568</v>
      </c>
      <c r="D14847">
        <v>1</v>
      </c>
      <c r="E14847">
        <v>275000.24</v>
      </c>
      <c r="F14847">
        <f>Table2[[#This Row],[Đơn Giá Chuẩn]]*Table2[[#This Row],[Tổng số lượng bán]]</f>
        <v>275000.24</v>
      </c>
      <c r="G14847">
        <v>0</v>
      </c>
      <c r="H14847">
        <f>Table2[[#This Row],[Doanh số bán]]-Table2[[#This Row],[Chiết khấu]]</f>
        <v>275000.24</v>
      </c>
      <c r="K14847" t="s">
        <v>50</v>
      </c>
      <c r="L14847">
        <v>1</v>
      </c>
      <c r="M14847" t="s">
        <v>37</v>
      </c>
      <c r="N14847" t="s">
        <v>50</v>
      </c>
      <c r="O14847">
        <v>1</v>
      </c>
      <c r="P14847" t="s">
        <v>84</v>
      </c>
      <c r="Q14847" t="s">
        <v>85</v>
      </c>
      <c r="R14847" t="s">
        <v>41</v>
      </c>
      <c r="S14847" t="s">
        <v>42</v>
      </c>
      <c r="T14847" t="s">
        <v>74</v>
      </c>
      <c r="U14847" t="s">
        <v>75</v>
      </c>
      <c r="V14847" t="s">
        <v>50</v>
      </c>
    </row>
    <row r="14848" spans="1:22">
      <c r="A14848" s="4">
        <v>46130</v>
      </c>
      <c r="B14848" t="s">
        <v>10631</v>
      </c>
      <c r="C14848" t="s">
        <v>155</v>
      </c>
      <c r="D14848">
        <v>1</v>
      </c>
      <c r="E14848">
        <v>331000.40000000002</v>
      </c>
      <c r="F14848">
        <f>Table2[[#This Row],[Đơn Giá Chuẩn]]*Table2[[#This Row],[Tổng số lượng bán]]</f>
        <v>331000.40000000002</v>
      </c>
      <c r="G14848">
        <v>0</v>
      </c>
      <c r="H14848">
        <f>Table2[[#This Row],[Doanh số bán]]-Table2[[#This Row],[Chiết khấu]]</f>
        <v>331000.40000000002</v>
      </c>
      <c r="K14848" t="s">
        <v>50</v>
      </c>
      <c r="L14848">
        <v>1.6</v>
      </c>
      <c r="M14848" t="s">
        <v>37</v>
      </c>
      <c r="N14848" t="s">
        <v>50</v>
      </c>
      <c r="O14848">
        <v>1.6</v>
      </c>
      <c r="P14848" t="s">
        <v>839</v>
      </c>
      <c r="Q14848" t="s">
        <v>840</v>
      </c>
      <c r="R14848" t="s">
        <v>107</v>
      </c>
      <c r="S14848" t="s">
        <v>108</v>
      </c>
      <c r="T14848" t="s">
        <v>74</v>
      </c>
      <c r="U14848" t="s">
        <v>75</v>
      </c>
      <c r="V14848" t="s">
        <v>50</v>
      </c>
    </row>
    <row r="14849" spans="1:22">
      <c r="A14849" s="4">
        <v>46130</v>
      </c>
      <c r="B14849" t="s">
        <v>10632</v>
      </c>
      <c r="C14849" t="s">
        <v>23</v>
      </c>
      <c r="D14849">
        <v>1</v>
      </c>
      <c r="E14849">
        <v>25999.999999999996</v>
      </c>
      <c r="F14849">
        <f>Table2[[#This Row],[Đơn Giá Chuẩn]]*Table2[[#This Row],[Tổng số lượng bán]]</f>
        <v>25999.999999999996</v>
      </c>
      <c r="G14849">
        <v>0</v>
      </c>
      <c r="H14849">
        <f>Table2[[#This Row],[Doanh số bán]]-Table2[[#This Row],[Chiết khấu]]</f>
        <v>25999.999999999996</v>
      </c>
      <c r="K14849" t="s">
        <v>24</v>
      </c>
      <c r="L14849">
        <v>0</v>
      </c>
      <c r="M14849" t="s">
        <v>319</v>
      </c>
      <c r="N14849" t="s">
        <v>26</v>
      </c>
      <c r="O14849">
        <v>0</v>
      </c>
      <c r="P14849" t="s">
        <v>129</v>
      </c>
      <c r="Q14849" t="s">
        <v>130</v>
      </c>
      <c r="R14849" t="s">
        <v>29</v>
      </c>
      <c r="S14849" t="s">
        <v>30</v>
      </c>
      <c r="T14849" t="s">
        <v>320</v>
      </c>
      <c r="U14849" t="s">
        <v>321</v>
      </c>
      <c r="V14849" t="s">
        <v>33</v>
      </c>
    </row>
    <row r="14850" spans="1:22">
      <c r="A14850" s="4">
        <v>46130</v>
      </c>
      <c r="B14850" t="s">
        <v>10632</v>
      </c>
      <c r="C14850" t="s">
        <v>23</v>
      </c>
      <c r="D14850">
        <v>1</v>
      </c>
      <c r="E14850">
        <v>62000</v>
      </c>
      <c r="F14850">
        <f>Table2[[#This Row],[Đơn Giá Chuẩn]]*Table2[[#This Row],[Tổng số lượng bán]]</f>
        <v>62000</v>
      </c>
      <c r="G14850">
        <v>0</v>
      </c>
      <c r="H14850">
        <f>Table2[[#This Row],[Doanh số bán]]-Table2[[#This Row],[Chiết khấu]]</f>
        <v>62000</v>
      </c>
      <c r="K14850" t="s">
        <v>24</v>
      </c>
      <c r="L14850">
        <v>0</v>
      </c>
      <c r="M14850" t="s">
        <v>319</v>
      </c>
      <c r="N14850" t="s">
        <v>26</v>
      </c>
      <c r="O14850">
        <v>0</v>
      </c>
      <c r="P14850" t="s">
        <v>199</v>
      </c>
      <c r="Q14850" t="s">
        <v>200</v>
      </c>
      <c r="R14850" t="s">
        <v>29</v>
      </c>
      <c r="S14850" t="s">
        <v>30</v>
      </c>
      <c r="T14850" t="s">
        <v>320</v>
      </c>
      <c r="U14850" t="s">
        <v>321</v>
      </c>
      <c r="V14850" t="s">
        <v>33</v>
      </c>
    </row>
    <row r="14851" spans="1:22">
      <c r="A14851" s="4">
        <v>46130</v>
      </c>
      <c r="B14851" t="s">
        <v>10633</v>
      </c>
      <c r="C14851" t="s">
        <v>2568</v>
      </c>
      <c r="D14851">
        <v>1</v>
      </c>
      <c r="E14851">
        <v>275000.24</v>
      </c>
      <c r="F14851">
        <f>Table2[[#This Row],[Đơn Giá Chuẩn]]*Table2[[#This Row],[Tổng số lượng bán]]</f>
        <v>275000.24</v>
      </c>
      <c r="G14851">
        <v>0</v>
      </c>
      <c r="H14851">
        <f>Table2[[#This Row],[Doanh số bán]]-Table2[[#This Row],[Chiết khấu]]</f>
        <v>275000.24</v>
      </c>
      <c r="K14851" t="s">
        <v>50</v>
      </c>
      <c r="L14851">
        <v>1</v>
      </c>
      <c r="M14851" t="s">
        <v>37</v>
      </c>
      <c r="N14851" t="s">
        <v>50</v>
      </c>
      <c r="O14851">
        <v>1</v>
      </c>
      <c r="P14851" t="s">
        <v>84</v>
      </c>
      <c r="Q14851" t="s">
        <v>85</v>
      </c>
      <c r="R14851" t="s">
        <v>41</v>
      </c>
      <c r="S14851" t="s">
        <v>42</v>
      </c>
      <c r="T14851" t="s">
        <v>74</v>
      </c>
      <c r="U14851" t="s">
        <v>75</v>
      </c>
      <c r="V14851" t="s">
        <v>50</v>
      </c>
    </row>
    <row r="14852" spans="1:22">
      <c r="A14852" s="4">
        <v>46130</v>
      </c>
      <c r="B14852" t="s">
        <v>10634</v>
      </c>
      <c r="C14852" t="s">
        <v>23</v>
      </c>
      <c r="D14852">
        <v>3</v>
      </c>
      <c r="E14852">
        <v>25999.999999999996</v>
      </c>
      <c r="F14852">
        <f>Table2[[#This Row],[Đơn Giá Chuẩn]]*Table2[[#This Row],[Tổng số lượng bán]]</f>
        <v>77999.999999999985</v>
      </c>
      <c r="G14852">
        <v>0</v>
      </c>
      <c r="H14852">
        <f>Table2[[#This Row],[Doanh số bán]]-Table2[[#This Row],[Chiết khấu]]</f>
        <v>77999.999999999985</v>
      </c>
      <c r="K14852" t="s">
        <v>24</v>
      </c>
      <c r="L14852">
        <v>0</v>
      </c>
      <c r="M14852" t="s">
        <v>319</v>
      </c>
      <c r="N14852" t="s">
        <v>26</v>
      </c>
      <c r="O14852">
        <v>0</v>
      </c>
      <c r="P14852" t="s">
        <v>47</v>
      </c>
      <c r="Q14852" t="s">
        <v>48</v>
      </c>
      <c r="R14852" t="s">
        <v>29</v>
      </c>
      <c r="S14852" t="s">
        <v>30</v>
      </c>
      <c r="T14852" t="s">
        <v>320</v>
      </c>
      <c r="U14852" t="s">
        <v>321</v>
      </c>
      <c r="V14852" t="s">
        <v>33</v>
      </c>
    </row>
    <row r="14853" spans="1:22">
      <c r="A14853" s="4">
        <v>46130</v>
      </c>
      <c r="B14853" t="s">
        <v>10635</v>
      </c>
      <c r="C14853" t="s">
        <v>2568</v>
      </c>
      <c r="D14853">
        <v>1</v>
      </c>
      <c r="E14853">
        <v>247700.00000000003</v>
      </c>
      <c r="F14853">
        <f>Table2[[#This Row],[Đơn Giá Chuẩn]]*Table2[[#This Row],[Tổng số lượng bán]]</f>
        <v>247700.00000000003</v>
      </c>
      <c r="G14853">
        <v>0</v>
      </c>
      <c r="H14853">
        <f>Table2[[#This Row],[Doanh số bán]]-Table2[[#This Row],[Chiết khấu]]</f>
        <v>247700.00000000003</v>
      </c>
      <c r="K14853" t="s">
        <v>50</v>
      </c>
      <c r="L14853">
        <v>1</v>
      </c>
      <c r="M14853" t="s">
        <v>37</v>
      </c>
      <c r="N14853" t="s">
        <v>50</v>
      </c>
      <c r="O14853">
        <v>1</v>
      </c>
      <c r="P14853" t="s">
        <v>512</v>
      </c>
      <c r="Q14853" t="s">
        <v>513</v>
      </c>
      <c r="R14853" t="s">
        <v>41</v>
      </c>
      <c r="S14853" t="s">
        <v>42</v>
      </c>
      <c r="T14853" t="s">
        <v>74</v>
      </c>
      <c r="U14853" t="s">
        <v>75</v>
      </c>
      <c r="V14853" t="s">
        <v>50</v>
      </c>
    </row>
    <row r="14854" spans="1:22">
      <c r="A14854" s="4">
        <v>46130</v>
      </c>
      <c r="B14854" t="s">
        <v>10636</v>
      </c>
      <c r="C14854" t="s">
        <v>2568</v>
      </c>
      <c r="D14854">
        <v>1</v>
      </c>
      <c r="E14854">
        <v>275000.24</v>
      </c>
      <c r="F14854">
        <f>Table2[[#This Row],[Đơn Giá Chuẩn]]*Table2[[#This Row],[Tổng số lượng bán]]</f>
        <v>275000.24</v>
      </c>
      <c r="G14854">
        <v>0</v>
      </c>
      <c r="H14854">
        <f>Table2[[#This Row],[Doanh số bán]]-Table2[[#This Row],[Chiết khấu]]</f>
        <v>275000.24</v>
      </c>
      <c r="K14854" t="s">
        <v>50</v>
      </c>
      <c r="L14854">
        <v>1</v>
      </c>
      <c r="M14854" t="s">
        <v>37</v>
      </c>
      <c r="N14854" t="s">
        <v>50</v>
      </c>
      <c r="O14854">
        <v>1</v>
      </c>
      <c r="P14854" t="s">
        <v>84</v>
      </c>
      <c r="Q14854" t="s">
        <v>85</v>
      </c>
      <c r="R14854" t="s">
        <v>41</v>
      </c>
      <c r="S14854" t="s">
        <v>42</v>
      </c>
      <c r="T14854" t="s">
        <v>74</v>
      </c>
      <c r="U14854" t="s">
        <v>75</v>
      </c>
      <c r="V14854" t="s">
        <v>50</v>
      </c>
    </row>
    <row r="14855" spans="1:22">
      <c r="A14855" s="4">
        <v>46130</v>
      </c>
      <c r="B14855" t="s">
        <v>10637</v>
      </c>
      <c r="C14855" t="s">
        <v>23</v>
      </c>
      <c r="D14855">
        <v>1</v>
      </c>
      <c r="E14855">
        <v>21000</v>
      </c>
      <c r="F14855">
        <f>Table2[[#This Row],[Đơn Giá Chuẩn]]*Table2[[#This Row],[Tổng số lượng bán]]</f>
        <v>21000</v>
      </c>
      <c r="G14855">
        <v>0</v>
      </c>
      <c r="H14855">
        <f>Table2[[#This Row],[Doanh số bán]]-Table2[[#This Row],[Chiết khấu]]</f>
        <v>21000</v>
      </c>
      <c r="K14855" t="s">
        <v>24</v>
      </c>
      <c r="L14855">
        <v>0</v>
      </c>
      <c r="M14855" t="s">
        <v>319</v>
      </c>
      <c r="N14855" t="s">
        <v>26</v>
      </c>
      <c r="O14855">
        <v>0</v>
      </c>
      <c r="P14855" t="s">
        <v>27</v>
      </c>
      <c r="Q14855" t="s">
        <v>28</v>
      </c>
      <c r="R14855" t="s">
        <v>29</v>
      </c>
      <c r="S14855" t="s">
        <v>30</v>
      </c>
      <c r="T14855" t="s">
        <v>320</v>
      </c>
      <c r="U14855" t="s">
        <v>321</v>
      </c>
      <c r="V14855" t="s">
        <v>33</v>
      </c>
    </row>
    <row r="14856" spans="1:22">
      <c r="A14856" s="4">
        <v>46130</v>
      </c>
      <c r="B14856" t="s">
        <v>10638</v>
      </c>
      <c r="C14856" t="s">
        <v>23</v>
      </c>
      <c r="D14856">
        <v>1</v>
      </c>
      <c r="E14856">
        <v>21000</v>
      </c>
      <c r="F14856">
        <f>Table2[[#This Row],[Đơn Giá Chuẩn]]*Table2[[#This Row],[Tổng số lượng bán]]</f>
        <v>21000</v>
      </c>
      <c r="G14856">
        <v>0</v>
      </c>
      <c r="H14856">
        <f>Table2[[#This Row],[Doanh số bán]]-Table2[[#This Row],[Chiết khấu]]</f>
        <v>21000</v>
      </c>
      <c r="K14856" t="s">
        <v>24</v>
      </c>
      <c r="L14856">
        <v>0</v>
      </c>
      <c r="M14856" t="s">
        <v>319</v>
      </c>
      <c r="N14856" t="s">
        <v>26</v>
      </c>
      <c r="O14856">
        <v>0</v>
      </c>
      <c r="P14856" t="s">
        <v>27</v>
      </c>
      <c r="Q14856" t="s">
        <v>28</v>
      </c>
      <c r="R14856" t="s">
        <v>29</v>
      </c>
      <c r="S14856" t="s">
        <v>30</v>
      </c>
      <c r="T14856" t="s">
        <v>320</v>
      </c>
      <c r="U14856" t="s">
        <v>321</v>
      </c>
      <c r="V14856" t="s">
        <v>33</v>
      </c>
    </row>
    <row r="14857" spans="1:22">
      <c r="A14857" s="4">
        <v>46130</v>
      </c>
      <c r="B14857" t="s">
        <v>10639</v>
      </c>
      <c r="C14857" t="s">
        <v>23</v>
      </c>
      <c r="D14857">
        <v>1</v>
      </c>
      <c r="E14857">
        <v>25999.999999999996</v>
      </c>
      <c r="F14857">
        <f>Table2[[#This Row],[Đơn Giá Chuẩn]]*Table2[[#This Row],[Tổng số lượng bán]]</f>
        <v>25999.999999999996</v>
      </c>
      <c r="G14857">
        <v>0</v>
      </c>
      <c r="H14857">
        <f>Table2[[#This Row],[Doanh số bán]]-Table2[[#This Row],[Chiết khấu]]</f>
        <v>25999.999999999996</v>
      </c>
      <c r="K14857" t="s">
        <v>24</v>
      </c>
      <c r="L14857">
        <v>0</v>
      </c>
      <c r="M14857" t="s">
        <v>319</v>
      </c>
      <c r="N14857" t="s">
        <v>26</v>
      </c>
      <c r="O14857">
        <v>0</v>
      </c>
      <c r="P14857" t="s">
        <v>47</v>
      </c>
      <c r="Q14857" t="s">
        <v>48</v>
      </c>
      <c r="R14857" t="s">
        <v>29</v>
      </c>
      <c r="S14857" t="s">
        <v>30</v>
      </c>
      <c r="T14857" t="s">
        <v>320</v>
      </c>
      <c r="U14857" t="s">
        <v>321</v>
      </c>
      <c r="V14857" t="s">
        <v>33</v>
      </c>
    </row>
    <row r="14858" spans="1:22">
      <c r="A14858" s="4">
        <v>46130</v>
      </c>
      <c r="B14858" t="s">
        <v>10639</v>
      </c>
      <c r="C14858" t="s">
        <v>23</v>
      </c>
      <c r="D14858">
        <v>1</v>
      </c>
      <c r="E14858">
        <v>21000</v>
      </c>
      <c r="F14858">
        <f>Table2[[#This Row],[Đơn Giá Chuẩn]]*Table2[[#This Row],[Tổng số lượng bán]]</f>
        <v>21000</v>
      </c>
      <c r="G14858">
        <v>0</v>
      </c>
      <c r="H14858">
        <f>Table2[[#This Row],[Doanh số bán]]-Table2[[#This Row],[Chiết khấu]]</f>
        <v>21000</v>
      </c>
      <c r="K14858" t="s">
        <v>24</v>
      </c>
      <c r="L14858">
        <v>0</v>
      </c>
      <c r="M14858" t="s">
        <v>319</v>
      </c>
      <c r="N14858" t="s">
        <v>26</v>
      </c>
      <c r="O14858">
        <v>0</v>
      </c>
      <c r="P14858" t="s">
        <v>27</v>
      </c>
      <c r="Q14858" t="s">
        <v>28</v>
      </c>
      <c r="R14858" t="s">
        <v>29</v>
      </c>
      <c r="S14858" t="s">
        <v>30</v>
      </c>
      <c r="T14858" t="s">
        <v>320</v>
      </c>
      <c r="U14858" t="s">
        <v>321</v>
      </c>
      <c r="V14858" t="s">
        <v>33</v>
      </c>
    </row>
    <row r="14859" spans="1:22">
      <c r="A14859" s="4">
        <v>46130</v>
      </c>
      <c r="B14859" t="s">
        <v>10640</v>
      </c>
      <c r="C14859" t="s">
        <v>23</v>
      </c>
      <c r="D14859">
        <v>1</v>
      </c>
      <c r="E14859">
        <v>21000</v>
      </c>
      <c r="F14859">
        <f>Table2[[#This Row],[Đơn Giá Chuẩn]]*Table2[[#This Row],[Tổng số lượng bán]]</f>
        <v>21000</v>
      </c>
      <c r="G14859">
        <v>0</v>
      </c>
      <c r="H14859">
        <f>Table2[[#This Row],[Doanh số bán]]-Table2[[#This Row],[Chiết khấu]]</f>
        <v>21000</v>
      </c>
      <c r="K14859" t="s">
        <v>24</v>
      </c>
      <c r="L14859">
        <v>0</v>
      </c>
      <c r="M14859" t="s">
        <v>319</v>
      </c>
      <c r="N14859" t="s">
        <v>26</v>
      </c>
      <c r="O14859">
        <v>0</v>
      </c>
      <c r="P14859" t="s">
        <v>27</v>
      </c>
      <c r="Q14859" t="s">
        <v>28</v>
      </c>
      <c r="R14859" t="s">
        <v>29</v>
      </c>
      <c r="S14859" t="s">
        <v>30</v>
      </c>
      <c r="T14859" t="s">
        <v>320</v>
      </c>
      <c r="U14859" t="s">
        <v>321</v>
      </c>
      <c r="V14859" t="s">
        <v>33</v>
      </c>
    </row>
    <row r="14860" spans="1:22">
      <c r="A14860" s="4">
        <v>46130</v>
      </c>
      <c r="B14860" t="s">
        <v>10641</v>
      </c>
      <c r="C14860" t="s">
        <v>23</v>
      </c>
      <c r="D14860">
        <v>4</v>
      </c>
      <c r="E14860">
        <v>25999.999999999996</v>
      </c>
      <c r="F14860">
        <f>Table2[[#This Row],[Đơn Giá Chuẩn]]*Table2[[#This Row],[Tổng số lượng bán]]</f>
        <v>103999.99999999999</v>
      </c>
      <c r="G14860">
        <v>0</v>
      </c>
      <c r="H14860">
        <f>Table2[[#This Row],[Doanh số bán]]-Table2[[#This Row],[Chiết khấu]]</f>
        <v>103999.99999999999</v>
      </c>
      <c r="K14860" t="s">
        <v>24</v>
      </c>
      <c r="L14860">
        <v>0</v>
      </c>
      <c r="M14860" t="s">
        <v>319</v>
      </c>
      <c r="N14860" t="s">
        <v>26</v>
      </c>
      <c r="O14860">
        <v>0</v>
      </c>
      <c r="P14860" t="s">
        <v>47</v>
      </c>
      <c r="Q14860" t="s">
        <v>48</v>
      </c>
      <c r="R14860" t="s">
        <v>29</v>
      </c>
      <c r="S14860" t="s">
        <v>30</v>
      </c>
      <c r="T14860" t="s">
        <v>320</v>
      </c>
      <c r="U14860" t="s">
        <v>321</v>
      </c>
      <c r="V14860" t="s">
        <v>33</v>
      </c>
    </row>
    <row r="14861" spans="1:22">
      <c r="A14861" s="4">
        <v>46130</v>
      </c>
      <c r="B14861" t="s">
        <v>10641</v>
      </c>
      <c r="C14861" t="s">
        <v>23</v>
      </c>
      <c r="D14861">
        <v>1</v>
      </c>
      <c r="E14861">
        <v>32000</v>
      </c>
      <c r="F14861">
        <f>Table2[[#This Row],[Đơn Giá Chuẩn]]*Table2[[#This Row],[Tổng số lượng bán]]</f>
        <v>32000</v>
      </c>
      <c r="G14861">
        <v>0</v>
      </c>
      <c r="H14861">
        <f>Table2[[#This Row],[Doanh số bán]]-Table2[[#This Row],[Chiết khấu]]</f>
        <v>32000</v>
      </c>
      <c r="K14861" t="s">
        <v>24</v>
      </c>
      <c r="L14861">
        <v>0</v>
      </c>
      <c r="M14861" t="s">
        <v>319</v>
      </c>
      <c r="N14861" t="s">
        <v>26</v>
      </c>
      <c r="O14861">
        <v>0</v>
      </c>
      <c r="P14861" t="s">
        <v>873</v>
      </c>
      <c r="Q14861" t="s">
        <v>874</v>
      </c>
      <c r="R14861" t="s">
        <v>29</v>
      </c>
      <c r="S14861" t="s">
        <v>30</v>
      </c>
      <c r="T14861" t="s">
        <v>320</v>
      </c>
      <c r="U14861" t="s">
        <v>321</v>
      </c>
      <c r="V14861" t="s">
        <v>33</v>
      </c>
    </row>
    <row r="14862" spans="1:22">
      <c r="A14862" s="4">
        <v>46130</v>
      </c>
      <c r="B14862" t="s">
        <v>10641</v>
      </c>
      <c r="C14862" t="s">
        <v>23</v>
      </c>
      <c r="D14862">
        <v>1</v>
      </c>
      <c r="E14862">
        <v>42000</v>
      </c>
      <c r="F14862">
        <f>Table2[[#This Row],[Đơn Giá Chuẩn]]*Table2[[#This Row],[Tổng số lượng bán]]</f>
        <v>42000</v>
      </c>
      <c r="G14862">
        <v>0</v>
      </c>
      <c r="H14862">
        <f>Table2[[#This Row],[Doanh số bán]]-Table2[[#This Row],[Chiết khấu]]</f>
        <v>42000</v>
      </c>
      <c r="K14862" t="s">
        <v>24</v>
      </c>
      <c r="L14862">
        <v>0</v>
      </c>
      <c r="M14862" t="s">
        <v>319</v>
      </c>
      <c r="N14862" t="s">
        <v>26</v>
      </c>
      <c r="O14862">
        <v>0</v>
      </c>
      <c r="P14862" t="s">
        <v>94</v>
      </c>
      <c r="Q14862" t="s">
        <v>95</v>
      </c>
      <c r="R14862" t="s">
        <v>29</v>
      </c>
      <c r="S14862" t="s">
        <v>30</v>
      </c>
      <c r="T14862" t="s">
        <v>320</v>
      </c>
      <c r="U14862" t="s">
        <v>321</v>
      </c>
      <c r="V14862" t="s">
        <v>33</v>
      </c>
    </row>
    <row r="14863" spans="1:22">
      <c r="A14863" s="4">
        <v>46130</v>
      </c>
      <c r="B14863" t="s">
        <v>10641</v>
      </c>
      <c r="C14863" t="s">
        <v>23</v>
      </c>
      <c r="D14863">
        <v>1</v>
      </c>
      <c r="E14863">
        <v>21000</v>
      </c>
      <c r="F14863">
        <f>Table2[[#This Row],[Đơn Giá Chuẩn]]*Table2[[#This Row],[Tổng số lượng bán]]</f>
        <v>21000</v>
      </c>
      <c r="G14863">
        <v>0</v>
      </c>
      <c r="H14863">
        <f>Table2[[#This Row],[Doanh số bán]]-Table2[[#This Row],[Chiết khấu]]</f>
        <v>21000</v>
      </c>
      <c r="K14863" t="s">
        <v>24</v>
      </c>
      <c r="L14863">
        <v>0</v>
      </c>
      <c r="M14863" t="s">
        <v>319</v>
      </c>
      <c r="N14863" t="s">
        <v>26</v>
      </c>
      <c r="O14863">
        <v>0</v>
      </c>
      <c r="P14863" t="s">
        <v>27</v>
      </c>
      <c r="Q14863" t="s">
        <v>28</v>
      </c>
      <c r="R14863" t="s">
        <v>29</v>
      </c>
      <c r="S14863" t="s">
        <v>30</v>
      </c>
      <c r="T14863" t="s">
        <v>320</v>
      </c>
      <c r="U14863" t="s">
        <v>321</v>
      </c>
      <c r="V14863" t="s">
        <v>33</v>
      </c>
    </row>
    <row r="14864" spans="1:22">
      <c r="A14864" s="4">
        <v>46130</v>
      </c>
      <c r="B14864" t="s">
        <v>10642</v>
      </c>
      <c r="C14864" t="s">
        <v>23</v>
      </c>
      <c r="D14864">
        <v>1</v>
      </c>
      <c r="E14864">
        <v>25999.999999999996</v>
      </c>
      <c r="F14864">
        <f>Table2[[#This Row],[Đơn Giá Chuẩn]]*Table2[[#This Row],[Tổng số lượng bán]]</f>
        <v>25999.999999999996</v>
      </c>
      <c r="G14864">
        <v>0</v>
      </c>
      <c r="H14864">
        <f>Table2[[#This Row],[Doanh số bán]]-Table2[[#This Row],[Chiết khấu]]</f>
        <v>25999.999999999996</v>
      </c>
      <c r="K14864" t="s">
        <v>24</v>
      </c>
      <c r="L14864">
        <v>0</v>
      </c>
      <c r="M14864" t="s">
        <v>319</v>
      </c>
      <c r="N14864" t="s">
        <v>26</v>
      </c>
      <c r="O14864">
        <v>0</v>
      </c>
      <c r="P14864" t="s">
        <v>47</v>
      </c>
      <c r="Q14864" t="s">
        <v>48</v>
      </c>
      <c r="R14864" t="s">
        <v>29</v>
      </c>
      <c r="S14864" t="s">
        <v>30</v>
      </c>
      <c r="T14864" t="s">
        <v>320</v>
      </c>
      <c r="U14864" t="s">
        <v>321</v>
      </c>
      <c r="V14864" t="s">
        <v>33</v>
      </c>
    </row>
    <row r="14865" spans="1:22">
      <c r="A14865" s="4">
        <v>46130</v>
      </c>
      <c r="B14865" t="s">
        <v>10643</v>
      </c>
      <c r="C14865" t="s">
        <v>23</v>
      </c>
      <c r="D14865">
        <v>2</v>
      </c>
      <c r="E14865">
        <v>25999.999999999996</v>
      </c>
      <c r="F14865">
        <f>Table2[[#This Row],[Đơn Giá Chuẩn]]*Table2[[#This Row],[Tổng số lượng bán]]</f>
        <v>51999.999999999993</v>
      </c>
      <c r="G14865">
        <v>0</v>
      </c>
      <c r="H14865">
        <f>Table2[[#This Row],[Doanh số bán]]-Table2[[#This Row],[Chiết khấu]]</f>
        <v>51999.999999999993</v>
      </c>
      <c r="K14865" t="s">
        <v>24</v>
      </c>
      <c r="L14865">
        <v>0</v>
      </c>
      <c r="M14865" t="s">
        <v>319</v>
      </c>
      <c r="N14865" t="s">
        <v>26</v>
      </c>
      <c r="O14865">
        <v>0</v>
      </c>
      <c r="P14865" t="s">
        <v>47</v>
      </c>
      <c r="Q14865" t="s">
        <v>48</v>
      </c>
      <c r="R14865" t="s">
        <v>29</v>
      </c>
      <c r="S14865" t="s">
        <v>30</v>
      </c>
      <c r="T14865" t="s">
        <v>320</v>
      </c>
      <c r="U14865" t="s">
        <v>321</v>
      </c>
      <c r="V14865" t="s">
        <v>33</v>
      </c>
    </row>
    <row r="14866" spans="1:22">
      <c r="A14866" s="4">
        <v>46130</v>
      </c>
      <c r="B14866" t="s">
        <v>10643</v>
      </c>
      <c r="C14866" t="s">
        <v>23</v>
      </c>
      <c r="D14866">
        <v>1</v>
      </c>
      <c r="E14866">
        <v>21000</v>
      </c>
      <c r="F14866">
        <f>Table2[[#This Row],[Đơn Giá Chuẩn]]*Table2[[#This Row],[Tổng số lượng bán]]</f>
        <v>21000</v>
      </c>
      <c r="G14866">
        <v>0</v>
      </c>
      <c r="H14866">
        <f>Table2[[#This Row],[Doanh số bán]]-Table2[[#This Row],[Chiết khấu]]</f>
        <v>21000</v>
      </c>
      <c r="K14866" t="s">
        <v>24</v>
      </c>
      <c r="L14866">
        <v>0</v>
      </c>
      <c r="M14866" t="s">
        <v>319</v>
      </c>
      <c r="N14866" t="s">
        <v>26</v>
      </c>
      <c r="O14866">
        <v>0</v>
      </c>
      <c r="P14866" t="s">
        <v>27</v>
      </c>
      <c r="Q14866" t="s">
        <v>28</v>
      </c>
      <c r="R14866" t="s">
        <v>29</v>
      </c>
      <c r="S14866" t="s">
        <v>30</v>
      </c>
      <c r="T14866" t="s">
        <v>320</v>
      </c>
      <c r="U14866" t="s">
        <v>321</v>
      </c>
      <c r="V14866" t="s">
        <v>33</v>
      </c>
    </row>
    <row r="14867" spans="1:22">
      <c r="A14867" s="4">
        <v>46130</v>
      </c>
      <c r="B14867" t="s">
        <v>10644</v>
      </c>
      <c r="C14867" t="s">
        <v>23</v>
      </c>
      <c r="D14867">
        <v>1</v>
      </c>
      <c r="E14867">
        <v>25999.999999999996</v>
      </c>
      <c r="F14867">
        <f>Table2[[#This Row],[Đơn Giá Chuẩn]]*Table2[[#This Row],[Tổng số lượng bán]]</f>
        <v>25999.999999999996</v>
      </c>
      <c r="G14867">
        <v>0</v>
      </c>
      <c r="H14867">
        <f>Table2[[#This Row],[Doanh số bán]]-Table2[[#This Row],[Chiết khấu]]</f>
        <v>25999.999999999996</v>
      </c>
      <c r="K14867" t="s">
        <v>24</v>
      </c>
      <c r="L14867">
        <v>0</v>
      </c>
      <c r="M14867" t="s">
        <v>319</v>
      </c>
      <c r="N14867" t="s">
        <v>26</v>
      </c>
      <c r="O14867">
        <v>0</v>
      </c>
      <c r="P14867" t="s">
        <v>47</v>
      </c>
      <c r="Q14867" t="s">
        <v>48</v>
      </c>
      <c r="R14867" t="s">
        <v>29</v>
      </c>
      <c r="S14867" t="s">
        <v>30</v>
      </c>
      <c r="T14867" t="s">
        <v>320</v>
      </c>
      <c r="U14867" t="s">
        <v>321</v>
      </c>
      <c r="V14867" t="s">
        <v>33</v>
      </c>
    </row>
    <row r="14868" spans="1:22">
      <c r="A14868" s="4">
        <v>46130</v>
      </c>
      <c r="B14868" t="s">
        <v>10645</v>
      </c>
      <c r="C14868" t="s">
        <v>23</v>
      </c>
      <c r="D14868">
        <v>1</v>
      </c>
      <c r="E14868">
        <v>32000</v>
      </c>
      <c r="F14868">
        <f>Table2[[#This Row],[Đơn Giá Chuẩn]]*Table2[[#This Row],[Tổng số lượng bán]]</f>
        <v>32000</v>
      </c>
      <c r="G14868">
        <v>0</v>
      </c>
      <c r="H14868">
        <f>Table2[[#This Row],[Doanh số bán]]-Table2[[#This Row],[Chiết khấu]]</f>
        <v>32000</v>
      </c>
      <c r="K14868" t="s">
        <v>24</v>
      </c>
      <c r="L14868">
        <v>0</v>
      </c>
      <c r="M14868" t="s">
        <v>319</v>
      </c>
      <c r="N14868" t="s">
        <v>26</v>
      </c>
      <c r="O14868">
        <v>0</v>
      </c>
      <c r="P14868" t="s">
        <v>873</v>
      </c>
      <c r="Q14868" t="s">
        <v>874</v>
      </c>
      <c r="R14868" t="s">
        <v>29</v>
      </c>
      <c r="S14868" t="s">
        <v>30</v>
      </c>
      <c r="T14868" t="s">
        <v>320</v>
      </c>
      <c r="U14868" t="s">
        <v>321</v>
      </c>
      <c r="V14868" t="s">
        <v>33</v>
      </c>
    </row>
    <row r="14869" spans="1:22">
      <c r="A14869" s="4">
        <v>46130</v>
      </c>
      <c r="B14869" t="s">
        <v>10645</v>
      </c>
      <c r="C14869" t="s">
        <v>23</v>
      </c>
      <c r="D14869">
        <v>1</v>
      </c>
      <c r="E14869">
        <v>37000</v>
      </c>
      <c r="F14869">
        <f>Table2[[#This Row],[Đơn Giá Chuẩn]]*Table2[[#This Row],[Tổng số lượng bán]]</f>
        <v>37000</v>
      </c>
      <c r="G14869">
        <v>0</v>
      </c>
      <c r="H14869">
        <f>Table2[[#This Row],[Doanh số bán]]-Table2[[#This Row],[Chiết khấu]]</f>
        <v>37000</v>
      </c>
      <c r="K14869" t="s">
        <v>24</v>
      </c>
      <c r="L14869">
        <v>0</v>
      </c>
      <c r="M14869" t="s">
        <v>319</v>
      </c>
      <c r="N14869" t="s">
        <v>26</v>
      </c>
      <c r="O14869">
        <v>0</v>
      </c>
      <c r="P14869" t="s">
        <v>66</v>
      </c>
      <c r="Q14869" t="s">
        <v>67</v>
      </c>
      <c r="R14869" t="s">
        <v>29</v>
      </c>
      <c r="S14869" t="s">
        <v>68</v>
      </c>
      <c r="T14869" t="s">
        <v>320</v>
      </c>
      <c r="U14869" t="s">
        <v>321</v>
      </c>
      <c r="V14869" t="s">
        <v>33</v>
      </c>
    </row>
    <row r="14870" spans="1:22">
      <c r="A14870" s="4">
        <v>46130</v>
      </c>
      <c r="B14870" t="s">
        <v>10646</v>
      </c>
      <c r="C14870" t="s">
        <v>2568</v>
      </c>
      <c r="D14870">
        <v>1</v>
      </c>
      <c r="E14870">
        <v>275000.24</v>
      </c>
      <c r="F14870">
        <f>Table2[[#This Row],[Đơn Giá Chuẩn]]*Table2[[#This Row],[Tổng số lượng bán]]</f>
        <v>275000.24</v>
      </c>
      <c r="G14870">
        <v>0</v>
      </c>
      <c r="H14870">
        <f>Table2[[#This Row],[Doanh số bán]]-Table2[[#This Row],[Chiết khấu]]</f>
        <v>275000.24</v>
      </c>
      <c r="K14870" t="s">
        <v>50</v>
      </c>
      <c r="L14870">
        <v>1</v>
      </c>
      <c r="M14870" t="s">
        <v>37</v>
      </c>
      <c r="N14870" t="s">
        <v>50</v>
      </c>
      <c r="O14870">
        <v>1</v>
      </c>
      <c r="P14870" t="s">
        <v>84</v>
      </c>
      <c r="Q14870" t="s">
        <v>85</v>
      </c>
      <c r="R14870" t="s">
        <v>41</v>
      </c>
      <c r="S14870" t="s">
        <v>42</v>
      </c>
      <c r="T14870" t="s">
        <v>74</v>
      </c>
      <c r="U14870" t="s">
        <v>75</v>
      </c>
      <c r="V14870" t="s">
        <v>50</v>
      </c>
    </row>
    <row r="14871" spans="1:22">
      <c r="A14871" s="4">
        <v>46130</v>
      </c>
      <c r="B14871" t="s">
        <v>10647</v>
      </c>
      <c r="C14871" t="s">
        <v>2568</v>
      </c>
      <c r="D14871">
        <v>1</v>
      </c>
      <c r="E14871">
        <v>275000.24</v>
      </c>
      <c r="F14871">
        <f>Table2[[#This Row],[Đơn Giá Chuẩn]]*Table2[[#This Row],[Tổng số lượng bán]]</f>
        <v>275000.24</v>
      </c>
      <c r="G14871">
        <v>0</v>
      </c>
      <c r="H14871">
        <f>Table2[[#This Row],[Doanh số bán]]-Table2[[#This Row],[Chiết khấu]]</f>
        <v>275000.24</v>
      </c>
      <c r="K14871" t="s">
        <v>50</v>
      </c>
      <c r="L14871">
        <v>1</v>
      </c>
      <c r="M14871" t="s">
        <v>37</v>
      </c>
      <c r="N14871" t="s">
        <v>50</v>
      </c>
      <c r="O14871">
        <v>1</v>
      </c>
      <c r="P14871" t="s">
        <v>84</v>
      </c>
      <c r="Q14871" t="s">
        <v>85</v>
      </c>
      <c r="R14871" t="s">
        <v>41</v>
      </c>
      <c r="S14871" t="s">
        <v>42</v>
      </c>
      <c r="T14871" t="s">
        <v>74</v>
      </c>
      <c r="U14871" t="s">
        <v>75</v>
      </c>
      <c r="V14871" t="s">
        <v>50</v>
      </c>
    </row>
    <row r="14872" spans="1:22">
      <c r="A14872" s="4">
        <v>46130</v>
      </c>
      <c r="B14872" t="s">
        <v>10648</v>
      </c>
      <c r="C14872" t="s">
        <v>23</v>
      </c>
      <c r="D14872">
        <v>1</v>
      </c>
      <c r="E14872">
        <v>42000</v>
      </c>
      <c r="F14872">
        <f>Table2[[#This Row],[Đơn Giá Chuẩn]]*Table2[[#This Row],[Tổng số lượng bán]]</f>
        <v>42000</v>
      </c>
      <c r="G14872">
        <v>0</v>
      </c>
      <c r="H14872">
        <f>Table2[[#This Row],[Doanh số bán]]-Table2[[#This Row],[Chiết khấu]]</f>
        <v>42000</v>
      </c>
      <c r="K14872" t="s">
        <v>24</v>
      </c>
      <c r="L14872">
        <v>0</v>
      </c>
      <c r="M14872" t="s">
        <v>319</v>
      </c>
      <c r="N14872" t="s">
        <v>26</v>
      </c>
      <c r="O14872">
        <v>0</v>
      </c>
      <c r="P14872" t="s">
        <v>54</v>
      </c>
      <c r="Q14872" t="s">
        <v>55</v>
      </c>
      <c r="R14872" t="s">
        <v>29</v>
      </c>
      <c r="S14872" t="s">
        <v>56</v>
      </c>
      <c r="T14872" t="s">
        <v>320</v>
      </c>
      <c r="U14872" t="s">
        <v>321</v>
      </c>
      <c r="V14872" t="s">
        <v>33</v>
      </c>
    </row>
    <row r="14873" spans="1:22">
      <c r="A14873" s="4">
        <v>46130</v>
      </c>
      <c r="B14873" t="s">
        <v>10648</v>
      </c>
      <c r="C14873" t="s">
        <v>23</v>
      </c>
      <c r="D14873">
        <v>1</v>
      </c>
      <c r="E14873">
        <v>42000</v>
      </c>
      <c r="F14873">
        <f>Table2[[#This Row],[Đơn Giá Chuẩn]]*Table2[[#This Row],[Tổng số lượng bán]]</f>
        <v>42000</v>
      </c>
      <c r="G14873">
        <v>0</v>
      </c>
      <c r="H14873">
        <f>Table2[[#This Row],[Doanh số bán]]-Table2[[#This Row],[Chiết khấu]]</f>
        <v>42000</v>
      </c>
      <c r="K14873" t="s">
        <v>24</v>
      </c>
      <c r="L14873">
        <v>0</v>
      </c>
      <c r="M14873" t="s">
        <v>319</v>
      </c>
      <c r="N14873" t="s">
        <v>26</v>
      </c>
      <c r="O14873">
        <v>0</v>
      </c>
      <c r="P14873" t="s">
        <v>220</v>
      </c>
      <c r="Q14873" t="s">
        <v>221</v>
      </c>
      <c r="R14873" t="s">
        <v>29</v>
      </c>
      <c r="S14873" t="s">
        <v>222</v>
      </c>
      <c r="T14873" t="s">
        <v>320</v>
      </c>
      <c r="U14873" t="s">
        <v>321</v>
      </c>
      <c r="V14873" t="s">
        <v>33</v>
      </c>
    </row>
    <row r="14874" spans="1:22">
      <c r="A14874" s="4">
        <v>46130</v>
      </c>
      <c r="B14874" t="s">
        <v>10649</v>
      </c>
      <c r="C14874" t="s">
        <v>23</v>
      </c>
      <c r="D14874">
        <v>1</v>
      </c>
      <c r="E14874">
        <v>42000</v>
      </c>
      <c r="F14874">
        <f>Table2[[#This Row],[Đơn Giá Chuẩn]]*Table2[[#This Row],[Tổng số lượng bán]]</f>
        <v>42000</v>
      </c>
      <c r="G14874">
        <v>0</v>
      </c>
      <c r="H14874">
        <f>Table2[[#This Row],[Doanh số bán]]-Table2[[#This Row],[Chiết khấu]]</f>
        <v>42000</v>
      </c>
      <c r="K14874" t="s">
        <v>24</v>
      </c>
      <c r="L14874">
        <v>0</v>
      </c>
      <c r="M14874" t="s">
        <v>319</v>
      </c>
      <c r="N14874" t="s">
        <v>26</v>
      </c>
      <c r="O14874">
        <v>0</v>
      </c>
      <c r="P14874" t="s">
        <v>94</v>
      </c>
      <c r="Q14874" t="s">
        <v>95</v>
      </c>
      <c r="R14874" t="s">
        <v>29</v>
      </c>
      <c r="S14874" t="s">
        <v>30</v>
      </c>
      <c r="T14874" t="s">
        <v>320</v>
      </c>
      <c r="U14874" t="s">
        <v>321</v>
      </c>
      <c r="V14874" t="s">
        <v>33</v>
      </c>
    </row>
    <row r="14875" spans="1:22">
      <c r="A14875" s="4">
        <v>46130</v>
      </c>
      <c r="B14875" t="s">
        <v>10649</v>
      </c>
      <c r="C14875" t="s">
        <v>23</v>
      </c>
      <c r="D14875">
        <v>1</v>
      </c>
      <c r="E14875">
        <v>32000</v>
      </c>
      <c r="F14875">
        <f>Table2[[#This Row],[Đơn Giá Chuẩn]]*Table2[[#This Row],[Tổng số lượng bán]]</f>
        <v>32000</v>
      </c>
      <c r="G14875">
        <v>0</v>
      </c>
      <c r="H14875">
        <f>Table2[[#This Row],[Doanh số bán]]-Table2[[#This Row],[Chiết khấu]]</f>
        <v>32000</v>
      </c>
      <c r="K14875" t="s">
        <v>24</v>
      </c>
      <c r="L14875">
        <v>0</v>
      </c>
      <c r="M14875" t="s">
        <v>319</v>
      </c>
      <c r="N14875" t="s">
        <v>26</v>
      </c>
      <c r="O14875">
        <v>0</v>
      </c>
      <c r="P14875" t="s">
        <v>125</v>
      </c>
      <c r="Q14875" t="s">
        <v>126</v>
      </c>
      <c r="R14875" t="s">
        <v>29</v>
      </c>
      <c r="S14875" t="s">
        <v>30</v>
      </c>
      <c r="T14875" t="s">
        <v>320</v>
      </c>
      <c r="U14875" t="s">
        <v>321</v>
      </c>
      <c r="V14875" t="s">
        <v>33</v>
      </c>
    </row>
    <row r="14876" spans="1:22">
      <c r="A14876" s="4">
        <v>46130</v>
      </c>
      <c r="B14876" t="s">
        <v>10650</v>
      </c>
      <c r="C14876" t="s">
        <v>23</v>
      </c>
      <c r="D14876">
        <v>2</v>
      </c>
      <c r="E14876">
        <v>21000</v>
      </c>
      <c r="F14876">
        <f>Table2[[#This Row],[Đơn Giá Chuẩn]]*Table2[[#This Row],[Tổng số lượng bán]]</f>
        <v>42000</v>
      </c>
      <c r="G14876">
        <v>0</v>
      </c>
      <c r="H14876">
        <f>Table2[[#This Row],[Doanh số bán]]-Table2[[#This Row],[Chiết khấu]]</f>
        <v>42000</v>
      </c>
      <c r="K14876" t="s">
        <v>24</v>
      </c>
      <c r="L14876">
        <v>0</v>
      </c>
      <c r="M14876" t="s">
        <v>319</v>
      </c>
      <c r="N14876" t="s">
        <v>26</v>
      </c>
      <c r="O14876">
        <v>0</v>
      </c>
      <c r="P14876" t="s">
        <v>27</v>
      </c>
      <c r="Q14876" t="s">
        <v>28</v>
      </c>
      <c r="R14876" t="s">
        <v>29</v>
      </c>
      <c r="S14876" t="s">
        <v>30</v>
      </c>
      <c r="T14876" t="s">
        <v>320</v>
      </c>
      <c r="U14876" t="s">
        <v>321</v>
      </c>
      <c r="V14876" t="s">
        <v>33</v>
      </c>
    </row>
    <row r="14877" spans="1:22">
      <c r="A14877" s="4">
        <v>46130</v>
      </c>
      <c r="B14877" t="s">
        <v>10651</v>
      </c>
      <c r="C14877" t="s">
        <v>23</v>
      </c>
      <c r="D14877">
        <v>2</v>
      </c>
      <c r="E14877">
        <v>47000</v>
      </c>
      <c r="F14877">
        <f>Table2[[#This Row],[Đơn Giá Chuẩn]]*Table2[[#This Row],[Tổng số lượng bán]]</f>
        <v>94000</v>
      </c>
      <c r="G14877">
        <v>0</v>
      </c>
      <c r="H14877">
        <f>Table2[[#This Row],[Doanh số bán]]-Table2[[#This Row],[Chiết khấu]]</f>
        <v>94000</v>
      </c>
      <c r="K14877" t="s">
        <v>24</v>
      </c>
      <c r="L14877">
        <v>0</v>
      </c>
      <c r="M14877" t="s">
        <v>319</v>
      </c>
      <c r="N14877" t="s">
        <v>26</v>
      </c>
      <c r="O14877">
        <v>0</v>
      </c>
      <c r="P14877" t="s">
        <v>876</v>
      </c>
      <c r="Q14877" t="s">
        <v>877</v>
      </c>
      <c r="R14877" t="s">
        <v>29</v>
      </c>
      <c r="S14877" t="s">
        <v>59</v>
      </c>
      <c r="T14877" t="s">
        <v>320</v>
      </c>
      <c r="U14877" t="s">
        <v>321</v>
      </c>
      <c r="V14877" t="s">
        <v>33</v>
      </c>
    </row>
    <row r="14878" spans="1:22">
      <c r="A14878" s="4">
        <v>46130</v>
      </c>
      <c r="B14878" t="s">
        <v>10651</v>
      </c>
      <c r="C14878" t="s">
        <v>23</v>
      </c>
      <c r="D14878">
        <v>1</v>
      </c>
      <c r="E14878">
        <v>62000</v>
      </c>
      <c r="F14878">
        <f>Table2[[#This Row],[Đơn Giá Chuẩn]]*Table2[[#This Row],[Tổng số lượng bán]]</f>
        <v>62000</v>
      </c>
      <c r="G14878">
        <v>0</v>
      </c>
      <c r="H14878">
        <f>Table2[[#This Row],[Doanh số bán]]-Table2[[#This Row],[Chiết khấu]]</f>
        <v>62000</v>
      </c>
      <c r="K14878" t="s">
        <v>24</v>
      </c>
      <c r="L14878">
        <v>0</v>
      </c>
      <c r="M14878" t="s">
        <v>319</v>
      </c>
      <c r="N14878" t="s">
        <v>26</v>
      </c>
      <c r="O14878">
        <v>0</v>
      </c>
      <c r="P14878" t="s">
        <v>199</v>
      </c>
      <c r="Q14878" t="s">
        <v>200</v>
      </c>
      <c r="R14878" t="s">
        <v>29</v>
      </c>
      <c r="S14878" t="s">
        <v>30</v>
      </c>
      <c r="T14878" t="s">
        <v>320</v>
      </c>
      <c r="U14878" t="s">
        <v>321</v>
      </c>
      <c r="V14878" t="s">
        <v>33</v>
      </c>
    </row>
    <row r="14879" spans="1:22">
      <c r="A14879" s="4">
        <v>46130</v>
      </c>
      <c r="B14879" t="s">
        <v>10652</v>
      </c>
      <c r="C14879" t="s">
        <v>2568</v>
      </c>
      <c r="D14879">
        <v>2</v>
      </c>
      <c r="E14879">
        <v>309580.22000000003</v>
      </c>
      <c r="F14879">
        <f>Table2[[#This Row],[Đơn Giá Chuẩn]]*Table2[[#This Row],[Tổng số lượng bán]]</f>
        <v>619160.44000000006</v>
      </c>
      <c r="G14879">
        <v>0</v>
      </c>
      <c r="H14879">
        <f>Table2[[#This Row],[Doanh số bán]]-Table2[[#This Row],[Chiết khấu]]</f>
        <v>619160.44000000006</v>
      </c>
      <c r="K14879" t="s">
        <v>50</v>
      </c>
      <c r="L14879">
        <v>1</v>
      </c>
      <c r="M14879" t="s">
        <v>37</v>
      </c>
      <c r="N14879" t="s">
        <v>50</v>
      </c>
      <c r="O14879">
        <v>2</v>
      </c>
      <c r="P14879" t="s">
        <v>2504</v>
      </c>
      <c r="Q14879" t="s">
        <v>2505</v>
      </c>
      <c r="R14879" t="s">
        <v>41</v>
      </c>
      <c r="S14879" t="s">
        <v>42</v>
      </c>
      <c r="T14879" t="s">
        <v>74</v>
      </c>
      <c r="U14879" t="s">
        <v>75</v>
      </c>
      <c r="V14879" t="s">
        <v>50</v>
      </c>
    </row>
    <row r="14880" spans="1:22">
      <c r="A14880" s="4">
        <v>46130</v>
      </c>
      <c r="B14880" t="s">
        <v>10653</v>
      </c>
      <c r="C14880" t="s">
        <v>2568</v>
      </c>
      <c r="D14880">
        <v>1</v>
      </c>
      <c r="E14880">
        <v>275000.24</v>
      </c>
      <c r="F14880">
        <f>Table2[[#This Row],[Đơn Giá Chuẩn]]*Table2[[#This Row],[Tổng số lượng bán]]</f>
        <v>275000.24</v>
      </c>
      <c r="G14880">
        <v>0</v>
      </c>
      <c r="H14880">
        <f>Table2[[#This Row],[Doanh số bán]]-Table2[[#This Row],[Chiết khấu]]</f>
        <v>275000.24</v>
      </c>
      <c r="K14880" t="s">
        <v>50</v>
      </c>
      <c r="L14880">
        <v>1</v>
      </c>
      <c r="M14880" t="s">
        <v>37</v>
      </c>
      <c r="N14880" t="s">
        <v>50</v>
      </c>
      <c r="O14880">
        <v>1</v>
      </c>
      <c r="P14880" t="s">
        <v>84</v>
      </c>
      <c r="Q14880" t="s">
        <v>85</v>
      </c>
      <c r="R14880" t="s">
        <v>41</v>
      </c>
      <c r="S14880" t="s">
        <v>42</v>
      </c>
      <c r="T14880" t="s">
        <v>74</v>
      </c>
      <c r="U14880" t="s">
        <v>75</v>
      </c>
      <c r="V14880" t="s">
        <v>50</v>
      </c>
    </row>
    <row r="14881" spans="1:22">
      <c r="A14881" s="4">
        <v>46130</v>
      </c>
      <c r="B14881" t="s">
        <v>10654</v>
      </c>
      <c r="C14881" t="s">
        <v>2500</v>
      </c>
      <c r="D14881">
        <v>1</v>
      </c>
      <c r="E14881">
        <v>272000</v>
      </c>
      <c r="F14881">
        <f>Table2[[#This Row],[Đơn Giá Chuẩn]]*Table2[[#This Row],[Tổng số lượng bán]]</f>
        <v>272000</v>
      </c>
      <c r="G14881">
        <v>75000</v>
      </c>
      <c r="H14881">
        <f>Table2[[#This Row],[Doanh số bán]]-Table2[[#This Row],[Chiết khấu]]</f>
        <v>197000</v>
      </c>
      <c r="K14881" t="s">
        <v>24</v>
      </c>
      <c r="L14881">
        <v>1</v>
      </c>
      <c r="M14881" t="s">
        <v>25</v>
      </c>
      <c r="N14881" t="s">
        <v>26</v>
      </c>
      <c r="O14881">
        <v>1</v>
      </c>
      <c r="P14881" t="s">
        <v>512</v>
      </c>
      <c r="Q14881" t="s">
        <v>513</v>
      </c>
      <c r="R14881" t="s">
        <v>41</v>
      </c>
      <c r="S14881" t="s">
        <v>42</v>
      </c>
      <c r="T14881" t="s">
        <v>31</v>
      </c>
      <c r="U14881" t="s">
        <v>32</v>
      </c>
      <c r="V14881" t="s">
        <v>33</v>
      </c>
    </row>
    <row r="14882" spans="1:22">
      <c r="A14882" s="4">
        <v>46130</v>
      </c>
      <c r="B14882" t="s">
        <v>10655</v>
      </c>
      <c r="C14882" t="s">
        <v>2500</v>
      </c>
      <c r="D14882">
        <v>10</v>
      </c>
      <c r="E14882">
        <v>272000</v>
      </c>
      <c r="F14882">
        <f>Table2[[#This Row],[Đơn Giá Chuẩn]]*Table2[[#This Row],[Tổng số lượng bán]]</f>
        <v>2720000</v>
      </c>
      <c r="G14882">
        <v>750000</v>
      </c>
      <c r="H14882">
        <f>Table2[[#This Row],[Doanh số bán]]-Table2[[#This Row],[Chiết khấu]]</f>
        <v>1970000</v>
      </c>
      <c r="K14882" t="s">
        <v>24</v>
      </c>
      <c r="L14882">
        <v>1</v>
      </c>
      <c r="M14882" t="s">
        <v>25</v>
      </c>
      <c r="N14882" t="s">
        <v>26</v>
      </c>
      <c r="O14882">
        <v>10</v>
      </c>
      <c r="P14882" t="s">
        <v>512</v>
      </c>
      <c r="Q14882" t="s">
        <v>513</v>
      </c>
      <c r="R14882" t="s">
        <v>41</v>
      </c>
      <c r="S14882" t="s">
        <v>42</v>
      </c>
      <c r="T14882" t="s">
        <v>31</v>
      </c>
      <c r="U14882" t="s">
        <v>32</v>
      </c>
      <c r="V14882" t="s">
        <v>33</v>
      </c>
    </row>
    <row r="14883" spans="1:22">
      <c r="A14883" s="4">
        <v>46130</v>
      </c>
      <c r="B14883" t="s">
        <v>9188</v>
      </c>
      <c r="C14883" t="s">
        <v>104</v>
      </c>
      <c r="D14883">
        <v>2</v>
      </c>
      <c r="E14883">
        <v>187000</v>
      </c>
      <c r="F14883">
        <f>Table2[[#This Row],[Đơn Giá Chuẩn]]*Table2[[#This Row],[Tổng số lượng bán]]</f>
        <v>374000</v>
      </c>
      <c r="G14883">
        <v>0</v>
      </c>
      <c r="H14883">
        <f>Table2[[#This Row],[Doanh số bán]]-Table2[[#This Row],[Chiết khấu]]</f>
        <v>374000</v>
      </c>
      <c r="K14883" t="s">
        <v>24</v>
      </c>
      <c r="L14883">
        <v>0.01</v>
      </c>
      <c r="M14883" t="s">
        <v>319</v>
      </c>
      <c r="N14883" t="s">
        <v>26</v>
      </c>
      <c r="O14883">
        <v>0.02</v>
      </c>
      <c r="P14883" t="s">
        <v>6941</v>
      </c>
      <c r="Q14883" t="s">
        <v>6942</v>
      </c>
      <c r="R14883" t="s">
        <v>41</v>
      </c>
      <c r="S14883" t="s">
        <v>42</v>
      </c>
      <c r="T14883" t="s">
        <v>320</v>
      </c>
      <c r="U14883" t="s">
        <v>321</v>
      </c>
      <c r="V14883" t="s">
        <v>33</v>
      </c>
    </row>
    <row r="14884" spans="1:22">
      <c r="A14884" s="4">
        <v>46130</v>
      </c>
      <c r="B14884" t="s">
        <v>10656</v>
      </c>
      <c r="C14884" t="s">
        <v>23</v>
      </c>
      <c r="D14884">
        <v>1</v>
      </c>
      <c r="E14884">
        <v>32000</v>
      </c>
      <c r="F14884">
        <f>Table2[[#This Row],[Đơn Giá Chuẩn]]*Table2[[#This Row],[Tổng số lượng bán]]</f>
        <v>32000</v>
      </c>
      <c r="G14884">
        <v>0</v>
      </c>
      <c r="H14884">
        <f>Table2[[#This Row],[Doanh số bán]]-Table2[[#This Row],[Chiết khấu]]</f>
        <v>32000</v>
      </c>
      <c r="K14884" t="s">
        <v>24</v>
      </c>
      <c r="L14884">
        <v>0</v>
      </c>
      <c r="M14884" t="s">
        <v>319</v>
      </c>
      <c r="N14884" t="s">
        <v>26</v>
      </c>
      <c r="O14884">
        <v>0</v>
      </c>
      <c r="P14884" t="s">
        <v>125</v>
      </c>
      <c r="Q14884" t="s">
        <v>126</v>
      </c>
      <c r="R14884" t="s">
        <v>29</v>
      </c>
      <c r="S14884" t="s">
        <v>30</v>
      </c>
      <c r="T14884" t="s">
        <v>320</v>
      </c>
      <c r="U14884" t="s">
        <v>321</v>
      </c>
      <c r="V14884" t="s">
        <v>33</v>
      </c>
    </row>
    <row r="14885" spans="1:22">
      <c r="A14885" s="4">
        <v>46130</v>
      </c>
      <c r="B14885" t="s">
        <v>10657</v>
      </c>
      <c r="C14885" t="s">
        <v>23</v>
      </c>
      <c r="D14885">
        <v>1</v>
      </c>
      <c r="E14885">
        <v>51000</v>
      </c>
      <c r="F14885">
        <f>Table2[[#This Row],[Đơn Giá Chuẩn]]*Table2[[#This Row],[Tổng số lượng bán]]</f>
        <v>51000</v>
      </c>
      <c r="G14885">
        <v>0</v>
      </c>
      <c r="H14885">
        <f>Table2[[#This Row],[Doanh số bán]]-Table2[[#This Row],[Chiết khấu]]</f>
        <v>51000</v>
      </c>
      <c r="K14885" t="s">
        <v>24</v>
      </c>
      <c r="L14885">
        <v>0</v>
      </c>
      <c r="M14885" t="s">
        <v>918</v>
      </c>
      <c r="N14885" t="s">
        <v>919</v>
      </c>
      <c r="O14885">
        <v>0</v>
      </c>
      <c r="P14885" t="s">
        <v>1733</v>
      </c>
      <c r="Q14885" t="s">
        <v>1734</v>
      </c>
      <c r="R14885" t="s">
        <v>29</v>
      </c>
      <c r="S14885" t="s">
        <v>30</v>
      </c>
      <c r="T14885" t="s">
        <v>922</v>
      </c>
      <c r="U14885" t="s">
        <v>923</v>
      </c>
      <c r="V14885" t="s">
        <v>33</v>
      </c>
    </row>
    <row r="14886" spans="1:22">
      <c r="A14886" s="4">
        <v>46130</v>
      </c>
      <c r="B14886" t="s">
        <v>10658</v>
      </c>
      <c r="C14886" t="s">
        <v>23</v>
      </c>
      <c r="D14886">
        <v>1</v>
      </c>
      <c r="E14886">
        <v>52000</v>
      </c>
      <c r="F14886">
        <f>Table2[[#This Row],[Đơn Giá Chuẩn]]*Table2[[#This Row],[Tổng số lượng bán]]</f>
        <v>52000</v>
      </c>
      <c r="G14886">
        <v>0</v>
      </c>
      <c r="H14886">
        <f>Table2[[#This Row],[Doanh số bán]]-Table2[[#This Row],[Chiết khấu]]</f>
        <v>52000</v>
      </c>
      <c r="K14886" t="s">
        <v>24</v>
      </c>
      <c r="L14886">
        <v>0</v>
      </c>
      <c r="M14886" t="s">
        <v>918</v>
      </c>
      <c r="N14886" t="s">
        <v>919</v>
      </c>
      <c r="O14886">
        <v>0</v>
      </c>
      <c r="P14886" t="s">
        <v>1730</v>
      </c>
      <c r="Q14886" t="s">
        <v>1731</v>
      </c>
      <c r="R14886" t="s">
        <v>29</v>
      </c>
      <c r="S14886" t="s">
        <v>30</v>
      </c>
      <c r="T14886" t="s">
        <v>922</v>
      </c>
      <c r="U14886" t="s">
        <v>923</v>
      </c>
      <c r="V14886" t="s">
        <v>33</v>
      </c>
    </row>
    <row r="14887" spans="1:22">
      <c r="A14887" s="4">
        <v>46130</v>
      </c>
      <c r="B14887" t="s">
        <v>10659</v>
      </c>
      <c r="C14887" t="s">
        <v>23</v>
      </c>
      <c r="D14887">
        <v>1</v>
      </c>
      <c r="E14887">
        <v>52000</v>
      </c>
      <c r="F14887">
        <f>Table2[[#This Row],[Đơn Giá Chuẩn]]*Table2[[#This Row],[Tổng số lượng bán]]</f>
        <v>52000</v>
      </c>
      <c r="G14887">
        <v>0</v>
      </c>
      <c r="H14887">
        <f>Table2[[#This Row],[Doanh số bán]]-Table2[[#This Row],[Chiết khấu]]</f>
        <v>52000</v>
      </c>
      <c r="K14887" t="s">
        <v>24</v>
      </c>
      <c r="L14887">
        <v>0</v>
      </c>
      <c r="M14887" t="s">
        <v>918</v>
      </c>
      <c r="N14887" t="s">
        <v>919</v>
      </c>
      <c r="O14887">
        <v>0</v>
      </c>
      <c r="P14887" t="s">
        <v>1730</v>
      </c>
      <c r="Q14887" t="s">
        <v>1731</v>
      </c>
      <c r="R14887" t="s">
        <v>29</v>
      </c>
      <c r="S14887" t="s">
        <v>30</v>
      </c>
      <c r="T14887" t="s">
        <v>922</v>
      </c>
      <c r="U14887" t="s">
        <v>923</v>
      </c>
      <c r="V14887" t="s">
        <v>33</v>
      </c>
    </row>
    <row r="14888" spans="1:22">
      <c r="A14888" s="4">
        <v>46130</v>
      </c>
      <c r="B14888" t="s">
        <v>10660</v>
      </c>
      <c r="C14888" t="s">
        <v>23</v>
      </c>
      <c r="D14888">
        <v>2</v>
      </c>
      <c r="E14888">
        <v>62000</v>
      </c>
      <c r="F14888">
        <f>Table2[[#This Row],[Đơn Giá Chuẩn]]*Table2[[#This Row],[Tổng số lượng bán]]</f>
        <v>124000</v>
      </c>
      <c r="G14888">
        <v>0</v>
      </c>
      <c r="H14888">
        <f>Table2[[#This Row],[Doanh số bán]]-Table2[[#This Row],[Chiết khấu]]</f>
        <v>124000</v>
      </c>
      <c r="K14888" t="s">
        <v>24</v>
      </c>
      <c r="L14888">
        <v>0</v>
      </c>
      <c r="M14888" t="s">
        <v>918</v>
      </c>
      <c r="N14888" t="s">
        <v>919</v>
      </c>
      <c r="O14888">
        <v>0</v>
      </c>
      <c r="P14888" t="s">
        <v>1745</v>
      </c>
      <c r="Q14888" t="s">
        <v>1746</v>
      </c>
      <c r="R14888" t="s">
        <v>29</v>
      </c>
      <c r="S14888" t="s">
        <v>30</v>
      </c>
      <c r="T14888" t="s">
        <v>922</v>
      </c>
      <c r="U14888" t="s">
        <v>923</v>
      </c>
      <c r="V14888" t="s">
        <v>33</v>
      </c>
    </row>
    <row r="14889" spans="1:22">
      <c r="A14889" s="4">
        <v>46130</v>
      </c>
      <c r="B14889" t="s">
        <v>10661</v>
      </c>
      <c r="C14889" t="s">
        <v>23</v>
      </c>
      <c r="D14889">
        <v>1</v>
      </c>
      <c r="E14889">
        <v>42000</v>
      </c>
      <c r="F14889">
        <f>Table2[[#This Row],[Đơn Giá Chuẩn]]*Table2[[#This Row],[Tổng số lượng bán]]</f>
        <v>42000</v>
      </c>
      <c r="G14889">
        <v>12963</v>
      </c>
      <c r="H14889">
        <f>Table2[[#This Row],[Doanh số bán]]-Table2[[#This Row],[Chiết khấu]]</f>
        <v>29037</v>
      </c>
      <c r="K14889" t="s">
        <v>24</v>
      </c>
      <c r="L14889">
        <v>0</v>
      </c>
      <c r="M14889" t="s">
        <v>918</v>
      </c>
      <c r="N14889" t="s">
        <v>919</v>
      </c>
      <c r="O14889">
        <v>0</v>
      </c>
      <c r="P14889" t="s">
        <v>1771</v>
      </c>
      <c r="Q14889" t="s">
        <v>1772</v>
      </c>
      <c r="R14889" t="s">
        <v>29</v>
      </c>
      <c r="S14889" t="s">
        <v>30</v>
      </c>
      <c r="T14889" t="s">
        <v>922</v>
      </c>
      <c r="U14889" t="s">
        <v>923</v>
      </c>
      <c r="V14889" t="s">
        <v>33</v>
      </c>
    </row>
    <row r="14890" spans="1:22">
      <c r="A14890" s="4">
        <v>46130</v>
      </c>
      <c r="B14890" t="s">
        <v>10662</v>
      </c>
      <c r="C14890" t="s">
        <v>23</v>
      </c>
      <c r="D14890">
        <v>2</v>
      </c>
      <c r="E14890">
        <v>52000</v>
      </c>
      <c r="F14890">
        <f>Table2[[#This Row],[Đơn Giá Chuẩn]]*Table2[[#This Row],[Tổng số lượng bán]]</f>
        <v>104000</v>
      </c>
      <c r="G14890">
        <v>0</v>
      </c>
      <c r="H14890">
        <f>Table2[[#This Row],[Doanh số bán]]-Table2[[#This Row],[Chiết khấu]]</f>
        <v>104000</v>
      </c>
      <c r="K14890" t="s">
        <v>24</v>
      </c>
      <c r="L14890">
        <v>0</v>
      </c>
      <c r="M14890" t="s">
        <v>918</v>
      </c>
      <c r="N14890" t="s">
        <v>919</v>
      </c>
      <c r="O14890">
        <v>0</v>
      </c>
      <c r="P14890" t="s">
        <v>1730</v>
      </c>
      <c r="Q14890" t="s">
        <v>1731</v>
      </c>
      <c r="R14890" t="s">
        <v>29</v>
      </c>
      <c r="S14890" t="s">
        <v>30</v>
      </c>
      <c r="T14890" t="s">
        <v>922</v>
      </c>
      <c r="U14890" t="s">
        <v>923</v>
      </c>
      <c r="V14890" t="s">
        <v>33</v>
      </c>
    </row>
    <row r="14891" spans="1:22">
      <c r="A14891" s="4">
        <v>46130</v>
      </c>
      <c r="B14891" t="s">
        <v>10663</v>
      </c>
      <c r="C14891" t="s">
        <v>23</v>
      </c>
      <c r="D14891">
        <v>1</v>
      </c>
      <c r="E14891">
        <v>62000</v>
      </c>
      <c r="F14891">
        <f>Table2[[#This Row],[Đơn Giá Chuẩn]]*Table2[[#This Row],[Tổng số lượng bán]]</f>
        <v>62000</v>
      </c>
      <c r="G14891">
        <v>0</v>
      </c>
      <c r="H14891">
        <f>Table2[[#This Row],[Doanh số bán]]-Table2[[#This Row],[Chiết khấu]]</f>
        <v>62000</v>
      </c>
      <c r="K14891" t="s">
        <v>24</v>
      </c>
      <c r="L14891">
        <v>0</v>
      </c>
      <c r="M14891" t="s">
        <v>918</v>
      </c>
      <c r="N14891" t="s">
        <v>919</v>
      </c>
      <c r="O14891">
        <v>0</v>
      </c>
      <c r="P14891" t="s">
        <v>1815</v>
      </c>
      <c r="Q14891" t="s">
        <v>1816</v>
      </c>
      <c r="R14891" t="s">
        <v>29</v>
      </c>
      <c r="S14891" t="s">
        <v>30</v>
      </c>
      <c r="T14891" t="s">
        <v>922</v>
      </c>
      <c r="U14891" t="s">
        <v>923</v>
      </c>
      <c r="V14891" t="s">
        <v>33</v>
      </c>
    </row>
    <row r="14892" spans="1:22">
      <c r="A14892" s="4">
        <v>46130</v>
      </c>
      <c r="B14892" t="s">
        <v>10664</v>
      </c>
      <c r="C14892" t="s">
        <v>1735</v>
      </c>
      <c r="D14892">
        <v>2</v>
      </c>
      <c r="E14892">
        <v>32000</v>
      </c>
      <c r="F14892">
        <f>Table2[[#This Row],[Đơn Giá Chuẩn]]*Table2[[#This Row],[Tổng số lượng bán]]</f>
        <v>64000</v>
      </c>
      <c r="G14892">
        <v>0</v>
      </c>
      <c r="H14892">
        <f>Table2[[#This Row],[Doanh số bán]]-Table2[[#This Row],[Chiết khấu]]</f>
        <v>64000</v>
      </c>
      <c r="K14892" t="s">
        <v>24</v>
      </c>
      <c r="L14892">
        <v>0</v>
      </c>
      <c r="M14892" t="s">
        <v>918</v>
      </c>
      <c r="N14892" t="s">
        <v>919</v>
      </c>
      <c r="O14892">
        <v>0</v>
      </c>
      <c r="P14892" t="s">
        <v>1736</v>
      </c>
      <c r="Q14892" t="s">
        <v>1737</v>
      </c>
      <c r="R14892" t="s">
        <v>29</v>
      </c>
      <c r="S14892" t="s">
        <v>1738</v>
      </c>
      <c r="T14892" t="s">
        <v>922</v>
      </c>
      <c r="U14892" t="s">
        <v>923</v>
      </c>
      <c r="V14892" t="s">
        <v>33</v>
      </c>
    </row>
    <row r="14893" spans="1:22">
      <c r="A14893" s="4">
        <v>46130</v>
      </c>
      <c r="B14893" t="s">
        <v>10665</v>
      </c>
      <c r="C14893" t="s">
        <v>23</v>
      </c>
      <c r="D14893">
        <v>3</v>
      </c>
      <c r="E14893">
        <v>42000</v>
      </c>
      <c r="F14893">
        <f>Table2[[#This Row],[Đơn Giá Chuẩn]]*Table2[[#This Row],[Tổng số lượng bán]]</f>
        <v>126000</v>
      </c>
      <c r="G14893">
        <v>0</v>
      </c>
      <c r="H14893">
        <f>Table2[[#This Row],[Doanh số bán]]-Table2[[#This Row],[Chiết khấu]]</f>
        <v>126000</v>
      </c>
      <c r="K14893" t="s">
        <v>24</v>
      </c>
      <c r="L14893">
        <v>0</v>
      </c>
      <c r="M14893" t="s">
        <v>918</v>
      </c>
      <c r="N14893" t="s">
        <v>919</v>
      </c>
      <c r="O14893">
        <v>0</v>
      </c>
      <c r="P14893" t="s">
        <v>1771</v>
      </c>
      <c r="Q14893" t="s">
        <v>1772</v>
      </c>
      <c r="R14893" t="s">
        <v>29</v>
      </c>
      <c r="S14893" t="s">
        <v>30</v>
      </c>
      <c r="T14893" t="s">
        <v>922</v>
      </c>
      <c r="U14893" t="s">
        <v>923</v>
      </c>
      <c r="V14893" t="s">
        <v>33</v>
      </c>
    </row>
    <row r="14894" spans="1:22">
      <c r="A14894" s="4">
        <v>46130</v>
      </c>
      <c r="B14894" t="s">
        <v>10666</v>
      </c>
      <c r="C14894" t="s">
        <v>23</v>
      </c>
      <c r="D14894">
        <v>1</v>
      </c>
      <c r="E14894">
        <v>62000</v>
      </c>
      <c r="F14894">
        <f>Table2[[#This Row],[Đơn Giá Chuẩn]]*Table2[[#This Row],[Tổng số lượng bán]]</f>
        <v>62000</v>
      </c>
      <c r="G14894">
        <v>0</v>
      </c>
      <c r="H14894">
        <f>Table2[[#This Row],[Doanh số bán]]-Table2[[#This Row],[Chiết khấu]]</f>
        <v>62000</v>
      </c>
      <c r="K14894" t="s">
        <v>24</v>
      </c>
      <c r="L14894">
        <v>0</v>
      </c>
      <c r="M14894" t="s">
        <v>918</v>
      </c>
      <c r="N14894" t="s">
        <v>919</v>
      </c>
      <c r="O14894">
        <v>0</v>
      </c>
      <c r="P14894" t="s">
        <v>1785</v>
      </c>
      <c r="Q14894" t="s">
        <v>1786</v>
      </c>
      <c r="R14894" t="s">
        <v>29</v>
      </c>
      <c r="S14894" t="s">
        <v>56</v>
      </c>
      <c r="T14894" t="s">
        <v>922</v>
      </c>
      <c r="U14894" t="s">
        <v>923</v>
      </c>
      <c r="V14894" t="s">
        <v>33</v>
      </c>
    </row>
    <row r="14895" spans="1:22">
      <c r="A14895" s="4">
        <v>46130</v>
      </c>
      <c r="B14895" t="s">
        <v>10667</v>
      </c>
      <c r="C14895" t="s">
        <v>23</v>
      </c>
      <c r="D14895">
        <v>1</v>
      </c>
      <c r="E14895">
        <v>52000</v>
      </c>
      <c r="F14895">
        <f>Table2[[#This Row],[Đơn Giá Chuẩn]]*Table2[[#This Row],[Tổng số lượng bán]]</f>
        <v>52000</v>
      </c>
      <c r="G14895">
        <v>0</v>
      </c>
      <c r="H14895">
        <f>Table2[[#This Row],[Doanh số bán]]-Table2[[#This Row],[Chiết khấu]]</f>
        <v>52000</v>
      </c>
      <c r="K14895" t="s">
        <v>24</v>
      </c>
      <c r="L14895">
        <v>0</v>
      </c>
      <c r="M14895" t="s">
        <v>918</v>
      </c>
      <c r="N14895" t="s">
        <v>919</v>
      </c>
      <c r="O14895">
        <v>0</v>
      </c>
      <c r="P14895" t="s">
        <v>1788</v>
      </c>
      <c r="Q14895" t="s">
        <v>1789</v>
      </c>
      <c r="R14895" t="s">
        <v>29</v>
      </c>
      <c r="S14895" t="s">
        <v>59</v>
      </c>
      <c r="T14895" t="s">
        <v>922</v>
      </c>
      <c r="U14895" t="s">
        <v>923</v>
      </c>
      <c r="V14895" t="s">
        <v>33</v>
      </c>
    </row>
    <row r="14896" spans="1:22">
      <c r="A14896" s="4">
        <v>46130</v>
      </c>
      <c r="B14896" t="s">
        <v>10668</v>
      </c>
      <c r="C14896" t="s">
        <v>23</v>
      </c>
      <c r="D14896">
        <v>1</v>
      </c>
      <c r="E14896">
        <v>52000</v>
      </c>
      <c r="F14896">
        <f>Table2[[#This Row],[Đơn Giá Chuẩn]]*Table2[[#This Row],[Tổng số lượng bán]]</f>
        <v>52000</v>
      </c>
      <c r="G14896">
        <v>0</v>
      </c>
      <c r="H14896">
        <f>Table2[[#This Row],[Doanh số bán]]-Table2[[#This Row],[Chiết khấu]]</f>
        <v>52000</v>
      </c>
      <c r="K14896" t="s">
        <v>24</v>
      </c>
      <c r="L14896">
        <v>0</v>
      </c>
      <c r="M14896" t="s">
        <v>918</v>
      </c>
      <c r="N14896" t="s">
        <v>919</v>
      </c>
      <c r="O14896">
        <v>0</v>
      </c>
      <c r="P14896" t="s">
        <v>1788</v>
      </c>
      <c r="Q14896" t="s">
        <v>1789</v>
      </c>
      <c r="R14896" t="s">
        <v>29</v>
      </c>
      <c r="S14896" t="s">
        <v>59</v>
      </c>
      <c r="T14896" t="s">
        <v>922</v>
      </c>
      <c r="U14896" t="s">
        <v>923</v>
      </c>
      <c r="V14896" t="s">
        <v>33</v>
      </c>
    </row>
    <row r="14897" spans="1:22">
      <c r="A14897" s="4">
        <v>46130</v>
      </c>
      <c r="B14897" t="s">
        <v>10669</v>
      </c>
      <c r="C14897" t="s">
        <v>23</v>
      </c>
      <c r="D14897">
        <v>1</v>
      </c>
      <c r="E14897">
        <v>67000</v>
      </c>
      <c r="F14897">
        <f>Table2[[#This Row],[Đơn Giá Chuẩn]]*Table2[[#This Row],[Tổng số lượng bán]]</f>
        <v>67000</v>
      </c>
      <c r="G14897">
        <v>0</v>
      </c>
      <c r="H14897">
        <f>Table2[[#This Row],[Doanh số bán]]-Table2[[#This Row],[Chiết khấu]]</f>
        <v>67000</v>
      </c>
      <c r="K14897" t="s">
        <v>24</v>
      </c>
      <c r="L14897">
        <v>0</v>
      </c>
      <c r="M14897" t="s">
        <v>918</v>
      </c>
      <c r="N14897" t="s">
        <v>919</v>
      </c>
      <c r="O14897">
        <v>0</v>
      </c>
      <c r="P14897" t="s">
        <v>1946</v>
      </c>
      <c r="Q14897" t="s">
        <v>1947</v>
      </c>
      <c r="R14897" t="s">
        <v>29</v>
      </c>
      <c r="S14897" t="s">
        <v>91</v>
      </c>
      <c r="T14897" t="s">
        <v>922</v>
      </c>
      <c r="U14897" t="s">
        <v>923</v>
      </c>
      <c r="V14897" t="s">
        <v>33</v>
      </c>
    </row>
    <row r="14898" spans="1:22">
      <c r="A14898" s="4">
        <v>46131</v>
      </c>
      <c r="B14898" t="s">
        <v>10670</v>
      </c>
      <c r="C14898" t="s">
        <v>2500</v>
      </c>
      <c r="D14898">
        <v>20</v>
      </c>
      <c r="E14898">
        <v>272000</v>
      </c>
      <c r="F14898">
        <f>Table2[[#This Row],[Đơn Giá Chuẩn]]*Table2[[#This Row],[Tổng số lượng bán]]</f>
        <v>5440000</v>
      </c>
      <c r="G14898">
        <v>1500000</v>
      </c>
      <c r="H14898">
        <f>Table2[[#This Row],[Doanh số bán]]-Table2[[#This Row],[Chiết khấu]]</f>
        <v>3940000</v>
      </c>
      <c r="K14898" t="s">
        <v>24</v>
      </c>
      <c r="L14898">
        <v>1</v>
      </c>
      <c r="M14898" t="s">
        <v>25</v>
      </c>
      <c r="N14898" t="s">
        <v>26</v>
      </c>
      <c r="O14898">
        <v>20</v>
      </c>
      <c r="P14898" t="s">
        <v>512</v>
      </c>
      <c r="Q14898" t="s">
        <v>513</v>
      </c>
      <c r="R14898" t="s">
        <v>41</v>
      </c>
      <c r="S14898" t="s">
        <v>42</v>
      </c>
      <c r="T14898" t="s">
        <v>31</v>
      </c>
      <c r="U14898" t="s">
        <v>32</v>
      </c>
      <c r="V14898" t="s">
        <v>33</v>
      </c>
    </row>
    <row r="14899" spans="1:22">
      <c r="A14899" s="4">
        <v>46132</v>
      </c>
      <c r="B14899" t="s">
        <v>10671</v>
      </c>
      <c r="C14899" t="s">
        <v>2568</v>
      </c>
      <c r="D14899">
        <v>10</v>
      </c>
      <c r="E14899">
        <v>192000.00008000003</v>
      </c>
      <c r="F14899">
        <f>Table2[[#This Row],[Đơn Giá Chuẩn]]*Table2[[#This Row],[Tổng số lượng bán]]</f>
        <v>1920000.0008000003</v>
      </c>
      <c r="G14899">
        <v>0</v>
      </c>
      <c r="H14899">
        <f>Table2[[#This Row],[Doanh số bán]]-Table2[[#This Row],[Chiết khấu]]</f>
        <v>1920000.0008000003</v>
      </c>
      <c r="K14899" t="s">
        <v>2217</v>
      </c>
      <c r="L14899">
        <v>1</v>
      </c>
      <c r="M14899" t="s">
        <v>37</v>
      </c>
      <c r="N14899" t="s">
        <v>26</v>
      </c>
      <c r="O14899">
        <v>10</v>
      </c>
      <c r="P14899" t="s">
        <v>512</v>
      </c>
      <c r="Q14899" t="s">
        <v>513</v>
      </c>
      <c r="R14899" t="s">
        <v>41</v>
      </c>
      <c r="S14899" t="s">
        <v>42</v>
      </c>
      <c r="T14899" t="s">
        <v>2969</v>
      </c>
      <c r="U14899" t="s">
        <v>2970</v>
      </c>
      <c r="V14899" t="s">
        <v>45</v>
      </c>
    </row>
    <row r="14900" spans="1:22">
      <c r="A14900" s="4">
        <v>46130</v>
      </c>
      <c r="B14900" t="s">
        <v>9190</v>
      </c>
      <c r="C14900" t="s">
        <v>104</v>
      </c>
      <c r="D14900">
        <v>10</v>
      </c>
      <c r="E14900">
        <v>47000</v>
      </c>
      <c r="F14900">
        <f>Table2[[#This Row],[Đơn Giá Chuẩn]]*Table2[[#This Row],[Tổng số lượng bán]]</f>
        <v>470000</v>
      </c>
      <c r="G14900">
        <v>0</v>
      </c>
      <c r="H14900">
        <f>Table2[[#This Row],[Doanh số bán]]-Table2[[#This Row],[Chiết khấu]]</f>
        <v>470000</v>
      </c>
      <c r="K14900" t="s">
        <v>24</v>
      </c>
      <c r="L14900">
        <v>0.12</v>
      </c>
      <c r="M14900" t="s">
        <v>25</v>
      </c>
      <c r="N14900" t="s">
        <v>26</v>
      </c>
      <c r="O14900">
        <v>1.2</v>
      </c>
      <c r="P14900" t="s">
        <v>520</v>
      </c>
      <c r="Q14900" t="s">
        <v>521</v>
      </c>
      <c r="R14900" t="s">
        <v>107</v>
      </c>
      <c r="S14900" t="s">
        <v>108</v>
      </c>
      <c r="T14900" t="s">
        <v>31</v>
      </c>
      <c r="U14900" t="s">
        <v>32</v>
      </c>
      <c r="V14900" t="s">
        <v>33</v>
      </c>
    </row>
    <row r="14901" spans="1:22">
      <c r="A14901" s="4">
        <v>46132</v>
      </c>
      <c r="B14901" t="s">
        <v>10672</v>
      </c>
      <c r="C14901" t="s">
        <v>2568</v>
      </c>
      <c r="D14901">
        <v>10</v>
      </c>
      <c r="E14901">
        <v>192000.00008000003</v>
      </c>
      <c r="F14901">
        <f>Table2[[#This Row],[Đơn Giá Chuẩn]]*Table2[[#This Row],[Tổng số lượng bán]]</f>
        <v>1920000.0008000003</v>
      </c>
      <c r="G14901">
        <v>0</v>
      </c>
      <c r="H14901">
        <f>Table2[[#This Row],[Doanh số bán]]-Table2[[#This Row],[Chiết khấu]]</f>
        <v>1920000.0008000003</v>
      </c>
      <c r="K14901" t="s">
        <v>2217</v>
      </c>
      <c r="L14901">
        <v>1</v>
      </c>
      <c r="M14901" t="s">
        <v>37</v>
      </c>
      <c r="N14901" t="s">
        <v>26</v>
      </c>
      <c r="O14901">
        <v>10</v>
      </c>
      <c r="P14901" t="s">
        <v>512</v>
      </c>
      <c r="Q14901" t="s">
        <v>513</v>
      </c>
      <c r="R14901" t="s">
        <v>41</v>
      </c>
      <c r="S14901" t="s">
        <v>42</v>
      </c>
      <c r="T14901" t="s">
        <v>2972</v>
      </c>
      <c r="U14901" t="s">
        <v>2973</v>
      </c>
      <c r="V14901" t="s">
        <v>45</v>
      </c>
    </row>
    <row r="14902" spans="1:22">
      <c r="A14902" s="4">
        <v>46130</v>
      </c>
      <c r="B14902" t="s">
        <v>9190</v>
      </c>
      <c r="C14902" t="s">
        <v>104</v>
      </c>
      <c r="D14902">
        <v>4</v>
      </c>
      <c r="E14902">
        <v>51000</v>
      </c>
      <c r="F14902">
        <f>Table2[[#This Row],[Đơn Giá Chuẩn]]*Table2[[#This Row],[Tổng số lượng bán]]</f>
        <v>204000</v>
      </c>
      <c r="G14902">
        <v>0</v>
      </c>
      <c r="H14902">
        <f>Table2[[#This Row],[Doanh số bán]]-Table2[[#This Row],[Chiết khấu]]</f>
        <v>204000</v>
      </c>
      <c r="K14902" t="s">
        <v>24</v>
      </c>
      <c r="L14902">
        <v>0.12</v>
      </c>
      <c r="M14902" t="s">
        <v>25</v>
      </c>
      <c r="N14902" t="s">
        <v>26</v>
      </c>
      <c r="O14902">
        <v>0.48</v>
      </c>
      <c r="P14902" t="s">
        <v>588</v>
      </c>
      <c r="Q14902" t="s">
        <v>589</v>
      </c>
      <c r="R14902" t="s">
        <v>107</v>
      </c>
      <c r="S14902" t="s">
        <v>108</v>
      </c>
      <c r="T14902" t="s">
        <v>31</v>
      </c>
      <c r="U14902" t="s">
        <v>32</v>
      </c>
      <c r="V14902" t="s">
        <v>33</v>
      </c>
    </row>
    <row r="14903" spans="1:22">
      <c r="A14903" s="4">
        <v>46130</v>
      </c>
      <c r="B14903" t="s">
        <v>10673</v>
      </c>
      <c r="C14903" t="s">
        <v>23</v>
      </c>
      <c r="D14903">
        <v>1</v>
      </c>
      <c r="E14903">
        <v>25999.999999999996</v>
      </c>
      <c r="F14903">
        <f>Table2[[#This Row],[Đơn Giá Chuẩn]]*Table2[[#This Row],[Tổng số lượng bán]]</f>
        <v>25999.999999999996</v>
      </c>
      <c r="G14903">
        <v>0</v>
      </c>
      <c r="H14903">
        <f>Table2[[#This Row],[Doanh số bán]]-Table2[[#This Row],[Chiết khấu]]</f>
        <v>25999.999999999996</v>
      </c>
      <c r="K14903" t="s">
        <v>24</v>
      </c>
      <c r="L14903">
        <v>0</v>
      </c>
      <c r="M14903" t="s">
        <v>25</v>
      </c>
      <c r="N14903" t="s">
        <v>26</v>
      </c>
      <c r="O14903">
        <v>0</v>
      </c>
      <c r="P14903" t="s">
        <v>47</v>
      </c>
      <c r="Q14903" t="s">
        <v>48</v>
      </c>
      <c r="R14903" t="s">
        <v>29</v>
      </c>
      <c r="S14903" t="s">
        <v>30</v>
      </c>
      <c r="T14903" t="s">
        <v>31</v>
      </c>
      <c r="U14903" t="s">
        <v>32</v>
      </c>
      <c r="V14903" t="s">
        <v>33</v>
      </c>
    </row>
    <row r="14904" spans="1:22">
      <c r="A14904" s="4">
        <v>46130</v>
      </c>
      <c r="B14904" t="s">
        <v>10673</v>
      </c>
      <c r="C14904" t="s">
        <v>23</v>
      </c>
      <c r="D14904">
        <v>2</v>
      </c>
      <c r="E14904">
        <v>42000</v>
      </c>
      <c r="F14904">
        <f>Table2[[#This Row],[Đơn Giá Chuẩn]]*Table2[[#This Row],[Tổng số lượng bán]]</f>
        <v>84000</v>
      </c>
      <c r="G14904">
        <v>0</v>
      </c>
      <c r="H14904">
        <f>Table2[[#This Row],[Doanh số bán]]-Table2[[#This Row],[Chiết khấu]]</f>
        <v>84000</v>
      </c>
      <c r="K14904" t="s">
        <v>24</v>
      </c>
      <c r="L14904">
        <v>0</v>
      </c>
      <c r="M14904" t="s">
        <v>25</v>
      </c>
      <c r="N14904" t="s">
        <v>26</v>
      </c>
      <c r="O14904">
        <v>0</v>
      </c>
      <c r="P14904" t="s">
        <v>661</v>
      </c>
      <c r="Q14904" t="s">
        <v>662</v>
      </c>
      <c r="R14904" t="s">
        <v>29</v>
      </c>
      <c r="S14904" t="s">
        <v>59</v>
      </c>
      <c r="T14904" t="s">
        <v>31</v>
      </c>
      <c r="U14904" t="s">
        <v>32</v>
      </c>
      <c r="V14904" t="s">
        <v>33</v>
      </c>
    </row>
    <row r="14905" spans="1:22">
      <c r="A14905" s="4">
        <v>46130</v>
      </c>
      <c r="B14905" t="s">
        <v>10673</v>
      </c>
      <c r="C14905" t="s">
        <v>23</v>
      </c>
      <c r="D14905">
        <v>1</v>
      </c>
      <c r="E14905">
        <v>42000</v>
      </c>
      <c r="F14905">
        <f>Table2[[#This Row],[Đơn Giá Chuẩn]]*Table2[[#This Row],[Tổng số lượng bán]]</f>
        <v>42000</v>
      </c>
      <c r="G14905">
        <v>0</v>
      </c>
      <c r="H14905">
        <f>Table2[[#This Row],[Doanh số bán]]-Table2[[#This Row],[Chiết khấu]]</f>
        <v>42000</v>
      </c>
      <c r="K14905" t="s">
        <v>24</v>
      </c>
      <c r="L14905">
        <v>0</v>
      </c>
      <c r="M14905" t="s">
        <v>25</v>
      </c>
      <c r="N14905" t="s">
        <v>26</v>
      </c>
      <c r="O14905">
        <v>0</v>
      </c>
      <c r="P14905" t="s">
        <v>62</v>
      </c>
      <c r="Q14905" t="s">
        <v>63</v>
      </c>
      <c r="R14905" t="s">
        <v>29</v>
      </c>
      <c r="S14905" t="s">
        <v>56</v>
      </c>
      <c r="T14905" t="s">
        <v>31</v>
      </c>
      <c r="U14905" t="s">
        <v>32</v>
      </c>
      <c r="V14905" t="s">
        <v>33</v>
      </c>
    </row>
    <row r="14906" spans="1:22">
      <c r="A14906" s="4">
        <v>46130</v>
      </c>
      <c r="B14906" t="s">
        <v>10674</v>
      </c>
      <c r="C14906" t="s">
        <v>23</v>
      </c>
      <c r="D14906">
        <v>2</v>
      </c>
      <c r="E14906">
        <v>21000</v>
      </c>
      <c r="F14906">
        <f>Table2[[#This Row],[Đơn Giá Chuẩn]]*Table2[[#This Row],[Tổng số lượng bán]]</f>
        <v>42000</v>
      </c>
      <c r="G14906">
        <v>14074</v>
      </c>
      <c r="H14906">
        <f>Table2[[#This Row],[Doanh số bán]]-Table2[[#This Row],[Chiết khấu]]</f>
        <v>27926</v>
      </c>
      <c r="K14906" t="s">
        <v>24</v>
      </c>
      <c r="L14906">
        <v>0</v>
      </c>
      <c r="M14906" t="s">
        <v>25</v>
      </c>
      <c r="N14906" t="s">
        <v>26</v>
      </c>
      <c r="O14906">
        <v>0</v>
      </c>
      <c r="P14906" t="s">
        <v>27</v>
      </c>
      <c r="Q14906" t="s">
        <v>28</v>
      </c>
      <c r="R14906" t="s">
        <v>29</v>
      </c>
      <c r="S14906" t="s">
        <v>30</v>
      </c>
      <c r="T14906" t="s">
        <v>31</v>
      </c>
      <c r="U14906" t="s">
        <v>32</v>
      </c>
      <c r="V14906" t="s">
        <v>33</v>
      </c>
    </row>
    <row r="14907" spans="1:22">
      <c r="A14907" s="4">
        <v>46130</v>
      </c>
      <c r="B14907" t="s">
        <v>10674</v>
      </c>
      <c r="C14907" t="s">
        <v>23</v>
      </c>
      <c r="D14907">
        <v>2</v>
      </c>
      <c r="E14907">
        <v>25999.999999999996</v>
      </c>
      <c r="F14907">
        <f>Table2[[#This Row],[Đơn Giá Chuẩn]]*Table2[[#This Row],[Tổng số lượng bán]]</f>
        <v>51999.999999999993</v>
      </c>
      <c r="G14907">
        <v>17777</v>
      </c>
      <c r="H14907">
        <f>Table2[[#This Row],[Doanh số bán]]-Table2[[#This Row],[Chiết khấu]]</f>
        <v>34222.999999999993</v>
      </c>
      <c r="K14907" t="s">
        <v>24</v>
      </c>
      <c r="L14907">
        <v>0</v>
      </c>
      <c r="M14907" t="s">
        <v>25</v>
      </c>
      <c r="N14907" t="s">
        <v>26</v>
      </c>
      <c r="O14907">
        <v>0</v>
      </c>
      <c r="P14907" t="s">
        <v>47</v>
      </c>
      <c r="Q14907" t="s">
        <v>48</v>
      </c>
      <c r="R14907" t="s">
        <v>29</v>
      </c>
      <c r="S14907" t="s">
        <v>30</v>
      </c>
      <c r="T14907" t="s">
        <v>31</v>
      </c>
      <c r="U14907" t="s">
        <v>32</v>
      </c>
      <c r="V14907" t="s">
        <v>33</v>
      </c>
    </row>
    <row r="14908" spans="1:22">
      <c r="A14908" s="4">
        <v>46130</v>
      </c>
      <c r="B14908" t="s">
        <v>10675</v>
      </c>
      <c r="C14908" t="s">
        <v>23</v>
      </c>
      <c r="D14908">
        <v>2</v>
      </c>
      <c r="E14908">
        <v>37000</v>
      </c>
      <c r="F14908">
        <f>Table2[[#This Row],[Đơn Giá Chuẩn]]*Table2[[#This Row],[Tổng số lượng bán]]</f>
        <v>74000</v>
      </c>
      <c r="G14908">
        <v>19445</v>
      </c>
      <c r="H14908">
        <f>Table2[[#This Row],[Doanh số bán]]-Table2[[#This Row],[Chiết khấu]]</f>
        <v>54555</v>
      </c>
      <c r="K14908" t="s">
        <v>24</v>
      </c>
      <c r="L14908">
        <v>0</v>
      </c>
      <c r="M14908" t="s">
        <v>25</v>
      </c>
      <c r="N14908" t="s">
        <v>26</v>
      </c>
      <c r="O14908">
        <v>0</v>
      </c>
      <c r="P14908" t="s">
        <v>89</v>
      </c>
      <c r="Q14908" t="s">
        <v>90</v>
      </c>
      <c r="R14908" t="s">
        <v>29</v>
      </c>
      <c r="S14908" t="s">
        <v>91</v>
      </c>
      <c r="T14908" t="s">
        <v>31</v>
      </c>
      <c r="U14908" t="s">
        <v>32</v>
      </c>
      <c r="V14908" t="s">
        <v>33</v>
      </c>
    </row>
    <row r="14909" spans="1:22">
      <c r="A14909" s="4">
        <v>46130</v>
      </c>
      <c r="B14909" t="s">
        <v>10675</v>
      </c>
      <c r="C14909" t="s">
        <v>23</v>
      </c>
      <c r="D14909">
        <v>1</v>
      </c>
      <c r="E14909">
        <v>21000</v>
      </c>
      <c r="F14909">
        <f>Table2[[#This Row],[Đơn Giá Chuẩn]]*Table2[[#This Row],[Tổng số lượng bán]]</f>
        <v>21000</v>
      </c>
      <c r="G14909">
        <v>7037</v>
      </c>
      <c r="H14909">
        <f>Table2[[#This Row],[Doanh số bán]]-Table2[[#This Row],[Chiết khấu]]</f>
        <v>13963</v>
      </c>
      <c r="K14909" t="s">
        <v>24</v>
      </c>
      <c r="L14909">
        <v>0</v>
      </c>
      <c r="M14909" t="s">
        <v>25</v>
      </c>
      <c r="N14909" t="s">
        <v>26</v>
      </c>
      <c r="O14909">
        <v>0</v>
      </c>
      <c r="P14909" t="s">
        <v>27</v>
      </c>
      <c r="Q14909" t="s">
        <v>28</v>
      </c>
      <c r="R14909" t="s">
        <v>29</v>
      </c>
      <c r="S14909" t="s">
        <v>30</v>
      </c>
      <c r="T14909" t="s">
        <v>31</v>
      </c>
      <c r="U14909" t="s">
        <v>32</v>
      </c>
      <c r="V14909" t="s">
        <v>33</v>
      </c>
    </row>
    <row r="14910" spans="1:22">
      <c r="A14910" s="4">
        <v>46130</v>
      </c>
      <c r="B14910" t="s">
        <v>9195</v>
      </c>
      <c r="C14910" t="s">
        <v>23</v>
      </c>
      <c r="D14910">
        <v>1</v>
      </c>
      <c r="E14910">
        <v>21000</v>
      </c>
      <c r="F14910">
        <f>Table2[[#This Row],[Đơn Giá Chuẩn]]*Table2[[#This Row],[Tổng số lượng bán]]</f>
        <v>21000</v>
      </c>
      <c r="G14910">
        <v>0</v>
      </c>
      <c r="H14910">
        <f>Table2[[#This Row],[Doanh số bán]]-Table2[[#This Row],[Chiết khấu]]</f>
        <v>21000</v>
      </c>
      <c r="K14910" t="s">
        <v>24</v>
      </c>
      <c r="L14910">
        <v>0</v>
      </c>
      <c r="M14910" t="s">
        <v>25</v>
      </c>
      <c r="N14910" t="s">
        <v>26</v>
      </c>
      <c r="O14910">
        <v>0</v>
      </c>
      <c r="P14910" t="s">
        <v>27</v>
      </c>
      <c r="Q14910" t="s">
        <v>28</v>
      </c>
      <c r="R14910" t="s">
        <v>29</v>
      </c>
      <c r="S14910" t="s">
        <v>30</v>
      </c>
      <c r="T14910" t="s">
        <v>31</v>
      </c>
      <c r="U14910" t="s">
        <v>32</v>
      </c>
      <c r="V14910" t="s">
        <v>33</v>
      </c>
    </row>
    <row r="14911" spans="1:22">
      <c r="A14911" s="4">
        <v>46130</v>
      </c>
      <c r="B14911" t="s">
        <v>9195</v>
      </c>
      <c r="C14911" t="s">
        <v>23</v>
      </c>
      <c r="D14911">
        <v>1</v>
      </c>
      <c r="E14911">
        <v>32000</v>
      </c>
      <c r="F14911">
        <f>Table2[[#This Row],[Đơn Giá Chuẩn]]*Table2[[#This Row],[Tổng số lượng bán]]</f>
        <v>32000</v>
      </c>
      <c r="G14911">
        <v>0</v>
      </c>
      <c r="H14911">
        <f>Table2[[#This Row],[Doanh số bán]]-Table2[[#This Row],[Chiết khấu]]</f>
        <v>32000</v>
      </c>
      <c r="K14911" t="s">
        <v>24</v>
      </c>
      <c r="L14911">
        <v>0</v>
      </c>
      <c r="M14911" t="s">
        <v>25</v>
      </c>
      <c r="N14911" t="s">
        <v>26</v>
      </c>
      <c r="O14911">
        <v>0</v>
      </c>
      <c r="P14911" t="s">
        <v>77</v>
      </c>
      <c r="Q14911" t="s">
        <v>78</v>
      </c>
      <c r="R14911" t="s">
        <v>29</v>
      </c>
      <c r="S14911" t="s">
        <v>30</v>
      </c>
      <c r="T14911" t="s">
        <v>31</v>
      </c>
      <c r="U14911" t="s">
        <v>32</v>
      </c>
      <c r="V14911" t="s">
        <v>33</v>
      </c>
    </row>
    <row r="14912" spans="1:22">
      <c r="A14912" s="4">
        <v>46132</v>
      </c>
      <c r="B14912" t="s">
        <v>10676</v>
      </c>
      <c r="C14912" t="s">
        <v>2568</v>
      </c>
      <c r="D14912">
        <v>10</v>
      </c>
      <c r="E14912">
        <v>192000.00008000003</v>
      </c>
      <c r="F14912">
        <f>Table2[[#This Row],[Đơn Giá Chuẩn]]*Table2[[#This Row],[Tổng số lượng bán]]</f>
        <v>1920000.0008000003</v>
      </c>
      <c r="G14912">
        <v>0</v>
      </c>
      <c r="H14912">
        <f>Table2[[#This Row],[Doanh số bán]]-Table2[[#This Row],[Chiết khấu]]</f>
        <v>1920000.0008000003</v>
      </c>
      <c r="K14912" t="s">
        <v>2217</v>
      </c>
      <c r="L14912">
        <v>1</v>
      </c>
      <c r="M14912" t="s">
        <v>37</v>
      </c>
      <c r="N14912" t="s">
        <v>26</v>
      </c>
      <c r="O14912">
        <v>10</v>
      </c>
      <c r="P14912" t="s">
        <v>512</v>
      </c>
      <c r="Q14912" t="s">
        <v>513</v>
      </c>
      <c r="R14912" t="s">
        <v>41</v>
      </c>
      <c r="S14912" t="s">
        <v>42</v>
      </c>
      <c r="T14912" t="s">
        <v>3757</v>
      </c>
      <c r="U14912" t="s">
        <v>3758</v>
      </c>
      <c r="V14912" t="s">
        <v>45</v>
      </c>
    </row>
    <row r="14913" spans="1:22">
      <c r="A14913" s="4">
        <v>46130</v>
      </c>
      <c r="B14913" t="s">
        <v>10677</v>
      </c>
      <c r="C14913" t="s">
        <v>23</v>
      </c>
      <c r="D14913">
        <v>2</v>
      </c>
      <c r="E14913">
        <v>21000</v>
      </c>
      <c r="F14913">
        <f>Table2[[#This Row],[Đơn Giá Chuẩn]]*Table2[[#This Row],[Tổng số lượng bán]]</f>
        <v>42000</v>
      </c>
      <c r="G14913">
        <v>0</v>
      </c>
      <c r="H14913">
        <f>Table2[[#This Row],[Doanh số bán]]-Table2[[#This Row],[Chiết khấu]]</f>
        <v>42000</v>
      </c>
      <c r="K14913" t="s">
        <v>24</v>
      </c>
      <c r="L14913">
        <v>0</v>
      </c>
      <c r="M14913" t="s">
        <v>25</v>
      </c>
      <c r="N14913" t="s">
        <v>26</v>
      </c>
      <c r="O14913">
        <v>0</v>
      </c>
      <c r="P14913" t="s">
        <v>27</v>
      </c>
      <c r="Q14913" t="s">
        <v>28</v>
      </c>
      <c r="R14913" t="s">
        <v>29</v>
      </c>
      <c r="S14913" t="s">
        <v>30</v>
      </c>
      <c r="T14913" t="s">
        <v>31</v>
      </c>
      <c r="U14913" t="s">
        <v>32</v>
      </c>
      <c r="V14913" t="s">
        <v>33</v>
      </c>
    </row>
    <row r="14914" spans="1:22">
      <c r="A14914" s="4">
        <v>46130</v>
      </c>
      <c r="B14914" t="s">
        <v>10677</v>
      </c>
      <c r="C14914" t="s">
        <v>23</v>
      </c>
      <c r="D14914">
        <v>1</v>
      </c>
      <c r="E14914">
        <v>42000</v>
      </c>
      <c r="F14914">
        <f>Table2[[#This Row],[Đơn Giá Chuẩn]]*Table2[[#This Row],[Tổng số lượng bán]]</f>
        <v>42000</v>
      </c>
      <c r="G14914">
        <v>0</v>
      </c>
      <c r="H14914">
        <f>Table2[[#This Row],[Doanh số bán]]-Table2[[#This Row],[Chiết khấu]]</f>
        <v>42000</v>
      </c>
      <c r="K14914" t="s">
        <v>24</v>
      </c>
      <c r="L14914">
        <v>0</v>
      </c>
      <c r="M14914" t="s">
        <v>25</v>
      </c>
      <c r="N14914" t="s">
        <v>26</v>
      </c>
      <c r="O14914">
        <v>0</v>
      </c>
      <c r="P14914" t="s">
        <v>208</v>
      </c>
      <c r="Q14914" t="s">
        <v>209</v>
      </c>
      <c r="R14914" t="s">
        <v>29</v>
      </c>
      <c r="S14914" t="s">
        <v>30</v>
      </c>
      <c r="T14914" t="s">
        <v>31</v>
      </c>
      <c r="U14914" t="s">
        <v>32</v>
      </c>
      <c r="V14914" t="s">
        <v>33</v>
      </c>
    </row>
    <row r="14915" spans="1:22">
      <c r="A14915" s="4">
        <v>46130</v>
      </c>
      <c r="B14915" t="s">
        <v>10677</v>
      </c>
      <c r="C14915" t="s">
        <v>23</v>
      </c>
      <c r="D14915">
        <v>1</v>
      </c>
      <c r="E14915">
        <v>37000</v>
      </c>
      <c r="F14915">
        <f>Table2[[#This Row],[Đơn Giá Chuẩn]]*Table2[[#This Row],[Tổng số lượng bán]]</f>
        <v>37000</v>
      </c>
      <c r="G14915">
        <v>0</v>
      </c>
      <c r="H14915">
        <f>Table2[[#This Row],[Doanh số bán]]-Table2[[#This Row],[Chiết khấu]]</f>
        <v>37000</v>
      </c>
      <c r="K14915" t="s">
        <v>24</v>
      </c>
      <c r="L14915">
        <v>0</v>
      </c>
      <c r="M14915" t="s">
        <v>25</v>
      </c>
      <c r="N14915" t="s">
        <v>26</v>
      </c>
      <c r="O14915">
        <v>0</v>
      </c>
      <c r="P14915" t="s">
        <v>99</v>
      </c>
      <c r="Q14915" t="s">
        <v>100</v>
      </c>
      <c r="R14915" t="s">
        <v>29</v>
      </c>
      <c r="S14915" t="s">
        <v>91</v>
      </c>
      <c r="T14915" t="s">
        <v>31</v>
      </c>
      <c r="U14915" t="s">
        <v>32</v>
      </c>
      <c r="V14915" t="s">
        <v>33</v>
      </c>
    </row>
    <row r="14916" spans="1:22">
      <c r="A14916" s="4">
        <v>46130</v>
      </c>
      <c r="B14916" t="s">
        <v>10678</v>
      </c>
      <c r="C14916" t="s">
        <v>23</v>
      </c>
      <c r="D14916">
        <v>1</v>
      </c>
      <c r="E14916">
        <v>37000</v>
      </c>
      <c r="F14916">
        <f>Table2[[#This Row],[Đơn Giá Chuẩn]]*Table2[[#This Row],[Tổng số lượng bán]]</f>
        <v>37000</v>
      </c>
      <c r="G14916">
        <v>0</v>
      </c>
      <c r="H14916">
        <f>Table2[[#This Row],[Doanh số bán]]-Table2[[#This Row],[Chiết khấu]]</f>
        <v>37000</v>
      </c>
      <c r="K14916" t="s">
        <v>24</v>
      </c>
      <c r="L14916">
        <v>0</v>
      </c>
      <c r="M14916" t="s">
        <v>25</v>
      </c>
      <c r="N14916" t="s">
        <v>26</v>
      </c>
      <c r="O14916">
        <v>0</v>
      </c>
      <c r="P14916" t="s">
        <v>99</v>
      </c>
      <c r="Q14916" t="s">
        <v>100</v>
      </c>
      <c r="R14916" t="s">
        <v>29</v>
      </c>
      <c r="S14916" t="s">
        <v>91</v>
      </c>
      <c r="T14916" t="s">
        <v>31</v>
      </c>
      <c r="U14916" t="s">
        <v>32</v>
      </c>
      <c r="V14916" t="s">
        <v>33</v>
      </c>
    </row>
    <row r="14917" spans="1:22">
      <c r="A14917" s="4">
        <v>46130</v>
      </c>
      <c r="B14917" t="s">
        <v>10678</v>
      </c>
      <c r="C14917" t="s">
        <v>23</v>
      </c>
      <c r="D14917">
        <v>1</v>
      </c>
      <c r="E14917">
        <v>42000</v>
      </c>
      <c r="F14917">
        <f>Table2[[#This Row],[Đơn Giá Chuẩn]]*Table2[[#This Row],[Tổng số lượng bán]]</f>
        <v>42000</v>
      </c>
      <c r="G14917">
        <v>0</v>
      </c>
      <c r="H14917">
        <f>Table2[[#This Row],[Doanh số bán]]-Table2[[#This Row],[Chiết khấu]]</f>
        <v>42000</v>
      </c>
      <c r="K14917" t="s">
        <v>24</v>
      </c>
      <c r="L14917">
        <v>0</v>
      </c>
      <c r="M14917" t="s">
        <v>25</v>
      </c>
      <c r="N14917" t="s">
        <v>26</v>
      </c>
      <c r="O14917">
        <v>0</v>
      </c>
      <c r="P14917" t="s">
        <v>761</v>
      </c>
      <c r="Q14917" t="s">
        <v>762</v>
      </c>
      <c r="R14917" t="s">
        <v>29</v>
      </c>
      <c r="S14917" t="s">
        <v>56</v>
      </c>
      <c r="T14917" t="s">
        <v>31</v>
      </c>
      <c r="U14917" t="s">
        <v>32</v>
      </c>
      <c r="V14917" t="s">
        <v>33</v>
      </c>
    </row>
    <row r="14918" spans="1:22">
      <c r="A14918" s="4">
        <v>46130</v>
      </c>
      <c r="B14918" t="s">
        <v>10679</v>
      </c>
      <c r="C14918" t="s">
        <v>23</v>
      </c>
      <c r="D14918">
        <v>5</v>
      </c>
      <c r="E14918">
        <v>21000</v>
      </c>
      <c r="F14918">
        <f>Table2[[#This Row],[Đơn Giá Chuẩn]]*Table2[[#This Row],[Tổng số lượng bán]]</f>
        <v>105000</v>
      </c>
      <c r="G14918">
        <v>0</v>
      </c>
      <c r="H14918">
        <f>Table2[[#This Row],[Doanh số bán]]-Table2[[#This Row],[Chiết khấu]]</f>
        <v>105000</v>
      </c>
      <c r="K14918" t="s">
        <v>24</v>
      </c>
      <c r="L14918">
        <v>0</v>
      </c>
      <c r="M14918" t="s">
        <v>25</v>
      </c>
      <c r="N14918" t="s">
        <v>26</v>
      </c>
      <c r="O14918">
        <v>0</v>
      </c>
      <c r="P14918" t="s">
        <v>27</v>
      </c>
      <c r="Q14918" t="s">
        <v>28</v>
      </c>
      <c r="R14918" t="s">
        <v>29</v>
      </c>
      <c r="S14918" t="s">
        <v>30</v>
      </c>
      <c r="T14918" t="s">
        <v>31</v>
      </c>
      <c r="U14918" t="s">
        <v>32</v>
      </c>
      <c r="V14918" t="s">
        <v>33</v>
      </c>
    </row>
    <row r="14919" spans="1:22">
      <c r="A14919" s="4">
        <v>46130</v>
      </c>
      <c r="B14919" t="s">
        <v>10680</v>
      </c>
      <c r="C14919" t="s">
        <v>23</v>
      </c>
      <c r="D14919">
        <v>1</v>
      </c>
      <c r="E14919">
        <v>21000</v>
      </c>
      <c r="F14919">
        <f>Table2[[#This Row],[Đơn Giá Chuẩn]]*Table2[[#This Row],[Tổng số lượng bán]]</f>
        <v>21000</v>
      </c>
      <c r="G14919">
        <v>7037</v>
      </c>
      <c r="H14919">
        <f>Table2[[#This Row],[Doanh số bán]]-Table2[[#This Row],[Chiết khấu]]</f>
        <v>13963</v>
      </c>
      <c r="K14919" t="s">
        <v>24</v>
      </c>
      <c r="L14919">
        <v>0</v>
      </c>
      <c r="M14919" t="s">
        <v>25</v>
      </c>
      <c r="N14919" t="s">
        <v>26</v>
      </c>
      <c r="O14919">
        <v>0</v>
      </c>
      <c r="P14919" t="s">
        <v>27</v>
      </c>
      <c r="Q14919" t="s">
        <v>28</v>
      </c>
      <c r="R14919" t="s">
        <v>29</v>
      </c>
      <c r="S14919" t="s">
        <v>30</v>
      </c>
      <c r="T14919" t="s">
        <v>31</v>
      </c>
      <c r="U14919" t="s">
        <v>32</v>
      </c>
      <c r="V14919" t="s">
        <v>33</v>
      </c>
    </row>
    <row r="14920" spans="1:22">
      <c r="A14920" s="4">
        <v>46130</v>
      </c>
      <c r="B14920" t="s">
        <v>10680</v>
      </c>
      <c r="C14920" t="s">
        <v>23</v>
      </c>
      <c r="D14920">
        <v>3</v>
      </c>
      <c r="E14920">
        <v>25999.999999999996</v>
      </c>
      <c r="F14920">
        <f>Table2[[#This Row],[Đơn Giá Chuẩn]]*Table2[[#This Row],[Tổng số lượng bán]]</f>
        <v>77999.999999999985</v>
      </c>
      <c r="G14920">
        <v>26667</v>
      </c>
      <c r="H14920">
        <f>Table2[[#This Row],[Doanh số bán]]-Table2[[#This Row],[Chiết khấu]]</f>
        <v>51332.999999999985</v>
      </c>
      <c r="K14920" t="s">
        <v>24</v>
      </c>
      <c r="L14920">
        <v>0</v>
      </c>
      <c r="M14920" t="s">
        <v>25</v>
      </c>
      <c r="N14920" t="s">
        <v>26</v>
      </c>
      <c r="O14920">
        <v>0</v>
      </c>
      <c r="P14920" t="s">
        <v>47</v>
      </c>
      <c r="Q14920" t="s">
        <v>48</v>
      </c>
      <c r="R14920" t="s">
        <v>29</v>
      </c>
      <c r="S14920" t="s">
        <v>30</v>
      </c>
      <c r="T14920" t="s">
        <v>31</v>
      </c>
      <c r="U14920" t="s">
        <v>32</v>
      </c>
      <c r="V14920" t="s">
        <v>33</v>
      </c>
    </row>
    <row r="14921" spans="1:22">
      <c r="A14921" s="4">
        <v>46130</v>
      </c>
      <c r="B14921" t="s">
        <v>10681</v>
      </c>
      <c r="C14921" t="s">
        <v>23</v>
      </c>
      <c r="D14921">
        <v>1</v>
      </c>
      <c r="E14921">
        <v>21000</v>
      </c>
      <c r="F14921">
        <f>Table2[[#This Row],[Đơn Giá Chuẩn]]*Table2[[#This Row],[Tổng số lượng bán]]</f>
        <v>21000</v>
      </c>
      <c r="G14921">
        <v>7037</v>
      </c>
      <c r="H14921">
        <f>Table2[[#This Row],[Doanh số bán]]-Table2[[#This Row],[Chiết khấu]]</f>
        <v>13963</v>
      </c>
      <c r="K14921" t="s">
        <v>24</v>
      </c>
      <c r="L14921">
        <v>0</v>
      </c>
      <c r="M14921" t="s">
        <v>25</v>
      </c>
      <c r="N14921" t="s">
        <v>26</v>
      </c>
      <c r="O14921">
        <v>0</v>
      </c>
      <c r="P14921" t="s">
        <v>27</v>
      </c>
      <c r="Q14921" t="s">
        <v>28</v>
      </c>
      <c r="R14921" t="s">
        <v>29</v>
      </c>
      <c r="S14921" t="s">
        <v>30</v>
      </c>
      <c r="T14921" t="s">
        <v>31</v>
      </c>
      <c r="U14921" t="s">
        <v>32</v>
      </c>
      <c r="V14921" t="s">
        <v>33</v>
      </c>
    </row>
    <row r="14922" spans="1:22">
      <c r="A14922" s="4">
        <v>46130</v>
      </c>
      <c r="B14922" t="s">
        <v>10682</v>
      </c>
      <c r="C14922" t="s">
        <v>23</v>
      </c>
      <c r="D14922">
        <v>1</v>
      </c>
      <c r="E14922">
        <v>21000</v>
      </c>
      <c r="F14922">
        <f>Table2[[#This Row],[Đơn Giá Chuẩn]]*Table2[[#This Row],[Tổng số lượng bán]]</f>
        <v>21000</v>
      </c>
      <c r="G14922">
        <v>7037</v>
      </c>
      <c r="H14922">
        <f>Table2[[#This Row],[Doanh số bán]]-Table2[[#This Row],[Chiết khấu]]</f>
        <v>13963</v>
      </c>
      <c r="K14922" t="s">
        <v>24</v>
      </c>
      <c r="L14922">
        <v>0</v>
      </c>
      <c r="M14922" t="s">
        <v>25</v>
      </c>
      <c r="N14922" t="s">
        <v>26</v>
      </c>
      <c r="O14922">
        <v>0</v>
      </c>
      <c r="P14922" t="s">
        <v>27</v>
      </c>
      <c r="Q14922" t="s">
        <v>28</v>
      </c>
      <c r="R14922" t="s">
        <v>29</v>
      </c>
      <c r="S14922" t="s">
        <v>30</v>
      </c>
      <c r="T14922" t="s">
        <v>31</v>
      </c>
      <c r="U14922" t="s">
        <v>32</v>
      </c>
      <c r="V14922" t="s">
        <v>33</v>
      </c>
    </row>
    <row r="14923" spans="1:22">
      <c r="A14923" s="4">
        <v>46130</v>
      </c>
      <c r="B14923" t="s">
        <v>10682</v>
      </c>
      <c r="C14923" t="s">
        <v>23</v>
      </c>
      <c r="D14923">
        <v>2</v>
      </c>
      <c r="E14923">
        <v>25999.999999999996</v>
      </c>
      <c r="F14923">
        <f>Table2[[#This Row],[Đơn Giá Chuẩn]]*Table2[[#This Row],[Tổng số lượng bán]]</f>
        <v>51999.999999999993</v>
      </c>
      <c r="G14923">
        <v>17777</v>
      </c>
      <c r="H14923">
        <f>Table2[[#This Row],[Doanh số bán]]-Table2[[#This Row],[Chiết khấu]]</f>
        <v>34222.999999999993</v>
      </c>
      <c r="K14923" t="s">
        <v>24</v>
      </c>
      <c r="L14923">
        <v>0</v>
      </c>
      <c r="M14923" t="s">
        <v>25</v>
      </c>
      <c r="N14923" t="s">
        <v>26</v>
      </c>
      <c r="O14923">
        <v>0</v>
      </c>
      <c r="P14923" t="s">
        <v>47</v>
      </c>
      <c r="Q14923" t="s">
        <v>48</v>
      </c>
      <c r="R14923" t="s">
        <v>29</v>
      </c>
      <c r="S14923" t="s">
        <v>30</v>
      </c>
      <c r="T14923" t="s">
        <v>31</v>
      </c>
      <c r="U14923" t="s">
        <v>32</v>
      </c>
      <c r="V14923" t="s">
        <v>33</v>
      </c>
    </row>
    <row r="14924" spans="1:22">
      <c r="A14924" s="4">
        <v>46130</v>
      </c>
      <c r="B14924" t="s">
        <v>10683</v>
      </c>
      <c r="C14924" t="s">
        <v>23</v>
      </c>
      <c r="D14924">
        <v>1</v>
      </c>
      <c r="E14924">
        <v>32000</v>
      </c>
      <c r="F14924">
        <f>Table2[[#This Row],[Đơn Giá Chuẩn]]*Table2[[#This Row],[Tổng số lượng bán]]</f>
        <v>32000</v>
      </c>
      <c r="G14924">
        <v>0</v>
      </c>
      <c r="H14924">
        <f>Table2[[#This Row],[Doanh số bán]]-Table2[[#This Row],[Chiết khấu]]</f>
        <v>32000</v>
      </c>
      <c r="K14924" t="s">
        <v>24</v>
      </c>
      <c r="L14924">
        <v>0</v>
      </c>
      <c r="M14924" t="s">
        <v>25</v>
      </c>
      <c r="N14924" t="s">
        <v>26</v>
      </c>
      <c r="O14924">
        <v>0</v>
      </c>
      <c r="P14924" t="s">
        <v>77</v>
      </c>
      <c r="Q14924" t="s">
        <v>78</v>
      </c>
      <c r="R14924" t="s">
        <v>29</v>
      </c>
      <c r="S14924" t="s">
        <v>30</v>
      </c>
      <c r="T14924" t="s">
        <v>31</v>
      </c>
      <c r="U14924" t="s">
        <v>32</v>
      </c>
      <c r="V14924" t="s">
        <v>33</v>
      </c>
    </row>
    <row r="14925" spans="1:22">
      <c r="A14925" s="4">
        <v>46130</v>
      </c>
      <c r="B14925" t="s">
        <v>10684</v>
      </c>
      <c r="C14925" t="s">
        <v>23</v>
      </c>
      <c r="D14925">
        <v>1</v>
      </c>
      <c r="E14925">
        <v>25999.999999999996</v>
      </c>
      <c r="F14925">
        <f>Table2[[#This Row],[Đơn Giá Chuẩn]]*Table2[[#This Row],[Tổng số lượng bán]]</f>
        <v>25999.999999999996</v>
      </c>
      <c r="G14925">
        <v>0</v>
      </c>
      <c r="H14925">
        <f>Table2[[#This Row],[Doanh số bán]]-Table2[[#This Row],[Chiết khấu]]</f>
        <v>25999.999999999996</v>
      </c>
      <c r="K14925" t="s">
        <v>24</v>
      </c>
      <c r="L14925">
        <v>0</v>
      </c>
      <c r="M14925" t="s">
        <v>25</v>
      </c>
      <c r="N14925" t="s">
        <v>26</v>
      </c>
      <c r="O14925">
        <v>0</v>
      </c>
      <c r="P14925" t="s">
        <v>129</v>
      </c>
      <c r="Q14925" t="s">
        <v>130</v>
      </c>
      <c r="R14925" t="s">
        <v>29</v>
      </c>
      <c r="S14925" t="s">
        <v>30</v>
      </c>
      <c r="T14925" t="s">
        <v>31</v>
      </c>
      <c r="U14925" t="s">
        <v>32</v>
      </c>
      <c r="V14925" t="s">
        <v>33</v>
      </c>
    </row>
    <row r="14926" spans="1:22">
      <c r="A14926" s="4">
        <v>46130</v>
      </c>
      <c r="B14926" t="s">
        <v>10684</v>
      </c>
      <c r="C14926" t="s">
        <v>23</v>
      </c>
      <c r="D14926">
        <v>1</v>
      </c>
      <c r="E14926">
        <v>37000</v>
      </c>
      <c r="F14926">
        <f>Table2[[#This Row],[Đơn Giá Chuẩn]]*Table2[[#This Row],[Tổng số lượng bán]]</f>
        <v>37000</v>
      </c>
      <c r="G14926">
        <v>0</v>
      </c>
      <c r="H14926">
        <f>Table2[[#This Row],[Doanh số bán]]-Table2[[#This Row],[Chiết khấu]]</f>
        <v>37000</v>
      </c>
      <c r="K14926" t="s">
        <v>24</v>
      </c>
      <c r="L14926">
        <v>0</v>
      </c>
      <c r="M14926" t="s">
        <v>25</v>
      </c>
      <c r="N14926" t="s">
        <v>26</v>
      </c>
      <c r="O14926">
        <v>0</v>
      </c>
      <c r="P14926" t="s">
        <v>402</v>
      </c>
      <c r="Q14926" t="s">
        <v>403</v>
      </c>
      <c r="R14926" t="s">
        <v>29</v>
      </c>
      <c r="S14926" t="s">
        <v>59</v>
      </c>
      <c r="T14926" t="s">
        <v>31</v>
      </c>
      <c r="U14926" t="s">
        <v>32</v>
      </c>
      <c r="V14926" t="s">
        <v>33</v>
      </c>
    </row>
    <row r="14927" spans="1:22">
      <c r="A14927" s="4">
        <v>46130</v>
      </c>
      <c r="B14927" t="s">
        <v>10685</v>
      </c>
      <c r="C14927" t="s">
        <v>23</v>
      </c>
      <c r="D14927">
        <v>1</v>
      </c>
      <c r="E14927">
        <v>25999.999999999996</v>
      </c>
      <c r="F14927">
        <f>Table2[[#This Row],[Đơn Giá Chuẩn]]*Table2[[#This Row],[Tổng số lượng bán]]</f>
        <v>25999.999999999996</v>
      </c>
      <c r="G14927">
        <v>0</v>
      </c>
      <c r="H14927">
        <f>Table2[[#This Row],[Doanh số bán]]-Table2[[#This Row],[Chiết khấu]]</f>
        <v>25999.999999999996</v>
      </c>
      <c r="K14927" t="s">
        <v>24</v>
      </c>
      <c r="L14927">
        <v>0</v>
      </c>
      <c r="M14927" t="s">
        <v>25</v>
      </c>
      <c r="N14927" t="s">
        <v>26</v>
      </c>
      <c r="O14927">
        <v>0</v>
      </c>
      <c r="P14927" t="s">
        <v>47</v>
      </c>
      <c r="Q14927" t="s">
        <v>48</v>
      </c>
      <c r="R14927" t="s">
        <v>29</v>
      </c>
      <c r="S14927" t="s">
        <v>30</v>
      </c>
      <c r="T14927" t="s">
        <v>31</v>
      </c>
      <c r="U14927" t="s">
        <v>32</v>
      </c>
      <c r="V14927" t="s">
        <v>33</v>
      </c>
    </row>
    <row r="14928" spans="1:22">
      <c r="A14928" s="4">
        <v>46132</v>
      </c>
      <c r="B14928" t="s">
        <v>10686</v>
      </c>
      <c r="C14928" t="s">
        <v>2568</v>
      </c>
      <c r="D14928">
        <v>8</v>
      </c>
      <c r="E14928">
        <v>223000.00040000002</v>
      </c>
      <c r="F14928">
        <f>Table2[[#This Row],[Đơn Giá Chuẩn]]*Table2[[#This Row],[Tổng số lượng bán]]</f>
        <v>1784000.0032000002</v>
      </c>
      <c r="G14928">
        <v>0</v>
      </c>
      <c r="H14928">
        <f>Table2[[#This Row],[Doanh số bán]]-Table2[[#This Row],[Chiết khấu]]</f>
        <v>1784000.0032000002</v>
      </c>
      <c r="K14928" t="s">
        <v>2217</v>
      </c>
      <c r="L14928">
        <v>0.25</v>
      </c>
      <c r="M14928" t="s">
        <v>37</v>
      </c>
      <c r="N14928" t="s">
        <v>26</v>
      </c>
      <c r="O14928">
        <v>2</v>
      </c>
      <c r="P14928" t="s">
        <v>375</v>
      </c>
      <c r="Q14928" t="s">
        <v>376</v>
      </c>
      <c r="R14928" t="s">
        <v>41</v>
      </c>
      <c r="S14928" t="s">
        <v>42</v>
      </c>
      <c r="T14928" t="s">
        <v>2393</v>
      </c>
      <c r="U14928" t="s">
        <v>2394</v>
      </c>
      <c r="V14928" t="s">
        <v>2271</v>
      </c>
    </row>
    <row r="14929" spans="1:22">
      <c r="A14929" s="4">
        <v>46130</v>
      </c>
      <c r="B14929" t="s">
        <v>10687</v>
      </c>
      <c r="C14929" t="s">
        <v>23</v>
      </c>
      <c r="D14929">
        <v>1</v>
      </c>
      <c r="E14929">
        <v>37000</v>
      </c>
      <c r="F14929">
        <f>Table2[[#This Row],[Đơn Giá Chuẩn]]*Table2[[#This Row],[Tổng số lượng bán]]</f>
        <v>37000</v>
      </c>
      <c r="G14929">
        <v>9722</v>
      </c>
      <c r="H14929">
        <f>Table2[[#This Row],[Doanh số bán]]-Table2[[#This Row],[Chiết khấu]]</f>
        <v>27278</v>
      </c>
      <c r="K14929" t="s">
        <v>24</v>
      </c>
      <c r="L14929">
        <v>0</v>
      </c>
      <c r="M14929" t="s">
        <v>25</v>
      </c>
      <c r="N14929" t="s">
        <v>26</v>
      </c>
      <c r="O14929">
        <v>0</v>
      </c>
      <c r="P14929" t="s">
        <v>402</v>
      </c>
      <c r="Q14929" t="s">
        <v>403</v>
      </c>
      <c r="R14929" t="s">
        <v>29</v>
      </c>
      <c r="S14929" t="s">
        <v>59</v>
      </c>
      <c r="T14929" t="s">
        <v>31</v>
      </c>
      <c r="U14929" t="s">
        <v>32</v>
      </c>
      <c r="V14929" t="s">
        <v>33</v>
      </c>
    </row>
    <row r="14930" spans="1:22">
      <c r="A14930" s="4">
        <v>46130</v>
      </c>
      <c r="B14930" t="s">
        <v>10687</v>
      </c>
      <c r="C14930" t="s">
        <v>23</v>
      </c>
      <c r="D14930">
        <v>1</v>
      </c>
      <c r="E14930">
        <v>21000</v>
      </c>
      <c r="F14930">
        <f>Table2[[#This Row],[Đơn Giá Chuẩn]]*Table2[[#This Row],[Tổng số lượng bán]]</f>
        <v>21000</v>
      </c>
      <c r="G14930">
        <v>7037</v>
      </c>
      <c r="H14930">
        <f>Table2[[#This Row],[Doanh số bán]]-Table2[[#This Row],[Chiết khấu]]</f>
        <v>13963</v>
      </c>
      <c r="K14930" t="s">
        <v>24</v>
      </c>
      <c r="L14930">
        <v>0</v>
      </c>
      <c r="M14930" t="s">
        <v>25</v>
      </c>
      <c r="N14930" t="s">
        <v>26</v>
      </c>
      <c r="O14930">
        <v>0</v>
      </c>
      <c r="P14930" t="s">
        <v>27</v>
      </c>
      <c r="Q14930" t="s">
        <v>28</v>
      </c>
      <c r="R14930" t="s">
        <v>29</v>
      </c>
      <c r="S14930" t="s">
        <v>30</v>
      </c>
      <c r="T14930" t="s">
        <v>31</v>
      </c>
      <c r="U14930" t="s">
        <v>32</v>
      </c>
      <c r="V14930" t="s">
        <v>33</v>
      </c>
    </row>
    <row r="14931" spans="1:22">
      <c r="A14931" s="4">
        <v>46130</v>
      </c>
      <c r="B14931" t="s">
        <v>10688</v>
      </c>
      <c r="C14931" t="s">
        <v>23</v>
      </c>
      <c r="D14931">
        <v>1</v>
      </c>
      <c r="E14931">
        <v>21000</v>
      </c>
      <c r="F14931">
        <f>Table2[[#This Row],[Đơn Giá Chuẩn]]*Table2[[#This Row],[Tổng số lượng bán]]</f>
        <v>21000</v>
      </c>
      <c r="G14931">
        <v>7037</v>
      </c>
      <c r="H14931">
        <f>Table2[[#This Row],[Doanh số bán]]-Table2[[#This Row],[Chiết khấu]]</f>
        <v>13963</v>
      </c>
      <c r="K14931" t="s">
        <v>24</v>
      </c>
      <c r="L14931">
        <v>0</v>
      </c>
      <c r="M14931" t="s">
        <v>25</v>
      </c>
      <c r="N14931" t="s">
        <v>26</v>
      </c>
      <c r="O14931">
        <v>0</v>
      </c>
      <c r="P14931" t="s">
        <v>27</v>
      </c>
      <c r="Q14931" t="s">
        <v>28</v>
      </c>
      <c r="R14931" t="s">
        <v>29</v>
      </c>
      <c r="S14931" t="s">
        <v>30</v>
      </c>
      <c r="T14931" t="s">
        <v>31</v>
      </c>
      <c r="U14931" t="s">
        <v>32</v>
      </c>
      <c r="V14931" t="s">
        <v>33</v>
      </c>
    </row>
    <row r="14932" spans="1:22">
      <c r="A14932" s="4">
        <v>46130</v>
      </c>
      <c r="B14932" t="s">
        <v>10689</v>
      </c>
      <c r="C14932" t="s">
        <v>104</v>
      </c>
      <c r="D14932">
        <v>1</v>
      </c>
      <c r="E14932">
        <v>47000</v>
      </c>
      <c r="F14932">
        <f>Table2[[#This Row],[Đơn Giá Chuẩn]]*Table2[[#This Row],[Tổng số lượng bán]]</f>
        <v>47000</v>
      </c>
      <c r="G14932">
        <v>4167</v>
      </c>
      <c r="H14932">
        <f>Table2[[#This Row],[Doanh số bán]]-Table2[[#This Row],[Chiết khấu]]</f>
        <v>42833</v>
      </c>
      <c r="K14932" t="s">
        <v>24</v>
      </c>
      <c r="L14932">
        <v>0.16</v>
      </c>
      <c r="M14932" t="s">
        <v>25</v>
      </c>
      <c r="N14932" t="s">
        <v>26</v>
      </c>
      <c r="O14932">
        <v>0.16</v>
      </c>
      <c r="P14932" t="s">
        <v>105</v>
      </c>
      <c r="Q14932" t="s">
        <v>106</v>
      </c>
      <c r="R14932" t="s">
        <v>107</v>
      </c>
      <c r="S14932" t="s">
        <v>108</v>
      </c>
      <c r="T14932" t="s">
        <v>31</v>
      </c>
      <c r="U14932" t="s">
        <v>32</v>
      </c>
      <c r="V14932" t="s">
        <v>33</v>
      </c>
    </row>
    <row r="14933" spans="1:22">
      <c r="A14933" s="4">
        <v>46130</v>
      </c>
      <c r="B14933" t="s">
        <v>10690</v>
      </c>
      <c r="C14933" t="s">
        <v>155</v>
      </c>
      <c r="D14933">
        <v>1</v>
      </c>
      <c r="E14933">
        <v>152150</v>
      </c>
      <c r="F14933">
        <f>Table2[[#This Row],[Đơn Giá Chuẩn]]*Table2[[#This Row],[Tổng số lượng bán]]</f>
        <v>152150</v>
      </c>
      <c r="G14933">
        <v>13903</v>
      </c>
      <c r="H14933">
        <f>Table2[[#This Row],[Doanh số bán]]-Table2[[#This Row],[Chiết khấu]]</f>
        <v>138247</v>
      </c>
      <c r="K14933" t="s">
        <v>24</v>
      </c>
      <c r="L14933">
        <v>0.2</v>
      </c>
      <c r="M14933" t="s">
        <v>25</v>
      </c>
      <c r="N14933" t="s">
        <v>26</v>
      </c>
      <c r="O14933">
        <v>0.2</v>
      </c>
      <c r="P14933" t="s">
        <v>156</v>
      </c>
      <c r="Q14933" t="s">
        <v>157</v>
      </c>
      <c r="R14933" t="s">
        <v>107</v>
      </c>
      <c r="S14933" t="s">
        <v>108</v>
      </c>
      <c r="T14933" t="s">
        <v>31</v>
      </c>
      <c r="U14933" t="s">
        <v>32</v>
      </c>
      <c r="V14933" t="s">
        <v>33</v>
      </c>
    </row>
    <row r="14934" spans="1:22">
      <c r="A14934" s="4">
        <v>46132</v>
      </c>
      <c r="B14934" t="s">
        <v>10686</v>
      </c>
      <c r="C14934" t="s">
        <v>2568</v>
      </c>
      <c r="D14934">
        <v>10</v>
      </c>
      <c r="E14934">
        <v>184999.52000000002</v>
      </c>
      <c r="F14934">
        <f>Table2[[#This Row],[Đơn Giá Chuẩn]]*Table2[[#This Row],[Tổng số lượng bán]]</f>
        <v>1849995.2000000002</v>
      </c>
      <c r="G14934">
        <v>0</v>
      </c>
      <c r="H14934">
        <f>Table2[[#This Row],[Doanh số bán]]-Table2[[#This Row],[Chiết khấu]]</f>
        <v>1849995.2000000002</v>
      </c>
      <c r="K14934" t="s">
        <v>2217</v>
      </c>
      <c r="L14934">
        <v>1</v>
      </c>
      <c r="M14934" t="s">
        <v>37</v>
      </c>
      <c r="N14934" t="s">
        <v>26</v>
      </c>
      <c r="O14934">
        <v>10</v>
      </c>
      <c r="P14934" t="s">
        <v>512</v>
      </c>
      <c r="Q14934" t="s">
        <v>513</v>
      </c>
      <c r="R14934" t="s">
        <v>41</v>
      </c>
      <c r="S14934" t="s">
        <v>42</v>
      </c>
      <c r="T14934" t="s">
        <v>2393</v>
      </c>
      <c r="U14934" t="s">
        <v>2394</v>
      </c>
      <c r="V14934" t="s">
        <v>2271</v>
      </c>
    </row>
    <row r="14935" spans="1:22">
      <c r="A14935" s="4">
        <v>46132</v>
      </c>
      <c r="B14935" t="s">
        <v>10686</v>
      </c>
      <c r="C14935" t="s">
        <v>2568</v>
      </c>
      <c r="D14935">
        <v>10</v>
      </c>
      <c r="E14935">
        <v>180000.2</v>
      </c>
      <c r="F14935">
        <f>Table2[[#This Row],[Đơn Giá Chuẩn]]*Table2[[#This Row],[Tổng số lượng bán]]</f>
        <v>1800002</v>
      </c>
      <c r="G14935">
        <v>0</v>
      </c>
      <c r="H14935">
        <f>Table2[[#This Row],[Doanh số bán]]-Table2[[#This Row],[Chiết khấu]]</f>
        <v>1800002</v>
      </c>
      <c r="K14935" t="s">
        <v>2217</v>
      </c>
      <c r="L14935">
        <v>1</v>
      </c>
      <c r="M14935" t="s">
        <v>37</v>
      </c>
      <c r="N14935" t="s">
        <v>26</v>
      </c>
      <c r="O14935">
        <v>10</v>
      </c>
      <c r="P14935" t="s">
        <v>2511</v>
      </c>
      <c r="Q14935" t="s">
        <v>2512</v>
      </c>
      <c r="R14935" t="s">
        <v>41</v>
      </c>
      <c r="S14935" t="s">
        <v>42</v>
      </c>
      <c r="T14935" t="s">
        <v>2393</v>
      </c>
      <c r="U14935" t="s">
        <v>2394</v>
      </c>
      <c r="V14935" t="s">
        <v>2271</v>
      </c>
    </row>
    <row r="14936" spans="1:22">
      <c r="A14936" s="4">
        <v>46131</v>
      </c>
      <c r="B14936" t="s">
        <v>9516</v>
      </c>
      <c r="C14936" t="s">
        <v>104</v>
      </c>
      <c r="D14936">
        <v>2</v>
      </c>
      <c r="E14936">
        <v>51000</v>
      </c>
      <c r="F14936">
        <f>Table2[[#This Row],[Đơn Giá Chuẩn]]*Table2[[#This Row],[Tổng số lượng bán]]</f>
        <v>102000</v>
      </c>
      <c r="G14936">
        <v>0</v>
      </c>
      <c r="H14936">
        <f>Table2[[#This Row],[Doanh số bán]]-Table2[[#This Row],[Chiết khấu]]</f>
        <v>102000</v>
      </c>
      <c r="K14936" t="s">
        <v>24</v>
      </c>
      <c r="L14936">
        <v>0.12</v>
      </c>
      <c r="M14936" t="s">
        <v>319</v>
      </c>
      <c r="N14936" t="s">
        <v>26</v>
      </c>
      <c r="O14936">
        <v>0.24</v>
      </c>
      <c r="P14936" t="s">
        <v>656</v>
      </c>
      <c r="Q14936" t="s">
        <v>657</v>
      </c>
      <c r="R14936" t="s">
        <v>107</v>
      </c>
      <c r="S14936" t="s">
        <v>108</v>
      </c>
      <c r="T14936" t="s">
        <v>320</v>
      </c>
      <c r="U14936" t="s">
        <v>321</v>
      </c>
      <c r="V14936" t="s">
        <v>33</v>
      </c>
    </row>
    <row r="14937" spans="1:22">
      <c r="A14937" s="4">
        <v>46131</v>
      </c>
      <c r="B14937" t="s">
        <v>9516</v>
      </c>
      <c r="C14937" t="s">
        <v>104</v>
      </c>
      <c r="D14937">
        <v>2</v>
      </c>
      <c r="E14937">
        <v>51000</v>
      </c>
      <c r="F14937">
        <f>Table2[[#This Row],[Đơn Giá Chuẩn]]*Table2[[#This Row],[Tổng số lượng bán]]</f>
        <v>102000</v>
      </c>
      <c r="G14937">
        <v>0</v>
      </c>
      <c r="H14937">
        <f>Table2[[#This Row],[Doanh số bán]]-Table2[[#This Row],[Chiết khấu]]</f>
        <v>102000</v>
      </c>
      <c r="K14937" t="s">
        <v>24</v>
      </c>
      <c r="L14937">
        <v>0.12</v>
      </c>
      <c r="M14937" t="s">
        <v>319</v>
      </c>
      <c r="N14937" t="s">
        <v>26</v>
      </c>
      <c r="O14937">
        <v>0.24</v>
      </c>
      <c r="P14937" t="s">
        <v>588</v>
      </c>
      <c r="Q14937" t="s">
        <v>589</v>
      </c>
      <c r="R14937" t="s">
        <v>107</v>
      </c>
      <c r="S14937" t="s">
        <v>108</v>
      </c>
      <c r="T14937" t="s">
        <v>320</v>
      </c>
      <c r="U14937" t="s">
        <v>321</v>
      </c>
      <c r="V14937" t="s">
        <v>33</v>
      </c>
    </row>
    <row r="14938" spans="1:22">
      <c r="A14938" s="4">
        <v>46131</v>
      </c>
      <c r="B14938" t="s">
        <v>9516</v>
      </c>
      <c r="C14938" t="s">
        <v>104</v>
      </c>
      <c r="D14938">
        <v>2</v>
      </c>
      <c r="E14938">
        <v>47000</v>
      </c>
      <c r="F14938">
        <f>Table2[[#This Row],[Đơn Giá Chuẩn]]*Table2[[#This Row],[Tổng số lượng bán]]</f>
        <v>94000</v>
      </c>
      <c r="G14938">
        <v>0</v>
      </c>
      <c r="H14938">
        <f>Table2[[#This Row],[Doanh số bán]]-Table2[[#This Row],[Chiết khấu]]</f>
        <v>94000</v>
      </c>
      <c r="K14938" t="s">
        <v>24</v>
      </c>
      <c r="L14938">
        <v>0.12</v>
      </c>
      <c r="M14938" t="s">
        <v>319</v>
      </c>
      <c r="N14938" t="s">
        <v>26</v>
      </c>
      <c r="O14938">
        <v>0.24</v>
      </c>
      <c r="P14938" t="s">
        <v>520</v>
      </c>
      <c r="Q14938" t="s">
        <v>521</v>
      </c>
      <c r="R14938" t="s">
        <v>107</v>
      </c>
      <c r="S14938" t="s">
        <v>108</v>
      </c>
      <c r="T14938" t="s">
        <v>320</v>
      </c>
      <c r="U14938" t="s">
        <v>321</v>
      </c>
      <c r="V14938" t="s">
        <v>33</v>
      </c>
    </row>
    <row r="14939" spans="1:22">
      <c r="A14939" s="4">
        <v>46131</v>
      </c>
      <c r="B14939" t="s">
        <v>9516</v>
      </c>
      <c r="C14939" t="s">
        <v>104</v>
      </c>
      <c r="D14939">
        <v>2</v>
      </c>
      <c r="E14939">
        <v>47000</v>
      </c>
      <c r="F14939">
        <f>Table2[[#This Row],[Đơn Giá Chuẩn]]*Table2[[#This Row],[Tổng số lượng bán]]</f>
        <v>94000</v>
      </c>
      <c r="G14939">
        <v>0</v>
      </c>
      <c r="H14939">
        <f>Table2[[#This Row],[Doanh số bán]]-Table2[[#This Row],[Chiết khấu]]</f>
        <v>94000</v>
      </c>
      <c r="K14939" t="s">
        <v>24</v>
      </c>
      <c r="L14939">
        <v>0.16</v>
      </c>
      <c r="M14939" t="s">
        <v>319</v>
      </c>
      <c r="N14939" t="s">
        <v>26</v>
      </c>
      <c r="O14939">
        <v>0.32</v>
      </c>
      <c r="P14939" t="s">
        <v>105</v>
      </c>
      <c r="Q14939" t="s">
        <v>106</v>
      </c>
      <c r="R14939" t="s">
        <v>107</v>
      </c>
      <c r="S14939" t="s">
        <v>108</v>
      </c>
      <c r="T14939" t="s">
        <v>320</v>
      </c>
      <c r="U14939" t="s">
        <v>321</v>
      </c>
      <c r="V14939" t="s">
        <v>33</v>
      </c>
    </row>
    <row r="14940" spans="1:22">
      <c r="A14940" s="4">
        <v>46132</v>
      </c>
      <c r="B14940" t="s">
        <v>10686</v>
      </c>
      <c r="C14940" t="s">
        <v>2568</v>
      </c>
      <c r="D14940">
        <v>0</v>
      </c>
      <c r="E14940">
        <v>223000.00040000002</v>
      </c>
      <c r="F14940">
        <f>Table2[[#This Row],[Đơn Giá Chuẩn]]*Table2[[#This Row],[Tổng số lượng bán]]</f>
        <v>0</v>
      </c>
      <c r="G14940">
        <v>0</v>
      </c>
      <c r="H14940">
        <f>Table2[[#This Row],[Doanh số bán]]-Table2[[#This Row],[Chiết khấu]]</f>
        <v>0</v>
      </c>
      <c r="K14940" t="s">
        <v>2217</v>
      </c>
      <c r="L14940">
        <v>0.25</v>
      </c>
      <c r="M14940" t="s">
        <v>37</v>
      </c>
      <c r="N14940" t="s">
        <v>26</v>
      </c>
      <c r="O14940">
        <v>0.125</v>
      </c>
      <c r="P14940" t="s">
        <v>375</v>
      </c>
      <c r="Q14940" t="s">
        <v>376</v>
      </c>
      <c r="R14940" t="s">
        <v>41</v>
      </c>
      <c r="S14940" t="s">
        <v>42</v>
      </c>
      <c r="T14940" t="s">
        <v>2393</v>
      </c>
      <c r="U14940" t="s">
        <v>2394</v>
      </c>
      <c r="V14940" t="s">
        <v>2271</v>
      </c>
    </row>
    <row r="14941" spans="1:22">
      <c r="A14941" s="4">
        <v>46131</v>
      </c>
      <c r="B14941" t="s">
        <v>10691</v>
      </c>
      <c r="C14941" t="s">
        <v>23</v>
      </c>
      <c r="D14941">
        <v>1</v>
      </c>
      <c r="E14941">
        <v>21000</v>
      </c>
      <c r="F14941">
        <f>Table2[[#This Row],[Đơn Giá Chuẩn]]*Table2[[#This Row],[Tổng số lượng bán]]</f>
        <v>21000</v>
      </c>
      <c r="G14941">
        <v>0</v>
      </c>
      <c r="H14941">
        <f>Table2[[#This Row],[Doanh số bán]]-Table2[[#This Row],[Chiết khấu]]</f>
        <v>21000</v>
      </c>
      <c r="K14941" t="s">
        <v>24</v>
      </c>
      <c r="L14941">
        <v>0</v>
      </c>
      <c r="M14941" t="s">
        <v>319</v>
      </c>
      <c r="N14941" t="s">
        <v>26</v>
      </c>
      <c r="O14941">
        <v>0</v>
      </c>
      <c r="P14941" t="s">
        <v>27</v>
      </c>
      <c r="Q14941" t="s">
        <v>28</v>
      </c>
      <c r="R14941" t="s">
        <v>29</v>
      </c>
      <c r="S14941" t="s">
        <v>30</v>
      </c>
      <c r="T14941" t="s">
        <v>320</v>
      </c>
      <c r="U14941" t="s">
        <v>321</v>
      </c>
      <c r="V14941" t="s">
        <v>33</v>
      </c>
    </row>
    <row r="14942" spans="1:22">
      <c r="A14942" s="4">
        <v>46131</v>
      </c>
      <c r="B14942" t="s">
        <v>10692</v>
      </c>
      <c r="C14942" t="s">
        <v>23</v>
      </c>
      <c r="D14942">
        <v>1</v>
      </c>
      <c r="E14942">
        <v>25999.999999999996</v>
      </c>
      <c r="F14942">
        <f>Table2[[#This Row],[Đơn Giá Chuẩn]]*Table2[[#This Row],[Tổng số lượng bán]]</f>
        <v>25999.999999999996</v>
      </c>
      <c r="G14942">
        <v>0</v>
      </c>
      <c r="H14942">
        <f>Table2[[#This Row],[Doanh số bán]]-Table2[[#This Row],[Chiết khấu]]</f>
        <v>25999.999999999996</v>
      </c>
      <c r="K14942" t="s">
        <v>24</v>
      </c>
      <c r="L14942">
        <v>0</v>
      </c>
      <c r="M14942" t="s">
        <v>319</v>
      </c>
      <c r="N14942" t="s">
        <v>26</v>
      </c>
      <c r="O14942">
        <v>0</v>
      </c>
      <c r="P14942" t="s">
        <v>47</v>
      </c>
      <c r="Q14942" t="s">
        <v>48</v>
      </c>
      <c r="R14942" t="s">
        <v>29</v>
      </c>
      <c r="S14942" t="s">
        <v>30</v>
      </c>
      <c r="T14942" t="s">
        <v>320</v>
      </c>
      <c r="U14942" t="s">
        <v>321</v>
      </c>
      <c r="V14942" t="s">
        <v>33</v>
      </c>
    </row>
    <row r="14943" spans="1:22">
      <c r="A14943" s="4">
        <v>46132</v>
      </c>
      <c r="B14943" t="s">
        <v>10693</v>
      </c>
      <c r="C14943" t="s">
        <v>2568</v>
      </c>
      <c r="D14943">
        <v>10</v>
      </c>
      <c r="E14943">
        <v>186999.99968000001</v>
      </c>
      <c r="F14943">
        <f>Table2[[#This Row],[Đơn Giá Chuẩn]]*Table2[[#This Row],[Tổng số lượng bán]]</f>
        <v>1869999.9968000001</v>
      </c>
      <c r="G14943">
        <v>0</v>
      </c>
      <c r="H14943">
        <f>Table2[[#This Row],[Doanh số bán]]-Table2[[#This Row],[Chiết khấu]]</f>
        <v>1869999.9968000001</v>
      </c>
      <c r="K14943" t="s">
        <v>2217</v>
      </c>
      <c r="L14943">
        <v>1</v>
      </c>
      <c r="M14943" t="s">
        <v>37</v>
      </c>
      <c r="N14943" t="s">
        <v>26</v>
      </c>
      <c r="O14943">
        <v>10</v>
      </c>
      <c r="P14943" t="s">
        <v>2511</v>
      </c>
      <c r="Q14943" t="s">
        <v>2512</v>
      </c>
      <c r="R14943" t="s">
        <v>41</v>
      </c>
      <c r="S14943" t="s">
        <v>42</v>
      </c>
      <c r="T14943" t="s">
        <v>2491</v>
      </c>
      <c r="U14943" t="s">
        <v>2492</v>
      </c>
      <c r="V14943" t="s">
        <v>45</v>
      </c>
    </row>
    <row r="14944" spans="1:22">
      <c r="A14944" s="4">
        <v>46131</v>
      </c>
      <c r="B14944" t="s">
        <v>10694</v>
      </c>
      <c r="C14944" t="s">
        <v>23</v>
      </c>
      <c r="D14944">
        <v>1</v>
      </c>
      <c r="E14944">
        <v>21000</v>
      </c>
      <c r="F14944">
        <f>Table2[[#This Row],[Đơn Giá Chuẩn]]*Table2[[#This Row],[Tổng số lượng bán]]</f>
        <v>21000</v>
      </c>
      <c r="G14944">
        <v>0</v>
      </c>
      <c r="H14944">
        <f>Table2[[#This Row],[Doanh số bán]]-Table2[[#This Row],[Chiết khấu]]</f>
        <v>21000</v>
      </c>
      <c r="K14944" t="s">
        <v>24</v>
      </c>
      <c r="L14944">
        <v>0</v>
      </c>
      <c r="M14944" t="s">
        <v>319</v>
      </c>
      <c r="N14944" t="s">
        <v>26</v>
      </c>
      <c r="O14944">
        <v>0</v>
      </c>
      <c r="P14944" t="s">
        <v>27</v>
      </c>
      <c r="Q14944" t="s">
        <v>28</v>
      </c>
      <c r="R14944" t="s">
        <v>29</v>
      </c>
      <c r="S14944" t="s">
        <v>30</v>
      </c>
      <c r="T14944" t="s">
        <v>320</v>
      </c>
      <c r="U14944" t="s">
        <v>321</v>
      </c>
      <c r="V14944" t="s">
        <v>33</v>
      </c>
    </row>
    <row r="14945" spans="1:22">
      <c r="A14945" s="4">
        <v>46132</v>
      </c>
      <c r="B14945" t="s">
        <v>10695</v>
      </c>
      <c r="C14945" t="s">
        <v>2568</v>
      </c>
      <c r="D14945">
        <v>20</v>
      </c>
      <c r="E14945">
        <v>192000.00008000003</v>
      </c>
      <c r="F14945">
        <f>Table2[[#This Row],[Đơn Giá Chuẩn]]*Table2[[#This Row],[Tổng số lượng bán]]</f>
        <v>3840000.0016000005</v>
      </c>
      <c r="G14945">
        <v>0</v>
      </c>
      <c r="H14945">
        <f>Table2[[#This Row],[Doanh số bán]]-Table2[[#This Row],[Chiết khấu]]</f>
        <v>3840000.0016000005</v>
      </c>
      <c r="K14945" t="s">
        <v>2217</v>
      </c>
      <c r="L14945">
        <v>1</v>
      </c>
      <c r="M14945" t="s">
        <v>37</v>
      </c>
      <c r="N14945" t="s">
        <v>919</v>
      </c>
      <c r="O14945">
        <v>20</v>
      </c>
      <c r="P14945" t="s">
        <v>512</v>
      </c>
      <c r="Q14945" t="s">
        <v>513</v>
      </c>
      <c r="R14945" t="s">
        <v>41</v>
      </c>
      <c r="S14945" t="s">
        <v>42</v>
      </c>
      <c r="T14945" t="s">
        <v>3025</v>
      </c>
      <c r="U14945" t="s">
        <v>3026</v>
      </c>
      <c r="V14945" t="s">
        <v>45</v>
      </c>
    </row>
    <row r="14946" spans="1:22">
      <c r="A14946" s="4">
        <v>46131</v>
      </c>
      <c r="B14946" t="s">
        <v>10696</v>
      </c>
      <c r="C14946" t="s">
        <v>23</v>
      </c>
      <c r="D14946">
        <v>2</v>
      </c>
      <c r="E14946">
        <v>21000</v>
      </c>
      <c r="F14946">
        <f>Table2[[#This Row],[Đơn Giá Chuẩn]]*Table2[[#This Row],[Tổng số lượng bán]]</f>
        <v>42000</v>
      </c>
      <c r="G14946">
        <v>0</v>
      </c>
      <c r="H14946">
        <f>Table2[[#This Row],[Doanh số bán]]-Table2[[#This Row],[Chiết khấu]]</f>
        <v>42000</v>
      </c>
      <c r="K14946" t="s">
        <v>24</v>
      </c>
      <c r="L14946">
        <v>0</v>
      </c>
      <c r="M14946" t="s">
        <v>319</v>
      </c>
      <c r="N14946" t="s">
        <v>26</v>
      </c>
      <c r="O14946">
        <v>0</v>
      </c>
      <c r="P14946" t="s">
        <v>27</v>
      </c>
      <c r="Q14946" t="s">
        <v>28</v>
      </c>
      <c r="R14946" t="s">
        <v>29</v>
      </c>
      <c r="S14946" t="s">
        <v>30</v>
      </c>
      <c r="T14946" t="s">
        <v>320</v>
      </c>
      <c r="U14946" t="s">
        <v>321</v>
      </c>
      <c r="V14946" t="s">
        <v>33</v>
      </c>
    </row>
    <row r="14947" spans="1:22">
      <c r="A14947" s="4">
        <v>46131</v>
      </c>
      <c r="B14947" t="s">
        <v>10696</v>
      </c>
      <c r="C14947" t="s">
        <v>23</v>
      </c>
      <c r="D14947">
        <v>3</v>
      </c>
      <c r="E14947">
        <v>25999.999999999996</v>
      </c>
      <c r="F14947">
        <f>Table2[[#This Row],[Đơn Giá Chuẩn]]*Table2[[#This Row],[Tổng số lượng bán]]</f>
        <v>77999.999999999985</v>
      </c>
      <c r="G14947">
        <v>0</v>
      </c>
      <c r="H14947">
        <f>Table2[[#This Row],[Doanh số bán]]-Table2[[#This Row],[Chiết khấu]]</f>
        <v>77999.999999999985</v>
      </c>
      <c r="K14947" t="s">
        <v>24</v>
      </c>
      <c r="L14947">
        <v>0</v>
      </c>
      <c r="M14947" t="s">
        <v>319</v>
      </c>
      <c r="N14947" t="s">
        <v>26</v>
      </c>
      <c r="O14947">
        <v>0</v>
      </c>
      <c r="P14947" t="s">
        <v>47</v>
      </c>
      <c r="Q14947" t="s">
        <v>48</v>
      </c>
      <c r="R14947" t="s">
        <v>29</v>
      </c>
      <c r="S14947" t="s">
        <v>30</v>
      </c>
      <c r="T14947" t="s">
        <v>320</v>
      </c>
      <c r="U14947" t="s">
        <v>321</v>
      </c>
      <c r="V14947" t="s">
        <v>33</v>
      </c>
    </row>
    <row r="14948" spans="1:22">
      <c r="A14948" s="4">
        <v>46131</v>
      </c>
      <c r="B14948" t="s">
        <v>10697</v>
      </c>
      <c r="C14948" t="s">
        <v>23</v>
      </c>
      <c r="D14948">
        <v>1</v>
      </c>
      <c r="E14948">
        <v>21000</v>
      </c>
      <c r="F14948">
        <f>Table2[[#This Row],[Đơn Giá Chuẩn]]*Table2[[#This Row],[Tổng số lượng bán]]</f>
        <v>21000</v>
      </c>
      <c r="G14948">
        <v>0</v>
      </c>
      <c r="H14948">
        <f>Table2[[#This Row],[Doanh số bán]]-Table2[[#This Row],[Chiết khấu]]</f>
        <v>21000</v>
      </c>
      <c r="K14948" t="s">
        <v>24</v>
      </c>
      <c r="L14948">
        <v>0</v>
      </c>
      <c r="M14948" t="s">
        <v>319</v>
      </c>
      <c r="N14948" t="s">
        <v>26</v>
      </c>
      <c r="O14948">
        <v>0</v>
      </c>
      <c r="P14948" t="s">
        <v>27</v>
      </c>
      <c r="Q14948" t="s">
        <v>28</v>
      </c>
      <c r="R14948" t="s">
        <v>29</v>
      </c>
      <c r="S14948" t="s">
        <v>30</v>
      </c>
      <c r="T14948" t="s">
        <v>320</v>
      </c>
      <c r="U14948" t="s">
        <v>321</v>
      </c>
      <c r="V14948" t="s">
        <v>33</v>
      </c>
    </row>
    <row r="14949" spans="1:22">
      <c r="A14949" s="4">
        <v>46131</v>
      </c>
      <c r="B14949" t="s">
        <v>10697</v>
      </c>
      <c r="C14949" t="s">
        <v>23</v>
      </c>
      <c r="D14949">
        <v>1</v>
      </c>
      <c r="E14949">
        <v>25999.999999999996</v>
      </c>
      <c r="F14949">
        <f>Table2[[#This Row],[Đơn Giá Chuẩn]]*Table2[[#This Row],[Tổng số lượng bán]]</f>
        <v>25999.999999999996</v>
      </c>
      <c r="G14949">
        <v>0</v>
      </c>
      <c r="H14949">
        <f>Table2[[#This Row],[Doanh số bán]]-Table2[[#This Row],[Chiết khấu]]</f>
        <v>25999.999999999996</v>
      </c>
      <c r="K14949" t="s">
        <v>24</v>
      </c>
      <c r="L14949">
        <v>0</v>
      </c>
      <c r="M14949" t="s">
        <v>319</v>
      </c>
      <c r="N14949" t="s">
        <v>26</v>
      </c>
      <c r="O14949">
        <v>0</v>
      </c>
      <c r="P14949" t="s">
        <v>47</v>
      </c>
      <c r="Q14949" t="s">
        <v>48</v>
      </c>
      <c r="R14949" t="s">
        <v>29</v>
      </c>
      <c r="S14949" t="s">
        <v>30</v>
      </c>
      <c r="T14949" t="s">
        <v>320</v>
      </c>
      <c r="U14949" t="s">
        <v>321</v>
      </c>
      <c r="V14949" t="s">
        <v>33</v>
      </c>
    </row>
    <row r="14950" spans="1:22">
      <c r="A14950" s="4">
        <v>46131</v>
      </c>
      <c r="B14950" t="s">
        <v>10698</v>
      </c>
      <c r="C14950" t="s">
        <v>23</v>
      </c>
      <c r="D14950">
        <v>1</v>
      </c>
      <c r="E14950">
        <v>25999.999999999996</v>
      </c>
      <c r="F14950">
        <f>Table2[[#This Row],[Đơn Giá Chuẩn]]*Table2[[#This Row],[Tổng số lượng bán]]</f>
        <v>25999.999999999996</v>
      </c>
      <c r="G14950">
        <v>0</v>
      </c>
      <c r="H14950">
        <f>Table2[[#This Row],[Doanh số bán]]-Table2[[#This Row],[Chiết khấu]]</f>
        <v>25999.999999999996</v>
      </c>
      <c r="K14950" t="s">
        <v>24</v>
      </c>
      <c r="L14950">
        <v>0</v>
      </c>
      <c r="M14950" t="s">
        <v>319</v>
      </c>
      <c r="N14950" t="s">
        <v>26</v>
      </c>
      <c r="O14950">
        <v>0</v>
      </c>
      <c r="P14950" t="s">
        <v>47</v>
      </c>
      <c r="Q14950" t="s">
        <v>48</v>
      </c>
      <c r="R14950" t="s">
        <v>29</v>
      </c>
      <c r="S14950" t="s">
        <v>30</v>
      </c>
      <c r="T14950" t="s">
        <v>320</v>
      </c>
      <c r="U14950" t="s">
        <v>321</v>
      </c>
      <c r="V14950" t="s">
        <v>33</v>
      </c>
    </row>
    <row r="14951" spans="1:22">
      <c r="A14951" s="4">
        <v>46131</v>
      </c>
      <c r="B14951" t="s">
        <v>10698</v>
      </c>
      <c r="C14951" t="s">
        <v>23</v>
      </c>
      <c r="D14951">
        <v>1</v>
      </c>
      <c r="E14951">
        <v>21000</v>
      </c>
      <c r="F14951">
        <f>Table2[[#This Row],[Đơn Giá Chuẩn]]*Table2[[#This Row],[Tổng số lượng bán]]</f>
        <v>21000</v>
      </c>
      <c r="G14951">
        <v>0</v>
      </c>
      <c r="H14951">
        <f>Table2[[#This Row],[Doanh số bán]]-Table2[[#This Row],[Chiết khấu]]</f>
        <v>21000</v>
      </c>
      <c r="K14951" t="s">
        <v>24</v>
      </c>
      <c r="L14951">
        <v>0</v>
      </c>
      <c r="M14951" t="s">
        <v>319</v>
      </c>
      <c r="N14951" t="s">
        <v>26</v>
      </c>
      <c r="O14951">
        <v>0</v>
      </c>
      <c r="P14951" t="s">
        <v>27</v>
      </c>
      <c r="Q14951" t="s">
        <v>28</v>
      </c>
      <c r="R14951" t="s">
        <v>29</v>
      </c>
      <c r="S14951" t="s">
        <v>30</v>
      </c>
      <c r="T14951" t="s">
        <v>320</v>
      </c>
      <c r="U14951" t="s">
        <v>321</v>
      </c>
      <c r="V14951" t="s">
        <v>33</v>
      </c>
    </row>
    <row r="14952" spans="1:22">
      <c r="A14952" s="4">
        <v>46131</v>
      </c>
      <c r="B14952" t="s">
        <v>10699</v>
      </c>
      <c r="C14952" t="s">
        <v>23</v>
      </c>
      <c r="D14952">
        <v>2</v>
      </c>
      <c r="E14952">
        <v>21000</v>
      </c>
      <c r="F14952">
        <f>Table2[[#This Row],[Đơn Giá Chuẩn]]*Table2[[#This Row],[Tổng số lượng bán]]</f>
        <v>42000</v>
      </c>
      <c r="G14952">
        <v>0</v>
      </c>
      <c r="H14952">
        <f>Table2[[#This Row],[Doanh số bán]]-Table2[[#This Row],[Chiết khấu]]</f>
        <v>42000</v>
      </c>
      <c r="K14952" t="s">
        <v>24</v>
      </c>
      <c r="L14952">
        <v>0</v>
      </c>
      <c r="M14952" t="s">
        <v>319</v>
      </c>
      <c r="N14952" t="s">
        <v>26</v>
      </c>
      <c r="O14952">
        <v>0</v>
      </c>
      <c r="P14952" t="s">
        <v>27</v>
      </c>
      <c r="Q14952" t="s">
        <v>28</v>
      </c>
      <c r="R14952" t="s">
        <v>29</v>
      </c>
      <c r="S14952" t="s">
        <v>30</v>
      </c>
      <c r="T14952" t="s">
        <v>320</v>
      </c>
      <c r="U14952" t="s">
        <v>321</v>
      </c>
      <c r="V14952" t="s">
        <v>33</v>
      </c>
    </row>
    <row r="14953" spans="1:22">
      <c r="A14953" s="4">
        <v>46131</v>
      </c>
      <c r="B14953" t="s">
        <v>10700</v>
      </c>
      <c r="C14953" t="s">
        <v>23</v>
      </c>
      <c r="D14953">
        <v>1</v>
      </c>
      <c r="E14953">
        <v>21000</v>
      </c>
      <c r="F14953">
        <f>Table2[[#This Row],[Đơn Giá Chuẩn]]*Table2[[#This Row],[Tổng số lượng bán]]</f>
        <v>21000</v>
      </c>
      <c r="G14953">
        <v>0</v>
      </c>
      <c r="H14953">
        <f>Table2[[#This Row],[Doanh số bán]]-Table2[[#This Row],[Chiết khấu]]</f>
        <v>21000</v>
      </c>
      <c r="K14953" t="s">
        <v>24</v>
      </c>
      <c r="L14953">
        <v>0</v>
      </c>
      <c r="M14953" t="s">
        <v>319</v>
      </c>
      <c r="N14953" t="s">
        <v>26</v>
      </c>
      <c r="O14953">
        <v>0</v>
      </c>
      <c r="P14953" t="s">
        <v>27</v>
      </c>
      <c r="Q14953" t="s">
        <v>28</v>
      </c>
      <c r="R14953" t="s">
        <v>29</v>
      </c>
      <c r="S14953" t="s">
        <v>30</v>
      </c>
      <c r="T14953" t="s">
        <v>320</v>
      </c>
      <c r="U14953" t="s">
        <v>321</v>
      </c>
      <c r="V14953" t="s">
        <v>33</v>
      </c>
    </row>
    <row r="14954" spans="1:22">
      <c r="A14954" s="4">
        <v>46131</v>
      </c>
      <c r="B14954" t="s">
        <v>10700</v>
      </c>
      <c r="C14954" t="s">
        <v>23</v>
      </c>
      <c r="D14954">
        <v>1</v>
      </c>
      <c r="E14954">
        <v>32000</v>
      </c>
      <c r="F14954">
        <f>Table2[[#This Row],[Đơn Giá Chuẩn]]*Table2[[#This Row],[Tổng số lượng bán]]</f>
        <v>32000</v>
      </c>
      <c r="G14954">
        <v>0</v>
      </c>
      <c r="H14954">
        <f>Table2[[#This Row],[Doanh số bán]]-Table2[[#This Row],[Chiết khấu]]</f>
        <v>32000</v>
      </c>
      <c r="K14954" t="s">
        <v>24</v>
      </c>
      <c r="L14954">
        <v>0</v>
      </c>
      <c r="M14954" t="s">
        <v>319</v>
      </c>
      <c r="N14954" t="s">
        <v>26</v>
      </c>
      <c r="O14954">
        <v>0</v>
      </c>
      <c r="P14954" t="s">
        <v>125</v>
      </c>
      <c r="Q14954" t="s">
        <v>126</v>
      </c>
      <c r="R14954" t="s">
        <v>29</v>
      </c>
      <c r="S14954" t="s">
        <v>30</v>
      </c>
      <c r="T14954" t="s">
        <v>320</v>
      </c>
      <c r="U14954" t="s">
        <v>321</v>
      </c>
      <c r="V14954" t="s">
        <v>33</v>
      </c>
    </row>
    <row r="14955" spans="1:22">
      <c r="A14955" s="4">
        <v>46131</v>
      </c>
      <c r="B14955" t="s">
        <v>10701</v>
      </c>
      <c r="C14955" t="s">
        <v>23</v>
      </c>
      <c r="D14955">
        <v>1</v>
      </c>
      <c r="E14955">
        <v>25999.999999999996</v>
      </c>
      <c r="F14955">
        <f>Table2[[#This Row],[Đơn Giá Chuẩn]]*Table2[[#This Row],[Tổng số lượng bán]]</f>
        <v>25999.999999999996</v>
      </c>
      <c r="G14955">
        <v>0</v>
      </c>
      <c r="H14955">
        <f>Table2[[#This Row],[Doanh số bán]]-Table2[[#This Row],[Chiết khấu]]</f>
        <v>25999.999999999996</v>
      </c>
      <c r="K14955" t="s">
        <v>24</v>
      </c>
      <c r="L14955">
        <v>0</v>
      </c>
      <c r="M14955" t="s">
        <v>319</v>
      </c>
      <c r="N14955" t="s">
        <v>26</v>
      </c>
      <c r="O14955">
        <v>0</v>
      </c>
      <c r="P14955" t="s">
        <v>129</v>
      </c>
      <c r="Q14955" t="s">
        <v>130</v>
      </c>
      <c r="R14955" t="s">
        <v>29</v>
      </c>
      <c r="S14955" t="s">
        <v>30</v>
      </c>
      <c r="T14955" t="s">
        <v>320</v>
      </c>
      <c r="U14955" t="s">
        <v>321</v>
      </c>
      <c r="V14955" t="s">
        <v>33</v>
      </c>
    </row>
    <row r="14956" spans="1:22">
      <c r="A14956" s="4">
        <v>46132</v>
      </c>
      <c r="B14956" t="s">
        <v>10695</v>
      </c>
      <c r="C14956" t="s">
        <v>2568</v>
      </c>
      <c r="D14956">
        <v>10</v>
      </c>
      <c r="E14956">
        <v>191999.99900000001</v>
      </c>
      <c r="F14956">
        <f>Table2[[#This Row],[Đơn Giá Chuẩn]]*Table2[[#This Row],[Tổng số lượng bán]]</f>
        <v>1919999.9900000002</v>
      </c>
      <c r="G14956">
        <v>0</v>
      </c>
      <c r="H14956">
        <f>Table2[[#This Row],[Doanh số bán]]-Table2[[#This Row],[Chiết khấu]]</f>
        <v>1919999.9900000002</v>
      </c>
      <c r="K14956" t="s">
        <v>2217</v>
      </c>
      <c r="L14956">
        <v>1</v>
      </c>
      <c r="M14956" t="s">
        <v>37</v>
      </c>
      <c r="N14956" t="s">
        <v>919</v>
      </c>
      <c r="O14956">
        <v>10</v>
      </c>
      <c r="P14956" t="s">
        <v>8614</v>
      </c>
      <c r="Q14956" t="s">
        <v>8615</v>
      </c>
      <c r="R14956" t="s">
        <v>41</v>
      </c>
      <c r="S14956" t="s">
        <v>42</v>
      </c>
      <c r="T14956" t="s">
        <v>3025</v>
      </c>
      <c r="U14956" t="s">
        <v>3026</v>
      </c>
      <c r="V14956" t="s">
        <v>45</v>
      </c>
    </row>
    <row r="14957" spans="1:22">
      <c r="A14957" s="4">
        <v>46131</v>
      </c>
      <c r="B14957" t="s">
        <v>10702</v>
      </c>
      <c r="C14957" t="s">
        <v>23</v>
      </c>
      <c r="D14957">
        <v>1</v>
      </c>
      <c r="E14957">
        <v>37000</v>
      </c>
      <c r="F14957">
        <f>Table2[[#This Row],[Đơn Giá Chuẩn]]*Table2[[#This Row],[Tổng số lượng bán]]</f>
        <v>37000</v>
      </c>
      <c r="G14957">
        <v>0</v>
      </c>
      <c r="H14957">
        <f>Table2[[#This Row],[Doanh số bán]]-Table2[[#This Row],[Chiết khấu]]</f>
        <v>37000</v>
      </c>
      <c r="K14957" t="s">
        <v>24</v>
      </c>
      <c r="L14957">
        <v>0</v>
      </c>
      <c r="M14957" t="s">
        <v>319</v>
      </c>
      <c r="N14957" t="s">
        <v>26</v>
      </c>
      <c r="O14957">
        <v>0</v>
      </c>
      <c r="P14957" t="s">
        <v>99</v>
      </c>
      <c r="Q14957" t="s">
        <v>100</v>
      </c>
      <c r="R14957" t="s">
        <v>29</v>
      </c>
      <c r="S14957" t="s">
        <v>91</v>
      </c>
      <c r="T14957" t="s">
        <v>320</v>
      </c>
      <c r="U14957" t="s">
        <v>321</v>
      </c>
      <c r="V14957" t="s">
        <v>33</v>
      </c>
    </row>
    <row r="14958" spans="1:22">
      <c r="A14958" s="4">
        <v>46131</v>
      </c>
      <c r="B14958" t="s">
        <v>10703</v>
      </c>
      <c r="C14958" t="s">
        <v>23</v>
      </c>
      <c r="D14958">
        <v>1</v>
      </c>
      <c r="E14958">
        <v>25999.999999999996</v>
      </c>
      <c r="F14958">
        <f>Table2[[#This Row],[Đơn Giá Chuẩn]]*Table2[[#This Row],[Tổng số lượng bán]]</f>
        <v>25999.999999999996</v>
      </c>
      <c r="G14958">
        <v>0</v>
      </c>
      <c r="H14958">
        <f>Table2[[#This Row],[Doanh số bán]]-Table2[[#This Row],[Chiết khấu]]</f>
        <v>25999.999999999996</v>
      </c>
      <c r="K14958" t="s">
        <v>24</v>
      </c>
      <c r="L14958">
        <v>0</v>
      </c>
      <c r="M14958" t="s">
        <v>319</v>
      </c>
      <c r="N14958" t="s">
        <v>26</v>
      </c>
      <c r="O14958">
        <v>0</v>
      </c>
      <c r="P14958" t="s">
        <v>47</v>
      </c>
      <c r="Q14958" t="s">
        <v>48</v>
      </c>
      <c r="R14958" t="s">
        <v>29</v>
      </c>
      <c r="S14958" t="s">
        <v>30</v>
      </c>
      <c r="T14958" t="s">
        <v>320</v>
      </c>
      <c r="U14958" t="s">
        <v>321</v>
      </c>
      <c r="V14958" t="s">
        <v>33</v>
      </c>
    </row>
    <row r="14959" spans="1:22">
      <c r="A14959" s="4">
        <v>46132</v>
      </c>
      <c r="B14959" t="s">
        <v>10704</v>
      </c>
      <c r="C14959" t="s">
        <v>2568</v>
      </c>
      <c r="D14959">
        <v>10</v>
      </c>
      <c r="E14959">
        <v>207000.00020000001</v>
      </c>
      <c r="F14959">
        <f>Table2[[#This Row],[Đơn Giá Chuẩn]]*Table2[[#This Row],[Tổng số lượng bán]]</f>
        <v>2070000.0020000001</v>
      </c>
      <c r="G14959">
        <v>0</v>
      </c>
      <c r="H14959">
        <f>Table2[[#This Row],[Doanh số bán]]-Table2[[#This Row],[Chiết khấu]]</f>
        <v>2070000.0020000001</v>
      </c>
      <c r="K14959" t="s">
        <v>2217</v>
      </c>
      <c r="L14959">
        <v>1</v>
      </c>
      <c r="M14959" t="s">
        <v>37</v>
      </c>
      <c r="N14959" t="s">
        <v>26</v>
      </c>
      <c r="O14959">
        <v>10</v>
      </c>
      <c r="P14959" t="s">
        <v>84</v>
      </c>
      <c r="Q14959" t="s">
        <v>85</v>
      </c>
      <c r="R14959" t="s">
        <v>41</v>
      </c>
      <c r="S14959" t="s">
        <v>42</v>
      </c>
      <c r="T14959" t="s">
        <v>3880</v>
      </c>
      <c r="U14959" t="s">
        <v>3881</v>
      </c>
      <c r="V14959" t="s">
        <v>45</v>
      </c>
    </row>
    <row r="14960" spans="1:22">
      <c r="A14960" s="4">
        <v>46131</v>
      </c>
      <c r="B14960" t="s">
        <v>10705</v>
      </c>
      <c r="C14960" t="s">
        <v>23</v>
      </c>
      <c r="D14960">
        <v>1</v>
      </c>
      <c r="E14960">
        <v>21000</v>
      </c>
      <c r="F14960">
        <f>Table2[[#This Row],[Đơn Giá Chuẩn]]*Table2[[#This Row],[Tổng số lượng bán]]</f>
        <v>21000</v>
      </c>
      <c r="G14960">
        <v>7037</v>
      </c>
      <c r="H14960">
        <f>Table2[[#This Row],[Doanh số bán]]-Table2[[#This Row],[Chiết khấu]]</f>
        <v>13963</v>
      </c>
      <c r="K14960" t="s">
        <v>24</v>
      </c>
      <c r="L14960">
        <v>0</v>
      </c>
      <c r="M14960" t="s">
        <v>25</v>
      </c>
      <c r="N14960" t="s">
        <v>26</v>
      </c>
      <c r="O14960">
        <v>0</v>
      </c>
      <c r="P14960" t="s">
        <v>27</v>
      </c>
      <c r="Q14960" t="s">
        <v>28</v>
      </c>
      <c r="R14960" t="s">
        <v>29</v>
      </c>
      <c r="S14960" t="s">
        <v>30</v>
      </c>
      <c r="T14960" t="s">
        <v>31</v>
      </c>
      <c r="U14960" t="s">
        <v>32</v>
      </c>
      <c r="V14960" t="s">
        <v>33</v>
      </c>
    </row>
    <row r="14961" spans="1:22">
      <c r="A14961" s="4">
        <v>46131</v>
      </c>
      <c r="B14961" t="s">
        <v>10706</v>
      </c>
      <c r="C14961" t="s">
        <v>23</v>
      </c>
      <c r="D14961">
        <v>4</v>
      </c>
      <c r="E14961">
        <v>37000</v>
      </c>
      <c r="F14961">
        <f>Table2[[#This Row],[Đơn Giá Chuẩn]]*Table2[[#This Row],[Tổng số lượng bán]]</f>
        <v>148000</v>
      </c>
      <c r="G14961">
        <v>38889</v>
      </c>
      <c r="H14961">
        <f>Table2[[#This Row],[Doanh số bán]]-Table2[[#This Row],[Chiết khấu]]</f>
        <v>109111</v>
      </c>
      <c r="K14961" t="s">
        <v>24</v>
      </c>
      <c r="L14961">
        <v>0</v>
      </c>
      <c r="M14961" t="s">
        <v>25</v>
      </c>
      <c r="N14961" t="s">
        <v>26</v>
      </c>
      <c r="O14961">
        <v>0</v>
      </c>
      <c r="P14961" t="s">
        <v>6491</v>
      </c>
      <c r="Q14961" t="s">
        <v>6492</v>
      </c>
      <c r="R14961" t="s">
        <v>29</v>
      </c>
      <c r="S14961" t="s">
        <v>59</v>
      </c>
      <c r="T14961" t="s">
        <v>31</v>
      </c>
      <c r="U14961" t="s">
        <v>32</v>
      </c>
      <c r="V14961" t="s">
        <v>33</v>
      </c>
    </row>
    <row r="14962" spans="1:22">
      <c r="A14962" s="4">
        <v>46131</v>
      </c>
      <c r="B14962" t="s">
        <v>10706</v>
      </c>
      <c r="C14962" t="s">
        <v>23</v>
      </c>
      <c r="D14962">
        <v>1</v>
      </c>
      <c r="E14962">
        <v>47000</v>
      </c>
      <c r="F14962">
        <f>Table2[[#This Row],[Đơn Giá Chuẩn]]*Table2[[#This Row],[Tổng số lượng bán]]</f>
        <v>47000</v>
      </c>
      <c r="G14962">
        <v>12500</v>
      </c>
      <c r="H14962">
        <f>Table2[[#This Row],[Doanh số bán]]-Table2[[#This Row],[Chiết khấu]]</f>
        <v>34500</v>
      </c>
      <c r="K14962" t="s">
        <v>24</v>
      </c>
      <c r="L14962">
        <v>0</v>
      </c>
      <c r="M14962" t="s">
        <v>25</v>
      </c>
      <c r="N14962" t="s">
        <v>26</v>
      </c>
      <c r="O14962">
        <v>0</v>
      </c>
      <c r="P14962" t="s">
        <v>5437</v>
      </c>
      <c r="Q14962" t="s">
        <v>5438</v>
      </c>
      <c r="R14962" t="s">
        <v>29</v>
      </c>
      <c r="S14962" t="s">
        <v>59</v>
      </c>
      <c r="T14962" t="s">
        <v>31</v>
      </c>
      <c r="U14962" t="s">
        <v>32</v>
      </c>
      <c r="V14962" t="s">
        <v>33</v>
      </c>
    </row>
    <row r="14963" spans="1:22">
      <c r="A14963" s="4">
        <v>46131</v>
      </c>
      <c r="B14963" t="s">
        <v>10706</v>
      </c>
      <c r="C14963" t="s">
        <v>23</v>
      </c>
      <c r="D14963">
        <v>1</v>
      </c>
      <c r="E14963">
        <v>37000</v>
      </c>
      <c r="F14963">
        <f>Table2[[#This Row],[Đơn Giá Chuẩn]]*Table2[[#This Row],[Tổng số lượng bán]]</f>
        <v>37000</v>
      </c>
      <c r="G14963">
        <v>9722</v>
      </c>
      <c r="H14963">
        <f>Table2[[#This Row],[Doanh số bán]]-Table2[[#This Row],[Chiết khấu]]</f>
        <v>27278</v>
      </c>
      <c r="K14963" t="s">
        <v>24</v>
      </c>
      <c r="L14963">
        <v>0</v>
      </c>
      <c r="M14963" t="s">
        <v>25</v>
      </c>
      <c r="N14963" t="s">
        <v>26</v>
      </c>
      <c r="O14963">
        <v>0</v>
      </c>
      <c r="P14963" t="s">
        <v>147</v>
      </c>
      <c r="Q14963" t="s">
        <v>148</v>
      </c>
      <c r="R14963" t="s">
        <v>29</v>
      </c>
      <c r="S14963" t="s">
        <v>59</v>
      </c>
      <c r="T14963" t="s">
        <v>31</v>
      </c>
      <c r="U14963" t="s">
        <v>32</v>
      </c>
      <c r="V14963" t="s">
        <v>33</v>
      </c>
    </row>
    <row r="14964" spans="1:22">
      <c r="A14964" s="4">
        <v>46131</v>
      </c>
      <c r="B14964" t="s">
        <v>10707</v>
      </c>
      <c r="C14964" t="s">
        <v>23</v>
      </c>
      <c r="D14964">
        <v>1</v>
      </c>
      <c r="E14964">
        <v>25999.999999999996</v>
      </c>
      <c r="F14964">
        <f>Table2[[#This Row],[Đơn Giá Chuẩn]]*Table2[[#This Row],[Tổng số lượng bán]]</f>
        <v>25999.999999999996</v>
      </c>
      <c r="G14964">
        <v>8889</v>
      </c>
      <c r="H14964">
        <f>Table2[[#This Row],[Doanh số bán]]-Table2[[#This Row],[Chiết khấu]]</f>
        <v>17110.999999999996</v>
      </c>
      <c r="K14964" t="s">
        <v>24</v>
      </c>
      <c r="L14964">
        <v>0</v>
      </c>
      <c r="M14964" t="s">
        <v>25</v>
      </c>
      <c r="N14964" t="s">
        <v>26</v>
      </c>
      <c r="O14964">
        <v>0</v>
      </c>
      <c r="P14964" t="s">
        <v>47</v>
      </c>
      <c r="Q14964" t="s">
        <v>48</v>
      </c>
      <c r="R14964" t="s">
        <v>29</v>
      </c>
      <c r="S14964" t="s">
        <v>30</v>
      </c>
      <c r="T14964" t="s">
        <v>31</v>
      </c>
      <c r="U14964" t="s">
        <v>32</v>
      </c>
      <c r="V14964" t="s">
        <v>33</v>
      </c>
    </row>
    <row r="14965" spans="1:22">
      <c r="A14965" s="4">
        <v>46131</v>
      </c>
      <c r="B14965" t="s">
        <v>10707</v>
      </c>
      <c r="C14965" t="s">
        <v>23</v>
      </c>
      <c r="D14965">
        <v>1</v>
      </c>
      <c r="E14965">
        <v>21000</v>
      </c>
      <c r="F14965">
        <f>Table2[[#This Row],[Đơn Giá Chuẩn]]*Table2[[#This Row],[Tổng số lượng bán]]</f>
        <v>21000</v>
      </c>
      <c r="G14965">
        <v>7037</v>
      </c>
      <c r="H14965">
        <f>Table2[[#This Row],[Doanh số bán]]-Table2[[#This Row],[Chiết khấu]]</f>
        <v>13963</v>
      </c>
      <c r="K14965" t="s">
        <v>24</v>
      </c>
      <c r="L14965">
        <v>0</v>
      </c>
      <c r="M14965" t="s">
        <v>25</v>
      </c>
      <c r="N14965" t="s">
        <v>26</v>
      </c>
      <c r="O14965">
        <v>0</v>
      </c>
      <c r="P14965" t="s">
        <v>27</v>
      </c>
      <c r="Q14965" t="s">
        <v>28</v>
      </c>
      <c r="R14965" t="s">
        <v>29</v>
      </c>
      <c r="S14965" t="s">
        <v>30</v>
      </c>
      <c r="T14965" t="s">
        <v>31</v>
      </c>
      <c r="U14965" t="s">
        <v>32</v>
      </c>
      <c r="V14965" t="s">
        <v>33</v>
      </c>
    </row>
    <row r="14966" spans="1:22">
      <c r="A14966" s="4">
        <v>46131</v>
      </c>
      <c r="B14966" t="s">
        <v>10708</v>
      </c>
      <c r="C14966" t="s">
        <v>23</v>
      </c>
      <c r="D14966">
        <v>1</v>
      </c>
      <c r="E14966">
        <v>32000</v>
      </c>
      <c r="F14966">
        <f>Table2[[#This Row],[Đơn Giá Chuẩn]]*Table2[[#This Row],[Tổng số lượng bán]]</f>
        <v>32000</v>
      </c>
      <c r="G14966">
        <v>11111</v>
      </c>
      <c r="H14966">
        <f>Table2[[#This Row],[Doanh số bán]]-Table2[[#This Row],[Chiết khấu]]</f>
        <v>20889</v>
      </c>
      <c r="K14966" t="s">
        <v>24</v>
      </c>
      <c r="L14966">
        <v>0</v>
      </c>
      <c r="M14966" t="s">
        <v>25</v>
      </c>
      <c r="N14966" t="s">
        <v>26</v>
      </c>
      <c r="O14966">
        <v>0</v>
      </c>
      <c r="P14966" t="s">
        <v>120</v>
      </c>
      <c r="Q14966" t="s">
        <v>121</v>
      </c>
      <c r="R14966" t="s">
        <v>29</v>
      </c>
      <c r="S14966" t="s">
        <v>30</v>
      </c>
      <c r="T14966" t="s">
        <v>31</v>
      </c>
      <c r="U14966" t="s">
        <v>32</v>
      </c>
      <c r="V14966" t="s">
        <v>33</v>
      </c>
    </row>
    <row r="14967" spans="1:22">
      <c r="A14967" s="4">
        <v>46131</v>
      </c>
      <c r="B14967" t="s">
        <v>10709</v>
      </c>
      <c r="C14967" t="s">
        <v>23</v>
      </c>
      <c r="D14967">
        <v>1</v>
      </c>
      <c r="E14967">
        <v>37000</v>
      </c>
      <c r="F14967">
        <f>Table2[[#This Row],[Đơn Giá Chuẩn]]*Table2[[#This Row],[Tổng số lượng bán]]</f>
        <v>37000</v>
      </c>
      <c r="G14967">
        <v>0</v>
      </c>
      <c r="H14967">
        <f>Table2[[#This Row],[Doanh số bán]]-Table2[[#This Row],[Chiết khấu]]</f>
        <v>37000</v>
      </c>
      <c r="K14967" t="s">
        <v>24</v>
      </c>
      <c r="L14967">
        <v>0</v>
      </c>
      <c r="M14967" t="s">
        <v>25</v>
      </c>
      <c r="N14967" t="s">
        <v>26</v>
      </c>
      <c r="O14967">
        <v>0</v>
      </c>
      <c r="P14967" t="s">
        <v>10710</v>
      </c>
      <c r="Q14967" t="s">
        <v>10711</v>
      </c>
      <c r="R14967" t="s">
        <v>29</v>
      </c>
      <c r="S14967" t="s">
        <v>30</v>
      </c>
      <c r="T14967" t="s">
        <v>31</v>
      </c>
      <c r="U14967" t="s">
        <v>32</v>
      </c>
      <c r="V14967" t="s">
        <v>33</v>
      </c>
    </row>
    <row r="14968" spans="1:22">
      <c r="A14968" s="4">
        <v>46131</v>
      </c>
      <c r="B14968" t="s">
        <v>10709</v>
      </c>
      <c r="C14968" t="s">
        <v>23</v>
      </c>
      <c r="D14968">
        <v>1</v>
      </c>
      <c r="E14968">
        <v>21000</v>
      </c>
      <c r="F14968">
        <f>Table2[[#This Row],[Đơn Giá Chuẩn]]*Table2[[#This Row],[Tổng số lượng bán]]</f>
        <v>21000</v>
      </c>
      <c r="G14968">
        <v>0</v>
      </c>
      <c r="H14968">
        <f>Table2[[#This Row],[Doanh số bán]]-Table2[[#This Row],[Chiết khấu]]</f>
        <v>21000</v>
      </c>
      <c r="K14968" t="s">
        <v>24</v>
      </c>
      <c r="L14968">
        <v>0</v>
      </c>
      <c r="M14968" t="s">
        <v>25</v>
      </c>
      <c r="N14968" t="s">
        <v>26</v>
      </c>
      <c r="O14968">
        <v>0</v>
      </c>
      <c r="P14968" t="s">
        <v>27</v>
      </c>
      <c r="Q14968" t="s">
        <v>28</v>
      </c>
      <c r="R14968" t="s">
        <v>29</v>
      </c>
      <c r="S14968" t="s">
        <v>30</v>
      </c>
      <c r="T14968" t="s">
        <v>31</v>
      </c>
      <c r="U14968" t="s">
        <v>32</v>
      </c>
      <c r="V14968" t="s">
        <v>33</v>
      </c>
    </row>
    <row r="14969" spans="1:22">
      <c r="A14969" s="4">
        <v>46131</v>
      </c>
      <c r="B14969" t="s">
        <v>10712</v>
      </c>
      <c r="C14969" t="s">
        <v>23</v>
      </c>
      <c r="D14969">
        <v>1</v>
      </c>
      <c r="E14969">
        <v>21000</v>
      </c>
      <c r="F14969">
        <f>Table2[[#This Row],[Đơn Giá Chuẩn]]*Table2[[#This Row],[Tổng số lượng bán]]</f>
        <v>21000</v>
      </c>
      <c r="G14969">
        <v>7037</v>
      </c>
      <c r="H14969">
        <f>Table2[[#This Row],[Doanh số bán]]-Table2[[#This Row],[Chiết khấu]]</f>
        <v>13963</v>
      </c>
      <c r="K14969" t="s">
        <v>24</v>
      </c>
      <c r="L14969">
        <v>0</v>
      </c>
      <c r="M14969" t="s">
        <v>25</v>
      </c>
      <c r="N14969" t="s">
        <v>26</v>
      </c>
      <c r="O14969">
        <v>0</v>
      </c>
      <c r="P14969" t="s">
        <v>27</v>
      </c>
      <c r="Q14969" t="s">
        <v>28</v>
      </c>
      <c r="R14969" t="s">
        <v>29</v>
      </c>
      <c r="S14969" t="s">
        <v>30</v>
      </c>
      <c r="T14969" t="s">
        <v>31</v>
      </c>
      <c r="U14969" t="s">
        <v>32</v>
      </c>
      <c r="V14969" t="s">
        <v>33</v>
      </c>
    </row>
    <row r="14970" spans="1:22">
      <c r="A14970" s="4">
        <v>46131</v>
      </c>
      <c r="B14970" t="s">
        <v>10713</v>
      </c>
      <c r="C14970" t="s">
        <v>23</v>
      </c>
      <c r="D14970">
        <v>1</v>
      </c>
      <c r="E14970">
        <v>21000</v>
      </c>
      <c r="F14970">
        <f>Table2[[#This Row],[Đơn Giá Chuẩn]]*Table2[[#This Row],[Tổng số lượng bán]]</f>
        <v>21000</v>
      </c>
      <c r="G14970">
        <v>0</v>
      </c>
      <c r="H14970">
        <f>Table2[[#This Row],[Doanh số bán]]-Table2[[#This Row],[Chiết khấu]]</f>
        <v>21000</v>
      </c>
      <c r="K14970" t="s">
        <v>24</v>
      </c>
      <c r="L14970">
        <v>0</v>
      </c>
      <c r="M14970" t="s">
        <v>25</v>
      </c>
      <c r="N14970" t="s">
        <v>26</v>
      </c>
      <c r="O14970">
        <v>0</v>
      </c>
      <c r="P14970" t="s">
        <v>27</v>
      </c>
      <c r="Q14970" t="s">
        <v>28</v>
      </c>
      <c r="R14970" t="s">
        <v>29</v>
      </c>
      <c r="S14970" t="s">
        <v>30</v>
      </c>
      <c r="T14970" t="s">
        <v>31</v>
      </c>
      <c r="U14970" t="s">
        <v>32</v>
      </c>
      <c r="V14970" t="s">
        <v>33</v>
      </c>
    </row>
    <row r="14971" spans="1:22">
      <c r="A14971" s="4">
        <v>46131</v>
      </c>
      <c r="B14971" t="s">
        <v>10714</v>
      </c>
      <c r="C14971" t="s">
        <v>23</v>
      </c>
      <c r="D14971">
        <v>2</v>
      </c>
      <c r="E14971">
        <v>25999.999999999996</v>
      </c>
      <c r="F14971">
        <f>Table2[[#This Row],[Đơn Giá Chuẩn]]*Table2[[#This Row],[Tổng số lượng bán]]</f>
        <v>51999.999999999993</v>
      </c>
      <c r="G14971">
        <v>0</v>
      </c>
      <c r="H14971">
        <f>Table2[[#This Row],[Doanh số bán]]-Table2[[#This Row],[Chiết khấu]]</f>
        <v>51999.999999999993</v>
      </c>
      <c r="K14971" t="s">
        <v>24</v>
      </c>
      <c r="L14971">
        <v>0</v>
      </c>
      <c r="M14971" t="s">
        <v>25</v>
      </c>
      <c r="N14971" t="s">
        <v>26</v>
      </c>
      <c r="O14971">
        <v>0</v>
      </c>
      <c r="P14971" t="s">
        <v>129</v>
      </c>
      <c r="Q14971" t="s">
        <v>130</v>
      </c>
      <c r="R14971" t="s">
        <v>29</v>
      </c>
      <c r="S14971" t="s">
        <v>30</v>
      </c>
      <c r="T14971" t="s">
        <v>31</v>
      </c>
      <c r="U14971" t="s">
        <v>32</v>
      </c>
      <c r="V14971" t="s">
        <v>33</v>
      </c>
    </row>
    <row r="14972" spans="1:22">
      <c r="A14972" s="4">
        <v>46131</v>
      </c>
      <c r="B14972" t="s">
        <v>10715</v>
      </c>
      <c r="C14972" t="s">
        <v>23</v>
      </c>
      <c r="D14972">
        <v>1</v>
      </c>
      <c r="E14972">
        <v>21000</v>
      </c>
      <c r="F14972">
        <f>Table2[[#This Row],[Đơn Giá Chuẩn]]*Table2[[#This Row],[Tổng số lượng bán]]</f>
        <v>21000</v>
      </c>
      <c r="G14972">
        <v>7037</v>
      </c>
      <c r="H14972">
        <f>Table2[[#This Row],[Doanh số bán]]-Table2[[#This Row],[Chiết khấu]]</f>
        <v>13963</v>
      </c>
      <c r="K14972" t="s">
        <v>24</v>
      </c>
      <c r="L14972">
        <v>0</v>
      </c>
      <c r="M14972" t="s">
        <v>25</v>
      </c>
      <c r="N14972" t="s">
        <v>26</v>
      </c>
      <c r="O14972">
        <v>0</v>
      </c>
      <c r="P14972" t="s">
        <v>27</v>
      </c>
      <c r="Q14972" t="s">
        <v>28</v>
      </c>
      <c r="R14972" t="s">
        <v>29</v>
      </c>
      <c r="S14972" t="s">
        <v>30</v>
      </c>
      <c r="T14972" t="s">
        <v>31</v>
      </c>
      <c r="U14972" t="s">
        <v>32</v>
      </c>
      <c r="V14972" t="s">
        <v>33</v>
      </c>
    </row>
    <row r="14973" spans="1:22">
      <c r="A14973" s="4">
        <v>46131</v>
      </c>
      <c r="B14973" t="s">
        <v>10716</v>
      </c>
      <c r="C14973" t="s">
        <v>23</v>
      </c>
      <c r="D14973">
        <v>1</v>
      </c>
      <c r="E14973">
        <v>25999.999999999996</v>
      </c>
      <c r="F14973">
        <f>Table2[[#This Row],[Đơn Giá Chuẩn]]*Table2[[#This Row],[Tổng số lượng bán]]</f>
        <v>25999.999999999996</v>
      </c>
      <c r="G14973">
        <v>8889</v>
      </c>
      <c r="H14973">
        <f>Table2[[#This Row],[Doanh số bán]]-Table2[[#This Row],[Chiết khấu]]</f>
        <v>17110.999999999996</v>
      </c>
      <c r="K14973" t="s">
        <v>24</v>
      </c>
      <c r="L14973">
        <v>0</v>
      </c>
      <c r="M14973" t="s">
        <v>25</v>
      </c>
      <c r="N14973" t="s">
        <v>26</v>
      </c>
      <c r="O14973">
        <v>0</v>
      </c>
      <c r="P14973" t="s">
        <v>47</v>
      </c>
      <c r="Q14973" t="s">
        <v>48</v>
      </c>
      <c r="R14973" t="s">
        <v>29</v>
      </c>
      <c r="S14973" t="s">
        <v>30</v>
      </c>
      <c r="T14973" t="s">
        <v>31</v>
      </c>
      <c r="U14973" t="s">
        <v>32</v>
      </c>
      <c r="V14973" t="s">
        <v>33</v>
      </c>
    </row>
    <row r="14974" spans="1:22">
      <c r="A14974" s="4">
        <v>46131</v>
      </c>
      <c r="B14974" t="s">
        <v>10716</v>
      </c>
      <c r="C14974" t="s">
        <v>23</v>
      </c>
      <c r="D14974">
        <v>1</v>
      </c>
      <c r="E14974">
        <v>32000</v>
      </c>
      <c r="F14974">
        <f>Table2[[#This Row],[Đơn Giá Chuẩn]]*Table2[[#This Row],[Tổng số lượng bán]]</f>
        <v>32000</v>
      </c>
      <c r="G14974">
        <v>11111</v>
      </c>
      <c r="H14974">
        <f>Table2[[#This Row],[Doanh số bán]]-Table2[[#This Row],[Chiết khấu]]</f>
        <v>20889</v>
      </c>
      <c r="K14974" t="s">
        <v>24</v>
      </c>
      <c r="L14974">
        <v>0</v>
      </c>
      <c r="M14974" t="s">
        <v>25</v>
      </c>
      <c r="N14974" t="s">
        <v>26</v>
      </c>
      <c r="O14974">
        <v>0</v>
      </c>
      <c r="P14974" t="s">
        <v>125</v>
      </c>
      <c r="Q14974" t="s">
        <v>126</v>
      </c>
      <c r="R14974" t="s">
        <v>29</v>
      </c>
      <c r="S14974" t="s">
        <v>30</v>
      </c>
      <c r="T14974" t="s">
        <v>31</v>
      </c>
      <c r="U14974" t="s">
        <v>32</v>
      </c>
      <c r="V14974" t="s">
        <v>33</v>
      </c>
    </row>
    <row r="14975" spans="1:22">
      <c r="A14975" s="4">
        <v>46131</v>
      </c>
      <c r="B14975" t="s">
        <v>10717</v>
      </c>
      <c r="C14975" t="s">
        <v>23</v>
      </c>
      <c r="D14975">
        <v>1</v>
      </c>
      <c r="E14975">
        <v>21000</v>
      </c>
      <c r="F14975">
        <f>Table2[[#This Row],[Đơn Giá Chuẩn]]*Table2[[#This Row],[Tổng số lượng bán]]</f>
        <v>21000</v>
      </c>
      <c r="G14975">
        <v>7037</v>
      </c>
      <c r="H14975">
        <f>Table2[[#This Row],[Doanh số bán]]-Table2[[#This Row],[Chiết khấu]]</f>
        <v>13963</v>
      </c>
      <c r="K14975" t="s">
        <v>24</v>
      </c>
      <c r="L14975">
        <v>0</v>
      </c>
      <c r="M14975" t="s">
        <v>25</v>
      </c>
      <c r="N14975" t="s">
        <v>26</v>
      </c>
      <c r="O14975">
        <v>0</v>
      </c>
      <c r="P14975" t="s">
        <v>27</v>
      </c>
      <c r="Q14975" t="s">
        <v>28</v>
      </c>
      <c r="R14975" t="s">
        <v>29</v>
      </c>
      <c r="S14975" t="s">
        <v>30</v>
      </c>
      <c r="T14975" t="s">
        <v>31</v>
      </c>
      <c r="U14975" t="s">
        <v>32</v>
      </c>
      <c r="V14975" t="s">
        <v>33</v>
      </c>
    </row>
    <row r="14976" spans="1:22">
      <c r="A14976" s="4">
        <v>46131</v>
      </c>
      <c r="B14976" t="s">
        <v>10718</v>
      </c>
      <c r="C14976" t="s">
        <v>23</v>
      </c>
      <c r="D14976">
        <v>1</v>
      </c>
      <c r="E14976">
        <v>32000</v>
      </c>
      <c r="F14976">
        <f>Table2[[#This Row],[Đơn Giá Chuẩn]]*Table2[[#This Row],[Tổng số lượng bán]]</f>
        <v>32000</v>
      </c>
      <c r="G14976">
        <v>11111</v>
      </c>
      <c r="H14976">
        <f>Table2[[#This Row],[Doanh số bán]]-Table2[[#This Row],[Chiết khấu]]</f>
        <v>20889</v>
      </c>
      <c r="K14976" t="s">
        <v>24</v>
      </c>
      <c r="L14976">
        <v>0</v>
      </c>
      <c r="M14976" t="s">
        <v>25</v>
      </c>
      <c r="N14976" t="s">
        <v>26</v>
      </c>
      <c r="O14976">
        <v>0</v>
      </c>
      <c r="P14976" t="s">
        <v>120</v>
      </c>
      <c r="Q14976" t="s">
        <v>121</v>
      </c>
      <c r="R14976" t="s">
        <v>29</v>
      </c>
      <c r="S14976" t="s">
        <v>30</v>
      </c>
      <c r="T14976" t="s">
        <v>31</v>
      </c>
      <c r="U14976" t="s">
        <v>32</v>
      </c>
      <c r="V14976" t="s">
        <v>33</v>
      </c>
    </row>
    <row r="14977" spans="1:22">
      <c r="A14977" s="4">
        <v>46131</v>
      </c>
      <c r="B14977" t="s">
        <v>10719</v>
      </c>
      <c r="C14977" t="s">
        <v>23</v>
      </c>
      <c r="D14977">
        <v>2</v>
      </c>
      <c r="E14977">
        <v>25999.999999999996</v>
      </c>
      <c r="F14977">
        <f>Table2[[#This Row],[Đơn Giá Chuẩn]]*Table2[[#This Row],[Tổng số lượng bán]]</f>
        <v>51999.999999999993</v>
      </c>
      <c r="G14977">
        <v>0</v>
      </c>
      <c r="H14977">
        <f>Table2[[#This Row],[Doanh số bán]]-Table2[[#This Row],[Chiết khấu]]</f>
        <v>51999.999999999993</v>
      </c>
      <c r="K14977" t="s">
        <v>24</v>
      </c>
      <c r="L14977">
        <v>0</v>
      </c>
      <c r="M14977" t="s">
        <v>25</v>
      </c>
      <c r="N14977" t="s">
        <v>26</v>
      </c>
      <c r="O14977">
        <v>0</v>
      </c>
      <c r="P14977" t="s">
        <v>47</v>
      </c>
      <c r="Q14977" t="s">
        <v>48</v>
      </c>
      <c r="R14977" t="s">
        <v>29</v>
      </c>
      <c r="S14977" t="s">
        <v>30</v>
      </c>
      <c r="T14977" t="s">
        <v>31</v>
      </c>
      <c r="U14977" t="s">
        <v>32</v>
      </c>
      <c r="V14977" t="s">
        <v>33</v>
      </c>
    </row>
    <row r="14978" spans="1:22">
      <c r="A14978" s="4">
        <v>46131</v>
      </c>
      <c r="B14978" t="s">
        <v>10720</v>
      </c>
      <c r="C14978" t="s">
        <v>23</v>
      </c>
      <c r="D14978">
        <v>1</v>
      </c>
      <c r="E14978">
        <v>25999.999999999996</v>
      </c>
      <c r="F14978">
        <f>Table2[[#This Row],[Đơn Giá Chuẩn]]*Table2[[#This Row],[Tổng số lượng bán]]</f>
        <v>25999.999999999996</v>
      </c>
      <c r="G14978">
        <v>8889</v>
      </c>
      <c r="H14978">
        <f>Table2[[#This Row],[Doanh số bán]]-Table2[[#This Row],[Chiết khấu]]</f>
        <v>17110.999999999996</v>
      </c>
      <c r="K14978" t="s">
        <v>24</v>
      </c>
      <c r="L14978">
        <v>0</v>
      </c>
      <c r="M14978" t="s">
        <v>25</v>
      </c>
      <c r="N14978" t="s">
        <v>26</v>
      </c>
      <c r="O14978">
        <v>0</v>
      </c>
      <c r="P14978" t="s">
        <v>47</v>
      </c>
      <c r="Q14978" t="s">
        <v>48</v>
      </c>
      <c r="R14978" t="s">
        <v>29</v>
      </c>
      <c r="S14978" t="s">
        <v>30</v>
      </c>
      <c r="T14978" t="s">
        <v>31</v>
      </c>
      <c r="U14978" t="s">
        <v>32</v>
      </c>
      <c r="V14978" t="s">
        <v>33</v>
      </c>
    </row>
    <row r="14979" spans="1:22">
      <c r="A14979" s="4">
        <v>46131</v>
      </c>
      <c r="B14979" t="s">
        <v>10721</v>
      </c>
      <c r="C14979" t="s">
        <v>104</v>
      </c>
      <c r="D14979">
        <v>12</v>
      </c>
      <c r="E14979">
        <v>51000</v>
      </c>
      <c r="F14979">
        <f>Table2[[#This Row],[Đơn Giá Chuẩn]]*Table2[[#This Row],[Tổng số lượng bán]]</f>
        <v>612000</v>
      </c>
      <c r="G14979">
        <v>54444</v>
      </c>
      <c r="H14979">
        <f>Table2[[#This Row],[Doanh số bán]]-Table2[[#This Row],[Chiết khấu]]</f>
        <v>557556</v>
      </c>
      <c r="K14979" t="s">
        <v>24</v>
      </c>
      <c r="L14979">
        <v>0.12</v>
      </c>
      <c r="M14979" t="s">
        <v>25</v>
      </c>
      <c r="N14979" t="s">
        <v>26</v>
      </c>
      <c r="O14979">
        <v>1.44</v>
      </c>
      <c r="P14979" t="s">
        <v>656</v>
      </c>
      <c r="Q14979" t="s">
        <v>657</v>
      </c>
      <c r="R14979" t="s">
        <v>107</v>
      </c>
      <c r="S14979" t="s">
        <v>108</v>
      </c>
      <c r="T14979" t="s">
        <v>31</v>
      </c>
      <c r="U14979" t="s">
        <v>32</v>
      </c>
      <c r="V14979" t="s">
        <v>33</v>
      </c>
    </row>
    <row r="14980" spans="1:22">
      <c r="A14980" s="4">
        <v>46131</v>
      </c>
      <c r="B14980" t="s">
        <v>10722</v>
      </c>
      <c r="C14980" t="s">
        <v>23</v>
      </c>
      <c r="D14980">
        <v>2</v>
      </c>
      <c r="E14980">
        <v>25999.999999999996</v>
      </c>
      <c r="F14980">
        <f>Table2[[#This Row],[Đơn Giá Chuẩn]]*Table2[[#This Row],[Tổng số lượng bán]]</f>
        <v>51999.999999999993</v>
      </c>
      <c r="G14980">
        <v>0</v>
      </c>
      <c r="H14980">
        <f>Table2[[#This Row],[Doanh số bán]]-Table2[[#This Row],[Chiết khấu]]</f>
        <v>51999.999999999993</v>
      </c>
      <c r="K14980" t="s">
        <v>24</v>
      </c>
      <c r="L14980">
        <v>0</v>
      </c>
      <c r="M14980" t="s">
        <v>25</v>
      </c>
      <c r="N14980" t="s">
        <v>26</v>
      </c>
      <c r="O14980">
        <v>0</v>
      </c>
      <c r="P14980" t="s">
        <v>129</v>
      </c>
      <c r="Q14980" t="s">
        <v>130</v>
      </c>
      <c r="R14980" t="s">
        <v>29</v>
      </c>
      <c r="S14980" t="s">
        <v>30</v>
      </c>
      <c r="T14980" t="s">
        <v>31</v>
      </c>
      <c r="U14980" t="s">
        <v>32</v>
      </c>
      <c r="V14980" t="s">
        <v>33</v>
      </c>
    </row>
    <row r="14981" spans="1:22">
      <c r="A14981" s="4">
        <v>46131</v>
      </c>
      <c r="B14981" t="s">
        <v>10722</v>
      </c>
      <c r="C14981" t="s">
        <v>23</v>
      </c>
      <c r="D14981">
        <v>1</v>
      </c>
      <c r="E14981">
        <v>42000</v>
      </c>
      <c r="F14981">
        <f>Table2[[#This Row],[Đơn Giá Chuẩn]]*Table2[[#This Row],[Tổng số lượng bán]]</f>
        <v>42000</v>
      </c>
      <c r="G14981">
        <v>0</v>
      </c>
      <c r="H14981">
        <f>Table2[[#This Row],[Doanh số bán]]-Table2[[#This Row],[Chiết khấu]]</f>
        <v>42000</v>
      </c>
      <c r="K14981" t="s">
        <v>24</v>
      </c>
      <c r="L14981">
        <v>0</v>
      </c>
      <c r="M14981" t="s">
        <v>25</v>
      </c>
      <c r="N14981" t="s">
        <v>26</v>
      </c>
      <c r="O14981">
        <v>0</v>
      </c>
      <c r="P14981" t="s">
        <v>71</v>
      </c>
      <c r="Q14981" t="s">
        <v>72</v>
      </c>
      <c r="R14981" t="s">
        <v>29</v>
      </c>
      <c r="S14981" t="s">
        <v>30</v>
      </c>
      <c r="T14981" t="s">
        <v>31</v>
      </c>
      <c r="U14981" t="s">
        <v>32</v>
      </c>
      <c r="V14981" t="s">
        <v>33</v>
      </c>
    </row>
    <row r="14982" spans="1:22">
      <c r="A14982" s="4">
        <v>46131</v>
      </c>
      <c r="B14982" t="s">
        <v>10723</v>
      </c>
      <c r="C14982" t="s">
        <v>23</v>
      </c>
      <c r="D14982">
        <v>1</v>
      </c>
      <c r="E14982">
        <v>21000</v>
      </c>
      <c r="F14982">
        <f>Table2[[#This Row],[Đơn Giá Chuẩn]]*Table2[[#This Row],[Tổng số lượng bán]]</f>
        <v>21000</v>
      </c>
      <c r="G14982">
        <v>0</v>
      </c>
      <c r="H14982">
        <f>Table2[[#This Row],[Doanh số bán]]-Table2[[#This Row],[Chiết khấu]]</f>
        <v>21000</v>
      </c>
      <c r="K14982" t="s">
        <v>24</v>
      </c>
      <c r="L14982">
        <v>0</v>
      </c>
      <c r="M14982" t="s">
        <v>25</v>
      </c>
      <c r="N14982" t="s">
        <v>26</v>
      </c>
      <c r="O14982">
        <v>0</v>
      </c>
      <c r="P14982" t="s">
        <v>27</v>
      </c>
      <c r="Q14982" t="s">
        <v>28</v>
      </c>
      <c r="R14982" t="s">
        <v>29</v>
      </c>
      <c r="S14982" t="s">
        <v>30</v>
      </c>
      <c r="T14982" t="s">
        <v>31</v>
      </c>
      <c r="U14982" t="s">
        <v>32</v>
      </c>
      <c r="V14982" t="s">
        <v>33</v>
      </c>
    </row>
    <row r="14983" spans="1:22">
      <c r="A14983" s="4">
        <v>46131</v>
      </c>
      <c r="B14983" t="s">
        <v>10723</v>
      </c>
      <c r="C14983" t="s">
        <v>23</v>
      </c>
      <c r="D14983">
        <v>1</v>
      </c>
      <c r="E14983">
        <v>47000</v>
      </c>
      <c r="F14983">
        <f>Table2[[#This Row],[Đơn Giá Chuẩn]]*Table2[[#This Row],[Tổng số lượng bán]]</f>
        <v>47000</v>
      </c>
      <c r="G14983">
        <v>0</v>
      </c>
      <c r="H14983">
        <f>Table2[[#This Row],[Doanh số bán]]-Table2[[#This Row],[Chiết khấu]]</f>
        <v>47000</v>
      </c>
      <c r="K14983" t="s">
        <v>24</v>
      </c>
      <c r="L14983">
        <v>0</v>
      </c>
      <c r="M14983" t="s">
        <v>25</v>
      </c>
      <c r="N14983" t="s">
        <v>26</v>
      </c>
      <c r="O14983">
        <v>0</v>
      </c>
      <c r="P14983" t="s">
        <v>609</v>
      </c>
      <c r="Q14983" t="s">
        <v>610</v>
      </c>
      <c r="R14983" t="s">
        <v>29</v>
      </c>
      <c r="S14983" t="s">
        <v>59</v>
      </c>
      <c r="T14983" t="s">
        <v>31</v>
      </c>
      <c r="U14983" t="s">
        <v>32</v>
      </c>
      <c r="V14983" t="s">
        <v>33</v>
      </c>
    </row>
    <row r="14984" spans="1:22">
      <c r="A14984" s="4">
        <v>46131</v>
      </c>
      <c r="B14984" t="s">
        <v>10724</v>
      </c>
      <c r="C14984" t="s">
        <v>104</v>
      </c>
      <c r="D14984">
        <v>10</v>
      </c>
      <c r="E14984">
        <v>47000</v>
      </c>
      <c r="F14984">
        <f>Table2[[#This Row],[Đơn Giá Chuẩn]]*Table2[[#This Row],[Tổng số lượng bán]]</f>
        <v>470000</v>
      </c>
      <c r="G14984">
        <v>41667</v>
      </c>
      <c r="H14984">
        <f>Table2[[#This Row],[Doanh số bán]]-Table2[[#This Row],[Chiết khấu]]</f>
        <v>428333</v>
      </c>
      <c r="K14984" t="s">
        <v>24</v>
      </c>
      <c r="L14984">
        <v>0.16</v>
      </c>
      <c r="M14984" t="s">
        <v>25</v>
      </c>
      <c r="N14984" t="s">
        <v>26</v>
      </c>
      <c r="O14984">
        <v>1.6</v>
      </c>
      <c r="P14984" t="s">
        <v>105</v>
      </c>
      <c r="Q14984" t="s">
        <v>106</v>
      </c>
      <c r="R14984" t="s">
        <v>107</v>
      </c>
      <c r="S14984" t="s">
        <v>108</v>
      </c>
      <c r="T14984" t="s">
        <v>31</v>
      </c>
      <c r="U14984" t="s">
        <v>32</v>
      </c>
      <c r="V14984" t="s">
        <v>33</v>
      </c>
    </row>
    <row r="14985" spans="1:22">
      <c r="A14985" s="4">
        <v>46131</v>
      </c>
      <c r="B14985" t="s">
        <v>10725</v>
      </c>
      <c r="C14985" t="s">
        <v>23</v>
      </c>
      <c r="D14985">
        <v>1</v>
      </c>
      <c r="E14985">
        <v>32000</v>
      </c>
      <c r="F14985">
        <f>Table2[[#This Row],[Đơn Giá Chuẩn]]*Table2[[#This Row],[Tổng số lượng bán]]</f>
        <v>32000</v>
      </c>
      <c r="G14985">
        <v>0</v>
      </c>
      <c r="H14985">
        <f>Table2[[#This Row],[Doanh số bán]]-Table2[[#This Row],[Chiết khấu]]</f>
        <v>32000</v>
      </c>
      <c r="K14985" t="s">
        <v>24</v>
      </c>
      <c r="L14985">
        <v>0</v>
      </c>
      <c r="M14985" t="s">
        <v>25</v>
      </c>
      <c r="N14985" t="s">
        <v>26</v>
      </c>
      <c r="O14985">
        <v>0</v>
      </c>
      <c r="P14985" t="s">
        <v>235</v>
      </c>
      <c r="Q14985" t="s">
        <v>236</v>
      </c>
      <c r="R14985" t="s">
        <v>29</v>
      </c>
      <c r="S14985" t="s">
        <v>59</v>
      </c>
      <c r="T14985" t="s">
        <v>31</v>
      </c>
      <c r="U14985" t="s">
        <v>32</v>
      </c>
      <c r="V14985" t="s">
        <v>33</v>
      </c>
    </row>
    <row r="14986" spans="1:22">
      <c r="A14986" s="4">
        <v>46131</v>
      </c>
      <c r="B14986" t="s">
        <v>10725</v>
      </c>
      <c r="C14986" t="s">
        <v>23</v>
      </c>
      <c r="D14986">
        <v>1</v>
      </c>
      <c r="E14986">
        <v>47000</v>
      </c>
      <c r="F14986">
        <f>Table2[[#This Row],[Đơn Giá Chuẩn]]*Table2[[#This Row],[Tổng số lượng bán]]</f>
        <v>47000</v>
      </c>
      <c r="G14986">
        <v>0</v>
      </c>
      <c r="H14986">
        <f>Table2[[#This Row],[Doanh số bán]]-Table2[[#This Row],[Chiết khấu]]</f>
        <v>47000</v>
      </c>
      <c r="K14986" t="s">
        <v>24</v>
      </c>
      <c r="L14986">
        <v>0</v>
      </c>
      <c r="M14986" t="s">
        <v>25</v>
      </c>
      <c r="N14986" t="s">
        <v>26</v>
      </c>
      <c r="O14986">
        <v>0</v>
      </c>
      <c r="P14986" t="s">
        <v>5363</v>
      </c>
      <c r="Q14986" t="s">
        <v>5364</v>
      </c>
      <c r="R14986" t="s">
        <v>29</v>
      </c>
      <c r="S14986" t="s">
        <v>59</v>
      </c>
      <c r="T14986" t="s">
        <v>31</v>
      </c>
      <c r="U14986" t="s">
        <v>32</v>
      </c>
      <c r="V14986" t="s">
        <v>33</v>
      </c>
    </row>
    <row r="14987" spans="1:22">
      <c r="A14987" s="4">
        <v>46131</v>
      </c>
      <c r="B14987" t="s">
        <v>10725</v>
      </c>
      <c r="C14987" t="s">
        <v>23</v>
      </c>
      <c r="D14987">
        <v>1</v>
      </c>
      <c r="E14987">
        <v>42000</v>
      </c>
      <c r="F14987">
        <f>Table2[[#This Row],[Đơn Giá Chuẩn]]*Table2[[#This Row],[Tổng số lượng bán]]</f>
        <v>42000</v>
      </c>
      <c r="G14987">
        <v>0</v>
      </c>
      <c r="H14987">
        <f>Table2[[#This Row],[Doanh số bán]]-Table2[[#This Row],[Chiết khấu]]</f>
        <v>42000</v>
      </c>
      <c r="K14987" t="s">
        <v>24</v>
      </c>
      <c r="L14987">
        <v>0</v>
      </c>
      <c r="M14987" t="s">
        <v>25</v>
      </c>
      <c r="N14987" t="s">
        <v>26</v>
      </c>
      <c r="O14987">
        <v>0</v>
      </c>
      <c r="P14987" t="s">
        <v>389</v>
      </c>
      <c r="Q14987" t="s">
        <v>390</v>
      </c>
      <c r="R14987" t="s">
        <v>29</v>
      </c>
      <c r="S14987" t="s">
        <v>56</v>
      </c>
      <c r="T14987" t="s">
        <v>31</v>
      </c>
      <c r="U14987" t="s">
        <v>32</v>
      </c>
      <c r="V14987" t="s">
        <v>33</v>
      </c>
    </row>
    <row r="14988" spans="1:22">
      <c r="A14988" s="4">
        <v>46131</v>
      </c>
      <c r="B14988" t="s">
        <v>10725</v>
      </c>
      <c r="C14988" t="s">
        <v>23</v>
      </c>
      <c r="D14988">
        <v>1</v>
      </c>
      <c r="E14988">
        <v>25999.999999999996</v>
      </c>
      <c r="F14988">
        <f>Table2[[#This Row],[Đơn Giá Chuẩn]]*Table2[[#This Row],[Tổng số lượng bán]]</f>
        <v>25999.999999999996</v>
      </c>
      <c r="G14988">
        <v>0</v>
      </c>
      <c r="H14988">
        <f>Table2[[#This Row],[Doanh số bán]]-Table2[[#This Row],[Chiết khấu]]</f>
        <v>25999.999999999996</v>
      </c>
      <c r="K14988" t="s">
        <v>24</v>
      </c>
      <c r="L14988">
        <v>0</v>
      </c>
      <c r="M14988" t="s">
        <v>25</v>
      </c>
      <c r="N14988" t="s">
        <v>26</v>
      </c>
      <c r="O14988">
        <v>0</v>
      </c>
      <c r="P14988" t="s">
        <v>47</v>
      </c>
      <c r="Q14988" t="s">
        <v>48</v>
      </c>
      <c r="R14988" t="s">
        <v>29</v>
      </c>
      <c r="S14988" t="s">
        <v>30</v>
      </c>
      <c r="T14988" t="s">
        <v>31</v>
      </c>
      <c r="U14988" t="s">
        <v>32</v>
      </c>
      <c r="V14988" t="s">
        <v>33</v>
      </c>
    </row>
    <row r="14989" spans="1:22">
      <c r="A14989" s="4">
        <v>46131</v>
      </c>
      <c r="B14989" t="s">
        <v>10726</v>
      </c>
      <c r="C14989" t="s">
        <v>23</v>
      </c>
      <c r="D14989">
        <v>1</v>
      </c>
      <c r="E14989">
        <v>21000</v>
      </c>
      <c r="F14989">
        <f>Table2[[#This Row],[Đơn Giá Chuẩn]]*Table2[[#This Row],[Tổng số lượng bán]]</f>
        <v>21000</v>
      </c>
      <c r="G14989">
        <v>0</v>
      </c>
      <c r="H14989">
        <f>Table2[[#This Row],[Doanh số bán]]-Table2[[#This Row],[Chiết khấu]]</f>
        <v>21000</v>
      </c>
      <c r="K14989" t="s">
        <v>24</v>
      </c>
      <c r="L14989">
        <v>0</v>
      </c>
      <c r="M14989" t="s">
        <v>25</v>
      </c>
      <c r="N14989" t="s">
        <v>26</v>
      </c>
      <c r="O14989">
        <v>0</v>
      </c>
      <c r="P14989" t="s">
        <v>27</v>
      </c>
      <c r="Q14989" t="s">
        <v>28</v>
      </c>
      <c r="R14989" t="s">
        <v>29</v>
      </c>
      <c r="S14989" t="s">
        <v>30</v>
      </c>
      <c r="T14989" t="s">
        <v>31</v>
      </c>
      <c r="U14989" t="s">
        <v>32</v>
      </c>
      <c r="V14989" t="s">
        <v>33</v>
      </c>
    </row>
    <row r="14990" spans="1:22">
      <c r="A14990" s="4">
        <v>46131</v>
      </c>
      <c r="B14990" t="s">
        <v>10727</v>
      </c>
      <c r="C14990" t="s">
        <v>23</v>
      </c>
      <c r="D14990">
        <v>1</v>
      </c>
      <c r="E14990">
        <v>37000</v>
      </c>
      <c r="F14990">
        <f>Table2[[#This Row],[Đơn Giá Chuẩn]]*Table2[[#This Row],[Tổng số lượng bán]]</f>
        <v>37000</v>
      </c>
      <c r="G14990">
        <v>9722</v>
      </c>
      <c r="H14990">
        <f>Table2[[#This Row],[Doanh số bán]]-Table2[[#This Row],[Chiết khấu]]</f>
        <v>27278</v>
      </c>
      <c r="K14990" t="s">
        <v>24</v>
      </c>
      <c r="L14990">
        <v>0</v>
      </c>
      <c r="M14990" t="s">
        <v>25</v>
      </c>
      <c r="N14990" t="s">
        <v>26</v>
      </c>
      <c r="O14990">
        <v>0</v>
      </c>
      <c r="P14990" t="s">
        <v>6491</v>
      </c>
      <c r="Q14990" t="s">
        <v>6492</v>
      </c>
      <c r="R14990" t="s">
        <v>29</v>
      </c>
      <c r="S14990" t="s">
        <v>59</v>
      </c>
      <c r="T14990" t="s">
        <v>31</v>
      </c>
      <c r="U14990" t="s">
        <v>32</v>
      </c>
      <c r="V14990" t="s">
        <v>33</v>
      </c>
    </row>
    <row r="14991" spans="1:22">
      <c r="A14991" s="4">
        <v>46131</v>
      </c>
      <c r="B14991" t="s">
        <v>10728</v>
      </c>
      <c r="C14991" t="s">
        <v>23</v>
      </c>
      <c r="D14991">
        <v>1</v>
      </c>
      <c r="E14991">
        <v>21000</v>
      </c>
      <c r="F14991">
        <f>Table2[[#This Row],[Đơn Giá Chuẩn]]*Table2[[#This Row],[Tổng số lượng bán]]</f>
        <v>21000</v>
      </c>
      <c r="G14991">
        <v>0</v>
      </c>
      <c r="H14991">
        <f>Table2[[#This Row],[Doanh số bán]]-Table2[[#This Row],[Chiết khấu]]</f>
        <v>21000</v>
      </c>
      <c r="K14991" t="s">
        <v>24</v>
      </c>
      <c r="L14991">
        <v>0</v>
      </c>
      <c r="M14991" t="s">
        <v>25</v>
      </c>
      <c r="N14991" t="s">
        <v>26</v>
      </c>
      <c r="O14991">
        <v>0</v>
      </c>
      <c r="P14991" t="s">
        <v>27</v>
      </c>
      <c r="Q14991" t="s">
        <v>28</v>
      </c>
      <c r="R14991" t="s">
        <v>29</v>
      </c>
      <c r="S14991" t="s">
        <v>30</v>
      </c>
      <c r="T14991" t="s">
        <v>31</v>
      </c>
      <c r="U14991" t="s">
        <v>32</v>
      </c>
      <c r="V14991" t="s">
        <v>33</v>
      </c>
    </row>
    <row r="14992" spans="1:22">
      <c r="A14992" s="4">
        <v>46131</v>
      </c>
      <c r="B14992" t="s">
        <v>10729</v>
      </c>
      <c r="C14992" t="s">
        <v>104</v>
      </c>
      <c r="D14992">
        <v>1</v>
      </c>
      <c r="E14992">
        <v>51000</v>
      </c>
      <c r="F14992">
        <f>Table2[[#This Row],[Đơn Giá Chuẩn]]*Table2[[#This Row],[Tổng số lượng bán]]</f>
        <v>51000</v>
      </c>
      <c r="G14992">
        <v>4537</v>
      </c>
      <c r="H14992">
        <f>Table2[[#This Row],[Doanh số bán]]-Table2[[#This Row],[Chiết khấu]]</f>
        <v>46463</v>
      </c>
      <c r="K14992" t="s">
        <v>24</v>
      </c>
      <c r="L14992">
        <v>0.12</v>
      </c>
      <c r="M14992" t="s">
        <v>25</v>
      </c>
      <c r="N14992" t="s">
        <v>26</v>
      </c>
      <c r="O14992">
        <v>0.12</v>
      </c>
      <c r="P14992" t="s">
        <v>656</v>
      </c>
      <c r="Q14992" t="s">
        <v>657</v>
      </c>
      <c r="R14992" t="s">
        <v>107</v>
      </c>
      <c r="S14992" t="s">
        <v>108</v>
      </c>
      <c r="T14992" t="s">
        <v>31</v>
      </c>
      <c r="U14992" t="s">
        <v>32</v>
      </c>
      <c r="V14992" t="s">
        <v>33</v>
      </c>
    </row>
    <row r="14993" spans="1:22">
      <c r="A14993" s="4">
        <v>46132</v>
      </c>
      <c r="B14993" t="s">
        <v>10730</v>
      </c>
      <c r="C14993" t="s">
        <v>2568</v>
      </c>
      <c r="D14993">
        <v>1</v>
      </c>
      <c r="E14993">
        <v>275000.24</v>
      </c>
      <c r="F14993">
        <f>Table2[[#This Row],[Đơn Giá Chuẩn]]*Table2[[#This Row],[Tổng số lượng bán]]</f>
        <v>275000.24</v>
      </c>
      <c r="G14993">
        <v>0</v>
      </c>
      <c r="H14993">
        <f>Table2[[#This Row],[Doanh số bán]]-Table2[[#This Row],[Chiết khấu]]</f>
        <v>275000.24</v>
      </c>
      <c r="K14993" t="s">
        <v>50</v>
      </c>
      <c r="L14993">
        <v>1</v>
      </c>
      <c r="M14993" t="s">
        <v>37</v>
      </c>
      <c r="N14993" t="s">
        <v>50</v>
      </c>
      <c r="O14993">
        <v>1</v>
      </c>
      <c r="P14993" t="s">
        <v>84</v>
      </c>
      <c r="Q14993" t="s">
        <v>85</v>
      </c>
      <c r="R14993" t="s">
        <v>41</v>
      </c>
      <c r="S14993" t="s">
        <v>42</v>
      </c>
      <c r="T14993" t="s">
        <v>74</v>
      </c>
      <c r="U14993" t="s">
        <v>75</v>
      </c>
      <c r="V14993" t="s">
        <v>50</v>
      </c>
    </row>
    <row r="14994" spans="1:22">
      <c r="A14994" s="4">
        <v>46132</v>
      </c>
      <c r="B14994" t="s">
        <v>10731</v>
      </c>
      <c r="C14994" t="s">
        <v>2568</v>
      </c>
      <c r="D14994">
        <v>1</v>
      </c>
      <c r="E14994">
        <v>275000.24</v>
      </c>
      <c r="F14994">
        <f>Table2[[#This Row],[Đơn Giá Chuẩn]]*Table2[[#This Row],[Tổng số lượng bán]]</f>
        <v>275000.24</v>
      </c>
      <c r="G14994">
        <v>0</v>
      </c>
      <c r="H14994">
        <f>Table2[[#This Row],[Doanh số bán]]-Table2[[#This Row],[Chiết khấu]]</f>
        <v>275000.24</v>
      </c>
      <c r="K14994" t="s">
        <v>50</v>
      </c>
      <c r="L14994">
        <v>1</v>
      </c>
      <c r="M14994" t="s">
        <v>37</v>
      </c>
      <c r="N14994" t="s">
        <v>50</v>
      </c>
      <c r="O14994">
        <v>1</v>
      </c>
      <c r="P14994" t="s">
        <v>84</v>
      </c>
      <c r="Q14994" t="s">
        <v>85</v>
      </c>
      <c r="R14994" t="s">
        <v>41</v>
      </c>
      <c r="S14994" t="s">
        <v>42</v>
      </c>
      <c r="T14994" t="s">
        <v>74</v>
      </c>
      <c r="U14994" t="s">
        <v>75</v>
      </c>
      <c r="V14994" t="s">
        <v>50</v>
      </c>
    </row>
    <row r="14995" spans="1:22">
      <c r="A14995" s="4">
        <v>46132</v>
      </c>
      <c r="B14995" t="s">
        <v>10732</v>
      </c>
      <c r="C14995" t="s">
        <v>2568</v>
      </c>
      <c r="D14995">
        <v>1</v>
      </c>
      <c r="E14995">
        <v>275000.24</v>
      </c>
      <c r="F14995">
        <f>Table2[[#This Row],[Đơn Giá Chuẩn]]*Table2[[#This Row],[Tổng số lượng bán]]</f>
        <v>275000.24</v>
      </c>
      <c r="G14995">
        <v>0</v>
      </c>
      <c r="H14995">
        <f>Table2[[#This Row],[Doanh số bán]]-Table2[[#This Row],[Chiết khấu]]</f>
        <v>275000.24</v>
      </c>
      <c r="K14995" t="s">
        <v>50</v>
      </c>
      <c r="L14995">
        <v>1</v>
      </c>
      <c r="M14995" t="s">
        <v>37</v>
      </c>
      <c r="N14995" t="s">
        <v>50</v>
      </c>
      <c r="O14995">
        <v>1</v>
      </c>
      <c r="P14995" t="s">
        <v>84</v>
      </c>
      <c r="Q14995" t="s">
        <v>85</v>
      </c>
      <c r="R14995" t="s">
        <v>41</v>
      </c>
      <c r="S14995" t="s">
        <v>42</v>
      </c>
      <c r="T14995" t="s">
        <v>74</v>
      </c>
      <c r="U14995" t="s">
        <v>75</v>
      </c>
      <c r="V14995" t="s">
        <v>50</v>
      </c>
    </row>
    <row r="14996" spans="1:22">
      <c r="A14996" s="4">
        <v>46132</v>
      </c>
      <c r="B14996" t="s">
        <v>10733</v>
      </c>
      <c r="C14996" t="s">
        <v>2568</v>
      </c>
      <c r="D14996">
        <v>1</v>
      </c>
      <c r="E14996">
        <v>275000.24</v>
      </c>
      <c r="F14996">
        <f>Table2[[#This Row],[Đơn Giá Chuẩn]]*Table2[[#This Row],[Tổng số lượng bán]]</f>
        <v>275000.24</v>
      </c>
      <c r="G14996">
        <v>0</v>
      </c>
      <c r="H14996">
        <f>Table2[[#This Row],[Doanh số bán]]-Table2[[#This Row],[Chiết khấu]]</f>
        <v>275000.24</v>
      </c>
      <c r="K14996" t="s">
        <v>50</v>
      </c>
      <c r="L14996">
        <v>1</v>
      </c>
      <c r="M14996" t="s">
        <v>37</v>
      </c>
      <c r="N14996" t="s">
        <v>50</v>
      </c>
      <c r="O14996">
        <v>1</v>
      </c>
      <c r="P14996" t="s">
        <v>84</v>
      </c>
      <c r="Q14996" t="s">
        <v>85</v>
      </c>
      <c r="R14996" t="s">
        <v>41</v>
      </c>
      <c r="S14996" t="s">
        <v>42</v>
      </c>
      <c r="T14996" t="s">
        <v>74</v>
      </c>
      <c r="U14996" t="s">
        <v>75</v>
      </c>
      <c r="V14996" t="s">
        <v>50</v>
      </c>
    </row>
    <row r="14997" spans="1:22">
      <c r="A14997" s="4">
        <v>46132</v>
      </c>
      <c r="B14997" t="s">
        <v>10734</v>
      </c>
      <c r="C14997" t="s">
        <v>2568</v>
      </c>
      <c r="D14997">
        <v>1</v>
      </c>
      <c r="E14997">
        <v>365999.96</v>
      </c>
      <c r="F14997">
        <f>Table2[[#This Row],[Đơn Giá Chuẩn]]*Table2[[#This Row],[Tổng số lượng bán]]</f>
        <v>365999.96</v>
      </c>
      <c r="G14997">
        <v>0</v>
      </c>
      <c r="H14997">
        <f>Table2[[#This Row],[Doanh số bán]]-Table2[[#This Row],[Chiết khấu]]</f>
        <v>365999.96</v>
      </c>
      <c r="K14997" t="s">
        <v>50</v>
      </c>
      <c r="L14997">
        <v>1</v>
      </c>
      <c r="M14997" t="s">
        <v>37</v>
      </c>
      <c r="N14997" t="s">
        <v>50</v>
      </c>
      <c r="O14997">
        <v>1</v>
      </c>
      <c r="P14997" t="s">
        <v>411</v>
      </c>
      <c r="Q14997" t="s">
        <v>412</v>
      </c>
      <c r="R14997" t="s">
        <v>41</v>
      </c>
      <c r="S14997" t="s">
        <v>42</v>
      </c>
      <c r="T14997" t="s">
        <v>74</v>
      </c>
      <c r="U14997" t="s">
        <v>75</v>
      </c>
      <c r="V14997" t="s">
        <v>50</v>
      </c>
    </row>
    <row r="14998" spans="1:22">
      <c r="A14998" s="4">
        <v>46132</v>
      </c>
      <c r="B14998" t="s">
        <v>10735</v>
      </c>
      <c r="C14998" t="s">
        <v>2568</v>
      </c>
      <c r="D14998">
        <v>1</v>
      </c>
      <c r="E14998">
        <v>247700.00000000003</v>
      </c>
      <c r="F14998">
        <f>Table2[[#This Row],[Đơn Giá Chuẩn]]*Table2[[#This Row],[Tổng số lượng bán]]</f>
        <v>247700.00000000003</v>
      </c>
      <c r="G14998">
        <v>0</v>
      </c>
      <c r="H14998">
        <f>Table2[[#This Row],[Doanh số bán]]-Table2[[#This Row],[Chiết khấu]]</f>
        <v>247700.00000000003</v>
      </c>
      <c r="K14998" t="s">
        <v>50</v>
      </c>
      <c r="L14998">
        <v>1</v>
      </c>
      <c r="M14998" t="s">
        <v>37</v>
      </c>
      <c r="N14998" t="s">
        <v>50</v>
      </c>
      <c r="O14998">
        <v>1</v>
      </c>
      <c r="P14998" t="s">
        <v>512</v>
      </c>
      <c r="Q14998" t="s">
        <v>513</v>
      </c>
      <c r="R14998" t="s">
        <v>41</v>
      </c>
      <c r="S14998" t="s">
        <v>42</v>
      </c>
      <c r="T14998" t="s">
        <v>74</v>
      </c>
      <c r="U14998" t="s">
        <v>75</v>
      </c>
      <c r="V14998" t="s">
        <v>50</v>
      </c>
    </row>
    <row r="14999" spans="1:22">
      <c r="A14999" s="4">
        <v>46132</v>
      </c>
      <c r="B14999" t="s">
        <v>10736</v>
      </c>
      <c r="C14999" t="s">
        <v>2568</v>
      </c>
      <c r="D14999">
        <v>2</v>
      </c>
      <c r="E14999">
        <v>275000.24</v>
      </c>
      <c r="F14999">
        <f>Table2[[#This Row],[Đơn Giá Chuẩn]]*Table2[[#This Row],[Tổng số lượng bán]]</f>
        <v>550000.48</v>
      </c>
      <c r="G14999">
        <v>0</v>
      </c>
      <c r="H14999">
        <f>Table2[[#This Row],[Doanh số bán]]-Table2[[#This Row],[Chiết khấu]]</f>
        <v>550000.48</v>
      </c>
      <c r="K14999" t="s">
        <v>50</v>
      </c>
      <c r="L14999">
        <v>1</v>
      </c>
      <c r="M14999" t="s">
        <v>37</v>
      </c>
      <c r="N14999" t="s">
        <v>50</v>
      </c>
      <c r="O14999">
        <v>2</v>
      </c>
      <c r="P14999" t="s">
        <v>84</v>
      </c>
      <c r="Q14999" t="s">
        <v>85</v>
      </c>
      <c r="R14999" t="s">
        <v>41</v>
      </c>
      <c r="S14999" t="s">
        <v>42</v>
      </c>
      <c r="T14999" t="s">
        <v>74</v>
      </c>
      <c r="U14999" t="s">
        <v>75</v>
      </c>
      <c r="V14999" t="s">
        <v>50</v>
      </c>
    </row>
    <row r="15000" spans="1:22">
      <c r="A15000" s="4">
        <v>46132</v>
      </c>
      <c r="B15000" t="s">
        <v>10737</v>
      </c>
      <c r="C15000" t="s">
        <v>2568</v>
      </c>
      <c r="D15000">
        <v>1</v>
      </c>
      <c r="E15000">
        <v>275000.24</v>
      </c>
      <c r="F15000">
        <f>Table2[[#This Row],[Đơn Giá Chuẩn]]*Table2[[#This Row],[Tổng số lượng bán]]</f>
        <v>275000.24</v>
      </c>
      <c r="G15000">
        <v>0</v>
      </c>
      <c r="H15000">
        <f>Table2[[#This Row],[Doanh số bán]]-Table2[[#This Row],[Chiết khấu]]</f>
        <v>275000.24</v>
      </c>
      <c r="K15000" t="s">
        <v>50</v>
      </c>
      <c r="L15000">
        <v>1</v>
      </c>
      <c r="M15000" t="s">
        <v>37</v>
      </c>
      <c r="N15000" t="s">
        <v>50</v>
      </c>
      <c r="O15000">
        <v>1</v>
      </c>
      <c r="P15000" t="s">
        <v>84</v>
      </c>
      <c r="Q15000" t="s">
        <v>85</v>
      </c>
      <c r="R15000" t="s">
        <v>41</v>
      </c>
      <c r="S15000" t="s">
        <v>42</v>
      </c>
      <c r="T15000" t="s">
        <v>74</v>
      </c>
      <c r="U15000" t="s">
        <v>75</v>
      </c>
      <c r="V15000" t="s">
        <v>50</v>
      </c>
    </row>
    <row r="15001" spans="1:22">
      <c r="A15001" s="4">
        <v>46132</v>
      </c>
      <c r="B15001" t="s">
        <v>10738</v>
      </c>
      <c r="C15001" t="s">
        <v>2568</v>
      </c>
      <c r="D15001">
        <v>1</v>
      </c>
      <c r="E15001">
        <v>275000.24</v>
      </c>
      <c r="F15001">
        <f>Table2[[#This Row],[Đơn Giá Chuẩn]]*Table2[[#This Row],[Tổng số lượng bán]]</f>
        <v>275000.24</v>
      </c>
      <c r="G15001">
        <v>0</v>
      </c>
      <c r="H15001">
        <f>Table2[[#This Row],[Doanh số bán]]-Table2[[#This Row],[Chiết khấu]]</f>
        <v>275000.24</v>
      </c>
      <c r="K15001" t="s">
        <v>50</v>
      </c>
      <c r="L15001">
        <v>1</v>
      </c>
      <c r="M15001" t="s">
        <v>37</v>
      </c>
      <c r="N15001" t="s">
        <v>50</v>
      </c>
      <c r="O15001">
        <v>1</v>
      </c>
      <c r="P15001" t="s">
        <v>84</v>
      </c>
      <c r="Q15001" t="s">
        <v>85</v>
      </c>
      <c r="R15001" t="s">
        <v>41</v>
      </c>
      <c r="S15001" t="s">
        <v>42</v>
      </c>
      <c r="T15001" t="s">
        <v>74</v>
      </c>
      <c r="U15001" t="s">
        <v>75</v>
      </c>
      <c r="V15001" t="s">
        <v>50</v>
      </c>
    </row>
    <row r="15002" spans="1:22">
      <c r="A15002" s="4">
        <v>46132</v>
      </c>
      <c r="B15002" t="s">
        <v>10739</v>
      </c>
      <c r="C15002" t="s">
        <v>2568</v>
      </c>
      <c r="D15002">
        <v>1</v>
      </c>
      <c r="E15002">
        <v>247700.00000000003</v>
      </c>
      <c r="F15002">
        <f>Table2[[#This Row],[Đơn Giá Chuẩn]]*Table2[[#This Row],[Tổng số lượng bán]]</f>
        <v>247700.00000000003</v>
      </c>
      <c r="G15002">
        <v>0</v>
      </c>
      <c r="H15002">
        <f>Table2[[#This Row],[Doanh số bán]]-Table2[[#This Row],[Chiết khấu]]</f>
        <v>247700.00000000003</v>
      </c>
      <c r="K15002" t="s">
        <v>50</v>
      </c>
      <c r="L15002">
        <v>1</v>
      </c>
      <c r="M15002" t="s">
        <v>37</v>
      </c>
      <c r="N15002" t="s">
        <v>50</v>
      </c>
      <c r="O15002">
        <v>1</v>
      </c>
      <c r="P15002" t="s">
        <v>512</v>
      </c>
      <c r="Q15002" t="s">
        <v>513</v>
      </c>
      <c r="R15002" t="s">
        <v>41</v>
      </c>
      <c r="S15002" t="s">
        <v>42</v>
      </c>
      <c r="T15002" t="s">
        <v>74</v>
      </c>
      <c r="U15002" t="s">
        <v>75</v>
      </c>
      <c r="V15002" t="s">
        <v>50</v>
      </c>
    </row>
    <row r="15003" spans="1:22">
      <c r="A15003" s="4">
        <v>46132</v>
      </c>
      <c r="B15003" t="s">
        <v>10740</v>
      </c>
      <c r="C15003" t="s">
        <v>2568</v>
      </c>
      <c r="D15003">
        <v>1</v>
      </c>
      <c r="E15003">
        <v>247700.00000000003</v>
      </c>
      <c r="F15003">
        <f>Table2[[#This Row],[Đơn Giá Chuẩn]]*Table2[[#This Row],[Tổng số lượng bán]]</f>
        <v>247700.00000000003</v>
      </c>
      <c r="G15003">
        <v>0</v>
      </c>
      <c r="H15003">
        <f>Table2[[#This Row],[Doanh số bán]]-Table2[[#This Row],[Chiết khấu]]</f>
        <v>247700.00000000003</v>
      </c>
      <c r="K15003" t="s">
        <v>50</v>
      </c>
      <c r="L15003">
        <v>1</v>
      </c>
      <c r="M15003" t="s">
        <v>37</v>
      </c>
      <c r="N15003" t="s">
        <v>50</v>
      </c>
      <c r="O15003">
        <v>1</v>
      </c>
      <c r="P15003" t="s">
        <v>512</v>
      </c>
      <c r="Q15003" t="s">
        <v>513</v>
      </c>
      <c r="R15003" t="s">
        <v>41</v>
      </c>
      <c r="S15003" t="s">
        <v>42</v>
      </c>
      <c r="T15003" t="s">
        <v>74</v>
      </c>
      <c r="U15003" t="s">
        <v>75</v>
      </c>
      <c r="V15003" t="s">
        <v>50</v>
      </c>
    </row>
    <row r="15004" spans="1:22">
      <c r="A15004" s="4">
        <v>46132</v>
      </c>
      <c r="B15004" t="s">
        <v>10741</v>
      </c>
      <c r="C15004" t="s">
        <v>155</v>
      </c>
      <c r="D15004">
        <v>1</v>
      </c>
      <c r="E15004">
        <v>142607.36000000002</v>
      </c>
      <c r="F15004">
        <f>Table2[[#This Row],[Đơn Giá Chuẩn]]*Table2[[#This Row],[Tổng số lượng bán]]</f>
        <v>142607.36000000002</v>
      </c>
      <c r="G15004">
        <v>0</v>
      </c>
      <c r="H15004">
        <f>Table2[[#This Row],[Doanh số bán]]-Table2[[#This Row],[Chiết khấu]]</f>
        <v>142607.36000000002</v>
      </c>
      <c r="K15004" t="s">
        <v>50</v>
      </c>
      <c r="L15004">
        <v>0.2</v>
      </c>
      <c r="M15004" t="s">
        <v>37</v>
      </c>
      <c r="N15004" t="s">
        <v>50</v>
      </c>
      <c r="O15004">
        <v>0.2</v>
      </c>
      <c r="P15004" t="s">
        <v>156</v>
      </c>
      <c r="Q15004" t="s">
        <v>157</v>
      </c>
      <c r="R15004" t="s">
        <v>107</v>
      </c>
      <c r="S15004" t="s">
        <v>108</v>
      </c>
      <c r="T15004" t="s">
        <v>74</v>
      </c>
      <c r="U15004" t="s">
        <v>75</v>
      </c>
      <c r="V15004" t="s">
        <v>50</v>
      </c>
    </row>
    <row r="15005" spans="1:22">
      <c r="A15005" s="4">
        <v>46132</v>
      </c>
      <c r="B15005" t="s">
        <v>10742</v>
      </c>
      <c r="C15005" t="s">
        <v>155</v>
      </c>
      <c r="D15005">
        <v>1</v>
      </c>
      <c r="E15005">
        <v>142607.36000000002</v>
      </c>
      <c r="F15005">
        <f>Table2[[#This Row],[Đơn Giá Chuẩn]]*Table2[[#This Row],[Tổng số lượng bán]]</f>
        <v>142607.36000000002</v>
      </c>
      <c r="G15005">
        <v>0</v>
      </c>
      <c r="H15005">
        <f>Table2[[#This Row],[Doanh số bán]]-Table2[[#This Row],[Chiết khấu]]</f>
        <v>142607.36000000002</v>
      </c>
      <c r="K15005" t="s">
        <v>50</v>
      </c>
      <c r="L15005">
        <v>0.2</v>
      </c>
      <c r="M15005" t="s">
        <v>37</v>
      </c>
      <c r="N15005" t="s">
        <v>50</v>
      </c>
      <c r="O15005">
        <v>0.2</v>
      </c>
      <c r="P15005" t="s">
        <v>156</v>
      </c>
      <c r="Q15005" t="s">
        <v>157</v>
      </c>
      <c r="R15005" t="s">
        <v>107</v>
      </c>
      <c r="S15005" t="s">
        <v>108</v>
      </c>
      <c r="T15005" t="s">
        <v>74</v>
      </c>
      <c r="U15005" t="s">
        <v>75</v>
      </c>
      <c r="V15005" t="s">
        <v>50</v>
      </c>
    </row>
    <row r="15006" spans="1:22">
      <c r="A15006" s="4">
        <v>46132</v>
      </c>
      <c r="B15006" t="s">
        <v>10743</v>
      </c>
      <c r="C15006" t="s">
        <v>2568</v>
      </c>
      <c r="D15006">
        <v>1</v>
      </c>
      <c r="E15006">
        <v>275000.24</v>
      </c>
      <c r="F15006">
        <f>Table2[[#This Row],[Đơn Giá Chuẩn]]*Table2[[#This Row],[Tổng số lượng bán]]</f>
        <v>275000.24</v>
      </c>
      <c r="G15006">
        <v>0</v>
      </c>
      <c r="H15006">
        <f>Table2[[#This Row],[Doanh số bán]]-Table2[[#This Row],[Chiết khấu]]</f>
        <v>275000.24</v>
      </c>
      <c r="K15006" t="s">
        <v>50</v>
      </c>
      <c r="L15006">
        <v>1</v>
      </c>
      <c r="M15006" t="s">
        <v>37</v>
      </c>
      <c r="N15006" t="s">
        <v>50</v>
      </c>
      <c r="O15006">
        <v>1</v>
      </c>
      <c r="P15006" t="s">
        <v>84</v>
      </c>
      <c r="Q15006" t="s">
        <v>85</v>
      </c>
      <c r="R15006" t="s">
        <v>41</v>
      </c>
      <c r="S15006" t="s">
        <v>42</v>
      </c>
      <c r="T15006" t="s">
        <v>74</v>
      </c>
      <c r="U15006" t="s">
        <v>75</v>
      </c>
      <c r="V15006" t="s">
        <v>50</v>
      </c>
    </row>
    <row r="15007" spans="1:22">
      <c r="A15007" s="4">
        <v>46132</v>
      </c>
      <c r="B15007" t="s">
        <v>10744</v>
      </c>
      <c r="C15007" t="s">
        <v>2568</v>
      </c>
      <c r="D15007">
        <v>1</v>
      </c>
      <c r="E15007">
        <v>309579.68</v>
      </c>
      <c r="F15007">
        <f>Table2[[#This Row],[Đơn Giá Chuẩn]]*Table2[[#This Row],[Tổng số lượng bán]]</f>
        <v>309579.68</v>
      </c>
      <c r="G15007">
        <v>0</v>
      </c>
      <c r="H15007">
        <f>Table2[[#This Row],[Doanh số bán]]-Table2[[#This Row],[Chiết khấu]]</f>
        <v>309579.68</v>
      </c>
      <c r="K15007" t="s">
        <v>50</v>
      </c>
      <c r="L15007">
        <v>1</v>
      </c>
      <c r="M15007" t="s">
        <v>37</v>
      </c>
      <c r="N15007" t="s">
        <v>50</v>
      </c>
      <c r="O15007">
        <v>1</v>
      </c>
      <c r="P15007" t="s">
        <v>2504</v>
      </c>
      <c r="Q15007" t="s">
        <v>2505</v>
      </c>
      <c r="R15007" t="s">
        <v>41</v>
      </c>
      <c r="S15007" t="s">
        <v>42</v>
      </c>
      <c r="T15007" t="s">
        <v>74</v>
      </c>
      <c r="U15007" t="s">
        <v>75</v>
      </c>
      <c r="V15007" t="s">
        <v>50</v>
      </c>
    </row>
    <row r="15008" spans="1:22">
      <c r="A15008" s="4">
        <v>46132</v>
      </c>
      <c r="B15008" t="s">
        <v>10745</v>
      </c>
      <c r="C15008" t="s">
        <v>2568</v>
      </c>
      <c r="D15008">
        <v>1</v>
      </c>
      <c r="E15008">
        <v>275000.24</v>
      </c>
      <c r="F15008">
        <f>Table2[[#This Row],[Đơn Giá Chuẩn]]*Table2[[#This Row],[Tổng số lượng bán]]</f>
        <v>275000.24</v>
      </c>
      <c r="G15008">
        <v>0</v>
      </c>
      <c r="H15008">
        <f>Table2[[#This Row],[Doanh số bán]]-Table2[[#This Row],[Chiết khấu]]</f>
        <v>275000.24</v>
      </c>
      <c r="K15008" t="s">
        <v>50</v>
      </c>
      <c r="L15008">
        <v>1</v>
      </c>
      <c r="M15008" t="s">
        <v>37</v>
      </c>
      <c r="N15008" t="s">
        <v>50</v>
      </c>
      <c r="O15008">
        <v>1</v>
      </c>
      <c r="P15008" t="s">
        <v>84</v>
      </c>
      <c r="Q15008" t="s">
        <v>85</v>
      </c>
      <c r="R15008" t="s">
        <v>41</v>
      </c>
      <c r="S15008" t="s">
        <v>42</v>
      </c>
      <c r="T15008" t="s">
        <v>74</v>
      </c>
      <c r="U15008" t="s">
        <v>75</v>
      </c>
      <c r="V15008" t="s">
        <v>50</v>
      </c>
    </row>
    <row r="15009" spans="1:22">
      <c r="A15009" s="4">
        <v>46132</v>
      </c>
      <c r="B15009" t="s">
        <v>10746</v>
      </c>
      <c r="C15009" t="s">
        <v>155</v>
      </c>
      <c r="D15009">
        <v>2</v>
      </c>
      <c r="E15009">
        <v>142606.82</v>
      </c>
      <c r="F15009">
        <f>Table2[[#This Row],[Đơn Giá Chuẩn]]*Table2[[#This Row],[Tổng số lượng bán]]</f>
        <v>285213.64</v>
      </c>
      <c r="G15009">
        <v>0</v>
      </c>
      <c r="H15009">
        <f>Table2[[#This Row],[Doanh số bán]]-Table2[[#This Row],[Chiết khấu]]</f>
        <v>285213.64</v>
      </c>
      <c r="K15009" t="s">
        <v>50</v>
      </c>
      <c r="L15009">
        <v>0.2</v>
      </c>
      <c r="M15009" t="s">
        <v>37</v>
      </c>
      <c r="N15009" t="s">
        <v>50</v>
      </c>
      <c r="O15009">
        <v>0.4</v>
      </c>
      <c r="P15009" t="s">
        <v>156</v>
      </c>
      <c r="Q15009" t="s">
        <v>157</v>
      </c>
      <c r="R15009" t="s">
        <v>107</v>
      </c>
      <c r="S15009" t="s">
        <v>108</v>
      </c>
      <c r="T15009" t="s">
        <v>74</v>
      </c>
      <c r="U15009" t="s">
        <v>75</v>
      </c>
      <c r="V15009" t="s">
        <v>50</v>
      </c>
    </row>
    <row r="15010" spans="1:22">
      <c r="A15010" s="4">
        <v>46132</v>
      </c>
      <c r="B15010" t="s">
        <v>9520</v>
      </c>
      <c r="C15010" t="s">
        <v>155</v>
      </c>
      <c r="D15010">
        <v>1</v>
      </c>
      <c r="E15010">
        <v>331000.40000000002</v>
      </c>
      <c r="F15010">
        <f>Table2[[#This Row],[Đơn Giá Chuẩn]]*Table2[[#This Row],[Tổng số lượng bán]]</f>
        <v>331000.40000000002</v>
      </c>
      <c r="G15010">
        <v>0</v>
      </c>
      <c r="H15010">
        <f>Table2[[#This Row],[Doanh số bán]]-Table2[[#This Row],[Chiết khấu]]</f>
        <v>331000.40000000002</v>
      </c>
      <c r="K15010" t="s">
        <v>50</v>
      </c>
      <c r="L15010">
        <v>1.6</v>
      </c>
      <c r="M15010" t="s">
        <v>37</v>
      </c>
      <c r="N15010" t="s">
        <v>50</v>
      </c>
      <c r="O15010">
        <v>1.6</v>
      </c>
      <c r="P15010" t="s">
        <v>839</v>
      </c>
      <c r="Q15010" t="s">
        <v>840</v>
      </c>
      <c r="R15010" t="s">
        <v>107</v>
      </c>
      <c r="S15010" t="s">
        <v>108</v>
      </c>
      <c r="T15010" t="s">
        <v>74</v>
      </c>
      <c r="U15010" t="s">
        <v>75</v>
      </c>
      <c r="V15010" t="s">
        <v>50</v>
      </c>
    </row>
    <row r="15011" spans="1:22">
      <c r="A15011" s="4">
        <v>46132</v>
      </c>
      <c r="B15011" t="s">
        <v>9520</v>
      </c>
      <c r="C15011" t="s">
        <v>1862</v>
      </c>
      <c r="D15011">
        <v>1</v>
      </c>
      <c r="E15011">
        <v>51049.280000000006</v>
      </c>
      <c r="F15011">
        <f>Table2[[#This Row],[Đơn Giá Chuẩn]]*Table2[[#This Row],[Tổng số lượng bán]]</f>
        <v>51049.280000000006</v>
      </c>
      <c r="G15011">
        <v>0</v>
      </c>
      <c r="H15011">
        <f>Table2[[#This Row],[Doanh số bán]]-Table2[[#This Row],[Chiết khấu]]</f>
        <v>51049.280000000006</v>
      </c>
      <c r="K15011" t="s">
        <v>50</v>
      </c>
      <c r="L15011">
        <v>0.12</v>
      </c>
      <c r="M15011" t="s">
        <v>37</v>
      </c>
      <c r="N15011" t="s">
        <v>50</v>
      </c>
      <c r="O15011">
        <v>0.12</v>
      </c>
      <c r="P15011" t="s">
        <v>588</v>
      </c>
      <c r="Q15011" t="s">
        <v>589</v>
      </c>
      <c r="R15011" t="s">
        <v>107</v>
      </c>
      <c r="S15011" t="s">
        <v>108</v>
      </c>
      <c r="T15011" t="s">
        <v>74</v>
      </c>
      <c r="U15011" t="s">
        <v>75</v>
      </c>
      <c r="V15011" t="s">
        <v>50</v>
      </c>
    </row>
    <row r="15012" spans="1:22">
      <c r="A15012" s="4">
        <v>46132</v>
      </c>
      <c r="B15012" t="s">
        <v>10747</v>
      </c>
      <c r="C15012" t="s">
        <v>2568</v>
      </c>
      <c r="D15012">
        <v>1</v>
      </c>
      <c r="E15012">
        <v>247700.00000000003</v>
      </c>
      <c r="F15012">
        <f>Table2[[#This Row],[Đơn Giá Chuẩn]]*Table2[[#This Row],[Tổng số lượng bán]]</f>
        <v>247700.00000000003</v>
      </c>
      <c r="G15012">
        <v>0</v>
      </c>
      <c r="H15012">
        <f>Table2[[#This Row],[Doanh số bán]]-Table2[[#This Row],[Chiết khấu]]</f>
        <v>247700.00000000003</v>
      </c>
      <c r="K15012" t="s">
        <v>50</v>
      </c>
      <c r="L15012">
        <v>1</v>
      </c>
      <c r="M15012" t="s">
        <v>37</v>
      </c>
      <c r="N15012" t="s">
        <v>50</v>
      </c>
      <c r="O15012">
        <v>1</v>
      </c>
      <c r="P15012" t="s">
        <v>512</v>
      </c>
      <c r="Q15012" t="s">
        <v>513</v>
      </c>
      <c r="R15012" t="s">
        <v>41</v>
      </c>
      <c r="S15012" t="s">
        <v>42</v>
      </c>
      <c r="T15012" t="s">
        <v>74</v>
      </c>
      <c r="U15012" t="s">
        <v>75</v>
      </c>
      <c r="V15012" t="s">
        <v>50</v>
      </c>
    </row>
    <row r="15013" spans="1:22">
      <c r="A15013" s="4">
        <v>46132</v>
      </c>
      <c r="B15013" t="s">
        <v>9520</v>
      </c>
      <c r="C15013" t="s">
        <v>1862</v>
      </c>
      <c r="D15013">
        <v>1</v>
      </c>
      <c r="E15013">
        <v>152000.00012000001</v>
      </c>
      <c r="F15013">
        <f>Table2[[#This Row],[Đơn Giá Chuẩn]]*Table2[[#This Row],[Tổng số lượng bán]]</f>
        <v>152000.00012000001</v>
      </c>
      <c r="G15013">
        <v>0</v>
      </c>
      <c r="H15013">
        <f>Table2[[#This Row],[Doanh số bán]]-Table2[[#This Row],[Chiết khấu]]</f>
        <v>152000.00012000001</v>
      </c>
      <c r="K15013" t="s">
        <v>50</v>
      </c>
      <c r="L15013">
        <v>0.1</v>
      </c>
      <c r="M15013" t="s">
        <v>37</v>
      </c>
      <c r="N15013" t="s">
        <v>50</v>
      </c>
      <c r="O15013">
        <v>0.1</v>
      </c>
      <c r="P15013" t="s">
        <v>9131</v>
      </c>
      <c r="Q15013" t="s">
        <v>9132</v>
      </c>
      <c r="R15013" t="s">
        <v>41</v>
      </c>
      <c r="S15013" t="s">
        <v>42</v>
      </c>
      <c r="T15013" t="s">
        <v>74</v>
      </c>
      <c r="U15013" t="s">
        <v>75</v>
      </c>
      <c r="V15013" t="s">
        <v>50</v>
      </c>
    </row>
    <row r="15014" spans="1:22">
      <c r="A15014" s="4">
        <v>46132</v>
      </c>
      <c r="B15014" t="s">
        <v>10748</v>
      </c>
      <c r="C15014" t="s">
        <v>155</v>
      </c>
      <c r="D15014">
        <v>1</v>
      </c>
      <c r="E15014">
        <v>142607.36000000002</v>
      </c>
      <c r="F15014">
        <f>Table2[[#This Row],[Đơn Giá Chuẩn]]*Table2[[#This Row],[Tổng số lượng bán]]</f>
        <v>142607.36000000002</v>
      </c>
      <c r="G15014">
        <v>0</v>
      </c>
      <c r="H15014">
        <f>Table2[[#This Row],[Doanh số bán]]-Table2[[#This Row],[Chiết khấu]]</f>
        <v>142607.36000000002</v>
      </c>
      <c r="K15014" t="s">
        <v>50</v>
      </c>
      <c r="L15014">
        <v>0.2</v>
      </c>
      <c r="M15014" t="s">
        <v>37</v>
      </c>
      <c r="N15014" t="s">
        <v>50</v>
      </c>
      <c r="O15014">
        <v>0.2</v>
      </c>
      <c r="P15014" t="s">
        <v>156</v>
      </c>
      <c r="Q15014" t="s">
        <v>157</v>
      </c>
      <c r="R15014" t="s">
        <v>107</v>
      </c>
      <c r="S15014" t="s">
        <v>108</v>
      </c>
      <c r="T15014" t="s">
        <v>74</v>
      </c>
      <c r="U15014" t="s">
        <v>75</v>
      </c>
      <c r="V15014" t="s">
        <v>50</v>
      </c>
    </row>
    <row r="15015" spans="1:22">
      <c r="A15015" s="4">
        <v>46132</v>
      </c>
      <c r="B15015" t="s">
        <v>10749</v>
      </c>
      <c r="C15015" t="s">
        <v>2568</v>
      </c>
      <c r="D15015">
        <v>1</v>
      </c>
      <c r="E15015">
        <v>275000.24</v>
      </c>
      <c r="F15015">
        <f>Table2[[#This Row],[Đơn Giá Chuẩn]]*Table2[[#This Row],[Tổng số lượng bán]]</f>
        <v>275000.24</v>
      </c>
      <c r="G15015">
        <v>0</v>
      </c>
      <c r="H15015">
        <f>Table2[[#This Row],[Doanh số bán]]-Table2[[#This Row],[Chiết khấu]]</f>
        <v>275000.24</v>
      </c>
      <c r="K15015" t="s">
        <v>50</v>
      </c>
      <c r="L15015">
        <v>1</v>
      </c>
      <c r="M15015" t="s">
        <v>37</v>
      </c>
      <c r="N15015" t="s">
        <v>50</v>
      </c>
      <c r="O15015">
        <v>1</v>
      </c>
      <c r="P15015" t="s">
        <v>84</v>
      </c>
      <c r="Q15015" t="s">
        <v>85</v>
      </c>
      <c r="R15015" t="s">
        <v>41</v>
      </c>
      <c r="S15015" t="s">
        <v>42</v>
      </c>
      <c r="T15015" t="s">
        <v>74</v>
      </c>
      <c r="U15015" t="s">
        <v>75</v>
      </c>
      <c r="V15015" t="s">
        <v>50</v>
      </c>
    </row>
    <row r="15016" spans="1:22">
      <c r="A15016" s="4">
        <v>46132</v>
      </c>
      <c r="B15016" t="s">
        <v>10750</v>
      </c>
      <c r="C15016" t="s">
        <v>2568</v>
      </c>
      <c r="D15016">
        <v>15</v>
      </c>
      <c r="E15016">
        <v>247700.00000000003</v>
      </c>
      <c r="F15016">
        <f>Table2[[#This Row],[Đơn Giá Chuẩn]]*Table2[[#This Row],[Tổng số lượng bán]]</f>
        <v>3715500.0000000005</v>
      </c>
      <c r="G15016">
        <v>0</v>
      </c>
      <c r="H15016">
        <f>Table2[[#This Row],[Doanh số bán]]-Table2[[#This Row],[Chiết khấu]]</f>
        <v>3715500.0000000005</v>
      </c>
      <c r="K15016" t="s">
        <v>50</v>
      </c>
      <c r="L15016">
        <v>1</v>
      </c>
      <c r="M15016" t="s">
        <v>37</v>
      </c>
      <c r="N15016" t="s">
        <v>50</v>
      </c>
      <c r="O15016">
        <v>15</v>
      </c>
      <c r="P15016" t="s">
        <v>512</v>
      </c>
      <c r="Q15016" t="s">
        <v>513</v>
      </c>
      <c r="R15016" t="s">
        <v>41</v>
      </c>
      <c r="S15016" t="s">
        <v>42</v>
      </c>
      <c r="T15016" t="s">
        <v>74</v>
      </c>
      <c r="U15016" t="s">
        <v>75</v>
      </c>
      <c r="V15016" t="s">
        <v>50</v>
      </c>
    </row>
    <row r="15017" spans="1:22">
      <c r="A15017" s="4">
        <v>46132</v>
      </c>
      <c r="B15017" t="s">
        <v>10751</v>
      </c>
      <c r="C15017" t="s">
        <v>2568</v>
      </c>
      <c r="D15017">
        <v>1</v>
      </c>
      <c r="E15017">
        <v>247700.00000000003</v>
      </c>
      <c r="F15017">
        <f>Table2[[#This Row],[Đơn Giá Chuẩn]]*Table2[[#This Row],[Tổng số lượng bán]]</f>
        <v>247700.00000000003</v>
      </c>
      <c r="G15017">
        <v>0</v>
      </c>
      <c r="H15017">
        <f>Table2[[#This Row],[Doanh số bán]]-Table2[[#This Row],[Chiết khấu]]</f>
        <v>247700.00000000003</v>
      </c>
      <c r="K15017" t="s">
        <v>50</v>
      </c>
      <c r="L15017">
        <v>1</v>
      </c>
      <c r="M15017" t="s">
        <v>37</v>
      </c>
      <c r="N15017" t="s">
        <v>50</v>
      </c>
      <c r="O15017">
        <v>1</v>
      </c>
      <c r="P15017" t="s">
        <v>512</v>
      </c>
      <c r="Q15017" t="s">
        <v>513</v>
      </c>
      <c r="R15017" t="s">
        <v>41</v>
      </c>
      <c r="S15017" t="s">
        <v>42</v>
      </c>
      <c r="T15017" t="s">
        <v>74</v>
      </c>
      <c r="U15017" t="s">
        <v>75</v>
      </c>
      <c r="V15017" t="s">
        <v>50</v>
      </c>
    </row>
    <row r="15018" spans="1:22">
      <c r="A15018" s="4">
        <v>46132</v>
      </c>
      <c r="B15018" t="s">
        <v>10752</v>
      </c>
      <c r="C15018" t="s">
        <v>2568</v>
      </c>
      <c r="D15018">
        <v>1</v>
      </c>
      <c r="E15018">
        <v>275000.24</v>
      </c>
      <c r="F15018">
        <f>Table2[[#This Row],[Đơn Giá Chuẩn]]*Table2[[#This Row],[Tổng số lượng bán]]</f>
        <v>275000.24</v>
      </c>
      <c r="G15018">
        <v>0</v>
      </c>
      <c r="H15018">
        <f>Table2[[#This Row],[Doanh số bán]]-Table2[[#This Row],[Chiết khấu]]</f>
        <v>275000.24</v>
      </c>
      <c r="K15018" t="s">
        <v>50</v>
      </c>
      <c r="L15018">
        <v>1</v>
      </c>
      <c r="M15018" t="s">
        <v>37</v>
      </c>
      <c r="N15018" t="s">
        <v>50</v>
      </c>
      <c r="O15018">
        <v>1</v>
      </c>
      <c r="P15018" t="s">
        <v>84</v>
      </c>
      <c r="Q15018" t="s">
        <v>85</v>
      </c>
      <c r="R15018" t="s">
        <v>41</v>
      </c>
      <c r="S15018" t="s">
        <v>42</v>
      </c>
      <c r="T15018" t="s">
        <v>74</v>
      </c>
      <c r="U15018" t="s">
        <v>75</v>
      </c>
      <c r="V15018" t="s">
        <v>50</v>
      </c>
    </row>
    <row r="15019" spans="1:22">
      <c r="A15019" s="4">
        <v>46132</v>
      </c>
      <c r="B15019" t="s">
        <v>10753</v>
      </c>
      <c r="C15019" t="s">
        <v>2568</v>
      </c>
      <c r="D15019">
        <v>2</v>
      </c>
      <c r="E15019">
        <v>309580.22000000003</v>
      </c>
      <c r="F15019">
        <f>Table2[[#This Row],[Đơn Giá Chuẩn]]*Table2[[#This Row],[Tổng số lượng bán]]</f>
        <v>619160.44000000006</v>
      </c>
      <c r="G15019">
        <v>0</v>
      </c>
      <c r="H15019">
        <f>Table2[[#This Row],[Doanh số bán]]-Table2[[#This Row],[Chiết khấu]]</f>
        <v>619160.44000000006</v>
      </c>
      <c r="K15019" t="s">
        <v>50</v>
      </c>
      <c r="L15019">
        <v>1</v>
      </c>
      <c r="M15019" t="s">
        <v>37</v>
      </c>
      <c r="N15019" t="s">
        <v>50</v>
      </c>
      <c r="O15019">
        <v>2</v>
      </c>
      <c r="P15019" t="s">
        <v>2504</v>
      </c>
      <c r="Q15019" t="s">
        <v>2505</v>
      </c>
      <c r="R15019" t="s">
        <v>41</v>
      </c>
      <c r="S15019" t="s">
        <v>42</v>
      </c>
      <c r="T15019" t="s">
        <v>74</v>
      </c>
      <c r="U15019" t="s">
        <v>75</v>
      </c>
      <c r="V15019" t="s">
        <v>50</v>
      </c>
    </row>
    <row r="15020" spans="1:22">
      <c r="A15020" s="4">
        <v>46132</v>
      </c>
      <c r="B15020" t="s">
        <v>10754</v>
      </c>
      <c r="C15020" t="s">
        <v>2568</v>
      </c>
      <c r="D15020">
        <v>1</v>
      </c>
      <c r="E15020">
        <v>275000.24</v>
      </c>
      <c r="F15020">
        <f>Table2[[#This Row],[Đơn Giá Chuẩn]]*Table2[[#This Row],[Tổng số lượng bán]]</f>
        <v>275000.24</v>
      </c>
      <c r="G15020">
        <v>0</v>
      </c>
      <c r="H15020">
        <f>Table2[[#This Row],[Doanh số bán]]-Table2[[#This Row],[Chiết khấu]]</f>
        <v>275000.24</v>
      </c>
      <c r="K15020" t="s">
        <v>50</v>
      </c>
      <c r="L15020">
        <v>1</v>
      </c>
      <c r="M15020" t="s">
        <v>37</v>
      </c>
      <c r="N15020" t="s">
        <v>50</v>
      </c>
      <c r="O15020">
        <v>1</v>
      </c>
      <c r="P15020" t="s">
        <v>84</v>
      </c>
      <c r="Q15020" t="s">
        <v>85</v>
      </c>
      <c r="R15020" t="s">
        <v>41</v>
      </c>
      <c r="S15020" t="s">
        <v>42</v>
      </c>
      <c r="T15020" t="s">
        <v>74</v>
      </c>
      <c r="U15020" t="s">
        <v>75</v>
      </c>
      <c r="V15020" t="s">
        <v>50</v>
      </c>
    </row>
    <row r="15021" spans="1:22">
      <c r="A15021" s="4">
        <v>46132</v>
      </c>
      <c r="B15021" t="s">
        <v>10755</v>
      </c>
      <c r="C15021" t="s">
        <v>2568</v>
      </c>
      <c r="D15021">
        <v>1</v>
      </c>
      <c r="E15021">
        <v>275000.24</v>
      </c>
      <c r="F15021">
        <f>Table2[[#This Row],[Đơn Giá Chuẩn]]*Table2[[#This Row],[Tổng số lượng bán]]</f>
        <v>275000.24</v>
      </c>
      <c r="G15021">
        <v>0</v>
      </c>
      <c r="H15021">
        <f>Table2[[#This Row],[Doanh số bán]]-Table2[[#This Row],[Chiết khấu]]</f>
        <v>275000.24</v>
      </c>
      <c r="K15021" t="s">
        <v>50</v>
      </c>
      <c r="L15021">
        <v>1</v>
      </c>
      <c r="M15021" t="s">
        <v>37</v>
      </c>
      <c r="N15021" t="s">
        <v>50</v>
      </c>
      <c r="O15021">
        <v>1</v>
      </c>
      <c r="P15021" t="s">
        <v>84</v>
      </c>
      <c r="Q15021" t="s">
        <v>85</v>
      </c>
      <c r="R15021" t="s">
        <v>41</v>
      </c>
      <c r="S15021" t="s">
        <v>42</v>
      </c>
      <c r="T15021" t="s">
        <v>74</v>
      </c>
      <c r="U15021" t="s">
        <v>75</v>
      </c>
      <c r="V15021" t="s">
        <v>50</v>
      </c>
    </row>
    <row r="15022" spans="1:22">
      <c r="A15022" s="4">
        <v>46132</v>
      </c>
      <c r="B15022" t="s">
        <v>10756</v>
      </c>
      <c r="C15022" t="s">
        <v>155</v>
      </c>
      <c r="D15022">
        <v>1</v>
      </c>
      <c r="E15022">
        <v>142607.36000000002</v>
      </c>
      <c r="F15022">
        <f>Table2[[#This Row],[Đơn Giá Chuẩn]]*Table2[[#This Row],[Tổng số lượng bán]]</f>
        <v>142607.36000000002</v>
      </c>
      <c r="G15022">
        <v>0</v>
      </c>
      <c r="H15022">
        <f>Table2[[#This Row],[Doanh số bán]]-Table2[[#This Row],[Chiết khấu]]</f>
        <v>142607.36000000002</v>
      </c>
      <c r="K15022" t="s">
        <v>50</v>
      </c>
      <c r="L15022">
        <v>0.2</v>
      </c>
      <c r="M15022" t="s">
        <v>37</v>
      </c>
      <c r="N15022" t="s">
        <v>50</v>
      </c>
      <c r="O15022">
        <v>0.2</v>
      </c>
      <c r="P15022" t="s">
        <v>156</v>
      </c>
      <c r="Q15022" t="s">
        <v>157</v>
      </c>
      <c r="R15022" t="s">
        <v>107</v>
      </c>
      <c r="S15022" t="s">
        <v>108</v>
      </c>
      <c r="T15022" t="s">
        <v>74</v>
      </c>
      <c r="U15022" t="s">
        <v>75</v>
      </c>
      <c r="V15022" t="s">
        <v>50</v>
      </c>
    </row>
    <row r="15023" spans="1:22">
      <c r="A15023" s="4">
        <v>46132</v>
      </c>
      <c r="B15023" t="s">
        <v>10757</v>
      </c>
      <c r="C15023" t="s">
        <v>2568</v>
      </c>
      <c r="D15023">
        <v>1</v>
      </c>
      <c r="E15023">
        <v>247700.00000000003</v>
      </c>
      <c r="F15023">
        <f>Table2[[#This Row],[Đơn Giá Chuẩn]]*Table2[[#This Row],[Tổng số lượng bán]]</f>
        <v>247700.00000000003</v>
      </c>
      <c r="G15023">
        <v>0</v>
      </c>
      <c r="H15023">
        <f>Table2[[#This Row],[Doanh số bán]]-Table2[[#This Row],[Chiết khấu]]</f>
        <v>247700.00000000003</v>
      </c>
      <c r="K15023" t="s">
        <v>50</v>
      </c>
      <c r="L15023">
        <v>1</v>
      </c>
      <c r="M15023" t="s">
        <v>37</v>
      </c>
      <c r="N15023" t="s">
        <v>50</v>
      </c>
      <c r="O15023">
        <v>1</v>
      </c>
      <c r="P15023" t="s">
        <v>512</v>
      </c>
      <c r="Q15023" t="s">
        <v>513</v>
      </c>
      <c r="R15023" t="s">
        <v>41</v>
      </c>
      <c r="S15023" t="s">
        <v>42</v>
      </c>
      <c r="T15023" t="s">
        <v>74</v>
      </c>
      <c r="U15023" t="s">
        <v>75</v>
      </c>
      <c r="V15023" t="s">
        <v>50</v>
      </c>
    </row>
    <row r="15024" spans="1:22">
      <c r="A15024" s="4">
        <v>46132</v>
      </c>
      <c r="B15024" t="s">
        <v>10758</v>
      </c>
      <c r="C15024" t="s">
        <v>1862</v>
      </c>
      <c r="D15024">
        <v>1</v>
      </c>
      <c r="E15024">
        <v>51049.280000000006</v>
      </c>
      <c r="F15024">
        <f>Table2[[#This Row],[Đơn Giá Chuẩn]]*Table2[[#This Row],[Tổng số lượng bán]]</f>
        <v>51049.280000000006</v>
      </c>
      <c r="G15024">
        <v>0</v>
      </c>
      <c r="H15024">
        <f>Table2[[#This Row],[Doanh số bán]]-Table2[[#This Row],[Chiết khấu]]</f>
        <v>51049.280000000006</v>
      </c>
      <c r="K15024" t="s">
        <v>50</v>
      </c>
      <c r="L15024">
        <v>0.12</v>
      </c>
      <c r="M15024" t="s">
        <v>37</v>
      </c>
      <c r="N15024" t="s">
        <v>50</v>
      </c>
      <c r="O15024">
        <v>0.12</v>
      </c>
      <c r="P15024" t="s">
        <v>586</v>
      </c>
      <c r="Q15024" t="s">
        <v>587</v>
      </c>
      <c r="R15024" t="s">
        <v>107</v>
      </c>
      <c r="S15024" t="s">
        <v>108</v>
      </c>
      <c r="T15024" t="s">
        <v>74</v>
      </c>
      <c r="U15024" t="s">
        <v>75</v>
      </c>
      <c r="V15024" t="s">
        <v>50</v>
      </c>
    </row>
    <row r="15025" spans="1:22">
      <c r="A15025" s="4">
        <v>46132</v>
      </c>
      <c r="B15025" t="s">
        <v>10759</v>
      </c>
      <c r="C15025" t="s">
        <v>155</v>
      </c>
      <c r="D15025">
        <v>3</v>
      </c>
      <c r="E15025">
        <v>331000.04036000004</v>
      </c>
      <c r="F15025">
        <f>Table2[[#This Row],[Đơn Giá Chuẩn]]*Table2[[#This Row],[Tổng số lượng bán]]</f>
        <v>993000.12108000019</v>
      </c>
      <c r="G15025">
        <v>0</v>
      </c>
      <c r="H15025">
        <f>Table2[[#This Row],[Doanh số bán]]-Table2[[#This Row],[Chiết khấu]]</f>
        <v>993000.12108000019</v>
      </c>
      <c r="K15025" t="s">
        <v>50</v>
      </c>
      <c r="L15025">
        <v>1.6</v>
      </c>
      <c r="M15025" t="s">
        <v>37</v>
      </c>
      <c r="N15025" t="s">
        <v>50</v>
      </c>
      <c r="O15025">
        <v>4.8000000000000007</v>
      </c>
      <c r="P15025" t="s">
        <v>839</v>
      </c>
      <c r="Q15025" t="s">
        <v>840</v>
      </c>
      <c r="R15025" t="s">
        <v>107</v>
      </c>
      <c r="S15025" t="s">
        <v>108</v>
      </c>
      <c r="T15025" t="s">
        <v>74</v>
      </c>
      <c r="U15025" t="s">
        <v>75</v>
      </c>
      <c r="V15025" t="s">
        <v>50</v>
      </c>
    </row>
    <row r="15026" spans="1:22">
      <c r="A15026" s="4">
        <v>46132</v>
      </c>
      <c r="B15026" t="s">
        <v>10760</v>
      </c>
      <c r="C15026" t="s">
        <v>2568</v>
      </c>
      <c r="D15026">
        <v>1</v>
      </c>
      <c r="E15026">
        <v>365999.96</v>
      </c>
      <c r="F15026">
        <f>Table2[[#This Row],[Đơn Giá Chuẩn]]*Table2[[#This Row],[Tổng số lượng bán]]</f>
        <v>365999.96</v>
      </c>
      <c r="G15026">
        <v>0</v>
      </c>
      <c r="H15026">
        <f>Table2[[#This Row],[Doanh số bán]]-Table2[[#This Row],[Chiết khấu]]</f>
        <v>365999.96</v>
      </c>
      <c r="K15026" t="s">
        <v>50</v>
      </c>
      <c r="L15026">
        <v>1</v>
      </c>
      <c r="M15026" t="s">
        <v>37</v>
      </c>
      <c r="N15026" t="s">
        <v>50</v>
      </c>
      <c r="O15026">
        <v>1</v>
      </c>
      <c r="P15026" t="s">
        <v>411</v>
      </c>
      <c r="Q15026" t="s">
        <v>412</v>
      </c>
      <c r="R15026" t="s">
        <v>41</v>
      </c>
      <c r="S15026" t="s">
        <v>42</v>
      </c>
      <c r="T15026" t="s">
        <v>74</v>
      </c>
      <c r="U15026" t="s">
        <v>75</v>
      </c>
      <c r="V15026" t="s">
        <v>50</v>
      </c>
    </row>
    <row r="15027" spans="1:22">
      <c r="A15027" s="4">
        <v>46132</v>
      </c>
      <c r="B15027" t="s">
        <v>10761</v>
      </c>
      <c r="C15027" t="s">
        <v>155</v>
      </c>
      <c r="D15027">
        <v>1</v>
      </c>
      <c r="E15027">
        <v>142607.36000000002</v>
      </c>
      <c r="F15027">
        <f>Table2[[#This Row],[Đơn Giá Chuẩn]]*Table2[[#This Row],[Tổng số lượng bán]]</f>
        <v>142607.36000000002</v>
      </c>
      <c r="G15027">
        <v>0</v>
      </c>
      <c r="H15027">
        <f>Table2[[#This Row],[Doanh số bán]]-Table2[[#This Row],[Chiết khấu]]</f>
        <v>142607.36000000002</v>
      </c>
      <c r="K15027" t="s">
        <v>50</v>
      </c>
      <c r="L15027">
        <v>0.2</v>
      </c>
      <c r="M15027" t="s">
        <v>37</v>
      </c>
      <c r="N15027" t="s">
        <v>50</v>
      </c>
      <c r="O15027">
        <v>0.2</v>
      </c>
      <c r="P15027" t="s">
        <v>156</v>
      </c>
      <c r="Q15027" t="s">
        <v>157</v>
      </c>
      <c r="R15027" t="s">
        <v>107</v>
      </c>
      <c r="S15027" t="s">
        <v>108</v>
      </c>
      <c r="T15027" t="s">
        <v>74</v>
      </c>
      <c r="U15027" t="s">
        <v>75</v>
      </c>
      <c r="V15027" t="s">
        <v>50</v>
      </c>
    </row>
    <row r="15028" spans="1:22">
      <c r="A15028" s="4">
        <v>46132</v>
      </c>
      <c r="B15028" t="s">
        <v>10739</v>
      </c>
      <c r="C15028" t="s">
        <v>1862</v>
      </c>
      <c r="D15028">
        <v>1</v>
      </c>
      <c r="E15028">
        <v>47044.639999999999</v>
      </c>
      <c r="F15028">
        <f>Table2[[#This Row],[Đơn Giá Chuẩn]]*Table2[[#This Row],[Tổng số lượng bán]]</f>
        <v>47044.639999999999</v>
      </c>
      <c r="G15028">
        <v>0</v>
      </c>
      <c r="H15028">
        <f>Table2[[#This Row],[Doanh số bán]]-Table2[[#This Row],[Chiết khấu]]</f>
        <v>47044.639999999999</v>
      </c>
      <c r="K15028" t="s">
        <v>50</v>
      </c>
      <c r="L15028">
        <v>0.12</v>
      </c>
      <c r="M15028" t="s">
        <v>37</v>
      </c>
      <c r="N15028" t="s">
        <v>50</v>
      </c>
      <c r="O15028">
        <v>0.12</v>
      </c>
      <c r="P15028" t="s">
        <v>520</v>
      </c>
      <c r="Q15028" t="s">
        <v>521</v>
      </c>
      <c r="R15028" t="s">
        <v>107</v>
      </c>
      <c r="S15028" t="s">
        <v>108</v>
      </c>
      <c r="T15028" t="s">
        <v>74</v>
      </c>
      <c r="U15028" t="s">
        <v>75</v>
      </c>
      <c r="V15028" t="s">
        <v>50</v>
      </c>
    </row>
    <row r="15029" spans="1:22">
      <c r="A15029" s="4">
        <v>46132</v>
      </c>
      <c r="B15029" t="s">
        <v>10760</v>
      </c>
      <c r="C15029" t="s">
        <v>2568</v>
      </c>
      <c r="D15029">
        <v>1</v>
      </c>
      <c r="E15029">
        <v>275000.24</v>
      </c>
      <c r="F15029">
        <f>Table2[[#This Row],[Đơn Giá Chuẩn]]*Table2[[#This Row],[Tổng số lượng bán]]</f>
        <v>275000.24</v>
      </c>
      <c r="G15029">
        <v>0</v>
      </c>
      <c r="H15029">
        <f>Table2[[#This Row],[Doanh số bán]]-Table2[[#This Row],[Chiết khấu]]</f>
        <v>275000.24</v>
      </c>
      <c r="K15029" t="s">
        <v>50</v>
      </c>
      <c r="L15029">
        <v>1</v>
      </c>
      <c r="M15029" t="s">
        <v>37</v>
      </c>
      <c r="N15029" t="s">
        <v>50</v>
      </c>
      <c r="O15029">
        <v>1</v>
      </c>
      <c r="P15029" t="s">
        <v>84</v>
      </c>
      <c r="Q15029" t="s">
        <v>85</v>
      </c>
      <c r="R15029" t="s">
        <v>41</v>
      </c>
      <c r="S15029" t="s">
        <v>42</v>
      </c>
      <c r="T15029" t="s">
        <v>74</v>
      </c>
      <c r="U15029" t="s">
        <v>75</v>
      </c>
      <c r="V15029" t="s">
        <v>50</v>
      </c>
    </row>
    <row r="15030" spans="1:22">
      <c r="A15030" s="4">
        <v>46132</v>
      </c>
      <c r="B15030" t="s">
        <v>10762</v>
      </c>
      <c r="C15030" t="s">
        <v>2568</v>
      </c>
      <c r="D15030">
        <v>1</v>
      </c>
      <c r="E15030">
        <v>275000.24</v>
      </c>
      <c r="F15030">
        <f>Table2[[#This Row],[Đơn Giá Chuẩn]]*Table2[[#This Row],[Tổng số lượng bán]]</f>
        <v>275000.24</v>
      </c>
      <c r="G15030">
        <v>0</v>
      </c>
      <c r="H15030">
        <f>Table2[[#This Row],[Doanh số bán]]-Table2[[#This Row],[Chiết khấu]]</f>
        <v>275000.24</v>
      </c>
      <c r="K15030" t="s">
        <v>50</v>
      </c>
      <c r="L15030">
        <v>1</v>
      </c>
      <c r="M15030" t="s">
        <v>37</v>
      </c>
      <c r="N15030" t="s">
        <v>50</v>
      </c>
      <c r="O15030">
        <v>1</v>
      </c>
      <c r="P15030" t="s">
        <v>84</v>
      </c>
      <c r="Q15030" t="s">
        <v>85</v>
      </c>
      <c r="R15030" t="s">
        <v>41</v>
      </c>
      <c r="S15030" t="s">
        <v>42</v>
      </c>
      <c r="T15030" t="s">
        <v>74</v>
      </c>
      <c r="U15030" t="s">
        <v>75</v>
      </c>
      <c r="V15030" t="s">
        <v>50</v>
      </c>
    </row>
    <row r="15031" spans="1:22">
      <c r="A15031" s="4">
        <v>46132</v>
      </c>
      <c r="B15031" t="s">
        <v>10763</v>
      </c>
      <c r="C15031" t="s">
        <v>2568</v>
      </c>
      <c r="D15031">
        <v>1</v>
      </c>
      <c r="E15031">
        <v>275000.24</v>
      </c>
      <c r="F15031">
        <f>Table2[[#This Row],[Đơn Giá Chuẩn]]*Table2[[#This Row],[Tổng số lượng bán]]</f>
        <v>275000.24</v>
      </c>
      <c r="G15031">
        <v>0</v>
      </c>
      <c r="H15031">
        <f>Table2[[#This Row],[Doanh số bán]]-Table2[[#This Row],[Chiết khấu]]</f>
        <v>275000.24</v>
      </c>
      <c r="K15031" t="s">
        <v>50</v>
      </c>
      <c r="L15031">
        <v>1</v>
      </c>
      <c r="M15031" t="s">
        <v>37</v>
      </c>
      <c r="N15031" t="s">
        <v>50</v>
      </c>
      <c r="O15031">
        <v>1</v>
      </c>
      <c r="P15031" t="s">
        <v>84</v>
      </c>
      <c r="Q15031" t="s">
        <v>85</v>
      </c>
      <c r="R15031" t="s">
        <v>41</v>
      </c>
      <c r="S15031" t="s">
        <v>42</v>
      </c>
      <c r="T15031" t="s">
        <v>74</v>
      </c>
      <c r="U15031" t="s">
        <v>75</v>
      </c>
      <c r="V15031" t="s">
        <v>50</v>
      </c>
    </row>
    <row r="15032" spans="1:22">
      <c r="A15032" s="4">
        <v>46132</v>
      </c>
      <c r="B15032" t="s">
        <v>10763</v>
      </c>
      <c r="C15032" t="s">
        <v>2568</v>
      </c>
      <c r="D15032">
        <v>1</v>
      </c>
      <c r="E15032">
        <v>247700.00000000003</v>
      </c>
      <c r="F15032">
        <f>Table2[[#This Row],[Đơn Giá Chuẩn]]*Table2[[#This Row],[Tổng số lượng bán]]</f>
        <v>247700.00000000003</v>
      </c>
      <c r="G15032">
        <v>0</v>
      </c>
      <c r="H15032">
        <f>Table2[[#This Row],[Doanh số bán]]-Table2[[#This Row],[Chiết khấu]]</f>
        <v>247700.00000000003</v>
      </c>
      <c r="K15032" t="s">
        <v>50</v>
      </c>
      <c r="L15032">
        <v>1</v>
      </c>
      <c r="M15032" t="s">
        <v>37</v>
      </c>
      <c r="N15032" t="s">
        <v>50</v>
      </c>
      <c r="O15032">
        <v>1</v>
      </c>
      <c r="P15032" t="s">
        <v>512</v>
      </c>
      <c r="Q15032" t="s">
        <v>513</v>
      </c>
      <c r="R15032" t="s">
        <v>41</v>
      </c>
      <c r="S15032" t="s">
        <v>42</v>
      </c>
      <c r="T15032" t="s">
        <v>74</v>
      </c>
      <c r="U15032" t="s">
        <v>75</v>
      </c>
      <c r="V15032" t="s">
        <v>50</v>
      </c>
    </row>
    <row r="15033" spans="1:22">
      <c r="A15033" s="4">
        <v>46132</v>
      </c>
      <c r="B15033" t="s">
        <v>10764</v>
      </c>
      <c r="C15033" t="s">
        <v>2568</v>
      </c>
      <c r="D15033">
        <v>1</v>
      </c>
      <c r="E15033">
        <v>275000.24</v>
      </c>
      <c r="F15033">
        <f>Table2[[#This Row],[Đơn Giá Chuẩn]]*Table2[[#This Row],[Tổng số lượng bán]]</f>
        <v>275000.24</v>
      </c>
      <c r="G15033">
        <v>0</v>
      </c>
      <c r="H15033">
        <f>Table2[[#This Row],[Doanh số bán]]-Table2[[#This Row],[Chiết khấu]]</f>
        <v>275000.24</v>
      </c>
      <c r="K15033" t="s">
        <v>50</v>
      </c>
      <c r="L15033">
        <v>1</v>
      </c>
      <c r="M15033" t="s">
        <v>37</v>
      </c>
      <c r="N15033" t="s">
        <v>50</v>
      </c>
      <c r="O15033">
        <v>1</v>
      </c>
      <c r="P15033" t="s">
        <v>84</v>
      </c>
      <c r="Q15033" t="s">
        <v>85</v>
      </c>
      <c r="R15033" t="s">
        <v>41</v>
      </c>
      <c r="S15033" t="s">
        <v>42</v>
      </c>
      <c r="T15033" t="s">
        <v>74</v>
      </c>
      <c r="U15033" t="s">
        <v>75</v>
      </c>
      <c r="V15033" t="s">
        <v>50</v>
      </c>
    </row>
    <row r="15034" spans="1:22">
      <c r="A15034" s="4">
        <v>46132</v>
      </c>
      <c r="B15034" t="s">
        <v>10765</v>
      </c>
      <c r="C15034" t="s">
        <v>2568</v>
      </c>
      <c r="D15034">
        <v>1</v>
      </c>
      <c r="E15034">
        <v>275000.24</v>
      </c>
      <c r="F15034">
        <f>Table2[[#This Row],[Đơn Giá Chuẩn]]*Table2[[#This Row],[Tổng số lượng bán]]</f>
        <v>275000.24</v>
      </c>
      <c r="G15034">
        <v>0</v>
      </c>
      <c r="H15034">
        <f>Table2[[#This Row],[Doanh số bán]]-Table2[[#This Row],[Chiết khấu]]</f>
        <v>275000.24</v>
      </c>
      <c r="K15034" t="s">
        <v>50</v>
      </c>
      <c r="L15034">
        <v>1</v>
      </c>
      <c r="M15034" t="s">
        <v>37</v>
      </c>
      <c r="N15034" t="s">
        <v>50</v>
      </c>
      <c r="O15034">
        <v>1</v>
      </c>
      <c r="P15034" t="s">
        <v>84</v>
      </c>
      <c r="Q15034" t="s">
        <v>85</v>
      </c>
      <c r="R15034" t="s">
        <v>41</v>
      </c>
      <c r="S15034" t="s">
        <v>42</v>
      </c>
      <c r="T15034" t="s">
        <v>74</v>
      </c>
      <c r="U15034" t="s">
        <v>75</v>
      </c>
      <c r="V15034" t="s">
        <v>50</v>
      </c>
    </row>
    <row r="15035" spans="1:22">
      <c r="A15035" s="4">
        <v>46132</v>
      </c>
      <c r="B15035" t="s">
        <v>10766</v>
      </c>
      <c r="C15035" t="s">
        <v>2568</v>
      </c>
      <c r="D15035">
        <v>2</v>
      </c>
      <c r="E15035">
        <v>275000.24</v>
      </c>
      <c r="F15035">
        <f>Table2[[#This Row],[Đơn Giá Chuẩn]]*Table2[[#This Row],[Tổng số lượng bán]]</f>
        <v>550000.48</v>
      </c>
      <c r="G15035">
        <v>0</v>
      </c>
      <c r="H15035">
        <f>Table2[[#This Row],[Doanh số bán]]-Table2[[#This Row],[Chiết khấu]]</f>
        <v>550000.48</v>
      </c>
      <c r="K15035" t="s">
        <v>50</v>
      </c>
      <c r="L15035">
        <v>1</v>
      </c>
      <c r="M15035" t="s">
        <v>37</v>
      </c>
      <c r="N15035" t="s">
        <v>50</v>
      </c>
      <c r="O15035">
        <v>2</v>
      </c>
      <c r="P15035" t="s">
        <v>84</v>
      </c>
      <c r="Q15035" t="s">
        <v>85</v>
      </c>
      <c r="R15035" t="s">
        <v>41</v>
      </c>
      <c r="S15035" t="s">
        <v>42</v>
      </c>
      <c r="T15035" t="s">
        <v>74</v>
      </c>
      <c r="U15035" t="s">
        <v>75</v>
      </c>
      <c r="V15035" t="s">
        <v>50</v>
      </c>
    </row>
    <row r="15036" spans="1:22">
      <c r="A15036" s="4">
        <v>46132</v>
      </c>
      <c r="B15036" t="s">
        <v>10767</v>
      </c>
      <c r="C15036" t="s">
        <v>2568</v>
      </c>
      <c r="D15036">
        <v>2</v>
      </c>
      <c r="E15036">
        <v>275000.24</v>
      </c>
      <c r="F15036">
        <f>Table2[[#This Row],[Đơn Giá Chuẩn]]*Table2[[#This Row],[Tổng số lượng bán]]</f>
        <v>550000.48</v>
      </c>
      <c r="G15036">
        <v>0</v>
      </c>
      <c r="H15036">
        <f>Table2[[#This Row],[Doanh số bán]]-Table2[[#This Row],[Chiết khấu]]</f>
        <v>550000.48</v>
      </c>
      <c r="K15036" t="s">
        <v>50</v>
      </c>
      <c r="L15036">
        <v>1</v>
      </c>
      <c r="M15036" t="s">
        <v>37</v>
      </c>
      <c r="N15036" t="s">
        <v>50</v>
      </c>
      <c r="O15036">
        <v>2</v>
      </c>
      <c r="P15036" t="s">
        <v>84</v>
      </c>
      <c r="Q15036" t="s">
        <v>85</v>
      </c>
      <c r="R15036" t="s">
        <v>41</v>
      </c>
      <c r="S15036" t="s">
        <v>42</v>
      </c>
      <c r="T15036" t="s">
        <v>74</v>
      </c>
      <c r="U15036" t="s">
        <v>75</v>
      </c>
      <c r="V15036" t="s">
        <v>50</v>
      </c>
    </row>
    <row r="15037" spans="1:22">
      <c r="A15037" s="4">
        <v>46132</v>
      </c>
      <c r="B15037" t="s">
        <v>10768</v>
      </c>
      <c r="C15037" t="s">
        <v>155</v>
      </c>
      <c r="D15037">
        <v>1</v>
      </c>
      <c r="E15037">
        <v>142607.36000000002</v>
      </c>
      <c r="F15037">
        <f>Table2[[#This Row],[Đơn Giá Chuẩn]]*Table2[[#This Row],[Tổng số lượng bán]]</f>
        <v>142607.36000000002</v>
      </c>
      <c r="G15037">
        <v>0</v>
      </c>
      <c r="H15037">
        <f>Table2[[#This Row],[Doanh số bán]]-Table2[[#This Row],[Chiết khấu]]</f>
        <v>142607.36000000002</v>
      </c>
      <c r="K15037" t="s">
        <v>50</v>
      </c>
      <c r="L15037">
        <v>0.2</v>
      </c>
      <c r="M15037" t="s">
        <v>37</v>
      </c>
      <c r="N15037" t="s">
        <v>50</v>
      </c>
      <c r="O15037">
        <v>0.2</v>
      </c>
      <c r="P15037" t="s">
        <v>156</v>
      </c>
      <c r="Q15037" t="s">
        <v>157</v>
      </c>
      <c r="R15037" t="s">
        <v>107</v>
      </c>
      <c r="S15037" t="s">
        <v>108</v>
      </c>
      <c r="T15037" t="s">
        <v>74</v>
      </c>
      <c r="U15037" t="s">
        <v>75</v>
      </c>
      <c r="V15037" t="s">
        <v>50</v>
      </c>
    </row>
    <row r="15038" spans="1:22">
      <c r="A15038" s="4">
        <v>46132</v>
      </c>
      <c r="B15038" t="s">
        <v>10769</v>
      </c>
      <c r="C15038" t="s">
        <v>2568</v>
      </c>
      <c r="D15038">
        <v>1</v>
      </c>
      <c r="E15038">
        <v>275000.24</v>
      </c>
      <c r="F15038">
        <f>Table2[[#This Row],[Đơn Giá Chuẩn]]*Table2[[#This Row],[Tổng số lượng bán]]</f>
        <v>275000.24</v>
      </c>
      <c r="G15038">
        <v>0</v>
      </c>
      <c r="H15038">
        <f>Table2[[#This Row],[Doanh số bán]]-Table2[[#This Row],[Chiết khấu]]</f>
        <v>275000.24</v>
      </c>
      <c r="K15038" t="s">
        <v>50</v>
      </c>
      <c r="L15038">
        <v>1</v>
      </c>
      <c r="M15038" t="s">
        <v>37</v>
      </c>
      <c r="N15038" t="s">
        <v>50</v>
      </c>
      <c r="O15038">
        <v>1</v>
      </c>
      <c r="P15038" t="s">
        <v>84</v>
      </c>
      <c r="Q15038" t="s">
        <v>85</v>
      </c>
      <c r="R15038" t="s">
        <v>41</v>
      </c>
      <c r="S15038" t="s">
        <v>42</v>
      </c>
      <c r="T15038" t="s">
        <v>74</v>
      </c>
      <c r="U15038" t="s">
        <v>75</v>
      </c>
      <c r="V15038" t="s">
        <v>50</v>
      </c>
    </row>
    <row r="15039" spans="1:22">
      <c r="A15039" s="4">
        <v>46132</v>
      </c>
      <c r="B15039" t="s">
        <v>10770</v>
      </c>
      <c r="C15039" t="s">
        <v>2568</v>
      </c>
      <c r="D15039">
        <v>1</v>
      </c>
      <c r="E15039">
        <v>275000.24</v>
      </c>
      <c r="F15039">
        <f>Table2[[#This Row],[Đơn Giá Chuẩn]]*Table2[[#This Row],[Tổng số lượng bán]]</f>
        <v>275000.24</v>
      </c>
      <c r="G15039">
        <v>0</v>
      </c>
      <c r="H15039">
        <f>Table2[[#This Row],[Doanh số bán]]-Table2[[#This Row],[Chiết khấu]]</f>
        <v>275000.24</v>
      </c>
      <c r="K15039" t="s">
        <v>50</v>
      </c>
      <c r="L15039">
        <v>1</v>
      </c>
      <c r="M15039" t="s">
        <v>37</v>
      </c>
      <c r="N15039" t="s">
        <v>50</v>
      </c>
      <c r="O15039">
        <v>1</v>
      </c>
      <c r="P15039" t="s">
        <v>84</v>
      </c>
      <c r="Q15039" t="s">
        <v>85</v>
      </c>
      <c r="R15039" t="s">
        <v>41</v>
      </c>
      <c r="S15039" t="s">
        <v>42</v>
      </c>
      <c r="T15039" t="s">
        <v>74</v>
      </c>
      <c r="U15039" t="s">
        <v>75</v>
      </c>
      <c r="V15039" t="s">
        <v>50</v>
      </c>
    </row>
    <row r="15040" spans="1:22">
      <c r="A15040" s="4">
        <v>46132</v>
      </c>
      <c r="B15040" t="s">
        <v>10771</v>
      </c>
      <c r="C15040" t="s">
        <v>2568</v>
      </c>
      <c r="D15040">
        <v>1</v>
      </c>
      <c r="E15040">
        <v>275000.24</v>
      </c>
      <c r="F15040">
        <f>Table2[[#This Row],[Đơn Giá Chuẩn]]*Table2[[#This Row],[Tổng số lượng bán]]</f>
        <v>275000.24</v>
      </c>
      <c r="G15040">
        <v>0</v>
      </c>
      <c r="H15040">
        <f>Table2[[#This Row],[Doanh số bán]]-Table2[[#This Row],[Chiết khấu]]</f>
        <v>275000.24</v>
      </c>
      <c r="K15040" t="s">
        <v>50</v>
      </c>
      <c r="L15040">
        <v>1</v>
      </c>
      <c r="M15040" t="s">
        <v>37</v>
      </c>
      <c r="N15040" t="s">
        <v>50</v>
      </c>
      <c r="O15040">
        <v>1</v>
      </c>
      <c r="P15040" t="s">
        <v>84</v>
      </c>
      <c r="Q15040" t="s">
        <v>85</v>
      </c>
      <c r="R15040" t="s">
        <v>41</v>
      </c>
      <c r="S15040" t="s">
        <v>42</v>
      </c>
      <c r="T15040" t="s">
        <v>74</v>
      </c>
      <c r="U15040" t="s">
        <v>75</v>
      </c>
      <c r="V15040" t="s">
        <v>50</v>
      </c>
    </row>
    <row r="15041" spans="1:22">
      <c r="A15041" s="4">
        <v>46132</v>
      </c>
      <c r="B15041" t="s">
        <v>10772</v>
      </c>
      <c r="C15041" t="s">
        <v>155</v>
      </c>
      <c r="D15041">
        <v>1</v>
      </c>
      <c r="E15041">
        <v>142607.36000000002</v>
      </c>
      <c r="F15041">
        <f>Table2[[#This Row],[Đơn Giá Chuẩn]]*Table2[[#This Row],[Tổng số lượng bán]]</f>
        <v>142607.36000000002</v>
      </c>
      <c r="G15041">
        <v>0</v>
      </c>
      <c r="H15041">
        <f>Table2[[#This Row],[Doanh số bán]]-Table2[[#This Row],[Chiết khấu]]</f>
        <v>142607.36000000002</v>
      </c>
      <c r="K15041" t="s">
        <v>50</v>
      </c>
      <c r="L15041">
        <v>0.2</v>
      </c>
      <c r="M15041" t="s">
        <v>37</v>
      </c>
      <c r="N15041" t="s">
        <v>50</v>
      </c>
      <c r="O15041">
        <v>0.2</v>
      </c>
      <c r="P15041" t="s">
        <v>156</v>
      </c>
      <c r="Q15041" t="s">
        <v>157</v>
      </c>
      <c r="R15041" t="s">
        <v>107</v>
      </c>
      <c r="S15041" t="s">
        <v>108</v>
      </c>
      <c r="T15041" t="s">
        <v>74</v>
      </c>
      <c r="U15041" t="s">
        <v>75</v>
      </c>
      <c r="V15041" t="s">
        <v>50</v>
      </c>
    </row>
    <row r="15042" spans="1:22">
      <c r="A15042" s="4">
        <v>46132</v>
      </c>
      <c r="B15042" t="s">
        <v>10773</v>
      </c>
      <c r="C15042" t="s">
        <v>155</v>
      </c>
      <c r="D15042">
        <v>1</v>
      </c>
      <c r="E15042">
        <v>142607.36000000002</v>
      </c>
      <c r="F15042">
        <f>Table2[[#This Row],[Đơn Giá Chuẩn]]*Table2[[#This Row],[Tổng số lượng bán]]</f>
        <v>142607.36000000002</v>
      </c>
      <c r="G15042">
        <v>0</v>
      </c>
      <c r="H15042">
        <f>Table2[[#This Row],[Doanh số bán]]-Table2[[#This Row],[Chiết khấu]]</f>
        <v>142607.36000000002</v>
      </c>
      <c r="K15042" t="s">
        <v>50</v>
      </c>
      <c r="L15042">
        <v>0.2</v>
      </c>
      <c r="M15042" t="s">
        <v>37</v>
      </c>
      <c r="N15042" t="s">
        <v>50</v>
      </c>
      <c r="O15042">
        <v>0.2</v>
      </c>
      <c r="P15042" t="s">
        <v>156</v>
      </c>
      <c r="Q15042" t="s">
        <v>157</v>
      </c>
      <c r="R15042" t="s">
        <v>107</v>
      </c>
      <c r="S15042" t="s">
        <v>108</v>
      </c>
      <c r="T15042" t="s">
        <v>74</v>
      </c>
      <c r="U15042" t="s">
        <v>75</v>
      </c>
      <c r="V15042" t="s">
        <v>50</v>
      </c>
    </row>
    <row r="15043" spans="1:22">
      <c r="A15043" s="4">
        <v>46132</v>
      </c>
      <c r="B15043" t="s">
        <v>10774</v>
      </c>
      <c r="C15043" t="s">
        <v>2568</v>
      </c>
      <c r="D15043">
        <v>1</v>
      </c>
      <c r="E15043">
        <v>275000.24</v>
      </c>
      <c r="F15043">
        <f>Table2[[#This Row],[Đơn Giá Chuẩn]]*Table2[[#This Row],[Tổng số lượng bán]]</f>
        <v>275000.24</v>
      </c>
      <c r="G15043">
        <v>0</v>
      </c>
      <c r="H15043">
        <f>Table2[[#This Row],[Doanh số bán]]-Table2[[#This Row],[Chiết khấu]]</f>
        <v>275000.24</v>
      </c>
      <c r="K15043" t="s">
        <v>50</v>
      </c>
      <c r="L15043">
        <v>1</v>
      </c>
      <c r="M15043" t="s">
        <v>37</v>
      </c>
      <c r="N15043" t="s">
        <v>50</v>
      </c>
      <c r="O15043">
        <v>1</v>
      </c>
      <c r="P15043" t="s">
        <v>84</v>
      </c>
      <c r="Q15043" t="s">
        <v>85</v>
      </c>
      <c r="R15043" t="s">
        <v>41</v>
      </c>
      <c r="S15043" t="s">
        <v>42</v>
      </c>
      <c r="T15043" t="s">
        <v>74</v>
      </c>
      <c r="U15043" t="s">
        <v>75</v>
      </c>
      <c r="V15043" t="s">
        <v>50</v>
      </c>
    </row>
    <row r="15044" spans="1:22">
      <c r="A15044" s="4">
        <v>46132</v>
      </c>
      <c r="B15044" t="s">
        <v>10775</v>
      </c>
      <c r="C15044" t="s">
        <v>2568</v>
      </c>
      <c r="D15044">
        <v>1</v>
      </c>
      <c r="E15044">
        <v>275000.24</v>
      </c>
      <c r="F15044">
        <f>Table2[[#This Row],[Đơn Giá Chuẩn]]*Table2[[#This Row],[Tổng số lượng bán]]</f>
        <v>275000.24</v>
      </c>
      <c r="G15044">
        <v>0</v>
      </c>
      <c r="H15044">
        <f>Table2[[#This Row],[Doanh số bán]]-Table2[[#This Row],[Chiết khấu]]</f>
        <v>275000.24</v>
      </c>
      <c r="K15044" t="s">
        <v>50</v>
      </c>
      <c r="L15044">
        <v>1</v>
      </c>
      <c r="M15044" t="s">
        <v>37</v>
      </c>
      <c r="N15044" t="s">
        <v>50</v>
      </c>
      <c r="O15044">
        <v>1</v>
      </c>
      <c r="P15044" t="s">
        <v>84</v>
      </c>
      <c r="Q15044" t="s">
        <v>85</v>
      </c>
      <c r="R15044" t="s">
        <v>41</v>
      </c>
      <c r="S15044" t="s">
        <v>42</v>
      </c>
      <c r="T15044" t="s">
        <v>74</v>
      </c>
      <c r="U15044" t="s">
        <v>75</v>
      </c>
      <c r="V15044" t="s">
        <v>50</v>
      </c>
    </row>
    <row r="15045" spans="1:22">
      <c r="A15045" s="4">
        <v>46132</v>
      </c>
      <c r="B15045" t="s">
        <v>10776</v>
      </c>
      <c r="C15045" t="s">
        <v>2568</v>
      </c>
      <c r="D15045">
        <v>1</v>
      </c>
      <c r="E15045">
        <v>365999.96</v>
      </c>
      <c r="F15045">
        <f>Table2[[#This Row],[Đơn Giá Chuẩn]]*Table2[[#This Row],[Tổng số lượng bán]]</f>
        <v>365999.96</v>
      </c>
      <c r="G15045">
        <v>0</v>
      </c>
      <c r="H15045">
        <f>Table2[[#This Row],[Doanh số bán]]-Table2[[#This Row],[Chiết khấu]]</f>
        <v>365999.96</v>
      </c>
      <c r="K15045" t="s">
        <v>50</v>
      </c>
      <c r="L15045">
        <v>1</v>
      </c>
      <c r="M15045" t="s">
        <v>37</v>
      </c>
      <c r="N15045" t="s">
        <v>50</v>
      </c>
      <c r="O15045">
        <v>1</v>
      </c>
      <c r="P15045" t="s">
        <v>411</v>
      </c>
      <c r="Q15045" t="s">
        <v>412</v>
      </c>
      <c r="R15045" t="s">
        <v>41</v>
      </c>
      <c r="S15045" t="s">
        <v>42</v>
      </c>
      <c r="T15045" t="s">
        <v>74</v>
      </c>
      <c r="U15045" t="s">
        <v>75</v>
      </c>
      <c r="V15045" t="s">
        <v>50</v>
      </c>
    </row>
    <row r="15046" spans="1:22">
      <c r="A15046" s="4">
        <v>46132</v>
      </c>
      <c r="B15046" t="s">
        <v>10777</v>
      </c>
      <c r="C15046" t="s">
        <v>155</v>
      </c>
      <c r="D15046">
        <v>1</v>
      </c>
      <c r="E15046">
        <v>142607.36000000002</v>
      </c>
      <c r="F15046">
        <f>Table2[[#This Row],[Đơn Giá Chuẩn]]*Table2[[#This Row],[Tổng số lượng bán]]</f>
        <v>142607.36000000002</v>
      </c>
      <c r="G15046">
        <v>0</v>
      </c>
      <c r="H15046">
        <f>Table2[[#This Row],[Doanh số bán]]-Table2[[#This Row],[Chiết khấu]]</f>
        <v>142607.36000000002</v>
      </c>
      <c r="K15046" t="s">
        <v>50</v>
      </c>
      <c r="L15046">
        <v>0.2</v>
      </c>
      <c r="M15046" t="s">
        <v>37</v>
      </c>
      <c r="N15046" t="s">
        <v>50</v>
      </c>
      <c r="O15046">
        <v>0.2</v>
      </c>
      <c r="P15046" t="s">
        <v>156</v>
      </c>
      <c r="Q15046" t="s">
        <v>157</v>
      </c>
      <c r="R15046" t="s">
        <v>107</v>
      </c>
      <c r="S15046" t="s">
        <v>108</v>
      </c>
      <c r="T15046" t="s">
        <v>74</v>
      </c>
      <c r="U15046" t="s">
        <v>75</v>
      </c>
      <c r="V15046" t="s">
        <v>50</v>
      </c>
    </row>
    <row r="15047" spans="1:22">
      <c r="A15047" s="4">
        <v>46132</v>
      </c>
      <c r="B15047" t="s">
        <v>10778</v>
      </c>
      <c r="C15047" t="s">
        <v>155</v>
      </c>
      <c r="D15047">
        <v>1</v>
      </c>
      <c r="E15047">
        <v>142607.36000000002</v>
      </c>
      <c r="F15047">
        <f>Table2[[#This Row],[Đơn Giá Chuẩn]]*Table2[[#This Row],[Tổng số lượng bán]]</f>
        <v>142607.36000000002</v>
      </c>
      <c r="G15047">
        <v>0</v>
      </c>
      <c r="H15047">
        <f>Table2[[#This Row],[Doanh số bán]]-Table2[[#This Row],[Chiết khấu]]</f>
        <v>142607.36000000002</v>
      </c>
      <c r="K15047" t="s">
        <v>50</v>
      </c>
      <c r="L15047">
        <v>0.2</v>
      </c>
      <c r="M15047" t="s">
        <v>37</v>
      </c>
      <c r="N15047" t="s">
        <v>50</v>
      </c>
      <c r="O15047">
        <v>0.2</v>
      </c>
      <c r="P15047" t="s">
        <v>156</v>
      </c>
      <c r="Q15047" t="s">
        <v>157</v>
      </c>
      <c r="R15047" t="s">
        <v>107</v>
      </c>
      <c r="S15047" t="s">
        <v>108</v>
      </c>
      <c r="T15047" t="s">
        <v>74</v>
      </c>
      <c r="U15047" t="s">
        <v>75</v>
      </c>
      <c r="V15047" t="s">
        <v>50</v>
      </c>
    </row>
    <row r="15048" spans="1:22">
      <c r="A15048" s="4">
        <v>46132</v>
      </c>
      <c r="B15048" t="s">
        <v>10779</v>
      </c>
      <c r="C15048" t="s">
        <v>2568</v>
      </c>
      <c r="D15048">
        <v>1</v>
      </c>
      <c r="E15048">
        <v>275000.24</v>
      </c>
      <c r="F15048">
        <f>Table2[[#This Row],[Đơn Giá Chuẩn]]*Table2[[#This Row],[Tổng số lượng bán]]</f>
        <v>275000.24</v>
      </c>
      <c r="G15048">
        <v>0</v>
      </c>
      <c r="H15048">
        <f>Table2[[#This Row],[Doanh số bán]]-Table2[[#This Row],[Chiết khấu]]</f>
        <v>275000.24</v>
      </c>
      <c r="K15048" t="s">
        <v>50</v>
      </c>
      <c r="L15048">
        <v>1</v>
      </c>
      <c r="M15048" t="s">
        <v>37</v>
      </c>
      <c r="N15048" t="s">
        <v>50</v>
      </c>
      <c r="O15048">
        <v>1</v>
      </c>
      <c r="P15048" t="s">
        <v>84</v>
      </c>
      <c r="Q15048" t="s">
        <v>85</v>
      </c>
      <c r="R15048" t="s">
        <v>41</v>
      </c>
      <c r="S15048" t="s">
        <v>42</v>
      </c>
      <c r="T15048" t="s">
        <v>74</v>
      </c>
      <c r="U15048" t="s">
        <v>75</v>
      </c>
      <c r="V15048" t="s">
        <v>50</v>
      </c>
    </row>
    <row r="15049" spans="1:22">
      <c r="A15049" s="4">
        <v>46132</v>
      </c>
      <c r="B15049" t="s">
        <v>10780</v>
      </c>
      <c r="C15049" t="s">
        <v>2568</v>
      </c>
      <c r="D15049">
        <v>1</v>
      </c>
      <c r="E15049">
        <v>275000.24</v>
      </c>
      <c r="F15049">
        <f>Table2[[#This Row],[Đơn Giá Chuẩn]]*Table2[[#This Row],[Tổng số lượng bán]]</f>
        <v>275000.24</v>
      </c>
      <c r="G15049">
        <v>0</v>
      </c>
      <c r="H15049">
        <f>Table2[[#This Row],[Doanh số bán]]-Table2[[#This Row],[Chiết khấu]]</f>
        <v>275000.24</v>
      </c>
      <c r="K15049" t="s">
        <v>50</v>
      </c>
      <c r="L15049">
        <v>1</v>
      </c>
      <c r="M15049" t="s">
        <v>37</v>
      </c>
      <c r="N15049" t="s">
        <v>50</v>
      </c>
      <c r="O15049">
        <v>1</v>
      </c>
      <c r="P15049" t="s">
        <v>84</v>
      </c>
      <c r="Q15049" t="s">
        <v>85</v>
      </c>
      <c r="R15049" t="s">
        <v>41</v>
      </c>
      <c r="S15049" t="s">
        <v>42</v>
      </c>
      <c r="T15049" t="s">
        <v>74</v>
      </c>
      <c r="U15049" t="s">
        <v>75</v>
      </c>
      <c r="V15049" t="s">
        <v>50</v>
      </c>
    </row>
    <row r="15050" spans="1:22">
      <c r="A15050" s="4">
        <v>46132</v>
      </c>
      <c r="B15050" t="s">
        <v>10781</v>
      </c>
      <c r="C15050" t="s">
        <v>2568</v>
      </c>
      <c r="D15050">
        <v>1</v>
      </c>
      <c r="E15050">
        <v>365999.96</v>
      </c>
      <c r="F15050">
        <f>Table2[[#This Row],[Đơn Giá Chuẩn]]*Table2[[#This Row],[Tổng số lượng bán]]</f>
        <v>365999.96</v>
      </c>
      <c r="G15050">
        <v>0</v>
      </c>
      <c r="H15050">
        <f>Table2[[#This Row],[Doanh số bán]]-Table2[[#This Row],[Chiết khấu]]</f>
        <v>365999.96</v>
      </c>
      <c r="K15050" t="s">
        <v>50</v>
      </c>
      <c r="L15050">
        <v>1</v>
      </c>
      <c r="M15050" t="s">
        <v>37</v>
      </c>
      <c r="N15050" t="s">
        <v>50</v>
      </c>
      <c r="O15050">
        <v>1</v>
      </c>
      <c r="P15050" t="s">
        <v>411</v>
      </c>
      <c r="Q15050" t="s">
        <v>412</v>
      </c>
      <c r="R15050" t="s">
        <v>41</v>
      </c>
      <c r="S15050" t="s">
        <v>42</v>
      </c>
      <c r="T15050" t="s">
        <v>74</v>
      </c>
      <c r="U15050" t="s">
        <v>75</v>
      </c>
      <c r="V15050" t="s">
        <v>50</v>
      </c>
    </row>
    <row r="15051" spans="1:22">
      <c r="A15051" s="4">
        <v>46132</v>
      </c>
      <c r="B15051" t="s">
        <v>10782</v>
      </c>
      <c r="C15051" t="s">
        <v>2568</v>
      </c>
      <c r="D15051">
        <v>1</v>
      </c>
      <c r="E15051">
        <v>309579.68</v>
      </c>
      <c r="F15051">
        <f>Table2[[#This Row],[Đơn Giá Chuẩn]]*Table2[[#This Row],[Tổng số lượng bán]]</f>
        <v>309579.68</v>
      </c>
      <c r="G15051">
        <v>0</v>
      </c>
      <c r="H15051">
        <f>Table2[[#This Row],[Doanh số bán]]-Table2[[#This Row],[Chiết khấu]]</f>
        <v>309579.68</v>
      </c>
      <c r="K15051" t="s">
        <v>50</v>
      </c>
      <c r="L15051">
        <v>1</v>
      </c>
      <c r="M15051" t="s">
        <v>37</v>
      </c>
      <c r="N15051" t="s">
        <v>50</v>
      </c>
      <c r="O15051">
        <v>1</v>
      </c>
      <c r="P15051" t="s">
        <v>2504</v>
      </c>
      <c r="Q15051" t="s">
        <v>2505</v>
      </c>
      <c r="R15051" t="s">
        <v>41</v>
      </c>
      <c r="S15051" t="s">
        <v>42</v>
      </c>
      <c r="T15051" t="s">
        <v>74</v>
      </c>
      <c r="U15051" t="s">
        <v>75</v>
      </c>
      <c r="V15051" t="s">
        <v>50</v>
      </c>
    </row>
    <row r="15052" spans="1:22">
      <c r="A15052" s="4">
        <v>46132</v>
      </c>
      <c r="B15052" t="s">
        <v>10783</v>
      </c>
      <c r="C15052" t="s">
        <v>2568</v>
      </c>
      <c r="D15052">
        <v>1</v>
      </c>
      <c r="E15052">
        <v>275000.24</v>
      </c>
      <c r="F15052">
        <f>Table2[[#This Row],[Đơn Giá Chuẩn]]*Table2[[#This Row],[Tổng số lượng bán]]</f>
        <v>275000.24</v>
      </c>
      <c r="G15052">
        <v>0</v>
      </c>
      <c r="H15052">
        <f>Table2[[#This Row],[Doanh số bán]]-Table2[[#This Row],[Chiết khấu]]</f>
        <v>275000.24</v>
      </c>
      <c r="K15052" t="s">
        <v>50</v>
      </c>
      <c r="L15052">
        <v>1</v>
      </c>
      <c r="M15052" t="s">
        <v>37</v>
      </c>
      <c r="N15052" t="s">
        <v>50</v>
      </c>
      <c r="O15052">
        <v>1</v>
      </c>
      <c r="P15052" t="s">
        <v>84</v>
      </c>
      <c r="Q15052" t="s">
        <v>85</v>
      </c>
      <c r="R15052" t="s">
        <v>41</v>
      </c>
      <c r="S15052" t="s">
        <v>42</v>
      </c>
      <c r="T15052" t="s">
        <v>74</v>
      </c>
      <c r="U15052" t="s">
        <v>75</v>
      </c>
      <c r="V15052" t="s">
        <v>50</v>
      </c>
    </row>
    <row r="15053" spans="1:22">
      <c r="A15053" s="4">
        <v>46132</v>
      </c>
      <c r="B15053" t="s">
        <v>10784</v>
      </c>
      <c r="C15053" t="s">
        <v>2568</v>
      </c>
      <c r="D15053">
        <v>1</v>
      </c>
      <c r="E15053">
        <v>275000.24</v>
      </c>
      <c r="F15053">
        <f>Table2[[#This Row],[Đơn Giá Chuẩn]]*Table2[[#This Row],[Tổng số lượng bán]]</f>
        <v>275000.24</v>
      </c>
      <c r="G15053">
        <v>0</v>
      </c>
      <c r="H15053">
        <f>Table2[[#This Row],[Doanh số bán]]-Table2[[#This Row],[Chiết khấu]]</f>
        <v>275000.24</v>
      </c>
      <c r="K15053" t="s">
        <v>50</v>
      </c>
      <c r="L15053">
        <v>1</v>
      </c>
      <c r="M15053" t="s">
        <v>37</v>
      </c>
      <c r="N15053" t="s">
        <v>50</v>
      </c>
      <c r="O15053">
        <v>1</v>
      </c>
      <c r="P15053" t="s">
        <v>84</v>
      </c>
      <c r="Q15053" t="s">
        <v>85</v>
      </c>
      <c r="R15053" t="s">
        <v>41</v>
      </c>
      <c r="S15053" t="s">
        <v>42</v>
      </c>
      <c r="T15053" t="s">
        <v>74</v>
      </c>
      <c r="U15053" t="s">
        <v>75</v>
      </c>
      <c r="V15053" t="s">
        <v>50</v>
      </c>
    </row>
    <row r="15054" spans="1:22">
      <c r="A15054" s="4">
        <v>46132</v>
      </c>
      <c r="B15054" t="s">
        <v>10785</v>
      </c>
      <c r="C15054" t="s">
        <v>2568</v>
      </c>
      <c r="D15054">
        <v>1</v>
      </c>
      <c r="E15054">
        <v>275000.24</v>
      </c>
      <c r="F15054">
        <f>Table2[[#This Row],[Đơn Giá Chuẩn]]*Table2[[#This Row],[Tổng số lượng bán]]</f>
        <v>275000.24</v>
      </c>
      <c r="G15054">
        <v>0</v>
      </c>
      <c r="H15054">
        <f>Table2[[#This Row],[Doanh số bán]]-Table2[[#This Row],[Chiết khấu]]</f>
        <v>275000.24</v>
      </c>
      <c r="K15054" t="s">
        <v>50</v>
      </c>
      <c r="L15054">
        <v>1</v>
      </c>
      <c r="M15054" t="s">
        <v>37</v>
      </c>
      <c r="N15054" t="s">
        <v>50</v>
      </c>
      <c r="O15054">
        <v>1</v>
      </c>
      <c r="P15054" t="s">
        <v>84</v>
      </c>
      <c r="Q15054" t="s">
        <v>85</v>
      </c>
      <c r="R15054" t="s">
        <v>41</v>
      </c>
      <c r="S15054" t="s">
        <v>42</v>
      </c>
      <c r="T15054" t="s">
        <v>74</v>
      </c>
      <c r="U15054" t="s">
        <v>75</v>
      </c>
      <c r="V15054" t="s">
        <v>50</v>
      </c>
    </row>
    <row r="15055" spans="1:22">
      <c r="A15055" s="4">
        <v>46132</v>
      </c>
      <c r="B15055" t="s">
        <v>10786</v>
      </c>
      <c r="C15055" t="s">
        <v>2568</v>
      </c>
      <c r="D15055">
        <v>1</v>
      </c>
      <c r="E15055">
        <v>309579.68</v>
      </c>
      <c r="F15055">
        <f>Table2[[#This Row],[Đơn Giá Chuẩn]]*Table2[[#This Row],[Tổng số lượng bán]]</f>
        <v>309579.68</v>
      </c>
      <c r="G15055">
        <v>0</v>
      </c>
      <c r="H15055">
        <f>Table2[[#This Row],[Doanh số bán]]-Table2[[#This Row],[Chiết khấu]]</f>
        <v>309579.68</v>
      </c>
      <c r="K15055" t="s">
        <v>50</v>
      </c>
      <c r="L15055">
        <v>1</v>
      </c>
      <c r="M15055" t="s">
        <v>37</v>
      </c>
      <c r="N15055" t="s">
        <v>50</v>
      </c>
      <c r="O15055">
        <v>1</v>
      </c>
      <c r="P15055" t="s">
        <v>2504</v>
      </c>
      <c r="Q15055" t="s">
        <v>2505</v>
      </c>
      <c r="R15055" t="s">
        <v>41</v>
      </c>
      <c r="S15055" t="s">
        <v>42</v>
      </c>
      <c r="T15055" t="s">
        <v>74</v>
      </c>
      <c r="U15055" t="s">
        <v>75</v>
      </c>
      <c r="V15055" t="s">
        <v>50</v>
      </c>
    </row>
    <row r="15056" spans="1:22">
      <c r="A15056" s="4">
        <v>46132</v>
      </c>
      <c r="B15056" t="s">
        <v>10786</v>
      </c>
      <c r="C15056" t="s">
        <v>2568</v>
      </c>
      <c r="D15056">
        <v>1</v>
      </c>
      <c r="E15056">
        <v>275000.24</v>
      </c>
      <c r="F15056">
        <f>Table2[[#This Row],[Đơn Giá Chuẩn]]*Table2[[#This Row],[Tổng số lượng bán]]</f>
        <v>275000.24</v>
      </c>
      <c r="G15056">
        <v>0</v>
      </c>
      <c r="H15056">
        <f>Table2[[#This Row],[Doanh số bán]]-Table2[[#This Row],[Chiết khấu]]</f>
        <v>275000.24</v>
      </c>
      <c r="K15056" t="s">
        <v>50</v>
      </c>
      <c r="L15056">
        <v>1</v>
      </c>
      <c r="M15056" t="s">
        <v>37</v>
      </c>
      <c r="N15056" t="s">
        <v>50</v>
      </c>
      <c r="O15056">
        <v>1</v>
      </c>
      <c r="P15056" t="s">
        <v>84</v>
      </c>
      <c r="Q15056" t="s">
        <v>85</v>
      </c>
      <c r="R15056" t="s">
        <v>41</v>
      </c>
      <c r="S15056" t="s">
        <v>42</v>
      </c>
      <c r="T15056" t="s">
        <v>74</v>
      </c>
      <c r="U15056" t="s">
        <v>75</v>
      </c>
      <c r="V15056" t="s">
        <v>50</v>
      </c>
    </row>
    <row r="15057" spans="1:22">
      <c r="A15057" s="4">
        <v>46132</v>
      </c>
      <c r="B15057" t="s">
        <v>10787</v>
      </c>
      <c r="C15057" t="s">
        <v>2568</v>
      </c>
      <c r="D15057">
        <v>10</v>
      </c>
      <c r="E15057">
        <v>199999.64</v>
      </c>
      <c r="F15057">
        <f>Table2[[#This Row],[Đơn Giá Chuẩn]]*Table2[[#This Row],[Tổng số lượng bán]]</f>
        <v>1999996.4000000001</v>
      </c>
      <c r="G15057">
        <v>0</v>
      </c>
      <c r="H15057">
        <f>Table2[[#This Row],[Doanh số bán]]-Table2[[#This Row],[Chiết khấu]]</f>
        <v>1999996.4000000001</v>
      </c>
      <c r="K15057" t="s">
        <v>2217</v>
      </c>
      <c r="L15057">
        <v>1</v>
      </c>
      <c r="M15057" t="s">
        <v>37</v>
      </c>
      <c r="N15057" t="s">
        <v>26</v>
      </c>
      <c r="O15057">
        <v>10</v>
      </c>
      <c r="P15057" t="s">
        <v>84</v>
      </c>
      <c r="Q15057" t="s">
        <v>85</v>
      </c>
      <c r="R15057" t="s">
        <v>41</v>
      </c>
      <c r="S15057" t="s">
        <v>42</v>
      </c>
      <c r="T15057" t="s">
        <v>2393</v>
      </c>
      <c r="U15057" t="s">
        <v>2394</v>
      </c>
      <c r="V15057" t="s">
        <v>2271</v>
      </c>
    </row>
    <row r="15058" spans="1:22">
      <c r="A15058" s="4">
        <v>46132</v>
      </c>
      <c r="B15058" t="s">
        <v>10788</v>
      </c>
      <c r="C15058" t="s">
        <v>2568</v>
      </c>
      <c r="D15058">
        <v>5</v>
      </c>
      <c r="E15058">
        <v>262000.00028000004</v>
      </c>
      <c r="F15058">
        <f>Table2[[#This Row],[Đơn Giá Chuẩn]]*Table2[[#This Row],[Tổng số lượng bán]]</f>
        <v>1310000.0014000002</v>
      </c>
      <c r="G15058">
        <v>0</v>
      </c>
      <c r="H15058">
        <f>Table2[[#This Row],[Doanh số bán]]-Table2[[#This Row],[Chiết khấu]]</f>
        <v>1310000.0014000002</v>
      </c>
      <c r="K15058" t="s">
        <v>50</v>
      </c>
      <c r="L15058">
        <v>1</v>
      </c>
      <c r="M15058" t="s">
        <v>37</v>
      </c>
      <c r="N15058" t="s">
        <v>50</v>
      </c>
      <c r="O15058">
        <v>5</v>
      </c>
      <c r="P15058" t="s">
        <v>2511</v>
      </c>
      <c r="Q15058" t="s">
        <v>2512</v>
      </c>
      <c r="R15058" t="s">
        <v>41</v>
      </c>
      <c r="S15058" t="s">
        <v>42</v>
      </c>
      <c r="T15058" t="s">
        <v>51</v>
      </c>
      <c r="U15058" t="s">
        <v>52</v>
      </c>
      <c r="V15058" t="s">
        <v>50</v>
      </c>
    </row>
    <row r="15059" spans="1:22">
      <c r="A15059" s="4">
        <v>46132</v>
      </c>
      <c r="B15059" t="s">
        <v>10789</v>
      </c>
      <c r="C15059" t="s">
        <v>2568</v>
      </c>
      <c r="D15059">
        <v>1</v>
      </c>
      <c r="E15059">
        <v>340000.00004000001</v>
      </c>
      <c r="F15059">
        <f>Table2[[#This Row],[Đơn Giá Chuẩn]]*Table2[[#This Row],[Tổng số lượng bán]]</f>
        <v>340000.00004000001</v>
      </c>
      <c r="G15059">
        <v>0</v>
      </c>
      <c r="H15059">
        <f>Table2[[#This Row],[Doanh số bán]]-Table2[[#This Row],[Chiết khấu]]</f>
        <v>340000.00004000001</v>
      </c>
      <c r="K15059" t="s">
        <v>50</v>
      </c>
      <c r="L15059">
        <v>1</v>
      </c>
      <c r="M15059" t="s">
        <v>37</v>
      </c>
      <c r="N15059" t="s">
        <v>50</v>
      </c>
      <c r="O15059">
        <v>1</v>
      </c>
      <c r="P15059" t="s">
        <v>2504</v>
      </c>
      <c r="Q15059" t="s">
        <v>2505</v>
      </c>
      <c r="R15059" t="s">
        <v>41</v>
      </c>
      <c r="S15059" t="s">
        <v>42</v>
      </c>
      <c r="T15059" t="s">
        <v>51</v>
      </c>
      <c r="U15059" t="s">
        <v>52</v>
      </c>
      <c r="V15059" t="s">
        <v>50</v>
      </c>
    </row>
    <row r="15060" spans="1:22">
      <c r="A15060" s="4">
        <v>46132</v>
      </c>
      <c r="B15060" t="s">
        <v>10790</v>
      </c>
      <c r="C15060" t="s">
        <v>2568</v>
      </c>
      <c r="D15060">
        <v>2</v>
      </c>
      <c r="E15060">
        <v>199999.64</v>
      </c>
      <c r="F15060">
        <f>Table2[[#This Row],[Đơn Giá Chuẩn]]*Table2[[#This Row],[Tổng số lượng bán]]</f>
        <v>399999.28</v>
      </c>
      <c r="G15060">
        <v>0</v>
      </c>
      <c r="H15060">
        <f>Table2[[#This Row],[Doanh số bán]]-Table2[[#This Row],[Chiết khấu]]</f>
        <v>399999.28</v>
      </c>
      <c r="K15060" t="s">
        <v>2217</v>
      </c>
      <c r="L15060">
        <v>1</v>
      </c>
      <c r="M15060" t="s">
        <v>37</v>
      </c>
      <c r="N15060" t="s">
        <v>26</v>
      </c>
      <c r="O15060">
        <v>2</v>
      </c>
      <c r="P15060" t="s">
        <v>84</v>
      </c>
      <c r="Q15060" t="s">
        <v>85</v>
      </c>
      <c r="R15060" t="s">
        <v>41</v>
      </c>
      <c r="S15060" t="s">
        <v>42</v>
      </c>
      <c r="T15060" t="s">
        <v>2393</v>
      </c>
      <c r="U15060" t="s">
        <v>2394</v>
      </c>
      <c r="V15060" t="s">
        <v>2271</v>
      </c>
    </row>
    <row r="15061" spans="1:22">
      <c r="A15061" s="4">
        <v>46132</v>
      </c>
      <c r="B15061" t="s">
        <v>10791</v>
      </c>
      <c r="C15061" t="s">
        <v>155</v>
      </c>
      <c r="D15061">
        <v>1</v>
      </c>
      <c r="E15061">
        <v>331000.40000000002</v>
      </c>
      <c r="F15061">
        <f>Table2[[#This Row],[Đơn Giá Chuẩn]]*Table2[[#This Row],[Tổng số lượng bán]]</f>
        <v>331000.40000000002</v>
      </c>
      <c r="G15061">
        <v>0</v>
      </c>
      <c r="H15061">
        <f>Table2[[#This Row],[Doanh số bán]]-Table2[[#This Row],[Chiết khấu]]</f>
        <v>331000.40000000002</v>
      </c>
      <c r="K15061" t="s">
        <v>50</v>
      </c>
      <c r="L15061">
        <v>1.6</v>
      </c>
      <c r="M15061" t="s">
        <v>37</v>
      </c>
      <c r="N15061" t="s">
        <v>50</v>
      </c>
      <c r="O15061">
        <v>1.6</v>
      </c>
      <c r="P15061" t="s">
        <v>839</v>
      </c>
      <c r="Q15061" t="s">
        <v>840</v>
      </c>
      <c r="R15061" t="s">
        <v>107</v>
      </c>
      <c r="S15061" t="s">
        <v>108</v>
      </c>
      <c r="T15061" t="s">
        <v>74</v>
      </c>
      <c r="U15061" t="s">
        <v>75</v>
      </c>
      <c r="V15061" t="s">
        <v>50</v>
      </c>
    </row>
    <row r="15062" spans="1:22">
      <c r="A15062" s="4">
        <v>46132</v>
      </c>
      <c r="B15062" t="s">
        <v>10792</v>
      </c>
      <c r="C15062" t="s">
        <v>2500</v>
      </c>
      <c r="D15062">
        <v>1</v>
      </c>
      <c r="E15062">
        <v>262000</v>
      </c>
      <c r="F15062">
        <f>Table2[[#This Row],[Đơn Giá Chuẩn]]*Table2[[#This Row],[Tổng số lượng bán]]</f>
        <v>262000</v>
      </c>
      <c r="G15062">
        <v>84259</v>
      </c>
      <c r="H15062">
        <f>Table2[[#This Row],[Doanh số bán]]-Table2[[#This Row],[Chiết khấu]]</f>
        <v>177741</v>
      </c>
      <c r="K15062" t="s">
        <v>24</v>
      </c>
      <c r="L15062">
        <v>1</v>
      </c>
      <c r="M15062" t="s">
        <v>918</v>
      </c>
      <c r="N15062" t="s">
        <v>919</v>
      </c>
      <c r="O15062">
        <v>1</v>
      </c>
      <c r="P15062" t="s">
        <v>150</v>
      </c>
      <c r="Q15062" t="s">
        <v>151</v>
      </c>
      <c r="R15062" t="s">
        <v>41</v>
      </c>
      <c r="S15062" t="s">
        <v>42</v>
      </c>
      <c r="T15062" t="s">
        <v>922</v>
      </c>
      <c r="U15062" t="s">
        <v>923</v>
      </c>
      <c r="V15062" t="s">
        <v>33</v>
      </c>
    </row>
    <row r="15063" spans="1:22">
      <c r="A15063" s="4">
        <v>46132</v>
      </c>
      <c r="B15063" t="s">
        <v>10793</v>
      </c>
      <c r="C15063" t="s">
        <v>155</v>
      </c>
      <c r="D15063">
        <v>1</v>
      </c>
      <c r="E15063">
        <v>142607.36000000002</v>
      </c>
      <c r="F15063">
        <f>Table2[[#This Row],[Đơn Giá Chuẩn]]*Table2[[#This Row],[Tổng số lượng bán]]</f>
        <v>142607.36000000002</v>
      </c>
      <c r="G15063">
        <v>0</v>
      </c>
      <c r="H15063">
        <f>Table2[[#This Row],[Doanh số bán]]-Table2[[#This Row],[Chiết khấu]]</f>
        <v>142607.36000000002</v>
      </c>
      <c r="K15063" t="s">
        <v>50</v>
      </c>
      <c r="L15063">
        <v>0.2</v>
      </c>
      <c r="M15063" t="s">
        <v>37</v>
      </c>
      <c r="N15063" t="s">
        <v>50</v>
      </c>
      <c r="O15063">
        <v>0.2</v>
      </c>
      <c r="P15063" t="s">
        <v>156</v>
      </c>
      <c r="Q15063" t="s">
        <v>157</v>
      </c>
      <c r="R15063" t="s">
        <v>107</v>
      </c>
      <c r="S15063" t="s">
        <v>108</v>
      </c>
      <c r="T15063" t="s">
        <v>74</v>
      </c>
      <c r="U15063" t="s">
        <v>75</v>
      </c>
      <c r="V15063" t="s">
        <v>50</v>
      </c>
    </row>
    <row r="15064" spans="1:22">
      <c r="A15064" s="4">
        <v>46132</v>
      </c>
      <c r="B15064" t="s">
        <v>10794</v>
      </c>
      <c r="C15064" t="s">
        <v>2500</v>
      </c>
      <c r="D15064">
        <v>5</v>
      </c>
      <c r="E15064">
        <v>302000</v>
      </c>
      <c r="F15064">
        <f>Table2[[#This Row],[Đơn Giá Chuẩn]]*Table2[[#This Row],[Tổng số lượng bán]]</f>
        <v>1510000</v>
      </c>
      <c r="G15064">
        <v>0</v>
      </c>
      <c r="H15064">
        <f>Table2[[#This Row],[Doanh số bán]]-Table2[[#This Row],[Chiết khấu]]</f>
        <v>1510000</v>
      </c>
      <c r="K15064" t="s">
        <v>24</v>
      </c>
      <c r="L15064">
        <v>1</v>
      </c>
      <c r="M15064" t="s">
        <v>918</v>
      </c>
      <c r="N15064" t="s">
        <v>919</v>
      </c>
      <c r="O15064">
        <v>5</v>
      </c>
      <c r="P15064" t="s">
        <v>84</v>
      </c>
      <c r="Q15064" t="s">
        <v>85</v>
      </c>
      <c r="R15064" t="s">
        <v>41</v>
      </c>
      <c r="S15064" t="s">
        <v>42</v>
      </c>
      <c r="T15064" t="s">
        <v>922</v>
      </c>
      <c r="U15064" t="s">
        <v>923</v>
      </c>
      <c r="V15064" t="s">
        <v>33</v>
      </c>
    </row>
    <row r="15065" spans="1:22">
      <c r="A15065" s="4">
        <v>46132</v>
      </c>
      <c r="B15065" t="s">
        <v>10795</v>
      </c>
      <c r="C15065" t="s">
        <v>2500</v>
      </c>
      <c r="D15065">
        <v>10</v>
      </c>
      <c r="E15065">
        <v>302000</v>
      </c>
      <c r="F15065">
        <f>Table2[[#This Row],[Đơn Giá Chuẩn]]*Table2[[#This Row],[Tổng số lượng bán]]</f>
        <v>3020000</v>
      </c>
      <c r="G15065">
        <v>833334</v>
      </c>
      <c r="H15065">
        <f>Table2[[#This Row],[Doanh số bán]]-Table2[[#This Row],[Chiết khấu]]</f>
        <v>2186666</v>
      </c>
      <c r="K15065" t="s">
        <v>24</v>
      </c>
      <c r="L15065">
        <v>1</v>
      </c>
      <c r="M15065" t="s">
        <v>25</v>
      </c>
      <c r="N15065" t="s">
        <v>26</v>
      </c>
      <c r="O15065">
        <v>10</v>
      </c>
      <c r="P15065" t="s">
        <v>84</v>
      </c>
      <c r="Q15065" t="s">
        <v>85</v>
      </c>
      <c r="R15065" t="s">
        <v>41</v>
      </c>
      <c r="S15065" t="s">
        <v>42</v>
      </c>
      <c r="T15065" t="s">
        <v>31</v>
      </c>
      <c r="U15065" t="s">
        <v>32</v>
      </c>
      <c r="V15065" t="s">
        <v>33</v>
      </c>
    </row>
    <row r="15066" spans="1:22">
      <c r="A15066" s="4">
        <v>46132</v>
      </c>
      <c r="B15066" t="s">
        <v>10796</v>
      </c>
      <c r="C15066" t="s">
        <v>2500</v>
      </c>
      <c r="D15066">
        <v>1</v>
      </c>
      <c r="E15066">
        <v>272000</v>
      </c>
      <c r="F15066">
        <f>Table2[[#This Row],[Đơn Giá Chuẩn]]*Table2[[#This Row],[Tổng số lượng bán]]</f>
        <v>272000</v>
      </c>
      <c r="G15066">
        <v>0</v>
      </c>
      <c r="H15066">
        <f>Table2[[#This Row],[Doanh số bán]]-Table2[[#This Row],[Chiết khấu]]</f>
        <v>272000</v>
      </c>
      <c r="K15066" t="s">
        <v>24</v>
      </c>
      <c r="L15066">
        <v>1</v>
      </c>
      <c r="M15066" t="s">
        <v>25</v>
      </c>
      <c r="N15066" t="s">
        <v>26</v>
      </c>
      <c r="O15066">
        <v>1</v>
      </c>
      <c r="P15066" t="s">
        <v>512</v>
      </c>
      <c r="Q15066" t="s">
        <v>513</v>
      </c>
      <c r="R15066" t="s">
        <v>41</v>
      </c>
      <c r="S15066" t="s">
        <v>42</v>
      </c>
      <c r="T15066" t="s">
        <v>31</v>
      </c>
      <c r="U15066" t="s">
        <v>32</v>
      </c>
      <c r="V15066" t="s">
        <v>33</v>
      </c>
    </row>
    <row r="15067" spans="1:22">
      <c r="A15067" s="4">
        <v>46133</v>
      </c>
      <c r="B15067" t="s">
        <v>10797</v>
      </c>
      <c r="C15067" t="s">
        <v>2568</v>
      </c>
      <c r="D15067">
        <v>30</v>
      </c>
      <c r="E15067">
        <v>184999.52000000002</v>
      </c>
      <c r="F15067">
        <f>Table2[[#This Row],[Đơn Giá Chuẩn]]*Table2[[#This Row],[Tổng số lượng bán]]</f>
        <v>5549985.6000000006</v>
      </c>
      <c r="G15067">
        <v>0</v>
      </c>
      <c r="H15067">
        <f>Table2[[#This Row],[Doanh số bán]]-Table2[[#This Row],[Chiết khấu]]</f>
        <v>5549985.6000000006</v>
      </c>
      <c r="K15067" t="s">
        <v>2217</v>
      </c>
      <c r="L15067">
        <v>1</v>
      </c>
      <c r="M15067" t="s">
        <v>37</v>
      </c>
      <c r="N15067" t="s">
        <v>26</v>
      </c>
      <c r="O15067">
        <v>30</v>
      </c>
      <c r="P15067" t="s">
        <v>512</v>
      </c>
      <c r="Q15067" t="s">
        <v>513</v>
      </c>
      <c r="R15067" t="s">
        <v>41</v>
      </c>
      <c r="S15067" t="s">
        <v>42</v>
      </c>
      <c r="T15067" t="s">
        <v>2393</v>
      </c>
      <c r="U15067" t="s">
        <v>2394</v>
      </c>
      <c r="V15067" t="s">
        <v>2271</v>
      </c>
    </row>
    <row r="15068" spans="1:22">
      <c r="A15068" s="4">
        <v>46133</v>
      </c>
      <c r="B15068" t="s">
        <v>10797</v>
      </c>
      <c r="C15068" t="s">
        <v>2568</v>
      </c>
      <c r="D15068">
        <v>7</v>
      </c>
      <c r="E15068">
        <v>180000.00020000001</v>
      </c>
      <c r="F15068">
        <f>Table2[[#This Row],[Đơn Giá Chuẩn]]*Table2[[#This Row],[Tổng số lượng bán]]</f>
        <v>1260000.0014</v>
      </c>
      <c r="G15068">
        <v>0</v>
      </c>
      <c r="H15068">
        <f>Table2[[#This Row],[Doanh số bán]]-Table2[[#This Row],[Chiết khấu]]</f>
        <v>1260000.0014</v>
      </c>
      <c r="K15068" t="s">
        <v>2217</v>
      </c>
      <c r="L15068">
        <v>1</v>
      </c>
      <c r="M15068" t="s">
        <v>37</v>
      </c>
      <c r="N15068" t="s">
        <v>26</v>
      </c>
      <c r="O15068">
        <v>7</v>
      </c>
      <c r="P15068" t="s">
        <v>150</v>
      </c>
      <c r="Q15068" t="s">
        <v>151</v>
      </c>
      <c r="R15068" t="s">
        <v>41</v>
      </c>
      <c r="S15068" t="s">
        <v>42</v>
      </c>
      <c r="T15068" t="s">
        <v>2393</v>
      </c>
      <c r="U15068" t="s">
        <v>2394</v>
      </c>
      <c r="V15068" t="s">
        <v>2271</v>
      </c>
    </row>
    <row r="15069" spans="1:22">
      <c r="A15069" s="4">
        <v>46133</v>
      </c>
      <c r="B15069" t="s">
        <v>10797</v>
      </c>
      <c r="C15069" t="s">
        <v>2568</v>
      </c>
      <c r="D15069">
        <v>3</v>
      </c>
      <c r="E15069">
        <v>180000.00020000001</v>
      </c>
      <c r="F15069">
        <f>Table2[[#This Row],[Đơn Giá Chuẩn]]*Table2[[#This Row],[Tổng số lượng bán]]</f>
        <v>540000.00060000003</v>
      </c>
      <c r="G15069">
        <v>0</v>
      </c>
      <c r="H15069">
        <f>Table2[[#This Row],[Doanh số bán]]-Table2[[#This Row],[Chiết khấu]]</f>
        <v>540000.00060000003</v>
      </c>
      <c r="K15069" t="s">
        <v>2217</v>
      </c>
      <c r="L15069">
        <v>1</v>
      </c>
      <c r="M15069" t="s">
        <v>37</v>
      </c>
      <c r="N15069" t="s">
        <v>26</v>
      </c>
      <c r="O15069">
        <v>3</v>
      </c>
      <c r="P15069" t="s">
        <v>150</v>
      </c>
      <c r="Q15069" t="s">
        <v>151</v>
      </c>
      <c r="R15069" t="s">
        <v>41</v>
      </c>
      <c r="S15069" t="s">
        <v>42</v>
      </c>
      <c r="T15069" t="s">
        <v>2393</v>
      </c>
      <c r="U15069" t="s">
        <v>2394</v>
      </c>
      <c r="V15069" t="s">
        <v>2271</v>
      </c>
    </row>
    <row r="15070" spans="1:22">
      <c r="A15070" s="4">
        <v>46133</v>
      </c>
      <c r="B15070" t="s">
        <v>10798</v>
      </c>
      <c r="C15070" t="s">
        <v>2568</v>
      </c>
      <c r="D15070">
        <v>1</v>
      </c>
      <c r="E15070">
        <v>272000</v>
      </c>
      <c r="F15070">
        <f>Table2[[#This Row],[Đơn Giá Chuẩn]]*Table2[[#This Row],[Tổng số lượng bán]]</f>
        <v>272000</v>
      </c>
      <c r="G15070">
        <v>0</v>
      </c>
      <c r="H15070">
        <f>Table2[[#This Row],[Doanh số bán]]-Table2[[#This Row],[Chiết khấu]]</f>
        <v>272000</v>
      </c>
      <c r="K15070" t="s">
        <v>50</v>
      </c>
      <c r="L15070">
        <v>1</v>
      </c>
      <c r="M15070" t="s">
        <v>37</v>
      </c>
      <c r="N15070" t="s">
        <v>50</v>
      </c>
      <c r="O15070">
        <v>1</v>
      </c>
      <c r="P15070" t="s">
        <v>512</v>
      </c>
      <c r="Q15070" t="s">
        <v>513</v>
      </c>
      <c r="R15070" t="s">
        <v>41</v>
      </c>
      <c r="S15070" t="s">
        <v>42</v>
      </c>
      <c r="T15070" t="s">
        <v>51</v>
      </c>
      <c r="U15070" t="s">
        <v>52</v>
      </c>
      <c r="V15070" t="s">
        <v>50</v>
      </c>
    </row>
    <row r="15071" spans="1:22">
      <c r="A15071" s="4">
        <v>46133</v>
      </c>
      <c r="B15071" t="s">
        <v>10799</v>
      </c>
      <c r="C15071" t="s">
        <v>2568</v>
      </c>
      <c r="D15071">
        <v>2</v>
      </c>
      <c r="E15071">
        <v>337999.99988000002</v>
      </c>
      <c r="F15071">
        <f>Table2[[#This Row],[Đơn Giá Chuẩn]]*Table2[[#This Row],[Tổng số lượng bán]]</f>
        <v>675999.99976000004</v>
      </c>
      <c r="G15071">
        <v>0</v>
      </c>
      <c r="H15071">
        <f>Table2[[#This Row],[Doanh số bán]]-Table2[[#This Row],[Chiết khấu]]</f>
        <v>675999.99976000004</v>
      </c>
      <c r="K15071" t="s">
        <v>50</v>
      </c>
      <c r="L15071">
        <v>0.25</v>
      </c>
      <c r="M15071" t="s">
        <v>37</v>
      </c>
      <c r="N15071" t="s">
        <v>50</v>
      </c>
      <c r="O15071">
        <v>0.625</v>
      </c>
      <c r="P15071" t="s">
        <v>284</v>
      </c>
      <c r="Q15071" t="s">
        <v>285</v>
      </c>
      <c r="R15071" t="s">
        <v>41</v>
      </c>
      <c r="S15071" t="s">
        <v>42</v>
      </c>
      <c r="T15071" t="s">
        <v>51</v>
      </c>
      <c r="U15071" t="s">
        <v>52</v>
      </c>
      <c r="V15071" t="s">
        <v>50</v>
      </c>
    </row>
    <row r="15072" spans="1:22">
      <c r="A15072" s="4">
        <v>46133</v>
      </c>
      <c r="B15072" t="s">
        <v>10800</v>
      </c>
      <c r="C15072" t="s">
        <v>2568</v>
      </c>
      <c r="D15072">
        <v>1</v>
      </c>
      <c r="E15072">
        <v>275000.24</v>
      </c>
      <c r="F15072">
        <f>Table2[[#This Row],[Đơn Giá Chuẩn]]*Table2[[#This Row],[Tổng số lượng bán]]</f>
        <v>275000.24</v>
      </c>
      <c r="G15072">
        <v>0</v>
      </c>
      <c r="H15072">
        <f>Table2[[#This Row],[Doanh số bán]]-Table2[[#This Row],[Chiết khấu]]</f>
        <v>275000.24</v>
      </c>
      <c r="K15072" t="s">
        <v>50</v>
      </c>
      <c r="L15072">
        <v>1</v>
      </c>
      <c r="M15072" t="s">
        <v>37</v>
      </c>
      <c r="N15072" t="s">
        <v>50</v>
      </c>
      <c r="O15072">
        <v>1</v>
      </c>
      <c r="P15072" t="s">
        <v>84</v>
      </c>
      <c r="Q15072" t="s">
        <v>85</v>
      </c>
      <c r="R15072" t="s">
        <v>41</v>
      </c>
      <c r="S15072" t="s">
        <v>42</v>
      </c>
      <c r="T15072" t="s">
        <v>74</v>
      </c>
      <c r="U15072" t="s">
        <v>75</v>
      </c>
      <c r="V15072" t="s">
        <v>50</v>
      </c>
    </row>
    <row r="15073" spans="1:22">
      <c r="A15073" s="4">
        <v>46133</v>
      </c>
      <c r="B15073" t="s">
        <v>10801</v>
      </c>
      <c r="C15073" t="s">
        <v>2568</v>
      </c>
      <c r="D15073">
        <v>1</v>
      </c>
      <c r="E15073">
        <v>309579.68</v>
      </c>
      <c r="F15073">
        <f>Table2[[#This Row],[Đơn Giá Chuẩn]]*Table2[[#This Row],[Tổng số lượng bán]]</f>
        <v>309579.68</v>
      </c>
      <c r="G15073">
        <v>0</v>
      </c>
      <c r="H15073">
        <f>Table2[[#This Row],[Doanh số bán]]-Table2[[#This Row],[Chiết khấu]]</f>
        <v>309579.68</v>
      </c>
      <c r="K15073" t="s">
        <v>50</v>
      </c>
      <c r="L15073">
        <v>1</v>
      </c>
      <c r="M15073" t="s">
        <v>37</v>
      </c>
      <c r="N15073" t="s">
        <v>50</v>
      </c>
      <c r="O15073">
        <v>1</v>
      </c>
      <c r="P15073" t="s">
        <v>2504</v>
      </c>
      <c r="Q15073" t="s">
        <v>2505</v>
      </c>
      <c r="R15073" t="s">
        <v>41</v>
      </c>
      <c r="S15073" t="s">
        <v>42</v>
      </c>
      <c r="T15073" t="s">
        <v>74</v>
      </c>
      <c r="U15073" t="s">
        <v>75</v>
      </c>
      <c r="V15073" t="s">
        <v>50</v>
      </c>
    </row>
    <row r="15074" spans="1:22">
      <c r="A15074" s="4">
        <v>46133</v>
      </c>
      <c r="B15074" t="s">
        <v>10802</v>
      </c>
      <c r="C15074" t="s">
        <v>2568</v>
      </c>
      <c r="D15074">
        <v>1</v>
      </c>
      <c r="E15074">
        <v>365999.96</v>
      </c>
      <c r="F15074">
        <f>Table2[[#This Row],[Đơn Giá Chuẩn]]*Table2[[#This Row],[Tổng số lượng bán]]</f>
        <v>365999.96</v>
      </c>
      <c r="G15074">
        <v>0</v>
      </c>
      <c r="H15074">
        <f>Table2[[#This Row],[Doanh số bán]]-Table2[[#This Row],[Chiết khấu]]</f>
        <v>365999.96</v>
      </c>
      <c r="K15074" t="s">
        <v>50</v>
      </c>
      <c r="L15074">
        <v>1</v>
      </c>
      <c r="M15074" t="s">
        <v>37</v>
      </c>
      <c r="N15074" t="s">
        <v>50</v>
      </c>
      <c r="O15074">
        <v>1</v>
      </c>
      <c r="P15074" t="s">
        <v>411</v>
      </c>
      <c r="Q15074" t="s">
        <v>412</v>
      </c>
      <c r="R15074" t="s">
        <v>41</v>
      </c>
      <c r="S15074" t="s">
        <v>42</v>
      </c>
      <c r="T15074" t="s">
        <v>74</v>
      </c>
      <c r="U15074" t="s">
        <v>75</v>
      </c>
      <c r="V15074" t="s">
        <v>50</v>
      </c>
    </row>
    <row r="15075" spans="1:22">
      <c r="A15075" s="4">
        <v>46133</v>
      </c>
      <c r="B15075" t="s">
        <v>10803</v>
      </c>
      <c r="C15075" t="s">
        <v>2568</v>
      </c>
      <c r="D15075">
        <v>1</v>
      </c>
      <c r="E15075">
        <v>275000.24</v>
      </c>
      <c r="F15075">
        <f>Table2[[#This Row],[Đơn Giá Chuẩn]]*Table2[[#This Row],[Tổng số lượng bán]]</f>
        <v>275000.24</v>
      </c>
      <c r="G15075">
        <v>0</v>
      </c>
      <c r="H15075">
        <f>Table2[[#This Row],[Doanh số bán]]-Table2[[#This Row],[Chiết khấu]]</f>
        <v>275000.24</v>
      </c>
      <c r="K15075" t="s">
        <v>50</v>
      </c>
      <c r="L15075">
        <v>1</v>
      </c>
      <c r="M15075" t="s">
        <v>37</v>
      </c>
      <c r="N15075" t="s">
        <v>50</v>
      </c>
      <c r="O15075">
        <v>1</v>
      </c>
      <c r="P15075" t="s">
        <v>84</v>
      </c>
      <c r="Q15075" t="s">
        <v>85</v>
      </c>
      <c r="R15075" t="s">
        <v>41</v>
      </c>
      <c r="S15075" t="s">
        <v>42</v>
      </c>
      <c r="T15075" t="s">
        <v>74</v>
      </c>
      <c r="U15075" t="s">
        <v>75</v>
      </c>
      <c r="V15075" t="s">
        <v>50</v>
      </c>
    </row>
    <row r="15076" spans="1:22">
      <c r="A15076" s="4">
        <v>46132</v>
      </c>
      <c r="B15076" t="s">
        <v>10804</v>
      </c>
      <c r="C15076" t="s">
        <v>155</v>
      </c>
      <c r="D15076">
        <v>4</v>
      </c>
      <c r="E15076">
        <v>331000.13</v>
      </c>
      <c r="F15076">
        <f>Table2[[#This Row],[Đơn Giá Chuẩn]]*Table2[[#This Row],[Tổng số lượng bán]]</f>
        <v>1324000.52</v>
      </c>
      <c r="G15076">
        <v>0</v>
      </c>
      <c r="H15076">
        <f>Table2[[#This Row],[Doanh số bán]]-Table2[[#This Row],[Chiết khấu]]</f>
        <v>1324000.52</v>
      </c>
      <c r="K15076" t="s">
        <v>50</v>
      </c>
      <c r="L15076">
        <v>1.6</v>
      </c>
      <c r="M15076" t="s">
        <v>37</v>
      </c>
      <c r="N15076" t="s">
        <v>50</v>
      </c>
      <c r="O15076">
        <v>6.4</v>
      </c>
      <c r="P15076" t="s">
        <v>839</v>
      </c>
      <c r="Q15076" t="s">
        <v>840</v>
      </c>
      <c r="R15076" t="s">
        <v>107</v>
      </c>
      <c r="S15076" t="s">
        <v>108</v>
      </c>
      <c r="T15076" t="s">
        <v>74</v>
      </c>
      <c r="U15076" t="s">
        <v>75</v>
      </c>
      <c r="V15076" t="s">
        <v>50</v>
      </c>
    </row>
    <row r="15077" spans="1:22">
      <c r="A15077" s="4">
        <v>46132</v>
      </c>
      <c r="B15077" t="s">
        <v>10804</v>
      </c>
      <c r="C15077" t="s">
        <v>155</v>
      </c>
      <c r="D15077">
        <v>7</v>
      </c>
      <c r="E15077">
        <v>142607.05112000002</v>
      </c>
      <c r="F15077">
        <f>Table2[[#This Row],[Đơn Giá Chuẩn]]*Table2[[#This Row],[Tổng số lượng bán]]</f>
        <v>998249.35784000019</v>
      </c>
      <c r="G15077">
        <v>0</v>
      </c>
      <c r="H15077">
        <f>Table2[[#This Row],[Doanh số bán]]-Table2[[#This Row],[Chiết khấu]]</f>
        <v>998249.35784000019</v>
      </c>
      <c r="K15077" t="s">
        <v>50</v>
      </c>
      <c r="L15077">
        <v>0.2</v>
      </c>
      <c r="M15077" t="s">
        <v>37</v>
      </c>
      <c r="N15077" t="s">
        <v>50</v>
      </c>
      <c r="O15077">
        <v>1.4000000000000001</v>
      </c>
      <c r="P15077" t="s">
        <v>156</v>
      </c>
      <c r="Q15077" t="s">
        <v>157</v>
      </c>
      <c r="R15077" t="s">
        <v>107</v>
      </c>
      <c r="S15077" t="s">
        <v>108</v>
      </c>
      <c r="T15077" t="s">
        <v>74</v>
      </c>
      <c r="U15077" t="s">
        <v>75</v>
      </c>
      <c r="V15077" t="s">
        <v>50</v>
      </c>
    </row>
    <row r="15078" spans="1:22">
      <c r="A15078" s="4">
        <v>46133</v>
      </c>
      <c r="B15078" t="s">
        <v>10805</v>
      </c>
      <c r="C15078" t="s">
        <v>2568</v>
      </c>
      <c r="D15078">
        <v>2</v>
      </c>
      <c r="E15078">
        <v>365999.96</v>
      </c>
      <c r="F15078">
        <f>Table2[[#This Row],[Đơn Giá Chuẩn]]*Table2[[#This Row],[Tổng số lượng bán]]</f>
        <v>731999.92</v>
      </c>
      <c r="G15078">
        <v>0</v>
      </c>
      <c r="H15078">
        <f>Table2[[#This Row],[Doanh số bán]]-Table2[[#This Row],[Chiết khấu]]</f>
        <v>731999.92</v>
      </c>
      <c r="K15078" t="s">
        <v>50</v>
      </c>
      <c r="L15078">
        <v>1</v>
      </c>
      <c r="M15078" t="s">
        <v>37</v>
      </c>
      <c r="N15078" t="s">
        <v>50</v>
      </c>
      <c r="O15078">
        <v>2</v>
      </c>
      <c r="P15078" t="s">
        <v>411</v>
      </c>
      <c r="Q15078" t="s">
        <v>412</v>
      </c>
      <c r="R15078" t="s">
        <v>41</v>
      </c>
      <c r="S15078" t="s">
        <v>42</v>
      </c>
      <c r="T15078" t="s">
        <v>74</v>
      </c>
      <c r="U15078" t="s">
        <v>75</v>
      </c>
      <c r="V15078" t="s">
        <v>50</v>
      </c>
    </row>
    <row r="15079" spans="1:22">
      <c r="A15079" s="4">
        <v>46132</v>
      </c>
      <c r="B15079" t="s">
        <v>10787</v>
      </c>
      <c r="C15079" t="s">
        <v>1862</v>
      </c>
      <c r="D15079">
        <v>24</v>
      </c>
      <c r="E15079">
        <v>38750.000240000001</v>
      </c>
      <c r="F15079">
        <f>Table2[[#This Row],[Đơn Giá Chuẩn]]*Table2[[#This Row],[Tổng số lượng bán]]</f>
        <v>930000.00576000009</v>
      </c>
      <c r="G15079">
        <v>0</v>
      </c>
      <c r="H15079">
        <f>Table2[[#This Row],[Doanh số bán]]-Table2[[#This Row],[Chiết khấu]]</f>
        <v>930000.00576000009</v>
      </c>
      <c r="K15079" t="s">
        <v>2217</v>
      </c>
      <c r="L15079">
        <v>0.12</v>
      </c>
      <c r="M15079" t="s">
        <v>37</v>
      </c>
      <c r="N15079" t="s">
        <v>26</v>
      </c>
      <c r="O15079">
        <v>2.88</v>
      </c>
      <c r="P15079" t="s">
        <v>656</v>
      </c>
      <c r="Q15079" t="s">
        <v>657</v>
      </c>
      <c r="R15079" t="s">
        <v>107</v>
      </c>
      <c r="S15079" t="s">
        <v>108</v>
      </c>
      <c r="T15079" t="s">
        <v>2393</v>
      </c>
      <c r="U15079" t="s">
        <v>2394</v>
      </c>
      <c r="V15079" t="s">
        <v>2271</v>
      </c>
    </row>
    <row r="15080" spans="1:22">
      <c r="A15080" s="4">
        <v>46133</v>
      </c>
      <c r="B15080" t="s">
        <v>10806</v>
      </c>
      <c r="C15080" t="s">
        <v>2568</v>
      </c>
      <c r="D15080">
        <v>3</v>
      </c>
      <c r="E15080">
        <v>238599.92</v>
      </c>
      <c r="F15080">
        <f>Table2[[#This Row],[Đơn Giá Chuẩn]]*Table2[[#This Row],[Tổng số lượng bán]]</f>
        <v>715799.76</v>
      </c>
      <c r="G15080">
        <v>0</v>
      </c>
      <c r="H15080">
        <f>Table2[[#This Row],[Doanh số bán]]-Table2[[#This Row],[Chiết khấu]]</f>
        <v>715799.76</v>
      </c>
      <c r="K15080" t="s">
        <v>50</v>
      </c>
      <c r="L15080">
        <v>1</v>
      </c>
      <c r="M15080" t="s">
        <v>37</v>
      </c>
      <c r="N15080" t="s">
        <v>50</v>
      </c>
      <c r="O15080">
        <v>3</v>
      </c>
      <c r="P15080" t="s">
        <v>2511</v>
      </c>
      <c r="Q15080" t="s">
        <v>2512</v>
      </c>
      <c r="R15080" t="s">
        <v>41</v>
      </c>
      <c r="S15080" t="s">
        <v>42</v>
      </c>
      <c r="T15080" t="s">
        <v>74</v>
      </c>
      <c r="U15080" t="s">
        <v>75</v>
      </c>
      <c r="V15080" t="s">
        <v>50</v>
      </c>
    </row>
    <row r="15081" spans="1:22">
      <c r="A15081" s="4">
        <v>46133</v>
      </c>
      <c r="B15081" t="s">
        <v>10807</v>
      </c>
      <c r="C15081" t="s">
        <v>2568</v>
      </c>
      <c r="D15081">
        <v>1</v>
      </c>
      <c r="E15081">
        <v>238599.92</v>
      </c>
      <c r="F15081">
        <f>Table2[[#This Row],[Đơn Giá Chuẩn]]*Table2[[#This Row],[Tổng số lượng bán]]</f>
        <v>238599.92</v>
      </c>
      <c r="G15081">
        <v>0</v>
      </c>
      <c r="H15081">
        <f>Table2[[#This Row],[Doanh số bán]]-Table2[[#This Row],[Chiết khấu]]</f>
        <v>238599.92</v>
      </c>
      <c r="K15081" t="s">
        <v>50</v>
      </c>
      <c r="L15081">
        <v>1</v>
      </c>
      <c r="M15081" t="s">
        <v>37</v>
      </c>
      <c r="N15081" t="s">
        <v>50</v>
      </c>
      <c r="O15081">
        <v>1</v>
      </c>
      <c r="P15081" t="s">
        <v>2511</v>
      </c>
      <c r="Q15081" t="s">
        <v>2512</v>
      </c>
      <c r="R15081" t="s">
        <v>41</v>
      </c>
      <c r="S15081" t="s">
        <v>42</v>
      </c>
      <c r="T15081" t="s">
        <v>74</v>
      </c>
      <c r="U15081" t="s">
        <v>75</v>
      </c>
      <c r="V15081" t="s">
        <v>50</v>
      </c>
    </row>
    <row r="15082" spans="1:22">
      <c r="A15082" s="4">
        <v>46133</v>
      </c>
      <c r="B15082" t="s">
        <v>10808</v>
      </c>
      <c r="C15082" t="s">
        <v>2568</v>
      </c>
      <c r="D15082">
        <v>1</v>
      </c>
      <c r="E15082">
        <v>275000.24</v>
      </c>
      <c r="F15082">
        <f>Table2[[#This Row],[Đơn Giá Chuẩn]]*Table2[[#This Row],[Tổng số lượng bán]]</f>
        <v>275000.24</v>
      </c>
      <c r="G15082">
        <v>0</v>
      </c>
      <c r="H15082">
        <f>Table2[[#This Row],[Doanh số bán]]-Table2[[#This Row],[Chiết khấu]]</f>
        <v>275000.24</v>
      </c>
      <c r="K15082" t="s">
        <v>50</v>
      </c>
      <c r="L15082">
        <v>1</v>
      </c>
      <c r="M15082" t="s">
        <v>37</v>
      </c>
      <c r="N15082" t="s">
        <v>50</v>
      </c>
      <c r="O15082">
        <v>1</v>
      </c>
      <c r="P15082" t="s">
        <v>84</v>
      </c>
      <c r="Q15082" t="s">
        <v>85</v>
      </c>
      <c r="R15082" t="s">
        <v>41</v>
      </c>
      <c r="S15082" t="s">
        <v>42</v>
      </c>
      <c r="T15082" t="s">
        <v>74</v>
      </c>
      <c r="U15082" t="s">
        <v>75</v>
      </c>
      <c r="V15082" t="s">
        <v>50</v>
      </c>
    </row>
    <row r="15083" spans="1:22">
      <c r="A15083" s="4">
        <v>46132</v>
      </c>
      <c r="B15083" t="s">
        <v>10809</v>
      </c>
      <c r="C15083" t="s">
        <v>1862</v>
      </c>
      <c r="D15083">
        <v>1</v>
      </c>
      <c r="E15083">
        <v>55899.999560000004</v>
      </c>
      <c r="F15083">
        <f>Table2[[#This Row],[Đơn Giá Chuẩn]]*Table2[[#This Row],[Tổng số lượng bán]]</f>
        <v>55899.999560000004</v>
      </c>
      <c r="G15083">
        <v>0</v>
      </c>
      <c r="H15083">
        <f>Table2[[#This Row],[Doanh số bán]]-Table2[[#This Row],[Chiết khấu]]</f>
        <v>55899.999560000004</v>
      </c>
      <c r="K15083" t="s">
        <v>50</v>
      </c>
      <c r="L15083">
        <v>0.12</v>
      </c>
      <c r="M15083" t="s">
        <v>37</v>
      </c>
      <c r="N15083" t="s">
        <v>50</v>
      </c>
      <c r="O15083">
        <v>0.12</v>
      </c>
      <c r="P15083" t="s">
        <v>586</v>
      </c>
      <c r="Q15083" t="s">
        <v>587</v>
      </c>
      <c r="R15083" t="s">
        <v>107</v>
      </c>
      <c r="S15083" t="s">
        <v>108</v>
      </c>
      <c r="T15083" t="s">
        <v>2298</v>
      </c>
      <c r="U15083" t="s">
        <v>2299</v>
      </c>
      <c r="V15083" t="s">
        <v>50</v>
      </c>
    </row>
    <row r="15084" spans="1:22">
      <c r="A15084" s="4">
        <v>46132</v>
      </c>
      <c r="B15084" t="s">
        <v>10809</v>
      </c>
      <c r="C15084" t="s">
        <v>155</v>
      </c>
      <c r="D15084">
        <v>1</v>
      </c>
      <c r="E15084">
        <v>167165.00048000002</v>
      </c>
      <c r="F15084">
        <f>Table2[[#This Row],[Đơn Giá Chuẩn]]*Table2[[#This Row],[Tổng số lượng bán]]</f>
        <v>167165.00048000002</v>
      </c>
      <c r="G15084">
        <v>0</v>
      </c>
      <c r="H15084">
        <f>Table2[[#This Row],[Doanh số bán]]-Table2[[#This Row],[Chiết khấu]]</f>
        <v>167165.00048000002</v>
      </c>
      <c r="K15084" t="s">
        <v>50</v>
      </c>
      <c r="L15084">
        <v>0.2</v>
      </c>
      <c r="M15084" t="s">
        <v>37</v>
      </c>
      <c r="N15084" t="s">
        <v>50</v>
      </c>
      <c r="O15084">
        <v>0.2</v>
      </c>
      <c r="P15084" t="s">
        <v>156</v>
      </c>
      <c r="Q15084" t="s">
        <v>157</v>
      </c>
      <c r="R15084" t="s">
        <v>107</v>
      </c>
      <c r="S15084" t="s">
        <v>108</v>
      </c>
      <c r="T15084" t="s">
        <v>2298</v>
      </c>
      <c r="U15084" t="s">
        <v>2299</v>
      </c>
      <c r="V15084" t="s">
        <v>50</v>
      </c>
    </row>
    <row r="15085" spans="1:22">
      <c r="A15085" s="4">
        <v>46132</v>
      </c>
      <c r="B15085" t="s">
        <v>10790</v>
      </c>
      <c r="C15085" t="s">
        <v>1862</v>
      </c>
      <c r="D15085">
        <v>24</v>
      </c>
      <c r="E15085">
        <v>38750.000240000001</v>
      </c>
      <c r="F15085">
        <f>Table2[[#This Row],[Đơn Giá Chuẩn]]*Table2[[#This Row],[Tổng số lượng bán]]</f>
        <v>930000.00576000009</v>
      </c>
      <c r="G15085">
        <v>0</v>
      </c>
      <c r="H15085">
        <f>Table2[[#This Row],[Doanh số bán]]-Table2[[#This Row],[Chiết khấu]]</f>
        <v>930000.00576000009</v>
      </c>
      <c r="K15085" t="s">
        <v>2217</v>
      </c>
      <c r="L15085">
        <v>0.12</v>
      </c>
      <c r="M15085" t="s">
        <v>37</v>
      </c>
      <c r="N15085" t="s">
        <v>26</v>
      </c>
      <c r="O15085">
        <v>2.88</v>
      </c>
      <c r="P15085" t="s">
        <v>656</v>
      </c>
      <c r="Q15085" t="s">
        <v>657</v>
      </c>
      <c r="R15085" t="s">
        <v>107</v>
      </c>
      <c r="S15085" t="s">
        <v>108</v>
      </c>
      <c r="T15085" t="s">
        <v>2393</v>
      </c>
      <c r="U15085" t="s">
        <v>2394</v>
      </c>
      <c r="V15085" t="s">
        <v>2271</v>
      </c>
    </row>
    <row r="15086" spans="1:22">
      <c r="A15086" s="4">
        <v>46133</v>
      </c>
      <c r="B15086" t="s">
        <v>10810</v>
      </c>
      <c r="C15086" t="s">
        <v>2568</v>
      </c>
      <c r="D15086">
        <v>1</v>
      </c>
      <c r="E15086">
        <v>238599.92</v>
      </c>
      <c r="F15086">
        <f>Table2[[#This Row],[Đơn Giá Chuẩn]]*Table2[[#This Row],[Tổng số lượng bán]]</f>
        <v>238599.92</v>
      </c>
      <c r="G15086">
        <v>0</v>
      </c>
      <c r="H15086">
        <f>Table2[[#This Row],[Doanh số bán]]-Table2[[#This Row],[Chiết khấu]]</f>
        <v>238599.92</v>
      </c>
      <c r="K15086" t="s">
        <v>50</v>
      </c>
      <c r="L15086">
        <v>1</v>
      </c>
      <c r="M15086" t="s">
        <v>37</v>
      </c>
      <c r="N15086" t="s">
        <v>50</v>
      </c>
      <c r="O15086">
        <v>1</v>
      </c>
      <c r="P15086" t="s">
        <v>2511</v>
      </c>
      <c r="Q15086" t="s">
        <v>2512</v>
      </c>
      <c r="R15086" t="s">
        <v>41</v>
      </c>
      <c r="S15086" t="s">
        <v>42</v>
      </c>
      <c r="T15086" t="s">
        <v>74</v>
      </c>
      <c r="U15086" t="s">
        <v>75</v>
      </c>
      <c r="V15086" t="s">
        <v>50</v>
      </c>
    </row>
    <row r="15087" spans="1:22">
      <c r="A15087" s="4">
        <v>46132</v>
      </c>
      <c r="B15087" t="s">
        <v>10811</v>
      </c>
      <c r="C15087" t="s">
        <v>23</v>
      </c>
      <c r="D15087">
        <v>1</v>
      </c>
      <c r="E15087">
        <v>21000</v>
      </c>
      <c r="F15087">
        <f>Table2[[#This Row],[Đơn Giá Chuẩn]]*Table2[[#This Row],[Tổng số lượng bán]]</f>
        <v>21000</v>
      </c>
      <c r="G15087">
        <v>0</v>
      </c>
      <c r="H15087">
        <f>Table2[[#This Row],[Doanh số bán]]-Table2[[#This Row],[Chiết khấu]]</f>
        <v>21000</v>
      </c>
      <c r="K15087" t="s">
        <v>24</v>
      </c>
      <c r="L15087">
        <v>0</v>
      </c>
      <c r="M15087" t="s">
        <v>319</v>
      </c>
      <c r="N15087" t="s">
        <v>26</v>
      </c>
      <c r="O15087">
        <v>0</v>
      </c>
      <c r="P15087" t="s">
        <v>27</v>
      </c>
      <c r="Q15087" t="s">
        <v>28</v>
      </c>
      <c r="R15087" t="s">
        <v>29</v>
      </c>
      <c r="S15087" t="s">
        <v>30</v>
      </c>
      <c r="T15087" t="s">
        <v>320</v>
      </c>
      <c r="U15087" t="s">
        <v>321</v>
      </c>
      <c r="V15087" t="s">
        <v>33</v>
      </c>
    </row>
    <row r="15088" spans="1:22">
      <c r="A15088" s="4">
        <v>46132</v>
      </c>
      <c r="B15088" t="s">
        <v>10812</v>
      </c>
      <c r="C15088" t="s">
        <v>23</v>
      </c>
      <c r="D15088">
        <v>2</v>
      </c>
      <c r="E15088">
        <v>25999.999999999996</v>
      </c>
      <c r="F15088">
        <f>Table2[[#This Row],[Đơn Giá Chuẩn]]*Table2[[#This Row],[Tổng số lượng bán]]</f>
        <v>51999.999999999993</v>
      </c>
      <c r="G15088">
        <v>0</v>
      </c>
      <c r="H15088">
        <f>Table2[[#This Row],[Doanh số bán]]-Table2[[#This Row],[Chiết khấu]]</f>
        <v>51999.999999999993</v>
      </c>
      <c r="K15088" t="s">
        <v>24</v>
      </c>
      <c r="L15088">
        <v>0</v>
      </c>
      <c r="M15088" t="s">
        <v>319</v>
      </c>
      <c r="N15088" t="s">
        <v>26</v>
      </c>
      <c r="O15088">
        <v>0</v>
      </c>
      <c r="P15088" t="s">
        <v>47</v>
      </c>
      <c r="Q15088" t="s">
        <v>48</v>
      </c>
      <c r="R15088" t="s">
        <v>29</v>
      </c>
      <c r="S15088" t="s">
        <v>30</v>
      </c>
      <c r="T15088" t="s">
        <v>320</v>
      </c>
      <c r="U15088" t="s">
        <v>321</v>
      </c>
      <c r="V15088" t="s">
        <v>33</v>
      </c>
    </row>
    <row r="15089" spans="1:22">
      <c r="A15089" s="4">
        <v>46132</v>
      </c>
      <c r="B15089" t="s">
        <v>10813</v>
      </c>
      <c r="C15089" t="s">
        <v>23</v>
      </c>
      <c r="D15089">
        <v>3</v>
      </c>
      <c r="E15089">
        <v>32000</v>
      </c>
      <c r="F15089">
        <f>Table2[[#This Row],[Đơn Giá Chuẩn]]*Table2[[#This Row],[Tổng số lượng bán]]</f>
        <v>96000</v>
      </c>
      <c r="G15089">
        <v>0</v>
      </c>
      <c r="H15089">
        <f>Table2[[#This Row],[Doanh số bán]]-Table2[[#This Row],[Chiết khấu]]</f>
        <v>96000</v>
      </c>
      <c r="K15089" t="s">
        <v>24</v>
      </c>
      <c r="L15089">
        <v>0</v>
      </c>
      <c r="M15089" t="s">
        <v>319</v>
      </c>
      <c r="N15089" t="s">
        <v>26</v>
      </c>
      <c r="O15089">
        <v>0</v>
      </c>
      <c r="P15089" t="s">
        <v>873</v>
      </c>
      <c r="Q15089" t="s">
        <v>874</v>
      </c>
      <c r="R15089" t="s">
        <v>29</v>
      </c>
      <c r="S15089" t="s">
        <v>30</v>
      </c>
      <c r="T15089" t="s">
        <v>320</v>
      </c>
      <c r="U15089" t="s">
        <v>321</v>
      </c>
      <c r="V15089" t="s">
        <v>33</v>
      </c>
    </row>
    <row r="15090" spans="1:22">
      <c r="A15090" s="4">
        <v>46132</v>
      </c>
      <c r="B15090" t="s">
        <v>10814</v>
      </c>
      <c r="C15090" t="s">
        <v>23</v>
      </c>
      <c r="D15090">
        <v>2</v>
      </c>
      <c r="E15090">
        <v>21000</v>
      </c>
      <c r="F15090">
        <f>Table2[[#This Row],[Đơn Giá Chuẩn]]*Table2[[#This Row],[Tổng số lượng bán]]</f>
        <v>42000</v>
      </c>
      <c r="G15090">
        <v>0</v>
      </c>
      <c r="H15090">
        <f>Table2[[#This Row],[Doanh số bán]]-Table2[[#This Row],[Chiết khấu]]</f>
        <v>42000</v>
      </c>
      <c r="K15090" t="s">
        <v>24</v>
      </c>
      <c r="L15090">
        <v>0</v>
      </c>
      <c r="M15090" t="s">
        <v>319</v>
      </c>
      <c r="N15090" t="s">
        <v>26</v>
      </c>
      <c r="O15090">
        <v>0</v>
      </c>
      <c r="P15090" t="s">
        <v>27</v>
      </c>
      <c r="Q15090" t="s">
        <v>28</v>
      </c>
      <c r="R15090" t="s">
        <v>29</v>
      </c>
      <c r="S15090" t="s">
        <v>30</v>
      </c>
      <c r="T15090" t="s">
        <v>320</v>
      </c>
      <c r="U15090" t="s">
        <v>321</v>
      </c>
      <c r="V15090" t="s">
        <v>33</v>
      </c>
    </row>
    <row r="15091" spans="1:22">
      <c r="A15091" s="4">
        <v>46132</v>
      </c>
      <c r="B15091" t="s">
        <v>10815</v>
      </c>
      <c r="C15091" t="s">
        <v>23</v>
      </c>
      <c r="D15091">
        <v>1</v>
      </c>
      <c r="E15091">
        <v>42000</v>
      </c>
      <c r="F15091">
        <f>Table2[[#This Row],[Đơn Giá Chuẩn]]*Table2[[#This Row],[Tổng số lượng bán]]</f>
        <v>42000</v>
      </c>
      <c r="G15091">
        <v>0</v>
      </c>
      <c r="H15091">
        <f>Table2[[#This Row],[Doanh số bán]]-Table2[[#This Row],[Chiết khấu]]</f>
        <v>42000</v>
      </c>
      <c r="K15091" t="s">
        <v>24</v>
      </c>
      <c r="L15091">
        <v>0</v>
      </c>
      <c r="M15091" t="s">
        <v>319</v>
      </c>
      <c r="N15091" t="s">
        <v>26</v>
      </c>
      <c r="O15091">
        <v>0</v>
      </c>
      <c r="P15091" t="s">
        <v>71</v>
      </c>
      <c r="Q15091" t="s">
        <v>72</v>
      </c>
      <c r="R15091" t="s">
        <v>29</v>
      </c>
      <c r="S15091" t="s">
        <v>30</v>
      </c>
      <c r="T15091" t="s">
        <v>320</v>
      </c>
      <c r="U15091" t="s">
        <v>321</v>
      </c>
      <c r="V15091" t="s">
        <v>33</v>
      </c>
    </row>
    <row r="15092" spans="1:22">
      <c r="A15092" s="4">
        <v>46132</v>
      </c>
      <c r="B15092" t="s">
        <v>10816</v>
      </c>
      <c r="C15092" t="s">
        <v>23</v>
      </c>
      <c r="D15092">
        <v>1</v>
      </c>
      <c r="E15092">
        <v>25999.999999999996</v>
      </c>
      <c r="F15092">
        <f>Table2[[#This Row],[Đơn Giá Chuẩn]]*Table2[[#This Row],[Tổng số lượng bán]]</f>
        <v>25999.999999999996</v>
      </c>
      <c r="G15092">
        <v>0</v>
      </c>
      <c r="H15092">
        <f>Table2[[#This Row],[Doanh số bán]]-Table2[[#This Row],[Chiết khấu]]</f>
        <v>25999.999999999996</v>
      </c>
      <c r="K15092" t="s">
        <v>24</v>
      </c>
      <c r="L15092">
        <v>0</v>
      </c>
      <c r="M15092" t="s">
        <v>319</v>
      </c>
      <c r="N15092" t="s">
        <v>26</v>
      </c>
      <c r="O15092">
        <v>0</v>
      </c>
      <c r="P15092" t="s">
        <v>47</v>
      </c>
      <c r="Q15092" t="s">
        <v>48</v>
      </c>
      <c r="R15092" t="s">
        <v>29</v>
      </c>
      <c r="S15092" t="s">
        <v>30</v>
      </c>
      <c r="T15092" t="s">
        <v>320</v>
      </c>
      <c r="U15092" t="s">
        <v>321</v>
      </c>
      <c r="V15092" t="s">
        <v>33</v>
      </c>
    </row>
    <row r="15093" spans="1:22">
      <c r="A15093" s="4">
        <v>46132</v>
      </c>
      <c r="B15093" t="s">
        <v>10817</v>
      </c>
      <c r="C15093" t="s">
        <v>23</v>
      </c>
      <c r="D15093">
        <v>2</v>
      </c>
      <c r="E15093">
        <v>21000</v>
      </c>
      <c r="F15093">
        <f>Table2[[#This Row],[Đơn Giá Chuẩn]]*Table2[[#This Row],[Tổng số lượng bán]]</f>
        <v>42000</v>
      </c>
      <c r="G15093">
        <v>0</v>
      </c>
      <c r="H15093">
        <f>Table2[[#This Row],[Doanh số bán]]-Table2[[#This Row],[Chiết khấu]]</f>
        <v>42000</v>
      </c>
      <c r="K15093" t="s">
        <v>24</v>
      </c>
      <c r="L15093">
        <v>0</v>
      </c>
      <c r="M15093" t="s">
        <v>319</v>
      </c>
      <c r="N15093" t="s">
        <v>26</v>
      </c>
      <c r="O15093">
        <v>0</v>
      </c>
      <c r="P15093" t="s">
        <v>27</v>
      </c>
      <c r="Q15093" t="s">
        <v>28</v>
      </c>
      <c r="R15093" t="s">
        <v>29</v>
      </c>
      <c r="S15093" t="s">
        <v>30</v>
      </c>
      <c r="T15093" t="s">
        <v>320</v>
      </c>
      <c r="U15093" t="s">
        <v>321</v>
      </c>
      <c r="V15093" t="s">
        <v>33</v>
      </c>
    </row>
    <row r="15094" spans="1:22">
      <c r="A15094" s="4">
        <v>46132</v>
      </c>
      <c r="B15094" t="s">
        <v>10818</v>
      </c>
      <c r="C15094" t="s">
        <v>23</v>
      </c>
      <c r="D15094">
        <v>1</v>
      </c>
      <c r="E15094">
        <v>62000</v>
      </c>
      <c r="F15094">
        <f>Table2[[#This Row],[Đơn Giá Chuẩn]]*Table2[[#This Row],[Tổng số lượng bán]]</f>
        <v>62000</v>
      </c>
      <c r="G15094">
        <v>0</v>
      </c>
      <c r="H15094">
        <f>Table2[[#This Row],[Doanh số bán]]-Table2[[#This Row],[Chiết khấu]]</f>
        <v>62000</v>
      </c>
      <c r="K15094" t="s">
        <v>24</v>
      </c>
      <c r="L15094">
        <v>0</v>
      </c>
      <c r="M15094" t="s">
        <v>319</v>
      </c>
      <c r="N15094" t="s">
        <v>26</v>
      </c>
      <c r="O15094">
        <v>0</v>
      </c>
      <c r="P15094" t="s">
        <v>199</v>
      </c>
      <c r="Q15094" t="s">
        <v>200</v>
      </c>
      <c r="R15094" t="s">
        <v>29</v>
      </c>
      <c r="S15094" t="s">
        <v>30</v>
      </c>
      <c r="T15094" t="s">
        <v>320</v>
      </c>
      <c r="U15094" t="s">
        <v>321</v>
      </c>
      <c r="V15094" t="s">
        <v>33</v>
      </c>
    </row>
    <row r="15095" spans="1:22">
      <c r="A15095" s="4">
        <v>46132</v>
      </c>
      <c r="B15095" t="s">
        <v>10819</v>
      </c>
      <c r="C15095" t="s">
        <v>23</v>
      </c>
      <c r="D15095">
        <v>1</v>
      </c>
      <c r="E15095">
        <v>67000</v>
      </c>
      <c r="F15095">
        <f>Table2[[#This Row],[Đơn Giá Chuẩn]]*Table2[[#This Row],[Tổng số lượng bán]]</f>
        <v>67000</v>
      </c>
      <c r="G15095">
        <v>0</v>
      </c>
      <c r="H15095">
        <f>Table2[[#This Row],[Doanh số bán]]-Table2[[#This Row],[Chiết khấu]]</f>
        <v>67000</v>
      </c>
      <c r="K15095" t="s">
        <v>24</v>
      </c>
      <c r="L15095">
        <v>0</v>
      </c>
      <c r="M15095" t="s">
        <v>319</v>
      </c>
      <c r="N15095" t="s">
        <v>26</v>
      </c>
      <c r="O15095">
        <v>0</v>
      </c>
      <c r="P15095" t="s">
        <v>96</v>
      </c>
      <c r="Q15095" t="s">
        <v>97</v>
      </c>
      <c r="R15095" t="s">
        <v>29</v>
      </c>
      <c r="S15095" t="s">
        <v>30</v>
      </c>
      <c r="T15095" t="s">
        <v>320</v>
      </c>
      <c r="U15095" t="s">
        <v>321</v>
      </c>
      <c r="V15095" t="s">
        <v>33</v>
      </c>
    </row>
    <row r="15096" spans="1:22">
      <c r="A15096" s="4">
        <v>46132</v>
      </c>
      <c r="B15096" t="s">
        <v>10819</v>
      </c>
      <c r="C15096" t="s">
        <v>23</v>
      </c>
      <c r="D15096">
        <v>1</v>
      </c>
      <c r="E15096">
        <v>37000</v>
      </c>
      <c r="F15096">
        <f>Table2[[#This Row],[Đơn Giá Chuẩn]]*Table2[[#This Row],[Tổng số lượng bán]]</f>
        <v>37000</v>
      </c>
      <c r="G15096">
        <v>0</v>
      </c>
      <c r="H15096">
        <f>Table2[[#This Row],[Doanh số bán]]-Table2[[#This Row],[Chiết khấu]]</f>
        <v>37000</v>
      </c>
      <c r="K15096" t="s">
        <v>24</v>
      </c>
      <c r="L15096">
        <v>0</v>
      </c>
      <c r="M15096" t="s">
        <v>319</v>
      </c>
      <c r="N15096" t="s">
        <v>26</v>
      </c>
      <c r="O15096">
        <v>0</v>
      </c>
      <c r="P15096" t="s">
        <v>66</v>
      </c>
      <c r="Q15096" t="s">
        <v>67</v>
      </c>
      <c r="R15096" t="s">
        <v>29</v>
      </c>
      <c r="S15096" t="s">
        <v>68</v>
      </c>
      <c r="T15096" t="s">
        <v>320</v>
      </c>
      <c r="U15096" t="s">
        <v>321</v>
      </c>
      <c r="V15096" t="s">
        <v>33</v>
      </c>
    </row>
    <row r="15097" spans="1:22">
      <c r="A15097" s="4">
        <v>46132</v>
      </c>
      <c r="B15097" t="s">
        <v>10819</v>
      </c>
      <c r="C15097" t="s">
        <v>23</v>
      </c>
      <c r="D15097">
        <v>1</v>
      </c>
      <c r="E15097">
        <v>21000</v>
      </c>
      <c r="F15097">
        <f>Table2[[#This Row],[Đơn Giá Chuẩn]]*Table2[[#This Row],[Tổng số lượng bán]]</f>
        <v>21000</v>
      </c>
      <c r="G15097">
        <v>0</v>
      </c>
      <c r="H15097">
        <f>Table2[[#This Row],[Doanh số bán]]-Table2[[#This Row],[Chiết khấu]]</f>
        <v>21000</v>
      </c>
      <c r="K15097" t="s">
        <v>24</v>
      </c>
      <c r="L15097">
        <v>0</v>
      </c>
      <c r="M15097" t="s">
        <v>319</v>
      </c>
      <c r="N15097" t="s">
        <v>26</v>
      </c>
      <c r="O15097">
        <v>0</v>
      </c>
      <c r="P15097" t="s">
        <v>27</v>
      </c>
      <c r="Q15097" t="s">
        <v>28</v>
      </c>
      <c r="R15097" t="s">
        <v>29</v>
      </c>
      <c r="S15097" t="s">
        <v>30</v>
      </c>
      <c r="T15097" t="s">
        <v>320</v>
      </c>
      <c r="U15097" t="s">
        <v>321</v>
      </c>
      <c r="V15097" t="s">
        <v>33</v>
      </c>
    </row>
    <row r="15098" spans="1:22">
      <c r="A15098" s="4">
        <v>46132</v>
      </c>
      <c r="B15098" t="s">
        <v>10820</v>
      </c>
      <c r="C15098" t="s">
        <v>23</v>
      </c>
      <c r="D15098">
        <v>1</v>
      </c>
      <c r="E15098">
        <v>21000</v>
      </c>
      <c r="F15098">
        <f>Table2[[#This Row],[Đơn Giá Chuẩn]]*Table2[[#This Row],[Tổng số lượng bán]]</f>
        <v>21000</v>
      </c>
      <c r="G15098">
        <v>0</v>
      </c>
      <c r="H15098">
        <f>Table2[[#This Row],[Doanh số bán]]-Table2[[#This Row],[Chiết khấu]]</f>
        <v>21000</v>
      </c>
      <c r="K15098" t="s">
        <v>24</v>
      </c>
      <c r="L15098">
        <v>0</v>
      </c>
      <c r="M15098" t="s">
        <v>319</v>
      </c>
      <c r="N15098" t="s">
        <v>26</v>
      </c>
      <c r="O15098">
        <v>0</v>
      </c>
      <c r="P15098" t="s">
        <v>27</v>
      </c>
      <c r="Q15098" t="s">
        <v>28</v>
      </c>
      <c r="R15098" t="s">
        <v>29</v>
      </c>
      <c r="S15098" t="s">
        <v>30</v>
      </c>
      <c r="T15098" t="s">
        <v>320</v>
      </c>
      <c r="U15098" t="s">
        <v>321</v>
      </c>
      <c r="V15098" t="s">
        <v>33</v>
      </c>
    </row>
    <row r="15099" spans="1:22">
      <c r="A15099" s="4">
        <v>46132</v>
      </c>
      <c r="B15099" t="s">
        <v>10821</v>
      </c>
      <c r="C15099" t="s">
        <v>23</v>
      </c>
      <c r="D15099">
        <v>1</v>
      </c>
      <c r="E15099">
        <v>47000</v>
      </c>
      <c r="F15099">
        <f>Table2[[#This Row],[Đơn Giá Chuẩn]]*Table2[[#This Row],[Tổng số lượng bán]]</f>
        <v>47000</v>
      </c>
      <c r="G15099">
        <v>0</v>
      </c>
      <c r="H15099">
        <f>Table2[[#This Row],[Doanh số bán]]-Table2[[#This Row],[Chiết khấu]]</f>
        <v>47000</v>
      </c>
      <c r="K15099" t="s">
        <v>24</v>
      </c>
      <c r="L15099">
        <v>0</v>
      </c>
      <c r="M15099" t="s">
        <v>319</v>
      </c>
      <c r="N15099" t="s">
        <v>26</v>
      </c>
      <c r="O15099">
        <v>0</v>
      </c>
      <c r="P15099" t="s">
        <v>913</v>
      </c>
      <c r="Q15099" t="s">
        <v>914</v>
      </c>
      <c r="R15099" t="s">
        <v>29</v>
      </c>
      <c r="S15099" t="s">
        <v>30</v>
      </c>
      <c r="T15099" t="s">
        <v>320</v>
      </c>
      <c r="U15099" t="s">
        <v>321</v>
      </c>
      <c r="V15099" t="s">
        <v>33</v>
      </c>
    </row>
    <row r="15100" spans="1:22">
      <c r="A15100" s="4">
        <v>46132</v>
      </c>
      <c r="B15100" t="s">
        <v>10822</v>
      </c>
      <c r="C15100" t="s">
        <v>23</v>
      </c>
      <c r="D15100">
        <v>1</v>
      </c>
      <c r="E15100">
        <v>21000</v>
      </c>
      <c r="F15100">
        <f>Table2[[#This Row],[Đơn Giá Chuẩn]]*Table2[[#This Row],[Tổng số lượng bán]]</f>
        <v>21000</v>
      </c>
      <c r="G15100">
        <v>0</v>
      </c>
      <c r="H15100">
        <f>Table2[[#This Row],[Doanh số bán]]-Table2[[#This Row],[Chiết khấu]]</f>
        <v>21000</v>
      </c>
      <c r="K15100" t="s">
        <v>24</v>
      </c>
      <c r="L15100">
        <v>0</v>
      </c>
      <c r="M15100" t="s">
        <v>319</v>
      </c>
      <c r="N15100" t="s">
        <v>26</v>
      </c>
      <c r="O15100">
        <v>0</v>
      </c>
      <c r="P15100" t="s">
        <v>27</v>
      </c>
      <c r="Q15100" t="s">
        <v>28</v>
      </c>
      <c r="R15100" t="s">
        <v>29</v>
      </c>
      <c r="S15100" t="s">
        <v>30</v>
      </c>
      <c r="T15100" t="s">
        <v>320</v>
      </c>
      <c r="U15100" t="s">
        <v>321</v>
      </c>
      <c r="V15100" t="s">
        <v>33</v>
      </c>
    </row>
    <row r="15101" spans="1:22">
      <c r="A15101" s="4">
        <v>46132</v>
      </c>
      <c r="B15101" t="s">
        <v>10823</v>
      </c>
      <c r="C15101" t="s">
        <v>23</v>
      </c>
      <c r="D15101">
        <v>1</v>
      </c>
      <c r="E15101">
        <v>42000</v>
      </c>
      <c r="F15101">
        <f>Table2[[#This Row],[Đơn Giá Chuẩn]]*Table2[[#This Row],[Tổng số lượng bán]]</f>
        <v>42000</v>
      </c>
      <c r="G15101">
        <v>0</v>
      </c>
      <c r="H15101">
        <f>Table2[[#This Row],[Doanh số bán]]-Table2[[#This Row],[Chiết khấu]]</f>
        <v>42000</v>
      </c>
      <c r="K15101" t="s">
        <v>24</v>
      </c>
      <c r="L15101">
        <v>0</v>
      </c>
      <c r="M15101" t="s">
        <v>319</v>
      </c>
      <c r="N15101" t="s">
        <v>26</v>
      </c>
      <c r="O15101">
        <v>0</v>
      </c>
      <c r="P15101" t="s">
        <v>94</v>
      </c>
      <c r="Q15101" t="s">
        <v>95</v>
      </c>
      <c r="R15101" t="s">
        <v>29</v>
      </c>
      <c r="S15101" t="s">
        <v>30</v>
      </c>
      <c r="T15101" t="s">
        <v>320</v>
      </c>
      <c r="U15101" t="s">
        <v>321</v>
      </c>
      <c r="V15101" t="s">
        <v>33</v>
      </c>
    </row>
    <row r="15102" spans="1:22">
      <c r="A15102" s="4">
        <v>46132</v>
      </c>
      <c r="B15102" t="s">
        <v>10824</v>
      </c>
      <c r="C15102" t="s">
        <v>23</v>
      </c>
      <c r="D15102">
        <v>2</v>
      </c>
      <c r="E15102">
        <v>21000</v>
      </c>
      <c r="F15102">
        <f>Table2[[#This Row],[Đơn Giá Chuẩn]]*Table2[[#This Row],[Tổng số lượng bán]]</f>
        <v>42000</v>
      </c>
      <c r="G15102">
        <v>0</v>
      </c>
      <c r="H15102">
        <f>Table2[[#This Row],[Doanh số bán]]-Table2[[#This Row],[Chiết khấu]]</f>
        <v>42000</v>
      </c>
      <c r="K15102" t="s">
        <v>24</v>
      </c>
      <c r="L15102">
        <v>0</v>
      </c>
      <c r="M15102" t="s">
        <v>319</v>
      </c>
      <c r="N15102" t="s">
        <v>26</v>
      </c>
      <c r="O15102">
        <v>0</v>
      </c>
      <c r="P15102" t="s">
        <v>27</v>
      </c>
      <c r="Q15102" t="s">
        <v>28</v>
      </c>
      <c r="R15102" t="s">
        <v>29</v>
      </c>
      <c r="S15102" t="s">
        <v>30</v>
      </c>
      <c r="T15102" t="s">
        <v>320</v>
      </c>
      <c r="U15102" t="s">
        <v>321</v>
      </c>
      <c r="V15102" t="s">
        <v>33</v>
      </c>
    </row>
    <row r="15103" spans="1:22">
      <c r="A15103" s="4">
        <v>46132</v>
      </c>
      <c r="B15103" t="s">
        <v>10824</v>
      </c>
      <c r="C15103" t="s">
        <v>23</v>
      </c>
      <c r="D15103">
        <v>1</v>
      </c>
      <c r="E15103">
        <v>25999.999999999996</v>
      </c>
      <c r="F15103">
        <f>Table2[[#This Row],[Đơn Giá Chuẩn]]*Table2[[#This Row],[Tổng số lượng bán]]</f>
        <v>25999.999999999996</v>
      </c>
      <c r="G15103">
        <v>0</v>
      </c>
      <c r="H15103">
        <f>Table2[[#This Row],[Doanh số bán]]-Table2[[#This Row],[Chiết khấu]]</f>
        <v>25999.999999999996</v>
      </c>
      <c r="K15103" t="s">
        <v>24</v>
      </c>
      <c r="L15103">
        <v>0</v>
      </c>
      <c r="M15103" t="s">
        <v>319</v>
      </c>
      <c r="N15103" t="s">
        <v>26</v>
      </c>
      <c r="O15103">
        <v>0</v>
      </c>
      <c r="P15103" t="s">
        <v>47</v>
      </c>
      <c r="Q15103" t="s">
        <v>48</v>
      </c>
      <c r="R15103" t="s">
        <v>29</v>
      </c>
      <c r="S15103" t="s">
        <v>30</v>
      </c>
      <c r="T15103" t="s">
        <v>320</v>
      </c>
      <c r="U15103" t="s">
        <v>321</v>
      </c>
      <c r="V15103" t="s">
        <v>33</v>
      </c>
    </row>
    <row r="15104" spans="1:22">
      <c r="A15104" s="4">
        <v>46132</v>
      </c>
      <c r="B15104" t="s">
        <v>10825</v>
      </c>
      <c r="C15104" t="s">
        <v>23</v>
      </c>
      <c r="D15104">
        <v>1</v>
      </c>
      <c r="E15104">
        <v>21000</v>
      </c>
      <c r="F15104">
        <f>Table2[[#This Row],[Đơn Giá Chuẩn]]*Table2[[#This Row],[Tổng số lượng bán]]</f>
        <v>21000</v>
      </c>
      <c r="G15104">
        <v>0</v>
      </c>
      <c r="H15104">
        <f>Table2[[#This Row],[Doanh số bán]]-Table2[[#This Row],[Chiết khấu]]</f>
        <v>21000</v>
      </c>
      <c r="K15104" t="s">
        <v>24</v>
      </c>
      <c r="L15104">
        <v>0</v>
      </c>
      <c r="M15104" t="s">
        <v>319</v>
      </c>
      <c r="N15104" t="s">
        <v>26</v>
      </c>
      <c r="O15104">
        <v>0</v>
      </c>
      <c r="P15104" t="s">
        <v>27</v>
      </c>
      <c r="Q15104" t="s">
        <v>28</v>
      </c>
      <c r="R15104" t="s">
        <v>29</v>
      </c>
      <c r="S15104" t="s">
        <v>30</v>
      </c>
      <c r="T15104" t="s">
        <v>320</v>
      </c>
      <c r="U15104" t="s">
        <v>321</v>
      </c>
      <c r="V15104" t="s">
        <v>33</v>
      </c>
    </row>
    <row r="15105" spans="1:22">
      <c r="A15105" s="4">
        <v>46132</v>
      </c>
      <c r="B15105" t="s">
        <v>10825</v>
      </c>
      <c r="C15105" t="s">
        <v>23</v>
      </c>
      <c r="D15105">
        <v>1</v>
      </c>
      <c r="E15105">
        <v>25999.999999999996</v>
      </c>
      <c r="F15105">
        <f>Table2[[#This Row],[Đơn Giá Chuẩn]]*Table2[[#This Row],[Tổng số lượng bán]]</f>
        <v>25999.999999999996</v>
      </c>
      <c r="G15105">
        <v>0</v>
      </c>
      <c r="H15105">
        <f>Table2[[#This Row],[Doanh số bán]]-Table2[[#This Row],[Chiết khấu]]</f>
        <v>25999.999999999996</v>
      </c>
      <c r="K15105" t="s">
        <v>24</v>
      </c>
      <c r="L15105">
        <v>0</v>
      </c>
      <c r="M15105" t="s">
        <v>319</v>
      </c>
      <c r="N15105" t="s">
        <v>26</v>
      </c>
      <c r="O15105">
        <v>0</v>
      </c>
      <c r="P15105" t="s">
        <v>47</v>
      </c>
      <c r="Q15105" t="s">
        <v>48</v>
      </c>
      <c r="R15105" t="s">
        <v>29</v>
      </c>
      <c r="S15105" t="s">
        <v>30</v>
      </c>
      <c r="T15105" t="s">
        <v>320</v>
      </c>
      <c r="U15105" t="s">
        <v>321</v>
      </c>
      <c r="V15105" t="s">
        <v>33</v>
      </c>
    </row>
    <row r="15106" spans="1:22">
      <c r="A15106" s="4">
        <v>46132</v>
      </c>
      <c r="B15106" t="s">
        <v>10826</v>
      </c>
      <c r="C15106" t="s">
        <v>23</v>
      </c>
      <c r="D15106">
        <v>1</v>
      </c>
      <c r="E15106">
        <v>25999.999999999996</v>
      </c>
      <c r="F15106">
        <f>Table2[[#This Row],[Đơn Giá Chuẩn]]*Table2[[#This Row],[Tổng số lượng bán]]</f>
        <v>25999.999999999996</v>
      </c>
      <c r="G15106">
        <v>0</v>
      </c>
      <c r="H15106">
        <f>Table2[[#This Row],[Doanh số bán]]-Table2[[#This Row],[Chiết khấu]]</f>
        <v>25999.999999999996</v>
      </c>
      <c r="K15106" t="s">
        <v>24</v>
      </c>
      <c r="L15106">
        <v>0</v>
      </c>
      <c r="M15106" t="s">
        <v>319</v>
      </c>
      <c r="N15106" t="s">
        <v>26</v>
      </c>
      <c r="O15106">
        <v>0</v>
      </c>
      <c r="P15106" t="s">
        <v>47</v>
      </c>
      <c r="Q15106" t="s">
        <v>48</v>
      </c>
      <c r="R15106" t="s">
        <v>29</v>
      </c>
      <c r="S15106" t="s">
        <v>30</v>
      </c>
      <c r="T15106" t="s">
        <v>320</v>
      </c>
      <c r="U15106" t="s">
        <v>321</v>
      </c>
      <c r="V15106" t="s">
        <v>33</v>
      </c>
    </row>
    <row r="15107" spans="1:22">
      <c r="A15107" s="4">
        <v>46132</v>
      </c>
      <c r="B15107" t="s">
        <v>10827</v>
      </c>
      <c r="C15107" t="s">
        <v>23</v>
      </c>
      <c r="D15107">
        <v>1</v>
      </c>
      <c r="E15107">
        <v>37000</v>
      </c>
      <c r="F15107">
        <f>Table2[[#This Row],[Đơn Giá Chuẩn]]*Table2[[#This Row],[Tổng số lượng bán]]</f>
        <v>37000</v>
      </c>
      <c r="G15107">
        <v>0</v>
      </c>
      <c r="H15107">
        <f>Table2[[#This Row],[Doanh số bán]]-Table2[[#This Row],[Chiết khấu]]</f>
        <v>37000</v>
      </c>
      <c r="K15107" t="s">
        <v>24</v>
      </c>
      <c r="L15107">
        <v>0</v>
      </c>
      <c r="M15107" t="s">
        <v>319</v>
      </c>
      <c r="N15107" t="s">
        <v>26</v>
      </c>
      <c r="O15107">
        <v>0</v>
      </c>
      <c r="P15107" t="s">
        <v>246</v>
      </c>
      <c r="Q15107" t="s">
        <v>247</v>
      </c>
      <c r="R15107" t="s">
        <v>29</v>
      </c>
      <c r="S15107" t="s">
        <v>30</v>
      </c>
      <c r="T15107" t="s">
        <v>320</v>
      </c>
      <c r="U15107" t="s">
        <v>321</v>
      </c>
      <c r="V15107" t="s">
        <v>33</v>
      </c>
    </row>
    <row r="15108" spans="1:22">
      <c r="A15108" s="4">
        <v>46132</v>
      </c>
      <c r="B15108" t="s">
        <v>10828</v>
      </c>
      <c r="C15108" t="s">
        <v>23</v>
      </c>
      <c r="D15108">
        <v>2</v>
      </c>
      <c r="E15108">
        <v>21000</v>
      </c>
      <c r="F15108">
        <f>Table2[[#This Row],[Đơn Giá Chuẩn]]*Table2[[#This Row],[Tổng số lượng bán]]</f>
        <v>42000</v>
      </c>
      <c r="G15108">
        <v>0</v>
      </c>
      <c r="H15108">
        <f>Table2[[#This Row],[Doanh số bán]]-Table2[[#This Row],[Chiết khấu]]</f>
        <v>42000</v>
      </c>
      <c r="K15108" t="s">
        <v>24</v>
      </c>
      <c r="L15108">
        <v>0</v>
      </c>
      <c r="M15108" t="s">
        <v>319</v>
      </c>
      <c r="N15108" t="s">
        <v>26</v>
      </c>
      <c r="O15108">
        <v>0</v>
      </c>
      <c r="P15108" t="s">
        <v>27</v>
      </c>
      <c r="Q15108" t="s">
        <v>28</v>
      </c>
      <c r="R15108" t="s">
        <v>29</v>
      </c>
      <c r="S15108" t="s">
        <v>30</v>
      </c>
      <c r="T15108" t="s">
        <v>320</v>
      </c>
      <c r="U15108" t="s">
        <v>321</v>
      </c>
      <c r="V15108" t="s">
        <v>33</v>
      </c>
    </row>
    <row r="15109" spans="1:22">
      <c r="A15109" s="4">
        <v>46132</v>
      </c>
      <c r="B15109" t="s">
        <v>10829</v>
      </c>
      <c r="C15109" t="s">
        <v>23</v>
      </c>
      <c r="D15109">
        <v>1</v>
      </c>
      <c r="E15109">
        <v>62000</v>
      </c>
      <c r="F15109">
        <f>Table2[[#This Row],[Đơn Giá Chuẩn]]*Table2[[#This Row],[Tổng số lượng bán]]</f>
        <v>62000</v>
      </c>
      <c r="G15109">
        <v>0</v>
      </c>
      <c r="H15109">
        <f>Table2[[#This Row],[Doanh số bán]]-Table2[[#This Row],[Chiết khấu]]</f>
        <v>62000</v>
      </c>
      <c r="K15109" t="s">
        <v>24</v>
      </c>
      <c r="L15109">
        <v>0</v>
      </c>
      <c r="M15109" t="s">
        <v>319</v>
      </c>
      <c r="N15109" t="s">
        <v>26</v>
      </c>
      <c r="O15109">
        <v>0</v>
      </c>
      <c r="P15109" t="s">
        <v>199</v>
      </c>
      <c r="Q15109" t="s">
        <v>200</v>
      </c>
      <c r="R15109" t="s">
        <v>29</v>
      </c>
      <c r="S15109" t="s">
        <v>30</v>
      </c>
      <c r="T15109" t="s">
        <v>320</v>
      </c>
      <c r="U15109" t="s">
        <v>321</v>
      </c>
      <c r="V15109" t="s">
        <v>33</v>
      </c>
    </row>
    <row r="15110" spans="1:22">
      <c r="A15110" s="4">
        <v>46132</v>
      </c>
      <c r="B15110" t="s">
        <v>10829</v>
      </c>
      <c r="C15110" t="s">
        <v>23</v>
      </c>
      <c r="D15110">
        <v>1</v>
      </c>
      <c r="E15110">
        <v>21000</v>
      </c>
      <c r="F15110">
        <f>Table2[[#This Row],[Đơn Giá Chuẩn]]*Table2[[#This Row],[Tổng số lượng bán]]</f>
        <v>21000</v>
      </c>
      <c r="G15110">
        <v>0</v>
      </c>
      <c r="H15110">
        <f>Table2[[#This Row],[Doanh số bán]]-Table2[[#This Row],[Chiết khấu]]</f>
        <v>21000</v>
      </c>
      <c r="K15110" t="s">
        <v>24</v>
      </c>
      <c r="L15110">
        <v>0</v>
      </c>
      <c r="M15110" t="s">
        <v>319</v>
      </c>
      <c r="N15110" t="s">
        <v>26</v>
      </c>
      <c r="O15110">
        <v>0</v>
      </c>
      <c r="P15110" t="s">
        <v>27</v>
      </c>
      <c r="Q15110" t="s">
        <v>28</v>
      </c>
      <c r="R15110" t="s">
        <v>29</v>
      </c>
      <c r="S15110" t="s">
        <v>30</v>
      </c>
      <c r="T15110" t="s">
        <v>320</v>
      </c>
      <c r="U15110" t="s">
        <v>321</v>
      </c>
      <c r="V15110" t="s">
        <v>33</v>
      </c>
    </row>
    <row r="15111" spans="1:22">
      <c r="A15111" s="4">
        <v>46132</v>
      </c>
      <c r="B15111" t="s">
        <v>10829</v>
      </c>
      <c r="C15111" t="s">
        <v>23</v>
      </c>
      <c r="D15111">
        <v>1</v>
      </c>
      <c r="E15111">
        <v>21000</v>
      </c>
      <c r="F15111">
        <f>Table2[[#This Row],[Đơn Giá Chuẩn]]*Table2[[#This Row],[Tổng số lượng bán]]</f>
        <v>21000</v>
      </c>
      <c r="G15111">
        <v>0</v>
      </c>
      <c r="H15111">
        <f>Table2[[#This Row],[Doanh số bán]]-Table2[[#This Row],[Chiết khấu]]</f>
        <v>21000</v>
      </c>
      <c r="K15111" t="s">
        <v>24</v>
      </c>
      <c r="L15111">
        <v>0</v>
      </c>
      <c r="M15111" t="s">
        <v>319</v>
      </c>
      <c r="N15111" t="s">
        <v>26</v>
      </c>
      <c r="O15111">
        <v>0</v>
      </c>
      <c r="P15111" t="s">
        <v>975</v>
      </c>
      <c r="Q15111" t="s">
        <v>976</v>
      </c>
      <c r="R15111" t="s">
        <v>29</v>
      </c>
      <c r="S15111" t="s">
        <v>240</v>
      </c>
      <c r="T15111" t="s">
        <v>320</v>
      </c>
      <c r="U15111" t="s">
        <v>321</v>
      </c>
      <c r="V15111" t="s">
        <v>33</v>
      </c>
    </row>
    <row r="15112" spans="1:22">
      <c r="A15112" s="4">
        <v>46132</v>
      </c>
      <c r="B15112" t="s">
        <v>10830</v>
      </c>
      <c r="C15112" t="s">
        <v>23</v>
      </c>
      <c r="D15112">
        <v>1</v>
      </c>
      <c r="E15112">
        <v>25999.999999999996</v>
      </c>
      <c r="F15112">
        <f>Table2[[#This Row],[Đơn Giá Chuẩn]]*Table2[[#This Row],[Tổng số lượng bán]]</f>
        <v>25999.999999999996</v>
      </c>
      <c r="G15112">
        <v>0</v>
      </c>
      <c r="H15112">
        <f>Table2[[#This Row],[Doanh số bán]]-Table2[[#This Row],[Chiết khấu]]</f>
        <v>25999.999999999996</v>
      </c>
      <c r="K15112" t="s">
        <v>24</v>
      </c>
      <c r="L15112">
        <v>0</v>
      </c>
      <c r="M15112" t="s">
        <v>319</v>
      </c>
      <c r="N15112" t="s">
        <v>26</v>
      </c>
      <c r="O15112">
        <v>0</v>
      </c>
      <c r="P15112" t="s">
        <v>129</v>
      </c>
      <c r="Q15112" t="s">
        <v>130</v>
      </c>
      <c r="R15112" t="s">
        <v>29</v>
      </c>
      <c r="S15112" t="s">
        <v>30</v>
      </c>
      <c r="T15112" t="s">
        <v>320</v>
      </c>
      <c r="U15112" t="s">
        <v>321</v>
      </c>
      <c r="V15112" t="s">
        <v>33</v>
      </c>
    </row>
    <row r="15113" spans="1:22">
      <c r="A15113" s="4">
        <v>46132</v>
      </c>
      <c r="B15113" t="s">
        <v>10831</v>
      </c>
      <c r="C15113" t="s">
        <v>23</v>
      </c>
      <c r="D15113">
        <v>6</v>
      </c>
      <c r="E15113">
        <v>21000</v>
      </c>
      <c r="F15113">
        <f>Table2[[#This Row],[Đơn Giá Chuẩn]]*Table2[[#This Row],[Tổng số lượng bán]]</f>
        <v>126000</v>
      </c>
      <c r="G15113">
        <v>0</v>
      </c>
      <c r="H15113">
        <f>Table2[[#This Row],[Doanh số bán]]-Table2[[#This Row],[Chiết khấu]]</f>
        <v>126000</v>
      </c>
      <c r="K15113" t="s">
        <v>24</v>
      </c>
      <c r="L15113">
        <v>0</v>
      </c>
      <c r="M15113" t="s">
        <v>319</v>
      </c>
      <c r="N15113" t="s">
        <v>26</v>
      </c>
      <c r="O15113">
        <v>0</v>
      </c>
      <c r="P15113" t="s">
        <v>27</v>
      </c>
      <c r="Q15113" t="s">
        <v>28</v>
      </c>
      <c r="R15113" t="s">
        <v>29</v>
      </c>
      <c r="S15113" t="s">
        <v>30</v>
      </c>
      <c r="T15113" t="s">
        <v>320</v>
      </c>
      <c r="U15113" t="s">
        <v>321</v>
      </c>
      <c r="V15113" t="s">
        <v>33</v>
      </c>
    </row>
    <row r="15114" spans="1:22">
      <c r="A15114" s="4">
        <v>46132</v>
      </c>
      <c r="B15114" t="s">
        <v>10831</v>
      </c>
      <c r="C15114" t="s">
        <v>23</v>
      </c>
      <c r="D15114">
        <v>7</v>
      </c>
      <c r="E15114">
        <v>25999.999999999996</v>
      </c>
      <c r="F15114">
        <f>Table2[[#This Row],[Đơn Giá Chuẩn]]*Table2[[#This Row],[Tổng số lượng bán]]</f>
        <v>181999.99999999997</v>
      </c>
      <c r="G15114">
        <v>0</v>
      </c>
      <c r="H15114">
        <f>Table2[[#This Row],[Doanh số bán]]-Table2[[#This Row],[Chiết khấu]]</f>
        <v>181999.99999999997</v>
      </c>
      <c r="K15114" t="s">
        <v>24</v>
      </c>
      <c r="L15114">
        <v>0</v>
      </c>
      <c r="M15114" t="s">
        <v>319</v>
      </c>
      <c r="N15114" t="s">
        <v>26</v>
      </c>
      <c r="O15114">
        <v>0</v>
      </c>
      <c r="P15114" t="s">
        <v>47</v>
      </c>
      <c r="Q15114" t="s">
        <v>48</v>
      </c>
      <c r="R15114" t="s">
        <v>29</v>
      </c>
      <c r="S15114" t="s">
        <v>30</v>
      </c>
      <c r="T15114" t="s">
        <v>320</v>
      </c>
      <c r="U15114" t="s">
        <v>321</v>
      </c>
      <c r="V15114" t="s">
        <v>33</v>
      </c>
    </row>
    <row r="15115" spans="1:22">
      <c r="A15115" s="4">
        <v>46132</v>
      </c>
      <c r="B15115" t="s">
        <v>10832</v>
      </c>
      <c r="C15115" t="s">
        <v>104</v>
      </c>
      <c r="D15115">
        <v>37</v>
      </c>
      <c r="E15115">
        <v>51000</v>
      </c>
      <c r="F15115">
        <f>Table2[[#This Row],[Đơn Giá Chuẩn]]*Table2[[#This Row],[Tổng số lượng bán]]</f>
        <v>1887000</v>
      </c>
      <c r="G15115">
        <v>0</v>
      </c>
      <c r="H15115">
        <f>Table2[[#This Row],[Doanh số bán]]-Table2[[#This Row],[Chiết khấu]]</f>
        <v>1887000</v>
      </c>
      <c r="K15115" t="s">
        <v>24</v>
      </c>
      <c r="L15115">
        <v>0.12</v>
      </c>
      <c r="M15115" t="s">
        <v>319</v>
      </c>
      <c r="N15115" t="s">
        <v>26</v>
      </c>
      <c r="O15115">
        <v>4.4399999999999995</v>
      </c>
      <c r="P15115" t="s">
        <v>656</v>
      </c>
      <c r="Q15115" t="s">
        <v>657</v>
      </c>
      <c r="R15115" t="s">
        <v>107</v>
      </c>
      <c r="S15115" t="s">
        <v>108</v>
      </c>
      <c r="T15115" t="s">
        <v>320</v>
      </c>
      <c r="U15115" t="s">
        <v>321</v>
      </c>
      <c r="V15115" t="s">
        <v>33</v>
      </c>
    </row>
    <row r="15116" spans="1:22">
      <c r="A15116" s="4">
        <v>46132</v>
      </c>
      <c r="B15116" t="s">
        <v>10832</v>
      </c>
      <c r="C15116" t="s">
        <v>104</v>
      </c>
      <c r="D15116">
        <v>8</v>
      </c>
      <c r="E15116">
        <v>47000</v>
      </c>
      <c r="F15116">
        <f>Table2[[#This Row],[Đơn Giá Chuẩn]]*Table2[[#This Row],[Tổng số lượng bán]]</f>
        <v>376000</v>
      </c>
      <c r="G15116">
        <v>0</v>
      </c>
      <c r="H15116">
        <f>Table2[[#This Row],[Doanh số bán]]-Table2[[#This Row],[Chiết khấu]]</f>
        <v>376000</v>
      </c>
      <c r="K15116" t="s">
        <v>24</v>
      </c>
      <c r="L15116">
        <v>0.16</v>
      </c>
      <c r="M15116" t="s">
        <v>319</v>
      </c>
      <c r="N15116" t="s">
        <v>26</v>
      </c>
      <c r="O15116">
        <v>1.28</v>
      </c>
      <c r="P15116" t="s">
        <v>105</v>
      </c>
      <c r="Q15116" t="s">
        <v>106</v>
      </c>
      <c r="R15116" t="s">
        <v>107</v>
      </c>
      <c r="S15116" t="s">
        <v>108</v>
      </c>
      <c r="T15116" t="s">
        <v>320</v>
      </c>
      <c r="U15116" t="s">
        <v>321</v>
      </c>
      <c r="V15116" t="s">
        <v>33</v>
      </c>
    </row>
    <row r="15117" spans="1:22">
      <c r="A15117" s="4">
        <v>46132</v>
      </c>
      <c r="B15117" t="s">
        <v>10832</v>
      </c>
      <c r="C15117" t="s">
        <v>104</v>
      </c>
      <c r="D15117">
        <v>3</v>
      </c>
      <c r="E15117">
        <v>51000</v>
      </c>
      <c r="F15117">
        <f>Table2[[#This Row],[Đơn Giá Chuẩn]]*Table2[[#This Row],[Tổng số lượng bán]]</f>
        <v>153000</v>
      </c>
      <c r="G15117">
        <v>0</v>
      </c>
      <c r="H15117">
        <f>Table2[[#This Row],[Doanh số bán]]-Table2[[#This Row],[Chiết khấu]]</f>
        <v>153000</v>
      </c>
      <c r="K15117" t="s">
        <v>24</v>
      </c>
      <c r="L15117">
        <v>0.12</v>
      </c>
      <c r="M15117" t="s">
        <v>319</v>
      </c>
      <c r="N15117" t="s">
        <v>26</v>
      </c>
      <c r="O15117">
        <v>0.36</v>
      </c>
      <c r="P15117" t="s">
        <v>586</v>
      </c>
      <c r="Q15117" t="s">
        <v>587</v>
      </c>
      <c r="R15117" t="s">
        <v>107</v>
      </c>
      <c r="S15117" t="s">
        <v>108</v>
      </c>
      <c r="T15117" t="s">
        <v>320</v>
      </c>
      <c r="U15117" t="s">
        <v>321</v>
      </c>
      <c r="V15117" t="s">
        <v>33</v>
      </c>
    </row>
    <row r="15118" spans="1:22">
      <c r="A15118" s="4">
        <v>46132</v>
      </c>
      <c r="B15118" t="s">
        <v>10833</v>
      </c>
      <c r="C15118" t="s">
        <v>23</v>
      </c>
      <c r="D15118">
        <v>1</v>
      </c>
      <c r="E15118">
        <v>25999.999999999996</v>
      </c>
      <c r="F15118">
        <f>Table2[[#This Row],[Đơn Giá Chuẩn]]*Table2[[#This Row],[Tổng số lượng bán]]</f>
        <v>25999.999999999996</v>
      </c>
      <c r="G15118">
        <v>0</v>
      </c>
      <c r="H15118">
        <f>Table2[[#This Row],[Doanh số bán]]-Table2[[#This Row],[Chiết khấu]]</f>
        <v>25999.999999999996</v>
      </c>
      <c r="K15118" t="s">
        <v>24</v>
      </c>
      <c r="L15118">
        <v>0</v>
      </c>
      <c r="M15118" t="s">
        <v>319</v>
      </c>
      <c r="N15118" t="s">
        <v>26</v>
      </c>
      <c r="O15118">
        <v>0</v>
      </c>
      <c r="P15118" t="s">
        <v>47</v>
      </c>
      <c r="Q15118" t="s">
        <v>48</v>
      </c>
      <c r="R15118" t="s">
        <v>29</v>
      </c>
      <c r="S15118" t="s">
        <v>30</v>
      </c>
      <c r="T15118" t="s">
        <v>320</v>
      </c>
      <c r="U15118" t="s">
        <v>321</v>
      </c>
      <c r="V15118" t="s">
        <v>33</v>
      </c>
    </row>
    <row r="15119" spans="1:22">
      <c r="A15119" s="4">
        <v>46132</v>
      </c>
      <c r="B15119" t="s">
        <v>10834</v>
      </c>
      <c r="C15119" t="s">
        <v>23</v>
      </c>
      <c r="D15119">
        <v>1</v>
      </c>
      <c r="E15119">
        <v>47000</v>
      </c>
      <c r="F15119">
        <f>Table2[[#This Row],[Đơn Giá Chuẩn]]*Table2[[#This Row],[Tổng số lượng bán]]</f>
        <v>47000</v>
      </c>
      <c r="G15119">
        <v>14583</v>
      </c>
      <c r="H15119">
        <f>Table2[[#This Row],[Doanh số bán]]-Table2[[#This Row],[Chiết khấu]]</f>
        <v>32417</v>
      </c>
      <c r="K15119" t="s">
        <v>24</v>
      </c>
      <c r="L15119">
        <v>0</v>
      </c>
      <c r="M15119" t="s">
        <v>918</v>
      </c>
      <c r="N15119" t="s">
        <v>919</v>
      </c>
      <c r="O15119">
        <v>0</v>
      </c>
      <c r="P15119" t="s">
        <v>1740</v>
      </c>
      <c r="Q15119" t="s">
        <v>1741</v>
      </c>
      <c r="R15119" t="s">
        <v>29</v>
      </c>
      <c r="S15119" t="s">
        <v>30</v>
      </c>
      <c r="T15119" t="s">
        <v>922</v>
      </c>
      <c r="U15119" t="s">
        <v>923</v>
      </c>
      <c r="V15119" t="s">
        <v>33</v>
      </c>
    </row>
    <row r="15120" spans="1:22">
      <c r="A15120" s="4">
        <v>46132</v>
      </c>
      <c r="B15120" t="s">
        <v>10835</v>
      </c>
      <c r="C15120" t="s">
        <v>23</v>
      </c>
      <c r="D15120">
        <v>1</v>
      </c>
      <c r="E15120">
        <v>52000</v>
      </c>
      <c r="F15120">
        <f>Table2[[#This Row],[Đơn Giá Chuẩn]]*Table2[[#This Row],[Tổng số lượng bán]]</f>
        <v>52000</v>
      </c>
      <c r="G15120">
        <v>0</v>
      </c>
      <c r="H15120">
        <f>Table2[[#This Row],[Doanh số bán]]-Table2[[#This Row],[Chiết khấu]]</f>
        <v>52000</v>
      </c>
      <c r="K15120" t="s">
        <v>24</v>
      </c>
      <c r="L15120">
        <v>0</v>
      </c>
      <c r="M15120" t="s">
        <v>918</v>
      </c>
      <c r="N15120" t="s">
        <v>919</v>
      </c>
      <c r="O15120">
        <v>0</v>
      </c>
      <c r="P15120" t="s">
        <v>1730</v>
      </c>
      <c r="Q15120" t="s">
        <v>1731</v>
      </c>
      <c r="R15120" t="s">
        <v>29</v>
      </c>
      <c r="S15120" t="s">
        <v>30</v>
      </c>
      <c r="T15120" t="s">
        <v>922</v>
      </c>
      <c r="U15120" t="s">
        <v>923</v>
      </c>
      <c r="V15120" t="s">
        <v>33</v>
      </c>
    </row>
    <row r="15121" spans="1:22">
      <c r="A15121" s="4">
        <v>46132</v>
      </c>
      <c r="B15121" t="s">
        <v>10836</v>
      </c>
      <c r="C15121" t="s">
        <v>23</v>
      </c>
      <c r="D15121">
        <v>2</v>
      </c>
      <c r="E15121">
        <v>52000</v>
      </c>
      <c r="F15121">
        <f>Table2[[#This Row],[Đơn Giá Chuẩn]]*Table2[[#This Row],[Tổng số lượng bán]]</f>
        <v>104000</v>
      </c>
      <c r="G15121">
        <v>32407</v>
      </c>
      <c r="H15121">
        <f>Table2[[#This Row],[Doanh số bán]]-Table2[[#This Row],[Chiết khấu]]</f>
        <v>71593</v>
      </c>
      <c r="K15121" t="s">
        <v>24</v>
      </c>
      <c r="L15121">
        <v>0</v>
      </c>
      <c r="M15121" t="s">
        <v>918</v>
      </c>
      <c r="N15121" t="s">
        <v>919</v>
      </c>
      <c r="O15121">
        <v>0</v>
      </c>
      <c r="P15121" t="s">
        <v>1730</v>
      </c>
      <c r="Q15121" t="s">
        <v>1731</v>
      </c>
      <c r="R15121" t="s">
        <v>29</v>
      </c>
      <c r="S15121" t="s">
        <v>30</v>
      </c>
      <c r="T15121" t="s">
        <v>922</v>
      </c>
      <c r="U15121" t="s">
        <v>923</v>
      </c>
      <c r="V15121" t="s">
        <v>33</v>
      </c>
    </row>
    <row r="15122" spans="1:22">
      <c r="A15122" s="4">
        <v>46132</v>
      </c>
      <c r="B15122" t="s">
        <v>10837</v>
      </c>
      <c r="C15122" t="s">
        <v>23</v>
      </c>
      <c r="D15122">
        <v>1</v>
      </c>
      <c r="E15122">
        <v>42000</v>
      </c>
      <c r="F15122">
        <f>Table2[[#This Row],[Đơn Giá Chuẩn]]*Table2[[#This Row],[Tổng số lượng bán]]</f>
        <v>42000</v>
      </c>
      <c r="G15122">
        <v>12963</v>
      </c>
      <c r="H15122">
        <f>Table2[[#This Row],[Doanh số bán]]-Table2[[#This Row],[Chiết khấu]]</f>
        <v>29037</v>
      </c>
      <c r="K15122" t="s">
        <v>24</v>
      </c>
      <c r="L15122">
        <v>0</v>
      </c>
      <c r="M15122" t="s">
        <v>918</v>
      </c>
      <c r="N15122" t="s">
        <v>919</v>
      </c>
      <c r="O15122">
        <v>0</v>
      </c>
      <c r="P15122" t="s">
        <v>1771</v>
      </c>
      <c r="Q15122" t="s">
        <v>1772</v>
      </c>
      <c r="R15122" t="s">
        <v>29</v>
      </c>
      <c r="S15122" t="s">
        <v>30</v>
      </c>
      <c r="T15122" t="s">
        <v>922</v>
      </c>
      <c r="U15122" t="s">
        <v>923</v>
      </c>
      <c r="V15122" t="s">
        <v>33</v>
      </c>
    </row>
    <row r="15123" spans="1:22">
      <c r="A15123" s="4">
        <v>46132</v>
      </c>
      <c r="B15123" t="s">
        <v>10838</v>
      </c>
      <c r="C15123" t="s">
        <v>23</v>
      </c>
      <c r="D15123">
        <v>1</v>
      </c>
      <c r="E15123">
        <v>62000</v>
      </c>
      <c r="F15123">
        <f>Table2[[#This Row],[Đơn Giá Chuẩn]]*Table2[[#This Row],[Tổng số lượng bán]]</f>
        <v>62000</v>
      </c>
      <c r="G15123">
        <v>19444</v>
      </c>
      <c r="H15123">
        <f>Table2[[#This Row],[Doanh số bán]]-Table2[[#This Row],[Chiết khấu]]</f>
        <v>42556</v>
      </c>
      <c r="K15123" t="s">
        <v>24</v>
      </c>
      <c r="L15123">
        <v>0</v>
      </c>
      <c r="M15123" t="s">
        <v>918</v>
      </c>
      <c r="N15123" t="s">
        <v>919</v>
      </c>
      <c r="O15123">
        <v>0</v>
      </c>
      <c r="P15123" t="s">
        <v>1745</v>
      </c>
      <c r="Q15123" t="s">
        <v>1746</v>
      </c>
      <c r="R15123" t="s">
        <v>29</v>
      </c>
      <c r="S15123" t="s">
        <v>30</v>
      </c>
      <c r="T15123" t="s">
        <v>922</v>
      </c>
      <c r="U15123" t="s">
        <v>923</v>
      </c>
      <c r="V15123" t="s">
        <v>33</v>
      </c>
    </row>
    <row r="15124" spans="1:22">
      <c r="A15124" s="4">
        <v>46133</v>
      </c>
      <c r="B15124" t="s">
        <v>10839</v>
      </c>
      <c r="C15124" t="s">
        <v>2568</v>
      </c>
      <c r="D15124">
        <v>2</v>
      </c>
      <c r="E15124">
        <v>309580.22000000003</v>
      </c>
      <c r="F15124">
        <f>Table2[[#This Row],[Đơn Giá Chuẩn]]*Table2[[#This Row],[Tổng số lượng bán]]</f>
        <v>619160.44000000006</v>
      </c>
      <c r="G15124">
        <v>0</v>
      </c>
      <c r="H15124">
        <f>Table2[[#This Row],[Doanh số bán]]-Table2[[#This Row],[Chiết khấu]]</f>
        <v>619160.44000000006</v>
      </c>
      <c r="K15124" t="s">
        <v>50</v>
      </c>
      <c r="L15124">
        <v>1</v>
      </c>
      <c r="M15124" t="s">
        <v>37</v>
      </c>
      <c r="N15124" t="s">
        <v>50</v>
      </c>
      <c r="O15124">
        <v>2</v>
      </c>
      <c r="P15124" t="s">
        <v>2504</v>
      </c>
      <c r="Q15124" t="s">
        <v>2505</v>
      </c>
      <c r="R15124" t="s">
        <v>41</v>
      </c>
      <c r="S15124" t="s">
        <v>42</v>
      </c>
      <c r="T15124" t="s">
        <v>74</v>
      </c>
      <c r="U15124" t="s">
        <v>75</v>
      </c>
      <c r="V15124" t="s">
        <v>50</v>
      </c>
    </row>
    <row r="15125" spans="1:22">
      <c r="A15125" s="4">
        <v>46132</v>
      </c>
      <c r="B15125" t="s">
        <v>10840</v>
      </c>
      <c r="C15125" t="s">
        <v>23</v>
      </c>
      <c r="D15125">
        <v>1</v>
      </c>
      <c r="E15125">
        <v>67000</v>
      </c>
      <c r="F15125">
        <f>Table2[[#This Row],[Đơn Giá Chuẩn]]*Table2[[#This Row],[Tổng số lượng bán]]</f>
        <v>67000</v>
      </c>
      <c r="G15125">
        <v>0</v>
      </c>
      <c r="H15125">
        <f>Table2[[#This Row],[Doanh số bán]]-Table2[[#This Row],[Chiết khấu]]</f>
        <v>67000</v>
      </c>
      <c r="K15125" t="s">
        <v>24</v>
      </c>
      <c r="L15125">
        <v>0</v>
      </c>
      <c r="M15125" t="s">
        <v>918</v>
      </c>
      <c r="N15125" t="s">
        <v>919</v>
      </c>
      <c r="O15125">
        <v>0</v>
      </c>
      <c r="P15125" t="s">
        <v>1749</v>
      </c>
      <c r="Q15125" t="s">
        <v>1750</v>
      </c>
      <c r="R15125" t="s">
        <v>29</v>
      </c>
      <c r="S15125" t="s">
        <v>56</v>
      </c>
      <c r="T15125" t="s">
        <v>922</v>
      </c>
      <c r="U15125" t="s">
        <v>923</v>
      </c>
      <c r="V15125" t="s">
        <v>33</v>
      </c>
    </row>
    <row r="15126" spans="1:22">
      <c r="A15126" s="4">
        <v>46132</v>
      </c>
      <c r="B15126" t="s">
        <v>10841</v>
      </c>
      <c r="C15126" t="s">
        <v>23</v>
      </c>
      <c r="D15126">
        <v>1</v>
      </c>
      <c r="E15126">
        <v>52000</v>
      </c>
      <c r="F15126">
        <f>Table2[[#This Row],[Đơn Giá Chuẩn]]*Table2[[#This Row],[Tổng số lượng bán]]</f>
        <v>52000</v>
      </c>
      <c r="G15126">
        <v>0</v>
      </c>
      <c r="H15126">
        <f>Table2[[#This Row],[Doanh số bán]]-Table2[[#This Row],[Chiết khấu]]</f>
        <v>52000</v>
      </c>
      <c r="K15126" t="s">
        <v>24</v>
      </c>
      <c r="L15126">
        <v>0</v>
      </c>
      <c r="M15126" t="s">
        <v>918</v>
      </c>
      <c r="N15126" t="s">
        <v>919</v>
      </c>
      <c r="O15126">
        <v>0</v>
      </c>
      <c r="P15126" t="s">
        <v>1790</v>
      </c>
      <c r="Q15126" t="s">
        <v>1791</v>
      </c>
      <c r="R15126" t="s">
        <v>29</v>
      </c>
      <c r="S15126" t="s">
        <v>59</v>
      </c>
      <c r="T15126" t="s">
        <v>922</v>
      </c>
      <c r="U15126" t="s">
        <v>923</v>
      </c>
      <c r="V15126" t="s">
        <v>33</v>
      </c>
    </row>
    <row r="15127" spans="1:22">
      <c r="A15127" s="4">
        <v>46132</v>
      </c>
      <c r="B15127" t="s">
        <v>10841</v>
      </c>
      <c r="C15127" t="s">
        <v>23</v>
      </c>
      <c r="D15127">
        <v>1</v>
      </c>
      <c r="E15127">
        <v>52000</v>
      </c>
      <c r="F15127">
        <f>Table2[[#This Row],[Đơn Giá Chuẩn]]*Table2[[#This Row],[Tổng số lượng bán]]</f>
        <v>52000</v>
      </c>
      <c r="G15127">
        <v>0</v>
      </c>
      <c r="H15127">
        <f>Table2[[#This Row],[Doanh số bán]]-Table2[[#This Row],[Chiết khấu]]</f>
        <v>52000</v>
      </c>
      <c r="K15127" t="s">
        <v>24</v>
      </c>
      <c r="L15127">
        <v>0</v>
      </c>
      <c r="M15127" t="s">
        <v>918</v>
      </c>
      <c r="N15127" t="s">
        <v>919</v>
      </c>
      <c r="O15127">
        <v>0</v>
      </c>
      <c r="P15127" t="s">
        <v>1788</v>
      </c>
      <c r="Q15127" t="s">
        <v>1789</v>
      </c>
      <c r="R15127" t="s">
        <v>29</v>
      </c>
      <c r="S15127" t="s">
        <v>59</v>
      </c>
      <c r="T15127" t="s">
        <v>922</v>
      </c>
      <c r="U15127" t="s">
        <v>923</v>
      </c>
      <c r="V15127" t="s">
        <v>33</v>
      </c>
    </row>
    <row r="15128" spans="1:22">
      <c r="A15128" s="4">
        <v>46132</v>
      </c>
      <c r="B15128" t="s">
        <v>10842</v>
      </c>
      <c r="C15128" t="s">
        <v>23</v>
      </c>
      <c r="D15128">
        <v>1</v>
      </c>
      <c r="E15128">
        <v>47000</v>
      </c>
      <c r="F15128">
        <f>Table2[[#This Row],[Đơn Giá Chuẩn]]*Table2[[#This Row],[Tổng số lượng bán]]</f>
        <v>47000</v>
      </c>
      <c r="G15128">
        <v>0</v>
      </c>
      <c r="H15128">
        <f>Table2[[#This Row],[Doanh số bán]]-Table2[[#This Row],[Chiết khấu]]</f>
        <v>47000</v>
      </c>
      <c r="K15128" t="s">
        <v>24</v>
      </c>
      <c r="L15128">
        <v>0</v>
      </c>
      <c r="M15128" t="s">
        <v>918</v>
      </c>
      <c r="N15128" t="s">
        <v>919</v>
      </c>
      <c r="O15128">
        <v>0</v>
      </c>
      <c r="P15128" t="s">
        <v>1852</v>
      </c>
      <c r="Q15128" t="s">
        <v>1853</v>
      </c>
      <c r="R15128" t="s">
        <v>29</v>
      </c>
      <c r="S15128" t="s">
        <v>59</v>
      </c>
      <c r="T15128" t="s">
        <v>922</v>
      </c>
      <c r="U15128" t="s">
        <v>923</v>
      </c>
      <c r="V15128" t="s">
        <v>33</v>
      </c>
    </row>
    <row r="15129" spans="1:22">
      <c r="A15129" s="4">
        <v>46132</v>
      </c>
      <c r="B15129" t="s">
        <v>10843</v>
      </c>
      <c r="C15129" t="s">
        <v>23</v>
      </c>
      <c r="D15129">
        <v>1</v>
      </c>
      <c r="E15129">
        <v>52000</v>
      </c>
      <c r="F15129">
        <f>Table2[[#This Row],[Đơn Giá Chuẩn]]*Table2[[#This Row],[Tổng số lượng bán]]</f>
        <v>52000</v>
      </c>
      <c r="G15129">
        <v>0</v>
      </c>
      <c r="H15129">
        <f>Table2[[#This Row],[Doanh số bán]]-Table2[[#This Row],[Chiết khấu]]</f>
        <v>52000</v>
      </c>
      <c r="K15129" t="s">
        <v>24</v>
      </c>
      <c r="L15129">
        <v>0</v>
      </c>
      <c r="M15129" t="s">
        <v>918</v>
      </c>
      <c r="N15129" t="s">
        <v>919</v>
      </c>
      <c r="O15129">
        <v>0</v>
      </c>
      <c r="P15129" t="s">
        <v>1788</v>
      </c>
      <c r="Q15129" t="s">
        <v>1789</v>
      </c>
      <c r="R15129" t="s">
        <v>29</v>
      </c>
      <c r="S15129" t="s">
        <v>59</v>
      </c>
      <c r="T15129" t="s">
        <v>922</v>
      </c>
      <c r="U15129" t="s">
        <v>923</v>
      </c>
      <c r="V15129" t="s">
        <v>33</v>
      </c>
    </row>
    <row r="15130" spans="1:22">
      <c r="A15130" s="4">
        <v>46132</v>
      </c>
      <c r="B15130" t="s">
        <v>10844</v>
      </c>
      <c r="C15130" t="s">
        <v>1735</v>
      </c>
      <c r="D15130">
        <v>1</v>
      </c>
      <c r="E15130">
        <v>32000</v>
      </c>
      <c r="F15130">
        <f>Table2[[#This Row],[Đơn Giá Chuẩn]]*Table2[[#This Row],[Tổng số lượng bán]]</f>
        <v>32000</v>
      </c>
      <c r="G15130">
        <v>0</v>
      </c>
      <c r="H15130">
        <f>Table2[[#This Row],[Doanh số bán]]-Table2[[#This Row],[Chiết khấu]]</f>
        <v>32000</v>
      </c>
      <c r="K15130" t="s">
        <v>24</v>
      </c>
      <c r="L15130">
        <v>0</v>
      </c>
      <c r="M15130" t="s">
        <v>918</v>
      </c>
      <c r="N15130" t="s">
        <v>919</v>
      </c>
      <c r="O15130">
        <v>0</v>
      </c>
      <c r="P15130" t="s">
        <v>1736</v>
      </c>
      <c r="Q15130" t="s">
        <v>1737</v>
      </c>
      <c r="R15130" t="s">
        <v>29</v>
      </c>
      <c r="S15130" t="s">
        <v>1738</v>
      </c>
      <c r="T15130" t="s">
        <v>922</v>
      </c>
      <c r="U15130" t="s">
        <v>923</v>
      </c>
      <c r="V15130" t="s">
        <v>33</v>
      </c>
    </row>
    <row r="15131" spans="1:22">
      <c r="A15131" s="4">
        <v>46132</v>
      </c>
      <c r="B15131" t="s">
        <v>10845</v>
      </c>
      <c r="C15131" t="s">
        <v>1735</v>
      </c>
      <c r="D15131">
        <v>1</v>
      </c>
      <c r="E15131">
        <v>32000</v>
      </c>
      <c r="F15131">
        <f>Table2[[#This Row],[Đơn Giá Chuẩn]]*Table2[[#This Row],[Tổng số lượng bán]]</f>
        <v>32000</v>
      </c>
      <c r="G15131">
        <v>0</v>
      </c>
      <c r="H15131">
        <f>Table2[[#This Row],[Doanh số bán]]-Table2[[#This Row],[Chiết khấu]]</f>
        <v>32000</v>
      </c>
      <c r="K15131" t="s">
        <v>24</v>
      </c>
      <c r="L15131">
        <v>0</v>
      </c>
      <c r="M15131" t="s">
        <v>918</v>
      </c>
      <c r="N15131" t="s">
        <v>919</v>
      </c>
      <c r="O15131">
        <v>0</v>
      </c>
      <c r="P15131" t="s">
        <v>1736</v>
      </c>
      <c r="Q15131" t="s">
        <v>1737</v>
      </c>
      <c r="R15131" t="s">
        <v>29</v>
      </c>
      <c r="S15131" t="s">
        <v>1738</v>
      </c>
      <c r="T15131" t="s">
        <v>922</v>
      </c>
      <c r="U15131" t="s">
        <v>923</v>
      </c>
      <c r="V15131" t="s">
        <v>33</v>
      </c>
    </row>
    <row r="15132" spans="1:22">
      <c r="A15132" s="4">
        <v>46133</v>
      </c>
      <c r="B15132" t="s">
        <v>10846</v>
      </c>
      <c r="C15132" t="s">
        <v>2568</v>
      </c>
      <c r="D15132">
        <v>2</v>
      </c>
      <c r="E15132">
        <v>275000.24</v>
      </c>
      <c r="F15132">
        <f>Table2[[#This Row],[Đơn Giá Chuẩn]]*Table2[[#This Row],[Tổng số lượng bán]]</f>
        <v>550000.48</v>
      </c>
      <c r="G15132">
        <v>0</v>
      </c>
      <c r="H15132">
        <f>Table2[[#This Row],[Doanh số bán]]-Table2[[#This Row],[Chiết khấu]]</f>
        <v>550000.48</v>
      </c>
      <c r="K15132" t="s">
        <v>50</v>
      </c>
      <c r="L15132">
        <v>1</v>
      </c>
      <c r="M15132" t="s">
        <v>37</v>
      </c>
      <c r="N15132" t="s">
        <v>50</v>
      </c>
      <c r="O15132">
        <v>2</v>
      </c>
      <c r="P15132" t="s">
        <v>84</v>
      </c>
      <c r="Q15132" t="s">
        <v>85</v>
      </c>
      <c r="R15132" t="s">
        <v>41</v>
      </c>
      <c r="S15132" t="s">
        <v>42</v>
      </c>
      <c r="T15132" t="s">
        <v>74</v>
      </c>
      <c r="U15132" t="s">
        <v>75</v>
      </c>
      <c r="V15132" t="s">
        <v>50</v>
      </c>
    </row>
    <row r="15133" spans="1:22">
      <c r="A15133" s="4">
        <v>46132</v>
      </c>
      <c r="B15133" t="s">
        <v>10847</v>
      </c>
      <c r="C15133" t="s">
        <v>23</v>
      </c>
      <c r="D15133">
        <v>1</v>
      </c>
      <c r="E15133">
        <v>52000</v>
      </c>
      <c r="F15133">
        <f>Table2[[#This Row],[Đơn Giá Chuẩn]]*Table2[[#This Row],[Tổng số lượng bán]]</f>
        <v>52000</v>
      </c>
      <c r="G15133">
        <v>0</v>
      </c>
      <c r="H15133">
        <f>Table2[[#This Row],[Doanh số bán]]-Table2[[#This Row],[Chiết khấu]]</f>
        <v>52000</v>
      </c>
      <c r="K15133" t="s">
        <v>24</v>
      </c>
      <c r="L15133">
        <v>0</v>
      </c>
      <c r="M15133" t="s">
        <v>918</v>
      </c>
      <c r="N15133" t="s">
        <v>919</v>
      </c>
      <c r="O15133">
        <v>0</v>
      </c>
      <c r="P15133" t="s">
        <v>1775</v>
      </c>
      <c r="Q15133" t="s">
        <v>1776</v>
      </c>
      <c r="R15133" t="s">
        <v>29</v>
      </c>
      <c r="S15133" t="s">
        <v>56</v>
      </c>
      <c r="T15133" t="s">
        <v>922</v>
      </c>
      <c r="U15133" t="s">
        <v>923</v>
      </c>
      <c r="V15133" t="s">
        <v>33</v>
      </c>
    </row>
    <row r="15134" spans="1:22">
      <c r="A15134" s="4">
        <v>46132</v>
      </c>
      <c r="B15134" t="s">
        <v>10848</v>
      </c>
      <c r="C15134" t="s">
        <v>23</v>
      </c>
      <c r="D15134">
        <v>1</v>
      </c>
      <c r="E15134">
        <v>52000</v>
      </c>
      <c r="F15134">
        <f>Table2[[#This Row],[Đơn Giá Chuẩn]]*Table2[[#This Row],[Tổng số lượng bán]]</f>
        <v>52000</v>
      </c>
      <c r="G15134">
        <v>0</v>
      </c>
      <c r="H15134">
        <f>Table2[[#This Row],[Doanh số bán]]-Table2[[#This Row],[Chiết khấu]]</f>
        <v>52000</v>
      </c>
      <c r="K15134" t="s">
        <v>24</v>
      </c>
      <c r="L15134">
        <v>0</v>
      </c>
      <c r="M15134" t="s">
        <v>918</v>
      </c>
      <c r="N15134" t="s">
        <v>919</v>
      </c>
      <c r="O15134">
        <v>0</v>
      </c>
      <c r="P15134" t="s">
        <v>1790</v>
      </c>
      <c r="Q15134" t="s">
        <v>1791</v>
      </c>
      <c r="R15134" t="s">
        <v>29</v>
      </c>
      <c r="S15134" t="s">
        <v>59</v>
      </c>
      <c r="T15134" t="s">
        <v>922</v>
      </c>
      <c r="U15134" t="s">
        <v>923</v>
      </c>
      <c r="V15134" t="s">
        <v>33</v>
      </c>
    </row>
    <row r="15135" spans="1:22">
      <c r="A15135" s="4">
        <v>46133</v>
      </c>
      <c r="B15135" t="s">
        <v>10849</v>
      </c>
      <c r="C15135" t="s">
        <v>2568</v>
      </c>
      <c r="D15135">
        <v>1</v>
      </c>
      <c r="E15135">
        <v>275000.24</v>
      </c>
      <c r="F15135">
        <f>Table2[[#This Row],[Đơn Giá Chuẩn]]*Table2[[#This Row],[Tổng số lượng bán]]</f>
        <v>275000.24</v>
      </c>
      <c r="G15135">
        <v>0</v>
      </c>
      <c r="H15135">
        <f>Table2[[#This Row],[Doanh số bán]]-Table2[[#This Row],[Chiết khấu]]</f>
        <v>275000.24</v>
      </c>
      <c r="K15135" t="s">
        <v>50</v>
      </c>
      <c r="L15135">
        <v>1</v>
      </c>
      <c r="M15135" t="s">
        <v>37</v>
      </c>
      <c r="N15135" t="s">
        <v>50</v>
      </c>
      <c r="O15135">
        <v>1</v>
      </c>
      <c r="P15135" t="s">
        <v>84</v>
      </c>
      <c r="Q15135" t="s">
        <v>85</v>
      </c>
      <c r="R15135" t="s">
        <v>41</v>
      </c>
      <c r="S15135" t="s">
        <v>42</v>
      </c>
      <c r="T15135" t="s">
        <v>74</v>
      </c>
      <c r="U15135" t="s">
        <v>75</v>
      </c>
      <c r="V15135" t="s">
        <v>50</v>
      </c>
    </row>
    <row r="15136" spans="1:22">
      <c r="A15136" s="4">
        <v>46132</v>
      </c>
      <c r="B15136" t="s">
        <v>10850</v>
      </c>
      <c r="C15136" t="s">
        <v>23</v>
      </c>
      <c r="D15136">
        <v>1</v>
      </c>
      <c r="E15136">
        <v>47000</v>
      </c>
      <c r="F15136">
        <f>Table2[[#This Row],[Đơn Giá Chuẩn]]*Table2[[#This Row],[Tổng số lượng bán]]</f>
        <v>47000</v>
      </c>
      <c r="G15136">
        <v>14583</v>
      </c>
      <c r="H15136">
        <f>Table2[[#This Row],[Doanh số bán]]-Table2[[#This Row],[Chiết khấu]]</f>
        <v>32417</v>
      </c>
      <c r="K15136" t="s">
        <v>24</v>
      </c>
      <c r="L15136">
        <v>0</v>
      </c>
      <c r="M15136" t="s">
        <v>918</v>
      </c>
      <c r="N15136" t="s">
        <v>919</v>
      </c>
      <c r="O15136">
        <v>0</v>
      </c>
      <c r="P15136" t="s">
        <v>1740</v>
      </c>
      <c r="Q15136" t="s">
        <v>1741</v>
      </c>
      <c r="R15136" t="s">
        <v>29</v>
      </c>
      <c r="S15136" t="s">
        <v>30</v>
      </c>
      <c r="T15136" t="s">
        <v>922</v>
      </c>
      <c r="U15136" t="s">
        <v>923</v>
      </c>
      <c r="V15136" t="s">
        <v>33</v>
      </c>
    </row>
    <row r="15137" spans="1:22">
      <c r="A15137" s="4">
        <v>46132</v>
      </c>
      <c r="B15137" t="s">
        <v>10851</v>
      </c>
      <c r="C15137" t="s">
        <v>104</v>
      </c>
      <c r="D15137">
        <v>2</v>
      </c>
      <c r="E15137">
        <v>47000</v>
      </c>
      <c r="F15137">
        <f>Table2[[#This Row],[Đơn Giá Chuẩn]]*Table2[[#This Row],[Tổng số lượng bán]]</f>
        <v>94000</v>
      </c>
      <c r="G15137">
        <v>0</v>
      </c>
      <c r="H15137">
        <f>Table2[[#This Row],[Doanh số bán]]-Table2[[#This Row],[Chiết khấu]]</f>
        <v>94000</v>
      </c>
      <c r="K15137" t="s">
        <v>24</v>
      </c>
      <c r="L15137">
        <v>0.16</v>
      </c>
      <c r="M15137" t="s">
        <v>918</v>
      </c>
      <c r="N15137" t="s">
        <v>919</v>
      </c>
      <c r="O15137">
        <v>0.32</v>
      </c>
      <c r="P15137" t="s">
        <v>105</v>
      </c>
      <c r="Q15137" t="s">
        <v>106</v>
      </c>
      <c r="R15137" t="s">
        <v>107</v>
      </c>
      <c r="S15137" t="s">
        <v>108</v>
      </c>
      <c r="T15137" t="s">
        <v>922</v>
      </c>
      <c r="U15137" t="s">
        <v>923</v>
      </c>
      <c r="V15137" t="s">
        <v>33</v>
      </c>
    </row>
    <row r="15138" spans="1:22">
      <c r="A15138" s="4">
        <v>46132</v>
      </c>
      <c r="B15138" t="s">
        <v>10852</v>
      </c>
      <c r="C15138" t="s">
        <v>23</v>
      </c>
      <c r="D15138">
        <v>1</v>
      </c>
      <c r="E15138">
        <v>67000</v>
      </c>
      <c r="F15138">
        <f>Table2[[#This Row],[Đơn Giá Chuẩn]]*Table2[[#This Row],[Tổng số lượng bán]]</f>
        <v>67000</v>
      </c>
      <c r="G15138">
        <v>0</v>
      </c>
      <c r="H15138">
        <f>Table2[[#This Row],[Doanh số bán]]-Table2[[#This Row],[Chiết khấu]]</f>
        <v>67000</v>
      </c>
      <c r="K15138" t="s">
        <v>24</v>
      </c>
      <c r="L15138">
        <v>0</v>
      </c>
      <c r="M15138" t="s">
        <v>918</v>
      </c>
      <c r="N15138" t="s">
        <v>919</v>
      </c>
      <c r="O15138">
        <v>0</v>
      </c>
      <c r="P15138" t="s">
        <v>1946</v>
      </c>
      <c r="Q15138" t="s">
        <v>1947</v>
      </c>
      <c r="R15138" t="s">
        <v>29</v>
      </c>
      <c r="S15138" t="s">
        <v>91</v>
      </c>
      <c r="T15138" t="s">
        <v>922</v>
      </c>
      <c r="U15138" t="s">
        <v>923</v>
      </c>
      <c r="V15138" t="s">
        <v>33</v>
      </c>
    </row>
    <row r="15139" spans="1:22">
      <c r="A15139" s="4">
        <v>46132</v>
      </c>
      <c r="B15139" t="s">
        <v>10853</v>
      </c>
      <c r="C15139" t="s">
        <v>23</v>
      </c>
      <c r="D15139">
        <v>1</v>
      </c>
      <c r="E15139">
        <v>52000</v>
      </c>
      <c r="F15139">
        <f>Table2[[#This Row],[Đơn Giá Chuẩn]]*Table2[[#This Row],[Tổng số lượng bán]]</f>
        <v>52000</v>
      </c>
      <c r="G15139">
        <v>0</v>
      </c>
      <c r="H15139">
        <f>Table2[[#This Row],[Doanh số bán]]-Table2[[#This Row],[Chiết khấu]]</f>
        <v>52000</v>
      </c>
      <c r="K15139" t="s">
        <v>24</v>
      </c>
      <c r="L15139">
        <v>0</v>
      </c>
      <c r="M15139" t="s">
        <v>918</v>
      </c>
      <c r="N15139" t="s">
        <v>919</v>
      </c>
      <c r="O15139">
        <v>0</v>
      </c>
      <c r="P15139" t="s">
        <v>1775</v>
      </c>
      <c r="Q15139" t="s">
        <v>1776</v>
      </c>
      <c r="R15139" t="s">
        <v>29</v>
      </c>
      <c r="S15139" t="s">
        <v>56</v>
      </c>
      <c r="T15139" t="s">
        <v>922</v>
      </c>
      <c r="U15139" t="s">
        <v>923</v>
      </c>
      <c r="V15139" t="s">
        <v>33</v>
      </c>
    </row>
    <row r="15140" spans="1:22">
      <c r="A15140" s="4">
        <v>46132</v>
      </c>
      <c r="B15140" t="s">
        <v>10854</v>
      </c>
      <c r="C15140" t="s">
        <v>23</v>
      </c>
      <c r="D15140">
        <v>1</v>
      </c>
      <c r="E15140">
        <v>52000</v>
      </c>
      <c r="F15140">
        <f>Table2[[#This Row],[Đơn Giá Chuẩn]]*Table2[[#This Row],[Tổng số lượng bán]]</f>
        <v>52000</v>
      </c>
      <c r="G15140">
        <v>0</v>
      </c>
      <c r="H15140">
        <f>Table2[[#This Row],[Doanh số bán]]-Table2[[#This Row],[Chiết khấu]]</f>
        <v>52000</v>
      </c>
      <c r="K15140" t="s">
        <v>24</v>
      </c>
      <c r="L15140">
        <v>0</v>
      </c>
      <c r="M15140" t="s">
        <v>918</v>
      </c>
      <c r="N15140" t="s">
        <v>919</v>
      </c>
      <c r="O15140">
        <v>0</v>
      </c>
      <c r="P15140" t="s">
        <v>1775</v>
      </c>
      <c r="Q15140" t="s">
        <v>1776</v>
      </c>
      <c r="R15140" t="s">
        <v>29</v>
      </c>
      <c r="S15140" t="s">
        <v>56</v>
      </c>
      <c r="T15140" t="s">
        <v>922</v>
      </c>
      <c r="U15140" t="s">
        <v>923</v>
      </c>
      <c r="V15140" t="s">
        <v>33</v>
      </c>
    </row>
    <row r="15141" spans="1:22">
      <c r="A15141" s="4">
        <v>46132</v>
      </c>
      <c r="B15141" t="s">
        <v>10855</v>
      </c>
      <c r="C15141" t="s">
        <v>23</v>
      </c>
      <c r="D15141">
        <v>1</v>
      </c>
      <c r="E15141">
        <v>52000</v>
      </c>
      <c r="F15141">
        <f>Table2[[#This Row],[Đơn Giá Chuẩn]]*Table2[[#This Row],[Tổng số lượng bán]]</f>
        <v>52000</v>
      </c>
      <c r="G15141">
        <v>0</v>
      </c>
      <c r="H15141">
        <f>Table2[[#This Row],[Doanh số bán]]-Table2[[#This Row],[Chiết khấu]]</f>
        <v>52000</v>
      </c>
      <c r="K15141" t="s">
        <v>24</v>
      </c>
      <c r="L15141">
        <v>0</v>
      </c>
      <c r="M15141" t="s">
        <v>918</v>
      </c>
      <c r="N15141" t="s">
        <v>919</v>
      </c>
      <c r="O15141">
        <v>0</v>
      </c>
      <c r="P15141" t="s">
        <v>1775</v>
      </c>
      <c r="Q15141" t="s">
        <v>1776</v>
      </c>
      <c r="R15141" t="s">
        <v>29</v>
      </c>
      <c r="S15141" t="s">
        <v>56</v>
      </c>
      <c r="T15141" t="s">
        <v>922</v>
      </c>
      <c r="U15141" t="s">
        <v>923</v>
      </c>
      <c r="V15141" t="s">
        <v>33</v>
      </c>
    </row>
    <row r="15142" spans="1:22">
      <c r="A15142" s="4">
        <v>46132</v>
      </c>
      <c r="B15142" t="s">
        <v>10856</v>
      </c>
      <c r="C15142" t="s">
        <v>104</v>
      </c>
      <c r="D15142">
        <v>10</v>
      </c>
      <c r="E15142">
        <v>47000</v>
      </c>
      <c r="F15142">
        <f>Table2[[#This Row],[Đơn Giá Chuẩn]]*Table2[[#This Row],[Tổng số lượng bán]]</f>
        <v>470000</v>
      </c>
      <c r="G15142">
        <v>145833</v>
      </c>
      <c r="H15142">
        <f>Table2[[#This Row],[Doanh số bán]]-Table2[[#This Row],[Chiết khấu]]</f>
        <v>324167</v>
      </c>
      <c r="K15142" t="s">
        <v>24</v>
      </c>
      <c r="L15142">
        <v>0.12</v>
      </c>
      <c r="M15142" t="s">
        <v>918</v>
      </c>
      <c r="N15142" t="s">
        <v>919</v>
      </c>
      <c r="O15142">
        <v>1.2</v>
      </c>
      <c r="P15142" t="s">
        <v>520</v>
      </c>
      <c r="Q15142" t="s">
        <v>521</v>
      </c>
      <c r="R15142" t="s">
        <v>107</v>
      </c>
      <c r="S15142" t="s">
        <v>108</v>
      </c>
      <c r="T15142" t="s">
        <v>922</v>
      </c>
      <c r="U15142" t="s">
        <v>923</v>
      </c>
      <c r="V15142" t="s">
        <v>33</v>
      </c>
    </row>
    <row r="15143" spans="1:22">
      <c r="A15143" s="4">
        <v>46132</v>
      </c>
      <c r="B15143" t="s">
        <v>10857</v>
      </c>
      <c r="C15143" t="s">
        <v>23</v>
      </c>
      <c r="D15143">
        <v>1</v>
      </c>
      <c r="E15143">
        <v>52000</v>
      </c>
      <c r="F15143">
        <f>Table2[[#This Row],[Đơn Giá Chuẩn]]*Table2[[#This Row],[Tổng số lượng bán]]</f>
        <v>52000</v>
      </c>
      <c r="G15143">
        <v>0</v>
      </c>
      <c r="H15143">
        <f>Table2[[#This Row],[Doanh số bán]]-Table2[[#This Row],[Chiết khấu]]</f>
        <v>52000</v>
      </c>
      <c r="K15143" t="s">
        <v>24</v>
      </c>
      <c r="L15143">
        <v>0</v>
      </c>
      <c r="M15143" t="s">
        <v>918</v>
      </c>
      <c r="N15143" t="s">
        <v>919</v>
      </c>
      <c r="O15143">
        <v>0</v>
      </c>
      <c r="P15143" t="s">
        <v>1775</v>
      </c>
      <c r="Q15143" t="s">
        <v>1776</v>
      </c>
      <c r="R15143" t="s">
        <v>29</v>
      </c>
      <c r="S15143" t="s">
        <v>56</v>
      </c>
      <c r="T15143" t="s">
        <v>922</v>
      </c>
      <c r="U15143" t="s">
        <v>923</v>
      </c>
      <c r="V15143" t="s">
        <v>33</v>
      </c>
    </row>
    <row r="15144" spans="1:22">
      <c r="A15144" s="4">
        <v>46132</v>
      </c>
      <c r="B15144" t="s">
        <v>10858</v>
      </c>
      <c r="C15144" t="s">
        <v>23</v>
      </c>
      <c r="D15144">
        <v>1</v>
      </c>
      <c r="E15144">
        <v>67000</v>
      </c>
      <c r="F15144">
        <f>Table2[[#This Row],[Đơn Giá Chuẩn]]*Table2[[#This Row],[Tổng số lượng bán]]</f>
        <v>67000</v>
      </c>
      <c r="G15144">
        <v>0</v>
      </c>
      <c r="H15144">
        <f>Table2[[#This Row],[Doanh số bán]]-Table2[[#This Row],[Chiết khấu]]</f>
        <v>67000</v>
      </c>
      <c r="K15144" t="s">
        <v>24</v>
      </c>
      <c r="L15144">
        <v>0</v>
      </c>
      <c r="M15144" t="s">
        <v>918</v>
      </c>
      <c r="N15144" t="s">
        <v>919</v>
      </c>
      <c r="O15144">
        <v>0</v>
      </c>
      <c r="P15144" t="s">
        <v>1760</v>
      </c>
      <c r="Q15144" t="s">
        <v>1761</v>
      </c>
      <c r="R15144" t="s">
        <v>29</v>
      </c>
      <c r="S15144" t="s">
        <v>91</v>
      </c>
      <c r="T15144" t="s">
        <v>922</v>
      </c>
      <c r="U15144" t="s">
        <v>923</v>
      </c>
      <c r="V15144" t="s">
        <v>33</v>
      </c>
    </row>
    <row r="15145" spans="1:22">
      <c r="A15145" s="4">
        <v>46132</v>
      </c>
      <c r="B15145" t="s">
        <v>10859</v>
      </c>
      <c r="C15145" t="s">
        <v>23</v>
      </c>
      <c r="D15145">
        <v>1</v>
      </c>
      <c r="E15145">
        <v>67000</v>
      </c>
      <c r="F15145">
        <f>Table2[[#This Row],[Đơn Giá Chuẩn]]*Table2[[#This Row],[Tổng số lượng bán]]</f>
        <v>67000</v>
      </c>
      <c r="G15145">
        <v>0</v>
      </c>
      <c r="H15145">
        <f>Table2[[#This Row],[Doanh số bán]]-Table2[[#This Row],[Chiết khấu]]</f>
        <v>67000</v>
      </c>
      <c r="K15145" t="s">
        <v>24</v>
      </c>
      <c r="L15145">
        <v>0</v>
      </c>
      <c r="M15145" t="s">
        <v>918</v>
      </c>
      <c r="N15145" t="s">
        <v>919</v>
      </c>
      <c r="O15145">
        <v>0</v>
      </c>
      <c r="P15145" t="s">
        <v>1832</v>
      </c>
      <c r="Q15145" t="s">
        <v>1833</v>
      </c>
      <c r="R15145" t="s">
        <v>29</v>
      </c>
      <c r="S15145" t="s">
        <v>68</v>
      </c>
      <c r="T15145" t="s">
        <v>922</v>
      </c>
      <c r="U15145" t="s">
        <v>923</v>
      </c>
      <c r="V15145" t="s">
        <v>33</v>
      </c>
    </row>
    <row r="15146" spans="1:22">
      <c r="A15146" s="4">
        <v>46132</v>
      </c>
      <c r="B15146" t="s">
        <v>10860</v>
      </c>
      <c r="C15146" t="s">
        <v>23</v>
      </c>
      <c r="D15146">
        <v>1</v>
      </c>
      <c r="E15146">
        <v>47000</v>
      </c>
      <c r="F15146">
        <f>Table2[[#This Row],[Đơn Giá Chuẩn]]*Table2[[#This Row],[Tổng số lượng bán]]</f>
        <v>47000</v>
      </c>
      <c r="G15146">
        <v>0</v>
      </c>
      <c r="H15146">
        <f>Table2[[#This Row],[Doanh số bán]]-Table2[[#This Row],[Chiết khấu]]</f>
        <v>47000</v>
      </c>
      <c r="K15146" t="s">
        <v>24</v>
      </c>
      <c r="L15146">
        <v>0</v>
      </c>
      <c r="M15146" t="s">
        <v>918</v>
      </c>
      <c r="N15146" t="s">
        <v>919</v>
      </c>
      <c r="O15146">
        <v>0</v>
      </c>
      <c r="P15146" t="s">
        <v>1852</v>
      </c>
      <c r="Q15146" t="s">
        <v>1853</v>
      </c>
      <c r="R15146" t="s">
        <v>29</v>
      </c>
      <c r="S15146" t="s">
        <v>59</v>
      </c>
      <c r="T15146" t="s">
        <v>922</v>
      </c>
      <c r="U15146" t="s">
        <v>923</v>
      </c>
      <c r="V15146" t="s">
        <v>33</v>
      </c>
    </row>
    <row r="15147" spans="1:22">
      <c r="A15147" s="4">
        <v>46132</v>
      </c>
      <c r="B15147" t="s">
        <v>10861</v>
      </c>
      <c r="C15147" t="s">
        <v>104</v>
      </c>
      <c r="D15147">
        <v>20</v>
      </c>
      <c r="E15147">
        <v>47000</v>
      </c>
      <c r="F15147">
        <f>Table2[[#This Row],[Đơn Giá Chuẩn]]*Table2[[#This Row],[Tổng số lượng bán]]</f>
        <v>940000</v>
      </c>
      <c r="G15147">
        <v>83333</v>
      </c>
      <c r="H15147">
        <f>Table2[[#This Row],[Doanh số bán]]-Table2[[#This Row],[Chiết khấu]]</f>
        <v>856667</v>
      </c>
      <c r="K15147" t="s">
        <v>24</v>
      </c>
      <c r="L15147">
        <v>0.16</v>
      </c>
      <c r="M15147" t="s">
        <v>25</v>
      </c>
      <c r="N15147" t="s">
        <v>26</v>
      </c>
      <c r="O15147">
        <v>3.2</v>
      </c>
      <c r="P15147" t="s">
        <v>105</v>
      </c>
      <c r="Q15147" t="s">
        <v>106</v>
      </c>
      <c r="R15147" t="s">
        <v>107</v>
      </c>
      <c r="S15147" t="s">
        <v>108</v>
      </c>
      <c r="T15147" t="s">
        <v>31</v>
      </c>
      <c r="U15147" t="s">
        <v>32</v>
      </c>
      <c r="V15147" t="s">
        <v>33</v>
      </c>
    </row>
    <row r="15148" spans="1:22">
      <c r="A15148" s="4">
        <v>46132</v>
      </c>
      <c r="B15148" t="s">
        <v>10862</v>
      </c>
      <c r="C15148" t="s">
        <v>23</v>
      </c>
      <c r="D15148">
        <v>1</v>
      </c>
      <c r="E15148">
        <v>21000</v>
      </c>
      <c r="F15148">
        <f>Table2[[#This Row],[Đơn Giá Chuẩn]]*Table2[[#This Row],[Tổng số lượng bán]]</f>
        <v>21000</v>
      </c>
      <c r="G15148">
        <v>0</v>
      </c>
      <c r="H15148">
        <f>Table2[[#This Row],[Doanh số bán]]-Table2[[#This Row],[Chiết khấu]]</f>
        <v>21000</v>
      </c>
      <c r="K15148" t="s">
        <v>24</v>
      </c>
      <c r="L15148">
        <v>0</v>
      </c>
      <c r="M15148" t="s">
        <v>25</v>
      </c>
      <c r="N15148" t="s">
        <v>26</v>
      </c>
      <c r="O15148">
        <v>0</v>
      </c>
      <c r="P15148" t="s">
        <v>27</v>
      </c>
      <c r="Q15148" t="s">
        <v>28</v>
      </c>
      <c r="R15148" t="s">
        <v>29</v>
      </c>
      <c r="S15148" t="s">
        <v>30</v>
      </c>
      <c r="T15148" t="s">
        <v>31</v>
      </c>
      <c r="U15148" t="s">
        <v>32</v>
      </c>
      <c r="V15148" t="s">
        <v>33</v>
      </c>
    </row>
    <row r="15149" spans="1:22">
      <c r="A15149" s="4">
        <v>46132</v>
      </c>
      <c r="B15149" t="s">
        <v>10863</v>
      </c>
      <c r="C15149" t="s">
        <v>23</v>
      </c>
      <c r="D15149">
        <v>1</v>
      </c>
      <c r="E15149">
        <v>25999.999999999996</v>
      </c>
      <c r="F15149">
        <f>Table2[[#This Row],[Đơn Giá Chuẩn]]*Table2[[#This Row],[Tổng số lượng bán]]</f>
        <v>25999.999999999996</v>
      </c>
      <c r="G15149">
        <v>0</v>
      </c>
      <c r="H15149">
        <f>Table2[[#This Row],[Doanh số bán]]-Table2[[#This Row],[Chiết khấu]]</f>
        <v>25999.999999999996</v>
      </c>
      <c r="K15149" t="s">
        <v>24</v>
      </c>
      <c r="L15149">
        <v>0</v>
      </c>
      <c r="M15149" t="s">
        <v>25</v>
      </c>
      <c r="N15149" t="s">
        <v>26</v>
      </c>
      <c r="O15149">
        <v>0</v>
      </c>
      <c r="P15149" t="s">
        <v>47</v>
      </c>
      <c r="Q15149" t="s">
        <v>48</v>
      </c>
      <c r="R15149" t="s">
        <v>29</v>
      </c>
      <c r="S15149" t="s">
        <v>30</v>
      </c>
      <c r="T15149" t="s">
        <v>31</v>
      </c>
      <c r="U15149" t="s">
        <v>32</v>
      </c>
      <c r="V15149" t="s">
        <v>33</v>
      </c>
    </row>
    <row r="15150" spans="1:22">
      <c r="A15150" s="4">
        <v>46132</v>
      </c>
      <c r="B15150" t="s">
        <v>10864</v>
      </c>
      <c r="C15150" t="s">
        <v>23</v>
      </c>
      <c r="D15150">
        <v>1</v>
      </c>
      <c r="E15150">
        <v>37000</v>
      </c>
      <c r="F15150">
        <f>Table2[[#This Row],[Đơn Giá Chuẩn]]*Table2[[#This Row],[Tổng số lượng bán]]</f>
        <v>37000</v>
      </c>
      <c r="G15150">
        <v>9722</v>
      </c>
      <c r="H15150">
        <f>Table2[[#This Row],[Doanh số bán]]-Table2[[#This Row],[Chiết khấu]]</f>
        <v>27278</v>
      </c>
      <c r="K15150" t="s">
        <v>24</v>
      </c>
      <c r="L15150">
        <v>0</v>
      </c>
      <c r="M15150" t="s">
        <v>25</v>
      </c>
      <c r="N15150" t="s">
        <v>26</v>
      </c>
      <c r="O15150">
        <v>0</v>
      </c>
      <c r="P15150" t="s">
        <v>66</v>
      </c>
      <c r="Q15150" t="s">
        <v>67</v>
      </c>
      <c r="R15150" t="s">
        <v>29</v>
      </c>
      <c r="S15150" t="s">
        <v>68</v>
      </c>
      <c r="T15150" t="s">
        <v>31</v>
      </c>
      <c r="U15150" t="s">
        <v>32</v>
      </c>
      <c r="V15150" t="s">
        <v>33</v>
      </c>
    </row>
    <row r="15151" spans="1:22">
      <c r="A15151" s="4">
        <v>46132</v>
      </c>
      <c r="B15151" t="s">
        <v>10865</v>
      </c>
      <c r="C15151" t="s">
        <v>23</v>
      </c>
      <c r="D15151">
        <v>3</v>
      </c>
      <c r="E15151">
        <v>25999.999999999996</v>
      </c>
      <c r="F15151">
        <f>Table2[[#This Row],[Đơn Giá Chuẩn]]*Table2[[#This Row],[Tổng số lượng bán]]</f>
        <v>77999.999999999985</v>
      </c>
      <c r="G15151">
        <v>26667</v>
      </c>
      <c r="H15151">
        <f>Table2[[#This Row],[Doanh số bán]]-Table2[[#This Row],[Chiết khấu]]</f>
        <v>51332.999999999985</v>
      </c>
      <c r="K15151" t="s">
        <v>24</v>
      </c>
      <c r="L15151">
        <v>0</v>
      </c>
      <c r="M15151" t="s">
        <v>25</v>
      </c>
      <c r="N15151" t="s">
        <v>26</v>
      </c>
      <c r="O15151">
        <v>0</v>
      </c>
      <c r="P15151" t="s">
        <v>47</v>
      </c>
      <c r="Q15151" t="s">
        <v>48</v>
      </c>
      <c r="R15151" t="s">
        <v>29</v>
      </c>
      <c r="S15151" t="s">
        <v>30</v>
      </c>
      <c r="T15151" t="s">
        <v>31</v>
      </c>
      <c r="U15151" t="s">
        <v>32</v>
      </c>
      <c r="V15151" t="s">
        <v>33</v>
      </c>
    </row>
    <row r="15152" spans="1:22">
      <c r="A15152" s="4">
        <v>46132</v>
      </c>
      <c r="B15152" t="s">
        <v>10865</v>
      </c>
      <c r="C15152" t="s">
        <v>23</v>
      </c>
      <c r="D15152">
        <v>2</v>
      </c>
      <c r="E15152">
        <v>21000</v>
      </c>
      <c r="F15152">
        <f>Table2[[#This Row],[Đơn Giá Chuẩn]]*Table2[[#This Row],[Tổng số lượng bán]]</f>
        <v>42000</v>
      </c>
      <c r="G15152">
        <v>14074</v>
      </c>
      <c r="H15152">
        <f>Table2[[#This Row],[Doanh số bán]]-Table2[[#This Row],[Chiết khấu]]</f>
        <v>27926</v>
      </c>
      <c r="K15152" t="s">
        <v>24</v>
      </c>
      <c r="L15152">
        <v>0</v>
      </c>
      <c r="M15152" t="s">
        <v>25</v>
      </c>
      <c r="N15152" t="s">
        <v>26</v>
      </c>
      <c r="O15152">
        <v>0</v>
      </c>
      <c r="P15152" t="s">
        <v>27</v>
      </c>
      <c r="Q15152" t="s">
        <v>28</v>
      </c>
      <c r="R15152" t="s">
        <v>29</v>
      </c>
      <c r="S15152" t="s">
        <v>30</v>
      </c>
      <c r="T15152" t="s">
        <v>31</v>
      </c>
      <c r="U15152" t="s">
        <v>32</v>
      </c>
      <c r="V15152" t="s">
        <v>33</v>
      </c>
    </row>
    <row r="15153" spans="1:22">
      <c r="A15153" s="4">
        <v>46132</v>
      </c>
      <c r="B15153" t="s">
        <v>10866</v>
      </c>
      <c r="C15153" t="s">
        <v>23</v>
      </c>
      <c r="D15153">
        <v>2</v>
      </c>
      <c r="E15153">
        <v>25999.999999999996</v>
      </c>
      <c r="F15153">
        <f>Table2[[#This Row],[Đơn Giá Chuẩn]]*Table2[[#This Row],[Tổng số lượng bán]]</f>
        <v>51999.999999999993</v>
      </c>
      <c r="G15153">
        <v>17777</v>
      </c>
      <c r="H15153">
        <f>Table2[[#This Row],[Doanh số bán]]-Table2[[#This Row],[Chiết khấu]]</f>
        <v>34222.999999999993</v>
      </c>
      <c r="K15153" t="s">
        <v>24</v>
      </c>
      <c r="L15153">
        <v>0</v>
      </c>
      <c r="M15153" t="s">
        <v>25</v>
      </c>
      <c r="N15153" t="s">
        <v>26</v>
      </c>
      <c r="O15153">
        <v>0</v>
      </c>
      <c r="P15153" t="s">
        <v>47</v>
      </c>
      <c r="Q15153" t="s">
        <v>48</v>
      </c>
      <c r="R15153" t="s">
        <v>29</v>
      </c>
      <c r="S15153" t="s">
        <v>30</v>
      </c>
      <c r="T15153" t="s">
        <v>31</v>
      </c>
      <c r="U15153" t="s">
        <v>32</v>
      </c>
      <c r="V15153" t="s">
        <v>33</v>
      </c>
    </row>
    <row r="15154" spans="1:22">
      <c r="A15154" s="4">
        <v>46132</v>
      </c>
      <c r="B15154" t="s">
        <v>10866</v>
      </c>
      <c r="C15154" t="s">
        <v>23</v>
      </c>
      <c r="D15154">
        <v>3</v>
      </c>
      <c r="E15154">
        <v>21000</v>
      </c>
      <c r="F15154">
        <f>Table2[[#This Row],[Đơn Giá Chuẩn]]*Table2[[#This Row],[Tổng số lượng bán]]</f>
        <v>63000</v>
      </c>
      <c r="G15154">
        <v>21111</v>
      </c>
      <c r="H15154">
        <f>Table2[[#This Row],[Doanh số bán]]-Table2[[#This Row],[Chiết khấu]]</f>
        <v>41889</v>
      </c>
      <c r="K15154" t="s">
        <v>24</v>
      </c>
      <c r="L15154">
        <v>0</v>
      </c>
      <c r="M15154" t="s">
        <v>25</v>
      </c>
      <c r="N15154" t="s">
        <v>26</v>
      </c>
      <c r="O15154">
        <v>0</v>
      </c>
      <c r="P15154" t="s">
        <v>27</v>
      </c>
      <c r="Q15154" t="s">
        <v>28</v>
      </c>
      <c r="R15154" t="s">
        <v>29</v>
      </c>
      <c r="S15154" t="s">
        <v>30</v>
      </c>
      <c r="T15154" t="s">
        <v>31</v>
      </c>
      <c r="U15154" t="s">
        <v>32</v>
      </c>
      <c r="V15154" t="s">
        <v>33</v>
      </c>
    </row>
    <row r="15155" spans="1:22">
      <c r="A15155" s="4">
        <v>46132</v>
      </c>
      <c r="B15155" t="s">
        <v>10867</v>
      </c>
      <c r="C15155" t="s">
        <v>23</v>
      </c>
      <c r="D15155">
        <v>1</v>
      </c>
      <c r="E15155">
        <v>21000</v>
      </c>
      <c r="F15155">
        <f>Table2[[#This Row],[Đơn Giá Chuẩn]]*Table2[[#This Row],[Tổng số lượng bán]]</f>
        <v>21000</v>
      </c>
      <c r="G15155">
        <v>0</v>
      </c>
      <c r="H15155">
        <f>Table2[[#This Row],[Doanh số bán]]-Table2[[#This Row],[Chiết khấu]]</f>
        <v>21000</v>
      </c>
      <c r="K15155" t="s">
        <v>24</v>
      </c>
      <c r="L15155">
        <v>0</v>
      </c>
      <c r="M15155" t="s">
        <v>25</v>
      </c>
      <c r="N15155" t="s">
        <v>26</v>
      </c>
      <c r="O15155">
        <v>0</v>
      </c>
      <c r="P15155" t="s">
        <v>27</v>
      </c>
      <c r="Q15155" t="s">
        <v>28</v>
      </c>
      <c r="R15155" t="s">
        <v>29</v>
      </c>
      <c r="S15155" t="s">
        <v>30</v>
      </c>
      <c r="T15155" t="s">
        <v>31</v>
      </c>
      <c r="U15155" t="s">
        <v>32</v>
      </c>
      <c r="V15155" t="s">
        <v>33</v>
      </c>
    </row>
    <row r="15156" spans="1:22">
      <c r="A15156" s="4">
        <v>46132</v>
      </c>
      <c r="B15156" t="s">
        <v>10867</v>
      </c>
      <c r="C15156" t="s">
        <v>23</v>
      </c>
      <c r="D15156">
        <v>1</v>
      </c>
      <c r="E15156">
        <v>25999.999999999996</v>
      </c>
      <c r="F15156">
        <f>Table2[[#This Row],[Đơn Giá Chuẩn]]*Table2[[#This Row],[Tổng số lượng bán]]</f>
        <v>25999.999999999996</v>
      </c>
      <c r="G15156">
        <v>0</v>
      </c>
      <c r="H15156">
        <f>Table2[[#This Row],[Doanh số bán]]-Table2[[#This Row],[Chiết khấu]]</f>
        <v>25999.999999999996</v>
      </c>
      <c r="K15156" t="s">
        <v>24</v>
      </c>
      <c r="L15156">
        <v>0</v>
      </c>
      <c r="M15156" t="s">
        <v>25</v>
      </c>
      <c r="N15156" t="s">
        <v>26</v>
      </c>
      <c r="O15156">
        <v>0</v>
      </c>
      <c r="P15156" t="s">
        <v>47</v>
      </c>
      <c r="Q15156" t="s">
        <v>48</v>
      </c>
      <c r="R15156" t="s">
        <v>29</v>
      </c>
      <c r="S15156" t="s">
        <v>30</v>
      </c>
      <c r="T15156" t="s">
        <v>31</v>
      </c>
      <c r="U15156" t="s">
        <v>32</v>
      </c>
      <c r="V15156" t="s">
        <v>33</v>
      </c>
    </row>
    <row r="15157" spans="1:22">
      <c r="A15157" s="4">
        <v>46132</v>
      </c>
      <c r="B15157" t="s">
        <v>10868</v>
      </c>
      <c r="C15157" t="s">
        <v>23</v>
      </c>
      <c r="D15157">
        <v>1</v>
      </c>
      <c r="E15157">
        <v>25999.999999999996</v>
      </c>
      <c r="F15157">
        <f>Table2[[#This Row],[Đơn Giá Chuẩn]]*Table2[[#This Row],[Tổng số lượng bán]]</f>
        <v>25999.999999999996</v>
      </c>
      <c r="G15157">
        <v>0</v>
      </c>
      <c r="H15157">
        <f>Table2[[#This Row],[Doanh số bán]]-Table2[[#This Row],[Chiết khấu]]</f>
        <v>25999.999999999996</v>
      </c>
      <c r="K15157" t="s">
        <v>24</v>
      </c>
      <c r="L15157">
        <v>0</v>
      </c>
      <c r="M15157" t="s">
        <v>25</v>
      </c>
      <c r="N15157" t="s">
        <v>26</v>
      </c>
      <c r="O15157">
        <v>0</v>
      </c>
      <c r="P15157" t="s">
        <v>47</v>
      </c>
      <c r="Q15157" t="s">
        <v>48</v>
      </c>
      <c r="R15157" t="s">
        <v>29</v>
      </c>
      <c r="S15157" t="s">
        <v>30</v>
      </c>
      <c r="T15157" t="s">
        <v>31</v>
      </c>
      <c r="U15157" t="s">
        <v>32</v>
      </c>
      <c r="V15157" t="s">
        <v>33</v>
      </c>
    </row>
    <row r="15158" spans="1:22">
      <c r="A15158" s="4">
        <v>46132</v>
      </c>
      <c r="B15158" t="s">
        <v>10869</v>
      </c>
      <c r="C15158" t="s">
        <v>23</v>
      </c>
      <c r="D15158">
        <v>1</v>
      </c>
      <c r="E15158">
        <v>25999.999999999996</v>
      </c>
      <c r="F15158">
        <f>Table2[[#This Row],[Đơn Giá Chuẩn]]*Table2[[#This Row],[Tổng số lượng bán]]</f>
        <v>25999.999999999996</v>
      </c>
      <c r="G15158">
        <v>0</v>
      </c>
      <c r="H15158">
        <f>Table2[[#This Row],[Doanh số bán]]-Table2[[#This Row],[Chiết khấu]]</f>
        <v>25999.999999999996</v>
      </c>
      <c r="K15158" t="s">
        <v>24</v>
      </c>
      <c r="L15158">
        <v>0</v>
      </c>
      <c r="M15158" t="s">
        <v>25</v>
      </c>
      <c r="N15158" t="s">
        <v>26</v>
      </c>
      <c r="O15158">
        <v>0</v>
      </c>
      <c r="P15158" t="s">
        <v>47</v>
      </c>
      <c r="Q15158" t="s">
        <v>48</v>
      </c>
      <c r="R15158" t="s">
        <v>29</v>
      </c>
      <c r="S15158" t="s">
        <v>30</v>
      </c>
      <c r="T15158" t="s">
        <v>31</v>
      </c>
      <c r="U15158" t="s">
        <v>32</v>
      </c>
      <c r="V15158" t="s">
        <v>33</v>
      </c>
    </row>
    <row r="15159" spans="1:22">
      <c r="A15159" s="4">
        <v>46132</v>
      </c>
      <c r="B15159" t="s">
        <v>10869</v>
      </c>
      <c r="C15159" t="s">
        <v>23</v>
      </c>
      <c r="D15159">
        <v>1</v>
      </c>
      <c r="E15159">
        <v>32000</v>
      </c>
      <c r="F15159">
        <f>Table2[[#This Row],[Đơn Giá Chuẩn]]*Table2[[#This Row],[Tổng số lượng bán]]</f>
        <v>32000</v>
      </c>
      <c r="G15159">
        <v>0</v>
      </c>
      <c r="H15159">
        <f>Table2[[#This Row],[Doanh số bán]]-Table2[[#This Row],[Chiết khấu]]</f>
        <v>32000</v>
      </c>
      <c r="K15159" t="s">
        <v>24</v>
      </c>
      <c r="L15159">
        <v>0</v>
      </c>
      <c r="M15159" t="s">
        <v>25</v>
      </c>
      <c r="N15159" t="s">
        <v>26</v>
      </c>
      <c r="O15159">
        <v>0</v>
      </c>
      <c r="P15159" t="s">
        <v>489</v>
      </c>
      <c r="Q15159" t="s">
        <v>490</v>
      </c>
      <c r="R15159" t="s">
        <v>29</v>
      </c>
      <c r="S15159" t="s">
        <v>59</v>
      </c>
      <c r="T15159" t="s">
        <v>31</v>
      </c>
      <c r="U15159" t="s">
        <v>32</v>
      </c>
      <c r="V15159" t="s">
        <v>33</v>
      </c>
    </row>
    <row r="15160" spans="1:22">
      <c r="A15160" s="4">
        <v>46132</v>
      </c>
      <c r="B15160" t="s">
        <v>10869</v>
      </c>
      <c r="C15160" t="s">
        <v>23</v>
      </c>
      <c r="D15160">
        <v>1</v>
      </c>
      <c r="E15160">
        <v>42000</v>
      </c>
      <c r="F15160">
        <f>Table2[[#This Row],[Đơn Giá Chuẩn]]*Table2[[#This Row],[Tổng số lượng bán]]</f>
        <v>42000</v>
      </c>
      <c r="G15160">
        <v>0</v>
      </c>
      <c r="H15160">
        <f>Table2[[#This Row],[Doanh số bán]]-Table2[[#This Row],[Chiết khấu]]</f>
        <v>42000</v>
      </c>
      <c r="K15160" t="s">
        <v>24</v>
      </c>
      <c r="L15160">
        <v>0</v>
      </c>
      <c r="M15160" t="s">
        <v>25</v>
      </c>
      <c r="N15160" t="s">
        <v>26</v>
      </c>
      <c r="O15160">
        <v>0</v>
      </c>
      <c r="P15160" t="s">
        <v>62</v>
      </c>
      <c r="Q15160" t="s">
        <v>63</v>
      </c>
      <c r="R15160" t="s">
        <v>29</v>
      </c>
      <c r="S15160" t="s">
        <v>56</v>
      </c>
      <c r="T15160" t="s">
        <v>31</v>
      </c>
      <c r="U15160" t="s">
        <v>32</v>
      </c>
      <c r="V15160" t="s">
        <v>33</v>
      </c>
    </row>
    <row r="15161" spans="1:22">
      <c r="A15161" s="4">
        <v>46133</v>
      </c>
      <c r="B15161" t="s">
        <v>10870</v>
      </c>
      <c r="C15161" t="s">
        <v>2568</v>
      </c>
      <c r="D15161">
        <v>1</v>
      </c>
      <c r="E15161">
        <v>275000.24</v>
      </c>
      <c r="F15161">
        <f>Table2[[#This Row],[Đơn Giá Chuẩn]]*Table2[[#This Row],[Tổng số lượng bán]]</f>
        <v>275000.24</v>
      </c>
      <c r="G15161">
        <v>0</v>
      </c>
      <c r="H15161">
        <f>Table2[[#This Row],[Doanh số bán]]-Table2[[#This Row],[Chiết khấu]]</f>
        <v>275000.24</v>
      </c>
      <c r="K15161" t="s">
        <v>50</v>
      </c>
      <c r="L15161">
        <v>1</v>
      </c>
      <c r="M15161" t="s">
        <v>37</v>
      </c>
      <c r="N15161" t="s">
        <v>50</v>
      </c>
      <c r="O15161">
        <v>1</v>
      </c>
      <c r="P15161" t="s">
        <v>84</v>
      </c>
      <c r="Q15161" t="s">
        <v>85</v>
      </c>
      <c r="R15161" t="s">
        <v>41</v>
      </c>
      <c r="S15161" t="s">
        <v>42</v>
      </c>
      <c r="T15161" t="s">
        <v>74</v>
      </c>
      <c r="U15161" t="s">
        <v>75</v>
      </c>
      <c r="V15161" t="s">
        <v>50</v>
      </c>
    </row>
    <row r="15162" spans="1:22">
      <c r="A15162" s="4">
        <v>46133</v>
      </c>
      <c r="B15162" t="s">
        <v>10871</v>
      </c>
      <c r="C15162" t="s">
        <v>2568</v>
      </c>
      <c r="D15162">
        <v>1</v>
      </c>
      <c r="E15162">
        <v>275000.24</v>
      </c>
      <c r="F15162">
        <f>Table2[[#This Row],[Đơn Giá Chuẩn]]*Table2[[#This Row],[Tổng số lượng bán]]</f>
        <v>275000.24</v>
      </c>
      <c r="G15162">
        <v>0</v>
      </c>
      <c r="H15162">
        <f>Table2[[#This Row],[Doanh số bán]]-Table2[[#This Row],[Chiết khấu]]</f>
        <v>275000.24</v>
      </c>
      <c r="K15162" t="s">
        <v>50</v>
      </c>
      <c r="L15162">
        <v>1</v>
      </c>
      <c r="M15162" t="s">
        <v>37</v>
      </c>
      <c r="N15162" t="s">
        <v>50</v>
      </c>
      <c r="O15162">
        <v>1</v>
      </c>
      <c r="P15162" t="s">
        <v>84</v>
      </c>
      <c r="Q15162" t="s">
        <v>85</v>
      </c>
      <c r="R15162" t="s">
        <v>41</v>
      </c>
      <c r="S15162" t="s">
        <v>42</v>
      </c>
      <c r="T15162" t="s">
        <v>74</v>
      </c>
      <c r="U15162" t="s">
        <v>75</v>
      </c>
      <c r="V15162" t="s">
        <v>50</v>
      </c>
    </row>
    <row r="15163" spans="1:22">
      <c r="A15163" s="4">
        <v>46132</v>
      </c>
      <c r="B15163" t="s">
        <v>10872</v>
      </c>
      <c r="C15163" t="s">
        <v>23</v>
      </c>
      <c r="D15163">
        <v>4</v>
      </c>
      <c r="E15163">
        <v>25999.999999999996</v>
      </c>
      <c r="F15163">
        <f>Table2[[#This Row],[Đơn Giá Chuẩn]]*Table2[[#This Row],[Tổng số lượng bán]]</f>
        <v>103999.99999999999</v>
      </c>
      <c r="G15163">
        <v>0</v>
      </c>
      <c r="H15163">
        <f>Table2[[#This Row],[Doanh số bán]]-Table2[[#This Row],[Chiết khấu]]</f>
        <v>103999.99999999999</v>
      </c>
      <c r="K15163" t="s">
        <v>24</v>
      </c>
      <c r="L15163">
        <v>0</v>
      </c>
      <c r="M15163" t="s">
        <v>25</v>
      </c>
      <c r="N15163" t="s">
        <v>26</v>
      </c>
      <c r="O15163">
        <v>0</v>
      </c>
      <c r="P15163" t="s">
        <v>47</v>
      </c>
      <c r="Q15163" t="s">
        <v>48</v>
      </c>
      <c r="R15163" t="s">
        <v>29</v>
      </c>
      <c r="S15163" t="s">
        <v>30</v>
      </c>
      <c r="T15163" t="s">
        <v>31</v>
      </c>
      <c r="U15163" t="s">
        <v>32</v>
      </c>
      <c r="V15163" t="s">
        <v>33</v>
      </c>
    </row>
    <row r="15164" spans="1:22">
      <c r="A15164" s="4">
        <v>46132</v>
      </c>
      <c r="B15164" t="s">
        <v>10872</v>
      </c>
      <c r="C15164" t="s">
        <v>23</v>
      </c>
      <c r="D15164">
        <v>1</v>
      </c>
      <c r="E15164">
        <v>42000</v>
      </c>
      <c r="F15164">
        <f>Table2[[#This Row],[Đơn Giá Chuẩn]]*Table2[[#This Row],[Tổng số lượng bán]]</f>
        <v>42000</v>
      </c>
      <c r="G15164">
        <v>0</v>
      </c>
      <c r="H15164">
        <f>Table2[[#This Row],[Doanh số bán]]-Table2[[#This Row],[Chiết khấu]]</f>
        <v>42000</v>
      </c>
      <c r="K15164" t="s">
        <v>24</v>
      </c>
      <c r="L15164">
        <v>0</v>
      </c>
      <c r="M15164" t="s">
        <v>25</v>
      </c>
      <c r="N15164" t="s">
        <v>26</v>
      </c>
      <c r="O15164">
        <v>0</v>
      </c>
      <c r="P15164" t="s">
        <v>94</v>
      </c>
      <c r="Q15164" t="s">
        <v>95</v>
      </c>
      <c r="R15164" t="s">
        <v>29</v>
      </c>
      <c r="S15164" t="s">
        <v>30</v>
      </c>
      <c r="T15164" t="s">
        <v>31</v>
      </c>
      <c r="U15164" t="s">
        <v>32</v>
      </c>
      <c r="V15164" t="s">
        <v>33</v>
      </c>
    </row>
    <row r="15165" spans="1:22">
      <c r="A15165" s="4">
        <v>46132</v>
      </c>
      <c r="B15165" t="s">
        <v>10873</v>
      </c>
      <c r="C15165" t="s">
        <v>23</v>
      </c>
      <c r="D15165">
        <v>1</v>
      </c>
      <c r="E15165">
        <v>25999.999999999996</v>
      </c>
      <c r="F15165">
        <f>Table2[[#This Row],[Đơn Giá Chuẩn]]*Table2[[#This Row],[Tổng số lượng bán]]</f>
        <v>25999.999999999996</v>
      </c>
      <c r="G15165">
        <v>8889</v>
      </c>
      <c r="H15165">
        <f>Table2[[#This Row],[Doanh số bán]]-Table2[[#This Row],[Chiết khấu]]</f>
        <v>17110.999999999996</v>
      </c>
      <c r="K15165" t="s">
        <v>24</v>
      </c>
      <c r="L15165">
        <v>0</v>
      </c>
      <c r="M15165" t="s">
        <v>25</v>
      </c>
      <c r="N15165" t="s">
        <v>26</v>
      </c>
      <c r="O15165">
        <v>0</v>
      </c>
      <c r="P15165" t="s">
        <v>47</v>
      </c>
      <c r="Q15165" t="s">
        <v>48</v>
      </c>
      <c r="R15165" t="s">
        <v>29</v>
      </c>
      <c r="S15165" t="s">
        <v>30</v>
      </c>
      <c r="T15165" t="s">
        <v>31</v>
      </c>
      <c r="U15165" t="s">
        <v>32</v>
      </c>
      <c r="V15165" t="s">
        <v>33</v>
      </c>
    </row>
    <row r="15166" spans="1:22">
      <c r="A15166" s="4">
        <v>46133</v>
      </c>
      <c r="B15166" t="s">
        <v>10874</v>
      </c>
      <c r="C15166" t="s">
        <v>2568</v>
      </c>
      <c r="D15166">
        <v>1</v>
      </c>
      <c r="E15166">
        <v>247700.00000000003</v>
      </c>
      <c r="F15166">
        <f>Table2[[#This Row],[Đơn Giá Chuẩn]]*Table2[[#This Row],[Tổng số lượng bán]]</f>
        <v>247700.00000000003</v>
      </c>
      <c r="G15166">
        <v>0</v>
      </c>
      <c r="H15166">
        <f>Table2[[#This Row],[Doanh số bán]]-Table2[[#This Row],[Chiết khấu]]</f>
        <v>247700.00000000003</v>
      </c>
      <c r="K15166" t="s">
        <v>50</v>
      </c>
      <c r="L15166">
        <v>1</v>
      </c>
      <c r="M15166" t="s">
        <v>37</v>
      </c>
      <c r="N15166" t="s">
        <v>50</v>
      </c>
      <c r="O15166">
        <v>1</v>
      </c>
      <c r="P15166" t="s">
        <v>512</v>
      </c>
      <c r="Q15166" t="s">
        <v>513</v>
      </c>
      <c r="R15166" t="s">
        <v>41</v>
      </c>
      <c r="S15166" t="s">
        <v>42</v>
      </c>
      <c r="T15166" t="s">
        <v>74</v>
      </c>
      <c r="U15166" t="s">
        <v>75</v>
      </c>
      <c r="V15166" t="s">
        <v>50</v>
      </c>
    </row>
    <row r="15167" spans="1:22">
      <c r="A15167" s="4">
        <v>46133</v>
      </c>
      <c r="B15167" t="s">
        <v>10875</v>
      </c>
      <c r="C15167" t="s">
        <v>2568</v>
      </c>
      <c r="D15167">
        <v>1</v>
      </c>
      <c r="E15167">
        <v>247700.00000000003</v>
      </c>
      <c r="F15167">
        <f>Table2[[#This Row],[Đơn Giá Chuẩn]]*Table2[[#This Row],[Tổng số lượng bán]]</f>
        <v>247700.00000000003</v>
      </c>
      <c r="G15167">
        <v>0</v>
      </c>
      <c r="H15167">
        <f>Table2[[#This Row],[Doanh số bán]]-Table2[[#This Row],[Chiết khấu]]</f>
        <v>247700.00000000003</v>
      </c>
      <c r="K15167" t="s">
        <v>50</v>
      </c>
      <c r="L15167">
        <v>1</v>
      </c>
      <c r="M15167" t="s">
        <v>37</v>
      </c>
      <c r="N15167" t="s">
        <v>50</v>
      </c>
      <c r="O15167">
        <v>1</v>
      </c>
      <c r="P15167" t="s">
        <v>512</v>
      </c>
      <c r="Q15167" t="s">
        <v>513</v>
      </c>
      <c r="R15167" t="s">
        <v>41</v>
      </c>
      <c r="S15167" t="s">
        <v>42</v>
      </c>
      <c r="T15167" t="s">
        <v>74</v>
      </c>
      <c r="U15167" t="s">
        <v>75</v>
      </c>
      <c r="V15167" t="s">
        <v>50</v>
      </c>
    </row>
    <row r="15168" spans="1:22">
      <c r="A15168" s="4">
        <v>46133</v>
      </c>
      <c r="B15168" t="s">
        <v>9523</v>
      </c>
      <c r="C15168" t="s">
        <v>155</v>
      </c>
      <c r="D15168">
        <v>3</v>
      </c>
      <c r="E15168">
        <v>142607.36000000002</v>
      </c>
      <c r="F15168">
        <f>Table2[[#This Row],[Đơn Giá Chuẩn]]*Table2[[#This Row],[Tổng số lượng bán]]</f>
        <v>427822.08000000007</v>
      </c>
      <c r="G15168">
        <v>0</v>
      </c>
      <c r="H15168">
        <f>Table2[[#This Row],[Doanh số bán]]-Table2[[#This Row],[Chiết khấu]]</f>
        <v>427822.08000000007</v>
      </c>
      <c r="K15168" t="s">
        <v>50</v>
      </c>
      <c r="L15168">
        <v>0.2</v>
      </c>
      <c r="M15168" t="s">
        <v>37</v>
      </c>
      <c r="N15168" t="s">
        <v>50</v>
      </c>
      <c r="O15168">
        <v>0.60000000000000009</v>
      </c>
      <c r="P15168" t="s">
        <v>156</v>
      </c>
      <c r="Q15168" t="s">
        <v>157</v>
      </c>
      <c r="R15168" t="s">
        <v>107</v>
      </c>
      <c r="S15168" t="s">
        <v>108</v>
      </c>
      <c r="T15168" t="s">
        <v>74</v>
      </c>
      <c r="U15168" t="s">
        <v>75</v>
      </c>
      <c r="V15168" t="s">
        <v>50</v>
      </c>
    </row>
    <row r="15169" spans="1:22">
      <c r="A15169" s="4">
        <v>46133</v>
      </c>
      <c r="B15169" t="s">
        <v>10876</v>
      </c>
      <c r="C15169" t="s">
        <v>2568</v>
      </c>
      <c r="D15169">
        <v>1</v>
      </c>
      <c r="E15169">
        <v>365999.96</v>
      </c>
      <c r="F15169">
        <f>Table2[[#This Row],[Đơn Giá Chuẩn]]*Table2[[#This Row],[Tổng số lượng bán]]</f>
        <v>365999.96</v>
      </c>
      <c r="G15169">
        <v>0</v>
      </c>
      <c r="H15169">
        <f>Table2[[#This Row],[Doanh số bán]]-Table2[[#This Row],[Chiết khấu]]</f>
        <v>365999.96</v>
      </c>
      <c r="K15169" t="s">
        <v>50</v>
      </c>
      <c r="L15169">
        <v>1</v>
      </c>
      <c r="M15169" t="s">
        <v>37</v>
      </c>
      <c r="N15169" t="s">
        <v>50</v>
      </c>
      <c r="O15169">
        <v>1</v>
      </c>
      <c r="P15169" t="s">
        <v>411</v>
      </c>
      <c r="Q15169" t="s">
        <v>412</v>
      </c>
      <c r="R15169" t="s">
        <v>41</v>
      </c>
      <c r="S15169" t="s">
        <v>42</v>
      </c>
      <c r="T15169" t="s">
        <v>74</v>
      </c>
      <c r="U15169" t="s">
        <v>75</v>
      </c>
      <c r="V15169" t="s">
        <v>50</v>
      </c>
    </row>
    <row r="15170" spans="1:22">
      <c r="A15170" s="4">
        <v>46133</v>
      </c>
      <c r="B15170" t="s">
        <v>9523</v>
      </c>
      <c r="C15170" t="s">
        <v>1862</v>
      </c>
      <c r="D15170">
        <v>1</v>
      </c>
      <c r="E15170">
        <v>44239.999880000003</v>
      </c>
      <c r="F15170">
        <f>Table2[[#This Row],[Đơn Giá Chuẩn]]*Table2[[#This Row],[Tổng số lượng bán]]</f>
        <v>44239.999880000003</v>
      </c>
      <c r="G15170">
        <v>0</v>
      </c>
      <c r="H15170">
        <f>Table2[[#This Row],[Doanh số bán]]-Table2[[#This Row],[Chiết khấu]]</f>
        <v>44239.999880000003</v>
      </c>
      <c r="K15170" t="s">
        <v>50</v>
      </c>
      <c r="L15170">
        <v>0.12</v>
      </c>
      <c r="M15170" t="s">
        <v>37</v>
      </c>
      <c r="N15170" t="s">
        <v>50</v>
      </c>
      <c r="O15170">
        <v>0.12</v>
      </c>
      <c r="P15170" t="s">
        <v>520</v>
      </c>
      <c r="Q15170" t="s">
        <v>521</v>
      </c>
      <c r="R15170" t="s">
        <v>107</v>
      </c>
      <c r="S15170" t="s">
        <v>108</v>
      </c>
      <c r="T15170" t="s">
        <v>74</v>
      </c>
      <c r="U15170" t="s">
        <v>75</v>
      </c>
      <c r="V15170" t="s">
        <v>50</v>
      </c>
    </row>
    <row r="15171" spans="1:22">
      <c r="A15171" s="4">
        <v>46133</v>
      </c>
      <c r="B15171" t="s">
        <v>9523</v>
      </c>
      <c r="C15171" t="s">
        <v>1862</v>
      </c>
      <c r="D15171">
        <v>1</v>
      </c>
      <c r="E15171">
        <v>44239.999880000003</v>
      </c>
      <c r="F15171">
        <f>Table2[[#This Row],[Đơn Giá Chuẩn]]*Table2[[#This Row],[Tổng số lượng bán]]</f>
        <v>44239.999880000003</v>
      </c>
      <c r="G15171">
        <v>0</v>
      </c>
      <c r="H15171">
        <f>Table2[[#This Row],[Doanh số bán]]-Table2[[#This Row],[Chiết khấu]]</f>
        <v>44239.999880000003</v>
      </c>
      <c r="K15171" t="s">
        <v>50</v>
      </c>
      <c r="L15171">
        <v>0.12</v>
      </c>
      <c r="M15171" t="s">
        <v>37</v>
      </c>
      <c r="N15171" t="s">
        <v>50</v>
      </c>
      <c r="O15171">
        <v>0.12</v>
      </c>
      <c r="P15171" t="s">
        <v>656</v>
      </c>
      <c r="Q15171" t="s">
        <v>657</v>
      </c>
      <c r="R15171" t="s">
        <v>107</v>
      </c>
      <c r="S15171" t="s">
        <v>108</v>
      </c>
      <c r="T15171" t="s">
        <v>74</v>
      </c>
      <c r="U15171" t="s">
        <v>75</v>
      </c>
      <c r="V15171" t="s">
        <v>50</v>
      </c>
    </row>
    <row r="15172" spans="1:22">
      <c r="A15172" s="4">
        <v>46133</v>
      </c>
      <c r="B15172" t="s">
        <v>9523</v>
      </c>
      <c r="C15172" t="s">
        <v>1862</v>
      </c>
      <c r="D15172">
        <v>1</v>
      </c>
      <c r="E15172">
        <v>44239.999880000003</v>
      </c>
      <c r="F15172">
        <f>Table2[[#This Row],[Đơn Giá Chuẩn]]*Table2[[#This Row],[Tổng số lượng bán]]</f>
        <v>44239.999880000003</v>
      </c>
      <c r="G15172">
        <v>0</v>
      </c>
      <c r="H15172">
        <f>Table2[[#This Row],[Doanh số bán]]-Table2[[#This Row],[Chiết khấu]]</f>
        <v>44239.999880000003</v>
      </c>
      <c r="K15172" t="s">
        <v>50</v>
      </c>
      <c r="L15172">
        <v>0.12</v>
      </c>
      <c r="M15172" t="s">
        <v>37</v>
      </c>
      <c r="N15172" t="s">
        <v>50</v>
      </c>
      <c r="O15172">
        <v>0.12</v>
      </c>
      <c r="P15172" t="s">
        <v>588</v>
      </c>
      <c r="Q15172" t="s">
        <v>589</v>
      </c>
      <c r="R15172" t="s">
        <v>107</v>
      </c>
      <c r="S15172" t="s">
        <v>108</v>
      </c>
      <c r="T15172" t="s">
        <v>74</v>
      </c>
      <c r="U15172" t="s">
        <v>75</v>
      </c>
      <c r="V15172" t="s">
        <v>50</v>
      </c>
    </row>
    <row r="15173" spans="1:22">
      <c r="A15173" s="4">
        <v>46133</v>
      </c>
      <c r="B15173" t="s">
        <v>9523</v>
      </c>
      <c r="C15173" t="s">
        <v>1862</v>
      </c>
      <c r="D15173">
        <v>1</v>
      </c>
      <c r="E15173">
        <v>44239.999880000003</v>
      </c>
      <c r="F15173">
        <f>Table2[[#This Row],[Đơn Giá Chuẩn]]*Table2[[#This Row],[Tổng số lượng bán]]</f>
        <v>44239.999880000003</v>
      </c>
      <c r="G15173">
        <v>0</v>
      </c>
      <c r="H15173">
        <f>Table2[[#This Row],[Doanh số bán]]-Table2[[#This Row],[Chiết khấu]]</f>
        <v>44239.999880000003</v>
      </c>
      <c r="K15173" t="s">
        <v>50</v>
      </c>
      <c r="L15173">
        <v>0.12</v>
      </c>
      <c r="M15173" t="s">
        <v>37</v>
      </c>
      <c r="N15173" t="s">
        <v>50</v>
      </c>
      <c r="O15173">
        <v>0.12</v>
      </c>
      <c r="P15173" t="s">
        <v>586</v>
      </c>
      <c r="Q15173" t="s">
        <v>587</v>
      </c>
      <c r="R15173" t="s">
        <v>107</v>
      </c>
      <c r="S15173" t="s">
        <v>108</v>
      </c>
      <c r="T15173" t="s">
        <v>74</v>
      </c>
      <c r="U15173" t="s">
        <v>75</v>
      </c>
      <c r="V15173" t="s">
        <v>50</v>
      </c>
    </row>
    <row r="15174" spans="1:22">
      <c r="A15174" s="4">
        <v>46133</v>
      </c>
      <c r="B15174" t="s">
        <v>9523</v>
      </c>
      <c r="C15174" t="s">
        <v>1862</v>
      </c>
      <c r="D15174">
        <v>1</v>
      </c>
      <c r="E15174">
        <v>44239.999880000003</v>
      </c>
      <c r="F15174">
        <f>Table2[[#This Row],[Đơn Giá Chuẩn]]*Table2[[#This Row],[Tổng số lượng bán]]</f>
        <v>44239.999880000003</v>
      </c>
      <c r="G15174">
        <v>0</v>
      </c>
      <c r="H15174">
        <f>Table2[[#This Row],[Doanh số bán]]-Table2[[#This Row],[Chiết khấu]]</f>
        <v>44239.999880000003</v>
      </c>
      <c r="K15174" t="s">
        <v>50</v>
      </c>
      <c r="L15174">
        <v>0.16</v>
      </c>
      <c r="M15174" t="s">
        <v>37</v>
      </c>
      <c r="N15174" t="s">
        <v>50</v>
      </c>
      <c r="O15174">
        <v>0.16</v>
      </c>
      <c r="P15174" t="s">
        <v>105</v>
      </c>
      <c r="Q15174" t="s">
        <v>106</v>
      </c>
      <c r="R15174" t="s">
        <v>107</v>
      </c>
      <c r="S15174" t="s">
        <v>108</v>
      </c>
      <c r="T15174" t="s">
        <v>74</v>
      </c>
      <c r="U15174" t="s">
        <v>75</v>
      </c>
      <c r="V15174" t="s">
        <v>50</v>
      </c>
    </row>
    <row r="15175" spans="1:22">
      <c r="A15175" s="4">
        <v>46133</v>
      </c>
      <c r="B15175" t="s">
        <v>10877</v>
      </c>
      <c r="C15175" t="s">
        <v>2568</v>
      </c>
      <c r="D15175">
        <v>1</v>
      </c>
      <c r="E15175">
        <v>238599.92</v>
      </c>
      <c r="F15175">
        <f>Table2[[#This Row],[Đơn Giá Chuẩn]]*Table2[[#This Row],[Tổng số lượng bán]]</f>
        <v>238599.92</v>
      </c>
      <c r="G15175">
        <v>0</v>
      </c>
      <c r="H15175">
        <f>Table2[[#This Row],[Doanh số bán]]-Table2[[#This Row],[Chiết khấu]]</f>
        <v>238599.92</v>
      </c>
      <c r="K15175" t="s">
        <v>50</v>
      </c>
      <c r="L15175">
        <v>1</v>
      </c>
      <c r="M15175" t="s">
        <v>37</v>
      </c>
      <c r="N15175" t="s">
        <v>50</v>
      </c>
      <c r="O15175">
        <v>1</v>
      </c>
      <c r="P15175" t="s">
        <v>2511</v>
      </c>
      <c r="Q15175" t="s">
        <v>2512</v>
      </c>
      <c r="R15175" t="s">
        <v>41</v>
      </c>
      <c r="S15175" t="s">
        <v>42</v>
      </c>
      <c r="T15175" t="s">
        <v>74</v>
      </c>
      <c r="U15175" t="s">
        <v>75</v>
      </c>
      <c r="V15175" t="s">
        <v>50</v>
      </c>
    </row>
    <row r="15176" spans="1:22">
      <c r="A15176" s="4">
        <v>46133</v>
      </c>
      <c r="B15176" t="s">
        <v>10878</v>
      </c>
      <c r="C15176" t="s">
        <v>2568</v>
      </c>
      <c r="D15176">
        <v>1</v>
      </c>
      <c r="E15176">
        <v>238599.92</v>
      </c>
      <c r="F15176">
        <f>Table2[[#This Row],[Đơn Giá Chuẩn]]*Table2[[#This Row],[Tổng số lượng bán]]</f>
        <v>238599.92</v>
      </c>
      <c r="G15176">
        <v>0</v>
      </c>
      <c r="H15176">
        <f>Table2[[#This Row],[Doanh số bán]]-Table2[[#This Row],[Chiết khấu]]</f>
        <v>238599.92</v>
      </c>
      <c r="K15176" t="s">
        <v>50</v>
      </c>
      <c r="L15176">
        <v>1</v>
      </c>
      <c r="M15176" t="s">
        <v>37</v>
      </c>
      <c r="N15176" t="s">
        <v>50</v>
      </c>
      <c r="O15176">
        <v>1</v>
      </c>
      <c r="P15176" t="s">
        <v>2511</v>
      </c>
      <c r="Q15176" t="s">
        <v>2512</v>
      </c>
      <c r="R15176" t="s">
        <v>41</v>
      </c>
      <c r="S15176" t="s">
        <v>42</v>
      </c>
      <c r="T15176" t="s">
        <v>74</v>
      </c>
      <c r="U15176" t="s">
        <v>75</v>
      </c>
      <c r="V15176" t="s">
        <v>50</v>
      </c>
    </row>
    <row r="15177" spans="1:22">
      <c r="A15177" s="4">
        <v>46133</v>
      </c>
      <c r="B15177" t="s">
        <v>10879</v>
      </c>
      <c r="C15177" t="s">
        <v>2568</v>
      </c>
      <c r="D15177">
        <v>1</v>
      </c>
      <c r="E15177">
        <v>275000.24</v>
      </c>
      <c r="F15177">
        <f>Table2[[#This Row],[Đơn Giá Chuẩn]]*Table2[[#This Row],[Tổng số lượng bán]]</f>
        <v>275000.24</v>
      </c>
      <c r="G15177">
        <v>0</v>
      </c>
      <c r="H15177">
        <f>Table2[[#This Row],[Doanh số bán]]-Table2[[#This Row],[Chiết khấu]]</f>
        <v>275000.24</v>
      </c>
      <c r="K15177" t="s">
        <v>50</v>
      </c>
      <c r="L15177">
        <v>1</v>
      </c>
      <c r="M15177" t="s">
        <v>37</v>
      </c>
      <c r="N15177" t="s">
        <v>50</v>
      </c>
      <c r="O15177">
        <v>1</v>
      </c>
      <c r="P15177" t="s">
        <v>84</v>
      </c>
      <c r="Q15177" t="s">
        <v>85</v>
      </c>
      <c r="R15177" t="s">
        <v>41</v>
      </c>
      <c r="S15177" t="s">
        <v>42</v>
      </c>
      <c r="T15177" t="s">
        <v>74</v>
      </c>
      <c r="U15177" t="s">
        <v>75</v>
      </c>
      <c r="V15177" t="s">
        <v>50</v>
      </c>
    </row>
    <row r="15178" spans="1:22">
      <c r="A15178" s="4">
        <v>46133</v>
      </c>
      <c r="B15178" t="s">
        <v>10880</v>
      </c>
      <c r="C15178" t="s">
        <v>2568</v>
      </c>
      <c r="D15178">
        <v>20</v>
      </c>
      <c r="E15178">
        <v>235673.12000000002</v>
      </c>
      <c r="F15178">
        <f>Table2[[#This Row],[Đơn Giá Chuẩn]]*Table2[[#This Row],[Tổng số lượng bán]]</f>
        <v>4713462.4000000004</v>
      </c>
      <c r="G15178">
        <v>0</v>
      </c>
      <c r="H15178">
        <f>Table2[[#This Row],[Doanh số bán]]-Table2[[#This Row],[Chiết khấu]]</f>
        <v>4713462.4000000004</v>
      </c>
      <c r="K15178" t="s">
        <v>36</v>
      </c>
      <c r="L15178">
        <v>1</v>
      </c>
      <c r="M15178" t="s">
        <v>37</v>
      </c>
      <c r="N15178" t="s">
        <v>919</v>
      </c>
      <c r="O15178">
        <v>20</v>
      </c>
      <c r="P15178" t="s">
        <v>84</v>
      </c>
      <c r="Q15178" t="s">
        <v>85</v>
      </c>
      <c r="R15178" t="s">
        <v>41</v>
      </c>
      <c r="S15178" t="s">
        <v>42</v>
      </c>
      <c r="T15178" t="s">
        <v>2700</v>
      </c>
      <c r="U15178" t="s">
        <v>2701</v>
      </c>
      <c r="V15178" t="s">
        <v>45</v>
      </c>
    </row>
    <row r="15179" spans="1:22">
      <c r="A15179" s="4">
        <v>46133</v>
      </c>
      <c r="B15179" t="s">
        <v>10881</v>
      </c>
      <c r="C15179" t="s">
        <v>2568</v>
      </c>
      <c r="D15179">
        <v>70</v>
      </c>
      <c r="E15179">
        <v>207696.80000000002</v>
      </c>
      <c r="F15179">
        <f>Table2[[#This Row],[Đơn Giá Chuẩn]]*Table2[[#This Row],[Tổng số lượng bán]]</f>
        <v>14538776.000000002</v>
      </c>
      <c r="G15179">
        <v>0</v>
      </c>
      <c r="H15179">
        <f>Table2[[#This Row],[Doanh số bán]]-Table2[[#This Row],[Chiết khấu]]</f>
        <v>14538776.000000002</v>
      </c>
      <c r="K15179" t="s">
        <v>36</v>
      </c>
      <c r="L15179">
        <v>1</v>
      </c>
      <c r="M15179" t="s">
        <v>37</v>
      </c>
      <c r="N15179" t="s">
        <v>26</v>
      </c>
      <c r="O15179">
        <v>70</v>
      </c>
      <c r="P15179" t="s">
        <v>8614</v>
      </c>
      <c r="Q15179" t="s">
        <v>8615</v>
      </c>
      <c r="R15179" t="s">
        <v>41</v>
      </c>
      <c r="S15179" t="s">
        <v>42</v>
      </c>
      <c r="T15179" t="s">
        <v>1233</v>
      </c>
      <c r="U15179" t="s">
        <v>1234</v>
      </c>
      <c r="V15179" t="s">
        <v>45</v>
      </c>
    </row>
    <row r="15180" spans="1:22">
      <c r="A15180" s="4">
        <v>46133</v>
      </c>
      <c r="B15180" t="s">
        <v>10882</v>
      </c>
      <c r="C15180" t="s">
        <v>2568</v>
      </c>
      <c r="D15180">
        <v>1</v>
      </c>
      <c r="E15180">
        <v>309579.99968000001</v>
      </c>
      <c r="F15180">
        <f>Table2[[#This Row],[Đơn Giá Chuẩn]]*Table2[[#This Row],[Tổng số lượng bán]]</f>
        <v>309579.99968000001</v>
      </c>
      <c r="G15180">
        <v>0</v>
      </c>
      <c r="H15180">
        <f>Table2[[#This Row],[Doanh số bán]]-Table2[[#This Row],[Chiết khấu]]</f>
        <v>309579.99968000001</v>
      </c>
      <c r="K15180" t="s">
        <v>50</v>
      </c>
      <c r="L15180">
        <v>1</v>
      </c>
      <c r="M15180" t="s">
        <v>37</v>
      </c>
      <c r="N15180" t="s">
        <v>50</v>
      </c>
      <c r="O15180">
        <v>1</v>
      </c>
      <c r="P15180" t="s">
        <v>2504</v>
      </c>
      <c r="Q15180" t="s">
        <v>2505</v>
      </c>
      <c r="R15180" t="s">
        <v>41</v>
      </c>
      <c r="S15180" t="s">
        <v>42</v>
      </c>
      <c r="T15180" t="s">
        <v>74</v>
      </c>
      <c r="U15180" t="s">
        <v>75</v>
      </c>
      <c r="V15180" t="s">
        <v>50</v>
      </c>
    </row>
    <row r="15181" spans="1:22">
      <c r="A15181" s="4">
        <v>46133</v>
      </c>
      <c r="B15181" t="s">
        <v>10883</v>
      </c>
      <c r="C15181" t="s">
        <v>2568</v>
      </c>
      <c r="D15181">
        <v>10</v>
      </c>
      <c r="E15181">
        <v>239999.6</v>
      </c>
      <c r="F15181">
        <f>Table2[[#This Row],[Đơn Giá Chuẩn]]*Table2[[#This Row],[Tổng số lượng bán]]</f>
        <v>2399996</v>
      </c>
      <c r="G15181">
        <v>0</v>
      </c>
      <c r="H15181">
        <f>Table2[[#This Row],[Doanh số bán]]-Table2[[#This Row],[Chiết khấu]]</f>
        <v>2399996</v>
      </c>
      <c r="K15181" t="s">
        <v>36</v>
      </c>
      <c r="L15181">
        <v>0.5</v>
      </c>
      <c r="M15181" t="s">
        <v>37</v>
      </c>
      <c r="N15181" t="s">
        <v>26</v>
      </c>
      <c r="O15181">
        <v>5</v>
      </c>
      <c r="P15181" t="s">
        <v>158</v>
      </c>
      <c r="Q15181" t="s">
        <v>159</v>
      </c>
      <c r="R15181" t="s">
        <v>41</v>
      </c>
      <c r="S15181" t="s">
        <v>42</v>
      </c>
      <c r="T15181" t="s">
        <v>2047</v>
      </c>
      <c r="U15181" t="s">
        <v>2048</v>
      </c>
      <c r="V15181" t="s">
        <v>2014</v>
      </c>
    </row>
    <row r="15182" spans="1:22">
      <c r="A15182" s="4">
        <v>46133</v>
      </c>
      <c r="B15182" t="s">
        <v>10884</v>
      </c>
      <c r="C15182" t="s">
        <v>2568</v>
      </c>
      <c r="D15182">
        <v>10</v>
      </c>
      <c r="E15182">
        <v>211999.99952000001</v>
      </c>
      <c r="F15182">
        <f>Table2[[#This Row],[Đơn Giá Chuẩn]]*Table2[[#This Row],[Tổng số lượng bán]]</f>
        <v>2119999.9952000002</v>
      </c>
      <c r="G15182">
        <v>0</v>
      </c>
      <c r="H15182">
        <f>Table2[[#This Row],[Doanh số bán]]-Table2[[#This Row],[Chiết khấu]]</f>
        <v>2119999.9952000002</v>
      </c>
      <c r="K15182" t="s">
        <v>36</v>
      </c>
      <c r="L15182">
        <v>1</v>
      </c>
      <c r="M15182" t="s">
        <v>37</v>
      </c>
      <c r="N15182" t="s">
        <v>26</v>
      </c>
      <c r="O15182">
        <v>10</v>
      </c>
      <c r="P15182" t="s">
        <v>84</v>
      </c>
      <c r="Q15182" t="s">
        <v>85</v>
      </c>
      <c r="R15182" t="s">
        <v>41</v>
      </c>
      <c r="S15182" t="s">
        <v>42</v>
      </c>
      <c r="T15182" t="s">
        <v>3080</v>
      </c>
      <c r="U15182" t="s">
        <v>3081</v>
      </c>
      <c r="V15182" t="s">
        <v>45</v>
      </c>
    </row>
    <row r="15183" spans="1:22">
      <c r="A15183" s="4">
        <v>46133</v>
      </c>
      <c r="B15183" t="s">
        <v>10802</v>
      </c>
      <c r="C15183" t="s">
        <v>1862</v>
      </c>
      <c r="D15183">
        <v>1</v>
      </c>
      <c r="E15183">
        <v>47044.639999999999</v>
      </c>
      <c r="F15183">
        <f>Table2[[#This Row],[Đơn Giá Chuẩn]]*Table2[[#This Row],[Tổng số lượng bán]]</f>
        <v>47044.639999999999</v>
      </c>
      <c r="G15183">
        <v>0</v>
      </c>
      <c r="H15183">
        <f>Table2[[#This Row],[Doanh số bán]]-Table2[[#This Row],[Chiết khấu]]</f>
        <v>47044.639999999999</v>
      </c>
      <c r="K15183" t="s">
        <v>50</v>
      </c>
      <c r="L15183">
        <v>0.12</v>
      </c>
      <c r="M15183" t="s">
        <v>37</v>
      </c>
      <c r="N15183" t="s">
        <v>50</v>
      </c>
      <c r="O15183">
        <v>0.12</v>
      </c>
      <c r="P15183" t="s">
        <v>520</v>
      </c>
      <c r="Q15183" t="s">
        <v>521</v>
      </c>
      <c r="R15183" t="s">
        <v>107</v>
      </c>
      <c r="S15183" t="s">
        <v>108</v>
      </c>
      <c r="T15183" t="s">
        <v>74</v>
      </c>
      <c r="U15183" t="s">
        <v>75</v>
      </c>
      <c r="V15183" t="s">
        <v>50</v>
      </c>
    </row>
    <row r="15184" spans="1:22">
      <c r="A15184" s="4">
        <v>46133</v>
      </c>
      <c r="B15184" t="s">
        <v>10885</v>
      </c>
      <c r="C15184" t="s">
        <v>1862</v>
      </c>
      <c r="D15184">
        <v>1</v>
      </c>
      <c r="E15184">
        <v>51049.280000000006</v>
      </c>
      <c r="F15184">
        <f>Table2[[#This Row],[Đơn Giá Chuẩn]]*Table2[[#This Row],[Tổng số lượng bán]]</f>
        <v>51049.280000000006</v>
      </c>
      <c r="G15184">
        <v>0</v>
      </c>
      <c r="H15184">
        <f>Table2[[#This Row],[Doanh số bán]]-Table2[[#This Row],[Chiết khấu]]</f>
        <v>51049.280000000006</v>
      </c>
      <c r="K15184" t="s">
        <v>50</v>
      </c>
      <c r="L15184">
        <v>0.12</v>
      </c>
      <c r="M15184" t="s">
        <v>37</v>
      </c>
      <c r="N15184" t="s">
        <v>50</v>
      </c>
      <c r="O15184">
        <v>0.12</v>
      </c>
      <c r="P15184" t="s">
        <v>586</v>
      </c>
      <c r="Q15184" t="s">
        <v>587</v>
      </c>
      <c r="R15184" t="s">
        <v>107</v>
      </c>
      <c r="S15184" t="s">
        <v>108</v>
      </c>
      <c r="T15184" t="s">
        <v>74</v>
      </c>
      <c r="U15184" t="s">
        <v>75</v>
      </c>
      <c r="V15184" t="s">
        <v>50</v>
      </c>
    </row>
    <row r="15185" spans="1:22">
      <c r="A15185" s="4">
        <v>46133</v>
      </c>
      <c r="B15185" t="s">
        <v>10886</v>
      </c>
      <c r="C15185" t="s">
        <v>2568</v>
      </c>
      <c r="D15185">
        <v>10</v>
      </c>
      <c r="E15185">
        <v>184999.52000000002</v>
      </c>
      <c r="F15185">
        <f>Table2[[#This Row],[Đơn Giá Chuẩn]]*Table2[[#This Row],[Tổng số lượng bán]]</f>
        <v>1849995.2000000002</v>
      </c>
      <c r="G15185">
        <v>0</v>
      </c>
      <c r="H15185">
        <f>Table2[[#This Row],[Doanh số bán]]-Table2[[#This Row],[Chiết khấu]]</f>
        <v>1849995.2000000002</v>
      </c>
      <c r="K15185" t="s">
        <v>2217</v>
      </c>
      <c r="L15185">
        <v>1</v>
      </c>
      <c r="M15185" t="s">
        <v>37</v>
      </c>
      <c r="N15185" t="s">
        <v>26</v>
      </c>
      <c r="O15185">
        <v>10</v>
      </c>
      <c r="P15185" t="s">
        <v>8614</v>
      </c>
      <c r="Q15185" t="s">
        <v>8615</v>
      </c>
      <c r="R15185" t="s">
        <v>41</v>
      </c>
      <c r="S15185" t="s">
        <v>42</v>
      </c>
      <c r="T15185" t="s">
        <v>2393</v>
      </c>
      <c r="U15185" t="s">
        <v>2394</v>
      </c>
      <c r="V15185" t="s">
        <v>2271</v>
      </c>
    </row>
    <row r="15186" spans="1:22">
      <c r="A15186" s="4">
        <v>46133</v>
      </c>
      <c r="B15186" t="s">
        <v>9247</v>
      </c>
      <c r="C15186" t="s">
        <v>2500</v>
      </c>
      <c r="D15186">
        <v>10</v>
      </c>
      <c r="E15186">
        <v>302000</v>
      </c>
      <c r="F15186">
        <f>Table2[[#This Row],[Đơn Giá Chuẩn]]*Table2[[#This Row],[Tổng số lượng bán]]</f>
        <v>3020000</v>
      </c>
      <c r="G15186">
        <v>833334</v>
      </c>
      <c r="H15186">
        <f>Table2[[#This Row],[Doanh số bán]]-Table2[[#This Row],[Chiết khấu]]</f>
        <v>2186666</v>
      </c>
      <c r="K15186" t="s">
        <v>24</v>
      </c>
      <c r="L15186">
        <v>1</v>
      </c>
      <c r="M15186" t="s">
        <v>25</v>
      </c>
      <c r="N15186" t="s">
        <v>26</v>
      </c>
      <c r="O15186">
        <v>10</v>
      </c>
      <c r="P15186" t="s">
        <v>84</v>
      </c>
      <c r="Q15186" t="s">
        <v>85</v>
      </c>
      <c r="R15186" t="s">
        <v>41</v>
      </c>
      <c r="S15186" t="s">
        <v>42</v>
      </c>
      <c r="T15186" t="s">
        <v>31</v>
      </c>
      <c r="U15186" t="s">
        <v>32</v>
      </c>
      <c r="V15186" t="s">
        <v>33</v>
      </c>
    </row>
    <row r="15187" spans="1:22">
      <c r="A15187" s="4">
        <v>46133</v>
      </c>
      <c r="B15187" t="s">
        <v>9255</v>
      </c>
      <c r="C15187" t="s">
        <v>2500</v>
      </c>
      <c r="D15187">
        <v>1</v>
      </c>
      <c r="E15187">
        <v>272000</v>
      </c>
      <c r="F15187">
        <f>Table2[[#This Row],[Đơn Giá Chuẩn]]*Table2[[#This Row],[Tổng số lượng bán]]</f>
        <v>272000</v>
      </c>
      <c r="G15187">
        <v>75000</v>
      </c>
      <c r="H15187">
        <f>Table2[[#This Row],[Doanh số bán]]-Table2[[#This Row],[Chiết khấu]]</f>
        <v>197000</v>
      </c>
      <c r="K15187" t="s">
        <v>24</v>
      </c>
      <c r="L15187">
        <v>1</v>
      </c>
      <c r="M15187" t="s">
        <v>25</v>
      </c>
      <c r="N15187" t="s">
        <v>26</v>
      </c>
      <c r="O15187">
        <v>1</v>
      </c>
      <c r="P15187" t="s">
        <v>512</v>
      </c>
      <c r="Q15187" t="s">
        <v>513</v>
      </c>
      <c r="R15187" t="s">
        <v>41</v>
      </c>
      <c r="S15187" t="s">
        <v>42</v>
      </c>
      <c r="T15187" t="s">
        <v>31</v>
      </c>
      <c r="U15187" t="s">
        <v>32</v>
      </c>
      <c r="V15187" t="s">
        <v>33</v>
      </c>
    </row>
    <row r="15188" spans="1:22">
      <c r="A15188" s="4">
        <v>46134</v>
      </c>
      <c r="B15188" t="s">
        <v>10887</v>
      </c>
      <c r="C15188" t="s">
        <v>2568</v>
      </c>
      <c r="D15188">
        <v>7</v>
      </c>
      <c r="E15188">
        <v>207000.00020000001</v>
      </c>
      <c r="F15188">
        <f>Table2[[#This Row],[Đơn Giá Chuẩn]]*Table2[[#This Row],[Tổng số lượng bán]]</f>
        <v>1449000.0014</v>
      </c>
      <c r="H15188">
        <f>Table2[[#This Row],[Doanh số bán]]-Table2[[#This Row],[Chiết khấu]]</f>
        <v>1449000.0014</v>
      </c>
      <c r="K15188" t="s">
        <v>2217</v>
      </c>
      <c r="L15188">
        <v>1</v>
      </c>
      <c r="M15188" t="s">
        <v>37</v>
      </c>
      <c r="N15188" t="s">
        <v>26</v>
      </c>
      <c r="O15188">
        <v>7</v>
      </c>
      <c r="P15188" t="s">
        <v>84</v>
      </c>
      <c r="Q15188" t="s">
        <v>85</v>
      </c>
      <c r="R15188" t="s">
        <v>41</v>
      </c>
      <c r="S15188" t="s">
        <v>42</v>
      </c>
      <c r="T15188" t="s">
        <v>2763</v>
      </c>
      <c r="U15188" t="s">
        <v>2764</v>
      </c>
      <c r="V15188" t="s">
        <v>45</v>
      </c>
    </row>
    <row r="15189" spans="1:22">
      <c r="A15189" s="4">
        <v>46133</v>
      </c>
      <c r="B15189" t="s">
        <v>10888</v>
      </c>
      <c r="C15189" t="s">
        <v>155</v>
      </c>
      <c r="D15189">
        <v>1</v>
      </c>
      <c r="E15189">
        <v>331000.40000000002</v>
      </c>
      <c r="F15189">
        <f>Table2[[#This Row],[Đơn Giá Chuẩn]]*Table2[[#This Row],[Tổng số lượng bán]]</f>
        <v>331000.40000000002</v>
      </c>
      <c r="G15189">
        <v>0</v>
      </c>
      <c r="H15189">
        <f>Table2[[#This Row],[Doanh số bán]]-Table2[[#This Row],[Chiết khấu]]</f>
        <v>331000.40000000002</v>
      </c>
      <c r="K15189" t="s">
        <v>50</v>
      </c>
      <c r="L15189">
        <v>1.6</v>
      </c>
      <c r="M15189" t="s">
        <v>37</v>
      </c>
      <c r="N15189" t="s">
        <v>50</v>
      </c>
      <c r="O15189">
        <v>1.6</v>
      </c>
      <c r="P15189" t="s">
        <v>839</v>
      </c>
      <c r="Q15189" t="s">
        <v>840</v>
      </c>
      <c r="R15189" t="s">
        <v>107</v>
      </c>
      <c r="S15189" t="s">
        <v>108</v>
      </c>
      <c r="T15189" t="s">
        <v>74</v>
      </c>
      <c r="U15189" t="s">
        <v>75</v>
      </c>
      <c r="V15189" t="s">
        <v>50</v>
      </c>
    </row>
    <row r="15190" spans="1:22">
      <c r="A15190" s="4">
        <v>46134</v>
      </c>
      <c r="B15190" t="s">
        <v>10889</v>
      </c>
      <c r="C15190" t="s">
        <v>2568</v>
      </c>
      <c r="D15190">
        <v>5</v>
      </c>
      <c r="E15190">
        <v>194436.56000000003</v>
      </c>
      <c r="F15190">
        <f>Table2[[#This Row],[Đơn Giá Chuẩn]]*Table2[[#This Row],[Tổng số lượng bán]]</f>
        <v>972182.80000000016</v>
      </c>
      <c r="H15190">
        <f>Table2[[#This Row],[Doanh số bán]]-Table2[[#This Row],[Chiết khấu]]</f>
        <v>972182.80000000016</v>
      </c>
      <c r="K15190" t="s">
        <v>36</v>
      </c>
      <c r="L15190">
        <v>1</v>
      </c>
      <c r="M15190" t="s">
        <v>37</v>
      </c>
      <c r="N15190" t="s">
        <v>919</v>
      </c>
      <c r="O15190">
        <v>5</v>
      </c>
      <c r="P15190" t="s">
        <v>8614</v>
      </c>
      <c r="Q15190" t="s">
        <v>8615</v>
      </c>
      <c r="R15190" t="s">
        <v>41</v>
      </c>
      <c r="S15190" t="s">
        <v>42</v>
      </c>
      <c r="T15190" t="s">
        <v>2459</v>
      </c>
      <c r="U15190" t="s">
        <v>2460</v>
      </c>
      <c r="V15190" t="s">
        <v>45</v>
      </c>
    </row>
    <row r="15191" spans="1:22">
      <c r="A15191" s="4">
        <v>46133</v>
      </c>
      <c r="B15191" t="s">
        <v>10890</v>
      </c>
      <c r="C15191" t="s">
        <v>155</v>
      </c>
      <c r="D15191">
        <v>3</v>
      </c>
      <c r="E15191">
        <v>142607.00036000001</v>
      </c>
      <c r="F15191">
        <f>Table2[[#This Row],[Đơn Giá Chuẩn]]*Table2[[#This Row],[Tổng số lượng bán]]</f>
        <v>427821.00108000002</v>
      </c>
      <c r="G15191">
        <v>0</v>
      </c>
      <c r="H15191">
        <f>Table2[[#This Row],[Doanh số bán]]-Table2[[#This Row],[Chiết khấu]]</f>
        <v>427821.00108000002</v>
      </c>
      <c r="K15191" t="s">
        <v>50</v>
      </c>
      <c r="L15191">
        <v>0.2</v>
      </c>
      <c r="M15191" t="s">
        <v>37</v>
      </c>
      <c r="N15191" t="s">
        <v>50</v>
      </c>
      <c r="O15191">
        <v>0.60000000000000009</v>
      </c>
      <c r="P15191" t="s">
        <v>156</v>
      </c>
      <c r="Q15191" t="s">
        <v>157</v>
      </c>
      <c r="R15191" t="s">
        <v>107</v>
      </c>
      <c r="S15191" t="s">
        <v>108</v>
      </c>
      <c r="T15191" t="s">
        <v>74</v>
      </c>
      <c r="U15191" t="s">
        <v>75</v>
      </c>
      <c r="V15191" t="s">
        <v>50</v>
      </c>
    </row>
    <row r="15192" spans="1:22">
      <c r="A15192" s="4">
        <v>46134</v>
      </c>
      <c r="B15192" t="s">
        <v>10889</v>
      </c>
      <c r="C15192" t="s">
        <v>2568</v>
      </c>
      <c r="D15192">
        <v>3</v>
      </c>
      <c r="E15192">
        <v>286716.08</v>
      </c>
      <c r="F15192">
        <f>Table2[[#This Row],[Đơn Giá Chuẩn]]*Table2[[#This Row],[Tổng số lượng bán]]</f>
        <v>860148.24</v>
      </c>
      <c r="H15192">
        <f>Table2[[#This Row],[Doanh số bán]]-Table2[[#This Row],[Chiết khấu]]</f>
        <v>860148.24</v>
      </c>
      <c r="K15192" t="s">
        <v>36</v>
      </c>
      <c r="L15192">
        <v>1</v>
      </c>
      <c r="M15192" t="s">
        <v>37</v>
      </c>
      <c r="N15192" t="s">
        <v>919</v>
      </c>
      <c r="O15192">
        <v>3</v>
      </c>
      <c r="P15192" t="s">
        <v>84</v>
      </c>
      <c r="Q15192" t="s">
        <v>85</v>
      </c>
      <c r="R15192" t="s">
        <v>41</v>
      </c>
      <c r="S15192" t="s">
        <v>42</v>
      </c>
      <c r="T15192" t="s">
        <v>2459</v>
      </c>
      <c r="U15192" t="s">
        <v>2460</v>
      </c>
      <c r="V15192" t="s">
        <v>45</v>
      </c>
    </row>
    <row r="15193" spans="1:22">
      <c r="A15193" s="4">
        <v>46133</v>
      </c>
      <c r="B15193" t="s">
        <v>10891</v>
      </c>
      <c r="C15193" t="s">
        <v>155</v>
      </c>
      <c r="D15193">
        <v>2</v>
      </c>
      <c r="E15193">
        <v>142606.82</v>
      </c>
      <c r="F15193">
        <f>Table2[[#This Row],[Đơn Giá Chuẩn]]*Table2[[#This Row],[Tổng số lượng bán]]</f>
        <v>285213.64</v>
      </c>
      <c r="G15193">
        <v>0</v>
      </c>
      <c r="H15193">
        <f>Table2[[#This Row],[Doanh số bán]]-Table2[[#This Row],[Chiết khấu]]</f>
        <v>285213.64</v>
      </c>
      <c r="K15193" t="s">
        <v>50</v>
      </c>
      <c r="L15193">
        <v>0.2</v>
      </c>
      <c r="M15193" t="s">
        <v>37</v>
      </c>
      <c r="N15193" t="s">
        <v>50</v>
      </c>
      <c r="O15193">
        <v>0.4</v>
      </c>
      <c r="P15193" t="s">
        <v>156</v>
      </c>
      <c r="Q15193" t="s">
        <v>157</v>
      </c>
      <c r="R15193" t="s">
        <v>107</v>
      </c>
      <c r="S15193" t="s">
        <v>108</v>
      </c>
      <c r="T15193" t="s">
        <v>74</v>
      </c>
      <c r="U15193" t="s">
        <v>75</v>
      </c>
      <c r="V15193" t="s">
        <v>50</v>
      </c>
    </row>
    <row r="15194" spans="1:22">
      <c r="A15194" s="4">
        <v>46133</v>
      </c>
      <c r="B15194" t="s">
        <v>10892</v>
      </c>
      <c r="C15194" t="s">
        <v>155</v>
      </c>
      <c r="D15194">
        <v>1</v>
      </c>
      <c r="E15194">
        <v>331000.40000000002</v>
      </c>
      <c r="F15194">
        <f>Table2[[#This Row],[Đơn Giá Chuẩn]]*Table2[[#This Row],[Tổng số lượng bán]]</f>
        <v>331000.40000000002</v>
      </c>
      <c r="G15194">
        <v>0</v>
      </c>
      <c r="H15194">
        <f>Table2[[#This Row],[Doanh số bán]]-Table2[[#This Row],[Chiết khấu]]</f>
        <v>331000.40000000002</v>
      </c>
      <c r="K15194" t="s">
        <v>50</v>
      </c>
      <c r="L15194">
        <v>1.6</v>
      </c>
      <c r="M15194" t="s">
        <v>37</v>
      </c>
      <c r="N15194" t="s">
        <v>50</v>
      </c>
      <c r="O15194">
        <v>1.6</v>
      </c>
      <c r="P15194" t="s">
        <v>839</v>
      </c>
      <c r="Q15194" t="s">
        <v>840</v>
      </c>
      <c r="R15194" t="s">
        <v>107</v>
      </c>
      <c r="S15194" t="s">
        <v>108</v>
      </c>
      <c r="T15194" t="s">
        <v>74</v>
      </c>
      <c r="U15194" t="s">
        <v>75</v>
      </c>
      <c r="V15194" t="s">
        <v>50</v>
      </c>
    </row>
    <row r="15195" spans="1:22">
      <c r="A15195" s="4">
        <v>46133</v>
      </c>
      <c r="B15195" t="s">
        <v>10892</v>
      </c>
      <c r="C15195" t="s">
        <v>1862</v>
      </c>
      <c r="D15195">
        <v>1</v>
      </c>
      <c r="E15195">
        <v>47044.639999999999</v>
      </c>
      <c r="F15195">
        <f>Table2[[#This Row],[Đơn Giá Chuẩn]]*Table2[[#This Row],[Tổng số lượng bán]]</f>
        <v>47044.639999999999</v>
      </c>
      <c r="G15195">
        <v>0</v>
      </c>
      <c r="H15195">
        <f>Table2[[#This Row],[Doanh số bán]]-Table2[[#This Row],[Chiết khấu]]</f>
        <v>47044.639999999999</v>
      </c>
      <c r="K15195" t="s">
        <v>50</v>
      </c>
      <c r="L15195">
        <v>0.12</v>
      </c>
      <c r="M15195" t="s">
        <v>37</v>
      </c>
      <c r="N15195" t="s">
        <v>50</v>
      </c>
      <c r="O15195">
        <v>0.12</v>
      </c>
      <c r="P15195" t="s">
        <v>520</v>
      </c>
      <c r="Q15195" t="s">
        <v>521</v>
      </c>
      <c r="R15195" t="s">
        <v>107</v>
      </c>
      <c r="S15195" t="s">
        <v>108</v>
      </c>
      <c r="T15195" t="s">
        <v>74</v>
      </c>
      <c r="U15195" t="s">
        <v>75</v>
      </c>
      <c r="V15195" t="s">
        <v>50</v>
      </c>
    </row>
    <row r="15196" spans="1:22">
      <c r="A15196" s="4">
        <v>46134</v>
      </c>
      <c r="B15196" t="s">
        <v>10893</v>
      </c>
      <c r="C15196" t="s">
        <v>2568</v>
      </c>
      <c r="D15196">
        <v>10</v>
      </c>
      <c r="E15196">
        <v>196999.9994</v>
      </c>
      <c r="F15196">
        <f>Table2[[#This Row],[Đơn Giá Chuẩn]]*Table2[[#This Row],[Tổng số lượng bán]]</f>
        <v>1969999.9939999999</v>
      </c>
      <c r="H15196">
        <f>Table2[[#This Row],[Doanh số bán]]-Table2[[#This Row],[Chiết khấu]]</f>
        <v>1969999.9939999999</v>
      </c>
      <c r="K15196" t="s">
        <v>36</v>
      </c>
      <c r="L15196">
        <v>1</v>
      </c>
      <c r="M15196" t="s">
        <v>37</v>
      </c>
      <c r="N15196" t="s">
        <v>2338</v>
      </c>
      <c r="O15196">
        <v>10</v>
      </c>
      <c r="P15196" t="s">
        <v>2511</v>
      </c>
      <c r="Q15196" t="s">
        <v>2512</v>
      </c>
      <c r="R15196" t="s">
        <v>41</v>
      </c>
      <c r="S15196" t="s">
        <v>42</v>
      </c>
      <c r="T15196" t="s">
        <v>2871</v>
      </c>
      <c r="U15196" t="s">
        <v>2872</v>
      </c>
      <c r="V15196" t="s">
        <v>2314</v>
      </c>
    </row>
    <row r="15197" spans="1:22">
      <c r="A15197" s="4">
        <v>46134</v>
      </c>
      <c r="B15197" t="s">
        <v>10894</v>
      </c>
      <c r="C15197" t="s">
        <v>2568</v>
      </c>
      <c r="D15197">
        <v>2</v>
      </c>
      <c r="E15197">
        <v>238599.92</v>
      </c>
      <c r="F15197">
        <f>Table2[[#This Row],[Đơn Giá Chuẩn]]*Table2[[#This Row],[Tổng số lượng bán]]</f>
        <v>477199.84</v>
      </c>
      <c r="H15197">
        <f>Table2[[#This Row],[Doanh số bán]]-Table2[[#This Row],[Chiết khấu]]</f>
        <v>477199.84</v>
      </c>
      <c r="K15197" t="s">
        <v>50</v>
      </c>
      <c r="L15197">
        <v>1</v>
      </c>
      <c r="M15197" t="s">
        <v>37</v>
      </c>
      <c r="N15197" t="s">
        <v>50</v>
      </c>
      <c r="O15197">
        <v>2</v>
      </c>
      <c r="P15197" t="s">
        <v>2511</v>
      </c>
      <c r="Q15197" t="s">
        <v>2512</v>
      </c>
      <c r="R15197" t="s">
        <v>41</v>
      </c>
      <c r="S15197" t="s">
        <v>42</v>
      </c>
      <c r="T15197" t="s">
        <v>74</v>
      </c>
      <c r="U15197" t="s">
        <v>75</v>
      </c>
      <c r="V15197" t="s">
        <v>50</v>
      </c>
    </row>
    <row r="15198" spans="1:22">
      <c r="A15198" s="4">
        <v>46134</v>
      </c>
      <c r="B15198" t="s">
        <v>10895</v>
      </c>
      <c r="C15198" t="s">
        <v>2568</v>
      </c>
      <c r="D15198">
        <v>1</v>
      </c>
      <c r="E15198">
        <v>247700.00000000003</v>
      </c>
      <c r="F15198">
        <f>Table2[[#This Row],[Đơn Giá Chuẩn]]*Table2[[#This Row],[Tổng số lượng bán]]</f>
        <v>247700.00000000003</v>
      </c>
      <c r="H15198">
        <f>Table2[[#This Row],[Doanh số bán]]-Table2[[#This Row],[Chiết khấu]]</f>
        <v>247700.00000000003</v>
      </c>
      <c r="K15198" t="s">
        <v>50</v>
      </c>
      <c r="L15198">
        <v>1</v>
      </c>
      <c r="M15198" t="s">
        <v>37</v>
      </c>
      <c r="N15198" t="s">
        <v>50</v>
      </c>
      <c r="O15198">
        <v>1</v>
      </c>
      <c r="P15198" t="s">
        <v>512</v>
      </c>
      <c r="Q15198" t="s">
        <v>513</v>
      </c>
      <c r="R15198" t="s">
        <v>41</v>
      </c>
      <c r="S15198" t="s">
        <v>42</v>
      </c>
      <c r="T15198" t="s">
        <v>74</v>
      </c>
      <c r="U15198" t="s">
        <v>75</v>
      </c>
      <c r="V15198" t="s">
        <v>50</v>
      </c>
    </row>
    <row r="15199" spans="1:22">
      <c r="A15199" s="4">
        <v>46134</v>
      </c>
      <c r="B15199" t="s">
        <v>10896</v>
      </c>
      <c r="C15199" t="s">
        <v>2568</v>
      </c>
      <c r="D15199">
        <v>1</v>
      </c>
      <c r="E15199">
        <v>275000.24</v>
      </c>
      <c r="F15199">
        <f>Table2[[#This Row],[Đơn Giá Chuẩn]]*Table2[[#This Row],[Tổng số lượng bán]]</f>
        <v>275000.24</v>
      </c>
      <c r="H15199">
        <f>Table2[[#This Row],[Doanh số bán]]-Table2[[#This Row],[Chiết khấu]]</f>
        <v>275000.24</v>
      </c>
      <c r="K15199" t="s">
        <v>50</v>
      </c>
      <c r="L15199">
        <v>1</v>
      </c>
      <c r="M15199" t="s">
        <v>37</v>
      </c>
      <c r="N15199" t="s">
        <v>50</v>
      </c>
      <c r="O15199">
        <v>1</v>
      </c>
      <c r="P15199" t="s">
        <v>84</v>
      </c>
      <c r="Q15199" t="s">
        <v>85</v>
      </c>
      <c r="R15199" t="s">
        <v>41</v>
      </c>
      <c r="S15199" t="s">
        <v>42</v>
      </c>
      <c r="T15199" t="s">
        <v>74</v>
      </c>
      <c r="U15199" t="s">
        <v>75</v>
      </c>
      <c r="V15199" t="s">
        <v>50</v>
      </c>
    </row>
    <row r="15200" spans="1:22">
      <c r="A15200" s="4">
        <v>46133</v>
      </c>
      <c r="B15200" t="s">
        <v>10897</v>
      </c>
      <c r="C15200" t="s">
        <v>155</v>
      </c>
      <c r="D15200">
        <v>2</v>
      </c>
      <c r="E15200">
        <v>142606.82</v>
      </c>
      <c r="F15200">
        <f>Table2[[#This Row],[Đơn Giá Chuẩn]]*Table2[[#This Row],[Tổng số lượng bán]]</f>
        <v>285213.64</v>
      </c>
      <c r="G15200">
        <v>0</v>
      </c>
      <c r="H15200">
        <f>Table2[[#This Row],[Doanh số bán]]-Table2[[#This Row],[Chiết khấu]]</f>
        <v>285213.64</v>
      </c>
      <c r="K15200" t="s">
        <v>50</v>
      </c>
      <c r="L15200">
        <v>0.2</v>
      </c>
      <c r="M15200" t="s">
        <v>37</v>
      </c>
      <c r="N15200" t="s">
        <v>50</v>
      </c>
      <c r="O15200">
        <v>0.4</v>
      </c>
      <c r="P15200" t="s">
        <v>156</v>
      </c>
      <c r="Q15200" t="s">
        <v>157</v>
      </c>
      <c r="R15200" t="s">
        <v>107</v>
      </c>
      <c r="S15200" t="s">
        <v>108</v>
      </c>
      <c r="T15200" t="s">
        <v>74</v>
      </c>
      <c r="U15200" t="s">
        <v>75</v>
      </c>
      <c r="V15200" t="s">
        <v>50</v>
      </c>
    </row>
    <row r="15201" spans="1:22">
      <c r="A15201" s="4">
        <v>46133</v>
      </c>
      <c r="B15201" t="s">
        <v>10898</v>
      </c>
      <c r="C15201" t="s">
        <v>155</v>
      </c>
      <c r="D15201">
        <v>1</v>
      </c>
      <c r="E15201">
        <v>331000.40000000002</v>
      </c>
      <c r="F15201">
        <f>Table2[[#This Row],[Đơn Giá Chuẩn]]*Table2[[#This Row],[Tổng số lượng bán]]</f>
        <v>331000.40000000002</v>
      </c>
      <c r="G15201">
        <v>0</v>
      </c>
      <c r="H15201">
        <f>Table2[[#This Row],[Doanh số bán]]-Table2[[#This Row],[Chiết khấu]]</f>
        <v>331000.40000000002</v>
      </c>
      <c r="K15201" t="s">
        <v>50</v>
      </c>
      <c r="L15201">
        <v>1.6</v>
      </c>
      <c r="M15201" t="s">
        <v>37</v>
      </c>
      <c r="N15201" t="s">
        <v>50</v>
      </c>
      <c r="O15201">
        <v>1.6</v>
      </c>
      <c r="P15201" t="s">
        <v>839</v>
      </c>
      <c r="Q15201" t="s">
        <v>840</v>
      </c>
      <c r="R15201" t="s">
        <v>107</v>
      </c>
      <c r="S15201" t="s">
        <v>108</v>
      </c>
      <c r="T15201" t="s">
        <v>74</v>
      </c>
      <c r="U15201" t="s">
        <v>75</v>
      </c>
      <c r="V15201" t="s">
        <v>50</v>
      </c>
    </row>
    <row r="15202" spans="1:22">
      <c r="A15202" s="4">
        <v>46133</v>
      </c>
      <c r="B15202" t="s">
        <v>10898</v>
      </c>
      <c r="C15202" t="s">
        <v>155</v>
      </c>
      <c r="D15202">
        <v>1</v>
      </c>
      <c r="E15202">
        <v>142607.36000000002</v>
      </c>
      <c r="F15202">
        <f>Table2[[#This Row],[Đơn Giá Chuẩn]]*Table2[[#This Row],[Tổng số lượng bán]]</f>
        <v>142607.36000000002</v>
      </c>
      <c r="G15202">
        <v>0</v>
      </c>
      <c r="H15202">
        <f>Table2[[#This Row],[Doanh số bán]]-Table2[[#This Row],[Chiết khấu]]</f>
        <v>142607.36000000002</v>
      </c>
      <c r="K15202" t="s">
        <v>50</v>
      </c>
      <c r="L15202">
        <v>0.2</v>
      </c>
      <c r="M15202" t="s">
        <v>37</v>
      </c>
      <c r="N15202" t="s">
        <v>50</v>
      </c>
      <c r="O15202">
        <v>0.2</v>
      </c>
      <c r="P15202" t="s">
        <v>156</v>
      </c>
      <c r="Q15202" t="s">
        <v>157</v>
      </c>
      <c r="R15202" t="s">
        <v>107</v>
      </c>
      <c r="S15202" t="s">
        <v>108</v>
      </c>
      <c r="T15202" t="s">
        <v>74</v>
      </c>
      <c r="U15202" t="s">
        <v>75</v>
      </c>
      <c r="V15202" t="s">
        <v>50</v>
      </c>
    </row>
    <row r="15203" spans="1:22">
      <c r="A15203" s="4">
        <v>46133</v>
      </c>
      <c r="B15203" t="s">
        <v>10898</v>
      </c>
      <c r="C15203" t="s">
        <v>1862</v>
      </c>
      <c r="D15203">
        <v>1</v>
      </c>
      <c r="E15203">
        <v>51049.280000000006</v>
      </c>
      <c r="F15203">
        <f>Table2[[#This Row],[Đơn Giá Chuẩn]]*Table2[[#This Row],[Tổng số lượng bán]]</f>
        <v>51049.280000000006</v>
      </c>
      <c r="G15203">
        <v>0</v>
      </c>
      <c r="H15203">
        <f>Table2[[#This Row],[Doanh số bán]]-Table2[[#This Row],[Chiết khấu]]</f>
        <v>51049.280000000006</v>
      </c>
      <c r="K15203" t="s">
        <v>50</v>
      </c>
      <c r="L15203">
        <v>0.12</v>
      </c>
      <c r="M15203" t="s">
        <v>37</v>
      </c>
      <c r="N15203" t="s">
        <v>50</v>
      </c>
      <c r="O15203">
        <v>0.12</v>
      </c>
      <c r="P15203" t="s">
        <v>586</v>
      </c>
      <c r="Q15203" t="s">
        <v>587</v>
      </c>
      <c r="R15203" t="s">
        <v>107</v>
      </c>
      <c r="S15203" t="s">
        <v>108</v>
      </c>
      <c r="T15203" t="s">
        <v>74</v>
      </c>
      <c r="U15203" t="s">
        <v>75</v>
      </c>
      <c r="V15203" t="s">
        <v>50</v>
      </c>
    </row>
    <row r="15204" spans="1:22">
      <c r="A15204" s="4">
        <v>46134</v>
      </c>
      <c r="B15204" t="s">
        <v>10899</v>
      </c>
      <c r="C15204" t="s">
        <v>2568</v>
      </c>
      <c r="D15204">
        <v>1</v>
      </c>
      <c r="E15204">
        <v>309579.68</v>
      </c>
      <c r="F15204">
        <f>Table2[[#This Row],[Đơn Giá Chuẩn]]*Table2[[#This Row],[Tổng số lượng bán]]</f>
        <v>309579.68</v>
      </c>
      <c r="H15204">
        <f>Table2[[#This Row],[Doanh số bán]]-Table2[[#This Row],[Chiết khấu]]</f>
        <v>309579.68</v>
      </c>
      <c r="K15204" t="s">
        <v>50</v>
      </c>
      <c r="L15204">
        <v>1</v>
      </c>
      <c r="M15204" t="s">
        <v>37</v>
      </c>
      <c r="N15204" t="s">
        <v>50</v>
      </c>
      <c r="O15204">
        <v>1</v>
      </c>
      <c r="P15204" t="s">
        <v>2504</v>
      </c>
      <c r="Q15204" t="s">
        <v>2505</v>
      </c>
      <c r="R15204" t="s">
        <v>41</v>
      </c>
      <c r="S15204" t="s">
        <v>42</v>
      </c>
      <c r="T15204" t="s">
        <v>74</v>
      </c>
      <c r="U15204" t="s">
        <v>75</v>
      </c>
      <c r="V15204" t="s">
        <v>50</v>
      </c>
    </row>
    <row r="15205" spans="1:22">
      <c r="A15205" s="4">
        <v>46133</v>
      </c>
      <c r="B15205" t="s">
        <v>10900</v>
      </c>
      <c r="C15205" t="s">
        <v>1862</v>
      </c>
      <c r="D15205">
        <v>1</v>
      </c>
      <c r="E15205">
        <v>47044.639999999999</v>
      </c>
      <c r="F15205">
        <f>Table2[[#This Row],[Đơn Giá Chuẩn]]*Table2[[#This Row],[Tổng số lượng bán]]</f>
        <v>47044.639999999999</v>
      </c>
      <c r="G15205">
        <v>0</v>
      </c>
      <c r="H15205">
        <f>Table2[[#This Row],[Doanh số bán]]-Table2[[#This Row],[Chiết khấu]]</f>
        <v>47044.639999999999</v>
      </c>
      <c r="K15205" t="s">
        <v>50</v>
      </c>
      <c r="L15205">
        <v>0.12</v>
      </c>
      <c r="M15205" t="s">
        <v>37</v>
      </c>
      <c r="N15205" t="s">
        <v>50</v>
      </c>
      <c r="O15205">
        <v>0.12</v>
      </c>
      <c r="P15205" t="s">
        <v>520</v>
      </c>
      <c r="Q15205" t="s">
        <v>521</v>
      </c>
      <c r="R15205" t="s">
        <v>107</v>
      </c>
      <c r="S15205" t="s">
        <v>108</v>
      </c>
      <c r="T15205" t="s">
        <v>74</v>
      </c>
      <c r="U15205" t="s">
        <v>75</v>
      </c>
      <c r="V15205" t="s">
        <v>50</v>
      </c>
    </row>
    <row r="15206" spans="1:22">
      <c r="A15206" s="4">
        <v>46134</v>
      </c>
      <c r="B15206" t="s">
        <v>10901</v>
      </c>
      <c r="C15206" t="s">
        <v>2568</v>
      </c>
      <c r="D15206">
        <v>1</v>
      </c>
      <c r="E15206">
        <v>365999.96</v>
      </c>
      <c r="F15206">
        <f>Table2[[#This Row],[Đơn Giá Chuẩn]]*Table2[[#This Row],[Tổng số lượng bán]]</f>
        <v>365999.96</v>
      </c>
      <c r="H15206">
        <f>Table2[[#This Row],[Doanh số bán]]-Table2[[#This Row],[Chiết khấu]]</f>
        <v>365999.96</v>
      </c>
      <c r="K15206" t="s">
        <v>50</v>
      </c>
      <c r="L15206">
        <v>1</v>
      </c>
      <c r="M15206" t="s">
        <v>37</v>
      </c>
      <c r="N15206" t="s">
        <v>50</v>
      </c>
      <c r="O15206">
        <v>1</v>
      </c>
      <c r="P15206" t="s">
        <v>411</v>
      </c>
      <c r="Q15206" t="s">
        <v>412</v>
      </c>
      <c r="R15206" t="s">
        <v>41</v>
      </c>
      <c r="S15206" t="s">
        <v>42</v>
      </c>
      <c r="T15206" t="s">
        <v>74</v>
      </c>
      <c r="U15206" t="s">
        <v>75</v>
      </c>
      <c r="V15206" t="s">
        <v>50</v>
      </c>
    </row>
    <row r="15207" spans="1:22">
      <c r="A15207" s="4">
        <v>46133</v>
      </c>
      <c r="B15207" t="s">
        <v>10902</v>
      </c>
      <c r="C15207" t="s">
        <v>155</v>
      </c>
      <c r="D15207">
        <v>1</v>
      </c>
      <c r="E15207">
        <v>142607.36000000002</v>
      </c>
      <c r="F15207">
        <f>Table2[[#This Row],[Đơn Giá Chuẩn]]*Table2[[#This Row],[Tổng số lượng bán]]</f>
        <v>142607.36000000002</v>
      </c>
      <c r="G15207">
        <v>0</v>
      </c>
      <c r="H15207">
        <f>Table2[[#This Row],[Doanh số bán]]-Table2[[#This Row],[Chiết khấu]]</f>
        <v>142607.36000000002</v>
      </c>
      <c r="K15207" t="s">
        <v>50</v>
      </c>
      <c r="L15207">
        <v>0.2</v>
      </c>
      <c r="M15207" t="s">
        <v>37</v>
      </c>
      <c r="N15207" t="s">
        <v>50</v>
      </c>
      <c r="O15207">
        <v>0.2</v>
      </c>
      <c r="P15207" t="s">
        <v>156</v>
      </c>
      <c r="Q15207" t="s">
        <v>157</v>
      </c>
      <c r="R15207" t="s">
        <v>107</v>
      </c>
      <c r="S15207" t="s">
        <v>108</v>
      </c>
      <c r="T15207" t="s">
        <v>74</v>
      </c>
      <c r="U15207" t="s">
        <v>75</v>
      </c>
      <c r="V15207" t="s">
        <v>50</v>
      </c>
    </row>
    <row r="15208" spans="1:22">
      <c r="A15208" s="4">
        <v>46134</v>
      </c>
      <c r="B15208" t="s">
        <v>10903</v>
      </c>
      <c r="C15208" t="s">
        <v>2568</v>
      </c>
      <c r="D15208">
        <v>1</v>
      </c>
      <c r="E15208">
        <v>247700.00000000003</v>
      </c>
      <c r="F15208">
        <f>Table2[[#This Row],[Đơn Giá Chuẩn]]*Table2[[#This Row],[Tổng số lượng bán]]</f>
        <v>247700.00000000003</v>
      </c>
      <c r="H15208">
        <f>Table2[[#This Row],[Doanh số bán]]-Table2[[#This Row],[Chiết khấu]]</f>
        <v>247700.00000000003</v>
      </c>
      <c r="K15208" t="s">
        <v>50</v>
      </c>
      <c r="L15208">
        <v>1</v>
      </c>
      <c r="M15208" t="s">
        <v>37</v>
      </c>
      <c r="N15208" t="s">
        <v>50</v>
      </c>
      <c r="O15208">
        <v>1</v>
      </c>
      <c r="P15208" t="s">
        <v>512</v>
      </c>
      <c r="Q15208" t="s">
        <v>513</v>
      </c>
      <c r="R15208" t="s">
        <v>41</v>
      </c>
      <c r="S15208" t="s">
        <v>42</v>
      </c>
      <c r="T15208" t="s">
        <v>74</v>
      </c>
      <c r="U15208" t="s">
        <v>75</v>
      </c>
      <c r="V15208" t="s">
        <v>50</v>
      </c>
    </row>
    <row r="15209" spans="1:22">
      <c r="A15209" s="4">
        <v>46134</v>
      </c>
      <c r="B15209" t="s">
        <v>10904</v>
      </c>
      <c r="C15209" t="s">
        <v>2568</v>
      </c>
      <c r="D15209">
        <v>1</v>
      </c>
      <c r="E15209">
        <v>365999.96</v>
      </c>
      <c r="F15209">
        <f>Table2[[#This Row],[Đơn Giá Chuẩn]]*Table2[[#This Row],[Tổng số lượng bán]]</f>
        <v>365999.96</v>
      </c>
      <c r="H15209">
        <f>Table2[[#This Row],[Doanh số bán]]-Table2[[#This Row],[Chiết khấu]]</f>
        <v>365999.96</v>
      </c>
      <c r="K15209" t="s">
        <v>50</v>
      </c>
      <c r="L15209">
        <v>1</v>
      </c>
      <c r="M15209" t="s">
        <v>37</v>
      </c>
      <c r="N15209" t="s">
        <v>50</v>
      </c>
      <c r="O15209">
        <v>1</v>
      </c>
      <c r="P15209" t="s">
        <v>411</v>
      </c>
      <c r="Q15209" t="s">
        <v>412</v>
      </c>
      <c r="R15209" t="s">
        <v>41</v>
      </c>
      <c r="S15209" t="s">
        <v>42</v>
      </c>
      <c r="T15209" t="s">
        <v>74</v>
      </c>
      <c r="U15209" t="s">
        <v>75</v>
      </c>
      <c r="V15209" t="s">
        <v>50</v>
      </c>
    </row>
    <row r="15210" spans="1:22">
      <c r="A15210" s="4">
        <v>46134</v>
      </c>
      <c r="B15210" t="s">
        <v>10905</v>
      </c>
      <c r="C15210" t="s">
        <v>2568</v>
      </c>
      <c r="D15210">
        <v>1</v>
      </c>
      <c r="E15210">
        <v>275000.24</v>
      </c>
      <c r="F15210">
        <f>Table2[[#This Row],[Đơn Giá Chuẩn]]*Table2[[#This Row],[Tổng số lượng bán]]</f>
        <v>275000.24</v>
      </c>
      <c r="H15210">
        <f>Table2[[#This Row],[Doanh số bán]]-Table2[[#This Row],[Chiết khấu]]</f>
        <v>275000.24</v>
      </c>
      <c r="K15210" t="s">
        <v>50</v>
      </c>
      <c r="L15210">
        <v>1</v>
      </c>
      <c r="M15210" t="s">
        <v>37</v>
      </c>
      <c r="N15210" t="s">
        <v>50</v>
      </c>
      <c r="O15210">
        <v>1</v>
      </c>
      <c r="P15210" t="s">
        <v>84</v>
      </c>
      <c r="Q15210" t="s">
        <v>85</v>
      </c>
      <c r="R15210" t="s">
        <v>41</v>
      </c>
      <c r="S15210" t="s">
        <v>42</v>
      </c>
      <c r="T15210" t="s">
        <v>74</v>
      </c>
      <c r="U15210" t="s">
        <v>75</v>
      </c>
      <c r="V15210" t="s">
        <v>50</v>
      </c>
    </row>
    <row r="15211" spans="1:22">
      <c r="A15211" s="4">
        <v>46134</v>
      </c>
      <c r="B15211" t="s">
        <v>10906</v>
      </c>
      <c r="C15211" t="s">
        <v>2568</v>
      </c>
      <c r="D15211">
        <v>1</v>
      </c>
      <c r="E15211">
        <v>275000.24</v>
      </c>
      <c r="F15211">
        <f>Table2[[#This Row],[Đơn Giá Chuẩn]]*Table2[[#This Row],[Tổng số lượng bán]]</f>
        <v>275000.24</v>
      </c>
      <c r="H15211">
        <f>Table2[[#This Row],[Doanh số bán]]-Table2[[#This Row],[Chiết khấu]]</f>
        <v>275000.24</v>
      </c>
      <c r="K15211" t="s">
        <v>50</v>
      </c>
      <c r="L15211">
        <v>1</v>
      </c>
      <c r="M15211" t="s">
        <v>37</v>
      </c>
      <c r="N15211" t="s">
        <v>50</v>
      </c>
      <c r="O15211">
        <v>1</v>
      </c>
      <c r="P15211" t="s">
        <v>84</v>
      </c>
      <c r="Q15211" t="s">
        <v>85</v>
      </c>
      <c r="R15211" t="s">
        <v>41</v>
      </c>
      <c r="S15211" t="s">
        <v>42</v>
      </c>
      <c r="T15211" t="s">
        <v>74</v>
      </c>
      <c r="U15211" t="s">
        <v>75</v>
      </c>
      <c r="V15211" t="s">
        <v>50</v>
      </c>
    </row>
    <row r="15212" spans="1:22">
      <c r="A15212" s="4">
        <v>46134</v>
      </c>
      <c r="B15212" t="s">
        <v>10907</v>
      </c>
      <c r="C15212" t="s">
        <v>2568</v>
      </c>
      <c r="D15212">
        <v>1</v>
      </c>
      <c r="E15212">
        <v>275000.24</v>
      </c>
      <c r="F15212">
        <f>Table2[[#This Row],[Đơn Giá Chuẩn]]*Table2[[#This Row],[Tổng số lượng bán]]</f>
        <v>275000.24</v>
      </c>
      <c r="H15212">
        <f>Table2[[#This Row],[Doanh số bán]]-Table2[[#This Row],[Chiết khấu]]</f>
        <v>275000.24</v>
      </c>
      <c r="K15212" t="s">
        <v>50</v>
      </c>
      <c r="L15212">
        <v>1</v>
      </c>
      <c r="M15212" t="s">
        <v>37</v>
      </c>
      <c r="N15212" t="s">
        <v>50</v>
      </c>
      <c r="O15212">
        <v>1</v>
      </c>
      <c r="P15212" t="s">
        <v>84</v>
      </c>
      <c r="Q15212" t="s">
        <v>85</v>
      </c>
      <c r="R15212" t="s">
        <v>41</v>
      </c>
      <c r="S15212" t="s">
        <v>42</v>
      </c>
      <c r="T15212" t="s">
        <v>74</v>
      </c>
      <c r="U15212" t="s">
        <v>75</v>
      </c>
      <c r="V15212" t="s">
        <v>50</v>
      </c>
    </row>
    <row r="15213" spans="1:22">
      <c r="A15213" s="4">
        <v>46133</v>
      </c>
      <c r="B15213" t="s">
        <v>10908</v>
      </c>
      <c r="C15213" t="s">
        <v>155</v>
      </c>
      <c r="D15213">
        <v>1</v>
      </c>
      <c r="E15213">
        <v>142607.36000000002</v>
      </c>
      <c r="F15213">
        <f>Table2[[#This Row],[Đơn Giá Chuẩn]]*Table2[[#This Row],[Tổng số lượng bán]]</f>
        <v>142607.36000000002</v>
      </c>
      <c r="G15213">
        <v>0</v>
      </c>
      <c r="H15213">
        <f>Table2[[#This Row],[Doanh số bán]]-Table2[[#This Row],[Chiết khấu]]</f>
        <v>142607.36000000002</v>
      </c>
      <c r="K15213" t="s">
        <v>50</v>
      </c>
      <c r="L15213">
        <v>0.2</v>
      </c>
      <c r="M15213" t="s">
        <v>37</v>
      </c>
      <c r="N15213" t="s">
        <v>50</v>
      </c>
      <c r="O15213">
        <v>0.2</v>
      </c>
      <c r="P15213" t="s">
        <v>156</v>
      </c>
      <c r="Q15213" t="s">
        <v>157</v>
      </c>
      <c r="R15213" t="s">
        <v>107</v>
      </c>
      <c r="S15213" t="s">
        <v>108</v>
      </c>
      <c r="T15213" t="s">
        <v>74</v>
      </c>
      <c r="U15213" t="s">
        <v>75</v>
      </c>
      <c r="V15213" t="s">
        <v>50</v>
      </c>
    </row>
    <row r="15214" spans="1:22">
      <c r="A15214" s="4">
        <v>46134</v>
      </c>
      <c r="B15214" t="s">
        <v>10909</v>
      </c>
      <c r="C15214" t="s">
        <v>2568</v>
      </c>
      <c r="D15214">
        <v>1</v>
      </c>
      <c r="E15214">
        <v>275000.24</v>
      </c>
      <c r="F15214">
        <f>Table2[[#This Row],[Đơn Giá Chuẩn]]*Table2[[#This Row],[Tổng số lượng bán]]</f>
        <v>275000.24</v>
      </c>
      <c r="H15214">
        <f>Table2[[#This Row],[Doanh số bán]]-Table2[[#This Row],[Chiết khấu]]</f>
        <v>275000.24</v>
      </c>
      <c r="K15214" t="s">
        <v>50</v>
      </c>
      <c r="L15214">
        <v>1</v>
      </c>
      <c r="M15214" t="s">
        <v>37</v>
      </c>
      <c r="N15214" t="s">
        <v>50</v>
      </c>
      <c r="O15214">
        <v>1</v>
      </c>
      <c r="P15214" t="s">
        <v>84</v>
      </c>
      <c r="Q15214" t="s">
        <v>85</v>
      </c>
      <c r="R15214" t="s">
        <v>41</v>
      </c>
      <c r="S15214" t="s">
        <v>42</v>
      </c>
      <c r="T15214" t="s">
        <v>74</v>
      </c>
      <c r="U15214" t="s">
        <v>75</v>
      </c>
      <c r="V15214" t="s">
        <v>50</v>
      </c>
    </row>
    <row r="15215" spans="1:22">
      <c r="A15215" s="4">
        <v>46133</v>
      </c>
      <c r="B15215" t="s">
        <v>10910</v>
      </c>
      <c r="C15215" t="s">
        <v>155</v>
      </c>
      <c r="D15215">
        <v>1</v>
      </c>
      <c r="E15215">
        <v>142607.36000000002</v>
      </c>
      <c r="F15215">
        <f>Table2[[#This Row],[Đơn Giá Chuẩn]]*Table2[[#This Row],[Tổng số lượng bán]]</f>
        <v>142607.36000000002</v>
      </c>
      <c r="G15215">
        <v>0</v>
      </c>
      <c r="H15215">
        <f>Table2[[#This Row],[Doanh số bán]]-Table2[[#This Row],[Chiết khấu]]</f>
        <v>142607.36000000002</v>
      </c>
      <c r="K15215" t="s">
        <v>50</v>
      </c>
      <c r="L15215">
        <v>0.2</v>
      </c>
      <c r="M15215" t="s">
        <v>37</v>
      </c>
      <c r="N15215" t="s">
        <v>50</v>
      </c>
      <c r="O15215">
        <v>0.2</v>
      </c>
      <c r="P15215" t="s">
        <v>156</v>
      </c>
      <c r="Q15215" t="s">
        <v>157</v>
      </c>
      <c r="R15215" t="s">
        <v>107</v>
      </c>
      <c r="S15215" t="s">
        <v>108</v>
      </c>
      <c r="T15215" t="s">
        <v>74</v>
      </c>
      <c r="U15215" t="s">
        <v>75</v>
      </c>
      <c r="V15215" t="s">
        <v>50</v>
      </c>
    </row>
    <row r="15216" spans="1:22">
      <c r="A15216" s="4">
        <v>46134</v>
      </c>
      <c r="B15216" t="s">
        <v>9270</v>
      </c>
      <c r="C15216" t="s">
        <v>2568</v>
      </c>
      <c r="D15216">
        <v>1</v>
      </c>
      <c r="E15216">
        <v>247700.00000000003</v>
      </c>
      <c r="F15216">
        <f>Table2[[#This Row],[Đơn Giá Chuẩn]]*Table2[[#This Row],[Tổng số lượng bán]]</f>
        <v>247700.00000000003</v>
      </c>
      <c r="H15216">
        <f>Table2[[#This Row],[Doanh số bán]]-Table2[[#This Row],[Chiết khấu]]</f>
        <v>247700.00000000003</v>
      </c>
      <c r="K15216" t="s">
        <v>50</v>
      </c>
      <c r="L15216">
        <v>1</v>
      </c>
      <c r="M15216" t="s">
        <v>37</v>
      </c>
      <c r="N15216" t="s">
        <v>50</v>
      </c>
      <c r="O15216">
        <v>1</v>
      </c>
      <c r="P15216" t="s">
        <v>512</v>
      </c>
      <c r="Q15216" t="s">
        <v>513</v>
      </c>
      <c r="R15216" t="s">
        <v>41</v>
      </c>
      <c r="S15216" t="s">
        <v>42</v>
      </c>
      <c r="T15216" t="s">
        <v>74</v>
      </c>
      <c r="U15216" t="s">
        <v>75</v>
      </c>
      <c r="V15216" t="s">
        <v>50</v>
      </c>
    </row>
    <row r="15217" spans="1:22">
      <c r="A15217" s="4">
        <v>46134</v>
      </c>
      <c r="B15217" t="s">
        <v>10911</v>
      </c>
      <c r="C15217" t="s">
        <v>2568</v>
      </c>
      <c r="D15217">
        <v>1</v>
      </c>
      <c r="E15217">
        <v>275000.24</v>
      </c>
      <c r="F15217">
        <f>Table2[[#This Row],[Đơn Giá Chuẩn]]*Table2[[#This Row],[Tổng số lượng bán]]</f>
        <v>275000.24</v>
      </c>
      <c r="H15217">
        <f>Table2[[#This Row],[Doanh số bán]]-Table2[[#This Row],[Chiết khấu]]</f>
        <v>275000.24</v>
      </c>
      <c r="K15217" t="s">
        <v>50</v>
      </c>
      <c r="L15217">
        <v>1</v>
      </c>
      <c r="M15217" t="s">
        <v>37</v>
      </c>
      <c r="N15217" t="s">
        <v>50</v>
      </c>
      <c r="O15217">
        <v>1</v>
      </c>
      <c r="P15217" t="s">
        <v>84</v>
      </c>
      <c r="Q15217" t="s">
        <v>85</v>
      </c>
      <c r="R15217" t="s">
        <v>41</v>
      </c>
      <c r="S15217" t="s">
        <v>42</v>
      </c>
      <c r="T15217" t="s">
        <v>74</v>
      </c>
      <c r="U15217" t="s">
        <v>75</v>
      </c>
      <c r="V15217" t="s">
        <v>50</v>
      </c>
    </row>
    <row r="15218" spans="1:22">
      <c r="A15218" s="4">
        <v>46134</v>
      </c>
      <c r="B15218" t="s">
        <v>10912</v>
      </c>
      <c r="C15218" t="s">
        <v>2568</v>
      </c>
      <c r="D15218">
        <v>1</v>
      </c>
      <c r="E15218">
        <v>309579.68</v>
      </c>
      <c r="F15218">
        <f>Table2[[#This Row],[Đơn Giá Chuẩn]]*Table2[[#This Row],[Tổng số lượng bán]]</f>
        <v>309579.68</v>
      </c>
      <c r="H15218">
        <f>Table2[[#This Row],[Doanh số bán]]-Table2[[#This Row],[Chiết khấu]]</f>
        <v>309579.68</v>
      </c>
      <c r="K15218" t="s">
        <v>50</v>
      </c>
      <c r="L15218">
        <v>1</v>
      </c>
      <c r="M15218" t="s">
        <v>37</v>
      </c>
      <c r="N15218" t="s">
        <v>50</v>
      </c>
      <c r="O15218">
        <v>1</v>
      </c>
      <c r="P15218" t="s">
        <v>2504</v>
      </c>
      <c r="Q15218" t="s">
        <v>2505</v>
      </c>
      <c r="R15218" t="s">
        <v>41</v>
      </c>
      <c r="S15218" t="s">
        <v>42</v>
      </c>
      <c r="T15218" t="s">
        <v>74</v>
      </c>
      <c r="U15218" t="s">
        <v>75</v>
      </c>
      <c r="V15218" t="s">
        <v>50</v>
      </c>
    </row>
    <row r="15219" spans="1:22">
      <c r="A15219" s="4">
        <v>46133</v>
      </c>
      <c r="B15219" t="s">
        <v>10882</v>
      </c>
      <c r="C15219" t="s">
        <v>155</v>
      </c>
      <c r="D15219">
        <v>1</v>
      </c>
      <c r="E15219">
        <v>142607.00036000001</v>
      </c>
      <c r="F15219">
        <f>Table2[[#This Row],[Đơn Giá Chuẩn]]*Table2[[#This Row],[Tổng số lượng bán]]</f>
        <v>142607.00036000001</v>
      </c>
      <c r="G15219">
        <v>0</v>
      </c>
      <c r="H15219">
        <f>Table2[[#This Row],[Doanh số bán]]-Table2[[#This Row],[Chiết khấu]]</f>
        <v>142607.00036000001</v>
      </c>
      <c r="K15219" t="s">
        <v>50</v>
      </c>
      <c r="L15219">
        <v>0.2</v>
      </c>
      <c r="M15219" t="s">
        <v>37</v>
      </c>
      <c r="N15219" t="s">
        <v>50</v>
      </c>
      <c r="O15219">
        <v>0.2</v>
      </c>
      <c r="P15219" t="s">
        <v>156</v>
      </c>
      <c r="Q15219" t="s">
        <v>157</v>
      </c>
      <c r="R15219" t="s">
        <v>107</v>
      </c>
      <c r="S15219" t="s">
        <v>108</v>
      </c>
      <c r="T15219" t="s">
        <v>74</v>
      </c>
      <c r="U15219" t="s">
        <v>75</v>
      </c>
      <c r="V15219" t="s">
        <v>50</v>
      </c>
    </row>
    <row r="15220" spans="1:22">
      <c r="A15220" s="4">
        <v>46133</v>
      </c>
      <c r="B15220" t="s">
        <v>10882</v>
      </c>
      <c r="C15220" t="s">
        <v>1862</v>
      </c>
      <c r="D15220">
        <v>1</v>
      </c>
      <c r="E15220">
        <v>44239.999880000003</v>
      </c>
      <c r="F15220">
        <f>Table2[[#This Row],[Đơn Giá Chuẩn]]*Table2[[#This Row],[Tổng số lượng bán]]</f>
        <v>44239.999880000003</v>
      </c>
      <c r="G15220">
        <v>0</v>
      </c>
      <c r="H15220">
        <f>Table2[[#This Row],[Doanh số bán]]-Table2[[#This Row],[Chiết khấu]]</f>
        <v>44239.999880000003</v>
      </c>
      <c r="K15220" t="s">
        <v>50</v>
      </c>
      <c r="L15220">
        <v>0.12</v>
      </c>
      <c r="M15220" t="s">
        <v>37</v>
      </c>
      <c r="N15220" t="s">
        <v>50</v>
      </c>
      <c r="O15220">
        <v>0.12</v>
      </c>
      <c r="P15220" t="s">
        <v>520</v>
      </c>
      <c r="Q15220" t="s">
        <v>521</v>
      </c>
      <c r="R15220" t="s">
        <v>107</v>
      </c>
      <c r="S15220" t="s">
        <v>108</v>
      </c>
      <c r="T15220" t="s">
        <v>74</v>
      </c>
      <c r="U15220" t="s">
        <v>75</v>
      </c>
      <c r="V15220" t="s">
        <v>50</v>
      </c>
    </row>
    <row r="15221" spans="1:22">
      <c r="A15221" s="4">
        <v>46133</v>
      </c>
      <c r="B15221" t="s">
        <v>10882</v>
      </c>
      <c r="C15221" t="s">
        <v>1862</v>
      </c>
      <c r="D15221">
        <v>1</v>
      </c>
      <c r="E15221">
        <v>44239.999880000003</v>
      </c>
      <c r="F15221">
        <f>Table2[[#This Row],[Đơn Giá Chuẩn]]*Table2[[#This Row],[Tổng số lượng bán]]</f>
        <v>44239.999880000003</v>
      </c>
      <c r="G15221">
        <v>0</v>
      </c>
      <c r="H15221">
        <f>Table2[[#This Row],[Doanh số bán]]-Table2[[#This Row],[Chiết khấu]]</f>
        <v>44239.999880000003</v>
      </c>
      <c r="K15221" t="s">
        <v>50</v>
      </c>
      <c r="L15221">
        <v>0.12</v>
      </c>
      <c r="M15221" t="s">
        <v>37</v>
      </c>
      <c r="N15221" t="s">
        <v>50</v>
      </c>
      <c r="O15221">
        <v>0.12</v>
      </c>
      <c r="P15221" t="s">
        <v>656</v>
      </c>
      <c r="Q15221" t="s">
        <v>657</v>
      </c>
      <c r="R15221" t="s">
        <v>107</v>
      </c>
      <c r="S15221" t="s">
        <v>108</v>
      </c>
      <c r="T15221" t="s">
        <v>74</v>
      </c>
      <c r="U15221" t="s">
        <v>75</v>
      </c>
      <c r="V15221" t="s">
        <v>50</v>
      </c>
    </row>
    <row r="15222" spans="1:22">
      <c r="A15222" s="4">
        <v>46133</v>
      </c>
      <c r="B15222" t="s">
        <v>10882</v>
      </c>
      <c r="C15222" t="s">
        <v>1862</v>
      </c>
      <c r="D15222">
        <v>1</v>
      </c>
      <c r="E15222">
        <v>44239.999880000003</v>
      </c>
      <c r="F15222">
        <f>Table2[[#This Row],[Đơn Giá Chuẩn]]*Table2[[#This Row],[Tổng số lượng bán]]</f>
        <v>44239.999880000003</v>
      </c>
      <c r="G15222">
        <v>0</v>
      </c>
      <c r="H15222">
        <f>Table2[[#This Row],[Doanh số bán]]-Table2[[#This Row],[Chiết khấu]]</f>
        <v>44239.999880000003</v>
      </c>
      <c r="K15222" t="s">
        <v>50</v>
      </c>
      <c r="L15222">
        <v>0.12</v>
      </c>
      <c r="M15222" t="s">
        <v>37</v>
      </c>
      <c r="N15222" t="s">
        <v>50</v>
      </c>
      <c r="O15222">
        <v>0.12</v>
      </c>
      <c r="P15222" t="s">
        <v>588</v>
      </c>
      <c r="Q15222" t="s">
        <v>589</v>
      </c>
      <c r="R15222" t="s">
        <v>107</v>
      </c>
      <c r="S15222" t="s">
        <v>108</v>
      </c>
      <c r="T15222" t="s">
        <v>74</v>
      </c>
      <c r="U15222" t="s">
        <v>75</v>
      </c>
      <c r="V15222" t="s">
        <v>50</v>
      </c>
    </row>
    <row r="15223" spans="1:22">
      <c r="A15223" s="4">
        <v>46133</v>
      </c>
      <c r="B15223" t="s">
        <v>10882</v>
      </c>
      <c r="C15223" t="s">
        <v>1862</v>
      </c>
      <c r="D15223">
        <v>1</v>
      </c>
      <c r="E15223">
        <v>44239.999880000003</v>
      </c>
      <c r="F15223">
        <f>Table2[[#This Row],[Đơn Giá Chuẩn]]*Table2[[#This Row],[Tổng số lượng bán]]</f>
        <v>44239.999880000003</v>
      </c>
      <c r="G15223">
        <v>0</v>
      </c>
      <c r="H15223">
        <f>Table2[[#This Row],[Doanh số bán]]-Table2[[#This Row],[Chiết khấu]]</f>
        <v>44239.999880000003</v>
      </c>
      <c r="K15223" t="s">
        <v>50</v>
      </c>
      <c r="L15223">
        <v>0.12</v>
      </c>
      <c r="M15223" t="s">
        <v>37</v>
      </c>
      <c r="N15223" t="s">
        <v>50</v>
      </c>
      <c r="O15223">
        <v>0.12</v>
      </c>
      <c r="P15223" t="s">
        <v>586</v>
      </c>
      <c r="Q15223" t="s">
        <v>587</v>
      </c>
      <c r="R15223" t="s">
        <v>107</v>
      </c>
      <c r="S15223" t="s">
        <v>108</v>
      </c>
      <c r="T15223" t="s">
        <v>74</v>
      </c>
      <c r="U15223" t="s">
        <v>75</v>
      </c>
      <c r="V15223" t="s">
        <v>50</v>
      </c>
    </row>
    <row r="15224" spans="1:22">
      <c r="A15224" s="4">
        <v>46133</v>
      </c>
      <c r="B15224" t="s">
        <v>10882</v>
      </c>
      <c r="C15224" t="s">
        <v>1862</v>
      </c>
      <c r="D15224">
        <v>1</v>
      </c>
      <c r="E15224">
        <v>44239.999880000003</v>
      </c>
      <c r="F15224">
        <f>Table2[[#This Row],[Đơn Giá Chuẩn]]*Table2[[#This Row],[Tổng số lượng bán]]</f>
        <v>44239.999880000003</v>
      </c>
      <c r="G15224">
        <v>0</v>
      </c>
      <c r="H15224">
        <f>Table2[[#This Row],[Doanh số bán]]-Table2[[#This Row],[Chiết khấu]]</f>
        <v>44239.999880000003</v>
      </c>
      <c r="K15224" t="s">
        <v>50</v>
      </c>
      <c r="L15224">
        <v>0.16</v>
      </c>
      <c r="M15224" t="s">
        <v>37</v>
      </c>
      <c r="N15224" t="s">
        <v>50</v>
      </c>
      <c r="O15224">
        <v>0.16</v>
      </c>
      <c r="P15224" t="s">
        <v>105</v>
      </c>
      <c r="Q15224" t="s">
        <v>106</v>
      </c>
      <c r="R15224" t="s">
        <v>107</v>
      </c>
      <c r="S15224" t="s">
        <v>108</v>
      </c>
      <c r="T15224" t="s">
        <v>74</v>
      </c>
      <c r="U15224" t="s">
        <v>75</v>
      </c>
      <c r="V15224" t="s">
        <v>50</v>
      </c>
    </row>
    <row r="15225" spans="1:22">
      <c r="A15225" s="4">
        <v>46134</v>
      </c>
      <c r="B15225" t="s">
        <v>10913</v>
      </c>
      <c r="C15225" t="s">
        <v>2568</v>
      </c>
      <c r="D15225">
        <v>1</v>
      </c>
      <c r="E15225">
        <v>238599.92</v>
      </c>
      <c r="F15225">
        <f>Table2[[#This Row],[Đơn Giá Chuẩn]]*Table2[[#This Row],[Tổng số lượng bán]]</f>
        <v>238599.92</v>
      </c>
      <c r="H15225">
        <f>Table2[[#This Row],[Doanh số bán]]-Table2[[#This Row],[Chiết khấu]]</f>
        <v>238599.92</v>
      </c>
      <c r="K15225" t="s">
        <v>50</v>
      </c>
      <c r="L15225">
        <v>1</v>
      </c>
      <c r="M15225" t="s">
        <v>37</v>
      </c>
      <c r="N15225" t="s">
        <v>50</v>
      </c>
      <c r="O15225">
        <v>1</v>
      </c>
      <c r="P15225" t="s">
        <v>2511</v>
      </c>
      <c r="Q15225" t="s">
        <v>2512</v>
      </c>
      <c r="R15225" t="s">
        <v>41</v>
      </c>
      <c r="S15225" t="s">
        <v>42</v>
      </c>
      <c r="T15225" t="s">
        <v>74</v>
      </c>
      <c r="U15225" t="s">
        <v>75</v>
      </c>
      <c r="V15225" t="s">
        <v>50</v>
      </c>
    </row>
    <row r="15226" spans="1:22">
      <c r="A15226" s="4">
        <v>46133</v>
      </c>
      <c r="B15226" t="s">
        <v>10914</v>
      </c>
      <c r="C15226" t="s">
        <v>155</v>
      </c>
      <c r="D15226">
        <v>11</v>
      </c>
      <c r="E15226">
        <v>192000.00008000003</v>
      </c>
      <c r="F15226">
        <f>Table2[[#This Row],[Đơn Giá Chuẩn]]*Table2[[#This Row],[Tổng số lượng bán]]</f>
        <v>2112000.0008800002</v>
      </c>
      <c r="G15226">
        <v>0</v>
      </c>
      <c r="H15226">
        <f>Table2[[#This Row],[Doanh số bán]]-Table2[[#This Row],[Chiết khấu]]</f>
        <v>2112000.0008800002</v>
      </c>
      <c r="K15226" t="s">
        <v>36</v>
      </c>
      <c r="L15226">
        <v>1.6</v>
      </c>
      <c r="M15226" t="s">
        <v>37</v>
      </c>
      <c r="N15226" t="s">
        <v>919</v>
      </c>
      <c r="O15226">
        <v>17.600000000000001</v>
      </c>
      <c r="P15226" t="s">
        <v>839</v>
      </c>
      <c r="Q15226" t="s">
        <v>840</v>
      </c>
      <c r="R15226" t="s">
        <v>107</v>
      </c>
      <c r="S15226" t="s">
        <v>108</v>
      </c>
      <c r="T15226" t="s">
        <v>3405</v>
      </c>
      <c r="U15226" t="s">
        <v>3406</v>
      </c>
      <c r="V15226" t="s">
        <v>45</v>
      </c>
    </row>
    <row r="15227" spans="1:22">
      <c r="A15227" s="4">
        <v>46134</v>
      </c>
      <c r="B15227" t="s">
        <v>10915</v>
      </c>
      <c r="C15227" t="s">
        <v>2568</v>
      </c>
      <c r="D15227">
        <v>1</v>
      </c>
      <c r="E15227">
        <v>247700.00000000003</v>
      </c>
      <c r="F15227">
        <f>Table2[[#This Row],[Đơn Giá Chuẩn]]*Table2[[#This Row],[Tổng số lượng bán]]</f>
        <v>247700.00000000003</v>
      </c>
      <c r="H15227">
        <f>Table2[[#This Row],[Doanh số bán]]-Table2[[#This Row],[Chiết khấu]]</f>
        <v>247700.00000000003</v>
      </c>
      <c r="K15227" t="s">
        <v>50</v>
      </c>
      <c r="L15227">
        <v>1</v>
      </c>
      <c r="M15227" t="s">
        <v>37</v>
      </c>
      <c r="N15227" t="s">
        <v>50</v>
      </c>
      <c r="O15227">
        <v>1</v>
      </c>
      <c r="P15227" t="s">
        <v>512</v>
      </c>
      <c r="Q15227" t="s">
        <v>513</v>
      </c>
      <c r="R15227" t="s">
        <v>41</v>
      </c>
      <c r="S15227" t="s">
        <v>42</v>
      </c>
      <c r="T15227" t="s">
        <v>74</v>
      </c>
      <c r="U15227" t="s">
        <v>75</v>
      </c>
      <c r="V15227" t="s">
        <v>50</v>
      </c>
    </row>
    <row r="15228" spans="1:22">
      <c r="A15228" s="4">
        <v>46134</v>
      </c>
      <c r="B15228" t="s">
        <v>10916</v>
      </c>
      <c r="C15228" t="s">
        <v>2568</v>
      </c>
      <c r="D15228">
        <v>1</v>
      </c>
      <c r="E15228">
        <v>238599.92</v>
      </c>
      <c r="F15228">
        <f>Table2[[#This Row],[Đơn Giá Chuẩn]]*Table2[[#This Row],[Tổng số lượng bán]]</f>
        <v>238599.92</v>
      </c>
      <c r="H15228">
        <f>Table2[[#This Row],[Doanh số bán]]-Table2[[#This Row],[Chiết khấu]]</f>
        <v>238599.92</v>
      </c>
      <c r="K15228" t="s">
        <v>50</v>
      </c>
      <c r="L15228">
        <v>1</v>
      </c>
      <c r="M15228" t="s">
        <v>37</v>
      </c>
      <c r="N15228" t="s">
        <v>50</v>
      </c>
      <c r="O15228">
        <v>1</v>
      </c>
      <c r="P15228" t="s">
        <v>2511</v>
      </c>
      <c r="Q15228" t="s">
        <v>2512</v>
      </c>
      <c r="R15228" t="s">
        <v>41</v>
      </c>
      <c r="S15228" t="s">
        <v>42</v>
      </c>
      <c r="T15228" t="s">
        <v>74</v>
      </c>
      <c r="U15228" t="s">
        <v>75</v>
      </c>
      <c r="V15228" t="s">
        <v>50</v>
      </c>
    </row>
    <row r="15229" spans="1:22">
      <c r="A15229" s="4">
        <v>46134</v>
      </c>
      <c r="B15229" t="s">
        <v>10917</v>
      </c>
      <c r="C15229" t="s">
        <v>2500</v>
      </c>
      <c r="D15229">
        <v>1</v>
      </c>
      <c r="E15229">
        <v>302000</v>
      </c>
      <c r="F15229">
        <f>Table2[[#This Row],[Đơn Giá Chuẩn]]*Table2[[#This Row],[Tổng số lượng bán]]</f>
        <v>302000</v>
      </c>
      <c r="G15229">
        <v>97222</v>
      </c>
      <c r="H15229">
        <f>Table2[[#This Row],[Doanh số bán]]-Table2[[#This Row],[Chiết khấu]]</f>
        <v>204778</v>
      </c>
      <c r="K15229" t="s">
        <v>24</v>
      </c>
      <c r="L15229">
        <v>1</v>
      </c>
      <c r="M15229" t="s">
        <v>918</v>
      </c>
      <c r="N15229" t="s">
        <v>919</v>
      </c>
      <c r="O15229">
        <v>1</v>
      </c>
      <c r="P15229" t="s">
        <v>84</v>
      </c>
      <c r="Q15229" t="s">
        <v>85</v>
      </c>
      <c r="R15229" t="s">
        <v>41</v>
      </c>
      <c r="S15229" t="s">
        <v>42</v>
      </c>
      <c r="T15229" t="s">
        <v>922</v>
      </c>
      <c r="U15229" t="s">
        <v>923</v>
      </c>
      <c r="V15229" t="s">
        <v>33</v>
      </c>
    </row>
    <row r="15230" spans="1:22">
      <c r="A15230" s="4">
        <v>46133</v>
      </c>
      <c r="B15230" t="s">
        <v>10918</v>
      </c>
      <c r="C15230" t="s">
        <v>23</v>
      </c>
      <c r="D15230">
        <v>1</v>
      </c>
      <c r="E15230">
        <v>21000</v>
      </c>
      <c r="F15230">
        <f>Table2[[#This Row],[Đơn Giá Chuẩn]]*Table2[[#This Row],[Tổng số lượng bán]]</f>
        <v>21000</v>
      </c>
      <c r="G15230">
        <v>0</v>
      </c>
      <c r="H15230">
        <f>Table2[[#This Row],[Doanh số bán]]-Table2[[#This Row],[Chiết khấu]]</f>
        <v>21000</v>
      </c>
      <c r="K15230" t="s">
        <v>24</v>
      </c>
      <c r="L15230">
        <v>0</v>
      </c>
      <c r="M15230" t="s">
        <v>319</v>
      </c>
      <c r="N15230" t="s">
        <v>26</v>
      </c>
      <c r="O15230">
        <v>0</v>
      </c>
      <c r="P15230" t="s">
        <v>27</v>
      </c>
      <c r="Q15230" t="s">
        <v>28</v>
      </c>
      <c r="R15230" t="s">
        <v>29</v>
      </c>
      <c r="S15230" t="s">
        <v>30</v>
      </c>
      <c r="T15230" t="s">
        <v>320</v>
      </c>
      <c r="U15230" t="s">
        <v>321</v>
      </c>
      <c r="V15230" t="s">
        <v>33</v>
      </c>
    </row>
    <row r="15231" spans="1:22">
      <c r="A15231" s="4">
        <v>46133</v>
      </c>
      <c r="B15231" t="s">
        <v>10919</v>
      </c>
      <c r="C15231" t="s">
        <v>23</v>
      </c>
      <c r="D15231">
        <v>1</v>
      </c>
      <c r="E15231">
        <v>21000</v>
      </c>
      <c r="F15231">
        <f>Table2[[#This Row],[Đơn Giá Chuẩn]]*Table2[[#This Row],[Tổng số lượng bán]]</f>
        <v>21000</v>
      </c>
      <c r="G15231">
        <v>0</v>
      </c>
      <c r="H15231">
        <f>Table2[[#This Row],[Doanh số bán]]-Table2[[#This Row],[Chiết khấu]]</f>
        <v>21000</v>
      </c>
      <c r="K15231" t="s">
        <v>24</v>
      </c>
      <c r="L15231">
        <v>0</v>
      </c>
      <c r="M15231" t="s">
        <v>319</v>
      </c>
      <c r="N15231" t="s">
        <v>26</v>
      </c>
      <c r="O15231">
        <v>0</v>
      </c>
      <c r="P15231" t="s">
        <v>27</v>
      </c>
      <c r="Q15231" t="s">
        <v>28</v>
      </c>
      <c r="R15231" t="s">
        <v>29</v>
      </c>
      <c r="S15231" t="s">
        <v>30</v>
      </c>
      <c r="T15231" t="s">
        <v>320</v>
      </c>
      <c r="U15231" t="s">
        <v>321</v>
      </c>
      <c r="V15231" t="s">
        <v>33</v>
      </c>
    </row>
    <row r="15232" spans="1:22">
      <c r="A15232" s="4">
        <v>46133</v>
      </c>
      <c r="B15232" t="s">
        <v>10920</v>
      </c>
      <c r="C15232" t="s">
        <v>23</v>
      </c>
      <c r="D15232">
        <v>3</v>
      </c>
      <c r="E15232">
        <v>21000</v>
      </c>
      <c r="F15232">
        <f>Table2[[#This Row],[Đơn Giá Chuẩn]]*Table2[[#This Row],[Tổng số lượng bán]]</f>
        <v>63000</v>
      </c>
      <c r="G15232">
        <v>0</v>
      </c>
      <c r="H15232">
        <f>Table2[[#This Row],[Doanh số bán]]-Table2[[#This Row],[Chiết khấu]]</f>
        <v>63000</v>
      </c>
      <c r="K15232" t="s">
        <v>24</v>
      </c>
      <c r="L15232">
        <v>0</v>
      </c>
      <c r="M15232" t="s">
        <v>319</v>
      </c>
      <c r="N15232" t="s">
        <v>26</v>
      </c>
      <c r="O15232">
        <v>0</v>
      </c>
      <c r="P15232" t="s">
        <v>27</v>
      </c>
      <c r="Q15232" t="s">
        <v>28</v>
      </c>
      <c r="R15232" t="s">
        <v>29</v>
      </c>
      <c r="S15232" t="s">
        <v>30</v>
      </c>
      <c r="T15232" t="s">
        <v>320</v>
      </c>
      <c r="U15232" t="s">
        <v>321</v>
      </c>
      <c r="V15232" t="s">
        <v>33</v>
      </c>
    </row>
    <row r="15233" spans="1:22">
      <c r="A15233" s="4">
        <v>46133</v>
      </c>
      <c r="B15233" t="s">
        <v>10921</v>
      </c>
      <c r="C15233" t="s">
        <v>23</v>
      </c>
      <c r="D15233">
        <v>1</v>
      </c>
      <c r="E15233">
        <v>47000</v>
      </c>
      <c r="F15233">
        <f>Table2[[#This Row],[Đơn Giá Chuẩn]]*Table2[[#This Row],[Tổng số lượng bán]]</f>
        <v>47000</v>
      </c>
      <c r="G15233">
        <v>0</v>
      </c>
      <c r="H15233">
        <f>Table2[[#This Row],[Doanh số bán]]-Table2[[#This Row],[Chiết khấu]]</f>
        <v>47000</v>
      </c>
      <c r="K15233" t="s">
        <v>24</v>
      </c>
      <c r="L15233">
        <v>0</v>
      </c>
      <c r="M15233" t="s">
        <v>319</v>
      </c>
      <c r="N15233" t="s">
        <v>26</v>
      </c>
      <c r="O15233">
        <v>0</v>
      </c>
      <c r="P15233" t="s">
        <v>913</v>
      </c>
      <c r="Q15233" t="s">
        <v>914</v>
      </c>
      <c r="R15233" t="s">
        <v>29</v>
      </c>
      <c r="S15233" t="s">
        <v>30</v>
      </c>
      <c r="T15233" t="s">
        <v>320</v>
      </c>
      <c r="U15233" t="s">
        <v>321</v>
      </c>
      <c r="V15233" t="s">
        <v>33</v>
      </c>
    </row>
    <row r="15234" spans="1:22">
      <c r="A15234" s="4">
        <v>46133</v>
      </c>
      <c r="B15234" t="s">
        <v>10922</v>
      </c>
      <c r="C15234" t="s">
        <v>23</v>
      </c>
      <c r="D15234">
        <v>1</v>
      </c>
      <c r="E15234">
        <v>25999.999999999996</v>
      </c>
      <c r="F15234">
        <f>Table2[[#This Row],[Đơn Giá Chuẩn]]*Table2[[#This Row],[Tổng số lượng bán]]</f>
        <v>25999.999999999996</v>
      </c>
      <c r="G15234">
        <v>0</v>
      </c>
      <c r="H15234">
        <f>Table2[[#This Row],[Doanh số bán]]-Table2[[#This Row],[Chiết khấu]]</f>
        <v>25999.999999999996</v>
      </c>
      <c r="K15234" t="s">
        <v>24</v>
      </c>
      <c r="L15234">
        <v>0</v>
      </c>
      <c r="M15234" t="s">
        <v>319</v>
      </c>
      <c r="N15234" t="s">
        <v>26</v>
      </c>
      <c r="O15234">
        <v>0</v>
      </c>
      <c r="P15234" t="s">
        <v>129</v>
      </c>
      <c r="Q15234" t="s">
        <v>130</v>
      </c>
      <c r="R15234" t="s">
        <v>29</v>
      </c>
      <c r="S15234" t="s">
        <v>30</v>
      </c>
      <c r="T15234" t="s">
        <v>320</v>
      </c>
      <c r="U15234" t="s">
        <v>321</v>
      </c>
      <c r="V15234" t="s">
        <v>33</v>
      </c>
    </row>
    <row r="15235" spans="1:22">
      <c r="A15235" s="4">
        <v>46133</v>
      </c>
      <c r="B15235" t="s">
        <v>10922</v>
      </c>
      <c r="C15235" t="s">
        <v>23</v>
      </c>
      <c r="D15235">
        <v>2</v>
      </c>
      <c r="E15235">
        <v>21000</v>
      </c>
      <c r="F15235">
        <f>Table2[[#This Row],[Đơn Giá Chuẩn]]*Table2[[#This Row],[Tổng số lượng bán]]</f>
        <v>42000</v>
      </c>
      <c r="G15235">
        <v>0</v>
      </c>
      <c r="H15235">
        <f>Table2[[#This Row],[Doanh số bán]]-Table2[[#This Row],[Chiết khấu]]</f>
        <v>42000</v>
      </c>
      <c r="K15235" t="s">
        <v>24</v>
      </c>
      <c r="L15235">
        <v>0</v>
      </c>
      <c r="M15235" t="s">
        <v>319</v>
      </c>
      <c r="N15235" t="s">
        <v>26</v>
      </c>
      <c r="O15235">
        <v>0</v>
      </c>
      <c r="P15235" t="s">
        <v>27</v>
      </c>
      <c r="Q15235" t="s">
        <v>28</v>
      </c>
      <c r="R15235" t="s">
        <v>29</v>
      </c>
      <c r="S15235" t="s">
        <v>30</v>
      </c>
      <c r="T15235" t="s">
        <v>320</v>
      </c>
      <c r="U15235" t="s">
        <v>321</v>
      </c>
      <c r="V15235" t="s">
        <v>33</v>
      </c>
    </row>
    <row r="15236" spans="1:22">
      <c r="A15236" s="4">
        <v>46133</v>
      </c>
      <c r="B15236" t="s">
        <v>10922</v>
      </c>
      <c r="C15236" t="s">
        <v>23</v>
      </c>
      <c r="D15236">
        <v>2</v>
      </c>
      <c r="E15236">
        <v>25999.999999999996</v>
      </c>
      <c r="F15236">
        <f>Table2[[#This Row],[Đơn Giá Chuẩn]]*Table2[[#This Row],[Tổng số lượng bán]]</f>
        <v>51999.999999999993</v>
      </c>
      <c r="G15236">
        <v>0</v>
      </c>
      <c r="H15236">
        <f>Table2[[#This Row],[Doanh số bán]]-Table2[[#This Row],[Chiết khấu]]</f>
        <v>51999.999999999993</v>
      </c>
      <c r="K15236" t="s">
        <v>24</v>
      </c>
      <c r="L15236">
        <v>0</v>
      </c>
      <c r="M15236" t="s">
        <v>319</v>
      </c>
      <c r="N15236" t="s">
        <v>26</v>
      </c>
      <c r="O15236">
        <v>0</v>
      </c>
      <c r="P15236" t="s">
        <v>47</v>
      </c>
      <c r="Q15236" t="s">
        <v>48</v>
      </c>
      <c r="R15236" t="s">
        <v>29</v>
      </c>
      <c r="S15236" t="s">
        <v>30</v>
      </c>
      <c r="T15236" t="s">
        <v>320</v>
      </c>
      <c r="U15236" t="s">
        <v>321</v>
      </c>
      <c r="V15236" t="s">
        <v>33</v>
      </c>
    </row>
    <row r="15237" spans="1:22">
      <c r="A15237" s="4">
        <v>46133</v>
      </c>
      <c r="B15237" t="s">
        <v>10923</v>
      </c>
      <c r="C15237" t="s">
        <v>23</v>
      </c>
      <c r="D15237">
        <v>1</v>
      </c>
      <c r="E15237">
        <v>21000</v>
      </c>
      <c r="F15237">
        <f>Table2[[#This Row],[Đơn Giá Chuẩn]]*Table2[[#This Row],[Tổng số lượng bán]]</f>
        <v>21000</v>
      </c>
      <c r="G15237">
        <v>0</v>
      </c>
      <c r="H15237">
        <f>Table2[[#This Row],[Doanh số bán]]-Table2[[#This Row],[Chiết khấu]]</f>
        <v>21000</v>
      </c>
      <c r="K15237" t="s">
        <v>24</v>
      </c>
      <c r="L15237">
        <v>0</v>
      </c>
      <c r="M15237" t="s">
        <v>319</v>
      </c>
      <c r="N15237" t="s">
        <v>26</v>
      </c>
      <c r="O15237">
        <v>0</v>
      </c>
      <c r="P15237" t="s">
        <v>27</v>
      </c>
      <c r="Q15237" t="s">
        <v>28</v>
      </c>
      <c r="R15237" t="s">
        <v>29</v>
      </c>
      <c r="S15237" t="s">
        <v>30</v>
      </c>
      <c r="T15237" t="s">
        <v>320</v>
      </c>
      <c r="U15237" t="s">
        <v>321</v>
      </c>
      <c r="V15237" t="s">
        <v>33</v>
      </c>
    </row>
    <row r="15238" spans="1:22">
      <c r="A15238" s="4">
        <v>46133</v>
      </c>
      <c r="B15238" t="s">
        <v>10924</v>
      </c>
      <c r="C15238" t="s">
        <v>23</v>
      </c>
      <c r="D15238">
        <v>1</v>
      </c>
      <c r="E15238">
        <v>62000</v>
      </c>
      <c r="F15238">
        <f>Table2[[#This Row],[Đơn Giá Chuẩn]]*Table2[[#This Row],[Tổng số lượng bán]]</f>
        <v>62000</v>
      </c>
      <c r="G15238">
        <v>0</v>
      </c>
      <c r="H15238">
        <f>Table2[[#This Row],[Doanh số bán]]-Table2[[#This Row],[Chiết khấu]]</f>
        <v>62000</v>
      </c>
      <c r="K15238" t="s">
        <v>24</v>
      </c>
      <c r="L15238">
        <v>0</v>
      </c>
      <c r="M15238" t="s">
        <v>319</v>
      </c>
      <c r="N15238" t="s">
        <v>26</v>
      </c>
      <c r="O15238">
        <v>0</v>
      </c>
      <c r="P15238" t="s">
        <v>199</v>
      </c>
      <c r="Q15238" t="s">
        <v>200</v>
      </c>
      <c r="R15238" t="s">
        <v>29</v>
      </c>
      <c r="S15238" t="s">
        <v>30</v>
      </c>
      <c r="T15238" t="s">
        <v>320</v>
      </c>
      <c r="U15238" t="s">
        <v>321</v>
      </c>
      <c r="V15238" t="s">
        <v>33</v>
      </c>
    </row>
    <row r="15239" spans="1:22">
      <c r="A15239" s="4">
        <v>46133</v>
      </c>
      <c r="B15239" t="s">
        <v>10925</v>
      </c>
      <c r="C15239" t="s">
        <v>23</v>
      </c>
      <c r="D15239">
        <v>1</v>
      </c>
      <c r="E15239">
        <v>42000</v>
      </c>
      <c r="F15239">
        <f>Table2[[#This Row],[Đơn Giá Chuẩn]]*Table2[[#This Row],[Tổng số lượng bán]]</f>
        <v>42000</v>
      </c>
      <c r="G15239">
        <v>0</v>
      </c>
      <c r="H15239">
        <f>Table2[[#This Row],[Doanh số bán]]-Table2[[#This Row],[Chiết khấu]]</f>
        <v>42000</v>
      </c>
      <c r="K15239" t="s">
        <v>24</v>
      </c>
      <c r="L15239">
        <v>0</v>
      </c>
      <c r="M15239" t="s">
        <v>319</v>
      </c>
      <c r="N15239" t="s">
        <v>26</v>
      </c>
      <c r="O15239">
        <v>0</v>
      </c>
      <c r="P15239" t="s">
        <v>94</v>
      </c>
      <c r="Q15239" t="s">
        <v>95</v>
      </c>
      <c r="R15239" t="s">
        <v>29</v>
      </c>
      <c r="S15239" t="s">
        <v>30</v>
      </c>
      <c r="T15239" t="s">
        <v>320</v>
      </c>
      <c r="U15239" t="s">
        <v>321</v>
      </c>
      <c r="V15239" t="s">
        <v>33</v>
      </c>
    </row>
    <row r="15240" spans="1:22">
      <c r="A15240" s="4">
        <v>46133</v>
      </c>
      <c r="B15240" t="s">
        <v>10926</v>
      </c>
      <c r="C15240" t="s">
        <v>23</v>
      </c>
      <c r="D15240">
        <v>1</v>
      </c>
      <c r="E15240">
        <v>21000</v>
      </c>
      <c r="F15240">
        <f>Table2[[#This Row],[Đơn Giá Chuẩn]]*Table2[[#This Row],[Tổng số lượng bán]]</f>
        <v>21000</v>
      </c>
      <c r="G15240">
        <v>0</v>
      </c>
      <c r="H15240">
        <f>Table2[[#This Row],[Doanh số bán]]-Table2[[#This Row],[Chiết khấu]]</f>
        <v>21000</v>
      </c>
      <c r="K15240" t="s">
        <v>24</v>
      </c>
      <c r="L15240">
        <v>0</v>
      </c>
      <c r="M15240" t="s">
        <v>319</v>
      </c>
      <c r="N15240" t="s">
        <v>26</v>
      </c>
      <c r="O15240">
        <v>0</v>
      </c>
      <c r="P15240" t="s">
        <v>27</v>
      </c>
      <c r="Q15240" t="s">
        <v>28</v>
      </c>
      <c r="R15240" t="s">
        <v>29</v>
      </c>
      <c r="S15240" t="s">
        <v>30</v>
      </c>
      <c r="T15240" t="s">
        <v>320</v>
      </c>
      <c r="U15240" t="s">
        <v>321</v>
      </c>
      <c r="V15240" t="s">
        <v>33</v>
      </c>
    </row>
    <row r="15241" spans="1:22">
      <c r="A15241" s="4">
        <v>46133</v>
      </c>
      <c r="B15241" t="s">
        <v>10927</v>
      </c>
      <c r="C15241" t="s">
        <v>23</v>
      </c>
      <c r="D15241">
        <v>1</v>
      </c>
      <c r="E15241">
        <v>25999.999999999996</v>
      </c>
      <c r="F15241">
        <f>Table2[[#This Row],[Đơn Giá Chuẩn]]*Table2[[#This Row],[Tổng số lượng bán]]</f>
        <v>25999.999999999996</v>
      </c>
      <c r="G15241">
        <v>0</v>
      </c>
      <c r="H15241">
        <f>Table2[[#This Row],[Doanh số bán]]-Table2[[#This Row],[Chiết khấu]]</f>
        <v>25999.999999999996</v>
      </c>
      <c r="K15241" t="s">
        <v>24</v>
      </c>
      <c r="L15241">
        <v>0</v>
      </c>
      <c r="M15241" t="s">
        <v>319</v>
      </c>
      <c r="N15241" t="s">
        <v>26</v>
      </c>
      <c r="O15241">
        <v>0</v>
      </c>
      <c r="P15241" t="s">
        <v>47</v>
      </c>
      <c r="Q15241" t="s">
        <v>48</v>
      </c>
      <c r="R15241" t="s">
        <v>29</v>
      </c>
      <c r="S15241" t="s">
        <v>30</v>
      </c>
      <c r="T15241" t="s">
        <v>320</v>
      </c>
      <c r="U15241" t="s">
        <v>321</v>
      </c>
      <c r="V15241" t="s">
        <v>33</v>
      </c>
    </row>
    <row r="15242" spans="1:22">
      <c r="A15242" s="4">
        <v>46133</v>
      </c>
      <c r="B15242" t="s">
        <v>10927</v>
      </c>
      <c r="C15242" t="s">
        <v>23</v>
      </c>
      <c r="D15242">
        <v>2</v>
      </c>
      <c r="E15242">
        <v>21000</v>
      </c>
      <c r="F15242">
        <f>Table2[[#This Row],[Đơn Giá Chuẩn]]*Table2[[#This Row],[Tổng số lượng bán]]</f>
        <v>42000</v>
      </c>
      <c r="G15242">
        <v>0</v>
      </c>
      <c r="H15242">
        <f>Table2[[#This Row],[Doanh số bán]]-Table2[[#This Row],[Chiết khấu]]</f>
        <v>42000</v>
      </c>
      <c r="K15242" t="s">
        <v>24</v>
      </c>
      <c r="L15242">
        <v>0</v>
      </c>
      <c r="M15242" t="s">
        <v>319</v>
      </c>
      <c r="N15242" t="s">
        <v>26</v>
      </c>
      <c r="O15242">
        <v>0</v>
      </c>
      <c r="P15242" t="s">
        <v>27</v>
      </c>
      <c r="Q15242" t="s">
        <v>28</v>
      </c>
      <c r="R15242" t="s">
        <v>29</v>
      </c>
      <c r="S15242" t="s">
        <v>30</v>
      </c>
      <c r="T15242" t="s">
        <v>320</v>
      </c>
      <c r="U15242" t="s">
        <v>321</v>
      </c>
      <c r="V15242" t="s">
        <v>33</v>
      </c>
    </row>
    <row r="15243" spans="1:22">
      <c r="A15243" s="4">
        <v>46133</v>
      </c>
      <c r="B15243" t="s">
        <v>10928</v>
      </c>
      <c r="C15243" t="s">
        <v>23</v>
      </c>
      <c r="D15243">
        <v>1</v>
      </c>
      <c r="E15243">
        <v>25999.999999999996</v>
      </c>
      <c r="F15243">
        <f>Table2[[#This Row],[Đơn Giá Chuẩn]]*Table2[[#This Row],[Tổng số lượng bán]]</f>
        <v>25999.999999999996</v>
      </c>
      <c r="G15243">
        <v>0</v>
      </c>
      <c r="H15243">
        <f>Table2[[#This Row],[Doanh số bán]]-Table2[[#This Row],[Chiết khấu]]</f>
        <v>25999.999999999996</v>
      </c>
      <c r="K15243" t="s">
        <v>24</v>
      </c>
      <c r="L15243">
        <v>0</v>
      </c>
      <c r="M15243" t="s">
        <v>319</v>
      </c>
      <c r="N15243" t="s">
        <v>26</v>
      </c>
      <c r="O15243">
        <v>0</v>
      </c>
      <c r="P15243" t="s">
        <v>47</v>
      </c>
      <c r="Q15243" t="s">
        <v>48</v>
      </c>
      <c r="R15243" t="s">
        <v>29</v>
      </c>
      <c r="S15243" t="s">
        <v>30</v>
      </c>
      <c r="T15243" t="s">
        <v>320</v>
      </c>
      <c r="U15243" t="s">
        <v>321</v>
      </c>
      <c r="V15243" t="s">
        <v>33</v>
      </c>
    </row>
    <row r="15244" spans="1:22">
      <c r="A15244" s="4">
        <v>46133</v>
      </c>
      <c r="B15244" t="s">
        <v>10928</v>
      </c>
      <c r="C15244" t="s">
        <v>23</v>
      </c>
      <c r="D15244">
        <v>1</v>
      </c>
      <c r="E15244">
        <v>21000</v>
      </c>
      <c r="F15244">
        <f>Table2[[#This Row],[Đơn Giá Chuẩn]]*Table2[[#This Row],[Tổng số lượng bán]]</f>
        <v>21000</v>
      </c>
      <c r="G15244">
        <v>0</v>
      </c>
      <c r="H15244">
        <f>Table2[[#This Row],[Doanh số bán]]-Table2[[#This Row],[Chiết khấu]]</f>
        <v>21000</v>
      </c>
      <c r="K15244" t="s">
        <v>24</v>
      </c>
      <c r="L15244">
        <v>0</v>
      </c>
      <c r="M15244" t="s">
        <v>319</v>
      </c>
      <c r="N15244" t="s">
        <v>26</v>
      </c>
      <c r="O15244">
        <v>0</v>
      </c>
      <c r="P15244" t="s">
        <v>27</v>
      </c>
      <c r="Q15244" t="s">
        <v>28</v>
      </c>
      <c r="R15244" t="s">
        <v>29</v>
      </c>
      <c r="S15244" t="s">
        <v>30</v>
      </c>
      <c r="T15244" t="s">
        <v>320</v>
      </c>
      <c r="U15244" t="s">
        <v>321</v>
      </c>
      <c r="V15244" t="s">
        <v>33</v>
      </c>
    </row>
    <row r="15245" spans="1:22">
      <c r="A15245" s="4">
        <v>46133</v>
      </c>
      <c r="B15245" t="s">
        <v>10929</v>
      </c>
      <c r="C15245" t="s">
        <v>23</v>
      </c>
      <c r="D15245">
        <v>1</v>
      </c>
      <c r="E15245">
        <v>25999.999999999996</v>
      </c>
      <c r="F15245">
        <f>Table2[[#This Row],[Đơn Giá Chuẩn]]*Table2[[#This Row],[Tổng số lượng bán]]</f>
        <v>25999.999999999996</v>
      </c>
      <c r="G15245">
        <v>0</v>
      </c>
      <c r="H15245">
        <f>Table2[[#This Row],[Doanh số bán]]-Table2[[#This Row],[Chiết khấu]]</f>
        <v>25999.999999999996</v>
      </c>
      <c r="K15245" t="s">
        <v>24</v>
      </c>
      <c r="L15245">
        <v>0</v>
      </c>
      <c r="M15245" t="s">
        <v>319</v>
      </c>
      <c r="N15245" t="s">
        <v>26</v>
      </c>
      <c r="O15245">
        <v>0</v>
      </c>
      <c r="P15245" t="s">
        <v>47</v>
      </c>
      <c r="Q15245" t="s">
        <v>48</v>
      </c>
      <c r="R15245" t="s">
        <v>29</v>
      </c>
      <c r="S15245" t="s">
        <v>30</v>
      </c>
      <c r="T15245" t="s">
        <v>320</v>
      </c>
      <c r="U15245" t="s">
        <v>321</v>
      </c>
      <c r="V15245" t="s">
        <v>33</v>
      </c>
    </row>
    <row r="15246" spans="1:22">
      <c r="A15246" s="4">
        <v>46133</v>
      </c>
      <c r="B15246" t="s">
        <v>10930</v>
      </c>
      <c r="C15246" t="s">
        <v>23</v>
      </c>
      <c r="D15246">
        <v>2</v>
      </c>
      <c r="E15246">
        <v>21000</v>
      </c>
      <c r="F15246">
        <f>Table2[[#This Row],[Đơn Giá Chuẩn]]*Table2[[#This Row],[Tổng số lượng bán]]</f>
        <v>42000</v>
      </c>
      <c r="G15246">
        <v>0</v>
      </c>
      <c r="H15246">
        <f>Table2[[#This Row],[Doanh số bán]]-Table2[[#This Row],[Chiết khấu]]</f>
        <v>42000</v>
      </c>
      <c r="K15246" t="s">
        <v>24</v>
      </c>
      <c r="L15246">
        <v>0</v>
      </c>
      <c r="M15246" t="s">
        <v>319</v>
      </c>
      <c r="N15246" t="s">
        <v>26</v>
      </c>
      <c r="O15246">
        <v>0</v>
      </c>
      <c r="P15246" t="s">
        <v>27</v>
      </c>
      <c r="Q15246" t="s">
        <v>28</v>
      </c>
      <c r="R15246" t="s">
        <v>29</v>
      </c>
      <c r="S15246" t="s">
        <v>30</v>
      </c>
      <c r="T15246" t="s">
        <v>320</v>
      </c>
      <c r="U15246" t="s">
        <v>321</v>
      </c>
      <c r="V15246" t="s">
        <v>33</v>
      </c>
    </row>
    <row r="15247" spans="1:22">
      <c r="A15247" s="4">
        <v>46133</v>
      </c>
      <c r="B15247" t="s">
        <v>10930</v>
      </c>
      <c r="C15247" t="s">
        <v>23</v>
      </c>
      <c r="D15247">
        <v>1</v>
      </c>
      <c r="E15247">
        <v>25999.999999999996</v>
      </c>
      <c r="F15247">
        <f>Table2[[#This Row],[Đơn Giá Chuẩn]]*Table2[[#This Row],[Tổng số lượng bán]]</f>
        <v>25999.999999999996</v>
      </c>
      <c r="G15247">
        <v>0</v>
      </c>
      <c r="H15247">
        <f>Table2[[#This Row],[Doanh số bán]]-Table2[[#This Row],[Chiết khấu]]</f>
        <v>25999.999999999996</v>
      </c>
      <c r="K15247" t="s">
        <v>24</v>
      </c>
      <c r="L15247">
        <v>0</v>
      </c>
      <c r="M15247" t="s">
        <v>319</v>
      </c>
      <c r="N15247" t="s">
        <v>26</v>
      </c>
      <c r="O15247">
        <v>0</v>
      </c>
      <c r="P15247" t="s">
        <v>47</v>
      </c>
      <c r="Q15247" t="s">
        <v>48</v>
      </c>
      <c r="R15247" t="s">
        <v>29</v>
      </c>
      <c r="S15247" t="s">
        <v>30</v>
      </c>
      <c r="T15247" t="s">
        <v>320</v>
      </c>
      <c r="U15247" t="s">
        <v>321</v>
      </c>
      <c r="V15247" t="s">
        <v>33</v>
      </c>
    </row>
    <row r="15248" spans="1:22">
      <c r="A15248" s="4">
        <v>46133</v>
      </c>
      <c r="B15248" t="s">
        <v>10931</v>
      </c>
      <c r="C15248" t="s">
        <v>23</v>
      </c>
      <c r="D15248">
        <v>1</v>
      </c>
      <c r="E15248">
        <v>25999.999999999996</v>
      </c>
      <c r="F15248">
        <f>Table2[[#This Row],[Đơn Giá Chuẩn]]*Table2[[#This Row],[Tổng số lượng bán]]</f>
        <v>25999.999999999996</v>
      </c>
      <c r="G15248">
        <v>0</v>
      </c>
      <c r="H15248">
        <f>Table2[[#This Row],[Doanh số bán]]-Table2[[#This Row],[Chiết khấu]]</f>
        <v>25999.999999999996</v>
      </c>
      <c r="K15248" t="s">
        <v>24</v>
      </c>
      <c r="L15248">
        <v>0</v>
      </c>
      <c r="M15248" t="s">
        <v>319</v>
      </c>
      <c r="N15248" t="s">
        <v>26</v>
      </c>
      <c r="O15248">
        <v>0</v>
      </c>
      <c r="P15248" t="s">
        <v>47</v>
      </c>
      <c r="Q15248" t="s">
        <v>48</v>
      </c>
      <c r="R15248" t="s">
        <v>29</v>
      </c>
      <c r="S15248" t="s">
        <v>30</v>
      </c>
      <c r="T15248" t="s">
        <v>320</v>
      </c>
      <c r="U15248" t="s">
        <v>321</v>
      </c>
      <c r="V15248" t="s">
        <v>33</v>
      </c>
    </row>
    <row r="15249" spans="1:22">
      <c r="A15249" s="4">
        <v>46133</v>
      </c>
      <c r="B15249" t="s">
        <v>10931</v>
      </c>
      <c r="C15249" t="s">
        <v>23</v>
      </c>
      <c r="D15249">
        <v>1</v>
      </c>
      <c r="E15249">
        <v>21000</v>
      </c>
      <c r="F15249">
        <f>Table2[[#This Row],[Đơn Giá Chuẩn]]*Table2[[#This Row],[Tổng số lượng bán]]</f>
        <v>21000</v>
      </c>
      <c r="G15249">
        <v>0</v>
      </c>
      <c r="H15249">
        <f>Table2[[#This Row],[Doanh số bán]]-Table2[[#This Row],[Chiết khấu]]</f>
        <v>21000</v>
      </c>
      <c r="K15249" t="s">
        <v>24</v>
      </c>
      <c r="L15249">
        <v>0</v>
      </c>
      <c r="M15249" t="s">
        <v>319</v>
      </c>
      <c r="N15249" t="s">
        <v>26</v>
      </c>
      <c r="O15249">
        <v>0</v>
      </c>
      <c r="P15249" t="s">
        <v>27</v>
      </c>
      <c r="Q15249" t="s">
        <v>28</v>
      </c>
      <c r="R15249" t="s">
        <v>29</v>
      </c>
      <c r="S15249" t="s">
        <v>30</v>
      </c>
      <c r="T15249" t="s">
        <v>320</v>
      </c>
      <c r="U15249" t="s">
        <v>321</v>
      </c>
      <c r="V15249" t="s">
        <v>33</v>
      </c>
    </row>
    <row r="15250" spans="1:22">
      <c r="A15250" s="4">
        <v>46133</v>
      </c>
      <c r="B15250" t="s">
        <v>10931</v>
      </c>
      <c r="C15250" t="s">
        <v>23</v>
      </c>
      <c r="D15250">
        <v>1</v>
      </c>
      <c r="E15250">
        <v>47000</v>
      </c>
      <c r="F15250">
        <f>Table2[[#This Row],[Đơn Giá Chuẩn]]*Table2[[#This Row],[Tổng số lượng bán]]</f>
        <v>47000</v>
      </c>
      <c r="G15250">
        <v>0</v>
      </c>
      <c r="H15250">
        <f>Table2[[#This Row],[Doanh số bán]]-Table2[[#This Row],[Chiết khấu]]</f>
        <v>47000</v>
      </c>
      <c r="K15250" t="s">
        <v>24</v>
      </c>
      <c r="L15250">
        <v>0</v>
      </c>
      <c r="M15250" t="s">
        <v>319</v>
      </c>
      <c r="N15250" t="s">
        <v>26</v>
      </c>
      <c r="O15250">
        <v>0</v>
      </c>
      <c r="P15250" t="s">
        <v>876</v>
      </c>
      <c r="Q15250" t="s">
        <v>877</v>
      </c>
      <c r="R15250" t="s">
        <v>29</v>
      </c>
      <c r="S15250" t="s">
        <v>59</v>
      </c>
      <c r="T15250" t="s">
        <v>320</v>
      </c>
      <c r="U15250" t="s">
        <v>321</v>
      </c>
      <c r="V15250" t="s">
        <v>33</v>
      </c>
    </row>
    <row r="15251" spans="1:22">
      <c r="A15251" s="4">
        <v>46133</v>
      </c>
      <c r="B15251" t="s">
        <v>10931</v>
      </c>
      <c r="C15251" t="s">
        <v>23</v>
      </c>
      <c r="D15251">
        <v>1</v>
      </c>
      <c r="E15251">
        <v>42000</v>
      </c>
      <c r="F15251">
        <f>Table2[[#This Row],[Đơn Giá Chuẩn]]*Table2[[#This Row],[Tổng số lượng bán]]</f>
        <v>42000</v>
      </c>
      <c r="G15251">
        <v>0</v>
      </c>
      <c r="H15251">
        <f>Table2[[#This Row],[Doanh số bán]]-Table2[[#This Row],[Chiết khấu]]</f>
        <v>42000</v>
      </c>
      <c r="K15251" t="s">
        <v>24</v>
      </c>
      <c r="L15251">
        <v>0</v>
      </c>
      <c r="M15251" t="s">
        <v>319</v>
      </c>
      <c r="N15251" t="s">
        <v>26</v>
      </c>
      <c r="O15251">
        <v>0</v>
      </c>
      <c r="P15251" t="s">
        <v>977</v>
      </c>
      <c r="Q15251" t="s">
        <v>978</v>
      </c>
      <c r="R15251" t="s">
        <v>29</v>
      </c>
      <c r="S15251" t="s">
        <v>59</v>
      </c>
      <c r="T15251" t="s">
        <v>320</v>
      </c>
      <c r="U15251" t="s">
        <v>321</v>
      </c>
      <c r="V15251" t="s">
        <v>33</v>
      </c>
    </row>
    <row r="15252" spans="1:22">
      <c r="A15252" s="4">
        <v>46133</v>
      </c>
      <c r="B15252" t="s">
        <v>10932</v>
      </c>
      <c r="C15252" t="s">
        <v>23</v>
      </c>
      <c r="D15252">
        <v>2</v>
      </c>
      <c r="E15252">
        <v>21000</v>
      </c>
      <c r="F15252">
        <f>Table2[[#This Row],[Đơn Giá Chuẩn]]*Table2[[#This Row],[Tổng số lượng bán]]</f>
        <v>42000</v>
      </c>
      <c r="G15252">
        <v>0</v>
      </c>
      <c r="H15252">
        <f>Table2[[#This Row],[Doanh số bán]]-Table2[[#This Row],[Chiết khấu]]</f>
        <v>42000</v>
      </c>
      <c r="K15252" t="s">
        <v>24</v>
      </c>
      <c r="L15252">
        <v>0</v>
      </c>
      <c r="M15252" t="s">
        <v>319</v>
      </c>
      <c r="N15252" t="s">
        <v>26</v>
      </c>
      <c r="O15252">
        <v>0</v>
      </c>
      <c r="P15252" t="s">
        <v>27</v>
      </c>
      <c r="Q15252" t="s">
        <v>28</v>
      </c>
      <c r="R15252" t="s">
        <v>29</v>
      </c>
      <c r="S15252" t="s">
        <v>30</v>
      </c>
      <c r="T15252" t="s">
        <v>320</v>
      </c>
      <c r="U15252" t="s">
        <v>321</v>
      </c>
      <c r="V15252" t="s">
        <v>33</v>
      </c>
    </row>
    <row r="15253" spans="1:22">
      <c r="A15253" s="4">
        <v>46133</v>
      </c>
      <c r="B15253" t="s">
        <v>10933</v>
      </c>
      <c r="C15253" t="s">
        <v>23</v>
      </c>
      <c r="D15253">
        <v>1</v>
      </c>
      <c r="E15253">
        <v>25999.999999999996</v>
      </c>
      <c r="F15253">
        <f>Table2[[#This Row],[Đơn Giá Chuẩn]]*Table2[[#This Row],[Tổng số lượng bán]]</f>
        <v>25999.999999999996</v>
      </c>
      <c r="G15253">
        <v>0</v>
      </c>
      <c r="H15253">
        <f>Table2[[#This Row],[Doanh số bán]]-Table2[[#This Row],[Chiết khấu]]</f>
        <v>25999.999999999996</v>
      </c>
      <c r="K15253" t="s">
        <v>24</v>
      </c>
      <c r="L15253">
        <v>0</v>
      </c>
      <c r="M15253" t="s">
        <v>319</v>
      </c>
      <c r="N15253" t="s">
        <v>26</v>
      </c>
      <c r="O15253">
        <v>0</v>
      </c>
      <c r="P15253" t="s">
        <v>129</v>
      </c>
      <c r="Q15253" t="s">
        <v>130</v>
      </c>
      <c r="R15253" t="s">
        <v>29</v>
      </c>
      <c r="S15253" t="s">
        <v>30</v>
      </c>
      <c r="T15253" t="s">
        <v>320</v>
      </c>
      <c r="U15253" t="s">
        <v>321</v>
      </c>
      <c r="V15253" t="s">
        <v>33</v>
      </c>
    </row>
    <row r="15254" spans="1:22">
      <c r="A15254" s="4">
        <v>46133</v>
      </c>
      <c r="B15254" t="s">
        <v>10934</v>
      </c>
      <c r="C15254" t="s">
        <v>23</v>
      </c>
      <c r="D15254">
        <v>2</v>
      </c>
      <c r="E15254">
        <v>21000</v>
      </c>
      <c r="F15254">
        <f>Table2[[#This Row],[Đơn Giá Chuẩn]]*Table2[[#This Row],[Tổng số lượng bán]]</f>
        <v>42000</v>
      </c>
      <c r="G15254">
        <v>0</v>
      </c>
      <c r="H15254">
        <f>Table2[[#This Row],[Doanh số bán]]-Table2[[#This Row],[Chiết khấu]]</f>
        <v>42000</v>
      </c>
      <c r="K15254" t="s">
        <v>24</v>
      </c>
      <c r="L15254">
        <v>0</v>
      </c>
      <c r="M15254" t="s">
        <v>319</v>
      </c>
      <c r="N15254" t="s">
        <v>26</v>
      </c>
      <c r="O15254">
        <v>0</v>
      </c>
      <c r="P15254" t="s">
        <v>27</v>
      </c>
      <c r="Q15254" t="s">
        <v>28</v>
      </c>
      <c r="R15254" t="s">
        <v>29</v>
      </c>
      <c r="S15254" t="s">
        <v>30</v>
      </c>
      <c r="T15254" t="s">
        <v>320</v>
      </c>
      <c r="U15254" t="s">
        <v>321</v>
      </c>
      <c r="V15254" t="s">
        <v>33</v>
      </c>
    </row>
    <row r="15255" spans="1:22">
      <c r="A15255" s="4">
        <v>46133</v>
      </c>
      <c r="B15255" t="s">
        <v>10935</v>
      </c>
      <c r="C15255" t="s">
        <v>23</v>
      </c>
      <c r="D15255">
        <v>1</v>
      </c>
      <c r="E15255">
        <v>21000</v>
      </c>
      <c r="F15255">
        <f>Table2[[#This Row],[Đơn Giá Chuẩn]]*Table2[[#This Row],[Tổng số lượng bán]]</f>
        <v>21000</v>
      </c>
      <c r="G15255">
        <v>0</v>
      </c>
      <c r="H15255">
        <f>Table2[[#This Row],[Doanh số bán]]-Table2[[#This Row],[Chiết khấu]]</f>
        <v>21000</v>
      </c>
      <c r="K15255" t="s">
        <v>24</v>
      </c>
      <c r="L15255">
        <v>0</v>
      </c>
      <c r="M15255" t="s">
        <v>319</v>
      </c>
      <c r="N15255" t="s">
        <v>26</v>
      </c>
      <c r="O15255">
        <v>0</v>
      </c>
      <c r="P15255" t="s">
        <v>27</v>
      </c>
      <c r="Q15255" t="s">
        <v>28</v>
      </c>
      <c r="R15255" t="s">
        <v>29</v>
      </c>
      <c r="S15255" t="s">
        <v>30</v>
      </c>
      <c r="T15255" t="s">
        <v>320</v>
      </c>
      <c r="U15255" t="s">
        <v>321</v>
      </c>
      <c r="V15255" t="s">
        <v>33</v>
      </c>
    </row>
    <row r="15256" spans="1:22">
      <c r="A15256" s="4">
        <v>46133</v>
      </c>
      <c r="B15256" t="s">
        <v>10935</v>
      </c>
      <c r="C15256" t="s">
        <v>23</v>
      </c>
      <c r="D15256">
        <v>2</v>
      </c>
      <c r="E15256">
        <v>25999.999999999996</v>
      </c>
      <c r="F15256">
        <f>Table2[[#This Row],[Đơn Giá Chuẩn]]*Table2[[#This Row],[Tổng số lượng bán]]</f>
        <v>51999.999999999993</v>
      </c>
      <c r="G15256">
        <v>0</v>
      </c>
      <c r="H15256">
        <f>Table2[[#This Row],[Doanh số bán]]-Table2[[#This Row],[Chiết khấu]]</f>
        <v>51999.999999999993</v>
      </c>
      <c r="K15256" t="s">
        <v>24</v>
      </c>
      <c r="L15256">
        <v>0</v>
      </c>
      <c r="M15256" t="s">
        <v>319</v>
      </c>
      <c r="N15256" t="s">
        <v>26</v>
      </c>
      <c r="O15256">
        <v>0</v>
      </c>
      <c r="P15256" t="s">
        <v>47</v>
      </c>
      <c r="Q15256" t="s">
        <v>48</v>
      </c>
      <c r="R15256" t="s">
        <v>29</v>
      </c>
      <c r="S15256" t="s">
        <v>30</v>
      </c>
      <c r="T15256" t="s">
        <v>320</v>
      </c>
      <c r="U15256" t="s">
        <v>321</v>
      </c>
      <c r="V15256" t="s">
        <v>33</v>
      </c>
    </row>
    <row r="15257" spans="1:22">
      <c r="A15257" s="4">
        <v>46134</v>
      </c>
      <c r="B15257" t="s">
        <v>10936</v>
      </c>
      <c r="C15257" t="s">
        <v>2500</v>
      </c>
      <c r="D15257">
        <v>1</v>
      </c>
      <c r="E15257">
        <v>302000</v>
      </c>
      <c r="F15257">
        <f>Table2[[#This Row],[Đơn Giá Chuẩn]]*Table2[[#This Row],[Tổng số lượng bán]]</f>
        <v>302000</v>
      </c>
      <c r="G15257">
        <v>97222</v>
      </c>
      <c r="H15257">
        <f>Table2[[#This Row],[Doanh số bán]]-Table2[[#This Row],[Chiết khấu]]</f>
        <v>204778</v>
      </c>
      <c r="K15257" t="s">
        <v>24</v>
      </c>
      <c r="L15257">
        <v>1</v>
      </c>
      <c r="M15257" t="s">
        <v>918</v>
      </c>
      <c r="N15257" t="s">
        <v>919</v>
      </c>
      <c r="O15257">
        <v>1</v>
      </c>
      <c r="P15257" t="s">
        <v>84</v>
      </c>
      <c r="Q15257" t="s">
        <v>85</v>
      </c>
      <c r="R15257" t="s">
        <v>41</v>
      </c>
      <c r="S15257" t="s">
        <v>42</v>
      </c>
      <c r="T15257" t="s">
        <v>922</v>
      </c>
      <c r="U15257" t="s">
        <v>923</v>
      </c>
      <c r="V15257" t="s">
        <v>33</v>
      </c>
    </row>
    <row r="15258" spans="1:22">
      <c r="A15258" s="4">
        <v>46133</v>
      </c>
      <c r="B15258" t="s">
        <v>10937</v>
      </c>
      <c r="C15258" t="s">
        <v>23</v>
      </c>
      <c r="D15258">
        <v>1</v>
      </c>
      <c r="E15258">
        <v>25999.999999999996</v>
      </c>
      <c r="F15258">
        <f>Table2[[#This Row],[Đơn Giá Chuẩn]]*Table2[[#This Row],[Tổng số lượng bán]]</f>
        <v>25999.999999999996</v>
      </c>
      <c r="G15258">
        <v>0</v>
      </c>
      <c r="H15258">
        <f>Table2[[#This Row],[Doanh số bán]]-Table2[[#This Row],[Chiết khấu]]</f>
        <v>25999.999999999996</v>
      </c>
      <c r="K15258" t="s">
        <v>24</v>
      </c>
      <c r="L15258">
        <v>0</v>
      </c>
      <c r="M15258" t="s">
        <v>319</v>
      </c>
      <c r="N15258" t="s">
        <v>26</v>
      </c>
      <c r="O15258">
        <v>0</v>
      </c>
      <c r="P15258" t="s">
        <v>47</v>
      </c>
      <c r="Q15258" t="s">
        <v>48</v>
      </c>
      <c r="R15258" t="s">
        <v>29</v>
      </c>
      <c r="S15258" t="s">
        <v>30</v>
      </c>
      <c r="T15258" t="s">
        <v>320</v>
      </c>
      <c r="U15258" t="s">
        <v>321</v>
      </c>
      <c r="V15258" t="s">
        <v>33</v>
      </c>
    </row>
    <row r="15259" spans="1:22">
      <c r="A15259" s="4">
        <v>46133</v>
      </c>
      <c r="B15259" t="s">
        <v>10937</v>
      </c>
      <c r="C15259" t="s">
        <v>23</v>
      </c>
      <c r="D15259">
        <v>1</v>
      </c>
      <c r="E15259">
        <v>32000</v>
      </c>
      <c r="F15259">
        <f>Table2[[#This Row],[Đơn Giá Chuẩn]]*Table2[[#This Row],[Tổng số lượng bán]]</f>
        <v>32000</v>
      </c>
      <c r="G15259">
        <v>0</v>
      </c>
      <c r="H15259">
        <f>Table2[[#This Row],[Doanh số bán]]-Table2[[#This Row],[Chiết khấu]]</f>
        <v>32000</v>
      </c>
      <c r="K15259" t="s">
        <v>24</v>
      </c>
      <c r="L15259">
        <v>0</v>
      </c>
      <c r="M15259" t="s">
        <v>319</v>
      </c>
      <c r="N15259" t="s">
        <v>26</v>
      </c>
      <c r="O15259">
        <v>0</v>
      </c>
      <c r="P15259" t="s">
        <v>873</v>
      </c>
      <c r="Q15259" t="s">
        <v>874</v>
      </c>
      <c r="R15259" t="s">
        <v>29</v>
      </c>
      <c r="S15259" t="s">
        <v>30</v>
      </c>
      <c r="T15259" t="s">
        <v>320</v>
      </c>
      <c r="U15259" t="s">
        <v>321</v>
      </c>
      <c r="V15259" t="s">
        <v>33</v>
      </c>
    </row>
    <row r="15260" spans="1:22">
      <c r="A15260" s="4">
        <v>46133</v>
      </c>
      <c r="B15260" t="s">
        <v>10938</v>
      </c>
      <c r="C15260" t="s">
        <v>23</v>
      </c>
      <c r="D15260">
        <v>1</v>
      </c>
      <c r="E15260">
        <v>21000</v>
      </c>
      <c r="F15260">
        <f>Table2[[#This Row],[Đơn Giá Chuẩn]]*Table2[[#This Row],[Tổng số lượng bán]]</f>
        <v>21000</v>
      </c>
      <c r="G15260">
        <v>0</v>
      </c>
      <c r="H15260">
        <f>Table2[[#This Row],[Doanh số bán]]-Table2[[#This Row],[Chiết khấu]]</f>
        <v>21000</v>
      </c>
      <c r="K15260" t="s">
        <v>24</v>
      </c>
      <c r="L15260">
        <v>0</v>
      </c>
      <c r="M15260" t="s">
        <v>319</v>
      </c>
      <c r="N15260" t="s">
        <v>26</v>
      </c>
      <c r="O15260">
        <v>0</v>
      </c>
      <c r="P15260" t="s">
        <v>27</v>
      </c>
      <c r="Q15260" t="s">
        <v>28</v>
      </c>
      <c r="R15260" t="s">
        <v>29</v>
      </c>
      <c r="S15260" t="s">
        <v>30</v>
      </c>
      <c r="T15260" t="s">
        <v>320</v>
      </c>
      <c r="U15260" t="s">
        <v>321</v>
      </c>
      <c r="V15260" t="s">
        <v>33</v>
      </c>
    </row>
    <row r="15261" spans="1:22">
      <c r="A15261" s="4">
        <v>46134</v>
      </c>
      <c r="B15261" t="s">
        <v>10936</v>
      </c>
      <c r="C15261" t="s">
        <v>2500</v>
      </c>
      <c r="D15261">
        <v>1</v>
      </c>
      <c r="E15261">
        <v>402000</v>
      </c>
      <c r="F15261">
        <f>Table2[[#This Row],[Đơn Giá Chuẩn]]*Table2[[#This Row],[Tổng số lượng bán]]</f>
        <v>402000</v>
      </c>
      <c r="G15261">
        <v>129630</v>
      </c>
      <c r="H15261">
        <f>Table2[[#This Row],[Doanh số bán]]-Table2[[#This Row],[Chiết khấu]]</f>
        <v>272370</v>
      </c>
      <c r="K15261" t="s">
        <v>24</v>
      </c>
      <c r="L15261">
        <v>1</v>
      </c>
      <c r="M15261" t="s">
        <v>918</v>
      </c>
      <c r="N15261" t="s">
        <v>919</v>
      </c>
      <c r="O15261">
        <v>1</v>
      </c>
      <c r="P15261" t="s">
        <v>411</v>
      </c>
      <c r="Q15261" t="s">
        <v>412</v>
      </c>
      <c r="R15261" t="s">
        <v>41</v>
      </c>
      <c r="S15261" t="s">
        <v>42</v>
      </c>
      <c r="T15261" t="s">
        <v>922</v>
      </c>
      <c r="U15261" t="s">
        <v>923</v>
      </c>
      <c r="V15261" t="s">
        <v>33</v>
      </c>
    </row>
    <row r="15262" spans="1:22">
      <c r="A15262" s="4">
        <v>46135</v>
      </c>
      <c r="B15262" t="s">
        <v>10939</v>
      </c>
      <c r="C15262" t="s">
        <v>2568</v>
      </c>
      <c r="D15262">
        <v>10</v>
      </c>
      <c r="E15262">
        <v>186999.99968000001</v>
      </c>
      <c r="F15262">
        <f>Table2[[#This Row],[Đơn Giá Chuẩn]]*Table2[[#This Row],[Tổng số lượng bán]]</f>
        <v>1869999.9968000001</v>
      </c>
      <c r="G15262">
        <v>0</v>
      </c>
      <c r="H15262">
        <f>Table2[[#This Row],[Doanh số bán]]-Table2[[#This Row],[Chiết khấu]]</f>
        <v>1869999.9968000001</v>
      </c>
      <c r="I15262">
        <v>0</v>
      </c>
      <c r="J15262">
        <v>0</v>
      </c>
      <c r="K15262" t="s">
        <v>2217</v>
      </c>
      <c r="L15262">
        <v>1</v>
      </c>
      <c r="M15262" t="s">
        <v>37</v>
      </c>
      <c r="N15262" t="s">
        <v>919</v>
      </c>
      <c r="O15262">
        <v>10</v>
      </c>
      <c r="P15262" t="s">
        <v>2511</v>
      </c>
      <c r="Q15262" t="s">
        <v>2512</v>
      </c>
      <c r="R15262" t="s">
        <v>41</v>
      </c>
      <c r="S15262" t="s">
        <v>42</v>
      </c>
      <c r="T15262" t="s">
        <v>2597</v>
      </c>
      <c r="U15262" t="s">
        <v>2598</v>
      </c>
      <c r="V15262" t="s">
        <v>45</v>
      </c>
    </row>
    <row r="15263" spans="1:22">
      <c r="A15263" s="4">
        <v>46133</v>
      </c>
      <c r="B15263" t="s">
        <v>10940</v>
      </c>
      <c r="C15263" t="s">
        <v>23</v>
      </c>
      <c r="D15263">
        <v>1</v>
      </c>
      <c r="E15263">
        <v>52000</v>
      </c>
      <c r="F15263">
        <f>Table2[[#This Row],[Đơn Giá Chuẩn]]*Table2[[#This Row],[Tổng số lượng bán]]</f>
        <v>52000</v>
      </c>
      <c r="G15263">
        <v>16204</v>
      </c>
      <c r="H15263">
        <f>Table2[[#This Row],[Doanh số bán]]-Table2[[#This Row],[Chiết khấu]]</f>
        <v>35796</v>
      </c>
      <c r="K15263" t="s">
        <v>24</v>
      </c>
      <c r="L15263">
        <v>0</v>
      </c>
      <c r="M15263" t="s">
        <v>918</v>
      </c>
      <c r="N15263" t="s">
        <v>919</v>
      </c>
      <c r="O15263">
        <v>0</v>
      </c>
      <c r="P15263" t="s">
        <v>1775</v>
      </c>
      <c r="Q15263" t="s">
        <v>1776</v>
      </c>
      <c r="R15263" t="s">
        <v>29</v>
      </c>
      <c r="S15263" t="s">
        <v>56</v>
      </c>
      <c r="T15263" t="s">
        <v>922</v>
      </c>
      <c r="U15263" t="s">
        <v>923</v>
      </c>
      <c r="V15263" t="s">
        <v>33</v>
      </c>
    </row>
    <row r="15264" spans="1:22">
      <c r="A15264" s="4">
        <v>46133</v>
      </c>
      <c r="B15264" t="s">
        <v>10941</v>
      </c>
      <c r="C15264" t="s">
        <v>23</v>
      </c>
      <c r="D15264">
        <v>1</v>
      </c>
      <c r="E15264">
        <v>52000</v>
      </c>
      <c r="F15264">
        <f>Table2[[#This Row],[Đơn Giá Chuẩn]]*Table2[[#This Row],[Tổng số lượng bán]]</f>
        <v>52000</v>
      </c>
      <c r="G15264">
        <v>0</v>
      </c>
      <c r="H15264">
        <f>Table2[[#This Row],[Doanh số bán]]-Table2[[#This Row],[Chiết khấu]]</f>
        <v>52000</v>
      </c>
      <c r="K15264" t="s">
        <v>24</v>
      </c>
      <c r="L15264">
        <v>0</v>
      </c>
      <c r="M15264" t="s">
        <v>918</v>
      </c>
      <c r="N15264" t="s">
        <v>919</v>
      </c>
      <c r="O15264">
        <v>0</v>
      </c>
      <c r="P15264" t="s">
        <v>1730</v>
      </c>
      <c r="Q15264" t="s">
        <v>1731</v>
      </c>
      <c r="R15264" t="s">
        <v>29</v>
      </c>
      <c r="S15264" t="s">
        <v>30</v>
      </c>
      <c r="T15264" t="s">
        <v>922</v>
      </c>
      <c r="U15264" t="s">
        <v>923</v>
      </c>
      <c r="V15264" t="s">
        <v>33</v>
      </c>
    </row>
    <row r="15265" spans="1:22">
      <c r="A15265" s="4">
        <v>46133</v>
      </c>
      <c r="B15265" t="s">
        <v>10942</v>
      </c>
      <c r="C15265" t="s">
        <v>23</v>
      </c>
      <c r="D15265">
        <v>1</v>
      </c>
      <c r="E15265">
        <v>42000</v>
      </c>
      <c r="F15265">
        <f>Table2[[#This Row],[Đơn Giá Chuẩn]]*Table2[[#This Row],[Tổng số lượng bán]]</f>
        <v>42000</v>
      </c>
      <c r="G15265">
        <v>12963</v>
      </c>
      <c r="H15265">
        <f>Table2[[#This Row],[Doanh số bán]]-Table2[[#This Row],[Chiết khấu]]</f>
        <v>29037</v>
      </c>
      <c r="K15265" t="s">
        <v>24</v>
      </c>
      <c r="L15265">
        <v>0</v>
      </c>
      <c r="M15265" t="s">
        <v>918</v>
      </c>
      <c r="N15265" t="s">
        <v>919</v>
      </c>
      <c r="O15265">
        <v>0</v>
      </c>
      <c r="P15265" t="s">
        <v>1771</v>
      </c>
      <c r="Q15265" t="s">
        <v>1772</v>
      </c>
      <c r="R15265" t="s">
        <v>29</v>
      </c>
      <c r="S15265" t="s">
        <v>30</v>
      </c>
      <c r="T15265" t="s">
        <v>922</v>
      </c>
      <c r="U15265" t="s">
        <v>923</v>
      </c>
      <c r="V15265" t="s">
        <v>33</v>
      </c>
    </row>
    <row r="15266" spans="1:22">
      <c r="A15266" s="4">
        <v>46133</v>
      </c>
      <c r="B15266" t="s">
        <v>10943</v>
      </c>
      <c r="C15266" t="s">
        <v>23</v>
      </c>
      <c r="D15266">
        <v>1</v>
      </c>
      <c r="E15266">
        <v>52000</v>
      </c>
      <c r="F15266">
        <f>Table2[[#This Row],[Đơn Giá Chuẩn]]*Table2[[#This Row],[Tổng số lượng bán]]</f>
        <v>52000</v>
      </c>
      <c r="G15266">
        <v>0</v>
      </c>
      <c r="H15266">
        <f>Table2[[#This Row],[Doanh số bán]]-Table2[[#This Row],[Chiết khấu]]</f>
        <v>52000</v>
      </c>
      <c r="K15266" t="s">
        <v>24</v>
      </c>
      <c r="L15266">
        <v>0</v>
      </c>
      <c r="M15266" t="s">
        <v>918</v>
      </c>
      <c r="N15266" t="s">
        <v>919</v>
      </c>
      <c r="O15266">
        <v>0</v>
      </c>
      <c r="P15266" t="s">
        <v>1730</v>
      </c>
      <c r="Q15266" t="s">
        <v>1731</v>
      </c>
      <c r="R15266" t="s">
        <v>29</v>
      </c>
      <c r="S15266" t="s">
        <v>30</v>
      </c>
      <c r="T15266" t="s">
        <v>922</v>
      </c>
      <c r="U15266" t="s">
        <v>923</v>
      </c>
      <c r="V15266" t="s">
        <v>33</v>
      </c>
    </row>
    <row r="15267" spans="1:22">
      <c r="A15267" s="4">
        <v>46133</v>
      </c>
      <c r="B15267" t="s">
        <v>10944</v>
      </c>
      <c r="C15267" t="s">
        <v>23</v>
      </c>
      <c r="D15267">
        <v>1</v>
      </c>
      <c r="E15267">
        <v>42000</v>
      </c>
      <c r="F15267">
        <f>Table2[[#This Row],[Đơn Giá Chuẩn]]*Table2[[#This Row],[Tổng số lượng bán]]</f>
        <v>42000</v>
      </c>
      <c r="G15267">
        <v>12963</v>
      </c>
      <c r="H15267">
        <f>Table2[[#This Row],[Doanh số bán]]-Table2[[#This Row],[Chiết khấu]]</f>
        <v>29037</v>
      </c>
      <c r="K15267" t="s">
        <v>24</v>
      </c>
      <c r="L15267">
        <v>0</v>
      </c>
      <c r="M15267" t="s">
        <v>918</v>
      </c>
      <c r="N15267" t="s">
        <v>919</v>
      </c>
      <c r="O15267">
        <v>0</v>
      </c>
      <c r="P15267" t="s">
        <v>1771</v>
      </c>
      <c r="Q15267" t="s">
        <v>1772</v>
      </c>
      <c r="R15267" t="s">
        <v>29</v>
      </c>
      <c r="S15267" t="s">
        <v>30</v>
      </c>
      <c r="T15267" t="s">
        <v>922</v>
      </c>
      <c r="U15267" t="s">
        <v>923</v>
      </c>
      <c r="V15267" t="s">
        <v>33</v>
      </c>
    </row>
    <row r="15268" spans="1:22">
      <c r="A15268" s="4">
        <v>46133</v>
      </c>
      <c r="B15268" t="s">
        <v>10945</v>
      </c>
      <c r="C15268" t="s">
        <v>23</v>
      </c>
      <c r="D15268">
        <v>1</v>
      </c>
      <c r="E15268">
        <v>52000</v>
      </c>
      <c r="F15268">
        <f>Table2[[#This Row],[Đơn Giá Chuẩn]]*Table2[[#This Row],[Tổng số lượng bán]]</f>
        <v>52000</v>
      </c>
      <c r="G15268">
        <v>16204</v>
      </c>
      <c r="H15268">
        <f>Table2[[#This Row],[Doanh số bán]]-Table2[[#This Row],[Chiết khấu]]</f>
        <v>35796</v>
      </c>
      <c r="K15268" t="s">
        <v>24</v>
      </c>
      <c r="L15268">
        <v>0</v>
      </c>
      <c r="M15268" t="s">
        <v>918</v>
      </c>
      <c r="N15268" t="s">
        <v>919</v>
      </c>
      <c r="O15268">
        <v>0</v>
      </c>
      <c r="P15268" t="s">
        <v>1730</v>
      </c>
      <c r="Q15268" t="s">
        <v>1731</v>
      </c>
      <c r="R15268" t="s">
        <v>29</v>
      </c>
      <c r="S15268" t="s">
        <v>30</v>
      </c>
      <c r="T15268" t="s">
        <v>922</v>
      </c>
      <c r="U15268" t="s">
        <v>923</v>
      </c>
      <c r="V15268" t="s">
        <v>33</v>
      </c>
    </row>
    <row r="15269" spans="1:22">
      <c r="A15269" s="4">
        <v>46133</v>
      </c>
      <c r="B15269" t="s">
        <v>10946</v>
      </c>
      <c r="C15269" t="s">
        <v>23</v>
      </c>
      <c r="D15269">
        <v>1</v>
      </c>
      <c r="E15269">
        <v>47000</v>
      </c>
      <c r="F15269">
        <f>Table2[[#This Row],[Đơn Giá Chuẩn]]*Table2[[#This Row],[Tổng số lượng bán]]</f>
        <v>47000</v>
      </c>
      <c r="G15269">
        <v>0</v>
      </c>
      <c r="H15269">
        <f>Table2[[#This Row],[Doanh số bán]]-Table2[[#This Row],[Chiết khấu]]</f>
        <v>47000</v>
      </c>
      <c r="K15269" t="s">
        <v>24</v>
      </c>
      <c r="L15269">
        <v>0</v>
      </c>
      <c r="M15269" t="s">
        <v>918</v>
      </c>
      <c r="N15269" t="s">
        <v>919</v>
      </c>
      <c r="O15269">
        <v>0</v>
      </c>
      <c r="P15269" t="s">
        <v>1740</v>
      </c>
      <c r="Q15269" t="s">
        <v>1741</v>
      </c>
      <c r="R15269" t="s">
        <v>29</v>
      </c>
      <c r="S15269" t="s">
        <v>30</v>
      </c>
      <c r="T15269" t="s">
        <v>922</v>
      </c>
      <c r="U15269" t="s">
        <v>923</v>
      </c>
      <c r="V15269" t="s">
        <v>33</v>
      </c>
    </row>
    <row r="15270" spans="1:22">
      <c r="A15270" s="4">
        <v>46133</v>
      </c>
      <c r="B15270" t="s">
        <v>10947</v>
      </c>
      <c r="C15270" t="s">
        <v>23</v>
      </c>
      <c r="D15270">
        <v>1</v>
      </c>
      <c r="E15270">
        <v>52000</v>
      </c>
      <c r="F15270">
        <f>Table2[[#This Row],[Đơn Giá Chuẩn]]*Table2[[#This Row],[Tổng số lượng bán]]</f>
        <v>52000</v>
      </c>
      <c r="G15270">
        <v>0</v>
      </c>
      <c r="H15270">
        <f>Table2[[#This Row],[Doanh số bán]]-Table2[[#This Row],[Chiết khấu]]</f>
        <v>52000</v>
      </c>
      <c r="K15270" t="s">
        <v>24</v>
      </c>
      <c r="L15270">
        <v>0</v>
      </c>
      <c r="M15270" t="s">
        <v>918</v>
      </c>
      <c r="N15270" t="s">
        <v>919</v>
      </c>
      <c r="O15270">
        <v>0</v>
      </c>
      <c r="P15270" t="s">
        <v>1730</v>
      </c>
      <c r="Q15270" t="s">
        <v>1731</v>
      </c>
      <c r="R15270" t="s">
        <v>29</v>
      </c>
      <c r="S15270" t="s">
        <v>30</v>
      </c>
      <c r="T15270" t="s">
        <v>922</v>
      </c>
      <c r="U15270" t="s">
        <v>923</v>
      </c>
      <c r="V15270" t="s">
        <v>33</v>
      </c>
    </row>
    <row r="15271" spans="1:22">
      <c r="A15271" s="4">
        <v>46133</v>
      </c>
      <c r="B15271" t="s">
        <v>10948</v>
      </c>
      <c r="C15271" t="s">
        <v>23</v>
      </c>
      <c r="D15271">
        <v>1</v>
      </c>
      <c r="E15271">
        <v>67000</v>
      </c>
      <c r="F15271">
        <f>Table2[[#This Row],[Đơn Giá Chuẩn]]*Table2[[#This Row],[Tổng số lượng bán]]</f>
        <v>67000</v>
      </c>
      <c r="G15271">
        <v>0</v>
      </c>
      <c r="H15271">
        <f>Table2[[#This Row],[Doanh số bán]]-Table2[[#This Row],[Chiết khấu]]</f>
        <v>67000</v>
      </c>
      <c r="K15271" t="s">
        <v>24</v>
      </c>
      <c r="L15271">
        <v>0</v>
      </c>
      <c r="M15271" t="s">
        <v>918</v>
      </c>
      <c r="N15271" t="s">
        <v>919</v>
      </c>
      <c r="O15271">
        <v>0</v>
      </c>
      <c r="P15271" t="s">
        <v>1756</v>
      </c>
      <c r="Q15271" t="s">
        <v>1757</v>
      </c>
      <c r="R15271" t="s">
        <v>29</v>
      </c>
      <c r="S15271" t="s">
        <v>30</v>
      </c>
      <c r="T15271" t="s">
        <v>922</v>
      </c>
      <c r="U15271" t="s">
        <v>923</v>
      </c>
      <c r="V15271" t="s">
        <v>33</v>
      </c>
    </row>
    <row r="15272" spans="1:22">
      <c r="A15272" s="4">
        <v>46133</v>
      </c>
      <c r="B15272" t="s">
        <v>10949</v>
      </c>
      <c r="C15272" t="s">
        <v>23</v>
      </c>
      <c r="D15272">
        <v>1</v>
      </c>
      <c r="E15272">
        <v>52000</v>
      </c>
      <c r="F15272">
        <f>Table2[[#This Row],[Đơn Giá Chuẩn]]*Table2[[#This Row],[Tổng số lượng bán]]</f>
        <v>52000</v>
      </c>
      <c r="G15272">
        <v>0</v>
      </c>
      <c r="H15272">
        <f>Table2[[#This Row],[Doanh số bán]]-Table2[[#This Row],[Chiết khấu]]</f>
        <v>52000</v>
      </c>
      <c r="K15272" t="s">
        <v>24</v>
      </c>
      <c r="L15272">
        <v>0</v>
      </c>
      <c r="M15272" t="s">
        <v>918</v>
      </c>
      <c r="N15272" t="s">
        <v>919</v>
      </c>
      <c r="O15272">
        <v>0</v>
      </c>
      <c r="P15272" t="s">
        <v>1783</v>
      </c>
      <c r="Q15272" t="s">
        <v>1784</v>
      </c>
      <c r="R15272" t="s">
        <v>29</v>
      </c>
      <c r="S15272" t="s">
        <v>59</v>
      </c>
      <c r="T15272" t="s">
        <v>922</v>
      </c>
      <c r="U15272" t="s">
        <v>923</v>
      </c>
      <c r="V15272" t="s">
        <v>33</v>
      </c>
    </row>
    <row r="15273" spans="1:22">
      <c r="A15273" s="4">
        <v>46133</v>
      </c>
      <c r="B15273" t="s">
        <v>10950</v>
      </c>
      <c r="C15273" t="s">
        <v>23</v>
      </c>
      <c r="D15273">
        <v>1</v>
      </c>
      <c r="E15273">
        <v>52000</v>
      </c>
      <c r="F15273">
        <f>Table2[[#This Row],[Đơn Giá Chuẩn]]*Table2[[#This Row],[Tổng số lượng bán]]</f>
        <v>52000</v>
      </c>
      <c r="G15273">
        <v>0</v>
      </c>
      <c r="H15273">
        <f>Table2[[#This Row],[Doanh số bán]]-Table2[[#This Row],[Chiết khấu]]</f>
        <v>52000</v>
      </c>
      <c r="K15273" t="s">
        <v>24</v>
      </c>
      <c r="L15273">
        <v>0</v>
      </c>
      <c r="M15273" t="s">
        <v>918</v>
      </c>
      <c r="N15273" t="s">
        <v>919</v>
      </c>
      <c r="O15273">
        <v>0</v>
      </c>
      <c r="P15273" t="s">
        <v>1730</v>
      </c>
      <c r="Q15273" t="s">
        <v>1731</v>
      </c>
      <c r="R15273" t="s">
        <v>29</v>
      </c>
      <c r="S15273" t="s">
        <v>30</v>
      </c>
      <c r="T15273" t="s">
        <v>922</v>
      </c>
      <c r="U15273" t="s">
        <v>923</v>
      </c>
      <c r="V15273" t="s">
        <v>33</v>
      </c>
    </row>
    <row r="15274" spans="1:22">
      <c r="A15274" s="4">
        <v>46133</v>
      </c>
      <c r="B15274" t="s">
        <v>10951</v>
      </c>
      <c r="C15274" t="s">
        <v>1735</v>
      </c>
      <c r="D15274">
        <v>1</v>
      </c>
      <c r="E15274">
        <v>32000</v>
      </c>
      <c r="F15274">
        <f>Table2[[#This Row],[Đơn Giá Chuẩn]]*Table2[[#This Row],[Tổng số lượng bán]]</f>
        <v>32000</v>
      </c>
      <c r="G15274">
        <v>0</v>
      </c>
      <c r="H15274">
        <f>Table2[[#This Row],[Doanh số bán]]-Table2[[#This Row],[Chiết khấu]]</f>
        <v>32000</v>
      </c>
      <c r="K15274" t="s">
        <v>24</v>
      </c>
      <c r="L15274">
        <v>0</v>
      </c>
      <c r="M15274" t="s">
        <v>918</v>
      </c>
      <c r="N15274" t="s">
        <v>919</v>
      </c>
      <c r="O15274">
        <v>0</v>
      </c>
      <c r="P15274" t="s">
        <v>1736</v>
      </c>
      <c r="Q15274" t="s">
        <v>1737</v>
      </c>
      <c r="R15274" t="s">
        <v>29</v>
      </c>
      <c r="S15274" t="s">
        <v>1738</v>
      </c>
      <c r="T15274" t="s">
        <v>922</v>
      </c>
      <c r="U15274" t="s">
        <v>923</v>
      </c>
      <c r="V15274" t="s">
        <v>33</v>
      </c>
    </row>
    <row r="15275" spans="1:22">
      <c r="A15275" s="4">
        <v>46133</v>
      </c>
      <c r="B15275" t="s">
        <v>10952</v>
      </c>
      <c r="C15275" t="s">
        <v>23</v>
      </c>
      <c r="D15275">
        <v>1</v>
      </c>
      <c r="E15275">
        <v>47000</v>
      </c>
      <c r="F15275">
        <f>Table2[[#This Row],[Đơn Giá Chuẩn]]*Table2[[#This Row],[Tổng số lượng bán]]</f>
        <v>47000</v>
      </c>
      <c r="G15275">
        <v>0</v>
      </c>
      <c r="H15275">
        <f>Table2[[#This Row],[Doanh số bán]]-Table2[[#This Row],[Chiết khấu]]</f>
        <v>47000</v>
      </c>
      <c r="K15275" t="s">
        <v>24</v>
      </c>
      <c r="L15275">
        <v>0</v>
      </c>
      <c r="M15275" t="s">
        <v>918</v>
      </c>
      <c r="N15275" t="s">
        <v>919</v>
      </c>
      <c r="O15275">
        <v>0</v>
      </c>
      <c r="P15275" t="s">
        <v>1996</v>
      </c>
      <c r="Q15275" t="s">
        <v>1997</v>
      </c>
      <c r="R15275" t="s">
        <v>29</v>
      </c>
      <c r="S15275" t="s">
        <v>30</v>
      </c>
      <c r="T15275" t="s">
        <v>922</v>
      </c>
      <c r="U15275" t="s">
        <v>923</v>
      </c>
      <c r="V15275" t="s">
        <v>33</v>
      </c>
    </row>
    <row r="15276" spans="1:22">
      <c r="A15276" s="4">
        <v>46133</v>
      </c>
      <c r="B15276" t="s">
        <v>10952</v>
      </c>
      <c r="C15276" t="s">
        <v>23</v>
      </c>
      <c r="D15276">
        <v>1</v>
      </c>
      <c r="E15276">
        <v>42000</v>
      </c>
      <c r="F15276">
        <f>Table2[[#This Row],[Đơn Giá Chuẩn]]*Table2[[#This Row],[Tổng số lượng bán]]</f>
        <v>42000</v>
      </c>
      <c r="G15276">
        <v>0</v>
      </c>
      <c r="H15276">
        <f>Table2[[#This Row],[Doanh số bán]]-Table2[[#This Row],[Chiết khấu]]</f>
        <v>42000</v>
      </c>
      <c r="K15276" t="s">
        <v>24</v>
      </c>
      <c r="L15276">
        <v>0</v>
      </c>
      <c r="M15276" t="s">
        <v>918</v>
      </c>
      <c r="N15276" t="s">
        <v>919</v>
      </c>
      <c r="O15276">
        <v>0</v>
      </c>
      <c r="P15276" t="s">
        <v>1960</v>
      </c>
      <c r="Q15276" t="s">
        <v>1961</v>
      </c>
      <c r="R15276" t="s">
        <v>29</v>
      </c>
      <c r="S15276" t="s">
        <v>30</v>
      </c>
      <c r="T15276" t="s">
        <v>922</v>
      </c>
      <c r="U15276" t="s">
        <v>923</v>
      </c>
      <c r="V15276" t="s">
        <v>33</v>
      </c>
    </row>
    <row r="15277" spans="1:22">
      <c r="A15277" s="4">
        <v>46133</v>
      </c>
      <c r="B15277" t="s">
        <v>10953</v>
      </c>
      <c r="C15277" t="s">
        <v>1840</v>
      </c>
      <c r="D15277">
        <v>1</v>
      </c>
      <c r="E15277">
        <v>31454.545454545456</v>
      </c>
      <c r="F15277">
        <f>Table2[[#This Row],[Đơn Giá Chuẩn]]*Table2[[#This Row],[Tổng số lượng bán]]</f>
        <v>31454.545454545456</v>
      </c>
      <c r="G15277">
        <v>0</v>
      </c>
      <c r="H15277">
        <f>Table2[[#This Row],[Doanh số bán]]-Table2[[#This Row],[Chiết khấu]]</f>
        <v>31454.545454545456</v>
      </c>
      <c r="K15277" t="s">
        <v>24</v>
      </c>
      <c r="L15277">
        <v>0</v>
      </c>
      <c r="M15277" t="s">
        <v>918</v>
      </c>
      <c r="N15277" t="s">
        <v>919</v>
      </c>
      <c r="O15277">
        <v>0</v>
      </c>
      <c r="P15277" t="s">
        <v>1841</v>
      </c>
      <c r="Q15277" t="s">
        <v>1842</v>
      </c>
      <c r="R15277" t="s">
        <v>29</v>
      </c>
      <c r="S15277" t="s">
        <v>1738</v>
      </c>
      <c r="T15277" t="s">
        <v>922</v>
      </c>
      <c r="U15277" t="s">
        <v>923</v>
      </c>
      <c r="V15277" t="s">
        <v>33</v>
      </c>
    </row>
    <row r="15278" spans="1:22">
      <c r="A15278" s="4">
        <v>46133</v>
      </c>
      <c r="B15278" t="s">
        <v>10954</v>
      </c>
      <c r="C15278" t="s">
        <v>23</v>
      </c>
      <c r="D15278">
        <v>1</v>
      </c>
      <c r="E15278">
        <v>62000</v>
      </c>
      <c r="F15278">
        <f>Table2[[#This Row],[Đơn Giá Chuẩn]]*Table2[[#This Row],[Tổng số lượng bán]]</f>
        <v>62000</v>
      </c>
      <c r="G15278">
        <v>0</v>
      </c>
      <c r="H15278">
        <f>Table2[[#This Row],[Doanh số bán]]-Table2[[#This Row],[Chiết khấu]]</f>
        <v>62000</v>
      </c>
      <c r="K15278" t="s">
        <v>24</v>
      </c>
      <c r="L15278">
        <v>0</v>
      </c>
      <c r="M15278" t="s">
        <v>918</v>
      </c>
      <c r="N15278" t="s">
        <v>919</v>
      </c>
      <c r="O15278">
        <v>0</v>
      </c>
      <c r="P15278" t="s">
        <v>1806</v>
      </c>
      <c r="Q15278" t="s">
        <v>1807</v>
      </c>
      <c r="R15278" t="s">
        <v>29</v>
      </c>
      <c r="S15278" t="s">
        <v>30</v>
      </c>
      <c r="T15278" t="s">
        <v>922</v>
      </c>
      <c r="U15278" t="s">
        <v>923</v>
      </c>
      <c r="V15278" t="s">
        <v>33</v>
      </c>
    </row>
    <row r="15279" spans="1:22">
      <c r="A15279" s="4">
        <v>46133</v>
      </c>
      <c r="B15279" t="s">
        <v>10955</v>
      </c>
      <c r="C15279" t="s">
        <v>23</v>
      </c>
      <c r="D15279">
        <v>1</v>
      </c>
      <c r="E15279">
        <v>67000</v>
      </c>
      <c r="F15279">
        <f>Table2[[#This Row],[Đơn Giá Chuẩn]]*Table2[[#This Row],[Tổng số lượng bán]]</f>
        <v>67000</v>
      </c>
      <c r="G15279">
        <v>0</v>
      </c>
      <c r="H15279">
        <f>Table2[[#This Row],[Doanh số bán]]-Table2[[#This Row],[Chiết khấu]]</f>
        <v>67000</v>
      </c>
      <c r="K15279" t="s">
        <v>24</v>
      </c>
      <c r="L15279">
        <v>0</v>
      </c>
      <c r="M15279" t="s">
        <v>918</v>
      </c>
      <c r="N15279" t="s">
        <v>919</v>
      </c>
      <c r="O15279">
        <v>0</v>
      </c>
      <c r="P15279" t="s">
        <v>1763</v>
      </c>
      <c r="Q15279" t="s">
        <v>1764</v>
      </c>
      <c r="R15279" t="s">
        <v>29</v>
      </c>
      <c r="S15279" t="s">
        <v>30</v>
      </c>
      <c r="T15279" t="s">
        <v>922</v>
      </c>
      <c r="U15279" t="s">
        <v>923</v>
      </c>
      <c r="V15279" t="s">
        <v>33</v>
      </c>
    </row>
    <row r="15280" spans="1:22">
      <c r="A15280" s="4">
        <v>46133</v>
      </c>
      <c r="B15280" t="s">
        <v>10956</v>
      </c>
      <c r="C15280" t="s">
        <v>23</v>
      </c>
      <c r="D15280">
        <v>1</v>
      </c>
      <c r="E15280">
        <v>52000</v>
      </c>
      <c r="F15280">
        <f>Table2[[#This Row],[Đơn Giá Chuẩn]]*Table2[[#This Row],[Tổng số lượng bán]]</f>
        <v>52000</v>
      </c>
      <c r="G15280">
        <v>0</v>
      </c>
      <c r="H15280">
        <f>Table2[[#This Row],[Doanh số bán]]-Table2[[#This Row],[Chiết khấu]]</f>
        <v>52000</v>
      </c>
      <c r="K15280" t="s">
        <v>24</v>
      </c>
      <c r="L15280">
        <v>0</v>
      </c>
      <c r="M15280" t="s">
        <v>918</v>
      </c>
      <c r="N15280" t="s">
        <v>919</v>
      </c>
      <c r="O15280">
        <v>0</v>
      </c>
      <c r="P15280" t="s">
        <v>1788</v>
      </c>
      <c r="Q15280" t="s">
        <v>1789</v>
      </c>
      <c r="R15280" t="s">
        <v>29</v>
      </c>
      <c r="S15280" t="s">
        <v>59</v>
      </c>
      <c r="T15280" t="s">
        <v>922</v>
      </c>
      <c r="U15280" t="s">
        <v>923</v>
      </c>
      <c r="V15280" t="s">
        <v>33</v>
      </c>
    </row>
    <row r="15281" spans="1:22">
      <c r="A15281" s="4">
        <v>46133</v>
      </c>
      <c r="B15281" t="s">
        <v>10956</v>
      </c>
      <c r="C15281" t="s">
        <v>23</v>
      </c>
      <c r="D15281">
        <v>1</v>
      </c>
      <c r="E15281">
        <v>42000</v>
      </c>
      <c r="F15281">
        <f>Table2[[#This Row],[Đơn Giá Chuẩn]]*Table2[[#This Row],[Tổng số lượng bán]]</f>
        <v>42000</v>
      </c>
      <c r="G15281">
        <v>0</v>
      </c>
      <c r="H15281">
        <f>Table2[[#This Row],[Doanh số bán]]-Table2[[#This Row],[Chiết khấu]]</f>
        <v>42000</v>
      </c>
      <c r="K15281" t="s">
        <v>24</v>
      </c>
      <c r="L15281">
        <v>0</v>
      </c>
      <c r="M15281" t="s">
        <v>918</v>
      </c>
      <c r="N15281" t="s">
        <v>919</v>
      </c>
      <c r="O15281">
        <v>0</v>
      </c>
      <c r="P15281" t="s">
        <v>1960</v>
      </c>
      <c r="Q15281" t="s">
        <v>1961</v>
      </c>
      <c r="R15281" t="s">
        <v>29</v>
      </c>
      <c r="S15281" t="s">
        <v>30</v>
      </c>
      <c r="T15281" t="s">
        <v>922</v>
      </c>
      <c r="U15281" t="s">
        <v>923</v>
      </c>
      <c r="V15281" t="s">
        <v>33</v>
      </c>
    </row>
    <row r="15282" spans="1:22">
      <c r="A15282" s="4">
        <v>46133</v>
      </c>
      <c r="B15282" t="s">
        <v>10957</v>
      </c>
      <c r="C15282" t="s">
        <v>1735</v>
      </c>
      <c r="D15282">
        <v>1</v>
      </c>
      <c r="E15282">
        <v>32000</v>
      </c>
      <c r="F15282">
        <f>Table2[[#This Row],[Đơn Giá Chuẩn]]*Table2[[#This Row],[Tổng số lượng bán]]</f>
        <v>32000</v>
      </c>
      <c r="G15282">
        <v>0</v>
      </c>
      <c r="H15282">
        <f>Table2[[#This Row],[Doanh số bán]]-Table2[[#This Row],[Chiết khấu]]</f>
        <v>32000</v>
      </c>
      <c r="K15282" t="s">
        <v>24</v>
      </c>
      <c r="L15282">
        <v>0</v>
      </c>
      <c r="M15282" t="s">
        <v>918</v>
      </c>
      <c r="N15282" t="s">
        <v>919</v>
      </c>
      <c r="O15282">
        <v>0</v>
      </c>
      <c r="P15282" t="s">
        <v>1736</v>
      </c>
      <c r="Q15282" t="s">
        <v>1737</v>
      </c>
      <c r="R15282" t="s">
        <v>29</v>
      </c>
      <c r="S15282" t="s">
        <v>1738</v>
      </c>
      <c r="T15282" t="s">
        <v>922</v>
      </c>
      <c r="U15282" t="s">
        <v>923</v>
      </c>
      <c r="V15282" t="s">
        <v>33</v>
      </c>
    </row>
    <row r="15283" spans="1:22">
      <c r="A15283" s="4">
        <v>46135</v>
      </c>
      <c r="B15283" t="s">
        <v>10958</v>
      </c>
      <c r="C15283" t="s">
        <v>2568</v>
      </c>
      <c r="D15283">
        <v>5</v>
      </c>
      <c r="E15283">
        <v>340000.00004000001</v>
      </c>
      <c r="F15283">
        <f>Table2[[#This Row],[Đơn Giá Chuẩn]]*Table2[[#This Row],[Tổng số lượng bán]]</f>
        <v>1700000.0002000001</v>
      </c>
      <c r="G15283">
        <v>0</v>
      </c>
      <c r="H15283">
        <f>Table2[[#This Row],[Doanh số bán]]-Table2[[#This Row],[Chiết khấu]]</f>
        <v>1700000.0002000001</v>
      </c>
      <c r="I15283">
        <v>0</v>
      </c>
      <c r="J15283">
        <v>0</v>
      </c>
      <c r="K15283" t="s">
        <v>36</v>
      </c>
      <c r="L15283">
        <v>1</v>
      </c>
      <c r="M15283" t="s">
        <v>37</v>
      </c>
      <c r="N15283" t="s">
        <v>38</v>
      </c>
      <c r="O15283">
        <v>5</v>
      </c>
      <c r="P15283" t="s">
        <v>2504</v>
      </c>
      <c r="Q15283" t="s">
        <v>2505</v>
      </c>
      <c r="R15283" t="s">
        <v>41</v>
      </c>
      <c r="S15283" t="s">
        <v>42</v>
      </c>
      <c r="T15283" t="s">
        <v>3623</v>
      </c>
      <c r="U15283" t="s">
        <v>3624</v>
      </c>
      <c r="V15283" t="s">
        <v>45</v>
      </c>
    </row>
    <row r="15284" spans="1:22">
      <c r="A15284" s="4">
        <v>46133</v>
      </c>
      <c r="B15284" t="s">
        <v>10959</v>
      </c>
      <c r="C15284" t="s">
        <v>1735</v>
      </c>
      <c r="D15284">
        <v>1</v>
      </c>
      <c r="E15284">
        <v>32000</v>
      </c>
      <c r="F15284">
        <f>Table2[[#This Row],[Đơn Giá Chuẩn]]*Table2[[#This Row],[Tổng số lượng bán]]</f>
        <v>32000</v>
      </c>
      <c r="G15284">
        <v>0</v>
      </c>
      <c r="H15284">
        <f>Table2[[#This Row],[Doanh số bán]]-Table2[[#This Row],[Chiết khấu]]</f>
        <v>32000</v>
      </c>
      <c r="K15284" t="s">
        <v>24</v>
      </c>
      <c r="L15284">
        <v>0</v>
      </c>
      <c r="M15284" t="s">
        <v>918</v>
      </c>
      <c r="N15284" t="s">
        <v>919</v>
      </c>
      <c r="O15284">
        <v>0</v>
      </c>
      <c r="P15284" t="s">
        <v>1736</v>
      </c>
      <c r="Q15284" t="s">
        <v>1737</v>
      </c>
      <c r="R15284" t="s">
        <v>29</v>
      </c>
      <c r="S15284" t="s">
        <v>1738</v>
      </c>
      <c r="T15284" t="s">
        <v>922</v>
      </c>
      <c r="U15284" t="s">
        <v>923</v>
      </c>
      <c r="V15284" t="s">
        <v>33</v>
      </c>
    </row>
    <row r="15285" spans="1:22">
      <c r="A15285" s="4">
        <v>46133</v>
      </c>
      <c r="B15285" t="s">
        <v>10960</v>
      </c>
      <c r="C15285" t="s">
        <v>1840</v>
      </c>
      <c r="D15285">
        <v>1</v>
      </c>
      <c r="E15285">
        <v>31454.545454545456</v>
      </c>
      <c r="F15285">
        <f>Table2[[#This Row],[Đơn Giá Chuẩn]]*Table2[[#This Row],[Tổng số lượng bán]]</f>
        <v>31454.545454545456</v>
      </c>
      <c r="G15285">
        <v>0</v>
      </c>
      <c r="H15285">
        <f>Table2[[#This Row],[Doanh số bán]]-Table2[[#This Row],[Chiết khấu]]</f>
        <v>31454.545454545456</v>
      </c>
      <c r="K15285" t="s">
        <v>24</v>
      </c>
      <c r="L15285">
        <v>0</v>
      </c>
      <c r="M15285" t="s">
        <v>918</v>
      </c>
      <c r="N15285" t="s">
        <v>919</v>
      </c>
      <c r="O15285">
        <v>0</v>
      </c>
      <c r="P15285" t="s">
        <v>1841</v>
      </c>
      <c r="Q15285" t="s">
        <v>1842</v>
      </c>
      <c r="R15285" t="s">
        <v>29</v>
      </c>
      <c r="S15285" t="s">
        <v>1738</v>
      </c>
      <c r="T15285" t="s">
        <v>922</v>
      </c>
      <c r="U15285" t="s">
        <v>923</v>
      </c>
      <c r="V15285" t="s">
        <v>33</v>
      </c>
    </row>
    <row r="15286" spans="1:22">
      <c r="A15286" s="4">
        <v>46133</v>
      </c>
      <c r="B15286" t="s">
        <v>10961</v>
      </c>
      <c r="C15286" t="s">
        <v>23</v>
      </c>
      <c r="D15286">
        <v>1</v>
      </c>
      <c r="E15286">
        <v>51000</v>
      </c>
      <c r="F15286">
        <f>Table2[[#This Row],[Đơn Giá Chuẩn]]*Table2[[#This Row],[Tổng số lượng bán]]</f>
        <v>51000</v>
      </c>
      <c r="G15286">
        <v>0</v>
      </c>
      <c r="H15286">
        <f>Table2[[#This Row],[Doanh số bán]]-Table2[[#This Row],[Chiết khấu]]</f>
        <v>51000</v>
      </c>
      <c r="K15286" t="s">
        <v>24</v>
      </c>
      <c r="L15286">
        <v>0</v>
      </c>
      <c r="M15286" t="s">
        <v>918</v>
      </c>
      <c r="N15286" t="s">
        <v>919</v>
      </c>
      <c r="O15286">
        <v>0</v>
      </c>
      <c r="P15286" t="s">
        <v>1733</v>
      </c>
      <c r="Q15286" t="s">
        <v>1734</v>
      </c>
      <c r="R15286" t="s">
        <v>29</v>
      </c>
      <c r="S15286" t="s">
        <v>30</v>
      </c>
      <c r="T15286" t="s">
        <v>922</v>
      </c>
      <c r="U15286" t="s">
        <v>923</v>
      </c>
      <c r="V15286" t="s">
        <v>33</v>
      </c>
    </row>
    <row r="15287" spans="1:22">
      <c r="A15287" s="4">
        <v>46133</v>
      </c>
      <c r="B15287" t="s">
        <v>10962</v>
      </c>
      <c r="C15287" t="s">
        <v>23</v>
      </c>
      <c r="D15287">
        <v>2</v>
      </c>
      <c r="E15287">
        <v>67000</v>
      </c>
      <c r="F15287">
        <f>Table2[[#This Row],[Đơn Giá Chuẩn]]*Table2[[#This Row],[Tổng số lượng bán]]</f>
        <v>134000</v>
      </c>
      <c r="G15287">
        <v>0</v>
      </c>
      <c r="H15287">
        <f>Table2[[#This Row],[Doanh số bán]]-Table2[[#This Row],[Chiết khấu]]</f>
        <v>134000</v>
      </c>
      <c r="K15287" t="s">
        <v>24</v>
      </c>
      <c r="L15287">
        <v>0</v>
      </c>
      <c r="M15287" t="s">
        <v>918</v>
      </c>
      <c r="N15287" t="s">
        <v>919</v>
      </c>
      <c r="O15287">
        <v>0</v>
      </c>
      <c r="P15287" t="s">
        <v>1749</v>
      </c>
      <c r="Q15287" t="s">
        <v>1750</v>
      </c>
      <c r="R15287" t="s">
        <v>29</v>
      </c>
      <c r="S15287" t="s">
        <v>56</v>
      </c>
      <c r="T15287" t="s">
        <v>922</v>
      </c>
      <c r="U15287" t="s">
        <v>923</v>
      </c>
      <c r="V15287" t="s">
        <v>33</v>
      </c>
    </row>
    <row r="15288" spans="1:22">
      <c r="A15288" s="4">
        <v>46133</v>
      </c>
      <c r="B15288" t="s">
        <v>10963</v>
      </c>
      <c r="C15288" t="s">
        <v>23</v>
      </c>
      <c r="D15288">
        <v>1</v>
      </c>
      <c r="E15288">
        <v>52000</v>
      </c>
      <c r="F15288">
        <f>Table2[[#This Row],[Đơn Giá Chuẩn]]*Table2[[#This Row],[Tổng số lượng bán]]</f>
        <v>52000</v>
      </c>
      <c r="G15288">
        <v>16204</v>
      </c>
      <c r="H15288">
        <f>Table2[[#This Row],[Doanh số bán]]-Table2[[#This Row],[Chiết khấu]]</f>
        <v>35796</v>
      </c>
      <c r="K15288" t="s">
        <v>24</v>
      </c>
      <c r="L15288">
        <v>0</v>
      </c>
      <c r="M15288" t="s">
        <v>918</v>
      </c>
      <c r="N15288" t="s">
        <v>919</v>
      </c>
      <c r="O15288">
        <v>0</v>
      </c>
      <c r="P15288" t="s">
        <v>1730</v>
      </c>
      <c r="Q15288" t="s">
        <v>1731</v>
      </c>
      <c r="R15288" t="s">
        <v>29</v>
      </c>
      <c r="S15288" t="s">
        <v>30</v>
      </c>
      <c r="T15288" t="s">
        <v>922</v>
      </c>
      <c r="U15288" t="s">
        <v>923</v>
      </c>
      <c r="V15288" t="s">
        <v>33</v>
      </c>
    </row>
    <row r="15289" spans="1:22">
      <c r="A15289" s="4">
        <v>46133</v>
      </c>
      <c r="B15289" t="s">
        <v>10963</v>
      </c>
      <c r="C15289" t="s">
        <v>23</v>
      </c>
      <c r="D15289">
        <v>1</v>
      </c>
      <c r="E15289">
        <v>67000</v>
      </c>
      <c r="F15289">
        <f>Table2[[#This Row],[Đơn Giá Chuẩn]]*Table2[[#This Row],[Tổng số lượng bán]]</f>
        <v>67000</v>
      </c>
      <c r="G15289">
        <v>21065</v>
      </c>
      <c r="H15289">
        <f>Table2[[#This Row],[Doanh số bán]]-Table2[[#This Row],[Chiết khấu]]</f>
        <v>45935</v>
      </c>
      <c r="K15289" t="s">
        <v>24</v>
      </c>
      <c r="L15289">
        <v>0</v>
      </c>
      <c r="M15289" t="s">
        <v>918</v>
      </c>
      <c r="N15289" t="s">
        <v>919</v>
      </c>
      <c r="O15289">
        <v>0</v>
      </c>
      <c r="P15289" t="s">
        <v>1756</v>
      </c>
      <c r="Q15289" t="s">
        <v>1757</v>
      </c>
      <c r="R15289" t="s">
        <v>29</v>
      </c>
      <c r="S15289" t="s">
        <v>30</v>
      </c>
      <c r="T15289" t="s">
        <v>922</v>
      </c>
      <c r="U15289" t="s">
        <v>923</v>
      </c>
      <c r="V15289" t="s">
        <v>33</v>
      </c>
    </row>
    <row r="15290" spans="1:22">
      <c r="A15290" s="4">
        <v>46133</v>
      </c>
      <c r="B15290" t="s">
        <v>10964</v>
      </c>
      <c r="C15290" t="s">
        <v>23</v>
      </c>
      <c r="D15290">
        <v>1</v>
      </c>
      <c r="E15290">
        <v>52000</v>
      </c>
      <c r="F15290">
        <f>Table2[[#This Row],[Đơn Giá Chuẩn]]*Table2[[#This Row],[Tổng số lượng bán]]</f>
        <v>52000</v>
      </c>
      <c r="G15290">
        <v>0</v>
      </c>
      <c r="H15290">
        <f>Table2[[#This Row],[Doanh số bán]]-Table2[[#This Row],[Chiết khấu]]</f>
        <v>52000</v>
      </c>
      <c r="K15290" t="s">
        <v>24</v>
      </c>
      <c r="L15290">
        <v>0</v>
      </c>
      <c r="M15290" t="s">
        <v>918</v>
      </c>
      <c r="N15290" t="s">
        <v>919</v>
      </c>
      <c r="O15290">
        <v>0</v>
      </c>
      <c r="P15290" t="s">
        <v>1783</v>
      </c>
      <c r="Q15290" t="s">
        <v>1784</v>
      </c>
      <c r="R15290" t="s">
        <v>29</v>
      </c>
      <c r="S15290" t="s">
        <v>59</v>
      </c>
      <c r="T15290" t="s">
        <v>922</v>
      </c>
      <c r="U15290" t="s">
        <v>923</v>
      </c>
      <c r="V15290" t="s">
        <v>33</v>
      </c>
    </row>
    <row r="15291" spans="1:22">
      <c r="A15291" s="4">
        <v>46133</v>
      </c>
      <c r="B15291" t="s">
        <v>10964</v>
      </c>
      <c r="C15291" t="s">
        <v>23</v>
      </c>
      <c r="D15291">
        <v>1</v>
      </c>
      <c r="E15291">
        <v>52000</v>
      </c>
      <c r="F15291">
        <f>Table2[[#This Row],[Đơn Giá Chuẩn]]*Table2[[#This Row],[Tổng số lượng bán]]</f>
        <v>52000</v>
      </c>
      <c r="G15291">
        <v>0</v>
      </c>
      <c r="H15291">
        <f>Table2[[#This Row],[Doanh số bán]]-Table2[[#This Row],[Chiết khấu]]</f>
        <v>52000</v>
      </c>
      <c r="K15291" t="s">
        <v>24</v>
      </c>
      <c r="L15291">
        <v>0</v>
      </c>
      <c r="M15291" t="s">
        <v>918</v>
      </c>
      <c r="N15291" t="s">
        <v>919</v>
      </c>
      <c r="O15291">
        <v>0</v>
      </c>
      <c r="P15291" t="s">
        <v>1775</v>
      </c>
      <c r="Q15291" t="s">
        <v>1776</v>
      </c>
      <c r="R15291" t="s">
        <v>29</v>
      </c>
      <c r="S15291" t="s">
        <v>56</v>
      </c>
      <c r="T15291" t="s">
        <v>922</v>
      </c>
      <c r="U15291" t="s">
        <v>923</v>
      </c>
      <c r="V15291" t="s">
        <v>33</v>
      </c>
    </row>
    <row r="15292" spans="1:22">
      <c r="A15292" s="4">
        <v>46133</v>
      </c>
      <c r="B15292" t="s">
        <v>10965</v>
      </c>
      <c r="C15292" t="s">
        <v>23</v>
      </c>
      <c r="D15292">
        <v>1</v>
      </c>
      <c r="E15292">
        <v>47000</v>
      </c>
      <c r="F15292">
        <f>Table2[[#This Row],[Đơn Giá Chuẩn]]*Table2[[#This Row],[Tổng số lượng bán]]</f>
        <v>47000</v>
      </c>
      <c r="G15292">
        <v>0</v>
      </c>
      <c r="H15292">
        <f>Table2[[#This Row],[Doanh số bán]]-Table2[[#This Row],[Chiết khấu]]</f>
        <v>47000</v>
      </c>
      <c r="K15292" t="s">
        <v>24</v>
      </c>
      <c r="L15292">
        <v>0</v>
      </c>
      <c r="M15292" t="s">
        <v>918</v>
      </c>
      <c r="N15292" t="s">
        <v>919</v>
      </c>
      <c r="O15292">
        <v>0</v>
      </c>
      <c r="P15292" t="s">
        <v>1740</v>
      </c>
      <c r="Q15292" t="s">
        <v>1741</v>
      </c>
      <c r="R15292" t="s">
        <v>29</v>
      </c>
      <c r="S15292" t="s">
        <v>30</v>
      </c>
      <c r="T15292" t="s">
        <v>922</v>
      </c>
      <c r="U15292" t="s">
        <v>923</v>
      </c>
      <c r="V15292" t="s">
        <v>33</v>
      </c>
    </row>
    <row r="15293" spans="1:22">
      <c r="A15293" s="4">
        <v>46133</v>
      </c>
      <c r="B15293" t="s">
        <v>10966</v>
      </c>
      <c r="C15293" t="s">
        <v>23</v>
      </c>
      <c r="D15293">
        <v>1</v>
      </c>
      <c r="E15293">
        <v>47000</v>
      </c>
      <c r="F15293">
        <f>Table2[[#This Row],[Đơn Giá Chuẩn]]*Table2[[#This Row],[Tổng số lượng bán]]</f>
        <v>47000</v>
      </c>
      <c r="G15293">
        <v>14583</v>
      </c>
      <c r="H15293">
        <f>Table2[[#This Row],[Doanh số bán]]-Table2[[#This Row],[Chiết khấu]]</f>
        <v>32417</v>
      </c>
      <c r="K15293" t="s">
        <v>24</v>
      </c>
      <c r="L15293">
        <v>0</v>
      </c>
      <c r="M15293" t="s">
        <v>918</v>
      </c>
      <c r="N15293" t="s">
        <v>919</v>
      </c>
      <c r="O15293">
        <v>0</v>
      </c>
      <c r="P15293" t="s">
        <v>1996</v>
      </c>
      <c r="Q15293" t="s">
        <v>1997</v>
      </c>
      <c r="R15293" t="s">
        <v>29</v>
      </c>
      <c r="S15293" t="s">
        <v>30</v>
      </c>
      <c r="T15293" t="s">
        <v>922</v>
      </c>
      <c r="U15293" t="s">
        <v>923</v>
      </c>
      <c r="V15293" t="s">
        <v>33</v>
      </c>
    </row>
    <row r="15294" spans="1:22">
      <c r="A15294" s="4">
        <v>46133</v>
      </c>
      <c r="B15294" t="s">
        <v>10967</v>
      </c>
      <c r="C15294" t="s">
        <v>23</v>
      </c>
      <c r="D15294">
        <v>1</v>
      </c>
      <c r="E15294">
        <v>52000</v>
      </c>
      <c r="F15294">
        <f>Table2[[#This Row],[Đơn Giá Chuẩn]]*Table2[[#This Row],[Tổng số lượng bán]]</f>
        <v>52000</v>
      </c>
      <c r="G15294">
        <v>0</v>
      </c>
      <c r="H15294">
        <f>Table2[[#This Row],[Doanh số bán]]-Table2[[#This Row],[Chiết khấu]]</f>
        <v>52000</v>
      </c>
      <c r="K15294" t="s">
        <v>24</v>
      </c>
      <c r="L15294">
        <v>0</v>
      </c>
      <c r="M15294" t="s">
        <v>918</v>
      </c>
      <c r="N15294" t="s">
        <v>919</v>
      </c>
      <c r="O15294">
        <v>0</v>
      </c>
      <c r="P15294" t="s">
        <v>1788</v>
      </c>
      <c r="Q15294" t="s">
        <v>1789</v>
      </c>
      <c r="R15294" t="s">
        <v>29</v>
      </c>
      <c r="S15294" t="s">
        <v>59</v>
      </c>
      <c r="T15294" t="s">
        <v>922</v>
      </c>
      <c r="U15294" t="s">
        <v>923</v>
      </c>
      <c r="V15294" t="s">
        <v>33</v>
      </c>
    </row>
    <row r="15295" spans="1:22">
      <c r="A15295" s="4">
        <v>46133</v>
      </c>
      <c r="B15295" t="s">
        <v>10968</v>
      </c>
      <c r="C15295" t="s">
        <v>23</v>
      </c>
      <c r="D15295">
        <v>1</v>
      </c>
      <c r="E15295">
        <v>62000</v>
      </c>
      <c r="F15295">
        <f>Table2[[#This Row],[Đơn Giá Chuẩn]]*Table2[[#This Row],[Tổng số lượng bán]]</f>
        <v>62000</v>
      </c>
      <c r="G15295">
        <v>19444</v>
      </c>
      <c r="H15295">
        <f>Table2[[#This Row],[Doanh số bán]]-Table2[[#This Row],[Chiết khấu]]</f>
        <v>42556</v>
      </c>
      <c r="K15295" t="s">
        <v>24</v>
      </c>
      <c r="L15295">
        <v>0</v>
      </c>
      <c r="M15295" t="s">
        <v>918</v>
      </c>
      <c r="N15295" t="s">
        <v>919</v>
      </c>
      <c r="O15295">
        <v>0</v>
      </c>
      <c r="P15295" t="s">
        <v>1806</v>
      </c>
      <c r="Q15295" t="s">
        <v>1807</v>
      </c>
      <c r="R15295" t="s">
        <v>29</v>
      </c>
      <c r="S15295" t="s">
        <v>30</v>
      </c>
      <c r="T15295" t="s">
        <v>922</v>
      </c>
      <c r="U15295" t="s">
        <v>923</v>
      </c>
      <c r="V15295" t="s">
        <v>33</v>
      </c>
    </row>
    <row r="15296" spans="1:22">
      <c r="A15296" s="4">
        <v>46133</v>
      </c>
      <c r="B15296" t="s">
        <v>10969</v>
      </c>
      <c r="C15296" t="s">
        <v>23</v>
      </c>
      <c r="D15296">
        <v>1</v>
      </c>
      <c r="E15296">
        <v>52000</v>
      </c>
      <c r="F15296">
        <f>Table2[[#This Row],[Đơn Giá Chuẩn]]*Table2[[#This Row],[Tổng số lượng bán]]</f>
        <v>52000</v>
      </c>
      <c r="G15296">
        <v>0</v>
      </c>
      <c r="H15296">
        <f>Table2[[#This Row],[Doanh số bán]]-Table2[[#This Row],[Chiết khấu]]</f>
        <v>52000</v>
      </c>
      <c r="K15296" t="s">
        <v>24</v>
      </c>
      <c r="L15296">
        <v>0</v>
      </c>
      <c r="M15296" t="s">
        <v>918</v>
      </c>
      <c r="N15296" t="s">
        <v>919</v>
      </c>
      <c r="O15296">
        <v>0</v>
      </c>
      <c r="P15296" t="s">
        <v>1775</v>
      </c>
      <c r="Q15296" t="s">
        <v>1776</v>
      </c>
      <c r="R15296" t="s">
        <v>29</v>
      </c>
      <c r="S15296" t="s">
        <v>56</v>
      </c>
      <c r="T15296" t="s">
        <v>922</v>
      </c>
      <c r="U15296" t="s">
        <v>923</v>
      </c>
      <c r="V15296" t="s">
        <v>33</v>
      </c>
    </row>
    <row r="15297" spans="1:22">
      <c r="A15297" s="4">
        <v>46133</v>
      </c>
      <c r="B15297" t="s">
        <v>10969</v>
      </c>
      <c r="C15297" t="s">
        <v>23</v>
      </c>
      <c r="D15297">
        <v>1</v>
      </c>
      <c r="E15297">
        <v>62000</v>
      </c>
      <c r="F15297">
        <f>Table2[[#This Row],[Đơn Giá Chuẩn]]*Table2[[#This Row],[Tổng số lượng bán]]</f>
        <v>62000</v>
      </c>
      <c r="G15297">
        <v>0</v>
      </c>
      <c r="H15297">
        <f>Table2[[#This Row],[Doanh số bán]]-Table2[[#This Row],[Chiết khấu]]</f>
        <v>62000</v>
      </c>
      <c r="K15297" t="s">
        <v>24</v>
      </c>
      <c r="L15297">
        <v>0</v>
      </c>
      <c r="M15297" t="s">
        <v>918</v>
      </c>
      <c r="N15297" t="s">
        <v>919</v>
      </c>
      <c r="O15297">
        <v>0</v>
      </c>
      <c r="P15297" t="s">
        <v>1810</v>
      </c>
      <c r="Q15297" t="s">
        <v>1811</v>
      </c>
      <c r="R15297" t="s">
        <v>29</v>
      </c>
      <c r="S15297" t="s">
        <v>56</v>
      </c>
      <c r="T15297" t="s">
        <v>922</v>
      </c>
      <c r="U15297" t="s">
        <v>923</v>
      </c>
      <c r="V15297" t="s">
        <v>33</v>
      </c>
    </row>
    <row r="15298" spans="1:22">
      <c r="A15298" s="4">
        <v>46133</v>
      </c>
      <c r="B15298" t="s">
        <v>10970</v>
      </c>
      <c r="C15298" t="s">
        <v>23</v>
      </c>
      <c r="D15298">
        <v>1</v>
      </c>
      <c r="E15298">
        <v>42000</v>
      </c>
      <c r="F15298">
        <f>Table2[[#This Row],[Đơn Giá Chuẩn]]*Table2[[#This Row],[Tổng số lượng bán]]</f>
        <v>42000</v>
      </c>
      <c r="G15298">
        <v>0</v>
      </c>
      <c r="H15298">
        <f>Table2[[#This Row],[Doanh số bán]]-Table2[[#This Row],[Chiết khấu]]</f>
        <v>42000</v>
      </c>
      <c r="K15298" t="s">
        <v>24</v>
      </c>
      <c r="L15298">
        <v>0</v>
      </c>
      <c r="M15298" t="s">
        <v>918</v>
      </c>
      <c r="N15298" t="s">
        <v>919</v>
      </c>
      <c r="O15298">
        <v>0</v>
      </c>
      <c r="P15298" t="s">
        <v>1875</v>
      </c>
      <c r="Q15298" t="s">
        <v>1876</v>
      </c>
      <c r="R15298" t="s">
        <v>29</v>
      </c>
      <c r="S15298" t="s">
        <v>56</v>
      </c>
      <c r="T15298" t="s">
        <v>922</v>
      </c>
      <c r="U15298" t="s">
        <v>923</v>
      </c>
      <c r="V15298" t="s">
        <v>33</v>
      </c>
    </row>
    <row r="15299" spans="1:22">
      <c r="A15299" s="4">
        <v>46133</v>
      </c>
      <c r="B15299" t="s">
        <v>10971</v>
      </c>
      <c r="C15299" t="s">
        <v>23</v>
      </c>
      <c r="D15299">
        <v>1</v>
      </c>
      <c r="E15299">
        <v>67000</v>
      </c>
      <c r="F15299">
        <f>Table2[[#This Row],[Đơn Giá Chuẩn]]*Table2[[#This Row],[Tổng số lượng bán]]</f>
        <v>67000</v>
      </c>
      <c r="G15299">
        <v>0</v>
      </c>
      <c r="H15299">
        <f>Table2[[#This Row],[Doanh số bán]]-Table2[[#This Row],[Chiết khấu]]</f>
        <v>67000</v>
      </c>
      <c r="K15299" t="s">
        <v>24</v>
      </c>
      <c r="L15299">
        <v>0</v>
      </c>
      <c r="M15299" t="s">
        <v>918</v>
      </c>
      <c r="N15299" t="s">
        <v>919</v>
      </c>
      <c r="O15299">
        <v>0</v>
      </c>
      <c r="P15299" t="s">
        <v>1743</v>
      </c>
      <c r="Q15299" t="s">
        <v>1744</v>
      </c>
      <c r="R15299" t="s">
        <v>29</v>
      </c>
      <c r="S15299" t="s">
        <v>30</v>
      </c>
      <c r="T15299" t="s">
        <v>922</v>
      </c>
      <c r="U15299" t="s">
        <v>923</v>
      </c>
      <c r="V15299" t="s">
        <v>33</v>
      </c>
    </row>
    <row r="15300" spans="1:22">
      <c r="A15300" s="4">
        <v>46133</v>
      </c>
      <c r="B15300" t="s">
        <v>10972</v>
      </c>
      <c r="C15300" t="s">
        <v>23</v>
      </c>
      <c r="D15300">
        <v>1</v>
      </c>
      <c r="E15300">
        <v>67000</v>
      </c>
      <c r="F15300">
        <f>Table2[[#This Row],[Đơn Giá Chuẩn]]*Table2[[#This Row],[Tổng số lượng bán]]</f>
        <v>67000</v>
      </c>
      <c r="G15300">
        <v>0</v>
      </c>
      <c r="H15300">
        <f>Table2[[#This Row],[Doanh số bán]]-Table2[[#This Row],[Chiết khấu]]</f>
        <v>67000</v>
      </c>
      <c r="K15300" t="s">
        <v>24</v>
      </c>
      <c r="L15300">
        <v>0</v>
      </c>
      <c r="M15300" t="s">
        <v>918</v>
      </c>
      <c r="N15300" t="s">
        <v>919</v>
      </c>
      <c r="O15300">
        <v>0</v>
      </c>
      <c r="P15300" t="s">
        <v>1760</v>
      </c>
      <c r="Q15300" t="s">
        <v>1761</v>
      </c>
      <c r="R15300" t="s">
        <v>29</v>
      </c>
      <c r="S15300" t="s">
        <v>91</v>
      </c>
      <c r="T15300" t="s">
        <v>922</v>
      </c>
      <c r="U15300" t="s">
        <v>923</v>
      </c>
      <c r="V15300" t="s">
        <v>33</v>
      </c>
    </row>
    <row r="15301" spans="1:22">
      <c r="A15301" s="4">
        <v>46135</v>
      </c>
      <c r="B15301" t="s">
        <v>10973</v>
      </c>
      <c r="C15301" t="s">
        <v>2568</v>
      </c>
      <c r="D15301">
        <v>4</v>
      </c>
      <c r="E15301">
        <v>211999.99952000001</v>
      </c>
      <c r="F15301">
        <f>Table2[[#This Row],[Đơn Giá Chuẩn]]*Table2[[#This Row],[Tổng số lượng bán]]</f>
        <v>847999.99808000005</v>
      </c>
      <c r="G15301">
        <v>0</v>
      </c>
      <c r="H15301">
        <f>Table2[[#This Row],[Doanh số bán]]-Table2[[#This Row],[Chiết khấu]]</f>
        <v>847999.99808000005</v>
      </c>
      <c r="I15301">
        <v>0</v>
      </c>
      <c r="J15301">
        <v>0</v>
      </c>
      <c r="K15301" t="s">
        <v>2217</v>
      </c>
      <c r="L15301">
        <v>1</v>
      </c>
      <c r="M15301" t="s">
        <v>37</v>
      </c>
      <c r="N15301" t="s">
        <v>919</v>
      </c>
      <c r="O15301">
        <v>4</v>
      </c>
      <c r="P15301" t="s">
        <v>84</v>
      </c>
      <c r="Q15301" t="s">
        <v>85</v>
      </c>
      <c r="R15301" t="s">
        <v>41</v>
      </c>
      <c r="S15301" t="s">
        <v>42</v>
      </c>
      <c r="T15301" t="s">
        <v>2218</v>
      </c>
      <c r="U15301" t="s">
        <v>2219</v>
      </c>
      <c r="V15301" t="s">
        <v>2210</v>
      </c>
    </row>
    <row r="15302" spans="1:22">
      <c r="A15302" s="4">
        <v>46135</v>
      </c>
      <c r="B15302" t="s">
        <v>10974</v>
      </c>
      <c r="C15302" t="s">
        <v>2568</v>
      </c>
      <c r="D15302">
        <v>1</v>
      </c>
      <c r="E15302">
        <v>223000.00040000002</v>
      </c>
      <c r="F15302">
        <f>Table2[[#This Row],[Đơn Giá Chuẩn]]*Table2[[#This Row],[Tổng số lượng bán]]</f>
        <v>223000.00040000002</v>
      </c>
      <c r="G15302">
        <v>0</v>
      </c>
      <c r="H15302">
        <f>Table2[[#This Row],[Doanh số bán]]-Table2[[#This Row],[Chiết khấu]]</f>
        <v>223000.00040000002</v>
      </c>
      <c r="I15302">
        <v>0</v>
      </c>
      <c r="J15302">
        <v>0</v>
      </c>
      <c r="K15302" t="s">
        <v>2217</v>
      </c>
      <c r="L15302">
        <v>0.5</v>
      </c>
      <c r="M15302" t="s">
        <v>37</v>
      </c>
      <c r="N15302" t="s">
        <v>26</v>
      </c>
      <c r="O15302">
        <v>0.5</v>
      </c>
      <c r="P15302" t="s">
        <v>158</v>
      </c>
      <c r="Q15302" t="s">
        <v>159</v>
      </c>
      <c r="R15302" t="s">
        <v>41</v>
      </c>
      <c r="S15302" t="s">
        <v>42</v>
      </c>
      <c r="T15302" t="s">
        <v>2393</v>
      </c>
      <c r="U15302" t="s">
        <v>2394</v>
      </c>
      <c r="V15302" t="s">
        <v>2271</v>
      </c>
    </row>
    <row r="15303" spans="1:22">
      <c r="A15303" s="4">
        <v>46133</v>
      </c>
      <c r="B15303" t="s">
        <v>10975</v>
      </c>
      <c r="C15303" t="s">
        <v>23</v>
      </c>
      <c r="D15303">
        <v>2</v>
      </c>
      <c r="E15303">
        <v>21000</v>
      </c>
      <c r="F15303">
        <f>Table2[[#This Row],[Đơn Giá Chuẩn]]*Table2[[#This Row],[Tổng số lượng bán]]</f>
        <v>42000</v>
      </c>
      <c r="G15303">
        <v>14074</v>
      </c>
      <c r="H15303">
        <f>Table2[[#This Row],[Doanh số bán]]-Table2[[#This Row],[Chiết khấu]]</f>
        <v>27926</v>
      </c>
      <c r="K15303" t="s">
        <v>24</v>
      </c>
      <c r="L15303">
        <v>0</v>
      </c>
      <c r="M15303" t="s">
        <v>25</v>
      </c>
      <c r="N15303" t="s">
        <v>26</v>
      </c>
      <c r="O15303">
        <v>0</v>
      </c>
      <c r="P15303" t="s">
        <v>27</v>
      </c>
      <c r="Q15303" t="s">
        <v>28</v>
      </c>
      <c r="R15303" t="s">
        <v>29</v>
      </c>
      <c r="S15303" t="s">
        <v>30</v>
      </c>
      <c r="T15303" t="s">
        <v>31</v>
      </c>
      <c r="U15303" t="s">
        <v>32</v>
      </c>
      <c r="V15303" t="s">
        <v>33</v>
      </c>
    </row>
    <row r="15304" spans="1:22">
      <c r="A15304" s="4">
        <v>46133</v>
      </c>
      <c r="B15304" t="s">
        <v>10976</v>
      </c>
      <c r="C15304" t="s">
        <v>23</v>
      </c>
      <c r="D15304">
        <v>1</v>
      </c>
      <c r="E15304">
        <v>25999.999999999996</v>
      </c>
      <c r="F15304">
        <f>Table2[[#This Row],[Đơn Giá Chuẩn]]*Table2[[#This Row],[Tổng số lượng bán]]</f>
        <v>25999.999999999996</v>
      </c>
      <c r="G15304">
        <v>8889</v>
      </c>
      <c r="H15304">
        <f>Table2[[#This Row],[Doanh số bán]]-Table2[[#This Row],[Chiết khấu]]</f>
        <v>17110.999999999996</v>
      </c>
      <c r="K15304" t="s">
        <v>24</v>
      </c>
      <c r="L15304">
        <v>0</v>
      </c>
      <c r="M15304" t="s">
        <v>25</v>
      </c>
      <c r="N15304" t="s">
        <v>26</v>
      </c>
      <c r="O15304">
        <v>0</v>
      </c>
      <c r="P15304" t="s">
        <v>47</v>
      </c>
      <c r="Q15304" t="s">
        <v>48</v>
      </c>
      <c r="R15304" t="s">
        <v>29</v>
      </c>
      <c r="S15304" t="s">
        <v>30</v>
      </c>
      <c r="T15304" t="s">
        <v>31</v>
      </c>
      <c r="U15304" t="s">
        <v>32</v>
      </c>
      <c r="V15304" t="s">
        <v>33</v>
      </c>
    </row>
    <row r="15305" spans="1:22">
      <c r="A15305" s="4">
        <v>46133</v>
      </c>
      <c r="B15305" t="s">
        <v>10976</v>
      </c>
      <c r="C15305" t="s">
        <v>23</v>
      </c>
      <c r="D15305">
        <v>1</v>
      </c>
      <c r="E15305">
        <v>21000</v>
      </c>
      <c r="F15305">
        <f>Table2[[#This Row],[Đơn Giá Chuẩn]]*Table2[[#This Row],[Tổng số lượng bán]]</f>
        <v>21000</v>
      </c>
      <c r="G15305">
        <v>7037</v>
      </c>
      <c r="H15305">
        <f>Table2[[#This Row],[Doanh số bán]]-Table2[[#This Row],[Chiết khấu]]</f>
        <v>13963</v>
      </c>
      <c r="K15305" t="s">
        <v>24</v>
      </c>
      <c r="L15305">
        <v>0</v>
      </c>
      <c r="M15305" t="s">
        <v>25</v>
      </c>
      <c r="N15305" t="s">
        <v>26</v>
      </c>
      <c r="O15305">
        <v>0</v>
      </c>
      <c r="P15305" t="s">
        <v>27</v>
      </c>
      <c r="Q15305" t="s">
        <v>28</v>
      </c>
      <c r="R15305" t="s">
        <v>29</v>
      </c>
      <c r="S15305" t="s">
        <v>30</v>
      </c>
      <c r="T15305" t="s">
        <v>31</v>
      </c>
      <c r="U15305" t="s">
        <v>32</v>
      </c>
      <c r="V15305" t="s">
        <v>33</v>
      </c>
    </row>
    <row r="15306" spans="1:22">
      <c r="A15306" s="4">
        <v>46133</v>
      </c>
      <c r="B15306" t="s">
        <v>10977</v>
      </c>
      <c r="C15306" t="s">
        <v>23</v>
      </c>
      <c r="D15306">
        <v>1</v>
      </c>
      <c r="E15306">
        <v>21000</v>
      </c>
      <c r="F15306">
        <f>Table2[[#This Row],[Đơn Giá Chuẩn]]*Table2[[#This Row],[Tổng số lượng bán]]</f>
        <v>21000</v>
      </c>
      <c r="G15306">
        <v>7037</v>
      </c>
      <c r="H15306">
        <f>Table2[[#This Row],[Doanh số bán]]-Table2[[#This Row],[Chiết khấu]]</f>
        <v>13963</v>
      </c>
      <c r="K15306" t="s">
        <v>24</v>
      </c>
      <c r="L15306">
        <v>0</v>
      </c>
      <c r="M15306" t="s">
        <v>25</v>
      </c>
      <c r="N15306" t="s">
        <v>26</v>
      </c>
      <c r="O15306">
        <v>0</v>
      </c>
      <c r="P15306" t="s">
        <v>27</v>
      </c>
      <c r="Q15306" t="s">
        <v>28</v>
      </c>
      <c r="R15306" t="s">
        <v>29</v>
      </c>
      <c r="S15306" t="s">
        <v>30</v>
      </c>
      <c r="T15306" t="s">
        <v>31</v>
      </c>
      <c r="U15306" t="s">
        <v>32</v>
      </c>
      <c r="V15306" t="s">
        <v>33</v>
      </c>
    </row>
    <row r="15307" spans="1:22">
      <c r="A15307" s="4">
        <v>46133</v>
      </c>
      <c r="B15307" t="s">
        <v>10977</v>
      </c>
      <c r="C15307" t="s">
        <v>23</v>
      </c>
      <c r="D15307">
        <v>1</v>
      </c>
      <c r="E15307">
        <v>32000</v>
      </c>
      <c r="F15307">
        <f>Table2[[#This Row],[Đơn Giá Chuẩn]]*Table2[[#This Row],[Tổng số lượng bán]]</f>
        <v>32000</v>
      </c>
      <c r="G15307">
        <v>11111</v>
      </c>
      <c r="H15307">
        <f>Table2[[#This Row],[Doanh số bán]]-Table2[[#This Row],[Chiết khấu]]</f>
        <v>20889</v>
      </c>
      <c r="K15307" t="s">
        <v>24</v>
      </c>
      <c r="L15307">
        <v>0</v>
      </c>
      <c r="M15307" t="s">
        <v>25</v>
      </c>
      <c r="N15307" t="s">
        <v>26</v>
      </c>
      <c r="O15307">
        <v>0</v>
      </c>
      <c r="P15307" t="s">
        <v>77</v>
      </c>
      <c r="Q15307" t="s">
        <v>78</v>
      </c>
      <c r="R15307" t="s">
        <v>29</v>
      </c>
      <c r="S15307" t="s">
        <v>30</v>
      </c>
      <c r="T15307" t="s">
        <v>31</v>
      </c>
      <c r="U15307" t="s">
        <v>32</v>
      </c>
      <c r="V15307" t="s">
        <v>33</v>
      </c>
    </row>
    <row r="15308" spans="1:22">
      <c r="A15308" s="4">
        <v>46133</v>
      </c>
      <c r="B15308" t="s">
        <v>10978</v>
      </c>
      <c r="C15308" t="s">
        <v>23</v>
      </c>
      <c r="D15308">
        <v>2</v>
      </c>
      <c r="E15308">
        <v>25999.999999999996</v>
      </c>
      <c r="F15308">
        <f>Table2[[#This Row],[Đơn Giá Chuẩn]]*Table2[[#This Row],[Tổng số lượng bán]]</f>
        <v>51999.999999999993</v>
      </c>
      <c r="G15308">
        <v>17777</v>
      </c>
      <c r="H15308">
        <f>Table2[[#This Row],[Doanh số bán]]-Table2[[#This Row],[Chiết khấu]]</f>
        <v>34222.999999999993</v>
      </c>
      <c r="K15308" t="s">
        <v>24</v>
      </c>
      <c r="L15308">
        <v>0</v>
      </c>
      <c r="M15308" t="s">
        <v>25</v>
      </c>
      <c r="N15308" t="s">
        <v>26</v>
      </c>
      <c r="O15308">
        <v>0</v>
      </c>
      <c r="P15308" t="s">
        <v>47</v>
      </c>
      <c r="Q15308" t="s">
        <v>48</v>
      </c>
      <c r="R15308" t="s">
        <v>29</v>
      </c>
      <c r="S15308" t="s">
        <v>30</v>
      </c>
      <c r="T15308" t="s">
        <v>31</v>
      </c>
      <c r="U15308" t="s">
        <v>32</v>
      </c>
      <c r="V15308" t="s">
        <v>33</v>
      </c>
    </row>
    <row r="15309" spans="1:22">
      <c r="A15309" s="4">
        <v>46133</v>
      </c>
      <c r="B15309" t="s">
        <v>10979</v>
      </c>
      <c r="C15309" t="s">
        <v>23</v>
      </c>
      <c r="D15309">
        <v>1</v>
      </c>
      <c r="E15309">
        <v>25999.999999999996</v>
      </c>
      <c r="F15309">
        <f>Table2[[#This Row],[Đơn Giá Chuẩn]]*Table2[[#This Row],[Tổng số lượng bán]]</f>
        <v>25999.999999999996</v>
      </c>
      <c r="G15309">
        <v>8889</v>
      </c>
      <c r="H15309">
        <f>Table2[[#This Row],[Doanh số bán]]-Table2[[#This Row],[Chiết khấu]]</f>
        <v>17110.999999999996</v>
      </c>
      <c r="K15309" t="s">
        <v>24</v>
      </c>
      <c r="L15309">
        <v>0</v>
      </c>
      <c r="M15309" t="s">
        <v>25</v>
      </c>
      <c r="N15309" t="s">
        <v>26</v>
      </c>
      <c r="O15309">
        <v>0</v>
      </c>
      <c r="P15309" t="s">
        <v>47</v>
      </c>
      <c r="Q15309" t="s">
        <v>48</v>
      </c>
      <c r="R15309" t="s">
        <v>29</v>
      </c>
      <c r="S15309" t="s">
        <v>30</v>
      </c>
      <c r="T15309" t="s">
        <v>31</v>
      </c>
      <c r="U15309" t="s">
        <v>32</v>
      </c>
      <c r="V15309" t="s">
        <v>33</v>
      </c>
    </row>
    <row r="15310" spans="1:22">
      <c r="A15310" s="4">
        <v>46133</v>
      </c>
      <c r="B15310" t="s">
        <v>10980</v>
      </c>
      <c r="C15310" t="s">
        <v>23</v>
      </c>
      <c r="D15310">
        <v>1</v>
      </c>
      <c r="E15310">
        <v>25999.999999999996</v>
      </c>
      <c r="F15310">
        <f>Table2[[#This Row],[Đơn Giá Chuẩn]]*Table2[[#This Row],[Tổng số lượng bán]]</f>
        <v>25999.999999999996</v>
      </c>
      <c r="G15310">
        <v>8889</v>
      </c>
      <c r="H15310">
        <f>Table2[[#This Row],[Doanh số bán]]-Table2[[#This Row],[Chiết khấu]]</f>
        <v>17110.999999999996</v>
      </c>
      <c r="K15310" t="s">
        <v>24</v>
      </c>
      <c r="L15310">
        <v>0</v>
      </c>
      <c r="M15310" t="s">
        <v>25</v>
      </c>
      <c r="N15310" t="s">
        <v>26</v>
      </c>
      <c r="O15310">
        <v>0</v>
      </c>
      <c r="P15310" t="s">
        <v>47</v>
      </c>
      <c r="Q15310" t="s">
        <v>48</v>
      </c>
      <c r="R15310" t="s">
        <v>29</v>
      </c>
      <c r="S15310" t="s">
        <v>30</v>
      </c>
      <c r="T15310" t="s">
        <v>31</v>
      </c>
      <c r="U15310" t="s">
        <v>32</v>
      </c>
      <c r="V15310" t="s">
        <v>33</v>
      </c>
    </row>
    <row r="15311" spans="1:22">
      <c r="A15311" s="4">
        <v>46133</v>
      </c>
      <c r="B15311" t="s">
        <v>10981</v>
      </c>
      <c r="C15311" t="s">
        <v>23</v>
      </c>
      <c r="D15311">
        <v>1</v>
      </c>
      <c r="E15311">
        <v>21000</v>
      </c>
      <c r="F15311">
        <f>Table2[[#This Row],[Đơn Giá Chuẩn]]*Table2[[#This Row],[Tổng số lượng bán]]</f>
        <v>21000</v>
      </c>
      <c r="G15311">
        <v>7037</v>
      </c>
      <c r="H15311">
        <f>Table2[[#This Row],[Doanh số bán]]-Table2[[#This Row],[Chiết khấu]]</f>
        <v>13963</v>
      </c>
      <c r="K15311" t="s">
        <v>24</v>
      </c>
      <c r="L15311">
        <v>0</v>
      </c>
      <c r="M15311" t="s">
        <v>25</v>
      </c>
      <c r="N15311" t="s">
        <v>26</v>
      </c>
      <c r="O15311">
        <v>0</v>
      </c>
      <c r="P15311" t="s">
        <v>27</v>
      </c>
      <c r="Q15311" t="s">
        <v>28</v>
      </c>
      <c r="R15311" t="s">
        <v>29</v>
      </c>
      <c r="S15311" t="s">
        <v>30</v>
      </c>
      <c r="T15311" t="s">
        <v>31</v>
      </c>
      <c r="U15311" t="s">
        <v>32</v>
      </c>
      <c r="V15311" t="s">
        <v>33</v>
      </c>
    </row>
    <row r="15312" spans="1:22">
      <c r="A15312" s="4">
        <v>46133</v>
      </c>
      <c r="B15312" t="s">
        <v>10982</v>
      </c>
      <c r="C15312" t="s">
        <v>23</v>
      </c>
      <c r="D15312">
        <v>1</v>
      </c>
      <c r="E15312">
        <v>21000</v>
      </c>
      <c r="F15312">
        <f>Table2[[#This Row],[Đơn Giá Chuẩn]]*Table2[[#This Row],[Tổng số lượng bán]]</f>
        <v>21000</v>
      </c>
      <c r="G15312">
        <v>7037</v>
      </c>
      <c r="H15312">
        <f>Table2[[#This Row],[Doanh số bán]]-Table2[[#This Row],[Chiết khấu]]</f>
        <v>13963</v>
      </c>
      <c r="K15312" t="s">
        <v>24</v>
      </c>
      <c r="L15312">
        <v>0</v>
      </c>
      <c r="M15312" t="s">
        <v>25</v>
      </c>
      <c r="N15312" t="s">
        <v>26</v>
      </c>
      <c r="O15312">
        <v>0</v>
      </c>
      <c r="P15312" t="s">
        <v>27</v>
      </c>
      <c r="Q15312" t="s">
        <v>28</v>
      </c>
      <c r="R15312" t="s">
        <v>29</v>
      </c>
      <c r="S15312" t="s">
        <v>30</v>
      </c>
      <c r="T15312" t="s">
        <v>31</v>
      </c>
      <c r="U15312" t="s">
        <v>32</v>
      </c>
      <c r="V15312" t="s">
        <v>33</v>
      </c>
    </row>
    <row r="15313" spans="1:22">
      <c r="A15313" s="4">
        <v>46133</v>
      </c>
      <c r="B15313" t="s">
        <v>10983</v>
      </c>
      <c r="C15313" t="s">
        <v>23</v>
      </c>
      <c r="D15313">
        <v>1</v>
      </c>
      <c r="E15313">
        <v>21000</v>
      </c>
      <c r="F15313">
        <f>Table2[[#This Row],[Đơn Giá Chuẩn]]*Table2[[#This Row],[Tổng số lượng bán]]</f>
        <v>21000</v>
      </c>
      <c r="G15313">
        <v>7037</v>
      </c>
      <c r="H15313">
        <f>Table2[[#This Row],[Doanh số bán]]-Table2[[#This Row],[Chiết khấu]]</f>
        <v>13963</v>
      </c>
      <c r="K15313" t="s">
        <v>24</v>
      </c>
      <c r="L15313">
        <v>0</v>
      </c>
      <c r="M15313" t="s">
        <v>25</v>
      </c>
      <c r="N15313" t="s">
        <v>26</v>
      </c>
      <c r="O15313">
        <v>0</v>
      </c>
      <c r="P15313" t="s">
        <v>27</v>
      </c>
      <c r="Q15313" t="s">
        <v>28</v>
      </c>
      <c r="R15313" t="s">
        <v>29</v>
      </c>
      <c r="S15313" t="s">
        <v>30</v>
      </c>
      <c r="T15313" t="s">
        <v>31</v>
      </c>
      <c r="U15313" t="s">
        <v>32</v>
      </c>
      <c r="V15313" t="s">
        <v>33</v>
      </c>
    </row>
    <row r="15314" spans="1:22">
      <c r="A15314" s="4">
        <v>46133</v>
      </c>
      <c r="B15314" t="s">
        <v>10984</v>
      </c>
      <c r="C15314" t="s">
        <v>23</v>
      </c>
      <c r="D15314">
        <v>1</v>
      </c>
      <c r="E15314">
        <v>25999.999999999996</v>
      </c>
      <c r="F15314">
        <f>Table2[[#This Row],[Đơn Giá Chuẩn]]*Table2[[#This Row],[Tổng số lượng bán]]</f>
        <v>25999.999999999996</v>
      </c>
      <c r="G15314">
        <v>8889</v>
      </c>
      <c r="H15314">
        <f>Table2[[#This Row],[Doanh số bán]]-Table2[[#This Row],[Chiết khấu]]</f>
        <v>17110.999999999996</v>
      </c>
      <c r="K15314" t="s">
        <v>24</v>
      </c>
      <c r="L15314">
        <v>0</v>
      </c>
      <c r="M15314" t="s">
        <v>25</v>
      </c>
      <c r="N15314" t="s">
        <v>26</v>
      </c>
      <c r="O15314">
        <v>0</v>
      </c>
      <c r="P15314" t="s">
        <v>47</v>
      </c>
      <c r="Q15314" t="s">
        <v>48</v>
      </c>
      <c r="R15314" t="s">
        <v>29</v>
      </c>
      <c r="S15314" t="s">
        <v>30</v>
      </c>
      <c r="T15314" t="s">
        <v>31</v>
      </c>
      <c r="U15314" t="s">
        <v>32</v>
      </c>
      <c r="V15314" t="s">
        <v>33</v>
      </c>
    </row>
    <row r="15315" spans="1:22">
      <c r="A15315" s="4">
        <v>46133</v>
      </c>
      <c r="B15315" t="s">
        <v>10985</v>
      </c>
      <c r="C15315" t="s">
        <v>23</v>
      </c>
      <c r="D15315">
        <v>1</v>
      </c>
      <c r="E15315">
        <v>32000</v>
      </c>
      <c r="F15315">
        <f>Table2[[#This Row],[Đơn Giá Chuẩn]]*Table2[[#This Row],[Tổng số lượng bán]]</f>
        <v>32000</v>
      </c>
      <c r="G15315">
        <v>0</v>
      </c>
      <c r="H15315">
        <f>Table2[[#This Row],[Doanh số bán]]-Table2[[#This Row],[Chiết khấu]]</f>
        <v>32000</v>
      </c>
      <c r="K15315" t="s">
        <v>24</v>
      </c>
      <c r="L15315">
        <v>0</v>
      </c>
      <c r="M15315" t="s">
        <v>25</v>
      </c>
      <c r="N15315" t="s">
        <v>26</v>
      </c>
      <c r="O15315">
        <v>0</v>
      </c>
      <c r="P15315" t="s">
        <v>125</v>
      </c>
      <c r="Q15315" t="s">
        <v>126</v>
      </c>
      <c r="R15315" t="s">
        <v>29</v>
      </c>
      <c r="S15315" t="s">
        <v>30</v>
      </c>
      <c r="T15315" t="s">
        <v>31</v>
      </c>
      <c r="U15315" t="s">
        <v>32</v>
      </c>
      <c r="V15315" t="s">
        <v>33</v>
      </c>
    </row>
    <row r="15316" spans="1:22">
      <c r="A15316" s="4">
        <v>46133</v>
      </c>
      <c r="B15316" t="s">
        <v>10986</v>
      </c>
      <c r="C15316" t="s">
        <v>23</v>
      </c>
      <c r="D15316">
        <v>1</v>
      </c>
      <c r="E15316">
        <v>21000</v>
      </c>
      <c r="F15316">
        <f>Table2[[#This Row],[Đơn Giá Chuẩn]]*Table2[[#This Row],[Tổng số lượng bán]]</f>
        <v>21000</v>
      </c>
      <c r="G15316">
        <v>7037</v>
      </c>
      <c r="H15316">
        <f>Table2[[#This Row],[Doanh số bán]]-Table2[[#This Row],[Chiết khấu]]</f>
        <v>13963</v>
      </c>
      <c r="K15316" t="s">
        <v>24</v>
      </c>
      <c r="L15316">
        <v>0</v>
      </c>
      <c r="M15316" t="s">
        <v>25</v>
      </c>
      <c r="N15316" t="s">
        <v>26</v>
      </c>
      <c r="O15316">
        <v>0</v>
      </c>
      <c r="P15316" t="s">
        <v>27</v>
      </c>
      <c r="Q15316" t="s">
        <v>28</v>
      </c>
      <c r="R15316" t="s">
        <v>29</v>
      </c>
      <c r="S15316" t="s">
        <v>30</v>
      </c>
      <c r="T15316" t="s">
        <v>31</v>
      </c>
      <c r="U15316" t="s">
        <v>32</v>
      </c>
      <c r="V15316" t="s">
        <v>33</v>
      </c>
    </row>
    <row r="15317" spans="1:22">
      <c r="A15317" s="4">
        <v>46133</v>
      </c>
      <c r="B15317" t="s">
        <v>10987</v>
      </c>
      <c r="C15317" t="s">
        <v>23</v>
      </c>
      <c r="D15317">
        <v>1</v>
      </c>
      <c r="E15317">
        <v>25999.999999999996</v>
      </c>
      <c r="F15317">
        <f>Table2[[#This Row],[Đơn Giá Chuẩn]]*Table2[[#This Row],[Tổng số lượng bán]]</f>
        <v>25999.999999999996</v>
      </c>
      <c r="G15317">
        <v>0</v>
      </c>
      <c r="H15317">
        <f>Table2[[#This Row],[Doanh số bán]]-Table2[[#This Row],[Chiết khấu]]</f>
        <v>25999.999999999996</v>
      </c>
      <c r="K15317" t="s">
        <v>24</v>
      </c>
      <c r="L15317">
        <v>0</v>
      </c>
      <c r="M15317" t="s">
        <v>25</v>
      </c>
      <c r="N15317" t="s">
        <v>26</v>
      </c>
      <c r="O15317">
        <v>0</v>
      </c>
      <c r="P15317" t="s">
        <v>129</v>
      </c>
      <c r="Q15317" t="s">
        <v>130</v>
      </c>
      <c r="R15317" t="s">
        <v>29</v>
      </c>
      <c r="S15317" t="s">
        <v>30</v>
      </c>
      <c r="T15317" t="s">
        <v>31</v>
      </c>
      <c r="U15317" t="s">
        <v>32</v>
      </c>
      <c r="V15317" t="s">
        <v>33</v>
      </c>
    </row>
    <row r="15318" spans="1:22">
      <c r="A15318" s="4">
        <v>46133</v>
      </c>
      <c r="B15318" t="s">
        <v>10987</v>
      </c>
      <c r="C15318" t="s">
        <v>23</v>
      </c>
      <c r="D15318">
        <v>1</v>
      </c>
      <c r="E15318">
        <v>32000</v>
      </c>
      <c r="F15318">
        <f>Table2[[#This Row],[Đơn Giá Chuẩn]]*Table2[[#This Row],[Tổng số lượng bán]]</f>
        <v>32000</v>
      </c>
      <c r="G15318">
        <v>0</v>
      </c>
      <c r="H15318">
        <f>Table2[[#This Row],[Doanh số bán]]-Table2[[#This Row],[Chiết khấu]]</f>
        <v>32000</v>
      </c>
      <c r="K15318" t="s">
        <v>24</v>
      </c>
      <c r="L15318">
        <v>0</v>
      </c>
      <c r="M15318" t="s">
        <v>25</v>
      </c>
      <c r="N15318" t="s">
        <v>26</v>
      </c>
      <c r="O15318">
        <v>0</v>
      </c>
      <c r="P15318" t="s">
        <v>125</v>
      </c>
      <c r="Q15318" t="s">
        <v>126</v>
      </c>
      <c r="R15318" t="s">
        <v>29</v>
      </c>
      <c r="S15318" t="s">
        <v>30</v>
      </c>
      <c r="T15318" t="s">
        <v>31</v>
      </c>
      <c r="U15318" t="s">
        <v>32</v>
      </c>
      <c r="V15318" t="s">
        <v>33</v>
      </c>
    </row>
    <row r="15319" spans="1:22">
      <c r="A15319" s="4">
        <v>46133</v>
      </c>
      <c r="B15319" t="s">
        <v>10988</v>
      </c>
      <c r="C15319" t="s">
        <v>23</v>
      </c>
      <c r="D15319">
        <v>1</v>
      </c>
      <c r="E15319">
        <v>25999.999999999996</v>
      </c>
      <c r="F15319">
        <f>Table2[[#This Row],[Đơn Giá Chuẩn]]*Table2[[#This Row],[Tổng số lượng bán]]</f>
        <v>25999.999999999996</v>
      </c>
      <c r="G15319">
        <v>8889</v>
      </c>
      <c r="H15319">
        <f>Table2[[#This Row],[Doanh số bán]]-Table2[[#This Row],[Chiết khấu]]</f>
        <v>17110.999999999996</v>
      </c>
      <c r="K15319" t="s">
        <v>24</v>
      </c>
      <c r="L15319">
        <v>0</v>
      </c>
      <c r="M15319" t="s">
        <v>25</v>
      </c>
      <c r="N15319" t="s">
        <v>26</v>
      </c>
      <c r="O15319">
        <v>0</v>
      </c>
      <c r="P15319" t="s">
        <v>47</v>
      </c>
      <c r="Q15319" t="s">
        <v>48</v>
      </c>
      <c r="R15319" t="s">
        <v>29</v>
      </c>
      <c r="S15319" t="s">
        <v>30</v>
      </c>
      <c r="T15319" t="s">
        <v>31</v>
      </c>
      <c r="U15319" t="s">
        <v>32</v>
      </c>
      <c r="V15319" t="s">
        <v>33</v>
      </c>
    </row>
    <row r="15320" spans="1:22">
      <c r="A15320" s="4">
        <v>46133</v>
      </c>
      <c r="B15320" t="s">
        <v>10989</v>
      </c>
      <c r="C15320" t="s">
        <v>23</v>
      </c>
      <c r="D15320">
        <v>1</v>
      </c>
      <c r="E15320">
        <v>42000</v>
      </c>
      <c r="F15320">
        <f>Table2[[#This Row],[Đơn Giá Chuẩn]]*Table2[[#This Row],[Tổng số lượng bán]]</f>
        <v>42000</v>
      </c>
      <c r="G15320">
        <v>0</v>
      </c>
      <c r="H15320">
        <f>Table2[[#This Row],[Doanh số bán]]-Table2[[#This Row],[Chiết khấu]]</f>
        <v>42000</v>
      </c>
      <c r="K15320" t="s">
        <v>24</v>
      </c>
      <c r="L15320">
        <v>0</v>
      </c>
      <c r="M15320" t="s">
        <v>25</v>
      </c>
      <c r="N15320" t="s">
        <v>26</v>
      </c>
      <c r="O15320">
        <v>0</v>
      </c>
      <c r="P15320" t="s">
        <v>62</v>
      </c>
      <c r="Q15320" t="s">
        <v>63</v>
      </c>
      <c r="R15320" t="s">
        <v>29</v>
      </c>
      <c r="S15320" t="s">
        <v>56</v>
      </c>
      <c r="T15320" t="s">
        <v>31</v>
      </c>
      <c r="U15320" t="s">
        <v>32</v>
      </c>
      <c r="V15320" t="s">
        <v>33</v>
      </c>
    </row>
    <row r="15321" spans="1:22">
      <c r="A15321" s="4">
        <v>46133</v>
      </c>
      <c r="B15321" t="s">
        <v>10990</v>
      </c>
      <c r="C15321" t="s">
        <v>23</v>
      </c>
      <c r="D15321">
        <v>1</v>
      </c>
      <c r="E15321">
        <v>25999.999999999996</v>
      </c>
      <c r="F15321">
        <f>Table2[[#This Row],[Đơn Giá Chuẩn]]*Table2[[#This Row],[Tổng số lượng bán]]</f>
        <v>25999.999999999996</v>
      </c>
      <c r="G15321">
        <v>0</v>
      </c>
      <c r="H15321">
        <f>Table2[[#This Row],[Doanh số bán]]-Table2[[#This Row],[Chiết khấu]]</f>
        <v>25999.999999999996</v>
      </c>
      <c r="K15321" t="s">
        <v>24</v>
      </c>
      <c r="L15321">
        <v>0</v>
      </c>
      <c r="M15321" t="s">
        <v>25</v>
      </c>
      <c r="N15321" t="s">
        <v>26</v>
      </c>
      <c r="O15321">
        <v>0</v>
      </c>
      <c r="P15321" t="s">
        <v>47</v>
      </c>
      <c r="Q15321" t="s">
        <v>48</v>
      </c>
      <c r="R15321" t="s">
        <v>29</v>
      </c>
      <c r="S15321" t="s">
        <v>30</v>
      </c>
      <c r="T15321" t="s">
        <v>31</v>
      </c>
      <c r="U15321" t="s">
        <v>32</v>
      </c>
      <c r="V15321" t="s">
        <v>33</v>
      </c>
    </row>
    <row r="15322" spans="1:22">
      <c r="A15322" s="4">
        <v>46133</v>
      </c>
      <c r="B15322" t="s">
        <v>10991</v>
      </c>
      <c r="C15322" t="s">
        <v>23</v>
      </c>
      <c r="D15322">
        <v>1</v>
      </c>
      <c r="E15322">
        <v>21000</v>
      </c>
      <c r="F15322">
        <f>Table2[[#This Row],[Đơn Giá Chuẩn]]*Table2[[#This Row],[Tổng số lượng bán]]</f>
        <v>21000</v>
      </c>
      <c r="G15322">
        <v>0</v>
      </c>
      <c r="H15322">
        <f>Table2[[#This Row],[Doanh số bán]]-Table2[[#This Row],[Chiết khấu]]</f>
        <v>21000</v>
      </c>
      <c r="K15322" t="s">
        <v>24</v>
      </c>
      <c r="L15322">
        <v>0</v>
      </c>
      <c r="M15322" t="s">
        <v>25</v>
      </c>
      <c r="N15322" t="s">
        <v>26</v>
      </c>
      <c r="O15322">
        <v>0</v>
      </c>
      <c r="P15322" t="s">
        <v>27</v>
      </c>
      <c r="Q15322" t="s">
        <v>28</v>
      </c>
      <c r="R15322" t="s">
        <v>29</v>
      </c>
      <c r="S15322" t="s">
        <v>30</v>
      </c>
      <c r="T15322" t="s">
        <v>31</v>
      </c>
      <c r="U15322" t="s">
        <v>32</v>
      </c>
      <c r="V15322" t="s">
        <v>33</v>
      </c>
    </row>
    <row r="15323" spans="1:22">
      <c r="A15323" s="4">
        <v>46133</v>
      </c>
      <c r="B15323" t="s">
        <v>10992</v>
      </c>
      <c r="C15323" t="s">
        <v>23</v>
      </c>
      <c r="D15323">
        <v>1</v>
      </c>
      <c r="E15323">
        <v>32000</v>
      </c>
      <c r="F15323">
        <f>Table2[[#This Row],[Đơn Giá Chuẩn]]*Table2[[#This Row],[Tổng số lượng bán]]</f>
        <v>32000</v>
      </c>
      <c r="G15323">
        <v>11111</v>
      </c>
      <c r="H15323">
        <f>Table2[[#This Row],[Doanh số bán]]-Table2[[#This Row],[Chiết khấu]]</f>
        <v>20889</v>
      </c>
      <c r="K15323" t="s">
        <v>24</v>
      </c>
      <c r="L15323">
        <v>0</v>
      </c>
      <c r="M15323" t="s">
        <v>25</v>
      </c>
      <c r="N15323" t="s">
        <v>26</v>
      </c>
      <c r="O15323">
        <v>0</v>
      </c>
      <c r="P15323" t="s">
        <v>77</v>
      </c>
      <c r="Q15323" t="s">
        <v>78</v>
      </c>
      <c r="R15323" t="s">
        <v>29</v>
      </c>
      <c r="S15323" t="s">
        <v>30</v>
      </c>
      <c r="T15323" t="s">
        <v>31</v>
      </c>
      <c r="U15323" t="s">
        <v>32</v>
      </c>
      <c r="V15323" t="s">
        <v>33</v>
      </c>
    </row>
    <row r="15324" spans="1:22">
      <c r="A15324" s="4">
        <v>46135</v>
      </c>
      <c r="B15324" t="s">
        <v>10974</v>
      </c>
      <c r="C15324" t="s">
        <v>2568</v>
      </c>
      <c r="D15324">
        <v>20</v>
      </c>
      <c r="E15324">
        <v>184999.52000000002</v>
      </c>
      <c r="F15324">
        <f>Table2[[#This Row],[Đơn Giá Chuẩn]]*Table2[[#This Row],[Tổng số lượng bán]]</f>
        <v>3699990.4000000004</v>
      </c>
      <c r="G15324">
        <v>0</v>
      </c>
      <c r="H15324">
        <f>Table2[[#This Row],[Doanh số bán]]-Table2[[#This Row],[Chiết khấu]]</f>
        <v>3699990.4000000004</v>
      </c>
      <c r="I15324">
        <v>0</v>
      </c>
      <c r="J15324">
        <v>0</v>
      </c>
      <c r="K15324" t="s">
        <v>2217</v>
      </c>
      <c r="L15324">
        <v>1</v>
      </c>
      <c r="M15324" t="s">
        <v>37</v>
      </c>
      <c r="N15324" t="s">
        <v>26</v>
      </c>
      <c r="O15324">
        <v>20</v>
      </c>
      <c r="P15324" t="s">
        <v>512</v>
      </c>
      <c r="Q15324" t="s">
        <v>513</v>
      </c>
      <c r="R15324" t="s">
        <v>41</v>
      </c>
      <c r="S15324" t="s">
        <v>42</v>
      </c>
      <c r="T15324" t="s">
        <v>2393</v>
      </c>
      <c r="U15324" t="s">
        <v>2394</v>
      </c>
      <c r="V15324" t="s">
        <v>2271</v>
      </c>
    </row>
    <row r="15325" spans="1:22">
      <c r="A15325" s="4">
        <v>46135</v>
      </c>
      <c r="B15325" t="s">
        <v>10993</v>
      </c>
      <c r="C15325" t="s">
        <v>2568</v>
      </c>
      <c r="D15325">
        <v>5</v>
      </c>
      <c r="E15325">
        <v>180000.00020000001</v>
      </c>
      <c r="F15325">
        <f>Table2[[#This Row],[Đơn Giá Chuẩn]]*Table2[[#This Row],[Tổng số lượng bán]]</f>
        <v>900000.00100000005</v>
      </c>
      <c r="G15325">
        <v>0</v>
      </c>
      <c r="H15325">
        <f>Table2[[#This Row],[Doanh số bán]]-Table2[[#This Row],[Chiết khấu]]</f>
        <v>900000.00100000005</v>
      </c>
      <c r="I15325">
        <v>0</v>
      </c>
      <c r="J15325">
        <v>0</v>
      </c>
      <c r="K15325" t="s">
        <v>2217</v>
      </c>
      <c r="L15325">
        <v>1</v>
      </c>
      <c r="M15325" t="s">
        <v>37</v>
      </c>
      <c r="N15325" t="s">
        <v>26</v>
      </c>
      <c r="O15325">
        <v>5</v>
      </c>
      <c r="P15325" t="s">
        <v>150</v>
      </c>
      <c r="Q15325" t="s">
        <v>151</v>
      </c>
      <c r="R15325" t="s">
        <v>41</v>
      </c>
      <c r="S15325" t="s">
        <v>42</v>
      </c>
      <c r="T15325" t="s">
        <v>2393</v>
      </c>
      <c r="U15325" t="s">
        <v>2394</v>
      </c>
      <c r="V15325" t="s">
        <v>2271</v>
      </c>
    </row>
    <row r="15326" spans="1:22">
      <c r="A15326" s="4">
        <v>46133</v>
      </c>
      <c r="B15326" t="s">
        <v>10994</v>
      </c>
      <c r="C15326" t="s">
        <v>23</v>
      </c>
      <c r="D15326">
        <v>1</v>
      </c>
      <c r="E15326">
        <v>21000</v>
      </c>
      <c r="F15326">
        <f>Table2[[#This Row],[Đơn Giá Chuẩn]]*Table2[[#This Row],[Tổng số lượng bán]]</f>
        <v>21000</v>
      </c>
      <c r="G15326">
        <v>7037</v>
      </c>
      <c r="H15326">
        <f>Table2[[#This Row],[Doanh số bán]]-Table2[[#This Row],[Chiết khấu]]</f>
        <v>13963</v>
      </c>
      <c r="K15326" t="s">
        <v>24</v>
      </c>
      <c r="L15326">
        <v>0</v>
      </c>
      <c r="M15326" t="s">
        <v>25</v>
      </c>
      <c r="N15326" t="s">
        <v>26</v>
      </c>
      <c r="O15326">
        <v>0</v>
      </c>
      <c r="P15326" t="s">
        <v>27</v>
      </c>
      <c r="Q15326" t="s">
        <v>28</v>
      </c>
      <c r="R15326" t="s">
        <v>29</v>
      </c>
      <c r="S15326" t="s">
        <v>30</v>
      </c>
      <c r="T15326" t="s">
        <v>31</v>
      </c>
      <c r="U15326" t="s">
        <v>32</v>
      </c>
      <c r="V15326" t="s">
        <v>33</v>
      </c>
    </row>
    <row r="15327" spans="1:22">
      <c r="A15327" s="4">
        <v>46133</v>
      </c>
      <c r="B15327" t="s">
        <v>10995</v>
      </c>
      <c r="C15327" t="s">
        <v>104</v>
      </c>
      <c r="D15327">
        <v>6</v>
      </c>
      <c r="E15327">
        <v>47000</v>
      </c>
      <c r="F15327">
        <f>Table2[[#This Row],[Đơn Giá Chuẩn]]*Table2[[#This Row],[Tổng số lượng bán]]</f>
        <v>282000</v>
      </c>
      <c r="G15327">
        <v>0</v>
      </c>
      <c r="H15327">
        <f>Table2[[#This Row],[Doanh số bán]]-Table2[[#This Row],[Chiết khấu]]</f>
        <v>282000</v>
      </c>
      <c r="K15327" t="s">
        <v>24</v>
      </c>
      <c r="L15327">
        <v>0.12</v>
      </c>
      <c r="M15327" t="s">
        <v>25</v>
      </c>
      <c r="N15327" t="s">
        <v>26</v>
      </c>
      <c r="O15327">
        <v>0.72</v>
      </c>
      <c r="P15327" t="s">
        <v>520</v>
      </c>
      <c r="Q15327" t="s">
        <v>521</v>
      </c>
      <c r="R15327" t="s">
        <v>107</v>
      </c>
      <c r="S15327" t="s">
        <v>108</v>
      </c>
      <c r="T15327" t="s">
        <v>31</v>
      </c>
      <c r="U15327" t="s">
        <v>32</v>
      </c>
      <c r="V15327" t="s">
        <v>33</v>
      </c>
    </row>
    <row r="15328" spans="1:22">
      <c r="A15328" s="4">
        <v>46133</v>
      </c>
      <c r="B15328" t="s">
        <v>10996</v>
      </c>
      <c r="C15328" t="s">
        <v>23</v>
      </c>
      <c r="D15328">
        <v>1</v>
      </c>
      <c r="E15328">
        <v>25999.999999999996</v>
      </c>
      <c r="F15328">
        <f>Table2[[#This Row],[Đơn Giá Chuẩn]]*Table2[[#This Row],[Tổng số lượng bán]]</f>
        <v>25999.999999999996</v>
      </c>
      <c r="G15328">
        <v>8889</v>
      </c>
      <c r="H15328">
        <f>Table2[[#This Row],[Doanh số bán]]-Table2[[#This Row],[Chiết khấu]]</f>
        <v>17110.999999999996</v>
      </c>
      <c r="K15328" t="s">
        <v>24</v>
      </c>
      <c r="L15328">
        <v>0</v>
      </c>
      <c r="M15328" t="s">
        <v>25</v>
      </c>
      <c r="N15328" t="s">
        <v>26</v>
      </c>
      <c r="O15328">
        <v>0</v>
      </c>
      <c r="P15328" t="s">
        <v>47</v>
      </c>
      <c r="Q15328" t="s">
        <v>48</v>
      </c>
      <c r="R15328" t="s">
        <v>29</v>
      </c>
      <c r="S15328" t="s">
        <v>30</v>
      </c>
      <c r="T15328" t="s">
        <v>31</v>
      </c>
      <c r="U15328" t="s">
        <v>32</v>
      </c>
      <c r="V15328" t="s">
        <v>33</v>
      </c>
    </row>
    <row r="15329" spans="1:22">
      <c r="A15329" s="4">
        <v>46135</v>
      </c>
      <c r="B15329" t="s">
        <v>10997</v>
      </c>
      <c r="C15329" t="s">
        <v>2568</v>
      </c>
      <c r="D15329">
        <v>1</v>
      </c>
      <c r="E15329">
        <v>238599.92</v>
      </c>
      <c r="F15329">
        <f>Table2[[#This Row],[Đơn Giá Chuẩn]]*Table2[[#This Row],[Tổng số lượng bán]]</f>
        <v>238599.92</v>
      </c>
      <c r="G15329">
        <v>0</v>
      </c>
      <c r="H15329">
        <f>Table2[[#This Row],[Doanh số bán]]-Table2[[#This Row],[Chiết khấu]]</f>
        <v>238599.92</v>
      </c>
      <c r="I15329">
        <v>0</v>
      </c>
      <c r="J15329">
        <v>0</v>
      </c>
      <c r="K15329" t="s">
        <v>50</v>
      </c>
      <c r="L15329">
        <v>1</v>
      </c>
      <c r="M15329" t="s">
        <v>37</v>
      </c>
      <c r="N15329" t="s">
        <v>50</v>
      </c>
      <c r="O15329">
        <v>1</v>
      </c>
      <c r="P15329" t="s">
        <v>2511</v>
      </c>
      <c r="Q15329" t="s">
        <v>2512</v>
      </c>
      <c r="R15329" t="s">
        <v>41</v>
      </c>
      <c r="S15329" t="s">
        <v>42</v>
      </c>
      <c r="T15329" t="s">
        <v>74</v>
      </c>
      <c r="U15329" t="s">
        <v>75</v>
      </c>
      <c r="V15329" t="s">
        <v>50</v>
      </c>
    </row>
    <row r="15330" spans="1:22">
      <c r="A15330" s="4">
        <v>46135</v>
      </c>
      <c r="B15330" t="s">
        <v>10998</v>
      </c>
      <c r="C15330" t="s">
        <v>2568</v>
      </c>
      <c r="D15330">
        <v>10</v>
      </c>
      <c r="E15330">
        <v>207000.00020000001</v>
      </c>
      <c r="F15330">
        <f>Table2[[#This Row],[Đơn Giá Chuẩn]]*Table2[[#This Row],[Tổng số lượng bán]]</f>
        <v>2070000.0020000001</v>
      </c>
      <c r="G15330">
        <v>0</v>
      </c>
      <c r="H15330">
        <f>Table2[[#This Row],[Doanh số bán]]-Table2[[#This Row],[Chiết khấu]]</f>
        <v>2070000.0020000001</v>
      </c>
      <c r="I15330">
        <v>0</v>
      </c>
      <c r="J15330">
        <v>0</v>
      </c>
      <c r="K15330" t="s">
        <v>2217</v>
      </c>
      <c r="L15330">
        <v>1</v>
      </c>
      <c r="M15330" t="s">
        <v>37</v>
      </c>
      <c r="N15330" t="s">
        <v>26</v>
      </c>
      <c r="O15330">
        <v>10</v>
      </c>
      <c r="P15330" t="s">
        <v>84</v>
      </c>
      <c r="Q15330" t="s">
        <v>85</v>
      </c>
      <c r="R15330" t="s">
        <v>41</v>
      </c>
      <c r="S15330" t="s">
        <v>42</v>
      </c>
      <c r="T15330" t="s">
        <v>2688</v>
      </c>
      <c r="U15330" t="s">
        <v>2689</v>
      </c>
      <c r="V15330" t="s">
        <v>45</v>
      </c>
    </row>
    <row r="15331" spans="1:22">
      <c r="A15331" s="4">
        <v>46134</v>
      </c>
      <c r="B15331" t="s">
        <v>10999</v>
      </c>
      <c r="C15331" t="s">
        <v>1862</v>
      </c>
      <c r="D15331">
        <v>24</v>
      </c>
      <c r="E15331">
        <v>129500.00048</v>
      </c>
      <c r="F15331">
        <f>Table2[[#This Row],[Đơn Giá Chuẩn]]*Table2[[#This Row],[Tổng số lượng bán]]</f>
        <v>3108000.0115200002</v>
      </c>
      <c r="H15331">
        <f>Table2[[#This Row],[Doanh số bán]]-Table2[[#This Row],[Chiết khấu]]</f>
        <v>3108000.0115200002</v>
      </c>
      <c r="K15331" t="s">
        <v>2217</v>
      </c>
      <c r="L15331">
        <v>0.1</v>
      </c>
      <c r="M15331" t="s">
        <v>37</v>
      </c>
      <c r="N15331" t="s">
        <v>919</v>
      </c>
      <c r="O15331">
        <v>2.4000000000000004</v>
      </c>
      <c r="P15331" t="s">
        <v>9131</v>
      </c>
      <c r="Q15331" t="s">
        <v>9132</v>
      </c>
      <c r="R15331" t="s">
        <v>41</v>
      </c>
      <c r="S15331" t="s">
        <v>42</v>
      </c>
      <c r="T15331" t="s">
        <v>2218</v>
      </c>
      <c r="U15331" t="s">
        <v>2219</v>
      </c>
      <c r="V15331" t="s">
        <v>2210</v>
      </c>
    </row>
    <row r="15332" spans="1:22">
      <c r="A15332" s="4">
        <v>46134</v>
      </c>
      <c r="B15332" t="s">
        <v>10999</v>
      </c>
      <c r="C15332" t="s">
        <v>1862</v>
      </c>
      <c r="D15332">
        <v>24</v>
      </c>
      <c r="E15332">
        <v>129500.00048</v>
      </c>
      <c r="F15332">
        <f>Table2[[#This Row],[Đơn Giá Chuẩn]]*Table2[[#This Row],[Tổng số lượng bán]]</f>
        <v>3108000.0115200002</v>
      </c>
      <c r="H15332">
        <f>Table2[[#This Row],[Doanh số bán]]-Table2[[#This Row],[Chiết khấu]]</f>
        <v>3108000.0115200002</v>
      </c>
      <c r="K15332" t="s">
        <v>2217</v>
      </c>
      <c r="L15332">
        <v>0.1</v>
      </c>
      <c r="M15332" t="s">
        <v>37</v>
      </c>
      <c r="N15332" t="s">
        <v>919</v>
      </c>
      <c r="O15332">
        <v>2.4000000000000004</v>
      </c>
      <c r="P15332" t="s">
        <v>9621</v>
      </c>
      <c r="Q15332" t="s">
        <v>9622</v>
      </c>
      <c r="R15332" t="s">
        <v>41</v>
      </c>
      <c r="S15332" t="s">
        <v>42</v>
      </c>
      <c r="T15332" t="s">
        <v>2218</v>
      </c>
      <c r="U15332" t="s">
        <v>2219</v>
      </c>
      <c r="V15332" t="s">
        <v>2210</v>
      </c>
    </row>
    <row r="15333" spans="1:22">
      <c r="A15333" s="4">
        <v>46135</v>
      </c>
      <c r="B15333" t="s">
        <v>11000</v>
      </c>
      <c r="C15333" t="s">
        <v>2568</v>
      </c>
      <c r="D15333">
        <v>1</v>
      </c>
      <c r="E15333">
        <v>238599.92</v>
      </c>
      <c r="F15333">
        <f>Table2[[#This Row],[Đơn Giá Chuẩn]]*Table2[[#This Row],[Tổng số lượng bán]]</f>
        <v>238599.92</v>
      </c>
      <c r="G15333">
        <v>0</v>
      </c>
      <c r="H15333">
        <f>Table2[[#This Row],[Doanh số bán]]-Table2[[#This Row],[Chiết khấu]]</f>
        <v>238599.92</v>
      </c>
      <c r="I15333">
        <v>0</v>
      </c>
      <c r="J15333">
        <v>0</v>
      </c>
      <c r="K15333" t="s">
        <v>50</v>
      </c>
      <c r="L15333">
        <v>1</v>
      </c>
      <c r="M15333" t="s">
        <v>37</v>
      </c>
      <c r="N15333" t="s">
        <v>50</v>
      </c>
      <c r="O15333">
        <v>1</v>
      </c>
      <c r="P15333" t="s">
        <v>2511</v>
      </c>
      <c r="Q15333" t="s">
        <v>2512</v>
      </c>
      <c r="R15333" t="s">
        <v>41</v>
      </c>
      <c r="S15333" t="s">
        <v>42</v>
      </c>
      <c r="T15333" t="s">
        <v>74</v>
      </c>
      <c r="U15333" t="s">
        <v>75</v>
      </c>
      <c r="V15333" t="s">
        <v>50</v>
      </c>
    </row>
    <row r="15334" spans="1:22">
      <c r="A15334" s="4">
        <v>46135</v>
      </c>
      <c r="B15334" t="s">
        <v>11001</v>
      </c>
      <c r="C15334" t="s">
        <v>2568</v>
      </c>
      <c r="D15334">
        <v>2</v>
      </c>
      <c r="E15334">
        <v>311400.02</v>
      </c>
      <c r="F15334">
        <f>Table2[[#This Row],[Đơn Giá Chuẩn]]*Table2[[#This Row],[Tổng số lượng bán]]</f>
        <v>622800.04</v>
      </c>
      <c r="G15334">
        <v>0</v>
      </c>
      <c r="H15334">
        <f>Table2[[#This Row],[Doanh số bán]]-Table2[[#This Row],[Chiết khấu]]</f>
        <v>622800.04</v>
      </c>
      <c r="I15334">
        <v>0</v>
      </c>
      <c r="J15334">
        <v>0</v>
      </c>
      <c r="K15334" t="s">
        <v>50</v>
      </c>
      <c r="L15334">
        <v>0.5</v>
      </c>
      <c r="M15334" t="s">
        <v>37</v>
      </c>
      <c r="N15334" t="s">
        <v>50</v>
      </c>
      <c r="O15334">
        <v>1</v>
      </c>
      <c r="P15334" t="s">
        <v>158</v>
      </c>
      <c r="Q15334" t="s">
        <v>159</v>
      </c>
      <c r="R15334" t="s">
        <v>41</v>
      </c>
      <c r="S15334" t="s">
        <v>42</v>
      </c>
      <c r="T15334" t="s">
        <v>74</v>
      </c>
      <c r="U15334" t="s">
        <v>75</v>
      </c>
      <c r="V15334" t="s">
        <v>50</v>
      </c>
    </row>
    <row r="15335" spans="1:22">
      <c r="A15335" s="4">
        <v>46135</v>
      </c>
      <c r="B15335" t="s">
        <v>11002</v>
      </c>
      <c r="C15335" t="s">
        <v>2568</v>
      </c>
      <c r="D15335">
        <v>1</v>
      </c>
      <c r="E15335">
        <v>247700.00000000003</v>
      </c>
      <c r="F15335">
        <f>Table2[[#This Row],[Đơn Giá Chuẩn]]*Table2[[#This Row],[Tổng số lượng bán]]</f>
        <v>247700.00000000003</v>
      </c>
      <c r="G15335">
        <v>0</v>
      </c>
      <c r="H15335">
        <f>Table2[[#This Row],[Doanh số bán]]-Table2[[#This Row],[Chiết khấu]]</f>
        <v>247700.00000000003</v>
      </c>
      <c r="I15335">
        <v>0</v>
      </c>
      <c r="J15335">
        <v>0</v>
      </c>
      <c r="K15335" t="s">
        <v>50</v>
      </c>
      <c r="L15335">
        <v>1</v>
      </c>
      <c r="M15335" t="s">
        <v>37</v>
      </c>
      <c r="N15335" t="s">
        <v>50</v>
      </c>
      <c r="O15335">
        <v>1</v>
      </c>
      <c r="P15335" t="s">
        <v>512</v>
      </c>
      <c r="Q15335" t="s">
        <v>513</v>
      </c>
      <c r="R15335" t="s">
        <v>41</v>
      </c>
      <c r="S15335" t="s">
        <v>42</v>
      </c>
      <c r="T15335" t="s">
        <v>74</v>
      </c>
      <c r="U15335" t="s">
        <v>75</v>
      </c>
      <c r="V15335" t="s">
        <v>50</v>
      </c>
    </row>
    <row r="15336" spans="1:22">
      <c r="A15336" s="4">
        <v>46135</v>
      </c>
      <c r="B15336" t="s">
        <v>11003</v>
      </c>
      <c r="C15336" t="s">
        <v>2568</v>
      </c>
      <c r="D15336">
        <v>10</v>
      </c>
      <c r="E15336">
        <v>184999.52000000002</v>
      </c>
      <c r="F15336">
        <f>Table2[[#This Row],[Đơn Giá Chuẩn]]*Table2[[#This Row],[Tổng số lượng bán]]</f>
        <v>1849995.2000000002</v>
      </c>
      <c r="G15336">
        <v>0</v>
      </c>
      <c r="H15336">
        <f>Table2[[#This Row],[Doanh số bán]]-Table2[[#This Row],[Chiết khấu]]</f>
        <v>1849995.2000000002</v>
      </c>
      <c r="I15336">
        <v>0</v>
      </c>
      <c r="J15336">
        <v>0</v>
      </c>
      <c r="K15336" t="s">
        <v>2217</v>
      </c>
      <c r="L15336">
        <v>1</v>
      </c>
      <c r="M15336" t="s">
        <v>37</v>
      </c>
      <c r="N15336" t="s">
        <v>26</v>
      </c>
      <c r="O15336">
        <v>10</v>
      </c>
      <c r="P15336" t="s">
        <v>8614</v>
      </c>
      <c r="Q15336" t="s">
        <v>8615</v>
      </c>
      <c r="R15336" t="s">
        <v>41</v>
      </c>
      <c r="S15336" t="s">
        <v>42</v>
      </c>
      <c r="T15336" t="s">
        <v>2393</v>
      </c>
      <c r="U15336" t="s">
        <v>2394</v>
      </c>
      <c r="V15336" t="s">
        <v>2271</v>
      </c>
    </row>
    <row r="15337" spans="1:22">
      <c r="A15337" s="4">
        <v>46135</v>
      </c>
      <c r="B15337" t="s">
        <v>11004</v>
      </c>
      <c r="C15337" t="s">
        <v>2568</v>
      </c>
      <c r="D15337">
        <v>10</v>
      </c>
      <c r="E15337">
        <v>199999.64</v>
      </c>
      <c r="F15337">
        <f>Table2[[#This Row],[Đơn Giá Chuẩn]]*Table2[[#This Row],[Tổng số lượng bán]]</f>
        <v>1999996.4000000001</v>
      </c>
      <c r="G15337">
        <v>0</v>
      </c>
      <c r="H15337">
        <f>Table2[[#This Row],[Doanh số bán]]-Table2[[#This Row],[Chiết khấu]]</f>
        <v>1999996.4000000001</v>
      </c>
      <c r="I15337">
        <v>0</v>
      </c>
      <c r="J15337">
        <v>0</v>
      </c>
      <c r="K15337" t="s">
        <v>2217</v>
      </c>
      <c r="L15337">
        <v>1</v>
      </c>
      <c r="M15337" t="s">
        <v>37</v>
      </c>
      <c r="N15337" t="s">
        <v>26</v>
      </c>
      <c r="O15337">
        <v>10</v>
      </c>
      <c r="P15337" t="s">
        <v>84</v>
      </c>
      <c r="Q15337" t="s">
        <v>85</v>
      </c>
      <c r="R15337" t="s">
        <v>41</v>
      </c>
      <c r="S15337" t="s">
        <v>42</v>
      </c>
      <c r="T15337" t="s">
        <v>2393</v>
      </c>
      <c r="U15337" t="s">
        <v>2394</v>
      </c>
      <c r="V15337" t="s">
        <v>2271</v>
      </c>
    </row>
    <row r="15338" spans="1:22">
      <c r="A15338" s="4">
        <v>46135</v>
      </c>
      <c r="B15338" t="s">
        <v>11005</v>
      </c>
      <c r="C15338" t="s">
        <v>2568</v>
      </c>
      <c r="D15338">
        <v>0</v>
      </c>
      <c r="E15338">
        <v>247700.00000000003</v>
      </c>
      <c r="F15338">
        <f>Table2[[#This Row],[Đơn Giá Chuẩn]]*Table2[[#This Row],[Tổng số lượng bán]]</f>
        <v>0</v>
      </c>
      <c r="G15338">
        <v>0</v>
      </c>
      <c r="H15338">
        <f>Table2[[#This Row],[Doanh số bán]]-Table2[[#This Row],[Chiết khấu]]</f>
        <v>0</v>
      </c>
      <c r="I15338">
        <v>1</v>
      </c>
      <c r="J15338">
        <v>227500</v>
      </c>
      <c r="K15338" t="s">
        <v>50</v>
      </c>
      <c r="L15338">
        <v>1</v>
      </c>
      <c r="M15338" t="s">
        <v>37</v>
      </c>
      <c r="N15338" t="s">
        <v>50</v>
      </c>
      <c r="O15338">
        <v>0</v>
      </c>
      <c r="P15338" t="s">
        <v>512</v>
      </c>
      <c r="Q15338" t="s">
        <v>513</v>
      </c>
      <c r="R15338" t="s">
        <v>41</v>
      </c>
      <c r="S15338" t="s">
        <v>42</v>
      </c>
      <c r="T15338" t="s">
        <v>74</v>
      </c>
      <c r="U15338" t="s">
        <v>75</v>
      </c>
      <c r="V15338" t="s">
        <v>50</v>
      </c>
    </row>
    <row r="15339" spans="1:22">
      <c r="A15339" s="4">
        <v>46135</v>
      </c>
      <c r="B15339" t="s">
        <v>11006</v>
      </c>
      <c r="C15339" t="s">
        <v>2568</v>
      </c>
      <c r="D15339">
        <v>0</v>
      </c>
      <c r="E15339">
        <v>247700.00000000003</v>
      </c>
      <c r="F15339">
        <f>Table2[[#This Row],[Đơn Giá Chuẩn]]*Table2[[#This Row],[Tổng số lượng bán]]</f>
        <v>0</v>
      </c>
      <c r="G15339">
        <v>0</v>
      </c>
      <c r="H15339">
        <f>Table2[[#This Row],[Doanh số bán]]-Table2[[#This Row],[Chiết khấu]]</f>
        <v>0</v>
      </c>
      <c r="I15339">
        <v>1</v>
      </c>
      <c r="J15339">
        <v>227500</v>
      </c>
      <c r="K15339" t="s">
        <v>50</v>
      </c>
      <c r="L15339">
        <v>1</v>
      </c>
      <c r="M15339" t="s">
        <v>37</v>
      </c>
      <c r="N15339" t="s">
        <v>50</v>
      </c>
      <c r="O15339">
        <v>0</v>
      </c>
      <c r="P15339" t="s">
        <v>512</v>
      </c>
      <c r="Q15339" t="s">
        <v>513</v>
      </c>
      <c r="R15339" t="s">
        <v>41</v>
      </c>
      <c r="S15339" t="s">
        <v>42</v>
      </c>
      <c r="T15339" t="s">
        <v>74</v>
      </c>
      <c r="U15339" t="s">
        <v>75</v>
      </c>
      <c r="V15339" t="s">
        <v>50</v>
      </c>
    </row>
    <row r="15340" spans="1:22">
      <c r="A15340" s="4">
        <v>46134</v>
      </c>
      <c r="B15340" t="s">
        <v>11007</v>
      </c>
      <c r="C15340" t="s">
        <v>155</v>
      </c>
      <c r="D15340">
        <v>1</v>
      </c>
      <c r="E15340">
        <v>142607.36000000002</v>
      </c>
      <c r="F15340">
        <f>Table2[[#This Row],[Đơn Giá Chuẩn]]*Table2[[#This Row],[Tổng số lượng bán]]</f>
        <v>142607.36000000002</v>
      </c>
      <c r="H15340">
        <f>Table2[[#This Row],[Doanh số bán]]-Table2[[#This Row],[Chiết khấu]]</f>
        <v>142607.36000000002</v>
      </c>
      <c r="K15340" t="s">
        <v>50</v>
      </c>
      <c r="L15340">
        <v>0.2</v>
      </c>
      <c r="M15340" t="s">
        <v>37</v>
      </c>
      <c r="N15340" t="s">
        <v>50</v>
      </c>
      <c r="O15340">
        <v>0.2</v>
      </c>
      <c r="P15340" t="s">
        <v>156</v>
      </c>
      <c r="Q15340" t="s">
        <v>157</v>
      </c>
      <c r="R15340" t="s">
        <v>107</v>
      </c>
      <c r="S15340" t="s">
        <v>108</v>
      </c>
      <c r="T15340" t="s">
        <v>74</v>
      </c>
      <c r="U15340" t="s">
        <v>75</v>
      </c>
      <c r="V15340" t="s">
        <v>50</v>
      </c>
    </row>
    <row r="15341" spans="1:22">
      <c r="A15341" s="4">
        <v>46135</v>
      </c>
      <c r="B15341" t="s">
        <v>11008</v>
      </c>
      <c r="C15341" t="s">
        <v>2500</v>
      </c>
      <c r="D15341">
        <v>1</v>
      </c>
      <c r="E15341">
        <v>272000</v>
      </c>
      <c r="F15341">
        <f>Table2[[#This Row],[Đơn Giá Chuẩn]]*Table2[[#This Row],[Tổng số lượng bán]]</f>
        <v>272000</v>
      </c>
      <c r="G15341">
        <v>0</v>
      </c>
      <c r="H15341">
        <f>Table2[[#This Row],[Doanh số bán]]-Table2[[#This Row],[Chiết khấu]]</f>
        <v>272000</v>
      </c>
      <c r="K15341" t="s">
        <v>24</v>
      </c>
      <c r="L15341">
        <v>1</v>
      </c>
      <c r="M15341" t="s">
        <v>918</v>
      </c>
      <c r="N15341" t="s">
        <v>919</v>
      </c>
      <c r="O15341">
        <v>1</v>
      </c>
      <c r="P15341" t="s">
        <v>512</v>
      </c>
      <c r="Q15341" t="s">
        <v>513</v>
      </c>
      <c r="R15341" t="s">
        <v>41</v>
      </c>
      <c r="S15341" t="s">
        <v>42</v>
      </c>
      <c r="T15341" t="s">
        <v>922</v>
      </c>
      <c r="U15341" t="s">
        <v>923</v>
      </c>
      <c r="V15341" t="s">
        <v>33</v>
      </c>
    </row>
    <row r="15342" spans="1:22">
      <c r="A15342" s="4">
        <v>46134</v>
      </c>
      <c r="B15342" t="s">
        <v>11009</v>
      </c>
      <c r="C15342" t="s">
        <v>155</v>
      </c>
      <c r="D15342">
        <v>1</v>
      </c>
      <c r="E15342">
        <v>331000.40000000002</v>
      </c>
      <c r="F15342">
        <f>Table2[[#This Row],[Đơn Giá Chuẩn]]*Table2[[#This Row],[Tổng số lượng bán]]</f>
        <v>331000.40000000002</v>
      </c>
      <c r="H15342">
        <f>Table2[[#This Row],[Doanh số bán]]-Table2[[#This Row],[Chiết khấu]]</f>
        <v>331000.40000000002</v>
      </c>
      <c r="K15342" t="s">
        <v>50</v>
      </c>
      <c r="L15342">
        <v>1.6</v>
      </c>
      <c r="M15342" t="s">
        <v>37</v>
      </c>
      <c r="N15342" t="s">
        <v>50</v>
      </c>
      <c r="O15342">
        <v>1.6</v>
      </c>
      <c r="P15342" t="s">
        <v>839</v>
      </c>
      <c r="Q15342" t="s">
        <v>840</v>
      </c>
      <c r="R15342" t="s">
        <v>107</v>
      </c>
      <c r="S15342" t="s">
        <v>108</v>
      </c>
      <c r="T15342" t="s">
        <v>74</v>
      </c>
      <c r="U15342" t="s">
        <v>75</v>
      </c>
      <c r="V15342" t="s">
        <v>50</v>
      </c>
    </row>
    <row r="15343" spans="1:22">
      <c r="A15343" s="4">
        <v>46135</v>
      </c>
      <c r="B15343" t="s">
        <v>11010</v>
      </c>
      <c r="C15343" t="s">
        <v>2500</v>
      </c>
      <c r="D15343">
        <v>2</v>
      </c>
      <c r="E15343">
        <v>340000</v>
      </c>
      <c r="F15343">
        <f>Table2[[#This Row],[Đơn Giá Chuẩn]]*Table2[[#This Row],[Tổng số lượng bán]]</f>
        <v>680000</v>
      </c>
      <c r="G15343">
        <v>0</v>
      </c>
      <c r="H15343">
        <f>Table2[[#This Row],[Doanh số bán]]-Table2[[#This Row],[Chiết khấu]]</f>
        <v>680000</v>
      </c>
      <c r="K15343" t="s">
        <v>24</v>
      </c>
      <c r="L15343">
        <v>1</v>
      </c>
      <c r="M15343" t="s">
        <v>918</v>
      </c>
      <c r="N15343" t="s">
        <v>919</v>
      </c>
      <c r="O15343">
        <v>2</v>
      </c>
      <c r="P15343" t="s">
        <v>2504</v>
      </c>
      <c r="Q15343" t="s">
        <v>2505</v>
      </c>
      <c r="R15343" t="s">
        <v>41</v>
      </c>
      <c r="S15343" t="s">
        <v>42</v>
      </c>
      <c r="T15343" t="s">
        <v>922</v>
      </c>
      <c r="U15343" t="s">
        <v>923</v>
      </c>
      <c r="V15343" t="s">
        <v>33</v>
      </c>
    </row>
    <row r="15344" spans="1:22">
      <c r="A15344" s="4">
        <v>46134</v>
      </c>
      <c r="B15344" t="s">
        <v>11011</v>
      </c>
      <c r="C15344" t="s">
        <v>155</v>
      </c>
      <c r="D15344">
        <v>1</v>
      </c>
      <c r="E15344">
        <v>142607.36000000002</v>
      </c>
      <c r="F15344">
        <f>Table2[[#This Row],[Đơn Giá Chuẩn]]*Table2[[#This Row],[Tổng số lượng bán]]</f>
        <v>142607.36000000002</v>
      </c>
      <c r="H15344">
        <f>Table2[[#This Row],[Doanh số bán]]-Table2[[#This Row],[Chiết khấu]]</f>
        <v>142607.36000000002</v>
      </c>
      <c r="K15344" t="s">
        <v>50</v>
      </c>
      <c r="L15344">
        <v>0.2</v>
      </c>
      <c r="M15344" t="s">
        <v>37</v>
      </c>
      <c r="N15344" t="s">
        <v>50</v>
      </c>
      <c r="O15344">
        <v>0.2</v>
      </c>
      <c r="P15344" t="s">
        <v>156</v>
      </c>
      <c r="Q15344" t="s">
        <v>157</v>
      </c>
      <c r="R15344" t="s">
        <v>107</v>
      </c>
      <c r="S15344" t="s">
        <v>108</v>
      </c>
      <c r="T15344" t="s">
        <v>74</v>
      </c>
      <c r="U15344" t="s">
        <v>75</v>
      </c>
      <c r="V15344" t="s">
        <v>50</v>
      </c>
    </row>
    <row r="15345" spans="1:22">
      <c r="A15345" s="4">
        <v>46134</v>
      </c>
      <c r="B15345" t="s">
        <v>11012</v>
      </c>
      <c r="C15345" t="s">
        <v>155</v>
      </c>
      <c r="D15345">
        <v>1</v>
      </c>
      <c r="E15345">
        <v>142607.36000000002</v>
      </c>
      <c r="F15345">
        <f>Table2[[#This Row],[Đơn Giá Chuẩn]]*Table2[[#This Row],[Tổng số lượng bán]]</f>
        <v>142607.36000000002</v>
      </c>
      <c r="H15345">
        <f>Table2[[#This Row],[Doanh số bán]]-Table2[[#This Row],[Chiết khấu]]</f>
        <v>142607.36000000002</v>
      </c>
      <c r="K15345" t="s">
        <v>50</v>
      </c>
      <c r="L15345">
        <v>0.2</v>
      </c>
      <c r="M15345" t="s">
        <v>37</v>
      </c>
      <c r="N15345" t="s">
        <v>50</v>
      </c>
      <c r="O15345">
        <v>0.2</v>
      </c>
      <c r="P15345" t="s">
        <v>156</v>
      </c>
      <c r="Q15345" t="s">
        <v>157</v>
      </c>
      <c r="R15345" t="s">
        <v>107</v>
      </c>
      <c r="S15345" t="s">
        <v>108</v>
      </c>
      <c r="T15345" t="s">
        <v>74</v>
      </c>
      <c r="U15345" t="s">
        <v>75</v>
      </c>
      <c r="V15345" t="s">
        <v>50</v>
      </c>
    </row>
    <row r="15346" spans="1:22">
      <c r="A15346" s="4">
        <v>46135</v>
      </c>
      <c r="B15346" t="s">
        <v>9295</v>
      </c>
      <c r="C15346" t="s">
        <v>2500</v>
      </c>
      <c r="D15346">
        <v>2</v>
      </c>
      <c r="E15346">
        <v>262000</v>
      </c>
      <c r="F15346">
        <f>Table2[[#This Row],[Đơn Giá Chuẩn]]*Table2[[#This Row],[Tổng số lượng bán]]</f>
        <v>524000</v>
      </c>
      <c r="G15346">
        <v>144444</v>
      </c>
      <c r="H15346">
        <f>Table2[[#This Row],[Doanh số bán]]-Table2[[#This Row],[Chiết khấu]]</f>
        <v>379556</v>
      </c>
      <c r="K15346" t="s">
        <v>24</v>
      </c>
      <c r="L15346">
        <v>1</v>
      </c>
      <c r="M15346" t="s">
        <v>25</v>
      </c>
      <c r="N15346" t="s">
        <v>26</v>
      </c>
      <c r="O15346">
        <v>2</v>
      </c>
      <c r="P15346" t="s">
        <v>2511</v>
      </c>
      <c r="Q15346" t="s">
        <v>2512</v>
      </c>
      <c r="R15346" t="s">
        <v>41</v>
      </c>
      <c r="S15346" t="s">
        <v>42</v>
      </c>
      <c r="T15346" t="s">
        <v>31</v>
      </c>
      <c r="U15346" t="s">
        <v>32</v>
      </c>
      <c r="V15346" t="s">
        <v>33</v>
      </c>
    </row>
    <row r="15347" spans="1:22">
      <c r="A15347" s="4">
        <v>46135</v>
      </c>
      <c r="B15347" t="s">
        <v>11013</v>
      </c>
      <c r="C15347" t="s">
        <v>2500</v>
      </c>
      <c r="D15347">
        <v>2</v>
      </c>
      <c r="E15347">
        <v>302000</v>
      </c>
      <c r="F15347">
        <f>Table2[[#This Row],[Đơn Giá Chuẩn]]*Table2[[#This Row],[Tổng số lượng bán]]</f>
        <v>604000</v>
      </c>
      <c r="G15347">
        <v>166667</v>
      </c>
      <c r="H15347">
        <f>Table2[[#This Row],[Doanh số bán]]-Table2[[#This Row],[Chiết khấu]]</f>
        <v>437333</v>
      </c>
      <c r="K15347" t="s">
        <v>24</v>
      </c>
      <c r="L15347">
        <v>1</v>
      </c>
      <c r="M15347" t="s">
        <v>25</v>
      </c>
      <c r="N15347" t="s">
        <v>26</v>
      </c>
      <c r="O15347">
        <v>2</v>
      </c>
      <c r="P15347" t="s">
        <v>84</v>
      </c>
      <c r="Q15347" t="s">
        <v>85</v>
      </c>
      <c r="R15347" t="s">
        <v>41</v>
      </c>
      <c r="S15347" t="s">
        <v>42</v>
      </c>
      <c r="T15347" t="s">
        <v>31</v>
      </c>
      <c r="U15347" t="s">
        <v>32</v>
      </c>
      <c r="V15347" t="s">
        <v>33</v>
      </c>
    </row>
    <row r="15348" spans="1:22">
      <c r="A15348" s="4">
        <v>46134</v>
      </c>
      <c r="B15348" t="s">
        <v>11014</v>
      </c>
      <c r="C15348" t="s">
        <v>155</v>
      </c>
      <c r="D15348">
        <v>1</v>
      </c>
      <c r="E15348">
        <v>142607.36000000002</v>
      </c>
      <c r="F15348">
        <f>Table2[[#This Row],[Đơn Giá Chuẩn]]*Table2[[#This Row],[Tổng số lượng bán]]</f>
        <v>142607.36000000002</v>
      </c>
      <c r="H15348">
        <f>Table2[[#This Row],[Doanh số bán]]-Table2[[#This Row],[Chiết khấu]]</f>
        <v>142607.36000000002</v>
      </c>
      <c r="K15348" t="s">
        <v>50</v>
      </c>
      <c r="L15348">
        <v>0.2</v>
      </c>
      <c r="M15348" t="s">
        <v>37</v>
      </c>
      <c r="N15348" t="s">
        <v>50</v>
      </c>
      <c r="O15348">
        <v>0.2</v>
      </c>
      <c r="P15348" t="s">
        <v>156</v>
      </c>
      <c r="Q15348" t="s">
        <v>157</v>
      </c>
      <c r="R15348" t="s">
        <v>107</v>
      </c>
      <c r="S15348" t="s">
        <v>108</v>
      </c>
      <c r="T15348" t="s">
        <v>74</v>
      </c>
      <c r="U15348" t="s">
        <v>75</v>
      </c>
      <c r="V15348" t="s">
        <v>50</v>
      </c>
    </row>
    <row r="15349" spans="1:22">
      <c r="A15349" s="4">
        <v>46135</v>
      </c>
      <c r="B15349" t="s">
        <v>11013</v>
      </c>
      <c r="C15349" t="s">
        <v>2500</v>
      </c>
      <c r="D15349">
        <v>3</v>
      </c>
      <c r="E15349">
        <v>272000</v>
      </c>
      <c r="F15349">
        <f>Table2[[#This Row],[Đơn Giá Chuẩn]]*Table2[[#This Row],[Tổng số lượng bán]]</f>
        <v>816000</v>
      </c>
      <c r="G15349">
        <v>225000</v>
      </c>
      <c r="H15349">
        <f>Table2[[#This Row],[Doanh số bán]]-Table2[[#This Row],[Chiết khấu]]</f>
        <v>591000</v>
      </c>
      <c r="K15349" t="s">
        <v>24</v>
      </c>
      <c r="L15349">
        <v>1</v>
      </c>
      <c r="M15349" t="s">
        <v>25</v>
      </c>
      <c r="N15349" t="s">
        <v>26</v>
      </c>
      <c r="O15349">
        <v>3</v>
      </c>
      <c r="P15349" t="s">
        <v>512</v>
      </c>
      <c r="Q15349" t="s">
        <v>513</v>
      </c>
      <c r="R15349" t="s">
        <v>41</v>
      </c>
      <c r="S15349" t="s">
        <v>42</v>
      </c>
      <c r="T15349" t="s">
        <v>31</v>
      </c>
      <c r="U15349" t="s">
        <v>32</v>
      </c>
      <c r="V15349" t="s">
        <v>33</v>
      </c>
    </row>
    <row r="15350" spans="1:22">
      <c r="A15350" s="4">
        <v>46136</v>
      </c>
      <c r="B15350" t="s">
        <v>11015</v>
      </c>
      <c r="C15350" t="s">
        <v>2568</v>
      </c>
      <c r="D15350">
        <v>10</v>
      </c>
      <c r="E15350">
        <v>192000.00008000003</v>
      </c>
      <c r="F15350">
        <f>Table2[[#This Row],[Đơn Giá Chuẩn]]*Table2[[#This Row],[Tổng số lượng bán]]</f>
        <v>1920000.0008000003</v>
      </c>
      <c r="G15350">
        <v>0</v>
      </c>
      <c r="H15350">
        <f>Table2[[#This Row],[Doanh số bán]]-Table2[[#This Row],[Chiết khấu]]</f>
        <v>1920000.0008000003</v>
      </c>
      <c r="I15350">
        <v>0</v>
      </c>
      <c r="J15350">
        <v>0</v>
      </c>
      <c r="K15350" t="s">
        <v>2217</v>
      </c>
      <c r="L15350">
        <v>1</v>
      </c>
      <c r="M15350" t="s">
        <v>37</v>
      </c>
      <c r="N15350" t="s">
        <v>26</v>
      </c>
      <c r="O15350">
        <v>10</v>
      </c>
      <c r="P15350" t="s">
        <v>512</v>
      </c>
      <c r="Q15350" t="s">
        <v>513</v>
      </c>
      <c r="R15350" t="s">
        <v>41</v>
      </c>
      <c r="S15350" t="s">
        <v>42</v>
      </c>
      <c r="T15350" t="s">
        <v>2933</v>
      </c>
      <c r="U15350" t="s">
        <v>2934</v>
      </c>
      <c r="V15350" t="s">
        <v>45</v>
      </c>
    </row>
    <row r="15351" spans="1:22">
      <c r="A15351" s="4">
        <v>46134</v>
      </c>
      <c r="B15351" t="s">
        <v>11016</v>
      </c>
      <c r="C15351" t="s">
        <v>155</v>
      </c>
      <c r="D15351">
        <v>1</v>
      </c>
      <c r="E15351">
        <v>331000.40000000002</v>
      </c>
      <c r="F15351">
        <f>Table2[[#This Row],[Đơn Giá Chuẩn]]*Table2[[#This Row],[Tổng số lượng bán]]</f>
        <v>331000.40000000002</v>
      </c>
      <c r="H15351">
        <f>Table2[[#This Row],[Doanh số bán]]-Table2[[#This Row],[Chiết khấu]]</f>
        <v>331000.40000000002</v>
      </c>
      <c r="K15351" t="s">
        <v>50</v>
      </c>
      <c r="L15351">
        <v>1.6</v>
      </c>
      <c r="M15351" t="s">
        <v>37</v>
      </c>
      <c r="N15351" t="s">
        <v>50</v>
      </c>
      <c r="O15351">
        <v>1.6</v>
      </c>
      <c r="P15351" t="s">
        <v>839</v>
      </c>
      <c r="Q15351" t="s">
        <v>840</v>
      </c>
      <c r="R15351" t="s">
        <v>107</v>
      </c>
      <c r="S15351" t="s">
        <v>108</v>
      </c>
      <c r="T15351" t="s">
        <v>74</v>
      </c>
      <c r="U15351" t="s">
        <v>75</v>
      </c>
      <c r="V15351" t="s">
        <v>50</v>
      </c>
    </row>
    <row r="15352" spans="1:22">
      <c r="A15352" s="4">
        <v>46134</v>
      </c>
      <c r="B15352" t="s">
        <v>11017</v>
      </c>
      <c r="C15352" t="s">
        <v>155</v>
      </c>
      <c r="D15352">
        <v>1</v>
      </c>
      <c r="E15352">
        <v>142607.36000000002</v>
      </c>
      <c r="F15352">
        <f>Table2[[#This Row],[Đơn Giá Chuẩn]]*Table2[[#This Row],[Tổng số lượng bán]]</f>
        <v>142607.36000000002</v>
      </c>
      <c r="H15352">
        <f>Table2[[#This Row],[Doanh số bán]]-Table2[[#This Row],[Chiết khấu]]</f>
        <v>142607.36000000002</v>
      </c>
      <c r="K15352" t="s">
        <v>50</v>
      </c>
      <c r="L15352">
        <v>0.2</v>
      </c>
      <c r="M15352" t="s">
        <v>37</v>
      </c>
      <c r="N15352" t="s">
        <v>50</v>
      </c>
      <c r="O15352">
        <v>0.2</v>
      </c>
      <c r="P15352" t="s">
        <v>156</v>
      </c>
      <c r="Q15352" t="s">
        <v>157</v>
      </c>
      <c r="R15352" t="s">
        <v>107</v>
      </c>
      <c r="S15352" t="s">
        <v>108</v>
      </c>
      <c r="T15352" t="s">
        <v>74</v>
      </c>
      <c r="U15352" t="s">
        <v>75</v>
      </c>
      <c r="V15352" t="s">
        <v>50</v>
      </c>
    </row>
    <row r="15353" spans="1:22">
      <c r="A15353" s="4">
        <v>46134</v>
      </c>
      <c r="B15353" t="s">
        <v>11018</v>
      </c>
      <c r="C15353" t="s">
        <v>155</v>
      </c>
      <c r="D15353">
        <v>1</v>
      </c>
      <c r="E15353">
        <v>142607.36000000002</v>
      </c>
      <c r="F15353">
        <f>Table2[[#This Row],[Đơn Giá Chuẩn]]*Table2[[#This Row],[Tổng số lượng bán]]</f>
        <v>142607.36000000002</v>
      </c>
      <c r="H15353">
        <f>Table2[[#This Row],[Doanh số bán]]-Table2[[#This Row],[Chiết khấu]]</f>
        <v>142607.36000000002</v>
      </c>
      <c r="K15353" t="s">
        <v>50</v>
      </c>
      <c r="L15353">
        <v>0.2</v>
      </c>
      <c r="M15353" t="s">
        <v>37</v>
      </c>
      <c r="N15353" t="s">
        <v>50</v>
      </c>
      <c r="O15353">
        <v>0.2</v>
      </c>
      <c r="P15353" t="s">
        <v>156</v>
      </c>
      <c r="Q15353" t="s">
        <v>157</v>
      </c>
      <c r="R15353" t="s">
        <v>107</v>
      </c>
      <c r="S15353" t="s">
        <v>108</v>
      </c>
      <c r="T15353" t="s">
        <v>74</v>
      </c>
      <c r="U15353" t="s">
        <v>75</v>
      </c>
      <c r="V15353" t="s">
        <v>50</v>
      </c>
    </row>
    <row r="15354" spans="1:22">
      <c r="A15354" s="4">
        <v>46136</v>
      </c>
      <c r="B15354" t="s">
        <v>11019</v>
      </c>
      <c r="C15354" t="s">
        <v>2568</v>
      </c>
      <c r="D15354">
        <v>20</v>
      </c>
      <c r="E15354">
        <v>184999.52000000002</v>
      </c>
      <c r="F15354">
        <f>Table2[[#This Row],[Đơn Giá Chuẩn]]*Table2[[#This Row],[Tổng số lượng bán]]</f>
        <v>3699990.4000000004</v>
      </c>
      <c r="G15354">
        <v>0</v>
      </c>
      <c r="H15354">
        <f>Table2[[#This Row],[Doanh số bán]]-Table2[[#This Row],[Chiết khấu]]</f>
        <v>3699990.4000000004</v>
      </c>
      <c r="I15354">
        <v>0</v>
      </c>
      <c r="J15354">
        <v>0</v>
      </c>
      <c r="K15354" t="s">
        <v>2217</v>
      </c>
      <c r="L15354">
        <v>1</v>
      </c>
      <c r="M15354" t="s">
        <v>37</v>
      </c>
      <c r="N15354" t="s">
        <v>26</v>
      </c>
      <c r="O15354">
        <v>20</v>
      </c>
      <c r="P15354" t="s">
        <v>512</v>
      </c>
      <c r="Q15354" t="s">
        <v>513</v>
      </c>
      <c r="R15354" t="s">
        <v>41</v>
      </c>
      <c r="S15354" t="s">
        <v>42</v>
      </c>
      <c r="T15354" t="s">
        <v>2393</v>
      </c>
      <c r="U15354" t="s">
        <v>2394</v>
      </c>
      <c r="V15354" t="s">
        <v>2271</v>
      </c>
    </row>
    <row r="15355" spans="1:22">
      <c r="A15355" s="4">
        <v>46136</v>
      </c>
      <c r="B15355" t="s">
        <v>11019</v>
      </c>
      <c r="C15355" t="s">
        <v>2568</v>
      </c>
      <c r="D15355">
        <v>3</v>
      </c>
      <c r="E15355">
        <v>261999.84800000003</v>
      </c>
      <c r="F15355">
        <f>Table2[[#This Row],[Đơn Giá Chuẩn]]*Table2[[#This Row],[Tổng số lượng bán]]</f>
        <v>785999.54400000011</v>
      </c>
      <c r="G15355">
        <v>0</v>
      </c>
      <c r="H15355">
        <f>Table2[[#This Row],[Doanh số bán]]-Table2[[#This Row],[Chiết khấu]]</f>
        <v>785999.54400000011</v>
      </c>
      <c r="I15355">
        <v>0</v>
      </c>
      <c r="J15355">
        <v>0</v>
      </c>
      <c r="K15355" t="s">
        <v>2217</v>
      </c>
      <c r="L15355">
        <v>1</v>
      </c>
      <c r="M15355" t="s">
        <v>37</v>
      </c>
      <c r="N15355" t="s">
        <v>26</v>
      </c>
      <c r="O15355">
        <v>3</v>
      </c>
      <c r="P15355" t="s">
        <v>411</v>
      </c>
      <c r="Q15355" t="s">
        <v>412</v>
      </c>
      <c r="R15355" t="s">
        <v>41</v>
      </c>
      <c r="S15355" t="s">
        <v>42</v>
      </c>
      <c r="T15355" t="s">
        <v>2393</v>
      </c>
      <c r="U15355" t="s">
        <v>2394</v>
      </c>
      <c r="V15355" t="s">
        <v>2271</v>
      </c>
    </row>
    <row r="15356" spans="1:22">
      <c r="A15356" s="4">
        <v>46136</v>
      </c>
      <c r="B15356" t="s">
        <v>11020</v>
      </c>
      <c r="C15356" t="s">
        <v>2568</v>
      </c>
      <c r="D15356">
        <v>10</v>
      </c>
      <c r="E15356">
        <v>207000.00020000001</v>
      </c>
      <c r="F15356">
        <f>Table2[[#This Row],[Đơn Giá Chuẩn]]*Table2[[#This Row],[Tổng số lượng bán]]</f>
        <v>2070000.0020000001</v>
      </c>
      <c r="G15356">
        <v>0</v>
      </c>
      <c r="H15356">
        <f>Table2[[#This Row],[Doanh số bán]]-Table2[[#This Row],[Chiết khấu]]</f>
        <v>2070000.0020000001</v>
      </c>
      <c r="I15356">
        <v>0</v>
      </c>
      <c r="J15356">
        <v>0</v>
      </c>
      <c r="K15356" t="s">
        <v>2217</v>
      </c>
      <c r="L15356">
        <v>1</v>
      </c>
      <c r="M15356" t="s">
        <v>37</v>
      </c>
      <c r="N15356" t="s">
        <v>26</v>
      </c>
      <c r="O15356">
        <v>10</v>
      </c>
      <c r="P15356" t="s">
        <v>84</v>
      </c>
      <c r="Q15356" t="s">
        <v>85</v>
      </c>
      <c r="R15356" t="s">
        <v>41</v>
      </c>
      <c r="S15356" t="s">
        <v>42</v>
      </c>
      <c r="T15356" t="s">
        <v>2603</v>
      </c>
      <c r="U15356" t="s">
        <v>2604</v>
      </c>
      <c r="V15356" t="s">
        <v>45</v>
      </c>
    </row>
    <row r="15357" spans="1:22">
      <c r="A15357" s="4">
        <v>46136</v>
      </c>
      <c r="B15357" t="s">
        <v>11021</v>
      </c>
      <c r="C15357" t="s">
        <v>2568</v>
      </c>
      <c r="D15357">
        <v>10</v>
      </c>
      <c r="E15357">
        <v>192000.00008000003</v>
      </c>
      <c r="F15357">
        <f>Table2[[#This Row],[Đơn Giá Chuẩn]]*Table2[[#This Row],[Tổng số lượng bán]]</f>
        <v>1920000.0008000003</v>
      </c>
      <c r="G15357">
        <v>0</v>
      </c>
      <c r="H15357">
        <f>Table2[[#This Row],[Doanh số bán]]-Table2[[#This Row],[Chiết khấu]]</f>
        <v>1920000.0008000003</v>
      </c>
      <c r="I15357">
        <v>0</v>
      </c>
      <c r="J15357">
        <v>0</v>
      </c>
      <c r="K15357" t="s">
        <v>2217</v>
      </c>
      <c r="L15357">
        <v>1</v>
      </c>
      <c r="M15357" t="s">
        <v>37</v>
      </c>
      <c r="N15357" t="s">
        <v>919</v>
      </c>
      <c r="O15357">
        <v>10</v>
      </c>
      <c r="P15357" t="s">
        <v>8614</v>
      </c>
      <c r="Q15357" t="s">
        <v>8615</v>
      </c>
      <c r="R15357" t="s">
        <v>41</v>
      </c>
      <c r="S15357" t="s">
        <v>42</v>
      </c>
      <c r="T15357" t="s">
        <v>2218</v>
      </c>
      <c r="U15357" t="s">
        <v>2219</v>
      </c>
      <c r="V15357" t="s">
        <v>2210</v>
      </c>
    </row>
    <row r="15358" spans="1:22">
      <c r="A15358" s="4">
        <v>46136</v>
      </c>
      <c r="B15358" t="s">
        <v>11022</v>
      </c>
      <c r="C15358" t="s">
        <v>2568</v>
      </c>
      <c r="D15358">
        <v>50</v>
      </c>
      <c r="E15358">
        <v>221456</v>
      </c>
      <c r="F15358">
        <f>Table2[[#This Row],[Đơn Giá Chuẩn]]*Table2[[#This Row],[Tổng số lượng bán]]</f>
        <v>11072800</v>
      </c>
      <c r="G15358">
        <v>0</v>
      </c>
      <c r="H15358">
        <f>Table2[[#This Row],[Doanh số bán]]-Table2[[#This Row],[Chiết khấu]]</f>
        <v>11072800</v>
      </c>
      <c r="I15358">
        <v>0</v>
      </c>
      <c r="J15358">
        <v>0</v>
      </c>
      <c r="K15358" t="s">
        <v>36</v>
      </c>
      <c r="L15358">
        <v>1</v>
      </c>
      <c r="M15358" t="s">
        <v>37</v>
      </c>
      <c r="N15358" t="s">
        <v>26</v>
      </c>
      <c r="O15358">
        <v>50</v>
      </c>
      <c r="P15358" t="s">
        <v>512</v>
      </c>
      <c r="Q15358" t="s">
        <v>513</v>
      </c>
      <c r="R15358" t="s">
        <v>41</v>
      </c>
      <c r="S15358" t="s">
        <v>42</v>
      </c>
      <c r="T15358" t="s">
        <v>1233</v>
      </c>
      <c r="U15358" t="s">
        <v>1234</v>
      </c>
      <c r="V15358" t="s">
        <v>45</v>
      </c>
    </row>
    <row r="15359" spans="1:22">
      <c r="A15359" s="4">
        <v>46136</v>
      </c>
      <c r="B15359" t="s">
        <v>11023</v>
      </c>
      <c r="C15359" t="s">
        <v>2568</v>
      </c>
      <c r="D15359">
        <v>10</v>
      </c>
      <c r="E15359">
        <v>192000.00008000003</v>
      </c>
      <c r="F15359">
        <f>Table2[[#This Row],[Đơn Giá Chuẩn]]*Table2[[#This Row],[Tổng số lượng bán]]</f>
        <v>1920000.0008000003</v>
      </c>
      <c r="G15359">
        <v>0</v>
      </c>
      <c r="H15359">
        <f>Table2[[#This Row],[Doanh số bán]]-Table2[[#This Row],[Chiết khấu]]</f>
        <v>1920000.0008000003</v>
      </c>
      <c r="I15359">
        <v>0</v>
      </c>
      <c r="J15359">
        <v>0</v>
      </c>
      <c r="K15359" t="s">
        <v>2217</v>
      </c>
      <c r="L15359">
        <v>1</v>
      </c>
      <c r="M15359" t="s">
        <v>37</v>
      </c>
      <c r="N15359" t="s">
        <v>26</v>
      </c>
      <c r="O15359">
        <v>10</v>
      </c>
      <c r="P15359" t="s">
        <v>512</v>
      </c>
      <c r="Q15359" t="s">
        <v>513</v>
      </c>
      <c r="R15359" t="s">
        <v>41</v>
      </c>
      <c r="S15359" t="s">
        <v>42</v>
      </c>
      <c r="T15359" t="s">
        <v>2587</v>
      </c>
      <c r="U15359" t="s">
        <v>2588</v>
      </c>
      <c r="V15359" t="s">
        <v>45</v>
      </c>
    </row>
    <row r="15360" spans="1:22">
      <c r="A15360" s="4">
        <v>46134</v>
      </c>
      <c r="B15360" t="s">
        <v>11024</v>
      </c>
      <c r="C15360" t="s">
        <v>1862</v>
      </c>
      <c r="D15360">
        <v>2</v>
      </c>
      <c r="E15360">
        <v>51499.999640000002</v>
      </c>
      <c r="F15360">
        <f>Table2[[#This Row],[Đơn Giá Chuẩn]]*Table2[[#This Row],[Tổng số lượng bán]]</f>
        <v>102999.99928</v>
      </c>
      <c r="H15360">
        <f>Table2[[#This Row],[Doanh số bán]]-Table2[[#This Row],[Chiết khấu]]</f>
        <v>102999.99928</v>
      </c>
      <c r="K15360" t="s">
        <v>50</v>
      </c>
      <c r="L15360">
        <v>0.16</v>
      </c>
      <c r="M15360" t="s">
        <v>37</v>
      </c>
      <c r="N15360" t="s">
        <v>50</v>
      </c>
      <c r="O15360">
        <v>0.32</v>
      </c>
      <c r="P15360" t="s">
        <v>105</v>
      </c>
      <c r="Q15360" t="s">
        <v>106</v>
      </c>
      <c r="R15360" t="s">
        <v>107</v>
      </c>
      <c r="S15360" t="s">
        <v>108</v>
      </c>
      <c r="T15360" t="s">
        <v>2176</v>
      </c>
      <c r="U15360" t="s">
        <v>2177</v>
      </c>
      <c r="V15360" t="s">
        <v>50</v>
      </c>
    </row>
    <row r="15361" spans="1:22">
      <c r="A15361" s="4">
        <v>46136</v>
      </c>
      <c r="B15361" t="s">
        <v>11023</v>
      </c>
      <c r="C15361" t="s">
        <v>2568</v>
      </c>
      <c r="D15361">
        <v>5</v>
      </c>
      <c r="E15361">
        <v>192000.00008000003</v>
      </c>
      <c r="F15361">
        <f>Table2[[#This Row],[Đơn Giá Chuẩn]]*Table2[[#This Row],[Tổng số lượng bán]]</f>
        <v>960000.00040000014</v>
      </c>
      <c r="G15361">
        <v>0</v>
      </c>
      <c r="H15361">
        <f>Table2[[#This Row],[Doanh số bán]]-Table2[[#This Row],[Chiết khấu]]</f>
        <v>960000.00040000014</v>
      </c>
      <c r="I15361">
        <v>0</v>
      </c>
      <c r="J15361">
        <v>0</v>
      </c>
      <c r="K15361" t="s">
        <v>2217</v>
      </c>
      <c r="L15361">
        <v>1</v>
      </c>
      <c r="M15361" t="s">
        <v>37</v>
      </c>
      <c r="N15361" t="s">
        <v>26</v>
      </c>
      <c r="O15361">
        <v>5</v>
      </c>
      <c r="P15361" t="s">
        <v>8614</v>
      </c>
      <c r="Q15361" t="s">
        <v>8615</v>
      </c>
      <c r="R15361" t="s">
        <v>41</v>
      </c>
      <c r="S15361" t="s">
        <v>42</v>
      </c>
      <c r="T15361" t="s">
        <v>2587</v>
      </c>
      <c r="U15361" t="s">
        <v>2588</v>
      </c>
      <c r="V15361" t="s">
        <v>45</v>
      </c>
    </row>
    <row r="15362" spans="1:22">
      <c r="A15362" s="4">
        <v>46136</v>
      </c>
      <c r="B15362" t="s">
        <v>11025</v>
      </c>
      <c r="C15362" t="s">
        <v>2568</v>
      </c>
      <c r="D15362">
        <v>10</v>
      </c>
      <c r="E15362">
        <v>192000.08000000002</v>
      </c>
      <c r="F15362">
        <f>Table2[[#This Row],[Đơn Giá Chuẩn]]*Table2[[#This Row],[Tổng số lượng bán]]</f>
        <v>1920000.8000000003</v>
      </c>
      <c r="G15362">
        <v>0</v>
      </c>
      <c r="H15362">
        <f>Table2[[#This Row],[Doanh số bán]]-Table2[[#This Row],[Chiết khấu]]</f>
        <v>1920000.8000000003</v>
      </c>
      <c r="I15362">
        <v>0</v>
      </c>
      <c r="J15362">
        <v>0</v>
      </c>
      <c r="K15362" t="s">
        <v>2217</v>
      </c>
      <c r="L15362">
        <v>1</v>
      </c>
      <c r="M15362" t="s">
        <v>37</v>
      </c>
      <c r="N15362" t="s">
        <v>26</v>
      </c>
      <c r="O15362">
        <v>10</v>
      </c>
      <c r="P15362" t="s">
        <v>512</v>
      </c>
      <c r="Q15362" t="s">
        <v>513</v>
      </c>
      <c r="R15362" t="s">
        <v>41</v>
      </c>
      <c r="S15362" t="s">
        <v>42</v>
      </c>
      <c r="T15362" t="s">
        <v>2491</v>
      </c>
      <c r="U15362" t="s">
        <v>2492</v>
      </c>
      <c r="V15362" t="s">
        <v>45</v>
      </c>
    </row>
    <row r="15363" spans="1:22">
      <c r="A15363" s="4">
        <v>46136</v>
      </c>
      <c r="B15363" t="s">
        <v>11026</v>
      </c>
      <c r="C15363" t="s">
        <v>2568</v>
      </c>
      <c r="D15363">
        <v>1</v>
      </c>
      <c r="E15363">
        <v>247700.00000000003</v>
      </c>
      <c r="F15363">
        <f>Table2[[#This Row],[Đơn Giá Chuẩn]]*Table2[[#This Row],[Tổng số lượng bán]]</f>
        <v>247700.00000000003</v>
      </c>
      <c r="G15363">
        <v>0</v>
      </c>
      <c r="H15363">
        <f>Table2[[#This Row],[Doanh số bán]]-Table2[[#This Row],[Chiết khấu]]</f>
        <v>247700.00000000003</v>
      </c>
      <c r="I15363">
        <v>0</v>
      </c>
      <c r="J15363">
        <v>0</v>
      </c>
      <c r="K15363" t="s">
        <v>50</v>
      </c>
      <c r="L15363">
        <v>1</v>
      </c>
      <c r="M15363" t="s">
        <v>37</v>
      </c>
      <c r="N15363" t="s">
        <v>50</v>
      </c>
      <c r="O15363">
        <v>1</v>
      </c>
      <c r="P15363" t="s">
        <v>512</v>
      </c>
      <c r="Q15363" t="s">
        <v>513</v>
      </c>
      <c r="R15363" t="s">
        <v>41</v>
      </c>
      <c r="S15363" t="s">
        <v>42</v>
      </c>
      <c r="T15363" t="s">
        <v>74</v>
      </c>
      <c r="U15363" t="s">
        <v>75</v>
      </c>
      <c r="V15363" t="s">
        <v>50</v>
      </c>
    </row>
    <row r="15364" spans="1:22">
      <c r="A15364" s="4">
        <v>46136</v>
      </c>
      <c r="B15364" t="s">
        <v>11027</v>
      </c>
      <c r="C15364" t="s">
        <v>2568</v>
      </c>
      <c r="D15364">
        <v>5</v>
      </c>
      <c r="E15364">
        <v>275000.02400000003</v>
      </c>
      <c r="F15364">
        <f>Table2[[#This Row],[Đơn Giá Chuẩn]]*Table2[[#This Row],[Tổng số lượng bán]]</f>
        <v>1375000.12</v>
      </c>
      <c r="G15364">
        <v>0</v>
      </c>
      <c r="H15364">
        <f>Table2[[#This Row],[Doanh số bán]]-Table2[[#This Row],[Chiết khấu]]</f>
        <v>1375000.12</v>
      </c>
      <c r="I15364">
        <v>0</v>
      </c>
      <c r="J15364">
        <v>0</v>
      </c>
      <c r="K15364" t="s">
        <v>50</v>
      </c>
      <c r="L15364">
        <v>1</v>
      </c>
      <c r="M15364" t="s">
        <v>37</v>
      </c>
      <c r="N15364" t="s">
        <v>50</v>
      </c>
      <c r="O15364">
        <v>5</v>
      </c>
      <c r="P15364" t="s">
        <v>84</v>
      </c>
      <c r="Q15364" t="s">
        <v>85</v>
      </c>
      <c r="R15364" t="s">
        <v>41</v>
      </c>
      <c r="S15364" t="s">
        <v>42</v>
      </c>
      <c r="T15364" t="s">
        <v>74</v>
      </c>
      <c r="U15364" t="s">
        <v>75</v>
      </c>
      <c r="V15364" t="s">
        <v>50</v>
      </c>
    </row>
    <row r="15365" spans="1:22">
      <c r="A15365" s="4">
        <v>46136</v>
      </c>
      <c r="B15365" t="s">
        <v>11028</v>
      </c>
      <c r="C15365" t="s">
        <v>2568</v>
      </c>
      <c r="D15365">
        <v>30</v>
      </c>
      <c r="E15365">
        <v>252002.72000000003</v>
      </c>
      <c r="F15365">
        <f>Table2[[#This Row],[Đơn Giá Chuẩn]]*Table2[[#This Row],[Tổng số lượng bán]]</f>
        <v>7560081.6000000006</v>
      </c>
      <c r="G15365">
        <v>0</v>
      </c>
      <c r="H15365">
        <f>Table2[[#This Row],[Doanh số bán]]-Table2[[#This Row],[Chiết khấu]]</f>
        <v>7560081.6000000006</v>
      </c>
      <c r="I15365">
        <v>0</v>
      </c>
      <c r="J15365">
        <v>0</v>
      </c>
      <c r="K15365" t="s">
        <v>36</v>
      </c>
      <c r="L15365">
        <v>1</v>
      </c>
      <c r="M15365" t="s">
        <v>37</v>
      </c>
      <c r="N15365" t="s">
        <v>2112</v>
      </c>
      <c r="O15365">
        <v>30</v>
      </c>
      <c r="P15365" t="s">
        <v>84</v>
      </c>
      <c r="Q15365" t="s">
        <v>85</v>
      </c>
      <c r="R15365" t="s">
        <v>41</v>
      </c>
      <c r="S15365" t="s">
        <v>42</v>
      </c>
      <c r="T15365" t="s">
        <v>2113</v>
      </c>
      <c r="U15365" t="s">
        <v>2114</v>
      </c>
      <c r="V15365" t="s">
        <v>2014</v>
      </c>
    </row>
    <row r="15366" spans="1:22">
      <c r="A15366" s="4">
        <v>46136</v>
      </c>
      <c r="B15366" t="s">
        <v>11029</v>
      </c>
      <c r="C15366" t="s">
        <v>2568</v>
      </c>
      <c r="D15366">
        <v>30</v>
      </c>
      <c r="E15366">
        <v>207000.00020000001</v>
      </c>
      <c r="F15366">
        <f>Table2[[#This Row],[Đơn Giá Chuẩn]]*Table2[[#This Row],[Tổng số lượng bán]]</f>
        <v>6210000.0060000001</v>
      </c>
      <c r="G15366">
        <v>0</v>
      </c>
      <c r="H15366">
        <f>Table2[[#This Row],[Doanh số bán]]-Table2[[#This Row],[Chiết khấu]]</f>
        <v>6210000.0060000001</v>
      </c>
      <c r="I15366">
        <v>0</v>
      </c>
      <c r="J15366">
        <v>0</v>
      </c>
      <c r="K15366" t="s">
        <v>36</v>
      </c>
      <c r="L15366">
        <v>1</v>
      </c>
      <c r="M15366" t="s">
        <v>37</v>
      </c>
      <c r="N15366" t="s">
        <v>2112</v>
      </c>
      <c r="O15366">
        <v>30</v>
      </c>
      <c r="P15366" t="s">
        <v>84</v>
      </c>
      <c r="Q15366" t="s">
        <v>85</v>
      </c>
      <c r="R15366" t="s">
        <v>41</v>
      </c>
      <c r="S15366" t="s">
        <v>42</v>
      </c>
      <c r="T15366" t="s">
        <v>2113</v>
      </c>
      <c r="U15366" t="s">
        <v>2114</v>
      </c>
      <c r="V15366" t="s">
        <v>2014</v>
      </c>
    </row>
    <row r="15367" spans="1:22">
      <c r="A15367" s="4">
        <v>46134</v>
      </c>
      <c r="B15367" t="s">
        <v>11030</v>
      </c>
      <c r="C15367" t="s">
        <v>1862</v>
      </c>
      <c r="D15367">
        <v>1</v>
      </c>
      <c r="E15367">
        <v>51049.280000000006</v>
      </c>
      <c r="F15367">
        <f>Table2[[#This Row],[Đơn Giá Chuẩn]]*Table2[[#This Row],[Tổng số lượng bán]]</f>
        <v>51049.280000000006</v>
      </c>
      <c r="H15367">
        <f>Table2[[#This Row],[Doanh số bán]]-Table2[[#This Row],[Chiết khấu]]</f>
        <v>51049.280000000006</v>
      </c>
      <c r="K15367" t="s">
        <v>50</v>
      </c>
      <c r="L15367">
        <v>0.12</v>
      </c>
      <c r="M15367" t="s">
        <v>37</v>
      </c>
      <c r="N15367" t="s">
        <v>50</v>
      </c>
      <c r="O15367">
        <v>0.12</v>
      </c>
      <c r="P15367" t="s">
        <v>588</v>
      </c>
      <c r="Q15367" t="s">
        <v>589</v>
      </c>
      <c r="R15367" t="s">
        <v>107</v>
      </c>
      <c r="S15367" t="s">
        <v>108</v>
      </c>
      <c r="T15367" t="s">
        <v>74</v>
      </c>
      <c r="U15367" t="s">
        <v>75</v>
      </c>
      <c r="V15367" t="s">
        <v>50</v>
      </c>
    </row>
    <row r="15368" spans="1:22">
      <c r="A15368" s="4">
        <v>46134</v>
      </c>
      <c r="B15368" t="s">
        <v>11031</v>
      </c>
      <c r="C15368" t="s">
        <v>155</v>
      </c>
      <c r="D15368">
        <v>1</v>
      </c>
      <c r="E15368">
        <v>142607.36000000002</v>
      </c>
      <c r="F15368">
        <f>Table2[[#This Row],[Đơn Giá Chuẩn]]*Table2[[#This Row],[Tổng số lượng bán]]</f>
        <v>142607.36000000002</v>
      </c>
      <c r="H15368">
        <f>Table2[[#This Row],[Doanh số bán]]-Table2[[#This Row],[Chiết khấu]]</f>
        <v>142607.36000000002</v>
      </c>
      <c r="K15368" t="s">
        <v>50</v>
      </c>
      <c r="L15368">
        <v>0.2</v>
      </c>
      <c r="M15368" t="s">
        <v>37</v>
      </c>
      <c r="N15368" t="s">
        <v>50</v>
      </c>
      <c r="O15368">
        <v>0.2</v>
      </c>
      <c r="P15368" t="s">
        <v>156</v>
      </c>
      <c r="Q15368" t="s">
        <v>157</v>
      </c>
      <c r="R15368" t="s">
        <v>107</v>
      </c>
      <c r="S15368" t="s">
        <v>108</v>
      </c>
      <c r="T15368" t="s">
        <v>74</v>
      </c>
      <c r="U15368" t="s">
        <v>75</v>
      </c>
      <c r="V15368" t="s">
        <v>50</v>
      </c>
    </row>
    <row r="15369" spans="1:22">
      <c r="A15369" s="4">
        <v>46134</v>
      </c>
      <c r="B15369" t="s">
        <v>11032</v>
      </c>
      <c r="C15369" t="s">
        <v>155</v>
      </c>
      <c r="D15369">
        <v>1</v>
      </c>
      <c r="E15369">
        <v>142607.36000000002</v>
      </c>
      <c r="F15369">
        <f>Table2[[#This Row],[Đơn Giá Chuẩn]]*Table2[[#This Row],[Tổng số lượng bán]]</f>
        <v>142607.36000000002</v>
      </c>
      <c r="H15369">
        <f>Table2[[#This Row],[Doanh số bán]]-Table2[[#This Row],[Chiết khấu]]</f>
        <v>142607.36000000002</v>
      </c>
      <c r="K15369" t="s">
        <v>50</v>
      </c>
      <c r="L15369">
        <v>0.2</v>
      </c>
      <c r="M15369" t="s">
        <v>37</v>
      </c>
      <c r="N15369" t="s">
        <v>50</v>
      </c>
      <c r="O15369">
        <v>0.2</v>
      </c>
      <c r="P15369" t="s">
        <v>156</v>
      </c>
      <c r="Q15369" t="s">
        <v>157</v>
      </c>
      <c r="R15369" t="s">
        <v>107</v>
      </c>
      <c r="S15369" t="s">
        <v>108</v>
      </c>
      <c r="T15369" t="s">
        <v>74</v>
      </c>
      <c r="U15369" t="s">
        <v>75</v>
      </c>
      <c r="V15369" t="s">
        <v>50</v>
      </c>
    </row>
    <row r="15370" spans="1:22">
      <c r="A15370" s="4">
        <v>46134</v>
      </c>
      <c r="B15370" t="s">
        <v>11033</v>
      </c>
      <c r="C15370" t="s">
        <v>23</v>
      </c>
      <c r="D15370">
        <v>1</v>
      </c>
      <c r="E15370">
        <v>32000</v>
      </c>
      <c r="F15370">
        <f>Table2[[#This Row],[Đơn Giá Chuẩn]]*Table2[[#This Row],[Tổng số lượng bán]]</f>
        <v>32000</v>
      </c>
      <c r="G15370">
        <v>0</v>
      </c>
      <c r="H15370">
        <f>Table2[[#This Row],[Doanh số bán]]-Table2[[#This Row],[Chiết khấu]]</f>
        <v>32000</v>
      </c>
      <c r="K15370" t="s">
        <v>24</v>
      </c>
      <c r="L15370">
        <v>0</v>
      </c>
      <c r="M15370" t="s">
        <v>319</v>
      </c>
      <c r="N15370" t="s">
        <v>26</v>
      </c>
      <c r="O15370">
        <v>0</v>
      </c>
      <c r="P15370" t="s">
        <v>125</v>
      </c>
      <c r="Q15370" t="s">
        <v>126</v>
      </c>
      <c r="R15370" t="s">
        <v>29</v>
      </c>
      <c r="S15370" t="s">
        <v>30</v>
      </c>
      <c r="T15370" t="s">
        <v>320</v>
      </c>
      <c r="U15370" t="s">
        <v>321</v>
      </c>
      <c r="V15370" t="s">
        <v>33</v>
      </c>
    </row>
    <row r="15371" spans="1:22">
      <c r="A15371" s="4">
        <v>46134</v>
      </c>
      <c r="B15371" t="s">
        <v>11034</v>
      </c>
      <c r="C15371" t="s">
        <v>23</v>
      </c>
      <c r="D15371">
        <v>1</v>
      </c>
      <c r="E15371">
        <v>37000</v>
      </c>
      <c r="F15371">
        <f>Table2[[#This Row],[Đơn Giá Chuẩn]]*Table2[[#This Row],[Tổng số lượng bán]]</f>
        <v>37000</v>
      </c>
      <c r="G15371">
        <v>0</v>
      </c>
      <c r="H15371">
        <f>Table2[[#This Row],[Doanh số bán]]-Table2[[#This Row],[Chiết khấu]]</f>
        <v>37000</v>
      </c>
      <c r="K15371" t="s">
        <v>24</v>
      </c>
      <c r="L15371">
        <v>0</v>
      </c>
      <c r="M15371" t="s">
        <v>319</v>
      </c>
      <c r="N15371" t="s">
        <v>26</v>
      </c>
      <c r="O15371">
        <v>0</v>
      </c>
      <c r="P15371" t="s">
        <v>66</v>
      </c>
      <c r="Q15371" t="s">
        <v>67</v>
      </c>
      <c r="R15371" t="s">
        <v>29</v>
      </c>
      <c r="S15371" t="s">
        <v>68</v>
      </c>
      <c r="T15371" t="s">
        <v>320</v>
      </c>
      <c r="U15371" t="s">
        <v>321</v>
      </c>
      <c r="V15371" t="s">
        <v>33</v>
      </c>
    </row>
    <row r="15372" spans="1:22">
      <c r="A15372" s="4">
        <v>46134</v>
      </c>
      <c r="B15372" t="s">
        <v>11034</v>
      </c>
      <c r="C15372" t="s">
        <v>23</v>
      </c>
      <c r="D15372">
        <v>1</v>
      </c>
      <c r="E15372">
        <v>42000</v>
      </c>
      <c r="F15372">
        <f>Table2[[#This Row],[Đơn Giá Chuẩn]]*Table2[[#This Row],[Tổng số lượng bán]]</f>
        <v>42000</v>
      </c>
      <c r="G15372">
        <v>0</v>
      </c>
      <c r="H15372">
        <f>Table2[[#This Row],[Doanh số bán]]-Table2[[#This Row],[Chiết khấu]]</f>
        <v>42000</v>
      </c>
      <c r="K15372" t="s">
        <v>24</v>
      </c>
      <c r="L15372">
        <v>0</v>
      </c>
      <c r="M15372" t="s">
        <v>319</v>
      </c>
      <c r="N15372" t="s">
        <v>26</v>
      </c>
      <c r="O15372">
        <v>0</v>
      </c>
      <c r="P15372" t="s">
        <v>71</v>
      </c>
      <c r="Q15372" t="s">
        <v>72</v>
      </c>
      <c r="R15372" t="s">
        <v>29</v>
      </c>
      <c r="S15372" t="s">
        <v>30</v>
      </c>
      <c r="T15372" t="s">
        <v>320</v>
      </c>
      <c r="U15372" t="s">
        <v>321</v>
      </c>
      <c r="V15372" t="s">
        <v>33</v>
      </c>
    </row>
    <row r="15373" spans="1:22">
      <c r="A15373" s="4">
        <v>46134</v>
      </c>
      <c r="B15373" t="s">
        <v>11035</v>
      </c>
      <c r="C15373" t="s">
        <v>23</v>
      </c>
      <c r="D15373">
        <v>1</v>
      </c>
      <c r="E15373">
        <v>37000</v>
      </c>
      <c r="F15373">
        <f>Table2[[#This Row],[Đơn Giá Chuẩn]]*Table2[[#This Row],[Tổng số lượng bán]]</f>
        <v>37000</v>
      </c>
      <c r="G15373">
        <v>0</v>
      </c>
      <c r="H15373">
        <f>Table2[[#This Row],[Doanh số bán]]-Table2[[#This Row],[Chiết khấu]]</f>
        <v>37000</v>
      </c>
      <c r="K15373" t="s">
        <v>24</v>
      </c>
      <c r="L15373">
        <v>0</v>
      </c>
      <c r="M15373" t="s">
        <v>319</v>
      </c>
      <c r="N15373" t="s">
        <v>26</v>
      </c>
      <c r="O15373">
        <v>0</v>
      </c>
      <c r="P15373" t="s">
        <v>66</v>
      </c>
      <c r="Q15373" t="s">
        <v>67</v>
      </c>
      <c r="R15373" t="s">
        <v>29</v>
      </c>
      <c r="S15373" t="s">
        <v>68</v>
      </c>
      <c r="T15373" t="s">
        <v>320</v>
      </c>
      <c r="U15373" t="s">
        <v>321</v>
      </c>
      <c r="V15373" t="s">
        <v>33</v>
      </c>
    </row>
    <row r="15374" spans="1:22">
      <c r="A15374" s="4">
        <v>46134</v>
      </c>
      <c r="B15374" t="s">
        <v>11035</v>
      </c>
      <c r="C15374" t="s">
        <v>23</v>
      </c>
      <c r="D15374">
        <v>1</v>
      </c>
      <c r="E15374">
        <v>42000</v>
      </c>
      <c r="F15374">
        <f>Table2[[#This Row],[Đơn Giá Chuẩn]]*Table2[[#This Row],[Tổng số lượng bán]]</f>
        <v>42000</v>
      </c>
      <c r="G15374">
        <v>0</v>
      </c>
      <c r="H15374">
        <f>Table2[[#This Row],[Doanh số bán]]-Table2[[#This Row],[Chiết khấu]]</f>
        <v>42000</v>
      </c>
      <c r="K15374" t="s">
        <v>24</v>
      </c>
      <c r="L15374">
        <v>0</v>
      </c>
      <c r="M15374" t="s">
        <v>319</v>
      </c>
      <c r="N15374" t="s">
        <v>26</v>
      </c>
      <c r="O15374">
        <v>0</v>
      </c>
      <c r="P15374" t="s">
        <v>94</v>
      </c>
      <c r="Q15374" t="s">
        <v>95</v>
      </c>
      <c r="R15374" t="s">
        <v>29</v>
      </c>
      <c r="S15374" t="s">
        <v>30</v>
      </c>
      <c r="T15374" t="s">
        <v>320</v>
      </c>
      <c r="U15374" t="s">
        <v>321</v>
      </c>
      <c r="V15374" t="s">
        <v>33</v>
      </c>
    </row>
    <row r="15375" spans="1:22">
      <c r="A15375" s="4">
        <v>46134</v>
      </c>
      <c r="B15375" t="s">
        <v>11035</v>
      </c>
      <c r="C15375" t="s">
        <v>23</v>
      </c>
      <c r="D15375">
        <v>3</v>
      </c>
      <c r="E15375">
        <v>21000</v>
      </c>
      <c r="F15375">
        <f>Table2[[#This Row],[Đơn Giá Chuẩn]]*Table2[[#This Row],[Tổng số lượng bán]]</f>
        <v>63000</v>
      </c>
      <c r="G15375">
        <v>0</v>
      </c>
      <c r="H15375">
        <f>Table2[[#This Row],[Doanh số bán]]-Table2[[#This Row],[Chiết khấu]]</f>
        <v>63000</v>
      </c>
      <c r="K15375" t="s">
        <v>24</v>
      </c>
      <c r="L15375">
        <v>0</v>
      </c>
      <c r="M15375" t="s">
        <v>319</v>
      </c>
      <c r="N15375" t="s">
        <v>26</v>
      </c>
      <c r="O15375">
        <v>0</v>
      </c>
      <c r="P15375" t="s">
        <v>27</v>
      </c>
      <c r="Q15375" t="s">
        <v>28</v>
      </c>
      <c r="R15375" t="s">
        <v>29</v>
      </c>
      <c r="S15375" t="s">
        <v>30</v>
      </c>
      <c r="T15375" t="s">
        <v>320</v>
      </c>
      <c r="U15375" t="s">
        <v>321</v>
      </c>
      <c r="V15375" t="s">
        <v>33</v>
      </c>
    </row>
    <row r="15376" spans="1:22">
      <c r="A15376" s="4">
        <v>46134</v>
      </c>
      <c r="B15376" t="s">
        <v>11036</v>
      </c>
      <c r="C15376" t="s">
        <v>23</v>
      </c>
      <c r="D15376">
        <v>1</v>
      </c>
      <c r="E15376">
        <v>42000</v>
      </c>
      <c r="F15376">
        <f>Table2[[#This Row],[Đơn Giá Chuẩn]]*Table2[[#This Row],[Tổng số lượng bán]]</f>
        <v>42000</v>
      </c>
      <c r="G15376">
        <v>0</v>
      </c>
      <c r="H15376">
        <f>Table2[[#This Row],[Doanh số bán]]-Table2[[#This Row],[Chiết khấu]]</f>
        <v>42000</v>
      </c>
      <c r="K15376" t="s">
        <v>24</v>
      </c>
      <c r="L15376">
        <v>0</v>
      </c>
      <c r="M15376" t="s">
        <v>319</v>
      </c>
      <c r="N15376" t="s">
        <v>26</v>
      </c>
      <c r="O15376">
        <v>0</v>
      </c>
      <c r="P15376" t="s">
        <v>881</v>
      </c>
      <c r="Q15376" t="s">
        <v>882</v>
      </c>
      <c r="R15376" t="s">
        <v>29</v>
      </c>
      <c r="S15376" t="s">
        <v>30</v>
      </c>
      <c r="T15376" t="s">
        <v>320</v>
      </c>
      <c r="U15376" t="s">
        <v>321</v>
      </c>
      <c r="V15376" t="s">
        <v>33</v>
      </c>
    </row>
    <row r="15377" spans="1:22">
      <c r="A15377" s="4">
        <v>46134</v>
      </c>
      <c r="B15377" t="s">
        <v>11037</v>
      </c>
      <c r="C15377" t="s">
        <v>23</v>
      </c>
      <c r="D15377">
        <v>3</v>
      </c>
      <c r="E15377">
        <v>21000</v>
      </c>
      <c r="F15377">
        <f>Table2[[#This Row],[Đơn Giá Chuẩn]]*Table2[[#This Row],[Tổng số lượng bán]]</f>
        <v>63000</v>
      </c>
      <c r="G15377">
        <v>0</v>
      </c>
      <c r="H15377">
        <f>Table2[[#This Row],[Doanh số bán]]-Table2[[#This Row],[Chiết khấu]]</f>
        <v>63000</v>
      </c>
      <c r="K15377" t="s">
        <v>24</v>
      </c>
      <c r="L15377">
        <v>0</v>
      </c>
      <c r="M15377" t="s">
        <v>319</v>
      </c>
      <c r="N15377" t="s">
        <v>26</v>
      </c>
      <c r="O15377">
        <v>0</v>
      </c>
      <c r="P15377" t="s">
        <v>27</v>
      </c>
      <c r="Q15377" t="s">
        <v>28</v>
      </c>
      <c r="R15377" t="s">
        <v>29</v>
      </c>
      <c r="S15377" t="s">
        <v>30</v>
      </c>
      <c r="T15377" t="s">
        <v>320</v>
      </c>
      <c r="U15377" t="s">
        <v>321</v>
      </c>
      <c r="V15377" t="s">
        <v>33</v>
      </c>
    </row>
    <row r="15378" spans="1:22">
      <c r="A15378" s="4">
        <v>46134</v>
      </c>
      <c r="B15378" t="s">
        <v>11037</v>
      </c>
      <c r="C15378" t="s">
        <v>23</v>
      </c>
      <c r="D15378">
        <v>1</v>
      </c>
      <c r="E15378">
        <v>25999.999999999996</v>
      </c>
      <c r="F15378">
        <f>Table2[[#This Row],[Đơn Giá Chuẩn]]*Table2[[#This Row],[Tổng số lượng bán]]</f>
        <v>25999.999999999996</v>
      </c>
      <c r="G15378">
        <v>0</v>
      </c>
      <c r="H15378">
        <f>Table2[[#This Row],[Doanh số bán]]-Table2[[#This Row],[Chiết khấu]]</f>
        <v>25999.999999999996</v>
      </c>
      <c r="K15378" t="s">
        <v>24</v>
      </c>
      <c r="L15378">
        <v>0</v>
      </c>
      <c r="M15378" t="s">
        <v>319</v>
      </c>
      <c r="N15378" t="s">
        <v>26</v>
      </c>
      <c r="O15378">
        <v>0</v>
      </c>
      <c r="P15378" t="s">
        <v>47</v>
      </c>
      <c r="Q15378" t="s">
        <v>48</v>
      </c>
      <c r="R15378" t="s">
        <v>29</v>
      </c>
      <c r="S15378" t="s">
        <v>30</v>
      </c>
      <c r="T15378" t="s">
        <v>320</v>
      </c>
      <c r="U15378" t="s">
        <v>321</v>
      </c>
      <c r="V15378" t="s">
        <v>33</v>
      </c>
    </row>
    <row r="15379" spans="1:22">
      <c r="A15379" s="4">
        <v>46134</v>
      </c>
      <c r="B15379" t="s">
        <v>11038</v>
      </c>
      <c r="C15379" t="s">
        <v>23</v>
      </c>
      <c r="D15379">
        <v>2</v>
      </c>
      <c r="E15379">
        <v>62000</v>
      </c>
      <c r="F15379">
        <f>Table2[[#This Row],[Đơn Giá Chuẩn]]*Table2[[#This Row],[Tổng số lượng bán]]</f>
        <v>124000</v>
      </c>
      <c r="G15379">
        <v>0</v>
      </c>
      <c r="H15379">
        <f>Table2[[#This Row],[Doanh số bán]]-Table2[[#This Row],[Chiết khấu]]</f>
        <v>124000</v>
      </c>
      <c r="K15379" t="s">
        <v>24</v>
      </c>
      <c r="L15379">
        <v>0</v>
      </c>
      <c r="M15379" t="s">
        <v>319</v>
      </c>
      <c r="N15379" t="s">
        <v>26</v>
      </c>
      <c r="O15379">
        <v>0</v>
      </c>
      <c r="P15379" t="s">
        <v>199</v>
      </c>
      <c r="Q15379" t="s">
        <v>200</v>
      </c>
      <c r="R15379" t="s">
        <v>29</v>
      </c>
      <c r="S15379" t="s">
        <v>30</v>
      </c>
      <c r="T15379" t="s">
        <v>320</v>
      </c>
      <c r="U15379" t="s">
        <v>321</v>
      </c>
      <c r="V15379" t="s">
        <v>33</v>
      </c>
    </row>
    <row r="15380" spans="1:22">
      <c r="A15380" s="4">
        <v>46134</v>
      </c>
      <c r="B15380" t="s">
        <v>11038</v>
      </c>
      <c r="C15380" t="s">
        <v>23</v>
      </c>
      <c r="D15380">
        <v>2</v>
      </c>
      <c r="E15380">
        <v>25999.999999999996</v>
      </c>
      <c r="F15380">
        <f>Table2[[#This Row],[Đơn Giá Chuẩn]]*Table2[[#This Row],[Tổng số lượng bán]]</f>
        <v>51999.999999999993</v>
      </c>
      <c r="G15380">
        <v>0</v>
      </c>
      <c r="H15380">
        <f>Table2[[#This Row],[Doanh số bán]]-Table2[[#This Row],[Chiết khấu]]</f>
        <v>51999.999999999993</v>
      </c>
      <c r="K15380" t="s">
        <v>24</v>
      </c>
      <c r="L15380">
        <v>0</v>
      </c>
      <c r="M15380" t="s">
        <v>319</v>
      </c>
      <c r="N15380" t="s">
        <v>26</v>
      </c>
      <c r="O15380">
        <v>0</v>
      </c>
      <c r="P15380" t="s">
        <v>47</v>
      </c>
      <c r="Q15380" t="s">
        <v>48</v>
      </c>
      <c r="R15380" t="s">
        <v>29</v>
      </c>
      <c r="S15380" t="s">
        <v>30</v>
      </c>
      <c r="T15380" t="s">
        <v>320</v>
      </c>
      <c r="U15380" t="s">
        <v>321</v>
      </c>
      <c r="V15380" t="s">
        <v>33</v>
      </c>
    </row>
    <row r="15381" spans="1:22">
      <c r="A15381" s="4">
        <v>46134</v>
      </c>
      <c r="B15381" t="s">
        <v>11038</v>
      </c>
      <c r="C15381" t="s">
        <v>23</v>
      </c>
      <c r="D15381">
        <v>1</v>
      </c>
      <c r="E15381">
        <v>32000</v>
      </c>
      <c r="F15381">
        <f>Table2[[#This Row],[Đơn Giá Chuẩn]]*Table2[[#This Row],[Tổng số lượng bán]]</f>
        <v>32000</v>
      </c>
      <c r="G15381">
        <v>0</v>
      </c>
      <c r="H15381">
        <f>Table2[[#This Row],[Doanh số bán]]-Table2[[#This Row],[Chiết khấu]]</f>
        <v>32000</v>
      </c>
      <c r="K15381" t="s">
        <v>24</v>
      </c>
      <c r="L15381">
        <v>0</v>
      </c>
      <c r="M15381" t="s">
        <v>319</v>
      </c>
      <c r="N15381" t="s">
        <v>26</v>
      </c>
      <c r="O15381">
        <v>0</v>
      </c>
      <c r="P15381" t="s">
        <v>235</v>
      </c>
      <c r="Q15381" t="s">
        <v>236</v>
      </c>
      <c r="R15381" t="s">
        <v>29</v>
      </c>
      <c r="S15381" t="s">
        <v>59</v>
      </c>
      <c r="T15381" t="s">
        <v>320</v>
      </c>
      <c r="U15381" t="s">
        <v>321</v>
      </c>
      <c r="V15381" t="s">
        <v>33</v>
      </c>
    </row>
    <row r="15382" spans="1:22">
      <c r="A15382" s="4">
        <v>46134</v>
      </c>
      <c r="B15382" t="s">
        <v>11039</v>
      </c>
      <c r="C15382" t="s">
        <v>23</v>
      </c>
      <c r="D15382">
        <v>2</v>
      </c>
      <c r="E15382">
        <v>25999.999999999996</v>
      </c>
      <c r="F15382">
        <f>Table2[[#This Row],[Đơn Giá Chuẩn]]*Table2[[#This Row],[Tổng số lượng bán]]</f>
        <v>51999.999999999993</v>
      </c>
      <c r="G15382">
        <v>0</v>
      </c>
      <c r="H15382">
        <f>Table2[[#This Row],[Doanh số bán]]-Table2[[#This Row],[Chiết khấu]]</f>
        <v>51999.999999999993</v>
      </c>
      <c r="K15382" t="s">
        <v>24</v>
      </c>
      <c r="L15382">
        <v>0</v>
      </c>
      <c r="M15382" t="s">
        <v>319</v>
      </c>
      <c r="N15382" t="s">
        <v>26</v>
      </c>
      <c r="O15382">
        <v>0</v>
      </c>
      <c r="P15382" t="s">
        <v>47</v>
      </c>
      <c r="Q15382" t="s">
        <v>48</v>
      </c>
      <c r="R15382" t="s">
        <v>29</v>
      </c>
      <c r="S15382" t="s">
        <v>30</v>
      </c>
      <c r="T15382" t="s">
        <v>320</v>
      </c>
      <c r="U15382" t="s">
        <v>321</v>
      </c>
      <c r="V15382" t="s">
        <v>33</v>
      </c>
    </row>
    <row r="15383" spans="1:22">
      <c r="A15383" s="4">
        <v>46134</v>
      </c>
      <c r="B15383" t="s">
        <v>11040</v>
      </c>
      <c r="C15383" t="s">
        <v>23</v>
      </c>
      <c r="D15383">
        <v>1</v>
      </c>
      <c r="E15383">
        <v>25999.999999999996</v>
      </c>
      <c r="F15383">
        <f>Table2[[#This Row],[Đơn Giá Chuẩn]]*Table2[[#This Row],[Tổng số lượng bán]]</f>
        <v>25999.999999999996</v>
      </c>
      <c r="G15383">
        <v>0</v>
      </c>
      <c r="H15383">
        <f>Table2[[#This Row],[Doanh số bán]]-Table2[[#This Row],[Chiết khấu]]</f>
        <v>25999.999999999996</v>
      </c>
      <c r="K15383" t="s">
        <v>24</v>
      </c>
      <c r="L15383">
        <v>0</v>
      </c>
      <c r="M15383" t="s">
        <v>319</v>
      </c>
      <c r="N15383" t="s">
        <v>26</v>
      </c>
      <c r="O15383">
        <v>0</v>
      </c>
      <c r="P15383" t="s">
        <v>47</v>
      </c>
      <c r="Q15383" t="s">
        <v>48</v>
      </c>
      <c r="R15383" t="s">
        <v>29</v>
      </c>
      <c r="S15383" t="s">
        <v>30</v>
      </c>
      <c r="T15383" t="s">
        <v>320</v>
      </c>
      <c r="U15383" t="s">
        <v>321</v>
      </c>
      <c r="V15383" t="s">
        <v>33</v>
      </c>
    </row>
    <row r="15384" spans="1:22">
      <c r="A15384" s="4">
        <v>46134</v>
      </c>
      <c r="B15384" t="s">
        <v>11040</v>
      </c>
      <c r="C15384" t="s">
        <v>23</v>
      </c>
      <c r="D15384">
        <v>1</v>
      </c>
      <c r="E15384">
        <v>21000</v>
      </c>
      <c r="F15384">
        <f>Table2[[#This Row],[Đơn Giá Chuẩn]]*Table2[[#This Row],[Tổng số lượng bán]]</f>
        <v>21000</v>
      </c>
      <c r="G15384">
        <v>0</v>
      </c>
      <c r="H15384">
        <f>Table2[[#This Row],[Doanh số bán]]-Table2[[#This Row],[Chiết khấu]]</f>
        <v>21000</v>
      </c>
      <c r="K15384" t="s">
        <v>24</v>
      </c>
      <c r="L15384">
        <v>0</v>
      </c>
      <c r="M15384" t="s">
        <v>319</v>
      </c>
      <c r="N15384" t="s">
        <v>26</v>
      </c>
      <c r="O15384">
        <v>0</v>
      </c>
      <c r="P15384" t="s">
        <v>27</v>
      </c>
      <c r="Q15384" t="s">
        <v>28</v>
      </c>
      <c r="R15384" t="s">
        <v>29</v>
      </c>
      <c r="S15384" t="s">
        <v>30</v>
      </c>
      <c r="T15384" t="s">
        <v>320</v>
      </c>
      <c r="U15384" t="s">
        <v>321</v>
      </c>
      <c r="V15384" t="s">
        <v>33</v>
      </c>
    </row>
    <row r="15385" spans="1:22">
      <c r="A15385" s="4">
        <v>46134</v>
      </c>
      <c r="B15385" t="s">
        <v>11041</v>
      </c>
      <c r="C15385" t="s">
        <v>23</v>
      </c>
      <c r="D15385">
        <v>1</v>
      </c>
      <c r="E15385">
        <v>42000</v>
      </c>
      <c r="F15385">
        <f>Table2[[#This Row],[Đơn Giá Chuẩn]]*Table2[[#This Row],[Tổng số lượng bán]]</f>
        <v>42000</v>
      </c>
      <c r="G15385">
        <v>0</v>
      </c>
      <c r="H15385">
        <f>Table2[[#This Row],[Doanh số bán]]-Table2[[#This Row],[Chiết khấu]]</f>
        <v>42000</v>
      </c>
      <c r="K15385" t="s">
        <v>24</v>
      </c>
      <c r="L15385">
        <v>0</v>
      </c>
      <c r="M15385" t="s">
        <v>319</v>
      </c>
      <c r="N15385" t="s">
        <v>26</v>
      </c>
      <c r="O15385">
        <v>0</v>
      </c>
      <c r="P15385" t="s">
        <v>94</v>
      </c>
      <c r="Q15385" t="s">
        <v>95</v>
      </c>
      <c r="R15385" t="s">
        <v>29</v>
      </c>
      <c r="S15385" t="s">
        <v>30</v>
      </c>
      <c r="T15385" t="s">
        <v>320</v>
      </c>
      <c r="U15385" t="s">
        <v>321</v>
      </c>
      <c r="V15385" t="s">
        <v>33</v>
      </c>
    </row>
    <row r="15386" spans="1:22">
      <c r="A15386" s="4">
        <v>46134</v>
      </c>
      <c r="B15386" t="s">
        <v>11042</v>
      </c>
      <c r="C15386" t="s">
        <v>23</v>
      </c>
      <c r="D15386">
        <v>2</v>
      </c>
      <c r="E15386">
        <v>25999.999999999996</v>
      </c>
      <c r="F15386">
        <f>Table2[[#This Row],[Đơn Giá Chuẩn]]*Table2[[#This Row],[Tổng số lượng bán]]</f>
        <v>51999.999999999993</v>
      </c>
      <c r="G15386">
        <v>0</v>
      </c>
      <c r="H15386">
        <f>Table2[[#This Row],[Doanh số bán]]-Table2[[#This Row],[Chiết khấu]]</f>
        <v>51999.999999999993</v>
      </c>
      <c r="K15386" t="s">
        <v>24</v>
      </c>
      <c r="L15386">
        <v>0</v>
      </c>
      <c r="M15386" t="s">
        <v>319</v>
      </c>
      <c r="N15386" t="s">
        <v>26</v>
      </c>
      <c r="O15386">
        <v>0</v>
      </c>
      <c r="P15386" t="s">
        <v>129</v>
      </c>
      <c r="Q15386" t="s">
        <v>130</v>
      </c>
      <c r="R15386" t="s">
        <v>29</v>
      </c>
      <c r="S15386" t="s">
        <v>30</v>
      </c>
      <c r="T15386" t="s">
        <v>320</v>
      </c>
      <c r="U15386" t="s">
        <v>321</v>
      </c>
      <c r="V15386" t="s">
        <v>33</v>
      </c>
    </row>
    <row r="15387" spans="1:22">
      <c r="A15387" s="4">
        <v>46134</v>
      </c>
      <c r="B15387" t="s">
        <v>11042</v>
      </c>
      <c r="C15387" t="s">
        <v>23</v>
      </c>
      <c r="D15387">
        <v>2</v>
      </c>
      <c r="E15387">
        <v>21000</v>
      </c>
      <c r="F15387">
        <f>Table2[[#This Row],[Đơn Giá Chuẩn]]*Table2[[#This Row],[Tổng số lượng bán]]</f>
        <v>42000</v>
      </c>
      <c r="G15387">
        <v>0</v>
      </c>
      <c r="H15387">
        <f>Table2[[#This Row],[Doanh số bán]]-Table2[[#This Row],[Chiết khấu]]</f>
        <v>42000</v>
      </c>
      <c r="K15387" t="s">
        <v>24</v>
      </c>
      <c r="L15387">
        <v>0</v>
      </c>
      <c r="M15387" t="s">
        <v>319</v>
      </c>
      <c r="N15387" t="s">
        <v>26</v>
      </c>
      <c r="O15387">
        <v>0</v>
      </c>
      <c r="P15387" t="s">
        <v>27</v>
      </c>
      <c r="Q15387" t="s">
        <v>28</v>
      </c>
      <c r="R15387" t="s">
        <v>29</v>
      </c>
      <c r="S15387" t="s">
        <v>30</v>
      </c>
      <c r="T15387" t="s">
        <v>320</v>
      </c>
      <c r="U15387" t="s">
        <v>321</v>
      </c>
      <c r="V15387" t="s">
        <v>33</v>
      </c>
    </row>
    <row r="15388" spans="1:22">
      <c r="A15388" s="4">
        <v>46134</v>
      </c>
      <c r="B15388" t="s">
        <v>11043</v>
      </c>
      <c r="C15388" t="s">
        <v>23</v>
      </c>
      <c r="D15388">
        <v>1</v>
      </c>
      <c r="E15388">
        <v>21000</v>
      </c>
      <c r="F15388">
        <f>Table2[[#This Row],[Đơn Giá Chuẩn]]*Table2[[#This Row],[Tổng số lượng bán]]</f>
        <v>21000</v>
      </c>
      <c r="G15388">
        <v>0</v>
      </c>
      <c r="H15388">
        <f>Table2[[#This Row],[Doanh số bán]]-Table2[[#This Row],[Chiết khấu]]</f>
        <v>21000</v>
      </c>
      <c r="K15388" t="s">
        <v>24</v>
      </c>
      <c r="L15388">
        <v>0</v>
      </c>
      <c r="M15388" t="s">
        <v>319</v>
      </c>
      <c r="N15388" t="s">
        <v>26</v>
      </c>
      <c r="O15388">
        <v>0</v>
      </c>
      <c r="P15388" t="s">
        <v>27</v>
      </c>
      <c r="Q15388" t="s">
        <v>28</v>
      </c>
      <c r="R15388" t="s">
        <v>29</v>
      </c>
      <c r="S15388" t="s">
        <v>30</v>
      </c>
      <c r="T15388" t="s">
        <v>320</v>
      </c>
      <c r="U15388" t="s">
        <v>321</v>
      </c>
      <c r="V15388" t="s">
        <v>33</v>
      </c>
    </row>
    <row r="15389" spans="1:22">
      <c r="A15389" s="4">
        <v>46134</v>
      </c>
      <c r="B15389" t="s">
        <v>11043</v>
      </c>
      <c r="C15389" t="s">
        <v>23</v>
      </c>
      <c r="D15389">
        <v>1</v>
      </c>
      <c r="E15389">
        <v>25999.999999999996</v>
      </c>
      <c r="F15389">
        <f>Table2[[#This Row],[Đơn Giá Chuẩn]]*Table2[[#This Row],[Tổng số lượng bán]]</f>
        <v>25999.999999999996</v>
      </c>
      <c r="G15389">
        <v>0</v>
      </c>
      <c r="H15389">
        <f>Table2[[#This Row],[Doanh số bán]]-Table2[[#This Row],[Chiết khấu]]</f>
        <v>25999.999999999996</v>
      </c>
      <c r="K15389" t="s">
        <v>24</v>
      </c>
      <c r="L15389">
        <v>0</v>
      </c>
      <c r="M15389" t="s">
        <v>319</v>
      </c>
      <c r="N15389" t="s">
        <v>26</v>
      </c>
      <c r="O15389">
        <v>0</v>
      </c>
      <c r="P15389" t="s">
        <v>47</v>
      </c>
      <c r="Q15389" t="s">
        <v>48</v>
      </c>
      <c r="R15389" t="s">
        <v>29</v>
      </c>
      <c r="S15389" t="s">
        <v>30</v>
      </c>
      <c r="T15389" t="s">
        <v>320</v>
      </c>
      <c r="U15389" t="s">
        <v>321</v>
      </c>
      <c r="V15389" t="s">
        <v>33</v>
      </c>
    </row>
    <row r="15390" spans="1:22">
      <c r="A15390" s="4">
        <v>46134</v>
      </c>
      <c r="B15390" t="s">
        <v>11044</v>
      </c>
      <c r="C15390" t="s">
        <v>23</v>
      </c>
      <c r="D15390">
        <v>1</v>
      </c>
      <c r="E15390">
        <v>37000</v>
      </c>
      <c r="F15390">
        <f>Table2[[#This Row],[Đơn Giá Chuẩn]]*Table2[[#This Row],[Tổng số lượng bán]]</f>
        <v>37000</v>
      </c>
      <c r="G15390">
        <v>0</v>
      </c>
      <c r="H15390">
        <f>Table2[[#This Row],[Doanh số bán]]-Table2[[#This Row],[Chiết khấu]]</f>
        <v>37000</v>
      </c>
      <c r="K15390" t="s">
        <v>24</v>
      </c>
      <c r="L15390">
        <v>0</v>
      </c>
      <c r="M15390" t="s">
        <v>319</v>
      </c>
      <c r="N15390" t="s">
        <v>26</v>
      </c>
      <c r="O15390">
        <v>0</v>
      </c>
      <c r="P15390" t="s">
        <v>246</v>
      </c>
      <c r="Q15390" t="s">
        <v>247</v>
      </c>
      <c r="R15390" t="s">
        <v>29</v>
      </c>
      <c r="S15390" t="s">
        <v>30</v>
      </c>
      <c r="T15390" t="s">
        <v>320</v>
      </c>
      <c r="U15390" t="s">
        <v>321</v>
      </c>
      <c r="V15390" t="s">
        <v>33</v>
      </c>
    </row>
    <row r="15391" spans="1:22">
      <c r="A15391" s="4">
        <v>46134</v>
      </c>
      <c r="B15391" t="s">
        <v>11045</v>
      </c>
      <c r="C15391" t="s">
        <v>23</v>
      </c>
      <c r="D15391">
        <v>3</v>
      </c>
      <c r="E15391">
        <v>21000</v>
      </c>
      <c r="F15391">
        <f>Table2[[#This Row],[Đơn Giá Chuẩn]]*Table2[[#This Row],[Tổng số lượng bán]]</f>
        <v>63000</v>
      </c>
      <c r="G15391">
        <v>0</v>
      </c>
      <c r="H15391">
        <f>Table2[[#This Row],[Doanh số bán]]-Table2[[#This Row],[Chiết khấu]]</f>
        <v>63000</v>
      </c>
      <c r="K15391" t="s">
        <v>24</v>
      </c>
      <c r="L15391">
        <v>0</v>
      </c>
      <c r="M15391" t="s">
        <v>319</v>
      </c>
      <c r="N15391" t="s">
        <v>26</v>
      </c>
      <c r="O15391">
        <v>0</v>
      </c>
      <c r="P15391" t="s">
        <v>27</v>
      </c>
      <c r="Q15391" t="s">
        <v>28</v>
      </c>
      <c r="R15391" t="s">
        <v>29</v>
      </c>
      <c r="S15391" t="s">
        <v>30</v>
      </c>
      <c r="T15391" t="s">
        <v>320</v>
      </c>
      <c r="U15391" t="s">
        <v>321</v>
      </c>
      <c r="V15391" t="s">
        <v>33</v>
      </c>
    </row>
    <row r="15392" spans="1:22">
      <c r="A15392" s="4">
        <v>46134</v>
      </c>
      <c r="B15392" t="s">
        <v>11045</v>
      </c>
      <c r="C15392" t="s">
        <v>23</v>
      </c>
      <c r="D15392">
        <v>2</v>
      </c>
      <c r="E15392">
        <v>25999.999999999996</v>
      </c>
      <c r="F15392">
        <f>Table2[[#This Row],[Đơn Giá Chuẩn]]*Table2[[#This Row],[Tổng số lượng bán]]</f>
        <v>51999.999999999993</v>
      </c>
      <c r="G15392">
        <v>0</v>
      </c>
      <c r="H15392">
        <f>Table2[[#This Row],[Doanh số bán]]-Table2[[#This Row],[Chiết khấu]]</f>
        <v>51999.999999999993</v>
      </c>
      <c r="K15392" t="s">
        <v>24</v>
      </c>
      <c r="L15392">
        <v>0</v>
      </c>
      <c r="M15392" t="s">
        <v>319</v>
      </c>
      <c r="N15392" t="s">
        <v>26</v>
      </c>
      <c r="O15392">
        <v>0</v>
      </c>
      <c r="P15392" t="s">
        <v>47</v>
      </c>
      <c r="Q15392" t="s">
        <v>48</v>
      </c>
      <c r="R15392" t="s">
        <v>29</v>
      </c>
      <c r="S15392" t="s">
        <v>30</v>
      </c>
      <c r="T15392" t="s">
        <v>320</v>
      </c>
      <c r="U15392" t="s">
        <v>321</v>
      </c>
      <c r="V15392" t="s">
        <v>33</v>
      </c>
    </row>
    <row r="15393" spans="1:22">
      <c r="A15393" s="4">
        <v>46134</v>
      </c>
      <c r="B15393" t="s">
        <v>11046</v>
      </c>
      <c r="C15393" t="s">
        <v>23</v>
      </c>
      <c r="D15393">
        <v>1</v>
      </c>
      <c r="E15393">
        <v>25999.999999999996</v>
      </c>
      <c r="F15393">
        <f>Table2[[#This Row],[Đơn Giá Chuẩn]]*Table2[[#This Row],[Tổng số lượng bán]]</f>
        <v>25999.999999999996</v>
      </c>
      <c r="G15393">
        <v>0</v>
      </c>
      <c r="H15393">
        <f>Table2[[#This Row],[Doanh số bán]]-Table2[[#This Row],[Chiết khấu]]</f>
        <v>25999.999999999996</v>
      </c>
      <c r="K15393" t="s">
        <v>24</v>
      </c>
      <c r="L15393">
        <v>0</v>
      </c>
      <c r="M15393" t="s">
        <v>319</v>
      </c>
      <c r="N15393" t="s">
        <v>26</v>
      </c>
      <c r="O15393">
        <v>0</v>
      </c>
      <c r="P15393" t="s">
        <v>129</v>
      </c>
      <c r="Q15393" t="s">
        <v>130</v>
      </c>
      <c r="R15393" t="s">
        <v>29</v>
      </c>
      <c r="S15393" t="s">
        <v>30</v>
      </c>
      <c r="T15393" t="s">
        <v>320</v>
      </c>
      <c r="U15393" t="s">
        <v>321</v>
      </c>
      <c r="V15393" t="s">
        <v>33</v>
      </c>
    </row>
    <row r="15394" spans="1:22">
      <c r="A15394" s="4">
        <v>46134</v>
      </c>
      <c r="B15394" t="s">
        <v>11047</v>
      </c>
      <c r="C15394" t="s">
        <v>23</v>
      </c>
      <c r="D15394">
        <v>1</v>
      </c>
      <c r="E15394">
        <v>25999.999999999996</v>
      </c>
      <c r="F15394">
        <f>Table2[[#This Row],[Đơn Giá Chuẩn]]*Table2[[#This Row],[Tổng số lượng bán]]</f>
        <v>25999.999999999996</v>
      </c>
      <c r="G15394">
        <v>0</v>
      </c>
      <c r="H15394">
        <f>Table2[[#This Row],[Doanh số bán]]-Table2[[#This Row],[Chiết khấu]]</f>
        <v>25999.999999999996</v>
      </c>
      <c r="K15394" t="s">
        <v>24</v>
      </c>
      <c r="L15394">
        <v>0</v>
      </c>
      <c r="M15394" t="s">
        <v>319</v>
      </c>
      <c r="N15394" t="s">
        <v>26</v>
      </c>
      <c r="O15394">
        <v>0</v>
      </c>
      <c r="P15394" t="s">
        <v>129</v>
      </c>
      <c r="Q15394" t="s">
        <v>130</v>
      </c>
      <c r="R15394" t="s">
        <v>29</v>
      </c>
      <c r="S15394" t="s">
        <v>30</v>
      </c>
      <c r="T15394" t="s">
        <v>320</v>
      </c>
      <c r="U15394" t="s">
        <v>321</v>
      </c>
      <c r="V15394" t="s">
        <v>33</v>
      </c>
    </row>
    <row r="15395" spans="1:22">
      <c r="A15395" s="4">
        <v>46134</v>
      </c>
      <c r="B15395" t="s">
        <v>11047</v>
      </c>
      <c r="C15395" t="s">
        <v>23</v>
      </c>
      <c r="D15395">
        <v>2</v>
      </c>
      <c r="E15395">
        <v>21000</v>
      </c>
      <c r="F15395">
        <f>Table2[[#This Row],[Đơn Giá Chuẩn]]*Table2[[#This Row],[Tổng số lượng bán]]</f>
        <v>42000</v>
      </c>
      <c r="G15395">
        <v>0</v>
      </c>
      <c r="H15395">
        <f>Table2[[#This Row],[Doanh số bán]]-Table2[[#This Row],[Chiết khấu]]</f>
        <v>42000</v>
      </c>
      <c r="K15395" t="s">
        <v>24</v>
      </c>
      <c r="L15395">
        <v>0</v>
      </c>
      <c r="M15395" t="s">
        <v>319</v>
      </c>
      <c r="N15395" t="s">
        <v>26</v>
      </c>
      <c r="O15395">
        <v>0</v>
      </c>
      <c r="P15395" t="s">
        <v>27</v>
      </c>
      <c r="Q15395" t="s">
        <v>28</v>
      </c>
      <c r="R15395" t="s">
        <v>29</v>
      </c>
      <c r="S15395" t="s">
        <v>30</v>
      </c>
      <c r="T15395" t="s">
        <v>320</v>
      </c>
      <c r="U15395" t="s">
        <v>321</v>
      </c>
      <c r="V15395" t="s">
        <v>33</v>
      </c>
    </row>
    <row r="15396" spans="1:22">
      <c r="A15396" s="4">
        <v>46134</v>
      </c>
      <c r="B15396" t="s">
        <v>11047</v>
      </c>
      <c r="C15396" t="s">
        <v>23</v>
      </c>
      <c r="D15396">
        <v>1</v>
      </c>
      <c r="E15396">
        <v>25999.999999999996</v>
      </c>
      <c r="F15396">
        <f>Table2[[#This Row],[Đơn Giá Chuẩn]]*Table2[[#This Row],[Tổng số lượng bán]]</f>
        <v>25999.999999999996</v>
      </c>
      <c r="G15396">
        <v>0</v>
      </c>
      <c r="H15396">
        <f>Table2[[#This Row],[Doanh số bán]]-Table2[[#This Row],[Chiết khấu]]</f>
        <v>25999.999999999996</v>
      </c>
      <c r="K15396" t="s">
        <v>24</v>
      </c>
      <c r="L15396">
        <v>0</v>
      </c>
      <c r="M15396" t="s">
        <v>319</v>
      </c>
      <c r="N15396" t="s">
        <v>26</v>
      </c>
      <c r="O15396">
        <v>0</v>
      </c>
      <c r="P15396" t="s">
        <v>47</v>
      </c>
      <c r="Q15396" t="s">
        <v>48</v>
      </c>
      <c r="R15396" t="s">
        <v>29</v>
      </c>
      <c r="S15396" t="s">
        <v>30</v>
      </c>
      <c r="T15396" t="s">
        <v>320</v>
      </c>
      <c r="U15396" t="s">
        <v>321</v>
      </c>
      <c r="V15396" t="s">
        <v>33</v>
      </c>
    </row>
    <row r="15397" spans="1:22">
      <c r="A15397" s="4">
        <v>46134</v>
      </c>
      <c r="B15397" t="s">
        <v>11047</v>
      </c>
      <c r="C15397" t="s">
        <v>23</v>
      </c>
      <c r="D15397">
        <v>2</v>
      </c>
      <c r="E15397">
        <v>42000</v>
      </c>
      <c r="F15397">
        <f>Table2[[#This Row],[Đơn Giá Chuẩn]]*Table2[[#This Row],[Tổng số lượng bán]]</f>
        <v>84000</v>
      </c>
      <c r="G15397">
        <v>0</v>
      </c>
      <c r="H15397">
        <f>Table2[[#This Row],[Doanh số bán]]-Table2[[#This Row],[Chiết khấu]]</f>
        <v>84000</v>
      </c>
      <c r="K15397" t="s">
        <v>24</v>
      </c>
      <c r="L15397">
        <v>0</v>
      </c>
      <c r="M15397" t="s">
        <v>319</v>
      </c>
      <c r="N15397" t="s">
        <v>26</v>
      </c>
      <c r="O15397">
        <v>0</v>
      </c>
      <c r="P15397" t="s">
        <v>886</v>
      </c>
      <c r="Q15397" t="s">
        <v>887</v>
      </c>
      <c r="R15397" t="s">
        <v>29</v>
      </c>
      <c r="S15397" t="s">
        <v>56</v>
      </c>
      <c r="T15397" t="s">
        <v>320</v>
      </c>
      <c r="U15397" t="s">
        <v>321</v>
      </c>
      <c r="V15397" t="s">
        <v>33</v>
      </c>
    </row>
    <row r="15398" spans="1:22">
      <c r="A15398" s="4">
        <v>46134</v>
      </c>
      <c r="B15398" t="s">
        <v>11047</v>
      </c>
      <c r="C15398" t="s">
        <v>23</v>
      </c>
      <c r="D15398">
        <v>1</v>
      </c>
      <c r="E15398">
        <v>32000</v>
      </c>
      <c r="F15398">
        <f>Table2[[#This Row],[Đơn Giá Chuẩn]]*Table2[[#This Row],[Tổng số lượng bán]]</f>
        <v>32000</v>
      </c>
      <c r="G15398">
        <v>0</v>
      </c>
      <c r="H15398">
        <f>Table2[[#This Row],[Doanh số bán]]-Table2[[#This Row],[Chiết khấu]]</f>
        <v>32000</v>
      </c>
      <c r="K15398" t="s">
        <v>24</v>
      </c>
      <c r="L15398">
        <v>0</v>
      </c>
      <c r="M15398" t="s">
        <v>319</v>
      </c>
      <c r="N15398" t="s">
        <v>26</v>
      </c>
      <c r="O15398">
        <v>0</v>
      </c>
      <c r="P15398" t="s">
        <v>963</v>
      </c>
      <c r="Q15398" t="s">
        <v>964</v>
      </c>
      <c r="R15398" t="s">
        <v>29</v>
      </c>
      <c r="S15398" t="s">
        <v>240</v>
      </c>
      <c r="T15398" t="s">
        <v>320</v>
      </c>
      <c r="U15398" t="s">
        <v>321</v>
      </c>
      <c r="V15398" t="s">
        <v>33</v>
      </c>
    </row>
    <row r="15399" spans="1:22">
      <c r="A15399" s="4">
        <v>46134</v>
      </c>
      <c r="B15399" t="s">
        <v>11048</v>
      </c>
      <c r="C15399" t="s">
        <v>23</v>
      </c>
      <c r="D15399">
        <v>1</v>
      </c>
      <c r="E15399">
        <v>25999.999999999996</v>
      </c>
      <c r="F15399">
        <f>Table2[[#This Row],[Đơn Giá Chuẩn]]*Table2[[#This Row],[Tổng số lượng bán]]</f>
        <v>25999.999999999996</v>
      </c>
      <c r="G15399">
        <v>0</v>
      </c>
      <c r="H15399">
        <f>Table2[[#This Row],[Doanh số bán]]-Table2[[#This Row],[Chiết khấu]]</f>
        <v>25999.999999999996</v>
      </c>
      <c r="K15399" t="s">
        <v>24</v>
      </c>
      <c r="L15399">
        <v>0</v>
      </c>
      <c r="M15399" t="s">
        <v>319</v>
      </c>
      <c r="N15399" t="s">
        <v>26</v>
      </c>
      <c r="O15399">
        <v>0</v>
      </c>
      <c r="P15399" t="s">
        <v>129</v>
      </c>
      <c r="Q15399" t="s">
        <v>130</v>
      </c>
      <c r="R15399" t="s">
        <v>29</v>
      </c>
      <c r="S15399" t="s">
        <v>30</v>
      </c>
      <c r="T15399" t="s">
        <v>320</v>
      </c>
      <c r="U15399" t="s">
        <v>321</v>
      </c>
      <c r="V15399" t="s">
        <v>33</v>
      </c>
    </row>
    <row r="15400" spans="1:22">
      <c r="A15400" s="4">
        <v>46134</v>
      </c>
      <c r="B15400" t="s">
        <v>11049</v>
      </c>
      <c r="C15400" t="s">
        <v>23</v>
      </c>
      <c r="D15400">
        <v>2</v>
      </c>
      <c r="E15400">
        <v>25999.999999999996</v>
      </c>
      <c r="F15400">
        <f>Table2[[#This Row],[Đơn Giá Chuẩn]]*Table2[[#This Row],[Tổng số lượng bán]]</f>
        <v>51999.999999999993</v>
      </c>
      <c r="G15400">
        <v>0</v>
      </c>
      <c r="H15400">
        <f>Table2[[#This Row],[Doanh số bán]]-Table2[[#This Row],[Chiết khấu]]</f>
        <v>51999.999999999993</v>
      </c>
      <c r="K15400" t="s">
        <v>24</v>
      </c>
      <c r="L15400">
        <v>0</v>
      </c>
      <c r="M15400" t="s">
        <v>319</v>
      </c>
      <c r="N15400" t="s">
        <v>26</v>
      </c>
      <c r="O15400">
        <v>0</v>
      </c>
      <c r="P15400" t="s">
        <v>47</v>
      </c>
      <c r="Q15400" t="s">
        <v>48</v>
      </c>
      <c r="R15400" t="s">
        <v>29</v>
      </c>
      <c r="S15400" t="s">
        <v>30</v>
      </c>
      <c r="T15400" t="s">
        <v>320</v>
      </c>
      <c r="U15400" t="s">
        <v>321</v>
      </c>
      <c r="V15400" t="s">
        <v>33</v>
      </c>
    </row>
    <row r="15401" spans="1:22">
      <c r="A15401" s="4">
        <v>46134</v>
      </c>
      <c r="B15401" t="s">
        <v>11049</v>
      </c>
      <c r="C15401" t="s">
        <v>23</v>
      </c>
      <c r="D15401">
        <v>2</v>
      </c>
      <c r="E15401">
        <v>21000</v>
      </c>
      <c r="F15401">
        <f>Table2[[#This Row],[Đơn Giá Chuẩn]]*Table2[[#This Row],[Tổng số lượng bán]]</f>
        <v>42000</v>
      </c>
      <c r="G15401">
        <v>0</v>
      </c>
      <c r="H15401">
        <f>Table2[[#This Row],[Doanh số bán]]-Table2[[#This Row],[Chiết khấu]]</f>
        <v>42000</v>
      </c>
      <c r="K15401" t="s">
        <v>24</v>
      </c>
      <c r="L15401">
        <v>0</v>
      </c>
      <c r="M15401" t="s">
        <v>319</v>
      </c>
      <c r="N15401" t="s">
        <v>26</v>
      </c>
      <c r="O15401">
        <v>0</v>
      </c>
      <c r="P15401" t="s">
        <v>27</v>
      </c>
      <c r="Q15401" t="s">
        <v>28</v>
      </c>
      <c r="R15401" t="s">
        <v>29</v>
      </c>
      <c r="S15401" t="s">
        <v>30</v>
      </c>
      <c r="T15401" t="s">
        <v>320</v>
      </c>
      <c r="U15401" t="s">
        <v>321</v>
      </c>
      <c r="V15401" t="s">
        <v>33</v>
      </c>
    </row>
    <row r="15402" spans="1:22">
      <c r="A15402" s="4">
        <v>46134</v>
      </c>
      <c r="B15402" t="s">
        <v>11050</v>
      </c>
      <c r="C15402" t="s">
        <v>23</v>
      </c>
      <c r="D15402">
        <v>1</v>
      </c>
      <c r="E15402">
        <v>25999.999999999996</v>
      </c>
      <c r="F15402">
        <f>Table2[[#This Row],[Đơn Giá Chuẩn]]*Table2[[#This Row],[Tổng số lượng bán]]</f>
        <v>25999.999999999996</v>
      </c>
      <c r="G15402">
        <v>0</v>
      </c>
      <c r="H15402">
        <f>Table2[[#This Row],[Doanh số bán]]-Table2[[#This Row],[Chiết khấu]]</f>
        <v>25999.999999999996</v>
      </c>
      <c r="K15402" t="s">
        <v>24</v>
      </c>
      <c r="L15402">
        <v>0</v>
      </c>
      <c r="M15402" t="s">
        <v>319</v>
      </c>
      <c r="N15402" t="s">
        <v>26</v>
      </c>
      <c r="O15402">
        <v>0</v>
      </c>
      <c r="P15402" t="s">
        <v>47</v>
      </c>
      <c r="Q15402" t="s">
        <v>48</v>
      </c>
      <c r="R15402" t="s">
        <v>29</v>
      </c>
      <c r="S15402" t="s">
        <v>30</v>
      </c>
      <c r="T15402" t="s">
        <v>320</v>
      </c>
      <c r="U15402" t="s">
        <v>321</v>
      </c>
      <c r="V15402" t="s">
        <v>33</v>
      </c>
    </row>
    <row r="15403" spans="1:22">
      <c r="A15403" s="4">
        <v>46134</v>
      </c>
      <c r="B15403" t="s">
        <v>11050</v>
      </c>
      <c r="C15403" t="s">
        <v>23</v>
      </c>
      <c r="D15403">
        <v>1</v>
      </c>
      <c r="E15403">
        <v>42000</v>
      </c>
      <c r="F15403">
        <f>Table2[[#This Row],[Đơn Giá Chuẩn]]*Table2[[#This Row],[Tổng số lượng bán]]</f>
        <v>42000</v>
      </c>
      <c r="G15403">
        <v>0</v>
      </c>
      <c r="H15403">
        <f>Table2[[#This Row],[Doanh số bán]]-Table2[[#This Row],[Chiết khấu]]</f>
        <v>42000</v>
      </c>
      <c r="K15403" t="s">
        <v>24</v>
      </c>
      <c r="L15403">
        <v>0</v>
      </c>
      <c r="M15403" t="s">
        <v>319</v>
      </c>
      <c r="N15403" t="s">
        <v>26</v>
      </c>
      <c r="O15403">
        <v>0</v>
      </c>
      <c r="P15403" t="s">
        <v>203</v>
      </c>
      <c r="Q15403" t="s">
        <v>204</v>
      </c>
      <c r="R15403" t="s">
        <v>29</v>
      </c>
      <c r="S15403" t="s">
        <v>30</v>
      </c>
      <c r="T15403" t="s">
        <v>320</v>
      </c>
      <c r="U15403" t="s">
        <v>321</v>
      </c>
      <c r="V15403" t="s">
        <v>33</v>
      </c>
    </row>
    <row r="15404" spans="1:22">
      <c r="A15404" s="4">
        <v>46136</v>
      </c>
      <c r="B15404" t="s">
        <v>11051</v>
      </c>
      <c r="C15404" t="s">
        <v>2568</v>
      </c>
      <c r="D15404">
        <v>5</v>
      </c>
      <c r="E15404">
        <v>238599.92</v>
      </c>
      <c r="F15404">
        <f>Table2[[#This Row],[Đơn Giá Chuẩn]]*Table2[[#This Row],[Tổng số lượng bán]]</f>
        <v>1192999.6000000001</v>
      </c>
      <c r="G15404">
        <v>0</v>
      </c>
      <c r="H15404">
        <f>Table2[[#This Row],[Doanh số bán]]-Table2[[#This Row],[Chiết khấu]]</f>
        <v>1192999.6000000001</v>
      </c>
      <c r="I15404">
        <v>0</v>
      </c>
      <c r="J15404">
        <v>0</v>
      </c>
      <c r="K15404" t="s">
        <v>50</v>
      </c>
      <c r="L15404">
        <v>1</v>
      </c>
      <c r="M15404" t="s">
        <v>37</v>
      </c>
      <c r="N15404" t="s">
        <v>50</v>
      </c>
      <c r="O15404">
        <v>5</v>
      </c>
      <c r="P15404" t="s">
        <v>2511</v>
      </c>
      <c r="Q15404" t="s">
        <v>2512</v>
      </c>
      <c r="R15404" t="s">
        <v>41</v>
      </c>
      <c r="S15404" t="s">
        <v>42</v>
      </c>
      <c r="T15404" t="s">
        <v>74</v>
      </c>
      <c r="U15404" t="s">
        <v>75</v>
      </c>
      <c r="V15404" t="s">
        <v>50</v>
      </c>
    </row>
    <row r="15405" spans="1:22">
      <c r="A15405" s="4">
        <v>46134</v>
      </c>
      <c r="B15405" t="s">
        <v>11052</v>
      </c>
      <c r="C15405" t="s">
        <v>23</v>
      </c>
      <c r="D15405">
        <v>1</v>
      </c>
      <c r="E15405">
        <v>25999.999999999996</v>
      </c>
      <c r="F15405">
        <f>Table2[[#This Row],[Đơn Giá Chuẩn]]*Table2[[#This Row],[Tổng số lượng bán]]</f>
        <v>25999.999999999996</v>
      </c>
      <c r="G15405">
        <v>0</v>
      </c>
      <c r="H15405">
        <f>Table2[[#This Row],[Doanh số bán]]-Table2[[#This Row],[Chiết khấu]]</f>
        <v>25999.999999999996</v>
      </c>
      <c r="K15405" t="s">
        <v>24</v>
      </c>
      <c r="L15405">
        <v>0</v>
      </c>
      <c r="M15405" t="s">
        <v>319</v>
      </c>
      <c r="N15405" t="s">
        <v>26</v>
      </c>
      <c r="O15405">
        <v>0</v>
      </c>
      <c r="P15405" t="s">
        <v>47</v>
      </c>
      <c r="Q15405" t="s">
        <v>48</v>
      </c>
      <c r="R15405" t="s">
        <v>29</v>
      </c>
      <c r="S15405" t="s">
        <v>30</v>
      </c>
      <c r="T15405" t="s">
        <v>320</v>
      </c>
      <c r="U15405" t="s">
        <v>321</v>
      </c>
      <c r="V15405" t="s">
        <v>33</v>
      </c>
    </row>
    <row r="15406" spans="1:22">
      <c r="A15406" s="4">
        <v>46134</v>
      </c>
      <c r="B15406" t="s">
        <v>11053</v>
      </c>
      <c r="C15406" t="s">
        <v>23</v>
      </c>
      <c r="D15406">
        <v>1</v>
      </c>
      <c r="E15406">
        <v>25999.999999999996</v>
      </c>
      <c r="F15406">
        <f>Table2[[#This Row],[Đơn Giá Chuẩn]]*Table2[[#This Row],[Tổng số lượng bán]]</f>
        <v>25999.999999999996</v>
      </c>
      <c r="G15406">
        <v>0</v>
      </c>
      <c r="H15406">
        <f>Table2[[#This Row],[Doanh số bán]]-Table2[[#This Row],[Chiết khấu]]</f>
        <v>25999.999999999996</v>
      </c>
      <c r="K15406" t="s">
        <v>24</v>
      </c>
      <c r="L15406">
        <v>0</v>
      </c>
      <c r="M15406" t="s">
        <v>319</v>
      </c>
      <c r="N15406" t="s">
        <v>26</v>
      </c>
      <c r="O15406">
        <v>0</v>
      </c>
      <c r="P15406" t="s">
        <v>47</v>
      </c>
      <c r="Q15406" t="s">
        <v>48</v>
      </c>
      <c r="R15406" t="s">
        <v>29</v>
      </c>
      <c r="S15406" t="s">
        <v>30</v>
      </c>
      <c r="T15406" t="s">
        <v>320</v>
      </c>
      <c r="U15406" t="s">
        <v>321</v>
      </c>
      <c r="V15406" t="s">
        <v>33</v>
      </c>
    </row>
    <row r="15407" spans="1:22">
      <c r="A15407" s="4">
        <v>46134</v>
      </c>
      <c r="B15407" t="s">
        <v>11053</v>
      </c>
      <c r="C15407" t="s">
        <v>23</v>
      </c>
      <c r="D15407">
        <v>1</v>
      </c>
      <c r="E15407">
        <v>21000</v>
      </c>
      <c r="F15407">
        <f>Table2[[#This Row],[Đơn Giá Chuẩn]]*Table2[[#This Row],[Tổng số lượng bán]]</f>
        <v>21000</v>
      </c>
      <c r="G15407">
        <v>0</v>
      </c>
      <c r="H15407">
        <f>Table2[[#This Row],[Doanh số bán]]-Table2[[#This Row],[Chiết khấu]]</f>
        <v>21000</v>
      </c>
      <c r="K15407" t="s">
        <v>24</v>
      </c>
      <c r="L15407">
        <v>0</v>
      </c>
      <c r="M15407" t="s">
        <v>319</v>
      </c>
      <c r="N15407" t="s">
        <v>26</v>
      </c>
      <c r="O15407">
        <v>0</v>
      </c>
      <c r="P15407" t="s">
        <v>27</v>
      </c>
      <c r="Q15407" t="s">
        <v>28</v>
      </c>
      <c r="R15407" t="s">
        <v>29</v>
      </c>
      <c r="S15407" t="s">
        <v>30</v>
      </c>
      <c r="T15407" t="s">
        <v>320</v>
      </c>
      <c r="U15407" t="s">
        <v>321</v>
      </c>
      <c r="V15407" t="s">
        <v>33</v>
      </c>
    </row>
    <row r="15408" spans="1:22">
      <c r="A15408" s="4">
        <v>46134</v>
      </c>
      <c r="B15408" t="s">
        <v>11054</v>
      </c>
      <c r="C15408" t="s">
        <v>23</v>
      </c>
      <c r="D15408">
        <v>1</v>
      </c>
      <c r="E15408">
        <v>21000</v>
      </c>
      <c r="F15408">
        <f>Table2[[#This Row],[Đơn Giá Chuẩn]]*Table2[[#This Row],[Tổng số lượng bán]]</f>
        <v>21000</v>
      </c>
      <c r="G15408">
        <v>0</v>
      </c>
      <c r="H15408">
        <f>Table2[[#This Row],[Doanh số bán]]-Table2[[#This Row],[Chiết khấu]]</f>
        <v>21000</v>
      </c>
      <c r="K15408" t="s">
        <v>24</v>
      </c>
      <c r="L15408">
        <v>0</v>
      </c>
      <c r="M15408" t="s">
        <v>319</v>
      </c>
      <c r="N15408" t="s">
        <v>26</v>
      </c>
      <c r="O15408">
        <v>0</v>
      </c>
      <c r="P15408" t="s">
        <v>27</v>
      </c>
      <c r="Q15408" t="s">
        <v>28</v>
      </c>
      <c r="R15408" t="s">
        <v>29</v>
      </c>
      <c r="S15408" t="s">
        <v>30</v>
      </c>
      <c r="T15408" t="s">
        <v>320</v>
      </c>
      <c r="U15408" t="s">
        <v>321</v>
      </c>
      <c r="V15408" t="s">
        <v>33</v>
      </c>
    </row>
    <row r="15409" spans="1:22">
      <c r="A15409" s="4">
        <v>46134</v>
      </c>
      <c r="B15409" t="s">
        <v>11054</v>
      </c>
      <c r="C15409" t="s">
        <v>23</v>
      </c>
      <c r="D15409">
        <v>1</v>
      </c>
      <c r="E15409">
        <v>25999.999999999996</v>
      </c>
      <c r="F15409">
        <f>Table2[[#This Row],[Đơn Giá Chuẩn]]*Table2[[#This Row],[Tổng số lượng bán]]</f>
        <v>25999.999999999996</v>
      </c>
      <c r="G15409">
        <v>0</v>
      </c>
      <c r="H15409">
        <f>Table2[[#This Row],[Doanh số bán]]-Table2[[#This Row],[Chiết khấu]]</f>
        <v>25999.999999999996</v>
      </c>
      <c r="K15409" t="s">
        <v>24</v>
      </c>
      <c r="L15409">
        <v>0</v>
      </c>
      <c r="M15409" t="s">
        <v>319</v>
      </c>
      <c r="N15409" t="s">
        <v>26</v>
      </c>
      <c r="O15409">
        <v>0</v>
      </c>
      <c r="P15409" t="s">
        <v>47</v>
      </c>
      <c r="Q15409" t="s">
        <v>48</v>
      </c>
      <c r="R15409" t="s">
        <v>29</v>
      </c>
      <c r="S15409" t="s">
        <v>30</v>
      </c>
      <c r="T15409" t="s">
        <v>320</v>
      </c>
      <c r="U15409" t="s">
        <v>321</v>
      </c>
      <c r="V15409" t="s">
        <v>33</v>
      </c>
    </row>
    <row r="15410" spans="1:22">
      <c r="A15410" s="4">
        <v>46134</v>
      </c>
      <c r="B15410" t="s">
        <v>11055</v>
      </c>
      <c r="C15410" t="s">
        <v>23</v>
      </c>
      <c r="D15410">
        <v>1</v>
      </c>
      <c r="E15410">
        <v>47000</v>
      </c>
      <c r="F15410">
        <f>Table2[[#This Row],[Đơn Giá Chuẩn]]*Table2[[#This Row],[Tổng số lượng bán]]</f>
        <v>47000</v>
      </c>
      <c r="G15410">
        <v>0</v>
      </c>
      <c r="H15410">
        <f>Table2[[#This Row],[Doanh số bán]]-Table2[[#This Row],[Chiết khấu]]</f>
        <v>47000</v>
      </c>
      <c r="K15410" t="s">
        <v>24</v>
      </c>
      <c r="L15410">
        <v>0</v>
      </c>
      <c r="M15410" t="s">
        <v>319</v>
      </c>
      <c r="N15410" t="s">
        <v>26</v>
      </c>
      <c r="O15410">
        <v>0</v>
      </c>
      <c r="P15410" t="s">
        <v>876</v>
      </c>
      <c r="Q15410" t="s">
        <v>877</v>
      </c>
      <c r="R15410" t="s">
        <v>29</v>
      </c>
      <c r="S15410" t="s">
        <v>59</v>
      </c>
      <c r="T15410" t="s">
        <v>320</v>
      </c>
      <c r="U15410" t="s">
        <v>321</v>
      </c>
      <c r="V15410" t="s">
        <v>33</v>
      </c>
    </row>
    <row r="15411" spans="1:22">
      <c r="A15411" s="4">
        <v>46134</v>
      </c>
      <c r="B15411" t="s">
        <v>11055</v>
      </c>
      <c r="C15411" t="s">
        <v>23</v>
      </c>
      <c r="D15411">
        <v>1</v>
      </c>
      <c r="E15411">
        <v>62000</v>
      </c>
      <c r="F15411">
        <f>Table2[[#This Row],[Đơn Giá Chuẩn]]*Table2[[#This Row],[Tổng số lượng bán]]</f>
        <v>62000</v>
      </c>
      <c r="G15411">
        <v>0</v>
      </c>
      <c r="H15411">
        <f>Table2[[#This Row],[Doanh số bán]]-Table2[[#This Row],[Chiết khấu]]</f>
        <v>62000</v>
      </c>
      <c r="K15411" t="s">
        <v>24</v>
      </c>
      <c r="L15411">
        <v>0</v>
      </c>
      <c r="M15411" t="s">
        <v>319</v>
      </c>
      <c r="N15411" t="s">
        <v>26</v>
      </c>
      <c r="O15411">
        <v>0</v>
      </c>
      <c r="P15411" t="s">
        <v>199</v>
      </c>
      <c r="Q15411" t="s">
        <v>200</v>
      </c>
      <c r="R15411" t="s">
        <v>29</v>
      </c>
      <c r="S15411" t="s">
        <v>30</v>
      </c>
      <c r="T15411" t="s">
        <v>320</v>
      </c>
      <c r="U15411" t="s">
        <v>321</v>
      </c>
      <c r="V15411" t="s">
        <v>33</v>
      </c>
    </row>
    <row r="15412" spans="1:22">
      <c r="A15412" s="4">
        <v>46136</v>
      </c>
      <c r="B15412" t="s">
        <v>11056</v>
      </c>
      <c r="C15412" t="s">
        <v>2568</v>
      </c>
      <c r="D15412">
        <v>1</v>
      </c>
      <c r="E15412">
        <v>238599.92</v>
      </c>
      <c r="F15412">
        <f>Table2[[#This Row],[Đơn Giá Chuẩn]]*Table2[[#This Row],[Tổng số lượng bán]]</f>
        <v>238599.92</v>
      </c>
      <c r="G15412">
        <v>0</v>
      </c>
      <c r="H15412">
        <f>Table2[[#This Row],[Doanh số bán]]-Table2[[#This Row],[Chiết khấu]]</f>
        <v>238599.92</v>
      </c>
      <c r="I15412">
        <v>0</v>
      </c>
      <c r="J15412">
        <v>0</v>
      </c>
      <c r="K15412" t="s">
        <v>50</v>
      </c>
      <c r="L15412">
        <v>1</v>
      </c>
      <c r="M15412" t="s">
        <v>37</v>
      </c>
      <c r="N15412" t="s">
        <v>50</v>
      </c>
      <c r="O15412">
        <v>1</v>
      </c>
      <c r="P15412" t="s">
        <v>2511</v>
      </c>
      <c r="Q15412" t="s">
        <v>2512</v>
      </c>
      <c r="R15412" t="s">
        <v>41</v>
      </c>
      <c r="S15412" t="s">
        <v>42</v>
      </c>
      <c r="T15412" t="s">
        <v>74</v>
      </c>
      <c r="U15412" t="s">
        <v>75</v>
      </c>
      <c r="V15412" t="s">
        <v>50</v>
      </c>
    </row>
    <row r="15413" spans="1:22">
      <c r="A15413" s="4">
        <v>46136</v>
      </c>
      <c r="B15413" t="s">
        <v>11057</v>
      </c>
      <c r="C15413" t="s">
        <v>2568</v>
      </c>
      <c r="D15413">
        <v>1</v>
      </c>
      <c r="E15413">
        <v>309579.68</v>
      </c>
      <c r="F15413">
        <f>Table2[[#This Row],[Đơn Giá Chuẩn]]*Table2[[#This Row],[Tổng số lượng bán]]</f>
        <v>309579.68</v>
      </c>
      <c r="G15413">
        <v>0</v>
      </c>
      <c r="H15413">
        <f>Table2[[#This Row],[Doanh số bán]]-Table2[[#This Row],[Chiết khấu]]</f>
        <v>309579.68</v>
      </c>
      <c r="I15413">
        <v>0</v>
      </c>
      <c r="J15413">
        <v>0</v>
      </c>
      <c r="K15413" t="s">
        <v>50</v>
      </c>
      <c r="L15413">
        <v>1</v>
      </c>
      <c r="M15413" t="s">
        <v>37</v>
      </c>
      <c r="N15413" t="s">
        <v>50</v>
      </c>
      <c r="O15413">
        <v>1</v>
      </c>
      <c r="P15413" t="s">
        <v>2504</v>
      </c>
      <c r="Q15413" t="s">
        <v>2505</v>
      </c>
      <c r="R15413" t="s">
        <v>41</v>
      </c>
      <c r="S15413" t="s">
        <v>42</v>
      </c>
      <c r="T15413" t="s">
        <v>74</v>
      </c>
      <c r="U15413" t="s">
        <v>75</v>
      </c>
      <c r="V15413" t="s">
        <v>50</v>
      </c>
    </row>
    <row r="15414" spans="1:22">
      <c r="A15414" s="4">
        <v>46136</v>
      </c>
      <c r="B15414" t="s">
        <v>11058</v>
      </c>
      <c r="C15414" t="s">
        <v>2568</v>
      </c>
      <c r="D15414">
        <v>2</v>
      </c>
      <c r="E15414">
        <v>275000.24</v>
      </c>
      <c r="F15414">
        <f>Table2[[#This Row],[Đơn Giá Chuẩn]]*Table2[[#This Row],[Tổng số lượng bán]]</f>
        <v>550000.48</v>
      </c>
      <c r="G15414">
        <v>0</v>
      </c>
      <c r="H15414">
        <f>Table2[[#This Row],[Doanh số bán]]-Table2[[#This Row],[Chiết khấu]]</f>
        <v>550000.48</v>
      </c>
      <c r="I15414">
        <v>0</v>
      </c>
      <c r="J15414">
        <v>0</v>
      </c>
      <c r="K15414" t="s">
        <v>50</v>
      </c>
      <c r="L15414">
        <v>1</v>
      </c>
      <c r="M15414" t="s">
        <v>37</v>
      </c>
      <c r="N15414" t="s">
        <v>50</v>
      </c>
      <c r="O15414">
        <v>2</v>
      </c>
      <c r="P15414" t="s">
        <v>84</v>
      </c>
      <c r="Q15414" t="s">
        <v>85</v>
      </c>
      <c r="R15414" t="s">
        <v>41</v>
      </c>
      <c r="S15414" t="s">
        <v>42</v>
      </c>
      <c r="T15414" t="s">
        <v>74</v>
      </c>
      <c r="U15414" t="s">
        <v>75</v>
      </c>
      <c r="V15414" t="s">
        <v>50</v>
      </c>
    </row>
    <row r="15415" spans="1:22">
      <c r="A15415" s="4">
        <v>46136</v>
      </c>
      <c r="B15415" t="s">
        <v>11059</v>
      </c>
      <c r="C15415" t="s">
        <v>2568</v>
      </c>
      <c r="D15415">
        <v>1</v>
      </c>
      <c r="E15415">
        <v>247700.00000000003</v>
      </c>
      <c r="F15415">
        <f>Table2[[#This Row],[Đơn Giá Chuẩn]]*Table2[[#This Row],[Tổng số lượng bán]]</f>
        <v>247700.00000000003</v>
      </c>
      <c r="G15415">
        <v>0</v>
      </c>
      <c r="H15415">
        <f>Table2[[#This Row],[Doanh số bán]]-Table2[[#This Row],[Chiết khấu]]</f>
        <v>247700.00000000003</v>
      </c>
      <c r="I15415">
        <v>0</v>
      </c>
      <c r="J15415">
        <v>0</v>
      </c>
      <c r="K15415" t="s">
        <v>50</v>
      </c>
      <c r="L15415">
        <v>1</v>
      </c>
      <c r="M15415" t="s">
        <v>37</v>
      </c>
      <c r="N15415" t="s">
        <v>50</v>
      </c>
      <c r="O15415">
        <v>1</v>
      </c>
      <c r="P15415" t="s">
        <v>512</v>
      </c>
      <c r="Q15415" t="s">
        <v>513</v>
      </c>
      <c r="R15415" t="s">
        <v>41</v>
      </c>
      <c r="S15415" t="s">
        <v>42</v>
      </c>
      <c r="T15415" t="s">
        <v>74</v>
      </c>
      <c r="U15415" t="s">
        <v>75</v>
      </c>
      <c r="V15415" t="s">
        <v>50</v>
      </c>
    </row>
    <row r="15416" spans="1:22">
      <c r="A15416" s="4">
        <v>46136</v>
      </c>
      <c r="B15416" t="s">
        <v>11060</v>
      </c>
      <c r="C15416" t="s">
        <v>2568</v>
      </c>
      <c r="D15416">
        <v>2</v>
      </c>
      <c r="E15416">
        <v>302000.00024000002</v>
      </c>
      <c r="F15416">
        <f>Table2[[#This Row],[Đơn Giá Chuẩn]]*Table2[[#This Row],[Tổng số lượng bán]]</f>
        <v>604000.00048000005</v>
      </c>
      <c r="G15416">
        <v>0</v>
      </c>
      <c r="H15416">
        <f>Table2[[#This Row],[Doanh số bán]]-Table2[[#This Row],[Chiết khấu]]</f>
        <v>604000.00048000005</v>
      </c>
      <c r="I15416">
        <v>0</v>
      </c>
      <c r="J15416">
        <v>0</v>
      </c>
      <c r="K15416" t="s">
        <v>50</v>
      </c>
      <c r="L15416">
        <v>1</v>
      </c>
      <c r="M15416" t="s">
        <v>37</v>
      </c>
      <c r="N15416" t="s">
        <v>50</v>
      </c>
      <c r="O15416">
        <v>2</v>
      </c>
      <c r="P15416" t="s">
        <v>84</v>
      </c>
      <c r="Q15416" t="s">
        <v>85</v>
      </c>
      <c r="R15416" t="s">
        <v>41</v>
      </c>
      <c r="S15416" t="s">
        <v>42</v>
      </c>
      <c r="T15416" t="s">
        <v>2349</v>
      </c>
      <c r="U15416" t="s">
        <v>2350</v>
      </c>
      <c r="V15416" t="s">
        <v>50</v>
      </c>
    </row>
    <row r="15417" spans="1:22">
      <c r="A15417" s="4">
        <v>46136</v>
      </c>
      <c r="B15417" t="s">
        <v>11061</v>
      </c>
      <c r="C15417" t="s">
        <v>2568</v>
      </c>
      <c r="D15417">
        <v>3</v>
      </c>
      <c r="E15417">
        <v>266999.99960000004</v>
      </c>
      <c r="F15417">
        <f>Table2[[#This Row],[Đơn Giá Chuẩn]]*Table2[[#This Row],[Tổng số lượng bán]]</f>
        <v>800999.99880000018</v>
      </c>
      <c r="G15417">
        <v>0</v>
      </c>
      <c r="H15417">
        <f>Table2[[#This Row],[Doanh số bán]]-Table2[[#This Row],[Chiết khấu]]</f>
        <v>800999.99880000018</v>
      </c>
      <c r="I15417">
        <v>0</v>
      </c>
      <c r="J15417">
        <v>0</v>
      </c>
      <c r="K15417" t="s">
        <v>50</v>
      </c>
      <c r="L15417">
        <v>0.5</v>
      </c>
      <c r="M15417" t="s">
        <v>37</v>
      </c>
      <c r="N15417" t="s">
        <v>50</v>
      </c>
      <c r="O15417">
        <v>1.5</v>
      </c>
      <c r="P15417" t="s">
        <v>101</v>
      </c>
      <c r="Q15417" t="s">
        <v>102</v>
      </c>
      <c r="R15417" t="s">
        <v>41</v>
      </c>
      <c r="S15417" t="s">
        <v>42</v>
      </c>
      <c r="T15417" t="s">
        <v>2349</v>
      </c>
      <c r="U15417" t="s">
        <v>2350</v>
      </c>
      <c r="V15417" t="s">
        <v>50</v>
      </c>
    </row>
    <row r="15418" spans="1:22">
      <c r="A15418" s="4">
        <v>46134</v>
      </c>
      <c r="B15418" t="s">
        <v>11062</v>
      </c>
      <c r="C15418" t="s">
        <v>23</v>
      </c>
      <c r="D15418">
        <v>1</v>
      </c>
      <c r="E15418">
        <v>47000</v>
      </c>
      <c r="F15418">
        <f>Table2[[#This Row],[Đơn Giá Chuẩn]]*Table2[[#This Row],[Tổng số lượng bán]]</f>
        <v>47000</v>
      </c>
      <c r="G15418">
        <v>14583</v>
      </c>
      <c r="H15418">
        <f>Table2[[#This Row],[Doanh số bán]]-Table2[[#This Row],[Chiết khấu]]</f>
        <v>32417</v>
      </c>
      <c r="K15418" t="s">
        <v>24</v>
      </c>
      <c r="L15418">
        <v>0</v>
      </c>
      <c r="M15418" t="s">
        <v>918</v>
      </c>
      <c r="N15418" t="s">
        <v>919</v>
      </c>
      <c r="O15418">
        <v>0</v>
      </c>
      <c r="P15418" t="s">
        <v>1740</v>
      </c>
      <c r="Q15418" t="s">
        <v>1741</v>
      </c>
      <c r="R15418" t="s">
        <v>29</v>
      </c>
      <c r="S15418" t="s">
        <v>30</v>
      </c>
      <c r="T15418" t="s">
        <v>922</v>
      </c>
      <c r="U15418" t="s">
        <v>923</v>
      </c>
      <c r="V15418" t="s">
        <v>33</v>
      </c>
    </row>
    <row r="15419" spans="1:22">
      <c r="A15419" s="4">
        <v>46134</v>
      </c>
      <c r="B15419" t="s">
        <v>11063</v>
      </c>
      <c r="C15419" t="s">
        <v>23</v>
      </c>
      <c r="D15419">
        <v>1</v>
      </c>
      <c r="E15419">
        <v>42000</v>
      </c>
      <c r="F15419">
        <f>Table2[[#This Row],[Đơn Giá Chuẩn]]*Table2[[#This Row],[Tổng số lượng bán]]</f>
        <v>42000</v>
      </c>
      <c r="G15419">
        <v>12963</v>
      </c>
      <c r="H15419">
        <f>Table2[[#This Row],[Doanh số bán]]-Table2[[#This Row],[Chiết khấu]]</f>
        <v>29037</v>
      </c>
      <c r="K15419" t="s">
        <v>24</v>
      </c>
      <c r="L15419">
        <v>0</v>
      </c>
      <c r="M15419" t="s">
        <v>918</v>
      </c>
      <c r="N15419" t="s">
        <v>919</v>
      </c>
      <c r="O15419">
        <v>0</v>
      </c>
      <c r="P15419" t="s">
        <v>1771</v>
      </c>
      <c r="Q15419" t="s">
        <v>1772</v>
      </c>
      <c r="R15419" t="s">
        <v>29</v>
      </c>
      <c r="S15419" t="s">
        <v>30</v>
      </c>
      <c r="T15419" t="s">
        <v>922</v>
      </c>
      <c r="U15419" t="s">
        <v>923</v>
      </c>
      <c r="V15419" t="s">
        <v>33</v>
      </c>
    </row>
    <row r="15420" spans="1:22">
      <c r="A15420" s="4">
        <v>46134</v>
      </c>
      <c r="B15420" t="s">
        <v>11064</v>
      </c>
      <c r="C15420" t="s">
        <v>23</v>
      </c>
      <c r="D15420">
        <v>1</v>
      </c>
      <c r="E15420">
        <v>67000</v>
      </c>
      <c r="F15420">
        <f>Table2[[#This Row],[Đơn Giá Chuẩn]]*Table2[[#This Row],[Tổng số lượng bán]]</f>
        <v>67000</v>
      </c>
      <c r="G15420">
        <v>0</v>
      </c>
      <c r="H15420">
        <f>Table2[[#This Row],[Doanh số bán]]-Table2[[#This Row],[Chiết khấu]]</f>
        <v>67000</v>
      </c>
      <c r="K15420" t="s">
        <v>24</v>
      </c>
      <c r="L15420">
        <v>0</v>
      </c>
      <c r="M15420" t="s">
        <v>918</v>
      </c>
      <c r="N15420" t="s">
        <v>919</v>
      </c>
      <c r="O15420">
        <v>0</v>
      </c>
      <c r="P15420" t="s">
        <v>1743</v>
      </c>
      <c r="Q15420" t="s">
        <v>1744</v>
      </c>
      <c r="R15420" t="s">
        <v>29</v>
      </c>
      <c r="S15420" t="s">
        <v>30</v>
      </c>
      <c r="T15420" t="s">
        <v>922</v>
      </c>
      <c r="U15420" t="s">
        <v>923</v>
      </c>
      <c r="V15420" t="s">
        <v>33</v>
      </c>
    </row>
    <row r="15421" spans="1:22">
      <c r="A15421" s="4">
        <v>46134</v>
      </c>
      <c r="B15421" t="s">
        <v>11064</v>
      </c>
      <c r="C15421" t="s">
        <v>23</v>
      </c>
      <c r="D15421">
        <v>1</v>
      </c>
      <c r="E15421">
        <v>47000</v>
      </c>
      <c r="F15421">
        <f>Table2[[#This Row],[Đơn Giá Chuẩn]]*Table2[[#This Row],[Tổng số lượng bán]]</f>
        <v>47000</v>
      </c>
      <c r="G15421">
        <v>0</v>
      </c>
      <c r="H15421">
        <f>Table2[[#This Row],[Doanh số bán]]-Table2[[#This Row],[Chiết khấu]]</f>
        <v>47000</v>
      </c>
      <c r="K15421" t="s">
        <v>24</v>
      </c>
      <c r="L15421">
        <v>0</v>
      </c>
      <c r="M15421" t="s">
        <v>918</v>
      </c>
      <c r="N15421" t="s">
        <v>919</v>
      </c>
      <c r="O15421">
        <v>0</v>
      </c>
      <c r="P15421" t="s">
        <v>1996</v>
      </c>
      <c r="Q15421" t="s">
        <v>1997</v>
      </c>
      <c r="R15421" t="s">
        <v>29</v>
      </c>
      <c r="S15421" t="s">
        <v>30</v>
      </c>
      <c r="T15421" t="s">
        <v>922</v>
      </c>
      <c r="U15421" t="s">
        <v>923</v>
      </c>
      <c r="V15421" t="s">
        <v>33</v>
      </c>
    </row>
    <row r="15422" spans="1:22">
      <c r="A15422" s="4">
        <v>46136</v>
      </c>
      <c r="B15422" t="s">
        <v>11065</v>
      </c>
      <c r="C15422" t="s">
        <v>2568</v>
      </c>
      <c r="D15422">
        <v>100</v>
      </c>
      <c r="E15422">
        <v>192000.00008000003</v>
      </c>
      <c r="F15422">
        <f>Table2[[#This Row],[Đơn Giá Chuẩn]]*Table2[[#This Row],[Tổng số lượng bán]]</f>
        <v>19200000.008000001</v>
      </c>
      <c r="G15422">
        <v>0</v>
      </c>
      <c r="H15422">
        <f>Table2[[#This Row],[Doanh số bán]]-Table2[[#This Row],[Chiết khấu]]</f>
        <v>19200000.008000001</v>
      </c>
      <c r="I15422">
        <v>0</v>
      </c>
      <c r="J15422">
        <v>0</v>
      </c>
      <c r="K15422" t="s">
        <v>2217</v>
      </c>
      <c r="L15422">
        <v>1</v>
      </c>
      <c r="M15422" t="s">
        <v>37</v>
      </c>
      <c r="N15422" t="s">
        <v>919</v>
      </c>
      <c r="O15422">
        <v>100</v>
      </c>
      <c r="P15422" t="s">
        <v>512</v>
      </c>
      <c r="Q15422" t="s">
        <v>513</v>
      </c>
      <c r="R15422" t="s">
        <v>41</v>
      </c>
      <c r="S15422" t="s">
        <v>42</v>
      </c>
      <c r="T15422" t="s">
        <v>3025</v>
      </c>
      <c r="U15422" t="s">
        <v>3026</v>
      </c>
      <c r="V15422" t="s">
        <v>45</v>
      </c>
    </row>
    <row r="15423" spans="1:22">
      <c r="A15423" s="4">
        <v>46134</v>
      </c>
      <c r="B15423" t="s">
        <v>11066</v>
      </c>
      <c r="C15423" t="s">
        <v>23</v>
      </c>
      <c r="D15423">
        <v>2</v>
      </c>
      <c r="E15423">
        <v>52000</v>
      </c>
      <c r="F15423">
        <f>Table2[[#This Row],[Đơn Giá Chuẩn]]*Table2[[#This Row],[Tổng số lượng bán]]</f>
        <v>104000</v>
      </c>
      <c r="G15423">
        <v>32407</v>
      </c>
      <c r="H15423">
        <f>Table2[[#This Row],[Doanh số bán]]-Table2[[#This Row],[Chiết khấu]]</f>
        <v>71593</v>
      </c>
      <c r="K15423" t="s">
        <v>24</v>
      </c>
      <c r="L15423">
        <v>0</v>
      </c>
      <c r="M15423" t="s">
        <v>918</v>
      </c>
      <c r="N15423" t="s">
        <v>919</v>
      </c>
      <c r="O15423">
        <v>0</v>
      </c>
      <c r="P15423" t="s">
        <v>1730</v>
      </c>
      <c r="Q15423" t="s">
        <v>1731</v>
      </c>
      <c r="R15423" t="s">
        <v>29</v>
      </c>
      <c r="S15423" t="s">
        <v>30</v>
      </c>
      <c r="T15423" t="s">
        <v>922</v>
      </c>
      <c r="U15423" t="s">
        <v>923</v>
      </c>
      <c r="V15423" t="s">
        <v>33</v>
      </c>
    </row>
    <row r="15424" spans="1:22">
      <c r="A15424" s="4">
        <v>46134</v>
      </c>
      <c r="B15424" t="s">
        <v>11067</v>
      </c>
      <c r="C15424" t="s">
        <v>23</v>
      </c>
      <c r="D15424">
        <v>1</v>
      </c>
      <c r="E15424">
        <v>52000</v>
      </c>
      <c r="F15424">
        <f>Table2[[#This Row],[Đơn Giá Chuẩn]]*Table2[[#This Row],[Tổng số lượng bán]]</f>
        <v>52000</v>
      </c>
      <c r="G15424">
        <v>0</v>
      </c>
      <c r="H15424">
        <f>Table2[[#This Row],[Doanh số bán]]-Table2[[#This Row],[Chiết khấu]]</f>
        <v>52000</v>
      </c>
      <c r="K15424" t="s">
        <v>24</v>
      </c>
      <c r="L15424">
        <v>0</v>
      </c>
      <c r="M15424" t="s">
        <v>918</v>
      </c>
      <c r="N15424" t="s">
        <v>919</v>
      </c>
      <c r="O15424">
        <v>0</v>
      </c>
      <c r="P15424" t="s">
        <v>1730</v>
      </c>
      <c r="Q15424" t="s">
        <v>1731</v>
      </c>
      <c r="R15424" t="s">
        <v>29</v>
      </c>
      <c r="S15424" t="s">
        <v>30</v>
      </c>
      <c r="T15424" t="s">
        <v>922</v>
      </c>
      <c r="U15424" t="s">
        <v>923</v>
      </c>
      <c r="V15424" t="s">
        <v>33</v>
      </c>
    </row>
    <row r="15425" spans="1:22">
      <c r="A15425" s="4">
        <v>46134</v>
      </c>
      <c r="B15425" t="s">
        <v>11068</v>
      </c>
      <c r="C15425" t="s">
        <v>23</v>
      </c>
      <c r="D15425">
        <v>1</v>
      </c>
      <c r="E15425">
        <v>42000</v>
      </c>
      <c r="F15425">
        <f>Table2[[#This Row],[Đơn Giá Chuẩn]]*Table2[[#This Row],[Tổng số lượng bán]]</f>
        <v>42000</v>
      </c>
      <c r="G15425">
        <v>12963</v>
      </c>
      <c r="H15425">
        <f>Table2[[#This Row],[Doanh số bán]]-Table2[[#This Row],[Chiết khấu]]</f>
        <v>29037</v>
      </c>
      <c r="K15425" t="s">
        <v>24</v>
      </c>
      <c r="L15425">
        <v>0</v>
      </c>
      <c r="M15425" t="s">
        <v>918</v>
      </c>
      <c r="N15425" t="s">
        <v>919</v>
      </c>
      <c r="O15425">
        <v>0</v>
      </c>
      <c r="P15425" t="s">
        <v>1771</v>
      </c>
      <c r="Q15425" t="s">
        <v>1772</v>
      </c>
      <c r="R15425" t="s">
        <v>29</v>
      </c>
      <c r="S15425" t="s">
        <v>30</v>
      </c>
      <c r="T15425" t="s">
        <v>922</v>
      </c>
      <c r="U15425" t="s">
        <v>923</v>
      </c>
      <c r="V15425" t="s">
        <v>33</v>
      </c>
    </row>
    <row r="15426" spans="1:22">
      <c r="A15426" s="4">
        <v>46134</v>
      </c>
      <c r="B15426" t="s">
        <v>11069</v>
      </c>
      <c r="C15426" t="s">
        <v>23</v>
      </c>
      <c r="D15426">
        <v>1</v>
      </c>
      <c r="E15426">
        <v>52000</v>
      </c>
      <c r="F15426">
        <f>Table2[[#This Row],[Đơn Giá Chuẩn]]*Table2[[#This Row],[Tổng số lượng bán]]</f>
        <v>52000</v>
      </c>
      <c r="G15426">
        <v>0</v>
      </c>
      <c r="H15426">
        <f>Table2[[#This Row],[Doanh số bán]]-Table2[[#This Row],[Chiết khấu]]</f>
        <v>52000</v>
      </c>
      <c r="K15426" t="s">
        <v>24</v>
      </c>
      <c r="L15426">
        <v>0</v>
      </c>
      <c r="M15426" t="s">
        <v>918</v>
      </c>
      <c r="N15426" t="s">
        <v>919</v>
      </c>
      <c r="O15426">
        <v>0</v>
      </c>
      <c r="P15426" t="s">
        <v>1730</v>
      </c>
      <c r="Q15426" t="s">
        <v>1731</v>
      </c>
      <c r="R15426" t="s">
        <v>29</v>
      </c>
      <c r="S15426" t="s">
        <v>30</v>
      </c>
      <c r="T15426" t="s">
        <v>922</v>
      </c>
      <c r="U15426" t="s">
        <v>923</v>
      </c>
      <c r="V15426" t="s">
        <v>33</v>
      </c>
    </row>
    <row r="15427" spans="1:22">
      <c r="A15427" s="4">
        <v>46134</v>
      </c>
      <c r="B15427" t="s">
        <v>11069</v>
      </c>
      <c r="C15427" t="s">
        <v>23</v>
      </c>
      <c r="D15427">
        <v>1</v>
      </c>
      <c r="E15427">
        <v>47000</v>
      </c>
      <c r="F15427">
        <f>Table2[[#This Row],[Đơn Giá Chuẩn]]*Table2[[#This Row],[Tổng số lượng bán]]</f>
        <v>47000</v>
      </c>
      <c r="G15427">
        <v>0</v>
      </c>
      <c r="H15427">
        <f>Table2[[#This Row],[Doanh số bán]]-Table2[[#This Row],[Chiết khấu]]</f>
        <v>47000</v>
      </c>
      <c r="K15427" t="s">
        <v>24</v>
      </c>
      <c r="L15427">
        <v>0</v>
      </c>
      <c r="M15427" t="s">
        <v>918</v>
      </c>
      <c r="N15427" t="s">
        <v>919</v>
      </c>
      <c r="O15427">
        <v>0</v>
      </c>
      <c r="P15427" t="s">
        <v>1996</v>
      </c>
      <c r="Q15427" t="s">
        <v>1997</v>
      </c>
      <c r="R15427" t="s">
        <v>29</v>
      </c>
      <c r="S15427" t="s">
        <v>30</v>
      </c>
      <c r="T15427" t="s">
        <v>922</v>
      </c>
      <c r="U15427" t="s">
        <v>923</v>
      </c>
      <c r="V15427" t="s">
        <v>33</v>
      </c>
    </row>
    <row r="15428" spans="1:22">
      <c r="A15428" s="4">
        <v>46134</v>
      </c>
      <c r="B15428" t="s">
        <v>11070</v>
      </c>
      <c r="C15428" t="s">
        <v>23</v>
      </c>
      <c r="D15428">
        <v>1</v>
      </c>
      <c r="E15428">
        <v>52000</v>
      </c>
      <c r="F15428">
        <f>Table2[[#This Row],[Đơn Giá Chuẩn]]*Table2[[#This Row],[Tổng số lượng bán]]</f>
        <v>52000</v>
      </c>
      <c r="G15428">
        <v>0</v>
      </c>
      <c r="H15428">
        <f>Table2[[#This Row],[Doanh số bán]]-Table2[[#This Row],[Chiết khấu]]</f>
        <v>52000</v>
      </c>
      <c r="K15428" t="s">
        <v>24</v>
      </c>
      <c r="L15428">
        <v>0</v>
      </c>
      <c r="M15428" t="s">
        <v>918</v>
      </c>
      <c r="N15428" t="s">
        <v>919</v>
      </c>
      <c r="O15428">
        <v>0</v>
      </c>
      <c r="P15428" t="s">
        <v>1730</v>
      </c>
      <c r="Q15428" t="s">
        <v>1731</v>
      </c>
      <c r="R15428" t="s">
        <v>29</v>
      </c>
      <c r="S15428" t="s">
        <v>30</v>
      </c>
      <c r="T15428" t="s">
        <v>922</v>
      </c>
      <c r="U15428" t="s">
        <v>923</v>
      </c>
      <c r="V15428" t="s">
        <v>33</v>
      </c>
    </row>
    <row r="15429" spans="1:22">
      <c r="A15429" s="4">
        <v>46136</v>
      </c>
      <c r="B15429" t="s">
        <v>11071</v>
      </c>
      <c r="C15429" t="s">
        <v>2568</v>
      </c>
      <c r="D15429">
        <v>0</v>
      </c>
      <c r="E15429">
        <v>247700.00000000003</v>
      </c>
      <c r="F15429">
        <f>Table2[[#This Row],[Đơn Giá Chuẩn]]*Table2[[#This Row],[Tổng số lượng bán]]</f>
        <v>0</v>
      </c>
      <c r="G15429">
        <v>0</v>
      </c>
      <c r="H15429">
        <f>Table2[[#This Row],[Doanh số bán]]-Table2[[#This Row],[Chiết khấu]]</f>
        <v>0</v>
      </c>
      <c r="I15429">
        <v>1</v>
      </c>
      <c r="J15429">
        <v>227500</v>
      </c>
      <c r="K15429" t="s">
        <v>50</v>
      </c>
      <c r="L15429">
        <v>1</v>
      </c>
      <c r="M15429" t="s">
        <v>37</v>
      </c>
      <c r="N15429" t="s">
        <v>50</v>
      </c>
      <c r="O15429">
        <v>0</v>
      </c>
      <c r="P15429" t="s">
        <v>512</v>
      </c>
      <c r="Q15429" t="s">
        <v>513</v>
      </c>
      <c r="R15429" t="s">
        <v>41</v>
      </c>
      <c r="S15429" t="s">
        <v>42</v>
      </c>
      <c r="T15429" t="s">
        <v>74</v>
      </c>
      <c r="U15429" t="s">
        <v>75</v>
      </c>
      <c r="V15429" t="s">
        <v>50</v>
      </c>
    </row>
    <row r="15430" spans="1:22">
      <c r="A15430" s="4">
        <v>46134</v>
      </c>
      <c r="B15430" t="s">
        <v>11072</v>
      </c>
      <c r="C15430" t="s">
        <v>23</v>
      </c>
      <c r="D15430">
        <v>1</v>
      </c>
      <c r="E15430">
        <v>47000</v>
      </c>
      <c r="F15430">
        <f>Table2[[#This Row],[Đơn Giá Chuẩn]]*Table2[[#This Row],[Tổng số lượng bán]]</f>
        <v>47000</v>
      </c>
      <c r="G15430">
        <v>0</v>
      </c>
      <c r="H15430">
        <f>Table2[[#This Row],[Doanh số bán]]-Table2[[#This Row],[Chiết khấu]]</f>
        <v>47000</v>
      </c>
      <c r="K15430" t="s">
        <v>24</v>
      </c>
      <c r="L15430">
        <v>0</v>
      </c>
      <c r="M15430" t="s">
        <v>918</v>
      </c>
      <c r="N15430" t="s">
        <v>919</v>
      </c>
      <c r="O15430">
        <v>0</v>
      </c>
      <c r="P15430" t="s">
        <v>1852</v>
      </c>
      <c r="Q15430" t="s">
        <v>1853</v>
      </c>
      <c r="R15430" t="s">
        <v>29</v>
      </c>
      <c r="S15430" t="s">
        <v>59</v>
      </c>
      <c r="T15430" t="s">
        <v>922</v>
      </c>
      <c r="U15430" t="s">
        <v>923</v>
      </c>
      <c r="V15430" t="s">
        <v>33</v>
      </c>
    </row>
    <row r="15431" spans="1:22">
      <c r="A15431" s="4">
        <v>46136</v>
      </c>
      <c r="B15431" t="s">
        <v>11073</v>
      </c>
      <c r="C15431" t="s">
        <v>2500</v>
      </c>
      <c r="D15431">
        <v>2</v>
      </c>
      <c r="E15431">
        <v>262000</v>
      </c>
      <c r="F15431">
        <f>Table2[[#This Row],[Đơn Giá Chuẩn]]*Table2[[#This Row],[Tổng số lượng bán]]</f>
        <v>524000</v>
      </c>
      <c r="G15431">
        <v>96296</v>
      </c>
      <c r="H15431">
        <f>Table2[[#This Row],[Doanh số bán]]-Table2[[#This Row],[Chiết khấu]]</f>
        <v>427704</v>
      </c>
      <c r="K15431" t="s">
        <v>24</v>
      </c>
      <c r="L15431">
        <v>1</v>
      </c>
      <c r="M15431" t="s">
        <v>918</v>
      </c>
      <c r="N15431" t="s">
        <v>919</v>
      </c>
      <c r="O15431">
        <v>2</v>
      </c>
      <c r="P15431" t="s">
        <v>150</v>
      </c>
      <c r="Q15431" t="s">
        <v>151</v>
      </c>
      <c r="R15431" t="s">
        <v>41</v>
      </c>
      <c r="S15431" t="s">
        <v>42</v>
      </c>
      <c r="T15431" t="s">
        <v>922</v>
      </c>
      <c r="U15431" t="s">
        <v>923</v>
      </c>
      <c r="V15431" t="s">
        <v>33</v>
      </c>
    </row>
    <row r="15432" spans="1:22">
      <c r="A15432" s="4">
        <v>46134</v>
      </c>
      <c r="B15432" t="s">
        <v>11074</v>
      </c>
      <c r="C15432" t="s">
        <v>23</v>
      </c>
      <c r="D15432">
        <v>1</v>
      </c>
      <c r="E15432">
        <v>52000</v>
      </c>
      <c r="F15432">
        <f>Table2[[#This Row],[Đơn Giá Chuẩn]]*Table2[[#This Row],[Tổng số lượng bán]]</f>
        <v>52000</v>
      </c>
      <c r="G15432">
        <v>0</v>
      </c>
      <c r="H15432">
        <f>Table2[[#This Row],[Doanh số bán]]-Table2[[#This Row],[Chiết khấu]]</f>
        <v>52000</v>
      </c>
      <c r="K15432" t="s">
        <v>24</v>
      </c>
      <c r="L15432">
        <v>0</v>
      </c>
      <c r="M15432" t="s">
        <v>918</v>
      </c>
      <c r="N15432" t="s">
        <v>919</v>
      </c>
      <c r="O15432">
        <v>0</v>
      </c>
      <c r="P15432" t="s">
        <v>1783</v>
      </c>
      <c r="Q15432" t="s">
        <v>1784</v>
      </c>
      <c r="R15432" t="s">
        <v>29</v>
      </c>
      <c r="S15432" t="s">
        <v>59</v>
      </c>
      <c r="T15432" t="s">
        <v>922</v>
      </c>
      <c r="U15432" t="s">
        <v>923</v>
      </c>
      <c r="V15432" t="s">
        <v>33</v>
      </c>
    </row>
    <row r="15433" spans="1:22">
      <c r="A15433" s="4">
        <v>46134</v>
      </c>
      <c r="B15433" t="s">
        <v>11074</v>
      </c>
      <c r="C15433" t="s">
        <v>23</v>
      </c>
      <c r="D15433">
        <v>1</v>
      </c>
      <c r="E15433">
        <v>67000</v>
      </c>
      <c r="F15433">
        <f>Table2[[#This Row],[Đơn Giá Chuẩn]]*Table2[[#This Row],[Tổng số lượng bán]]</f>
        <v>67000</v>
      </c>
      <c r="G15433">
        <v>0</v>
      </c>
      <c r="H15433">
        <f>Table2[[#This Row],[Doanh số bán]]-Table2[[#This Row],[Chiết khấu]]</f>
        <v>67000</v>
      </c>
      <c r="K15433" t="s">
        <v>24</v>
      </c>
      <c r="L15433">
        <v>0</v>
      </c>
      <c r="M15433" t="s">
        <v>918</v>
      </c>
      <c r="N15433" t="s">
        <v>919</v>
      </c>
      <c r="O15433">
        <v>0</v>
      </c>
      <c r="P15433" t="s">
        <v>1756</v>
      </c>
      <c r="Q15433" t="s">
        <v>1757</v>
      </c>
      <c r="R15433" t="s">
        <v>29</v>
      </c>
      <c r="S15433" t="s">
        <v>30</v>
      </c>
      <c r="T15433" t="s">
        <v>922</v>
      </c>
      <c r="U15433" t="s">
        <v>923</v>
      </c>
      <c r="V15433" t="s">
        <v>33</v>
      </c>
    </row>
    <row r="15434" spans="1:22">
      <c r="A15434" s="4">
        <v>46134</v>
      </c>
      <c r="B15434" t="s">
        <v>11075</v>
      </c>
      <c r="C15434" t="s">
        <v>23</v>
      </c>
      <c r="D15434">
        <v>1</v>
      </c>
      <c r="E15434">
        <v>67000</v>
      </c>
      <c r="F15434">
        <f>Table2[[#This Row],[Đơn Giá Chuẩn]]*Table2[[#This Row],[Tổng số lượng bán]]</f>
        <v>67000</v>
      </c>
      <c r="G15434">
        <v>0</v>
      </c>
      <c r="H15434">
        <f>Table2[[#This Row],[Doanh số bán]]-Table2[[#This Row],[Chiết khấu]]</f>
        <v>67000</v>
      </c>
      <c r="K15434" t="s">
        <v>24</v>
      </c>
      <c r="L15434">
        <v>0</v>
      </c>
      <c r="M15434" t="s">
        <v>918</v>
      </c>
      <c r="N15434" t="s">
        <v>919</v>
      </c>
      <c r="O15434">
        <v>0</v>
      </c>
      <c r="P15434" t="s">
        <v>1767</v>
      </c>
      <c r="Q15434" t="s">
        <v>1768</v>
      </c>
      <c r="R15434" t="s">
        <v>29</v>
      </c>
      <c r="S15434" t="s">
        <v>91</v>
      </c>
      <c r="T15434" t="s">
        <v>922</v>
      </c>
      <c r="U15434" t="s">
        <v>923</v>
      </c>
      <c r="V15434" t="s">
        <v>33</v>
      </c>
    </row>
    <row r="15435" spans="1:22">
      <c r="A15435" s="4">
        <v>46134</v>
      </c>
      <c r="B15435" t="s">
        <v>11076</v>
      </c>
      <c r="C15435" t="s">
        <v>23</v>
      </c>
      <c r="D15435">
        <v>1</v>
      </c>
      <c r="E15435">
        <v>52000</v>
      </c>
      <c r="F15435">
        <f>Table2[[#This Row],[Đơn Giá Chuẩn]]*Table2[[#This Row],[Tổng số lượng bán]]</f>
        <v>52000</v>
      </c>
      <c r="G15435">
        <v>16204</v>
      </c>
      <c r="H15435">
        <f>Table2[[#This Row],[Doanh số bán]]-Table2[[#This Row],[Chiết khấu]]</f>
        <v>35796</v>
      </c>
      <c r="K15435" t="s">
        <v>24</v>
      </c>
      <c r="L15435">
        <v>0</v>
      </c>
      <c r="M15435" t="s">
        <v>918</v>
      </c>
      <c r="N15435" t="s">
        <v>919</v>
      </c>
      <c r="O15435">
        <v>0</v>
      </c>
      <c r="P15435" t="s">
        <v>1775</v>
      </c>
      <c r="Q15435" t="s">
        <v>1776</v>
      </c>
      <c r="R15435" t="s">
        <v>29</v>
      </c>
      <c r="S15435" t="s">
        <v>56</v>
      </c>
      <c r="T15435" t="s">
        <v>922</v>
      </c>
      <c r="U15435" t="s">
        <v>923</v>
      </c>
      <c r="V15435" t="s">
        <v>33</v>
      </c>
    </row>
    <row r="15436" spans="1:22">
      <c r="A15436" s="4">
        <v>46134</v>
      </c>
      <c r="B15436" t="s">
        <v>11077</v>
      </c>
      <c r="C15436" t="s">
        <v>23</v>
      </c>
      <c r="D15436">
        <v>1</v>
      </c>
      <c r="E15436">
        <v>42000</v>
      </c>
      <c r="F15436">
        <f>Table2[[#This Row],[Đơn Giá Chuẩn]]*Table2[[#This Row],[Tổng số lượng bán]]</f>
        <v>42000</v>
      </c>
      <c r="G15436">
        <v>12963</v>
      </c>
      <c r="H15436">
        <f>Table2[[#This Row],[Doanh số bán]]-Table2[[#This Row],[Chiết khấu]]</f>
        <v>29037</v>
      </c>
      <c r="K15436" t="s">
        <v>24</v>
      </c>
      <c r="L15436">
        <v>0</v>
      </c>
      <c r="M15436" t="s">
        <v>918</v>
      </c>
      <c r="N15436" t="s">
        <v>919</v>
      </c>
      <c r="O15436">
        <v>0</v>
      </c>
      <c r="P15436" t="s">
        <v>1771</v>
      </c>
      <c r="Q15436" t="s">
        <v>1772</v>
      </c>
      <c r="R15436" t="s">
        <v>29</v>
      </c>
      <c r="S15436" t="s">
        <v>30</v>
      </c>
      <c r="T15436" t="s">
        <v>922</v>
      </c>
      <c r="U15436" t="s">
        <v>923</v>
      </c>
      <c r="V15436" t="s">
        <v>33</v>
      </c>
    </row>
    <row r="15437" spans="1:22">
      <c r="A15437" s="4">
        <v>46134</v>
      </c>
      <c r="B15437" t="s">
        <v>11078</v>
      </c>
      <c r="C15437" t="s">
        <v>23</v>
      </c>
      <c r="D15437">
        <v>1</v>
      </c>
      <c r="E15437">
        <v>52000</v>
      </c>
      <c r="F15437">
        <f>Table2[[#This Row],[Đơn Giá Chuẩn]]*Table2[[#This Row],[Tổng số lượng bán]]</f>
        <v>52000</v>
      </c>
      <c r="G15437">
        <v>16204</v>
      </c>
      <c r="H15437">
        <f>Table2[[#This Row],[Doanh số bán]]-Table2[[#This Row],[Chiết khấu]]</f>
        <v>35796</v>
      </c>
      <c r="K15437" t="s">
        <v>24</v>
      </c>
      <c r="L15437">
        <v>0</v>
      </c>
      <c r="M15437" t="s">
        <v>918</v>
      </c>
      <c r="N15437" t="s">
        <v>919</v>
      </c>
      <c r="O15437">
        <v>0</v>
      </c>
      <c r="P15437" t="s">
        <v>1730</v>
      </c>
      <c r="Q15437" t="s">
        <v>1731</v>
      </c>
      <c r="R15437" t="s">
        <v>29</v>
      </c>
      <c r="S15437" t="s">
        <v>30</v>
      </c>
      <c r="T15437" t="s">
        <v>922</v>
      </c>
      <c r="U15437" t="s">
        <v>923</v>
      </c>
      <c r="V15437" t="s">
        <v>33</v>
      </c>
    </row>
    <row r="15438" spans="1:22">
      <c r="A15438" s="4">
        <v>46134</v>
      </c>
      <c r="B15438" t="s">
        <v>11078</v>
      </c>
      <c r="C15438" t="s">
        <v>23</v>
      </c>
      <c r="D15438">
        <v>1</v>
      </c>
      <c r="E15438">
        <v>62000</v>
      </c>
      <c r="F15438">
        <f>Table2[[#This Row],[Đơn Giá Chuẩn]]*Table2[[#This Row],[Tổng số lượng bán]]</f>
        <v>62000</v>
      </c>
      <c r="G15438">
        <v>19444</v>
      </c>
      <c r="H15438">
        <f>Table2[[#This Row],[Doanh số bán]]-Table2[[#This Row],[Chiết khấu]]</f>
        <v>42556</v>
      </c>
      <c r="K15438" t="s">
        <v>24</v>
      </c>
      <c r="L15438">
        <v>0</v>
      </c>
      <c r="M15438" t="s">
        <v>918</v>
      </c>
      <c r="N15438" t="s">
        <v>919</v>
      </c>
      <c r="O15438">
        <v>0</v>
      </c>
      <c r="P15438" t="s">
        <v>1745</v>
      </c>
      <c r="Q15438" t="s">
        <v>1746</v>
      </c>
      <c r="R15438" t="s">
        <v>29</v>
      </c>
      <c r="S15438" t="s">
        <v>30</v>
      </c>
      <c r="T15438" t="s">
        <v>922</v>
      </c>
      <c r="U15438" t="s">
        <v>923</v>
      </c>
      <c r="V15438" t="s">
        <v>33</v>
      </c>
    </row>
    <row r="15439" spans="1:22">
      <c r="A15439" s="4">
        <v>46134</v>
      </c>
      <c r="B15439" t="s">
        <v>11079</v>
      </c>
      <c r="C15439" t="s">
        <v>23</v>
      </c>
      <c r="D15439">
        <v>1</v>
      </c>
      <c r="E15439">
        <v>67000</v>
      </c>
      <c r="F15439">
        <f>Table2[[#This Row],[Đơn Giá Chuẩn]]*Table2[[#This Row],[Tổng số lượng bán]]</f>
        <v>67000</v>
      </c>
      <c r="G15439">
        <v>0</v>
      </c>
      <c r="H15439">
        <f>Table2[[#This Row],[Doanh số bán]]-Table2[[#This Row],[Chiết khấu]]</f>
        <v>67000</v>
      </c>
      <c r="K15439" t="s">
        <v>24</v>
      </c>
      <c r="L15439">
        <v>0</v>
      </c>
      <c r="M15439" t="s">
        <v>918</v>
      </c>
      <c r="N15439" t="s">
        <v>919</v>
      </c>
      <c r="O15439">
        <v>0</v>
      </c>
      <c r="P15439" t="s">
        <v>1743</v>
      </c>
      <c r="Q15439" t="s">
        <v>1744</v>
      </c>
      <c r="R15439" t="s">
        <v>29</v>
      </c>
      <c r="S15439" t="s">
        <v>30</v>
      </c>
      <c r="T15439" t="s">
        <v>922</v>
      </c>
      <c r="U15439" t="s">
        <v>923</v>
      </c>
      <c r="V15439" t="s">
        <v>33</v>
      </c>
    </row>
    <row r="15440" spans="1:22">
      <c r="A15440" s="4">
        <v>46134</v>
      </c>
      <c r="B15440" t="s">
        <v>11079</v>
      </c>
      <c r="C15440" t="s">
        <v>23</v>
      </c>
      <c r="D15440">
        <v>1</v>
      </c>
      <c r="E15440">
        <v>62000</v>
      </c>
      <c r="F15440">
        <f>Table2[[#This Row],[Đơn Giá Chuẩn]]*Table2[[#This Row],[Tổng số lượng bán]]</f>
        <v>62000</v>
      </c>
      <c r="G15440">
        <v>0</v>
      </c>
      <c r="H15440">
        <f>Table2[[#This Row],[Doanh số bán]]-Table2[[#This Row],[Chiết khấu]]</f>
        <v>62000</v>
      </c>
      <c r="K15440" t="s">
        <v>24</v>
      </c>
      <c r="L15440">
        <v>0</v>
      </c>
      <c r="M15440" t="s">
        <v>918</v>
      </c>
      <c r="N15440" t="s">
        <v>919</v>
      </c>
      <c r="O15440">
        <v>0</v>
      </c>
      <c r="P15440" t="s">
        <v>1745</v>
      </c>
      <c r="Q15440" t="s">
        <v>1746</v>
      </c>
      <c r="R15440" t="s">
        <v>29</v>
      </c>
      <c r="S15440" t="s">
        <v>30</v>
      </c>
      <c r="T15440" t="s">
        <v>922</v>
      </c>
      <c r="U15440" t="s">
        <v>923</v>
      </c>
      <c r="V15440" t="s">
        <v>33</v>
      </c>
    </row>
    <row r="15441" spans="1:22">
      <c r="A15441" s="4">
        <v>46134</v>
      </c>
      <c r="B15441" t="s">
        <v>11079</v>
      </c>
      <c r="C15441" t="s">
        <v>23</v>
      </c>
      <c r="D15441">
        <v>1</v>
      </c>
      <c r="E15441">
        <v>42000</v>
      </c>
      <c r="F15441">
        <f>Table2[[#This Row],[Đơn Giá Chuẩn]]*Table2[[#This Row],[Tổng số lượng bán]]</f>
        <v>42000</v>
      </c>
      <c r="G15441">
        <v>0</v>
      </c>
      <c r="H15441">
        <f>Table2[[#This Row],[Doanh số bán]]-Table2[[#This Row],[Chiết khấu]]</f>
        <v>42000</v>
      </c>
      <c r="K15441" t="s">
        <v>24</v>
      </c>
      <c r="L15441">
        <v>0</v>
      </c>
      <c r="M15441" t="s">
        <v>918</v>
      </c>
      <c r="N15441" t="s">
        <v>919</v>
      </c>
      <c r="O15441">
        <v>0</v>
      </c>
      <c r="P15441" t="s">
        <v>1960</v>
      </c>
      <c r="Q15441" t="s">
        <v>1961</v>
      </c>
      <c r="R15441" t="s">
        <v>29</v>
      </c>
      <c r="S15441" t="s">
        <v>30</v>
      </c>
      <c r="T15441" t="s">
        <v>922</v>
      </c>
      <c r="U15441" t="s">
        <v>923</v>
      </c>
      <c r="V15441" t="s">
        <v>33</v>
      </c>
    </row>
    <row r="15442" spans="1:22">
      <c r="A15442" s="4">
        <v>46134</v>
      </c>
      <c r="B15442" t="s">
        <v>11079</v>
      </c>
      <c r="C15442" t="s">
        <v>23</v>
      </c>
      <c r="D15442">
        <v>1</v>
      </c>
      <c r="E15442">
        <v>62000</v>
      </c>
      <c r="F15442">
        <f>Table2[[#This Row],[Đơn Giá Chuẩn]]*Table2[[#This Row],[Tổng số lượng bán]]</f>
        <v>62000</v>
      </c>
      <c r="G15442">
        <v>0</v>
      </c>
      <c r="H15442">
        <f>Table2[[#This Row],[Doanh số bán]]-Table2[[#This Row],[Chiết khấu]]</f>
        <v>62000</v>
      </c>
      <c r="K15442" t="s">
        <v>24</v>
      </c>
      <c r="L15442">
        <v>0</v>
      </c>
      <c r="M15442" t="s">
        <v>918</v>
      </c>
      <c r="N15442" t="s">
        <v>919</v>
      </c>
      <c r="O15442">
        <v>0</v>
      </c>
      <c r="P15442" t="s">
        <v>1785</v>
      </c>
      <c r="Q15442" t="s">
        <v>1786</v>
      </c>
      <c r="R15442" t="s">
        <v>29</v>
      </c>
      <c r="S15442" t="s">
        <v>56</v>
      </c>
      <c r="T15442" t="s">
        <v>922</v>
      </c>
      <c r="U15442" t="s">
        <v>923</v>
      </c>
      <c r="V15442" t="s">
        <v>33</v>
      </c>
    </row>
    <row r="15443" spans="1:22">
      <c r="A15443" s="4">
        <v>46134</v>
      </c>
      <c r="B15443" t="s">
        <v>11080</v>
      </c>
      <c r="C15443" t="s">
        <v>23</v>
      </c>
      <c r="D15443">
        <v>1</v>
      </c>
      <c r="E15443">
        <v>47000</v>
      </c>
      <c r="F15443">
        <f>Table2[[#This Row],[Đơn Giá Chuẩn]]*Table2[[#This Row],[Tổng số lượng bán]]</f>
        <v>47000</v>
      </c>
      <c r="G15443">
        <v>0</v>
      </c>
      <c r="H15443">
        <f>Table2[[#This Row],[Doanh số bán]]-Table2[[#This Row],[Chiết khấu]]</f>
        <v>47000</v>
      </c>
      <c r="K15443" t="s">
        <v>24</v>
      </c>
      <c r="L15443">
        <v>0</v>
      </c>
      <c r="M15443" t="s">
        <v>918</v>
      </c>
      <c r="N15443" t="s">
        <v>919</v>
      </c>
      <c r="O15443">
        <v>0</v>
      </c>
      <c r="P15443" t="s">
        <v>1740</v>
      </c>
      <c r="Q15443" t="s">
        <v>1741</v>
      </c>
      <c r="R15443" t="s">
        <v>29</v>
      </c>
      <c r="S15443" t="s">
        <v>30</v>
      </c>
      <c r="T15443" t="s">
        <v>922</v>
      </c>
      <c r="U15443" t="s">
        <v>923</v>
      </c>
      <c r="V15443" t="s">
        <v>33</v>
      </c>
    </row>
    <row r="15444" spans="1:22">
      <c r="A15444" s="4">
        <v>46134</v>
      </c>
      <c r="B15444" t="s">
        <v>11080</v>
      </c>
      <c r="C15444" t="s">
        <v>23</v>
      </c>
      <c r="D15444">
        <v>1</v>
      </c>
      <c r="E15444">
        <v>52000</v>
      </c>
      <c r="F15444">
        <f>Table2[[#This Row],[Đơn Giá Chuẩn]]*Table2[[#This Row],[Tổng số lượng bán]]</f>
        <v>52000</v>
      </c>
      <c r="G15444">
        <v>0</v>
      </c>
      <c r="H15444">
        <f>Table2[[#This Row],[Doanh số bán]]-Table2[[#This Row],[Chiết khấu]]</f>
        <v>52000</v>
      </c>
      <c r="K15444" t="s">
        <v>24</v>
      </c>
      <c r="L15444">
        <v>0</v>
      </c>
      <c r="M15444" t="s">
        <v>918</v>
      </c>
      <c r="N15444" t="s">
        <v>919</v>
      </c>
      <c r="O15444">
        <v>0</v>
      </c>
      <c r="P15444" t="s">
        <v>1730</v>
      </c>
      <c r="Q15444" t="s">
        <v>1731</v>
      </c>
      <c r="R15444" t="s">
        <v>29</v>
      </c>
      <c r="S15444" t="s">
        <v>30</v>
      </c>
      <c r="T15444" t="s">
        <v>922</v>
      </c>
      <c r="U15444" t="s">
        <v>923</v>
      </c>
      <c r="V15444" t="s">
        <v>33</v>
      </c>
    </row>
    <row r="15445" spans="1:22">
      <c r="A15445" s="4">
        <v>46134</v>
      </c>
      <c r="B15445" t="s">
        <v>11081</v>
      </c>
      <c r="C15445" t="s">
        <v>23</v>
      </c>
      <c r="D15445">
        <v>1</v>
      </c>
      <c r="E15445">
        <v>62000</v>
      </c>
      <c r="F15445">
        <f>Table2[[#This Row],[Đơn Giá Chuẩn]]*Table2[[#This Row],[Tổng số lượng bán]]</f>
        <v>62000</v>
      </c>
      <c r="G15445">
        <v>0</v>
      </c>
      <c r="H15445">
        <f>Table2[[#This Row],[Doanh số bán]]-Table2[[#This Row],[Chiết khấu]]</f>
        <v>62000</v>
      </c>
      <c r="K15445" t="s">
        <v>24</v>
      </c>
      <c r="L15445">
        <v>0</v>
      </c>
      <c r="M15445" t="s">
        <v>918</v>
      </c>
      <c r="N15445" t="s">
        <v>919</v>
      </c>
      <c r="O15445">
        <v>0</v>
      </c>
      <c r="P15445" t="s">
        <v>1806</v>
      </c>
      <c r="Q15445" t="s">
        <v>1807</v>
      </c>
      <c r="R15445" t="s">
        <v>29</v>
      </c>
      <c r="S15445" t="s">
        <v>30</v>
      </c>
      <c r="T15445" t="s">
        <v>922</v>
      </c>
      <c r="U15445" t="s">
        <v>923</v>
      </c>
      <c r="V15445" t="s">
        <v>33</v>
      </c>
    </row>
    <row r="15446" spans="1:22">
      <c r="A15446" s="4">
        <v>46136</v>
      </c>
      <c r="B15446" t="s">
        <v>11082</v>
      </c>
      <c r="C15446" t="s">
        <v>2500</v>
      </c>
      <c r="D15446">
        <v>1</v>
      </c>
      <c r="E15446">
        <v>262000</v>
      </c>
      <c r="F15446">
        <f>Table2[[#This Row],[Đơn Giá Chuẩn]]*Table2[[#This Row],[Tổng số lượng bán]]</f>
        <v>262000</v>
      </c>
      <c r="G15446">
        <v>0</v>
      </c>
      <c r="H15446">
        <f>Table2[[#This Row],[Doanh số bán]]-Table2[[#This Row],[Chiết khấu]]</f>
        <v>262000</v>
      </c>
      <c r="K15446" t="s">
        <v>24</v>
      </c>
      <c r="L15446">
        <v>1</v>
      </c>
      <c r="M15446" t="s">
        <v>918</v>
      </c>
      <c r="N15446" t="s">
        <v>919</v>
      </c>
      <c r="O15446">
        <v>1</v>
      </c>
      <c r="P15446" t="s">
        <v>2511</v>
      </c>
      <c r="Q15446" t="s">
        <v>2512</v>
      </c>
      <c r="R15446" t="s">
        <v>41</v>
      </c>
      <c r="S15446" t="s">
        <v>42</v>
      </c>
      <c r="T15446" t="s">
        <v>922</v>
      </c>
      <c r="U15446" t="s">
        <v>923</v>
      </c>
      <c r="V15446" t="s">
        <v>33</v>
      </c>
    </row>
    <row r="15447" spans="1:22">
      <c r="A15447" s="4">
        <v>46136</v>
      </c>
      <c r="B15447" t="s">
        <v>11083</v>
      </c>
      <c r="C15447" t="s">
        <v>2500</v>
      </c>
      <c r="D15447">
        <v>1</v>
      </c>
      <c r="E15447">
        <v>340000</v>
      </c>
      <c r="F15447">
        <f>Table2[[#This Row],[Đơn Giá Chuẩn]]*Table2[[#This Row],[Tổng số lượng bán]]</f>
        <v>340000</v>
      </c>
      <c r="G15447">
        <v>62593</v>
      </c>
      <c r="H15447">
        <f>Table2[[#This Row],[Doanh số bán]]-Table2[[#This Row],[Chiết khấu]]</f>
        <v>277407</v>
      </c>
      <c r="K15447" t="s">
        <v>24</v>
      </c>
      <c r="L15447">
        <v>1</v>
      </c>
      <c r="M15447" t="s">
        <v>918</v>
      </c>
      <c r="N15447" t="s">
        <v>919</v>
      </c>
      <c r="O15447">
        <v>1</v>
      </c>
      <c r="P15447" t="s">
        <v>2504</v>
      </c>
      <c r="Q15447" t="s">
        <v>2505</v>
      </c>
      <c r="R15447" t="s">
        <v>41</v>
      </c>
      <c r="S15447" t="s">
        <v>42</v>
      </c>
      <c r="T15447" t="s">
        <v>922</v>
      </c>
      <c r="U15447" t="s">
        <v>923</v>
      </c>
      <c r="V15447" t="s">
        <v>33</v>
      </c>
    </row>
    <row r="15448" spans="1:22">
      <c r="A15448" s="4">
        <v>46134</v>
      </c>
      <c r="B15448" t="s">
        <v>11084</v>
      </c>
      <c r="C15448" t="s">
        <v>23</v>
      </c>
      <c r="D15448">
        <v>1</v>
      </c>
      <c r="E15448">
        <v>52000</v>
      </c>
      <c r="F15448">
        <f>Table2[[#This Row],[Đơn Giá Chuẩn]]*Table2[[#This Row],[Tổng số lượng bán]]</f>
        <v>52000</v>
      </c>
      <c r="G15448">
        <v>0</v>
      </c>
      <c r="H15448">
        <f>Table2[[#This Row],[Doanh số bán]]-Table2[[#This Row],[Chiết khấu]]</f>
        <v>52000</v>
      </c>
      <c r="K15448" t="s">
        <v>24</v>
      </c>
      <c r="L15448">
        <v>0</v>
      </c>
      <c r="M15448" t="s">
        <v>918</v>
      </c>
      <c r="N15448" t="s">
        <v>919</v>
      </c>
      <c r="O15448">
        <v>0</v>
      </c>
      <c r="P15448" t="s">
        <v>1730</v>
      </c>
      <c r="Q15448" t="s">
        <v>1731</v>
      </c>
      <c r="R15448" t="s">
        <v>29</v>
      </c>
      <c r="S15448" t="s">
        <v>30</v>
      </c>
      <c r="T15448" t="s">
        <v>922</v>
      </c>
      <c r="U15448" t="s">
        <v>923</v>
      </c>
      <c r="V15448" t="s">
        <v>33</v>
      </c>
    </row>
    <row r="15449" spans="1:22">
      <c r="A15449" s="4">
        <v>46134</v>
      </c>
      <c r="B15449" t="s">
        <v>11085</v>
      </c>
      <c r="C15449" t="s">
        <v>23</v>
      </c>
      <c r="D15449">
        <v>1</v>
      </c>
      <c r="E15449">
        <v>67000</v>
      </c>
      <c r="F15449">
        <f>Table2[[#This Row],[Đơn Giá Chuẩn]]*Table2[[#This Row],[Tổng số lượng bán]]</f>
        <v>67000</v>
      </c>
      <c r="G15449">
        <v>0</v>
      </c>
      <c r="H15449">
        <f>Table2[[#This Row],[Doanh số bán]]-Table2[[#This Row],[Chiết khấu]]</f>
        <v>67000</v>
      </c>
      <c r="K15449" t="s">
        <v>24</v>
      </c>
      <c r="L15449">
        <v>0</v>
      </c>
      <c r="M15449" t="s">
        <v>918</v>
      </c>
      <c r="N15449" t="s">
        <v>919</v>
      </c>
      <c r="O15449">
        <v>0</v>
      </c>
      <c r="P15449" t="s">
        <v>1760</v>
      </c>
      <c r="Q15449" t="s">
        <v>1761</v>
      </c>
      <c r="R15449" t="s">
        <v>29</v>
      </c>
      <c r="S15449" t="s">
        <v>91</v>
      </c>
      <c r="T15449" t="s">
        <v>922</v>
      </c>
      <c r="U15449" t="s">
        <v>923</v>
      </c>
      <c r="V15449" t="s">
        <v>33</v>
      </c>
    </row>
    <row r="15450" spans="1:22">
      <c r="A15450" s="4">
        <v>46134</v>
      </c>
      <c r="B15450" t="s">
        <v>11086</v>
      </c>
      <c r="C15450" t="s">
        <v>23</v>
      </c>
      <c r="D15450">
        <v>1</v>
      </c>
      <c r="E15450">
        <v>52000</v>
      </c>
      <c r="F15450">
        <f>Table2[[#This Row],[Đơn Giá Chuẩn]]*Table2[[#This Row],[Tổng số lượng bán]]</f>
        <v>52000</v>
      </c>
      <c r="G15450">
        <v>0</v>
      </c>
      <c r="H15450">
        <f>Table2[[#This Row],[Doanh số bán]]-Table2[[#This Row],[Chiết khấu]]</f>
        <v>52000</v>
      </c>
      <c r="K15450" t="s">
        <v>24</v>
      </c>
      <c r="L15450">
        <v>0</v>
      </c>
      <c r="M15450" t="s">
        <v>918</v>
      </c>
      <c r="N15450" t="s">
        <v>919</v>
      </c>
      <c r="O15450">
        <v>0</v>
      </c>
      <c r="P15450" t="s">
        <v>1775</v>
      </c>
      <c r="Q15450" t="s">
        <v>1776</v>
      </c>
      <c r="R15450" t="s">
        <v>29</v>
      </c>
      <c r="S15450" t="s">
        <v>56</v>
      </c>
      <c r="T15450" t="s">
        <v>922</v>
      </c>
      <c r="U15450" t="s">
        <v>923</v>
      </c>
      <c r="V15450" t="s">
        <v>33</v>
      </c>
    </row>
    <row r="15451" spans="1:22">
      <c r="A15451" s="4">
        <v>46134</v>
      </c>
      <c r="B15451" t="s">
        <v>11087</v>
      </c>
      <c r="C15451" t="s">
        <v>23</v>
      </c>
      <c r="D15451">
        <v>1</v>
      </c>
      <c r="E15451">
        <v>37000</v>
      </c>
      <c r="F15451">
        <f>Table2[[#This Row],[Đơn Giá Chuẩn]]*Table2[[#This Row],[Tổng số lượng bán]]</f>
        <v>37000</v>
      </c>
      <c r="G15451">
        <v>0</v>
      </c>
      <c r="H15451">
        <f>Table2[[#This Row],[Doanh số bán]]-Table2[[#This Row],[Chiết khấu]]</f>
        <v>37000</v>
      </c>
      <c r="K15451" t="s">
        <v>24</v>
      </c>
      <c r="L15451">
        <v>0</v>
      </c>
      <c r="M15451" t="s">
        <v>25</v>
      </c>
      <c r="N15451" t="s">
        <v>26</v>
      </c>
      <c r="O15451">
        <v>0</v>
      </c>
      <c r="P15451" t="s">
        <v>99</v>
      </c>
      <c r="Q15451" t="s">
        <v>100</v>
      </c>
      <c r="R15451" t="s">
        <v>29</v>
      </c>
      <c r="S15451" t="s">
        <v>91</v>
      </c>
      <c r="T15451" t="s">
        <v>31</v>
      </c>
      <c r="U15451" t="s">
        <v>32</v>
      </c>
      <c r="V15451" t="s">
        <v>33</v>
      </c>
    </row>
    <row r="15452" spans="1:22">
      <c r="A15452" s="4">
        <v>46134</v>
      </c>
      <c r="B15452" t="s">
        <v>11088</v>
      </c>
      <c r="C15452" t="s">
        <v>23</v>
      </c>
      <c r="D15452">
        <v>1</v>
      </c>
      <c r="E15452">
        <v>25999.999999999996</v>
      </c>
      <c r="F15452">
        <f>Table2[[#This Row],[Đơn Giá Chuẩn]]*Table2[[#This Row],[Tổng số lượng bán]]</f>
        <v>25999.999999999996</v>
      </c>
      <c r="G15452">
        <v>0</v>
      </c>
      <c r="H15452">
        <f>Table2[[#This Row],[Doanh số bán]]-Table2[[#This Row],[Chiết khấu]]</f>
        <v>25999.999999999996</v>
      </c>
      <c r="K15452" t="s">
        <v>24</v>
      </c>
      <c r="L15452">
        <v>0</v>
      </c>
      <c r="M15452" t="s">
        <v>25</v>
      </c>
      <c r="N15452" t="s">
        <v>26</v>
      </c>
      <c r="O15452">
        <v>0</v>
      </c>
      <c r="P15452" t="s">
        <v>47</v>
      </c>
      <c r="Q15452" t="s">
        <v>48</v>
      </c>
      <c r="R15452" t="s">
        <v>29</v>
      </c>
      <c r="S15452" t="s">
        <v>30</v>
      </c>
      <c r="T15452" t="s">
        <v>31</v>
      </c>
      <c r="U15452" t="s">
        <v>32</v>
      </c>
      <c r="V15452" t="s">
        <v>33</v>
      </c>
    </row>
    <row r="15453" spans="1:22">
      <c r="A15453" s="4">
        <v>46134</v>
      </c>
      <c r="B15453" t="s">
        <v>11089</v>
      </c>
      <c r="C15453" t="s">
        <v>23</v>
      </c>
      <c r="D15453">
        <v>1</v>
      </c>
      <c r="E15453">
        <v>25999.999999999996</v>
      </c>
      <c r="F15453">
        <f>Table2[[#This Row],[Đơn Giá Chuẩn]]*Table2[[#This Row],[Tổng số lượng bán]]</f>
        <v>25999.999999999996</v>
      </c>
      <c r="G15453">
        <v>8889</v>
      </c>
      <c r="H15453">
        <f>Table2[[#This Row],[Doanh số bán]]-Table2[[#This Row],[Chiết khấu]]</f>
        <v>17110.999999999996</v>
      </c>
      <c r="K15453" t="s">
        <v>24</v>
      </c>
      <c r="L15453">
        <v>0</v>
      </c>
      <c r="M15453" t="s">
        <v>25</v>
      </c>
      <c r="N15453" t="s">
        <v>26</v>
      </c>
      <c r="O15453">
        <v>0</v>
      </c>
      <c r="P15453" t="s">
        <v>47</v>
      </c>
      <c r="Q15453" t="s">
        <v>48</v>
      </c>
      <c r="R15453" t="s">
        <v>29</v>
      </c>
      <c r="S15453" t="s">
        <v>30</v>
      </c>
      <c r="T15453" t="s">
        <v>31</v>
      </c>
      <c r="U15453" t="s">
        <v>32</v>
      </c>
      <c r="V15453" t="s">
        <v>33</v>
      </c>
    </row>
    <row r="15454" spans="1:22">
      <c r="A15454" s="4">
        <v>46134</v>
      </c>
      <c r="B15454" t="s">
        <v>11089</v>
      </c>
      <c r="C15454" t="s">
        <v>23</v>
      </c>
      <c r="D15454">
        <v>1</v>
      </c>
      <c r="E15454">
        <v>21000</v>
      </c>
      <c r="F15454">
        <f>Table2[[#This Row],[Đơn Giá Chuẩn]]*Table2[[#This Row],[Tổng số lượng bán]]</f>
        <v>21000</v>
      </c>
      <c r="G15454">
        <v>7037</v>
      </c>
      <c r="H15454">
        <f>Table2[[#This Row],[Doanh số bán]]-Table2[[#This Row],[Chiết khấu]]</f>
        <v>13963</v>
      </c>
      <c r="K15454" t="s">
        <v>24</v>
      </c>
      <c r="L15454">
        <v>0</v>
      </c>
      <c r="M15454" t="s">
        <v>25</v>
      </c>
      <c r="N15454" t="s">
        <v>26</v>
      </c>
      <c r="O15454">
        <v>0</v>
      </c>
      <c r="P15454" t="s">
        <v>27</v>
      </c>
      <c r="Q15454" t="s">
        <v>28</v>
      </c>
      <c r="R15454" t="s">
        <v>29</v>
      </c>
      <c r="S15454" t="s">
        <v>30</v>
      </c>
      <c r="T15454" t="s">
        <v>31</v>
      </c>
      <c r="U15454" t="s">
        <v>32</v>
      </c>
      <c r="V15454" t="s">
        <v>33</v>
      </c>
    </row>
    <row r="15455" spans="1:22">
      <c r="A15455" s="4">
        <v>46134</v>
      </c>
      <c r="B15455" t="s">
        <v>11090</v>
      </c>
      <c r="C15455" t="s">
        <v>155</v>
      </c>
      <c r="D15455">
        <v>1</v>
      </c>
      <c r="E15455">
        <v>152150</v>
      </c>
      <c r="F15455">
        <f>Table2[[#This Row],[Đơn Giá Chuẩn]]*Table2[[#This Row],[Tổng số lượng bán]]</f>
        <v>152150</v>
      </c>
      <c r="G15455">
        <v>0</v>
      </c>
      <c r="H15455">
        <f>Table2[[#This Row],[Doanh số bán]]-Table2[[#This Row],[Chiết khấu]]</f>
        <v>152150</v>
      </c>
      <c r="K15455" t="s">
        <v>24</v>
      </c>
      <c r="L15455">
        <v>0.2</v>
      </c>
      <c r="M15455" t="s">
        <v>25</v>
      </c>
      <c r="N15455" t="s">
        <v>26</v>
      </c>
      <c r="O15455">
        <v>0.2</v>
      </c>
      <c r="P15455" t="s">
        <v>156</v>
      </c>
      <c r="Q15455" t="s">
        <v>157</v>
      </c>
      <c r="R15455" t="s">
        <v>107</v>
      </c>
      <c r="S15455" t="s">
        <v>108</v>
      </c>
      <c r="T15455" t="s">
        <v>31</v>
      </c>
      <c r="U15455" t="s">
        <v>32</v>
      </c>
      <c r="V15455" t="s">
        <v>33</v>
      </c>
    </row>
    <row r="15456" spans="1:22">
      <c r="A15456" s="4">
        <v>46134</v>
      </c>
      <c r="B15456" t="s">
        <v>11091</v>
      </c>
      <c r="C15456" t="s">
        <v>23</v>
      </c>
      <c r="D15456">
        <v>1</v>
      </c>
      <c r="E15456">
        <v>25999.999999999996</v>
      </c>
      <c r="F15456">
        <f>Table2[[#This Row],[Đơn Giá Chuẩn]]*Table2[[#This Row],[Tổng số lượng bán]]</f>
        <v>25999.999999999996</v>
      </c>
      <c r="G15456">
        <v>8889</v>
      </c>
      <c r="H15456">
        <f>Table2[[#This Row],[Doanh số bán]]-Table2[[#This Row],[Chiết khấu]]</f>
        <v>17110.999999999996</v>
      </c>
      <c r="K15456" t="s">
        <v>24</v>
      </c>
      <c r="L15456">
        <v>0</v>
      </c>
      <c r="M15456" t="s">
        <v>25</v>
      </c>
      <c r="N15456" t="s">
        <v>26</v>
      </c>
      <c r="O15456">
        <v>0</v>
      </c>
      <c r="P15456" t="s">
        <v>47</v>
      </c>
      <c r="Q15456" t="s">
        <v>48</v>
      </c>
      <c r="R15456" t="s">
        <v>29</v>
      </c>
      <c r="S15456" t="s">
        <v>30</v>
      </c>
      <c r="T15456" t="s">
        <v>31</v>
      </c>
      <c r="U15456" t="s">
        <v>32</v>
      </c>
      <c r="V15456" t="s">
        <v>33</v>
      </c>
    </row>
    <row r="15457" spans="1:22">
      <c r="A15457" s="4">
        <v>46134</v>
      </c>
      <c r="B15457" t="s">
        <v>11092</v>
      </c>
      <c r="C15457" t="s">
        <v>23</v>
      </c>
      <c r="D15457">
        <v>1</v>
      </c>
      <c r="E15457">
        <v>25999.999999999996</v>
      </c>
      <c r="F15457">
        <f>Table2[[#This Row],[Đơn Giá Chuẩn]]*Table2[[#This Row],[Tổng số lượng bán]]</f>
        <v>25999.999999999996</v>
      </c>
      <c r="G15457">
        <v>8889</v>
      </c>
      <c r="H15457">
        <f>Table2[[#This Row],[Doanh số bán]]-Table2[[#This Row],[Chiết khấu]]</f>
        <v>17110.999999999996</v>
      </c>
      <c r="K15457" t="s">
        <v>24</v>
      </c>
      <c r="L15457">
        <v>0</v>
      </c>
      <c r="M15457" t="s">
        <v>25</v>
      </c>
      <c r="N15457" t="s">
        <v>26</v>
      </c>
      <c r="O15457">
        <v>0</v>
      </c>
      <c r="P15457" t="s">
        <v>47</v>
      </c>
      <c r="Q15457" t="s">
        <v>48</v>
      </c>
      <c r="R15457" t="s">
        <v>29</v>
      </c>
      <c r="S15457" t="s">
        <v>30</v>
      </c>
      <c r="T15457" t="s">
        <v>31</v>
      </c>
      <c r="U15457" t="s">
        <v>32</v>
      </c>
      <c r="V15457" t="s">
        <v>33</v>
      </c>
    </row>
    <row r="15458" spans="1:22">
      <c r="A15458" s="4">
        <v>46134</v>
      </c>
      <c r="B15458" t="s">
        <v>11093</v>
      </c>
      <c r="C15458" t="s">
        <v>23</v>
      </c>
      <c r="D15458">
        <v>2</v>
      </c>
      <c r="E15458">
        <v>25999.999999999996</v>
      </c>
      <c r="F15458">
        <f>Table2[[#This Row],[Đơn Giá Chuẩn]]*Table2[[#This Row],[Tổng số lượng bán]]</f>
        <v>51999.999999999993</v>
      </c>
      <c r="G15458">
        <v>17777</v>
      </c>
      <c r="H15458">
        <f>Table2[[#This Row],[Doanh số bán]]-Table2[[#This Row],[Chiết khấu]]</f>
        <v>34222.999999999993</v>
      </c>
      <c r="K15458" t="s">
        <v>24</v>
      </c>
      <c r="L15458">
        <v>0</v>
      </c>
      <c r="M15458" t="s">
        <v>25</v>
      </c>
      <c r="N15458" t="s">
        <v>26</v>
      </c>
      <c r="O15458">
        <v>0</v>
      </c>
      <c r="P15458" t="s">
        <v>47</v>
      </c>
      <c r="Q15458" t="s">
        <v>48</v>
      </c>
      <c r="R15458" t="s">
        <v>29</v>
      </c>
      <c r="S15458" t="s">
        <v>30</v>
      </c>
      <c r="T15458" t="s">
        <v>31</v>
      </c>
      <c r="U15458" t="s">
        <v>32</v>
      </c>
      <c r="V15458" t="s">
        <v>33</v>
      </c>
    </row>
    <row r="15459" spans="1:22">
      <c r="A15459" s="4">
        <v>46134</v>
      </c>
      <c r="B15459" t="s">
        <v>11093</v>
      </c>
      <c r="C15459" t="s">
        <v>23</v>
      </c>
      <c r="D15459">
        <v>1</v>
      </c>
      <c r="E15459">
        <v>25999.999999999996</v>
      </c>
      <c r="F15459">
        <f>Table2[[#This Row],[Đơn Giá Chuẩn]]*Table2[[#This Row],[Tổng số lượng bán]]</f>
        <v>25999.999999999996</v>
      </c>
      <c r="G15459">
        <v>8889</v>
      </c>
      <c r="H15459">
        <f>Table2[[#This Row],[Doanh số bán]]-Table2[[#This Row],[Chiết khấu]]</f>
        <v>17110.999999999996</v>
      </c>
      <c r="K15459" t="s">
        <v>24</v>
      </c>
      <c r="L15459">
        <v>0</v>
      </c>
      <c r="M15459" t="s">
        <v>25</v>
      </c>
      <c r="N15459" t="s">
        <v>26</v>
      </c>
      <c r="O15459">
        <v>0</v>
      </c>
      <c r="P15459" t="s">
        <v>129</v>
      </c>
      <c r="Q15459" t="s">
        <v>130</v>
      </c>
      <c r="R15459" t="s">
        <v>29</v>
      </c>
      <c r="S15459" t="s">
        <v>30</v>
      </c>
      <c r="T15459" t="s">
        <v>31</v>
      </c>
      <c r="U15459" t="s">
        <v>32</v>
      </c>
      <c r="V15459" t="s">
        <v>33</v>
      </c>
    </row>
    <row r="15460" spans="1:22">
      <c r="A15460" s="4">
        <v>46134</v>
      </c>
      <c r="B15460" t="s">
        <v>11094</v>
      </c>
      <c r="C15460" t="s">
        <v>23</v>
      </c>
      <c r="D15460">
        <v>1</v>
      </c>
      <c r="E15460">
        <v>21000</v>
      </c>
      <c r="F15460">
        <f>Table2[[#This Row],[Đơn Giá Chuẩn]]*Table2[[#This Row],[Tổng số lượng bán]]</f>
        <v>21000</v>
      </c>
      <c r="G15460">
        <v>7037</v>
      </c>
      <c r="H15460">
        <f>Table2[[#This Row],[Doanh số bán]]-Table2[[#This Row],[Chiết khấu]]</f>
        <v>13963</v>
      </c>
      <c r="K15460" t="s">
        <v>24</v>
      </c>
      <c r="L15460">
        <v>0</v>
      </c>
      <c r="M15460" t="s">
        <v>25</v>
      </c>
      <c r="N15460" t="s">
        <v>26</v>
      </c>
      <c r="O15460">
        <v>0</v>
      </c>
      <c r="P15460" t="s">
        <v>27</v>
      </c>
      <c r="Q15460" t="s">
        <v>28</v>
      </c>
      <c r="R15460" t="s">
        <v>29</v>
      </c>
      <c r="S15460" t="s">
        <v>30</v>
      </c>
      <c r="T15460" t="s">
        <v>31</v>
      </c>
      <c r="U15460" t="s">
        <v>32</v>
      </c>
      <c r="V15460" t="s">
        <v>33</v>
      </c>
    </row>
    <row r="15461" spans="1:22">
      <c r="A15461" s="4">
        <v>46134</v>
      </c>
      <c r="B15461" t="s">
        <v>11095</v>
      </c>
      <c r="C15461" t="s">
        <v>23</v>
      </c>
      <c r="D15461">
        <v>1</v>
      </c>
      <c r="E15461">
        <v>21000</v>
      </c>
      <c r="F15461">
        <f>Table2[[#This Row],[Đơn Giá Chuẩn]]*Table2[[#This Row],[Tổng số lượng bán]]</f>
        <v>21000</v>
      </c>
      <c r="G15461">
        <v>7037</v>
      </c>
      <c r="H15461">
        <f>Table2[[#This Row],[Doanh số bán]]-Table2[[#This Row],[Chiết khấu]]</f>
        <v>13963</v>
      </c>
      <c r="K15461" t="s">
        <v>24</v>
      </c>
      <c r="L15461">
        <v>0</v>
      </c>
      <c r="M15461" t="s">
        <v>25</v>
      </c>
      <c r="N15461" t="s">
        <v>26</v>
      </c>
      <c r="O15461">
        <v>0</v>
      </c>
      <c r="P15461" t="s">
        <v>27</v>
      </c>
      <c r="Q15461" t="s">
        <v>28</v>
      </c>
      <c r="R15461" t="s">
        <v>29</v>
      </c>
      <c r="S15461" t="s">
        <v>30</v>
      </c>
      <c r="T15461" t="s">
        <v>31</v>
      </c>
      <c r="U15461" t="s">
        <v>32</v>
      </c>
      <c r="V15461" t="s">
        <v>33</v>
      </c>
    </row>
    <row r="15462" spans="1:22">
      <c r="A15462" s="4">
        <v>46134</v>
      </c>
      <c r="B15462" t="s">
        <v>11096</v>
      </c>
      <c r="C15462" t="s">
        <v>23</v>
      </c>
      <c r="D15462">
        <v>1</v>
      </c>
      <c r="E15462">
        <v>21000</v>
      </c>
      <c r="F15462">
        <f>Table2[[#This Row],[Đơn Giá Chuẩn]]*Table2[[#This Row],[Tổng số lượng bán]]</f>
        <v>21000</v>
      </c>
      <c r="G15462">
        <v>7037</v>
      </c>
      <c r="H15462">
        <f>Table2[[#This Row],[Doanh số bán]]-Table2[[#This Row],[Chiết khấu]]</f>
        <v>13963</v>
      </c>
      <c r="K15462" t="s">
        <v>24</v>
      </c>
      <c r="L15462">
        <v>0</v>
      </c>
      <c r="M15462" t="s">
        <v>25</v>
      </c>
      <c r="N15462" t="s">
        <v>26</v>
      </c>
      <c r="O15462">
        <v>0</v>
      </c>
      <c r="P15462" t="s">
        <v>27</v>
      </c>
      <c r="Q15462" t="s">
        <v>28</v>
      </c>
      <c r="R15462" t="s">
        <v>29</v>
      </c>
      <c r="S15462" t="s">
        <v>30</v>
      </c>
      <c r="T15462" t="s">
        <v>31</v>
      </c>
      <c r="U15462" t="s">
        <v>32</v>
      </c>
      <c r="V15462" t="s">
        <v>33</v>
      </c>
    </row>
    <row r="15463" spans="1:22">
      <c r="A15463" s="4">
        <v>46134</v>
      </c>
      <c r="B15463" t="s">
        <v>11097</v>
      </c>
      <c r="C15463" t="s">
        <v>23</v>
      </c>
      <c r="D15463">
        <v>1</v>
      </c>
      <c r="E15463">
        <v>25999.999999999996</v>
      </c>
      <c r="F15463">
        <f>Table2[[#This Row],[Đơn Giá Chuẩn]]*Table2[[#This Row],[Tổng số lượng bán]]</f>
        <v>25999.999999999996</v>
      </c>
      <c r="G15463">
        <v>8889</v>
      </c>
      <c r="H15463">
        <f>Table2[[#This Row],[Doanh số bán]]-Table2[[#This Row],[Chiết khấu]]</f>
        <v>17110.999999999996</v>
      </c>
      <c r="K15463" t="s">
        <v>24</v>
      </c>
      <c r="L15463">
        <v>0</v>
      </c>
      <c r="M15463" t="s">
        <v>25</v>
      </c>
      <c r="N15463" t="s">
        <v>26</v>
      </c>
      <c r="O15463">
        <v>0</v>
      </c>
      <c r="P15463" t="s">
        <v>47</v>
      </c>
      <c r="Q15463" t="s">
        <v>48</v>
      </c>
      <c r="R15463" t="s">
        <v>29</v>
      </c>
      <c r="S15463" t="s">
        <v>30</v>
      </c>
      <c r="T15463" t="s">
        <v>31</v>
      </c>
      <c r="U15463" t="s">
        <v>32</v>
      </c>
      <c r="V15463" t="s">
        <v>33</v>
      </c>
    </row>
    <row r="15464" spans="1:22">
      <c r="A15464" s="4">
        <v>46134</v>
      </c>
      <c r="B15464" t="s">
        <v>11098</v>
      </c>
      <c r="C15464" t="s">
        <v>23</v>
      </c>
      <c r="D15464">
        <v>1</v>
      </c>
      <c r="E15464">
        <v>37000</v>
      </c>
      <c r="F15464">
        <f>Table2[[#This Row],[Đơn Giá Chuẩn]]*Table2[[#This Row],[Tổng số lượng bán]]</f>
        <v>37000</v>
      </c>
      <c r="G15464">
        <v>0</v>
      </c>
      <c r="H15464">
        <f>Table2[[#This Row],[Doanh số bán]]-Table2[[#This Row],[Chiết khấu]]</f>
        <v>37000</v>
      </c>
      <c r="K15464" t="s">
        <v>24</v>
      </c>
      <c r="L15464">
        <v>0</v>
      </c>
      <c r="M15464" t="s">
        <v>25</v>
      </c>
      <c r="N15464" t="s">
        <v>26</v>
      </c>
      <c r="O15464">
        <v>0</v>
      </c>
      <c r="P15464" t="s">
        <v>99</v>
      </c>
      <c r="Q15464" t="s">
        <v>100</v>
      </c>
      <c r="R15464" t="s">
        <v>29</v>
      </c>
      <c r="S15464" t="s">
        <v>91</v>
      </c>
      <c r="T15464" t="s">
        <v>31</v>
      </c>
      <c r="U15464" t="s">
        <v>32</v>
      </c>
      <c r="V15464" t="s">
        <v>33</v>
      </c>
    </row>
    <row r="15465" spans="1:22">
      <c r="A15465" s="4">
        <v>46134</v>
      </c>
      <c r="B15465" t="s">
        <v>11098</v>
      </c>
      <c r="C15465" t="s">
        <v>23</v>
      </c>
      <c r="D15465">
        <v>1</v>
      </c>
      <c r="E15465">
        <v>32000</v>
      </c>
      <c r="F15465">
        <f>Table2[[#This Row],[Đơn Giá Chuẩn]]*Table2[[#This Row],[Tổng số lượng bán]]</f>
        <v>32000</v>
      </c>
      <c r="G15465">
        <v>0</v>
      </c>
      <c r="H15465">
        <f>Table2[[#This Row],[Doanh số bán]]-Table2[[#This Row],[Chiết khấu]]</f>
        <v>32000</v>
      </c>
      <c r="K15465" t="s">
        <v>24</v>
      </c>
      <c r="L15465">
        <v>0</v>
      </c>
      <c r="M15465" t="s">
        <v>25</v>
      </c>
      <c r="N15465" t="s">
        <v>26</v>
      </c>
      <c r="O15465">
        <v>0</v>
      </c>
      <c r="P15465" t="s">
        <v>120</v>
      </c>
      <c r="Q15465" t="s">
        <v>121</v>
      </c>
      <c r="R15465" t="s">
        <v>29</v>
      </c>
      <c r="S15465" t="s">
        <v>30</v>
      </c>
      <c r="T15465" t="s">
        <v>31</v>
      </c>
      <c r="U15465" t="s">
        <v>32</v>
      </c>
      <c r="V15465" t="s">
        <v>33</v>
      </c>
    </row>
    <row r="15466" spans="1:22">
      <c r="A15466" s="4">
        <v>46134</v>
      </c>
      <c r="B15466" t="s">
        <v>11098</v>
      </c>
      <c r="C15466" t="s">
        <v>23</v>
      </c>
      <c r="D15466">
        <v>1</v>
      </c>
      <c r="E15466">
        <v>21000</v>
      </c>
      <c r="F15466">
        <f>Table2[[#This Row],[Đơn Giá Chuẩn]]*Table2[[#This Row],[Tổng số lượng bán]]</f>
        <v>21000</v>
      </c>
      <c r="G15466">
        <v>0</v>
      </c>
      <c r="H15466">
        <f>Table2[[#This Row],[Doanh số bán]]-Table2[[#This Row],[Chiết khấu]]</f>
        <v>21000</v>
      </c>
      <c r="K15466" t="s">
        <v>24</v>
      </c>
      <c r="L15466">
        <v>0</v>
      </c>
      <c r="M15466" t="s">
        <v>25</v>
      </c>
      <c r="N15466" t="s">
        <v>26</v>
      </c>
      <c r="O15466">
        <v>0</v>
      </c>
      <c r="P15466" t="s">
        <v>169</v>
      </c>
      <c r="Q15466" t="s">
        <v>170</v>
      </c>
      <c r="R15466" t="s">
        <v>29</v>
      </c>
      <c r="S15466" t="s">
        <v>30</v>
      </c>
      <c r="T15466" t="s">
        <v>31</v>
      </c>
      <c r="U15466" t="s">
        <v>32</v>
      </c>
      <c r="V15466" t="s">
        <v>33</v>
      </c>
    </row>
    <row r="15467" spans="1:22">
      <c r="A15467" s="4">
        <v>46134</v>
      </c>
      <c r="B15467" t="s">
        <v>11099</v>
      </c>
      <c r="C15467" t="s">
        <v>23</v>
      </c>
      <c r="D15467">
        <v>1</v>
      </c>
      <c r="E15467">
        <v>47000</v>
      </c>
      <c r="F15467">
        <f>Table2[[#This Row],[Đơn Giá Chuẩn]]*Table2[[#This Row],[Tổng số lượng bán]]</f>
        <v>47000</v>
      </c>
      <c r="G15467">
        <v>12500</v>
      </c>
      <c r="H15467">
        <f>Table2[[#This Row],[Doanh số bán]]-Table2[[#This Row],[Chiết khấu]]</f>
        <v>34500</v>
      </c>
      <c r="K15467" t="s">
        <v>24</v>
      </c>
      <c r="L15467">
        <v>0</v>
      </c>
      <c r="M15467" t="s">
        <v>25</v>
      </c>
      <c r="N15467" t="s">
        <v>26</v>
      </c>
      <c r="O15467">
        <v>0</v>
      </c>
      <c r="P15467" t="s">
        <v>609</v>
      </c>
      <c r="Q15467" t="s">
        <v>610</v>
      </c>
      <c r="R15467" t="s">
        <v>29</v>
      </c>
      <c r="S15467" t="s">
        <v>59</v>
      </c>
      <c r="T15467" t="s">
        <v>31</v>
      </c>
      <c r="U15467" t="s">
        <v>32</v>
      </c>
      <c r="V15467" t="s">
        <v>33</v>
      </c>
    </row>
    <row r="15468" spans="1:22">
      <c r="A15468" s="4">
        <v>46134</v>
      </c>
      <c r="B15468" t="s">
        <v>11100</v>
      </c>
      <c r="C15468" t="s">
        <v>23</v>
      </c>
      <c r="D15468">
        <v>1</v>
      </c>
      <c r="E15468">
        <v>25999.999999999996</v>
      </c>
      <c r="F15468">
        <f>Table2[[#This Row],[Đơn Giá Chuẩn]]*Table2[[#This Row],[Tổng số lượng bán]]</f>
        <v>25999.999999999996</v>
      </c>
      <c r="G15468">
        <v>0</v>
      </c>
      <c r="H15468">
        <f>Table2[[#This Row],[Doanh số bán]]-Table2[[#This Row],[Chiết khấu]]</f>
        <v>25999.999999999996</v>
      </c>
      <c r="K15468" t="s">
        <v>24</v>
      </c>
      <c r="L15468">
        <v>0</v>
      </c>
      <c r="M15468" t="s">
        <v>25</v>
      </c>
      <c r="N15468" t="s">
        <v>26</v>
      </c>
      <c r="O15468">
        <v>0</v>
      </c>
      <c r="P15468" t="s">
        <v>47</v>
      </c>
      <c r="Q15468" t="s">
        <v>48</v>
      </c>
      <c r="R15468" t="s">
        <v>29</v>
      </c>
      <c r="S15468" t="s">
        <v>30</v>
      </c>
      <c r="T15468" t="s">
        <v>31</v>
      </c>
      <c r="U15468" t="s">
        <v>32</v>
      </c>
      <c r="V15468" t="s">
        <v>33</v>
      </c>
    </row>
    <row r="15469" spans="1:22">
      <c r="A15469" s="4">
        <v>46134</v>
      </c>
      <c r="B15469" t="s">
        <v>11101</v>
      </c>
      <c r="C15469" t="s">
        <v>23</v>
      </c>
      <c r="D15469">
        <v>1</v>
      </c>
      <c r="E15469">
        <v>25999.999999999996</v>
      </c>
      <c r="F15469">
        <f>Table2[[#This Row],[Đơn Giá Chuẩn]]*Table2[[#This Row],[Tổng số lượng bán]]</f>
        <v>25999.999999999996</v>
      </c>
      <c r="G15469">
        <v>8889</v>
      </c>
      <c r="H15469">
        <f>Table2[[#This Row],[Doanh số bán]]-Table2[[#This Row],[Chiết khấu]]</f>
        <v>17110.999999999996</v>
      </c>
      <c r="K15469" t="s">
        <v>24</v>
      </c>
      <c r="L15469">
        <v>0</v>
      </c>
      <c r="M15469" t="s">
        <v>25</v>
      </c>
      <c r="N15469" t="s">
        <v>26</v>
      </c>
      <c r="O15469">
        <v>0</v>
      </c>
      <c r="P15469" t="s">
        <v>47</v>
      </c>
      <c r="Q15469" t="s">
        <v>48</v>
      </c>
      <c r="R15469" t="s">
        <v>29</v>
      </c>
      <c r="S15469" t="s">
        <v>30</v>
      </c>
      <c r="T15469" t="s">
        <v>31</v>
      </c>
      <c r="U15469" t="s">
        <v>32</v>
      </c>
      <c r="V15469" t="s">
        <v>33</v>
      </c>
    </row>
    <row r="15470" spans="1:22">
      <c r="A15470" s="4">
        <v>46136</v>
      </c>
      <c r="B15470" t="s">
        <v>11102</v>
      </c>
      <c r="C15470" t="s">
        <v>2500</v>
      </c>
      <c r="D15470">
        <v>10</v>
      </c>
      <c r="E15470">
        <v>302000</v>
      </c>
      <c r="F15470">
        <f>Table2[[#This Row],[Đơn Giá Chuẩn]]*Table2[[#This Row],[Tổng số lượng bán]]</f>
        <v>3020000</v>
      </c>
      <c r="G15470">
        <v>833334</v>
      </c>
      <c r="H15470">
        <f>Table2[[#This Row],[Doanh số bán]]-Table2[[#This Row],[Chiết khấu]]</f>
        <v>2186666</v>
      </c>
      <c r="K15470" t="s">
        <v>24</v>
      </c>
      <c r="L15470">
        <v>1</v>
      </c>
      <c r="M15470" t="s">
        <v>25</v>
      </c>
      <c r="N15470" t="s">
        <v>26</v>
      </c>
      <c r="O15470">
        <v>10</v>
      </c>
      <c r="P15470" t="s">
        <v>84</v>
      </c>
      <c r="Q15470" t="s">
        <v>85</v>
      </c>
      <c r="R15470" t="s">
        <v>41</v>
      </c>
      <c r="S15470" t="s">
        <v>42</v>
      </c>
      <c r="T15470" t="s">
        <v>31</v>
      </c>
      <c r="U15470" t="s">
        <v>32</v>
      </c>
      <c r="V15470" t="s">
        <v>33</v>
      </c>
    </row>
    <row r="15471" spans="1:22">
      <c r="A15471" s="4">
        <v>46137</v>
      </c>
      <c r="B15471" t="s">
        <v>11103</v>
      </c>
      <c r="C15471" t="s">
        <v>2568</v>
      </c>
      <c r="D15471">
        <v>30</v>
      </c>
      <c r="E15471">
        <v>192000.00008000003</v>
      </c>
      <c r="F15471">
        <f>Table2[[#This Row],[Đơn Giá Chuẩn]]*Table2[[#This Row],[Tổng số lượng bán]]</f>
        <v>5760000.0024000006</v>
      </c>
      <c r="G15471">
        <v>0</v>
      </c>
      <c r="H15471">
        <f>Table2[[#This Row],[Doanh số bán]]-Table2[[#This Row],[Chiết khấu]]</f>
        <v>5760000.0024000006</v>
      </c>
      <c r="K15471" t="s">
        <v>2217</v>
      </c>
      <c r="L15471">
        <v>1</v>
      </c>
      <c r="M15471" t="s">
        <v>37</v>
      </c>
      <c r="N15471" t="s">
        <v>26</v>
      </c>
      <c r="O15471">
        <v>30</v>
      </c>
      <c r="P15471" t="s">
        <v>8614</v>
      </c>
      <c r="Q15471" t="s">
        <v>8615</v>
      </c>
      <c r="R15471" t="s">
        <v>41</v>
      </c>
      <c r="S15471" t="s">
        <v>42</v>
      </c>
      <c r="T15471" t="s">
        <v>2760</v>
      </c>
      <c r="U15471" t="s">
        <v>2761</v>
      </c>
      <c r="V15471" t="s">
        <v>45</v>
      </c>
    </row>
    <row r="15472" spans="1:22">
      <c r="A15472" s="4">
        <v>46134</v>
      </c>
      <c r="B15472" t="s">
        <v>11104</v>
      </c>
      <c r="C15472" t="s">
        <v>104</v>
      </c>
      <c r="D15472">
        <v>1</v>
      </c>
      <c r="E15472">
        <v>47000</v>
      </c>
      <c r="F15472">
        <f>Table2[[#This Row],[Đơn Giá Chuẩn]]*Table2[[#This Row],[Tổng số lượng bán]]</f>
        <v>47000</v>
      </c>
      <c r="G15472">
        <v>4167</v>
      </c>
      <c r="H15472">
        <f>Table2[[#This Row],[Doanh số bán]]-Table2[[#This Row],[Chiết khấu]]</f>
        <v>42833</v>
      </c>
      <c r="K15472" t="s">
        <v>24</v>
      </c>
      <c r="L15472">
        <v>0.16</v>
      </c>
      <c r="M15472" t="s">
        <v>25</v>
      </c>
      <c r="N15472" t="s">
        <v>26</v>
      </c>
      <c r="O15472">
        <v>0.16</v>
      </c>
      <c r="P15472" t="s">
        <v>105</v>
      </c>
      <c r="Q15472" t="s">
        <v>106</v>
      </c>
      <c r="R15472" t="s">
        <v>107</v>
      </c>
      <c r="S15472" t="s">
        <v>108</v>
      </c>
      <c r="T15472" t="s">
        <v>31</v>
      </c>
      <c r="U15472" t="s">
        <v>32</v>
      </c>
      <c r="V15472" t="s">
        <v>33</v>
      </c>
    </row>
    <row r="15473" spans="1:22">
      <c r="A15473" s="4">
        <v>46134</v>
      </c>
      <c r="B15473" t="s">
        <v>11105</v>
      </c>
      <c r="C15473" t="s">
        <v>104</v>
      </c>
      <c r="D15473">
        <v>2</v>
      </c>
      <c r="E15473">
        <v>47000</v>
      </c>
      <c r="F15473">
        <f>Table2[[#This Row],[Đơn Giá Chuẩn]]*Table2[[#This Row],[Tổng số lượng bán]]</f>
        <v>94000</v>
      </c>
      <c r="G15473">
        <v>8333</v>
      </c>
      <c r="H15473">
        <f>Table2[[#This Row],[Doanh số bán]]-Table2[[#This Row],[Chiết khấu]]</f>
        <v>85667</v>
      </c>
      <c r="K15473" t="s">
        <v>24</v>
      </c>
      <c r="L15473">
        <v>0.16</v>
      </c>
      <c r="M15473" t="s">
        <v>25</v>
      </c>
      <c r="N15473" t="s">
        <v>26</v>
      </c>
      <c r="O15473">
        <v>0.32</v>
      </c>
      <c r="P15473" t="s">
        <v>105</v>
      </c>
      <c r="Q15473" t="s">
        <v>106</v>
      </c>
      <c r="R15473" t="s">
        <v>107</v>
      </c>
      <c r="S15473" t="s">
        <v>108</v>
      </c>
      <c r="T15473" t="s">
        <v>31</v>
      </c>
      <c r="U15473" t="s">
        <v>32</v>
      </c>
      <c r="V15473" t="s">
        <v>33</v>
      </c>
    </row>
    <row r="15474" spans="1:22">
      <c r="A15474" s="4">
        <v>46134</v>
      </c>
      <c r="B15474" t="s">
        <v>11105</v>
      </c>
      <c r="C15474" t="s">
        <v>104</v>
      </c>
      <c r="D15474">
        <v>2</v>
      </c>
      <c r="E15474">
        <v>47000</v>
      </c>
      <c r="F15474">
        <f>Table2[[#This Row],[Đơn Giá Chuẩn]]*Table2[[#This Row],[Tổng số lượng bán]]</f>
        <v>94000</v>
      </c>
      <c r="G15474">
        <v>8333</v>
      </c>
      <c r="H15474">
        <f>Table2[[#This Row],[Doanh số bán]]-Table2[[#This Row],[Chiết khấu]]</f>
        <v>85667</v>
      </c>
      <c r="K15474" t="s">
        <v>24</v>
      </c>
      <c r="L15474">
        <v>0.12</v>
      </c>
      <c r="M15474" t="s">
        <v>25</v>
      </c>
      <c r="N15474" t="s">
        <v>26</v>
      </c>
      <c r="O15474">
        <v>0.24</v>
      </c>
      <c r="P15474" t="s">
        <v>520</v>
      </c>
      <c r="Q15474" t="s">
        <v>521</v>
      </c>
      <c r="R15474" t="s">
        <v>107</v>
      </c>
      <c r="S15474" t="s">
        <v>108</v>
      </c>
      <c r="T15474" t="s">
        <v>31</v>
      </c>
      <c r="U15474" t="s">
        <v>32</v>
      </c>
      <c r="V15474" t="s">
        <v>33</v>
      </c>
    </row>
    <row r="15475" spans="1:22">
      <c r="A15475" s="4">
        <v>46134</v>
      </c>
      <c r="B15475" t="s">
        <v>11105</v>
      </c>
      <c r="C15475" t="s">
        <v>104</v>
      </c>
      <c r="D15475">
        <v>2</v>
      </c>
      <c r="E15475">
        <v>51000</v>
      </c>
      <c r="F15475">
        <f>Table2[[#This Row],[Đơn Giá Chuẩn]]*Table2[[#This Row],[Tổng số lượng bán]]</f>
        <v>102000</v>
      </c>
      <c r="G15475">
        <v>9074</v>
      </c>
      <c r="H15475">
        <f>Table2[[#This Row],[Doanh số bán]]-Table2[[#This Row],[Chiết khấu]]</f>
        <v>92926</v>
      </c>
      <c r="K15475" t="s">
        <v>24</v>
      </c>
      <c r="L15475">
        <v>0.12</v>
      </c>
      <c r="M15475" t="s">
        <v>25</v>
      </c>
      <c r="N15475" t="s">
        <v>26</v>
      </c>
      <c r="O15475">
        <v>0.24</v>
      </c>
      <c r="P15475" t="s">
        <v>588</v>
      </c>
      <c r="Q15475" t="s">
        <v>589</v>
      </c>
      <c r="R15475" t="s">
        <v>107</v>
      </c>
      <c r="S15475" t="s">
        <v>108</v>
      </c>
      <c r="T15475" t="s">
        <v>31</v>
      </c>
      <c r="U15475" t="s">
        <v>32</v>
      </c>
      <c r="V15475" t="s">
        <v>33</v>
      </c>
    </row>
    <row r="15476" spans="1:22">
      <c r="A15476" s="4">
        <v>46134</v>
      </c>
      <c r="B15476" t="s">
        <v>11105</v>
      </c>
      <c r="C15476" t="s">
        <v>104</v>
      </c>
      <c r="D15476">
        <v>2</v>
      </c>
      <c r="E15476">
        <v>51000</v>
      </c>
      <c r="F15476">
        <f>Table2[[#This Row],[Đơn Giá Chuẩn]]*Table2[[#This Row],[Tổng số lượng bán]]</f>
        <v>102000</v>
      </c>
      <c r="G15476">
        <v>9074</v>
      </c>
      <c r="H15476">
        <f>Table2[[#This Row],[Doanh số bán]]-Table2[[#This Row],[Chiết khấu]]</f>
        <v>92926</v>
      </c>
      <c r="K15476" t="s">
        <v>24</v>
      </c>
      <c r="L15476">
        <v>0.12</v>
      </c>
      <c r="M15476" t="s">
        <v>25</v>
      </c>
      <c r="N15476" t="s">
        <v>26</v>
      </c>
      <c r="O15476">
        <v>0.24</v>
      </c>
      <c r="P15476" t="s">
        <v>656</v>
      </c>
      <c r="Q15476" t="s">
        <v>657</v>
      </c>
      <c r="R15476" t="s">
        <v>107</v>
      </c>
      <c r="S15476" t="s">
        <v>108</v>
      </c>
      <c r="T15476" t="s">
        <v>31</v>
      </c>
      <c r="U15476" t="s">
        <v>32</v>
      </c>
      <c r="V15476" t="s">
        <v>33</v>
      </c>
    </row>
    <row r="15477" spans="1:22">
      <c r="A15477" s="4">
        <v>46134</v>
      </c>
      <c r="B15477" t="s">
        <v>11105</v>
      </c>
      <c r="C15477" t="s">
        <v>104</v>
      </c>
      <c r="D15477">
        <v>1</v>
      </c>
      <c r="E15477">
        <v>51000</v>
      </c>
      <c r="F15477">
        <f>Table2[[#This Row],[Đơn Giá Chuẩn]]*Table2[[#This Row],[Tổng số lượng bán]]</f>
        <v>51000</v>
      </c>
      <c r="G15477">
        <v>4537</v>
      </c>
      <c r="H15477">
        <f>Table2[[#This Row],[Doanh số bán]]-Table2[[#This Row],[Chiết khấu]]</f>
        <v>46463</v>
      </c>
      <c r="K15477" t="s">
        <v>24</v>
      </c>
      <c r="L15477">
        <v>0.12</v>
      </c>
      <c r="M15477" t="s">
        <v>25</v>
      </c>
      <c r="N15477" t="s">
        <v>26</v>
      </c>
      <c r="O15477">
        <v>0.12</v>
      </c>
      <c r="P15477" t="s">
        <v>586</v>
      </c>
      <c r="Q15477" t="s">
        <v>587</v>
      </c>
      <c r="R15477" t="s">
        <v>107</v>
      </c>
      <c r="S15477" t="s">
        <v>108</v>
      </c>
      <c r="T15477" t="s">
        <v>31</v>
      </c>
      <c r="U15477" t="s">
        <v>32</v>
      </c>
      <c r="V15477" t="s">
        <v>33</v>
      </c>
    </row>
    <row r="15478" spans="1:22">
      <c r="A15478" s="4">
        <v>46134</v>
      </c>
      <c r="B15478" t="s">
        <v>11105</v>
      </c>
      <c r="C15478" t="s">
        <v>104</v>
      </c>
      <c r="D15478">
        <v>1</v>
      </c>
      <c r="E15478">
        <v>47000</v>
      </c>
      <c r="F15478">
        <f>Table2[[#This Row],[Đơn Giá Chuẩn]]*Table2[[#This Row],[Tổng số lượng bán]]</f>
        <v>47000</v>
      </c>
      <c r="G15478">
        <v>4167</v>
      </c>
      <c r="H15478">
        <f>Table2[[#This Row],[Doanh số bán]]-Table2[[#This Row],[Chiết khấu]]</f>
        <v>42833</v>
      </c>
      <c r="K15478" t="s">
        <v>24</v>
      </c>
      <c r="L15478">
        <v>0.04</v>
      </c>
      <c r="M15478" t="s">
        <v>25</v>
      </c>
      <c r="N15478" t="s">
        <v>26</v>
      </c>
      <c r="O15478">
        <v>0.04</v>
      </c>
      <c r="P15478" t="s">
        <v>3002</v>
      </c>
      <c r="Q15478" t="s">
        <v>3003</v>
      </c>
      <c r="R15478" t="s">
        <v>107</v>
      </c>
      <c r="S15478" t="s">
        <v>108</v>
      </c>
      <c r="T15478" t="s">
        <v>31</v>
      </c>
      <c r="U15478" t="s">
        <v>32</v>
      </c>
      <c r="V15478" t="s">
        <v>33</v>
      </c>
    </row>
    <row r="15479" spans="1:22">
      <c r="A15479" s="4">
        <v>46137</v>
      </c>
      <c r="B15479" t="s">
        <v>11103</v>
      </c>
      <c r="C15479" t="s">
        <v>2568</v>
      </c>
      <c r="D15479">
        <v>10</v>
      </c>
      <c r="E15479">
        <v>192000.00008000003</v>
      </c>
      <c r="F15479">
        <f>Table2[[#This Row],[Đơn Giá Chuẩn]]*Table2[[#This Row],[Tổng số lượng bán]]</f>
        <v>1920000.0008000003</v>
      </c>
      <c r="G15479">
        <v>0</v>
      </c>
      <c r="H15479">
        <f>Table2[[#This Row],[Doanh số bán]]-Table2[[#This Row],[Chiết khấu]]</f>
        <v>1920000.0008000003</v>
      </c>
      <c r="K15479" t="s">
        <v>2217</v>
      </c>
      <c r="L15479">
        <v>1</v>
      </c>
      <c r="M15479" t="s">
        <v>37</v>
      </c>
      <c r="N15479" t="s">
        <v>26</v>
      </c>
      <c r="O15479">
        <v>10</v>
      </c>
      <c r="P15479" t="s">
        <v>512</v>
      </c>
      <c r="Q15479" t="s">
        <v>513</v>
      </c>
      <c r="R15479" t="s">
        <v>41</v>
      </c>
      <c r="S15479" t="s">
        <v>42</v>
      </c>
      <c r="T15479" t="s">
        <v>2760</v>
      </c>
      <c r="U15479" t="s">
        <v>2761</v>
      </c>
      <c r="V15479" t="s">
        <v>45</v>
      </c>
    </row>
    <row r="15480" spans="1:22">
      <c r="A15480" s="4">
        <v>46134</v>
      </c>
      <c r="B15480" t="s">
        <v>11106</v>
      </c>
      <c r="C15480" t="s">
        <v>104</v>
      </c>
      <c r="D15480">
        <v>5</v>
      </c>
      <c r="E15480">
        <v>47000</v>
      </c>
      <c r="F15480">
        <f>Table2[[#This Row],[Đơn Giá Chuẩn]]*Table2[[#This Row],[Tổng số lượng bán]]</f>
        <v>235000</v>
      </c>
      <c r="G15480">
        <v>0</v>
      </c>
      <c r="H15480">
        <f>Table2[[#This Row],[Doanh số bán]]-Table2[[#This Row],[Chiết khấu]]</f>
        <v>235000</v>
      </c>
      <c r="K15480" t="s">
        <v>24</v>
      </c>
      <c r="L15480">
        <v>0.16</v>
      </c>
      <c r="M15480" t="s">
        <v>25</v>
      </c>
      <c r="N15480" t="s">
        <v>26</v>
      </c>
      <c r="O15480">
        <v>0.8</v>
      </c>
      <c r="P15480" t="s">
        <v>105</v>
      </c>
      <c r="Q15480" t="s">
        <v>106</v>
      </c>
      <c r="R15480" t="s">
        <v>107</v>
      </c>
      <c r="S15480" t="s">
        <v>108</v>
      </c>
      <c r="T15480" t="s">
        <v>31</v>
      </c>
      <c r="U15480" t="s">
        <v>32</v>
      </c>
      <c r="V15480" t="s">
        <v>33</v>
      </c>
    </row>
    <row r="15481" spans="1:22">
      <c r="A15481" s="4">
        <v>46134</v>
      </c>
      <c r="B15481" t="s">
        <v>11106</v>
      </c>
      <c r="C15481" t="s">
        <v>104</v>
      </c>
      <c r="D15481">
        <v>5</v>
      </c>
      <c r="E15481">
        <v>47000</v>
      </c>
      <c r="F15481">
        <f>Table2[[#This Row],[Đơn Giá Chuẩn]]*Table2[[#This Row],[Tổng số lượng bán]]</f>
        <v>235000</v>
      </c>
      <c r="G15481">
        <v>0</v>
      </c>
      <c r="H15481">
        <f>Table2[[#This Row],[Doanh số bán]]-Table2[[#This Row],[Chiết khấu]]</f>
        <v>235000</v>
      </c>
      <c r="K15481" t="s">
        <v>24</v>
      </c>
      <c r="L15481">
        <v>0.12</v>
      </c>
      <c r="M15481" t="s">
        <v>25</v>
      </c>
      <c r="N15481" t="s">
        <v>26</v>
      </c>
      <c r="O15481">
        <v>0.6</v>
      </c>
      <c r="P15481" t="s">
        <v>520</v>
      </c>
      <c r="Q15481" t="s">
        <v>521</v>
      </c>
      <c r="R15481" t="s">
        <v>107</v>
      </c>
      <c r="S15481" t="s">
        <v>108</v>
      </c>
      <c r="T15481" t="s">
        <v>31</v>
      </c>
      <c r="U15481" t="s">
        <v>32</v>
      </c>
      <c r="V15481" t="s">
        <v>33</v>
      </c>
    </row>
    <row r="15482" spans="1:22">
      <c r="A15482" s="4">
        <v>46137</v>
      </c>
      <c r="B15482" t="s">
        <v>11107</v>
      </c>
      <c r="C15482" t="s">
        <v>2568</v>
      </c>
      <c r="D15482">
        <v>10</v>
      </c>
      <c r="E15482">
        <v>192000.00008000003</v>
      </c>
      <c r="F15482">
        <f>Table2[[#This Row],[Đơn Giá Chuẩn]]*Table2[[#This Row],[Tổng số lượng bán]]</f>
        <v>1920000.0008000003</v>
      </c>
      <c r="G15482">
        <v>0</v>
      </c>
      <c r="H15482">
        <f>Table2[[#This Row],[Doanh số bán]]-Table2[[#This Row],[Chiết khấu]]</f>
        <v>1920000.0008000003</v>
      </c>
      <c r="K15482" t="s">
        <v>2217</v>
      </c>
      <c r="L15482">
        <v>1</v>
      </c>
      <c r="M15482" t="s">
        <v>37</v>
      </c>
      <c r="N15482" t="s">
        <v>26</v>
      </c>
      <c r="O15482">
        <v>10</v>
      </c>
      <c r="P15482" t="s">
        <v>512</v>
      </c>
      <c r="Q15482" t="s">
        <v>513</v>
      </c>
      <c r="R15482" t="s">
        <v>41</v>
      </c>
      <c r="S15482" t="s">
        <v>42</v>
      </c>
      <c r="T15482" t="s">
        <v>2783</v>
      </c>
      <c r="U15482" t="s">
        <v>2784</v>
      </c>
      <c r="V15482" t="s">
        <v>45</v>
      </c>
    </row>
    <row r="15483" spans="1:22">
      <c r="A15483" s="4">
        <v>46134</v>
      </c>
      <c r="B15483" t="s">
        <v>11108</v>
      </c>
      <c r="C15483" t="s">
        <v>23</v>
      </c>
      <c r="D15483">
        <v>1</v>
      </c>
      <c r="E15483">
        <v>21000</v>
      </c>
      <c r="F15483">
        <f>Table2[[#This Row],[Đơn Giá Chuẩn]]*Table2[[#This Row],[Tổng số lượng bán]]</f>
        <v>21000</v>
      </c>
      <c r="G15483">
        <v>0</v>
      </c>
      <c r="H15483">
        <f>Table2[[#This Row],[Doanh số bán]]-Table2[[#This Row],[Chiết khấu]]</f>
        <v>21000</v>
      </c>
      <c r="K15483" t="s">
        <v>24</v>
      </c>
      <c r="L15483">
        <v>0</v>
      </c>
      <c r="M15483" t="s">
        <v>25</v>
      </c>
      <c r="N15483" t="s">
        <v>26</v>
      </c>
      <c r="O15483">
        <v>0</v>
      </c>
      <c r="P15483" t="s">
        <v>27</v>
      </c>
      <c r="Q15483" t="s">
        <v>28</v>
      </c>
      <c r="R15483" t="s">
        <v>29</v>
      </c>
      <c r="S15483" t="s">
        <v>30</v>
      </c>
      <c r="T15483" t="s">
        <v>31</v>
      </c>
      <c r="U15483" t="s">
        <v>32</v>
      </c>
      <c r="V15483" t="s">
        <v>33</v>
      </c>
    </row>
    <row r="15484" spans="1:22">
      <c r="A15484" s="4">
        <v>46134</v>
      </c>
      <c r="B15484" t="s">
        <v>11109</v>
      </c>
      <c r="C15484" t="s">
        <v>104</v>
      </c>
      <c r="D15484">
        <v>1</v>
      </c>
      <c r="E15484">
        <v>47000</v>
      </c>
      <c r="F15484">
        <f>Table2[[#This Row],[Đơn Giá Chuẩn]]*Table2[[#This Row],[Tổng số lượng bán]]</f>
        <v>47000</v>
      </c>
      <c r="G15484">
        <v>0</v>
      </c>
      <c r="H15484">
        <f>Table2[[#This Row],[Doanh số bán]]-Table2[[#This Row],[Chiết khấu]]</f>
        <v>47000</v>
      </c>
      <c r="K15484" t="s">
        <v>24</v>
      </c>
      <c r="L15484">
        <v>0.12</v>
      </c>
      <c r="M15484" t="s">
        <v>25</v>
      </c>
      <c r="N15484" t="s">
        <v>26</v>
      </c>
      <c r="O15484">
        <v>0.12</v>
      </c>
      <c r="P15484" t="s">
        <v>520</v>
      </c>
      <c r="Q15484" t="s">
        <v>521</v>
      </c>
      <c r="R15484" t="s">
        <v>107</v>
      </c>
      <c r="S15484" t="s">
        <v>108</v>
      </c>
      <c r="T15484" t="s">
        <v>31</v>
      </c>
      <c r="U15484" t="s">
        <v>32</v>
      </c>
      <c r="V15484" t="s">
        <v>33</v>
      </c>
    </row>
    <row r="15485" spans="1:22">
      <c r="A15485" s="4">
        <v>46134</v>
      </c>
      <c r="B15485" t="s">
        <v>11110</v>
      </c>
      <c r="C15485" t="s">
        <v>23</v>
      </c>
      <c r="D15485">
        <v>3</v>
      </c>
      <c r="E15485">
        <v>25999.999999999996</v>
      </c>
      <c r="F15485">
        <f>Table2[[#This Row],[Đơn Giá Chuẩn]]*Table2[[#This Row],[Tổng số lượng bán]]</f>
        <v>77999.999999999985</v>
      </c>
      <c r="G15485">
        <v>0</v>
      </c>
      <c r="H15485">
        <f>Table2[[#This Row],[Doanh số bán]]-Table2[[#This Row],[Chiết khấu]]</f>
        <v>77999.999999999985</v>
      </c>
      <c r="K15485" t="s">
        <v>24</v>
      </c>
      <c r="L15485">
        <v>0</v>
      </c>
      <c r="M15485" t="s">
        <v>25</v>
      </c>
      <c r="N15485" t="s">
        <v>26</v>
      </c>
      <c r="O15485">
        <v>0</v>
      </c>
      <c r="P15485" t="s">
        <v>47</v>
      </c>
      <c r="Q15485" t="s">
        <v>48</v>
      </c>
      <c r="R15485" t="s">
        <v>29</v>
      </c>
      <c r="S15485" t="s">
        <v>30</v>
      </c>
      <c r="T15485" t="s">
        <v>31</v>
      </c>
      <c r="U15485" t="s">
        <v>32</v>
      </c>
      <c r="V15485" t="s">
        <v>33</v>
      </c>
    </row>
    <row r="15486" spans="1:22">
      <c r="A15486" s="4">
        <v>46134</v>
      </c>
      <c r="B15486" t="s">
        <v>11110</v>
      </c>
      <c r="C15486" t="s">
        <v>23</v>
      </c>
      <c r="D15486">
        <v>1</v>
      </c>
      <c r="E15486">
        <v>42000</v>
      </c>
      <c r="F15486">
        <f>Table2[[#This Row],[Đơn Giá Chuẩn]]*Table2[[#This Row],[Tổng số lượng bán]]</f>
        <v>42000</v>
      </c>
      <c r="G15486">
        <v>0</v>
      </c>
      <c r="H15486">
        <f>Table2[[#This Row],[Doanh số bán]]-Table2[[#This Row],[Chiết khấu]]</f>
        <v>42000</v>
      </c>
      <c r="K15486" t="s">
        <v>24</v>
      </c>
      <c r="L15486">
        <v>0</v>
      </c>
      <c r="M15486" t="s">
        <v>25</v>
      </c>
      <c r="N15486" t="s">
        <v>26</v>
      </c>
      <c r="O15486">
        <v>0</v>
      </c>
      <c r="P15486" t="s">
        <v>94</v>
      </c>
      <c r="Q15486" t="s">
        <v>95</v>
      </c>
      <c r="R15486" t="s">
        <v>29</v>
      </c>
      <c r="S15486" t="s">
        <v>30</v>
      </c>
      <c r="T15486" t="s">
        <v>31</v>
      </c>
      <c r="U15486" t="s">
        <v>32</v>
      </c>
      <c r="V15486" t="s">
        <v>33</v>
      </c>
    </row>
    <row r="15487" spans="1:22">
      <c r="A15487" s="4">
        <v>46134</v>
      </c>
      <c r="B15487" t="s">
        <v>11111</v>
      </c>
      <c r="C15487" t="s">
        <v>155</v>
      </c>
      <c r="D15487">
        <v>2</v>
      </c>
      <c r="E15487">
        <v>331000</v>
      </c>
      <c r="F15487">
        <f>Table2[[#This Row],[Đơn Giá Chuẩn]]*Table2[[#This Row],[Tổng số lượng bán]]</f>
        <v>662000</v>
      </c>
      <c r="G15487">
        <v>0</v>
      </c>
      <c r="H15487">
        <f>Table2[[#This Row],[Doanh số bán]]-Table2[[#This Row],[Chiết khấu]]</f>
        <v>662000</v>
      </c>
      <c r="K15487" t="s">
        <v>24</v>
      </c>
      <c r="L15487">
        <v>1.6</v>
      </c>
      <c r="M15487" t="s">
        <v>25</v>
      </c>
      <c r="N15487" t="s">
        <v>26</v>
      </c>
      <c r="O15487">
        <v>3.2</v>
      </c>
      <c r="P15487" t="s">
        <v>839</v>
      </c>
      <c r="Q15487" t="s">
        <v>840</v>
      </c>
      <c r="R15487" t="s">
        <v>107</v>
      </c>
      <c r="S15487" t="s">
        <v>108</v>
      </c>
      <c r="T15487" t="s">
        <v>31</v>
      </c>
      <c r="U15487" t="s">
        <v>32</v>
      </c>
      <c r="V15487" t="s">
        <v>33</v>
      </c>
    </row>
    <row r="15488" spans="1:22">
      <c r="A15488" s="4">
        <v>46134</v>
      </c>
      <c r="B15488" t="s">
        <v>11112</v>
      </c>
      <c r="C15488" t="s">
        <v>23</v>
      </c>
      <c r="D15488">
        <v>1</v>
      </c>
      <c r="E15488">
        <v>25999.999999999996</v>
      </c>
      <c r="F15488">
        <f>Table2[[#This Row],[Đơn Giá Chuẩn]]*Table2[[#This Row],[Tổng số lượng bán]]</f>
        <v>25999.999999999996</v>
      </c>
      <c r="G15488">
        <v>8889</v>
      </c>
      <c r="H15488">
        <f>Table2[[#This Row],[Doanh số bán]]-Table2[[#This Row],[Chiết khấu]]</f>
        <v>17110.999999999996</v>
      </c>
      <c r="K15488" t="s">
        <v>24</v>
      </c>
      <c r="L15488">
        <v>0</v>
      </c>
      <c r="M15488" t="s">
        <v>25</v>
      </c>
      <c r="N15488" t="s">
        <v>26</v>
      </c>
      <c r="O15488">
        <v>0</v>
      </c>
      <c r="P15488" t="s">
        <v>47</v>
      </c>
      <c r="Q15488" t="s">
        <v>48</v>
      </c>
      <c r="R15488" t="s">
        <v>29</v>
      </c>
      <c r="S15488" t="s">
        <v>30</v>
      </c>
      <c r="T15488" t="s">
        <v>31</v>
      </c>
      <c r="U15488" t="s">
        <v>32</v>
      </c>
      <c r="V15488" t="s">
        <v>33</v>
      </c>
    </row>
    <row r="15489" spans="1:22">
      <c r="A15489" s="4">
        <v>46137</v>
      </c>
      <c r="B15489" t="s">
        <v>11113</v>
      </c>
      <c r="C15489" t="s">
        <v>2568</v>
      </c>
      <c r="D15489">
        <v>10</v>
      </c>
      <c r="E15489">
        <v>207000.00020000001</v>
      </c>
      <c r="F15489">
        <f>Table2[[#This Row],[Đơn Giá Chuẩn]]*Table2[[#This Row],[Tổng số lượng bán]]</f>
        <v>2070000.0020000001</v>
      </c>
      <c r="G15489">
        <v>0</v>
      </c>
      <c r="H15489">
        <f>Table2[[#This Row],[Doanh số bán]]-Table2[[#This Row],[Chiết khấu]]</f>
        <v>2070000.0020000001</v>
      </c>
      <c r="K15489" t="s">
        <v>2217</v>
      </c>
      <c r="L15489">
        <v>1</v>
      </c>
      <c r="M15489" t="s">
        <v>37</v>
      </c>
      <c r="N15489" t="s">
        <v>26</v>
      </c>
      <c r="O15489">
        <v>10</v>
      </c>
      <c r="P15489" t="s">
        <v>84</v>
      </c>
      <c r="Q15489" t="s">
        <v>85</v>
      </c>
      <c r="R15489" t="s">
        <v>41</v>
      </c>
      <c r="S15489" t="s">
        <v>42</v>
      </c>
      <c r="T15489" t="s">
        <v>2685</v>
      </c>
      <c r="U15489" t="s">
        <v>2686</v>
      </c>
      <c r="V15489" t="s">
        <v>45</v>
      </c>
    </row>
    <row r="15490" spans="1:22">
      <c r="A15490" s="4">
        <v>46137</v>
      </c>
      <c r="B15490" t="s">
        <v>11114</v>
      </c>
      <c r="C15490" t="s">
        <v>2568</v>
      </c>
      <c r="D15490">
        <v>10</v>
      </c>
      <c r="E15490">
        <v>192000.00008000003</v>
      </c>
      <c r="F15490">
        <f>Table2[[#This Row],[Đơn Giá Chuẩn]]*Table2[[#This Row],[Tổng số lượng bán]]</f>
        <v>1920000.0008000003</v>
      </c>
      <c r="G15490">
        <v>0</v>
      </c>
      <c r="H15490">
        <f>Table2[[#This Row],[Doanh số bán]]-Table2[[#This Row],[Chiết khấu]]</f>
        <v>1920000.0008000003</v>
      </c>
      <c r="K15490" t="s">
        <v>2217</v>
      </c>
      <c r="L15490">
        <v>1</v>
      </c>
      <c r="M15490" t="s">
        <v>37</v>
      </c>
      <c r="N15490" t="s">
        <v>26</v>
      </c>
      <c r="O15490">
        <v>10</v>
      </c>
      <c r="P15490" t="s">
        <v>512</v>
      </c>
      <c r="Q15490" t="s">
        <v>513</v>
      </c>
      <c r="R15490" t="s">
        <v>41</v>
      </c>
      <c r="S15490" t="s">
        <v>42</v>
      </c>
      <c r="T15490" t="s">
        <v>2692</v>
      </c>
      <c r="U15490" t="s">
        <v>2693</v>
      </c>
      <c r="V15490" t="s">
        <v>45</v>
      </c>
    </row>
    <row r="15491" spans="1:22">
      <c r="A15491" s="4">
        <v>46135</v>
      </c>
      <c r="B15491" t="s">
        <v>11115</v>
      </c>
      <c r="C15491" t="s">
        <v>155</v>
      </c>
      <c r="D15491">
        <v>1</v>
      </c>
      <c r="E15491">
        <v>331000.00040000002</v>
      </c>
      <c r="F15491">
        <f>Table2[[#This Row],[Đơn Giá Chuẩn]]*Table2[[#This Row],[Tổng số lượng bán]]</f>
        <v>331000.00040000002</v>
      </c>
      <c r="G15491">
        <v>0</v>
      </c>
      <c r="H15491">
        <f>Table2[[#This Row],[Doanh số bán]]-Table2[[#This Row],[Chiết khấu]]</f>
        <v>331000.00040000002</v>
      </c>
      <c r="I15491">
        <v>0</v>
      </c>
      <c r="J15491">
        <v>0</v>
      </c>
      <c r="K15491" t="s">
        <v>50</v>
      </c>
      <c r="L15491">
        <v>1.6</v>
      </c>
      <c r="M15491" t="s">
        <v>37</v>
      </c>
      <c r="N15491" t="s">
        <v>50</v>
      </c>
      <c r="O15491">
        <v>1.6</v>
      </c>
      <c r="P15491" t="s">
        <v>839</v>
      </c>
      <c r="Q15491" t="s">
        <v>840</v>
      </c>
      <c r="R15491" t="s">
        <v>107</v>
      </c>
      <c r="S15491" t="s">
        <v>108</v>
      </c>
      <c r="T15491" t="s">
        <v>74</v>
      </c>
      <c r="U15491" t="s">
        <v>75</v>
      </c>
      <c r="V15491" t="s">
        <v>50</v>
      </c>
    </row>
    <row r="15492" spans="1:22">
      <c r="A15492" s="4">
        <v>46135</v>
      </c>
      <c r="B15492" t="s">
        <v>11115</v>
      </c>
      <c r="C15492" t="s">
        <v>155</v>
      </c>
      <c r="D15492">
        <v>1</v>
      </c>
      <c r="E15492">
        <v>142607.00036000001</v>
      </c>
      <c r="F15492">
        <f>Table2[[#This Row],[Đơn Giá Chuẩn]]*Table2[[#This Row],[Tổng số lượng bán]]</f>
        <v>142607.00036000001</v>
      </c>
      <c r="G15492">
        <v>0</v>
      </c>
      <c r="H15492">
        <f>Table2[[#This Row],[Doanh số bán]]-Table2[[#This Row],[Chiết khấu]]</f>
        <v>142607.00036000001</v>
      </c>
      <c r="I15492">
        <v>0</v>
      </c>
      <c r="J15492">
        <v>0</v>
      </c>
      <c r="K15492" t="s">
        <v>50</v>
      </c>
      <c r="L15492">
        <v>0.2</v>
      </c>
      <c r="M15492" t="s">
        <v>37</v>
      </c>
      <c r="N15492" t="s">
        <v>50</v>
      </c>
      <c r="O15492">
        <v>0.2</v>
      </c>
      <c r="P15492" t="s">
        <v>156</v>
      </c>
      <c r="Q15492" t="s">
        <v>157</v>
      </c>
      <c r="R15492" t="s">
        <v>107</v>
      </c>
      <c r="S15492" t="s">
        <v>108</v>
      </c>
      <c r="T15492" t="s">
        <v>74</v>
      </c>
      <c r="U15492" t="s">
        <v>75</v>
      </c>
      <c r="V15492" t="s">
        <v>50</v>
      </c>
    </row>
    <row r="15493" spans="1:22">
      <c r="A15493" s="4">
        <v>46135</v>
      </c>
      <c r="B15493" t="s">
        <v>11115</v>
      </c>
      <c r="C15493" t="s">
        <v>1862</v>
      </c>
      <c r="D15493">
        <v>1</v>
      </c>
      <c r="E15493">
        <v>44239.999880000003</v>
      </c>
      <c r="F15493">
        <f>Table2[[#This Row],[Đơn Giá Chuẩn]]*Table2[[#This Row],[Tổng số lượng bán]]</f>
        <v>44239.999880000003</v>
      </c>
      <c r="G15493">
        <v>0</v>
      </c>
      <c r="H15493">
        <f>Table2[[#This Row],[Doanh số bán]]-Table2[[#This Row],[Chiết khấu]]</f>
        <v>44239.999880000003</v>
      </c>
      <c r="I15493">
        <v>0</v>
      </c>
      <c r="J15493">
        <v>0</v>
      </c>
      <c r="K15493" t="s">
        <v>50</v>
      </c>
      <c r="L15493">
        <v>0.12</v>
      </c>
      <c r="M15493" t="s">
        <v>37</v>
      </c>
      <c r="N15493" t="s">
        <v>50</v>
      </c>
      <c r="O15493">
        <v>0.12</v>
      </c>
      <c r="P15493" t="s">
        <v>520</v>
      </c>
      <c r="Q15493" t="s">
        <v>521</v>
      </c>
      <c r="R15493" t="s">
        <v>107</v>
      </c>
      <c r="S15493" t="s">
        <v>108</v>
      </c>
      <c r="T15493" t="s">
        <v>74</v>
      </c>
      <c r="U15493" t="s">
        <v>75</v>
      </c>
      <c r="V15493" t="s">
        <v>50</v>
      </c>
    </row>
    <row r="15494" spans="1:22">
      <c r="A15494" s="4">
        <v>46135</v>
      </c>
      <c r="B15494" t="s">
        <v>11115</v>
      </c>
      <c r="C15494" t="s">
        <v>1862</v>
      </c>
      <c r="D15494">
        <v>1</v>
      </c>
      <c r="E15494">
        <v>44239.999880000003</v>
      </c>
      <c r="F15494">
        <f>Table2[[#This Row],[Đơn Giá Chuẩn]]*Table2[[#This Row],[Tổng số lượng bán]]</f>
        <v>44239.999880000003</v>
      </c>
      <c r="G15494">
        <v>0</v>
      </c>
      <c r="H15494">
        <f>Table2[[#This Row],[Doanh số bán]]-Table2[[#This Row],[Chiết khấu]]</f>
        <v>44239.999880000003</v>
      </c>
      <c r="I15494">
        <v>0</v>
      </c>
      <c r="J15494">
        <v>0</v>
      </c>
      <c r="K15494" t="s">
        <v>50</v>
      </c>
      <c r="L15494">
        <v>0.12</v>
      </c>
      <c r="M15494" t="s">
        <v>37</v>
      </c>
      <c r="N15494" t="s">
        <v>50</v>
      </c>
      <c r="O15494">
        <v>0.12</v>
      </c>
      <c r="P15494" t="s">
        <v>586</v>
      </c>
      <c r="Q15494" t="s">
        <v>587</v>
      </c>
      <c r="R15494" t="s">
        <v>107</v>
      </c>
      <c r="S15494" t="s">
        <v>108</v>
      </c>
      <c r="T15494" t="s">
        <v>74</v>
      </c>
      <c r="U15494" t="s">
        <v>75</v>
      </c>
      <c r="V15494" t="s">
        <v>50</v>
      </c>
    </row>
    <row r="15495" spans="1:22">
      <c r="A15495" s="4">
        <v>46135</v>
      </c>
      <c r="B15495" t="s">
        <v>11115</v>
      </c>
      <c r="C15495" t="s">
        <v>1862</v>
      </c>
      <c r="D15495">
        <v>1</v>
      </c>
      <c r="E15495">
        <v>44239.999880000003</v>
      </c>
      <c r="F15495">
        <f>Table2[[#This Row],[Đơn Giá Chuẩn]]*Table2[[#This Row],[Tổng số lượng bán]]</f>
        <v>44239.999880000003</v>
      </c>
      <c r="G15495">
        <v>0</v>
      </c>
      <c r="H15495">
        <f>Table2[[#This Row],[Doanh số bán]]-Table2[[#This Row],[Chiết khấu]]</f>
        <v>44239.999880000003</v>
      </c>
      <c r="I15495">
        <v>0</v>
      </c>
      <c r="J15495">
        <v>0</v>
      </c>
      <c r="K15495" t="s">
        <v>50</v>
      </c>
      <c r="L15495">
        <v>0.12</v>
      </c>
      <c r="M15495" t="s">
        <v>37</v>
      </c>
      <c r="N15495" t="s">
        <v>50</v>
      </c>
      <c r="O15495">
        <v>0.12</v>
      </c>
      <c r="P15495" t="s">
        <v>656</v>
      </c>
      <c r="Q15495" t="s">
        <v>657</v>
      </c>
      <c r="R15495" t="s">
        <v>107</v>
      </c>
      <c r="S15495" t="s">
        <v>108</v>
      </c>
      <c r="T15495" t="s">
        <v>74</v>
      </c>
      <c r="U15495" t="s">
        <v>75</v>
      </c>
      <c r="V15495" t="s">
        <v>50</v>
      </c>
    </row>
    <row r="15496" spans="1:22">
      <c r="A15496" s="4">
        <v>46135</v>
      </c>
      <c r="B15496" t="s">
        <v>11115</v>
      </c>
      <c r="C15496" t="s">
        <v>1862</v>
      </c>
      <c r="D15496">
        <v>1</v>
      </c>
      <c r="E15496">
        <v>44239.999880000003</v>
      </c>
      <c r="F15496">
        <f>Table2[[#This Row],[Đơn Giá Chuẩn]]*Table2[[#This Row],[Tổng số lượng bán]]</f>
        <v>44239.999880000003</v>
      </c>
      <c r="G15496">
        <v>0</v>
      </c>
      <c r="H15496">
        <f>Table2[[#This Row],[Doanh số bán]]-Table2[[#This Row],[Chiết khấu]]</f>
        <v>44239.999880000003</v>
      </c>
      <c r="I15496">
        <v>0</v>
      </c>
      <c r="J15496">
        <v>0</v>
      </c>
      <c r="K15496" t="s">
        <v>50</v>
      </c>
      <c r="L15496">
        <v>0.12</v>
      </c>
      <c r="M15496" t="s">
        <v>37</v>
      </c>
      <c r="N15496" t="s">
        <v>50</v>
      </c>
      <c r="O15496">
        <v>0.12</v>
      </c>
      <c r="P15496" t="s">
        <v>588</v>
      </c>
      <c r="Q15496" t="s">
        <v>589</v>
      </c>
      <c r="R15496" t="s">
        <v>107</v>
      </c>
      <c r="S15496" t="s">
        <v>108</v>
      </c>
      <c r="T15496" t="s">
        <v>74</v>
      </c>
      <c r="U15496" t="s">
        <v>75</v>
      </c>
      <c r="V15496" t="s">
        <v>50</v>
      </c>
    </row>
    <row r="15497" spans="1:22">
      <c r="A15497" s="4">
        <v>46135</v>
      </c>
      <c r="B15497" t="s">
        <v>11115</v>
      </c>
      <c r="C15497" t="s">
        <v>1862</v>
      </c>
      <c r="D15497">
        <v>1</v>
      </c>
      <c r="E15497">
        <v>44239.999880000003</v>
      </c>
      <c r="F15497">
        <f>Table2[[#This Row],[Đơn Giá Chuẩn]]*Table2[[#This Row],[Tổng số lượng bán]]</f>
        <v>44239.999880000003</v>
      </c>
      <c r="G15497">
        <v>0</v>
      </c>
      <c r="H15497">
        <f>Table2[[#This Row],[Doanh số bán]]-Table2[[#This Row],[Chiết khấu]]</f>
        <v>44239.999880000003</v>
      </c>
      <c r="I15497">
        <v>0</v>
      </c>
      <c r="J15497">
        <v>0</v>
      </c>
      <c r="K15497" t="s">
        <v>50</v>
      </c>
      <c r="L15497">
        <v>0.16</v>
      </c>
      <c r="M15497" t="s">
        <v>37</v>
      </c>
      <c r="N15497" t="s">
        <v>50</v>
      </c>
      <c r="O15497">
        <v>0.16</v>
      </c>
      <c r="P15497" t="s">
        <v>105</v>
      </c>
      <c r="Q15497" t="s">
        <v>106</v>
      </c>
      <c r="R15497" t="s">
        <v>107</v>
      </c>
      <c r="S15497" t="s">
        <v>108</v>
      </c>
      <c r="T15497" t="s">
        <v>74</v>
      </c>
      <c r="U15497" t="s">
        <v>75</v>
      </c>
      <c r="V15497" t="s">
        <v>50</v>
      </c>
    </row>
    <row r="15498" spans="1:22">
      <c r="A15498" s="4">
        <v>46137</v>
      </c>
      <c r="B15498" t="s">
        <v>11116</v>
      </c>
      <c r="C15498" t="s">
        <v>2568</v>
      </c>
      <c r="D15498">
        <v>30</v>
      </c>
      <c r="E15498">
        <v>207000.00020000001</v>
      </c>
      <c r="F15498">
        <f>Table2[[#This Row],[Đơn Giá Chuẩn]]*Table2[[#This Row],[Tổng số lượng bán]]</f>
        <v>6210000.0060000001</v>
      </c>
      <c r="G15498">
        <v>0</v>
      </c>
      <c r="H15498">
        <f>Table2[[#This Row],[Doanh số bán]]-Table2[[#This Row],[Chiết khấu]]</f>
        <v>6210000.0060000001</v>
      </c>
      <c r="K15498" t="s">
        <v>2217</v>
      </c>
      <c r="L15498">
        <v>1</v>
      </c>
      <c r="M15498" t="s">
        <v>37</v>
      </c>
      <c r="N15498" t="s">
        <v>919</v>
      </c>
      <c r="O15498">
        <v>30</v>
      </c>
      <c r="P15498" t="s">
        <v>2511</v>
      </c>
      <c r="Q15498" t="s">
        <v>2512</v>
      </c>
      <c r="R15498" t="s">
        <v>41</v>
      </c>
      <c r="S15498" t="s">
        <v>42</v>
      </c>
      <c r="T15498" t="s">
        <v>2671</v>
      </c>
      <c r="U15498" t="s">
        <v>2672</v>
      </c>
      <c r="V15498" t="s">
        <v>45</v>
      </c>
    </row>
    <row r="15499" spans="1:22">
      <c r="A15499" s="4">
        <v>46137</v>
      </c>
      <c r="B15499" t="s">
        <v>11117</v>
      </c>
      <c r="C15499" t="s">
        <v>2568</v>
      </c>
      <c r="D15499">
        <v>20</v>
      </c>
      <c r="E15499">
        <v>218000</v>
      </c>
      <c r="F15499">
        <f>Table2[[#This Row],[Đơn Giá Chuẩn]]*Table2[[#This Row],[Tổng số lượng bán]]</f>
        <v>4360000</v>
      </c>
      <c r="G15499">
        <v>0</v>
      </c>
      <c r="H15499">
        <f>Table2[[#This Row],[Doanh số bán]]-Table2[[#This Row],[Chiết khấu]]</f>
        <v>4360000</v>
      </c>
      <c r="K15499" t="s">
        <v>36</v>
      </c>
      <c r="L15499">
        <v>1</v>
      </c>
      <c r="M15499" t="s">
        <v>37</v>
      </c>
      <c r="N15499" t="s">
        <v>26</v>
      </c>
      <c r="O15499">
        <v>20</v>
      </c>
      <c r="P15499" t="s">
        <v>512</v>
      </c>
      <c r="Q15499" t="s">
        <v>513</v>
      </c>
      <c r="R15499" t="s">
        <v>41</v>
      </c>
      <c r="S15499" t="s">
        <v>42</v>
      </c>
      <c r="T15499" t="s">
        <v>2654</v>
      </c>
      <c r="U15499" t="s">
        <v>2655</v>
      </c>
      <c r="V15499" t="s">
        <v>45</v>
      </c>
    </row>
    <row r="15500" spans="1:22">
      <c r="A15500" s="4">
        <v>46137</v>
      </c>
      <c r="B15500" t="s">
        <v>11117</v>
      </c>
      <c r="C15500" t="s">
        <v>2568</v>
      </c>
      <c r="D15500">
        <v>17</v>
      </c>
      <c r="E15500">
        <v>210000.00044</v>
      </c>
      <c r="F15500">
        <f>Table2[[#This Row],[Đơn Giá Chuẩn]]*Table2[[#This Row],[Tổng số lượng bán]]</f>
        <v>3570000.0074800001</v>
      </c>
      <c r="G15500">
        <v>0</v>
      </c>
      <c r="H15500">
        <f>Table2[[#This Row],[Doanh số bán]]-Table2[[#This Row],[Chiết khấu]]</f>
        <v>3570000.0074800001</v>
      </c>
      <c r="K15500" t="s">
        <v>36</v>
      </c>
      <c r="L15500">
        <v>1</v>
      </c>
      <c r="M15500" t="s">
        <v>37</v>
      </c>
      <c r="N15500" t="s">
        <v>26</v>
      </c>
      <c r="O15500">
        <v>17</v>
      </c>
      <c r="P15500" t="s">
        <v>150</v>
      </c>
      <c r="Q15500" t="s">
        <v>151</v>
      </c>
      <c r="R15500" t="s">
        <v>41</v>
      </c>
      <c r="S15500" t="s">
        <v>42</v>
      </c>
      <c r="T15500" t="s">
        <v>2654</v>
      </c>
      <c r="U15500" t="s">
        <v>2655</v>
      </c>
      <c r="V15500" t="s">
        <v>45</v>
      </c>
    </row>
    <row r="15501" spans="1:22">
      <c r="A15501" s="4">
        <v>46137</v>
      </c>
      <c r="B15501" t="s">
        <v>11118</v>
      </c>
      <c r="C15501" t="s">
        <v>2568</v>
      </c>
      <c r="D15501">
        <v>1</v>
      </c>
      <c r="E15501">
        <v>365999.96</v>
      </c>
      <c r="F15501">
        <f>Table2[[#This Row],[Đơn Giá Chuẩn]]*Table2[[#This Row],[Tổng số lượng bán]]</f>
        <v>365999.96</v>
      </c>
      <c r="G15501">
        <v>0</v>
      </c>
      <c r="H15501">
        <f>Table2[[#This Row],[Doanh số bán]]-Table2[[#This Row],[Chiết khấu]]</f>
        <v>365999.96</v>
      </c>
      <c r="K15501" t="s">
        <v>50</v>
      </c>
      <c r="L15501">
        <v>1</v>
      </c>
      <c r="M15501" t="s">
        <v>37</v>
      </c>
      <c r="N15501" t="s">
        <v>50</v>
      </c>
      <c r="O15501">
        <v>1</v>
      </c>
      <c r="P15501" t="s">
        <v>411</v>
      </c>
      <c r="Q15501" t="s">
        <v>412</v>
      </c>
      <c r="R15501" t="s">
        <v>41</v>
      </c>
      <c r="S15501" t="s">
        <v>42</v>
      </c>
      <c r="T15501" t="s">
        <v>74</v>
      </c>
      <c r="U15501" t="s">
        <v>75</v>
      </c>
      <c r="V15501" t="s">
        <v>50</v>
      </c>
    </row>
    <row r="15502" spans="1:22">
      <c r="A15502" s="4">
        <v>46135</v>
      </c>
      <c r="B15502" t="s">
        <v>10993</v>
      </c>
      <c r="C15502" t="s">
        <v>1862</v>
      </c>
      <c r="D15502">
        <v>24</v>
      </c>
      <c r="E15502">
        <v>38750.000240000001</v>
      </c>
      <c r="F15502">
        <f>Table2[[#This Row],[Đơn Giá Chuẩn]]*Table2[[#This Row],[Tổng số lượng bán]]</f>
        <v>930000.00576000009</v>
      </c>
      <c r="G15502">
        <v>0</v>
      </c>
      <c r="H15502">
        <f>Table2[[#This Row],[Doanh số bán]]-Table2[[#This Row],[Chiết khấu]]</f>
        <v>930000.00576000009</v>
      </c>
      <c r="I15502">
        <v>0</v>
      </c>
      <c r="J15502">
        <v>0</v>
      </c>
      <c r="K15502" t="s">
        <v>2217</v>
      </c>
      <c r="L15502">
        <v>0.12</v>
      </c>
      <c r="M15502" t="s">
        <v>37</v>
      </c>
      <c r="N15502" t="s">
        <v>26</v>
      </c>
      <c r="O15502">
        <v>2.88</v>
      </c>
      <c r="P15502" t="s">
        <v>656</v>
      </c>
      <c r="Q15502" t="s">
        <v>657</v>
      </c>
      <c r="R15502" t="s">
        <v>107</v>
      </c>
      <c r="S15502" t="s">
        <v>108</v>
      </c>
      <c r="T15502" t="s">
        <v>2393</v>
      </c>
      <c r="U15502" t="s">
        <v>2394</v>
      </c>
      <c r="V15502" t="s">
        <v>2271</v>
      </c>
    </row>
    <row r="15503" spans="1:22">
      <c r="A15503" s="4">
        <v>46135</v>
      </c>
      <c r="B15503" t="s">
        <v>10993</v>
      </c>
      <c r="C15503" t="s">
        <v>1862</v>
      </c>
      <c r="D15503">
        <v>24</v>
      </c>
      <c r="E15503">
        <v>38750.000240000001</v>
      </c>
      <c r="F15503">
        <f>Table2[[#This Row],[Đơn Giá Chuẩn]]*Table2[[#This Row],[Tổng số lượng bán]]</f>
        <v>930000.00576000009</v>
      </c>
      <c r="G15503">
        <v>0</v>
      </c>
      <c r="H15503">
        <f>Table2[[#This Row],[Doanh số bán]]-Table2[[#This Row],[Chiết khấu]]</f>
        <v>930000.00576000009</v>
      </c>
      <c r="I15503">
        <v>0</v>
      </c>
      <c r="J15503">
        <v>0</v>
      </c>
      <c r="K15503" t="s">
        <v>2217</v>
      </c>
      <c r="L15503">
        <v>0.12</v>
      </c>
      <c r="M15503" t="s">
        <v>37</v>
      </c>
      <c r="N15503" t="s">
        <v>26</v>
      </c>
      <c r="O15503">
        <v>2.88</v>
      </c>
      <c r="P15503" t="s">
        <v>588</v>
      </c>
      <c r="Q15503" t="s">
        <v>589</v>
      </c>
      <c r="R15503" t="s">
        <v>107</v>
      </c>
      <c r="S15503" t="s">
        <v>108</v>
      </c>
      <c r="T15503" t="s">
        <v>2393</v>
      </c>
      <c r="U15503" t="s">
        <v>2394</v>
      </c>
      <c r="V15503" t="s">
        <v>2271</v>
      </c>
    </row>
    <row r="15504" spans="1:22">
      <c r="A15504" s="4">
        <v>46135</v>
      </c>
      <c r="B15504" t="s">
        <v>10993</v>
      </c>
      <c r="C15504" t="s">
        <v>1862</v>
      </c>
      <c r="D15504">
        <v>24</v>
      </c>
      <c r="E15504">
        <v>38750.000240000001</v>
      </c>
      <c r="F15504">
        <f>Table2[[#This Row],[Đơn Giá Chuẩn]]*Table2[[#This Row],[Tổng số lượng bán]]</f>
        <v>930000.00576000009</v>
      </c>
      <c r="G15504">
        <v>0</v>
      </c>
      <c r="H15504">
        <f>Table2[[#This Row],[Doanh số bán]]-Table2[[#This Row],[Chiết khấu]]</f>
        <v>930000.00576000009</v>
      </c>
      <c r="I15504">
        <v>0</v>
      </c>
      <c r="J15504">
        <v>0</v>
      </c>
      <c r="K15504" t="s">
        <v>2217</v>
      </c>
      <c r="L15504">
        <v>0.12</v>
      </c>
      <c r="M15504" t="s">
        <v>37</v>
      </c>
      <c r="N15504" t="s">
        <v>26</v>
      </c>
      <c r="O15504">
        <v>2.88</v>
      </c>
      <c r="P15504" t="s">
        <v>586</v>
      </c>
      <c r="Q15504" t="s">
        <v>587</v>
      </c>
      <c r="R15504" t="s">
        <v>107</v>
      </c>
      <c r="S15504" t="s">
        <v>108</v>
      </c>
      <c r="T15504" t="s">
        <v>2393</v>
      </c>
      <c r="U15504" t="s">
        <v>2394</v>
      </c>
      <c r="V15504" t="s">
        <v>2271</v>
      </c>
    </row>
    <row r="15505" spans="1:22">
      <c r="A15505" s="4">
        <v>46135</v>
      </c>
      <c r="B15505" t="s">
        <v>10993</v>
      </c>
      <c r="C15505" t="s">
        <v>1862</v>
      </c>
      <c r="D15505">
        <v>24</v>
      </c>
      <c r="E15505">
        <v>35750</v>
      </c>
      <c r="F15505">
        <f>Table2[[#This Row],[Đơn Giá Chuẩn]]*Table2[[#This Row],[Tổng số lượng bán]]</f>
        <v>858000</v>
      </c>
      <c r="G15505">
        <v>0</v>
      </c>
      <c r="H15505">
        <f>Table2[[#This Row],[Doanh số bán]]-Table2[[#This Row],[Chiết khấu]]</f>
        <v>858000</v>
      </c>
      <c r="I15505">
        <v>0</v>
      </c>
      <c r="J15505">
        <v>0</v>
      </c>
      <c r="K15505" t="s">
        <v>2217</v>
      </c>
      <c r="L15505">
        <v>0.12</v>
      </c>
      <c r="M15505" t="s">
        <v>37</v>
      </c>
      <c r="N15505" t="s">
        <v>26</v>
      </c>
      <c r="O15505">
        <v>2.88</v>
      </c>
      <c r="P15505" t="s">
        <v>520</v>
      </c>
      <c r="Q15505" t="s">
        <v>521</v>
      </c>
      <c r="R15505" t="s">
        <v>107</v>
      </c>
      <c r="S15505" t="s">
        <v>108</v>
      </c>
      <c r="T15505" t="s">
        <v>2393</v>
      </c>
      <c r="U15505" t="s">
        <v>2394</v>
      </c>
      <c r="V15505" t="s">
        <v>2271</v>
      </c>
    </row>
    <row r="15506" spans="1:22">
      <c r="A15506" s="4">
        <v>46135</v>
      </c>
      <c r="B15506" t="s">
        <v>10993</v>
      </c>
      <c r="C15506" t="s">
        <v>1862</v>
      </c>
      <c r="D15506">
        <v>40</v>
      </c>
      <c r="E15506">
        <v>35000.480000000003</v>
      </c>
      <c r="F15506">
        <f>Table2[[#This Row],[Đơn Giá Chuẩn]]*Table2[[#This Row],[Tổng số lượng bán]]</f>
        <v>1400019.2000000002</v>
      </c>
      <c r="G15506">
        <v>0</v>
      </c>
      <c r="H15506">
        <f>Table2[[#This Row],[Doanh số bán]]-Table2[[#This Row],[Chiết khấu]]</f>
        <v>1400019.2000000002</v>
      </c>
      <c r="I15506">
        <v>0</v>
      </c>
      <c r="J15506">
        <v>0</v>
      </c>
      <c r="K15506" t="s">
        <v>2217</v>
      </c>
      <c r="L15506">
        <v>0.04</v>
      </c>
      <c r="M15506" t="s">
        <v>37</v>
      </c>
      <c r="N15506" t="s">
        <v>26</v>
      </c>
      <c r="O15506">
        <v>1.6</v>
      </c>
      <c r="P15506" t="s">
        <v>3002</v>
      </c>
      <c r="Q15506" t="s">
        <v>3003</v>
      </c>
      <c r="R15506" t="s">
        <v>107</v>
      </c>
      <c r="S15506" t="s">
        <v>108</v>
      </c>
      <c r="T15506" t="s">
        <v>2393</v>
      </c>
      <c r="U15506" t="s">
        <v>2394</v>
      </c>
      <c r="V15506" t="s">
        <v>2271</v>
      </c>
    </row>
    <row r="15507" spans="1:22">
      <c r="A15507" s="4">
        <v>46137</v>
      </c>
      <c r="B15507" t="s">
        <v>11119</v>
      </c>
      <c r="C15507" t="s">
        <v>2568</v>
      </c>
      <c r="D15507">
        <v>5</v>
      </c>
      <c r="E15507">
        <v>247700.00000000003</v>
      </c>
      <c r="F15507">
        <f>Table2[[#This Row],[Đơn Giá Chuẩn]]*Table2[[#This Row],[Tổng số lượng bán]]</f>
        <v>1238500.0000000002</v>
      </c>
      <c r="G15507">
        <v>0</v>
      </c>
      <c r="H15507">
        <f>Table2[[#This Row],[Doanh số bán]]-Table2[[#This Row],[Chiết khấu]]</f>
        <v>1238500.0000000002</v>
      </c>
      <c r="K15507" t="s">
        <v>50</v>
      </c>
      <c r="L15507">
        <v>1</v>
      </c>
      <c r="M15507" t="s">
        <v>37</v>
      </c>
      <c r="N15507" t="s">
        <v>50</v>
      </c>
      <c r="O15507">
        <v>5</v>
      </c>
      <c r="P15507" t="s">
        <v>512</v>
      </c>
      <c r="Q15507" t="s">
        <v>513</v>
      </c>
      <c r="R15507" t="s">
        <v>41</v>
      </c>
      <c r="S15507" t="s">
        <v>42</v>
      </c>
      <c r="T15507" t="s">
        <v>74</v>
      </c>
      <c r="U15507" t="s">
        <v>75</v>
      </c>
      <c r="V15507" t="s">
        <v>50</v>
      </c>
    </row>
    <row r="15508" spans="1:22">
      <c r="A15508" s="4">
        <v>46137</v>
      </c>
      <c r="B15508" t="s">
        <v>11120</v>
      </c>
      <c r="C15508" t="s">
        <v>2568</v>
      </c>
      <c r="D15508">
        <v>1</v>
      </c>
      <c r="E15508">
        <v>365999.96</v>
      </c>
      <c r="F15508">
        <f>Table2[[#This Row],[Đơn Giá Chuẩn]]*Table2[[#This Row],[Tổng số lượng bán]]</f>
        <v>365999.96</v>
      </c>
      <c r="G15508">
        <v>0</v>
      </c>
      <c r="H15508">
        <f>Table2[[#This Row],[Doanh số bán]]-Table2[[#This Row],[Chiết khấu]]</f>
        <v>365999.96</v>
      </c>
      <c r="K15508" t="s">
        <v>50</v>
      </c>
      <c r="L15508">
        <v>1</v>
      </c>
      <c r="M15508" t="s">
        <v>37</v>
      </c>
      <c r="N15508" t="s">
        <v>50</v>
      </c>
      <c r="O15508">
        <v>1</v>
      </c>
      <c r="P15508" t="s">
        <v>411</v>
      </c>
      <c r="Q15508" t="s">
        <v>412</v>
      </c>
      <c r="R15508" t="s">
        <v>41</v>
      </c>
      <c r="S15508" t="s">
        <v>42</v>
      </c>
      <c r="T15508" t="s">
        <v>74</v>
      </c>
      <c r="U15508" t="s">
        <v>75</v>
      </c>
      <c r="V15508" t="s">
        <v>50</v>
      </c>
    </row>
    <row r="15509" spans="1:22">
      <c r="A15509" s="4">
        <v>46135</v>
      </c>
      <c r="B15509" t="s">
        <v>9524</v>
      </c>
      <c r="C15509" t="s">
        <v>1862</v>
      </c>
      <c r="D15509">
        <v>700</v>
      </c>
      <c r="E15509">
        <v>50999.999600000003</v>
      </c>
      <c r="F15509">
        <f>Table2[[#This Row],[Đơn Giá Chuẩn]]*Table2[[#This Row],[Tổng số lượng bán]]</f>
        <v>35699999.719999999</v>
      </c>
      <c r="G15509">
        <v>0</v>
      </c>
      <c r="H15509">
        <f>Table2[[#This Row],[Doanh số bán]]-Table2[[#This Row],[Chiết khấu]]</f>
        <v>35699999.719999999</v>
      </c>
      <c r="I15509">
        <v>0</v>
      </c>
      <c r="J15509">
        <v>0</v>
      </c>
      <c r="K15509" t="s">
        <v>2217</v>
      </c>
      <c r="L15509">
        <v>0.12</v>
      </c>
      <c r="M15509" t="s">
        <v>37</v>
      </c>
      <c r="N15509" t="s">
        <v>26</v>
      </c>
      <c r="O15509">
        <v>84</v>
      </c>
      <c r="P15509" t="s">
        <v>586</v>
      </c>
      <c r="Q15509" t="s">
        <v>587</v>
      </c>
      <c r="R15509" t="s">
        <v>107</v>
      </c>
      <c r="S15509" t="s">
        <v>108</v>
      </c>
      <c r="T15509" t="s">
        <v>2476</v>
      </c>
      <c r="U15509" t="s">
        <v>2477</v>
      </c>
      <c r="V15509" t="s">
        <v>2314</v>
      </c>
    </row>
    <row r="15510" spans="1:22">
      <c r="A15510" s="4">
        <v>46135</v>
      </c>
      <c r="B15510" t="s">
        <v>9524</v>
      </c>
      <c r="C15510" t="s">
        <v>1862</v>
      </c>
      <c r="D15510">
        <v>700</v>
      </c>
      <c r="E15510">
        <v>50999.999600000003</v>
      </c>
      <c r="F15510">
        <f>Table2[[#This Row],[Đơn Giá Chuẩn]]*Table2[[#This Row],[Tổng số lượng bán]]</f>
        <v>35699999.719999999</v>
      </c>
      <c r="G15510">
        <v>0</v>
      </c>
      <c r="H15510">
        <f>Table2[[#This Row],[Doanh số bán]]-Table2[[#This Row],[Chiết khấu]]</f>
        <v>35699999.719999999</v>
      </c>
      <c r="I15510">
        <v>0</v>
      </c>
      <c r="J15510">
        <v>0</v>
      </c>
      <c r="K15510" t="s">
        <v>2217</v>
      </c>
      <c r="L15510">
        <v>0.12</v>
      </c>
      <c r="M15510" t="s">
        <v>37</v>
      </c>
      <c r="N15510" t="s">
        <v>26</v>
      </c>
      <c r="O15510">
        <v>84</v>
      </c>
      <c r="P15510" t="s">
        <v>588</v>
      </c>
      <c r="Q15510" t="s">
        <v>589</v>
      </c>
      <c r="R15510" t="s">
        <v>107</v>
      </c>
      <c r="S15510" t="s">
        <v>108</v>
      </c>
      <c r="T15510" t="s">
        <v>2476</v>
      </c>
      <c r="U15510" t="s">
        <v>2477</v>
      </c>
      <c r="V15510" t="s">
        <v>2314</v>
      </c>
    </row>
    <row r="15511" spans="1:22">
      <c r="A15511" s="4">
        <v>46135</v>
      </c>
      <c r="B15511" t="s">
        <v>11121</v>
      </c>
      <c r="C15511" t="s">
        <v>155</v>
      </c>
      <c r="D15511">
        <v>30</v>
      </c>
      <c r="E15511">
        <v>191999.99900000001</v>
      </c>
      <c r="F15511">
        <f>Table2[[#This Row],[Đơn Giá Chuẩn]]*Table2[[#This Row],[Tổng số lượng bán]]</f>
        <v>5759999.9700000007</v>
      </c>
      <c r="G15511">
        <v>0</v>
      </c>
      <c r="H15511">
        <f>Table2[[#This Row],[Doanh số bán]]-Table2[[#This Row],[Chiết khấu]]</f>
        <v>5759999.9700000007</v>
      </c>
      <c r="I15511">
        <v>0</v>
      </c>
      <c r="J15511">
        <v>0</v>
      </c>
      <c r="K15511" t="s">
        <v>36</v>
      </c>
      <c r="L15511">
        <v>1.6</v>
      </c>
      <c r="M15511" t="s">
        <v>37</v>
      </c>
      <c r="N15511" t="s">
        <v>26</v>
      </c>
      <c r="O15511">
        <v>48</v>
      </c>
      <c r="P15511" t="s">
        <v>839</v>
      </c>
      <c r="Q15511" t="s">
        <v>840</v>
      </c>
      <c r="R15511" t="s">
        <v>107</v>
      </c>
      <c r="S15511" t="s">
        <v>108</v>
      </c>
      <c r="T15511" t="s">
        <v>3629</v>
      </c>
      <c r="U15511" t="s">
        <v>3630</v>
      </c>
      <c r="V15511" t="s">
        <v>45</v>
      </c>
    </row>
    <row r="15512" spans="1:22">
      <c r="A15512" s="4">
        <v>46135</v>
      </c>
      <c r="B15512" t="s">
        <v>11122</v>
      </c>
      <c r="C15512" t="s">
        <v>155</v>
      </c>
      <c r="D15512">
        <v>1</v>
      </c>
      <c r="E15512">
        <v>363900.00044000003</v>
      </c>
      <c r="F15512">
        <f>Table2[[#This Row],[Đơn Giá Chuẩn]]*Table2[[#This Row],[Tổng số lượng bán]]</f>
        <v>363900.00044000003</v>
      </c>
      <c r="G15512">
        <v>0</v>
      </c>
      <c r="H15512">
        <f>Table2[[#This Row],[Doanh số bán]]-Table2[[#This Row],[Chiết khấu]]</f>
        <v>363900.00044000003</v>
      </c>
      <c r="I15512">
        <v>0</v>
      </c>
      <c r="J15512">
        <v>0</v>
      </c>
      <c r="K15512" t="s">
        <v>50</v>
      </c>
      <c r="L15512">
        <v>1.6</v>
      </c>
      <c r="M15512" t="s">
        <v>37</v>
      </c>
      <c r="N15512" t="s">
        <v>50</v>
      </c>
      <c r="O15512">
        <v>1.6</v>
      </c>
      <c r="P15512" t="s">
        <v>839</v>
      </c>
      <c r="Q15512" t="s">
        <v>840</v>
      </c>
      <c r="R15512" t="s">
        <v>107</v>
      </c>
      <c r="S15512" t="s">
        <v>108</v>
      </c>
      <c r="T15512" t="s">
        <v>2176</v>
      </c>
      <c r="U15512" t="s">
        <v>2177</v>
      </c>
      <c r="V15512" t="s">
        <v>50</v>
      </c>
    </row>
    <row r="15513" spans="1:22">
      <c r="A15513" s="4">
        <v>46135</v>
      </c>
      <c r="B15513" t="s">
        <v>11122</v>
      </c>
      <c r="C15513" t="s">
        <v>1862</v>
      </c>
      <c r="D15513">
        <v>1</v>
      </c>
      <c r="E15513">
        <v>55899.999560000004</v>
      </c>
      <c r="F15513">
        <f>Table2[[#This Row],[Đơn Giá Chuẩn]]*Table2[[#This Row],[Tổng số lượng bán]]</f>
        <v>55899.999560000004</v>
      </c>
      <c r="G15513">
        <v>0</v>
      </c>
      <c r="H15513">
        <f>Table2[[#This Row],[Doanh số bán]]-Table2[[#This Row],[Chiết khấu]]</f>
        <v>55899.999560000004</v>
      </c>
      <c r="I15513">
        <v>0</v>
      </c>
      <c r="J15513">
        <v>0</v>
      </c>
      <c r="K15513" t="s">
        <v>50</v>
      </c>
      <c r="L15513">
        <v>0.12</v>
      </c>
      <c r="M15513" t="s">
        <v>37</v>
      </c>
      <c r="N15513" t="s">
        <v>50</v>
      </c>
      <c r="O15513">
        <v>0.12</v>
      </c>
      <c r="P15513" t="s">
        <v>656</v>
      </c>
      <c r="Q15513" t="s">
        <v>657</v>
      </c>
      <c r="R15513" t="s">
        <v>107</v>
      </c>
      <c r="S15513" t="s">
        <v>108</v>
      </c>
      <c r="T15513" t="s">
        <v>2176</v>
      </c>
      <c r="U15513" t="s">
        <v>2177</v>
      </c>
      <c r="V15513" t="s">
        <v>50</v>
      </c>
    </row>
    <row r="15514" spans="1:22">
      <c r="A15514" s="4">
        <v>46135</v>
      </c>
      <c r="B15514" t="s">
        <v>11123</v>
      </c>
      <c r="C15514" t="s">
        <v>155</v>
      </c>
      <c r="D15514">
        <v>1</v>
      </c>
      <c r="E15514">
        <v>142607.36000000002</v>
      </c>
      <c r="F15514">
        <f>Table2[[#This Row],[Đơn Giá Chuẩn]]*Table2[[#This Row],[Tổng số lượng bán]]</f>
        <v>142607.36000000002</v>
      </c>
      <c r="G15514">
        <v>0</v>
      </c>
      <c r="H15514">
        <f>Table2[[#This Row],[Doanh số bán]]-Table2[[#This Row],[Chiết khấu]]</f>
        <v>142607.36000000002</v>
      </c>
      <c r="I15514">
        <v>0</v>
      </c>
      <c r="J15514">
        <v>0</v>
      </c>
      <c r="K15514" t="s">
        <v>50</v>
      </c>
      <c r="L15514">
        <v>0.2</v>
      </c>
      <c r="M15514" t="s">
        <v>37</v>
      </c>
      <c r="N15514" t="s">
        <v>50</v>
      </c>
      <c r="O15514">
        <v>0.2</v>
      </c>
      <c r="P15514" t="s">
        <v>156</v>
      </c>
      <c r="Q15514" t="s">
        <v>157</v>
      </c>
      <c r="R15514" t="s">
        <v>107</v>
      </c>
      <c r="S15514" t="s">
        <v>108</v>
      </c>
      <c r="T15514" t="s">
        <v>74</v>
      </c>
      <c r="U15514" t="s">
        <v>75</v>
      </c>
      <c r="V15514" t="s">
        <v>50</v>
      </c>
    </row>
    <row r="15515" spans="1:22">
      <c r="A15515" s="4">
        <v>46135</v>
      </c>
      <c r="B15515" t="s">
        <v>11124</v>
      </c>
      <c r="C15515" t="s">
        <v>1862</v>
      </c>
      <c r="D15515">
        <v>5</v>
      </c>
      <c r="E15515">
        <v>51049.064000000006</v>
      </c>
      <c r="F15515">
        <f>Table2[[#This Row],[Đơn Giá Chuẩn]]*Table2[[#This Row],[Tổng số lượng bán]]</f>
        <v>255245.32000000004</v>
      </c>
      <c r="G15515">
        <v>0</v>
      </c>
      <c r="H15515">
        <f>Table2[[#This Row],[Doanh số bán]]-Table2[[#This Row],[Chiết khấu]]</f>
        <v>255245.32000000004</v>
      </c>
      <c r="I15515">
        <v>0</v>
      </c>
      <c r="J15515">
        <v>0</v>
      </c>
      <c r="K15515" t="s">
        <v>50</v>
      </c>
      <c r="L15515">
        <v>0.12</v>
      </c>
      <c r="M15515" t="s">
        <v>37</v>
      </c>
      <c r="N15515" t="s">
        <v>50</v>
      </c>
      <c r="O15515">
        <v>0.6</v>
      </c>
      <c r="P15515" t="s">
        <v>656</v>
      </c>
      <c r="Q15515" t="s">
        <v>657</v>
      </c>
      <c r="R15515" t="s">
        <v>107</v>
      </c>
      <c r="S15515" t="s">
        <v>108</v>
      </c>
      <c r="T15515" t="s">
        <v>74</v>
      </c>
      <c r="U15515" t="s">
        <v>75</v>
      </c>
      <c r="V15515" t="s">
        <v>50</v>
      </c>
    </row>
    <row r="15516" spans="1:22">
      <c r="A15516" s="4">
        <v>46137</v>
      </c>
      <c r="B15516" t="s">
        <v>11125</v>
      </c>
      <c r="C15516" t="s">
        <v>2568</v>
      </c>
      <c r="D15516">
        <v>5</v>
      </c>
      <c r="E15516">
        <v>309579.89600000001</v>
      </c>
      <c r="F15516">
        <f>Table2[[#This Row],[Đơn Giá Chuẩn]]*Table2[[#This Row],[Tổng số lượng bán]]</f>
        <v>1547899.48</v>
      </c>
      <c r="G15516">
        <v>0</v>
      </c>
      <c r="H15516">
        <f>Table2[[#This Row],[Doanh số bán]]-Table2[[#This Row],[Chiết khấu]]</f>
        <v>1547899.48</v>
      </c>
      <c r="K15516" t="s">
        <v>50</v>
      </c>
      <c r="L15516">
        <v>1</v>
      </c>
      <c r="M15516" t="s">
        <v>37</v>
      </c>
      <c r="N15516" t="s">
        <v>50</v>
      </c>
      <c r="O15516">
        <v>5</v>
      </c>
      <c r="P15516" t="s">
        <v>2504</v>
      </c>
      <c r="Q15516" t="s">
        <v>2505</v>
      </c>
      <c r="R15516" t="s">
        <v>41</v>
      </c>
      <c r="S15516" t="s">
        <v>42</v>
      </c>
      <c r="T15516" t="s">
        <v>74</v>
      </c>
      <c r="U15516" t="s">
        <v>75</v>
      </c>
      <c r="V15516" t="s">
        <v>50</v>
      </c>
    </row>
    <row r="15517" spans="1:22">
      <c r="A15517" s="4">
        <v>46137</v>
      </c>
      <c r="B15517" t="s">
        <v>11126</v>
      </c>
      <c r="C15517" t="s">
        <v>2568</v>
      </c>
      <c r="D15517">
        <v>1</v>
      </c>
      <c r="E15517">
        <v>238599.92</v>
      </c>
      <c r="F15517">
        <f>Table2[[#This Row],[Đơn Giá Chuẩn]]*Table2[[#This Row],[Tổng số lượng bán]]</f>
        <v>238599.92</v>
      </c>
      <c r="G15517">
        <v>0</v>
      </c>
      <c r="H15517">
        <f>Table2[[#This Row],[Doanh số bán]]-Table2[[#This Row],[Chiết khấu]]</f>
        <v>238599.92</v>
      </c>
      <c r="K15517" t="s">
        <v>50</v>
      </c>
      <c r="L15517">
        <v>1</v>
      </c>
      <c r="M15517" t="s">
        <v>37</v>
      </c>
      <c r="N15517" t="s">
        <v>50</v>
      </c>
      <c r="O15517">
        <v>1</v>
      </c>
      <c r="P15517" t="s">
        <v>2511</v>
      </c>
      <c r="Q15517" t="s">
        <v>2512</v>
      </c>
      <c r="R15517" t="s">
        <v>41</v>
      </c>
      <c r="S15517" t="s">
        <v>42</v>
      </c>
      <c r="T15517" t="s">
        <v>74</v>
      </c>
      <c r="U15517" t="s">
        <v>75</v>
      </c>
      <c r="V15517" t="s">
        <v>50</v>
      </c>
    </row>
    <row r="15518" spans="1:22">
      <c r="A15518" s="4">
        <v>46137</v>
      </c>
      <c r="B15518" t="s">
        <v>11127</v>
      </c>
      <c r="C15518" t="s">
        <v>2568</v>
      </c>
      <c r="D15518">
        <v>1</v>
      </c>
      <c r="E15518">
        <v>238599.92</v>
      </c>
      <c r="F15518">
        <f>Table2[[#This Row],[Đơn Giá Chuẩn]]*Table2[[#This Row],[Tổng số lượng bán]]</f>
        <v>238599.92</v>
      </c>
      <c r="G15518">
        <v>0</v>
      </c>
      <c r="H15518">
        <f>Table2[[#This Row],[Doanh số bán]]-Table2[[#This Row],[Chiết khấu]]</f>
        <v>238599.92</v>
      </c>
      <c r="K15518" t="s">
        <v>50</v>
      </c>
      <c r="L15518">
        <v>1</v>
      </c>
      <c r="M15518" t="s">
        <v>37</v>
      </c>
      <c r="N15518" t="s">
        <v>50</v>
      </c>
      <c r="O15518">
        <v>1</v>
      </c>
      <c r="P15518" t="s">
        <v>2511</v>
      </c>
      <c r="Q15518" t="s">
        <v>2512</v>
      </c>
      <c r="R15518" t="s">
        <v>41</v>
      </c>
      <c r="S15518" t="s">
        <v>42</v>
      </c>
      <c r="T15518" t="s">
        <v>74</v>
      </c>
      <c r="U15518" t="s">
        <v>75</v>
      </c>
      <c r="V15518" t="s">
        <v>50</v>
      </c>
    </row>
    <row r="15519" spans="1:22">
      <c r="A15519" s="4">
        <v>46135</v>
      </c>
      <c r="B15519" t="s">
        <v>11128</v>
      </c>
      <c r="C15519" t="s">
        <v>155</v>
      </c>
      <c r="D15519">
        <v>1</v>
      </c>
      <c r="E15519">
        <v>142607.36000000002</v>
      </c>
      <c r="F15519">
        <f>Table2[[#This Row],[Đơn Giá Chuẩn]]*Table2[[#This Row],[Tổng số lượng bán]]</f>
        <v>142607.36000000002</v>
      </c>
      <c r="G15519">
        <v>0</v>
      </c>
      <c r="H15519">
        <f>Table2[[#This Row],[Doanh số bán]]-Table2[[#This Row],[Chiết khấu]]</f>
        <v>142607.36000000002</v>
      </c>
      <c r="I15519">
        <v>0</v>
      </c>
      <c r="J15519">
        <v>0</v>
      </c>
      <c r="K15519" t="s">
        <v>50</v>
      </c>
      <c r="L15519">
        <v>0.2</v>
      </c>
      <c r="M15519" t="s">
        <v>37</v>
      </c>
      <c r="N15519" t="s">
        <v>50</v>
      </c>
      <c r="O15519">
        <v>0.2</v>
      </c>
      <c r="P15519" t="s">
        <v>156</v>
      </c>
      <c r="Q15519" t="s">
        <v>157</v>
      </c>
      <c r="R15519" t="s">
        <v>107</v>
      </c>
      <c r="S15519" t="s">
        <v>108</v>
      </c>
      <c r="T15519" t="s">
        <v>74</v>
      </c>
      <c r="U15519" t="s">
        <v>75</v>
      </c>
      <c r="V15519" t="s">
        <v>50</v>
      </c>
    </row>
    <row r="15520" spans="1:22">
      <c r="A15520" s="4">
        <v>46135</v>
      </c>
      <c r="B15520" t="s">
        <v>11129</v>
      </c>
      <c r="C15520" t="s">
        <v>155</v>
      </c>
      <c r="D15520">
        <v>1</v>
      </c>
      <c r="E15520">
        <v>142607.36000000002</v>
      </c>
      <c r="F15520">
        <f>Table2[[#This Row],[Đơn Giá Chuẩn]]*Table2[[#This Row],[Tổng số lượng bán]]</f>
        <v>142607.36000000002</v>
      </c>
      <c r="G15520">
        <v>0</v>
      </c>
      <c r="H15520">
        <f>Table2[[#This Row],[Doanh số bán]]-Table2[[#This Row],[Chiết khấu]]</f>
        <v>142607.36000000002</v>
      </c>
      <c r="I15520">
        <v>0</v>
      </c>
      <c r="J15520">
        <v>0</v>
      </c>
      <c r="K15520" t="s">
        <v>50</v>
      </c>
      <c r="L15520">
        <v>0.2</v>
      </c>
      <c r="M15520" t="s">
        <v>37</v>
      </c>
      <c r="N15520" t="s">
        <v>50</v>
      </c>
      <c r="O15520">
        <v>0.2</v>
      </c>
      <c r="P15520" t="s">
        <v>156</v>
      </c>
      <c r="Q15520" t="s">
        <v>157</v>
      </c>
      <c r="R15520" t="s">
        <v>107</v>
      </c>
      <c r="S15520" t="s">
        <v>108</v>
      </c>
      <c r="T15520" t="s">
        <v>74</v>
      </c>
      <c r="U15520" t="s">
        <v>75</v>
      </c>
      <c r="V15520" t="s">
        <v>50</v>
      </c>
    </row>
    <row r="15521" spans="1:22">
      <c r="A15521" s="4">
        <v>46135</v>
      </c>
      <c r="B15521" t="s">
        <v>11130</v>
      </c>
      <c r="C15521" t="s">
        <v>155</v>
      </c>
      <c r="D15521">
        <v>1</v>
      </c>
      <c r="E15521">
        <v>142607.36000000002</v>
      </c>
      <c r="F15521">
        <f>Table2[[#This Row],[Đơn Giá Chuẩn]]*Table2[[#This Row],[Tổng số lượng bán]]</f>
        <v>142607.36000000002</v>
      </c>
      <c r="G15521">
        <v>0</v>
      </c>
      <c r="H15521">
        <f>Table2[[#This Row],[Doanh số bán]]-Table2[[#This Row],[Chiết khấu]]</f>
        <v>142607.36000000002</v>
      </c>
      <c r="I15521">
        <v>0</v>
      </c>
      <c r="J15521">
        <v>0</v>
      </c>
      <c r="K15521" t="s">
        <v>50</v>
      </c>
      <c r="L15521">
        <v>0.2</v>
      </c>
      <c r="M15521" t="s">
        <v>37</v>
      </c>
      <c r="N15521" t="s">
        <v>50</v>
      </c>
      <c r="O15521">
        <v>0.2</v>
      </c>
      <c r="P15521" t="s">
        <v>156</v>
      </c>
      <c r="Q15521" t="s">
        <v>157</v>
      </c>
      <c r="R15521" t="s">
        <v>107</v>
      </c>
      <c r="S15521" t="s">
        <v>108</v>
      </c>
      <c r="T15521" t="s">
        <v>74</v>
      </c>
      <c r="U15521" t="s">
        <v>75</v>
      </c>
      <c r="V15521" t="s">
        <v>50</v>
      </c>
    </row>
    <row r="15522" spans="1:22">
      <c r="A15522" s="4">
        <v>46135</v>
      </c>
      <c r="B15522" t="s">
        <v>11131</v>
      </c>
      <c r="C15522" t="s">
        <v>155</v>
      </c>
      <c r="D15522">
        <v>1</v>
      </c>
      <c r="E15522">
        <v>142607.36000000002</v>
      </c>
      <c r="F15522">
        <f>Table2[[#This Row],[Đơn Giá Chuẩn]]*Table2[[#This Row],[Tổng số lượng bán]]</f>
        <v>142607.36000000002</v>
      </c>
      <c r="G15522">
        <v>0</v>
      </c>
      <c r="H15522">
        <f>Table2[[#This Row],[Doanh số bán]]-Table2[[#This Row],[Chiết khấu]]</f>
        <v>142607.36000000002</v>
      </c>
      <c r="I15522">
        <v>0</v>
      </c>
      <c r="J15522">
        <v>0</v>
      </c>
      <c r="K15522" t="s">
        <v>50</v>
      </c>
      <c r="L15522">
        <v>0.2</v>
      </c>
      <c r="M15522" t="s">
        <v>37</v>
      </c>
      <c r="N15522" t="s">
        <v>50</v>
      </c>
      <c r="O15522">
        <v>0.2</v>
      </c>
      <c r="P15522" t="s">
        <v>156</v>
      </c>
      <c r="Q15522" t="s">
        <v>157</v>
      </c>
      <c r="R15522" t="s">
        <v>107</v>
      </c>
      <c r="S15522" t="s">
        <v>108</v>
      </c>
      <c r="T15522" t="s">
        <v>74</v>
      </c>
      <c r="U15522" t="s">
        <v>75</v>
      </c>
      <c r="V15522" t="s">
        <v>50</v>
      </c>
    </row>
    <row r="15523" spans="1:22">
      <c r="A15523" s="4">
        <v>46135</v>
      </c>
      <c r="B15523" t="s">
        <v>11132</v>
      </c>
      <c r="C15523" t="s">
        <v>155</v>
      </c>
      <c r="D15523">
        <v>1</v>
      </c>
      <c r="E15523">
        <v>142607.36000000002</v>
      </c>
      <c r="F15523">
        <f>Table2[[#This Row],[Đơn Giá Chuẩn]]*Table2[[#This Row],[Tổng số lượng bán]]</f>
        <v>142607.36000000002</v>
      </c>
      <c r="G15523">
        <v>0</v>
      </c>
      <c r="H15523">
        <f>Table2[[#This Row],[Doanh số bán]]-Table2[[#This Row],[Chiết khấu]]</f>
        <v>142607.36000000002</v>
      </c>
      <c r="I15523">
        <v>0</v>
      </c>
      <c r="J15523">
        <v>0</v>
      </c>
      <c r="K15523" t="s">
        <v>50</v>
      </c>
      <c r="L15523">
        <v>0.2</v>
      </c>
      <c r="M15523" t="s">
        <v>37</v>
      </c>
      <c r="N15523" t="s">
        <v>50</v>
      </c>
      <c r="O15523">
        <v>0.2</v>
      </c>
      <c r="P15523" t="s">
        <v>156</v>
      </c>
      <c r="Q15523" t="s">
        <v>157</v>
      </c>
      <c r="R15523" t="s">
        <v>107</v>
      </c>
      <c r="S15523" t="s">
        <v>108</v>
      </c>
      <c r="T15523" t="s">
        <v>74</v>
      </c>
      <c r="U15523" t="s">
        <v>75</v>
      </c>
      <c r="V15523" t="s">
        <v>50</v>
      </c>
    </row>
    <row r="15524" spans="1:22">
      <c r="A15524" s="4">
        <v>46137</v>
      </c>
      <c r="B15524" t="s">
        <v>11133</v>
      </c>
      <c r="C15524" t="s">
        <v>2568</v>
      </c>
      <c r="D15524">
        <v>4</v>
      </c>
      <c r="E15524">
        <v>238599.92</v>
      </c>
      <c r="F15524">
        <f>Table2[[#This Row],[Đơn Giá Chuẩn]]*Table2[[#This Row],[Tổng số lượng bán]]</f>
        <v>954399.68</v>
      </c>
      <c r="G15524">
        <v>0</v>
      </c>
      <c r="H15524">
        <f>Table2[[#This Row],[Doanh số bán]]-Table2[[#This Row],[Chiết khấu]]</f>
        <v>954399.68</v>
      </c>
      <c r="K15524" t="s">
        <v>50</v>
      </c>
      <c r="L15524">
        <v>1</v>
      </c>
      <c r="M15524" t="s">
        <v>37</v>
      </c>
      <c r="N15524" t="s">
        <v>50</v>
      </c>
      <c r="O15524">
        <v>4</v>
      </c>
      <c r="P15524" t="s">
        <v>2511</v>
      </c>
      <c r="Q15524" t="s">
        <v>2512</v>
      </c>
      <c r="R15524" t="s">
        <v>41</v>
      </c>
      <c r="S15524" t="s">
        <v>42</v>
      </c>
      <c r="T15524" t="s">
        <v>74</v>
      </c>
      <c r="U15524" t="s">
        <v>75</v>
      </c>
      <c r="V15524" t="s">
        <v>50</v>
      </c>
    </row>
    <row r="15525" spans="1:22">
      <c r="A15525" s="4">
        <v>46137</v>
      </c>
      <c r="B15525" t="s">
        <v>11134</v>
      </c>
      <c r="C15525" t="s">
        <v>2568</v>
      </c>
      <c r="D15525">
        <v>6</v>
      </c>
      <c r="E15525">
        <v>238599.92</v>
      </c>
      <c r="F15525">
        <f>Table2[[#This Row],[Đơn Giá Chuẩn]]*Table2[[#This Row],[Tổng số lượng bán]]</f>
        <v>1431599.52</v>
      </c>
      <c r="G15525">
        <v>0</v>
      </c>
      <c r="H15525">
        <f>Table2[[#This Row],[Doanh số bán]]-Table2[[#This Row],[Chiết khấu]]</f>
        <v>1431599.52</v>
      </c>
      <c r="K15525" t="s">
        <v>50</v>
      </c>
      <c r="L15525">
        <v>1</v>
      </c>
      <c r="M15525" t="s">
        <v>37</v>
      </c>
      <c r="N15525" t="s">
        <v>50</v>
      </c>
      <c r="O15525">
        <v>6</v>
      </c>
      <c r="P15525" t="s">
        <v>2511</v>
      </c>
      <c r="Q15525" t="s">
        <v>2512</v>
      </c>
      <c r="R15525" t="s">
        <v>41</v>
      </c>
      <c r="S15525" t="s">
        <v>42</v>
      </c>
      <c r="T15525" t="s">
        <v>74</v>
      </c>
      <c r="U15525" t="s">
        <v>75</v>
      </c>
      <c r="V15525" t="s">
        <v>50</v>
      </c>
    </row>
    <row r="15526" spans="1:22">
      <c r="A15526" s="4">
        <v>46137</v>
      </c>
      <c r="B15526" t="s">
        <v>11135</v>
      </c>
      <c r="C15526" t="s">
        <v>2568</v>
      </c>
      <c r="D15526">
        <v>1</v>
      </c>
      <c r="E15526">
        <v>275000.24</v>
      </c>
      <c r="F15526">
        <f>Table2[[#This Row],[Đơn Giá Chuẩn]]*Table2[[#This Row],[Tổng số lượng bán]]</f>
        <v>275000.24</v>
      </c>
      <c r="G15526">
        <v>0</v>
      </c>
      <c r="H15526">
        <f>Table2[[#This Row],[Doanh số bán]]-Table2[[#This Row],[Chiết khấu]]</f>
        <v>275000.24</v>
      </c>
      <c r="K15526" t="s">
        <v>50</v>
      </c>
      <c r="L15526">
        <v>1</v>
      </c>
      <c r="M15526" t="s">
        <v>37</v>
      </c>
      <c r="N15526" t="s">
        <v>50</v>
      </c>
      <c r="O15526">
        <v>1</v>
      </c>
      <c r="P15526" t="s">
        <v>84</v>
      </c>
      <c r="Q15526" t="s">
        <v>85</v>
      </c>
      <c r="R15526" t="s">
        <v>41</v>
      </c>
      <c r="S15526" t="s">
        <v>42</v>
      </c>
      <c r="T15526" t="s">
        <v>74</v>
      </c>
      <c r="U15526" t="s">
        <v>75</v>
      </c>
      <c r="V15526" t="s">
        <v>50</v>
      </c>
    </row>
    <row r="15527" spans="1:22">
      <c r="A15527" s="4">
        <v>46135</v>
      </c>
      <c r="B15527" t="s">
        <v>11136</v>
      </c>
      <c r="C15527" t="s">
        <v>155</v>
      </c>
      <c r="D15527">
        <v>1</v>
      </c>
      <c r="E15527">
        <v>142607.36000000002</v>
      </c>
      <c r="F15527">
        <f>Table2[[#This Row],[Đơn Giá Chuẩn]]*Table2[[#This Row],[Tổng số lượng bán]]</f>
        <v>142607.36000000002</v>
      </c>
      <c r="G15527">
        <v>0</v>
      </c>
      <c r="H15527">
        <f>Table2[[#This Row],[Doanh số bán]]-Table2[[#This Row],[Chiết khấu]]</f>
        <v>142607.36000000002</v>
      </c>
      <c r="I15527">
        <v>0</v>
      </c>
      <c r="J15527">
        <v>0</v>
      </c>
      <c r="K15527" t="s">
        <v>50</v>
      </c>
      <c r="L15527">
        <v>0.2</v>
      </c>
      <c r="M15527" t="s">
        <v>37</v>
      </c>
      <c r="N15527" t="s">
        <v>50</v>
      </c>
      <c r="O15527">
        <v>0.2</v>
      </c>
      <c r="P15527" t="s">
        <v>156</v>
      </c>
      <c r="Q15527" t="s">
        <v>157</v>
      </c>
      <c r="R15527" t="s">
        <v>107</v>
      </c>
      <c r="S15527" t="s">
        <v>108</v>
      </c>
      <c r="T15527" t="s">
        <v>74</v>
      </c>
      <c r="U15527" t="s">
        <v>75</v>
      </c>
      <c r="V15527" t="s">
        <v>50</v>
      </c>
    </row>
    <row r="15528" spans="1:22">
      <c r="A15528" s="4">
        <v>46135</v>
      </c>
      <c r="B15528" t="s">
        <v>11137</v>
      </c>
      <c r="C15528" t="s">
        <v>155</v>
      </c>
      <c r="D15528">
        <v>2</v>
      </c>
      <c r="E15528">
        <v>330999.86000000004</v>
      </c>
      <c r="F15528">
        <f>Table2[[#This Row],[Đơn Giá Chuẩn]]*Table2[[#This Row],[Tổng số lượng bán]]</f>
        <v>661999.72000000009</v>
      </c>
      <c r="G15528">
        <v>0</v>
      </c>
      <c r="H15528">
        <f>Table2[[#This Row],[Doanh số bán]]-Table2[[#This Row],[Chiết khấu]]</f>
        <v>661999.72000000009</v>
      </c>
      <c r="I15528">
        <v>0</v>
      </c>
      <c r="J15528">
        <v>0</v>
      </c>
      <c r="K15528" t="s">
        <v>50</v>
      </c>
      <c r="L15528">
        <v>1.6</v>
      </c>
      <c r="M15528" t="s">
        <v>37</v>
      </c>
      <c r="N15528" t="s">
        <v>50</v>
      </c>
      <c r="O15528">
        <v>3.2</v>
      </c>
      <c r="P15528" t="s">
        <v>839</v>
      </c>
      <c r="Q15528" t="s">
        <v>840</v>
      </c>
      <c r="R15528" t="s">
        <v>107</v>
      </c>
      <c r="S15528" t="s">
        <v>108</v>
      </c>
      <c r="T15528" t="s">
        <v>74</v>
      </c>
      <c r="U15528" t="s">
        <v>75</v>
      </c>
      <c r="V15528" t="s">
        <v>50</v>
      </c>
    </row>
    <row r="15529" spans="1:22">
      <c r="A15529" s="4">
        <v>46135</v>
      </c>
      <c r="B15529" t="s">
        <v>11138</v>
      </c>
      <c r="C15529" t="s">
        <v>155</v>
      </c>
      <c r="D15529">
        <v>20</v>
      </c>
      <c r="E15529">
        <v>192000.00008000003</v>
      </c>
      <c r="F15529">
        <f>Table2[[#This Row],[Đơn Giá Chuẩn]]*Table2[[#This Row],[Tổng số lượng bán]]</f>
        <v>3840000.0016000005</v>
      </c>
      <c r="G15529">
        <v>0</v>
      </c>
      <c r="H15529">
        <f>Table2[[#This Row],[Doanh số bán]]-Table2[[#This Row],[Chiết khấu]]</f>
        <v>3840000.0016000005</v>
      </c>
      <c r="I15529">
        <v>0</v>
      </c>
      <c r="J15529">
        <v>0</v>
      </c>
      <c r="K15529" t="s">
        <v>36</v>
      </c>
      <c r="L15529">
        <v>1.6</v>
      </c>
      <c r="M15529" t="s">
        <v>37</v>
      </c>
      <c r="N15529" t="s">
        <v>919</v>
      </c>
      <c r="O15529">
        <v>32</v>
      </c>
      <c r="P15529" t="s">
        <v>839</v>
      </c>
      <c r="Q15529" t="s">
        <v>840</v>
      </c>
      <c r="R15529" t="s">
        <v>107</v>
      </c>
      <c r="S15529" t="s">
        <v>108</v>
      </c>
      <c r="T15529" t="s">
        <v>3642</v>
      </c>
      <c r="U15529" t="s">
        <v>3643</v>
      </c>
      <c r="V15529" t="s">
        <v>45</v>
      </c>
    </row>
    <row r="15530" spans="1:22">
      <c r="A15530" s="4">
        <v>46135</v>
      </c>
      <c r="B15530" t="s">
        <v>11139</v>
      </c>
      <c r="C15530" t="s">
        <v>1862</v>
      </c>
      <c r="D15530">
        <v>12</v>
      </c>
      <c r="E15530">
        <v>35750</v>
      </c>
      <c r="F15530">
        <f>Table2[[#This Row],[Đơn Giá Chuẩn]]*Table2[[#This Row],[Tổng số lượng bán]]</f>
        <v>429000</v>
      </c>
      <c r="G15530">
        <v>0</v>
      </c>
      <c r="H15530">
        <f>Table2[[#This Row],[Doanh số bán]]-Table2[[#This Row],[Chiết khấu]]</f>
        <v>429000</v>
      </c>
      <c r="I15530">
        <v>0</v>
      </c>
      <c r="J15530">
        <v>0</v>
      </c>
      <c r="K15530" t="s">
        <v>2217</v>
      </c>
      <c r="L15530">
        <v>0.16</v>
      </c>
      <c r="M15530" t="s">
        <v>37</v>
      </c>
      <c r="N15530" t="s">
        <v>26</v>
      </c>
      <c r="O15530">
        <v>1.92</v>
      </c>
      <c r="P15530" t="s">
        <v>105</v>
      </c>
      <c r="Q15530" t="s">
        <v>106</v>
      </c>
      <c r="R15530" t="s">
        <v>107</v>
      </c>
      <c r="S15530" t="s">
        <v>108</v>
      </c>
      <c r="T15530" t="s">
        <v>2491</v>
      </c>
      <c r="U15530" t="s">
        <v>2492</v>
      </c>
      <c r="V15530" t="s">
        <v>45</v>
      </c>
    </row>
    <row r="15531" spans="1:22">
      <c r="A15531" s="4">
        <v>46137</v>
      </c>
      <c r="B15531" t="s">
        <v>11140</v>
      </c>
      <c r="C15531" t="s">
        <v>2568</v>
      </c>
      <c r="D15531">
        <v>10</v>
      </c>
      <c r="E15531">
        <v>199999.64</v>
      </c>
      <c r="F15531">
        <f>Table2[[#This Row],[Đơn Giá Chuẩn]]*Table2[[#This Row],[Tổng số lượng bán]]</f>
        <v>1999996.4000000001</v>
      </c>
      <c r="G15531">
        <v>0</v>
      </c>
      <c r="H15531">
        <f>Table2[[#This Row],[Doanh số bán]]-Table2[[#This Row],[Chiết khấu]]</f>
        <v>1999996.4000000001</v>
      </c>
      <c r="K15531" t="s">
        <v>2217</v>
      </c>
      <c r="L15531">
        <v>1</v>
      </c>
      <c r="M15531" t="s">
        <v>37</v>
      </c>
      <c r="N15531" t="s">
        <v>26</v>
      </c>
      <c r="O15531">
        <v>10</v>
      </c>
      <c r="P15531" t="s">
        <v>84</v>
      </c>
      <c r="Q15531" t="s">
        <v>85</v>
      </c>
      <c r="R15531" t="s">
        <v>41</v>
      </c>
      <c r="S15531" t="s">
        <v>42</v>
      </c>
      <c r="T15531" t="s">
        <v>2393</v>
      </c>
      <c r="U15531" t="s">
        <v>2394</v>
      </c>
      <c r="V15531" t="s">
        <v>2271</v>
      </c>
    </row>
    <row r="15532" spans="1:22">
      <c r="A15532" s="4">
        <v>46137</v>
      </c>
      <c r="B15532" t="s">
        <v>9562</v>
      </c>
      <c r="C15532" t="s">
        <v>2500</v>
      </c>
      <c r="D15532">
        <v>1</v>
      </c>
      <c r="E15532">
        <v>340000</v>
      </c>
      <c r="F15532">
        <f>Table2[[#This Row],[Đơn Giá Chuẩn]]*Table2[[#This Row],[Tổng số lượng bán]]</f>
        <v>340000</v>
      </c>
      <c r="G15532">
        <v>0</v>
      </c>
      <c r="H15532">
        <f>Table2[[#This Row],[Doanh số bán]]-Table2[[#This Row],[Chiết khấu]]</f>
        <v>340000</v>
      </c>
      <c r="K15532" t="s">
        <v>24</v>
      </c>
      <c r="L15532">
        <v>1</v>
      </c>
      <c r="M15532" t="s">
        <v>918</v>
      </c>
      <c r="N15532" t="s">
        <v>919</v>
      </c>
      <c r="O15532">
        <v>1</v>
      </c>
      <c r="P15532" t="s">
        <v>2504</v>
      </c>
      <c r="Q15532" t="s">
        <v>2505</v>
      </c>
      <c r="R15532" t="s">
        <v>41</v>
      </c>
      <c r="S15532" t="s">
        <v>42</v>
      </c>
      <c r="T15532" t="s">
        <v>922</v>
      </c>
      <c r="U15532" t="s">
        <v>923</v>
      </c>
      <c r="V15532" t="s">
        <v>33</v>
      </c>
    </row>
    <row r="15533" spans="1:22">
      <c r="A15533" s="4">
        <v>46137</v>
      </c>
      <c r="B15533" t="s">
        <v>11141</v>
      </c>
      <c r="C15533" t="s">
        <v>2500</v>
      </c>
      <c r="D15533">
        <v>2</v>
      </c>
      <c r="E15533">
        <v>272000</v>
      </c>
      <c r="F15533">
        <f>Table2[[#This Row],[Đơn Giá Chuẩn]]*Table2[[#This Row],[Tổng số lượng bán]]</f>
        <v>544000</v>
      </c>
      <c r="G15533">
        <v>150000</v>
      </c>
      <c r="H15533">
        <f>Table2[[#This Row],[Doanh số bán]]-Table2[[#This Row],[Chiết khấu]]</f>
        <v>394000</v>
      </c>
      <c r="K15533" t="s">
        <v>24</v>
      </c>
      <c r="L15533">
        <v>1</v>
      </c>
      <c r="M15533" t="s">
        <v>25</v>
      </c>
      <c r="N15533" t="s">
        <v>26</v>
      </c>
      <c r="O15533">
        <v>2</v>
      </c>
      <c r="P15533" t="s">
        <v>512</v>
      </c>
      <c r="Q15533" t="s">
        <v>513</v>
      </c>
      <c r="R15533" t="s">
        <v>41</v>
      </c>
      <c r="S15533" t="s">
        <v>42</v>
      </c>
      <c r="T15533" t="s">
        <v>31</v>
      </c>
      <c r="U15533" t="s">
        <v>32</v>
      </c>
      <c r="V15533" t="s">
        <v>33</v>
      </c>
    </row>
    <row r="15534" spans="1:22">
      <c r="A15534" s="4">
        <v>46138</v>
      </c>
      <c r="B15534" t="s">
        <v>11142</v>
      </c>
      <c r="C15534" t="s">
        <v>2500</v>
      </c>
      <c r="D15534">
        <v>5</v>
      </c>
      <c r="E15534">
        <v>302000</v>
      </c>
      <c r="F15534">
        <f>Table2[[#This Row],[Đơn Giá Chuẩn]]*Table2[[#This Row],[Tổng số lượng bán]]</f>
        <v>1510000</v>
      </c>
      <c r="G15534">
        <v>0</v>
      </c>
      <c r="H15534">
        <f>Table2[[#This Row],[Doanh số bán]]-Table2[[#This Row],[Chiết khấu]]</f>
        <v>1510000</v>
      </c>
      <c r="K15534" t="s">
        <v>24</v>
      </c>
      <c r="L15534">
        <v>1</v>
      </c>
      <c r="M15534" t="s">
        <v>25</v>
      </c>
      <c r="N15534" t="s">
        <v>26</v>
      </c>
      <c r="O15534">
        <v>5</v>
      </c>
      <c r="P15534" t="s">
        <v>84</v>
      </c>
      <c r="Q15534" t="s">
        <v>85</v>
      </c>
      <c r="R15534" t="s">
        <v>41</v>
      </c>
      <c r="S15534" t="s">
        <v>42</v>
      </c>
      <c r="T15534" t="s">
        <v>31</v>
      </c>
      <c r="U15534" t="s">
        <v>32</v>
      </c>
      <c r="V15534" t="s">
        <v>33</v>
      </c>
    </row>
    <row r="15535" spans="1:22">
      <c r="A15535" s="4">
        <v>46138</v>
      </c>
      <c r="B15535" t="s">
        <v>11143</v>
      </c>
      <c r="C15535" t="s">
        <v>2500</v>
      </c>
      <c r="D15535">
        <v>1</v>
      </c>
      <c r="E15535">
        <v>402000</v>
      </c>
      <c r="F15535">
        <f>Table2[[#This Row],[Đơn Giá Chuẩn]]*Table2[[#This Row],[Tổng số lượng bán]]</f>
        <v>402000</v>
      </c>
      <c r="G15535">
        <v>74074</v>
      </c>
      <c r="H15535">
        <f>Table2[[#This Row],[Doanh số bán]]-Table2[[#This Row],[Chiết khấu]]</f>
        <v>327926</v>
      </c>
      <c r="K15535" t="s">
        <v>24</v>
      </c>
      <c r="L15535">
        <v>1</v>
      </c>
      <c r="M15535" t="s">
        <v>25</v>
      </c>
      <c r="N15535" t="s">
        <v>26</v>
      </c>
      <c r="O15535">
        <v>1</v>
      </c>
      <c r="P15535" t="s">
        <v>411</v>
      </c>
      <c r="Q15535" t="s">
        <v>412</v>
      </c>
      <c r="R15535" t="s">
        <v>41</v>
      </c>
      <c r="S15535" t="s">
        <v>42</v>
      </c>
      <c r="T15535" t="s">
        <v>31</v>
      </c>
      <c r="U15535" t="s">
        <v>32</v>
      </c>
      <c r="V15535" t="s">
        <v>33</v>
      </c>
    </row>
    <row r="15536" spans="1:22">
      <c r="A15536" s="4">
        <v>46135</v>
      </c>
      <c r="B15536" t="s">
        <v>11144</v>
      </c>
      <c r="C15536" t="s">
        <v>23</v>
      </c>
      <c r="D15536">
        <v>1</v>
      </c>
      <c r="E15536">
        <v>42000</v>
      </c>
      <c r="F15536">
        <f>Table2[[#This Row],[Đơn Giá Chuẩn]]*Table2[[#This Row],[Tổng số lượng bán]]</f>
        <v>42000</v>
      </c>
      <c r="G15536">
        <v>0</v>
      </c>
      <c r="H15536">
        <f>Table2[[#This Row],[Doanh số bán]]-Table2[[#This Row],[Chiết khấu]]</f>
        <v>42000</v>
      </c>
      <c r="K15536" t="s">
        <v>24</v>
      </c>
      <c r="L15536">
        <v>0</v>
      </c>
      <c r="M15536" t="s">
        <v>319</v>
      </c>
      <c r="N15536" t="s">
        <v>26</v>
      </c>
      <c r="O15536">
        <v>0</v>
      </c>
      <c r="P15536" t="s">
        <v>208</v>
      </c>
      <c r="Q15536" t="s">
        <v>209</v>
      </c>
      <c r="R15536" t="s">
        <v>29</v>
      </c>
      <c r="S15536" t="s">
        <v>30</v>
      </c>
      <c r="T15536" t="s">
        <v>320</v>
      </c>
      <c r="U15536" t="s">
        <v>321</v>
      </c>
      <c r="V15536" t="s">
        <v>33</v>
      </c>
    </row>
    <row r="15537" spans="1:22">
      <c r="A15537" s="4">
        <v>46135</v>
      </c>
      <c r="B15537" t="s">
        <v>11145</v>
      </c>
      <c r="C15537" t="s">
        <v>23</v>
      </c>
      <c r="D15537">
        <v>2</v>
      </c>
      <c r="E15537">
        <v>21000</v>
      </c>
      <c r="F15537">
        <f>Table2[[#This Row],[Đơn Giá Chuẩn]]*Table2[[#This Row],[Tổng số lượng bán]]</f>
        <v>42000</v>
      </c>
      <c r="G15537">
        <v>0</v>
      </c>
      <c r="H15537">
        <f>Table2[[#This Row],[Doanh số bán]]-Table2[[#This Row],[Chiết khấu]]</f>
        <v>42000</v>
      </c>
      <c r="K15537" t="s">
        <v>24</v>
      </c>
      <c r="L15537">
        <v>0</v>
      </c>
      <c r="M15537" t="s">
        <v>319</v>
      </c>
      <c r="N15537" t="s">
        <v>26</v>
      </c>
      <c r="O15537">
        <v>0</v>
      </c>
      <c r="P15537" t="s">
        <v>27</v>
      </c>
      <c r="Q15537" t="s">
        <v>28</v>
      </c>
      <c r="R15537" t="s">
        <v>29</v>
      </c>
      <c r="S15537" t="s">
        <v>30</v>
      </c>
      <c r="T15537" t="s">
        <v>320</v>
      </c>
      <c r="U15537" t="s">
        <v>321</v>
      </c>
      <c r="V15537" t="s">
        <v>33</v>
      </c>
    </row>
    <row r="15538" spans="1:22">
      <c r="A15538" s="4">
        <v>46135</v>
      </c>
      <c r="B15538" t="s">
        <v>11145</v>
      </c>
      <c r="C15538" t="s">
        <v>23</v>
      </c>
      <c r="D15538">
        <v>1</v>
      </c>
      <c r="E15538">
        <v>25999.999999999996</v>
      </c>
      <c r="F15538">
        <f>Table2[[#This Row],[Đơn Giá Chuẩn]]*Table2[[#This Row],[Tổng số lượng bán]]</f>
        <v>25999.999999999996</v>
      </c>
      <c r="G15538">
        <v>0</v>
      </c>
      <c r="H15538">
        <f>Table2[[#This Row],[Doanh số bán]]-Table2[[#This Row],[Chiết khấu]]</f>
        <v>25999.999999999996</v>
      </c>
      <c r="K15538" t="s">
        <v>24</v>
      </c>
      <c r="L15538">
        <v>0</v>
      </c>
      <c r="M15538" t="s">
        <v>319</v>
      </c>
      <c r="N15538" t="s">
        <v>26</v>
      </c>
      <c r="O15538">
        <v>0</v>
      </c>
      <c r="P15538" t="s">
        <v>47</v>
      </c>
      <c r="Q15538" t="s">
        <v>48</v>
      </c>
      <c r="R15538" t="s">
        <v>29</v>
      </c>
      <c r="S15538" t="s">
        <v>30</v>
      </c>
      <c r="T15538" t="s">
        <v>320</v>
      </c>
      <c r="U15538" t="s">
        <v>321</v>
      </c>
      <c r="V15538" t="s">
        <v>33</v>
      </c>
    </row>
    <row r="15539" spans="1:22">
      <c r="A15539" s="4">
        <v>46135</v>
      </c>
      <c r="B15539" t="s">
        <v>11146</v>
      </c>
      <c r="C15539" t="s">
        <v>23</v>
      </c>
      <c r="D15539">
        <v>2</v>
      </c>
      <c r="E15539">
        <v>21000</v>
      </c>
      <c r="F15539">
        <f>Table2[[#This Row],[Đơn Giá Chuẩn]]*Table2[[#This Row],[Tổng số lượng bán]]</f>
        <v>42000</v>
      </c>
      <c r="G15539">
        <v>0</v>
      </c>
      <c r="H15539">
        <f>Table2[[#This Row],[Doanh số bán]]-Table2[[#This Row],[Chiết khấu]]</f>
        <v>42000</v>
      </c>
      <c r="K15539" t="s">
        <v>24</v>
      </c>
      <c r="L15539">
        <v>0</v>
      </c>
      <c r="M15539" t="s">
        <v>319</v>
      </c>
      <c r="N15539" t="s">
        <v>26</v>
      </c>
      <c r="O15539">
        <v>0</v>
      </c>
      <c r="P15539" t="s">
        <v>27</v>
      </c>
      <c r="Q15539" t="s">
        <v>28</v>
      </c>
      <c r="R15539" t="s">
        <v>29</v>
      </c>
      <c r="S15539" t="s">
        <v>30</v>
      </c>
      <c r="T15539" t="s">
        <v>320</v>
      </c>
      <c r="U15539" t="s">
        <v>321</v>
      </c>
      <c r="V15539" t="s">
        <v>33</v>
      </c>
    </row>
    <row r="15540" spans="1:22">
      <c r="A15540" s="4">
        <v>46135</v>
      </c>
      <c r="B15540" t="s">
        <v>11147</v>
      </c>
      <c r="C15540" t="s">
        <v>23</v>
      </c>
      <c r="D15540">
        <v>1</v>
      </c>
      <c r="E15540">
        <v>62000</v>
      </c>
      <c r="F15540">
        <f>Table2[[#This Row],[Đơn Giá Chuẩn]]*Table2[[#This Row],[Tổng số lượng bán]]</f>
        <v>62000</v>
      </c>
      <c r="G15540">
        <v>0</v>
      </c>
      <c r="H15540">
        <f>Table2[[#This Row],[Doanh số bán]]-Table2[[#This Row],[Chiết khấu]]</f>
        <v>62000</v>
      </c>
      <c r="K15540" t="s">
        <v>24</v>
      </c>
      <c r="L15540">
        <v>0</v>
      </c>
      <c r="M15540" t="s">
        <v>319</v>
      </c>
      <c r="N15540" t="s">
        <v>26</v>
      </c>
      <c r="O15540">
        <v>0</v>
      </c>
      <c r="P15540" t="s">
        <v>199</v>
      </c>
      <c r="Q15540" t="s">
        <v>200</v>
      </c>
      <c r="R15540" t="s">
        <v>29</v>
      </c>
      <c r="S15540" t="s">
        <v>30</v>
      </c>
      <c r="T15540" t="s">
        <v>320</v>
      </c>
      <c r="U15540" t="s">
        <v>321</v>
      </c>
      <c r="V15540" t="s">
        <v>33</v>
      </c>
    </row>
    <row r="15541" spans="1:22">
      <c r="A15541" s="4">
        <v>46135</v>
      </c>
      <c r="B15541" t="s">
        <v>11147</v>
      </c>
      <c r="C15541" t="s">
        <v>23</v>
      </c>
      <c r="D15541">
        <v>1</v>
      </c>
      <c r="E15541">
        <v>42000</v>
      </c>
      <c r="F15541">
        <f>Table2[[#This Row],[Đơn Giá Chuẩn]]*Table2[[#This Row],[Tổng số lượng bán]]</f>
        <v>42000</v>
      </c>
      <c r="G15541">
        <v>0</v>
      </c>
      <c r="H15541">
        <f>Table2[[#This Row],[Doanh số bán]]-Table2[[#This Row],[Chiết khấu]]</f>
        <v>42000</v>
      </c>
      <c r="K15541" t="s">
        <v>24</v>
      </c>
      <c r="L15541">
        <v>0</v>
      </c>
      <c r="M15541" t="s">
        <v>319</v>
      </c>
      <c r="N15541" t="s">
        <v>26</v>
      </c>
      <c r="O15541">
        <v>0</v>
      </c>
      <c r="P15541" t="s">
        <v>1020</v>
      </c>
      <c r="Q15541" t="s">
        <v>1021</v>
      </c>
      <c r="R15541" t="s">
        <v>29</v>
      </c>
      <c r="S15541" t="s">
        <v>59</v>
      </c>
      <c r="T15541" t="s">
        <v>320</v>
      </c>
      <c r="U15541" t="s">
        <v>321</v>
      </c>
      <c r="V15541" t="s">
        <v>33</v>
      </c>
    </row>
    <row r="15542" spans="1:22">
      <c r="A15542" s="4">
        <v>46135</v>
      </c>
      <c r="B15542" t="s">
        <v>11148</v>
      </c>
      <c r="C15542" t="s">
        <v>23</v>
      </c>
      <c r="D15542">
        <v>1</v>
      </c>
      <c r="E15542">
        <v>25999.999999999996</v>
      </c>
      <c r="F15542">
        <f>Table2[[#This Row],[Đơn Giá Chuẩn]]*Table2[[#This Row],[Tổng số lượng bán]]</f>
        <v>25999.999999999996</v>
      </c>
      <c r="G15542">
        <v>0</v>
      </c>
      <c r="H15542">
        <f>Table2[[#This Row],[Doanh số bán]]-Table2[[#This Row],[Chiết khấu]]</f>
        <v>25999.999999999996</v>
      </c>
      <c r="K15542" t="s">
        <v>24</v>
      </c>
      <c r="L15542">
        <v>0</v>
      </c>
      <c r="M15542" t="s">
        <v>319</v>
      </c>
      <c r="N15542" t="s">
        <v>26</v>
      </c>
      <c r="O15542">
        <v>0</v>
      </c>
      <c r="P15542" t="s">
        <v>47</v>
      </c>
      <c r="Q15542" t="s">
        <v>48</v>
      </c>
      <c r="R15542" t="s">
        <v>29</v>
      </c>
      <c r="S15542" t="s">
        <v>30</v>
      </c>
      <c r="T15542" t="s">
        <v>320</v>
      </c>
      <c r="U15542" t="s">
        <v>321</v>
      </c>
      <c r="V15542" t="s">
        <v>33</v>
      </c>
    </row>
    <row r="15543" spans="1:22">
      <c r="A15543" s="4">
        <v>46135</v>
      </c>
      <c r="B15543" t="s">
        <v>11148</v>
      </c>
      <c r="C15543" t="s">
        <v>23</v>
      </c>
      <c r="D15543">
        <v>1</v>
      </c>
      <c r="E15543">
        <v>25999.999999999996</v>
      </c>
      <c r="F15543">
        <f>Table2[[#This Row],[Đơn Giá Chuẩn]]*Table2[[#This Row],[Tổng số lượng bán]]</f>
        <v>25999.999999999996</v>
      </c>
      <c r="G15543">
        <v>0</v>
      </c>
      <c r="H15543">
        <f>Table2[[#This Row],[Doanh số bán]]-Table2[[#This Row],[Chiết khấu]]</f>
        <v>25999.999999999996</v>
      </c>
      <c r="K15543" t="s">
        <v>24</v>
      </c>
      <c r="L15543">
        <v>0</v>
      </c>
      <c r="M15543" t="s">
        <v>319</v>
      </c>
      <c r="N15543" t="s">
        <v>26</v>
      </c>
      <c r="O15543">
        <v>0</v>
      </c>
      <c r="P15543" t="s">
        <v>129</v>
      </c>
      <c r="Q15543" t="s">
        <v>130</v>
      </c>
      <c r="R15543" t="s">
        <v>29</v>
      </c>
      <c r="S15543" t="s">
        <v>30</v>
      </c>
      <c r="T15543" t="s">
        <v>320</v>
      </c>
      <c r="U15543" t="s">
        <v>321</v>
      </c>
      <c r="V15543" t="s">
        <v>33</v>
      </c>
    </row>
    <row r="15544" spans="1:22">
      <c r="A15544" s="4">
        <v>46135</v>
      </c>
      <c r="B15544" t="s">
        <v>11148</v>
      </c>
      <c r="C15544" t="s">
        <v>23</v>
      </c>
      <c r="D15544">
        <v>2</v>
      </c>
      <c r="E15544">
        <v>21000</v>
      </c>
      <c r="F15544">
        <f>Table2[[#This Row],[Đơn Giá Chuẩn]]*Table2[[#This Row],[Tổng số lượng bán]]</f>
        <v>42000</v>
      </c>
      <c r="G15544">
        <v>0</v>
      </c>
      <c r="H15544">
        <f>Table2[[#This Row],[Doanh số bán]]-Table2[[#This Row],[Chiết khấu]]</f>
        <v>42000</v>
      </c>
      <c r="K15544" t="s">
        <v>24</v>
      </c>
      <c r="L15544">
        <v>0</v>
      </c>
      <c r="M15544" t="s">
        <v>319</v>
      </c>
      <c r="N15544" t="s">
        <v>26</v>
      </c>
      <c r="O15544">
        <v>0</v>
      </c>
      <c r="P15544" t="s">
        <v>27</v>
      </c>
      <c r="Q15544" t="s">
        <v>28</v>
      </c>
      <c r="R15544" t="s">
        <v>29</v>
      </c>
      <c r="S15544" t="s">
        <v>30</v>
      </c>
      <c r="T15544" t="s">
        <v>320</v>
      </c>
      <c r="U15544" t="s">
        <v>321</v>
      </c>
      <c r="V15544" t="s">
        <v>33</v>
      </c>
    </row>
    <row r="15545" spans="1:22">
      <c r="A15545" s="4">
        <v>46135</v>
      </c>
      <c r="B15545" t="s">
        <v>11149</v>
      </c>
      <c r="C15545" t="s">
        <v>23</v>
      </c>
      <c r="D15545">
        <v>1</v>
      </c>
      <c r="E15545">
        <v>21000</v>
      </c>
      <c r="F15545">
        <f>Table2[[#This Row],[Đơn Giá Chuẩn]]*Table2[[#This Row],[Tổng số lượng bán]]</f>
        <v>21000</v>
      </c>
      <c r="G15545">
        <v>0</v>
      </c>
      <c r="H15545">
        <f>Table2[[#This Row],[Doanh số bán]]-Table2[[#This Row],[Chiết khấu]]</f>
        <v>21000</v>
      </c>
      <c r="K15545" t="s">
        <v>24</v>
      </c>
      <c r="L15545">
        <v>0</v>
      </c>
      <c r="M15545" t="s">
        <v>319</v>
      </c>
      <c r="N15545" t="s">
        <v>26</v>
      </c>
      <c r="O15545">
        <v>0</v>
      </c>
      <c r="P15545" t="s">
        <v>27</v>
      </c>
      <c r="Q15545" t="s">
        <v>28</v>
      </c>
      <c r="R15545" t="s">
        <v>29</v>
      </c>
      <c r="S15545" t="s">
        <v>30</v>
      </c>
      <c r="T15545" t="s">
        <v>320</v>
      </c>
      <c r="U15545" t="s">
        <v>321</v>
      </c>
      <c r="V15545" t="s">
        <v>33</v>
      </c>
    </row>
    <row r="15546" spans="1:22">
      <c r="A15546" s="4">
        <v>46135</v>
      </c>
      <c r="B15546" t="s">
        <v>11150</v>
      </c>
      <c r="C15546" t="s">
        <v>23</v>
      </c>
      <c r="D15546">
        <v>1</v>
      </c>
      <c r="E15546">
        <v>21000</v>
      </c>
      <c r="F15546">
        <f>Table2[[#This Row],[Đơn Giá Chuẩn]]*Table2[[#This Row],[Tổng số lượng bán]]</f>
        <v>21000</v>
      </c>
      <c r="G15546">
        <v>0</v>
      </c>
      <c r="H15546">
        <f>Table2[[#This Row],[Doanh số bán]]-Table2[[#This Row],[Chiết khấu]]</f>
        <v>21000</v>
      </c>
      <c r="K15546" t="s">
        <v>24</v>
      </c>
      <c r="L15546">
        <v>0</v>
      </c>
      <c r="M15546" t="s">
        <v>319</v>
      </c>
      <c r="N15546" t="s">
        <v>26</v>
      </c>
      <c r="O15546">
        <v>0</v>
      </c>
      <c r="P15546" t="s">
        <v>27</v>
      </c>
      <c r="Q15546" t="s">
        <v>28</v>
      </c>
      <c r="R15546" t="s">
        <v>29</v>
      </c>
      <c r="S15546" t="s">
        <v>30</v>
      </c>
      <c r="T15546" t="s">
        <v>320</v>
      </c>
      <c r="U15546" t="s">
        <v>321</v>
      </c>
      <c r="V15546" t="s">
        <v>33</v>
      </c>
    </row>
    <row r="15547" spans="1:22">
      <c r="A15547" s="4">
        <v>46135</v>
      </c>
      <c r="B15547" t="s">
        <v>11150</v>
      </c>
      <c r="C15547" t="s">
        <v>23</v>
      </c>
      <c r="D15547">
        <v>1</v>
      </c>
      <c r="E15547">
        <v>25999.999999999996</v>
      </c>
      <c r="F15547">
        <f>Table2[[#This Row],[Đơn Giá Chuẩn]]*Table2[[#This Row],[Tổng số lượng bán]]</f>
        <v>25999.999999999996</v>
      </c>
      <c r="G15547">
        <v>0</v>
      </c>
      <c r="H15547">
        <f>Table2[[#This Row],[Doanh số bán]]-Table2[[#This Row],[Chiết khấu]]</f>
        <v>25999.999999999996</v>
      </c>
      <c r="K15547" t="s">
        <v>24</v>
      </c>
      <c r="L15547">
        <v>0</v>
      </c>
      <c r="M15547" t="s">
        <v>319</v>
      </c>
      <c r="N15547" t="s">
        <v>26</v>
      </c>
      <c r="O15547">
        <v>0</v>
      </c>
      <c r="P15547" t="s">
        <v>47</v>
      </c>
      <c r="Q15547" t="s">
        <v>48</v>
      </c>
      <c r="R15547" t="s">
        <v>29</v>
      </c>
      <c r="S15547" t="s">
        <v>30</v>
      </c>
      <c r="T15547" t="s">
        <v>320</v>
      </c>
      <c r="U15547" t="s">
        <v>321</v>
      </c>
      <c r="V15547" t="s">
        <v>33</v>
      </c>
    </row>
    <row r="15548" spans="1:22">
      <c r="A15548" s="4">
        <v>46135</v>
      </c>
      <c r="B15548" t="s">
        <v>11151</v>
      </c>
      <c r="C15548" t="s">
        <v>23</v>
      </c>
      <c r="D15548">
        <v>1</v>
      </c>
      <c r="E15548">
        <v>21000</v>
      </c>
      <c r="F15548">
        <f>Table2[[#This Row],[Đơn Giá Chuẩn]]*Table2[[#This Row],[Tổng số lượng bán]]</f>
        <v>21000</v>
      </c>
      <c r="G15548">
        <v>0</v>
      </c>
      <c r="H15548">
        <f>Table2[[#This Row],[Doanh số bán]]-Table2[[#This Row],[Chiết khấu]]</f>
        <v>21000</v>
      </c>
      <c r="K15548" t="s">
        <v>24</v>
      </c>
      <c r="L15548">
        <v>0</v>
      </c>
      <c r="M15548" t="s">
        <v>319</v>
      </c>
      <c r="N15548" t="s">
        <v>26</v>
      </c>
      <c r="O15548">
        <v>0</v>
      </c>
      <c r="P15548" t="s">
        <v>27</v>
      </c>
      <c r="Q15548" t="s">
        <v>28</v>
      </c>
      <c r="R15548" t="s">
        <v>29</v>
      </c>
      <c r="S15548" t="s">
        <v>30</v>
      </c>
      <c r="T15548" t="s">
        <v>320</v>
      </c>
      <c r="U15548" t="s">
        <v>321</v>
      </c>
      <c r="V15548" t="s">
        <v>33</v>
      </c>
    </row>
    <row r="15549" spans="1:22">
      <c r="A15549" s="4">
        <v>46135</v>
      </c>
      <c r="B15549" t="s">
        <v>11151</v>
      </c>
      <c r="C15549" t="s">
        <v>23</v>
      </c>
      <c r="D15549">
        <v>2</v>
      </c>
      <c r="E15549">
        <v>25999.999999999996</v>
      </c>
      <c r="F15549">
        <f>Table2[[#This Row],[Đơn Giá Chuẩn]]*Table2[[#This Row],[Tổng số lượng bán]]</f>
        <v>51999.999999999993</v>
      </c>
      <c r="G15549">
        <v>0</v>
      </c>
      <c r="H15549">
        <f>Table2[[#This Row],[Doanh số bán]]-Table2[[#This Row],[Chiết khấu]]</f>
        <v>51999.999999999993</v>
      </c>
      <c r="K15549" t="s">
        <v>24</v>
      </c>
      <c r="L15549">
        <v>0</v>
      </c>
      <c r="M15549" t="s">
        <v>319</v>
      </c>
      <c r="N15549" t="s">
        <v>26</v>
      </c>
      <c r="O15549">
        <v>0</v>
      </c>
      <c r="P15549" t="s">
        <v>47</v>
      </c>
      <c r="Q15549" t="s">
        <v>48</v>
      </c>
      <c r="R15549" t="s">
        <v>29</v>
      </c>
      <c r="S15549" t="s">
        <v>30</v>
      </c>
      <c r="T15549" t="s">
        <v>320</v>
      </c>
      <c r="U15549" t="s">
        <v>321</v>
      </c>
      <c r="V15549" t="s">
        <v>33</v>
      </c>
    </row>
    <row r="15550" spans="1:22">
      <c r="A15550" s="4">
        <v>46135</v>
      </c>
      <c r="B15550" t="s">
        <v>11152</v>
      </c>
      <c r="C15550" t="s">
        <v>23</v>
      </c>
      <c r="D15550">
        <v>2</v>
      </c>
      <c r="E15550">
        <v>25999.999999999996</v>
      </c>
      <c r="F15550">
        <f>Table2[[#This Row],[Đơn Giá Chuẩn]]*Table2[[#This Row],[Tổng số lượng bán]]</f>
        <v>51999.999999999993</v>
      </c>
      <c r="G15550">
        <v>0</v>
      </c>
      <c r="H15550">
        <f>Table2[[#This Row],[Doanh số bán]]-Table2[[#This Row],[Chiết khấu]]</f>
        <v>51999.999999999993</v>
      </c>
      <c r="K15550" t="s">
        <v>24</v>
      </c>
      <c r="L15550">
        <v>0</v>
      </c>
      <c r="M15550" t="s">
        <v>319</v>
      </c>
      <c r="N15550" t="s">
        <v>26</v>
      </c>
      <c r="O15550">
        <v>0</v>
      </c>
      <c r="P15550" t="s">
        <v>47</v>
      </c>
      <c r="Q15550" t="s">
        <v>48</v>
      </c>
      <c r="R15550" t="s">
        <v>29</v>
      </c>
      <c r="S15550" t="s">
        <v>30</v>
      </c>
      <c r="T15550" t="s">
        <v>320</v>
      </c>
      <c r="U15550" t="s">
        <v>321</v>
      </c>
      <c r="V15550" t="s">
        <v>33</v>
      </c>
    </row>
    <row r="15551" spans="1:22">
      <c r="A15551" s="4">
        <v>46135</v>
      </c>
      <c r="B15551" t="s">
        <v>11152</v>
      </c>
      <c r="C15551" t="s">
        <v>23</v>
      </c>
      <c r="D15551">
        <v>1</v>
      </c>
      <c r="E15551">
        <v>21000</v>
      </c>
      <c r="F15551">
        <f>Table2[[#This Row],[Đơn Giá Chuẩn]]*Table2[[#This Row],[Tổng số lượng bán]]</f>
        <v>21000</v>
      </c>
      <c r="G15551">
        <v>0</v>
      </c>
      <c r="H15551">
        <f>Table2[[#This Row],[Doanh số bán]]-Table2[[#This Row],[Chiết khấu]]</f>
        <v>21000</v>
      </c>
      <c r="K15551" t="s">
        <v>24</v>
      </c>
      <c r="L15551">
        <v>0</v>
      </c>
      <c r="M15551" t="s">
        <v>319</v>
      </c>
      <c r="N15551" t="s">
        <v>26</v>
      </c>
      <c r="O15551">
        <v>0</v>
      </c>
      <c r="P15551" t="s">
        <v>27</v>
      </c>
      <c r="Q15551" t="s">
        <v>28</v>
      </c>
      <c r="R15551" t="s">
        <v>29</v>
      </c>
      <c r="S15551" t="s">
        <v>30</v>
      </c>
      <c r="T15551" t="s">
        <v>320</v>
      </c>
      <c r="U15551" t="s">
        <v>321</v>
      </c>
      <c r="V15551" t="s">
        <v>33</v>
      </c>
    </row>
    <row r="15552" spans="1:22">
      <c r="A15552" s="4">
        <v>46135</v>
      </c>
      <c r="B15552" t="s">
        <v>11153</v>
      </c>
      <c r="C15552" t="s">
        <v>23</v>
      </c>
      <c r="D15552">
        <v>2</v>
      </c>
      <c r="E15552">
        <v>21000</v>
      </c>
      <c r="F15552">
        <f>Table2[[#This Row],[Đơn Giá Chuẩn]]*Table2[[#This Row],[Tổng số lượng bán]]</f>
        <v>42000</v>
      </c>
      <c r="G15552">
        <v>0</v>
      </c>
      <c r="H15552">
        <f>Table2[[#This Row],[Doanh số bán]]-Table2[[#This Row],[Chiết khấu]]</f>
        <v>42000</v>
      </c>
      <c r="K15552" t="s">
        <v>24</v>
      </c>
      <c r="L15552">
        <v>0</v>
      </c>
      <c r="M15552" t="s">
        <v>319</v>
      </c>
      <c r="N15552" t="s">
        <v>26</v>
      </c>
      <c r="O15552">
        <v>0</v>
      </c>
      <c r="P15552" t="s">
        <v>27</v>
      </c>
      <c r="Q15552" t="s">
        <v>28</v>
      </c>
      <c r="R15552" t="s">
        <v>29</v>
      </c>
      <c r="S15552" t="s">
        <v>30</v>
      </c>
      <c r="T15552" t="s">
        <v>320</v>
      </c>
      <c r="U15552" t="s">
        <v>321</v>
      </c>
      <c r="V15552" t="s">
        <v>33</v>
      </c>
    </row>
    <row r="15553" spans="1:22">
      <c r="A15553" s="4">
        <v>46135</v>
      </c>
      <c r="B15553" t="s">
        <v>11153</v>
      </c>
      <c r="C15553" t="s">
        <v>23</v>
      </c>
      <c r="D15553">
        <v>1</v>
      </c>
      <c r="E15553">
        <v>25999.999999999996</v>
      </c>
      <c r="F15553">
        <f>Table2[[#This Row],[Đơn Giá Chuẩn]]*Table2[[#This Row],[Tổng số lượng bán]]</f>
        <v>25999.999999999996</v>
      </c>
      <c r="G15553">
        <v>0</v>
      </c>
      <c r="H15553">
        <f>Table2[[#This Row],[Doanh số bán]]-Table2[[#This Row],[Chiết khấu]]</f>
        <v>25999.999999999996</v>
      </c>
      <c r="K15553" t="s">
        <v>24</v>
      </c>
      <c r="L15553">
        <v>0</v>
      </c>
      <c r="M15553" t="s">
        <v>319</v>
      </c>
      <c r="N15553" t="s">
        <v>26</v>
      </c>
      <c r="O15553">
        <v>0</v>
      </c>
      <c r="P15553" t="s">
        <v>47</v>
      </c>
      <c r="Q15553" t="s">
        <v>48</v>
      </c>
      <c r="R15553" t="s">
        <v>29</v>
      </c>
      <c r="S15553" t="s">
        <v>30</v>
      </c>
      <c r="T15553" t="s">
        <v>320</v>
      </c>
      <c r="U15553" t="s">
        <v>321</v>
      </c>
      <c r="V15553" t="s">
        <v>33</v>
      </c>
    </row>
    <row r="15554" spans="1:22">
      <c r="A15554" s="4">
        <v>46135</v>
      </c>
      <c r="B15554" t="s">
        <v>11154</v>
      </c>
      <c r="C15554" t="s">
        <v>23</v>
      </c>
      <c r="D15554">
        <v>2</v>
      </c>
      <c r="E15554">
        <v>25999.999999999996</v>
      </c>
      <c r="F15554">
        <f>Table2[[#This Row],[Đơn Giá Chuẩn]]*Table2[[#This Row],[Tổng số lượng bán]]</f>
        <v>51999.999999999993</v>
      </c>
      <c r="G15554">
        <v>0</v>
      </c>
      <c r="H15554">
        <f>Table2[[#This Row],[Doanh số bán]]-Table2[[#This Row],[Chiết khấu]]</f>
        <v>51999.999999999993</v>
      </c>
      <c r="K15554" t="s">
        <v>24</v>
      </c>
      <c r="L15554">
        <v>0</v>
      </c>
      <c r="M15554" t="s">
        <v>319</v>
      </c>
      <c r="N15554" t="s">
        <v>26</v>
      </c>
      <c r="O15554">
        <v>0</v>
      </c>
      <c r="P15554" t="s">
        <v>47</v>
      </c>
      <c r="Q15554" t="s">
        <v>48</v>
      </c>
      <c r="R15554" t="s">
        <v>29</v>
      </c>
      <c r="S15554" t="s">
        <v>30</v>
      </c>
      <c r="T15554" t="s">
        <v>320</v>
      </c>
      <c r="U15554" t="s">
        <v>321</v>
      </c>
      <c r="V15554" t="s">
        <v>33</v>
      </c>
    </row>
    <row r="15555" spans="1:22">
      <c r="A15555" s="4">
        <v>46135</v>
      </c>
      <c r="B15555" t="s">
        <v>11155</v>
      </c>
      <c r="C15555" t="s">
        <v>23</v>
      </c>
      <c r="D15555">
        <v>1</v>
      </c>
      <c r="E15555">
        <v>25999.999999999996</v>
      </c>
      <c r="F15555">
        <f>Table2[[#This Row],[Đơn Giá Chuẩn]]*Table2[[#This Row],[Tổng số lượng bán]]</f>
        <v>25999.999999999996</v>
      </c>
      <c r="G15555">
        <v>0</v>
      </c>
      <c r="H15555">
        <f>Table2[[#This Row],[Doanh số bán]]-Table2[[#This Row],[Chiết khấu]]</f>
        <v>25999.999999999996</v>
      </c>
      <c r="K15555" t="s">
        <v>24</v>
      </c>
      <c r="L15555">
        <v>0</v>
      </c>
      <c r="M15555" t="s">
        <v>319</v>
      </c>
      <c r="N15555" t="s">
        <v>26</v>
      </c>
      <c r="O15555">
        <v>0</v>
      </c>
      <c r="P15555" t="s">
        <v>47</v>
      </c>
      <c r="Q15555" t="s">
        <v>48</v>
      </c>
      <c r="R15555" t="s">
        <v>29</v>
      </c>
      <c r="S15555" t="s">
        <v>30</v>
      </c>
      <c r="T15555" t="s">
        <v>320</v>
      </c>
      <c r="U15555" t="s">
        <v>321</v>
      </c>
      <c r="V15555" t="s">
        <v>33</v>
      </c>
    </row>
    <row r="15556" spans="1:22">
      <c r="A15556" s="4">
        <v>46135</v>
      </c>
      <c r="B15556" t="s">
        <v>11156</v>
      </c>
      <c r="C15556" t="s">
        <v>23</v>
      </c>
      <c r="D15556">
        <v>1</v>
      </c>
      <c r="E15556">
        <v>42000</v>
      </c>
      <c r="F15556">
        <f>Table2[[#This Row],[Đơn Giá Chuẩn]]*Table2[[#This Row],[Tổng số lượng bán]]</f>
        <v>42000</v>
      </c>
      <c r="G15556">
        <v>0</v>
      </c>
      <c r="H15556">
        <f>Table2[[#This Row],[Doanh số bán]]-Table2[[#This Row],[Chiết khấu]]</f>
        <v>42000</v>
      </c>
      <c r="K15556" t="s">
        <v>24</v>
      </c>
      <c r="L15556">
        <v>0</v>
      </c>
      <c r="M15556" t="s">
        <v>319</v>
      </c>
      <c r="N15556" t="s">
        <v>26</v>
      </c>
      <c r="O15556">
        <v>0</v>
      </c>
      <c r="P15556" t="s">
        <v>1020</v>
      </c>
      <c r="Q15556" t="s">
        <v>1021</v>
      </c>
      <c r="R15556" t="s">
        <v>29</v>
      </c>
      <c r="S15556" t="s">
        <v>59</v>
      </c>
      <c r="T15556" t="s">
        <v>320</v>
      </c>
      <c r="U15556" t="s">
        <v>321</v>
      </c>
      <c r="V15556" t="s">
        <v>33</v>
      </c>
    </row>
    <row r="15557" spans="1:22">
      <c r="A15557" s="4">
        <v>46135</v>
      </c>
      <c r="B15557" t="s">
        <v>11156</v>
      </c>
      <c r="C15557" t="s">
        <v>23</v>
      </c>
      <c r="D15557">
        <v>1</v>
      </c>
      <c r="E15557">
        <v>25999.999999999996</v>
      </c>
      <c r="F15557">
        <f>Table2[[#This Row],[Đơn Giá Chuẩn]]*Table2[[#This Row],[Tổng số lượng bán]]</f>
        <v>25999.999999999996</v>
      </c>
      <c r="G15557">
        <v>0</v>
      </c>
      <c r="H15557">
        <f>Table2[[#This Row],[Doanh số bán]]-Table2[[#This Row],[Chiết khấu]]</f>
        <v>25999.999999999996</v>
      </c>
      <c r="K15557" t="s">
        <v>24</v>
      </c>
      <c r="L15557">
        <v>0</v>
      </c>
      <c r="M15557" t="s">
        <v>319</v>
      </c>
      <c r="N15557" t="s">
        <v>26</v>
      </c>
      <c r="O15557">
        <v>0</v>
      </c>
      <c r="P15557" t="s">
        <v>47</v>
      </c>
      <c r="Q15557" t="s">
        <v>48</v>
      </c>
      <c r="R15557" t="s">
        <v>29</v>
      </c>
      <c r="S15557" t="s">
        <v>30</v>
      </c>
      <c r="T15557" t="s">
        <v>320</v>
      </c>
      <c r="U15557" t="s">
        <v>321</v>
      </c>
      <c r="V15557" t="s">
        <v>33</v>
      </c>
    </row>
    <row r="15558" spans="1:22">
      <c r="A15558" s="4">
        <v>46135</v>
      </c>
      <c r="B15558" t="s">
        <v>11157</v>
      </c>
      <c r="C15558" t="s">
        <v>23</v>
      </c>
      <c r="D15558">
        <v>1</v>
      </c>
      <c r="E15558">
        <v>21000</v>
      </c>
      <c r="F15558">
        <f>Table2[[#This Row],[Đơn Giá Chuẩn]]*Table2[[#This Row],[Tổng số lượng bán]]</f>
        <v>21000</v>
      </c>
      <c r="G15558">
        <v>0</v>
      </c>
      <c r="H15558">
        <f>Table2[[#This Row],[Doanh số bán]]-Table2[[#This Row],[Chiết khấu]]</f>
        <v>21000</v>
      </c>
      <c r="K15558" t="s">
        <v>24</v>
      </c>
      <c r="L15558">
        <v>0</v>
      </c>
      <c r="M15558" t="s">
        <v>319</v>
      </c>
      <c r="N15558" t="s">
        <v>26</v>
      </c>
      <c r="O15558">
        <v>0</v>
      </c>
      <c r="P15558" t="s">
        <v>27</v>
      </c>
      <c r="Q15558" t="s">
        <v>28</v>
      </c>
      <c r="R15558" t="s">
        <v>29</v>
      </c>
      <c r="S15558" t="s">
        <v>30</v>
      </c>
      <c r="T15558" t="s">
        <v>320</v>
      </c>
      <c r="U15558" t="s">
        <v>321</v>
      </c>
      <c r="V15558" t="s">
        <v>33</v>
      </c>
    </row>
    <row r="15559" spans="1:22">
      <c r="A15559" s="4">
        <v>46138</v>
      </c>
      <c r="B15559" t="s">
        <v>11143</v>
      </c>
      <c r="C15559" t="s">
        <v>2500</v>
      </c>
      <c r="D15559">
        <v>1</v>
      </c>
      <c r="E15559">
        <v>302000</v>
      </c>
      <c r="F15559">
        <f>Table2[[#This Row],[Đơn Giá Chuẩn]]*Table2[[#This Row],[Tổng số lượng bán]]</f>
        <v>302000</v>
      </c>
      <c r="G15559">
        <v>83334</v>
      </c>
      <c r="H15559">
        <f>Table2[[#This Row],[Doanh số bán]]-Table2[[#This Row],[Chiết khấu]]</f>
        <v>218666</v>
      </c>
      <c r="K15559" t="s">
        <v>24</v>
      </c>
      <c r="L15559">
        <v>1</v>
      </c>
      <c r="M15559" t="s">
        <v>25</v>
      </c>
      <c r="N15559" t="s">
        <v>26</v>
      </c>
      <c r="O15559">
        <v>1</v>
      </c>
      <c r="P15559" t="s">
        <v>84</v>
      </c>
      <c r="Q15559" t="s">
        <v>85</v>
      </c>
      <c r="R15559" t="s">
        <v>41</v>
      </c>
      <c r="S15559" t="s">
        <v>42</v>
      </c>
      <c r="T15559" t="s">
        <v>31</v>
      </c>
      <c r="U15559" t="s">
        <v>32</v>
      </c>
      <c r="V15559" t="s">
        <v>33</v>
      </c>
    </row>
    <row r="15560" spans="1:22">
      <c r="A15560" s="4">
        <v>46135</v>
      </c>
      <c r="B15560" t="s">
        <v>11158</v>
      </c>
      <c r="C15560" t="s">
        <v>155</v>
      </c>
      <c r="D15560">
        <v>5</v>
      </c>
      <c r="E15560">
        <v>331000</v>
      </c>
      <c r="F15560">
        <f>Table2[[#This Row],[Đơn Giá Chuẩn]]*Table2[[#This Row],[Tổng số lượng bán]]</f>
        <v>1655000</v>
      </c>
      <c r="G15560">
        <v>0</v>
      </c>
      <c r="H15560">
        <f>Table2[[#This Row],[Doanh số bán]]-Table2[[#This Row],[Chiết khấu]]</f>
        <v>1655000</v>
      </c>
      <c r="K15560" t="s">
        <v>24</v>
      </c>
      <c r="L15560">
        <v>1.6</v>
      </c>
      <c r="M15560" t="s">
        <v>319</v>
      </c>
      <c r="N15560" t="s">
        <v>26</v>
      </c>
      <c r="O15560">
        <v>8</v>
      </c>
      <c r="P15560" t="s">
        <v>839</v>
      </c>
      <c r="Q15560" t="s">
        <v>840</v>
      </c>
      <c r="R15560" t="s">
        <v>107</v>
      </c>
      <c r="S15560" t="s">
        <v>108</v>
      </c>
      <c r="T15560" t="s">
        <v>320</v>
      </c>
      <c r="U15560" t="s">
        <v>321</v>
      </c>
      <c r="V15560" t="s">
        <v>33</v>
      </c>
    </row>
    <row r="15561" spans="1:22">
      <c r="A15561" s="4">
        <v>46139</v>
      </c>
      <c r="B15561" t="s">
        <v>9316</v>
      </c>
      <c r="C15561" t="s">
        <v>2500</v>
      </c>
      <c r="D15561">
        <v>3</v>
      </c>
      <c r="E15561">
        <v>262000</v>
      </c>
      <c r="F15561">
        <f>Table2[[#This Row],[Đơn Giá Chuẩn]]*Table2[[#This Row],[Tổng số lượng bán]]</f>
        <v>786000</v>
      </c>
      <c r="G15561">
        <v>0</v>
      </c>
      <c r="H15561">
        <f>Table2[[#This Row],[Doanh số bán]]-Table2[[#This Row],[Chiết khấu]]</f>
        <v>786000</v>
      </c>
      <c r="K15561" t="s">
        <v>24</v>
      </c>
      <c r="L15561">
        <v>1</v>
      </c>
      <c r="M15561" t="s">
        <v>25</v>
      </c>
      <c r="N15561" t="s">
        <v>26</v>
      </c>
      <c r="O15561">
        <v>3</v>
      </c>
      <c r="P15561" t="s">
        <v>2511</v>
      </c>
      <c r="Q15561" t="s">
        <v>2512</v>
      </c>
      <c r="R15561" t="s">
        <v>41</v>
      </c>
      <c r="S15561" t="s">
        <v>42</v>
      </c>
      <c r="T15561" t="s">
        <v>31</v>
      </c>
      <c r="U15561" t="s">
        <v>32</v>
      </c>
      <c r="V15561" t="s">
        <v>33</v>
      </c>
    </row>
    <row r="15562" spans="1:22">
      <c r="A15562" s="4">
        <v>46139</v>
      </c>
      <c r="B15562" t="s">
        <v>11159</v>
      </c>
      <c r="C15562" t="s">
        <v>2500</v>
      </c>
      <c r="D15562">
        <v>1</v>
      </c>
      <c r="E15562">
        <v>302000</v>
      </c>
      <c r="F15562">
        <f>Table2[[#This Row],[Đơn Giá Chuẩn]]*Table2[[#This Row],[Tổng số lượng bán]]</f>
        <v>302000</v>
      </c>
      <c r="G15562">
        <v>0</v>
      </c>
      <c r="H15562">
        <f>Table2[[#This Row],[Doanh số bán]]-Table2[[#This Row],[Chiết khấu]]</f>
        <v>302000</v>
      </c>
      <c r="K15562" t="s">
        <v>24</v>
      </c>
      <c r="L15562">
        <v>1</v>
      </c>
      <c r="M15562" t="s">
        <v>25</v>
      </c>
      <c r="N15562" t="s">
        <v>26</v>
      </c>
      <c r="O15562">
        <v>1</v>
      </c>
      <c r="P15562" t="s">
        <v>84</v>
      </c>
      <c r="Q15562" t="s">
        <v>85</v>
      </c>
      <c r="R15562" t="s">
        <v>41</v>
      </c>
      <c r="S15562" t="s">
        <v>42</v>
      </c>
      <c r="T15562" t="s">
        <v>31</v>
      </c>
      <c r="U15562" t="s">
        <v>32</v>
      </c>
      <c r="V15562" t="s">
        <v>33</v>
      </c>
    </row>
    <row r="15563" spans="1:22">
      <c r="A15563" s="4">
        <v>46140</v>
      </c>
      <c r="B15563" t="s">
        <v>11160</v>
      </c>
      <c r="C15563" t="s">
        <v>2568</v>
      </c>
      <c r="D15563">
        <v>1</v>
      </c>
      <c r="E15563">
        <v>302000.00024000002</v>
      </c>
      <c r="F15563">
        <f>Table2[[#This Row],[Đơn Giá Chuẩn]]*Table2[[#This Row],[Tổng số lượng bán]]</f>
        <v>302000.00024000002</v>
      </c>
      <c r="G15563">
        <v>0</v>
      </c>
      <c r="H15563">
        <f>Table2[[#This Row],[Doanh số bán]]-Table2[[#This Row],[Chiết khấu]]</f>
        <v>302000.00024000002</v>
      </c>
      <c r="I15563">
        <v>0</v>
      </c>
      <c r="J15563">
        <v>0</v>
      </c>
      <c r="K15563" t="s">
        <v>50</v>
      </c>
      <c r="L15563">
        <v>1</v>
      </c>
      <c r="M15563" t="s">
        <v>37</v>
      </c>
      <c r="N15563" t="s">
        <v>50</v>
      </c>
      <c r="O15563">
        <v>1</v>
      </c>
      <c r="P15563" t="s">
        <v>84</v>
      </c>
      <c r="Q15563" t="s">
        <v>85</v>
      </c>
      <c r="R15563" t="s">
        <v>41</v>
      </c>
      <c r="S15563" t="s">
        <v>42</v>
      </c>
      <c r="T15563" t="s">
        <v>2667</v>
      </c>
      <c r="U15563" t="s">
        <v>2668</v>
      </c>
      <c r="V15563" t="s">
        <v>50</v>
      </c>
    </row>
    <row r="15564" spans="1:22">
      <c r="A15564" s="4">
        <v>46135</v>
      </c>
      <c r="B15564" t="s">
        <v>11161</v>
      </c>
      <c r="C15564" t="s">
        <v>104</v>
      </c>
      <c r="D15564">
        <v>8</v>
      </c>
      <c r="E15564">
        <v>51000</v>
      </c>
      <c r="F15564">
        <f>Table2[[#This Row],[Đơn Giá Chuẩn]]*Table2[[#This Row],[Tổng số lượng bán]]</f>
        <v>408000</v>
      </c>
      <c r="G15564">
        <v>0</v>
      </c>
      <c r="H15564">
        <f>Table2[[#This Row],[Doanh số bán]]-Table2[[#This Row],[Chiết khấu]]</f>
        <v>408000</v>
      </c>
      <c r="K15564" t="s">
        <v>24</v>
      </c>
      <c r="L15564">
        <v>0.12</v>
      </c>
      <c r="M15564" t="s">
        <v>319</v>
      </c>
      <c r="N15564" t="s">
        <v>26</v>
      </c>
      <c r="O15564">
        <v>0.96</v>
      </c>
      <c r="P15564" t="s">
        <v>588</v>
      </c>
      <c r="Q15564" t="s">
        <v>589</v>
      </c>
      <c r="R15564" t="s">
        <v>107</v>
      </c>
      <c r="S15564" t="s">
        <v>108</v>
      </c>
      <c r="T15564" t="s">
        <v>320</v>
      </c>
      <c r="U15564" t="s">
        <v>321</v>
      </c>
      <c r="V15564" t="s">
        <v>33</v>
      </c>
    </row>
    <row r="15565" spans="1:22">
      <c r="A15565" s="4">
        <v>46140</v>
      </c>
      <c r="B15565" t="s">
        <v>11162</v>
      </c>
      <c r="C15565" t="s">
        <v>2568</v>
      </c>
      <c r="D15565">
        <v>10</v>
      </c>
      <c r="E15565">
        <v>207000.00020000001</v>
      </c>
      <c r="F15565">
        <f>Table2[[#This Row],[Đơn Giá Chuẩn]]*Table2[[#This Row],[Tổng số lượng bán]]</f>
        <v>2070000.0020000001</v>
      </c>
      <c r="G15565">
        <v>0</v>
      </c>
      <c r="H15565">
        <f>Table2[[#This Row],[Doanh số bán]]-Table2[[#This Row],[Chiết khấu]]</f>
        <v>2070000.0020000001</v>
      </c>
      <c r="I15565">
        <v>0</v>
      </c>
      <c r="J15565">
        <v>0</v>
      </c>
      <c r="K15565" t="s">
        <v>2217</v>
      </c>
      <c r="L15565">
        <v>1</v>
      </c>
      <c r="M15565" t="s">
        <v>37</v>
      </c>
      <c r="N15565" t="s">
        <v>26</v>
      </c>
      <c r="O15565">
        <v>10</v>
      </c>
      <c r="P15565" t="s">
        <v>84</v>
      </c>
      <c r="Q15565" t="s">
        <v>85</v>
      </c>
      <c r="R15565" t="s">
        <v>41</v>
      </c>
      <c r="S15565" t="s">
        <v>42</v>
      </c>
      <c r="T15565" t="s">
        <v>3885</v>
      </c>
      <c r="U15565" t="s">
        <v>3886</v>
      </c>
      <c r="V15565" t="s">
        <v>45</v>
      </c>
    </row>
    <row r="15566" spans="1:22">
      <c r="A15566" s="4">
        <v>46140</v>
      </c>
      <c r="B15566" t="s">
        <v>11163</v>
      </c>
      <c r="C15566" t="s">
        <v>2568</v>
      </c>
      <c r="D15566">
        <v>6</v>
      </c>
      <c r="E15566">
        <v>211999.99952000001</v>
      </c>
      <c r="F15566">
        <f>Table2[[#This Row],[Đơn Giá Chuẩn]]*Table2[[#This Row],[Tổng số lượng bán]]</f>
        <v>1271999.99712</v>
      </c>
      <c r="G15566">
        <v>0</v>
      </c>
      <c r="H15566">
        <f>Table2[[#This Row],[Doanh số bán]]-Table2[[#This Row],[Chiết khấu]]</f>
        <v>1271999.99712</v>
      </c>
      <c r="I15566">
        <v>0</v>
      </c>
      <c r="J15566">
        <v>0</v>
      </c>
      <c r="K15566" t="s">
        <v>2217</v>
      </c>
      <c r="L15566">
        <v>1</v>
      </c>
      <c r="M15566" t="s">
        <v>37</v>
      </c>
      <c r="N15566" t="s">
        <v>919</v>
      </c>
      <c r="O15566">
        <v>6</v>
      </c>
      <c r="P15566" t="s">
        <v>84</v>
      </c>
      <c r="Q15566" t="s">
        <v>85</v>
      </c>
      <c r="R15566" t="s">
        <v>41</v>
      </c>
      <c r="S15566" t="s">
        <v>42</v>
      </c>
      <c r="T15566" t="s">
        <v>2218</v>
      </c>
      <c r="U15566" t="s">
        <v>2219</v>
      </c>
      <c r="V15566" t="s">
        <v>2210</v>
      </c>
    </row>
    <row r="15567" spans="1:22">
      <c r="A15567" s="4">
        <v>46135</v>
      </c>
      <c r="B15567" t="s">
        <v>11164</v>
      </c>
      <c r="C15567" t="s">
        <v>23</v>
      </c>
      <c r="D15567">
        <v>1</v>
      </c>
      <c r="E15567">
        <v>25999.999999999996</v>
      </c>
      <c r="F15567">
        <f>Table2[[#This Row],[Đơn Giá Chuẩn]]*Table2[[#This Row],[Tổng số lượng bán]]</f>
        <v>25999.999999999996</v>
      </c>
      <c r="G15567">
        <v>0</v>
      </c>
      <c r="H15567">
        <f>Table2[[#This Row],[Doanh số bán]]-Table2[[#This Row],[Chiết khấu]]</f>
        <v>25999.999999999996</v>
      </c>
      <c r="K15567" t="s">
        <v>24</v>
      </c>
      <c r="L15567">
        <v>0</v>
      </c>
      <c r="M15567" t="s">
        <v>319</v>
      </c>
      <c r="N15567" t="s">
        <v>26</v>
      </c>
      <c r="O15567">
        <v>0</v>
      </c>
      <c r="P15567" t="s">
        <v>129</v>
      </c>
      <c r="Q15567" t="s">
        <v>130</v>
      </c>
      <c r="R15567" t="s">
        <v>29</v>
      </c>
      <c r="S15567" t="s">
        <v>30</v>
      </c>
      <c r="T15567" t="s">
        <v>320</v>
      </c>
      <c r="U15567" t="s">
        <v>321</v>
      </c>
      <c r="V15567" t="s">
        <v>33</v>
      </c>
    </row>
    <row r="15568" spans="1:22">
      <c r="A15568" s="4">
        <v>46135</v>
      </c>
      <c r="B15568" t="s">
        <v>11165</v>
      </c>
      <c r="C15568" t="s">
        <v>23</v>
      </c>
      <c r="D15568">
        <v>1</v>
      </c>
      <c r="E15568">
        <v>21000</v>
      </c>
      <c r="F15568">
        <f>Table2[[#This Row],[Đơn Giá Chuẩn]]*Table2[[#This Row],[Tổng số lượng bán]]</f>
        <v>21000</v>
      </c>
      <c r="G15568">
        <v>0</v>
      </c>
      <c r="H15568">
        <f>Table2[[#This Row],[Doanh số bán]]-Table2[[#This Row],[Chiết khấu]]</f>
        <v>21000</v>
      </c>
      <c r="K15568" t="s">
        <v>24</v>
      </c>
      <c r="L15568">
        <v>0</v>
      </c>
      <c r="M15568" t="s">
        <v>319</v>
      </c>
      <c r="N15568" t="s">
        <v>26</v>
      </c>
      <c r="O15568">
        <v>0</v>
      </c>
      <c r="P15568" t="s">
        <v>27</v>
      </c>
      <c r="Q15568" t="s">
        <v>28</v>
      </c>
      <c r="R15568" t="s">
        <v>29</v>
      </c>
      <c r="S15568" t="s">
        <v>30</v>
      </c>
      <c r="T15568" t="s">
        <v>320</v>
      </c>
      <c r="U15568" t="s">
        <v>321</v>
      </c>
      <c r="V15568" t="s">
        <v>33</v>
      </c>
    </row>
    <row r="15569" spans="1:22">
      <c r="A15569" s="4">
        <v>46135</v>
      </c>
      <c r="B15569" t="s">
        <v>11166</v>
      </c>
      <c r="C15569" t="s">
        <v>23</v>
      </c>
      <c r="D15569">
        <v>1</v>
      </c>
      <c r="E15569">
        <v>25999.999999999996</v>
      </c>
      <c r="F15569">
        <f>Table2[[#This Row],[Đơn Giá Chuẩn]]*Table2[[#This Row],[Tổng số lượng bán]]</f>
        <v>25999.999999999996</v>
      </c>
      <c r="G15569">
        <v>0</v>
      </c>
      <c r="H15569">
        <f>Table2[[#This Row],[Doanh số bán]]-Table2[[#This Row],[Chiết khấu]]</f>
        <v>25999.999999999996</v>
      </c>
      <c r="K15569" t="s">
        <v>24</v>
      </c>
      <c r="L15569">
        <v>0</v>
      </c>
      <c r="M15569" t="s">
        <v>319</v>
      </c>
      <c r="N15569" t="s">
        <v>26</v>
      </c>
      <c r="O15569">
        <v>0</v>
      </c>
      <c r="P15569" t="s">
        <v>47</v>
      </c>
      <c r="Q15569" t="s">
        <v>48</v>
      </c>
      <c r="R15569" t="s">
        <v>29</v>
      </c>
      <c r="S15569" t="s">
        <v>30</v>
      </c>
      <c r="T15569" t="s">
        <v>320</v>
      </c>
      <c r="U15569" t="s">
        <v>321</v>
      </c>
      <c r="V15569" t="s">
        <v>33</v>
      </c>
    </row>
    <row r="15570" spans="1:22">
      <c r="A15570" s="4">
        <v>46135</v>
      </c>
      <c r="B15570" t="s">
        <v>11167</v>
      </c>
      <c r="C15570" t="s">
        <v>104</v>
      </c>
      <c r="D15570">
        <v>10</v>
      </c>
      <c r="E15570">
        <v>47000</v>
      </c>
      <c r="F15570">
        <f>Table2[[#This Row],[Đơn Giá Chuẩn]]*Table2[[#This Row],[Tổng số lượng bán]]</f>
        <v>470000</v>
      </c>
      <c r="G15570">
        <v>0</v>
      </c>
      <c r="H15570">
        <f>Table2[[#This Row],[Doanh số bán]]-Table2[[#This Row],[Chiết khấu]]</f>
        <v>470000</v>
      </c>
      <c r="K15570" t="s">
        <v>24</v>
      </c>
      <c r="L15570">
        <v>0.12</v>
      </c>
      <c r="M15570" t="s">
        <v>319</v>
      </c>
      <c r="N15570" t="s">
        <v>26</v>
      </c>
      <c r="O15570">
        <v>1.2</v>
      </c>
      <c r="P15570" t="s">
        <v>520</v>
      </c>
      <c r="Q15570" t="s">
        <v>521</v>
      </c>
      <c r="R15570" t="s">
        <v>107</v>
      </c>
      <c r="S15570" t="s">
        <v>108</v>
      </c>
      <c r="T15570" t="s">
        <v>320</v>
      </c>
      <c r="U15570" t="s">
        <v>321</v>
      </c>
      <c r="V15570" t="s">
        <v>33</v>
      </c>
    </row>
    <row r="15571" spans="1:22">
      <c r="A15571" s="4">
        <v>46135</v>
      </c>
      <c r="B15571" t="s">
        <v>11168</v>
      </c>
      <c r="C15571" t="s">
        <v>23</v>
      </c>
      <c r="D15571">
        <v>1</v>
      </c>
      <c r="E15571">
        <v>25999.999999999996</v>
      </c>
      <c r="F15571">
        <f>Table2[[#This Row],[Đơn Giá Chuẩn]]*Table2[[#This Row],[Tổng số lượng bán]]</f>
        <v>25999.999999999996</v>
      </c>
      <c r="G15571">
        <v>0</v>
      </c>
      <c r="H15571">
        <f>Table2[[#This Row],[Doanh số bán]]-Table2[[#This Row],[Chiết khấu]]</f>
        <v>25999.999999999996</v>
      </c>
      <c r="K15571" t="s">
        <v>24</v>
      </c>
      <c r="L15571">
        <v>0</v>
      </c>
      <c r="M15571" t="s">
        <v>319</v>
      </c>
      <c r="N15571" t="s">
        <v>26</v>
      </c>
      <c r="O15571">
        <v>0</v>
      </c>
      <c r="P15571" t="s">
        <v>47</v>
      </c>
      <c r="Q15571" t="s">
        <v>48</v>
      </c>
      <c r="R15571" t="s">
        <v>29</v>
      </c>
      <c r="S15571" t="s">
        <v>30</v>
      </c>
      <c r="T15571" t="s">
        <v>320</v>
      </c>
      <c r="U15571" t="s">
        <v>321</v>
      </c>
      <c r="V15571" t="s">
        <v>33</v>
      </c>
    </row>
    <row r="15572" spans="1:22">
      <c r="A15572" s="4">
        <v>46135</v>
      </c>
      <c r="B15572" t="s">
        <v>11169</v>
      </c>
      <c r="C15572" t="s">
        <v>23</v>
      </c>
      <c r="D15572">
        <v>1</v>
      </c>
      <c r="E15572">
        <v>42000</v>
      </c>
      <c r="F15572">
        <f>Table2[[#This Row],[Đơn Giá Chuẩn]]*Table2[[#This Row],[Tổng số lượng bán]]</f>
        <v>42000</v>
      </c>
      <c r="G15572">
        <v>0</v>
      </c>
      <c r="H15572">
        <f>Table2[[#This Row],[Doanh số bán]]-Table2[[#This Row],[Chiết khấu]]</f>
        <v>42000</v>
      </c>
      <c r="K15572" t="s">
        <v>24</v>
      </c>
      <c r="L15572">
        <v>0</v>
      </c>
      <c r="M15572" t="s">
        <v>918</v>
      </c>
      <c r="N15572" t="s">
        <v>919</v>
      </c>
      <c r="O15572">
        <v>0</v>
      </c>
      <c r="P15572" t="s">
        <v>1771</v>
      </c>
      <c r="Q15572" t="s">
        <v>1772</v>
      </c>
      <c r="R15572" t="s">
        <v>29</v>
      </c>
      <c r="S15572" t="s">
        <v>30</v>
      </c>
      <c r="T15572" t="s">
        <v>922</v>
      </c>
      <c r="U15572" t="s">
        <v>923</v>
      </c>
      <c r="V15572" t="s">
        <v>33</v>
      </c>
    </row>
    <row r="15573" spans="1:22">
      <c r="A15573" s="4">
        <v>46135</v>
      </c>
      <c r="B15573" t="s">
        <v>11170</v>
      </c>
      <c r="C15573" t="s">
        <v>23</v>
      </c>
      <c r="D15573">
        <v>1</v>
      </c>
      <c r="E15573">
        <v>47000</v>
      </c>
      <c r="F15573">
        <f>Table2[[#This Row],[Đơn Giá Chuẩn]]*Table2[[#This Row],[Tổng số lượng bán]]</f>
        <v>47000</v>
      </c>
      <c r="G15573">
        <v>0</v>
      </c>
      <c r="H15573">
        <f>Table2[[#This Row],[Doanh số bán]]-Table2[[#This Row],[Chiết khấu]]</f>
        <v>47000</v>
      </c>
      <c r="K15573" t="s">
        <v>24</v>
      </c>
      <c r="L15573">
        <v>0</v>
      </c>
      <c r="M15573" t="s">
        <v>918</v>
      </c>
      <c r="N15573" t="s">
        <v>919</v>
      </c>
      <c r="O15573">
        <v>0</v>
      </c>
      <c r="P15573" t="s">
        <v>1740</v>
      </c>
      <c r="Q15573" t="s">
        <v>1741</v>
      </c>
      <c r="R15573" t="s">
        <v>29</v>
      </c>
      <c r="S15573" t="s">
        <v>30</v>
      </c>
      <c r="T15573" t="s">
        <v>922</v>
      </c>
      <c r="U15573" t="s">
        <v>923</v>
      </c>
      <c r="V15573" t="s">
        <v>33</v>
      </c>
    </row>
    <row r="15574" spans="1:22">
      <c r="A15574" s="4">
        <v>46135</v>
      </c>
      <c r="B15574" t="s">
        <v>11171</v>
      </c>
      <c r="C15574" t="s">
        <v>23</v>
      </c>
      <c r="D15574">
        <v>1</v>
      </c>
      <c r="E15574">
        <v>51000</v>
      </c>
      <c r="F15574">
        <f>Table2[[#This Row],[Đơn Giá Chuẩn]]*Table2[[#This Row],[Tổng số lượng bán]]</f>
        <v>51000</v>
      </c>
      <c r="G15574">
        <v>0</v>
      </c>
      <c r="H15574">
        <f>Table2[[#This Row],[Doanh số bán]]-Table2[[#This Row],[Chiết khấu]]</f>
        <v>51000</v>
      </c>
      <c r="K15574" t="s">
        <v>24</v>
      </c>
      <c r="L15574">
        <v>0</v>
      </c>
      <c r="M15574" t="s">
        <v>918</v>
      </c>
      <c r="N15574" t="s">
        <v>919</v>
      </c>
      <c r="O15574">
        <v>0</v>
      </c>
      <c r="P15574" t="s">
        <v>1733</v>
      </c>
      <c r="Q15574" t="s">
        <v>1734</v>
      </c>
      <c r="R15574" t="s">
        <v>29</v>
      </c>
      <c r="S15574" t="s">
        <v>30</v>
      </c>
      <c r="T15574" t="s">
        <v>922</v>
      </c>
      <c r="U15574" t="s">
        <v>923</v>
      </c>
      <c r="V15574" t="s">
        <v>33</v>
      </c>
    </row>
    <row r="15575" spans="1:22">
      <c r="A15575" s="4">
        <v>46135</v>
      </c>
      <c r="B15575" t="s">
        <v>11171</v>
      </c>
      <c r="C15575" t="s">
        <v>23</v>
      </c>
      <c r="D15575">
        <v>1</v>
      </c>
      <c r="E15575">
        <v>47000</v>
      </c>
      <c r="F15575">
        <f>Table2[[#This Row],[Đơn Giá Chuẩn]]*Table2[[#This Row],[Tổng số lượng bán]]</f>
        <v>47000</v>
      </c>
      <c r="G15575">
        <v>0</v>
      </c>
      <c r="H15575">
        <f>Table2[[#This Row],[Doanh số bán]]-Table2[[#This Row],[Chiết khấu]]</f>
        <v>47000</v>
      </c>
      <c r="K15575" t="s">
        <v>24</v>
      </c>
      <c r="L15575">
        <v>0</v>
      </c>
      <c r="M15575" t="s">
        <v>918</v>
      </c>
      <c r="N15575" t="s">
        <v>919</v>
      </c>
      <c r="O15575">
        <v>0</v>
      </c>
      <c r="P15575" t="s">
        <v>1740</v>
      </c>
      <c r="Q15575" t="s">
        <v>1741</v>
      </c>
      <c r="R15575" t="s">
        <v>29</v>
      </c>
      <c r="S15575" t="s">
        <v>30</v>
      </c>
      <c r="T15575" t="s">
        <v>922</v>
      </c>
      <c r="U15575" t="s">
        <v>923</v>
      </c>
      <c r="V15575" t="s">
        <v>33</v>
      </c>
    </row>
    <row r="15576" spans="1:22">
      <c r="A15576" s="4">
        <v>46135</v>
      </c>
      <c r="B15576" t="s">
        <v>11172</v>
      </c>
      <c r="C15576" t="s">
        <v>23</v>
      </c>
      <c r="D15576">
        <v>1</v>
      </c>
      <c r="E15576">
        <v>47000</v>
      </c>
      <c r="F15576">
        <f>Table2[[#This Row],[Đơn Giá Chuẩn]]*Table2[[#This Row],[Tổng số lượng bán]]</f>
        <v>47000</v>
      </c>
      <c r="G15576">
        <v>0</v>
      </c>
      <c r="H15576">
        <f>Table2[[#This Row],[Doanh số bán]]-Table2[[#This Row],[Chiết khấu]]</f>
        <v>47000</v>
      </c>
      <c r="K15576" t="s">
        <v>24</v>
      </c>
      <c r="L15576">
        <v>0</v>
      </c>
      <c r="M15576" t="s">
        <v>918</v>
      </c>
      <c r="N15576" t="s">
        <v>919</v>
      </c>
      <c r="O15576">
        <v>0</v>
      </c>
      <c r="P15576" t="s">
        <v>1996</v>
      </c>
      <c r="Q15576" t="s">
        <v>1997</v>
      </c>
      <c r="R15576" t="s">
        <v>29</v>
      </c>
      <c r="S15576" t="s">
        <v>30</v>
      </c>
      <c r="T15576" t="s">
        <v>922</v>
      </c>
      <c r="U15576" t="s">
        <v>923</v>
      </c>
      <c r="V15576" t="s">
        <v>33</v>
      </c>
    </row>
    <row r="15577" spans="1:22">
      <c r="A15577" s="4">
        <v>46135</v>
      </c>
      <c r="B15577" t="s">
        <v>11172</v>
      </c>
      <c r="C15577" t="s">
        <v>23</v>
      </c>
      <c r="D15577">
        <v>1</v>
      </c>
      <c r="E15577">
        <v>42000</v>
      </c>
      <c r="F15577">
        <f>Table2[[#This Row],[Đơn Giá Chuẩn]]*Table2[[#This Row],[Tổng số lượng bán]]</f>
        <v>42000</v>
      </c>
      <c r="G15577">
        <v>0</v>
      </c>
      <c r="H15577">
        <f>Table2[[#This Row],[Doanh số bán]]-Table2[[#This Row],[Chiết khấu]]</f>
        <v>42000</v>
      </c>
      <c r="K15577" t="s">
        <v>24</v>
      </c>
      <c r="L15577">
        <v>0</v>
      </c>
      <c r="M15577" t="s">
        <v>918</v>
      </c>
      <c r="N15577" t="s">
        <v>919</v>
      </c>
      <c r="O15577">
        <v>0</v>
      </c>
      <c r="P15577" t="s">
        <v>1960</v>
      </c>
      <c r="Q15577" t="s">
        <v>1961</v>
      </c>
      <c r="R15577" t="s">
        <v>29</v>
      </c>
      <c r="S15577" t="s">
        <v>30</v>
      </c>
      <c r="T15577" t="s">
        <v>922</v>
      </c>
      <c r="U15577" t="s">
        <v>923</v>
      </c>
      <c r="V15577" t="s">
        <v>33</v>
      </c>
    </row>
    <row r="15578" spans="1:22">
      <c r="A15578" s="4">
        <v>46135</v>
      </c>
      <c r="B15578" t="s">
        <v>11173</v>
      </c>
      <c r="C15578" t="s">
        <v>23</v>
      </c>
      <c r="D15578">
        <v>1</v>
      </c>
      <c r="E15578">
        <v>67000</v>
      </c>
      <c r="F15578">
        <f>Table2[[#This Row],[Đơn Giá Chuẩn]]*Table2[[#This Row],[Tổng số lượng bán]]</f>
        <v>67000</v>
      </c>
      <c r="G15578">
        <v>0</v>
      </c>
      <c r="H15578">
        <f>Table2[[#This Row],[Doanh số bán]]-Table2[[#This Row],[Chiết khấu]]</f>
        <v>67000</v>
      </c>
      <c r="K15578" t="s">
        <v>24</v>
      </c>
      <c r="L15578">
        <v>0</v>
      </c>
      <c r="M15578" t="s">
        <v>918</v>
      </c>
      <c r="N15578" t="s">
        <v>919</v>
      </c>
      <c r="O15578">
        <v>0</v>
      </c>
      <c r="P15578" t="s">
        <v>1743</v>
      </c>
      <c r="Q15578" t="s">
        <v>1744</v>
      </c>
      <c r="R15578" t="s">
        <v>29</v>
      </c>
      <c r="S15578" t="s">
        <v>30</v>
      </c>
      <c r="T15578" t="s">
        <v>922</v>
      </c>
      <c r="U15578" t="s">
        <v>923</v>
      </c>
      <c r="V15578" t="s">
        <v>33</v>
      </c>
    </row>
    <row r="15579" spans="1:22">
      <c r="A15579" s="4">
        <v>46135</v>
      </c>
      <c r="B15579" t="s">
        <v>11174</v>
      </c>
      <c r="C15579" t="s">
        <v>23</v>
      </c>
      <c r="D15579">
        <v>1</v>
      </c>
      <c r="E15579">
        <v>67000</v>
      </c>
      <c r="F15579">
        <f>Table2[[#This Row],[Đơn Giá Chuẩn]]*Table2[[#This Row],[Tổng số lượng bán]]</f>
        <v>67000</v>
      </c>
      <c r="G15579">
        <v>0</v>
      </c>
      <c r="H15579">
        <f>Table2[[#This Row],[Doanh số bán]]-Table2[[#This Row],[Chiết khấu]]</f>
        <v>67000</v>
      </c>
      <c r="K15579" t="s">
        <v>24</v>
      </c>
      <c r="L15579">
        <v>0</v>
      </c>
      <c r="M15579" t="s">
        <v>918</v>
      </c>
      <c r="N15579" t="s">
        <v>919</v>
      </c>
      <c r="O15579">
        <v>0</v>
      </c>
      <c r="P15579" t="s">
        <v>1756</v>
      </c>
      <c r="Q15579" t="s">
        <v>1757</v>
      </c>
      <c r="R15579" t="s">
        <v>29</v>
      </c>
      <c r="S15579" t="s">
        <v>30</v>
      </c>
      <c r="T15579" t="s">
        <v>922</v>
      </c>
      <c r="U15579" t="s">
        <v>923</v>
      </c>
      <c r="V15579" t="s">
        <v>33</v>
      </c>
    </row>
    <row r="15580" spans="1:22">
      <c r="A15580" s="4">
        <v>46135</v>
      </c>
      <c r="B15580" t="s">
        <v>11175</v>
      </c>
      <c r="C15580" t="s">
        <v>23</v>
      </c>
      <c r="D15580">
        <v>1</v>
      </c>
      <c r="E15580">
        <v>42000</v>
      </c>
      <c r="F15580">
        <f>Table2[[#This Row],[Đơn Giá Chuẩn]]*Table2[[#This Row],[Tổng số lượng bán]]</f>
        <v>42000</v>
      </c>
      <c r="G15580">
        <v>0</v>
      </c>
      <c r="H15580">
        <f>Table2[[#This Row],[Doanh số bán]]-Table2[[#This Row],[Chiết khấu]]</f>
        <v>42000</v>
      </c>
      <c r="K15580" t="s">
        <v>24</v>
      </c>
      <c r="L15580">
        <v>0</v>
      </c>
      <c r="M15580" t="s">
        <v>918</v>
      </c>
      <c r="N15580" t="s">
        <v>919</v>
      </c>
      <c r="O15580">
        <v>0</v>
      </c>
      <c r="P15580" t="s">
        <v>1771</v>
      </c>
      <c r="Q15580" t="s">
        <v>1772</v>
      </c>
      <c r="R15580" t="s">
        <v>29</v>
      </c>
      <c r="S15580" t="s">
        <v>30</v>
      </c>
      <c r="T15580" t="s">
        <v>922</v>
      </c>
      <c r="U15580" t="s">
        <v>923</v>
      </c>
      <c r="V15580" t="s">
        <v>33</v>
      </c>
    </row>
    <row r="15581" spans="1:22">
      <c r="A15581" s="4">
        <v>46140</v>
      </c>
      <c r="B15581" t="s">
        <v>11163</v>
      </c>
      <c r="C15581" t="s">
        <v>2568</v>
      </c>
      <c r="D15581">
        <v>10</v>
      </c>
      <c r="E15581">
        <v>186999.68000000002</v>
      </c>
      <c r="F15581">
        <f>Table2[[#This Row],[Đơn Giá Chuẩn]]*Table2[[#This Row],[Tổng số lượng bán]]</f>
        <v>1869996.8000000003</v>
      </c>
      <c r="G15581">
        <v>0</v>
      </c>
      <c r="H15581">
        <f>Table2[[#This Row],[Doanh số bán]]-Table2[[#This Row],[Chiết khấu]]</f>
        <v>1869996.8000000003</v>
      </c>
      <c r="I15581">
        <v>0</v>
      </c>
      <c r="J15581">
        <v>0</v>
      </c>
      <c r="K15581" t="s">
        <v>2217</v>
      </c>
      <c r="L15581">
        <v>1</v>
      </c>
      <c r="M15581" t="s">
        <v>37</v>
      </c>
      <c r="N15581" t="s">
        <v>919</v>
      </c>
      <c r="O15581">
        <v>10</v>
      </c>
      <c r="P15581" t="s">
        <v>2511</v>
      </c>
      <c r="Q15581" t="s">
        <v>2512</v>
      </c>
      <c r="R15581" t="s">
        <v>41</v>
      </c>
      <c r="S15581" t="s">
        <v>42</v>
      </c>
      <c r="T15581" t="s">
        <v>2218</v>
      </c>
      <c r="U15581" t="s">
        <v>2219</v>
      </c>
      <c r="V15581" t="s">
        <v>2210</v>
      </c>
    </row>
    <row r="15582" spans="1:22">
      <c r="A15582" s="4">
        <v>46135</v>
      </c>
      <c r="B15582" t="s">
        <v>11176</v>
      </c>
      <c r="C15582" t="s">
        <v>23</v>
      </c>
      <c r="D15582">
        <v>1</v>
      </c>
      <c r="E15582">
        <v>47000</v>
      </c>
      <c r="F15582">
        <f>Table2[[#This Row],[Đơn Giá Chuẩn]]*Table2[[#This Row],[Tổng số lượng bán]]</f>
        <v>47000</v>
      </c>
      <c r="G15582">
        <v>0</v>
      </c>
      <c r="H15582">
        <f>Table2[[#This Row],[Doanh số bán]]-Table2[[#This Row],[Chiết khấu]]</f>
        <v>47000</v>
      </c>
      <c r="K15582" t="s">
        <v>24</v>
      </c>
      <c r="L15582">
        <v>0</v>
      </c>
      <c r="M15582" t="s">
        <v>918</v>
      </c>
      <c r="N15582" t="s">
        <v>919</v>
      </c>
      <c r="O15582">
        <v>0</v>
      </c>
      <c r="P15582" t="s">
        <v>1740</v>
      </c>
      <c r="Q15582" t="s">
        <v>1741</v>
      </c>
      <c r="R15582" t="s">
        <v>29</v>
      </c>
      <c r="S15582" t="s">
        <v>30</v>
      </c>
      <c r="T15582" t="s">
        <v>922</v>
      </c>
      <c r="U15582" t="s">
        <v>923</v>
      </c>
      <c r="V15582" t="s">
        <v>33</v>
      </c>
    </row>
    <row r="15583" spans="1:22">
      <c r="A15583" s="4">
        <v>46135</v>
      </c>
      <c r="B15583" t="s">
        <v>11177</v>
      </c>
      <c r="C15583" t="s">
        <v>23</v>
      </c>
      <c r="D15583">
        <v>1</v>
      </c>
      <c r="E15583">
        <v>51000</v>
      </c>
      <c r="F15583">
        <f>Table2[[#This Row],[Đơn Giá Chuẩn]]*Table2[[#This Row],[Tổng số lượng bán]]</f>
        <v>51000</v>
      </c>
      <c r="G15583">
        <v>0</v>
      </c>
      <c r="H15583">
        <f>Table2[[#This Row],[Doanh số bán]]-Table2[[#This Row],[Chiết khấu]]</f>
        <v>51000</v>
      </c>
      <c r="K15583" t="s">
        <v>24</v>
      </c>
      <c r="L15583">
        <v>0</v>
      </c>
      <c r="M15583" t="s">
        <v>918</v>
      </c>
      <c r="N15583" t="s">
        <v>919</v>
      </c>
      <c r="O15583">
        <v>0</v>
      </c>
      <c r="P15583" t="s">
        <v>1733</v>
      </c>
      <c r="Q15583" t="s">
        <v>1734</v>
      </c>
      <c r="R15583" t="s">
        <v>29</v>
      </c>
      <c r="S15583" t="s">
        <v>30</v>
      </c>
      <c r="T15583" t="s">
        <v>922</v>
      </c>
      <c r="U15583" t="s">
        <v>923</v>
      </c>
      <c r="V15583" t="s">
        <v>33</v>
      </c>
    </row>
    <row r="15584" spans="1:22">
      <c r="A15584" s="4">
        <v>46135</v>
      </c>
      <c r="B15584" t="s">
        <v>11178</v>
      </c>
      <c r="C15584" t="s">
        <v>23</v>
      </c>
      <c r="D15584">
        <v>2</v>
      </c>
      <c r="E15584">
        <v>67000</v>
      </c>
      <c r="F15584">
        <f>Table2[[#This Row],[Đơn Giá Chuẩn]]*Table2[[#This Row],[Tổng số lượng bán]]</f>
        <v>134000</v>
      </c>
      <c r="G15584">
        <v>0</v>
      </c>
      <c r="H15584">
        <f>Table2[[#This Row],[Doanh số bán]]-Table2[[#This Row],[Chiết khấu]]</f>
        <v>134000</v>
      </c>
      <c r="K15584" t="s">
        <v>24</v>
      </c>
      <c r="L15584">
        <v>0</v>
      </c>
      <c r="M15584" t="s">
        <v>918</v>
      </c>
      <c r="N15584" t="s">
        <v>919</v>
      </c>
      <c r="O15584">
        <v>0</v>
      </c>
      <c r="P15584" t="s">
        <v>1756</v>
      </c>
      <c r="Q15584" t="s">
        <v>1757</v>
      </c>
      <c r="R15584" t="s">
        <v>29</v>
      </c>
      <c r="S15584" t="s">
        <v>30</v>
      </c>
      <c r="T15584" t="s">
        <v>922</v>
      </c>
      <c r="U15584" t="s">
        <v>923</v>
      </c>
      <c r="V15584" t="s">
        <v>33</v>
      </c>
    </row>
    <row r="15585" spans="1:22">
      <c r="A15585" s="4">
        <v>46135</v>
      </c>
      <c r="B15585" t="s">
        <v>11179</v>
      </c>
      <c r="C15585" t="s">
        <v>23</v>
      </c>
      <c r="D15585">
        <v>1</v>
      </c>
      <c r="E15585">
        <v>42000</v>
      </c>
      <c r="F15585">
        <f>Table2[[#This Row],[Đơn Giá Chuẩn]]*Table2[[#This Row],[Tổng số lượng bán]]</f>
        <v>42000</v>
      </c>
      <c r="G15585">
        <v>0</v>
      </c>
      <c r="H15585">
        <f>Table2[[#This Row],[Doanh số bán]]-Table2[[#This Row],[Chiết khấu]]</f>
        <v>42000</v>
      </c>
      <c r="K15585" t="s">
        <v>24</v>
      </c>
      <c r="L15585">
        <v>0</v>
      </c>
      <c r="M15585" t="s">
        <v>918</v>
      </c>
      <c r="N15585" t="s">
        <v>919</v>
      </c>
      <c r="O15585">
        <v>0</v>
      </c>
      <c r="P15585" t="s">
        <v>1771</v>
      </c>
      <c r="Q15585" t="s">
        <v>1772</v>
      </c>
      <c r="R15585" t="s">
        <v>29</v>
      </c>
      <c r="S15585" t="s">
        <v>30</v>
      </c>
      <c r="T15585" t="s">
        <v>922</v>
      </c>
      <c r="U15585" t="s">
        <v>923</v>
      </c>
      <c r="V15585" t="s">
        <v>33</v>
      </c>
    </row>
    <row r="15586" spans="1:22">
      <c r="A15586" s="4">
        <v>46135</v>
      </c>
      <c r="B15586" t="s">
        <v>11180</v>
      </c>
      <c r="C15586" t="s">
        <v>1840</v>
      </c>
      <c r="D15586">
        <v>2</v>
      </c>
      <c r="E15586">
        <v>31454.545454545456</v>
      </c>
      <c r="F15586">
        <f>Table2[[#This Row],[Đơn Giá Chuẩn]]*Table2[[#This Row],[Tổng số lượng bán]]</f>
        <v>62909.090909090912</v>
      </c>
      <c r="G15586">
        <v>0</v>
      </c>
      <c r="H15586">
        <f>Table2[[#This Row],[Doanh số bán]]-Table2[[#This Row],[Chiết khấu]]</f>
        <v>62909.090909090912</v>
      </c>
      <c r="K15586" t="s">
        <v>24</v>
      </c>
      <c r="L15586">
        <v>0</v>
      </c>
      <c r="M15586" t="s">
        <v>918</v>
      </c>
      <c r="N15586" t="s">
        <v>919</v>
      </c>
      <c r="O15586">
        <v>0</v>
      </c>
      <c r="P15586" t="s">
        <v>1841</v>
      </c>
      <c r="Q15586" t="s">
        <v>1842</v>
      </c>
      <c r="R15586" t="s">
        <v>29</v>
      </c>
      <c r="S15586" t="s">
        <v>1738</v>
      </c>
      <c r="T15586" t="s">
        <v>922</v>
      </c>
      <c r="U15586" t="s">
        <v>923</v>
      </c>
      <c r="V15586" t="s">
        <v>33</v>
      </c>
    </row>
    <row r="15587" spans="1:22">
      <c r="A15587" s="4">
        <v>46135</v>
      </c>
      <c r="B15587" t="s">
        <v>11181</v>
      </c>
      <c r="C15587" t="s">
        <v>1840</v>
      </c>
      <c r="D15587">
        <v>1</v>
      </c>
      <c r="E15587">
        <v>31454.545454545456</v>
      </c>
      <c r="F15587">
        <f>Table2[[#This Row],[Đơn Giá Chuẩn]]*Table2[[#This Row],[Tổng số lượng bán]]</f>
        <v>31454.545454545456</v>
      </c>
      <c r="G15587">
        <v>0</v>
      </c>
      <c r="H15587">
        <f>Table2[[#This Row],[Doanh số bán]]-Table2[[#This Row],[Chiết khấu]]</f>
        <v>31454.545454545456</v>
      </c>
      <c r="K15587" t="s">
        <v>24</v>
      </c>
      <c r="L15587">
        <v>0</v>
      </c>
      <c r="M15587" t="s">
        <v>918</v>
      </c>
      <c r="N15587" t="s">
        <v>919</v>
      </c>
      <c r="O15587">
        <v>0</v>
      </c>
      <c r="P15587" t="s">
        <v>1841</v>
      </c>
      <c r="Q15587" t="s">
        <v>1842</v>
      </c>
      <c r="R15587" t="s">
        <v>29</v>
      </c>
      <c r="S15587" t="s">
        <v>1738</v>
      </c>
      <c r="T15587" t="s">
        <v>922</v>
      </c>
      <c r="U15587" t="s">
        <v>923</v>
      </c>
      <c r="V15587" t="s">
        <v>33</v>
      </c>
    </row>
    <row r="15588" spans="1:22">
      <c r="A15588" s="4">
        <v>46135</v>
      </c>
      <c r="B15588" t="s">
        <v>11182</v>
      </c>
      <c r="C15588" t="s">
        <v>1840</v>
      </c>
      <c r="D15588">
        <v>1</v>
      </c>
      <c r="E15588">
        <v>31454.545454545456</v>
      </c>
      <c r="F15588">
        <f>Table2[[#This Row],[Đơn Giá Chuẩn]]*Table2[[#This Row],[Tổng số lượng bán]]</f>
        <v>31454.545454545456</v>
      </c>
      <c r="G15588">
        <v>0</v>
      </c>
      <c r="H15588">
        <f>Table2[[#This Row],[Doanh số bán]]-Table2[[#This Row],[Chiết khấu]]</f>
        <v>31454.545454545456</v>
      </c>
      <c r="K15588" t="s">
        <v>24</v>
      </c>
      <c r="L15588">
        <v>0</v>
      </c>
      <c r="M15588" t="s">
        <v>918</v>
      </c>
      <c r="N15588" t="s">
        <v>919</v>
      </c>
      <c r="O15588">
        <v>0</v>
      </c>
      <c r="P15588" t="s">
        <v>1841</v>
      </c>
      <c r="Q15588" t="s">
        <v>1842</v>
      </c>
      <c r="R15588" t="s">
        <v>29</v>
      </c>
      <c r="S15588" t="s">
        <v>1738</v>
      </c>
      <c r="T15588" t="s">
        <v>922</v>
      </c>
      <c r="U15588" t="s">
        <v>923</v>
      </c>
      <c r="V15588" t="s">
        <v>33</v>
      </c>
    </row>
    <row r="15589" spans="1:22">
      <c r="A15589" s="4">
        <v>46135</v>
      </c>
      <c r="B15589" t="s">
        <v>11183</v>
      </c>
      <c r="C15589" t="s">
        <v>23</v>
      </c>
      <c r="D15589">
        <v>1</v>
      </c>
      <c r="E15589">
        <v>67000</v>
      </c>
      <c r="F15589">
        <f>Table2[[#This Row],[Đơn Giá Chuẩn]]*Table2[[#This Row],[Tổng số lượng bán]]</f>
        <v>67000</v>
      </c>
      <c r="G15589">
        <v>0</v>
      </c>
      <c r="H15589">
        <f>Table2[[#This Row],[Doanh số bán]]-Table2[[#This Row],[Chiết khấu]]</f>
        <v>67000</v>
      </c>
      <c r="K15589" t="s">
        <v>24</v>
      </c>
      <c r="L15589">
        <v>0</v>
      </c>
      <c r="M15589" t="s">
        <v>918</v>
      </c>
      <c r="N15589" t="s">
        <v>919</v>
      </c>
      <c r="O15589">
        <v>0</v>
      </c>
      <c r="P15589" t="s">
        <v>1919</v>
      </c>
      <c r="Q15589" t="s">
        <v>1920</v>
      </c>
      <c r="R15589" t="s">
        <v>29</v>
      </c>
      <c r="S15589" t="s">
        <v>91</v>
      </c>
      <c r="T15589" t="s">
        <v>922</v>
      </c>
      <c r="U15589" t="s">
        <v>923</v>
      </c>
      <c r="V15589" t="s">
        <v>33</v>
      </c>
    </row>
    <row r="15590" spans="1:22">
      <c r="A15590" s="4">
        <v>46135</v>
      </c>
      <c r="B15590" t="s">
        <v>11184</v>
      </c>
      <c r="C15590" t="s">
        <v>23</v>
      </c>
      <c r="D15590">
        <v>1</v>
      </c>
      <c r="E15590">
        <v>47000</v>
      </c>
      <c r="F15590">
        <f>Table2[[#This Row],[Đơn Giá Chuẩn]]*Table2[[#This Row],[Tổng số lượng bán]]</f>
        <v>47000</v>
      </c>
      <c r="G15590">
        <v>0</v>
      </c>
      <c r="H15590">
        <f>Table2[[#This Row],[Doanh số bán]]-Table2[[#This Row],[Chiết khấu]]</f>
        <v>47000</v>
      </c>
      <c r="K15590" t="s">
        <v>24</v>
      </c>
      <c r="L15590">
        <v>0</v>
      </c>
      <c r="M15590" t="s">
        <v>918</v>
      </c>
      <c r="N15590" t="s">
        <v>919</v>
      </c>
      <c r="O15590">
        <v>0</v>
      </c>
      <c r="P15590" t="s">
        <v>1996</v>
      </c>
      <c r="Q15590" t="s">
        <v>1997</v>
      </c>
      <c r="R15590" t="s">
        <v>29</v>
      </c>
      <c r="S15590" t="s">
        <v>30</v>
      </c>
      <c r="T15590" t="s">
        <v>922</v>
      </c>
      <c r="U15590" t="s">
        <v>923</v>
      </c>
      <c r="V15590" t="s">
        <v>33</v>
      </c>
    </row>
    <row r="15591" spans="1:22">
      <c r="A15591" s="4">
        <v>46135</v>
      </c>
      <c r="B15591" t="s">
        <v>11185</v>
      </c>
      <c r="C15591" t="s">
        <v>23</v>
      </c>
      <c r="D15591">
        <v>1</v>
      </c>
      <c r="E15591">
        <v>62000</v>
      </c>
      <c r="F15591">
        <f>Table2[[#This Row],[Đơn Giá Chuẩn]]*Table2[[#This Row],[Tổng số lượng bán]]</f>
        <v>62000</v>
      </c>
      <c r="G15591">
        <v>0</v>
      </c>
      <c r="H15591">
        <f>Table2[[#This Row],[Doanh số bán]]-Table2[[#This Row],[Chiết khấu]]</f>
        <v>62000</v>
      </c>
      <c r="K15591" t="s">
        <v>24</v>
      </c>
      <c r="L15591">
        <v>0</v>
      </c>
      <c r="M15591" t="s">
        <v>918</v>
      </c>
      <c r="N15591" t="s">
        <v>919</v>
      </c>
      <c r="O15591">
        <v>0</v>
      </c>
      <c r="P15591" t="s">
        <v>1785</v>
      </c>
      <c r="Q15591" t="s">
        <v>1786</v>
      </c>
      <c r="R15591" t="s">
        <v>29</v>
      </c>
      <c r="S15591" t="s">
        <v>56</v>
      </c>
      <c r="T15591" t="s">
        <v>922</v>
      </c>
      <c r="U15591" t="s">
        <v>923</v>
      </c>
      <c r="V15591" t="s">
        <v>33</v>
      </c>
    </row>
    <row r="15592" spans="1:22">
      <c r="A15592" s="4">
        <v>46135</v>
      </c>
      <c r="B15592" t="s">
        <v>11186</v>
      </c>
      <c r="C15592" t="s">
        <v>1840</v>
      </c>
      <c r="D15592">
        <v>1</v>
      </c>
      <c r="E15592">
        <v>31454.545454545456</v>
      </c>
      <c r="F15592">
        <f>Table2[[#This Row],[Đơn Giá Chuẩn]]*Table2[[#This Row],[Tổng số lượng bán]]</f>
        <v>31454.545454545456</v>
      </c>
      <c r="G15592">
        <v>0</v>
      </c>
      <c r="H15592">
        <f>Table2[[#This Row],[Doanh số bán]]-Table2[[#This Row],[Chiết khấu]]</f>
        <v>31454.545454545456</v>
      </c>
      <c r="K15592" t="s">
        <v>24</v>
      </c>
      <c r="L15592">
        <v>0</v>
      </c>
      <c r="M15592" t="s">
        <v>918</v>
      </c>
      <c r="N15592" t="s">
        <v>919</v>
      </c>
      <c r="O15592">
        <v>0</v>
      </c>
      <c r="P15592" t="s">
        <v>1841</v>
      </c>
      <c r="Q15592" t="s">
        <v>1842</v>
      </c>
      <c r="R15592" t="s">
        <v>29</v>
      </c>
      <c r="S15592" t="s">
        <v>1738</v>
      </c>
      <c r="T15592" t="s">
        <v>922</v>
      </c>
      <c r="U15592" t="s">
        <v>923</v>
      </c>
      <c r="V15592" t="s">
        <v>33</v>
      </c>
    </row>
    <row r="15593" spans="1:22">
      <c r="A15593" s="4">
        <v>46135</v>
      </c>
      <c r="B15593" t="s">
        <v>11187</v>
      </c>
      <c r="C15593" t="s">
        <v>1840</v>
      </c>
      <c r="D15593">
        <v>1</v>
      </c>
      <c r="E15593">
        <v>31454.545454545456</v>
      </c>
      <c r="F15593">
        <f>Table2[[#This Row],[Đơn Giá Chuẩn]]*Table2[[#This Row],[Tổng số lượng bán]]</f>
        <v>31454.545454545456</v>
      </c>
      <c r="G15593">
        <v>0</v>
      </c>
      <c r="H15593">
        <f>Table2[[#This Row],[Doanh số bán]]-Table2[[#This Row],[Chiết khấu]]</f>
        <v>31454.545454545456</v>
      </c>
      <c r="K15593" t="s">
        <v>24</v>
      </c>
      <c r="L15593">
        <v>0</v>
      </c>
      <c r="M15593" t="s">
        <v>918</v>
      </c>
      <c r="N15593" t="s">
        <v>919</v>
      </c>
      <c r="O15593">
        <v>0</v>
      </c>
      <c r="P15593" t="s">
        <v>1841</v>
      </c>
      <c r="Q15593" t="s">
        <v>1842</v>
      </c>
      <c r="R15593" t="s">
        <v>29</v>
      </c>
      <c r="S15593" t="s">
        <v>1738</v>
      </c>
      <c r="T15593" t="s">
        <v>922</v>
      </c>
      <c r="U15593" t="s">
        <v>923</v>
      </c>
      <c r="V15593" t="s">
        <v>33</v>
      </c>
    </row>
    <row r="15594" spans="1:22">
      <c r="A15594" s="4">
        <v>46140</v>
      </c>
      <c r="B15594" t="s">
        <v>11188</v>
      </c>
      <c r="C15594" t="s">
        <v>2568</v>
      </c>
      <c r="D15594">
        <v>10</v>
      </c>
      <c r="E15594">
        <v>226999.99964000002</v>
      </c>
      <c r="F15594">
        <f>Table2[[#This Row],[Đơn Giá Chuẩn]]*Table2[[#This Row],[Tổng số lượng bán]]</f>
        <v>2269999.9964000001</v>
      </c>
      <c r="G15594">
        <v>0</v>
      </c>
      <c r="H15594">
        <f>Table2[[#This Row],[Doanh số bán]]-Table2[[#This Row],[Chiết khấu]]</f>
        <v>2269999.9964000001</v>
      </c>
      <c r="I15594">
        <v>0</v>
      </c>
      <c r="J15594">
        <v>0</v>
      </c>
      <c r="K15594" t="s">
        <v>2217</v>
      </c>
      <c r="L15594">
        <v>1</v>
      </c>
      <c r="M15594" t="s">
        <v>37</v>
      </c>
      <c r="N15594" t="s">
        <v>26</v>
      </c>
      <c r="O15594">
        <v>10</v>
      </c>
      <c r="P15594" t="s">
        <v>84</v>
      </c>
      <c r="Q15594" t="s">
        <v>85</v>
      </c>
      <c r="R15594" t="s">
        <v>41</v>
      </c>
      <c r="S15594" t="s">
        <v>42</v>
      </c>
      <c r="T15594" t="s">
        <v>2594</v>
      </c>
      <c r="U15594" t="s">
        <v>2595</v>
      </c>
      <c r="V15594" t="s">
        <v>45</v>
      </c>
    </row>
    <row r="15595" spans="1:22">
      <c r="A15595" s="4">
        <v>46135</v>
      </c>
      <c r="B15595" t="s">
        <v>11010</v>
      </c>
      <c r="C15595" t="s">
        <v>104</v>
      </c>
      <c r="D15595">
        <v>1</v>
      </c>
      <c r="E15595">
        <v>51000</v>
      </c>
      <c r="F15595">
        <f>Table2[[#This Row],[Đơn Giá Chuẩn]]*Table2[[#This Row],[Tổng số lượng bán]]</f>
        <v>51000</v>
      </c>
      <c r="G15595">
        <v>0</v>
      </c>
      <c r="H15595">
        <f>Table2[[#This Row],[Doanh số bán]]-Table2[[#This Row],[Chiết khấu]]</f>
        <v>51000</v>
      </c>
      <c r="K15595" t="s">
        <v>24</v>
      </c>
      <c r="L15595">
        <v>0.12</v>
      </c>
      <c r="M15595" t="s">
        <v>918</v>
      </c>
      <c r="N15595" t="s">
        <v>919</v>
      </c>
      <c r="O15595">
        <v>0.12</v>
      </c>
      <c r="P15595" t="s">
        <v>588</v>
      </c>
      <c r="Q15595" t="s">
        <v>589</v>
      </c>
      <c r="R15595" t="s">
        <v>107</v>
      </c>
      <c r="S15595" t="s">
        <v>108</v>
      </c>
      <c r="T15595" t="s">
        <v>922</v>
      </c>
      <c r="U15595" t="s">
        <v>923</v>
      </c>
      <c r="V15595" t="s">
        <v>33</v>
      </c>
    </row>
    <row r="15596" spans="1:22">
      <c r="A15596" s="4">
        <v>46135</v>
      </c>
      <c r="B15596" t="s">
        <v>11189</v>
      </c>
      <c r="C15596" t="s">
        <v>104</v>
      </c>
      <c r="D15596">
        <v>1</v>
      </c>
      <c r="E15596">
        <v>51000</v>
      </c>
      <c r="F15596">
        <f>Table2[[#This Row],[Đơn Giá Chuẩn]]*Table2[[#This Row],[Tổng số lượng bán]]</f>
        <v>51000</v>
      </c>
      <c r="G15596">
        <v>0</v>
      </c>
      <c r="H15596">
        <f>Table2[[#This Row],[Doanh số bán]]-Table2[[#This Row],[Chiết khấu]]</f>
        <v>51000</v>
      </c>
      <c r="K15596" t="s">
        <v>24</v>
      </c>
      <c r="L15596">
        <v>0.12</v>
      </c>
      <c r="M15596" t="s">
        <v>918</v>
      </c>
      <c r="N15596" t="s">
        <v>919</v>
      </c>
      <c r="O15596">
        <v>0.12</v>
      </c>
      <c r="P15596" t="s">
        <v>588</v>
      </c>
      <c r="Q15596" t="s">
        <v>589</v>
      </c>
      <c r="R15596" t="s">
        <v>107</v>
      </c>
      <c r="S15596" t="s">
        <v>108</v>
      </c>
      <c r="T15596" t="s">
        <v>922</v>
      </c>
      <c r="U15596" t="s">
        <v>923</v>
      </c>
      <c r="V15596" t="s">
        <v>33</v>
      </c>
    </row>
    <row r="15597" spans="1:22">
      <c r="A15597" s="4">
        <v>46140</v>
      </c>
      <c r="B15597" t="s">
        <v>11190</v>
      </c>
      <c r="C15597" t="s">
        <v>2568</v>
      </c>
      <c r="D15597">
        <v>10</v>
      </c>
      <c r="E15597">
        <v>210000.00044</v>
      </c>
      <c r="F15597">
        <f>Table2[[#This Row],[Đơn Giá Chuẩn]]*Table2[[#This Row],[Tổng số lượng bán]]</f>
        <v>2100000.0044</v>
      </c>
      <c r="G15597">
        <v>0</v>
      </c>
      <c r="H15597">
        <f>Table2[[#This Row],[Doanh số bán]]-Table2[[#This Row],[Chiết khấu]]</f>
        <v>2100000.0044</v>
      </c>
      <c r="I15597">
        <v>0</v>
      </c>
      <c r="J15597">
        <v>0</v>
      </c>
      <c r="K15597" t="s">
        <v>2217</v>
      </c>
      <c r="L15597">
        <v>1</v>
      </c>
      <c r="M15597" t="s">
        <v>37</v>
      </c>
      <c r="N15597" t="s">
        <v>2338</v>
      </c>
      <c r="O15597">
        <v>10</v>
      </c>
      <c r="P15597" t="s">
        <v>2511</v>
      </c>
      <c r="Q15597" t="s">
        <v>2512</v>
      </c>
      <c r="R15597" t="s">
        <v>41</v>
      </c>
      <c r="S15597" t="s">
        <v>42</v>
      </c>
      <c r="T15597" t="s">
        <v>2776</v>
      </c>
      <c r="U15597" t="s">
        <v>2777</v>
      </c>
      <c r="V15597" t="s">
        <v>45</v>
      </c>
    </row>
    <row r="15598" spans="1:22">
      <c r="A15598" s="4">
        <v>46135</v>
      </c>
      <c r="B15598" t="s">
        <v>11191</v>
      </c>
      <c r="C15598" t="s">
        <v>23</v>
      </c>
      <c r="D15598">
        <v>1</v>
      </c>
      <c r="E15598">
        <v>62000</v>
      </c>
      <c r="F15598">
        <f>Table2[[#This Row],[Đơn Giá Chuẩn]]*Table2[[#This Row],[Tổng số lượng bán]]</f>
        <v>62000</v>
      </c>
      <c r="G15598">
        <v>0</v>
      </c>
      <c r="H15598">
        <f>Table2[[#This Row],[Doanh số bán]]-Table2[[#This Row],[Chiết khấu]]</f>
        <v>62000</v>
      </c>
      <c r="K15598" t="s">
        <v>24</v>
      </c>
      <c r="L15598">
        <v>0</v>
      </c>
      <c r="M15598" t="s">
        <v>918</v>
      </c>
      <c r="N15598" t="s">
        <v>919</v>
      </c>
      <c r="O15598">
        <v>0</v>
      </c>
      <c r="P15598" t="s">
        <v>1785</v>
      </c>
      <c r="Q15598" t="s">
        <v>1786</v>
      </c>
      <c r="R15598" t="s">
        <v>29</v>
      </c>
      <c r="S15598" t="s">
        <v>56</v>
      </c>
      <c r="T15598" t="s">
        <v>922</v>
      </c>
      <c r="U15598" t="s">
        <v>923</v>
      </c>
      <c r="V15598" t="s">
        <v>33</v>
      </c>
    </row>
    <row r="15599" spans="1:22">
      <c r="A15599" s="4">
        <v>46135</v>
      </c>
      <c r="B15599" t="s">
        <v>11191</v>
      </c>
      <c r="C15599" t="s">
        <v>23</v>
      </c>
      <c r="D15599">
        <v>1</v>
      </c>
      <c r="E15599">
        <v>42000</v>
      </c>
      <c r="F15599">
        <f>Table2[[#This Row],[Đơn Giá Chuẩn]]*Table2[[#This Row],[Tổng số lượng bán]]</f>
        <v>42000</v>
      </c>
      <c r="G15599">
        <v>0</v>
      </c>
      <c r="H15599">
        <f>Table2[[#This Row],[Doanh số bán]]-Table2[[#This Row],[Chiết khấu]]</f>
        <v>42000</v>
      </c>
      <c r="K15599" t="s">
        <v>24</v>
      </c>
      <c r="L15599">
        <v>0</v>
      </c>
      <c r="M15599" t="s">
        <v>918</v>
      </c>
      <c r="N15599" t="s">
        <v>919</v>
      </c>
      <c r="O15599">
        <v>0</v>
      </c>
      <c r="P15599" t="s">
        <v>1875</v>
      </c>
      <c r="Q15599" t="s">
        <v>1876</v>
      </c>
      <c r="R15599" t="s">
        <v>29</v>
      </c>
      <c r="S15599" t="s">
        <v>56</v>
      </c>
      <c r="T15599" t="s">
        <v>922</v>
      </c>
      <c r="U15599" t="s">
        <v>923</v>
      </c>
      <c r="V15599" t="s">
        <v>33</v>
      </c>
    </row>
    <row r="15600" spans="1:22">
      <c r="A15600" s="4">
        <v>46135</v>
      </c>
      <c r="B15600" t="s">
        <v>11192</v>
      </c>
      <c r="C15600" t="s">
        <v>23</v>
      </c>
      <c r="D15600">
        <v>1</v>
      </c>
      <c r="E15600">
        <v>67000</v>
      </c>
      <c r="F15600">
        <f>Table2[[#This Row],[Đơn Giá Chuẩn]]*Table2[[#This Row],[Tổng số lượng bán]]</f>
        <v>67000</v>
      </c>
      <c r="G15600">
        <v>0</v>
      </c>
      <c r="H15600">
        <f>Table2[[#This Row],[Doanh số bán]]-Table2[[#This Row],[Chiết khấu]]</f>
        <v>67000</v>
      </c>
      <c r="K15600" t="s">
        <v>24</v>
      </c>
      <c r="L15600">
        <v>0</v>
      </c>
      <c r="M15600" t="s">
        <v>918</v>
      </c>
      <c r="N15600" t="s">
        <v>919</v>
      </c>
      <c r="O15600">
        <v>0</v>
      </c>
      <c r="P15600" t="s">
        <v>1760</v>
      </c>
      <c r="Q15600" t="s">
        <v>1761</v>
      </c>
      <c r="R15600" t="s">
        <v>29</v>
      </c>
      <c r="S15600" t="s">
        <v>91</v>
      </c>
      <c r="T15600" t="s">
        <v>922</v>
      </c>
      <c r="U15600" t="s">
        <v>923</v>
      </c>
      <c r="V15600" t="s">
        <v>33</v>
      </c>
    </row>
    <row r="15601" spans="1:22">
      <c r="A15601" s="4">
        <v>46135</v>
      </c>
      <c r="B15601" t="s">
        <v>11193</v>
      </c>
      <c r="C15601" t="s">
        <v>23</v>
      </c>
      <c r="D15601">
        <v>1</v>
      </c>
      <c r="E15601">
        <v>47000</v>
      </c>
      <c r="F15601">
        <f>Table2[[#This Row],[Đơn Giá Chuẩn]]*Table2[[#This Row],[Tổng số lượng bán]]</f>
        <v>47000</v>
      </c>
      <c r="G15601">
        <v>0</v>
      </c>
      <c r="H15601">
        <f>Table2[[#This Row],[Doanh số bán]]-Table2[[#This Row],[Chiết khấu]]</f>
        <v>47000</v>
      </c>
      <c r="K15601" t="s">
        <v>24</v>
      </c>
      <c r="L15601">
        <v>0</v>
      </c>
      <c r="M15601" t="s">
        <v>918</v>
      </c>
      <c r="N15601" t="s">
        <v>919</v>
      </c>
      <c r="O15601">
        <v>0</v>
      </c>
      <c r="P15601" t="s">
        <v>1740</v>
      </c>
      <c r="Q15601" t="s">
        <v>1741</v>
      </c>
      <c r="R15601" t="s">
        <v>29</v>
      </c>
      <c r="S15601" t="s">
        <v>30</v>
      </c>
      <c r="T15601" t="s">
        <v>922</v>
      </c>
      <c r="U15601" t="s">
        <v>923</v>
      </c>
      <c r="V15601" t="s">
        <v>33</v>
      </c>
    </row>
    <row r="15602" spans="1:22">
      <c r="A15602" s="4">
        <v>46140</v>
      </c>
      <c r="B15602" t="s">
        <v>11194</v>
      </c>
      <c r="C15602" t="s">
        <v>2568</v>
      </c>
      <c r="D15602">
        <v>10</v>
      </c>
      <c r="E15602">
        <v>184999.52000000002</v>
      </c>
      <c r="F15602">
        <f>Table2[[#This Row],[Đơn Giá Chuẩn]]*Table2[[#This Row],[Tổng số lượng bán]]</f>
        <v>1849995.2000000002</v>
      </c>
      <c r="G15602">
        <v>0</v>
      </c>
      <c r="H15602">
        <f>Table2[[#This Row],[Doanh số bán]]-Table2[[#This Row],[Chiết khấu]]</f>
        <v>1849995.2000000002</v>
      </c>
      <c r="I15602">
        <v>0</v>
      </c>
      <c r="J15602">
        <v>0</v>
      </c>
      <c r="K15602" t="s">
        <v>2217</v>
      </c>
      <c r="L15602">
        <v>1</v>
      </c>
      <c r="M15602" t="s">
        <v>37</v>
      </c>
      <c r="N15602" t="s">
        <v>26</v>
      </c>
      <c r="O15602">
        <v>10</v>
      </c>
      <c r="P15602" t="s">
        <v>8614</v>
      </c>
      <c r="Q15602" t="s">
        <v>8615</v>
      </c>
      <c r="R15602" t="s">
        <v>41</v>
      </c>
      <c r="S15602" t="s">
        <v>42</v>
      </c>
      <c r="T15602" t="s">
        <v>2393</v>
      </c>
      <c r="U15602" t="s">
        <v>2394</v>
      </c>
      <c r="V15602" t="s">
        <v>2271</v>
      </c>
    </row>
    <row r="15603" spans="1:22">
      <c r="A15603" s="4">
        <v>46140</v>
      </c>
      <c r="B15603" t="s">
        <v>11195</v>
      </c>
      <c r="C15603" t="s">
        <v>2568</v>
      </c>
      <c r="D15603">
        <v>10</v>
      </c>
      <c r="E15603">
        <v>186999.99968000001</v>
      </c>
      <c r="F15603">
        <f>Table2[[#This Row],[Đơn Giá Chuẩn]]*Table2[[#This Row],[Tổng số lượng bán]]</f>
        <v>1869999.9968000001</v>
      </c>
      <c r="G15603">
        <v>0</v>
      </c>
      <c r="H15603">
        <f>Table2[[#This Row],[Doanh số bán]]-Table2[[#This Row],[Chiết khấu]]</f>
        <v>1869999.9968000001</v>
      </c>
      <c r="I15603">
        <v>0</v>
      </c>
      <c r="J15603">
        <v>0</v>
      </c>
      <c r="K15603" t="s">
        <v>2217</v>
      </c>
      <c r="L15603">
        <v>1</v>
      </c>
      <c r="M15603" t="s">
        <v>37</v>
      </c>
      <c r="N15603" t="s">
        <v>26</v>
      </c>
      <c r="O15603">
        <v>10</v>
      </c>
      <c r="P15603" t="s">
        <v>2511</v>
      </c>
      <c r="Q15603" t="s">
        <v>2512</v>
      </c>
      <c r="R15603" t="s">
        <v>41</v>
      </c>
      <c r="S15603" t="s">
        <v>42</v>
      </c>
      <c r="T15603" t="s">
        <v>2875</v>
      </c>
      <c r="U15603" t="s">
        <v>2876</v>
      </c>
      <c r="V15603" t="s">
        <v>45</v>
      </c>
    </row>
    <row r="15604" spans="1:22">
      <c r="A15604" s="4">
        <v>46135</v>
      </c>
      <c r="B15604" t="s">
        <v>11196</v>
      </c>
      <c r="C15604" t="s">
        <v>23</v>
      </c>
      <c r="D15604">
        <v>1</v>
      </c>
      <c r="E15604">
        <v>52000</v>
      </c>
      <c r="F15604">
        <f>Table2[[#This Row],[Đơn Giá Chuẩn]]*Table2[[#This Row],[Tổng số lượng bán]]</f>
        <v>52000</v>
      </c>
      <c r="G15604">
        <v>16204</v>
      </c>
      <c r="H15604">
        <f>Table2[[#This Row],[Doanh số bán]]-Table2[[#This Row],[Chiết khấu]]</f>
        <v>35796</v>
      </c>
      <c r="K15604" t="s">
        <v>24</v>
      </c>
      <c r="L15604">
        <v>0</v>
      </c>
      <c r="M15604" t="s">
        <v>918</v>
      </c>
      <c r="N15604" t="s">
        <v>919</v>
      </c>
      <c r="O15604">
        <v>0</v>
      </c>
      <c r="P15604" t="s">
        <v>1730</v>
      </c>
      <c r="Q15604" t="s">
        <v>1731</v>
      </c>
      <c r="R15604" t="s">
        <v>29</v>
      </c>
      <c r="S15604" t="s">
        <v>30</v>
      </c>
      <c r="T15604" t="s">
        <v>922</v>
      </c>
      <c r="U15604" t="s">
        <v>923</v>
      </c>
      <c r="V15604" t="s">
        <v>33</v>
      </c>
    </row>
    <row r="15605" spans="1:22">
      <c r="A15605" s="4">
        <v>46135</v>
      </c>
      <c r="B15605" t="s">
        <v>11197</v>
      </c>
      <c r="C15605" t="s">
        <v>104</v>
      </c>
      <c r="D15605">
        <v>1</v>
      </c>
      <c r="E15605">
        <v>47000</v>
      </c>
      <c r="F15605">
        <f>Table2[[#This Row],[Đơn Giá Chuẩn]]*Table2[[#This Row],[Tổng số lượng bán]]</f>
        <v>47000</v>
      </c>
      <c r="G15605">
        <v>14583</v>
      </c>
      <c r="H15605">
        <f>Table2[[#This Row],[Doanh số bán]]-Table2[[#This Row],[Chiết khấu]]</f>
        <v>32417</v>
      </c>
      <c r="K15605" t="s">
        <v>24</v>
      </c>
      <c r="L15605">
        <v>0.12</v>
      </c>
      <c r="M15605" t="s">
        <v>918</v>
      </c>
      <c r="N15605" t="s">
        <v>919</v>
      </c>
      <c r="O15605">
        <v>0.12</v>
      </c>
      <c r="P15605" t="s">
        <v>520</v>
      </c>
      <c r="Q15605" t="s">
        <v>521</v>
      </c>
      <c r="R15605" t="s">
        <v>107</v>
      </c>
      <c r="S15605" t="s">
        <v>108</v>
      </c>
      <c r="T15605" t="s">
        <v>922</v>
      </c>
      <c r="U15605" t="s">
        <v>923</v>
      </c>
      <c r="V15605" t="s">
        <v>33</v>
      </c>
    </row>
    <row r="15606" spans="1:22">
      <c r="A15606" s="4">
        <v>46140</v>
      </c>
      <c r="B15606" t="s">
        <v>11195</v>
      </c>
      <c r="C15606" t="s">
        <v>2568</v>
      </c>
      <c r="D15606">
        <v>1</v>
      </c>
      <c r="E15606">
        <v>192000.00008000003</v>
      </c>
      <c r="F15606">
        <f>Table2[[#This Row],[Đơn Giá Chuẩn]]*Table2[[#This Row],[Tổng số lượng bán]]</f>
        <v>192000.00008000003</v>
      </c>
      <c r="G15606">
        <v>0</v>
      </c>
      <c r="H15606">
        <f>Table2[[#This Row],[Doanh số bán]]-Table2[[#This Row],[Chiết khấu]]</f>
        <v>192000.00008000003</v>
      </c>
      <c r="I15606">
        <v>0</v>
      </c>
      <c r="J15606">
        <v>0</v>
      </c>
      <c r="K15606" t="s">
        <v>2217</v>
      </c>
      <c r="L15606">
        <v>1</v>
      </c>
      <c r="M15606" t="s">
        <v>37</v>
      </c>
      <c r="N15606" t="s">
        <v>26</v>
      </c>
      <c r="O15606">
        <v>1</v>
      </c>
      <c r="P15606" t="s">
        <v>8614</v>
      </c>
      <c r="Q15606" t="s">
        <v>8615</v>
      </c>
      <c r="R15606" t="s">
        <v>41</v>
      </c>
      <c r="S15606" t="s">
        <v>42</v>
      </c>
      <c r="T15606" t="s">
        <v>2875</v>
      </c>
      <c r="U15606" t="s">
        <v>2876</v>
      </c>
      <c r="V15606" t="s">
        <v>45</v>
      </c>
    </row>
    <row r="15607" spans="1:22">
      <c r="A15607" s="4">
        <v>46140</v>
      </c>
      <c r="B15607" t="s">
        <v>11198</v>
      </c>
      <c r="C15607" t="s">
        <v>2568</v>
      </c>
      <c r="D15607">
        <v>10</v>
      </c>
      <c r="E15607">
        <v>191999.99900000001</v>
      </c>
      <c r="F15607">
        <f>Table2[[#This Row],[Đơn Giá Chuẩn]]*Table2[[#This Row],[Tổng số lượng bán]]</f>
        <v>1919999.9900000002</v>
      </c>
      <c r="G15607">
        <v>0</v>
      </c>
      <c r="H15607">
        <f>Table2[[#This Row],[Doanh số bán]]-Table2[[#This Row],[Chiết khấu]]</f>
        <v>1919999.9900000002</v>
      </c>
      <c r="I15607">
        <v>0</v>
      </c>
      <c r="J15607">
        <v>0</v>
      </c>
      <c r="K15607" t="s">
        <v>2217</v>
      </c>
      <c r="L15607">
        <v>1</v>
      </c>
      <c r="M15607" t="s">
        <v>37</v>
      </c>
      <c r="N15607" t="s">
        <v>26</v>
      </c>
      <c r="O15607">
        <v>10</v>
      </c>
      <c r="P15607" t="s">
        <v>512</v>
      </c>
      <c r="Q15607" t="s">
        <v>513</v>
      </c>
      <c r="R15607" t="s">
        <v>41</v>
      </c>
      <c r="S15607" t="s">
        <v>42</v>
      </c>
      <c r="T15607" t="s">
        <v>2805</v>
      </c>
      <c r="U15607" t="s">
        <v>2806</v>
      </c>
      <c r="V15607" t="s">
        <v>45</v>
      </c>
    </row>
    <row r="15608" spans="1:22">
      <c r="A15608" s="4">
        <v>46135</v>
      </c>
      <c r="B15608" t="s">
        <v>9295</v>
      </c>
      <c r="C15608" t="s">
        <v>104</v>
      </c>
      <c r="D15608">
        <v>10</v>
      </c>
      <c r="E15608">
        <v>47000</v>
      </c>
      <c r="F15608">
        <f>Table2[[#This Row],[Đơn Giá Chuẩn]]*Table2[[#This Row],[Tổng số lượng bán]]</f>
        <v>470000</v>
      </c>
      <c r="G15608">
        <v>41667</v>
      </c>
      <c r="H15608">
        <f>Table2[[#This Row],[Doanh số bán]]-Table2[[#This Row],[Chiết khấu]]</f>
        <v>428333</v>
      </c>
      <c r="K15608" t="s">
        <v>24</v>
      </c>
      <c r="L15608">
        <v>0.12</v>
      </c>
      <c r="M15608" t="s">
        <v>25</v>
      </c>
      <c r="N15608" t="s">
        <v>26</v>
      </c>
      <c r="O15608">
        <v>1.2</v>
      </c>
      <c r="P15608" t="s">
        <v>520</v>
      </c>
      <c r="Q15608" t="s">
        <v>521</v>
      </c>
      <c r="R15608" t="s">
        <v>107</v>
      </c>
      <c r="S15608" t="s">
        <v>108</v>
      </c>
      <c r="T15608" t="s">
        <v>31</v>
      </c>
      <c r="U15608" t="s">
        <v>32</v>
      </c>
      <c r="V15608" t="s">
        <v>33</v>
      </c>
    </row>
    <row r="15609" spans="1:22">
      <c r="A15609" s="4">
        <v>46135</v>
      </c>
      <c r="B15609" t="s">
        <v>11199</v>
      </c>
      <c r="C15609" t="s">
        <v>23</v>
      </c>
      <c r="D15609">
        <v>1</v>
      </c>
      <c r="E15609">
        <v>47000</v>
      </c>
      <c r="F15609">
        <f>Table2[[#This Row],[Đơn Giá Chuẩn]]*Table2[[#This Row],[Tổng số lượng bán]]</f>
        <v>47000</v>
      </c>
      <c r="G15609">
        <v>16667</v>
      </c>
      <c r="H15609">
        <f>Table2[[#This Row],[Doanh số bán]]-Table2[[#This Row],[Chiết khấu]]</f>
        <v>30333</v>
      </c>
      <c r="K15609" t="s">
        <v>24</v>
      </c>
      <c r="L15609">
        <v>0</v>
      </c>
      <c r="M15609" t="s">
        <v>25</v>
      </c>
      <c r="N15609" t="s">
        <v>26</v>
      </c>
      <c r="O15609">
        <v>0</v>
      </c>
      <c r="P15609" t="s">
        <v>913</v>
      </c>
      <c r="Q15609" t="s">
        <v>914</v>
      </c>
      <c r="R15609" t="s">
        <v>29</v>
      </c>
      <c r="S15609" t="s">
        <v>30</v>
      </c>
      <c r="T15609" t="s">
        <v>31</v>
      </c>
      <c r="U15609" t="s">
        <v>32</v>
      </c>
      <c r="V15609" t="s">
        <v>33</v>
      </c>
    </row>
    <row r="15610" spans="1:22">
      <c r="A15610" s="4">
        <v>46135</v>
      </c>
      <c r="B15610" t="s">
        <v>11200</v>
      </c>
      <c r="C15610" t="s">
        <v>104</v>
      </c>
      <c r="D15610">
        <v>6</v>
      </c>
      <c r="E15610">
        <v>47000</v>
      </c>
      <c r="F15610">
        <f>Table2[[#This Row],[Đơn Giá Chuẩn]]*Table2[[#This Row],[Tổng số lượng bán]]</f>
        <v>282000</v>
      </c>
      <c r="G15610">
        <v>0</v>
      </c>
      <c r="H15610">
        <f>Table2[[#This Row],[Doanh số bán]]-Table2[[#This Row],[Chiết khấu]]</f>
        <v>282000</v>
      </c>
      <c r="K15610" t="s">
        <v>24</v>
      </c>
      <c r="L15610">
        <v>0.12</v>
      </c>
      <c r="M15610" t="s">
        <v>25</v>
      </c>
      <c r="N15610" t="s">
        <v>26</v>
      </c>
      <c r="O15610">
        <v>0.72</v>
      </c>
      <c r="P15610" t="s">
        <v>520</v>
      </c>
      <c r="Q15610" t="s">
        <v>521</v>
      </c>
      <c r="R15610" t="s">
        <v>107</v>
      </c>
      <c r="S15610" t="s">
        <v>108</v>
      </c>
      <c r="T15610" t="s">
        <v>31</v>
      </c>
      <c r="U15610" t="s">
        <v>32</v>
      </c>
      <c r="V15610" t="s">
        <v>33</v>
      </c>
    </row>
    <row r="15611" spans="1:22">
      <c r="A15611" s="4">
        <v>46135</v>
      </c>
      <c r="B15611" t="s">
        <v>11201</v>
      </c>
      <c r="C15611" t="s">
        <v>23</v>
      </c>
      <c r="D15611">
        <v>1</v>
      </c>
      <c r="E15611">
        <v>25999.999999999996</v>
      </c>
      <c r="F15611">
        <f>Table2[[#This Row],[Đơn Giá Chuẩn]]*Table2[[#This Row],[Tổng số lượng bán]]</f>
        <v>25999.999999999996</v>
      </c>
      <c r="G15611">
        <v>8889</v>
      </c>
      <c r="H15611">
        <f>Table2[[#This Row],[Doanh số bán]]-Table2[[#This Row],[Chiết khấu]]</f>
        <v>17110.999999999996</v>
      </c>
      <c r="K15611" t="s">
        <v>24</v>
      </c>
      <c r="L15611">
        <v>0</v>
      </c>
      <c r="M15611" t="s">
        <v>25</v>
      </c>
      <c r="N15611" t="s">
        <v>26</v>
      </c>
      <c r="O15611">
        <v>0</v>
      </c>
      <c r="P15611" t="s">
        <v>47</v>
      </c>
      <c r="Q15611" t="s">
        <v>48</v>
      </c>
      <c r="R15611" t="s">
        <v>29</v>
      </c>
      <c r="S15611" t="s">
        <v>30</v>
      </c>
      <c r="T15611" t="s">
        <v>31</v>
      </c>
      <c r="U15611" t="s">
        <v>32</v>
      </c>
      <c r="V15611" t="s">
        <v>33</v>
      </c>
    </row>
    <row r="15612" spans="1:22">
      <c r="A15612" s="4">
        <v>46135</v>
      </c>
      <c r="B15612" t="s">
        <v>11201</v>
      </c>
      <c r="C15612" t="s">
        <v>23</v>
      </c>
      <c r="D15612">
        <v>1</v>
      </c>
      <c r="E15612">
        <v>21000</v>
      </c>
      <c r="F15612">
        <f>Table2[[#This Row],[Đơn Giá Chuẩn]]*Table2[[#This Row],[Tổng số lượng bán]]</f>
        <v>21000</v>
      </c>
      <c r="G15612">
        <v>7037</v>
      </c>
      <c r="H15612">
        <f>Table2[[#This Row],[Doanh số bán]]-Table2[[#This Row],[Chiết khấu]]</f>
        <v>13963</v>
      </c>
      <c r="K15612" t="s">
        <v>24</v>
      </c>
      <c r="L15612">
        <v>0</v>
      </c>
      <c r="M15612" t="s">
        <v>25</v>
      </c>
      <c r="N15612" t="s">
        <v>26</v>
      </c>
      <c r="O15612">
        <v>0</v>
      </c>
      <c r="P15612" t="s">
        <v>27</v>
      </c>
      <c r="Q15612" t="s">
        <v>28</v>
      </c>
      <c r="R15612" t="s">
        <v>29</v>
      </c>
      <c r="S15612" t="s">
        <v>30</v>
      </c>
      <c r="T15612" t="s">
        <v>31</v>
      </c>
      <c r="U15612" t="s">
        <v>32</v>
      </c>
      <c r="V15612" t="s">
        <v>33</v>
      </c>
    </row>
    <row r="15613" spans="1:22">
      <c r="A15613" s="4">
        <v>46135</v>
      </c>
      <c r="B15613" t="s">
        <v>11202</v>
      </c>
      <c r="C15613" t="s">
        <v>23</v>
      </c>
      <c r="D15613">
        <v>1</v>
      </c>
      <c r="E15613">
        <v>25999.999999999996</v>
      </c>
      <c r="F15613">
        <f>Table2[[#This Row],[Đơn Giá Chuẩn]]*Table2[[#This Row],[Tổng số lượng bán]]</f>
        <v>25999.999999999996</v>
      </c>
      <c r="G15613">
        <v>8889</v>
      </c>
      <c r="H15613">
        <f>Table2[[#This Row],[Doanh số bán]]-Table2[[#This Row],[Chiết khấu]]</f>
        <v>17110.999999999996</v>
      </c>
      <c r="K15613" t="s">
        <v>24</v>
      </c>
      <c r="L15613">
        <v>0</v>
      </c>
      <c r="M15613" t="s">
        <v>25</v>
      </c>
      <c r="N15613" t="s">
        <v>26</v>
      </c>
      <c r="O15613">
        <v>0</v>
      </c>
      <c r="P15613" t="s">
        <v>47</v>
      </c>
      <c r="Q15613" t="s">
        <v>48</v>
      </c>
      <c r="R15613" t="s">
        <v>29</v>
      </c>
      <c r="S15613" t="s">
        <v>30</v>
      </c>
      <c r="T15613" t="s">
        <v>31</v>
      </c>
      <c r="U15613" t="s">
        <v>32</v>
      </c>
      <c r="V15613" t="s">
        <v>33</v>
      </c>
    </row>
    <row r="15614" spans="1:22">
      <c r="A15614" s="4">
        <v>46135</v>
      </c>
      <c r="B15614" t="s">
        <v>11203</v>
      </c>
      <c r="C15614" t="s">
        <v>23</v>
      </c>
      <c r="D15614">
        <v>1</v>
      </c>
      <c r="E15614">
        <v>25999.999999999996</v>
      </c>
      <c r="F15614">
        <f>Table2[[#This Row],[Đơn Giá Chuẩn]]*Table2[[#This Row],[Tổng số lượng bán]]</f>
        <v>25999.999999999996</v>
      </c>
      <c r="G15614">
        <v>8889</v>
      </c>
      <c r="H15614">
        <f>Table2[[#This Row],[Doanh số bán]]-Table2[[#This Row],[Chiết khấu]]</f>
        <v>17110.999999999996</v>
      </c>
      <c r="K15614" t="s">
        <v>24</v>
      </c>
      <c r="L15614">
        <v>0</v>
      </c>
      <c r="M15614" t="s">
        <v>25</v>
      </c>
      <c r="N15614" t="s">
        <v>26</v>
      </c>
      <c r="O15614">
        <v>0</v>
      </c>
      <c r="P15614" t="s">
        <v>47</v>
      </c>
      <c r="Q15614" t="s">
        <v>48</v>
      </c>
      <c r="R15614" t="s">
        <v>29</v>
      </c>
      <c r="S15614" t="s">
        <v>30</v>
      </c>
      <c r="T15614" t="s">
        <v>31</v>
      </c>
      <c r="U15614" t="s">
        <v>32</v>
      </c>
      <c r="V15614" t="s">
        <v>33</v>
      </c>
    </row>
    <row r="15615" spans="1:22">
      <c r="A15615" s="4">
        <v>46135</v>
      </c>
      <c r="B15615" t="s">
        <v>11204</v>
      </c>
      <c r="C15615" t="s">
        <v>23</v>
      </c>
      <c r="D15615">
        <v>2</v>
      </c>
      <c r="E15615">
        <v>25999.999999999996</v>
      </c>
      <c r="F15615">
        <f>Table2[[#This Row],[Đơn Giá Chuẩn]]*Table2[[#This Row],[Tổng số lượng bán]]</f>
        <v>51999.999999999993</v>
      </c>
      <c r="G15615">
        <v>17777</v>
      </c>
      <c r="H15615">
        <f>Table2[[#This Row],[Doanh số bán]]-Table2[[#This Row],[Chiết khấu]]</f>
        <v>34222.999999999993</v>
      </c>
      <c r="K15615" t="s">
        <v>24</v>
      </c>
      <c r="L15615">
        <v>0</v>
      </c>
      <c r="M15615" t="s">
        <v>25</v>
      </c>
      <c r="N15615" t="s">
        <v>26</v>
      </c>
      <c r="O15615">
        <v>0</v>
      </c>
      <c r="P15615" t="s">
        <v>47</v>
      </c>
      <c r="Q15615" t="s">
        <v>48</v>
      </c>
      <c r="R15615" t="s">
        <v>29</v>
      </c>
      <c r="S15615" t="s">
        <v>30</v>
      </c>
      <c r="T15615" t="s">
        <v>31</v>
      </c>
      <c r="U15615" t="s">
        <v>32</v>
      </c>
      <c r="V15615" t="s">
        <v>33</v>
      </c>
    </row>
    <row r="15616" spans="1:22">
      <c r="A15616" s="4">
        <v>46135</v>
      </c>
      <c r="B15616" t="s">
        <v>11205</v>
      </c>
      <c r="C15616" t="s">
        <v>23</v>
      </c>
      <c r="D15616">
        <v>1</v>
      </c>
      <c r="E15616">
        <v>21000</v>
      </c>
      <c r="F15616">
        <f>Table2[[#This Row],[Đơn Giá Chuẩn]]*Table2[[#This Row],[Tổng số lượng bán]]</f>
        <v>21000</v>
      </c>
      <c r="G15616">
        <v>7037</v>
      </c>
      <c r="H15616">
        <f>Table2[[#This Row],[Doanh số bán]]-Table2[[#This Row],[Chiết khấu]]</f>
        <v>13963</v>
      </c>
      <c r="K15616" t="s">
        <v>24</v>
      </c>
      <c r="L15616">
        <v>0</v>
      </c>
      <c r="M15616" t="s">
        <v>25</v>
      </c>
      <c r="N15616" t="s">
        <v>26</v>
      </c>
      <c r="O15616">
        <v>0</v>
      </c>
      <c r="P15616" t="s">
        <v>27</v>
      </c>
      <c r="Q15616" t="s">
        <v>28</v>
      </c>
      <c r="R15616" t="s">
        <v>29</v>
      </c>
      <c r="S15616" t="s">
        <v>30</v>
      </c>
      <c r="T15616" t="s">
        <v>31</v>
      </c>
      <c r="U15616" t="s">
        <v>32</v>
      </c>
      <c r="V15616" t="s">
        <v>33</v>
      </c>
    </row>
    <row r="15617" spans="1:22">
      <c r="A15617" s="4">
        <v>46135</v>
      </c>
      <c r="B15617" t="s">
        <v>11206</v>
      </c>
      <c r="C15617" t="s">
        <v>23</v>
      </c>
      <c r="D15617">
        <v>1</v>
      </c>
      <c r="E15617">
        <v>21000</v>
      </c>
      <c r="F15617">
        <f>Table2[[#This Row],[Đơn Giá Chuẩn]]*Table2[[#This Row],[Tổng số lượng bán]]</f>
        <v>21000</v>
      </c>
      <c r="G15617">
        <v>0</v>
      </c>
      <c r="H15617">
        <f>Table2[[#This Row],[Doanh số bán]]-Table2[[#This Row],[Chiết khấu]]</f>
        <v>21000</v>
      </c>
      <c r="K15617" t="s">
        <v>24</v>
      </c>
      <c r="L15617">
        <v>0</v>
      </c>
      <c r="M15617" t="s">
        <v>25</v>
      </c>
      <c r="N15617" t="s">
        <v>26</v>
      </c>
      <c r="O15617">
        <v>0</v>
      </c>
      <c r="P15617" t="s">
        <v>27</v>
      </c>
      <c r="Q15617" t="s">
        <v>28</v>
      </c>
      <c r="R15617" t="s">
        <v>29</v>
      </c>
      <c r="S15617" t="s">
        <v>30</v>
      </c>
      <c r="T15617" t="s">
        <v>31</v>
      </c>
      <c r="U15617" t="s">
        <v>32</v>
      </c>
      <c r="V15617" t="s">
        <v>33</v>
      </c>
    </row>
    <row r="15618" spans="1:22">
      <c r="A15618" s="4">
        <v>46135</v>
      </c>
      <c r="B15618" t="s">
        <v>11206</v>
      </c>
      <c r="C15618" t="s">
        <v>23</v>
      </c>
      <c r="D15618">
        <v>1</v>
      </c>
      <c r="E15618">
        <v>21000</v>
      </c>
      <c r="F15618">
        <f>Table2[[#This Row],[Đơn Giá Chuẩn]]*Table2[[#This Row],[Tổng số lượng bán]]</f>
        <v>21000</v>
      </c>
      <c r="G15618">
        <v>0</v>
      </c>
      <c r="H15618">
        <f>Table2[[#This Row],[Doanh số bán]]-Table2[[#This Row],[Chiết khấu]]</f>
        <v>21000</v>
      </c>
      <c r="K15618" t="s">
        <v>24</v>
      </c>
      <c r="L15618">
        <v>0</v>
      </c>
      <c r="M15618" t="s">
        <v>25</v>
      </c>
      <c r="N15618" t="s">
        <v>26</v>
      </c>
      <c r="O15618">
        <v>0</v>
      </c>
      <c r="P15618" t="s">
        <v>169</v>
      </c>
      <c r="Q15618" t="s">
        <v>170</v>
      </c>
      <c r="R15618" t="s">
        <v>29</v>
      </c>
      <c r="S15618" t="s">
        <v>30</v>
      </c>
      <c r="T15618" t="s">
        <v>31</v>
      </c>
      <c r="U15618" t="s">
        <v>32</v>
      </c>
      <c r="V15618" t="s">
        <v>33</v>
      </c>
    </row>
    <row r="15619" spans="1:22">
      <c r="A15619" s="4">
        <v>46135</v>
      </c>
      <c r="B15619" t="s">
        <v>11207</v>
      </c>
      <c r="C15619" t="s">
        <v>23</v>
      </c>
      <c r="D15619">
        <v>1</v>
      </c>
      <c r="E15619">
        <v>32000</v>
      </c>
      <c r="F15619">
        <f>Table2[[#This Row],[Đơn Giá Chuẩn]]*Table2[[#This Row],[Tổng số lượng bán]]</f>
        <v>32000</v>
      </c>
      <c r="G15619">
        <v>11111</v>
      </c>
      <c r="H15619">
        <f>Table2[[#This Row],[Doanh số bán]]-Table2[[#This Row],[Chiết khấu]]</f>
        <v>20889</v>
      </c>
      <c r="K15619" t="s">
        <v>24</v>
      </c>
      <c r="L15619">
        <v>0</v>
      </c>
      <c r="M15619" t="s">
        <v>25</v>
      </c>
      <c r="N15619" t="s">
        <v>26</v>
      </c>
      <c r="O15619">
        <v>0</v>
      </c>
      <c r="P15619" t="s">
        <v>120</v>
      </c>
      <c r="Q15619" t="s">
        <v>121</v>
      </c>
      <c r="R15619" t="s">
        <v>29</v>
      </c>
      <c r="S15619" t="s">
        <v>30</v>
      </c>
      <c r="T15619" t="s">
        <v>31</v>
      </c>
      <c r="U15619" t="s">
        <v>32</v>
      </c>
      <c r="V15619" t="s">
        <v>33</v>
      </c>
    </row>
    <row r="15620" spans="1:22">
      <c r="A15620" s="4">
        <v>46135</v>
      </c>
      <c r="B15620" t="s">
        <v>11208</v>
      </c>
      <c r="C15620" t="s">
        <v>23</v>
      </c>
      <c r="D15620">
        <v>1</v>
      </c>
      <c r="E15620">
        <v>42000</v>
      </c>
      <c r="F15620">
        <f>Table2[[#This Row],[Đơn Giá Chuẩn]]*Table2[[#This Row],[Tổng số lượng bán]]</f>
        <v>42000</v>
      </c>
      <c r="G15620">
        <v>0</v>
      </c>
      <c r="H15620">
        <f>Table2[[#This Row],[Doanh số bán]]-Table2[[#This Row],[Chiết khấu]]</f>
        <v>42000</v>
      </c>
      <c r="K15620" t="s">
        <v>24</v>
      </c>
      <c r="L15620">
        <v>0</v>
      </c>
      <c r="M15620" t="s">
        <v>25</v>
      </c>
      <c r="N15620" t="s">
        <v>26</v>
      </c>
      <c r="O15620">
        <v>0</v>
      </c>
      <c r="P15620" t="s">
        <v>208</v>
      </c>
      <c r="Q15620" t="s">
        <v>209</v>
      </c>
      <c r="R15620" t="s">
        <v>29</v>
      </c>
      <c r="S15620" t="s">
        <v>30</v>
      </c>
      <c r="T15620" t="s">
        <v>31</v>
      </c>
      <c r="U15620" t="s">
        <v>32</v>
      </c>
      <c r="V15620" t="s">
        <v>33</v>
      </c>
    </row>
    <row r="15621" spans="1:22">
      <c r="A15621" s="4">
        <v>46135</v>
      </c>
      <c r="B15621" t="s">
        <v>11208</v>
      </c>
      <c r="C15621" t="s">
        <v>23</v>
      </c>
      <c r="D15621">
        <v>1</v>
      </c>
      <c r="E15621">
        <v>42000</v>
      </c>
      <c r="F15621">
        <f>Table2[[#This Row],[Đơn Giá Chuẩn]]*Table2[[#This Row],[Tổng số lượng bán]]</f>
        <v>42000</v>
      </c>
      <c r="G15621">
        <v>0</v>
      </c>
      <c r="H15621">
        <f>Table2[[#This Row],[Doanh số bán]]-Table2[[#This Row],[Chiết khấu]]</f>
        <v>42000</v>
      </c>
      <c r="K15621" t="s">
        <v>24</v>
      </c>
      <c r="L15621">
        <v>0</v>
      </c>
      <c r="M15621" t="s">
        <v>25</v>
      </c>
      <c r="N15621" t="s">
        <v>26</v>
      </c>
      <c r="O15621">
        <v>0</v>
      </c>
      <c r="P15621" t="s">
        <v>397</v>
      </c>
      <c r="Q15621" t="s">
        <v>398</v>
      </c>
      <c r="R15621" t="s">
        <v>29</v>
      </c>
      <c r="S15621" t="s">
        <v>30</v>
      </c>
      <c r="T15621" t="s">
        <v>31</v>
      </c>
      <c r="U15621" t="s">
        <v>32</v>
      </c>
      <c r="V15621" t="s">
        <v>33</v>
      </c>
    </row>
    <row r="15622" spans="1:22">
      <c r="A15622" s="4">
        <v>46135</v>
      </c>
      <c r="B15622" t="s">
        <v>11209</v>
      </c>
      <c r="C15622" t="s">
        <v>23</v>
      </c>
      <c r="D15622">
        <v>2</v>
      </c>
      <c r="E15622">
        <v>25999.999999999996</v>
      </c>
      <c r="F15622">
        <f>Table2[[#This Row],[Đơn Giá Chuẩn]]*Table2[[#This Row],[Tổng số lượng bán]]</f>
        <v>51999.999999999993</v>
      </c>
      <c r="G15622">
        <v>0</v>
      </c>
      <c r="H15622">
        <f>Table2[[#This Row],[Doanh số bán]]-Table2[[#This Row],[Chiết khấu]]</f>
        <v>51999.999999999993</v>
      </c>
      <c r="K15622" t="s">
        <v>24</v>
      </c>
      <c r="L15622">
        <v>0</v>
      </c>
      <c r="M15622" t="s">
        <v>25</v>
      </c>
      <c r="N15622" t="s">
        <v>26</v>
      </c>
      <c r="O15622">
        <v>0</v>
      </c>
      <c r="P15622" t="s">
        <v>47</v>
      </c>
      <c r="Q15622" t="s">
        <v>48</v>
      </c>
      <c r="R15622" t="s">
        <v>29</v>
      </c>
      <c r="S15622" t="s">
        <v>30</v>
      </c>
      <c r="T15622" t="s">
        <v>31</v>
      </c>
      <c r="U15622" t="s">
        <v>32</v>
      </c>
      <c r="V15622" t="s">
        <v>33</v>
      </c>
    </row>
    <row r="15623" spans="1:22">
      <c r="A15623" s="4">
        <v>46135</v>
      </c>
      <c r="B15623" t="s">
        <v>11210</v>
      </c>
      <c r="C15623" t="s">
        <v>23</v>
      </c>
      <c r="D15623">
        <v>1</v>
      </c>
      <c r="E15623">
        <v>25999.999999999996</v>
      </c>
      <c r="F15623">
        <f>Table2[[#This Row],[Đơn Giá Chuẩn]]*Table2[[#This Row],[Tổng số lượng bán]]</f>
        <v>25999.999999999996</v>
      </c>
      <c r="G15623">
        <v>8889</v>
      </c>
      <c r="H15623">
        <f>Table2[[#This Row],[Doanh số bán]]-Table2[[#This Row],[Chiết khấu]]</f>
        <v>17110.999999999996</v>
      </c>
      <c r="K15623" t="s">
        <v>24</v>
      </c>
      <c r="L15623">
        <v>0</v>
      </c>
      <c r="M15623" t="s">
        <v>25</v>
      </c>
      <c r="N15623" t="s">
        <v>26</v>
      </c>
      <c r="O15623">
        <v>0</v>
      </c>
      <c r="P15623" t="s">
        <v>47</v>
      </c>
      <c r="Q15623" t="s">
        <v>48</v>
      </c>
      <c r="R15623" t="s">
        <v>29</v>
      </c>
      <c r="S15623" t="s">
        <v>30</v>
      </c>
      <c r="T15623" t="s">
        <v>31</v>
      </c>
      <c r="U15623" t="s">
        <v>32</v>
      </c>
      <c r="V15623" t="s">
        <v>33</v>
      </c>
    </row>
    <row r="15624" spans="1:22">
      <c r="A15624" s="4">
        <v>46135</v>
      </c>
      <c r="B15624" t="s">
        <v>11211</v>
      </c>
      <c r="C15624" t="s">
        <v>23</v>
      </c>
      <c r="D15624">
        <v>1</v>
      </c>
      <c r="E15624">
        <v>25999.999999999996</v>
      </c>
      <c r="F15624">
        <f>Table2[[#This Row],[Đơn Giá Chuẩn]]*Table2[[#This Row],[Tổng số lượng bán]]</f>
        <v>25999.999999999996</v>
      </c>
      <c r="G15624">
        <v>8889</v>
      </c>
      <c r="H15624">
        <f>Table2[[#This Row],[Doanh số bán]]-Table2[[#This Row],[Chiết khấu]]</f>
        <v>17110.999999999996</v>
      </c>
      <c r="K15624" t="s">
        <v>24</v>
      </c>
      <c r="L15624">
        <v>0</v>
      </c>
      <c r="M15624" t="s">
        <v>25</v>
      </c>
      <c r="N15624" t="s">
        <v>26</v>
      </c>
      <c r="O15624">
        <v>0</v>
      </c>
      <c r="P15624" t="s">
        <v>47</v>
      </c>
      <c r="Q15624" t="s">
        <v>48</v>
      </c>
      <c r="R15624" t="s">
        <v>29</v>
      </c>
      <c r="S15624" t="s">
        <v>30</v>
      </c>
      <c r="T15624" t="s">
        <v>31</v>
      </c>
      <c r="U15624" t="s">
        <v>32</v>
      </c>
      <c r="V15624" t="s">
        <v>33</v>
      </c>
    </row>
    <row r="15625" spans="1:22">
      <c r="A15625" s="4">
        <v>46135</v>
      </c>
      <c r="B15625" t="s">
        <v>11212</v>
      </c>
      <c r="C15625" t="s">
        <v>23</v>
      </c>
      <c r="D15625">
        <v>1</v>
      </c>
      <c r="E15625">
        <v>25999.999999999996</v>
      </c>
      <c r="F15625">
        <f>Table2[[#This Row],[Đơn Giá Chuẩn]]*Table2[[#This Row],[Tổng số lượng bán]]</f>
        <v>25999.999999999996</v>
      </c>
      <c r="G15625">
        <v>8889</v>
      </c>
      <c r="H15625">
        <f>Table2[[#This Row],[Doanh số bán]]-Table2[[#This Row],[Chiết khấu]]</f>
        <v>17110.999999999996</v>
      </c>
      <c r="K15625" t="s">
        <v>24</v>
      </c>
      <c r="L15625">
        <v>0</v>
      </c>
      <c r="M15625" t="s">
        <v>25</v>
      </c>
      <c r="N15625" t="s">
        <v>26</v>
      </c>
      <c r="O15625">
        <v>0</v>
      </c>
      <c r="P15625" t="s">
        <v>47</v>
      </c>
      <c r="Q15625" t="s">
        <v>48</v>
      </c>
      <c r="R15625" t="s">
        <v>29</v>
      </c>
      <c r="S15625" t="s">
        <v>30</v>
      </c>
      <c r="T15625" t="s">
        <v>31</v>
      </c>
      <c r="U15625" t="s">
        <v>32</v>
      </c>
      <c r="V15625" t="s">
        <v>33</v>
      </c>
    </row>
    <row r="15626" spans="1:22">
      <c r="A15626" s="4">
        <v>46135</v>
      </c>
      <c r="B15626" t="s">
        <v>11213</v>
      </c>
      <c r="C15626" t="s">
        <v>23</v>
      </c>
      <c r="D15626">
        <v>1</v>
      </c>
      <c r="E15626">
        <v>21000</v>
      </c>
      <c r="F15626">
        <f>Table2[[#This Row],[Đơn Giá Chuẩn]]*Table2[[#This Row],[Tổng số lượng bán]]</f>
        <v>21000</v>
      </c>
      <c r="G15626">
        <v>0</v>
      </c>
      <c r="H15626">
        <f>Table2[[#This Row],[Doanh số bán]]-Table2[[#This Row],[Chiết khấu]]</f>
        <v>21000</v>
      </c>
      <c r="K15626" t="s">
        <v>24</v>
      </c>
      <c r="L15626">
        <v>0</v>
      </c>
      <c r="M15626" t="s">
        <v>25</v>
      </c>
      <c r="N15626" t="s">
        <v>26</v>
      </c>
      <c r="O15626">
        <v>0</v>
      </c>
      <c r="P15626" t="s">
        <v>27</v>
      </c>
      <c r="Q15626" t="s">
        <v>28</v>
      </c>
      <c r="R15626" t="s">
        <v>29</v>
      </c>
      <c r="S15626" t="s">
        <v>30</v>
      </c>
      <c r="T15626" t="s">
        <v>31</v>
      </c>
      <c r="U15626" t="s">
        <v>32</v>
      </c>
      <c r="V15626" t="s">
        <v>33</v>
      </c>
    </row>
    <row r="15627" spans="1:22">
      <c r="A15627" s="4">
        <v>46135</v>
      </c>
      <c r="B15627" t="s">
        <v>11213</v>
      </c>
      <c r="C15627" t="s">
        <v>23</v>
      </c>
      <c r="D15627">
        <v>1</v>
      </c>
      <c r="E15627">
        <v>25999.999999999996</v>
      </c>
      <c r="F15627">
        <f>Table2[[#This Row],[Đơn Giá Chuẩn]]*Table2[[#This Row],[Tổng số lượng bán]]</f>
        <v>25999.999999999996</v>
      </c>
      <c r="G15627">
        <v>0</v>
      </c>
      <c r="H15627">
        <f>Table2[[#This Row],[Doanh số bán]]-Table2[[#This Row],[Chiết khấu]]</f>
        <v>25999.999999999996</v>
      </c>
      <c r="K15627" t="s">
        <v>24</v>
      </c>
      <c r="L15627">
        <v>0</v>
      </c>
      <c r="M15627" t="s">
        <v>25</v>
      </c>
      <c r="N15627" t="s">
        <v>26</v>
      </c>
      <c r="O15627">
        <v>0</v>
      </c>
      <c r="P15627" t="s">
        <v>47</v>
      </c>
      <c r="Q15627" t="s">
        <v>48</v>
      </c>
      <c r="R15627" t="s">
        <v>29</v>
      </c>
      <c r="S15627" t="s">
        <v>30</v>
      </c>
      <c r="T15627" t="s">
        <v>31</v>
      </c>
      <c r="U15627" t="s">
        <v>32</v>
      </c>
      <c r="V15627" t="s">
        <v>33</v>
      </c>
    </row>
    <row r="15628" spans="1:22">
      <c r="A15628" s="4">
        <v>46135</v>
      </c>
      <c r="B15628" t="s">
        <v>11214</v>
      </c>
      <c r="C15628" t="s">
        <v>23</v>
      </c>
      <c r="D15628">
        <v>1</v>
      </c>
      <c r="E15628">
        <v>21000</v>
      </c>
      <c r="F15628">
        <f>Table2[[#This Row],[Đơn Giá Chuẩn]]*Table2[[#This Row],[Tổng số lượng bán]]</f>
        <v>21000</v>
      </c>
      <c r="G15628">
        <v>7037</v>
      </c>
      <c r="H15628">
        <f>Table2[[#This Row],[Doanh số bán]]-Table2[[#This Row],[Chiết khấu]]</f>
        <v>13963</v>
      </c>
      <c r="K15628" t="s">
        <v>24</v>
      </c>
      <c r="L15628">
        <v>0</v>
      </c>
      <c r="M15628" t="s">
        <v>25</v>
      </c>
      <c r="N15628" t="s">
        <v>26</v>
      </c>
      <c r="O15628">
        <v>0</v>
      </c>
      <c r="P15628" t="s">
        <v>27</v>
      </c>
      <c r="Q15628" t="s">
        <v>28</v>
      </c>
      <c r="R15628" t="s">
        <v>29</v>
      </c>
      <c r="S15628" t="s">
        <v>30</v>
      </c>
      <c r="T15628" t="s">
        <v>31</v>
      </c>
      <c r="U15628" t="s">
        <v>32</v>
      </c>
      <c r="V15628" t="s">
        <v>33</v>
      </c>
    </row>
    <row r="15629" spans="1:22">
      <c r="A15629" s="4">
        <v>46135</v>
      </c>
      <c r="B15629" t="s">
        <v>11215</v>
      </c>
      <c r="C15629" t="s">
        <v>23</v>
      </c>
      <c r="D15629">
        <v>2</v>
      </c>
      <c r="E15629">
        <v>25999.999999999996</v>
      </c>
      <c r="F15629">
        <f>Table2[[#This Row],[Đơn Giá Chuẩn]]*Table2[[#This Row],[Tổng số lượng bán]]</f>
        <v>51999.999999999993</v>
      </c>
      <c r="G15629">
        <v>0</v>
      </c>
      <c r="H15629">
        <f>Table2[[#This Row],[Doanh số bán]]-Table2[[#This Row],[Chiết khấu]]</f>
        <v>51999.999999999993</v>
      </c>
      <c r="K15629" t="s">
        <v>24</v>
      </c>
      <c r="L15629">
        <v>0</v>
      </c>
      <c r="M15629" t="s">
        <v>25</v>
      </c>
      <c r="N15629" t="s">
        <v>26</v>
      </c>
      <c r="O15629">
        <v>0</v>
      </c>
      <c r="P15629" t="s">
        <v>129</v>
      </c>
      <c r="Q15629" t="s">
        <v>130</v>
      </c>
      <c r="R15629" t="s">
        <v>29</v>
      </c>
      <c r="S15629" t="s">
        <v>30</v>
      </c>
      <c r="T15629" t="s">
        <v>31</v>
      </c>
      <c r="U15629" t="s">
        <v>32</v>
      </c>
      <c r="V15629" t="s">
        <v>33</v>
      </c>
    </row>
    <row r="15630" spans="1:22">
      <c r="A15630" s="4">
        <v>46135</v>
      </c>
      <c r="B15630" t="s">
        <v>11215</v>
      </c>
      <c r="C15630" t="s">
        <v>23</v>
      </c>
      <c r="D15630">
        <v>1</v>
      </c>
      <c r="E15630">
        <v>21000</v>
      </c>
      <c r="F15630">
        <f>Table2[[#This Row],[Đơn Giá Chuẩn]]*Table2[[#This Row],[Tổng số lượng bán]]</f>
        <v>21000</v>
      </c>
      <c r="G15630">
        <v>0</v>
      </c>
      <c r="H15630">
        <f>Table2[[#This Row],[Doanh số bán]]-Table2[[#This Row],[Chiết khấu]]</f>
        <v>21000</v>
      </c>
      <c r="K15630" t="s">
        <v>24</v>
      </c>
      <c r="L15630">
        <v>0</v>
      </c>
      <c r="M15630" t="s">
        <v>25</v>
      </c>
      <c r="N15630" t="s">
        <v>26</v>
      </c>
      <c r="O15630">
        <v>0</v>
      </c>
      <c r="P15630" t="s">
        <v>27</v>
      </c>
      <c r="Q15630" t="s">
        <v>28</v>
      </c>
      <c r="R15630" t="s">
        <v>29</v>
      </c>
      <c r="S15630" t="s">
        <v>30</v>
      </c>
      <c r="T15630" t="s">
        <v>31</v>
      </c>
      <c r="U15630" t="s">
        <v>32</v>
      </c>
      <c r="V15630" t="s">
        <v>33</v>
      </c>
    </row>
    <row r="15631" spans="1:22">
      <c r="A15631" s="4">
        <v>46135</v>
      </c>
      <c r="B15631" t="s">
        <v>11215</v>
      </c>
      <c r="C15631" t="s">
        <v>23</v>
      </c>
      <c r="D15631">
        <v>4</v>
      </c>
      <c r="E15631">
        <v>25999.999999999996</v>
      </c>
      <c r="F15631">
        <f>Table2[[#This Row],[Đơn Giá Chuẩn]]*Table2[[#This Row],[Tổng số lượng bán]]</f>
        <v>103999.99999999999</v>
      </c>
      <c r="G15631">
        <v>0</v>
      </c>
      <c r="H15631">
        <f>Table2[[#This Row],[Doanh số bán]]-Table2[[#This Row],[Chiết khấu]]</f>
        <v>103999.99999999999</v>
      </c>
      <c r="K15631" t="s">
        <v>24</v>
      </c>
      <c r="L15631">
        <v>0</v>
      </c>
      <c r="M15631" t="s">
        <v>25</v>
      </c>
      <c r="N15631" t="s">
        <v>26</v>
      </c>
      <c r="O15631">
        <v>0</v>
      </c>
      <c r="P15631" t="s">
        <v>47</v>
      </c>
      <c r="Q15631" t="s">
        <v>48</v>
      </c>
      <c r="R15631" t="s">
        <v>29</v>
      </c>
      <c r="S15631" t="s">
        <v>30</v>
      </c>
      <c r="T15631" t="s">
        <v>31</v>
      </c>
      <c r="U15631" t="s">
        <v>32</v>
      </c>
      <c r="V15631" t="s">
        <v>33</v>
      </c>
    </row>
    <row r="15632" spans="1:22">
      <c r="A15632" s="4">
        <v>46140</v>
      </c>
      <c r="B15632" t="s">
        <v>11216</v>
      </c>
      <c r="C15632" t="s">
        <v>2568</v>
      </c>
      <c r="D15632">
        <v>20</v>
      </c>
      <c r="E15632">
        <v>210000.00044</v>
      </c>
      <c r="F15632">
        <f>Table2[[#This Row],[Đơn Giá Chuẩn]]*Table2[[#This Row],[Tổng số lượng bán]]</f>
        <v>4200000.0088</v>
      </c>
      <c r="G15632">
        <v>0</v>
      </c>
      <c r="H15632">
        <f>Table2[[#This Row],[Doanh số bán]]-Table2[[#This Row],[Chiết khấu]]</f>
        <v>4200000.0088</v>
      </c>
      <c r="I15632">
        <v>0</v>
      </c>
      <c r="J15632">
        <v>0</v>
      </c>
      <c r="K15632" t="s">
        <v>2217</v>
      </c>
      <c r="L15632">
        <v>1</v>
      </c>
      <c r="M15632" t="s">
        <v>37</v>
      </c>
      <c r="N15632" t="s">
        <v>919</v>
      </c>
      <c r="O15632">
        <v>20</v>
      </c>
      <c r="P15632" t="s">
        <v>2511</v>
      </c>
      <c r="Q15632" t="s">
        <v>2512</v>
      </c>
      <c r="R15632" t="s">
        <v>41</v>
      </c>
      <c r="S15632" t="s">
        <v>42</v>
      </c>
      <c r="T15632" t="s">
        <v>7101</v>
      </c>
      <c r="U15632" t="s">
        <v>7102</v>
      </c>
      <c r="V15632" t="s">
        <v>45</v>
      </c>
    </row>
    <row r="15633" spans="1:22">
      <c r="A15633" s="4">
        <v>46140</v>
      </c>
      <c r="B15633" t="s">
        <v>11217</v>
      </c>
      <c r="C15633" t="s">
        <v>2568</v>
      </c>
      <c r="D15633">
        <v>10</v>
      </c>
      <c r="E15633">
        <v>217000.02800000002</v>
      </c>
      <c r="F15633">
        <f>Table2[[#This Row],[Đơn Giá Chuẩn]]*Table2[[#This Row],[Tổng số lượng bán]]</f>
        <v>2170000.2800000003</v>
      </c>
      <c r="G15633">
        <v>0</v>
      </c>
      <c r="H15633">
        <f>Table2[[#This Row],[Doanh số bán]]-Table2[[#This Row],[Chiết khấu]]</f>
        <v>2170000.2800000003</v>
      </c>
      <c r="I15633">
        <v>0</v>
      </c>
      <c r="J15633">
        <v>0</v>
      </c>
      <c r="K15633" t="s">
        <v>2217</v>
      </c>
      <c r="L15633">
        <v>1</v>
      </c>
      <c r="M15633" t="s">
        <v>37</v>
      </c>
      <c r="N15633" t="s">
        <v>919</v>
      </c>
      <c r="O15633">
        <v>10</v>
      </c>
      <c r="P15633" t="s">
        <v>84</v>
      </c>
      <c r="Q15633" t="s">
        <v>85</v>
      </c>
      <c r="R15633" t="s">
        <v>41</v>
      </c>
      <c r="S15633" t="s">
        <v>42</v>
      </c>
      <c r="T15633" t="s">
        <v>2982</v>
      </c>
      <c r="U15633" t="s">
        <v>2983</v>
      </c>
      <c r="V15633" t="s">
        <v>45</v>
      </c>
    </row>
    <row r="15634" spans="1:22">
      <c r="A15634" s="4">
        <v>46135</v>
      </c>
      <c r="B15634" t="s">
        <v>11218</v>
      </c>
      <c r="C15634" t="s">
        <v>23</v>
      </c>
      <c r="D15634">
        <v>1</v>
      </c>
      <c r="E15634">
        <v>25999.999999999996</v>
      </c>
      <c r="F15634">
        <f>Table2[[#This Row],[Đơn Giá Chuẩn]]*Table2[[#This Row],[Tổng số lượng bán]]</f>
        <v>25999.999999999996</v>
      </c>
      <c r="G15634">
        <v>0</v>
      </c>
      <c r="H15634">
        <f>Table2[[#This Row],[Doanh số bán]]-Table2[[#This Row],[Chiết khấu]]</f>
        <v>25999.999999999996</v>
      </c>
      <c r="K15634" t="s">
        <v>24</v>
      </c>
      <c r="L15634">
        <v>0</v>
      </c>
      <c r="M15634" t="s">
        <v>25</v>
      </c>
      <c r="N15634" t="s">
        <v>26</v>
      </c>
      <c r="O15634">
        <v>0</v>
      </c>
      <c r="P15634" t="s">
        <v>47</v>
      </c>
      <c r="Q15634" t="s">
        <v>48</v>
      </c>
      <c r="R15634" t="s">
        <v>29</v>
      </c>
      <c r="S15634" t="s">
        <v>30</v>
      </c>
      <c r="T15634" t="s">
        <v>31</v>
      </c>
      <c r="U15634" t="s">
        <v>32</v>
      </c>
      <c r="V15634" t="s">
        <v>33</v>
      </c>
    </row>
    <row r="15635" spans="1:22">
      <c r="A15635" s="4">
        <v>46135</v>
      </c>
      <c r="B15635" t="s">
        <v>11218</v>
      </c>
      <c r="C15635" t="s">
        <v>23</v>
      </c>
      <c r="D15635">
        <v>1</v>
      </c>
      <c r="E15635">
        <v>42000</v>
      </c>
      <c r="F15635">
        <f>Table2[[#This Row],[Đơn Giá Chuẩn]]*Table2[[#This Row],[Tổng số lượng bán]]</f>
        <v>42000</v>
      </c>
      <c r="G15635">
        <v>0</v>
      </c>
      <c r="H15635">
        <f>Table2[[#This Row],[Doanh số bán]]-Table2[[#This Row],[Chiết khấu]]</f>
        <v>42000</v>
      </c>
      <c r="K15635" t="s">
        <v>24</v>
      </c>
      <c r="L15635">
        <v>0</v>
      </c>
      <c r="M15635" t="s">
        <v>25</v>
      </c>
      <c r="N15635" t="s">
        <v>26</v>
      </c>
      <c r="O15635">
        <v>0</v>
      </c>
      <c r="P15635" t="s">
        <v>389</v>
      </c>
      <c r="Q15635" t="s">
        <v>390</v>
      </c>
      <c r="R15635" t="s">
        <v>29</v>
      </c>
      <c r="S15635" t="s">
        <v>56</v>
      </c>
      <c r="T15635" t="s">
        <v>31</v>
      </c>
      <c r="U15635" t="s">
        <v>32</v>
      </c>
      <c r="V15635" t="s">
        <v>33</v>
      </c>
    </row>
    <row r="15636" spans="1:22">
      <c r="A15636" s="4">
        <v>46135</v>
      </c>
      <c r="B15636" t="s">
        <v>11219</v>
      </c>
      <c r="C15636" t="s">
        <v>23</v>
      </c>
      <c r="D15636">
        <v>1</v>
      </c>
      <c r="E15636">
        <v>32000</v>
      </c>
      <c r="F15636">
        <f>Table2[[#This Row],[Đơn Giá Chuẩn]]*Table2[[#This Row],[Tổng số lượng bán]]</f>
        <v>32000</v>
      </c>
      <c r="G15636">
        <v>11111</v>
      </c>
      <c r="H15636">
        <f>Table2[[#This Row],[Doanh số bán]]-Table2[[#This Row],[Chiết khấu]]</f>
        <v>20889</v>
      </c>
      <c r="K15636" t="s">
        <v>24</v>
      </c>
      <c r="L15636">
        <v>0</v>
      </c>
      <c r="M15636" t="s">
        <v>25</v>
      </c>
      <c r="N15636" t="s">
        <v>26</v>
      </c>
      <c r="O15636">
        <v>0</v>
      </c>
      <c r="P15636" t="s">
        <v>77</v>
      </c>
      <c r="Q15636" t="s">
        <v>78</v>
      </c>
      <c r="R15636" t="s">
        <v>29</v>
      </c>
      <c r="S15636" t="s">
        <v>30</v>
      </c>
      <c r="T15636" t="s">
        <v>31</v>
      </c>
      <c r="U15636" t="s">
        <v>32</v>
      </c>
      <c r="V15636" t="s">
        <v>33</v>
      </c>
    </row>
    <row r="15637" spans="1:22">
      <c r="A15637" s="4">
        <v>46135</v>
      </c>
      <c r="B15637" t="s">
        <v>11220</v>
      </c>
      <c r="C15637" t="s">
        <v>23</v>
      </c>
      <c r="D15637">
        <v>1</v>
      </c>
      <c r="E15637">
        <v>21000</v>
      </c>
      <c r="F15637">
        <f>Table2[[#This Row],[Đơn Giá Chuẩn]]*Table2[[#This Row],[Tổng số lượng bán]]</f>
        <v>21000</v>
      </c>
      <c r="G15637">
        <v>0</v>
      </c>
      <c r="H15637">
        <f>Table2[[#This Row],[Doanh số bán]]-Table2[[#This Row],[Chiết khấu]]</f>
        <v>21000</v>
      </c>
      <c r="K15637" t="s">
        <v>24</v>
      </c>
      <c r="L15637">
        <v>0</v>
      </c>
      <c r="M15637" t="s">
        <v>25</v>
      </c>
      <c r="N15637" t="s">
        <v>26</v>
      </c>
      <c r="O15637">
        <v>0</v>
      </c>
      <c r="P15637" t="s">
        <v>27</v>
      </c>
      <c r="Q15637" t="s">
        <v>28</v>
      </c>
      <c r="R15637" t="s">
        <v>29</v>
      </c>
      <c r="S15637" t="s">
        <v>30</v>
      </c>
      <c r="T15637" t="s">
        <v>31</v>
      </c>
      <c r="U15637" t="s">
        <v>32</v>
      </c>
      <c r="V15637" t="s">
        <v>33</v>
      </c>
    </row>
    <row r="15638" spans="1:22">
      <c r="A15638" s="4">
        <v>46135</v>
      </c>
      <c r="B15638" t="s">
        <v>11221</v>
      </c>
      <c r="C15638" t="s">
        <v>23</v>
      </c>
      <c r="D15638">
        <v>1</v>
      </c>
      <c r="E15638">
        <v>21000</v>
      </c>
      <c r="F15638">
        <f>Table2[[#This Row],[Đơn Giá Chuẩn]]*Table2[[#This Row],[Tổng số lượng bán]]</f>
        <v>21000</v>
      </c>
      <c r="G15638">
        <v>7037</v>
      </c>
      <c r="H15638">
        <f>Table2[[#This Row],[Doanh số bán]]-Table2[[#This Row],[Chiết khấu]]</f>
        <v>13963</v>
      </c>
      <c r="K15638" t="s">
        <v>24</v>
      </c>
      <c r="L15638">
        <v>0</v>
      </c>
      <c r="M15638" t="s">
        <v>25</v>
      </c>
      <c r="N15638" t="s">
        <v>26</v>
      </c>
      <c r="O15638">
        <v>0</v>
      </c>
      <c r="P15638" t="s">
        <v>27</v>
      </c>
      <c r="Q15638" t="s">
        <v>28</v>
      </c>
      <c r="R15638" t="s">
        <v>29</v>
      </c>
      <c r="S15638" t="s">
        <v>30</v>
      </c>
      <c r="T15638" t="s">
        <v>31</v>
      </c>
      <c r="U15638" t="s">
        <v>32</v>
      </c>
      <c r="V15638" t="s">
        <v>33</v>
      </c>
    </row>
    <row r="15639" spans="1:22">
      <c r="A15639" s="4">
        <v>46135</v>
      </c>
      <c r="B15639" t="s">
        <v>11222</v>
      </c>
      <c r="C15639" t="s">
        <v>23</v>
      </c>
      <c r="D15639">
        <v>1</v>
      </c>
      <c r="E15639">
        <v>25999.999999999996</v>
      </c>
      <c r="F15639">
        <f>Table2[[#This Row],[Đơn Giá Chuẩn]]*Table2[[#This Row],[Tổng số lượng bán]]</f>
        <v>25999.999999999996</v>
      </c>
      <c r="G15639">
        <v>0</v>
      </c>
      <c r="H15639">
        <f>Table2[[#This Row],[Doanh số bán]]-Table2[[#This Row],[Chiết khấu]]</f>
        <v>25999.999999999996</v>
      </c>
      <c r="K15639" t="s">
        <v>24</v>
      </c>
      <c r="L15639">
        <v>0</v>
      </c>
      <c r="M15639" t="s">
        <v>25</v>
      </c>
      <c r="N15639" t="s">
        <v>26</v>
      </c>
      <c r="O15639">
        <v>0</v>
      </c>
      <c r="P15639" t="s">
        <v>47</v>
      </c>
      <c r="Q15639" t="s">
        <v>48</v>
      </c>
      <c r="R15639" t="s">
        <v>29</v>
      </c>
      <c r="S15639" t="s">
        <v>30</v>
      </c>
      <c r="T15639" t="s">
        <v>31</v>
      </c>
      <c r="U15639" t="s">
        <v>32</v>
      </c>
      <c r="V15639" t="s">
        <v>33</v>
      </c>
    </row>
    <row r="15640" spans="1:22">
      <c r="A15640" s="4">
        <v>46135</v>
      </c>
      <c r="B15640" t="s">
        <v>11223</v>
      </c>
      <c r="C15640" t="s">
        <v>23</v>
      </c>
      <c r="D15640">
        <v>1</v>
      </c>
      <c r="E15640">
        <v>21000</v>
      </c>
      <c r="F15640">
        <f>Table2[[#This Row],[Đơn Giá Chuẩn]]*Table2[[#This Row],[Tổng số lượng bán]]</f>
        <v>21000</v>
      </c>
      <c r="G15640">
        <v>0</v>
      </c>
      <c r="H15640">
        <f>Table2[[#This Row],[Doanh số bán]]-Table2[[#This Row],[Chiết khấu]]</f>
        <v>21000</v>
      </c>
      <c r="K15640" t="s">
        <v>24</v>
      </c>
      <c r="L15640">
        <v>0</v>
      </c>
      <c r="M15640" t="s">
        <v>25</v>
      </c>
      <c r="N15640" t="s">
        <v>26</v>
      </c>
      <c r="O15640">
        <v>0</v>
      </c>
      <c r="P15640" t="s">
        <v>27</v>
      </c>
      <c r="Q15640" t="s">
        <v>28</v>
      </c>
      <c r="R15640" t="s">
        <v>29</v>
      </c>
      <c r="S15640" t="s">
        <v>30</v>
      </c>
      <c r="T15640" t="s">
        <v>31</v>
      </c>
      <c r="U15640" t="s">
        <v>32</v>
      </c>
      <c r="V15640" t="s">
        <v>33</v>
      </c>
    </row>
    <row r="15641" spans="1:22">
      <c r="A15641" s="4">
        <v>46140</v>
      </c>
      <c r="B15641" t="s">
        <v>11224</v>
      </c>
      <c r="C15641" t="s">
        <v>2568</v>
      </c>
      <c r="D15641">
        <v>20</v>
      </c>
      <c r="E15641">
        <v>199999.64</v>
      </c>
      <c r="F15641">
        <f>Table2[[#This Row],[Đơn Giá Chuẩn]]*Table2[[#This Row],[Tổng số lượng bán]]</f>
        <v>3999992.8000000003</v>
      </c>
      <c r="G15641">
        <v>0</v>
      </c>
      <c r="H15641">
        <f>Table2[[#This Row],[Doanh số bán]]-Table2[[#This Row],[Chiết khấu]]</f>
        <v>3999992.8000000003</v>
      </c>
      <c r="I15641">
        <v>0</v>
      </c>
      <c r="J15641">
        <v>0</v>
      </c>
      <c r="K15641" t="s">
        <v>2217</v>
      </c>
      <c r="L15641">
        <v>1</v>
      </c>
      <c r="M15641" t="s">
        <v>37</v>
      </c>
      <c r="N15641" t="s">
        <v>26</v>
      </c>
      <c r="O15641">
        <v>20</v>
      </c>
      <c r="P15641" t="s">
        <v>84</v>
      </c>
      <c r="Q15641" t="s">
        <v>85</v>
      </c>
      <c r="R15641" t="s">
        <v>41</v>
      </c>
      <c r="S15641" t="s">
        <v>42</v>
      </c>
      <c r="T15641" t="s">
        <v>2393</v>
      </c>
      <c r="U15641" t="s">
        <v>2394</v>
      </c>
      <c r="V15641" t="s">
        <v>2271</v>
      </c>
    </row>
    <row r="15642" spans="1:22">
      <c r="A15642" s="4">
        <v>46136</v>
      </c>
      <c r="B15642" t="s">
        <v>11015</v>
      </c>
      <c r="C15642" t="s">
        <v>1862</v>
      </c>
      <c r="D15642">
        <v>4</v>
      </c>
      <c r="E15642">
        <v>47000.000360000005</v>
      </c>
      <c r="F15642">
        <f>Table2[[#This Row],[Đơn Giá Chuẩn]]*Table2[[#This Row],[Tổng số lượng bán]]</f>
        <v>188000.00144000002</v>
      </c>
      <c r="G15642">
        <v>0</v>
      </c>
      <c r="H15642">
        <f>Table2[[#This Row],[Doanh số bán]]-Table2[[#This Row],[Chiết khấu]]</f>
        <v>188000.00144000002</v>
      </c>
      <c r="I15642">
        <v>0</v>
      </c>
      <c r="J15642">
        <v>0</v>
      </c>
      <c r="K15642" t="s">
        <v>2217</v>
      </c>
      <c r="L15642">
        <v>0.12</v>
      </c>
      <c r="M15642" t="s">
        <v>37</v>
      </c>
      <c r="N15642" t="s">
        <v>26</v>
      </c>
      <c r="O15642">
        <v>0.48</v>
      </c>
      <c r="P15642" t="s">
        <v>520</v>
      </c>
      <c r="Q15642" t="s">
        <v>521</v>
      </c>
      <c r="R15642" t="s">
        <v>107</v>
      </c>
      <c r="S15642" t="s">
        <v>108</v>
      </c>
      <c r="T15642" t="s">
        <v>2933</v>
      </c>
      <c r="U15642" t="s">
        <v>2934</v>
      </c>
      <c r="V15642" t="s">
        <v>45</v>
      </c>
    </row>
    <row r="15643" spans="1:22">
      <c r="A15643" s="4">
        <v>46140</v>
      </c>
      <c r="B15643" t="s">
        <v>11224</v>
      </c>
      <c r="C15643" t="s">
        <v>2568</v>
      </c>
      <c r="D15643">
        <v>10</v>
      </c>
      <c r="E15643">
        <v>184999.52000000002</v>
      </c>
      <c r="F15643">
        <f>Table2[[#This Row],[Đơn Giá Chuẩn]]*Table2[[#This Row],[Tổng số lượng bán]]</f>
        <v>1849995.2000000002</v>
      </c>
      <c r="G15643">
        <v>0</v>
      </c>
      <c r="H15643">
        <f>Table2[[#This Row],[Doanh số bán]]-Table2[[#This Row],[Chiết khấu]]</f>
        <v>1849995.2000000002</v>
      </c>
      <c r="I15643">
        <v>0</v>
      </c>
      <c r="J15643">
        <v>0</v>
      </c>
      <c r="K15643" t="s">
        <v>2217</v>
      </c>
      <c r="L15643">
        <v>1</v>
      </c>
      <c r="M15643" t="s">
        <v>37</v>
      </c>
      <c r="N15643" t="s">
        <v>26</v>
      </c>
      <c r="O15643">
        <v>10</v>
      </c>
      <c r="P15643" t="s">
        <v>512</v>
      </c>
      <c r="Q15643" t="s">
        <v>513</v>
      </c>
      <c r="R15643" t="s">
        <v>41</v>
      </c>
      <c r="S15643" t="s">
        <v>42</v>
      </c>
      <c r="T15643" t="s">
        <v>2393</v>
      </c>
      <c r="U15643" t="s">
        <v>2394</v>
      </c>
      <c r="V15643" t="s">
        <v>2271</v>
      </c>
    </row>
    <row r="15644" spans="1:22">
      <c r="A15644" s="4">
        <v>46140</v>
      </c>
      <c r="B15644" t="s">
        <v>11225</v>
      </c>
      <c r="C15644" t="s">
        <v>2568</v>
      </c>
      <c r="D15644">
        <v>10</v>
      </c>
      <c r="E15644">
        <v>207000.00020000001</v>
      </c>
      <c r="F15644">
        <f>Table2[[#This Row],[Đơn Giá Chuẩn]]*Table2[[#This Row],[Tổng số lượng bán]]</f>
        <v>2070000.0020000001</v>
      </c>
      <c r="G15644">
        <v>0</v>
      </c>
      <c r="H15644">
        <f>Table2[[#This Row],[Doanh số bán]]-Table2[[#This Row],[Chiết khấu]]</f>
        <v>2070000.0020000001</v>
      </c>
      <c r="I15644">
        <v>0</v>
      </c>
      <c r="J15644">
        <v>0</v>
      </c>
      <c r="K15644" t="s">
        <v>2217</v>
      </c>
      <c r="L15644">
        <v>1</v>
      </c>
      <c r="M15644" t="s">
        <v>37</v>
      </c>
      <c r="N15644" t="s">
        <v>26</v>
      </c>
      <c r="O15644">
        <v>10</v>
      </c>
      <c r="P15644" t="s">
        <v>84</v>
      </c>
      <c r="Q15644" t="s">
        <v>85</v>
      </c>
      <c r="R15644" t="s">
        <v>41</v>
      </c>
      <c r="S15644" t="s">
        <v>42</v>
      </c>
      <c r="T15644" t="s">
        <v>2603</v>
      </c>
      <c r="U15644" t="s">
        <v>2604</v>
      </c>
      <c r="V15644" t="s">
        <v>45</v>
      </c>
    </row>
    <row r="15645" spans="1:22">
      <c r="A15645" s="4">
        <v>46136</v>
      </c>
      <c r="B15645" t="s">
        <v>11226</v>
      </c>
      <c r="C15645" t="s">
        <v>155</v>
      </c>
      <c r="D15645">
        <v>20</v>
      </c>
      <c r="E15645">
        <v>121988.00000000001</v>
      </c>
      <c r="F15645">
        <f>Table2[[#This Row],[Đơn Giá Chuẩn]]*Table2[[#This Row],[Tổng số lượng bán]]</f>
        <v>2439760.0000000005</v>
      </c>
      <c r="G15645">
        <v>0</v>
      </c>
      <c r="H15645">
        <f>Table2[[#This Row],[Doanh số bán]]-Table2[[#This Row],[Chiết khấu]]</f>
        <v>2439760.0000000005</v>
      </c>
      <c r="I15645">
        <v>0</v>
      </c>
      <c r="J15645">
        <v>0</v>
      </c>
      <c r="K15645" t="s">
        <v>36</v>
      </c>
      <c r="L15645">
        <v>0.2</v>
      </c>
      <c r="M15645" t="s">
        <v>37</v>
      </c>
      <c r="N15645" t="s">
        <v>919</v>
      </c>
      <c r="O15645">
        <v>4</v>
      </c>
      <c r="P15645" t="s">
        <v>156</v>
      </c>
      <c r="Q15645" t="s">
        <v>157</v>
      </c>
      <c r="R15645" t="s">
        <v>107</v>
      </c>
      <c r="S15645" t="s">
        <v>108</v>
      </c>
      <c r="T15645" t="s">
        <v>2448</v>
      </c>
      <c r="U15645" t="s">
        <v>2449</v>
      </c>
      <c r="V15645" t="s">
        <v>45</v>
      </c>
    </row>
    <row r="15646" spans="1:22">
      <c r="A15646" s="4">
        <v>46140</v>
      </c>
      <c r="B15646" t="s">
        <v>11227</v>
      </c>
      <c r="C15646" t="s">
        <v>2568</v>
      </c>
      <c r="D15646">
        <v>1</v>
      </c>
      <c r="E15646">
        <v>247700.00000000003</v>
      </c>
      <c r="F15646">
        <f>Table2[[#This Row],[Đơn Giá Chuẩn]]*Table2[[#This Row],[Tổng số lượng bán]]</f>
        <v>247700.00000000003</v>
      </c>
      <c r="G15646">
        <v>0</v>
      </c>
      <c r="H15646">
        <f>Table2[[#This Row],[Doanh số bán]]-Table2[[#This Row],[Chiết khấu]]</f>
        <v>247700.00000000003</v>
      </c>
      <c r="I15646">
        <v>0</v>
      </c>
      <c r="J15646">
        <v>0</v>
      </c>
      <c r="K15646" t="s">
        <v>50</v>
      </c>
      <c r="L15646">
        <v>1</v>
      </c>
      <c r="M15646" t="s">
        <v>37</v>
      </c>
      <c r="N15646" t="s">
        <v>50</v>
      </c>
      <c r="O15646">
        <v>1</v>
      </c>
      <c r="P15646" t="s">
        <v>512</v>
      </c>
      <c r="Q15646" t="s">
        <v>513</v>
      </c>
      <c r="R15646" t="s">
        <v>41</v>
      </c>
      <c r="S15646" t="s">
        <v>42</v>
      </c>
      <c r="T15646" t="s">
        <v>74</v>
      </c>
      <c r="U15646" t="s">
        <v>75</v>
      </c>
      <c r="V15646" t="s">
        <v>50</v>
      </c>
    </row>
    <row r="15647" spans="1:22">
      <c r="A15647" s="4">
        <v>46140</v>
      </c>
      <c r="B15647" t="s">
        <v>11228</v>
      </c>
      <c r="C15647" t="s">
        <v>2568</v>
      </c>
      <c r="D15647">
        <v>1</v>
      </c>
      <c r="E15647">
        <v>238599.92</v>
      </c>
      <c r="F15647">
        <f>Table2[[#This Row],[Đơn Giá Chuẩn]]*Table2[[#This Row],[Tổng số lượng bán]]</f>
        <v>238599.92</v>
      </c>
      <c r="G15647">
        <v>0</v>
      </c>
      <c r="H15647">
        <f>Table2[[#This Row],[Doanh số bán]]-Table2[[#This Row],[Chiết khấu]]</f>
        <v>238599.92</v>
      </c>
      <c r="I15647">
        <v>0</v>
      </c>
      <c r="J15647">
        <v>0</v>
      </c>
      <c r="K15647" t="s">
        <v>50</v>
      </c>
      <c r="L15647">
        <v>1</v>
      </c>
      <c r="M15647" t="s">
        <v>37</v>
      </c>
      <c r="N15647" t="s">
        <v>50</v>
      </c>
      <c r="O15647">
        <v>1</v>
      </c>
      <c r="P15647" t="s">
        <v>2511</v>
      </c>
      <c r="Q15647" t="s">
        <v>2512</v>
      </c>
      <c r="R15647" t="s">
        <v>41</v>
      </c>
      <c r="S15647" t="s">
        <v>42</v>
      </c>
      <c r="T15647" t="s">
        <v>74</v>
      </c>
      <c r="U15647" t="s">
        <v>75</v>
      </c>
      <c r="V15647" t="s">
        <v>50</v>
      </c>
    </row>
    <row r="15648" spans="1:22">
      <c r="A15648" s="4">
        <v>46140</v>
      </c>
      <c r="B15648" t="s">
        <v>11229</v>
      </c>
      <c r="C15648" t="s">
        <v>2568</v>
      </c>
      <c r="D15648">
        <v>1</v>
      </c>
      <c r="E15648">
        <v>309579.68</v>
      </c>
      <c r="F15648">
        <f>Table2[[#This Row],[Đơn Giá Chuẩn]]*Table2[[#This Row],[Tổng số lượng bán]]</f>
        <v>309579.68</v>
      </c>
      <c r="G15648">
        <v>0</v>
      </c>
      <c r="H15648">
        <f>Table2[[#This Row],[Doanh số bán]]-Table2[[#This Row],[Chiết khấu]]</f>
        <v>309579.68</v>
      </c>
      <c r="I15648">
        <v>0</v>
      </c>
      <c r="J15648">
        <v>0</v>
      </c>
      <c r="K15648" t="s">
        <v>50</v>
      </c>
      <c r="L15648">
        <v>1</v>
      </c>
      <c r="M15648" t="s">
        <v>37</v>
      </c>
      <c r="N15648" t="s">
        <v>50</v>
      </c>
      <c r="O15648">
        <v>1</v>
      </c>
      <c r="P15648" t="s">
        <v>2504</v>
      </c>
      <c r="Q15648" t="s">
        <v>2505</v>
      </c>
      <c r="R15648" t="s">
        <v>41</v>
      </c>
      <c r="S15648" t="s">
        <v>42</v>
      </c>
      <c r="T15648" t="s">
        <v>74</v>
      </c>
      <c r="U15648" t="s">
        <v>75</v>
      </c>
      <c r="V15648" t="s">
        <v>50</v>
      </c>
    </row>
    <row r="15649" spans="1:22">
      <c r="A15649" s="4">
        <v>46140</v>
      </c>
      <c r="B15649" t="s">
        <v>11230</v>
      </c>
      <c r="C15649" t="s">
        <v>2568</v>
      </c>
      <c r="D15649">
        <v>1</v>
      </c>
      <c r="E15649">
        <v>309579.68</v>
      </c>
      <c r="F15649">
        <f>Table2[[#This Row],[Đơn Giá Chuẩn]]*Table2[[#This Row],[Tổng số lượng bán]]</f>
        <v>309579.68</v>
      </c>
      <c r="G15649">
        <v>0</v>
      </c>
      <c r="H15649">
        <f>Table2[[#This Row],[Doanh số bán]]-Table2[[#This Row],[Chiết khấu]]</f>
        <v>309579.68</v>
      </c>
      <c r="I15649">
        <v>0</v>
      </c>
      <c r="J15649">
        <v>0</v>
      </c>
      <c r="K15649" t="s">
        <v>50</v>
      </c>
      <c r="L15649">
        <v>1</v>
      </c>
      <c r="M15649" t="s">
        <v>37</v>
      </c>
      <c r="N15649" t="s">
        <v>50</v>
      </c>
      <c r="O15649">
        <v>1</v>
      </c>
      <c r="P15649" t="s">
        <v>2504</v>
      </c>
      <c r="Q15649" t="s">
        <v>2505</v>
      </c>
      <c r="R15649" t="s">
        <v>41</v>
      </c>
      <c r="S15649" t="s">
        <v>42</v>
      </c>
      <c r="T15649" t="s">
        <v>74</v>
      </c>
      <c r="U15649" t="s">
        <v>75</v>
      </c>
      <c r="V15649" t="s">
        <v>50</v>
      </c>
    </row>
    <row r="15650" spans="1:22">
      <c r="A15650" s="4">
        <v>46140</v>
      </c>
      <c r="B15650" t="s">
        <v>11231</v>
      </c>
      <c r="C15650" t="s">
        <v>2568</v>
      </c>
      <c r="D15650">
        <v>0</v>
      </c>
      <c r="E15650">
        <v>275000.24</v>
      </c>
      <c r="F15650">
        <f>Table2[[#This Row],[Đơn Giá Chuẩn]]*Table2[[#This Row],[Tổng số lượng bán]]</f>
        <v>0</v>
      </c>
      <c r="G15650">
        <v>0</v>
      </c>
      <c r="H15650">
        <f>Table2[[#This Row],[Doanh số bán]]-Table2[[#This Row],[Chiết khấu]]</f>
        <v>0</v>
      </c>
      <c r="I15650">
        <v>2</v>
      </c>
      <c r="J15650">
        <v>505556</v>
      </c>
      <c r="K15650" t="s">
        <v>50</v>
      </c>
      <c r="L15650">
        <v>1</v>
      </c>
      <c r="M15650" t="s">
        <v>37</v>
      </c>
      <c r="N15650" t="s">
        <v>50</v>
      </c>
      <c r="O15650">
        <v>0</v>
      </c>
      <c r="P15650" t="s">
        <v>84</v>
      </c>
      <c r="Q15650" t="s">
        <v>85</v>
      </c>
      <c r="R15650" t="s">
        <v>41</v>
      </c>
      <c r="S15650" t="s">
        <v>42</v>
      </c>
      <c r="T15650" t="s">
        <v>74</v>
      </c>
      <c r="U15650" t="s">
        <v>75</v>
      </c>
      <c r="V15650" t="s">
        <v>50</v>
      </c>
    </row>
    <row r="15651" spans="1:22">
      <c r="A15651" s="4">
        <v>46140</v>
      </c>
      <c r="B15651" t="s">
        <v>11232</v>
      </c>
      <c r="C15651" t="s">
        <v>2500</v>
      </c>
      <c r="D15651">
        <v>5</v>
      </c>
      <c r="E15651">
        <v>302000</v>
      </c>
      <c r="F15651">
        <f>Table2[[#This Row],[Đơn Giá Chuẩn]]*Table2[[#This Row],[Tổng số lượng bán]]</f>
        <v>1510000</v>
      </c>
      <c r="G15651">
        <v>277778</v>
      </c>
      <c r="H15651">
        <f>Table2[[#This Row],[Doanh số bán]]-Table2[[#This Row],[Chiết khấu]]</f>
        <v>1232222</v>
      </c>
      <c r="K15651" t="s">
        <v>24</v>
      </c>
      <c r="L15651">
        <v>1</v>
      </c>
      <c r="M15651" t="s">
        <v>918</v>
      </c>
      <c r="N15651" t="s">
        <v>919</v>
      </c>
      <c r="O15651">
        <v>5</v>
      </c>
      <c r="P15651" t="s">
        <v>84</v>
      </c>
      <c r="Q15651" t="s">
        <v>85</v>
      </c>
      <c r="R15651" t="s">
        <v>41</v>
      </c>
      <c r="S15651" t="s">
        <v>42</v>
      </c>
      <c r="T15651" t="s">
        <v>922</v>
      </c>
      <c r="U15651" t="s">
        <v>923</v>
      </c>
      <c r="V15651" t="s">
        <v>33</v>
      </c>
    </row>
    <row r="15652" spans="1:22">
      <c r="A15652" s="4">
        <v>46136</v>
      </c>
      <c r="B15652" t="s">
        <v>11233</v>
      </c>
      <c r="C15652" t="s">
        <v>1862</v>
      </c>
      <c r="D15652">
        <v>1</v>
      </c>
      <c r="E15652">
        <v>0</v>
      </c>
      <c r="F15652">
        <f>Table2[[#This Row],[Đơn Giá Chuẩn]]*Table2[[#This Row],[Tổng số lượng bán]]</f>
        <v>0</v>
      </c>
      <c r="G15652">
        <v>0</v>
      </c>
      <c r="H15652">
        <f>Table2[[#This Row],[Doanh số bán]]-Table2[[#This Row],[Chiết khấu]]</f>
        <v>0</v>
      </c>
      <c r="I15652">
        <v>0</v>
      </c>
      <c r="J15652">
        <v>0</v>
      </c>
      <c r="K15652" t="s">
        <v>50</v>
      </c>
      <c r="L15652">
        <v>0.12</v>
      </c>
      <c r="M15652" t="s">
        <v>37</v>
      </c>
      <c r="N15652" t="s">
        <v>50</v>
      </c>
      <c r="O15652">
        <v>0.12</v>
      </c>
      <c r="P15652" t="s">
        <v>520</v>
      </c>
      <c r="Q15652" t="s">
        <v>521</v>
      </c>
      <c r="R15652" t="s">
        <v>107</v>
      </c>
      <c r="S15652" t="s">
        <v>108</v>
      </c>
      <c r="T15652" t="s">
        <v>2176</v>
      </c>
      <c r="U15652" t="s">
        <v>2177</v>
      </c>
      <c r="V15652" t="s">
        <v>50</v>
      </c>
    </row>
    <row r="15653" spans="1:22">
      <c r="A15653" s="4">
        <v>46136</v>
      </c>
      <c r="B15653" t="s">
        <v>11234</v>
      </c>
      <c r="C15653" t="s">
        <v>155</v>
      </c>
      <c r="D15653">
        <v>1</v>
      </c>
      <c r="E15653">
        <v>331000.40000000002</v>
      </c>
      <c r="F15653">
        <f>Table2[[#This Row],[Đơn Giá Chuẩn]]*Table2[[#This Row],[Tổng số lượng bán]]</f>
        <v>331000.40000000002</v>
      </c>
      <c r="G15653">
        <v>0</v>
      </c>
      <c r="H15653">
        <f>Table2[[#This Row],[Doanh số bán]]-Table2[[#This Row],[Chiết khấu]]</f>
        <v>331000.40000000002</v>
      </c>
      <c r="I15653">
        <v>0</v>
      </c>
      <c r="J15653">
        <v>0</v>
      </c>
      <c r="K15653" t="s">
        <v>50</v>
      </c>
      <c r="L15653">
        <v>1.6</v>
      </c>
      <c r="M15653" t="s">
        <v>37</v>
      </c>
      <c r="N15653" t="s">
        <v>50</v>
      </c>
      <c r="O15653">
        <v>1.6</v>
      </c>
      <c r="P15653" t="s">
        <v>839</v>
      </c>
      <c r="Q15653" t="s">
        <v>840</v>
      </c>
      <c r="R15653" t="s">
        <v>107</v>
      </c>
      <c r="S15653" t="s">
        <v>108</v>
      </c>
      <c r="T15653" t="s">
        <v>74</v>
      </c>
      <c r="U15653" t="s">
        <v>75</v>
      </c>
      <c r="V15653" t="s">
        <v>50</v>
      </c>
    </row>
    <row r="15654" spans="1:22">
      <c r="A15654" s="4">
        <v>46136</v>
      </c>
      <c r="B15654" t="s">
        <v>11235</v>
      </c>
      <c r="C15654" t="s">
        <v>155</v>
      </c>
      <c r="D15654">
        <v>1</v>
      </c>
      <c r="E15654">
        <v>331000.40000000002</v>
      </c>
      <c r="F15654">
        <f>Table2[[#This Row],[Đơn Giá Chuẩn]]*Table2[[#This Row],[Tổng số lượng bán]]</f>
        <v>331000.40000000002</v>
      </c>
      <c r="G15654">
        <v>0</v>
      </c>
      <c r="H15654">
        <f>Table2[[#This Row],[Doanh số bán]]-Table2[[#This Row],[Chiết khấu]]</f>
        <v>331000.40000000002</v>
      </c>
      <c r="I15654">
        <v>0</v>
      </c>
      <c r="J15654">
        <v>0</v>
      </c>
      <c r="K15654" t="s">
        <v>50</v>
      </c>
      <c r="L15654">
        <v>1.6</v>
      </c>
      <c r="M15654" t="s">
        <v>37</v>
      </c>
      <c r="N15654" t="s">
        <v>50</v>
      </c>
      <c r="O15654">
        <v>1.6</v>
      </c>
      <c r="P15654" t="s">
        <v>839</v>
      </c>
      <c r="Q15654" t="s">
        <v>840</v>
      </c>
      <c r="R15654" t="s">
        <v>107</v>
      </c>
      <c r="S15654" t="s">
        <v>108</v>
      </c>
      <c r="T15654" t="s">
        <v>74</v>
      </c>
      <c r="U15654" t="s">
        <v>75</v>
      </c>
      <c r="V15654" t="s">
        <v>50</v>
      </c>
    </row>
    <row r="15655" spans="1:22">
      <c r="A15655" s="4">
        <v>46140</v>
      </c>
      <c r="B15655" t="s">
        <v>11236</v>
      </c>
      <c r="C15655" t="s">
        <v>2500</v>
      </c>
      <c r="D15655">
        <v>5</v>
      </c>
      <c r="E15655">
        <v>302000</v>
      </c>
      <c r="F15655">
        <f>Table2[[#This Row],[Đơn Giá Chuẩn]]*Table2[[#This Row],[Tổng số lượng bán]]</f>
        <v>1510000</v>
      </c>
      <c r="G15655">
        <v>277778</v>
      </c>
      <c r="H15655">
        <f>Table2[[#This Row],[Doanh số bán]]-Table2[[#This Row],[Chiết khấu]]</f>
        <v>1232222</v>
      </c>
      <c r="K15655" t="s">
        <v>24</v>
      </c>
      <c r="L15655">
        <v>1</v>
      </c>
      <c r="M15655" t="s">
        <v>918</v>
      </c>
      <c r="N15655" t="s">
        <v>919</v>
      </c>
      <c r="O15655">
        <v>5</v>
      </c>
      <c r="P15655" t="s">
        <v>84</v>
      </c>
      <c r="Q15655" t="s">
        <v>85</v>
      </c>
      <c r="R15655" t="s">
        <v>41</v>
      </c>
      <c r="S15655" t="s">
        <v>42</v>
      </c>
      <c r="T15655" t="s">
        <v>922</v>
      </c>
      <c r="U15655" t="s">
        <v>923</v>
      </c>
      <c r="V15655" t="s">
        <v>33</v>
      </c>
    </row>
    <row r="15656" spans="1:22">
      <c r="A15656" s="4">
        <v>46136</v>
      </c>
      <c r="B15656" t="s">
        <v>11237</v>
      </c>
      <c r="C15656" t="s">
        <v>155</v>
      </c>
      <c r="D15656">
        <v>1</v>
      </c>
      <c r="E15656">
        <v>142607.36000000002</v>
      </c>
      <c r="F15656">
        <f>Table2[[#This Row],[Đơn Giá Chuẩn]]*Table2[[#This Row],[Tổng số lượng bán]]</f>
        <v>142607.36000000002</v>
      </c>
      <c r="G15656">
        <v>0</v>
      </c>
      <c r="H15656">
        <f>Table2[[#This Row],[Doanh số bán]]-Table2[[#This Row],[Chiết khấu]]</f>
        <v>142607.36000000002</v>
      </c>
      <c r="I15656">
        <v>0</v>
      </c>
      <c r="J15656">
        <v>0</v>
      </c>
      <c r="K15656" t="s">
        <v>50</v>
      </c>
      <c r="L15656">
        <v>0.2</v>
      </c>
      <c r="M15656" t="s">
        <v>37</v>
      </c>
      <c r="N15656" t="s">
        <v>50</v>
      </c>
      <c r="O15656">
        <v>0.2</v>
      </c>
      <c r="P15656" t="s">
        <v>156</v>
      </c>
      <c r="Q15656" t="s">
        <v>157</v>
      </c>
      <c r="R15656" t="s">
        <v>107</v>
      </c>
      <c r="S15656" t="s">
        <v>108</v>
      </c>
      <c r="T15656" t="s">
        <v>74</v>
      </c>
      <c r="U15656" t="s">
        <v>75</v>
      </c>
      <c r="V15656" t="s">
        <v>50</v>
      </c>
    </row>
    <row r="15657" spans="1:22">
      <c r="A15657" s="4">
        <v>46136</v>
      </c>
      <c r="B15657" t="s">
        <v>11238</v>
      </c>
      <c r="C15657" t="s">
        <v>2568</v>
      </c>
      <c r="D15657">
        <v>10</v>
      </c>
      <c r="E15657">
        <v>228399.9896</v>
      </c>
      <c r="F15657">
        <f>Table2[[#This Row],[Đơn Giá Chuẩn]]*Table2[[#This Row],[Tổng số lượng bán]]</f>
        <v>2283999.8960000002</v>
      </c>
      <c r="G15657">
        <v>0</v>
      </c>
      <c r="H15657">
        <f>Table2[[#This Row],[Doanh số bán]]-Table2[[#This Row],[Chiết khấu]]</f>
        <v>2283999.8960000002</v>
      </c>
      <c r="I15657">
        <v>0</v>
      </c>
      <c r="J15657">
        <v>0</v>
      </c>
      <c r="K15657" t="s">
        <v>36</v>
      </c>
      <c r="L15657">
        <v>1</v>
      </c>
      <c r="M15657" t="s">
        <v>37</v>
      </c>
      <c r="N15657" t="s">
        <v>38</v>
      </c>
      <c r="O15657">
        <v>10</v>
      </c>
      <c r="P15657" t="s">
        <v>84</v>
      </c>
      <c r="Q15657" t="s">
        <v>85</v>
      </c>
      <c r="R15657" t="s">
        <v>41</v>
      </c>
      <c r="S15657" t="s">
        <v>42</v>
      </c>
      <c r="T15657" t="s">
        <v>2574</v>
      </c>
      <c r="U15657" t="s">
        <v>2575</v>
      </c>
      <c r="V15657" t="s">
        <v>45</v>
      </c>
    </row>
    <row r="15658" spans="1:22">
      <c r="A15658" s="4">
        <v>46136</v>
      </c>
      <c r="B15658" t="s">
        <v>11239</v>
      </c>
      <c r="C15658" t="s">
        <v>155</v>
      </c>
      <c r="D15658">
        <v>1</v>
      </c>
      <c r="E15658">
        <v>331000.40000000002</v>
      </c>
      <c r="F15658">
        <f>Table2[[#This Row],[Đơn Giá Chuẩn]]*Table2[[#This Row],[Tổng số lượng bán]]</f>
        <v>331000.40000000002</v>
      </c>
      <c r="G15658">
        <v>0</v>
      </c>
      <c r="H15658">
        <f>Table2[[#This Row],[Doanh số bán]]-Table2[[#This Row],[Chiết khấu]]</f>
        <v>331000.40000000002</v>
      </c>
      <c r="I15658">
        <v>0</v>
      </c>
      <c r="J15658">
        <v>0</v>
      </c>
      <c r="K15658" t="s">
        <v>50</v>
      </c>
      <c r="L15658">
        <v>1.6</v>
      </c>
      <c r="M15658" t="s">
        <v>37</v>
      </c>
      <c r="N15658" t="s">
        <v>50</v>
      </c>
      <c r="O15658">
        <v>1.6</v>
      </c>
      <c r="P15658" t="s">
        <v>839</v>
      </c>
      <c r="Q15658" t="s">
        <v>840</v>
      </c>
      <c r="R15658" t="s">
        <v>107</v>
      </c>
      <c r="S15658" t="s">
        <v>108</v>
      </c>
      <c r="T15658" t="s">
        <v>74</v>
      </c>
      <c r="U15658" t="s">
        <v>75</v>
      </c>
      <c r="V15658" t="s">
        <v>50</v>
      </c>
    </row>
    <row r="15659" spans="1:22">
      <c r="A15659" s="4">
        <v>46136</v>
      </c>
      <c r="B15659" t="s">
        <v>11239</v>
      </c>
      <c r="C15659" t="s">
        <v>155</v>
      </c>
      <c r="D15659">
        <v>1</v>
      </c>
      <c r="E15659">
        <v>142607.36000000002</v>
      </c>
      <c r="F15659">
        <f>Table2[[#This Row],[Đơn Giá Chuẩn]]*Table2[[#This Row],[Tổng số lượng bán]]</f>
        <v>142607.36000000002</v>
      </c>
      <c r="G15659">
        <v>0</v>
      </c>
      <c r="H15659">
        <f>Table2[[#This Row],[Doanh số bán]]-Table2[[#This Row],[Chiết khấu]]</f>
        <v>142607.36000000002</v>
      </c>
      <c r="I15659">
        <v>0</v>
      </c>
      <c r="J15659">
        <v>0</v>
      </c>
      <c r="K15659" t="s">
        <v>50</v>
      </c>
      <c r="L15659">
        <v>0.2</v>
      </c>
      <c r="M15659" t="s">
        <v>37</v>
      </c>
      <c r="N15659" t="s">
        <v>50</v>
      </c>
      <c r="O15659">
        <v>0.2</v>
      </c>
      <c r="P15659" t="s">
        <v>156</v>
      </c>
      <c r="Q15659" t="s">
        <v>157</v>
      </c>
      <c r="R15659" t="s">
        <v>107</v>
      </c>
      <c r="S15659" t="s">
        <v>108</v>
      </c>
      <c r="T15659" t="s">
        <v>74</v>
      </c>
      <c r="U15659" t="s">
        <v>75</v>
      </c>
      <c r="V15659" t="s">
        <v>50</v>
      </c>
    </row>
    <row r="15660" spans="1:22">
      <c r="A15660" s="4">
        <v>46136</v>
      </c>
      <c r="B15660" t="s">
        <v>11240</v>
      </c>
      <c r="C15660" t="s">
        <v>155</v>
      </c>
      <c r="D15660">
        <v>1</v>
      </c>
      <c r="E15660">
        <v>142607.36000000002</v>
      </c>
      <c r="F15660">
        <f>Table2[[#This Row],[Đơn Giá Chuẩn]]*Table2[[#This Row],[Tổng số lượng bán]]</f>
        <v>142607.36000000002</v>
      </c>
      <c r="G15660">
        <v>0</v>
      </c>
      <c r="H15660">
        <f>Table2[[#This Row],[Doanh số bán]]-Table2[[#This Row],[Chiết khấu]]</f>
        <v>142607.36000000002</v>
      </c>
      <c r="I15660">
        <v>0</v>
      </c>
      <c r="J15660">
        <v>0</v>
      </c>
      <c r="K15660" t="s">
        <v>50</v>
      </c>
      <c r="L15660">
        <v>0.2</v>
      </c>
      <c r="M15660" t="s">
        <v>37</v>
      </c>
      <c r="N15660" t="s">
        <v>50</v>
      </c>
      <c r="O15660">
        <v>0.2</v>
      </c>
      <c r="P15660" t="s">
        <v>156</v>
      </c>
      <c r="Q15660" t="s">
        <v>157</v>
      </c>
      <c r="R15660" t="s">
        <v>107</v>
      </c>
      <c r="S15660" t="s">
        <v>108</v>
      </c>
      <c r="T15660" t="s">
        <v>74</v>
      </c>
      <c r="U15660" t="s">
        <v>75</v>
      </c>
      <c r="V15660" t="s">
        <v>50</v>
      </c>
    </row>
    <row r="15661" spans="1:22">
      <c r="A15661" s="4">
        <v>46136</v>
      </c>
      <c r="B15661" t="s">
        <v>11241</v>
      </c>
      <c r="C15661" t="s">
        <v>155</v>
      </c>
      <c r="D15661">
        <v>1</v>
      </c>
      <c r="E15661">
        <v>142607.36000000002</v>
      </c>
      <c r="F15661">
        <f>Table2[[#This Row],[Đơn Giá Chuẩn]]*Table2[[#This Row],[Tổng số lượng bán]]</f>
        <v>142607.36000000002</v>
      </c>
      <c r="G15661">
        <v>0</v>
      </c>
      <c r="H15661">
        <f>Table2[[#This Row],[Doanh số bán]]-Table2[[#This Row],[Chiết khấu]]</f>
        <v>142607.36000000002</v>
      </c>
      <c r="I15661">
        <v>0</v>
      </c>
      <c r="J15661">
        <v>0</v>
      </c>
      <c r="K15661" t="s">
        <v>50</v>
      </c>
      <c r="L15661">
        <v>0.2</v>
      </c>
      <c r="M15661" t="s">
        <v>37</v>
      </c>
      <c r="N15661" t="s">
        <v>50</v>
      </c>
      <c r="O15661">
        <v>0.2</v>
      </c>
      <c r="P15661" t="s">
        <v>156</v>
      </c>
      <c r="Q15661" t="s">
        <v>157</v>
      </c>
      <c r="R15661" t="s">
        <v>107</v>
      </c>
      <c r="S15661" t="s">
        <v>108</v>
      </c>
      <c r="T15661" t="s">
        <v>74</v>
      </c>
      <c r="U15661" t="s">
        <v>75</v>
      </c>
      <c r="V15661" t="s">
        <v>50</v>
      </c>
    </row>
    <row r="15662" spans="1:22">
      <c r="A15662" s="4">
        <v>46136</v>
      </c>
      <c r="B15662" t="s">
        <v>11242</v>
      </c>
      <c r="C15662" t="s">
        <v>155</v>
      </c>
      <c r="D15662">
        <v>1</v>
      </c>
      <c r="E15662">
        <v>331000.40000000002</v>
      </c>
      <c r="F15662">
        <f>Table2[[#This Row],[Đơn Giá Chuẩn]]*Table2[[#This Row],[Tổng số lượng bán]]</f>
        <v>331000.40000000002</v>
      </c>
      <c r="G15662">
        <v>0</v>
      </c>
      <c r="H15662">
        <f>Table2[[#This Row],[Doanh số bán]]-Table2[[#This Row],[Chiết khấu]]</f>
        <v>331000.40000000002</v>
      </c>
      <c r="I15662">
        <v>0</v>
      </c>
      <c r="J15662">
        <v>0</v>
      </c>
      <c r="K15662" t="s">
        <v>50</v>
      </c>
      <c r="L15662">
        <v>1.6</v>
      </c>
      <c r="M15662" t="s">
        <v>37</v>
      </c>
      <c r="N15662" t="s">
        <v>50</v>
      </c>
      <c r="O15662">
        <v>1.6</v>
      </c>
      <c r="P15662" t="s">
        <v>839</v>
      </c>
      <c r="Q15662" t="s">
        <v>840</v>
      </c>
      <c r="R15662" t="s">
        <v>107</v>
      </c>
      <c r="S15662" t="s">
        <v>108</v>
      </c>
      <c r="T15662" t="s">
        <v>74</v>
      </c>
      <c r="U15662" t="s">
        <v>75</v>
      </c>
      <c r="V15662" t="s">
        <v>50</v>
      </c>
    </row>
    <row r="15663" spans="1:22">
      <c r="A15663" s="4">
        <v>46136</v>
      </c>
      <c r="B15663" t="s">
        <v>11243</v>
      </c>
      <c r="C15663" t="s">
        <v>155</v>
      </c>
      <c r="D15663">
        <v>10</v>
      </c>
      <c r="E15663">
        <v>248749.99976000004</v>
      </c>
      <c r="F15663">
        <f>Table2[[#This Row],[Đơn Giá Chuẩn]]*Table2[[#This Row],[Tổng số lượng bán]]</f>
        <v>2487499.9976000004</v>
      </c>
      <c r="G15663">
        <v>0</v>
      </c>
      <c r="H15663">
        <f>Table2[[#This Row],[Doanh số bán]]-Table2[[#This Row],[Chiết khấu]]</f>
        <v>2487499.9976000004</v>
      </c>
      <c r="I15663">
        <v>0</v>
      </c>
      <c r="J15663">
        <v>0</v>
      </c>
      <c r="K15663" t="s">
        <v>2217</v>
      </c>
      <c r="L15663">
        <v>1.6</v>
      </c>
      <c r="M15663" t="s">
        <v>37</v>
      </c>
      <c r="N15663" t="s">
        <v>26</v>
      </c>
      <c r="O15663">
        <v>16</v>
      </c>
      <c r="P15663" t="s">
        <v>839</v>
      </c>
      <c r="Q15663" t="s">
        <v>840</v>
      </c>
      <c r="R15663" t="s">
        <v>107</v>
      </c>
      <c r="S15663" t="s">
        <v>108</v>
      </c>
      <c r="T15663" t="s">
        <v>2393</v>
      </c>
      <c r="U15663" t="s">
        <v>2394</v>
      </c>
      <c r="V15663" t="s">
        <v>2271</v>
      </c>
    </row>
    <row r="15664" spans="1:22">
      <c r="A15664" s="4">
        <v>46141</v>
      </c>
      <c r="B15664" t="s">
        <v>11244</v>
      </c>
      <c r="C15664" t="s">
        <v>2568</v>
      </c>
      <c r="D15664">
        <v>10</v>
      </c>
      <c r="E15664">
        <v>207000.00020000001</v>
      </c>
      <c r="F15664">
        <f>Table2[[#This Row],[Đơn Giá Chuẩn]]*Table2[[#This Row],[Tổng số lượng bán]]</f>
        <v>2070000.0020000001</v>
      </c>
      <c r="G15664">
        <v>0</v>
      </c>
      <c r="H15664">
        <f>Table2[[#This Row],[Doanh số bán]]-Table2[[#This Row],[Chiết khấu]]</f>
        <v>2070000.0020000001</v>
      </c>
      <c r="I15664">
        <v>0</v>
      </c>
      <c r="J15664">
        <v>0</v>
      </c>
      <c r="K15664" t="s">
        <v>2217</v>
      </c>
      <c r="L15664">
        <v>1</v>
      </c>
      <c r="M15664" t="s">
        <v>37</v>
      </c>
      <c r="N15664" t="s">
        <v>26</v>
      </c>
      <c r="O15664">
        <v>10</v>
      </c>
      <c r="P15664" t="s">
        <v>84</v>
      </c>
      <c r="Q15664" t="s">
        <v>85</v>
      </c>
      <c r="R15664" t="s">
        <v>41</v>
      </c>
      <c r="S15664" t="s">
        <v>42</v>
      </c>
      <c r="T15664" t="s">
        <v>2763</v>
      </c>
      <c r="U15664" t="s">
        <v>2764</v>
      </c>
      <c r="V15664" t="s">
        <v>45</v>
      </c>
    </row>
    <row r="15665" spans="1:22">
      <c r="A15665" s="4">
        <v>46141</v>
      </c>
      <c r="B15665" t="s">
        <v>11245</v>
      </c>
      <c r="C15665" t="s">
        <v>2568</v>
      </c>
      <c r="D15665">
        <v>10</v>
      </c>
      <c r="E15665">
        <v>249000.00032000002</v>
      </c>
      <c r="F15665">
        <f>Table2[[#This Row],[Đơn Giá Chuẩn]]*Table2[[#This Row],[Tổng số lượng bán]]</f>
        <v>2490000.0032000002</v>
      </c>
      <c r="G15665">
        <v>0</v>
      </c>
      <c r="H15665">
        <f>Table2[[#This Row],[Doanh số bán]]-Table2[[#This Row],[Chiết khấu]]</f>
        <v>2490000.0032000002</v>
      </c>
      <c r="I15665">
        <v>0</v>
      </c>
      <c r="J15665">
        <v>0</v>
      </c>
      <c r="K15665" t="s">
        <v>36</v>
      </c>
      <c r="L15665">
        <v>1</v>
      </c>
      <c r="M15665" t="s">
        <v>37</v>
      </c>
      <c r="N15665" t="s">
        <v>50</v>
      </c>
      <c r="O15665">
        <v>10</v>
      </c>
      <c r="P15665" t="s">
        <v>2511</v>
      </c>
      <c r="Q15665" t="s">
        <v>2512</v>
      </c>
      <c r="R15665" t="s">
        <v>41</v>
      </c>
      <c r="S15665" t="s">
        <v>42</v>
      </c>
      <c r="T15665" t="s">
        <v>11246</v>
      </c>
      <c r="U15665" t="s">
        <v>11247</v>
      </c>
      <c r="V15665" t="s">
        <v>2314</v>
      </c>
    </row>
    <row r="15666" spans="1:22">
      <c r="A15666" s="4">
        <v>46136</v>
      </c>
      <c r="B15666" t="s">
        <v>11248</v>
      </c>
      <c r="C15666" t="s">
        <v>1862</v>
      </c>
      <c r="D15666">
        <v>1</v>
      </c>
      <c r="E15666">
        <v>186999.68000000002</v>
      </c>
      <c r="F15666">
        <f>Table2[[#This Row],[Đơn Giá Chuẩn]]*Table2[[#This Row],[Tổng số lượng bán]]</f>
        <v>186999.68000000002</v>
      </c>
      <c r="G15666">
        <v>0</v>
      </c>
      <c r="H15666">
        <f>Table2[[#This Row],[Doanh số bán]]-Table2[[#This Row],[Chiết khấu]]</f>
        <v>186999.68000000002</v>
      </c>
      <c r="I15666">
        <v>0</v>
      </c>
      <c r="J15666">
        <v>0</v>
      </c>
      <c r="K15666" t="s">
        <v>50</v>
      </c>
      <c r="L15666">
        <v>0.01</v>
      </c>
      <c r="M15666" t="s">
        <v>37</v>
      </c>
      <c r="N15666" t="s">
        <v>50</v>
      </c>
      <c r="O15666">
        <v>0.01</v>
      </c>
      <c r="P15666" t="s">
        <v>6941</v>
      </c>
      <c r="Q15666" t="s">
        <v>6942</v>
      </c>
      <c r="R15666" t="s">
        <v>41</v>
      </c>
      <c r="S15666" t="s">
        <v>42</v>
      </c>
      <c r="T15666" t="s">
        <v>74</v>
      </c>
      <c r="U15666" t="s">
        <v>75</v>
      </c>
      <c r="V15666" t="s">
        <v>50</v>
      </c>
    </row>
    <row r="15667" spans="1:22">
      <c r="A15667" s="4">
        <v>46136</v>
      </c>
      <c r="B15667" t="s">
        <v>11249</v>
      </c>
      <c r="C15667" t="s">
        <v>155</v>
      </c>
      <c r="D15667">
        <v>1</v>
      </c>
      <c r="E15667">
        <v>142607.36000000002</v>
      </c>
      <c r="F15667">
        <f>Table2[[#This Row],[Đơn Giá Chuẩn]]*Table2[[#This Row],[Tổng số lượng bán]]</f>
        <v>142607.36000000002</v>
      </c>
      <c r="G15667">
        <v>0</v>
      </c>
      <c r="H15667">
        <f>Table2[[#This Row],[Doanh số bán]]-Table2[[#This Row],[Chiết khấu]]</f>
        <v>142607.36000000002</v>
      </c>
      <c r="I15667">
        <v>0</v>
      </c>
      <c r="J15667">
        <v>0</v>
      </c>
      <c r="K15667" t="s">
        <v>50</v>
      </c>
      <c r="L15667">
        <v>0.2</v>
      </c>
      <c r="M15667" t="s">
        <v>37</v>
      </c>
      <c r="N15667" t="s">
        <v>50</v>
      </c>
      <c r="O15667">
        <v>0.2</v>
      </c>
      <c r="P15667" t="s">
        <v>156</v>
      </c>
      <c r="Q15667" t="s">
        <v>157</v>
      </c>
      <c r="R15667" t="s">
        <v>107</v>
      </c>
      <c r="S15667" t="s">
        <v>108</v>
      </c>
      <c r="T15667" t="s">
        <v>74</v>
      </c>
      <c r="U15667" t="s">
        <v>75</v>
      </c>
      <c r="V15667" t="s">
        <v>50</v>
      </c>
    </row>
    <row r="15668" spans="1:22">
      <c r="A15668" s="4">
        <v>46141</v>
      </c>
      <c r="B15668" t="s">
        <v>11245</v>
      </c>
      <c r="C15668" t="s">
        <v>2568</v>
      </c>
      <c r="D15668">
        <v>10</v>
      </c>
      <c r="E15668">
        <v>287000.00012000004</v>
      </c>
      <c r="F15668">
        <f>Table2[[#This Row],[Đơn Giá Chuẩn]]*Table2[[#This Row],[Tổng số lượng bán]]</f>
        <v>2870000.0012000003</v>
      </c>
      <c r="G15668">
        <v>0</v>
      </c>
      <c r="H15668">
        <f>Table2[[#This Row],[Doanh số bán]]-Table2[[#This Row],[Chiết khấu]]</f>
        <v>2870000.0012000003</v>
      </c>
      <c r="I15668">
        <v>0</v>
      </c>
      <c r="J15668">
        <v>0</v>
      </c>
      <c r="K15668" t="s">
        <v>36</v>
      </c>
      <c r="L15668">
        <v>1</v>
      </c>
      <c r="M15668" t="s">
        <v>37</v>
      </c>
      <c r="N15668" t="s">
        <v>50</v>
      </c>
      <c r="O15668">
        <v>10</v>
      </c>
      <c r="P15668" t="s">
        <v>84</v>
      </c>
      <c r="Q15668" t="s">
        <v>85</v>
      </c>
      <c r="R15668" t="s">
        <v>41</v>
      </c>
      <c r="S15668" t="s">
        <v>42</v>
      </c>
      <c r="T15668" t="s">
        <v>11246</v>
      </c>
      <c r="U15668" t="s">
        <v>11247</v>
      </c>
      <c r="V15668" t="s">
        <v>2314</v>
      </c>
    </row>
    <row r="15669" spans="1:22">
      <c r="A15669" s="4">
        <v>46136</v>
      </c>
      <c r="B15669" t="s">
        <v>11250</v>
      </c>
      <c r="C15669" t="s">
        <v>1862</v>
      </c>
      <c r="D15669">
        <v>1</v>
      </c>
      <c r="E15669">
        <v>186999.68000000002</v>
      </c>
      <c r="F15669">
        <f>Table2[[#This Row],[Đơn Giá Chuẩn]]*Table2[[#This Row],[Tổng số lượng bán]]</f>
        <v>186999.68000000002</v>
      </c>
      <c r="G15669">
        <v>0</v>
      </c>
      <c r="H15669">
        <f>Table2[[#This Row],[Doanh số bán]]-Table2[[#This Row],[Chiết khấu]]</f>
        <v>186999.68000000002</v>
      </c>
      <c r="I15669">
        <v>0</v>
      </c>
      <c r="J15669">
        <v>0</v>
      </c>
      <c r="K15669" t="s">
        <v>50</v>
      </c>
      <c r="L15669">
        <v>0.01</v>
      </c>
      <c r="M15669" t="s">
        <v>37</v>
      </c>
      <c r="N15669" t="s">
        <v>50</v>
      </c>
      <c r="O15669">
        <v>0.01</v>
      </c>
      <c r="P15669" t="s">
        <v>6941</v>
      </c>
      <c r="Q15669" t="s">
        <v>6942</v>
      </c>
      <c r="R15669" t="s">
        <v>41</v>
      </c>
      <c r="S15669" t="s">
        <v>42</v>
      </c>
      <c r="T15669" t="s">
        <v>74</v>
      </c>
      <c r="U15669" t="s">
        <v>75</v>
      </c>
      <c r="V15669" t="s">
        <v>50</v>
      </c>
    </row>
    <row r="15670" spans="1:22">
      <c r="A15670" s="4">
        <v>46136</v>
      </c>
      <c r="B15670" t="s">
        <v>11251</v>
      </c>
      <c r="C15670" t="s">
        <v>1862</v>
      </c>
      <c r="D15670">
        <v>1</v>
      </c>
      <c r="E15670">
        <v>51499.640000000007</v>
      </c>
      <c r="F15670">
        <f>Table2[[#This Row],[Đơn Giá Chuẩn]]*Table2[[#This Row],[Tổng số lượng bán]]</f>
        <v>51499.640000000007</v>
      </c>
      <c r="G15670">
        <v>0</v>
      </c>
      <c r="H15670">
        <f>Table2[[#This Row],[Doanh số bán]]-Table2[[#This Row],[Chiết khấu]]</f>
        <v>51499.640000000007</v>
      </c>
      <c r="I15670">
        <v>0</v>
      </c>
      <c r="J15670">
        <v>0</v>
      </c>
      <c r="K15670" t="s">
        <v>50</v>
      </c>
      <c r="L15670">
        <v>0.16</v>
      </c>
      <c r="M15670" t="s">
        <v>37</v>
      </c>
      <c r="N15670" t="s">
        <v>50</v>
      </c>
      <c r="O15670">
        <v>0.16</v>
      </c>
      <c r="P15670" t="s">
        <v>105</v>
      </c>
      <c r="Q15670" t="s">
        <v>106</v>
      </c>
      <c r="R15670" t="s">
        <v>107</v>
      </c>
      <c r="S15670" t="s">
        <v>108</v>
      </c>
      <c r="T15670" t="s">
        <v>74</v>
      </c>
      <c r="U15670" t="s">
        <v>75</v>
      </c>
      <c r="V15670" t="s">
        <v>50</v>
      </c>
    </row>
    <row r="15671" spans="1:22">
      <c r="A15671" s="4">
        <v>46136</v>
      </c>
      <c r="B15671" t="s">
        <v>11252</v>
      </c>
      <c r="C15671" t="s">
        <v>155</v>
      </c>
      <c r="D15671">
        <v>1</v>
      </c>
      <c r="E15671">
        <v>142607.36000000002</v>
      </c>
      <c r="F15671">
        <f>Table2[[#This Row],[Đơn Giá Chuẩn]]*Table2[[#This Row],[Tổng số lượng bán]]</f>
        <v>142607.36000000002</v>
      </c>
      <c r="G15671">
        <v>0</v>
      </c>
      <c r="H15671">
        <f>Table2[[#This Row],[Doanh số bán]]-Table2[[#This Row],[Chiết khấu]]</f>
        <v>142607.36000000002</v>
      </c>
      <c r="I15671">
        <v>0</v>
      </c>
      <c r="J15671">
        <v>0</v>
      </c>
      <c r="K15671" t="s">
        <v>50</v>
      </c>
      <c r="L15671">
        <v>0.2</v>
      </c>
      <c r="M15671" t="s">
        <v>37</v>
      </c>
      <c r="N15671" t="s">
        <v>50</v>
      </c>
      <c r="O15671">
        <v>0.2</v>
      </c>
      <c r="P15671" t="s">
        <v>156</v>
      </c>
      <c r="Q15671" t="s">
        <v>157</v>
      </c>
      <c r="R15671" t="s">
        <v>107</v>
      </c>
      <c r="S15671" t="s">
        <v>108</v>
      </c>
      <c r="T15671" t="s">
        <v>74</v>
      </c>
      <c r="U15671" t="s">
        <v>75</v>
      </c>
      <c r="V15671" t="s">
        <v>50</v>
      </c>
    </row>
    <row r="15672" spans="1:22">
      <c r="A15672" s="4">
        <v>46136</v>
      </c>
      <c r="B15672" t="s">
        <v>11253</v>
      </c>
      <c r="C15672" t="s">
        <v>1862</v>
      </c>
      <c r="D15672">
        <v>1</v>
      </c>
      <c r="E15672">
        <v>51049.280000000006</v>
      </c>
      <c r="F15672">
        <f>Table2[[#This Row],[Đơn Giá Chuẩn]]*Table2[[#This Row],[Tổng số lượng bán]]</f>
        <v>51049.280000000006</v>
      </c>
      <c r="G15672">
        <v>0</v>
      </c>
      <c r="H15672">
        <f>Table2[[#This Row],[Doanh số bán]]-Table2[[#This Row],[Chiết khấu]]</f>
        <v>51049.280000000006</v>
      </c>
      <c r="I15672">
        <v>0</v>
      </c>
      <c r="J15672">
        <v>0</v>
      </c>
      <c r="K15672" t="s">
        <v>50</v>
      </c>
      <c r="L15672">
        <v>0.12</v>
      </c>
      <c r="M15672" t="s">
        <v>37</v>
      </c>
      <c r="N15672" t="s">
        <v>50</v>
      </c>
      <c r="O15672">
        <v>0.12</v>
      </c>
      <c r="P15672" t="s">
        <v>586</v>
      </c>
      <c r="Q15672" t="s">
        <v>587</v>
      </c>
      <c r="R15672" t="s">
        <v>107</v>
      </c>
      <c r="S15672" t="s">
        <v>108</v>
      </c>
      <c r="T15672" t="s">
        <v>74</v>
      </c>
      <c r="U15672" t="s">
        <v>75</v>
      </c>
      <c r="V15672" t="s">
        <v>50</v>
      </c>
    </row>
    <row r="15673" spans="1:22">
      <c r="A15673" s="4">
        <v>46141</v>
      </c>
      <c r="B15673" t="s">
        <v>11254</v>
      </c>
      <c r="C15673" t="s">
        <v>2568</v>
      </c>
      <c r="D15673">
        <v>4</v>
      </c>
      <c r="E15673">
        <v>223000.00040000002</v>
      </c>
      <c r="F15673">
        <f>Table2[[#This Row],[Đơn Giá Chuẩn]]*Table2[[#This Row],[Tổng số lượng bán]]</f>
        <v>892000.00160000008</v>
      </c>
      <c r="G15673">
        <v>0</v>
      </c>
      <c r="H15673">
        <f>Table2[[#This Row],[Doanh số bán]]-Table2[[#This Row],[Chiết khấu]]</f>
        <v>892000.00160000008</v>
      </c>
      <c r="I15673">
        <v>0</v>
      </c>
      <c r="J15673">
        <v>0</v>
      </c>
      <c r="K15673" t="s">
        <v>2217</v>
      </c>
      <c r="L15673">
        <v>0.5</v>
      </c>
      <c r="M15673" t="s">
        <v>37</v>
      </c>
      <c r="N15673" t="s">
        <v>26</v>
      </c>
      <c r="O15673">
        <v>2.25</v>
      </c>
      <c r="P15673" t="s">
        <v>158</v>
      </c>
      <c r="Q15673" t="s">
        <v>159</v>
      </c>
      <c r="R15673" t="s">
        <v>41</v>
      </c>
      <c r="S15673" t="s">
        <v>42</v>
      </c>
      <c r="T15673" t="s">
        <v>2491</v>
      </c>
      <c r="U15673" t="s">
        <v>2492</v>
      </c>
      <c r="V15673" t="s">
        <v>45</v>
      </c>
    </row>
    <row r="15674" spans="1:22">
      <c r="A15674" s="4">
        <v>46136</v>
      </c>
      <c r="B15674" t="s">
        <v>11255</v>
      </c>
      <c r="C15674" t="s">
        <v>155</v>
      </c>
      <c r="D15674">
        <v>1</v>
      </c>
      <c r="E15674">
        <v>331000.40000000002</v>
      </c>
      <c r="F15674">
        <f>Table2[[#This Row],[Đơn Giá Chuẩn]]*Table2[[#This Row],[Tổng số lượng bán]]</f>
        <v>331000.40000000002</v>
      </c>
      <c r="G15674">
        <v>0</v>
      </c>
      <c r="H15674">
        <f>Table2[[#This Row],[Doanh số bán]]-Table2[[#This Row],[Chiết khấu]]</f>
        <v>331000.40000000002</v>
      </c>
      <c r="I15674">
        <v>0</v>
      </c>
      <c r="J15674">
        <v>0</v>
      </c>
      <c r="K15674" t="s">
        <v>50</v>
      </c>
      <c r="L15674">
        <v>1.6</v>
      </c>
      <c r="M15674" t="s">
        <v>37</v>
      </c>
      <c r="N15674" t="s">
        <v>50</v>
      </c>
      <c r="O15674">
        <v>1.6</v>
      </c>
      <c r="P15674" t="s">
        <v>839</v>
      </c>
      <c r="Q15674" t="s">
        <v>840</v>
      </c>
      <c r="R15674" t="s">
        <v>107</v>
      </c>
      <c r="S15674" t="s">
        <v>108</v>
      </c>
      <c r="T15674" t="s">
        <v>74</v>
      </c>
      <c r="U15674" t="s">
        <v>75</v>
      </c>
      <c r="V15674" t="s">
        <v>50</v>
      </c>
    </row>
    <row r="15675" spans="1:22">
      <c r="A15675" s="4">
        <v>46136</v>
      </c>
      <c r="B15675" t="s">
        <v>11256</v>
      </c>
      <c r="C15675" t="s">
        <v>155</v>
      </c>
      <c r="D15675">
        <v>1</v>
      </c>
      <c r="E15675">
        <v>142607.36000000002</v>
      </c>
      <c r="F15675">
        <f>Table2[[#This Row],[Đơn Giá Chuẩn]]*Table2[[#This Row],[Tổng số lượng bán]]</f>
        <v>142607.36000000002</v>
      </c>
      <c r="G15675">
        <v>0</v>
      </c>
      <c r="H15675">
        <f>Table2[[#This Row],[Doanh số bán]]-Table2[[#This Row],[Chiết khấu]]</f>
        <v>142607.36000000002</v>
      </c>
      <c r="I15675">
        <v>0</v>
      </c>
      <c r="J15675">
        <v>0</v>
      </c>
      <c r="K15675" t="s">
        <v>50</v>
      </c>
      <c r="L15675">
        <v>0.2</v>
      </c>
      <c r="M15675" t="s">
        <v>37</v>
      </c>
      <c r="N15675" t="s">
        <v>50</v>
      </c>
      <c r="O15675">
        <v>0.2</v>
      </c>
      <c r="P15675" t="s">
        <v>156</v>
      </c>
      <c r="Q15675" t="s">
        <v>157</v>
      </c>
      <c r="R15675" t="s">
        <v>107</v>
      </c>
      <c r="S15675" t="s">
        <v>108</v>
      </c>
      <c r="T15675" t="s">
        <v>74</v>
      </c>
      <c r="U15675" t="s">
        <v>75</v>
      </c>
      <c r="V15675" t="s">
        <v>50</v>
      </c>
    </row>
    <row r="15676" spans="1:22">
      <c r="A15676" s="4">
        <v>46141</v>
      </c>
      <c r="B15676" t="s">
        <v>11254</v>
      </c>
      <c r="C15676" t="s">
        <v>2568</v>
      </c>
      <c r="D15676">
        <v>0</v>
      </c>
      <c r="E15676">
        <v>223000.00040000002</v>
      </c>
      <c r="F15676">
        <f>Table2[[#This Row],[Đơn Giá Chuẩn]]*Table2[[#This Row],[Tổng số lượng bán]]</f>
        <v>0</v>
      </c>
      <c r="G15676">
        <v>0</v>
      </c>
      <c r="H15676">
        <f>Table2[[#This Row],[Doanh số bán]]-Table2[[#This Row],[Chiết khấu]]</f>
        <v>0</v>
      </c>
      <c r="I15676">
        <v>0</v>
      </c>
      <c r="J15676">
        <v>0</v>
      </c>
      <c r="K15676" t="s">
        <v>2217</v>
      </c>
      <c r="L15676">
        <v>0.5</v>
      </c>
      <c r="M15676" t="s">
        <v>37</v>
      </c>
      <c r="N15676" t="s">
        <v>26</v>
      </c>
      <c r="O15676">
        <v>0.25</v>
      </c>
      <c r="P15676" t="s">
        <v>158</v>
      </c>
      <c r="Q15676" t="s">
        <v>159</v>
      </c>
      <c r="R15676" t="s">
        <v>41</v>
      </c>
      <c r="S15676" t="s">
        <v>42</v>
      </c>
      <c r="T15676" t="s">
        <v>2491</v>
      </c>
      <c r="U15676" t="s">
        <v>2492</v>
      </c>
      <c r="V15676" t="s">
        <v>45</v>
      </c>
    </row>
    <row r="15677" spans="1:22">
      <c r="A15677" s="4">
        <v>46141</v>
      </c>
      <c r="B15677" t="s">
        <v>11257</v>
      </c>
      <c r="C15677" t="s">
        <v>2568</v>
      </c>
      <c r="D15677">
        <v>1</v>
      </c>
      <c r="E15677">
        <v>247700.00000000003</v>
      </c>
      <c r="F15677">
        <f>Table2[[#This Row],[Đơn Giá Chuẩn]]*Table2[[#This Row],[Tổng số lượng bán]]</f>
        <v>247700.00000000003</v>
      </c>
      <c r="G15677">
        <v>0</v>
      </c>
      <c r="H15677">
        <f>Table2[[#This Row],[Doanh số bán]]-Table2[[#This Row],[Chiết khấu]]</f>
        <v>247700.00000000003</v>
      </c>
      <c r="I15677">
        <v>0</v>
      </c>
      <c r="J15677">
        <v>0</v>
      </c>
      <c r="K15677" t="s">
        <v>50</v>
      </c>
      <c r="L15677">
        <v>1</v>
      </c>
      <c r="M15677" t="s">
        <v>37</v>
      </c>
      <c r="N15677" t="s">
        <v>50</v>
      </c>
      <c r="O15677">
        <v>1</v>
      </c>
      <c r="P15677" t="s">
        <v>512</v>
      </c>
      <c r="Q15677" t="s">
        <v>513</v>
      </c>
      <c r="R15677" t="s">
        <v>41</v>
      </c>
      <c r="S15677" t="s">
        <v>42</v>
      </c>
      <c r="T15677" t="s">
        <v>74</v>
      </c>
      <c r="U15677" t="s">
        <v>75</v>
      </c>
      <c r="V15677" t="s">
        <v>50</v>
      </c>
    </row>
    <row r="15678" spans="1:22">
      <c r="A15678" s="4">
        <v>46136</v>
      </c>
      <c r="B15678" t="s">
        <v>11258</v>
      </c>
      <c r="C15678" t="s">
        <v>1862</v>
      </c>
      <c r="D15678">
        <v>4</v>
      </c>
      <c r="E15678">
        <v>51049.01</v>
      </c>
      <c r="F15678">
        <f>Table2[[#This Row],[Đơn Giá Chuẩn]]*Table2[[#This Row],[Tổng số lượng bán]]</f>
        <v>204196.04</v>
      </c>
      <c r="G15678">
        <v>0</v>
      </c>
      <c r="H15678">
        <f>Table2[[#This Row],[Doanh số bán]]-Table2[[#This Row],[Chiết khấu]]</f>
        <v>204196.04</v>
      </c>
      <c r="I15678">
        <v>0</v>
      </c>
      <c r="J15678">
        <v>0</v>
      </c>
      <c r="K15678" t="s">
        <v>50</v>
      </c>
      <c r="L15678">
        <v>0.12</v>
      </c>
      <c r="M15678" t="s">
        <v>37</v>
      </c>
      <c r="N15678" t="s">
        <v>50</v>
      </c>
      <c r="O15678">
        <v>0.48</v>
      </c>
      <c r="P15678" t="s">
        <v>586</v>
      </c>
      <c r="Q15678" t="s">
        <v>587</v>
      </c>
      <c r="R15678" t="s">
        <v>107</v>
      </c>
      <c r="S15678" t="s">
        <v>108</v>
      </c>
      <c r="T15678" t="s">
        <v>74</v>
      </c>
      <c r="U15678" t="s">
        <v>75</v>
      </c>
      <c r="V15678" t="s">
        <v>50</v>
      </c>
    </row>
    <row r="15679" spans="1:22">
      <c r="A15679" s="4">
        <v>46141</v>
      </c>
      <c r="B15679" t="s">
        <v>11259</v>
      </c>
      <c r="C15679" t="s">
        <v>2568</v>
      </c>
      <c r="D15679">
        <v>1</v>
      </c>
      <c r="E15679">
        <v>247700.00000000003</v>
      </c>
      <c r="F15679">
        <f>Table2[[#This Row],[Đơn Giá Chuẩn]]*Table2[[#This Row],[Tổng số lượng bán]]</f>
        <v>247700.00000000003</v>
      </c>
      <c r="G15679">
        <v>0</v>
      </c>
      <c r="H15679">
        <f>Table2[[#This Row],[Doanh số bán]]-Table2[[#This Row],[Chiết khấu]]</f>
        <v>247700.00000000003</v>
      </c>
      <c r="I15679">
        <v>0</v>
      </c>
      <c r="J15679">
        <v>0</v>
      </c>
      <c r="K15679" t="s">
        <v>50</v>
      </c>
      <c r="L15679">
        <v>1</v>
      </c>
      <c r="M15679" t="s">
        <v>37</v>
      </c>
      <c r="N15679" t="s">
        <v>50</v>
      </c>
      <c r="O15679">
        <v>1</v>
      </c>
      <c r="P15679" t="s">
        <v>512</v>
      </c>
      <c r="Q15679" t="s">
        <v>513</v>
      </c>
      <c r="R15679" t="s">
        <v>41</v>
      </c>
      <c r="S15679" t="s">
        <v>42</v>
      </c>
      <c r="T15679" t="s">
        <v>74</v>
      </c>
      <c r="U15679" t="s">
        <v>75</v>
      </c>
      <c r="V15679" t="s">
        <v>50</v>
      </c>
    </row>
    <row r="15680" spans="1:22">
      <c r="A15680" s="4">
        <v>46136</v>
      </c>
      <c r="B15680" t="s">
        <v>11260</v>
      </c>
      <c r="C15680" t="s">
        <v>155</v>
      </c>
      <c r="D15680">
        <v>2</v>
      </c>
      <c r="E15680">
        <v>142606.82</v>
      </c>
      <c r="F15680">
        <f>Table2[[#This Row],[Đơn Giá Chuẩn]]*Table2[[#This Row],[Tổng số lượng bán]]</f>
        <v>285213.64</v>
      </c>
      <c r="G15680">
        <v>0</v>
      </c>
      <c r="H15680">
        <f>Table2[[#This Row],[Doanh số bán]]-Table2[[#This Row],[Chiết khấu]]</f>
        <v>285213.64</v>
      </c>
      <c r="I15680">
        <v>0</v>
      </c>
      <c r="J15680">
        <v>0</v>
      </c>
      <c r="K15680" t="s">
        <v>50</v>
      </c>
      <c r="L15680">
        <v>0.2</v>
      </c>
      <c r="M15680" t="s">
        <v>37</v>
      </c>
      <c r="N15680" t="s">
        <v>50</v>
      </c>
      <c r="O15680">
        <v>0.4</v>
      </c>
      <c r="P15680" t="s">
        <v>156</v>
      </c>
      <c r="Q15680" t="s">
        <v>157</v>
      </c>
      <c r="R15680" t="s">
        <v>107</v>
      </c>
      <c r="S15680" t="s">
        <v>108</v>
      </c>
      <c r="T15680" t="s">
        <v>74</v>
      </c>
      <c r="U15680" t="s">
        <v>75</v>
      </c>
      <c r="V15680" t="s">
        <v>50</v>
      </c>
    </row>
    <row r="15681" spans="1:22">
      <c r="A15681" s="4">
        <v>46141</v>
      </c>
      <c r="B15681" t="s">
        <v>11261</v>
      </c>
      <c r="C15681" t="s">
        <v>2568</v>
      </c>
      <c r="D15681">
        <v>1</v>
      </c>
      <c r="E15681">
        <v>365999.96</v>
      </c>
      <c r="F15681">
        <f>Table2[[#This Row],[Đơn Giá Chuẩn]]*Table2[[#This Row],[Tổng số lượng bán]]</f>
        <v>365999.96</v>
      </c>
      <c r="G15681">
        <v>0</v>
      </c>
      <c r="H15681">
        <f>Table2[[#This Row],[Doanh số bán]]-Table2[[#This Row],[Chiết khấu]]</f>
        <v>365999.96</v>
      </c>
      <c r="I15681">
        <v>0</v>
      </c>
      <c r="J15681">
        <v>0</v>
      </c>
      <c r="K15681" t="s">
        <v>50</v>
      </c>
      <c r="L15681">
        <v>1</v>
      </c>
      <c r="M15681" t="s">
        <v>37</v>
      </c>
      <c r="N15681" t="s">
        <v>50</v>
      </c>
      <c r="O15681">
        <v>1</v>
      </c>
      <c r="P15681" t="s">
        <v>411</v>
      </c>
      <c r="Q15681" t="s">
        <v>412</v>
      </c>
      <c r="R15681" t="s">
        <v>41</v>
      </c>
      <c r="S15681" t="s">
        <v>42</v>
      </c>
      <c r="T15681" t="s">
        <v>74</v>
      </c>
      <c r="U15681" t="s">
        <v>75</v>
      </c>
      <c r="V15681" t="s">
        <v>50</v>
      </c>
    </row>
    <row r="15682" spans="1:22">
      <c r="A15682" s="4">
        <v>46141</v>
      </c>
      <c r="B15682" t="s">
        <v>11262</v>
      </c>
      <c r="C15682" t="s">
        <v>2568</v>
      </c>
      <c r="D15682">
        <v>1</v>
      </c>
      <c r="E15682">
        <v>238599.92</v>
      </c>
      <c r="F15682">
        <f>Table2[[#This Row],[Đơn Giá Chuẩn]]*Table2[[#This Row],[Tổng số lượng bán]]</f>
        <v>238599.92</v>
      </c>
      <c r="G15682">
        <v>0</v>
      </c>
      <c r="H15682">
        <f>Table2[[#This Row],[Doanh số bán]]-Table2[[#This Row],[Chiết khấu]]</f>
        <v>238599.92</v>
      </c>
      <c r="I15682">
        <v>0</v>
      </c>
      <c r="J15682">
        <v>0</v>
      </c>
      <c r="K15682" t="s">
        <v>50</v>
      </c>
      <c r="L15682">
        <v>1</v>
      </c>
      <c r="M15682" t="s">
        <v>37</v>
      </c>
      <c r="N15682" t="s">
        <v>50</v>
      </c>
      <c r="O15682">
        <v>1</v>
      </c>
      <c r="P15682" t="s">
        <v>2511</v>
      </c>
      <c r="Q15682" t="s">
        <v>2512</v>
      </c>
      <c r="R15682" t="s">
        <v>41</v>
      </c>
      <c r="S15682" t="s">
        <v>42</v>
      </c>
      <c r="T15682" t="s">
        <v>74</v>
      </c>
      <c r="U15682" t="s">
        <v>75</v>
      </c>
      <c r="V15682" t="s">
        <v>50</v>
      </c>
    </row>
    <row r="15683" spans="1:22">
      <c r="A15683" s="4">
        <v>46141</v>
      </c>
      <c r="B15683" t="s">
        <v>11263</v>
      </c>
      <c r="C15683" t="s">
        <v>2568</v>
      </c>
      <c r="D15683">
        <v>1</v>
      </c>
      <c r="E15683">
        <v>247700.00000000003</v>
      </c>
      <c r="F15683">
        <f>Table2[[#This Row],[Đơn Giá Chuẩn]]*Table2[[#This Row],[Tổng số lượng bán]]</f>
        <v>247700.00000000003</v>
      </c>
      <c r="G15683">
        <v>0</v>
      </c>
      <c r="H15683">
        <f>Table2[[#This Row],[Doanh số bán]]-Table2[[#This Row],[Chiết khấu]]</f>
        <v>247700.00000000003</v>
      </c>
      <c r="I15683">
        <v>0</v>
      </c>
      <c r="J15683">
        <v>0</v>
      </c>
      <c r="K15683" t="s">
        <v>50</v>
      </c>
      <c r="L15683">
        <v>1</v>
      </c>
      <c r="M15683" t="s">
        <v>37</v>
      </c>
      <c r="N15683" t="s">
        <v>50</v>
      </c>
      <c r="O15683">
        <v>1</v>
      </c>
      <c r="P15683" t="s">
        <v>512</v>
      </c>
      <c r="Q15683" t="s">
        <v>513</v>
      </c>
      <c r="R15683" t="s">
        <v>41</v>
      </c>
      <c r="S15683" t="s">
        <v>42</v>
      </c>
      <c r="T15683" t="s">
        <v>74</v>
      </c>
      <c r="U15683" t="s">
        <v>75</v>
      </c>
      <c r="V15683" t="s">
        <v>50</v>
      </c>
    </row>
    <row r="15684" spans="1:22">
      <c r="A15684" s="4">
        <v>46141</v>
      </c>
      <c r="B15684" t="s">
        <v>11264</v>
      </c>
      <c r="C15684" t="s">
        <v>2568</v>
      </c>
      <c r="D15684">
        <v>1</v>
      </c>
      <c r="E15684">
        <v>311399.48000000004</v>
      </c>
      <c r="F15684">
        <f>Table2[[#This Row],[Đơn Giá Chuẩn]]*Table2[[#This Row],[Tổng số lượng bán]]</f>
        <v>311399.48000000004</v>
      </c>
      <c r="G15684">
        <v>0</v>
      </c>
      <c r="H15684">
        <f>Table2[[#This Row],[Doanh số bán]]-Table2[[#This Row],[Chiết khấu]]</f>
        <v>311399.48000000004</v>
      </c>
      <c r="I15684">
        <v>0</v>
      </c>
      <c r="J15684">
        <v>0</v>
      </c>
      <c r="K15684" t="s">
        <v>50</v>
      </c>
      <c r="L15684">
        <v>0.5</v>
      </c>
      <c r="M15684" t="s">
        <v>37</v>
      </c>
      <c r="N15684" t="s">
        <v>50</v>
      </c>
      <c r="O15684">
        <v>0.5</v>
      </c>
      <c r="P15684" t="s">
        <v>158</v>
      </c>
      <c r="Q15684" t="s">
        <v>159</v>
      </c>
      <c r="R15684" t="s">
        <v>41</v>
      </c>
      <c r="S15684" t="s">
        <v>42</v>
      </c>
      <c r="T15684" t="s">
        <v>74</v>
      </c>
      <c r="U15684" t="s">
        <v>75</v>
      </c>
      <c r="V15684" t="s">
        <v>50</v>
      </c>
    </row>
    <row r="15685" spans="1:22">
      <c r="A15685" s="4">
        <v>46141</v>
      </c>
      <c r="B15685" t="s">
        <v>11265</v>
      </c>
      <c r="C15685" t="s">
        <v>2568</v>
      </c>
      <c r="D15685">
        <v>1</v>
      </c>
      <c r="E15685">
        <v>309579.68</v>
      </c>
      <c r="F15685">
        <f>Table2[[#This Row],[Đơn Giá Chuẩn]]*Table2[[#This Row],[Tổng số lượng bán]]</f>
        <v>309579.68</v>
      </c>
      <c r="G15685">
        <v>0</v>
      </c>
      <c r="H15685">
        <f>Table2[[#This Row],[Doanh số bán]]-Table2[[#This Row],[Chiết khấu]]</f>
        <v>309579.68</v>
      </c>
      <c r="I15685">
        <v>0</v>
      </c>
      <c r="J15685">
        <v>0</v>
      </c>
      <c r="K15685" t="s">
        <v>50</v>
      </c>
      <c r="L15685">
        <v>1</v>
      </c>
      <c r="M15685" t="s">
        <v>37</v>
      </c>
      <c r="N15685" t="s">
        <v>50</v>
      </c>
      <c r="O15685">
        <v>1</v>
      </c>
      <c r="P15685" t="s">
        <v>2504</v>
      </c>
      <c r="Q15685" t="s">
        <v>2505</v>
      </c>
      <c r="R15685" t="s">
        <v>41</v>
      </c>
      <c r="S15685" t="s">
        <v>42</v>
      </c>
      <c r="T15685" t="s">
        <v>74</v>
      </c>
      <c r="U15685" t="s">
        <v>75</v>
      </c>
      <c r="V15685" t="s">
        <v>50</v>
      </c>
    </row>
    <row r="15686" spans="1:22">
      <c r="A15686" s="4">
        <v>46141</v>
      </c>
      <c r="B15686" t="s">
        <v>11266</v>
      </c>
      <c r="C15686" t="s">
        <v>2568</v>
      </c>
      <c r="D15686">
        <v>1</v>
      </c>
      <c r="E15686">
        <v>275000.24</v>
      </c>
      <c r="F15686">
        <f>Table2[[#This Row],[Đơn Giá Chuẩn]]*Table2[[#This Row],[Tổng số lượng bán]]</f>
        <v>275000.24</v>
      </c>
      <c r="G15686">
        <v>0</v>
      </c>
      <c r="H15686">
        <f>Table2[[#This Row],[Doanh số bán]]-Table2[[#This Row],[Chiết khấu]]</f>
        <v>275000.24</v>
      </c>
      <c r="I15686">
        <v>0</v>
      </c>
      <c r="J15686">
        <v>0</v>
      </c>
      <c r="K15686" t="s">
        <v>50</v>
      </c>
      <c r="L15686">
        <v>1</v>
      </c>
      <c r="M15686" t="s">
        <v>37</v>
      </c>
      <c r="N15686" t="s">
        <v>50</v>
      </c>
      <c r="O15686">
        <v>1</v>
      </c>
      <c r="P15686" t="s">
        <v>84</v>
      </c>
      <c r="Q15686" t="s">
        <v>85</v>
      </c>
      <c r="R15686" t="s">
        <v>41</v>
      </c>
      <c r="S15686" t="s">
        <v>42</v>
      </c>
      <c r="T15686" t="s">
        <v>74</v>
      </c>
      <c r="U15686" t="s">
        <v>75</v>
      </c>
      <c r="V15686" t="s">
        <v>50</v>
      </c>
    </row>
    <row r="15687" spans="1:22">
      <c r="A15687" s="4">
        <v>46136</v>
      </c>
      <c r="B15687" t="s">
        <v>11267</v>
      </c>
      <c r="C15687" t="s">
        <v>23</v>
      </c>
      <c r="D15687">
        <v>1</v>
      </c>
      <c r="E15687">
        <v>42000</v>
      </c>
      <c r="F15687">
        <f>Table2[[#This Row],[Đơn Giá Chuẩn]]*Table2[[#This Row],[Tổng số lượng bán]]</f>
        <v>42000</v>
      </c>
      <c r="G15687">
        <v>12963</v>
      </c>
      <c r="H15687">
        <f>Table2[[#This Row],[Doanh số bán]]-Table2[[#This Row],[Chiết khấu]]</f>
        <v>29037</v>
      </c>
      <c r="K15687" t="s">
        <v>24</v>
      </c>
      <c r="L15687">
        <v>0</v>
      </c>
      <c r="M15687" t="s">
        <v>918</v>
      </c>
      <c r="N15687" t="s">
        <v>919</v>
      </c>
      <c r="O15687">
        <v>0</v>
      </c>
      <c r="P15687" t="s">
        <v>1771</v>
      </c>
      <c r="Q15687" t="s">
        <v>1772</v>
      </c>
      <c r="R15687" t="s">
        <v>29</v>
      </c>
      <c r="S15687" t="s">
        <v>30</v>
      </c>
      <c r="T15687" t="s">
        <v>922</v>
      </c>
      <c r="U15687" t="s">
        <v>923</v>
      </c>
      <c r="V15687" t="s">
        <v>33</v>
      </c>
    </row>
    <row r="15688" spans="1:22">
      <c r="A15688" s="4">
        <v>46136</v>
      </c>
      <c r="B15688" t="s">
        <v>11268</v>
      </c>
      <c r="C15688" t="s">
        <v>23</v>
      </c>
      <c r="D15688">
        <v>1</v>
      </c>
      <c r="E15688">
        <v>42000</v>
      </c>
      <c r="F15688">
        <f>Table2[[#This Row],[Đơn Giá Chuẩn]]*Table2[[#This Row],[Tổng số lượng bán]]</f>
        <v>42000</v>
      </c>
      <c r="G15688">
        <v>12963</v>
      </c>
      <c r="H15688">
        <f>Table2[[#This Row],[Doanh số bán]]-Table2[[#This Row],[Chiết khấu]]</f>
        <v>29037</v>
      </c>
      <c r="K15688" t="s">
        <v>24</v>
      </c>
      <c r="L15688">
        <v>0</v>
      </c>
      <c r="M15688" t="s">
        <v>918</v>
      </c>
      <c r="N15688" t="s">
        <v>919</v>
      </c>
      <c r="O15688">
        <v>0</v>
      </c>
      <c r="P15688" t="s">
        <v>1771</v>
      </c>
      <c r="Q15688" t="s">
        <v>1772</v>
      </c>
      <c r="R15688" t="s">
        <v>29</v>
      </c>
      <c r="S15688" t="s">
        <v>30</v>
      </c>
      <c r="T15688" t="s">
        <v>922</v>
      </c>
      <c r="U15688" t="s">
        <v>923</v>
      </c>
      <c r="V15688" t="s">
        <v>33</v>
      </c>
    </row>
    <row r="15689" spans="1:22">
      <c r="A15689" s="4">
        <v>46136</v>
      </c>
      <c r="B15689" t="s">
        <v>11269</v>
      </c>
      <c r="C15689" t="s">
        <v>23</v>
      </c>
      <c r="D15689">
        <v>1</v>
      </c>
      <c r="E15689">
        <v>67000</v>
      </c>
      <c r="F15689">
        <f>Table2[[#This Row],[Đơn Giá Chuẩn]]*Table2[[#This Row],[Tổng số lượng bán]]</f>
        <v>67000</v>
      </c>
      <c r="G15689">
        <v>0</v>
      </c>
      <c r="H15689">
        <f>Table2[[#This Row],[Doanh số bán]]-Table2[[#This Row],[Chiết khấu]]</f>
        <v>67000</v>
      </c>
      <c r="K15689" t="s">
        <v>24</v>
      </c>
      <c r="L15689">
        <v>0</v>
      </c>
      <c r="M15689" t="s">
        <v>918</v>
      </c>
      <c r="N15689" t="s">
        <v>919</v>
      </c>
      <c r="O15689">
        <v>0</v>
      </c>
      <c r="P15689" t="s">
        <v>1756</v>
      </c>
      <c r="Q15689" t="s">
        <v>1757</v>
      </c>
      <c r="R15689" t="s">
        <v>29</v>
      </c>
      <c r="S15689" t="s">
        <v>30</v>
      </c>
      <c r="T15689" t="s">
        <v>922</v>
      </c>
      <c r="U15689" t="s">
        <v>923</v>
      </c>
      <c r="V15689" t="s">
        <v>33</v>
      </c>
    </row>
    <row r="15690" spans="1:22">
      <c r="A15690" s="4">
        <v>46136</v>
      </c>
      <c r="B15690" t="s">
        <v>11270</v>
      </c>
      <c r="C15690" t="s">
        <v>23</v>
      </c>
      <c r="D15690">
        <v>1</v>
      </c>
      <c r="E15690">
        <v>52000</v>
      </c>
      <c r="F15690">
        <f>Table2[[#This Row],[Đơn Giá Chuẩn]]*Table2[[#This Row],[Tổng số lượng bán]]</f>
        <v>52000</v>
      </c>
      <c r="G15690">
        <v>16204</v>
      </c>
      <c r="H15690">
        <f>Table2[[#This Row],[Doanh số bán]]-Table2[[#This Row],[Chiết khấu]]</f>
        <v>35796</v>
      </c>
      <c r="K15690" t="s">
        <v>24</v>
      </c>
      <c r="L15690">
        <v>0</v>
      </c>
      <c r="M15690" t="s">
        <v>918</v>
      </c>
      <c r="N15690" t="s">
        <v>919</v>
      </c>
      <c r="O15690">
        <v>0</v>
      </c>
      <c r="P15690" t="s">
        <v>1730</v>
      </c>
      <c r="Q15690" t="s">
        <v>1731</v>
      </c>
      <c r="R15690" t="s">
        <v>29</v>
      </c>
      <c r="S15690" t="s">
        <v>30</v>
      </c>
      <c r="T15690" t="s">
        <v>922</v>
      </c>
      <c r="U15690" t="s">
        <v>923</v>
      </c>
      <c r="V15690" t="s">
        <v>33</v>
      </c>
    </row>
    <row r="15691" spans="1:22">
      <c r="A15691" s="4">
        <v>46141</v>
      </c>
      <c r="B15691" t="s">
        <v>11271</v>
      </c>
      <c r="C15691" t="s">
        <v>2568</v>
      </c>
      <c r="D15691">
        <v>1</v>
      </c>
      <c r="E15691">
        <v>247700.00000000003</v>
      </c>
      <c r="F15691">
        <f>Table2[[#This Row],[Đơn Giá Chuẩn]]*Table2[[#This Row],[Tổng số lượng bán]]</f>
        <v>247700.00000000003</v>
      </c>
      <c r="G15691">
        <v>0</v>
      </c>
      <c r="H15691">
        <f>Table2[[#This Row],[Doanh số bán]]-Table2[[#This Row],[Chiết khấu]]</f>
        <v>247700.00000000003</v>
      </c>
      <c r="I15691">
        <v>0</v>
      </c>
      <c r="J15691">
        <v>0</v>
      </c>
      <c r="K15691" t="s">
        <v>50</v>
      </c>
      <c r="L15691">
        <v>1</v>
      </c>
      <c r="M15691" t="s">
        <v>37</v>
      </c>
      <c r="N15691" t="s">
        <v>50</v>
      </c>
      <c r="O15691">
        <v>1</v>
      </c>
      <c r="P15691" t="s">
        <v>512</v>
      </c>
      <c r="Q15691" t="s">
        <v>513</v>
      </c>
      <c r="R15691" t="s">
        <v>41</v>
      </c>
      <c r="S15691" t="s">
        <v>42</v>
      </c>
      <c r="T15691" t="s">
        <v>74</v>
      </c>
      <c r="U15691" t="s">
        <v>75</v>
      </c>
      <c r="V15691" t="s">
        <v>50</v>
      </c>
    </row>
    <row r="15692" spans="1:22">
      <c r="A15692" s="4">
        <v>46136</v>
      </c>
      <c r="B15692" t="s">
        <v>11272</v>
      </c>
      <c r="C15692" t="s">
        <v>23</v>
      </c>
      <c r="D15692">
        <v>1</v>
      </c>
      <c r="E15692">
        <v>67000</v>
      </c>
      <c r="F15692">
        <f>Table2[[#This Row],[Đơn Giá Chuẩn]]*Table2[[#This Row],[Tổng số lượng bán]]</f>
        <v>67000</v>
      </c>
      <c r="G15692">
        <v>0</v>
      </c>
      <c r="H15692">
        <f>Table2[[#This Row],[Doanh số bán]]-Table2[[#This Row],[Chiết khấu]]</f>
        <v>67000</v>
      </c>
      <c r="K15692" t="s">
        <v>24</v>
      </c>
      <c r="L15692">
        <v>0</v>
      </c>
      <c r="M15692" t="s">
        <v>918</v>
      </c>
      <c r="N15692" t="s">
        <v>919</v>
      </c>
      <c r="O15692">
        <v>0</v>
      </c>
      <c r="P15692" t="s">
        <v>1756</v>
      </c>
      <c r="Q15692" t="s">
        <v>1757</v>
      </c>
      <c r="R15692" t="s">
        <v>29</v>
      </c>
      <c r="S15692" t="s">
        <v>30</v>
      </c>
      <c r="T15692" t="s">
        <v>922</v>
      </c>
      <c r="U15692" t="s">
        <v>923</v>
      </c>
      <c r="V15692" t="s">
        <v>33</v>
      </c>
    </row>
    <row r="15693" spans="1:22">
      <c r="A15693" s="4">
        <v>46136</v>
      </c>
      <c r="B15693" t="s">
        <v>11273</v>
      </c>
      <c r="C15693" t="s">
        <v>23</v>
      </c>
      <c r="D15693">
        <v>1</v>
      </c>
      <c r="E15693">
        <v>52000</v>
      </c>
      <c r="F15693">
        <f>Table2[[#This Row],[Đơn Giá Chuẩn]]*Table2[[#This Row],[Tổng số lượng bán]]</f>
        <v>52000</v>
      </c>
      <c r="G15693">
        <v>16204</v>
      </c>
      <c r="H15693">
        <f>Table2[[#This Row],[Doanh số bán]]-Table2[[#This Row],[Chiết khấu]]</f>
        <v>35796</v>
      </c>
      <c r="K15693" t="s">
        <v>24</v>
      </c>
      <c r="L15693">
        <v>0</v>
      </c>
      <c r="M15693" t="s">
        <v>918</v>
      </c>
      <c r="N15693" t="s">
        <v>919</v>
      </c>
      <c r="O15693">
        <v>0</v>
      </c>
      <c r="P15693" t="s">
        <v>1730</v>
      </c>
      <c r="Q15693" t="s">
        <v>1731</v>
      </c>
      <c r="R15693" t="s">
        <v>29</v>
      </c>
      <c r="S15693" t="s">
        <v>30</v>
      </c>
      <c r="T15693" t="s">
        <v>922</v>
      </c>
      <c r="U15693" t="s">
        <v>923</v>
      </c>
      <c r="V15693" t="s">
        <v>33</v>
      </c>
    </row>
    <row r="15694" spans="1:22">
      <c r="A15694" s="4">
        <v>46136</v>
      </c>
      <c r="B15694" t="s">
        <v>11274</v>
      </c>
      <c r="C15694" t="s">
        <v>23</v>
      </c>
      <c r="D15694">
        <v>1</v>
      </c>
      <c r="E15694">
        <v>47000</v>
      </c>
      <c r="F15694">
        <f>Table2[[#This Row],[Đơn Giá Chuẩn]]*Table2[[#This Row],[Tổng số lượng bán]]</f>
        <v>47000</v>
      </c>
      <c r="G15694">
        <v>0</v>
      </c>
      <c r="H15694">
        <f>Table2[[#This Row],[Doanh số bán]]-Table2[[#This Row],[Chiết khấu]]</f>
        <v>47000</v>
      </c>
      <c r="K15694" t="s">
        <v>24</v>
      </c>
      <c r="L15694">
        <v>0</v>
      </c>
      <c r="M15694" t="s">
        <v>918</v>
      </c>
      <c r="N15694" t="s">
        <v>919</v>
      </c>
      <c r="O15694">
        <v>0</v>
      </c>
      <c r="P15694" t="s">
        <v>1740</v>
      </c>
      <c r="Q15694" t="s">
        <v>1741</v>
      </c>
      <c r="R15694" t="s">
        <v>29</v>
      </c>
      <c r="S15694" t="s">
        <v>30</v>
      </c>
      <c r="T15694" t="s">
        <v>922</v>
      </c>
      <c r="U15694" t="s">
        <v>923</v>
      </c>
      <c r="V15694" t="s">
        <v>33</v>
      </c>
    </row>
    <row r="15695" spans="1:22">
      <c r="A15695" s="4">
        <v>46136</v>
      </c>
      <c r="B15695" t="s">
        <v>11275</v>
      </c>
      <c r="C15695" t="s">
        <v>23</v>
      </c>
      <c r="D15695">
        <v>1</v>
      </c>
      <c r="E15695">
        <v>62000</v>
      </c>
      <c r="F15695">
        <f>Table2[[#This Row],[Đơn Giá Chuẩn]]*Table2[[#This Row],[Tổng số lượng bán]]</f>
        <v>62000</v>
      </c>
      <c r="G15695">
        <v>0</v>
      </c>
      <c r="H15695">
        <f>Table2[[#This Row],[Doanh số bán]]-Table2[[#This Row],[Chiết khấu]]</f>
        <v>62000</v>
      </c>
      <c r="K15695" t="s">
        <v>24</v>
      </c>
      <c r="L15695">
        <v>0</v>
      </c>
      <c r="M15695" t="s">
        <v>918</v>
      </c>
      <c r="N15695" t="s">
        <v>919</v>
      </c>
      <c r="O15695">
        <v>0</v>
      </c>
      <c r="P15695" t="s">
        <v>1810</v>
      </c>
      <c r="Q15695" t="s">
        <v>1811</v>
      </c>
      <c r="R15695" t="s">
        <v>29</v>
      </c>
      <c r="S15695" t="s">
        <v>56</v>
      </c>
      <c r="T15695" t="s">
        <v>922</v>
      </c>
      <c r="U15695" t="s">
        <v>923</v>
      </c>
      <c r="V15695" t="s">
        <v>33</v>
      </c>
    </row>
    <row r="15696" spans="1:22">
      <c r="A15696" s="4">
        <v>46136</v>
      </c>
      <c r="B15696" t="s">
        <v>11276</v>
      </c>
      <c r="C15696" t="s">
        <v>1840</v>
      </c>
      <c r="D15696">
        <v>2</v>
      </c>
      <c r="E15696">
        <v>31454.545454545456</v>
      </c>
      <c r="F15696">
        <f>Table2[[#This Row],[Đơn Giá Chuẩn]]*Table2[[#This Row],[Tổng số lượng bán]]</f>
        <v>62909.090909090912</v>
      </c>
      <c r="G15696">
        <v>0</v>
      </c>
      <c r="H15696">
        <f>Table2[[#This Row],[Doanh số bán]]-Table2[[#This Row],[Chiết khấu]]</f>
        <v>62909.090909090912</v>
      </c>
      <c r="K15696" t="s">
        <v>24</v>
      </c>
      <c r="L15696">
        <v>0</v>
      </c>
      <c r="M15696" t="s">
        <v>918</v>
      </c>
      <c r="N15696" t="s">
        <v>919</v>
      </c>
      <c r="O15696">
        <v>0</v>
      </c>
      <c r="P15696" t="s">
        <v>1841</v>
      </c>
      <c r="Q15696" t="s">
        <v>1842</v>
      </c>
      <c r="R15696" t="s">
        <v>29</v>
      </c>
      <c r="S15696" t="s">
        <v>1738</v>
      </c>
      <c r="T15696" t="s">
        <v>922</v>
      </c>
      <c r="U15696" t="s">
        <v>923</v>
      </c>
      <c r="V15696" t="s">
        <v>33</v>
      </c>
    </row>
    <row r="15697" spans="1:22">
      <c r="A15697" s="4">
        <v>46136</v>
      </c>
      <c r="B15697" t="s">
        <v>11277</v>
      </c>
      <c r="C15697" t="s">
        <v>1735</v>
      </c>
      <c r="D15697">
        <v>2</v>
      </c>
      <c r="E15697">
        <v>32000</v>
      </c>
      <c r="F15697">
        <f>Table2[[#This Row],[Đơn Giá Chuẩn]]*Table2[[#This Row],[Tổng số lượng bán]]</f>
        <v>64000</v>
      </c>
      <c r="G15697">
        <v>0</v>
      </c>
      <c r="H15697">
        <f>Table2[[#This Row],[Doanh số bán]]-Table2[[#This Row],[Chiết khấu]]</f>
        <v>64000</v>
      </c>
      <c r="K15697" t="s">
        <v>24</v>
      </c>
      <c r="L15697">
        <v>0</v>
      </c>
      <c r="M15697" t="s">
        <v>918</v>
      </c>
      <c r="N15697" t="s">
        <v>919</v>
      </c>
      <c r="O15697">
        <v>0</v>
      </c>
      <c r="P15697" t="s">
        <v>1736</v>
      </c>
      <c r="Q15697" t="s">
        <v>1737</v>
      </c>
      <c r="R15697" t="s">
        <v>29</v>
      </c>
      <c r="S15697" t="s">
        <v>1738</v>
      </c>
      <c r="T15697" t="s">
        <v>922</v>
      </c>
      <c r="U15697" t="s">
        <v>923</v>
      </c>
      <c r="V15697" t="s">
        <v>33</v>
      </c>
    </row>
    <row r="15698" spans="1:22">
      <c r="A15698" s="4">
        <v>46136</v>
      </c>
      <c r="B15698" t="s">
        <v>11278</v>
      </c>
      <c r="C15698" t="s">
        <v>1840</v>
      </c>
      <c r="D15698">
        <v>1</v>
      </c>
      <c r="E15698">
        <v>31454.545454545456</v>
      </c>
      <c r="F15698">
        <f>Table2[[#This Row],[Đơn Giá Chuẩn]]*Table2[[#This Row],[Tổng số lượng bán]]</f>
        <v>31454.545454545456</v>
      </c>
      <c r="G15698">
        <v>0</v>
      </c>
      <c r="H15698">
        <f>Table2[[#This Row],[Doanh số bán]]-Table2[[#This Row],[Chiết khấu]]</f>
        <v>31454.545454545456</v>
      </c>
      <c r="K15698" t="s">
        <v>24</v>
      </c>
      <c r="L15698">
        <v>0</v>
      </c>
      <c r="M15698" t="s">
        <v>918</v>
      </c>
      <c r="N15698" t="s">
        <v>919</v>
      </c>
      <c r="O15698">
        <v>0</v>
      </c>
      <c r="P15698" t="s">
        <v>1841</v>
      </c>
      <c r="Q15698" t="s">
        <v>1842</v>
      </c>
      <c r="R15698" t="s">
        <v>29</v>
      </c>
      <c r="S15698" t="s">
        <v>1738</v>
      </c>
      <c r="T15698" t="s">
        <v>922</v>
      </c>
      <c r="U15698" t="s">
        <v>923</v>
      </c>
      <c r="V15698" t="s">
        <v>33</v>
      </c>
    </row>
    <row r="15699" spans="1:22">
      <c r="A15699" s="4">
        <v>46136</v>
      </c>
      <c r="B15699" t="s">
        <v>11279</v>
      </c>
      <c r="C15699" t="s">
        <v>1840</v>
      </c>
      <c r="D15699">
        <v>1</v>
      </c>
      <c r="E15699">
        <v>31454.545454545456</v>
      </c>
      <c r="F15699">
        <f>Table2[[#This Row],[Đơn Giá Chuẩn]]*Table2[[#This Row],[Tổng số lượng bán]]</f>
        <v>31454.545454545456</v>
      </c>
      <c r="G15699">
        <v>0</v>
      </c>
      <c r="H15699">
        <f>Table2[[#This Row],[Doanh số bán]]-Table2[[#This Row],[Chiết khấu]]</f>
        <v>31454.545454545456</v>
      </c>
      <c r="K15699" t="s">
        <v>24</v>
      </c>
      <c r="L15699">
        <v>0</v>
      </c>
      <c r="M15699" t="s">
        <v>918</v>
      </c>
      <c r="N15699" t="s">
        <v>919</v>
      </c>
      <c r="O15699">
        <v>0</v>
      </c>
      <c r="P15699" t="s">
        <v>1841</v>
      </c>
      <c r="Q15699" t="s">
        <v>1842</v>
      </c>
      <c r="R15699" t="s">
        <v>29</v>
      </c>
      <c r="S15699" t="s">
        <v>1738</v>
      </c>
      <c r="T15699" t="s">
        <v>922</v>
      </c>
      <c r="U15699" t="s">
        <v>923</v>
      </c>
      <c r="V15699" t="s">
        <v>33</v>
      </c>
    </row>
    <row r="15700" spans="1:22">
      <c r="A15700" s="4">
        <v>46136</v>
      </c>
      <c r="B15700" t="s">
        <v>11280</v>
      </c>
      <c r="C15700" t="s">
        <v>1840</v>
      </c>
      <c r="D15700">
        <v>1</v>
      </c>
      <c r="E15700">
        <v>31454.545454545456</v>
      </c>
      <c r="F15700">
        <f>Table2[[#This Row],[Đơn Giá Chuẩn]]*Table2[[#This Row],[Tổng số lượng bán]]</f>
        <v>31454.545454545456</v>
      </c>
      <c r="G15700">
        <v>0</v>
      </c>
      <c r="H15700">
        <f>Table2[[#This Row],[Doanh số bán]]-Table2[[#This Row],[Chiết khấu]]</f>
        <v>31454.545454545456</v>
      </c>
      <c r="K15700" t="s">
        <v>24</v>
      </c>
      <c r="L15700">
        <v>0</v>
      </c>
      <c r="M15700" t="s">
        <v>918</v>
      </c>
      <c r="N15700" t="s">
        <v>919</v>
      </c>
      <c r="O15700">
        <v>0</v>
      </c>
      <c r="P15700" t="s">
        <v>1841</v>
      </c>
      <c r="Q15700" t="s">
        <v>1842</v>
      </c>
      <c r="R15700" t="s">
        <v>29</v>
      </c>
      <c r="S15700" t="s">
        <v>1738</v>
      </c>
      <c r="T15700" t="s">
        <v>922</v>
      </c>
      <c r="U15700" t="s">
        <v>923</v>
      </c>
      <c r="V15700" t="s">
        <v>33</v>
      </c>
    </row>
    <row r="15701" spans="1:22">
      <c r="A15701" s="4">
        <v>46141</v>
      </c>
      <c r="B15701" t="s">
        <v>11281</v>
      </c>
      <c r="C15701" t="s">
        <v>2568</v>
      </c>
      <c r="D15701">
        <v>1</v>
      </c>
      <c r="E15701">
        <v>309579.68</v>
      </c>
      <c r="F15701">
        <f>Table2[[#This Row],[Đơn Giá Chuẩn]]*Table2[[#This Row],[Tổng số lượng bán]]</f>
        <v>309579.68</v>
      </c>
      <c r="G15701">
        <v>0</v>
      </c>
      <c r="H15701">
        <f>Table2[[#This Row],[Doanh số bán]]-Table2[[#This Row],[Chiết khấu]]</f>
        <v>309579.68</v>
      </c>
      <c r="I15701">
        <v>0</v>
      </c>
      <c r="J15701">
        <v>0</v>
      </c>
      <c r="K15701" t="s">
        <v>50</v>
      </c>
      <c r="L15701">
        <v>1</v>
      </c>
      <c r="M15701" t="s">
        <v>37</v>
      </c>
      <c r="N15701" t="s">
        <v>50</v>
      </c>
      <c r="O15701">
        <v>1</v>
      </c>
      <c r="P15701" t="s">
        <v>2504</v>
      </c>
      <c r="Q15701" t="s">
        <v>2505</v>
      </c>
      <c r="R15701" t="s">
        <v>41</v>
      </c>
      <c r="S15701" t="s">
        <v>42</v>
      </c>
      <c r="T15701" t="s">
        <v>74</v>
      </c>
      <c r="U15701" t="s">
        <v>75</v>
      </c>
      <c r="V15701" t="s">
        <v>50</v>
      </c>
    </row>
    <row r="15702" spans="1:22">
      <c r="A15702" s="4">
        <v>46136</v>
      </c>
      <c r="B15702" t="s">
        <v>11282</v>
      </c>
      <c r="C15702" t="s">
        <v>1735</v>
      </c>
      <c r="D15702">
        <v>1</v>
      </c>
      <c r="E15702">
        <v>32000</v>
      </c>
      <c r="F15702">
        <f>Table2[[#This Row],[Đơn Giá Chuẩn]]*Table2[[#This Row],[Tổng số lượng bán]]</f>
        <v>32000</v>
      </c>
      <c r="G15702">
        <v>0</v>
      </c>
      <c r="H15702">
        <f>Table2[[#This Row],[Doanh số bán]]-Table2[[#This Row],[Chiết khấu]]</f>
        <v>32000</v>
      </c>
      <c r="K15702" t="s">
        <v>24</v>
      </c>
      <c r="L15702">
        <v>0</v>
      </c>
      <c r="M15702" t="s">
        <v>918</v>
      </c>
      <c r="N15702" t="s">
        <v>919</v>
      </c>
      <c r="O15702">
        <v>0</v>
      </c>
      <c r="P15702" t="s">
        <v>1736</v>
      </c>
      <c r="Q15702" t="s">
        <v>1737</v>
      </c>
      <c r="R15702" t="s">
        <v>29</v>
      </c>
      <c r="S15702" t="s">
        <v>1738</v>
      </c>
      <c r="T15702" t="s">
        <v>922</v>
      </c>
      <c r="U15702" t="s">
        <v>923</v>
      </c>
      <c r="V15702" t="s">
        <v>33</v>
      </c>
    </row>
    <row r="15703" spans="1:22">
      <c r="A15703" s="4">
        <v>46136</v>
      </c>
      <c r="B15703" t="s">
        <v>11283</v>
      </c>
      <c r="C15703" t="s">
        <v>1735</v>
      </c>
      <c r="D15703">
        <v>1</v>
      </c>
      <c r="E15703">
        <v>32000</v>
      </c>
      <c r="F15703">
        <f>Table2[[#This Row],[Đơn Giá Chuẩn]]*Table2[[#This Row],[Tổng số lượng bán]]</f>
        <v>32000</v>
      </c>
      <c r="G15703">
        <v>0</v>
      </c>
      <c r="H15703">
        <f>Table2[[#This Row],[Doanh số bán]]-Table2[[#This Row],[Chiết khấu]]</f>
        <v>32000</v>
      </c>
      <c r="K15703" t="s">
        <v>24</v>
      </c>
      <c r="L15703">
        <v>0</v>
      </c>
      <c r="M15703" t="s">
        <v>918</v>
      </c>
      <c r="N15703" t="s">
        <v>919</v>
      </c>
      <c r="O15703">
        <v>0</v>
      </c>
      <c r="P15703" t="s">
        <v>1736</v>
      </c>
      <c r="Q15703" t="s">
        <v>1737</v>
      </c>
      <c r="R15703" t="s">
        <v>29</v>
      </c>
      <c r="S15703" t="s">
        <v>1738</v>
      </c>
      <c r="T15703" t="s">
        <v>922</v>
      </c>
      <c r="U15703" t="s">
        <v>923</v>
      </c>
      <c r="V15703" t="s">
        <v>33</v>
      </c>
    </row>
    <row r="15704" spans="1:22">
      <c r="A15704" s="4">
        <v>46136</v>
      </c>
      <c r="B15704" t="s">
        <v>11284</v>
      </c>
      <c r="C15704" t="s">
        <v>23</v>
      </c>
      <c r="D15704">
        <v>1</v>
      </c>
      <c r="E15704">
        <v>67000</v>
      </c>
      <c r="F15704">
        <f>Table2[[#This Row],[Đơn Giá Chuẩn]]*Table2[[#This Row],[Tổng số lượng bán]]</f>
        <v>67000</v>
      </c>
      <c r="G15704">
        <v>0</v>
      </c>
      <c r="H15704">
        <f>Table2[[#This Row],[Doanh số bán]]-Table2[[#This Row],[Chiết khấu]]</f>
        <v>67000</v>
      </c>
      <c r="K15704" t="s">
        <v>24</v>
      </c>
      <c r="L15704">
        <v>0</v>
      </c>
      <c r="M15704" t="s">
        <v>918</v>
      </c>
      <c r="N15704" t="s">
        <v>919</v>
      </c>
      <c r="O15704">
        <v>0</v>
      </c>
      <c r="P15704" t="s">
        <v>1832</v>
      </c>
      <c r="Q15704" t="s">
        <v>1833</v>
      </c>
      <c r="R15704" t="s">
        <v>29</v>
      </c>
      <c r="S15704" t="s">
        <v>68</v>
      </c>
      <c r="T15704" t="s">
        <v>922</v>
      </c>
      <c r="U15704" t="s">
        <v>923</v>
      </c>
      <c r="V15704" t="s">
        <v>33</v>
      </c>
    </row>
    <row r="15705" spans="1:22">
      <c r="A15705" s="4">
        <v>46136</v>
      </c>
      <c r="B15705" t="s">
        <v>11285</v>
      </c>
      <c r="C15705" t="s">
        <v>23</v>
      </c>
      <c r="D15705">
        <v>4</v>
      </c>
      <c r="E15705">
        <v>67000</v>
      </c>
      <c r="F15705">
        <f>Table2[[#This Row],[Đơn Giá Chuẩn]]*Table2[[#This Row],[Tổng số lượng bán]]</f>
        <v>268000</v>
      </c>
      <c r="G15705">
        <v>84259</v>
      </c>
      <c r="H15705">
        <f>Table2[[#This Row],[Doanh số bán]]-Table2[[#This Row],[Chiết khấu]]</f>
        <v>183741</v>
      </c>
      <c r="K15705" t="s">
        <v>24</v>
      </c>
      <c r="L15705">
        <v>0</v>
      </c>
      <c r="M15705" t="s">
        <v>918</v>
      </c>
      <c r="N15705" t="s">
        <v>919</v>
      </c>
      <c r="O15705">
        <v>0</v>
      </c>
      <c r="P15705" t="s">
        <v>1756</v>
      </c>
      <c r="Q15705" t="s">
        <v>1757</v>
      </c>
      <c r="R15705" t="s">
        <v>29</v>
      </c>
      <c r="S15705" t="s">
        <v>30</v>
      </c>
      <c r="T15705" t="s">
        <v>922</v>
      </c>
      <c r="U15705" t="s">
        <v>923</v>
      </c>
      <c r="V15705" t="s">
        <v>33</v>
      </c>
    </row>
    <row r="15706" spans="1:22">
      <c r="A15706" s="4">
        <v>46136</v>
      </c>
      <c r="B15706" t="s">
        <v>11286</v>
      </c>
      <c r="C15706" t="s">
        <v>23</v>
      </c>
      <c r="D15706">
        <v>2</v>
      </c>
      <c r="E15706">
        <v>42000</v>
      </c>
      <c r="F15706">
        <f>Table2[[#This Row],[Đơn Giá Chuẩn]]*Table2[[#This Row],[Tổng số lượng bán]]</f>
        <v>84000</v>
      </c>
      <c r="G15706">
        <v>25926</v>
      </c>
      <c r="H15706">
        <f>Table2[[#This Row],[Doanh số bán]]-Table2[[#This Row],[Chiết khấu]]</f>
        <v>58074</v>
      </c>
      <c r="K15706" t="s">
        <v>24</v>
      </c>
      <c r="L15706">
        <v>0</v>
      </c>
      <c r="M15706" t="s">
        <v>918</v>
      </c>
      <c r="N15706" t="s">
        <v>919</v>
      </c>
      <c r="O15706">
        <v>0</v>
      </c>
      <c r="P15706" t="s">
        <v>1771</v>
      </c>
      <c r="Q15706" t="s">
        <v>1772</v>
      </c>
      <c r="R15706" t="s">
        <v>29</v>
      </c>
      <c r="S15706" t="s">
        <v>30</v>
      </c>
      <c r="T15706" t="s">
        <v>922</v>
      </c>
      <c r="U15706" t="s">
        <v>923</v>
      </c>
      <c r="V15706" t="s">
        <v>33</v>
      </c>
    </row>
    <row r="15707" spans="1:22">
      <c r="A15707" s="4">
        <v>46136</v>
      </c>
      <c r="B15707" t="s">
        <v>11287</v>
      </c>
      <c r="C15707" t="s">
        <v>23</v>
      </c>
      <c r="D15707">
        <v>1</v>
      </c>
      <c r="E15707">
        <v>52000</v>
      </c>
      <c r="F15707">
        <f>Table2[[#This Row],[Đơn Giá Chuẩn]]*Table2[[#This Row],[Tổng số lượng bán]]</f>
        <v>52000</v>
      </c>
      <c r="G15707">
        <v>0</v>
      </c>
      <c r="H15707">
        <f>Table2[[#This Row],[Doanh số bán]]-Table2[[#This Row],[Chiết khấu]]</f>
        <v>52000</v>
      </c>
      <c r="K15707" t="s">
        <v>24</v>
      </c>
      <c r="L15707">
        <v>0</v>
      </c>
      <c r="M15707" t="s">
        <v>918</v>
      </c>
      <c r="N15707" t="s">
        <v>919</v>
      </c>
      <c r="O15707">
        <v>0</v>
      </c>
      <c r="P15707" t="s">
        <v>1788</v>
      </c>
      <c r="Q15707" t="s">
        <v>1789</v>
      </c>
      <c r="R15707" t="s">
        <v>29</v>
      </c>
      <c r="S15707" t="s">
        <v>59</v>
      </c>
      <c r="T15707" t="s">
        <v>922</v>
      </c>
      <c r="U15707" t="s">
        <v>923</v>
      </c>
      <c r="V15707" t="s">
        <v>33</v>
      </c>
    </row>
    <row r="15708" spans="1:22">
      <c r="A15708" s="4">
        <v>46136</v>
      </c>
      <c r="B15708" t="s">
        <v>11288</v>
      </c>
      <c r="C15708" t="s">
        <v>23</v>
      </c>
      <c r="D15708">
        <v>1</v>
      </c>
      <c r="E15708">
        <v>52000</v>
      </c>
      <c r="F15708">
        <f>Table2[[#This Row],[Đơn Giá Chuẩn]]*Table2[[#This Row],[Tổng số lượng bán]]</f>
        <v>52000</v>
      </c>
      <c r="G15708">
        <v>0</v>
      </c>
      <c r="H15708">
        <f>Table2[[#This Row],[Doanh số bán]]-Table2[[#This Row],[Chiết khấu]]</f>
        <v>52000</v>
      </c>
      <c r="K15708" t="s">
        <v>24</v>
      </c>
      <c r="L15708">
        <v>0</v>
      </c>
      <c r="M15708" t="s">
        <v>918</v>
      </c>
      <c r="N15708" t="s">
        <v>919</v>
      </c>
      <c r="O15708">
        <v>0</v>
      </c>
      <c r="P15708" t="s">
        <v>1730</v>
      </c>
      <c r="Q15708" t="s">
        <v>1731</v>
      </c>
      <c r="R15708" t="s">
        <v>29</v>
      </c>
      <c r="S15708" t="s">
        <v>30</v>
      </c>
      <c r="T15708" t="s">
        <v>922</v>
      </c>
      <c r="U15708" t="s">
        <v>923</v>
      </c>
      <c r="V15708" t="s">
        <v>33</v>
      </c>
    </row>
    <row r="15709" spans="1:22">
      <c r="A15709" s="4">
        <v>46141</v>
      </c>
      <c r="B15709" t="s">
        <v>11289</v>
      </c>
      <c r="C15709" t="s">
        <v>2568</v>
      </c>
      <c r="D15709">
        <v>1</v>
      </c>
      <c r="E15709">
        <v>247700.00000000003</v>
      </c>
      <c r="F15709">
        <f>Table2[[#This Row],[Đơn Giá Chuẩn]]*Table2[[#This Row],[Tổng số lượng bán]]</f>
        <v>247700.00000000003</v>
      </c>
      <c r="G15709">
        <v>0</v>
      </c>
      <c r="H15709">
        <f>Table2[[#This Row],[Doanh số bán]]-Table2[[#This Row],[Chiết khấu]]</f>
        <v>247700.00000000003</v>
      </c>
      <c r="I15709">
        <v>0</v>
      </c>
      <c r="J15709">
        <v>0</v>
      </c>
      <c r="K15709" t="s">
        <v>50</v>
      </c>
      <c r="L15709">
        <v>1</v>
      </c>
      <c r="M15709" t="s">
        <v>37</v>
      </c>
      <c r="N15709" t="s">
        <v>50</v>
      </c>
      <c r="O15709">
        <v>1</v>
      </c>
      <c r="P15709" t="s">
        <v>512</v>
      </c>
      <c r="Q15709" t="s">
        <v>513</v>
      </c>
      <c r="R15709" t="s">
        <v>41</v>
      </c>
      <c r="S15709" t="s">
        <v>42</v>
      </c>
      <c r="T15709" t="s">
        <v>74</v>
      </c>
      <c r="U15709" t="s">
        <v>75</v>
      </c>
      <c r="V15709" t="s">
        <v>50</v>
      </c>
    </row>
    <row r="15710" spans="1:22">
      <c r="A15710" s="4">
        <v>46136</v>
      </c>
      <c r="B15710" t="s">
        <v>11290</v>
      </c>
      <c r="C15710" t="s">
        <v>23</v>
      </c>
      <c r="D15710">
        <v>1</v>
      </c>
      <c r="E15710">
        <v>67000</v>
      </c>
      <c r="F15710">
        <f>Table2[[#This Row],[Đơn Giá Chuẩn]]*Table2[[#This Row],[Tổng số lượng bán]]</f>
        <v>67000</v>
      </c>
      <c r="G15710">
        <v>0</v>
      </c>
      <c r="H15710">
        <f>Table2[[#This Row],[Doanh số bán]]-Table2[[#This Row],[Chiết khấu]]</f>
        <v>67000</v>
      </c>
      <c r="K15710" t="s">
        <v>24</v>
      </c>
      <c r="L15710">
        <v>0</v>
      </c>
      <c r="M15710" t="s">
        <v>918</v>
      </c>
      <c r="N15710" t="s">
        <v>919</v>
      </c>
      <c r="O15710">
        <v>0</v>
      </c>
      <c r="P15710" t="s">
        <v>1919</v>
      </c>
      <c r="Q15710" t="s">
        <v>1920</v>
      </c>
      <c r="R15710" t="s">
        <v>29</v>
      </c>
      <c r="S15710" t="s">
        <v>91</v>
      </c>
      <c r="T15710" t="s">
        <v>922</v>
      </c>
      <c r="U15710" t="s">
        <v>923</v>
      </c>
      <c r="V15710" t="s">
        <v>33</v>
      </c>
    </row>
    <row r="15711" spans="1:22">
      <c r="A15711" s="4">
        <v>46136</v>
      </c>
      <c r="B15711" t="s">
        <v>11291</v>
      </c>
      <c r="C15711" t="s">
        <v>23</v>
      </c>
      <c r="D15711">
        <v>1</v>
      </c>
      <c r="E15711">
        <v>67000</v>
      </c>
      <c r="F15711">
        <f>Table2[[#This Row],[Đơn Giá Chuẩn]]*Table2[[#This Row],[Tổng số lượng bán]]</f>
        <v>67000</v>
      </c>
      <c r="G15711">
        <v>0</v>
      </c>
      <c r="H15711">
        <f>Table2[[#This Row],[Doanh số bán]]-Table2[[#This Row],[Chiết khấu]]</f>
        <v>67000</v>
      </c>
      <c r="K15711" t="s">
        <v>24</v>
      </c>
      <c r="L15711">
        <v>0</v>
      </c>
      <c r="M15711" t="s">
        <v>918</v>
      </c>
      <c r="N15711" t="s">
        <v>919</v>
      </c>
      <c r="O15711">
        <v>0</v>
      </c>
      <c r="P15711" t="s">
        <v>1760</v>
      </c>
      <c r="Q15711" t="s">
        <v>1761</v>
      </c>
      <c r="R15711" t="s">
        <v>29</v>
      </c>
      <c r="S15711" t="s">
        <v>91</v>
      </c>
      <c r="T15711" t="s">
        <v>922</v>
      </c>
      <c r="U15711" t="s">
        <v>923</v>
      </c>
      <c r="V15711" t="s">
        <v>33</v>
      </c>
    </row>
    <row r="15712" spans="1:22">
      <c r="A15712" s="4">
        <v>46136</v>
      </c>
      <c r="B15712" t="s">
        <v>11292</v>
      </c>
      <c r="C15712" t="s">
        <v>23</v>
      </c>
      <c r="D15712">
        <v>1</v>
      </c>
      <c r="E15712">
        <v>67000</v>
      </c>
      <c r="F15712">
        <f>Table2[[#This Row],[Đơn Giá Chuẩn]]*Table2[[#This Row],[Tổng số lượng bán]]</f>
        <v>67000</v>
      </c>
      <c r="G15712">
        <v>0</v>
      </c>
      <c r="H15712">
        <f>Table2[[#This Row],[Doanh số bán]]-Table2[[#This Row],[Chiết khấu]]</f>
        <v>67000</v>
      </c>
      <c r="K15712" t="s">
        <v>24</v>
      </c>
      <c r="L15712">
        <v>0</v>
      </c>
      <c r="M15712" t="s">
        <v>918</v>
      </c>
      <c r="N15712" t="s">
        <v>919</v>
      </c>
      <c r="O15712">
        <v>0</v>
      </c>
      <c r="P15712" t="s">
        <v>1760</v>
      </c>
      <c r="Q15712" t="s">
        <v>1761</v>
      </c>
      <c r="R15712" t="s">
        <v>29</v>
      </c>
      <c r="S15712" t="s">
        <v>91</v>
      </c>
      <c r="T15712" t="s">
        <v>922</v>
      </c>
      <c r="U15712" t="s">
        <v>923</v>
      </c>
      <c r="V15712" t="s">
        <v>33</v>
      </c>
    </row>
    <row r="15713" spans="1:22">
      <c r="A15713" s="4">
        <v>46136</v>
      </c>
      <c r="B15713" t="s">
        <v>11293</v>
      </c>
      <c r="C15713" t="s">
        <v>23</v>
      </c>
      <c r="D15713">
        <v>1</v>
      </c>
      <c r="E15713">
        <v>21000</v>
      </c>
      <c r="F15713">
        <f>Table2[[#This Row],[Đơn Giá Chuẩn]]*Table2[[#This Row],[Tổng số lượng bán]]</f>
        <v>21000</v>
      </c>
      <c r="G15713">
        <v>0</v>
      </c>
      <c r="H15713">
        <f>Table2[[#This Row],[Doanh số bán]]-Table2[[#This Row],[Chiết khấu]]</f>
        <v>21000</v>
      </c>
      <c r="K15713" t="s">
        <v>24</v>
      </c>
      <c r="L15713">
        <v>0</v>
      </c>
      <c r="M15713" t="s">
        <v>319</v>
      </c>
      <c r="N15713" t="s">
        <v>26</v>
      </c>
      <c r="O15713">
        <v>0</v>
      </c>
      <c r="P15713" t="s">
        <v>27</v>
      </c>
      <c r="Q15713" t="s">
        <v>28</v>
      </c>
      <c r="R15713" t="s">
        <v>29</v>
      </c>
      <c r="S15713" t="s">
        <v>30</v>
      </c>
      <c r="T15713" t="s">
        <v>320</v>
      </c>
      <c r="U15713" t="s">
        <v>321</v>
      </c>
      <c r="V15713" t="s">
        <v>33</v>
      </c>
    </row>
    <row r="15714" spans="1:22">
      <c r="A15714" s="4">
        <v>46136</v>
      </c>
      <c r="B15714" t="s">
        <v>11294</v>
      </c>
      <c r="C15714" t="s">
        <v>23</v>
      </c>
      <c r="D15714">
        <v>1</v>
      </c>
      <c r="E15714">
        <v>25999.999999999996</v>
      </c>
      <c r="F15714">
        <f>Table2[[#This Row],[Đơn Giá Chuẩn]]*Table2[[#This Row],[Tổng số lượng bán]]</f>
        <v>25999.999999999996</v>
      </c>
      <c r="G15714">
        <v>0</v>
      </c>
      <c r="H15714">
        <f>Table2[[#This Row],[Doanh số bán]]-Table2[[#This Row],[Chiết khấu]]</f>
        <v>25999.999999999996</v>
      </c>
      <c r="K15714" t="s">
        <v>24</v>
      </c>
      <c r="L15714">
        <v>0</v>
      </c>
      <c r="M15714" t="s">
        <v>319</v>
      </c>
      <c r="N15714" t="s">
        <v>26</v>
      </c>
      <c r="O15714">
        <v>0</v>
      </c>
      <c r="P15714" t="s">
        <v>47</v>
      </c>
      <c r="Q15714" t="s">
        <v>48</v>
      </c>
      <c r="R15714" t="s">
        <v>29</v>
      </c>
      <c r="S15714" t="s">
        <v>30</v>
      </c>
      <c r="T15714" t="s">
        <v>320</v>
      </c>
      <c r="U15714" t="s">
        <v>321</v>
      </c>
      <c r="V15714" t="s">
        <v>33</v>
      </c>
    </row>
    <row r="15715" spans="1:22">
      <c r="A15715" s="4">
        <v>46136</v>
      </c>
      <c r="B15715" t="s">
        <v>11295</v>
      </c>
      <c r="C15715" t="s">
        <v>23</v>
      </c>
      <c r="D15715">
        <v>1</v>
      </c>
      <c r="E15715">
        <v>25999.999999999996</v>
      </c>
      <c r="F15715">
        <f>Table2[[#This Row],[Đơn Giá Chuẩn]]*Table2[[#This Row],[Tổng số lượng bán]]</f>
        <v>25999.999999999996</v>
      </c>
      <c r="G15715">
        <v>0</v>
      </c>
      <c r="H15715">
        <f>Table2[[#This Row],[Doanh số bán]]-Table2[[#This Row],[Chiết khấu]]</f>
        <v>25999.999999999996</v>
      </c>
      <c r="K15715" t="s">
        <v>24</v>
      </c>
      <c r="L15715">
        <v>0</v>
      </c>
      <c r="M15715" t="s">
        <v>319</v>
      </c>
      <c r="N15715" t="s">
        <v>26</v>
      </c>
      <c r="O15715">
        <v>0</v>
      </c>
      <c r="P15715" t="s">
        <v>129</v>
      </c>
      <c r="Q15715" t="s">
        <v>130</v>
      </c>
      <c r="R15715" t="s">
        <v>29</v>
      </c>
      <c r="S15715" t="s">
        <v>30</v>
      </c>
      <c r="T15715" t="s">
        <v>320</v>
      </c>
      <c r="U15715" t="s">
        <v>321</v>
      </c>
      <c r="V15715" t="s">
        <v>33</v>
      </c>
    </row>
    <row r="15716" spans="1:22">
      <c r="A15716" s="4">
        <v>46136</v>
      </c>
      <c r="B15716" t="s">
        <v>11296</v>
      </c>
      <c r="C15716" t="s">
        <v>23</v>
      </c>
      <c r="D15716">
        <v>1</v>
      </c>
      <c r="E15716">
        <v>25999.999999999996</v>
      </c>
      <c r="F15716">
        <f>Table2[[#This Row],[Đơn Giá Chuẩn]]*Table2[[#This Row],[Tổng số lượng bán]]</f>
        <v>25999.999999999996</v>
      </c>
      <c r="G15716">
        <v>0</v>
      </c>
      <c r="H15716">
        <f>Table2[[#This Row],[Doanh số bán]]-Table2[[#This Row],[Chiết khấu]]</f>
        <v>25999.999999999996</v>
      </c>
      <c r="K15716" t="s">
        <v>24</v>
      </c>
      <c r="L15716">
        <v>0</v>
      </c>
      <c r="M15716" t="s">
        <v>319</v>
      </c>
      <c r="N15716" t="s">
        <v>26</v>
      </c>
      <c r="O15716">
        <v>0</v>
      </c>
      <c r="P15716" t="s">
        <v>47</v>
      </c>
      <c r="Q15716" t="s">
        <v>48</v>
      </c>
      <c r="R15716" t="s">
        <v>29</v>
      </c>
      <c r="S15716" t="s">
        <v>30</v>
      </c>
      <c r="T15716" t="s">
        <v>320</v>
      </c>
      <c r="U15716" t="s">
        <v>321</v>
      </c>
      <c r="V15716" t="s">
        <v>33</v>
      </c>
    </row>
    <row r="15717" spans="1:22">
      <c r="A15717" s="4">
        <v>46136</v>
      </c>
      <c r="B15717" t="s">
        <v>11297</v>
      </c>
      <c r="C15717" t="s">
        <v>23</v>
      </c>
      <c r="D15717">
        <v>2</v>
      </c>
      <c r="E15717">
        <v>21000</v>
      </c>
      <c r="F15717">
        <f>Table2[[#This Row],[Đơn Giá Chuẩn]]*Table2[[#This Row],[Tổng số lượng bán]]</f>
        <v>42000</v>
      </c>
      <c r="G15717">
        <v>0</v>
      </c>
      <c r="H15717">
        <f>Table2[[#This Row],[Doanh số bán]]-Table2[[#This Row],[Chiết khấu]]</f>
        <v>42000</v>
      </c>
      <c r="K15717" t="s">
        <v>24</v>
      </c>
      <c r="L15717">
        <v>0</v>
      </c>
      <c r="M15717" t="s">
        <v>319</v>
      </c>
      <c r="N15717" t="s">
        <v>26</v>
      </c>
      <c r="O15717">
        <v>0</v>
      </c>
      <c r="P15717" t="s">
        <v>27</v>
      </c>
      <c r="Q15717" t="s">
        <v>28</v>
      </c>
      <c r="R15717" t="s">
        <v>29</v>
      </c>
      <c r="S15717" t="s">
        <v>30</v>
      </c>
      <c r="T15717" t="s">
        <v>320</v>
      </c>
      <c r="U15717" t="s">
        <v>321</v>
      </c>
      <c r="V15717" t="s">
        <v>33</v>
      </c>
    </row>
    <row r="15718" spans="1:22">
      <c r="A15718" s="4">
        <v>46136</v>
      </c>
      <c r="B15718" t="s">
        <v>11298</v>
      </c>
      <c r="C15718" t="s">
        <v>23</v>
      </c>
      <c r="D15718">
        <v>2</v>
      </c>
      <c r="E15718">
        <v>21000</v>
      </c>
      <c r="F15718">
        <f>Table2[[#This Row],[Đơn Giá Chuẩn]]*Table2[[#This Row],[Tổng số lượng bán]]</f>
        <v>42000</v>
      </c>
      <c r="G15718">
        <v>0</v>
      </c>
      <c r="H15718">
        <f>Table2[[#This Row],[Doanh số bán]]-Table2[[#This Row],[Chiết khấu]]</f>
        <v>42000</v>
      </c>
      <c r="K15718" t="s">
        <v>24</v>
      </c>
      <c r="L15718">
        <v>0</v>
      </c>
      <c r="M15718" t="s">
        <v>319</v>
      </c>
      <c r="N15718" t="s">
        <v>26</v>
      </c>
      <c r="O15718">
        <v>0</v>
      </c>
      <c r="P15718" t="s">
        <v>27</v>
      </c>
      <c r="Q15718" t="s">
        <v>28</v>
      </c>
      <c r="R15718" t="s">
        <v>29</v>
      </c>
      <c r="S15718" t="s">
        <v>30</v>
      </c>
      <c r="T15718" t="s">
        <v>320</v>
      </c>
      <c r="U15718" t="s">
        <v>321</v>
      </c>
      <c r="V15718" t="s">
        <v>33</v>
      </c>
    </row>
    <row r="15719" spans="1:22">
      <c r="A15719" s="4">
        <v>46136</v>
      </c>
      <c r="B15719" t="s">
        <v>11299</v>
      </c>
      <c r="C15719" t="s">
        <v>23</v>
      </c>
      <c r="D15719">
        <v>4</v>
      </c>
      <c r="E15719">
        <v>21000</v>
      </c>
      <c r="F15719">
        <f>Table2[[#This Row],[Đơn Giá Chuẩn]]*Table2[[#This Row],[Tổng số lượng bán]]</f>
        <v>84000</v>
      </c>
      <c r="G15719">
        <v>0</v>
      </c>
      <c r="H15719">
        <f>Table2[[#This Row],[Doanh số bán]]-Table2[[#This Row],[Chiết khấu]]</f>
        <v>84000</v>
      </c>
      <c r="K15719" t="s">
        <v>24</v>
      </c>
      <c r="L15719">
        <v>0</v>
      </c>
      <c r="M15719" t="s">
        <v>319</v>
      </c>
      <c r="N15719" t="s">
        <v>26</v>
      </c>
      <c r="O15719">
        <v>0</v>
      </c>
      <c r="P15719" t="s">
        <v>27</v>
      </c>
      <c r="Q15719" t="s">
        <v>28</v>
      </c>
      <c r="R15719" t="s">
        <v>29</v>
      </c>
      <c r="S15719" t="s">
        <v>30</v>
      </c>
      <c r="T15719" t="s">
        <v>320</v>
      </c>
      <c r="U15719" t="s">
        <v>321</v>
      </c>
      <c r="V15719" t="s">
        <v>33</v>
      </c>
    </row>
    <row r="15720" spans="1:22">
      <c r="A15720" s="4">
        <v>46136</v>
      </c>
      <c r="B15720" t="s">
        <v>11299</v>
      </c>
      <c r="C15720" t="s">
        <v>23</v>
      </c>
      <c r="D15720">
        <v>1</v>
      </c>
      <c r="E15720">
        <v>32000</v>
      </c>
      <c r="F15720">
        <f>Table2[[#This Row],[Đơn Giá Chuẩn]]*Table2[[#This Row],[Tổng số lượng bán]]</f>
        <v>32000</v>
      </c>
      <c r="G15720">
        <v>0</v>
      </c>
      <c r="H15720">
        <f>Table2[[#This Row],[Doanh số bán]]-Table2[[#This Row],[Chiết khấu]]</f>
        <v>32000</v>
      </c>
      <c r="K15720" t="s">
        <v>24</v>
      </c>
      <c r="L15720">
        <v>0</v>
      </c>
      <c r="M15720" t="s">
        <v>319</v>
      </c>
      <c r="N15720" t="s">
        <v>26</v>
      </c>
      <c r="O15720">
        <v>0</v>
      </c>
      <c r="P15720" t="s">
        <v>125</v>
      </c>
      <c r="Q15720" t="s">
        <v>126</v>
      </c>
      <c r="R15720" t="s">
        <v>29</v>
      </c>
      <c r="S15720" t="s">
        <v>30</v>
      </c>
      <c r="T15720" t="s">
        <v>320</v>
      </c>
      <c r="U15720" t="s">
        <v>321</v>
      </c>
      <c r="V15720" t="s">
        <v>33</v>
      </c>
    </row>
    <row r="15721" spans="1:22">
      <c r="A15721" s="4">
        <v>46136</v>
      </c>
      <c r="B15721" t="s">
        <v>11300</v>
      </c>
      <c r="C15721" t="s">
        <v>23</v>
      </c>
      <c r="D15721">
        <v>1</v>
      </c>
      <c r="E15721">
        <v>67000</v>
      </c>
      <c r="F15721">
        <f>Table2[[#This Row],[Đơn Giá Chuẩn]]*Table2[[#This Row],[Tổng số lượng bán]]</f>
        <v>67000</v>
      </c>
      <c r="G15721">
        <v>0</v>
      </c>
      <c r="H15721">
        <f>Table2[[#This Row],[Doanh số bán]]-Table2[[#This Row],[Chiết khấu]]</f>
        <v>67000</v>
      </c>
      <c r="K15721" t="s">
        <v>24</v>
      </c>
      <c r="L15721">
        <v>0</v>
      </c>
      <c r="M15721" t="s">
        <v>319</v>
      </c>
      <c r="N15721" t="s">
        <v>26</v>
      </c>
      <c r="O15721">
        <v>0</v>
      </c>
      <c r="P15721" t="s">
        <v>96</v>
      </c>
      <c r="Q15721" t="s">
        <v>97</v>
      </c>
      <c r="R15721" t="s">
        <v>29</v>
      </c>
      <c r="S15721" t="s">
        <v>30</v>
      </c>
      <c r="T15721" t="s">
        <v>320</v>
      </c>
      <c r="U15721" t="s">
        <v>321</v>
      </c>
      <c r="V15721" t="s">
        <v>33</v>
      </c>
    </row>
    <row r="15722" spans="1:22">
      <c r="A15722" s="4">
        <v>46136</v>
      </c>
      <c r="B15722" t="s">
        <v>11301</v>
      </c>
      <c r="C15722" t="s">
        <v>23</v>
      </c>
      <c r="D15722">
        <v>1</v>
      </c>
      <c r="E15722">
        <v>21000</v>
      </c>
      <c r="F15722">
        <f>Table2[[#This Row],[Đơn Giá Chuẩn]]*Table2[[#This Row],[Tổng số lượng bán]]</f>
        <v>21000</v>
      </c>
      <c r="G15722">
        <v>0</v>
      </c>
      <c r="H15722">
        <f>Table2[[#This Row],[Doanh số bán]]-Table2[[#This Row],[Chiết khấu]]</f>
        <v>21000</v>
      </c>
      <c r="K15722" t="s">
        <v>24</v>
      </c>
      <c r="L15722">
        <v>0</v>
      </c>
      <c r="M15722" t="s">
        <v>319</v>
      </c>
      <c r="N15722" t="s">
        <v>26</v>
      </c>
      <c r="O15722">
        <v>0</v>
      </c>
      <c r="P15722" t="s">
        <v>27</v>
      </c>
      <c r="Q15722" t="s">
        <v>28</v>
      </c>
      <c r="R15722" t="s">
        <v>29</v>
      </c>
      <c r="S15722" t="s">
        <v>30</v>
      </c>
      <c r="T15722" t="s">
        <v>320</v>
      </c>
      <c r="U15722" t="s">
        <v>321</v>
      </c>
      <c r="V15722" t="s">
        <v>33</v>
      </c>
    </row>
    <row r="15723" spans="1:22">
      <c r="A15723" s="4">
        <v>46136</v>
      </c>
      <c r="B15723" t="s">
        <v>11302</v>
      </c>
      <c r="C15723" t="s">
        <v>23</v>
      </c>
      <c r="D15723">
        <v>2</v>
      </c>
      <c r="E15723">
        <v>25999.999999999996</v>
      </c>
      <c r="F15723">
        <f>Table2[[#This Row],[Đơn Giá Chuẩn]]*Table2[[#This Row],[Tổng số lượng bán]]</f>
        <v>51999.999999999993</v>
      </c>
      <c r="G15723">
        <v>0</v>
      </c>
      <c r="H15723">
        <f>Table2[[#This Row],[Doanh số bán]]-Table2[[#This Row],[Chiết khấu]]</f>
        <v>51999.999999999993</v>
      </c>
      <c r="K15723" t="s">
        <v>24</v>
      </c>
      <c r="L15723">
        <v>0</v>
      </c>
      <c r="M15723" t="s">
        <v>319</v>
      </c>
      <c r="N15723" t="s">
        <v>26</v>
      </c>
      <c r="O15723">
        <v>0</v>
      </c>
      <c r="P15723" t="s">
        <v>47</v>
      </c>
      <c r="Q15723" t="s">
        <v>48</v>
      </c>
      <c r="R15723" t="s">
        <v>29</v>
      </c>
      <c r="S15723" t="s">
        <v>30</v>
      </c>
      <c r="T15723" t="s">
        <v>320</v>
      </c>
      <c r="U15723" t="s">
        <v>321</v>
      </c>
      <c r="V15723" t="s">
        <v>33</v>
      </c>
    </row>
    <row r="15724" spans="1:22">
      <c r="A15724" s="4">
        <v>46136</v>
      </c>
      <c r="B15724" t="s">
        <v>11303</v>
      </c>
      <c r="C15724" t="s">
        <v>23</v>
      </c>
      <c r="D15724">
        <v>1</v>
      </c>
      <c r="E15724">
        <v>21000</v>
      </c>
      <c r="F15724">
        <f>Table2[[#This Row],[Đơn Giá Chuẩn]]*Table2[[#This Row],[Tổng số lượng bán]]</f>
        <v>21000</v>
      </c>
      <c r="G15724">
        <v>0</v>
      </c>
      <c r="H15724">
        <f>Table2[[#This Row],[Doanh số bán]]-Table2[[#This Row],[Chiết khấu]]</f>
        <v>21000</v>
      </c>
      <c r="K15724" t="s">
        <v>24</v>
      </c>
      <c r="L15724">
        <v>0</v>
      </c>
      <c r="M15724" t="s">
        <v>319</v>
      </c>
      <c r="N15724" t="s">
        <v>26</v>
      </c>
      <c r="O15724">
        <v>0</v>
      </c>
      <c r="P15724" t="s">
        <v>27</v>
      </c>
      <c r="Q15724" t="s">
        <v>28</v>
      </c>
      <c r="R15724" t="s">
        <v>29</v>
      </c>
      <c r="S15724" t="s">
        <v>30</v>
      </c>
      <c r="T15724" t="s">
        <v>320</v>
      </c>
      <c r="U15724" t="s">
        <v>321</v>
      </c>
      <c r="V15724" t="s">
        <v>33</v>
      </c>
    </row>
    <row r="15725" spans="1:22">
      <c r="A15725" s="4">
        <v>46136</v>
      </c>
      <c r="B15725" t="s">
        <v>11303</v>
      </c>
      <c r="C15725" t="s">
        <v>23</v>
      </c>
      <c r="D15725">
        <v>2</v>
      </c>
      <c r="E15725">
        <v>25999.999999999996</v>
      </c>
      <c r="F15725">
        <f>Table2[[#This Row],[Đơn Giá Chuẩn]]*Table2[[#This Row],[Tổng số lượng bán]]</f>
        <v>51999.999999999993</v>
      </c>
      <c r="G15725">
        <v>0</v>
      </c>
      <c r="H15725">
        <f>Table2[[#This Row],[Doanh số bán]]-Table2[[#This Row],[Chiết khấu]]</f>
        <v>51999.999999999993</v>
      </c>
      <c r="K15725" t="s">
        <v>24</v>
      </c>
      <c r="L15725">
        <v>0</v>
      </c>
      <c r="M15725" t="s">
        <v>319</v>
      </c>
      <c r="N15725" t="s">
        <v>26</v>
      </c>
      <c r="O15725">
        <v>0</v>
      </c>
      <c r="P15725" t="s">
        <v>47</v>
      </c>
      <c r="Q15725" t="s">
        <v>48</v>
      </c>
      <c r="R15725" t="s">
        <v>29</v>
      </c>
      <c r="S15725" t="s">
        <v>30</v>
      </c>
      <c r="T15725" t="s">
        <v>320</v>
      </c>
      <c r="U15725" t="s">
        <v>321</v>
      </c>
      <c r="V15725" t="s">
        <v>33</v>
      </c>
    </row>
    <row r="15726" spans="1:22">
      <c r="A15726" s="4">
        <v>46136</v>
      </c>
      <c r="B15726" t="s">
        <v>11304</v>
      </c>
      <c r="C15726" t="s">
        <v>23</v>
      </c>
      <c r="D15726">
        <v>2</v>
      </c>
      <c r="E15726">
        <v>21000</v>
      </c>
      <c r="F15726">
        <f>Table2[[#This Row],[Đơn Giá Chuẩn]]*Table2[[#This Row],[Tổng số lượng bán]]</f>
        <v>42000</v>
      </c>
      <c r="G15726">
        <v>0</v>
      </c>
      <c r="H15726">
        <f>Table2[[#This Row],[Doanh số bán]]-Table2[[#This Row],[Chiết khấu]]</f>
        <v>42000</v>
      </c>
      <c r="K15726" t="s">
        <v>24</v>
      </c>
      <c r="L15726">
        <v>0</v>
      </c>
      <c r="M15726" t="s">
        <v>319</v>
      </c>
      <c r="N15726" t="s">
        <v>26</v>
      </c>
      <c r="O15726">
        <v>0</v>
      </c>
      <c r="P15726" t="s">
        <v>27</v>
      </c>
      <c r="Q15726" t="s">
        <v>28</v>
      </c>
      <c r="R15726" t="s">
        <v>29</v>
      </c>
      <c r="S15726" t="s">
        <v>30</v>
      </c>
      <c r="T15726" t="s">
        <v>320</v>
      </c>
      <c r="U15726" t="s">
        <v>321</v>
      </c>
      <c r="V15726" t="s">
        <v>33</v>
      </c>
    </row>
    <row r="15727" spans="1:22">
      <c r="A15727" s="4">
        <v>46136</v>
      </c>
      <c r="B15727" t="s">
        <v>11304</v>
      </c>
      <c r="C15727" t="s">
        <v>23</v>
      </c>
      <c r="D15727">
        <v>1</v>
      </c>
      <c r="E15727">
        <v>25999.999999999996</v>
      </c>
      <c r="F15727">
        <f>Table2[[#This Row],[Đơn Giá Chuẩn]]*Table2[[#This Row],[Tổng số lượng bán]]</f>
        <v>25999.999999999996</v>
      </c>
      <c r="G15727">
        <v>0</v>
      </c>
      <c r="H15727">
        <f>Table2[[#This Row],[Doanh số bán]]-Table2[[#This Row],[Chiết khấu]]</f>
        <v>25999.999999999996</v>
      </c>
      <c r="K15727" t="s">
        <v>24</v>
      </c>
      <c r="L15727">
        <v>0</v>
      </c>
      <c r="M15727" t="s">
        <v>319</v>
      </c>
      <c r="N15727" t="s">
        <v>26</v>
      </c>
      <c r="O15727">
        <v>0</v>
      </c>
      <c r="P15727" t="s">
        <v>47</v>
      </c>
      <c r="Q15727" t="s">
        <v>48</v>
      </c>
      <c r="R15727" t="s">
        <v>29</v>
      </c>
      <c r="S15727" t="s">
        <v>30</v>
      </c>
      <c r="T15727" t="s">
        <v>320</v>
      </c>
      <c r="U15727" t="s">
        <v>321</v>
      </c>
      <c r="V15727" t="s">
        <v>33</v>
      </c>
    </row>
    <row r="15728" spans="1:22">
      <c r="A15728" s="4">
        <v>46136</v>
      </c>
      <c r="B15728" t="s">
        <v>11305</v>
      </c>
      <c r="C15728" t="s">
        <v>23</v>
      </c>
      <c r="D15728">
        <v>1</v>
      </c>
      <c r="E15728">
        <v>21000</v>
      </c>
      <c r="F15728">
        <f>Table2[[#This Row],[Đơn Giá Chuẩn]]*Table2[[#This Row],[Tổng số lượng bán]]</f>
        <v>21000</v>
      </c>
      <c r="G15728">
        <v>0</v>
      </c>
      <c r="H15728">
        <f>Table2[[#This Row],[Doanh số bán]]-Table2[[#This Row],[Chiết khấu]]</f>
        <v>21000</v>
      </c>
      <c r="K15728" t="s">
        <v>24</v>
      </c>
      <c r="L15728">
        <v>0</v>
      </c>
      <c r="M15728" t="s">
        <v>319</v>
      </c>
      <c r="N15728" t="s">
        <v>26</v>
      </c>
      <c r="O15728">
        <v>0</v>
      </c>
      <c r="P15728" t="s">
        <v>27</v>
      </c>
      <c r="Q15728" t="s">
        <v>28</v>
      </c>
      <c r="R15728" t="s">
        <v>29</v>
      </c>
      <c r="S15728" t="s">
        <v>30</v>
      </c>
      <c r="T15728" t="s">
        <v>320</v>
      </c>
      <c r="U15728" t="s">
        <v>321</v>
      </c>
      <c r="V15728" t="s">
        <v>33</v>
      </c>
    </row>
    <row r="15729" spans="1:22">
      <c r="A15729" s="4">
        <v>46136</v>
      </c>
      <c r="B15729" t="s">
        <v>11306</v>
      </c>
      <c r="C15729" t="s">
        <v>23</v>
      </c>
      <c r="D15729">
        <v>1</v>
      </c>
      <c r="E15729">
        <v>42000</v>
      </c>
      <c r="F15729">
        <f>Table2[[#This Row],[Đơn Giá Chuẩn]]*Table2[[#This Row],[Tổng số lượng bán]]</f>
        <v>42000</v>
      </c>
      <c r="G15729">
        <v>0</v>
      </c>
      <c r="H15729">
        <f>Table2[[#This Row],[Doanh số bán]]-Table2[[#This Row],[Chiết khấu]]</f>
        <v>42000</v>
      </c>
      <c r="K15729" t="s">
        <v>24</v>
      </c>
      <c r="L15729">
        <v>0</v>
      </c>
      <c r="M15729" t="s">
        <v>319</v>
      </c>
      <c r="N15729" t="s">
        <v>26</v>
      </c>
      <c r="O15729">
        <v>0</v>
      </c>
      <c r="P15729" t="s">
        <v>94</v>
      </c>
      <c r="Q15729" t="s">
        <v>95</v>
      </c>
      <c r="R15729" t="s">
        <v>29</v>
      </c>
      <c r="S15729" t="s">
        <v>30</v>
      </c>
      <c r="T15729" t="s">
        <v>320</v>
      </c>
      <c r="U15729" t="s">
        <v>321</v>
      </c>
      <c r="V15729" t="s">
        <v>33</v>
      </c>
    </row>
    <row r="15730" spans="1:22">
      <c r="A15730" s="4">
        <v>46136</v>
      </c>
      <c r="B15730" t="s">
        <v>11307</v>
      </c>
      <c r="C15730" t="s">
        <v>23</v>
      </c>
      <c r="D15730">
        <v>1</v>
      </c>
      <c r="E15730">
        <v>25999.999999999996</v>
      </c>
      <c r="F15730">
        <f>Table2[[#This Row],[Đơn Giá Chuẩn]]*Table2[[#This Row],[Tổng số lượng bán]]</f>
        <v>25999.999999999996</v>
      </c>
      <c r="G15730">
        <v>0</v>
      </c>
      <c r="H15730">
        <f>Table2[[#This Row],[Doanh số bán]]-Table2[[#This Row],[Chiết khấu]]</f>
        <v>25999.999999999996</v>
      </c>
      <c r="K15730" t="s">
        <v>24</v>
      </c>
      <c r="L15730">
        <v>0</v>
      </c>
      <c r="M15730" t="s">
        <v>319</v>
      </c>
      <c r="N15730" t="s">
        <v>26</v>
      </c>
      <c r="O15730">
        <v>0</v>
      </c>
      <c r="P15730" t="s">
        <v>47</v>
      </c>
      <c r="Q15730" t="s">
        <v>48</v>
      </c>
      <c r="R15730" t="s">
        <v>29</v>
      </c>
      <c r="S15730" t="s">
        <v>30</v>
      </c>
      <c r="T15730" t="s">
        <v>320</v>
      </c>
      <c r="U15730" t="s">
        <v>321</v>
      </c>
      <c r="V15730" t="s">
        <v>33</v>
      </c>
    </row>
    <row r="15731" spans="1:22">
      <c r="A15731" s="4">
        <v>46136</v>
      </c>
      <c r="B15731" t="s">
        <v>11308</v>
      </c>
      <c r="C15731" t="s">
        <v>23</v>
      </c>
      <c r="D15731">
        <v>1</v>
      </c>
      <c r="E15731">
        <v>21000</v>
      </c>
      <c r="F15731">
        <f>Table2[[#This Row],[Đơn Giá Chuẩn]]*Table2[[#This Row],[Tổng số lượng bán]]</f>
        <v>21000</v>
      </c>
      <c r="G15731">
        <v>0</v>
      </c>
      <c r="H15731">
        <f>Table2[[#This Row],[Doanh số bán]]-Table2[[#This Row],[Chiết khấu]]</f>
        <v>21000</v>
      </c>
      <c r="K15731" t="s">
        <v>24</v>
      </c>
      <c r="L15731">
        <v>0</v>
      </c>
      <c r="M15731" t="s">
        <v>319</v>
      </c>
      <c r="N15731" t="s">
        <v>26</v>
      </c>
      <c r="O15731">
        <v>0</v>
      </c>
      <c r="P15731" t="s">
        <v>27</v>
      </c>
      <c r="Q15731" t="s">
        <v>28</v>
      </c>
      <c r="R15731" t="s">
        <v>29</v>
      </c>
      <c r="S15731" t="s">
        <v>30</v>
      </c>
      <c r="T15731" t="s">
        <v>320</v>
      </c>
      <c r="U15731" t="s">
        <v>321</v>
      </c>
      <c r="V15731" t="s">
        <v>33</v>
      </c>
    </row>
    <row r="15732" spans="1:22">
      <c r="A15732" s="4">
        <v>46136</v>
      </c>
      <c r="B15732" t="s">
        <v>11309</v>
      </c>
      <c r="C15732" t="s">
        <v>23</v>
      </c>
      <c r="D15732">
        <v>1</v>
      </c>
      <c r="E15732">
        <v>25999.999999999996</v>
      </c>
      <c r="F15732">
        <f>Table2[[#This Row],[Đơn Giá Chuẩn]]*Table2[[#This Row],[Tổng số lượng bán]]</f>
        <v>25999.999999999996</v>
      </c>
      <c r="G15732">
        <v>0</v>
      </c>
      <c r="H15732">
        <f>Table2[[#This Row],[Doanh số bán]]-Table2[[#This Row],[Chiết khấu]]</f>
        <v>25999.999999999996</v>
      </c>
      <c r="K15732" t="s">
        <v>24</v>
      </c>
      <c r="L15732">
        <v>0</v>
      </c>
      <c r="M15732" t="s">
        <v>319</v>
      </c>
      <c r="N15732" t="s">
        <v>26</v>
      </c>
      <c r="O15732">
        <v>0</v>
      </c>
      <c r="P15732" t="s">
        <v>47</v>
      </c>
      <c r="Q15732" t="s">
        <v>48</v>
      </c>
      <c r="R15732" t="s">
        <v>29</v>
      </c>
      <c r="S15732" t="s">
        <v>30</v>
      </c>
      <c r="T15732" t="s">
        <v>320</v>
      </c>
      <c r="U15732" t="s">
        <v>321</v>
      </c>
      <c r="V15732" t="s">
        <v>33</v>
      </c>
    </row>
    <row r="15733" spans="1:22">
      <c r="A15733" s="4">
        <v>46136</v>
      </c>
      <c r="B15733" t="s">
        <v>11309</v>
      </c>
      <c r="C15733" t="s">
        <v>23</v>
      </c>
      <c r="D15733">
        <v>1</v>
      </c>
      <c r="E15733">
        <v>21000</v>
      </c>
      <c r="F15733">
        <f>Table2[[#This Row],[Đơn Giá Chuẩn]]*Table2[[#This Row],[Tổng số lượng bán]]</f>
        <v>21000</v>
      </c>
      <c r="G15733">
        <v>0</v>
      </c>
      <c r="H15733">
        <f>Table2[[#This Row],[Doanh số bán]]-Table2[[#This Row],[Chiết khấu]]</f>
        <v>21000</v>
      </c>
      <c r="K15733" t="s">
        <v>24</v>
      </c>
      <c r="L15733">
        <v>0</v>
      </c>
      <c r="M15733" t="s">
        <v>319</v>
      </c>
      <c r="N15733" t="s">
        <v>26</v>
      </c>
      <c r="O15733">
        <v>0</v>
      </c>
      <c r="P15733" t="s">
        <v>27</v>
      </c>
      <c r="Q15733" t="s">
        <v>28</v>
      </c>
      <c r="R15733" t="s">
        <v>29</v>
      </c>
      <c r="S15733" t="s">
        <v>30</v>
      </c>
      <c r="T15733" t="s">
        <v>320</v>
      </c>
      <c r="U15733" t="s">
        <v>321</v>
      </c>
      <c r="V15733" t="s">
        <v>33</v>
      </c>
    </row>
    <row r="15734" spans="1:22">
      <c r="A15734" s="4">
        <v>46136</v>
      </c>
      <c r="B15734" t="s">
        <v>11310</v>
      </c>
      <c r="C15734" t="s">
        <v>23</v>
      </c>
      <c r="D15734">
        <v>1</v>
      </c>
      <c r="E15734">
        <v>37000</v>
      </c>
      <c r="F15734">
        <f>Table2[[#This Row],[Đơn Giá Chuẩn]]*Table2[[#This Row],[Tổng số lượng bán]]</f>
        <v>37000</v>
      </c>
      <c r="G15734">
        <v>0</v>
      </c>
      <c r="H15734">
        <f>Table2[[#This Row],[Doanh số bán]]-Table2[[#This Row],[Chiết khấu]]</f>
        <v>37000</v>
      </c>
      <c r="K15734" t="s">
        <v>24</v>
      </c>
      <c r="L15734">
        <v>0</v>
      </c>
      <c r="M15734" t="s">
        <v>319</v>
      </c>
      <c r="N15734" t="s">
        <v>26</v>
      </c>
      <c r="O15734">
        <v>0</v>
      </c>
      <c r="P15734" t="s">
        <v>66</v>
      </c>
      <c r="Q15734" t="s">
        <v>67</v>
      </c>
      <c r="R15734" t="s">
        <v>29</v>
      </c>
      <c r="S15734" t="s">
        <v>68</v>
      </c>
      <c r="T15734" t="s">
        <v>320</v>
      </c>
      <c r="U15734" t="s">
        <v>321</v>
      </c>
      <c r="V15734" t="s">
        <v>33</v>
      </c>
    </row>
    <row r="15735" spans="1:22">
      <c r="A15735" s="4">
        <v>46136</v>
      </c>
      <c r="B15735" t="s">
        <v>11310</v>
      </c>
      <c r="C15735" t="s">
        <v>23</v>
      </c>
      <c r="D15735">
        <v>3</v>
      </c>
      <c r="E15735">
        <v>25999.999999999996</v>
      </c>
      <c r="F15735">
        <f>Table2[[#This Row],[Đơn Giá Chuẩn]]*Table2[[#This Row],[Tổng số lượng bán]]</f>
        <v>77999.999999999985</v>
      </c>
      <c r="G15735">
        <v>0</v>
      </c>
      <c r="H15735">
        <f>Table2[[#This Row],[Doanh số bán]]-Table2[[#This Row],[Chiết khấu]]</f>
        <v>77999.999999999985</v>
      </c>
      <c r="K15735" t="s">
        <v>24</v>
      </c>
      <c r="L15735">
        <v>0</v>
      </c>
      <c r="M15735" t="s">
        <v>319</v>
      </c>
      <c r="N15735" t="s">
        <v>26</v>
      </c>
      <c r="O15735">
        <v>0</v>
      </c>
      <c r="P15735" t="s">
        <v>47</v>
      </c>
      <c r="Q15735" t="s">
        <v>48</v>
      </c>
      <c r="R15735" t="s">
        <v>29</v>
      </c>
      <c r="S15735" t="s">
        <v>30</v>
      </c>
      <c r="T15735" t="s">
        <v>320</v>
      </c>
      <c r="U15735" t="s">
        <v>321</v>
      </c>
      <c r="V15735" t="s">
        <v>33</v>
      </c>
    </row>
    <row r="15736" spans="1:22">
      <c r="A15736" s="4">
        <v>46136</v>
      </c>
      <c r="B15736" t="s">
        <v>11310</v>
      </c>
      <c r="C15736" t="s">
        <v>23</v>
      </c>
      <c r="D15736">
        <v>1</v>
      </c>
      <c r="E15736">
        <v>32000</v>
      </c>
      <c r="F15736">
        <f>Table2[[#This Row],[Đơn Giá Chuẩn]]*Table2[[#This Row],[Tổng số lượng bán]]</f>
        <v>32000</v>
      </c>
      <c r="G15736">
        <v>0</v>
      </c>
      <c r="H15736">
        <f>Table2[[#This Row],[Doanh số bán]]-Table2[[#This Row],[Chiết khấu]]</f>
        <v>32000</v>
      </c>
      <c r="K15736" t="s">
        <v>24</v>
      </c>
      <c r="L15736">
        <v>0</v>
      </c>
      <c r="M15736" t="s">
        <v>319</v>
      </c>
      <c r="N15736" t="s">
        <v>26</v>
      </c>
      <c r="O15736">
        <v>0</v>
      </c>
      <c r="P15736" t="s">
        <v>963</v>
      </c>
      <c r="Q15736" t="s">
        <v>964</v>
      </c>
      <c r="R15736" t="s">
        <v>29</v>
      </c>
      <c r="S15736" t="s">
        <v>240</v>
      </c>
      <c r="T15736" t="s">
        <v>320</v>
      </c>
      <c r="U15736" t="s">
        <v>321</v>
      </c>
      <c r="V15736" t="s">
        <v>33</v>
      </c>
    </row>
    <row r="15737" spans="1:22">
      <c r="A15737" s="4">
        <v>46136</v>
      </c>
      <c r="B15737" t="s">
        <v>11311</v>
      </c>
      <c r="C15737" t="s">
        <v>23</v>
      </c>
      <c r="D15737">
        <v>1</v>
      </c>
      <c r="E15737">
        <v>21000</v>
      </c>
      <c r="F15737">
        <f>Table2[[#This Row],[Đơn Giá Chuẩn]]*Table2[[#This Row],[Tổng số lượng bán]]</f>
        <v>21000</v>
      </c>
      <c r="G15737">
        <v>0</v>
      </c>
      <c r="H15737">
        <f>Table2[[#This Row],[Doanh số bán]]-Table2[[#This Row],[Chiết khấu]]</f>
        <v>21000</v>
      </c>
      <c r="K15737" t="s">
        <v>24</v>
      </c>
      <c r="L15737">
        <v>0</v>
      </c>
      <c r="M15737" t="s">
        <v>319</v>
      </c>
      <c r="N15737" t="s">
        <v>26</v>
      </c>
      <c r="O15737">
        <v>0</v>
      </c>
      <c r="P15737" t="s">
        <v>27</v>
      </c>
      <c r="Q15737" t="s">
        <v>28</v>
      </c>
      <c r="R15737" t="s">
        <v>29</v>
      </c>
      <c r="S15737" t="s">
        <v>30</v>
      </c>
      <c r="T15737" t="s">
        <v>320</v>
      </c>
      <c r="U15737" t="s">
        <v>321</v>
      </c>
      <c r="V15737" t="s">
        <v>33</v>
      </c>
    </row>
    <row r="15738" spans="1:22">
      <c r="A15738" s="4">
        <v>46136</v>
      </c>
      <c r="B15738" t="s">
        <v>11312</v>
      </c>
      <c r="C15738" t="s">
        <v>23</v>
      </c>
      <c r="D15738">
        <v>2</v>
      </c>
      <c r="E15738">
        <v>77000</v>
      </c>
      <c r="F15738">
        <f>Table2[[#This Row],[Đơn Giá Chuẩn]]*Table2[[#This Row],[Tổng số lượng bán]]</f>
        <v>154000</v>
      </c>
      <c r="G15738">
        <v>0</v>
      </c>
      <c r="H15738">
        <f>Table2[[#This Row],[Doanh số bán]]-Table2[[#This Row],[Chiết khấu]]</f>
        <v>154000</v>
      </c>
      <c r="K15738" t="s">
        <v>24</v>
      </c>
      <c r="L15738">
        <v>0</v>
      </c>
      <c r="M15738" t="s">
        <v>319</v>
      </c>
      <c r="N15738" t="s">
        <v>26</v>
      </c>
      <c r="O15738">
        <v>0</v>
      </c>
      <c r="P15738" t="s">
        <v>944</v>
      </c>
      <c r="Q15738" t="s">
        <v>945</v>
      </c>
      <c r="R15738" t="s">
        <v>29</v>
      </c>
      <c r="S15738" t="s">
        <v>30</v>
      </c>
      <c r="T15738" t="s">
        <v>320</v>
      </c>
      <c r="U15738" t="s">
        <v>321</v>
      </c>
      <c r="V15738" t="s">
        <v>33</v>
      </c>
    </row>
    <row r="15739" spans="1:22">
      <c r="A15739" s="4">
        <v>46136</v>
      </c>
      <c r="B15739" t="s">
        <v>11313</v>
      </c>
      <c r="C15739" t="s">
        <v>23</v>
      </c>
      <c r="D15739">
        <v>2</v>
      </c>
      <c r="E15739">
        <v>37000</v>
      </c>
      <c r="F15739">
        <f>Table2[[#This Row],[Đơn Giá Chuẩn]]*Table2[[#This Row],[Tổng số lượng bán]]</f>
        <v>74000</v>
      </c>
      <c r="G15739">
        <v>0</v>
      </c>
      <c r="H15739">
        <f>Table2[[#This Row],[Doanh số bán]]-Table2[[#This Row],[Chiết khấu]]</f>
        <v>74000</v>
      </c>
      <c r="K15739" t="s">
        <v>24</v>
      </c>
      <c r="L15739">
        <v>0</v>
      </c>
      <c r="M15739" t="s">
        <v>319</v>
      </c>
      <c r="N15739" t="s">
        <v>26</v>
      </c>
      <c r="O15739">
        <v>0</v>
      </c>
      <c r="P15739" t="s">
        <v>66</v>
      </c>
      <c r="Q15739" t="s">
        <v>67</v>
      </c>
      <c r="R15739" t="s">
        <v>29</v>
      </c>
      <c r="S15739" t="s">
        <v>68</v>
      </c>
      <c r="T15739" t="s">
        <v>320</v>
      </c>
      <c r="U15739" t="s">
        <v>321</v>
      </c>
      <c r="V15739" t="s">
        <v>33</v>
      </c>
    </row>
    <row r="15740" spans="1:22">
      <c r="A15740" s="4">
        <v>46136</v>
      </c>
      <c r="B15740" t="s">
        <v>11313</v>
      </c>
      <c r="C15740" t="s">
        <v>23</v>
      </c>
      <c r="D15740">
        <v>1</v>
      </c>
      <c r="E15740">
        <v>42000</v>
      </c>
      <c r="F15740">
        <f>Table2[[#This Row],[Đơn Giá Chuẩn]]*Table2[[#This Row],[Tổng số lượng bán]]</f>
        <v>42000</v>
      </c>
      <c r="G15740">
        <v>0</v>
      </c>
      <c r="H15740">
        <f>Table2[[#This Row],[Doanh số bán]]-Table2[[#This Row],[Chiết khấu]]</f>
        <v>42000</v>
      </c>
      <c r="K15740" t="s">
        <v>24</v>
      </c>
      <c r="L15740">
        <v>0</v>
      </c>
      <c r="M15740" t="s">
        <v>319</v>
      </c>
      <c r="N15740" t="s">
        <v>26</v>
      </c>
      <c r="O15740">
        <v>0</v>
      </c>
      <c r="P15740" t="s">
        <v>9946</v>
      </c>
      <c r="Q15740" t="s">
        <v>9947</v>
      </c>
      <c r="R15740" t="s">
        <v>29</v>
      </c>
      <c r="S15740" t="s">
        <v>59</v>
      </c>
      <c r="T15740" t="s">
        <v>320</v>
      </c>
      <c r="U15740" t="s">
        <v>321</v>
      </c>
      <c r="V15740" t="s">
        <v>33</v>
      </c>
    </row>
    <row r="15741" spans="1:22">
      <c r="A15741" s="4">
        <v>46136</v>
      </c>
      <c r="B15741" t="s">
        <v>11314</v>
      </c>
      <c r="C15741" t="s">
        <v>23</v>
      </c>
      <c r="D15741">
        <v>2</v>
      </c>
      <c r="E15741">
        <v>42000</v>
      </c>
      <c r="F15741">
        <f>Table2[[#This Row],[Đơn Giá Chuẩn]]*Table2[[#This Row],[Tổng số lượng bán]]</f>
        <v>84000</v>
      </c>
      <c r="G15741">
        <v>0</v>
      </c>
      <c r="H15741">
        <f>Table2[[#This Row],[Doanh số bán]]-Table2[[#This Row],[Chiết khấu]]</f>
        <v>84000</v>
      </c>
      <c r="K15741" t="s">
        <v>24</v>
      </c>
      <c r="L15741">
        <v>0</v>
      </c>
      <c r="M15741" t="s">
        <v>319</v>
      </c>
      <c r="N15741" t="s">
        <v>26</v>
      </c>
      <c r="O15741">
        <v>0</v>
      </c>
      <c r="P15741" t="s">
        <v>220</v>
      </c>
      <c r="Q15741" t="s">
        <v>221</v>
      </c>
      <c r="R15741" t="s">
        <v>29</v>
      </c>
      <c r="S15741" t="s">
        <v>222</v>
      </c>
      <c r="T15741" t="s">
        <v>320</v>
      </c>
      <c r="U15741" t="s">
        <v>321</v>
      </c>
      <c r="V15741" t="s">
        <v>33</v>
      </c>
    </row>
    <row r="15742" spans="1:22">
      <c r="A15742" s="4">
        <v>46136</v>
      </c>
      <c r="B15742" t="s">
        <v>11314</v>
      </c>
      <c r="C15742" t="s">
        <v>23</v>
      </c>
      <c r="D15742">
        <v>2</v>
      </c>
      <c r="E15742">
        <v>37000</v>
      </c>
      <c r="F15742">
        <f>Table2[[#This Row],[Đơn Giá Chuẩn]]*Table2[[#This Row],[Tổng số lượng bán]]</f>
        <v>74000</v>
      </c>
      <c r="G15742">
        <v>0</v>
      </c>
      <c r="H15742">
        <f>Table2[[#This Row],[Doanh số bán]]-Table2[[#This Row],[Chiết khấu]]</f>
        <v>74000</v>
      </c>
      <c r="K15742" t="s">
        <v>24</v>
      </c>
      <c r="L15742">
        <v>0</v>
      </c>
      <c r="M15742" t="s">
        <v>319</v>
      </c>
      <c r="N15742" t="s">
        <v>26</v>
      </c>
      <c r="O15742">
        <v>0</v>
      </c>
      <c r="P15742" t="s">
        <v>66</v>
      </c>
      <c r="Q15742" t="s">
        <v>67</v>
      </c>
      <c r="R15742" t="s">
        <v>29</v>
      </c>
      <c r="S15742" t="s">
        <v>68</v>
      </c>
      <c r="T15742" t="s">
        <v>320</v>
      </c>
      <c r="U15742" t="s">
        <v>321</v>
      </c>
      <c r="V15742" t="s">
        <v>33</v>
      </c>
    </row>
    <row r="15743" spans="1:22">
      <c r="A15743" s="4">
        <v>46136</v>
      </c>
      <c r="B15743" t="s">
        <v>11314</v>
      </c>
      <c r="C15743" t="s">
        <v>23</v>
      </c>
      <c r="D15743">
        <v>1</v>
      </c>
      <c r="E15743">
        <v>32000</v>
      </c>
      <c r="F15743">
        <f>Table2[[#This Row],[Đơn Giá Chuẩn]]*Table2[[#This Row],[Tổng số lượng bán]]</f>
        <v>32000</v>
      </c>
      <c r="G15743">
        <v>0</v>
      </c>
      <c r="H15743">
        <f>Table2[[#This Row],[Doanh số bán]]-Table2[[#This Row],[Chiết khấu]]</f>
        <v>32000</v>
      </c>
      <c r="K15743" t="s">
        <v>24</v>
      </c>
      <c r="L15743">
        <v>0</v>
      </c>
      <c r="M15743" t="s">
        <v>319</v>
      </c>
      <c r="N15743" t="s">
        <v>26</v>
      </c>
      <c r="O15743">
        <v>0</v>
      </c>
      <c r="P15743" t="s">
        <v>873</v>
      </c>
      <c r="Q15743" t="s">
        <v>874</v>
      </c>
      <c r="R15743" t="s">
        <v>29</v>
      </c>
      <c r="S15743" t="s">
        <v>30</v>
      </c>
      <c r="T15743" t="s">
        <v>320</v>
      </c>
      <c r="U15743" t="s">
        <v>321</v>
      </c>
      <c r="V15743" t="s">
        <v>33</v>
      </c>
    </row>
    <row r="15744" spans="1:22">
      <c r="A15744" s="4">
        <v>46136</v>
      </c>
      <c r="B15744" t="s">
        <v>11315</v>
      </c>
      <c r="C15744" t="s">
        <v>23</v>
      </c>
      <c r="D15744">
        <v>1</v>
      </c>
      <c r="E15744">
        <v>21000</v>
      </c>
      <c r="F15744">
        <f>Table2[[#This Row],[Đơn Giá Chuẩn]]*Table2[[#This Row],[Tổng số lượng bán]]</f>
        <v>21000</v>
      </c>
      <c r="G15744">
        <v>0</v>
      </c>
      <c r="H15744">
        <f>Table2[[#This Row],[Doanh số bán]]-Table2[[#This Row],[Chiết khấu]]</f>
        <v>21000</v>
      </c>
      <c r="K15744" t="s">
        <v>24</v>
      </c>
      <c r="L15744">
        <v>0</v>
      </c>
      <c r="M15744" t="s">
        <v>319</v>
      </c>
      <c r="N15744" t="s">
        <v>26</v>
      </c>
      <c r="O15744">
        <v>0</v>
      </c>
      <c r="P15744" t="s">
        <v>27</v>
      </c>
      <c r="Q15744" t="s">
        <v>28</v>
      </c>
      <c r="R15744" t="s">
        <v>29</v>
      </c>
      <c r="S15744" t="s">
        <v>30</v>
      </c>
      <c r="T15744" t="s">
        <v>320</v>
      </c>
      <c r="U15744" t="s">
        <v>321</v>
      </c>
      <c r="V15744" t="s">
        <v>33</v>
      </c>
    </row>
    <row r="15745" spans="1:22">
      <c r="A15745" s="4">
        <v>46136</v>
      </c>
      <c r="B15745" t="s">
        <v>11315</v>
      </c>
      <c r="C15745" t="s">
        <v>23</v>
      </c>
      <c r="D15745">
        <v>1</v>
      </c>
      <c r="E15745">
        <v>25999.999999999996</v>
      </c>
      <c r="F15745">
        <f>Table2[[#This Row],[Đơn Giá Chuẩn]]*Table2[[#This Row],[Tổng số lượng bán]]</f>
        <v>25999.999999999996</v>
      </c>
      <c r="G15745">
        <v>0</v>
      </c>
      <c r="H15745">
        <f>Table2[[#This Row],[Doanh số bán]]-Table2[[#This Row],[Chiết khấu]]</f>
        <v>25999.999999999996</v>
      </c>
      <c r="K15745" t="s">
        <v>24</v>
      </c>
      <c r="L15745">
        <v>0</v>
      </c>
      <c r="M15745" t="s">
        <v>319</v>
      </c>
      <c r="N15745" t="s">
        <v>26</v>
      </c>
      <c r="O15745">
        <v>0</v>
      </c>
      <c r="P15745" t="s">
        <v>47</v>
      </c>
      <c r="Q15745" t="s">
        <v>48</v>
      </c>
      <c r="R15745" t="s">
        <v>29</v>
      </c>
      <c r="S15745" t="s">
        <v>30</v>
      </c>
      <c r="T15745" t="s">
        <v>320</v>
      </c>
      <c r="U15745" t="s">
        <v>321</v>
      </c>
      <c r="V15745" t="s">
        <v>33</v>
      </c>
    </row>
    <row r="15746" spans="1:22">
      <c r="A15746" s="4">
        <v>46136</v>
      </c>
      <c r="B15746" t="s">
        <v>11316</v>
      </c>
      <c r="C15746" t="s">
        <v>23</v>
      </c>
      <c r="D15746">
        <v>1</v>
      </c>
      <c r="E15746">
        <v>52000</v>
      </c>
      <c r="F15746">
        <f>Table2[[#This Row],[Đơn Giá Chuẩn]]*Table2[[#This Row],[Tổng số lượng bán]]</f>
        <v>52000</v>
      </c>
      <c r="G15746">
        <v>0</v>
      </c>
      <c r="H15746">
        <f>Table2[[#This Row],[Doanh số bán]]-Table2[[#This Row],[Chiết khấu]]</f>
        <v>52000</v>
      </c>
      <c r="K15746" t="s">
        <v>24</v>
      </c>
      <c r="L15746">
        <v>0</v>
      </c>
      <c r="M15746" t="s">
        <v>319</v>
      </c>
      <c r="N15746" t="s">
        <v>26</v>
      </c>
      <c r="O15746">
        <v>0</v>
      </c>
      <c r="P15746" t="s">
        <v>763</v>
      </c>
      <c r="Q15746" t="s">
        <v>764</v>
      </c>
      <c r="R15746" t="s">
        <v>29</v>
      </c>
      <c r="S15746" t="s">
        <v>30</v>
      </c>
      <c r="T15746" t="s">
        <v>320</v>
      </c>
      <c r="U15746" t="s">
        <v>321</v>
      </c>
      <c r="V15746" t="s">
        <v>33</v>
      </c>
    </row>
    <row r="15747" spans="1:22">
      <c r="A15747" s="4">
        <v>46136</v>
      </c>
      <c r="B15747" t="s">
        <v>11316</v>
      </c>
      <c r="C15747" t="s">
        <v>23</v>
      </c>
      <c r="D15747">
        <v>1</v>
      </c>
      <c r="E15747">
        <v>25999.999999999996</v>
      </c>
      <c r="F15747">
        <f>Table2[[#This Row],[Đơn Giá Chuẩn]]*Table2[[#This Row],[Tổng số lượng bán]]</f>
        <v>25999.999999999996</v>
      </c>
      <c r="G15747">
        <v>0</v>
      </c>
      <c r="H15747">
        <f>Table2[[#This Row],[Doanh số bán]]-Table2[[#This Row],[Chiết khấu]]</f>
        <v>25999.999999999996</v>
      </c>
      <c r="K15747" t="s">
        <v>24</v>
      </c>
      <c r="L15747">
        <v>0</v>
      </c>
      <c r="M15747" t="s">
        <v>319</v>
      </c>
      <c r="N15747" t="s">
        <v>26</v>
      </c>
      <c r="O15747">
        <v>0</v>
      </c>
      <c r="P15747" t="s">
        <v>129</v>
      </c>
      <c r="Q15747" t="s">
        <v>130</v>
      </c>
      <c r="R15747" t="s">
        <v>29</v>
      </c>
      <c r="S15747" t="s">
        <v>30</v>
      </c>
      <c r="T15747" t="s">
        <v>320</v>
      </c>
      <c r="U15747" t="s">
        <v>321</v>
      </c>
      <c r="V15747" t="s">
        <v>33</v>
      </c>
    </row>
    <row r="15748" spans="1:22">
      <c r="A15748" s="4">
        <v>46136</v>
      </c>
      <c r="B15748" t="s">
        <v>11317</v>
      </c>
      <c r="C15748" t="s">
        <v>23</v>
      </c>
      <c r="D15748">
        <v>1</v>
      </c>
      <c r="E15748">
        <v>25999.999999999996</v>
      </c>
      <c r="F15748">
        <f>Table2[[#This Row],[Đơn Giá Chuẩn]]*Table2[[#This Row],[Tổng số lượng bán]]</f>
        <v>25999.999999999996</v>
      </c>
      <c r="G15748">
        <v>0</v>
      </c>
      <c r="H15748">
        <f>Table2[[#This Row],[Doanh số bán]]-Table2[[#This Row],[Chiết khấu]]</f>
        <v>25999.999999999996</v>
      </c>
      <c r="K15748" t="s">
        <v>24</v>
      </c>
      <c r="L15748">
        <v>0</v>
      </c>
      <c r="M15748" t="s">
        <v>319</v>
      </c>
      <c r="N15748" t="s">
        <v>26</v>
      </c>
      <c r="O15748">
        <v>0</v>
      </c>
      <c r="P15748" t="s">
        <v>47</v>
      </c>
      <c r="Q15748" t="s">
        <v>48</v>
      </c>
      <c r="R15748" t="s">
        <v>29</v>
      </c>
      <c r="S15748" t="s">
        <v>30</v>
      </c>
      <c r="T15748" t="s">
        <v>320</v>
      </c>
      <c r="U15748" t="s">
        <v>321</v>
      </c>
      <c r="V15748" t="s">
        <v>33</v>
      </c>
    </row>
    <row r="15749" spans="1:22">
      <c r="A15749" s="4">
        <v>46136</v>
      </c>
      <c r="B15749" t="s">
        <v>11317</v>
      </c>
      <c r="C15749" t="s">
        <v>23</v>
      </c>
      <c r="D15749">
        <v>1</v>
      </c>
      <c r="E15749">
        <v>62000</v>
      </c>
      <c r="F15749">
        <f>Table2[[#This Row],[Đơn Giá Chuẩn]]*Table2[[#This Row],[Tổng số lượng bán]]</f>
        <v>62000</v>
      </c>
      <c r="G15749">
        <v>0</v>
      </c>
      <c r="H15749">
        <f>Table2[[#This Row],[Doanh số bán]]-Table2[[#This Row],[Chiết khấu]]</f>
        <v>62000</v>
      </c>
      <c r="K15749" t="s">
        <v>24</v>
      </c>
      <c r="L15749">
        <v>0</v>
      </c>
      <c r="M15749" t="s">
        <v>319</v>
      </c>
      <c r="N15749" t="s">
        <v>26</v>
      </c>
      <c r="O15749">
        <v>0</v>
      </c>
      <c r="P15749" t="s">
        <v>199</v>
      </c>
      <c r="Q15749" t="s">
        <v>200</v>
      </c>
      <c r="R15749" t="s">
        <v>29</v>
      </c>
      <c r="S15749" t="s">
        <v>30</v>
      </c>
      <c r="T15749" t="s">
        <v>320</v>
      </c>
      <c r="U15749" t="s">
        <v>321</v>
      </c>
      <c r="V15749" t="s">
        <v>33</v>
      </c>
    </row>
    <row r="15750" spans="1:22">
      <c r="A15750" s="4">
        <v>46136</v>
      </c>
      <c r="B15750" t="s">
        <v>11317</v>
      </c>
      <c r="C15750" t="s">
        <v>23</v>
      </c>
      <c r="D15750">
        <v>1</v>
      </c>
      <c r="E15750">
        <v>47000</v>
      </c>
      <c r="F15750">
        <f>Table2[[#This Row],[Đơn Giá Chuẩn]]*Table2[[#This Row],[Tổng số lượng bán]]</f>
        <v>47000</v>
      </c>
      <c r="G15750">
        <v>0</v>
      </c>
      <c r="H15750">
        <f>Table2[[#This Row],[Doanh số bán]]-Table2[[#This Row],[Chiết khấu]]</f>
        <v>47000</v>
      </c>
      <c r="K15750" t="s">
        <v>24</v>
      </c>
      <c r="L15750">
        <v>0</v>
      </c>
      <c r="M15750" t="s">
        <v>319</v>
      </c>
      <c r="N15750" t="s">
        <v>26</v>
      </c>
      <c r="O15750">
        <v>0</v>
      </c>
      <c r="P15750" t="s">
        <v>876</v>
      </c>
      <c r="Q15750" t="s">
        <v>877</v>
      </c>
      <c r="R15750" t="s">
        <v>29</v>
      </c>
      <c r="S15750" t="s">
        <v>59</v>
      </c>
      <c r="T15750" t="s">
        <v>320</v>
      </c>
      <c r="U15750" t="s">
        <v>321</v>
      </c>
      <c r="V15750" t="s">
        <v>33</v>
      </c>
    </row>
    <row r="15751" spans="1:22">
      <c r="A15751" s="4">
        <v>46136</v>
      </c>
      <c r="B15751" t="s">
        <v>11317</v>
      </c>
      <c r="C15751" t="s">
        <v>23</v>
      </c>
      <c r="D15751">
        <v>1</v>
      </c>
      <c r="E15751">
        <v>21000</v>
      </c>
      <c r="F15751">
        <f>Table2[[#This Row],[Đơn Giá Chuẩn]]*Table2[[#This Row],[Tổng số lượng bán]]</f>
        <v>21000</v>
      </c>
      <c r="G15751">
        <v>0</v>
      </c>
      <c r="H15751">
        <f>Table2[[#This Row],[Doanh số bán]]-Table2[[#This Row],[Chiết khấu]]</f>
        <v>21000</v>
      </c>
      <c r="K15751" t="s">
        <v>24</v>
      </c>
      <c r="L15751">
        <v>0</v>
      </c>
      <c r="M15751" t="s">
        <v>319</v>
      </c>
      <c r="N15751" t="s">
        <v>26</v>
      </c>
      <c r="O15751">
        <v>0</v>
      </c>
      <c r="P15751" t="s">
        <v>27</v>
      </c>
      <c r="Q15751" t="s">
        <v>28</v>
      </c>
      <c r="R15751" t="s">
        <v>29</v>
      </c>
      <c r="S15751" t="s">
        <v>30</v>
      </c>
      <c r="T15751" t="s">
        <v>320</v>
      </c>
      <c r="U15751" t="s">
        <v>321</v>
      </c>
      <c r="V15751" t="s">
        <v>33</v>
      </c>
    </row>
    <row r="15752" spans="1:22">
      <c r="A15752" s="4">
        <v>46136</v>
      </c>
      <c r="B15752" t="s">
        <v>11317</v>
      </c>
      <c r="C15752" t="s">
        <v>23</v>
      </c>
      <c r="D15752">
        <v>1</v>
      </c>
      <c r="E15752">
        <v>21000</v>
      </c>
      <c r="F15752">
        <f>Table2[[#This Row],[Đơn Giá Chuẩn]]*Table2[[#This Row],[Tổng số lượng bán]]</f>
        <v>21000</v>
      </c>
      <c r="G15752">
        <v>0</v>
      </c>
      <c r="H15752">
        <f>Table2[[#This Row],[Doanh số bán]]-Table2[[#This Row],[Chiết khấu]]</f>
        <v>21000</v>
      </c>
      <c r="K15752" t="s">
        <v>24</v>
      </c>
      <c r="L15752">
        <v>0</v>
      </c>
      <c r="M15752" t="s">
        <v>319</v>
      </c>
      <c r="N15752" t="s">
        <v>26</v>
      </c>
      <c r="O15752">
        <v>0</v>
      </c>
      <c r="P15752" t="s">
        <v>975</v>
      </c>
      <c r="Q15752" t="s">
        <v>976</v>
      </c>
      <c r="R15752" t="s">
        <v>29</v>
      </c>
      <c r="S15752" t="s">
        <v>240</v>
      </c>
      <c r="T15752" t="s">
        <v>320</v>
      </c>
      <c r="U15752" t="s">
        <v>321</v>
      </c>
      <c r="V15752" t="s">
        <v>33</v>
      </c>
    </row>
    <row r="15753" spans="1:22">
      <c r="A15753" s="4">
        <v>46141</v>
      </c>
      <c r="B15753" t="s">
        <v>11318</v>
      </c>
      <c r="C15753" t="s">
        <v>2568</v>
      </c>
      <c r="D15753">
        <v>2</v>
      </c>
      <c r="E15753">
        <v>247700.00000000003</v>
      </c>
      <c r="F15753">
        <f>Table2[[#This Row],[Đơn Giá Chuẩn]]*Table2[[#This Row],[Tổng số lượng bán]]</f>
        <v>495400.00000000006</v>
      </c>
      <c r="G15753">
        <v>0</v>
      </c>
      <c r="H15753">
        <f>Table2[[#This Row],[Doanh số bán]]-Table2[[#This Row],[Chiết khấu]]</f>
        <v>495400.00000000006</v>
      </c>
      <c r="I15753">
        <v>0</v>
      </c>
      <c r="J15753">
        <v>0</v>
      </c>
      <c r="K15753" t="s">
        <v>50</v>
      </c>
      <c r="L15753">
        <v>1</v>
      </c>
      <c r="M15753" t="s">
        <v>37</v>
      </c>
      <c r="N15753" t="s">
        <v>50</v>
      </c>
      <c r="O15753">
        <v>2</v>
      </c>
      <c r="P15753" t="s">
        <v>512</v>
      </c>
      <c r="Q15753" t="s">
        <v>513</v>
      </c>
      <c r="R15753" t="s">
        <v>41</v>
      </c>
      <c r="S15753" t="s">
        <v>42</v>
      </c>
      <c r="T15753" t="s">
        <v>74</v>
      </c>
      <c r="U15753" t="s">
        <v>75</v>
      </c>
      <c r="V15753" t="s">
        <v>50</v>
      </c>
    </row>
    <row r="15754" spans="1:22">
      <c r="A15754" s="4">
        <v>46136</v>
      </c>
      <c r="B15754" t="s">
        <v>11319</v>
      </c>
      <c r="C15754" t="s">
        <v>104</v>
      </c>
      <c r="D15754">
        <v>10</v>
      </c>
      <c r="E15754">
        <v>47000</v>
      </c>
      <c r="F15754">
        <f>Table2[[#This Row],[Đơn Giá Chuẩn]]*Table2[[#This Row],[Tổng số lượng bán]]</f>
        <v>470000</v>
      </c>
      <c r="G15754">
        <v>0</v>
      </c>
      <c r="H15754">
        <f>Table2[[#This Row],[Doanh số bán]]-Table2[[#This Row],[Chiết khấu]]</f>
        <v>470000</v>
      </c>
      <c r="K15754" t="s">
        <v>24</v>
      </c>
      <c r="L15754">
        <v>0.16</v>
      </c>
      <c r="M15754" t="s">
        <v>319</v>
      </c>
      <c r="N15754" t="s">
        <v>26</v>
      </c>
      <c r="O15754">
        <v>1.6</v>
      </c>
      <c r="P15754" t="s">
        <v>105</v>
      </c>
      <c r="Q15754" t="s">
        <v>106</v>
      </c>
      <c r="R15754" t="s">
        <v>107</v>
      </c>
      <c r="S15754" t="s">
        <v>108</v>
      </c>
      <c r="T15754" t="s">
        <v>320</v>
      </c>
      <c r="U15754" t="s">
        <v>321</v>
      </c>
      <c r="V15754" t="s">
        <v>33</v>
      </c>
    </row>
    <row r="15755" spans="1:22">
      <c r="A15755" s="4">
        <v>46136</v>
      </c>
      <c r="B15755" t="s">
        <v>11319</v>
      </c>
      <c r="C15755" t="s">
        <v>104</v>
      </c>
      <c r="D15755">
        <v>10</v>
      </c>
      <c r="E15755">
        <v>51000</v>
      </c>
      <c r="F15755">
        <f>Table2[[#This Row],[Đơn Giá Chuẩn]]*Table2[[#This Row],[Tổng số lượng bán]]</f>
        <v>510000</v>
      </c>
      <c r="G15755">
        <v>0</v>
      </c>
      <c r="H15755">
        <f>Table2[[#This Row],[Doanh số bán]]-Table2[[#This Row],[Chiết khấu]]</f>
        <v>510000</v>
      </c>
      <c r="K15755" t="s">
        <v>24</v>
      </c>
      <c r="L15755">
        <v>0.12</v>
      </c>
      <c r="M15755" t="s">
        <v>319</v>
      </c>
      <c r="N15755" t="s">
        <v>26</v>
      </c>
      <c r="O15755">
        <v>1.2</v>
      </c>
      <c r="P15755" t="s">
        <v>586</v>
      </c>
      <c r="Q15755" t="s">
        <v>587</v>
      </c>
      <c r="R15755" t="s">
        <v>107</v>
      </c>
      <c r="S15755" t="s">
        <v>108</v>
      </c>
      <c r="T15755" t="s">
        <v>320</v>
      </c>
      <c r="U15755" t="s">
        <v>321</v>
      </c>
      <c r="V15755" t="s">
        <v>33</v>
      </c>
    </row>
    <row r="15756" spans="1:22">
      <c r="A15756" s="4">
        <v>46136</v>
      </c>
      <c r="B15756" t="s">
        <v>11319</v>
      </c>
      <c r="C15756" t="s">
        <v>155</v>
      </c>
      <c r="D15756">
        <v>1</v>
      </c>
      <c r="E15756">
        <v>331000</v>
      </c>
      <c r="F15756">
        <f>Table2[[#This Row],[Đơn Giá Chuẩn]]*Table2[[#This Row],[Tổng số lượng bán]]</f>
        <v>331000</v>
      </c>
      <c r="G15756">
        <v>0</v>
      </c>
      <c r="H15756">
        <f>Table2[[#This Row],[Doanh số bán]]-Table2[[#This Row],[Chiết khấu]]</f>
        <v>331000</v>
      </c>
      <c r="K15756" t="s">
        <v>24</v>
      </c>
      <c r="L15756">
        <v>1.6</v>
      </c>
      <c r="M15756" t="s">
        <v>319</v>
      </c>
      <c r="N15756" t="s">
        <v>26</v>
      </c>
      <c r="O15756">
        <v>1.6</v>
      </c>
      <c r="P15756" t="s">
        <v>839</v>
      </c>
      <c r="Q15756" t="s">
        <v>840</v>
      </c>
      <c r="R15756" t="s">
        <v>107</v>
      </c>
      <c r="S15756" t="s">
        <v>108</v>
      </c>
      <c r="T15756" t="s">
        <v>320</v>
      </c>
      <c r="U15756" t="s">
        <v>321</v>
      </c>
      <c r="V15756" t="s">
        <v>33</v>
      </c>
    </row>
    <row r="15757" spans="1:22">
      <c r="A15757" s="4">
        <v>46136</v>
      </c>
      <c r="B15757" t="s">
        <v>11319</v>
      </c>
      <c r="C15757" t="s">
        <v>155</v>
      </c>
      <c r="D15757">
        <v>2</v>
      </c>
      <c r="E15757">
        <v>152150</v>
      </c>
      <c r="F15757">
        <f>Table2[[#This Row],[Đơn Giá Chuẩn]]*Table2[[#This Row],[Tổng số lượng bán]]</f>
        <v>304300</v>
      </c>
      <c r="G15757">
        <v>0</v>
      </c>
      <c r="H15757">
        <f>Table2[[#This Row],[Doanh số bán]]-Table2[[#This Row],[Chiết khấu]]</f>
        <v>304300</v>
      </c>
      <c r="K15757" t="s">
        <v>24</v>
      </c>
      <c r="L15757">
        <v>0.2</v>
      </c>
      <c r="M15757" t="s">
        <v>319</v>
      </c>
      <c r="N15757" t="s">
        <v>26</v>
      </c>
      <c r="O15757">
        <v>0.4</v>
      </c>
      <c r="P15757" t="s">
        <v>156</v>
      </c>
      <c r="Q15757" t="s">
        <v>157</v>
      </c>
      <c r="R15757" t="s">
        <v>107</v>
      </c>
      <c r="S15757" t="s">
        <v>108</v>
      </c>
      <c r="T15757" t="s">
        <v>320</v>
      </c>
      <c r="U15757" t="s">
        <v>321</v>
      </c>
      <c r="V15757" t="s">
        <v>33</v>
      </c>
    </row>
    <row r="15758" spans="1:22">
      <c r="A15758" s="4">
        <v>46136</v>
      </c>
      <c r="B15758" t="s">
        <v>11320</v>
      </c>
      <c r="C15758" t="s">
        <v>23</v>
      </c>
      <c r="D15758">
        <v>1</v>
      </c>
      <c r="E15758">
        <v>25999.999999999996</v>
      </c>
      <c r="F15758">
        <f>Table2[[#This Row],[Đơn Giá Chuẩn]]*Table2[[#This Row],[Tổng số lượng bán]]</f>
        <v>25999.999999999996</v>
      </c>
      <c r="G15758">
        <v>0</v>
      </c>
      <c r="H15758">
        <f>Table2[[#This Row],[Doanh số bán]]-Table2[[#This Row],[Chiết khấu]]</f>
        <v>25999.999999999996</v>
      </c>
      <c r="K15758" t="s">
        <v>24</v>
      </c>
      <c r="L15758">
        <v>0</v>
      </c>
      <c r="M15758" t="s">
        <v>319</v>
      </c>
      <c r="N15758" t="s">
        <v>26</v>
      </c>
      <c r="O15758">
        <v>0</v>
      </c>
      <c r="P15758" t="s">
        <v>129</v>
      </c>
      <c r="Q15758" t="s">
        <v>130</v>
      </c>
      <c r="R15758" t="s">
        <v>29</v>
      </c>
      <c r="S15758" t="s">
        <v>30</v>
      </c>
      <c r="T15758" t="s">
        <v>320</v>
      </c>
      <c r="U15758" t="s">
        <v>321</v>
      </c>
      <c r="V15758" t="s">
        <v>33</v>
      </c>
    </row>
    <row r="15759" spans="1:22">
      <c r="A15759" s="4">
        <v>46136</v>
      </c>
      <c r="B15759" t="s">
        <v>11321</v>
      </c>
      <c r="C15759" t="s">
        <v>23</v>
      </c>
      <c r="D15759">
        <v>1</v>
      </c>
      <c r="E15759">
        <v>62000</v>
      </c>
      <c r="F15759">
        <f>Table2[[#This Row],[Đơn Giá Chuẩn]]*Table2[[#This Row],[Tổng số lượng bán]]</f>
        <v>62000</v>
      </c>
      <c r="G15759">
        <v>0</v>
      </c>
      <c r="H15759">
        <f>Table2[[#This Row],[Doanh số bán]]-Table2[[#This Row],[Chiết khấu]]</f>
        <v>62000</v>
      </c>
      <c r="K15759" t="s">
        <v>24</v>
      </c>
      <c r="L15759">
        <v>0</v>
      </c>
      <c r="M15759" t="s">
        <v>319</v>
      </c>
      <c r="N15759" t="s">
        <v>26</v>
      </c>
      <c r="O15759">
        <v>0</v>
      </c>
      <c r="P15759" t="s">
        <v>199</v>
      </c>
      <c r="Q15759" t="s">
        <v>200</v>
      </c>
      <c r="R15759" t="s">
        <v>29</v>
      </c>
      <c r="S15759" t="s">
        <v>30</v>
      </c>
      <c r="T15759" t="s">
        <v>320</v>
      </c>
      <c r="U15759" t="s">
        <v>321</v>
      </c>
      <c r="V15759" t="s">
        <v>33</v>
      </c>
    </row>
    <row r="15760" spans="1:22">
      <c r="A15760" s="4">
        <v>46136</v>
      </c>
      <c r="B15760" t="s">
        <v>11322</v>
      </c>
      <c r="C15760" t="s">
        <v>23</v>
      </c>
      <c r="D15760">
        <v>1</v>
      </c>
      <c r="E15760">
        <v>21000</v>
      </c>
      <c r="F15760">
        <f>Table2[[#This Row],[Đơn Giá Chuẩn]]*Table2[[#This Row],[Tổng số lượng bán]]</f>
        <v>21000</v>
      </c>
      <c r="G15760">
        <v>0</v>
      </c>
      <c r="H15760">
        <f>Table2[[#This Row],[Doanh số bán]]-Table2[[#This Row],[Chiết khấu]]</f>
        <v>21000</v>
      </c>
      <c r="K15760" t="s">
        <v>24</v>
      </c>
      <c r="L15760">
        <v>0</v>
      </c>
      <c r="M15760" t="s">
        <v>319</v>
      </c>
      <c r="N15760" t="s">
        <v>26</v>
      </c>
      <c r="O15760">
        <v>0</v>
      </c>
      <c r="P15760" t="s">
        <v>27</v>
      </c>
      <c r="Q15760" t="s">
        <v>28</v>
      </c>
      <c r="R15760" t="s">
        <v>29</v>
      </c>
      <c r="S15760" t="s">
        <v>30</v>
      </c>
      <c r="T15760" t="s">
        <v>320</v>
      </c>
      <c r="U15760" t="s">
        <v>321</v>
      </c>
      <c r="V15760" t="s">
        <v>33</v>
      </c>
    </row>
    <row r="15761" spans="1:22">
      <c r="A15761" s="4">
        <v>46136</v>
      </c>
      <c r="B15761" t="s">
        <v>11323</v>
      </c>
      <c r="C15761" t="s">
        <v>23</v>
      </c>
      <c r="D15761">
        <v>1</v>
      </c>
      <c r="E15761">
        <v>21000</v>
      </c>
      <c r="F15761">
        <f>Table2[[#This Row],[Đơn Giá Chuẩn]]*Table2[[#This Row],[Tổng số lượng bán]]</f>
        <v>21000</v>
      </c>
      <c r="G15761">
        <v>0</v>
      </c>
      <c r="H15761">
        <f>Table2[[#This Row],[Doanh số bán]]-Table2[[#This Row],[Chiết khấu]]</f>
        <v>21000</v>
      </c>
      <c r="K15761" t="s">
        <v>24</v>
      </c>
      <c r="L15761">
        <v>0</v>
      </c>
      <c r="M15761" t="s">
        <v>319</v>
      </c>
      <c r="N15761" t="s">
        <v>26</v>
      </c>
      <c r="O15761">
        <v>0</v>
      </c>
      <c r="P15761" t="s">
        <v>27</v>
      </c>
      <c r="Q15761" t="s">
        <v>28</v>
      </c>
      <c r="R15761" t="s">
        <v>29</v>
      </c>
      <c r="S15761" t="s">
        <v>30</v>
      </c>
      <c r="T15761" t="s">
        <v>320</v>
      </c>
      <c r="U15761" t="s">
        <v>321</v>
      </c>
      <c r="V15761" t="s">
        <v>33</v>
      </c>
    </row>
    <row r="15762" spans="1:22">
      <c r="A15762" s="4">
        <v>46141</v>
      </c>
      <c r="B15762" t="s">
        <v>11324</v>
      </c>
      <c r="C15762" t="s">
        <v>2568</v>
      </c>
      <c r="D15762">
        <v>2</v>
      </c>
      <c r="E15762">
        <v>275000.24</v>
      </c>
      <c r="F15762">
        <f>Table2[[#This Row],[Đơn Giá Chuẩn]]*Table2[[#This Row],[Tổng số lượng bán]]</f>
        <v>550000.48</v>
      </c>
      <c r="G15762">
        <v>0</v>
      </c>
      <c r="H15762">
        <f>Table2[[#This Row],[Doanh số bán]]-Table2[[#This Row],[Chiết khấu]]</f>
        <v>550000.48</v>
      </c>
      <c r="I15762">
        <v>0</v>
      </c>
      <c r="J15762">
        <v>0</v>
      </c>
      <c r="K15762" t="s">
        <v>50</v>
      </c>
      <c r="L15762">
        <v>1</v>
      </c>
      <c r="M15762" t="s">
        <v>37</v>
      </c>
      <c r="N15762" t="s">
        <v>50</v>
      </c>
      <c r="O15762">
        <v>2</v>
      </c>
      <c r="P15762" t="s">
        <v>84</v>
      </c>
      <c r="Q15762" t="s">
        <v>85</v>
      </c>
      <c r="R15762" t="s">
        <v>41</v>
      </c>
      <c r="S15762" t="s">
        <v>42</v>
      </c>
      <c r="T15762" t="s">
        <v>74</v>
      </c>
      <c r="U15762" t="s">
        <v>75</v>
      </c>
      <c r="V15762" t="s">
        <v>50</v>
      </c>
    </row>
    <row r="15763" spans="1:22">
      <c r="A15763" s="4">
        <v>46141</v>
      </c>
      <c r="B15763" t="s">
        <v>11325</v>
      </c>
      <c r="C15763" t="s">
        <v>2568</v>
      </c>
      <c r="D15763">
        <v>1</v>
      </c>
      <c r="E15763">
        <v>275000.24</v>
      </c>
      <c r="F15763">
        <f>Table2[[#This Row],[Đơn Giá Chuẩn]]*Table2[[#This Row],[Tổng số lượng bán]]</f>
        <v>275000.24</v>
      </c>
      <c r="G15763">
        <v>0</v>
      </c>
      <c r="H15763">
        <f>Table2[[#This Row],[Doanh số bán]]-Table2[[#This Row],[Chiết khấu]]</f>
        <v>275000.24</v>
      </c>
      <c r="I15763">
        <v>0</v>
      </c>
      <c r="J15763">
        <v>0</v>
      </c>
      <c r="K15763" t="s">
        <v>50</v>
      </c>
      <c r="L15763">
        <v>1</v>
      </c>
      <c r="M15763" t="s">
        <v>37</v>
      </c>
      <c r="N15763" t="s">
        <v>50</v>
      </c>
      <c r="O15763">
        <v>1</v>
      </c>
      <c r="P15763" t="s">
        <v>84</v>
      </c>
      <c r="Q15763" t="s">
        <v>85</v>
      </c>
      <c r="R15763" t="s">
        <v>41</v>
      </c>
      <c r="S15763" t="s">
        <v>42</v>
      </c>
      <c r="T15763" t="s">
        <v>74</v>
      </c>
      <c r="U15763" t="s">
        <v>75</v>
      </c>
      <c r="V15763" t="s">
        <v>50</v>
      </c>
    </row>
    <row r="15764" spans="1:22">
      <c r="A15764" s="4">
        <v>46141</v>
      </c>
      <c r="B15764" t="s">
        <v>11326</v>
      </c>
      <c r="C15764" t="s">
        <v>2568</v>
      </c>
      <c r="D15764">
        <v>2</v>
      </c>
      <c r="E15764">
        <v>238599.92</v>
      </c>
      <c r="F15764">
        <f>Table2[[#This Row],[Đơn Giá Chuẩn]]*Table2[[#This Row],[Tổng số lượng bán]]</f>
        <v>477199.84</v>
      </c>
      <c r="G15764">
        <v>0</v>
      </c>
      <c r="H15764">
        <f>Table2[[#This Row],[Doanh số bán]]-Table2[[#This Row],[Chiết khấu]]</f>
        <v>477199.84</v>
      </c>
      <c r="I15764">
        <v>0</v>
      </c>
      <c r="J15764">
        <v>0</v>
      </c>
      <c r="K15764" t="s">
        <v>50</v>
      </c>
      <c r="L15764">
        <v>1</v>
      </c>
      <c r="M15764" t="s">
        <v>37</v>
      </c>
      <c r="N15764" t="s">
        <v>50</v>
      </c>
      <c r="O15764">
        <v>2</v>
      </c>
      <c r="P15764" t="s">
        <v>2511</v>
      </c>
      <c r="Q15764" t="s">
        <v>2512</v>
      </c>
      <c r="R15764" t="s">
        <v>41</v>
      </c>
      <c r="S15764" t="s">
        <v>42</v>
      </c>
      <c r="T15764" t="s">
        <v>74</v>
      </c>
      <c r="U15764" t="s">
        <v>75</v>
      </c>
      <c r="V15764" t="s">
        <v>50</v>
      </c>
    </row>
    <row r="15765" spans="1:22">
      <c r="A15765" s="4">
        <v>46141</v>
      </c>
      <c r="B15765" t="s">
        <v>11327</v>
      </c>
      <c r="C15765" t="s">
        <v>2568</v>
      </c>
      <c r="D15765">
        <v>1</v>
      </c>
      <c r="E15765">
        <v>275000.24</v>
      </c>
      <c r="F15765">
        <f>Table2[[#This Row],[Đơn Giá Chuẩn]]*Table2[[#This Row],[Tổng số lượng bán]]</f>
        <v>275000.24</v>
      </c>
      <c r="G15765">
        <v>0</v>
      </c>
      <c r="H15765">
        <f>Table2[[#This Row],[Doanh số bán]]-Table2[[#This Row],[Chiết khấu]]</f>
        <v>275000.24</v>
      </c>
      <c r="I15765">
        <v>0</v>
      </c>
      <c r="J15765">
        <v>0</v>
      </c>
      <c r="K15765" t="s">
        <v>50</v>
      </c>
      <c r="L15765">
        <v>1</v>
      </c>
      <c r="M15765" t="s">
        <v>37</v>
      </c>
      <c r="N15765" t="s">
        <v>50</v>
      </c>
      <c r="O15765">
        <v>1</v>
      </c>
      <c r="P15765" t="s">
        <v>84</v>
      </c>
      <c r="Q15765" t="s">
        <v>85</v>
      </c>
      <c r="R15765" t="s">
        <v>41</v>
      </c>
      <c r="S15765" t="s">
        <v>42</v>
      </c>
      <c r="T15765" t="s">
        <v>74</v>
      </c>
      <c r="U15765" t="s">
        <v>75</v>
      </c>
      <c r="V15765" t="s">
        <v>50</v>
      </c>
    </row>
    <row r="15766" spans="1:22">
      <c r="A15766" s="4">
        <v>46136</v>
      </c>
      <c r="B15766" t="s">
        <v>11328</v>
      </c>
      <c r="C15766" t="s">
        <v>155</v>
      </c>
      <c r="D15766">
        <v>10</v>
      </c>
      <c r="E15766">
        <v>152150</v>
      </c>
      <c r="F15766">
        <f>Table2[[#This Row],[Đơn Giá Chuẩn]]*Table2[[#This Row],[Tổng số lượng bán]]</f>
        <v>1521500</v>
      </c>
      <c r="G15766">
        <v>208542</v>
      </c>
      <c r="H15766">
        <f>Table2[[#This Row],[Doanh số bán]]-Table2[[#This Row],[Chiết khấu]]</f>
        <v>1312958</v>
      </c>
      <c r="K15766" t="s">
        <v>24</v>
      </c>
      <c r="L15766">
        <v>0.2</v>
      </c>
      <c r="M15766" t="s">
        <v>319</v>
      </c>
      <c r="N15766" t="s">
        <v>26</v>
      </c>
      <c r="O15766">
        <v>2</v>
      </c>
      <c r="P15766" t="s">
        <v>156</v>
      </c>
      <c r="Q15766" t="s">
        <v>157</v>
      </c>
      <c r="R15766" t="s">
        <v>107</v>
      </c>
      <c r="S15766" t="s">
        <v>108</v>
      </c>
      <c r="T15766" t="s">
        <v>320</v>
      </c>
      <c r="U15766" t="s">
        <v>321</v>
      </c>
      <c r="V15766" t="s">
        <v>33</v>
      </c>
    </row>
    <row r="15767" spans="1:22">
      <c r="A15767" s="4">
        <v>46141</v>
      </c>
      <c r="B15767" t="s">
        <v>11327</v>
      </c>
      <c r="C15767" t="s">
        <v>2568</v>
      </c>
      <c r="D15767">
        <v>2</v>
      </c>
      <c r="E15767">
        <v>247700.00000000003</v>
      </c>
      <c r="F15767">
        <f>Table2[[#This Row],[Đơn Giá Chuẩn]]*Table2[[#This Row],[Tổng số lượng bán]]</f>
        <v>495400.00000000006</v>
      </c>
      <c r="G15767">
        <v>0</v>
      </c>
      <c r="H15767">
        <f>Table2[[#This Row],[Doanh số bán]]-Table2[[#This Row],[Chiết khấu]]</f>
        <v>495400.00000000006</v>
      </c>
      <c r="I15767">
        <v>0</v>
      </c>
      <c r="J15767">
        <v>0</v>
      </c>
      <c r="K15767" t="s">
        <v>50</v>
      </c>
      <c r="L15767">
        <v>1</v>
      </c>
      <c r="M15767" t="s">
        <v>37</v>
      </c>
      <c r="N15767" t="s">
        <v>50</v>
      </c>
      <c r="O15767">
        <v>2</v>
      </c>
      <c r="P15767" t="s">
        <v>512</v>
      </c>
      <c r="Q15767" t="s">
        <v>513</v>
      </c>
      <c r="R15767" t="s">
        <v>41</v>
      </c>
      <c r="S15767" t="s">
        <v>42</v>
      </c>
      <c r="T15767" t="s">
        <v>74</v>
      </c>
      <c r="U15767" t="s">
        <v>75</v>
      </c>
      <c r="V15767" t="s">
        <v>50</v>
      </c>
    </row>
    <row r="15768" spans="1:22">
      <c r="A15768" s="4">
        <v>46136</v>
      </c>
      <c r="B15768" t="s">
        <v>11329</v>
      </c>
      <c r="C15768" t="s">
        <v>23</v>
      </c>
      <c r="D15768">
        <v>3</v>
      </c>
      <c r="E15768">
        <v>25999.999999999996</v>
      </c>
      <c r="F15768">
        <f>Table2[[#This Row],[Đơn Giá Chuẩn]]*Table2[[#This Row],[Tổng số lượng bán]]</f>
        <v>77999.999999999985</v>
      </c>
      <c r="G15768">
        <v>0</v>
      </c>
      <c r="H15768">
        <f>Table2[[#This Row],[Doanh số bán]]-Table2[[#This Row],[Chiết khấu]]</f>
        <v>77999.999999999985</v>
      </c>
      <c r="K15768" t="s">
        <v>24</v>
      </c>
      <c r="L15768">
        <v>0</v>
      </c>
      <c r="M15768" t="s">
        <v>25</v>
      </c>
      <c r="N15768" t="s">
        <v>26</v>
      </c>
      <c r="O15768">
        <v>0</v>
      </c>
      <c r="P15768" t="s">
        <v>47</v>
      </c>
      <c r="Q15768" t="s">
        <v>48</v>
      </c>
      <c r="R15768" t="s">
        <v>29</v>
      </c>
      <c r="S15768" t="s">
        <v>30</v>
      </c>
      <c r="T15768" t="s">
        <v>31</v>
      </c>
      <c r="U15768" t="s">
        <v>32</v>
      </c>
      <c r="V15768" t="s">
        <v>33</v>
      </c>
    </row>
    <row r="15769" spans="1:22">
      <c r="A15769" s="4">
        <v>46136</v>
      </c>
      <c r="B15769" t="s">
        <v>11329</v>
      </c>
      <c r="C15769" t="s">
        <v>23</v>
      </c>
      <c r="D15769">
        <v>1</v>
      </c>
      <c r="E15769">
        <v>42000</v>
      </c>
      <c r="F15769">
        <f>Table2[[#This Row],[Đơn Giá Chuẩn]]*Table2[[#This Row],[Tổng số lượng bán]]</f>
        <v>42000</v>
      </c>
      <c r="G15769">
        <v>0</v>
      </c>
      <c r="H15769">
        <f>Table2[[#This Row],[Doanh số bán]]-Table2[[#This Row],[Chiết khấu]]</f>
        <v>42000</v>
      </c>
      <c r="K15769" t="s">
        <v>24</v>
      </c>
      <c r="L15769">
        <v>0</v>
      </c>
      <c r="M15769" t="s">
        <v>25</v>
      </c>
      <c r="N15769" t="s">
        <v>26</v>
      </c>
      <c r="O15769">
        <v>0</v>
      </c>
      <c r="P15769" t="s">
        <v>389</v>
      </c>
      <c r="Q15769" t="s">
        <v>390</v>
      </c>
      <c r="R15769" t="s">
        <v>29</v>
      </c>
      <c r="S15769" t="s">
        <v>56</v>
      </c>
      <c r="T15769" t="s">
        <v>31</v>
      </c>
      <c r="U15769" t="s">
        <v>32</v>
      </c>
      <c r="V15769" t="s">
        <v>33</v>
      </c>
    </row>
    <row r="15770" spans="1:22">
      <c r="A15770" s="4">
        <v>46136</v>
      </c>
      <c r="B15770" t="s">
        <v>11329</v>
      </c>
      <c r="C15770" t="s">
        <v>23</v>
      </c>
      <c r="D15770">
        <v>1</v>
      </c>
      <c r="E15770">
        <v>42000</v>
      </c>
      <c r="F15770">
        <f>Table2[[#This Row],[Đơn Giá Chuẩn]]*Table2[[#This Row],[Tổng số lượng bán]]</f>
        <v>42000</v>
      </c>
      <c r="G15770">
        <v>0</v>
      </c>
      <c r="H15770">
        <f>Table2[[#This Row],[Doanh số bán]]-Table2[[#This Row],[Chiết khấu]]</f>
        <v>42000</v>
      </c>
      <c r="K15770" t="s">
        <v>24</v>
      </c>
      <c r="L15770">
        <v>0</v>
      </c>
      <c r="M15770" t="s">
        <v>25</v>
      </c>
      <c r="N15770" t="s">
        <v>26</v>
      </c>
      <c r="O15770">
        <v>0</v>
      </c>
      <c r="P15770" t="s">
        <v>171</v>
      </c>
      <c r="Q15770" t="s">
        <v>172</v>
      </c>
      <c r="R15770" t="s">
        <v>29</v>
      </c>
      <c r="S15770" t="s">
        <v>59</v>
      </c>
      <c r="T15770" t="s">
        <v>31</v>
      </c>
      <c r="U15770" t="s">
        <v>32</v>
      </c>
      <c r="V15770" t="s">
        <v>33</v>
      </c>
    </row>
    <row r="15771" spans="1:22">
      <c r="A15771" s="4">
        <v>46136</v>
      </c>
      <c r="B15771" t="s">
        <v>11329</v>
      </c>
      <c r="C15771" t="s">
        <v>23</v>
      </c>
      <c r="D15771">
        <v>1</v>
      </c>
      <c r="E15771">
        <v>37000</v>
      </c>
      <c r="F15771">
        <f>Table2[[#This Row],[Đơn Giá Chuẩn]]*Table2[[#This Row],[Tổng số lượng bán]]</f>
        <v>37000</v>
      </c>
      <c r="G15771">
        <v>0</v>
      </c>
      <c r="H15771">
        <f>Table2[[#This Row],[Doanh số bán]]-Table2[[#This Row],[Chiết khấu]]</f>
        <v>37000</v>
      </c>
      <c r="K15771" t="s">
        <v>24</v>
      </c>
      <c r="L15771">
        <v>0</v>
      </c>
      <c r="M15771" t="s">
        <v>25</v>
      </c>
      <c r="N15771" t="s">
        <v>26</v>
      </c>
      <c r="O15771">
        <v>0</v>
      </c>
      <c r="P15771" t="s">
        <v>402</v>
      </c>
      <c r="Q15771" t="s">
        <v>403</v>
      </c>
      <c r="R15771" t="s">
        <v>29</v>
      </c>
      <c r="S15771" t="s">
        <v>59</v>
      </c>
      <c r="T15771" t="s">
        <v>31</v>
      </c>
      <c r="U15771" t="s">
        <v>32</v>
      </c>
      <c r="V15771" t="s">
        <v>33</v>
      </c>
    </row>
    <row r="15772" spans="1:22">
      <c r="A15772" s="4">
        <v>46136</v>
      </c>
      <c r="B15772" t="s">
        <v>11330</v>
      </c>
      <c r="C15772" t="s">
        <v>23</v>
      </c>
      <c r="D15772">
        <v>1</v>
      </c>
      <c r="E15772">
        <v>21000</v>
      </c>
      <c r="F15772">
        <f>Table2[[#This Row],[Đơn Giá Chuẩn]]*Table2[[#This Row],[Tổng số lượng bán]]</f>
        <v>21000</v>
      </c>
      <c r="G15772">
        <v>7037</v>
      </c>
      <c r="H15772">
        <f>Table2[[#This Row],[Doanh số bán]]-Table2[[#This Row],[Chiết khấu]]</f>
        <v>13963</v>
      </c>
      <c r="K15772" t="s">
        <v>24</v>
      </c>
      <c r="L15772">
        <v>0</v>
      </c>
      <c r="M15772" t="s">
        <v>25</v>
      </c>
      <c r="N15772" t="s">
        <v>26</v>
      </c>
      <c r="O15772">
        <v>0</v>
      </c>
      <c r="P15772" t="s">
        <v>27</v>
      </c>
      <c r="Q15772" t="s">
        <v>28</v>
      </c>
      <c r="R15772" t="s">
        <v>29</v>
      </c>
      <c r="S15772" t="s">
        <v>30</v>
      </c>
      <c r="T15772" t="s">
        <v>31</v>
      </c>
      <c r="U15772" t="s">
        <v>32</v>
      </c>
      <c r="V15772" t="s">
        <v>33</v>
      </c>
    </row>
    <row r="15773" spans="1:22">
      <c r="A15773" s="4">
        <v>46136</v>
      </c>
      <c r="B15773" t="s">
        <v>11331</v>
      </c>
      <c r="C15773" t="s">
        <v>23</v>
      </c>
      <c r="D15773">
        <v>2</v>
      </c>
      <c r="E15773">
        <v>21000</v>
      </c>
      <c r="F15773">
        <f>Table2[[#This Row],[Đơn Giá Chuẩn]]*Table2[[#This Row],[Tổng số lượng bán]]</f>
        <v>42000</v>
      </c>
      <c r="G15773">
        <v>0</v>
      </c>
      <c r="H15773">
        <f>Table2[[#This Row],[Doanh số bán]]-Table2[[#This Row],[Chiết khấu]]</f>
        <v>42000</v>
      </c>
      <c r="K15773" t="s">
        <v>24</v>
      </c>
      <c r="L15773">
        <v>0</v>
      </c>
      <c r="M15773" t="s">
        <v>25</v>
      </c>
      <c r="N15773" t="s">
        <v>26</v>
      </c>
      <c r="O15773">
        <v>0</v>
      </c>
      <c r="P15773" t="s">
        <v>27</v>
      </c>
      <c r="Q15773" t="s">
        <v>28</v>
      </c>
      <c r="R15773" t="s">
        <v>29</v>
      </c>
      <c r="S15773" t="s">
        <v>30</v>
      </c>
      <c r="T15773" t="s">
        <v>31</v>
      </c>
      <c r="U15773" t="s">
        <v>32</v>
      </c>
      <c r="V15773" t="s">
        <v>33</v>
      </c>
    </row>
    <row r="15774" spans="1:22">
      <c r="A15774" s="4">
        <v>46136</v>
      </c>
      <c r="B15774" t="s">
        <v>11331</v>
      </c>
      <c r="C15774" t="s">
        <v>104</v>
      </c>
      <c r="D15774">
        <v>1</v>
      </c>
      <c r="E15774">
        <v>47000</v>
      </c>
      <c r="F15774">
        <f>Table2[[#This Row],[Đơn Giá Chuẩn]]*Table2[[#This Row],[Tổng số lượng bán]]</f>
        <v>47000</v>
      </c>
      <c r="G15774">
        <v>0</v>
      </c>
      <c r="H15774">
        <f>Table2[[#This Row],[Doanh số bán]]-Table2[[#This Row],[Chiết khấu]]</f>
        <v>47000</v>
      </c>
      <c r="K15774" t="s">
        <v>24</v>
      </c>
      <c r="L15774">
        <v>0.12</v>
      </c>
      <c r="M15774" t="s">
        <v>25</v>
      </c>
      <c r="N15774" t="s">
        <v>26</v>
      </c>
      <c r="O15774">
        <v>0.12</v>
      </c>
      <c r="P15774" t="s">
        <v>520</v>
      </c>
      <c r="Q15774" t="s">
        <v>521</v>
      </c>
      <c r="R15774" t="s">
        <v>107</v>
      </c>
      <c r="S15774" t="s">
        <v>108</v>
      </c>
      <c r="T15774" t="s">
        <v>31</v>
      </c>
      <c r="U15774" t="s">
        <v>32</v>
      </c>
      <c r="V15774" t="s">
        <v>33</v>
      </c>
    </row>
    <row r="15775" spans="1:22">
      <c r="A15775" s="4">
        <v>46136</v>
      </c>
      <c r="B15775" t="s">
        <v>11331</v>
      </c>
      <c r="C15775" t="s">
        <v>104</v>
      </c>
      <c r="D15775">
        <v>1</v>
      </c>
      <c r="E15775">
        <v>51000</v>
      </c>
      <c r="F15775">
        <f>Table2[[#This Row],[Đơn Giá Chuẩn]]*Table2[[#This Row],[Tổng số lượng bán]]</f>
        <v>51000</v>
      </c>
      <c r="G15775">
        <v>0</v>
      </c>
      <c r="H15775">
        <f>Table2[[#This Row],[Doanh số bán]]-Table2[[#This Row],[Chiết khấu]]</f>
        <v>51000</v>
      </c>
      <c r="K15775" t="s">
        <v>24</v>
      </c>
      <c r="L15775">
        <v>0.12</v>
      </c>
      <c r="M15775" t="s">
        <v>25</v>
      </c>
      <c r="N15775" t="s">
        <v>26</v>
      </c>
      <c r="O15775">
        <v>0.12</v>
      </c>
      <c r="P15775" t="s">
        <v>656</v>
      </c>
      <c r="Q15775" t="s">
        <v>657</v>
      </c>
      <c r="R15775" t="s">
        <v>107</v>
      </c>
      <c r="S15775" t="s">
        <v>108</v>
      </c>
      <c r="T15775" t="s">
        <v>31</v>
      </c>
      <c r="U15775" t="s">
        <v>32</v>
      </c>
      <c r="V15775" t="s">
        <v>33</v>
      </c>
    </row>
    <row r="15776" spans="1:22">
      <c r="A15776" s="4">
        <v>46136</v>
      </c>
      <c r="B15776" t="s">
        <v>11331</v>
      </c>
      <c r="C15776" t="s">
        <v>104</v>
      </c>
      <c r="D15776">
        <v>1</v>
      </c>
      <c r="E15776">
        <v>47000</v>
      </c>
      <c r="F15776">
        <f>Table2[[#This Row],[Đơn Giá Chuẩn]]*Table2[[#This Row],[Tổng số lượng bán]]</f>
        <v>47000</v>
      </c>
      <c r="G15776">
        <v>0</v>
      </c>
      <c r="H15776">
        <f>Table2[[#This Row],[Doanh số bán]]-Table2[[#This Row],[Chiết khấu]]</f>
        <v>47000</v>
      </c>
      <c r="K15776" t="s">
        <v>24</v>
      </c>
      <c r="L15776">
        <v>0.16</v>
      </c>
      <c r="M15776" t="s">
        <v>25</v>
      </c>
      <c r="N15776" t="s">
        <v>26</v>
      </c>
      <c r="O15776">
        <v>0.16</v>
      </c>
      <c r="P15776" t="s">
        <v>105</v>
      </c>
      <c r="Q15776" t="s">
        <v>106</v>
      </c>
      <c r="R15776" t="s">
        <v>107</v>
      </c>
      <c r="S15776" t="s">
        <v>108</v>
      </c>
      <c r="T15776" t="s">
        <v>31</v>
      </c>
      <c r="U15776" t="s">
        <v>32</v>
      </c>
      <c r="V15776" t="s">
        <v>33</v>
      </c>
    </row>
    <row r="15777" spans="1:22">
      <c r="A15777" s="4">
        <v>46136</v>
      </c>
      <c r="B15777" t="s">
        <v>11332</v>
      </c>
      <c r="C15777" t="s">
        <v>23</v>
      </c>
      <c r="D15777">
        <v>1</v>
      </c>
      <c r="E15777">
        <v>21000</v>
      </c>
      <c r="F15777">
        <f>Table2[[#This Row],[Đơn Giá Chuẩn]]*Table2[[#This Row],[Tổng số lượng bán]]</f>
        <v>21000</v>
      </c>
      <c r="G15777">
        <v>7037</v>
      </c>
      <c r="H15777">
        <f>Table2[[#This Row],[Doanh số bán]]-Table2[[#This Row],[Chiết khấu]]</f>
        <v>13963</v>
      </c>
      <c r="K15777" t="s">
        <v>24</v>
      </c>
      <c r="L15777">
        <v>0</v>
      </c>
      <c r="M15777" t="s">
        <v>25</v>
      </c>
      <c r="N15777" t="s">
        <v>26</v>
      </c>
      <c r="O15777">
        <v>0</v>
      </c>
      <c r="P15777" t="s">
        <v>27</v>
      </c>
      <c r="Q15777" t="s">
        <v>28</v>
      </c>
      <c r="R15777" t="s">
        <v>29</v>
      </c>
      <c r="S15777" t="s">
        <v>30</v>
      </c>
      <c r="T15777" t="s">
        <v>31</v>
      </c>
      <c r="U15777" t="s">
        <v>32</v>
      </c>
      <c r="V15777" t="s">
        <v>33</v>
      </c>
    </row>
    <row r="15778" spans="1:22">
      <c r="A15778" s="4">
        <v>46136</v>
      </c>
      <c r="B15778" t="s">
        <v>11333</v>
      </c>
      <c r="C15778" t="s">
        <v>23</v>
      </c>
      <c r="D15778">
        <v>1</v>
      </c>
      <c r="E15778">
        <v>25999.999999999996</v>
      </c>
      <c r="F15778">
        <f>Table2[[#This Row],[Đơn Giá Chuẩn]]*Table2[[#This Row],[Tổng số lượng bán]]</f>
        <v>25999.999999999996</v>
      </c>
      <c r="G15778">
        <v>8889</v>
      </c>
      <c r="H15778">
        <f>Table2[[#This Row],[Doanh số bán]]-Table2[[#This Row],[Chiết khấu]]</f>
        <v>17110.999999999996</v>
      </c>
      <c r="K15778" t="s">
        <v>24</v>
      </c>
      <c r="L15778">
        <v>0</v>
      </c>
      <c r="M15778" t="s">
        <v>25</v>
      </c>
      <c r="N15778" t="s">
        <v>26</v>
      </c>
      <c r="O15778">
        <v>0</v>
      </c>
      <c r="P15778" t="s">
        <v>47</v>
      </c>
      <c r="Q15778" t="s">
        <v>48</v>
      </c>
      <c r="R15778" t="s">
        <v>29</v>
      </c>
      <c r="S15778" t="s">
        <v>30</v>
      </c>
      <c r="T15778" t="s">
        <v>31</v>
      </c>
      <c r="U15778" t="s">
        <v>32</v>
      </c>
      <c r="V15778" t="s">
        <v>33</v>
      </c>
    </row>
    <row r="15779" spans="1:22">
      <c r="A15779" s="4">
        <v>46136</v>
      </c>
      <c r="B15779" t="s">
        <v>11333</v>
      </c>
      <c r="C15779" t="s">
        <v>23</v>
      </c>
      <c r="D15779">
        <v>1</v>
      </c>
      <c r="E15779">
        <v>21000</v>
      </c>
      <c r="F15779">
        <f>Table2[[#This Row],[Đơn Giá Chuẩn]]*Table2[[#This Row],[Tổng số lượng bán]]</f>
        <v>21000</v>
      </c>
      <c r="G15779">
        <v>7037</v>
      </c>
      <c r="H15779">
        <f>Table2[[#This Row],[Doanh số bán]]-Table2[[#This Row],[Chiết khấu]]</f>
        <v>13963</v>
      </c>
      <c r="K15779" t="s">
        <v>24</v>
      </c>
      <c r="L15779">
        <v>0</v>
      </c>
      <c r="M15779" t="s">
        <v>25</v>
      </c>
      <c r="N15779" t="s">
        <v>26</v>
      </c>
      <c r="O15779">
        <v>0</v>
      </c>
      <c r="P15779" t="s">
        <v>27</v>
      </c>
      <c r="Q15779" t="s">
        <v>28</v>
      </c>
      <c r="R15779" t="s">
        <v>29</v>
      </c>
      <c r="S15779" t="s">
        <v>30</v>
      </c>
      <c r="T15779" t="s">
        <v>31</v>
      </c>
      <c r="U15779" t="s">
        <v>32</v>
      </c>
      <c r="V15779" t="s">
        <v>33</v>
      </c>
    </row>
    <row r="15780" spans="1:22">
      <c r="A15780" s="4">
        <v>46136</v>
      </c>
      <c r="B15780" t="s">
        <v>11334</v>
      </c>
      <c r="C15780" t="s">
        <v>23</v>
      </c>
      <c r="D15780">
        <v>1</v>
      </c>
      <c r="E15780">
        <v>21000</v>
      </c>
      <c r="F15780">
        <f>Table2[[#This Row],[Đơn Giá Chuẩn]]*Table2[[#This Row],[Tổng số lượng bán]]</f>
        <v>21000</v>
      </c>
      <c r="G15780">
        <v>7037</v>
      </c>
      <c r="H15780">
        <f>Table2[[#This Row],[Doanh số bán]]-Table2[[#This Row],[Chiết khấu]]</f>
        <v>13963</v>
      </c>
      <c r="K15780" t="s">
        <v>24</v>
      </c>
      <c r="L15780">
        <v>0</v>
      </c>
      <c r="M15780" t="s">
        <v>25</v>
      </c>
      <c r="N15780" t="s">
        <v>26</v>
      </c>
      <c r="O15780">
        <v>0</v>
      </c>
      <c r="P15780" t="s">
        <v>27</v>
      </c>
      <c r="Q15780" t="s">
        <v>28</v>
      </c>
      <c r="R15780" t="s">
        <v>29</v>
      </c>
      <c r="S15780" t="s">
        <v>30</v>
      </c>
      <c r="T15780" t="s">
        <v>31</v>
      </c>
      <c r="U15780" t="s">
        <v>32</v>
      </c>
      <c r="V15780" t="s">
        <v>33</v>
      </c>
    </row>
    <row r="15781" spans="1:22">
      <c r="A15781" s="4">
        <v>46136</v>
      </c>
      <c r="B15781" t="s">
        <v>11335</v>
      </c>
      <c r="C15781" t="s">
        <v>23</v>
      </c>
      <c r="D15781">
        <v>1</v>
      </c>
      <c r="E15781">
        <v>21000</v>
      </c>
      <c r="F15781">
        <f>Table2[[#This Row],[Đơn Giá Chuẩn]]*Table2[[#This Row],[Tổng số lượng bán]]</f>
        <v>21000</v>
      </c>
      <c r="G15781">
        <v>7037</v>
      </c>
      <c r="H15781">
        <f>Table2[[#This Row],[Doanh số bán]]-Table2[[#This Row],[Chiết khấu]]</f>
        <v>13963</v>
      </c>
      <c r="K15781" t="s">
        <v>24</v>
      </c>
      <c r="L15781">
        <v>0</v>
      </c>
      <c r="M15781" t="s">
        <v>25</v>
      </c>
      <c r="N15781" t="s">
        <v>26</v>
      </c>
      <c r="O15781">
        <v>0</v>
      </c>
      <c r="P15781" t="s">
        <v>27</v>
      </c>
      <c r="Q15781" t="s">
        <v>28</v>
      </c>
      <c r="R15781" t="s">
        <v>29</v>
      </c>
      <c r="S15781" t="s">
        <v>30</v>
      </c>
      <c r="T15781" t="s">
        <v>31</v>
      </c>
      <c r="U15781" t="s">
        <v>32</v>
      </c>
      <c r="V15781" t="s">
        <v>33</v>
      </c>
    </row>
    <row r="15782" spans="1:22">
      <c r="A15782" s="4">
        <v>46136</v>
      </c>
      <c r="B15782" t="s">
        <v>11336</v>
      </c>
      <c r="C15782" t="s">
        <v>23</v>
      </c>
      <c r="D15782">
        <v>1</v>
      </c>
      <c r="E15782">
        <v>21000</v>
      </c>
      <c r="F15782">
        <f>Table2[[#This Row],[Đơn Giá Chuẩn]]*Table2[[#This Row],[Tổng số lượng bán]]</f>
        <v>21000</v>
      </c>
      <c r="G15782">
        <v>7037</v>
      </c>
      <c r="H15782">
        <f>Table2[[#This Row],[Doanh số bán]]-Table2[[#This Row],[Chiết khấu]]</f>
        <v>13963</v>
      </c>
      <c r="K15782" t="s">
        <v>24</v>
      </c>
      <c r="L15782">
        <v>0</v>
      </c>
      <c r="M15782" t="s">
        <v>25</v>
      </c>
      <c r="N15782" t="s">
        <v>26</v>
      </c>
      <c r="O15782">
        <v>0</v>
      </c>
      <c r="P15782" t="s">
        <v>27</v>
      </c>
      <c r="Q15782" t="s">
        <v>28</v>
      </c>
      <c r="R15782" t="s">
        <v>29</v>
      </c>
      <c r="S15782" t="s">
        <v>30</v>
      </c>
      <c r="T15782" t="s">
        <v>31</v>
      </c>
      <c r="U15782" t="s">
        <v>32</v>
      </c>
      <c r="V15782" t="s">
        <v>33</v>
      </c>
    </row>
    <row r="15783" spans="1:22">
      <c r="A15783" s="4">
        <v>46136</v>
      </c>
      <c r="B15783" t="s">
        <v>11337</v>
      </c>
      <c r="C15783" t="s">
        <v>23</v>
      </c>
      <c r="D15783">
        <v>1</v>
      </c>
      <c r="E15783">
        <v>21000</v>
      </c>
      <c r="F15783">
        <f>Table2[[#This Row],[Đơn Giá Chuẩn]]*Table2[[#This Row],[Tổng số lượng bán]]</f>
        <v>21000</v>
      </c>
      <c r="G15783">
        <v>7037</v>
      </c>
      <c r="H15783">
        <f>Table2[[#This Row],[Doanh số bán]]-Table2[[#This Row],[Chiết khấu]]</f>
        <v>13963</v>
      </c>
      <c r="K15783" t="s">
        <v>24</v>
      </c>
      <c r="L15783">
        <v>0</v>
      </c>
      <c r="M15783" t="s">
        <v>25</v>
      </c>
      <c r="N15783" t="s">
        <v>26</v>
      </c>
      <c r="O15783">
        <v>0</v>
      </c>
      <c r="P15783" t="s">
        <v>27</v>
      </c>
      <c r="Q15783" t="s">
        <v>28</v>
      </c>
      <c r="R15783" t="s">
        <v>29</v>
      </c>
      <c r="S15783" t="s">
        <v>30</v>
      </c>
      <c r="T15783" t="s">
        <v>31</v>
      </c>
      <c r="U15783" t="s">
        <v>32</v>
      </c>
      <c r="V15783" t="s">
        <v>33</v>
      </c>
    </row>
    <row r="15784" spans="1:22">
      <c r="A15784" s="4">
        <v>46136</v>
      </c>
      <c r="B15784" t="s">
        <v>11337</v>
      </c>
      <c r="C15784" t="s">
        <v>23</v>
      </c>
      <c r="D15784">
        <v>2</v>
      </c>
      <c r="E15784">
        <v>32000</v>
      </c>
      <c r="F15784">
        <f>Table2[[#This Row],[Đơn Giá Chuẩn]]*Table2[[#This Row],[Tổng số lượng bán]]</f>
        <v>64000</v>
      </c>
      <c r="G15784">
        <v>22223</v>
      </c>
      <c r="H15784">
        <f>Table2[[#This Row],[Doanh số bán]]-Table2[[#This Row],[Chiết khấu]]</f>
        <v>41777</v>
      </c>
      <c r="K15784" t="s">
        <v>24</v>
      </c>
      <c r="L15784">
        <v>0</v>
      </c>
      <c r="M15784" t="s">
        <v>25</v>
      </c>
      <c r="N15784" t="s">
        <v>26</v>
      </c>
      <c r="O15784">
        <v>0</v>
      </c>
      <c r="P15784" t="s">
        <v>77</v>
      </c>
      <c r="Q15784" t="s">
        <v>78</v>
      </c>
      <c r="R15784" t="s">
        <v>29</v>
      </c>
      <c r="S15784" t="s">
        <v>30</v>
      </c>
      <c r="T15784" t="s">
        <v>31</v>
      </c>
      <c r="U15784" t="s">
        <v>32</v>
      </c>
      <c r="V15784" t="s">
        <v>33</v>
      </c>
    </row>
    <row r="15785" spans="1:22">
      <c r="A15785" s="4">
        <v>46136</v>
      </c>
      <c r="B15785" t="s">
        <v>11338</v>
      </c>
      <c r="C15785" t="s">
        <v>23</v>
      </c>
      <c r="D15785">
        <v>1</v>
      </c>
      <c r="E15785">
        <v>25999.999999999996</v>
      </c>
      <c r="F15785">
        <f>Table2[[#This Row],[Đơn Giá Chuẩn]]*Table2[[#This Row],[Tổng số lượng bán]]</f>
        <v>25999.999999999996</v>
      </c>
      <c r="G15785">
        <v>8889</v>
      </c>
      <c r="H15785">
        <f>Table2[[#This Row],[Doanh số bán]]-Table2[[#This Row],[Chiết khấu]]</f>
        <v>17110.999999999996</v>
      </c>
      <c r="K15785" t="s">
        <v>24</v>
      </c>
      <c r="L15785">
        <v>0</v>
      </c>
      <c r="M15785" t="s">
        <v>25</v>
      </c>
      <c r="N15785" t="s">
        <v>26</v>
      </c>
      <c r="O15785">
        <v>0</v>
      </c>
      <c r="P15785" t="s">
        <v>47</v>
      </c>
      <c r="Q15785" t="s">
        <v>48</v>
      </c>
      <c r="R15785" t="s">
        <v>29</v>
      </c>
      <c r="S15785" t="s">
        <v>30</v>
      </c>
      <c r="T15785" t="s">
        <v>31</v>
      </c>
      <c r="U15785" t="s">
        <v>32</v>
      </c>
      <c r="V15785" t="s">
        <v>33</v>
      </c>
    </row>
    <row r="15786" spans="1:22">
      <c r="A15786" s="4">
        <v>46136</v>
      </c>
      <c r="B15786" t="s">
        <v>11339</v>
      </c>
      <c r="C15786" t="s">
        <v>23</v>
      </c>
      <c r="D15786">
        <v>1</v>
      </c>
      <c r="E15786">
        <v>25999.999999999996</v>
      </c>
      <c r="F15786">
        <f>Table2[[#This Row],[Đơn Giá Chuẩn]]*Table2[[#This Row],[Tổng số lượng bán]]</f>
        <v>25999.999999999996</v>
      </c>
      <c r="G15786">
        <v>8889</v>
      </c>
      <c r="H15786">
        <f>Table2[[#This Row],[Doanh số bán]]-Table2[[#This Row],[Chiết khấu]]</f>
        <v>17110.999999999996</v>
      </c>
      <c r="K15786" t="s">
        <v>24</v>
      </c>
      <c r="L15786">
        <v>0</v>
      </c>
      <c r="M15786" t="s">
        <v>25</v>
      </c>
      <c r="N15786" t="s">
        <v>26</v>
      </c>
      <c r="O15786">
        <v>0</v>
      </c>
      <c r="P15786" t="s">
        <v>47</v>
      </c>
      <c r="Q15786" t="s">
        <v>48</v>
      </c>
      <c r="R15786" t="s">
        <v>29</v>
      </c>
      <c r="S15786" t="s">
        <v>30</v>
      </c>
      <c r="T15786" t="s">
        <v>31</v>
      </c>
      <c r="U15786" t="s">
        <v>32</v>
      </c>
      <c r="V15786" t="s">
        <v>33</v>
      </c>
    </row>
    <row r="15787" spans="1:22">
      <c r="A15787" s="4">
        <v>46136</v>
      </c>
      <c r="B15787" t="s">
        <v>11340</v>
      </c>
      <c r="C15787" t="s">
        <v>23</v>
      </c>
      <c r="D15787">
        <v>1</v>
      </c>
      <c r="E15787">
        <v>25999.999999999996</v>
      </c>
      <c r="F15787">
        <f>Table2[[#This Row],[Đơn Giá Chuẩn]]*Table2[[#This Row],[Tổng số lượng bán]]</f>
        <v>25999.999999999996</v>
      </c>
      <c r="G15787">
        <v>8889</v>
      </c>
      <c r="H15787">
        <f>Table2[[#This Row],[Doanh số bán]]-Table2[[#This Row],[Chiết khấu]]</f>
        <v>17110.999999999996</v>
      </c>
      <c r="K15787" t="s">
        <v>24</v>
      </c>
      <c r="L15787">
        <v>0</v>
      </c>
      <c r="M15787" t="s">
        <v>25</v>
      </c>
      <c r="N15787" t="s">
        <v>26</v>
      </c>
      <c r="O15787">
        <v>0</v>
      </c>
      <c r="P15787" t="s">
        <v>47</v>
      </c>
      <c r="Q15787" t="s">
        <v>48</v>
      </c>
      <c r="R15787" t="s">
        <v>29</v>
      </c>
      <c r="S15787" t="s">
        <v>30</v>
      </c>
      <c r="T15787" t="s">
        <v>31</v>
      </c>
      <c r="U15787" t="s">
        <v>32</v>
      </c>
      <c r="V15787" t="s">
        <v>33</v>
      </c>
    </row>
    <row r="15788" spans="1:22">
      <c r="A15788" s="4">
        <v>46136</v>
      </c>
      <c r="B15788" t="s">
        <v>11341</v>
      </c>
      <c r="C15788" t="s">
        <v>23</v>
      </c>
      <c r="D15788">
        <v>1</v>
      </c>
      <c r="E15788">
        <v>25999.999999999996</v>
      </c>
      <c r="F15788">
        <f>Table2[[#This Row],[Đơn Giá Chuẩn]]*Table2[[#This Row],[Tổng số lượng bán]]</f>
        <v>25999.999999999996</v>
      </c>
      <c r="G15788">
        <v>8889</v>
      </c>
      <c r="H15788">
        <f>Table2[[#This Row],[Doanh số bán]]-Table2[[#This Row],[Chiết khấu]]</f>
        <v>17110.999999999996</v>
      </c>
      <c r="K15788" t="s">
        <v>24</v>
      </c>
      <c r="L15788">
        <v>0</v>
      </c>
      <c r="M15788" t="s">
        <v>25</v>
      </c>
      <c r="N15788" t="s">
        <v>26</v>
      </c>
      <c r="O15788">
        <v>0</v>
      </c>
      <c r="P15788" t="s">
        <v>47</v>
      </c>
      <c r="Q15788" t="s">
        <v>48</v>
      </c>
      <c r="R15788" t="s">
        <v>29</v>
      </c>
      <c r="S15788" t="s">
        <v>30</v>
      </c>
      <c r="T15788" t="s">
        <v>31</v>
      </c>
      <c r="U15788" t="s">
        <v>32</v>
      </c>
      <c r="V15788" t="s">
        <v>33</v>
      </c>
    </row>
    <row r="15789" spans="1:22">
      <c r="A15789" s="4">
        <v>46136</v>
      </c>
      <c r="B15789" t="s">
        <v>11342</v>
      </c>
      <c r="C15789" t="s">
        <v>23</v>
      </c>
      <c r="D15789">
        <v>1</v>
      </c>
      <c r="E15789">
        <v>25999.999999999996</v>
      </c>
      <c r="F15789">
        <f>Table2[[#This Row],[Đơn Giá Chuẩn]]*Table2[[#This Row],[Tổng số lượng bán]]</f>
        <v>25999.999999999996</v>
      </c>
      <c r="G15789">
        <v>8889</v>
      </c>
      <c r="H15789">
        <f>Table2[[#This Row],[Doanh số bán]]-Table2[[#This Row],[Chiết khấu]]</f>
        <v>17110.999999999996</v>
      </c>
      <c r="K15789" t="s">
        <v>24</v>
      </c>
      <c r="L15789">
        <v>0</v>
      </c>
      <c r="M15789" t="s">
        <v>25</v>
      </c>
      <c r="N15789" t="s">
        <v>26</v>
      </c>
      <c r="O15789">
        <v>0</v>
      </c>
      <c r="P15789" t="s">
        <v>47</v>
      </c>
      <c r="Q15789" t="s">
        <v>48</v>
      </c>
      <c r="R15789" t="s">
        <v>29</v>
      </c>
      <c r="S15789" t="s">
        <v>30</v>
      </c>
      <c r="T15789" t="s">
        <v>31</v>
      </c>
      <c r="U15789" t="s">
        <v>32</v>
      </c>
      <c r="V15789" t="s">
        <v>33</v>
      </c>
    </row>
    <row r="15790" spans="1:22">
      <c r="A15790" s="4">
        <v>46136</v>
      </c>
      <c r="B15790" t="s">
        <v>11343</v>
      </c>
      <c r="C15790" t="s">
        <v>23</v>
      </c>
      <c r="D15790">
        <v>1</v>
      </c>
      <c r="E15790">
        <v>25999.999999999996</v>
      </c>
      <c r="F15790">
        <f>Table2[[#This Row],[Đơn Giá Chuẩn]]*Table2[[#This Row],[Tổng số lượng bán]]</f>
        <v>25999.999999999996</v>
      </c>
      <c r="G15790">
        <v>8889</v>
      </c>
      <c r="H15790">
        <f>Table2[[#This Row],[Doanh số bán]]-Table2[[#This Row],[Chiết khấu]]</f>
        <v>17110.999999999996</v>
      </c>
      <c r="K15790" t="s">
        <v>24</v>
      </c>
      <c r="L15790">
        <v>0</v>
      </c>
      <c r="M15790" t="s">
        <v>25</v>
      </c>
      <c r="N15790" t="s">
        <v>26</v>
      </c>
      <c r="O15790">
        <v>0</v>
      </c>
      <c r="P15790" t="s">
        <v>47</v>
      </c>
      <c r="Q15790" t="s">
        <v>48</v>
      </c>
      <c r="R15790" t="s">
        <v>29</v>
      </c>
      <c r="S15790" t="s">
        <v>30</v>
      </c>
      <c r="T15790" t="s">
        <v>31</v>
      </c>
      <c r="U15790" t="s">
        <v>32</v>
      </c>
      <c r="V15790" t="s">
        <v>33</v>
      </c>
    </row>
    <row r="15791" spans="1:22">
      <c r="A15791" s="4">
        <v>46136</v>
      </c>
      <c r="B15791" t="s">
        <v>11344</v>
      </c>
      <c r="C15791" t="s">
        <v>23</v>
      </c>
      <c r="D15791">
        <v>1</v>
      </c>
      <c r="E15791">
        <v>25999.999999999996</v>
      </c>
      <c r="F15791">
        <f>Table2[[#This Row],[Đơn Giá Chuẩn]]*Table2[[#This Row],[Tổng số lượng bán]]</f>
        <v>25999.999999999996</v>
      </c>
      <c r="G15791">
        <v>0</v>
      </c>
      <c r="H15791">
        <f>Table2[[#This Row],[Doanh số bán]]-Table2[[#This Row],[Chiết khấu]]</f>
        <v>25999.999999999996</v>
      </c>
      <c r="K15791" t="s">
        <v>24</v>
      </c>
      <c r="L15791">
        <v>0</v>
      </c>
      <c r="M15791" t="s">
        <v>25</v>
      </c>
      <c r="N15791" t="s">
        <v>26</v>
      </c>
      <c r="O15791">
        <v>0</v>
      </c>
      <c r="P15791" t="s">
        <v>47</v>
      </c>
      <c r="Q15791" t="s">
        <v>48</v>
      </c>
      <c r="R15791" t="s">
        <v>29</v>
      </c>
      <c r="S15791" t="s">
        <v>30</v>
      </c>
      <c r="T15791" t="s">
        <v>31</v>
      </c>
      <c r="U15791" t="s">
        <v>32</v>
      </c>
      <c r="V15791" t="s">
        <v>33</v>
      </c>
    </row>
    <row r="15792" spans="1:22">
      <c r="A15792" s="4">
        <v>46136</v>
      </c>
      <c r="B15792" t="s">
        <v>11345</v>
      </c>
      <c r="C15792" t="s">
        <v>23</v>
      </c>
      <c r="D15792">
        <v>1</v>
      </c>
      <c r="E15792">
        <v>32000</v>
      </c>
      <c r="F15792">
        <f>Table2[[#This Row],[Đơn Giá Chuẩn]]*Table2[[#This Row],[Tổng số lượng bán]]</f>
        <v>32000</v>
      </c>
      <c r="G15792">
        <v>11111</v>
      </c>
      <c r="H15792">
        <f>Table2[[#This Row],[Doanh số bán]]-Table2[[#This Row],[Chiết khấu]]</f>
        <v>20889</v>
      </c>
      <c r="K15792" t="s">
        <v>24</v>
      </c>
      <c r="L15792">
        <v>0</v>
      </c>
      <c r="M15792" t="s">
        <v>25</v>
      </c>
      <c r="N15792" t="s">
        <v>26</v>
      </c>
      <c r="O15792">
        <v>0</v>
      </c>
      <c r="P15792" t="s">
        <v>77</v>
      </c>
      <c r="Q15792" t="s">
        <v>78</v>
      </c>
      <c r="R15792" t="s">
        <v>29</v>
      </c>
      <c r="S15792" t="s">
        <v>30</v>
      </c>
      <c r="T15792" t="s">
        <v>31</v>
      </c>
      <c r="U15792" t="s">
        <v>32</v>
      </c>
      <c r="V15792" t="s">
        <v>33</v>
      </c>
    </row>
    <row r="15793" spans="1:22">
      <c r="A15793" s="4">
        <v>46136</v>
      </c>
      <c r="B15793" t="s">
        <v>11346</v>
      </c>
      <c r="C15793" t="s">
        <v>23</v>
      </c>
      <c r="D15793">
        <v>1</v>
      </c>
      <c r="E15793">
        <v>25999.999999999996</v>
      </c>
      <c r="F15793">
        <f>Table2[[#This Row],[Đơn Giá Chuẩn]]*Table2[[#This Row],[Tổng số lượng bán]]</f>
        <v>25999.999999999996</v>
      </c>
      <c r="G15793">
        <v>0</v>
      </c>
      <c r="H15793">
        <f>Table2[[#This Row],[Doanh số bán]]-Table2[[#This Row],[Chiết khấu]]</f>
        <v>25999.999999999996</v>
      </c>
      <c r="K15793" t="s">
        <v>24</v>
      </c>
      <c r="L15793">
        <v>0</v>
      </c>
      <c r="M15793" t="s">
        <v>25</v>
      </c>
      <c r="N15793" t="s">
        <v>26</v>
      </c>
      <c r="O15793">
        <v>0</v>
      </c>
      <c r="P15793" t="s">
        <v>47</v>
      </c>
      <c r="Q15793" t="s">
        <v>48</v>
      </c>
      <c r="R15793" t="s">
        <v>29</v>
      </c>
      <c r="S15793" t="s">
        <v>30</v>
      </c>
      <c r="T15793" t="s">
        <v>31</v>
      </c>
      <c r="U15793" t="s">
        <v>32</v>
      </c>
      <c r="V15793" t="s">
        <v>33</v>
      </c>
    </row>
    <row r="15794" spans="1:22">
      <c r="A15794" s="4">
        <v>46136</v>
      </c>
      <c r="B15794" t="s">
        <v>11346</v>
      </c>
      <c r="C15794" t="s">
        <v>23</v>
      </c>
      <c r="D15794">
        <v>1</v>
      </c>
      <c r="E15794">
        <v>37000</v>
      </c>
      <c r="F15794">
        <f>Table2[[#This Row],[Đơn Giá Chuẩn]]*Table2[[#This Row],[Tổng số lượng bán]]</f>
        <v>37000</v>
      </c>
      <c r="G15794">
        <v>0</v>
      </c>
      <c r="H15794">
        <f>Table2[[#This Row],[Doanh số bán]]-Table2[[#This Row],[Chiết khấu]]</f>
        <v>37000</v>
      </c>
      <c r="K15794" t="s">
        <v>24</v>
      </c>
      <c r="L15794">
        <v>0</v>
      </c>
      <c r="M15794" t="s">
        <v>25</v>
      </c>
      <c r="N15794" t="s">
        <v>26</v>
      </c>
      <c r="O15794">
        <v>0</v>
      </c>
      <c r="P15794" t="s">
        <v>66</v>
      </c>
      <c r="Q15794" t="s">
        <v>67</v>
      </c>
      <c r="R15794" t="s">
        <v>29</v>
      </c>
      <c r="S15794" t="s">
        <v>68</v>
      </c>
      <c r="T15794" t="s">
        <v>31</v>
      </c>
      <c r="U15794" t="s">
        <v>32</v>
      </c>
      <c r="V15794" t="s">
        <v>33</v>
      </c>
    </row>
    <row r="15795" spans="1:22">
      <c r="A15795" s="4">
        <v>46136</v>
      </c>
      <c r="B15795" t="s">
        <v>11347</v>
      </c>
      <c r="C15795" t="s">
        <v>23</v>
      </c>
      <c r="D15795">
        <v>1</v>
      </c>
      <c r="E15795">
        <v>25999.999999999996</v>
      </c>
      <c r="F15795">
        <f>Table2[[#This Row],[Đơn Giá Chuẩn]]*Table2[[#This Row],[Tổng số lượng bán]]</f>
        <v>25999.999999999996</v>
      </c>
      <c r="G15795">
        <v>0</v>
      </c>
      <c r="H15795">
        <f>Table2[[#This Row],[Doanh số bán]]-Table2[[#This Row],[Chiết khấu]]</f>
        <v>25999.999999999996</v>
      </c>
      <c r="K15795" t="s">
        <v>24</v>
      </c>
      <c r="L15795">
        <v>0</v>
      </c>
      <c r="M15795" t="s">
        <v>25</v>
      </c>
      <c r="N15795" t="s">
        <v>26</v>
      </c>
      <c r="O15795">
        <v>0</v>
      </c>
      <c r="P15795" t="s">
        <v>47</v>
      </c>
      <c r="Q15795" t="s">
        <v>48</v>
      </c>
      <c r="R15795" t="s">
        <v>29</v>
      </c>
      <c r="S15795" t="s">
        <v>30</v>
      </c>
      <c r="T15795" t="s">
        <v>31</v>
      </c>
      <c r="U15795" t="s">
        <v>32</v>
      </c>
      <c r="V15795" t="s">
        <v>33</v>
      </c>
    </row>
    <row r="15796" spans="1:22">
      <c r="A15796" s="4">
        <v>46136</v>
      </c>
      <c r="B15796" t="s">
        <v>11347</v>
      </c>
      <c r="C15796" t="s">
        <v>23</v>
      </c>
      <c r="D15796">
        <v>1</v>
      </c>
      <c r="E15796">
        <v>25999.999999999996</v>
      </c>
      <c r="F15796">
        <f>Table2[[#This Row],[Đơn Giá Chuẩn]]*Table2[[#This Row],[Tổng số lượng bán]]</f>
        <v>25999.999999999996</v>
      </c>
      <c r="G15796">
        <v>0</v>
      </c>
      <c r="H15796">
        <f>Table2[[#This Row],[Doanh số bán]]-Table2[[#This Row],[Chiết khấu]]</f>
        <v>25999.999999999996</v>
      </c>
      <c r="K15796" t="s">
        <v>24</v>
      </c>
      <c r="L15796">
        <v>0</v>
      </c>
      <c r="M15796" t="s">
        <v>25</v>
      </c>
      <c r="N15796" t="s">
        <v>26</v>
      </c>
      <c r="O15796">
        <v>0</v>
      </c>
      <c r="P15796" t="s">
        <v>129</v>
      </c>
      <c r="Q15796" t="s">
        <v>130</v>
      </c>
      <c r="R15796" t="s">
        <v>29</v>
      </c>
      <c r="S15796" t="s">
        <v>30</v>
      </c>
      <c r="T15796" t="s">
        <v>31</v>
      </c>
      <c r="U15796" t="s">
        <v>32</v>
      </c>
      <c r="V15796" t="s">
        <v>33</v>
      </c>
    </row>
    <row r="15797" spans="1:22">
      <c r="A15797" s="4">
        <v>46136</v>
      </c>
      <c r="B15797" t="s">
        <v>11348</v>
      </c>
      <c r="C15797" t="s">
        <v>23</v>
      </c>
      <c r="D15797">
        <v>4</v>
      </c>
      <c r="E15797">
        <v>32000</v>
      </c>
      <c r="F15797">
        <f>Table2[[#This Row],[Đơn Giá Chuẩn]]*Table2[[#This Row],[Tổng số lượng bán]]</f>
        <v>128000</v>
      </c>
      <c r="G15797">
        <v>0</v>
      </c>
      <c r="H15797">
        <f>Table2[[#This Row],[Doanh số bán]]-Table2[[#This Row],[Chiết khấu]]</f>
        <v>128000</v>
      </c>
      <c r="K15797" t="s">
        <v>24</v>
      </c>
      <c r="L15797">
        <v>0</v>
      </c>
      <c r="M15797" t="s">
        <v>25</v>
      </c>
      <c r="N15797" t="s">
        <v>26</v>
      </c>
      <c r="O15797">
        <v>0</v>
      </c>
      <c r="P15797" t="s">
        <v>125</v>
      </c>
      <c r="Q15797" t="s">
        <v>126</v>
      </c>
      <c r="R15797" t="s">
        <v>29</v>
      </c>
      <c r="S15797" t="s">
        <v>30</v>
      </c>
      <c r="T15797" t="s">
        <v>31</v>
      </c>
      <c r="U15797" t="s">
        <v>32</v>
      </c>
      <c r="V15797" t="s">
        <v>33</v>
      </c>
    </row>
    <row r="15798" spans="1:22">
      <c r="A15798" s="4">
        <v>46136</v>
      </c>
      <c r="B15798" t="s">
        <v>11349</v>
      </c>
      <c r="C15798" t="s">
        <v>23</v>
      </c>
      <c r="D15798">
        <v>1</v>
      </c>
      <c r="E15798">
        <v>32000</v>
      </c>
      <c r="F15798">
        <f>Table2[[#This Row],[Đơn Giá Chuẩn]]*Table2[[#This Row],[Tổng số lượng bán]]</f>
        <v>32000</v>
      </c>
      <c r="G15798">
        <v>11111</v>
      </c>
      <c r="H15798">
        <f>Table2[[#This Row],[Doanh số bán]]-Table2[[#This Row],[Chiết khấu]]</f>
        <v>20889</v>
      </c>
      <c r="K15798" t="s">
        <v>24</v>
      </c>
      <c r="L15798">
        <v>0</v>
      </c>
      <c r="M15798" t="s">
        <v>25</v>
      </c>
      <c r="N15798" t="s">
        <v>26</v>
      </c>
      <c r="O15798">
        <v>0</v>
      </c>
      <c r="P15798" t="s">
        <v>120</v>
      </c>
      <c r="Q15798" t="s">
        <v>121</v>
      </c>
      <c r="R15798" t="s">
        <v>29</v>
      </c>
      <c r="S15798" t="s">
        <v>30</v>
      </c>
      <c r="T15798" t="s">
        <v>31</v>
      </c>
      <c r="U15798" t="s">
        <v>32</v>
      </c>
      <c r="V15798" t="s">
        <v>33</v>
      </c>
    </row>
    <row r="15799" spans="1:22">
      <c r="A15799" s="4">
        <v>46136</v>
      </c>
      <c r="B15799" t="s">
        <v>11350</v>
      </c>
      <c r="C15799" t="s">
        <v>23</v>
      </c>
      <c r="D15799">
        <v>2</v>
      </c>
      <c r="E15799">
        <v>42000</v>
      </c>
      <c r="F15799">
        <f>Table2[[#This Row],[Đơn Giá Chuẩn]]*Table2[[#This Row],[Tổng số lượng bán]]</f>
        <v>84000</v>
      </c>
      <c r="G15799">
        <v>0</v>
      </c>
      <c r="H15799">
        <f>Table2[[#This Row],[Doanh số bán]]-Table2[[#This Row],[Chiết khấu]]</f>
        <v>84000</v>
      </c>
      <c r="K15799" t="s">
        <v>24</v>
      </c>
      <c r="L15799">
        <v>0</v>
      </c>
      <c r="M15799" t="s">
        <v>25</v>
      </c>
      <c r="N15799" t="s">
        <v>26</v>
      </c>
      <c r="O15799">
        <v>0</v>
      </c>
      <c r="P15799" t="s">
        <v>94</v>
      </c>
      <c r="Q15799" t="s">
        <v>95</v>
      </c>
      <c r="R15799" t="s">
        <v>29</v>
      </c>
      <c r="S15799" t="s">
        <v>30</v>
      </c>
      <c r="T15799" t="s">
        <v>31</v>
      </c>
      <c r="U15799" t="s">
        <v>32</v>
      </c>
      <c r="V15799" t="s">
        <v>33</v>
      </c>
    </row>
    <row r="15800" spans="1:22">
      <c r="A15800" s="4">
        <v>46136</v>
      </c>
      <c r="B15800" t="s">
        <v>11351</v>
      </c>
      <c r="C15800" t="s">
        <v>23</v>
      </c>
      <c r="D15800">
        <v>1</v>
      </c>
      <c r="E15800">
        <v>21000</v>
      </c>
      <c r="F15800">
        <f>Table2[[#This Row],[Đơn Giá Chuẩn]]*Table2[[#This Row],[Tổng số lượng bán]]</f>
        <v>21000</v>
      </c>
      <c r="G15800">
        <v>0</v>
      </c>
      <c r="H15800">
        <f>Table2[[#This Row],[Doanh số bán]]-Table2[[#This Row],[Chiết khấu]]</f>
        <v>21000</v>
      </c>
      <c r="K15800" t="s">
        <v>24</v>
      </c>
      <c r="L15800">
        <v>0</v>
      </c>
      <c r="M15800" t="s">
        <v>25</v>
      </c>
      <c r="N15800" t="s">
        <v>26</v>
      </c>
      <c r="O15800">
        <v>0</v>
      </c>
      <c r="P15800" t="s">
        <v>27</v>
      </c>
      <c r="Q15800" t="s">
        <v>28</v>
      </c>
      <c r="R15800" t="s">
        <v>29</v>
      </c>
      <c r="S15800" t="s">
        <v>30</v>
      </c>
      <c r="T15800" t="s">
        <v>31</v>
      </c>
      <c r="U15800" t="s">
        <v>32</v>
      </c>
      <c r="V15800" t="s">
        <v>33</v>
      </c>
    </row>
    <row r="15801" spans="1:22">
      <c r="A15801" s="4">
        <v>46136</v>
      </c>
      <c r="B15801" t="s">
        <v>11351</v>
      </c>
      <c r="C15801" t="s">
        <v>23</v>
      </c>
      <c r="D15801">
        <v>1</v>
      </c>
      <c r="E15801">
        <v>32000</v>
      </c>
      <c r="F15801">
        <f>Table2[[#This Row],[Đơn Giá Chuẩn]]*Table2[[#This Row],[Tổng số lượng bán]]</f>
        <v>32000</v>
      </c>
      <c r="G15801">
        <v>0</v>
      </c>
      <c r="H15801">
        <f>Table2[[#This Row],[Doanh số bán]]-Table2[[#This Row],[Chiết khấu]]</f>
        <v>32000</v>
      </c>
      <c r="K15801" t="s">
        <v>24</v>
      </c>
      <c r="L15801">
        <v>0</v>
      </c>
      <c r="M15801" t="s">
        <v>25</v>
      </c>
      <c r="N15801" t="s">
        <v>26</v>
      </c>
      <c r="O15801">
        <v>0</v>
      </c>
      <c r="P15801" t="s">
        <v>489</v>
      </c>
      <c r="Q15801" t="s">
        <v>490</v>
      </c>
      <c r="R15801" t="s">
        <v>29</v>
      </c>
      <c r="S15801" t="s">
        <v>59</v>
      </c>
      <c r="T15801" t="s">
        <v>31</v>
      </c>
      <c r="U15801" t="s">
        <v>32</v>
      </c>
      <c r="V15801" t="s">
        <v>33</v>
      </c>
    </row>
    <row r="15802" spans="1:22">
      <c r="A15802" s="4">
        <v>46136</v>
      </c>
      <c r="B15802" t="s">
        <v>11352</v>
      </c>
      <c r="C15802" t="s">
        <v>155</v>
      </c>
      <c r="D15802">
        <v>1</v>
      </c>
      <c r="E15802">
        <v>152150</v>
      </c>
      <c r="F15802">
        <f>Table2[[#This Row],[Đơn Giá Chuẩn]]*Table2[[#This Row],[Tổng số lượng bán]]</f>
        <v>152150</v>
      </c>
      <c r="G15802">
        <v>27806</v>
      </c>
      <c r="H15802">
        <f>Table2[[#This Row],[Doanh số bán]]-Table2[[#This Row],[Chiết khấu]]</f>
        <v>124344</v>
      </c>
      <c r="K15802" t="s">
        <v>24</v>
      </c>
      <c r="L15802">
        <v>0.2</v>
      </c>
      <c r="M15802" t="s">
        <v>25</v>
      </c>
      <c r="N15802" t="s">
        <v>26</v>
      </c>
      <c r="O15802">
        <v>0.2</v>
      </c>
      <c r="P15802" t="s">
        <v>156</v>
      </c>
      <c r="Q15802" t="s">
        <v>157</v>
      </c>
      <c r="R15802" t="s">
        <v>107</v>
      </c>
      <c r="S15802" t="s">
        <v>108</v>
      </c>
      <c r="T15802" t="s">
        <v>31</v>
      </c>
      <c r="U15802" t="s">
        <v>32</v>
      </c>
      <c r="V15802" t="s">
        <v>33</v>
      </c>
    </row>
    <row r="15803" spans="1:22">
      <c r="A15803" s="4">
        <v>46136</v>
      </c>
      <c r="B15803" t="s">
        <v>11352</v>
      </c>
      <c r="C15803" t="s">
        <v>104</v>
      </c>
      <c r="D15803">
        <v>1</v>
      </c>
      <c r="E15803">
        <v>47000</v>
      </c>
      <c r="F15803">
        <f>Table2[[#This Row],[Đơn Giá Chuẩn]]*Table2[[#This Row],[Tổng số lượng bán]]</f>
        <v>47000</v>
      </c>
      <c r="G15803">
        <v>4167</v>
      </c>
      <c r="H15803">
        <f>Table2[[#This Row],[Doanh số bán]]-Table2[[#This Row],[Chiết khấu]]</f>
        <v>42833</v>
      </c>
      <c r="K15803" t="s">
        <v>24</v>
      </c>
      <c r="L15803">
        <v>0.16</v>
      </c>
      <c r="M15803" t="s">
        <v>25</v>
      </c>
      <c r="N15803" t="s">
        <v>26</v>
      </c>
      <c r="O15803">
        <v>0.16</v>
      </c>
      <c r="P15803" t="s">
        <v>105</v>
      </c>
      <c r="Q15803" t="s">
        <v>106</v>
      </c>
      <c r="R15803" t="s">
        <v>107</v>
      </c>
      <c r="S15803" t="s">
        <v>108</v>
      </c>
      <c r="T15803" t="s">
        <v>31</v>
      </c>
      <c r="U15803" t="s">
        <v>32</v>
      </c>
      <c r="V15803" t="s">
        <v>33</v>
      </c>
    </row>
    <row r="15804" spans="1:22">
      <c r="A15804" s="4">
        <v>46136</v>
      </c>
      <c r="B15804" t="s">
        <v>11353</v>
      </c>
      <c r="C15804" t="s">
        <v>23</v>
      </c>
      <c r="D15804">
        <v>1</v>
      </c>
      <c r="E15804">
        <v>21000</v>
      </c>
      <c r="F15804">
        <f>Table2[[#This Row],[Đơn Giá Chuẩn]]*Table2[[#This Row],[Tổng số lượng bán]]</f>
        <v>21000</v>
      </c>
      <c r="G15804">
        <v>0</v>
      </c>
      <c r="H15804">
        <f>Table2[[#This Row],[Doanh số bán]]-Table2[[#This Row],[Chiết khấu]]</f>
        <v>21000</v>
      </c>
      <c r="K15804" t="s">
        <v>24</v>
      </c>
      <c r="L15804">
        <v>0</v>
      </c>
      <c r="M15804" t="s">
        <v>25</v>
      </c>
      <c r="N15804" t="s">
        <v>26</v>
      </c>
      <c r="O15804">
        <v>0</v>
      </c>
      <c r="P15804" t="s">
        <v>27</v>
      </c>
      <c r="Q15804" t="s">
        <v>28</v>
      </c>
      <c r="R15804" t="s">
        <v>29</v>
      </c>
      <c r="S15804" t="s">
        <v>30</v>
      </c>
      <c r="T15804" t="s">
        <v>31</v>
      </c>
      <c r="U15804" t="s">
        <v>32</v>
      </c>
      <c r="V15804" t="s">
        <v>33</v>
      </c>
    </row>
    <row r="15805" spans="1:22">
      <c r="A15805" s="4">
        <v>46136</v>
      </c>
      <c r="B15805" t="s">
        <v>11354</v>
      </c>
      <c r="C15805" t="s">
        <v>23</v>
      </c>
      <c r="D15805">
        <v>1</v>
      </c>
      <c r="E15805">
        <v>25999.999999999996</v>
      </c>
      <c r="F15805">
        <f>Table2[[#This Row],[Đơn Giá Chuẩn]]*Table2[[#This Row],[Tổng số lượng bán]]</f>
        <v>25999.999999999996</v>
      </c>
      <c r="G15805">
        <v>8889</v>
      </c>
      <c r="H15805">
        <f>Table2[[#This Row],[Doanh số bán]]-Table2[[#This Row],[Chiết khấu]]</f>
        <v>17110.999999999996</v>
      </c>
      <c r="K15805" t="s">
        <v>24</v>
      </c>
      <c r="L15805">
        <v>0</v>
      </c>
      <c r="M15805" t="s">
        <v>25</v>
      </c>
      <c r="N15805" t="s">
        <v>26</v>
      </c>
      <c r="O15805">
        <v>0</v>
      </c>
      <c r="P15805" t="s">
        <v>47</v>
      </c>
      <c r="Q15805" t="s">
        <v>48</v>
      </c>
      <c r="R15805" t="s">
        <v>29</v>
      </c>
      <c r="S15805" t="s">
        <v>30</v>
      </c>
      <c r="T15805" t="s">
        <v>31</v>
      </c>
      <c r="U15805" t="s">
        <v>32</v>
      </c>
      <c r="V15805" t="s">
        <v>33</v>
      </c>
    </row>
    <row r="15806" spans="1:22">
      <c r="A15806" s="4">
        <v>46136</v>
      </c>
      <c r="B15806" t="s">
        <v>11355</v>
      </c>
      <c r="C15806" t="s">
        <v>23</v>
      </c>
      <c r="D15806">
        <v>1</v>
      </c>
      <c r="E15806">
        <v>25999.999999999996</v>
      </c>
      <c r="F15806">
        <f>Table2[[#This Row],[Đơn Giá Chuẩn]]*Table2[[#This Row],[Tổng số lượng bán]]</f>
        <v>25999.999999999996</v>
      </c>
      <c r="G15806">
        <v>0</v>
      </c>
      <c r="H15806">
        <f>Table2[[#This Row],[Doanh số bán]]-Table2[[#This Row],[Chiết khấu]]</f>
        <v>25999.999999999996</v>
      </c>
      <c r="K15806" t="s">
        <v>24</v>
      </c>
      <c r="L15806">
        <v>0</v>
      </c>
      <c r="M15806" t="s">
        <v>25</v>
      </c>
      <c r="N15806" t="s">
        <v>26</v>
      </c>
      <c r="O15806">
        <v>0</v>
      </c>
      <c r="P15806" t="s">
        <v>47</v>
      </c>
      <c r="Q15806" t="s">
        <v>48</v>
      </c>
      <c r="R15806" t="s">
        <v>29</v>
      </c>
      <c r="S15806" t="s">
        <v>30</v>
      </c>
      <c r="T15806" t="s">
        <v>31</v>
      </c>
      <c r="U15806" t="s">
        <v>32</v>
      </c>
      <c r="V15806" t="s">
        <v>33</v>
      </c>
    </row>
    <row r="15807" spans="1:22">
      <c r="A15807" s="4">
        <v>46136</v>
      </c>
      <c r="B15807" t="s">
        <v>11355</v>
      </c>
      <c r="C15807" t="s">
        <v>23</v>
      </c>
      <c r="D15807">
        <v>1</v>
      </c>
      <c r="E15807">
        <v>32000</v>
      </c>
      <c r="F15807">
        <f>Table2[[#This Row],[Đơn Giá Chuẩn]]*Table2[[#This Row],[Tổng số lượng bán]]</f>
        <v>32000</v>
      </c>
      <c r="G15807">
        <v>0</v>
      </c>
      <c r="H15807">
        <f>Table2[[#This Row],[Doanh số bán]]-Table2[[#This Row],[Chiết khấu]]</f>
        <v>32000</v>
      </c>
      <c r="K15807" t="s">
        <v>24</v>
      </c>
      <c r="L15807">
        <v>0</v>
      </c>
      <c r="M15807" t="s">
        <v>25</v>
      </c>
      <c r="N15807" t="s">
        <v>26</v>
      </c>
      <c r="O15807">
        <v>0</v>
      </c>
      <c r="P15807" t="s">
        <v>77</v>
      </c>
      <c r="Q15807" t="s">
        <v>78</v>
      </c>
      <c r="R15807" t="s">
        <v>29</v>
      </c>
      <c r="S15807" t="s">
        <v>30</v>
      </c>
      <c r="T15807" t="s">
        <v>31</v>
      </c>
      <c r="U15807" t="s">
        <v>32</v>
      </c>
      <c r="V15807" t="s">
        <v>33</v>
      </c>
    </row>
    <row r="15808" spans="1:22">
      <c r="A15808" s="4">
        <v>46136</v>
      </c>
      <c r="B15808" t="s">
        <v>11356</v>
      </c>
      <c r="C15808" t="s">
        <v>23</v>
      </c>
      <c r="D15808">
        <v>1</v>
      </c>
      <c r="E15808">
        <v>25999.999999999996</v>
      </c>
      <c r="F15808">
        <f>Table2[[#This Row],[Đơn Giá Chuẩn]]*Table2[[#This Row],[Tổng số lượng bán]]</f>
        <v>25999.999999999996</v>
      </c>
      <c r="G15808">
        <v>8889</v>
      </c>
      <c r="H15808">
        <f>Table2[[#This Row],[Doanh số bán]]-Table2[[#This Row],[Chiết khấu]]</f>
        <v>17110.999999999996</v>
      </c>
      <c r="K15808" t="s">
        <v>24</v>
      </c>
      <c r="L15808">
        <v>0</v>
      </c>
      <c r="M15808" t="s">
        <v>25</v>
      </c>
      <c r="N15808" t="s">
        <v>26</v>
      </c>
      <c r="O15808">
        <v>0</v>
      </c>
      <c r="P15808" t="s">
        <v>47</v>
      </c>
      <c r="Q15808" t="s">
        <v>48</v>
      </c>
      <c r="R15808" t="s">
        <v>29</v>
      </c>
      <c r="S15808" t="s">
        <v>30</v>
      </c>
      <c r="T15808" t="s">
        <v>31</v>
      </c>
      <c r="U15808" t="s">
        <v>32</v>
      </c>
      <c r="V15808" t="s">
        <v>33</v>
      </c>
    </row>
    <row r="15809" spans="1:22">
      <c r="A15809" s="4">
        <v>46136</v>
      </c>
      <c r="B15809" t="s">
        <v>11356</v>
      </c>
      <c r="C15809" t="s">
        <v>23</v>
      </c>
      <c r="D15809">
        <v>1</v>
      </c>
      <c r="E15809">
        <v>32000</v>
      </c>
      <c r="F15809">
        <f>Table2[[#This Row],[Đơn Giá Chuẩn]]*Table2[[#This Row],[Tổng số lượng bán]]</f>
        <v>32000</v>
      </c>
      <c r="G15809">
        <v>11111</v>
      </c>
      <c r="H15809">
        <f>Table2[[#This Row],[Doanh số bán]]-Table2[[#This Row],[Chiết khấu]]</f>
        <v>20889</v>
      </c>
      <c r="K15809" t="s">
        <v>24</v>
      </c>
      <c r="L15809">
        <v>0</v>
      </c>
      <c r="M15809" t="s">
        <v>25</v>
      </c>
      <c r="N15809" t="s">
        <v>26</v>
      </c>
      <c r="O15809">
        <v>0</v>
      </c>
      <c r="P15809" t="s">
        <v>77</v>
      </c>
      <c r="Q15809" t="s">
        <v>78</v>
      </c>
      <c r="R15809" t="s">
        <v>29</v>
      </c>
      <c r="S15809" t="s">
        <v>30</v>
      </c>
      <c r="T15809" t="s">
        <v>31</v>
      </c>
      <c r="U15809" t="s">
        <v>32</v>
      </c>
      <c r="V15809" t="s">
        <v>33</v>
      </c>
    </row>
    <row r="15810" spans="1:22">
      <c r="A15810" s="4">
        <v>46136</v>
      </c>
      <c r="B15810" t="s">
        <v>11357</v>
      </c>
      <c r="C15810" t="s">
        <v>23</v>
      </c>
      <c r="D15810">
        <v>1</v>
      </c>
      <c r="E15810">
        <v>21000</v>
      </c>
      <c r="F15810">
        <f>Table2[[#This Row],[Đơn Giá Chuẩn]]*Table2[[#This Row],[Tổng số lượng bán]]</f>
        <v>21000</v>
      </c>
      <c r="G15810">
        <v>7037</v>
      </c>
      <c r="H15810">
        <f>Table2[[#This Row],[Doanh số bán]]-Table2[[#This Row],[Chiết khấu]]</f>
        <v>13963</v>
      </c>
      <c r="K15810" t="s">
        <v>24</v>
      </c>
      <c r="L15810">
        <v>0</v>
      </c>
      <c r="M15810" t="s">
        <v>25</v>
      </c>
      <c r="N15810" t="s">
        <v>26</v>
      </c>
      <c r="O15810">
        <v>0</v>
      </c>
      <c r="P15810" t="s">
        <v>27</v>
      </c>
      <c r="Q15810" t="s">
        <v>28</v>
      </c>
      <c r="R15810" t="s">
        <v>29</v>
      </c>
      <c r="S15810" t="s">
        <v>30</v>
      </c>
      <c r="T15810" t="s">
        <v>31</v>
      </c>
      <c r="U15810" t="s">
        <v>32</v>
      </c>
      <c r="V15810" t="s">
        <v>33</v>
      </c>
    </row>
    <row r="15811" spans="1:22">
      <c r="A15811" s="4">
        <v>46137</v>
      </c>
      <c r="B15811" t="s">
        <v>11358</v>
      </c>
      <c r="C15811" t="s">
        <v>155</v>
      </c>
      <c r="D15811">
        <v>5</v>
      </c>
      <c r="E15811">
        <v>191999.99900000001</v>
      </c>
      <c r="F15811">
        <f>Table2[[#This Row],[Đơn Giá Chuẩn]]*Table2[[#This Row],[Tổng số lượng bán]]</f>
        <v>959999.99500000011</v>
      </c>
      <c r="G15811">
        <v>0</v>
      </c>
      <c r="H15811">
        <f>Table2[[#This Row],[Doanh số bán]]-Table2[[#This Row],[Chiết khấu]]</f>
        <v>959999.99500000011</v>
      </c>
      <c r="K15811" t="s">
        <v>36</v>
      </c>
      <c r="L15811">
        <v>1.6</v>
      </c>
      <c r="M15811" t="s">
        <v>37</v>
      </c>
      <c r="N15811" t="s">
        <v>26</v>
      </c>
      <c r="O15811">
        <v>8</v>
      </c>
      <c r="P15811" t="s">
        <v>839</v>
      </c>
      <c r="Q15811" t="s">
        <v>840</v>
      </c>
      <c r="R15811" t="s">
        <v>107</v>
      </c>
      <c r="S15811" t="s">
        <v>108</v>
      </c>
      <c r="T15811" t="s">
        <v>3968</v>
      </c>
      <c r="U15811" t="s">
        <v>3969</v>
      </c>
      <c r="V15811" t="s">
        <v>45</v>
      </c>
    </row>
    <row r="15812" spans="1:22">
      <c r="A15812" s="4">
        <v>46141</v>
      </c>
      <c r="B15812" t="s">
        <v>11359</v>
      </c>
      <c r="C15812" t="s">
        <v>2568</v>
      </c>
      <c r="D15812">
        <v>3</v>
      </c>
      <c r="E15812">
        <v>456999.99968000001</v>
      </c>
      <c r="F15812">
        <f>Table2[[#This Row],[Đơn Giá Chuẩn]]*Table2[[#This Row],[Tổng số lượng bán]]</f>
        <v>1370999.9990400001</v>
      </c>
      <c r="G15812">
        <v>0</v>
      </c>
      <c r="H15812">
        <f>Table2[[#This Row],[Doanh số bán]]-Table2[[#This Row],[Chiết khấu]]</f>
        <v>1370999.9990400001</v>
      </c>
      <c r="I15812">
        <v>0</v>
      </c>
      <c r="J15812">
        <v>0</v>
      </c>
      <c r="K15812" t="s">
        <v>2217</v>
      </c>
      <c r="L15812">
        <v>0.25</v>
      </c>
      <c r="M15812" t="s">
        <v>37</v>
      </c>
      <c r="N15812" t="s">
        <v>26</v>
      </c>
      <c r="O15812">
        <v>0.75</v>
      </c>
      <c r="P15812" t="s">
        <v>272</v>
      </c>
      <c r="Q15812" t="s">
        <v>273</v>
      </c>
      <c r="R15812" t="s">
        <v>41</v>
      </c>
      <c r="S15812" t="s">
        <v>42</v>
      </c>
      <c r="T15812" t="s">
        <v>2393</v>
      </c>
      <c r="U15812" t="s">
        <v>2394</v>
      </c>
      <c r="V15812" t="s">
        <v>2271</v>
      </c>
    </row>
    <row r="15813" spans="1:22">
      <c r="A15813" s="4">
        <v>46141</v>
      </c>
      <c r="B15813" t="s">
        <v>11359</v>
      </c>
      <c r="C15813" t="s">
        <v>2568</v>
      </c>
      <c r="D15813">
        <v>10</v>
      </c>
      <c r="E15813">
        <v>261999.84800000003</v>
      </c>
      <c r="F15813">
        <f>Table2[[#This Row],[Đơn Giá Chuẩn]]*Table2[[#This Row],[Tổng số lượng bán]]</f>
        <v>2619998.4800000004</v>
      </c>
      <c r="G15813">
        <v>0</v>
      </c>
      <c r="H15813">
        <f>Table2[[#This Row],[Doanh số bán]]-Table2[[#This Row],[Chiết khấu]]</f>
        <v>2619998.4800000004</v>
      </c>
      <c r="I15813">
        <v>0</v>
      </c>
      <c r="J15813">
        <v>0</v>
      </c>
      <c r="K15813" t="s">
        <v>2217</v>
      </c>
      <c r="L15813">
        <v>1</v>
      </c>
      <c r="M15813" t="s">
        <v>37</v>
      </c>
      <c r="N15813" t="s">
        <v>26</v>
      </c>
      <c r="O15813">
        <v>10</v>
      </c>
      <c r="P15813" t="s">
        <v>411</v>
      </c>
      <c r="Q15813" t="s">
        <v>412</v>
      </c>
      <c r="R15813" t="s">
        <v>41</v>
      </c>
      <c r="S15813" t="s">
        <v>42</v>
      </c>
      <c r="T15813" t="s">
        <v>2393</v>
      </c>
      <c r="U15813" t="s">
        <v>2394</v>
      </c>
      <c r="V15813" t="s">
        <v>2271</v>
      </c>
    </row>
    <row r="15814" spans="1:22">
      <c r="A15814" s="4">
        <v>46141</v>
      </c>
      <c r="B15814" t="s">
        <v>11359</v>
      </c>
      <c r="C15814" t="s">
        <v>2568</v>
      </c>
      <c r="D15814">
        <v>10</v>
      </c>
      <c r="E15814">
        <v>199999.64</v>
      </c>
      <c r="F15814">
        <f>Table2[[#This Row],[Đơn Giá Chuẩn]]*Table2[[#This Row],[Tổng số lượng bán]]</f>
        <v>1999996.4000000001</v>
      </c>
      <c r="G15814">
        <v>0</v>
      </c>
      <c r="H15814">
        <f>Table2[[#This Row],[Doanh số bán]]-Table2[[#This Row],[Chiết khấu]]</f>
        <v>1999996.4000000001</v>
      </c>
      <c r="I15814">
        <v>0</v>
      </c>
      <c r="J15814">
        <v>0</v>
      </c>
      <c r="K15814" t="s">
        <v>2217</v>
      </c>
      <c r="L15814">
        <v>1</v>
      </c>
      <c r="M15814" t="s">
        <v>37</v>
      </c>
      <c r="N15814" t="s">
        <v>26</v>
      </c>
      <c r="O15814">
        <v>10</v>
      </c>
      <c r="P15814" t="s">
        <v>84</v>
      </c>
      <c r="Q15814" t="s">
        <v>85</v>
      </c>
      <c r="R15814" t="s">
        <v>41</v>
      </c>
      <c r="S15814" t="s">
        <v>42</v>
      </c>
      <c r="T15814" t="s">
        <v>2393</v>
      </c>
      <c r="U15814" t="s">
        <v>2394</v>
      </c>
      <c r="V15814" t="s">
        <v>2271</v>
      </c>
    </row>
    <row r="15815" spans="1:22">
      <c r="A15815" s="4">
        <v>46141</v>
      </c>
      <c r="B15815" t="s">
        <v>11360</v>
      </c>
      <c r="C15815" t="s">
        <v>2568</v>
      </c>
      <c r="D15815">
        <v>20</v>
      </c>
      <c r="E15815">
        <v>184999.52000000002</v>
      </c>
      <c r="F15815">
        <f>Table2[[#This Row],[Đơn Giá Chuẩn]]*Table2[[#This Row],[Tổng số lượng bán]]</f>
        <v>3699990.4000000004</v>
      </c>
      <c r="G15815">
        <v>0</v>
      </c>
      <c r="H15815">
        <f>Table2[[#This Row],[Doanh số bán]]-Table2[[#This Row],[Chiết khấu]]</f>
        <v>3699990.4000000004</v>
      </c>
      <c r="I15815">
        <v>0</v>
      </c>
      <c r="J15815">
        <v>0</v>
      </c>
      <c r="K15815" t="s">
        <v>2217</v>
      </c>
      <c r="L15815">
        <v>1</v>
      </c>
      <c r="M15815" t="s">
        <v>37</v>
      </c>
      <c r="N15815" t="s">
        <v>26</v>
      </c>
      <c r="O15815">
        <v>20</v>
      </c>
      <c r="P15815" t="s">
        <v>8614</v>
      </c>
      <c r="Q15815" t="s">
        <v>8615</v>
      </c>
      <c r="R15815" t="s">
        <v>41</v>
      </c>
      <c r="S15815" t="s">
        <v>42</v>
      </c>
      <c r="T15815" t="s">
        <v>2393</v>
      </c>
      <c r="U15815" t="s">
        <v>2394</v>
      </c>
      <c r="V15815" t="s">
        <v>2271</v>
      </c>
    </row>
    <row r="15816" spans="1:22">
      <c r="A15816" s="4">
        <v>46141</v>
      </c>
      <c r="B15816" t="s">
        <v>11360</v>
      </c>
      <c r="C15816" t="s">
        <v>2568</v>
      </c>
      <c r="D15816">
        <v>10</v>
      </c>
      <c r="E15816">
        <v>199999.64</v>
      </c>
      <c r="F15816">
        <f>Table2[[#This Row],[Đơn Giá Chuẩn]]*Table2[[#This Row],[Tổng số lượng bán]]</f>
        <v>1999996.4000000001</v>
      </c>
      <c r="G15816">
        <v>0</v>
      </c>
      <c r="H15816">
        <f>Table2[[#This Row],[Doanh số bán]]-Table2[[#This Row],[Chiết khấu]]</f>
        <v>1999996.4000000001</v>
      </c>
      <c r="I15816">
        <v>0</v>
      </c>
      <c r="J15816">
        <v>0</v>
      </c>
      <c r="K15816" t="s">
        <v>2217</v>
      </c>
      <c r="L15816">
        <v>1</v>
      </c>
      <c r="M15816" t="s">
        <v>37</v>
      </c>
      <c r="N15816" t="s">
        <v>26</v>
      </c>
      <c r="O15816">
        <v>10</v>
      </c>
      <c r="P15816" t="s">
        <v>84</v>
      </c>
      <c r="Q15816" t="s">
        <v>85</v>
      </c>
      <c r="R15816" t="s">
        <v>41</v>
      </c>
      <c r="S15816" t="s">
        <v>42</v>
      </c>
      <c r="T15816" t="s">
        <v>2393</v>
      </c>
      <c r="U15816" t="s">
        <v>2394</v>
      </c>
      <c r="V15816" t="s">
        <v>2271</v>
      </c>
    </row>
    <row r="15817" spans="1:22">
      <c r="A15817" s="4">
        <v>46141</v>
      </c>
      <c r="B15817" t="s">
        <v>11361</v>
      </c>
      <c r="C15817" t="s">
        <v>2568</v>
      </c>
      <c r="D15817">
        <v>10</v>
      </c>
      <c r="E15817">
        <v>272000</v>
      </c>
      <c r="F15817">
        <f>Table2[[#This Row],[Đơn Giá Chuẩn]]*Table2[[#This Row],[Tổng số lượng bán]]</f>
        <v>2720000</v>
      </c>
      <c r="G15817">
        <v>0</v>
      </c>
      <c r="H15817">
        <f>Table2[[#This Row],[Doanh số bán]]-Table2[[#This Row],[Chiết khấu]]</f>
        <v>2720000</v>
      </c>
      <c r="I15817">
        <v>0</v>
      </c>
      <c r="J15817">
        <v>0</v>
      </c>
      <c r="K15817" t="s">
        <v>2217</v>
      </c>
      <c r="L15817">
        <v>1</v>
      </c>
      <c r="M15817" t="s">
        <v>37</v>
      </c>
      <c r="N15817" t="s">
        <v>919</v>
      </c>
      <c r="O15817">
        <v>10</v>
      </c>
      <c r="P15817" t="s">
        <v>84</v>
      </c>
      <c r="Q15817" t="s">
        <v>85</v>
      </c>
      <c r="R15817" t="s">
        <v>41</v>
      </c>
      <c r="S15817" t="s">
        <v>42</v>
      </c>
      <c r="T15817" t="s">
        <v>2312</v>
      </c>
      <c r="U15817" t="s">
        <v>2313</v>
      </c>
      <c r="V15817" t="s">
        <v>2314</v>
      </c>
    </row>
    <row r="15818" spans="1:22">
      <c r="A15818" s="4">
        <v>46141</v>
      </c>
      <c r="B15818" t="s">
        <v>9580</v>
      </c>
      <c r="C15818" t="s">
        <v>2568</v>
      </c>
      <c r="D15818">
        <v>0</v>
      </c>
      <c r="E15818">
        <v>223000.00040000002</v>
      </c>
      <c r="F15818">
        <f>Table2[[#This Row],[Đơn Giá Chuẩn]]*Table2[[#This Row],[Tổng số lượng bán]]</f>
        <v>0</v>
      </c>
      <c r="G15818">
        <v>0</v>
      </c>
      <c r="H15818">
        <f>Table2[[#This Row],[Doanh số bán]]-Table2[[#This Row],[Chiết khấu]]</f>
        <v>0</v>
      </c>
      <c r="I15818">
        <v>2</v>
      </c>
      <c r="J15818">
        <v>306944</v>
      </c>
      <c r="K15818" t="s">
        <v>2217</v>
      </c>
      <c r="L15818">
        <v>0.5</v>
      </c>
      <c r="M15818" t="s">
        <v>37</v>
      </c>
      <c r="N15818" t="s">
        <v>26</v>
      </c>
      <c r="O15818">
        <v>0</v>
      </c>
      <c r="P15818" t="s">
        <v>158</v>
      </c>
      <c r="Q15818" t="s">
        <v>159</v>
      </c>
      <c r="R15818" t="s">
        <v>41</v>
      </c>
      <c r="S15818" t="s">
        <v>42</v>
      </c>
      <c r="T15818" t="s">
        <v>2393</v>
      </c>
      <c r="U15818" t="s">
        <v>2394</v>
      </c>
      <c r="V15818" t="s">
        <v>2271</v>
      </c>
    </row>
    <row r="15819" spans="1:22">
      <c r="A15819" s="4">
        <v>46141</v>
      </c>
      <c r="B15819" t="s">
        <v>11362</v>
      </c>
      <c r="C15819" t="s">
        <v>2500</v>
      </c>
      <c r="D15819">
        <v>1</v>
      </c>
      <c r="E15819">
        <v>262000</v>
      </c>
      <c r="F15819">
        <f>Table2[[#This Row],[Đơn Giá Chuẩn]]*Table2[[#This Row],[Tổng số lượng bán]]</f>
        <v>262000</v>
      </c>
      <c r="G15819">
        <v>48148</v>
      </c>
      <c r="H15819">
        <f>Table2[[#This Row],[Doanh số bán]]-Table2[[#This Row],[Chiết khấu]]</f>
        <v>213852</v>
      </c>
      <c r="K15819" t="s">
        <v>24</v>
      </c>
      <c r="L15819">
        <v>1</v>
      </c>
      <c r="M15819" t="s">
        <v>918</v>
      </c>
      <c r="N15819" t="s">
        <v>919</v>
      </c>
      <c r="O15819">
        <v>1</v>
      </c>
      <c r="P15819" t="s">
        <v>2511</v>
      </c>
      <c r="Q15819" t="s">
        <v>2512</v>
      </c>
      <c r="R15819" t="s">
        <v>41</v>
      </c>
      <c r="S15819" t="s">
        <v>42</v>
      </c>
      <c r="T15819" t="s">
        <v>922</v>
      </c>
      <c r="U15819" t="s">
        <v>923</v>
      </c>
      <c r="V15819" t="s">
        <v>33</v>
      </c>
    </row>
    <row r="15820" spans="1:22">
      <c r="A15820" s="4">
        <v>46137</v>
      </c>
      <c r="B15820" t="s">
        <v>11363</v>
      </c>
      <c r="C15820" t="s">
        <v>1862</v>
      </c>
      <c r="D15820">
        <v>1</v>
      </c>
      <c r="E15820">
        <v>201800</v>
      </c>
      <c r="F15820">
        <f>Table2[[#This Row],[Đơn Giá Chuẩn]]*Table2[[#This Row],[Tổng số lượng bán]]</f>
        <v>201800</v>
      </c>
      <c r="G15820">
        <v>0</v>
      </c>
      <c r="H15820">
        <f>Table2[[#This Row],[Doanh số bán]]-Table2[[#This Row],[Chiết khấu]]</f>
        <v>201800</v>
      </c>
      <c r="K15820" t="s">
        <v>50</v>
      </c>
      <c r="L15820">
        <v>0.01</v>
      </c>
      <c r="M15820" t="s">
        <v>37</v>
      </c>
      <c r="N15820" t="s">
        <v>50</v>
      </c>
      <c r="O15820">
        <v>0.01</v>
      </c>
      <c r="P15820" t="s">
        <v>6941</v>
      </c>
      <c r="Q15820" t="s">
        <v>6942</v>
      </c>
      <c r="R15820" t="s">
        <v>41</v>
      </c>
      <c r="S15820" t="s">
        <v>42</v>
      </c>
      <c r="T15820" t="s">
        <v>2298</v>
      </c>
      <c r="U15820" t="s">
        <v>2299</v>
      </c>
      <c r="V15820" t="s">
        <v>50</v>
      </c>
    </row>
    <row r="15821" spans="1:22">
      <c r="A15821" s="4">
        <v>46137</v>
      </c>
      <c r="B15821" t="s">
        <v>11364</v>
      </c>
      <c r="C15821" t="s">
        <v>155</v>
      </c>
      <c r="D15821">
        <v>24960</v>
      </c>
      <c r="E15821">
        <f>113742.2-2000</f>
        <v>111742.2</v>
      </c>
      <c r="F15821">
        <f>Table2[[#This Row],[Đơn Giá Chuẩn]]*Table2[[#This Row],[Tổng số lượng bán]]</f>
        <v>2789085312</v>
      </c>
      <c r="G15821">
        <v>0</v>
      </c>
      <c r="H15821">
        <f>Table2[[#This Row],[Doanh số bán]]-Table2[[#This Row],[Chiết khấu]]</f>
        <v>2789085312</v>
      </c>
      <c r="K15821" t="s">
        <v>8220</v>
      </c>
      <c r="L15821">
        <v>0.2</v>
      </c>
      <c r="M15821" t="s">
        <v>37</v>
      </c>
      <c r="N15821" t="s">
        <v>919</v>
      </c>
      <c r="O15821">
        <v>4992</v>
      </c>
      <c r="P15821" t="s">
        <v>156</v>
      </c>
      <c r="Q15821" t="s">
        <v>157</v>
      </c>
      <c r="R15821" t="s">
        <v>107</v>
      </c>
      <c r="S15821" t="s">
        <v>108</v>
      </c>
      <c r="T15821" t="s">
        <v>11365</v>
      </c>
      <c r="U15821" t="s">
        <v>11366</v>
      </c>
      <c r="V15821" t="s">
        <v>8224</v>
      </c>
    </row>
    <row r="15822" spans="1:22">
      <c r="A15822" s="4">
        <v>46137</v>
      </c>
      <c r="B15822" t="s">
        <v>11367</v>
      </c>
      <c r="C15822" t="s">
        <v>1862</v>
      </c>
      <c r="D15822">
        <v>1</v>
      </c>
      <c r="E15822">
        <v>0</v>
      </c>
      <c r="F15822">
        <f>Table2[[#This Row],[Đơn Giá Chuẩn]]*Table2[[#This Row],[Tổng số lượng bán]]</f>
        <v>0</v>
      </c>
      <c r="G15822">
        <v>0</v>
      </c>
      <c r="H15822">
        <f>Table2[[#This Row],[Doanh số bán]]-Table2[[#This Row],[Chiết khấu]]</f>
        <v>0</v>
      </c>
      <c r="K15822" t="s">
        <v>50</v>
      </c>
      <c r="L15822">
        <v>0.12</v>
      </c>
      <c r="M15822" t="s">
        <v>37</v>
      </c>
      <c r="N15822" t="s">
        <v>50</v>
      </c>
      <c r="O15822">
        <v>0.12</v>
      </c>
      <c r="P15822" t="s">
        <v>520</v>
      </c>
      <c r="Q15822" t="s">
        <v>521</v>
      </c>
      <c r="R15822" t="s">
        <v>107</v>
      </c>
      <c r="S15822" t="s">
        <v>108</v>
      </c>
      <c r="T15822" t="s">
        <v>2176</v>
      </c>
      <c r="U15822" t="s">
        <v>2177</v>
      </c>
      <c r="V15822" t="s">
        <v>50</v>
      </c>
    </row>
    <row r="15823" spans="1:22">
      <c r="A15823" s="4">
        <v>46137</v>
      </c>
      <c r="B15823" t="s">
        <v>11368</v>
      </c>
      <c r="C15823" t="s">
        <v>1862</v>
      </c>
      <c r="D15823">
        <v>1</v>
      </c>
      <c r="E15823">
        <v>0</v>
      </c>
      <c r="F15823">
        <f>Table2[[#This Row],[Đơn Giá Chuẩn]]*Table2[[#This Row],[Tổng số lượng bán]]</f>
        <v>0</v>
      </c>
      <c r="G15823">
        <v>0</v>
      </c>
      <c r="H15823">
        <f>Table2[[#This Row],[Doanh số bán]]-Table2[[#This Row],[Chiết khấu]]</f>
        <v>0</v>
      </c>
      <c r="K15823" t="s">
        <v>50</v>
      </c>
      <c r="L15823">
        <v>0.12</v>
      </c>
      <c r="M15823" t="s">
        <v>37</v>
      </c>
      <c r="N15823" t="s">
        <v>50</v>
      </c>
      <c r="O15823">
        <v>0.12</v>
      </c>
      <c r="P15823" t="s">
        <v>520</v>
      </c>
      <c r="Q15823" t="s">
        <v>521</v>
      </c>
      <c r="R15823" t="s">
        <v>107</v>
      </c>
      <c r="S15823" t="s">
        <v>108</v>
      </c>
      <c r="T15823" t="s">
        <v>2176</v>
      </c>
      <c r="U15823" t="s">
        <v>2177</v>
      </c>
      <c r="V15823" t="s">
        <v>50</v>
      </c>
    </row>
    <row r="15824" spans="1:22">
      <c r="A15824" s="4">
        <v>46141</v>
      </c>
      <c r="B15824" t="s">
        <v>11362</v>
      </c>
      <c r="C15824" t="s">
        <v>2500</v>
      </c>
      <c r="D15824">
        <v>1</v>
      </c>
      <c r="E15824">
        <v>302000</v>
      </c>
      <c r="F15824">
        <f>Table2[[#This Row],[Đơn Giá Chuẩn]]*Table2[[#This Row],[Tổng số lượng bán]]</f>
        <v>302000</v>
      </c>
      <c r="G15824">
        <v>55556</v>
      </c>
      <c r="H15824">
        <f>Table2[[#This Row],[Doanh số bán]]-Table2[[#This Row],[Chiết khấu]]</f>
        <v>246444</v>
      </c>
      <c r="K15824" t="s">
        <v>24</v>
      </c>
      <c r="L15824">
        <v>1</v>
      </c>
      <c r="M15824" t="s">
        <v>918</v>
      </c>
      <c r="N15824" t="s">
        <v>919</v>
      </c>
      <c r="O15824">
        <v>1</v>
      </c>
      <c r="P15824" t="s">
        <v>84</v>
      </c>
      <c r="Q15824" t="s">
        <v>85</v>
      </c>
      <c r="R15824" t="s">
        <v>41</v>
      </c>
      <c r="S15824" t="s">
        <v>42</v>
      </c>
      <c r="T15824" t="s">
        <v>922</v>
      </c>
      <c r="U15824" t="s">
        <v>923</v>
      </c>
      <c r="V15824" t="s">
        <v>33</v>
      </c>
    </row>
    <row r="15825" spans="1:22">
      <c r="A15825" s="4">
        <v>46141</v>
      </c>
      <c r="B15825" t="s">
        <v>11369</v>
      </c>
      <c r="C15825" t="s">
        <v>2500</v>
      </c>
      <c r="D15825">
        <v>5</v>
      </c>
      <c r="E15825">
        <v>262000</v>
      </c>
      <c r="F15825">
        <f>Table2[[#This Row],[Đơn Giá Chuẩn]]*Table2[[#This Row],[Tổng số lượng bán]]</f>
        <v>1310000</v>
      </c>
      <c r="G15825">
        <v>361111</v>
      </c>
      <c r="H15825">
        <f>Table2[[#This Row],[Doanh số bán]]-Table2[[#This Row],[Chiết khấu]]</f>
        <v>948889</v>
      </c>
      <c r="K15825" t="s">
        <v>24</v>
      </c>
      <c r="L15825">
        <v>1</v>
      </c>
      <c r="M15825" t="s">
        <v>25</v>
      </c>
      <c r="N15825" t="s">
        <v>26</v>
      </c>
      <c r="O15825">
        <v>5</v>
      </c>
      <c r="P15825" t="s">
        <v>2511</v>
      </c>
      <c r="Q15825" t="s">
        <v>2512</v>
      </c>
      <c r="R15825" t="s">
        <v>41</v>
      </c>
      <c r="S15825" t="s">
        <v>42</v>
      </c>
      <c r="T15825" t="s">
        <v>31</v>
      </c>
      <c r="U15825" t="s">
        <v>32</v>
      </c>
      <c r="V15825" t="s">
        <v>33</v>
      </c>
    </row>
    <row r="15826" spans="1:22">
      <c r="A15826" s="4">
        <v>46141</v>
      </c>
      <c r="B15826" t="s">
        <v>11369</v>
      </c>
      <c r="C15826" t="s">
        <v>2500</v>
      </c>
      <c r="D15826">
        <v>1</v>
      </c>
      <c r="E15826">
        <v>402000</v>
      </c>
      <c r="F15826">
        <f>Table2[[#This Row],[Đơn Giá Chuẩn]]*Table2[[#This Row],[Tổng số lượng bán]]</f>
        <v>402000</v>
      </c>
      <c r="G15826">
        <v>74074</v>
      </c>
      <c r="H15826">
        <f>Table2[[#This Row],[Doanh số bán]]-Table2[[#This Row],[Chiết khấu]]</f>
        <v>327926</v>
      </c>
      <c r="K15826" t="s">
        <v>24</v>
      </c>
      <c r="L15826">
        <v>1</v>
      </c>
      <c r="M15826" t="s">
        <v>25</v>
      </c>
      <c r="N15826" t="s">
        <v>26</v>
      </c>
      <c r="O15826">
        <v>1</v>
      </c>
      <c r="P15826" t="s">
        <v>411</v>
      </c>
      <c r="Q15826" t="s">
        <v>412</v>
      </c>
      <c r="R15826" t="s">
        <v>41</v>
      </c>
      <c r="S15826" t="s">
        <v>42</v>
      </c>
      <c r="T15826" t="s">
        <v>31</v>
      </c>
      <c r="U15826" t="s">
        <v>32</v>
      </c>
      <c r="V15826" t="s">
        <v>33</v>
      </c>
    </row>
    <row r="15827" spans="1:22">
      <c r="A15827" s="4">
        <v>46141</v>
      </c>
      <c r="B15827" t="s">
        <v>11369</v>
      </c>
      <c r="C15827" t="s">
        <v>2500</v>
      </c>
      <c r="D15827">
        <v>5</v>
      </c>
      <c r="E15827">
        <v>272000</v>
      </c>
      <c r="F15827">
        <f>Table2[[#This Row],[Đơn Giá Chuẩn]]*Table2[[#This Row],[Tổng số lượng bán]]</f>
        <v>1360000</v>
      </c>
      <c r="G15827">
        <v>375000</v>
      </c>
      <c r="H15827">
        <f>Table2[[#This Row],[Doanh số bán]]-Table2[[#This Row],[Chiết khấu]]</f>
        <v>985000</v>
      </c>
      <c r="K15827" t="s">
        <v>24</v>
      </c>
      <c r="L15827">
        <v>1</v>
      </c>
      <c r="M15827" t="s">
        <v>25</v>
      </c>
      <c r="N15827" t="s">
        <v>26</v>
      </c>
      <c r="O15827">
        <v>5</v>
      </c>
      <c r="P15827" t="s">
        <v>512</v>
      </c>
      <c r="Q15827" t="s">
        <v>513</v>
      </c>
      <c r="R15827" t="s">
        <v>41</v>
      </c>
      <c r="S15827" t="s">
        <v>42</v>
      </c>
      <c r="T15827" t="s">
        <v>31</v>
      </c>
      <c r="U15827" t="s">
        <v>32</v>
      </c>
      <c r="V15827" t="s">
        <v>33</v>
      </c>
    </row>
    <row r="15828" spans="1:22">
      <c r="A15828" s="4">
        <v>46137</v>
      </c>
      <c r="B15828" t="s">
        <v>11370</v>
      </c>
      <c r="C15828" t="s">
        <v>155</v>
      </c>
      <c r="D15828">
        <v>1</v>
      </c>
      <c r="E15828">
        <v>331000.40000000002</v>
      </c>
      <c r="F15828">
        <f>Table2[[#This Row],[Đơn Giá Chuẩn]]*Table2[[#This Row],[Tổng số lượng bán]]</f>
        <v>331000.40000000002</v>
      </c>
      <c r="G15828">
        <v>0</v>
      </c>
      <c r="H15828">
        <f>Table2[[#This Row],[Doanh số bán]]-Table2[[#This Row],[Chiết khấu]]</f>
        <v>331000.40000000002</v>
      </c>
      <c r="K15828" t="s">
        <v>50</v>
      </c>
      <c r="L15828">
        <v>1.6</v>
      </c>
      <c r="M15828" t="s">
        <v>37</v>
      </c>
      <c r="N15828" t="s">
        <v>50</v>
      </c>
      <c r="O15828">
        <v>1.6</v>
      </c>
      <c r="P15828" t="s">
        <v>839</v>
      </c>
      <c r="Q15828" t="s">
        <v>840</v>
      </c>
      <c r="R15828" t="s">
        <v>107</v>
      </c>
      <c r="S15828" t="s">
        <v>108</v>
      </c>
      <c r="T15828" t="s">
        <v>74</v>
      </c>
      <c r="U15828" t="s">
        <v>75</v>
      </c>
      <c r="V15828" t="s">
        <v>50</v>
      </c>
    </row>
    <row r="15829" spans="1:22">
      <c r="A15829" s="4">
        <v>46137</v>
      </c>
      <c r="B15829" t="s">
        <v>11370</v>
      </c>
      <c r="C15829" t="s">
        <v>155</v>
      </c>
      <c r="D15829">
        <v>1</v>
      </c>
      <c r="E15829">
        <v>142607.36000000002</v>
      </c>
      <c r="F15829">
        <f>Table2[[#This Row],[Đơn Giá Chuẩn]]*Table2[[#This Row],[Tổng số lượng bán]]</f>
        <v>142607.36000000002</v>
      </c>
      <c r="G15829">
        <v>0</v>
      </c>
      <c r="H15829">
        <f>Table2[[#This Row],[Doanh số bán]]-Table2[[#This Row],[Chiết khấu]]</f>
        <v>142607.36000000002</v>
      </c>
      <c r="K15829" t="s">
        <v>50</v>
      </c>
      <c r="L15829">
        <v>0.2</v>
      </c>
      <c r="M15829" t="s">
        <v>37</v>
      </c>
      <c r="N15829" t="s">
        <v>50</v>
      </c>
      <c r="O15829">
        <v>0.2</v>
      </c>
      <c r="P15829" t="s">
        <v>156</v>
      </c>
      <c r="Q15829" t="s">
        <v>157</v>
      </c>
      <c r="R15829" t="s">
        <v>107</v>
      </c>
      <c r="S15829" t="s">
        <v>108</v>
      </c>
      <c r="T15829" t="s">
        <v>74</v>
      </c>
      <c r="U15829" t="s">
        <v>75</v>
      </c>
      <c r="V15829" t="s">
        <v>50</v>
      </c>
    </row>
    <row r="15830" spans="1:22">
      <c r="A15830" s="4">
        <v>46137</v>
      </c>
      <c r="B15830" t="s">
        <v>11371</v>
      </c>
      <c r="C15830" t="s">
        <v>155</v>
      </c>
      <c r="D15830">
        <v>1</v>
      </c>
      <c r="E15830">
        <v>331000.40000000002</v>
      </c>
      <c r="F15830">
        <f>Table2[[#This Row],[Đơn Giá Chuẩn]]*Table2[[#This Row],[Tổng số lượng bán]]</f>
        <v>331000.40000000002</v>
      </c>
      <c r="G15830">
        <v>0</v>
      </c>
      <c r="H15830">
        <f>Table2[[#This Row],[Doanh số bán]]-Table2[[#This Row],[Chiết khấu]]</f>
        <v>331000.40000000002</v>
      </c>
      <c r="K15830" t="s">
        <v>50</v>
      </c>
      <c r="L15830">
        <v>1.6</v>
      </c>
      <c r="M15830" t="s">
        <v>37</v>
      </c>
      <c r="N15830" t="s">
        <v>50</v>
      </c>
      <c r="O15830">
        <v>1.6</v>
      </c>
      <c r="P15830" t="s">
        <v>839</v>
      </c>
      <c r="Q15830" t="s">
        <v>840</v>
      </c>
      <c r="R15830" t="s">
        <v>107</v>
      </c>
      <c r="S15830" t="s">
        <v>108</v>
      </c>
      <c r="T15830" t="s">
        <v>74</v>
      </c>
      <c r="U15830" t="s">
        <v>75</v>
      </c>
      <c r="V15830" t="s">
        <v>50</v>
      </c>
    </row>
    <row r="15831" spans="1:22">
      <c r="A15831" s="4">
        <v>46142</v>
      </c>
      <c r="B15831" t="s">
        <v>11372</v>
      </c>
      <c r="C15831" t="s">
        <v>2500</v>
      </c>
      <c r="D15831">
        <v>2</v>
      </c>
      <c r="E15831">
        <v>262000</v>
      </c>
      <c r="F15831">
        <f>Table2[[#This Row],[Đơn Giá Chuẩn]]*Table2[[#This Row],[Tổng số lượng bán]]</f>
        <v>524000</v>
      </c>
      <c r="G15831">
        <v>0</v>
      </c>
      <c r="H15831">
        <f>Table2[[#This Row],[Doanh số bán]]-Table2[[#This Row],[Chiết khấu]]</f>
        <v>524000</v>
      </c>
      <c r="K15831" t="s">
        <v>24</v>
      </c>
      <c r="L15831">
        <v>1</v>
      </c>
      <c r="M15831" t="s">
        <v>25</v>
      </c>
      <c r="N15831" t="s">
        <v>26</v>
      </c>
      <c r="O15831">
        <v>2</v>
      </c>
      <c r="P15831" t="s">
        <v>2511</v>
      </c>
      <c r="Q15831" t="s">
        <v>2512</v>
      </c>
      <c r="R15831" t="s">
        <v>41</v>
      </c>
      <c r="S15831" t="s">
        <v>42</v>
      </c>
      <c r="T15831" t="s">
        <v>31</v>
      </c>
      <c r="U15831" t="s">
        <v>32</v>
      </c>
      <c r="V15831" t="s">
        <v>33</v>
      </c>
    </row>
    <row r="15832" spans="1:22">
      <c r="A15832" s="4">
        <v>46113</v>
      </c>
      <c r="B15832" t="s">
        <v>8844</v>
      </c>
      <c r="C15832" t="s">
        <v>1840</v>
      </c>
      <c r="D15832">
        <v>2</v>
      </c>
      <c r="E15832">
        <v>121000</v>
      </c>
      <c r="F15832">
        <f>Table2[[#This Row],[Đơn Giá Chuẩn]]*Table2[[#This Row],[Tổng số lượng bán]]</f>
        <v>242000</v>
      </c>
      <c r="G15832">
        <v>0</v>
      </c>
      <c r="H15832">
        <f>Table2[[#This Row],[Doanh số bán]]-Table2[[#This Row],[Chiết khấu]]</f>
        <v>242000</v>
      </c>
      <c r="K15832" t="s">
        <v>24</v>
      </c>
      <c r="L15832">
        <v>0.09</v>
      </c>
      <c r="M15832" t="s">
        <v>918</v>
      </c>
      <c r="N15832" t="s">
        <v>919</v>
      </c>
      <c r="O15832">
        <v>0.18</v>
      </c>
      <c r="P15832" t="s">
        <v>3239</v>
      </c>
      <c r="Q15832" t="s">
        <v>3240</v>
      </c>
      <c r="R15832" t="s">
        <v>107</v>
      </c>
      <c r="S15832" t="s">
        <v>108</v>
      </c>
      <c r="T15832" t="s">
        <v>922</v>
      </c>
      <c r="U15832" t="s">
        <v>923</v>
      </c>
      <c r="V15832" t="s">
        <v>33</v>
      </c>
    </row>
    <row r="15833" spans="1:22">
      <c r="A15833" s="4">
        <v>46137</v>
      </c>
      <c r="B15833" t="s">
        <v>11373</v>
      </c>
      <c r="C15833" t="s">
        <v>155</v>
      </c>
      <c r="D15833">
        <v>1</v>
      </c>
      <c r="E15833">
        <v>142607.36000000002</v>
      </c>
      <c r="F15833">
        <f>Table2[[#This Row],[Đơn Giá Chuẩn]]*Table2[[#This Row],[Tổng số lượng bán]]</f>
        <v>142607.36000000002</v>
      </c>
      <c r="G15833">
        <v>0</v>
      </c>
      <c r="H15833">
        <f>Table2[[#This Row],[Doanh số bán]]-Table2[[#This Row],[Chiết khấu]]</f>
        <v>142607.36000000002</v>
      </c>
      <c r="K15833" t="s">
        <v>50</v>
      </c>
      <c r="L15833">
        <v>0.2</v>
      </c>
      <c r="M15833" t="s">
        <v>37</v>
      </c>
      <c r="N15833" t="s">
        <v>50</v>
      </c>
      <c r="O15833">
        <v>0.2</v>
      </c>
      <c r="P15833" t="s">
        <v>156</v>
      </c>
      <c r="Q15833" t="s">
        <v>157</v>
      </c>
      <c r="R15833" t="s">
        <v>107</v>
      </c>
      <c r="S15833" t="s">
        <v>108</v>
      </c>
      <c r="T15833" t="s">
        <v>74</v>
      </c>
      <c r="U15833" t="s">
        <v>75</v>
      </c>
      <c r="V15833" t="s">
        <v>50</v>
      </c>
    </row>
    <row r="15834" spans="1:22">
      <c r="A15834" s="4">
        <v>46137</v>
      </c>
      <c r="B15834" t="s">
        <v>11374</v>
      </c>
      <c r="C15834" t="s">
        <v>155</v>
      </c>
      <c r="D15834">
        <v>1</v>
      </c>
      <c r="E15834">
        <v>331000.40000000002</v>
      </c>
      <c r="F15834">
        <f>Table2[[#This Row],[Đơn Giá Chuẩn]]*Table2[[#This Row],[Tổng số lượng bán]]</f>
        <v>331000.40000000002</v>
      </c>
      <c r="G15834">
        <v>0</v>
      </c>
      <c r="H15834">
        <f>Table2[[#This Row],[Doanh số bán]]-Table2[[#This Row],[Chiết khấu]]</f>
        <v>331000.40000000002</v>
      </c>
      <c r="K15834" t="s">
        <v>50</v>
      </c>
      <c r="L15834">
        <v>1.6</v>
      </c>
      <c r="M15834" t="s">
        <v>37</v>
      </c>
      <c r="N15834" t="s">
        <v>50</v>
      </c>
      <c r="O15834">
        <v>1.6</v>
      </c>
      <c r="P15834" t="s">
        <v>839</v>
      </c>
      <c r="Q15834" t="s">
        <v>840</v>
      </c>
      <c r="R15834" t="s">
        <v>107</v>
      </c>
      <c r="S15834" t="s">
        <v>108</v>
      </c>
      <c r="T15834" t="s">
        <v>74</v>
      </c>
      <c r="U15834" t="s">
        <v>75</v>
      </c>
      <c r="V15834" t="s">
        <v>50</v>
      </c>
    </row>
    <row r="15835" spans="1:22">
      <c r="A15835" s="4">
        <v>46137</v>
      </c>
      <c r="B15835" t="s">
        <v>11375</v>
      </c>
      <c r="C15835" t="s">
        <v>155</v>
      </c>
      <c r="D15835">
        <v>1</v>
      </c>
      <c r="E15835">
        <v>142607.36000000002</v>
      </c>
      <c r="F15835">
        <f>Table2[[#This Row],[Đơn Giá Chuẩn]]*Table2[[#This Row],[Tổng số lượng bán]]</f>
        <v>142607.36000000002</v>
      </c>
      <c r="G15835">
        <v>0</v>
      </c>
      <c r="H15835">
        <f>Table2[[#This Row],[Doanh số bán]]-Table2[[#This Row],[Chiết khấu]]</f>
        <v>142607.36000000002</v>
      </c>
      <c r="K15835" t="s">
        <v>50</v>
      </c>
      <c r="L15835">
        <v>0.2</v>
      </c>
      <c r="M15835" t="s">
        <v>37</v>
      </c>
      <c r="N15835" t="s">
        <v>50</v>
      </c>
      <c r="O15835">
        <v>0.2</v>
      </c>
      <c r="P15835" t="s">
        <v>156</v>
      </c>
      <c r="Q15835" t="s">
        <v>157</v>
      </c>
      <c r="R15835" t="s">
        <v>107</v>
      </c>
      <c r="S15835" t="s">
        <v>108</v>
      </c>
      <c r="T15835" t="s">
        <v>74</v>
      </c>
      <c r="U15835" t="s">
        <v>75</v>
      </c>
      <c r="V15835" t="s">
        <v>50</v>
      </c>
    </row>
    <row r="15836" spans="1:22">
      <c r="A15836" s="4">
        <v>46116</v>
      </c>
      <c r="B15836" t="s">
        <v>9107</v>
      </c>
      <c r="C15836" t="s">
        <v>1840</v>
      </c>
      <c r="D15836">
        <v>6</v>
      </c>
      <c r="E15836">
        <v>97199.840000000011</v>
      </c>
      <c r="F15836">
        <f>Table2[[#This Row],[Đơn Giá Chuẩn]]*Table2[[#This Row],[Tổng số lượng bán]]</f>
        <v>583199.04</v>
      </c>
      <c r="G15836">
        <v>0</v>
      </c>
      <c r="H15836">
        <f>Table2[[#This Row],[Doanh số bán]]-Table2[[#This Row],[Chiết khấu]]</f>
        <v>583199.04</v>
      </c>
      <c r="I15836">
        <v>0</v>
      </c>
      <c r="J15836">
        <v>0</v>
      </c>
      <c r="K15836" t="s">
        <v>36</v>
      </c>
      <c r="L15836">
        <v>0.09</v>
      </c>
      <c r="M15836" t="s">
        <v>37</v>
      </c>
      <c r="N15836" t="s">
        <v>26</v>
      </c>
      <c r="O15836">
        <v>0.54</v>
      </c>
      <c r="P15836" t="s">
        <v>3239</v>
      </c>
      <c r="Q15836" t="s">
        <v>3240</v>
      </c>
      <c r="R15836" t="s">
        <v>107</v>
      </c>
      <c r="S15836" t="s">
        <v>108</v>
      </c>
      <c r="T15836" t="s">
        <v>2047</v>
      </c>
      <c r="U15836" t="s">
        <v>2048</v>
      </c>
      <c r="V15836" t="s">
        <v>2014</v>
      </c>
    </row>
    <row r="15837" spans="1:22">
      <c r="A15837" s="4">
        <v>46116</v>
      </c>
      <c r="B15837" t="s">
        <v>9112</v>
      </c>
      <c r="C15837" t="s">
        <v>1840</v>
      </c>
      <c r="D15837">
        <v>12</v>
      </c>
      <c r="E15837">
        <v>97199.840000000011</v>
      </c>
      <c r="F15837">
        <f>Table2[[#This Row],[Đơn Giá Chuẩn]]*Table2[[#This Row],[Tổng số lượng bán]]</f>
        <v>1166398.08</v>
      </c>
      <c r="G15837">
        <v>0</v>
      </c>
      <c r="H15837">
        <f>Table2[[#This Row],[Doanh số bán]]-Table2[[#This Row],[Chiết khấu]]</f>
        <v>1166398.08</v>
      </c>
      <c r="I15837">
        <v>0</v>
      </c>
      <c r="J15837">
        <v>0</v>
      </c>
      <c r="K15837" t="s">
        <v>36</v>
      </c>
      <c r="L15837">
        <v>0.09</v>
      </c>
      <c r="M15837" t="s">
        <v>37</v>
      </c>
      <c r="N15837" t="s">
        <v>26</v>
      </c>
      <c r="O15837">
        <v>1.08</v>
      </c>
      <c r="P15837" t="s">
        <v>3239</v>
      </c>
      <c r="Q15837" t="s">
        <v>3240</v>
      </c>
      <c r="R15837" t="s">
        <v>107</v>
      </c>
      <c r="S15837" t="s">
        <v>108</v>
      </c>
      <c r="T15837" t="s">
        <v>2047</v>
      </c>
      <c r="U15837" t="s">
        <v>2048</v>
      </c>
      <c r="V15837" t="s">
        <v>2014</v>
      </c>
    </row>
    <row r="15838" spans="1:22">
      <c r="A15838" s="4">
        <v>46118</v>
      </c>
      <c r="B15838" t="s">
        <v>11376</v>
      </c>
      <c r="C15838" t="s">
        <v>1840</v>
      </c>
      <c r="D15838">
        <v>2</v>
      </c>
      <c r="E15838">
        <v>229999.88</v>
      </c>
      <c r="F15838">
        <f>Table2[[#This Row],[Đơn Giá Chuẩn]]*Table2[[#This Row],[Tổng số lượng bán]]</f>
        <v>459999.76</v>
      </c>
      <c r="G15838">
        <v>0</v>
      </c>
      <c r="H15838">
        <f>Table2[[#This Row],[Doanh số bán]]-Table2[[#This Row],[Chiết khấu]]</f>
        <v>459999.76</v>
      </c>
      <c r="I15838">
        <v>0</v>
      </c>
      <c r="J15838">
        <v>0</v>
      </c>
      <c r="K15838" t="s">
        <v>50</v>
      </c>
      <c r="L15838">
        <v>0.09</v>
      </c>
      <c r="M15838" t="s">
        <v>37</v>
      </c>
      <c r="N15838" t="s">
        <v>50</v>
      </c>
      <c r="O15838">
        <v>0.18</v>
      </c>
      <c r="P15838" t="s">
        <v>3239</v>
      </c>
      <c r="Q15838" t="s">
        <v>3240</v>
      </c>
      <c r="R15838" t="s">
        <v>107</v>
      </c>
      <c r="S15838" t="s">
        <v>108</v>
      </c>
      <c r="T15838" t="s">
        <v>74</v>
      </c>
      <c r="U15838" t="s">
        <v>75</v>
      </c>
      <c r="V15838" t="s">
        <v>50</v>
      </c>
    </row>
    <row r="15839" spans="1:22">
      <c r="A15839" s="4">
        <v>46119</v>
      </c>
      <c r="B15839" t="s">
        <v>8782</v>
      </c>
      <c r="C15839" t="s">
        <v>1840</v>
      </c>
      <c r="D15839">
        <v>2</v>
      </c>
      <c r="E15839">
        <v>120999.8</v>
      </c>
      <c r="F15839">
        <f>Table2[[#This Row],[Đơn Giá Chuẩn]]*Table2[[#This Row],[Tổng số lượng bán]]</f>
        <v>241999.6</v>
      </c>
      <c r="G15839">
        <v>0</v>
      </c>
      <c r="H15839">
        <f>Table2[[#This Row],[Doanh số bán]]-Table2[[#This Row],[Chiết khấu]]</f>
        <v>241999.6</v>
      </c>
      <c r="K15839" t="s">
        <v>50</v>
      </c>
      <c r="L15839">
        <v>0.09</v>
      </c>
      <c r="M15839" t="s">
        <v>37</v>
      </c>
      <c r="N15839" t="s">
        <v>50</v>
      </c>
      <c r="O15839">
        <v>0.18</v>
      </c>
      <c r="P15839" t="s">
        <v>3239</v>
      </c>
      <c r="Q15839" t="s">
        <v>3240</v>
      </c>
      <c r="R15839" t="s">
        <v>107</v>
      </c>
      <c r="S15839" t="s">
        <v>108</v>
      </c>
      <c r="T15839" t="s">
        <v>74</v>
      </c>
      <c r="U15839" t="s">
        <v>75</v>
      </c>
      <c r="V15839" t="s">
        <v>50</v>
      </c>
    </row>
    <row r="15840" spans="1:22">
      <c r="A15840" s="4">
        <v>46137</v>
      </c>
      <c r="B15840" t="s">
        <v>11140</v>
      </c>
      <c r="C15840" t="s">
        <v>1862</v>
      </c>
      <c r="D15840">
        <v>80</v>
      </c>
      <c r="E15840">
        <v>35000.480000000003</v>
      </c>
      <c r="F15840">
        <f>Table2[[#This Row],[Đơn Giá Chuẩn]]*Table2[[#This Row],[Tổng số lượng bán]]</f>
        <v>2800038.4000000004</v>
      </c>
      <c r="G15840">
        <v>0</v>
      </c>
      <c r="H15840">
        <f>Table2[[#This Row],[Doanh số bán]]-Table2[[#This Row],[Chiết khấu]]</f>
        <v>2800038.4000000004</v>
      </c>
      <c r="K15840" t="s">
        <v>2217</v>
      </c>
      <c r="L15840">
        <v>0.04</v>
      </c>
      <c r="M15840" t="s">
        <v>37</v>
      </c>
      <c r="N15840" t="s">
        <v>26</v>
      </c>
      <c r="O15840">
        <v>3.2</v>
      </c>
      <c r="P15840" t="s">
        <v>3002</v>
      </c>
      <c r="Q15840" t="s">
        <v>3003</v>
      </c>
      <c r="R15840" t="s">
        <v>107</v>
      </c>
      <c r="S15840" t="s">
        <v>108</v>
      </c>
      <c r="T15840" t="s">
        <v>2393</v>
      </c>
      <c r="U15840" t="s">
        <v>2394</v>
      </c>
      <c r="V15840" t="s">
        <v>2271</v>
      </c>
    </row>
    <row r="15841" spans="1:22">
      <c r="A15841" s="4">
        <v>46137</v>
      </c>
      <c r="B15841" t="s">
        <v>11377</v>
      </c>
      <c r="C15841" t="s">
        <v>1862</v>
      </c>
      <c r="D15841">
        <v>1</v>
      </c>
      <c r="E15841">
        <v>0</v>
      </c>
      <c r="F15841">
        <f>Table2[[#This Row],[Đơn Giá Chuẩn]]*Table2[[#This Row],[Tổng số lượng bán]]</f>
        <v>0</v>
      </c>
      <c r="G15841">
        <v>0</v>
      </c>
      <c r="H15841">
        <f>Table2[[#This Row],[Doanh số bán]]-Table2[[#This Row],[Chiết khấu]]</f>
        <v>0</v>
      </c>
      <c r="K15841" t="s">
        <v>50</v>
      </c>
      <c r="L15841">
        <v>0.12</v>
      </c>
      <c r="M15841" t="s">
        <v>37</v>
      </c>
      <c r="N15841" t="s">
        <v>50</v>
      </c>
      <c r="O15841">
        <v>0.12</v>
      </c>
      <c r="P15841" t="s">
        <v>588</v>
      </c>
      <c r="Q15841" t="s">
        <v>589</v>
      </c>
      <c r="R15841" t="s">
        <v>107</v>
      </c>
      <c r="S15841" t="s">
        <v>108</v>
      </c>
      <c r="T15841" t="s">
        <v>2176</v>
      </c>
      <c r="U15841" t="s">
        <v>2177</v>
      </c>
      <c r="V15841" t="s">
        <v>50</v>
      </c>
    </row>
    <row r="15842" spans="1:22">
      <c r="A15842" s="4">
        <v>46137</v>
      </c>
      <c r="B15842" t="s">
        <v>11378</v>
      </c>
      <c r="C15842" t="s">
        <v>1862</v>
      </c>
      <c r="D15842">
        <v>1</v>
      </c>
      <c r="E15842">
        <v>0</v>
      </c>
      <c r="F15842">
        <f>Table2[[#This Row],[Đơn Giá Chuẩn]]*Table2[[#This Row],[Tổng số lượng bán]]</f>
        <v>0</v>
      </c>
      <c r="G15842">
        <v>0</v>
      </c>
      <c r="H15842">
        <f>Table2[[#This Row],[Doanh số bán]]-Table2[[#This Row],[Chiết khấu]]</f>
        <v>0</v>
      </c>
      <c r="K15842" t="s">
        <v>50</v>
      </c>
      <c r="L15842">
        <v>0.12</v>
      </c>
      <c r="M15842" t="s">
        <v>37</v>
      </c>
      <c r="N15842" t="s">
        <v>50</v>
      </c>
      <c r="O15842">
        <v>0.12</v>
      </c>
      <c r="P15842" t="s">
        <v>586</v>
      </c>
      <c r="Q15842" t="s">
        <v>587</v>
      </c>
      <c r="R15842" t="s">
        <v>107</v>
      </c>
      <c r="S15842" t="s">
        <v>108</v>
      </c>
      <c r="T15842" t="s">
        <v>2176</v>
      </c>
      <c r="U15842" t="s">
        <v>2177</v>
      </c>
      <c r="V15842" t="s">
        <v>50</v>
      </c>
    </row>
    <row r="15843" spans="1:22">
      <c r="A15843" s="4">
        <v>46137</v>
      </c>
      <c r="B15843" t="s">
        <v>11379</v>
      </c>
      <c r="C15843" t="s">
        <v>1862</v>
      </c>
      <c r="D15843">
        <v>1</v>
      </c>
      <c r="E15843">
        <v>0</v>
      </c>
      <c r="F15843">
        <f>Table2[[#This Row],[Đơn Giá Chuẩn]]*Table2[[#This Row],[Tổng số lượng bán]]</f>
        <v>0</v>
      </c>
      <c r="G15843">
        <v>0</v>
      </c>
      <c r="H15843">
        <f>Table2[[#This Row],[Doanh số bán]]-Table2[[#This Row],[Chiết khấu]]</f>
        <v>0</v>
      </c>
      <c r="K15843" t="s">
        <v>50</v>
      </c>
      <c r="L15843">
        <v>0.12</v>
      </c>
      <c r="M15843" t="s">
        <v>37</v>
      </c>
      <c r="N15843" t="s">
        <v>50</v>
      </c>
      <c r="O15843">
        <v>0.12</v>
      </c>
      <c r="P15843" t="s">
        <v>520</v>
      </c>
      <c r="Q15843" t="s">
        <v>521</v>
      </c>
      <c r="R15843" t="s">
        <v>107</v>
      </c>
      <c r="S15843" t="s">
        <v>108</v>
      </c>
      <c r="T15843" t="s">
        <v>2176</v>
      </c>
      <c r="U15843" t="s">
        <v>2177</v>
      </c>
      <c r="V15843" t="s">
        <v>50</v>
      </c>
    </row>
    <row r="15844" spans="1:22">
      <c r="A15844" s="4">
        <v>46137</v>
      </c>
      <c r="B15844" t="s">
        <v>11380</v>
      </c>
      <c r="C15844" t="s">
        <v>1862</v>
      </c>
      <c r="D15844">
        <v>72</v>
      </c>
      <c r="E15844">
        <v>42500</v>
      </c>
      <c r="F15844">
        <f>Table2[[#This Row],[Đơn Giá Chuẩn]]*Table2[[#This Row],[Tổng số lượng bán]]</f>
        <v>3060000</v>
      </c>
      <c r="G15844">
        <v>0</v>
      </c>
      <c r="H15844">
        <f>Table2[[#This Row],[Doanh số bán]]-Table2[[#This Row],[Chiết khấu]]</f>
        <v>3060000</v>
      </c>
      <c r="K15844" t="s">
        <v>2217</v>
      </c>
      <c r="L15844">
        <v>0.16</v>
      </c>
      <c r="M15844" t="s">
        <v>37</v>
      </c>
      <c r="N15844" t="s">
        <v>26</v>
      </c>
      <c r="O15844">
        <v>11.52</v>
      </c>
      <c r="P15844" t="s">
        <v>105</v>
      </c>
      <c r="Q15844" t="s">
        <v>106</v>
      </c>
      <c r="R15844" t="s">
        <v>107</v>
      </c>
      <c r="S15844" t="s">
        <v>108</v>
      </c>
      <c r="T15844" t="s">
        <v>2842</v>
      </c>
      <c r="U15844" t="s">
        <v>2843</v>
      </c>
      <c r="V15844" t="s">
        <v>2271</v>
      </c>
    </row>
    <row r="15845" spans="1:22">
      <c r="A15845" s="4">
        <v>46137</v>
      </c>
      <c r="B15845" t="s">
        <v>11381</v>
      </c>
      <c r="C15845" t="s">
        <v>23</v>
      </c>
      <c r="D15845">
        <v>2</v>
      </c>
      <c r="E15845">
        <v>21000</v>
      </c>
      <c r="F15845">
        <f>Table2[[#This Row],[Đơn Giá Chuẩn]]*Table2[[#This Row],[Tổng số lượng bán]]</f>
        <v>42000</v>
      </c>
      <c r="G15845">
        <v>0</v>
      </c>
      <c r="H15845">
        <f>Table2[[#This Row],[Doanh số bán]]-Table2[[#This Row],[Chiết khấu]]</f>
        <v>42000</v>
      </c>
      <c r="K15845" t="s">
        <v>24</v>
      </c>
      <c r="L15845">
        <v>0</v>
      </c>
      <c r="M15845" t="s">
        <v>319</v>
      </c>
      <c r="N15845" t="s">
        <v>26</v>
      </c>
      <c r="O15845">
        <v>0</v>
      </c>
      <c r="P15845" t="s">
        <v>27</v>
      </c>
      <c r="Q15845" t="s">
        <v>28</v>
      </c>
      <c r="R15845" t="s">
        <v>29</v>
      </c>
      <c r="S15845" t="s">
        <v>30</v>
      </c>
      <c r="T15845" t="s">
        <v>320</v>
      </c>
      <c r="U15845" t="s">
        <v>321</v>
      </c>
      <c r="V15845" t="s">
        <v>33</v>
      </c>
    </row>
    <row r="15846" spans="1:22">
      <c r="A15846" s="4">
        <v>46137</v>
      </c>
      <c r="B15846" t="s">
        <v>11381</v>
      </c>
      <c r="C15846" t="s">
        <v>23</v>
      </c>
      <c r="D15846">
        <v>2</v>
      </c>
      <c r="E15846">
        <v>25999.999999999996</v>
      </c>
      <c r="F15846">
        <f>Table2[[#This Row],[Đơn Giá Chuẩn]]*Table2[[#This Row],[Tổng số lượng bán]]</f>
        <v>51999.999999999993</v>
      </c>
      <c r="G15846">
        <v>0</v>
      </c>
      <c r="H15846">
        <f>Table2[[#This Row],[Doanh số bán]]-Table2[[#This Row],[Chiết khấu]]</f>
        <v>51999.999999999993</v>
      </c>
      <c r="K15846" t="s">
        <v>24</v>
      </c>
      <c r="L15846">
        <v>0</v>
      </c>
      <c r="M15846" t="s">
        <v>319</v>
      </c>
      <c r="N15846" t="s">
        <v>26</v>
      </c>
      <c r="O15846">
        <v>0</v>
      </c>
      <c r="P15846" t="s">
        <v>47</v>
      </c>
      <c r="Q15846" t="s">
        <v>48</v>
      </c>
      <c r="R15846" t="s">
        <v>29</v>
      </c>
      <c r="S15846" t="s">
        <v>30</v>
      </c>
      <c r="T15846" t="s">
        <v>320</v>
      </c>
      <c r="U15846" t="s">
        <v>321</v>
      </c>
      <c r="V15846" t="s">
        <v>33</v>
      </c>
    </row>
    <row r="15847" spans="1:22">
      <c r="A15847" s="4">
        <v>46137</v>
      </c>
      <c r="B15847" t="s">
        <v>11382</v>
      </c>
      <c r="C15847" t="s">
        <v>23</v>
      </c>
      <c r="D15847">
        <v>2</v>
      </c>
      <c r="E15847">
        <v>25999.999999999996</v>
      </c>
      <c r="F15847">
        <f>Table2[[#This Row],[Đơn Giá Chuẩn]]*Table2[[#This Row],[Tổng số lượng bán]]</f>
        <v>51999.999999999993</v>
      </c>
      <c r="G15847">
        <v>0</v>
      </c>
      <c r="H15847">
        <f>Table2[[#This Row],[Doanh số bán]]-Table2[[#This Row],[Chiết khấu]]</f>
        <v>51999.999999999993</v>
      </c>
      <c r="K15847" t="s">
        <v>24</v>
      </c>
      <c r="L15847">
        <v>0</v>
      </c>
      <c r="M15847" t="s">
        <v>319</v>
      </c>
      <c r="N15847" t="s">
        <v>26</v>
      </c>
      <c r="O15847">
        <v>0</v>
      </c>
      <c r="P15847" t="s">
        <v>47</v>
      </c>
      <c r="Q15847" t="s">
        <v>48</v>
      </c>
      <c r="R15847" t="s">
        <v>29</v>
      </c>
      <c r="S15847" t="s">
        <v>30</v>
      </c>
      <c r="T15847" t="s">
        <v>320</v>
      </c>
      <c r="U15847" t="s">
        <v>321</v>
      </c>
      <c r="V15847" t="s">
        <v>33</v>
      </c>
    </row>
    <row r="15848" spans="1:22">
      <c r="A15848" s="4">
        <v>46137</v>
      </c>
      <c r="B15848" t="s">
        <v>11383</v>
      </c>
      <c r="C15848" t="s">
        <v>23</v>
      </c>
      <c r="D15848">
        <v>3</v>
      </c>
      <c r="E15848">
        <v>62000</v>
      </c>
      <c r="F15848">
        <f>Table2[[#This Row],[Đơn Giá Chuẩn]]*Table2[[#This Row],[Tổng số lượng bán]]</f>
        <v>186000</v>
      </c>
      <c r="G15848">
        <v>0</v>
      </c>
      <c r="H15848">
        <f>Table2[[#This Row],[Doanh số bán]]-Table2[[#This Row],[Chiết khấu]]</f>
        <v>186000</v>
      </c>
      <c r="K15848" t="s">
        <v>24</v>
      </c>
      <c r="L15848">
        <v>0</v>
      </c>
      <c r="M15848" t="s">
        <v>319</v>
      </c>
      <c r="N15848" t="s">
        <v>26</v>
      </c>
      <c r="O15848">
        <v>0</v>
      </c>
      <c r="P15848" t="s">
        <v>199</v>
      </c>
      <c r="Q15848" t="s">
        <v>200</v>
      </c>
      <c r="R15848" t="s">
        <v>29</v>
      </c>
      <c r="S15848" t="s">
        <v>30</v>
      </c>
      <c r="T15848" t="s">
        <v>320</v>
      </c>
      <c r="U15848" t="s">
        <v>321</v>
      </c>
      <c r="V15848" t="s">
        <v>33</v>
      </c>
    </row>
    <row r="15849" spans="1:22">
      <c r="A15849" s="4">
        <v>46137</v>
      </c>
      <c r="B15849" t="s">
        <v>11383</v>
      </c>
      <c r="C15849" t="s">
        <v>23</v>
      </c>
      <c r="D15849">
        <v>1</v>
      </c>
      <c r="E15849">
        <v>25999.999999999996</v>
      </c>
      <c r="F15849">
        <f>Table2[[#This Row],[Đơn Giá Chuẩn]]*Table2[[#This Row],[Tổng số lượng bán]]</f>
        <v>25999.999999999996</v>
      </c>
      <c r="G15849">
        <v>0</v>
      </c>
      <c r="H15849">
        <f>Table2[[#This Row],[Doanh số bán]]-Table2[[#This Row],[Chiết khấu]]</f>
        <v>25999.999999999996</v>
      </c>
      <c r="K15849" t="s">
        <v>24</v>
      </c>
      <c r="L15849">
        <v>0</v>
      </c>
      <c r="M15849" t="s">
        <v>319</v>
      </c>
      <c r="N15849" t="s">
        <v>26</v>
      </c>
      <c r="O15849">
        <v>0</v>
      </c>
      <c r="P15849" t="s">
        <v>47</v>
      </c>
      <c r="Q15849" t="s">
        <v>48</v>
      </c>
      <c r="R15849" t="s">
        <v>29</v>
      </c>
      <c r="S15849" t="s">
        <v>30</v>
      </c>
      <c r="T15849" t="s">
        <v>320</v>
      </c>
      <c r="U15849" t="s">
        <v>321</v>
      </c>
      <c r="V15849" t="s">
        <v>33</v>
      </c>
    </row>
    <row r="15850" spans="1:22">
      <c r="A15850" s="4">
        <v>46137</v>
      </c>
      <c r="B15850" t="s">
        <v>11383</v>
      </c>
      <c r="C15850" t="s">
        <v>23</v>
      </c>
      <c r="D15850">
        <v>2</v>
      </c>
      <c r="E15850">
        <v>21000</v>
      </c>
      <c r="F15850">
        <f>Table2[[#This Row],[Đơn Giá Chuẩn]]*Table2[[#This Row],[Tổng số lượng bán]]</f>
        <v>42000</v>
      </c>
      <c r="G15850">
        <v>0</v>
      </c>
      <c r="H15850">
        <f>Table2[[#This Row],[Doanh số bán]]-Table2[[#This Row],[Chiết khấu]]</f>
        <v>42000</v>
      </c>
      <c r="K15850" t="s">
        <v>24</v>
      </c>
      <c r="L15850">
        <v>0</v>
      </c>
      <c r="M15850" t="s">
        <v>319</v>
      </c>
      <c r="N15850" t="s">
        <v>26</v>
      </c>
      <c r="O15850">
        <v>0</v>
      </c>
      <c r="P15850" t="s">
        <v>27</v>
      </c>
      <c r="Q15850" t="s">
        <v>28</v>
      </c>
      <c r="R15850" t="s">
        <v>29</v>
      </c>
      <c r="S15850" t="s">
        <v>30</v>
      </c>
      <c r="T15850" t="s">
        <v>320</v>
      </c>
      <c r="U15850" t="s">
        <v>321</v>
      </c>
      <c r="V15850" t="s">
        <v>33</v>
      </c>
    </row>
    <row r="15851" spans="1:22">
      <c r="A15851" s="4">
        <v>46137</v>
      </c>
      <c r="B15851" t="s">
        <v>11383</v>
      </c>
      <c r="C15851" t="s">
        <v>23</v>
      </c>
      <c r="D15851">
        <v>1</v>
      </c>
      <c r="E15851">
        <v>52800</v>
      </c>
      <c r="F15851">
        <f>Table2[[#This Row],[Đơn Giá Chuẩn]]*Table2[[#This Row],[Tổng số lượng bán]]</f>
        <v>52800</v>
      </c>
      <c r="G15851">
        <v>0</v>
      </c>
      <c r="H15851">
        <f>Table2[[#This Row],[Doanh số bán]]-Table2[[#This Row],[Chiết khấu]]</f>
        <v>52800</v>
      </c>
      <c r="K15851" t="s">
        <v>24</v>
      </c>
      <c r="L15851">
        <v>0</v>
      </c>
      <c r="M15851" t="s">
        <v>319</v>
      </c>
      <c r="N15851" t="s">
        <v>26</v>
      </c>
      <c r="O15851">
        <v>0</v>
      </c>
      <c r="P15851" t="s">
        <v>1020</v>
      </c>
      <c r="Q15851" t="s">
        <v>1021</v>
      </c>
      <c r="R15851" t="s">
        <v>29</v>
      </c>
      <c r="S15851" t="s">
        <v>59</v>
      </c>
      <c r="T15851" t="s">
        <v>320</v>
      </c>
      <c r="U15851" t="s">
        <v>321</v>
      </c>
      <c r="V15851" t="s">
        <v>33</v>
      </c>
    </row>
    <row r="15852" spans="1:22">
      <c r="A15852" s="4">
        <v>46137</v>
      </c>
      <c r="B15852" t="s">
        <v>11383</v>
      </c>
      <c r="C15852" t="s">
        <v>23</v>
      </c>
      <c r="D15852">
        <v>1</v>
      </c>
      <c r="E15852">
        <v>32000</v>
      </c>
      <c r="F15852">
        <f>Table2[[#This Row],[Đơn Giá Chuẩn]]*Table2[[#This Row],[Tổng số lượng bán]]</f>
        <v>32000</v>
      </c>
      <c r="G15852">
        <v>0</v>
      </c>
      <c r="H15852">
        <f>Table2[[#This Row],[Doanh số bán]]-Table2[[#This Row],[Chiết khấu]]</f>
        <v>32000</v>
      </c>
      <c r="K15852" t="s">
        <v>24</v>
      </c>
      <c r="L15852">
        <v>0</v>
      </c>
      <c r="M15852" t="s">
        <v>319</v>
      </c>
      <c r="N15852" t="s">
        <v>26</v>
      </c>
      <c r="O15852">
        <v>0</v>
      </c>
      <c r="P15852" t="s">
        <v>235</v>
      </c>
      <c r="Q15852" t="s">
        <v>236</v>
      </c>
      <c r="R15852" t="s">
        <v>29</v>
      </c>
      <c r="S15852" t="s">
        <v>59</v>
      </c>
      <c r="T15852" t="s">
        <v>320</v>
      </c>
      <c r="U15852" t="s">
        <v>321</v>
      </c>
      <c r="V15852" t="s">
        <v>33</v>
      </c>
    </row>
    <row r="15853" spans="1:22">
      <c r="A15853" s="4">
        <v>46137</v>
      </c>
      <c r="B15853" t="s">
        <v>11383</v>
      </c>
      <c r="C15853" t="s">
        <v>23</v>
      </c>
      <c r="D15853">
        <v>1</v>
      </c>
      <c r="E15853">
        <v>32000</v>
      </c>
      <c r="F15853">
        <f>Table2[[#This Row],[Đơn Giá Chuẩn]]*Table2[[#This Row],[Tổng số lượng bán]]</f>
        <v>32000</v>
      </c>
      <c r="G15853">
        <v>0</v>
      </c>
      <c r="H15853">
        <f>Table2[[#This Row],[Doanh số bán]]-Table2[[#This Row],[Chiết khấu]]</f>
        <v>32000</v>
      </c>
      <c r="K15853" t="s">
        <v>24</v>
      </c>
      <c r="L15853">
        <v>0</v>
      </c>
      <c r="M15853" t="s">
        <v>319</v>
      </c>
      <c r="N15853" t="s">
        <v>26</v>
      </c>
      <c r="O15853">
        <v>0</v>
      </c>
      <c r="P15853" t="s">
        <v>125</v>
      </c>
      <c r="Q15853" t="s">
        <v>126</v>
      </c>
      <c r="R15853" t="s">
        <v>29</v>
      </c>
      <c r="S15853" t="s">
        <v>30</v>
      </c>
      <c r="T15853" t="s">
        <v>320</v>
      </c>
      <c r="U15853" t="s">
        <v>321</v>
      </c>
      <c r="V15853" t="s">
        <v>33</v>
      </c>
    </row>
    <row r="15854" spans="1:22">
      <c r="A15854" s="4">
        <v>46137</v>
      </c>
      <c r="B15854" t="s">
        <v>11384</v>
      </c>
      <c r="C15854" t="s">
        <v>23</v>
      </c>
      <c r="D15854">
        <v>2</v>
      </c>
      <c r="E15854">
        <v>21000</v>
      </c>
      <c r="F15854">
        <f>Table2[[#This Row],[Đơn Giá Chuẩn]]*Table2[[#This Row],[Tổng số lượng bán]]</f>
        <v>42000</v>
      </c>
      <c r="G15854">
        <v>0</v>
      </c>
      <c r="H15854">
        <f>Table2[[#This Row],[Doanh số bán]]-Table2[[#This Row],[Chiết khấu]]</f>
        <v>42000</v>
      </c>
      <c r="K15854" t="s">
        <v>24</v>
      </c>
      <c r="L15854">
        <v>0</v>
      </c>
      <c r="M15854" t="s">
        <v>319</v>
      </c>
      <c r="N15854" t="s">
        <v>26</v>
      </c>
      <c r="O15854">
        <v>0</v>
      </c>
      <c r="P15854" t="s">
        <v>27</v>
      </c>
      <c r="Q15854" t="s">
        <v>28</v>
      </c>
      <c r="R15854" t="s">
        <v>29</v>
      </c>
      <c r="S15854" t="s">
        <v>30</v>
      </c>
      <c r="T15854" t="s">
        <v>320</v>
      </c>
      <c r="U15854" t="s">
        <v>321</v>
      </c>
      <c r="V15854" t="s">
        <v>33</v>
      </c>
    </row>
    <row r="15855" spans="1:22">
      <c r="A15855" s="4">
        <v>46137</v>
      </c>
      <c r="B15855" t="s">
        <v>11384</v>
      </c>
      <c r="C15855" t="s">
        <v>23</v>
      </c>
      <c r="D15855">
        <v>1</v>
      </c>
      <c r="E15855">
        <v>25999.999999999996</v>
      </c>
      <c r="F15855">
        <f>Table2[[#This Row],[Đơn Giá Chuẩn]]*Table2[[#This Row],[Tổng số lượng bán]]</f>
        <v>25999.999999999996</v>
      </c>
      <c r="G15855">
        <v>0</v>
      </c>
      <c r="H15855">
        <f>Table2[[#This Row],[Doanh số bán]]-Table2[[#This Row],[Chiết khấu]]</f>
        <v>25999.999999999996</v>
      </c>
      <c r="K15855" t="s">
        <v>24</v>
      </c>
      <c r="L15855">
        <v>0</v>
      </c>
      <c r="M15855" t="s">
        <v>319</v>
      </c>
      <c r="N15855" t="s">
        <v>26</v>
      </c>
      <c r="O15855">
        <v>0</v>
      </c>
      <c r="P15855" t="s">
        <v>47</v>
      </c>
      <c r="Q15855" t="s">
        <v>48</v>
      </c>
      <c r="R15855" t="s">
        <v>29</v>
      </c>
      <c r="S15855" t="s">
        <v>30</v>
      </c>
      <c r="T15855" t="s">
        <v>320</v>
      </c>
      <c r="U15855" t="s">
        <v>321</v>
      </c>
      <c r="V15855" t="s">
        <v>33</v>
      </c>
    </row>
    <row r="15856" spans="1:22">
      <c r="A15856" s="4">
        <v>46137</v>
      </c>
      <c r="B15856" t="s">
        <v>11385</v>
      </c>
      <c r="C15856" t="s">
        <v>23</v>
      </c>
      <c r="D15856">
        <v>2</v>
      </c>
      <c r="E15856">
        <v>32000</v>
      </c>
      <c r="F15856">
        <f>Table2[[#This Row],[Đơn Giá Chuẩn]]*Table2[[#This Row],[Tổng số lượng bán]]</f>
        <v>64000</v>
      </c>
      <c r="G15856">
        <v>0</v>
      </c>
      <c r="H15856">
        <f>Table2[[#This Row],[Doanh số bán]]-Table2[[#This Row],[Chiết khấu]]</f>
        <v>64000</v>
      </c>
      <c r="K15856" t="s">
        <v>24</v>
      </c>
      <c r="L15856">
        <v>0</v>
      </c>
      <c r="M15856" t="s">
        <v>319</v>
      </c>
      <c r="N15856" t="s">
        <v>26</v>
      </c>
      <c r="O15856">
        <v>0</v>
      </c>
      <c r="P15856" t="s">
        <v>873</v>
      </c>
      <c r="Q15856" t="s">
        <v>874</v>
      </c>
      <c r="R15856" t="s">
        <v>29</v>
      </c>
      <c r="S15856" t="s">
        <v>30</v>
      </c>
      <c r="T15856" t="s">
        <v>320</v>
      </c>
      <c r="U15856" t="s">
        <v>321</v>
      </c>
      <c r="V15856" t="s">
        <v>33</v>
      </c>
    </row>
    <row r="15857" spans="1:22">
      <c r="A15857" s="4">
        <v>46137</v>
      </c>
      <c r="B15857" t="s">
        <v>11386</v>
      </c>
      <c r="C15857" t="s">
        <v>104</v>
      </c>
      <c r="D15857">
        <v>10</v>
      </c>
      <c r="E15857">
        <v>51000</v>
      </c>
      <c r="F15857">
        <f>Table2[[#This Row],[Đơn Giá Chuẩn]]*Table2[[#This Row],[Tổng số lượng bán]]</f>
        <v>510000</v>
      </c>
      <c r="G15857">
        <v>0</v>
      </c>
      <c r="H15857">
        <f>Table2[[#This Row],[Doanh số bán]]-Table2[[#This Row],[Chiết khấu]]</f>
        <v>510000</v>
      </c>
      <c r="K15857" t="s">
        <v>24</v>
      </c>
      <c r="L15857">
        <v>0.12</v>
      </c>
      <c r="M15857" t="s">
        <v>319</v>
      </c>
      <c r="N15857" t="s">
        <v>26</v>
      </c>
      <c r="O15857">
        <v>1.2</v>
      </c>
      <c r="P15857" t="s">
        <v>656</v>
      </c>
      <c r="Q15857" t="s">
        <v>657</v>
      </c>
      <c r="R15857" t="s">
        <v>107</v>
      </c>
      <c r="S15857" t="s">
        <v>108</v>
      </c>
      <c r="T15857" t="s">
        <v>320</v>
      </c>
      <c r="U15857" t="s">
        <v>321</v>
      </c>
      <c r="V15857" t="s">
        <v>33</v>
      </c>
    </row>
    <row r="15858" spans="1:22">
      <c r="A15858" s="4">
        <v>46137</v>
      </c>
      <c r="B15858" t="s">
        <v>11387</v>
      </c>
      <c r="C15858" t="s">
        <v>23</v>
      </c>
      <c r="D15858">
        <v>2</v>
      </c>
      <c r="E15858">
        <v>21000</v>
      </c>
      <c r="F15858">
        <f>Table2[[#This Row],[Đơn Giá Chuẩn]]*Table2[[#This Row],[Tổng số lượng bán]]</f>
        <v>42000</v>
      </c>
      <c r="G15858">
        <v>0</v>
      </c>
      <c r="H15858">
        <f>Table2[[#This Row],[Doanh số bán]]-Table2[[#This Row],[Chiết khấu]]</f>
        <v>42000</v>
      </c>
      <c r="K15858" t="s">
        <v>24</v>
      </c>
      <c r="L15858">
        <v>0</v>
      </c>
      <c r="M15858" t="s">
        <v>319</v>
      </c>
      <c r="N15858" t="s">
        <v>26</v>
      </c>
      <c r="O15858">
        <v>0</v>
      </c>
      <c r="P15858" t="s">
        <v>27</v>
      </c>
      <c r="Q15858" t="s">
        <v>28</v>
      </c>
      <c r="R15858" t="s">
        <v>29</v>
      </c>
      <c r="S15858" t="s">
        <v>30</v>
      </c>
      <c r="T15858" t="s">
        <v>320</v>
      </c>
      <c r="U15858" t="s">
        <v>321</v>
      </c>
      <c r="V15858" t="s">
        <v>33</v>
      </c>
    </row>
    <row r="15859" spans="1:22">
      <c r="A15859" s="4">
        <v>46137</v>
      </c>
      <c r="B15859" t="s">
        <v>11388</v>
      </c>
      <c r="C15859" t="s">
        <v>23</v>
      </c>
      <c r="D15859">
        <v>1</v>
      </c>
      <c r="E15859">
        <v>67000</v>
      </c>
      <c r="F15859">
        <f>Table2[[#This Row],[Đơn Giá Chuẩn]]*Table2[[#This Row],[Tổng số lượng bán]]</f>
        <v>67000</v>
      </c>
      <c r="G15859">
        <v>0</v>
      </c>
      <c r="H15859">
        <f>Table2[[#This Row],[Doanh số bán]]-Table2[[#This Row],[Chiết khấu]]</f>
        <v>67000</v>
      </c>
      <c r="K15859" t="s">
        <v>24</v>
      </c>
      <c r="L15859">
        <v>0</v>
      </c>
      <c r="M15859" t="s">
        <v>319</v>
      </c>
      <c r="N15859" t="s">
        <v>26</v>
      </c>
      <c r="O15859">
        <v>0</v>
      </c>
      <c r="P15859" t="s">
        <v>96</v>
      </c>
      <c r="Q15859" t="s">
        <v>97</v>
      </c>
      <c r="R15859" t="s">
        <v>29</v>
      </c>
      <c r="S15859" t="s">
        <v>30</v>
      </c>
      <c r="T15859" t="s">
        <v>320</v>
      </c>
      <c r="U15859" t="s">
        <v>321</v>
      </c>
      <c r="V15859" t="s">
        <v>33</v>
      </c>
    </row>
    <row r="15860" spans="1:22">
      <c r="A15860" s="4">
        <v>46137</v>
      </c>
      <c r="B15860" t="s">
        <v>11389</v>
      </c>
      <c r="C15860" t="s">
        <v>23</v>
      </c>
      <c r="D15860">
        <v>1</v>
      </c>
      <c r="E15860">
        <v>21000</v>
      </c>
      <c r="F15860">
        <f>Table2[[#This Row],[Đơn Giá Chuẩn]]*Table2[[#This Row],[Tổng số lượng bán]]</f>
        <v>21000</v>
      </c>
      <c r="G15860">
        <v>0</v>
      </c>
      <c r="H15860">
        <f>Table2[[#This Row],[Doanh số bán]]-Table2[[#This Row],[Chiết khấu]]</f>
        <v>21000</v>
      </c>
      <c r="K15860" t="s">
        <v>24</v>
      </c>
      <c r="L15860">
        <v>0</v>
      </c>
      <c r="M15860" t="s">
        <v>319</v>
      </c>
      <c r="N15860" t="s">
        <v>26</v>
      </c>
      <c r="O15860">
        <v>0</v>
      </c>
      <c r="P15860" t="s">
        <v>27</v>
      </c>
      <c r="Q15860" t="s">
        <v>28</v>
      </c>
      <c r="R15860" t="s">
        <v>29</v>
      </c>
      <c r="S15860" t="s">
        <v>30</v>
      </c>
      <c r="T15860" t="s">
        <v>320</v>
      </c>
      <c r="U15860" t="s">
        <v>321</v>
      </c>
      <c r="V15860" t="s">
        <v>33</v>
      </c>
    </row>
    <row r="15861" spans="1:22">
      <c r="A15861" s="4">
        <v>46137</v>
      </c>
      <c r="B15861" t="s">
        <v>11390</v>
      </c>
      <c r="C15861" t="s">
        <v>23</v>
      </c>
      <c r="D15861">
        <v>1</v>
      </c>
      <c r="E15861">
        <v>42000</v>
      </c>
      <c r="F15861">
        <f>Table2[[#This Row],[Đơn Giá Chuẩn]]*Table2[[#This Row],[Tổng số lượng bán]]</f>
        <v>42000</v>
      </c>
      <c r="G15861">
        <v>0</v>
      </c>
      <c r="H15861">
        <f>Table2[[#This Row],[Doanh số bán]]-Table2[[#This Row],[Chiết khấu]]</f>
        <v>42000</v>
      </c>
      <c r="K15861" t="s">
        <v>24</v>
      </c>
      <c r="L15861">
        <v>0</v>
      </c>
      <c r="M15861" t="s">
        <v>319</v>
      </c>
      <c r="N15861" t="s">
        <v>26</v>
      </c>
      <c r="O15861">
        <v>0</v>
      </c>
      <c r="P15861" t="s">
        <v>94</v>
      </c>
      <c r="Q15861" t="s">
        <v>95</v>
      </c>
      <c r="R15861" t="s">
        <v>29</v>
      </c>
      <c r="S15861" t="s">
        <v>30</v>
      </c>
      <c r="T15861" t="s">
        <v>320</v>
      </c>
      <c r="U15861" t="s">
        <v>321</v>
      </c>
      <c r="V15861" t="s">
        <v>33</v>
      </c>
    </row>
    <row r="15862" spans="1:22">
      <c r="A15862" s="4">
        <v>46137</v>
      </c>
      <c r="B15862" t="s">
        <v>11391</v>
      </c>
      <c r="C15862" t="s">
        <v>23</v>
      </c>
      <c r="D15862">
        <v>2</v>
      </c>
      <c r="E15862">
        <v>21000</v>
      </c>
      <c r="F15862">
        <f>Table2[[#This Row],[Đơn Giá Chuẩn]]*Table2[[#This Row],[Tổng số lượng bán]]</f>
        <v>42000</v>
      </c>
      <c r="G15862">
        <v>0</v>
      </c>
      <c r="H15862">
        <f>Table2[[#This Row],[Doanh số bán]]-Table2[[#This Row],[Chiết khấu]]</f>
        <v>42000</v>
      </c>
      <c r="K15862" t="s">
        <v>24</v>
      </c>
      <c r="L15862">
        <v>0</v>
      </c>
      <c r="M15862" t="s">
        <v>319</v>
      </c>
      <c r="N15862" t="s">
        <v>26</v>
      </c>
      <c r="O15862">
        <v>0</v>
      </c>
      <c r="P15862" t="s">
        <v>27</v>
      </c>
      <c r="Q15862" t="s">
        <v>28</v>
      </c>
      <c r="R15862" t="s">
        <v>29</v>
      </c>
      <c r="S15862" t="s">
        <v>30</v>
      </c>
      <c r="T15862" t="s">
        <v>320</v>
      </c>
      <c r="U15862" t="s">
        <v>321</v>
      </c>
      <c r="V15862" t="s">
        <v>33</v>
      </c>
    </row>
    <row r="15863" spans="1:22">
      <c r="A15863" s="4">
        <v>46137</v>
      </c>
      <c r="B15863" t="s">
        <v>11391</v>
      </c>
      <c r="C15863" t="s">
        <v>23</v>
      </c>
      <c r="D15863">
        <v>1</v>
      </c>
      <c r="E15863">
        <v>25999.999999999996</v>
      </c>
      <c r="F15863">
        <f>Table2[[#This Row],[Đơn Giá Chuẩn]]*Table2[[#This Row],[Tổng số lượng bán]]</f>
        <v>25999.999999999996</v>
      </c>
      <c r="G15863">
        <v>0</v>
      </c>
      <c r="H15863">
        <f>Table2[[#This Row],[Doanh số bán]]-Table2[[#This Row],[Chiết khấu]]</f>
        <v>25999.999999999996</v>
      </c>
      <c r="K15863" t="s">
        <v>24</v>
      </c>
      <c r="L15863">
        <v>0</v>
      </c>
      <c r="M15863" t="s">
        <v>319</v>
      </c>
      <c r="N15863" t="s">
        <v>26</v>
      </c>
      <c r="O15863">
        <v>0</v>
      </c>
      <c r="P15863" t="s">
        <v>47</v>
      </c>
      <c r="Q15863" t="s">
        <v>48</v>
      </c>
      <c r="R15863" t="s">
        <v>29</v>
      </c>
      <c r="S15863" t="s">
        <v>30</v>
      </c>
      <c r="T15863" t="s">
        <v>320</v>
      </c>
      <c r="U15863" t="s">
        <v>321</v>
      </c>
      <c r="V15863" t="s">
        <v>33</v>
      </c>
    </row>
    <row r="15864" spans="1:22">
      <c r="A15864" s="4">
        <v>46137</v>
      </c>
      <c r="B15864" t="s">
        <v>11392</v>
      </c>
      <c r="C15864" t="s">
        <v>23</v>
      </c>
      <c r="D15864">
        <v>1</v>
      </c>
      <c r="E15864">
        <v>21000</v>
      </c>
      <c r="F15864">
        <f>Table2[[#This Row],[Đơn Giá Chuẩn]]*Table2[[#This Row],[Tổng số lượng bán]]</f>
        <v>21000</v>
      </c>
      <c r="G15864">
        <v>0</v>
      </c>
      <c r="H15864">
        <f>Table2[[#This Row],[Doanh số bán]]-Table2[[#This Row],[Chiết khấu]]</f>
        <v>21000</v>
      </c>
      <c r="K15864" t="s">
        <v>24</v>
      </c>
      <c r="L15864">
        <v>0</v>
      </c>
      <c r="M15864" t="s">
        <v>319</v>
      </c>
      <c r="N15864" t="s">
        <v>26</v>
      </c>
      <c r="O15864">
        <v>0</v>
      </c>
      <c r="P15864" t="s">
        <v>27</v>
      </c>
      <c r="Q15864" t="s">
        <v>28</v>
      </c>
      <c r="R15864" t="s">
        <v>29</v>
      </c>
      <c r="S15864" t="s">
        <v>30</v>
      </c>
      <c r="T15864" t="s">
        <v>320</v>
      </c>
      <c r="U15864" t="s">
        <v>321</v>
      </c>
      <c r="V15864" t="s">
        <v>33</v>
      </c>
    </row>
    <row r="15865" spans="1:22">
      <c r="A15865" s="4">
        <v>46126</v>
      </c>
      <c r="B15865" t="s">
        <v>9110</v>
      </c>
      <c r="C15865" t="s">
        <v>1840</v>
      </c>
      <c r="D15865">
        <v>6</v>
      </c>
      <c r="E15865">
        <v>97199.840000000011</v>
      </c>
      <c r="F15865">
        <f>Table2[[#This Row],[Đơn Giá Chuẩn]]*Table2[[#This Row],[Tổng số lượng bán]]</f>
        <v>583199.04</v>
      </c>
      <c r="G15865">
        <v>0</v>
      </c>
      <c r="H15865">
        <f>Table2[[#This Row],[Doanh số bán]]-Table2[[#This Row],[Chiết khấu]]</f>
        <v>583199.04</v>
      </c>
      <c r="K15865" t="s">
        <v>2207</v>
      </c>
      <c r="L15865">
        <v>0.09</v>
      </c>
      <c r="M15865" t="s">
        <v>37</v>
      </c>
      <c r="N15865" t="s">
        <v>919</v>
      </c>
      <c r="O15865">
        <v>0.54</v>
      </c>
      <c r="P15865" t="s">
        <v>3239</v>
      </c>
      <c r="Q15865" t="s">
        <v>3240</v>
      </c>
      <c r="R15865" t="s">
        <v>107</v>
      </c>
      <c r="S15865" t="s">
        <v>108</v>
      </c>
      <c r="T15865" t="s">
        <v>3701</v>
      </c>
      <c r="U15865" t="s">
        <v>3702</v>
      </c>
      <c r="V15865" t="s">
        <v>2210</v>
      </c>
    </row>
    <row r="15866" spans="1:22">
      <c r="A15866" s="4">
        <v>46126</v>
      </c>
      <c r="B15866" t="s">
        <v>9113</v>
      </c>
      <c r="C15866" t="s">
        <v>1840</v>
      </c>
      <c r="D15866">
        <v>1</v>
      </c>
      <c r="E15866">
        <v>121000</v>
      </c>
      <c r="F15866">
        <f>Table2[[#This Row],[Đơn Giá Chuẩn]]*Table2[[#This Row],[Tổng số lượng bán]]</f>
        <v>121000</v>
      </c>
      <c r="G15866">
        <v>11019</v>
      </c>
      <c r="H15866">
        <f>Table2[[#This Row],[Doanh số bán]]-Table2[[#This Row],[Chiết khấu]]</f>
        <v>109981</v>
      </c>
      <c r="K15866" t="s">
        <v>24</v>
      </c>
      <c r="L15866">
        <v>0.09</v>
      </c>
      <c r="M15866" t="s">
        <v>918</v>
      </c>
      <c r="N15866" t="s">
        <v>919</v>
      </c>
      <c r="O15866">
        <v>0.09</v>
      </c>
      <c r="P15866" t="s">
        <v>3239</v>
      </c>
      <c r="Q15866" t="s">
        <v>3240</v>
      </c>
      <c r="R15866" t="s">
        <v>107</v>
      </c>
      <c r="S15866" t="s">
        <v>108</v>
      </c>
      <c r="T15866" t="s">
        <v>922</v>
      </c>
      <c r="U15866" t="s">
        <v>923</v>
      </c>
      <c r="V15866" t="s">
        <v>33</v>
      </c>
    </row>
    <row r="15867" spans="1:22">
      <c r="A15867" s="4">
        <v>46128</v>
      </c>
      <c r="B15867" t="s">
        <v>10371</v>
      </c>
      <c r="C15867" t="s">
        <v>1840</v>
      </c>
      <c r="D15867">
        <v>1</v>
      </c>
      <c r="E15867">
        <v>0</v>
      </c>
      <c r="F15867">
        <f>Table2[[#This Row],[Đơn Giá Chuẩn]]*Table2[[#This Row],[Tổng số lượng bán]]</f>
        <v>0</v>
      </c>
      <c r="G15867">
        <v>0</v>
      </c>
      <c r="H15867">
        <f>Table2[[#This Row],[Doanh số bán]]-Table2[[#This Row],[Chiết khấu]]</f>
        <v>0</v>
      </c>
      <c r="K15867" t="s">
        <v>50</v>
      </c>
      <c r="L15867">
        <v>0.09</v>
      </c>
      <c r="M15867" t="s">
        <v>37</v>
      </c>
      <c r="N15867" t="s">
        <v>50</v>
      </c>
      <c r="O15867">
        <v>0.09</v>
      </c>
      <c r="P15867" t="s">
        <v>3239</v>
      </c>
      <c r="Q15867" t="s">
        <v>3240</v>
      </c>
      <c r="R15867" t="s">
        <v>107</v>
      </c>
      <c r="S15867" t="s">
        <v>108</v>
      </c>
      <c r="T15867" t="s">
        <v>2667</v>
      </c>
      <c r="U15867" t="s">
        <v>2668</v>
      </c>
      <c r="V15867" t="s">
        <v>50</v>
      </c>
    </row>
    <row r="15868" spans="1:22">
      <c r="A15868" s="4">
        <v>46128</v>
      </c>
      <c r="B15868" t="s">
        <v>10446</v>
      </c>
      <c r="C15868" t="s">
        <v>1840</v>
      </c>
      <c r="D15868">
        <v>1</v>
      </c>
      <c r="E15868">
        <v>121000</v>
      </c>
      <c r="F15868">
        <f>Table2[[#This Row],[Đơn Giá Chuẩn]]*Table2[[#This Row],[Tổng số lượng bán]]</f>
        <v>121000</v>
      </c>
      <c r="G15868">
        <v>0</v>
      </c>
      <c r="H15868">
        <f>Table2[[#This Row],[Doanh số bán]]-Table2[[#This Row],[Chiết khấu]]</f>
        <v>121000</v>
      </c>
      <c r="K15868" t="s">
        <v>24</v>
      </c>
      <c r="L15868">
        <v>0.09</v>
      </c>
      <c r="M15868" t="s">
        <v>319</v>
      </c>
      <c r="N15868" t="s">
        <v>26</v>
      </c>
      <c r="O15868">
        <v>0.09</v>
      </c>
      <c r="P15868" t="s">
        <v>3239</v>
      </c>
      <c r="Q15868" t="s">
        <v>3240</v>
      </c>
      <c r="R15868" t="s">
        <v>107</v>
      </c>
      <c r="S15868" t="s">
        <v>108</v>
      </c>
      <c r="T15868" t="s">
        <v>320</v>
      </c>
      <c r="U15868" t="s">
        <v>321</v>
      </c>
      <c r="V15868" t="s">
        <v>33</v>
      </c>
    </row>
    <row r="15869" spans="1:22">
      <c r="A15869" s="4">
        <v>46132</v>
      </c>
      <c r="B15869" t="s">
        <v>11393</v>
      </c>
      <c r="C15869" t="s">
        <v>1840</v>
      </c>
      <c r="D15869">
        <v>2</v>
      </c>
      <c r="E15869">
        <v>120999.99980000001</v>
      </c>
      <c r="F15869">
        <f>Table2[[#This Row],[Đơn Giá Chuẩn]]*Table2[[#This Row],[Tổng số lượng bán]]</f>
        <v>241999.99960000001</v>
      </c>
      <c r="G15869">
        <v>0</v>
      </c>
      <c r="H15869">
        <f>Table2[[#This Row],[Doanh số bán]]-Table2[[#This Row],[Chiết khấu]]</f>
        <v>241999.99960000001</v>
      </c>
      <c r="K15869" t="s">
        <v>50</v>
      </c>
      <c r="L15869">
        <v>0.09</v>
      </c>
      <c r="M15869" t="s">
        <v>37</v>
      </c>
      <c r="N15869" t="s">
        <v>50</v>
      </c>
      <c r="O15869">
        <v>0.18</v>
      </c>
      <c r="P15869" t="s">
        <v>3239</v>
      </c>
      <c r="Q15869" t="s">
        <v>3240</v>
      </c>
      <c r="R15869" t="s">
        <v>107</v>
      </c>
      <c r="S15869" t="s">
        <v>108</v>
      </c>
      <c r="T15869" t="s">
        <v>74</v>
      </c>
      <c r="U15869" t="s">
        <v>75</v>
      </c>
      <c r="V15869" t="s">
        <v>50</v>
      </c>
    </row>
    <row r="15870" spans="1:22">
      <c r="A15870" s="4">
        <v>46132</v>
      </c>
      <c r="B15870" t="s">
        <v>11394</v>
      </c>
      <c r="C15870" t="s">
        <v>1840</v>
      </c>
      <c r="D15870">
        <v>4</v>
      </c>
      <c r="E15870">
        <v>120999.99980000001</v>
      </c>
      <c r="F15870">
        <f>Table2[[#This Row],[Đơn Giá Chuẩn]]*Table2[[#This Row],[Tổng số lượng bán]]</f>
        <v>483999.99920000002</v>
      </c>
      <c r="G15870">
        <v>0</v>
      </c>
      <c r="H15870">
        <f>Table2[[#This Row],[Doanh số bán]]-Table2[[#This Row],[Chiết khấu]]</f>
        <v>483999.99920000002</v>
      </c>
      <c r="K15870" t="s">
        <v>50</v>
      </c>
      <c r="L15870">
        <v>0.09</v>
      </c>
      <c r="M15870" t="s">
        <v>37</v>
      </c>
      <c r="N15870" t="s">
        <v>50</v>
      </c>
      <c r="O15870">
        <v>0.36</v>
      </c>
      <c r="P15870" t="s">
        <v>3239</v>
      </c>
      <c r="Q15870" t="s">
        <v>3240</v>
      </c>
      <c r="R15870" t="s">
        <v>107</v>
      </c>
      <c r="S15870" t="s">
        <v>108</v>
      </c>
      <c r="T15870" t="s">
        <v>74</v>
      </c>
      <c r="U15870" t="s">
        <v>75</v>
      </c>
      <c r="V15870" t="s">
        <v>50</v>
      </c>
    </row>
    <row r="15871" spans="1:22">
      <c r="A15871" s="4">
        <v>46133</v>
      </c>
      <c r="B15871" t="s">
        <v>11395</v>
      </c>
      <c r="C15871" t="s">
        <v>1840</v>
      </c>
      <c r="D15871">
        <v>2</v>
      </c>
      <c r="E15871">
        <v>121000</v>
      </c>
      <c r="F15871">
        <f>Table2[[#This Row],[Đơn Giá Chuẩn]]*Table2[[#This Row],[Tổng số lượng bán]]</f>
        <v>242000</v>
      </c>
      <c r="G15871">
        <v>0</v>
      </c>
      <c r="H15871">
        <f>Table2[[#This Row],[Doanh số bán]]-Table2[[#This Row],[Chiết khấu]]</f>
        <v>242000</v>
      </c>
      <c r="K15871" t="s">
        <v>24</v>
      </c>
      <c r="L15871">
        <v>0.09</v>
      </c>
      <c r="M15871" t="s">
        <v>918</v>
      </c>
      <c r="N15871" t="s">
        <v>919</v>
      </c>
      <c r="O15871">
        <v>0.18</v>
      </c>
      <c r="P15871" t="s">
        <v>3239</v>
      </c>
      <c r="Q15871" t="s">
        <v>3240</v>
      </c>
      <c r="R15871" t="s">
        <v>107</v>
      </c>
      <c r="S15871" t="s">
        <v>108</v>
      </c>
      <c r="T15871" t="s">
        <v>922</v>
      </c>
      <c r="U15871" t="s">
        <v>923</v>
      </c>
      <c r="V15871" t="s">
        <v>33</v>
      </c>
    </row>
    <row r="15872" spans="1:22">
      <c r="A15872" s="4">
        <v>46134</v>
      </c>
      <c r="B15872" t="s">
        <v>10911</v>
      </c>
      <c r="C15872" t="s">
        <v>1840</v>
      </c>
      <c r="D15872">
        <v>4</v>
      </c>
      <c r="E15872">
        <v>120999.99980000001</v>
      </c>
      <c r="F15872">
        <f>Table2[[#This Row],[Đơn Giá Chuẩn]]*Table2[[#This Row],[Tổng số lượng bán]]</f>
        <v>483999.99920000002</v>
      </c>
      <c r="H15872">
        <f>Table2[[#This Row],[Doanh số bán]]-Table2[[#This Row],[Chiết khấu]]</f>
        <v>483999.99920000002</v>
      </c>
      <c r="K15872" t="s">
        <v>50</v>
      </c>
      <c r="L15872">
        <v>0.09</v>
      </c>
      <c r="M15872" t="s">
        <v>37</v>
      </c>
      <c r="N15872" t="s">
        <v>50</v>
      </c>
      <c r="O15872">
        <v>0.36</v>
      </c>
      <c r="P15872" t="s">
        <v>3239</v>
      </c>
      <c r="Q15872" t="s">
        <v>3240</v>
      </c>
      <c r="R15872" t="s">
        <v>107</v>
      </c>
      <c r="S15872" t="s">
        <v>108</v>
      </c>
      <c r="T15872" t="s">
        <v>74</v>
      </c>
      <c r="U15872" t="s">
        <v>75</v>
      </c>
      <c r="V15872" t="s">
        <v>50</v>
      </c>
    </row>
    <row r="15873" spans="1:22">
      <c r="A15873" s="4">
        <v>46134</v>
      </c>
      <c r="B15873" t="s">
        <v>11104</v>
      </c>
      <c r="C15873" t="s">
        <v>1840</v>
      </c>
      <c r="D15873">
        <v>1</v>
      </c>
      <c r="E15873">
        <v>121000</v>
      </c>
      <c r="F15873">
        <f>Table2[[#This Row],[Đơn Giá Chuẩn]]*Table2[[#This Row],[Tổng số lượng bán]]</f>
        <v>121000</v>
      </c>
      <c r="G15873">
        <v>16528</v>
      </c>
      <c r="H15873">
        <f>Table2[[#This Row],[Doanh số bán]]-Table2[[#This Row],[Chiết khấu]]</f>
        <v>104472</v>
      </c>
      <c r="K15873" t="s">
        <v>24</v>
      </c>
      <c r="L15873">
        <v>0.09</v>
      </c>
      <c r="M15873" t="s">
        <v>25</v>
      </c>
      <c r="N15873" t="s">
        <v>26</v>
      </c>
      <c r="O15873">
        <v>0.09</v>
      </c>
      <c r="P15873" t="s">
        <v>3239</v>
      </c>
      <c r="Q15873" t="s">
        <v>3240</v>
      </c>
      <c r="R15873" t="s">
        <v>107</v>
      </c>
      <c r="S15873" t="s">
        <v>108</v>
      </c>
      <c r="T15873" t="s">
        <v>31</v>
      </c>
      <c r="U15873" t="s">
        <v>32</v>
      </c>
      <c r="V15873" t="s">
        <v>33</v>
      </c>
    </row>
    <row r="15874" spans="1:22">
      <c r="A15874" s="4">
        <v>46137</v>
      </c>
      <c r="B15874" t="s">
        <v>11396</v>
      </c>
      <c r="C15874" t="s">
        <v>23</v>
      </c>
      <c r="D15874">
        <v>1</v>
      </c>
      <c r="E15874">
        <v>25999.999999999996</v>
      </c>
      <c r="F15874">
        <f>Table2[[#This Row],[Đơn Giá Chuẩn]]*Table2[[#This Row],[Tổng số lượng bán]]</f>
        <v>25999.999999999996</v>
      </c>
      <c r="G15874">
        <v>0</v>
      </c>
      <c r="H15874">
        <f>Table2[[#This Row],[Doanh số bán]]-Table2[[#This Row],[Chiết khấu]]</f>
        <v>25999.999999999996</v>
      </c>
      <c r="K15874" t="s">
        <v>24</v>
      </c>
      <c r="L15874">
        <v>0</v>
      </c>
      <c r="M15874" t="s">
        <v>319</v>
      </c>
      <c r="N15874" t="s">
        <v>26</v>
      </c>
      <c r="O15874">
        <v>0</v>
      </c>
      <c r="P15874" t="s">
        <v>47</v>
      </c>
      <c r="Q15874" t="s">
        <v>48</v>
      </c>
      <c r="R15874" t="s">
        <v>29</v>
      </c>
      <c r="S15874" t="s">
        <v>30</v>
      </c>
      <c r="T15874" t="s">
        <v>320</v>
      </c>
      <c r="U15874" t="s">
        <v>321</v>
      </c>
      <c r="V15874" t="s">
        <v>33</v>
      </c>
    </row>
    <row r="15875" spans="1:22">
      <c r="A15875" s="4">
        <v>46137</v>
      </c>
      <c r="B15875" t="s">
        <v>11396</v>
      </c>
      <c r="C15875" t="s">
        <v>23</v>
      </c>
      <c r="D15875">
        <v>1</v>
      </c>
      <c r="E15875">
        <v>37000</v>
      </c>
      <c r="F15875">
        <f>Table2[[#This Row],[Đơn Giá Chuẩn]]*Table2[[#This Row],[Tổng số lượng bán]]</f>
        <v>37000</v>
      </c>
      <c r="G15875">
        <v>0</v>
      </c>
      <c r="H15875">
        <f>Table2[[#This Row],[Doanh số bán]]-Table2[[#This Row],[Chiết khấu]]</f>
        <v>37000</v>
      </c>
      <c r="K15875" t="s">
        <v>24</v>
      </c>
      <c r="L15875">
        <v>0</v>
      </c>
      <c r="M15875" t="s">
        <v>319</v>
      </c>
      <c r="N15875" t="s">
        <v>26</v>
      </c>
      <c r="O15875">
        <v>0</v>
      </c>
      <c r="P15875" t="s">
        <v>246</v>
      </c>
      <c r="Q15875" t="s">
        <v>247</v>
      </c>
      <c r="R15875" t="s">
        <v>29</v>
      </c>
      <c r="S15875" t="s">
        <v>30</v>
      </c>
      <c r="T15875" t="s">
        <v>320</v>
      </c>
      <c r="U15875" t="s">
        <v>321</v>
      </c>
      <c r="V15875" t="s">
        <v>33</v>
      </c>
    </row>
    <row r="15876" spans="1:22">
      <c r="A15876" s="4">
        <v>46137</v>
      </c>
      <c r="B15876" t="s">
        <v>11397</v>
      </c>
      <c r="C15876" t="s">
        <v>23</v>
      </c>
      <c r="D15876">
        <v>6</v>
      </c>
      <c r="E15876">
        <v>21000</v>
      </c>
      <c r="F15876">
        <f>Table2[[#This Row],[Đơn Giá Chuẩn]]*Table2[[#This Row],[Tổng số lượng bán]]</f>
        <v>126000</v>
      </c>
      <c r="G15876">
        <v>0</v>
      </c>
      <c r="H15876">
        <f>Table2[[#This Row],[Doanh số bán]]-Table2[[#This Row],[Chiết khấu]]</f>
        <v>126000</v>
      </c>
      <c r="K15876" t="s">
        <v>24</v>
      </c>
      <c r="L15876">
        <v>0</v>
      </c>
      <c r="M15876" t="s">
        <v>319</v>
      </c>
      <c r="N15876" t="s">
        <v>26</v>
      </c>
      <c r="O15876">
        <v>0</v>
      </c>
      <c r="P15876" t="s">
        <v>27</v>
      </c>
      <c r="Q15876" t="s">
        <v>28</v>
      </c>
      <c r="R15876" t="s">
        <v>29</v>
      </c>
      <c r="S15876" t="s">
        <v>30</v>
      </c>
      <c r="T15876" t="s">
        <v>320</v>
      </c>
      <c r="U15876" t="s">
        <v>321</v>
      </c>
      <c r="V15876" t="s">
        <v>33</v>
      </c>
    </row>
    <row r="15877" spans="1:22">
      <c r="A15877" s="4">
        <v>46137</v>
      </c>
      <c r="B15877" t="s">
        <v>11397</v>
      </c>
      <c r="C15877" t="s">
        <v>23</v>
      </c>
      <c r="D15877">
        <v>3</v>
      </c>
      <c r="E15877">
        <v>25999.999999999996</v>
      </c>
      <c r="F15877">
        <f>Table2[[#This Row],[Đơn Giá Chuẩn]]*Table2[[#This Row],[Tổng số lượng bán]]</f>
        <v>77999.999999999985</v>
      </c>
      <c r="G15877">
        <v>0</v>
      </c>
      <c r="H15877">
        <f>Table2[[#This Row],[Doanh số bán]]-Table2[[#This Row],[Chiết khấu]]</f>
        <v>77999.999999999985</v>
      </c>
      <c r="K15877" t="s">
        <v>24</v>
      </c>
      <c r="L15877">
        <v>0</v>
      </c>
      <c r="M15877" t="s">
        <v>319</v>
      </c>
      <c r="N15877" t="s">
        <v>26</v>
      </c>
      <c r="O15877">
        <v>0</v>
      </c>
      <c r="P15877" t="s">
        <v>47</v>
      </c>
      <c r="Q15877" t="s">
        <v>48</v>
      </c>
      <c r="R15877" t="s">
        <v>29</v>
      </c>
      <c r="S15877" t="s">
        <v>30</v>
      </c>
      <c r="T15877" t="s">
        <v>320</v>
      </c>
      <c r="U15877" t="s">
        <v>321</v>
      </c>
      <c r="V15877" t="s">
        <v>33</v>
      </c>
    </row>
    <row r="15878" spans="1:22">
      <c r="A15878" s="4">
        <v>46137</v>
      </c>
      <c r="B15878" t="s">
        <v>11398</v>
      </c>
      <c r="C15878" t="s">
        <v>23</v>
      </c>
      <c r="D15878">
        <v>2</v>
      </c>
      <c r="E15878">
        <v>32000</v>
      </c>
      <c r="F15878">
        <f>Table2[[#This Row],[Đơn Giá Chuẩn]]*Table2[[#This Row],[Tổng số lượng bán]]</f>
        <v>64000</v>
      </c>
      <c r="G15878">
        <v>0</v>
      </c>
      <c r="H15878">
        <f>Table2[[#This Row],[Doanh số bán]]-Table2[[#This Row],[Chiết khấu]]</f>
        <v>64000</v>
      </c>
      <c r="K15878" t="s">
        <v>24</v>
      </c>
      <c r="L15878">
        <v>0</v>
      </c>
      <c r="M15878" t="s">
        <v>319</v>
      </c>
      <c r="N15878" t="s">
        <v>26</v>
      </c>
      <c r="O15878">
        <v>0</v>
      </c>
      <c r="P15878" t="s">
        <v>873</v>
      </c>
      <c r="Q15878" t="s">
        <v>874</v>
      </c>
      <c r="R15878" t="s">
        <v>29</v>
      </c>
      <c r="S15878" t="s">
        <v>30</v>
      </c>
      <c r="T15878" t="s">
        <v>320</v>
      </c>
      <c r="U15878" t="s">
        <v>321</v>
      </c>
      <c r="V15878" t="s">
        <v>33</v>
      </c>
    </row>
    <row r="15879" spans="1:22">
      <c r="A15879" s="4">
        <v>46137</v>
      </c>
      <c r="B15879" t="s">
        <v>11398</v>
      </c>
      <c r="C15879" t="s">
        <v>23</v>
      </c>
      <c r="D15879">
        <v>1</v>
      </c>
      <c r="E15879">
        <v>21000</v>
      </c>
      <c r="F15879">
        <f>Table2[[#This Row],[Đơn Giá Chuẩn]]*Table2[[#This Row],[Tổng số lượng bán]]</f>
        <v>21000</v>
      </c>
      <c r="G15879">
        <v>0</v>
      </c>
      <c r="H15879">
        <f>Table2[[#This Row],[Doanh số bán]]-Table2[[#This Row],[Chiết khấu]]</f>
        <v>21000</v>
      </c>
      <c r="K15879" t="s">
        <v>24</v>
      </c>
      <c r="L15879">
        <v>0</v>
      </c>
      <c r="M15879" t="s">
        <v>319</v>
      </c>
      <c r="N15879" t="s">
        <v>26</v>
      </c>
      <c r="O15879">
        <v>0</v>
      </c>
      <c r="P15879" t="s">
        <v>27</v>
      </c>
      <c r="Q15879" t="s">
        <v>28</v>
      </c>
      <c r="R15879" t="s">
        <v>29</v>
      </c>
      <c r="S15879" t="s">
        <v>30</v>
      </c>
      <c r="T15879" t="s">
        <v>320</v>
      </c>
      <c r="U15879" t="s">
        <v>321</v>
      </c>
      <c r="V15879" t="s">
        <v>33</v>
      </c>
    </row>
    <row r="15880" spans="1:22">
      <c r="A15880" s="4">
        <v>46137</v>
      </c>
      <c r="B15880" t="s">
        <v>11399</v>
      </c>
      <c r="C15880" t="s">
        <v>23</v>
      </c>
      <c r="D15880">
        <v>1</v>
      </c>
      <c r="E15880">
        <v>21000</v>
      </c>
      <c r="F15880">
        <f>Table2[[#This Row],[Đơn Giá Chuẩn]]*Table2[[#This Row],[Tổng số lượng bán]]</f>
        <v>21000</v>
      </c>
      <c r="G15880">
        <v>0</v>
      </c>
      <c r="H15880">
        <f>Table2[[#This Row],[Doanh số bán]]-Table2[[#This Row],[Chiết khấu]]</f>
        <v>21000</v>
      </c>
      <c r="K15880" t="s">
        <v>24</v>
      </c>
      <c r="L15880">
        <v>0</v>
      </c>
      <c r="M15880" t="s">
        <v>319</v>
      </c>
      <c r="N15880" t="s">
        <v>26</v>
      </c>
      <c r="O15880">
        <v>0</v>
      </c>
      <c r="P15880" t="s">
        <v>27</v>
      </c>
      <c r="Q15880" t="s">
        <v>28</v>
      </c>
      <c r="R15880" t="s">
        <v>29</v>
      </c>
      <c r="S15880" t="s">
        <v>30</v>
      </c>
      <c r="T15880" t="s">
        <v>320</v>
      </c>
      <c r="U15880" t="s">
        <v>321</v>
      </c>
      <c r="V15880" t="s">
        <v>33</v>
      </c>
    </row>
    <row r="15881" spans="1:22">
      <c r="A15881" s="4">
        <v>46137</v>
      </c>
      <c r="B15881" t="s">
        <v>11399</v>
      </c>
      <c r="C15881" t="s">
        <v>23</v>
      </c>
      <c r="D15881">
        <v>1</v>
      </c>
      <c r="E15881">
        <v>25999.999999999996</v>
      </c>
      <c r="F15881">
        <f>Table2[[#This Row],[Đơn Giá Chuẩn]]*Table2[[#This Row],[Tổng số lượng bán]]</f>
        <v>25999.999999999996</v>
      </c>
      <c r="G15881">
        <v>0</v>
      </c>
      <c r="H15881">
        <f>Table2[[#This Row],[Doanh số bán]]-Table2[[#This Row],[Chiết khấu]]</f>
        <v>25999.999999999996</v>
      </c>
      <c r="K15881" t="s">
        <v>24</v>
      </c>
      <c r="L15881">
        <v>0</v>
      </c>
      <c r="M15881" t="s">
        <v>319</v>
      </c>
      <c r="N15881" t="s">
        <v>26</v>
      </c>
      <c r="O15881">
        <v>0</v>
      </c>
      <c r="P15881" t="s">
        <v>47</v>
      </c>
      <c r="Q15881" t="s">
        <v>48</v>
      </c>
      <c r="R15881" t="s">
        <v>29</v>
      </c>
      <c r="S15881" t="s">
        <v>30</v>
      </c>
      <c r="T15881" t="s">
        <v>320</v>
      </c>
      <c r="U15881" t="s">
        <v>321</v>
      </c>
      <c r="V15881" t="s">
        <v>33</v>
      </c>
    </row>
    <row r="15882" spans="1:22">
      <c r="A15882" s="4">
        <v>46135</v>
      </c>
      <c r="B15882" t="s">
        <v>10973</v>
      </c>
      <c r="C15882" t="s">
        <v>1840</v>
      </c>
      <c r="D15882">
        <v>48</v>
      </c>
      <c r="E15882">
        <v>103149.99956000001</v>
      </c>
      <c r="F15882">
        <f>Table2[[#This Row],[Đơn Giá Chuẩn]]*Table2[[#This Row],[Tổng số lượng bán]]</f>
        <v>4951199.9788800003</v>
      </c>
      <c r="G15882">
        <v>0</v>
      </c>
      <c r="H15882">
        <f>Table2[[#This Row],[Doanh số bán]]-Table2[[#This Row],[Chiết khấu]]</f>
        <v>4951199.9788800003</v>
      </c>
      <c r="I15882">
        <v>0</v>
      </c>
      <c r="J15882">
        <v>0</v>
      </c>
      <c r="K15882" t="s">
        <v>2217</v>
      </c>
      <c r="L15882">
        <v>0.09</v>
      </c>
      <c r="M15882" t="s">
        <v>37</v>
      </c>
      <c r="N15882" t="s">
        <v>919</v>
      </c>
      <c r="O15882">
        <v>4.32</v>
      </c>
      <c r="P15882" t="s">
        <v>3239</v>
      </c>
      <c r="Q15882" t="s">
        <v>3240</v>
      </c>
      <c r="R15882" t="s">
        <v>107</v>
      </c>
      <c r="S15882" t="s">
        <v>108</v>
      </c>
      <c r="T15882" t="s">
        <v>2218</v>
      </c>
      <c r="U15882" t="s">
        <v>2219</v>
      </c>
      <c r="V15882" t="s">
        <v>2210</v>
      </c>
    </row>
    <row r="15883" spans="1:22">
      <c r="A15883" s="4">
        <v>46135</v>
      </c>
      <c r="B15883" t="s">
        <v>11400</v>
      </c>
      <c r="C15883" t="s">
        <v>1840</v>
      </c>
      <c r="D15883">
        <v>2</v>
      </c>
      <c r="E15883">
        <v>121000</v>
      </c>
      <c r="F15883">
        <f>Table2[[#This Row],[Đơn Giá Chuẩn]]*Table2[[#This Row],[Tổng số lượng bán]]</f>
        <v>242000</v>
      </c>
      <c r="G15883">
        <v>0</v>
      </c>
      <c r="H15883">
        <f>Table2[[#This Row],[Doanh số bán]]-Table2[[#This Row],[Chiết khấu]]</f>
        <v>242000</v>
      </c>
      <c r="K15883" t="s">
        <v>24</v>
      </c>
      <c r="L15883">
        <v>0.09</v>
      </c>
      <c r="M15883" t="s">
        <v>918</v>
      </c>
      <c r="N15883" t="s">
        <v>919</v>
      </c>
      <c r="O15883">
        <v>0.18</v>
      </c>
      <c r="P15883" t="s">
        <v>3239</v>
      </c>
      <c r="Q15883" t="s">
        <v>3240</v>
      </c>
      <c r="R15883" t="s">
        <v>107</v>
      </c>
      <c r="S15883" t="s">
        <v>108</v>
      </c>
      <c r="T15883" t="s">
        <v>922</v>
      </c>
      <c r="U15883" t="s">
        <v>923</v>
      </c>
      <c r="V15883" t="s">
        <v>33</v>
      </c>
    </row>
    <row r="15884" spans="1:22">
      <c r="A15884" s="4">
        <v>46137</v>
      </c>
      <c r="B15884" t="s">
        <v>11401</v>
      </c>
      <c r="C15884" t="s">
        <v>23</v>
      </c>
      <c r="D15884">
        <v>1</v>
      </c>
      <c r="E15884">
        <v>21000</v>
      </c>
      <c r="F15884">
        <f>Table2[[#This Row],[Đơn Giá Chuẩn]]*Table2[[#This Row],[Tổng số lượng bán]]</f>
        <v>21000</v>
      </c>
      <c r="G15884">
        <v>0</v>
      </c>
      <c r="H15884">
        <f>Table2[[#This Row],[Doanh số bán]]-Table2[[#This Row],[Chiết khấu]]</f>
        <v>21000</v>
      </c>
      <c r="K15884" t="s">
        <v>24</v>
      </c>
      <c r="L15884">
        <v>0</v>
      </c>
      <c r="M15884" t="s">
        <v>319</v>
      </c>
      <c r="N15884" t="s">
        <v>26</v>
      </c>
      <c r="O15884">
        <v>0</v>
      </c>
      <c r="P15884" t="s">
        <v>27</v>
      </c>
      <c r="Q15884" t="s">
        <v>28</v>
      </c>
      <c r="R15884" t="s">
        <v>29</v>
      </c>
      <c r="S15884" t="s">
        <v>30</v>
      </c>
      <c r="T15884" t="s">
        <v>320</v>
      </c>
      <c r="U15884" t="s">
        <v>321</v>
      </c>
      <c r="V15884" t="s">
        <v>33</v>
      </c>
    </row>
    <row r="15885" spans="1:22">
      <c r="A15885" s="4">
        <v>46137</v>
      </c>
      <c r="B15885" t="s">
        <v>11402</v>
      </c>
      <c r="C15885" t="s">
        <v>23</v>
      </c>
      <c r="D15885">
        <v>1</v>
      </c>
      <c r="E15885">
        <v>52000</v>
      </c>
      <c r="F15885">
        <f>Table2[[#This Row],[Đơn Giá Chuẩn]]*Table2[[#This Row],[Tổng số lượng bán]]</f>
        <v>52000</v>
      </c>
      <c r="G15885">
        <v>0</v>
      </c>
      <c r="H15885">
        <f>Table2[[#This Row],[Doanh số bán]]-Table2[[#This Row],[Chiết khấu]]</f>
        <v>52000</v>
      </c>
      <c r="K15885" t="s">
        <v>24</v>
      </c>
      <c r="L15885">
        <v>0</v>
      </c>
      <c r="M15885" t="s">
        <v>918</v>
      </c>
      <c r="N15885" t="s">
        <v>919</v>
      </c>
      <c r="O15885">
        <v>0</v>
      </c>
      <c r="P15885" t="s">
        <v>1730</v>
      </c>
      <c r="Q15885" t="s">
        <v>1731</v>
      </c>
      <c r="R15885" t="s">
        <v>29</v>
      </c>
      <c r="S15885" t="s">
        <v>30</v>
      </c>
      <c r="T15885" t="s">
        <v>922</v>
      </c>
      <c r="U15885" t="s">
        <v>923</v>
      </c>
      <c r="V15885" t="s">
        <v>33</v>
      </c>
    </row>
    <row r="15886" spans="1:22">
      <c r="A15886" s="4">
        <v>46137</v>
      </c>
      <c r="B15886" t="s">
        <v>11403</v>
      </c>
      <c r="C15886" t="s">
        <v>23</v>
      </c>
      <c r="D15886">
        <v>1</v>
      </c>
      <c r="E15886">
        <v>52000</v>
      </c>
      <c r="F15886">
        <f>Table2[[#This Row],[Đơn Giá Chuẩn]]*Table2[[#This Row],[Tổng số lượng bán]]</f>
        <v>52000</v>
      </c>
      <c r="G15886">
        <v>0</v>
      </c>
      <c r="H15886">
        <f>Table2[[#This Row],[Doanh số bán]]-Table2[[#This Row],[Chiết khấu]]</f>
        <v>52000</v>
      </c>
      <c r="K15886" t="s">
        <v>24</v>
      </c>
      <c r="L15886">
        <v>0</v>
      </c>
      <c r="M15886" t="s">
        <v>918</v>
      </c>
      <c r="N15886" t="s">
        <v>919</v>
      </c>
      <c r="O15886">
        <v>0</v>
      </c>
      <c r="P15886" t="s">
        <v>1730</v>
      </c>
      <c r="Q15886" t="s">
        <v>1731</v>
      </c>
      <c r="R15886" t="s">
        <v>29</v>
      </c>
      <c r="S15886" t="s">
        <v>30</v>
      </c>
      <c r="T15886" t="s">
        <v>922</v>
      </c>
      <c r="U15886" t="s">
        <v>923</v>
      </c>
      <c r="V15886" t="s">
        <v>33</v>
      </c>
    </row>
    <row r="15887" spans="1:22">
      <c r="A15887" s="4">
        <v>46140</v>
      </c>
      <c r="B15887" t="s">
        <v>9319</v>
      </c>
      <c r="C15887" t="s">
        <v>1840</v>
      </c>
      <c r="D15887">
        <v>5</v>
      </c>
      <c r="E15887">
        <v>121000</v>
      </c>
      <c r="F15887">
        <f>Table2[[#This Row],[Đơn Giá Chuẩn]]*Table2[[#This Row],[Tổng số lượng bán]]</f>
        <v>605000</v>
      </c>
      <c r="G15887">
        <v>0</v>
      </c>
      <c r="H15887">
        <f>Table2[[#This Row],[Doanh số bán]]-Table2[[#This Row],[Chiết khấu]]</f>
        <v>605000</v>
      </c>
      <c r="K15887" t="s">
        <v>24</v>
      </c>
      <c r="L15887">
        <v>0.09</v>
      </c>
      <c r="M15887" t="s">
        <v>319</v>
      </c>
      <c r="N15887" t="s">
        <v>26</v>
      </c>
      <c r="O15887">
        <v>0.44999999999999996</v>
      </c>
      <c r="P15887" t="s">
        <v>3239</v>
      </c>
      <c r="Q15887" t="s">
        <v>3240</v>
      </c>
      <c r="R15887" t="s">
        <v>107</v>
      </c>
      <c r="S15887" t="s">
        <v>108</v>
      </c>
      <c r="T15887" t="s">
        <v>320</v>
      </c>
      <c r="U15887" t="s">
        <v>321</v>
      </c>
      <c r="V15887" t="s">
        <v>33</v>
      </c>
    </row>
    <row r="15888" spans="1:22">
      <c r="A15888" s="4">
        <v>46140</v>
      </c>
      <c r="B15888" t="s">
        <v>11404</v>
      </c>
      <c r="C15888" t="s">
        <v>1840</v>
      </c>
      <c r="D15888">
        <v>2</v>
      </c>
      <c r="E15888">
        <v>121000</v>
      </c>
      <c r="F15888">
        <f>Table2[[#This Row],[Đơn Giá Chuẩn]]*Table2[[#This Row],[Tổng số lượng bán]]</f>
        <v>242000</v>
      </c>
      <c r="G15888">
        <v>0</v>
      </c>
      <c r="H15888">
        <f>Table2[[#This Row],[Doanh số bán]]-Table2[[#This Row],[Chiết khấu]]</f>
        <v>242000</v>
      </c>
      <c r="K15888" t="s">
        <v>24</v>
      </c>
      <c r="L15888">
        <v>0.09</v>
      </c>
      <c r="M15888" t="s">
        <v>319</v>
      </c>
      <c r="N15888" t="s">
        <v>26</v>
      </c>
      <c r="O15888">
        <v>0.18</v>
      </c>
      <c r="P15888" t="s">
        <v>3239</v>
      </c>
      <c r="Q15888" t="s">
        <v>3240</v>
      </c>
      <c r="R15888" t="s">
        <v>107</v>
      </c>
      <c r="S15888" t="s">
        <v>108</v>
      </c>
      <c r="T15888" t="s">
        <v>320</v>
      </c>
      <c r="U15888" t="s">
        <v>321</v>
      </c>
      <c r="V15888" t="s">
        <v>33</v>
      </c>
    </row>
    <row r="15889" spans="1:22">
      <c r="A15889" s="4">
        <v>46113</v>
      </c>
      <c r="B15889" t="s">
        <v>8781</v>
      </c>
      <c r="C15889" t="s">
        <v>155</v>
      </c>
      <c r="D15889">
        <v>100</v>
      </c>
      <c r="E15889">
        <v>50510.000360000005</v>
      </c>
      <c r="F15889">
        <f>Table2[[#This Row],[Đơn Giá Chuẩn]]*Table2[[#This Row],[Tổng số lượng bán]]</f>
        <v>5051000.0360000003</v>
      </c>
      <c r="H15889">
        <f>Table2[[#This Row],[Doanh số bán]]-Table2[[#This Row],[Chiết khấu]]</f>
        <v>5051000.0360000003</v>
      </c>
      <c r="K15889" t="s">
        <v>36</v>
      </c>
      <c r="L15889">
        <v>0.35199999999999998</v>
      </c>
      <c r="M15889" t="s">
        <v>37</v>
      </c>
      <c r="N15889" t="s">
        <v>38</v>
      </c>
      <c r="O15889">
        <v>35.199999999999996</v>
      </c>
      <c r="P15889" t="s">
        <v>3291</v>
      </c>
      <c r="Q15889" t="s">
        <v>3292</v>
      </c>
      <c r="R15889" t="s">
        <v>107</v>
      </c>
      <c r="S15889" t="s">
        <v>108</v>
      </c>
      <c r="T15889" t="s">
        <v>43</v>
      </c>
      <c r="U15889" t="s">
        <v>44</v>
      </c>
      <c r="V15889" t="s">
        <v>45</v>
      </c>
    </row>
    <row r="15890" spans="1:22">
      <c r="A15890" s="4">
        <v>46137</v>
      </c>
      <c r="B15890" t="s">
        <v>11405</v>
      </c>
      <c r="C15890" t="s">
        <v>23</v>
      </c>
      <c r="D15890">
        <v>1</v>
      </c>
      <c r="E15890">
        <v>52000</v>
      </c>
      <c r="F15890">
        <f>Table2[[#This Row],[Đơn Giá Chuẩn]]*Table2[[#This Row],[Tổng số lượng bán]]</f>
        <v>52000</v>
      </c>
      <c r="G15890">
        <v>0</v>
      </c>
      <c r="H15890">
        <f>Table2[[#This Row],[Doanh số bán]]-Table2[[#This Row],[Chiết khấu]]</f>
        <v>52000</v>
      </c>
      <c r="K15890" t="s">
        <v>24</v>
      </c>
      <c r="L15890">
        <v>0</v>
      </c>
      <c r="M15890" t="s">
        <v>918</v>
      </c>
      <c r="N15890" t="s">
        <v>919</v>
      </c>
      <c r="O15890">
        <v>0</v>
      </c>
      <c r="P15890" t="s">
        <v>1730</v>
      </c>
      <c r="Q15890" t="s">
        <v>1731</v>
      </c>
      <c r="R15890" t="s">
        <v>29</v>
      </c>
      <c r="S15890" t="s">
        <v>30</v>
      </c>
      <c r="T15890" t="s">
        <v>922</v>
      </c>
      <c r="U15890" t="s">
        <v>923</v>
      </c>
      <c r="V15890" t="s">
        <v>33</v>
      </c>
    </row>
    <row r="15891" spans="1:22">
      <c r="A15891" s="4">
        <v>46137</v>
      </c>
      <c r="B15891" t="s">
        <v>11406</v>
      </c>
      <c r="C15891" t="s">
        <v>23</v>
      </c>
      <c r="D15891">
        <v>1</v>
      </c>
      <c r="E15891">
        <v>62000</v>
      </c>
      <c r="F15891">
        <f>Table2[[#This Row],[Đơn Giá Chuẩn]]*Table2[[#This Row],[Tổng số lượng bán]]</f>
        <v>62000</v>
      </c>
      <c r="G15891">
        <v>0</v>
      </c>
      <c r="H15891">
        <f>Table2[[#This Row],[Doanh số bán]]-Table2[[#This Row],[Chiết khấu]]</f>
        <v>62000</v>
      </c>
      <c r="K15891" t="s">
        <v>24</v>
      </c>
      <c r="L15891">
        <v>0</v>
      </c>
      <c r="M15891" t="s">
        <v>918</v>
      </c>
      <c r="N15891" t="s">
        <v>919</v>
      </c>
      <c r="O15891">
        <v>0</v>
      </c>
      <c r="P15891" t="s">
        <v>1815</v>
      </c>
      <c r="Q15891" t="s">
        <v>1816</v>
      </c>
      <c r="R15891" t="s">
        <v>29</v>
      </c>
      <c r="S15891" t="s">
        <v>30</v>
      </c>
      <c r="T15891" t="s">
        <v>922</v>
      </c>
      <c r="U15891" t="s">
        <v>923</v>
      </c>
      <c r="V15891" t="s">
        <v>33</v>
      </c>
    </row>
    <row r="15892" spans="1:22">
      <c r="A15892" s="4">
        <v>46137</v>
      </c>
      <c r="B15892" t="s">
        <v>11407</v>
      </c>
      <c r="C15892" t="s">
        <v>23</v>
      </c>
      <c r="D15892">
        <v>1</v>
      </c>
      <c r="E15892">
        <v>52000</v>
      </c>
      <c r="F15892">
        <f>Table2[[#This Row],[Đơn Giá Chuẩn]]*Table2[[#This Row],[Tổng số lượng bán]]</f>
        <v>52000</v>
      </c>
      <c r="G15892">
        <v>0</v>
      </c>
      <c r="H15892">
        <f>Table2[[#This Row],[Doanh số bán]]-Table2[[#This Row],[Chiết khấu]]</f>
        <v>52000</v>
      </c>
      <c r="K15892" t="s">
        <v>24</v>
      </c>
      <c r="L15892">
        <v>0</v>
      </c>
      <c r="M15892" t="s">
        <v>918</v>
      </c>
      <c r="N15892" t="s">
        <v>919</v>
      </c>
      <c r="O15892">
        <v>0</v>
      </c>
      <c r="P15892" t="s">
        <v>1730</v>
      </c>
      <c r="Q15892" t="s">
        <v>1731</v>
      </c>
      <c r="R15892" t="s">
        <v>29</v>
      </c>
      <c r="S15892" t="s">
        <v>30</v>
      </c>
      <c r="T15892" t="s">
        <v>922</v>
      </c>
      <c r="U15892" t="s">
        <v>923</v>
      </c>
      <c r="V15892" t="s">
        <v>33</v>
      </c>
    </row>
    <row r="15893" spans="1:22">
      <c r="A15893" s="4">
        <v>46137</v>
      </c>
      <c r="B15893" t="s">
        <v>11408</v>
      </c>
      <c r="C15893" t="s">
        <v>23</v>
      </c>
      <c r="D15893">
        <v>1</v>
      </c>
      <c r="E15893">
        <v>42000</v>
      </c>
      <c r="F15893">
        <f>Table2[[#This Row],[Đơn Giá Chuẩn]]*Table2[[#This Row],[Tổng số lượng bán]]</f>
        <v>42000</v>
      </c>
      <c r="G15893">
        <v>12963</v>
      </c>
      <c r="H15893">
        <f>Table2[[#This Row],[Doanh số bán]]-Table2[[#This Row],[Chiết khấu]]</f>
        <v>29037</v>
      </c>
      <c r="K15893" t="s">
        <v>24</v>
      </c>
      <c r="L15893">
        <v>0</v>
      </c>
      <c r="M15893" t="s">
        <v>918</v>
      </c>
      <c r="N15893" t="s">
        <v>919</v>
      </c>
      <c r="O15893">
        <v>0</v>
      </c>
      <c r="P15893" t="s">
        <v>1771</v>
      </c>
      <c r="Q15893" t="s">
        <v>1772</v>
      </c>
      <c r="R15893" t="s">
        <v>29</v>
      </c>
      <c r="S15893" t="s">
        <v>30</v>
      </c>
      <c r="T15893" t="s">
        <v>922</v>
      </c>
      <c r="U15893" t="s">
        <v>923</v>
      </c>
      <c r="V15893" t="s">
        <v>33</v>
      </c>
    </row>
    <row r="15894" spans="1:22">
      <c r="A15894" s="4">
        <v>46137</v>
      </c>
      <c r="B15894" t="s">
        <v>11409</v>
      </c>
      <c r="C15894" t="s">
        <v>23</v>
      </c>
      <c r="D15894">
        <v>1</v>
      </c>
      <c r="E15894">
        <v>52000</v>
      </c>
      <c r="F15894">
        <f>Table2[[#This Row],[Đơn Giá Chuẩn]]*Table2[[#This Row],[Tổng số lượng bán]]</f>
        <v>52000</v>
      </c>
      <c r="G15894">
        <v>0</v>
      </c>
      <c r="H15894">
        <f>Table2[[#This Row],[Doanh số bán]]-Table2[[#This Row],[Chiết khấu]]</f>
        <v>52000</v>
      </c>
      <c r="K15894" t="s">
        <v>24</v>
      </c>
      <c r="L15894">
        <v>0</v>
      </c>
      <c r="M15894" t="s">
        <v>918</v>
      </c>
      <c r="N15894" t="s">
        <v>919</v>
      </c>
      <c r="O15894">
        <v>0</v>
      </c>
      <c r="P15894" t="s">
        <v>1775</v>
      </c>
      <c r="Q15894" t="s">
        <v>1776</v>
      </c>
      <c r="R15894" t="s">
        <v>29</v>
      </c>
      <c r="S15894" t="s">
        <v>56</v>
      </c>
      <c r="T15894" t="s">
        <v>922</v>
      </c>
      <c r="U15894" t="s">
        <v>923</v>
      </c>
      <c r="V15894" t="s">
        <v>33</v>
      </c>
    </row>
    <row r="15895" spans="1:22">
      <c r="A15895" s="4">
        <v>46137</v>
      </c>
      <c r="B15895" t="s">
        <v>11410</v>
      </c>
      <c r="C15895" t="s">
        <v>23</v>
      </c>
      <c r="D15895">
        <v>1</v>
      </c>
      <c r="E15895">
        <v>52000</v>
      </c>
      <c r="F15895">
        <f>Table2[[#This Row],[Đơn Giá Chuẩn]]*Table2[[#This Row],[Tổng số lượng bán]]</f>
        <v>52000</v>
      </c>
      <c r="G15895">
        <v>0</v>
      </c>
      <c r="H15895">
        <f>Table2[[#This Row],[Doanh số bán]]-Table2[[#This Row],[Chiết khấu]]</f>
        <v>52000</v>
      </c>
      <c r="K15895" t="s">
        <v>24</v>
      </c>
      <c r="L15895">
        <v>0</v>
      </c>
      <c r="M15895" t="s">
        <v>918</v>
      </c>
      <c r="N15895" t="s">
        <v>919</v>
      </c>
      <c r="O15895">
        <v>0</v>
      </c>
      <c r="P15895" t="s">
        <v>1783</v>
      </c>
      <c r="Q15895" t="s">
        <v>1784</v>
      </c>
      <c r="R15895" t="s">
        <v>29</v>
      </c>
      <c r="S15895" t="s">
        <v>59</v>
      </c>
      <c r="T15895" t="s">
        <v>922</v>
      </c>
      <c r="U15895" t="s">
        <v>923</v>
      </c>
      <c r="V15895" t="s">
        <v>33</v>
      </c>
    </row>
    <row r="15896" spans="1:22">
      <c r="A15896" s="4">
        <v>46137</v>
      </c>
      <c r="B15896" t="s">
        <v>11410</v>
      </c>
      <c r="C15896" t="s">
        <v>23</v>
      </c>
      <c r="D15896">
        <v>1</v>
      </c>
      <c r="E15896">
        <v>47000</v>
      </c>
      <c r="F15896">
        <f>Table2[[#This Row],[Đơn Giá Chuẩn]]*Table2[[#This Row],[Tổng số lượng bán]]</f>
        <v>47000</v>
      </c>
      <c r="G15896">
        <v>0</v>
      </c>
      <c r="H15896">
        <f>Table2[[#This Row],[Doanh số bán]]-Table2[[#This Row],[Chiết khấu]]</f>
        <v>47000</v>
      </c>
      <c r="K15896" t="s">
        <v>24</v>
      </c>
      <c r="L15896">
        <v>0</v>
      </c>
      <c r="M15896" t="s">
        <v>918</v>
      </c>
      <c r="N15896" t="s">
        <v>919</v>
      </c>
      <c r="O15896">
        <v>0</v>
      </c>
      <c r="P15896" t="s">
        <v>1996</v>
      </c>
      <c r="Q15896" t="s">
        <v>1997</v>
      </c>
      <c r="R15896" t="s">
        <v>29</v>
      </c>
      <c r="S15896" t="s">
        <v>30</v>
      </c>
      <c r="T15896" t="s">
        <v>922</v>
      </c>
      <c r="U15896" t="s">
        <v>923</v>
      </c>
      <c r="V15896" t="s">
        <v>33</v>
      </c>
    </row>
    <row r="15897" spans="1:22">
      <c r="A15897" s="4">
        <v>46137</v>
      </c>
      <c r="B15897" t="s">
        <v>11411</v>
      </c>
      <c r="C15897" t="s">
        <v>23</v>
      </c>
      <c r="D15897">
        <v>1</v>
      </c>
      <c r="E15897">
        <v>52000</v>
      </c>
      <c r="F15897">
        <f>Table2[[#This Row],[Đơn Giá Chuẩn]]*Table2[[#This Row],[Tổng số lượng bán]]</f>
        <v>52000</v>
      </c>
      <c r="G15897">
        <v>0</v>
      </c>
      <c r="H15897">
        <f>Table2[[#This Row],[Doanh số bán]]-Table2[[#This Row],[Chiết khấu]]</f>
        <v>52000</v>
      </c>
      <c r="K15897" t="s">
        <v>24</v>
      </c>
      <c r="L15897">
        <v>0</v>
      </c>
      <c r="M15897" t="s">
        <v>918</v>
      </c>
      <c r="N15897" t="s">
        <v>919</v>
      </c>
      <c r="O15897">
        <v>0</v>
      </c>
      <c r="P15897" t="s">
        <v>1775</v>
      </c>
      <c r="Q15897" t="s">
        <v>1776</v>
      </c>
      <c r="R15897" t="s">
        <v>29</v>
      </c>
      <c r="S15897" t="s">
        <v>56</v>
      </c>
      <c r="T15897" t="s">
        <v>922</v>
      </c>
      <c r="U15897" t="s">
        <v>923</v>
      </c>
      <c r="V15897" t="s">
        <v>33</v>
      </c>
    </row>
    <row r="15898" spans="1:22">
      <c r="A15898" s="4">
        <v>46137</v>
      </c>
      <c r="B15898" t="s">
        <v>11412</v>
      </c>
      <c r="C15898" t="s">
        <v>23</v>
      </c>
      <c r="D15898">
        <v>1</v>
      </c>
      <c r="E15898">
        <v>62000</v>
      </c>
      <c r="F15898">
        <f>Table2[[#This Row],[Đơn Giá Chuẩn]]*Table2[[#This Row],[Tổng số lượng bán]]</f>
        <v>62000</v>
      </c>
      <c r="G15898">
        <v>0</v>
      </c>
      <c r="H15898">
        <f>Table2[[#This Row],[Doanh số bán]]-Table2[[#This Row],[Chiết khấu]]</f>
        <v>62000</v>
      </c>
      <c r="K15898" t="s">
        <v>24</v>
      </c>
      <c r="L15898">
        <v>0</v>
      </c>
      <c r="M15898" t="s">
        <v>918</v>
      </c>
      <c r="N15898" t="s">
        <v>919</v>
      </c>
      <c r="O15898">
        <v>0</v>
      </c>
      <c r="P15898" t="s">
        <v>1785</v>
      </c>
      <c r="Q15898" t="s">
        <v>1786</v>
      </c>
      <c r="R15898" t="s">
        <v>29</v>
      </c>
      <c r="S15898" t="s">
        <v>56</v>
      </c>
      <c r="T15898" t="s">
        <v>922</v>
      </c>
      <c r="U15898" t="s">
        <v>923</v>
      </c>
      <c r="V15898" t="s">
        <v>33</v>
      </c>
    </row>
    <row r="15899" spans="1:22">
      <c r="A15899" s="4">
        <v>46137</v>
      </c>
      <c r="B15899" t="s">
        <v>11413</v>
      </c>
      <c r="C15899" t="s">
        <v>23</v>
      </c>
      <c r="D15899">
        <v>1</v>
      </c>
      <c r="E15899">
        <v>62000</v>
      </c>
      <c r="F15899">
        <f>Table2[[#This Row],[Đơn Giá Chuẩn]]*Table2[[#This Row],[Tổng số lượng bán]]</f>
        <v>62000</v>
      </c>
      <c r="G15899">
        <v>0</v>
      </c>
      <c r="H15899">
        <f>Table2[[#This Row],[Doanh số bán]]-Table2[[#This Row],[Chiết khấu]]</f>
        <v>62000</v>
      </c>
      <c r="K15899" t="s">
        <v>24</v>
      </c>
      <c r="L15899">
        <v>0</v>
      </c>
      <c r="M15899" t="s">
        <v>918</v>
      </c>
      <c r="N15899" t="s">
        <v>919</v>
      </c>
      <c r="O15899">
        <v>0</v>
      </c>
      <c r="P15899" t="s">
        <v>1785</v>
      </c>
      <c r="Q15899" t="s">
        <v>1786</v>
      </c>
      <c r="R15899" t="s">
        <v>29</v>
      </c>
      <c r="S15899" t="s">
        <v>56</v>
      </c>
      <c r="T15899" t="s">
        <v>922</v>
      </c>
      <c r="U15899" t="s">
        <v>923</v>
      </c>
      <c r="V15899" t="s">
        <v>33</v>
      </c>
    </row>
    <row r="15900" spans="1:22">
      <c r="A15900" s="4">
        <v>46137</v>
      </c>
      <c r="B15900" t="s">
        <v>11413</v>
      </c>
      <c r="C15900" t="s">
        <v>23</v>
      </c>
      <c r="D15900">
        <v>1</v>
      </c>
      <c r="E15900">
        <v>62000</v>
      </c>
      <c r="F15900">
        <f>Table2[[#This Row],[Đơn Giá Chuẩn]]*Table2[[#This Row],[Tổng số lượng bán]]</f>
        <v>62000</v>
      </c>
      <c r="G15900">
        <v>0</v>
      </c>
      <c r="H15900">
        <f>Table2[[#This Row],[Doanh số bán]]-Table2[[#This Row],[Chiết khấu]]</f>
        <v>62000</v>
      </c>
      <c r="K15900" t="s">
        <v>24</v>
      </c>
      <c r="L15900">
        <v>0</v>
      </c>
      <c r="M15900" t="s">
        <v>918</v>
      </c>
      <c r="N15900" t="s">
        <v>919</v>
      </c>
      <c r="O15900">
        <v>0</v>
      </c>
      <c r="P15900" t="s">
        <v>1810</v>
      </c>
      <c r="Q15900" t="s">
        <v>1811</v>
      </c>
      <c r="R15900" t="s">
        <v>29</v>
      </c>
      <c r="S15900" t="s">
        <v>56</v>
      </c>
      <c r="T15900" t="s">
        <v>922</v>
      </c>
      <c r="U15900" t="s">
        <v>923</v>
      </c>
      <c r="V15900" t="s">
        <v>33</v>
      </c>
    </row>
    <row r="15901" spans="1:22">
      <c r="A15901" s="4">
        <v>46137</v>
      </c>
      <c r="B15901" t="s">
        <v>11414</v>
      </c>
      <c r="C15901" t="s">
        <v>23</v>
      </c>
      <c r="D15901">
        <v>1</v>
      </c>
      <c r="E15901">
        <v>42000</v>
      </c>
      <c r="F15901">
        <f>Table2[[#This Row],[Đơn Giá Chuẩn]]*Table2[[#This Row],[Tổng số lượng bán]]</f>
        <v>42000</v>
      </c>
      <c r="G15901">
        <v>0</v>
      </c>
      <c r="H15901">
        <f>Table2[[#This Row],[Doanh số bán]]-Table2[[#This Row],[Chiết khấu]]</f>
        <v>42000</v>
      </c>
      <c r="K15901" t="s">
        <v>24</v>
      </c>
      <c r="L15901">
        <v>0</v>
      </c>
      <c r="M15901" t="s">
        <v>918</v>
      </c>
      <c r="N15901" t="s">
        <v>919</v>
      </c>
      <c r="O15901">
        <v>0</v>
      </c>
      <c r="P15901" t="s">
        <v>1771</v>
      </c>
      <c r="Q15901" t="s">
        <v>1772</v>
      </c>
      <c r="R15901" t="s">
        <v>29</v>
      </c>
      <c r="S15901" t="s">
        <v>30</v>
      </c>
      <c r="T15901" t="s">
        <v>922</v>
      </c>
      <c r="U15901" t="s">
        <v>923</v>
      </c>
      <c r="V15901" t="s">
        <v>33</v>
      </c>
    </row>
    <row r="15902" spans="1:22">
      <c r="A15902" s="4">
        <v>46137</v>
      </c>
      <c r="B15902" t="s">
        <v>11415</v>
      </c>
      <c r="C15902" t="s">
        <v>23</v>
      </c>
      <c r="D15902">
        <v>1</v>
      </c>
      <c r="E15902">
        <v>47000</v>
      </c>
      <c r="F15902">
        <f>Table2[[#This Row],[Đơn Giá Chuẩn]]*Table2[[#This Row],[Tổng số lượng bán]]</f>
        <v>47000</v>
      </c>
      <c r="G15902">
        <v>0</v>
      </c>
      <c r="H15902">
        <f>Table2[[#This Row],[Doanh số bán]]-Table2[[#This Row],[Chiết khấu]]</f>
        <v>47000</v>
      </c>
      <c r="K15902" t="s">
        <v>24</v>
      </c>
      <c r="L15902">
        <v>0</v>
      </c>
      <c r="M15902" t="s">
        <v>918</v>
      </c>
      <c r="N15902" t="s">
        <v>919</v>
      </c>
      <c r="O15902">
        <v>0</v>
      </c>
      <c r="P15902" t="s">
        <v>1740</v>
      </c>
      <c r="Q15902" t="s">
        <v>1741</v>
      </c>
      <c r="R15902" t="s">
        <v>29</v>
      </c>
      <c r="S15902" t="s">
        <v>30</v>
      </c>
      <c r="T15902" t="s">
        <v>922</v>
      </c>
      <c r="U15902" t="s">
        <v>923</v>
      </c>
      <c r="V15902" t="s">
        <v>33</v>
      </c>
    </row>
    <row r="15903" spans="1:22">
      <c r="A15903" s="4">
        <v>46137</v>
      </c>
      <c r="B15903" t="s">
        <v>11416</v>
      </c>
      <c r="C15903" t="s">
        <v>23</v>
      </c>
      <c r="D15903">
        <v>1</v>
      </c>
      <c r="E15903">
        <v>67000</v>
      </c>
      <c r="F15903">
        <f>Table2[[#This Row],[Đơn Giá Chuẩn]]*Table2[[#This Row],[Tổng số lượng bán]]</f>
        <v>67000</v>
      </c>
      <c r="G15903">
        <v>0</v>
      </c>
      <c r="H15903">
        <f>Table2[[#This Row],[Doanh số bán]]-Table2[[#This Row],[Chiết khấu]]</f>
        <v>67000</v>
      </c>
      <c r="K15903" t="s">
        <v>24</v>
      </c>
      <c r="L15903">
        <v>0</v>
      </c>
      <c r="M15903" t="s">
        <v>918</v>
      </c>
      <c r="N15903" t="s">
        <v>919</v>
      </c>
      <c r="O15903">
        <v>0</v>
      </c>
      <c r="P15903" t="s">
        <v>1743</v>
      </c>
      <c r="Q15903" t="s">
        <v>1744</v>
      </c>
      <c r="R15903" t="s">
        <v>29</v>
      </c>
      <c r="S15903" t="s">
        <v>30</v>
      </c>
      <c r="T15903" t="s">
        <v>922</v>
      </c>
      <c r="U15903" t="s">
        <v>923</v>
      </c>
      <c r="V15903" t="s">
        <v>33</v>
      </c>
    </row>
    <row r="15904" spans="1:22">
      <c r="A15904" s="4">
        <v>46137</v>
      </c>
      <c r="B15904" t="s">
        <v>11417</v>
      </c>
      <c r="C15904" t="s">
        <v>23</v>
      </c>
      <c r="D15904">
        <v>1</v>
      </c>
      <c r="E15904">
        <v>67000</v>
      </c>
      <c r="F15904">
        <f>Table2[[#This Row],[Đơn Giá Chuẩn]]*Table2[[#This Row],[Tổng số lượng bán]]</f>
        <v>67000</v>
      </c>
      <c r="G15904">
        <v>0</v>
      </c>
      <c r="H15904">
        <f>Table2[[#This Row],[Doanh số bán]]-Table2[[#This Row],[Chiết khấu]]</f>
        <v>67000</v>
      </c>
      <c r="K15904" t="s">
        <v>24</v>
      </c>
      <c r="L15904">
        <v>0</v>
      </c>
      <c r="M15904" t="s">
        <v>918</v>
      </c>
      <c r="N15904" t="s">
        <v>919</v>
      </c>
      <c r="O15904">
        <v>0</v>
      </c>
      <c r="P15904" t="s">
        <v>1749</v>
      </c>
      <c r="Q15904" t="s">
        <v>1750</v>
      </c>
      <c r="R15904" t="s">
        <v>29</v>
      </c>
      <c r="S15904" t="s">
        <v>56</v>
      </c>
      <c r="T15904" t="s">
        <v>922</v>
      </c>
      <c r="U15904" t="s">
        <v>923</v>
      </c>
      <c r="V15904" t="s">
        <v>33</v>
      </c>
    </row>
    <row r="15905" spans="1:22">
      <c r="A15905" s="4">
        <v>46137</v>
      </c>
      <c r="B15905" t="s">
        <v>11417</v>
      </c>
      <c r="C15905" t="s">
        <v>23</v>
      </c>
      <c r="D15905">
        <v>1</v>
      </c>
      <c r="E15905">
        <v>52000</v>
      </c>
      <c r="F15905">
        <f>Table2[[#This Row],[Đơn Giá Chuẩn]]*Table2[[#This Row],[Tổng số lượng bán]]</f>
        <v>52000</v>
      </c>
      <c r="G15905">
        <v>0</v>
      </c>
      <c r="H15905">
        <f>Table2[[#This Row],[Doanh số bán]]-Table2[[#This Row],[Chiết khấu]]</f>
        <v>52000</v>
      </c>
      <c r="K15905" t="s">
        <v>24</v>
      </c>
      <c r="L15905">
        <v>0</v>
      </c>
      <c r="M15905" t="s">
        <v>918</v>
      </c>
      <c r="N15905" t="s">
        <v>919</v>
      </c>
      <c r="O15905">
        <v>0</v>
      </c>
      <c r="P15905" t="s">
        <v>1775</v>
      </c>
      <c r="Q15905" t="s">
        <v>1776</v>
      </c>
      <c r="R15905" t="s">
        <v>29</v>
      </c>
      <c r="S15905" t="s">
        <v>56</v>
      </c>
      <c r="T15905" t="s">
        <v>922</v>
      </c>
      <c r="U15905" t="s">
        <v>923</v>
      </c>
      <c r="V15905" t="s">
        <v>33</v>
      </c>
    </row>
    <row r="15906" spans="1:22">
      <c r="A15906" s="4">
        <v>46137</v>
      </c>
      <c r="B15906" t="s">
        <v>11418</v>
      </c>
      <c r="C15906" t="s">
        <v>23</v>
      </c>
      <c r="D15906">
        <v>1</v>
      </c>
      <c r="E15906">
        <v>52000</v>
      </c>
      <c r="F15906">
        <f>Table2[[#This Row],[Đơn Giá Chuẩn]]*Table2[[#This Row],[Tổng số lượng bán]]</f>
        <v>52000</v>
      </c>
      <c r="G15906">
        <v>0</v>
      </c>
      <c r="H15906">
        <f>Table2[[#This Row],[Doanh số bán]]-Table2[[#This Row],[Chiết khấu]]</f>
        <v>52000</v>
      </c>
      <c r="K15906" t="s">
        <v>24</v>
      </c>
      <c r="L15906">
        <v>0</v>
      </c>
      <c r="M15906" t="s">
        <v>918</v>
      </c>
      <c r="N15906" t="s">
        <v>919</v>
      </c>
      <c r="O15906">
        <v>0</v>
      </c>
      <c r="P15906" t="s">
        <v>1775</v>
      </c>
      <c r="Q15906" t="s">
        <v>1776</v>
      </c>
      <c r="R15906" t="s">
        <v>29</v>
      </c>
      <c r="S15906" t="s">
        <v>56</v>
      </c>
      <c r="T15906" t="s">
        <v>922</v>
      </c>
      <c r="U15906" t="s">
        <v>923</v>
      </c>
      <c r="V15906" t="s">
        <v>33</v>
      </c>
    </row>
    <row r="15907" spans="1:22">
      <c r="A15907" s="4">
        <v>46137</v>
      </c>
      <c r="B15907" t="s">
        <v>11419</v>
      </c>
      <c r="C15907" t="s">
        <v>23</v>
      </c>
      <c r="D15907">
        <v>1</v>
      </c>
      <c r="E15907">
        <v>47000</v>
      </c>
      <c r="F15907">
        <f>Table2[[#This Row],[Đơn Giá Chuẩn]]*Table2[[#This Row],[Tổng số lượng bán]]</f>
        <v>47000</v>
      </c>
      <c r="G15907">
        <v>0</v>
      </c>
      <c r="H15907">
        <f>Table2[[#This Row],[Doanh số bán]]-Table2[[#This Row],[Chiết khấu]]</f>
        <v>47000</v>
      </c>
      <c r="K15907" t="s">
        <v>24</v>
      </c>
      <c r="L15907">
        <v>0</v>
      </c>
      <c r="M15907" t="s">
        <v>918</v>
      </c>
      <c r="N15907" t="s">
        <v>919</v>
      </c>
      <c r="O15907">
        <v>0</v>
      </c>
      <c r="P15907" t="s">
        <v>1852</v>
      </c>
      <c r="Q15907" t="s">
        <v>1853</v>
      </c>
      <c r="R15907" t="s">
        <v>29</v>
      </c>
      <c r="S15907" t="s">
        <v>59</v>
      </c>
      <c r="T15907" t="s">
        <v>922</v>
      </c>
      <c r="U15907" t="s">
        <v>923</v>
      </c>
      <c r="V15907" t="s">
        <v>33</v>
      </c>
    </row>
    <row r="15908" spans="1:22">
      <c r="A15908" s="4">
        <v>46137</v>
      </c>
      <c r="B15908" t="s">
        <v>11420</v>
      </c>
      <c r="C15908" t="s">
        <v>23</v>
      </c>
      <c r="D15908">
        <v>1</v>
      </c>
      <c r="E15908">
        <v>67000</v>
      </c>
      <c r="F15908">
        <f>Table2[[#This Row],[Đơn Giá Chuẩn]]*Table2[[#This Row],[Tổng số lượng bán]]</f>
        <v>67000</v>
      </c>
      <c r="G15908">
        <v>0</v>
      </c>
      <c r="H15908">
        <f>Table2[[#This Row],[Doanh số bán]]-Table2[[#This Row],[Chiết khấu]]</f>
        <v>67000</v>
      </c>
      <c r="K15908" t="s">
        <v>24</v>
      </c>
      <c r="L15908">
        <v>0</v>
      </c>
      <c r="M15908" t="s">
        <v>918</v>
      </c>
      <c r="N15908" t="s">
        <v>919</v>
      </c>
      <c r="O15908">
        <v>0</v>
      </c>
      <c r="P15908" t="s">
        <v>1749</v>
      </c>
      <c r="Q15908" t="s">
        <v>1750</v>
      </c>
      <c r="R15908" t="s">
        <v>29</v>
      </c>
      <c r="S15908" t="s">
        <v>56</v>
      </c>
      <c r="T15908" t="s">
        <v>922</v>
      </c>
      <c r="U15908" t="s">
        <v>923</v>
      </c>
      <c r="V15908" t="s">
        <v>33</v>
      </c>
    </row>
    <row r="15909" spans="1:22">
      <c r="A15909" s="4">
        <v>46137</v>
      </c>
      <c r="B15909" t="s">
        <v>11421</v>
      </c>
      <c r="C15909" t="s">
        <v>23</v>
      </c>
      <c r="D15909">
        <v>1</v>
      </c>
      <c r="E15909">
        <v>47000</v>
      </c>
      <c r="F15909">
        <f>Table2[[#This Row],[Đơn Giá Chuẩn]]*Table2[[#This Row],[Tổng số lượng bán]]</f>
        <v>47000</v>
      </c>
      <c r="G15909">
        <v>0</v>
      </c>
      <c r="H15909">
        <f>Table2[[#This Row],[Doanh số bán]]-Table2[[#This Row],[Chiết khấu]]</f>
        <v>47000</v>
      </c>
      <c r="K15909" t="s">
        <v>24</v>
      </c>
      <c r="L15909">
        <v>0</v>
      </c>
      <c r="M15909" t="s">
        <v>918</v>
      </c>
      <c r="N15909" t="s">
        <v>919</v>
      </c>
      <c r="O15909">
        <v>0</v>
      </c>
      <c r="P15909" t="s">
        <v>1852</v>
      </c>
      <c r="Q15909" t="s">
        <v>1853</v>
      </c>
      <c r="R15909" t="s">
        <v>29</v>
      </c>
      <c r="S15909" t="s">
        <v>59</v>
      </c>
      <c r="T15909" t="s">
        <v>922</v>
      </c>
      <c r="U15909" t="s">
        <v>923</v>
      </c>
      <c r="V15909" t="s">
        <v>33</v>
      </c>
    </row>
    <row r="15910" spans="1:22">
      <c r="A15910" s="4">
        <v>46137</v>
      </c>
      <c r="B15910" t="s">
        <v>11422</v>
      </c>
      <c r="C15910" t="s">
        <v>23</v>
      </c>
      <c r="D15910">
        <v>1</v>
      </c>
      <c r="E15910">
        <v>52000</v>
      </c>
      <c r="F15910">
        <f>Table2[[#This Row],[Đơn Giá Chuẩn]]*Table2[[#This Row],[Tổng số lượng bán]]</f>
        <v>52000</v>
      </c>
      <c r="G15910">
        <v>0</v>
      </c>
      <c r="H15910">
        <f>Table2[[#This Row],[Doanh số bán]]-Table2[[#This Row],[Chiết khấu]]</f>
        <v>52000</v>
      </c>
      <c r="K15910" t="s">
        <v>24</v>
      </c>
      <c r="L15910">
        <v>0</v>
      </c>
      <c r="M15910" t="s">
        <v>918</v>
      </c>
      <c r="N15910" t="s">
        <v>919</v>
      </c>
      <c r="O15910">
        <v>0</v>
      </c>
      <c r="P15910" t="s">
        <v>1790</v>
      </c>
      <c r="Q15910" t="s">
        <v>1791</v>
      </c>
      <c r="R15910" t="s">
        <v>29</v>
      </c>
      <c r="S15910" t="s">
        <v>59</v>
      </c>
      <c r="T15910" t="s">
        <v>922</v>
      </c>
      <c r="U15910" t="s">
        <v>923</v>
      </c>
      <c r="V15910" t="s">
        <v>33</v>
      </c>
    </row>
    <row r="15911" spans="1:22">
      <c r="A15911" s="4">
        <v>46137</v>
      </c>
      <c r="B15911" t="s">
        <v>11423</v>
      </c>
      <c r="C15911" t="s">
        <v>23</v>
      </c>
      <c r="D15911">
        <v>1</v>
      </c>
      <c r="E15911">
        <v>42000</v>
      </c>
      <c r="F15911">
        <f>Table2[[#This Row],[Đơn Giá Chuẩn]]*Table2[[#This Row],[Tổng số lượng bán]]</f>
        <v>42000</v>
      </c>
      <c r="G15911">
        <v>0</v>
      </c>
      <c r="H15911">
        <f>Table2[[#This Row],[Doanh số bán]]-Table2[[#This Row],[Chiết khấu]]</f>
        <v>42000</v>
      </c>
      <c r="K15911" t="s">
        <v>24</v>
      </c>
      <c r="L15911">
        <v>0</v>
      </c>
      <c r="M15911" t="s">
        <v>918</v>
      </c>
      <c r="N15911" t="s">
        <v>919</v>
      </c>
      <c r="O15911">
        <v>0</v>
      </c>
      <c r="P15911" t="s">
        <v>1960</v>
      </c>
      <c r="Q15911" t="s">
        <v>1961</v>
      </c>
      <c r="R15911" t="s">
        <v>29</v>
      </c>
      <c r="S15911" t="s">
        <v>30</v>
      </c>
      <c r="T15911" t="s">
        <v>922</v>
      </c>
      <c r="U15911" t="s">
        <v>923</v>
      </c>
      <c r="V15911" t="s">
        <v>33</v>
      </c>
    </row>
    <row r="15912" spans="1:22">
      <c r="A15912" s="4">
        <v>46137</v>
      </c>
      <c r="B15912" t="s">
        <v>11423</v>
      </c>
      <c r="C15912" t="s">
        <v>23</v>
      </c>
      <c r="D15912">
        <v>1</v>
      </c>
      <c r="E15912">
        <v>52000</v>
      </c>
      <c r="F15912">
        <f>Table2[[#This Row],[Đơn Giá Chuẩn]]*Table2[[#This Row],[Tổng số lượng bán]]</f>
        <v>52000</v>
      </c>
      <c r="G15912">
        <v>0</v>
      </c>
      <c r="H15912">
        <f>Table2[[#This Row],[Doanh số bán]]-Table2[[#This Row],[Chiết khấu]]</f>
        <v>52000</v>
      </c>
      <c r="K15912" t="s">
        <v>24</v>
      </c>
      <c r="L15912">
        <v>0</v>
      </c>
      <c r="M15912" t="s">
        <v>918</v>
      </c>
      <c r="N15912" t="s">
        <v>919</v>
      </c>
      <c r="O15912">
        <v>0</v>
      </c>
      <c r="P15912" t="s">
        <v>1775</v>
      </c>
      <c r="Q15912" t="s">
        <v>1776</v>
      </c>
      <c r="R15912" t="s">
        <v>29</v>
      </c>
      <c r="S15912" t="s">
        <v>56</v>
      </c>
      <c r="T15912" t="s">
        <v>922</v>
      </c>
      <c r="U15912" t="s">
        <v>923</v>
      </c>
      <c r="V15912" t="s">
        <v>33</v>
      </c>
    </row>
    <row r="15913" spans="1:22">
      <c r="A15913" s="4">
        <v>46137</v>
      </c>
      <c r="B15913" t="s">
        <v>11424</v>
      </c>
      <c r="C15913" t="s">
        <v>23</v>
      </c>
      <c r="D15913">
        <v>1</v>
      </c>
      <c r="E15913">
        <v>42000</v>
      </c>
      <c r="F15913">
        <f>Table2[[#This Row],[Đơn Giá Chuẩn]]*Table2[[#This Row],[Tổng số lượng bán]]</f>
        <v>42000</v>
      </c>
      <c r="G15913">
        <v>0</v>
      </c>
      <c r="H15913">
        <f>Table2[[#This Row],[Doanh số bán]]-Table2[[#This Row],[Chiết khấu]]</f>
        <v>42000</v>
      </c>
      <c r="K15913" t="s">
        <v>24</v>
      </c>
      <c r="L15913">
        <v>0</v>
      </c>
      <c r="M15913" t="s">
        <v>918</v>
      </c>
      <c r="N15913" t="s">
        <v>919</v>
      </c>
      <c r="O15913">
        <v>0</v>
      </c>
      <c r="P15913" t="s">
        <v>1960</v>
      </c>
      <c r="Q15913" t="s">
        <v>1961</v>
      </c>
      <c r="R15913" t="s">
        <v>29</v>
      </c>
      <c r="S15913" t="s">
        <v>30</v>
      </c>
      <c r="T15913" t="s">
        <v>922</v>
      </c>
      <c r="U15913" t="s">
        <v>923</v>
      </c>
      <c r="V15913" t="s">
        <v>33</v>
      </c>
    </row>
    <row r="15914" spans="1:22">
      <c r="A15914" s="4">
        <v>46137</v>
      </c>
      <c r="B15914" t="s">
        <v>11425</v>
      </c>
      <c r="C15914" t="s">
        <v>23</v>
      </c>
      <c r="D15914">
        <v>1</v>
      </c>
      <c r="E15914">
        <v>67000</v>
      </c>
      <c r="F15914">
        <f>Table2[[#This Row],[Đơn Giá Chuẩn]]*Table2[[#This Row],[Tổng số lượng bán]]</f>
        <v>67000</v>
      </c>
      <c r="G15914">
        <v>0</v>
      </c>
      <c r="H15914">
        <f>Table2[[#This Row],[Doanh số bán]]-Table2[[#This Row],[Chiết khấu]]</f>
        <v>67000</v>
      </c>
      <c r="K15914" t="s">
        <v>24</v>
      </c>
      <c r="L15914">
        <v>0</v>
      </c>
      <c r="M15914" t="s">
        <v>918</v>
      </c>
      <c r="N15914" t="s">
        <v>919</v>
      </c>
      <c r="O15914">
        <v>0</v>
      </c>
      <c r="P15914" t="s">
        <v>1756</v>
      </c>
      <c r="Q15914" t="s">
        <v>1757</v>
      </c>
      <c r="R15914" t="s">
        <v>29</v>
      </c>
      <c r="S15914" t="s">
        <v>30</v>
      </c>
      <c r="T15914" t="s">
        <v>922</v>
      </c>
      <c r="U15914" t="s">
        <v>923</v>
      </c>
      <c r="V15914" t="s">
        <v>33</v>
      </c>
    </row>
    <row r="15915" spans="1:22">
      <c r="A15915" s="4">
        <v>46137</v>
      </c>
      <c r="B15915" t="s">
        <v>11426</v>
      </c>
      <c r="C15915" t="s">
        <v>23</v>
      </c>
      <c r="D15915">
        <v>1</v>
      </c>
      <c r="E15915">
        <v>42000</v>
      </c>
      <c r="F15915">
        <f>Table2[[#This Row],[Đơn Giá Chuẩn]]*Table2[[#This Row],[Tổng số lượng bán]]</f>
        <v>42000</v>
      </c>
      <c r="G15915">
        <v>0</v>
      </c>
      <c r="H15915">
        <f>Table2[[#This Row],[Doanh số bán]]-Table2[[#This Row],[Chiết khấu]]</f>
        <v>42000</v>
      </c>
      <c r="K15915" t="s">
        <v>24</v>
      </c>
      <c r="L15915">
        <v>0</v>
      </c>
      <c r="M15915" t="s">
        <v>918</v>
      </c>
      <c r="N15915" t="s">
        <v>919</v>
      </c>
      <c r="O15915">
        <v>0</v>
      </c>
      <c r="P15915" t="s">
        <v>1960</v>
      </c>
      <c r="Q15915" t="s">
        <v>1961</v>
      </c>
      <c r="R15915" t="s">
        <v>29</v>
      </c>
      <c r="S15915" t="s">
        <v>30</v>
      </c>
      <c r="T15915" t="s">
        <v>922</v>
      </c>
      <c r="U15915" t="s">
        <v>923</v>
      </c>
      <c r="V15915" t="s">
        <v>33</v>
      </c>
    </row>
    <row r="15916" spans="1:22">
      <c r="A15916" s="4">
        <v>46137</v>
      </c>
      <c r="B15916" t="s">
        <v>11427</v>
      </c>
      <c r="C15916" t="s">
        <v>23</v>
      </c>
      <c r="D15916">
        <v>1</v>
      </c>
      <c r="E15916">
        <v>62000</v>
      </c>
      <c r="F15916">
        <f>Table2[[#This Row],[Đơn Giá Chuẩn]]*Table2[[#This Row],[Tổng số lượng bán]]</f>
        <v>62000</v>
      </c>
      <c r="G15916">
        <v>0</v>
      </c>
      <c r="H15916">
        <f>Table2[[#This Row],[Doanh số bán]]-Table2[[#This Row],[Chiết khấu]]</f>
        <v>62000</v>
      </c>
      <c r="K15916" t="s">
        <v>24</v>
      </c>
      <c r="L15916">
        <v>0</v>
      </c>
      <c r="M15916" t="s">
        <v>918</v>
      </c>
      <c r="N15916" t="s">
        <v>919</v>
      </c>
      <c r="O15916">
        <v>0</v>
      </c>
      <c r="P15916" t="s">
        <v>1785</v>
      </c>
      <c r="Q15916" t="s">
        <v>1786</v>
      </c>
      <c r="R15916" t="s">
        <v>29</v>
      </c>
      <c r="S15916" t="s">
        <v>56</v>
      </c>
      <c r="T15916" t="s">
        <v>922</v>
      </c>
      <c r="U15916" t="s">
        <v>923</v>
      </c>
      <c r="V15916" t="s">
        <v>33</v>
      </c>
    </row>
    <row r="15917" spans="1:22">
      <c r="A15917" s="4">
        <v>46137</v>
      </c>
      <c r="B15917" t="s">
        <v>11428</v>
      </c>
      <c r="C15917" t="s">
        <v>23</v>
      </c>
      <c r="D15917">
        <v>1</v>
      </c>
      <c r="E15917">
        <v>67000</v>
      </c>
      <c r="F15917">
        <f>Table2[[#This Row],[Đơn Giá Chuẩn]]*Table2[[#This Row],[Tổng số lượng bán]]</f>
        <v>67000</v>
      </c>
      <c r="G15917">
        <v>0</v>
      </c>
      <c r="H15917">
        <f>Table2[[#This Row],[Doanh số bán]]-Table2[[#This Row],[Chiết khấu]]</f>
        <v>67000</v>
      </c>
      <c r="K15917" t="s">
        <v>24</v>
      </c>
      <c r="L15917">
        <v>0</v>
      </c>
      <c r="M15917" t="s">
        <v>918</v>
      </c>
      <c r="N15917" t="s">
        <v>919</v>
      </c>
      <c r="O15917">
        <v>0</v>
      </c>
      <c r="P15917" t="s">
        <v>1832</v>
      </c>
      <c r="Q15917" t="s">
        <v>1833</v>
      </c>
      <c r="R15917" t="s">
        <v>29</v>
      </c>
      <c r="S15917" t="s">
        <v>68</v>
      </c>
      <c r="T15917" t="s">
        <v>922</v>
      </c>
      <c r="U15917" t="s">
        <v>923</v>
      </c>
      <c r="V15917" t="s">
        <v>33</v>
      </c>
    </row>
    <row r="15918" spans="1:22">
      <c r="A15918" s="4">
        <v>46137</v>
      </c>
      <c r="B15918" t="s">
        <v>11429</v>
      </c>
      <c r="C15918" t="s">
        <v>23</v>
      </c>
      <c r="D15918">
        <v>1</v>
      </c>
      <c r="E15918">
        <v>67000</v>
      </c>
      <c r="F15918">
        <f>Table2[[#This Row],[Đơn Giá Chuẩn]]*Table2[[#This Row],[Tổng số lượng bán]]</f>
        <v>67000</v>
      </c>
      <c r="G15918">
        <v>0</v>
      </c>
      <c r="H15918">
        <f>Table2[[#This Row],[Doanh số bán]]-Table2[[#This Row],[Chiết khấu]]</f>
        <v>67000</v>
      </c>
      <c r="K15918" t="s">
        <v>24</v>
      </c>
      <c r="L15918">
        <v>0</v>
      </c>
      <c r="M15918" t="s">
        <v>918</v>
      </c>
      <c r="N15918" t="s">
        <v>919</v>
      </c>
      <c r="O15918">
        <v>0</v>
      </c>
      <c r="P15918" t="s">
        <v>1749</v>
      </c>
      <c r="Q15918" t="s">
        <v>1750</v>
      </c>
      <c r="R15918" t="s">
        <v>29</v>
      </c>
      <c r="S15918" t="s">
        <v>56</v>
      </c>
      <c r="T15918" t="s">
        <v>922</v>
      </c>
      <c r="U15918" t="s">
        <v>923</v>
      </c>
      <c r="V15918" t="s">
        <v>33</v>
      </c>
    </row>
    <row r="15919" spans="1:22">
      <c r="A15919" s="4">
        <v>46137</v>
      </c>
      <c r="B15919" t="s">
        <v>11430</v>
      </c>
      <c r="C15919" t="s">
        <v>1840</v>
      </c>
      <c r="D15919">
        <v>1</v>
      </c>
      <c r="E15919">
        <v>31454.545454545456</v>
      </c>
      <c r="F15919">
        <f>Table2[[#This Row],[Đơn Giá Chuẩn]]*Table2[[#This Row],[Tổng số lượng bán]]</f>
        <v>31454.545454545456</v>
      </c>
      <c r="G15919">
        <v>0</v>
      </c>
      <c r="H15919">
        <f>Table2[[#This Row],[Doanh số bán]]-Table2[[#This Row],[Chiết khấu]]</f>
        <v>31454.545454545456</v>
      </c>
      <c r="K15919" t="s">
        <v>24</v>
      </c>
      <c r="L15919">
        <v>0</v>
      </c>
      <c r="M15919" t="s">
        <v>918</v>
      </c>
      <c r="N15919" t="s">
        <v>919</v>
      </c>
      <c r="O15919">
        <v>0</v>
      </c>
      <c r="P15919" t="s">
        <v>1841</v>
      </c>
      <c r="Q15919" t="s">
        <v>1842</v>
      </c>
      <c r="R15919" t="s">
        <v>29</v>
      </c>
      <c r="S15919" t="s">
        <v>1738</v>
      </c>
      <c r="T15919" t="s">
        <v>922</v>
      </c>
      <c r="U15919" t="s">
        <v>923</v>
      </c>
      <c r="V15919" t="s">
        <v>33</v>
      </c>
    </row>
    <row r="15920" spans="1:22">
      <c r="A15920" s="4">
        <v>46113</v>
      </c>
      <c r="B15920" t="s">
        <v>8807</v>
      </c>
      <c r="C15920" t="s">
        <v>155</v>
      </c>
      <c r="D15920">
        <v>1</v>
      </c>
      <c r="E15920">
        <v>151500</v>
      </c>
      <c r="F15920">
        <f>Table2[[#This Row],[Đơn Giá Chuẩn]]*Table2[[#This Row],[Tổng số lượng bán]]</f>
        <v>151500</v>
      </c>
      <c r="G15920">
        <v>0</v>
      </c>
      <c r="H15920">
        <f>Table2[[#This Row],[Doanh số bán]]-Table2[[#This Row],[Chiết khấu]]</f>
        <v>151500</v>
      </c>
      <c r="K15920" t="s">
        <v>24</v>
      </c>
      <c r="L15920">
        <v>0.8</v>
      </c>
      <c r="M15920" t="s">
        <v>319</v>
      </c>
      <c r="N15920" t="s">
        <v>26</v>
      </c>
      <c r="O15920">
        <v>0.8</v>
      </c>
      <c r="P15920" t="s">
        <v>3303</v>
      </c>
      <c r="Q15920" t="s">
        <v>3304</v>
      </c>
      <c r="R15920" t="s">
        <v>107</v>
      </c>
      <c r="S15920" t="s">
        <v>108</v>
      </c>
      <c r="T15920" t="s">
        <v>320</v>
      </c>
      <c r="U15920" t="s">
        <v>321</v>
      </c>
      <c r="V15920" t="s">
        <v>33</v>
      </c>
    </row>
    <row r="15921" spans="1:22">
      <c r="A15921" s="4">
        <v>46137</v>
      </c>
      <c r="B15921" t="s">
        <v>11431</v>
      </c>
      <c r="C15921" t="s">
        <v>23</v>
      </c>
      <c r="D15921">
        <v>1</v>
      </c>
      <c r="E15921">
        <v>42000</v>
      </c>
      <c r="F15921">
        <f>Table2[[#This Row],[Đơn Giá Chuẩn]]*Table2[[#This Row],[Tổng số lượng bán]]</f>
        <v>42000</v>
      </c>
      <c r="G15921">
        <v>0</v>
      </c>
      <c r="H15921">
        <f>Table2[[#This Row],[Doanh số bán]]-Table2[[#This Row],[Chiết khấu]]</f>
        <v>42000</v>
      </c>
      <c r="K15921" t="s">
        <v>24</v>
      </c>
      <c r="L15921">
        <v>0</v>
      </c>
      <c r="M15921" t="s">
        <v>25</v>
      </c>
      <c r="N15921" t="s">
        <v>26</v>
      </c>
      <c r="O15921">
        <v>0</v>
      </c>
      <c r="P15921" t="s">
        <v>389</v>
      </c>
      <c r="Q15921" t="s">
        <v>390</v>
      </c>
      <c r="R15921" t="s">
        <v>29</v>
      </c>
      <c r="S15921" t="s">
        <v>56</v>
      </c>
      <c r="T15921" t="s">
        <v>31</v>
      </c>
      <c r="U15921" t="s">
        <v>32</v>
      </c>
      <c r="V15921" t="s">
        <v>33</v>
      </c>
    </row>
    <row r="15922" spans="1:22">
      <c r="A15922" s="4">
        <v>46137</v>
      </c>
      <c r="B15922" t="s">
        <v>11432</v>
      </c>
      <c r="C15922" t="s">
        <v>23</v>
      </c>
      <c r="D15922">
        <v>1</v>
      </c>
      <c r="E15922">
        <v>25999.999999999996</v>
      </c>
      <c r="F15922">
        <f>Table2[[#This Row],[Đơn Giá Chuẩn]]*Table2[[#This Row],[Tổng số lượng bán]]</f>
        <v>25999.999999999996</v>
      </c>
      <c r="G15922">
        <v>8889</v>
      </c>
      <c r="H15922">
        <f>Table2[[#This Row],[Doanh số bán]]-Table2[[#This Row],[Chiết khấu]]</f>
        <v>17110.999999999996</v>
      </c>
      <c r="K15922" t="s">
        <v>24</v>
      </c>
      <c r="L15922">
        <v>0</v>
      </c>
      <c r="M15922" t="s">
        <v>25</v>
      </c>
      <c r="N15922" t="s">
        <v>26</v>
      </c>
      <c r="O15922">
        <v>0</v>
      </c>
      <c r="P15922" t="s">
        <v>47</v>
      </c>
      <c r="Q15922" t="s">
        <v>48</v>
      </c>
      <c r="R15922" t="s">
        <v>29</v>
      </c>
      <c r="S15922" t="s">
        <v>30</v>
      </c>
      <c r="T15922" t="s">
        <v>31</v>
      </c>
      <c r="U15922" t="s">
        <v>32</v>
      </c>
      <c r="V15922" t="s">
        <v>33</v>
      </c>
    </row>
    <row r="15923" spans="1:22">
      <c r="A15923" s="4">
        <v>46137</v>
      </c>
      <c r="B15923" t="s">
        <v>11432</v>
      </c>
      <c r="C15923" t="s">
        <v>23</v>
      </c>
      <c r="D15923">
        <v>1</v>
      </c>
      <c r="E15923">
        <v>21000</v>
      </c>
      <c r="F15923">
        <f>Table2[[#This Row],[Đơn Giá Chuẩn]]*Table2[[#This Row],[Tổng số lượng bán]]</f>
        <v>21000</v>
      </c>
      <c r="G15923">
        <v>7037</v>
      </c>
      <c r="H15923">
        <f>Table2[[#This Row],[Doanh số bán]]-Table2[[#This Row],[Chiết khấu]]</f>
        <v>13963</v>
      </c>
      <c r="K15923" t="s">
        <v>24</v>
      </c>
      <c r="L15923">
        <v>0</v>
      </c>
      <c r="M15923" t="s">
        <v>25</v>
      </c>
      <c r="N15923" t="s">
        <v>26</v>
      </c>
      <c r="O15923">
        <v>0</v>
      </c>
      <c r="P15923" t="s">
        <v>27</v>
      </c>
      <c r="Q15923" t="s">
        <v>28</v>
      </c>
      <c r="R15923" t="s">
        <v>29</v>
      </c>
      <c r="S15923" t="s">
        <v>30</v>
      </c>
      <c r="T15923" t="s">
        <v>31</v>
      </c>
      <c r="U15923" t="s">
        <v>32</v>
      </c>
      <c r="V15923" t="s">
        <v>33</v>
      </c>
    </row>
    <row r="15924" spans="1:22">
      <c r="A15924" s="4">
        <v>46137</v>
      </c>
      <c r="B15924" t="s">
        <v>11433</v>
      </c>
      <c r="C15924" t="s">
        <v>23</v>
      </c>
      <c r="D15924">
        <v>1</v>
      </c>
      <c r="E15924">
        <v>25999.999999999996</v>
      </c>
      <c r="F15924">
        <f>Table2[[#This Row],[Đơn Giá Chuẩn]]*Table2[[#This Row],[Tổng số lượng bán]]</f>
        <v>25999.999999999996</v>
      </c>
      <c r="G15924">
        <v>8889</v>
      </c>
      <c r="H15924">
        <f>Table2[[#This Row],[Doanh số bán]]-Table2[[#This Row],[Chiết khấu]]</f>
        <v>17110.999999999996</v>
      </c>
      <c r="K15924" t="s">
        <v>24</v>
      </c>
      <c r="L15924">
        <v>0</v>
      </c>
      <c r="M15924" t="s">
        <v>25</v>
      </c>
      <c r="N15924" t="s">
        <v>26</v>
      </c>
      <c r="O15924">
        <v>0</v>
      </c>
      <c r="P15924" t="s">
        <v>47</v>
      </c>
      <c r="Q15924" t="s">
        <v>48</v>
      </c>
      <c r="R15924" t="s">
        <v>29</v>
      </c>
      <c r="S15924" t="s">
        <v>30</v>
      </c>
      <c r="T15924" t="s">
        <v>31</v>
      </c>
      <c r="U15924" t="s">
        <v>32</v>
      </c>
      <c r="V15924" t="s">
        <v>33</v>
      </c>
    </row>
    <row r="15925" spans="1:22">
      <c r="A15925" s="4">
        <v>46137</v>
      </c>
      <c r="B15925" t="s">
        <v>11434</v>
      </c>
      <c r="C15925" t="s">
        <v>23</v>
      </c>
      <c r="D15925">
        <v>1</v>
      </c>
      <c r="E15925">
        <v>37000</v>
      </c>
      <c r="F15925">
        <f>Table2[[#This Row],[Đơn Giá Chuẩn]]*Table2[[#This Row],[Tổng số lượng bán]]</f>
        <v>37000</v>
      </c>
      <c r="G15925">
        <v>9722</v>
      </c>
      <c r="H15925">
        <f>Table2[[#This Row],[Doanh số bán]]-Table2[[#This Row],[Chiết khấu]]</f>
        <v>27278</v>
      </c>
      <c r="K15925" t="s">
        <v>24</v>
      </c>
      <c r="L15925">
        <v>0</v>
      </c>
      <c r="M15925" t="s">
        <v>25</v>
      </c>
      <c r="N15925" t="s">
        <v>26</v>
      </c>
      <c r="O15925">
        <v>0</v>
      </c>
      <c r="P15925" t="s">
        <v>427</v>
      </c>
      <c r="Q15925" t="s">
        <v>428</v>
      </c>
      <c r="R15925" t="s">
        <v>29</v>
      </c>
      <c r="S15925" t="s">
        <v>68</v>
      </c>
      <c r="T15925" t="s">
        <v>31</v>
      </c>
      <c r="U15925" t="s">
        <v>32</v>
      </c>
      <c r="V15925" t="s">
        <v>33</v>
      </c>
    </row>
    <row r="15926" spans="1:22">
      <c r="A15926" s="4">
        <v>46137</v>
      </c>
      <c r="B15926" t="s">
        <v>11435</v>
      </c>
      <c r="C15926" t="s">
        <v>23</v>
      </c>
      <c r="D15926">
        <v>1</v>
      </c>
      <c r="E15926">
        <v>32000</v>
      </c>
      <c r="F15926">
        <f>Table2[[#This Row],[Đơn Giá Chuẩn]]*Table2[[#This Row],[Tổng số lượng bán]]</f>
        <v>32000</v>
      </c>
      <c r="G15926">
        <v>11111</v>
      </c>
      <c r="H15926">
        <f>Table2[[#This Row],[Doanh số bán]]-Table2[[#This Row],[Chiết khấu]]</f>
        <v>20889</v>
      </c>
      <c r="K15926" t="s">
        <v>24</v>
      </c>
      <c r="L15926">
        <v>0</v>
      </c>
      <c r="M15926" t="s">
        <v>25</v>
      </c>
      <c r="N15926" t="s">
        <v>26</v>
      </c>
      <c r="O15926">
        <v>0</v>
      </c>
      <c r="P15926" t="s">
        <v>125</v>
      </c>
      <c r="Q15926" t="s">
        <v>126</v>
      </c>
      <c r="R15926" t="s">
        <v>29</v>
      </c>
      <c r="S15926" t="s">
        <v>30</v>
      </c>
      <c r="T15926" t="s">
        <v>31</v>
      </c>
      <c r="U15926" t="s">
        <v>32</v>
      </c>
      <c r="V15926" t="s">
        <v>33</v>
      </c>
    </row>
    <row r="15927" spans="1:22">
      <c r="A15927" s="4">
        <v>46137</v>
      </c>
      <c r="B15927" t="s">
        <v>11436</v>
      </c>
      <c r="C15927" t="s">
        <v>23</v>
      </c>
      <c r="D15927">
        <v>1</v>
      </c>
      <c r="E15927">
        <v>21000</v>
      </c>
      <c r="F15927">
        <f>Table2[[#This Row],[Đơn Giá Chuẩn]]*Table2[[#This Row],[Tổng số lượng bán]]</f>
        <v>21000</v>
      </c>
      <c r="G15927">
        <v>7037</v>
      </c>
      <c r="H15927">
        <f>Table2[[#This Row],[Doanh số bán]]-Table2[[#This Row],[Chiết khấu]]</f>
        <v>13963</v>
      </c>
      <c r="K15927" t="s">
        <v>24</v>
      </c>
      <c r="L15927">
        <v>0</v>
      </c>
      <c r="M15927" t="s">
        <v>25</v>
      </c>
      <c r="N15927" t="s">
        <v>26</v>
      </c>
      <c r="O15927">
        <v>0</v>
      </c>
      <c r="P15927" t="s">
        <v>27</v>
      </c>
      <c r="Q15927" t="s">
        <v>28</v>
      </c>
      <c r="R15927" t="s">
        <v>29</v>
      </c>
      <c r="S15927" t="s">
        <v>30</v>
      </c>
      <c r="T15927" t="s">
        <v>31</v>
      </c>
      <c r="U15927" t="s">
        <v>32</v>
      </c>
      <c r="V15927" t="s">
        <v>33</v>
      </c>
    </row>
    <row r="15928" spans="1:22">
      <c r="A15928" s="4">
        <v>46137</v>
      </c>
      <c r="B15928" t="s">
        <v>11437</v>
      </c>
      <c r="C15928" t="s">
        <v>23</v>
      </c>
      <c r="D15928">
        <v>2</v>
      </c>
      <c r="E15928">
        <v>21000</v>
      </c>
      <c r="F15928">
        <f>Table2[[#This Row],[Đơn Giá Chuẩn]]*Table2[[#This Row],[Tổng số lượng bán]]</f>
        <v>42000</v>
      </c>
      <c r="G15928">
        <v>0</v>
      </c>
      <c r="H15928">
        <f>Table2[[#This Row],[Doanh số bán]]-Table2[[#This Row],[Chiết khấu]]</f>
        <v>42000</v>
      </c>
      <c r="K15928" t="s">
        <v>24</v>
      </c>
      <c r="L15928">
        <v>0</v>
      </c>
      <c r="M15928" t="s">
        <v>25</v>
      </c>
      <c r="N15928" t="s">
        <v>26</v>
      </c>
      <c r="O15928">
        <v>0</v>
      </c>
      <c r="P15928" t="s">
        <v>27</v>
      </c>
      <c r="Q15928" t="s">
        <v>28</v>
      </c>
      <c r="R15928" t="s">
        <v>29</v>
      </c>
      <c r="S15928" t="s">
        <v>30</v>
      </c>
      <c r="T15928" t="s">
        <v>31</v>
      </c>
      <c r="U15928" t="s">
        <v>32</v>
      </c>
      <c r="V15928" t="s">
        <v>33</v>
      </c>
    </row>
    <row r="15929" spans="1:22">
      <c r="A15929" s="4">
        <v>46137</v>
      </c>
      <c r="B15929" t="s">
        <v>11438</v>
      </c>
      <c r="C15929" t="s">
        <v>23</v>
      </c>
      <c r="D15929">
        <v>1</v>
      </c>
      <c r="E15929">
        <v>25999.999999999996</v>
      </c>
      <c r="F15929">
        <f>Table2[[#This Row],[Đơn Giá Chuẩn]]*Table2[[#This Row],[Tổng số lượng bán]]</f>
        <v>25999.999999999996</v>
      </c>
      <c r="G15929">
        <v>8889</v>
      </c>
      <c r="H15929">
        <f>Table2[[#This Row],[Doanh số bán]]-Table2[[#This Row],[Chiết khấu]]</f>
        <v>17110.999999999996</v>
      </c>
      <c r="K15929" t="s">
        <v>24</v>
      </c>
      <c r="L15929">
        <v>0</v>
      </c>
      <c r="M15929" t="s">
        <v>25</v>
      </c>
      <c r="N15929" t="s">
        <v>26</v>
      </c>
      <c r="O15929">
        <v>0</v>
      </c>
      <c r="P15929" t="s">
        <v>47</v>
      </c>
      <c r="Q15929" t="s">
        <v>48</v>
      </c>
      <c r="R15929" t="s">
        <v>29</v>
      </c>
      <c r="S15929" t="s">
        <v>30</v>
      </c>
      <c r="T15929" t="s">
        <v>31</v>
      </c>
      <c r="U15929" t="s">
        <v>32</v>
      </c>
      <c r="V15929" t="s">
        <v>33</v>
      </c>
    </row>
    <row r="15930" spans="1:22">
      <c r="A15930" s="4">
        <v>46137</v>
      </c>
      <c r="B15930" t="s">
        <v>11439</v>
      </c>
      <c r="C15930" t="s">
        <v>23</v>
      </c>
      <c r="D15930">
        <v>1</v>
      </c>
      <c r="E15930">
        <v>21000</v>
      </c>
      <c r="F15930">
        <f>Table2[[#This Row],[Đơn Giá Chuẩn]]*Table2[[#This Row],[Tổng số lượng bán]]</f>
        <v>21000</v>
      </c>
      <c r="G15930">
        <v>7037</v>
      </c>
      <c r="H15930">
        <f>Table2[[#This Row],[Doanh số bán]]-Table2[[#This Row],[Chiết khấu]]</f>
        <v>13963</v>
      </c>
      <c r="K15930" t="s">
        <v>24</v>
      </c>
      <c r="L15930">
        <v>0</v>
      </c>
      <c r="M15930" t="s">
        <v>25</v>
      </c>
      <c r="N15930" t="s">
        <v>26</v>
      </c>
      <c r="O15930">
        <v>0</v>
      </c>
      <c r="P15930" t="s">
        <v>27</v>
      </c>
      <c r="Q15930" t="s">
        <v>28</v>
      </c>
      <c r="R15930" t="s">
        <v>29</v>
      </c>
      <c r="S15930" t="s">
        <v>30</v>
      </c>
      <c r="T15930" t="s">
        <v>31</v>
      </c>
      <c r="U15930" t="s">
        <v>32</v>
      </c>
      <c r="V15930" t="s">
        <v>33</v>
      </c>
    </row>
    <row r="15931" spans="1:22">
      <c r="A15931" s="4">
        <v>46137</v>
      </c>
      <c r="B15931" t="s">
        <v>11440</v>
      </c>
      <c r="C15931" t="s">
        <v>23</v>
      </c>
      <c r="D15931">
        <v>1</v>
      </c>
      <c r="E15931">
        <v>21000</v>
      </c>
      <c r="F15931">
        <f>Table2[[#This Row],[Đơn Giá Chuẩn]]*Table2[[#This Row],[Tổng số lượng bán]]</f>
        <v>21000</v>
      </c>
      <c r="G15931">
        <v>7037</v>
      </c>
      <c r="H15931">
        <f>Table2[[#This Row],[Doanh số bán]]-Table2[[#This Row],[Chiết khấu]]</f>
        <v>13963</v>
      </c>
      <c r="K15931" t="s">
        <v>24</v>
      </c>
      <c r="L15931">
        <v>0</v>
      </c>
      <c r="M15931" t="s">
        <v>25</v>
      </c>
      <c r="N15931" t="s">
        <v>26</v>
      </c>
      <c r="O15931">
        <v>0</v>
      </c>
      <c r="P15931" t="s">
        <v>27</v>
      </c>
      <c r="Q15931" t="s">
        <v>28</v>
      </c>
      <c r="R15931" t="s">
        <v>29</v>
      </c>
      <c r="S15931" t="s">
        <v>30</v>
      </c>
      <c r="T15931" t="s">
        <v>31</v>
      </c>
      <c r="U15931" t="s">
        <v>32</v>
      </c>
      <c r="V15931" t="s">
        <v>33</v>
      </c>
    </row>
    <row r="15932" spans="1:22">
      <c r="A15932" s="4">
        <v>46137</v>
      </c>
      <c r="B15932" t="s">
        <v>11440</v>
      </c>
      <c r="C15932" t="s">
        <v>23</v>
      </c>
      <c r="D15932">
        <v>1</v>
      </c>
      <c r="E15932">
        <v>37000</v>
      </c>
      <c r="F15932">
        <f>Table2[[#This Row],[Đơn Giá Chuẩn]]*Table2[[#This Row],[Tổng số lượng bán]]</f>
        <v>37000</v>
      </c>
      <c r="G15932">
        <v>12963</v>
      </c>
      <c r="H15932">
        <f>Table2[[#This Row],[Doanh số bán]]-Table2[[#This Row],[Chiết khấu]]</f>
        <v>24037</v>
      </c>
      <c r="K15932" t="s">
        <v>24</v>
      </c>
      <c r="L15932">
        <v>0</v>
      </c>
      <c r="M15932" t="s">
        <v>25</v>
      </c>
      <c r="N15932" t="s">
        <v>26</v>
      </c>
      <c r="O15932">
        <v>0</v>
      </c>
      <c r="P15932" t="s">
        <v>89</v>
      </c>
      <c r="Q15932" t="s">
        <v>90</v>
      </c>
      <c r="R15932" t="s">
        <v>29</v>
      </c>
      <c r="S15932" t="s">
        <v>91</v>
      </c>
      <c r="T15932" t="s">
        <v>31</v>
      </c>
      <c r="U15932" t="s">
        <v>32</v>
      </c>
      <c r="V15932" t="s">
        <v>33</v>
      </c>
    </row>
    <row r="15933" spans="1:22">
      <c r="A15933" s="4">
        <v>46137</v>
      </c>
      <c r="B15933" t="s">
        <v>11441</v>
      </c>
      <c r="C15933" t="s">
        <v>23</v>
      </c>
      <c r="D15933">
        <v>1</v>
      </c>
      <c r="E15933">
        <v>21000</v>
      </c>
      <c r="F15933">
        <f>Table2[[#This Row],[Đơn Giá Chuẩn]]*Table2[[#This Row],[Tổng số lượng bán]]</f>
        <v>21000</v>
      </c>
      <c r="G15933">
        <v>7037</v>
      </c>
      <c r="H15933">
        <f>Table2[[#This Row],[Doanh số bán]]-Table2[[#This Row],[Chiết khấu]]</f>
        <v>13963</v>
      </c>
      <c r="K15933" t="s">
        <v>24</v>
      </c>
      <c r="L15933">
        <v>0</v>
      </c>
      <c r="M15933" t="s">
        <v>25</v>
      </c>
      <c r="N15933" t="s">
        <v>26</v>
      </c>
      <c r="O15933">
        <v>0</v>
      </c>
      <c r="P15933" t="s">
        <v>27</v>
      </c>
      <c r="Q15933" t="s">
        <v>28</v>
      </c>
      <c r="R15933" t="s">
        <v>29</v>
      </c>
      <c r="S15933" t="s">
        <v>30</v>
      </c>
      <c r="T15933" t="s">
        <v>31</v>
      </c>
      <c r="U15933" t="s">
        <v>32</v>
      </c>
      <c r="V15933" t="s">
        <v>33</v>
      </c>
    </row>
    <row r="15934" spans="1:22">
      <c r="A15934" s="4">
        <v>46137</v>
      </c>
      <c r="B15934" t="s">
        <v>11442</v>
      </c>
      <c r="C15934" t="s">
        <v>23</v>
      </c>
      <c r="D15934">
        <v>1</v>
      </c>
      <c r="E15934">
        <v>21000</v>
      </c>
      <c r="F15934">
        <f>Table2[[#This Row],[Đơn Giá Chuẩn]]*Table2[[#This Row],[Tổng số lượng bán]]</f>
        <v>21000</v>
      </c>
      <c r="G15934">
        <v>7037</v>
      </c>
      <c r="H15934">
        <f>Table2[[#This Row],[Doanh số bán]]-Table2[[#This Row],[Chiết khấu]]</f>
        <v>13963</v>
      </c>
      <c r="K15934" t="s">
        <v>24</v>
      </c>
      <c r="L15934">
        <v>0</v>
      </c>
      <c r="M15934" t="s">
        <v>25</v>
      </c>
      <c r="N15934" t="s">
        <v>26</v>
      </c>
      <c r="O15934">
        <v>0</v>
      </c>
      <c r="P15934" t="s">
        <v>27</v>
      </c>
      <c r="Q15934" t="s">
        <v>28</v>
      </c>
      <c r="R15934" t="s">
        <v>29</v>
      </c>
      <c r="S15934" t="s">
        <v>30</v>
      </c>
      <c r="T15934" t="s">
        <v>31</v>
      </c>
      <c r="U15934" t="s">
        <v>32</v>
      </c>
      <c r="V15934" t="s">
        <v>33</v>
      </c>
    </row>
    <row r="15935" spans="1:22">
      <c r="A15935" s="4">
        <v>46137</v>
      </c>
      <c r="B15935" t="s">
        <v>11443</v>
      </c>
      <c r="C15935" t="s">
        <v>23</v>
      </c>
      <c r="D15935">
        <v>2</v>
      </c>
      <c r="E15935">
        <v>21000</v>
      </c>
      <c r="F15935">
        <f>Table2[[#This Row],[Đơn Giá Chuẩn]]*Table2[[#This Row],[Tổng số lượng bán]]</f>
        <v>42000</v>
      </c>
      <c r="G15935">
        <v>0</v>
      </c>
      <c r="H15935">
        <f>Table2[[#This Row],[Doanh số bán]]-Table2[[#This Row],[Chiết khấu]]</f>
        <v>42000</v>
      </c>
      <c r="K15935" t="s">
        <v>24</v>
      </c>
      <c r="L15935">
        <v>0</v>
      </c>
      <c r="M15935" t="s">
        <v>25</v>
      </c>
      <c r="N15935" t="s">
        <v>26</v>
      </c>
      <c r="O15935">
        <v>0</v>
      </c>
      <c r="P15935" t="s">
        <v>27</v>
      </c>
      <c r="Q15935" t="s">
        <v>28</v>
      </c>
      <c r="R15935" t="s">
        <v>29</v>
      </c>
      <c r="S15935" t="s">
        <v>30</v>
      </c>
      <c r="T15935" t="s">
        <v>31</v>
      </c>
      <c r="U15935" t="s">
        <v>32</v>
      </c>
      <c r="V15935" t="s">
        <v>33</v>
      </c>
    </row>
    <row r="15936" spans="1:22">
      <c r="A15936" s="4">
        <v>46137</v>
      </c>
      <c r="B15936" t="s">
        <v>11443</v>
      </c>
      <c r="C15936" t="s">
        <v>23</v>
      </c>
      <c r="D15936">
        <v>1</v>
      </c>
      <c r="E15936">
        <v>47000</v>
      </c>
      <c r="F15936">
        <f>Table2[[#This Row],[Đơn Giá Chuẩn]]*Table2[[#This Row],[Tổng số lượng bán]]</f>
        <v>47000</v>
      </c>
      <c r="G15936">
        <v>0</v>
      </c>
      <c r="H15936">
        <f>Table2[[#This Row],[Doanh số bán]]-Table2[[#This Row],[Chiết khấu]]</f>
        <v>47000</v>
      </c>
      <c r="K15936" t="s">
        <v>24</v>
      </c>
      <c r="L15936">
        <v>0</v>
      </c>
      <c r="M15936" t="s">
        <v>25</v>
      </c>
      <c r="N15936" t="s">
        <v>26</v>
      </c>
      <c r="O15936">
        <v>0</v>
      </c>
      <c r="P15936" t="s">
        <v>361</v>
      </c>
      <c r="Q15936" t="s">
        <v>362</v>
      </c>
      <c r="R15936" t="s">
        <v>29</v>
      </c>
      <c r="S15936" t="s">
        <v>59</v>
      </c>
      <c r="T15936" t="s">
        <v>31</v>
      </c>
      <c r="U15936" t="s">
        <v>32</v>
      </c>
      <c r="V15936" t="s">
        <v>33</v>
      </c>
    </row>
    <row r="15937" spans="1:22">
      <c r="A15937" s="4">
        <v>46137</v>
      </c>
      <c r="B15937" t="s">
        <v>11444</v>
      </c>
      <c r="C15937" t="s">
        <v>23</v>
      </c>
      <c r="D15937">
        <v>1</v>
      </c>
      <c r="E15937">
        <v>21000</v>
      </c>
      <c r="F15937">
        <f>Table2[[#This Row],[Đơn Giá Chuẩn]]*Table2[[#This Row],[Tổng số lượng bán]]</f>
        <v>21000</v>
      </c>
      <c r="G15937">
        <v>0</v>
      </c>
      <c r="H15937">
        <f>Table2[[#This Row],[Doanh số bán]]-Table2[[#This Row],[Chiết khấu]]</f>
        <v>21000</v>
      </c>
      <c r="K15937" t="s">
        <v>24</v>
      </c>
      <c r="L15937">
        <v>0</v>
      </c>
      <c r="M15937" t="s">
        <v>25</v>
      </c>
      <c r="N15937" t="s">
        <v>26</v>
      </c>
      <c r="O15937">
        <v>0</v>
      </c>
      <c r="P15937" t="s">
        <v>27</v>
      </c>
      <c r="Q15937" t="s">
        <v>28</v>
      </c>
      <c r="R15937" t="s">
        <v>29</v>
      </c>
      <c r="S15937" t="s">
        <v>30</v>
      </c>
      <c r="T15937" t="s">
        <v>31</v>
      </c>
      <c r="U15937" t="s">
        <v>32</v>
      </c>
      <c r="V15937" t="s">
        <v>33</v>
      </c>
    </row>
    <row r="15938" spans="1:22">
      <c r="A15938" s="4">
        <v>46137</v>
      </c>
      <c r="B15938" t="s">
        <v>11444</v>
      </c>
      <c r="C15938" t="s">
        <v>23</v>
      </c>
      <c r="D15938">
        <v>1</v>
      </c>
      <c r="E15938">
        <v>42000</v>
      </c>
      <c r="F15938">
        <f>Table2[[#This Row],[Đơn Giá Chuẩn]]*Table2[[#This Row],[Tổng số lượng bán]]</f>
        <v>42000</v>
      </c>
      <c r="G15938">
        <v>0</v>
      </c>
      <c r="H15938">
        <f>Table2[[#This Row],[Doanh số bán]]-Table2[[#This Row],[Chiết khấu]]</f>
        <v>42000</v>
      </c>
      <c r="K15938" t="s">
        <v>24</v>
      </c>
      <c r="L15938">
        <v>0</v>
      </c>
      <c r="M15938" t="s">
        <v>25</v>
      </c>
      <c r="N15938" t="s">
        <v>26</v>
      </c>
      <c r="O15938">
        <v>0</v>
      </c>
      <c r="P15938" t="s">
        <v>62</v>
      </c>
      <c r="Q15938" t="s">
        <v>63</v>
      </c>
      <c r="R15938" t="s">
        <v>29</v>
      </c>
      <c r="S15938" t="s">
        <v>56</v>
      </c>
      <c r="T15938" t="s">
        <v>31</v>
      </c>
      <c r="U15938" t="s">
        <v>32</v>
      </c>
      <c r="V15938" t="s">
        <v>33</v>
      </c>
    </row>
    <row r="15939" spans="1:22">
      <c r="A15939" s="4">
        <v>46137</v>
      </c>
      <c r="B15939" t="s">
        <v>11445</v>
      </c>
      <c r="C15939" t="s">
        <v>23</v>
      </c>
      <c r="D15939">
        <v>1</v>
      </c>
      <c r="E15939">
        <v>25999.999999999996</v>
      </c>
      <c r="F15939">
        <f>Table2[[#This Row],[Đơn Giá Chuẩn]]*Table2[[#This Row],[Tổng số lượng bán]]</f>
        <v>25999.999999999996</v>
      </c>
      <c r="G15939">
        <v>8889</v>
      </c>
      <c r="H15939">
        <f>Table2[[#This Row],[Doanh số bán]]-Table2[[#This Row],[Chiết khấu]]</f>
        <v>17110.999999999996</v>
      </c>
      <c r="K15939" t="s">
        <v>24</v>
      </c>
      <c r="L15939">
        <v>0</v>
      </c>
      <c r="M15939" t="s">
        <v>25</v>
      </c>
      <c r="N15939" t="s">
        <v>26</v>
      </c>
      <c r="O15939">
        <v>0</v>
      </c>
      <c r="P15939" t="s">
        <v>47</v>
      </c>
      <c r="Q15939" t="s">
        <v>48</v>
      </c>
      <c r="R15939" t="s">
        <v>29</v>
      </c>
      <c r="S15939" t="s">
        <v>30</v>
      </c>
      <c r="T15939" t="s">
        <v>31</v>
      </c>
      <c r="U15939" t="s">
        <v>32</v>
      </c>
      <c r="V15939" t="s">
        <v>33</v>
      </c>
    </row>
    <row r="15940" spans="1:22">
      <c r="A15940" s="4">
        <v>46137</v>
      </c>
      <c r="B15940" t="s">
        <v>11446</v>
      </c>
      <c r="C15940" t="s">
        <v>23</v>
      </c>
      <c r="D15940">
        <v>1</v>
      </c>
      <c r="E15940">
        <v>21000</v>
      </c>
      <c r="F15940">
        <f>Table2[[#This Row],[Đơn Giá Chuẩn]]*Table2[[#This Row],[Tổng số lượng bán]]</f>
        <v>21000</v>
      </c>
      <c r="G15940">
        <v>0</v>
      </c>
      <c r="H15940">
        <f>Table2[[#This Row],[Doanh số bán]]-Table2[[#This Row],[Chiết khấu]]</f>
        <v>21000</v>
      </c>
      <c r="K15940" t="s">
        <v>24</v>
      </c>
      <c r="L15940">
        <v>0</v>
      </c>
      <c r="M15940" t="s">
        <v>25</v>
      </c>
      <c r="N15940" t="s">
        <v>26</v>
      </c>
      <c r="O15940">
        <v>0</v>
      </c>
      <c r="P15940" t="s">
        <v>27</v>
      </c>
      <c r="Q15940" t="s">
        <v>28</v>
      </c>
      <c r="R15940" t="s">
        <v>29</v>
      </c>
      <c r="S15940" t="s">
        <v>30</v>
      </c>
      <c r="T15940" t="s">
        <v>31</v>
      </c>
      <c r="U15940" t="s">
        <v>32</v>
      </c>
      <c r="V15940" t="s">
        <v>33</v>
      </c>
    </row>
    <row r="15941" spans="1:22">
      <c r="A15941" s="4">
        <v>46137</v>
      </c>
      <c r="B15941" t="s">
        <v>11447</v>
      </c>
      <c r="C15941" t="s">
        <v>23</v>
      </c>
      <c r="D15941">
        <v>1</v>
      </c>
      <c r="E15941">
        <v>25999.999999999996</v>
      </c>
      <c r="F15941">
        <f>Table2[[#This Row],[Đơn Giá Chuẩn]]*Table2[[#This Row],[Tổng số lượng bán]]</f>
        <v>25999.999999999996</v>
      </c>
      <c r="G15941">
        <v>8889</v>
      </c>
      <c r="H15941">
        <f>Table2[[#This Row],[Doanh số bán]]-Table2[[#This Row],[Chiết khấu]]</f>
        <v>17110.999999999996</v>
      </c>
      <c r="K15941" t="s">
        <v>24</v>
      </c>
      <c r="L15941">
        <v>0</v>
      </c>
      <c r="M15941" t="s">
        <v>25</v>
      </c>
      <c r="N15941" t="s">
        <v>26</v>
      </c>
      <c r="O15941">
        <v>0</v>
      </c>
      <c r="P15941" t="s">
        <v>47</v>
      </c>
      <c r="Q15941" t="s">
        <v>48</v>
      </c>
      <c r="R15941" t="s">
        <v>29</v>
      </c>
      <c r="S15941" t="s">
        <v>30</v>
      </c>
      <c r="T15941" t="s">
        <v>31</v>
      </c>
      <c r="U15941" t="s">
        <v>32</v>
      </c>
      <c r="V15941" t="s">
        <v>33</v>
      </c>
    </row>
    <row r="15942" spans="1:22">
      <c r="A15942" s="4">
        <v>46113</v>
      </c>
      <c r="B15942" t="s">
        <v>8807</v>
      </c>
      <c r="C15942" t="s">
        <v>155</v>
      </c>
      <c r="D15942">
        <v>1</v>
      </c>
      <c r="E15942">
        <v>68500</v>
      </c>
      <c r="F15942">
        <f>Table2[[#This Row],[Đơn Giá Chuẩn]]*Table2[[#This Row],[Tổng số lượng bán]]</f>
        <v>68500</v>
      </c>
      <c r="G15942">
        <v>0</v>
      </c>
      <c r="H15942">
        <f>Table2[[#This Row],[Doanh số bán]]-Table2[[#This Row],[Chiết khấu]]</f>
        <v>68500</v>
      </c>
      <c r="K15942" t="s">
        <v>24</v>
      </c>
      <c r="L15942">
        <v>0.35199999999999998</v>
      </c>
      <c r="M15942" t="s">
        <v>319</v>
      </c>
      <c r="N15942" t="s">
        <v>26</v>
      </c>
      <c r="O15942">
        <v>0.35199999999999998</v>
      </c>
      <c r="P15942" t="s">
        <v>3291</v>
      </c>
      <c r="Q15942" t="s">
        <v>3292</v>
      </c>
      <c r="R15942" t="s">
        <v>107</v>
      </c>
      <c r="S15942" t="s">
        <v>108</v>
      </c>
      <c r="T15942" t="s">
        <v>320</v>
      </c>
      <c r="U15942" t="s">
        <v>321</v>
      </c>
      <c r="V15942" t="s">
        <v>33</v>
      </c>
    </row>
    <row r="15943" spans="1:22">
      <c r="A15943" s="4">
        <v>46137</v>
      </c>
      <c r="B15943" t="s">
        <v>11448</v>
      </c>
      <c r="C15943" t="s">
        <v>23</v>
      </c>
      <c r="D15943">
        <v>1</v>
      </c>
      <c r="E15943">
        <v>21000</v>
      </c>
      <c r="F15943">
        <f>Table2[[#This Row],[Đơn Giá Chuẩn]]*Table2[[#This Row],[Tổng số lượng bán]]</f>
        <v>21000</v>
      </c>
      <c r="G15943">
        <v>0</v>
      </c>
      <c r="H15943">
        <f>Table2[[#This Row],[Doanh số bán]]-Table2[[#This Row],[Chiết khấu]]</f>
        <v>21000</v>
      </c>
      <c r="K15943" t="s">
        <v>24</v>
      </c>
      <c r="L15943">
        <v>0</v>
      </c>
      <c r="M15943" t="s">
        <v>25</v>
      </c>
      <c r="N15943" t="s">
        <v>26</v>
      </c>
      <c r="O15943">
        <v>0</v>
      </c>
      <c r="P15943" t="s">
        <v>27</v>
      </c>
      <c r="Q15943" t="s">
        <v>28</v>
      </c>
      <c r="R15943" t="s">
        <v>29</v>
      </c>
      <c r="S15943" t="s">
        <v>30</v>
      </c>
      <c r="T15943" t="s">
        <v>31</v>
      </c>
      <c r="U15943" t="s">
        <v>32</v>
      </c>
      <c r="V15943" t="s">
        <v>33</v>
      </c>
    </row>
    <row r="15944" spans="1:22">
      <c r="A15944" s="4">
        <v>46137</v>
      </c>
      <c r="B15944" t="s">
        <v>11448</v>
      </c>
      <c r="C15944" t="s">
        <v>23</v>
      </c>
      <c r="D15944">
        <v>1</v>
      </c>
      <c r="E15944">
        <v>25999.999999999996</v>
      </c>
      <c r="F15944">
        <f>Table2[[#This Row],[Đơn Giá Chuẩn]]*Table2[[#This Row],[Tổng số lượng bán]]</f>
        <v>25999.999999999996</v>
      </c>
      <c r="G15944">
        <v>0</v>
      </c>
      <c r="H15944">
        <f>Table2[[#This Row],[Doanh số bán]]-Table2[[#This Row],[Chiết khấu]]</f>
        <v>25999.999999999996</v>
      </c>
      <c r="K15944" t="s">
        <v>24</v>
      </c>
      <c r="L15944">
        <v>0</v>
      </c>
      <c r="M15944" t="s">
        <v>25</v>
      </c>
      <c r="N15944" t="s">
        <v>26</v>
      </c>
      <c r="O15944">
        <v>0</v>
      </c>
      <c r="P15944" t="s">
        <v>47</v>
      </c>
      <c r="Q15944" t="s">
        <v>48</v>
      </c>
      <c r="R15944" t="s">
        <v>29</v>
      </c>
      <c r="S15944" t="s">
        <v>30</v>
      </c>
      <c r="T15944" t="s">
        <v>31</v>
      </c>
      <c r="U15944" t="s">
        <v>32</v>
      </c>
      <c r="V15944" t="s">
        <v>33</v>
      </c>
    </row>
    <row r="15945" spans="1:22">
      <c r="A15945" s="4">
        <v>46137</v>
      </c>
      <c r="B15945" t="s">
        <v>11448</v>
      </c>
      <c r="C15945" t="s">
        <v>23</v>
      </c>
      <c r="D15945">
        <v>1</v>
      </c>
      <c r="E15945">
        <v>42000</v>
      </c>
      <c r="F15945">
        <f>Table2[[#This Row],[Đơn Giá Chuẩn]]*Table2[[#This Row],[Tổng số lượng bán]]</f>
        <v>42000</v>
      </c>
      <c r="G15945">
        <v>0</v>
      </c>
      <c r="H15945">
        <f>Table2[[#This Row],[Doanh số bán]]-Table2[[#This Row],[Chiết khấu]]</f>
        <v>42000</v>
      </c>
      <c r="K15945" t="s">
        <v>24</v>
      </c>
      <c r="L15945">
        <v>0</v>
      </c>
      <c r="M15945" t="s">
        <v>25</v>
      </c>
      <c r="N15945" t="s">
        <v>26</v>
      </c>
      <c r="O15945">
        <v>0</v>
      </c>
      <c r="P15945" t="s">
        <v>389</v>
      </c>
      <c r="Q15945" t="s">
        <v>390</v>
      </c>
      <c r="R15945" t="s">
        <v>29</v>
      </c>
      <c r="S15945" t="s">
        <v>56</v>
      </c>
      <c r="T15945" t="s">
        <v>31</v>
      </c>
      <c r="U15945" t="s">
        <v>32</v>
      </c>
      <c r="V15945" t="s">
        <v>33</v>
      </c>
    </row>
    <row r="15946" spans="1:22">
      <c r="A15946" s="4">
        <v>46137</v>
      </c>
      <c r="B15946" t="s">
        <v>11449</v>
      </c>
      <c r="C15946" t="s">
        <v>23</v>
      </c>
      <c r="D15946">
        <v>2</v>
      </c>
      <c r="E15946">
        <v>21000</v>
      </c>
      <c r="F15946">
        <f>Table2[[#This Row],[Đơn Giá Chuẩn]]*Table2[[#This Row],[Tổng số lượng bán]]</f>
        <v>42000</v>
      </c>
      <c r="G15946">
        <v>0</v>
      </c>
      <c r="H15946">
        <f>Table2[[#This Row],[Doanh số bán]]-Table2[[#This Row],[Chiết khấu]]</f>
        <v>42000</v>
      </c>
      <c r="K15946" t="s">
        <v>24</v>
      </c>
      <c r="L15946">
        <v>0</v>
      </c>
      <c r="M15946" t="s">
        <v>25</v>
      </c>
      <c r="N15946" t="s">
        <v>26</v>
      </c>
      <c r="O15946">
        <v>0</v>
      </c>
      <c r="P15946" t="s">
        <v>27</v>
      </c>
      <c r="Q15946" t="s">
        <v>28</v>
      </c>
      <c r="R15946" t="s">
        <v>29</v>
      </c>
      <c r="S15946" t="s">
        <v>30</v>
      </c>
      <c r="T15946" t="s">
        <v>31</v>
      </c>
      <c r="U15946" t="s">
        <v>32</v>
      </c>
      <c r="V15946" t="s">
        <v>33</v>
      </c>
    </row>
    <row r="15947" spans="1:22">
      <c r="A15947" s="4">
        <v>46137</v>
      </c>
      <c r="B15947" t="s">
        <v>11449</v>
      </c>
      <c r="C15947" t="s">
        <v>23</v>
      </c>
      <c r="D15947">
        <v>1</v>
      </c>
      <c r="E15947">
        <v>25999.999999999996</v>
      </c>
      <c r="F15947">
        <f>Table2[[#This Row],[Đơn Giá Chuẩn]]*Table2[[#This Row],[Tổng số lượng bán]]</f>
        <v>25999.999999999996</v>
      </c>
      <c r="G15947">
        <v>0</v>
      </c>
      <c r="H15947">
        <f>Table2[[#This Row],[Doanh số bán]]-Table2[[#This Row],[Chiết khấu]]</f>
        <v>25999.999999999996</v>
      </c>
      <c r="K15947" t="s">
        <v>24</v>
      </c>
      <c r="L15947">
        <v>0</v>
      </c>
      <c r="M15947" t="s">
        <v>25</v>
      </c>
      <c r="N15947" t="s">
        <v>26</v>
      </c>
      <c r="O15947">
        <v>0</v>
      </c>
      <c r="P15947" t="s">
        <v>47</v>
      </c>
      <c r="Q15947" t="s">
        <v>48</v>
      </c>
      <c r="R15947" t="s">
        <v>29</v>
      </c>
      <c r="S15947" t="s">
        <v>30</v>
      </c>
      <c r="T15947" t="s">
        <v>31</v>
      </c>
      <c r="U15947" t="s">
        <v>32</v>
      </c>
      <c r="V15947" t="s">
        <v>33</v>
      </c>
    </row>
    <row r="15948" spans="1:22">
      <c r="A15948" s="4">
        <v>46137</v>
      </c>
      <c r="B15948" t="s">
        <v>11449</v>
      </c>
      <c r="C15948" t="s">
        <v>23</v>
      </c>
      <c r="D15948">
        <v>1</v>
      </c>
      <c r="E15948">
        <v>42000</v>
      </c>
      <c r="F15948">
        <f>Table2[[#This Row],[Đơn Giá Chuẩn]]*Table2[[#This Row],[Tổng số lượng bán]]</f>
        <v>42000</v>
      </c>
      <c r="G15948">
        <v>0</v>
      </c>
      <c r="H15948">
        <f>Table2[[#This Row],[Doanh số bán]]-Table2[[#This Row],[Chiết khấu]]</f>
        <v>42000</v>
      </c>
      <c r="K15948" t="s">
        <v>24</v>
      </c>
      <c r="L15948">
        <v>0</v>
      </c>
      <c r="M15948" t="s">
        <v>25</v>
      </c>
      <c r="N15948" t="s">
        <v>26</v>
      </c>
      <c r="O15948">
        <v>0</v>
      </c>
      <c r="P15948" t="s">
        <v>881</v>
      </c>
      <c r="Q15948" t="s">
        <v>882</v>
      </c>
      <c r="R15948" t="s">
        <v>29</v>
      </c>
      <c r="S15948" t="s">
        <v>30</v>
      </c>
      <c r="T15948" t="s">
        <v>31</v>
      </c>
      <c r="U15948" t="s">
        <v>32</v>
      </c>
      <c r="V15948" t="s">
        <v>33</v>
      </c>
    </row>
    <row r="15949" spans="1:22">
      <c r="A15949" s="4">
        <v>46137</v>
      </c>
      <c r="B15949" t="s">
        <v>11450</v>
      </c>
      <c r="C15949" t="s">
        <v>23</v>
      </c>
      <c r="D15949">
        <v>1</v>
      </c>
      <c r="E15949">
        <v>25999.999999999996</v>
      </c>
      <c r="F15949">
        <f>Table2[[#This Row],[Đơn Giá Chuẩn]]*Table2[[#This Row],[Tổng số lượng bán]]</f>
        <v>25999.999999999996</v>
      </c>
      <c r="G15949">
        <v>0</v>
      </c>
      <c r="H15949">
        <f>Table2[[#This Row],[Doanh số bán]]-Table2[[#This Row],[Chiết khấu]]</f>
        <v>25999.999999999996</v>
      </c>
      <c r="K15949" t="s">
        <v>24</v>
      </c>
      <c r="L15949">
        <v>0</v>
      </c>
      <c r="M15949" t="s">
        <v>25</v>
      </c>
      <c r="N15949" t="s">
        <v>26</v>
      </c>
      <c r="O15949">
        <v>0</v>
      </c>
      <c r="P15949" t="s">
        <v>47</v>
      </c>
      <c r="Q15949" t="s">
        <v>48</v>
      </c>
      <c r="R15949" t="s">
        <v>29</v>
      </c>
      <c r="S15949" t="s">
        <v>30</v>
      </c>
      <c r="T15949" t="s">
        <v>31</v>
      </c>
      <c r="U15949" t="s">
        <v>32</v>
      </c>
      <c r="V15949" t="s">
        <v>33</v>
      </c>
    </row>
    <row r="15950" spans="1:22">
      <c r="A15950" s="4">
        <v>46137</v>
      </c>
      <c r="B15950" t="s">
        <v>11450</v>
      </c>
      <c r="C15950" t="s">
        <v>23</v>
      </c>
      <c r="D15950">
        <v>1</v>
      </c>
      <c r="E15950">
        <v>21000</v>
      </c>
      <c r="F15950">
        <f>Table2[[#This Row],[Đơn Giá Chuẩn]]*Table2[[#This Row],[Tổng số lượng bán]]</f>
        <v>21000</v>
      </c>
      <c r="G15950">
        <v>0</v>
      </c>
      <c r="H15950">
        <f>Table2[[#This Row],[Doanh số bán]]-Table2[[#This Row],[Chiết khấu]]</f>
        <v>21000</v>
      </c>
      <c r="K15950" t="s">
        <v>24</v>
      </c>
      <c r="L15950">
        <v>0</v>
      </c>
      <c r="M15950" t="s">
        <v>25</v>
      </c>
      <c r="N15950" t="s">
        <v>26</v>
      </c>
      <c r="O15950">
        <v>0</v>
      </c>
      <c r="P15950" t="s">
        <v>27</v>
      </c>
      <c r="Q15950" t="s">
        <v>28</v>
      </c>
      <c r="R15950" t="s">
        <v>29</v>
      </c>
      <c r="S15950" t="s">
        <v>30</v>
      </c>
      <c r="T15950" t="s">
        <v>31</v>
      </c>
      <c r="U15950" t="s">
        <v>32</v>
      </c>
      <c r="V15950" t="s">
        <v>33</v>
      </c>
    </row>
    <row r="15951" spans="1:22">
      <c r="A15951" s="4">
        <v>46137</v>
      </c>
      <c r="B15951" t="s">
        <v>11451</v>
      </c>
      <c r="C15951" t="s">
        <v>23</v>
      </c>
      <c r="D15951">
        <v>1</v>
      </c>
      <c r="E15951">
        <v>37000</v>
      </c>
      <c r="F15951">
        <f>Table2[[#This Row],[Đơn Giá Chuẩn]]*Table2[[#This Row],[Tổng số lượng bán]]</f>
        <v>37000</v>
      </c>
      <c r="G15951">
        <v>0</v>
      </c>
      <c r="H15951">
        <f>Table2[[#This Row],[Doanh số bán]]-Table2[[#This Row],[Chiết khấu]]</f>
        <v>37000</v>
      </c>
      <c r="K15951" t="s">
        <v>24</v>
      </c>
      <c r="L15951">
        <v>0</v>
      </c>
      <c r="M15951" t="s">
        <v>25</v>
      </c>
      <c r="N15951" t="s">
        <v>26</v>
      </c>
      <c r="O15951">
        <v>0</v>
      </c>
      <c r="P15951" t="s">
        <v>6491</v>
      </c>
      <c r="Q15951" t="s">
        <v>6492</v>
      </c>
      <c r="R15951" t="s">
        <v>29</v>
      </c>
      <c r="S15951" t="s">
        <v>59</v>
      </c>
      <c r="T15951" t="s">
        <v>31</v>
      </c>
      <c r="U15951" t="s">
        <v>32</v>
      </c>
      <c r="V15951" t="s">
        <v>33</v>
      </c>
    </row>
    <row r="15952" spans="1:22">
      <c r="A15952" s="4">
        <v>46137</v>
      </c>
      <c r="B15952" t="s">
        <v>11452</v>
      </c>
      <c r="C15952" t="s">
        <v>104</v>
      </c>
      <c r="D15952">
        <v>1</v>
      </c>
      <c r="E15952">
        <v>47000</v>
      </c>
      <c r="F15952">
        <f>Table2[[#This Row],[Đơn Giá Chuẩn]]*Table2[[#This Row],[Tổng số lượng bán]]</f>
        <v>47000</v>
      </c>
      <c r="G15952">
        <v>0</v>
      </c>
      <c r="H15952">
        <f>Table2[[#This Row],[Doanh số bán]]-Table2[[#This Row],[Chiết khấu]]</f>
        <v>47000</v>
      </c>
      <c r="K15952" t="s">
        <v>24</v>
      </c>
      <c r="L15952">
        <v>0.04</v>
      </c>
      <c r="M15952" t="s">
        <v>25</v>
      </c>
      <c r="N15952" t="s">
        <v>26</v>
      </c>
      <c r="O15952">
        <v>0.04</v>
      </c>
      <c r="P15952" t="s">
        <v>3002</v>
      </c>
      <c r="Q15952" t="s">
        <v>3003</v>
      </c>
      <c r="R15952" t="s">
        <v>107</v>
      </c>
      <c r="S15952" t="s">
        <v>108</v>
      </c>
      <c r="T15952" t="s">
        <v>31</v>
      </c>
      <c r="U15952" t="s">
        <v>32</v>
      </c>
      <c r="V15952" t="s">
        <v>33</v>
      </c>
    </row>
    <row r="15953" spans="1:22">
      <c r="A15953" s="4">
        <v>46137</v>
      </c>
      <c r="B15953" t="s">
        <v>11452</v>
      </c>
      <c r="C15953" t="s">
        <v>104</v>
      </c>
      <c r="D15953">
        <v>1</v>
      </c>
      <c r="E15953">
        <v>47000</v>
      </c>
      <c r="F15953">
        <f>Table2[[#This Row],[Đơn Giá Chuẩn]]*Table2[[#This Row],[Tổng số lượng bán]]</f>
        <v>47000</v>
      </c>
      <c r="G15953">
        <v>0</v>
      </c>
      <c r="H15953">
        <f>Table2[[#This Row],[Doanh số bán]]-Table2[[#This Row],[Chiết khấu]]</f>
        <v>47000</v>
      </c>
      <c r="K15953" t="s">
        <v>24</v>
      </c>
      <c r="L15953">
        <v>0.16</v>
      </c>
      <c r="M15953" t="s">
        <v>25</v>
      </c>
      <c r="N15953" t="s">
        <v>26</v>
      </c>
      <c r="O15953">
        <v>0.16</v>
      </c>
      <c r="P15953" t="s">
        <v>105</v>
      </c>
      <c r="Q15953" t="s">
        <v>106</v>
      </c>
      <c r="R15953" t="s">
        <v>107</v>
      </c>
      <c r="S15953" t="s">
        <v>108</v>
      </c>
      <c r="T15953" t="s">
        <v>31</v>
      </c>
      <c r="U15953" t="s">
        <v>32</v>
      </c>
      <c r="V15953" t="s">
        <v>33</v>
      </c>
    </row>
    <row r="15954" spans="1:22">
      <c r="A15954" s="4">
        <v>46137</v>
      </c>
      <c r="B15954" t="s">
        <v>11452</v>
      </c>
      <c r="C15954" t="s">
        <v>104</v>
      </c>
      <c r="D15954">
        <v>1</v>
      </c>
      <c r="E15954">
        <v>152000</v>
      </c>
      <c r="F15954">
        <f>Table2[[#This Row],[Đơn Giá Chuẩn]]*Table2[[#This Row],[Tổng số lượng bán]]</f>
        <v>152000</v>
      </c>
      <c r="G15954">
        <v>0</v>
      </c>
      <c r="H15954">
        <f>Table2[[#This Row],[Doanh số bán]]-Table2[[#This Row],[Chiết khấu]]</f>
        <v>152000</v>
      </c>
      <c r="K15954" t="s">
        <v>24</v>
      </c>
      <c r="L15954">
        <v>0.1</v>
      </c>
      <c r="M15954" t="s">
        <v>25</v>
      </c>
      <c r="N15954" t="s">
        <v>26</v>
      </c>
      <c r="O15954">
        <v>0.1</v>
      </c>
      <c r="P15954" t="s">
        <v>9131</v>
      </c>
      <c r="Q15954" t="s">
        <v>9132</v>
      </c>
      <c r="R15954" t="s">
        <v>41</v>
      </c>
      <c r="S15954" t="s">
        <v>42</v>
      </c>
      <c r="T15954" t="s">
        <v>31</v>
      </c>
      <c r="U15954" t="s">
        <v>32</v>
      </c>
      <c r="V15954" t="s">
        <v>33</v>
      </c>
    </row>
    <row r="15955" spans="1:22">
      <c r="A15955" s="4">
        <v>46137</v>
      </c>
      <c r="B15955" t="s">
        <v>11453</v>
      </c>
      <c r="C15955" t="s">
        <v>104</v>
      </c>
      <c r="D15955">
        <v>5</v>
      </c>
      <c r="E15955">
        <v>47000</v>
      </c>
      <c r="F15955">
        <f>Table2[[#This Row],[Đơn Giá Chuẩn]]*Table2[[#This Row],[Tổng số lượng bán]]</f>
        <v>235000</v>
      </c>
      <c r="G15955">
        <v>20833</v>
      </c>
      <c r="H15955">
        <f>Table2[[#This Row],[Doanh số bán]]-Table2[[#This Row],[Chiết khấu]]</f>
        <v>214167</v>
      </c>
      <c r="K15955" t="s">
        <v>24</v>
      </c>
      <c r="L15955">
        <v>0.16</v>
      </c>
      <c r="M15955" t="s">
        <v>25</v>
      </c>
      <c r="N15955" t="s">
        <v>26</v>
      </c>
      <c r="O15955">
        <v>0.8</v>
      </c>
      <c r="P15955" t="s">
        <v>105</v>
      </c>
      <c r="Q15955" t="s">
        <v>106</v>
      </c>
      <c r="R15955" t="s">
        <v>107</v>
      </c>
      <c r="S15955" t="s">
        <v>108</v>
      </c>
      <c r="T15955" t="s">
        <v>31</v>
      </c>
      <c r="U15955" t="s">
        <v>32</v>
      </c>
      <c r="V15955" t="s">
        <v>33</v>
      </c>
    </row>
    <row r="15956" spans="1:22">
      <c r="A15956" s="4">
        <v>46137</v>
      </c>
      <c r="B15956" t="s">
        <v>11453</v>
      </c>
      <c r="C15956" t="s">
        <v>104</v>
      </c>
      <c r="D15956">
        <v>5</v>
      </c>
      <c r="E15956">
        <v>51000</v>
      </c>
      <c r="F15956">
        <f>Table2[[#This Row],[Đơn Giá Chuẩn]]*Table2[[#This Row],[Tổng số lượng bán]]</f>
        <v>255000</v>
      </c>
      <c r="G15956">
        <v>22685</v>
      </c>
      <c r="H15956">
        <f>Table2[[#This Row],[Doanh số bán]]-Table2[[#This Row],[Chiết khấu]]</f>
        <v>232315</v>
      </c>
      <c r="K15956" t="s">
        <v>24</v>
      </c>
      <c r="L15956">
        <v>0.12</v>
      </c>
      <c r="M15956" t="s">
        <v>25</v>
      </c>
      <c r="N15956" t="s">
        <v>26</v>
      </c>
      <c r="O15956">
        <v>0.6</v>
      </c>
      <c r="P15956" t="s">
        <v>588</v>
      </c>
      <c r="Q15956" t="s">
        <v>589</v>
      </c>
      <c r="R15956" t="s">
        <v>107</v>
      </c>
      <c r="S15956" t="s">
        <v>108</v>
      </c>
      <c r="T15956" t="s">
        <v>31</v>
      </c>
      <c r="U15956" t="s">
        <v>32</v>
      </c>
      <c r="V15956" t="s">
        <v>33</v>
      </c>
    </row>
    <row r="15957" spans="1:22">
      <c r="A15957" s="4">
        <v>46137</v>
      </c>
      <c r="B15957" t="s">
        <v>11453</v>
      </c>
      <c r="C15957" t="s">
        <v>104</v>
      </c>
      <c r="D15957">
        <v>5</v>
      </c>
      <c r="E15957">
        <v>51000</v>
      </c>
      <c r="F15957">
        <f>Table2[[#This Row],[Đơn Giá Chuẩn]]*Table2[[#This Row],[Tổng số lượng bán]]</f>
        <v>255000</v>
      </c>
      <c r="G15957">
        <v>22685</v>
      </c>
      <c r="H15957">
        <f>Table2[[#This Row],[Doanh số bán]]-Table2[[#This Row],[Chiết khấu]]</f>
        <v>232315</v>
      </c>
      <c r="K15957" t="s">
        <v>24</v>
      </c>
      <c r="L15957">
        <v>0.12</v>
      </c>
      <c r="M15957" t="s">
        <v>25</v>
      </c>
      <c r="N15957" t="s">
        <v>26</v>
      </c>
      <c r="O15957">
        <v>0.6</v>
      </c>
      <c r="P15957" t="s">
        <v>656</v>
      </c>
      <c r="Q15957" t="s">
        <v>657</v>
      </c>
      <c r="R15957" t="s">
        <v>107</v>
      </c>
      <c r="S15957" t="s">
        <v>108</v>
      </c>
      <c r="T15957" t="s">
        <v>31</v>
      </c>
      <c r="U15957" t="s">
        <v>32</v>
      </c>
      <c r="V15957" t="s">
        <v>33</v>
      </c>
    </row>
    <row r="15958" spans="1:22">
      <c r="A15958" s="4">
        <v>46114</v>
      </c>
      <c r="B15958" t="s">
        <v>11454</v>
      </c>
      <c r="C15958" t="s">
        <v>155</v>
      </c>
      <c r="D15958">
        <v>2</v>
      </c>
      <c r="E15958">
        <v>78449.999960000001</v>
      </c>
      <c r="F15958">
        <f>Table2[[#This Row],[Đơn Giá Chuẩn]]*Table2[[#This Row],[Tổng số lượng bán]]</f>
        <v>156899.99992</v>
      </c>
      <c r="G15958">
        <v>0</v>
      </c>
      <c r="H15958">
        <f>Table2[[#This Row],[Doanh số bán]]-Table2[[#This Row],[Chiết khấu]]</f>
        <v>156899.99992</v>
      </c>
      <c r="I15958">
        <v>0</v>
      </c>
      <c r="J15958">
        <v>0</v>
      </c>
      <c r="K15958" t="s">
        <v>50</v>
      </c>
      <c r="L15958">
        <v>0.35199999999999998</v>
      </c>
      <c r="M15958" t="s">
        <v>37</v>
      </c>
      <c r="N15958" t="s">
        <v>50</v>
      </c>
      <c r="O15958">
        <v>0.70399999999999996</v>
      </c>
      <c r="P15958" t="s">
        <v>3291</v>
      </c>
      <c r="Q15958" t="s">
        <v>3292</v>
      </c>
      <c r="R15958" t="s">
        <v>107</v>
      </c>
      <c r="S15958" t="s">
        <v>108</v>
      </c>
      <c r="T15958" t="s">
        <v>74</v>
      </c>
      <c r="U15958" t="s">
        <v>75</v>
      </c>
      <c r="V15958" t="s">
        <v>50</v>
      </c>
    </row>
    <row r="15959" spans="1:22">
      <c r="A15959" s="4">
        <v>46137</v>
      </c>
      <c r="B15959" t="s">
        <v>11455</v>
      </c>
      <c r="C15959" t="s">
        <v>104</v>
      </c>
      <c r="D15959">
        <v>1</v>
      </c>
      <c r="E15959">
        <v>47000</v>
      </c>
      <c r="F15959">
        <f>Table2[[#This Row],[Đơn Giá Chuẩn]]*Table2[[#This Row],[Tổng số lượng bán]]</f>
        <v>47000</v>
      </c>
      <c r="G15959">
        <v>4167</v>
      </c>
      <c r="H15959">
        <f>Table2[[#This Row],[Doanh số bán]]-Table2[[#This Row],[Chiết khấu]]</f>
        <v>42833</v>
      </c>
      <c r="K15959" t="s">
        <v>24</v>
      </c>
      <c r="L15959">
        <v>0.16</v>
      </c>
      <c r="M15959" t="s">
        <v>25</v>
      </c>
      <c r="N15959" t="s">
        <v>26</v>
      </c>
      <c r="O15959">
        <v>0.16</v>
      </c>
      <c r="P15959" t="s">
        <v>105</v>
      </c>
      <c r="Q15959" t="s">
        <v>106</v>
      </c>
      <c r="R15959" t="s">
        <v>107</v>
      </c>
      <c r="S15959" t="s">
        <v>108</v>
      </c>
      <c r="T15959" t="s">
        <v>31</v>
      </c>
      <c r="U15959" t="s">
        <v>32</v>
      </c>
      <c r="V15959" t="s">
        <v>33</v>
      </c>
    </row>
    <row r="15960" spans="1:22">
      <c r="A15960" s="4">
        <v>46137</v>
      </c>
      <c r="B15960" t="s">
        <v>11455</v>
      </c>
      <c r="C15960" t="s">
        <v>104</v>
      </c>
      <c r="D15960">
        <v>1</v>
      </c>
      <c r="E15960">
        <v>51000</v>
      </c>
      <c r="F15960">
        <f>Table2[[#This Row],[Đơn Giá Chuẩn]]*Table2[[#This Row],[Tổng số lượng bán]]</f>
        <v>51000</v>
      </c>
      <c r="G15960">
        <v>4537</v>
      </c>
      <c r="H15960">
        <f>Table2[[#This Row],[Doanh số bán]]-Table2[[#This Row],[Chiết khấu]]</f>
        <v>46463</v>
      </c>
      <c r="K15960" t="s">
        <v>24</v>
      </c>
      <c r="L15960">
        <v>0.12</v>
      </c>
      <c r="M15960" t="s">
        <v>25</v>
      </c>
      <c r="N15960" t="s">
        <v>26</v>
      </c>
      <c r="O15960">
        <v>0.12</v>
      </c>
      <c r="P15960" t="s">
        <v>656</v>
      </c>
      <c r="Q15960" t="s">
        <v>657</v>
      </c>
      <c r="R15960" t="s">
        <v>107</v>
      </c>
      <c r="S15960" t="s">
        <v>108</v>
      </c>
      <c r="T15960" t="s">
        <v>31</v>
      </c>
      <c r="U15960" t="s">
        <v>32</v>
      </c>
      <c r="V15960" t="s">
        <v>33</v>
      </c>
    </row>
    <row r="15961" spans="1:22">
      <c r="A15961" s="4">
        <v>46137</v>
      </c>
      <c r="B15961" t="s">
        <v>11456</v>
      </c>
      <c r="C15961" t="s">
        <v>23</v>
      </c>
      <c r="D15961">
        <v>2</v>
      </c>
      <c r="E15961">
        <v>21000</v>
      </c>
      <c r="F15961">
        <f>Table2[[#This Row],[Đơn Giá Chuẩn]]*Table2[[#This Row],[Tổng số lượng bán]]</f>
        <v>42000</v>
      </c>
      <c r="G15961">
        <v>0</v>
      </c>
      <c r="H15961">
        <f>Table2[[#This Row],[Doanh số bán]]-Table2[[#This Row],[Chiết khấu]]</f>
        <v>42000</v>
      </c>
      <c r="K15961" t="s">
        <v>24</v>
      </c>
      <c r="L15961">
        <v>0</v>
      </c>
      <c r="M15961" t="s">
        <v>25</v>
      </c>
      <c r="N15961" t="s">
        <v>26</v>
      </c>
      <c r="O15961">
        <v>0</v>
      </c>
      <c r="P15961" t="s">
        <v>27</v>
      </c>
      <c r="Q15961" t="s">
        <v>28</v>
      </c>
      <c r="R15961" t="s">
        <v>29</v>
      </c>
      <c r="S15961" t="s">
        <v>30</v>
      </c>
      <c r="T15961" t="s">
        <v>31</v>
      </c>
      <c r="U15961" t="s">
        <v>32</v>
      </c>
      <c r="V15961" t="s">
        <v>33</v>
      </c>
    </row>
    <row r="15962" spans="1:22">
      <c r="A15962" s="4">
        <v>46137</v>
      </c>
      <c r="B15962" t="s">
        <v>11457</v>
      </c>
      <c r="C15962" t="s">
        <v>23</v>
      </c>
      <c r="D15962">
        <v>2</v>
      </c>
      <c r="E15962">
        <v>25999.999999999996</v>
      </c>
      <c r="F15962">
        <f>Table2[[#This Row],[Đơn Giá Chuẩn]]*Table2[[#This Row],[Tổng số lượng bán]]</f>
        <v>51999.999999999993</v>
      </c>
      <c r="G15962">
        <v>0</v>
      </c>
      <c r="H15962">
        <f>Table2[[#This Row],[Doanh số bán]]-Table2[[#This Row],[Chiết khấu]]</f>
        <v>51999.999999999993</v>
      </c>
      <c r="K15962" t="s">
        <v>24</v>
      </c>
      <c r="L15962">
        <v>0</v>
      </c>
      <c r="M15962" t="s">
        <v>25</v>
      </c>
      <c r="N15962" t="s">
        <v>26</v>
      </c>
      <c r="O15962">
        <v>0</v>
      </c>
      <c r="P15962" t="s">
        <v>47</v>
      </c>
      <c r="Q15962" t="s">
        <v>48</v>
      </c>
      <c r="R15962" t="s">
        <v>29</v>
      </c>
      <c r="S15962" t="s">
        <v>30</v>
      </c>
      <c r="T15962" t="s">
        <v>31</v>
      </c>
      <c r="U15962" t="s">
        <v>32</v>
      </c>
      <c r="V15962" t="s">
        <v>33</v>
      </c>
    </row>
    <row r="15963" spans="1:22">
      <c r="A15963" s="4">
        <v>46137</v>
      </c>
      <c r="B15963" t="s">
        <v>11457</v>
      </c>
      <c r="C15963" t="s">
        <v>23</v>
      </c>
      <c r="D15963">
        <v>1</v>
      </c>
      <c r="E15963">
        <v>21000</v>
      </c>
      <c r="F15963">
        <f>Table2[[#This Row],[Đơn Giá Chuẩn]]*Table2[[#This Row],[Tổng số lượng bán]]</f>
        <v>21000</v>
      </c>
      <c r="G15963">
        <v>0</v>
      </c>
      <c r="H15963">
        <f>Table2[[#This Row],[Doanh số bán]]-Table2[[#This Row],[Chiết khấu]]</f>
        <v>21000</v>
      </c>
      <c r="K15963" t="s">
        <v>24</v>
      </c>
      <c r="L15963">
        <v>0</v>
      </c>
      <c r="M15963" t="s">
        <v>25</v>
      </c>
      <c r="N15963" t="s">
        <v>26</v>
      </c>
      <c r="O15963">
        <v>0</v>
      </c>
      <c r="P15963" t="s">
        <v>27</v>
      </c>
      <c r="Q15963" t="s">
        <v>28</v>
      </c>
      <c r="R15963" t="s">
        <v>29</v>
      </c>
      <c r="S15963" t="s">
        <v>30</v>
      </c>
      <c r="T15963" t="s">
        <v>31</v>
      </c>
      <c r="U15963" t="s">
        <v>32</v>
      </c>
      <c r="V15963" t="s">
        <v>33</v>
      </c>
    </row>
    <row r="15964" spans="1:22">
      <c r="A15964" s="4">
        <v>46137</v>
      </c>
      <c r="B15964" t="s">
        <v>11458</v>
      </c>
      <c r="C15964" t="s">
        <v>23</v>
      </c>
      <c r="D15964">
        <v>1</v>
      </c>
      <c r="E15964">
        <v>32000</v>
      </c>
      <c r="F15964">
        <f>Table2[[#This Row],[Đơn Giá Chuẩn]]*Table2[[#This Row],[Tổng số lượng bán]]</f>
        <v>32000</v>
      </c>
      <c r="G15964">
        <v>0</v>
      </c>
      <c r="H15964">
        <f>Table2[[#This Row],[Doanh số bán]]-Table2[[#This Row],[Chiết khấu]]</f>
        <v>32000</v>
      </c>
      <c r="K15964" t="s">
        <v>24</v>
      </c>
      <c r="L15964">
        <v>0</v>
      </c>
      <c r="M15964" t="s">
        <v>25</v>
      </c>
      <c r="N15964" t="s">
        <v>26</v>
      </c>
      <c r="O15964">
        <v>0</v>
      </c>
      <c r="P15964" t="s">
        <v>77</v>
      </c>
      <c r="Q15964" t="s">
        <v>78</v>
      </c>
      <c r="R15964" t="s">
        <v>29</v>
      </c>
      <c r="S15964" t="s">
        <v>30</v>
      </c>
      <c r="T15964" t="s">
        <v>31</v>
      </c>
      <c r="U15964" t="s">
        <v>32</v>
      </c>
      <c r="V15964" t="s">
        <v>33</v>
      </c>
    </row>
    <row r="15965" spans="1:22">
      <c r="A15965" s="4">
        <v>46137</v>
      </c>
      <c r="B15965" t="s">
        <v>11458</v>
      </c>
      <c r="C15965" t="s">
        <v>23</v>
      </c>
      <c r="D15965">
        <v>1</v>
      </c>
      <c r="E15965">
        <v>21000</v>
      </c>
      <c r="F15965">
        <f>Table2[[#This Row],[Đơn Giá Chuẩn]]*Table2[[#This Row],[Tổng số lượng bán]]</f>
        <v>21000</v>
      </c>
      <c r="G15965">
        <v>0</v>
      </c>
      <c r="H15965">
        <f>Table2[[#This Row],[Doanh số bán]]-Table2[[#This Row],[Chiết khấu]]</f>
        <v>21000</v>
      </c>
      <c r="K15965" t="s">
        <v>24</v>
      </c>
      <c r="L15965">
        <v>0</v>
      </c>
      <c r="M15965" t="s">
        <v>25</v>
      </c>
      <c r="N15965" t="s">
        <v>26</v>
      </c>
      <c r="O15965">
        <v>0</v>
      </c>
      <c r="P15965" t="s">
        <v>27</v>
      </c>
      <c r="Q15965" t="s">
        <v>28</v>
      </c>
      <c r="R15965" t="s">
        <v>29</v>
      </c>
      <c r="S15965" t="s">
        <v>30</v>
      </c>
      <c r="T15965" t="s">
        <v>31</v>
      </c>
      <c r="U15965" t="s">
        <v>32</v>
      </c>
      <c r="V15965" t="s">
        <v>33</v>
      </c>
    </row>
    <row r="15966" spans="1:22">
      <c r="A15966" s="4">
        <v>46137</v>
      </c>
      <c r="B15966" t="s">
        <v>11459</v>
      </c>
      <c r="C15966" t="s">
        <v>23</v>
      </c>
      <c r="D15966">
        <v>1</v>
      </c>
      <c r="E15966">
        <v>21000</v>
      </c>
      <c r="F15966">
        <f>Table2[[#This Row],[Đơn Giá Chuẩn]]*Table2[[#This Row],[Tổng số lượng bán]]</f>
        <v>21000</v>
      </c>
      <c r="G15966">
        <v>0</v>
      </c>
      <c r="H15966">
        <f>Table2[[#This Row],[Doanh số bán]]-Table2[[#This Row],[Chiết khấu]]</f>
        <v>21000</v>
      </c>
      <c r="K15966" t="s">
        <v>24</v>
      </c>
      <c r="L15966">
        <v>0</v>
      </c>
      <c r="M15966" t="s">
        <v>25</v>
      </c>
      <c r="N15966" t="s">
        <v>26</v>
      </c>
      <c r="O15966">
        <v>0</v>
      </c>
      <c r="P15966" t="s">
        <v>27</v>
      </c>
      <c r="Q15966" t="s">
        <v>28</v>
      </c>
      <c r="R15966" t="s">
        <v>29</v>
      </c>
      <c r="S15966" t="s">
        <v>30</v>
      </c>
      <c r="T15966" t="s">
        <v>31</v>
      </c>
      <c r="U15966" t="s">
        <v>32</v>
      </c>
      <c r="V15966" t="s">
        <v>33</v>
      </c>
    </row>
    <row r="15967" spans="1:22">
      <c r="A15967" s="4">
        <v>46137</v>
      </c>
      <c r="B15967" t="s">
        <v>11460</v>
      </c>
      <c r="C15967" t="s">
        <v>23</v>
      </c>
      <c r="D15967">
        <v>2</v>
      </c>
      <c r="E15967">
        <v>25999.999999999996</v>
      </c>
      <c r="F15967">
        <f>Table2[[#This Row],[Đơn Giá Chuẩn]]*Table2[[#This Row],[Tổng số lượng bán]]</f>
        <v>51999.999999999993</v>
      </c>
      <c r="G15967">
        <v>0</v>
      </c>
      <c r="H15967">
        <f>Table2[[#This Row],[Doanh số bán]]-Table2[[#This Row],[Chiết khấu]]</f>
        <v>51999.999999999993</v>
      </c>
      <c r="K15967" t="s">
        <v>24</v>
      </c>
      <c r="L15967">
        <v>0</v>
      </c>
      <c r="M15967" t="s">
        <v>25</v>
      </c>
      <c r="N15967" t="s">
        <v>26</v>
      </c>
      <c r="O15967">
        <v>0</v>
      </c>
      <c r="P15967" t="s">
        <v>47</v>
      </c>
      <c r="Q15967" t="s">
        <v>48</v>
      </c>
      <c r="R15967" t="s">
        <v>29</v>
      </c>
      <c r="S15967" t="s">
        <v>30</v>
      </c>
      <c r="T15967" t="s">
        <v>31</v>
      </c>
      <c r="U15967" t="s">
        <v>32</v>
      </c>
      <c r="V15967" t="s">
        <v>33</v>
      </c>
    </row>
    <row r="15968" spans="1:22">
      <c r="A15968" s="4">
        <v>46137</v>
      </c>
      <c r="B15968" t="s">
        <v>11461</v>
      </c>
      <c r="C15968" t="s">
        <v>23</v>
      </c>
      <c r="D15968">
        <v>2</v>
      </c>
      <c r="E15968">
        <v>25999.999999999996</v>
      </c>
      <c r="F15968">
        <f>Table2[[#This Row],[Đơn Giá Chuẩn]]*Table2[[#This Row],[Tổng số lượng bán]]</f>
        <v>51999.999999999993</v>
      </c>
      <c r="G15968">
        <v>17777</v>
      </c>
      <c r="H15968">
        <f>Table2[[#This Row],[Doanh số bán]]-Table2[[#This Row],[Chiết khấu]]</f>
        <v>34222.999999999993</v>
      </c>
      <c r="K15968" t="s">
        <v>24</v>
      </c>
      <c r="L15968">
        <v>0</v>
      </c>
      <c r="M15968" t="s">
        <v>25</v>
      </c>
      <c r="N15968" t="s">
        <v>26</v>
      </c>
      <c r="O15968">
        <v>0</v>
      </c>
      <c r="P15968" t="s">
        <v>47</v>
      </c>
      <c r="Q15968" t="s">
        <v>48</v>
      </c>
      <c r="R15968" t="s">
        <v>29</v>
      </c>
      <c r="S15968" t="s">
        <v>30</v>
      </c>
      <c r="T15968" t="s">
        <v>31</v>
      </c>
      <c r="U15968" t="s">
        <v>32</v>
      </c>
      <c r="V15968" t="s">
        <v>33</v>
      </c>
    </row>
    <row r="15969" spans="1:22">
      <c r="A15969" s="4">
        <v>46137</v>
      </c>
      <c r="B15969" t="s">
        <v>11462</v>
      </c>
      <c r="C15969" t="s">
        <v>23</v>
      </c>
      <c r="D15969">
        <v>1</v>
      </c>
      <c r="E15969">
        <v>21000</v>
      </c>
      <c r="F15969">
        <f>Table2[[#This Row],[Đơn Giá Chuẩn]]*Table2[[#This Row],[Tổng số lượng bán]]</f>
        <v>21000</v>
      </c>
      <c r="G15969">
        <v>7037</v>
      </c>
      <c r="H15969">
        <f>Table2[[#This Row],[Doanh số bán]]-Table2[[#This Row],[Chiết khấu]]</f>
        <v>13963</v>
      </c>
      <c r="K15969" t="s">
        <v>24</v>
      </c>
      <c r="L15969">
        <v>0</v>
      </c>
      <c r="M15969" t="s">
        <v>25</v>
      </c>
      <c r="N15969" t="s">
        <v>26</v>
      </c>
      <c r="O15969">
        <v>0</v>
      </c>
      <c r="P15969" t="s">
        <v>27</v>
      </c>
      <c r="Q15969" t="s">
        <v>28</v>
      </c>
      <c r="R15969" t="s">
        <v>29</v>
      </c>
      <c r="S15969" t="s">
        <v>30</v>
      </c>
      <c r="T15969" t="s">
        <v>31</v>
      </c>
      <c r="U15969" t="s">
        <v>32</v>
      </c>
      <c r="V15969" t="s">
        <v>33</v>
      </c>
    </row>
    <row r="15970" spans="1:22">
      <c r="A15970" s="4">
        <v>46137</v>
      </c>
      <c r="B15970" t="s">
        <v>11463</v>
      </c>
      <c r="C15970" t="s">
        <v>23</v>
      </c>
      <c r="D15970">
        <v>1</v>
      </c>
      <c r="E15970">
        <v>25999.999999999996</v>
      </c>
      <c r="F15970">
        <f>Table2[[#This Row],[Đơn Giá Chuẩn]]*Table2[[#This Row],[Tổng số lượng bán]]</f>
        <v>25999.999999999996</v>
      </c>
      <c r="G15970">
        <v>8889</v>
      </c>
      <c r="H15970">
        <f>Table2[[#This Row],[Doanh số bán]]-Table2[[#This Row],[Chiết khấu]]</f>
        <v>17110.999999999996</v>
      </c>
      <c r="K15970" t="s">
        <v>24</v>
      </c>
      <c r="L15970">
        <v>0</v>
      </c>
      <c r="M15970" t="s">
        <v>25</v>
      </c>
      <c r="N15970" t="s">
        <v>26</v>
      </c>
      <c r="O15970">
        <v>0</v>
      </c>
      <c r="P15970" t="s">
        <v>47</v>
      </c>
      <c r="Q15970" t="s">
        <v>48</v>
      </c>
      <c r="R15970" t="s">
        <v>29</v>
      </c>
      <c r="S15970" t="s">
        <v>30</v>
      </c>
      <c r="T15970" t="s">
        <v>31</v>
      </c>
      <c r="U15970" t="s">
        <v>32</v>
      </c>
      <c r="V15970" t="s">
        <v>33</v>
      </c>
    </row>
    <row r="15971" spans="1:22">
      <c r="A15971" s="4">
        <v>46137</v>
      </c>
      <c r="B15971" t="s">
        <v>11464</v>
      </c>
      <c r="C15971" t="s">
        <v>23</v>
      </c>
      <c r="D15971">
        <v>1</v>
      </c>
      <c r="E15971">
        <v>21000</v>
      </c>
      <c r="F15971">
        <f>Table2[[#This Row],[Đơn Giá Chuẩn]]*Table2[[#This Row],[Tổng số lượng bán]]</f>
        <v>21000</v>
      </c>
      <c r="G15971">
        <v>7037</v>
      </c>
      <c r="H15971">
        <f>Table2[[#This Row],[Doanh số bán]]-Table2[[#This Row],[Chiết khấu]]</f>
        <v>13963</v>
      </c>
      <c r="K15971" t="s">
        <v>24</v>
      </c>
      <c r="L15971">
        <v>0</v>
      </c>
      <c r="M15971" t="s">
        <v>25</v>
      </c>
      <c r="N15971" t="s">
        <v>26</v>
      </c>
      <c r="O15971">
        <v>0</v>
      </c>
      <c r="P15971" t="s">
        <v>27</v>
      </c>
      <c r="Q15971" t="s">
        <v>28</v>
      </c>
      <c r="R15971" t="s">
        <v>29</v>
      </c>
      <c r="S15971" t="s">
        <v>30</v>
      </c>
      <c r="T15971" t="s">
        <v>31</v>
      </c>
      <c r="U15971" t="s">
        <v>32</v>
      </c>
      <c r="V15971" t="s">
        <v>33</v>
      </c>
    </row>
    <row r="15972" spans="1:22">
      <c r="A15972" s="4">
        <v>46137</v>
      </c>
      <c r="B15972" t="s">
        <v>11465</v>
      </c>
      <c r="C15972" t="s">
        <v>23</v>
      </c>
      <c r="D15972">
        <v>2</v>
      </c>
      <c r="E15972">
        <v>42000</v>
      </c>
      <c r="F15972">
        <f>Table2[[#This Row],[Đơn Giá Chuẩn]]*Table2[[#This Row],[Tổng số lượng bán]]</f>
        <v>84000</v>
      </c>
      <c r="G15972">
        <v>0</v>
      </c>
      <c r="H15972">
        <f>Table2[[#This Row],[Doanh số bán]]-Table2[[#This Row],[Chiết khấu]]</f>
        <v>84000</v>
      </c>
      <c r="K15972" t="s">
        <v>24</v>
      </c>
      <c r="L15972">
        <v>0</v>
      </c>
      <c r="M15972" t="s">
        <v>25</v>
      </c>
      <c r="N15972" t="s">
        <v>26</v>
      </c>
      <c r="O15972">
        <v>0</v>
      </c>
      <c r="P15972" t="s">
        <v>54</v>
      </c>
      <c r="Q15972" t="s">
        <v>55</v>
      </c>
      <c r="R15972" t="s">
        <v>29</v>
      </c>
      <c r="S15972" t="s">
        <v>56</v>
      </c>
      <c r="T15972" t="s">
        <v>31</v>
      </c>
      <c r="U15972" t="s">
        <v>32</v>
      </c>
      <c r="V15972" t="s">
        <v>33</v>
      </c>
    </row>
    <row r="15973" spans="1:22">
      <c r="A15973" s="4">
        <v>46137</v>
      </c>
      <c r="B15973" t="s">
        <v>11465</v>
      </c>
      <c r="C15973" t="s">
        <v>23</v>
      </c>
      <c r="D15973">
        <v>1</v>
      </c>
      <c r="E15973">
        <v>37000</v>
      </c>
      <c r="F15973">
        <f>Table2[[#This Row],[Đơn Giá Chuẩn]]*Table2[[#This Row],[Tổng số lượng bán]]</f>
        <v>37000</v>
      </c>
      <c r="G15973">
        <v>0</v>
      </c>
      <c r="H15973">
        <f>Table2[[#This Row],[Doanh số bán]]-Table2[[#This Row],[Chiết khấu]]</f>
        <v>37000</v>
      </c>
      <c r="K15973" t="s">
        <v>24</v>
      </c>
      <c r="L15973">
        <v>0</v>
      </c>
      <c r="M15973" t="s">
        <v>25</v>
      </c>
      <c r="N15973" t="s">
        <v>26</v>
      </c>
      <c r="O15973">
        <v>0</v>
      </c>
      <c r="P15973" t="s">
        <v>99</v>
      </c>
      <c r="Q15973" t="s">
        <v>100</v>
      </c>
      <c r="R15973" t="s">
        <v>29</v>
      </c>
      <c r="S15973" t="s">
        <v>91</v>
      </c>
      <c r="T15973" t="s">
        <v>31</v>
      </c>
      <c r="U15973" t="s">
        <v>32</v>
      </c>
      <c r="V15973" t="s">
        <v>33</v>
      </c>
    </row>
    <row r="15974" spans="1:22">
      <c r="A15974" s="4">
        <v>46137</v>
      </c>
      <c r="B15974" t="s">
        <v>11465</v>
      </c>
      <c r="C15974" t="s">
        <v>23</v>
      </c>
      <c r="D15974">
        <v>1</v>
      </c>
      <c r="E15974">
        <v>21000</v>
      </c>
      <c r="F15974">
        <f>Table2[[#This Row],[Đơn Giá Chuẩn]]*Table2[[#This Row],[Tổng số lượng bán]]</f>
        <v>21000</v>
      </c>
      <c r="G15974">
        <v>0</v>
      </c>
      <c r="H15974">
        <f>Table2[[#This Row],[Doanh số bán]]-Table2[[#This Row],[Chiết khấu]]</f>
        <v>21000</v>
      </c>
      <c r="K15974" t="s">
        <v>24</v>
      </c>
      <c r="L15974">
        <v>0</v>
      </c>
      <c r="M15974" t="s">
        <v>25</v>
      </c>
      <c r="N15974" t="s">
        <v>26</v>
      </c>
      <c r="O15974">
        <v>0</v>
      </c>
      <c r="P15974" t="s">
        <v>27</v>
      </c>
      <c r="Q15974" t="s">
        <v>28</v>
      </c>
      <c r="R15974" t="s">
        <v>29</v>
      </c>
      <c r="S15974" t="s">
        <v>30</v>
      </c>
      <c r="T15974" t="s">
        <v>31</v>
      </c>
      <c r="U15974" t="s">
        <v>32</v>
      </c>
      <c r="V15974" t="s">
        <v>33</v>
      </c>
    </row>
    <row r="15975" spans="1:22">
      <c r="A15975" s="4">
        <v>46137</v>
      </c>
      <c r="B15975" t="s">
        <v>11465</v>
      </c>
      <c r="C15975" t="s">
        <v>23</v>
      </c>
      <c r="D15975">
        <v>1</v>
      </c>
      <c r="E15975">
        <v>25999.999999999996</v>
      </c>
      <c r="F15975">
        <f>Table2[[#This Row],[Đơn Giá Chuẩn]]*Table2[[#This Row],[Tổng số lượng bán]]</f>
        <v>25999.999999999996</v>
      </c>
      <c r="G15975">
        <v>0</v>
      </c>
      <c r="H15975">
        <f>Table2[[#This Row],[Doanh số bán]]-Table2[[#This Row],[Chiết khấu]]</f>
        <v>25999.999999999996</v>
      </c>
      <c r="K15975" t="s">
        <v>24</v>
      </c>
      <c r="L15975">
        <v>0</v>
      </c>
      <c r="M15975" t="s">
        <v>25</v>
      </c>
      <c r="N15975" t="s">
        <v>26</v>
      </c>
      <c r="O15975">
        <v>0</v>
      </c>
      <c r="P15975" t="s">
        <v>47</v>
      </c>
      <c r="Q15975" t="s">
        <v>48</v>
      </c>
      <c r="R15975" t="s">
        <v>29</v>
      </c>
      <c r="S15975" t="s">
        <v>30</v>
      </c>
      <c r="T15975" t="s">
        <v>31</v>
      </c>
      <c r="U15975" t="s">
        <v>32</v>
      </c>
      <c r="V15975" t="s">
        <v>33</v>
      </c>
    </row>
    <row r="15976" spans="1:22">
      <c r="A15976" s="4">
        <v>46138</v>
      </c>
      <c r="B15976" t="s">
        <v>11466</v>
      </c>
      <c r="C15976" t="s">
        <v>155</v>
      </c>
      <c r="D15976">
        <v>0</v>
      </c>
      <c r="E15976">
        <v>142607.36000000002</v>
      </c>
      <c r="F15976">
        <f>Table2[[#This Row],[Đơn Giá Chuẩn]]*Table2[[#This Row],[Tổng số lượng bán]]</f>
        <v>0</v>
      </c>
      <c r="G15976">
        <v>0</v>
      </c>
      <c r="H15976">
        <f>Table2[[#This Row],[Doanh số bán]]-Table2[[#This Row],[Chiết khấu]]</f>
        <v>0</v>
      </c>
      <c r="K15976" t="s">
        <v>50</v>
      </c>
      <c r="L15976">
        <v>0.2</v>
      </c>
      <c r="M15976" t="s">
        <v>37</v>
      </c>
      <c r="N15976" t="s">
        <v>50</v>
      </c>
      <c r="O15976">
        <v>0</v>
      </c>
      <c r="P15976" t="s">
        <v>156</v>
      </c>
      <c r="Q15976" t="s">
        <v>157</v>
      </c>
      <c r="R15976" t="s">
        <v>107</v>
      </c>
      <c r="S15976" t="s">
        <v>108</v>
      </c>
      <c r="T15976" t="s">
        <v>74</v>
      </c>
      <c r="U15976" t="s">
        <v>75</v>
      </c>
      <c r="V15976" t="s">
        <v>50</v>
      </c>
    </row>
    <row r="15977" spans="1:22">
      <c r="A15977" s="4">
        <v>46138</v>
      </c>
      <c r="B15977" t="s">
        <v>11467</v>
      </c>
      <c r="C15977" t="s">
        <v>23</v>
      </c>
      <c r="D15977">
        <v>1</v>
      </c>
      <c r="E15977">
        <v>21000</v>
      </c>
      <c r="F15977">
        <f>Table2[[#This Row],[Đơn Giá Chuẩn]]*Table2[[#This Row],[Tổng số lượng bán]]</f>
        <v>21000</v>
      </c>
      <c r="G15977">
        <v>0</v>
      </c>
      <c r="H15977">
        <f>Table2[[#This Row],[Doanh số bán]]-Table2[[#This Row],[Chiết khấu]]</f>
        <v>21000</v>
      </c>
      <c r="K15977" t="s">
        <v>24</v>
      </c>
      <c r="L15977">
        <v>0</v>
      </c>
      <c r="M15977" t="s">
        <v>319</v>
      </c>
      <c r="N15977" t="s">
        <v>26</v>
      </c>
      <c r="O15977">
        <v>0</v>
      </c>
      <c r="P15977" t="s">
        <v>27</v>
      </c>
      <c r="Q15977" t="s">
        <v>28</v>
      </c>
      <c r="R15977" t="s">
        <v>29</v>
      </c>
      <c r="S15977" t="s">
        <v>30</v>
      </c>
      <c r="T15977" t="s">
        <v>320</v>
      </c>
      <c r="U15977" t="s">
        <v>321</v>
      </c>
      <c r="V15977" t="s">
        <v>33</v>
      </c>
    </row>
    <row r="15978" spans="1:22">
      <c r="A15978" s="4">
        <v>46138</v>
      </c>
      <c r="B15978" t="s">
        <v>11468</v>
      </c>
      <c r="C15978" t="s">
        <v>23</v>
      </c>
      <c r="D15978">
        <v>1</v>
      </c>
      <c r="E15978">
        <v>25999.999999999996</v>
      </c>
      <c r="F15978">
        <f>Table2[[#This Row],[Đơn Giá Chuẩn]]*Table2[[#This Row],[Tổng số lượng bán]]</f>
        <v>25999.999999999996</v>
      </c>
      <c r="G15978">
        <v>0</v>
      </c>
      <c r="H15978">
        <f>Table2[[#This Row],[Doanh số bán]]-Table2[[#This Row],[Chiết khấu]]</f>
        <v>25999.999999999996</v>
      </c>
      <c r="K15978" t="s">
        <v>24</v>
      </c>
      <c r="L15978">
        <v>0</v>
      </c>
      <c r="M15978" t="s">
        <v>319</v>
      </c>
      <c r="N15978" t="s">
        <v>26</v>
      </c>
      <c r="O15978">
        <v>0</v>
      </c>
      <c r="P15978" t="s">
        <v>129</v>
      </c>
      <c r="Q15978" t="s">
        <v>130</v>
      </c>
      <c r="R15978" t="s">
        <v>29</v>
      </c>
      <c r="S15978" t="s">
        <v>30</v>
      </c>
      <c r="T15978" t="s">
        <v>320</v>
      </c>
      <c r="U15978" t="s">
        <v>321</v>
      </c>
      <c r="V15978" t="s">
        <v>33</v>
      </c>
    </row>
    <row r="15979" spans="1:22">
      <c r="A15979" s="4">
        <v>46138</v>
      </c>
      <c r="B15979" t="s">
        <v>11469</v>
      </c>
      <c r="C15979" t="s">
        <v>23</v>
      </c>
      <c r="D15979">
        <v>2</v>
      </c>
      <c r="E15979">
        <v>21000</v>
      </c>
      <c r="F15979">
        <f>Table2[[#This Row],[Đơn Giá Chuẩn]]*Table2[[#This Row],[Tổng số lượng bán]]</f>
        <v>42000</v>
      </c>
      <c r="G15979">
        <v>0</v>
      </c>
      <c r="H15979">
        <f>Table2[[#This Row],[Doanh số bán]]-Table2[[#This Row],[Chiết khấu]]</f>
        <v>42000</v>
      </c>
      <c r="K15979" t="s">
        <v>24</v>
      </c>
      <c r="L15979">
        <v>0</v>
      </c>
      <c r="M15979" t="s">
        <v>319</v>
      </c>
      <c r="N15979" t="s">
        <v>26</v>
      </c>
      <c r="O15979">
        <v>0</v>
      </c>
      <c r="P15979" t="s">
        <v>27</v>
      </c>
      <c r="Q15979" t="s">
        <v>28</v>
      </c>
      <c r="R15979" t="s">
        <v>29</v>
      </c>
      <c r="S15979" t="s">
        <v>30</v>
      </c>
      <c r="T15979" t="s">
        <v>320</v>
      </c>
      <c r="U15979" t="s">
        <v>321</v>
      </c>
      <c r="V15979" t="s">
        <v>33</v>
      </c>
    </row>
    <row r="15980" spans="1:22">
      <c r="A15980" s="4">
        <v>46138</v>
      </c>
      <c r="B15980" t="s">
        <v>11469</v>
      </c>
      <c r="C15980" t="s">
        <v>23</v>
      </c>
      <c r="D15980">
        <v>1</v>
      </c>
      <c r="E15980">
        <v>25999.999999999996</v>
      </c>
      <c r="F15980">
        <f>Table2[[#This Row],[Đơn Giá Chuẩn]]*Table2[[#This Row],[Tổng số lượng bán]]</f>
        <v>25999.999999999996</v>
      </c>
      <c r="G15980">
        <v>0</v>
      </c>
      <c r="H15980">
        <f>Table2[[#This Row],[Doanh số bán]]-Table2[[#This Row],[Chiết khấu]]</f>
        <v>25999.999999999996</v>
      </c>
      <c r="K15980" t="s">
        <v>24</v>
      </c>
      <c r="L15980">
        <v>0</v>
      </c>
      <c r="M15980" t="s">
        <v>319</v>
      </c>
      <c r="N15980" t="s">
        <v>26</v>
      </c>
      <c r="O15980">
        <v>0</v>
      </c>
      <c r="P15980" t="s">
        <v>47</v>
      </c>
      <c r="Q15980" t="s">
        <v>48</v>
      </c>
      <c r="R15980" t="s">
        <v>29</v>
      </c>
      <c r="S15980" t="s">
        <v>30</v>
      </c>
      <c r="T15980" t="s">
        <v>320</v>
      </c>
      <c r="U15980" t="s">
        <v>321</v>
      </c>
      <c r="V15980" t="s">
        <v>33</v>
      </c>
    </row>
    <row r="15981" spans="1:22">
      <c r="A15981" s="4">
        <v>46138</v>
      </c>
      <c r="B15981" t="s">
        <v>11470</v>
      </c>
      <c r="C15981" t="s">
        <v>23</v>
      </c>
      <c r="D15981">
        <v>1</v>
      </c>
      <c r="E15981">
        <v>21000</v>
      </c>
      <c r="F15981">
        <f>Table2[[#This Row],[Đơn Giá Chuẩn]]*Table2[[#This Row],[Tổng số lượng bán]]</f>
        <v>21000</v>
      </c>
      <c r="G15981">
        <v>0</v>
      </c>
      <c r="H15981">
        <f>Table2[[#This Row],[Doanh số bán]]-Table2[[#This Row],[Chiết khấu]]</f>
        <v>21000</v>
      </c>
      <c r="K15981" t="s">
        <v>24</v>
      </c>
      <c r="L15981">
        <v>0</v>
      </c>
      <c r="M15981" t="s">
        <v>319</v>
      </c>
      <c r="N15981" t="s">
        <v>26</v>
      </c>
      <c r="O15981">
        <v>0</v>
      </c>
      <c r="P15981" t="s">
        <v>27</v>
      </c>
      <c r="Q15981" t="s">
        <v>28</v>
      </c>
      <c r="R15981" t="s">
        <v>29</v>
      </c>
      <c r="S15981" t="s">
        <v>30</v>
      </c>
      <c r="T15981" t="s">
        <v>320</v>
      </c>
      <c r="U15981" t="s">
        <v>321</v>
      </c>
      <c r="V15981" t="s">
        <v>33</v>
      </c>
    </row>
    <row r="15982" spans="1:22">
      <c r="A15982" s="4">
        <v>46138</v>
      </c>
      <c r="B15982" t="s">
        <v>11471</v>
      </c>
      <c r="C15982" t="s">
        <v>23</v>
      </c>
      <c r="D15982">
        <v>2</v>
      </c>
      <c r="E15982">
        <v>21000</v>
      </c>
      <c r="F15982">
        <f>Table2[[#This Row],[Đơn Giá Chuẩn]]*Table2[[#This Row],[Tổng số lượng bán]]</f>
        <v>42000</v>
      </c>
      <c r="G15982">
        <v>0</v>
      </c>
      <c r="H15982">
        <f>Table2[[#This Row],[Doanh số bán]]-Table2[[#This Row],[Chiết khấu]]</f>
        <v>42000</v>
      </c>
      <c r="K15982" t="s">
        <v>24</v>
      </c>
      <c r="L15982">
        <v>0</v>
      </c>
      <c r="M15982" t="s">
        <v>319</v>
      </c>
      <c r="N15982" t="s">
        <v>26</v>
      </c>
      <c r="O15982">
        <v>0</v>
      </c>
      <c r="P15982" t="s">
        <v>27</v>
      </c>
      <c r="Q15982" t="s">
        <v>28</v>
      </c>
      <c r="R15982" t="s">
        <v>29</v>
      </c>
      <c r="S15982" t="s">
        <v>30</v>
      </c>
      <c r="T15982" t="s">
        <v>320</v>
      </c>
      <c r="U15982" t="s">
        <v>321</v>
      </c>
      <c r="V15982" t="s">
        <v>33</v>
      </c>
    </row>
    <row r="15983" spans="1:22">
      <c r="A15983" s="4">
        <v>46138</v>
      </c>
      <c r="B15983" t="s">
        <v>11471</v>
      </c>
      <c r="C15983" t="s">
        <v>23</v>
      </c>
      <c r="D15983">
        <v>2</v>
      </c>
      <c r="E15983">
        <v>25999.999999999996</v>
      </c>
      <c r="F15983">
        <f>Table2[[#This Row],[Đơn Giá Chuẩn]]*Table2[[#This Row],[Tổng số lượng bán]]</f>
        <v>51999.999999999993</v>
      </c>
      <c r="G15983">
        <v>0</v>
      </c>
      <c r="H15983">
        <f>Table2[[#This Row],[Doanh số bán]]-Table2[[#This Row],[Chiết khấu]]</f>
        <v>51999.999999999993</v>
      </c>
      <c r="K15983" t="s">
        <v>24</v>
      </c>
      <c r="L15983">
        <v>0</v>
      </c>
      <c r="M15983" t="s">
        <v>319</v>
      </c>
      <c r="N15983" t="s">
        <v>26</v>
      </c>
      <c r="O15983">
        <v>0</v>
      </c>
      <c r="P15983" t="s">
        <v>47</v>
      </c>
      <c r="Q15983" t="s">
        <v>48</v>
      </c>
      <c r="R15983" t="s">
        <v>29</v>
      </c>
      <c r="S15983" t="s">
        <v>30</v>
      </c>
      <c r="T15983" t="s">
        <v>320</v>
      </c>
      <c r="U15983" t="s">
        <v>321</v>
      </c>
      <c r="V15983" t="s">
        <v>33</v>
      </c>
    </row>
    <row r="15984" spans="1:22">
      <c r="A15984" s="4">
        <v>46138</v>
      </c>
      <c r="B15984" t="s">
        <v>11472</v>
      </c>
      <c r="C15984" t="s">
        <v>23</v>
      </c>
      <c r="D15984">
        <v>1</v>
      </c>
      <c r="E15984">
        <v>21000</v>
      </c>
      <c r="F15984">
        <f>Table2[[#This Row],[Đơn Giá Chuẩn]]*Table2[[#This Row],[Tổng số lượng bán]]</f>
        <v>21000</v>
      </c>
      <c r="G15984">
        <v>0</v>
      </c>
      <c r="H15984">
        <f>Table2[[#This Row],[Doanh số bán]]-Table2[[#This Row],[Chiết khấu]]</f>
        <v>21000</v>
      </c>
      <c r="K15984" t="s">
        <v>24</v>
      </c>
      <c r="L15984">
        <v>0</v>
      </c>
      <c r="M15984" t="s">
        <v>319</v>
      </c>
      <c r="N15984" t="s">
        <v>26</v>
      </c>
      <c r="O15984">
        <v>0</v>
      </c>
      <c r="P15984" t="s">
        <v>27</v>
      </c>
      <c r="Q15984" t="s">
        <v>28</v>
      </c>
      <c r="R15984" t="s">
        <v>29</v>
      </c>
      <c r="S15984" t="s">
        <v>30</v>
      </c>
      <c r="T15984" t="s">
        <v>320</v>
      </c>
      <c r="U15984" t="s">
        <v>321</v>
      </c>
      <c r="V15984" t="s">
        <v>33</v>
      </c>
    </row>
    <row r="15985" spans="1:22">
      <c r="A15985" s="4">
        <v>46138</v>
      </c>
      <c r="B15985" t="s">
        <v>11473</v>
      </c>
      <c r="C15985" t="s">
        <v>23</v>
      </c>
      <c r="D15985">
        <v>4</v>
      </c>
      <c r="E15985">
        <v>42000</v>
      </c>
      <c r="F15985">
        <f>Table2[[#This Row],[Đơn Giá Chuẩn]]*Table2[[#This Row],[Tổng số lượng bán]]</f>
        <v>168000</v>
      </c>
      <c r="G15985">
        <v>0</v>
      </c>
      <c r="H15985">
        <f>Table2[[#This Row],[Doanh số bán]]-Table2[[#This Row],[Chiết khấu]]</f>
        <v>168000</v>
      </c>
      <c r="K15985" t="s">
        <v>24</v>
      </c>
      <c r="L15985">
        <v>0</v>
      </c>
      <c r="M15985" t="s">
        <v>319</v>
      </c>
      <c r="N15985" t="s">
        <v>26</v>
      </c>
      <c r="O15985">
        <v>0</v>
      </c>
      <c r="P15985" t="s">
        <v>881</v>
      </c>
      <c r="Q15985" t="s">
        <v>882</v>
      </c>
      <c r="R15985" t="s">
        <v>29</v>
      </c>
      <c r="S15985" t="s">
        <v>30</v>
      </c>
      <c r="T15985" t="s">
        <v>320</v>
      </c>
      <c r="U15985" t="s">
        <v>321</v>
      </c>
      <c r="V15985" t="s">
        <v>33</v>
      </c>
    </row>
    <row r="15986" spans="1:22">
      <c r="A15986" s="4">
        <v>46138</v>
      </c>
      <c r="B15986" t="s">
        <v>11473</v>
      </c>
      <c r="C15986" t="s">
        <v>23</v>
      </c>
      <c r="D15986">
        <v>1</v>
      </c>
      <c r="E15986">
        <v>32000</v>
      </c>
      <c r="F15986">
        <f>Table2[[#This Row],[Đơn Giá Chuẩn]]*Table2[[#This Row],[Tổng số lượng bán]]</f>
        <v>32000</v>
      </c>
      <c r="G15986">
        <v>0</v>
      </c>
      <c r="H15986">
        <f>Table2[[#This Row],[Doanh số bán]]-Table2[[#This Row],[Chiết khấu]]</f>
        <v>32000</v>
      </c>
      <c r="K15986" t="s">
        <v>24</v>
      </c>
      <c r="L15986">
        <v>0</v>
      </c>
      <c r="M15986" t="s">
        <v>319</v>
      </c>
      <c r="N15986" t="s">
        <v>26</v>
      </c>
      <c r="O15986">
        <v>0</v>
      </c>
      <c r="P15986" t="s">
        <v>569</v>
      </c>
      <c r="Q15986" t="s">
        <v>570</v>
      </c>
      <c r="R15986" t="s">
        <v>29</v>
      </c>
      <c r="S15986" t="s">
        <v>59</v>
      </c>
      <c r="T15986" t="s">
        <v>320</v>
      </c>
      <c r="U15986" t="s">
        <v>321</v>
      </c>
      <c r="V15986" t="s">
        <v>33</v>
      </c>
    </row>
    <row r="15987" spans="1:22">
      <c r="A15987" s="4">
        <v>46138</v>
      </c>
      <c r="B15987" t="s">
        <v>11474</v>
      </c>
      <c r="C15987" t="s">
        <v>23</v>
      </c>
      <c r="D15987">
        <v>1</v>
      </c>
      <c r="E15987">
        <v>25999.999999999996</v>
      </c>
      <c r="F15987">
        <f>Table2[[#This Row],[Đơn Giá Chuẩn]]*Table2[[#This Row],[Tổng số lượng bán]]</f>
        <v>25999.999999999996</v>
      </c>
      <c r="G15987">
        <v>0</v>
      </c>
      <c r="H15987">
        <f>Table2[[#This Row],[Doanh số bán]]-Table2[[#This Row],[Chiết khấu]]</f>
        <v>25999.999999999996</v>
      </c>
      <c r="K15987" t="s">
        <v>24</v>
      </c>
      <c r="L15987">
        <v>0</v>
      </c>
      <c r="M15987" t="s">
        <v>319</v>
      </c>
      <c r="N15987" t="s">
        <v>26</v>
      </c>
      <c r="O15987">
        <v>0</v>
      </c>
      <c r="P15987" t="s">
        <v>47</v>
      </c>
      <c r="Q15987" t="s">
        <v>48</v>
      </c>
      <c r="R15987" t="s">
        <v>29</v>
      </c>
      <c r="S15987" t="s">
        <v>30</v>
      </c>
      <c r="T15987" t="s">
        <v>320</v>
      </c>
      <c r="U15987" t="s">
        <v>321</v>
      </c>
      <c r="V15987" t="s">
        <v>33</v>
      </c>
    </row>
    <row r="15988" spans="1:22">
      <c r="A15988" s="4">
        <v>46138</v>
      </c>
      <c r="B15988" t="s">
        <v>11475</v>
      </c>
      <c r="C15988" t="s">
        <v>23</v>
      </c>
      <c r="D15988">
        <v>1</v>
      </c>
      <c r="E15988">
        <v>25999.999999999996</v>
      </c>
      <c r="F15988">
        <f>Table2[[#This Row],[Đơn Giá Chuẩn]]*Table2[[#This Row],[Tổng số lượng bán]]</f>
        <v>25999.999999999996</v>
      </c>
      <c r="G15988">
        <v>0</v>
      </c>
      <c r="H15988">
        <f>Table2[[#This Row],[Doanh số bán]]-Table2[[#This Row],[Chiết khấu]]</f>
        <v>25999.999999999996</v>
      </c>
      <c r="K15988" t="s">
        <v>24</v>
      </c>
      <c r="L15988">
        <v>0</v>
      </c>
      <c r="M15988" t="s">
        <v>319</v>
      </c>
      <c r="N15988" t="s">
        <v>26</v>
      </c>
      <c r="O15988">
        <v>0</v>
      </c>
      <c r="P15988" t="s">
        <v>47</v>
      </c>
      <c r="Q15988" t="s">
        <v>48</v>
      </c>
      <c r="R15988" t="s">
        <v>29</v>
      </c>
      <c r="S15988" t="s">
        <v>30</v>
      </c>
      <c r="T15988" t="s">
        <v>320</v>
      </c>
      <c r="U15988" t="s">
        <v>321</v>
      </c>
      <c r="V15988" t="s">
        <v>33</v>
      </c>
    </row>
    <row r="15989" spans="1:22">
      <c r="A15989" s="4">
        <v>46138</v>
      </c>
      <c r="B15989" t="s">
        <v>11475</v>
      </c>
      <c r="C15989" t="s">
        <v>23</v>
      </c>
      <c r="D15989">
        <v>1</v>
      </c>
      <c r="E15989">
        <v>32000</v>
      </c>
      <c r="F15989">
        <f>Table2[[#This Row],[Đơn Giá Chuẩn]]*Table2[[#This Row],[Tổng số lượng bán]]</f>
        <v>32000</v>
      </c>
      <c r="G15989">
        <v>0</v>
      </c>
      <c r="H15989">
        <f>Table2[[#This Row],[Doanh số bán]]-Table2[[#This Row],[Chiết khấu]]</f>
        <v>32000</v>
      </c>
      <c r="K15989" t="s">
        <v>24</v>
      </c>
      <c r="L15989">
        <v>0</v>
      </c>
      <c r="M15989" t="s">
        <v>319</v>
      </c>
      <c r="N15989" t="s">
        <v>26</v>
      </c>
      <c r="O15989">
        <v>0</v>
      </c>
      <c r="P15989" t="s">
        <v>873</v>
      </c>
      <c r="Q15989" t="s">
        <v>874</v>
      </c>
      <c r="R15989" t="s">
        <v>29</v>
      </c>
      <c r="S15989" t="s">
        <v>30</v>
      </c>
      <c r="T15989" t="s">
        <v>320</v>
      </c>
      <c r="U15989" t="s">
        <v>321</v>
      </c>
      <c r="V15989" t="s">
        <v>33</v>
      </c>
    </row>
    <row r="15990" spans="1:22">
      <c r="A15990" s="4">
        <v>46138</v>
      </c>
      <c r="B15990" t="s">
        <v>11476</v>
      </c>
      <c r="C15990" t="s">
        <v>23</v>
      </c>
      <c r="D15990">
        <v>1</v>
      </c>
      <c r="E15990">
        <v>32000</v>
      </c>
      <c r="F15990">
        <f>Table2[[#This Row],[Đơn Giá Chuẩn]]*Table2[[#This Row],[Tổng số lượng bán]]</f>
        <v>32000</v>
      </c>
      <c r="G15990">
        <v>0</v>
      </c>
      <c r="H15990">
        <f>Table2[[#This Row],[Doanh số bán]]-Table2[[#This Row],[Chiết khấu]]</f>
        <v>32000</v>
      </c>
      <c r="K15990" t="s">
        <v>24</v>
      </c>
      <c r="L15990">
        <v>0</v>
      </c>
      <c r="M15990" t="s">
        <v>319</v>
      </c>
      <c r="N15990" t="s">
        <v>26</v>
      </c>
      <c r="O15990">
        <v>0</v>
      </c>
      <c r="P15990" t="s">
        <v>873</v>
      </c>
      <c r="Q15990" t="s">
        <v>874</v>
      </c>
      <c r="R15990" t="s">
        <v>29</v>
      </c>
      <c r="S15990" t="s">
        <v>30</v>
      </c>
      <c r="T15990" t="s">
        <v>320</v>
      </c>
      <c r="U15990" t="s">
        <v>321</v>
      </c>
      <c r="V15990" t="s">
        <v>33</v>
      </c>
    </row>
    <row r="15991" spans="1:22">
      <c r="A15991" s="4">
        <v>46138</v>
      </c>
      <c r="B15991" t="s">
        <v>11476</v>
      </c>
      <c r="C15991" t="s">
        <v>23</v>
      </c>
      <c r="D15991">
        <v>1</v>
      </c>
      <c r="E15991">
        <v>42000</v>
      </c>
      <c r="F15991">
        <f>Table2[[#This Row],[Đơn Giá Chuẩn]]*Table2[[#This Row],[Tổng số lượng bán]]</f>
        <v>42000</v>
      </c>
      <c r="G15991">
        <v>0</v>
      </c>
      <c r="H15991">
        <f>Table2[[#This Row],[Doanh số bán]]-Table2[[#This Row],[Chiết khấu]]</f>
        <v>42000</v>
      </c>
      <c r="K15991" t="s">
        <v>24</v>
      </c>
      <c r="L15991">
        <v>0</v>
      </c>
      <c r="M15991" t="s">
        <v>319</v>
      </c>
      <c r="N15991" t="s">
        <v>26</v>
      </c>
      <c r="O15991">
        <v>0</v>
      </c>
      <c r="P15991" t="s">
        <v>94</v>
      </c>
      <c r="Q15991" t="s">
        <v>95</v>
      </c>
      <c r="R15991" t="s">
        <v>29</v>
      </c>
      <c r="S15991" t="s">
        <v>30</v>
      </c>
      <c r="T15991" t="s">
        <v>320</v>
      </c>
      <c r="U15991" t="s">
        <v>321</v>
      </c>
      <c r="V15991" t="s">
        <v>33</v>
      </c>
    </row>
    <row r="15992" spans="1:22">
      <c r="A15992" s="4">
        <v>46138</v>
      </c>
      <c r="B15992" t="s">
        <v>11476</v>
      </c>
      <c r="C15992" t="s">
        <v>23</v>
      </c>
      <c r="D15992">
        <v>1</v>
      </c>
      <c r="E15992">
        <v>25999.999999999996</v>
      </c>
      <c r="F15992">
        <f>Table2[[#This Row],[Đơn Giá Chuẩn]]*Table2[[#This Row],[Tổng số lượng bán]]</f>
        <v>25999.999999999996</v>
      </c>
      <c r="G15992">
        <v>0</v>
      </c>
      <c r="H15992">
        <f>Table2[[#This Row],[Doanh số bán]]-Table2[[#This Row],[Chiết khấu]]</f>
        <v>25999.999999999996</v>
      </c>
      <c r="K15992" t="s">
        <v>24</v>
      </c>
      <c r="L15992">
        <v>0</v>
      </c>
      <c r="M15992" t="s">
        <v>319</v>
      </c>
      <c r="N15992" t="s">
        <v>26</v>
      </c>
      <c r="O15992">
        <v>0</v>
      </c>
      <c r="P15992" t="s">
        <v>129</v>
      </c>
      <c r="Q15992" t="s">
        <v>130</v>
      </c>
      <c r="R15992" t="s">
        <v>29</v>
      </c>
      <c r="S15992" t="s">
        <v>30</v>
      </c>
      <c r="T15992" t="s">
        <v>320</v>
      </c>
      <c r="U15992" t="s">
        <v>321</v>
      </c>
      <c r="V15992" t="s">
        <v>33</v>
      </c>
    </row>
    <row r="15993" spans="1:22">
      <c r="A15993" s="4">
        <v>46138</v>
      </c>
      <c r="B15993" t="s">
        <v>11476</v>
      </c>
      <c r="C15993" t="s">
        <v>23</v>
      </c>
      <c r="D15993">
        <v>1</v>
      </c>
      <c r="E15993">
        <v>37000</v>
      </c>
      <c r="F15993">
        <f>Table2[[#This Row],[Đơn Giá Chuẩn]]*Table2[[#This Row],[Tổng số lượng bán]]</f>
        <v>37000</v>
      </c>
      <c r="G15993">
        <v>0</v>
      </c>
      <c r="H15993">
        <f>Table2[[#This Row],[Doanh số bán]]-Table2[[#This Row],[Chiết khấu]]</f>
        <v>37000</v>
      </c>
      <c r="K15993" t="s">
        <v>24</v>
      </c>
      <c r="L15993">
        <v>0</v>
      </c>
      <c r="M15993" t="s">
        <v>319</v>
      </c>
      <c r="N15993" t="s">
        <v>26</v>
      </c>
      <c r="O15993">
        <v>0</v>
      </c>
      <c r="P15993" t="s">
        <v>66</v>
      </c>
      <c r="Q15993" t="s">
        <v>67</v>
      </c>
      <c r="R15993" t="s">
        <v>29</v>
      </c>
      <c r="S15993" t="s">
        <v>68</v>
      </c>
      <c r="T15993" t="s">
        <v>320</v>
      </c>
      <c r="U15993" t="s">
        <v>321</v>
      </c>
      <c r="V15993" t="s">
        <v>33</v>
      </c>
    </row>
    <row r="15994" spans="1:22">
      <c r="A15994" s="4">
        <v>46138</v>
      </c>
      <c r="B15994" t="s">
        <v>11476</v>
      </c>
      <c r="C15994" t="s">
        <v>23</v>
      </c>
      <c r="D15994">
        <v>1</v>
      </c>
      <c r="E15994">
        <v>32000</v>
      </c>
      <c r="F15994">
        <f>Table2[[#This Row],[Đơn Giá Chuẩn]]*Table2[[#This Row],[Tổng số lượng bán]]</f>
        <v>32000</v>
      </c>
      <c r="G15994">
        <v>0</v>
      </c>
      <c r="H15994">
        <f>Table2[[#This Row],[Doanh số bán]]-Table2[[#This Row],[Chiết khấu]]</f>
        <v>32000</v>
      </c>
      <c r="K15994" t="s">
        <v>24</v>
      </c>
      <c r="L15994">
        <v>0</v>
      </c>
      <c r="M15994" t="s">
        <v>319</v>
      </c>
      <c r="N15994" t="s">
        <v>26</v>
      </c>
      <c r="O15994">
        <v>0</v>
      </c>
      <c r="P15994" t="s">
        <v>125</v>
      </c>
      <c r="Q15994" t="s">
        <v>126</v>
      </c>
      <c r="R15994" t="s">
        <v>29</v>
      </c>
      <c r="S15994" t="s">
        <v>30</v>
      </c>
      <c r="T15994" t="s">
        <v>320</v>
      </c>
      <c r="U15994" t="s">
        <v>321</v>
      </c>
      <c r="V15994" t="s">
        <v>33</v>
      </c>
    </row>
    <row r="15995" spans="1:22">
      <c r="A15995" s="4">
        <v>46138</v>
      </c>
      <c r="B15995" t="s">
        <v>11477</v>
      </c>
      <c r="C15995" t="s">
        <v>23</v>
      </c>
      <c r="D15995">
        <v>2</v>
      </c>
      <c r="E15995">
        <v>25999.999999999996</v>
      </c>
      <c r="F15995">
        <f>Table2[[#This Row],[Đơn Giá Chuẩn]]*Table2[[#This Row],[Tổng số lượng bán]]</f>
        <v>51999.999999999993</v>
      </c>
      <c r="G15995">
        <v>0</v>
      </c>
      <c r="H15995">
        <f>Table2[[#This Row],[Doanh số bán]]-Table2[[#This Row],[Chiết khấu]]</f>
        <v>51999.999999999993</v>
      </c>
      <c r="K15995" t="s">
        <v>24</v>
      </c>
      <c r="L15995">
        <v>0</v>
      </c>
      <c r="M15995" t="s">
        <v>319</v>
      </c>
      <c r="N15995" t="s">
        <v>26</v>
      </c>
      <c r="O15995">
        <v>0</v>
      </c>
      <c r="P15995" t="s">
        <v>47</v>
      </c>
      <c r="Q15995" t="s">
        <v>48</v>
      </c>
      <c r="R15995" t="s">
        <v>29</v>
      </c>
      <c r="S15995" t="s">
        <v>30</v>
      </c>
      <c r="T15995" t="s">
        <v>320</v>
      </c>
      <c r="U15995" t="s">
        <v>321</v>
      </c>
      <c r="V15995" t="s">
        <v>33</v>
      </c>
    </row>
    <row r="15996" spans="1:22">
      <c r="A15996" s="4">
        <v>46138</v>
      </c>
      <c r="B15996" t="s">
        <v>11477</v>
      </c>
      <c r="C15996" t="s">
        <v>23</v>
      </c>
      <c r="D15996">
        <v>1</v>
      </c>
      <c r="E15996">
        <v>32000</v>
      </c>
      <c r="F15996">
        <f>Table2[[#This Row],[Đơn Giá Chuẩn]]*Table2[[#This Row],[Tổng số lượng bán]]</f>
        <v>32000</v>
      </c>
      <c r="G15996">
        <v>0</v>
      </c>
      <c r="H15996">
        <f>Table2[[#This Row],[Doanh số bán]]-Table2[[#This Row],[Chiết khấu]]</f>
        <v>32000</v>
      </c>
      <c r="K15996" t="s">
        <v>24</v>
      </c>
      <c r="L15996">
        <v>0</v>
      </c>
      <c r="M15996" t="s">
        <v>319</v>
      </c>
      <c r="N15996" t="s">
        <v>26</v>
      </c>
      <c r="O15996">
        <v>0</v>
      </c>
      <c r="P15996" t="s">
        <v>125</v>
      </c>
      <c r="Q15996" t="s">
        <v>126</v>
      </c>
      <c r="R15996" t="s">
        <v>29</v>
      </c>
      <c r="S15996" t="s">
        <v>30</v>
      </c>
      <c r="T15996" t="s">
        <v>320</v>
      </c>
      <c r="U15996" t="s">
        <v>321</v>
      </c>
      <c r="V15996" t="s">
        <v>33</v>
      </c>
    </row>
    <row r="15997" spans="1:22">
      <c r="A15997" s="4">
        <v>46138</v>
      </c>
      <c r="B15997" t="s">
        <v>11477</v>
      </c>
      <c r="C15997" t="s">
        <v>23</v>
      </c>
      <c r="D15997">
        <v>1</v>
      </c>
      <c r="E15997">
        <v>42000</v>
      </c>
      <c r="F15997">
        <f>Table2[[#This Row],[Đơn Giá Chuẩn]]*Table2[[#This Row],[Tổng số lượng bán]]</f>
        <v>42000</v>
      </c>
      <c r="G15997">
        <v>0</v>
      </c>
      <c r="H15997">
        <f>Table2[[#This Row],[Doanh số bán]]-Table2[[#This Row],[Chiết khấu]]</f>
        <v>42000</v>
      </c>
      <c r="K15997" t="s">
        <v>24</v>
      </c>
      <c r="L15997">
        <v>0</v>
      </c>
      <c r="M15997" t="s">
        <v>319</v>
      </c>
      <c r="N15997" t="s">
        <v>26</v>
      </c>
      <c r="O15997">
        <v>0</v>
      </c>
      <c r="P15997" t="s">
        <v>1020</v>
      </c>
      <c r="Q15997" t="s">
        <v>1021</v>
      </c>
      <c r="R15997" t="s">
        <v>29</v>
      </c>
      <c r="S15997" t="s">
        <v>59</v>
      </c>
      <c r="T15997" t="s">
        <v>320</v>
      </c>
      <c r="U15997" t="s">
        <v>321</v>
      </c>
      <c r="V15997" t="s">
        <v>33</v>
      </c>
    </row>
    <row r="15998" spans="1:22">
      <c r="A15998" s="4">
        <v>46138</v>
      </c>
      <c r="B15998" t="s">
        <v>11477</v>
      </c>
      <c r="C15998" t="s">
        <v>23</v>
      </c>
      <c r="D15998">
        <v>1</v>
      </c>
      <c r="E15998">
        <v>37000</v>
      </c>
      <c r="F15998">
        <f>Table2[[#This Row],[Đơn Giá Chuẩn]]*Table2[[#This Row],[Tổng số lượng bán]]</f>
        <v>37000</v>
      </c>
      <c r="G15998">
        <v>0</v>
      </c>
      <c r="H15998">
        <f>Table2[[#This Row],[Doanh số bán]]-Table2[[#This Row],[Chiết khấu]]</f>
        <v>37000</v>
      </c>
      <c r="K15998" t="s">
        <v>24</v>
      </c>
      <c r="L15998">
        <v>0</v>
      </c>
      <c r="M15998" t="s">
        <v>319</v>
      </c>
      <c r="N15998" t="s">
        <v>26</v>
      </c>
      <c r="O15998">
        <v>0</v>
      </c>
      <c r="P15998" t="s">
        <v>66</v>
      </c>
      <c r="Q15998" t="s">
        <v>67</v>
      </c>
      <c r="R15998" t="s">
        <v>29</v>
      </c>
      <c r="S15998" t="s">
        <v>68</v>
      </c>
      <c r="T15998" t="s">
        <v>320</v>
      </c>
      <c r="U15998" t="s">
        <v>321</v>
      </c>
      <c r="V15998" t="s">
        <v>33</v>
      </c>
    </row>
    <row r="15999" spans="1:22">
      <c r="A15999" s="4">
        <v>46138</v>
      </c>
      <c r="B15999" t="s">
        <v>11477</v>
      </c>
      <c r="C15999" t="s">
        <v>23</v>
      </c>
      <c r="D15999">
        <v>1</v>
      </c>
      <c r="E15999">
        <v>21000</v>
      </c>
      <c r="F15999">
        <f>Table2[[#This Row],[Đơn Giá Chuẩn]]*Table2[[#This Row],[Tổng số lượng bán]]</f>
        <v>21000</v>
      </c>
      <c r="G15999">
        <v>0</v>
      </c>
      <c r="H15999">
        <f>Table2[[#This Row],[Doanh số bán]]-Table2[[#This Row],[Chiết khấu]]</f>
        <v>21000</v>
      </c>
      <c r="K15999" t="s">
        <v>24</v>
      </c>
      <c r="L15999">
        <v>0</v>
      </c>
      <c r="M15999" t="s">
        <v>319</v>
      </c>
      <c r="N15999" t="s">
        <v>26</v>
      </c>
      <c r="O15999">
        <v>0</v>
      </c>
      <c r="P15999" t="s">
        <v>27</v>
      </c>
      <c r="Q15999" t="s">
        <v>28</v>
      </c>
      <c r="R15999" t="s">
        <v>29</v>
      </c>
      <c r="S15999" t="s">
        <v>30</v>
      </c>
      <c r="T15999" t="s">
        <v>320</v>
      </c>
      <c r="U15999" t="s">
        <v>321</v>
      </c>
      <c r="V15999" t="s">
        <v>33</v>
      </c>
    </row>
    <row r="16000" spans="1:22">
      <c r="A16000" s="4">
        <v>46138</v>
      </c>
      <c r="B16000" t="s">
        <v>11477</v>
      </c>
      <c r="C16000" t="s">
        <v>23</v>
      </c>
      <c r="D16000">
        <v>1</v>
      </c>
      <c r="E16000">
        <v>37000</v>
      </c>
      <c r="F16000">
        <f>Table2[[#This Row],[Đơn Giá Chuẩn]]*Table2[[#This Row],[Tổng số lượng bán]]</f>
        <v>37000</v>
      </c>
      <c r="G16000">
        <v>0</v>
      </c>
      <c r="H16000">
        <f>Table2[[#This Row],[Doanh số bán]]-Table2[[#This Row],[Chiết khấu]]</f>
        <v>37000</v>
      </c>
      <c r="K16000" t="s">
        <v>24</v>
      </c>
      <c r="L16000">
        <v>0</v>
      </c>
      <c r="M16000" t="s">
        <v>319</v>
      </c>
      <c r="N16000" t="s">
        <v>26</v>
      </c>
      <c r="O16000">
        <v>0</v>
      </c>
      <c r="P16000" t="s">
        <v>99</v>
      </c>
      <c r="Q16000" t="s">
        <v>100</v>
      </c>
      <c r="R16000" t="s">
        <v>29</v>
      </c>
      <c r="S16000" t="s">
        <v>91</v>
      </c>
      <c r="T16000" t="s">
        <v>320</v>
      </c>
      <c r="U16000" t="s">
        <v>321</v>
      </c>
      <c r="V16000" t="s">
        <v>33</v>
      </c>
    </row>
    <row r="16001" spans="1:22">
      <c r="A16001" s="4">
        <v>46138</v>
      </c>
      <c r="B16001" t="s">
        <v>11477</v>
      </c>
      <c r="C16001" t="s">
        <v>23</v>
      </c>
      <c r="D16001">
        <v>1</v>
      </c>
      <c r="E16001">
        <v>42000</v>
      </c>
      <c r="F16001">
        <f>Table2[[#This Row],[Đơn Giá Chuẩn]]*Table2[[#This Row],[Tổng số lượng bán]]</f>
        <v>42000</v>
      </c>
      <c r="G16001">
        <v>0</v>
      </c>
      <c r="H16001">
        <f>Table2[[#This Row],[Doanh số bán]]-Table2[[#This Row],[Chiết khấu]]</f>
        <v>42000</v>
      </c>
      <c r="K16001" t="s">
        <v>24</v>
      </c>
      <c r="L16001">
        <v>0</v>
      </c>
      <c r="M16001" t="s">
        <v>319</v>
      </c>
      <c r="N16001" t="s">
        <v>26</v>
      </c>
      <c r="O16001">
        <v>0</v>
      </c>
      <c r="P16001" t="s">
        <v>368</v>
      </c>
      <c r="Q16001" t="s">
        <v>369</v>
      </c>
      <c r="R16001" t="s">
        <v>29</v>
      </c>
      <c r="S16001" t="s">
        <v>56</v>
      </c>
      <c r="T16001" t="s">
        <v>320</v>
      </c>
      <c r="U16001" t="s">
        <v>321</v>
      </c>
      <c r="V16001" t="s">
        <v>33</v>
      </c>
    </row>
    <row r="16002" spans="1:22">
      <c r="A16002" s="4">
        <v>46138</v>
      </c>
      <c r="B16002" t="s">
        <v>11478</v>
      </c>
      <c r="C16002" t="s">
        <v>23</v>
      </c>
      <c r="D16002">
        <v>1</v>
      </c>
      <c r="E16002">
        <v>21000</v>
      </c>
      <c r="F16002">
        <f>Table2[[#This Row],[Đơn Giá Chuẩn]]*Table2[[#This Row],[Tổng số lượng bán]]</f>
        <v>21000</v>
      </c>
      <c r="G16002">
        <v>0</v>
      </c>
      <c r="H16002">
        <f>Table2[[#This Row],[Doanh số bán]]-Table2[[#This Row],[Chiết khấu]]</f>
        <v>21000</v>
      </c>
      <c r="K16002" t="s">
        <v>24</v>
      </c>
      <c r="L16002">
        <v>0</v>
      </c>
      <c r="M16002" t="s">
        <v>319</v>
      </c>
      <c r="N16002" t="s">
        <v>26</v>
      </c>
      <c r="O16002">
        <v>0</v>
      </c>
      <c r="P16002" t="s">
        <v>27</v>
      </c>
      <c r="Q16002" t="s">
        <v>28</v>
      </c>
      <c r="R16002" t="s">
        <v>29</v>
      </c>
      <c r="S16002" t="s">
        <v>30</v>
      </c>
      <c r="T16002" t="s">
        <v>320</v>
      </c>
      <c r="U16002" t="s">
        <v>321</v>
      </c>
      <c r="V16002" t="s">
        <v>33</v>
      </c>
    </row>
    <row r="16003" spans="1:22">
      <c r="A16003" s="4">
        <v>46138</v>
      </c>
      <c r="B16003" t="s">
        <v>11478</v>
      </c>
      <c r="C16003" t="s">
        <v>23</v>
      </c>
      <c r="D16003">
        <v>1</v>
      </c>
      <c r="E16003">
        <v>25999.999999999996</v>
      </c>
      <c r="F16003">
        <f>Table2[[#This Row],[Đơn Giá Chuẩn]]*Table2[[#This Row],[Tổng số lượng bán]]</f>
        <v>25999.999999999996</v>
      </c>
      <c r="G16003">
        <v>0</v>
      </c>
      <c r="H16003">
        <f>Table2[[#This Row],[Doanh số bán]]-Table2[[#This Row],[Chiết khấu]]</f>
        <v>25999.999999999996</v>
      </c>
      <c r="K16003" t="s">
        <v>24</v>
      </c>
      <c r="L16003">
        <v>0</v>
      </c>
      <c r="M16003" t="s">
        <v>319</v>
      </c>
      <c r="N16003" t="s">
        <v>26</v>
      </c>
      <c r="O16003">
        <v>0</v>
      </c>
      <c r="P16003" t="s">
        <v>47</v>
      </c>
      <c r="Q16003" t="s">
        <v>48</v>
      </c>
      <c r="R16003" t="s">
        <v>29</v>
      </c>
      <c r="S16003" t="s">
        <v>30</v>
      </c>
      <c r="T16003" t="s">
        <v>320</v>
      </c>
      <c r="U16003" t="s">
        <v>321</v>
      </c>
      <c r="V16003" t="s">
        <v>33</v>
      </c>
    </row>
    <row r="16004" spans="1:22">
      <c r="A16004" s="4">
        <v>46138</v>
      </c>
      <c r="B16004" t="s">
        <v>11479</v>
      </c>
      <c r="C16004" t="s">
        <v>23</v>
      </c>
      <c r="D16004">
        <v>1</v>
      </c>
      <c r="E16004">
        <v>21000</v>
      </c>
      <c r="F16004">
        <f>Table2[[#This Row],[Đơn Giá Chuẩn]]*Table2[[#This Row],[Tổng số lượng bán]]</f>
        <v>21000</v>
      </c>
      <c r="G16004">
        <v>0</v>
      </c>
      <c r="H16004">
        <f>Table2[[#This Row],[Doanh số bán]]-Table2[[#This Row],[Chiết khấu]]</f>
        <v>21000</v>
      </c>
      <c r="K16004" t="s">
        <v>24</v>
      </c>
      <c r="L16004">
        <v>0</v>
      </c>
      <c r="M16004" t="s">
        <v>319</v>
      </c>
      <c r="N16004" t="s">
        <v>26</v>
      </c>
      <c r="O16004">
        <v>0</v>
      </c>
      <c r="P16004" t="s">
        <v>27</v>
      </c>
      <c r="Q16004" t="s">
        <v>28</v>
      </c>
      <c r="R16004" t="s">
        <v>29</v>
      </c>
      <c r="S16004" t="s">
        <v>30</v>
      </c>
      <c r="T16004" t="s">
        <v>320</v>
      </c>
      <c r="U16004" t="s">
        <v>321</v>
      </c>
      <c r="V16004" t="s">
        <v>33</v>
      </c>
    </row>
    <row r="16005" spans="1:22">
      <c r="A16005" s="4">
        <v>46138</v>
      </c>
      <c r="B16005" t="s">
        <v>11479</v>
      </c>
      <c r="C16005" t="s">
        <v>23</v>
      </c>
      <c r="D16005">
        <v>1</v>
      </c>
      <c r="E16005">
        <v>25999.999999999996</v>
      </c>
      <c r="F16005">
        <f>Table2[[#This Row],[Đơn Giá Chuẩn]]*Table2[[#This Row],[Tổng số lượng bán]]</f>
        <v>25999.999999999996</v>
      </c>
      <c r="G16005">
        <v>0</v>
      </c>
      <c r="H16005">
        <f>Table2[[#This Row],[Doanh số bán]]-Table2[[#This Row],[Chiết khấu]]</f>
        <v>25999.999999999996</v>
      </c>
      <c r="K16005" t="s">
        <v>24</v>
      </c>
      <c r="L16005">
        <v>0</v>
      </c>
      <c r="M16005" t="s">
        <v>319</v>
      </c>
      <c r="N16005" t="s">
        <v>26</v>
      </c>
      <c r="O16005">
        <v>0</v>
      </c>
      <c r="P16005" t="s">
        <v>47</v>
      </c>
      <c r="Q16005" t="s">
        <v>48</v>
      </c>
      <c r="R16005" t="s">
        <v>29</v>
      </c>
      <c r="S16005" t="s">
        <v>30</v>
      </c>
      <c r="T16005" t="s">
        <v>320</v>
      </c>
      <c r="U16005" t="s">
        <v>321</v>
      </c>
      <c r="V16005" t="s">
        <v>33</v>
      </c>
    </row>
    <row r="16006" spans="1:22">
      <c r="A16006" s="4">
        <v>46138</v>
      </c>
      <c r="B16006" t="s">
        <v>11479</v>
      </c>
      <c r="C16006" t="s">
        <v>23</v>
      </c>
      <c r="D16006">
        <v>1</v>
      </c>
      <c r="E16006">
        <v>32000</v>
      </c>
      <c r="F16006">
        <f>Table2[[#This Row],[Đơn Giá Chuẩn]]*Table2[[#This Row],[Tổng số lượng bán]]</f>
        <v>32000</v>
      </c>
      <c r="G16006">
        <v>0</v>
      </c>
      <c r="H16006">
        <f>Table2[[#This Row],[Doanh số bán]]-Table2[[#This Row],[Chiết khấu]]</f>
        <v>32000</v>
      </c>
      <c r="K16006" t="s">
        <v>24</v>
      </c>
      <c r="L16006">
        <v>0</v>
      </c>
      <c r="M16006" t="s">
        <v>319</v>
      </c>
      <c r="N16006" t="s">
        <v>26</v>
      </c>
      <c r="O16006">
        <v>0</v>
      </c>
      <c r="P16006" t="s">
        <v>125</v>
      </c>
      <c r="Q16006" t="s">
        <v>126</v>
      </c>
      <c r="R16006" t="s">
        <v>29</v>
      </c>
      <c r="S16006" t="s">
        <v>30</v>
      </c>
      <c r="T16006" t="s">
        <v>320</v>
      </c>
      <c r="U16006" t="s">
        <v>321</v>
      </c>
      <c r="V16006" t="s">
        <v>33</v>
      </c>
    </row>
    <row r="16007" spans="1:22">
      <c r="A16007" s="4">
        <v>46138</v>
      </c>
      <c r="B16007" t="s">
        <v>11479</v>
      </c>
      <c r="C16007" t="s">
        <v>23</v>
      </c>
      <c r="D16007">
        <v>1</v>
      </c>
      <c r="E16007">
        <v>42000</v>
      </c>
      <c r="F16007">
        <f>Table2[[#This Row],[Đơn Giá Chuẩn]]*Table2[[#This Row],[Tổng số lượng bán]]</f>
        <v>42000</v>
      </c>
      <c r="G16007">
        <v>0</v>
      </c>
      <c r="H16007">
        <f>Table2[[#This Row],[Doanh số bán]]-Table2[[#This Row],[Chiết khấu]]</f>
        <v>42000</v>
      </c>
      <c r="K16007" t="s">
        <v>24</v>
      </c>
      <c r="L16007">
        <v>0</v>
      </c>
      <c r="M16007" t="s">
        <v>319</v>
      </c>
      <c r="N16007" t="s">
        <v>26</v>
      </c>
      <c r="O16007">
        <v>0</v>
      </c>
      <c r="P16007" t="s">
        <v>886</v>
      </c>
      <c r="Q16007" t="s">
        <v>887</v>
      </c>
      <c r="R16007" t="s">
        <v>29</v>
      </c>
      <c r="S16007" t="s">
        <v>56</v>
      </c>
      <c r="T16007" t="s">
        <v>320</v>
      </c>
      <c r="U16007" t="s">
        <v>321</v>
      </c>
      <c r="V16007" t="s">
        <v>33</v>
      </c>
    </row>
    <row r="16008" spans="1:22">
      <c r="A16008" s="4">
        <v>46138</v>
      </c>
      <c r="B16008" t="s">
        <v>11480</v>
      </c>
      <c r="C16008" t="s">
        <v>23</v>
      </c>
      <c r="D16008">
        <v>1</v>
      </c>
      <c r="E16008">
        <v>21000</v>
      </c>
      <c r="F16008">
        <f>Table2[[#This Row],[Đơn Giá Chuẩn]]*Table2[[#This Row],[Tổng số lượng bán]]</f>
        <v>21000</v>
      </c>
      <c r="G16008">
        <v>0</v>
      </c>
      <c r="H16008">
        <f>Table2[[#This Row],[Doanh số bán]]-Table2[[#This Row],[Chiết khấu]]</f>
        <v>21000</v>
      </c>
      <c r="K16008" t="s">
        <v>24</v>
      </c>
      <c r="L16008">
        <v>0</v>
      </c>
      <c r="M16008" t="s">
        <v>319</v>
      </c>
      <c r="N16008" t="s">
        <v>26</v>
      </c>
      <c r="O16008">
        <v>0</v>
      </c>
      <c r="P16008" t="s">
        <v>27</v>
      </c>
      <c r="Q16008" t="s">
        <v>28</v>
      </c>
      <c r="R16008" t="s">
        <v>29</v>
      </c>
      <c r="S16008" t="s">
        <v>30</v>
      </c>
      <c r="T16008" t="s">
        <v>320</v>
      </c>
      <c r="U16008" t="s">
        <v>321</v>
      </c>
      <c r="V16008" t="s">
        <v>33</v>
      </c>
    </row>
    <row r="16009" spans="1:22">
      <c r="A16009" s="4">
        <v>46114</v>
      </c>
      <c r="B16009" t="s">
        <v>11481</v>
      </c>
      <c r="C16009" t="s">
        <v>155</v>
      </c>
      <c r="D16009">
        <v>1</v>
      </c>
      <c r="E16009">
        <v>88449.680000000008</v>
      </c>
      <c r="F16009">
        <f>Table2[[#This Row],[Đơn Giá Chuẩn]]*Table2[[#This Row],[Tổng số lượng bán]]</f>
        <v>88449.680000000008</v>
      </c>
      <c r="G16009">
        <v>0</v>
      </c>
      <c r="H16009">
        <f>Table2[[#This Row],[Doanh số bán]]-Table2[[#This Row],[Chiết khấu]]</f>
        <v>88449.680000000008</v>
      </c>
      <c r="I16009">
        <v>0</v>
      </c>
      <c r="J16009">
        <v>0</v>
      </c>
      <c r="K16009" t="s">
        <v>50</v>
      </c>
      <c r="L16009">
        <v>0.35199999999999998</v>
      </c>
      <c r="M16009" t="s">
        <v>37</v>
      </c>
      <c r="N16009" t="s">
        <v>50</v>
      </c>
      <c r="O16009">
        <v>0.35199999999999998</v>
      </c>
      <c r="P16009" t="s">
        <v>3291</v>
      </c>
      <c r="Q16009" t="s">
        <v>3292</v>
      </c>
      <c r="R16009" t="s">
        <v>107</v>
      </c>
      <c r="S16009" t="s">
        <v>108</v>
      </c>
      <c r="T16009" t="s">
        <v>74</v>
      </c>
      <c r="U16009" t="s">
        <v>75</v>
      </c>
      <c r="V16009" t="s">
        <v>50</v>
      </c>
    </row>
    <row r="16010" spans="1:22">
      <c r="A16010" s="4">
        <v>46114</v>
      </c>
      <c r="B16010" t="s">
        <v>11482</v>
      </c>
      <c r="C16010" t="s">
        <v>155</v>
      </c>
      <c r="D16010">
        <v>10</v>
      </c>
      <c r="E16010">
        <v>86449.952000000005</v>
      </c>
      <c r="F16010">
        <f>Table2[[#This Row],[Đơn Giá Chuẩn]]*Table2[[#This Row],[Tổng số lượng bán]]</f>
        <v>864499.52</v>
      </c>
      <c r="G16010">
        <v>0</v>
      </c>
      <c r="H16010">
        <f>Table2[[#This Row],[Doanh số bán]]-Table2[[#This Row],[Chiết khấu]]</f>
        <v>864499.52</v>
      </c>
      <c r="I16010">
        <v>0</v>
      </c>
      <c r="J16010">
        <v>0</v>
      </c>
      <c r="K16010" t="s">
        <v>50</v>
      </c>
      <c r="L16010">
        <v>0.35199999999999998</v>
      </c>
      <c r="M16010" t="s">
        <v>37</v>
      </c>
      <c r="N16010" t="s">
        <v>50</v>
      </c>
      <c r="O16010">
        <v>3.5199999999999996</v>
      </c>
      <c r="P16010" t="s">
        <v>3291</v>
      </c>
      <c r="Q16010" t="s">
        <v>3292</v>
      </c>
      <c r="R16010" t="s">
        <v>107</v>
      </c>
      <c r="S16010" t="s">
        <v>108</v>
      </c>
      <c r="T16010" t="s">
        <v>74</v>
      </c>
      <c r="U16010" t="s">
        <v>75</v>
      </c>
      <c r="V16010" t="s">
        <v>50</v>
      </c>
    </row>
    <row r="16011" spans="1:22">
      <c r="A16011" s="4">
        <v>46115</v>
      </c>
      <c r="B16011" t="s">
        <v>11483</v>
      </c>
      <c r="C16011" t="s">
        <v>155</v>
      </c>
      <c r="D16011">
        <v>50</v>
      </c>
      <c r="E16011">
        <v>43800.000319999999</v>
      </c>
      <c r="F16011">
        <f>Table2[[#This Row],[Đơn Giá Chuẩn]]*Table2[[#This Row],[Tổng số lượng bán]]</f>
        <v>2190000.0159999998</v>
      </c>
      <c r="G16011">
        <v>0</v>
      </c>
      <c r="H16011">
        <f>Table2[[#This Row],[Doanh số bán]]-Table2[[#This Row],[Chiết khấu]]</f>
        <v>2190000.0159999998</v>
      </c>
      <c r="I16011">
        <v>0</v>
      </c>
      <c r="J16011">
        <v>0</v>
      </c>
      <c r="K16011" t="s">
        <v>36</v>
      </c>
      <c r="L16011">
        <v>0.35199999999999998</v>
      </c>
      <c r="M16011" t="s">
        <v>37</v>
      </c>
      <c r="N16011" t="s">
        <v>919</v>
      </c>
      <c r="O16011">
        <v>17.599999999999998</v>
      </c>
      <c r="P16011" t="s">
        <v>3291</v>
      </c>
      <c r="Q16011" t="s">
        <v>3292</v>
      </c>
      <c r="R16011" t="s">
        <v>107</v>
      </c>
      <c r="S16011" t="s">
        <v>108</v>
      </c>
      <c r="T16011" t="s">
        <v>3405</v>
      </c>
      <c r="U16011" t="s">
        <v>3406</v>
      </c>
      <c r="V16011" t="s">
        <v>45</v>
      </c>
    </row>
    <row r="16012" spans="1:22">
      <c r="A16012" s="4">
        <v>46138</v>
      </c>
      <c r="B16012" t="s">
        <v>11484</v>
      </c>
      <c r="C16012" t="s">
        <v>104</v>
      </c>
      <c r="D16012">
        <v>17</v>
      </c>
      <c r="E16012">
        <v>51000</v>
      </c>
      <c r="F16012">
        <f>Table2[[#This Row],[Đơn Giá Chuẩn]]*Table2[[#This Row],[Tổng số lượng bán]]</f>
        <v>867000</v>
      </c>
      <c r="G16012">
        <v>0</v>
      </c>
      <c r="H16012">
        <f>Table2[[#This Row],[Doanh số bán]]-Table2[[#This Row],[Chiết khấu]]</f>
        <v>867000</v>
      </c>
      <c r="K16012" t="s">
        <v>24</v>
      </c>
      <c r="L16012">
        <v>0.12</v>
      </c>
      <c r="M16012" t="s">
        <v>319</v>
      </c>
      <c r="N16012" t="s">
        <v>26</v>
      </c>
      <c r="O16012">
        <v>2.04</v>
      </c>
      <c r="P16012" t="s">
        <v>656</v>
      </c>
      <c r="Q16012" t="s">
        <v>657</v>
      </c>
      <c r="R16012" t="s">
        <v>107</v>
      </c>
      <c r="S16012" t="s">
        <v>108</v>
      </c>
      <c r="T16012" t="s">
        <v>320</v>
      </c>
      <c r="U16012" t="s">
        <v>321</v>
      </c>
      <c r="V16012" t="s">
        <v>33</v>
      </c>
    </row>
    <row r="16013" spans="1:22">
      <c r="A16013" s="4">
        <v>46138</v>
      </c>
      <c r="B16013" t="s">
        <v>11484</v>
      </c>
      <c r="C16013" t="s">
        <v>104</v>
      </c>
      <c r="D16013">
        <v>4</v>
      </c>
      <c r="E16013">
        <v>51000</v>
      </c>
      <c r="F16013">
        <f>Table2[[#This Row],[Đơn Giá Chuẩn]]*Table2[[#This Row],[Tổng số lượng bán]]</f>
        <v>204000</v>
      </c>
      <c r="G16013">
        <v>0</v>
      </c>
      <c r="H16013">
        <f>Table2[[#This Row],[Doanh số bán]]-Table2[[#This Row],[Chiết khấu]]</f>
        <v>204000</v>
      </c>
      <c r="K16013" t="s">
        <v>24</v>
      </c>
      <c r="L16013">
        <v>0.12</v>
      </c>
      <c r="M16013" t="s">
        <v>319</v>
      </c>
      <c r="N16013" t="s">
        <v>26</v>
      </c>
      <c r="O16013">
        <v>0.48</v>
      </c>
      <c r="P16013" t="s">
        <v>588</v>
      </c>
      <c r="Q16013" t="s">
        <v>589</v>
      </c>
      <c r="R16013" t="s">
        <v>107</v>
      </c>
      <c r="S16013" t="s">
        <v>108</v>
      </c>
      <c r="T16013" t="s">
        <v>320</v>
      </c>
      <c r="U16013" t="s">
        <v>321</v>
      </c>
      <c r="V16013" t="s">
        <v>33</v>
      </c>
    </row>
    <row r="16014" spans="1:22">
      <c r="A16014" s="4">
        <v>46138</v>
      </c>
      <c r="B16014" t="s">
        <v>11484</v>
      </c>
      <c r="C16014" t="s">
        <v>104</v>
      </c>
      <c r="D16014">
        <v>22</v>
      </c>
      <c r="E16014">
        <v>47000</v>
      </c>
      <c r="F16014">
        <f>Table2[[#This Row],[Đơn Giá Chuẩn]]*Table2[[#This Row],[Tổng số lượng bán]]</f>
        <v>1034000</v>
      </c>
      <c r="G16014">
        <v>0</v>
      </c>
      <c r="H16014">
        <f>Table2[[#This Row],[Doanh số bán]]-Table2[[#This Row],[Chiết khấu]]</f>
        <v>1034000</v>
      </c>
      <c r="K16014" t="s">
        <v>24</v>
      </c>
      <c r="L16014">
        <v>0.12</v>
      </c>
      <c r="M16014" t="s">
        <v>319</v>
      </c>
      <c r="N16014" t="s">
        <v>26</v>
      </c>
      <c r="O16014">
        <v>2.6399999999999997</v>
      </c>
      <c r="P16014" t="s">
        <v>520</v>
      </c>
      <c r="Q16014" t="s">
        <v>521</v>
      </c>
      <c r="R16014" t="s">
        <v>107</v>
      </c>
      <c r="S16014" t="s">
        <v>108</v>
      </c>
      <c r="T16014" t="s">
        <v>320</v>
      </c>
      <c r="U16014" t="s">
        <v>321</v>
      </c>
      <c r="V16014" t="s">
        <v>33</v>
      </c>
    </row>
    <row r="16015" spans="1:22">
      <c r="A16015" s="4">
        <v>46138</v>
      </c>
      <c r="B16015" t="s">
        <v>11484</v>
      </c>
      <c r="C16015" t="s">
        <v>155</v>
      </c>
      <c r="D16015">
        <v>2</v>
      </c>
      <c r="E16015">
        <v>331000</v>
      </c>
      <c r="F16015">
        <f>Table2[[#This Row],[Đơn Giá Chuẩn]]*Table2[[#This Row],[Tổng số lượng bán]]</f>
        <v>662000</v>
      </c>
      <c r="G16015">
        <v>0</v>
      </c>
      <c r="H16015">
        <f>Table2[[#This Row],[Doanh số bán]]-Table2[[#This Row],[Chiết khấu]]</f>
        <v>662000</v>
      </c>
      <c r="K16015" t="s">
        <v>24</v>
      </c>
      <c r="L16015">
        <v>1.6</v>
      </c>
      <c r="M16015" t="s">
        <v>319</v>
      </c>
      <c r="N16015" t="s">
        <v>26</v>
      </c>
      <c r="O16015">
        <v>3.2</v>
      </c>
      <c r="P16015" t="s">
        <v>839</v>
      </c>
      <c r="Q16015" t="s">
        <v>840</v>
      </c>
      <c r="R16015" t="s">
        <v>107</v>
      </c>
      <c r="S16015" t="s">
        <v>108</v>
      </c>
      <c r="T16015" t="s">
        <v>320</v>
      </c>
      <c r="U16015" t="s">
        <v>321</v>
      </c>
      <c r="V16015" t="s">
        <v>33</v>
      </c>
    </row>
    <row r="16016" spans="1:22">
      <c r="A16016" s="4">
        <v>46138</v>
      </c>
      <c r="B16016" t="s">
        <v>11485</v>
      </c>
      <c r="C16016" t="s">
        <v>23</v>
      </c>
      <c r="D16016">
        <v>1</v>
      </c>
      <c r="E16016">
        <v>42000</v>
      </c>
      <c r="F16016">
        <f>Table2[[#This Row],[Đơn Giá Chuẩn]]*Table2[[#This Row],[Tổng số lượng bán]]</f>
        <v>42000</v>
      </c>
      <c r="G16016">
        <v>0</v>
      </c>
      <c r="H16016">
        <f>Table2[[#This Row],[Doanh số bán]]-Table2[[#This Row],[Chiết khấu]]</f>
        <v>42000</v>
      </c>
      <c r="K16016" t="s">
        <v>24</v>
      </c>
      <c r="L16016">
        <v>0</v>
      </c>
      <c r="M16016" t="s">
        <v>319</v>
      </c>
      <c r="N16016" t="s">
        <v>26</v>
      </c>
      <c r="O16016">
        <v>0</v>
      </c>
      <c r="P16016" t="s">
        <v>1020</v>
      </c>
      <c r="Q16016" t="s">
        <v>1021</v>
      </c>
      <c r="R16016" t="s">
        <v>29</v>
      </c>
      <c r="S16016" t="s">
        <v>59</v>
      </c>
      <c r="T16016" t="s">
        <v>320</v>
      </c>
      <c r="U16016" t="s">
        <v>321</v>
      </c>
      <c r="V16016" t="s">
        <v>33</v>
      </c>
    </row>
    <row r="16017" spans="1:22">
      <c r="A16017" s="4">
        <v>46138</v>
      </c>
      <c r="B16017" t="s">
        <v>11485</v>
      </c>
      <c r="C16017" t="s">
        <v>23</v>
      </c>
      <c r="D16017">
        <v>1</v>
      </c>
      <c r="E16017">
        <v>42000</v>
      </c>
      <c r="F16017">
        <f>Table2[[#This Row],[Đơn Giá Chuẩn]]*Table2[[#This Row],[Tổng số lượng bán]]</f>
        <v>42000</v>
      </c>
      <c r="G16017">
        <v>0</v>
      </c>
      <c r="H16017">
        <f>Table2[[#This Row],[Doanh số bán]]-Table2[[#This Row],[Chiết khấu]]</f>
        <v>42000</v>
      </c>
      <c r="K16017" t="s">
        <v>24</v>
      </c>
      <c r="L16017">
        <v>0</v>
      </c>
      <c r="M16017" t="s">
        <v>319</v>
      </c>
      <c r="N16017" t="s">
        <v>26</v>
      </c>
      <c r="O16017">
        <v>0</v>
      </c>
      <c r="P16017" t="s">
        <v>141</v>
      </c>
      <c r="Q16017" t="s">
        <v>142</v>
      </c>
      <c r="R16017" t="s">
        <v>29</v>
      </c>
      <c r="S16017" t="s">
        <v>59</v>
      </c>
      <c r="T16017" t="s">
        <v>320</v>
      </c>
      <c r="U16017" t="s">
        <v>321</v>
      </c>
      <c r="V16017" t="s">
        <v>33</v>
      </c>
    </row>
    <row r="16018" spans="1:22">
      <c r="A16018" s="4">
        <v>46138</v>
      </c>
      <c r="B16018" t="s">
        <v>11485</v>
      </c>
      <c r="C16018" t="s">
        <v>23</v>
      </c>
      <c r="D16018">
        <v>1</v>
      </c>
      <c r="E16018">
        <v>42000</v>
      </c>
      <c r="F16018">
        <f>Table2[[#This Row],[Đơn Giá Chuẩn]]*Table2[[#This Row],[Tổng số lượng bán]]</f>
        <v>42000</v>
      </c>
      <c r="G16018">
        <v>0</v>
      </c>
      <c r="H16018">
        <f>Table2[[#This Row],[Doanh số bán]]-Table2[[#This Row],[Chiết khấu]]</f>
        <v>42000</v>
      </c>
      <c r="K16018" t="s">
        <v>24</v>
      </c>
      <c r="L16018">
        <v>0</v>
      </c>
      <c r="M16018" t="s">
        <v>319</v>
      </c>
      <c r="N16018" t="s">
        <v>26</v>
      </c>
      <c r="O16018">
        <v>0</v>
      </c>
      <c r="P16018" t="s">
        <v>368</v>
      </c>
      <c r="Q16018" t="s">
        <v>369</v>
      </c>
      <c r="R16018" t="s">
        <v>29</v>
      </c>
      <c r="S16018" t="s">
        <v>56</v>
      </c>
      <c r="T16018" t="s">
        <v>320</v>
      </c>
      <c r="U16018" t="s">
        <v>321</v>
      </c>
      <c r="V16018" t="s">
        <v>33</v>
      </c>
    </row>
    <row r="16019" spans="1:22">
      <c r="A16019" s="4">
        <v>46138</v>
      </c>
      <c r="B16019" t="s">
        <v>11486</v>
      </c>
      <c r="C16019" t="s">
        <v>23</v>
      </c>
      <c r="D16019">
        <v>1</v>
      </c>
      <c r="E16019">
        <v>21000</v>
      </c>
      <c r="F16019">
        <f>Table2[[#This Row],[Đơn Giá Chuẩn]]*Table2[[#This Row],[Tổng số lượng bán]]</f>
        <v>21000</v>
      </c>
      <c r="G16019">
        <v>0</v>
      </c>
      <c r="H16019">
        <f>Table2[[#This Row],[Doanh số bán]]-Table2[[#This Row],[Chiết khấu]]</f>
        <v>21000</v>
      </c>
      <c r="K16019" t="s">
        <v>24</v>
      </c>
      <c r="L16019">
        <v>0</v>
      </c>
      <c r="M16019" t="s">
        <v>319</v>
      </c>
      <c r="N16019" t="s">
        <v>26</v>
      </c>
      <c r="O16019">
        <v>0</v>
      </c>
      <c r="P16019" t="s">
        <v>27</v>
      </c>
      <c r="Q16019" t="s">
        <v>28</v>
      </c>
      <c r="R16019" t="s">
        <v>29</v>
      </c>
      <c r="S16019" t="s">
        <v>30</v>
      </c>
      <c r="T16019" t="s">
        <v>320</v>
      </c>
      <c r="U16019" t="s">
        <v>321</v>
      </c>
      <c r="V16019" t="s">
        <v>33</v>
      </c>
    </row>
    <row r="16020" spans="1:22">
      <c r="A16020" s="4">
        <v>46138</v>
      </c>
      <c r="B16020" t="s">
        <v>11487</v>
      </c>
      <c r="C16020" t="s">
        <v>23</v>
      </c>
      <c r="D16020">
        <v>1</v>
      </c>
      <c r="E16020">
        <v>27000</v>
      </c>
      <c r="F16020">
        <f>Table2[[#This Row],[Đơn Giá Chuẩn]]*Table2[[#This Row],[Tổng số lượng bán]]</f>
        <v>27000</v>
      </c>
      <c r="G16020">
        <v>0</v>
      </c>
      <c r="H16020">
        <f>Table2[[#This Row],[Doanh số bán]]-Table2[[#This Row],[Chiết khấu]]</f>
        <v>27000</v>
      </c>
      <c r="K16020" t="s">
        <v>24</v>
      </c>
      <c r="L16020">
        <v>0</v>
      </c>
      <c r="M16020" t="s">
        <v>319</v>
      </c>
      <c r="N16020" t="s">
        <v>26</v>
      </c>
      <c r="O16020">
        <v>0</v>
      </c>
      <c r="P16020" t="s">
        <v>238</v>
      </c>
      <c r="Q16020" t="s">
        <v>239</v>
      </c>
      <c r="R16020" t="s">
        <v>29</v>
      </c>
      <c r="S16020" t="s">
        <v>240</v>
      </c>
      <c r="T16020" t="s">
        <v>320</v>
      </c>
      <c r="U16020" t="s">
        <v>321</v>
      </c>
      <c r="V16020" t="s">
        <v>33</v>
      </c>
    </row>
    <row r="16021" spans="1:22">
      <c r="A16021" s="4">
        <v>46115</v>
      </c>
      <c r="B16021" t="s">
        <v>11488</v>
      </c>
      <c r="C16021" t="s">
        <v>155</v>
      </c>
      <c r="D16021">
        <v>113</v>
      </c>
      <c r="E16021">
        <v>49306.16</v>
      </c>
      <c r="F16021">
        <f>Table2[[#This Row],[Đơn Giá Chuẩn]]*Table2[[#This Row],[Tổng số lượng bán]]</f>
        <v>5571596.0800000001</v>
      </c>
      <c r="G16021">
        <v>0</v>
      </c>
      <c r="H16021">
        <f>Table2[[#This Row],[Doanh số bán]]-Table2[[#This Row],[Chiết khấu]]</f>
        <v>5571596.0800000001</v>
      </c>
      <c r="I16021">
        <v>0</v>
      </c>
      <c r="J16021">
        <v>0</v>
      </c>
      <c r="K16021" t="s">
        <v>36</v>
      </c>
      <c r="L16021">
        <v>0.35199999999999998</v>
      </c>
      <c r="M16021" t="s">
        <v>37</v>
      </c>
      <c r="N16021" t="s">
        <v>26</v>
      </c>
      <c r="O16021">
        <v>39.775999999999996</v>
      </c>
      <c r="P16021" t="s">
        <v>3291</v>
      </c>
      <c r="Q16021" t="s">
        <v>3292</v>
      </c>
      <c r="R16021" t="s">
        <v>107</v>
      </c>
      <c r="S16021" t="s">
        <v>108</v>
      </c>
      <c r="T16021" t="s">
        <v>3340</v>
      </c>
      <c r="U16021" t="s">
        <v>3341</v>
      </c>
      <c r="V16021" t="s">
        <v>45</v>
      </c>
    </row>
    <row r="16022" spans="1:22">
      <c r="A16022" s="4">
        <v>46115</v>
      </c>
      <c r="B16022" t="s">
        <v>9020</v>
      </c>
      <c r="C16022" t="s">
        <v>155</v>
      </c>
      <c r="D16022">
        <v>4</v>
      </c>
      <c r="E16022">
        <v>80669.900000000009</v>
      </c>
      <c r="F16022">
        <f>Table2[[#This Row],[Đơn Giá Chuẩn]]*Table2[[#This Row],[Tổng số lượng bán]]</f>
        <v>322679.60000000003</v>
      </c>
      <c r="G16022">
        <v>0</v>
      </c>
      <c r="H16022">
        <f>Table2[[#This Row],[Doanh số bán]]-Table2[[#This Row],[Chiết khấu]]</f>
        <v>322679.60000000003</v>
      </c>
      <c r="I16022">
        <v>0</v>
      </c>
      <c r="J16022">
        <v>0</v>
      </c>
      <c r="K16022" t="s">
        <v>50</v>
      </c>
      <c r="L16022">
        <v>0.35199999999999998</v>
      </c>
      <c r="M16022" t="s">
        <v>37</v>
      </c>
      <c r="N16022" t="s">
        <v>50</v>
      </c>
      <c r="O16022">
        <v>1.4079999999999999</v>
      </c>
      <c r="P16022" t="s">
        <v>3291</v>
      </c>
      <c r="Q16022" t="s">
        <v>3292</v>
      </c>
      <c r="R16022" t="s">
        <v>107</v>
      </c>
      <c r="S16022" t="s">
        <v>108</v>
      </c>
      <c r="T16022" t="s">
        <v>74</v>
      </c>
      <c r="U16022" t="s">
        <v>75</v>
      </c>
      <c r="V16022" t="s">
        <v>50</v>
      </c>
    </row>
    <row r="16023" spans="1:22">
      <c r="A16023" s="4">
        <v>46138</v>
      </c>
      <c r="B16023" t="s">
        <v>11489</v>
      </c>
      <c r="C16023" t="s">
        <v>23</v>
      </c>
      <c r="D16023">
        <v>1</v>
      </c>
      <c r="E16023">
        <v>21000</v>
      </c>
      <c r="F16023">
        <f>Table2[[#This Row],[Đơn Giá Chuẩn]]*Table2[[#This Row],[Tổng số lượng bán]]</f>
        <v>21000</v>
      </c>
      <c r="G16023">
        <v>0</v>
      </c>
      <c r="H16023">
        <f>Table2[[#This Row],[Doanh số bán]]-Table2[[#This Row],[Chiết khấu]]</f>
        <v>21000</v>
      </c>
      <c r="K16023" t="s">
        <v>24</v>
      </c>
      <c r="L16023">
        <v>0</v>
      </c>
      <c r="M16023" t="s">
        <v>319</v>
      </c>
      <c r="N16023" t="s">
        <v>26</v>
      </c>
      <c r="O16023">
        <v>0</v>
      </c>
      <c r="P16023" t="s">
        <v>27</v>
      </c>
      <c r="Q16023" t="s">
        <v>28</v>
      </c>
      <c r="R16023" t="s">
        <v>29</v>
      </c>
      <c r="S16023" t="s">
        <v>30</v>
      </c>
      <c r="T16023" t="s">
        <v>320</v>
      </c>
      <c r="U16023" t="s">
        <v>321</v>
      </c>
      <c r="V16023" t="s">
        <v>33</v>
      </c>
    </row>
    <row r="16024" spans="1:22">
      <c r="A16024" s="4">
        <v>46138</v>
      </c>
      <c r="B16024" t="s">
        <v>11490</v>
      </c>
      <c r="C16024" t="s">
        <v>23</v>
      </c>
      <c r="D16024">
        <v>1</v>
      </c>
      <c r="E16024">
        <v>42000</v>
      </c>
      <c r="F16024">
        <f>Table2[[#This Row],[Đơn Giá Chuẩn]]*Table2[[#This Row],[Tổng số lượng bán]]</f>
        <v>42000</v>
      </c>
      <c r="G16024">
        <v>0</v>
      </c>
      <c r="H16024">
        <f>Table2[[#This Row],[Doanh số bán]]-Table2[[#This Row],[Chiết khấu]]</f>
        <v>42000</v>
      </c>
      <c r="K16024" t="s">
        <v>24</v>
      </c>
      <c r="L16024">
        <v>0</v>
      </c>
      <c r="M16024" t="s">
        <v>319</v>
      </c>
      <c r="N16024" t="s">
        <v>26</v>
      </c>
      <c r="O16024">
        <v>0</v>
      </c>
      <c r="P16024" t="s">
        <v>54</v>
      </c>
      <c r="Q16024" t="s">
        <v>55</v>
      </c>
      <c r="R16024" t="s">
        <v>29</v>
      </c>
      <c r="S16024" t="s">
        <v>56</v>
      </c>
      <c r="T16024" t="s">
        <v>320</v>
      </c>
      <c r="U16024" t="s">
        <v>321</v>
      </c>
      <c r="V16024" t="s">
        <v>33</v>
      </c>
    </row>
    <row r="16025" spans="1:22">
      <c r="A16025" s="4">
        <v>46138</v>
      </c>
      <c r="B16025" t="s">
        <v>11491</v>
      </c>
      <c r="C16025" t="s">
        <v>23</v>
      </c>
      <c r="D16025">
        <v>3</v>
      </c>
      <c r="E16025">
        <v>21000</v>
      </c>
      <c r="F16025">
        <f>Table2[[#This Row],[Đơn Giá Chuẩn]]*Table2[[#This Row],[Tổng số lượng bán]]</f>
        <v>63000</v>
      </c>
      <c r="G16025">
        <v>0</v>
      </c>
      <c r="H16025">
        <f>Table2[[#This Row],[Doanh số bán]]-Table2[[#This Row],[Chiết khấu]]</f>
        <v>63000</v>
      </c>
      <c r="K16025" t="s">
        <v>24</v>
      </c>
      <c r="L16025">
        <v>0</v>
      </c>
      <c r="M16025" t="s">
        <v>319</v>
      </c>
      <c r="N16025" t="s">
        <v>26</v>
      </c>
      <c r="O16025">
        <v>0</v>
      </c>
      <c r="P16025" t="s">
        <v>27</v>
      </c>
      <c r="Q16025" t="s">
        <v>28</v>
      </c>
      <c r="R16025" t="s">
        <v>29</v>
      </c>
      <c r="S16025" t="s">
        <v>30</v>
      </c>
      <c r="T16025" t="s">
        <v>320</v>
      </c>
      <c r="U16025" t="s">
        <v>321</v>
      </c>
      <c r="V16025" t="s">
        <v>33</v>
      </c>
    </row>
    <row r="16026" spans="1:22">
      <c r="A16026" s="4">
        <v>46138</v>
      </c>
      <c r="B16026" t="s">
        <v>11491</v>
      </c>
      <c r="C16026" t="s">
        <v>23</v>
      </c>
      <c r="D16026">
        <v>1</v>
      </c>
      <c r="E16026">
        <v>42000</v>
      </c>
      <c r="F16026">
        <f>Table2[[#This Row],[Đơn Giá Chuẩn]]*Table2[[#This Row],[Tổng số lượng bán]]</f>
        <v>42000</v>
      </c>
      <c r="G16026">
        <v>0</v>
      </c>
      <c r="H16026">
        <f>Table2[[#This Row],[Doanh số bán]]-Table2[[#This Row],[Chiết khấu]]</f>
        <v>42000</v>
      </c>
      <c r="K16026" t="s">
        <v>24</v>
      </c>
      <c r="L16026">
        <v>0</v>
      </c>
      <c r="M16026" t="s">
        <v>319</v>
      </c>
      <c r="N16026" t="s">
        <v>26</v>
      </c>
      <c r="O16026">
        <v>0</v>
      </c>
      <c r="P16026" t="s">
        <v>208</v>
      </c>
      <c r="Q16026" t="s">
        <v>209</v>
      </c>
      <c r="R16026" t="s">
        <v>29</v>
      </c>
      <c r="S16026" t="s">
        <v>30</v>
      </c>
      <c r="T16026" t="s">
        <v>320</v>
      </c>
      <c r="U16026" t="s">
        <v>321</v>
      </c>
      <c r="V16026" t="s">
        <v>33</v>
      </c>
    </row>
    <row r="16027" spans="1:22">
      <c r="A16027" s="4">
        <v>46138</v>
      </c>
      <c r="B16027" t="s">
        <v>11492</v>
      </c>
      <c r="C16027" t="s">
        <v>23</v>
      </c>
      <c r="D16027">
        <v>1</v>
      </c>
      <c r="E16027">
        <v>32000</v>
      </c>
      <c r="F16027">
        <f>Table2[[#This Row],[Đơn Giá Chuẩn]]*Table2[[#This Row],[Tổng số lượng bán]]</f>
        <v>32000</v>
      </c>
      <c r="G16027">
        <v>0</v>
      </c>
      <c r="H16027">
        <f>Table2[[#This Row],[Doanh số bán]]-Table2[[#This Row],[Chiết khấu]]</f>
        <v>32000</v>
      </c>
      <c r="K16027" t="s">
        <v>24</v>
      </c>
      <c r="L16027">
        <v>0</v>
      </c>
      <c r="M16027" t="s">
        <v>319</v>
      </c>
      <c r="N16027" t="s">
        <v>26</v>
      </c>
      <c r="O16027">
        <v>0</v>
      </c>
      <c r="P16027" t="s">
        <v>235</v>
      </c>
      <c r="Q16027" t="s">
        <v>236</v>
      </c>
      <c r="R16027" t="s">
        <v>29</v>
      </c>
      <c r="S16027" t="s">
        <v>59</v>
      </c>
      <c r="T16027" t="s">
        <v>320</v>
      </c>
      <c r="U16027" t="s">
        <v>321</v>
      </c>
      <c r="V16027" t="s">
        <v>33</v>
      </c>
    </row>
    <row r="16028" spans="1:22">
      <c r="A16028" s="4">
        <v>46138</v>
      </c>
      <c r="B16028" t="s">
        <v>11493</v>
      </c>
      <c r="C16028" t="s">
        <v>23</v>
      </c>
      <c r="D16028">
        <v>1</v>
      </c>
      <c r="E16028">
        <v>21000</v>
      </c>
      <c r="F16028">
        <f>Table2[[#This Row],[Đơn Giá Chuẩn]]*Table2[[#This Row],[Tổng số lượng bán]]</f>
        <v>21000</v>
      </c>
      <c r="G16028">
        <v>0</v>
      </c>
      <c r="H16028">
        <f>Table2[[#This Row],[Doanh số bán]]-Table2[[#This Row],[Chiết khấu]]</f>
        <v>21000</v>
      </c>
      <c r="K16028" t="s">
        <v>24</v>
      </c>
      <c r="L16028">
        <v>0</v>
      </c>
      <c r="M16028" t="s">
        <v>319</v>
      </c>
      <c r="N16028" t="s">
        <v>26</v>
      </c>
      <c r="O16028">
        <v>0</v>
      </c>
      <c r="P16028" t="s">
        <v>27</v>
      </c>
      <c r="Q16028" t="s">
        <v>28</v>
      </c>
      <c r="R16028" t="s">
        <v>29</v>
      </c>
      <c r="S16028" t="s">
        <v>30</v>
      </c>
      <c r="T16028" t="s">
        <v>320</v>
      </c>
      <c r="U16028" t="s">
        <v>321</v>
      </c>
      <c r="V16028" t="s">
        <v>33</v>
      </c>
    </row>
    <row r="16029" spans="1:22">
      <c r="A16029" s="4">
        <v>46138</v>
      </c>
      <c r="B16029" t="s">
        <v>11494</v>
      </c>
      <c r="C16029" t="s">
        <v>23</v>
      </c>
      <c r="D16029">
        <v>1</v>
      </c>
      <c r="E16029">
        <v>21000</v>
      </c>
      <c r="F16029">
        <f>Table2[[#This Row],[Đơn Giá Chuẩn]]*Table2[[#This Row],[Tổng số lượng bán]]</f>
        <v>21000</v>
      </c>
      <c r="G16029">
        <v>0</v>
      </c>
      <c r="H16029">
        <f>Table2[[#This Row],[Doanh số bán]]-Table2[[#This Row],[Chiết khấu]]</f>
        <v>21000</v>
      </c>
      <c r="K16029" t="s">
        <v>24</v>
      </c>
      <c r="L16029">
        <v>0</v>
      </c>
      <c r="M16029" t="s">
        <v>319</v>
      </c>
      <c r="N16029" t="s">
        <v>26</v>
      </c>
      <c r="O16029">
        <v>0</v>
      </c>
      <c r="P16029" t="s">
        <v>27</v>
      </c>
      <c r="Q16029" t="s">
        <v>28</v>
      </c>
      <c r="R16029" t="s">
        <v>29</v>
      </c>
      <c r="S16029" t="s">
        <v>30</v>
      </c>
      <c r="T16029" t="s">
        <v>320</v>
      </c>
      <c r="U16029" t="s">
        <v>321</v>
      </c>
      <c r="V16029" t="s">
        <v>33</v>
      </c>
    </row>
    <row r="16030" spans="1:22">
      <c r="A16030" s="4">
        <v>46115</v>
      </c>
      <c r="B16030" t="s">
        <v>8872</v>
      </c>
      <c r="C16030" t="s">
        <v>155</v>
      </c>
      <c r="D16030">
        <v>6</v>
      </c>
      <c r="E16030">
        <v>49999.520000000004</v>
      </c>
      <c r="F16030">
        <f>Table2[[#This Row],[Đơn Giá Chuẩn]]*Table2[[#This Row],[Tổng số lượng bán]]</f>
        <v>299997.12</v>
      </c>
      <c r="G16030">
        <v>0</v>
      </c>
      <c r="H16030">
        <f>Table2[[#This Row],[Doanh số bán]]-Table2[[#This Row],[Chiết khấu]]</f>
        <v>299997.12</v>
      </c>
      <c r="I16030">
        <v>0</v>
      </c>
      <c r="J16030">
        <v>0</v>
      </c>
      <c r="K16030" t="s">
        <v>2217</v>
      </c>
      <c r="L16030">
        <v>0.35199999999999998</v>
      </c>
      <c r="M16030" t="s">
        <v>37</v>
      </c>
      <c r="N16030" t="s">
        <v>919</v>
      </c>
      <c r="O16030">
        <v>2.1120000000000001</v>
      </c>
      <c r="P16030" t="s">
        <v>3291</v>
      </c>
      <c r="Q16030" t="s">
        <v>3292</v>
      </c>
      <c r="R16030" t="s">
        <v>107</v>
      </c>
      <c r="S16030" t="s">
        <v>108</v>
      </c>
      <c r="T16030" t="s">
        <v>7199</v>
      </c>
      <c r="U16030" t="s">
        <v>7200</v>
      </c>
      <c r="V16030" t="s">
        <v>2271</v>
      </c>
    </row>
    <row r="16031" spans="1:22">
      <c r="A16031" s="4">
        <v>46138</v>
      </c>
      <c r="B16031" t="s">
        <v>11495</v>
      </c>
      <c r="C16031" t="s">
        <v>23</v>
      </c>
      <c r="D16031">
        <v>1</v>
      </c>
      <c r="E16031">
        <v>21000</v>
      </c>
      <c r="F16031">
        <f>Table2[[#This Row],[Đơn Giá Chuẩn]]*Table2[[#This Row],[Tổng số lượng bán]]</f>
        <v>21000</v>
      </c>
      <c r="G16031">
        <v>7037</v>
      </c>
      <c r="H16031">
        <f>Table2[[#This Row],[Doanh số bán]]-Table2[[#This Row],[Chiết khấu]]</f>
        <v>13963</v>
      </c>
      <c r="K16031" t="s">
        <v>24</v>
      </c>
      <c r="L16031">
        <v>0</v>
      </c>
      <c r="M16031" t="s">
        <v>25</v>
      </c>
      <c r="N16031" t="s">
        <v>26</v>
      </c>
      <c r="O16031">
        <v>0</v>
      </c>
      <c r="P16031" t="s">
        <v>27</v>
      </c>
      <c r="Q16031" t="s">
        <v>28</v>
      </c>
      <c r="R16031" t="s">
        <v>29</v>
      </c>
      <c r="S16031" t="s">
        <v>30</v>
      </c>
      <c r="T16031" t="s">
        <v>31</v>
      </c>
      <c r="U16031" t="s">
        <v>32</v>
      </c>
      <c r="V16031" t="s">
        <v>33</v>
      </c>
    </row>
    <row r="16032" spans="1:22">
      <c r="A16032" s="4">
        <v>46138</v>
      </c>
      <c r="B16032" t="s">
        <v>11495</v>
      </c>
      <c r="C16032" t="s">
        <v>23</v>
      </c>
      <c r="D16032">
        <v>2</v>
      </c>
      <c r="E16032">
        <v>25999.999999999996</v>
      </c>
      <c r="F16032">
        <f>Table2[[#This Row],[Đơn Giá Chuẩn]]*Table2[[#This Row],[Tổng số lượng bán]]</f>
        <v>51999.999999999993</v>
      </c>
      <c r="G16032">
        <v>17777</v>
      </c>
      <c r="H16032">
        <f>Table2[[#This Row],[Doanh số bán]]-Table2[[#This Row],[Chiết khấu]]</f>
        <v>34222.999999999993</v>
      </c>
      <c r="K16032" t="s">
        <v>24</v>
      </c>
      <c r="L16032">
        <v>0</v>
      </c>
      <c r="M16032" t="s">
        <v>25</v>
      </c>
      <c r="N16032" t="s">
        <v>26</v>
      </c>
      <c r="O16032">
        <v>0</v>
      </c>
      <c r="P16032" t="s">
        <v>47</v>
      </c>
      <c r="Q16032" t="s">
        <v>48</v>
      </c>
      <c r="R16032" t="s">
        <v>29</v>
      </c>
      <c r="S16032" t="s">
        <v>30</v>
      </c>
      <c r="T16032" t="s">
        <v>31</v>
      </c>
      <c r="U16032" t="s">
        <v>32</v>
      </c>
      <c r="V16032" t="s">
        <v>33</v>
      </c>
    </row>
    <row r="16033" spans="1:22">
      <c r="A16033" s="4">
        <v>46138</v>
      </c>
      <c r="B16033" t="s">
        <v>11495</v>
      </c>
      <c r="C16033" t="s">
        <v>23</v>
      </c>
      <c r="D16033">
        <v>1</v>
      </c>
      <c r="E16033">
        <v>32000</v>
      </c>
      <c r="F16033">
        <f>Table2[[#This Row],[Đơn Giá Chuẩn]]*Table2[[#This Row],[Tổng số lượng bán]]</f>
        <v>32000</v>
      </c>
      <c r="G16033">
        <v>11111</v>
      </c>
      <c r="H16033">
        <f>Table2[[#This Row],[Doanh số bán]]-Table2[[#This Row],[Chiết khấu]]</f>
        <v>20889</v>
      </c>
      <c r="K16033" t="s">
        <v>24</v>
      </c>
      <c r="L16033">
        <v>0</v>
      </c>
      <c r="M16033" t="s">
        <v>25</v>
      </c>
      <c r="N16033" t="s">
        <v>26</v>
      </c>
      <c r="O16033">
        <v>0</v>
      </c>
      <c r="P16033" t="s">
        <v>77</v>
      </c>
      <c r="Q16033" t="s">
        <v>78</v>
      </c>
      <c r="R16033" t="s">
        <v>29</v>
      </c>
      <c r="S16033" t="s">
        <v>30</v>
      </c>
      <c r="T16033" t="s">
        <v>31</v>
      </c>
      <c r="U16033" t="s">
        <v>32</v>
      </c>
      <c r="V16033" t="s">
        <v>33</v>
      </c>
    </row>
    <row r="16034" spans="1:22">
      <c r="A16034" s="4">
        <v>46138</v>
      </c>
      <c r="B16034" t="s">
        <v>11496</v>
      </c>
      <c r="C16034" t="s">
        <v>23</v>
      </c>
      <c r="D16034">
        <v>2</v>
      </c>
      <c r="E16034">
        <v>25999.999999999996</v>
      </c>
      <c r="F16034">
        <f>Table2[[#This Row],[Đơn Giá Chuẩn]]*Table2[[#This Row],[Tổng số lượng bán]]</f>
        <v>51999.999999999993</v>
      </c>
      <c r="G16034">
        <v>0</v>
      </c>
      <c r="H16034">
        <f>Table2[[#This Row],[Doanh số bán]]-Table2[[#This Row],[Chiết khấu]]</f>
        <v>51999.999999999993</v>
      </c>
      <c r="K16034" t="s">
        <v>24</v>
      </c>
      <c r="L16034">
        <v>0</v>
      </c>
      <c r="M16034" t="s">
        <v>25</v>
      </c>
      <c r="N16034" t="s">
        <v>26</v>
      </c>
      <c r="O16034">
        <v>0</v>
      </c>
      <c r="P16034" t="s">
        <v>129</v>
      </c>
      <c r="Q16034" t="s">
        <v>130</v>
      </c>
      <c r="R16034" t="s">
        <v>29</v>
      </c>
      <c r="S16034" t="s">
        <v>30</v>
      </c>
      <c r="T16034" t="s">
        <v>31</v>
      </c>
      <c r="U16034" t="s">
        <v>32</v>
      </c>
      <c r="V16034" t="s">
        <v>33</v>
      </c>
    </row>
    <row r="16035" spans="1:22">
      <c r="A16035" s="4">
        <v>46138</v>
      </c>
      <c r="B16035" t="s">
        <v>11497</v>
      </c>
      <c r="C16035" t="s">
        <v>23</v>
      </c>
      <c r="D16035">
        <v>4</v>
      </c>
      <c r="E16035">
        <v>21000</v>
      </c>
      <c r="F16035">
        <f>Table2[[#This Row],[Đơn Giá Chuẩn]]*Table2[[#This Row],[Tổng số lượng bán]]</f>
        <v>84000</v>
      </c>
      <c r="G16035">
        <v>0</v>
      </c>
      <c r="H16035">
        <f>Table2[[#This Row],[Doanh số bán]]-Table2[[#This Row],[Chiết khấu]]</f>
        <v>84000</v>
      </c>
      <c r="K16035" t="s">
        <v>24</v>
      </c>
      <c r="L16035">
        <v>0</v>
      </c>
      <c r="M16035" t="s">
        <v>25</v>
      </c>
      <c r="N16035" t="s">
        <v>26</v>
      </c>
      <c r="O16035">
        <v>0</v>
      </c>
      <c r="P16035" t="s">
        <v>27</v>
      </c>
      <c r="Q16035" t="s">
        <v>28</v>
      </c>
      <c r="R16035" t="s">
        <v>29</v>
      </c>
      <c r="S16035" t="s">
        <v>30</v>
      </c>
      <c r="T16035" t="s">
        <v>31</v>
      </c>
      <c r="U16035" t="s">
        <v>32</v>
      </c>
      <c r="V16035" t="s">
        <v>33</v>
      </c>
    </row>
    <row r="16036" spans="1:22">
      <c r="A16036" s="4">
        <v>46138</v>
      </c>
      <c r="B16036" t="s">
        <v>11498</v>
      </c>
      <c r="C16036" t="s">
        <v>23</v>
      </c>
      <c r="D16036">
        <v>2</v>
      </c>
      <c r="E16036">
        <v>25999.999999999996</v>
      </c>
      <c r="F16036">
        <f>Table2[[#This Row],[Đơn Giá Chuẩn]]*Table2[[#This Row],[Tổng số lượng bán]]</f>
        <v>51999.999999999993</v>
      </c>
      <c r="G16036">
        <v>0</v>
      </c>
      <c r="H16036">
        <f>Table2[[#This Row],[Doanh số bán]]-Table2[[#This Row],[Chiết khấu]]</f>
        <v>51999.999999999993</v>
      </c>
      <c r="K16036" t="s">
        <v>24</v>
      </c>
      <c r="L16036">
        <v>0</v>
      </c>
      <c r="M16036" t="s">
        <v>25</v>
      </c>
      <c r="N16036" t="s">
        <v>26</v>
      </c>
      <c r="O16036">
        <v>0</v>
      </c>
      <c r="P16036" t="s">
        <v>129</v>
      </c>
      <c r="Q16036" t="s">
        <v>130</v>
      </c>
      <c r="R16036" t="s">
        <v>29</v>
      </c>
      <c r="S16036" t="s">
        <v>30</v>
      </c>
      <c r="T16036" t="s">
        <v>31</v>
      </c>
      <c r="U16036" t="s">
        <v>32</v>
      </c>
      <c r="V16036" t="s">
        <v>33</v>
      </c>
    </row>
    <row r="16037" spans="1:22">
      <c r="A16037" s="4">
        <v>46138</v>
      </c>
      <c r="B16037" t="s">
        <v>11498</v>
      </c>
      <c r="C16037" t="s">
        <v>23</v>
      </c>
      <c r="D16037">
        <v>3</v>
      </c>
      <c r="E16037">
        <v>25999.999999999996</v>
      </c>
      <c r="F16037">
        <f>Table2[[#This Row],[Đơn Giá Chuẩn]]*Table2[[#This Row],[Tổng số lượng bán]]</f>
        <v>77999.999999999985</v>
      </c>
      <c r="G16037">
        <v>0</v>
      </c>
      <c r="H16037">
        <f>Table2[[#This Row],[Doanh số bán]]-Table2[[#This Row],[Chiết khấu]]</f>
        <v>77999.999999999985</v>
      </c>
      <c r="K16037" t="s">
        <v>24</v>
      </c>
      <c r="L16037">
        <v>0</v>
      </c>
      <c r="M16037" t="s">
        <v>25</v>
      </c>
      <c r="N16037" t="s">
        <v>26</v>
      </c>
      <c r="O16037">
        <v>0</v>
      </c>
      <c r="P16037" t="s">
        <v>47</v>
      </c>
      <c r="Q16037" t="s">
        <v>48</v>
      </c>
      <c r="R16037" t="s">
        <v>29</v>
      </c>
      <c r="S16037" t="s">
        <v>30</v>
      </c>
      <c r="T16037" t="s">
        <v>31</v>
      </c>
      <c r="U16037" t="s">
        <v>32</v>
      </c>
      <c r="V16037" t="s">
        <v>33</v>
      </c>
    </row>
    <row r="16038" spans="1:22">
      <c r="A16038" s="4">
        <v>46138</v>
      </c>
      <c r="B16038" t="s">
        <v>11498</v>
      </c>
      <c r="C16038" t="s">
        <v>23</v>
      </c>
      <c r="D16038">
        <v>1</v>
      </c>
      <c r="E16038">
        <v>21000</v>
      </c>
      <c r="F16038">
        <f>Table2[[#This Row],[Đơn Giá Chuẩn]]*Table2[[#This Row],[Tổng số lượng bán]]</f>
        <v>21000</v>
      </c>
      <c r="G16038">
        <v>0</v>
      </c>
      <c r="H16038">
        <f>Table2[[#This Row],[Doanh số bán]]-Table2[[#This Row],[Chiết khấu]]</f>
        <v>21000</v>
      </c>
      <c r="K16038" t="s">
        <v>24</v>
      </c>
      <c r="L16038">
        <v>0</v>
      </c>
      <c r="M16038" t="s">
        <v>25</v>
      </c>
      <c r="N16038" t="s">
        <v>26</v>
      </c>
      <c r="O16038">
        <v>0</v>
      </c>
      <c r="P16038" t="s">
        <v>27</v>
      </c>
      <c r="Q16038" t="s">
        <v>28</v>
      </c>
      <c r="R16038" t="s">
        <v>29</v>
      </c>
      <c r="S16038" t="s">
        <v>30</v>
      </c>
      <c r="T16038" t="s">
        <v>31</v>
      </c>
      <c r="U16038" t="s">
        <v>32</v>
      </c>
      <c r="V16038" t="s">
        <v>33</v>
      </c>
    </row>
    <row r="16039" spans="1:22">
      <c r="A16039" s="4">
        <v>46138</v>
      </c>
      <c r="B16039" t="s">
        <v>11498</v>
      </c>
      <c r="C16039" t="s">
        <v>23</v>
      </c>
      <c r="D16039">
        <v>3</v>
      </c>
      <c r="E16039">
        <v>42000</v>
      </c>
      <c r="F16039">
        <f>Table2[[#This Row],[Đơn Giá Chuẩn]]*Table2[[#This Row],[Tổng số lượng bán]]</f>
        <v>126000</v>
      </c>
      <c r="G16039">
        <v>0</v>
      </c>
      <c r="H16039">
        <f>Table2[[#This Row],[Doanh số bán]]-Table2[[#This Row],[Chiết khấu]]</f>
        <v>126000</v>
      </c>
      <c r="K16039" t="s">
        <v>24</v>
      </c>
      <c r="L16039">
        <v>0</v>
      </c>
      <c r="M16039" t="s">
        <v>25</v>
      </c>
      <c r="N16039" t="s">
        <v>26</v>
      </c>
      <c r="O16039">
        <v>0</v>
      </c>
      <c r="P16039" t="s">
        <v>54</v>
      </c>
      <c r="Q16039" t="s">
        <v>55</v>
      </c>
      <c r="R16039" t="s">
        <v>29</v>
      </c>
      <c r="S16039" t="s">
        <v>56</v>
      </c>
      <c r="T16039" t="s">
        <v>31</v>
      </c>
      <c r="U16039" t="s">
        <v>32</v>
      </c>
      <c r="V16039" t="s">
        <v>33</v>
      </c>
    </row>
    <row r="16040" spans="1:22">
      <c r="A16040" s="4">
        <v>46138</v>
      </c>
      <c r="B16040" t="s">
        <v>11498</v>
      </c>
      <c r="C16040" t="s">
        <v>23</v>
      </c>
      <c r="D16040">
        <v>1</v>
      </c>
      <c r="E16040">
        <v>47000</v>
      </c>
      <c r="F16040">
        <f>Table2[[#This Row],[Đơn Giá Chuẩn]]*Table2[[#This Row],[Tổng số lượng bán]]</f>
        <v>47000</v>
      </c>
      <c r="G16040">
        <v>0</v>
      </c>
      <c r="H16040">
        <f>Table2[[#This Row],[Doanh số bán]]-Table2[[#This Row],[Chiết khấu]]</f>
        <v>47000</v>
      </c>
      <c r="K16040" t="s">
        <v>24</v>
      </c>
      <c r="L16040">
        <v>0</v>
      </c>
      <c r="M16040" t="s">
        <v>25</v>
      </c>
      <c r="N16040" t="s">
        <v>26</v>
      </c>
      <c r="O16040">
        <v>0</v>
      </c>
      <c r="P16040" t="s">
        <v>609</v>
      </c>
      <c r="Q16040" t="s">
        <v>610</v>
      </c>
      <c r="R16040" t="s">
        <v>29</v>
      </c>
      <c r="S16040" t="s">
        <v>59</v>
      </c>
      <c r="T16040" t="s">
        <v>31</v>
      </c>
      <c r="U16040" t="s">
        <v>32</v>
      </c>
      <c r="V16040" t="s">
        <v>33</v>
      </c>
    </row>
    <row r="16041" spans="1:22">
      <c r="A16041" s="4">
        <v>46138</v>
      </c>
      <c r="B16041" t="s">
        <v>11498</v>
      </c>
      <c r="C16041" t="s">
        <v>104</v>
      </c>
      <c r="D16041">
        <v>1</v>
      </c>
      <c r="E16041">
        <v>51000</v>
      </c>
      <c r="F16041">
        <f>Table2[[#This Row],[Đơn Giá Chuẩn]]*Table2[[#This Row],[Tổng số lượng bán]]</f>
        <v>51000</v>
      </c>
      <c r="G16041">
        <v>0</v>
      </c>
      <c r="H16041">
        <f>Table2[[#This Row],[Doanh số bán]]-Table2[[#This Row],[Chiết khấu]]</f>
        <v>51000</v>
      </c>
      <c r="K16041" t="s">
        <v>24</v>
      </c>
      <c r="L16041">
        <v>0.12</v>
      </c>
      <c r="M16041" t="s">
        <v>25</v>
      </c>
      <c r="N16041" t="s">
        <v>26</v>
      </c>
      <c r="O16041">
        <v>0.12</v>
      </c>
      <c r="P16041" t="s">
        <v>588</v>
      </c>
      <c r="Q16041" t="s">
        <v>589</v>
      </c>
      <c r="R16041" t="s">
        <v>107</v>
      </c>
      <c r="S16041" t="s">
        <v>108</v>
      </c>
      <c r="T16041" t="s">
        <v>31</v>
      </c>
      <c r="U16041" t="s">
        <v>32</v>
      </c>
      <c r="V16041" t="s">
        <v>33</v>
      </c>
    </row>
    <row r="16042" spans="1:22">
      <c r="A16042" s="4">
        <v>46138</v>
      </c>
      <c r="B16042" t="s">
        <v>11498</v>
      </c>
      <c r="C16042" t="s">
        <v>104</v>
      </c>
      <c r="D16042">
        <v>3</v>
      </c>
      <c r="E16042">
        <v>47000</v>
      </c>
      <c r="F16042">
        <f>Table2[[#This Row],[Đơn Giá Chuẩn]]*Table2[[#This Row],[Tổng số lượng bán]]</f>
        <v>141000</v>
      </c>
      <c r="G16042">
        <v>0</v>
      </c>
      <c r="H16042">
        <f>Table2[[#This Row],[Doanh số bán]]-Table2[[#This Row],[Chiết khấu]]</f>
        <v>141000</v>
      </c>
      <c r="K16042" t="s">
        <v>24</v>
      </c>
      <c r="L16042">
        <v>0.12</v>
      </c>
      <c r="M16042" t="s">
        <v>25</v>
      </c>
      <c r="N16042" t="s">
        <v>26</v>
      </c>
      <c r="O16042">
        <v>0.36</v>
      </c>
      <c r="P16042" t="s">
        <v>520</v>
      </c>
      <c r="Q16042" t="s">
        <v>521</v>
      </c>
      <c r="R16042" t="s">
        <v>107</v>
      </c>
      <c r="S16042" t="s">
        <v>108</v>
      </c>
      <c r="T16042" t="s">
        <v>31</v>
      </c>
      <c r="U16042" t="s">
        <v>32</v>
      </c>
      <c r="V16042" t="s">
        <v>33</v>
      </c>
    </row>
    <row r="16043" spans="1:22">
      <c r="A16043" s="4">
        <v>46138</v>
      </c>
      <c r="B16043" t="s">
        <v>11498</v>
      </c>
      <c r="C16043" t="s">
        <v>104</v>
      </c>
      <c r="D16043">
        <v>3</v>
      </c>
      <c r="E16043">
        <v>47000</v>
      </c>
      <c r="F16043">
        <f>Table2[[#This Row],[Đơn Giá Chuẩn]]*Table2[[#This Row],[Tổng số lượng bán]]</f>
        <v>141000</v>
      </c>
      <c r="G16043">
        <v>0</v>
      </c>
      <c r="H16043">
        <f>Table2[[#This Row],[Doanh số bán]]-Table2[[#This Row],[Chiết khấu]]</f>
        <v>141000</v>
      </c>
      <c r="K16043" t="s">
        <v>24</v>
      </c>
      <c r="L16043">
        <v>0.16</v>
      </c>
      <c r="M16043" t="s">
        <v>25</v>
      </c>
      <c r="N16043" t="s">
        <v>26</v>
      </c>
      <c r="O16043">
        <v>0.48</v>
      </c>
      <c r="P16043" t="s">
        <v>105</v>
      </c>
      <c r="Q16043" t="s">
        <v>106</v>
      </c>
      <c r="R16043" t="s">
        <v>107</v>
      </c>
      <c r="S16043" t="s">
        <v>108</v>
      </c>
      <c r="T16043" t="s">
        <v>31</v>
      </c>
      <c r="U16043" t="s">
        <v>32</v>
      </c>
      <c r="V16043" t="s">
        <v>33</v>
      </c>
    </row>
    <row r="16044" spans="1:22">
      <c r="A16044" s="4">
        <v>46115</v>
      </c>
      <c r="B16044" t="s">
        <v>11499</v>
      </c>
      <c r="C16044" t="s">
        <v>155</v>
      </c>
      <c r="D16044">
        <v>40</v>
      </c>
      <c r="E16044">
        <v>272000</v>
      </c>
      <c r="F16044">
        <f>Table2[[#This Row],[Đơn Giá Chuẩn]]*Table2[[#This Row],[Tổng số lượng bán]]</f>
        <v>10880000</v>
      </c>
      <c r="G16044">
        <v>3000000</v>
      </c>
      <c r="H16044">
        <f>Table2[[#This Row],[Doanh số bán]]-Table2[[#This Row],[Chiết khấu]]</f>
        <v>7880000</v>
      </c>
      <c r="K16044" t="s">
        <v>24</v>
      </c>
      <c r="L16044">
        <v>1</v>
      </c>
      <c r="M16044" t="s">
        <v>319</v>
      </c>
      <c r="N16044" t="s">
        <v>26</v>
      </c>
      <c r="O16044">
        <v>40</v>
      </c>
      <c r="P16044" t="s">
        <v>8614</v>
      </c>
      <c r="Q16044" t="s">
        <v>8615</v>
      </c>
      <c r="R16044" t="s">
        <v>41</v>
      </c>
      <c r="S16044" t="s">
        <v>42</v>
      </c>
      <c r="T16044" t="s">
        <v>320</v>
      </c>
      <c r="U16044" t="s">
        <v>321</v>
      </c>
      <c r="V16044" t="s">
        <v>33</v>
      </c>
    </row>
    <row r="16045" spans="1:22">
      <c r="A16045" s="4">
        <v>46115</v>
      </c>
      <c r="B16045" t="s">
        <v>11500</v>
      </c>
      <c r="C16045" t="s">
        <v>155</v>
      </c>
      <c r="D16045">
        <v>1</v>
      </c>
      <c r="E16045">
        <v>151500</v>
      </c>
      <c r="F16045">
        <f>Table2[[#This Row],[Đơn Giá Chuẩn]]*Table2[[#This Row],[Tổng số lượng bán]]</f>
        <v>151500</v>
      </c>
      <c r="G16045">
        <v>0</v>
      </c>
      <c r="H16045">
        <f>Table2[[#This Row],[Doanh số bán]]-Table2[[#This Row],[Chiết khấu]]</f>
        <v>151500</v>
      </c>
      <c r="K16045" t="s">
        <v>24</v>
      </c>
      <c r="L16045">
        <v>0.8</v>
      </c>
      <c r="M16045" t="s">
        <v>25</v>
      </c>
      <c r="N16045" t="s">
        <v>26</v>
      </c>
      <c r="O16045">
        <v>0.8</v>
      </c>
      <c r="P16045" t="s">
        <v>3303</v>
      </c>
      <c r="Q16045" t="s">
        <v>3304</v>
      </c>
      <c r="R16045" t="s">
        <v>107</v>
      </c>
      <c r="S16045" t="s">
        <v>108</v>
      </c>
      <c r="T16045" t="s">
        <v>31</v>
      </c>
      <c r="U16045" t="s">
        <v>32</v>
      </c>
      <c r="V16045" t="s">
        <v>33</v>
      </c>
    </row>
    <row r="16046" spans="1:22">
      <c r="A16046" s="4">
        <v>46138</v>
      </c>
      <c r="B16046" t="s">
        <v>11501</v>
      </c>
      <c r="C16046" t="s">
        <v>23</v>
      </c>
      <c r="D16046">
        <v>1</v>
      </c>
      <c r="E16046">
        <v>25999.999999999996</v>
      </c>
      <c r="F16046">
        <f>Table2[[#This Row],[Đơn Giá Chuẩn]]*Table2[[#This Row],[Tổng số lượng bán]]</f>
        <v>25999.999999999996</v>
      </c>
      <c r="G16046">
        <v>0</v>
      </c>
      <c r="H16046">
        <f>Table2[[#This Row],[Doanh số bán]]-Table2[[#This Row],[Chiết khấu]]</f>
        <v>25999.999999999996</v>
      </c>
      <c r="K16046" t="s">
        <v>24</v>
      </c>
      <c r="L16046">
        <v>0</v>
      </c>
      <c r="M16046" t="s">
        <v>25</v>
      </c>
      <c r="N16046" t="s">
        <v>26</v>
      </c>
      <c r="O16046">
        <v>0</v>
      </c>
      <c r="P16046" t="s">
        <v>129</v>
      </c>
      <c r="Q16046" t="s">
        <v>130</v>
      </c>
      <c r="R16046" t="s">
        <v>29</v>
      </c>
      <c r="S16046" t="s">
        <v>30</v>
      </c>
      <c r="T16046" t="s">
        <v>31</v>
      </c>
      <c r="U16046" t="s">
        <v>32</v>
      </c>
      <c r="V16046" t="s">
        <v>33</v>
      </c>
    </row>
    <row r="16047" spans="1:22">
      <c r="A16047" s="4">
        <v>46138</v>
      </c>
      <c r="B16047" t="s">
        <v>11501</v>
      </c>
      <c r="C16047" t="s">
        <v>23</v>
      </c>
      <c r="D16047">
        <v>3</v>
      </c>
      <c r="E16047">
        <v>25999.999999999996</v>
      </c>
      <c r="F16047">
        <f>Table2[[#This Row],[Đơn Giá Chuẩn]]*Table2[[#This Row],[Tổng số lượng bán]]</f>
        <v>77999.999999999985</v>
      </c>
      <c r="G16047">
        <v>0</v>
      </c>
      <c r="H16047">
        <f>Table2[[#This Row],[Doanh số bán]]-Table2[[#This Row],[Chiết khấu]]</f>
        <v>77999.999999999985</v>
      </c>
      <c r="K16047" t="s">
        <v>24</v>
      </c>
      <c r="L16047">
        <v>0</v>
      </c>
      <c r="M16047" t="s">
        <v>25</v>
      </c>
      <c r="N16047" t="s">
        <v>26</v>
      </c>
      <c r="O16047">
        <v>0</v>
      </c>
      <c r="P16047" t="s">
        <v>47</v>
      </c>
      <c r="Q16047" t="s">
        <v>48</v>
      </c>
      <c r="R16047" t="s">
        <v>29</v>
      </c>
      <c r="S16047" t="s">
        <v>30</v>
      </c>
      <c r="T16047" t="s">
        <v>31</v>
      </c>
      <c r="U16047" t="s">
        <v>32</v>
      </c>
      <c r="V16047" t="s">
        <v>33</v>
      </c>
    </row>
    <row r="16048" spans="1:22">
      <c r="A16048" s="4">
        <v>46138</v>
      </c>
      <c r="B16048" t="s">
        <v>11501</v>
      </c>
      <c r="C16048" t="s">
        <v>23</v>
      </c>
      <c r="D16048">
        <v>1</v>
      </c>
      <c r="E16048">
        <v>32000</v>
      </c>
      <c r="F16048">
        <f>Table2[[#This Row],[Đơn Giá Chuẩn]]*Table2[[#This Row],[Tổng số lượng bán]]</f>
        <v>32000</v>
      </c>
      <c r="G16048">
        <v>0</v>
      </c>
      <c r="H16048">
        <f>Table2[[#This Row],[Doanh số bán]]-Table2[[#This Row],[Chiết khấu]]</f>
        <v>32000</v>
      </c>
      <c r="K16048" t="s">
        <v>24</v>
      </c>
      <c r="L16048">
        <v>0</v>
      </c>
      <c r="M16048" t="s">
        <v>25</v>
      </c>
      <c r="N16048" t="s">
        <v>26</v>
      </c>
      <c r="O16048">
        <v>0</v>
      </c>
      <c r="P16048" t="s">
        <v>125</v>
      </c>
      <c r="Q16048" t="s">
        <v>126</v>
      </c>
      <c r="R16048" t="s">
        <v>29</v>
      </c>
      <c r="S16048" t="s">
        <v>30</v>
      </c>
      <c r="T16048" t="s">
        <v>31</v>
      </c>
      <c r="U16048" t="s">
        <v>32</v>
      </c>
      <c r="V16048" t="s">
        <v>33</v>
      </c>
    </row>
    <row r="16049" spans="1:22">
      <c r="A16049" s="4">
        <v>46138</v>
      </c>
      <c r="B16049" t="s">
        <v>11501</v>
      </c>
      <c r="C16049" t="s">
        <v>23</v>
      </c>
      <c r="D16049">
        <v>1</v>
      </c>
      <c r="E16049">
        <v>37000</v>
      </c>
      <c r="F16049">
        <f>Table2[[#This Row],[Đơn Giá Chuẩn]]*Table2[[#This Row],[Tổng số lượng bán]]</f>
        <v>37000</v>
      </c>
      <c r="G16049">
        <v>0</v>
      </c>
      <c r="H16049">
        <f>Table2[[#This Row],[Doanh số bán]]-Table2[[#This Row],[Chiết khấu]]</f>
        <v>37000</v>
      </c>
      <c r="K16049" t="s">
        <v>24</v>
      </c>
      <c r="L16049">
        <v>0</v>
      </c>
      <c r="M16049" t="s">
        <v>25</v>
      </c>
      <c r="N16049" t="s">
        <v>26</v>
      </c>
      <c r="O16049">
        <v>0</v>
      </c>
      <c r="P16049" t="s">
        <v>147</v>
      </c>
      <c r="Q16049" t="s">
        <v>148</v>
      </c>
      <c r="R16049" t="s">
        <v>29</v>
      </c>
      <c r="S16049" t="s">
        <v>59</v>
      </c>
      <c r="T16049" t="s">
        <v>31</v>
      </c>
      <c r="U16049" t="s">
        <v>32</v>
      </c>
      <c r="V16049" t="s">
        <v>33</v>
      </c>
    </row>
    <row r="16050" spans="1:22">
      <c r="A16050" s="4">
        <v>46138</v>
      </c>
      <c r="B16050" t="s">
        <v>11502</v>
      </c>
      <c r="C16050" t="s">
        <v>23</v>
      </c>
      <c r="D16050">
        <v>1</v>
      </c>
      <c r="E16050">
        <v>25999.999999999996</v>
      </c>
      <c r="F16050">
        <f>Table2[[#This Row],[Đơn Giá Chuẩn]]*Table2[[#This Row],[Tổng số lượng bán]]</f>
        <v>25999.999999999996</v>
      </c>
      <c r="G16050">
        <v>0</v>
      </c>
      <c r="H16050">
        <f>Table2[[#This Row],[Doanh số bán]]-Table2[[#This Row],[Chiết khấu]]</f>
        <v>25999.999999999996</v>
      </c>
      <c r="K16050" t="s">
        <v>24</v>
      </c>
      <c r="L16050">
        <v>0</v>
      </c>
      <c r="M16050" t="s">
        <v>25</v>
      </c>
      <c r="N16050" t="s">
        <v>26</v>
      </c>
      <c r="O16050">
        <v>0</v>
      </c>
      <c r="P16050" t="s">
        <v>47</v>
      </c>
      <c r="Q16050" t="s">
        <v>48</v>
      </c>
      <c r="R16050" t="s">
        <v>29</v>
      </c>
      <c r="S16050" t="s">
        <v>30</v>
      </c>
      <c r="T16050" t="s">
        <v>31</v>
      </c>
      <c r="U16050" t="s">
        <v>32</v>
      </c>
      <c r="V16050" t="s">
        <v>33</v>
      </c>
    </row>
    <row r="16051" spans="1:22">
      <c r="A16051" s="4">
        <v>46138</v>
      </c>
      <c r="B16051" t="s">
        <v>11503</v>
      </c>
      <c r="C16051" t="s">
        <v>23</v>
      </c>
      <c r="D16051">
        <v>1</v>
      </c>
      <c r="E16051">
        <v>21000</v>
      </c>
      <c r="F16051">
        <f>Table2[[#This Row],[Đơn Giá Chuẩn]]*Table2[[#This Row],[Tổng số lượng bán]]</f>
        <v>21000</v>
      </c>
      <c r="G16051">
        <v>7037</v>
      </c>
      <c r="H16051">
        <f>Table2[[#This Row],[Doanh số bán]]-Table2[[#This Row],[Chiết khấu]]</f>
        <v>13963</v>
      </c>
      <c r="K16051" t="s">
        <v>24</v>
      </c>
      <c r="L16051">
        <v>0</v>
      </c>
      <c r="M16051" t="s">
        <v>25</v>
      </c>
      <c r="N16051" t="s">
        <v>26</v>
      </c>
      <c r="O16051">
        <v>0</v>
      </c>
      <c r="P16051" t="s">
        <v>27</v>
      </c>
      <c r="Q16051" t="s">
        <v>28</v>
      </c>
      <c r="R16051" t="s">
        <v>29</v>
      </c>
      <c r="S16051" t="s">
        <v>30</v>
      </c>
      <c r="T16051" t="s">
        <v>31</v>
      </c>
      <c r="U16051" t="s">
        <v>32</v>
      </c>
      <c r="V16051" t="s">
        <v>33</v>
      </c>
    </row>
    <row r="16052" spans="1:22">
      <c r="A16052" s="4">
        <v>46138</v>
      </c>
      <c r="B16052" t="s">
        <v>11504</v>
      </c>
      <c r="C16052" t="s">
        <v>23</v>
      </c>
      <c r="D16052">
        <v>1</v>
      </c>
      <c r="E16052">
        <v>21000</v>
      </c>
      <c r="F16052">
        <f>Table2[[#This Row],[Đơn Giá Chuẩn]]*Table2[[#This Row],[Tổng số lượng bán]]</f>
        <v>21000</v>
      </c>
      <c r="G16052">
        <v>0</v>
      </c>
      <c r="H16052">
        <f>Table2[[#This Row],[Doanh số bán]]-Table2[[#This Row],[Chiết khấu]]</f>
        <v>21000</v>
      </c>
      <c r="K16052" t="s">
        <v>24</v>
      </c>
      <c r="L16052">
        <v>0</v>
      </c>
      <c r="M16052" t="s">
        <v>25</v>
      </c>
      <c r="N16052" t="s">
        <v>26</v>
      </c>
      <c r="O16052">
        <v>0</v>
      </c>
      <c r="P16052" t="s">
        <v>27</v>
      </c>
      <c r="Q16052" t="s">
        <v>28</v>
      </c>
      <c r="R16052" t="s">
        <v>29</v>
      </c>
      <c r="S16052" t="s">
        <v>30</v>
      </c>
      <c r="T16052" t="s">
        <v>31</v>
      </c>
      <c r="U16052" t="s">
        <v>32</v>
      </c>
      <c r="V16052" t="s">
        <v>33</v>
      </c>
    </row>
    <row r="16053" spans="1:22">
      <c r="A16053" s="4">
        <v>46138</v>
      </c>
      <c r="B16053" t="s">
        <v>11505</v>
      </c>
      <c r="C16053" t="s">
        <v>23</v>
      </c>
      <c r="D16053">
        <v>1</v>
      </c>
      <c r="E16053">
        <v>25999.999999999996</v>
      </c>
      <c r="F16053">
        <f>Table2[[#This Row],[Đơn Giá Chuẩn]]*Table2[[#This Row],[Tổng số lượng bán]]</f>
        <v>25999.999999999996</v>
      </c>
      <c r="G16053">
        <v>0</v>
      </c>
      <c r="H16053">
        <f>Table2[[#This Row],[Doanh số bán]]-Table2[[#This Row],[Chiết khấu]]</f>
        <v>25999.999999999996</v>
      </c>
      <c r="K16053" t="s">
        <v>24</v>
      </c>
      <c r="L16053">
        <v>0</v>
      </c>
      <c r="M16053" t="s">
        <v>25</v>
      </c>
      <c r="N16053" t="s">
        <v>26</v>
      </c>
      <c r="O16053">
        <v>0</v>
      </c>
      <c r="P16053" t="s">
        <v>47</v>
      </c>
      <c r="Q16053" t="s">
        <v>48</v>
      </c>
      <c r="R16053" t="s">
        <v>29</v>
      </c>
      <c r="S16053" t="s">
        <v>30</v>
      </c>
      <c r="T16053" t="s">
        <v>31</v>
      </c>
      <c r="U16053" t="s">
        <v>32</v>
      </c>
      <c r="V16053" t="s">
        <v>33</v>
      </c>
    </row>
    <row r="16054" spans="1:22">
      <c r="A16054" s="4">
        <v>46138</v>
      </c>
      <c r="B16054" t="s">
        <v>11506</v>
      </c>
      <c r="C16054" t="s">
        <v>23</v>
      </c>
      <c r="D16054">
        <v>1</v>
      </c>
      <c r="E16054">
        <v>47000</v>
      </c>
      <c r="F16054">
        <f>Table2[[#This Row],[Đơn Giá Chuẩn]]*Table2[[#This Row],[Tổng số lượng bán]]</f>
        <v>47000</v>
      </c>
      <c r="G16054">
        <v>11345</v>
      </c>
      <c r="H16054">
        <f>Table2[[#This Row],[Doanh số bán]]-Table2[[#This Row],[Chiết khấu]]</f>
        <v>35655</v>
      </c>
      <c r="K16054" t="s">
        <v>24</v>
      </c>
      <c r="L16054">
        <v>0</v>
      </c>
      <c r="M16054" t="s">
        <v>25</v>
      </c>
      <c r="N16054" t="s">
        <v>26</v>
      </c>
      <c r="O16054">
        <v>0</v>
      </c>
      <c r="P16054" t="s">
        <v>361</v>
      </c>
      <c r="Q16054" t="s">
        <v>362</v>
      </c>
      <c r="R16054" t="s">
        <v>29</v>
      </c>
      <c r="S16054" t="s">
        <v>59</v>
      </c>
      <c r="T16054" t="s">
        <v>31</v>
      </c>
      <c r="U16054" t="s">
        <v>32</v>
      </c>
      <c r="V16054" t="s">
        <v>33</v>
      </c>
    </row>
    <row r="16055" spans="1:22">
      <c r="A16055" s="4">
        <v>46138</v>
      </c>
      <c r="B16055" t="s">
        <v>11506</v>
      </c>
      <c r="C16055" t="s">
        <v>23</v>
      </c>
      <c r="D16055">
        <v>2</v>
      </c>
      <c r="E16055">
        <v>37000</v>
      </c>
      <c r="F16055">
        <f>Table2[[#This Row],[Đơn Giá Chuẩn]]*Table2[[#This Row],[Tổng số lượng bán]]</f>
        <v>74000</v>
      </c>
      <c r="G16055">
        <v>19445</v>
      </c>
      <c r="H16055">
        <f>Table2[[#This Row],[Doanh số bán]]-Table2[[#This Row],[Chiết khấu]]</f>
        <v>54555</v>
      </c>
      <c r="K16055" t="s">
        <v>24</v>
      </c>
      <c r="L16055">
        <v>0</v>
      </c>
      <c r="M16055" t="s">
        <v>25</v>
      </c>
      <c r="N16055" t="s">
        <v>26</v>
      </c>
      <c r="O16055">
        <v>0</v>
      </c>
      <c r="P16055" t="s">
        <v>6491</v>
      </c>
      <c r="Q16055" t="s">
        <v>6492</v>
      </c>
      <c r="R16055" t="s">
        <v>29</v>
      </c>
      <c r="S16055" t="s">
        <v>59</v>
      </c>
      <c r="T16055" t="s">
        <v>31</v>
      </c>
      <c r="U16055" t="s">
        <v>32</v>
      </c>
      <c r="V16055" t="s">
        <v>33</v>
      </c>
    </row>
    <row r="16056" spans="1:22">
      <c r="A16056" s="4">
        <v>46138</v>
      </c>
      <c r="B16056" t="s">
        <v>11507</v>
      </c>
      <c r="C16056" t="s">
        <v>23</v>
      </c>
      <c r="D16056">
        <v>1</v>
      </c>
      <c r="E16056">
        <v>42000</v>
      </c>
      <c r="F16056">
        <f>Table2[[#This Row],[Đơn Giá Chuẩn]]*Table2[[#This Row],[Tổng số lượng bán]]</f>
        <v>42000</v>
      </c>
      <c r="G16056">
        <v>0</v>
      </c>
      <c r="H16056">
        <f>Table2[[#This Row],[Doanh số bán]]-Table2[[#This Row],[Chiết khấu]]</f>
        <v>42000</v>
      </c>
      <c r="K16056" t="s">
        <v>24</v>
      </c>
      <c r="L16056">
        <v>0</v>
      </c>
      <c r="M16056" t="s">
        <v>25</v>
      </c>
      <c r="N16056" t="s">
        <v>26</v>
      </c>
      <c r="O16056">
        <v>0</v>
      </c>
      <c r="P16056" t="s">
        <v>62</v>
      </c>
      <c r="Q16056" t="s">
        <v>63</v>
      </c>
      <c r="R16056" t="s">
        <v>29</v>
      </c>
      <c r="S16056" t="s">
        <v>56</v>
      </c>
      <c r="T16056" t="s">
        <v>31</v>
      </c>
      <c r="U16056" t="s">
        <v>32</v>
      </c>
      <c r="V16056" t="s">
        <v>33</v>
      </c>
    </row>
    <row r="16057" spans="1:22">
      <c r="A16057" s="4">
        <v>46138</v>
      </c>
      <c r="B16057" t="s">
        <v>11508</v>
      </c>
      <c r="C16057" t="s">
        <v>23</v>
      </c>
      <c r="D16057">
        <v>1</v>
      </c>
      <c r="E16057">
        <v>25999.999999999996</v>
      </c>
      <c r="F16057">
        <f>Table2[[#This Row],[Đơn Giá Chuẩn]]*Table2[[#This Row],[Tổng số lượng bán]]</f>
        <v>25999.999999999996</v>
      </c>
      <c r="G16057">
        <v>8889</v>
      </c>
      <c r="H16057">
        <f>Table2[[#This Row],[Doanh số bán]]-Table2[[#This Row],[Chiết khấu]]</f>
        <v>17110.999999999996</v>
      </c>
      <c r="K16057" t="s">
        <v>24</v>
      </c>
      <c r="L16057">
        <v>0</v>
      </c>
      <c r="M16057" t="s">
        <v>25</v>
      </c>
      <c r="N16057" t="s">
        <v>26</v>
      </c>
      <c r="O16057">
        <v>0</v>
      </c>
      <c r="P16057" t="s">
        <v>47</v>
      </c>
      <c r="Q16057" t="s">
        <v>48</v>
      </c>
      <c r="R16057" t="s">
        <v>29</v>
      </c>
      <c r="S16057" t="s">
        <v>30</v>
      </c>
      <c r="T16057" t="s">
        <v>31</v>
      </c>
      <c r="U16057" t="s">
        <v>32</v>
      </c>
      <c r="V16057" t="s">
        <v>33</v>
      </c>
    </row>
    <row r="16058" spans="1:22">
      <c r="A16058" s="4">
        <v>46138</v>
      </c>
      <c r="B16058" t="s">
        <v>11508</v>
      </c>
      <c r="C16058" t="s">
        <v>23</v>
      </c>
      <c r="D16058">
        <v>1</v>
      </c>
      <c r="E16058">
        <v>37000</v>
      </c>
      <c r="F16058">
        <f>Table2[[#This Row],[Đơn Giá Chuẩn]]*Table2[[#This Row],[Tổng số lượng bán]]</f>
        <v>37000</v>
      </c>
      <c r="G16058">
        <v>9722</v>
      </c>
      <c r="H16058">
        <f>Table2[[#This Row],[Doanh số bán]]-Table2[[#This Row],[Chiết khấu]]</f>
        <v>27278</v>
      </c>
      <c r="K16058" t="s">
        <v>24</v>
      </c>
      <c r="L16058">
        <v>0</v>
      </c>
      <c r="M16058" t="s">
        <v>25</v>
      </c>
      <c r="N16058" t="s">
        <v>26</v>
      </c>
      <c r="O16058">
        <v>0</v>
      </c>
      <c r="P16058" t="s">
        <v>402</v>
      </c>
      <c r="Q16058" t="s">
        <v>403</v>
      </c>
      <c r="R16058" t="s">
        <v>29</v>
      </c>
      <c r="S16058" t="s">
        <v>59</v>
      </c>
      <c r="T16058" t="s">
        <v>31</v>
      </c>
      <c r="U16058" t="s">
        <v>32</v>
      </c>
      <c r="V16058" t="s">
        <v>33</v>
      </c>
    </row>
    <row r="16059" spans="1:22">
      <c r="A16059" s="4">
        <v>46116</v>
      </c>
      <c r="B16059" t="s">
        <v>9107</v>
      </c>
      <c r="C16059" t="s">
        <v>155</v>
      </c>
      <c r="D16059">
        <v>3</v>
      </c>
      <c r="E16059">
        <v>55199.72</v>
      </c>
      <c r="F16059">
        <f>Table2[[#This Row],[Đơn Giá Chuẩn]]*Table2[[#This Row],[Tổng số lượng bán]]</f>
        <v>165599.16</v>
      </c>
      <c r="G16059">
        <v>0</v>
      </c>
      <c r="H16059">
        <f>Table2[[#This Row],[Doanh số bán]]-Table2[[#This Row],[Chiết khấu]]</f>
        <v>165599.16</v>
      </c>
      <c r="I16059">
        <v>0</v>
      </c>
      <c r="J16059">
        <v>0</v>
      </c>
      <c r="K16059" t="s">
        <v>36</v>
      </c>
      <c r="L16059">
        <v>0.35199999999999998</v>
      </c>
      <c r="M16059" t="s">
        <v>37</v>
      </c>
      <c r="N16059" t="s">
        <v>26</v>
      </c>
      <c r="O16059">
        <v>1.056</v>
      </c>
      <c r="P16059" t="s">
        <v>3291</v>
      </c>
      <c r="Q16059" t="s">
        <v>3292</v>
      </c>
      <c r="R16059" t="s">
        <v>107</v>
      </c>
      <c r="S16059" t="s">
        <v>108</v>
      </c>
      <c r="T16059" t="s">
        <v>2047</v>
      </c>
      <c r="U16059" t="s">
        <v>2048</v>
      </c>
      <c r="V16059" t="s">
        <v>2014</v>
      </c>
    </row>
    <row r="16060" spans="1:22">
      <c r="A16060" s="4">
        <v>46116</v>
      </c>
      <c r="B16060" t="s">
        <v>9112</v>
      </c>
      <c r="C16060" t="s">
        <v>155</v>
      </c>
      <c r="D16060">
        <v>11</v>
      </c>
      <c r="E16060">
        <v>55199.72</v>
      </c>
      <c r="F16060">
        <f>Table2[[#This Row],[Đơn Giá Chuẩn]]*Table2[[#This Row],[Tổng số lượng bán]]</f>
        <v>607196.92000000004</v>
      </c>
      <c r="G16060">
        <v>0</v>
      </c>
      <c r="H16060">
        <f>Table2[[#This Row],[Doanh số bán]]-Table2[[#This Row],[Chiết khấu]]</f>
        <v>607196.92000000004</v>
      </c>
      <c r="I16060">
        <v>0</v>
      </c>
      <c r="J16060">
        <v>0</v>
      </c>
      <c r="K16060" t="s">
        <v>36</v>
      </c>
      <c r="L16060">
        <v>0.35199999999999998</v>
      </c>
      <c r="M16060" t="s">
        <v>37</v>
      </c>
      <c r="N16060" t="s">
        <v>26</v>
      </c>
      <c r="O16060">
        <v>3.8719999999999999</v>
      </c>
      <c r="P16060" t="s">
        <v>3291</v>
      </c>
      <c r="Q16060" t="s">
        <v>3292</v>
      </c>
      <c r="R16060" t="s">
        <v>107</v>
      </c>
      <c r="S16060" t="s">
        <v>108</v>
      </c>
      <c r="T16060" t="s">
        <v>2047</v>
      </c>
      <c r="U16060" t="s">
        <v>2048</v>
      </c>
      <c r="V16060" t="s">
        <v>2014</v>
      </c>
    </row>
    <row r="16061" spans="1:22">
      <c r="A16061" s="4">
        <v>46116</v>
      </c>
      <c r="B16061" t="s">
        <v>9112</v>
      </c>
      <c r="C16061" t="s">
        <v>155</v>
      </c>
      <c r="D16061">
        <v>4</v>
      </c>
      <c r="E16061">
        <v>121600.28000000001</v>
      </c>
      <c r="F16061">
        <f>Table2[[#This Row],[Đơn Giá Chuẩn]]*Table2[[#This Row],[Tổng số lượng bán]]</f>
        <v>486401.12000000005</v>
      </c>
      <c r="G16061">
        <v>0</v>
      </c>
      <c r="H16061">
        <f>Table2[[#This Row],[Doanh số bán]]-Table2[[#This Row],[Chiết khấu]]</f>
        <v>486401.12000000005</v>
      </c>
      <c r="I16061">
        <v>0</v>
      </c>
      <c r="J16061">
        <v>0</v>
      </c>
      <c r="K16061" t="s">
        <v>36</v>
      </c>
      <c r="L16061">
        <v>0.8</v>
      </c>
      <c r="M16061" t="s">
        <v>37</v>
      </c>
      <c r="N16061" t="s">
        <v>26</v>
      </c>
      <c r="O16061">
        <v>3.2</v>
      </c>
      <c r="P16061" t="s">
        <v>3303</v>
      </c>
      <c r="Q16061" t="s">
        <v>3304</v>
      </c>
      <c r="R16061" t="s">
        <v>107</v>
      </c>
      <c r="S16061" t="s">
        <v>108</v>
      </c>
      <c r="T16061" t="s">
        <v>2047</v>
      </c>
      <c r="U16061" t="s">
        <v>2048</v>
      </c>
      <c r="V16061" t="s">
        <v>2014</v>
      </c>
    </row>
    <row r="16062" spans="1:22">
      <c r="A16062" s="4">
        <v>46116</v>
      </c>
      <c r="B16062" t="s">
        <v>9112</v>
      </c>
      <c r="C16062" t="s">
        <v>155</v>
      </c>
      <c r="D16062">
        <v>1</v>
      </c>
      <c r="E16062">
        <v>121600.28000000001</v>
      </c>
      <c r="F16062">
        <f>Table2[[#This Row],[Đơn Giá Chuẩn]]*Table2[[#This Row],[Tổng số lượng bán]]</f>
        <v>121600.28000000001</v>
      </c>
      <c r="G16062">
        <v>0</v>
      </c>
      <c r="H16062">
        <f>Table2[[#This Row],[Doanh số bán]]-Table2[[#This Row],[Chiết khấu]]</f>
        <v>121600.28000000001</v>
      </c>
      <c r="I16062">
        <v>0</v>
      </c>
      <c r="J16062">
        <v>0</v>
      </c>
      <c r="K16062" t="s">
        <v>36</v>
      </c>
      <c r="L16062">
        <v>0.8</v>
      </c>
      <c r="M16062" t="s">
        <v>37</v>
      </c>
      <c r="N16062" t="s">
        <v>26</v>
      </c>
      <c r="O16062">
        <v>0.8</v>
      </c>
      <c r="P16062" t="s">
        <v>3303</v>
      </c>
      <c r="Q16062" t="s">
        <v>3304</v>
      </c>
      <c r="R16062" t="s">
        <v>107</v>
      </c>
      <c r="S16062" t="s">
        <v>108</v>
      </c>
      <c r="T16062" t="s">
        <v>2047</v>
      </c>
      <c r="U16062" t="s">
        <v>2048</v>
      </c>
      <c r="V16062" t="s">
        <v>2014</v>
      </c>
    </row>
    <row r="16063" spans="1:22">
      <c r="A16063" s="4">
        <v>46139</v>
      </c>
      <c r="B16063" t="s">
        <v>11509</v>
      </c>
      <c r="C16063" t="s">
        <v>23</v>
      </c>
      <c r="D16063">
        <v>1</v>
      </c>
      <c r="E16063">
        <v>25999.999999999996</v>
      </c>
      <c r="F16063">
        <f>Table2[[#This Row],[Đơn Giá Chuẩn]]*Table2[[#This Row],[Tổng số lượng bán]]</f>
        <v>25999.999999999996</v>
      </c>
      <c r="G16063">
        <v>0</v>
      </c>
      <c r="H16063">
        <f>Table2[[#This Row],[Doanh số bán]]-Table2[[#This Row],[Chiết khấu]]</f>
        <v>25999.999999999996</v>
      </c>
      <c r="K16063" t="s">
        <v>24</v>
      </c>
      <c r="L16063">
        <v>0</v>
      </c>
      <c r="M16063" t="s">
        <v>319</v>
      </c>
      <c r="N16063" t="s">
        <v>26</v>
      </c>
      <c r="O16063">
        <v>0</v>
      </c>
      <c r="P16063" t="s">
        <v>47</v>
      </c>
      <c r="Q16063" t="s">
        <v>48</v>
      </c>
      <c r="R16063" t="s">
        <v>29</v>
      </c>
      <c r="S16063" t="s">
        <v>30</v>
      </c>
      <c r="T16063" t="s">
        <v>320</v>
      </c>
      <c r="U16063" t="s">
        <v>321</v>
      </c>
      <c r="V16063" t="s">
        <v>33</v>
      </c>
    </row>
    <row r="16064" spans="1:22">
      <c r="A16064" s="4">
        <v>46139</v>
      </c>
      <c r="B16064" t="s">
        <v>11509</v>
      </c>
      <c r="C16064" t="s">
        <v>23</v>
      </c>
      <c r="D16064">
        <v>1</v>
      </c>
      <c r="E16064">
        <v>42000</v>
      </c>
      <c r="F16064">
        <f>Table2[[#This Row],[Đơn Giá Chuẩn]]*Table2[[#This Row],[Tổng số lượng bán]]</f>
        <v>42000</v>
      </c>
      <c r="G16064">
        <v>0</v>
      </c>
      <c r="H16064">
        <f>Table2[[#This Row],[Doanh số bán]]-Table2[[#This Row],[Chiết khấu]]</f>
        <v>42000</v>
      </c>
      <c r="K16064" t="s">
        <v>24</v>
      </c>
      <c r="L16064">
        <v>0</v>
      </c>
      <c r="M16064" t="s">
        <v>319</v>
      </c>
      <c r="N16064" t="s">
        <v>26</v>
      </c>
      <c r="O16064">
        <v>0</v>
      </c>
      <c r="P16064" t="s">
        <v>62</v>
      </c>
      <c r="Q16064" t="s">
        <v>63</v>
      </c>
      <c r="R16064" t="s">
        <v>29</v>
      </c>
      <c r="S16064" t="s">
        <v>56</v>
      </c>
      <c r="T16064" t="s">
        <v>320</v>
      </c>
      <c r="U16064" t="s">
        <v>321</v>
      </c>
      <c r="V16064" t="s">
        <v>33</v>
      </c>
    </row>
    <row r="16065" spans="1:22">
      <c r="A16065" s="4">
        <v>46139</v>
      </c>
      <c r="B16065" t="s">
        <v>11510</v>
      </c>
      <c r="C16065" t="s">
        <v>23</v>
      </c>
      <c r="D16065">
        <v>1</v>
      </c>
      <c r="E16065">
        <v>25999.999999999996</v>
      </c>
      <c r="F16065">
        <f>Table2[[#This Row],[Đơn Giá Chuẩn]]*Table2[[#This Row],[Tổng số lượng bán]]</f>
        <v>25999.999999999996</v>
      </c>
      <c r="G16065">
        <v>0</v>
      </c>
      <c r="H16065">
        <f>Table2[[#This Row],[Doanh số bán]]-Table2[[#This Row],[Chiết khấu]]</f>
        <v>25999.999999999996</v>
      </c>
      <c r="K16065" t="s">
        <v>24</v>
      </c>
      <c r="L16065">
        <v>0</v>
      </c>
      <c r="M16065" t="s">
        <v>319</v>
      </c>
      <c r="N16065" t="s">
        <v>26</v>
      </c>
      <c r="O16065">
        <v>0</v>
      </c>
      <c r="P16065" t="s">
        <v>47</v>
      </c>
      <c r="Q16065" t="s">
        <v>48</v>
      </c>
      <c r="R16065" t="s">
        <v>29</v>
      </c>
      <c r="S16065" t="s">
        <v>30</v>
      </c>
      <c r="T16065" t="s">
        <v>320</v>
      </c>
      <c r="U16065" t="s">
        <v>321</v>
      </c>
      <c r="V16065" t="s">
        <v>33</v>
      </c>
    </row>
    <row r="16066" spans="1:22">
      <c r="A16066" s="4">
        <v>46139</v>
      </c>
      <c r="B16066" t="s">
        <v>11511</v>
      </c>
      <c r="C16066" t="s">
        <v>23</v>
      </c>
      <c r="D16066">
        <v>1</v>
      </c>
      <c r="E16066">
        <v>21000</v>
      </c>
      <c r="F16066">
        <f>Table2[[#This Row],[Đơn Giá Chuẩn]]*Table2[[#This Row],[Tổng số lượng bán]]</f>
        <v>21000</v>
      </c>
      <c r="G16066">
        <v>0</v>
      </c>
      <c r="H16066">
        <f>Table2[[#This Row],[Doanh số bán]]-Table2[[#This Row],[Chiết khấu]]</f>
        <v>21000</v>
      </c>
      <c r="K16066" t="s">
        <v>24</v>
      </c>
      <c r="L16066">
        <v>0</v>
      </c>
      <c r="M16066" t="s">
        <v>319</v>
      </c>
      <c r="N16066" t="s">
        <v>26</v>
      </c>
      <c r="O16066">
        <v>0</v>
      </c>
      <c r="P16066" t="s">
        <v>27</v>
      </c>
      <c r="Q16066" t="s">
        <v>28</v>
      </c>
      <c r="R16066" t="s">
        <v>29</v>
      </c>
      <c r="S16066" t="s">
        <v>30</v>
      </c>
      <c r="T16066" t="s">
        <v>320</v>
      </c>
      <c r="U16066" t="s">
        <v>321</v>
      </c>
      <c r="V16066" t="s">
        <v>33</v>
      </c>
    </row>
    <row r="16067" spans="1:22">
      <c r="A16067" s="4">
        <v>46139</v>
      </c>
      <c r="B16067" t="s">
        <v>11511</v>
      </c>
      <c r="C16067" t="s">
        <v>23</v>
      </c>
      <c r="D16067">
        <v>1</v>
      </c>
      <c r="E16067">
        <v>25999.999999999996</v>
      </c>
      <c r="F16067">
        <f>Table2[[#This Row],[Đơn Giá Chuẩn]]*Table2[[#This Row],[Tổng số lượng bán]]</f>
        <v>25999.999999999996</v>
      </c>
      <c r="G16067">
        <v>0</v>
      </c>
      <c r="H16067">
        <f>Table2[[#This Row],[Doanh số bán]]-Table2[[#This Row],[Chiết khấu]]</f>
        <v>25999.999999999996</v>
      </c>
      <c r="K16067" t="s">
        <v>24</v>
      </c>
      <c r="L16067">
        <v>0</v>
      </c>
      <c r="M16067" t="s">
        <v>319</v>
      </c>
      <c r="N16067" t="s">
        <v>26</v>
      </c>
      <c r="O16067">
        <v>0</v>
      </c>
      <c r="P16067" t="s">
        <v>47</v>
      </c>
      <c r="Q16067" t="s">
        <v>48</v>
      </c>
      <c r="R16067" t="s">
        <v>29</v>
      </c>
      <c r="S16067" t="s">
        <v>30</v>
      </c>
      <c r="T16067" t="s">
        <v>320</v>
      </c>
      <c r="U16067" t="s">
        <v>321</v>
      </c>
      <c r="V16067" t="s">
        <v>33</v>
      </c>
    </row>
    <row r="16068" spans="1:22">
      <c r="A16068" s="4">
        <v>46139</v>
      </c>
      <c r="B16068" t="s">
        <v>11511</v>
      </c>
      <c r="C16068" t="s">
        <v>23</v>
      </c>
      <c r="D16068">
        <v>1</v>
      </c>
      <c r="E16068">
        <v>37000</v>
      </c>
      <c r="F16068">
        <f>Table2[[#This Row],[Đơn Giá Chuẩn]]*Table2[[#This Row],[Tổng số lượng bán]]</f>
        <v>37000</v>
      </c>
      <c r="G16068">
        <v>0</v>
      </c>
      <c r="H16068">
        <f>Table2[[#This Row],[Doanh số bán]]-Table2[[#This Row],[Chiết khấu]]</f>
        <v>37000</v>
      </c>
      <c r="K16068" t="s">
        <v>24</v>
      </c>
      <c r="L16068">
        <v>0</v>
      </c>
      <c r="M16068" t="s">
        <v>319</v>
      </c>
      <c r="N16068" t="s">
        <v>26</v>
      </c>
      <c r="O16068">
        <v>0</v>
      </c>
      <c r="P16068" t="s">
        <v>66</v>
      </c>
      <c r="Q16068" t="s">
        <v>67</v>
      </c>
      <c r="R16068" t="s">
        <v>29</v>
      </c>
      <c r="S16068" t="s">
        <v>68</v>
      </c>
      <c r="T16068" t="s">
        <v>320</v>
      </c>
      <c r="U16068" t="s">
        <v>321</v>
      </c>
      <c r="V16068" t="s">
        <v>33</v>
      </c>
    </row>
    <row r="16069" spans="1:22">
      <c r="A16069" s="4">
        <v>46139</v>
      </c>
      <c r="B16069" t="s">
        <v>11511</v>
      </c>
      <c r="C16069" t="s">
        <v>23</v>
      </c>
      <c r="D16069">
        <v>1</v>
      </c>
      <c r="E16069">
        <v>37000</v>
      </c>
      <c r="F16069">
        <f>Table2[[#This Row],[Đơn Giá Chuẩn]]*Table2[[#This Row],[Tổng số lượng bán]]</f>
        <v>37000</v>
      </c>
      <c r="G16069">
        <v>0</v>
      </c>
      <c r="H16069">
        <f>Table2[[#This Row],[Doanh số bán]]-Table2[[#This Row],[Chiết khấu]]</f>
        <v>37000</v>
      </c>
      <c r="K16069" t="s">
        <v>24</v>
      </c>
      <c r="L16069">
        <v>0</v>
      </c>
      <c r="M16069" t="s">
        <v>319</v>
      </c>
      <c r="N16069" t="s">
        <v>26</v>
      </c>
      <c r="O16069">
        <v>0</v>
      </c>
      <c r="P16069" t="s">
        <v>99</v>
      </c>
      <c r="Q16069" t="s">
        <v>100</v>
      </c>
      <c r="R16069" t="s">
        <v>29</v>
      </c>
      <c r="S16069" t="s">
        <v>91</v>
      </c>
      <c r="T16069" t="s">
        <v>320</v>
      </c>
      <c r="U16069" t="s">
        <v>321</v>
      </c>
      <c r="V16069" t="s">
        <v>33</v>
      </c>
    </row>
    <row r="16070" spans="1:22">
      <c r="A16070" s="4">
        <v>46139</v>
      </c>
      <c r="B16070" t="s">
        <v>11511</v>
      </c>
      <c r="C16070" t="s">
        <v>155</v>
      </c>
      <c r="D16070">
        <v>1</v>
      </c>
      <c r="E16070">
        <v>331000</v>
      </c>
      <c r="F16070">
        <f>Table2[[#This Row],[Đơn Giá Chuẩn]]*Table2[[#This Row],[Tổng số lượng bán]]</f>
        <v>331000</v>
      </c>
      <c r="G16070">
        <v>0</v>
      </c>
      <c r="H16070">
        <f>Table2[[#This Row],[Doanh số bán]]-Table2[[#This Row],[Chiết khấu]]</f>
        <v>331000</v>
      </c>
      <c r="K16070" t="s">
        <v>24</v>
      </c>
      <c r="L16070">
        <v>1.6</v>
      </c>
      <c r="M16070" t="s">
        <v>319</v>
      </c>
      <c r="N16070" t="s">
        <v>26</v>
      </c>
      <c r="O16070">
        <v>1.6</v>
      </c>
      <c r="P16070" t="s">
        <v>839</v>
      </c>
      <c r="Q16070" t="s">
        <v>840</v>
      </c>
      <c r="R16070" t="s">
        <v>107</v>
      </c>
      <c r="S16070" t="s">
        <v>108</v>
      </c>
      <c r="T16070" t="s">
        <v>320</v>
      </c>
      <c r="U16070" t="s">
        <v>321</v>
      </c>
      <c r="V16070" t="s">
        <v>33</v>
      </c>
    </row>
    <row r="16071" spans="1:22">
      <c r="A16071" s="4">
        <v>46139</v>
      </c>
      <c r="B16071" t="s">
        <v>11512</v>
      </c>
      <c r="C16071" t="s">
        <v>23</v>
      </c>
      <c r="D16071">
        <v>1</v>
      </c>
      <c r="E16071">
        <v>21000</v>
      </c>
      <c r="F16071">
        <f>Table2[[#This Row],[Đơn Giá Chuẩn]]*Table2[[#This Row],[Tổng số lượng bán]]</f>
        <v>21000</v>
      </c>
      <c r="G16071">
        <v>0</v>
      </c>
      <c r="H16071">
        <f>Table2[[#This Row],[Doanh số bán]]-Table2[[#This Row],[Chiết khấu]]</f>
        <v>21000</v>
      </c>
      <c r="K16071" t="s">
        <v>24</v>
      </c>
      <c r="L16071">
        <v>0</v>
      </c>
      <c r="M16071" t="s">
        <v>319</v>
      </c>
      <c r="N16071" t="s">
        <v>26</v>
      </c>
      <c r="O16071">
        <v>0</v>
      </c>
      <c r="P16071" t="s">
        <v>27</v>
      </c>
      <c r="Q16071" t="s">
        <v>28</v>
      </c>
      <c r="R16071" t="s">
        <v>29</v>
      </c>
      <c r="S16071" t="s">
        <v>30</v>
      </c>
      <c r="T16071" t="s">
        <v>320</v>
      </c>
      <c r="U16071" t="s">
        <v>321</v>
      </c>
      <c r="V16071" t="s">
        <v>33</v>
      </c>
    </row>
    <row r="16072" spans="1:22">
      <c r="A16072" s="4">
        <v>46139</v>
      </c>
      <c r="B16072" t="s">
        <v>11512</v>
      </c>
      <c r="C16072" t="s">
        <v>23</v>
      </c>
      <c r="D16072">
        <v>1</v>
      </c>
      <c r="E16072">
        <v>32000</v>
      </c>
      <c r="F16072">
        <f>Table2[[#This Row],[Đơn Giá Chuẩn]]*Table2[[#This Row],[Tổng số lượng bán]]</f>
        <v>32000</v>
      </c>
      <c r="G16072">
        <v>0</v>
      </c>
      <c r="H16072">
        <f>Table2[[#This Row],[Doanh số bán]]-Table2[[#This Row],[Chiết khấu]]</f>
        <v>32000</v>
      </c>
      <c r="K16072" t="s">
        <v>24</v>
      </c>
      <c r="L16072">
        <v>0</v>
      </c>
      <c r="M16072" t="s">
        <v>319</v>
      </c>
      <c r="N16072" t="s">
        <v>26</v>
      </c>
      <c r="O16072">
        <v>0</v>
      </c>
      <c r="P16072" t="s">
        <v>963</v>
      </c>
      <c r="Q16072" t="s">
        <v>964</v>
      </c>
      <c r="R16072" t="s">
        <v>29</v>
      </c>
      <c r="S16072" t="s">
        <v>240</v>
      </c>
      <c r="T16072" t="s">
        <v>320</v>
      </c>
      <c r="U16072" t="s">
        <v>321</v>
      </c>
      <c r="V16072" t="s">
        <v>33</v>
      </c>
    </row>
    <row r="16073" spans="1:22">
      <c r="A16073" s="4">
        <v>46139</v>
      </c>
      <c r="B16073" t="s">
        <v>11512</v>
      </c>
      <c r="C16073" t="s">
        <v>23</v>
      </c>
      <c r="D16073">
        <v>1</v>
      </c>
      <c r="E16073">
        <v>25999.999999999996</v>
      </c>
      <c r="F16073">
        <f>Table2[[#This Row],[Đơn Giá Chuẩn]]*Table2[[#This Row],[Tổng số lượng bán]]</f>
        <v>25999.999999999996</v>
      </c>
      <c r="G16073">
        <v>0</v>
      </c>
      <c r="H16073">
        <f>Table2[[#This Row],[Doanh số bán]]-Table2[[#This Row],[Chiết khấu]]</f>
        <v>25999.999999999996</v>
      </c>
      <c r="K16073" t="s">
        <v>24</v>
      </c>
      <c r="L16073">
        <v>0</v>
      </c>
      <c r="M16073" t="s">
        <v>319</v>
      </c>
      <c r="N16073" t="s">
        <v>26</v>
      </c>
      <c r="O16073">
        <v>0</v>
      </c>
      <c r="P16073" t="s">
        <v>129</v>
      </c>
      <c r="Q16073" t="s">
        <v>130</v>
      </c>
      <c r="R16073" t="s">
        <v>29</v>
      </c>
      <c r="S16073" t="s">
        <v>30</v>
      </c>
      <c r="T16073" t="s">
        <v>320</v>
      </c>
      <c r="U16073" t="s">
        <v>321</v>
      </c>
      <c r="V16073" t="s">
        <v>33</v>
      </c>
    </row>
    <row r="16074" spans="1:22">
      <c r="A16074" s="4">
        <v>46139</v>
      </c>
      <c r="B16074" t="s">
        <v>11513</v>
      </c>
      <c r="C16074" t="s">
        <v>23</v>
      </c>
      <c r="D16074">
        <v>2</v>
      </c>
      <c r="E16074">
        <v>21000</v>
      </c>
      <c r="F16074">
        <f>Table2[[#This Row],[Đơn Giá Chuẩn]]*Table2[[#This Row],[Tổng số lượng bán]]</f>
        <v>42000</v>
      </c>
      <c r="G16074">
        <v>0</v>
      </c>
      <c r="H16074">
        <f>Table2[[#This Row],[Doanh số bán]]-Table2[[#This Row],[Chiết khấu]]</f>
        <v>42000</v>
      </c>
      <c r="K16074" t="s">
        <v>24</v>
      </c>
      <c r="L16074">
        <v>0</v>
      </c>
      <c r="M16074" t="s">
        <v>319</v>
      </c>
      <c r="N16074" t="s">
        <v>26</v>
      </c>
      <c r="O16074">
        <v>0</v>
      </c>
      <c r="P16074" t="s">
        <v>27</v>
      </c>
      <c r="Q16074" t="s">
        <v>28</v>
      </c>
      <c r="R16074" t="s">
        <v>29</v>
      </c>
      <c r="S16074" t="s">
        <v>30</v>
      </c>
      <c r="T16074" t="s">
        <v>320</v>
      </c>
      <c r="U16074" t="s">
        <v>321</v>
      </c>
      <c r="V16074" t="s">
        <v>33</v>
      </c>
    </row>
    <row r="16075" spans="1:22">
      <c r="A16075" s="4">
        <v>46139</v>
      </c>
      <c r="B16075" t="s">
        <v>11514</v>
      </c>
      <c r="C16075" t="s">
        <v>23</v>
      </c>
      <c r="D16075">
        <v>1</v>
      </c>
      <c r="E16075">
        <v>21000</v>
      </c>
      <c r="F16075">
        <f>Table2[[#This Row],[Đơn Giá Chuẩn]]*Table2[[#This Row],[Tổng số lượng bán]]</f>
        <v>21000</v>
      </c>
      <c r="G16075">
        <v>0</v>
      </c>
      <c r="H16075">
        <f>Table2[[#This Row],[Doanh số bán]]-Table2[[#This Row],[Chiết khấu]]</f>
        <v>21000</v>
      </c>
      <c r="K16075" t="s">
        <v>24</v>
      </c>
      <c r="L16075">
        <v>0</v>
      </c>
      <c r="M16075" t="s">
        <v>319</v>
      </c>
      <c r="N16075" t="s">
        <v>26</v>
      </c>
      <c r="O16075">
        <v>0</v>
      </c>
      <c r="P16075" t="s">
        <v>27</v>
      </c>
      <c r="Q16075" t="s">
        <v>28</v>
      </c>
      <c r="R16075" t="s">
        <v>29</v>
      </c>
      <c r="S16075" t="s">
        <v>30</v>
      </c>
      <c r="T16075" t="s">
        <v>320</v>
      </c>
      <c r="U16075" t="s">
        <v>321</v>
      </c>
      <c r="V16075" t="s">
        <v>33</v>
      </c>
    </row>
    <row r="16076" spans="1:22">
      <c r="A16076" s="4">
        <v>46139</v>
      </c>
      <c r="B16076" t="s">
        <v>11514</v>
      </c>
      <c r="C16076" t="s">
        <v>23</v>
      </c>
      <c r="D16076">
        <v>1</v>
      </c>
      <c r="E16076">
        <v>25999.999999999996</v>
      </c>
      <c r="F16076">
        <f>Table2[[#This Row],[Đơn Giá Chuẩn]]*Table2[[#This Row],[Tổng số lượng bán]]</f>
        <v>25999.999999999996</v>
      </c>
      <c r="G16076">
        <v>0</v>
      </c>
      <c r="H16076">
        <f>Table2[[#This Row],[Doanh số bán]]-Table2[[#This Row],[Chiết khấu]]</f>
        <v>25999.999999999996</v>
      </c>
      <c r="K16076" t="s">
        <v>24</v>
      </c>
      <c r="L16076">
        <v>0</v>
      </c>
      <c r="M16076" t="s">
        <v>319</v>
      </c>
      <c r="N16076" t="s">
        <v>26</v>
      </c>
      <c r="O16076">
        <v>0</v>
      </c>
      <c r="P16076" t="s">
        <v>47</v>
      </c>
      <c r="Q16076" t="s">
        <v>48</v>
      </c>
      <c r="R16076" t="s">
        <v>29</v>
      </c>
      <c r="S16076" t="s">
        <v>30</v>
      </c>
      <c r="T16076" t="s">
        <v>320</v>
      </c>
      <c r="U16076" t="s">
        <v>321</v>
      </c>
      <c r="V16076" t="s">
        <v>33</v>
      </c>
    </row>
    <row r="16077" spans="1:22">
      <c r="A16077" s="4">
        <v>46139</v>
      </c>
      <c r="B16077" t="s">
        <v>11515</v>
      </c>
      <c r="C16077" t="s">
        <v>23</v>
      </c>
      <c r="D16077">
        <v>2</v>
      </c>
      <c r="E16077">
        <v>21000</v>
      </c>
      <c r="F16077">
        <f>Table2[[#This Row],[Đơn Giá Chuẩn]]*Table2[[#This Row],[Tổng số lượng bán]]</f>
        <v>42000</v>
      </c>
      <c r="G16077">
        <v>0</v>
      </c>
      <c r="H16077">
        <f>Table2[[#This Row],[Doanh số bán]]-Table2[[#This Row],[Chiết khấu]]</f>
        <v>42000</v>
      </c>
      <c r="K16077" t="s">
        <v>24</v>
      </c>
      <c r="L16077">
        <v>0</v>
      </c>
      <c r="M16077" t="s">
        <v>319</v>
      </c>
      <c r="N16077" t="s">
        <v>26</v>
      </c>
      <c r="O16077">
        <v>0</v>
      </c>
      <c r="P16077" t="s">
        <v>27</v>
      </c>
      <c r="Q16077" t="s">
        <v>28</v>
      </c>
      <c r="R16077" t="s">
        <v>29</v>
      </c>
      <c r="S16077" t="s">
        <v>30</v>
      </c>
      <c r="T16077" t="s">
        <v>320</v>
      </c>
      <c r="U16077" t="s">
        <v>321</v>
      </c>
      <c r="V16077" t="s">
        <v>33</v>
      </c>
    </row>
    <row r="16078" spans="1:22">
      <c r="A16078" s="4">
        <v>46139</v>
      </c>
      <c r="B16078" t="s">
        <v>11516</v>
      </c>
      <c r="C16078" t="s">
        <v>23</v>
      </c>
      <c r="D16078">
        <v>1</v>
      </c>
      <c r="E16078">
        <v>21000</v>
      </c>
      <c r="F16078">
        <f>Table2[[#This Row],[Đơn Giá Chuẩn]]*Table2[[#This Row],[Tổng số lượng bán]]</f>
        <v>21000</v>
      </c>
      <c r="G16078">
        <v>0</v>
      </c>
      <c r="H16078">
        <f>Table2[[#This Row],[Doanh số bán]]-Table2[[#This Row],[Chiết khấu]]</f>
        <v>21000</v>
      </c>
      <c r="K16078" t="s">
        <v>24</v>
      </c>
      <c r="L16078">
        <v>0</v>
      </c>
      <c r="M16078" t="s">
        <v>319</v>
      </c>
      <c r="N16078" t="s">
        <v>26</v>
      </c>
      <c r="O16078">
        <v>0</v>
      </c>
      <c r="P16078" t="s">
        <v>27</v>
      </c>
      <c r="Q16078" t="s">
        <v>28</v>
      </c>
      <c r="R16078" t="s">
        <v>29</v>
      </c>
      <c r="S16078" t="s">
        <v>30</v>
      </c>
      <c r="T16078" t="s">
        <v>320</v>
      </c>
      <c r="U16078" t="s">
        <v>321</v>
      </c>
      <c r="V16078" t="s">
        <v>33</v>
      </c>
    </row>
    <row r="16079" spans="1:22">
      <c r="A16079" s="4">
        <v>46139</v>
      </c>
      <c r="B16079" t="s">
        <v>11516</v>
      </c>
      <c r="C16079" t="s">
        <v>23</v>
      </c>
      <c r="D16079">
        <v>1</v>
      </c>
      <c r="E16079">
        <v>25999.999999999996</v>
      </c>
      <c r="F16079">
        <f>Table2[[#This Row],[Đơn Giá Chuẩn]]*Table2[[#This Row],[Tổng số lượng bán]]</f>
        <v>25999.999999999996</v>
      </c>
      <c r="G16079">
        <v>0</v>
      </c>
      <c r="H16079">
        <f>Table2[[#This Row],[Doanh số bán]]-Table2[[#This Row],[Chiết khấu]]</f>
        <v>25999.999999999996</v>
      </c>
      <c r="K16079" t="s">
        <v>24</v>
      </c>
      <c r="L16079">
        <v>0</v>
      </c>
      <c r="M16079" t="s">
        <v>319</v>
      </c>
      <c r="N16079" t="s">
        <v>26</v>
      </c>
      <c r="O16079">
        <v>0</v>
      </c>
      <c r="P16079" t="s">
        <v>47</v>
      </c>
      <c r="Q16079" t="s">
        <v>48</v>
      </c>
      <c r="R16079" t="s">
        <v>29</v>
      </c>
      <c r="S16079" t="s">
        <v>30</v>
      </c>
      <c r="T16079" t="s">
        <v>320</v>
      </c>
      <c r="U16079" t="s">
        <v>321</v>
      </c>
      <c r="V16079" t="s">
        <v>33</v>
      </c>
    </row>
    <row r="16080" spans="1:22">
      <c r="A16080" s="4">
        <v>46116</v>
      </c>
      <c r="B16080" t="s">
        <v>11517</v>
      </c>
      <c r="C16080" t="s">
        <v>155</v>
      </c>
      <c r="D16080">
        <v>1</v>
      </c>
      <c r="E16080">
        <v>154899.92000000001</v>
      </c>
      <c r="F16080">
        <f>Table2[[#This Row],[Đơn Giá Chuẩn]]*Table2[[#This Row],[Tổng số lượng bán]]</f>
        <v>154899.92000000001</v>
      </c>
      <c r="G16080">
        <v>0</v>
      </c>
      <c r="H16080">
        <f>Table2[[#This Row],[Doanh số bán]]-Table2[[#This Row],[Chiết khấu]]</f>
        <v>154899.92000000001</v>
      </c>
      <c r="I16080">
        <v>0</v>
      </c>
      <c r="J16080">
        <v>0</v>
      </c>
      <c r="K16080" t="s">
        <v>50</v>
      </c>
      <c r="L16080">
        <v>0.35199999999999998</v>
      </c>
      <c r="M16080" t="s">
        <v>37</v>
      </c>
      <c r="N16080" t="s">
        <v>50</v>
      </c>
      <c r="O16080">
        <v>0.35199999999999998</v>
      </c>
      <c r="P16080" t="s">
        <v>3291</v>
      </c>
      <c r="Q16080" t="s">
        <v>3292</v>
      </c>
      <c r="R16080" t="s">
        <v>107</v>
      </c>
      <c r="S16080" t="s">
        <v>108</v>
      </c>
      <c r="T16080" t="s">
        <v>74</v>
      </c>
      <c r="U16080" t="s">
        <v>75</v>
      </c>
      <c r="V16080" t="s">
        <v>50</v>
      </c>
    </row>
    <row r="16081" spans="1:22">
      <c r="A16081" s="4">
        <v>46116</v>
      </c>
      <c r="B16081" t="s">
        <v>11518</v>
      </c>
      <c r="C16081" t="s">
        <v>155</v>
      </c>
      <c r="D16081">
        <v>1</v>
      </c>
      <c r="E16081">
        <v>80670.44</v>
      </c>
      <c r="F16081">
        <f>Table2[[#This Row],[Đơn Giá Chuẩn]]*Table2[[#This Row],[Tổng số lượng bán]]</f>
        <v>80670.44</v>
      </c>
      <c r="G16081">
        <v>0</v>
      </c>
      <c r="H16081">
        <f>Table2[[#This Row],[Doanh số bán]]-Table2[[#This Row],[Chiết khấu]]</f>
        <v>80670.44</v>
      </c>
      <c r="I16081">
        <v>0</v>
      </c>
      <c r="J16081">
        <v>0</v>
      </c>
      <c r="K16081" t="s">
        <v>50</v>
      </c>
      <c r="L16081">
        <v>0.35199999999999998</v>
      </c>
      <c r="M16081" t="s">
        <v>37</v>
      </c>
      <c r="N16081" t="s">
        <v>50</v>
      </c>
      <c r="O16081">
        <v>0.35199999999999998</v>
      </c>
      <c r="P16081" t="s">
        <v>3291</v>
      </c>
      <c r="Q16081" t="s">
        <v>3292</v>
      </c>
      <c r="R16081" t="s">
        <v>107</v>
      </c>
      <c r="S16081" t="s">
        <v>108</v>
      </c>
      <c r="T16081" t="s">
        <v>74</v>
      </c>
      <c r="U16081" t="s">
        <v>75</v>
      </c>
      <c r="V16081" t="s">
        <v>50</v>
      </c>
    </row>
    <row r="16082" spans="1:22">
      <c r="A16082" s="4">
        <v>46116</v>
      </c>
      <c r="B16082" t="s">
        <v>9130</v>
      </c>
      <c r="C16082" t="s">
        <v>155</v>
      </c>
      <c r="D16082">
        <v>40</v>
      </c>
      <c r="E16082">
        <v>48180.800000000003</v>
      </c>
      <c r="F16082">
        <f>Table2[[#This Row],[Đơn Giá Chuẩn]]*Table2[[#This Row],[Tổng số lượng bán]]</f>
        <v>1927232</v>
      </c>
      <c r="G16082">
        <v>0</v>
      </c>
      <c r="H16082">
        <f>Table2[[#This Row],[Doanh số bán]]-Table2[[#This Row],[Chiết khấu]]</f>
        <v>1927232</v>
      </c>
      <c r="I16082">
        <v>0</v>
      </c>
      <c r="J16082">
        <v>0</v>
      </c>
      <c r="K16082" t="s">
        <v>2217</v>
      </c>
      <c r="L16082">
        <v>0.35199999999999998</v>
      </c>
      <c r="M16082" t="s">
        <v>37</v>
      </c>
      <c r="N16082" t="s">
        <v>26</v>
      </c>
      <c r="O16082">
        <v>14.079999999999998</v>
      </c>
      <c r="P16082" t="s">
        <v>3291</v>
      </c>
      <c r="Q16082" t="s">
        <v>3292</v>
      </c>
      <c r="R16082" t="s">
        <v>107</v>
      </c>
      <c r="S16082" t="s">
        <v>108</v>
      </c>
      <c r="T16082" t="s">
        <v>2393</v>
      </c>
      <c r="U16082" t="s">
        <v>2394</v>
      </c>
      <c r="V16082" t="s">
        <v>2271</v>
      </c>
    </row>
    <row r="16083" spans="1:22">
      <c r="A16083" s="4">
        <v>46116</v>
      </c>
      <c r="B16083" t="s">
        <v>9158</v>
      </c>
      <c r="C16083" t="s">
        <v>155</v>
      </c>
      <c r="D16083">
        <v>5</v>
      </c>
      <c r="E16083">
        <v>151500</v>
      </c>
      <c r="F16083">
        <f>Table2[[#This Row],[Đơn Giá Chuẩn]]*Table2[[#This Row],[Tổng số lượng bán]]</f>
        <v>757500</v>
      </c>
      <c r="G16083">
        <v>0</v>
      </c>
      <c r="H16083">
        <f>Table2[[#This Row],[Doanh số bán]]-Table2[[#This Row],[Chiết khấu]]</f>
        <v>757500</v>
      </c>
      <c r="K16083" t="s">
        <v>24</v>
      </c>
      <c r="L16083">
        <v>0.8</v>
      </c>
      <c r="M16083" t="s">
        <v>319</v>
      </c>
      <c r="N16083" t="s">
        <v>26</v>
      </c>
      <c r="O16083">
        <v>4</v>
      </c>
      <c r="P16083" t="s">
        <v>3303</v>
      </c>
      <c r="Q16083" t="s">
        <v>3304</v>
      </c>
      <c r="R16083" t="s">
        <v>107</v>
      </c>
      <c r="S16083" t="s">
        <v>108</v>
      </c>
      <c r="T16083" t="s">
        <v>320</v>
      </c>
      <c r="U16083" t="s">
        <v>321</v>
      </c>
      <c r="V16083" t="s">
        <v>33</v>
      </c>
    </row>
    <row r="16084" spans="1:22">
      <c r="A16084" s="4">
        <v>46139</v>
      </c>
      <c r="B16084" t="s">
        <v>11519</v>
      </c>
      <c r="C16084" t="s">
        <v>23</v>
      </c>
      <c r="D16084">
        <v>1</v>
      </c>
      <c r="E16084">
        <v>21000</v>
      </c>
      <c r="F16084">
        <f>Table2[[#This Row],[Đơn Giá Chuẩn]]*Table2[[#This Row],[Tổng số lượng bán]]</f>
        <v>21000</v>
      </c>
      <c r="G16084">
        <v>0</v>
      </c>
      <c r="H16084">
        <f>Table2[[#This Row],[Doanh số bán]]-Table2[[#This Row],[Chiết khấu]]</f>
        <v>21000</v>
      </c>
      <c r="K16084" t="s">
        <v>24</v>
      </c>
      <c r="L16084">
        <v>0</v>
      </c>
      <c r="M16084" t="s">
        <v>319</v>
      </c>
      <c r="N16084" t="s">
        <v>26</v>
      </c>
      <c r="O16084">
        <v>0</v>
      </c>
      <c r="P16084" t="s">
        <v>27</v>
      </c>
      <c r="Q16084" t="s">
        <v>28</v>
      </c>
      <c r="R16084" t="s">
        <v>29</v>
      </c>
      <c r="S16084" t="s">
        <v>30</v>
      </c>
      <c r="T16084" t="s">
        <v>320</v>
      </c>
      <c r="U16084" t="s">
        <v>321</v>
      </c>
      <c r="V16084" t="s">
        <v>33</v>
      </c>
    </row>
    <row r="16085" spans="1:22">
      <c r="A16085" s="4">
        <v>46139</v>
      </c>
      <c r="B16085" t="s">
        <v>11519</v>
      </c>
      <c r="C16085" t="s">
        <v>23</v>
      </c>
      <c r="D16085">
        <v>1</v>
      </c>
      <c r="E16085">
        <v>25999.999999999996</v>
      </c>
      <c r="F16085">
        <f>Table2[[#This Row],[Đơn Giá Chuẩn]]*Table2[[#This Row],[Tổng số lượng bán]]</f>
        <v>25999.999999999996</v>
      </c>
      <c r="G16085">
        <v>0</v>
      </c>
      <c r="H16085">
        <f>Table2[[#This Row],[Doanh số bán]]-Table2[[#This Row],[Chiết khấu]]</f>
        <v>25999.999999999996</v>
      </c>
      <c r="K16085" t="s">
        <v>24</v>
      </c>
      <c r="L16085">
        <v>0</v>
      </c>
      <c r="M16085" t="s">
        <v>319</v>
      </c>
      <c r="N16085" t="s">
        <v>26</v>
      </c>
      <c r="O16085">
        <v>0</v>
      </c>
      <c r="P16085" t="s">
        <v>47</v>
      </c>
      <c r="Q16085" t="s">
        <v>48</v>
      </c>
      <c r="R16085" t="s">
        <v>29</v>
      </c>
      <c r="S16085" t="s">
        <v>30</v>
      </c>
      <c r="T16085" t="s">
        <v>320</v>
      </c>
      <c r="U16085" t="s">
        <v>321</v>
      </c>
      <c r="V16085" t="s">
        <v>33</v>
      </c>
    </row>
    <row r="16086" spans="1:22">
      <c r="A16086" s="4">
        <v>46139</v>
      </c>
      <c r="B16086" t="s">
        <v>11520</v>
      </c>
      <c r="C16086" t="s">
        <v>23</v>
      </c>
      <c r="D16086">
        <v>1</v>
      </c>
      <c r="E16086">
        <v>25999.999999999996</v>
      </c>
      <c r="F16086">
        <f>Table2[[#This Row],[Đơn Giá Chuẩn]]*Table2[[#This Row],[Tổng số lượng bán]]</f>
        <v>25999.999999999996</v>
      </c>
      <c r="G16086">
        <v>0</v>
      </c>
      <c r="H16086">
        <f>Table2[[#This Row],[Doanh số bán]]-Table2[[#This Row],[Chiết khấu]]</f>
        <v>25999.999999999996</v>
      </c>
      <c r="K16086" t="s">
        <v>24</v>
      </c>
      <c r="L16086">
        <v>0</v>
      </c>
      <c r="M16086" t="s">
        <v>319</v>
      </c>
      <c r="N16086" t="s">
        <v>26</v>
      </c>
      <c r="O16086">
        <v>0</v>
      </c>
      <c r="P16086" t="s">
        <v>129</v>
      </c>
      <c r="Q16086" t="s">
        <v>130</v>
      </c>
      <c r="R16086" t="s">
        <v>29</v>
      </c>
      <c r="S16086" t="s">
        <v>30</v>
      </c>
      <c r="T16086" t="s">
        <v>320</v>
      </c>
      <c r="U16086" t="s">
        <v>321</v>
      </c>
      <c r="V16086" t="s">
        <v>33</v>
      </c>
    </row>
    <row r="16087" spans="1:22">
      <c r="A16087" s="4">
        <v>46139</v>
      </c>
      <c r="B16087" t="s">
        <v>11521</v>
      </c>
      <c r="C16087" t="s">
        <v>23</v>
      </c>
      <c r="D16087">
        <v>1</v>
      </c>
      <c r="E16087">
        <v>37000</v>
      </c>
      <c r="F16087">
        <f>Table2[[#This Row],[Đơn Giá Chuẩn]]*Table2[[#This Row],[Tổng số lượng bán]]</f>
        <v>37000</v>
      </c>
      <c r="G16087">
        <v>0</v>
      </c>
      <c r="H16087">
        <f>Table2[[#This Row],[Doanh số bán]]-Table2[[#This Row],[Chiết khấu]]</f>
        <v>37000</v>
      </c>
      <c r="K16087" t="s">
        <v>24</v>
      </c>
      <c r="L16087">
        <v>0</v>
      </c>
      <c r="M16087" t="s">
        <v>319</v>
      </c>
      <c r="N16087" t="s">
        <v>26</v>
      </c>
      <c r="O16087">
        <v>0</v>
      </c>
      <c r="P16087" t="s">
        <v>99</v>
      </c>
      <c r="Q16087" t="s">
        <v>100</v>
      </c>
      <c r="R16087" t="s">
        <v>29</v>
      </c>
      <c r="S16087" t="s">
        <v>91</v>
      </c>
      <c r="T16087" t="s">
        <v>320</v>
      </c>
      <c r="U16087" t="s">
        <v>321</v>
      </c>
      <c r="V16087" t="s">
        <v>33</v>
      </c>
    </row>
    <row r="16088" spans="1:22">
      <c r="A16088" s="4">
        <v>46139</v>
      </c>
      <c r="B16088" t="s">
        <v>11521</v>
      </c>
      <c r="C16088" t="s">
        <v>23</v>
      </c>
      <c r="D16088">
        <v>1</v>
      </c>
      <c r="E16088">
        <v>42000</v>
      </c>
      <c r="F16088">
        <f>Table2[[#This Row],[Đơn Giá Chuẩn]]*Table2[[#This Row],[Tổng số lượng bán]]</f>
        <v>42000</v>
      </c>
      <c r="G16088">
        <v>0</v>
      </c>
      <c r="H16088">
        <f>Table2[[#This Row],[Doanh số bán]]-Table2[[#This Row],[Chiết khấu]]</f>
        <v>42000</v>
      </c>
      <c r="K16088" t="s">
        <v>24</v>
      </c>
      <c r="L16088">
        <v>0</v>
      </c>
      <c r="M16088" t="s">
        <v>319</v>
      </c>
      <c r="N16088" t="s">
        <v>26</v>
      </c>
      <c r="O16088">
        <v>0</v>
      </c>
      <c r="P16088" t="s">
        <v>893</v>
      </c>
      <c r="Q16088" t="s">
        <v>894</v>
      </c>
      <c r="R16088" t="s">
        <v>29</v>
      </c>
      <c r="S16088" t="s">
        <v>56</v>
      </c>
      <c r="T16088" t="s">
        <v>320</v>
      </c>
      <c r="U16088" t="s">
        <v>321</v>
      </c>
      <c r="V16088" t="s">
        <v>33</v>
      </c>
    </row>
    <row r="16089" spans="1:22">
      <c r="A16089" s="4">
        <v>46139</v>
      </c>
      <c r="B16089" t="s">
        <v>11521</v>
      </c>
      <c r="C16089" t="s">
        <v>23</v>
      </c>
      <c r="D16089">
        <v>1</v>
      </c>
      <c r="E16089">
        <v>37000</v>
      </c>
      <c r="F16089">
        <f>Table2[[#This Row],[Đơn Giá Chuẩn]]*Table2[[#This Row],[Tổng số lượng bán]]</f>
        <v>37000</v>
      </c>
      <c r="G16089">
        <v>0</v>
      </c>
      <c r="H16089">
        <f>Table2[[#This Row],[Doanh số bán]]-Table2[[#This Row],[Chiết khấu]]</f>
        <v>37000</v>
      </c>
      <c r="K16089" t="s">
        <v>24</v>
      </c>
      <c r="L16089">
        <v>0</v>
      </c>
      <c r="M16089" t="s">
        <v>319</v>
      </c>
      <c r="N16089" t="s">
        <v>26</v>
      </c>
      <c r="O16089">
        <v>0</v>
      </c>
      <c r="P16089" t="s">
        <v>402</v>
      </c>
      <c r="Q16089" t="s">
        <v>403</v>
      </c>
      <c r="R16089" t="s">
        <v>29</v>
      </c>
      <c r="S16089" t="s">
        <v>59</v>
      </c>
      <c r="T16089" t="s">
        <v>320</v>
      </c>
      <c r="U16089" t="s">
        <v>321</v>
      </c>
      <c r="V16089" t="s">
        <v>33</v>
      </c>
    </row>
    <row r="16090" spans="1:22">
      <c r="A16090" s="4">
        <v>46139</v>
      </c>
      <c r="B16090" t="s">
        <v>11522</v>
      </c>
      <c r="C16090" t="s">
        <v>104</v>
      </c>
      <c r="D16090">
        <v>2</v>
      </c>
      <c r="E16090">
        <v>47000</v>
      </c>
      <c r="F16090">
        <f>Table2[[#This Row],[Đơn Giá Chuẩn]]*Table2[[#This Row],[Tổng số lượng bán]]</f>
        <v>94000</v>
      </c>
      <c r="G16090">
        <v>0</v>
      </c>
      <c r="H16090">
        <f>Table2[[#This Row],[Doanh số bán]]-Table2[[#This Row],[Chiết khấu]]</f>
        <v>94000</v>
      </c>
      <c r="K16090" t="s">
        <v>24</v>
      </c>
      <c r="L16090">
        <v>0.04</v>
      </c>
      <c r="M16090" t="s">
        <v>25</v>
      </c>
      <c r="N16090" t="s">
        <v>26</v>
      </c>
      <c r="O16090">
        <v>0.08</v>
      </c>
      <c r="P16090" t="s">
        <v>3002</v>
      </c>
      <c r="Q16090" t="s">
        <v>3003</v>
      </c>
      <c r="R16090" t="s">
        <v>107</v>
      </c>
      <c r="S16090" t="s">
        <v>108</v>
      </c>
      <c r="T16090" t="s">
        <v>31</v>
      </c>
      <c r="U16090" t="s">
        <v>32</v>
      </c>
      <c r="V16090" t="s">
        <v>33</v>
      </c>
    </row>
    <row r="16091" spans="1:22">
      <c r="A16091" s="4">
        <v>46139</v>
      </c>
      <c r="B16091" t="s">
        <v>11523</v>
      </c>
      <c r="C16091" t="s">
        <v>155</v>
      </c>
      <c r="D16091">
        <v>1</v>
      </c>
      <c r="E16091">
        <v>331000</v>
      </c>
      <c r="F16091">
        <f>Table2[[#This Row],[Đơn Giá Chuẩn]]*Table2[[#This Row],[Tổng số lượng bán]]</f>
        <v>331000</v>
      </c>
      <c r="G16091">
        <v>0</v>
      </c>
      <c r="H16091">
        <f>Table2[[#This Row],[Doanh số bán]]-Table2[[#This Row],[Chiết khấu]]</f>
        <v>331000</v>
      </c>
      <c r="K16091" t="s">
        <v>24</v>
      </c>
      <c r="L16091">
        <v>1.6</v>
      </c>
      <c r="M16091" t="s">
        <v>25</v>
      </c>
      <c r="N16091" t="s">
        <v>26</v>
      </c>
      <c r="O16091">
        <v>1.6</v>
      </c>
      <c r="P16091" t="s">
        <v>839</v>
      </c>
      <c r="Q16091" t="s">
        <v>840</v>
      </c>
      <c r="R16091" t="s">
        <v>107</v>
      </c>
      <c r="S16091" t="s">
        <v>108</v>
      </c>
      <c r="T16091" t="s">
        <v>31</v>
      </c>
      <c r="U16091" t="s">
        <v>32</v>
      </c>
      <c r="V16091" t="s">
        <v>33</v>
      </c>
    </row>
    <row r="16092" spans="1:22">
      <c r="A16092" s="4">
        <v>46139</v>
      </c>
      <c r="B16092" t="s">
        <v>11524</v>
      </c>
      <c r="C16092" t="s">
        <v>23</v>
      </c>
      <c r="D16092">
        <v>1</v>
      </c>
      <c r="E16092">
        <v>25999.999999999996</v>
      </c>
      <c r="F16092">
        <f>Table2[[#This Row],[Đơn Giá Chuẩn]]*Table2[[#This Row],[Tổng số lượng bán]]</f>
        <v>25999.999999999996</v>
      </c>
      <c r="G16092">
        <v>8889</v>
      </c>
      <c r="H16092">
        <f>Table2[[#This Row],[Doanh số bán]]-Table2[[#This Row],[Chiết khấu]]</f>
        <v>17110.999999999996</v>
      </c>
      <c r="K16092" t="s">
        <v>24</v>
      </c>
      <c r="L16092">
        <v>0</v>
      </c>
      <c r="M16092" t="s">
        <v>25</v>
      </c>
      <c r="N16092" t="s">
        <v>26</v>
      </c>
      <c r="O16092">
        <v>0</v>
      </c>
      <c r="P16092" t="s">
        <v>47</v>
      </c>
      <c r="Q16092" t="s">
        <v>48</v>
      </c>
      <c r="R16092" t="s">
        <v>29</v>
      </c>
      <c r="S16092" t="s">
        <v>30</v>
      </c>
      <c r="T16092" t="s">
        <v>31</v>
      </c>
      <c r="U16092" t="s">
        <v>32</v>
      </c>
      <c r="V16092" t="s">
        <v>33</v>
      </c>
    </row>
    <row r="16093" spans="1:22">
      <c r="A16093" s="4">
        <v>46139</v>
      </c>
      <c r="B16093" t="s">
        <v>11524</v>
      </c>
      <c r="C16093" t="s">
        <v>23</v>
      </c>
      <c r="D16093">
        <v>1</v>
      </c>
      <c r="E16093">
        <v>21000</v>
      </c>
      <c r="F16093">
        <f>Table2[[#This Row],[Đơn Giá Chuẩn]]*Table2[[#This Row],[Tổng số lượng bán]]</f>
        <v>21000</v>
      </c>
      <c r="G16093">
        <v>7037</v>
      </c>
      <c r="H16093">
        <f>Table2[[#This Row],[Doanh số bán]]-Table2[[#This Row],[Chiết khấu]]</f>
        <v>13963</v>
      </c>
      <c r="K16093" t="s">
        <v>24</v>
      </c>
      <c r="L16093">
        <v>0</v>
      </c>
      <c r="M16093" t="s">
        <v>25</v>
      </c>
      <c r="N16093" t="s">
        <v>26</v>
      </c>
      <c r="O16093">
        <v>0</v>
      </c>
      <c r="P16093" t="s">
        <v>27</v>
      </c>
      <c r="Q16093" t="s">
        <v>28</v>
      </c>
      <c r="R16093" t="s">
        <v>29</v>
      </c>
      <c r="S16093" t="s">
        <v>30</v>
      </c>
      <c r="T16093" t="s">
        <v>31</v>
      </c>
      <c r="U16093" t="s">
        <v>32</v>
      </c>
      <c r="V16093" t="s">
        <v>33</v>
      </c>
    </row>
    <row r="16094" spans="1:22">
      <c r="A16094" s="4">
        <v>46139</v>
      </c>
      <c r="B16094" t="s">
        <v>11525</v>
      </c>
      <c r="C16094" t="s">
        <v>23</v>
      </c>
      <c r="D16094">
        <v>1</v>
      </c>
      <c r="E16094">
        <v>21000</v>
      </c>
      <c r="F16094">
        <f>Table2[[#This Row],[Đơn Giá Chuẩn]]*Table2[[#This Row],[Tổng số lượng bán]]</f>
        <v>21000</v>
      </c>
      <c r="G16094">
        <v>7037</v>
      </c>
      <c r="H16094">
        <f>Table2[[#This Row],[Doanh số bán]]-Table2[[#This Row],[Chiết khấu]]</f>
        <v>13963</v>
      </c>
      <c r="K16094" t="s">
        <v>24</v>
      </c>
      <c r="L16094">
        <v>0</v>
      </c>
      <c r="M16094" t="s">
        <v>25</v>
      </c>
      <c r="N16094" t="s">
        <v>26</v>
      </c>
      <c r="O16094">
        <v>0</v>
      </c>
      <c r="P16094" t="s">
        <v>27</v>
      </c>
      <c r="Q16094" t="s">
        <v>28</v>
      </c>
      <c r="R16094" t="s">
        <v>29</v>
      </c>
      <c r="S16094" t="s">
        <v>30</v>
      </c>
      <c r="T16094" t="s">
        <v>31</v>
      </c>
      <c r="U16094" t="s">
        <v>32</v>
      </c>
      <c r="V16094" t="s">
        <v>33</v>
      </c>
    </row>
    <row r="16095" spans="1:22">
      <c r="A16095" s="4">
        <v>46139</v>
      </c>
      <c r="B16095" t="s">
        <v>11526</v>
      </c>
      <c r="C16095" t="s">
        <v>23</v>
      </c>
      <c r="D16095">
        <v>2</v>
      </c>
      <c r="E16095">
        <v>21000</v>
      </c>
      <c r="F16095">
        <f>Table2[[#This Row],[Đơn Giá Chuẩn]]*Table2[[#This Row],[Tổng số lượng bán]]</f>
        <v>42000</v>
      </c>
      <c r="G16095">
        <v>0</v>
      </c>
      <c r="H16095">
        <f>Table2[[#This Row],[Doanh số bán]]-Table2[[#This Row],[Chiết khấu]]</f>
        <v>42000</v>
      </c>
      <c r="K16095" t="s">
        <v>24</v>
      </c>
      <c r="L16095">
        <v>0</v>
      </c>
      <c r="M16095" t="s">
        <v>25</v>
      </c>
      <c r="N16095" t="s">
        <v>26</v>
      </c>
      <c r="O16095">
        <v>0</v>
      </c>
      <c r="P16095" t="s">
        <v>27</v>
      </c>
      <c r="Q16095" t="s">
        <v>28</v>
      </c>
      <c r="R16095" t="s">
        <v>29</v>
      </c>
      <c r="S16095" t="s">
        <v>30</v>
      </c>
      <c r="T16095" t="s">
        <v>31</v>
      </c>
      <c r="U16095" t="s">
        <v>32</v>
      </c>
      <c r="V16095" t="s">
        <v>33</v>
      </c>
    </row>
    <row r="16096" spans="1:22">
      <c r="A16096" s="4">
        <v>46139</v>
      </c>
      <c r="B16096" t="s">
        <v>11526</v>
      </c>
      <c r="C16096" t="s">
        <v>23</v>
      </c>
      <c r="D16096">
        <v>1</v>
      </c>
      <c r="E16096">
        <v>25999.999999999996</v>
      </c>
      <c r="F16096">
        <f>Table2[[#This Row],[Đơn Giá Chuẩn]]*Table2[[#This Row],[Tổng số lượng bán]]</f>
        <v>25999.999999999996</v>
      </c>
      <c r="G16096">
        <v>0</v>
      </c>
      <c r="H16096">
        <f>Table2[[#This Row],[Doanh số bán]]-Table2[[#This Row],[Chiết khấu]]</f>
        <v>25999.999999999996</v>
      </c>
      <c r="K16096" t="s">
        <v>24</v>
      </c>
      <c r="L16096">
        <v>0</v>
      </c>
      <c r="M16096" t="s">
        <v>25</v>
      </c>
      <c r="N16096" t="s">
        <v>26</v>
      </c>
      <c r="O16096">
        <v>0</v>
      </c>
      <c r="P16096" t="s">
        <v>129</v>
      </c>
      <c r="Q16096" t="s">
        <v>130</v>
      </c>
      <c r="R16096" t="s">
        <v>29</v>
      </c>
      <c r="S16096" t="s">
        <v>30</v>
      </c>
      <c r="T16096" t="s">
        <v>31</v>
      </c>
      <c r="U16096" t="s">
        <v>32</v>
      </c>
      <c r="V16096" t="s">
        <v>33</v>
      </c>
    </row>
    <row r="16097" spans="1:22">
      <c r="A16097" s="4">
        <v>46139</v>
      </c>
      <c r="B16097" t="s">
        <v>11527</v>
      </c>
      <c r="C16097" t="s">
        <v>23</v>
      </c>
      <c r="D16097">
        <v>1</v>
      </c>
      <c r="E16097">
        <v>25999.999999999996</v>
      </c>
      <c r="F16097">
        <f>Table2[[#This Row],[Đơn Giá Chuẩn]]*Table2[[#This Row],[Tổng số lượng bán]]</f>
        <v>25999.999999999996</v>
      </c>
      <c r="G16097">
        <v>8889</v>
      </c>
      <c r="H16097">
        <f>Table2[[#This Row],[Doanh số bán]]-Table2[[#This Row],[Chiết khấu]]</f>
        <v>17110.999999999996</v>
      </c>
      <c r="K16097" t="s">
        <v>24</v>
      </c>
      <c r="L16097">
        <v>0</v>
      </c>
      <c r="M16097" t="s">
        <v>25</v>
      </c>
      <c r="N16097" t="s">
        <v>26</v>
      </c>
      <c r="O16097">
        <v>0</v>
      </c>
      <c r="P16097" t="s">
        <v>47</v>
      </c>
      <c r="Q16097" t="s">
        <v>48</v>
      </c>
      <c r="R16097" t="s">
        <v>29</v>
      </c>
      <c r="S16097" t="s">
        <v>30</v>
      </c>
      <c r="T16097" t="s">
        <v>31</v>
      </c>
      <c r="U16097" t="s">
        <v>32</v>
      </c>
      <c r="V16097" t="s">
        <v>33</v>
      </c>
    </row>
    <row r="16098" spans="1:22">
      <c r="A16098" s="4">
        <v>46139</v>
      </c>
      <c r="B16098" t="s">
        <v>11528</v>
      </c>
      <c r="C16098" t="s">
        <v>23</v>
      </c>
      <c r="D16098">
        <v>1</v>
      </c>
      <c r="E16098">
        <v>21000</v>
      </c>
      <c r="F16098">
        <f>Table2[[#This Row],[Đơn Giá Chuẩn]]*Table2[[#This Row],[Tổng số lượng bán]]</f>
        <v>21000</v>
      </c>
      <c r="G16098">
        <v>7037</v>
      </c>
      <c r="H16098">
        <f>Table2[[#This Row],[Doanh số bán]]-Table2[[#This Row],[Chiết khấu]]</f>
        <v>13963</v>
      </c>
      <c r="K16098" t="s">
        <v>24</v>
      </c>
      <c r="L16098">
        <v>0</v>
      </c>
      <c r="M16098" t="s">
        <v>25</v>
      </c>
      <c r="N16098" t="s">
        <v>26</v>
      </c>
      <c r="O16098">
        <v>0</v>
      </c>
      <c r="P16098" t="s">
        <v>27</v>
      </c>
      <c r="Q16098" t="s">
        <v>28</v>
      </c>
      <c r="R16098" t="s">
        <v>29</v>
      </c>
      <c r="S16098" t="s">
        <v>30</v>
      </c>
      <c r="T16098" t="s">
        <v>31</v>
      </c>
      <c r="U16098" t="s">
        <v>32</v>
      </c>
      <c r="V16098" t="s">
        <v>33</v>
      </c>
    </row>
    <row r="16099" spans="1:22">
      <c r="A16099" s="4">
        <v>46139</v>
      </c>
      <c r="B16099" t="s">
        <v>11529</v>
      </c>
      <c r="C16099" t="s">
        <v>23</v>
      </c>
      <c r="D16099">
        <v>2</v>
      </c>
      <c r="E16099">
        <v>32000</v>
      </c>
      <c r="F16099">
        <f>Table2[[#This Row],[Đơn Giá Chuẩn]]*Table2[[#This Row],[Tổng số lượng bán]]</f>
        <v>64000</v>
      </c>
      <c r="G16099">
        <v>22223</v>
      </c>
      <c r="H16099">
        <f>Table2[[#This Row],[Doanh số bán]]-Table2[[#This Row],[Chiết khấu]]</f>
        <v>41777</v>
      </c>
      <c r="K16099" t="s">
        <v>24</v>
      </c>
      <c r="L16099">
        <v>0</v>
      </c>
      <c r="M16099" t="s">
        <v>25</v>
      </c>
      <c r="N16099" t="s">
        <v>26</v>
      </c>
      <c r="O16099">
        <v>0</v>
      </c>
      <c r="P16099" t="s">
        <v>77</v>
      </c>
      <c r="Q16099" t="s">
        <v>78</v>
      </c>
      <c r="R16099" t="s">
        <v>29</v>
      </c>
      <c r="S16099" t="s">
        <v>30</v>
      </c>
      <c r="T16099" t="s">
        <v>31</v>
      </c>
      <c r="U16099" t="s">
        <v>32</v>
      </c>
      <c r="V16099" t="s">
        <v>33</v>
      </c>
    </row>
    <row r="16100" spans="1:22">
      <c r="A16100" s="4">
        <v>46139</v>
      </c>
      <c r="B16100" t="s">
        <v>11529</v>
      </c>
      <c r="C16100" t="s">
        <v>23</v>
      </c>
      <c r="D16100">
        <v>2</v>
      </c>
      <c r="E16100">
        <v>25999.999999999996</v>
      </c>
      <c r="F16100">
        <f>Table2[[#This Row],[Đơn Giá Chuẩn]]*Table2[[#This Row],[Tổng số lượng bán]]</f>
        <v>51999.999999999993</v>
      </c>
      <c r="G16100">
        <v>17777</v>
      </c>
      <c r="H16100">
        <f>Table2[[#This Row],[Doanh số bán]]-Table2[[#This Row],[Chiết khấu]]</f>
        <v>34222.999999999993</v>
      </c>
      <c r="K16100" t="s">
        <v>24</v>
      </c>
      <c r="L16100">
        <v>0</v>
      </c>
      <c r="M16100" t="s">
        <v>25</v>
      </c>
      <c r="N16100" t="s">
        <v>26</v>
      </c>
      <c r="O16100">
        <v>0</v>
      </c>
      <c r="P16100" t="s">
        <v>47</v>
      </c>
      <c r="Q16100" t="s">
        <v>48</v>
      </c>
      <c r="R16100" t="s">
        <v>29</v>
      </c>
      <c r="S16100" t="s">
        <v>30</v>
      </c>
      <c r="T16100" t="s">
        <v>31</v>
      </c>
      <c r="U16100" t="s">
        <v>32</v>
      </c>
      <c r="V16100" t="s">
        <v>33</v>
      </c>
    </row>
    <row r="16101" spans="1:22">
      <c r="A16101" s="4">
        <v>46139</v>
      </c>
      <c r="B16101" t="s">
        <v>11529</v>
      </c>
      <c r="C16101" t="s">
        <v>23</v>
      </c>
      <c r="D16101">
        <v>1</v>
      </c>
      <c r="E16101">
        <v>21000</v>
      </c>
      <c r="F16101">
        <f>Table2[[#This Row],[Đơn Giá Chuẩn]]*Table2[[#This Row],[Tổng số lượng bán]]</f>
        <v>21000</v>
      </c>
      <c r="G16101">
        <v>7037</v>
      </c>
      <c r="H16101">
        <f>Table2[[#This Row],[Doanh số bán]]-Table2[[#This Row],[Chiết khấu]]</f>
        <v>13963</v>
      </c>
      <c r="K16101" t="s">
        <v>24</v>
      </c>
      <c r="L16101">
        <v>0</v>
      </c>
      <c r="M16101" t="s">
        <v>25</v>
      </c>
      <c r="N16101" t="s">
        <v>26</v>
      </c>
      <c r="O16101">
        <v>0</v>
      </c>
      <c r="P16101" t="s">
        <v>27</v>
      </c>
      <c r="Q16101" t="s">
        <v>28</v>
      </c>
      <c r="R16101" t="s">
        <v>29</v>
      </c>
      <c r="S16101" t="s">
        <v>30</v>
      </c>
      <c r="T16101" t="s">
        <v>31</v>
      </c>
      <c r="U16101" t="s">
        <v>32</v>
      </c>
      <c r="V16101" t="s">
        <v>33</v>
      </c>
    </row>
    <row r="16102" spans="1:22">
      <c r="A16102" s="4">
        <v>46139</v>
      </c>
      <c r="B16102" t="s">
        <v>11530</v>
      </c>
      <c r="C16102" t="s">
        <v>23</v>
      </c>
      <c r="D16102">
        <v>1</v>
      </c>
      <c r="E16102">
        <v>25999.999999999996</v>
      </c>
      <c r="F16102">
        <f>Table2[[#This Row],[Đơn Giá Chuẩn]]*Table2[[#This Row],[Tổng số lượng bán]]</f>
        <v>25999.999999999996</v>
      </c>
      <c r="G16102">
        <v>0</v>
      </c>
      <c r="H16102">
        <f>Table2[[#This Row],[Doanh số bán]]-Table2[[#This Row],[Chiết khấu]]</f>
        <v>25999.999999999996</v>
      </c>
      <c r="K16102" t="s">
        <v>24</v>
      </c>
      <c r="L16102">
        <v>0</v>
      </c>
      <c r="M16102" t="s">
        <v>25</v>
      </c>
      <c r="N16102" t="s">
        <v>26</v>
      </c>
      <c r="O16102">
        <v>0</v>
      </c>
      <c r="P16102" t="s">
        <v>47</v>
      </c>
      <c r="Q16102" t="s">
        <v>48</v>
      </c>
      <c r="R16102" t="s">
        <v>29</v>
      </c>
      <c r="S16102" t="s">
        <v>30</v>
      </c>
      <c r="T16102" t="s">
        <v>31</v>
      </c>
      <c r="U16102" t="s">
        <v>32</v>
      </c>
      <c r="V16102" t="s">
        <v>33</v>
      </c>
    </row>
    <row r="16103" spans="1:22">
      <c r="A16103" s="4">
        <v>46139</v>
      </c>
      <c r="B16103" t="s">
        <v>11530</v>
      </c>
      <c r="C16103" t="s">
        <v>23</v>
      </c>
      <c r="D16103">
        <v>1</v>
      </c>
      <c r="E16103">
        <v>21000</v>
      </c>
      <c r="F16103">
        <f>Table2[[#This Row],[Đơn Giá Chuẩn]]*Table2[[#This Row],[Tổng số lượng bán]]</f>
        <v>21000</v>
      </c>
      <c r="G16103">
        <v>0</v>
      </c>
      <c r="H16103">
        <f>Table2[[#This Row],[Doanh số bán]]-Table2[[#This Row],[Chiết khấu]]</f>
        <v>21000</v>
      </c>
      <c r="K16103" t="s">
        <v>24</v>
      </c>
      <c r="L16103">
        <v>0</v>
      </c>
      <c r="M16103" t="s">
        <v>25</v>
      </c>
      <c r="N16103" t="s">
        <v>26</v>
      </c>
      <c r="O16103">
        <v>0</v>
      </c>
      <c r="P16103" t="s">
        <v>27</v>
      </c>
      <c r="Q16103" t="s">
        <v>28</v>
      </c>
      <c r="R16103" t="s">
        <v>29</v>
      </c>
      <c r="S16103" t="s">
        <v>30</v>
      </c>
      <c r="T16103" t="s">
        <v>31</v>
      </c>
      <c r="U16103" t="s">
        <v>32</v>
      </c>
      <c r="V16103" t="s">
        <v>33</v>
      </c>
    </row>
    <row r="16104" spans="1:22">
      <c r="A16104" s="4">
        <v>46139</v>
      </c>
      <c r="B16104" t="s">
        <v>11531</v>
      </c>
      <c r="C16104" t="s">
        <v>23</v>
      </c>
      <c r="D16104">
        <v>1</v>
      </c>
      <c r="E16104">
        <v>25999.999999999996</v>
      </c>
      <c r="F16104">
        <f>Table2[[#This Row],[Đơn Giá Chuẩn]]*Table2[[#This Row],[Tổng số lượng bán]]</f>
        <v>25999.999999999996</v>
      </c>
      <c r="G16104">
        <v>8889</v>
      </c>
      <c r="H16104">
        <f>Table2[[#This Row],[Doanh số bán]]-Table2[[#This Row],[Chiết khấu]]</f>
        <v>17110.999999999996</v>
      </c>
      <c r="K16104" t="s">
        <v>24</v>
      </c>
      <c r="L16104">
        <v>0</v>
      </c>
      <c r="M16104" t="s">
        <v>25</v>
      </c>
      <c r="N16104" t="s">
        <v>26</v>
      </c>
      <c r="O16104">
        <v>0</v>
      </c>
      <c r="P16104" t="s">
        <v>47</v>
      </c>
      <c r="Q16104" t="s">
        <v>48</v>
      </c>
      <c r="R16104" t="s">
        <v>29</v>
      </c>
      <c r="S16104" t="s">
        <v>30</v>
      </c>
      <c r="T16104" t="s">
        <v>31</v>
      </c>
      <c r="U16104" t="s">
        <v>32</v>
      </c>
      <c r="V16104" t="s">
        <v>33</v>
      </c>
    </row>
    <row r="16105" spans="1:22">
      <c r="A16105" s="4">
        <v>46139</v>
      </c>
      <c r="B16105" t="s">
        <v>11532</v>
      </c>
      <c r="C16105" t="s">
        <v>23</v>
      </c>
      <c r="D16105">
        <v>2</v>
      </c>
      <c r="E16105">
        <v>25999.999999999996</v>
      </c>
      <c r="F16105">
        <f>Table2[[#This Row],[Đơn Giá Chuẩn]]*Table2[[#This Row],[Tổng số lượng bán]]</f>
        <v>51999.999999999993</v>
      </c>
      <c r="G16105">
        <v>0</v>
      </c>
      <c r="H16105">
        <f>Table2[[#This Row],[Doanh số bán]]-Table2[[#This Row],[Chiết khấu]]</f>
        <v>51999.999999999993</v>
      </c>
      <c r="K16105" t="s">
        <v>24</v>
      </c>
      <c r="L16105">
        <v>0</v>
      </c>
      <c r="M16105" t="s">
        <v>25</v>
      </c>
      <c r="N16105" t="s">
        <v>26</v>
      </c>
      <c r="O16105">
        <v>0</v>
      </c>
      <c r="P16105" t="s">
        <v>129</v>
      </c>
      <c r="Q16105" t="s">
        <v>130</v>
      </c>
      <c r="R16105" t="s">
        <v>29</v>
      </c>
      <c r="S16105" t="s">
        <v>30</v>
      </c>
      <c r="T16105" t="s">
        <v>31</v>
      </c>
      <c r="U16105" t="s">
        <v>32</v>
      </c>
      <c r="V16105" t="s">
        <v>33</v>
      </c>
    </row>
    <row r="16106" spans="1:22">
      <c r="A16106" s="4">
        <v>46139</v>
      </c>
      <c r="B16106" t="s">
        <v>11533</v>
      </c>
      <c r="C16106" t="s">
        <v>23</v>
      </c>
      <c r="D16106">
        <v>1</v>
      </c>
      <c r="E16106">
        <v>25999.999999999996</v>
      </c>
      <c r="F16106">
        <f>Table2[[#This Row],[Đơn Giá Chuẩn]]*Table2[[#This Row],[Tổng số lượng bán]]</f>
        <v>25999.999999999996</v>
      </c>
      <c r="G16106">
        <v>8889</v>
      </c>
      <c r="H16106">
        <f>Table2[[#This Row],[Doanh số bán]]-Table2[[#This Row],[Chiết khấu]]</f>
        <v>17110.999999999996</v>
      </c>
      <c r="K16106" t="s">
        <v>24</v>
      </c>
      <c r="L16106">
        <v>0</v>
      </c>
      <c r="M16106" t="s">
        <v>25</v>
      </c>
      <c r="N16106" t="s">
        <v>26</v>
      </c>
      <c r="O16106">
        <v>0</v>
      </c>
      <c r="P16106" t="s">
        <v>47</v>
      </c>
      <c r="Q16106" t="s">
        <v>48</v>
      </c>
      <c r="R16106" t="s">
        <v>29</v>
      </c>
      <c r="S16106" t="s">
        <v>30</v>
      </c>
      <c r="T16106" t="s">
        <v>31</v>
      </c>
      <c r="U16106" t="s">
        <v>32</v>
      </c>
      <c r="V16106" t="s">
        <v>33</v>
      </c>
    </row>
    <row r="16107" spans="1:22">
      <c r="A16107" s="4">
        <v>46139</v>
      </c>
      <c r="B16107" t="s">
        <v>11534</v>
      </c>
      <c r="C16107" t="s">
        <v>23</v>
      </c>
      <c r="D16107">
        <v>2</v>
      </c>
      <c r="E16107">
        <v>32000</v>
      </c>
      <c r="F16107">
        <f>Table2[[#This Row],[Đơn Giá Chuẩn]]*Table2[[#This Row],[Tổng số lượng bán]]</f>
        <v>64000</v>
      </c>
      <c r="G16107">
        <v>0</v>
      </c>
      <c r="H16107">
        <f>Table2[[#This Row],[Doanh số bán]]-Table2[[#This Row],[Chiết khấu]]</f>
        <v>64000</v>
      </c>
      <c r="K16107" t="s">
        <v>24</v>
      </c>
      <c r="L16107">
        <v>0</v>
      </c>
      <c r="M16107" t="s">
        <v>25</v>
      </c>
      <c r="N16107" t="s">
        <v>26</v>
      </c>
      <c r="O16107">
        <v>0</v>
      </c>
      <c r="P16107" t="s">
        <v>235</v>
      </c>
      <c r="Q16107" t="s">
        <v>236</v>
      </c>
      <c r="R16107" t="s">
        <v>29</v>
      </c>
      <c r="S16107" t="s">
        <v>59</v>
      </c>
      <c r="T16107" t="s">
        <v>31</v>
      </c>
      <c r="U16107" t="s">
        <v>32</v>
      </c>
      <c r="V16107" t="s">
        <v>33</v>
      </c>
    </row>
    <row r="16108" spans="1:22">
      <c r="A16108" s="4">
        <v>46139</v>
      </c>
      <c r="B16108" t="s">
        <v>11534</v>
      </c>
      <c r="C16108" t="s">
        <v>23</v>
      </c>
      <c r="D16108">
        <v>4</v>
      </c>
      <c r="E16108">
        <v>42000</v>
      </c>
      <c r="F16108">
        <f>Table2[[#This Row],[Đơn Giá Chuẩn]]*Table2[[#This Row],[Tổng số lượng bán]]</f>
        <v>168000</v>
      </c>
      <c r="G16108">
        <v>0</v>
      </c>
      <c r="H16108">
        <f>Table2[[#This Row],[Doanh số bán]]-Table2[[#This Row],[Chiết khấu]]</f>
        <v>168000</v>
      </c>
      <c r="K16108" t="s">
        <v>24</v>
      </c>
      <c r="L16108">
        <v>0</v>
      </c>
      <c r="M16108" t="s">
        <v>25</v>
      </c>
      <c r="N16108" t="s">
        <v>26</v>
      </c>
      <c r="O16108">
        <v>0</v>
      </c>
      <c r="P16108" t="s">
        <v>389</v>
      </c>
      <c r="Q16108" t="s">
        <v>390</v>
      </c>
      <c r="R16108" t="s">
        <v>29</v>
      </c>
      <c r="S16108" t="s">
        <v>56</v>
      </c>
      <c r="T16108" t="s">
        <v>31</v>
      </c>
      <c r="U16108" t="s">
        <v>32</v>
      </c>
      <c r="V16108" t="s">
        <v>33</v>
      </c>
    </row>
    <row r="16109" spans="1:22">
      <c r="A16109" s="4">
        <v>46116</v>
      </c>
      <c r="B16109" t="s">
        <v>8885</v>
      </c>
      <c r="C16109" t="s">
        <v>155</v>
      </c>
      <c r="D16109">
        <v>1</v>
      </c>
      <c r="E16109">
        <v>68500</v>
      </c>
      <c r="F16109">
        <f>Table2[[#This Row],[Đơn Giá Chuẩn]]*Table2[[#This Row],[Tổng số lượng bán]]</f>
        <v>68500</v>
      </c>
      <c r="G16109">
        <v>0</v>
      </c>
      <c r="H16109">
        <f>Table2[[#This Row],[Doanh số bán]]-Table2[[#This Row],[Chiết khấu]]</f>
        <v>68500</v>
      </c>
      <c r="K16109" t="s">
        <v>24</v>
      </c>
      <c r="L16109">
        <v>0.35199999999999998</v>
      </c>
      <c r="M16109" t="s">
        <v>918</v>
      </c>
      <c r="N16109" t="s">
        <v>919</v>
      </c>
      <c r="O16109">
        <v>0.35199999999999998</v>
      </c>
      <c r="P16109" t="s">
        <v>3291</v>
      </c>
      <c r="Q16109" t="s">
        <v>3292</v>
      </c>
      <c r="R16109" t="s">
        <v>107</v>
      </c>
      <c r="S16109" t="s">
        <v>108</v>
      </c>
      <c r="T16109" t="s">
        <v>922</v>
      </c>
      <c r="U16109" t="s">
        <v>923</v>
      </c>
      <c r="V16109" t="s">
        <v>33</v>
      </c>
    </row>
    <row r="16110" spans="1:22">
      <c r="A16110" s="4">
        <v>46116</v>
      </c>
      <c r="B16110" t="s">
        <v>11535</v>
      </c>
      <c r="C16110" t="s">
        <v>155</v>
      </c>
      <c r="D16110">
        <v>2</v>
      </c>
      <c r="E16110">
        <v>68500</v>
      </c>
      <c r="F16110">
        <f>Table2[[#This Row],[Đơn Giá Chuẩn]]*Table2[[#This Row],[Tổng số lượng bán]]</f>
        <v>137000</v>
      </c>
      <c r="G16110">
        <v>0</v>
      </c>
      <c r="H16110">
        <f>Table2[[#This Row],[Doanh số bán]]-Table2[[#This Row],[Chiết khấu]]</f>
        <v>137000</v>
      </c>
      <c r="K16110" t="s">
        <v>24</v>
      </c>
      <c r="L16110">
        <v>0.35199999999999998</v>
      </c>
      <c r="M16110" t="s">
        <v>25</v>
      </c>
      <c r="N16110" t="s">
        <v>26</v>
      </c>
      <c r="O16110">
        <v>0.70399999999999996</v>
      </c>
      <c r="P16110" t="s">
        <v>3291</v>
      </c>
      <c r="Q16110" t="s">
        <v>3292</v>
      </c>
      <c r="R16110" t="s">
        <v>107</v>
      </c>
      <c r="S16110" t="s">
        <v>108</v>
      </c>
      <c r="T16110" t="s">
        <v>31</v>
      </c>
      <c r="U16110" t="s">
        <v>32</v>
      </c>
      <c r="V16110" t="s">
        <v>33</v>
      </c>
    </row>
    <row r="16111" spans="1:22">
      <c r="A16111" s="4">
        <v>46139</v>
      </c>
      <c r="B16111" t="s">
        <v>11536</v>
      </c>
      <c r="C16111" t="s">
        <v>23</v>
      </c>
      <c r="D16111">
        <v>1</v>
      </c>
      <c r="E16111">
        <v>21000</v>
      </c>
      <c r="F16111">
        <f>Table2[[#This Row],[Đơn Giá Chuẩn]]*Table2[[#This Row],[Tổng số lượng bán]]</f>
        <v>21000</v>
      </c>
      <c r="G16111">
        <v>0</v>
      </c>
      <c r="H16111">
        <f>Table2[[#This Row],[Doanh số bán]]-Table2[[#This Row],[Chiết khấu]]</f>
        <v>21000</v>
      </c>
      <c r="K16111" t="s">
        <v>24</v>
      </c>
      <c r="L16111">
        <v>0</v>
      </c>
      <c r="M16111" t="s">
        <v>25</v>
      </c>
      <c r="N16111" t="s">
        <v>26</v>
      </c>
      <c r="O16111">
        <v>0</v>
      </c>
      <c r="P16111" t="s">
        <v>27</v>
      </c>
      <c r="Q16111" t="s">
        <v>28</v>
      </c>
      <c r="R16111" t="s">
        <v>29</v>
      </c>
      <c r="S16111" t="s">
        <v>30</v>
      </c>
      <c r="T16111" t="s">
        <v>31</v>
      </c>
      <c r="U16111" t="s">
        <v>32</v>
      </c>
      <c r="V16111" t="s">
        <v>33</v>
      </c>
    </row>
    <row r="16112" spans="1:22">
      <c r="A16112" s="4">
        <v>46139</v>
      </c>
      <c r="B16112" t="s">
        <v>11537</v>
      </c>
      <c r="C16112" t="s">
        <v>23</v>
      </c>
      <c r="D16112">
        <v>2</v>
      </c>
      <c r="E16112">
        <v>21000</v>
      </c>
      <c r="F16112">
        <f>Table2[[#This Row],[Đơn Giá Chuẩn]]*Table2[[#This Row],[Tổng số lượng bán]]</f>
        <v>42000</v>
      </c>
      <c r="G16112">
        <v>14074</v>
      </c>
      <c r="H16112">
        <f>Table2[[#This Row],[Doanh số bán]]-Table2[[#This Row],[Chiết khấu]]</f>
        <v>27926</v>
      </c>
      <c r="K16112" t="s">
        <v>24</v>
      </c>
      <c r="L16112">
        <v>0</v>
      </c>
      <c r="M16112" t="s">
        <v>25</v>
      </c>
      <c r="N16112" t="s">
        <v>26</v>
      </c>
      <c r="O16112">
        <v>0</v>
      </c>
      <c r="P16112" t="s">
        <v>27</v>
      </c>
      <c r="Q16112" t="s">
        <v>28</v>
      </c>
      <c r="R16112" t="s">
        <v>29</v>
      </c>
      <c r="S16112" t="s">
        <v>30</v>
      </c>
      <c r="T16112" t="s">
        <v>31</v>
      </c>
      <c r="U16112" t="s">
        <v>32</v>
      </c>
      <c r="V16112" t="s">
        <v>33</v>
      </c>
    </row>
    <row r="16113" spans="1:22">
      <c r="A16113" s="4">
        <v>46139</v>
      </c>
      <c r="B16113" t="s">
        <v>11537</v>
      </c>
      <c r="C16113" t="s">
        <v>23</v>
      </c>
      <c r="D16113">
        <v>1</v>
      </c>
      <c r="E16113">
        <v>32000</v>
      </c>
      <c r="F16113">
        <f>Table2[[#This Row],[Đơn Giá Chuẩn]]*Table2[[#This Row],[Tổng số lượng bán]]</f>
        <v>32000</v>
      </c>
      <c r="G16113">
        <v>11111</v>
      </c>
      <c r="H16113">
        <f>Table2[[#This Row],[Doanh số bán]]-Table2[[#This Row],[Chiết khấu]]</f>
        <v>20889</v>
      </c>
      <c r="K16113" t="s">
        <v>24</v>
      </c>
      <c r="L16113">
        <v>0</v>
      </c>
      <c r="M16113" t="s">
        <v>25</v>
      </c>
      <c r="N16113" t="s">
        <v>26</v>
      </c>
      <c r="O16113">
        <v>0</v>
      </c>
      <c r="P16113" t="s">
        <v>77</v>
      </c>
      <c r="Q16113" t="s">
        <v>78</v>
      </c>
      <c r="R16113" t="s">
        <v>29</v>
      </c>
      <c r="S16113" t="s">
        <v>30</v>
      </c>
      <c r="T16113" t="s">
        <v>31</v>
      </c>
      <c r="U16113" t="s">
        <v>32</v>
      </c>
      <c r="V16113" t="s">
        <v>33</v>
      </c>
    </row>
    <row r="16114" spans="1:22">
      <c r="A16114" s="4">
        <v>46139</v>
      </c>
      <c r="B16114" t="s">
        <v>11538</v>
      </c>
      <c r="C16114" t="s">
        <v>23</v>
      </c>
      <c r="D16114">
        <v>1</v>
      </c>
      <c r="E16114">
        <v>21000</v>
      </c>
      <c r="F16114">
        <f>Table2[[#This Row],[Đơn Giá Chuẩn]]*Table2[[#This Row],[Tổng số lượng bán]]</f>
        <v>21000</v>
      </c>
      <c r="G16114">
        <v>0</v>
      </c>
      <c r="H16114">
        <f>Table2[[#This Row],[Doanh số bán]]-Table2[[#This Row],[Chiết khấu]]</f>
        <v>21000</v>
      </c>
      <c r="K16114" t="s">
        <v>24</v>
      </c>
      <c r="L16114">
        <v>0</v>
      </c>
      <c r="M16114" t="s">
        <v>25</v>
      </c>
      <c r="N16114" t="s">
        <v>26</v>
      </c>
      <c r="O16114">
        <v>0</v>
      </c>
      <c r="P16114" t="s">
        <v>27</v>
      </c>
      <c r="Q16114" t="s">
        <v>28</v>
      </c>
      <c r="R16114" t="s">
        <v>29</v>
      </c>
      <c r="S16114" t="s">
        <v>30</v>
      </c>
      <c r="T16114" t="s">
        <v>31</v>
      </c>
      <c r="U16114" t="s">
        <v>32</v>
      </c>
      <c r="V16114" t="s">
        <v>33</v>
      </c>
    </row>
    <row r="16115" spans="1:22">
      <c r="A16115" s="4">
        <v>46116</v>
      </c>
      <c r="B16115" t="s">
        <v>8893</v>
      </c>
      <c r="C16115" t="s">
        <v>155</v>
      </c>
      <c r="D16115">
        <v>2</v>
      </c>
      <c r="E16115">
        <v>151500</v>
      </c>
      <c r="F16115">
        <f>Table2[[#This Row],[Đơn Giá Chuẩn]]*Table2[[#This Row],[Tổng số lượng bán]]</f>
        <v>303000</v>
      </c>
      <c r="G16115">
        <v>0</v>
      </c>
      <c r="H16115">
        <f>Table2[[#This Row],[Doanh số bán]]-Table2[[#This Row],[Chiết khấu]]</f>
        <v>303000</v>
      </c>
      <c r="K16115" t="s">
        <v>24</v>
      </c>
      <c r="L16115">
        <v>0.8</v>
      </c>
      <c r="M16115" t="s">
        <v>25</v>
      </c>
      <c r="N16115" t="s">
        <v>26</v>
      </c>
      <c r="O16115">
        <v>1.6</v>
      </c>
      <c r="P16115" t="s">
        <v>3303</v>
      </c>
      <c r="Q16115" t="s">
        <v>3304</v>
      </c>
      <c r="R16115" t="s">
        <v>107</v>
      </c>
      <c r="S16115" t="s">
        <v>108</v>
      </c>
      <c r="T16115" t="s">
        <v>31</v>
      </c>
      <c r="U16115" t="s">
        <v>32</v>
      </c>
      <c r="V16115" t="s">
        <v>33</v>
      </c>
    </row>
    <row r="16116" spans="1:22">
      <c r="A16116" s="4">
        <v>46139</v>
      </c>
      <c r="B16116" t="s">
        <v>11539</v>
      </c>
      <c r="C16116" t="s">
        <v>23</v>
      </c>
      <c r="D16116">
        <v>1</v>
      </c>
      <c r="E16116">
        <v>47000</v>
      </c>
      <c r="F16116">
        <f>Table2[[#This Row],[Đơn Giá Chuẩn]]*Table2[[#This Row],[Tổng số lượng bán]]</f>
        <v>47000</v>
      </c>
      <c r="G16116">
        <v>11345</v>
      </c>
      <c r="H16116">
        <f>Table2[[#This Row],[Doanh số bán]]-Table2[[#This Row],[Chiết khấu]]</f>
        <v>35655</v>
      </c>
      <c r="K16116" t="s">
        <v>24</v>
      </c>
      <c r="L16116">
        <v>0</v>
      </c>
      <c r="M16116" t="s">
        <v>25</v>
      </c>
      <c r="N16116" t="s">
        <v>26</v>
      </c>
      <c r="O16116">
        <v>0</v>
      </c>
      <c r="P16116" t="s">
        <v>361</v>
      </c>
      <c r="Q16116" t="s">
        <v>362</v>
      </c>
      <c r="R16116" t="s">
        <v>29</v>
      </c>
      <c r="S16116" t="s">
        <v>59</v>
      </c>
      <c r="T16116" t="s">
        <v>31</v>
      </c>
      <c r="U16116" t="s">
        <v>32</v>
      </c>
      <c r="V16116" t="s">
        <v>33</v>
      </c>
    </row>
    <row r="16117" spans="1:22">
      <c r="A16117" s="4">
        <v>46139</v>
      </c>
      <c r="B16117" t="s">
        <v>11540</v>
      </c>
      <c r="C16117" t="s">
        <v>23</v>
      </c>
      <c r="D16117">
        <v>1</v>
      </c>
      <c r="E16117">
        <v>21000</v>
      </c>
      <c r="F16117">
        <f>Table2[[#This Row],[Đơn Giá Chuẩn]]*Table2[[#This Row],[Tổng số lượng bán]]</f>
        <v>21000</v>
      </c>
      <c r="G16117">
        <v>7037</v>
      </c>
      <c r="H16117">
        <f>Table2[[#This Row],[Doanh số bán]]-Table2[[#This Row],[Chiết khấu]]</f>
        <v>13963</v>
      </c>
      <c r="K16117" t="s">
        <v>24</v>
      </c>
      <c r="L16117">
        <v>0</v>
      </c>
      <c r="M16117" t="s">
        <v>25</v>
      </c>
      <c r="N16117" t="s">
        <v>26</v>
      </c>
      <c r="O16117">
        <v>0</v>
      </c>
      <c r="P16117" t="s">
        <v>27</v>
      </c>
      <c r="Q16117" t="s">
        <v>28</v>
      </c>
      <c r="R16117" t="s">
        <v>29</v>
      </c>
      <c r="S16117" t="s">
        <v>30</v>
      </c>
      <c r="T16117" t="s">
        <v>31</v>
      </c>
      <c r="U16117" t="s">
        <v>32</v>
      </c>
      <c r="V16117" t="s">
        <v>33</v>
      </c>
    </row>
    <row r="16118" spans="1:22">
      <c r="A16118" s="4">
        <v>46139</v>
      </c>
      <c r="B16118" t="s">
        <v>11541</v>
      </c>
      <c r="C16118" t="s">
        <v>23</v>
      </c>
      <c r="D16118">
        <v>1</v>
      </c>
      <c r="E16118">
        <v>25999.999999999996</v>
      </c>
      <c r="F16118">
        <f>Table2[[#This Row],[Đơn Giá Chuẩn]]*Table2[[#This Row],[Tổng số lượng bán]]</f>
        <v>25999.999999999996</v>
      </c>
      <c r="G16118">
        <v>0</v>
      </c>
      <c r="H16118">
        <f>Table2[[#This Row],[Doanh số bán]]-Table2[[#This Row],[Chiết khấu]]</f>
        <v>25999.999999999996</v>
      </c>
      <c r="K16118" t="s">
        <v>24</v>
      </c>
      <c r="L16118">
        <v>0</v>
      </c>
      <c r="M16118" t="s">
        <v>25</v>
      </c>
      <c r="N16118" t="s">
        <v>26</v>
      </c>
      <c r="O16118">
        <v>0</v>
      </c>
      <c r="P16118" t="s">
        <v>47</v>
      </c>
      <c r="Q16118" t="s">
        <v>48</v>
      </c>
      <c r="R16118" t="s">
        <v>29</v>
      </c>
      <c r="S16118" t="s">
        <v>30</v>
      </c>
      <c r="T16118" t="s">
        <v>31</v>
      </c>
      <c r="U16118" t="s">
        <v>32</v>
      </c>
      <c r="V16118" t="s">
        <v>33</v>
      </c>
    </row>
    <row r="16119" spans="1:22">
      <c r="A16119" s="4">
        <v>46139</v>
      </c>
      <c r="B16119" t="s">
        <v>11542</v>
      </c>
      <c r="C16119" t="s">
        <v>23</v>
      </c>
      <c r="D16119">
        <v>1</v>
      </c>
      <c r="E16119">
        <v>21000</v>
      </c>
      <c r="F16119">
        <f>Table2[[#This Row],[Đơn Giá Chuẩn]]*Table2[[#This Row],[Tổng số lượng bán]]</f>
        <v>21000</v>
      </c>
      <c r="G16119">
        <v>0</v>
      </c>
      <c r="H16119">
        <f>Table2[[#This Row],[Doanh số bán]]-Table2[[#This Row],[Chiết khấu]]</f>
        <v>21000</v>
      </c>
      <c r="K16119" t="s">
        <v>24</v>
      </c>
      <c r="L16119">
        <v>0</v>
      </c>
      <c r="M16119" t="s">
        <v>25</v>
      </c>
      <c r="N16119" t="s">
        <v>26</v>
      </c>
      <c r="O16119">
        <v>0</v>
      </c>
      <c r="P16119" t="s">
        <v>27</v>
      </c>
      <c r="Q16119" t="s">
        <v>28</v>
      </c>
      <c r="R16119" t="s">
        <v>29</v>
      </c>
      <c r="S16119" t="s">
        <v>30</v>
      </c>
      <c r="T16119" t="s">
        <v>31</v>
      </c>
      <c r="U16119" t="s">
        <v>32</v>
      </c>
      <c r="V16119" t="s">
        <v>33</v>
      </c>
    </row>
    <row r="16120" spans="1:22">
      <c r="A16120" s="4">
        <v>46117</v>
      </c>
      <c r="B16120" t="s">
        <v>11543</v>
      </c>
      <c r="C16120" t="s">
        <v>155</v>
      </c>
      <c r="D16120">
        <v>5</v>
      </c>
      <c r="E16120">
        <v>272000</v>
      </c>
      <c r="F16120">
        <f>Table2[[#This Row],[Đơn Giá Chuẩn]]*Table2[[#This Row],[Tổng số lượng bán]]</f>
        <v>1360000</v>
      </c>
      <c r="G16120">
        <v>0</v>
      </c>
      <c r="H16120">
        <f>Table2[[#This Row],[Doanh số bán]]-Table2[[#This Row],[Chiết khấu]]</f>
        <v>1360000</v>
      </c>
      <c r="K16120" t="s">
        <v>24</v>
      </c>
      <c r="L16120">
        <v>1</v>
      </c>
      <c r="M16120" t="s">
        <v>319</v>
      </c>
      <c r="N16120" t="s">
        <v>26</v>
      </c>
      <c r="O16120">
        <v>5</v>
      </c>
      <c r="P16120" t="s">
        <v>8614</v>
      </c>
      <c r="Q16120" t="s">
        <v>8615</v>
      </c>
      <c r="R16120" t="s">
        <v>41</v>
      </c>
      <c r="S16120" t="s">
        <v>42</v>
      </c>
      <c r="T16120" t="s">
        <v>320</v>
      </c>
      <c r="U16120" t="s">
        <v>321</v>
      </c>
      <c r="V16120" t="s">
        <v>33</v>
      </c>
    </row>
    <row r="16121" spans="1:22">
      <c r="A16121" s="4">
        <v>46117</v>
      </c>
      <c r="B16121" t="s">
        <v>9243</v>
      </c>
      <c r="C16121" t="s">
        <v>155</v>
      </c>
      <c r="D16121">
        <v>1</v>
      </c>
      <c r="E16121">
        <v>151500</v>
      </c>
      <c r="F16121">
        <f>Table2[[#This Row],[Đơn Giá Chuẩn]]*Table2[[#This Row],[Tổng số lượng bán]]</f>
        <v>151500</v>
      </c>
      <c r="G16121">
        <v>0</v>
      </c>
      <c r="H16121">
        <f>Table2[[#This Row],[Doanh số bán]]-Table2[[#This Row],[Chiết khấu]]</f>
        <v>151500</v>
      </c>
      <c r="K16121" t="s">
        <v>24</v>
      </c>
      <c r="L16121">
        <v>0.8</v>
      </c>
      <c r="M16121" t="s">
        <v>25</v>
      </c>
      <c r="N16121" t="s">
        <v>26</v>
      </c>
      <c r="O16121">
        <v>0.8</v>
      </c>
      <c r="P16121" t="s">
        <v>3303</v>
      </c>
      <c r="Q16121" t="s">
        <v>3304</v>
      </c>
      <c r="R16121" t="s">
        <v>107</v>
      </c>
      <c r="S16121" t="s">
        <v>108</v>
      </c>
      <c r="T16121" t="s">
        <v>31</v>
      </c>
      <c r="U16121" t="s">
        <v>32</v>
      </c>
      <c r="V16121" t="s">
        <v>33</v>
      </c>
    </row>
    <row r="16122" spans="1:22">
      <c r="A16122" s="4">
        <v>46140</v>
      </c>
      <c r="B16122" t="s">
        <v>11163</v>
      </c>
      <c r="C16122" t="s">
        <v>155</v>
      </c>
      <c r="D16122">
        <v>5</v>
      </c>
      <c r="E16122">
        <v>281649.80000000005</v>
      </c>
      <c r="F16122">
        <f>Table2[[#This Row],[Đơn Giá Chuẩn]]*Table2[[#This Row],[Tổng số lượng bán]]</f>
        <v>1408249.0000000002</v>
      </c>
      <c r="G16122">
        <v>0</v>
      </c>
      <c r="H16122">
        <f>Table2[[#This Row],[Doanh số bán]]-Table2[[#This Row],[Chiết khấu]]</f>
        <v>1408249.0000000002</v>
      </c>
      <c r="I16122">
        <v>0</v>
      </c>
      <c r="J16122">
        <v>0</v>
      </c>
      <c r="K16122" t="s">
        <v>2217</v>
      </c>
      <c r="L16122">
        <v>1.6</v>
      </c>
      <c r="M16122" t="s">
        <v>37</v>
      </c>
      <c r="N16122" t="s">
        <v>919</v>
      </c>
      <c r="O16122">
        <v>8</v>
      </c>
      <c r="P16122" t="s">
        <v>839</v>
      </c>
      <c r="Q16122" t="s">
        <v>840</v>
      </c>
      <c r="R16122" t="s">
        <v>107</v>
      </c>
      <c r="S16122" t="s">
        <v>108</v>
      </c>
      <c r="T16122" t="s">
        <v>2218</v>
      </c>
      <c r="U16122" t="s">
        <v>2219</v>
      </c>
      <c r="V16122" t="s">
        <v>2210</v>
      </c>
    </row>
    <row r="16123" spans="1:22">
      <c r="A16123" s="4">
        <v>46117</v>
      </c>
      <c r="B16123" t="s">
        <v>11544</v>
      </c>
      <c r="C16123" t="s">
        <v>155</v>
      </c>
      <c r="D16123">
        <v>2</v>
      </c>
      <c r="E16123">
        <v>151500</v>
      </c>
      <c r="F16123">
        <f>Table2[[#This Row],[Đơn Giá Chuẩn]]*Table2[[#This Row],[Tổng số lượng bán]]</f>
        <v>303000</v>
      </c>
      <c r="G16123">
        <v>0</v>
      </c>
      <c r="H16123">
        <f>Table2[[#This Row],[Doanh số bán]]-Table2[[#This Row],[Chiết khấu]]</f>
        <v>303000</v>
      </c>
      <c r="K16123" t="s">
        <v>24</v>
      </c>
      <c r="L16123">
        <v>0.8</v>
      </c>
      <c r="M16123" t="s">
        <v>25</v>
      </c>
      <c r="N16123" t="s">
        <v>26</v>
      </c>
      <c r="O16123">
        <v>1.6</v>
      </c>
      <c r="P16123" t="s">
        <v>3303</v>
      </c>
      <c r="Q16123" t="s">
        <v>3304</v>
      </c>
      <c r="R16123" t="s">
        <v>107</v>
      </c>
      <c r="S16123" t="s">
        <v>108</v>
      </c>
      <c r="T16123" t="s">
        <v>31</v>
      </c>
      <c r="U16123" t="s">
        <v>32</v>
      </c>
      <c r="V16123" t="s">
        <v>33</v>
      </c>
    </row>
    <row r="16124" spans="1:22">
      <c r="A16124" s="4">
        <v>46117</v>
      </c>
      <c r="B16124" t="s">
        <v>8904</v>
      </c>
      <c r="C16124" t="s">
        <v>155</v>
      </c>
      <c r="D16124">
        <v>2</v>
      </c>
      <c r="E16124">
        <v>68500</v>
      </c>
      <c r="F16124">
        <f>Table2[[#This Row],[Đơn Giá Chuẩn]]*Table2[[#This Row],[Tổng số lượng bán]]</f>
        <v>137000</v>
      </c>
      <c r="G16124">
        <v>0</v>
      </c>
      <c r="H16124">
        <f>Table2[[#This Row],[Doanh số bán]]-Table2[[#This Row],[Chiết khấu]]</f>
        <v>137000</v>
      </c>
      <c r="K16124" t="s">
        <v>24</v>
      </c>
      <c r="L16124">
        <v>0.35199999999999998</v>
      </c>
      <c r="M16124" t="s">
        <v>25</v>
      </c>
      <c r="N16124" t="s">
        <v>26</v>
      </c>
      <c r="O16124">
        <v>0.70399999999999996</v>
      </c>
      <c r="P16124" t="s">
        <v>3291</v>
      </c>
      <c r="Q16124" t="s">
        <v>3292</v>
      </c>
      <c r="R16124" t="s">
        <v>107</v>
      </c>
      <c r="S16124" t="s">
        <v>108</v>
      </c>
      <c r="T16124" t="s">
        <v>31</v>
      </c>
      <c r="U16124" t="s">
        <v>32</v>
      </c>
      <c r="V16124" t="s">
        <v>33</v>
      </c>
    </row>
    <row r="16125" spans="1:22">
      <c r="A16125" s="4">
        <v>46118</v>
      </c>
      <c r="B16125" t="s">
        <v>9300</v>
      </c>
      <c r="C16125" t="s">
        <v>155</v>
      </c>
      <c r="D16125">
        <v>1</v>
      </c>
      <c r="E16125">
        <v>80670.44</v>
      </c>
      <c r="F16125">
        <f>Table2[[#This Row],[Đơn Giá Chuẩn]]*Table2[[#This Row],[Tổng số lượng bán]]</f>
        <v>80670.44</v>
      </c>
      <c r="G16125">
        <v>0</v>
      </c>
      <c r="H16125">
        <f>Table2[[#This Row],[Doanh số bán]]-Table2[[#This Row],[Chiết khấu]]</f>
        <v>80670.44</v>
      </c>
      <c r="I16125">
        <v>0</v>
      </c>
      <c r="J16125">
        <v>0</v>
      </c>
      <c r="K16125" t="s">
        <v>50</v>
      </c>
      <c r="L16125">
        <v>0.35199999999999998</v>
      </c>
      <c r="M16125" t="s">
        <v>37</v>
      </c>
      <c r="N16125" t="s">
        <v>50</v>
      </c>
      <c r="O16125">
        <v>0.35199999999999998</v>
      </c>
      <c r="P16125" t="s">
        <v>3291</v>
      </c>
      <c r="Q16125" t="s">
        <v>3292</v>
      </c>
      <c r="R16125" t="s">
        <v>107</v>
      </c>
      <c r="S16125" t="s">
        <v>108</v>
      </c>
      <c r="T16125" t="s">
        <v>74</v>
      </c>
      <c r="U16125" t="s">
        <v>75</v>
      </c>
      <c r="V16125" t="s">
        <v>50</v>
      </c>
    </row>
    <row r="16126" spans="1:22">
      <c r="A16126" s="4">
        <v>46118</v>
      </c>
      <c r="B16126" t="s">
        <v>9312</v>
      </c>
      <c r="C16126" t="s">
        <v>155</v>
      </c>
      <c r="D16126">
        <v>2</v>
      </c>
      <c r="E16126">
        <v>48180.800000000003</v>
      </c>
      <c r="F16126">
        <f>Table2[[#This Row],[Đơn Giá Chuẩn]]*Table2[[#This Row],[Tổng số lượng bán]]</f>
        <v>96361.600000000006</v>
      </c>
      <c r="G16126">
        <v>0</v>
      </c>
      <c r="H16126">
        <f>Table2[[#This Row],[Doanh số bán]]-Table2[[#This Row],[Chiết khấu]]</f>
        <v>96361.600000000006</v>
      </c>
      <c r="I16126">
        <v>0</v>
      </c>
      <c r="J16126">
        <v>0</v>
      </c>
      <c r="K16126" t="s">
        <v>2217</v>
      </c>
      <c r="L16126">
        <v>0.35199999999999998</v>
      </c>
      <c r="M16126" t="s">
        <v>37</v>
      </c>
      <c r="N16126" t="s">
        <v>26</v>
      </c>
      <c r="O16126">
        <v>0.70399999999999996</v>
      </c>
      <c r="P16126" t="s">
        <v>3291</v>
      </c>
      <c r="Q16126" t="s">
        <v>3292</v>
      </c>
      <c r="R16126" t="s">
        <v>107</v>
      </c>
      <c r="S16126" t="s">
        <v>108</v>
      </c>
      <c r="T16126" t="s">
        <v>2393</v>
      </c>
      <c r="U16126" t="s">
        <v>2394</v>
      </c>
      <c r="V16126" t="s">
        <v>2271</v>
      </c>
    </row>
    <row r="16127" spans="1:22">
      <c r="A16127" s="4">
        <v>46118</v>
      </c>
      <c r="B16127" t="s">
        <v>11545</v>
      </c>
      <c r="C16127" t="s">
        <v>155</v>
      </c>
      <c r="D16127">
        <v>2</v>
      </c>
      <c r="E16127">
        <v>80669.36</v>
      </c>
      <c r="F16127">
        <f>Table2[[#This Row],[Đơn Giá Chuẩn]]*Table2[[#This Row],[Tổng số lượng bán]]</f>
        <v>161338.72</v>
      </c>
      <c r="G16127">
        <v>0</v>
      </c>
      <c r="H16127">
        <f>Table2[[#This Row],[Doanh số bán]]-Table2[[#This Row],[Chiết khấu]]</f>
        <v>161338.72</v>
      </c>
      <c r="I16127">
        <v>0</v>
      </c>
      <c r="J16127">
        <v>0</v>
      </c>
      <c r="K16127" t="s">
        <v>50</v>
      </c>
      <c r="L16127">
        <v>0.35199999999999998</v>
      </c>
      <c r="M16127" t="s">
        <v>37</v>
      </c>
      <c r="N16127" t="s">
        <v>50</v>
      </c>
      <c r="O16127">
        <v>0.70399999999999996</v>
      </c>
      <c r="P16127" t="s">
        <v>3291</v>
      </c>
      <c r="Q16127" t="s">
        <v>3292</v>
      </c>
      <c r="R16127" t="s">
        <v>107</v>
      </c>
      <c r="S16127" t="s">
        <v>108</v>
      </c>
      <c r="T16127" t="s">
        <v>74</v>
      </c>
      <c r="U16127" t="s">
        <v>75</v>
      </c>
      <c r="V16127" t="s">
        <v>50</v>
      </c>
    </row>
    <row r="16128" spans="1:22">
      <c r="A16128" s="4">
        <v>46140</v>
      </c>
      <c r="B16128" t="s">
        <v>11194</v>
      </c>
      <c r="C16128" t="s">
        <v>1862</v>
      </c>
      <c r="D16128">
        <v>24</v>
      </c>
      <c r="E16128">
        <v>35750</v>
      </c>
      <c r="F16128">
        <f>Table2[[#This Row],[Đơn Giá Chuẩn]]*Table2[[#This Row],[Tổng số lượng bán]]</f>
        <v>858000</v>
      </c>
      <c r="G16128">
        <v>0</v>
      </c>
      <c r="H16128">
        <f>Table2[[#This Row],[Doanh số bán]]-Table2[[#This Row],[Chiết khấu]]</f>
        <v>858000</v>
      </c>
      <c r="I16128">
        <v>0</v>
      </c>
      <c r="J16128">
        <v>0</v>
      </c>
      <c r="K16128" t="s">
        <v>2217</v>
      </c>
      <c r="L16128">
        <v>0.12</v>
      </c>
      <c r="M16128" t="s">
        <v>37</v>
      </c>
      <c r="N16128" t="s">
        <v>26</v>
      </c>
      <c r="O16128">
        <v>2.88</v>
      </c>
      <c r="P16128" t="s">
        <v>520</v>
      </c>
      <c r="Q16128" t="s">
        <v>521</v>
      </c>
      <c r="R16128" t="s">
        <v>107</v>
      </c>
      <c r="S16128" t="s">
        <v>108</v>
      </c>
      <c r="T16128" t="s">
        <v>2393</v>
      </c>
      <c r="U16128" t="s">
        <v>2394</v>
      </c>
      <c r="V16128" t="s">
        <v>2271</v>
      </c>
    </row>
    <row r="16129" spans="1:22">
      <c r="A16129" s="4">
        <v>46140</v>
      </c>
      <c r="B16129" t="s">
        <v>11194</v>
      </c>
      <c r="C16129" t="s">
        <v>155</v>
      </c>
      <c r="D16129">
        <v>5</v>
      </c>
      <c r="E16129">
        <v>248749.99976000004</v>
      </c>
      <c r="F16129">
        <f>Table2[[#This Row],[Đơn Giá Chuẩn]]*Table2[[#This Row],[Tổng số lượng bán]]</f>
        <v>1243749.9988000002</v>
      </c>
      <c r="G16129">
        <v>0</v>
      </c>
      <c r="H16129">
        <f>Table2[[#This Row],[Doanh số bán]]-Table2[[#This Row],[Chiết khấu]]</f>
        <v>1243749.9988000002</v>
      </c>
      <c r="I16129">
        <v>0</v>
      </c>
      <c r="J16129">
        <v>0</v>
      </c>
      <c r="K16129" t="s">
        <v>2217</v>
      </c>
      <c r="L16129">
        <v>1.6</v>
      </c>
      <c r="M16129" t="s">
        <v>37</v>
      </c>
      <c r="N16129" t="s">
        <v>26</v>
      </c>
      <c r="O16129">
        <v>8</v>
      </c>
      <c r="P16129" t="s">
        <v>839</v>
      </c>
      <c r="Q16129" t="s">
        <v>840</v>
      </c>
      <c r="R16129" t="s">
        <v>107</v>
      </c>
      <c r="S16129" t="s">
        <v>108</v>
      </c>
      <c r="T16129" t="s">
        <v>2393</v>
      </c>
      <c r="U16129" t="s">
        <v>2394</v>
      </c>
      <c r="V16129" t="s">
        <v>2271</v>
      </c>
    </row>
    <row r="16130" spans="1:22">
      <c r="A16130" s="4">
        <v>46118</v>
      </c>
      <c r="B16130" t="s">
        <v>9361</v>
      </c>
      <c r="C16130" t="s">
        <v>155</v>
      </c>
      <c r="D16130">
        <v>1</v>
      </c>
      <c r="E16130">
        <v>68500</v>
      </c>
      <c r="F16130">
        <f>Table2[[#This Row],[Đơn Giá Chuẩn]]*Table2[[#This Row],[Tổng số lượng bán]]</f>
        <v>68500</v>
      </c>
      <c r="G16130">
        <v>0</v>
      </c>
      <c r="H16130">
        <f>Table2[[#This Row],[Doanh số bán]]-Table2[[#This Row],[Chiết khấu]]</f>
        <v>68500</v>
      </c>
      <c r="K16130" t="s">
        <v>24</v>
      </c>
      <c r="L16130">
        <v>0.35199999999999998</v>
      </c>
      <c r="M16130" t="s">
        <v>918</v>
      </c>
      <c r="N16130" t="s">
        <v>919</v>
      </c>
      <c r="O16130">
        <v>0.35199999999999998</v>
      </c>
      <c r="P16130" t="s">
        <v>3291</v>
      </c>
      <c r="Q16130" t="s">
        <v>3292</v>
      </c>
      <c r="R16130" t="s">
        <v>107</v>
      </c>
      <c r="S16130" t="s">
        <v>108</v>
      </c>
      <c r="T16130" t="s">
        <v>922</v>
      </c>
      <c r="U16130" t="s">
        <v>923</v>
      </c>
      <c r="V16130" t="s">
        <v>33</v>
      </c>
    </row>
    <row r="16131" spans="1:22">
      <c r="A16131" s="4">
        <v>46118</v>
      </c>
      <c r="B16131" t="s">
        <v>9392</v>
      </c>
      <c r="C16131" t="s">
        <v>155</v>
      </c>
      <c r="D16131">
        <v>1</v>
      </c>
      <c r="E16131">
        <v>272000</v>
      </c>
      <c r="F16131">
        <f>Table2[[#This Row],[Đơn Giá Chuẩn]]*Table2[[#This Row],[Tổng số lượng bán]]</f>
        <v>272000</v>
      </c>
      <c r="G16131">
        <v>0</v>
      </c>
      <c r="H16131">
        <f>Table2[[#This Row],[Doanh số bán]]-Table2[[#This Row],[Chiết khấu]]</f>
        <v>272000</v>
      </c>
      <c r="K16131" t="s">
        <v>24</v>
      </c>
      <c r="L16131">
        <v>1</v>
      </c>
      <c r="M16131" t="s">
        <v>918</v>
      </c>
      <c r="N16131" t="s">
        <v>919</v>
      </c>
      <c r="O16131">
        <v>1</v>
      </c>
      <c r="P16131" t="s">
        <v>8614</v>
      </c>
      <c r="Q16131" t="s">
        <v>8615</v>
      </c>
      <c r="R16131" t="s">
        <v>41</v>
      </c>
      <c r="S16131" t="s">
        <v>42</v>
      </c>
      <c r="T16131" t="s">
        <v>922</v>
      </c>
      <c r="U16131" t="s">
        <v>923</v>
      </c>
      <c r="V16131" t="s">
        <v>33</v>
      </c>
    </row>
    <row r="16132" spans="1:22">
      <c r="A16132" s="4">
        <v>46118</v>
      </c>
      <c r="B16132" t="s">
        <v>11546</v>
      </c>
      <c r="C16132" t="s">
        <v>155</v>
      </c>
      <c r="D16132">
        <v>24</v>
      </c>
      <c r="E16132">
        <v>68500</v>
      </c>
      <c r="F16132">
        <f>Table2[[#This Row],[Đơn Giá Chuẩn]]*Table2[[#This Row],[Tổng số lượng bán]]</f>
        <v>1644000</v>
      </c>
      <c r="G16132">
        <v>295556</v>
      </c>
      <c r="H16132">
        <f>Table2[[#This Row],[Doanh số bán]]-Table2[[#This Row],[Chiết khấu]]</f>
        <v>1348444</v>
      </c>
      <c r="K16132" t="s">
        <v>24</v>
      </c>
      <c r="L16132">
        <v>0.35199999999999998</v>
      </c>
      <c r="M16132" t="s">
        <v>25</v>
      </c>
      <c r="N16132" t="s">
        <v>26</v>
      </c>
      <c r="O16132">
        <v>8.4480000000000004</v>
      </c>
      <c r="P16132" t="s">
        <v>3291</v>
      </c>
      <c r="Q16132" t="s">
        <v>3292</v>
      </c>
      <c r="R16132" t="s">
        <v>107</v>
      </c>
      <c r="S16132" t="s">
        <v>108</v>
      </c>
      <c r="T16132" t="s">
        <v>31</v>
      </c>
      <c r="U16132" t="s">
        <v>32</v>
      </c>
      <c r="V16132" t="s">
        <v>33</v>
      </c>
    </row>
    <row r="16133" spans="1:22">
      <c r="A16133" s="4">
        <v>46140</v>
      </c>
      <c r="B16133" t="s">
        <v>11547</v>
      </c>
      <c r="C16133" t="s">
        <v>155</v>
      </c>
      <c r="D16133">
        <v>1</v>
      </c>
      <c r="E16133">
        <v>331000.40000000002</v>
      </c>
      <c r="F16133">
        <f>Table2[[#This Row],[Đơn Giá Chuẩn]]*Table2[[#This Row],[Tổng số lượng bán]]</f>
        <v>331000.40000000002</v>
      </c>
      <c r="G16133">
        <v>0</v>
      </c>
      <c r="H16133">
        <f>Table2[[#This Row],[Doanh số bán]]-Table2[[#This Row],[Chiết khấu]]</f>
        <v>331000.40000000002</v>
      </c>
      <c r="I16133">
        <v>0</v>
      </c>
      <c r="J16133">
        <v>0</v>
      </c>
      <c r="K16133" t="s">
        <v>50</v>
      </c>
      <c r="L16133">
        <v>1.6</v>
      </c>
      <c r="M16133" t="s">
        <v>37</v>
      </c>
      <c r="N16133" t="s">
        <v>50</v>
      </c>
      <c r="O16133">
        <v>1.6</v>
      </c>
      <c r="P16133" t="s">
        <v>839</v>
      </c>
      <c r="Q16133" t="s">
        <v>840</v>
      </c>
      <c r="R16133" t="s">
        <v>107</v>
      </c>
      <c r="S16133" t="s">
        <v>108</v>
      </c>
      <c r="T16133" t="s">
        <v>74</v>
      </c>
      <c r="U16133" t="s">
        <v>75</v>
      </c>
      <c r="V16133" t="s">
        <v>50</v>
      </c>
    </row>
    <row r="16134" spans="1:22">
      <c r="A16134" s="4">
        <v>46140</v>
      </c>
      <c r="B16134" t="s">
        <v>11547</v>
      </c>
      <c r="C16134" t="s">
        <v>1862</v>
      </c>
      <c r="D16134">
        <v>1</v>
      </c>
      <c r="E16134">
        <v>44239.999880000003</v>
      </c>
      <c r="F16134">
        <f>Table2[[#This Row],[Đơn Giá Chuẩn]]*Table2[[#This Row],[Tổng số lượng bán]]</f>
        <v>44239.999880000003</v>
      </c>
      <c r="G16134">
        <v>0</v>
      </c>
      <c r="H16134">
        <f>Table2[[#This Row],[Doanh số bán]]-Table2[[#This Row],[Chiết khấu]]</f>
        <v>44239.999880000003</v>
      </c>
      <c r="I16134">
        <v>0</v>
      </c>
      <c r="J16134">
        <v>0</v>
      </c>
      <c r="K16134" t="s">
        <v>50</v>
      </c>
      <c r="L16134">
        <v>0.12</v>
      </c>
      <c r="M16134" t="s">
        <v>37</v>
      </c>
      <c r="N16134" t="s">
        <v>50</v>
      </c>
      <c r="O16134">
        <v>0.12</v>
      </c>
      <c r="P16134" t="s">
        <v>520</v>
      </c>
      <c r="Q16134" t="s">
        <v>521</v>
      </c>
      <c r="R16134" t="s">
        <v>107</v>
      </c>
      <c r="S16134" t="s">
        <v>108</v>
      </c>
      <c r="T16134" t="s">
        <v>74</v>
      </c>
      <c r="U16134" t="s">
        <v>75</v>
      </c>
      <c r="V16134" t="s">
        <v>50</v>
      </c>
    </row>
    <row r="16135" spans="1:22">
      <c r="A16135" s="4">
        <v>46140</v>
      </c>
      <c r="B16135" t="s">
        <v>11547</v>
      </c>
      <c r="C16135" t="s">
        <v>1862</v>
      </c>
      <c r="D16135">
        <v>1</v>
      </c>
      <c r="E16135">
        <v>44239.999880000003</v>
      </c>
      <c r="F16135">
        <f>Table2[[#This Row],[Đơn Giá Chuẩn]]*Table2[[#This Row],[Tổng số lượng bán]]</f>
        <v>44239.999880000003</v>
      </c>
      <c r="G16135">
        <v>0</v>
      </c>
      <c r="H16135">
        <f>Table2[[#This Row],[Doanh số bán]]-Table2[[#This Row],[Chiết khấu]]</f>
        <v>44239.999880000003</v>
      </c>
      <c r="I16135">
        <v>0</v>
      </c>
      <c r="J16135">
        <v>0</v>
      </c>
      <c r="K16135" t="s">
        <v>50</v>
      </c>
      <c r="L16135">
        <v>0.12</v>
      </c>
      <c r="M16135" t="s">
        <v>37</v>
      </c>
      <c r="N16135" t="s">
        <v>50</v>
      </c>
      <c r="O16135">
        <v>0.12</v>
      </c>
      <c r="P16135" t="s">
        <v>586</v>
      </c>
      <c r="Q16135" t="s">
        <v>587</v>
      </c>
      <c r="R16135" t="s">
        <v>107</v>
      </c>
      <c r="S16135" t="s">
        <v>108</v>
      </c>
      <c r="T16135" t="s">
        <v>74</v>
      </c>
      <c r="U16135" t="s">
        <v>75</v>
      </c>
      <c r="V16135" t="s">
        <v>50</v>
      </c>
    </row>
    <row r="16136" spans="1:22">
      <c r="A16136" s="4">
        <v>46140</v>
      </c>
      <c r="B16136" t="s">
        <v>11547</v>
      </c>
      <c r="C16136" t="s">
        <v>1862</v>
      </c>
      <c r="D16136">
        <v>1</v>
      </c>
      <c r="E16136">
        <v>44239.999880000003</v>
      </c>
      <c r="F16136">
        <f>Table2[[#This Row],[Đơn Giá Chuẩn]]*Table2[[#This Row],[Tổng số lượng bán]]</f>
        <v>44239.999880000003</v>
      </c>
      <c r="G16136">
        <v>0</v>
      </c>
      <c r="H16136">
        <f>Table2[[#This Row],[Doanh số bán]]-Table2[[#This Row],[Chiết khấu]]</f>
        <v>44239.999880000003</v>
      </c>
      <c r="I16136">
        <v>0</v>
      </c>
      <c r="J16136">
        <v>0</v>
      </c>
      <c r="K16136" t="s">
        <v>50</v>
      </c>
      <c r="L16136">
        <v>0.12</v>
      </c>
      <c r="M16136" t="s">
        <v>37</v>
      </c>
      <c r="N16136" t="s">
        <v>50</v>
      </c>
      <c r="O16136">
        <v>0.12</v>
      </c>
      <c r="P16136" t="s">
        <v>588</v>
      </c>
      <c r="Q16136" t="s">
        <v>589</v>
      </c>
      <c r="R16136" t="s">
        <v>107</v>
      </c>
      <c r="S16136" t="s">
        <v>108</v>
      </c>
      <c r="T16136" t="s">
        <v>74</v>
      </c>
      <c r="U16136" t="s">
        <v>75</v>
      </c>
      <c r="V16136" t="s">
        <v>50</v>
      </c>
    </row>
    <row r="16137" spans="1:22">
      <c r="A16137" s="4">
        <v>46140</v>
      </c>
      <c r="B16137" t="s">
        <v>11547</v>
      </c>
      <c r="C16137" t="s">
        <v>1862</v>
      </c>
      <c r="D16137">
        <v>1</v>
      </c>
      <c r="E16137">
        <v>44239.999880000003</v>
      </c>
      <c r="F16137">
        <f>Table2[[#This Row],[Đơn Giá Chuẩn]]*Table2[[#This Row],[Tổng số lượng bán]]</f>
        <v>44239.999880000003</v>
      </c>
      <c r="G16137">
        <v>0</v>
      </c>
      <c r="H16137">
        <f>Table2[[#This Row],[Doanh số bán]]-Table2[[#This Row],[Chiết khấu]]</f>
        <v>44239.999880000003</v>
      </c>
      <c r="I16137">
        <v>0</v>
      </c>
      <c r="J16137">
        <v>0</v>
      </c>
      <c r="K16137" t="s">
        <v>50</v>
      </c>
      <c r="L16137">
        <v>0.16</v>
      </c>
      <c r="M16137" t="s">
        <v>37</v>
      </c>
      <c r="N16137" t="s">
        <v>50</v>
      </c>
      <c r="O16137">
        <v>0.16</v>
      </c>
      <c r="P16137" t="s">
        <v>105</v>
      </c>
      <c r="Q16137" t="s">
        <v>106</v>
      </c>
      <c r="R16137" t="s">
        <v>107</v>
      </c>
      <c r="S16137" t="s">
        <v>108</v>
      </c>
      <c r="T16137" t="s">
        <v>74</v>
      </c>
      <c r="U16137" t="s">
        <v>75</v>
      </c>
      <c r="V16137" t="s">
        <v>50</v>
      </c>
    </row>
    <row r="16138" spans="1:22">
      <c r="A16138" s="4">
        <v>46140</v>
      </c>
      <c r="B16138" t="s">
        <v>11547</v>
      </c>
      <c r="C16138" t="s">
        <v>1862</v>
      </c>
      <c r="D16138">
        <v>1</v>
      </c>
      <c r="E16138">
        <v>44239.999880000003</v>
      </c>
      <c r="F16138">
        <f>Table2[[#This Row],[Đơn Giá Chuẩn]]*Table2[[#This Row],[Tổng số lượng bán]]</f>
        <v>44239.999880000003</v>
      </c>
      <c r="G16138">
        <v>0</v>
      </c>
      <c r="H16138">
        <f>Table2[[#This Row],[Doanh số bán]]-Table2[[#This Row],[Chiết khấu]]</f>
        <v>44239.999880000003</v>
      </c>
      <c r="I16138">
        <v>0</v>
      </c>
      <c r="J16138">
        <v>0</v>
      </c>
      <c r="K16138" t="s">
        <v>50</v>
      </c>
      <c r="L16138">
        <v>0.12</v>
      </c>
      <c r="M16138" t="s">
        <v>37</v>
      </c>
      <c r="N16138" t="s">
        <v>50</v>
      </c>
      <c r="O16138">
        <v>0.12</v>
      </c>
      <c r="P16138" t="s">
        <v>656</v>
      </c>
      <c r="Q16138" t="s">
        <v>657</v>
      </c>
      <c r="R16138" t="s">
        <v>107</v>
      </c>
      <c r="S16138" t="s">
        <v>108</v>
      </c>
      <c r="T16138" t="s">
        <v>74</v>
      </c>
      <c r="U16138" t="s">
        <v>75</v>
      </c>
      <c r="V16138" t="s">
        <v>50</v>
      </c>
    </row>
    <row r="16139" spans="1:22">
      <c r="A16139" s="4">
        <v>46140</v>
      </c>
      <c r="B16139" t="s">
        <v>11548</v>
      </c>
      <c r="C16139" t="s">
        <v>155</v>
      </c>
      <c r="D16139">
        <v>20</v>
      </c>
      <c r="E16139">
        <v>220499.99912000002</v>
      </c>
      <c r="F16139">
        <f>Table2[[#This Row],[Đơn Giá Chuẩn]]*Table2[[#This Row],[Tổng số lượng bán]]</f>
        <v>4409999.9824000001</v>
      </c>
      <c r="G16139">
        <v>0</v>
      </c>
      <c r="H16139">
        <f>Table2[[#This Row],[Doanh số bán]]-Table2[[#This Row],[Chiết khấu]]</f>
        <v>4409999.9824000001</v>
      </c>
      <c r="I16139">
        <v>0</v>
      </c>
      <c r="J16139">
        <v>0</v>
      </c>
      <c r="K16139" t="s">
        <v>36</v>
      </c>
      <c r="L16139">
        <v>1.6</v>
      </c>
      <c r="M16139" t="s">
        <v>37</v>
      </c>
      <c r="N16139" t="s">
        <v>26</v>
      </c>
      <c r="O16139">
        <v>32</v>
      </c>
      <c r="P16139" t="s">
        <v>839</v>
      </c>
      <c r="Q16139" t="s">
        <v>840</v>
      </c>
      <c r="R16139" t="s">
        <v>107</v>
      </c>
      <c r="S16139" t="s">
        <v>108</v>
      </c>
      <c r="T16139" t="s">
        <v>2654</v>
      </c>
      <c r="U16139" t="s">
        <v>2655</v>
      </c>
      <c r="V16139" t="s">
        <v>45</v>
      </c>
    </row>
    <row r="16140" spans="1:22">
      <c r="A16140" s="4">
        <v>46118</v>
      </c>
      <c r="B16140" t="s">
        <v>11549</v>
      </c>
      <c r="C16140" t="s">
        <v>155</v>
      </c>
      <c r="D16140">
        <v>6</v>
      </c>
      <c r="E16140">
        <v>68500</v>
      </c>
      <c r="F16140">
        <f>Table2[[#This Row],[Đơn Giá Chuẩn]]*Table2[[#This Row],[Tổng số lượng bán]]</f>
        <v>411000</v>
      </c>
      <c r="G16140">
        <v>0</v>
      </c>
      <c r="H16140">
        <f>Table2[[#This Row],[Doanh số bán]]-Table2[[#This Row],[Chiết khấu]]</f>
        <v>411000</v>
      </c>
      <c r="K16140" t="s">
        <v>24</v>
      </c>
      <c r="L16140">
        <v>0.35199999999999998</v>
      </c>
      <c r="M16140" t="s">
        <v>25</v>
      </c>
      <c r="N16140" t="s">
        <v>26</v>
      </c>
      <c r="O16140">
        <v>2.1120000000000001</v>
      </c>
      <c r="P16140" t="s">
        <v>3291</v>
      </c>
      <c r="Q16140" t="s">
        <v>3292</v>
      </c>
      <c r="R16140" t="s">
        <v>107</v>
      </c>
      <c r="S16140" t="s">
        <v>108</v>
      </c>
      <c r="T16140" t="s">
        <v>31</v>
      </c>
      <c r="U16140" t="s">
        <v>32</v>
      </c>
      <c r="V16140" t="s">
        <v>33</v>
      </c>
    </row>
    <row r="16141" spans="1:22">
      <c r="A16141" s="4">
        <v>46119</v>
      </c>
      <c r="B16141" t="s">
        <v>9412</v>
      </c>
      <c r="C16141" t="s">
        <v>155</v>
      </c>
      <c r="D16141">
        <v>136</v>
      </c>
      <c r="E16141">
        <v>51675.68</v>
      </c>
      <c r="F16141">
        <f>Table2[[#This Row],[Đơn Giá Chuẩn]]*Table2[[#This Row],[Tổng số lượng bán]]</f>
        <v>7027892.4800000004</v>
      </c>
      <c r="G16141">
        <v>0</v>
      </c>
      <c r="H16141">
        <f>Table2[[#This Row],[Doanh số bán]]-Table2[[#This Row],[Chiết khấu]]</f>
        <v>7027892.4800000004</v>
      </c>
      <c r="K16141" t="s">
        <v>36</v>
      </c>
      <c r="L16141">
        <v>0.35199999999999998</v>
      </c>
      <c r="M16141" t="s">
        <v>37</v>
      </c>
      <c r="N16141" t="s">
        <v>919</v>
      </c>
      <c r="O16141">
        <v>47.872</v>
      </c>
      <c r="P16141" t="s">
        <v>3291</v>
      </c>
      <c r="Q16141" t="s">
        <v>3292</v>
      </c>
      <c r="R16141" t="s">
        <v>107</v>
      </c>
      <c r="S16141" t="s">
        <v>108</v>
      </c>
      <c r="T16141" t="s">
        <v>2459</v>
      </c>
      <c r="U16141" t="s">
        <v>2460</v>
      </c>
      <c r="V16141" t="s">
        <v>45</v>
      </c>
    </row>
    <row r="16142" spans="1:22">
      <c r="A16142" s="4">
        <v>46119</v>
      </c>
      <c r="B16142" t="s">
        <v>11550</v>
      </c>
      <c r="C16142" t="s">
        <v>155</v>
      </c>
      <c r="D16142">
        <v>10</v>
      </c>
      <c r="E16142">
        <v>68499.92</v>
      </c>
      <c r="F16142">
        <f>Table2[[#This Row],[Đơn Giá Chuẩn]]*Table2[[#This Row],[Tổng số lượng bán]]</f>
        <v>684999.2</v>
      </c>
      <c r="G16142">
        <v>0</v>
      </c>
      <c r="H16142">
        <f>Table2[[#This Row],[Doanh số bán]]-Table2[[#This Row],[Chiết khấu]]</f>
        <v>684999.2</v>
      </c>
      <c r="K16142" t="s">
        <v>50</v>
      </c>
      <c r="L16142">
        <v>0.35199999999999998</v>
      </c>
      <c r="M16142" t="s">
        <v>37</v>
      </c>
      <c r="N16142" t="s">
        <v>50</v>
      </c>
      <c r="O16142">
        <v>3.5199999999999996</v>
      </c>
      <c r="P16142" t="s">
        <v>3291</v>
      </c>
      <c r="Q16142" t="s">
        <v>3292</v>
      </c>
      <c r="R16142" t="s">
        <v>107</v>
      </c>
      <c r="S16142" t="s">
        <v>108</v>
      </c>
      <c r="T16142" t="s">
        <v>51</v>
      </c>
      <c r="U16142" t="s">
        <v>52</v>
      </c>
      <c r="V16142" t="s">
        <v>50</v>
      </c>
    </row>
    <row r="16143" spans="1:22">
      <c r="A16143" s="4">
        <v>46119</v>
      </c>
      <c r="B16143" t="s">
        <v>11551</v>
      </c>
      <c r="C16143" t="s">
        <v>155</v>
      </c>
      <c r="D16143">
        <v>2</v>
      </c>
      <c r="E16143">
        <v>88449.680000000008</v>
      </c>
      <c r="F16143">
        <f>Table2[[#This Row],[Đơn Giá Chuẩn]]*Table2[[#This Row],[Tổng số lượng bán]]</f>
        <v>176899.36000000002</v>
      </c>
      <c r="G16143">
        <v>0</v>
      </c>
      <c r="H16143">
        <f>Table2[[#This Row],[Doanh số bán]]-Table2[[#This Row],[Chiết khấu]]</f>
        <v>176899.36000000002</v>
      </c>
      <c r="K16143" t="s">
        <v>50</v>
      </c>
      <c r="L16143">
        <v>0.35199999999999998</v>
      </c>
      <c r="M16143" t="s">
        <v>37</v>
      </c>
      <c r="N16143" t="s">
        <v>50</v>
      </c>
      <c r="O16143">
        <v>0.70399999999999996</v>
      </c>
      <c r="P16143" t="s">
        <v>3291</v>
      </c>
      <c r="Q16143" t="s">
        <v>3292</v>
      </c>
      <c r="R16143" t="s">
        <v>107</v>
      </c>
      <c r="S16143" t="s">
        <v>108</v>
      </c>
      <c r="T16143" t="s">
        <v>74</v>
      </c>
      <c r="U16143" t="s">
        <v>75</v>
      </c>
      <c r="V16143" t="s">
        <v>50</v>
      </c>
    </row>
    <row r="16144" spans="1:22">
      <c r="A16144" s="4">
        <v>46119</v>
      </c>
      <c r="B16144" t="s">
        <v>9457</v>
      </c>
      <c r="C16144" t="s">
        <v>155</v>
      </c>
      <c r="D16144">
        <v>5</v>
      </c>
      <c r="E16144">
        <v>272000</v>
      </c>
      <c r="F16144">
        <f>Table2[[#This Row],[Đơn Giá Chuẩn]]*Table2[[#This Row],[Tổng số lượng bán]]</f>
        <v>1360000</v>
      </c>
      <c r="G16144">
        <v>437500</v>
      </c>
      <c r="H16144">
        <f>Table2[[#This Row],[Doanh số bán]]-Table2[[#This Row],[Chiết khấu]]</f>
        <v>922500</v>
      </c>
      <c r="K16144" t="s">
        <v>24</v>
      </c>
      <c r="L16144">
        <v>1</v>
      </c>
      <c r="M16144" t="s">
        <v>918</v>
      </c>
      <c r="N16144" t="s">
        <v>919</v>
      </c>
      <c r="O16144">
        <v>5</v>
      </c>
      <c r="P16144" t="s">
        <v>8614</v>
      </c>
      <c r="Q16144" t="s">
        <v>8615</v>
      </c>
      <c r="R16144" t="s">
        <v>41</v>
      </c>
      <c r="S16144" t="s">
        <v>42</v>
      </c>
      <c r="T16144" t="s">
        <v>922</v>
      </c>
      <c r="U16144" t="s">
        <v>923</v>
      </c>
      <c r="V16144" t="s">
        <v>33</v>
      </c>
    </row>
    <row r="16145" spans="1:22">
      <c r="A16145" s="4">
        <v>46140</v>
      </c>
      <c r="B16145" t="s">
        <v>11552</v>
      </c>
      <c r="C16145" t="s">
        <v>155</v>
      </c>
      <c r="D16145">
        <v>3</v>
      </c>
      <c r="E16145">
        <v>152150.00023999999</v>
      </c>
      <c r="F16145">
        <f>Table2[[#This Row],[Đơn Giá Chuẩn]]*Table2[[#This Row],[Tổng số lượng bán]]</f>
        <v>456450.00072000001</v>
      </c>
      <c r="G16145">
        <v>0</v>
      </c>
      <c r="H16145">
        <f>Table2[[#This Row],[Doanh số bán]]-Table2[[#This Row],[Chiết khấu]]</f>
        <v>456450.00072000001</v>
      </c>
      <c r="I16145">
        <v>0</v>
      </c>
      <c r="J16145">
        <v>0</v>
      </c>
      <c r="K16145" t="s">
        <v>50</v>
      </c>
      <c r="L16145">
        <v>0.2</v>
      </c>
      <c r="M16145" t="s">
        <v>37</v>
      </c>
      <c r="N16145" t="s">
        <v>50</v>
      </c>
      <c r="O16145">
        <v>0.60000000000000009</v>
      </c>
      <c r="P16145" t="s">
        <v>156</v>
      </c>
      <c r="Q16145" t="s">
        <v>157</v>
      </c>
      <c r="R16145" t="s">
        <v>107</v>
      </c>
      <c r="S16145" t="s">
        <v>108</v>
      </c>
      <c r="T16145" t="s">
        <v>51</v>
      </c>
      <c r="U16145" t="s">
        <v>52</v>
      </c>
      <c r="V16145" t="s">
        <v>50</v>
      </c>
    </row>
    <row r="16146" spans="1:22">
      <c r="A16146" s="4">
        <v>46140</v>
      </c>
      <c r="B16146" t="s">
        <v>11553</v>
      </c>
      <c r="C16146" t="s">
        <v>1862</v>
      </c>
      <c r="D16146">
        <v>1</v>
      </c>
      <c r="E16146">
        <v>0</v>
      </c>
      <c r="F16146">
        <f>Table2[[#This Row],[Đơn Giá Chuẩn]]*Table2[[#This Row],[Tổng số lượng bán]]</f>
        <v>0</v>
      </c>
      <c r="G16146">
        <v>0</v>
      </c>
      <c r="H16146">
        <f>Table2[[#This Row],[Doanh số bán]]-Table2[[#This Row],[Chiết khấu]]</f>
        <v>0</v>
      </c>
      <c r="I16146">
        <v>0</v>
      </c>
      <c r="J16146">
        <v>0</v>
      </c>
      <c r="K16146" t="s">
        <v>50</v>
      </c>
      <c r="L16146">
        <v>0.12</v>
      </c>
      <c r="M16146" t="s">
        <v>37</v>
      </c>
      <c r="N16146" t="s">
        <v>50</v>
      </c>
      <c r="O16146">
        <v>0.12</v>
      </c>
      <c r="P16146" t="s">
        <v>586</v>
      </c>
      <c r="Q16146" t="s">
        <v>587</v>
      </c>
      <c r="R16146" t="s">
        <v>107</v>
      </c>
      <c r="S16146" t="s">
        <v>108</v>
      </c>
      <c r="T16146" t="s">
        <v>2176</v>
      </c>
      <c r="U16146" t="s">
        <v>2177</v>
      </c>
      <c r="V16146" t="s">
        <v>50</v>
      </c>
    </row>
    <row r="16147" spans="1:22">
      <c r="A16147" s="4">
        <v>46140</v>
      </c>
      <c r="B16147" t="s">
        <v>11554</v>
      </c>
      <c r="C16147" t="s">
        <v>1862</v>
      </c>
      <c r="D16147">
        <v>1</v>
      </c>
      <c r="E16147">
        <v>0</v>
      </c>
      <c r="F16147">
        <f>Table2[[#This Row],[Đơn Giá Chuẩn]]*Table2[[#This Row],[Tổng số lượng bán]]</f>
        <v>0</v>
      </c>
      <c r="G16147">
        <v>0</v>
      </c>
      <c r="H16147">
        <f>Table2[[#This Row],[Doanh số bán]]-Table2[[#This Row],[Chiết khấu]]</f>
        <v>0</v>
      </c>
      <c r="I16147">
        <v>0</v>
      </c>
      <c r="J16147">
        <v>0</v>
      </c>
      <c r="K16147" t="s">
        <v>50</v>
      </c>
      <c r="L16147">
        <v>0.12</v>
      </c>
      <c r="M16147" t="s">
        <v>37</v>
      </c>
      <c r="N16147" t="s">
        <v>50</v>
      </c>
      <c r="O16147">
        <v>0.12</v>
      </c>
      <c r="P16147" t="s">
        <v>586</v>
      </c>
      <c r="Q16147" t="s">
        <v>587</v>
      </c>
      <c r="R16147" t="s">
        <v>107</v>
      </c>
      <c r="S16147" t="s">
        <v>108</v>
      </c>
      <c r="T16147" t="s">
        <v>2176</v>
      </c>
      <c r="U16147" t="s">
        <v>2177</v>
      </c>
      <c r="V16147" t="s">
        <v>50</v>
      </c>
    </row>
    <row r="16148" spans="1:22">
      <c r="A16148" s="4">
        <v>46140</v>
      </c>
      <c r="B16148" t="s">
        <v>11555</v>
      </c>
      <c r="C16148" t="s">
        <v>1862</v>
      </c>
      <c r="D16148">
        <v>1</v>
      </c>
      <c r="E16148">
        <v>0</v>
      </c>
      <c r="F16148">
        <f>Table2[[#This Row],[Đơn Giá Chuẩn]]*Table2[[#This Row],[Tổng số lượng bán]]</f>
        <v>0</v>
      </c>
      <c r="G16148">
        <v>0</v>
      </c>
      <c r="H16148">
        <f>Table2[[#This Row],[Doanh số bán]]-Table2[[#This Row],[Chiết khấu]]</f>
        <v>0</v>
      </c>
      <c r="I16148">
        <v>0</v>
      </c>
      <c r="J16148">
        <v>0</v>
      </c>
      <c r="K16148" t="s">
        <v>50</v>
      </c>
      <c r="L16148">
        <v>0.12</v>
      </c>
      <c r="M16148" t="s">
        <v>37</v>
      </c>
      <c r="N16148" t="s">
        <v>50</v>
      </c>
      <c r="O16148">
        <v>0.12</v>
      </c>
      <c r="P16148" t="s">
        <v>588</v>
      </c>
      <c r="Q16148" t="s">
        <v>589</v>
      </c>
      <c r="R16148" t="s">
        <v>107</v>
      </c>
      <c r="S16148" t="s">
        <v>108</v>
      </c>
      <c r="T16148" t="s">
        <v>2176</v>
      </c>
      <c r="U16148" t="s">
        <v>2177</v>
      </c>
      <c r="V16148" t="s">
        <v>50</v>
      </c>
    </row>
    <row r="16149" spans="1:22">
      <c r="A16149" s="4">
        <v>46140</v>
      </c>
      <c r="B16149" t="s">
        <v>11556</v>
      </c>
      <c r="C16149" t="s">
        <v>155</v>
      </c>
      <c r="D16149">
        <v>1</v>
      </c>
      <c r="E16149">
        <v>142607.36000000002</v>
      </c>
      <c r="F16149">
        <f>Table2[[#This Row],[Đơn Giá Chuẩn]]*Table2[[#This Row],[Tổng số lượng bán]]</f>
        <v>142607.36000000002</v>
      </c>
      <c r="G16149">
        <v>0</v>
      </c>
      <c r="H16149">
        <f>Table2[[#This Row],[Doanh số bán]]-Table2[[#This Row],[Chiết khấu]]</f>
        <v>142607.36000000002</v>
      </c>
      <c r="I16149">
        <v>0</v>
      </c>
      <c r="J16149">
        <v>0</v>
      </c>
      <c r="K16149" t="s">
        <v>50</v>
      </c>
      <c r="L16149">
        <v>0.2</v>
      </c>
      <c r="M16149" t="s">
        <v>37</v>
      </c>
      <c r="N16149" t="s">
        <v>50</v>
      </c>
      <c r="O16149">
        <v>0.2</v>
      </c>
      <c r="P16149" t="s">
        <v>156</v>
      </c>
      <c r="Q16149" t="s">
        <v>157</v>
      </c>
      <c r="R16149" t="s">
        <v>107</v>
      </c>
      <c r="S16149" t="s">
        <v>108</v>
      </c>
      <c r="T16149" t="s">
        <v>74</v>
      </c>
      <c r="U16149" t="s">
        <v>75</v>
      </c>
      <c r="V16149" t="s">
        <v>50</v>
      </c>
    </row>
    <row r="16150" spans="1:22">
      <c r="A16150" s="4">
        <v>46140</v>
      </c>
      <c r="B16150" t="s">
        <v>11557</v>
      </c>
      <c r="C16150" t="s">
        <v>155</v>
      </c>
      <c r="D16150">
        <v>1</v>
      </c>
      <c r="E16150">
        <v>142607.36000000002</v>
      </c>
      <c r="F16150">
        <f>Table2[[#This Row],[Đơn Giá Chuẩn]]*Table2[[#This Row],[Tổng số lượng bán]]</f>
        <v>142607.36000000002</v>
      </c>
      <c r="G16150">
        <v>0</v>
      </c>
      <c r="H16150">
        <f>Table2[[#This Row],[Doanh số bán]]-Table2[[#This Row],[Chiết khấu]]</f>
        <v>142607.36000000002</v>
      </c>
      <c r="I16150">
        <v>0</v>
      </c>
      <c r="J16150">
        <v>0</v>
      </c>
      <c r="K16150" t="s">
        <v>50</v>
      </c>
      <c r="L16150">
        <v>0.2</v>
      </c>
      <c r="M16150" t="s">
        <v>37</v>
      </c>
      <c r="N16150" t="s">
        <v>50</v>
      </c>
      <c r="O16150">
        <v>0.2</v>
      </c>
      <c r="P16150" t="s">
        <v>156</v>
      </c>
      <c r="Q16150" t="s">
        <v>157</v>
      </c>
      <c r="R16150" t="s">
        <v>107</v>
      </c>
      <c r="S16150" t="s">
        <v>108</v>
      </c>
      <c r="T16150" t="s">
        <v>74</v>
      </c>
      <c r="U16150" t="s">
        <v>75</v>
      </c>
      <c r="V16150" t="s">
        <v>50</v>
      </c>
    </row>
    <row r="16151" spans="1:22">
      <c r="A16151" s="4">
        <v>46119</v>
      </c>
      <c r="B16151" t="s">
        <v>9467</v>
      </c>
      <c r="C16151" t="s">
        <v>155</v>
      </c>
      <c r="D16151">
        <v>1</v>
      </c>
      <c r="E16151">
        <v>152000</v>
      </c>
      <c r="F16151">
        <f>Table2[[#This Row],[Đơn Giá Chuẩn]]*Table2[[#This Row],[Tổng số lượng bán]]</f>
        <v>152000</v>
      </c>
      <c r="G16151">
        <v>0</v>
      </c>
      <c r="H16151">
        <f>Table2[[#This Row],[Doanh số bán]]-Table2[[#This Row],[Chiết khấu]]</f>
        <v>152000</v>
      </c>
      <c r="K16151" t="s">
        <v>24</v>
      </c>
      <c r="L16151">
        <v>0.8</v>
      </c>
      <c r="M16151" t="s">
        <v>918</v>
      </c>
      <c r="N16151" t="s">
        <v>919</v>
      </c>
      <c r="O16151">
        <v>0.8</v>
      </c>
      <c r="P16151" t="s">
        <v>3303</v>
      </c>
      <c r="Q16151" t="s">
        <v>3304</v>
      </c>
      <c r="R16151" t="s">
        <v>107</v>
      </c>
      <c r="S16151" t="s">
        <v>108</v>
      </c>
      <c r="T16151" t="s">
        <v>922</v>
      </c>
      <c r="U16151" t="s">
        <v>923</v>
      </c>
      <c r="V16151" t="s">
        <v>33</v>
      </c>
    </row>
    <row r="16152" spans="1:22">
      <c r="A16152" s="4">
        <v>46140</v>
      </c>
      <c r="B16152" t="s">
        <v>11558</v>
      </c>
      <c r="C16152" t="s">
        <v>1862</v>
      </c>
      <c r="D16152">
        <v>1</v>
      </c>
      <c r="E16152">
        <v>51049.280000000006</v>
      </c>
      <c r="F16152">
        <f>Table2[[#This Row],[Đơn Giá Chuẩn]]*Table2[[#This Row],[Tổng số lượng bán]]</f>
        <v>51049.280000000006</v>
      </c>
      <c r="G16152">
        <v>0</v>
      </c>
      <c r="H16152">
        <f>Table2[[#This Row],[Doanh số bán]]-Table2[[#This Row],[Chiết khấu]]</f>
        <v>51049.280000000006</v>
      </c>
      <c r="I16152">
        <v>0</v>
      </c>
      <c r="J16152">
        <v>0</v>
      </c>
      <c r="K16152" t="s">
        <v>50</v>
      </c>
      <c r="L16152">
        <v>0.12</v>
      </c>
      <c r="M16152" t="s">
        <v>37</v>
      </c>
      <c r="N16152" t="s">
        <v>50</v>
      </c>
      <c r="O16152">
        <v>0.12</v>
      </c>
      <c r="P16152" t="s">
        <v>588</v>
      </c>
      <c r="Q16152" t="s">
        <v>589</v>
      </c>
      <c r="R16152" t="s">
        <v>107</v>
      </c>
      <c r="S16152" t="s">
        <v>108</v>
      </c>
      <c r="T16152" t="s">
        <v>74</v>
      </c>
      <c r="U16152" t="s">
        <v>75</v>
      </c>
      <c r="V16152" t="s">
        <v>50</v>
      </c>
    </row>
    <row r="16153" spans="1:22">
      <c r="A16153" s="4">
        <v>46140</v>
      </c>
      <c r="B16153" t="s">
        <v>11558</v>
      </c>
      <c r="C16153" t="s">
        <v>155</v>
      </c>
      <c r="D16153">
        <v>1</v>
      </c>
      <c r="E16153">
        <v>142607.36000000002</v>
      </c>
      <c r="F16153">
        <f>Table2[[#This Row],[Đơn Giá Chuẩn]]*Table2[[#This Row],[Tổng số lượng bán]]</f>
        <v>142607.36000000002</v>
      </c>
      <c r="G16153">
        <v>0</v>
      </c>
      <c r="H16153">
        <f>Table2[[#This Row],[Doanh số bán]]-Table2[[#This Row],[Chiết khấu]]</f>
        <v>142607.36000000002</v>
      </c>
      <c r="I16153">
        <v>0</v>
      </c>
      <c r="J16153">
        <v>0</v>
      </c>
      <c r="K16153" t="s">
        <v>50</v>
      </c>
      <c r="L16153">
        <v>0.2</v>
      </c>
      <c r="M16153" t="s">
        <v>37</v>
      </c>
      <c r="N16153" t="s">
        <v>50</v>
      </c>
      <c r="O16153">
        <v>0.2</v>
      </c>
      <c r="P16153" t="s">
        <v>156</v>
      </c>
      <c r="Q16153" t="s">
        <v>157</v>
      </c>
      <c r="R16153" t="s">
        <v>107</v>
      </c>
      <c r="S16153" t="s">
        <v>108</v>
      </c>
      <c r="T16153" t="s">
        <v>74</v>
      </c>
      <c r="U16153" t="s">
        <v>75</v>
      </c>
      <c r="V16153" t="s">
        <v>50</v>
      </c>
    </row>
    <row r="16154" spans="1:22">
      <c r="A16154" s="4">
        <v>46119</v>
      </c>
      <c r="B16154" t="s">
        <v>11559</v>
      </c>
      <c r="C16154" t="s">
        <v>155</v>
      </c>
      <c r="D16154">
        <v>20</v>
      </c>
      <c r="E16154">
        <v>151500</v>
      </c>
      <c r="F16154">
        <f>Table2[[#This Row],[Đơn Giá Chuẩn]]*Table2[[#This Row],[Tổng số lượng bán]]</f>
        <v>3030000</v>
      </c>
      <c r="G16154">
        <v>553704</v>
      </c>
      <c r="H16154">
        <f>Table2[[#This Row],[Doanh số bán]]-Table2[[#This Row],[Chiết khấu]]</f>
        <v>2476296</v>
      </c>
      <c r="K16154" t="s">
        <v>24</v>
      </c>
      <c r="L16154">
        <v>0.8</v>
      </c>
      <c r="M16154" t="s">
        <v>25</v>
      </c>
      <c r="N16154" t="s">
        <v>26</v>
      </c>
      <c r="O16154">
        <v>16</v>
      </c>
      <c r="P16154" t="s">
        <v>3303</v>
      </c>
      <c r="Q16154" t="s">
        <v>3304</v>
      </c>
      <c r="R16154" t="s">
        <v>107</v>
      </c>
      <c r="S16154" t="s">
        <v>108</v>
      </c>
      <c r="T16154" t="s">
        <v>31</v>
      </c>
      <c r="U16154" t="s">
        <v>32</v>
      </c>
      <c r="V16154" t="s">
        <v>33</v>
      </c>
    </row>
    <row r="16155" spans="1:22">
      <c r="A16155" s="4">
        <v>46140</v>
      </c>
      <c r="B16155" t="s">
        <v>11560</v>
      </c>
      <c r="C16155" t="s">
        <v>155</v>
      </c>
      <c r="D16155">
        <v>1</v>
      </c>
      <c r="E16155">
        <v>331000.40000000002</v>
      </c>
      <c r="F16155">
        <f>Table2[[#This Row],[Đơn Giá Chuẩn]]*Table2[[#This Row],[Tổng số lượng bán]]</f>
        <v>331000.40000000002</v>
      </c>
      <c r="G16155">
        <v>0</v>
      </c>
      <c r="H16155">
        <f>Table2[[#This Row],[Doanh số bán]]-Table2[[#This Row],[Chiết khấu]]</f>
        <v>331000.40000000002</v>
      </c>
      <c r="I16155">
        <v>0</v>
      </c>
      <c r="J16155">
        <v>0</v>
      </c>
      <c r="K16155" t="s">
        <v>50</v>
      </c>
      <c r="L16155">
        <v>1.6</v>
      </c>
      <c r="M16155" t="s">
        <v>37</v>
      </c>
      <c r="N16155" t="s">
        <v>50</v>
      </c>
      <c r="O16155">
        <v>1.6</v>
      </c>
      <c r="P16155" t="s">
        <v>839</v>
      </c>
      <c r="Q16155" t="s">
        <v>840</v>
      </c>
      <c r="R16155" t="s">
        <v>107</v>
      </c>
      <c r="S16155" t="s">
        <v>108</v>
      </c>
      <c r="T16155" t="s">
        <v>74</v>
      </c>
      <c r="U16155" t="s">
        <v>75</v>
      </c>
      <c r="V16155" t="s">
        <v>50</v>
      </c>
    </row>
    <row r="16156" spans="1:22">
      <c r="A16156" s="4">
        <v>46119</v>
      </c>
      <c r="B16156" t="s">
        <v>11559</v>
      </c>
      <c r="C16156" t="s">
        <v>155</v>
      </c>
      <c r="D16156">
        <v>48</v>
      </c>
      <c r="E16156">
        <v>68500</v>
      </c>
      <c r="F16156">
        <f>Table2[[#This Row],[Đơn Giá Chuẩn]]*Table2[[#This Row],[Tổng số lượng bán]]</f>
        <v>3288000</v>
      </c>
      <c r="G16156">
        <v>591112</v>
      </c>
      <c r="H16156">
        <f>Table2[[#This Row],[Doanh số bán]]-Table2[[#This Row],[Chiết khấu]]</f>
        <v>2696888</v>
      </c>
      <c r="K16156" t="s">
        <v>24</v>
      </c>
      <c r="L16156">
        <v>0.35199999999999998</v>
      </c>
      <c r="M16156" t="s">
        <v>25</v>
      </c>
      <c r="N16156" t="s">
        <v>26</v>
      </c>
      <c r="O16156">
        <v>16.896000000000001</v>
      </c>
      <c r="P16156" t="s">
        <v>3291</v>
      </c>
      <c r="Q16156" t="s">
        <v>3292</v>
      </c>
      <c r="R16156" t="s">
        <v>107</v>
      </c>
      <c r="S16156" t="s">
        <v>108</v>
      </c>
      <c r="T16156" t="s">
        <v>31</v>
      </c>
      <c r="U16156" t="s">
        <v>32</v>
      </c>
      <c r="V16156" t="s">
        <v>33</v>
      </c>
    </row>
    <row r="16157" spans="1:22">
      <c r="A16157" s="4">
        <v>46140</v>
      </c>
      <c r="B16157" t="s">
        <v>11561</v>
      </c>
      <c r="C16157" t="s">
        <v>1862</v>
      </c>
      <c r="D16157">
        <v>1</v>
      </c>
      <c r="E16157">
        <v>44239.999880000003</v>
      </c>
      <c r="F16157">
        <f>Table2[[#This Row],[Đơn Giá Chuẩn]]*Table2[[#This Row],[Tổng số lượng bán]]</f>
        <v>44239.999880000003</v>
      </c>
      <c r="G16157">
        <v>0</v>
      </c>
      <c r="H16157">
        <f>Table2[[#This Row],[Doanh số bán]]-Table2[[#This Row],[Chiết khấu]]</f>
        <v>44239.999880000003</v>
      </c>
      <c r="I16157">
        <v>0</v>
      </c>
      <c r="J16157">
        <v>0</v>
      </c>
      <c r="K16157" t="s">
        <v>50</v>
      </c>
      <c r="L16157">
        <v>0.12</v>
      </c>
      <c r="M16157" t="s">
        <v>37</v>
      </c>
      <c r="N16157" t="s">
        <v>50</v>
      </c>
      <c r="O16157">
        <v>0.12</v>
      </c>
      <c r="P16157" t="s">
        <v>586</v>
      </c>
      <c r="Q16157" t="s">
        <v>587</v>
      </c>
      <c r="R16157" t="s">
        <v>107</v>
      </c>
      <c r="S16157" t="s">
        <v>108</v>
      </c>
      <c r="T16157" t="s">
        <v>74</v>
      </c>
      <c r="U16157" t="s">
        <v>75</v>
      </c>
      <c r="V16157" t="s">
        <v>50</v>
      </c>
    </row>
    <row r="16158" spans="1:22">
      <c r="A16158" s="4">
        <v>46140</v>
      </c>
      <c r="B16158" t="s">
        <v>11561</v>
      </c>
      <c r="C16158" t="s">
        <v>1862</v>
      </c>
      <c r="D16158">
        <v>1</v>
      </c>
      <c r="E16158">
        <v>44239.999880000003</v>
      </c>
      <c r="F16158">
        <f>Table2[[#This Row],[Đơn Giá Chuẩn]]*Table2[[#This Row],[Tổng số lượng bán]]</f>
        <v>44239.999880000003</v>
      </c>
      <c r="G16158">
        <v>0</v>
      </c>
      <c r="H16158">
        <f>Table2[[#This Row],[Doanh số bán]]-Table2[[#This Row],[Chiết khấu]]</f>
        <v>44239.999880000003</v>
      </c>
      <c r="I16158">
        <v>0</v>
      </c>
      <c r="J16158">
        <v>0</v>
      </c>
      <c r="K16158" t="s">
        <v>50</v>
      </c>
      <c r="L16158">
        <v>0.12</v>
      </c>
      <c r="M16158" t="s">
        <v>37</v>
      </c>
      <c r="N16158" t="s">
        <v>50</v>
      </c>
      <c r="O16158">
        <v>0.12</v>
      </c>
      <c r="P16158" t="s">
        <v>520</v>
      </c>
      <c r="Q16158" t="s">
        <v>521</v>
      </c>
      <c r="R16158" t="s">
        <v>107</v>
      </c>
      <c r="S16158" t="s">
        <v>108</v>
      </c>
      <c r="T16158" t="s">
        <v>74</v>
      </c>
      <c r="U16158" t="s">
        <v>75</v>
      </c>
      <c r="V16158" t="s">
        <v>50</v>
      </c>
    </row>
    <row r="16159" spans="1:22">
      <c r="A16159" s="4">
        <v>46140</v>
      </c>
      <c r="B16159" t="s">
        <v>11561</v>
      </c>
      <c r="C16159" t="s">
        <v>1862</v>
      </c>
      <c r="D16159">
        <v>1</v>
      </c>
      <c r="E16159">
        <v>44239.999880000003</v>
      </c>
      <c r="F16159">
        <f>Table2[[#This Row],[Đơn Giá Chuẩn]]*Table2[[#This Row],[Tổng số lượng bán]]</f>
        <v>44239.999880000003</v>
      </c>
      <c r="G16159">
        <v>0</v>
      </c>
      <c r="H16159">
        <f>Table2[[#This Row],[Doanh số bán]]-Table2[[#This Row],[Chiết khấu]]</f>
        <v>44239.999880000003</v>
      </c>
      <c r="I16159">
        <v>0</v>
      </c>
      <c r="J16159">
        <v>0</v>
      </c>
      <c r="K16159" t="s">
        <v>50</v>
      </c>
      <c r="L16159">
        <v>0.12</v>
      </c>
      <c r="M16159" t="s">
        <v>37</v>
      </c>
      <c r="N16159" t="s">
        <v>50</v>
      </c>
      <c r="O16159">
        <v>0.12</v>
      </c>
      <c r="P16159" t="s">
        <v>656</v>
      </c>
      <c r="Q16159" t="s">
        <v>657</v>
      </c>
      <c r="R16159" t="s">
        <v>107</v>
      </c>
      <c r="S16159" t="s">
        <v>108</v>
      </c>
      <c r="T16159" t="s">
        <v>74</v>
      </c>
      <c r="U16159" t="s">
        <v>75</v>
      </c>
      <c r="V16159" t="s">
        <v>50</v>
      </c>
    </row>
    <row r="16160" spans="1:22">
      <c r="A16160" s="4">
        <v>46140</v>
      </c>
      <c r="B16160" t="s">
        <v>11561</v>
      </c>
      <c r="C16160" t="s">
        <v>1862</v>
      </c>
      <c r="D16160">
        <v>1</v>
      </c>
      <c r="E16160">
        <v>44239.999880000003</v>
      </c>
      <c r="F16160">
        <f>Table2[[#This Row],[Đơn Giá Chuẩn]]*Table2[[#This Row],[Tổng số lượng bán]]</f>
        <v>44239.999880000003</v>
      </c>
      <c r="G16160">
        <v>0</v>
      </c>
      <c r="H16160">
        <f>Table2[[#This Row],[Doanh số bán]]-Table2[[#This Row],[Chiết khấu]]</f>
        <v>44239.999880000003</v>
      </c>
      <c r="I16160">
        <v>0</v>
      </c>
      <c r="J16160">
        <v>0</v>
      </c>
      <c r="K16160" t="s">
        <v>50</v>
      </c>
      <c r="L16160">
        <v>0.16</v>
      </c>
      <c r="M16160" t="s">
        <v>37</v>
      </c>
      <c r="N16160" t="s">
        <v>50</v>
      </c>
      <c r="O16160">
        <v>0.16</v>
      </c>
      <c r="P16160" t="s">
        <v>105</v>
      </c>
      <c r="Q16160" t="s">
        <v>106</v>
      </c>
      <c r="R16160" t="s">
        <v>107</v>
      </c>
      <c r="S16160" t="s">
        <v>108</v>
      </c>
      <c r="T16160" t="s">
        <v>74</v>
      </c>
      <c r="U16160" t="s">
        <v>75</v>
      </c>
      <c r="V16160" t="s">
        <v>50</v>
      </c>
    </row>
    <row r="16161" spans="1:22">
      <c r="A16161" s="4">
        <v>46140</v>
      </c>
      <c r="B16161" t="s">
        <v>11561</v>
      </c>
      <c r="C16161" t="s">
        <v>1862</v>
      </c>
      <c r="D16161">
        <v>1</v>
      </c>
      <c r="E16161">
        <v>44239.999880000003</v>
      </c>
      <c r="F16161">
        <f>Table2[[#This Row],[Đơn Giá Chuẩn]]*Table2[[#This Row],[Tổng số lượng bán]]</f>
        <v>44239.999880000003</v>
      </c>
      <c r="G16161">
        <v>0</v>
      </c>
      <c r="H16161">
        <f>Table2[[#This Row],[Doanh số bán]]-Table2[[#This Row],[Chiết khấu]]</f>
        <v>44239.999880000003</v>
      </c>
      <c r="I16161">
        <v>0</v>
      </c>
      <c r="J16161">
        <v>0</v>
      </c>
      <c r="K16161" t="s">
        <v>50</v>
      </c>
      <c r="L16161">
        <v>0.12</v>
      </c>
      <c r="M16161" t="s">
        <v>37</v>
      </c>
      <c r="N16161" t="s">
        <v>50</v>
      </c>
      <c r="O16161">
        <v>0.12</v>
      </c>
      <c r="P16161" t="s">
        <v>588</v>
      </c>
      <c r="Q16161" t="s">
        <v>589</v>
      </c>
      <c r="R16161" t="s">
        <v>107</v>
      </c>
      <c r="S16161" t="s">
        <v>108</v>
      </c>
      <c r="T16161" t="s">
        <v>74</v>
      </c>
      <c r="U16161" t="s">
        <v>75</v>
      </c>
      <c r="V16161" t="s">
        <v>50</v>
      </c>
    </row>
    <row r="16162" spans="1:22">
      <c r="A16162" s="4">
        <v>46140</v>
      </c>
      <c r="B16162" t="s">
        <v>11562</v>
      </c>
      <c r="C16162" t="s">
        <v>155</v>
      </c>
      <c r="D16162">
        <v>2</v>
      </c>
      <c r="E16162">
        <v>142606.82</v>
      </c>
      <c r="F16162">
        <f>Table2[[#This Row],[Đơn Giá Chuẩn]]*Table2[[#This Row],[Tổng số lượng bán]]</f>
        <v>285213.64</v>
      </c>
      <c r="G16162">
        <v>0</v>
      </c>
      <c r="H16162">
        <f>Table2[[#This Row],[Doanh số bán]]-Table2[[#This Row],[Chiết khấu]]</f>
        <v>285213.64</v>
      </c>
      <c r="I16162">
        <v>0</v>
      </c>
      <c r="J16162">
        <v>0</v>
      </c>
      <c r="K16162" t="s">
        <v>50</v>
      </c>
      <c r="L16162">
        <v>0.2</v>
      </c>
      <c r="M16162" t="s">
        <v>37</v>
      </c>
      <c r="N16162" t="s">
        <v>50</v>
      </c>
      <c r="O16162">
        <v>0.4</v>
      </c>
      <c r="P16162" t="s">
        <v>156</v>
      </c>
      <c r="Q16162" t="s">
        <v>157</v>
      </c>
      <c r="R16162" t="s">
        <v>107</v>
      </c>
      <c r="S16162" t="s">
        <v>108</v>
      </c>
      <c r="T16162" t="s">
        <v>74</v>
      </c>
      <c r="U16162" t="s">
        <v>75</v>
      </c>
      <c r="V16162" t="s">
        <v>50</v>
      </c>
    </row>
    <row r="16163" spans="1:22">
      <c r="A16163" s="4">
        <v>46140</v>
      </c>
      <c r="B16163" t="s">
        <v>11563</v>
      </c>
      <c r="C16163" t="s">
        <v>155</v>
      </c>
      <c r="D16163">
        <v>1</v>
      </c>
      <c r="E16163">
        <v>142607.36000000002</v>
      </c>
      <c r="F16163">
        <f>Table2[[#This Row],[Đơn Giá Chuẩn]]*Table2[[#This Row],[Tổng số lượng bán]]</f>
        <v>142607.36000000002</v>
      </c>
      <c r="G16163">
        <v>0</v>
      </c>
      <c r="H16163">
        <f>Table2[[#This Row],[Doanh số bán]]-Table2[[#This Row],[Chiết khấu]]</f>
        <v>142607.36000000002</v>
      </c>
      <c r="I16163">
        <v>0</v>
      </c>
      <c r="J16163">
        <v>0</v>
      </c>
      <c r="K16163" t="s">
        <v>50</v>
      </c>
      <c r="L16163">
        <v>0.2</v>
      </c>
      <c r="M16163" t="s">
        <v>37</v>
      </c>
      <c r="N16163" t="s">
        <v>50</v>
      </c>
      <c r="O16163">
        <v>0.2</v>
      </c>
      <c r="P16163" t="s">
        <v>156</v>
      </c>
      <c r="Q16163" t="s">
        <v>157</v>
      </c>
      <c r="R16163" t="s">
        <v>107</v>
      </c>
      <c r="S16163" t="s">
        <v>108</v>
      </c>
      <c r="T16163" t="s">
        <v>74</v>
      </c>
      <c r="U16163" t="s">
        <v>75</v>
      </c>
      <c r="V16163" t="s">
        <v>50</v>
      </c>
    </row>
    <row r="16164" spans="1:22">
      <c r="A16164" s="4">
        <v>46120</v>
      </c>
      <c r="B16164" t="s">
        <v>9550</v>
      </c>
      <c r="C16164" t="s">
        <v>155</v>
      </c>
      <c r="D16164">
        <v>8</v>
      </c>
      <c r="E16164">
        <v>68500</v>
      </c>
      <c r="F16164">
        <f>Table2[[#This Row],[Đơn Giá Chuẩn]]*Table2[[#This Row],[Tổng số lượng bán]]</f>
        <v>548000</v>
      </c>
      <c r="G16164">
        <v>0</v>
      </c>
      <c r="H16164">
        <f>Table2[[#This Row],[Doanh số bán]]-Table2[[#This Row],[Chiết khấu]]</f>
        <v>548000</v>
      </c>
      <c r="K16164" t="s">
        <v>24</v>
      </c>
      <c r="L16164">
        <v>0.35199999999999998</v>
      </c>
      <c r="M16164" t="s">
        <v>319</v>
      </c>
      <c r="N16164" t="s">
        <v>26</v>
      </c>
      <c r="O16164">
        <v>2.8159999999999998</v>
      </c>
      <c r="P16164" t="s">
        <v>3291</v>
      </c>
      <c r="Q16164" t="s">
        <v>3292</v>
      </c>
      <c r="R16164" t="s">
        <v>107</v>
      </c>
      <c r="S16164" t="s">
        <v>108</v>
      </c>
      <c r="T16164" t="s">
        <v>320</v>
      </c>
      <c r="U16164" t="s">
        <v>321</v>
      </c>
      <c r="V16164" t="s">
        <v>33</v>
      </c>
    </row>
    <row r="16165" spans="1:22">
      <c r="A16165" s="4">
        <v>46140</v>
      </c>
      <c r="B16165" t="s">
        <v>11564</v>
      </c>
      <c r="C16165" t="s">
        <v>1862</v>
      </c>
      <c r="D16165">
        <v>1</v>
      </c>
      <c r="E16165">
        <v>51049.280000000006</v>
      </c>
      <c r="F16165">
        <f>Table2[[#This Row],[Đơn Giá Chuẩn]]*Table2[[#This Row],[Tổng số lượng bán]]</f>
        <v>51049.280000000006</v>
      </c>
      <c r="G16165">
        <v>0</v>
      </c>
      <c r="H16165">
        <f>Table2[[#This Row],[Doanh số bán]]-Table2[[#This Row],[Chiết khấu]]</f>
        <v>51049.280000000006</v>
      </c>
      <c r="I16165">
        <v>0</v>
      </c>
      <c r="J16165">
        <v>0</v>
      </c>
      <c r="K16165" t="s">
        <v>50</v>
      </c>
      <c r="L16165">
        <v>0.12</v>
      </c>
      <c r="M16165" t="s">
        <v>37</v>
      </c>
      <c r="N16165" t="s">
        <v>50</v>
      </c>
      <c r="O16165">
        <v>0.12</v>
      </c>
      <c r="P16165" t="s">
        <v>586</v>
      </c>
      <c r="Q16165" t="s">
        <v>587</v>
      </c>
      <c r="R16165" t="s">
        <v>107</v>
      </c>
      <c r="S16165" t="s">
        <v>108</v>
      </c>
      <c r="T16165" t="s">
        <v>74</v>
      </c>
      <c r="U16165" t="s">
        <v>75</v>
      </c>
      <c r="V16165" t="s">
        <v>50</v>
      </c>
    </row>
    <row r="16166" spans="1:22">
      <c r="A16166" s="4">
        <v>46120</v>
      </c>
      <c r="B16166" t="s">
        <v>9550</v>
      </c>
      <c r="C16166" t="s">
        <v>155</v>
      </c>
      <c r="D16166">
        <v>2</v>
      </c>
      <c r="E16166">
        <v>151500</v>
      </c>
      <c r="F16166">
        <f>Table2[[#This Row],[Đơn Giá Chuẩn]]*Table2[[#This Row],[Tổng số lượng bán]]</f>
        <v>303000</v>
      </c>
      <c r="G16166">
        <v>0</v>
      </c>
      <c r="H16166">
        <f>Table2[[#This Row],[Doanh số bán]]-Table2[[#This Row],[Chiết khấu]]</f>
        <v>303000</v>
      </c>
      <c r="K16166" t="s">
        <v>24</v>
      </c>
      <c r="L16166">
        <v>0.8</v>
      </c>
      <c r="M16166" t="s">
        <v>319</v>
      </c>
      <c r="N16166" t="s">
        <v>26</v>
      </c>
      <c r="O16166">
        <v>1.6</v>
      </c>
      <c r="P16166" t="s">
        <v>3303</v>
      </c>
      <c r="Q16166" t="s">
        <v>3304</v>
      </c>
      <c r="R16166" t="s">
        <v>107</v>
      </c>
      <c r="S16166" t="s">
        <v>108</v>
      </c>
      <c r="T16166" t="s">
        <v>320</v>
      </c>
      <c r="U16166" t="s">
        <v>321</v>
      </c>
      <c r="V16166" t="s">
        <v>33</v>
      </c>
    </row>
    <row r="16167" spans="1:22">
      <c r="A16167" s="4">
        <v>46140</v>
      </c>
      <c r="B16167" t="s">
        <v>11466</v>
      </c>
      <c r="C16167" t="s">
        <v>155</v>
      </c>
      <c r="D16167">
        <v>0</v>
      </c>
      <c r="E16167">
        <v>142607.36000000002</v>
      </c>
      <c r="F16167">
        <f>Table2[[#This Row],[Đơn Giá Chuẩn]]*Table2[[#This Row],[Tổng số lượng bán]]</f>
        <v>0</v>
      </c>
      <c r="G16167">
        <v>0</v>
      </c>
      <c r="H16167">
        <f>Table2[[#This Row],[Doanh số bán]]-Table2[[#This Row],[Chiết khấu]]</f>
        <v>0</v>
      </c>
      <c r="I16167">
        <v>1</v>
      </c>
      <c r="J16167">
        <v>130192</v>
      </c>
      <c r="K16167" t="s">
        <v>50</v>
      </c>
      <c r="L16167">
        <v>0.2</v>
      </c>
      <c r="M16167" t="s">
        <v>37</v>
      </c>
      <c r="N16167" t="s">
        <v>50</v>
      </c>
      <c r="O16167">
        <v>0</v>
      </c>
      <c r="P16167" t="s">
        <v>156</v>
      </c>
      <c r="Q16167" t="s">
        <v>157</v>
      </c>
      <c r="R16167" t="s">
        <v>107</v>
      </c>
      <c r="S16167" t="s">
        <v>108</v>
      </c>
      <c r="T16167" t="s">
        <v>74</v>
      </c>
      <c r="U16167" t="s">
        <v>75</v>
      </c>
      <c r="V16167" t="s">
        <v>50</v>
      </c>
    </row>
    <row r="16168" spans="1:22">
      <c r="A16168" s="4">
        <v>46122</v>
      </c>
      <c r="B16168" t="s">
        <v>11565</v>
      </c>
      <c r="C16168" t="s">
        <v>155</v>
      </c>
      <c r="D16168">
        <v>2</v>
      </c>
      <c r="E16168">
        <v>88449.999680000008</v>
      </c>
      <c r="F16168">
        <f>Table2[[#This Row],[Đơn Giá Chuẩn]]*Table2[[#This Row],[Tổng số lượng bán]]</f>
        <v>176899.99936000002</v>
      </c>
      <c r="G16168">
        <v>0</v>
      </c>
      <c r="H16168">
        <f>Table2[[#This Row],[Doanh số bán]]-Table2[[#This Row],[Chiết khấu]]</f>
        <v>176899.99936000002</v>
      </c>
      <c r="K16168" t="s">
        <v>50</v>
      </c>
      <c r="L16168">
        <v>0.35199999999999998</v>
      </c>
      <c r="M16168" t="s">
        <v>37</v>
      </c>
      <c r="N16168" t="s">
        <v>50</v>
      </c>
      <c r="O16168">
        <v>0.70399999999999996</v>
      </c>
      <c r="P16168" t="s">
        <v>3291</v>
      </c>
      <c r="Q16168" t="s">
        <v>3292</v>
      </c>
      <c r="R16168" t="s">
        <v>107</v>
      </c>
      <c r="S16168" t="s">
        <v>108</v>
      </c>
      <c r="T16168" t="s">
        <v>74</v>
      </c>
      <c r="U16168" t="s">
        <v>75</v>
      </c>
      <c r="V16168" t="s">
        <v>50</v>
      </c>
    </row>
    <row r="16169" spans="1:22">
      <c r="A16169" s="4">
        <v>46140</v>
      </c>
      <c r="B16169" t="s">
        <v>11566</v>
      </c>
      <c r="C16169" t="s">
        <v>23</v>
      </c>
      <c r="D16169">
        <v>1</v>
      </c>
      <c r="E16169">
        <v>21000</v>
      </c>
      <c r="F16169">
        <f>Table2[[#This Row],[Đơn Giá Chuẩn]]*Table2[[#This Row],[Tổng số lượng bán]]</f>
        <v>21000</v>
      </c>
      <c r="G16169">
        <v>0</v>
      </c>
      <c r="H16169">
        <f>Table2[[#This Row],[Doanh số bán]]-Table2[[#This Row],[Chiết khấu]]</f>
        <v>21000</v>
      </c>
      <c r="K16169" t="s">
        <v>24</v>
      </c>
      <c r="L16169">
        <v>0</v>
      </c>
      <c r="M16169" t="s">
        <v>319</v>
      </c>
      <c r="N16169" t="s">
        <v>26</v>
      </c>
      <c r="O16169">
        <v>0</v>
      </c>
      <c r="P16169" t="s">
        <v>27</v>
      </c>
      <c r="Q16169" t="s">
        <v>28</v>
      </c>
      <c r="R16169" t="s">
        <v>29</v>
      </c>
      <c r="S16169" t="s">
        <v>30</v>
      </c>
      <c r="T16169" t="s">
        <v>320</v>
      </c>
      <c r="U16169" t="s">
        <v>321</v>
      </c>
      <c r="V16169" t="s">
        <v>33</v>
      </c>
    </row>
    <row r="16170" spans="1:22">
      <c r="A16170" s="4">
        <v>46140</v>
      </c>
      <c r="B16170" t="s">
        <v>11567</v>
      </c>
      <c r="C16170" t="s">
        <v>23</v>
      </c>
      <c r="D16170">
        <v>1</v>
      </c>
      <c r="E16170">
        <v>47000</v>
      </c>
      <c r="F16170">
        <f>Table2[[#This Row],[Đơn Giá Chuẩn]]*Table2[[#This Row],[Tổng số lượng bán]]</f>
        <v>47000</v>
      </c>
      <c r="G16170">
        <v>0</v>
      </c>
      <c r="H16170">
        <f>Table2[[#This Row],[Doanh số bán]]-Table2[[#This Row],[Chiết khấu]]</f>
        <v>47000</v>
      </c>
      <c r="K16170" t="s">
        <v>24</v>
      </c>
      <c r="L16170">
        <v>0</v>
      </c>
      <c r="M16170" t="s">
        <v>319</v>
      </c>
      <c r="N16170" t="s">
        <v>26</v>
      </c>
      <c r="O16170">
        <v>0</v>
      </c>
      <c r="P16170" t="s">
        <v>876</v>
      </c>
      <c r="Q16170" t="s">
        <v>877</v>
      </c>
      <c r="R16170" t="s">
        <v>29</v>
      </c>
      <c r="S16170" t="s">
        <v>59</v>
      </c>
      <c r="T16170" t="s">
        <v>320</v>
      </c>
      <c r="U16170" t="s">
        <v>321</v>
      </c>
      <c r="V16170" t="s">
        <v>33</v>
      </c>
    </row>
    <row r="16171" spans="1:22">
      <c r="A16171" s="4">
        <v>46140</v>
      </c>
      <c r="B16171" t="s">
        <v>11568</v>
      </c>
      <c r="C16171" t="s">
        <v>23</v>
      </c>
      <c r="D16171">
        <v>1</v>
      </c>
      <c r="E16171">
        <v>25999.999999999996</v>
      </c>
      <c r="F16171">
        <f>Table2[[#This Row],[Đơn Giá Chuẩn]]*Table2[[#This Row],[Tổng số lượng bán]]</f>
        <v>25999.999999999996</v>
      </c>
      <c r="G16171">
        <v>0</v>
      </c>
      <c r="H16171">
        <f>Table2[[#This Row],[Doanh số bán]]-Table2[[#This Row],[Chiết khấu]]</f>
        <v>25999.999999999996</v>
      </c>
      <c r="K16171" t="s">
        <v>24</v>
      </c>
      <c r="L16171">
        <v>0</v>
      </c>
      <c r="M16171" t="s">
        <v>319</v>
      </c>
      <c r="N16171" t="s">
        <v>26</v>
      </c>
      <c r="O16171">
        <v>0</v>
      </c>
      <c r="P16171" t="s">
        <v>129</v>
      </c>
      <c r="Q16171" t="s">
        <v>130</v>
      </c>
      <c r="R16171" t="s">
        <v>29</v>
      </c>
      <c r="S16171" t="s">
        <v>30</v>
      </c>
      <c r="T16171" t="s">
        <v>320</v>
      </c>
      <c r="U16171" t="s">
        <v>321</v>
      </c>
      <c r="V16171" t="s">
        <v>33</v>
      </c>
    </row>
    <row r="16172" spans="1:22">
      <c r="A16172" s="4">
        <v>46140</v>
      </c>
      <c r="B16172" t="s">
        <v>11569</v>
      </c>
      <c r="C16172" t="s">
        <v>23</v>
      </c>
      <c r="D16172">
        <v>1</v>
      </c>
      <c r="E16172">
        <v>21000</v>
      </c>
      <c r="F16172">
        <f>Table2[[#This Row],[Đơn Giá Chuẩn]]*Table2[[#This Row],[Tổng số lượng bán]]</f>
        <v>21000</v>
      </c>
      <c r="G16172">
        <v>0</v>
      </c>
      <c r="H16172">
        <f>Table2[[#This Row],[Doanh số bán]]-Table2[[#This Row],[Chiết khấu]]</f>
        <v>21000</v>
      </c>
      <c r="K16172" t="s">
        <v>24</v>
      </c>
      <c r="L16172">
        <v>0</v>
      </c>
      <c r="M16172" t="s">
        <v>319</v>
      </c>
      <c r="N16172" t="s">
        <v>26</v>
      </c>
      <c r="O16172">
        <v>0</v>
      </c>
      <c r="P16172" t="s">
        <v>27</v>
      </c>
      <c r="Q16172" t="s">
        <v>28</v>
      </c>
      <c r="R16172" t="s">
        <v>29</v>
      </c>
      <c r="S16172" t="s">
        <v>30</v>
      </c>
      <c r="T16172" t="s">
        <v>320</v>
      </c>
      <c r="U16172" t="s">
        <v>321</v>
      </c>
      <c r="V16172" t="s">
        <v>33</v>
      </c>
    </row>
    <row r="16173" spans="1:22">
      <c r="A16173" s="4">
        <v>46140</v>
      </c>
      <c r="B16173" t="s">
        <v>11570</v>
      </c>
      <c r="C16173" t="s">
        <v>23</v>
      </c>
      <c r="D16173">
        <v>1</v>
      </c>
      <c r="E16173">
        <v>21000</v>
      </c>
      <c r="F16173">
        <f>Table2[[#This Row],[Đơn Giá Chuẩn]]*Table2[[#This Row],[Tổng số lượng bán]]</f>
        <v>21000</v>
      </c>
      <c r="G16173">
        <v>0</v>
      </c>
      <c r="H16173">
        <f>Table2[[#This Row],[Doanh số bán]]-Table2[[#This Row],[Chiết khấu]]</f>
        <v>21000</v>
      </c>
      <c r="K16173" t="s">
        <v>24</v>
      </c>
      <c r="L16173">
        <v>0</v>
      </c>
      <c r="M16173" t="s">
        <v>319</v>
      </c>
      <c r="N16173" t="s">
        <v>26</v>
      </c>
      <c r="O16173">
        <v>0</v>
      </c>
      <c r="P16173" t="s">
        <v>27</v>
      </c>
      <c r="Q16173" t="s">
        <v>28</v>
      </c>
      <c r="R16173" t="s">
        <v>29</v>
      </c>
      <c r="S16173" t="s">
        <v>30</v>
      </c>
      <c r="T16173" t="s">
        <v>320</v>
      </c>
      <c r="U16173" t="s">
        <v>321</v>
      </c>
      <c r="V16173" t="s">
        <v>33</v>
      </c>
    </row>
    <row r="16174" spans="1:22">
      <c r="A16174" s="4">
        <v>46140</v>
      </c>
      <c r="B16174" t="s">
        <v>11571</v>
      </c>
      <c r="C16174" t="s">
        <v>23</v>
      </c>
      <c r="D16174">
        <v>3</v>
      </c>
      <c r="E16174">
        <v>62000</v>
      </c>
      <c r="F16174">
        <f>Table2[[#This Row],[Đơn Giá Chuẩn]]*Table2[[#This Row],[Tổng số lượng bán]]</f>
        <v>186000</v>
      </c>
      <c r="G16174">
        <v>0</v>
      </c>
      <c r="H16174">
        <f>Table2[[#This Row],[Doanh số bán]]-Table2[[#This Row],[Chiết khấu]]</f>
        <v>186000</v>
      </c>
      <c r="K16174" t="s">
        <v>24</v>
      </c>
      <c r="L16174">
        <v>0</v>
      </c>
      <c r="M16174" t="s">
        <v>319</v>
      </c>
      <c r="N16174" t="s">
        <v>26</v>
      </c>
      <c r="O16174">
        <v>0</v>
      </c>
      <c r="P16174" t="s">
        <v>199</v>
      </c>
      <c r="Q16174" t="s">
        <v>200</v>
      </c>
      <c r="R16174" t="s">
        <v>29</v>
      </c>
      <c r="S16174" t="s">
        <v>30</v>
      </c>
      <c r="T16174" t="s">
        <v>320</v>
      </c>
      <c r="U16174" t="s">
        <v>321</v>
      </c>
      <c r="V16174" t="s">
        <v>33</v>
      </c>
    </row>
    <row r="16175" spans="1:22">
      <c r="A16175" s="4">
        <v>46140</v>
      </c>
      <c r="B16175" t="s">
        <v>11571</v>
      </c>
      <c r="C16175" t="s">
        <v>23</v>
      </c>
      <c r="D16175">
        <v>1</v>
      </c>
      <c r="E16175">
        <v>42000</v>
      </c>
      <c r="F16175">
        <f>Table2[[#This Row],[Đơn Giá Chuẩn]]*Table2[[#This Row],[Tổng số lượng bán]]</f>
        <v>42000</v>
      </c>
      <c r="G16175">
        <v>0</v>
      </c>
      <c r="H16175">
        <f>Table2[[#This Row],[Doanh số bán]]-Table2[[#This Row],[Chiết khấu]]</f>
        <v>42000</v>
      </c>
      <c r="K16175" t="s">
        <v>24</v>
      </c>
      <c r="L16175">
        <v>0</v>
      </c>
      <c r="M16175" t="s">
        <v>319</v>
      </c>
      <c r="N16175" t="s">
        <v>26</v>
      </c>
      <c r="O16175">
        <v>0</v>
      </c>
      <c r="P16175" t="s">
        <v>141</v>
      </c>
      <c r="Q16175" t="s">
        <v>142</v>
      </c>
      <c r="R16175" t="s">
        <v>29</v>
      </c>
      <c r="S16175" t="s">
        <v>59</v>
      </c>
      <c r="T16175" t="s">
        <v>320</v>
      </c>
      <c r="U16175" t="s">
        <v>321</v>
      </c>
      <c r="V16175" t="s">
        <v>33</v>
      </c>
    </row>
    <row r="16176" spans="1:22">
      <c r="A16176" s="4">
        <v>46140</v>
      </c>
      <c r="B16176" t="s">
        <v>11572</v>
      </c>
      <c r="C16176" t="s">
        <v>23</v>
      </c>
      <c r="D16176">
        <v>1</v>
      </c>
      <c r="E16176">
        <v>25999.999999999996</v>
      </c>
      <c r="F16176">
        <f>Table2[[#This Row],[Đơn Giá Chuẩn]]*Table2[[#This Row],[Tổng số lượng bán]]</f>
        <v>25999.999999999996</v>
      </c>
      <c r="G16176">
        <v>0</v>
      </c>
      <c r="H16176">
        <f>Table2[[#This Row],[Doanh số bán]]-Table2[[#This Row],[Chiết khấu]]</f>
        <v>25999.999999999996</v>
      </c>
      <c r="K16176" t="s">
        <v>24</v>
      </c>
      <c r="L16176">
        <v>0</v>
      </c>
      <c r="M16176" t="s">
        <v>319</v>
      </c>
      <c r="N16176" t="s">
        <v>26</v>
      </c>
      <c r="O16176">
        <v>0</v>
      </c>
      <c r="P16176" t="s">
        <v>47</v>
      </c>
      <c r="Q16176" t="s">
        <v>48</v>
      </c>
      <c r="R16176" t="s">
        <v>29</v>
      </c>
      <c r="S16176" t="s">
        <v>30</v>
      </c>
      <c r="T16176" t="s">
        <v>320</v>
      </c>
      <c r="U16176" t="s">
        <v>321</v>
      </c>
      <c r="V16176" t="s">
        <v>33</v>
      </c>
    </row>
    <row r="16177" spans="1:22">
      <c r="A16177" s="4">
        <v>46140</v>
      </c>
      <c r="B16177" t="s">
        <v>11572</v>
      </c>
      <c r="C16177" t="s">
        <v>23</v>
      </c>
      <c r="D16177">
        <v>2</v>
      </c>
      <c r="E16177">
        <v>21000</v>
      </c>
      <c r="F16177">
        <f>Table2[[#This Row],[Đơn Giá Chuẩn]]*Table2[[#This Row],[Tổng số lượng bán]]</f>
        <v>42000</v>
      </c>
      <c r="G16177">
        <v>0</v>
      </c>
      <c r="H16177">
        <f>Table2[[#This Row],[Doanh số bán]]-Table2[[#This Row],[Chiết khấu]]</f>
        <v>42000</v>
      </c>
      <c r="K16177" t="s">
        <v>24</v>
      </c>
      <c r="L16177">
        <v>0</v>
      </c>
      <c r="M16177" t="s">
        <v>319</v>
      </c>
      <c r="N16177" t="s">
        <v>26</v>
      </c>
      <c r="O16177">
        <v>0</v>
      </c>
      <c r="P16177" t="s">
        <v>27</v>
      </c>
      <c r="Q16177" t="s">
        <v>28</v>
      </c>
      <c r="R16177" t="s">
        <v>29</v>
      </c>
      <c r="S16177" t="s">
        <v>30</v>
      </c>
      <c r="T16177" t="s">
        <v>320</v>
      </c>
      <c r="U16177" t="s">
        <v>321</v>
      </c>
      <c r="V16177" t="s">
        <v>33</v>
      </c>
    </row>
    <row r="16178" spans="1:22">
      <c r="A16178" s="4">
        <v>46140</v>
      </c>
      <c r="B16178" t="s">
        <v>11573</v>
      </c>
      <c r="C16178" t="s">
        <v>23</v>
      </c>
      <c r="D16178">
        <v>1</v>
      </c>
      <c r="E16178">
        <v>21000</v>
      </c>
      <c r="F16178">
        <f>Table2[[#This Row],[Đơn Giá Chuẩn]]*Table2[[#This Row],[Tổng số lượng bán]]</f>
        <v>21000</v>
      </c>
      <c r="G16178">
        <v>0</v>
      </c>
      <c r="H16178">
        <f>Table2[[#This Row],[Doanh số bán]]-Table2[[#This Row],[Chiết khấu]]</f>
        <v>21000</v>
      </c>
      <c r="K16178" t="s">
        <v>24</v>
      </c>
      <c r="L16178">
        <v>0</v>
      </c>
      <c r="M16178" t="s">
        <v>319</v>
      </c>
      <c r="N16178" t="s">
        <v>26</v>
      </c>
      <c r="O16178">
        <v>0</v>
      </c>
      <c r="P16178" t="s">
        <v>27</v>
      </c>
      <c r="Q16178" t="s">
        <v>28</v>
      </c>
      <c r="R16178" t="s">
        <v>29</v>
      </c>
      <c r="S16178" t="s">
        <v>30</v>
      </c>
      <c r="T16178" t="s">
        <v>320</v>
      </c>
      <c r="U16178" t="s">
        <v>321</v>
      </c>
      <c r="V16178" t="s">
        <v>33</v>
      </c>
    </row>
    <row r="16179" spans="1:22">
      <c r="A16179" s="4">
        <v>46140</v>
      </c>
      <c r="B16179" t="s">
        <v>11574</v>
      </c>
      <c r="C16179" t="s">
        <v>23</v>
      </c>
      <c r="D16179">
        <v>2</v>
      </c>
      <c r="E16179">
        <v>21000</v>
      </c>
      <c r="F16179">
        <f>Table2[[#This Row],[Đơn Giá Chuẩn]]*Table2[[#This Row],[Tổng số lượng bán]]</f>
        <v>42000</v>
      </c>
      <c r="G16179">
        <v>0</v>
      </c>
      <c r="H16179">
        <f>Table2[[#This Row],[Doanh số bán]]-Table2[[#This Row],[Chiết khấu]]</f>
        <v>42000</v>
      </c>
      <c r="K16179" t="s">
        <v>24</v>
      </c>
      <c r="L16179">
        <v>0</v>
      </c>
      <c r="M16179" t="s">
        <v>319</v>
      </c>
      <c r="N16179" t="s">
        <v>26</v>
      </c>
      <c r="O16179">
        <v>0</v>
      </c>
      <c r="P16179" t="s">
        <v>27</v>
      </c>
      <c r="Q16179" t="s">
        <v>28</v>
      </c>
      <c r="R16179" t="s">
        <v>29</v>
      </c>
      <c r="S16179" t="s">
        <v>30</v>
      </c>
      <c r="T16179" t="s">
        <v>320</v>
      </c>
      <c r="U16179" t="s">
        <v>321</v>
      </c>
      <c r="V16179" t="s">
        <v>33</v>
      </c>
    </row>
    <row r="16180" spans="1:22">
      <c r="A16180" s="4">
        <v>46140</v>
      </c>
      <c r="B16180" t="s">
        <v>11575</v>
      </c>
      <c r="C16180" t="s">
        <v>23</v>
      </c>
      <c r="D16180">
        <v>1</v>
      </c>
      <c r="E16180">
        <v>21000</v>
      </c>
      <c r="F16180">
        <f>Table2[[#This Row],[Đơn Giá Chuẩn]]*Table2[[#This Row],[Tổng số lượng bán]]</f>
        <v>21000</v>
      </c>
      <c r="G16180">
        <v>0</v>
      </c>
      <c r="H16180">
        <f>Table2[[#This Row],[Doanh số bán]]-Table2[[#This Row],[Chiết khấu]]</f>
        <v>21000</v>
      </c>
      <c r="K16180" t="s">
        <v>24</v>
      </c>
      <c r="L16180">
        <v>0</v>
      </c>
      <c r="M16180" t="s">
        <v>319</v>
      </c>
      <c r="N16180" t="s">
        <v>26</v>
      </c>
      <c r="O16180">
        <v>0</v>
      </c>
      <c r="P16180" t="s">
        <v>27</v>
      </c>
      <c r="Q16180" t="s">
        <v>28</v>
      </c>
      <c r="R16180" t="s">
        <v>29</v>
      </c>
      <c r="S16180" t="s">
        <v>30</v>
      </c>
      <c r="T16180" t="s">
        <v>320</v>
      </c>
      <c r="U16180" t="s">
        <v>321</v>
      </c>
      <c r="V16180" t="s">
        <v>33</v>
      </c>
    </row>
    <row r="16181" spans="1:22">
      <c r="A16181" s="4">
        <v>46140</v>
      </c>
      <c r="B16181" t="s">
        <v>11576</v>
      </c>
      <c r="C16181" t="s">
        <v>23</v>
      </c>
      <c r="D16181">
        <v>1</v>
      </c>
      <c r="E16181">
        <v>42000</v>
      </c>
      <c r="F16181">
        <f>Table2[[#This Row],[Đơn Giá Chuẩn]]*Table2[[#This Row],[Tổng số lượng bán]]</f>
        <v>42000</v>
      </c>
      <c r="G16181">
        <v>0</v>
      </c>
      <c r="H16181">
        <f>Table2[[#This Row],[Doanh số bán]]-Table2[[#This Row],[Chiết khấu]]</f>
        <v>42000</v>
      </c>
      <c r="K16181" t="s">
        <v>24</v>
      </c>
      <c r="L16181">
        <v>0</v>
      </c>
      <c r="M16181" t="s">
        <v>319</v>
      </c>
      <c r="N16181" t="s">
        <v>26</v>
      </c>
      <c r="O16181">
        <v>0</v>
      </c>
      <c r="P16181" t="s">
        <v>94</v>
      </c>
      <c r="Q16181" t="s">
        <v>95</v>
      </c>
      <c r="R16181" t="s">
        <v>29</v>
      </c>
      <c r="S16181" t="s">
        <v>30</v>
      </c>
      <c r="T16181" t="s">
        <v>320</v>
      </c>
      <c r="U16181" t="s">
        <v>321</v>
      </c>
      <c r="V16181" t="s">
        <v>33</v>
      </c>
    </row>
    <row r="16182" spans="1:22">
      <c r="A16182" s="4">
        <v>46140</v>
      </c>
      <c r="B16182" t="s">
        <v>11577</v>
      </c>
      <c r="C16182" t="s">
        <v>23</v>
      </c>
      <c r="D16182">
        <v>1</v>
      </c>
      <c r="E16182">
        <v>21000</v>
      </c>
      <c r="F16182">
        <f>Table2[[#This Row],[Đơn Giá Chuẩn]]*Table2[[#This Row],[Tổng số lượng bán]]</f>
        <v>21000</v>
      </c>
      <c r="G16182">
        <v>0</v>
      </c>
      <c r="H16182">
        <f>Table2[[#This Row],[Doanh số bán]]-Table2[[#This Row],[Chiết khấu]]</f>
        <v>21000</v>
      </c>
      <c r="K16182" t="s">
        <v>24</v>
      </c>
      <c r="L16182">
        <v>0</v>
      </c>
      <c r="M16182" t="s">
        <v>319</v>
      </c>
      <c r="N16182" t="s">
        <v>26</v>
      </c>
      <c r="O16182">
        <v>0</v>
      </c>
      <c r="P16182" t="s">
        <v>27</v>
      </c>
      <c r="Q16182" t="s">
        <v>28</v>
      </c>
      <c r="R16182" t="s">
        <v>29</v>
      </c>
      <c r="S16182" t="s">
        <v>30</v>
      </c>
      <c r="T16182" t="s">
        <v>320</v>
      </c>
      <c r="U16182" t="s">
        <v>321</v>
      </c>
      <c r="V16182" t="s">
        <v>33</v>
      </c>
    </row>
    <row r="16183" spans="1:22">
      <c r="A16183" s="4">
        <v>46140</v>
      </c>
      <c r="B16183" t="s">
        <v>11577</v>
      </c>
      <c r="C16183" t="s">
        <v>23</v>
      </c>
      <c r="D16183">
        <v>1</v>
      </c>
      <c r="E16183">
        <v>25999.999999999996</v>
      </c>
      <c r="F16183">
        <f>Table2[[#This Row],[Đơn Giá Chuẩn]]*Table2[[#This Row],[Tổng số lượng bán]]</f>
        <v>25999.999999999996</v>
      </c>
      <c r="G16183">
        <v>0</v>
      </c>
      <c r="H16183">
        <f>Table2[[#This Row],[Doanh số bán]]-Table2[[#This Row],[Chiết khấu]]</f>
        <v>25999.999999999996</v>
      </c>
      <c r="K16183" t="s">
        <v>24</v>
      </c>
      <c r="L16183">
        <v>0</v>
      </c>
      <c r="M16183" t="s">
        <v>319</v>
      </c>
      <c r="N16183" t="s">
        <v>26</v>
      </c>
      <c r="O16183">
        <v>0</v>
      </c>
      <c r="P16183" t="s">
        <v>47</v>
      </c>
      <c r="Q16183" t="s">
        <v>48</v>
      </c>
      <c r="R16183" t="s">
        <v>29</v>
      </c>
      <c r="S16183" t="s">
        <v>30</v>
      </c>
      <c r="T16183" t="s">
        <v>320</v>
      </c>
      <c r="U16183" t="s">
        <v>321</v>
      </c>
      <c r="V16183" t="s">
        <v>33</v>
      </c>
    </row>
    <row r="16184" spans="1:22">
      <c r="A16184" s="4">
        <v>46140</v>
      </c>
      <c r="B16184" t="s">
        <v>11578</v>
      </c>
      <c r="C16184" t="s">
        <v>23</v>
      </c>
      <c r="D16184">
        <v>1</v>
      </c>
      <c r="E16184">
        <v>25999.999999999996</v>
      </c>
      <c r="F16184">
        <f>Table2[[#This Row],[Đơn Giá Chuẩn]]*Table2[[#This Row],[Tổng số lượng bán]]</f>
        <v>25999.999999999996</v>
      </c>
      <c r="G16184">
        <v>0</v>
      </c>
      <c r="H16184">
        <f>Table2[[#This Row],[Doanh số bán]]-Table2[[#This Row],[Chiết khấu]]</f>
        <v>25999.999999999996</v>
      </c>
      <c r="K16184" t="s">
        <v>24</v>
      </c>
      <c r="L16184">
        <v>0</v>
      </c>
      <c r="M16184" t="s">
        <v>319</v>
      </c>
      <c r="N16184" t="s">
        <v>26</v>
      </c>
      <c r="O16184">
        <v>0</v>
      </c>
      <c r="P16184" t="s">
        <v>47</v>
      </c>
      <c r="Q16184" t="s">
        <v>48</v>
      </c>
      <c r="R16184" t="s">
        <v>29</v>
      </c>
      <c r="S16184" t="s">
        <v>30</v>
      </c>
      <c r="T16184" t="s">
        <v>320</v>
      </c>
      <c r="U16184" t="s">
        <v>321</v>
      </c>
      <c r="V16184" t="s">
        <v>33</v>
      </c>
    </row>
    <row r="16185" spans="1:22">
      <c r="A16185" s="4">
        <v>46140</v>
      </c>
      <c r="B16185" t="s">
        <v>11579</v>
      </c>
      <c r="C16185" t="s">
        <v>23</v>
      </c>
      <c r="D16185">
        <v>2</v>
      </c>
      <c r="E16185">
        <v>21000</v>
      </c>
      <c r="F16185">
        <f>Table2[[#This Row],[Đơn Giá Chuẩn]]*Table2[[#This Row],[Tổng số lượng bán]]</f>
        <v>42000</v>
      </c>
      <c r="G16185">
        <v>0</v>
      </c>
      <c r="H16185">
        <f>Table2[[#This Row],[Doanh số bán]]-Table2[[#This Row],[Chiết khấu]]</f>
        <v>42000</v>
      </c>
      <c r="K16185" t="s">
        <v>24</v>
      </c>
      <c r="L16185">
        <v>0</v>
      </c>
      <c r="M16185" t="s">
        <v>319</v>
      </c>
      <c r="N16185" t="s">
        <v>26</v>
      </c>
      <c r="O16185">
        <v>0</v>
      </c>
      <c r="P16185" t="s">
        <v>27</v>
      </c>
      <c r="Q16185" t="s">
        <v>28</v>
      </c>
      <c r="R16185" t="s">
        <v>29</v>
      </c>
      <c r="S16185" t="s">
        <v>30</v>
      </c>
      <c r="T16185" t="s">
        <v>320</v>
      </c>
      <c r="U16185" t="s">
        <v>321</v>
      </c>
      <c r="V16185" t="s">
        <v>33</v>
      </c>
    </row>
    <row r="16186" spans="1:22">
      <c r="A16186" s="4">
        <v>46140</v>
      </c>
      <c r="B16186" t="s">
        <v>11580</v>
      </c>
      <c r="C16186" t="s">
        <v>23</v>
      </c>
      <c r="D16186">
        <v>1</v>
      </c>
      <c r="E16186">
        <v>21000</v>
      </c>
      <c r="F16186">
        <f>Table2[[#This Row],[Đơn Giá Chuẩn]]*Table2[[#This Row],[Tổng số lượng bán]]</f>
        <v>21000</v>
      </c>
      <c r="G16186">
        <v>0</v>
      </c>
      <c r="H16186">
        <f>Table2[[#This Row],[Doanh số bán]]-Table2[[#This Row],[Chiết khấu]]</f>
        <v>21000</v>
      </c>
      <c r="K16186" t="s">
        <v>24</v>
      </c>
      <c r="L16186">
        <v>0</v>
      </c>
      <c r="M16186" t="s">
        <v>319</v>
      </c>
      <c r="N16186" t="s">
        <v>26</v>
      </c>
      <c r="O16186">
        <v>0</v>
      </c>
      <c r="P16186" t="s">
        <v>27</v>
      </c>
      <c r="Q16186" t="s">
        <v>28</v>
      </c>
      <c r="R16186" t="s">
        <v>29</v>
      </c>
      <c r="S16186" t="s">
        <v>30</v>
      </c>
      <c r="T16186" t="s">
        <v>320</v>
      </c>
      <c r="U16186" t="s">
        <v>321</v>
      </c>
      <c r="V16186" t="s">
        <v>33</v>
      </c>
    </row>
    <row r="16187" spans="1:22">
      <c r="A16187" s="4">
        <v>46140</v>
      </c>
      <c r="B16187" t="s">
        <v>11580</v>
      </c>
      <c r="C16187" t="s">
        <v>23</v>
      </c>
      <c r="D16187">
        <v>1</v>
      </c>
      <c r="E16187">
        <v>25999.999999999996</v>
      </c>
      <c r="F16187">
        <f>Table2[[#This Row],[Đơn Giá Chuẩn]]*Table2[[#This Row],[Tổng số lượng bán]]</f>
        <v>25999.999999999996</v>
      </c>
      <c r="G16187">
        <v>0</v>
      </c>
      <c r="H16187">
        <f>Table2[[#This Row],[Doanh số bán]]-Table2[[#This Row],[Chiết khấu]]</f>
        <v>25999.999999999996</v>
      </c>
      <c r="K16187" t="s">
        <v>24</v>
      </c>
      <c r="L16187">
        <v>0</v>
      </c>
      <c r="M16187" t="s">
        <v>319</v>
      </c>
      <c r="N16187" t="s">
        <v>26</v>
      </c>
      <c r="O16187">
        <v>0</v>
      </c>
      <c r="P16187" t="s">
        <v>47</v>
      </c>
      <c r="Q16187" t="s">
        <v>48</v>
      </c>
      <c r="R16187" t="s">
        <v>29</v>
      </c>
      <c r="S16187" t="s">
        <v>30</v>
      </c>
      <c r="T16187" t="s">
        <v>320</v>
      </c>
      <c r="U16187" t="s">
        <v>321</v>
      </c>
      <c r="V16187" t="s">
        <v>33</v>
      </c>
    </row>
    <row r="16188" spans="1:22">
      <c r="A16188" s="4">
        <v>46140</v>
      </c>
      <c r="B16188" t="s">
        <v>11581</v>
      </c>
      <c r="C16188" t="s">
        <v>23</v>
      </c>
      <c r="D16188">
        <v>2</v>
      </c>
      <c r="E16188">
        <v>21000</v>
      </c>
      <c r="F16188">
        <f>Table2[[#This Row],[Đơn Giá Chuẩn]]*Table2[[#This Row],[Tổng số lượng bán]]</f>
        <v>42000</v>
      </c>
      <c r="G16188">
        <v>0</v>
      </c>
      <c r="H16188">
        <f>Table2[[#This Row],[Doanh số bán]]-Table2[[#This Row],[Chiết khấu]]</f>
        <v>42000</v>
      </c>
      <c r="K16188" t="s">
        <v>24</v>
      </c>
      <c r="L16188">
        <v>0</v>
      </c>
      <c r="M16188" t="s">
        <v>319</v>
      </c>
      <c r="N16188" t="s">
        <v>26</v>
      </c>
      <c r="O16188">
        <v>0</v>
      </c>
      <c r="P16188" t="s">
        <v>27</v>
      </c>
      <c r="Q16188" t="s">
        <v>28</v>
      </c>
      <c r="R16188" t="s">
        <v>29</v>
      </c>
      <c r="S16188" t="s">
        <v>30</v>
      </c>
      <c r="T16188" t="s">
        <v>320</v>
      </c>
      <c r="U16188" t="s">
        <v>321</v>
      </c>
      <c r="V16188" t="s">
        <v>33</v>
      </c>
    </row>
    <row r="16189" spans="1:22">
      <c r="A16189" s="4">
        <v>46140</v>
      </c>
      <c r="B16189" t="s">
        <v>11582</v>
      </c>
      <c r="C16189" t="s">
        <v>23</v>
      </c>
      <c r="D16189">
        <v>1</v>
      </c>
      <c r="E16189">
        <v>25999.999999999996</v>
      </c>
      <c r="F16189">
        <f>Table2[[#This Row],[Đơn Giá Chuẩn]]*Table2[[#This Row],[Tổng số lượng bán]]</f>
        <v>25999.999999999996</v>
      </c>
      <c r="G16189">
        <v>0</v>
      </c>
      <c r="H16189">
        <f>Table2[[#This Row],[Doanh số bán]]-Table2[[#This Row],[Chiết khấu]]</f>
        <v>25999.999999999996</v>
      </c>
      <c r="K16189" t="s">
        <v>24</v>
      </c>
      <c r="L16189">
        <v>0</v>
      </c>
      <c r="M16189" t="s">
        <v>319</v>
      </c>
      <c r="N16189" t="s">
        <v>26</v>
      </c>
      <c r="O16189">
        <v>0</v>
      </c>
      <c r="P16189" t="s">
        <v>47</v>
      </c>
      <c r="Q16189" t="s">
        <v>48</v>
      </c>
      <c r="R16189" t="s">
        <v>29</v>
      </c>
      <c r="S16189" t="s">
        <v>30</v>
      </c>
      <c r="T16189" t="s">
        <v>320</v>
      </c>
      <c r="U16189" t="s">
        <v>321</v>
      </c>
      <c r="V16189" t="s">
        <v>33</v>
      </c>
    </row>
    <row r="16190" spans="1:22">
      <c r="A16190" s="4">
        <v>46140</v>
      </c>
      <c r="B16190" t="s">
        <v>11582</v>
      </c>
      <c r="C16190" t="s">
        <v>23</v>
      </c>
      <c r="D16190">
        <v>2</v>
      </c>
      <c r="E16190">
        <v>21000</v>
      </c>
      <c r="F16190">
        <f>Table2[[#This Row],[Đơn Giá Chuẩn]]*Table2[[#This Row],[Tổng số lượng bán]]</f>
        <v>42000</v>
      </c>
      <c r="G16190">
        <v>0</v>
      </c>
      <c r="H16190">
        <f>Table2[[#This Row],[Doanh số bán]]-Table2[[#This Row],[Chiết khấu]]</f>
        <v>42000</v>
      </c>
      <c r="K16190" t="s">
        <v>24</v>
      </c>
      <c r="L16190">
        <v>0</v>
      </c>
      <c r="M16190" t="s">
        <v>319</v>
      </c>
      <c r="N16190" t="s">
        <v>26</v>
      </c>
      <c r="O16190">
        <v>0</v>
      </c>
      <c r="P16190" t="s">
        <v>27</v>
      </c>
      <c r="Q16190" t="s">
        <v>28</v>
      </c>
      <c r="R16190" t="s">
        <v>29</v>
      </c>
      <c r="S16190" t="s">
        <v>30</v>
      </c>
      <c r="T16190" t="s">
        <v>320</v>
      </c>
      <c r="U16190" t="s">
        <v>321</v>
      </c>
      <c r="V16190" t="s">
        <v>33</v>
      </c>
    </row>
    <row r="16191" spans="1:22">
      <c r="A16191" s="4">
        <v>46140</v>
      </c>
      <c r="B16191" t="s">
        <v>11582</v>
      </c>
      <c r="C16191" t="s">
        <v>104</v>
      </c>
      <c r="D16191">
        <v>1</v>
      </c>
      <c r="E16191">
        <v>17000</v>
      </c>
      <c r="F16191">
        <f>Table2[[#This Row],[Đơn Giá Chuẩn]]*Table2[[#This Row],[Tổng số lượng bán]]</f>
        <v>17000</v>
      </c>
      <c r="G16191">
        <v>0</v>
      </c>
      <c r="H16191">
        <f>Table2[[#This Row],[Doanh số bán]]-Table2[[#This Row],[Chiết khấu]]</f>
        <v>17000</v>
      </c>
      <c r="K16191" t="s">
        <v>24</v>
      </c>
      <c r="L16191">
        <v>0</v>
      </c>
      <c r="M16191" t="s">
        <v>319</v>
      </c>
      <c r="N16191" t="s">
        <v>26</v>
      </c>
      <c r="O16191">
        <v>0</v>
      </c>
      <c r="P16191" t="s">
        <v>883</v>
      </c>
      <c r="Q16191" t="s">
        <v>884</v>
      </c>
      <c r="R16191" t="s">
        <v>29</v>
      </c>
      <c r="S16191" t="s">
        <v>240</v>
      </c>
      <c r="T16191" t="s">
        <v>320</v>
      </c>
      <c r="U16191" t="s">
        <v>321</v>
      </c>
      <c r="V16191" t="s">
        <v>33</v>
      </c>
    </row>
    <row r="16192" spans="1:22">
      <c r="A16192" s="4">
        <v>46140</v>
      </c>
      <c r="B16192" t="s">
        <v>9319</v>
      </c>
      <c r="C16192" t="s">
        <v>23</v>
      </c>
      <c r="D16192">
        <v>1</v>
      </c>
      <c r="E16192">
        <v>25999.999999999996</v>
      </c>
      <c r="F16192">
        <f>Table2[[#This Row],[Đơn Giá Chuẩn]]*Table2[[#This Row],[Tổng số lượng bán]]</f>
        <v>25999.999999999996</v>
      </c>
      <c r="G16192">
        <v>0</v>
      </c>
      <c r="H16192">
        <f>Table2[[#This Row],[Doanh số bán]]-Table2[[#This Row],[Chiết khấu]]</f>
        <v>25999.999999999996</v>
      </c>
      <c r="K16192" t="s">
        <v>24</v>
      </c>
      <c r="L16192">
        <v>0</v>
      </c>
      <c r="M16192" t="s">
        <v>319</v>
      </c>
      <c r="N16192" t="s">
        <v>26</v>
      </c>
      <c r="O16192">
        <v>0</v>
      </c>
      <c r="P16192" t="s">
        <v>47</v>
      </c>
      <c r="Q16192" t="s">
        <v>48</v>
      </c>
      <c r="R16192" t="s">
        <v>29</v>
      </c>
      <c r="S16192" t="s">
        <v>30</v>
      </c>
      <c r="T16192" t="s">
        <v>320</v>
      </c>
      <c r="U16192" t="s">
        <v>321</v>
      </c>
      <c r="V16192" t="s">
        <v>33</v>
      </c>
    </row>
    <row r="16193" spans="1:22">
      <c r="A16193" s="4">
        <v>46122</v>
      </c>
      <c r="B16193" t="s">
        <v>9019</v>
      </c>
      <c r="C16193" t="s">
        <v>155</v>
      </c>
      <c r="D16193">
        <v>2</v>
      </c>
      <c r="E16193">
        <v>151500</v>
      </c>
      <c r="F16193">
        <f>Table2[[#This Row],[Đơn Giá Chuẩn]]*Table2[[#This Row],[Tổng số lượng bán]]</f>
        <v>303000</v>
      </c>
      <c r="G16193">
        <v>0</v>
      </c>
      <c r="H16193">
        <f>Table2[[#This Row],[Doanh số bán]]-Table2[[#This Row],[Chiết khấu]]</f>
        <v>303000</v>
      </c>
      <c r="K16193" t="s">
        <v>24</v>
      </c>
      <c r="L16193">
        <v>0.8</v>
      </c>
      <c r="M16193" t="s">
        <v>319</v>
      </c>
      <c r="N16193" t="s">
        <v>26</v>
      </c>
      <c r="O16193">
        <v>1.6</v>
      </c>
      <c r="P16193" t="s">
        <v>3303</v>
      </c>
      <c r="Q16193" t="s">
        <v>3304</v>
      </c>
      <c r="R16193" t="s">
        <v>107</v>
      </c>
      <c r="S16193" t="s">
        <v>108</v>
      </c>
      <c r="T16193" t="s">
        <v>320</v>
      </c>
      <c r="U16193" t="s">
        <v>321</v>
      </c>
      <c r="V16193" t="s">
        <v>33</v>
      </c>
    </row>
    <row r="16194" spans="1:22">
      <c r="A16194" s="4">
        <v>46122</v>
      </c>
      <c r="B16194" t="s">
        <v>9021</v>
      </c>
      <c r="C16194" t="s">
        <v>155</v>
      </c>
      <c r="D16194">
        <v>3</v>
      </c>
      <c r="E16194">
        <v>272000</v>
      </c>
      <c r="F16194">
        <f>Table2[[#This Row],[Đơn Giá Chuẩn]]*Table2[[#This Row],[Tổng số lượng bán]]</f>
        <v>816000</v>
      </c>
      <c r="G16194">
        <v>0</v>
      </c>
      <c r="H16194">
        <f>Table2[[#This Row],[Doanh số bán]]-Table2[[#This Row],[Chiết khấu]]</f>
        <v>816000</v>
      </c>
      <c r="K16194" t="s">
        <v>24</v>
      </c>
      <c r="L16194">
        <v>1</v>
      </c>
      <c r="M16194" t="s">
        <v>319</v>
      </c>
      <c r="N16194" t="s">
        <v>26</v>
      </c>
      <c r="O16194">
        <v>3</v>
      </c>
      <c r="P16194" t="s">
        <v>8614</v>
      </c>
      <c r="Q16194" t="s">
        <v>8615</v>
      </c>
      <c r="R16194" t="s">
        <v>41</v>
      </c>
      <c r="S16194" t="s">
        <v>42</v>
      </c>
      <c r="T16194" t="s">
        <v>320</v>
      </c>
      <c r="U16194" t="s">
        <v>321</v>
      </c>
      <c r="V16194" t="s">
        <v>33</v>
      </c>
    </row>
    <row r="16195" spans="1:22">
      <c r="A16195" s="4">
        <v>46122</v>
      </c>
      <c r="B16195" t="s">
        <v>11583</v>
      </c>
      <c r="C16195" t="s">
        <v>155</v>
      </c>
      <c r="D16195">
        <v>5</v>
      </c>
      <c r="E16195">
        <v>68500</v>
      </c>
      <c r="F16195">
        <f>Table2[[#This Row],[Đơn Giá Chuẩn]]*Table2[[#This Row],[Tổng số lượng bán]]</f>
        <v>342500</v>
      </c>
      <c r="G16195">
        <v>0</v>
      </c>
      <c r="H16195">
        <f>Table2[[#This Row],[Doanh số bán]]-Table2[[#This Row],[Chiết khấu]]</f>
        <v>342500</v>
      </c>
      <c r="K16195" t="s">
        <v>24</v>
      </c>
      <c r="L16195">
        <v>0.35199999999999998</v>
      </c>
      <c r="M16195" t="s">
        <v>25</v>
      </c>
      <c r="N16195" t="s">
        <v>26</v>
      </c>
      <c r="O16195">
        <v>1.7599999999999998</v>
      </c>
      <c r="P16195" t="s">
        <v>3291</v>
      </c>
      <c r="Q16195" t="s">
        <v>3292</v>
      </c>
      <c r="R16195" t="s">
        <v>107</v>
      </c>
      <c r="S16195" t="s">
        <v>108</v>
      </c>
      <c r="T16195" t="s">
        <v>31</v>
      </c>
      <c r="U16195" t="s">
        <v>32</v>
      </c>
      <c r="V16195" t="s">
        <v>33</v>
      </c>
    </row>
    <row r="16196" spans="1:22">
      <c r="A16196" s="4">
        <v>46122</v>
      </c>
      <c r="B16196" t="s">
        <v>9025</v>
      </c>
      <c r="C16196" t="s">
        <v>155</v>
      </c>
      <c r="D16196">
        <v>1</v>
      </c>
      <c r="E16196">
        <v>68500</v>
      </c>
      <c r="F16196">
        <f>Table2[[#This Row],[Đơn Giá Chuẩn]]*Table2[[#This Row],[Tổng số lượng bán]]</f>
        <v>68500</v>
      </c>
      <c r="G16196">
        <v>0</v>
      </c>
      <c r="H16196">
        <f>Table2[[#This Row],[Doanh số bán]]-Table2[[#This Row],[Chiết khấu]]</f>
        <v>68500</v>
      </c>
      <c r="K16196" t="s">
        <v>24</v>
      </c>
      <c r="L16196">
        <v>0.35199999999999998</v>
      </c>
      <c r="M16196" t="s">
        <v>25</v>
      </c>
      <c r="N16196" t="s">
        <v>26</v>
      </c>
      <c r="O16196">
        <v>0.35199999999999998</v>
      </c>
      <c r="P16196" t="s">
        <v>3291</v>
      </c>
      <c r="Q16196" t="s">
        <v>3292</v>
      </c>
      <c r="R16196" t="s">
        <v>107</v>
      </c>
      <c r="S16196" t="s">
        <v>108</v>
      </c>
      <c r="T16196" t="s">
        <v>31</v>
      </c>
      <c r="U16196" t="s">
        <v>32</v>
      </c>
      <c r="V16196" t="s">
        <v>33</v>
      </c>
    </row>
    <row r="16197" spans="1:22">
      <c r="A16197" s="4">
        <v>46140</v>
      </c>
      <c r="B16197" t="s">
        <v>11584</v>
      </c>
      <c r="C16197" t="s">
        <v>23</v>
      </c>
      <c r="D16197">
        <v>2</v>
      </c>
      <c r="E16197">
        <v>25999.999999999996</v>
      </c>
      <c r="F16197">
        <f>Table2[[#This Row],[Đơn Giá Chuẩn]]*Table2[[#This Row],[Tổng số lượng bán]]</f>
        <v>51999.999999999993</v>
      </c>
      <c r="G16197">
        <v>0</v>
      </c>
      <c r="H16197">
        <f>Table2[[#This Row],[Doanh số bán]]-Table2[[#This Row],[Chiết khấu]]</f>
        <v>51999.999999999993</v>
      </c>
      <c r="K16197" t="s">
        <v>24</v>
      </c>
      <c r="L16197">
        <v>0</v>
      </c>
      <c r="M16197" t="s">
        <v>319</v>
      </c>
      <c r="N16197" t="s">
        <v>26</v>
      </c>
      <c r="O16197">
        <v>0</v>
      </c>
      <c r="P16197" t="s">
        <v>47</v>
      </c>
      <c r="Q16197" t="s">
        <v>48</v>
      </c>
      <c r="R16197" t="s">
        <v>29</v>
      </c>
      <c r="S16197" t="s">
        <v>30</v>
      </c>
      <c r="T16197" t="s">
        <v>320</v>
      </c>
      <c r="U16197" t="s">
        <v>321</v>
      </c>
      <c r="V16197" t="s">
        <v>33</v>
      </c>
    </row>
    <row r="16198" spans="1:22">
      <c r="A16198" s="4">
        <v>46140</v>
      </c>
      <c r="B16198" t="s">
        <v>11585</v>
      </c>
      <c r="C16198" t="s">
        <v>23</v>
      </c>
      <c r="D16198">
        <v>1</v>
      </c>
      <c r="E16198">
        <v>21000</v>
      </c>
      <c r="F16198">
        <f>Table2[[#This Row],[Đơn Giá Chuẩn]]*Table2[[#This Row],[Tổng số lượng bán]]</f>
        <v>21000</v>
      </c>
      <c r="G16198">
        <v>0</v>
      </c>
      <c r="H16198">
        <f>Table2[[#This Row],[Doanh số bán]]-Table2[[#This Row],[Chiết khấu]]</f>
        <v>21000</v>
      </c>
      <c r="K16198" t="s">
        <v>24</v>
      </c>
      <c r="L16198">
        <v>0</v>
      </c>
      <c r="M16198" t="s">
        <v>319</v>
      </c>
      <c r="N16198" t="s">
        <v>26</v>
      </c>
      <c r="O16198">
        <v>0</v>
      </c>
      <c r="P16198" t="s">
        <v>27</v>
      </c>
      <c r="Q16198" t="s">
        <v>28</v>
      </c>
      <c r="R16198" t="s">
        <v>29</v>
      </c>
      <c r="S16198" t="s">
        <v>30</v>
      </c>
      <c r="T16198" t="s">
        <v>320</v>
      </c>
      <c r="U16198" t="s">
        <v>321</v>
      </c>
      <c r="V16198" t="s">
        <v>33</v>
      </c>
    </row>
    <row r="16199" spans="1:22">
      <c r="A16199" s="4">
        <v>46140</v>
      </c>
      <c r="B16199" t="s">
        <v>11585</v>
      </c>
      <c r="C16199" t="s">
        <v>23</v>
      </c>
      <c r="D16199">
        <v>1</v>
      </c>
      <c r="E16199">
        <v>25999.999999999996</v>
      </c>
      <c r="F16199">
        <f>Table2[[#This Row],[Đơn Giá Chuẩn]]*Table2[[#This Row],[Tổng số lượng bán]]</f>
        <v>25999.999999999996</v>
      </c>
      <c r="G16199">
        <v>0</v>
      </c>
      <c r="H16199">
        <f>Table2[[#This Row],[Doanh số bán]]-Table2[[#This Row],[Chiết khấu]]</f>
        <v>25999.999999999996</v>
      </c>
      <c r="K16199" t="s">
        <v>24</v>
      </c>
      <c r="L16199">
        <v>0</v>
      </c>
      <c r="M16199" t="s">
        <v>319</v>
      </c>
      <c r="N16199" t="s">
        <v>26</v>
      </c>
      <c r="O16199">
        <v>0</v>
      </c>
      <c r="P16199" t="s">
        <v>47</v>
      </c>
      <c r="Q16199" t="s">
        <v>48</v>
      </c>
      <c r="R16199" t="s">
        <v>29</v>
      </c>
      <c r="S16199" t="s">
        <v>30</v>
      </c>
      <c r="T16199" t="s">
        <v>320</v>
      </c>
      <c r="U16199" t="s">
        <v>321</v>
      </c>
      <c r="V16199" t="s">
        <v>33</v>
      </c>
    </row>
    <row r="16200" spans="1:22">
      <c r="A16200" s="4">
        <v>46140</v>
      </c>
      <c r="B16200" t="s">
        <v>11586</v>
      </c>
      <c r="C16200" t="s">
        <v>104</v>
      </c>
      <c r="D16200">
        <v>4</v>
      </c>
      <c r="E16200">
        <v>47000</v>
      </c>
      <c r="F16200">
        <f>Table2[[#This Row],[Đơn Giá Chuẩn]]*Table2[[#This Row],[Tổng số lượng bán]]</f>
        <v>188000</v>
      </c>
      <c r="G16200">
        <v>0</v>
      </c>
      <c r="H16200">
        <f>Table2[[#This Row],[Doanh số bán]]-Table2[[#This Row],[Chiết khấu]]</f>
        <v>188000</v>
      </c>
      <c r="K16200" t="s">
        <v>24</v>
      </c>
      <c r="L16200">
        <v>0.16</v>
      </c>
      <c r="M16200" t="s">
        <v>319</v>
      </c>
      <c r="N16200" t="s">
        <v>26</v>
      </c>
      <c r="O16200">
        <v>0.64</v>
      </c>
      <c r="P16200" t="s">
        <v>105</v>
      </c>
      <c r="Q16200" t="s">
        <v>106</v>
      </c>
      <c r="R16200" t="s">
        <v>107</v>
      </c>
      <c r="S16200" t="s">
        <v>108</v>
      </c>
      <c r="T16200" t="s">
        <v>320</v>
      </c>
      <c r="U16200" t="s">
        <v>321</v>
      </c>
      <c r="V16200" t="s">
        <v>33</v>
      </c>
    </row>
    <row r="16201" spans="1:22">
      <c r="A16201" s="4">
        <v>46140</v>
      </c>
      <c r="B16201" t="s">
        <v>11586</v>
      </c>
      <c r="C16201" t="s">
        <v>2493</v>
      </c>
      <c r="D16201">
        <v>2</v>
      </c>
      <c r="E16201">
        <v>47000</v>
      </c>
      <c r="F16201">
        <f>Table2[[#This Row],[Đơn Giá Chuẩn]]*Table2[[#This Row],[Tổng số lượng bán]]</f>
        <v>94000</v>
      </c>
      <c r="G16201">
        <v>0</v>
      </c>
      <c r="H16201">
        <f>Table2[[#This Row],[Doanh số bán]]-Table2[[#This Row],[Chiết khấu]]</f>
        <v>94000</v>
      </c>
      <c r="K16201" t="s">
        <v>24</v>
      </c>
      <c r="L16201">
        <v>0.04</v>
      </c>
      <c r="M16201" t="s">
        <v>319</v>
      </c>
      <c r="N16201" t="s">
        <v>26</v>
      </c>
      <c r="O16201">
        <v>0.08</v>
      </c>
      <c r="P16201" t="s">
        <v>3002</v>
      </c>
      <c r="Q16201" t="s">
        <v>3003</v>
      </c>
      <c r="R16201" t="s">
        <v>107</v>
      </c>
      <c r="S16201" t="s">
        <v>108</v>
      </c>
      <c r="T16201" t="s">
        <v>320</v>
      </c>
      <c r="U16201" t="s">
        <v>321</v>
      </c>
      <c r="V16201" t="s">
        <v>33</v>
      </c>
    </row>
    <row r="16202" spans="1:22">
      <c r="A16202" s="4">
        <v>46140</v>
      </c>
      <c r="B16202" t="s">
        <v>11586</v>
      </c>
      <c r="C16202" t="s">
        <v>104</v>
      </c>
      <c r="D16202">
        <v>2</v>
      </c>
      <c r="E16202">
        <v>47000</v>
      </c>
      <c r="F16202">
        <f>Table2[[#This Row],[Đơn Giá Chuẩn]]*Table2[[#This Row],[Tổng số lượng bán]]</f>
        <v>94000</v>
      </c>
      <c r="G16202">
        <v>0</v>
      </c>
      <c r="H16202">
        <f>Table2[[#This Row],[Doanh số bán]]-Table2[[#This Row],[Chiết khấu]]</f>
        <v>94000</v>
      </c>
      <c r="K16202" t="s">
        <v>24</v>
      </c>
      <c r="L16202">
        <v>0.12</v>
      </c>
      <c r="M16202" t="s">
        <v>319</v>
      </c>
      <c r="N16202" t="s">
        <v>26</v>
      </c>
      <c r="O16202">
        <v>0.24</v>
      </c>
      <c r="P16202" t="s">
        <v>520</v>
      </c>
      <c r="Q16202" t="s">
        <v>521</v>
      </c>
      <c r="R16202" t="s">
        <v>107</v>
      </c>
      <c r="S16202" t="s">
        <v>108</v>
      </c>
      <c r="T16202" t="s">
        <v>320</v>
      </c>
      <c r="U16202" t="s">
        <v>321</v>
      </c>
      <c r="V16202" t="s">
        <v>33</v>
      </c>
    </row>
    <row r="16203" spans="1:22">
      <c r="A16203" s="4">
        <v>46140</v>
      </c>
      <c r="B16203" t="s">
        <v>11586</v>
      </c>
      <c r="C16203" t="s">
        <v>104</v>
      </c>
      <c r="D16203">
        <v>2</v>
      </c>
      <c r="E16203">
        <v>187000</v>
      </c>
      <c r="F16203">
        <f>Table2[[#This Row],[Đơn Giá Chuẩn]]*Table2[[#This Row],[Tổng số lượng bán]]</f>
        <v>374000</v>
      </c>
      <c r="G16203">
        <v>0</v>
      </c>
      <c r="H16203">
        <f>Table2[[#This Row],[Doanh số bán]]-Table2[[#This Row],[Chiết khấu]]</f>
        <v>374000</v>
      </c>
      <c r="K16203" t="s">
        <v>24</v>
      </c>
      <c r="L16203">
        <v>0.01</v>
      </c>
      <c r="M16203" t="s">
        <v>319</v>
      </c>
      <c r="N16203" t="s">
        <v>26</v>
      </c>
      <c r="O16203">
        <v>0.02</v>
      </c>
      <c r="P16203" t="s">
        <v>6941</v>
      </c>
      <c r="Q16203" t="s">
        <v>6942</v>
      </c>
      <c r="R16203" t="s">
        <v>41</v>
      </c>
      <c r="S16203" t="s">
        <v>42</v>
      </c>
      <c r="T16203" t="s">
        <v>320</v>
      </c>
      <c r="U16203" t="s">
        <v>321</v>
      </c>
      <c r="V16203" t="s">
        <v>33</v>
      </c>
    </row>
    <row r="16204" spans="1:22">
      <c r="A16204" s="4">
        <v>46122</v>
      </c>
      <c r="B16204" t="s">
        <v>9029</v>
      </c>
      <c r="C16204" t="s">
        <v>155</v>
      </c>
      <c r="D16204">
        <v>1</v>
      </c>
      <c r="E16204">
        <v>68500</v>
      </c>
      <c r="F16204">
        <f>Table2[[#This Row],[Đơn Giá Chuẩn]]*Table2[[#This Row],[Tổng số lượng bán]]</f>
        <v>68500</v>
      </c>
      <c r="G16204">
        <v>0</v>
      </c>
      <c r="H16204">
        <f>Table2[[#This Row],[Doanh số bán]]-Table2[[#This Row],[Chiết khấu]]</f>
        <v>68500</v>
      </c>
      <c r="K16204" t="s">
        <v>24</v>
      </c>
      <c r="L16204">
        <v>0.35199999999999998</v>
      </c>
      <c r="M16204" t="s">
        <v>25</v>
      </c>
      <c r="N16204" t="s">
        <v>26</v>
      </c>
      <c r="O16204">
        <v>0.35199999999999998</v>
      </c>
      <c r="P16204" t="s">
        <v>3291</v>
      </c>
      <c r="Q16204" t="s">
        <v>3292</v>
      </c>
      <c r="R16204" t="s">
        <v>107</v>
      </c>
      <c r="S16204" t="s">
        <v>108</v>
      </c>
      <c r="T16204" t="s">
        <v>31</v>
      </c>
      <c r="U16204" t="s">
        <v>32</v>
      </c>
      <c r="V16204" t="s">
        <v>33</v>
      </c>
    </row>
    <row r="16205" spans="1:22">
      <c r="A16205" s="4">
        <v>46122</v>
      </c>
      <c r="B16205" t="s">
        <v>9812</v>
      </c>
      <c r="C16205" t="s">
        <v>155</v>
      </c>
      <c r="D16205">
        <v>2</v>
      </c>
      <c r="E16205">
        <v>68500</v>
      </c>
      <c r="F16205">
        <f>Table2[[#This Row],[Đơn Giá Chuẩn]]*Table2[[#This Row],[Tổng số lượng bán]]</f>
        <v>137000</v>
      </c>
      <c r="G16205">
        <v>0</v>
      </c>
      <c r="H16205">
        <f>Table2[[#This Row],[Doanh số bán]]-Table2[[#This Row],[Chiết khấu]]</f>
        <v>137000</v>
      </c>
      <c r="K16205" t="s">
        <v>24</v>
      </c>
      <c r="L16205">
        <v>0.35199999999999998</v>
      </c>
      <c r="M16205" t="s">
        <v>25</v>
      </c>
      <c r="N16205" t="s">
        <v>26</v>
      </c>
      <c r="O16205">
        <v>0.70399999999999996</v>
      </c>
      <c r="P16205" t="s">
        <v>3291</v>
      </c>
      <c r="Q16205" t="s">
        <v>3292</v>
      </c>
      <c r="R16205" t="s">
        <v>107</v>
      </c>
      <c r="S16205" t="s">
        <v>108</v>
      </c>
      <c r="T16205" t="s">
        <v>31</v>
      </c>
      <c r="U16205" t="s">
        <v>32</v>
      </c>
      <c r="V16205" t="s">
        <v>33</v>
      </c>
    </row>
    <row r="16206" spans="1:22">
      <c r="A16206" s="4">
        <v>46140</v>
      </c>
      <c r="B16206" t="s">
        <v>11587</v>
      </c>
      <c r="C16206" t="s">
        <v>23</v>
      </c>
      <c r="D16206">
        <v>1</v>
      </c>
      <c r="E16206">
        <v>25999.999999999996</v>
      </c>
      <c r="F16206">
        <f>Table2[[#This Row],[Đơn Giá Chuẩn]]*Table2[[#This Row],[Tổng số lượng bán]]</f>
        <v>25999.999999999996</v>
      </c>
      <c r="G16206">
        <v>0</v>
      </c>
      <c r="H16206">
        <f>Table2[[#This Row],[Doanh số bán]]-Table2[[#This Row],[Chiết khấu]]</f>
        <v>25999.999999999996</v>
      </c>
      <c r="K16206" t="s">
        <v>24</v>
      </c>
      <c r="L16206">
        <v>0</v>
      </c>
      <c r="M16206" t="s">
        <v>319</v>
      </c>
      <c r="N16206" t="s">
        <v>26</v>
      </c>
      <c r="O16206">
        <v>0</v>
      </c>
      <c r="P16206" t="s">
        <v>47</v>
      </c>
      <c r="Q16206" t="s">
        <v>48</v>
      </c>
      <c r="R16206" t="s">
        <v>29</v>
      </c>
      <c r="S16206" t="s">
        <v>30</v>
      </c>
      <c r="T16206" t="s">
        <v>320</v>
      </c>
      <c r="U16206" t="s">
        <v>321</v>
      </c>
      <c r="V16206" t="s">
        <v>33</v>
      </c>
    </row>
    <row r="16207" spans="1:22">
      <c r="A16207" s="4">
        <v>46140</v>
      </c>
      <c r="B16207" t="s">
        <v>11588</v>
      </c>
      <c r="C16207" t="s">
        <v>104</v>
      </c>
      <c r="D16207">
        <v>12</v>
      </c>
      <c r="E16207">
        <v>47000</v>
      </c>
      <c r="F16207">
        <f>Table2[[#This Row],[Đơn Giá Chuẩn]]*Table2[[#This Row],[Tổng số lượng bán]]</f>
        <v>564000</v>
      </c>
      <c r="G16207">
        <v>0</v>
      </c>
      <c r="H16207">
        <f>Table2[[#This Row],[Doanh số bán]]-Table2[[#This Row],[Chiết khấu]]</f>
        <v>564000</v>
      </c>
      <c r="K16207" t="s">
        <v>24</v>
      </c>
      <c r="L16207">
        <v>0.16</v>
      </c>
      <c r="M16207" t="s">
        <v>319</v>
      </c>
      <c r="N16207" t="s">
        <v>26</v>
      </c>
      <c r="O16207">
        <v>1.92</v>
      </c>
      <c r="P16207" t="s">
        <v>105</v>
      </c>
      <c r="Q16207" t="s">
        <v>106</v>
      </c>
      <c r="R16207" t="s">
        <v>107</v>
      </c>
      <c r="S16207" t="s">
        <v>108</v>
      </c>
      <c r="T16207" t="s">
        <v>320</v>
      </c>
      <c r="U16207" t="s">
        <v>321</v>
      </c>
      <c r="V16207" t="s">
        <v>33</v>
      </c>
    </row>
    <row r="16208" spans="1:22">
      <c r="A16208" s="4">
        <v>46140</v>
      </c>
      <c r="B16208" t="s">
        <v>11588</v>
      </c>
      <c r="C16208" t="s">
        <v>104</v>
      </c>
      <c r="D16208">
        <v>4</v>
      </c>
      <c r="E16208">
        <v>51000</v>
      </c>
      <c r="F16208">
        <f>Table2[[#This Row],[Đơn Giá Chuẩn]]*Table2[[#This Row],[Tổng số lượng bán]]</f>
        <v>204000</v>
      </c>
      <c r="G16208">
        <v>0</v>
      </c>
      <c r="H16208">
        <f>Table2[[#This Row],[Doanh số bán]]-Table2[[#This Row],[Chiết khấu]]</f>
        <v>204000</v>
      </c>
      <c r="K16208" t="s">
        <v>24</v>
      </c>
      <c r="L16208">
        <v>0.12</v>
      </c>
      <c r="M16208" t="s">
        <v>319</v>
      </c>
      <c r="N16208" t="s">
        <v>26</v>
      </c>
      <c r="O16208">
        <v>0.48</v>
      </c>
      <c r="P16208" t="s">
        <v>588</v>
      </c>
      <c r="Q16208" t="s">
        <v>589</v>
      </c>
      <c r="R16208" t="s">
        <v>107</v>
      </c>
      <c r="S16208" t="s">
        <v>108</v>
      </c>
      <c r="T16208" t="s">
        <v>320</v>
      </c>
      <c r="U16208" t="s">
        <v>321</v>
      </c>
      <c r="V16208" t="s">
        <v>33</v>
      </c>
    </row>
    <row r="16209" spans="1:22">
      <c r="A16209" s="4">
        <v>46140</v>
      </c>
      <c r="B16209" t="s">
        <v>11588</v>
      </c>
      <c r="C16209" t="s">
        <v>104</v>
      </c>
      <c r="D16209">
        <v>4</v>
      </c>
      <c r="E16209">
        <v>51000</v>
      </c>
      <c r="F16209">
        <f>Table2[[#This Row],[Đơn Giá Chuẩn]]*Table2[[#This Row],[Tổng số lượng bán]]</f>
        <v>204000</v>
      </c>
      <c r="G16209">
        <v>0</v>
      </c>
      <c r="H16209">
        <f>Table2[[#This Row],[Doanh số bán]]-Table2[[#This Row],[Chiết khấu]]</f>
        <v>204000</v>
      </c>
      <c r="K16209" t="s">
        <v>24</v>
      </c>
      <c r="L16209">
        <v>0.12</v>
      </c>
      <c r="M16209" t="s">
        <v>319</v>
      </c>
      <c r="N16209" t="s">
        <v>26</v>
      </c>
      <c r="O16209">
        <v>0.48</v>
      </c>
      <c r="P16209" t="s">
        <v>656</v>
      </c>
      <c r="Q16209" t="s">
        <v>657</v>
      </c>
      <c r="R16209" t="s">
        <v>107</v>
      </c>
      <c r="S16209" t="s">
        <v>108</v>
      </c>
      <c r="T16209" t="s">
        <v>320</v>
      </c>
      <c r="U16209" t="s">
        <v>321</v>
      </c>
      <c r="V16209" t="s">
        <v>33</v>
      </c>
    </row>
    <row r="16210" spans="1:22">
      <c r="A16210" s="4">
        <v>46123</v>
      </c>
      <c r="B16210" t="s">
        <v>9830</v>
      </c>
      <c r="C16210" t="s">
        <v>155</v>
      </c>
      <c r="D16210">
        <v>2</v>
      </c>
      <c r="E16210">
        <v>68500</v>
      </c>
      <c r="F16210">
        <f>Table2[[#This Row],[Đơn Giá Chuẩn]]*Table2[[#This Row],[Tổng số lượng bán]]</f>
        <v>137000</v>
      </c>
      <c r="G16210">
        <v>0</v>
      </c>
      <c r="H16210">
        <f>Table2[[#This Row],[Doanh số bán]]-Table2[[#This Row],[Chiết khấu]]</f>
        <v>137000</v>
      </c>
      <c r="K16210" t="s">
        <v>24</v>
      </c>
      <c r="L16210">
        <v>0.35199999999999998</v>
      </c>
      <c r="M16210" t="s">
        <v>25</v>
      </c>
      <c r="N16210" t="s">
        <v>26</v>
      </c>
      <c r="O16210">
        <v>0.70399999999999996</v>
      </c>
      <c r="P16210" t="s">
        <v>3291</v>
      </c>
      <c r="Q16210" t="s">
        <v>3292</v>
      </c>
      <c r="R16210" t="s">
        <v>107</v>
      </c>
      <c r="S16210" t="s">
        <v>108</v>
      </c>
      <c r="T16210" t="s">
        <v>31</v>
      </c>
      <c r="U16210" t="s">
        <v>32</v>
      </c>
      <c r="V16210" t="s">
        <v>33</v>
      </c>
    </row>
    <row r="16211" spans="1:22">
      <c r="A16211" s="4">
        <v>46140</v>
      </c>
      <c r="B16211" t="s">
        <v>11588</v>
      </c>
      <c r="C16211" t="s">
        <v>104</v>
      </c>
      <c r="D16211">
        <v>5</v>
      </c>
      <c r="E16211">
        <v>47000</v>
      </c>
      <c r="F16211">
        <f>Table2[[#This Row],[Đơn Giá Chuẩn]]*Table2[[#This Row],[Tổng số lượng bán]]</f>
        <v>235000</v>
      </c>
      <c r="G16211">
        <v>0</v>
      </c>
      <c r="H16211">
        <f>Table2[[#This Row],[Doanh số bán]]-Table2[[#This Row],[Chiết khấu]]</f>
        <v>235000</v>
      </c>
      <c r="K16211" t="s">
        <v>24</v>
      </c>
      <c r="L16211">
        <v>0.12</v>
      </c>
      <c r="M16211" t="s">
        <v>319</v>
      </c>
      <c r="N16211" t="s">
        <v>26</v>
      </c>
      <c r="O16211">
        <v>0.6</v>
      </c>
      <c r="P16211" t="s">
        <v>520</v>
      </c>
      <c r="Q16211" t="s">
        <v>521</v>
      </c>
      <c r="R16211" t="s">
        <v>107</v>
      </c>
      <c r="S16211" t="s">
        <v>108</v>
      </c>
      <c r="T16211" t="s">
        <v>320</v>
      </c>
      <c r="U16211" t="s">
        <v>321</v>
      </c>
      <c r="V16211" t="s">
        <v>33</v>
      </c>
    </row>
    <row r="16212" spans="1:22">
      <c r="A16212" s="4">
        <v>46140</v>
      </c>
      <c r="B16212" t="s">
        <v>11404</v>
      </c>
      <c r="C16212" t="s">
        <v>104</v>
      </c>
      <c r="D16212">
        <v>4</v>
      </c>
      <c r="E16212">
        <v>51000</v>
      </c>
      <c r="F16212">
        <f>Table2[[#This Row],[Đơn Giá Chuẩn]]*Table2[[#This Row],[Tổng số lượng bán]]</f>
        <v>204000</v>
      </c>
      <c r="G16212">
        <v>0</v>
      </c>
      <c r="H16212">
        <f>Table2[[#This Row],[Doanh số bán]]-Table2[[#This Row],[Chiết khấu]]</f>
        <v>204000</v>
      </c>
      <c r="K16212" t="s">
        <v>24</v>
      </c>
      <c r="L16212">
        <v>0.12</v>
      </c>
      <c r="M16212" t="s">
        <v>319</v>
      </c>
      <c r="N16212" t="s">
        <v>26</v>
      </c>
      <c r="O16212">
        <v>0.48</v>
      </c>
      <c r="P16212" t="s">
        <v>586</v>
      </c>
      <c r="Q16212" t="s">
        <v>587</v>
      </c>
      <c r="R16212" t="s">
        <v>107</v>
      </c>
      <c r="S16212" t="s">
        <v>108</v>
      </c>
      <c r="T16212" t="s">
        <v>320</v>
      </c>
      <c r="U16212" t="s">
        <v>321</v>
      </c>
      <c r="V16212" t="s">
        <v>33</v>
      </c>
    </row>
    <row r="16213" spans="1:22">
      <c r="A16213" s="4">
        <v>46140</v>
      </c>
      <c r="B16213" t="s">
        <v>11404</v>
      </c>
      <c r="C16213" t="s">
        <v>155</v>
      </c>
      <c r="D16213">
        <v>2</v>
      </c>
      <c r="E16213">
        <v>152150</v>
      </c>
      <c r="F16213">
        <f>Table2[[#This Row],[Đơn Giá Chuẩn]]*Table2[[#This Row],[Tổng số lượng bán]]</f>
        <v>304300</v>
      </c>
      <c r="G16213">
        <v>0</v>
      </c>
      <c r="H16213">
        <f>Table2[[#This Row],[Doanh số bán]]-Table2[[#This Row],[Chiết khấu]]</f>
        <v>304300</v>
      </c>
      <c r="K16213" t="s">
        <v>24</v>
      </c>
      <c r="L16213">
        <v>0.2</v>
      </c>
      <c r="M16213" t="s">
        <v>319</v>
      </c>
      <c r="N16213" t="s">
        <v>26</v>
      </c>
      <c r="O16213">
        <v>0.4</v>
      </c>
      <c r="P16213" t="s">
        <v>156</v>
      </c>
      <c r="Q16213" t="s">
        <v>157</v>
      </c>
      <c r="R16213" t="s">
        <v>107</v>
      </c>
      <c r="S16213" t="s">
        <v>108</v>
      </c>
      <c r="T16213" t="s">
        <v>320</v>
      </c>
      <c r="U16213" t="s">
        <v>321</v>
      </c>
      <c r="V16213" t="s">
        <v>33</v>
      </c>
    </row>
    <row r="16214" spans="1:22">
      <c r="A16214" s="4">
        <v>46123</v>
      </c>
      <c r="B16214" t="s">
        <v>9094</v>
      </c>
      <c r="C16214" t="s">
        <v>155</v>
      </c>
      <c r="D16214">
        <v>8</v>
      </c>
      <c r="E16214">
        <v>272000</v>
      </c>
      <c r="F16214">
        <f>Table2[[#This Row],[Đơn Giá Chuẩn]]*Table2[[#This Row],[Tổng số lượng bán]]</f>
        <v>2176000</v>
      </c>
      <c r="G16214">
        <v>600000</v>
      </c>
      <c r="H16214">
        <f>Table2[[#This Row],[Doanh số bán]]-Table2[[#This Row],[Chiết khấu]]</f>
        <v>1576000</v>
      </c>
      <c r="K16214" t="s">
        <v>24</v>
      </c>
      <c r="L16214">
        <v>1</v>
      </c>
      <c r="M16214" t="s">
        <v>319</v>
      </c>
      <c r="N16214" t="s">
        <v>26</v>
      </c>
      <c r="O16214">
        <v>8</v>
      </c>
      <c r="P16214" t="s">
        <v>8614</v>
      </c>
      <c r="Q16214" t="s">
        <v>8615</v>
      </c>
      <c r="R16214" t="s">
        <v>41</v>
      </c>
      <c r="S16214" t="s">
        <v>42</v>
      </c>
      <c r="T16214" t="s">
        <v>320</v>
      </c>
      <c r="U16214" t="s">
        <v>321</v>
      </c>
      <c r="V16214" t="s">
        <v>33</v>
      </c>
    </row>
    <row r="16215" spans="1:22">
      <c r="A16215" s="4">
        <v>46140</v>
      </c>
      <c r="B16215" t="s">
        <v>11589</v>
      </c>
      <c r="C16215" t="s">
        <v>23</v>
      </c>
      <c r="D16215">
        <v>1</v>
      </c>
      <c r="E16215">
        <v>47000</v>
      </c>
      <c r="F16215">
        <f>Table2[[#This Row],[Đơn Giá Chuẩn]]*Table2[[#This Row],[Tổng số lượng bán]]</f>
        <v>47000</v>
      </c>
      <c r="G16215">
        <v>0</v>
      </c>
      <c r="H16215">
        <f>Table2[[#This Row],[Doanh số bán]]-Table2[[#This Row],[Chiết khấu]]</f>
        <v>47000</v>
      </c>
      <c r="K16215" t="s">
        <v>24</v>
      </c>
      <c r="L16215">
        <v>0</v>
      </c>
      <c r="M16215" t="s">
        <v>918</v>
      </c>
      <c r="N16215" t="s">
        <v>919</v>
      </c>
      <c r="O16215">
        <v>0</v>
      </c>
      <c r="P16215" t="s">
        <v>1740</v>
      </c>
      <c r="Q16215" t="s">
        <v>1741</v>
      </c>
      <c r="R16215" t="s">
        <v>29</v>
      </c>
      <c r="S16215" t="s">
        <v>30</v>
      </c>
      <c r="T16215" t="s">
        <v>922</v>
      </c>
      <c r="U16215" t="s">
        <v>923</v>
      </c>
      <c r="V16215" t="s">
        <v>33</v>
      </c>
    </row>
    <row r="16216" spans="1:22">
      <c r="A16216" s="4">
        <v>46140</v>
      </c>
      <c r="B16216" t="s">
        <v>11589</v>
      </c>
      <c r="C16216" t="s">
        <v>1735</v>
      </c>
      <c r="D16216">
        <v>1</v>
      </c>
      <c r="E16216">
        <v>32000</v>
      </c>
      <c r="F16216">
        <f>Table2[[#This Row],[Đơn Giá Chuẩn]]*Table2[[#This Row],[Tổng số lượng bán]]</f>
        <v>32000</v>
      </c>
      <c r="G16216">
        <v>0</v>
      </c>
      <c r="H16216">
        <f>Table2[[#This Row],[Doanh số bán]]-Table2[[#This Row],[Chiết khấu]]</f>
        <v>32000</v>
      </c>
      <c r="K16216" t="s">
        <v>24</v>
      </c>
      <c r="L16216">
        <v>0</v>
      </c>
      <c r="M16216" t="s">
        <v>918</v>
      </c>
      <c r="N16216" t="s">
        <v>919</v>
      </c>
      <c r="O16216">
        <v>0</v>
      </c>
      <c r="P16216" t="s">
        <v>1736</v>
      </c>
      <c r="Q16216" t="s">
        <v>1737</v>
      </c>
      <c r="R16216" t="s">
        <v>29</v>
      </c>
      <c r="S16216" t="s">
        <v>1738</v>
      </c>
      <c r="T16216" t="s">
        <v>922</v>
      </c>
      <c r="U16216" t="s">
        <v>923</v>
      </c>
      <c r="V16216" t="s">
        <v>33</v>
      </c>
    </row>
    <row r="16217" spans="1:22">
      <c r="A16217" s="4">
        <v>46140</v>
      </c>
      <c r="B16217" t="s">
        <v>11590</v>
      </c>
      <c r="C16217" t="s">
        <v>23</v>
      </c>
      <c r="D16217">
        <v>1</v>
      </c>
      <c r="E16217">
        <v>47000</v>
      </c>
      <c r="F16217">
        <f>Table2[[#This Row],[Đơn Giá Chuẩn]]*Table2[[#This Row],[Tổng số lượng bán]]</f>
        <v>47000</v>
      </c>
      <c r="G16217">
        <v>14583</v>
      </c>
      <c r="H16217">
        <f>Table2[[#This Row],[Doanh số bán]]-Table2[[#This Row],[Chiết khấu]]</f>
        <v>32417</v>
      </c>
      <c r="K16217" t="s">
        <v>24</v>
      </c>
      <c r="L16217">
        <v>0</v>
      </c>
      <c r="M16217" t="s">
        <v>918</v>
      </c>
      <c r="N16217" t="s">
        <v>919</v>
      </c>
      <c r="O16217">
        <v>0</v>
      </c>
      <c r="P16217" t="s">
        <v>1740</v>
      </c>
      <c r="Q16217" t="s">
        <v>1741</v>
      </c>
      <c r="R16217" t="s">
        <v>29</v>
      </c>
      <c r="S16217" t="s">
        <v>30</v>
      </c>
      <c r="T16217" t="s">
        <v>922</v>
      </c>
      <c r="U16217" t="s">
        <v>923</v>
      </c>
      <c r="V16217" t="s">
        <v>33</v>
      </c>
    </row>
    <row r="16218" spans="1:22">
      <c r="A16218" s="4">
        <v>46140</v>
      </c>
      <c r="B16218" t="s">
        <v>11591</v>
      </c>
      <c r="C16218" t="s">
        <v>23</v>
      </c>
      <c r="D16218">
        <v>1</v>
      </c>
      <c r="E16218">
        <v>42000</v>
      </c>
      <c r="F16218">
        <f>Table2[[#This Row],[Đơn Giá Chuẩn]]*Table2[[#This Row],[Tổng số lượng bán]]</f>
        <v>42000</v>
      </c>
      <c r="G16218">
        <v>12963</v>
      </c>
      <c r="H16218">
        <f>Table2[[#This Row],[Doanh số bán]]-Table2[[#This Row],[Chiết khấu]]</f>
        <v>29037</v>
      </c>
      <c r="K16218" t="s">
        <v>24</v>
      </c>
      <c r="L16218">
        <v>0</v>
      </c>
      <c r="M16218" t="s">
        <v>918</v>
      </c>
      <c r="N16218" t="s">
        <v>919</v>
      </c>
      <c r="O16218">
        <v>0</v>
      </c>
      <c r="P16218" t="s">
        <v>1771</v>
      </c>
      <c r="Q16218" t="s">
        <v>1772</v>
      </c>
      <c r="R16218" t="s">
        <v>29</v>
      </c>
      <c r="S16218" t="s">
        <v>30</v>
      </c>
      <c r="T16218" t="s">
        <v>922</v>
      </c>
      <c r="U16218" t="s">
        <v>923</v>
      </c>
      <c r="V16218" t="s">
        <v>33</v>
      </c>
    </row>
    <row r="16219" spans="1:22">
      <c r="A16219" s="4">
        <v>46140</v>
      </c>
      <c r="B16219" t="s">
        <v>11592</v>
      </c>
      <c r="C16219" t="s">
        <v>23</v>
      </c>
      <c r="D16219">
        <v>1</v>
      </c>
      <c r="E16219">
        <v>67000</v>
      </c>
      <c r="F16219">
        <f>Table2[[#This Row],[Đơn Giá Chuẩn]]*Table2[[#This Row],[Tổng số lượng bán]]</f>
        <v>67000</v>
      </c>
      <c r="G16219">
        <v>0</v>
      </c>
      <c r="H16219">
        <f>Table2[[#This Row],[Doanh số bán]]-Table2[[#This Row],[Chiết khấu]]</f>
        <v>67000</v>
      </c>
      <c r="K16219" t="s">
        <v>24</v>
      </c>
      <c r="L16219">
        <v>0</v>
      </c>
      <c r="M16219" t="s">
        <v>918</v>
      </c>
      <c r="N16219" t="s">
        <v>919</v>
      </c>
      <c r="O16219">
        <v>0</v>
      </c>
      <c r="P16219" t="s">
        <v>2187</v>
      </c>
      <c r="Q16219" t="s">
        <v>2188</v>
      </c>
      <c r="R16219" t="s">
        <v>29</v>
      </c>
      <c r="S16219" t="s">
        <v>30</v>
      </c>
      <c r="T16219" t="s">
        <v>922</v>
      </c>
      <c r="U16219" t="s">
        <v>923</v>
      </c>
      <c r="V16219" t="s">
        <v>33</v>
      </c>
    </row>
    <row r="16220" spans="1:22">
      <c r="A16220" s="4">
        <v>46140</v>
      </c>
      <c r="B16220" t="s">
        <v>11593</v>
      </c>
      <c r="C16220" t="s">
        <v>1840</v>
      </c>
      <c r="D16220">
        <v>1</v>
      </c>
      <c r="E16220">
        <v>31454.545454545456</v>
      </c>
      <c r="F16220">
        <f>Table2[[#This Row],[Đơn Giá Chuẩn]]*Table2[[#This Row],[Tổng số lượng bán]]</f>
        <v>31454.545454545456</v>
      </c>
      <c r="G16220">
        <v>0</v>
      </c>
      <c r="H16220">
        <f>Table2[[#This Row],[Doanh số bán]]-Table2[[#This Row],[Chiết khấu]]</f>
        <v>31454.545454545456</v>
      </c>
      <c r="K16220" t="s">
        <v>24</v>
      </c>
      <c r="L16220">
        <v>0</v>
      </c>
      <c r="M16220" t="s">
        <v>918</v>
      </c>
      <c r="N16220" t="s">
        <v>919</v>
      </c>
      <c r="O16220">
        <v>0</v>
      </c>
      <c r="P16220" t="s">
        <v>1841</v>
      </c>
      <c r="Q16220" t="s">
        <v>1842</v>
      </c>
      <c r="R16220" t="s">
        <v>29</v>
      </c>
      <c r="S16220" t="s">
        <v>1738</v>
      </c>
      <c r="T16220" t="s">
        <v>922</v>
      </c>
      <c r="U16220" t="s">
        <v>923</v>
      </c>
      <c r="V16220" t="s">
        <v>33</v>
      </c>
    </row>
    <row r="16221" spans="1:22">
      <c r="A16221" s="4">
        <v>46140</v>
      </c>
      <c r="B16221" t="s">
        <v>11594</v>
      </c>
      <c r="C16221" t="s">
        <v>1735</v>
      </c>
      <c r="D16221">
        <v>1</v>
      </c>
      <c r="E16221">
        <v>32000</v>
      </c>
      <c r="F16221">
        <f>Table2[[#This Row],[Đơn Giá Chuẩn]]*Table2[[#This Row],[Tổng số lượng bán]]</f>
        <v>32000</v>
      </c>
      <c r="G16221">
        <v>0</v>
      </c>
      <c r="H16221">
        <f>Table2[[#This Row],[Doanh số bán]]-Table2[[#This Row],[Chiết khấu]]</f>
        <v>32000</v>
      </c>
      <c r="K16221" t="s">
        <v>24</v>
      </c>
      <c r="L16221">
        <v>0</v>
      </c>
      <c r="M16221" t="s">
        <v>918</v>
      </c>
      <c r="N16221" t="s">
        <v>919</v>
      </c>
      <c r="O16221">
        <v>0</v>
      </c>
      <c r="P16221" t="s">
        <v>1736</v>
      </c>
      <c r="Q16221" t="s">
        <v>1737</v>
      </c>
      <c r="R16221" t="s">
        <v>29</v>
      </c>
      <c r="S16221" t="s">
        <v>1738</v>
      </c>
      <c r="T16221" t="s">
        <v>922</v>
      </c>
      <c r="U16221" t="s">
        <v>923</v>
      </c>
      <c r="V16221" t="s">
        <v>33</v>
      </c>
    </row>
    <row r="16222" spans="1:22">
      <c r="A16222" s="4">
        <v>46140</v>
      </c>
      <c r="B16222" t="s">
        <v>11595</v>
      </c>
      <c r="C16222" t="s">
        <v>23</v>
      </c>
      <c r="D16222">
        <v>1</v>
      </c>
      <c r="E16222">
        <v>42000</v>
      </c>
      <c r="F16222">
        <f>Table2[[#This Row],[Đơn Giá Chuẩn]]*Table2[[#This Row],[Tổng số lượng bán]]</f>
        <v>42000</v>
      </c>
      <c r="G16222">
        <v>12963</v>
      </c>
      <c r="H16222">
        <f>Table2[[#This Row],[Doanh số bán]]-Table2[[#This Row],[Chiết khấu]]</f>
        <v>29037</v>
      </c>
      <c r="K16222" t="s">
        <v>24</v>
      </c>
      <c r="L16222">
        <v>0</v>
      </c>
      <c r="M16222" t="s">
        <v>918</v>
      </c>
      <c r="N16222" t="s">
        <v>919</v>
      </c>
      <c r="O16222">
        <v>0</v>
      </c>
      <c r="P16222" t="s">
        <v>1771</v>
      </c>
      <c r="Q16222" t="s">
        <v>1772</v>
      </c>
      <c r="R16222" t="s">
        <v>29</v>
      </c>
      <c r="S16222" t="s">
        <v>30</v>
      </c>
      <c r="T16222" t="s">
        <v>922</v>
      </c>
      <c r="U16222" t="s">
        <v>923</v>
      </c>
      <c r="V16222" t="s">
        <v>33</v>
      </c>
    </row>
    <row r="16223" spans="1:22">
      <c r="A16223" s="4">
        <v>46140</v>
      </c>
      <c r="B16223" t="s">
        <v>11596</v>
      </c>
      <c r="C16223" t="s">
        <v>23</v>
      </c>
      <c r="D16223">
        <v>1</v>
      </c>
      <c r="E16223">
        <v>42000</v>
      </c>
      <c r="F16223">
        <f>Table2[[#This Row],[Đơn Giá Chuẩn]]*Table2[[#This Row],[Tổng số lượng bán]]</f>
        <v>42000</v>
      </c>
      <c r="G16223">
        <v>12963</v>
      </c>
      <c r="H16223">
        <f>Table2[[#This Row],[Doanh số bán]]-Table2[[#This Row],[Chiết khấu]]</f>
        <v>29037</v>
      </c>
      <c r="K16223" t="s">
        <v>24</v>
      </c>
      <c r="L16223">
        <v>0</v>
      </c>
      <c r="M16223" t="s">
        <v>918</v>
      </c>
      <c r="N16223" t="s">
        <v>919</v>
      </c>
      <c r="O16223">
        <v>0</v>
      </c>
      <c r="P16223" t="s">
        <v>1771</v>
      </c>
      <c r="Q16223" t="s">
        <v>1772</v>
      </c>
      <c r="R16223" t="s">
        <v>29</v>
      </c>
      <c r="S16223" t="s">
        <v>30</v>
      </c>
      <c r="T16223" t="s">
        <v>922</v>
      </c>
      <c r="U16223" t="s">
        <v>923</v>
      </c>
      <c r="V16223" t="s">
        <v>33</v>
      </c>
    </row>
    <row r="16224" spans="1:22">
      <c r="A16224" s="4">
        <v>46140</v>
      </c>
      <c r="B16224" t="s">
        <v>11597</v>
      </c>
      <c r="C16224" t="s">
        <v>23</v>
      </c>
      <c r="D16224">
        <v>1</v>
      </c>
      <c r="E16224">
        <v>52000</v>
      </c>
      <c r="F16224">
        <f>Table2[[#This Row],[Đơn Giá Chuẩn]]*Table2[[#This Row],[Tổng số lượng bán]]</f>
        <v>52000</v>
      </c>
      <c r="G16224">
        <v>16204</v>
      </c>
      <c r="H16224">
        <f>Table2[[#This Row],[Doanh số bán]]-Table2[[#This Row],[Chiết khấu]]</f>
        <v>35796</v>
      </c>
      <c r="K16224" t="s">
        <v>24</v>
      </c>
      <c r="L16224">
        <v>0</v>
      </c>
      <c r="M16224" t="s">
        <v>918</v>
      </c>
      <c r="N16224" t="s">
        <v>919</v>
      </c>
      <c r="O16224">
        <v>0</v>
      </c>
      <c r="P16224" t="s">
        <v>1730</v>
      </c>
      <c r="Q16224" t="s">
        <v>1731</v>
      </c>
      <c r="R16224" t="s">
        <v>29</v>
      </c>
      <c r="S16224" t="s">
        <v>30</v>
      </c>
      <c r="T16224" t="s">
        <v>922</v>
      </c>
      <c r="U16224" t="s">
        <v>923</v>
      </c>
      <c r="V16224" t="s">
        <v>33</v>
      </c>
    </row>
    <row r="16225" spans="1:22">
      <c r="A16225" s="4">
        <v>46123</v>
      </c>
      <c r="B16225" t="s">
        <v>9921</v>
      </c>
      <c r="C16225" t="s">
        <v>155</v>
      </c>
      <c r="D16225">
        <v>1</v>
      </c>
      <c r="E16225">
        <v>80670.44</v>
      </c>
      <c r="F16225">
        <f>Table2[[#This Row],[Đơn Giá Chuẩn]]*Table2[[#This Row],[Tổng số lượng bán]]</f>
        <v>80670.44</v>
      </c>
      <c r="G16225">
        <v>0</v>
      </c>
      <c r="H16225">
        <f>Table2[[#This Row],[Doanh số bán]]-Table2[[#This Row],[Chiết khấu]]</f>
        <v>80670.44</v>
      </c>
      <c r="K16225" t="s">
        <v>50</v>
      </c>
      <c r="L16225">
        <v>0.35199999999999998</v>
      </c>
      <c r="M16225" t="s">
        <v>37</v>
      </c>
      <c r="N16225" t="s">
        <v>50</v>
      </c>
      <c r="O16225">
        <v>0.35199999999999998</v>
      </c>
      <c r="P16225" t="s">
        <v>3291</v>
      </c>
      <c r="Q16225" t="s">
        <v>3292</v>
      </c>
      <c r="R16225" t="s">
        <v>107</v>
      </c>
      <c r="S16225" t="s">
        <v>108</v>
      </c>
      <c r="T16225" t="s">
        <v>74</v>
      </c>
      <c r="U16225" t="s">
        <v>75</v>
      </c>
      <c r="V16225" t="s">
        <v>50</v>
      </c>
    </row>
    <row r="16226" spans="1:22">
      <c r="A16226" s="4">
        <v>46123</v>
      </c>
      <c r="B16226" t="s">
        <v>11598</v>
      </c>
      <c r="C16226" t="s">
        <v>155</v>
      </c>
      <c r="D16226">
        <v>2</v>
      </c>
      <c r="E16226">
        <v>80669.900000000009</v>
      </c>
      <c r="F16226">
        <f>Table2[[#This Row],[Đơn Giá Chuẩn]]*Table2[[#This Row],[Tổng số lượng bán]]</f>
        <v>161339.80000000002</v>
      </c>
      <c r="G16226">
        <v>0</v>
      </c>
      <c r="H16226">
        <f>Table2[[#This Row],[Doanh số bán]]-Table2[[#This Row],[Chiết khấu]]</f>
        <v>161339.80000000002</v>
      </c>
      <c r="K16226" t="s">
        <v>50</v>
      </c>
      <c r="L16226">
        <v>0.35199999999999998</v>
      </c>
      <c r="M16226" t="s">
        <v>37</v>
      </c>
      <c r="N16226" t="s">
        <v>50</v>
      </c>
      <c r="O16226">
        <v>0.70399999999999996</v>
      </c>
      <c r="P16226" t="s">
        <v>3291</v>
      </c>
      <c r="Q16226" t="s">
        <v>3292</v>
      </c>
      <c r="R16226" t="s">
        <v>107</v>
      </c>
      <c r="S16226" t="s">
        <v>108</v>
      </c>
      <c r="T16226" t="s">
        <v>74</v>
      </c>
      <c r="U16226" t="s">
        <v>75</v>
      </c>
      <c r="V16226" t="s">
        <v>50</v>
      </c>
    </row>
    <row r="16227" spans="1:22">
      <c r="A16227" s="4">
        <v>46140</v>
      </c>
      <c r="B16227" t="s">
        <v>11599</v>
      </c>
      <c r="C16227" t="s">
        <v>23</v>
      </c>
      <c r="D16227">
        <v>1</v>
      </c>
      <c r="E16227">
        <v>42000</v>
      </c>
      <c r="F16227">
        <f>Table2[[#This Row],[Đơn Giá Chuẩn]]*Table2[[#This Row],[Tổng số lượng bán]]</f>
        <v>42000</v>
      </c>
      <c r="G16227">
        <v>12963</v>
      </c>
      <c r="H16227">
        <f>Table2[[#This Row],[Doanh số bán]]-Table2[[#This Row],[Chiết khấu]]</f>
        <v>29037</v>
      </c>
      <c r="K16227" t="s">
        <v>24</v>
      </c>
      <c r="L16227">
        <v>0</v>
      </c>
      <c r="M16227" t="s">
        <v>918</v>
      </c>
      <c r="N16227" t="s">
        <v>919</v>
      </c>
      <c r="O16227">
        <v>0</v>
      </c>
      <c r="P16227" t="s">
        <v>1771</v>
      </c>
      <c r="Q16227" t="s">
        <v>1772</v>
      </c>
      <c r="R16227" t="s">
        <v>29</v>
      </c>
      <c r="S16227" t="s">
        <v>30</v>
      </c>
      <c r="T16227" t="s">
        <v>922</v>
      </c>
      <c r="U16227" t="s">
        <v>923</v>
      </c>
      <c r="V16227" t="s">
        <v>33</v>
      </c>
    </row>
    <row r="16228" spans="1:22">
      <c r="A16228" s="4">
        <v>46124</v>
      </c>
      <c r="B16228" t="s">
        <v>11600</v>
      </c>
      <c r="C16228" t="s">
        <v>155</v>
      </c>
      <c r="D16228">
        <v>1</v>
      </c>
      <c r="E16228">
        <v>151500</v>
      </c>
      <c r="F16228">
        <f>Table2[[#This Row],[Đơn Giá Chuẩn]]*Table2[[#This Row],[Tổng số lượng bán]]</f>
        <v>151500</v>
      </c>
      <c r="G16228">
        <v>0</v>
      </c>
      <c r="H16228">
        <f>Table2[[#This Row],[Doanh số bán]]-Table2[[#This Row],[Chiết khấu]]</f>
        <v>151500</v>
      </c>
      <c r="K16228" t="s">
        <v>24</v>
      </c>
      <c r="L16228">
        <v>0.8</v>
      </c>
      <c r="M16228" t="s">
        <v>25</v>
      </c>
      <c r="N16228" t="s">
        <v>26</v>
      </c>
      <c r="O16228">
        <v>0.8</v>
      </c>
      <c r="P16228" t="s">
        <v>3303</v>
      </c>
      <c r="Q16228" t="s">
        <v>3304</v>
      </c>
      <c r="R16228" t="s">
        <v>107</v>
      </c>
      <c r="S16228" t="s">
        <v>108</v>
      </c>
      <c r="T16228" t="s">
        <v>31</v>
      </c>
      <c r="U16228" t="s">
        <v>32</v>
      </c>
      <c r="V16228" t="s">
        <v>33</v>
      </c>
    </row>
    <row r="16229" spans="1:22">
      <c r="A16229" s="4">
        <v>46140</v>
      </c>
      <c r="B16229" t="s">
        <v>11601</v>
      </c>
      <c r="C16229" t="s">
        <v>155</v>
      </c>
      <c r="D16229">
        <v>1</v>
      </c>
      <c r="E16229">
        <v>331000</v>
      </c>
      <c r="F16229">
        <f>Table2[[#This Row],[Đơn Giá Chuẩn]]*Table2[[#This Row],[Tổng số lượng bán]]</f>
        <v>331000</v>
      </c>
      <c r="G16229">
        <v>0</v>
      </c>
      <c r="H16229">
        <f>Table2[[#This Row],[Doanh số bán]]-Table2[[#This Row],[Chiết khấu]]</f>
        <v>331000</v>
      </c>
      <c r="K16229" t="s">
        <v>24</v>
      </c>
      <c r="L16229">
        <v>1.6</v>
      </c>
      <c r="M16229" t="s">
        <v>918</v>
      </c>
      <c r="N16229" t="s">
        <v>919</v>
      </c>
      <c r="O16229">
        <v>1.6</v>
      </c>
      <c r="P16229" t="s">
        <v>839</v>
      </c>
      <c r="Q16229" t="s">
        <v>840</v>
      </c>
      <c r="R16229" t="s">
        <v>107</v>
      </c>
      <c r="S16229" t="s">
        <v>108</v>
      </c>
      <c r="T16229" t="s">
        <v>922</v>
      </c>
      <c r="U16229" t="s">
        <v>923</v>
      </c>
      <c r="V16229" t="s">
        <v>33</v>
      </c>
    </row>
    <row r="16230" spans="1:22">
      <c r="A16230" s="4">
        <v>46140</v>
      </c>
      <c r="B16230" t="s">
        <v>11602</v>
      </c>
      <c r="C16230" t="s">
        <v>155</v>
      </c>
      <c r="D16230">
        <v>1</v>
      </c>
      <c r="E16230">
        <v>331000</v>
      </c>
      <c r="F16230">
        <f>Table2[[#This Row],[Đơn Giá Chuẩn]]*Table2[[#This Row],[Tổng số lượng bán]]</f>
        <v>331000</v>
      </c>
      <c r="G16230">
        <v>0</v>
      </c>
      <c r="H16230">
        <f>Table2[[#This Row],[Doanh số bán]]-Table2[[#This Row],[Chiết khấu]]</f>
        <v>331000</v>
      </c>
      <c r="K16230" t="s">
        <v>24</v>
      </c>
      <c r="L16230">
        <v>1.6</v>
      </c>
      <c r="M16230" t="s">
        <v>918</v>
      </c>
      <c r="N16230" t="s">
        <v>919</v>
      </c>
      <c r="O16230">
        <v>1.6</v>
      </c>
      <c r="P16230" t="s">
        <v>839</v>
      </c>
      <c r="Q16230" t="s">
        <v>840</v>
      </c>
      <c r="R16230" t="s">
        <v>107</v>
      </c>
      <c r="S16230" t="s">
        <v>108</v>
      </c>
      <c r="T16230" t="s">
        <v>922</v>
      </c>
      <c r="U16230" t="s">
        <v>923</v>
      </c>
      <c r="V16230" t="s">
        <v>33</v>
      </c>
    </row>
    <row r="16231" spans="1:22">
      <c r="A16231" s="4">
        <v>46140</v>
      </c>
      <c r="B16231" t="s">
        <v>11603</v>
      </c>
      <c r="C16231" t="s">
        <v>104</v>
      </c>
      <c r="D16231">
        <v>10</v>
      </c>
      <c r="E16231">
        <v>47000</v>
      </c>
      <c r="F16231">
        <f>Table2[[#This Row],[Đơn Giá Chuẩn]]*Table2[[#This Row],[Tổng số lượng bán]]</f>
        <v>470000</v>
      </c>
      <c r="G16231">
        <v>41667</v>
      </c>
      <c r="H16231">
        <f>Table2[[#This Row],[Doanh số bán]]-Table2[[#This Row],[Chiết khấu]]</f>
        <v>428333</v>
      </c>
      <c r="K16231" t="s">
        <v>24</v>
      </c>
      <c r="L16231">
        <v>0.16</v>
      </c>
      <c r="M16231" t="s">
        <v>25</v>
      </c>
      <c r="N16231" t="s">
        <v>26</v>
      </c>
      <c r="O16231">
        <v>1.6</v>
      </c>
      <c r="P16231" t="s">
        <v>105</v>
      </c>
      <c r="Q16231" t="s">
        <v>106</v>
      </c>
      <c r="R16231" t="s">
        <v>107</v>
      </c>
      <c r="S16231" t="s">
        <v>108</v>
      </c>
      <c r="T16231" t="s">
        <v>31</v>
      </c>
      <c r="U16231" t="s">
        <v>32</v>
      </c>
      <c r="V16231" t="s">
        <v>33</v>
      </c>
    </row>
    <row r="16232" spans="1:22">
      <c r="A16232" s="4">
        <v>46140</v>
      </c>
      <c r="B16232" t="s">
        <v>11604</v>
      </c>
      <c r="C16232" t="s">
        <v>23</v>
      </c>
      <c r="D16232">
        <v>1</v>
      </c>
      <c r="E16232">
        <v>32000</v>
      </c>
      <c r="F16232">
        <f>Table2[[#This Row],[Đơn Giá Chuẩn]]*Table2[[#This Row],[Tổng số lượng bán]]</f>
        <v>32000</v>
      </c>
      <c r="G16232">
        <v>0</v>
      </c>
      <c r="H16232">
        <f>Table2[[#This Row],[Doanh số bán]]-Table2[[#This Row],[Chiết khấu]]</f>
        <v>32000</v>
      </c>
      <c r="K16232" t="s">
        <v>24</v>
      </c>
      <c r="L16232">
        <v>0</v>
      </c>
      <c r="M16232" t="s">
        <v>25</v>
      </c>
      <c r="N16232" t="s">
        <v>26</v>
      </c>
      <c r="O16232">
        <v>0</v>
      </c>
      <c r="P16232" t="s">
        <v>77</v>
      </c>
      <c r="Q16232" t="s">
        <v>78</v>
      </c>
      <c r="R16232" t="s">
        <v>29</v>
      </c>
      <c r="S16232" t="s">
        <v>30</v>
      </c>
      <c r="T16232" t="s">
        <v>31</v>
      </c>
      <c r="U16232" t="s">
        <v>32</v>
      </c>
      <c r="V16232" t="s">
        <v>33</v>
      </c>
    </row>
    <row r="16233" spans="1:22">
      <c r="A16233" s="4">
        <v>46140</v>
      </c>
      <c r="B16233" t="s">
        <v>11605</v>
      </c>
      <c r="C16233" t="s">
        <v>23</v>
      </c>
      <c r="D16233">
        <v>1</v>
      </c>
      <c r="E16233">
        <v>25999.999999999996</v>
      </c>
      <c r="F16233">
        <f>Table2[[#This Row],[Đơn Giá Chuẩn]]*Table2[[#This Row],[Tổng số lượng bán]]</f>
        <v>25999.999999999996</v>
      </c>
      <c r="G16233">
        <v>0</v>
      </c>
      <c r="H16233">
        <f>Table2[[#This Row],[Doanh số bán]]-Table2[[#This Row],[Chiết khấu]]</f>
        <v>25999.999999999996</v>
      </c>
      <c r="K16233" t="s">
        <v>24</v>
      </c>
      <c r="L16233">
        <v>0</v>
      </c>
      <c r="M16233" t="s">
        <v>25</v>
      </c>
      <c r="N16233" t="s">
        <v>26</v>
      </c>
      <c r="O16233">
        <v>0</v>
      </c>
      <c r="P16233" t="s">
        <v>47</v>
      </c>
      <c r="Q16233" t="s">
        <v>48</v>
      </c>
      <c r="R16233" t="s">
        <v>29</v>
      </c>
      <c r="S16233" t="s">
        <v>30</v>
      </c>
      <c r="T16233" t="s">
        <v>31</v>
      </c>
      <c r="U16233" t="s">
        <v>32</v>
      </c>
      <c r="V16233" t="s">
        <v>33</v>
      </c>
    </row>
    <row r="16234" spans="1:22">
      <c r="A16234" s="4">
        <v>46140</v>
      </c>
      <c r="B16234" t="s">
        <v>11605</v>
      </c>
      <c r="C16234" t="s">
        <v>23</v>
      </c>
      <c r="D16234">
        <v>1</v>
      </c>
      <c r="E16234">
        <v>21000</v>
      </c>
      <c r="F16234">
        <f>Table2[[#This Row],[Đơn Giá Chuẩn]]*Table2[[#This Row],[Tổng số lượng bán]]</f>
        <v>21000</v>
      </c>
      <c r="G16234">
        <v>0</v>
      </c>
      <c r="H16234">
        <f>Table2[[#This Row],[Doanh số bán]]-Table2[[#This Row],[Chiết khấu]]</f>
        <v>21000</v>
      </c>
      <c r="K16234" t="s">
        <v>24</v>
      </c>
      <c r="L16234">
        <v>0</v>
      </c>
      <c r="M16234" t="s">
        <v>25</v>
      </c>
      <c r="N16234" t="s">
        <v>26</v>
      </c>
      <c r="O16234">
        <v>0</v>
      </c>
      <c r="P16234" t="s">
        <v>27</v>
      </c>
      <c r="Q16234" t="s">
        <v>28</v>
      </c>
      <c r="R16234" t="s">
        <v>29</v>
      </c>
      <c r="S16234" t="s">
        <v>30</v>
      </c>
      <c r="T16234" t="s">
        <v>31</v>
      </c>
      <c r="U16234" t="s">
        <v>32</v>
      </c>
      <c r="V16234" t="s">
        <v>33</v>
      </c>
    </row>
    <row r="16235" spans="1:22">
      <c r="A16235" s="4">
        <v>46140</v>
      </c>
      <c r="B16235" t="s">
        <v>11605</v>
      </c>
      <c r="C16235" t="s">
        <v>104</v>
      </c>
      <c r="D16235">
        <v>1</v>
      </c>
      <c r="E16235">
        <v>187000</v>
      </c>
      <c r="F16235">
        <f>Table2[[#This Row],[Đơn Giá Chuẩn]]*Table2[[#This Row],[Tổng số lượng bán]]</f>
        <v>187000</v>
      </c>
      <c r="G16235">
        <v>0</v>
      </c>
      <c r="H16235">
        <f>Table2[[#This Row],[Doanh số bán]]-Table2[[#This Row],[Chiết khấu]]</f>
        <v>187000</v>
      </c>
      <c r="K16235" t="s">
        <v>24</v>
      </c>
      <c r="L16235">
        <v>0.01</v>
      </c>
      <c r="M16235" t="s">
        <v>25</v>
      </c>
      <c r="N16235" t="s">
        <v>26</v>
      </c>
      <c r="O16235">
        <v>0.01</v>
      </c>
      <c r="P16235" t="s">
        <v>6941</v>
      </c>
      <c r="Q16235" t="s">
        <v>6942</v>
      </c>
      <c r="R16235" t="s">
        <v>41</v>
      </c>
      <c r="S16235" t="s">
        <v>42</v>
      </c>
      <c r="T16235" t="s">
        <v>31</v>
      </c>
      <c r="U16235" t="s">
        <v>32</v>
      </c>
      <c r="V16235" t="s">
        <v>33</v>
      </c>
    </row>
    <row r="16236" spans="1:22">
      <c r="A16236" s="4">
        <v>46140</v>
      </c>
      <c r="B16236" t="s">
        <v>11605</v>
      </c>
      <c r="C16236" t="s">
        <v>104</v>
      </c>
      <c r="D16236">
        <v>1</v>
      </c>
      <c r="E16236">
        <v>47000</v>
      </c>
      <c r="F16236">
        <f>Table2[[#This Row],[Đơn Giá Chuẩn]]*Table2[[#This Row],[Tổng số lượng bán]]</f>
        <v>47000</v>
      </c>
      <c r="G16236">
        <v>0</v>
      </c>
      <c r="H16236">
        <f>Table2[[#This Row],[Doanh số bán]]-Table2[[#This Row],[Chiết khấu]]</f>
        <v>47000</v>
      </c>
      <c r="K16236" t="s">
        <v>24</v>
      </c>
      <c r="L16236">
        <v>0.04</v>
      </c>
      <c r="M16236" t="s">
        <v>25</v>
      </c>
      <c r="N16236" t="s">
        <v>26</v>
      </c>
      <c r="O16236">
        <v>0.04</v>
      </c>
      <c r="P16236" t="s">
        <v>3002</v>
      </c>
      <c r="Q16236" t="s">
        <v>3003</v>
      </c>
      <c r="R16236" t="s">
        <v>107</v>
      </c>
      <c r="S16236" t="s">
        <v>108</v>
      </c>
      <c r="T16236" t="s">
        <v>31</v>
      </c>
      <c r="U16236" t="s">
        <v>32</v>
      </c>
      <c r="V16236" t="s">
        <v>33</v>
      </c>
    </row>
    <row r="16237" spans="1:22">
      <c r="A16237" s="4">
        <v>46140</v>
      </c>
      <c r="B16237" t="s">
        <v>11605</v>
      </c>
      <c r="C16237" t="s">
        <v>104</v>
      </c>
      <c r="D16237">
        <v>1</v>
      </c>
      <c r="E16237">
        <v>51000</v>
      </c>
      <c r="F16237">
        <f>Table2[[#This Row],[Đơn Giá Chuẩn]]*Table2[[#This Row],[Tổng số lượng bán]]</f>
        <v>51000</v>
      </c>
      <c r="G16237">
        <v>0</v>
      </c>
      <c r="H16237">
        <f>Table2[[#This Row],[Doanh số bán]]-Table2[[#This Row],[Chiết khấu]]</f>
        <v>51000</v>
      </c>
      <c r="K16237" t="s">
        <v>24</v>
      </c>
      <c r="L16237">
        <v>0.12</v>
      </c>
      <c r="M16237" t="s">
        <v>25</v>
      </c>
      <c r="N16237" t="s">
        <v>26</v>
      </c>
      <c r="O16237">
        <v>0.12</v>
      </c>
      <c r="P16237" t="s">
        <v>656</v>
      </c>
      <c r="Q16237" t="s">
        <v>657</v>
      </c>
      <c r="R16237" t="s">
        <v>107</v>
      </c>
      <c r="S16237" t="s">
        <v>108</v>
      </c>
      <c r="T16237" t="s">
        <v>31</v>
      </c>
      <c r="U16237" t="s">
        <v>32</v>
      </c>
      <c r="V16237" t="s">
        <v>33</v>
      </c>
    </row>
    <row r="16238" spans="1:22">
      <c r="A16238" s="4">
        <v>46140</v>
      </c>
      <c r="B16238" t="s">
        <v>11606</v>
      </c>
      <c r="C16238" t="s">
        <v>23</v>
      </c>
      <c r="D16238">
        <v>1</v>
      </c>
      <c r="E16238">
        <v>21000</v>
      </c>
      <c r="F16238">
        <f>Table2[[#This Row],[Đơn Giá Chuẩn]]*Table2[[#This Row],[Tổng số lượng bán]]</f>
        <v>21000</v>
      </c>
      <c r="G16238">
        <v>0</v>
      </c>
      <c r="H16238">
        <f>Table2[[#This Row],[Doanh số bán]]-Table2[[#This Row],[Chiết khấu]]</f>
        <v>21000</v>
      </c>
      <c r="K16238" t="s">
        <v>24</v>
      </c>
      <c r="L16238">
        <v>0</v>
      </c>
      <c r="M16238" t="s">
        <v>25</v>
      </c>
      <c r="N16238" t="s">
        <v>26</v>
      </c>
      <c r="O16238">
        <v>0</v>
      </c>
      <c r="P16238" t="s">
        <v>169</v>
      </c>
      <c r="Q16238" t="s">
        <v>170</v>
      </c>
      <c r="R16238" t="s">
        <v>29</v>
      </c>
      <c r="S16238" t="s">
        <v>30</v>
      </c>
      <c r="T16238" t="s">
        <v>31</v>
      </c>
      <c r="U16238" t="s">
        <v>32</v>
      </c>
      <c r="V16238" t="s">
        <v>33</v>
      </c>
    </row>
    <row r="16239" spans="1:22">
      <c r="A16239" s="4">
        <v>46140</v>
      </c>
      <c r="B16239" t="s">
        <v>11607</v>
      </c>
      <c r="C16239" t="s">
        <v>23</v>
      </c>
      <c r="D16239">
        <v>1</v>
      </c>
      <c r="E16239">
        <v>21000</v>
      </c>
      <c r="F16239">
        <f>Table2[[#This Row],[Đơn Giá Chuẩn]]*Table2[[#This Row],[Tổng số lượng bán]]</f>
        <v>21000</v>
      </c>
      <c r="G16239">
        <v>7037</v>
      </c>
      <c r="H16239">
        <f>Table2[[#This Row],[Doanh số bán]]-Table2[[#This Row],[Chiết khấu]]</f>
        <v>13963</v>
      </c>
      <c r="K16239" t="s">
        <v>24</v>
      </c>
      <c r="L16239">
        <v>0</v>
      </c>
      <c r="M16239" t="s">
        <v>25</v>
      </c>
      <c r="N16239" t="s">
        <v>26</v>
      </c>
      <c r="O16239">
        <v>0</v>
      </c>
      <c r="P16239" t="s">
        <v>27</v>
      </c>
      <c r="Q16239" t="s">
        <v>28</v>
      </c>
      <c r="R16239" t="s">
        <v>29</v>
      </c>
      <c r="S16239" t="s">
        <v>30</v>
      </c>
      <c r="T16239" t="s">
        <v>31</v>
      </c>
      <c r="U16239" t="s">
        <v>32</v>
      </c>
      <c r="V16239" t="s">
        <v>33</v>
      </c>
    </row>
    <row r="16240" spans="1:22">
      <c r="A16240" s="4">
        <v>46140</v>
      </c>
      <c r="B16240" t="s">
        <v>11607</v>
      </c>
      <c r="C16240" t="s">
        <v>23</v>
      </c>
      <c r="D16240">
        <v>1</v>
      </c>
      <c r="E16240">
        <v>25999.999999999996</v>
      </c>
      <c r="F16240">
        <f>Table2[[#This Row],[Đơn Giá Chuẩn]]*Table2[[#This Row],[Tổng số lượng bán]]</f>
        <v>25999.999999999996</v>
      </c>
      <c r="G16240">
        <v>8889</v>
      </c>
      <c r="H16240">
        <f>Table2[[#This Row],[Doanh số bán]]-Table2[[#This Row],[Chiết khấu]]</f>
        <v>17110.999999999996</v>
      </c>
      <c r="K16240" t="s">
        <v>24</v>
      </c>
      <c r="L16240">
        <v>0</v>
      </c>
      <c r="M16240" t="s">
        <v>25</v>
      </c>
      <c r="N16240" t="s">
        <v>26</v>
      </c>
      <c r="O16240">
        <v>0</v>
      </c>
      <c r="P16240" t="s">
        <v>47</v>
      </c>
      <c r="Q16240" t="s">
        <v>48</v>
      </c>
      <c r="R16240" t="s">
        <v>29</v>
      </c>
      <c r="S16240" t="s">
        <v>30</v>
      </c>
      <c r="T16240" t="s">
        <v>31</v>
      </c>
      <c r="U16240" t="s">
        <v>32</v>
      </c>
      <c r="V16240" t="s">
        <v>33</v>
      </c>
    </row>
    <row r="16241" spans="1:22">
      <c r="A16241" s="4">
        <v>46140</v>
      </c>
      <c r="B16241" t="s">
        <v>11608</v>
      </c>
      <c r="C16241" t="s">
        <v>23</v>
      </c>
      <c r="D16241">
        <v>4</v>
      </c>
      <c r="E16241">
        <v>25999.999999999996</v>
      </c>
      <c r="F16241">
        <f>Table2[[#This Row],[Đơn Giá Chuẩn]]*Table2[[#This Row],[Tổng số lượng bán]]</f>
        <v>103999.99999999999</v>
      </c>
      <c r="G16241">
        <v>35556</v>
      </c>
      <c r="H16241">
        <f>Table2[[#This Row],[Doanh số bán]]-Table2[[#This Row],[Chiết khấu]]</f>
        <v>68443.999999999985</v>
      </c>
      <c r="K16241" t="s">
        <v>24</v>
      </c>
      <c r="L16241">
        <v>0</v>
      </c>
      <c r="M16241" t="s">
        <v>25</v>
      </c>
      <c r="N16241" t="s">
        <v>26</v>
      </c>
      <c r="O16241">
        <v>0</v>
      </c>
      <c r="P16241" t="s">
        <v>47</v>
      </c>
      <c r="Q16241" t="s">
        <v>48</v>
      </c>
      <c r="R16241" t="s">
        <v>29</v>
      </c>
      <c r="S16241" t="s">
        <v>30</v>
      </c>
      <c r="T16241" t="s">
        <v>31</v>
      </c>
      <c r="U16241" t="s">
        <v>32</v>
      </c>
      <c r="V16241" t="s">
        <v>33</v>
      </c>
    </row>
    <row r="16242" spans="1:22">
      <c r="A16242" s="4">
        <v>46140</v>
      </c>
      <c r="B16242" t="s">
        <v>11609</v>
      </c>
      <c r="C16242" t="s">
        <v>23</v>
      </c>
      <c r="D16242">
        <v>2</v>
      </c>
      <c r="E16242">
        <v>25999.999999999996</v>
      </c>
      <c r="F16242">
        <f>Table2[[#This Row],[Đơn Giá Chuẩn]]*Table2[[#This Row],[Tổng số lượng bán]]</f>
        <v>51999.999999999993</v>
      </c>
      <c r="G16242">
        <v>17777</v>
      </c>
      <c r="H16242">
        <f>Table2[[#This Row],[Doanh số bán]]-Table2[[#This Row],[Chiết khấu]]</f>
        <v>34222.999999999993</v>
      </c>
      <c r="K16242" t="s">
        <v>24</v>
      </c>
      <c r="L16242">
        <v>0</v>
      </c>
      <c r="M16242" t="s">
        <v>25</v>
      </c>
      <c r="N16242" t="s">
        <v>26</v>
      </c>
      <c r="O16242">
        <v>0</v>
      </c>
      <c r="P16242" t="s">
        <v>47</v>
      </c>
      <c r="Q16242" t="s">
        <v>48</v>
      </c>
      <c r="R16242" t="s">
        <v>29</v>
      </c>
      <c r="S16242" t="s">
        <v>30</v>
      </c>
      <c r="T16242" t="s">
        <v>31</v>
      </c>
      <c r="U16242" t="s">
        <v>32</v>
      </c>
      <c r="V16242" t="s">
        <v>33</v>
      </c>
    </row>
    <row r="16243" spans="1:22">
      <c r="A16243" s="4">
        <v>46140</v>
      </c>
      <c r="B16243" t="s">
        <v>11610</v>
      </c>
      <c r="C16243" t="s">
        <v>23</v>
      </c>
      <c r="D16243">
        <v>1</v>
      </c>
      <c r="E16243">
        <v>21000</v>
      </c>
      <c r="F16243">
        <f>Table2[[#This Row],[Đơn Giá Chuẩn]]*Table2[[#This Row],[Tổng số lượng bán]]</f>
        <v>21000</v>
      </c>
      <c r="G16243">
        <v>7037</v>
      </c>
      <c r="H16243">
        <f>Table2[[#This Row],[Doanh số bán]]-Table2[[#This Row],[Chiết khấu]]</f>
        <v>13963</v>
      </c>
      <c r="K16243" t="s">
        <v>24</v>
      </c>
      <c r="L16243">
        <v>0</v>
      </c>
      <c r="M16243" t="s">
        <v>25</v>
      </c>
      <c r="N16243" t="s">
        <v>26</v>
      </c>
      <c r="O16243">
        <v>0</v>
      </c>
      <c r="P16243" t="s">
        <v>27</v>
      </c>
      <c r="Q16243" t="s">
        <v>28</v>
      </c>
      <c r="R16243" t="s">
        <v>29</v>
      </c>
      <c r="S16243" t="s">
        <v>30</v>
      </c>
      <c r="T16243" t="s">
        <v>31</v>
      </c>
      <c r="U16243" t="s">
        <v>32</v>
      </c>
      <c r="V16243" t="s">
        <v>33</v>
      </c>
    </row>
    <row r="16244" spans="1:22">
      <c r="A16244" s="4">
        <v>46140</v>
      </c>
      <c r="B16244" t="s">
        <v>11611</v>
      </c>
      <c r="C16244" t="s">
        <v>23</v>
      </c>
      <c r="D16244">
        <v>3</v>
      </c>
      <c r="E16244">
        <v>32000</v>
      </c>
      <c r="F16244">
        <f>Table2[[#This Row],[Đơn Giá Chuẩn]]*Table2[[#This Row],[Tổng số lượng bán]]</f>
        <v>96000</v>
      </c>
      <c r="G16244">
        <v>0</v>
      </c>
      <c r="H16244">
        <f>Table2[[#This Row],[Doanh số bán]]-Table2[[#This Row],[Chiết khấu]]</f>
        <v>96000</v>
      </c>
      <c r="K16244" t="s">
        <v>24</v>
      </c>
      <c r="L16244">
        <v>0</v>
      </c>
      <c r="M16244" t="s">
        <v>25</v>
      </c>
      <c r="N16244" t="s">
        <v>26</v>
      </c>
      <c r="O16244">
        <v>0</v>
      </c>
      <c r="P16244" t="s">
        <v>77</v>
      </c>
      <c r="Q16244" t="s">
        <v>78</v>
      </c>
      <c r="R16244" t="s">
        <v>29</v>
      </c>
      <c r="S16244" t="s">
        <v>30</v>
      </c>
      <c r="T16244" t="s">
        <v>31</v>
      </c>
      <c r="U16244" t="s">
        <v>32</v>
      </c>
      <c r="V16244" t="s">
        <v>33</v>
      </c>
    </row>
    <row r="16245" spans="1:22">
      <c r="A16245" s="4">
        <v>46140</v>
      </c>
      <c r="B16245" t="s">
        <v>11612</v>
      </c>
      <c r="C16245" t="s">
        <v>23</v>
      </c>
      <c r="D16245">
        <v>1</v>
      </c>
      <c r="E16245">
        <v>32000</v>
      </c>
      <c r="F16245">
        <f>Table2[[#This Row],[Đơn Giá Chuẩn]]*Table2[[#This Row],[Tổng số lượng bán]]</f>
        <v>32000</v>
      </c>
      <c r="G16245">
        <v>11111</v>
      </c>
      <c r="H16245">
        <f>Table2[[#This Row],[Doanh số bán]]-Table2[[#This Row],[Chiết khấu]]</f>
        <v>20889</v>
      </c>
      <c r="K16245" t="s">
        <v>24</v>
      </c>
      <c r="L16245">
        <v>0</v>
      </c>
      <c r="M16245" t="s">
        <v>25</v>
      </c>
      <c r="N16245" t="s">
        <v>26</v>
      </c>
      <c r="O16245">
        <v>0</v>
      </c>
      <c r="P16245" t="s">
        <v>77</v>
      </c>
      <c r="Q16245" t="s">
        <v>78</v>
      </c>
      <c r="R16245" t="s">
        <v>29</v>
      </c>
      <c r="S16245" t="s">
        <v>30</v>
      </c>
      <c r="T16245" t="s">
        <v>31</v>
      </c>
      <c r="U16245" t="s">
        <v>32</v>
      </c>
      <c r="V16245" t="s">
        <v>33</v>
      </c>
    </row>
    <row r="16246" spans="1:22">
      <c r="A16246" s="4">
        <v>46140</v>
      </c>
      <c r="B16246" t="s">
        <v>11613</v>
      </c>
      <c r="C16246" t="s">
        <v>23</v>
      </c>
      <c r="D16246">
        <v>1</v>
      </c>
      <c r="E16246">
        <v>25999.999999999996</v>
      </c>
      <c r="F16246">
        <f>Table2[[#This Row],[Đơn Giá Chuẩn]]*Table2[[#This Row],[Tổng số lượng bán]]</f>
        <v>25999.999999999996</v>
      </c>
      <c r="G16246">
        <v>8889</v>
      </c>
      <c r="H16246">
        <f>Table2[[#This Row],[Doanh số bán]]-Table2[[#This Row],[Chiết khấu]]</f>
        <v>17110.999999999996</v>
      </c>
      <c r="K16246" t="s">
        <v>24</v>
      </c>
      <c r="L16246">
        <v>0</v>
      </c>
      <c r="M16246" t="s">
        <v>25</v>
      </c>
      <c r="N16246" t="s">
        <v>26</v>
      </c>
      <c r="O16246">
        <v>0</v>
      </c>
      <c r="P16246" t="s">
        <v>47</v>
      </c>
      <c r="Q16246" t="s">
        <v>48</v>
      </c>
      <c r="R16246" t="s">
        <v>29</v>
      </c>
      <c r="S16246" t="s">
        <v>30</v>
      </c>
      <c r="T16246" t="s">
        <v>31</v>
      </c>
      <c r="U16246" t="s">
        <v>32</v>
      </c>
      <c r="V16246" t="s">
        <v>33</v>
      </c>
    </row>
    <row r="16247" spans="1:22">
      <c r="A16247" s="4">
        <v>46124</v>
      </c>
      <c r="B16247" t="s">
        <v>9471</v>
      </c>
      <c r="C16247" t="s">
        <v>155</v>
      </c>
      <c r="D16247">
        <v>1</v>
      </c>
      <c r="E16247">
        <v>68500</v>
      </c>
      <c r="F16247">
        <f>Table2[[#This Row],[Đơn Giá Chuẩn]]*Table2[[#This Row],[Tổng số lượng bán]]</f>
        <v>68500</v>
      </c>
      <c r="G16247">
        <v>0</v>
      </c>
      <c r="H16247">
        <f>Table2[[#This Row],[Doanh số bán]]-Table2[[#This Row],[Chiết khấu]]</f>
        <v>68500</v>
      </c>
      <c r="K16247" t="s">
        <v>24</v>
      </c>
      <c r="L16247">
        <v>0.35199999999999998</v>
      </c>
      <c r="M16247" t="s">
        <v>319</v>
      </c>
      <c r="N16247" t="s">
        <v>26</v>
      </c>
      <c r="O16247">
        <v>0.35199999999999998</v>
      </c>
      <c r="P16247" t="s">
        <v>3291</v>
      </c>
      <c r="Q16247" t="s">
        <v>3292</v>
      </c>
      <c r="R16247" t="s">
        <v>107</v>
      </c>
      <c r="S16247" t="s">
        <v>108</v>
      </c>
      <c r="T16247" t="s">
        <v>320</v>
      </c>
      <c r="U16247" t="s">
        <v>321</v>
      </c>
      <c r="V16247" t="s">
        <v>33</v>
      </c>
    </row>
    <row r="16248" spans="1:22">
      <c r="A16248" s="4">
        <v>46124</v>
      </c>
      <c r="B16248" t="s">
        <v>9101</v>
      </c>
      <c r="C16248" t="s">
        <v>155</v>
      </c>
      <c r="D16248">
        <v>13</v>
      </c>
      <c r="E16248">
        <v>272000</v>
      </c>
      <c r="F16248">
        <f>Table2[[#This Row],[Đơn Giá Chuẩn]]*Table2[[#This Row],[Tổng số lượng bán]]</f>
        <v>3536000</v>
      </c>
      <c r="G16248">
        <v>975000</v>
      </c>
      <c r="H16248">
        <f>Table2[[#This Row],[Doanh số bán]]-Table2[[#This Row],[Chiết khấu]]</f>
        <v>2561000</v>
      </c>
      <c r="K16248" t="s">
        <v>24</v>
      </c>
      <c r="L16248">
        <v>1</v>
      </c>
      <c r="M16248" t="s">
        <v>319</v>
      </c>
      <c r="N16248" t="s">
        <v>26</v>
      </c>
      <c r="O16248">
        <v>13</v>
      </c>
      <c r="P16248" t="s">
        <v>8614</v>
      </c>
      <c r="Q16248" t="s">
        <v>8615</v>
      </c>
      <c r="R16248" t="s">
        <v>41</v>
      </c>
      <c r="S16248" t="s">
        <v>42</v>
      </c>
      <c r="T16248" t="s">
        <v>320</v>
      </c>
      <c r="U16248" t="s">
        <v>321</v>
      </c>
      <c r="V16248" t="s">
        <v>33</v>
      </c>
    </row>
    <row r="16249" spans="1:22">
      <c r="A16249" s="4">
        <v>46140</v>
      </c>
      <c r="B16249" t="s">
        <v>11614</v>
      </c>
      <c r="C16249" t="s">
        <v>23</v>
      </c>
      <c r="D16249">
        <v>2</v>
      </c>
      <c r="E16249">
        <v>21000</v>
      </c>
      <c r="F16249">
        <f>Table2[[#This Row],[Đơn Giá Chuẩn]]*Table2[[#This Row],[Tổng số lượng bán]]</f>
        <v>42000</v>
      </c>
      <c r="G16249">
        <v>0</v>
      </c>
      <c r="H16249">
        <f>Table2[[#This Row],[Doanh số bán]]-Table2[[#This Row],[Chiết khấu]]</f>
        <v>42000</v>
      </c>
      <c r="K16249" t="s">
        <v>24</v>
      </c>
      <c r="L16249">
        <v>0</v>
      </c>
      <c r="M16249" t="s">
        <v>25</v>
      </c>
      <c r="N16249" t="s">
        <v>26</v>
      </c>
      <c r="O16249">
        <v>0</v>
      </c>
      <c r="P16249" t="s">
        <v>27</v>
      </c>
      <c r="Q16249" t="s">
        <v>28</v>
      </c>
      <c r="R16249" t="s">
        <v>29</v>
      </c>
      <c r="S16249" t="s">
        <v>30</v>
      </c>
      <c r="T16249" t="s">
        <v>31</v>
      </c>
      <c r="U16249" t="s">
        <v>32</v>
      </c>
      <c r="V16249" t="s">
        <v>33</v>
      </c>
    </row>
    <row r="16250" spans="1:22">
      <c r="A16250" s="4">
        <v>46140</v>
      </c>
      <c r="B16250" t="s">
        <v>11615</v>
      </c>
      <c r="C16250" t="s">
        <v>23</v>
      </c>
      <c r="D16250">
        <v>1</v>
      </c>
      <c r="E16250">
        <v>21000</v>
      </c>
      <c r="F16250">
        <f>Table2[[#This Row],[Đơn Giá Chuẩn]]*Table2[[#This Row],[Tổng số lượng bán]]</f>
        <v>21000</v>
      </c>
      <c r="G16250">
        <v>7037</v>
      </c>
      <c r="H16250">
        <f>Table2[[#This Row],[Doanh số bán]]-Table2[[#This Row],[Chiết khấu]]</f>
        <v>13963</v>
      </c>
      <c r="K16250" t="s">
        <v>24</v>
      </c>
      <c r="L16250">
        <v>0</v>
      </c>
      <c r="M16250" t="s">
        <v>25</v>
      </c>
      <c r="N16250" t="s">
        <v>26</v>
      </c>
      <c r="O16250">
        <v>0</v>
      </c>
      <c r="P16250" t="s">
        <v>27</v>
      </c>
      <c r="Q16250" t="s">
        <v>28</v>
      </c>
      <c r="R16250" t="s">
        <v>29</v>
      </c>
      <c r="S16250" t="s">
        <v>30</v>
      </c>
      <c r="T16250" t="s">
        <v>31</v>
      </c>
      <c r="U16250" t="s">
        <v>32</v>
      </c>
      <c r="V16250" t="s">
        <v>33</v>
      </c>
    </row>
    <row r="16251" spans="1:22">
      <c r="A16251" s="4">
        <v>46140</v>
      </c>
      <c r="B16251" t="s">
        <v>11616</v>
      </c>
      <c r="C16251" t="s">
        <v>23</v>
      </c>
      <c r="D16251">
        <v>1</v>
      </c>
      <c r="E16251">
        <v>25999.999999999996</v>
      </c>
      <c r="F16251">
        <f>Table2[[#This Row],[Đơn Giá Chuẩn]]*Table2[[#This Row],[Tổng số lượng bán]]</f>
        <v>25999.999999999996</v>
      </c>
      <c r="G16251">
        <v>8889</v>
      </c>
      <c r="H16251">
        <f>Table2[[#This Row],[Doanh số bán]]-Table2[[#This Row],[Chiết khấu]]</f>
        <v>17110.999999999996</v>
      </c>
      <c r="K16251" t="s">
        <v>24</v>
      </c>
      <c r="L16251">
        <v>0</v>
      </c>
      <c r="M16251" t="s">
        <v>25</v>
      </c>
      <c r="N16251" t="s">
        <v>26</v>
      </c>
      <c r="O16251">
        <v>0</v>
      </c>
      <c r="P16251" t="s">
        <v>47</v>
      </c>
      <c r="Q16251" t="s">
        <v>48</v>
      </c>
      <c r="R16251" t="s">
        <v>29</v>
      </c>
      <c r="S16251" t="s">
        <v>30</v>
      </c>
      <c r="T16251" t="s">
        <v>31</v>
      </c>
      <c r="U16251" t="s">
        <v>32</v>
      </c>
      <c r="V16251" t="s">
        <v>33</v>
      </c>
    </row>
    <row r="16252" spans="1:22">
      <c r="A16252" s="4">
        <v>46140</v>
      </c>
      <c r="B16252" t="s">
        <v>11617</v>
      </c>
      <c r="C16252" t="s">
        <v>23</v>
      </c>
      <c r="D16252">
        <v>1</v>
      </c>
      <c r="E16252">
        <v>21000</v>
      </c>
      <c r="F16252">
        <f>Table2[[#This Row],[Đơn Giá Chuẩn]]*Table2[[#This Row],[Tổng số lượng bán]]</f>
        <v>21000</v>
      </c>
      <c r="G16252">
        <v>7037</v>
      </c>
      <c r="H16252">
        <f>Table2[[#This Row],[Doanh số bán]]-Table2[[#This Row],[Chiết khấu]]</f>
        <v>13963</v>
      </c>
      <c r="K16252" t="s">
        <v>24</v>
      </c>
      <c r="L16252">
        <v>0</v>
      </c>
      <c r="M16252" t="s">
        <v>25</v>
      </c>
      <c r="N16252" t="s">
        <v>26</v>
      </c>
      <c r="O16252">
        <v>0</v>
      </c>
      <c r="P16252" t="s">
        <v>27</v>
      </c>
      <c r="Q16252" t="s">
        <v>28</v>
      </c>
      <c r="R16252" t="s">
        <v>29</v>
      </c>
      <c r="S16252" t="s">
        <v>30</v>
      </c>
      <c r="T16252" t="s">
        <v>31</v>
      </c>
      <c r="U16252" t="s">
        <v>32</v>
      </c>
      <c r="V16252" t="s">
        <v>33</v>
      </c>
    </row>
    <row r="16253" spans="1:22">
      <c r="A16253" s="4">
        <v>46140</v>
      </c>
      <c r="B16253" t="s">
        <v>11618</v>
      </c>
      <c r="C16253" t="s">
        <v>23</v>
      </c>
      <c r="D16253">
        <v>1</v>
      </c>
      <c r="E16253">
        <v>21000</v>
      </c>
      <c r="F16253">
        <f>Table2[[#This Row],[Đơn Giá Chuẩn]]*Table2[[#This Row],[Tổng số lượng bán]]</f>
        <v>21000</v>
      </c>
      <c r="G16253">
        <v>0</v>
      </c>
      <c r="H16253">
        <f>Table2[[#This Row],[Doanh số bán]]-Table2[[#This Row],[Chiết khấu]]</f>
        <v>21000</v>
      </c>
      <c r="K16253" t="s">
        <v>24</v>
      </c>
      <c r="L16253">
        <v>0</v>
      </c>
      <c r="M16253" t="s">
        <v>25</v>
      </c>
      <c r="N16253" t="s">
        <v>26</v>
      </c>
      <c r="O16253">
        <v>0</v>
      </c>
      <c r="P16253" t="s">
        <v>27</v>
      </c>
      <c r="Q16253" t="s">
        <v>28</v>
      </c>
      <c r="R16253" t="s">
        <v>29</v>
      </c>
      <c r="S16253" t="s">
        <v>30</v>
      </c>
      <c r="T16253" t="s">
        <v>31</v>
      </c>
      <c r="U16253" t="s">
        <v>32</v>
      </c>
      <c r="V16253" t="s">
        <v>33</v>
      </c>
    </row>
    <row r="16254" spans="1:22">
      <c r="A16254" s="4">
        <v>46140</v>
      </c>
      <c r="B16254" t="s">
        <v>11618</v>
      </c>
      <c r="C16254" t="s">
        <v>23</v>
      </c>
      <c r="D16254">
        <v>1</v>
      </c>
      <c r="E16254">
        <v>47000</v>
      </c>
      <c r="F16254">
        <f>Table2[[#This Row],[Đơn Giá Chuẩn]]*Table2[[#This Row],[Tổng số lượng bán]]</f>
        <v>47000</v>
      </c>
      <c r="G16254">
        <v>0</v>
      </c>
      <c r="H16254">
        <f>Table2[[#This Row],[Doanh số bán]]-Table2[[#This Row],[Chiết khấu]]</f>
        <v>47000</v>
      </c>
      <c r="K16254" t="s">
        <v>24</v>
      </c>
      <c r="L16254">
        <v>0</v>
      </c>
      <c r="M16254" t="s">
        <v>25</v>
      </c>
      <c r="N16254" t="s">
        <v>26</v>
      </c>
      <c r="O16254">
        <v>0</v>
      </c>
      <c r="P16254" t="s">
        <v>609</v>
      </c>
      <c r="Q16254" t="s">
        <v>610</v>
      </c>
      <c r="R16254" t="s">
        <v>29</v>
      </c>
      <c r="S16254" t="s">
        <v>59</v>
      </c>
      <c r="T16254" t="s">
        <v>31</v>
      </c>
      <c r="U16254" t="s">
        <v>32</v>
      </c>
      <c r="V16254" t="s">
        <v>33</v>
      </c>
    </row>
    <row r="16255" spans="1:22">
      <c r="A16255" s="4">
        <v>46140</v>
      </c>
      <c r="B16255" t="s">
        <v>9339</v>
      </c>
      <c r="C16255" t="s">
        <v>104</v>
      </c>
      <c r="D16255">
        <v>4</v>
      </c>
      <c r="E16255">
        <v>187000</v>
      </c>
      <c r="F16255">
        <f>Table2[[#This Row],[Đơn Giá Chuẩn]]*Table2[[#This Row],[Tổng số lượng bán]]</f>
        <v>748000</v>
      </c>
      <c r="G16255">
        <v>0</v>
      </c>
      <c r="H16255">
        <f>Table2[[#This Row],[Doanh số bán]]-Table2[[#This Row],[Chiết khấu]]</f>
        <v>748000</v>
      </c>
      <c r="K16255" t="s">
        <v>24</v>
      </c>
      <c r="L16255">
        <v>0.01</v>
      </c>
      <c r="M16255" t="s">
        <v>25</v>
      </c>
      <c r="N16255" t="s">
        <v>26</v>
      </c>
      <c r="O16255">
        <v>0.04</v>
      </c>
      <c r="P16255" t="s">
        <v>6941</v>
      </c>
      <c r="Q16255" t="s">
        <v>6942</v>
      </c>
      <c r="R16255" t="s">
        <v>41</v>
      </c>
      <c r="S16255" t="s">
        <v>42</v>
      </c>
      <c r="T16255" t="s">
        <v>31</v>
      </c>
      <c r="U16255" t="s">
        <v>32</v>
      </c>
      <c r="V16255" t="s">
        <v>33</v>
      </c>
    </row>
    <row r="16256" spans="1:22">
      <c r="A16256" s="4">
        <v>46124</v>
      </c>
      <c r="B16256" t="s">
        <v>9989</v>
      </c>
      <c r="C16256" t="s">
        <v>155</v>
      </c>
      <c r="D16256">
        <v>0</v>
      </c>
      <c r="E16256">
        <v>80670.44</v>
      </c>
      <c r="F16256">
        <f>Table2[[#This Row],[Đơn Giá Chuẩn]]*Table2[[#This Row],[Tổng số lượng bán]]</f>
        <v>0</v>
      </c>
      <c r="G16256">
        <v>0</v>
      </c>
      <c r="H16256">
        <f>Table2[[#This Row],[Doanh số bán]]-Table2[[#This Row],[Chiết khấu]]</f>
        <v>0</v>
      </c>
      <c r="K16256" t="s">
        <v>50</v>
      </c>
      <c r="L16256">
        <v>0.35199999999999998</v>
      </c>
      <c r="M16256" t="s">
        <v>37</v>
      </c>
      <c r="N16256" t="s">
        <v>50</v>
      </c>
      <c r="O16256">
        <v>0</v>
      </c>
      <c r="P16256" t="s">
        <v>3291</v>
      </c>
      <c r="Q16256" t="s">
        <v>3292</v>
      </c>
      <c r="R16256" t="s">
        <v>107</v>
      </c>
      <c r="S16256" t="s">
        <v>108</v>
      </c>
      <c r="T16256" t="s">
        <v>74</v>
      </c>
      <c r="U16256" t="s">
        <v>75</v>
      </c>
      <c r="V16256" t="s">
        <v>50</v>
      </c>
    </row>
    <row r="16257" spans="1:22">
      <c r="A16257" s="4">
        <v>46125</v>
      </c>
      <c r="B16257" t="s">
        <v>9995</v>
      </c>
      <c r="C16257" t="s">
        <v>155</v>
      </c>
      <c r="D16257">
        <v>1</v>
      </c>
      <c r="E16257">
        <v>80670.44</v>
      </c>
      <c r="F16257">
        <f>Table2[[#This Row],[Đơn Giá Chuẩn]]*Table2[[#This Row],[Tổng số lượng bán]]</f>
        <v>80670.44</v>
      </c>
      <c r="G16257">
        <v>0</v>
      </c>
      <c r="H16257">
        <f>Table2[[#This Row],[Doanh số bán]]-Table2[[#This Row],[Chiết khấu]]</f>
        <v>80670.44</v>
      </c>
      <c r="I16257">
        <v>0</v>
      </c>
      <c r="J16257">
        <v>0</v>
      </c>
      <c r="K16257" t="s">
        <v>50</v>
      </c>
      <c r="L16257">
        <v>0.35199999999999998</v>
      </c>
      <c r="M16257" t="s">
        <v>37</v>
      </c>
      <c r="N16257" t="s">
        <v>50</v>
      </c>
      <c r="O16257">
        <v>0.35199999999999998</v>
      </c>
      <c r="P16257" t="s">
        <v>3291</v>
      </c>
      <c r="Q16257" t="s">
        <v>3292</v>
      </c>
      <c r="R16257" t="s">
        <v>107</v>
      </c>
      <c r="S16257" t="s">
        <v>108</v>
      </c>
      <c r="T16257" t="s">
        <v>74</v>
      </c>
      <c r="U16257" t="s">
        <v>75</v>
      </c>
      <c r="V16257" t="s">
        <v>50</v>
      </c>
    </row>
    <row r="16258" spans="1:22">
      <c r="A16258" s="4">
        <v>46125</v>
      </c>
      <c r="B16258" t="s">
        <v>11619</v>
      </c>
      <c r="C16258" t="s">
        <v>155</v>
      </c>
      <c r="D16258">
        <v>1</v>
      </c>
      <c r="E16258">
        <v>80670.44</v>
      </c>
      <c r="F16258">
        <f>Table2[[#This Row],[Đơn Giá Chuẩn]]*Table2[[#This Row],[Tổng số lượng bán]]</f>
        <v>80670.44</v>
      </c>
      <c r="G16258">
        <v>0</v>
      </c>
      <c r="H16258">
        <f>Table2[[#This Row],[Doanh số bán]]-Table2[[#This Row],[Chiết khấu]]</f>
        <v>80670.44</v>
      </c>
      <c r="I16258">
        <v>0</v>
      </c>
      <c r="J16258">
        <v>0</v>
      </c>
      <c r="K16258" t="s">
        <v>50</v>
      </c>
      <c r="L16258">
        <v>0.35199999999999998</v>
      </c>
      <c r="M16258" t="s">
        <v>37</v>
      </c>
      <c r="N16258" t="s">
        <v>50</v>
      </c>
      <c r="O16258">
        <v>0.35199999999999998</v>
      </c>
      <c r="P16258" t="s">
        <v>3291</v>
      </c>
      <c r="Q16258" t="s">
        <v>3292</v>
      </c>
      <c r="R16258" t="s">
        <v>107</v>
      </c>
      <c r="S16258" t="s">
        <v>108</v>
      </c>
      <c r="T16258" t="s">
        <v>74</v>
      </c>
      <c r="U16258" t="s">
        <v>75</v>
      </c>
      <c r="V16258" t="s">
        <v>50</v>
      </c>
    </row>
    <row r="16259" spans="1:22">
      <c r="A16259" s="4">
        <v>46125</v>
      </c>
      <c r="B16259" t="s">
        <v>9106</v>
      </c>
      <c r="C16259" t="s">
        <v>155</v>
      </c>
      <c r="D16259">
        <v>4</v>
      </c>
      <c r="E16259">
        <v>272000</v>
      </c>
      <c r="F16259">
        <f>Table2[[#This Row],[Đơn Giá Chuẩn]]*Table2[[#This Row],[Tổng số lượng bán]]</f>
        <v>1088000</v>
      </c>
      <c r="G16259">
        <v>300000</v>
      </c>
      <c r="H16259">
        <f>Table2[[#This Row],[Doanh số bán]]-Table2[[#This Row],[Chiết khấu]]</f>
        <v>788000</v>
      </c>
      <c r="K16259" t="s">
        <v>24</v>
      </c>
      <c r="L16259">
        <v>1</v>
      </c>
      <c r="M16259" t="s">
        <v>319</v>
      </c>
      <c r="N16259" t="s">
        <v>26</v>
      </c>
      <c r="O16259">
        <v>4</v>
      </c>
      <c r="P16259" t="s">
        <v>8614</v>
      </c>
      <c r="Q16259" t="s">
        <v>8615</v>
      </c>
      <c r="R16259" t="s">
        <v>41</v>
      </c>
      <c r="S16259" t="s">
        <v>42</v>
      </c>
      <c r="T16259" t="s">
        <v>320</v>
      </c>
      <c r="U16259" t="s">
        <v>321</v>
      </c>
      <c r="V16259" t="s">
        <v>33</v>
      </c>
    </row>
    <row r="16260" spans="1:22">
      <c r="A16260" s="4">
        <v>46125</v>
      </c>
      <c r="B16260" t="s">
        <v>11620</v>
      </c>
      <c r="C16260" t="s">
        <v>155</v>
      </c>
      <c r="D16260">
        <v>4</v>
      </c>
      <c r="E16260">
        <v>68500</v>
      </c>
      <c r="F16260">
        <f>Table2[[#This Row],[Đơn Giá Chuẩn]]*Table2[[#This Row],[Tổng số lượng bán]]</f>
        <v>274000</v>
      </c>
      <c r="G16260">
        <v>0</v>
      </c>
      <c r="H16260">
        <f>Table2[[#This Row],[Doanh số bán]]-Table2[[#This Row],[Chiết khấu]]</f>
        <v>274000</v>
      </c>
      <c r="K16260" t="s">
        <v>24</v>
      </c>
      <c r="L16260">
        <v>0.35199999999999998</v>
      </c>
      <c r="M16260" t="s">
        <v>25</v>
      </c>
      <c r="N16260" t="s">
        <v>26</v>
      </c>
      <c r="O16260">
        <v>1.4079999999999999</v>
      </c>
      <c r="P16260" t="s">
        <v>3291</v>
      </c>
      <c r="Q16260" t="s">
        <v>3292</v>
      </c>
      <c r="R16260" t="s">
        <v>107</v>
      </c>
      <c r="S16260" t="s">
        <v>108</v>
      </c>
      <c r="T16260" t="s">
        <v>31</v>
      </c>
      <c r="U16260" t="s">
        <v>32</v>
      </c>
      <c r="V16260" t="s">
        <v>33</v>
      </c>
    </row>
    <row r="16261" spans="1:22">
      <c r="A16261" s="4">
        <v>46126</v>
      </c>
      <c r="B16261" t="s">
        <v>9110</v>
      </c>
      <c r="C16261" t="s">
        <v>155</v>
      </c>
      <c r="D16261">
        <v>6</v>
      </c>
      <c r="E16261">
        <v>62000.480000000003</v>
      </c>
      <c r="F16261">
        <f>Table2[[#This Row],[Đơn Giá Chuẩn]]*Table2[[#This Row],[Tổng số lượng bán]]</f>
        <v>372002.88</v>
      </c>
      <c r="G16261">
        <v>0</v>
      </c>
      <c r="H16261">
        <f>Table2[[#This Row],[Doanh số bán]]-Table2[[#This Row],[Chiết khấu]]</f>
        <v>372002.88</v>
      </c>
      <c r="K16261" t="s">
        <v>2207</v>
      </c>
      <c r="L16261">
        <v>0.35199999999999998</v>
      </c>
      <c r="M16261" t="s">
        <v>37</v>
      </c>
      <c r="N16261" t="s">
        <v>919</v>
      </c>
      <c r="O16261">
        <v>2.1120000000000001</v>
      </c>
      <c r="P16261" t="s">
        <v>3291</v>
      </c>
      <c r="Q16261" t="s">
        <v>3292</v>
      </c>
      <c r="R16261" t="s">
        <v>107</v>
      </c>
      <c r="S16261" t="s">
        <v>108</v>
      </c>
      <c r="T16261" t="s">
        <v>3701</v>
      </c>
      <c r="U16261" t="s">
        <v>3702</v>
      </c>
      <c r="V16261" t="s">
        <v>2210</v>
      </c>
    </row>
    <row r="16262" spans="1:22">
      <c r="A16262" s="4">
        <v>46141</v>
      </c>
      <c r="B16262" t="s">
        <v>11621</v>
      </c>
      <c r="C16262" t="s">
        <v>155</v>
      </c>
      <c r="D16262">
        <v>25</v>
      </c>
      <c r="E16262">
        <v>265200.00031999999</v>
      </c>
      <c r="F16262">
        <f>Table2[[#This Row],[Đơn Giá Chuẩn]]*Table2[[#This Row],[Tổng số lượng bán]]</f>
        <v>6630000.0079999994</v>
      </c>
      <c r="G16262">
        <v>0</v>
      </c>
      <c r="H16262">
        <f>Table2[[#This Row],[Doanh số bán]]-Table2[[#This Row],[Chiết khấu]]</f>
        <v>6630000.0079999994</v>
      </c>
      <c r="I16262">
        <v>0</v>
      </c>
      <c r="J16262">
        <v>0</v>
      </c>
      <c r="K16262" t="s">
        <v>2217</v>
      </c>
      <c r="L16262">
        <v>1.6</v>
      </c>
      <c r="M16262" t="s">
        <v>37</v>
      </c>
      <c r="N16262" t="s">
        <v>26</v>
      </c>
      <c r="O16262">
        <v>40</v>
      </c>
      <c r="P16262" t="s">
        <v>839</v>
      </c>
      <c r="Q16262" t="s">
        <v>840</v>
      </c>
      <c r="R16262" t="s">
        <v>107</v>
      </c>
      <c r="S16262" t="s">
        <v>108</v>
      </c>
      <c r="T16262" t="s">
        <v>3871</v>
      </c>
      <c r="U16262" t="s">
        <v>3872</v>
      </c>
      <c r="V16262" t="s">
        <v>45</v>
      </c>
    </row>
    <row r="16263" spans="1:22">
      <c r="A16263" s="4">
        <v>46141</v>
      </c>
      <c r="B16263" t="s">
        <v>11622</v>
      </c>
      <c r="C16263" t="s">
        <v>155</v>
      </c>
      <c r="D16263">
        <v>1</v>
      </c>
      <c r="E16263">
        <v>331000.00040000002</v>
      </c>
      <c r="F16263">
        <f>Table2[[#This Row],[Đơn Giá Chuẩn]]*Table2[[#This Row],[Tổng số lượng bán]]</f>
        <v>331000.00040000002</v>
      </c>
      <c r="G16263">
        <v>0</v>
      </c>
      <c r="H16263">
        <f>Table2[[#This Row],[Doanh số bán]]-Table2[[#This Row],[Chiết khấu]]</f>
        <v>331000.00040000002</v>
      </c>
      <c r="I16263">
        <v>0</v>
      </c>
      <c r="J16263">
        <v>0</v>
      </c>
      <c r="K16263" t="s">
        <v>50</v>
      </c>
      <c r="L16263">
        <v>1.6</v>
      </c>
      <c r="M16263" t="s">
        <v>37</v>
      </c>
      <c r="N16263" t="s">
        <v>50</v>
      </c>
      <c r="O16263">
        <v>1.6</v>
      </c>
      <c r="P16263" t="s">
        <v>839</v>
      </c>
      <c r="Q16263" t="s">
        <v>840</v>
      </c>
      <c r="R16263" t="s">
        <v>107</v>
      </c>
      <c r="S16263" t="s">
        <v>108</v>
      </c>
      <c r="T16263" t="s">
        <v>51</v>
      </c>
      <c r="U16263" t="s">
        <v>52</v>
      </c>
      <c r="V16263" t="s">
        <v>50</v>
      </c>
    </row>
    <row r="16264" spans="1:22">
      <c r="A16264" s="4">
        <v>46141</v>
      </c>
      <c r="B16264" t="s">
        <v>11623</v>
      </c>
      <c r="C16264" t="s">
        <v>1862</v>
      </c>
      <c r="D16264">
        <v>1</v>
      </c>
      <c r="E16264">
        <v>50999.999600000003</v>
      </c>
      <c r="F16264">
        <f>Table2[[#This Row],[Đơn Giá Chuẩn]]*Table2[[#This Row],[Tổng số lượng bán]]</f>
        <v>50999.999600000003</v>
      </c>
      <c r="G16264">
        <v>0</v>
      </c>
      <c r="H16264">
        <f>Table2[[#This Row],[Doanh số bán]]-Table2[[#This Row],[Chiết khấu]]</f>
        <v>50999.999600000003</v>
      </c>
      <c r="I16264">
        <v>0</v>
      </c>
      <c r="J16264">
        <v>0</v>
      </c>
      <c r="K16264" t="s">
        <v>50</v>
      </c>
      <c r="L16264">
        <v>0.12</v>
      </c>
      <c r="M16264" t="s">
        <v>37</v>
      </c>
      <c r="N16264" t="s">
        <v>50</v>
      </c>
      <c r="O16264">
        <v>0.12</v>
      </c>
      <c r="P16264" t="s">
        <v>586</v>
      </c>
      <c r="Q16264" t="s">
        <v>587</v>
      </c>
      <c r="R16264" t="s">
        <v>107</v>
      </c>
      <c r="S16264" t="s">
        <v>108</v>
      </c>
      <c r="T16264" t="s">
        <v>51</v>
      </c>
      <c r="U16264" t="s">
        <v>52</v>
      </c>
      <c r="V16264" t="s">
        <v>50</v>
      </c>
    </row>
    <row r="16265" spans="1:22">
      <c r="A16265" s="4">
        <v>46141</v>
      </c>
      <c r="B16265" t="s">
        <v>11623</v>
      </c>
      <c r="C16265" t="s">
        <v>1862</v>
      </c>
      <c r="D16265">
        <v>1</v>
      </c>
      <c r="E16265">
        <v>47000.36</v>
      </c>
      <c r="F16265">
        <f>Table2[[#This Row],[Đơn Giá Chuẩn]]*Table2[[#This Row],[Tổng số lượng bán]]</f>
        <v>47000.36</v>
      </c>
      <c r="G16265">
        <v>0</v>
      </c>
      <c r="H16265">
        <f>Table2[[#This Row],[Doanh số bán]]-Table2[[#This Row],[Chiết khấu]]</f>
        <v>47000.36</v>
      </c>
      <c r="I16265">
        <v>0</v>
      </c>
      <c r="J16265">
        <v>0</v>
      </c>
      <c r="K16265" t="s">
        <v>50</v>
      </c>
      <c r="L16265">
        <v>0.12</v>
      </c>
      <c r="M16265" t="s">
        <v>37</v>
      </c>
      <c r="N16265" t="s">
        <v>50</v>
      </c>
      <c r="O16265">
        <v>0.12</v>
      </c>
      <c r="P16265" t="s">
        <v>520</v>
      </c>
      <c r="Q16265" t="s">
        <v>521</v>
      </c>
      <c r="R16265" t="s">
        <v>107</v>
      </c>
      <c r="S16265" t="s">
        <v>108</v>
      </c>
      <c r="T16265" t="s">
        <v>51</v>
      </c>
      <c r="U16265" t="s">
        <v>52</v>
      </c>
      <c r="V16265" t="s">
        <v>50</v>
      </c>
    </row>
    <row r="16266" spans="1:22">
      <c r="A16266" s="4">
        <v>46141</v>
      </c>
      <c r="B16266" t="s">
        <v>11623</v>
      </c>
      <c r="C16266" t="s">
        <v>1862</v>
      </c>
      <c r="D16266">
        <v>1</v>
      </c>
      <c r="E16266">
        <v>47000.000360000005</v>
      </c>
      <c r="F16266">
        <f>Table2[[#This Row],[Đơn Giá Chuẩn]]*Table2[[#This Row],[Tổng số lượng bán]]</f>
        <v>47000.000360000005</v>
      </c>
      <c r="G16266">
        <v>0</v>
      </c>
      <c r="H16266">
        <f>Table2[[#This Row],[Doanh số bán]]-Table2[[#This Row],[Chiết khấu]]</f>
        <v>47000.000360000005</v>
      </c>
      <c r="I16266">
        <v>0</v>
      </c>
      <c r="J16266">
        <v>0</v>
      </c>
      <c r="K16266" t="s">
        <v>50</v>
      </c>
      <c r="L16266">
        <v>0.16</v>
      </c>
      <c r="M16266" t="s">
        <v>37</v>
      </c>
      <c r="N16266" t="s">
        <v>50</v>
      </c>
      <c r="O16266">
        <v>0.16</v>
      </c>
      <c r="P16266" t="s">
        <v>105</v>
      </c>
      <c r="Q16266" t="s">
        <v>106</v>
      </c>
      <c r="R16266" t="s">
        <v>107</v>
      </c>
      <c r="S16266" t="s">
        <v>108</v>
      </c>
      <c r="T16266" t="s">
        <v>51</v>
      </c>
      <c r="U16266" t="s">
        <v>52</v>
      </c>
      <c r="V16266" t="s">
        <v>50</v>
      </c>
    </row>
    <row r="16267" spans="1:22">
      <c r="A16267" s="4">
        <v>46126</v>
      </c>
      <c r="B16267" t="s">
        <v>10311</v>
      </c>
      <c r="C16267" t="s">
        <v>155</v>
      </c>
      <c r="D16267">
        <v>3</v>
      </c>
      <c r="E16267">
        <v>68499.999920000002</v>
      </c>
      <c r="F16267">
        <f>Table2[[#This Row],[Đơn Giá Chuẩn]]*Table2[[#This Row],[Tổng số lượng bán]]</f>
        <v>205499.99976000001</v>
      </c>
      <c r="G16267">
        <v>0</v>
      </c>
      <c r="H16267">
        <f>Table2[[#This Row],[Doanh số bán]]-Table2[[#This Row],[Chiết khấu]]</f>
        <v>205499.99976000001</v>
      </c>
      <c r="K16267" t="s">
        <v>50</v>
      </c>
      <c r="L16267">
        <v>0.35199999999999998</v>
      </c>
      <c r="M16267" t="s">
        <v>37</v>
      </c>
      <c r="N16267" t="s">
        <v>50</v>
      </c>
      <c r="O16267">
        <v>1.056</v>
      </c>
      <c r="P16267" t="s">
        <v>3291</v>
      </c>
      <c r="Q16267" t="s">
        <v>3292</v>
      </c>
      <c r="R16267" t="s">
        <v>107</v>
      </c>
      <c r="S16267" t="s">
        <v>108</v>
      </c>
      <c r="T16267" t="s">
        <v>74</v>
      </c>
      <c r="U16267" t="s">
        <v>75</v>
      </c>
      <c r="V16267" t="s">
        <v>50</v>
      </c>
    </row>
    <row r="16268" spans="1:22">
      <c r="A16268" s="4">
        <v>46126</v>
      </c>
      <c r="B16268" t="s">
        <v>10311</v>
      </c>
      <c r="C16268" t="s">
        <v>155</v>
      </c>
      <c r="D16268">
        <v>1</v>
      </c>
      <c r="E16268">
        <v>152000.00012000001</v>
      </c>
      <c r="F16268">
        <f>Table2[[#This Row],[Đơn Giá Chuẩn]]*Table2[[#This Row],[Tổng số lượng bán]]</f>
        <v>152000.00012000001</v>
      </c>
      <c r="G16268">
        <v>0</v>
      </c>
      <c r="H16268">
        <f>Table2[[#This Row],[Doanh số bán]]-Table2[[#This Row],[Chiết khấu]]</f>
        <v>152000.00012000001</v>
      </c>
      <c r="K16268" t="s">
        <v>50</v>
      </c>
      <c r="L16268">
        <v>0.8</v>
      </c>
      <c r="M16268" t="s">
        <v>37</v>
      </c>
      <c r="N16268" t="s">
        <v>50</v>
      </c>
      <c r="O16268">
        <v>0.8</v>
      </c>
      <c r="P16268" t="s">
        <v>3303</v>
      </c>
      <c r="Q16268" t="s">
        <v>3304</v>
      </c>
      <c r="R16268" t="s">
        <v>107</v>
      </c>
      <c r="S16268" t="s">
        <v>108</v>
      </c>
      <c r="T16268" t="s">
        <v>74</v>
      </c>
      <c r="U16268" t="s">
        <v>75</v>
      </c>
      <c r="V16268" t="s">
        <v>50</v>
      </c>
    </row>
    <row r="16269" spans="1:22">
      <c r="A16269" s="4">
        <v>46141</v>
      </c>
      <c r="B16269" t="s">
        <v>11624</v>
      </c>
      <c r="C16269" t="s">
        <v>155</v>
      </c>
      <c r="D16269">
        <v>1</v>
      </c>
      <c r="E16269">
        <v>167165.00048000002</v>
      </c>
      <c r="F16269">
        <f>Table2[[#This Row],[Đơn Giá Chuẩn]]*Table2[[#This Row],[Tổng số lượng bán]]</f>
        <v>167165.00048000002</v>
      </c>
      <c r="G16269">
        <v>0</v>
      </c>
      <c r="H16269">
        <f>Table2[[#This Row],[Doanh số bán]]-Table2[[#This Row],[Chiết khấu]]</f>
        <v>167165.00048000002</v>
      </c>
      <c r="I16269">
        <v>0</v>
      </c>
      <c r="J16269">
        <v>0</v>
      </c>
      <c r="K16269" t="s">
        <v>50</v>
      </c>
      <c r="L16269">
        <v>0.2</v>
      </c>
      <c r="M16269" t="s">
        <v>37</v>
      </c>
      <c r="N16269" t="s">
        <v>50</v>
      </c>
      <c r="O16269">
        <v>0.2</v>
      </c>
      <c r="P16269" t="s">
        <v>156</v>
      </c>
      <c r="Q16269" t="s">
        <v>157</v>
      </c>
      <c r="R16269" t="s">
        <v>107</v>
      </c>
      <c r="S16269" t="s">
        <v>108</v>
      </c>
      <c r="T16269" t="s">
        <v>2298</v>
      </c>
      <c r="U16269" t="s">
        <v>2299</v>
      </c>
      <c r="V16269" t="s">
        <v>50</v>
      </c>
    </row>
    <row r="16270" spans="1:22">
      <c r="A16270" s="4">
        <v>46141</v>
      </c>
      <c r="B16270" t="s">
        <v>11625</v>
      </c>
      <c r="C16270" t="s">
        <v>155</v>
      </c>
      <c r="D16270">
        <v>1</v>
      </c>
      <c r="E16270">
        <v>167165.00048000002</v>
      </c>
      <c r="F16270">
        <f>Table2[[#This Row],[Đơn Giá Chuẩn]]*Table2[[#This Row],[Tổng số lượng bán]]</f>
        <v>167165.00048000002</v>
      </c>
      <c r="G16270">
        <v>0</v>
      </c>
      <c r="H16270">
        <f>Table2[[#This Row],[Doanh số bán]]-Table2[[#This Row],[Chiết khấu]]</f>
        <v>167165.00048000002</v>
      </c>
      <c r="I16270">
        <v>0</v>
      </c>
      <c r="J16270">
        <v>0</v>
      </c>
      <c r="K16270" t="s">
        <v>50</v>
      </c>
      <c r="L16270">
        <v>0.2</v>
      </c>
      <c r="M16270" t="s">
        <v>37</v>
      </c>
      <c r="N16270" t="s">
        <v>50</v>
      </c>
      <c r="O16270">
        <v>0.2</v>
      </c>
      <c r="P16270" t="s">
        <v>156</v>
      </c>
      <c r="Q16270" t="s">
        <v>157</v>
      </c>
      <c r="R16270" t="s">
        <v>107</v>
      </c>
      <c r="S16270" t="s">
        <v>108</v>
      </c>
      <c r="T16270" t="s">
        <v>2298</v>
      </c>
      <c r="U16270" t="s">
        <v>2299</v>
      </c>
      <c r="V16270" t="s">
        <v>50</v>
      </c>
    </row>
    <row r="16271" spans="1:22">
      <c r="A16271" s="4">
        <v>46126</v>
      </c>
      <c r="B16271" t="s">
        <v>9111</v>
      </c>
      <c r="C16271" t="s">
        <v>155</v>
      </c>
      <c r="D16271">
        <v>2</v>
      </c>
      <c r="E16271">
        <v>272000</v>
      </c>
      <c r="F16271">
        <f>Table2[[#This Row],[Đơn Giá Chuẩn]]*Table2[[#This Row],[Tổng số lượng bán]]</f>
        <v>544000</v>
      </c>
      <c r="G16271">
        <v>150000</v>
      </c>
      <c r="H16271">
        <f>Table2[[#This Row],[Doanh số bán]]-Table2[[#This Row],[Chiết khấu]]</f>
        <v>394000</v>
      </c>
      <c r="K16271" t="s">
        <v>24</v>
      </c>
      <c r="L16271">
        <v>1</v>
      </c>
      <c r="M16271" t="s">
        <v>319</v>
      </c>
      <c r="N16271" t="s">
        <v>26</v>
      </c>
      <c r="O16271">
        <v>2</v>
      </c>
      <c r="P16271" t="s">
        <v>8614</v>
      </c>
      <c r="Q16271" t="s">
        <v>8615</v>
      </c>
      <c r="R16271" t="s">
        <v>41</v>
      </c>
      <c r="S16271" t="s">
        <v>42</v>
      </c>
      <c r="T16271" t="s">
        <v>320</v>
      </c>
      <c r="U16271" t="s">
        <v>321</v>
      </c>
      <c r="V16271" t="s">
        <v>33</v>
      </c>
    </row>
    <row r="16272" spans="1:22">
      <c r="A16272" s="4">
        <v>46126</v>
      </c>
      <c r="B16272" t="s">
        <v>11626</v>
      </c>
      <c r="C16272" t="s">
        <v>155</v>
      </c>
      <c r="D16272">
        <v>2</v>
      </c>
      <c r="E16272">
        <v>272000</v>
      </c>
      <c r="F16272">
        <f>Table2[[#This Row],[Đơn Giá Chuẩn]]*Table2[[#This Row],[Tổng số lượng bán]]</f>
        <v>544000</v>
      </c>
      <c r="G16272">
        <v>0</v>
      </c>
      <c r="H16272">
        <f>Table2[[#This Row],[Doanh số bán]]-Table2[[#This Row],[Chiết khấu]]</f>
        <v>544000</v>
      </c>
      <c r="K16272" t="s">
        <v>24</v>
      </c>
      <c r="L16272">
        <v>1</v>
      </c>
      <c r="M16272" t="s">
        <v>918</v>
      </c>
      <c r="N16272" t="s">
        <v>919</v>
      </c>
      <c r="O16272">
        <v>2</v>
      </c>
      <c r="P16272" t="s">
        <v>8614</v>
      </c>
      <c r="Q16272" t="s">
        <v>8615</v>
      </c>
      <c r="R16272" t="s">
        <v>41</v>
      </c>
      <c r="S16272" t="s">
        <v>42</v>
      </c>
      <c r="T16272" t="s">
        <v>922</v>
      </c>
      <c r="U16272" t="s">
        <v>923</v>
      </c>
      <c r="V16272" t="s">
        <v>33</v>
      </c>
    </row>
    <row r="16273" spans="1:22">
      <c r="A16273" s="4">
        <v>46126</v>
      </c>
      <c r="B16273" t="s">
        <v>10189</v>
      </c>
      <c r="C16273" t="s">
        <v>155</v>
      </c>
      <c r="D16273">
        <v>3</v>
      </c>
      <c r="E16273">
        <v>68500</v>
      </c>
      <c r="F16273">
        <f>Table2[[#This Row],[Đơn Giá Chuẩn]]*Table2[[#This Row],[Tổng số lượng bán]]</f>
        <v>205500</v>
      </c>
      <c r="G16273">
        <v>0</v>
      </c>
      <c r="H16273">
        <f>Table2[[#This Row],[Doanh số bán]]-Table2[[#This Row],[Chiết khấu]]</f>
        <v>205500</v>
      </c>
      <c r="K16273" t="s">
        <v>24</v>
      </c>
      <c r="L16273">
        <v>0.35199999999999998</v>
      </c>
      <c r="M16273" t="s">
        <v>918</v>
      </c>
      <c r="N16273" t="s">
        <v>919</v>
      </c>
      <c r="O16273">
        <v>1.056</v>
      </c>
      <c r="P16273" t="s">
        <v>3291</v>
      </c>
      <c r="Q16273" t="s">
        <v>3292</v>
      </c>
      <c r="R16273" t="s">
        <v>107</v>
      </c>
      <c r="S16273" t="s">
        <v>108</v>
      </c>
      <c r="T16273" t="s">
        <v>922</v>
      </c>
      <c r="U16273" t="s">
        <v>923</v>
      </c>
      <c r="V16273" t="s">
        <v>33</v>
      </c>
    </row>
    <row r="16274" spans="1:22">
      <c r="A16274" s="4">
        <v>46141</v>
      </c>
      <c r="B16274" t="s">
        <v>11627</v>
      </c>
      <c r="C16274" t="s">
        <v>155</v>
      </c>
      <c r="D16274">
        <v>1</v>
      </c>
      <c r="E16274">
        <v>142607.36000000002</v>
      </c>
      <c r="F16274">
        <f>Table2[[#This Row],[Đơn Giá Chuẩn]]*Table2[[#This Row],[Tổng số lượng bán]]</f>
        <v>142607.36000000002</v>
      </c>
      <c r="G16274">
        <v>0</v>
      </c>
      <c r="H16274">
        <f>Table2[[#This Row],[Doanh số bán]]-Table2[[#This Row],[Chiết khấu]]</f>
        <v>142607.36000000002</v>
      </c>
      <c r="I16274">
        <v>0</v>
      </c>
      <c r="J16274">
        <v>0</v>
      </c>
      <c r="K16274" t="s">
        <v>50</v>
      </c>
      <c r="L16274">
        <v>0.2</v>
      </c>
      <c r="M16274" t="s">
        <v>37</v>
      </c>
      <c r="N16274" t="s">
        <v>50</v>
      </c>
      <c r="O16274">
        <v>0.2</v>
      </c>
      <c r="P16274" t="s">
        <v>156</v>
      </c>
      <c r="Q16274" t="s">
        <v>157</v>
      </c>
      <c r="R16274" t="s">
        <v>107</v>
      </c>
      <c r="S16274" t="s">
        <v>108</v>
      </c>
      <c r="T16274" t="s">
        <v>74</v>
      </c>
      <c r="U16274" t="s">
        <v>75</v>
      </c>
      <c r="V16274" t="s">
        <v>50</v>
      </c>
    </row>
    <row r="16275" spans="1:22">
      <c r="A16275" s="4">
        <v>46126</v>
      </c>
      <c r="B16275" t="s">
        <v>10189</v>
      </c>
      <c r="C16275" t="s">
        <v>155</v>
      </c>
      <c r="D16275">
        <v>1</v>
      </c>
      <c r="E16275">
        <v>272000</v>
      </c>
      <c r="F16275">
        <f>Table2[[#This Row],[Đơn Giá Chuẩn]]*Table2[[#This Row],[Tổng số lượng bán]]</f>
        <v>272000</v>
      </c>
      <c r="G16275">
        <v>0</v>
      </c>
      <c r="H16275">
        <f>Table2[[#This Row],[Doanh số bán]]-Table2[[#This Row],[Chiết khấu]]</f>
        <v>272000</v>
      </c>
      <c r="K16275" t="s">
        <v>24</v>
      </c>
      <c r="L16275">
        <v>1</v>
      </c>
      <c r="M16275" t="s">
        <v>918</v>
      </c>
      <c r="N16275" t="s">
        <v>919</v>
      </c>
      <c r="O16275">
        <v>1</v>
      </c>
      <c r="P16275" t="s">
        <v>8614</v>
      </c>
      <c r="Q16275" t="s">
        <v>8615</v>
      </c>
      <c r="R16275" t="s">
        <v>41</v>
      </c>
      <c r="S16275" t="s">
        <v>42</v>
      </c>
      <c r="T16275" t="s">
        <v>922</v>
      </c>
      <c r="U16275" t="s">
        <v>923</v>
      </c>
      <c r="V16275" t="s">
        <v>33</v>
      </c>
    </row>
    <row r="16276" spans="1:22">
      <c r="A16276" s="4">
        <v>46126</v>
      </c>
      <c r="B16276" t="s">
        <v>9114</v>
      </c>
      <c r="C16276" t="s">
        <v>155</v>
      </c>
      <c r="D16276">
        <v>20</v>
      </c>
      <c r="E16276">
        <v>68500</v>
      </c>
      <c r="F16276">
        <f>Table2[[#This Row],[Đơn Giá Chuẩn]]*Table2[[#This Row],[Tổng số lượng bán]]</f>
        <v>1370000</v>
      </c>
      <c r="G16276">
        <v>246296</v>
      </c>
      <c r="H16276">
        <f>Table2[[#This Row],[Doanh số bán]]-Table2[[#This Row],[Chiết khấu]]</f>
        <v>1123704</v>
      </c>
      <c r="K16276" t="s">
        <v>24</v>
      </c>
      <c r="L16276">
        <v>0.35199999999999998</v>
      </c>
      <c r="M16276" t="s">
        <v>25</v>
      </c>
      <c r="N16276" t="s">
        <v>26</v>
      </c>
      <c r="O16276">
        <v>7.0399999999999991</v>
      </c>
      <c r="P16276" t="s">
        <v>3291</v>
      </c>
      <c r="Q16276" t="s">
        <v>3292</v>
      </c>
      <c r="R16276" t="s">
        <v>107</v>
      </c>
      <c r="S16276" t="s">
        <v>108</v>
      </c>
      <c r="T16276" t="s">
        <v>31</v>
      </c>
      <c r="U16276" t="s">
        <v>32</v>
      </c>
      <c r="V16276" t="s">
        <v>33</v>
      </c>
    </row>
    <row r="16277" spans="1:22">
      <c r="A16277" s="4">
        <v>46126</v>
      </c>
      <c r="B16277" t="s">
        <v>10226</v>
      </c>
      <c r="C16277" t="s">
        <v>155</v>
      </c>
      <c r="D16277">
        <v>1</v>
      </c>
      <c r="E16277">
        <v>68500</v>
      </c>
      <c r="F16277">
        <f>Table2[[#This Row],[Đơn Giá Chuẩn]]*Table2[[#This Row],[Tổng số lượng bán]]</f>
        <v>68500</v>
      </c>
      <c r="G16277">
        <v>0</v>
      </c>
      <c r="H16277">
        <f>Table2[[#This Row],[Doanh số bán]]-Table2[[#This Row],[Chiết khấu]]</f>
        <v>68500</v>
      </c>
      <c r="K16277" t="s">
        <v>24</v>
      </c>
      <c r="L16277">
        <v>0.35199999999999998</v>
      </c>
      <c r="M16277" t="s">
        <v>25</v>
      </c>
      <c r="N16277" t="s">
        <v>26</v>
      </c>
      <c r="O16277">
        <v>0.35199999999999998</v>
      </c>
      <c r="P16277" t="s">
        <v>3291</v>
      </c>
      <c r="Q16277" t="s">
        <v>3292</v>
      </c>
      <c r="R16277" t="s">
        <v>107</v>
      </c>
      <c r="S16277" t="s">
        <v>108</v>
      </c>
      <c r="T16277" t="s">
        <v>31</v>
      </c>
      <c r="U16277" t="s">
        <v>32</v>
      </c>
      <c r="V16277" t="s">
        <v>33</v>
      </c>
    </row>
    <row r="16278" spans="1:22">
      <c r="A16278" s="4">
        <v>46127</v>
      </c>
      <c r="B16278" t="s">
        <v>11628</v>
      </c>
      <c r="C16278" t="s">
        <v>155</v>
      </c>
      <c r="D16278">
        <v>10</v>
      </c>
      <c r="E16278">
        <v>80670.008000000016</v>
      </c>
      <c r="F16278">
        <f>Table2[[#This Row],[Đơn Giá Chuẩn]]*Table2[[#This Row],[Tổng số lượng bán]]</f>
        <v>806700.08000000019</v>
      </c>
      <c r="G16278">
        <v>0</v>
      </c>
      <c r="H16278">
        <f>Table2[[#This Row],[Doanh số bán]]-Table2[[#This Row],[Chiết khấu]]</f>
        <v>806700.08000000019</v>
      </c>
      <c r="K16278" t="s">
        <v>50</v>
      </c>
      <c r="L16278">
        <v>0.35199999999999998</v>
      </c>
      <c r="M16278" t="s">
        <v>37</v>
      </c>
      <c r="N16278" t="s">
        <v>50</v>
      </c>
      <c r="O16278">
        <v>3.5199999999999996</v>
      </c>
      <c r="P16278" t="s">
        <v>3291</v>
      </c>
      <c r="Q16278" t="s">
        <v>3292</v>
      </c>
      <c r="R16278" t="s">
        <v>107</v>
      </c>
      <c r="S16278" t="s">
        <v>108</v>
      </c>
      <c r="T16278" t="s">
        <v>74</v>
      </c>
      <c r="U16278" t="s">
        <v>75</v>
      </c>
      <c r="V16278" t="s">
        <v>50</v>
      </c>
    </row>
    <row r="16279" spans="1:22">
      <c r="A16279" s="4">
        <v>46127</v>
      </c>
      <c r="B16279" t="s">
        <v>11629</v>
      </c>
      <c r="C16279" t="s">
        <v>155</v>
      </c>
      <c r="D16279">
        <v>3</v>
      </c>
      <c r="E16279">
        <v>80670.080360000007</v>
      </c>
      <c r="F16279">
        <f>Table2[[#This Row],[Đơn Giá Chuẩn]]*Table2[[#This Row],[Tổng số lượng bán]]</f>
        <v>242010.24108000001</v>
      </c>
      <c r="G16279">
        <v>0</v>
      </c>
      <c r="H16279">
        <f>Table2[[#This Row],[Doanh số bán]]-Table2[[#This Row],[Chiết khấu]]</f>
        <v>242010.24108000001</v>
      </c>
      <c r="K16279" t="s">
        <v>50</v>
      </c>
      <c r="L16279">
        <v>0.35199999999999998</v>
      </c>
      <c r="M16279" t="s">
        <v>37</v>
      </c>
      <c r="N16279" t="s">
        <v>50</v>
      </c>
      <c r="O16279">
        <v>1.056</v>
      </c>
      <c r="P16279" t="s">
        <v>3291</v>
      </c>
      <c r="Q16279" t="s">
        <v>3292</v>
      </c>
      <c r="R16279" t="s">
        <v>107</v>
      </c>
      <c r="S16279" t="s">
        <v>108</v>
      </c>
      <c r="T16279" t="s">
        <v>74</v>
      </c>
      <c r="U16279" t="s">
        <v>75</v>
      </c>
      <c r="V16279" t="s">
        <v>50</v>
      </c>
    </row>
    <row r="16280" spans="1:22">
      <c r="A16280" s="4">
        <v>46127</v>
      </c>
      <c r="B16280" t="s">
        <v>11630</v>
      </c>
      <c r="C16280" t="s">
        <v>155</v>
      </c>
      <c r="D16280">
        <v>1</v>
      </c>
      <c r="E16280">
        <v>152000</v>
      </c>
      <c r="F16280">
        <f>Table2[[#This Row],[Đơn Giá Chuẩn]]*Table2[[#This Row],[Tổng số lượng bán]]</f>
        <v>152000</v>
      </c>
      <c r="G16280">
        <v>0</v>
      </c>
      <c r="H16280">
        <f>Table2[[#This Row],[Doanh số bán]]-Table2[[#This Row],[Chiết khấu]]</f>
        <v>152000</v>
      </c>
      <c r="K16280" t="s">
        <v>24</v>
      </c>
      <c r="L16280">
        <v>0.8</v>
      </c>
      <c r="M16280" t="s">
        <v>918</v>
      </c>
      <c r="N16280" t="s">
        <v>919</v>
      </c>
      <c r="O16280">
        <v>0.8</v>
      </c>
      <c r="P16280" t="s">
        <v>3303</v>
      </c>
      <c r="Q16280" t="s">
        <v>3304</v>
      </c>
      <c r="R16280" t="s">
        <v>107</v>
      </c>
      <c r="S16280" t="s">
        <v>108</v>
      </c>
      <c r="T16280" t="s">
        <v>922</v>
      </c>
      <c r="U16280" t="s">
        <v>923</v>
      </c>
      <c r="V16280" t="s">
        <v>33</v>
      </c>
    </row>
    <row r="16281" spans="1:22">
      <c r="A16281" s="4">
        <v>46128</v>
      </c>
      <c r="B16281" t="s">
        <v>11631</v>
      </c>
      <c r="C16281" t="s">
        <v>155</v>
      </c>
      <c r="D16281">
        <v>8</v>
      </c>
      <c r="E16281">
        <v>48199.999160000007</v>
      </c>
      <c r="F16281">
        <f>Table2[[#This Row],[Đơn Giá Chuẩn]]*Table2[[#This Row],[Tổng số lượng bán]]</f>
        <v>385599.99328000005</v>
      </c>
      <c r="G16281">
        <v>0</v>
      </c>
      <c r="H16281">
        <f>Table2[[#This Row],[Doanh số bán]]-Table2[[#This Row],[Chiết khấu]]</f>
        <v>385599.99328000005</v>
      </c>
      <c r="K16281" t="s">
        <v>2217</v>
      </c>
      <c r="L16281">
        <v>0.35199999999999998</v>
      </c>
      <c r="M16281" t="s">
        <v>37</v>
      </c>
      <c r="N16281" t="s">
        <v>919</v>
      </c>
      <c r="O16281">
        <v>2.8159999999999998</v>
      </c>
      <c r="P16281" t="s">
        <v>3291</v>
      </c>
      <c r="Q16281" t="s">
        <v>3292</v>
      </c>
      <c r="R16281" t="s">
        <v>107</v>
      </c>
      <c r="S16281" t="s">
        <v>108</v>
      </c>
      <c r="T16281" t="s">
        <v>2218</v>
      </c>
      <c r="U16281" t="s">
        <v>2219</v>
      </c>
      <c r="V16281" t="s">
        <v>2210</v>
      </c>
    </row>
    <row r="16282" spans="1:22">
      <c r="A16282" s="4">
        <v>46128</v>
      </c>
      <c r="B16282" t="s">
        <v>10436</v>
      </c>
      <c r="C16282" t="s">
        <v>155</v>
      </c>
      <c r="D16282">
        <v>4</v>
      </c>
      <c r="E16282">
        <v>68500</v>
      </c>
      <c r="F16282">
        <f>Table2[[#This Row],[Đơn Giá Chuẩn]]*Table2[[#This Row],[Tổng số lượng bán]]</f>
        <v>274000</v>
      </c>
      <c r="G16282">
        <v>0</v>
      </c>
      <c r="H16282">
        <f>Table2[[#This Row],[Doanh số bán]]-Table2[[#This Row],[Chiết khấu]]</f>
        <v>274000</v>
      </c>
      <c r="K16282" t="s">
        <v>24</v>
      </c>
      <c r="L16282">
        <v>0.35199999999999998</v>
      </c>
      <c r="M16282" t="s">
        <v>319</v>
      </c>
      <c r="N16282" t="s">
        <v>26</v>
      </c>
      <c r="O16282">
        <v>1.4079999999999999</v>
      </c>
      <c r="P16282" t="s">
        <v>3291</v>
      </c>
      <c r="Q16282" t="s">
        <v>3292</v>
      </c>
      <c r="R16282" t="s">
        <v>107</v>
      </c>
      <c r="S16282" t="s">
        <v>108</v>
      </c>
      <c r="T16282" t="s">
        <v>320</v>
      </c>
      <c r="U16282" t="s">
        <v>321</v>
      </c>
      <c r="V16282" t="s">
        <v>33</v>
      </c>
    </row>
    <row r="16283" spans="1:22">
      <c r="A16283" s="4">
        <v>46141</v>
      </c>
      <c r="B16283" t="s">
        <v>11632</v>
      </c>
      <c r="C16283" t="s">
        <v>1862</v>
      </c>
      <c r="D16283">
        <v>1</v>
      </c>
      <c r="E16283">
        <v>51049.280000000006</v>
      </c>
      <c r="F16283">
        <f>Table2[[#This Row],[Đơn Giá Chuẩn]]*Table2[[#This Row],[Tổng số lượng bán]]</f>
        <v>51049.280000000006</v>
      </c>
      <c r="G16283">
        <v>0</v>
      </c>
      <c r="H16283">
        <f>Table2[[#This Row],[Doanh số bán]]-Table2[[#This Row],[Chiết khấu]]</f>
        <v>51049.280000000006</v>
      </c>
      <c r="I16283">
        <v>0</v>
      </c>
      <c r="J16283">
        <v>0</v>
      </c>
      <c r="K16283" t="s">
        <v>50</v>
      </c>
      <c r="L16283">
        <v>0.12</v>
      </c>
      <c r="M16283" t="s">
        <v>37</v>
      </c>
      <c r="N16283" t="s">
        <v>50</v>
      </c>
      <c r="O16283">
        <v>0.12</v>
      </c>
      <c r="P16283" t="s">
        <v>588</v>
      </c>
      <c r="Q16283" t="s">
        <v>589</v>
      </c>
      <c r="R16283" t="s">
        <v>107</v>
      </c>
      <c r="S16283" t="s">
        <v>108</v>
      </c>
      <c r="T16283" t="s">
        <v>74</v>
      </c>
      <c r="U16283" t="s">
        <v>75</v>
      </c>
      <c r="V16283" t="s">
        <v>50</v>
      </c>
    </row>
    <row r="16284" spans="1:22">
      <c r="A16284" s="4">
        <v>46128</v>
      </c>
      <c r="B16284" t="s">
        <v>9167</v>
      </c>
      <c r="C16284" t="s">
        <v>155</v>
      </c>
      <c r="D16284">
        <v>3</v>
      </c>
      <c r="E16284">
        <v>272000</v>
      </c>
      <c r="F16284">
        <f>Table2[[#This Row],[Đơn Giá Chuẩn]]*Table2[[#This Row],[Tổng số lượng bán]]</f>
        <v>816000</v>
      </c>
      <c r="G16284">
        <v>225000</v>
      </c>
      <c r="H16284">
        <f>Table2[[#This Row],[Doanh số bán]]-Table2[[#This Row],[Chiết khấu]]</f>
        <v>591000</v>
      </c>
      <c r="K16284" t="s">
        <v>24</v>
      </c>
      <c r="L16284">
        <v>1</v>
      </c>
      <c r="M16284" t="s">
        <v>319</v>
      </c>
      <c r="N16284" t="s">
        <v>26</v>
      </c>
      <c r="O16284">
        <v>3</v>
      </c>
      <c r="P16284" t="s">
        <v>8614</v>
      </c>
      <c r="Q16284" t="s">
        <v>8615</v>
      </c>
      <c r="R16284" t="s">
        <v>41</v>
      </c>
      <c r="S16284" t="s">
        <v>42</v>
      </c>
      <c r="T16284" t="s">
        <v>320</v>
      </c>
      <c r="U16284" t="s">
        <v>321</v>
      </c>
      <c r="V16284" t="s">
        <v>33</v>
      </c>
    </row>
    <row r="16285" spans="1:22">
      <c r="A16285" s="4">
        <v>46141</v>
      </c>
      <c r="B16285" t="s">
        <v>11633</v>
      </c>
      <c r="C16285" t="s">
        <v>155</v>
      </c>
      <c r="D16285">
        <v>3</v>
      </c>
      <c r="E16285">
        <v>142607.00036000001</v>
      </c>
      <c r="F16285">
        <f>Table2[[#This Row],[Đơn Giá Chuẩn]]*Table2[[#This Row],[Tổng số lượng bán]]</f>
        <v>427821.00108000002</v>
      </c>
      <c r="G16285">
        <v>0</v>
      </c>
      <c r="H16285">
        <f>Table2[[#This Row],[Doanh số bán]]-Table2[[#This Row],[Chiết khấu]]</f>
        <v>427821.00108000002</v>
      </c>
      <c r="I16285">
        <v>0</v>
      </c>
      <c r="J16285">
        <v>0</v>
      </c>
      <c r="K16285" t="s">
        <v>50</v>
      </c>
      <c r="L16285">
        <v>0.2</v>
      </c>
      <c r="M16285" t="s">
        <v>37</v>
      </c>
      <c r="N16285" t="s">
        <v>50</v>
      </c>
      <c r="O16285">
        <v>0.60000000000000009</v>
      </c>
      <c r="P16285" t="s">
        <v>156</v>
      </c>
      <c r="Q16285" t="s">
        <v>157</v>
      </c>
      <c r="R16285" t="s">
        <v>107</v>
      </c>
      <c r="S16285" t="s">
        <v>108</v>
      </c>
      <c r="T16285" t="s">
        <v>74</v>
      </c>
      <c r="U16285" t="s">
        <v>75</v>
      </c>
      <c r="V16285" t="s">
        <v>50</v>
      </c>
    </row>
    <row r="16286" spans="1:22">
      <c r="A16286" s="4">
        <v>46141</v>
      </c>
      <c r="B16286" t="s">
        <v>11634</v>
      </c>
      <c r="C16286" t="s">
        <v>1862</v>
      </c>
      <c r="D16286">
        <v>5</v>
      </c>
      <c r="E16286">
        <v>51500.072000000007</v>
      </c>
      <c r="F16286">
        <f>Table2[[#This Row],[Đơn Giá Chuẩn]]*Table2[[#This Row],[Tổng số lượng bán]]</f>
        <v>257500.36000000004</v>
      </c>
      <c r="G16286">
        <v>0</v>
      </c>
      <c r="H16286">
        <f>Table2[[#This Row],[Doanh số bán]]-Table2[[#This Row],[Chiết khấu]]</f>
        <v>257500.36000000004</v>
      </c>
      <c r="I16286">
        <v>0</v>
      </c>
      <c r="J16286">
        <v>0</v>
      </c>
      <c r="K16286" t="s">
        <v>50</v>
      </c>
      <c r="L16286">
        <v>0.16</v>
      </c>
      <c r="M16286" t="s">
        <v>37</v>
      </c>
      <c r="N16286" t="s">
        <v>50</v>
      </c>
      <c r="O16286">
        <v>0.8</v>
      </c>
      <c r="P16286" t="s">
        <v>105</v>
      </c>
      <c r="Q16286" t="s">
        <v>106</v>
      </c>
      <c r="R16286" t="s">
        <v>107</v>
      </c>
      <c r="S16286" t="s">
        <v>108</v>
      </c>
      <c r="T16286" t="s">
        <v>74</v>
      </c>
      <c r="U16286" t="s">
        <v>75</v>
      </c>
      <c r="V16286" t="s">
        <v>50</v>
      </c>
    </row>
    <row r="16287" spans="1:22">
      <c r="A16287" s="4">
        <v>46141</v>
      </c>
      <c r="B16287" t="s">
        <v>11635</v>
      </c>
      <c r="C16287" t="s">
        <v>1862</v>
      </c>
      <c r="D16287">
        <v>5</v>
      </c>
      <c r="E16287">
        <v>51500.072000000007</v>
      </c>
      <c r="F16287">
        <f>Table2[[#This Row],[Đơn Giá Chuẩn]]*Table2[[#This Row],[Tổng số lượng bán]]</f>
        <v>257500.36000000004</v>
      </c>
      <c r="G16287">
        <v>0</v>
      </c>
      <c r="H16287">
        <f>Table2[[#This Row],[Doanh số bán]]-Table2[[#This Row],[Chiết khấu]]</f>
        <v>257500.36000000004</v>
      </c>
      <c r="I16287">
        <v>0</v>
      </c>
      <c r="J16287">
        <v>0</v>
      </c>
      <c r="K16287" t="s">
        <v>50</v>
      </c>
      <c r="L16287">
        <v>0.16</v>
      </c>
      <c r="M16287" t="s">
        <v>37</v>
      </c>
      <c r="N16287" t="s">
        <v>50</v>
      </c>
      <c r="O16287">
        <v>0.8</v>
      </c>
      <c r="P16287" t="s">
        <v>105</v>
      </c>
      <c r="Q16287" t="s">
        <v>106</v>
      </c>
      <c r="R16287" t="s">
        <v>107</v>
      </c>
      <c r="S16287" t="s">
        <v>108</v>
      </c>
      <c r="T16287" t="s">
        <v>74</v>
      </c>
      <c r="U16287" t="s">
        <v>75</v>
      </c>
      <c r="V16287" t="s">
        <v>50</v>
      </c>
    </row>
    <row r="16288" spans="1:22">
      <c r="A16288" s="4">
        <v>46141</v>
      </c>
      <c r="B16288" t="s">
        <v>11636</v>
      </c>
      <c r="C16288" t="s">
        <v>1862</v>
      </c>
      <c r="D16288">
        <v>1</v>
      </c>
      <c r="E16288">
        <v>0</v>
      </c>
      <c r="F16288">
        <f>Table2[[#This Row],[Đơn Giá Chuẩn]]*Table2[[#This Row],[Tổng số lượng bán]]</f>
        <v>0</v>
      </c>
      <c r="G16288">
        <v>0</v>
      </c>
      <c r="H16288">
        <f>Table2[[#This Row],[Doanh số bán]]-Table2[[#This Row],[Chiết khấu]]</f>
        <v>0</v>
      </c>
      <c r="I16288">
        <v>0</v>
      </c>
      <c r="J16288">
        <v>0</v>
      </c>
      <c r="K16288" t="s">
        <v>50</v>
      </c>
      <c r="L16288">
        <v>0.12</v>
      </c>
      <c r="M16288" t="s">
        <v>37</v>
      </c>
      <c r="N16288" t="s">
        <v>50</v>
      </c>
      <c r="O16288">
        <v>0.12</v>
      </c>
      <c r="P16288" t="s">
        <v>656</v>
      </c>
      <c r="Q16288" t="s">
        <v>657</v>
      </c>
      <c r="R16288" t="s">
        <v>107</v>
      </c>
      <c r="S16288" t="s">
        <v>108</v>
      </c>
      <c r="T16288" t="s">
        <v>2176</v>
      </c>
      <c r="U16288" t="s">
        <v>2177</v>
      </c>
      <c r="V16288" t="s">
        <v>50</v>
      </c>
    </row>
    <row r="16289" spans="1:22">
      <c r="A16289" s="4">
        <v>46141</v>
      </c>
      <c r="B16289" t="s">
        <v>11637</v>
      </c>
      <c r="C16289" t="s">
        <v>1862</v>
      </c>
      <c r="D16289">
        <v>1</v>
      </c>
      <c r="E16289">
        <v>0</v>
      </c>
      <c r="F16289">
        <f>Table2[[#This Row],[Đơn Giá Chuẩn]]*Table2[[#This Row],[Tổng số lượng bán]]</f>
        <v>0</v>
      </c>
      <c r="G16289">
        <v>0</v>
      </c>
      <c r="H16289">
        <f>Table2[[#This Row],[Doanh số bán]]-Table2[[#This Row],[Chiết khấu]]</f>
        <v>0</v>
      </c>
      <c r="I16289">
        <v>0</v>
      </c>
      <c r="J16289">
        <v>0</v>
      </c>
      <c r="K16289" t="s">
        <v>50</v>
      </c>
      <c r="L16289">
        <v>0.12</v>
      </c>
      <c r="M16289" t="s">
        <v>37</v>
      </c>
      <c r="N16289" t="s">
        <v>50</v>
      </c>
      <c r="O16289">
        <v>0.12</v>
      </c>
      <c r="P16289" t="s">
        <v>520</v>
      </c>
      <c r="Q16289" t="s">
        <v>521</v>
      </c>
      <c r="R16289" t="s">
        <v>107</v>
      </c>
      <c r="S16289" t="s">
        <v>108</v>
      </c>
      <c r="T16289" t="s">
        <v>2176</v>
      </c>
      <c r="U16289" t="s">
        <v>2177</v>
      </c>
      <c r="V16289" t="s">
        <v>50</v>
      </c>
    </row>
    <row r="16290" spans="1:22">
      <c r="A16290" s="4">
        <v>46128</v>
      </c>
      <c r="B16290" t="s">
        <v>10446</v>
      </c>
      <c r="C16290" t="s">
        <v>155</v>
      </c>
      <c r="D16290">
        <v>1</v>
      </c>
      <c r="E16290">
        <v>68500</v>
      </c>
      <c r="F16290">
        <f>Table2[[#This Row],[Đơn Giá Chuẩn]]*Table2[[#This Row],[Tổng số lượng bán]]</f>
        <v>68500</v>
      </c>
      <c r="G16290">
        <v>0</v>
      </c>
      <c r="H16290">
        <f>Table2[[#This Row],[Doanh số bán]]-Table2[[#This Row],[Chiết khấu]]</f>
        <v>68500</v>
      </c>
      <c r="K16290" t="s">
        <v>24</v>
      </c>
      <c r="L16290">
        <v>0.35199999999999998</v>
      </c>
      <c r="M16290" t="s">
        <v>319</v>
      </c>
      <c r="N16290" t="s">
        <v>26</v>
      </c>
      <c r="O16290">
        <v>0.35199999999999998</v>
      </c>
      <c r="P16290" t="s">
        <v>3291</v>
      </c>
      <c r="Q16290" t="s">
        <v>3292</v>
      </c>
      <c r="R16290" t="s">
        <v>107</v>
      </c>
      <c r="S16290" t="s">
        <v>108</v>
      </c>
      <c r="T16290" t="s">
        <v>320</v>
      </c>
      <c r="U16290" t="s">
        <v>321</v>
      </c>
      <c r="V16290" t="s">
        <v>33</v>
      </c>
    </row>
    <row r="16291" spans="1:22">
      <c r="A16291" s="4">
        <v>46129</v>
      </c>
      <c r="B16291" t="s">
        <v>11638</v>
      </c>
      <c r="C16291" t="s">
        <v>155</v>
      </c>
      <c r="D16291">
        <v>6</v>
      </c>
      <c r="E16291">
        <v>68500</v>
      </c>
      <c r="F16291">
        <f>Table2[[#This Row],[Đơn Giá Chuẩn]]*Table2[[#This Row],[Tổng số lượng bán]]</f>
        <v>411000</v>
      </c>
      <c r="G16291">
        <v>0</v>
      </c>
      <c r="H16291">
        <f>Table2[[#This Row],[Doanh số bán]]-Table2[[#This Row],[Chiết khấu]]</f>
        <v>411000</v>
      </c>
      <c r="K16291" t="s">
        <v>24</v>
      </c>
      <c r="L16291">
        <v>0.35199999999999998</v>
      </c>
      <c r="M16291" t="s">
        <v>319</v>
      </c>
      <c r="N16291" t="s">
        <v>26</v>
      </c>
      <c r="O16291">
        <v>2.1120000000000001</v>
      </c>
      <c r="P16291" t="s">
        <v>3291</v>
      </c>
      <c r="Q16291" t="s">
        <v>3292</v>
      </c>
      <c r="R16291" t="s">
        <v>107</v>
      </c>
      <c r="S16291" t="s">
        <v>108</v>
      </c>
      <c r="T16291" t="s">
        <v>320</v>
      </c>
      <c r="U16291" t="s">
        <v>321</v>
      </c>
      <c r="V16291" t="s">
        <v>33</v>
      </c>
    </row>
    <row r="16292" spans="1:22">
      <c r="A16292" s="4">
        <v>46141</v>
      </c>
      <c r="B16292" t="s">
        <v>11639</v>
      </c>
      <c r="C16292" t="s">
        <v>155</v>
      </c>
      <c r="D16292">
        <v>1</v>
      </c>
      <c r="E16292">
        <v>142607.36000000002</v>
      </c>
      <c r="F16292">
        <f>Table2[[#This Row],[Đơn Giá Chuẩn]]*Table2[[#This Row],[Tổng số lượng bán]]</f>
        <v>142607.36000000002</v>
      </c>
      <c r="G16292">
        <v>0</v>
      </c>
      <c r="H16292">
        <f>Table2[[#This Row],[Doanh số bán]]-Table2[[#This Row],[Chiết khấu]]</f>
        <v>142607.36000000002</v>
      </c>
      <c r="I16292">
        <v>0</v>
      </c>
      <c r="J16292">
        <v>0</v>
      </c>
      <c r="K16292" t="s">
        <v>50</v>
      </c>
      <c r="L16292">
        <v>0.2</v>
      </c>
      <c r="M16292" t="s">
        <v>37</v>
      </c>
      <c r="N16292" t="s">
        <v>50</v>
      </c>
      <c r="O16292">
        <v>0.2</v>
      </c>
      <c r="P16292" t="s">
        <v>156</v>
      </c>
      <c r="Q16292" t="s">
        <v>157</v>
      </c>
      <c r="R16292" t="s">
        <v>107</v>
      </c>
      <c r="S16292" t="s">
        <v>108</v>
      </c>
      <c r="T16292" t="s">
        <v>74</v>
      </c>
      <c r="U16292" t="s">
        <v>75</v>
      </c>
      <c r="V16292" t="s">
        <v>50</v>
      </c>
    </row>
    <row r="16293" spans="1:22">
      <c r="A16293" s="4">
        <v>46129</v>
      </c>
      <c r="B16293" t="s">
        <v>10527</v>
      </c>
      <c r="C16293" t="s">
        <v>155</v>
      </c>
      <c r="D16293">
        <v>4</v>
      </c>
      <c r="E16293">
        <v>68500</v>
      </c>
      <c r="F16293">
        <f>Table2[[#This Row],[Đơn Giá Chuẩn]]*Table2[[#This Row],[Tổng số lượng bán]]</f>
        <v>274000</v>
      </c>
      <c r="G16293">
        <v>0</v>
      </c>
      <c r="H16293">
        <f>Table2[[#This Row],[Doanh số bán]]-Table2[[#This Row],[Chiết khấu]]</f>
        <v>274000</v>
      </c>
      <c r="K16293" t="s">
        <v>24</v>
      </c>
      <c r="L16293">
        <v>0.35199999999999998</v>
      </c>
      <c r="M16293" t="s">
        <v>319</v>
      </c>
      <c r="N16293" t="s">
        <v>26</v>
      </c>
      <c r="O16293">
        <v>1.4079999999999999</v>
      </c>
      <c r="P16293" t="s">
        <v>3291</v>
      </c>
      <c r="Q16293" t="s">
        <v>3292</v>
      </c>
      <c r="R16293" t="s">
        <v>107</v>
      </c>
      <c r="S16293" t="s">
        <v>108</v>
      </c>
      <c r="T16293" t="s">
        <v>320</v>
      </c>
      <c r="U16293" t="s">
        <v>321</v>
      </c>
      <c r="V16293" t="s">
        <v>33</v>
      </c>
    </row>
    <row r="16294" spans="1:22">
      <c r="A16294" s="4">
        <v>46141</v>
      </c>
      <c r="B16294" t="s">
        <v>11640</v>
      </c>
      <c r="C16294" t="s">
        <v>155</v>
      </c>
      <c r="D16294">
        <v>1</v>
      </c>
      <c r="E16294">
        <v>142607.36000000002</v>
      </c>
      <c r="F16294">
        <f>Table2[[#This Row],[Đơn Giá Chuẩn]]*Table2[[#This Row],[Tổng số lượng bán]]</f>
        <v>142607.36000000002</v>
      </c>
      <c r="G16294">
        <v>0</v>
      </c>
      <c r="H16294">
        <f>Table2[[#This Row],[Doanh số bán]]-Table2[[#This Row],[Chiết khấu]]</f>
        <v>142607.36000000002</v>
      </c>
      <c r="I16294">
        <v>0</v>
      </c>
      <c r="J16294">
        <v>0</v>
      </c>
      <c r="K16294" t="s">
        <v>50</v>
      </c>
      <c r="L16294">
        <v>0.2</v>
      </c>
      <c r="M16294" t="s">
        <v>37</v>
      </c>
      <c r="N16294" t="s">
        <v>50</v>
      </c>
      <c r="O16294">
        <v>0.2</v>
      </c>
      <c r="P16294" t="s">
        <v>156</v>
      </c>
      <c r="Q16294" t="s">
        <v>157</v>
      </c>
      <c r="R16294" t="s">
        <v>107</v>
      </c>
      <c r="S16294" t="s">
        <v>108</v>
      </c>
      <c r="T16294" t="s">
        <v>74</v>
      </c>
      <c r="U16294" t="s">
        <v>75</v>
      </c>
      <c r="V16294" t="s">
        <v>50</v>
      </c>
    </row>
    <row r="16295" spans="1:22">
      <c r="A16295" s="4">
        <v>46129</v>
      </c>
      <c r="B16295" t="s">
        <v>10546</v>
      </c>
      <c r="C16295" t="s">
        <v>155</v>
      </c>
      <c r="D16295">
        <v>4</v>
      </c>
      <c r="E16295">
        <v>152000</v>
      </c>
      <c r="F16295">
        <f>Table2[[#This Row],[Đơn Giá Chuẩn]]*Table2[[#This Row],[Tổng số lượng bán]]</f>
        <v>608000</v>
      </c>
      <c r="G16295">
        <v>0</v>
      </c>
      <c r="H16295">
        <f>Table2[[#This Row],[Doanh số bán]]-Table2[[#This Row],[Chiết khấu]]</f>
        <v>608000</v>
      </c>
      <c r="K16295" t="s">
        <v>24</v>
      </c>
      <c r="L16295">
        <v>0.8</v>
      </c>
      <c r="M16295" t="s">
        <v>918</v>
      </c>
      <c r="N16295" t="s">
        <v>919</v>
      </c>
      <c r="O16295">
        <v>3.2</v>
      </c>
      <c r="P16295" t="s">
        <v>3303</v>
      </c>
      <c r="Q16295" t="s">
        <v>3304</v>
      </c>
      <c r="R16295" t="s">
        <v>107</v>
      </c>
      <c r="S16295" t="s">
        <v>108</v>
      </c>
      <c r="T16295" t="s">
        <v>922</v>
      </c>
      <c r="U16295" t="s">
        <v>923</v>
      </c>
      <c r="V16295" t="s">
        <v>33</v>
      </c>
    </row>
    <row r="16296" spans="1:22">
      <c r="A16296" s="4">
        <v>46141</v>
      </c>
      <c r="B16296" t="s">
        <v>11641</v>
      </c>
      <c r="C16296" t="s">
        <v>155</v>
      </c>
      <c r="D16296">
        <v>2</v>
      </c>
      <c r="E16296">
        <v>142606.82</v>
      </c>
      <c r="F16296">
        <f>Table2[[#This Row],[Đơn Giá Chuẩn]]*Table2[[#This Row],[Tổng số lượng bán]]</f>
        <v>285213.64</v>
      </c>
      <c r="G16296">
        <v>0</v>
      </c>
      <c r="H16296">
        <f>Table2[[#This Row],[Doanh số bán]]-Table2[[#This Row],[Chiết khấu]]</f>
        <v>285213.64</v>
      </c>
      <c r="I16296">
        <v>0</v>
      </c>
      <c r="J16296">
        <v>0</v>
      </c>
      <c r="K16296" t="s">
        <v>50</v>
      </c>
      <c r="L16296">
        <v>0.2</v>
      </c>
      <c r="M16296" t="s">
        <v>37</v>
      </c>
      <c r="N16296" t="s">
        <v>50</v>
      </c>
      <c r="O16296">
        <v>0.4</v>
      </c>
      <c r="P16296" t="s">
        <v>156</v>
      </c>
      <c r="Q16296" t="s">
        <v>157</v>
      </c>
      <c r="R16296" t="s">
        <v>107</v>
      </c>
      <c r="S16296" t="s">
        <v>108</v>
      </c>
      <c r="T16296" t="s">
        <v>74</v>
      </c>
      <c r="U16296" t="s">
        <v>75</v>
      </c>
      <c r="V16296" t="s">
        <v>50</v>
      </c>
    </row>
    <row r="16297" spans="1:22">
      <c r="A16297" s="4">
        <v>46129</v>
      </c>
      <c r="B16297" t="s">
        <v>11642</v>
      </c>
      <c r="C16297" t="s">
        <v>155</v>
      </c>
      <c r="D16297">
        <v>4</v>
      </c>
      <c r="E16297">
        <v>68500</v>
      </c>
      <c r="F16297">
        <f>Table2[[#This Row],[Đơn Giá Chuẩn]]*Table2[[#This Row],[Tổng số lượng bán]]</f>
        <v>274000</v>
      </c>
      <c r="G16297">
        <v>0</v>
      </c>
      <c r="H16297">
        <f>Table2[[#This Row],[Doanh số bán]]-Table2[[#This Row],[Chiết khấu]]</f>
        <v>274000</v>
      </c>
      <c r="K16297" t="s">
        <v>24</v>
      </c>
      <c r="L16297">
        <v>0.35199999999999998</v>
      </c>
      <c r="M16297" t="s">
        <v>25</v>
      </c>
      <c r="N16297" t="s">
        <v>26</v>
      </c>
      <c r="O16297">
        <v>1.4079999999999999</v>
      </c>
      <c r="P16297" t="s">
        <v>3291</v>
      </c>
      <c r="Q16297" t="s">
        <v>3292</v>
      </c>
      <c r="R16297" t="s">
        <v>107</v>
      </c>
      <c r="S16297" t="s">
        <v>108</v>
      </c>
      <c r="T16297" t="s">
        <v>31</v>
      </c>
      <c r="U16297" t="s">
        <v>32</v>
      </c>
      <c r="V16297" t="s">
        <v>33</v>
      </c>
    </row>
    <row r="16298" spans="1:22">
      <c r="A16298" s="4">
        <v>46130</v>
      </c>
      <c r="B16298" t="s">
        <v>11643</v>
      </c>
      <c r="C16298" t="s">
        <v>155</v>
      </c>
      <c r="D16298">
        <v>5</v>
      </c>
      <c r="E16298">
        <v>68500</v>
      </c>
      <c r="F16298">
        <f>Table2[[#This Row],[Đơn Giá Chuẩn]]*Table2[[#This Row],[Tổng số lượng bán]]</f>
        <v>342500</v>
      </c>
      <c r="G16298">
        <v>0</v>
      </c>
      <c r="H16298">
        <f>Table2[[#This Row],[Doanh số bán]]-Table2[[#This Row],[Chiết khấu]]</f>
        <v>342500</v>
      </c>
      <c r="K16298" t="s">
        <v>24</v>
      </c>
      <c r="L16298">
        <v>0.35199999999999998</v>
      </c>
      <c r="M16298" t="s">
        <v>319</v>
      </c>
      <c r="N16298" t="s">
        <v>26</v>
      </c>
      <c r="O16298">
        <v>1.7599999999999998</v>
      </c>
      <c r="P16298" t="s">
        <v>3291</v>
      </c>
      <c r="Q16298" t="s">
        <v>3292</v>
      </c>
      <c r="R16298" t="s">
        <v>107</v>
      </c>
      <c r="S16298" t="s">
        <v>108</v>
      </c>
      <c r="T16298" t="s">
        <v>320</v>
      </c>
      <c r="U16298" t="s">
        <v>321</v>
      </c>
      <c r="V16298" t="s">
        <v>33</v>
      </c>
    </row>
    <row r="16299" spans="1:22">
      <c r="A16299" s="4">
        <v>46141</v>
      </c>
      <c r="B16299" t="s">
        <v>11644</v>
      </c>
      <c r="C16299" t="s">
        <v>155</v>
      </c>
      <c r="D16299">
        <v>1</v>
      </c>
      <c r="E16299">
        <v>142607.36000000002</v>
      </c>
      <c r="F16299">
        <f>Table2[[#This Row],[Đơn Giá Chuẩn]]*Table2[[#This Row],[Tổng số lượng bán]]</f>
        <v>142607.36000000002</v>
      </c>
      <c r="G16299">
        <v>0</v>
      </c>
      <c r="H16299">
        <f>Table2[[#This Row],[Doanh số bán]]-Table2[[#This Row],[Chiết khấu]]</f>
        <v>142607.36000000002</v>
      </c>
      <c r="I16299">
        <v>0</v>
      </c>
      <c r="J16299">
        <v>0</v>
      </c>
      <c r="K16299" t="s">
        <v>50</v>
      </c>
      <c r="L16299">
        <v>0.2</v>
      </c>
      <c r="M16299" t="s">
        <v>37</v>
      </c>
      <c r="N16299" t="s">
        <v>50</v>
      </c>
      <c r="O16299">
        <v>0.2</v>
      </c>
      <c r="P16299" t="s">
        <v>156</v>
      </c>
      <c r="Q16299" t="s">
        <v>157</v>
      </c>
      <c r="R16299" t="s">
        <v>107</v>
      </c>
      <c r="S16299" t="s">
        <v>108</v>
      </c>
      <c r="T16299" t="s">
        <v>74</v>
      </c>
      <c r="U16299" t="s">
        <v>75</v>
      </c>
      <c r="V16299" t="s">
        <v>50</v>
      </c>
    </row>
    <row r="16300" spans="1:22">
      <c r="A16300" s="4">
        <v>46130</v>
      </c>
      <c r="B16300" t="s">
        <v>9185</v>
      </c>
      <c r="C16300" t="s">
        <v>155</v>
      </c>
      <c r="D16300">
        <v>3</v>
      </c>
      <c r="E16300">
        <v>272000</v>
      </c>
      <c r="F16300">
        <f>Table2[[#This Row],[Đơn Giá Chuẩn]]*Table2[[#This Row],[Tổng số lượng bán]]</f>
        <v>816000</v>
      </c>
      <c r="G16300">
        <v>0</v>
      </c>
      <c r="H16300">
        <f>Table2[[#This Row],[Doanh số bán]]-Table2[[#This Row],[Chiết khấu]]</f>
        <v>816000</v>
      </c>
      <c r="K16300" t="s">
        <v>24</v>
      </c>
      <c r="L16300">
        <v>1</v>
      </c>
      <c r="M16300" t="s">
        <v>319</v>
      </c>
      <c r="N16300" t="s">
        <v>26</v>
      </c>
      <c r="O16300">
        <v>3</v>
      </c>
      <c r="P16300" t="s">
        <v>8614</v>
      </c>
      <c r="Q16300" t="s">
        <v>8615</v>
      </c>
      <c r="R16300" t="s">
        <v>41</v>
      </c>
      <c r="S16300" t="s">
        <v>42</v>
      </c>
      <c r="T16300" t="s">
        <v>320</v>
      </c>
      <c r="U16300" t="s">
        <v>321</v>
      </c>
      <c r="V16300" t="s">
        <v>33</v>
      </c>
    </row>
    <row r="16301" spans="1:22">
      <c r="A16301" s="4">
        <v>46141</v>
      </c>
      <c r="B16301" t="s">
        <v>11645</v>
      </c>
      <c r="C16301" t="s">
        <v>155</v>
      </c>
      <c r="D16301">
        <v>1</v>
      </c>
      <c r="E16301">
        <v>142607.36000000002</v>
      </c>
      <c r="F16301">
        <f>Table2[[#This Row],[Đơn Giá Chuẩn]]*Table2[[#This Row],[Tổng số lượng bán]]</f>
        <v>142607.36000000002</v>
      </c>
      <c r="G16301">
        <v>0</v>
      </c>
      <c r="H16301">
        <f>Table2[[#This Row],[Doanh số bán]]-Table2[[#This Row],[Chiết khấu]]</f>
        <v>142607.36000000002</v>
      </c>
      <c r="I16301">
        <v>0</v>
      </c>
      <c r="J16301">
        <v>0</v>
      </c>
      <c r="K16301" t="s">
        <v>50</v>
      </c>
      <c r="L16301">
        <v>0.2</v>
      </c>
      <c r="M16301" t="s">
        <v>37</v>
      </c>
      <c r="N16301" t="s">
        <v>50</v>
      </c>
      <c r="O16301">
        <v>0.2</v>
      </c>
      <c r="P16301" t="s">
        <v>156</v>
      </c>
      <c r="Q16301" t="s">
        <v>157</v>
      </c>
      <c r="R16301" t="s">
        <v>107</v>
      </c>
      <c r="S16301" t="s">
        <v>108</v>
      </c>
      <c r="T16301" t="s">
        <v>74</v>
      </c>
      <c r="U16301" t="s">
        <v>75</v>
      </c>
      <c r="V16301" t="s">
        <v>50</v>
      </c>
    </row>
    <row r="16302" spans="1:22">
      <c r="A16302" s="4">
        <v>46130</v>
      </c>
      <c r="B16302" t="s">
        <v>9186</v>
      </c>
      <c r="C16302" t="s">
        <v>155</v>
      </c>
      <c r="D16302">
        <v>2</v>
      </c>
      <c r="E16302">
        <v>272000</v>
      </c>
      <c r="F16302">
        <f>Table2[[#This Row],[Đơn Giá Chuẩn]]*Table2[[#This Row],[Tổng số lượng bán]]</f>
        <v>544000</v>
      </c>
      <c r="G16302">
        <v>0</v>
      </c>
      <c r="H16302">
        <f>Table2[[#This Row],[Doanh số bán]]-Table2[[#This Row],[Chiết khấu]]</f>
        <v>544000</v>
      </c>
      <c r="K16302" t="s">
        <v>24</v>
      </c>
      <c r="L16302">
        <v>1</v>
      </c>
      <c r="M16302" t="s">
        <v>319</v>
      </c>
      <c r="N16302" t="s">
        <v>26</v>
      </c>
      <c r="O16302">
        <v>2</v>
      </c>
      <c r="P16302" t="s">
        <v>8614</v>
      </c>
      <c r="Q16302" t="s">
        <v>8615</v>
      </c>
      <c r="R16302" t="s">
        <v>41</v>
      </c>
      <c r="S16302" t="s">
        <v>42</v>
      </c>
      <c r="T16302" t="s">
        <v>320</v>
      </c>
      <c r="U16302" t="s">
        <v>321</v>
      </c>
      <c r="V16302" t="s">
        <v>33</v>
      </c>
    </row>
    <row r="16303" spans="1:22">
      <c r="A16303" s="4">
        <v>46130</v>
      </c>
      <c r="B16303" t="s">
        <v>11646</v>
      </c>
      <c r="C16303" t="s">
        <v>155</v>
      </c>
      <c r="D16303">
        <v>5</v>
      </c>
      <c r="E16303">
        <v>272000</v>
      </c>
      <c r="F16303">
        <f>Table2[[#This Row],[Đơn Giá Chuẩn]]*Table2[[#This Row],[Tổng số lượng bán]]</f>
        <v>1360000</v>
      </c>
      <c r="G16303">
        <v>437500</v>
      </c>
      <c r="H16303">
        <f>Table2[[#This Row],[Doanh số bán]]-Table2[[#This Row],[Chiết khấu]]</f>
        <v>922500</v>
      </c>
      <c r="K16303" t="s">
        <v>24</v>
      </c>
      <c r="L16303">
        <v>1</v>
      </c>
      <c r="M16303" t="s">
        <v>918</v>
      </c>
      <c r="N16303" t="s">
        <v>919</v>
      </c>
      <c r="O16303">
        <v>5</v>
      </c>
      <c r="P16303" t="s">
        <v>8614</v>
      </c>
      <c r="Q16303" t="s">
        <v>8615</v>
      </c>
      <c r="R16303" t="s">
        <v>41</v>
      </c>
      <c r="S16303" t="s">
        <v>42</v>
      </c>
      <c r="T16303" t="s">
        <v>922</v>
      </c>
      <c r="U16303" t="s">
        <v>923</v>
      </c>
      <c r="V16303" t="s">
        <v>33</v>
      </c>
    </row>
    <row r="16304" spans="1:22">
      <c r="A16304" s="4">
        <v>46131</v>
      </c>
      <c r="B16304" t="s">
        <v>11647</v>
      </c>
      <c r="C16304" t="s">
        <v>155</v>
      </c>
      <c r="D16304">
        <v>25</v>
      </c>
      <c r="E16304">
        <v>272000</v>
      </c>
      <c r="F16304">
        <f>Table2[[#This Row],[Đơn Giá Chuẩn]]*Table2[[#This Row],[Tổng số lượng bán]]</f>
        <v>6800000</v>
      </c>
      <c r="G16304">
        <v>1875000</v>
      </c>
      <c r="H16304">
        <f>Table2[[#This Row],[Doanh số bán]]-Table2[[#This Row],[Chiết khấu]]</f>
        <v>4925000</v>
      </c>
      <c r="K16304" t="s">
        <v>24</v>
      </c>
      <c r="L16304">
        <v>1</v>
      </c>
      <c r="M16304" t="s">
        <v>319</v>
      </c>
      <c r="N16304" t="s">
        <v>26</v>
      </c>
      <c r="O16304">
        <v>25</v>
      </c>
      <c r="P16304" t="s">
        <v>8614</v>
      </c>
      <c r="Q16304" t="s">
        <v>8615</v>
      </c>
      <c r="R16304" t="s">
        <v>41</v>
      </c>
      <c r="S16304" t="s">
        <v>42</v>
      </c>
      <c r="T16304" t="s">
        <v>320</v>
      </c>
      <c r="U16304" t="s">
        <v>321</v>
      </c>
      <c r="V16304" t="s">
        <v>33</v>
      </c>
    </row>
    <row r="16305" spans="1:22">
      <c r="A16305" s="4">
        <v>46132</v>
      </c>
      <c r="B16305" t="s">
        <v>11648</v>
      </c>
      <c r="C16305" t="s">
        <v>155</v>
      </c>
      <c r="D16305">
        <v>2</v>
      </c>
      <c r="E16305">
        <v>272000</v>
      </c>
      <c r="F16305">
        <f>Table2[[#This Row],[Đơn Giá Chuẩn]]*Table2[[#This Row],[Tổng số lượng bán]]</f>
        <v>544000</v>
      </c>
      <c r="G16305">
        <v>0</v>
      </c>
      <c r="H16305">
        <f>Table2[[#This Row],[Doanh số bán]]-Table2[[#This Row],[Chiết khấu]]</f>
        <v>544000</v>
      </c>
      <c r="K16305" t="s">
        <v>24</v>
      </c>
      <c r="L16305">
        <v>1</v>
      </c>
      <c r="M16305" t="s">
        <v>918</v>
      </c>
      <c r="N16305" t="s">
        <v>919</v>
      </c>
      <c r="O16305">
        <v>2</v>
      </c>
      <c r="P16305" t="s">
        <v>8614</v>
      </c>
      <c r="Q16305" t="s">
        <v>8615</v>
      </c>
      <c r="R16305" t="s">
        <v>41</v>
      </c>
      <c r="S16305" t="s">
        <v>42</v>
      </c>
      <c r="T16305" t="s">
        <v>922</v>
      </c>
      <c r="U16305" t="s">
        <v>923</v>
      </c>
      <c r="V16305" t="s">
        <v>33</v>
      </c>
    </row>
    <row r="16306" spans="1:22">
      <c r="A16306" s="4">
        <v>46132</v>
      </c>
      <c r="B16306" t="s">
        <v>11649</v>
      </c>
      <c r="C16306" t="s">
        <v>155</v>
      </c>
      <c r="D16306">
        <v>2</v>
      </c>
      <c r="E16306">
        <v>68500</v>
      </c>
      <c r="F16306">
        <f>Table2[[#This Row],[Đơn Giá Chuẩn]]*Table2[[#This Row],[Tổng số lượng bán]]</f>
        <v>137000</v>
      </c>
      <c r="G16306">
        <v>24629</v>
      </c>
      <c r="H16306">
        <f>Table2[[#This Row],[Doanh số bán]]-Table2[[#This Row],[Chiết khấu]]</f>
        <v>112371</v>
      </c>
      <c r="K16306" t="s">
        <v>24</v>
      </c>
      <c r="L16306">
        <v>0.35199999999999998</v>
      </c>
      <c r="M16306" t="s">
        <v>25</v>
      </c>
      <c r="N16306" t="s">
        <v>26</v>
      </c>
      <c r="O16306">
        <v>0.70399999999999996</v>
      </c>
      <c r="P16306" t="s">
        <v>3291</v>
      </c>
      <c r="Q16306" t="s">
        <v>3292</v>
      </c>
      <c r="R16306" t="s">
        <v>107</v>
      </c>
      <c r="S16306" t="s">
        <v>108</v>
      </c>
      <c r="T16306" t="s">
        <v>31</v>
      </c>
      <c r="U16306" t="s">
        <v>32</v>
      </c>
      <c r="V16306" t="s">
        <v>33</v>
      </c>
    </row>
    <row r="16307" spans="1:22">
      <c r="A16307" s="4">
        <v>46141</v>
      </c>
      <c r="B16307" t="s">
        <v>11359</v>
      </c>
      <c r="C16307" t="s">
        <v>2568</v>
      </c>
      <c r="D16307">
        <v>20</v>
      </c>
      <c r="E16307">
        <v>184999.99952000001</v>
      </c>
      <c r="F16307">
        <f>Table2[[#This Row],[Đơn Giá Chuẩn]]*Table2[[#This Row],[Tổng số lượng bán]]</f>
        <v>3699999.9904000005</v>
      </c>
      <c r="G16307">
        <v>0</v>
      </c>
      <c r="H16307">
        <f>Table2[[#This Row],[Doanh số bán]]-Table2[[#This Row],[Chiết khấu]]</f>
        <v>3699999.9904000005</v>
      </c>
      <c r="I16307">
        <v>0</v>
      </c>
      <c r="J16307">
        <v>0</v>
      </c>
      <c r="K16307" t="s">
        <v>2217</v>
      </c>
      <c r="L16307">
        <v>1</v>
      </c>
      <c r="M16307" t="s">
        <v>37</v>
      </c>
      <c r="N16307" t="s">
        <v>26</v>
      </c>
      <c r="O16307">
        <v>20</v>
      </c>
      <c r="P16307" t="s">
        <v>11650</v>
      </c>
      <c r="Q16307" t="s">
        <v>11651</v>
      </c>
      <c r="R16307" t="s">
        <v>41</v>
      </c>
      <c r="S16307" t="s">
        <v>42</v>
      </c>
      <c r="T16307" t="s">
        <v>2393</v>
      </c>
      <c r="U16307" t="s">
        <v>2394</v>
      </c>
      <c r="V16307" t="s">
        <v>2271</v>
      </c>
    </row>
    <row r="16308" spans="1:22">
      <c r="A16308" s="4">
        <v>46141</v>
      </c>
      <c r="B16308" t="s">
        <v>11359</v>
      </c>
      <c r="C16308" t="s">
        <v>1862</v>
      </c>
      <c r="D16308">
        <v>36</v>
      </c>
      <c r="E16308">
        <v>35750</v>
      </c>
      <c r="F16308">
        <f>Table2[[#This Row],[Đơn Giá Chuẩn]]*Table2[[#This Row],[Tổng số lượng bán]]</f>
        <v>1287000</v>
      </c>
      <c r="G16308">
        <v>0</v>
      </c>
      <c r="H16308">
        <f>Table2[[#This Row],[Doanh số bán]]-Table2[[#This Row],[Chiết khấu]]</f>
        <v>1287000</v>
      </c>
      <c r="I16308">
        <v>0</v>
      </c>
      <c r="J16308">
        <v>0</v>
      </c>
      <c r="K16308" t="s">
        <v>2217</v>
      </c>
      <c r="L16308">
        <v>0.16</v>
      </c>
      <c r="M16308" t="s">
        <v>37</v>
      </c>
      <c r="N16308" t="s">
        <v>26</v>
      </c>
      <c r="O16308">
        <v>5.76</v>
      </c>
      <c r="P16308" t="s">
        <v>105</v>
      </c>
      <c r="Q16308" t="s">
        <v>106</v>
      </c>
      <c r="R16308" t="s">
        <v>107</v>
      </c>
      <c r="S16308" t="s">
        <v>108</v>
      </c>
      <c r="T16308" t="s">
        <v>2393</v>
      </c>
      <c r="U16308" t="s">
        <v>2394</v>
      </c>
      <c r="V16308" t="s">
        <v>2271</v>
      </c>
    </row>
    <row r="16309" spans="1:22">
      <c r="A16309" s="4">
        <v>46132</v>
      </c>
      <c r="B16309" t="s">
        <v>11652</v>
      </c>
      <c r="C16309" t="s">
        <v>155</v>
      </c>
      <c r="D16309">
        <v>1</v>
      </c>
      <c r="E16309">
        <v>68500</v>
      </c>
      <c r="F16309">
        <f>Table2[[#This Row],[Đơn Giá Chuẩn]]*Table2[[#This Row],[Tổng số lượng bán]]</f>
        <v>68500</v>
      </c>
      <c r="G16309">
        <v>12315</v>
      </c>
      <c r="H16309">
        <f>Table2[[#This Row],[Doanh số bán]]-Table2[[#This Row],[Chiết khấu]]</f>
        <v>56185</v>
      </c>
      <c r="K16309" t="s">
        <v>24</v>
      </c>
      <c r="L16309">
        <v>0.35199999999999998</v>
      </c>
      <c r="M16309" t="s">
        <v>25</v>
      </c>
      <c r="N16309" t="s">
        <v>26</v>
      </c>
      <c r="O16309">
        <v>0.35199999999999998</v>
      </c>
      <c r="P16309" t="s">
        <v>3291</v>
      </c>
      <c r="Q16309" t="s">
        <v>3292</v>
      </c>
      <c r="R16309" t="s">
        <v>107</v>
      </c>
      <c r="S16309" t="s">
        <v>108</v>
      </c>
      <c r="T16309" t="s">
        <v>31</v>
      </c>
      <c r="U16309" t="s">
        <v>32</v>
      </c>
      <c r="V16309" t="s">
        <v>33</v>
      </c>
    </row>
    <row r="16310" spans="1:22">
      <c r="A16310" s="4">
        <v>46134</v>
      </c>
      <c r="B16310" t="s">
        <v>11653</v>
      </c>
      <c r="C16310" t="s">
        <v>155</v>
      </c>
      <c r="D16310">
        <v>5</v>
      </c>
      <c r="E16310">
        <v>272000</v>
      </c>
      <c r="F16310">
        <f>Table2[[#This Row],[Đơn Giá Chuẩn]]*Table2[[#This Row],[Tổng số lượng bán]]</f>
        <v>1360000</v>
      </c>
      <c r="G16310">
        <v>375000</v>
      </c>
      <c r="H16310">
        <f>Table2[[#This Row],[Doanh số bán]]-Table2[[#This Row],[Chiết khấu]]</f>
        <v>985000</v>
      </c>
      <c r="K16310" t="s">
        <v>24</v>
      </c>
      <c r="L16310">
        <v>1</v>
      </c>
      <c r="M16310" t="s">
        <v>319</v>
      </c>
      <c r="N16310" t="s">
        <v>26</v>
      </c>
      <c r="O16310">
        <v>5</v>
      </c>
      <c r="P16310" t="s">
        <v>8614</v>
      </c>
      <c r="Q16310" t="s">
        <v>8615</v>
      </c>
      <c r="R16310" t="s">
        <v>41</v>
      </c>
      <c r="S16310" t="s">
        <v>42</v>
      </c>
      <c r="T16310" t="s">
        <v>320</v>
      </c>
      <c r="U16310" t="s">
        <v>321</v>
      </c>
      <c r="V16310" t="s">
        <v>33</v>
      </c>
    </row>
    <row r="16311" spans="1:22">
      <c r="A16311" s="4">
        <v>46141</v>
      </c>
      <c r="B16311" t="s">
        <v>11654</v>
      </c>
      <c r="C16311" t="s">
        <v>155</v>
      </c>
      <c r="D16311">
        <v>5</v>
      </c>
      <c r="E16311">
        <v>248749.99760000003</v>
      </c>
      <c r="F16311">
        <f>Table2[[#This Row],[Đơn Giá Chuẩn]]*Table2[[#This Row],[Tổng số lượng bán]]</f>
        <v>1243749.9880000001</v>
      </c>
      <c r="G16311">
        <v>0</v>
      </c>
      <c r="H16311">
        <f>Table2[[#This Row],[Doanh số bán]]-Table2[[#This Row],[Chiết khấu]]</f>
        <v>1243749.9880000001</v>
      </c>
      <c r="I16311">
        <v>0</v>
      </c>
      <c r="J16311">
        <v>0</v>
      </c>
      <c r="K16311" t="s">
        <v>2217</v>
      </c>
      <c r="L16311">
        <v>1.6</v>
      </c>
      <c r="M16311" t="s">
        <v>37</v>
      </c>
      <c r="N16311" t="s">
        <v>919</v>
      </c>
      <c r="O16311">
        <v>8</v>
      </c>
      <c r="P16311" t="s">
        <v>839</v>
      </c>
      <c r="Q16311" t="s">
        <v>840</v>
      </c>
      <c r="R16311" t="s">
        <v>107</v>
      </c>
      <c r="S16311" t="s">
        <v>108</v>
      </c>
      <c r="T16311" t="s">
        <v>11655</v>
      </c>
      <c r="U16311" t="s">
        <v>11656</v>
      </c>
      <c r="V16311" t="s">
        <v>2271</v>
      </c>
    </row>
    <row r="16312" spans="1:22">
      <c r="A16312" s="4">
        <v>46141</v>
      </c>
      <c r="B16312" t="s">
        <v>11654</v>
      </c>
      <c r="C16312" t="s">
        <v>1862</v>
      </c>
      <c r="D16312">
        <v>36</v>
      </c>
      <c r="E16312">
        <v>35750</v>
      </c>
      <c r="F16312">
        <f>Table2[[#This Row],[Đơn Giá Chuẩn]]*Table2[[#This Row],[Tổng số lượng bán]]</f>
        <v>1287000</v>
      </c>
      <c r="G16312">
        <v>0</v>
      </c>
      <c r="H16312">
        <f>Table2[[#This Row],[Doanh số bán]]-Table2[[#This Row],[Chiết khấu]]</f>
        <v>1287000</v>
      </c>
      <c r="I16312">
        <v>0</v>
      </c>
      <c r="J16312">
        <v>0</v>
      </c>
      <c r="K16312" t="s">
        <v>2217</v>
      </c>
      <c r="L16312">
        <v>0.16</v>
      </c>
      <c r="M16312" t="s">
        <v>37</v>
      </c>
      <c r="N16312" t="s">
        <v>919</v>
      </c>
      <c r="O16312">
        <v>5.76</v>
      </c>
      <c r="P16312" t="s">
        <v>105</v>
      </c>
      <c r="Q16312" t="s">
        <v>106</v>
      </c>
      <c r="R16312" t="s">
        <v>107</v>
      </c>
      <c r="S16312" t="s">
        <v>108</v>
      </c>
      <c r="T16312" t="s">
        <v>11655</v>
      </c>
      <c r="U16312" t="s">
        <v>11656</v>
      </c>
      <c r="V16312" t="s">
        <v>2271</v>
      </c>
    </row>
    <row r="16313" spans="1:22">
      <c r="A16313" s="4">
        <v>46141</v>
      </c>
      <c r="B16313" t="s">
        <v>11654</v>
      </c>
      <c r="C16313" t="s">
        <v>1862</v>
      </c>
      <c r="D16313">
        <v>72</v>
      </c>
      <c r="E16313">
        <v>35750</v>
      </c>
      <c r="F16313">
        <f>Table2[[#This Row],[Đơn Giá Chuẩn]]*Table2[[#This Row],[Tổng số lượng bán]]</f>
        <v>2574000</v>
      </c>
      <c r="G16313">
        <v>0</v>
      </c>
      <c r="H16313">
        <f>Table2[[#This Row],[Doanh số bán]]-Table2[[#This Row],[Chiết khấu]]</f>
        <v>2574000</v>
      </c>
      <c r="I16313">
        <v>0</v>
      </c>
      <c r="J16313">
        <v>0</v>
      </c>
      <c r="K16313" t="s">
        <v>2217</v>
      </c>
      <c r="L16313">
        <v>0.12</v>
      </c>
      <c r="M16313" t="s">
        <v>37</v>
      </c>
      <c r="N16313" t="s">
        <v>919</v>
      </c>
      <c r="O16313">
        <v>8.64</v>
      </c>
      <c r="P16313" t="s">
        <v>520</v>
      </c>
      <c r="Q16313" t="s">
        <v>521</v>
      </c>
      <c r="R16313" t="s">
        <v>107</v>
      </c>
      <c r="S16313" t="s">
        <v>108</v>
      </c>
      <c r="T16313" t="s">
        <v>11655</v>
      </c>
      <c r="U16313" t="s">
        <v>11656</v>
      </c>
      <c r="V16313" t="s">
        <v>2271</v>
      </c>
    </row>
    <row r="16314" spans="1:22">
      <c r="A16314" s="4">
        <v>46141</v>
      </c>
      <c r="B16314" t="s">
        <v>11654</v>
      </c>
      <c r="C16314" t="s">
        <v>1862</v>
      </c>
      <c r="D16314">
        <v>72</v>
      </c>
      <c r="E16314">
        <v>38750.002399999998</v>
      </c>
      <c r="F16314">
        <f>Table2[[#This Row],[Đơn Giá Chuẩn]]*Table2[[#This Row],[Tổng số lượng bán]]</f>
        <v>2790000.1727999998</v>
      </c>
      <c r="G16314">
        <v>0</v>
      </c>
      <c r="H16314">
        <f>Table2[[#This Row],[Doanh số bán]]-Table2[[#This Row],[Chiết khấu]]</f>
        <v>2790000.1727999998</v>
      </c>
      <c r="I16314">
        <v>0</v>
      </c>
      <c r="J16314">
        <v>0</v>
      </c>
      <c r="K16314" t="s">
        <v>2217</v>
      </c>
      <c r="L16314">
        <v>0.12</v>
      </c>
      <c r="M16314" t="s">
        <v>37</v>
      </c>
      <c r="N16314" t="s">
        <v>919</v>
      </c>
      <c r="O16314">
        <v>8.64</v>
      </c>
      <c r="P16314" t="s">
        <v>656</v>
      </c>
      <c r="Q16314" t="s">
        <v>657</v>
      </c>
      <c r="R16314" t="s">
        <v>107</v>
      </c>
      <c r="S16314" t="s">
        <v>108</v>
      </c>
      <c r="T16314" t="s">
        <v>11655</v>
      </c>
      <c r="U16314" t="s">
        <v>11656</v>
      </c>
      <c r="V16314" t="s">
        <v>2271</v>
      </c>
    </row>
    <row r="16315" spans="1:22">
      <c r="A16315" s="4">
        <v>46141</v>
      </c>
      <c r="B16315" t="s">
        <v>11654</v>
      </c>
      <c r="C16315" t="s">
        <v>1862</v>
      </c>
      <c r="D16315">
        <v>72</v>
      </c>
      <c r="E16315">
        <v>35750</v>
      </c>
      <c r="F16315">
        <f>Table2[[#This Row],[Đơn Giá Chuẩn]]*Table2[[#This Row],[Tổng số lượng bán]]</f>
        <v>2574000</v>
      </c>
      <c r="G16315">
        <v>0</v>
      </c>
      <c r="H16315">
        <f>Table2[[#This Row],[Doanh số bán]]-Table2[[#This Row],[Chiết khấu]]</f>
        <v>2574000</v>
      </c>
      <c r="I16315">
        <v>0</v>
      </c>
      <c r="J16315">
        <v>0</v>
      </c>
      <c r="K16315" t="s">
        <v>2217</v>
      </c>
      <c r="L16315">
        <v>0.16</v>
      </c>
      <c r="M16315" t="s">
        <v>37</v>
      </c>
      <c r="N16315" t="s">
        <v>919</v>
      </c>
      <c r="O16315">
        <v>11.52</v>
      </c>
      <c r="P16315" t="s">
        <v>105</v>
      </c>
      <c r="Q16315" t="s">
        <v>106</v>
      </c>
      <c r="R16315" t="s">
        <v>107</v>
      </c>
      <c r="S16315" t="s">
        <v>108</v>
      </c>
      <c r="T16315" t="s">
        <v>11655</v>
      </c>
      <c r="U16315" t="s">
        <v>11656</v>
      </c>
      <c r="V16315" t="s">
        <v>2271</v>
      </c>
    </row>
    <row r="16316" spans="1:22">
      <c r="A16316" s="4">
        <v>46141</v>
      </c>
      <c r="B16316" t="s">
        <v>11657</v>
      </c>
      <c r="C16316" t="s">
        <v>155</v>
      </c>
      <c r="D16316">
        <v>5</v>
      </c>
      <c r="E16316">
        <v>248749.99760000003</v>
      </c>
      <c r="F16316">
        <f>Table2[[#This Row],[Đơn Giá Chuẩn]]*Table2[[#This Row],[Tổng số lượng bán]]</f>
        <v>1243749.9880000001</v>
      </c>
      <c r="G16316">
        <v>0</v>
      </c>
      <c r="H16316">
        <f>Table2[[#This Row],[Doanh số bán]]-Table2[[#This Row],[Chiết khấu]]</f>
        <v>1243749.9880000001</v>
      </c>
      <c r="I16316">
        <v>0</v>
      </c>
      <c r="J16316">
        <v>0</v>
      </c>
      <c r="K16316" t="s">
        <v>2217</v>
      </c>
      <c r="L16316">
        <v>1.6</v>
      </c>
      <c r="M16316" t="s">
        <v>37</v>
      </c>
      <c r="N16316" t="s">
        <v>919</v>
      </c>
      <c r="O16316">
        <v>8</v>
      </c>
      <c r="P16316" t="s">
        <v>839</v>
      </c>
      <c r="Q16316" t="s">
        <v>840</v>
      </c>
      <c r="R16316" t="s">
        <v>107</v>
      </c>
      <c r="S16316" t="s">
        <v>108</v>
      </c>
      <c r="T16316" t="s">
        <v>11655</v>
      </c>
      <c r="U16316" t="s">
        <v>11656</v>
      </c>
      <c r="V16316" t="s">
        <v>2271</v>
      </c>
    </row>
    <row r="16317" spans="1:22">
      <c r="A16317" s="4">
        <v>46141</v>
      </c>
      <c r="B16317" t="s">
        <v>11657</v>
      </c>
      <c r="C16317" t="s">
        <v>1862</v>
      </c>
      <c r="D16317">
        <v>120</v>
      </c>
      <c r="E16317">
        <v>35750</v>
      </c>
      <c r="F16317">
        <f>Table2[[#This Row],[Đơn Giá Chuẩn]]*Table2[[#This Row],[Tổng số lượng bán]]</f>
        <v>4290000</v>
      </c>
      <c r="G16317">
        <v>0</v>
      </c>
      <c r="H16317">
        <f>Table2[[#This Row],[Doanh số bán]]-Table2[[#This Row],[Chiết khấu]]</f>
        <v>4290000</v>
      </c>
      <c r="I16317">
        <v>0</v>
      </c>
      <c r="J16317">
        <v>0</v>
      </c>
      <c r="K16317" t="s">
        <v>2217</v>
      </c>
      <c r="L16317">
        <v>0.12</v>
      </c>
      <c r="M16317" t="s">
        <v>37</v>
      </c>
      <c r="N16317" t="s">
        <v>919</v>
      </c>
      <c r="O16317">
        <v>14.399999999999999</v>
      </c>
      <c r="P16317" t="s">
        <v>520</v>
      </c>
      <c r="Q16317" t="s">
        <v>521</v>
      </c>
      <c r="R16317" t="s">
        <v>107</v>
      </c>
      <c r="S16317" t="s">
        <v>108</v>
      </c>
      <c r="T16317" t="s">
        <v>11655</v>
      </c>
      <c r="U16317" t="s">
        <v>11656</v>
      </c>
      <c r="V16317" t="s">
        <v>2271</v>
      </c>
    </row>
    <row r="16318" spans="1:22">
      <c r="A16318" s="4">
        <v>46141</v>
      </c>
      <c r="B16318" t="s">
        <v>11657</v>
      </c>
      <c r="C16318" t="s">
        <v>1862</v>
      </c>
      <c r="D16318">
        <v>120</v>
      </c>
      <c r="E16318">
        <v>38750.002399999998</v>
      </c>
      <c r="F16318">
        <f>Table2[[#This Row],[Đơn Giá Chuẩn]]*Table2[[#This Row],[Tổng số lượng bán]]</f>
        <v>4650000.2879999997</v>
      </c>
      <c r="G16318">
        <v>0</v>
      </c>
      <c r="H16318">
        <f>Table2[[#This Row],[Doanh số bán]]-Table2[[#This Row],[Chiết khấu]]</f>
        <v>4650000.2879999997</v>
      </c>
      <c r="I16318">
        <v>0</v>
      </c>
      <c r="J16318">
        <v>0</v>
      </c>
      <c r="K16318" t="s">
        <v>2217</v>
      </c>
      <c r="L16318">
        <v>0.12</v>
      </c>
      <c r="M16318" t="s">
        <v>37</v>
      </c>
      <c r="N16318" t="s">
        <v>919</v>
      </c>
      <c r="O16318">
        <v>14.399999999999999</v>
      </c>
      <c r="P16318" t="s">
        <v>656</v>
      </c>
      <c r="Q16318" t="s">
        <v>657</v>
      </c>
      <c r="R16318" t="s">
        <v>107</v>
      </c>
      <c r="S16318" t="s">
        <v>108</v>
      </c>
      <c r="T16318" t="s">
        <v>11655</v>
      </c>
      <c r="U16318" t="s">
        <v>11656</v>
      </c>
      <c r="V16318" t="s">
        <v>2271</v>
      </c>
    </row>
    <row r="16319" spans="1:22">
      <c r="A16319" s="4">
        <v>46134</v>
      </c>
      <c r="B16319" t="s">
        <v>11653</v>
      </c>
      <c r="C16319" t="s">
        <v>155</v>
      </c>
      <c r="D16319">
        <v>10</v>
      </c>
      <c r="E16319">
        <v>68500</v>
      </c>
      <c r="F16319">
        <f>Table2[[#This Row],[Đơn Giá Chuẩn]]*Table2[[#This Row],[Tổng số lượng bán]]</f>
        <v>685000</v>
      </c>
      <c r="G16319">
        <v>0</v>
      </c>
      <c r="H16319">
        <f>Table2[[#This Row],[Doanh số bán]]-Table2[[#This Row],[Chiết khấu]]</f>
        <v>685000</v>
      </c>
      <c r="K16319" t="s">
        <v>24</v>
      </c>
      <c r="L16319">
        <v>0.35199999999999998</v>
      </c>
      <c r="M16319" t="s">
        <v>319</v>
      </c>
      <c r="N16319" t="s">
        <v>26</v>
      </c>
      <c r="O16319">
        <v>3.5199999999999996</v>
      </c>
      <c r="P16319" t="s">
        <v>3291</v>
      </c>
      <c r="Q16319" t="s">
        <v>3292</v>
      </c>
      <c r="R16319" t="s">
        <v>107</v>
      </c>
      <c r="S16319" t="s">
        <v>108</v>
      </c>
      <c r="T16319" t="s">
        <v>320</v>
      </c>
      <c r="U16319" t="s">
        <v>321</v>
      </c>
      <c r="V16319" t="s">
        <v>33</v>
      </c>
    </row>
    <row r="16320" spans="1:22">
      <c r="A16320" s="4">
        <v>46141</v>
      </c>
      <c r="B16320" t="s">
        <v>11658</v>
      </c>
      <c r="C16320" t="s">
        <v>155</v>
      </c>
      <c r="D16320">
        <v>10</v>
      </c>
      <c r="E16320">
        <v>248749.99976000004</v>
      </c>
      <c r="F16320">
        <f>Table2[[#This Row],[Đơn Giá Chuẩn]]*Table2[[#This Row],[Tổng số lượng bán]]</f>
        <v>2487499.9976000004</v>
      </c>
      <c r="G16320">
        <v>0</v>
      </c>
      <c r="H16320">
        <f>Table2[[#This Row],[Doanh số bán]]-Table2[[#This Row],[Chiết khấu]]</f>
        <v>2487499.9976000004</v>
      </c>
      <c r="I16320">
        <v>0</v>
      </c>
      <c r="J16320">
        <v>0</v>
      </c>
      <c r="K16320" t="s">
        <v>2217</v>
      </c>
      <c r="L16320">
        <v>1.6</v>
      </c>
      <c r="M16320" t="s">
        <v>37</v>
      </c>
      <c r="N16320" t="s">
        <v>26</v>
      </c>
      <c r="O16320">
        <v>16</v>
      </c>
      <c r="P16320" t="s">
        <v>839</v>
      </c>
      <c r="Q16320" t="s">
        <v>840</v>
      </c>
      <c r="R16320" t="s">
        <v>107</v>
      </c>
      <c r="S16320" t="s">
        <v>108</v>
      </c>
      <c r="T16320" t="s">
        <v>2393</v>
      </c>
      <c r="U16320" t="s">
        <v>2394</v>
      </c>
      <c r="V16320" t="s">
        <v>2271</v>
      </c>
    </row>
    <row r="16321" spans="1:22">
      <c r="A16321" s="4">
        <v>46141</v>
      </c>
      <c r="B16321" t="s">
        <v>9580</v>
      </c>
      <c r="C16321" t="s">
        <v>1862</v>
      </c>
      <c r="D16321">
        <v>0</v>
      </c>
      <c r="E16321">
        <v>35000.480000000003</v>
      </c>
      <c r="F16321">
        <f>Table2[[#This Row],[Đơn Giá Chuẩn]]*Table2[[#This Row],[Tổng số lượng bán]]</f>
        <v>0</v>
      </c>
      <c r="G16321">
        <v>0</v>
      </c>
      <c r="H16321">
        <f>Table2[[#This Row],[Doanh số bán]]-Table2[[#This Row],[Chiết khấu]]</f>
        <v>0</v>
      </c>
      <c r="I16321">
        <v>40</v>
      </c>
      <c r="J16321">
        <v>1222240</v>
      </c>
      <c r="K16321" t="s">
        <v>2217</v>
      </c>
      <c r="L16321">
        <v>0.04</v>
      </c>
      <c r="M16321" t="s">
        <v>37</v>
      </c>
      <c r="N16321" t="s">
        <v>26</v>
      </c>
      <c r="O16321">
        <v>0</v>
      </c>
      <c r="P16321" t="s">
        <v>3002</v>
      </c>
      <c r="Q16321" t="s">
        <v>3003</v>
      </c>
      <c r="R16321" t="s">
        <v>107</v>
      </c>
      <c r="S16321" t="s">
        <v>108</v>
      </c>
      <c r="T16321" t="s">
        <v>2393</v>
      </c>
      <c r="U16321" t="s">
        <v>2394</v>
      </c>
      <c r="V16321" t="s">
        <v>2271</v>
      </c>
    </row>
    <row r="16322" spans="1:22">
      <c r="A16322" s="4">
        <v>46134</v>
      </c>
      <c r="B16322" t="s">
        <v>11659</v>
      </c>
      <c r="C16322" t="s">
        <v>155</v>
      </c>
      <c r="D16322">
        <v>10</v>
      </c>
      <c r="E16322">
        <v>272000</v>
      </c>
      <c r="F16322">
        <f>Table2[[#This Row],[Đơn Giá Chuẩn]]*Table2[[#This Row],[Tổng số lượng bán]]</f>
        <v>2720000</v>
      </c>
      <c r="G16322">
        <v>750000</v>
      </c>
      <c r="H16322">
        <f>Table2[[#This Row],[Doanh số bán]]-Table2[[#This Row],[Chiết khấu]]</f>
        <v>1970000</v>
      </c>
      <c r="K16322" t="s">
        <v>24</v>
      </c>
      <c r="L16322">
        <v>1</v>
      </c>
      <c r="M16322" t="s">
        <v>319</v>
      </c>
      <c r="N16322" t="s">
        <v>26</v>
      </c>
      <c r="O16322">
        <v>10</v>
      </c>
      <c r="P16322" t="s">
        <v>8614</v>
      </c>
      <c r="Q16322" t="s">
        <v>8615</v>
      </c>
      <c r="R16322" t="s">
        <v>41</v>
      </c>
      <c r="S16322" t="s">
        <v>42</v>
      </c>
      <c r="T16322" t="s">
        <v>320</v>
      </c>
      <c r="U16322" t="s">
        <v>321</v>
      </c>
      <c r="V16322" t="s">
        <v>33</v>
      </c>
    </row>
    <row r="16323" spans="1:22">
      <c r="A16323" s="4">
        <v>46134</v>
      </c>
      <c r="B16323" t="s">
        <v>11104</v>
      </c>
      <c r="C16323" t="s">
        <v>155</v>
      </c>
      <c r="D16323">
        <v>1</v>
      </c>
      <c r="E16323">
        <v>272000</v>
      </c>
      <c r="F16323">
        <f>Table2[[#This Row],[Đơn Giá Chuẩn]]*Table2[[#This Row],[Tổng số lượng bán]]</f>
        <v>272000</v>
      </c>
      <c r="G16323">
        <v>37500</v>
      </c>
      <c r="H16323">
        <f>Table2[[#This Row],[Doanh số bán]]-Table2[[#This Row],[Chiết khấu]]</f>
        <v>234500</v>
      </c>
      <c r="K16323" t="s">
        <v>24</v>
      </c>
      <c r="L16323">
        <v>1</v>
      </c>
      <c r="M16323" t="s">
        <v>25</v>
      </c>
      <c r="N16323" t="s">
        <v>26</v>
      </c>
      <c r="O16323">
        <v>1</v>
      </c>
      <c r="P16323" t="s">
        <v>8614</v>
      </c>
      <c r="Q16323" t="s">
        <v>8615</v>
      </c>
      <c r="R16323" t="s">
        <v>41</v>
      </c>
      <c r="S16323" t="s">
        <v>42</v>
      </c>
      <c r="T16323" t="s">
        <v>31</v>
      </c>
      <c r="U16323" t="s">
        <v>32</v>
      </c>
      <c r="V16323" t="s">
        <v>33</v>
      </c>
    </row>
    <row r="16324" spans="1:22">
      <c r="A16324" s="4">
        <v>46134</v>
      </c>
      <c r="B16324" t="s">
        <v>11105</v>
      </c>
      <c r="C16324" t="s">
        <v>155</v>
      </c>
      <c r="D16324">
        <v>3</v>
      </c>
      <c r="E16324">
        <v>272000</v>
      </c>
      <c r="F16324">
        <f>Table2[[#This Row],[Đơn Giá Chuẩn]]*Table2[[#This Row],[Tổng số lượng bán]]</f>
        <v>816000</v>
      </c>
      <c r="G16324">
        <v>150000</v>
      </c>
      <c r="H16324">
        <f>Table2[[#This Row],[Doanh số bán]]-Table2[[#This Row],[Chiết khấu]]</f>
        <v>666000</v>
      </c>
      <c r="K16324" t="s">
        <v>24</v>
      </c>
      <c r="L16324">
        <v>1</v>
      </c>
      <c r="M16324" t="s">
        <v>25</v>
      </c>
      <c r="N16324" t="s">
        <v>26</v>
      </c>
      <c r="O16324">
        <v>3</v>
      </c>
      <c r="P16324" t="s">
        <v>8614</v>
      </c>
      <c r="Q16324" t="s">
        <v>8615</v>
      </c>
      <c r="R16324" t="s">
        <v>41</v>
      </c>
      <c r="S16324" t="s">
        <v>42</v>
      </c>
      <c r="T16324" t="s">
        <v>31</v>
      </c>
      <c r="U16324" t="s">
        <v>32</v>
      </c>
      <c r="V16324" t="s">
        <v>33</v>
      </c>
    </row>
    <row r="16325" spans="1:22">
      <c r="A16325" s="4">
        <v>46134</v>
      </c>
      <c r="B16325" t="s">
        <v>11106</v>
      </c>
      <c r="C16325" t="s">
        <v>155</v>
      </c>
      <c r="D16325">
        <v>1</v>
      </c>
      <c r="E16325">
        <v>68500</v>
      </c>
      <c r="F16325">
        <f>Table2[[#This Row],[Đơn Giá Chuẩn]]*Table2[[#This Row],[Tổng số lượng bán]]</f>
        <v>68500</v>
      </c>
      <c r="G16325">
        <v>0</v>
      </c>
      <c r="H16325">
        <f>Table2[[#This Row],[Doanh số bán]]-Table2[[#This Row],[Chiết khấu]]</f>
        <v>68500</v>
      </c>
      <c r="K16325" t="s">
        <v>24</v>
      </c>
      <c r="L16325">
        <v>0.35199999999999998</v>
      </c>
      <c r="M16325" t="s">
        <v>25</v>
      </c>
      <c r="N16325" t="s">
        <v>26</v>
      </c>
      <c r="O16325">
        <v>0.35199999999999998</v>
      </c>
      <c r="P16325" t="s">
        <v>3291</v>
      </c>
      <c r="Q16325" t="s">
        <v>3292</v>
      </c>
      <c r="R16325" t="s">
        <v>107</v>
      </c>
      <c r="S16325" t="s">
        <v>108</v>
      </c>
      <c r="T16325" t="s">
        <v>31</v>
      </c>
      <c r="U16325" t="s">
        <v>32</v>
      </c>
      <c r="V16325" t="s">
        <v>33</v>
      </c>
    </row>
    <row r="16326" spans="1:22">
      <c r="A16326" s="4">
        <v>46141</v>
      </c>
      <c r="B16326" t="s">
        <v>11660</v>
      </c>
      <c r="C16326" t="s">
        <v>23</v>
      </c>
      <c r="D16326">
        <v>1</v>
      </c>
      <c r="E16326">
        <v>25999.999999999996</v>
      </c>
      <c r="F16326">
        <f>Table2[[#This Row],[Đơn Giá Chuẩn]]*Table2[[#This Row],[Tổng số lượng bán]]</f>
        <v>25999.999999999996</v>
      </c>
      <c r="G16326">
        <v>0</v>
      </c>
      <c r="H16326">
        <f>Table2[[#This Row],[Doanh số bán]]-Table2[[#This Row],[Chiết khấu]]</f>
        <v>25999.999999999996</v>
      </c>
      <c r="K16326" t="s">
        <v>24</v>
      </c>
      <c r="L16326">
        <v>0</v>
      </c>
      <c r="M16326" t="s">
        <v>319</v>
      </c>
      <c r="N16326" t="s">
        <v>26</v>
      </c>
      <c r="O16326">
        <v>0</v>
      </c>
      <c r="P16326" t="s">
        <v>129</v>
      </c>
      <c r="Q16326" t="s">
        <v>130</v>
      </c>
      <c r="R16326" t="s">
        <v>29</v>
      </c>
      <c r="S16326" t="s">
        <v>30</v>
      </c>
      <c r="T16326" t="s">
        <v>320</v>
      </c>
      <c r="U16326" t="s">
        <v>321</v>
      </c>
      <c r="V16326" t="s">
        <v>33</v>
      </c>
    </row>
    <row r="16327" spans="1:22">
      <c r="A16327" s="4">
        <v>46141</v>
      </c>
      <c r="B16327" t="s">
        <v>11661</v>
      </c>
      <c r="C16327" t="s">
        <v>23</v>
      </c>
      <c r="D16327">
        <v>2</v>
      </c>
      <c r="E16327">
        <v>25999.999999999996</v>
      </c>
      <c r="F16327">
        <f>Table2[[#This Row],[Đơn Giá Chuẩn]]*Table2[[#This Row],[Tổng số lượng bán]]</f>
        <v>51999.999999999993</v>
      </c>
      <c r="G16327">
        <v>0</v>
      </c>
      <c r="H16327">
        <f>Table2[[#This Row],[Doanh số bán]]-Table2[[#This Row],[Chiết khấu]]</f>
        <v>51999.999999999993</v>
      </c>
      <c r="K16327" t="s">
        <v>24</v>
      </c>
      <c r="L16327">
        <v>0</v>
      </c>
      <c r="M16327" t="s">
        <v>319</v>
      </c>
      <c r="N16327" t="s">
        <v>26</v>
      </c>
      <c r="O16327">
        <v>0</v>
      </c>
      <c r="P16327" t="s">
        <v>47</v>
      </c>
      <c r="Q16327" t="s">
        <v>48</v>
      </c>
      <c r="R16327" t="s">
        <v>29</v>
      </c>
      <c r="S16327" t="s">
        <v>30</v>
      </c>
      <c r="T16327" t="s">
        <v>320</v>
      </c>
      <c r="U16327" t="s">
        <v>321</v>
      </c>
      <c r="V16327" t="s">
        <v>33</v>
      </c>
    </row>
    <row r="16328" spans="1:22">
      <c r="A16328" s="4">
        <v>46141</v>
      </c>
      <c r="B16328" t="s">
        <v>11661</v>
      </c>
      <c r="C16328" t="s">
        <v>23</v>
      </c>
      <c r="D16328">
        <v>2</v>
      </c>
      <c r="E16328">
        <v>21000</v>
      </c>
      <c r="F16328">
        <f>Table2[[#This Row],[Đơn Giá Chuẩn]]*Table2[[#This Row],[Tổng số lượng bán]]</f>
        <v>42000</v>
      </c>
      <c r="G16328">
        <v>0</v>
      </c>
      <c r="H16328">
        <f>Table2[[#This Row],[Doanh số bán]]-Table2[[#This Row],[Chiết khấu]]</f>
        <v>42000</v>
      </c>
      <c r="K16328" t="s">
        <v>24</v>
      </c>
      <c r="L16328">
        <v>0</v>
      </c>
      <c r="M16328" t="s">
        <v>319</v>
      </c>
      <c r="N16328" t="s">
        <v>26</v>
      </c>
      <c r="O16328">
        <v>0</v>
      </c>
      <c r="P16328" t="s">
        <v>27</v>
      </c>
      <c r="Q16328" t="s">
        <v>28</v>
      </c>
      <c r="R16328" t="s">
        <v>29</v>
      </c>
      <c r="S16328" t="s">
        <v>30</v>
      </c>
      <c r="T16328" t="s">
        <v>320</v>
      </c>
      <c r="U16328" t="s">
        <v>321</v>
      </c>
      <c r="V16328" t="s">
        <v>33</v>
      </c>
    </row>
    <row r="16329" spans="1:22">
      <c r="A16329" s="4">
        <v>46141</v>
      </c>
      <c r="B16329" t="s">
        <v>11661</v>
      </c>
      <c r="C16329" t="s">
        <v>23</v>
      </c>
      <c r="D16329">
        <v>1</v>
      </c>
      <c r="E16329">
        <v>47000</v>
      </c>
      <c r="F16329">
        <f>Table2[[#This Row],[Đơn Giá Chuẩn]]*Table2[[#This Row],[Tổng số lượng bán]]</f>
        <v>47000</v>
      </c>
      <c r="G16329">
        <v>0</v>
      </c>
      <c r="H16329">
        <f>Table2[[#This Row],[Doanh số bán]]-Table2[[#This Row],[Chiết khấu]]</f>
        <v>47000</v>
      </c>
      <c r="K16329" t="s">
        <v>24</v>
      </c>
      <c r="L16329">
        <v>0</v>
      </c>
      <c r="M16329" t="s">
        <v>319</v>
      </c>
      <c r="N16329" t="s">
        <v>26</v>
      </c>
      <c r="O16329">
        <v>0</v>
      </c>
      <c r="P16329" t="s">
        <v>876</v>
      </c>
      <c r="Q16329" t="s">
        <v>877</v>
      </c>
      <c r="R16329" t="s">
        <v>29</v>
      </c>
      <c r="S16329" t="s">
        <v>59</v>
      </c>
      <c r="T16329" t="s">
        <v>320</v>
      </c>
      <c r="U16329" t="s">
        <v>321</v>
      </c>
      <c r="V16329" t="s">
        <v>33</v>
      </c>
    </row>
    <row r="16330" spans="1:22">
      <c r="A16330" s="4">
        <v>46141</v>
      </c>
      <c r="B16330" t="s">
        <v>11662</v>
      </c>
      <c r="C16330" t="s">
        <v>23</v>
      </c>
      <c r="D16330">
        <v>2</v>
      </c>
      <c r="E16330">
        <v>21000</v>
      </c>
      <c r="F16330">
        <f>Table2[[#This Row],[Đơn Giá Chuẩn]]*Table2[[#This Row],[Tổng số lượng bán]]</f>
        <v>42000</v>
      </c>
      <c r="G16330">
        <v>0</v>
      </c>
      <c r="H16330">
        <f>Table2[[#This Row],[Doanh số bán]]-Table2[[#This Row],[Chiết khấu]]</f>
        <v>42000</v>
      </c>
      <c r="K16330" t="s">
        <v>24</v>
      </c>
      <c r="L16330">
        <v>0</v>
      </c>
      <c r="M16330" t="s">
        <v>319</v>
      </c>
      <c r="N16330" t="s">
        <v>26</v>
      </c>
      <c r="O16330">
        <v>0</v>
      </c>
      <c r="P16330" t="s">
        <v>27</v>
      </c>
      <c r="Q16330" t="s">
        <v>28</v>
      </c>
      <c r="R16330" t="s">
        <v>29</v>
      </c>
      <c r="S16330" t="s">
        <v>30</v>
      </c>
      <c r="T16330" t="s">
        <v>320</v>
      </c>
      <c r="U16330" t="s">
        <v>321</v>
      </c>
      <c r="V16330" t="s">
        <v>33</v>
      </c>
    </row>
    <row r="16331" spans="1:22">
      <c r="A16331" s="4">
        <v>46141</v>
      </c>
      <c r="B16331" t="s">
        <v>11662</v>
      </c>
      <c r="C16331" t="s">
        <v>23</v>
      </c>
      <c r="D16331">
        <v>1</v>
      </c>
      <c r="E16331">
        <v>25999.999999999996</v>
      </c>
      <c r="F16331">
        <f>Table2[[#This Row],[Đơn Giá Chuẩn]]*Table2[[#This Row],[Tổng số lượng bán]]</f>
        <v>25999.999999999996</v>
      </c>
      <c r="G16331">
        <v>0</v>
      </c>
      <c r="H16331">
        <f>Table2[[#This Row],[Doanh số bán]]-Table2[[#This Row],[Chiết khấu]]</f>
        <v>25999.999999999996</v>
      </c>
      <c r="K16331" t="s">
        <v>24</v>
      </c>
      <c r="L16331">
        <v>0</v>
      </c>
      <c r="M16331" t="s">
        <v>319</v>
      </c>
      <c r="N16331" t="s">
        <v>26</v>
      </c>
      <c r="O16331">
        <v>0</v>
      </c>
      <c r="P16331" t="s">
        <v>129</v>
      </c>
      <c r="Q16331" t="s">
        <v>130</v>
      </c>
      <c r="R16331" t="s">
        <v>29</v>
      </c>
      <c r="S16331" t="s">
        <v>30</v>
      </c>
      <c r="T16331" t="s">
        <v>320</v>
      </c>
      <c r="U16331" t="s">
        <v>321</v>
      </c>
      <c r="V16331" t="s">
        <v>33</v>
      </c>
    </row>
    <row r="16332" spans="1:22">
      <c r="A16332" s="4">
        <v>46141</v>
      </c>
      <c r="B16332" t="s">
        <v>11663</v>
      </c>
      <c r="C16332" t="s">
        <v>23</v>
      </c>
      <c r="D16332">
        <v>2</v>
      </c>
      <c r="E16332">
        <v>21000</v>
      </c>
      <c r="F16332">
        <f>Table2[[#This Row],[Đơn Giá Chuẩn]]*Table2[[#This Row],[Tổng số lượng bán]]</f>
        <v>42000</v>
      </c>
      <c r="G16332">
        <v>0</v>
      </c>
      <c r="H16332">
        <f>Table2[[#This Row],[Doanh số bán]]-Table2[[#This Row],[Chiết khấu]]</f>
        <v>42000</v>
      </c>
      <c r="K16332" t="s">
        <v>24</v>
      </c>
      <c r="L16332">
        <v>0</v>
      </c>
      <c r="M16332" t="s">
        <v>319</v>
      </c>
      <c r="N16332" t="s">
        <v>26</v>
      </c>
      <c r="O16332">
        <v>0</v>
      </c>
      <c r="P16332" t="s">
        <v>27</v>
      </c>
      <c r="Q16332" t="s">
        <v>28</v>
      </c>
      <c r="R16332" t="s">
        <v>29</v>
      </c>
      <c r="S16332" t="s">
        <v>30</v>
      </c>
      <c r="T16332" t="s">
        <v>320</v>
      </c>
      <c r="U16332" t="s">
        <v>321</v>
      </c>
      <c r="V16332" t="s">
        <v>33</v>
      </c>
    </row>
    <row r="16333" spans="1:22">
      <c r="A16333" s="4">
        <v>46141</v>
      </c>
      <c r="B16333" t="s">
        <v>11664</v>
      </c>
      <c r="C16333" t="s">
        <v>23</v>
      </c>
      <c r="D16333">
        <v>1</v>
      </c>
      <c r="E16333">
        <v>21000</v>
      </c>
      <c r="F16333">
        <f>Table2[[#This Row],[Đơn Giá Chuẩn]]*Table2[[#This Row],[Tổng số lượng bán]]</f>
        <v>21000</v>
      </c>
      <c r="G16333">
        <v>0</v>
      </c>
      <c r="H16333">
        <f>Table2[[#This Row],[Doanh số bán]]-Table2[[#This Row],[Chiết khấu]]</f>
        <v>21000</v>
      </c>
      <c r="K16333" t="s">
        <v>24</v>
      </c>
      <c r="L16333">
        <v>0</v>
      </c>
      <c r="M16333" t="s">
        <v>319</v>
      </c>
      <c r="N16333" t="s">
        <v>26</v>
      </c>
      <c r="O16333">
        <v>0</v>
      </c>
      <c r="P16333" t="s">
        <v>27</v>
      </c>
      <c r="Q16333" t="s">
        <v>28</v>
      </c>
      <c r="R16333" t="s">
        <v>29</v>
      </c>
      <c r="S16333" t="s">
        <v>30</v>
      </c>
      <c r="T16333" t="s">
        <v>320</v>
      </c>
      <c r="U16333" t="s">
        <v>321</v>
      </c>
      <c r="V16333" t="s">
        <v>33</v>
      </c>
    </row>
    <row r="16334" spans="1:22">
      <c r="A16334" s="4">
        <v>46141</v>
      </c>
      <c r="B16334" t="s">
        <v>11665</v>
      </c>
      <c r="C16334" t="s">
        <v>23</v>
      </c>
      <c r="D16334">
        <v>2</v>
      </c>
      <c r="E16334">
        <v>21000</v>
      </c>
      <c r="F16334">
        <f>Table2[[#This Row],[Đơn Giá Chuẩn]]*Table2[[#This Row],[Tổng số lượng bán]]</f>
        <v>42000</v>
      </c>
      <c r="G16334">
        <v>0</v>
      </c>
      <c r="H16334">
        <f>Table2[[#This Row],[Doanh số bán]]-Table2[[#This Row],[Chiết khấu]]</f>
        <v>42000</v>
      </c>
      <c r="K16334" t="s">
        <v>24</v>
      </c>
      <c r="L16334">
        <v>0</v>
      </c>
      <c r="M16334" t="s">
        <v>319</v>
      </c>
      <c r="N16334" t="s">
        <v>26</v>
      </c>
      <c r="O16334">
        <v>0</v>
      </c>
      <c r="P16334" t="s">
        <v>27</v>
      </c>
      <c r="Q16334" t="s">
        <v>28</v>
      </c>
      <c r="R16334" t="s">
        <v>29</v>
      </c>
      <c r="S16334" t="s">
        <v>30</v>
      </c>
      <c r="T16334" t="s">
        <v>320</v>
      </c>
      <c r="U16334" t="s">
        <v>321</v>
      </c>
      <c r="V16334" t="s">
        <v>33</v>
      </c>
    </row>
    <row r="16335" spans="1:22">
      <c r="A16335" s="4">
        <v>46141</v>
      </c>
      <c r="B16335" t="s">
        <v>11665</v>
      </c>
      <c r="C16335" t="s">
        <v>23</v>
      </c>
      <c r="D16335">
        <v>1</v>
      </c>
      <c r="E16335">
        <v>25999.999999999996</v>
      </c>
      <c r="F16335">
        <f>Table2[[#This Row],[Đơn Giá Chuẩn]]*Table2[[#This Row],[Tổng số lượng bán]]</f>
        <v>25999.999999999996</v>
      </c>
      <c r="G16335">
        <v>0</v>
      </c>
      <c r="H16335">
        <f>Table2[[#This Row],[Doanh số bán]]-Table2[[#This Row],[Chiết khấu]]</f>
        <v>25999.999999999996</v>
      </c>
      <c r="K16335" t="s">
        <v>24</v>
      </c>
      <c r="L16335">
        <v>0</v>
      </c>
      <c r="M16335" t="s">
        <v>319</v>
      </c>
      <c r="N16335" t="s">
        <v>26</v>
      </c>
      <c r="O16335">
        <v>0</v>
      </c>
      <c r="P16335" t="s">
        <v>47</v>
      </c>
      <c r="Q16335" t="s">
        <v>48</v>
      </c>
      <c r="R16335" t="s">
        <v>29</v>
      </c>
      <c r="S16335" t="s">
        <v>30</v>
      </c>
      <c r="T16335" t="s">
        <v>320</v>
      </c>
      <c r="U16335" t="s">
        <v>321</v>
      </c>
      <c r="V16335" t="s">
        <v>33</v>
      </c>
    </row>
    <row r="16336" spans="1:22">
      <c r="A16336" s="4">
        <v>46141</v>
      </c>
      <c r="B16336" t="s">
        <v>11666</v>
      </c>
      <c r="C16336" t="s">
        <v>23</v>
      </c>
      <c r="D16336">
        <v>1</v>
      </c>
      <c r="E16336">
        <v>25999.999999999996</v>
      </c>
      <c r="F16336">
        <f>Table2[[#This Row],[Đơn Giá Chuẩn]]*Table2[[#This Row],[Tổng số lượng bán]]</f>
        <v>25999.999999999996</v>
      </c>
      <c r="G16336">
        <v>0</v>
      </c>
      <c r="H16336">
        <f>Table2[[#This Row],[Doanh số bán]]-Table2[[#This Row],[Chiết khấu]]</f>
        <v>25999.999999999996</v>
      </c>
      <c r="K16336" t="s">
        <v>24</v>
      </c>
      <c r="L16336">
        <v>0</v>
      </c>
      <c r="M16336" t="s">
        <v>319</v>
      </c>
      <c r="N16336" t="s">
        <v>26</v>
      </c>
      <c r="O16336">
        <v>0</v>
      </c>
      <c r="P16336" t="s">
        <v>47</v>
      </c>
      <c r="Q16336" t="s">
        <v>48</v>
      </c>
      <c r="R16336" t="s">
        <v>29</v>
      </c>
      <c r="S16336" t="s">
        <v>30</v>
      </c>
      <c r="T16336" t="s">
        <v>320</v>
      </c>
      <c r="U16336" t="s">
        <v>321</v>
      </c>
      <c r="V16336" t="s">
        <v>33</v>
      </c>
    </row>
    <row r="16337" spans="1:22">
      <c r="A16337" s="4">
        <v>46141</v>
      </c>
      <c r="B16337" t="s">
        <v>11667</v>
      </c>
      <c r="C16337" t="s">
        <v>23</v>
      </c>
      <c r="D16337">
        <v>1</v>
      </c>
      <c r="E16337">
        <v>21000</v>
      </c>
      <c r="F16337">
        <f>Table2[[#This Row],[Đơn Giá Chuẩn]]*Table2[[#This Row],[Tổng số lượng bán]]</f>
        <v>21000</v>
      </c>
      <c r="G16337">
        <v>0</v>
      </c>
      <c r="H16337">
        <f>Table2[[#This Row],[Doanh số bán]]-Table2[[#This Row],[Chiết khấu]]</f>
        <v>21000</v>
      </c>
      <c r="K16337" t="s">
        <v>24</v>
      </c>
      <c r="L16337">
        <v>0</v>
      </c>
      <c r="M16337" t="s">
        <v>319</v>
      </c>
      <c r="N16337" t="s">
        <v>26</v>
      </c>
      <c r="O16337">
        <v>0</v>
      </c>
      <c r="P16337" t="s">
        <v>27</v>
      </c>
      <c r="Q16337" t="s">
        <v>28</v>
      </c>
      <c r="R16337" t="s">
        <v>29</v>
      </c>
      <c r="S16337" t="s">
        <v>30</v>
      </c>
      <c r="T16337" t="s">
        <v>320</v>
      </c>
      <c r="U16337" t="s">
        <v>321</v>
      </c>
      <c r="V16337" t="s">
        <v>33</v>
      </c>
    </row>
    <row r="16338" spans="1:22">
      <c r="A16338" s="4">
        <v>46135</v>
      </c>
      <c r="B16338" t="s">
        <v>11668</v>
      </c>
      <c r="C16338" t="s">
        <v>155</v>
      </c>
      <c r="D16338">
        <v>1</v>
      </c>
      <c r="E16338">
        <v>68500</v>
      </c>
      <c r="F16338">
        <f>Table2[[#This Row],[Đơn Giá Chuẩn]]*Table2[[#This Row],[Tổng số lượng bán]]</f>
        <v>68500</v>
      </c>
      <c r="G16338">
        <v>0</v>
      </c>
      <c r="H16338">
        <f>Table2[[#This Row],[Doanh số bán]]-Table2[[#This Row],[Chiết khấu]]</f>
        <v>68500</v>
      </c>
      <c r="K16338" t="s">
        <v>24</v>
      </c>
      <c r="L16338">
        <v>0.35199999999999998</v>
      </c>
      <c r="M16338" t="s">
        <v>319</v>
      </c>
      <c r="N16338" t="s">
        <v>26</v>
      </c>
      <c r="O16338">
        <v>0.35199999999999998</v>
      </c>
      <c r="P16338" t="s">
        <v>3291</v>
      </c>
      <c r="Q16338" t="s">
        <v>3292</v>
      </c>
      <c r="R16338" t="s">
        <v>107</v>
      </c>
      <c r="S16338" t="s">
        <v>108</v>
      </c>
      <c r="T16338" t="s">
        <v>320</v>
      </c>
      <c r="U16338" t="s">
        <v>321</v>
      </c>
      <c r="V16338" t="s">
        <v>33</v>
      </c>
    </row>
    <row r="16339" spans="1:22">
      <c r="A16339" s="4">
        <v>46141</v>
      </c>
      <c r="B16339" t="s">
        <v>11669</v>
      </c>
      <c r="C16339" t="s">
        <v>23</v>
      </c>
      <c r="D16339">
        <v>1</v>
      </c>
      <c r="E16339">
        <v>21000</v>
      </c>
      <c r="F16339">
        <f>Table2[[#This Row],[Đơn Giá Chuẩn]]*Table2[[#This Row],[Tổng số lượng bán]]</f>
        <v>21000</v>
      </c>
      <c r="G16339">
        <v>0</v>
      </c>
      <c r="H16339">
        <f>Table2[[#This Row],[Doanh số bán]]-Table2[[#This Row],[Chiết khấu]]</f>
        <v>21000</v>
      </c>
      <c r="K16339" t="s">
        <v>24</v>
      </c>
      <c r="L16339">
        <v>0</v>
      </c>
      <c r="M16339" t="s">
        <v>319</v>
      </c>
      <c r="N16339" t="s">
        <v>26</v>
      </c>
      <c r="O16339">
        <v>0</v>
      </c>
      <c r="P16339" t="s">
        <v>27</v>
      </c>
      <c r="Q16339" t="s">
        <v>28</v>
      </c>
      <c r="R16339" t="s">
        <v>29</v>
      </c>
      <c r="S16339" t="s">
        <v>30</v>
      </c>
      <c r="T16339" t="s">
        <v>320</v>
      </c>
      <c r="U16339" t="s">
        <v>321</v>
      </c>
      <c r="V16339" t="s">
        <v>33</v>
      </c>
    </row>
    <row r="16340" spans="1:22">
      <c r="A16340" s="4">
        <v>46141</v>
      </c>
      <c r="B16340" t="s">
        <v>11669</v>
      </c>
      <c r="C16340" t="s">
        <v>23</v>
      </c>
      <c r="D16340">
        <v>1</v>
      </c>
      <c r="E16340">
        <v>25999.999999999996</v>
      </c>
      <c r="F16340">
        <f>Table2[[#This Row],[Đơn Giá Chuẩn]]*Table2[[#This Row],[Tổng số lượng bán]]</f>
        <v>25999.999999999996</v>
      </c>
      <c r="G16340">
        <v>0</v>
      </c>
      <c r="H16340">
        <f>Table2[[#This Row],[Doanh số bán]]-Table2[[#This Row],[Chiết khấu]]</f>
        <v>25999.999999999996</v>
      </c>
      <c r="K16340" t="s">
        <v>24</v>
      </c>
      <c r="L16340">
        <v>0</v>
      </c>
      <c r="M16340" t="s">
        <v>319</v>
      </c>
      <c r="N16340" t="s">
        <v>26</v>
      </c>
      <c r="O16340">
        <v>0</v>
      </c>
      <c r="P16340" t="s">
        <v>47</v>
      </c>
      <c r="Q16340" t="s">
        <v>48</v>
      </c>
      <c r="R16340" t="s">
        <v>29</v>
      </c>
      <c r="S16340" t="s">
        <v>30</v>
      </c>
      <c r="T16340" t="s">
        <v>320</v>
      </c>
      <c r="U16340" t="s">
        <v>321</v>
      </c>
      <c r="V16340" t="s">
        <v>33</v>
      </c>
    </row>
    <row r="16341" spans="1:22">
      <c r="A16341" s="4">
        <v>46141</v>
      </c>
      <c r="B16341" t="s">
        <v>11670</v>
      </c>
      <c r="C16341" t="s">
        <v>23</v>
      </c>
      <c r="D16341">
        <v>1</v>
      </c>
      <c r="E16341">
        <v>25999.999999999996</v>
      </c>
      <c r="F16341">
        <f>Table2[[#This Row],[Đơn Giá Chuẩn]]*Table2[[#This Row],[Tổng số lượng bán]]</f>
        <v>25999.999999999996</v>
      </c>
      <c r="G16341">
        <v>0</v>
      </c>
      <c r="H16341">
        <f>Table2[[#This Row],[Doanh số bán]]-Table2[[#This Row],[Chiết khấu]]</f>
        <v>25999.999999999996</v>
      </c>
      <c r="K16341" t="s">
        <v>24</v>
      </c>
      <c r="L16341">
        <v>0</v>
      </c>
      <c r="M16341" t="s">
        <v>319</v>
      </c>
      <c r="N16341" t="s">
        <v>26</v>
      </c>
      <c r="O16341">
        <v>0</v>
      </c>
      <c r="P16341" t="s">
        <v>129</v>
      </c>
      <c r="Q16341" t="s">
        <v>130</v>
      </c>
      <c r="R16341" t="s">
        <v>29</v>
      </c>
      <c r="S16341" t="s">
        <v>30</v>
      </c>
      <c r="T16341" t="s">
        <v>320</v>
      </c>
      <c r="U16341" t="s">
        <v>321</v>
      </c>
      <c r="V16341" t="s">
        <v>33</v>
      </c>
    </row>
    <row r="16342" spans="1:22">
      <c r="A16342" s="4">
        <v>46141</v>
      </c>
      <c r="B16342" t="s">
        <v>11671</v>
      </c>
      <c r="C16342" t="s">
        <v>23</v>
      </c>
      <c r="D16342">
        <v>1</v>
      </c>
      <c r="E16342">
        <v>21000</v>
      </c>
      <c r="F16342">
        <f>Table2[[#This Row],[Đơn Giá Chuẩn]]*Table2[[#This Row],[Tổng số lượng bán]]</f>
        <v>21000</v>
      </c>
      <c r="G16342">
        <v>0</v>
      </c>
      <c r="H16342">
        <f>Table2[[#This Row],[Doanh số bán]]-Table2[[#This Row],[Chiết khấu]]</f>
        <v>21000</v>
      </c>
      <c r="K16342" t="s">
        <v>24</v>
      </c>
      <c r="L16342">
        <v>0</v>
      </c>
      <c r="M16342" t="s">
        <v>319</v>
      </c>
      <c r="N16342" t="s">
        <v>26</v>
      </c>
      <c r="O16342">
        <v>0</v>
      </c>
      <c r="P16342" t="s">
        <v>27</v>
      </c>
      <c r="Q16342" t="s">
        <v>28</v>
      </c>
      <c r="R16342" t="s">
        <v>29</v>
      </c>
      <c r="S16342" t="s">
        <v>30</v>
      </c>
      <c r="T16342" t="s">
        <v>320</v>
      </c>
      <c r="U16342" t="s">
        <v>321</v>
      </c>
      <c r="V16342" t="s">
        <v>33</v>
      </c>
    </row>
    <row r="16343" spans="1:22">
      <c r="A16343" s="4">
        <v>46141</v>
      </c>
      <c r="B16343" t="s">
        <v>11672</v>
      </c>
      <c r="C16343" t="s">
        <v>23</v>
      </c>
      <c r="D16343">
        <v>2</v>
      </c>
      <c r="E16343">
        <v>62000</v>
      </c>
      <c r="F16343">
        <f>Table2[[#This Row],[Đơn Giá Chuẩn]]*Table2[[#This Row],[Tổng số lượng bán]]</f>
        <v>124000</v>
      </c>
      <c r="G16343">
        <v>0</v>
      </c>
      <c r="H16343">
        <f>Table2[[#This Row],[Doanh số bán]]-Table2[[#This Row],[Chiết khấu]]</f>
        <v>124000</v>
      </c>
      <c r="K16343" t="s">
        <v>24</v>
      </c>
      <c r="L16343">
        <v>0</v>
      </c>
      <c r="M16343" t="s">
        <v>319</v>
      </c>
      <c r="N16343" t="s">
        <v>26</v>
      </c>
      <c r="O16343">
        <v>0</v>
      </c>
      <c r="P16343" t="s">
        <v>199</v>
      </c>
      <c r="Q16343" t="s">
        <v>200</v>
      </c>
      <c r="R16343" t="s">
        <v>29</v>
      </c>
      <c r="S16343" t="s">
        <v>30</v>
      </c>
      <c r="T16343" t="s">
        <v>320</v>
      </c>
      <c r="U16343" t="s">
        <v>321</v>
      </c>
      <c r="V16343" t="s">
        <v>33</v>
      </c>
    </row>
    <row r="16344" spans="1:22">
      <c r="A16344" s="4">
        <v>46141</v>
      </c>
      <c r="B16344" t="s">
        <v>11672</v>
      </c>
      <c r="C16344" t="s">
        <v>23</v>
      </c>
      <c r="D16344">
        <v>1</v>
      </c>
      <c r="E16344">
        <v>32000</v>
      </c>
      <c r="F16344">
        <f>Table2[[#This Row],[Đơn Giá Chuẩn]]*Table2[[#This Row],[Tổng số lượng bán]]</f>
        <v>32000</v>
      </c>
      <c r="G16344">
        <v>0</v>
      </c>
      <c r="H16344">
        <f>Table2[[#This Row],[Doanh số bán]]-Table2[[#This Row],[Chiết khấu]]</f>
        <v>32000</v>
      </c>
      <c r="K16344" t="s">
        <v>24</v>
      </c>
      <c r="L16344">
        <v>0</v>
      </c>
      <c r="M16344" t="s">
        <v>319</v>
      </c>
      <c r="N16344" t="s">
        <v>26</v>
      </c>
      <c r="O16344">
        <v>0</v>
      </c>
      <c r="P16344" t="s">
        <v>527</v>
      </c>
      <c r="Q16344" t="s">
        <v>528</v>
      </c>
      <c r="R16344" t="s">
        <v>29</v>
      </c>
      <c r="S16344" t="s">
        <v>30</v>
      </c>
      <c r="T16344" t="s">
        <v>320</v>
      </c>
      <c r="U16344" t="s">
        <v>321</v>
      </c>
      <c r="V16344" t="s">
        <v>33</v>
      </c>
    </row>
    <row r="16345" spans="1:22">
      <c r="A16345" s="4">
        <v>46141</v>
      </c>
      <c r="B16345" t="s">
        <v>11672</v>
      </c>
      <c r="C16345" t="s">
        <v>23</v>
      </c>
      <c r="D16345">
        <v>1</v>
      </c>
      <c r="E16345">
        <v>21000</v>
      </c>
      <c r="F16345">
        <f>Table2[[#This Row],[Đơn Giá Chuẩn]]*Table2[[#This Row],[Tổng số lượng bán]]</f>
        <v>21000</v>
      </c>
      <c r="G16345">
        <v>0</v>
      </c>
      <c r="H16345">
        <f>Table2[[#This Row],[Doanh số bán]]-Table2[[#This Row],[Chiết khấu]]</f>
        <v>21000</v>
      </c>
      <c r="K16345" t="s">
        <v>24</v>
      </c>
      <c r="L16345">
        <v>0</v>
      </c>
      <c r="M16345" t="s">
        <v>319</v>
      </c>
      <c r="N16345" t="s">
        <v>26</v>
      </c>
      <c r="O16345">
        <v>0</v>
      </c>
      <c r="P16345" t="s">
        <v>27</v>
      </c>
      <c r="Q16345" t="s">
        <v>28</v>
      </c>
      <c r="R16345" t="s">
        <v>29</v>
      </c>
      <c r="S16345" t="s">
        <v>30</v>
      </c>
      <c r="T16345" t="s">
        <v>320</v>
      </c>
      <c r="U16345" t="s">
        <v>321</v>
      </c>
      <c r="V16345" t="s">
        <v>33</v>
      </c>
    </row>
    <row r="16346" spans="1:22">
      <c r="A16346" s="4">
        <v>46135</v>
      </c>
      <c r="B16346" t="s">
        <v>9287</v>
      </c>
      <c r="C16346" t="s">
        <v>155</v>
      </c>
      <c r="D16346">
        <v>5</v>
      </c>
      <c r="E16346">
        <v>272000</v>
      </c>
      <c r="F16346">
        <f>Table2[[#This Row],[Đơn Giá Chuẩn]]*Table2[[#This Row],[Tổng số lượng bán]]</f>
        <v>1360000</v>
      </c>
      <c r="G16346">
        <v>375000</v>
      </c>
      <c r="H16346">
        <f>Table2[[#This Row],[Doanh số bán]]-Table2[[#This Row],[Chiết khấu]]</f>
        <v>985000</v>
      </c>
      <c r="K16346" t="s">
        <v>24</v>
      </c>
      <c r="L16346">
        <v>1</v>
      </c>
      <c r="M16346" t="s">
        <v>319</v>
      </c>
      <c r="N16346" t="s">
        <v>26</v>
      </c>
      <c r="O16346">
        <v>5</v>
      </c>
      <c r="P16346" t="s">
        <v>8614</v>
      </c>
      <c r="Q16346" t="s">
        <v>8615</v>
      </c>
      <c r="R16346" t="s">
        <v>41</v>
      </c>
      <c r="S16346" t="s">
        <v>42</v>
      </c>
      <c r="T16346" t="s">
        <v>320</v>
      </c>
      <c r="U16346" t="s">
        <v>321</v>
      </c>
      <c r="V16346" t="s">
        <v>33</v>
      </c>
    </row>
    <row r="16347" spans="1:22">
      <c r="A16347" s="4">
        <v>46135</v>
      </c>
      <c r="B16347" t="s">
        <v>11161</v>
      </c>
      <c r="C16347" t="s">
        <v>155</v>
      </c>
      <c r="D16347">
        <v>6</v>
      </c>
      <c r="E16347">
        <v>68500</v>
      </c>
      <c r="F16347">
        <f>Table2[[#This Row],[Đơn Giá Chuẩn]]*Table2[[#This Row],[Tổng số lượng bán]]</f>
        <v>411000</v>
      </c>
      <c r="G16347">
        <v>0</v>
      </c>
      <c r="H16347">
        <f>Table2[[#This Row],[Doanh số bán]]-Table2[[#This Row],[Chiết khấu]]</f>
        <v>411000</v>
      </c>
      <c r="K16347" t="s">
        <v>24</v>
      </c>
      <c r="L16347">
        <v>0.35199999999999998</v>
      </c>
      <c r="M16347" t="s">
        <v>319</v>
      </c>
      <c r="N16347" t="s">
        <v>26</v>
      </c>
      <c r="O16347">
        <v>2.1120000000000001</v>
      </c>
      <c r="P16347" t="s">
        <v>3291</v>
      </c>
      <c r="Q16347" t="s">
        <v>3292</v>
      </c>
      <c r="R16347" t="s">
        <v>107</v>
      </c>
      <c r="S16347" t="s">
        <v>108</v>
      </c>
      <c r="T16347" t="s">
        <v>320</v>
      </c>
      <c r="U16347" t="s">
        <v>321</v>
      </c>
      <c r="V16347" t="s">
        <v>33</v>
      </c>
    </row>
    <row r="16348" spans="1:22">
      <c r="A16348" s="4">
        <v>46136</v>
      </c>
      <c r="B16348" t="s">
        <v>11319</v>
      </c>
      <c r="C16348" t="s">
        <v>155</v>
      </c>
      <c r="D16348">
        <v>4</v>
      </c>
      <c r="E16348">
        <v>68500</v>
      </c>
      <c r="F16348">
        <f>Table2[[#This Row],[Đơn Giá Chuẩn]]*Table2[[#This Row],[Tổng số lượng bán]]</f>
        <v>274000</v>
      </c>
      <c r="G16348">
        <v>0</v>
      </c>
      <c r="H16348">
        <f>Table2[[#This Row],[Doanh số bán]]-Table2[[#This Row],[Chiết khấu]]</f>
        <v>274000</v>
      </c>
      <c r="K16348" t="s">
        <v>24</v>
      </c>
      <c r="L16348">
        <v>0.35199999999999998</v>
      </c>
      <c r="M16348" t="s">
        <v>319</v>
      </c>
      <c r="N16348" t="s">
        <v>26</v>
      </c>
      <c r="O16348">
        <v>1.4079999999999999</v>
      </c>
      <c r="P16348" t="s">
        <v>3291</v>
      </c>
      <c r="Q16348" t="s">
        <v>3292</v>
      </c>
      <c r="R16348" t="s">
        <v>107</v>
      </c>
      <c r="S16348" t="s">
        <v>108</v>
      </c>
      <c r="T16348" t="s">
        <v>320</v>
      </c>
      <c r="U16348" t="s">
        <v>321</v>
      </c>
      <c r="V16348" t="s">
        <v>33</v>
      </c>
    </row>
    <row r="16349" spans="1:22">
      <c r="A16349" s="4">
        <v>46136</v>
      </c>
      <c r="B16349" t="s">
        <v>9297</v>
      </c>
      <c r="C16349" t="s">
        <v>155</v>
      </c>
      <c r="D16349">
        <v>1</v>
      </c>
      <c r="E16349">
        <v>272000</v>
      </c>
      <c r="F16349">
        <f>Table2[[#This Row],[Đơn Giá Chuẩn]]*Table2[[#This Row],[Tổng số lượng bán]]</f>
        <v>272000</v>
      </c>
      <c r="G16349">
        <v>75000</v>
      </c>
      <c r="H16349">
        <f>Table2[[#This Row],[Doanh số bán]]-Table2[[#This Row],[Chiết khấu]]</f>
        <v>197000</v>
      </c>
      <c r="K16349" t="s">
        <v>24</v>
      </c>
      <c r="L16349">
        <v>1</v>
      </c>
      <c r="M16349" t="s">
        <v>319</v>
      </c>
      <c r="N16349" t="s">
        <v>26</v>
      </c>
      <c r="O16349">
        <v>1</v>
      </c>
      <c r="P16349" t="s">
        <v>8614</v>
      </c>
      <c r="Q16349" t="s">
        <v>8615</v>
      </c>
      <c r="R16349" t="s">
        <v>41</v>
      </c>
      <c r="S16349" t="s">
        <v>42</v>
      </c>
      <c r="T16349" t="s">
        <v>320</v>
      </c>
      <c r="U16349" t="s">
        <v>321</v>
      </c>
      <c r="V16349" t="s">
        <v>33</v>
      </c>
    </row>
    <row r="16350" spans="1:22">
      <c r="A16350" s="4">
        <v>46141</v>
      </c>
      <c r="B16350" t="s">
        <v>11673</v>
      </c>
      <c r="C16350" t="s">
        <v>23</v>
      </c>
      <c r="D16350">
        <v>1</v>
      </c>
      <c r="E16350">
        <v>25999.999999999996</v>
      </c>
      <c r="F16350">
        <f>Table2[[#This Row],[Đơn Giá Chuẩn]]*Table2[[#This Row],[Tổng số lượng bán]]</f>
        <v>25999.999999999996</v>
      </c>
      <c r="G16350">
        <v>0</v>
      </c>
      <c r="H16350">
        <f>Table2[[#This Row],[Doanh số bán]]-Table2[[#This Row],[Chiết khấu]]</f>
        <v>25999.999999999996</v>
      </c>
      <c r="K16350" t="s">
        <v>24</v>
      </c>
      <c r="L16350">
        <v>0</v>
      </c>
      <c r="M16350" t="s">
        <v>319</v>
      </c>
      <c r="N16350" t="s">
        <v>26</v>
      </c>
      <c r="O16350">
        <v>0</v>
      </c>
      <c r="P16350" t="s">
        <v>47</v>
      </c>
      <c r="Q16350" t="s">
        <v>48</v>
      </c>
      <c r="R16350" t="s">
        <v>29</v>
      </c>
      <c r="S16350" t="s">
        <v>30</v>
      </c>
      <c r="T16350" t="s">
        <v>320</v>
      </c>
      <c r="U16350" t="s">
        <v>321</v>
      </c>
      <c r="V16350" t="s">
        <v>33</v>
      </c>
    </row>
    <row r="16351" spans="1:22">
      <c r="A16351" s="4">
        <v>46141</v>
      </c>
      <c r="B16351" t="s">
        <v>11673</v>
      </c>
      <c r="C16351" t="s">
        <v>23</v>
      </c>
      <c r="D16351">
        <v>1</v>
      </c>
      <c r="E16351">
        <v>42000</v>
      </c>
      <c r="F16351">
        <f>Table2[[#This Row],[Đơn Giá Chuẩn]]*Table2[[#This Row],[Tổng số lượng bán]]</f>
        <v>42000</v>
      </c>
      <c r="G16351">
        <v>0</v>
      </c>
      <c r="H16351">
        <f>Table2[[#This Row],[Doanh số bán]]-Table2[[#This Row],[Chiết khấu]]</f>
        <v>42000</v>
      </c>
      <c r="K16351" t="s">
        <v>24</v>
      </c>
      <c r="L16351">
        <v>0</v>
      </c>
      <c r="M16351" t="s">
        <v>319</v>
      </c>
      <c r="N16351" t="s">
        <v>26</v>
      </c>
      <c r="O16351">
        <v>0</v>
      </c>
      <c r="P16351" t="s">
        <v>977</v>
      </c>
      <c r="Q16351" t="s">
        <v>978</v>
      </c>
      <c r="R16351" t="s">
        <v>29</v>
      </c>
      <c r="S16351" t="s">
        <v>59</v>
      </c>
      <c r="T16351" t="s">
        <v>320</v>
      </c>
      <c r="U16351" t="s">
        <v>321</v>
      </c>
      <c r="V16351" t="s">
        <v>33</v>
      </c>
    </row>
    <row r="16352" spans="1:22">
      <c r="A16352" s="4">
        <v>46141</v>
      </c>
      <c r="B16352" t="s">
        <v>11674</v>
      </c>
      <c r="C16352" t="s">
        <v>23</v>
      </c>
      <c r="D16352">
        <v>2</v>
      </c>
      <c r="E16352">
        <v>25999.999999999996</v>
      </c>
      <c r="F16352">
        <f>Table2[[#This Row],[Đơn Giá Chuẩn]]*Table2[[#This Row],[Tổng số lượng bán]]</f>
        <v>51999.999999999993</v>
      </c>
      <c r="G16352">
        <v>0</v>
      </c>
      <c r="H16352">
        <f>Table2[[#This Row],[Doanh số bán]]-Table2[[#This Row],[Chiết khấu]]</f>
        <v>51999.999999999993</v>
      </c>
      <c r="K16352" t="s">
        <v>24</v>
      </c>
      <c r="L16352">
        <v>0</v>
      </c>
      <c r="M16352" t="s">
        <v>319</v>
      </c>
      <c r="N16352" t="s">
        <v>26</v>
      </c>
      <c r="O16352">
        <v>0</v>
      </c>
      <c r="P16352" t="s">
        <v>129</v>
      </c>
      <c r="Q16352" t="s">
        <v>130</v>
      </c>
      <c r="R16352" t="s">
        <v>29</v>
      </c>
      <c r="S16352" t="s">
        <v>30</v>
      </c>
      <c r="T16352" t="s">
        <v>320</v>
      </c>
      <c r="U16352" t="s">
        <v>321</v>
      </c>
      <c r="V16352" t="s">
        <v>33</v>
      </c>
    </row>
    <row r="16353" spans="1:22">
      <c r="A16353" s="4">
        <v>46141</v>
      </c>
      <c r="B16353" t="s">
        <v>11674</v>
      </c>
      <c r="C16353" t="s">
        <v>23</v>
      </c>
      <c r="D16353">
        <v>1</v>
      </c>
      <c r="E16353">
        <v>21000</v>
      </c>
      <c r="F16353">
        <f>Table2[[#This Row],[Đơn Giá Chuẩn]]*Table2[[#This Row],[Tổng số lượng bán]]</f>
        <v>21000</v>
      </c>
      <c r="G16353">
        <v>0</v>
      </c>
      <c r="H16353">
        <f>Table2[[#This Row],[Doanh số bán]]-Table2[[#This Row],[Chiết khấu]]</f>
        <v>21000</v>
      </c>
      <c r="K16353" t="s">
        <v>24</v>
      </c>
      <c r="L16353">
        <v>0</v>
      </c>
      <c r="M16353" t="s">
        <v>319</v>
      </c>
      <c r="N16353" t="s">
        <v>26</v>
      </c>
      <c r="O16353">
        <v>0</v>
      </c>
      <c r="P16353" t="s">
        <v>27</v>
      </c>
      <c r="Q16353" t="s">
        <v>28</v>
      </c>
      <c r="R16353" t="s">
        <v>29</v>
      </c>
      <c r="S16353" t="s">
        <v>30</v>
      </c>
      <c r="T16353" t="s">
        <v>320</v>
      </c>
      <c r="U16353" t="s">
        <v>321</v>
      </c>
      <c r="V16353" t="s">
        <v>33</v>
      </c>
    </row>
    <row r="16354" spans="1:22">
      <c r="A16354" s="4">
        <v>46137</v>
      </c>
      <c r="B16354" t="s">
        <v>9299</v>
      </c>
      <c r="C16354" t="s">
        <v>155</v>
      </c>
      <c r="D16354">
        <v>10</v>
      </c>
      <c r="E16354">
        <v>272000</v>
      </c>
      <c r="F16354">
        <f>Table2[[#This Row],[Đơn Giá Chuẩn]]*Table2[[#This Row],[Tổng số lượng bán]]</f>
        <v>2720000</v>
      </c>
      <c r="G16354">
        <v>750000</v>
      </c>
      <c r="H16354">
        <f>Table2[[#This Row],[Doanh số bán]]-Table2[[#This Row],[Chiết khấu]]</f>
        <v>1970000</v>
      </c>
      <c r="K16354" t="s">
        <v>24</v>
      </c>
      <c r="L16354">
        <v>1</v>
      </c>
      <c r="M16354" t="s">
        <v>319</v>
      </c>
      <c r="N16354" t="s">
        <v>26</v>
      </c>
      <c r="O16354">
        <v>10</v>
      </c>
      <c r="P16354" t="s">
        <v>8614</v>
      </c>
      <c r="Q16354" t="s">
        <v>8615</v>
      </c>
      <c r="R16354" t="s">
        <v>41</v>
      </c>
      <c r="S16354" t="s">
        <v>42</v>
      </c>
      <c r="T16354" t="s">
        <v>320</v>
      </c>
      <c r="U16354" t="s">
        <v>321</v>
      </c>
      <c r="V16354" t="s">
        <v>33</v>
      </c>
    </row>
    <row r="16355" spans="1:22">
      <c r="A16355" s="4">
        <v>46141</v>
      </c>
      <c r="B16355" t="s">
        <v>9391</v>
      </c>
      <c r="C16355" t="s">
        <v>155</v>
      </c>
      <c r="D16355">
        <v>2</v>
      </c>
      <c r="E16355">
        <v>331000</v>
      </c>
      <c r="F16355">
        <f>Table2[[#This Row],[Đơn Giá Chuẩn]]*Table2[[#This Row],[Tổng số lượng bán]]</f>
        <v>662000</v>
      </c>
      <c r="G16355">
        <v>0</v>
      </c>
      <c r="H16355">
        <f>Table2[[#This Row],[Doanh số bán]]-Table2[[#This Row],[Chiết khấu]]</f>
        <v>662000</v>
      </c>
      <c r="K16355" t="s">
        <v>24</v>
      </c>
      <c r="L16355">
        <v>1.6</v>
      </c>
      <c r="M16355" t="s">
        <v>319</v>
      </c>
      <c r="N16355" t="s">
        <v>26</v>
      </c>
      <c r="O16355">
        <v>3.2</v>
      </c>
      <c r="P16355" t="s">
        <v>839</v>
      </c>
      <c r="Q16355" t="s">
        <v>840</v>
      </c>
      <c r="R16355" t="s">
        <v>107</v>
      </c>
      <c r="S16355" t="s">
        <v>108</v>
      </c>
      <c r="T16355" t="s">
        <v>320</v>
      </c>
      <c r="U16355" t="s">
        <v>321</v>
      </c>
      <c r="V16355" t="s">
        <v>33</v>
      </c>
    </row>
    <row r="16356" spans="1:22">
      <c r="A16356" s="4">
        <v>46141</v>
      </c>
      <c r="B16356" t="s">
        <v>11675</v>
      </c>
      <c r="C16356" t="s">
        <v>23</v>
      </c>
      <c r="D16356">
        <v>1</v>
      </c>
      <c r="E16356">
        <v>42000</v>
      </c>
      <c r="F16356">
        <f>Table2[[#This Row],[Đơn Giá Chuẩn]]*Table2[[#This Row],[Tổng số lượng bán]]</f>
        <v>42000</v>
      </c>
      <c r="G16356">
        <v>0</v>
      </c>
      <c r="H16356">
        <f>Table2[[#This Row],[Doanh số bán]]-Table2[[#This Row],[Chiết khấu]]</f>
        <v>42000</v>
      </c>
      <c r="K16356" t="s">
        <v>24</v>
      </c>
      <c r="L16356">
        <v>0</v>
      </c>
      <c r="M16356" t="s">
        <v>319</v>
      </c>
      <c r="N16356" t="s">
        <v>26</v>
      </c>
      <c r="O16356">
        <v>0</v>
      </c>
      <c r="P16356" t="s">
        <v>54</v>
      </c>
      <c r="Q16356" t="s">
        <v>55</v>
      </c>
      <c r="R16356" t="s">
        <v>29</v>
      </c>
      <c r="S16356" t="s">
        <v>56</v>
      </c>
      <c r="T16356" t="s">
        <v>320</v>
      </c>
      <c r="U16356" t="s">
        <v>321</v>
      </c>
      <c r="V16356" t="s">
        <v>33</v>
      </c>
    </row>
    <row r="16357" spans="1:22">
      <c r="A16357" s="4">
        <v>46137</v>
      </c>
      <c r="B16357" t="s">
        <v>9562</v>
      </c>
      <c r="C16357" t="s">
        <v>155</v>
      </c>
      <c r="D16357">
        <v>1</v>
      </c>
      <c r="E16357">
        <v>272000</v>
      </c>
      <c r="F16357">
        <f>Table2[[#This Row],[Đơn Giá Chuẩn]]*Table2[[#This Row],[Tổng số lượng bán]]</f>
        <v>272000</v>
      </c>
      <c r="G16357">
        <v>0</v>
      </c>
      <c r="H16357">
        <f>Table2[[#This Row],[Doanh số bán]]-Table2[[#This Row],[Chiết khấu]]</f>
        <v>272000</v>
      </c>
      <c r="K16357" t="s">
        <v>24</v>
      </c>
      <c r="L16357">
        <v>1</v>
      </c>
      <c r="M16357" t="s">
        <v>918</v>
      </c>
      <c r="N16357" t="s">
        <v>919</v>
      </c>
      <c r="O16357">
        <v>1</v>
      </c>
      <c r="P16357" t="s">
        <v>8614</v>
      </c>
      <c r="Q16357" t="s">
        <v>8615</v>
      </c>
      <c r="R16357" t="s">
        <v>41</v>
      </c>
      <c r="S16357" t="s">
        <v>42</v>
      </c>
      <c r="T16357" t="s">
        <v>922</v>
      </c>
      <c r="U16357" t="s">
        <v>923</v>
      </c>
      <c r="V16357" t="s">
        <v>33</v>
      </c>
    </row>
    <row r="16358" spans="1:22">
      <c r="A16358" s="4">
        <v>46137</v>
      </c>
      <c r="B16358" t="s">
        <v>11448</v>
      </c>
      <c r="C16358" t="s">
        <v>155</v>
      </c>
      <c r="D16358">
        <v>2</v>
      </c>
      <c r="E16358">
        <v>272000</v>
      </c>
      <c r="F16358">
        <f>Table2[[#This Row],[Đơn Giá Chuẩn]]*Table2[[#This Row],[Tổng số lượng bán]]</f>
        <v>544000</v>
      </c>
      <c r="G16358">
        <v>0</v>
      </c>
      <c r="H16358">
        <f>Table2[[#This Row],[Doanh số bán]]-Table2[[#This Row],[Chiết khấu]]</f>
        <v>544000</v>
      </c>
      <c r="K16358" t="s">
        <v>24</v>
      </c>
      <c r="L16358">
        <v>1</v>
      </c>
      <c r="M16358" t="s">
        <v>25</v>
      </c>
      <c r="N16358" t="s">
        <v>26</v>
      </c>
      <c r="O16358">
        <v>2</v>
      </c>
      <c r="P16358" t="s">
        <v>8614</v>
      </c>
      <c r="Q16358" t="s">
        <v>8615</v>
      </c>
      <c r="R16358" t="s">
        <v>41</v>
      </c>
      <c r="S16358" t="s">
        <v>42</v>
      </c>
      <c r="T16358" t="s">
        <v>31</v>
      </c>
      <c r="U16358" t="s">
        <v>32</v>
      </c>
      <c r="V16358" t="s">
        <v>33</v>
      </c>
    </row>
    <row r="16359" spans="1:22">
      <c r="A16359" s="4">
        <v>46137</v>
      </c>
      <c r="B16359" t="s">
        <v>11455</v>
      </c>
      <c r="C16359" t="s">
        <v>155</v>
      </c>
      <c r="D16359">
        <v>1</v>
      </c>
      <c r="E16359">
        <v>272000</v>
      </c>
      <c r="F16359">
        <f>Table2[[#This Row],[Đơn Giá Chuẩn]]*Table2[[#This Row],[Tổng số lượng bán]]</f>
        <v>272000</v>
      </c>
      <c r="G16359">
        <v>50000</v>
      </c>
      <c r="H16359">
        <f>Table2[[#This Row],[Doanh số bán]]-Table2[[#This Row],[Chiết khấu]]</f>
        <v>222000</v>
      </c>
      <c r="K16359" t="s">
        <v>24</v>
      </c>
      <c r="L16359">
        <v>1</v>
      </c>
      <c r="M16359" t="s">
        <v>25</v>
      </c>
      <c r="N16359" t="s">
        <v>26</v>
      </c>
      <c r="O16359">
        <v>1</v>
      </c>
      <c r="P16359" t="s">
        <v>8614</v>
      </c>
      <c r="Q16359" t="s">
        <v>8615</v>
      </c>
      <c r="R16359" t="s">
        <v>41</v>
      </c>
      <c r="S16359" t="s">
        <v>42</v>
      </c>
      <c r="T16359" t="s">
        <v>31</v>
      </c>
      <c r="U16359" t="s">
        <v>32</v>
      </c>
      <c r="V16359" t="s">
        <v>33</v>
      </c>
    </row>
    <row r="16360" spans="1:22">
      <c r="A16360" s="4">
        <v>46142</v>
      </c>
      <c r="B16360" t="s">
        <v>11676</v>
      </c>
      <c r="C16360" t="s">
        <v>23</v>
      </c>
      <c r="D16360">
        <v>4</v>
      </c>
      <c r="E16360">
        <v>21000</v>
      </c>
      <c r="F16360">
        <f>Table2[[#This Row],[Đơn Giá Chuẩn]]*Table2[[#This Row],[Tổng số lượng bán]]</f>
        <v>84000</v>
      </c>
      <c r="G16360">
        <v>0</v>
      </c>
      <c r="H16360">
        <f>Table2[[#This Row],[Doanh số bán]]-Table2[[#This Row],[Chiết khấu]]</f>
        <v>84000</v>
      </c>
      <c r="K16360" t="s">
        <v>24</v>
      </c>
      <c r="L16360">
        <v>0</v>
      </c>
      <c r="M16360" t="s">
        <v>319</v>
      </c>
      <c r="N16360" t="s">
        <v>26</v>
      </c>
      <c r="O16360">
        <v>0</v>
      </c>
      <c r="P16360" t="s">
        <v>27</v>
      </c>
      <c r="Q16360" t="s">
        <v>28</v>
      </c>
      <c r="R16360" t="s">
        <v>29</v>
      </c>
      <c r="S16360" t="s">
        <v>30</v>
      </c>
      <c r="T16360" t="s">
        <v>320</v>
      </c>
      <c r="U16360" t="s">
        <v>321</v>
      </c>
      <c r="V16360" t="s">
        <v>33</v>
      </c>
    </row>
    <row r="16361" spans="1:22">
      <c r="A16361" s="4">
        <v>46142</v>
      </c>
      <c r="B16361" t="s">
        <v>11676</v>
      </c>
      <c r="C16361" t="s">
        <v>23</v>
      </c>
      <c r="D16361">
        <v>1</v>
      </c>
      <c r="E16361">
        <v>42000</v>
      </c>
      <c r="F16361">
        <f>Table2[[#This Row],[Đơn Giá Chuẩn]]*Table2[[#This Row],[Tổng số lượng bán]]</f>
        <v>42000</v>
      </c>
      <c r="G16361">
        <v>0</v>
      </c>
      <c r="H16361">
        <f>Table2[[#This Row],[Doanh số bán]]-Table2[[#This Row],[Chiết khấu]]</f>
        <v>42000</v>
      </c>
      <c r="K16361" t="s">
        <v>24</v>
      </c>
      <c r="L16361">
        <v>0</v>
      </c>
      <c r="M16361" t="s">
        <v>319</v>
      </c>
      <c r="N16361" t="s">
        <v>26</v>
      </c>
      <c r="O16361">
        <v>0</v>
      </c>
      <c r="P16361" t="s">
        <v>62</v>
      </c>
      <c r="Q16361" t="s">
        <v>63</v>
      </c>
      <c r="R16361" t="s">
        <v>29</v>
      </c>
      <c r="S16361" t="s">
        <v>56</v>
      </c>
      <c r="T16361" t="s">
        <v>320</v>
      </c>
      <c r="U16361" t="s">
        <v>321</v>
      </c>
      <c r="V16361" t="s">
        <v>33</v>
      </c>
    </row>
    <row r="16362" spans="1:22">
      <c r="A16362" s="4">
        <v>46142</v>
      </c>
      <c r="B16362" t="s">
        <v>11676</v>
      </c>
      <c r="C16362" t="s">
        <v>23</v>
      </c>
      <c r="D16362">
        <v>5</v>
      </c>
      <c r="E16362">
        <v>25999.999999999996</v>
      </c>
      <c r="F16362">
        <f>Table2[[#This Row],[Đơn Giá Chuẩn]]*Table2[[#This Row],[Tổng số lượng bán]]</f>
        <v>129999.99999999999</v>
      </c>
      <c r="G16362">
        <v>0</v>
      </c>
      <c r="H16362">
        <f>Table2[[#This Row],[Doanh số bán]]-Table2[[#This Row],[Chiết khấu]]</f>
        <v>129999.99999999999</v>
      </c>
      <c r="K16362" t="s">
        <v>24</v>
      </c>
      <c r="L16362">
        <v>0</v>
      </c>
      <c r="M16362" t="s">
        <v>319</v>
      </c>
      <c r="N16362" t="s">
        <v>26</v>
      </c>
      <c r="O16362">
        <v>0</v>
      </c>
      <c r="P16362" t="s">
        <v>47</v>
      </c>
      <c r="Q16362" t="s">
        <v>48</v>
      </c>
      <c r="R16362" t="s">
        <v>29</v>
      </c>
      <c r="S16362" t="s">
        <v>30</v>
      </c>
      <c r="T16362" t="s">
        <v>320</v>
      </c>
      <c r="U16362" t="s">
        <v>321</v>
      </c>
      <c r="V16362" t="s">
        <v>33</v>
      </c>
    </row>
    <row r="16363" spans="1:22">
      <c r="A16363" s="4">
        <v>46142</v>
      </c>
      <c r="B16363" t="s">
        <v>11677</v>
      </c>
      <c r="C16363" t="s">
        <v>23</v>
      </c>
      <c r="D16363">
        <v>1</v>
      </c>
      <c r="E16363">
        <v>25999.999999999996</v>
      </c>
      <c r="F16363">
        <f>Table2[[#This Row],[Đơn Giá Chuẩn]]*Table2[[#This Row],[Tổng số lượng bán]]</f>
        <v>25999.999999999996</v>
      </c>
      <c r="G16363">
        <v>0</v>
      </c>
      <c r="H16363">
        <f>Table2[[#This Row],[Doanh số bán]]-Table2[[#This Row],[Chiết khấu]]</f>
        <v>25999.999999999996</v>
      </c>
      <c r="K16363" t="s">
        <v>24</v>
      </c>
      <c r="L16363">
        <v>0</v>
      </c>
      <c r="M16363" t="s">
        <v>319</v>
      </c>
      <c r="N16363" t="s">
        <v>26</v>
      </c>
      <c r="O16363">
        <v>0</v>
      </c>
      <c r="P16363" t="s">
        <v>47</v>
      </c>
      <c r="Q16363" t="s">
        <v>48</v>
      </c>
      <c r="R16363" t="s">
        <v>29</v>
      </c>
      <c r="S16363" t="s">
        <v>30</v>
      </c>
      <c r="T16363" t="s">
        <v>320</v>
      </c>
      <c r="U16363" t="s">
        <v>321</v>
      </c>
      <c r="V16363" t="s">
        <v>33</v>
      </c>
    </row>
    <row r="16364" spans="1:22">
      <c r="A16364" s="4">
        <v>46142</v>
      </c>
      <c r="B16364" t="s">
        <v>11677</v>
      </c>
      <c r="C16364" t="s">
        <v>23</v>
      </c>
      <c r="D16364">
        <v>1</v>
      </c>
      <c r="E16364">
        <v>21000</v>
      </c>
      <c r="F16364">
        <f>Table2[[#This Row],[Đơn Giá Chuẩn]]*Table2[[#This Row],[Tổng số lượng bán]]</f>
        <v>21000</v>
      </c>
      <c r="G16364">
        <v>0</v>
      </c>
      <c r="H16364">
        <f>Table2[[#This Row],[Doanh số bán]]-Table2[[#This Row],[Chiết khấu]]</f>
        <v>21000</v>
      </c>
      <c r="K16364" t="s">
        <v>24</v>
      </c>
      <c r="L16364">
        <v>0</v>
      </c>
      <c r="M16364" t="s">
        <v>319</v>
      </c>
      <c r="N16364" t="s">
        <v>26</v>
      </c>
      <c r="O16364">
        <v>0</v>
      </c>
      <c r="P16364" t="s">
        <v>27</v>
      </c>
      <c r="Q16364" t="s">
        <v>28</v>
      </c>
      <c r="R16364" t="s">
        <v>29</v>
      </c>
      <c r="S16364" t="s">
        <v>30</v>
      </c>
      <c r="T16364" t="s">
        <v>320</v>
      </c>
      <c r="U16364" t="s">
        <v>321</v>
      </c>
      <c r="V16364" t="s">
        <v>33</v>
      </c>
    </row>
    <row r="16365" spans="1:22">
      <c r="A16365" s="4">
        <v>46142</v>
      </c>
      <c r="B16365" t="s">
        <v>11678</v>
      </c>
      <c r="C16365" t="s">
        <v>23</v>
      </c>
      <c r="D16365">
        <v>1</v>
      </c>
      <c r="E16365">
        <v>21000</v>
      </c>
      <c r="F16365">
        <f>Table2[[#This Row],[Đơn Giá Chuẩn]]*Table2[[#This Row],[Tổng số lượng bán]]</f>
        <v>21000</v>
      </c>
      <c r="G16365">
        <v>0</v>
      </c>
      <c r="H16365">
        <f>Table2[[#This Row],[Doanh số bán]]-Table2[[#This Row],[Chiết khấu]]</f>
        <v>21000</v>
      </c>
      <c r="K16365" t="s">
        <v>24</v>
      </c>
      <c r="L16365">
        <v>0</v>
      </c>
      <c r="M16365" t="s">
        <v>319</v>
      </c>
      <c r="N16365" t="s">
        <v>26</v>
      </c>
      <c r="O16365">
        <v>0</v>
      </c>
      <c r="P16365" t="s">
        <v>27</v>
      </c>
      <c r="Q16365" t="s">
        <v>28</v>
      </c>
      <c r="R16365" t="s">
        <v>29</v>
      </c>
      <c r="S16365" t="s">
        <v>30</v>
      </c>
      <c r="T16365" t="s">
        <v>320</v>
      </c>
      <c r="U16365" t="s">
        <v>321</v>
      </c>
      <c r="V16365" t="s">
        <v>33</v>
      </c>
    </row>
    <row r="16366" spans="1:22">
      <c r="A16366" s="4">
        <v>46142</v>
      </c>
      <c r="B16366" t="s">
        <v>11679</v>
      </c>
      <c r="C16366" t="s">
        <v>23</v>
      </c>
      <c r="D16366">
        <v>1</v>
      </c>
      <c r="E16366">
        <v>25999.999999999996</v>
      </c>
      <c r="F16366">
        <f>Table2[[#This Row],[Đơn Giá Chuẩn]]*Table2[[#This Row],[Tổng số lượng bán]]</f>
        <v>25999.999999999996</v>
      </c>
      <c r="G16366">
        <v>0</v>
      </c>
      <c r="H16366">
        <f>Table2[[#This Row],[Doanh số bán]]-Table2[[#This Row],[Chiết khấu]]</f>
        <v>25999.999999999996</v>
      </c>
      <c r="K16366" t="s">
        <v>24</v>
      </c>
      <c r="L16366">
        <v>0</v>
      </c>
      <c r="M16366" t="s">
        <v>319</v>
      </c>
      <c r="N16366" t="s">
        <v>26</v>
      </c>
      <c r="O16366">
        <v>0</v>
      </c>
      <c r="P16366" t="s">
        <v>47</v>
      </c>
      <c r="Q16366" t="s">
        <v>48</v>
      </c>
      <c r="R16366" t="s">
        <v>29</v>
      </c>
      <c r="S16366" t="s">
        <v>30</v>
      </c>
      <c r="T16366" t="s">
        <v>320</v>
      </c>
      <c r="U16366" t="s">
        <v>321</v>
      </c>
      <c r="V16366" t="s">
        <v>33</v>
      </c>
    </row>
    <row r="16367" spans="1:22">
      <c r="A16367" s="4">
        <v>46142</v>
      </c>
      <c r="B16367" t="s">
        <v>11680</v>
      </c>
      <c r="C16367" t="s">
        <v>23</v>
      </c>
      <c r="D16367">
        <v>1</v>
      </c>
      <c r="E16367">
        <v>21000</v>
      </c>
      <c r="F16367">
        <f>Table2[[#This Row],[Đơn Giá Chuẩn]]*Table2[[#This Row],[Tổng số lượng bán]]</f>
        <v>21000</v>
      </c>
      <c r="G16367">
        <v>0</v>
      </c>
      <c r="H16367">
        <f>Table2[[#This Row],[Doanh số bán]]-Table2[[#This Row],[Chiết khấu]]</f>
        <v>21000</v>
      </c>
      <c r="K16367" t="s">
        <v>24</v>
      </c>
      <c r="L16367">
        <v>0</v>
      </c>
      <c r="M16367" t="s">
        <v>319</v>
      </c>
      <c r="N16367" t="s">
        <v>26</v>
      </c>
      <c r="O16367">
        <v>0</v>
      </c>
      <c r="P16367" t="s">
        <v>27</v>
      </c>
      <c r="Q16367" t="s">
        <v>28</v>
      </c>
      <c r="R16367" t="s">
        <v>29</v>
      </c>
      <c r="S16367" t="s">
        <v>30</v>
      </c>
      <c r="T16367" t="s">
        <v>320</v>
      </c>
      <c r="U16367" t="s">
        <v>321</v>
      </c>
      <c r="V16367" t="s">
        <v>33</v>
      </c>
    </row>
    <row r="16368" spans="1:22">
      <c r="A16368" s="4">
        <v>46142</v>
      </c>
      <c r="B16368" t="s">
        <v>11680</v>
      </c>
      <c r="C16368" t="s">
        <v>23</v>
      </c>
      <c r="D16368">
        <v>3</v>
      </c>
      <c r="E16368">
        <v>42000</v>
      </c>
      <c r="F16368">
        <f>Table2[[#This Row],[Đơn Giá Chuẩn]]*Table2[[#This Row],[Tổng số lượng bán]]</f>
        <v>126000</v>
      </c>
      <c r="G16368">
        <v>0</v>
      </c>
      <c r="H16368">
        <f>Table2[[#This Row],[Doanh số bán]]-Table2[[#This Row],[Chiết khấu]]</f>
        <v>126000</v>
      </c>
      <c r="K16368" t="s">
        <v>24</v>
      </c>
      <c r="L16368">
        <v>0</v>
      </c>
      <c r="M16368" t="s">
        <v>319</v>
      </c>
      <c r="N16368" t="s">
        <v>26</v>
      </c>
      <c r="O16368">
        <v>0</v>
      </c>
      <c r="P16368" t="s">
        <v>54</v>
      </c>
      <c r="Q16368" t="s">
        <v>55</v>
      </c>
      <c r="R16368" t="s">
        <v>29</v>
      </c>
      <c r="S16368" t="s">
        <v>56</v>
      </c>
      <c r="T16368" t="s">
        <v>320</v>
      </c>
      <c r="U16368" t="s">
        <v>321</v>
      </c>
      <c r="V16368" t="s">
        <v>33</v>
      </c>
    </row>
    <row r="16369" spans="1:22">
      <c r="A16369" s="4">
        <v>46142</v>
      </c>
      <c r="B16369" t="s">
        <v>11681</v>
      </c>
      <c r="C16369" t="s">
        <v>23</v>
      </c>
      <c r="D16369">
        <v>1</v>
      </c>
      <c r="E16369">
        <v>42000</v>
      </c>
      <c r="F16369">
        <f>Table2[[#This Row],[Đơn Giá Chuẩn]]*Table2[[#This Row],[Tổng số lượng bán]]</f>
        <v>42000</v>
      </c>
      <c r="G16369">
        <v>0</v>
      </c>
      <c r="H16369">
        <f>Table2[[#This Row],[Doanh số bán]]-Table2[[#This Row],[Chiết khấu]]</f>
        <v>42000</v>
      </c>
      <c r="K16369" t="s">
        <v>24</v>
      </c>
      <c r="L16369">
        <v>0</v>
      </c>
      <c r="M16369" t="s">
        <v>319</v>
      </c>
      <c r="N16369" t="s">
        <v>26</v>
      </c>
      <c r="O16369">
        <v>0</v>
      </c>
      <c r="P16369" t="s">
        <v>893</v>
      </c>
      <c r="Q16369" t="s">
        <v>894</v>
      </c>
      <c r="R16369" t="s">
        <v>29</v>
      </c>
      <c r="S16369" t="s">
        <v>56</v>
      </c>
      <c r="T16369" t="s">
        <v>320</v>
      </c>
      <c r="U16369" t="s">
        <v>321</v>
      </c>
      <c r="V16369" t="s">
        <v>33</v>
      </c>
    </row>
    <row r="16370" spans="1:22">
      <c r="A16370" s="4">
        <v>46142</v>
      </c>
      <c r="B16370" t="s">
        <v>11681</v>
      </c>
      <c r="C16370" t="s">
        <v>23</v>
      </c>
      <c r="D16370">
        <v>2</v>
      </c>
      <c r="E16370">
        <v>32000</v>
      </c>
      <c r="F16370">
        <f>Table2[[#This Row],[Đơn Giá Chuẩn]]*Table2[[#This Row],[Tổng số lượng bán]]</f>
        <v>64000</v>
      </c>
      <c r="G16370">
        <v>0</v>
      </c>
      <c r="H16370">
        <f>Table2[[#This Row],[Doanh số bán]]-Table2[[#This Row],[Chiết khấu]]</f>
        <v>64000</v>
      </c>
      <c r="K16370" t="s">
        <v>24</v>
      </c>
      <c r="L16370">
        <v>0</v>
      </c>
      <c r="M16370" t="s">
        <v>319</v>
      </c>
      <c r="N16370" t="s">
        <v>26</v>
      </c>
      <c r="O16370">
        <v>0</v>
      </c>
      <c r="P16370" t="s">
        <v>873</v>
      </c>
      <c r="Q16370" t="s">
        <v>874</v>
      </c>
      <c r="R16370" t="s">
        <v>29</v>
      </c>
      <c r="S16370" t="s">
        <v>30</v>
      </c>
      <c r="T16370" t="s">
        <v>320</v>
      </c>
      <c r="U16370" t="s">
        <v>321</v>
      </c>
      <c r="V16370" t="s">
        <v>33</v>
      </c>
    </row>
    <row r="16371" spans="1:22">
      <c r="A16371" s="4">
        <v>46142</v>
      </c>
      <c r="B16371" t="s">
        <v>11682</v>
      </c>
      <c r="C16371" t="s">
        <v>23</v>
      </c>
      <c r="D16371">
        <v>2</v>
      </c>
      <c r="E16371">
        <v>25999.999999999996</v>
      </c>
      <c r="F16371">
        <f>Table2[[#This Row],[Đơn Giá Chuẩn]]*Table2[[#This Row],[Tổng số lượng bán]]</f>
        <v>51999.999999999993</v>
      </c>
      <c r="G16371">
        <v>0</v>
      </c>
      <c r="H16371">
        <f>Table2[[#This Row],[Doanh số bán]]-Table2[[#This Row],[Chiết khấu]]</f>
        <v>51999.999999999993</v>
      </c>
      <c r="K16371" t="s">
        <v>24</v>
      </c>
      <c r="L16371">
        <v>0</v>
      </c>
      <c r="M16371" t="s">
        <v>319</v>
      </c>
      <c r="N16371" t="s">
        <v>26</v>
      </c>
      <c r="O16371">
        <v>0</v>
      </c>
      <c r="P16371" t="s">
        <v>47</v>
      </c>
      <c r="Q16371" t="s">
        <v>48</v>
      </c>
      <c r="R16371" t="s">
        <v>29</v>
      </c>
      <c r="S16371" t="s">
        <v>30</v>
      </c>
      <c r="T16371" t="s">
        <v>320</v>
      </c>
      <c r="U16371" t="s">
        <v>321</v>
      </c>
      <c r="V16371" t="s">
        <v>33</v>
      </c>
    </row>
    <row r="16372" spans="1:22">
      <c r="A16372" s="4">
        <v>46142</v>
      </c>
      <c r="B16372" t="s">
        <v>11682</v>
      </c>
      <c r="C16372" t="s">
        <v>23</v>
      </c>
      <c r="D16372">
        <v>2</v>
      </c>
      <c r="E16372">
        <v>21000</v>
      </c>
      <c r="F16372">
        <f>Table2[[#This Row],[Đơn Giá Chuẩn]]*Table2[[#This Row],[Tổng số lượng bán]]</f>
        <v>42000</v>
      </c>
      <c r="G16372">
        <v>0</v>
      </c>
      <c r="H16372">
        <f>Table2[[#This Row],[Doanh số bán]]-Table2[[#This Row],[Chiết khấu]]</f>
        <v>42000</v>
      </c>
      <c r="K16372" t="s">
        <v>24</v>
      </c>
      <c r="L16372">
        <v>0</v>
      </c>
      <c r="M16372" t="s">
        <v>319</v>
      </c>
      <c r="N16372" t="s">
        <v>26</v>
      </c>
      <c r="O16372">
        <v>0</v>
      </c>
      <c r="P16372" t="s">
        <v>27</v>
      </c>
      <c r="Q16372" t="s">
        <v>28</v>
      </c>
      <c r="R16372" t="s">
        <v>29</v>
      </c>
      <c r="S16372" t="s">
        <v>30</v>
      </c>
      <c r="T16372" t="s">
        <v>320</v>
      </c>
      <c r="U16372" t="s">
        <v>321</v>
      </c>
      <c r="V16372" t="s">
        <v>33</v>
      </c>
    </row>
    <row r="16373" spans="1:22">
      <c r="A16373" s="4">
        <v>46142</v>
      </c>
      <c r="B16373" t="s">
        <v>11682</v>
      </c>
      <c r="C16373" t="s">
        <v>23</v>
      </c>
      <c r="D16373">
        <v>3</v>
      </c>
      <c r="E16373">
        <v>47000</v>
      </c>
      <c r="F16373">
        <f>Table2[[#This Row],[Đơn Giá Chuẩn]]*Table2[[#This Row],[Tổng số lượng bán]]</f>
        <v>141000</v>
      </c>
      <c r="G16373">
        <v>0</v>
      </c>
      <c r="H16373">
        <f>Table2[[#This Row],[Doanh số bán]]-Table2[[#This Row],[Chiết khấu]]</f>
        <v>141000</v>
      </c>
      <c r="K16373" t="s">
        <v>24</v>
      </c>
      <c r="L16373">
        <v>0</v>
      </c>
      <c r="M16373" t="s">
        <v>319</v>
      </c>
      <c r="N16373" t="s">
        <v>26</v>
      </c>
      <c r="O16373">
        <v>0</v>
      </c>
      <c r="P16373" t="s">
        <v>876</v>
      </c>
      <c r="Q16373" t="s">
        <v>877</v>
      </c>
      <c r="R16373" t="s">
        <v>29</v>
      </c>
      <c r="S16373" t="s">
        <v>59</v>
      </c>
      <c r="T16373" t="s">
        <v>320</v>
      </c>
      <c r="U16373" t="s">
        <v>321</v>
      </c>
      <c r="V16373" t="s">
        <v>33</v>
      </c>
    </row>
    <row r="16374" spans="1:22">
      <c r="A16374" s="4">
        <v>46142</v>
      </c>
      <c r="B16374" t="s">
        <v>11682</v>
      </c>
      <c r="C16374" t="s">
        <v>23</v>
      </c>
      <c r="D16374">
        <v>1</v>
      </c>
      <c r="E16374">
        <v>42000</v>
      </c>
      <c r="F16374">
        <f>Table2[[#This Row],[Đơn Giá Chuẩn]]*Table2[[#This Row],[Tổng số lượng bán]]</f>
        <v>42000</v>
      </c>
      <c r="G16374">
        <v>0</v>
      </c>
      <c r="H16374">
        <f>Table2[[#This Row],[Doanh số bán]]-Table2[[#This Row],[Chiết khấu]]</f>
        <v>42000</v>
      </c>
      <c r="K16374" t="s">
        <v>24</v>
      </c>
      <c r="L16374">
        <v>0</v>
      </c>
      <c r="M16374" t="s">
        <v>319</v>
      </c>
      <c r="N16374" t="s">
        <v>26</v>
      </c>
      <c r="O16374">
        <v>0</v>
      </c>
      <c r="P16374" t="s">
        <v>54</v>
      </c>
      <c r="Q16374" t="s">
        <v>55</v>
      </c>
      <c r="R16374" t="s">
        <v>29</v>
      </c>
      <c r="S16374" t="s">
        <v>56</v>
      </c>
      <c r="T16374" t="s">
        <v>320</v>
      </c>
      <c r="U16374" t="s">
        <v>321</v>
      </c>
      <c r="V16374" t="s">
        <v>33</v>
      </c>
    </row>
    <row r="16375" spans="1:22">
      <c r="A16375" s="4">
        <v>46142</v>
      </c>
      <c r="B16375" t="s">
        <v>11683</v>
      </c>
      <c r="C16375" t="s">
        <v>23</v>
      </c>
      <c r="D16375">
        <v>15</v>
      </c>
      <c r="E16375">
        <v>21000</v>
      </c>
      <c r="F16375">
        <f>Table2[[#This Row],[Đơn Giá Chuẩn]]*Table2[[#This Row],[Tổng số lượng bán]]</f>
        <v>315000</v>
      </c>
      <c r="G16375">
        <v>0</v>
      </c>
      <c r="H16375">
        <f>Table2[[#This Row],[Doanh số bán]]-Table2[[#This Row],[Chiết khấu]]</f>
        <v>315000</v>
      </c>
      <c r="K16375" t="s">
        <v>24</v>
      </c>
      <c r="L16375">
        <v>0</v>
      </c>
      <c r="M16375" t="s">
        <v>319</v>
      </c>
      <c r="N16375" t="s">
        <v>26</v>
      </c>
      <c r="O16375">
        <v>0</v>
      </c>
      <c r="P16375" t="s">
        <v>27</v>
      </c>
      <c r="Q16375" t="s">
        <v>28</v>
      </c>
      <c r="R16375" t="s">
        <v>29</v>
      </c>
      <c r="S16375" t="s">
        <v>30</v>
      </c>
      <c r="T16375" t="s">
        <v>320</v>
      </c>
      <c r="U16375" t="s">
        <v>321</v>
      </c>
      <c r="V16375" t="s">
        <v>33</v>
      </c>
    </row>
    <row r="16376" spans="1:22">
      <c r="A16376" s="4">
        <v>46142</v>
      </c>
      <c r="B16376" t="s">
        <v>11684</v>
      </c>
      <c r="C16376" t="s">
        <v>23</v>
      </c>
      <c r="D16376">
        <v>2</v>
      </c>
      <c r="E16376">
        <v>25999.999999999996</v>
      </c>
      <c r="F16376">
        <f>Table2[[#This Row],[Đơn Giá Chuẩn]]*Table2[[#This Row],[Tổng số lượng bán]]</f>
        <v>51999.999999999993</v>
      </c>
      <c r="G16376">
        <v>0</v>
      </c>
      <c r="H16376">
        <f>Table2[[#This Row],[Doanh số bán]]-Table2[[#This Row],[Chiết khấu]]</f>
        <v>51999.999999999993</v>
      </c>
      <c r="K16376" t="s">
        <v>24</v>
      </c>
      <c r="L16376">
        <v>0</v>
      </c>
      <c r="M16376" t="s">
        <v>319</v>
      </c>
      <c r="N16376" t="s">
        <v>26</v>
      </c>
      <c r="O16376">
        <v>0</v>
      </c>
      <c r="P16376" t="s">
        <v>47</v>
      </c>
      <c r="Q16376" t="s">
        <v>48</v>
      </c>
      <c r="R16376" t="s">
        <v>29</v>
      </c>
      <c r="S16376" t="s">
        <v>30</v>
      </c>
      <c r="T16376" t="s">
        <v>320</v>
      </c>
      <c r="U16376" t="s">
        <v>321</v>
      </c>
      <c r="V16376" t="s">
        <v>33</v>
      </c>
    </row>
    <row r="16377" spans="1:22">
      <c r="A16377" s="4">
        <v>46142</v>
      </c>
      <c r="B16377" t="s">
        <v>11685</v>
      </c>
      <c r="C16377" t="s">
        <v>23</v>
      </c>
      <c r="D16377">
        <v>3</v>
      </c>
      <c r="E16377">
        <v>25999.999999999996</v>
      </c>
      <c r="F16377">
        <f>Table2[[#This Row],[Đơn Giá Chuẩn]]*Table2[[#This Row],[Tổng số lượng bán]]</f>
        <v>77999.999999999985</v>
      </c>
      <c r="G16377">
        <v>0</v>
      </c>
      <c r="H16377">
        <f>Table2[[#This Row],[Doanh số bán]]-Table2[[#This Row],[Chiết khấu]]</f>
        <v>77999.999999999985</v>
      </c>
      <c r="K16377" t="s">
        <v>24</v>
      </c>
      <c r="L16377">
        <v>0</v>
      </c>
      <c r="M16377" t="s">
        <v>319</v>
      </c>
      <c r="N16377" t="s">
        <v>26</v>
      </c>
      <c r="O16377">
        <v>0</v>
      </c>
      <c r="P16377" t="s">
        <v>47</v>
      </c>
      <c r="Q16377" t="s">
        <v>48</v>
      </c>
      <c r="R16377" t="s">
        <v>29</v>
      </c>
      <c r="S16377" t="s">
        <v>30</v>
      </c>
      <c r="T16377" t="s">
        <v>320</v>
      </c>
      <c r="U16377" t="s">
        <v>321</v>
      </c>
      <c r="V16377" t="s">
        <v>33</v>
      </c>
    </row>
    <row r="16378" spans="1:22">
      <c r="A16378" s="4">
        <v>46142</v>
      </c>
      <c r="B16378" t="s">
        <v>11685</v>
      </c>
      <c r="C16378" t="s">
        <v>23</v>
      </c>
      <c r="D16378">
        <v>2</v>
      </c>
      <c r="E16378">
        <v>21000</v>
      </c>
      <c r="F16378">
        <f>Table2[[#This Row],[Đơn Giá Chuẩn]]*Table2[[#This Row],[Tổng số lượng bán]]</f>
        <v>42000</v>
      </c>
      <c r="G16378">
        <v>0</v>
      </c>
      <c r="H16378">
        <f>Table2[[#This Row],[Doanh số bán]]-Table2[[#This Row],[Chiết khấu]]</f>
        <v>42000</v>
      </c>
      <c r="K16378" t="s">
        <v>24</v>
      </c>
      <c r="L16378">
        <v>0</v>
      </c>
      <c r="M16378" t="s">
        <v>319</v>
      </c>
      <c r="N16378" t="s">
        <v>26</v>
      </c>
      <c r="O16378">
        <v>0</v>
      </c>
      <c r="P16378" t="s">
        <v>27</v>
      </c>
      <c r="Q16378" t="s">
        <v>28</v>
      </c>
      <c r="R16378" t="s">
        <v>29</v>
      </c>
      <c r="S16378" t="s">
        <v>30</v>
      </c>
      <c r="T16378" t="s">
        <v>320</v>
      </c>
      <c r="U16378" t="s">
        <v>321</v>
      </c>
      <c r="V16378" t="s">
        <v>33</v>
      </c>
    </row>
    <row r="16379" spans="1:22">
      <c r="A16379" s="4">
        <v>46142</v>
      </c>
      <c r="B16379" t="s">
        <v>11685</v>
      </c>
      <c r="C16379" t="s">
        <v>23</v>
      </c>
      <c r="D16379">
        <v>1</v>
      </c>
      <c r="E16379">
        <v>37000</v>
      </c>
      <c r="F16379">
        <f>Table2[[#This Row],[Đơn Giá Chuẩn]]*Table2[[#This Row],[Tổng số lượng bán]]</f>
        <v>37000</v>
      </c>
      <c r="G16379">
        <v>0</v>
      </c>
      <c r="H16379">
        <f>Table2[[#This Row],[Doanh số bán]]-Table2[[#This Row],[Chiết khấu]]</f>
        <v>37000</v>
      </c>
      <c r="K16379" t="s">
        <v>24</v>
      </c>
      <c r="L16379">
        <v>0</v>
      </c>
      <c r="M16379" t="s">
        <v>319</v>
      </c>
      <c r="N16379" t="s">
        <v>26</v>
      </c>
      <c r="O16379">
        <v>0</v>
      </c>
      <c r="P16379" t="s">
        <v>99</v>
      </c>
      <c r="Q16379" t="s">
        <v>100</v>
      </c>
      <c r="R16379" t="s">
        <v>29</v>
      </c>
      <c r="S16379" t="s">
        <v>91</v>
      </c>
      <c r="T16379" t="s">
        <v>320</v>
      </c>
      <c r="U16379" t="s">
        <v>321</v>
      </c>
      <c r="V16379" t="s">
        <v>33</v>
      </c>
    </row>
    <row r="16380" spans="1:22">
      <c r="A16380" s="4">
        <v>46142</v>
      </c>
      <c r="B16380" t="s">
        <v>11685</v>
      </c>
      <c r="C16380" t="s">
        <v>23</v>
      </c>
      <c r="D16380">
        <v>1</v>
      </c>
      <c r="E16380">
        <v>42000</v>
      </c>
      <c r="F16380">
        <f>Table2[[#This Row],[Đơn Giá Chuẩn]]*Table2[[#This Row],[Tổng số lượng bán]]</f>
        <v>42000</v>
      </c>
      <c r="G16380">
        <v>0</v>
      </c>
      <c r="H16380">
        <f>Table2[[#This Row],[Doanh số bán]]-Table2[[#This Row],[Chiết khấu]]</f>
        <v>42000</v>
      </c>
      <c r="K16380" t="s">
        <v>24</v>
      </c>
      <c r="L16380">
        <v>0</v>
      </c>
      <c r="M16380" t="s">
        <v>319</v>
      </c>
      <c r="N16380" t="s">
        <v>26</v>
      </c>
      <c r="O16380">
        <v>0</v>
      </c>
      <c r="P16380" t="s">
        <v>886</v>
      </c>
      <c r="Q16380" t="s">
        <v>887</v>
      </c>
      <c r="R16380" t="s">
        <v>29</v>
      </c>
      <c r="S16380" t="s">
        <v>56</v>
      </c>
      <c r="T16380" t="s">
        <v>320</v>
      </c>
      <c r="U16380" t="s">
        <v>321</v>
      </c>
      <c r="V16380" t="s">
        <v>33</v>
      </c>
    </row>
    <row r="16381" spans="1:22">
      <c r="A16381" s="4">
        <v>46142</v>
      </c>
      <c r="B16381" t="s">
        <v>11686</v>
      </c>
      <c r="C16381" t="s">
        <v>23</v>
      </c>
      <c r="D16381">
        <v>1</v>
      </c>
      <c r="E16381">
        <v>25999.999999999996</v>
      </c>
      <c r="F16381">
        <f>Table2[[#This Row],[Đơn Giá Chuẩn]]*Table2[[#This Row],[Tổng số lượng bán]]</f>
        <v>25999.999999999996</v>
      </c>
      <c r="G16381">
        <v>0</v>
      </c>
      <c r="H16381">
        <f>Table2[[#This Row],[Doanh số bán]]-Table2[[#This Row],[Chiết khấu]]</f>
        <v>25999.999999999996</v>
      </c>
      <c r="K16381" t="s">
        <v>24</v>
      </c>
      <c r="L16381">
        <v>0</v>
      </c>
      <c r="M16381" t="s">
        <v>319</v>
      </c>
      <c r="N16381" t="s">
        <v>26</v>
      </c>
      <c r="O16381">
        <v>0</v>
      </c>
      <c r="P16381" t="s">
        <v>47</v>
      </c>
      <c r="Q16381" t="s">
        <v>48</v>
      </c>
      <c r="R16381" t="s">
        <v>29</v>
      </c>
      <c r="S16381" t="s">
        <v>30</v>
      </c>
      <c r="T16381" t="s">
        <v>320</v>
      </c>
      <c r="U16381" t="s">
        <v>321</v>
      </c>
      <c r="V16381" t="s">
        <v>33</v>
      </c>
    </row>
    <row r="16382" spans="1:22">
      <c r="A16382" s="4">
        <v>46142</v>
      </c>
      <c r="B16382" t="s">
        <v>11687</v>
      </c>
      <c r="C16382" t="s">
        <v>23</v>
      </c>
      <c r="D16382">
        <v>1</v>
      </c>
      <c r="E16382">
        <v>25999.999999999996</v>
      </c>
      <c r="F16382">
        <f>Table2[[#This Row],[Đơn Giá Chuẩn]]*Table2[[#This Row],[Tổng số lượng bán]]</f>
        <v>25999.999999999996</v>
      </c>
      <c r="G16382">
        <v>0</v>
      </c>
      <c r="H16382">
        <f>Table2[[#This Row],[Doanh số bán]]-Table2[[#This Row],[Chiết khấu]]</f>
        <v>25999.999999999996</v>
      </c>
      <c r="K16382" t="s">
        <v>24</v>
      </c>
      <c r="L16382">
        <v>0</v>
      </c>
      <c r="M16382" t="s">
        <v>319</v>
      </c>
      <c r="N16382" t="s">
        <v>26</v>
      </c>
      <c r="O16382">
        <v>0</v>
      </c>
      <c r="P16382" t="s">
        <v>129</v>
      </c>
      <c r="Q16382" t="s">
        <v>130</v>
      </c>
      <c r="R16382" t="s">
        <v>29</v>
      </c>
      <c r="S16382" t="s">
        <v>30</v>
      </c>
      <c r="T16382" t="s">
        <v>320</v>
      </c>
      <c r="U16382" t="s">
        <v>321</v>
      </c>
      <c r="V16382" t="s">
        <v>33</v>
      </c>
    </row>
    <row r="16383" spans="1:22">
      <c r="A16383" s="4">
        <v>46142</v>
      </c>
      <c r="B16383" t="s">
        <v>11688</v>
      </c>
      <c r="C16383" t="s">
        <v>155</v>
      </c>
      <c r="D16383">
        <v>2</v>
      </c>
      <c r="E16383">
        <v>331000</v>
      </c>
      <c r="F16383">
        <f>Table2[[#This Row],[Đơn Giá Chuẩn]]*Table2[[#This Row],[Tổng số lượng bán]]</f>
        <v>662000</v>
      </c>
      <c r="G16383">
        <v>0</v>
      </c>
      <c r="H16383">
        <f>Table2[[#This Row],[Doanh số bán]]-Table2[[#This Row],[Chiết khấu]]</f>
        <v>662000</v>
      </c>
      <c r="K16383" t="s">
        <v>24</v>
      </c>
      <c r="L16383">
        <v>1.6</v>
      </c>
      <c r="M16383" t="s">
        <v>319</v>
      </c>
      <c r="N16383" t="s">
        <v>26</v>
      </c>
      <c r="O16383">
        <v>3.2</v>
      </c>
      <c r="P16383" t="s">
        <v>839</v>
      </c>
      <c r="Q16383" t="s">
        <v>840</v>
      </c>
      <c r="R16383" t="s">
        <v>107</v>
      </c>
      <c r="S16383" t="s">
        <v>108</v>
      </c>
      <c r="T16383" t="s">
        <v>320</v>
      </c>
      <c r="U16383" t="s">
        <v>321</v>
      </c>
      <c r="V16383" t="s">
        <v>33</v>
      </c>
    </row>
    <row r="16384" spans="1:22">
      <c r="A16384" s="4">
        <v>46142</v>
      </c>
      <c r="B16384" t="s">
        <v>11689</v>
      </c>
      <c r="C16384" t="s">
        <v>23</v>
      </c>
      <c r="D16384">
        <v>1</v>
      </c>
      <c r="E16384">
        <v>21000</v>
      </c>
      <c r="F16384">
        <f>Table2[[#This Row],[Đơn Giá Chuẩn]]*Table2[[#This Row],[Tổng số lượng bán]]</f>
        <v>21000</v>
      </c>
      <c r="G16384">
        <v>0</v>
      </c>
      <c r="H16384">
        <f>Table2[[#This Row],[Doanh số bán]]-Table2[[#This Row],[Chiết khấu]]</f>
        <v>21000</v>
      </c>
      <c r="K16384" t="s">
        <v>24</v>
      </c>
      <c r="L16384">
        <v>0</v>
      </c>
      <c r="M16384" t="s">
        <v>319</v>
      </c>
      <c r="N16384" t="s">
        <v>26</v>
      </c>
      <c r="O16384">
        <v>0</v>
      </c>
      <c r="P16384" t="s">
        <v>27</v>
      </c>
      <c r="Q16384" t="s">
        <v>28</v>
      </c>
      <c r="R16384" t="s">
        <v>29</v>
      </c>
      <c r="S16384" t="s">
        <v>30</v>
      </c>
      <c r="T16384" t="s">
        <v>320</v>
      </c>
      <c r="U16384" t="s">
        <v>321</v>
      </c>
      <c r="V16384" t="s">
        <v>33</v>
      </c>
    </row>
    <row r="16385" spans="1:22">
      <c r="A16385" s="4">
        <v>46142</v>
      </c>
      <c r="B16385" t="s">
        <v>11689</v>
      </c>
      <c r="C16385" t="s">
        <v>23</v>
      </c>
      <c r="D16385">
        <v>1</v>
      </c>
      <c r="E16385">
        <v>42000</v>
      </c>
      <c r="F16385">
        <f>Table2[[#This Row],[Đơn Giá Chuẩn]]*Table2[[#This Row],[Tổng số lượng bán]]</f>
        <v>42000</v>
      </c>
      <c r="G16385">
        <v>0</v>
      </c>
      <c r="H16385">
        <f>Table2[[#This Row],[Doanh số bán]]-Table2[[#This Row],[Chiết khấu]]</f>
        <v>42000</v>
      </c>
      <c r="K16385" t="s">
        <v>24</v>
      </c>
      <c r="L16385">
        <v>0</v>
      </c>
      <c r="M16385" t="s">
        <v>319</v>
      </c>
      <c r="N16385" t="s">
        <v>26</v>
      </c>
      <c r="O16385">
        <v>0</v>
      </c>
      <c r="P16385" t="s">
        <v>893</v>
      </c>
      <c r="Q16385" t="s">
        <v>894</v>
      </c>
      <c r="R16385" t="s">
        <v>29</v>
      </c>
      <c r="S16385" t="s">
        <v>56</v>
      </c>
      <c r="T16385" t="s">
        <v>320</v>
      </c>
      <c r="U16385" t="s">
        <v>321</v>
      </c>
      <c r="V16385" t="s">
        <v>33</v>
      </c>
    </row>
    <row r="16386" spans="1:22">
      <c r="A16386" s="4">
        <v>46142</v>
      </c>
      <c r="B16386" t="s">
        <v>11690</v>
      </c>
      <c r="C16386" t="s">
        <v>23</v>
      </c>
      <c r="D16386">
        <v>1</v>
      </c>
      <c r="E16386">
        <v>42000</v>
      </c>
      <c r="F16386">
        <f>Table2[[#This Row],[Đơn Giá Chuẩn]]*Table2[[#This Row],[Tổng số lượng bán]]</f>
        <v>42000</v>
      </c>
      <c r="G16386">
        <v>0</v>
      </c>
      <c r="H16386">
        <f>Table2[[#This Row],[Doanh số bán]]-Table2[[#This Row],[Chiết khấu]]</f>
        <v>42000</v>
      </c>
      <c r="K16386" t="s">
        <v>24</v>
      </c>
      <c r="L16386">
        <v>0</v>
      </c>
      <c r="M16386" t="s">
        <v>319</v>
      </c>
      <c r="N16386" t="s">
        <v>26</v>
      </c>
      <c r="O16386">
        <v>0</v>
      </c>
      <c r="P16386" t="s">
        <v>54</v>
      </c>
      <c r="Q16386" t="s">
        <v>55</v>
      </c>
      <c r="R16386" t="s">
        <v>29</v>
      </c>
      <c r="S16386" t="s">
        <v>56</v>
      </c>
      <c r="T16386" t="s">
        <v>320</v>
      </c>
      <c r="U16386" t="s">
        <v>321</v>
      </c>
      <c r="V16386" t="s">
        <v>33</v>
      </c>
    </row>
    <row r="16387" spans="1:22">
      <c r="A16387" s="4">
        <v>46142</v>
      </c>
      <c r="B16387" t="s">
        <v>11690</v>
      </c>
      <c r="C16387" t="s">
        <v>23</v>
      </c>
      <c r="D16387">
        <v>1</v>
      </c>
      <c r="E16387">
        <v>42000</v>
      </c>
      <c r="F16387">
        <f>Table2[[#This Row],[Đơn Giá Chuẩn]]*Table2[[#This Row],[Tổng số lượng bán]]</f>
        <v>42000</v>
      </c>
      <c r="G16387">
        <v>0</v>
      </c>
      <c r="H16387">
        <f>Table2[[#This Row],[Doanh số bán]]-Table2[[#This Row],[Chiết khấu]]</f>
        <v>42000</v>
      </c>
      <c r="K16387" t="s">
        <v>24</v>
      </c>
      <c r="L16387">
        <v>0</v>
      </c>
      <c r="M16387" t="s">
        <v>319</v>
      </c>
      <c r="N16387" t="s">
        <v>26</v>
      </c>
      <c r="O16387">
        <v>0</v>
      </c>
      <c r="P16387" t="s">
        <v>368</v>
      </c>
      <c r="Q16387" t="s">
        <v>369</v>
      </c>
      <c r="R16387" t="s">
        <v>29</v>
      </c>
      <c r="S16387" t="s">
        <v>56</v>
      </c>
      <c r="T16387" t="s">
        <v>320</v>
      </c>
      <c r="U16387" t="s">
        <v>321</v>
      </c>
      <c r="V16387" t="s">
        <v>33</v>
      </c>
    </row>
    <row r="16388" spans="1:22">
      <c r="A16388" s="4">
        <v>46142</v>
      </c>
      <c r="B16388" t="s">
        <v>11691</v>
      </c>
      <c r="C16388" t="s">
        <v>23</v>
      </c>
      <c r="D16388">
        <v>1</v>
      </c>
      <c r="E16388">
        <v>25999.999999999996</v>
      </c>
      <c r="F16388">
        <f>Table2[[#This Row],[Đơn Giá Chuẩn]]*Table2[[#This Row],[Tổng số lượng bán]]</f>
        <v>25999.999999999996</v>
      </c>
      <c r="G16388">
        <v>0</v>
      </c>
      <c r="H16388">
        <f>Table2[[#This Row],[Doanh số bán]]-Table2[[#This Row],[Chiết khấu]]</f>
        <v>25999.999999999996</v>
      </c>
      <c r="K16388" t="s">
        <v>24</v>
      </c>
      <c r="L16388">
        <v>0</v>
      </c>
      <c r="M16388" t="s">
        <v>319</v>
      </c>
      <c r="N16388" t="s">
        <v>26</v>
      </c>
      <c r="O16388">
        <v>0</v>
      </c>
      <c r="P16388" t="s">
        <v>47</v>
      </c>
      <c r="Q16388" t="s">
        <v>48</v>
      </c>
      <c r="R16388" t="s">
        <v>29</v>
      </c>
      <c r="S16388" t="s">
        <v>30</v>
      </c>
      <c r="T16388" t="s">
        <v>320</v>
      </c>
      <c r="U16388" t="s">
        <v>321</v>
      </c>
      <c r="V16388" t="s">
        <v>33</v>
      </c>
    </row>
    <row r="16389" spans="1:22">
      <c r="A16389" s="4">
        <v>46142</v>
      </c>
      <c r="B16389" t="s">
        <v>11692</v>
      </c>
      <c r="C16389" t="s">
        <v>104</v>
      </c>
      <c r="D16389">
        <v>1</v>
      </c>
      <c r="E16389">
        <v>17000</v>
      </c>
      <c r="F16389">
        <f>Table2[[#This Row],[Đơn Giá Chuẩn]]*Table2[[#This Row],[Tổng số lượng bán]]</f>
        <v>17000</v>
      </c>
      <c r="G16389">
        <v>0</v>
      </c>
      <c r="H16389">
        <f>Table2[[#This Row],[Doanh số bán]]-Table2[[#This Row],[Chiết khấu]]</f>
        <v>17000</v>
      </c>
      <c r="K16389" t="s">
        <v>24</v>
      </c>
      <c r="L16389">
        <v>0</v>
      </c>
      <c r="M16389" t="s">
        <v>319</v>
      </c>
      <c r="N16389" t="s">
        <v>26</v>
      </c>
      <c r="O16389">
        <v>0</v>
      </c>
      <c r="P16389" t="s">
        <v>883</v>
      </c>
      <c r="Q16389" t="s">
        <v>884</v>
      </c>
      <c r="R16389" t="s">
        <v>29</v>
      </c>
      <c r="S16389" t="s">
        <v>240</v>
      </c>
      <c r="T16389" t="s">
        <v>320</v>
      </c>
      <c r="U16389" t="s">
        <v>321</v>
      </c>
      <c r="V16389" t="s">
        <v>33</v>
      </c>
    </row>
    <row r="16390" spans="1:22">
      <c r="A16390" s="4">
        <v>46138</v>
      </c>
      <c r="B16390" t="s">
        <v>9303</v>
      </c>
      <c r="C16390" t="s">
        <v>155</v>
      </c>
      <c r="D16390">
        <v>5</v>
      </c>
      <c r="E16390">
        <v>272000</v>
      </c>
      <c r="F16390">
        <f>Table2[[#This Row],[Đơn Giá Chuẩn]]*Table2[[#This Row],[Tổng số lượng bán]]</f>
        <v>1360000</v>
      </c>
      <c r="G16390">
        <v>375000</v>
      </c>
      <c r="H16390">
        <f>Table2[[#This Row],[Doanh số bán]]-Table2[[#This Row],[Chiết khấu]]</f>
        <v>985000</v>
      </c>
      <c r="K16390" t="s">
        <v>24</v>
      </c>
      <c r="L16390">
        <v>1</v>
      </c>
      <c r="M16390" t="s">
        <v>319</v>
      </c>
      <c r="N16390" t="s">
        <v>26</v>
      </c>
      <c r="O16390">
        <v>5</v>
      </c>
      <c r="P16390" t="s">
        <v>8614</v>
      </c>
      <c r="Q16390" t="s">
        <v>8615</v>
      </c>
      <c r="R16390" t="s">
        <v>41</v>
      </c>
      <c r="S16390" t="s">
        <v>42</v>
      </c>
      <c r="T16390" t="s">
        <v>320</v>
      </c>
      <c r="U16390" t="s">
        <v>321</v>
      </c>
      <c r="V16390" t="s">
        <v>33</v>
      </c>
    </row>
    <row r="16391" spans="1:22">
      <c r="A16391" s="4">
        <v>46138</v>
      </c>
      <c r="B16391" t="s">
        <v>9306</v>
      </c>
      <c r="C16391" t="s">
        <v>155</v>
      </c>
      <c r="D16391">
        <v>2</v>
      </c>
      <c r="E16391">
        <v>272000</v>
      </c>
      <c r="F16391">
        <f>Table2[[#This Row],[Đơn Giá Chuẩn]]*Table2[[#This Row],[Tổng số lượng bán]]</f>
        <v>544000</v>
      </c>
      <c r="G16391">
        <v>150000</v>
      </c>
      <c r="H16391">
        <f>Table2[[#This Row],[Doanh số bán]]-Table2[[#This Row],[Chiết khấu]]</f>
        <v>394000</v>
      </c>
      <c r="K16391" t="s">
        <v>24</v>
      </c>
      <c r="L16391">
        <v>1</v>
      </c>
      <c r="M16391" t="s">
        <v>319</v>
      </c>
      <c r="N16391" t="s">
        <v>26</v>
      </c>
      <c r="O16391">
        <v>2</v>
      </c>
      <c r="P16391" t="s">
        <v>8614</v>
      </c>
      <c r="Q16391" t="s">
        <v>8615</v>
      </c>
      <c r="R16391" t="s">
        <v>41</v>
      </c>
      <c r="S16391" t="s">
        <v>42</v>
      </c>
      <c r="T16391" t="s">
        <v>320</v>
      </c>
      <c r="U16391" t="s">
        <v>321</v>
      </c>
      <c r="V16391" t="s">
        <v>33</v>
      </c>
    </row>
    <row r="16392" spans="1:22">
      <c r="A16392" s="4">
        <v>46139</v>
      </c>
      <c r="B16392" t="s">
        <v>9309</v>
      </c>
      <c r="C16392" t="s">
        <v>155</v>
      </c>
      <c r="D16392">
        <v>6</v>
      </c>
      <c r="E16392">
        <v>272000</v>
      </c>
      <c r="F16392">
        <f>Table2[[#This Row],[Đơn Giá Chuẩn]]*Table2[[#This Row],[Tổng số lượng bán]]</f>
        <v>1632000</v>
      </c>
      <c r="G16392">
        <v>450000</v>
      </c>
      <c r="H16392">
        <f>Table2[[#This Row],[Doanh số bán]]-Table2[[#This Row],[Chiết khấu]]</f>
        <v>1182000</v>
      </c>
      <c r="K16392" t="s">
        <v>24</v>
      </c>
      <c r="L16392">
        <v>1</v>
      </c>
      <c r="M16392" t="s">
        <v>319</v>
      </c>
      <c r="N16392" t="s">
        <v>26</v>
      </c>
      <c r="O16392">
        <v>6</v>
      </c>
      <c r="P16392" t="s">
        <v>8614</v>
      </c>
      <c r="Q16392" t="s">
        <v>8615</v>
      </c>
      <c r="R16392" t="s">
        <v>41</v>
      </c>
      <c r="S16392" t="s">
        <v>42</v>
      </c>
      <c r="T16392" t="s">
        <v>320</v>
      </c>
      <c r="U16392" t="s">
        <v>321</v>
      </c>
      <c r="V16392" t="s">
        <v>33</v>
      </c>
    </row>
    <row r="16393" spans="1:22">
      <c r="A16393" s="4">
        <v>46139</v>
      </c>
      <c r="B16393" t="s">
        <v>11693</v>
      </c>
      <c r="C16393" t="s">
        <v>155</v>
      </c>
      <c r="D16393">
        <v>5</v>
      </c>
      <c r="E16393">
        <v>272000</v>
      </c>
      <c r="F16393">
        <f>Table2[[#This Row],[Đơn Giá Chuẩn]]*Table2[[#This Row],[Tổng số lượng bán]]</f>
        <v>1360000</v>
      </c>
      <c r="G16393">
        <v>375000</v>
      </c>
      <c r="H16393">
        <f>Table2[[#This Row],[Doanh số bán]]-Table2[[#This Row],[Chiết khấu]]</f>
        <v>985000</v>
      </c>
      <c r="K16393" t="s">
        <v>24</v>
      </c>
      <c r="L16393">
        <v>1</v>
      </c>
      <c r="M16393" t="s">
        <v>319</v>
      </c>
      <c r="N16393" t="s">
        <v>26</v>
      </c>
      <c r="O16393">
        <v>5</v>
      </c>
      <c r="P16393" t="s">
        <v>8614</v>
      </c>
      <c r="Q16393" t="s">
        <v>8615</v>
      </c>
      <c r="R16393" t="s">
        <v>41</v>
      </c>
      <c r="S16393" t="s">
        <v>42</v>
      </c>
      <c r="T16393" t="s">
        <v>320</v>
      </c>
      <c r="U16393" t="s">
        <v>321</v>
      </c>
      <c r="V16393" t="s">
        <v>33</v>
      </c>
    </row>
    <row r="16394" spans="1:22">
      <c r="A16394" s="4">
        <v>46140</v>
      </c>
      <c r="B16394" t="s">
        <v>9319</v>
      </c>
      <c r="C16394" t="s">
        <v>155</v>
      </c>
      <c r="D16394">
        <v>3</v>
      </c>
      <c r="E16394">
        <v>272000</v>
      </c>
      <c r="F16394">
        <f>Table2[[#This Row],[Đơn Giá Chuẩn]]*Table2[[#This Row],[Tổng số lượng bán]]</f>
        <v>816000</v>
      </c>
      <c r="G16394">
        <v>0</v>
      </c>
      <c r="H16394">
        <f>Table2[[#This Row],[Doanh số bán]]-Table2[[#This Row],[Chiết khấu]]</f>
        <v>816000</v>
      </c>
      <c r="K16394" t="s">
        <v>24</v>
      </c>
      <c r="L16394">
        <v>1</v>
      </c>
      <c r="M16394" t="s">
        <v>319</v>
      </c>
      <c r="N16394" t="s">
        <v>26</v>
      </c>
      <c r="O16394">
        <v>3</v>
      </c>
      <c r="P16394" t="s">
        <v>8614</v>
      </c>
      <c r="Q16394" t="s">
        <v>8615</v>
      </c>
      <c r="R16394" t="s">
        <v>41</v>
      </c>
      <c r="S16394" t="s">
        <v>42</v>
      </c>
      <c r="T16394" t="s">
        <v>320</v>
      </c>
      <c r="U16394" t="s">
        <v>321</v>
      </c>
      <c r="V16394" t="s">
        <v>33</v>
      </c>
    </row>
    <row r="16395" spans="1:22">
      <c r="A16395" s="4">
        <v>46142</v>
      </c>
      <c r="B16395" t="s">
        <v>11694</v>
      </c>
      <c r="C16395" t="s">
        <v>104</v>
      </c>
      <c r="D16395">
        <v>28</v>
      </c>
      <c r="E16395">
        <v>47000</v>
      </c>
      <c r="F16395">
        <f>Table2[[#This Row],[Đơn Giá Chuẩn]]*Table2[[#This Row],[Tổng số lượng bán]]</f>
        <v>1316000</v>
      </c>
      <c r="G16395">
        <v>0</v>
      </c>
      <c r="H16395">
        <f>Table2[[#This Row],[Doanh số bán]]-Table2[[#This Row],[Chiết khấu]]</f>
        <v>1316000</v>
      </c>
      <c r="K16395" t="s">
        <v>24</v>
      </c>
      <c r="L16395">
        <v>0.12</v>
      </c>
      <c r="M16395" t="s">
        <v>319</v>
      </c>
      <c r="N16395" t="s">
        <v>26</v>
      </c>
      <c r="O16395">
        <v>3.36</v>
      </c>
      <c r="P16395" t="s">
        <v>520</v>
      </c>
      <c r="Q16395" t="s">
        <v>521</v>
      </c>
      <c r="R16395" t="s">
        <v>107</v>
      </c>
      <c r="S16395" t="s">
        <v>108</v>
      </c>
      <c r="T16395" t="s">
        <v>320</v>
      </c>
      <c r="U16395" t="s">
        <v>321</v>
      </c>
      <c r="V16395" t="s">
        <v>33</v>
      </c>
    </row>
    <row r="16396" spans="1:22">
      <c r="A16396" s="4">
        <v>46142</v>
      </c>
      <c r="B16396" t="s">
        <v>11694</v>
      </c>
      <c r="C16396" t="s">
        <v>23</v>
      </c>
      <c r="D16396">
        <v>1</v>
      </c>
      <c r="E16396">
        <v>25999.999999999996</v>
      </c>
      <c r="F16396">
        <f>Table2[[#This Row],[Đơn Giá Chuẩn]]*Table2[[#This Row],[Tổng số lượng bán]]</f>
        <v>25999.999999999996</v>
      </c>
      <c r="G16396">
        <v>0</v>
      </c>
      <c r="H16396">
        <f>Table2[[#This Row],[Doanh số bán]]-Table2[[#This Row],[Chiết khấu]]</f>
        <v>25999.999999999996</v>
      </c>
      <c r="K16396" t="s">
        <v>24</v>
      </c>
      <c r="L16396">
        <v>0</v>
      </c>
      <c r="M16396" t="s">
        <v>319</v>
      </c>
      <c r="N16396" t="s">
        <v>26</v>
      </c>
      <c r="O16396">
        <v>0</v>
      </c>
      <c r="P16396" t="s">
        <v>47</v>
      </c>
      <c r="Q16396" t="s">
        <v>48</v>
      </c>
      <c r="R16396" t="s">
        <v>29</v>
      </c>
      <c r="S16396" t="s">
        <v>30</v>
      </c>
      <c r="T16396" t="s">
        <v>320</v>
      </c>
      <c r="U16396" t="s">
        <v>321</v>
      </c>
      <c r="V16396" t="s">
        <v>33</v>
      </c>
    </row>
    <row r="16397" spans="1:22">
      <c r="A16397" s="4">
        <v>46141</v>
      </c>
      <c r="B16397" t="s">
        <v>11695</v>
      </c>
      <c r="C16397" t="s">
        <v>23</v>
      </c>
      <c r="D16397">
        <v>1</v>
      </c>
      <c r="E16397">
        <v>42000</v>
      </c>
      <c r="F16397">
        <f>Table2[[#This Row],[Đơn Giá Chuẩn]]*Table2[[#This Row],[Tổng số lượng bán]]</f>
        <v>42000</v>
      </c>
      <c r="G16397">
        <v>12963</v>
      </c>
      <c r="H16397">
        <f>Table2[[#This Row],[Doanh số bán]]-Table2[[#This Row],[Chiết khấu]]</f>
        <v>29037</v>
      </c>
      <c r="K16397" t="s">
        <v>24</v>
      </c>
      <c r="L16397">
        <v>0</v>
      </c>
      <c r="M16397" t="s">
        <v>918</v>
      </c>
      <c r="N16397" t="s">
        <v>919</v>
      </c>
      <c r="O16397">
        <v>0</v>
      </c>
      <c r="P16397" t="s">
        <v>1771</v>
      </c>
      <c r="Q16397" t="s">
        <v>1772</v>
      </c>
      <c r="R16397" t="s">
        <v>29</v>
      </c>
      <c r="S16397" t="s">
        <v>30</v>
      </c>
      <c r="T16397" t="s">
        <v>922</v>
      </c>
      <c r="U16397" t="s">
        <v>923</v>
      </c>
      <c r="V16397" t="s">
        <v>33</v>
      </c>
    </row>
    <row r="16398" spans="1:22">
      <c r="A16398" s="4">
        <v>46141</v>
      </c>
      <c r="B16398" t="s">
        <v>11696</v>
      </c>
      <c r="C16398" t="s">
        <v>23</v>
      </c>
      <c r="D16398">
        <v>1</v>
      </c>
      <c r="E16398">
        <v>42000</v>
      </c>
      <c r="F16398">
        <f>Table2[[#This Row],[Đơn Giá Chuẩn]]*Table2[[#This Row],[Tổng số lượng bán]]</f>
        <v>42000</v>
      </c>
      <c r="G16398">
        <v>12963</v>
      </c>
      <c r="H16398">
        <f>Table2[[#This Row],[Doanh số bán]]-Table2[[#This Row],[Chiết khấu]]</f>
        <v>29037</v>
      </c>
      <c r="K16398" t="s">
        <v>24</v>
      </c>
      <c r="L16398">
        <v>0</v>
      </c>
      <c r="M16398" t="s">
        <v>918</v>
      </c>
      <c r="N16398" t="s">
        <v>919</v>
      </c>
      <c r="O16398">
        <v>0</v>
      </c>
      <c r="P16398" t="s">
        <v>1771</v>
      </c>
      <c r="Q16398" t="s">
        <v>1772</v>
      </c>
      <c r="R16398" t="s">
        <v>29</v>
      </c>
      <c r="S16398" t="s">
        <v>30</v>
      </c>
      <c r="T16398" t="s">
        <v>922</v>
      </c>
      <c r="U16398" t="s">
        <v>923</v>
      </c>
      <c r="V16398" t="s">
        <v>33</v>
      </c>
    </row>
    <row r="16399" spans="1:22">
      <c r="A16399" s="4">
        <v>46141</v>
      </c>
      <c r="B16399" t="s">
        <v>11697</v>
      </c>
      <c r="C16399" t="s">
        <v>23</v>
      </c>
      <c r="D16399">
        <v>1</v>
      </c>
      <c r="E16399">
        <v>67000</v>
      </c>
      <c r="F16399">
        <f>Table2[[#This Row],[Đơn Giá Chuẩn]]*Table2[[#This Row],[Tổng số lượng bán]]</f>
        <v>67000</v>
      </c>
      <c r="G16399">
        <v>0</v>
      </c>
      <c r="H16399">
        <f>Table2[[#This Row],[Doanh số bán]]-Table2[[#This Row],[Chiết khấu]]</f>
        <v>67000</v>
      </c>
      <c r="K16399" t="s">
        <v>24</v>
      </c>
      <c r="L16399">
        <v>0</v>
      </c>
      <c r="M16399" t="s">
        <v>918</v>
      </c>
      <c r="N16399" t="s">
        <v>919</v>
      </c>
      <c r="O16399">
        <v>0</v>
      </c>
      <c r="P16399" t="s">
        <v>1756</v>
      </c>
      <c r="Q16399" t="s">
        <v>1757</v>
      </c>
      <c r="R16399" t="s">
        <v>29</v>
      </c>
      <c r="S16399" t="s">
        <v>30</v>
      </c>
      <c r="T16399" t="s">
        <v>922</v>
      </c>
      <c r="U16399" t="s">
        <v>923</v>
      </c>
      <c r="V16399" t="s">
        <v>33</v>
      </c>
    </row>
    <row r="16400" spans="1:22">
      <c r="A16400" s="4">
        <v>46141</v>
      </c>
      <c r="B16400" t="s">
        <v>11697</v>
      </c>
      <c r="C16400" t="s">
        <v>23</v>
      </c>
      <c r="D16400">
        <v>1</v>
      </c>
      <c r="E16400">
        <v>62000</v>
      </c>
      <c r="F16400">
        <f>Table2[[#This Row],[Đơn Giá Chuẩn]]*Table2[[#This Row],[Tổng số lượng bán]]</f>
        <v>62000</v>
      </c>
      <c r="G16400">
        <v>0</v>
      </c>
      <c r="H16400">
        <f>Table2[[#This Row],[Doanh số bán]]-Table2[[#This Row],[Chiết khấu]]</f>
        <v>62000</v>
      </c>
      <c r="K16400" t="s">
        <v>24</v>
      </c>
      <c r="L16400">
        <v>0</v>
      </c>
      <c r="M16400" t="s">
        <v>918</v>
      </c>
      <c r="N16400" t="s">
        <v>919</v>
      </c>
      <c r="O16400">
        <v>0</v>
      </c>
      <c r="P16400" t="s">
        <v>1973</v>
      </c>
      <c r="Q16400" t="s">
        <v>1974</v>
      </c>
      <c r="R16400" t="s">
        <v>29</v>
      </c>
      <c r="S16400" t="s">
        <v>30</v>
      </c>
      <c r="T16400" t="s">
        <v>922</v>
      </c>
      <c r="U16400" t="s">
        <v>923</v>
      </c>
      <c r="V16400" t="s">
        <v>33</v>
      </c>
    </row>
    <row r="16401" spans="1:22">
      <c r="A16401" s="4">
        <v>46141</v>
      </c>
      <c r="B16401" t="s">
        <v>11698</v>
      </c>
      <c r="C16401" t="s">
        <v>23</v>
      </c>
      <c r="D16401">
        <v>1</v>
      </c>
      <c r="E16401">
        <v>52000</v>
      </c>
      <c r="F16401">
        <f>Table2[[#This Row],[Đơn Giá Chuẩn]]*Table2[[#This Row],[Tổng số lượng bán]]</f>
        <v>52000</v>
      </c>
      <c r="G16401">
        <v>0</v>
      </c>
      <c r="H16401">
        <f>Table2[[#This Row],[Doanh số bán]]-Table2[[#This Row],[Chiết khấu]]</f>
        <v>52000</v>
      </c>
      <c r="K16401" t="s">
        <v>24</v>
      </c>
      <c r="L16401">
        <v>0</v>
      </c>
      <c r="M16401" t="s">
        <v>918</v>
      </c>
      <c r="N16401" t="s">
        <v>919</v>
      </c>
      <c r="O16401">
        <v>0</v>
      </c>
      <c r="P16401" t="s">
        <v>1788</v>
      </c>
      <c r="Q16401" t="s">
        <v>1789</v>
      </c>
      <c r="R16401" t="s">
        <v>29</v>
      </c>
      <c r="S16401" t="s">
        <v>59</v>
      </c>
      <c r="T16401" t="s">
        <v>922</v>
      </c>
      <c r="U16401" t="s">
        <v>923</v>
      </c>
      <c r="V16401" t="s">
        <v>33</v>
      </c>
    </row>
    <row r="16402" spans="1:22">
      <c r="A16402" s="4">
        <v>46141</v>
      </c>
      <c r="B16402" t="s">
        <v>11698</v>
      </c>
      <c r="C16402" t="s">
        <v>23</v>
      </c>
      <c r="D16402">
        <v>1</v>
      </c>
      <c r="E16402">
        <v>67000</v>
      </c>
      <c r="F16402">
        <f>Table2[[#This Row],[Đơn Giá Chuẩn]]*Table2[[#This Row],[Tổng số lượng bán]]</f>
        <v>67000</v>
      </c>
      <c r="G16402">
        <v>0</v>
      </c>
      <c r="H16402">
        <f>Table2[[#This Row],[Doanh số bán]]-Table2[[#This Row],[Chiết khấu]]</f>
        <v>67000</v>
      </c>
      <c r="K16402" t="s">
        <v>24</v>
      </c>
      <c r="L16402">
        <v>0</v>
      </c>
      <c r="M16402" t="s">
        <v>918</v>
      </c>
      <c r="N16402" t="s">
        <v>919</v>
      </c>
      <c r="O16402">
        <v>0</v>
      </c>
      <c r="P16402" t="s">
        <v>1756</v>
      </c>
      <c r="Q16402" t="s">
        <v>1757</v>
      </c>
      <c r="R16402" t="s">
        <v>29</v>
      </c>
      <c r="S16402" t="s">
        <v>30</v>
      </c>
      <c r="T16402" t="s">
        <v>922</v>
      </c>
      <c r="U16402" t="s">
        <v>923</v>
      </c>
      <c r="V16402" t="s">
        <v>33</v>
      </c>
    </row>
    <row r="16403" spans="1:22">
      <c r="A16403" s="4">
        <v>46141</v>
      </c>
      <c r="B16403" t="s">
        <v>11699</v>
      </c>
      <c r="C16403" t="s">
        <v>23</v>
      </c>
      <c r="D16403">
        <v>1</v>
      </c>
      <c r="E16403">
        <v>47000</v>
      </c>
      <c r="F16403">
        <f>Table2[[#This Row],[Đơn Giá Chuẩn]]*Table2[[#This Row],[Tổng số lượng bán]]</f>
        <v>47000</v>
      </c>
      <c r="G16403">
        <v>14583</v>
      </c>
      <c r="H16403">
        <f>Table2[[#This Row],[Doanh số bán]]-Table2[[#This Row],[Chiết khấu]]</f>
        <v>32417</v>
      </c>
      <c r="K16403" t="s">
        <v>24</v>
      </c>
      <c r="L16403">
        <v>0</v>
      </c>
      <c r="M16403" t="s">
        <v>918</v>
      </c>
      <c r="N16403" t="s">
        <v>919</v>
      </c>
      <c r="O16403">
        <v>0</v>
      </c>
      <c r="P16403" t="s">
        <v>1996</v>
      </c>
      <c r="Q16403" t="s">
        <v>1997</v>
      </c>
      <c r="R16403" t="s">
        <v>29</v>
      </c>
      <c r="S16403" t="s">
        <v>30</v>
      </c>
      <c r="T16403" t="s">
        <v>922</v>
      </c>
      <c r="U16403" t="s">
        <v>923</v>
      </c>
      <c r="V16403" t="s">
        <v>33</v>
      </c>
    </row>
    <row r="16404" spans="1:22">
      <c r="A16404" s="4">
        <v>46141</v>
      </c>
      <c r="B16404" t="s">
        <v>11700</v>
      </c>
      <c r="C16404" t="s">
        <v>23</v>
      </c>
      <c r="D16404">
        <v>1</v>
      </c>
      <c r="E16404">
        <v>52000</v>
      </c>
      <c r="F16404">
        <f>Table2[[#This Row],[Đơn Giá Chuẩn]]*Table2[[#This Row],[Tổng số lượng bán]]</f>
        <v>52000</v>
      </c>
      <c r="G16404">
        <v>0</v>
      </c>
      <c r="H16404">
        <f>Table2[[#This Row],[Doanh số bán]]-Table2[[#This Row],[Chiết khấu]]</f>
        <v>52000</v>
      </c>
      <c r="K16404" t="s">
        <v>24</v>
      </c>
      <c r="L16404">
        <v>0</v>
      </c>
      <c r="M16404" t="s">
        <v>918</v>
      </c>
      <c r="N16404" t="s">
        <v>919</v>
      </c>
      <c r="O16404">
        <v>0</v>
      </c>
      <c r="P16404" t="s">
        <v>1775</v>
      </c>
      <c r="Q16404" t="s">
        <v>1776</v>
      </c>
      <c r="R16404" t="s">
        <v>29</v>
      </c>
      <c r="S16404" t="s">
        <v>56</v>
      </c>
      <c r="T16404" t="s">
        <v>922</v>
      </c>
      <c r="U16404" t="s">
        <v>923</v>
      </c>
      <c r="V16404" t="s">
        <v>33</v>
      </c>
    </row>
    <row r="16405" spans="1:22">
      <c r="A16405" s="4">
        <v>46141</v>
      </c>
      <c r="B16405" t="s">
        <v>11701</v>
      </c>
      <c r="C16405" t="s">
        <v>23</v>
      </c>
      <c r="D16405">
        <v>2</v>
      </c>
      <c r="E16405">
        <v>62000</v>
      </c>
      <c r="F16405">
        <f>Table2[[#This Row],[Đơn Giá Chuẩn]]*Table2[[#This Row],[Tổng số lượng bán]]</f>
        <v>124000</v>
      </c>
      <c r="G16405">
        <v>0</v>
      </c>
      <c r="H16405">
        <f>Table2[[#This Row],[Doanh số bán]]-Table2[[#This Row],[Chiết khấu]]</f>
        <v>124000</v>
      </c>
      <c r="K16405" t="s">
        <v>24</v>
      </c>
      <c r="L16405">
        <v>0</v>
      </c>
      <c r="M16405" t="s">
        <v>918</v>
      </c>
      <c r="N16405" t="s">
        <v>919</v>
      </c>
      <c r="O16405">
        <v>0</v>
      </c>
      <c r="P16405" t="s">
        <v>1745</v>
      </c>
      <c r="Q16405" t="s">
        <v>1746</v>
      </c>
      <c r="R16405" t="s">
        <v>29</v>
      </c>
      <c r="S16405" t="s">
        <v>30</v>
      </c>
      <c r="T16405" t="s">
        <v>922</v>
      </c>
      <c r="U16405" t="s">
        <v>923</v>
      </c>
      <c r="V16405" t="s">
        <v>33</v>
      </c>
    </row>
    <row r="16406" spans="1:22">
      <c r="A16406" s="4">
        <v>46141</v>
      </c>
      <c r="B16406" t="s">
        <v>11702</v>
      </c>
      <c r="C16406" t="s">
        <v>23</v>
      </c>
      <c r="D16406">
        <v>1</v>
      </c>
      <c r="E16406">
        <v>52000</v>
      </c>
      <c r="F16406">
        <f>Table2[[#This Row],[Đơn Giá Chuẩn]]*Table2[[#This Row],[Tổng số lượng bán]]</f>
        <v>52000</v>
      </c>
      <c r="G16406">
        <v>0</v>
      </c>
      <c r="H16406">
        <f>Table2[[#This Row],[Doanh số bán]]-Table2[[#This Row],[Chiết khấu]]</f>
        <v>52000</v>
      </c>
      <c r="K16406" t="s">
        <v>24</v>
      </c>
      <c r="L16406">
        <v>0</v>
      </c>
      <c r="M16406" t="s">
        <v>918</v>
      </c>
      <c r="N16406" t="s">
        <v>919</v>
      </c>
      <c r="O16406">
        <v>0</v>
      </c>
      <c r="P16406" t="s">
        <v>1775</v>
      </c>
      <c r="Q16406" t="s">
        <v>1776</v>
      </c>
      <c r="R16406" t="s">
        <v>29</v>
      </c>
      <c r="S16406" t="s">
        <v>56</v>
      </c>
      <c r="T16406" t="s">
        <v>922</v>
      </c>
      <c r="U16406" t="s">
        <v>923</v>
      </c>
      <c r="V16406" t="s">
        <v>33</v>
      </c>
    </row>
    <row r="16407" spans="1:22">
      <c r="A16407" s="4">
        <v>46141</v>
      </c>
      <c r="B16407" t="s">
        <v>11703</v>
      </c>
      <c r="C16407" t="s">
        <v>23</v>
      </c>
      <c r="D16407">
        <v>1</v>
      </c>
      <c r="E16407">
        <v>42000</v>
      </c>
      <c r="F16407">
        <f>Table2[[#This Row],[Đơn Giá Chuẩn]]*Table2[[#This Row],[Tổng số lượng bán]]</f>
        <v>42000</v>
      </c>
      <c r="G16407">
        <v>0</v>
      </c>
      <c r="H16407">
        <f>Table2[[#This Row],[Doanh số bán]]-Table2[[#This Row],[Chiết khấu]]</f>
        <v>42000</v>
      </c>
      <c r="K16407" t="s">
        <v>24</v>
      </c>
      <c r="L16407">
        <v>0</v>
      </c>
      <c r="M16407" t="s">
        <v>918</v>
      </c>
      <c r="N16407" t="s">
        <v>919</v>
      </c>
      <c r="O16407">
        <v>0</v>
      </c>
      <c r="P16407" t="s">
        <v>1875</v>
      </c>
      <c r="Q16407" t="s">
        <v>1876</v>
      </c>
      <c r="R16407" t="s">
        <v>29</v>
      </c>
      <c r="S16407" t="s">
        <v>56</v>
      </c>
      <c r="T16407" t="s">
        <v>922</v>
      </c>
      <c r="U16407" t="s">
        <v>923</v>
      </c>
      <c r="V16407" t="s">
        <v>33</v>
      </c>
    </row>
    <row r="16408" spans="1:22">
      <c r="A16408" s="4">
        <v>46141</v>
      </c>
      <c r="B16408" t="s">
        <v>11703</v>
      </c>
      <c r="C16408" t="s">
        <v>23</v>
      </c>
      <c r="D16408">
        <v>1</v>
      </c>
      <c r="E16408">
        <v>47000</v>
      </c>
      <c r="F16408">
        <f>Table2[[#This Row],[Đơn Giá Chuẩn]]*Table2[[#This Row],[Tổng số lượng bán]]</f>
        <v>47000</v>
      </c>
      <c r="G16408">
        <v>0</v>
      </c>
      <c r="H16408">
        <f>Table2[[#This Row],[Doanh số bán]]-Table2[[#This Row],[Chiết khấu]]</f>
        <v>47000</v>
      </c>
      <c r="K16408" t="s">
        <v>24</v>
      </c>
      <c r="L16408">
        <v>0</v>
      </c>
      <c r="M16408" t="s">
        <v>918</v>
      </c>
      <c r="N16408" t="s">
        <v>919</v>
      </c>
      <c r="O16408">
        <v>0</v>
      </c>
      <c r="P16408" t="s">
        <v>1837</v>
      </c>
      <c r="Q16408" t="s">
        <v>1838</v>
      </c>
      <c r="R16408" t="s">
        <v>29</v>
      </c>
      <c r="S16408" t="s">
        <v>59</v>
      </c>
      <c r="T16408" t="s">
        <v>922</v>
      </c>
      <c r="U16408" t="s">
        <v>923</v>
      </c>
      <c r="V16408" t="s">
        <v>33</v>
      </c>
    </row>
    <row r="16409" spans="1:22">
      <c r="A16409" s="4">
        <v>46141</v>
      </c>
      <c r="B16409" t="s">
        <v>11704</v>
      </c>
      <c r="C16409" t="s">
        <v>23</v>
      </c>
      <c r="D16409">
        <v>1</v>
      </c>
      <c r="E16409">
        <v>47000</v>
      </c>
      <c r="F16409">
        <f>Table2[[#This Row],[Đơn Giá Chuẩn]]*Table2[[#This Row],[Tổng số lượng bán]]</f>
        <v>47000</v>
      </c>
      <c r="G16409">
        <v>0</v>
      </c>
      <c r="H16409">
        <f>Table2[[#This Row],[Doanh số bán]]-Table2[[#This Row],[Chiết khấu]]</f>
        <v>47000</v>
      </c>
      <c r="K16409" t="s">
        <v>24</v>
      </c>
      <c r="L16409">
        <v>0</v>
      </c>
      <c r="M16409" t="s">
        <v>918</v>
      </c>
      <c r="N16409" t="s">
        <v>919</v>
      </c>
      <c r="O16409">
        <v>0</v>
      </c>
      <c r="P16409" t="s">
        <v>1837</v>
      </c>
      <c r="Q16409" t="s">
        <v>1838</v>
      </c>
      <c r="R16409" t="s">
        <v>29</v>
      </c>
      <c r="S16409" t="s">
        <v>59</v>
      </c>
      <c r="T16409" t="s">
        <v>922</v>
      </c>
      <c r="U16409" t="s">
        <v>923</v>
      </c>
      <c r="V16409" t="s">
        <v>33</v>
      </c>
    </row>
    <row r="16410" spans="1:22">
      <c r="A16410" s="4">
        <v>46141</v>
      </c>
      <c r="B16410" t="s">
        <v>11704</v>
      </c>
      <c r="C16410" t="s">
        <v>23</v>
      </c>
      <c r="D16410">
        <v>1</v>
      </c>
      <c r="E16410">
        <v>51000</v>
      </c>
      <c r="F16410">
        <f>Table2[[#This Row],[Đơn Giá Chuẩn]]*Table2[[#This Row],[Tổng số lượng bán]]</f>
        <v>51000</v>
      </c>
      <c r="G16410">
        <v>0</v>
      </c>
      <c r="H16410">
        <f>Table2[[#This Row],[Doanh số bán]]-Table2[[#This Row],[Chiết khấu]]</f>
        <v>51000</v>
      </c>
      <c r="K16410" t="s">
        <v>24</v>
      </c>
      <c r="L16410">
        <v>0</v>
      </c>
      <c r="M16410" t="s">
        <v>918</v>
      </c>
      <c r="N16410" t="s">
        <v>919</v>
      </c>
      <c r="O16410">
        <v>0</v>
      </c>
      <c r="P16410" t="s">
        <v>1733</v>
      </c>
      <c r="Q16410" t="s">
        <v>1734</v>
      </c>
      <c r="R16410" t="s">
        <v>29</v>
      </c>
      <c r="S16410" t="s">
        <v>30</v>
      </c>
      <c r="T16410" t="s">
        <v>922</v>
      </c>
      <c r="U16410" t="s">
        <v>923</v>
      </c>
      <c r="V16410" t="s">
        <v>33</v>
      </c>
    </row>
    <row r="16411" spans="1:22">
      <c r="A16411" s="4">
        <v>46141</v>
      </c>
      <c r="B16411" t="s">
        <v>11705</v>
      </c>
      <c r="C16411" t="s">
        <v>1840</v>
      </c>
      <c r="D16411">
        <v>1</v>
      </c>
      <c r="E16411">
        <v>31454.545454545456</v>
      </c>
      <c r="F16411">
        <f>Table2[[#This Row],[Đơn Giá Chuẩn]]*Table2[[#This Row],[Tổng số lượng bán]]</f>
        <v>31454.545454545456</v>
      </c>
      <c r="G16411">
        <v>0</v>
      </c>
      <c r="H16411">
        <f>Table2[[#This Row],[Doanh số bán]]-Table2[[#This Row],[Chiết khấu]]</f>
        <v>31454.545454545456</v>
      </c>
      <c r="K16411" t="s">
        <v>24</v>
      </c>
      <c r="L16411">
        <v>0</v>
      </c>
      <c r="M16411" t="s">
        <v>918</v>
      </c>
      <c r="N16411" t="s">
        <v>919</v>
      </c>
      <c r="O16411">
        <v>0</v>
      </c>
      <c r="P16411" t="s">
        <v>1841</v>
      </c>
      <c r="Q16411" t="s">
        <v>1842</v>
      </c>
      <c r="R16411" t="s">
        <v>29</v>
      </c>
      <c r="S16411" t="s">
        <v>1738</v>
      </c>
      <c r="T16411" t="s">
        <v>922</v>
      </c>
      <c r="U16411" t="s">
        <v>923</v>
      </c>
      <c r="V16411" t="s">
        <v>33</v>
      </c>
    </row>
    <row r="16412" spans="1:22">
      <c r="A16412" s="4">
        <v>46141</v>
      </c>
      <c r="B16412" t="s">
        <v>11706</v>
      </c>
      <c r="C16412" t="s">
        <v>23</v>
      </c>
      <c r="D16412">
        <v>2</v>
      </c>
      <c r="E16412">
        <v>67000</v>
      </c>
      <c r="F16412">
        <f>Table2[[#This Row],[Đơn Giá Chuẩn]]*Table2[[#This Row],[Tổng số lượng bán]]</f>
        <v>134000</v>
      </c>
      <c r="G16412">
        <v>0</v>
      </c>
      <c r="H16412">
        <f>Table2[[#This Row],[Doanh số bán]]-Table2[[#This Row],[Chiết khấu]]</f>
        <v>134000</v>
      </c>
      <c r="K16412" t="s">
        <v>24</v>
      </c>
      <c r="L16412">
        <v>0</v>
      </c>
      <c r="M16412" t="s">
        <v>918</v>
      </c>
      <c r="N16412" t="s">
        <v>919</v>
      </c>
      <c r="O16412">
        <v>0</v>
      </c>
      <c r="P16412" t="s">
        <v>1756</v>
      </c>
      <c r="Q16412" t="s">
        <v>1757</v>
      </c>
      <c r="R16412" t="s">
        <v>29</v>
      </c>
      <c r="S16412" t="s">
        <v>30</v>
      </c>
      <c r="T16412" t="s">
        <v>922</v>
      </c>
      <c r="U16412" t="s">
        <v>923</v>
      </c>
      <c r="V16412" t="s">
        <v>33</v>
      </c>
    </row>
    <row r="16413" spans="1:22">
      <c r="A16413" s="4">
        <v>46141</v>
      </c>
      <c r="B16413" t="s">
        <v>11707</v>
      </c>
      <c r="C16413" t="s">
        <v>23</v>
      </c>
      <c r="D16413">
        <v>1</v>
      </c>
      <c r="E16413">
        <v>51000</v>
      </c>
      <c r="F16413">
        <f>Table2[[#This Row],[Đơn Giá Chuẩn]]*Table2[[#This Row],[Tổng số lượng bán]]</f>
        <v>51000</v>
      </c>
      <c r="G16413">
        <v>0</v>
      </c>
      <c r="H16413">
        <f>Table2[[#This Row],[Doanh số bán]]-Table2[[#This Row],[Chiết khấu]]</f>
        <v>51000</v>
      </c>
      <c r="K16413" t="s">
        <v>24</v>
      </c>
      <c r="L16413">
        <v>0</v>
      </c>
      <c r="M16413" t="s">
        <v>918</v>
      </c>
      <c r="N16413" t="s">
        <v>919</v>
      </c>
      <c r="O16413">
        <v>0</v>
      </c>
      <c r="P16413" t="s">
        <v>1733</v>
      </c>
      <c r="Q16413" t="s">
        <v>1734</v>
      </c>
      <c r="R16413" t="s">
        <v>29</v>
      </c>
      <c r="S16413" t="s">
        <v>30</v>
      </c>
      <c r="T16413" t="s">
        <v>922</v>
      </c>
      <c r="U16413" t="s">
        <v>923</v>
      </c>
      <c r="V16413" t="s">
        <v>33</v>
      </c>
    </row>
    <row r="16414" spans="1:22">
      <c r="A16414" s="4">
        <v>46141</v>
      </c>
      <c r="B16414" t="s">
        <v>11708</v>
      </c>
      <c r="C16414" t="s">
        <v>23</v>
      </c>
      <c r="D16414">
        <v>1</v>
      </c>
      <c r="E16414">
        <v>42000</v>
      </c>
      <c r="F16414">
        <f>Table2[[#This Row],[Đơn Giá Chuẩn]]*Table2[[#This Row],[Tổng số lượng bán]]</f>
        <v>42000</v>
      </c>
      <c r="G16414">
        <v>12963</v>
      </c>
      <c r="H16414">
        <f>Table2[[#This Row],[Doanh số bán]]-Table2[[#This Row],[Chiết khấu]]</f>
        <v>29037</v>
      </c>
      <c r="K16414" t="s">
        <v>24</v>
      </c>
      <c r="L16414">
        <v>0</v>
      </c>
      <c r="M16414" t="s">
        <v>918</v>
      </c>
      <c r="N16414" t="s">
        <v>919</v>
      </c>
      <c r="O16414">
        <v>0</v>
      </c>
      <c r="P16414" t="s">
        <v>1771</v>
      </c>
      <c r="Q16414" t="s">
        <v>1772</v>
      </c>
      <c r="R16414" t="s">
        <v>29</v>
      </c>
      <c r="S16414" t="s">
        <v>30</v>
      </c>
      <c r="T16414" t="s">
        <v>922</v>
      </c>
      <c r="U16414" t="s">
        <v>923</v>
      </c>
      <c r="V16414" t="s">
        <v>33</v>
      </c>
    </row>
    <row r="16415" spans="1:22">
      <c r="A16415" s="4">
        <v>46141</v>
      </c>
      <c r="B16415" t="s">
        <v>11709</v>
      </c>
      <c r="C16415" t="s">
        <v>23</v>
      </c>
      <c r="D16415">
        <v>1</v>
      </c>
      <c r="E16415">
        <v>67000</v>
      </c>
      <c r="F16415">
        <f>Table2[[#This Row],[Đơn Giá Chuẩn]]*Table2[[#This Row],[Tổng số lượng bán]]</f>
        <v>67000</v>
      </c>
      <c r="G16415">
        <v>0</v>
      </c>
      <c r="H16415">
        <f>Table2[[#This Row],[Doanh số bán]]-Table2[[#This Row],[Chiết khấu]]</f>
        <v>67000</v>
      </c>
      <c r="K16415" t="s">
        <v>24</v>
      </c>
      <c r="L16415">
        <v>0</v>
      </c>
      <c r="M16415" t="s">
        <v>918</v>
      </c>
      <c r="N16415" t="s">
        <v>919</v>
      </c>
      <c r="O16415">
        <v>0</v>
      </c>
      <c r="P16415" t="s">
        <v>1760</v>
      </c>
      <c r="Q16415" t="s">
        <v>1761</v>
      </c>
      <c r="R16415" t="s">
        <v>29</v>
      </c>
      <c r="S16415" t="s">
        <v>91</v>
      </c>
      <c r="T16415" t="s">
        <v>922</v>
      </c>
      <c r="U16415" t="s">
        <v>923</v>
      </c>
      <c r="V16415" t="s">
        <v>33</v>
      </c>
    </row>
    <row r="16416" spans="1:22">
      <c r="A16416" s="4">
        <v>46141</v>
      </c>
      <c r="B16416" t="s">
        <v>11710</v>
      </c>
      <c r="C16416" t="s">
        <v>23</v>
      </c>
      <c r="D16416">
        <v>1</v>
      </c>
      <c r="E16416">
        <v>42000</v>
      </c>
      <c r="F16416">
        <f>Table2[[#This Row],[Đơn Giá Chuẩn]]*Table2[[#This Row],[Tổng số lượng bán]]</f>
        <v>42000</v>
      </c>
      <c r="G16416">
        <v>0</v>
      </c>
      <c r="H16416">
        <f>Table2[[#This Row],[Doanh số bán]]-Table2[[#This Row],[Chiết khấu]]</f>
        <v>42000</v>
      </c>
      <c r="K16416" t="s">
        <v>24</v>
      </c>
      <c r="L16416">
        <v>0</v>
      </c>
      <c r="M16416" t="s">
        <v>918</v>
      </c>
      <c r="N16416" t="s">
        <v>919</v>
      </c>
      <c r="O16416">
        <v>0</v>
      </c>
      <c r="P16416" t="s">
        <v>1960</v>
      </c>
      <c r="Q16416" t="s">
        <v>1961</v>
      </c>
      <c r="R16416" t="s">
        <v>29</v>
      </c>
      <c r="S16416" t="s">
        <v>30</v>
      </c>
      <c r="T16416" t="s">
        <v>922</v>
      </c>
      <c r="U16416" t="s">
        <v>923</v>
      </c>
      <c r="V16416" t="s">
        <v>33</v>
      </c>
    </row>
    <row r="16417" spans="1:22">
      <c r="A16417" s="4">
        <v>46141</v>
      </c>
      <c r="B16417" t="s">
        <v>11710</v>
      </c>
      <c r="C16417" t="s">
        <v>23</v>
      </c>
      <c r="D16417">
        <v>1</v>
      </c>
      <c r="E16417">
        <v>51000</v>
      </c>
      <c r="F16417">
        <f>Table2[[#This Row],[Đơn Giá Chuẩn]]*Table2[[#This Row],[Tổng số lượng bán]]</f>
        <v>51000</v>
      </c>
      <c r="G16417">
        <v>0</v>
      </c>
      <c r="H16417">
        <f>Table2[[#This Row],[Doanh số bán]]-Table2[[#This Row],[Chiết khấu]]</f>
        <v>51000</v>
      </c>
      <c r="K16417" t="s">
        <v>24</v>
      </c>
      <c r="L16417">
        <v>0</v>
      </c>
      <c r="M16417" t="s">
        <v>918</v>
      </c>
      <c r="N16417" t="s">
        <v>919</v>
      </c>
      <c r="O16417">
        <v>0</v>
      </c>
      <c r="P16417" t="s">
        <v>1733</v>
      </c>
      <c r="Q16417" t="s">
        <v>1734</v>
      </c>
      <c r="R16417" t="s">
        <v>29</v>
      </c>
      <c r="S16417" t="s">
        <v>30</v>
      </c>
      <c r="T16417" t="s">
        <v>922</v>
      </c>
      <c r="U16417" t="s">
        <v>923</v>
      </c>
      <c r="V16417" t="s">
        <v>33</v>
      </c>
    </row>
    <row r="16418" spans="1:22">
      <c r="A16418" s="4">
        <v>46141</v>
      </c>
      <c r="B16418" t="s">
        <v>11711</v>
      </c>
      <c r="C16418" t="s">
        <v>23</v>
      </c>
      <c r="D16418">
        <v>1</v>
      </c>
      <c r="E16418">
        <v>67000</v>
      </c>
      <c r="F16418">
        <f>Table2[[#This Row],[Đơn Giá Chuẩn]]*Table2[[#This Row],[Tổng số lượng bán]]</f>
        <v>67000</v>
      </c>
      <c r="G16418">
        <v>0</v>
      </c>
      <c r="H16418">
        <f>Table2[[#This Row],[Doanh số bán]]-Table2[[#This Row],[Chiết khấu]]</f>
        <v>67000</v>
      </c>
      <c r="K16418" t="s">
        <v>24</v>
      </c>
      <c r="L16418">
        <v>0</v>
      </c>
      <c r="M16418" t="s">
        <v>918</v>
      </c>
      <c r="N16418" t="s">
        <v>919</v>
      </c>
      <c r="O16418">
        <v>0</v>
      </c>
      <c r="P16418" t="s">
        <v>1743</v>
      </c>
      <c r="Q16418" t="s">
        <v>1744</v>
      </c>
      <c r="R16418" t="s">
        <v>29</v>
      </c>
      <c r="S16418" t="s">
        <v>30</v>
      </c>
      <c r="T16418" t="s">
        <v>922</v>
      </c>
      <c r="U16418" t="s">
        <v>923</v>
      </c>
      <c r="V16418" t="s">
        <v>33</v>
      </c>
    </row>
    <row r="16419" spans="1:22">
      <c r="A16419" s="4">
        <v>46141</v>
      </c>
      <c r="B16419" t="s">
        <v>11711</v>
      </c>
      <c r="C16419" t="s">
        <v>23</v>
      </c>
      <c r="D16419">
        <v>1</v>
      </c>
      <c r="E16419">
        <v>52000</v>
      </c>
      <c r="F16419">
        <f>Table2[[#This Row],[Đơn Giá Chuẩn]]*Table2[[#This Row],[Tổng số lượng bán]]</f>
        <v>52000</v>
      </c>
      <c r="G16419">
        <v>0</v>
      </c>
      <c r="H16419">
        <f>Table2[[#This Row],[Doanh số bán]]-Table2[[#This Row],[Chiết khấu]]</f>
        <v>52000</v>
      </c>
      <c r="K16419" t="s">
        <v>24</v>
      </c>
      <c r="L16419">
        <v>0</v>
      </c>
      <c r="M16419" t="s">
        <v>918</v>
      </c>
      <c r="N16419" t="s">
        <v>919</v>
      </c>
      <c r="O16419">
        <v>0</v>
      </c>
      <c r="P16419" t="s">
        <v>1730</v>
      </c>
      <c r="Q16419" t="s">
        <v>1731</v>
      </c>
      <c r="R16419" t="s">
        <v>29</v>
      </c>
      <c r="S16419" t="s">
        <v>30</v>
      </c>
      <c r="T16419" t="s">
        <v>922</v>
      </c>
      <c r="U16419" t="s">
        <v>923</v>
      </c>
      <c r="V16419" t="s">
        <v>33</v>
      </c>
    </row>
    <row r="16420" spans="1:22">
      <c r="A16420" s="4">
        <v>46141</v>
      </c>
      <c r="B16420" t="s">
        <v>11712</v>
      </c>
      <c r="C16420" t="s">
        <v>23</v>
      </c>
      <c r="D16420">
        <v>1</v>
      </c>
      <c r="E16420">
        <v>52000</v>
      </c>
      <c r="F16420">
        <f>Table2[[#This Row],[Đơn Giá Chuẩn]]*Table2[[#This Row],[Tổng số lượng bán]]</f>
        <v>52000</v>
      </c>
      <c r="G16420">
        <v>0</v>
      </c>
      <c r="H16420">
        <f>Table2[[#This Row],[Doanh số bán]]-Table2[[#This Row],[Chiết khấu]]</f>
        <v>52000</v>
      </c>
      <c r="K16420" t="s">
        <v>24</v>
      </c>
      <c r="L16420">
        <v>0</v>
      </c>
      <c r="M16420" t="s">
        <v>918</v>
      </c>
      <c r="N16420" t="s">
        <v>919</v>
      </c>
      <c r="O16420">
        <v>0</v>
      </c>
      <c r="P16420" t="s">
        <v>1730</v>
      </c>
      <c r="Q16420" t="s">
        <v>1731</v>
      </c>
      <c r="R16420" t="s">
        <v>29</v>
      </c>
      <c r="S16420" t="s">
        <v>30</v>
      </c>
      <c r="T16420" t="s">
        <v>922</v>
      </c>
      <c r="U16420" t="s">
        <v>923</v>
      </c>
      <c r="V16420" t="s">
        <v>33</v>
      </c>
    </row>
    <row r="16421" spans="1:22">
      <c r="A16421" s="4">
        <v>46141</v>
      </c>
      <c r="B16421" t="s">
        <v>11713</v>
      </c>
      <c r="C16421" t="s">
        <v>23</v>
      </c>
      <c r="D16421">
        <v>1</v>
      </c>
      <c r="E16421">
        <v>42000</v>
      </c>
      <c r="F16421">
        <f>Table2[[#This Row],[Đơn Giá Chuẩn]]*Table2[[#This Row],[Tổng số lượng bán]]</f>
        <v>42000</v>
      </c>
      <c r="G16421">
        <v>12963</v>
      </c>
      <c r="H16421">
        <f>Table2[[#This Row],[Doanh số bán]]-Table2[[#This Row],[Chiết khấu]]</f>
        <v>29037</v>
      </c>
      <c r="K16421" t="s">
        <v>24</v>
      </c>
      <c r="L16421">
        <v>0</v>
      </c>
      <c r="M16421" t="s">
        <v>918</v>
      </c>
      <c r="N16421" t="s">
        <v>919</v>
      </c>
      <c r="O16421">
        <v>0</v>
      </c>
      <c r="P16421" t="s">
        <v>1771</v>
      </c>
      <c r="Q16421" t="s">
        <v>1772</v>
      </c>
      <c r="R16421" t="s">
        <v>29</v>
      </c>
      <c r="S16421" t="s">
        <v>30</v>
      </c>
      <c r="T16421" t="s">
        <v>922</v>
      </c>
      <c r="U16421" t="s">
        <v>923</v>
      </c>
      <c r="V16421" t="s">
        <v>33</v>
      </c>
    </row>
    <row r="16422" spans="1:22">
      <c r="A16422" s="4">
        <v>46141</v>
      </c>
      <c r="B16422" t="s">
        <v>11714</v>
      </c>
      <c r="C16422" t="s">
        <v>23</v>
      </c>
      <c r="D16422">
        <v>1</v>
      </c>
      <c r="E16422">
        <v>67000</v>
      </c>
      <c r="F16422">
        <f>Table2[[#This Row],[Đơn Giá Chuẩn]]*Table2[[#This Row],[Tổng số lượng bán]]</f>
        <v>67000</v>
      </c>
      <c r="G16422">
        <v>0</v>
      </c>
      <c r="H16422">
        <f>Table2[[#This Row],[Doanh số bán]]-Table2[[#This Row],[Chiết khấu]]</f>
        <v>67000</v>
      </c>
      <c r="K16422" t="s">
        <v>24</v>
      </c>
      <c r="L16422">
        <v>0</v>
      </c>
      <c r="M16422" t="s">
        <v>918</v>
      </c>
      <c r="N16422" t="s">
        <v>919</v>
      </c>
      <c r="O16422">
        <v>0</v>
      </c>
      <c r="P16422" t="s">
        <v>1760</v>
      </c>
      <c r="Q16422" t="s">
        <v>1761</v>
      </c>
      <c r="R16422" t="s">
        <v>29</v>
      </c>
      <c r="S16422" t="s">
        <v>91</v>
      </c>
      <c r="T16422" t="s">
        <v>922</v>
      </c>
      <c r="U16422" t="s">
        <v>923</v>
      </c>
      <c r="V16422" t="s">
        <v>33</v>
      </c>
    </row>
    <row r="16423" spans="1:22">
      <c r="A16423" s="4">
        <v>46141</v>
      </c>
      <c r="B16423" t="s">
        <v>11714</v>
      </c>
      <c r="C16423" t="s">
        <v>23</v>
      </c>
      <c r="D16423">
        <v>1</v>
      </c>
      <c r="E16423">
        <v>62000</v>
      </c>
      <c r="F16423">
        <f>Table2[[#This Row],[Đơn Giá Chuẩn]]*Table2[[#This Row],[Tổng số lượng bán]]</f>
        <v>62000</v>
      </c>
      <c r="G16423">
        <v>0</v>
      </c>
      <c r="H16423">
        <f>Table2[[#This Row],[Doanh số bán]]-Table2[[#This Row],[Chiết khấu]]</f>
        <v>62000</v>
      </c>
      <c r="K16423" t="s">
        <v>24</v>
      </c>
      <c r="L16423">
        <v>0</v>
      </c>
      <c r="M16423" t="s">
        <v>918</v>
      </c>
      <c r="N16423" t="s">
        <v>919</v>
      </c>
      <c r="O16423">
        <v>0</v>
      </c>
      <c r="P16423" t="s">
        <v>1785</v>
      </c>
      <c r="Q16423" t="s">
        <v>1786</v>
      </c>
      <c r="R16423" t="s">
        <v>29</v>
      </c>
      <c r="S16423" t="s">
        <v>56</v>
      </c>
      <c r="T16423" t="s">
        <v>922</v>
      </c>
      <c r="U16423" t="s">
        <v>923</v>
      </c>
      <c r="V16423" t="s">
        <v>33</v>
      </c>
    </row>
    <row r="16424" spans="1:22">
      <c r="A16424" s="4">
        <v>46140</v>
      </c>
      <c r="B16424" t="s">
        <v>11588</v>
      </c>
      <c r="C16424" t="s">
        <v>155</v>
      </c>
      <c r="D16424">
        <v>6</v>
      </c>
      <c r="E16424">
        <v>68500</v>
      </c>
      <c r="F16424">
        <f>Table2[[#This Row],[Đơn Giá Chuẩn]]*Table2[[#This Row],[Tổng số lượng bán]]</f>
        <v>411000</v>
      </c>
      <c r="G16424">
        <v>0</v>
      </c>
      <c r="H16424">
        <f>Table2[[#This Row],[Doanh số bán]]-Table2[[#This Row],[Chiết khấu]]</f>
        <v>411000</v>
      </c>
      <c r="K16424" t="s">
        <v>24</v>
      </c>
      <c r="L16424">
        <v>0.35199999999999998</v>
      </c>
      <c r="M16424" t="s">
        <v>319</v>
      </c>
      <c r="N16424" t="s">
        <v>26</v>
      </c>
      <c r="O16424">
        <v>2.1120000000000001</v>
      </c>
      <c r="P16424" t="s">
        <v>3291</v>
      </c>
      <c r="Q16424" t="s">
        <v>3292</v>
      </c>
      <c r="R16424" t="s">
        <v>107</v>
      </c>
      <c r="S16424" t="s">
        <v>108</v>
      </c>
      <c r="T16424" t="s">
        <v>320</v>
      </c>
      <c r="U16424" t="s">
        <v>321</v>
      </c>
      <c r="V16424" t="s">
        <v>33</v>
      </c>
    </row>
    <row r="16425" spans="1:22">
      <c r="A16425" s="4">
        <v>46140</v>
      </c>
      <c r="B16425" t="s">
        <v>11715</v>
      </c>
      <c r="C16425" t="s">
        <v>155</v>
      </c>
      <c r="D16425">
        <v>1</v>
      </c>
      <c r="E16425">
        <v>272000</v>
      </c>
      <c r="F16425">
        <f>Table2[[#This Row],[Đơn Giá Chuẩn]]*Table2[[#This Row],[Tổng số lượng bán]]</f>
        <v>272000</v>
      </c>
      <c r="G16425">
        <v>0</v>
      </c>
      <c r="H16425">
        <f>Table2[[#This Row],[Doanh số bán]]-Table2[[#This Row],[Chiết khấu]]</f>
        <v>272000</v>
      </c>
      <c r="K16425" t="s">
        <v>24</v>
      </c>
      <c r="L16425">
        <v>1</v>
      </c>
      <c r="M16425" t="s">
        <v>918</v>
      </c>
      <c r="N16425" t="s">
        <v>919</v>
      </c>
      <c r="O16425">
        <v>1</v>
      </c>
      <c r="P16425" t="s">
        <v>8614</v>
      </c>
      <c r="Q16425" t="s">
        <v>8615</v>
      </c>
      <c r="R16425" t="s">
        <v>41</v>
      </c>
      <c r="S16425" t="s">
        <v>42</v>
      </c>
      <c r="T16425" t="s">
        <v>922</v>
      </c>
      <c r="U16425" t="s">
        <v>923</v>
      </c>
      <c r="V16425" t="s">
        <v>33</v>
      </c>
    </row>
    <row r="16426" spans="1:22">
      <c r="A16426" s="4">
        <v>46141</v>
      </c>
      <c r="B16426" t="s">
        <v>11716</v>
      </c>
      <c r="C16426" t="s">
        <v>155</v>
      </c>
      <c r="D16426">
        <v>1</v>
      </c>
      <c r="E16426">
        <v>331000</v>
      </c>
      <c r="F16426">
        <f>Table2[[#This Row],[Đơn Giá Chuẩn]]*Table2[[#This Row],[Tổng số lượng bán]]</f>
        <v>331000</v>
      </c>
      <c r="G16426">
        <v>106620</v>
      </c>
      <c r="H16426">
        <f>Table2[[#This Row],[Doanh số bán]]-Table2[[#This Row],[Chiết khấu]]</f>
        <v>224380</v>
      </c>
      <c r="K16426" t="s">
        <v>24</v>
      </c>
      <c r="L16426">
        <v>1.6</v>
      </c>
      <c r="M16426" t="s">
        <v>918</v>
      </c>
      <c r="N16426" t="s">
        <v>919</v>
      </c>
      <c r="O16426">
        <v>1.6</v>
      </c>
      <c r="P16426" t="s">
        <v>839</v>
      </c>
      <c r="Q16426" t="s">
        <v>840</v>
      </c>
      <c r="R16426" t="s">
        <v>107</v>
      </c>
      <c r="S16426" t="s">
        <v>108</v>
      </c>
      <c r="T16426" t="s">
        <v>922</v>
      </c>
      <c r="U16426" t="s">
        <v>923</v>
      </c>
      <c r="V16426" t="s">
        <v>33</v>
      </c>
    </row>
    <row r="16427" spans="1:22">
      <c r="A16427" s="4">
        <v>46141</v>
      </c>
      <c r="B16427" t="s">
        <v>11717</v>
      </c>
      <c r="C16427" t="s">
        <v>23</v>
      </c>
      <c r="D16427">
        <v>1</v>
      </c>
      <c r="E16427">
        <v>67000</v>
      </c>
      <c r="F16427">
        <f>Table2[[#This Row],[Đơn Giá Chuẩn]]*Table2[[#This Row],[Tổng số lượng bán]]</f>
        <v>67000</v>
      </c>
      <c r="G16427">
        <v>0</v>
      </c>
      <c r="H16427">
        <f>Table2[[#This Row],[Doanh số bán]]-Table2[[#This Row],[Chiết khấu]]</f>
        <v>67000</v>
      </c>
      <c r="K16427" t="s">
        <v>24</v>
      </c>
      <c r="L16427">
        <v>0</v>
      </c>
      <c r="M16427" t="s">
        <v>918</v>
      </c>
      <c r="N16427" t="s">
        <v>919</v>
      </c>
      <c r="O16427">
        <v>0</v>
      </c>
      <c r="P16427" t="s">
        <v>1760</v>
      </c>
      <c r="Q16427" t="s">
        <v>1761</v>
      </c>
      <c r="R16427" t="s">
        <v>29</v>
      </c>
      <c r="S16427" t="s">
        <v>91</v>
      </c>
      <c r="T16427" t="s">
        <v>922</v>
      </c>
      <c r="U16427" t="s">
        <v>923</v>
      </c>
      <c r="V16427" t="s">
        <v>33</v>
      </c>
    </row>
    <row r="16428" spans="1:22">
      <c r="A16428" s="4">
        <v>46141</v>
      </c>
      <c r="B16428" t="s">
        <v>11718</v>
      </c>
      <c r="C16428" t="s">
        <v>155</v>
      </c>
      <c r="D16428">
        <v>1</v>
      </c>
      <c r="E16428">
        <v>331000</v>
      </c>
      <c r="F16428">
        <f>Table2[[#This Row],[Đơn Giá Chuẩn]]*Table2[[#This Row],[Tổng số lượng bán]]</f>
        <v>331000</v>
      </c>
      <c r="G16428">
        <v>60926</v>
      </c>
      <c r="H16428">
        <f>Table2[[#This Row],[Doanh số bán]]-Table2[[#This Row],[Chiết khấu]]</f>
        <v>270074</v>
      </c>
      <c r="K16428" t="s">
        <v>24</v>
      </c>
      <c r="L16428">
        <v>1.6</v>
      </c>
      <c r="M16428" t="s">
        <v>25</v>
      </c>
      <c r="N16428" t="s">
        <v>26</v>
      </c>
      <c r="O16428">
        <v>1.6</v>
      </c>
      <c r="P16428" t="s">
        <v>839</v>
      </c>
      <c r="Q16428" t="s">
        <v>840</v>
      </c>
      <c r="R16428" t="s">
        <v>107</v>
      </c>
      <c r="S16428" t="s">
        <v>108</v>
      </c>
      <c r="T16428" t="s">
        <v>31</v>
      </c>
      <c r="U16428" t="s">
        <v>32</v>
      </c>
      <c r="V16428" t="s">
        <v>33</v>
      </c>
    </row>
    <row r="16429" spans="1:22">
      <c r="A16429" s="4">
        <v>46141</v>
      </c>
      <c r="B16429" t="s">
        <v>11718</v>
      </c>
      <c r="C16429" t="s">
        <v>104</v>
      </c>
      <c r="D16429">
        <v>10</v>
      </c>
      <c r="E16429">
        <v>47000</v>
      </c>
      <c r="F16429">
        <f>Table2[[#This Row],[Đơn Giá Chuẩn]]*Table2[[#This Row],[Tổng số lượng bán]]</f>
        <v>470000</v>
      </c>
      <c r="G16429">
        <v>83334</v>
      </c>
      <c r="H16429">
        <f>Table2[[#This Row],[Doanh số bán]]-Table2[[#This Row],[Chiết khấu]]</f>
        <v>386666</v>
      </c>
      <c r="K16429" t="s">
        <v>24</v>
      </c>
      <c r="L16429">
        <v>0.16</v>
      </c>
      <c r="M16429" t="s">
        <v>25</v>
      </c>
      <c r="N16429" t="s">
        <v>26</v>
      </c>
      <c r="O16429">
        <v>1.6</v>
      </c>
      <c r="P16429" t="s">
        <v>105</v>
      </c>
      <c r="Q16429" t="s">
        <v>106</v>
      </c>
      <c r="R16429" t="s">
        <v>107</v>
      </c>
      <c r="S16429" t="s">
        <v>108</v>
      </c>
      <c r="T16429" t="s">
        <v>31</v>
      </c>
      <c r="U16429" t="s">
        <v>32</v>
      </c>
      <c r="V16429" t="s">
        <v>33</v>
      </c>
    </row>
    <row r="16430" spans="1:22">
      <c r="A16430" s="4">
        <v>46140</v>
      </c>
      <c r="B16430" t="s">
        <v>11719</v>
      </c>
      <c r="C16430" t="s">
        <v>155</v>
      </c>
      <c r="D16430">
        <v>2</v>
      </c>
      <c r="E16430">
        <v>272000</v>
      </c>
      <c r="F16430">
        <f>Table2[[#This Row],[Đơn Giá Chuẩn]]*Table2[[#This Row],[Tổng số lượng bán]]</f>
        <v>544000</v>
      </c>
      <c r="G16430">
        <v>0</v>
      </c>
      <c r="H16430">
        <f>Table2[[#This Row],[Doanh số bán]]-Table2[[#This Row],[Chiết khấu]]</f>
        <v>544000</v>
      </c>
      <c r="K16430" t="s">
        <v>24</v>
      </c>
      <c r="L16430">
        <v>1</v>
      </c>
      <c r="M16430" t="s">
        <v>25</v>
      </c>
      <c r="N16430" t="s">
        <v>26</v>
      </c>
      <c r="O16430">
        <v>2</v>
      </c>
      <c r="P16430" t="s">
        <v>8614</v>
      </c>
      <c r="Q16430" t="s">
        <v>8615</v>
      </c>
      <c r="R16430" t="s">
        <v>41</v>
      </c>
      <c r="S16430" t="s">
        <v>42</v>
      </c>
      <c r="T16430" t="s">
        <v>31</v>
      </c>
      <c r="U16430" t="s">
        <v>32</v>
      </c>
      <c r="V16430" t="s">
        <v>33</v>
      </c>
    </row>
    <row r="16431" spans="1:22">
      <c r="A16431" s="4">
        <v>46140</v>
      </c>
      <c r="B16431" t="s">
        <v>11720</v>
      </c>
      <c r="C16431" t="s">
        <v>155</v>
      </c>
      <c r="D16431">
        <v>1</v>
      </c>
      <c r="E16431">
        <v>272000</v>
      </c>
      <c r="F16431">
        <f>Table2[[#This Row],[Đơn Giá Chuẩn]]*Table2[[#This Row],[Tổng số lượng bán]]</f>
        <v>272000</v>
      </c>
      <c r="G16431">
        <v>75000</v>
      </c>
      <c r="H16431">
        <f>Table2[[#This Row],[Doanh số bán]]-Table2[[#This Row],[Chiết khấu]]</f>
        <v>197000</v>
      </c>
      <c r="K16431" t="s">
        <v>24</v>
      </c>
      <c r="L16431">
        <v>1</v>
      </c>
      <c r="M16431" t="s">
        <v>25</v>
      </c>
      <c r="N16431" t="s">
        <v>26</v>
      </c>
      <c r="O16431">
        <v>1</v>
      </c>
      <c r="P16431" t="s">
        <v>8614</v>
      </c>
      <c r="Q16431" t="s">
        <v>8615</v>
      </c>
      <c r="R16431" t="s">
        <v>41</v>
      </c>
      <c r="S16431" t="s">
        <v>42</v>
      </c>
      <c r="T16431" t="s">
        <v>31</v>
      </c>
      <c r="U16431" t="s">
        <v>32</v>
      </c>
      <c r="V16431" t="s">
        <v>33</v>
      </c>
    </row>
    <row r="16432" spans="1:22">
      <c r="A16432" s="4">
        <v>46141</v>
      </c>
      <c r="B16432" t="s">
        <v>9364</v>
      </c>
      <c r="C16432" t="s">
        <v>155</v>
      </c>
      <c r="D16432">
        <v>1</v>
      </c>
      <c r="E16432">
        <v>272000</v>
      </c>
      <c r="F16432">
        <f>Table2[[#This Row],[Đơn Giá Chuẩn]]*Table2[[#This Row],[Tổng số lượng bán]]</f>
        <v>272000</v>
      </c>
      <c r="G16432">
        <v>75000</v>
      </c>
      <c r="H16432">
        <f>Table2[[#This Row],[Doanh số bán]]-Table2[[#This Row],[Chiết khấu]]</f>
        <v>197000</v>
      </c>
      <c r="K16432" t="s">
        <v>24</v>
      </c>
      <c r="L16432">
        <v>1</v>
      </c>
      <c r="M16432" t="s">
        <v>319</v>
      </c>
      <c r="N16432" t="s">
        <v>26</v>
      </c>
      <c r="O16432">
        <v>1</v>
      </c>
      <c r="P16432" t="s">
        <v>8614</v>
      </c>
      <c r="Q16432" t="s">
        <v>8615</v>
      </c>
      <c r="R16432" t="s">
        <v>41</v>
      </c>
      <c r="S16432" t="s">
        <v>42</v>
      </c>
      <c r="T16432" t="s">
        <v>320</v>
      </c>
      <c r="U16432" t="s">
        <v>321</v>
      </c>
      <c r="V16432" t="s">
        <v>33</v>
      </c>
    </row>
    <row r="16433" spans="1:22">
      <c r="A16433" s="4">
        <v>46141</v>
      </c>
      <c r="B16433" t="s">
        <v>11721</v>
      </c>
      <c r="C16433" t="s">
        <v>23</v>
      </c>
      <c r="D16433">
        <v>2</v>
      </c>
      <c r="E16433">
        <v>21000</v>
      </c>
      <c r="F16433">
        <f>Table2[[#This Row],[Đơn Giá Chuẩn]]*Table2[[#This Row],[Tổng số lượng bán]]</f>
        <v>42000</v>
      </c>
      <c r="G16433">
        <v>14074</v>
      </c>
      <c r="H16433">
        <f>Table2[[#This Row],[Doanh số bán]]-Table2[[#This Row],[Chiết khấu]]</f>
        <v>27926</v>
      </c>
      <c r="K16433" t="s">
        <v>24</v>
      </c>
      <c r="L16433">
        <v>0</v>
      </c>
      <c r="M16433" t="s">
        <v>25</v>
      </c>
      <c r="N16433" t="s">
        <v>26</v>
      </c>
      <c r="O16433">
        <v>0</v>
      </c>
      <c r="P16433" t="s">
        <v>27</v>
      </c>
      <c r="Q16433" t="s">
        <v>28</v>
      </c>
      <c r="R16433" t="s">
        <v>29</v>
      </c>
      <c r="S16433" t="s">
        <v>30</v>
      </c>
      <c r="T16433" t="s">
        <v>31</v>
      </c>
      <c r="U16433" t="s">
        <v>32</v>
      </c>
      <c r="V16433" t="s">
        <v>33</v>
      </c>
    </row>
    <row r="16434" spans="1:22">
      <c r="A16434" s="4">
        <v>46141</v>
      </c>
      <c r="B16434" t="s">
        <v>11722</v>
      </c>
      <c r="C16434" t="s">
        <v>23</v>
      </c>
      <c r="D16434">
        <v>1</v>
      </c>
      <c r="E16434">
        <v>21000</v>
      </c>
      <c r="F16434">
        <f>Table2[[#This Row],[Đơn Giá Chuẩn]]*Table2[[#This Row],[Tổng số lượng bán]]</f>
        <v>21000</v>
      </c>
      <c r="G16434">
        <v>0</v>
      </c>
      <c r="H16434">
        <f>Table2[[#This Row],[Doanh số bán]]-Table2[[#This Row],[Chiết khấu]]</f>
        <v>21000</v>
      </c>
      <c r="K16434" t="s">
        <v>24</v>
      </c>
      <c r="L16434">
        <v>0</v>
      </c>
      <c r="M16434" t="s">
        <v>25</v>
      </c>
      <c r="N16434" t="s">
        <v>26</v>
      </c>
      <c r="O16434">
        <v>0</v>
      </c>
      <c r="P16434" t="s">
        <v>27</v>
      </c>
      <c r="Q16434" t="s">
        <v>28</v>
      </c>
      <c r="R16434" t="s">
        <v>29</v>
      </c>
      <c r="S16434" t="s">
        <v>30</v>
      </c>
      <c r="T16434" t="s">
        <v>31</v>
      </c>
      <c r="U16434" t="s">
        <v>32</v>
      </c>
      <c r="V16434" t="s">
        <v>33</v>
      </c>
    </row>
    <row r="16435" spans="1:22">
      <c r="A16435" s="4">
        <v>46141</v>
      </c>
      <c r="B16435" t="s">
        <v>11722</v>
      </c>
      <c r="C16435" t="s">
        <v>23</v>
      </c>
      <c r="D16435">
        <v>1</v>
      </c>
      <c r="E16435">
        <v>25999.999999999996</v>
      </c>
      <c r="F16435">
        <f>Table2[[#This Row],[Đơn Giá Chuẩn]]*Table2[[#This Row],[Tổng số lượng bán]]</f>
        <v>25999.999999999996</v>
      </c>
      <c r="G16435">
        <v>0</v>
      </c>
      <c r="H16435">
        <f>Table2[[#This Row],[Doanh số bán]]-Table2[[#This Row],[Chiết khấu]]</f>
        <v>25999.999999999996</v>
      </c>
      <c r="K16435" t="s">
        <v>24</v>
      </c>
      <c r="L16435">
        <v>0</v>
      </c>
      <c r="M16435" t="s">
        <v>25</v>
      </c>
      <c r="N16435" t="s">
        <v>26</v>
      </c>
      <c r="O16435">
        <v>0</v>
      </c>
      <c r="P16435" t="s">
        <v>129</v>
      </c>
      <c r="Q16435" t="s">
        <v>130</v>
      </c>
      <c r="R16435" t="s">
        <v>29</v>
      </c>
      <c r="S16435" t="s">
        <v>30</v>
      </c>
      <c r="T16435" t="s">
        <v>31</v>
      </c>
      <c r="U16435" t="s">
        <v>32</v>
      </c>
      <c r="V16435" t="s">
        <v>33</v>
      </c>
    </row>
    <row r="16436" spans="1:22">
      <c r="A16436" s="4">
        <v>46141</v>
      </c>
      <c r="B16436" t="s">
        <v>11723</v>
      </c>
      <c r="C16436" t="s">
        <v>23</v>
      </c>
      <c r="D16436">
        <v>4</v>
      </c>
      <c r="E16436">
        <v>25999.999999999996</v>
      </c>
      <c r="F16436">
        <f>Table2[[#This Row],[Đơn Giá Chuẩn]]*Table2[[#This Row],[Tổng số lượng bán]]</f>
        <v>103999.99999999999</v>
      </c>
      <c r="G16436">
        <v>35556</v>
      </c>
      <c r="H16436">
        <f>Table2[[#This Row],[Doanh số bán]]-Table2[[#This Row],[Chiết khấu]]</f>
        <v>68443.999999999985</v>
      </c>
      <c r="K16436" t="s">
        <v>24</v>
      </c>
      <c r="L16436">
        <v>0</v>
      </c>
      <c r="M16436" t="s">
        <v>25</v>
      </c>
      <c r="N16436" t="s">
        <v>26</v>
      </c>
      <c r="O16436">
        <v>0</v>
      </c>
      <c r="P16436" t="s">
        <v>47</v>
      </c>
      <c r="Q16436" t="s">
        <v>48</v>
      </c>
      <c r="R16436" t="s">
        <v>29</v>
      </c>
      <c r="S16436" t="s">
        <v>30</v>
      </c>
      <c r="T16436" t="s">
        <v>31</v>
      </c>
      <c r="U16436" t="s">
        <v>32</v>
      </c>
      <c r="V16436" t="s">
        <v>33</v>
      </c>
    </row>
    <row r="16437" spans="1:22">
      <c r="A16437" s="4">
        <v>46141</v>
      </c>
      <c r="B16437" t="s">
        <v>11724</v>
      </c>
      <c r="C16437" t="s">
        <v>23</v>
      </c>
      <c r="D16437">
        <v>1</v>
      </c>
      <c r="E16437">
        <v>32000</v>
      </c>
      <c r="F16437">
        <f>Table2[[#This Row],[Đơn Giá Chuẩn]]*Table2[[#This Row],[Tổng số lượng bán]]</f>
        <v>32000</v>
      </c>
      <c r="G16437">
        <v>11111</v>
      </c>
      <c r="H16437">
        <f>Table2[[#This Row],[Doanh số bán]]-Table2[[#This Row],[Chiết khấu]]</f>
        <v>20889</v>
      </c>
      <c r="K16437" t="s">
        <v>24</v>
      </c>
      <c r="L16437">
        <v>0</v>
      </c>
      <c r="M16437" t="s">
        <v>25</v>
      </c>
      <c r="N16437" t="s">
        <v>26</v>
      </c>
      <c r="O16437">
        <v>0</v>
      </c>
      <c r="P16437" t="s">
        <v>77</v>
      </c>
      <c r="Q16437" t="s">
        <v>78</v>
      </c>
      <c r="R16437" t="s">
        <v>29</v>
      </c>
      <c r="S16437" t="s">
        <v>30</v>
      </c>
      <c r="T16437" t="s">
        <v>31</v>
      </c>
      <c r="U16437" t="s">
        <v>32</v>
      </c>
      <c r="V16437" t="s">
        <v>33</v>
      </c>
    </row>
    <row r="16438" spans="1:22">
      <c r="A16438" s="4">
        <v>46141</v>
      </c>
      <c r="B16438" t="s">
        <v>11725</v>
      </c>
      <c r="C16438" t="s">
        <v>23</v>
      </c>
      <c r="D16438">
        <v>1</v>
      </c>
      <c r="E16438">
        <v>21000</v>
      </c>
      <c r="F16438">
        <f>Table2[[#This Row],[Đơn Giá Chuẩn]]*Table2[[#This Row],[Tổng số lượng bán]]</f>
        <v>21000</v>
      </c>
      <c r="G16438">
        <v>7037</v>
      </c>
      <c r="H16438">
        <f>Table2[[#This Row],[Doanh số bán]]-Table2[[#This Row],[Chiết khấu]]</f>
        <v>13963</v>
      </c>
      <c r="K16438" t="s">
        <v>24</v>
      </c>
      <c r="L16438">
        <v>0</v>
      </c>
      <c r="M16438" t="s">
        <v>25</v>
      </c>
      <c r="N16438" t="s">
        <v>26</v>
      </c>
      <c r="O16438">
        <v>0</v>
      </c>
      <c r="P16438" t="s">
        <v>27</v>
      </c>
      <c r="Q16438" t="s">
        <v>28</v>
      </c>
      <c r="R16438" t="s">
        <v>29</v>
      </c>
      <c r="S16438" t="s">
        <v>30</v>
      </c>
      <c r="T16438" t="s">
        <v>31</v>
      </c>
      <c r="U16438" t="s">
        <v>32</v>
      </c>
      <c r="V16438" t="s">
        <v>33</v>
      </c>
    </row>
    <row r="16439" spans="1:22">
      <c r="A16439" s="4">
        <v>46141</v>
      </c>
      <c r="B16439" t="s">
        <v>11725</v>
      </c>
      <c r="C16439" t="s">
        <v>23</v>
      </c>
      <c r="D16439">
        <v>1</v>
      </c>
      <c r="E16439">
        <v>25999.999999999996</v>
      </c>
      <c r="F16439">
        <f>Table2[[#This Row],[Đơn Giá Chuẩn]]*Table2[[#This Row],[Tổng số lượng bán]]</f>
        <v>25999.999999999996</v>
      </c>
      <c r="G16439">
        <v>8889</v>
      </c>
      <c r="H16439">
        <f>Table2[[#This Row],[Doanh số bán]]-Table2[[#This Row],[Chiết khấu]]</f>
        <v>17110.999999999996</v>
      </c>
      <c r="K16439" t="s">
        <v>24</v>
      </c>
      <c r="L16439">
        <v>0</v>
      </c>
      <c r="M16439" t="s">
        <v>25</v>
      </c>
      <c r="N16439" t="s">
        <v>26</v>
      </c>
      <c r="O16439">
        <v>0</v>
      </c>
      <c r="P16439" t="s">
        <v>47</v>
      </c>
      <c r="Q16439" t="s">
        <v>48</v>
      </c>
      <c r="R16439" t="s">
        <v>29</v>
      </c>
      <c r="S16439" t="s">
        <v>30</v>
      </c>
      <c r="T16439" t="s">
        <v>31</v>
      </c>
      <c r="U16439" t="s">
        <v>32</v>
      </c>
      <c r="V16439" t="s">
        <v>33</v>
      </c>
    </row>
    <row r="16440" spans="1:22">
      <c r="A16440" s="4">
        <v>46141</v>
      </c>
      <c r="B16440" t="s">
        <v>11726</v>
      </c>
      <c r="C16440" t="s">
        <v>23</v>
      </c>
      <c r="D16440">
        <v>1</v>
      </c>
      <c r="E16440">
        <v>21000</v>
      </c>
      <c r="F16440">
        <f>Table2[[#This Row],[Đơn Giá Chuẩn]]*Table2[[#This Row],[Tổng số lượng bán]]</f>
        <v>21000</v>
      </c>
      <c r="G16440">
        <v>7037</v>
      </c>
      <c r="H16440">
        <f>Table2[[#This Row],[Doanh số bán]]-Table2[[#This Row],[Chiết khấu]]</f>
        <v>13963</v>
      </c>
      <c r="K16440" t="s">
        <v>24</v>
      </c>
      <c r="L16440">
        <v>0</v>
      </c>
      <c r="M16440" t="s">
        <v>25</v>
      </c>
      <c r="N16440" t="s">
        <v>26</v>
      </c>
      <c r="O16440">
        <v>0</v>
      </c>
      <c r="P16440" t="s">
        <v>27</v>
      </c>
      <c r="Q16440" t="s">
        <v>28</v>
      </c>
      <c r="R16440" t="s">
        <v>29</v>
      </c>
      <c r="S16440" t="s">
        <v>30</v>
      </c>
      <c r="T16440" t="s">
        <v>31</v>
      </c>
      <c r="U16440" t="s">
        <v>32</v>
      </c>
      <c r="V16440" t="s">
        <v>33</v>
      </c>
    </row>
    <row r="16441" spans="1:22">
      <c r="A16441" s="4">
        <v>46141</v>
      </c>
      <c r="B16441" t="s">
        <v>11727</v>
      </c>
      <c r="C16441" t="s">
        <v>104</v>
      </c>
      <c r="D16441">
        <v>2</v>
      </c>
      <c r="E16441">
        <v>47000</v>
      </c>
      <c r="F16441">
        <f>Table2[[#This Row],[Đơn Giá Chuẩn]]*Table2[[#This Row],[Tổng số lượng bán]]</f>
        <v>94000</v>
      </c>
      <c r="G16441">
        <v>8333</v>
      </c>
      <c r="H16441">
        <f>Table2[[#This Row],[Doanh số bán]]-Table2[[#This Row],[Chiết khấu]]</f>
        <v>85667</v>
      </c>
      <c r="K16441" t="s">
        <v>24</v>
      </c>
      <c r="L16441">
        <v>0.16</v>
      </c>
      <c r="M16441" t="s">
        <v>25</v>
      </c>
      <c r="N16441" t="s">
        <v>26</v>
      </c>
      <c r="O16441">
        <v>0.32</v>
      </c>
      <c r="P16441" t="s">
        <v>105</v>
      </c>
      <c r="Q16441" t="s">
        <v>106</v>
      </c>
      <c r="R16441" t="s">
        <v>107</v>
      </c>
      <c r="S16441" t="s">
        <v>108</v>
      </c>
      <c r="T16441" t="s">
        <v>31</v>
      </c>
      <c r="U16441" t="s">
        <v>32</v>
      </c>
      <c r="V16441" t="s">
        <v>33</v>
      </c>
    </row>
    <row r="16442" spans="1:22">
      <c r="A16442" s="4">
        <v>46141</v>
      </c>
      <c r="B16442" t="s">
        <v>11728</v>
      </c>
      <c r="C16442" t="s">
        <v>23</v>
      </c>
      <c r="D16442">
        <v>1</v>
      </c>
      <c r="E16442">
        <v>25999.999999999996</v>
      </c>
      <c r="F16442">
        <f>Table2[[#This Row],[Đơn Giá Chuẩn]]*Table2[[#This Row],[Tổng số lượng bán]]</f>
        <v>25999.999999999996</v>
      </c>
      <c r="G16442">
        <v>8889</v>
      </c>
      <c r="H16442">
        <f>Table2[[#This Row],[Doanh số bán]]-Table2[[#This Row],[Chiết khấu]]</f>
        <v>17110.999999999996</v>
      </c>
      <c r="K16442" t="s">
        <v>24</v>
      </c>
      <c r="L16442">
        <v>0</v>
      </c>
      <c r="M16442" t="s">
        <v>25</v>
      </c>
      <c r="N16442" t="s">
        <v>26</v>
      </c>
      <c r="O16442">
        <v>0</v>
      </c>
      <c r="P16442" t="s">
        <v>47</v>
      </c>
      <c r="Q16442" t="s">
        <v>48</v>
      </c>
      <c r="R16442" t="s">
        <v>29</v>
      </c>
      <c r="S16442" t="s">
        <v>30</v>
      </c>
      <c r="T16442" t="s">
        <v>31</v>
      </c>
      <c r="U16442" t="s">
        <v>32</v>
      </c>
      <c r="V16442" t="s">
        <v>33</v>
      </c>
    </row>
    <row r="16443" spans="1:22">
      <c r="A16443" s="4">
        <v>46141</v>
      </c>
      <c r="B16443" t="s">
        <v>11729</v>
      </c>
      <c r="C16443" t="s">
        <v>23</v>
      </c>
      <c r="D16443">
        <v>2</v>
      </c>
      <c r="E16443">
        <v>25999.999999999996</v>
      </c>
      <c r="F16443">
        <f>Table2[[#This Row],[Đơn Giá Chuẩn]]*Table2[[#This Row],[Tổng số lượng bán]]</f>
        <v>51999.999999999993</v>
      </c>
      <c r="G16443">
        <v>0</v>
      </c>
      <c r="H16443">
        <f>Table2[[#This Row],[Doanh số bán]]-Table2[[#This Row],[Chiết khấu]]</f>
        <v>51999.999999999993</v>
      </c>
      <c r="K16443" t="s">
        <v>24</v>
      </c>
      <c r="L16443">
        <v>0</v>
      </c>
      <c r="M16443" t="s">
        <v>25</v>
      </c>
      <c r="N16443" t="s">
        <v>26</v>
      </c>
      <c r="O16443">
        <v>0</v>
      </c>
      <c r="P16443" t="s">
        <v>47</v>
      </c>
      <c r="Q16443" t="s">
        <v>48</v>
      </c>
      <c r="R16443" t="s">
        <v>29</v>
      </c>
      <c r="S16443" t="s">
        <v>30</v>
      </c>
      <c r="T16443" t="s">
        <v>31</v>
      </c>
      <c r="U16443" t="s">
        <v>32</v>
      </c>
      <c r="V16443" t="s">
        <v>33</v>
      </c>
    </row>
    <row r="16444" spans="1:22">
      <c r="A16444" s="4">
        <v>46141</v>
      </c>
      <c r="B16444" t="s">
        <v>11729</v>
      </c>
      <c r="C16444" t="s">
        <v>23</v>
      </c>
      <c r="D16444">
        <v>1</v>
      </c>
      <c r="E16444">
        <v>32000</v>
      </c>
      <c r="F16444">
        <f>Table2[[#This Row],[Đơn Giá Chuẩn]]*Table2[[#This Row],[Tổng số lượng bán]]</f>
        <v>32000</v>
      </c>
      <c r="G16444">
        <v>0</v>
      </c>
      <c r="H16444">
        <f>Table2[[#This Row],[Doanh số bán]]-Table2[[#This Row],[Chiết khấu]]</f>
        <v>32000</v>
      </c>
      <c r="K16444" t="s">
        <v>24</v>
      </c>
      <c r="L16444">
        <v>0</v>
      </c>
      <c r="M16444" t="s">
        <v>25</v>
      </c>
      <c r="N16444" t="s">
        <v>26</v>
      </c>
      <c r="O16444">
        <v>0</v>
      </c>
      <c r="P16444" t="s">
        <v>120</v>
      </c>
      <c r="Q16444" t="s">
        <v>121</v>
      </c>
      <c r="R16444" t="s">
        <v>29</v>
      </c>
      <c r="S16444" t="s">
        <v>30</v>
      </c>
      <c r="T16444" t="s">
        <v>31</v>
      </c>
      <c r="U16444" t="s">
        <v>32</v>
      </c>
      <c r="V16444" t="s">
        <v>33</v>
      </c>
    </row>
    <row r="16445" spans="1:22">
      <c r="A16445" s="4">
        <v>46141</v>
      </c>
      <c r="B16445" t="s">
        <v>11729</v>
      </c>
      <c r="C16445" t="s">
        <v>23</v>
      </c>
      <c r="D16445">
        <v>1</v>
      </c>
      <c r="E16445">
        <v>37000</v>
      </c>
      <c r="F16445">
        <f>Table2[[#This Row],[Đơn Giá Chuẩn]]*Table2[[#This Row],[Tổng số lượng bán]]</f>
        <v>37000</v>
      </c>
      <c r="G16445">
        <v>0</v>
      </c>
      <c r="H16445">
        <f>Table2[[#This Row],[Doanh số bán]]-Table2[[#This Row],[Chiết khấu]]</f>
        <v>37000</v>
      </c>
      <c r="K16445" t="s">
        <v>24</v>
      </c>
      <c r="L16445">
        <v>0</v>
      </c>
      <c r="M16445" t="s">
        <v>25</v>
      </c>
      <c r="N16445" t="s">
        <v>26</v>
      </c>
      <c r="O16445">
        <v>0</v>
      </c>
      <c r="P16445" t="s">
        <v>402</v>
      </c>
      <c r="Q16445" t="s">
        <v>403</v>
      </c>
      <c r="R16445" t="s">
        <v>29</v>
      </c>
      <c r="S16445" t="s">
        <v>59</v>
      </c>
      <c r="T16445" t="s">
        <v>31</v>
      </c>
      <c r="U16445" t="s">
        <v>32</v>
      </c>
      <c r="V16445" t="s">
        <v>33</v>
      </c>
    </row>
    <row r="16446" spans="1:22">
      <c r="A16446" s="4">
        <v>46142</v>
      </c>
      <c r="B16446" t="s">
        <v>9394</v>
      </c>
      <c r="C16446" t="s">
        <v>155</v>
      </c>
      <c r="D16446">
        <v>1</v>
      </c>
      <c r="E16446">
        <v>272000</v>
      </c>
      <c r="F16446">
        <f>Table2[[#This Row],[Đơn Giá Chuẩn]]*Table2[[#This Row],[Tổng số lượng bán]]</f>
        <v>272000</v>
      </c>
      <c r="G16446">
        <v>0</v>
      </c>
      <c r="H16446">
        <f>Table2[[#This Row],[Doanh số bán]]-Table2[[#This Row],[Chiết khấu]]</f>
        <v>272000</v>
      </c>
      <c r="K16446" t="s">
        <v>24</v>
      </c>
      <c r="L16446">
        <v>1</v>
      </c>
      <c r="M16446" t="s">
        <v>319</v>
      </c>
      <c r="N16446" t="s">
        <v>26</v>
      </c>
      <c r="O16446">
        <v>1</v>
      </c>
      <c r="P16446" t="s">
        <v>8614</v>
      </c>
      <c r="Q16446" t="s">
        <v>8615</v>
      </c>
      <c r="R16446" t="s">
        <v>41</v>
      </c>
      <c r="S16446" t="s">
        <v>42</v>
      </c>
      <c r="T16446" t="s">
        <v>320</v>
      </c>
      <c r="U16446" t="s">
        <v>321</v>
      </c>
      <c r="V16446" t="s">
        <v>33</v>
      </c>
    </row>
    <row r="16447" spans="1:22">
      <c r="A16447" s="4">
        <v>46141</v>
      </c>
      <c r="B16447" t="s">
        <v>11730</v>
      </c>
      <c r="C16447" t="s">
        <v>23</v>
      </c>
      <c r="D16447">
        <v>3</v>
      </c>
      <c r="E16447">
        <v>25999.999999999996</v>
      </c>
      <c r="F16447">
        <f>Table2[[#This Row],[Đơn Giá Chuẩn]]*Table2[[#This Row],[Tổng số lượng bán]]</f>
        <v>77999.999999999985</v>
      </c>
      <c r="G16447">
        <v>0</v>
      </c>
      <c r="H16447">
        <f>Table2[[#This Row],[Doanh số bán]]-Table2[[#This Row],[Chiết khấu]]</f>
        <v>77999.999999999985</v>
      </c>
      <c r="K16447" t="s">
        <v>24</v>
      </c>
      <c r="L16447">
        <v>0</v>
      </c>
      <c r="M16447" t="s">
        <v>25</v>
      </c>
      <c r="N16447" t="s">
        <v>26</v>
      </c>
      <c r="O16447">
        <v>0</v>
      </c>
      <c r="P16447" t="s">
        <v>47</v>
      </c>
      <c r="Q16447" t="s">
        <v>48</v>
      </c>
      <c r="R16447" t="s">
        <v>29</v>
      </c>
      <c r="S16447" t="s">
        <v>30</v>
      </c>
      <c r="T16447" t="s">
        <v>31</v>
      </c>
      <c r="U16447" t="s">
        <v>32</v>
      </c>
      <c r="V16447" t="s">
        <v>33</v>
      </c>
    </row>
    <row r="16448" spans="1:22">
      <c r="A16448" s="4">
        <v>46141</v>
      </c>
      <c r="B16448" t="s">
        <v>11731</v>
      </c>
      <c r="C16448" t="s">
        <v>23</v>
      </c>
      <c r="D16448">
        <v>2</v>
      </c>
      <c r="E16448">
        <v>25999.999999999996</v>
      </c>
      <c r="F16448">
        <f>Table2[[#This Row],[Đơn Giá Chuẩn]]*Table2[[#This Row],[Tổng số lượng bán]]</f>
        <v>51999.999999999993</v>
      </c>
      <c r="G16448">
        <v>0</v>
      </c>
      <c r="H16448">
        <f>Table2[[#This Row],[Doanh số bán]]-Table2[[#This Row],[Chiết khấu]]</f>
        <v>51999.999999999993</v>
      </c>
      <c r="K16448" t="s">
        <v>24</v>
      </c>
      <c r="L16448">
        <v>0</v>
      </c>
      <c r="M16448" t="s">
        <v>25</v>
      </c>
      <c r="N16448" t="s">
        <v>26</v>
      </c>
      <c r="O16448">
        <v>0</v>
      </c>
      <c r="P16448" t="s">
        <v>47</v>
      </c>
      <c r="Q16448" t="s">
        <v>48</v>
      </c>
      <c r="R16448" t="s">
        <v>29</v>
      </c>
      <c r="S16448" t="s">
        <v>30</v>
      </c>
      <c r="T16448" t="s">
        <v>31</v>
      </c>
      <c r="U16448" t="s">
        <v>32</v>
      </c>
      <c r="V16448" t="s">
        <v>33</v>
      </c>
    </row>
    <row r="16449" spans="1:22">
      <c r="A16449" s="4">
        <v>46141</v>
      </c>
      <c r="B16449" t="s">
        <v>11731</v>
      </c>
      <c r="C16449" t="s">
        <v>23</v>
      </c>
      <c r="D16449">
        <v>1</v>
      </c>
      <c r="E16449">
        <v>32000</v>
      </c>
      <c r="F16449">
        <f>Table2[[#This Row],[Đơn Giá Chuẩn]]*Table2[[#This Row],[Tổng số lượng bán]]</f>
        <v>32000</v>
      </c>
      <c r="G16449">
        <v>0</v>
      </c>
      <c r="H16449">
        <f>Table2[[#This Row],[Doanh số bán]]-Table2[[#This Row],[Chiết khấu]]</f>
        <v>32000</v>
      </c>
      <c r="K16449" t="s">
        <v>24</v>
      </c>
      <c r="L16449">
        <v>0</v>
      </c>
      <c r="M16449" t="s">
        <v>25</v>
      </c>
      <c r="N16449" t="s">
        <v>26</v>
      </c>
      <c r="O16449">
        <v>0</v>
      </c>
      <c r="P16449" t="s">
        <v>125</v>
      </c>
      <c r="Q16449" t="s">
        <v>126</v>
      </c>
      <c r="R16449" t="s">
        <v>29</v>
      </c>
      <c r="S16449" t="s">
        <v>30</v>
      </c>
      <c r="T16449" t="s">
        <v>31</v>
      </c>
      <c r="U16449" t="s">
        <v>32</v>
      </c>
      <c r="V16449" t="s">
        <v>33</v>
      </c>
    </row>
    <row r="16450" spans="1:22">
      <c r="A16450" s="4">
        <v>46141</v>
      </c>
      <c r="B16450" t="s">
        <v>11731</v>
      </c>
      <c r="C16450" t="s">
        <v>23</v>
      </c>
      <c r="D16450">
        <v>1</v>
      </c>
      <c r="E16450">
        <v>32000</v>
      </c>
      <c r="F16450">
        <f>Table2[[#This Row],[Đơn Giá Chuẩn]]*Table2[[#This Row],[Tổng số lượng bán]]</f>
        <v>32000</v>
      </c>
      <c r="G16450">
        <v>0</v>
      </c>
      <c r="H16450">
        <f>Table2[[#This Row],[Doanh số bán]]-Table2[[#This Row],[Chiết khấu]]</f>
        <v>32000</v>
      </c>
      <c r="K16450" t="s">
        <v>24</v>
      </c>
      <c r="L16450">
        <v>0</v>
      </c>
      <c r="M16450" t="s">
        <v>25</v>
      </c>
      <c r="N16450" t="s">
        <v>26</v>
      </c>
      <c r="O16450">
        <v>0</v>
      </c>
      <c r="P16450" t="s">
        <v>77</v>
      </c>
      <c r="Q16450" t="s">
        <v>78</v>
      </c>
      <c r="R16450" t="s">
        <v>29</v>
      </c>
      <c r="S16450" t="s">
        <v>30</v>
      </c>
      <c r="T16450" t="s">
        <v>31</v>
      </c>
      <c r="U16450" t="s">
        <v>32</v>
      </c>
      <c r="V16450" t="s">
        <v>33</v>
      </c>
    </row>
    <row r="16451" spans="1:22">
      <c r="A16451" s="4">
        <v>46141</v>
      </c>
      <c r="B16451" t="s">
        <v>11732</v>
      </c>
      <c r="C16451" t="s">
        <v>104</v>
      </c>
      <c r="D16451">
        <v>10</v>
      </c>
      <c r="E16451">
        <v>47000</v>
      </c>
      <c r="F16451">
        <f>Table2[[#This Row],[Đơn Giá Chuẩn]]*Table2[[#This Row],[Tổng số lượng bán]]</f>
        <v>470000</v>
      </c>
      <c r="G16451">
        <v>41667</v>
      </c>
      <c r="H16451">
        <f>Table2[[#This Row],[Doanh số bán]]-Table2[[#This Row],[Chiết khấu]]</f>
        <v>428333</v>
      </c>
      <c r="K16451" t="s">
        <v>24</v>
      </c>
      <c r="L16451">
        <v>0.16</v>
      </c>
      <c r="M16451" t="s">
        <v>25</v>
      </c>
      <c r="N16451" t="s">
        <v>26</v>
      </c>
      <c r="O16451">
        <v>1.6</v>
      </c>
      <c r="P16451" t="s">
        <v>105</v>
      </c>
      <c r="Q16451" t="s">
        <v>106</v>
      </c>
      <c r="R16451" t="s">
        <v>107</v>
      </c>
      <c r="S16451" t="s">
        <v>108</v>
      </c>
      <c r="T16451" t="s">
        <v>31</v>
      </c>
      <c r="U16451" t="s">
        <v>32</v>
      </c>
      <c r="V16451" t="s">
        <v>33</v>
      </c>
    </row>
    <row r="16452" spans="1:22">
      <c r="A16452" s="4">
        <v>46141</v>
      </c>
      <c r="B16452" t="s">
        <v>11733</v>
      </c>
      <c r="C16452" t="s">
        <v>23</v>
      </c>
      <c r="D16452">
        <v>2</v>
      </c>
      <c r="E16452">
        <v>37000</v>
      </c>
      <c r="F16452">
        <f>Table2[[#This Row],[Đơn Giá Chuẩn]]*Table2[[#This Row],[Tổng số lượng bán]]</f>
        <v>74000</v>
      </c>
      <c r="G16452">
        <v>25926</v>
      </c>
      <c r="H16452">
        <f>Table2[[#This Row],[Doanh số bán]]-Table2[[#This Row],[Chiết khấu]]</f>
        <v>48074</v>
      </c>
      <c r="K16452" t="s">
        <v>24</v>
      </c>
      <c r="L16452">
        <v>0</v>
      </c>
      <c r="M16452" t="s">
        <v>25</v>
      </c>
      <c r="N16452" t="s">
        <v>26</v>
      </c>
      <c r="O16452">
        <v>0</v>
      </c>
      <c r="P16452" t="s">
        <v>6491</v>
      </c>
      <c r="Q16452" t="s">
        <v>6492</v>
      </c>
      <c r="R16452" t="s">
        <v>29</v>
      </c>
      <c r="S16452" t="s">
        <v>59</v>
      </c>
      <c r="T16452" t="s">
        <v>31</v>
      </c>
      <c r="U16452" t="s">
        <v>32</v>
      </c>
      <c r="V16452" t="s">
        <v>33</v>
      </c>
    </row>
    <row r="16453" spans="1:22">
      <c r="A16453" s="4">
        <v>46141</v>
      </c>
      <c r="B16453" t="s">
        <v>11734</v>
      </c>
      <c r="C16453" t="s">
        <v>23</v>
      </c>
      <c r="D16453">
        <v>1</v>
      </c>
      <c r="E16453">
        <v>25999.999999999996</v>
      </c>
      <c r="F16453">
        <f>Table2[[#This Row],[Đơn Giá Chuẩn]]*Table2[[#This Row],[Tổng số lượng bán]]</f>
        <v>25999.999999999996</v>
      </c>
      <c r="G16453">
        <v>8889</v>
      </c>
      <c r="H16453">
        <f>Table2[[#This Row],[Doanh số bán]]-Table2[[#This Row],[Chiết khấu]]</f>
        <v>17110.999999999996</v>
      </c>
      <c r="K16453" t="s">
        <v>24</v>
      </c>
      <c r="L16453">
        <v>0</v>
      </c>
      <c r="M16453" t="s">
        <v>25</v>
      </c>
      <c r="N16453" t="s">
        <v>26</v>
      </c>
      <c r="O16453">
        <v>0</v>
      </c>
      <c r="P16453" t="s">
        <v>47</v>
      </c>
      <c r="Q16453" t="s">
        <v>48</v>
      </c>
      <c r="R16453" t="s">
        <v>29</v>
      </c>
      <c r="S16453" t="s">
        <v>30</v>
      </c>
      <c r="T16453" t="s">
        <v>31</v>
      </c>
      <c r="U16453" t="s">
        <v>32</v>
      </c>
      <c r="V16453" t="s">
        <v>33</v>
      </c>
    </row>
    <row r="16454" spans="1:22">
      <c r="A16454" s="4">
        <v>46141</v>
      </c>
      <c r="B16454" t="s">
        <v>11734</v>
      </c>
      <c r="C16454" t="s">
        <v>23</v>
      </c>
      <c r="D16454">
        <v>1</v>
      </c>
      <c r="E16454">
        <v>32000</v>
      </c>
      <c r="F16454">
        <f>Table2[[#This Row],[Đơn Giá Chuẩn]]*Table2[[#This Row],[Tổng số lượng bán]]</f>
        <v>32000</v>
      </c>
      <c r="G16454">
        <v>11111</v>
      </c>
      <c r="H16454">
        <f>Table2[[#This Row],[Doanh số bán]]-Table2[[#This Row],[Chiết khấu]]</f>
        <v>20889</v>
      </c>
      <c r="K16454" t="s">
        <v>24</v>
      </c>
      <c r="L16454">
        <v>0</v>
      </c>
      <c r="M16454" t="s">
        <v>25</v>
      </c>
      <c r="N16454" t="s">
        <v>26</v>
      </c>
      <c r="O16454">
        <v>0</v>
      </c>
      <c r="P16454" t="s">
        <v>77</v>
      </c>
      <c r="Q16454" t="s">
        <v>78</v>
      </c>
      <c r="R16454" t="s">
        <v>29</v>
      </c>
      <c r="S16454" t="s">
        <v>30</v>
      </c>
      <c r="T16454" t="s">
        <v>31</v>
      </c>
      <c r="U16454" t="s">
        <v>32</v>
      </c>
      <c r="V16454" t="s">
        <v>33</v>
      </c>
    </row>
    <row r="16455" spans="1:22">
      <c r="A16455" s="4">
        <v>46141</v>
      </c>
      <c r="B16455" t="s">
        <v>11734</v>
      </c>
      <c r="C16455" t="s">
        <v>23</v>
      </c>
      <c r="D16455">
        <v>1</v>
      </c>
      <c r="E16455">
        <v>42000</v>
      </c>
      <c r="F16455">
        <f>Table2[[#This Row],[Đơn Giá Chuẩn]]*Table2[[#This Row],[Tổng số lượng bán]]</f>
        <v>42000</v>
      </c>
      <c r="G16455">
        <v>14815</v>
      </c>
      <c r="H16455">
        <f>Table2[[#This Row],[Doanh số bán]]-Table2[[#This Row],[Chiết khấu]]</f>
        <v>27185</v>
      </c>
      <c r="K16455" t="s">
        <v>24</v>
      </c>
      <c r="L16455">
        <v>0</v>
      </c>
      <c r="M16455" t="s">
        <v>25</v>
      </c>
      <c r="N16455" t="s">
        <v>26</v>
      </c>
      <c r="O16455">
        <v>0</v>
      </c>
      <c r="P16455" t="s">
        <v>208</v>
      </c>
      <c r="Q16455" t="s">
        <v>209</v>
      </c>
      <c r="R16455" t="s">
        <v>29</v>
      </c>
      <c r="S16455" t="s">
        <v>30</v>
      </c>
      <c r="T16455" t="s">
        <v>31</v>
      </c>
      <c r="U16455" t="s">
        <v>32</v>
      </c>
      <c r="V16455" t="s">
        <v>33</v>
      </c>
    </row>
    <row r="16456" spans="1:22">
      <c r="A16456" s="4">
        <v>46141</v>
      </c>
      <c r="B16456" t="s">
        <v>11735</v>
      </c>
      <c r="C16456" t="s">
        <v>23</v>
      </c>
      <c r="D16456">
        <v>1</v>
      </c>
      <c r="E16456">
        <v>21000</v>
      </c>
      <c r="F16456">
        <f>Table2[[#This Row],[Đơn Giá Chuẩn]]*Table2[[#This Row],[Tổng số lượng bán]]</f>
        <v>21000</v>
      </c>
      <c r="G16456">
        <v>0</v>
      </c>
      <c r="H16456">
        <f>Table2[[#This Row],[Doanh số bán]]-Table2[[#This Row],[Chiết khấu]]</f>
        <v>21000</v>
      </c>
      <c r="K16456" t="s">
        <v>24</v>
      </c>
      <c r="L16456">
        <v>0</v>
      </c>
      <c r="M16456" t="s">
        <v>25</v>
      </c>
      <c r="N16456" t="s">
        <v>26</v>
      </c>
      <c r="O16456">
        <v>0</v>
      </c>
      <c r="P16456" t="s">
        <v>27</v>
      </c>
      <c r="Q16456" t="s">
        <v>28</v>
      </c>
      <c r="R16456" t="s">
        <v>29</v>
      </c>
      <c r="S16456" t="s">
        <v>30</v>
      </c>
      <c r="T16456" t="s">
        <v>31</v>
      </c>
      <c r="U16456" t="s">
        <v>32</v>
      </c>
      <c r="V16456" t="s">
        <v>33</v>
      </c>
    </row>
    <row r="16457" spans="1:22">
      <c r="A16457" s="4">
        <v>46142</v>
      </c>
      <c r="B16457" t="s">
        <v>11736</v>
      </c>
      <c r="C16457" t="s">
        <v>104</v>
      </c>
      <c r="D16457">
        <v>36</v>
      </c>
      <c r="E16457">
        <v>47000</v>
      </c>
      <c r="F16457">
        <f>Table2[[#This Row],[Đơn Giá Chuẩn]]*Table2[[#This Row],[Tổng số lượng bán]]</f>
        <v>1692000</v>
      </c>
      <c r="G16457">
        <v>300000</v>
      </c>
      <c r="H16457">
        <f>Table2[[#This Row],[Doanh số bán]]-Table2[[#This Row],[Chiết khấu]]</f>
        <v>1392000</v>
      </c>
      <c r="K16457" t="s">
        <v>24</v>
      </c>
      <c r="L16457">
        <v>0.16</v>
      </c>
      <c r="M16457" t="s">
        <v>25</v>
      </c>
      <c r="N16457" t="s">
        <v>26</v>
      </c>
      <c r="O16457">
        <v>5.76</v>
      </c>
      <c r="P16457" t="s">
        <v>105</v>
      </c>
      <c r="Q16457" t="s">
        <v>106</v>
      </c>
      <c r="R16457" t="s">
        <v>107</v>
      </c>
      <c r="S16457" t="s">
        <v>108</v>
      </c>
      <c r="T16457" t="s">
        <v>31</v>
      </c>
      <c r="U16457" t="s">
        <v>32</v>
      </c>
      <c r="V16457" t="s">
        <v>33</v>
      </c>
    </row>
    <row r="16458" spans="1:22">
      <c r="A16458" s="4">
        <v>46142</v>
      </c>
      <c r="B16458" t="s">
        <v>9396</v>
      </c>
      <c r="C16458" t="s">
        <v>155</v>
      </c>
      <c r="D16458">
        <v>6</v>
      </c>
      <c r="E16458">
        <v>272000</v>
      </c>
      <c r="F16458">
        <f>Table2[[#This Row],[Đơn Giá Chuẩn]]*Table2[[#This Row],[Tổng số lượng bán]]</f>
        <v>1632000</v>
      </c>
      <c r="G16458">
        <v>450000</v>
      </c>
      <c r="H16458">
        <f>Table2[[#This Row],[Doanh số bán]]-Table2[[#This Row],[Chiết khấu]]</f>
        <v>1182000</v>
      </c>
      <c r="K16458" t="s">
        <v>24</v>
      </c>
      <c r="L16458">
        <v>1</v>
      </c>
      <c r="M16458" t="s">
        <v>319</v>
      </c>
      <c r="N16458" t="s">
        <v>26</v>
      </c>
      <c r="O16458">
        <v>6</v>
      </c>
      <c r="P16458" t="s">
        <v>8614</v>
      </c>
      <c r="Q16458" t="s">
        <v>8615</v>
      </c>
      <c r="R16458" t="s">
        <v>41</v>
      </c>
      <c r="S16458" t="s">
        <v>42</v>
      </c>
      <c r="T16458" t="s">
        <v>320</v>
      </c>
      <c r="U16458" t="s">
        <v>321</v>
      </c>
      <c r="V16458" t="s">
        <v>33</v>
      </c>
    </row>
    <row r="16459" spans="1:22">
      <c r="A16459" s="4">
        <v>46141</v>
      </c>
      <c r="B16459" t="s">
        <v>11737</v>
      </c>
      <c r="C16459" t="s">
        <v>155</v>
      </c>
      <c r="D16459">
        <v>2</v>
      </c>
      <c r="E16459">
        <v>68500</v>
      </c>
      <c r="F16459">
        <f>Table2[[#This Row],[Đơn Giá Chuẩn]]*Table2[[#This Row],[Tổng số lượng bán]]</f>
        <v>137000</v>
      </c>
      <c r="G16459">
        <v>18472</v>
      </c>
      <c r="H16459">
        <f>Table2[[#This Row],[Doanh số bán]]-Table2[[#This Row],[Chiết khấu]]</f>
        <v>118528</v>
      </c>
      <c r="K16459" t="s">
        <v>24</v>
      </c>
      <c r="L16459">
        <v>0.35199999999999998</v>
      </c>
      <c r="M16459" t="s">
        <v>25</v>
      </c>
      <c r="N16459" t="s">
        <v>26</v>
      </c>
      <c r="O16459">
        <v>0.70399999999999996</v>
      </c>
      <c r="P16459" t="s">
        <v>3291</v>
      </c>
      <c r="Q16459" t="s">
        <v>3292</v>
      </c>
      <c r="R16459" t="s">
        <v>107</v>
      </c>
      <c r="S16459" t="s">
        <v>108</v>
      </c>
      <c r="T16459" t="s">
        <v>31</v>
      </c>
      <c r="U16459" t="s">
        <v>32</v>
      </c>
      <c r="V16459" t="s">
        <v>33</v>
      </c>
    </row>
    <row r="16460" spans="1:22">
      <c r="A16460" s="4">
        <v>46142</v>
      </c>
      <c r="B16460" t="s">
        <v>11372</v>
      </c>
      <c r="C16460" t="s">
        <v>155</v>
      </c>
      <c r="D16460">
        <v>1</v>
      </c>
      <c r="E16460">
        <v>331000</v>
      </c>
      <c r="F16460">
        <f>Table2[[#This Row],[Đơn Giá Chuẩn]]*Table2[[#This Row],[Tổng số lượng bán]]</f>
        <v>331000</v>
      </c>
      <c r="G16460">
        <v>0</v>
      </c>
      <c r="H16460">
        <f>Table2[[#This Row],[Doanh số bán]]-Table2[[#This Row],[Chiết khấu]]</f>
        <v>331000</v>
      </c>
      <c r="K16460" t="s">
        <v>24</v>
      </c>
      <c r="L16460">
        <v>1.6</v>
      </c>
      <c r="M16460" t="s">
        <v>25</v>
      </c>
      <c r="N16460" t="s">
        <v>26</v>
      </c>
      <c r="O16460">
        <v>1.6</v>
      </c>
      <c r="P16460" t="s">
        <v>839</v>
      </c>
      <c r="Q16460" t="s">
        <v>840</v>
      </c>
      <c r="R16460" t="s">
        <v>107</v>
      </c>
      <c r="S16460" t="s">
        <v>108</v>
      </c>
      <c r="T16460" t="s">
        <v>31</v>
      </c>
      <c r="U16460" t="s">
        <v>32</v>
      </c>
      <c r="V16460" t="s">
        <v>33</v>
      </c>
    </row>
    <row r="16461" spans="1:22">
      <c r="A16461" s="4">
        <v>46142</v>
      </c>
      <c r="B16461" t="s">
        <v>11738</v>
      </c>
      <c r="C16461" t="s">
        <v>104</v>
      </c>
      <c r="D16461">
        <v>5</v>
      </c>
      <c r="E16461">
        <v>47000</v>
      </c>
      <c r="F16461">
        <f>Table2[[#This Row],[Đơn Giá Chuẩn]]*Table2[[#This Row],[Tổng số lượng bán]]</f>
        <v>235000</v>
      </c>
      <c r="G16461">
        <v>20833</v>
      </c>
      <c r="H16461">
        <f>Table2[[#This Row],[Doanh số bán]]-Table2[[#This Row],[Chiết khấu]]</f>
        <v>214167</v>
      </c>
      <c r="K16461" t="s">
        <v>24</v>
      </c>
      <c r="L16461">
        <v>0.16</v>
      </c>
      <c r="M16461" t="s">
        <v>25</v>
      </c>
      <c r="N16461" t="s">
        <v>26</v>
      </c>
      <c r="O16461">
        <v>0.8</v>
      </c>
      <c r="P16461" t="s">
        <v>105</v>
      </c>
      <c r="Q16461" t="s">
        <v>106</v>
      </c>
      <c r="R16461" t="s">
        <v>107</v>
      </c>
      <c r="S16461" t="s">
        <v>108</v>
      </c>
      <c r="T16461" t="s">
        <v>31</v>
      </c>
      <c r="U16461" t="s">
        <v>32</v>
      </c>
      <c r="V16461" t="s">
        <v>33</v>
      </c>
    </row>
    <row r="16462" spans="1:22">
      <c r="A16462" s="4">
        <v>46142</v>
      </c>
      <c r="B16462" t="s">
        <v>11738</v>
      </c>
      <c r="C16462" t="s">
        <v>104</v>
      </c>
      <c r="D16462">
        <v>5</v>
      </c>
      <c r="E16462">
        <v>47000</v>
      </c>
      <c r="F16462">
        <f>Table2[[#This Row],[Đơn Giá Chuẩn]]*Table2[[#This Row],[Tổng số lượng bán]]</f>
        <v>235000</v>
      </c>
      <c r="G16462">
        <v>20833</v>
      </c>
      <c r="H16462">
        <f>Table2[[#This Row],[Doanh số bán]]-Table2[[#This Row],[Chiết khấu]]</f>
        <v>214167</v>
      </c>
      <c r="K16462" t="s">
        <v>24</v>
      </c>
      <c r="L16462">
        <v>0.12</v>
      </c>
      <c r="M16462" t="s">
        <v>25</v>
      </c>
      <c r="N16462" t="s">
        <v>26</v>
      </c>
      <c r="O16462">
        <v>0.6</v>
      </c>
      <c r="P16462" t="s">
        <v>520</v>
      </c>
      <c r="Q16462" t="s">
        <v>521</v>
      </c>
      <c r="R16462" t="s">
        <v>107</v>
      </c>
      <c r="S16462" t="s">
        <v>108</v>
      </c>
      <c r="T16462" t="s">
        <v>31</v>
      </c>
      <c r="U16462" t="s">
        <v>32</v>
      </c>
      <c r="V16462" t="s">
        <v>33</v>
      </c>
    </row>
    <row r="16463" spans="1:22">
      <c r="A16463" s="4">
        <v>46142</v>
      </c>
      <c r="B16463" t="s">
        <v>11739</v>
      </c>
      <c r="C16463" t="s">
        <v>104</v>
      </c>
      <c r="D16463">
        <v>10</v>
      </c>
      <c r="E16463">
        <v>47000</v>
      </c>
      <c r="F16463">
        <f>Table2[[#This Row],[Đơn Giá Chuẩn]]*Table2[[#This Row],[Tổng số lượng bán]]</f>
        <v>470000</v>
      </c>
      <c r="G16463">
        <v>41667</v>
      </c>
      <c r="H16463">
        <f>Table2[[#This Row],[Doanh số bán]]-Table2[[#This Row],[Chiết khấu]]</f>
        <v>428333</v>
      </c>
      <c r="K16463" t="s">
        <v>24</v>
      </c>
      <c r="L16463">
        <v>0.16</v>
      </c>
      <c r="M16463" t="s">
        <v>25</v>
      </c>
      <c r="N16463" t="s">
        <v>26</v>
      </c>
      <c r="O16463">
        <v>1.6</v>
      </c>
      <c r="P16463" t="s">
        <v>105</v>
      </c>
      <c r="Q16463" t="s">
        <v>106</v>
      </c>
      <c r="R16463" t="s">
        <v>107</v>
      </c>
      <c r="S16463" t="s">
        <v>108</v>
      </c>
      <c r="T16463" t="s">
        <v>31</v>
      </c>
      <c r="U16463" t="s">
        <v>32</v>
      </c>
      <c r="V16463" t="s">
        <v>33</v>
      </c>
    </row>
    <row r="16464" spans="1:22">
      <c r="A16464" s="4">
        <v>46142</v>
      </c>
      <c r="B16464" t="s">
        <v>11740</v>
      </c>
      <c r="C16464" t="s">
        <v>23</v>
      </c>
      <c r="D16464">
        <v>1</v>
      </c>
      <c r="E16464">
        <v>21000</v>
      </c>
      <c r="F16464">
        <f>Table2[[#This Row],[Đơn Giá Chuẩn]]*Table2[[#This Row],[Tổng số lượng bán]]</f>
        <v>21000</v>
      </c>
      <c r="G16464">
        <v>0</v>
      </c>
      <c r="H16464">
        <f>Table2[[#This Row],[Doanh số bán]]-Table2[[#This Row],[Chiết khấu]]</f>
        <v>21000</v>
      </c>
      <c r="K16464" t="s">
        <v>24</v>
      </c>
      <c r="L16464">
        <v>0</v>
      </c>
      <c r="M16464" t="s">
        <v>25</v>
      </c>
      <c r="N16464" t="s">
        <v>26</v>
      </c>
      <c r="O16464">
        <v>0</v>
      </c>
      <c r="P16464" t="s">
        <v>27</v>
      </c>
      <c r="Q16464" t="s">
        <v>28</v>
      </c>
      <c r="R16464" t="s">
        <v>29</v>
      </c>
      <c r="S16464" t="s">
        <v>30</v>
      </c>
      <c r="T16464" t="s">
        <v>31</v>
      </c>
      <c r="U16464" t="s">
        <v>32</v>
      </c>
      <c r="V16464" t="s">
        <v>33</v>
      </c>
    </row>
    <row r="16465" spans="1:22">
      <c r="A16465" s="4">
        <v>46142</v>
      </c>
      <c r="B16465" t="s">
        <v>11741</v>
      </c>
      <c r="C16465" t="s">
        <v>23</v>
      </c>
      <c r="D16465">
        <v>1</v>
      </c>
      <c r="E16465">
        <v>42000</v>
      </c>
      <c r="F16465">
        <f>Table2[[#This Row],[Đơn Giá Chuẩn]]*Table2[[#This Row],[Tổng số lượng bán]]</f>
        <v>42000</v>
      </c>
      <c r="G16465">
        <v>14815</v>
      </c>
      <c r="H16465">
        <f>Table2[[#This Row],[Doanh số bán]]-Table2[[#This Row],[Chiết khấu]]</f>
        <v>27185</v>
      </c>
      <c r="K16465" t="s">
        <v>24</v>
      </c>
      <c r="L16465">
        <v>0</v>
      </c>
      <c r="M16465" t="s">
        <v>25</v>
      </c>
      <c r="N16465" t="s">
        <v>26</v>
      </c>
      <c r="O16465">
        <v>0</v>
      </c>
      <c r="P16465" t="s">
        <v>208</v>
      </c>
      <c r="Q16465" t="s">
        <v>209</v>
      </c>
      <c r="R16465" t="s">
        <v>29</v>
      </c>
      <c r="S16465" t="s">
        <v>30</v>
      </c>
      <c r="T16465" t="s">
        <v>31</v>
      </c>
      <c r="U16465" t="s">
        <v>32</v>
      </c>
      <c r="V16465" t="s">
        <v>33</v>
      </c>
    </row>
    <row r="16466" spans="1:22">
      <c r="A16466" s="4">
        <v>46142</v>
      </c>
      <c r="B16466" t="s">
        <v>11741</v>
      </c>
      <c r="C16466" t="s">
        <v>23</v>
      </c>
      <c r="D16466">
        <v>1</v>
      </c>
      <c r="E16466">
        <v>32000</v>
      </c>
      <c r="F16466">
        <f>Table2[[#This Row],[Đơn Giá Chuẩn]]*Table2[[#This Row],[Tổng số lượng bán]]</f>
        <v>32000</v>
      </c>
      <c r="G16466">
        <v>11111</v>
      </c>
      <c r="H16466">
        <f>Table2[[#This Row],[Doanh số bán]]-Table2[[#This Row],[Chiết khấu]]</f>
        <v>20889</v>
      </c>
      <c r="K16466" t="s">
        <v>24</v>
      </c>
      <c r="L16466">
        <v>0</v>
      </c>
      <c r="M16466" t="s">
        <v>25</v>
      </c>
      <c r="N16466" t="s">
        <v>26</v>
      </c>
      <c r="O16466">
        <v>0</v>
      </c>
      <c r="P16466" t="s">
        <v>77</v>
      </c>
      <c r="Q16466" t="s">
        <v>78</v>
      </c>
      <c r="R16466" t="s">
        <v>29</v>
      </c>
      <c r="S16466" t="s">
        <v>30</v>
      </c>
      <c r="T16466" t="s">
        <v>31</v>
      </c>
      <c r="U16466" t="s">
        <v>32</v>
      </c>
      <c r="V16466" t="s">
        <v>33</v>
      </c>
    </row>
    <row r="16467" spans="1:22">
      <c r="A16467" s="4">
        <v>46142</v>
      </c>
      <c r="B16467" t="s">
        <v>11742</v>
      </c>
      <c r="C16467" t="s">
        <v>23</v>
      </c>
      <c r="D16467">
        <v>2</v>
      </c>
      <c r="E16467">
        <v>25999.999999999996</v>
      </c>
      <c r="F16467">
        <f>Table2[[#This Row],[Đơn Giá Chuẩn]]*Table2[[#This Row],[Tổng số lượng bán]]</f>
        <v>51999.999999999993</v>
      </c>
      <c r="G16467">
        <v>0</v>
      </c>
      <c r="H16467">
        <f>Table2[[#This Row],[Doanh số bán]]-Table2[[#This Row],[Chiết khấu]]</f>
        <v>51999.999999999993</v>
      </c>
      <c r="K16467" t="s">
        <v>24</v>
      </c>
      <c r="L16467">
        <v>0</v>
      </c>
      <c r="M16467" t="s">
        <v>25</v>
      </c>
      <c r="N16467" t="s">
        <v>26</v>
      </c>
      <c r="O16467">
        <v>0</v>
      </c>
      <c r="P16467" t="s">
        <v>129</v>
      </c>
      <c r="Q16467" t="s">
        <v>130</v>
      </c>
      <c r="R16467" t="s">
        <v>29</v>
      </c>
      <c r="S16467" t="s">
        <v>30</v>
      </c>
      <c r="T16467" t="s">
        <v>31</v>
      </c>
      <c r="U16467" t="s">
        <v>32</v>
      </c>
      <c r="V16467" t="s">
        <v>33</v>
      </c>
    </row>
    <row r="16468" spans="1:22">
      <c r="A16468" s="4">
        <v>46142</v>
      </c>
      <c r="B16468" t="s">
        <v>11743</v>
      </c>
      <c r="C16468" t="s">
        <v>23</v>
      </c>
      <c r="D16468">
        <v>1</v>
      </c>
      <c r="E16468">
        <v>32000</v>
      </c>
      <c r="F16468">
        <f>Table2[[#This Row],[Đơn Giá Chuẩn]]*Table2[[#This Row],[Tổng số lượng bán]]</f>
        <v>32000</v>
      </c>
      <c r="G16468">
        <v>11111</v>
      </c>
      <c r="H16468">
        <f>Table2[[#This Row],[Doanh số bán]]-Table2[[#This Row],[Chiết khấu]]</f>
        <v>20889</v>
      </c>
      <c r="K16468" t="s">
        <v>24</v>
      </c>
      <c r="L16468">
        <v>0</v>
      </c>
      <c r="M16468" t="s">
        <v>25</v>
      </c>
      <c r="N16468" t="s">
        <v>26</v>
      </c>
      <c r="O16468">
        <v>0</v>
      </c>
      <c r="P16468" t="s">
        <v>77</v>
      </c>
      <c r="Q16468" t="s">
        <v>78</v>
      </c>
      <c r="R16468" t="s">
        <v>29</v>
      </c>
      <c r="S16468" t="s">
        <v>30</v>
      </c>
      <c r="T16468" t="s">
        <v>31</v>
      </c>
      <c r="U16468" t="s">
        <v>32</v>
      </c>
      <c r="V16468" t="s">
        <v>33</v>
      </c>
    </row>
    <row r="16469" spans="1:22">
      <c r="A16469" s="4">
        <v>46142</v>
      </c>
      <c r="B16469" t="s">
        <v>11743</v>
      </c>
      <c r="C16469" t="s">
        <v>23</v>
      </c>
      <c r="D16469">
        <v>1</v>
      </c>
      <c r="E16469">
        <v>25999.999999999996</v>
      </c>
      <c r="F16469">
        <f>Table2[[#This Row],[Đơn Giá Chuẩn]]*Table2[[#This Row],[Tổng số lượng bán]]</f>
        <v>25999.999999999996</v>
      </c>
      <c r="G16469">
        <v>8889</v>
      </c>
      <c r="H16469">
        <f>Table2[[#This Row],[Doanh số bán]]-Table2[[#This Row],[Chiết khấu]]</f>
        <v>17110.999999999996</v>
      </c>
      <c r="K16469" t="s">
        <v>24</v>
      </c>
      <c r="L16469">
        <v>0</v>
      </c>
      <c r="M16469" t="s">
        <v>25</v>
      </c>
      <c r="N16469" t="s">
        <v>26</v>
      </c>
      <c r="O16469">
        <v>0</v>
      </c>
      <c r="P16469" t="s">
        <v>47</v>
      </c>
      <c r="Q16469" t="s">
        <v>48</v>
      </c>
      <c r="R16469" t="s">
        <v>29</v>
      </c>
      <c r="S16469" t="s">
        <v>30</v>
      </c>
      <c r="T16469" t="s">
        <v>31</v>
      </c>
      <c r="U16469" t="s">
        <v>32</v>
      </c>
      <c r="V16469" t="s">
        <v>33</v>
      </c>
    </row>
    <row r="16470" spans="1:22">
      <c r="A16470" s="4">
        <v>46142</v>
      </c>
      <c r="B16470" t="s">
        <v>11744</v>
      </c>
      <c r="C16470" t="s">
        <v>23</v>
      </c>
      <c r="D16470">
        <v>1</v>
      </c>
      <c r="E16470">
        <v>21000</v>
      </c>
      <c r="F16470">
        <f>Table2[[#This Row],[Đơn Giá Chuẩn]]*Table2[[#This Row],[Tổng số lượng bán]]</f>
        <v>21000</v>
      </c>
      <c r="G16470">
        <v>7037</v>
      </c>
      <c r="H16470">
        <f>Table2[[#This Row],[Doanh số bán]]-Table2[[#This Row],[Chiết khấu]]</f>
        <v>13963</v>
      </c>
      <c r="K16470" t="s">
        <v>24</v>
      </c>
      <c r="L16470">
        <v>0</v>
      </c>
      <c r="M16470" t="s">
        <v>25</v>
      </c>
      <c r="N16470" t="s">
        <v>26</v>
      </c>
      <c r="O16470">
        <v>0</v>
      </c>
      <c r="P16470" t="s">
        <v>27</v>
      </c>
      <c r="Q16470" t="s">
        <v>28</v>
      </c>
      <c r="R16470" t="s">
        <v>29</v>
      </c>
      <c r="S16470" t="s">
        <v>30</v>
      </c>
      <c r="T16470" t="s">
        <v>31</v>
      </c>
      <c r="U16470" t="s">
        <v>32</v>
      </c>
      <c r="V16470" t="s">
        <v>33</v>
      </c>
    </row>
    <row r="16471" spans="1:22">
      <c r="A16471" s="4">
        <v>46142</v>
      </c>
      <c r="B16471" t="s">
        <v>11744</v>
      </c>
      <c r="C16471" t="s">
        <v>23</v>
      </c>
      <c r="D16471">
        <v>1</v>
      </c>
      <c r="E16471">
        <v>25999.999999999996</v>
      </c>
      <c r="F16471">
        <f>Table2[[#This Row],[Đơn Giá Chuẩn]]*Table2[[#This Row],[Tổng số lượng bán]]</f>
        <v>25999.999999999996</v>
      </c>
      <c r="G16471">
        <v>8889</v>
      </c>
      <c r="H16471">
        <f>Table2[[#This Row],[Doanh số bán]]-Table2[[#This Row],[Chiết khấu]]</f>
        <v>17110.999999999996</v>
      </c>
      <c r="K16471" t="s">
        <v>24</v>
      </c>
      <c r="L16471">
        <v>0</v>
      </c>
      <c r="M16471" t="s">
        <v>25</v>
      </c>
      <c r="N16471" t="s">
        <v>26</v>
      </c>
      <c r="O16471">
        <v>0</v>
      </c>
      <c r="P16471" t="s">
        <v>47</v>
      </c>
      <c r="Q16471" t="s">
        <v>48</v>
      </c>
      <c r="R16471" t="s">
        <v>29</v>
      </c>
      <c r="S16471" t="s">
        <v>30</v>
      </c>
      <c r="T16471" t="s">
        <v>31</v>
      </c>
      <c r="U16471" t="s">
        <v>32</v>
      </c>
      <c r="V16471" t="s">
        <v>33</v>
      </c>
    </row>
    <row r="16472" spans="1:22">
      <c r="A16472" s="4">
        <v>46142</v>
      </c>
      <c r="B16472" t="s">
        <v>11745</v>
      </c>
      <c r="C16472" t="s">
        <v>23</v>
      </c>
      <c r="D16472">
        <v>4</v>
      </c>
      <c r="E16472">
        <v>25999.999999999996</v>
      </c>
      <c r="F16472">
        <f>Table2[[#This Row],[Đơn Giá Chuẩn]]*Table2[[#This Row],[Tổng số lượng bán]]</f>
        <v>103999.99999999999</v>
      </c>
      <c r="G16472">
        <v>0</v>
      </c>
      <c r="H16472">
        <f>Table2[[#This Row],[Doanh số bán]]-Table2[[#This Row],[Chiết khấu]]</f>
        <v>103999.99999999999</v>
      </c>
      <c r="K16472" t="s">
        <v>24</v>
      </c>
      <c r="L16472">
        <v>0</v>
      </c>
      <c r="M16472" t="s">
        <v>25</v>
      </c>
      <c r="N16472" t="s">
        <v>26</v>
      </c>
      <c r="O16472">
        <v>0</v>
      </c>
      <c r="P16472" t="s">
        <v>47</v>
      </c>
      <c r="Q16472" t="s">
        <v>48</v>
      </c>
      <c r="R16472" t="s">
        <v>29</v>
      </c>
      <c r="S16472" t="s">
        <v>30</v>
      </c>
      <c r="T16472" t="s">
        <v>31</v>
      </c>
      <c r="U16472" t="s">
        <v>32</v>
      </c>
      <c r="V16472" t="s">
        <v>33</v>
      </c>
    </row>
    <row r="16473" spans="1:22">
      <c r="A16473" s="4">
        <v>46142</v>
      </c>
      <c r="B16473" t="s">
        <v>11745</v>
      </c>
      <c r="C16473" t="s">
        <v>23</v>
      </c>
      <c r="D16473">
        <v>1</v>
      </c>
      <c r="E16473">
        <v>32000</v>
      </c>
      <c r="F16473">
        <f>Table2[[#This Row],[Đơn Giá Chuẩn]]*Table2[[#This Row],[Tổng số lượng bán]]</f>
        <v>32000</v>
      </c>
      <c r="G16473">
        <v>0</v>
      </c>
      <c r="H16473">
        <f>Table2[[#This Row],[Doanh số bán]]-Table2[[#This Row],[Chiết khấu]]</f>
        <v>32000</v>
      </c>
      <c r="K16473" t="s">
        <v>24</v>
      </c>
      <c r="L16473">
        <v>0</v>
      </c>
      <c r="M16473" t="s">
        <v>25</v>
      </c>
      <c r="N16473" t="s">
        <v>26</v>
      </c>
      <c r="O16473">
        <v>0</v>
      </c>
      <c r="P16473" t="s">
        <v>120</v>
      </c>
      <c r="Q16473" t="s">
        <v>121</v>
      </c>
      <c r="R16473" t="s">
        <v>29</v>
      </c>
      <c r="S16473" t="s">
        <v>30</v>
      </c>
      <c r="T16473" t="s">
        <v>31</v>
      </c>
      <c r="U16473" t="s">
        <v>32</v>
      </c>
      <c r="V16473" t="s">
        <v>33</v>
      </c>
    </row>
    <row r="16474" spans="1:22">
      <c r="A16474" s="4">
        <v>46142</v>
      </c>
      <c r="B16474" t="s">
        <v>11745</v>
      </c>
      <c r="C16474" t="s">
        <v>23</v>
      </c>
      <c r="D16474">
        <v>1</v>
      </c>
      <c r="E16474">
        <v>42000</v>
      </c>
      <c r="F16474">
        <f>Table2[[#This Row],[Đơn Giá Chuẩn]]*Table2[[#This Row],[Tổng số lượng bán]]</f>
        <v>42000</v>
      </c>
      <c r="G16474">
        <v>0</v>
      </c>
      <c r="H16474">
        <f>Table2[[#This Row],[Doanh số bán]]-Table2[[#This Row],[Chiết khấu]]</f>
        <v>42000</v>
      </c>
      <c r="K16474" t="s">
        <v>24</v>
      </c>
      <c r="L16474">
        <v>0</v>
      </c>
      <c r="M16474" t="s">
        <v>25</v>
      </c>
      <c r="N16474" t="s">
        <v>26</v>
      </c>
      <c r="O16474">
        <v>0</v>
      </c>
      <c r="P16474" t="s">
        <v>881</v>
      </c>
      <c r="Q16474" t="s">
        <v>882</v>
      </c>
      <c r="R16474" t="s">
        <v>29</v>
      </c>
      <c r="S16474" t="s">
        <v>30</v>
      </c>
      <c r="T16474" t="s">
        <v>31</v>
      </c>
      <c r="U16474" t="s">
        <v>32</v>
      </c>
      <c r="V16474" t="s">
        <v>33</v>
      </c>
    </row>
    <row r="16475" spans="1:22">
      <c r="A16475" s="4">
        <v>46142</v>
      </c>
      <c r="B16475" t="s">
        <v>11745</v>
      </c>
      <c r="C16475" t="s">
        <v>23</v>
      </c>
      <c r="D16475">
        <v>2</v>
      </c>
      <c r="E16475">
        <v>42000</v>
      </c>
      <c r="F16475">
        <f>Table2[[#This Row],[Đơn Giá Chuẩn]]*Table2[[#This Row],[Tổng số lượng bán]]</f>
        <v>84000</v>
      </c>
      <c r="G16475">
        <v>0</v>
      </c>
      <c r="H16475">
        <f>Table2[[#This Row],[Doanh số bán]]-Table2[[#This Row],[Chiết khấu]]</f>
        <v>84000</v>
      </c>
      <c r="K16475" t="s">
        <v>24</v>
      </c>
      <c r="L16475">
        <v>0</v>
      </c>
      <c r="M16475" t="s">
        <v>25</v>
      </c>
      <c r="N16475" t="s">
        <v>26</v>
      </c>
      <c r="O16475">
        <v>0</v>
      </c>
      <c r="P16475" t="s">
        <v>62</v>
      </c>
      <c r="Q16475" t="s">
        <v>63</v>
      </c>
      <c r="R16475" t="s">
        <v>29</v>
      </c>
      <c r="S16475" t="s">
        <v>56</v>
      </c>
      <c r="T16475" t="s">
        <v>31</v>
      </c>
      <c r="U16475" t="s">
        <v>32</v>
      </c>
      <c r="V16475" t="s">
        <v>33</v>
      </c>
    </row>
    <row r="16476" spans="1:22">
      <c r="A16476" s="4">
        <v>46142</v>
      </c>
      <c r="B16476" t="s">
        <v>11745</v>
      </c>
      <c r="C16476" t="s">
        <v>23</v>
      </c>
      <c r="D16476">
        <v>1</v>
      </c>
      <c r="E16476">
        <v>21000</v>
      </c>
      <c r="F16476">
        <f>Table2[[#This Row],[Đơn Giá Chuẩn]]*Table2[[#This Row],[Tổng số lượng bán]]</f>
        <v>21000</v>
      </c>
      <c r="G16476">
        <v>0</v>
      </c>
      <c r="H16476">
        <f>Table2[[#This Row],[Doanh số bán]]-Table2[[#This Row],[Chiết khấu]]</f>
        <v>21000</v>
      </c>
      <c r="K16476" t="s">
        <v>24</v>
      </c>
      <c r="L16476">
        <v>0</v>
      </c>
      <c r="M16476" t="s">
        <v>25</v>
      </c>
      <c r="N16476" t="s">
        <v>26</v>
      </c>
      <c r="O16476">
        <v>0</v>
      </c>
      <c r="P16476" t="s">
        <v>27</v>
      </c>
      <c r="Q16476" t="s">
        <v>28</v>
      </c>
      <c r="R16476" t="s">
        <v>29</v>
      </c>
      <c r="S16476" t="s">
        <v>30</v>
      </c>
      <c r="T16476" t="s">
        <v>31</v>
      </c>
      <c r="U16476" t="s">
        <v>32</v>
      </c>
      <c r="V16476" t="s">
        <v>33</v>
      </c>
    </row>
    <row r="16477" spans="1:22">
      <c r="A16477" s="4">
        <v>46142</v>
      </c>
      <c r="B16477" t="s">
        <v>11746</v>
      </c>
      <c r="C16477" t="s">
        <v>23</v>
      </c>
      <c r="D16477">
        <v>1</v>
      </c>
      <c r="E16477">
        <v>25999.999999999996</v>
      </c>
      <c r="F16477">
        <f>Table2[[#This Row],[Đơn Giá Chuẩn]]*Table2[[#This Row],[Tổng số lượng bán]]</f>
        <v>25999.999999999996</v>
      </c>
      <c r="G16477">
        <v>0</v>
      </c>
      <c r="H16477">
        <f>Table2[[#This Row],[Doanh số bán]]-Table2[[#This Row],[Chiết khấu]]</f>
        <v>25999.999999999996</v>
      </c>
      <c r="K16477" t="s">
        <v>24</v>
      </c>
      <c r="L16477">
        <v>0</v>
      </c>
      <c r="M16477" t="s">
        <v>25</v>
      </c>
      <c r="N16477" t="s">
        <v>26</v>
      </c>
      <c r="O16477">
        <v>0</v>
      </c>
      <c r="P16477" t="s">
        <v>47</v>
      </c>
      <c r="Q16477" t="s">
        <v>48</v>
      </c>
      <c r="R16477" t="s">
        <v>29</v>
      </c>
      <c r="S16477" t="s">
        <v>30</v>
      </c>
      <c r="T16477" t="s">
        <v>31</v>
      </c>
      <c r="U16477" t="s">
        <v>32</v>
      </c>
      <c r="V16477" t="s">
        <v>33</v>
      </c>
    </row>
    <row r="16478" spans="1:22">
      <c r="A16478" s="4">
        <v>46142</v>
      </c>
      <c r="B16478" t="s">
        <v>11747</v>
      </c>
      <c r="C16478" t="s">
        <v>23</v>
      </c>
      <c r="D16478">
        <v>1</v>
      </c>
      <c r="E16478">
        <v>32000</v>
      </c>
      <c r="F16478">
        <f>Table2[[#This Row],[Đơn Giá Chuẩn]]*Table2[[#This Row],[Tổng số lượng bán]]</f>
        <v>32000</v>
      </c>
      <c r="G16478">
        <v>0</v>
      </c>
      <c r="H16478">
        <f>Table2[[#This Row],[Doanh số bán]]-Table2[[#This Row],[Chiết khấu]]</f>
        <v>32000</v>
      </c>
      <c r="K16478" t="s">
        <v>24</v>
      </c>
      <c r="L16478">
        <v>0</v>
      </c>
      <c r="M16478" t="s">
        <v>25</v>
      </c>
      <c r="N16478" t="s">
        <v>26</v>
      </c>
      <c r="O16478">
        <v>0</v>
      </c>
      <c r="P16478" t="s">
        <v>77</v>
      </c>
      <c r="Q16478" t="s">
        <v>78</v>
      </c>
      <c r="R16478" t="s">
        <v>29</v>
      </c>
      <c r="S16478" t="s">
        <v>30</v>
      </c>
      <c r="T16478" t="s">
        <v>31</v>
      </c>
      <c r="U16478" t="s">
        <v>32</v>
      </c>
      <c r="V16478" t="s">
        <v>33</v>
      </c>
    </row>
    <row r="16479" spans="1:22">
      <c r="A16479" s="4">
        <v>46142</v>
      </c>
      <c r="B16479" t="s">
        <v>11747</v>
      </c>
      <c r="C16479" t="s">
        <v>23</v>
      </c>
      <c r="D16479">
        <v>1</v>
      </c>
      <c r="E16479">
        <v>25999.999999999996</v>
      </c>
      <c r="F16479">
        <f>Table2[[#This Row],[Đơn Giá Chuẩn]]*Table2[[#This Row],[Tổng số lượng bán]]</f>
        <v>25999.999999999996</v>
      </c>
      <c r="G16479">
        <v>0</v>
      </c>
      <c r="H16479">
        <f>Table2[[#This Row],[Doanh số bán]]-Table2[[#This Row],[Chiết khấu]]</f>
        <v>25999.999999999996</v>
      </c>
      <c r="K16479" t="s">
        <v>24</v>
      </c>
      <c r="L16479">
        <v>0</v>
      </c>
      <c r="M16479" t="s">
        <v>25</v>
      </c>
      <c r="N16479" t="s">
        <v>26</v>
      </c>
      <c r="O16479">
        <v>0</v>
      </c>
      <c r="P16479" t="s">
        <v>47</v>
      </c>
      <c r="Q16479" t="s">
        <v>48</v>
      </c>
      <c r="R16479" t="s">
        <v>29</v>
      </c>
      <c r="S16479" t="s">
        <v>30</v>
      </c>
      <c r="T16479" t="s">
        <v>31</v>
      </c>
      <c r="U16479" t="s">
        <v>32</v>
      </c>
      <c r="V16479" t="s">
        <v>33</v>
      </c>
    </row>
    <row r="16480" spans="1:22">
      <c r="A16480" s="4">
        <v>46142</v>
      </c>
      <c r="B16480" t="s">
        <v>11748</v>
      </c>
      <c r="C16480" t="s">
        <v>104</v>
      </c>
      <c r="D16480">
        <v>4</v>
      </c>
      <c r="E16480">
        <v>47000</v>
      </c>
      <c r="F16480">
        <f>Table2[[#This Row],[Đơn Giá Chuẩn]]*Table2[[#This Row],[Tổng số lượng bán]]</f>
        <v>188000</v>
      </c>
      <c r="G16480">
        <v>0</v>
      </c>
      <c r="H16480">
        <f>Table2[[#This Row],[Doanh số bán]]-Table2[[#This Row],[Chiết khấu]]</f>
        <v>188000</v>
      </c>
      <c r="K16480" t="s">
        <v>24</v>
      </c>
      <c r="L16480">
        <v>0.12</v>
      </c>
      <c r="M16480" t="s">
        <v>25</v>
      </c>
      <c r="N16480" t="s">
        <v>26</v>
      </c>
      <c r="O16480">
        <v>0.48</v>
      </c>
      <c r="P16480" t="s">
        <v>520</v>
      </c>
      <c r="Q16480" t="s">
        <v>521</v>
      </c>
      <c r="R16480" t="s">
        <v>107</v>
      </c>
      <c r="S16480" t="s">
        <v>108</v>
      </c>
      <c r="T16480" t="s">
        <v>31</v>
      </c>
      <c r="U16480" t="s">
        <v>32</v>
      </c>
      <c r="V16480" t="s">
        <v>33</v>
      </c>
    </row>
    <row r="16481" spans="1:22">
      <c r="A16481" s="4">
        <v>46142</v>
      </c>
      <c r="B16481" t="s">
        <v>11748</v>
      </c>
      <c r="C16481" t="s">
        <v>104</v>
      </c>
      <c r="D16481">
        <v>4</v>
      </c>
      <c r="E16481">
        <v>51000</v>
      </c>
      <c r="F16481">
        <f>Table2[[#This Row],[Đơn Giá Chuẩn]]*Table2[[#This Row],[Tổng số lượng bán]]</f>
        <v>204000</v>
      </c>
      <c r="G16481">
        <v>0</v>
      </c>
      <c r="H16481">
        <f>Table2[[#This Row],[Doanh số bán]]-Table2[[#This Row],[Chiết khấu]]</f>
        <v>204000</v>
      </c>
      <c r="K16481" t="s">
        <v>24</v>
      </c>
      <c r="L16481">
        <v>0.12</v>
      </c>
      <c r="M16481" t="s">
        <v>25</v>
      </c>
      <c r="N16481" t="s">
        <v>26</v>
      </c>
      <c r="O16481">
        <v>0.48</v>
      </c>
      <c r="P16481" t="s">
        <v>656</v>
      </c>
      <c r="Q16481" t="s">
        <v>657</v>
      </c>
      <c r="R16481" t="s">
        <v>107</v>
      </c>
      <c r="S16481" t="s">
        <v>108</v>
      </c>
      <c r="T16481" t="s">
        <v>31</v>
      </c>
      <c r="U16481" t="s">
        <v>32</v>
      </c>
      <c r="V16481" t="s">
        <v>33</v>
      </c>
    </row>
    <row r="16482" spans="1:22">
      <c r="A16482" s="4">
        <v>46142</v>
      </c>
      <c r="B16482" t="s">
        <v>11748</v>
      </c>
      <c r="C16482" t="s">
        <v>104</v>
      </c>
      <c r="D16482">
        <v>4</v>
      </c>
      <c r="E16482">
        <v>47000</v>
      </c>
      <c r="F16482">
        <f>Table2[[#This Row],[Đơn Giá Chuẩn]]*Table2[[#This Row],[Tổng số lượng bán]]</f>
        <v>188000</v>
      </c>
      <c r="G16482">
        <v>0</v>
      </c>
      <c r="H16482">
        <f>Table2[[#This Row],[Doanh số bán]]-Table2[[#This Row],[Chiết khấu]]</f>
        <v>188000</v>
      </c>
      <c r="K16482" t="s">
        <v>24</v>
      </c>
      <c r="L16482">
        <v>0.16</v>
      </c>
      <c r="M16482" t="s">
        <v>25</v>
      </c>
      <c r="N16482" t="s">
        <v>26</v>
      </c>
      <c r="O16482">
        <v>0.64</v>
      </c>
      <c r="P16482" t="s">
        <v>105</v>
      </c>
      <c r="Q16482" t="s">
        <v>106</v>
      </c>
      <c r="R16482" t="s">
        <v>107</v>
      </c>
      <c r="S16482" t="s">
        <v>108</v>
      </c>
      <c r="T16482" t="s">
        <v>31</v>
      </c>
      <c r="U16482" t="s">
        <v>32</v>
      </c>
      <c r="V16482" t="s">
        <v>33</v>
      </c>
    </row>
    <row r="16483" spans="1:22">
      <c r="A16483" s="4">
        <v>46142</v>
      </c>
      <c r="B16483" t="s">
        <v>9413</v>
      </c>
      <c r="C16483" t="s">
        <v>23</v>
      </c>
      <c r="D16483">
        <v>1</v>
      </c>
      <c r="E16483">
        <v>21000</v>
      </c>
      <c r="F16483">
        <f>Table2[[#This Row],[Đơn Giá Chuẩn]]*Table2[[#This Row],[Tổng số lượng bán]]</f>
        <v>21000</v>
      </c>
      <c r="G16483">
        <v>0</v>
      </c>
      <c r="H16483">
        <f>Table2[[#This Row],[Doanh số bán]]-Table2[[#This Row],[Chiết khấu]]</f>
        <v>21000</v>
      </c>
      <c r="K16483" t="s">
        <v>24</v>
      </c>
      <c r="L16483">
        <v>0</v>
      </c>
      <c r="M16483" t="s">
        <v>25</v>
      </c>
      <c r="N16483" t="s">
        <v>26</v>
      </c>
      <c r="O16483">
        <v>0</v>
      </c>
      <c r="P16483" t="s">
        <v>27</v>
      </c>
      <c r="Q16483" t="s">
        <v>28</v>
      </c>
      <c r="R16483" t="s">
        <v>29</v>
      </c>
      <c r="S16483" t="s">
        <v>30</v>
      </c>
      <c r="T16483" t="s">
        <v>31</v>
      </c>
      <c r="U16483" t="s">
        <v>32</v>
      </c>
      <c r="V16483" t="s">
        <v>33</v>
      </c>
    </row>
    <row r="16484" spans="1:22">
      <c r="A16484" s="4">
        <v>46142</v>
      </c>
      <c r="B16484" t="s">
        <v>11749</v>
      </c>
      <c r="C16484" t="s">
        <v>155</v>
      </c>
      <c r="D16484">
        <v>2</v>
      </c>
      <c r="E16484">
        <v>272000</v>
      </c>
      <c r="F16484">
        <f>Table2[[#This Row],[Đơn Giá Chuẩn]]*Table2[[#This Row],[Tổng số lượng bán]]</f>
        <v>544000</v>
      </c>
      <c r="G16484">
        <v>100000</v>
      </c>
      <c r="H16484">
        <f>Table2[[#This Row],[Doanh số bán]]-Table2[[#This Row],[Chiết khấu]]</f>
        <v>444000</v>
      </c>
      <c r="K16484" t="s">
        <v>24</v>
      </c>
      <c r="L16484">
        <v>1</v>
      </c>
      <c r="M16484" t="s">
        <v>25</v>
      </c>
      <c r="N16484" t="s">
        <v>26</v>
      </c>
      <c r="O16484">
        <v>2</v>
      </c>
      <c r="P16484" t="s">
        <v>8614</v>
      </c>
      <c r="Q16484" t="s">
        <v>8615</v>
      </c>
      <c r="R16484" t="s">
        <v>41</v>
      </c>
      <c r="S16484" t="s">
        <v>42</v>
      </c>
      <c r="T16484" t="s">
        <v>31</v>
      </c>
      <c r="U16484" t="s">
        <v>32</v>
      </c>
      <c r="V16484" t="s">
        <v>33</v>
      </c>
    </row>
    <row r="16485" spans="1:22">
      <c r="A16485" s="4">
        <v>46143</v>
      </c>
      <c r="B16485" t="s">
        <v>11750</v>
      </c>
      <c r="C16485" t="s">
        <v>23</v>
      </c>
      <c r="D16485">
        <v>1</v>
      </c>
      <c r="E16485">
        <v>21000</v>
      </c>
      <c r="F16485">
        <f>Table2[[#This Row],[Đơn Giá Chuẩn]]*Table2[[#This Row],[Tổng số lượng bán]]</f>
        <v>21000</v>
      </c>
      <c r="G16485">
        <v>0</v>
      </c>
      <c r="H16485">
        <f>Table2[[#This Row],[Doanh số bán]]-Table2[[#This Row],[Chiết khấu]]</f>
        <v>21000</v>
      </c>
      <c r="K16485" t="s">
        <v>24</v>
      </c>
      <c r="L16485">
        <v>0</v>
      </c>
      <c r="M16485" t="s">
        <v>319</v>
      </c>
      <c r="N16485" t="s">
        <v>26</v>
      </c>
      <c r="O16485">
        <v>0</v>
      </c>
      <c r="P16485" t="s">
        <v>27</v>
      </c>
      <c r="Q16485" t="s">
        <v>28</v>
      </c>
      <c r="R16485" t="s">
        <v>29</v>
      </c>
      <c r="S16485" t="s">
        <v>30</v>
      </c>
      <c r="T16485" t="s">
        <v>320</v>
      </c>
      <c r="U16485" t="s">
        <v>321</v>
      </c>
      <c r="V16485" t="s">
        <v>33</v>
      </c>
    </row>
    <row r="16486" spans="1:22">
      <c r="A16486" s="4">
        <v>46143</v>
      </c>
      <c r="B16486" t="s">
        <v>11751</v>
      </c>
      <c r="C16486" t="s">
        <v>23</v>
      </c>
      <c r="D16486">
        <v>1</v>
      </c>
      <c r="E16486">
        <v>25999.999999999996</v>
      </c>
      <c r="F16486">
        <f>Table2[[#This Row],[Đơn Giá Chuẩn]]*Table2[[#This Row],[Tổng số lượng bán]]</f>
        <v>25999.999999999996</v>
      </c>
      <c r="G16486">
        <v>0</v>
      </c>
      <c r="H16486">
        <f>Table2[[#This Row],[Doanh số bán]]-Table2[[#This Row],[Chiết khấu]]</f>
        <v>25999.999999999996</v>
      </c>
      <c r="K16486" t="s">
        <v>24</v>
      </c>
      <c r="L16486">
        <v>0</v>
      </c>
      <c r="M16486" t="s">
        <v>319</v>
      </c>
      <c r="N16486" t="s">
        <v>26</v>
      </c>
      <c r="O16486">
        <v>0</v>
      </c>
      <c r="P16486" t="s">
        <v>47</v>
      </c>
      <c r="Q16486" t="s">
        <v>48</v>
      </c>
      <c r="R16486" t="s">
        <v>29</v>
      </c>
      <c r="S16486" t="s">
        <v>30</v>
      </c>
      <c r="T16486" t="s">
        <v>320</v>
      </c>
      <c r="U16486" t="s">
        <v>321</v>
      </c>
      <c r="V16486" t="s">
        <v>33</v>
      </c>
    </row>
    <row r="16487" spans="1:22">
      <c r="A16487" s="4">
        <v>46143</v>
      </c>
      <c r="B16487" t="s">
        <v>11751</v>
      </c>
      <c r="C16487" t="s">
        <v>23</v>
      </c>
      <c r="D16487">
        <v>1</v>
      </c>
      <c r="E16487">
        <v>21000</v>
      </c>
      <c r="F16487">
        <f>Table2[[#This Row],[Đơn Giá Chuẩn]]*Table2[[#This Row],[Tổng số lượng bán]]</f>
        <v>21000</v>
      </c>
      <c r="G16487">
        <v>0</v>
      </c>
      <c r="H16487">
        <f>Table2[[#This Row],[Doanh số bán]]-Table2[[#This Row],[Chiết khấu]]</f>
        <v>21000</v>
      </c>
      <c r="K16487" t="s">
        <v>24</v>
      </c>
      <c r="L16487">
        <v>0</v>
      </c>
      <c r="M16487" t="s">
        <v>319</v>
      </c>
      <c r="N16487" t="s">
        <v>26</v>
      </c>
      <c r="O16487">
        <v>0</v>
      </c>
      <c r="P16487" t="s">
        <v>27</v>
      </c>
      <c r="Q16487" t="s">
        <v>28</v>
      </c>
      <c r="R16487" t="s">
        <v>29</v>
      </c>
      <c r="S16487" t="s">
        <v>30</v>
      </c>
      <c r="T16487" t="s">
        <v>320</v>
      </c>
      <c r="U16487" t="s">
        <v>321</v>
      </c>
      <c r="V16487" t="s">
        <v>33</v>
      </c>
    </row>
    <row r="16488" spans="1:22">
      <c r="A16488" s="4">
        <v>46143</v>
      </c>
      <c r="B16488" t="s">
        <v>11752</v>
      </c>
      <c r="C16488" t="s">
        <v>23</v>
      </c>
      <c r="D16488">
        <v>1</v>
      </c>
      <c r="E16488">
        <v>37000</v>
      </c>
      <c r="F16488">
        <f>Table2[[#This Row],[Đơn Giá Chuẩn]]*Table2[[#This Row],[Tổng số lượng bán]]</f>
        <v>37000</v>
      </c>
      <c r="G16488">
        <v>0</v>
      </c>
      <c r="H16488">
        <f>Table2[[#This Row],[Doanh số bán]]-Table2[[#This Row],[Chiết khấu]]</f>
        <v>37000</v>
      </c>
      <c r="K16488" t="s">
        <v>24</v>
      </c>
      <c r="L16488">
        <v>0</v>
      </c>
      <c r="M16488" t="s">
        <v>319</v>
      </c>
      <c r="N16488" t="s">
        <v>26</v>
      </c>
      <c r="O16488">
        <v>0</v>
      </c>
      <c r="P16488" t="s">
        <v>66</v>
      </c>
      <c r="Q16488" t="s">
        <v>67</v>
      </c>
      <c r="R16488" t="s">
        <v>29</v>
      </c>
      <c r="S16488" t="s">
        <v>68</v>
      </c>
      <c r="T16488" t="s">
        <v>320</v>
      </c>
      <c r="U16488" t="s">
        <v>321</v>
      </c>
      <c r="V16488" t="s">
        <v>33</v>
      </c>
    </row>
    <row r="16489" spans="1:22">
      <c r="A16489" s="4">
        <v>46143</v>
      </c>
      <c r="B16489" t="s">
        <v>11752</v>
      </c>
      <c r="C16489" t="s">
        <v>23</v>
      </c>
      <c r="D16489">
        <v>1</v>
      </c>
      <c r="E16489">
        <v>42000</v>
      </c>
      <c r="F16489">
        <f>Table2[[#This Row],[Đơn Giá Chuẩn]]*Table2[[#This Row],[Tổng số lượng bán]]</f>
        <v>42000</v>
      </c>
      <c r="G16489">
        <v>0</v>
      </c>
      <c r="H16489">
        <f>Table2[[#This Row],[Doanh số bán]]-Table2[[#This Row],[Chiết khấu]]</f>
        <v>42000</v>
      </c>
      <c r="K16489" t="s">
        <v>24</v>
      </c>
      <c r="L16489">
        <v>0</v>
      </c>
      <c r="M16489" t="s">
        <v>319</v>
      </c>
      <c r="N16489" t="s">
        <v>26</v>
      </c>
      <c r="O16489">
        <v>0</v>
      </c>
      <c r="P16489" t="s">
        <v>957</v>
      </c>
      <c r="Q16489" t="s">
        <v>958</v>
      </c>
      <c r="R16489" t="s">
        <v>29</v>
      </c>
      <c r="S16489" t="s">
        <v>222</v>
      </c>
      <c r="T16489" t="s">
        <v>320</v>
      </c>
      <c r="U16489" t="s">
        <v>321</v>
      </c>
      <c r="V16489" t="s">
        <v>33</v>
      </c>
    </row>
    <row r="16490" spans="1:22">
      <c r="A16490" s="4">
        <v>46143</v>
      </c>
      <c r="B16490" t="s">
        <v>11752</v>
      </c>
      <c r="C16490" t="s">
        <v>23</v>
      </c>
      <c r="D16490">
        <v>1</v>
      </c>
      <c r="E16490">
        <v>42000</v>
      </c>
      <c r="F16490">
        <f>Table2[[#This Row],[Đơn Giá Chuẩn]]*Table2[[#This Row],[Tổng số lượng bán]]</f>
        <v>42000</v>
      </c>
      <c r="G16490">
        <v>0</v>
      </c>
      <c r="H16490">
        <f>Table2[[#This Row],[Doanh số bán]]-Table2[[#This Row],[Chiết khấu]]</f>
        <v>42000</v>
      </c>
      <c r="K16490" t="s">
        <v>24</v>
      </c>
      <c r="L16490">
        <v>0</v>
      </c>
      <c r="M16490" t="s">
        <v>319</v>
      </c>
      <c r="N16490" t="s">
        <v>26</v>
      </c>
      <c r="O16490">
        <v>0</v>
      </c>
      <c r="P16490" t="s">
        <v>54</v>
      </c>
      <c r="Q16490" t="s">
        <v>55</v>
      </c>
      <c r="R16490" t="s">
        <v>29</v>
      </c>
      <c r="S16490" t="s">
        <v>56</v>
      </c>
      <c r="T16490" t="s">
        <v>320</v>
      </c>
      <c r="U16490" t="s">
        <v>321</v>
      </c>
      <c r="V16490" t="s">
        <v>33</v>
      </c>
    </row>
    <row r="16491" spans="1:22">
      <c r="A16491" s="4">
        <v>46143</v>
      </c>
      <c r="B16491" t="s">
        <v>11752</v>
      </c>
      <c r="C16491" t="s">
        <v>23</v>
      </c>
      <c r="D16491">
        <v>1</v>
      </c>
      <c r="E16491">
        <v>67000</v>
      </c>
      <c r="F16491">
        <f>Table2[[#This Row],[Đơn Giá Chuẩn]]*Table2[[#This Row],[Tổng số lượng bán]]</f>
        <v>67000</v>
      </c>
      <c r="G16491">
        <v>0</v>
      </c>
      <c r="H16491">
        <f>Table2[[#This Row],[Doanh số bán]]-Table2[[#This Row],[Chiết khấu]]</f>
        <v>67000</v>
      </c>
      <c r="K16491" t="s">
        <v>24</v>
      </c>
      <c r="L16491">
        <v>0</v>
      </c>
      <c r="M16491" t="s">
        <v>319</v>
      </c>
      <c r="N16491" t="s">
        <v>26</v>
      </c>
      <c r="O16491">
        <v>0</v>
      </c>
      <c r="P16491" t="s">
        <v>96</v>
      </c>
      <c r="Q16491" t="s">
        <v>97</v>
      </c>
      <c r="R16491" t="s">
        <v>29</v>
      </c>
      <c r="S16491" t="s">
        <v>30</v>
      </c>
      <c r="T16491" t="s">
        <v>320</v>
      </c>
      <c r="U16491" t="s">
        <v>321</v>
      </c>
      <c r="V16491" t="s">
        <v>33</v>
      </c>
    </row>
    <row r="16492" spans="1:22">
      <c r="A16492" s="4">
        <v>46143</v>
      </c>
      <c r="B16492" t="s">
        <v>11753</v>
      </c>
      <c r="C16492" t="s">
        <v>23</v>
      </c>
      <c r="D16492">
        <v>1</v>
      </c>
      <c r="E16492">
        <v>21000</v>
      </c>
      <c r="F16492">
        <f>Table2[[#This Row],[Đơn Giá Chuẩn]]*Table2[[#This Row],[Tổng số lượng bán]]</f>
        <v>21000</v>
      </c>
      <c r="G16492">
        <v>0</v>
      </c>
      <c r="H16492">
        <f>Table2[[#This Row],[Doanh số bán]]-Table2[[#This Row],[Chiết khấu]]</f>
        <v>21000</v>
      </c>
      <c r="K16492" t="s">
        <v>24</v>
      </c>
      <c r="L16492">
        <v>0</v>
      </c>
      <c r="M16492" t="s">
        <v>319</v>
      </c>
      <c r="N16492" t="s">
        <v>26</v>
      </c>
      <c r="O16492">
        <v>0</v>
      </c>
      <c r="P16492" t="s">
        <v>27</v>
      </c>
      <c r="Q16492" t="s">
        <v>28</v>
      </c>
      <c r="R16492" t="s">
        <v>29</v>
      </c>
      <c r="S16492" t="s">
        <v>30</v>
      </c>
      <c r="T16492" t="s">
        <v>320</v>
      </c>
      <c r="U16492" t="s">
        <v>321</v>
      </c>
      <c r="V16492" t="s">
        <v>33</v>
      </c>
    </row>
    <row r="16493" spans="1:22">
      <c r="A16493" s="4">
        <v>46143</v>
      </c>
      <c r="B16493" t="s">
        <v>11753</v>
      </c>
      <c r="C16493" t="s">
        <v>23</v>
      </c>
      <c r="D16493">
        <v>1</v>
      </c>
      <c r="E16493">
        <v>25999.999999999996</v>
      </c>
      <c r="F16493">
        <f>Table2[[#This Row],[Đơn Giá Chuẩn]]*Table2[[#This Row],[Tổng số lượng bán]]</f>
        <v>25999.999999999996</v>
      </c>
      <c r="G16493">
        <v>0</v>
      </c>
      <c r="H16493">
        <f>Table2[[#This Row],[Doanh số bán]]-Table2[[#This Row],[Chiết khấu]]</f>
        <v>25999.999999999996</v>
      </c>
      <c r="K16493" t="s">
        <v>24</v>
      </c>
      <c r="L16493">
        <v>0</v>
      </c>
      <c r="M16493" t="s">
        <v>319</v>
      </c>
      <c r="N16493" t="s">
        <v>26</v>
      </c>
      <c r="O16493">
        <v>0</v>
      </c>
      <c r="P16493" t="s">
        <v>47</v>
      </c>
      <c r="Q16493" t="s">
        <v>48</v>
      </c>
      <c r="R16493" t="s">
        <v>29</v>
      </c>
      <c r="S16493" t="s">
        <v>30</v>
      </c>
      <c r="T16493" t="s">
        <v>320</v>
      </c>
      <c r="U16493" t="s">
        <v>321</v>
      </c>
      <c r="V16493" t="s">
        <v>33</v>
      </c>
    </row>
    <row r="16494" spans="1:22">
      <c r="A16494" s="4">
        <v>46143</v>
      </c>
      <c r="B16494" t="s">
        <v>11754</v>
      </c>
      <c r="C16494" t="s">
        <v>23</v>
      </c>
      <c r="D16494">
        <v>1</v>
      </c>
      <c r="E16494">
        <v>25999.999999999996</v>
      </c>
      <c r="F16494">
        <f>Table2[[#This Row],[Đơn Giá Chuẩn]]*Table2[[#This Row],[Tổng số lượng bán]]</f>
        <v>25999.999999999996</v>
      </c>
      <c r="G16494">
        <v>0</v>
      </c>
      <c r="H16494">
        <f>Table2[[#This Row],[Doanh số bán]]-Table2[[#This Row],[Chiết khấu]]</f>
        <v>25999.999999999996</v>
      </c>
      <c r="K16494" t="s">
        <v>24</v>
      </c>
      <c r="L16494">
        <v>0</v>
      </c>
      <c r="M16494" t="s">
        <v>319</v>
      </c>
      <c r="N16494" t="s">
        <v>26</v>
      </c>
      <c r="O16494">
        <v>0</v>
      </c>
      <c r="P16494" t="s">
        <v>129</v>
      </c>
      <c r="Q16494" t="s">
        <v>130</v>
      </c>
      <c r="R16494" t="s">
        <v>29</v>
      </c>
      <c r="S16494" t="s">
        <v>30</v>
      </c>
      <c r="T16494" t="s">
        <v>320</v>
      </c>
      <c r="U16494" t="s">
        <v>321</v>
      </c>
      <c r="V16494" t="s">
        <v>33</v>
      </c>
    </row>
    <row r="16495" spans="1:22">
      <c r="A16495" s="4">
        <v>46143</v>
      </c>
      <c r="B16495" t="s">
        <v>11755</v>
      </c>
      <c r="C16495" t="s">
        <v>23</v>
      </c>
      <c r="D16495">
        <v>1</v>
      </c>
      <c r="E16495">
        <v>21000</v>
      </c>
      <c r="F16495">
        <f>Table2[[#This Row],[Đơn Giá Chuẩn]]*Table2[[#This Row],[Tổng số lượng bán]]</f>
        <v>21000</v>
      </c>
      <c r="G16495">
        <v>0</v>
      </c>
      <c r="H16495">
        <f>Table2[[#This Row],[Doanh số bán]]-Table2[[#This Row],[Chiết khấu]]</f>
        <v>21000</v>
      </c>
      <c r="K16495" t="s">
        <v>24</v>
      </c>
      <c r="L16495">
        <v>0</v>
      </c>
      <c r="M16495" t="s">
        <v>319</v>
      </c>
      <c r="N16495" t="s">
        <v>26</v>
      </c>
      <c r="O16495">
        <v>0</v>
      </c>
      <c r="P16495" t="s">
        <v>27</v>
      </c>
      <c r="Q16495" t="s">
        <v>28</v>
      </c>
      <c r="R16495" t="s">
        <v>29</v>
      </c>
      <c r="S16495" t="s">
        <v>30</v>
      </c>
      <c r="T16495" t="s">
        <v>320</v>
      </c>
      <c r="U16495" t="s">
        <v>321</v>
      </c>
      <c r="V16495" t="s">
        <v>33</v>
      </c>
    </row>
    <row r="16496" spans="1:22">
      <c r="A16496" s="4">
        <v>46143</v>
      </c>
      <c r="B16496" t="s">
        <v>11756</v>
      </c>
      <c r="C16496" t="s">
        <v>23</v>
      </c>
      <c r="D16496">
        <v>1</v>
      </c>
      <c r="E16496">
        <v>25999.999999999996</v>
      </c>
      <c r="F16496">
        <f>Table2[[#This Row],[Đơn Giá Chuẩn]]*Table2[[#This Row],[Tổng số lượng bán]]</f>
        <v>25999.999999999996</v>
      </c>
      <c r="G16496">
        <v>0</v>
      </c>
      <c r="H16496">
        <f>Table2[[#This Row],[Doanh số bán]]-Table2[[#This Row],[Chiết khấu]]</f>
        <v>25999.999999999996</v>
      </c>
      <c r="K16496" t="s">
        <v>24</v>
      </c>
      <c r="L16496">
        <v>0</v>
      </c>
      <c r="M16496" t="s">
        <v>319</v>
      </c>
      <c r="N16496" t="s">
        <v>26</v>
      </c>
      <c r="O16496">
        <v>0</v>
      </c>
      <c r="P16496" t="s">
        <v>47</v>
      </c>
      <c r="Q16496" t="s">
        <v>48</v>
      </c>
      <c r="R16496" t="s">
        <v>29</v>
      </c>
      <c r="S16496" t="s">
        <v>30</v>
      </c>
      <c r="T16496" t="s">
        <v>320</v>
      </c>
      <c r="U16496" t="s">
        <v>321</v>
      </c>
      <c r="V16496" t="s">
        <v>33</v>
      </c>
    </row>
    <row r="16497" spans="1:22">
      <c r="A16497" s="4">
        <v>46143</v>
      </c>
      <c r="B16497" t="s">
        <v>11756</v>
      </c>
      <c r="C16497" t="s">
        <v>23</v>
      </c>
      <c r="D16497">
        <v>1</v>
      </c>
      <c r="E16497">
        <v>42000</v>
      </c>
      <c r="F16497">
        <f>Table2[[#This Row],[Đơn Giá Chuẩn]]*Table2[[#This Row],[Tổng số lượng bán]]</f>
        <v>42000</v>
      </c>
      <c r="G16497">
        <v>0</v>
      </c>
      <c r="H16497">
        <f>Table2[[#This Row],[Doanh số bán]]-Table2[[#This Row],[Chiết khấu]]</f>
        <v>42000</v>
      </c>
      <c r="K16497" t="s">
        <v>24</v>
      </c>
      <c r="L16497">
        <v>0</v>
      </c>
      <c r="M16497" t="s">
        <v>319</v>
      </c>
      <c r="N16497" t="s">
        <v>26</v>
      </c>
      <c r="O16497">
        <v>0</v>
      </c>
      <c r="P16497" t="s">
        <v>208</v>
      </c>
      <c r="Q16497" t="s">
        <v>209</v>
      </c>
      <c r="R16497" t="s">
        <v>29</v>
      </c>
      <c r="S16497" t="s">
        <v>30</v>
      </c>
      <c r="T16497" t="s">
        <v>320</v>
      </c>
      <c r="U16497" t="s">
        <v>321</v>
      </c>
      <c r="V16497" t="s">
        <v>33</v>
      </c>
    </row>
    <row r="16498" spans="1:22">
      <c r="A16498" s="4">
        <v>46143</v>
      </c>
      <c r="B16498" t="s">
        <v>11756</v>
      </c>
      <c r="C16498" t="s">
        <v>23</v>
      </c>
      <c r="D16498">
        <v>3</v>
      </c>
      <c r="E16498">
        <v>21000</v>
      </c>
      <c r="F16498">
        <f>Table2[[#This Row],[Đơn Giá Chuẩn]]*Table2[[#This Row],[Tổng số lượng bán]]</f>
        <v>63000</v>
      </c>
      <c r="G16498">
        <v>0</v>
      </c>
      <c r="H16498">
        <f>Table2[[#This Row],[Doanh số bán]]-Table2[[#This Row],[Chiết khấu]]</f>
        <v>63000</v>
      </c>
      <c r="K16498" t="s">
        <v>24</v>
      </c>
      <c r="L16498">
        <v>0</v>
      </c>
      <c r="M16498" t="s">
        <v>319</v>
      </c>
      <c r="N16498" t="s">
        <v>26</v>
      </c>
      <c r="O16498">
        <v>0</v>
      </c>
      <c r="P16498" t="s">
        <v>27</v>
      </c>
      <c r="Q16498" t="s">
        <v>28</v>
      </c>
      <c r="R16498" t="s">
        <v>29</v>
      </c>
      <c r="S16498" t="s">
        <v>30</v>
      </c>
      <c r="T16498" t="s">
        <v>320</v>
      </c>
      <c r="U16498" t="s">
        <v>321</v>
      </c>
      <c r="V16498" t="s">
        <v>33</v>
      </c>
    </row>
    <row r="16499" spans="1:22">
      <c r="A16499" s="4">
        <v>46143</v>
      </c>
      <c r="B16499" t="s">
        <v>11756</v>
      </c>
      <c r="C16499" t="s">
        <v>23</v>
      </c>
      <c r="D16499">
        <v>1</v>
      </c>
      <c r="E16499">
        <v>32000</v>
      </c>
      <c r="F16499">
        <f>Table2[[#This Row],[Đơn Giá Chuẩn]]*Table2[[#This Row],[Tổng số lượng bán]]</f>
        <v>32000</v>
      </c>
      <c r="G16499">
        <v>0</v>
      </c>
      <c r="H16499">
        <f>Table2[[#This Row],[Doanh số bán]]-Table2[[#This Row],[Chiết khấu]]</f>
        <v>32000</v>
      </c>
      <c r="K16499" t="s">
        <v>24</v>
      </c>
      <c r="L16499">
        <v>0</v>
      </c>
      <c r="M16499" t="s">
        <v>319</v>
      </c>
      <c r="N16499" t="s">
        <v>26</v>
      </c>
      <c r="O16499">
        <v>0</v>
      </c>
      <c r="P16499" t="s">
        <v>963</v>
      </c>
      <c r="Q16499" t="s">
        <v>964</v>
      </c>
      <c r="R16499" t="s">
        <v>29</v>
      </c>
      <c r="S16499" t="s">
        <v>240</v>
      </c>
      <c r="T16499" t="s">
        <v>320</v>
      </c>
      <c r="U16499" t="s">
        <v>321</v>
      </c>
      <c r="V16499" t="s">
        <v>33</v>
      </c>
    </row>
    <row r="16500" spans="1:22">
      <c r="A16500" s="4">
        <v>46143</v>
      </c>
      <c r="B16500" t="s">
        <v>11757</v>
      </c>
      <c r="C16500" t="s">
        <v>23</v>
      </c>
      <c r="D16500">
        <v>1</v>
      </c>
      <c r="E16500">
        <v>21000</v>
      </c>
      <c r="F16500">
        <f>Table2[[#This Row],[Đơn Giá Chuẩn]]*Table2[[#This Row],[Tổng số lượng bán]]</f>
        <v>21000</v>
      </c>
      <c r="G16500">
        <v>0</v>
      </c>
      <c r="H16500">
        <f>Table2[[#This Row],[Doanh số bán]]-Table2[[#This Row],[Chiết khấu]]</f>
        <v>21000</v>
      </c>
      <c r="K16500" t="s">
        <v>24</v>
      </c>
      <c r="L16500">
        <v>0</v>
      </c>
      <c r="M16500" t="s">
        <v>319</v>
      </c>
      <c r="N16500" t="s">
        <v>26</v>
      </c>
      <c r="O16500">
        <v>0</v>
      </c>
      <c r="P16500" t="s">
        <v>27</v>
      </c>
      <c r="Q16500" t="s">
        <v>28</v>
      </c>
      <c r="R16500" t="s">
        <v>29</v>
      </c>
      <c r="S16500" t="s">
        <v>30</v>
      </c>
      <c r="T16500" t="s">
        <v>320</v>
      </c>
      <c r="U16500" t="s">
        <v>321</v>
      </c>
      <c r="V16500" t="s">
        <v>33</v>
      </c>
    </row>
    <row r="16501" spans="1:22">
      <c r="A16501" s="4">
        <v>46143</v>
      </c>
      <c r="B16501" t="s">
        <v>11757</v>
      </c>
      <c r="C16501" t="s">
        <v>23</v>
      </c>
      <c r="D16501">
        <v>1</v>
      </c>
      <c r="E16501">
        <v>25999.999999999996</v>
      </c>
      <c r="F16501">
        <f>Table2[[#This Row],[Đơn Giá Chuẩn]]*Table2[[#This Row],[Tổng số lượng bán]]</f>
        <v>25999.999999999996</v>
      </c>
      <c r="G16501">
        <v>0</v>
      </c>
      <c r="H16501">
        <f>Table2[[#This Row],[Doanh số bán]]-Table2[[#This Row],[Chiết khấu]]</f>
        <v>25999.999999999996</v>
      </c>
      <c r="K16501" t="s">
        <v>24</v>
      </c>
      <c r="L16501">
        <v>0</v>
      </c>
      <c r="M16501" t="s">
        <v>319</v>
      </c>
      <c r="N16501" t="s">
        <v>26</v>
      </c>
      <c r="O16501">
        <v>0</v>
      </c>
      <c r="P16501" t="s">
        <v>47</v>
      </c>
      <c r="Q16501" t="s">
        <v>48</v>
      </c>
      <c r="R16501" t="s">
        <v>29</v>
      </c>
      <c r="S16501" t="s">
        <v>30</v>
      </c>
      <c r="T16501" t="s">
        <v>320</v>
      </c>
      <c r="U16501" t="s">
        <v>321</v>
      </c>
      <c r="V16501" t="s">
        <v>33</v>
      </c>
    </row>
    <row r="16502" spans="1:22">
      <c r="A16502" s="4">
        <v>46143</v>
      </c>
      <c r="B16502" t="s">
        <v>11758</v>
      </c>
      <c r="C16502" t="s">
        <v>23</v>
      </c>
      <c r="D16502">
        <v>1</v>
      </c>
      <c r="E16502">
        <v>32000</v>
      </c>
      <c r="F16502">
        <f>Table2[[#This Row],[Đơn Giá Chuẩn]]*Table2[[#This Row],[Tổng số lượng bán]]</f>
        <v>32000</v>
      </c>
      <c r="G16502">
        <v>0</v>
      </c>
      <c r="H16502">
        <f>Table2[[#This Row],[Doanh số bán]]-Table2[[#This Row],[Chiết khấu]]</f>
        <v>32000</v>
      </c>
      <c r="K16502" t="s">
        <v>24</v>
      </c>
      <c r="L16502">
        <v>0</v>
      </c>
      <c r="M16502" t="s">
        <v>319</v>
      </c>
      <c r="N16502" t="s">
        <v>26</v>
      </c>
      <c r="O16502">
        <v>0</v>
      </c>
      <c r="P16502" t="s">
        <v>125</v>
      </c>
      <c r="Q16502" t="s">
        <v>126</v>
      </c>
      <c r="R16502" t="s">
        <v>29</v>
      </c>
      <c r="S16502" t="s">
        <v>30</v>
      </c>
      <c r="T16502" t="s">
        <v>320</v>
      </c>
      <c r="U16502" t="s">
        <v>321</v>
      </c>
      <c r="V16502" t="s">
        <v>33</v>
      </c>
    </row>
    <row r="16503" spans="1:22">
      <c r="A16503" s="4">
        <v>46143</v>
      </c>
      <c r="B16503" t="s">
        <v>11758</v>
      </c>
      <c r="C16503" t="s">
        <v>23</v>
      </c>
      <c r="D16503">
        <v>1</v>
      </c>
      <c r="E16503">
        <v>42000</v>
      </c>
      <c r="F16503">
        <f>Table2[[#This Row],[Đơn Giá Chuẩn]]*Table2[[#This Row],[Tổng số lượng bán]]</f>
        <v>42000</v>
      </c>
      <c r="G16503">
        <v>0</v>
      </c>
      <c r="H16503">
        <f>Table2[[#This Row],[Doanh số bán]]-Table2[[#This Row],[Chiết khấu]]</f>
        <v>42000</v>
      </c>
      <c r="K16503" t="s">
        <v>24</v>
      </c>
      <c r="L16503">
        <v>0</v>
      </c>
      <c r="M16503" t="s">
        <v>319</v>
      </c>
      <c r="N16503" t="s">
        <v>26</v>
      </c>
      <c r="O16503">
        <v>0</v>
      </c>
      <c r="P16503" t="s">
        <v>893</v>
      </c>
      <c r="Q16503" t="s">
        <v>894</v>
      </c>
      <c r="R16503" t="s">
        <v>29</v>
      </c>
      <c r="S16503" t="s">
        <v>56</v>
      </c>
      <c r="T16503" t="s">
        <v>320</v>
      </c>
      <c r="U16503" t="s">
        <v>321</v>
      </c>
      <c r="V16503" t="s">
        <v>33</v>
      </c>
    </row>
    <row r="16504" spans="1:22">
      <c r="A16504" s="4">
        <v>46143</v>
      </c>
      <c r="B16504" t="s">
        <v>11758</v>
      </c>
      <c r="C16504" t="s">
        <v>23</v>
      </c>
      <c r="D16504">
        <v>1</v>
      </c>
      <c r="E16504">
        <v>42000</v>
      </c>
      <c r="F16504">
        <f>Table2[[#This Row],[Đơn Giá Chuẩn]]*Table2[[#This Row],[Tổng số lượng bán]]</f>
        <v>42000</v>
      </c>
      <c r="G16504">
        <v>0</v>
      </c>
      <c r="H16504">
        <f>Table2[[#This Row],[Doanh số bán]]-Table2[[#This Row],[Chiết khấu]]</f>
        <v>42000</v>
      </c>
      <c r="K16504" t="s">
        <v>24</v>
      </c>
      <c r="L16504">
        <v>0</v>
      </c>
      <c r="M16504" t="s">
        <v>319</v>
      </c>
      <c r="N16504" t="s">
        <v>26</v>
      </c>
      <c r="O16504">
        <v>0</v>
      </c>
      <c r="P16504" t="s">
        <v>389</v>
      </c>
      <c r="Q16504" t="s">
        <v>390</v>
      </c>
      <c r="R16504" t="s">
        <v>29</v>
      </c>
      <c r="S16504" t="s">
        <v>56</v>
      </c>
      <c r="T16504" t="s">
        <v>320</v>
      </c>
      <c r="U16504" t="s">
        <v>321</v>
      </c>
      <c r="V16504" t="s">
        <v>33</v>
      </c>
    </row>
    <row r="16505" spans="1:22">
      <c r="A16505" s="4">
        <v>46143</v>
      </c>
      <c r="B16505" t="s">
        <v>11758</v>
      </c>
      <c r="C16505" t="s">
        <v>23</v>
      </c>
      <c r="D16505">
        <v>1</v>
      </c>
      <c r="E16505">
        <v>25999.999999999996</v>
      </c>
      <c r="F16505">
        <f>Table2[[#This Row],[Đơn Giá Chuẩn]]*Table2[[#This Row],[Tổng số lượng bán]]</f>
        <v>25999.999999999996</v>
      </c>
      <c r="G16505">
        <v>0</v>
      </c>
      <c r="H16505">
        <f>Table2[[#This Row],[Doanh số bán]]-Table2[[#This Row],[Chiết khấu]]</f>
        <v>25999.999999999996</v>
      </c>
      <c r="K16505" t="s">
        <v>24</v>
      </c>
      <c r="L16505">
        <v>0</v>
      </c>
      <c r="M16505" t="s">
        <v>319</v>
      </c>
      <c r="N16505" t="s">
        <v>26</v>
      </c>
      <c r="O16505">
        <v>0</v>
      </c>
      <c r="P16505" t="s">
        <v>47</v>
      </c>
      <c r="Q16505" t="s">
        <v>48</v>
      </c>
      <c r="R16505" t="s">
        <v>29</v>
      </c>
      <c r="S16505" t="s">
        <v>30</v>
      </c>
      <c r="T16505" t="s">
        <v>320</v>
      </c>
      <c r="U16505" t="s">
        <v>321</v>
      </c>
      <c r="V16505" t="s">
        <v>33</v>
      </c>
    </row>
    <row r="16506" spans="1:22">
      <c r="A16506" s="4">
        <v>46143</v>
      </c>
      <c r="B16506" t="s">
        <v>11758</v>
      </c>
      <c r="C16506" t="s">
        <v>23</v>
      </c>
      <c r="D16506">
        <v>1</v>
      </c>
      <c r="E16506">
        <v>21000</v>
      </c>
      <c r="F16506">
        <f>Table2[[#This Row],[Đơn Giá Chuẩn]]*Table2[[#This Row],[Tổng số lượng bán]]</f>
        <v>21000</v>
      </c>
      <c r="G16506">
        <v>0</v>
      </c>
      <c r="H16506">
        <f>Table2[[#This Row],[Doanh số bán]]-Table2[[#This Row],[Chiết khấu]]</f>
        <v>21000</v>
      </c>
      <c r="K16506" t="s">
        <v>24</v>
      </c>
      <c r="L16506">
        <v>0</v>
      </c>
      <c r="M16506" t="s">
        <v>319</v>
      </c>
      <c r="N16506" t="s">
        <v>26</v>
      </c>
      <c r="O16506">
        <v>0</v>
      </c>
      <c r="P16506" t="s">
        <v>27</v>
      </c>
      <c r="Q16506" t="s">
        <v>28</v>
      </c>
      <c r="R16506" t="s">
        <v>29</v>
      </c>
      <c r="S16506" t="s">
        <v>30</v>
      </c>
      <c r="T16506" t="s">
        <v>320</v>
      </c>
      <c r="U16506" t="s">
        <v>321</v>
      </c>
      <c r="V16506" t="s">
        <v>33</v>
      </c>
    </row>
    <row r="16507" spans="1:22">
      <c r="A16507" s="4">
        <v>46143</v>
      </c>
      <c r="B16507" t="s">
        <v>11758</v>
      </c>
      <c r="C16507" t="s">
        <v>23</v>
      </c>
      <c r="D16507">
        <v>1</v>
      </c>
      <c r="E16507">
        <v>37000</v>
      </c>
      <c r="F16507">
        <f>Table2[[#This Row],[Đơn Giá Chuẩn]]*Table2[[#This Row],[Tổng số lượng bán]]</f>
        <v>37000</v>
      </c>
      <c r="G16507">
        <v>0</v>
      </c>
      <c r="H16507">
        <f>Table2[[#This Row],[Doanh số bán]]-Table2[[#This Row],[Chiết khấu]]</f>
        <v>37000</v>
      </c>
      <c r="K16507" t="s">
        <v>24</v>
      </c>
      <c r="L16507">
        <v>0</v>
      </c>
      <c r="M16507" t="s">
        <v>319</v>
      </c>
      <c r="N16507" t="s">
        <v>26</v>
      </c>
      <c r="O16507">
        <v>0</v>
      </c>
      <c r="P16507" t="s">
        <v>99</v>
      </c>
      <c r="Q16507" t="s">
        <v>100</v>
      </c>
      <c r="R16507" t="s">
        <v>29</v>
      </c>
      <c r="S16507" t="s">
        <v>91</v>
      </c>
      <c r="T16507" t="s">
        <v>320</v>
      </c>
      <c r="U16507" t="s">
        <v>321</v>
      </c>
      <c r="V16507" t="s">
        <v>33</v>
      </c>
    </row>
    <row r="16508" spans="1:22">
      <c r="A16508" s="4">
        <v>46143</v>
      </c>
      <c r="B16508" t="s">
        <v>11759</v>
      </c>
      <c r="C16508" t="s">
        <v>23</v>
      </c>
      <c r="D16508">
        <v>1</v>
      </c>
      <c r="E16508">
        <v>62000</v>
      </c>
      <c r="F16508">
        <f>Table2[[#This Row],[Đơn Giá Chuẩn]]*Table2[[#This Row],[Tổng số lượng bán]]</f>
        <v>62000</v>
      </c>
      <c r="G16508">
        <v>0</v>
      </c>
      <c r="H16508">
        <f>Table2[[#This Row],[Doanh số bán]]-Table2[[#This Row],[Chiết khấu]]</f>
        <v>62000</v>
      </c>
      <c r="K16508" t="s">
        <v>24</v>
      </c>
      <c r="L16508">
        <v>0</v>
      </c>
      <c r="M16508" t="s">
        <v>319</v>
      </c>
      <c r="N16508" t="s">
        <v>26</v>
      </c>
      <c r="O16508">
        <v>0</v>
      </c>
      <c r="P16508" t="s">
        <v>199</v>
      </c>
      <c r="Q16508" t="s">
        <v>200</v>
      </c>
      <c r="R16508" t="s">
        <v>29</v>
      </c>
      <c r="S16508" t="s">
        <v>30</v>
      </c>
      <c r="T16508" t="s">
        <v>320</v>
      </c>
      <c r="U16508" t="s">
        <v>321</v>
      </c>
      <c r="V16508" t="s">
        <v>33</v>
      </c>
    </row>
    <row r="16509" spans="1:22">
      <c r="A16509" s="4">
        <v>46143</v>
      </c>
      <c r="B16509" t="s">
        <v>11759</v>
      </c>
      <c r="C16509" t="s">
        <v>23</v>
      </c>
      <c r="D16509">
        <v>1</v>
      </c>
      <c r="E16509">
        <v>42000</v>
      </c>
      <c r="F16509">
        <f>Table2[[#This Row],[Đơn Giá Chuẩn]]*Table2[[#This Row],[Tổng số lượng bán]]</f>
        <v>42000</v>
      </c>
      <c r="G16509">
        <v>0</v>
      </c>
      <c r="H16509">
        <f>Table2[[#This Row],[Doanh số bán]]-Table2[[#This Row],[Chiết khấu]]</f>
        <v>42000</v>
      </c>
      <c r="K16509" t="s">
        <v>24</v>
      </c>
      <c r="L16509">
        <v>0</v>
      </c>
      <c r="M16509" t="s">
        <v>319</v>
      </c>
      <c r="N16509" t="s">
        <v>26</v>
      </c>
      <c r="O16509">
        <v>0</v>
      </c>
      <c r="P16509" t="s">
        <v>977</v>
      </c>
      <c r="Q16509" t="s">
        <v>978</v>
      </c>
      <c r="R16509" t="s">
        <v>29</v>
      </c>
      <c r="S16509" t="s">
        <v>59</v>
      </c>
      <c r="T16509" t="s">
        <v>320</v>
      </c>
      <c r="U16509" t="s">
        <v>321</v>
      </c>
      <c r="V16509" t="s">
        <v>33</v>
      </c>
    </row>
    <row r="16510" spans="1:22">
      <c r="A16510" s="4">
        <v>46143</v>
      </c>
      <c r="B16510" t="s">
        <v>11759</v>
      </c>
      <c r="C16510" t="s">
        <v>23</v>
      </c>
      <c r="D16510">
        <v>1</v>
      </c>
      <c r="E16510">
        <v>22000</v>
      </c>
      <c r="F16510">
        <f>Table2[[#This Row],[Đơn Giá Chuẩn]]*Table2[[#This Row],[Tổng số lượng bán]]</f>
        <v>22000</v>
      </c>
      <c r="G16510">
        <v>0</v>
      </c>
      <c r="H16510">
        <f>Table2[[#This Row],[Doanh số bán]]-Table2[[#This Row],[Chiết khấu]]</f>
        <v>22000</v>
      </c>
      <c r="K16510" t="s">
        <v>24</v>
      </c>
      <c r="L16510">
        <v>0</v>
      </c>
      <c r="M16510" t="s">
        <v>319</v>
      </c>
      <c r="N16510" t="s">
        <v>26</v>
      </c>
      <c r="O16510">
        <v>0</v>
      </c>
      <c r="P16510" t="s">
        <v>352</v>
      </c>
      <c r="Q16510" t="s">
        <v>353</v>
      </c>
      <c r="R16510" t="s">
        <v>29</v>
      </c>
      <c r="S16510" t="s">
        <v>240</v>
      </c>
      <c r="T16510" t="s">
        <v>320</v>
      </c>
      <c r="U16510" t="s">
        <v>321</v>
      </c>
      <c r="V16510" t="s">
        <v>33</v>
      </c>
    </row>
    <row r="16511" spans="1:22">
      <c r="A16511" s="4">
        <v>46102</v>
      </c>
      <c r="B16511" t="s">
        <v>7759</v>
      </c>
      <c r="C16511" t="s">
        <v>83</v>
      </c>
      <c r="D16511">
        <v>1</v>
      </c>
      <c r="E16511">
        <v>262000</v>
      </c>
      <c r="F16511">
        <f>Table2[[#This Row],[Đơn Giá Chuẩn]]*Table2[[#This Row],[Tổng số lượng bán]]</f>
        <v>262000</v>
      </c>
      <c r="G16511">
        <v>0</v>
      </c>
      <c r="H16511">
        <f>Table2[[#This Row],[Doanh số bán]]-Table2[[#This Row],[Chiết khấu]]</f>
        <v>262000</v>
      </c>
      <c r="K16511" t="s">
        <v>24</v>
      </c>
      <c r="L16511">
        <v>1</v>
      </c>
      <c r="M16511" t="s">
        <v>319</v>
      </c>
      <c r="N16511" t="s">
        <v>26</v>
      </c>
      <c r="O16511">
        <v>1</v>
      </c>
      <c r="P16511" t="s">
        <v>150</v>
      </c>
      <c r="Q16511" t="s">
        <v>151</v>
      </c>
      <c r="R16511" t="s">
        <v>41</v>
      </c>
      <c r="S16511" t="s">
        <v>42</v>
      </c>
      <c r="T16511" t="s">
        <v>320</v>
      </c>
      <c r="U16511" t="s">
        <v>321</v>
      </c>
      <c r="V16511" t="s">
        <v>33</v>
      </c>
    </row>
    <row r="16512" spans="1:22">
      <c r="A16512" s="4">
        <v>46143</v>
      </c>
      <c r="B16512" t="s">
        <v>11761</v>
      </c>
      <c r="C16512" t="s">
        <v>23</v>
      </c>
      <c r="D16512">
        <v>1</v>
      </c>
      <c r="E16512">
        <v>25999.999999999996</v>
      </c>
      <c r="F16512">
        <f>Table2[[#This Row],[Đơn Giá Chuẩn]]*Table2[[#This Row],[Tổng số lượng bán]]</f>
        <v>25999.999999999996</v>
      </c>
      <c r="G16512">
        <v>0</v>
      </c>
      <c r="H16512">
        <f>Table2[[#This Row],[Doanh số bán]]-Table2[[#This Row],[Chiết khấu]]</f>
        <v>25999.999999999996</v>
      </c>
      <c r="K16512" t="s">
        <v>24</v>
      </c>
      <c r="L16512">
        <v>0</v>
      </c>
      <c r="M16512" t="s">
        <v>319</v>
      </c>
      <c r="N16512" t="s">
        <v>26</v>
      </c>
      <c r="O16512">
        <v>0</v>
      </c>
      <c r="P16512" t="s">
        <v>129</v>
      </c>
      <c r="Q16512" t="s">
        <v>130</v>
      </c>
      <c r="R16512" t="s">
        <v>29</v>
      </c>
      <c r="S16512" t="s">
        <v>30</v>
      </c>
      <c r="T16512" t="s">
        <v>320</v>
      </c>
      <c r="U16512" t="s">
        <v>321</v>
      </c>
      <c r="V16512" t="s">
        <v>33</v>
      </c>
    </row>
    <row r="16513" spans="1:22">
      <c r="A16513" s="4">
        <v>46103</v>
      </c>
      <c r="B16513" t="s">
        <v>7775</v>
      </c>
      <c r="C16513" t="s">
        <v>83</v>
      </c>
      <c r="D16513">
        <v>10</v>
      </c>
      <c r="E16513">
        <v>262000</v>
      </c>
      <c r="F16513">
        <f>Table2[[#This Row],[Đơn Giá Chuẩn]]*Table2[[#This Row],[Tổng số lượng bán]]</f>
        <v>2620000</v>
      </c>
      <c r="G16513">
        <v>722222</v>
      </c>
      <c r="H16513">
        <f>Table2[[#This Row],[Doanh số bán]]-Table2[[#This Row],[Chiết khấu]]</f>
        <v>1897778</v>
      </c>
      <c r="K16513" t="s">
        <v>24</v>
      </c>
      <c r="L16513">
        <v>1</v>
      </c>
      <c r="M16513" t="s">
        <v>319</v>
      </c>
      <c r="N16513" t="s">
        <v>26</v>
      </c>
      <c r="O16513">
        <v>10</v>
      </c>
      <c r="P16513" t="s">
        <v>2511</v>
      </c>
      <c r="Q16513" t="s">
        <v>2512</v>
      </c>
      <c r="R16513" t="s">
        <v>41</v>
      </c>
      <c r="S16513" t="s">
        <v>42</v>
      </c>
      <c r="T16513" t="s">
        <v>320</v>
      </c>
      <c r="U16513" t="s">
        <v>321</v>
      </c>
      <c r="V16513" t="s">
        <v>33</v>
      </c>
    </row>
    <row r="16514" spans="1:22">
      <c r="A16514" s="4">
        <v>46143</v>
      </c>
      <c r="B16514" t="s">
        <v>11763</v>
      </c>
      <c r="C16514" t="s">
        <v>104</v>
      </c>
      <c r="D16514">
        <v>8</v>
      </c>
      <c r="E16514">
        <v>47000</v>
      </c>
      <c r="F16514">
        <f>Table2[[#This Row],[Đơn Giá Chuẩn]]*Table2[[#This Row],[Tổng số lượng bán]]</f>
        <v>376000</v>
      </c>
      <c r="G16514">
        <v>0</v>
      </c>
      <c r="H16514">
        <f>Table2[[#This Row],[Doanh số bán]]-Table2[[#This Row],[Chiết khấu]]</f>
        <v>376000</v>
      </c>
      <c r="K16514" t="s">
        <v>24</v>
      </c>
      <c r="L16514">
        <v>0.12</v>
      </c>
      <c r="M16514" t="s">
        <v>319</v>
      </c>
      <c r="N16514" t="s">
        <v>26</v>
      </c>
      <c r="O16514">
        <v>0.96</v>
      </c>
      <c r="P16514" t="s">
        <v>520</v>
      </c>
      <c r="Q16514" t="s">
        <v>521</v>
      </c>
      <c r="R16514" t="s">
        <v>107</v>
      </c>
      <c r="S16514" t="s">
        <v>108</v>
      </c>
      <c r="T16514" t="s">
        <v>320</v>
      </c>
      <c r="U16514" t="s">
        <v>321</v>
      </c>
      <c r="V16514" t="s">
        <v>33</v>
      </c>
    </row>
    <row r="16515" spans="1:22">
      <c r="A16515" s="4">
        <v>46104</v>
      </c>
      <c r="B16515" t="s">
        <v>8011</v>
      </c>
      <c r="C16515" t="s">
        <v>83</v>
      </c>
      <c r="D16515">
        <v>1</v>
      </c>
      <c r="E16515">
        <v>262000</v>
      </c>
      <c r="F16515">
        <f>Table2[[#This Row],[Đơn Giá Chuẩn]]*Table2[[#This Row],[Tổng số lượng bán]]</f>
        <v>262000</v>
      </c>
      <c r="G16515">
        <v>72222</v>
      </c>
      <c r="H16515">
        <f>Table2[[#This Row],[Doanh số bán]]-Table2[[#This Row],[Chiết khấu]]</f>
        <v>189778</v>
      </c>
      <c r="K16515" t="s">
        <v>24</v>
      </c>
      <c r="L16515">
        <v>1</v>
      </c>
      <c r="M16515" t="s">
        <v>319</v>
      </c>
      <c r="N16515" t="s">
        <v>26</v>
      </c>
      <c r="O16515">
        <v>1</v>
      </c>
      <c r="P16515" t="s">
        <v>2511</v>
      </c>
      <c r="Q16515" t="s">
        <v>2512</v>
      </c>
      <c r="R16515" t="s">
        <v>41</v>
      </c>
      <c r="S16515" t="s">
        <v>42</v>
      </c>
      <c r="T16515" t="s">
        <v>320</v>
      </c>
      <c r="U16515" t="s">
        <v>321</v>
      </c>
      <c r="V16515" t="s">
        <v>33</v>
      </c>
    </row>
    <row r="16516" spans="1:22">
      <c r="A16516" s="4">
        <v>46143</v>
      </c>
      <c r="B16516" t="s">
        <v>11764</v>
      </c>
      <c r="C16516" t="s">
        <v>23</v>
      </c>
      <c r="D16516">
        <v>1</v>
      </c>
      <c r="E16516">
        <v>32000</v>
      </c>
      <c r="F16516">
        <f>Table2[[#This Row],[Đơn Giá Chuẩn]]*Table2[[#This Row],[Tổng số lượng bán]]</f>
        <v>32000</v>
      </c>
      <c r="G16516">
        <v>0</v>
      </c>
      <c r="H16516">
        <f>Table2[[#This Row],[Doanh số bán]]-Table2[[#This Row],[Chiết khấu]]</f>
        <v>32000</v>
      </c>
      <c r="K16516" t="s">
        <v>24</v>
      </c>
      <c r="L16516">
        <v>0</v>
      </c>
      <c r="M16516" t="s">
        <v>319</v>
      </c>
      <c r="N16516" t="s">
        <v>26</v>
      </c>
      <c r="O16516">
        <v>0</v>
      </c>
      <c r="P16516" t="s">
        <v>125</v>
      </c>
      <c r="Q16516" t="s">
        <v>126</v>
      </c>
      <c r="R16516" t="s">
        <v>29</v>
      </c>
      <c r="S16516" t="s">
        <v>30</v>
      </c>
      <c r="T16516" t="s">
        <v>320</v>
      </c>
      <c r="U16516" t="s">
        <v>321</v>
      </c>
      <c r="V16516" t="s">
        <v>33</v>
      </c>
    </row>
    <row r="16517" spans="1:22">
      <c r="A16517" s="4">
        <v>46143</v>
      </c>
      <c r="B16517" t="s">
        <v>11765</v>
      </c>
      <c r="C16517" t="s">
        <v>155</v>
      </c>
      <c r="D16517">
        <v>4</v>
      </c>
      <c r="E16517">
        <v>272000</v>
      </c>
      <c r="F16517">
        <f>Table2[[#This Row],[Đơn Giá Chuẩn]]*Table2[[#This Row],[Tổng số lượng bán]]</f>
        <v>1088000</v>
      </c>
      <c r="G16517">
        <v>300000</v>
      </c>
      <c r="H16517">
        <f>Table2[[#This Row],[Doanh số bán]]-Table2[[#This Row],[Chiết khấu]]</f>
        <v>788000</v>
      </c>
      <c r="K16517" t="s">
        <v>24</v>
      </c>
      <c r="L16517">
        <v>1</v>
      </c>
      <c r="M16517" t="s">
        <v>319</v>
      </c>
      <c r="N16517" t="s">
        <v>26</v>
      </c>
      <c r="O16517">
        <v>4</v>
      </c>
      <c r="P16517" t="s">
        <v>8614</v>
      </c>
      <c r="Q16517" t="s">
        <v>8615</v>
      </c>
      <c r="R16517" t="s">
        <v>41</v>
      </c>
      <c r="S16517" t="s">
        <v>42</v>
      </c>
      <c r="T16517" t="s">
        <v>320</v>
      </c>
      <c r="U16517" t="s">
        <v>321</v>
      </c>
      <c r="V16517" t="s">
        <v>33</v>
      </c>
    </row>
    <row r="16518" spans="1:22">
      <c r="A16518" s="4">
        <v>46143</v>
      </c>
      <c r="B16518" t="s">
        <v>11766</v>
      </c>
      <c r="C16518" t="s">
        <v>155</v>
      </c>
      <c r="D16518">
        <v>2</v>
      </c>
      <c r="E16518">
        <v>272000</v>
      </c>
      <c r="F16518">
        <f>Table2[[#This Row],[Đơn Giá Chuẩn]]*Table2[[#This Row],[Tổng số lượng bán]]</f>
        <v>544000</v>
      </c>
      <c r="G16518">
        <v>150000</v>
      </c>
      <c r="H16518">
        <f>Table2[[#This Row],[Doanh số bán]]-Table2[[#This Row],[Chiết khấu]]</f>
        <v>394000</v>
      </c>
      <c r="K16518" t="s">
        <v>24</v>
      </c>
      <c r="L16518">
        <v>1</v>
      </c>
      <c r="M16518" t="s">
        <v>319</v>
      </c>
      <c r="N16518" t="s">
        <v>26</v>
      </c>
      <c r="O16518">
        <v>2</v>
      </c>
      <c r="P16518" t="s">
        <v>8614</v>
      </c>
      <c r="Q16518" t="s">
        <v>8615</v>
      </c>
      <c r="R16518" t="s">
        <v>41</v>
      </c>
      <c r="S16518" t="s">
        <v>42</v>
      </c>
      <c r="T16518" t="s">
        <v>320</v>
      </c>
      <c r="U16518" t="s">
        <v>321</v>
      </c>
      <c r="V16518" t="s">
        <v>33</v>
      </c>
    </row>
    <row r="16519" spans="1:22">
      <c r="A16519" s="4">
        <v>46104</v>
      </c>
      <c r="B16519" t="s">
        <v>8011</v>
      </c>
      <c r="C16519" t="s">
        <v>83</v>
      </c>
      <c r="D16519">
        <v>1</v>
      </c>
      <c r="E16519">
        <v>262000</v>
      </c>
      <c r="F16519">
        <f>Table2[[#This Row],[Đơn Giá Chuẩn]]*Table2[[#This Row],[Tổng số lượng bán]]</f>
        <v>262000</v>
      </c>
      <c r="G16519">
        <v>72222</v>
      </c>
      <c r="H16519">
        <f>Table2[[#This Row],[Doanh số bán]]-Table2[[#This Row],[Chiết khấu]]</f>
        <v>189778</v>
      </c>
      <c r="K16519" t="s">
        <v>24</v>
      </c>
      <c r="L16519">
        <v>1</v>
      </c>
      <c r="M16519" t="s">
        <v>319</v>
      </c>
      <c r="N16519" t="s">
        <v>26</v>
      </c>
      <c r="O16519">
        <v>1</v>
      </c>
      <c r="P16519" t="s">
        <v>150</v>
      </c>
      <c r="Q16519" t="s">
        <v>151</v>
      </c>
      <c r="R16519" t="s">
        <v>41</v>
      </c>
      <c r="S16519" t="s">
        <v>42</v>
      </c>
      <c r="T16519" t="s">
        <v>320</v>
      </c>
      <c r="U16519" t="s">
        <v>321</v>
      </c>
      <c r="V16519" t="s">
        <v>33</v>
      </c>
    </row>
    <row r="16520" spans="1:22">
      <c r="A16520" s="4">
        <v>46106</v>
      </c>
      <c r="B16520" t="s">
        <v>8252</v>
      </c>
      <c r="C16520" t="s">
        <v>83</v>
      </c>
      <c r="D16520">
        <v>1</v>
      </c>
      <c r="E16520">
        <v>262000</v>
      </c>
      <c r="F16520">
        <f>Table2[[#This Row],[Đơn Giá Chuẩn]]*Table2[[#This Row],[Tổng số lượng bán]]</f>
        <v>262000</v>
      </c>
      <c r="G16520">
        <v>72222</v>
      </c>
      <c r="H16520">
        <f>Table2[[#This Row],[Doanh số bán]]-Table2[[#This Row],[Chiết khấu]]</f>
        <v>189778</v>
      </c>
      <c r="K16520" t="s">
        <v>24</v>
      </c>
      <c r="L16520">
        <v>1</v>
      </c>
      <c r="M16520" t="s">
        <v>319</v>
      </c>
      <c r="N16520" t="s">
        <v>26</v>
      </c>
      <c r="O16520">
        <v>1</v>
      </c>
      <c r="P16520" t="s">
        <v>2511</v>
      </c>
      <c r="Q16520" t="s">
        <v>2512</v>
      </c>
      <c r="R16520" t="s">
        <v>41</v>
      </c>
      <c r="S16520" t="s">
        <v>42</v>
      </c>
      <c r="T16520" t="s">
        <v>320</v>
      </c>
      <c r="U16520" t="s">
        <v>321</v>
      </c>
      <c r="V16520" t="s">
        <v>33</v>
      </c>
    </row>
    <row r="16521" spans="1:22">
      <c r="A16521" s="4">
        <v>46143</v>
      </c>
      <c r="B16521" t="s">
        <v>11768</v>
      </c>
      <c r="C16521" t="s">
        <v>23</v>
      </c>
      <c r="D16521">
        <v>4</v>
      </c>
      <c r="E16521">
        <v>25999.999999999996</v>
      </c>
      <c r="F16521">
        <f>Table2[[#This Row],[Đơn Giá Chuẩn]]*Table2[[#This Row],[Tổng số lượng bán]]</f>
        <v>103999.99999999999</v>
      </c>
      <c r="G16521">
        <v>0</v>
      </c>
      <c r="H16521">
        <f>Table2[[#This Row],[Doanh số bán]]-Table2[[#This Row],[Chiết khấu]]</f>
        <v>103999.99999999999</v>
      </c>
      <c r="K16521" t="s">
        <v>24</v>
      </c>
      <c r="L16521">
        <v>0</v>
      </c>
      <c r="M16521" t="s">
        <v>25</v>
      </c>
      <c r="N16521" t="s">
        <v>26</v>
      </c>
      <c r="O16521">
        <v>0</v>
      </c>
      <c r="P16521" t="s">
        <v>47</v>
      </c>
      <c r="Q16521" t="s">
        <v>48</v>
      </c>
      <c r="R16521" t="s">
        <v>29</v>
      </c>
      <c r="S16521" t="s">
        <v>30</v>
      </c>
      <c r="T16521" t="s">
        <v>31</v>
      </c>
      <c r="U16521" t="s">
        <v>32</v>
      </c>
      <c r="V16521" t="s">
        <v>33</v>
      </c>
    </row>
    <row r="16522" spans="1:22">
      <c r="A16522" s="4">
        <v>46143</v>
      </c>
      <c r="B16522" t="s">
        <v>11768</v>
      </c>
      <c r="C16522" t="s">
        <v>23</v>
      </c>
      <c r="D16522">
        <v>3</v>
      </c>
      <c r="E16522">
        <v>21000</v>
      </c>
      <c r="F16522">
        <f>Table2[[#This Row],[Đơn Giá Chuẩn]]*Table2[[#This Row],[Tổng số lượng bán]]</f>
        <v>63000</v>
      </c>
      <c r="G16522">
        <v>0</v>
      </c>
      <c r="H16522">
        <f>Table2[[#This Row],[Doanh số bán]]-Table2[[#This Row],[Chiết khấu]]</f>
        <v>63000</v>
      </c>
      <c r="K16522" t="s">
        <v>24</v>
      </c>
      <c r="L16522">
        <v>0</v>
      </c>
      <c r="M16522" t="s">
        <v>25</v>
      </c>
      <c r="N16522" t="s">
        <v>26</v>
      </c>
      <c r="O16522">
        <v>0</v>
      </c>
      <c r="P16522" t="s">
        <v>27</v>
      </c>
      <c r="Q16522" t="s">
        <v>28</v>
      </c>
      <c r="R16522" t="s">
        <v>29</v>
      </c>
      <c r="S16522" t="s">
        <v>30</v>
      </c>
      <c r="T16522" t="s">
        <v>31</v>
      </c>
      <c r="U16522" t="s">
        <v>32</v>
      </c>
      <c r="V16522" t="s">
        <v>33</v>
      </c>
    </row>
    <row r="16523" spans="1:22">
      <c r="A16523" s="4">
        <v>46143</v>
      </c>
      <c r="B16523" t="s">
        <v>11768</v>
      </c>
      <c r="C16523" t="s">
        <v>23</v>
      </c>
      <c r="D16523">
        <v>1</v>
      </c>
      <c r="E16523">
        <v>21000</v>
      </c>
      <c r="F16523">
        <f>Table2[[#This Row],[Đơn Giá Chuẩn]]*Table2[[#This Row],[Tổng số lượng bán]]</f>
        <v>21000</v>
      </c>
      <c r="G16523">
        <v>0</v>
      </c>
      <c r="H16523">
        <f>Table2[[#This Row],[Doanh số bán]]-Table2[[#This Row],[Chiết khấu]]</f>
        <v>21000</v>
      </c>
      <c r="K16523" t="s">
        <v>24</v>
      </c>
      <c r="L16523">
        <v>0</v>
      </c>
      <c r="M16523" t="s">
        <v>25</v>
      </c>
      <c r="N16523" t="s">
        <v>26</v>
      </c>
      <c r="O16523">
        <v>0</v>
      </c>
      <c r="P16523" t="s">
        <v>975</v>
      </c>
      <c r="Q16523" t="s">
        <v>976</v>
      </c>
      <c r="R16523" t="s">
        <v>29</v>
      </c>
      <c r="S16523" t="s">
        <v>240</v>
      </c>
      <c r="T16523" t="s">
        <v>31</v>
      </c>
      <c r="U16523" t="s">
        <v>32</v>
      </c>
      <c r="V16523" t="s">
        <v>33</v>
      </c>
    </row>
    <row r="16524" spans="1:22">
      <c r="A16524" s="4">
        <v>46143</v>
      </c>
      <c r="B16524" t="s">
        <v>11769</v>
      </c>
      <c r="C16524" t="s">
        <v>23</v>
      </c>
      <c r="D16524">
        <v>2</v>
      </c>
      <c r="E16524">
        <v>25999.999999999996</v>
      </c>
      <c r="F16524">
        <f>Table2[[#This Row],[Đơn Giá Chuẩn]]*Table2[[#This Row],[Tổng số lượng bán]]</f>
        <v>51999.999999999993</v>
      </c>
      <c r="G16524">
        <v>0</v>
      </c>
      <c r="H16524">
        <f>Table2[[#This Row],[Doanh số bán]]-Table2[[#This Row],[Chiết khấu]]</f>
        <v>51999.999999999993</v>
      </c>
      <c r="K16524" t="s">
        <v>24</v>
      </c>
      <c r="L16524">
        <v>0</v>
      </c>
      <c r="M16524" t="s">
        <v>25</v>
      </c>
      <c r="N16524" t="s">
        <v>26</v>
      </c>
      <c r="O16524">
        <v>0</v>
      </c>
      <c r="P16524" t="s">
        <v>129</v>
      </c>
      <c r="Q16524" t="s">
        <v>130</v>
      </c>
      <c r="R16524" t="s">
        <v>29</v>
      </c>
      <c r="S16524" t="s">
        <v>30</v>
      </c>
      <c r="T16524" t="s">
        <v>31</v>
      </c>
      <c r="U16524" t="s">
        <v>32</v>
      </c>
      <c r="V16524" t="s">
        <v>33</v>
      </c>
    </row>
    <row r="16525" spans="1:22">
      <c r="A16525" s="4">
        <v>46143</v>
      </c>
      <c r="B16525" t="s">
        <v>11769</v>
      </c>
      <c r="C16525" t="s">
        <v>23</v>
      </c>
      <c r="D16525">
        <v>1</v>
      </c>
      <c r="E16525">
        <v>32000</v>
      </c>
      <c r="F16525">
        <f>Table2[[#This Row],[Đơn Giá Chuẩn]]*Table2[[#This Row],[Tổng số lượng bán]]</f>
        <v>32000</v>
      </c>
      <c r="G16525">
        <v>0</v>
      </c>
      <c r="H16525">
        <f>Table2[[#This Row],[Doanh số bán]]-Table2[[#This Row],[Chiết khấu]]</f>
        <v>32000</v>
      </c>
      <c r="K16525" t="s">
        <v>24</v>
      </c>
      <c r="L16525">
        <v>0</v>
      </c>
      <c r="M16525" t="s">
        <v>25</v>
      </c>
      <c r="N16525" t="s">
        <v>26</v>
      </c>
      <c r="O16525">
        <v>0</v>
      </c>
      <c r="P16525" t="s">
        <v>77</v>
      </c>
      <c r="Q16525" t="s">
        <v>78</v>
      </c>
      <c r="R16525" t="s">
        <v>29</v>
      </c>
      <c r="S16525" t="s">
        <v>30</v>
      </c>
      <c r="T16525" t="s">
        <v>31</v>
      </c>
      <c r="U16525" t="s">
        <v>32</v>
      </c>
      <c r="V16525" t="s">
        <v>33</v>
      </c>
    </row>
    <row r="16526" spans="1:22">
      <c r="A16526" s="4">
        <v>46143</v>
      </c>
      <c r="B16526" t="s">
        <v>11769</v>
      </c>
      <c r="C16526" t="s">
        <v>23</v>
      </c>
      <c r="D16526">
        <v>1</v>
      </c>
      <c r="E16526">
        <v>37000</v>
      </c>
      <c r="F16526">
        <f>Table2[[#This Row],[Đơn Giá Chuẩn]]*Table2[[#This Row],[Tổng số lượng bán]]</f>
        <v>37000</v>
      </c>
      <c r="G16526">
        <v>0</v>
      </c>
      <c r="H16526">
        <f>Table2[[#This Row],[Doanh số bán]]-Table2[[#This Row],[Chiết khấu]]</f>
        <v>37000</v>
      </c>
      <c r="K16526" t="s">
        <v>24</v>
      </c>
      <c r="L16526">
        <v>0</v>
      </c>
      <c r="M16526" t="s">
        <v>25</v>
      </c>
      <c r="N16526" t="s">
        <v>26</v>
      </c>
      <c r="O16526">
        <v>0</v>
      </c>
      <c r="P16526" t="s">
        <v>402</v>
      </c>
      <c r="Q16526" t="s">
        <v>403</v>
      </c>
      <c r="R16526" t="s">
        <v>29</v>
      </c>
      <c r="S16526" t="s">
        <v>59</v>
      </c>
      <c r="T16526" t="s">
        <v>31</v>
      </c>
      <c r="U16526" t="s">
        <v>32</v>
      </c>
      <c r="V16526" t="s">
        <v>33</v>
      </c>
    </row>
    <row r="16527" spans="1:22">
      <c r="A16527" s="4">
        <v>46143</v>
      </c>
      <c r="B16527" t="s">
        <v>11769</v>
      </c>
      <c r="C16527" t="s">
        <v>23</v>
      </c>
      <c r="D16527">
        <v>1</v>
      </c>
      <c r="E16527">
        <v>37000</v>
      </c>
      <c r="F16527">
        <f>Table2[[#This Row],[Đơn Giá Chuẩn]]*Table2[[#This Row],[Tổng số lượng bán]]</f>
        <v>37000</v>
      </c>
      <c r="G16527">
        <v>0</v>
      </c>
      <c r="H16527">
        <f>Table2[[#This Row],[Doanh số bán]]-Table2[[#This Row],[Chiết khấu]]</f>
        <v>37000</v>
      </c>
      <c r="K16527" t="s">
        <v>24</v>
      </c>
      <c r="L16527">
        <v>0</v>
      </c>
      <c r="M16527" t="s">
        <v>25</v>
      </c>
      <c r="N16527" t="s">
        <v>26</v>
      </c>
      <c r="O16527">
        <v>0</v>
      </c>
      <c r="P16527" t="s">
        <v>5482</v>
      </c>
      <c r="Q16527" t="s">
        <v>5483</v>
      </c>
      <c r="R16527" t="s">
        <v>29</v>
      </c>
      <c r="S16527" t="s">
        <v>91</v>
      </c>
      <c r="T16527" t="s">
        <v>31</v>
      </c>
      <c r="U16527" t="s">
        <v>32</v>
      </c>
      <c r="V16527" t="s">
        <v>33</v>
      </c>
    </row>
    <row r="16528" spans="1:22">
      <c r="A16528" s="4">
        <v>46143</v>
      </c>
      <c r="B16528" t="s">
        <v>11770</v>
      </c>
      <c r="C16528" t="s">
        <v>23</v>
      </c>
      <c r="D16528">
        <v>1</v>
      </c>
      <c r="E16528">
        <v>25999.999999999996</v>
      </c>
      <c r="F16528">
        <f>Table2[[#This Row],[Đơn Giá Chuẩn]]*Table2[[#This Row],[Tổng số lượng bán]]</f>
        <v>25999.999999999996</v>
      </c>
      <c r="G16528">
        <v>0</v>
      </c>
      <c r="H16528">
        <f>Table2[[#This Row],[Doanh số bán]]-Table2[[#This Row],[Chiết khấu]]</f>
        <v>25999.999999999996</v>
      </c>
      <c r="K16528" t="s">
        <v>24</v>
      </c>
      <c r="L16528">
        <v>0</v>
      </c>
      <c r="M16528" t="s">
        <v>25</v>
      </c>
      <c r="N16528" t="s">
        <v>26</v>
      </c>
      <c r="O16528">
        <v>0</v>
      </c>
      <c r="P16528" t="s">
        <v>47</v>
      </c>
      <c r="Q16528" t="s">
        <v>48</v>
      </c>
      <c r="R16528" t="s">
        <v>29</v>
      </c>
      <c r="S16528" t="s">
        <v>30</v>
      </c>
      <c r="T16528" t="s">
        <v>31</v>
      </c>
      <c r="U16528" t="s">
        <v>32</v>
      </c>
      <c r="V16528" t="s">
        <v>33</v>
      </c>
    </row>
    <row r="16529" spans="1:22">
      <c r="A16529" s="4">
        <v>46143</v>
      </c>
      <c r="B16529" t="s">
        <v>11770</v>
      </c>
      <c r="C16529" t="s">
        <v>23</v>
      </c>
      <c r="D16529">
        <v>1</v>
      </c>
      <c r="E16529">
        <v>21000</v>
      </c>
      <c r="F16529">
        <f>Table2[[#This Row],[Đơn Giá Chuẩn]]*Table2[[#This Row],[Tổng số lượng bán]]</f>
        <v>21000</v>
      </c>
      <c r="G16529">
        <v>0</v>
      </c>
      <c r="H16529">
        <f>Table2[[#This Row],[Doanh số bán]]-Table2[[#This Row],[Chiết khấu]]</f>
        <v>21000</v>
      </c>
      <c r="K16529" t="s">
        <v>24</v>
      </c>
      <c r="L16529">
        <v>0</v>
      </c>
      <c r="M16529" t="s">
        <v>25</v>
      </c>
      <c r="N16529" t="s">
        <v>26</v>
      </c>
      <c r="O16529">
        <v>0</v>
      </c>
      <c r="P16529" t="s">
        <v>27</v>
      </c>
      <c r="Q16529" t="s">
        <v>28</v>
      </c>
      <c r="R16529" t="s">
        <v>29</v>
      </c>
      <c r="S16529" t="s">
        <v>30</v>
      </c>
      <c r="T16529" t="s">
        <v>31</v>
      </c>
      <c r="U16529" t="s">
        <v>32</v>
      </c>
      <c r="V16529" t="s">
        <v>33</v>
      </c>
    </row>
    <row r="16530" spans="1:22">
      <c r="A16530" s="4">
        <v>46143</v>
      </c>
      <c r="B16530" t="s">
        <v>11770</v>
      </c>
      <c r="C16530" t="s">
        <v>23</v>
      </c>
      <c r="D16530">
        <v>1</v>
      </c>
      <c r="E16530">
        <v>32000</v>
      </c>
      <c r="F16530">
        <f>Table2[[#This Row],[Đơn Giá Chuẩn]]*Table2[[#This Row],[Tổng số lượng bán]]</f>
        <v>32000</v>
      </c>
      <c r="G16530">
        <v>0</v>
      </c>
      <c r="H16530">
        <f>Table2[[#This Row],[Doanh số bán]]-Table2[[#This Row],[Chiết khấu]]</f>
        <v>32000</v>
      </c>
      <c r="K16530" t="s">
        <v>24</v>
      </c>
      <c r="L16530">
        <v>0</v>
      </c>
      <c r="M16530" t="s">
        <v>25</v>
      </c>
      <c r="N16530" t="s">
        <v>26</v>
      </c>
      <c r="O16530">
        <v>0</v>
      </c>
      <c r="P16530" t="s">
        <v>77</v>
      </c>
      <c r="Q16530" t="s">
        <v>78</v>
      </c>
      <c r="R16530" t="s">
        <v>29</v>
      </c>
      <c r="S16530" t="s">
        <v>30</v>
      </c>
      <c r="T16530" t="s">
        <v>31</v>
      </c>
      <c r="U16530" t="s">
        <v>32</v>
      </c>
      <c r="V16530" t="s">
        <v>33</v>
      </c>
    </row>
    <row r="16531" spans="1:22">
      <c r="A16531" s="4">
        <v>46143</v>
      </c>
      <c r="B16531" t="s">
        <v>11771</v>
      </c>
      <c r="C16531" t="s">
        <v>23</v>
      </c>
      <c r="D16531">
        <v>2</v>
      </c>
      <c r="E16531">
        <v>21000</v>
      </c>
      <c r="F16531">
        <f>Table2[[#This Row],[Đơn Giá Chuẩn]]*Table2[[#This Row],[Tổng số lượng bán]]</f>
        <v>42000</v>
      </c>
      <c r="G16531">
        <v>0</v>
      </c>
      <c r="H16531">
        <f>Table2[[#This Row],[Doanh số bán]]-Table2[[#This Row],[Chiết khấu]]</f>
        <v>42000</v>
      </c>
      <c r="K16531" t="s">
        <v>24</v>
      </c>
      <c r="L16531">
        <v>0</v>
      </c>
      <c r="M16531" t="s">
        <v>25</v>
      </c>
      <c r="N16531" t="s">
        <v>26</v>
      </c>
      <c r="O16531">
        <v>0</v>
      </c>
      <c r="P16531" t="s">
        <v>27</v>
      </c>
      <c r="Q16531" t="s">
        <v>28</v>
      </c>
      <c r="R16531" t="s">
        <v>29</v>
      </c>
      <c r="S16531" t="s">
        <v>30</v>
      </c>
      <c r="T16531" t="s">
        <v>31</v>
      </c>
      <c r="U16531" t="s">
        <v>32</v>
      </c>
      <c r="V16531" t="s">
        <v>33</v>
      </c>
    </row>
    <row r="16532" spans="1:22">
      <c r="A16532" s="4">
        <v>46143</v>
      </c>
      <c r="B16532" t="s">
        <v>11772</v>
      </c>
      <c r="C16532" t="s">
        <v>23</v>
      </c>
      <c r="D16532">
        <v>1</v>
      </c>
      <c r="E16532">
        <v>21000</v>
      </c>
      <c r="F16532">
        <f>Table2[[#This Row],[Đơn Giá Chuẩn]]*Table2[[#This Row],[Tổng số lượng bán]]</f>
        <v>21000</v>
      </c>
      <c r="G16532">
        <v>0</v>
      </c>
      <c r="H16532">
        <f>Table2[[#This Row],[Doanh số bán]]-Table2[[#This Row],[Chiết khấu]]</f>
        <v>21000</v>
      </c>
      <c r="K16532" t="s">
        <v>24</v>
      </c>
      <c r="L16532">
        <v>0</v>
      </c>
      <c r="M16532" t="s">
        <v>25</v>
      </c>
      <c r="N16532" t="s">
        <v>26</v>
      </c>
      <c r="O16532">
        <v>0</v>
      </c>
      <c r="P16532" t="s">
        <v>27</v>
      </c>
      <c r="Q16532" t="s">
        <v>28</v>
      </c>
      <c r="R16532" t="s">
        <v>29</v>
      </c>
      <c r="S16532" t="s">
        <v>30</v>
      </c>
      <c r="T16532" t="s">
        <v>31</v>
      </c>
      <c r="U16532" t="s">
        <v>32</v>
      </c>
      <c r="V16532" t="s">
        <v>33</v>
      </c>
    </row>
    <row r="16533" spans="1:22">
      <c r="A16533" s="4">
        <v>46143</v>
      </c>
      <c r="B16533" t="s">
        <v>11773</v>
      </c>
      <c r="C16533" t="s">
        <v>23</v>
      </c>
      <c r="D16533">
        <v>1</v>
      </c>
      <c r="E16533">
        <v>25999.999999999996</v>
      </c>
      <c r="F16533">
        <f>Table2[[#This Row],[Đơn Giá Chuẩn]]*Table2[[#This Row],[Tổng số lượng bán]]</f>
        <v>25999.999999999996</v>
      </c>
      <c r="G16533">
        <v>0</v>
      </c>
      <c r="H16533">
        <f>Table2[[#This Row],[Doanh số bán]]-Table2[[#This Row],[Chiết khấu]]</f>
        <v>25999.999999999996</v>
      </c>
      <c r="K16533" t="s">
        <v>24</v>
      </c>
      <c r="L16533">
        <v>0</v>
      </c>
      <c r="M16533" t="s">
        <v>25</v>
      </c>
      <c r="N16533" t="s">
        <v>26</v>
      </c>
      <c r="O16533">
        <v>0</v>
      </c>
      <c r="P16533" t="s">
        <v>47</v>
      </c>
      <c r="Q16533" t="s">
        <v>48</v>
      </c>
      <c r="R16533" t="s">
        <v>29</v>
      </c>
      <c r="S16533" t="s">
        <v>30</v>
      </c>
      <c r="T16533" t="s">
        <v>31</v>
      </c>
      <c r="U16533" t="s">
        <v>32</v>
      </c>
      <c r="V16533" t="s">
        <v>33</v>
      </c>
    </row>
    <row r="16534" spans="1:22">
      <c r="A16534" s="4">
        <v>46143</v>
      </c>
      <c r="B16534" t="s">
        <v>11774</v>
      </c>
      <c r="C16534" t="s">
        <v>23</v>
      </c>
      <c r="D16534">
        <v>1</v>
      </c>
      <c r="E16534">
        <v>21000</v>
      </c>
      <c r="F16534">
        <f>Table2[[#This Row],[Đơn Giá Chuẩn]]*Table2[[#This Row],[Tổng số lượng bán]]</f>
        <v>21000</v>
      </c>
      <c r="G16534">
        <v>0</v>
      </c>
      <c r="H16534">
        <f>Table2[[#This Row],[Doanh số bán]]-Table2[[#This Row],[Chiết khấu]]</f>
        <v>21000</v>
      </c>
      <c r="K16534" t="s">
        <v>24</v>
      </c>
      <c r="L16534">
        <v>0</v>
      </c>
      <c r="M16534" t="s">
        <v>25</v>
      </c>
      <c r="N16534" t="s">
        <v>26</v>
      </c>
      <c r="O16534">
        <v>0</v>
      </c>
      <c r="P16534" t="s">
        <v>169</v>
      </c>
      <c r="Q16534" t="s">
        <v>170</v>
      </c>
      <c r="R16534" t="s">
        <v>29</v>
      </c>
      <c r="S16534" t="s">
        <v>30</v>
      </c>
      <c r="T16534" t="s">
        <v>31</v>
      </c>
      <c r="U16534" t="s">
        <v>32</v>
      </c>
      <c r="V16534" t="s">
        <v>33</v>
      </c>
    </row>
    <row r="16535" spans="1:22">
      <c r="A16535" s="4">
        <v>46143</v>
      </c>
      <c r="B16535" t="s">
        <v>11775</v>
      </c>
      <c r="C16535" t="s">
        <v>23</v>
      </c>
      <c r="D16535">
        <v>2</v>
      </c>
      <c r="E16535">
        <v>25999.999999999996</v>
      </c>
      <c r="F16535">
        <f>Table2[[#This Row],[Đơn Giá Chuẩn]]*Table2[[#This Row],[Tổng số lượng bán]]</f>
        <v>51999.999999999993</v>
      </c>
      <c r="G16535">
        <v>0</v>
      </c>
      <c r="H16535">
        <f>Table2[[#This Row],[Doanh số bán]]-Table2[[#This Row],[Chiết khấu]]</f>
        <v>51999.999999999993</v>
      </c>
      <c r="K16535" t="s">
        <v>24</v>
      </c>
      <c r="L16535">
        <v>0</v>
      </c>
      <c r="M16535" t="s">
        <v>25</v>
      </c>
      <c r="N16535" t="s">
        <v>26</v>
      </c>
      <c r="O16535">
        <v>0</v>
      </c>
      <c r="P16535" t="s">
        <v>129</v>
      </c>
      <c r="Q16535" t="s">
        <v>130</v>
      </c>
      <c r="R16535" t="s">
        <v>29</v>
      </c>
      <c r="S16535" t="s">
        <v>30</v>
      </c>
      <c r="T16535" t="s">
        <v>31</v>
      </c>
      <c r="U16535" t="s">
        <v>32</v>
      </c>
      <c r="V16535" t="s">
        <v>33</v>
      </c>
    </row>
    <row r="16536" spans="1:22">
      <c r="A16536" s="4">
        <v>46143</v>
      </c>
      <c r="B16536" t="s">
        <v>11776</v>
      </c>
      <c r="C16536" t="s">
        <v>23</v>
      </c>
      <c r="D16536">
        <v>2</v>
      </c>
      <c r="E16536">
        <v>21000</v>
      </c>
      <c r="F16536">
        <f>Table2[[#This Row],[Đơn Giá Chuẩn]]*Table2[[#This Row],[Tổng số lượng bán]]</f>
        <v>42000</v>
      </c>
      <c r="G16536">
        <v>0</v>
      </c>
      <c r="H16536">
        <f>Table2[[#This Row],[Doanh số bán]]-Table2[[#This Row],[Chiết khấu]]</f>
        <v>42000</v>
      </c>
      <c r="K16536" t="s">
        <v>24</v>
      </c>
      <c r="L16536">
        <v>0</v>
      </c>
      <c r="M16536" t="s">
        <v>25</v>
      </c>
      <c r="N16536" t="s">
        <v>26</v>
      </c>
      <c r="O16536">
        <v>0</v>
      </c>
      <c r="P16536" t="s">
        <v>27</v>
      </c>
      <c r="Q16536" t="s">
        <v>28</v>
      </c>
      <c r="R16536" t="s">
        <v>29</v>
      </c>
      <c r="S16536" t="s">
        <v>30</v>
      </c>
      <c r="T16536" t="s">
        <v>31</v>
      </c>
      <c r="U16536" t="s">
        <v>32</v>
      </c>
      <c r="V16536" t="s">
        <v>33</v>
      </c>
    </row>
    <row r="16537" spans="1:22">
      <c r="A16537" s="4">
        <v>46143</v>
      </c>
      <c r="B16537" t="s">
        <v>11776</v>
      </c>
      <c r="C16537" t="s">
        <v>23</v>
      </c>
      <c r="D16537">
        <v>1</v>
      </c>
      <c r="E16537">
        <v>25999.999999999996</v>
      </c>
      <c r="F16537">
        <f>Table2[[#This Row],[Đơn Giá Chuẩn]]*Table2[[#This Row],[Tổng số lượng bán]]</f>
        <v>25999.999999999996</v>
      </c>
      <c r="G16537">
        <v>0</v>
      </c>
      <c r="H16537">
        <f>Table2[[#This Row],[Doanh số bán]]-Table2[[#This Row],[Chiết khấu]]</f>
        <v>25999.999999999996</v>
      </c>
      <c r="K16537" t="s">
        <v>24</v>
      </c>
      <c r="L16537">
        <v>0</v>
      </c>
      <c r="M16537" t="s">
        <v>25</v>
      </c>
      <c r="N16537" t="s">
        <v>26</v>
      </c>
      <c r="O16537">
        <v>0</v>
      </c>
      <c r="P16537" t="s">
        <v>47</v>
      </c>
      <c r="Q16537" t="s">
        <v>48</v>
      </c>
      <c r="R16537" t="s">
        <v>29</v>
      </c>
      <c r="S16537" t="s">
        <v>30</v>
      </c>
      <c r="T16537" t="s">
        <v>31</v>
      </c>
      <c r="U16537" t="s">
        <v>32</v>
      </c>
      <c r="V16537" t="s">
        <v>33</v>
      </c>
    </row>
    <row r="16538" spans="1:22">
      <c r="A16538" s="4">
        <v>46143</v>
      </c>
      <c r="B16538" t="s">
        <v>11776</v>
      </c>
      <c r="C16538" t="s">
        <v>23</v>
      </c>
      <c r="D16538">
        <v>1</v>
      </c>
      <c r="E16538">
        <v>42000</v>
      </c>
      <c r="F16538">
        <f>Table2[[#This Row],[Đơn Giá Chuẩn]]*Table2[[#This Row],[Tổng số lượng bán]]</f>
        <v>42000</v>
      </c>
      <c r="G16538">
        <v>0</v>
      </c>
      <c r="H16538">
        <f>Table2[[#This Row],[Doanh số bán]]-Table2[[#This Row],[Chiết khấu]]</f>
        <v>42000</v>
      </c>
      <c r="K16538" t="s">
        <v>24</v>
      </c>
      <c r="L16538">
        <v>0</v>
      </c>
      <c r="M16538" t="s">
        <v>25</v>
      </c>
      <c r="N16538" t="s">
        <v>26</v>
      </c>
      <c r="O16538">
        <v>0</v>
      </c>
      <c r="P16538" t="s">
        <v>389</v>
      </c>
      <c r="Q16538" t="s">
        <v>390</v>
      </c>
      <c r="R16538" t="s">
        <v>29</v>
      </c>
      <c r="S16538" t="s">
        <v>56</v>
      </c>
      <c r="T16538" t="s">
        <v>31</v>
      </c>
      <c r="U16538" t="s">
        <v>32</v>
      </c>
      <c r="V16538" t="s">
        <v>33</v>
      </c>
    </row>
    <row r="16539" spans="1:22">
      <c r="A16539" s="4">
        <v>46143</v>
      </c>
      <c r="B16539" t="s">
        <v>11777</v>
      </c>
      <c r="C16539" t="s">
        <v>23</v>
      </c>
      <c r="D16539">
        <v>2</v>
      </c>
      <c r="E16539">
        <v>21000</v>
      </c>
      <c r="F16539">
        <f>Table2[[#This Row],[Đơn Giá Chuẩn]]*Table2[[#This Row],[Tổng số lượng bán]]</f>
        <v>42000</v>
      </c>
      <c r="G16539">
        <v>14074</v>
      </c>
      <c r="H16539">
        <f>Table2[[#This Row],[Doanh số bán]]-Table2[[#This Row],[Chiết khấu]]</f>
        <v>27926</v>
      </c>
      <c r="K16539" t="s">
        <v>24</v>
      </c>
      <c r="L16539">
        <v>0</v>
      </c>
      <c r="M16539" t="s">
        <v>25</v>
      </c>
      <c r="N16539" t="s">
        <v>26</v>
      </c>
      <c r="O16539">
        <v>0</v>
      </c>
      <c r="P16539" t="s">
        <v>27</v>
      </c>
      <c r="Q16539" t="s">
        <v>28</v>
      </c>
      <c r="R16539" t="s">
        <v>29</v>
      </c>
      <c r="S16539" t="s">
        <v>30</v>
      </c>
      <c r="T16539" t="s">
        <v>31</v>
      </c>
      <c r="U16539" t="s">
        <v>32</v>
      </c>
      <c r="V16539" t="s">
        <v>33</v>
      </c>
    </row>
    <row r="16540" spans="1:22">
      <c r="A16540" s="4">
        <v>46143</v>
      </c>
      <c r="B16540" t="s">
        <v>11777</v>
      </c>
      <c r="C16540" t="s">
        <v>23</v>
      </c>
      <c r="D16540">
        <v>1</v>
      </c>
      <c r="E16540">
        <v>42000</v>
      </c>
      <c r="F16540">
        <f>Table2[[#This Row],[Đơn Giá Chuẩn]]*Table2[[#This Row],[Tổng số lượng bán]]</f>
        <v>42000</v>
      </c>
      <c r="G16540">
        <v>11111</v>
      </c>
      <c r="H16540">
        <f>Table2[[#This Row],[Doanh số bán]]-Table2[[#This Row],[Chiết khấu]]</f>
        <v>30889</v>
      </c>
      <c r="K16540" t="s">
        <v>24</v>
      </c>
      <c r="L16540">
        <v>0</v>
      </c>
      <c r="M16540" t="s">
        <v>25</v>
      </c>
      <c r="N16540" t="s">
        <v>26</v>
      </c>
      <c r="O16540">
        <v>0</v>
      </c>
      <c r="P16540" t="s">
        <v>62</v>
      </c>
      <c r="Q16540" t="s">
        <v>63</v>
      </c>
      <c r="R16540" t="s">
        <v>29</v>
      </c>
      <c r="S16540" t="s">
        <v>56</v>
      </c>
      <c r="T16540" t="s">
        <v>31</v>
      </c>
      <c r="U16540" t="s">
        <v>32</v>
      </c>
      <c r="V16540" t="s">
        <v>33</v>
      </c>
    </row>
    <row r="16541" spans="1:22">
      <c r="A16541" s="4">
        <v>46143</v>
      </c>
      <c r="B16541" t="s">
        <v>11777</v>
      </c>
      <c r="C16541" t="s">
        <v>23</v>
      </c>
      <c r="D16541">
        <v>1</v>
      </c>
      <c r="E16541">
        <v>32000</v>
      </c>
      <c r="F16541">
        <f>Table2[[#This Row],[Đơn Giá Chuẩn]]*Table2[[#This Row],[Tổng số lượng bán]]</f>
        <v>32000</v>
      </c>
      <c r="G16541">
        <v>13889</v>
      </c>
      <c r="H16541">
        <f>Table2[[#This Row],[Doanh số bán]]-Table2[[#This Row],[Chiết khấu]]</f>
        <v>18111</v>
      </c>
      <c r="K16541" t="s">
        <v>24</v>
      </c>
      <c r="L16541">
        <v>0</v>
      </c>
      <c r="M16541" t="s">
        <v>25</v>
      </c>
      <c r="N16541" t="s">
        <v>26</v>
      </c>
      <c r="O16541">
        <v>0</v>
      </c>
      <c r="P16541" t="s">
        <v>235</v>
      </c>
      <c r="Q16541" t="s">
        <v>236</v>
      </c>
      <c r="R16541" t="s">
        <v>29</v>
      </c>
      <c r="S16541" t="s">
        <v>59</v>
      </c>
      <c r="T16541" t="s">
        <v>31</v>
      </c>
      <c r="U16541" t="s">
        <v>32</v>
      </c>
      <c r="V16541" t="s">
        <v>33</v>
      </c>
    </row>
    <row r="16542" spans="1:22">
      <c r="A16542" s="4">
        <v>46143</v>
      </c>
      <c r="B16542" t="s">
        <v>11777</v>
      </c>
      <c r="C16542" t="s">
        <v>23</v>
      </c>
      <c r="D16542">
        <v>1</v>
      </c>
      <c r="E16542">
        <v>37000</v>
      </c>
      <c r="F16542">
        <f>Table2[[#This Row],[Đơn Giá Chuẩn]]*Table2[[#This Row],[Tổng số lượng bán]]</f>
        <v>37000</v>
      </c>
      <c r="G16542">
        <v>9722</v>
      </c>
      <c r="H16542">
        <f>Table2[[#This Row],[Doanh số bán]]-Table2[[#This Row],[Chiết khấu]]</f>
        <v>27278</v>
      </c>
      <c r="K16542" t="s">
        <v>24</v>
      </c>
      <c r="L16542">
        <v>0</v>
      </c>
      <c r="M16542" t="s">
        <v>25</v>
      </c>
      <c r="N16542" t="s">
        <v>26</v>
      </c>
      <c r="O16542">
        <v>0</v>
      </c>
      <c r="P16542" t="s">
        <v>402</v>
      </c>
      <c r="Q16542" t="s">
        <v>403</v>
      </c>
      <c r="R16542" t="s">
        <v>29</v>
      </c>
      <c r="S16542" t="s">
        <v>59</v>
      </c>
      <c r="T16542" t="s">
        <v>31</v>
      </c>
      <c r="U16542" t="s">
        <v>32</v>
      </c>
      <c r="V16542" t="s">
        <v>33</v>
      </c>
    </row>
    <row r="16543" spans="1:22">
      <c r="A16543" s="4">
        <v>46143</v>
      </c>
      <c r="B16543" t="s">
        <v>11778</v>
      </c>
      <c r="C16543" t="s">
        <v>23</v>
      </c>
      <c r="D16543">
        <v>1</v>
      </c>
      <c r="E16543">
        <v>21000</v>
      </c>
      <c r="F16543">
        <f>Table2[[#This Row],[Đơn Giá Chuẩn]]*Table2[[#This Row],[Tổng số lượng bán]]</f>
        <v>21000</v>
      </c>
      <c r="G16543">
        <v>7037</v>
      </c>
      <c r="H16543">
        <f>Table2[[#This Row],[Doanh số bán]]-Table2[[#This Row],[Chiết khấu]]</f>
        <v>13963</v>
      </c>
      <c r="K16543" t="s">
        <v>24</v>
      </c>
      <c r="L16543">
        <v>0</v>
      </c>
      <c r="M16543" t="s">
        <v>25</v>
      </c>
      <c r="N16543" t="s">
        <v>26</v>
      </c>
      <c r="O16543">
        <v>0</v>
      </c>
      <c r="P16543" t="s">
        <v>27</v>
      </c>
      <c r="Q16543" t="s">
        <v>28</v>
      </c>
      <c r="R16543" t="s">
        <v>29</v>
      </c>
      <c r="S16543" t="s">
        <v>30</v>
      </c>
      <c r="T16543" t="s">
        <v>31</v>
      </c>
      <c r="U16543" t="s">
        <v>32</v>
      </c>
      <c r="V16543" t="s">
        <v>33</v>
      </c>
    </row>
    <row r="16544" spans="1:22">
      <c r="A16544" s="4">
        <v>46143</v>
      </c>
      <c r="B16544" t="s">
        <v>11779</v>
      </c>
      <c r="C16544" t="s">
        <v>104</v>
      </c>
      <c r="D16544">
        <v>4</v>
      </c>
      <c r="E16544">
        <v>47000</v>
      </c>
      <c r="F16544">
        <f>Table2[[#This Row],[Đơn Giá Chuẩn]]*Table2[[#This Row],[Tổng số lượng bán]]</f>
        <v>188000</v>
      </c>
      <c r="G16544">
        <v>0</v>
      </c>
      <c r="H16544">
        <f>Table2[[#This Row],[Doanh số bán]]-Table2[[#This Row],[Chiết khấu]]</f>
        <v>188000</v>
      </c>
      <c r="K16544" t="s">
        <v>24</v>
      </c>
      <c r="L16544">
        <v>0.12</v>
      </c>
      <c r="M16544" t="s">
        <v>25</v>
      </c>
      <c r="N16544" t="s">
        <v>26</v>
      </c>
      <c r="O16544">
        <v>0.48</v>
      </c>
      <c r="P16544" t="s">
        <v>520</v>
      </c>
      <c r="Q16544" t="s">
        <v>521</v>
      </c>
      <c r="R16544" t="s">
        <v>107</v>
      </c>
      <c r="S16544" t="s">
        <v>108</v>
      </c>
      <c r="T16544" t="s">
        <v>31</v>
      </c>
      <c r="U16544" t="s">
        <v>32</v>
      </c>
      <c r="V16544" t="s">
        <v>33</v>
      </c>
    </row>
    <row r="16545" spans="1:22">
      <c r="A16545" s="4">
        <v>46143</v>
      </c>
      <c r="B16545" t="s">
        <v>11780</v>
      </c>
      <c r="C16545" t="s">
        <v>23</v>
      </c>
      <c r="D16545">
        <v>1</v>
      </c>
      <c r="E16545">
        <v>25999.999999999996</v>
      </c>
      <c r="F16545">
        <f>Table2[[#This Row],[Đơn Giá Chuẩn]]*Table2[[#This Row],[Tổng số lượng bán]]</f>
        <v>25999.999999999996</v>
      </c>
      <c r="G16545">
        <v>0</v>
      </c>
      <c r="H16545">
        <f>Table2[[#This Row],[Doanh số bán]]-Table2[[#This Row],[Chiết khấu]]</f>
        <v>25999.999999999996</v>
      </c>
      <c r="K16545" t="s">
        <v>24</v>
      </c>
      <c r="L16545">
        <v>0</v>
      </c>
      <c r="M16545" t="s">
        <v>25</v>
      </c>
      <c r="N16545" t="s">
        <v>26</v>
      </c>
      <c r="O16545">
        <v>0</v>
      </c>
      <c r="P16545" t="s">
        <v>47</v>
      </c>
      <c r="Q16545" t="s">
        <v>48</v>
      </c>
      <c r="R16545" t="s">
        <v>29</v>
      </c>
      <c r="S16545" t="s">
        <v>30</v>
      </c>
      <c r="T16545" t="s">
        <v>31</v>
      </c>
      <c r="U16545" t="s">
        <v>32</v>
      </c>
      <c r="V16545" t="s">
        <v>33</v>
      </c>
    </row>
    <row r="16546" spans="1:22">
      <c r="A16546" s="4">
        <v>46143</v>
      </c>
      <c r="B16546" t="s">
        <v>11780</v>
      </c>
      <c r="C16546" t="s">
        <v>23</v>
      </c>
      <c r="D16546">
        <v>1</v>
      </c>
      <c r="E16546">
        <v>21000</v>
      </c>
      <c r="F16546">
        <f>Table2[[#This Row],[Đơn Giá Chuẩn]]*Table2[[#This Row],[Tổng số lượng bán]]</f>
        <v>21000</v>
      </c>
      <c r="G16546">
        <v>0</v>
      </c>
      <c r="H16546">
        <f>Table2[[#This Row],[Doanh số bán]]-Table2[[#This Row],[Chiết khấu]]</f>
        <v>21000</v>
      </c>
      <c r="K16546" t="s">
        <v>24</v>
      </c>
      <c r="L16546">
        <v>0</v>
      </c>
      <c r="M16546" t="s">
        <v>25</v>
      </c>
      <c r="N16546" t="s">
        <v>26</v>
      </c>
      <c r="O16546">
        <v>0</v>
      </c>
      <c r="P16546" t="s">
        <v>27</v>
      </c>
      <c r="Q16546" t="s">
        <v>28</v>
      </c>
      <c r="R16546" t="s">
        <v>29</v>
      </c>
      <c r="S16546" t="s">
        <v>30</v>
      </c>
      <c r="T16546" t="s">
        <v>31</v>
      </c>
      <c r="U16546" t="s">
        <v>32</v>
      </c>
      <c r="V16546" t="s">
        <v>33</v>
      </c>
    </row>
    <row r="16547" spans="1:22">
      <c r="A16547" s="4">
        <v>46143</v>
      </c>
      <c r="B16547" t="s">
        <v>11781</v>
      </c>
      <c r="C16547" t="s">
        <v>104</v>
      </c>
      <c r="D16547">
        <v>8</v>
      </c>
      <c r="E16547">
        <v>47000</v>
      </c>
      <c r="F16547">
        <f>Table2[[#This Row],[Đơn Giá Chuẩn]]*Table2[[#This Row],[Tổng số lượng bán]]</f>
        <v>376000</v>
      </c>
      <c r="G16547">
        <v>0</v>
      </c>
      <c r="H16547">
        <f>Table2[[#This Row],[Doanh số bán]]-Table2[[#This Row],[Chiết khấu]]</f>
        <v>376000</v>
      </c>
      <c r="K16547" t="s">
        <v>24</v>
      </c>
      <c r="L16547">
        <v>0.16</v>
      </c>
      <c r="M16547" t="s">
        <v>25</v>
      </c>
      <c r="N16547" t="s">
        <v>26</v>
      </c>
      <c r="O16547">
        <v>1.28</v>
      </c>
      <c r="P16547" t="s">
        <v>105</v>
      </c>
      <c r="Q16547" t="s">
        <v>106</v>
      </c>
      <c r="R16547" t="s">
        <v>107</v>
      </c>
      <c r="S16547" t="s">
        <v>108</v>
      </c>
      <c r="T16547" t="s">
        <v>31</v>
      </c>
      <c r="U16547" t="s">
        <v>32</v>
      </c>
      <c r="V16547" t="s">
        <v>33</v>
      </c>
    </row>
    <row r="16548" spans="1:22">
      <c r="A16548" s="4">
        <v>46143</v>
      </c>
      <c r="B16548" t="s">
        <v>11781</v>
      </c>
      <c r="C16548" t="s">
        <v>104</v>
      </c>
      <c r="D16548">
        <v>7</v>
      </c>
      <c r="E16548">
        <v>51000</v>
      </c>
      <c r="F16548">
        <f>Table2[[#This Row],[Đơn Giá Chuẩn]]*Table2[[#This Row],[Tổng số lượng bán]]</f>
        <v>357000</v>
      </c>
      <c r="G16548">
        <v>0</v>
      </c>
      <c r="H16548">
        <f>Table2[[#This Row],[Doanh số bán]]-Table2[[#This Row],[Chiết khấu]]</f>
        <v>357000</v>
      </c>
      <c r="K16548" t="s">
        <v>24</v>
      </c>
      <c r="L16548">
        <v>0.12</v>
      </c>
      <c r="M16548" t="s">
        <v>25</v>
      </c>
      <c r="N16548" t="s">
        <v>26</v>
      </c>
      <c r="O16548">
        <v>0.84</v>
      </c>
      <c r="P16548" t="s">
        <v>656</v>
      </c>
      <c r="Q16548" t="s">
        <v>657</v>
      </c>
      <c r="R16548" t="s">
        <v>107</v>
      </c>
      <c r="S16548" t="s">
        <v>108</v>
      </c>
      <c r="T16548" t="s">
        <v>31</v>
      </c>
      <c r="U16548" t="s">
        <v>32</v>
      </c>
      <c r="V16548" t="s">
        <v>33</v>
      </c>
    </row>
    <row r="16549" spans="1:22">
      <c r="A16549" s="4">
        <v>46143</v>
      </c>
      <c r="B16549" t="s">
        <v>11781</v>
      </c>
      <c r="C16549" t="s">
        <v>104</v>
      </c>
      <c r="D16549">
        <v>4</v>
      </c>
      <c r="E16549">
        <v>51000</v>
      </c>
      <c r="F16549">
        <f>Table2[[#This Row],[Đơn Giá Chuẩn]]*Table2[[#This Row],[Tổng số lượng bán]]</f>
        <v>204000</v>
      </c>
      <c r="G16549">
        <v>0</v>
      </c>
      <c r="H16549">
        <f>Table2[[#This Row],[Doanh số bán]]-Table2[[#This Row],[Chiết khấu]]</f>
        <v>204000</v>
      </c>
      <c r="K16549" t="s">
        <v>24</v>
      </c>
      <c r="L16549">
        <v>0.12</v>
      </c>
      <c r="M16549" t="s">
        <v>25</v>
      </c>
      <c r="N16549" t="s">
        <v>26</v>
      </c>
      <c r="O16549">
        <v>0.48</v>
      </c>
      <c r="P16549" t="s">
        <v>588</v>
      </c>
      <c r="Q16549" t="s">
        <v>589</v>
      </c>
      <c r="R16549" t="s">
        <v>107</v>
      </c>
      <c r="S16549" t="s">
        <v>108</v>
      </c>
      <c r="T16549" t="s">
        <v>31</v>
      </c>
      <c r="U16549" t="s">
        <v>32</v>
      </c>
      <c r="V16549" t="s">
        <v>33</v>
      </c>
    </row>
    <row r="16550" spans="1:22">
      <c r="A16550" s="4">
        <v>46143</v>
      </c>
      <c r="B16550" t="s">
        <v>11781</v>
      </c>
      <c r="C16550" t="s">
        <v>104</v>
      </c>
      <c r="D16550">
        <v>1</v>
      </c>
      <c r="E16550">
        <v>51000</v>
      </c>
      <c r="F16550">
        <f>Table2[[#This Row],[Đơn Giá Chuẩn]]*Table2[[#This Row],[Tổng số lượng bán]]</f>
        <v>51000</v>
      </c>
      <c r="G16550">
        <v>0</v>
      </c>
      <c r="H16550">
        <f>Table2[[#This Row],[Doanh số bán]]-Table2[[#This Row],[Chiết khấu]]</f>
        <v>51000</v>
      </c>
      <c r="K16550" t="s">
        <v>24</v>
      </c>
      <c r="L16550">
        <v>0.12</v>
      </c>
      <c r="M16550" t="s">
        <v>25</v>
      </c>
      <c r="N16550" t="s">
        <v>26</v>
      </c>
      <c r="O16550">
        <v>0.12</v>
      </c>
      <c r="P16550" t="s">
        <v>586</v>
      </c>
      <c r="Q16550" t="s">
        <v>587</v>
      </c>
      <c r="R16550" t="s">
        <v>107</v>
      </c>
      <c r="S16550" t="s">
        <v>108</v>
      </c>
      <c r="T16550" t="s">
        <v>31</v>
      </c>
      <c r="U16550" t="s">
        <v>32</v>
      </c>
      <c r="V16550" t="s">
        <v>33</v>
      </c>
    </row>
    <row r="16551" spans="1:22">
      <c r="A16551" s="4">
        <v>46143</v>
      </c>
      <c r="B16551" t="s">
        <v>11782</v>
      </c>
      <c r="C16551" t="s">
        <v>104</v>
      </c>
      <c r="D16551">
        <v>1</v>
      </c>
      <c r="E16551">
        <v>51000</v>
      </c>
      <c r="F16551">
        <f>Table2[[#This Row],[Đơn Giá Chuẩn]]*Table2[[#This Row],[Tổng số lượng bán]]</f>
        <v>51000</v>
      </c>
      <c r="G16551">
        <v>0</v>
      </c>
      <c r="H16551">
        <f>Table2[[#This Row],[Doanh số bán]]-Table2[[#This Row],[Chiết khấu]]</f>
        <v>51000</v>
      </c>
      <c r="K16551" t="s">
        <v>24</v>
      </c>
      <c r="L16551">
        <v>0.12</v>
      </c>
      <c r="M16551" t="s">
        <v>25</v>
      </c>
      <c r="N16551" t="s">
        <v>26</v>
      </c>
      <c r="O16551">
        <v>0.12</v>
      </c>
      <c r="P16551" t="s">
        <v>656</v>
      </c>
      <c r="Q16551" t="s">
        <v>657</v>
      </c>
      <c r="R16551" t="s">
        <v>107</v>
      </c>
      <c r="S16551" t="s">
        <v>108</v>
      </c>
      <c r="T16551" t="s">
        <v>31</v>
      </c>
      <c r="U16551" t="s">
        <v>32</v>
      </c>
      <c r="V16551" t="s">
        <v>33</v>
      </c>
    </row>
    <row r="16552" spans="1:22">
      <c r="A16552" s="4">
        <v>46143</v>
      </c>
      <c r="B16552" t="s">
        <v>11783</v>
      </c>
      <c r="C16552" t="s">
        <v>104</v>
      </c>
      <c r="D16552">
        <v>1</v>
      </c>
      <c r="E16552">
        <v>47000</v>
      </c>
      <c r="F16552">
        <f>Table2[[#This Row],[Đơn Giá Chuẩn]]*Table2[[#This Row],[Tổng số lượng bán]]</f>
        <v>47000</v>
      </c>
      <c r="G16552">
        <v>4167</v>
      </c>
      <c r="H16552">
        <f>Table2[[#This Row],[Doanh số bán]]-Table2[[#This Row],[Chiết khấu]]</f>
        <v>42833</v>
      </c>
      <c r="K16552" t="s">
        <v>24</v>
      </c>
      <c r="L16552">
        <v>0.12</v>
      </c>
      <c r="M16552" t="s">
        <v>25</v>
      </c>
      <c r="N16552" t="s">
        <v>26</v>
      </c>
      <c r="O16552">
        <v>0.12</v>
      </c>
      <c r="P16552" t="s">
        <v>520</v>
      </c>
      <c r="Q16552" t="s">
        <v>521</v>
      </c>
      <c r="R16552" t="s">
        <v>107</v>
      </c>
      <c r="S16552" t="s">
        <v>108</v>
      </c>
      <c r="T16552" t="s">
        <v>31</v>
      </c>
      <c r="U16552" t="s">
        <v>32</v>
      </c>
      <c r="V16552" t="s">
        <v>33</v>
      </c>
    </row>
    <row r="16553" spans="1:22">
      <c r="A16553" s="4">
        <v>46143</v>
      </c>
      <c r="B16553" t="s">
        <v>11784</v>
      </c>
      <c r="C16553" t="s">
        <v>155</v>
      </c>
      <c r="D16553">
        <v>1</v>
      </c>
      <c r="E16553">
        <v>331000</v>
      </c>
      <c r="F16553">
        <f>Table2[[#This Row],[Đơn Giá Chuẩn]]*Table2[[#This Row],[Tổng số lượng bán]]</f>
        <v>331000</v>
      </c>
      <c r="G16553">
        <v>30463</v>
      </c>
      <c r="H16553">
        <f>Table2[[#This Row],[Doanh số bán]]-Table2[[#This Row],[Chiết khấu]]</f>
        <v>300537</v>
      </c>
      <c r="K16553" t="s">
        <v>24</v>
      </c>
      <c r="L16553">
        <v>1.6</v>
      </c>
      <c r="M16553" t="s">
        <v>25</v>
      </c>
      <c r="N16553" t="s">
        <v>26</v>
      </c>
      <c r="O16553">
        <v>1.6</v>
      </c>
      <c r="P16553" t="s">
        <v>839</v>
      </c>
      <c r="Q16553" t="s">
        <v>840</v>
      </c>
      <c r="R16553" t="s">
        <v>107</v>
      </c>
      <c r="S16553" t="s">
        <v>108</v>
      </c>
      <c r="T16553" t="s">
        <v>31</v>
      </c>
      <c r="U16553" t="s">
        <v>32</v>
      </c>
      <c r="V16553" t="s">
        <v>33</v>
      </c>
    </row>
    <row r="16554" spans="1:22">
      <c r="A16554" s="4">
        <v>46144</v>
      </c>
      <c r="B16554" t="s">
        <v>11785</v>
      </c>
      <c r="C16554" t="s">
        <v>1862</v>
      </c>
      <c r="D16554">
        <v>36</v>
      </c>
      <c r="E16554">
        <v>106906.88</v>
      </c>
      <c r="F16554">
        <f>Table2[[#This Row],[Đơn Giá Chuẩn]]*Table2[[#This Row],[Tổng số lượng bán]]</f>
        <v>3848647.68</v>
      </c>
      <c r="G16554">
        <v>0</v>
      </c>
      <c r="H16554">
        <f>Table2[[#This Row],[Doanh số bán]]-Table2[[#This Row],[Chiết khấu]]</f>
        <v>3848647.68</v>
      </c>
      <c r="K16554" t="s">
        <v>2217</v>
      </c>
      <c r="L16554">
        <v>0.125</v>
      </c>
      <c r="M16554" t="s">
        <v>37</v>
      </c>
      <c r="N16554" t="s">
        <v>26</v>
      </c>
      <c r="O16554">
        <v>4.5</v>
      </c>
      <c r="P16554" t="s">
        <v>1500</v>
      </c>
      <c r="Q16554" t="s">
        <v>1501</v>
      </c>
      <c r="R16554" t="s">
        <v>41</v>
      </c>
      <c r="S16554" t="s">
        <v>42</v>
      </c>
      <c r="T16554" t="s">
        <v>2312</v>
      </c>
      <c r="U16554" t="s">
        <v>2313</v>
      </c>
      <c r="V16554" t="s">
        <v>2314</v>
      </c>
    </row>
    <row r="16555" spans="1:22">
      <c r="A16555" s="4">
        <v>46144</v>
      </c>
      <c r="B16555" t="s">
        <v>11786</v>
      </c>
      <c r="C16555" t="s">
        <v>155</v>
      </c>
      <c r="D16555">
        <v>1</v>
      </c>
      <c r="E16555">
        <v>142607.36000000002</v>
      </c>
      <c r="F16555">
        <f>Table2[[#This Row],[Đơn Giá Chuẩn]]*Table2[[#This Row],[Tổng số lượng bán]]</f>
        <v>142607.36000000002</v>
      </c>
      <c r="G16555">
        <v>0</v>
      </c>
      <c r="H16555">
        <f>Table2[[#This Row],[Doanh số bán]]-Table2[[#This Row],[Chiết khấu]]</f>
        <v>142607.36000000002</v>
      </c>
      <c r="K16555" t="s">
        <v>50</v>
      </c>
      <c r="L16555">
        <v>0.2</v>
      </c>
      <c r="M16555" t="s">
        <v>37</v>
      </c>
      <c r="N16555" t="s">
        <v>50</v>
      </c>
      <c r="O16555">
        <v>0.2</v>
      </c>
      <c r="P16555" t="s">
        <v>156</v>
      </c>
      <c r="Q16555" t="s">
        <v>157</v>
      </c>
      <c r="R16555" t="s">
        <v>107</v>
      </c>
      <c r="S16555" t="s">
        <v>108</v>
      </c>
      <c r="T16555" t="s">
        <v>74</v>
      </c>
      <c r="U16555" t="s">
        <v>75</v>
      </c>
      <c r="V16555" t="s">
        <v>50</v>
      </c>
    </row>
    <row r="16556" spans="1:22">
      <c r="A16556" s="4">
        <v>46144</v>
      </c>
      <c r="B16556" t="s">
        <v>11787</v>
      </c>
      <c r="C16556" t="s">
        <v>2568</v>
      </c>
      <c r="D16556">
        <v>2</v>
      </c>
      <c r="E16556">
        <v>238599.92</v>
      </c>
      <c r="F16556">
        <f>Table2[[#This Row],[Đơn Giá Chuẩn]]*Table2[[#This Row],[Tổng số lượng bán]]</f>
        <v>477199.84</v>
      </c>
      <c r="G16556">
        <v>0</v>
      </c>
      <c r="H16556">
        <f>Table2[[#This Row],[Doanh số bán]]-Table2[[#This Row],[Chiết khấu]]</f>
        <v>477199.84</v>
      </c>
      <c r="K16556" t="s">
        <v>50</v>
      </c>
      <c r="L16556">
        <v>1</v>
      </c>
      <c r="M16556" t="s">
        <v>37</v>
      </c>
      <c r="N16556" t="s">
        <v>50</v>
      </c>
      <c r="O16556">
        <v>2</v>
      </c>
      <c r="P16556" t="s">
        <v>2511</v>
      </c>
      <c r="Q16556" t="s">
        <v>2512</v>
      </c>
      <c r="R16556" t="s">
        <v>41</v>
      </c>
      <c r="S16556" t="s">
        <v>42</v>
      </c>
      <c r="T16556" t="s">
        <v>74</v>
      </c>
      <c r="U16556" t="s">
        <v>75</v>
      </c>
      <c r="V16556" t="s">
        <v>50</v>
      </c>
    </row>
    <row r="16557" spans="1:22">
      <c r="A16557" s="4">
        <v>46144</v>
      </c>
      <c r="B16557" t="s">
        <v>11788</v>
      </c>
      <c r="C16557" t="s">
        <v>1862</v>
      </c>
      <c r="D16557">
        <v>2</v>
      </c>
      <c r="E16557">
        <v>51500.18</v>
      </c>
      <c r="F16557">
        <f>Table2[[#This Row],[Đơn Giá Chuẩn]]*Table2[[#This Row],[Tổng số lượng bán]]</f>
        <v>103000.36</v>
      </c>
      <c r="G16557">
        <v>0</v>
      </c>
      <c r="H16557">
        <f>Table2[[#This Row],[Doanh số bán]]-Table2[[#This Row],[Chiết khấu]]</f>
        <v>103000.36</v>
      </c>
      <c r="K16557" t="s">
        <v>50</v>
      </c>
      <c r="L16557">
        <v>0.16</v>
      </c>
      <c r="M16557" t="s">
        <v>37</v>
      </c>
      <c r="N16557" t="s">
        <v>50</v>
      </c>
      <c r="O16557">
        <v>0.32</v>
      </c>
      <c r="P16557" t="s">
        <v>105</v>
      </c>
      <c r="Q16557" t="s">
        <v>106</v>
      </c>
      <c r="R16557" t="s">
        <v>107</v>
      </c>
      <c r="S16557" t="s">
        <v>108</v>
      </c>
      <c r="T16557" t="s">
        <v>74</v>
      </c>
      <c r="U16557" t="s">
        <v>75</v>
      </c>
      <c r="V16557" t="s">
        <v>50</v>
      </c>
    </row>
    <row r="16558" spans="1:22">
      <c r="A16558" s="4">
        <v>46109</v>
      </c>
      <c r="B16558" t="s">
        <v>8500</v>
      </c>
      <c r="C16558" t="s">
        <v>83</v>
      </c>
      <c r="D16558">
        <v>5</v>
      </c>
      <c r="E16558">
        <v>262000</v>
      </c>
      <c r="F16558">
        <f>Table2[[#This Row],[Đơn Giá Chuẩn]]*Table2[[#This Row],[Tổng số lượng bán]]</f>
        <v>1310000</v>
      </c>
      <c r="G16558">
        <v>361111</v>
      </c>
      <c r="H16558">
        <f>Table2[[#This Row],[Doanh số bán]]-Table2[[#This Row],[Chiết khấu]]</f>
        <v>948889</v>
      </c>
      <c r="K16558" t="s">
        <v>24</v>
      </c>
      <c r="L16558">
        <v>1</v>
      </c>
      <c r="M16558" t="s">
        <v>319</v>
      </c>
      <c r="N16558" t="s">
        <v>26</v>
      </c>
      <c r="O16558">
        <v>5</v>
      </c>
      <c r="P16558" t="s">
        <v>2511</v>
      </c>
      <c r="Q16558" t="s">
        <v>2512</v>
      </c>
      <c r="R16558" t="s">
        <v>41</v>
      </c>
      <c r="S16558" t="s">
        <v>42</v>
      </c>
      <c r="T16558" t="s">
        <v>320</v>
      </c>
      <c r="U16558" t="s">
        <v>321</v>
      </c>
      <c r="V16558" t="s">
        <v>33</v>
      </c>
    </row>
    <row r="16559" spans="1:22">
      <c r="A16559" s="4">
        <v>46144</v>
      </c>
      <c r="B16559" t="s">
        <v>11789</v>
      </c>
      <c r="C16559" t="s">
        <v>1862</v>
      </c>
      <c r="D16559">
        <v>2</v>
      </c>
      <c r="E16559">
        <v>51048.740000000005</v>
      </c>
      <c r="F16559">
        <f>Table2[[#This Row],[Đơn Giá Chuẩn]]*Table2[[#This Row],[Tổng số lượng bán]]</f>
        <v>102097.48000000001</v>
      </c>
      <c r="G16559">
        <v>0</v>
      </c>
      <c r="H16559">
        <f>Table2[[#This Row],[Doanh số bán]]-Table2[[#This Row],[Chiết khấu]]</f>
        <v>102097.48000000001</v>
      </c>
      <c r="K16559" t="s">
        <v>50</v>
      </c>
      <c r="L16559">
        <v>0.12</v>
      </c>
      <c r="M16559" t="s">
        <v>37</v>
      </c>
      <c r="N16559" t="s">
        <v>50</v>
      </c>
      <c r="O16559">
        <v>0.24</v>
      </c>
      <c r="P16559" t="s">
        <v>586</v>
      </c>
      <c r="Q16559" t="s">
        <v>587</v>
      </c>
      <c r="R16559" t="s">
        <v>107</v>
      </c>
      <c r="S16559" t="s">
        <v>108</v>
      </c>
      <c r="T16559" t="s">
        <v>74</v>
      </c>
      <c r="U16559" t="s">
        <v>75</v>
      </c>
      <c r="V16559" t="s">
        <v>50</v>
      </c>
    </row>
    <row r="16560" spans="1:22">
      <c r="A16560" s="4">
        <v>46144</v>
      </c>
      <c r="B16560" t="s">
        <v>11790</v>
      </c>
      <c r="C16560" t="s">
        <v>1862</v>
      </c>
      <c r="D16560">
        <v>1</v>
      </c>
      <c r="E16560">
        <v>44239.999880000003</v>
      </c>
      <c r="F16560">
        <f>Table2[[#This Row],[Đơn Giá Chuẩn]]*Table2[[#This Row],[Tổng số lượng bán]]</f>
        <v>44239.999880000003</v>
      </c>
      <c r="G16560">
        <v>0</v>
      </c>
      <c r="H16560">
        <f>Table2[[#This Row],[Doanh số bán]]-Table2[[#This Row],[Chiết khấu]]</f>
        <v>44239.999880000003</v>
      </c>
      <c r="K16560" t="s">
        <v>50</v>
      </c>
      <c r="L16560">
        <v>0.12</v>
      </c>
      <c r="M16560" t="s">
        <v>37</v>
      </c>
      <c r="N16560" t="s">
        <v>50</v>
      </c>
      <c r="O16560">
        <v>0.12</v>
      </c>
      <c r="P16560" t="s">
        <v>520</v>
      </c>
      <c r="Q16560" t="s">
        <v>521</v>
      </c>
      <c r="R16560" t="s">
        <v>107</v>
      </c>
      <c r="S16560" t="s">
        <v>108</v>
      </c>
      <c r="T16560" t="s">
        <v>74</v>
      </c>
      <c r="U16560" t="s">
        <v>75</v>
      </c>
      <c r="V16560" t="s">
        <v>50</v>
      </c>
    </row>
    <row r="16561" spans="1:22">
      <c r="A16561" s="4">
        <v>46144</v>
      </c>
      <c r="B16561" t="s">
        <v>11790</v>
      </c>
      <c r="C16561" t="s">
        <v>1862</v>
      </c>
      <c r="D16561">
        <v>1</v>
      </c>
      <c r="E16561">
        <v>44239.999880000003</v>
      </c>
      <c r="F16561">
        <f>Table2[[#This Row],[Đơn Giá Chuẩn]]*Table2[[#This Row],[Tổng số lượng bán]]</f>
        <v>44239.999880000003</v>
      </c>
      <c r="G16561">
        <v>0</v>
      </c>
      <c r="H16561">
        <f>Table2[[#This Row],[Doanh số bán]]-Table2[[#This Row],[Chiết khấu]]</f>
        <v>44239.999880000003</v>
      </c>
      <c r="K16561" t="s">
        <v>50</v>
      </c>
      <c r="L16561">
        <v>0.12</v>
      </c>
      <c r="M16561" t="s">
        <v>37</v>
      </c>
      <c r="N16561" t="s">
        <v>50</v>
      </c>
      <c r="O16561">
        <v>0.12</v>
      </c>
      <c r="P16561" t="s">
        <v>586</v>
      </c>
      <c r="Q16561" t="s">
        <v>587</v>
      </c>
      <c r="R16561" t="s">
        <v>107</v>
      </c>
      <c r="S16561" t="s">
        <v>108</v>
      </c>
      <c r="T16561" t="s">
        <v>74</v>
      </c>
      <c r="U16561" t="s">
        <v>75</v>
      </c>
      <c r="V16561" t="s">
        <v>50</v>
      </c>
    </row>
    <row r="16562" spans="1:22">
      <c r="A16562" s="4">
        <v>46144</v>
      </c>
      <c r="B16562" t="s">
        <v>11790</v>
      </c>
      <c r="C16562" t="s">
        <v>1862</v>
      </c>
      <c r="D16562">
        <v>1</v>
      </c>
      <c r="E16562">
        <v>44239.999880000003</v>
      </c>
      <c r="F16562">
        <f>Table2[[#This Row],[Đơn Giá Chuẩn]]*Table2[[#This Row],[Tổng số lượng bán]]</f>
        <v>44239.999880000003</v>
      </c>
      <c r="G16562">
        <v>0</v>
      </c>
      <c r="H16562">
        <f>Table2[[#This Row],[Doanh số bán]]-Table2[[#This Row],[Chiết khấu]]</f>
        <v>44239.999880000003</v>
      </c>
      <c r="K16562" t="s">
        <v>50</v>
      </c>
      <c r="L16562">
        <v>0.12</v>
      </c>
      <c r="M16562" t="s">
        <v>37</v>
      </c>
      <c r="N16562" t="s">
        <v>50</v>
      </c>
      <c r="O16562">
        <v>0.12</v>
      </c>
      <c r="P16562" t="s">
        <v>656</v>
      </c>
      <c r="Q16562" t="s">
        <v>657</v>
      </c>
      <c r="R16562" t="s">
        <v>107</v>
      </c>
      <c r="S16562" t="s">
        <v>108</v>
      </c>
      <c r="T16562" t="s">
        <v>74</v>
      </c>
      <c r="U16562" t="s">
        <v>75</v>
      </c>
      <c r="V16562" t="s">
        <v>50</v>
      </c>
    </row>
    <row r="16563" spans="1:22">
      <c r="A16563" s="4">
        <v>46144</v>
      </c>
      <c r="B16563" t="s">
        <v>11790</v>
      </c>
      <c r="C16563" t="s">
        <v>1862</v>
      </c>
      <c r="D16563">
        <v>1</v>
      </c>
      <c r="E16563">
        <v>44239.999880000003</v>
      </c>
      <c r="F16563">
        <f>Table2[[#This Row],[Đơn Giá Chuẩn]]*Table2[[#This Row],[Tổng số lượng bán]]</f>
        <v>44239.999880000003</v>
      </c>
      <c r="G16563">
        <v>0</v>
      </c>
      <c r="H16563">
        <f>Table2[[#This Row],[Doanh số bán]]-Table2[[#This Row],[Chiết khấu]]</f>
        <v>44239.999880000003</v>
      </c>
      <c r="K16563" t="s">
        <v>50</v>
      </c>
      <c r="L16563">
        <v>0.16</v>
      </c>
      <c r="M16563" t="s">
        <v>37</v>
      </c>
      <c r="N16563" t="s">
        <v>50</v>
      </c>
      <c r="O16563">
        <v>0.16</v>
      </c>
      <c r="P16563" t="s">
        <v>105</v>
      </c>
      <c r="Q16563" t="s">
        <v>106</v>
      </c>
      <c r="R16563" t="s">
        <v>107</v>
      </c>
      <c r="S16563" t="s">
        <v>108</v>
      </c>
      <c r="T16563" t="s">
        <v>74</v>
      </c>
      <c r="U16563" t="s">
        <v>75</v>
      </c>
      <c r="V16563" t="s">
        <v>50</v>
      </c>
    </row>
    <row r="16564" spans="1:22">
      <c r="A16564" s="4">
        <v>46144</v>
      </c>
      <c r="B16564" t="s">
        <v>11790</v>
      </c>
      <c r="C16564" t="s">
        <v>1862</v>
      </c>
      <c r="D16564">
        <v>1</v>
      </c>
      <c r="E16564">
        <v>44239.999880000003</v>
      </c>
      <c r="F16564">
        <f>Table2[[#This Row],[Đơn Giá Chuẩn]]*Table2[[#This Row],[Tổng số lượng bán]]</f>
        <v>44239.999880000003</v>
      </c>
      <c r="G16564">
        <v>0</v>
      </c>
      <c r="H16564">
        <f>Table2[[#This Row],[Doanh số bán]]-Table2[[#This Row],[Chiết khấu]]</f>
        <v>44239.999880000003</v>
      </c>
      <c r="K16564" t="s">
        <v>50</v>
      </c>
      <c r="L16564">
        <v>0.12</v>
      </c>
      <c r="M16564" t="s">
        <v>37</v>
      </c>
      <c r="N16564" t="s">
        <v>50</v>
      </c>
      <c r="O16564">
        <v>0.12</v>
      </c>
      <c r="P16564" t="s">
        <v>588</v>
      </c>
      <c r="Q16564" t="s">
        <v>589</v>
      </c>
      <c r="R16564" t="s">
        <v>107</v>
      </c>
      <c r="S16564" t="s">
        <v>108</v>
      </c>
      <c r="T16564" t="s">
        <v>74</v>
      </c>
      <c r="U16564" t="s">
        <v>75</v>
      </c>
      <c r="V16564" t="s">
        <v>50</v>
      </c>
    </row>
    <row r="16565" spans="1:22">
      <c r="A16565" s="4">
        <v>46144</v>
      </c>
      <c r="B16565" t="s">
        <v>11791</v>
      </c>
      <c r="C16565" t="s">
        <v>1862</v>
      </c>
      <c r="D16565">
        <v>4</v>
      </c>
      <c r="E16565">
        <v>51049.01</v>
      </c>
      <c r="F16565">
        <f>Table2[[#This Row],[Đơn Giá Chuẩn]]*Table2[[#This Row],[Tổng số lượng bán]]</f>
        <v>204196.04</v>
      </c>
      <c r="G16565">
        <v>0</v>
      </c>
      <c r="H16565">
        <f>Table2[[#This Row],[Doanh số bán]]-Table2[[#This Row],[Chiết khấu]]</f>
        <v>204196.04</v>
      </c>
      <c r="K16565" t="s">
        <v>50</v>
      </c>
      <c r="L16565">
        <v>0.12</v>
      </c>
      <c r="M16565" t="s">
        <v>37</v>
      </c>
      <c r="N16565" t="s">
        <v>50</v>
      </c>
      <c r="O16565">
        <v>0.48</v>
      </c>
      <c r="P16565" t="s">
        <v>656</v>
      </c>
      <c r="Q16565" t="s">
        <v>657</v>
      </c>
      <c r="R16565" t="s">
        <v>107</v>
      </c>
      <c r="S16565" t="s">
        <v>108</v>
      </c>
      <c r="T16565" t="s">
        <v>74</v>
      </c>
      <c r="U16565" t="s">
        <v>75</v>
      </c>
      <c r="V16565" t="s">
        <v>50</v>
      </c>
    </row>
    <row r="16566" spans="1:22">
      <c r="A16566" s="4">
        <v>46144</v>
      </c>
      <c r="B16566" t="s">
        <v>11792</v>
      </c>
      <c r="C16566" t="s">
        <v>2568</v>
      </c>
      <c r="D16566">
        <v>5</v>
      </c>
      <c r="E16566">
        <v>247700.00000000003</v>
      </c>
      <c r="F16566">
        <f>Table2[[#This Row],[Đơn Giá Chuẩn]]*Table2[[#This Row],[Tổng số lượng bán]]</f>
        <v>1238500.0000000002</v>
      </c>
      <c r="G16566">
        <v>0</v>
      </c>
      <c r="H16566">
        <f>Table2[[#This Row],[Doanh số bán]]-Table2[[#This Row],[Chiết khấu]]</f>
        <v>1238500.0000000002</v>
      </c>
      <c r="K16566" t="s">
        <v>50</v>
      </c>
      <c r="L16566">
        <v>1</v>
      </c>
      <c r="M16566" t="s">
        <v>37</v>
      </c>
      <c r="N16566" t="s">
        <v>50</v>
      </c>
      <c r="O16566">
        <v>5</v>
      </c>
      <c r="P16566" t="s">
        <v>512</v>
      </c>
      <c r="Q16566" t="s">
        <v>513</v>
      </c>
      <c r="R16566" t="s">
        <v>41</v>
      </c>
      <c r="S16566" t="s">
        <v>42</v>
      </c>
      <c r="T16566" t="s">
        <v>74</v>
      </c>
      <c r="U16566" t="s">
        <v>75</v>
      </c>
      <c r="V16566" t="s">
        <v>50</v>
      </c>
    </row>
    <row r="16567" spans="1:22">
      <c r="A16567" s="4">
        <v>46144</v>
      </c>
      <c r="B16567" t="s">
        <v>11793</v>
      </c>
      <c r="C16567" t="s">
        <v>2568</v>
      </c>
      <c r="D16567">
        <v>1</v>
      </c>
      <c r="E16567">
        <v>238599.92</v>
      </c>
      <c r="F16567">
        <f>Table2[[#This Row],[Đơn Giá Chuẩn]]*Table2[[#This Row],[Tổng số lượng bán]]</f>
        <v>238599.92</v>
      </c>
      <c r="G16567">
        <v>0</v>
      </c>
      <c r="H16567">
        <f>Table2[[#This Row],[Doanh số bán]]-Table2[[#This Row],[Chiết khấu]]</f>
        <v>238599.92</v>
      </c>
      <c r="K16567" t="s">
        <v>50</v>
      </c>
      <c r="L16567">
        <v>1</v>
      </c>
      <c r="M16567" t="s">
        <v>37</v>
      </c>
      <c r="N16567" t="s">
        <v>50</v>
      </c>
      <c r="O16567">
        <v>1</v>
      </c>
      <c r="P16567" t="s">
        <v>2511</v>
      </c>
      <c r="Q16567" t="s">
        <v>2512</v>
      </c>
      <c r="R16567" t="s">
        <v>41</v>
      </c>
      <c r="S16567" t="s">
        <v>42</v>
      </c>
      <c r="T16567" t="s">
        <v>74</v>
      </c>
      <c r="U16567" t="s">
        <v>75</v>
      </c>
      <c r="V16567" t="s">
        <v>50</v>
      </c>
    </row>
    <row r="16568" spans="1:22">
      <c r="A16568" s="4">
        <v>46144</v>
      </c>
      <c r="B16568" t="s">
        <v>11794</v>
      </c>
      <c r="C16568" t="s">
        <v>2568</v>
      </c>
      <c r="D16568">
        <v>1</v>
      </c>
      <c r="E16568">
        <v>238599.92</v>
      </c>
      <c r="F16568">
        <f>Table2[[#This Row],[Đơn Giá Chuẩn]]*Table2[[#This Row],[Tổng số lượng bán]]</f>
        <v>238599.92</v>
      </c>
      <c r="G16568">
        <v>0</v>
      </c>
      <c r="H16568">
        <f>Table2[[#This Row],[Doanh số bán]]-Table2[[#This Row],[Chiết khấu]]</f>
        <v>238599.92</v>
      </c>
      <c r="K16568" t="s">
        <v>50</v>
      </c>
      <c r="L16568">
        <v>1</v>
      </c>
      <c r="M16568" t="s">
        <v>37</v>
      </c>
      <c r="N16568" t="s">
        <v>50</v>
      </c>
      <c r="O16568">
        <v>1</v>
      </c>
      <c r="P16568" t="s">
        <v>2511</v>
      </c>
      <c r="Q16568" t="s">
        <v>2512</v>
      </c>
      <c r="R16568" t="s">
        <v>41</v>
      </c>
      <c r="S16568" t="s">
        <v>42</v>
      </c>
      <c r="T16568" t="s">
        <v>74</v>
      </c>
      <c r="U16568" t="s">
        <v>75</v>
      </c>
      <c r="V16568" t="s">
        <v>50</v>
      </c>
    </row>
    <row r="16569" spans="1:22">
      <c r="A16569" s="4">
        <v>46144</v>
      </c>
      <c r="B16569" t="s">
        <v>11795</v>
      </c>
      <c r="C16569" t="s">
        <v>155</v>
      </c>
      <c r="D16569">
        <v>1</v>
      </c>
      <c r="E16569">
        <v>152301.44</v>
      </c>
      <c r="F16569">
        <f>Table2[[#This Row],[Đơn Giá Chuẩn]]*Table2[[#This Row],[Tổng số lượng bán]]</f>
        <v>152301.44</v>
      </c>
      <c r="G16569">
        <v>0</v>
      </c>
      <c r="H16569">
        <f>Table2[[#This Row],[Doanh số bán]]-Table2[[#This Row],[Chiết khấu]]</f>
        <v>152301.44</v>
      </c>
      <c r="K16569" t="s">
        <v>50</v>
      </c>
      <c r="L16569">
        <v>0.2</v>
      </c>
      <c r="M16569" t="s">
        <v>37</v>
      </c>
      <c r="N16569" t="s">
        <v>50</v>
      </c>
      <c r="O16569">
        <v>0.2</v>
      </c>
      <c r="P16569" t="s">
        <v>156</v>
      </c>
      <c r="Q16569" t="s">
        <v>157</v>
      </c>
      <c r="R16569" t="s">
        <v>107</v>
      </c>
      <c r="S16569" t="s">
        <v>108</v>
      </c>
      <c r="T16569" t="s">
        <v>74</v>
      </c>
      <c r="U16569" t="s">
        <v>75</v>
      </c>
      <c r="V16569" t="s">
        <v>50</v>
      </c>
    </row>
    <row r="16570" spans="1:22">
      <c r="A16570" s="4">
        <v>46111</v>
      </c>
      <c r="B16570" t="s">
        <v>8635</v>
      </c>
      <c r="C16570" t="s">
        <v>83</v>
      </c>
      <c r="D16570">
        <v>1</v>
      </c>
      <c r="E16570">
        <v>262000</v>
      </c>
      <c r="F16570">
        <f>Table2[[#This Row],[Đơn Giá Chuẩn]]*Table2[[#This Row],[Tổng số lượng bán]]</f>
        <v>262000</v>
      </c>
      <c r="G16570">
        <v>72222</v>
      </c>
      <c r="H16570">
        <f>Table2[[#This Row],[Doanh số bán]]-Table2[[#This Row],[Chiết khấu]]</f>
        <v>189778</v>
      </c>
      <c r="K16570" t="s">
        <v>24</v>
      </c>
      <c r="L16570">
        <v>1</v>
      </c>
      <c r="M16570" t="s">
        <v>319</v>
      </c>
      <c r="N16570" t="s">
        <v>26</v>
      </c>
      <c r="O16570">
        <v>1</v>
      </c>
      <c r="P16570" t="s">
        <v>2511</v>
      </c>
      <c r="Q16570" t="s">
        <v>2512</v>
      </c>
      <c r="R16570" t="s">
        <v>41</v>
      </c>
      <c r="S16570" t="s">
        <v>42</v>
      </c>
      <c r="T16570" t="s">
        <v>320</v>
      </c>
      <c r="U16570" t="s">
        <v>321</v>
      </c>
      <c r="V16570" t="s">
        <v>33</v>
      </c>
    </row>
    <row r="16571" spans="1:22">
      <c r="A16571" s="4">
        <v>46111</v>
      </c>
      <c r="B16571" t="s">
        <v>8635</v>
      </c>
      <c r="C16571" t="s">
        <v>83</v>
      </c>
      <c r="D16571">
        <v>3</v>
      </c>
      <c r="E16571">
        <v>262000</v>
      </c>
      <c r="F16571">
        <f>Table2[[#This Row],[Đơn Giá Chuẩn]]*Table2[[#This Row],[Tổng số lượng bán]]</f>
        <v>786000</v>
      </c>
      <c r="G16571">
        <v>216666</v>
      </c>
      <c r="H16571">
        <f>Table2[[#This Row],[Doanh số bán]]-Table2[[#This Row],[Chiết khấu]]</f>
        <v>569334</v>
      </c>
      <c r="K16571" t="s">
        <v>24</v>
      </c>
      <c r="L16571">
        <v>1</v>
      </c>
      <c r="M16571" t="s">
        <v>319</v>
      </c>
      <c r="N16571" t="s">
        <v>26</v>
      </c>
      <c r="O16571">
        <v>3</v>
      </c>
      <c r="P16571" t="s">
        <v>150</v>
      </c>
      <c r="Q16571" t="s">
        <v>151</v>
      </c>
      <c r="R16571" t="s">
        <v>41</v>
      </c>
      <c r="S16571" t="s">
        <v>42</v>
      </c>
      <c r="T16571" t="s">
        <v>320</v>
      </c>
      <c r="U16571" t="s">
        <v>321</v>
      </c>
      <c r="V16571" t="s">
        <v>33</v>
      </c>
    </row>
    <row r="16572" spans="1:22">
      <c r="A16572" s="4">
        <v>46111</v>
      </c>
      <c r="B16572" t="s">
        <v>8652</v>
      </c>
      <c r="C16572" t="s">
        <v>83</v>
      </c>
      <c r="D16572">
        <v>1</v>
      </c>
      <c r="E16572">
        <v>262000</v>
      </c>
      <c r="F16572">
        <f>Table2[[#This Row],[Đơn Giá Chuẩn]]*Table2[[#This Row],[Tổng số lượng bán]]</f>
        <v>262000</v>
      </c>
      <c r="G16572">
        <v>0</v>
      </c>
      <c r="H16572">
        <f>Table2[[#This Row],[Doanh số bán]]-Table2[[#This Row],[Chiết khấu]]</f>
        <v>262000</v>
      </c>
      <c r="K16572" t="s">
        <v>24</v>
      </c>
      <c r="L16572">
        <v>1</v>
      </c>
      <c r="M16572" t="s">
        <v>25</v>
      </c>
      <c r="N16572" t="s">
        <v>26</v>
      </c>
      <c r="O16572">
        <v>1</v>
      </c>
      <c r="P16572" t="s">
        <v>150</v>
      </c>
      <c r="Q16572" t="s">
        <v>151</v>
      </c>
      <c r="R16572" t="s">
        <v>41</v>
      </c>
      <c r="S16572" t="s">
        <v>42</v>
      </c>
      <c r="T16572" t="s">
        <v>31</v>
      </c>
      <c r="U16572" t="s">
        <v>32</v>
      </c>
      <c r="V16572" t="s">
        <v>33</v>
      </c>
    </row>
    <row r="16573" spans="1:22">
      <c r="A16573" s="4">
        <v>46112</v>
      </c>
      <c r="B16573" t="s">
        <v>8706</v>
      </c>
      <c r="C16573" t="s">
        <v>83</v>
      </c>
      <c r="D16573">
        <v>50</v>
      </c>
      <c r="E16573">
        <v>262000</v>
      </c>
      <c r="F16573">
        <f>Table2[[#This Row],[Đơn Giá Chuẩn]]*Table2[[#This Row],[Tổng số lượng bán]]</f>
        <v>13100000</v>
      </c>
      <c r="G16573">
        <v>3611111</v>
      </c>
      <c r="H16573">
        <f>Table2[[#This Row],[Doanh số bán]]-Table2[[#This Row],[Chiết khấu]]</f>
        <v>9488889</v>
      </c>
      <c r="K16573" t="s">
        <v>24</v>
      </c>
      <c r="L16573">
        <v>1</v>
      </c>
      <c r="M16573" t="s">
        <v>319</v>
      </c>
      <c r="N16573" t="s">
        <v>26</v>
      </c>
      <c r="O16573">
        <v>50</v>
      </c>
      <c r="P16573" t="s">
        <v>2511</v>
      </c>
      <c r="Q16573" t="s">
        <v>2512</v>
      </c>
      <c r="R16573" t="s">
        <v>41</v>
      </c>
      <c r="S16573" t="s">
        <v>42</v>
      </c>
      <c r="T16573" t="s">
        <v>320</v>
      </c>
      <c r="U16573" t="s">
        <v>321</v>
      </c>
      <c r="V16573" t="s">
        <v>33</v>
      </c>
    </row>
    <row r="16574" spans="1:22">
      <c r="A16574" s="4">
        <v>46144</v>
      </c>
      <c r="B16574" t="s">
        <v>11798</v>
      </c>
      <c r="C16574" t="s">
        <v>2568</v>
      </c>
      <c r="D16574">
        <v>1</v>
      </c>
      <c r="E16574">
        <v>247700.00000000003</v>
      </c>
      <c r="F16574">
        <f>Table2[[#This Row],[Đơn Giá Chuẩn]]*Table2[[#This Row],[Tổng số lượng bán]]</f>
        <v>247700.00000000003</v>
      </c>
      <c r="G16574">
        <v>0</v>
      </c>
      <c r="H16574">
        <f>Table2[[#This Row],[Doanh số bán]]-Table2[[#This Row],[Chiết khấu]]</f>
        <v>247700.00000000003</v>
      </c>
      <c r="K16574" t="s">
        <v>50</v>
      </c>
      <c r="L16574">
        <v>1</v>
      </c>
      <c r="M16574" t="s">
        <v>37</v>
      </c>
      <c r="N16574" t="s">
        <v>50</v>
      </c>
      <c r="O16574">
        <v>1</v>
      </c>
      <c r="P16574" t="s">
        <v>512</v>
      </c>
      <c r="Q16574" t="s">
        <v>513</v>
      </c>
      <c r="R16574" t="s">
        <v>41</v>
      </c>
      <c r="S16574" t="s">
        <v>42</v>
      </c>
      <c r="T16574" t="s">
        <v>74</v>
      </c>
      <c r="U16574" t="s">
        <v>75</v>
      </c>
      <c r="V16574" t="s">
        <v>50</v>
      </c>
    </row>
    <row r="16575" spans="1:22">
      <c r="A16575" s="4">
        <v>46144</v>
      </c>
      <c r="B16575" t="s">
        <v>11799</v>
      </c>
      <c r="C16575" t="s">
        <v>1862</v>
      </c>
      <c r="D16575">
        <v>1</v>
      </c>
      <c r="E16575">
        <v>51049.280000000006</v>
      </c>
      <c r="F16575">
        <f>Table2[[#This Row],[Đơn Giá Chuẩn]]*Table2[[#This Row],[Tổng số lượng bán]]</f>
        <v>51049.280000000006</v>
      </c>
      <c r="G16575">
        <v>0</v>
      </c>
      <c r="H16575">
        <f>Table2[[#This Row],[Doanh số bán]]-Table2[[#This Row],[Chiết khấu]]</f>
        <v>51049.280000000006</v>
      </c>
      <c r="K16575" t="s">
        <v>50</v>
      </c>
      <c r="L16575">
        <v>0.12</v>
      </c>
      <c r="M16575" t="s">
        <v>37</v>
      </c>
      <c r="N16575" t="s">
        <v>50</v>
      </c>
      <c r="O16575">
        <v>0.12</v>
      </c>
      <c r="P16575" t="s">
        <v>656</v>
      </c>
      <c r="Q16575" t="s">
        <v>657</v>
      </c>
      <c r="R16575" t="s">
        <v>107</v>
      </c>
      <c r="S16575" t="s">
        <v>108</v>
      </c>
      <c r="T16575" t="s">
        <v>74</v>
      </c>
      <c r="U16575" t="s">
        <v>75</v>
      </c>
      <c r="V16575" t="s">
        <v>50</v>
      </c>
    </row>
    <row r="16576" spans="1:22">
      <c r="A16576" s="4">
        <v>46144</v>
      </c>
      <c r="B16576" t="s">
        <v>11799</v>
      </c>
      <c r="C16576" t="s">
        <v>1862</v>
      </c>
      <c r="D16576">
        <v>1</v>
      </c>
      <c r="E16576">
        <v>51049.280000000006</v>
      </c>
      <c r="F16576">
        <f>Table2[[#This Row],[Đơn Giá Chuẩn]]*Table2[[#This Row],[Tổng số lượng bán]]</f>
        <v>51049.280000000006</v>
      </c>
      <c r="G16576">
        <v>0</v>
      </c>
      <c r="H16576">
        <f>Table2[[#This Row],[Doanh số bán]]-Table2[[#This Row],[Chiết khấu]]</f>
        <v>51049.280000000006</v>
      </c>
      <c r="K16576" t="s">
        <v>50</v>
      </c>
      <c r="L16576">
        <v>0.12</v>
      </c>
      <c r="M16576" t="s">
        <v>37</v>
      </c>
      <c r="N16576" t="s">
        <v>50</v>
      </c>
      <c r="O16576">
        <v>0.12</v>
      </c>
      <c r="P16576" t="s">
        <v>586</v>
      </c>
      <c r="Q16576" t="s">
        <v>587</v>
      </c>
      <c r="R16576" t="s">
        <v>107</v>
      </c>
      <c r="S16576" t="s">
        <v>108</v>
      </c>
      <c r="T16576" t="s">
        <v>74</v>
      </c>
      <c r="U16576" t="s">
        <v>75</v>
      </c>
      <c r="V16576" t="s">
        <v>50</v>
      </c>
    </row>
    <row r="16577" spans="1:22">
      <c r="A16577" s="4">
        <v>46144</v>
      </c>
      <c r="B16577" t="s">
        <v>11800</v>
      </c>
      <c r="C16577" t="s">
        <v>2568</v>
      </c>
      <c r="D16577">
        <v>4</v>
      </c>
      <c r="E16577">
        <v>238599.92</v>
      </c>
      <c r="F16577">
        <f>Table2[[#This Row],[Đơn Giá Chuẩn]]*Table2[[#This Row],[Tổng số lượng bán]]</f>
        <v>954399.68</v>
      </c>
      <c r="G16577">
        <v>0</v>
      </c>
      <c r="H16577">
        <f>Table2[[#This Row],[Doanh số bán]]-Table2[[#This Row],[Chiết khấu]]</f>
        <v>954399.68</v>
      </c>
      <c r="K16577" t="s">
        <v>50</v>
      </c>
      <c r="L16577">
        <v>1</v>
      </c>
      <c r="M16577" t="s">
        <v>37</v>
      </c>
      <c r="N16577" t="s">
        <v>50</v>
      </c>
      <c r="O16577">
        <v>4</v>
      </c>
      <c r="P16577" t="s">
        <v>2511</v>
      </c>
      <c r="Q16577" t="s">
        <v>2512</v>
      </c>
      <c r="R16577" t="s">
        <v>41</v>
      </c>
      <c r="S16577" t="s">
        <v>42</v>
      </c>
      <c r="T16577" t="s">
        <v>74</v>
      </c>
      <c r="U16577" t="s">
        <v>75</v>
      </c>
      <c r="V16577" t="s">
        <v>50</v>
      </c>
    </row>
    <row r="16578" spans="1:22">
      <c r="A16578" s="4">
        <v>46144</v>
      </c>
      <c r="B16578" t="s">
        <v>11801</v>
      </c>
      <c r="C16578" t="s">
        <v>1862</v>
      </c>
      <c r="D16578">
        <v>8</v>
      </c>
      <c r="E16578">
        <v>40250.000360000005</v>
      </c>
      <c r="F16578">
        <f>Table2[[#This Row],[Đơn Giá Chuẩn]]*Table2[[#This Row],[Tổng số lượng bán]]</f>
        <v>322000.00288000004</v>
      </c>
      <c r="G16578">
        <v>0</v>
      </c>
      <c r="H16578">
        <f>Table2[[#This Row],[Doanh số bán]]-Table2[[#This Row],[Chiết khấu]]</f>
        <v>322000.00288000004</v>
      </c>
      <c r="K16578" t="s">
        <v>2217</v>
      </c>
      <c r="L16578">
        <v>0.16</v>
      </c>
      <c r="M16578" t="s">
        <v>37</v>
      </c>
      <c r="N16578" t="s">
        <v>26</v>
      </c>
      <c r="O16578">
        <v>1.28</v>
      </c>
      <c r="P16578" t="s">
        <v>1992</v>
      </c>
      <c r="Q16578" t="s">
        <v>1993</v>
      </c>
      <c r="R16578" t="s">
        <v>107</v>
      </c>
      <c r="S16578" t="s">
        <v>108</v>
      </c>
      <c r="T16578" t="s">
        <v>2269</v>
      </c>
      <c r="U16578" t="s">
        <v>2270</v>
      </c>
      <c r="V16578" t="s">
        <v>2271</v>
      </c>
    </row>
    <row r="16579" spans="1:22">
      <c r="A16579" s="4">
        <v>46144</v>
      </c>
      <c r="B16579" t="s">
        <v>11801</v>
      </c>
      <c r="C16579" t="s">
        <v>1862</v>
      </c>
      <c r="D16579">
        <v>15</v>
      </c>
      <c r="E16579">
        <v>45179.999480000006</v>
      </c>
      <c r="F16579">
        <f>Table2[[#This Row],[Đơn Giá Chuẩn]]*Table2[[#This Row],[Tổng số lượng bán]]</f>
        <v>677699.9922000001</v>
      </c>
      <c r="G16579">
        <v>0</v>
      </c>
      <c r="H16579">
        <f>Table2[[#This Row],[Doanh số bán]]-Table2[[#This Row],[Chiết khấu]]</f>
        <v>677699.9922000001</v>
      </c>
      <c r="K16579" t="s">
        <v>2217</v>
      </c>
      <c r="L16579">
        <v>0.18</v>
      </c>
      <c r="M16579" t="s">
        <v>37</v>
      </c>
      <c r="N16579" t="s">
        <v>26</v>
      </c>
      <c r="O16579">
        <v>2.6999999999999997</v>
      </c>
      <c r="P16579" t="s">
        <v>1420</v>
      </c>
      <c r="Q16579" t="s">
        <v>1421</v>
      </c>
      <c r="R16579" t="s">
        <v>107</v>
      </c>
      <c r="S16579" t="s">
        <v>108</v>
      </c>
      <c r="T16579" t="s">
        <v>2269</v>
      </c>
      <c r="U16579" t="s">
        <v>2270</v>
      </c>
      <c r="V16579" t="s">
        <v>2271</v>
      </c>
    </row>
    <row r="16580" spans="1:22">
      <c r="A16580" s="4">
        <v>46144</v>
      </c>
      <c r="B16580" t="s">
        <v>11801</v>
      </c>
      <c r="C16580" t="s">
        <v>155</v>
      </c>
      <c r="D16580">
        <v>11</v>
      </c>
      <c r="E16580">
        <v>58525.000040000006</v>
      </c>
      <c r="F16580">
        <f>Table2[[#This Row],[Đơn Giá Chuẩn]]*Table2[[#This Row],[Tổng số lượng bán]]</f>
        <v>643775.00044000009</v>
      </c>
      <c r="G16580">
        <v>0</v>
      </c>
      <c r="H16580">
        <f>Table2[[#This Row],[Doanh số bán]]-Table2[[#This Row],[Chiết khấu]]</f>
        <v>643775.00044000009</v>
      </c>
      <c r="K16580" t="s">
        <v>2217</v>
      </c>
      <c r="L16580">
        <v>0.35199999999999998</v>
      </c>
      <c r="M16580" t="s">
        <v>37</v>
      </c>
      <c r="N16580" t="s">
        <v>26</v>
      </c>
      <c r="O16580">
        <v>3.8719999999999999</v>
      </c>
      <c r="P16580" t="s">
        <v>3291</v>
      </c>
      <c r="Q16580" t="s">
        <v>3292</v>
      </c>
      <c r="R16580" t="s">
        <v>107</v>
      </c>
      <c r="S16580" t="s">
        <v>108</v>
      </c>
      <c r="T16580" t="s">
        <v>2269</v>
      </c>
      <c r="U16580" t="s">
        <v>2270</v>
      </c>
      <c r="V16580" t="s">
        <v>2271</v>
      </c>
    </row>
    <row r="16581" spans="1:22">
      <c r="A16581" s="4">
        <v>46144</v>
      </c>
      <c r="B16581" t="s">
        <v>11801</v>
      </c>
      <c r="C16581" t="s">
        <v>1862</v>
      </c>
      <c r="D16581">
        <v>2</v>
      </c>
      <c r="E16581">
        <v>45179.999480000006</v>
      </c>
      <c r="F16581">
        <f>Table2[[#This Row],[Đơn Giá Chuẩn]]*Table2[[#This Row],[Tổng số lượng bán]]</f>
        <v>90359.998960000012</v>
      </c>
      <c r="G16581">
        <v>0</v>
      </c>
      <c r="H16581">
        <f>Table2[[#This Row],[Doanh số bán]]-Table2[[#This Row],[Chiết khấu]]</f>
        <v>90359.998960000012</v>
      </c>
      <c r="K16581" t="s">
        <v>2217</v>
      </c>
      <c r="L16581">
        <v>0.252</v>
      </c>
      <c r="M16581" t="s">
        <v>37</v>
      </c>
      <c r="N16581" t="s">
        <v>26</v>
      </c>
      <c r="O16581">
        <v>0.504</v>
      </c>
      <c r="P16581" t="s">
        <v>1416</v>
      </c>
      <c r="Q16581" t="s">
        <v>1417</v>
      </c>
      <c r="R16581" t="s">
        <v>107</v>
      </c>
      <c r="S16581" t="s">
        <v>108</v>
      </c>
      <c r="T16581" t="s">
        <v>2269</v>
      </c>
      <c r="U16581" t="s">
        <v>2270</v>
      </c>
      <c r="V16581" t="s">
        <v>2271</v>
      </c>
    </row>
    <row r="16582" spans="1:22">
      <c r="A16582" s="4">
        <v>46144</v>
      </c>
      <c r="B16582" t="s">
        <v>11802</v>
      </c>
      <c r="C16582" t="s">
        <v>155</v>
      </c>
      <c r="D16582">
        <v>1</v>
      </c>
      <c r="E16582">
        <v>167165.00048000002</v>
      </c>
      <c r="F16582">
        <f>Table2[[#This Row],[Đơn Giá Chuẩn]]*Table2[[#This Row],[Tổng số lượng bán]]</f>
        <v>167165.00048000002</v>
      </c>
      <c r="G16582">
        <v>0</v>
      </c>
      <c r="H16582">
        <f>Table2[[#This Row],[Doanh số bán]]-Table2[[#This Row],[Chiết khấu]]</f>
        <v>167165.00048000002</v>
      </c>
      <c r="K16582" t="s">
        <v>50</v>
      </c>
      <c r="L16582">
        <v>0.2</v>
      </c>
      <c r="M16582" t="s">
        <v>37</v>
      </c>
      <c r="N16582" t="s">
        <v>50</v>
      </c>
      <c r="O16582">
        <v>0.2</v>
      </c>
      <c r="P16582" t="s">
        <v>156</v>
      </c>
      <c r="Q16582" t="s">
        <v>157</v>
      </c>
      <c r="R16582" t="s">
        <v>107</v>
      </c>
      <c r="S16582" t="s">
        <v>108</v>
      </c>
      <c r="T16582" t="s">
        <v>2298</v>
      </c>
      <c r="U16582" t="s">
        <v>2299</v>
      </c>
      <c r="V16582" t="s">
        <v>50</v>
      </c>
    </row>
    <row r="16583" spans="1:22">
      <c r="A16583" s="4">
        <v>46144</v>
      </c>
      <c r="B16583" t="s">
        <v>11803</v>
      </c>
      <c r="C16583" t="s">
        <v>1862</v>
      </c>
      <c r="D16583">
        <v>1</v>
      </c>
      <c r="E16583">
        <v>152150.00023999999</v>
      </c>
      <c r="F16583">
        <f>Table2[[#This Row],[Đơn Giá Chuẩn]]*Table2[[#This Row],[Tổng số lượng bán]]</f>
        <v>152150.00023999999</v>
      </c>
      <c r="G16583">
        <v>0</v>
      </c>
      <c r="H16583">
        <f>Table2[[#This Row],[Doanh số bán]]-Table2[[#This Row],[Chiết khấu]]</f>
        <v>152150.00023999999</v>
      </c>
      <c r="K16583" t="s">
        <v>50</v>
      </c>
      <c r="L16583">
        <v>0.125</v>
      </c>
      <c r="M16583" t="s">
        <v>37</v>
      </c>
      <c r="N16583" t="s">
        <v>50</v>
      </c>
      <c r="O16583">
        <v>0.125</v>
      </c>
      <c r="P16583" t="s">
        <v>1500</v>
      </c>
      <c r="Q16583" t="s">
        <v>1501</v>
      </c>
      <c r="R16583" t="s">
        <v>41</v>
      </c>
      <c r="S16583" t="s">
        <v>42</v>
      </c>
      <c r="T16583" t="s">
        <v>2298</v>
      </c>
      <c r="U16583" t="s">
        <v>2299</v>
      </c>
      <c r="V16583" t="s">
        <v>50</v>
      </c>
    </row>
    <row r="16584" spans="1:22">
      <c r="A16584" s="4">
        <v>46144</v>
      </c>
      <c r="B16584" t="s">
        <v>11804</v>
      </c>
      <c r="C16584" t="s">
        <v>2568</v>
      </c>
      <c r="D16584">
        <v>2</v>
      </c>
      <c r="E16584">
        <v>340000.00004000001</v>
      </c>
      <c r="F16584">
        <f>Table2[[#This Row],[Đơn Giá Chuẩn]]*Table2[[#This Row],[Tổng số lượng bán]]</f>
        <v>680000.00008000003</v>
      </c>
      <c r="G16584">
        <v>0</v>
      </c>
      <c r="H16584">
        <f>Table2[[#This Row],[Doanh số bán]]-Table2[[#This Row],[Chiết khấu]]</f>
        <v>680000.00008000003</v>
      </c>
      <c r="K16584" t="s">
        <v>50</v>
      </c>
      <c r="L16584">
        <v>1</v>
      </c>
      <c r="M16584" t="s">
        <v>37</v>
      </c>
      <c r="N16584" t="s">
        <v>50</v>
      </c>
      <c r="O16584">
        <v>2</v>
      </c>
      <c r="P16584" t="s">
        <v>2504</v>
      </c>
      <c r="Q16584" t="s">
        <v>2505</v>
      </c>
      <c r="R16584" t="s">
        <v>41</v>
      </c>
      <c r="S16584" t="s">
        <v>42</v>
      </c>
      <c r="T16584" t="s">
        <v>2349</v>
      </c>
      <c r="U16584" t="s">
        <v>2350</v>
      </c>
      <c r="V16584" t="s">
        <v>50</v>
      </c>
    </row>
    <row r="16585" spans="1:22">
      <c r="A16585" s="4">
        <v>46144</v>
      </c>
      <c r="B16585" t="s">
        <v>11805</v>
      </c>
      <c r="C16585" t="s">
        <v>155</v>
      </c>
      <c r="D16585">
        <v>1</v>
      </c>
      <c r="E16585">
        <v>167165.00048000002</v>
      </c>
      <c r="F16585">
        <f>Table2[[#This Row],[Đơn Giá Chuẩn]]*Table2[[#This Row],[Tổng số lượng bán]]</f>
        <v>167165.00048000002</v>
      </c>
      <c r="G16585">
        <v>0</v>
      </c>
      <c r="H16585">
        <f>Table2[[#This Row],[Doanh số bán]]-Table2[[#This Row],[Chiết khấu]]</f>
        <v>167165.00048000002</v>
      </c>
      <c r="K16585" t="s">
        <v>50</v>
      </c>
      <c r="L16585">
        <v>0.2</v>
      </c>
      <c r="M16585" t="s">
        <v>37</v>
      </c>
      <c r="N16585" t="s">
        <v>50</v>
      </c>
      <c r="O16585">
        <v>0.2</v>
      </c>
      <c r="P16585" t="s">
        <v>156</v>
      </c>
      <c r="Q16585" t="s">
        <v>157</v>
      </c>
      <c r="R16585" t="s">
        <v>107</v>
      </c>
      <c r="S16585" t="s">
        <v>108</v>
      </c>
      <c r="T16585" t="s">
        <v>2298</v>
      </c>
      <c r="U16585" t="s">
        <v>2299</v>
      </c>
      <c r="V16585" t="s">
        <v>50</v>
      </c>
    </row>
    <row r="16586" spans="1:22">
      <c r="A16586" s="4">
        <v>46144</v>
      </c>
      <c r="B16586" t="s">
        <v>11806</v>
      </c>
      <c r="C16586" t="s">
        <v>155</v>
      </c>
      <c r="D16586">
        <v>3</v>
      </c>
      <c r="E16586">
        <v>68499.999920000002</v>
      </c>
      <c r="F16586">
        <f>Table2[[#This Row],[Đơn Giá Chuẩn]]*Table2[[#This Row],[Tổng số lượng bán]]</f>
        <v>205499.99976000001</v>
      </c>
      <c r="G16586">
        <v>0</v>
      </c>
      <c r="H16586">
        <f>Table2[[#This Row],[Doanh số bán]]-Table2[[#This Row],[Chiết khấu]]</f>
        <v>205499.99976000001</v>
      </c>
      <c r="K16586" t="s">
        <v>50</v>
      </c>
      <c r="L16586">
        <v>0.35199999999999998</v>
      </c>
      <c r="M16586" t="s">
        <v>37</v>
      </c>
      <c r="N16586" t="s">
        <v>50</v>
      </c>
      <c r="O16586">
        <v>1.056</v>
      </c>
      <c r="P16586" t="s">
        <v>3291</v>
      </c>
      <c r="Q16586" t="s">
        <v>3292</v>
      </c>
      <c r="R16586" t="s">
        <v>107</v>
      </c>
      <c r="S16586" t="s">
        <v>108</v>
      </c>
      <c r="T16586" t="s">
        <v>2349</v>
      </c>
      <c r="U16586" t="s">
        <v>2350</v>
      </c>
      <c r="V16586" t="s">
        <v>50</v>
      </c>
    </row>
    <row r="16587" spans="1:22">
      <c r="A16587" s="4">
        <v>46144</v>
      </c>
      <c r="B16587" t="s">
        <v>11807</v>
      </c>
      <c r="C16587" t="s">
        <v>23</v>
      </c>
      <c r="D16587">
        <v>1</v>
      </c>
      <c r="E16587">
        <v>21000</v>
      </c>
      <c r="F16587">
        <f>Table2[[#This Row],[Đơn Giá Chuẩn]]*Table2[[#This Row],[Tổng số lượng bán]]</f>
        <v>21000</v>
      </c>
      <c r="G16587">
        <v>0</v>
      </c>
      <c r="H16587">
        <f>Table2[[#This Row],[Doanh số bán]]-Table2[[#This Row],[Chiết khấu]]</f>
        <v>21000</v>
      </c>
      <c r="K16587" t="s">
        <v>24</v>
      </c>
      <c r="L16587">
        <v>0</v>
      </c>
      <c r="M16587" t="s">
        <v>319</v>
      </c>
      <c r="N16587" t="s">
        <v>26</v>
      </c>
      <c r="O16587">
        <v>0</v>
      </c>
      <c r="P16587" t="s">
        <v>27</v>
      </c>
      <c r="Q16587" t="s">
        <v>28</v>
      </c>
      <c r="R16587" t="s">
        <v>29</v>
      </c>
      <c r="S16587" t="s">
        <v>30</v>
      </c>
      <c r="T16587" t="s">
        <v>320</v>
      </c>
      <c r="U16587" t="s">
        <v>321</v>
      </c>
      <c r="V16587" t="s">
        <v>33</v>
      </c>
    </row>
    <row r="16588" spans="1:22">
      <c r="A16588" s="4">
        <v>46144</v>
      </c>
      <c r="B16588" t="s">
        <v>11808</v>
      </c>
      <c r="C16588" t="s">
        <v>23</v>
      </c>
      <c r="D16588">
        <v>4</v>
      </c>
      <c r="E16588">
        <v>21000</v>
      </c>
      <c r="F16588">
        <f>Table2[[#This Row],[Đơn Giá Chuẩn]]*Table2[[#This Row],[Tổng số lượng bán]]</f>
        <v>84000</v>
      </c>
      <c r="G16588">
        <v>0</v>
      </c>
      <c r="H16588">
        <f>Table2[[#This Row],[Doanh số bán]]-Table2[[#This Row],[Chiết khấu]]</f>
        <v>84000</v>
      </c>
      <c r="K16588" t="s">
        <v>24</v>
      </c>
      <c r="L16588">
        <v>0</v>
      </c>
      <c r="M16588" t="s">
        <v>319</v>
      </c>
      <c r="N16588" t="s">
        <v>26</v>
      </c>
      <c r="O16588">
        <v>0</v>
      </c>
      <c r="P16588" t="s">
        <v>27</v>
      </c>
      <c r="Q16588" t="s">
        <v>28</v>
      </c>
      <c r="R16588" t="s">
        <v>29</v>
      </c>
      <c r="S16588" t="s">
        <v>30</v>
      </c>
      <c r="T16588" t="s">
        <v>320</v>
      </c>
      <c r="U16588" t="s">
        <v>321</v>
      </c>
      <c r="V16588" t="s">
        <v>33</v>
      </c>
    </row>
    <row r="16589" spans="1:22">
      <c r="A16589" s="4">
        <v>46144</v>
      </c>
      <c r="B16589" t="s">
        <v>11809</v>
      </c>
      <c r="C16589" t="s">
        <v>23</v>
      </c>
      <c r="D16589">
        <v>1</v>
      </c>
      <c r="E16589">
        <v>25999.999999999996</v>
      </c>
      <c r="F16589">
        <f>Table2[[#This Row],[Đơn Giá Chuẩn]]*Table2[[#This Row],[Tổng số lượng bán]]</f>
        <v>25999.999999999996</v>
      </c>
      <c r="G16589">
        <v>0</v>
      </c>
      <c r="H16589">
        <f>Table2[[#This Row],[Doanh số bán]]-Table2[[#This Row],[Chiết khấu]]</f>
        <v>25999.999999999996</v>
      </c>
      <c r="K16589" t="s">
        <v>24</v>
      </c>
      <c r="L16589">
        <v>0</v>
      </c>
      <c r="M16589" t="s">
        <v>319</v>
      </c>
      <c r="N16589" t="s">
        <v>26</v>
      </c>
      <c r="O16589">
        <v>0</v>
      </c>
      <c r="P16589" t="s">
        <v>129</v>
      </c>
      <c r="Q16589" t="s">
        <v>130</v>
      </c>
      <c r="R16589" t="s">
        <v>29</v>
      </c>
      <c r="S16589" t="s">
        <v>30</v>
      </c>
      <c r="T16589" t="s">
        <v>320</v>
      </c>
      <c r="U16589" t="s">
        <v>321</v>
      </c>
      <c r="V16589" t="s">
        <v>33</v>
      </c>
    </row>
    <row r="16590" spans="1:22">
      <c r="A16590" s="4">
        <v>46144</v>
      </c>
      <c r="B16590" t="s">
        <v>11810</v>
      </c>
      <c r="C16590" t="s">
        <v>23</v>
      </c>
      <c r="D16590">
        <v>2</v>
      </c>
      <c r="E16590">
        <v>62000</v>
      </c>
      <c r="F16590">
        <f>Table2[[#This Row],[Đơn Giá Chuẩn]]*Table2[[#This Row],[Tổng số lượng bán]]</f>
        <v>124000</v>
      </c>
      <c r="G16590">
        <v>0</v>
      </c>
      <c r="H16590">
        <f>Table2[[#This Row],[Doanh số bán]]-Table2[[#This Row],[Chiết khấu]]</f>
        <v>124000</v>
      </c>
      <c r="K16590" t="s">
        <v>24</v>
      </c>
      <c r="L16590">
        <v>0</v>
      </c>
      <c r="M16590" t="s">
        <v>319</v>
      </c>
      <c r="N16590" t="s">
        <v>26</v>
      </c>
      <c r="O16590">
        <v>0</v>
      </c>
      <c r="P16590" t="s">
        <v>199</v>
      </c>
      <c r="Q16590" t="s">
        <v>200</v>
      </c>
      <c r="R16590" t="s">
        <v>29</v>
      </c>
      <c r="S16590" t="s">
        <v>30</v>
      </c>
      <c r="T16590" t="s">
        <v>320</v>
      </c>
      <c r="U16590" t="s">
        <v>321</v>
      </c>
      <c r="V16590" t="s">
        <v>33</v>
      </c>
    </row>
    <row r="16591" spans="1:22">
      <c r="A16591" s="4">
        <v>46144</v>
      </c>
      <c r="B16591" t="s">
        <v>11811</v>
      </c>
      <c r="C16591" t="s">
        <v>23</v>
      </c>
      <c r="D16591">
        <v>3</v>
      </c>
      <c r="E16591">
        <v>25999.999999999996</v>
      </c>
      <c r="F16591">
        <f>Table2[[#This Row],[Đơn Giá Chuẩn]]*Table2[[#This Row],[Tổng số lượng bán]]</f>
        <v>77999.999999999985</v>
      </c>
      <c r="G16591">
        <v>0</v>
      </c>
      <c r="H16591">
        <f>Table2[[#This Row],[Doanh số bán]]-Table2[[#This Row],[Chiết khấu]]</f>
        <v>77999.999999999985</v>
      </c>
      <c r="K16591" t="s">
        <v>24</v>
      </c>
      <c r="L16591">
        <v>0</v>
      </c>
      <c r="M16591" t="s">
        <v>319</v>
      </c>
      <c r="N16591" t="s">
        <v>26</v>
      </c>
      <c r="O16591">
        <v>0</v>
      </c>
      <c r="P16591" t="s">
        <v>47</v>
      </c>
      <c r="Q16591" t="s">
        <v>48</v>
      </c>
      <c r="R16591" t="s">
        <v>29</v>
      </c>
      <c r="S16591" t="s">
        <v>30</v>
      </c>
      <c r="T16591" t="s">
        <v>320</v>
      </c>
      <c r="U16591" t="s">
        <v>321</v>
      </c>
      <c r="V16591" t="s">
        <v>33</v>
      </c>
    </row>
    <row r="16592" spans="1:22">
      <c r="A16592" s="4">
        <v>46144</v>
      </c>
      <c r="B16592" t="s">
        <v>11812</v>
      </c>
      <c r="C16592" t="s">
        <v>23</v>
      </c>
      <c r="D16592">
        <v>1</v>
      </c>
      <c r="E16592">
        <v>21000</v>
      </c>
      <c r="F16592">
        <f>Table2[[#This Row],[Đơn Giá Chuẩn]]*Table2[[#This Row],[Tổng số lượng bán]]</f>
        <v>21000</v>
      </c>
      <c r="G16592">
        <v>0</v>
      </c>
      <c r="H16592">
        <f>Table2[[#This Row],[Doanh số bán]]-Table2[[#This Row],[Chiết khấu]]</f>
        <v>21000</v>
      </c>
      <c r="K16592" t="s">
        <v>24</v>
      </c>
      <c r="L16592">
        <v>0</v>
      </c>
      <c r="M16592" t="s">
        <v>319</v>
      </c>
      <c r="N16592" t="s">
        <v>26</v>
      </c>
      <c r="O16592">
        <v>0</v>
      </c>
      <c r="P16592" t="s">
        <v>27</v>
      </c>
      <c r="Q16592" t="s">
        <v>28</v>
      </c>
      <c r="R16592" t="s">
        <v>29</v>
      </c>
      <c r="S16592" t="s">
        <v>30</v>
      </c>
      <c r="T16592" t="s">
        <v>320</v>
      </c>
      <c r="U16592" t="s">
        <v>321</v>
      </c>
      <c r="V16592" t="s">
        <v>33</v>
      </c>
    </row>
    <row r="16593" spans="1:22">
      <c r="A16593" s="4">
        <v>46144</v>
      </c>
      <c r="B16593" t="s">
        <v>11812</v>
      </c>
      <c r="C16593" t="s">
        <v>23</v>
      </c>
      <c r="D16593">
        <v>1</v>
      </c>
      <c r="E16593">
        <v>37000</v>
      </c>
      <c r="F16593">
        <f>Table2[[#This Row],[Đơn Giá Chuẩn]]*Table2[[#This Row],[Tổng số lượng bán]]</f>
        <v>37000</v>
      </c>
      <c r="G16593">
        <v>0</v>
      </c>
      <c r="H16593">
        <f>Table2[[#This Row],[Doanh số bán]]-Table2[[#This Row],[Chiết khấu]]</f>
        <v>37000</v>
      </c>
      <c r="K16593" t="s">
        <v>24</v>
      </c>
      <c r="L16593">
        <v>0</v>
      </c>
      <c r="M16593" t="s">
        <v>319</v>
      </c>
      <c r="N16593" t="s">
        <v>26</v>
      </c>
      <c r="O16593">
        <v>0</v>
      </c>
      <c r="P16593" t="s">
        <v>99</v>
      </c>
      <c r="Q16593" t="s">
        <v>100</v>
      </c>
      <c r="R16593" t="s">
        <v>29</v>
      </c>
      <c r="S16593" t="s">
        <v>91</v>
      </c>
      <c r="T16593" t="s">
        <v>320</v>
      </c>
      <c r="U16593" t="s">
        <v>321</v>
      </c>
      <c r="V16593" t="s">
        <v>33</v>
      </c>
    </row>
    <row r="16594" spans="1:22">
      <c r="A16594" s="4">
        <v>46144</v>
      </c>
      <c r="B16594" t="s">
        <v>11813</v>
      </c>
      <c r="C16594" t="s">
        <v>23</v>
      </c>
      <c r="D16594">
        <v>13</v>
      </c>
      <c r="E16594">
        <v>21000</v>
      </c>
      <c r="F16594">
        <f>Table2[[#This Row],[Đơn Giá Chuẩn]]*Table2[[#This Row],[Tổng số lượng bán]]</f>
        <v>273000</v>
      </c>
      <c r="G16594">
        <v>0</v>
      </c>
      <c r="H16594">
        <f>Table2[[#This Row],[Doanh số bán]]-Table2[[#This Row],[Chiết khấu]]</f>
        <v>273000</v>
      </c>
      <c r="K16594" t="s">
        <v>24</v>
      </c>
      <c r="L16594">
        <v>0</v>
      </c>
      <c r="M16594" t="s">
        <v>319</v>
      </c>
      <c r="N16594" t="s">
        <v>26</v>
      </c>
      <c r="O16594">
        <v>0</v>
      </c>
      <c r="P16594" t="s">
        <v>27</v>
      </c>
      <c r="Q16594" t="s">
        <v>28</v>
      </c>
      <c r="R16594" t="s">
        <v>29</v>
      </c>
      <c r="S16594" t="s">
        <v>30</v>
      </c>
      <c r="T16594" t="s">
        <v>320</v>
      </c>
      <c r="U16594" t="s">
        <v>321</v>
      </c>
      <c r="V16594" t="s">
        <v>33</v>
      </c>
    </row>
    <row r="16595" spans="1:22">
      <c r="A16595" s="4">
        <v>46144</v>
      </c>
      <c r="B16595" t="s">
        <v>11813</v>
      </c>
      <c r="C16595" t="s">
        <v>23</v>
      </c>
      <c r="D16595">
        <v>1</v>
      </c>
      <c r="E16595">
        <v>25999.999999999996</v>
      </c>
      <c r="F16595">
        <f>Table2[[#This Row],[Đơn Giá Chuẩn]]*Table2[[#This Row],[Tổng số lượng bán]]</f>
        <v>25999.999999999996</v>
      </c>
      <c r="G16595">
        <v>0</v>
      </c>
      <c r="H16595">
        <f>Table2[[#This Row],[Doanh số bán]]-Table2[[#This Row],[Chiết khấu]]</f>
        <v>25999.999999999996</v>
      </c>
      <c r="K16595" t="s">
        <v>24</v>
      </c>
      <c r="L16595">
        <v>0</v>
      </c>
      <c r="M16595" t="s">
        <v>319</v>
      </c>
      <c r="N16595" t="s">
        <v>26</v>
      </c>
      <c r="O16595">
        <v>0</v>
      </c>
      <c r="P16595" t="s">
        <v>47</v>
      </c>
      <c r="Q16595" t="s">
        <v>48</v>
      </c>
      <c r="R16595" t="s">
        <v>29</v>
      </c>
      <c r="S16595" t="s">
        <v>30</v>
      </c>
      <c r="T16595" t="s">
        <v>320</v>
      </c>
      <c r="U16595" t="s">
        <v>321</v>
      </c>
      <c r="V16595" t="s">
        <v>33</v>
      </c>
    </row>
    <row r="16596" spans="1:22">
      <c r="A16596" s="4">
        <v>46144</v>
      </c>
      <c r="B16596" t="s">
        <v>11814</v>
      </c>
      <c r="C16596" t="s">
        <v>23</v>
      </c>
      <c r="D16596">
        <v>1</v>
      </c>
      <c r="E16596">
        <v>21000</v>
      </c>
      <c r="F16596">
        <f>Table2[[#This Row],[Đơn Giá Chuẩn]]*Table2[[#This Row],[Tổng số lượng bán]]</f>
        <v>21000</v>
      </c>
      <c r="G16596">
        <v>0</v>
      </c>
      <c r="H16596">
        <f>Table2[[#This Row],[Doanh số bán]]-Table2[[#This Row],[Chiết khấu]]</f>
        <v>21000</v>
      </c>
      <c r="K16596" t="s">
        <v>24</v>
      </c>
      <c r="L16596">
        <v>0</v>
      </c>
      <c r="M16596" t="s">
        <v>319</v>
      </c>
      <c r="N16596" t="s">
        <v>26</v>
      </c>
      <c r="O16596">
        <v>0</v>
      </c>
      <c r="P16596" t="s">
        <v>27</v>
      </c>
      <c r="Q16596" t="s">
        <v>28</v>
      </c>
      <c r="R16596" t="s">
        <v>29</v>
      </c>
      <c r="S16596" t="s">
        <v>30</v>
      </c>
      <c r="T16596" t="s">
        <v>320</v>
      </c>
      <c r="U16596" t="s">
        <v>321</v>
      </c>
      <c r="V16596" t="s">
        <v>33</v>
      </c>
    </row>
    <row r="16597" spans="1:22">
      <c r="A16597" s="4">
        <v>46144</v>
      </c>
      <c r="B16597" t="s">
        <v>11814</v>
      </c>
      <c r="C16597" t="s">
        <v>23</v>
      </c>
      <c r="D16597">
        <v>1</v>
      </c>
      <c r="E16597">
        <v>25999.999999999996</v>
      </c>
      <c r="F16597">
        <f>Table2[[#This Row],[Đơn Giá Chuẩn]]*Table2[[#This Row],[Tổng số lượng bán]]</f>
        <v>25999.999999999996</v>
      </c>
      <c r="G16597">
        <v>0</v>
      </c>
      <c r="H16597">
        <f>Table2[[#This Row],[Doanh số bán]]-Table2[[#This Row],[Chiết khấu]]</f>
        <v>25999.999999999996</v>
      </c>
      <c r="K16597" t="s">
        <v>24</v>
      </c>
      <c r="L16597">
        <v>0</v>
      </c>
      <c r="M16597" t="s">
        <v>319</v>
      </c>
      <c r="N16597" t="s">
        <v>26</v>
      </c>
      <c r="O16597">
        <v>0</v>
      </c>
      <c r="P16597" t="s">
        <v>47</v>
      </c>
      <c r="Q16597" t="s">
        <v>48</v>
      </c>
      <c r="R16597" t="s">
        <v>29</v>
      </c>
      <c r="S16597" t="s">
        <v>30</v>
      </c>
      <c r="T16597" t="s">
        <v>320</v>
      </c>
      <c r="U16597" t="s">
        <v>321</v>
      </c>
      <c r="V16597" t="s">
        <v>33</v>
      </c>
    </row>
    <row r="16598" spans="1:22">
      <c r="A16598" s="4">
        <v>46144</v>
      </c>
      <c r="B16598" t="s">
        <v>11815</v>
      </c>
      <c r="C16598" t="s">
        <v>155</v>
      </c>
      <c r="D16598">
        <v>1</v>
      </c>
      <c r="E16598">
        <v>331000</v>
      </c>
      <c r="F16598">
        <f>Table2[[#This Row],[Đơn Giá Chuẩn]]*Table2[[#This Row],[Tổng số lượng bán]]</f>
        <v>331000</v>
      </c>
      <c r="G16598">
        <v>0</v>
      </c>
      <c r="H16598">
        <f>Table2[[#This Row],[Doanh số bán]]-Table2[[#This Row],[Chiết khấu]]</f>
        <v>331000</v>
      </c>
      <c r="K16598" t="s">
        <v>24</v>
      </c>
      <c r="L16598">
        <v>1.6</v>
      </c>
      <c r="M16598" t="s">
        <v>319</v>
      </c>
      <c r="N16598" t="s">
        <v>26</v>
      </c>
      <c r="O16598">
        <v>1.6</v>
      </c>
      <c r="P16598" t="s">
        <v>839</v>
      </c>
      <c r="Q16598" t="s">
        <v>840</v>
      </c>
      <c r="R16598" t="s">
        <v>107</v>
      </c>
      <c r="S16598" t="s">
        <v>108</v>
      </c>
      <c r="T16598" t="s">
        <v>320</v>
      </c>
      <c r="U16598" t="s">
        <v>321</v>
      </c>
      <c r="V16598" t="s">
        <v>33</v>
      </c>
    </row>
    <row r="16599" spans="1:22">
      <c r="A16599" s="4">
        <v>46144</v>
      </c>
      <c r="B16599" t="s">
        <v>11816</v>
      </c>
      <c r="C16599" t="s">
        <v>23</v>
      </c>
      <c r="D16599">
        <v>1</v>
      </c>
      <c r="E16599">
        <v>25999.999999999996</v>
      </c>
      <c r="F16599">
        <f>Table2[[#This Row],[Đơn Giá Chuẩn]]*Table2[[#This Row],[Tổng số lượng bán]]</f>
        <v>25999.999999999996</v>
      </c>
      <c r="G16599">
        <v>0</v>
      </c>
      <c r="H16599">
        <f>Table2[[#This Row],[Doanh số bán]]-Table2[[#This Row],[Chiết khấu]]</f>
        <v>25999.999999999996</v>
      </c>
      <c r="K16599" t="s">
        <v>24</v>
      </c>
      <c r="L16599">
        <v>0</v>
      </c>
      <c r="M16599" t="s">
        <v>319</v>
      </c>
      <c r="N16599" t="s">
        <v>26</v>
      </c>
      <c r="O16599">
        <v>0</v>
      </c>
      <c r="P16599" t="s">
        <v>129</v>
      </c>
      <c r="Q16599" t="s">
        <v>130</v>
      </c>
      <c r="R16599" t="s">
        <v>29</v>
      </c>
      <c r="S16599" t="s">
        <v>30</v>
      </c>
      <c r="T16599" t="s">
        <v>320</v>
      </c>
      <c r="U16599" t="s">
        <v>321</v>
      </c>
      <c r="V16599" t="s">
        <v>33</v>
      </c>
    </row>
    <row r="16600" spans="1:22">
      <c r="A16600" s="4">
        <v>46144</v>
      </c>
      <c r="B16600" t="s">
        <v>11816</v>
      </c>
      <c r="C16600" t="s">
        <v>23</v>
      </c>
      <c r="D16600">
        <v>1</v>
      </c>
      <c r="E16600">
        <v>25999.999999999996</v>
      </c>
      <c r="F16600">
        <f>Table2[[#This Row],[Đơn Giá Chuẩn]]*Table2[[#This Row],[Tổng số lượng bán]]</f>
        <v>25999.999999999996</v>
      </c>
      <c r="G16600">
        <v>0</v>
      </c>
      <c r="H16600">
        <f>Table2[[#This Row],[Doanh số bán]]-Table2[[#This Row],[Chiết khấu]]</f>
        <v>25999.999999999996</v>
      </c>
      <c r="K16600" t="s">
        <v>24</v>
      </c>
      <c r="L16600">
        <v>0</v>
      </c>
      <c r="M16600" t="s">
        <v>319</v>
      </c>
      <c r="N16600" t="s">
        <v>26</v>
      </c>
      <c r="O16600">
        <v>0</v>
      </c>
      <c r="P16600" t="s">
        <v>47</v>
      </c>
      <c r="Q16600" t="s">
        <v>48</v>
      </c>
      <c r="R16600" t="s">
        <v>29</v>
      </c>
      <c r="S16600" t="s">
        <v>30</v>
      </c>
      <c r="T16600" t="s">
        <v>320</v>
      </c>
      <c r="U16600" t="s">
        <v>321</v>
      </c>
      <c r="V16600" t="s">
        <v>33</v>
      </c>
    </row>
    <row r="16601" spans="1:22">
      <c r="A16601" s="4">
        <v>46144</v>
      </c>
      <c r="B16601" t="s">
        <v>11817</v>
      </c>
      <c r="C16601" t="s">
        <v>23</v>
      </c>
      <c r="D16601">
        <v>1</v>
      </c>
      <c r="E16601">
        <v>25999.999999999996</v>
      </c>
      <c r="F16601">
        <f>Table2[[#This Row],[Đơn Giá Chuẩn]]*Table2[[#This Row],[Tổng số lượng bán]]</f>
        <v>25999.999999999996</v>
      </c>
      <c r="G16601">
        <v>0</v>
      </c>
      <c r="H16601">
        <f>Table2[[#This Row],[Doanh số bán]]-Table2[[#This Row],[Chiết khấu]]</f>
        <v>25999.999999999996</v>
      </c>
      <c r="K16601" t="s">
        <v>24</v>
      </c>
      <c r="L16601">
        <v>0</v>
      </c>
      <c r="M16601" t="s">
        <v>319</v>
      </c>
      <c r="N16601" t="s">
        <v>26</v>
      </c>
      <c r="O16601">
        <v>0</v>
      </c>
      <c r="P16601" t="s">
        <v>47</v>
      </c>
      <c r="Q16601" t="s">
        <v>48</v>
      </c>
      <c r="R16601" t="s">
        <v>29</v>
      </c>
      <c r="S16601" t="s">
        <v>30</v>
      </c>
      <c r="T16601" t="s">
        <v>320</v>
      </c>
      <c r="U16601" t="s">
        <v>321</v>
      </c>
      <c r="V16601" t="s">
        <v>33</v>
      </c>
    </row>
    <row r="16602" spans="1:22">
      <c r="A16602" s="4">
        <v>46144</v>
      </c>
      <c r="B16602" t="s">
        <v>11817</v>
      </c>
      <c r="C16602" t="s">
        <v>23</v>
      </c>
      <c r="D16602">
        <v>1</v>
      </c>
      <c r="E16602">
        <v>21000</v>
      </c>
      <c r="F16602">
        <f>Table2[[#This Row],[Đơn Giá Chuẩn]]*Table2[[#This Row],[Tổng số lượng bán]]</f>
        <v>21000</v>
      </c>
      <c r="G16602">
        <v>0</v>
      </c>
      <c r="H16602">
        <f>Table2[[#This Row],[Doanh số bán]]-Table2[[#This Row],[Chiết khấu]]</f>
        <v>21000</v>
      </c>
      <c r="K16602" t="s">
        <v>24</v>
      </c>
      <c r="L16602">
        <v>0</v>
      </c>
      <c r="M16602" t="s">
        <v>319</v>
      </c>
      <c r="N16602" t="s">
        <v>26</v>
      </c>
      <c r="O16602">
        <v>0</v>
      </c>
      <c r="P16602" t="s">
        <v>27</v>
      </c>
      <c r="Q16602" t="s">
        <v>28</v>
      </c>
      <c r="R16602" t="s">
        <v>29</v>
      </c>
      <c r="S16602" t="s">
        <v>30</v>
      </c>
      <c r="T16602" t="s">
        <v>320</v>
      </c>
      <c r="U16602" t="s">
        <v>321</v>
      </c>
      <c r="V16602" t="s">
        <v>33</v>
      </c>
    </row>
    <row r="16603" spans="1:22">
      <c r="A16603" s="4">
        <v>46144</v>
      </c>
      <c r="B16603" t="s">
        <v>11818</v>
      </c>
      <c r="C16603" t="s">
        <v>23</v>
      </c>
      <c r="D16603">
        <v>1</v>
      </c>
      <c r="E16603">
        <v>21000</v>
      </c>
      <c r="F16603">
        <f>Table2[[#This Row],[Đơn Giá Chuẩn]]*Table2[[#This Row],[Tổng số lượng bán]]</f>
        <v>21000</v>
      </c>
      <c r="G16603">
        <v>0</v>
      </c>
      <c r="H16603">
        <f>Table2[[#This Row],[Doanh số bán]]-Table2[[#This Row],[Chiết khấu]]</f>
        <v>21000</v>
      </c>
      <c r="K16603" t="s">
        <v>24</v>
      </c>
      <c r="L16603">
        <v>0</v>
      </c>
      <c r="M16603" t="s">
        <v>319</v>
      </c>
      <c r="N16603" t="s">
        <v>26</v>
      </c>
      <c r="O16603">
        <v>0</v>
      </c>
      <c r="P16603" t="s">
        <v>27</v>
      </c>
      <c r="Q16603" t="s">
        <v>28</v>
      </c>
      <c r="R16603" t="s">
        <v>29</v>
      </c>
      <c r="S16603" t="s">
        <v>30</v>
      </c>
      <c r="T16603" t="s">
        <v>320</v>
      </c>
      <c r="U16603" t="s">
        <v>321</v>
      </c>
      <c r="V16603" t="s">
        <v>33</v>
      </c>
    </row>
    <row r="16604" spans="1:22">
      <c r="A16604" s="4">
        <v>46144</v>
      </c>
      <c r="B16604" t="s">
        <v>11818</v>
      </c>
      <c r="C16604" t="s">
        <v>23</v>
      </c>
      <c r="D16604">
        <v>1</v>
      </c>
      <c r="E16604">
        <v>25999.999999999996</v>
      </c>
      <c r="F16604">
        <f>Table2[[#This Row],[Đơn Giá Chuẩn]]*Table2[[#This Row],[Tổng số lượng bán]]</f>
        <v>25999.999999999996</v>
      </c>
      <c r="G16604">
        <v>0</v>
      </c>
      <c r="H16604">
        <f>Table2[[#This Row],[Doanh số bán]]-Table2[[#This Row],[Chiết khấu]]</f>
        <v>25999.999999999996</v>
      </c>
      <c r="K16604" t="s">
        <v>24</v>
      </c>
      <c r="L16604">
        <v>0</v>
      </c>
      <c r="M16604" t="s">
        <v>319</v>
      </c>
      <c r="N16604" t="s">
        <v>26</v>
      </c>
      <c r="O16604">
        <v>0</v>
      </c>
      <c r="P16604" t="s">
        <v>47</v>
      </c>
      <c r="Q16604" t="s">
        <v>48</v>
      </c>
      <c r="R16604" t="s">
        <v>29</v>
      </c>
      <c r="S16604" t="s">
        <v>30</v>
      </c>
      <c r="T16604" t="s">
        <v>320</v>
      </c>
      <c r="U16604" t="s">
        <v>321</v>
      </c>
      <c r="V16604" t="s">
        <v>33</v>
      </c>
    </row>
    <row r="16605" spans="1:22">
      <c r="A16605" s="4">
        <v>46144</v>
      </c>
      <c r="B16605" t="s">
        <v>11819</v>
      </c>
      <c r="C16605" t="s">
        <v>23</v>
      </c>
      <c r="D16605">
        <v>1</v>
      </c>
      <c r="E16605">
        <v>21000</v>
      </c>
      <c r="F16605">
        <f>Table2[[#This Row],[Đơn Giá Chuẩn]]*Table2[[#This Row],[Tổng số lượng bán]]</f>
        <v>21000</v>
      </c>
      <c r="G16605">
        <v>0</v>
      </c>
      <c r="H16605">
        <f>Table2[[#This Row],[Doanh số bán]]-Table2[[#This Row],[Chiết khấu]]</f>
        <v>21000</v>
      </c>
      <c r="K16605" t="s">
        <v>24</v>
      </c>
      <c r="L16605">
        <v>0</v>
      </c>
      <c r="M16605" t="s">
        <v>319</v>
      </c>
      <c r="N16605" t="s">
        <v>26</v>
      </c>
      <c r="O16605">
        <v>0</v>
      </c>
      <c r="P16605" t="s">
        <v>27</v>
      </c>
      <c r="Q16605" t="s">
        <v>28</v>
      </c>
      <c r="R16605" t="s">
        <v>29</v>
      </c>
      <c r="S16605" t="s">
        <v>30</v>
      </c>
      <c r="T16605" t="s">
        <v>320</v>
      </c>
      <c r="U16605" t="s">
        <v>321</v>
      </c>
      <c r="V16605" t="s">
        <v>33</v>
      </c>
    </row>
    <row r="16606" spans="1:22">
      <c r="A16606" s="4">
        <v>46144</v>
      </c>
      <c r="B16606" t="s">
        <v>11820</v>
      </c>
      <c r="C16606" t="s">
        <v>23</v>
      </c>
      <c r="D16606">
        <v>1</v>
      </c>
      <c r="E16606">
        <v>21000</v>
      </c>
      <c r="F16606">
        <f>Table2[[#This Row],[Đơn Giá Chuẩn]]*Table2[[#This Row],[Tổng số lượng bán]]</f>
        <v>21000</v>
      </c>
      <c r="G16606">
        <v>0</v>
      </c>
      <c r="H16606">
        <f>Table2[[#This Row],[Doanh số bán]]-Table2[[#This Row],[Chiết khấu]]</f>
        <v>21000</v>
      </c>
      <c r="K16606" t="s">
        <v>24</v>
      </c>
      <c r="L16606">
        <v>0</v>
      </c>
      <c r="M16606" t="s">
        <v>319</v>
      </c>
      <c r="N16606" t="s">
        <v>26</v>
      </c>
      <c r="O16606">
        <v>0</v>
      </c>
      <c r="P16606" t="s">
        <v>27</v>
      </c>
      <c r="Q16606" t="s">
        <v>28</v>
      </c>
      <c r="R16606" t="s">
        <v>29</v>
      </c>
      <c r="S16606" t="s">
        <v>30</v>
      </c>
      <c r="T16606" t="s">
        <v>320</v>
      </c>
      <c r="U16606" t="s">
        <v>321</v>
      </c>
      <c r="V16606" t="s">
        <v>33</v>
      </c>
    </row>
    <row r="16607" spans="1:22">
      <c r="A16607" s="4">
        <v>46144</v>
      </c>
      <c r="B16607" t="s">
        <v>11820</v>
      </c>
      <c r="C16607" t="s">
        <v>23</v>
      </c>
      <c r="D16607">
        <v>1</v>
      </c>
      <c r="E16607">
        <v>25999.999999999996</v>
      </c>
      <c r="F16607">
        <f>Table2[[#This Row],[Đơn Giá Chuẩn]]*Table2[[#This Row],[Tổng số lượng bán]]</f>
        <v>25999.999999999996</v>
      </c>
      <c r="G16607">
        <v>0</v>
      </c>
      <c r="H16607">
        <f>Table2[[#This Row],[Doanh số bán]]-Table2[[#This Row],[Chiết khấu]]</f>
        <v>25999.999999999996</v>
      </c>
      <c r="K16607" t="s">
        <v>24</v>
      </c>
      <c r="L16607">
        <v>0</v>
      </c>
      <c r="M16607" t="s">
        <v>319</v>
      </c>
      <c r="N16607" t="s">
        <v>26</v>
      </c>
      <c r="O16607">
        <v>0</v>
      </c>
      <c r="P16607" t="s">
        <v>129</v>
      </c>
      <c r="Q16607" t="s">
        <v>130</v>
      </c>
      <c r="R16607" t="s">
        <v>29</v>
      </c>
      <c r="S16607" t="s">
        <v>30</v>
      </c>
      <c r="T16607" t="s">
        <v>320</v>
      </c>
      <c r="U16607" t="s">
        <v>321</v>
      </c>
      <c r="V16607" t="s">
        <v>33</v>
      </c>
    </row>
    <row r="16608" spans="1:22">
      <c r="A16608" s="4">
        <v>46144</v>
      </c>
      <c r="B16608" t="s">
        <v>11820</v>
      </c>
      <c r="C16608" t="s">
        <v>23</v>
      </c>
      <c r="D16608">
        <v>1</v>
      </c>
      <c r="E16608">
        <v>32000</v>
      </c>
      <c r="F16608">
        <f>Table2[[#This Row],[Đơn Giá Chuẩn]]*Table2[[#This Row],[Tổng số lượng bán]]</f>
        <v>32000</v>
      </c>
      <c r="G16608">
        <v>0</v>
      </c>
      <c r="H16608">
        <f>Table2[[#This Row],[Doanh số bán]]-Table2[[#This Row],[Chiết khấu]]</f>
        <v>32000</v>
      </c>
      <c r="K16608" t="s">
        <v>24</v>
      </c>
      <c r="L16608">
        <v>0</v>
      </c>
      <c r="M16608" t="s">
        <v>319</v>
      </c>
      <c r="N16608" t="s">
        <v>26</v>
      </c>
      <c r="O16608">
        <v>0</v>
      </c>
      <c r="P16608" t="s">
        <v>873</v>
      </c>
      <c r="Q16608" t="s">
        <v>874</v>
      </c>
      <c r="R16608" t="s">
        <v>29</v>
      </c>
      <c r="S16608" t="s">
        <v>30</v>
      </c>
      <c r="T16608" t="s">
        <v>320</v>
      </c>
      <c r="U16608" t="s">
        <v>321</v>
      </c>
      <c r="V16608" t="s">
        <v>33</v>
      </c>
    </row>
    <row r="16609" spans="1:22">
      <c r="A16609" s="4">
        <v>46144</v>
      </c>
      <c r="B16609" t="s">
        <v>11820</v>
      </c>
      <c r="C16609" t="s">
        <v>155</v>
      </c>
      <c r="D16609">
        <v>1</v>
      </c>
      <c r="E16609">
        <v>272000</v>
      </c>
      <c r="F16609">
        <f>Table2[[#This Row],[Đơn Giá Chuẩn]]*Table2[[#This Row],[Tổng số lượng bán]]</f>
        <v>272000</v>
      </c>
      <c r="G16609">
        <v>0</v>
      </c>
      <c r="H16609">
        <f>Table2[[#This Row],[Doanh số bán]]-Table2[[#This Row],[Chiết khấu]]</f>
        <v>272000</v>
      </c>
      <c r="K16609" t="s">
        <v>24</v>
      </c>
      <c r="L16609">
        <v>1</v>
      </c>
      <c r="M16609" t="s">
        <v>319</v>
      </c>
      <c r="N16609" t="s">
        <v>26</v>
      </c>
      <c r="O16609">
        <v>1</v>
      </c>
      <c r="P16609" t="s">
        <v>8614</v>
      </c>
      <c r="Q16609" t="s">
        <v>8615</v>
      </c>
      <c r="R16609" t="s">
        <v>41</v>
      </c>
      <c r="S16609" t="s">
        <v>42</v>
      </c>
      <c r="T16609" t="s">
        <v>320</v>
      </c>
      <c r="U16609" t="s">
        <v>321</v>
      </c>
      <c r="V16609" t="s">
        <v>33</v>
      </c>
    </row>
    <row r="16610" spans="1:22">
      <c r="A16610" s="4">
        <v>46144</v>
      </c>
      <c r="B16610" t="s">
        <v>11820</v>
      </c>
      <c r="C16610" t="s">
        <v>104</v>
      </c>
      <c r="D16610">
        <v>1</v>
      </c>
      <c r="E16610">
        <v>152000</v>
      </c>
      <c r="F16610">
        <f>Table2[[#This Row],[Đơn Giá Chuẩn]]*Table2[[#This Row],[Tổng số lượng bán]]</f>
        <v>152000</v>
      </c>
      <c r="G16610">
        <v>0</v>
      </c>
      <c r="H16610">
        <f>Table2[[#This Row],[Doanh số bán]]-Table2[[#This Row],[Chiết khấu]]</f>
        <v>152000</v>
      </c>
      <c r="K16610" t="s">
        <v>24</v>
      </c>
      <c r="L16610">
        <v>0.1</v>
      </c>
      <c r="M16610" t="s">
        <v>319</v>
      </c>
      <c r="N16610" t="s">
        <v>26</v>
      </c>
      <c r="O16610">
        <v>0.1</v>
      </c>
      <c r="P16610" t="s">
        <v>9621</v>
      </c>
      <c r="Q16610" t="s">
        <v>9622</v>
      </c>
      <c r="R16610" t="s">
        <v>41</v>
      </c>
      <c r="S16610" t="s">
        <v>42</v>
      </c>
      <c r="T16610" t="s">
        <v>320</v>
      </c>
      <c r="U16610" t="s">
        <v>321</v>
      </c>
      <c r="V16610" t="s">
        <v>33</v>
      </c>
    </row>
    <row r="16611" spans="1:22">
      <c r="A16611" s="4">
        <v>46144</v>
      </c>
      <c r="B16611" t="s">
        <v>11821</v>
      </c>
      <c r="C16611" t="s">
        <v>23</v>
      </c>
      <c r="D16611">
        <v>1</v>
      </c>
      <c r="E16611">
        <v>25999.999999999996</v>
      </c>
      <c r="F16611">
        <f>Table2[[#This Row],[Đơn Giá Chuẩn]]*Table2[[#This Row],[Tổng số lượng bán]]</f>
        <v>25999.999999999996</v>
      </c>
      <c r="G16611">
        <v>0</v>
      </c>
      <c r="H16611">
        <f>Table2[[#This Row],[Doanh số bán]]-Table2[[#This Row],[Chiết khấu]]</f>
        <v>25999.999999999996</v>
      </c>
      <c r="K16611" t="s">
        <v>24</v>
      </c>
      <c r="L16611">
        <v>0</v>
      </c>
      <c r="M16611" t="s">
        <v>319</v>
      </c>
      <c r="N16611" t="s">
        <v>26</v>
      </c>
      <c r="O16611">
        <v>0</v>
      </c>
      <c r="P16611" t="s">
        <v>47</v>
      </c>
      <c r="Q16611" t="s">
        <v>48</v>
      </c>
      <c r="R16611" t="s">
        <v>29</v>
      </c>
      <c r="S16611" t="s">
        <v>30</v>
      </c>
      <c r="T16611" t="s">
        <v>320</v>
      </c>
      <c r="U16611" t="s">
        <v>321</v>
      </c>
      <c r="V16611" t="s">
        <v>33</v>
      </c>
    </row>
    <row r="16612" spans="1:22">
      <c r="A16612" s="4">
        <v>46144</v>
      </c>
      <c r="B16612" t="s">
        <v>11821</v>
      </c>
      <c r="C16612" t="s">
        <v>23</v>
      </c>
      <c r="D16612">
        <v>1</v>
      </c>
      <c r="E16612">
        <v>21000</v>
      </c>
      <c r="F16612">
        <f>Table2[[#This Row],[Đơn Giá Chuẩn]]*Table2[[#This Row],[Tổng số lượng bán]]</f>
        <v>21000</v>
      </c>
      <c r="G16612">
        <v>0</v>
      </c>
      <c r="H16612">
        <f>Table2[[#This Row],[Doanh số bán]]-Table2[[#This Row],[Chiết khấu]]</f>
        <v>21000</v>
      </c>
      <c r="K16612" t="s">
        <v>24</v>
      </c>
      <c r="L16612">
        <v>0</v>
      </c>
      <c r="M16612" t="s">
        <v>319</v>
      </c>
      <c r="N16612" t="s">
        <v>26</v>
      </c>
      <c r="O16612">
        <v>0</v>
      </c>
      <c r="P16612" t="s">
        <v>27</v>
      </c>
      <c r="Q16612" t="s">
        <v>28</v>
      </c>
      <c r="R16612" t="s">
        <v>29</v>
      </c>
      <c r="S16612" t="s">
        <v>30</v>
      </c>
      <c r="T16612" t="s">
        <v>320</v>
      </c>
      <c r="U16612" t="s">
        <v>321</v>
      </c>
      <c r="V16612" t="s">
        <v>33</v>
      </c>
    </row>
    <row r="16613" spans="1:22">
      <c r="A16613" s="4">
        <v>46144</v>
      </c>
      <c r="B16613" t="s">
        <v>11822</v>
      </c>
      <c r="C16613" t="s">
        <v>104</v>
      </c>
      <c r="D16613">
        <v>5</v>
      </c>
      <c r="E16613">
        <v>47000</v>
      </c>
      <c r="F16613">
        <f>Table2[[#This Row],[Đơn Giá Chuẩn]]*Table2[[#This Row],[Tổng số lượng bán]]</f>
        <v>235000</v>
      </c>
      <c r="G16613">
        <v>0</v>
      </c>
      <c r="H16613">
        <f>Table2[[#This Row],[Doanh số bán]]-Table2[[#This Row],[Chiết khấu]]</f>
        <v>235000</v>
      </c>
      <c r="K16613" t="s">
        <v>24</v>
      </c>
      <c r="L16613">
        <v>0.12</v>
      </c>
      <c r="M16613" t="s">
        <v>319</v>
      </c>
      <c r="N16613" t="s">
        <v>26</v>
      </c>
      <c r="O16613">
        <v>0.6</v>
      </c>
      <c r="P16613" t="s">
        <v>520</v>
      </c>
      <c r="Q16613" t="s">
        <v>521</v>
      </c>
      <c r="R16613" t="s">
        <v>107</v>
      </c>
      <c r="S16613" t="s">
        <v>108</v>
      </c>
      <c r="T16613" t="s">
        <v>320</v>
      </c>
      <c r="U16613" t="s">
        <v>321</v>
      </c>
      <c r="V16613" t="s">
        <v>33</v>
      </c>
    </row>
    <row r="16614" spans="1:22">
      <c r="A16614" s="4">
        <v>46144</v>
      </c>
      <c r="B16614" t="s">
        <v>11822</v>
      </c>
      <c r="C16614" t="s">
        <v>104</v>
      </c>
      <c r="D16614">
        <v>5</v>
      </c>
      <c r="E16614">
        <v>51000</v>
      </c>
      <c r="F16614">
        <f>Table2[[#This Row],[Đơn Giá Chuẩn]]*Table2[[#This Row],[Tổng số lượng bán]]</f>
        <v>255000</v>
      </c>
      <c r="G16614">
        <v>0</v>
      </c>
      <c r="H16614">
        <f>Table2[[#This Row],[Doanh số bán]]-Table2[[#This Row],[Chiết khấu]]</f>
        <v>255000</v>
      </c>
      <c r="K16614" t="s">
        <v>24</v>
      </c>
      <c r="L16614">
        <v>0.12</v>
      </c>
      <c r="M16614" t="s">
        <v>319</v>
      </c>
      <c r="N16614" t="s">
        <v>26</v>
      </c>
      <c r="O16614">
        <v>0.6</v>
      </c>
      <c r="P16614" t="s">
        <v>656</v>
      </c>
      <c r="Q16614" t="s">
        <v>657</v>
      </c>
      <c r="R16614" t="s">
        <v>107</v>
      </c>
      <c r="S16614" t="s">
        <v>108</v>
      </c>
      <c r="T16614" t="s">
        <v>320</v>
      </c>
      <c r="U16614" t="s">
        <v>321</v>
      </c>
      <c r="V16614" t="s">
        <v>33</v>
      </c>
    </row>
    <row r="16615" spans="1:22">
      <c r="A16615" s="4">
        <v>46144</v>
      </c>
      <c r="B16615" t="s">
        <v>11822</v>
      </c>
      <c r="C16615" t="s">
        <v>104</v>
      </c>
      <c r="D16615">
        <v>2</v>
      </c>
      <c r="E16615">
        <v>51000</v>
      </c>
      <c r="F16615">
        <f>Table2[[#This Row],[Đơn Giá Chuẩn]]*Table2[[#This Row],[Tổng số lượng bán]]</f>
        <v>102000</v>
      </c>
      <c r="G16615">
        <v>0</v>
      </c>
      <c r="H16615">
        <f>Table2[[#This Row],[Doanh số bán]]-Table2[[#This Row],[Chiết khấu]]</f>
        <v>102000</v>
      </c>
      <c r="K16615" t="s">
        <v>24</v>
      </c>
      <c r="L16615">
        <v>0.12</v>
      </c>
      <c r="M16615" t="s">
        <v>319</v>
      </c>
      <c r="N16615" t="s">
        <v>26</v>
      </c>
      <c r="O16615">
        <v>0.24</v>
      </c>
      <c r="P16615" t="s">
        <v>586</v>
      </c>
      <c r="Q16615" t="s">
        <v>587</v>
      </c>
      <c r="R16615" t="s">
        <v>107</v>
      </c>
      <c r="S16615" t="s">
        <v>108</v>
      </c>
      <c r="T16615" t="s">
        <v>320</v>
      </c>
      <c r="U16615" t="s">
        <v>321</v>
      </c>
      <c r="V16615" t="s">
        <v>33</v>
      </c>
    </row>
    <row r="16616" spans="1:22">
      <c r="A16616" s="4">
        <v>46144</v>
      </c>
      <c r="B16616" t="s">
        <v>11822</v>
      </c>
      <c r="C16616" t="s">
        <v>104</v>
      </c>
      <c r="D16616">
        <v>2</v>
      </c>
      <c r="E16616">
        <v>51000</v>
      </c>
      <c r="F16616">
        <f>Table2[[#This Row],[Đơn Giá Chuẩn]]*Table2[[#This Row],[Tổng số lượng bán]]</f>
        <v>102000</v>
      </c>
      <c r="G16616">
        <v>0</v>
      </c>
      <c r="H16616">
        <f>Table2[[#This Row],[Doanh số bán]]-Table2[[#This Row],[Chiết khấu]]</f>
        <v>102000</v>
      </c>
      <c r="K16616" t="s">
        <v>24</v>
      </c>
      <c r="L16616">
        <v>0.12</v>
      </c>
      <c r="M16616" t="s">
        <v>319</v>
      </c>
      <c r="N16616" t="s">
        <v>26</v>
      </c>
      <c r="O16616">
        <v>0.24</v>
      </c>
      <c r="P16616" t="s">
        <v>588</v>
      </c>
      <c r="Q16616" t="s">
        <v>589</v>
      </c>
      <c r="R16616" t="s">
        <v>107</v>
      </c>
      <c r="S16616" t="s">
        <v>108</v>
      </c>
      <c r="T16616" t="s">
        <v>320</v>
      </c>
      <c r="U16616" t="s">
        <v>321</v>
      </c>
      <c r="V16616" t="s">
        <v>33</v>
      </c>
    </row>
    <row r="16617" spans="1:22">
      <c r="A16617" s="4">
        <v>46144</v>
      </c>
      <c r="B16617" t="s">
        <v>11823</v>
      </c>
      <c r="C16617" t="s">
        <v>155</v>
      </c>
      <c r="D16617">
        <v>2</v>
      </c>
      <c r="E16617">
        <v>272000</v>
      </c>
      <c r="F16617">
        <f>Table2[[#This Row],[Đơn Giá Chuẩn]]*Table2[[#This Row],[Tổng số lượng bán]]</f>
        <v>544000</v>
      </c>
      <c r="G16617">
        <v>0</v>
      </c>
      <c r="H16617">
        <f>Table2[[#This Row],[Doanh số bán]]-Table2[[#This Row],[Chiết khấu]]</f>
        <v>544000</v>
      </c>
      <c r="K16617" t="s">
        <v>24</v>
      </c>
      <c r="L16617">
        <v>1</v>
      </c>
      <c r="M16617" t="s">
        <v>319</v>
      </c>
      <c r="N16617" t="s">
        <v>26</v>
      </c>
      <c r="O16617">
        <v>2</v>
      </c>
      <c r="P16617" t="s">
        <v>8614</v>
      </c>
      <c r="Q16617" t="s">
        <v>8615</v>
      </c>
      <c r="R16617" t="s">
        <v>41</v>
      </c>
      <c r="S16617" t="s">
        <v>42</v>
      </c>
      <c r="T16617" t="s">
        <v>320</v>
      </c>
      <c r="U16617" t="s">
        <v>321</v>
      </c>
      <c r="V16617" t="s">
        <v>33</v>
      </c>
    </row>
    <row r="16618" spans="1:22">
      <c r="A16618" s="4">
        <v>46113</v>
      </c>
      <c r="B16618" t="s">
        <v>8806</v>
      </c>
      <c r="C16618" t="s">
        <v>83</v>
      </c>
      <c r="D16618">
        <v>2</v>
      </c>
      <c r="E16618">
        <v>262000</v>
      </c>
      <c r="F16618">
        <f>Table2[[#This Row],[Đơn Giá Chuẩn]]*Table2[[#This Row],[Tổng số lượng bán]]</f>
        <v>524000</v>
      </c>
      <c r="G16618">
        <v>144444</v>
      </c>
      <c r="H16618">
        <f>Table2[[#This Row],[Doanh số bán]]-Table2[[#This Row],[Chiết khấu]]</f>
        <v>379556</v>
      </c>
      <c r="K16618" t="s">
        <v>24</v>
      </c>
      <c r="L16618">
        <v>1</v>
      </c>
      <c r="M16618" t="s">
        <v>319</v>
      </c>
      <c r="N16618" t="s">
        <v>26</v>
      </c>
      <c r="O16618">
        <v>2</v>
      </c>
      <c r="P16618" t="s">
        <v>2511</v>
      </c>
      <c r="Q16618" t="s">
        <v>2512</v>
      </c>
      <c r="R16618" t="s">
        <v>41</v>
      </c>
      <c r="S16618" t="s">
        <v>42</v>
      </c>
      <c r="T16618" t="s">
        <v>320</v>
      </c>
      <c r="U16618" t="s">
        <v>321</v>
      </c>
      <c r="V16618" t="s">
        <v>33</v>
      </c>
    </row>
    <row r="16619" spans="1:22">
      <c r="A16619" s="4">
        <v>46144</v>
      </c>
      <c r="B16619" t="s">
        <v>11823</v>
      </c>
      <c r="C16619" t="s">
        <v>104</v>
      </c>
      <c r="D16619">
        <v>2</v>
      </c>
      <c r="E16619">
        <v>47000</v>
      </c>
      <c r="F16619">
        <f>Table2[[#This Row],[Đơn Giá Chuẩn]]*Table2[[#This Row],[Tổng số lượng bán]]</f>
        <v>94000</v>
      </c>
      <c r="G16619">
        <v>0</v>
      </c>
      <c r="H16619">
        <f>Table2[[#This Row],[Doanh số bán]]-Table2[[#This Row],[Chiết khấu]]</f>
        <v>94000</v>
      </c>
      <c r="K16619" t="s">
        <v>24</v>
      </c>
      <c r="L16619">
        <v>0.12</v>
      </c>
      <c r="M16619" t="s">
        <v>319</v>
      </c>
      <c r="N16619" t="s">
        <v>26</v>
      </c>
      <c r="O16619">
        <v>0.24</v>
      </c>
      <c r="P16619" t="s">
        <v>520</v>
      </c>
      <c r="Q16619" t="s">
        <v>521</v>
      </c>
      <c r="R16619" t="s">
        <v>107</v>
      </c>
      <c r="S16619" t="s">
        <v>108</v>
      </c>
      <c r="T16619" t="s">
        <v>320</v>
      </c>
      <c r="U16619" t="s">
        <v>321</v>
      </c>
      <c r="V16619" t="s">
        <v>33</v>
      </c>
    </row>
    <row r="16620" spans="1:22">
      <c r="A16620" s="4">
        <v>46144</v>
      </c>
      <c r="B16620" t="s">
        <v>11824</v>
      </c>
      <c r="C16620" t="s">
        <v>23</v>
      </c>
      <c r="D16620">
        <v>1</v>
      </c>
      <c r="E16620">
        <v>21000</v>
      </c>
      <c r="F16620">
        <f>Table2[[#This Row],[Đơn Giá Chuẩn]]*Table2[[#This Row],[Tổng số lượng bán]]</f>
        <v>21000</v>
      </c>
      <c r="G16620">
        <v>0</v>
      </c>
      <c r="H16620">
        <f>Table2[[#This Row],[Doanh số bán]]-Table2[[#This Row],[Chiết khấu]]</f>
        <v>21000</v>
      </c>
      <c r="K16620" t="s">
        <v>24</v>
      </c>
      <c r="L16620">
        <v>0</v>
      </c>
      <c r="M16620" t="s">
        <v>319</v>
      </c>
      <c r="N16620" t="s">
        <v>26</v>
      </c>
      <c r="O16620">
        <v>0</v>
      </c>
      <c r="P16620" t="s">
        <v>27</v>
      </c>
      <c r="Q16620" t="s">
        <v>28</v>
      </c>
      <c r="R16620" t="s">
        <v>29</v>
      </c>
      <c r="S16620" t="s">
        <v>30</v>
      </c>
      <c r="T16620" t="s">
        <v>320</v>
      </c>
      <c r="U16620" t="s">
        <v>321</v>
      </c>
      <c r="V16620" t="s">
        <v>33</v>
      </c>
    </row>
    <row r="16621" spans="1:22">
      <c r="A16621" s="4">
        <v>46144</v>
      </c>
      <c r="B16621" t="s">
        <v>11825</v>
      </c>
      <c r="C16621" t="s">
        <v>23</v>
      </c>
      <c r="D16621">
        <v>1</v>
      </c>
      <c r="E16621">
        <v>52000</v>
      </c>
      <c r="F16621">
        <f>Table2[[#This Row],[Đơn Giá Chuẩn]]*Table2[[#This Row],[Tổng số lượng bán]]</f>
        <v>52000</v>
      </c>
      <c r="G16621">
        <v>0</v>
      </c>
      <c r="H16621">
        <f>Table2[[#This Row],[Doanh số bán]]-Table2[[#This Row],[Chiết khấu]]</f>
        <v>52000</v>
      </c>
      <c r="K16621" t="s">
        <v>24</v>
      </c>
      <c r="L16621">
        <v>0</v>
      </c>
      <c r="M16621" t="s">
        <v>918</v>
      </c>
      <c r="N16621" t="s">
        <v>919</v>
      </c>
      <c r="O16621">
        <v>0</v>
      </c>
      <c r="P16621" t="s">
        <v>1730</v>
      </c>
      <c r="Q16621" t="s">
        <v>1731</v>
      </c>
      <c r="R16621" t="s">
        <v>29</v>
      </c>
      <c r="S16621" t="s">
        <v>30</v>
      </c>
      <c r="T16621" t="s">
        <v>922</v>
      </c>
      <c r="U16621" t="s">
        <v>923</v>
      </c>
      <c r="V16621" t="s">
        <v>33</v>
      </c>
    </row>
    <row r="16622" spans="1:22">
      <c r="A16622" s="4">
        <v>46144</v>
      </c>
      <c r="B16622" t="s">
        <v>11826</v>
      </c>
      <c r="C16622" t="s">
        <v>23</v>
      </c>
      <c r="D16622">
        <v>1</v>
      </c>
      <c r="E16622">
        <v>52000</v>
      </c>
      <c r="F16622">
        <f>Table2[[#This Row],[Đơn Giá Chuẩn]]*Table2[[#This Row],[Tổng số lượng bán]]</f>
        <v>52000</v>
      </c>
      <c r="G16622">
        <v>0</v>
      </c>
      <c r="H16622">
        <f>Table2[[#This Row],[Doanh số bán]]-Table2[[#This Row],[Chiết khấu]]</f>
        <v>52000</v>
      </c>
      <c r="K16622" t="s">
        <v>24</v>
      </c>
      <c r="L16622">
        <v>0</v>
      </c>
      <c r="M16622" t="s">
        <v>918</v>
      </c>
      <c r="N16622" t="s">
        <v>919</v>
      </c>
      <c r="O16622">
        <v>0</v>
      </c>
      <c r="P16622" t="s">
        <v>1730</v>
      </c>
      <c r="Q16622" t="s">
        <v>1731</v>
      </c>
      <c r="R16622" t="s">
        <v>29</v>
      </c>
      <c r="S16622" t="s">
        <v>30</v>
      </c>
      <c r="T16622" t="s">
        <v>922</v>
      </c>
      <c r="U16622" t="s">
        <v>923</v>
      </c>
      <c r="V16622" t="s">
        <v>33</v>
      </c>
    </row>
    <row r="16623" spans="1:22">
      <c r="A16623" s="4">
        <v>46144</v>
      </c>
      <c r="B16623" t="s">
        <v>11827</v>
      </c>
      <c r="C16623" t="s">
        <v>23</v>
      </c>
      <c r="D16623">
        <v>1</v>
      </c>
      <c r="E16623">
        <v>62000</v>
      </c>
      <c r="F16623">
        <f>Table2[[#This Row],[Đơn Giá Chuẩn]]*Table2[[#This Row],[Tổng số lượng bán]]</f>
        <v>62000</v>
      </c>
      <c r="G16623">
        <v>0</v>
      </c>
      <c r="H16623">
        <f>Table2[[#This Row],[Doanh số bán]]-Table2[[#This Row],[Chiết khấu]]</f>
        <v>62000</v>
      </c>
      <c r="K16623" t="s">
        <v>24</v>
      </c>
      <c r="L16623">
        <v>0</v>
      </c>
      <c r="M16623" t="s">
        <v>918</v>
      </c>
      <c r="N16623" t="s">
        <v>919</v>
      </c>
      <c r="O16623">
        <v>0</v>
      </c>
      <c r="P16623" t="s">
        <v>1785</v>
      </c>
      <c r="Q16623" t="s">
        <v>1786</v>
      </c>
      <c r="R16623" t="s">
        <v>29</v>
      </c>
      <c r="S16623" t="s">
        <v>56</v>
      </c>
      <c r="T16623" t="s">
        <v>922</v>
      </c>
      <c r="U16623" t="s">
        <v>923</v>
      </c>
      <c r="V16623" t="s">
        <v>33</v>
      </c>
    </row>
    <row r="16624" spans="1:22">
      <c r="A16624" s="4">
        <v>46144</v>
      </c>
      <c r="B16624" t="s">
        <v>11827</v>
      </c>
      <c r="C16624" t="s">
        <v>23</v>
      </c>
      <c r="D16624">
        <v>1</v>
      </c>
      <c r="E16624">
        <v>62000</v>
      </c>
      <c r="F16624">
        <f>Table2[[#This Row],[Đơn Giá Chuẩn]]*Table2[[#This Row],[Tổng số lượng bán]]</f>
        <v>62000</v>
      </c>
      <c r="G16624">
        <v>0</v>
      </c>
      <c r="H16624">
        <f>Table2[[#This Row],[Doanh số bán]]-Table2[[#This Row],[Chiết khấu]]</f>
        <v>62000</v>
      </c>
      <c r="K16624" t="s">
        <v>24</v>
      </c>
      <c r="L16624">
        <v>0</v>
      </c>
      <c r="M16624" t="s">
        <v>918</v>
      </c>
      <c r="N16624" t="s">
        <v>919</v>
      </c>
      <c r="O16624">
        <v>0</v>
      </c>
      <c r="P16624" t="s">
        <v>1810</v>
      </c>
      <c r="Q16624" t="s">
        <v>1811</v>
      </c>
      <c r="R16624" t="s">
        <v>29</v>
      </c>
      <c r="S16624" t="s">
        <v>56</v>
      </c>
      <c r="T16624" t="s">
        <v>922</v>
      </c>
      <c r="U16624" t="s">
        <v>923</v>
      </c>
      <c r="V16624" t="s">
        <v>33</v>
      </c>
    </row>
    <row r="16625" spans="1:22">
      <c r="A16625" s="4">
        <v>46144</v>
      </c>
      <c r="B16625" t="s">
        <v>11828</v>
      </c>
      <c r="C16625" t="s">
        <v>1735</v>
      </c>
      <c r="D16625">
        <v>1</v>
      </c>
      <c r="E16625">
        <v>32000</v>
      </c>
      <c r="F16625">
        <f>Table2[[#This Row],[Đơn Giá Chuẩn]]*Table2[[#This Row],[Tổng số lượng bán]]</f>
        <v>32000</v>
      </c>
      <c r="G16625">
        <v>0</v>
      </c>
      <c r="H16625">
        <f>Table2[[#This Row],[Doanh số bán]]-Table2[[#This Row],[Chiết khấu]]</f>
        <v>32000</v>
      </c>
      <c r="K16625" t="s">
        <v>24</v>
      </c>
      <c r="L16625">
        <v>0</v>
      </c>
      <c r="M16625" t="s">
        <v>918</v>
      </c>
      <c r="N16625" t="s">
        <v>919</v>
      </c>
      <c r="O16625">
        <v>0</v>
      </c>
      <c r="P16625" t="s">
        <v>1736</v>
      </c>
      <c r="Q16625" t="s">
        <v>1737</v>
      </c>
      <c r="R16625" t="s">
        <v>29</v>
      </c>
      <c r="S16625" t="s">
        <v>1738</v>
      </c>
      <c r="T16625" t="s">
        <v>922</v>
      </c>
      <c r="U16625" t="s">
        <v>923</v>
      </c>
      <c r="V16625" t="s">
        <v>33</v>
      </c>
    </row>
    <row r="16626" spans="1:22">
      <c r="A16626" s="4">
        <v>46144</v>
      </c>
      <c r="B16626" t="s">
        <v>11829</v>
      </c>
      <c r="C16626" t="s">
        <v>104</v>
      </c>
      <c r="D16626">
        <v>2</v>
      </c>
      <c r="E16626">
        <v>137000</v>
      </c>
      <c r="F16626">
        <f>Table2[[#This Row],[Đơn Giá Chuẩn]]*Table2[[#This Row],[Tổng số lượng bán]]</f>
        <v>274000</v>
      </c>
      <c r="G16626">
        <v>0</v>
      </c>
      <c r="H16626">
        <f>Table2[[#This Row],[Doanh số bán]]-Table2[[#This Row],[Chiết khấu]]</f>
        <v>274000</v>
      </c>
      <c r="K16626" t="s">
        <v>24</v>
      </c>
      <c r="L16626">
        <v>0.1</v>
      </c>
      <c r="M16626" t="s">
        <v>918</v>
      </c>
      <c r="N16626" t="s">
        <v>919</v>
      </c>
      <c r="O16626">
        <v>0.2</v>
      </c>
      <c r="P16626" t="s">
        <v>1625</v>
      </c>
      <c r="Q16626" t="s">
        <v>1626</v>
      </c>
      <c r="R16626" t="s">
        <v>41</v>
      </c>
      <c r="S16626" t="s">
        <v>42</v>
      </c>
      <c r="T16626" t="s">
        <v>922</v>
      </c>
      <c r="U16626" t="s">
        <v>923</v>
      </c>
      <c r="V16626" t="s">
        <v>33</v>
      </c>
    </row>
    <row r="16627" spans="1:22">
      <c r="A16627" s="4">
        <v>46144</v>
      </c>
      <c r="B16627" t="s">
        <v>11830</v>
      </c>
      <c r="C16627" t="s">
        <v>23</v>
      </c>
      <c r="D16627">
        <v>1</v>
      </c>
      <c r="E16627">
        <v>62000</v>
      </c>
      <c r="F16627">
        <f>Table2[[#This Row],[Đơn Giá Chuẩn]]*Table2[[#This Row],[Tổng số lượng bán]]</f>
        <v>62000</v>
      </c>
      <c r="G16627">
        <v>0</v>
      </c>
      <c r="H16627">
        <f>Table2[[#This Row],[Doanh số bán]]-Table2[[#This Row],[Chiết khấu]]</f>
        <v>62000</v>
      </c>
      <c r="K16627" t="s">
        <v>24</v>
      </c>
      <c r="L16627">
        <v>0</v>
      </c>
      <c r="M16627" t="s">
        <v>918</v>
      </c>
      <c r="N16627" t="s">
        <v>919</v>
      </c>
      <c r="O16627">
        <v>0</v>
      </c>
      <c r="P16627" t="s">
        <v>1785</v>
      </c>
      <c r="Q16627" t="s">
        <v>1786</v>
      </c>
      <c r="R16627" t="s">
        <v>29</v>
      </c>
      <c r="S16627" t="s">
        <v>56</v>
      </c>
      <c r="T16627" t="s">
        <v>922</v>
      </c>
      <c r="U16627" t="s">
        <v>923</v>
      </c>
      <c r="V16627" t="s">
        <v>33</v>
      </c>
    </row>
    <row r="16628" spans="1:22">
      <c r="A16628" s="4">
        <v>46144</v>
      </c>
      <c r="B16628" t="s">
        <v>11830</v>
      </c>
      <c r="C16628" t="s">
        <v>23</v>
      </c>
      <c r="D16628">
        <v>1</v>
      </c>
      <c r="E16628">
        <v>62000</v>
      </c>
      <c r="F16628">
        <f>Table2[[#This Row],[Đơn Giá Chuẩn]]*Table2[[#This Row],[Tổng số lượng bán]]</f>
        <v>62000</v>
      </c>
      <c r="G16628">
        <v>0</v>
      </c>
      <c r="H16628">
        <f>Table2[[#This Row],[Doanh số bán]]-Table2[[#This Row],[Chiết khấu]]</f>
        <v>62000</v>
      </c>
      <c r="K16628" t="s">
        <v>24</v>
      </c>
      <c r="L16628">
        <v>0</v>
      </c>
      <c r="M16628" t="s">
        <v>918</v>
      </c>
      <c r="N16628" t="s">
        <v>919</v>
      </c>
      <c r="O16628">
        <v>0</v>
      </c>
      <c r="P16628" t="s">
        <v>1810</v>
      </c>
      <c r="Q16628" t="s">
        <v>1811</v>
      </c>
      <c r="R16628" t="s">
        <v>29</v>
      </c>
      <c r="S16628" t="s">
        <v>56</v>
      </c>
      <c r="T16628" t="s">
        <v>922</v>
      </c>
      <c r="U16628" t="s">
        <v>923</v>
      </c>
      <c r="V16628" t="s">
        <v>33</v>
      </c>
    </row>
    <row r="16629" spans="1:22">
      <c r="A16629" s="4">
        <v>46144</v>
      </c>
      <c r="B16629" t="s">
        <v>11830</v>
      </c>
      <c r="C16629" t="s">
        <v>23</v>
      </c>
      <c r="D16629">
        <v>1</v>
      </c>
      <c r="E16629">
        <v>67000</v>
      </c>
      <c r="F16629">
        <f>Table2[[#This Row],[Đơn Giá Chuẩn]]*Table2[[#This Row],[Tổng số lượng bán]]</f>
        <v>67000</v>
      </c>
      <c r="G16629">
        <v>0</v>
      </c>
      <c r="H16629">
        <f>Table2[[#This Row],[Doanh số bán]]-Table2[[#This Row],[Chiết khấu]]</f>
        <v>67000</v>
      </c>
      <c r="K16629" t="s">
        <v>24</v>
      </c>
      <c r="L16629">
        <v>0</v>
      </c>
      <c r="M16629" t="s">
        <v>918</v>
      </c>
      <c r="N16629" t="s">
        <v>919</v>
      </c>
      <c r="O16629">
        <v>0</v>
      </c>
      <c r="P16629" t="s">
        <v>1749</v>
      </c>
      <c r="Q16629" t="s">
        <v>1750</v>
      </c>
      <c r="R16629" t="s">
        <v>29</v>
      </c>
      <c r="S16629" t="s">
        <v>56</v>
      </c>
      <c r="T16629" t="s">
        <v>922</v>
      </c>
      <c r="U16629" t="s">
        <v>923</v>
      </c>
      <c r="V16629" t="s">
        <v>33</v>
      </c>
    </row>
    <row r="16630" spans="1:22">
      <c r="A16630" s="4">
        <v>46144</v>
      </c>
      <c r="B16630" t="s">
        <v>11831</v>
      </c>
      <c r="C16630" t="s">
        <v>2500</v>
      </c>
      <c r="D16630">
        <v>1</v>
      </c>
      <c r="E16630">
        <v>402000</v>
      </c>
      <c r="F16630">
        <f>Table2[[#This Row],[Đơn Giá Chuẩn]]*Table2[[#This Row],[Tổng số lượng bán]]</f>
        <v>402000</v>
      </c>
      <c r="G16630">
        <v>0</v>
      </c>
      <c r="H16630">
        <f>Table2[[#This Row],[Doanh số bán]]-Table2[[#This Row],[Chiết khấu]]</f>
        <v>402000</v>
      </c>
      <c r="K16630" t="s">
        <v>24</v>
      </c>
      <c r="L16630">
        <v>1</v>
      </c>
      <c r="M16630" t="s">
        <v>918</v>
      </c>
      <c r="N16630" t="s">
        <v>919</v>
      </c>
      <c r="O16630">
        <v>1</v>
      </c>
      <c r="P16630" t="s">
        <v>411</v>
      </c>
      <c r="Q16630" t="s">
        <v>412</v>
      </c>
      <c r="R16630" t="s">
        <v>41</v>
      </c>
      <c r="S16630" t="s">
        <v>42</v>
      </c>
      <c r="T16630" t="s">
        <v>922</v>
      </c>
      <c r="U16630" t="s">
        <v>923</v>
      </c>
      <c r="V16630" t="s">
        <v>33</v>
      </c>
    </row>
    <row r="16631" spans="1:22">
      <c r="A16631" s="4">
        <v>46144</v>
      </c>
      <c r="B16631" t="s">
        <v>11831</v>
      </c>
      <c r="C16631" t="s">
        <v>23</v>
      </c>
      <c r="D16631">
        <v>2</v>
      </c>
      <c r="E16631">
        <v>62000</v>
      </c>
      <c r="F16631">
        <f>Table2[[#This Row],[Đơn Giá Chuẩn]]*Table2[[#This Row],[Tổng số lượng bán]]</f>
        <v>124000</v>
      </c>
      <c r="G16631">
        <v>0</v>
      </c>
      <c r="H16631">
        <f>Table2[[#This Row],[Doanh số bán]]-Table2[[#This Row],[Chiết khấu]]</f>
        <v>124000</v>
      </c>
      <c r="K16631" t="s">
        <v>24</v>
      </c>
      <c r="L16631">
        <v>0</v>
      </c>
      <c r="M16631" t="s">
        <v>918</v>
      </c>
      <c r="N16631" t="s">
        <v>919</v>
      </c>
      <c r="O16631">
        <v>0</v>
      </c>
      <c r="P16631" t="s">
        <v>1914</v>
      </c>
      <c r="Q16631" t="s">
        <v>1915</v>
      </c>
      <c r="R16631" t="s">
        <v>29</v>
      </c>
      <c r="S16631" t="s">
        <v>30</v>
      </c>
      <c r="T16631" t="s">
        <v>922</v>
      </c>
      <c r="U16631" t="s">
        <v>923</v>
      </c>
      <c r="V16631" t="s">
        <v>33</v>
      </c>
    </row>
    <row r="16632" spans="1:22">
      <c r="A16632" s="4">
        <v>46144</v>
      </c>
      <c r="B16632" t="s">
        <v>11832</v>
      </c>
      <c r="C16632" t="s">
        <v>2500</v>
      </c>
      <c r="D16632">
        <v>1</v>
      </c>
      <c r="E16632">
        <v>262000</v>
      </c>
      <c r="F16632">
        <f>Table2[[#This Row],[Đơn Giá Chuẩn]]*Table2[[#This Row],[Tổng số lượng bán]]</f>
        <v>262000</v>
      </c>
      <c r="G16632">
        <v>0</v>
      </c>
      <c r="H16632">
        <f>Table2[[#This Row],[Doanh số bán]]-Table2[[#This Row],[Chiết khấu]]</f>
        <v>262000</v>
      </c>
      <c r="K16632" t="s">
        <v>24</v>
      </c>
      <c r="L16632">
        <v>1</v>
      </c>
      <c r="M16632" t="s">
        <v>918</v>
      </c>
      <c r="N16632" t="s">
        <v>919</v>
      </c>
      <c r="O16632">
        <v>1</v>
      </c>
      <c r="P16632" t="s">
        <v>150</v>
      </c>
      <c r="Q16632" t="s">
        <v>151</v>
      </c>
      <c r="R16632" t="s">
        <v>41</v>
      </c>
      <c r="S16632" t="s">
        <v>42</v>
      </c>
      <c r="T16632" t="s">
        <v>922</v>
      </c>
      <c r="U16632" t="s">
        <v>923</v>
      </c>
      <c r="V16632" t="s">
        <v>33</v>
      </c>
    </row>
    <row r="16633" spans="1:22">
      <c r="A16633" s="4">
        <v>46144</v>
      </c>
      <c r="B16633" t="s">
        <v>11833</v>
      </c>
      <c r="C16633" t="s">
        <v>23</v>
      </c>
      <c r="D16633">
        <v>1</v>
      </c>
      <c r="E16633">
        <v>25999.999999999996</v>
      </c>
      <c r="F16633">
        <f>Table2[[#This Row],[Đơn Giá Chuẩn]]*Table2[[#This Row],[Tổng số lượng bán]]</f>
        <v>25999.999999999996</v>
      </c>
      <c r="G16633">
        <v>0</v>
      </c>
      <c r="H16633">
        <f>Table2[[#This Row],[Doanh số bán]]-Table2[[#This Row],[Chiết khấu]]</f>
        <v>25999.999999999996</v>
      </c>
      <c r="K16633" t="s">
        <v>24</v>
      </c>
      <c r="L16633">
        <v>0</v>
      </c>
      <c r="M16633" t="s">
        <v>25</v>
      </c>
      <c r="N16633" t="s">
        <v>26</v>
      </c>
      <c r="O16633">
        <v>0</v>
      </c>
      <c r="P16633" t="s">
        <v>129</v>
      </c>
      <c r="Q16633" t="s">
        <v>130</v>
      </c>
      <c r="R16633" t="s">
        <v>29</v>
      </c>
      <c r="S16633" t="s">
        <v>30</v>
      </c>
      <c r="T16633" t="s">
        <v>31</v>
      </c>
      <c r="U16633" t="s">
        <v>32</v>
      </c>
      <c r="V16633" t="s">
        <v>33</v>
      </c>
    </row>
    <row r="16634" spans="1:22">
      <c r="A16634" s="4">
        <v>46144</v>
      </c>
      <c r="B16634" t="s">
        <v>11834</v>
      </c>
      <c r="C16634" t="s">
        <v>23</v>
      </c>
      <c r="D16634">
        <v>1</v>
      </c>
      <c r="E16634">
        <v>32000</v>
      </c>
      <c r="F16634">
        <f>Table2[[#This Row],[Đơn Giá Chuẩn]]*Table2[[#This Row],[Tổng số lượng bán]]</f>
        <v>32000</v>
      </c>
      <c r="G16634">
        <v>11111</v>
      </c>
      <c r="H16634">
        <f>Table2[[#This Row],[Doanh số bán]]-Table2[[#This Row],[Chiết khấu]]</f>
        <v>20889</v>
      </c>
      <c r="K16634" t="s">
        <v>24</v>
      </c>
      <c r="L16634">
        <v>0</v>
      </c>
      <c r="M16634" t="s">
        <v>25</v>
      </c>
      <c r="N16634" t="s">
        <v>26</v>
      </c>
      <c r="O16634">
        <v>0</v>
      </c>
      <c r="P16634" t="s">
        <v>125</v>
      </c>
      <c r="Q16634" t="s">
        <v>126</v>
      </c>
      <c r="R16634" t="s">
        <v>29</v>
      </c>
      <c r="S16634" t="s">
        <v>30</v>
      </c>
      <c r="T16634" t="s">
        <v>31</v>
      </c>
      <c r="U16634" t="s">
        <v>32</v>
      </c>
      <c r="V16634" t="s">
        <v>33</v>
      </c>
    </row>
    <row r="16635" spans="1:22">
      <c r="A16635" s="4">
        <v>46144</v>
      </c>
      <c r="B16635" t="s">
        <v>11835</v>
      </c>
      <c r="C16635" t="s">
        <v>23</v>
      </c>
      <c r="D16635">
        <v>1</v>
      </c>
      <c r="E16635">
        <v>37000</v>
      </c>
      <c r="F16635">
        <f>Table2[[#This Row],[Đơn Giá Chuẩn]]*Table2[[#This Row],[Tổng số lượng bán]]</f>
        <v>37000</v>
      </c>
      <c r="G16635">
        <v>0</v>
      </c>
      <c r="H16635">
        <f>Table2[[#This Row],[Doanh số bán]]-Table2[[#This Row],[Chiết khấu]]</f>
        <v>37000</v>
      </c>
      <c r="K16635" t="s">
        <v>24</v>
      </c>
      <c r="L16635">
        <v>0</v>
      </c>
      <c r="M16635" t="s">
        <v>25</v>
      </c>
      <c r="N16635" t="s">
        <v>26</v>
      </c>
      <c r="O16635">
        <v>0</v>
      </c>
      <c r="P16635" t="s">
        <v>546</v>
      </c>
      <c r="Q16635" t="s">
        <v>547</v>
      </c>
      <c r="R16635" t="s">
        <v>29</v>
      </c>
      <c r="S16635" t="s">
        <v>91</v>
      </c>
      <c r="T16635" t="s">
        <v>31</v>
      </c>
      <c r="U16635" t="s">
        <v>32</v>
      </c>
      <c r="V16635" t="s">
        <v>33</v>
      </c>
    </row>
    <row r="16636" spans="1:22">
      <c r="A16636" s="4">
        <v>46144</v>
      </c>
      <c r="B16636" t="s">
        <v>11835</v>
      </c>
      <c r="C16636" t="s">
        <v>23</v>
      </c>
      <c r="D16636">
        <v>1</v>
      </c>
      <c r="E16636">
        <v>42000</v>
      </c>
      <c r="F16636">
        <f>Table2[[#This Row],[Đơn Giá Chuẩn]]*Table2[[#This Row],[Tổng số lượng bán]]</f>
        <v>42000</v>
      </c>
      <c r="G16636">
        <v>0</v>
      </c>
      <c r="H16636">
        <f>Table2[[#This Row],[Doanh số bán]]-Table2[[#This Row],[Chiết khấu]]</f>
        <v>42000</v>
      </c>
      <c r="K16636" t="s">
        <v>24</v>
      </c>
      <c r="L16636">
        <v>0</v>
      </c>
      <c r="M16636" t="s">
        <v>25</v>
      </c>
      <c r="N16636" t="s">
        <v>26</v>
      </c>
      <c r="O16636">
        <v>0</v>
      </c>
      <c r="P16636" t="s">
        <v>171</v>
      </c>
      <c r="Q16636" t="s">
        <v>172</v>
      </c>
      <c r="R16636" t="s">
        <v>29</v>
      </c>
      <c r="S16636" t="s">
        <v>59</v>
      </c>
      <c r="T16636" t="s">
        <v>31</v>
      </c>
      <c r="U16636" t="s">
        <v>32</v>
      </c>
      <c r="V16636" t="s">
        <v>33</v>
      </c>
    </row>
    <row r="16637" spans="1:22">
      <c r="A16637" s="4">
        <v>46144</v>
      </c>
      <c r="B16637" t="s">
        <v>11835</v>
      </c>
      <c r="C16637" t="s">
        <v>23</v>
      </c>
      <c r="D16637">
        <v>1</v>
      </c>
      <c r="E16637">
        <v>37000</v>
      </c>
      <c r="F16637">
        <f>Table2[[#This Row],[Đơn Giá Chuẩn]]*Table2[[#This Row],[Tổng số lượng bán]]</f>
        <v>37000</v>
      </c>
      <c r="G16637">
        <v>0</v>
      </c>
      <c r="H16637">
        <f>Table2[[#This Row],[Doanh số bán]]-Table2[[#This Row],[Chiết khấu]]</f>
        <v>37000</v>
      </c>
      <c r="K16637" t="s">
        <v>24</v>
      </c>
      <c r="L16637">
        <v>0</v>
      </c>
      <c r="M16637" t="s">
        <v>25</v>
      </c>
      <c r="N16637" t="s">
        <v>26</v>
      </c>
      <c r="O16637">
        <v>0</v>
      </c>
      <c r="P16637" t="s">
        <v>427</v>
      </c>
      <c r="Q16637" t="s">
        <v>428</v>
      </c>
      <c r="R16637" t="s">
        <v>29</v>
      </c>
      <c r="S16637" t="s">
        <v>68</v>
      </c>
      <c r="T16637" t="s">
        <v>31</v>
      </c>
      <c r="U16637" t="s">
        <v>32</v>
      </c>
      <c r="V16637" t="s">
        <v>33</v>
      </c>
    </row>
    <row r="16638" spans="1:22">
      <c r="A16638" s="4">
        <v>46144</v>
      </c>
      <c r="B16638" t="s">
        <v>11836</v>
      </c>
      <c r="C16638" t="s">
        <v>23</v>
      </c>
      <c r="D16638">
        <v>1</v>
      </c>
      <c r="E16638">
        <v>25999.999999999996</v>
      </c>
      <c r="F16638">
        <f>Table2[[#This Row],[Đơn Giá Chuẩn]]*Table2[[#This Row],[Tổng số lượng bán]]</f>
        <v>25999.999999999996</v>
      </c>
      <c r="G16638">
        <v>8889</v>
      </c>
      <c r="H16638">
        <f>Table2[[#This Row],[Doanh số bán]]-Table2[[#This Row],[Chiết khấu]]</f>
        <v>17110.999999999996</v>
      </c>
      <c r="K16638" t="s">
        <v>24</v>
      </c>
      <c r="L16638">
        <v>0</v>
      </c>
      <c r="M16638" t="s">
        <v>25</v>
      </c>
      <c r="N16638" t="s">
        <v>26</v>
      </c>
      <c r="O16638">
        <v>0</v>
      </c>
      <c r="P16638" t="s">
        <v>47</v>
      </c>
      <c r="Q16638" t="s">
        <v>48</v>
      </c>
      <c r="R16638" t="s">
        <v>29</v>
      </c>
      <c r="S16638" t="s">
        <v>30</v>
      </c>
      <c r="T16638" t="s">
        <v>31</v>
      </c>
      <c r="U16638" t="s">
        <v>32</v>
      </c>
      <c r="V16638" t="s">
        <v>33</v>
      </c>
    </row>
    <row r="16639" spans="1:22">
      <c r="A16639" s="4">
        <v>46144</v>
      </c>
      <c r="B16639" t="s">
        <v>11837</v>
      </c>
      <c r="C16639" t="s">
        <v>23</v>
      </c>
      <c r="D16639">
        <v>4</v>
      </c>
      <c r="E16639">
        <v>21000</v>
      </c>
      <c r="F16639">
        <f>Table2[[#This Row],[Đơn Giá Chuẩn]]*Table2[[#This Row],[Tổng số lượng bán]]</f>
        <v>84000</v>
      </c>
      <c r="G16639">
        <v>0</v>
      </c>
      <c r="H16639">
        <f>Table2[[#This Row],[Doanh số bán]]-Table2[[#This Row],[Chiết khấu]]</f>
        <v>84000</v>
      </c>
      <c r="K16639" t="s">
        <v>24</v>
      </c>
      <c r="L16639">
        <v>0</v>
      </c>
      <c r="M16639" t="s">
        <v>25</v>
      </c>
      <c r="N16639" t="s">
        <v>26</v>
      </c>
      <c r="O16639">
        <v>0</v>
      </c>
      <c r="P16639" t="s">
        <v>27</v>
      </c>
      <c r="Q16639" t="s">
        <v>28</v>
      </c>
      <c r="R16639" t="s">
        <v>29</v>
      </c>
      <c r="S16639" t="s">
        <v>30</v>
      </c>
      <c r="T16639" t="s">
        <v>31</v>
      </c>
      <c r="U16639" t="s">
        <v>32</v>
      </c>
      <c r="V16639" t="s">
        <v>33</v>
      </c>
    </row>
    <row r="16640" spans="1:22">
      <c r="A16640" s="4">
        <v>46144</v>
      </c>
      <c r="B16640" t="s">
        <v>11837</v>
      </c>
      <c r="C16640" t="s">
        <v>23</v>
      </c>
      <c r="D16640">
        <v>5</v>
      </c>
      <c r="E16640">
        <v>25999.999999999996</v>
      </c>
      <c r="F16640">
        <f>Table2[[#This Row],[Đơn Giá Chuẩn]]*Table2[[#This Row],[Tổng số lượng bán]]</f>
        <v>129999.99999999999</v>
      </c>
      <c r="G16640">
        <v>0</v>
      </c>
      <c r="H16640">
        <f>Table2[[#This Row],[Doanh số bán]]-Table2[[#This Row],[Chiết khấu]]</f>
        <v>129999.99999999999</v>
      </c>
      <c r="K16640" t="s">
        <v>24</v>
      </c>
      <c r="L16640">
        <v>0</v>
      </c>
      <c r="M16640" t="s">
        <v>25</v>
      </c>
      <c r="N16640" t="s">
        <v>26</v>
      </c>
      <c r="O16640">
        <v>0</v>
      </c>
      <c r="P16640" t="s">
        <v>47</v>
      </c>
      <c r="Q16640" t="s">
        <v>48</v>
      </c>
      <c r="R16640" t="s">
        <v>29</v>
      </c>
      <c r="S16640" t="s">
        <v>30</v>
      </c>
      <c r="T16640" t="s">
        <v>31</v>
      </c>
      <c r="U16640" t="s">
        <v>32</v>
      </c>
      <c r="V16640" t="s">
        <v>33</v>
      </c>
    </row>
    <row r="16641" spans="1:22">
      <c r="A16641" s="4">
        <v>46144</v>
      </c>
      <c r="B16641" t="s">
        <v>11837</v>
      </c>
      <c r="C16641" t="s">
        <v>23</v>
      </c>
      <c r="D16641">
        <v>3</v>
      </c>
      <c r="E16641">
        <v>42000</v>
      </c>
      <c r="F16641">
        <f>Table2[[#This Row],[Đơn Giá Chuẩn]]*Table2[[#This Row],[Tổng số lượng bán]]</f>
        <v>126000</v>
      </c>
      <c r="G16641">
        <v>0</v>
      </c>
      <c r="H16641">
        <f>Table2[[#This Row],[Doanh số bán]]-Table2[[#This Row],[Chiết khấu]]</f>
        <v>126000</v>
      </c>
      <c r="K16641" t="s">
        <v>24</v>
      </c>
      <c r="L16641">
        <v>0</v>
      </c>
      <c r="M16641" t="s">
        <v>25</v>
      </c>
      <c r="N16641" t="s">
        <v>26</v>
      </c>
      <c r="O16641">
        <v>0</v>
      </c>
      <c r="P16641" t="s">
        <v>440</v>
      </c>
      <c r="Q16641" t="s">
        <v>441</v>
      </c>
      <c r="R16641" t="s">
        <v>29</v>
      </c>
      <c r="S16641" t="s">
        <v>68</v>
      </c>
      <c r="T16641" t="s">
        <v>31</v>
      </c>
      <c r="U16641" t="s">
        <v>32</v>
      </c>
      <c r="V16641" t="s">
        <v>33</v>
      </c>
    </row>
    <row r="16642" spans="1:22">
      <c r="A16642" s="4">
        <v>46144</v>
      </c>
      <c r="B16642" t="s">
        <v>11837</v>
      </c>
      <c r="C16642" t="s">
        <v>23</v>
      </c>
      <c r="D16642">
        <v>3</v>
      </c>
      <c r="E16642">
        <v>42000</v>
      </c>
      <c r="F16642">
        <f>Table2[[#This Row],[Đơn Giá Chuẩn]]*Table2[[#This Row],[Tổng số lượng bán]]</f>
        <v>126000</v>
      </c>
      <c r="G16642">
        <v>0</v>
      </c>
      <c r="H16642">
        <f>Table2[[#This Row],[Doanh số bán]]-Table2[[#This Row],[Chiết khấu]]</f>
        <v>126000</v>
      </c>
      <c r="K16642" t="s">
        <v>24</v>
      </c>
      <c r="L16642">
        <v>0</v>
      </c>
      <c r="M16642" t="s">
        <v>25</v>
      </c>
      <c r="N16642" t="s">
        <v>26</v>
      </c>
      <c r="O16642">
        <v>0</v>
      </c>
      <c r="P16642" t="s">
        <v>761</v>
      </c>
      <c r="Q16642" t="s">
        <v>762</v>
      </c>
      <c r="R16642" t="s">
        <v>29</v>
      </c>
      <c r="S16642" t="s">
        <v>56</v>
      </c>
      <c r="T16642" t="s">
        <v>31</v>
      </c>
      <c r="U16642" t="s">
        <v>32</v>
      </c>
      <c r="V16642" t="s">
        <v>33</v>
      </c>
    </row>
    <row r="16643" spans="1:22">
      <c r="A16643" s="4">
        <v>46144</v>
      </c>
      <c r="B16643" t="s">
        <v>11838</v>
      </c>
      <c r="C16643" t="s">
        <v>23</v>
      </c>
      <c r="D16643">
        <v>1</v>
      </c>
      <c r="E16643">
        <v>25999.999999999996</v>
      </c>
      <c r="F16643">
        <f>Table2[[#This Row],[Đơn Giá Chuẩn]]*Table2[[#This Row],[Tổng số lượng bán]]</f>
        <v>25999.999999999996</v>
      </c>
      <c r="G16643">
        <v>0</v>
      </c>
      <c r="H16643">
        <f>Table2[[#This Row],[Doanh số bán]]-Table2[[#This Row],[Chiết khấu]]</f>
        <v>25999.999999999996</v>
      </c>
      <c r="K16643" t="s">
        <v>24</v>
      </c>
      <c r="L16643">
        <v>0</v>
      </c>
      <c r="M16643" t="s">
        <v>25</v>
      </c>
      <c r="N16643" t="s">
        <v>26</v>
      </c>
      <c r="O16643">
        <v>0</v>
      </c>
      <c r="P16643" t="s">
        <v>47</v>
      </c>
      <c r="Q16643" t="s">
        <v>48</v>
      </c>
      <c r="R16643" t="s">
        <v>29</v>
      </c>
      <c r="S16643" t="s">
        <v>30</v>
      </c>
      <c r="T16643" t="s">
        <v>31</v>
      </c>
      <c r="U16643" t="s">
        <v>32</v>
      </c>
      <c r="V16643" t="s">
        <v>33</v>
      </c>
    </row>
    <row r="16644" spans="1:22">
      <c r="A16644" s="4">
        <v>46144</v>
      </c>
      <c r="B16644" t="s">
        <v>11839</v>
      </c>
      <c r="C16644" t="s">
        <v>23</v>
      </c>
      <c r="D16644">
        <v>1</v>
      </c>
      <c r="E16644">
        <v>25999.999999999996</v>
      </c>
      <c r="F16644">
        <f>Table2[[#This Row],[Đơn Giá Chuẩn]]*Table2[[#This Row],[Tổng số lượng bán]]</f>
        <v>25999.999999999996</v>
      </c>
      <c r="G16644">
        <v>8889</v>
      </c>
      <c r="H16644">
        <f>Table2[[#This Row],[Doanh số bán]]-Table2[[#This Row],[Chiết khấu]]</f>
        <v>17110.999999999996</v>
      </c>
      <c r="K16644" t="s">
        <v>24</v>
      </c>
      <c r="L16644">
        <v>0</v>
      </c>
      <c r="M16644" t="s">
        <v>25</v>
      </c>
      <c r="N16644" t="s">
        <v>26</v>
      </c>
      <c r="O16644">
        <v>0</v>
      </c>
      <c r="P16644" t="s">
        <v>47</v>
      </c>
      <c r="Q16644" t="s">
        <v>48</v>
      </c>
      <c r="R16644" t="s">
        <v>29</v>
      </c>
      <c r="S16644" t="s">
        <v>30</v>
      </c>
      <c r="T16644" t="s">
        <v>31</v>
      </c>
      <c r="U16644" t="s">
        <v>32</v>
      </c>
      <c r="V16644" t="s">
        <v>33</v>
      </c>
    </row>
    <row r="16645" spans="1:22">
      <c r="A16645" s="4">
        <v>46144</v>
      </c>
      <c r="B16645" t="s">
        <v>11840</v>
      </c>
      <c r="C16645" t="s">
        <v>23</v>
      </c>
      <c r="D16645">
        <v>1</v>
      </c>
      <c r="E16645">
        <v>21000</v>
      </c>
      <c r="F16645">
        <f>Table2[[#This Row],[Đơn Giá Chuẩn]]*Table2[[#This Row],[Tổng số lượng bán]]</f>
        <v>21000</v>
      </c>
      <c r="G16645">
        <v>0</v>
      </c>
      <c r="H16645">
        <f>Table2[[#This Row],[Doanh số bán]]-Table2[[#This Row],[Chiết khấu]]</f>
        <v>21000</v>
      </c>
      <c r="K16645" t="s">
        <v>24</v>
      </c>
      <c r="L16645">
        <v>0</v>
      </c>
      <c r="M16645" t="s">
        <v>25</v>
      </c>
      <c r="N16645" t="s">
        <v>26</v>
      </c>
      <c r="O16645">
        <v>0</v>
      </c>
      <c r="P16645" t="s">
        <v>27</v>
      </c>
      <c r="Q16645" t="s">
        <v>28</v>
      </c>
      <c r="R16645" t="s">
        <v>29</v>
      </c>
      <c r="S16645" t="s">
        <v>30</v>
      </c>
      <c r="T16645" t="s">
        <v>31</v>
      </c>
      <c r="U16645" t="s">
        <v>32</v>
      </c>
      <c r="V16645" t="s">
        <v>33</v>
      </c>
    </row>
    <row r="16646" spans="1:22">
      <c r="A16646" s="4">
        <v>46144</v>
      </c>
      <c r="B16646" t="s">
        <v>11841</v>
      </c>
      <c r="C16646" t="s">
        <v>23</v>
      </c>
      <c r="D16646">
        <v>1</v>
      </c>
      <c r="E16646">
        <v>25999.999999999996</v>
      </c>
      <c r="F16646">
        <f>Table2[[#This Row],[Đơn Giá Chuẩn]]*Table2[[#This Row],[Tổng số lượng bán]]</f>
        <v>25999.999999999996</v>
      </c>
      <c r="G16646">
        <v>8889</v>
      </c>
      <c r="H16646">
        <f>Table2[[#This Row],[Doanh số bán]]-Table2[[#This Row],[Chiết khấu]]</f>
        <v>17110.999999999996</v>
      </c>
      <c r="K16646" t="s">
        <v>24</v>
      </c>
      <c r="L16646">
        <v>0</v>
      </c>
      <c r="M16646" t="s">
        <v>25</v>
      </c>
      <c r="N16646" t="s">
        <v>26</v>
      </c>
      <c r="O16646">
        <v>0</v>
      </c>
      <c r="P16646" t="s">
        <v>47</v>
      </c>
      <c r="Q16646" t="s">
        <v>48</v>
      </c>
      <c r="R16646" t="s">
        <v>29</v>
      </c>
      <c r="S16646" t="s">
        <v>30</v>
      </c>
      <c r="T16646" t="s">
        <v>31</v>
      </c>
      <c r="U16646" t="s">
        <v>32</v>
      </c>
      <c r="V16646" t="s">
        <v>33</v>
      </c>
    </row>
    <row r="16647" spans="1:22">
      <c r="A16647" s="4">
        <v>46144</v>
      </c>
      <c r="B16647" t="s">
        <v>11842</v>
      </c>
      <c r="C16647" t="s">
        <v>23</v>
      </c>
      <c r="D16647">
        <v>1</v>
      </c>
      <c r="E16647">
        <v>25999.999999999996</v>
      </c>
      <c r="F16647">
        <f>Table2[[#This Row],[Đơn Giá Chuẩn]]*Table2[[#This Row],[Tổng số lượng bán]]</f>
        <v>25999.999999999996</v>
      </c>
      <c r="G16647">
        <v>8889</v>
      </c>
      <c r="H16647">
        <f>Table2[[#This Row],[Doanh số bán]]-Table2[[#This Row],[Chiết khấu]]</f>
        <v>17110.999999999996</v>
      </c>
      <c r="K16647" t="s">
        <v>24</v>
      </c>
      <c r="L16647">
        <v>0</v>
      </c>
      <c r="M16647" t="s">
        <v>25</v>
      </c>
      <c r="N16647" t="s">
        <v>26</v>
      </c>
      <c r="O16647">
        <v>0</v>
      </c>
      <c r="P16647" t="s">
        <v>47</v>
      </c>
      <c r="Q16647" t="s">
        <v>48</v>
      </c>
      <c r="R16647" t="s">
        <v>29</v>
      </c>
      <c r="S16647" t="s">
        <v>30</v>
      </c>
      <c r="T16647" t="s">
        <v>31</v>
      </c>
      <c r="U16647" t="s">
        <v>32</v>
      </c>
      <c r="V16647" t="s">
        <v>33</v>
      </c>
    </row>
    <row r="16648" spans="1:22">
      <c r="A16648" s="4">
        <v>46144</v>
      </c>
      <c r="B16648" t="s">
        <v>11843</v>
      </c>
      <c r="C16648" t="s">
        <v>23</v>
      </c>
      <c r="D16648">
        <v>1</v>
      </c>
      <c r="E16648">
        <v>25999.999999999996</v>
      </c>
      <c r="F16648">
        <f>Table2[[#This Row],[Đơn Giá Chuẩn]]*Table2[[#This Row],[Tổng số lượng bán]]</f>
        <v>25999.999999999996</v>
      </c>
      <c r="G16648">
        <v>0</v>
      </c>
      <c r="H16648">
        <f>Table2[[#This Row],[Doanh số bán]]-Table2[[#This Row],[Chiết khấu]]</f>
        <v>25999.999999999996</v>
      </c>
      <c r="K16648" t="s">
        <v>24</v>
      </c>
      <c r="L16648">
        <v>0</v>
      </c>
      <c r="M16648" t="s">
        <v>25</v>
      </c>
      <c r="N16648" t="s">
        <v>26</v>
      </c>
      <c r="O16648">
        <v>0</v>
      </c>
      <c r="P16648" t="s">
        <v>47</v>
      </c>
      <c r="Q16648" t="s">
        <v>48</v>
      </c>
      <c r="R16648" t="s">
        <v>29</v>
      </c>
      <c r="S16648" t="s">
        <v>30</v>
      </c>
      <c r="T16648" t="s">
        <v>31</v>
      </c>
      <c r="U16648" t="s">
        <v>32</v>
      </c>
      <c r="V16648" t="s">
        <v>33</v>
      </c>
    </row>
    <row r="16649" spans="1:22">
      <c r="A16649" s="4">
        <v>46144</v>
      </c>
      <c r="B16649" t="s">
        <v>11844</v>
      </c>
      <c r="C16649" t="s">
        <v>104</v>
      </c>
      <c r="D16649">
        <v>6</v>
      </c>
      <c r="E16649">
        <v>47000</v>
      </c>
      <c r="F16649">
        <f>Table2[[#This Row],[Đơn Giá Chuẩn]]*Table2[[#This Row],[Tổng số lượng bán]]</f>
        <v>282000</v>
      </c>
      <c r="G16649">
        <v>0</v>
      </c>
      <c r="H16649">
        <f>Table2[[#This Row],[Doanh số bán]]-Table2[[#This Row],[Chiết khấu]]</f>
        <v>282000</v>
      </c>
      <c r="K16649" t="s">
        <v>24</v>
      </c>
      <c r="L16649">
        <v>0.12</v>
      </c>
      <c r="M16649" t="s">
        <v>25</v>
      </c>
      <c r="N16649" t="s">
        <v>26</v>
      </c>
      <c r="O16649">
        <v>0.72</v>
      </c>
      <c r="P16649" t="s">
        <v>520</v>
      </c>
      <c r="Q16649" t="s">
        <v>521</v>
      </c>
      <c r="R16649" t="s">
        <v>107</v>
      </c>
      <c r="S16649" t="s">
        <v>108</v>
      </c>
      <c r="T16649" t="s">
        <v>31</v>
      </c>
      <c r="U16649" t="s">
        <v>32</v>
      </c>
      <c r="V16649" t="s">
        <v>33</v>
      </c>
    </row>
    <row r="16650" spans="1:22">
      <c r="A16650" s="4">
        <v>46144</v>
      </c>
      <c r="B16650" t="s">
        <v>11844</v>
      </c>
      <c r="C16650" t="s">
        <v>104</v>
      </c>
      <c r="D16650">
        <v>1</v>
      </c>
      <c r="E16650">
        <v>51000</v>
      </c>
      <c r="F16650">
        <f>Table2[[#This Row],[Đơn Giá Chuẩn]]*Table2[[#This Row],[Tổng số lượng bán]]</f>
        <v>51000</v>
      </c>
      <c r="G16650">
        <v>0</v>
      </c>
      <c r="H16650">
        <f>Table2[[#This Row],[Doanh số bán]]-Table2[[#This Row],[Chiết khấu]]</f>
        <v>51000</v>
      </c>
      <c r="K16650" t="s">
        <v>24</v>
      </c>
      <c r="L16650">
        <v>0.12</v>
      </c>
      <c r="M16650" t="s">
        <v>25</v>
      </c>
      <c r="N16650" t="s">
        <v>26</v>
      </c>
      <c r="O16650">
        <v>0.12</v>
      </c>
      <c r="P16650" t="s">
        <v>586</v>
      </c>
      <c r="Q16650" t="s">
        <v>587</v>
      </c>
      <c r="R16650" t="s">
        <v>107</v>
      </c>
      <c r="S16650" t="s">
        <v>108</v>
      </c>
      <c r="T16650" t="s">
        <v>31</v>
      </c>
      <c r="U16650" t="s">
        <v>32</v>
      </c>
      <c r="V16650" t="s">
        <v>33</v>
      </c>
    </row>
    <row r="16651" spans="1:22">
      <c r="A16651" s="4">
        <v>46144</v>
      </c>
      <c r="B16651" t="s">
        <v>11845</v>
      </c>
      <c r="C16651" t="s">
        <v>155</v>
      </c>
      <c r="D16651">
        <v>1</v>
      </c>
      <c r="E16651">
        <v>272000</v>
      </c>
      <c r="F16651">
        <f>Table2[[#This Row],[Đơn Giá Chuẩn]]*Table2[[#This Row],[Tổng số lượng bán]]</f>
        <v>272000</v>
      </c>
      <c r="G16651">
        <v>0</v>
      </c>
      <c r="H16651">
        <f>Table2[[#This Row],[Doanh số bán]]-Table2[[#This Row],[Chiết khấu]]</f>
        <v>272000</v>
      </c>
      <c r="K16651" t="s">
        <v>24</v>
      </c>
      <c r="L16651">
        <v>1</v>
      </c>
      <c r="M16651" t="s">
        <v>25</v>
      </c>
      <c r="N16651" t="s">
        <v>26</v>
      </c>
      <c r="O16651">
        <v>1</v>
      </c>
      <c r="P16651" t="s">
        <v>8614</v>
      </c>
      <c r="Q16651" t="s">
        <v>8615</v>
      </c>
      <c r="R16651" t="s">
        <v>41</v>
      </c>
      <c r="S16651" t="s">
        <v>42</v>
      </c>
      <c r="T16651" t="s">
        <v>31</v>
      </c>
      <c r="U16651" t="s">
        <v>32</v>
      </c>
      <c r="V16651" t="s">
        <v>33</v>
      </c>
    </row>
    <row r="16652" spans="1:22">
      <c r="A16652" s="4">
        <v>46144</v>
      </c>
      <c r="B16652" t="s">
        <v>11845</v>
      </c>
      <c r="C16652" t="s">
        <v>104</v>
      </c>
      <c r="D16652">
        <v>1</v>
      </c>
      <c r="E16652">
        <v>47000</v>
      </c>
      <c r="F16652">
        <f>Table2[[#This Row],[Đơn Giá Chuẩn]]*Table2[[#This Row],[Tổng số lượng bán]]</f>
        <v>47000</v>
      </c>
      <c r="G16652">
        <v>0</v>
      </c>
      <c r="H16652">
        <f>Table2[[#This Row],[Doanh số bán]]-Table2[[#This Row],[Chiết khấu]]</f>
        <v>47000</v>
      </c>
      <c r="K16652" t="s">
        <v>24</v>
      </c>
      <c r="L16652">
        <v>0.12</v>
      </c>
      <c r="M16652" t="s">
        <v>25</v>
      </c>
      <c r="N16652" t="s">
        <v>26</v>
      </c>
      <c r="O16652">
        <v>0.12</v>
      </c>
      <c r="P16652" t="s">
        <v>520</v>
      </c>
      <c r="Q16652" t="s">
        <v>521</v>
      </c>
      <c r="R16652" t="s">
        <v>107</v>
      </c>
      <c r="S16652" t="s">
        <v>108</v>
      </c>
      <c r="T16652" t="s">
        <v>31</v>
      </c>
      <c r="U16652" t="s">
        <v>32</v>
      </c>
      <c r="V16652" t="s">
        <v>33</v>
      </c>
    </row>
    <row r="16653" spans="1:22">
      <c r="A16653" s="4">
        <v>46144</v>
      </c>
      <c r="B16653" t="s">
        <v>11846</v>
      </c>
      <c r="C16653" t="s">
        <v>23</v>
      </c>
      <c r="D16653">
        <v>1</v>
      </c>
      <c r="E16653">
        <v>37000</v>
      </c>
      <c r="F16653">
        <f>Table2[[#This Row],[Đơn Giá Chuẩn]]*Table2[[#This Row],[Tổng số lượng bán]]</f>
        <v>37000</v>
      </c>
      <c r="G16653">
        <v>0</v>
      </c>
      <c r="H16653">
        <f>Table2[[#This Row],[Doanh số bán]]-Table2[[#This Row],[Chiết khấu]]</f>
        <v>37000</v>
      </c>
      <c r="K16653" t="s">
        <v>24</v>
      </c>
      <c r="L16653">
        <v>0</v>
      </c>
      <c r="M16653" t="s">
        <v>25</v>
      </c>
      <c r="N16653" t="s">
        <v>26</v>
      </c>
      <c r="O16653">
        <v>0</v>
      </c>
      <c r="P16653" t="s">
        <v>5482</v>
      </c>
      <c r="Q16653" t="s">
        <v>5483</v>
      </c>
      <c r="R16653" t="s">
        <v>29</v>
      </c>
      <c r="S16653" t="s">
        <v>91</v>
      </c>
      <c r="T16653" t="s">
        <v>31</v>
      </c>
      <c r="U16653" t="s">
        <v>32</v>
      </c>
      <c r="V16653" t="s">
        <v>33</v>
      </c>
    </row>
    <row r="16654" spans="1:22">
      <c r="A16654" s="4">
        <v>46144</v>
      </c>
      <c r="B16654" t="s">
        <v>11846</v>
      </c>
      <c r="C16654" t="s">
        <v>23</v>
      </c>
      <c r="D16654">
        <v>1</v>
      </c>
      <c r="E16654">
        <v>42000</v>
      </c>
      <c r="F16654">
        <f>Table2[[#This Row],[Đơn Giá Chuẩn]]*Table2[[#This Row],[Tổng số lượng bán]]</f>
        <v>42000</v>
      </c>
      <c r="G16654">
        <v>0</v>
      </c>
      <c r="H16654">
        <f>Table2[[#This Row],[Doanh số bán]]-Table2[[#This Row],[Chiết khấu]]</f>
        <v>42000</v>
      </c>
      <c r="K16654" t="s">
        <v>24</v>
      </c>
      <c r="L16654">
        <v>0</v>
      </c>
      <c r="M16654" t="s">
        <v>25</v>
      </c>
      <c r="N16654" t="s">
        <v>26</v>
      </c>
      <c r="O16654">
        <v>0</v>
      </c>
      <c r="P16654" t="s">
        <v>1570</v>
      </c>
      <c r="Q16654" t="s">
        <v>1571</v>
      </c>
      <c r="R16654" t="s">
        <v>29</v>
      </c>
      <c r="S16654" t="s">
        <v>30</v>
      </c>
      <c r="T16654" t="s">
        <v>31</v>
      </c>
      <c r="U16654" t="s">
        <v>32</v>
      </c>
      <c r="V16654" t="s">
        <v>33</v>
      </c>
    </row>
    <row r="16655" spans="1:22">
      <c r="A16655" s="4">
        <v>46144</v>
      </c>
      <c r="B16655" t="s">
        <v>11846</v>
      </c>
      <c r="C16655" t="s">
        <v>23</v>
      </c>
      <c r="D16655">
        <v>1</v>
      </c>
      <c r="E16655">
        <v>25999.999999999996</v>
      </c>
      <c r="F16655">
        <f>Table2[[#This Row],[Đơn Giá Chuẩn]]*Table2[[#This Row],[Tổng số lượng bán]]</f>
        <v>25999.999999999996</v>
      </c>
      <c r="G16655">
        <v>0</v>
      </c>
      <c r="H16655">
        <f>Table2[[#This Row],[Doanh số bán]]-Table2[[#This Row],[Chiết khấu]]</f>
        <v>25999.999999999996</v>
      </c>
      <c r="K16655" t="s">
        <v>24</v>
      </c>
      <c r="L16655">
        <v>0</v>
      </c>
      <c r="M16655" t="s">
        <v>25</v>
      </c>
      <c r="N16655" t="s">
        <v>26</v>
      </c>
      <c r="O16655">
        <v>0</v>
      </c>
      <c r="P16655" t="s">
        <v>47</v>
      </c>
      <c r="Q16655" t="s">
        <v>48</v>
      </c>
      <c r="R16655" t="s">
        <v>29</v>
      </c>
      <c r="S16655" t="s">
        <v>30</v>
      </c>
      <c r="T16655" t="s">
        <v>31</v>
      </c>
      <c r="U16655" t="s">
        <v>32</v>
      </c>
      <c r="V16655" t="s">
        <v>33</v>
      </c>
    </row>
    <row r="16656" spans="1:22">
      <c r="A16656" s="4">
        <v>46144</v>
      </c>
      <c r="B16656" t="s">
        <v>11847</v>
      </c>
      <c r="C16656" t="s">
        <v>23</v>
      </c>
      <c r="D16656">
        <v>1</v>
      </c>
      <c r="E16656">
        <v>42000</v>
      </c>
      <c r="F16656">
        <f>Table2[[#This Row],[Đơn Giá Chuẩn]]*Table2[[#This Row],[Tổng số lượng bán]]</f>
        <v>42000</v>
      </c>
      <c r="G16656">
        <v>0</v>
      </c>
      <c r="H16656">
        <f>Table2[[#This Row],[Doanh số bán]]-Table2[[#This Row],[Chiết khấu]]</f>
        <v>42000</v>
      </c>
      <c r="K16656" t="s">
        <v>24</v>
      </c>
      <c r="L16656">
        <v>0</v>
      </c>
      <c r="M16656" t="s">
        <v>25</v>
      </c>
      <c r="N16656" t="s">
        <v>26</v>
      </c>
      <c r="O16656">
        <v>0</v>
      </c>
      <c r="P16656" t="s">
        <v>71</v>
      </c>
      <c r="Q16656" t="s">
        <v>72</v>
      </c>
      <c r="R16656" t="s">
        <v>29</v>
      </c>
      <c r="S16656" t="s">
        <v>30</v>
      </c>
      <c r="T16656" t="s">
        <v>31</v>
      </c>
      <c r="U16656" t="s">
        <v>32</v>
      </c>
      <c r="V16656" t="s">
        <v>33</v>
      </c>
    </row>
    <row r="16657" spans="1:22">
      <c r="A16657" s="4">
        <v>46144</v>
      </c>
      <c r="B16657" t="s">
        <v>11847</v>
      </c>
      <c r="C16657" t="s">
        <v>104</v>
      </c>
      <c r="D16657">
        <v>1</v>
      </c>
      <c r="E16657">
        <v>152000</v>
      </c>
      <c r="F16657">
        <f>Table2[[#This Row],[Đơn Giá Chuẩn]]*Table2[[#This Row],[Tổng số lượng bán]]</f>
        <v>152000</v>
      </c>
      <c r="G16657">
        <v>0</v>
      </c>
      <c r="H16657">
        <f>Table2[[#This Row],[Doanh số bán]]-Table2[[#This Row],[Chiết khấu]]</f>
        <v>152000</v>
      </c>
      <c r="K16657" t="s">
        <v>24</v>
      </c>
      <c r="L16657">
        <v>0.1</v>
      </c>
      <c r="M16657" t="s">
        <v>25</v>
      </c>
      <c r="N16657" t="s">
        <v>26</v>
      </c>
      <c r="O16657">
        <v>0.1</v>
      </c>
      <c r="P16657" t="s">
        <v>9131</v>
      </c>
      <c r="Q16657" t="s">
        <v>9132</v>
      </c>
      <c r="R16657" t="s">
        <v>41</v>
      </c>
      <c r="S16657" t="s">
        <v>42</v>
      </c>
      <c r="T16657" t="s">
        <v>31</v>
      </c>
      <c r="U16657" t="s">
        <v>32</v>
      </c>
      <c r="V16657" t="s">
        <v>33</v>
      </c>
    </row>
    <row r="16658" spans="1:22">
      <c r="A16658" s="4">
        <v>46145</v>
      </c>
      <c r="B16658" t="s">
        <v>11848</v>
      </c>
      <c r="C16658" t="s">
        <v>23</v>
      </c>
      <c r="D16658">
        <v>1</v>
      </c>
      <c r="E16658">
        <v>21000</v>
      </c>
      <c r="F16658">
        <f>Table2[[#This Row],[Đơn Giá Chuẩn]]*Table2[[#This Row],[Tổng số lượng bán]]</f>
        <v>21000</v>
      </c>
      <c r="G16658">
        <v>0</v>
      </c>
      <c r="H16658">
        <f>Table2[[#This Row],[Doanh số bán]]-Table2[[#This Row],[Chiết khấu]]</f>
        <v>21000</v>
      </c>
      <c r="K16658" t="s">
        <v>24</v>
      </c>
      <c r="L16658">
        <v>0</v>
      </c>
      <c r="M16658" t="s">
        <v>319</v>
      </c>
      <c r="N16658" t="s">
        <v>26</v>
      </c>
      <c r="O16658">
        <v>0</v>
      </c>
      <c r="P16658" t="s">
        <v>27</v>
      </c>
      <c r="Q16658" t="s">
        <v>28</v>
      </c>
      <c r="R16658" t="s">
        <v>29</v>
      </c>
      <c r="S16658" t="s">
        <v>30</v>
      </c>
      <c r="T16658" t="s">
        <v>320</v>
      </c>
      <c r="U16658" t="s">
        <v>321</v>
      </c>
      <c r="V16658" t="s">
        <v>33</v>
      </c>
    </row>
    <row r="16659" spans="1:22">
      <c r="A16659" s="4">
        <v>46145</v>
      </c>
      <c r="B16659" t="s">
        <v>11849</v>
      </c>
      <c r="C16659" t="s">
        <v>23</v>
      </c>
      <c r="D16659">
        <v>1</v>
      </c>
      <c r="E16659">
        <v>25999.999999999996</v>
      </c>
      <c r="F16659">
        <f>Table2[[#This Row],[Đơn Giá Chuẩn]]*Table2[[#This Row],[Tổng số lượng bán]]</f>
        <v>25999.999999999996</v>
      </c>
      <c r="G16659">
        <v>0</v>
      </c>
      <c r="H16659">
        <f>Table2[[#This Row],[Doanh số bán]]-Table2[[#This Row],[Chiết khấu]]</f>
        <v>25999.999999999996</v>
      </c>
      <c r="K16659" t="s">
        <v>24</v>
      </c>
      <c r="L16659">
        <v>0</v>
      </c>
      <c r="M16659" t="s">
        <v>319</v>
      </c>
      <c r="N16659" t="s">
        <v>26</v>
      </c>
      <c r="O16659">
        <v>0</v>
      </c>
      <c r="P16659" t="s">
        <v>47</v>
      </c>
      <c r="Q16659" t="s">
        <v>48</v>
      </c>
      <c r="R16659" t="s">
        <v>29</v>
      </c>
      <c r="S16659" t="s">
        <v>30</v>
      </c>
      <c r="T16659" t="s">
        <v>320</v>
      </c>
      <c r="U16659" t="s">
        <v>321</v>
      </c>
      <c r="V16659" t="s">
        <v>33</v>
      </c>
    </row>
    <row r="16660" spans="1:22">
      <c r="A16660" s="4">
        <v>46145</v>
      </c>
      <c r="B16660" t="s">
        <v>11850</v>
      </c>
      <c r="C16660" t="s">
        <v>23</v>
      </c>
      <c r="D16660">
        <v>1</v>
      </c>
      <c r="E16660">
        <v>37000</v>
      </c>
      <c r="F16660">
        <f>Table2[[#This Row],[Đơn Giá Chuẩn]]*Table2[[#This Row],[Tổng số lượng bán]]</f>
        <v>37000</v>
      </c>
      <c r="G16660">
        <v>0</v>
      </c>
      <c r="H16660">
        <f>Table2[[#This Row],[Doanh số bán]]-Table2[[#This Row],[Chiết khấu]]</f>
        <v>37000</v>
      </c>
      <c r="K16660" t="s">
        <v>24</v>
      </c>
      <c r="L16660">
        <v>0</v>
      </c>
      <c r="M16660" t="s">
        <v>319</v>
      </c>
      <c r="N16660" t="s">
        <v>26</v>
      </c>
      <c r="O16660">
        <v>0</v>
      </c>
      <c r="P16660" t="s">
        <v>246</v>
      </c>
      <c r="Q16660" t="s">
        <v>247</v>
      </c>
      <c r="R16660" t="s">
        <v>29</v>
      </c>
      <c r="S16660" t="s">
        <v>30</v>
      </c>
      <c r="T16660" t="s">
        <v>320</v>
      </c>
      <c r="U16660" t="s">
        <v>321</v>
      </c>
      <c r="V16660" t="s">
        <v>33</v>
      </c>
    </row>
    <row r="16661" spans="1:22">
      <c r="A16661" s="4">
        <v>46145</v>
      </c>
      <c r="B16661" t="s">
        <v>11851</v>
      </c>
      <c r="C16661" t="s">
        <v>23</v>
      </c>
      <c r="D16661">
        <v>1</v>
      </c>
      <c r="E16661">
        <v>32000</v>
      </c>
      <c r="F16661">
        <f>Table2[[#This Row],[Đơn Giá Chuẩn]]*Table2[[#This Row],[Tổng số lượng bán]]</f>
        <v>32000</v>
      </c>
      <c r="G16661">
        <v>0</v>
      </c>
      <c r="H16661">
        <f>Table2[[#This Row],[Doanh số bán]]-Table2[[#This Row],[Chiết khấu]]</f>
        <v>32000</v>
      </c>
      <c r="K16661" t="s">
        <v>24</v>
      </c>
      <c r="L16661">
        <v>0</v>
      </c>
      <c r="M16661" t="s">
        <v>319</v>
      </c>
      <c r="N16661" t="s">
        <v>26</v>
      </c>
      <c r="O16661">
        <v>0</v>
      </c>
      <c r="P16661" t="s">
        <v>125</v>
      </c>
      <c r="Q16661" t="s">
        <v>126</v>
      </c>
      <c r="R16661" t="s">
        <v>29</v>
      </c>
      <c r="S16661" t="s">
        <v>30</v>
      </c>
      <c r="T16661" t="s">
        <v>320</v>
      </c>
      <c r="U16661" t="s">
        <v>321</v>
      </c>
      <c r="V16661" t="s">
        <v>33</v>
      </c>
    </row>
    <row r="16662" spans="1:22">
      <c r="A16662" s="4">
        <v>46145</v>
      </c>
      <c r="B16662" t="s">
        <v>11851</v>
      </c>
      <c r="C16662" t="s">
        <v>23</v>
      </c>
      <c r="D16662">
        <v>1</v>
      </c>
      <c r="E16662">
        <v>25999.999999999996</v>
      </c>
      <c r="F16662">
        <f>Table2[[#This Row],[Đơn Giá Chuẩn]]*Table2[[#This Row],[Tổng số lượng bán]]</f>
        <v>25999.999999999996</v>
      </c>
      <c r="G16662">
        <v>0</v>
      </c>
      <c r="H16662">
        <f>Table2[[#This Row],[Doanh số bán]]-Table2[[#This Row],[Chiết khấu]]</f>
        <v>25999.999999999996</v>
      </c>
      <c r="K16662" t="s">
        <v>24</v>
      </c>
      <c r="L16662">
        <v>0</v>
      </c>
      <c r="M16662" t="s">
        <v>319</v>
      </c>
      <c r="N16662" t="s">
        <v>26</v>
      </c>
      <c r="O16662">
        <v>0</v>
      </c>
      <c r="P16662" t="s">
        <v>47</v>
      </c>
      <c r="Q16662" t="s">
        <v>48</v>
      </c>
      <c r="R16662" t="s">
        <v>29</v>
      </c>
      <c r="S16662" t="s">
        <v>30</v>
      </c>
      <c r="T16662" t="s">
        <v>320</v>
      </c>
      <c r="U16662" t="s">
        <v>321</v>
      </c>
      <c r="V16662" t="s">
        <v>33</v>
      </c>
    </row>
    <row r="16663" spans="1:22">
      <c r="A16663" s="4">
        <v>46145</v>
      </c>
      <c r="B16663" t="s">
        <v>11852</v>
      </c>
      <c r="C16663" t="s">
        <v>23</v>
      </c>
      <c r="D16663">
        <v>2</v>
      </c>
      <c r="E16663">
        <v>21000</v>
      </c>
      <c r="F16663">
        <f>Table2[[#This Row],[Đơn Giá Chuẩn]]*Table2[[#This Row],[Tổng số lượng bán]]</f>
        <v>42000</v>
      </c>
      <c r="G16663">
        <v>0</v>
      </c>
      <c r="H16663">
        <f>Table2[[#This Row],[Doanh số bán]]-Table2[[#This Row],[Chiết khấu]]</f>
        <v>42000</v>
      </c>
      <c r="K16663" t="s">
        <v>24</v>
      </c>
      <c r="L16663">
        <v>0</v>
      </c>
      <c r="M16663" t="s">
        <v>319</v>
      </c>
      <c r="N16663" t="s">
        <v>26</v>
      </c>
      <c r="O16663">
        <v>0</v>
      </c>
      <c r="P16663" t="s">
        <v>27</v>
      </c>
      <c r="Q16663" t="s">
        <v>28</v>
      </c>
      <c r="R16663" t="s">
        <v>29</v>
      </c>
      <c r="S16663" t="s">
        <v>30</v>
      </c>
      <c r="T16663" t="s">
        <v>320</v>
      </c>
      <c r="U16663" t="s">
        <v>321</v>
      </c>
      <c r="V16663" t="s">
        <v>33</v>
      </c>
    </row>
    <row r="16664" spans="1:22">
      <c r="A16664" s="4">
        <v>46145</v>
      </c>
      <c r="B16664" t="s">
        <v>11852</v>
      </c>
      <c r="C16664" t="s">
        <v>23</v>
      </c>
      <c r="D16664">
        <v>1</v>
      </c>
      <c r="E16664">
        <v>25999.999999999996</v>
      </c>
      <c r="F16664">
        <f>Table2[[#This Row],[Đơn Giá Chuẩn]]*Table2[[#This Row],[Tổng số lượng bán]]</f>
        <v>25999.999999999996</v>
      </c>
      <c r="G16664">
        <v>0</v>
      </c>
      <c r="H16664">
        <f>Table2[[#This Row],[Doanh số bán]]-Table2[[#This Row],[Chiết khấu]]</f>
        <v>25999.999999999996</v>
      </c>
      <c r="K16664" t="s">
        <v>24</v>
      </c>
      <c r="L16664">
        <v>0</v>
      </c>
      <c r="M16664" t="s">
        <v>319</v>
      </c>
      <c r="N16664" t="s">
        <v>26</v>
      </c>
      <c r="O16664">
        <v>0</v>
      </c>
      <c r="P16664" t="s">
        <v>47</v>
      </c>
      <c r="Q16664" t="s">
        <v>48</v>
      </c>
      <c r="R16664" t="s">
        <v>29</v>
      </c>
      <c r="S16664" t="s">
        <v>30</v>
      </c>
      <c r="T16664" t="s">
        <v>320</v>
      </c>
      <c r="U16664" t="s">
        <v>321</v>
      </c>
      <c r="V16664" t="s">
        <v>33</v>
      </c>
    </row>
    <row r="16665" spans="1:22">
      <c r="A16665" s="4">
        <v>46145</v>
      </c>
      <c r="B16665" t="s">
        <v>11852</v>
      </c>
      <c r="C16665" t="s">
        <v>23</v>
      </c>
      <c r="D16665">
        <v>1</v>
      </c>
      <c r="E16665">
        <v>25999.999999999996</v>
      </c>
      <c r="F16665">
        <f>Table2[[#This Row],[Đơn Giá Chuẩn]]*Table2[[#This Row],[Tổng số lượng bán]]</f>
        <v>25999.999999999996</v>
      </c>
      <c r="G16665">
        <v>0</v>
      </c>
      <c r="H16665">
        <f>Table2[[#This Row],[Doanh số bán]]-Table2[[#This Row],[Chiết khấu]]</f>
        <v>25999.999999999996</v>
      </c>
      <c r="K16665" t="s">
        <v>24</v>
      </c>
      <c r="L16665">
        <v>0</v>
      </c>
      <c r="M16665" t="s">
        <v>319</v>
      </c>
      <c r="N16665" t="s">
        <v>26</v>
      </c>
      <c r="O16665">
        <v>0</v>
      </c>
      <c r="P16665" t="s">
        <v>129</v>
      </c>
      <c r="Q16665" t="s">
        <v>130</v>
      </c>
      <c r="R16665" t="s">
        <v>29</v>
      </c>
      <c r="S16665" t="s">
        <v>30</v>
      </c>
      <c r="T16665" t="s">
        <v>320</v>
      </c>
      <c r="U16665" t="s">
        <v>321</v>
      </c>
      <c r="V16665" t="s">
        <v>33</v>
      </c>
    </row>
    <row r="16666" spans="1:22">
      <c r="A16666" s="4">
        <v>46145</v>
      </c>
      <c r="B16666" t="s">
        <v>11853</v>
      </c>
      <c r="C16666" t="s">
        <v>23</v>
      </c>
      <c r="D16666">
        <v>1</v>
      </c>
      <c r="E16666">
        <v>67000</v>
      </c>
      <c r="F16666">
        <f>Table2[[#This Row],[Đơn Giá Chuẩn]]*Table2[[#This Row],[Tổng số lượng bán]]</f>
        <v>67000</v>
      </c>
      <c r="G16666">
        <v>0</v>
      </c>
      <c r="H16666">
        <f>Table2[[#This Row],[Doanh số bán]]-Table2[[#This Row],[Chiết khấu]]</f>
        <v>67000</v>
      </c>
      <c r="K16666" t="s">
        <v>24</v>
      </c>
      <c r="L16666">
        <v>0</v>
      </c>
      <c r="M16666" t="s">
        <v>319</v>
      </c>
      <c r="N16666" t="s">
        <v>26</v>
      </c>
      <c r="O16666">
        <v>0</v>
      </c>
      <c r="P16666" t="s">
        <v>96</v>
      </c>
      <c r="Q16666" t="s">
        <v>97</v>
      </c>
      <c r="R16666" t="s">
        <v>29</v>
      </c>
      <c r="S16666" t="s">
        <v>30</v>
      </c>
      <c r="T16666" t="s">
        <v>320</v>
      </c>
      <c r="U16666" t="s">
        <v>321</v>
      </c>
      <c r="V16666" t="s">
        <v>33</v>
      </c>
    </row>
    <row r="16667" spans="1:22">
      <c r="A16667" s="4">
        <v>46145</v>
      </c>
      <c r="B16667" t="s">
        <v>11854</v>
      </c>
      <c r="C16667" t="s">
        <v>23</v>
      </c>
      <c r="D16667">
        <v>1</v>
      </c>
      <c r="E16667">
        <v>21000</v>
      </c>
      <c r="F16667">
        <f>Table2[[#This Row],[Đơn Giá Chuẩn]]*Table2[[#This Row],[Tổng số lượng bán]]</f>
        <v>21000</v>
      </c>
      <c r="G16667">
        <v>0</v>
      </c>
      <c r="H16667">
        <f>Table2[[#This Row],[Doanh số bán]]-Table2[[#This Row],[Chiết khấu]]</f>
        <v>21000</v>
      </c>
      <c r="K16667" t="s">
        <v>24</v>
      </c>
      <c r="L16667">
        <v>0</v>
      </c>
      <c r="M16667" t="s">
        <v>319</v>
      </c>
      <c r="N16667" t="s">
        <v>26</v>
      </c>
      <c r="O16667">
        <v>0</v>
      </c>
      <c r="P16667" t="s">
        <v>27</v>
      </c>
      <c r="Q16667" t="s">
        <v>28</v>
      </c>
      <c r="R16667" t="s">
        <v>29</v>
      </c>
      <c r="S16667" t="s">
        <v>30</v>
      </c>
      <c r="T16667" t="s">
        <v>320</v>
      </c>
      <c r="U16667" t="s">
        <v>321</v>
      </c>
      <c r="V16667" t="s">
        <v>33</v>
      </c>
    </row>
    <row r="16668" spans="1:22">
      <c r="A16668" s="4">
        <v>46145</v>
      </c>
      <c r="B16668" t="s">
        <v>11855</v>
      </c>
      <c r="C16668" t="s">
        <v>23</v>
      </c>
      <c r="D16668">
        <v>2</v>
      </c>
      <c r="E16668">
        <v>21000</v>
      </c>
      <c r="F16668">
        <f>Table2[[#This Row],[Đơn Giá Chuẩn]]*Table2[[#This Row],[Tổng số lượng bán]]</f>
        <v>42000</v>
      </c>
      <c r="G16668">
        <v>0</v>
      </c>
      <c r="H16668">
        <f>Table2[[#This Row],[Doanh số bán]]-Table2[[#This Row],[Chiết khấu]]</f>
        <v>42000</v>
      </c>
      <c r="K16668" t="s">
        <v>24</v>
      </c>
      <c r="L16668">
        <v>0</v>
      </c>
      <c r="M16668" t="s">
        <v>319</v>
      </c>
      <c r="N16668" t="s">
        <v>26</v>
      </c>
      <c r="O16668">
        <v>0</v>
      </c>
      <c r="P16668" t="s">
        <v>27</v>
      </c>
      <c r="Q16668" t="s">
        <v>28</v>
      </c>
      <c r="R16668" t="s">
        <v>29</v>
      </c>
      <c r="S16668" t="s">
        <v>30</v>
      </c>
      <c r="T16668" t="s">
        <v>320</v>
      </c>
      <c r="U16668" t="s">
        <v>321</v>
      </c>
      <c r="V16668" t="s">
        <v>33</v>
      </c>
    </row>
    <row r="16669" spans="1:22">
      <c r="A16669" s="4">
        <v>46145</v>
      </c>
      <c r="B16669" t="s">
        <v>11855</v>
      </c>
      <c r="C16669" t="s">
        <v>23</v>
      </c>
      <c r="D16669">
        <v>1</v>
      </c>
      <c r="E16669">
        <v>42000</v>
      </c>
      <c r="F16669">
        <f>Table2[[#This Row],[Đơn Giá Chuẩn]]*Table2[[#This Row],[Tổng số lượng bán]]</f>
        <v>42000</v>
      </c>
      <c r="G16669">
        <v>0</v>
      </c>
      <c r="H16669">
        <f>Table2[[#This Row],[Doanh số bán]]-Table2[[#This Row],[Chiết khấu]]</f>
        <v>42000</v>
      </c>
      <c r="K16669" t="s">
        <v>24</v>
      </c>
      <c r="L16669">
        <v>0</v>
      </c>
      <c r="M16669" t="s">
        <v>319</v>
      </c>
      <c r="N16669" t="s">
        <v>26</v>
      </c>
      <c r="O16669">
        <v>0</v>
      </c>
      <c r="P16669" t="s">
        <v>368</v>
      </c>
      <c r="Q16669" t="s">
        <v>369</v>
      </c>
      <c r="R16669" t="s">
        <v>29</v>
      </c>
      <c r="S16669" t="s">
        <v>56</v>
      </c>
      <c r="T16669" t="s">
        <v>320</v>
      </c>
      <c r="U16669" t="s">
        <v>321</v>
      </c>
      <c r="V16669" t="s">
        <v>33</v>
      </c>
    </row>
    <row r="16670" spans="1:22">
      <c r="A16670" s="4">
        <v>46145</v>
      </c>
      <c r="B16670" t="s">
        <v>11855</v>
      </c>
      <c r="C16670" t="s">
        <v>23</v>
      </c>
      <c r="D16670">
        <v>1</v>
      </c>
      <c r="E16670">
        <v>25999.999999999996</v>
      </c>
      <c r="F16670">
        <f>Table2[[#This Row],[Đơn Giá Chuẩn]]*Table2[[#This Row],[Tổng số lượng bán]]</f>
        <v>25999.999999999996</v>
      </c>
      <c r="G16670">
        <v>0</v>
      </c>
      <c r="H16670">
        <f>Table2[[#This Row],[Doanh số bán]]-Table2[[#This Row],[Chiết khấu]]</f>
        <v>25999.999999999996</v>
      </c>
      <c r="K16670" t="s">
        <v>24</v>
      </c>
      <c r="L16670">
        <v>0</v>
      </c>
      <c r="M16670" t="s">
        <v>319</v>
      </c>
      <c r="N16670" t="s">
        <v>26</v>
      </c>
      <c r="O16670">
        <v>0</v>
      </c>
      <c r="P16670" t="s">
        <v>47</v>
      </c>
      <c r="Q16670" t="s">
        <v>48</v>
      </c>
      <c r="R16670" t="s">
        <v>29</v>
      </c>
      <c r="S16670" t="s">
        <v>30</v>
      </c>
      <c r="T16670" t="s">
        <v>320</v>
      </c>
      <c r="U16670" t="s">
        <v>321</v>
      </c>
      <c r="V16670" t="s">
        <v>33</v>
      </c>
    </row>
    <row r="16671" spans="1:22">
      <c r="A16671" s="4">
        <v>46145</v>
      </c>
      <c r="B16671" t="s">
        <v>11856</v>
      </c>
      <c r="C16671" t="s">
        <v>23</v>
      </c>
      <c r="D16671">
        <v>1</v>
      </c>
      <c r="E16671">
        <v>25999.999999999996</v>
      </c>
      <c r="F16671">
        <f>Table2[[#This Row],[Đơn Giá Chuẩn]]*Table2[[#This Row],[Tổng số lượng bán]]</f>
        <v>25999.999999999996</v>
      </c>
      <c r="G16671">
        <v>0</v>
      </c>
      <c r="H16671">
        <f>Table2[[#This Row],[Doanh số bán]]-Table2[[#This Row],[Chiết khấu]]</f>
        <v>25999.999999999996</v>
      </c>
      <c r="K16671" t="s">
        <v>24</v>
      </c>
      <c r="L16671">
        <v>0</v>
      </c>
      <c r="M16671" t="s">
        <v>319</v>
      </c>
      <c r="N16671" t="s">
        <v>26</v>
      </c>
      <c r="O16671">
        <v>0</v>
      </c>
      <c r="P16671" t="s">
        <v>47</v>
      </c>
      <c r="Q16671" t="s">
        <v>48</v>
      </c>
      <c r="R16671" t="s">
        <v>29</v>
      </c>
      <c r="S16671" t="s">
        <v>30</v>
      </c>
      <c r="T16671" t="s">
        <v>320</v>
      </c>
      <c r="U16671" t="s">
        <v>321</v>
      </c>
      <c r="V16671" t="s">
        <v>33</v>
      </c>
    </row>
    <row r="16672" spans="1:22">
      <c r="A16672" s="4">
        <v>46145</v>
      </c>
      <c r="B16672" t="s">
        <v>11856</v>
      </c>
      <c r="C16672" t="s">
        <v>23</v>
      </c>
      <c r="D16672">
        <v>1</v>
      </c>
      <c r="E16672">
        <v>21000</v>
      </c>
      <c r="F16672">
        <f>Table2[[#This Row],[Đơn Giá Chuẩn]]*Table2[[#This Row],[Tổng số lượng bán]]</f>
        <v>21000</v>
      </c>
      <c r="G16672">
        <v>0</v>
      </c>
      <c r="H16672">
        <f>Table2[[#This Row],[Doanh số bán]]-Table2[[#This Row],[Chiết khấu]]</f>
        <v>21000</v>
      </c>
      <c r="K16672" t="s">
        <v>24</v>
      </c>
      <c r="L16672">
        <v>0</v>
      </c>
      <c r="M16672" t="s">
        <v>319</v>
      </c>
      <c r="N16672" t="s">
        <v>26</v>
      </c>
      <c r="O16672">
        <v>0</v>
      </c>
      <c r="P16672" t="s">
        <v>27</v>
      </c>
      <c r="Q16672" t="s">
        <v>28</v>
      </c>
      <c r="R16672" t="s">
        <v>29</v>
      </c>
      <c r="S16672" t="s">
        <v>30</v>
      </c>
      <c r="T16672" t="s">
        <v>320</v>
      </c>
      <c r="U16672" t="s">
        <v>321</v>
      </c>
      <c r="V16672" t="s">
        <v>33</v>
      </c>
    </row>
    <row r="16673" spans="1:22">
      <c r="A16673" s="4">
        <v>46145</v>
      </c>
      <c r="B16673" t="s">
        <v>11857</v>
      </c>
      <c r="C16673" t="s">
        <v>23</v>
      </c>
      <c r="D16673">
        <v>4</v>
      </c>
      <c r="E16673">
        <v>21000</v>
      </c>
      <c r="F16673">
        <f>Table2[[#This Row],[Đơn Giá Chuẩn]]*Table2[[#This Row],[Tổng số lượng bán]]</f>
        <v>84000</v>
      </c>
      <c r="G16673">
        <v>0</v>
      </c>
      <c r="H16673">
        <f>Table2[[#This Row],[Doanh số bán]]-Table2[[#This Row],[Chiết khấu]]</f>
        <v>84000</v>
      </c>
      <c r="K16673" t="s">
        <v>24</v>
      </c>
      <c r="L16673">
        <v>0</v>
      </c>
      <c r="M16673" t="s">
        <v>319</v>
      </c>
      <c r="N16673" t="s">
        <v>26</v>
      </c>
      <c r="O16673">
        <v>0</v>
      </c>
      <c r="P16673" t="s">
        <v>27</v>
      </c>
      <c r="Q16673" t="s">
        <v>28</v>
      </c>
      <c r="R16673" t="s">
        <v>29</v>
      </c>
      <c r="S16673" t="s">
        <v>30</v>
      </c>
      <c r="T16673" t="s">
        <v>320</v>
      </c>
      <c r="U16673" t="s">
        <v>321</v>
      </c>
      <c r="V16673" t="s">
        <v>33</v>
      </c>
    </row>
    <row r="16674" spans="1:22">
      <c r="A16674" s="4">
        <v>46145</v>
      </c>
      <c r="B16674" t="s">
        <v>11857</v>
      </c>
      <c r="C16674" t="s">
        <v>23</v>
      </c>
      <c r="D16674">
        <v>1</v>
      </c>
      <c r="E16674">
        <v>25999.999999999996</v>
      </c>
      <c r="F16674">
        <f>Table2[[#This Row],[Đơn Giá Chuẩn]]*Table2[[#This Row],[Tổng số lượng bán]]</f>
        <v>25999.999999999996</v>
      </c>
      <c r="G16674">
        <v>0</v>
      </c>
      <c r="H16674">
        <f>Table2[[#This Row],[Doanh số bán]]-Table2[[#This Row],[Chiết khấu]]</f>
        <v>25999.999999999996</v>
      </c>
      <c r="K16674" t="s">
        <v>24</v>
      </c>
      <c r="L16674">
        <v>0</v>
      </c>
      <c r="M16674" t="s">
        <v>319</v>
      </c>
      <c r="N16674" t="s">
        <v>26</v>
      </c>
      <c r="O16674">
        <v>0</v>
      </c>
      <c r="P16674" t="s">
        <v>47</v>
      </c>
      <c r="Q16674" t="s">
        <v>48</v>
      </c>
      <c r="R16674" t="s">
        <v>29</v>
      </c>
      <c r="S16674" t="s">
        <v>30</v>
      </c>
      <c r="T16674" t="s">
        <v>320</v>
      </c>
      <c r="U16674" t="s">
        <v>321</v>
      </c>
      <c r="V16674" t="s">
        <v>33</v>
      </c>
    </row>
    <row r="16675" spans="1:22">
      <c r="A16675" s="4">
        <v>46145</v>
      </c>
      <c r="B16675" t="s">
        <v>11857</v>
      </c>
      <c r="C16675" t="s">
        <v>23</v>
      </c>
      <c r="D16675">
        <v>1</v>
      </c>
      <c r="E16675">
        <v>32000</v>
      </c>
      <c r="F16675">
        <f>Table2[[#This Row],[Đơn Giá Chuẩn]]*Table2[[#This Row],[Tổng số lượng bán]]</f>
        <v>32000</v>
      </c>
      <c r="G16675">
        <v>0</v>
      </c>
      <c r="H16675">
        <f>Table2[[#This Row],[Doanh số bán]]-Table2[[#This Row],[Chiết khấu]]</f>
        <v>32000</v>
      </c>
      <c r="K16675" t="s">
        <v>24</v>
      </c>
      <c r="L16675">
        <v>0</v>
      </c>
      <c r="M16675" t="s">
        <v>319</v>
      </c>
      <c r="N16675" t="s">
        <v>26</v>
      </c>
      <c r="O16675">
        <v>0</v>
      </c>
      <c r="P16675" t="s">
        <v>125</v>
      </c>
      <c r="Q16675" t="s">
        <v>126</v>
      </c>
      <c r="R16675" t="s">
        <v>29</v>
      </c>
      <c r="S16675" t="s">
        <v>30</v>
      </c>
      <c r="T16675" t="s">
        <v>320</v>
      </c>
      <c r="U16675" t="s">
        <v>321</v>
      </c>
      <c r="V16675" t="s">
        <v>33</v>
      </c>
    </row>
    <row r="16676" spans="1:22">
      <c r="A16676" s="4">
        <v>46145</v>
      </c>
      <c r="B16676" t="s">
        <v>11858</v>
      </c>
      <c r="C16676" t="s">
        <v>23</v>
      </c>
      <c r="D16676">
        <v>1</v>
      </c>
      <c r="E16676">
        <v>37000</v>
      </c>
      <c r="F16676">
        <f>Table2[[#This Row],[Đơn Giá Chuẩn]]*Table2[[#This Row],[Tổng số lượng bán]]</f>
        <v>37000</v>
      </c>
      <c r="G16676">
        <v>0</v>
      </c>
      <c r="H16676">
        <f>Table2[[#This Row],[Doanh số bán]]-Table2[[#This Row],[Chiết khấu]]</f>
        <v>37000</v>
      </c>
      <c r="K16676" t="s">
        <v>24</v>
      </c>
      <c r="L16676">
        <v>0</v>
      </c>
      <c r="M16676" t="s">
        <v>319</v>
      </c>
      <c r="N16676" t="s">
        <v>26</v>
      </c>
      <c r="O16676">
        <v>0</v>
      </c>
      <c r="P16676" t="s">
        <v>633</v>
      </c>
      <c r="Q16676" t="s">
        <v>634</v>
      </c>
      <c r="R16676" t="s">
        <v>29</v>
      </c>
      <c r="S16676" t="s">
        <v>91</v>
      </c>
      <c r="T16676" t="s">
        <v>320</v>
      </c>
      <c r="U16676" t="s">
        <v>321</v>
      </c>
      <c r="V16676" t="s">
        <v>33</v>
      </c>
    </row>
    <row r="16677" spans="1:22">
      <c r="A16677" s="4">
        <v>46145</v>
      </c>
      <c r="B16677" t="s">
        <v>11858</v>
      </c>
      <c r="C16677" t="s">
        <v>23</v>
      </c>
      <c r="D16677">
        <v>1</v>
      </c>
      <c r="E16677">
        <v>21000</v>
      </c>
      <c r="F16677">
        <f>Table2[[#This Row],[Đơn Giá Chuẩn]]*Table2[[#This Row],[Tổng số lượng bán]]</f>
        <v>21000</v>
      </c>
      <c r="G16677">
        <v>0</v>
      </c>
      <c r="H16677">
        <f>Table2[[#This Row],[Doanh số bán]]-Table2[[#This Row],[Chiết khấu]]</f>
        <v>21000</v>
      </c>
      <c r="K16677" t="s">
        <v>24</v>
      </c>
      <c r="L16677">
        <v>0</v>
      </c>
      <c r="M16677" t="s">
        <v>319</v>
      </c>
      <c r="N16677" t="s">
        <v>26</v>
      </c>
      <c r="O16677">
        <v>0</v>
      </c>
      <c r="P16677" t="s">
        <v>27</v>
      </c>
      <c r="Q16677" t="s">
        <v>28</v>
      </c>
      <c r="R16677" t="s">
        <v>29</v>
      </c>
      <c r="S16677" t="s">
        <v>30</v>
      </c>
      <c r="T16677" t="s">
        <v>320</v>
      </c>
      <c r="U16677" t="s">
        <v>321</v>
      </c>
      <c r="V16677" t="s">
        <v>33</v>
      </c>
    </row>
    <row r="16678" spans="1:22">
      <c r="A16678" s="4">
        <v>46145</v>
      </c>
      <c r="B16678" t="s">
        <v>11858</v>
      </c>
      <c r="C16678" t="s">
        <v>23</v>
      </c>
      <c r="D16678">
        <v>1</v>
      </c>
      <c r="E16678">
        <v>37000</v>
      </c>
      <c r="F16678">
        <f>Table2[[#This Row],[Đơn Giá Chuẩn]]*Table2[[#This Row],[Tổng số lượng bán]]</f>
        <v>37000</v>
      </c>
      <c r="G16678">
        <v>0</v>
      </c>
      <c r="H16678">
        <f>Table2[[#This Row],[Doanh số bán]]-Table2[[#This Row],[Chiết khấu]]</f>
        <v>37000</v>
      </c>
      <c r="K16678" t="s">
        <v>24</v>
      </c>
      <c r="L16678">
        <v>0</v>
      </c>
      <c r="M16678" t="s">
        <v>319</v>
      </c>
      <c r="N16678" t="s">
        <v>26</v>
      </c>
      <c r="O16678">
        <v>0</v>
      </c>
      <c r="P16678" t="s">
        <v>89</v>
      </c>
      <c r="Q16678" t="s">
        <v>90</v>
      </c>
      <c r="R16678" t="s">
        <v>29</v>
      </c>
      <c r="S16678" t="s">
        <v>91</v>
      </c>
      <c r="T16678" t="s">
        <v>320</v>
      </c>
      <c r="U16678" t="s">
        <v>321</v>
      </c>
      <c r="V16678" t="s">
        <v>33</v>
      </c>
    </row>
    <row r="16679" spans="1:22">
      <c r="A16679" s="4">
        <v>46145</v>
      </c>
      <c r="B16679" t="s">
        <v>11859</v>
      </c>
      <c r="C16679" t="s">
        <v>23</v>
      </c>
      <c r="D16679">
        <v>1</v>
      </c>
      <c r="E16679">
        <v>21000</v>
      </c>
      <c r="F16679">
        <f>Table2[[#This Row],[Đơn Giá Chuẩn]]*Table2[[#This Row],[Tổng số lượng bán]]</f>
        <v>21000</v>
      </c>
      <c r="G16679">
        <v>0</v>
      </c>
      <c r="H16679">
        <f>Table2[[#This Row],[Doanh số bán]]-Table2[[#This Row],[Chiết khấu]]</f>
        <v>21000</v>
      </c>
      <c r="K16679" t="s">
        <v>24</v>
      </c>
      <c r="L16679">
        <v>0</v>
      </c>
      <c r="M16679" t="s">
        <v>319</v>
      </c>
      <c r="N16679" t="s">
        <v>26</v>
      </c>
      <c r="O16679">
        <v>0</v>
      </c>
      <c r="P16679" t="s">
        <v>27</v>
      </c>
      <c r="Q16679" t="s">
        <v>28</v>
      </c>
      <c r="R16679" t="s">
        <v>29</v>
      </c>
      <c r="S16679" t="s">
        <v>30</v>
      </c>
      <c r="T16679" t="s">
        <v>320</v>
      </c>
      <c r="U16679" t="s">
        <v>321</v>
      </c>
      <c r="V16679" t="s">
        <v>33</v>
      </c>
    </row>
    <row r="16680" spans="1:22">
      <c r="A16680" s="4">
        <v>46145</v>
      </c>
      <c r="B16680" t="s">
        <v>11859</v>
      </c>
      <c r="C16680" t="s">
        <v>23</v>
      </c>
      <c r="D16680">
        <v>1</v>
      </c>
      <c r="E16680">
        <v>25999.999999999996</v>
      </c>
      <c r="F16680">
        <f>Table2[[#This Row],[Đơn Giá Chuẩn]]*Table2[[#This Row],[Tổng số lượng bán]]</f>
        <v>25999.999999999996</v>
      </c>
      <c r="G16680">
        <v>0</v>
      </c>
      <c r="H16680">
        <f>Table2[[#This Row],[Doanh số bán]]-Table2[[#This Row],[Chiết khấu]]</f>
        <v>25999.999999999996</v>
      </c>
      <c r="K16680" t="s">
        <v>24</v>
      </c>
      <c r="L16680">
        <v>0</v>
      </c>
      <c r="M16680" t="s">
        <v>319</v>
      </c>
      <c r="N16680" t="s">
        <v>26</v>
      </c>
      <c r="O16680">
        <v>0</v>
      </c>
      <c r="P16680" t="s">
        <v>47</v>
      </c>
      <c r="Q16680" t="s">
        <v>48</v>
      </c>
      <c r="R16680" t="s">
        <v>29</v>
      </c>
      <c r="S16680" t="s">
        <v>30</v>
      </c>
      <c r="T16680" t="s">
        <v>320</v>
      </c>
      <c r="U16680" t="s">
        <v>321</v>
      </c>
      <c r="V16680" t="s">
        <v>33</v>
      </c>
    </row>
    <row r="16681" spans="1:22">
      <c r="A16681" s="4">
        <v>46145</v>
      </c>
      <c r="B16681" t="s">
        <v>11860</v>
      </c>
      <c r="C16681" t="s">
        <v>23</v>
      </c>
      <c r="D16681">
        <v>1</v>
      </c>
      <c r="E16681">
        <v>42000</v>
      </c>
      <c r="F16681">
        <f>Table2[[#This Row],[Đơn Giá Chuẩn]]*Table2[[#This Row],[Tổng số lượng bán]]</f>
        <v>42000</v>
      </c>
      <c r="G16681">
        <v>0</v>
      </c>
      <c r="H16681">
        <f>Table2[[#This Row],[Doanh số bán]]-Table2[[#This Row],[Chiết khấu]]</f>
        <v>42000</v>
      </c>
      <c r="K16681" t="s">
        <v>24</v>
      </c>
      <c r="L16681">
        <v>0</v>
      </c>
      <c r="M16681" t="s">
        <v>319</v>
      </c>
      <c r="N16681" t="s">
        <v>26</v>
      </c>
      <c r="O16681">
        <v>0</v>
      </c>
      <c r="P16681" t="s">
        <v>1570</v>
      </c>
      <c r="Q16681" t="s">
        <v>1571</v>
      </c>
      <c r="R16681" t="s">
        <v>29</v>
      </c>
      <c r="S16681" t="s">
        <v>30</v>
      </c>
      <c r="T16681" t="s">
        <v>320</v>
      </c>
      <c r="U16681" t="s">
        <v>321</v>
      </c>
      <c r="V16681" t="s">
        <v>33</v>
      </c>
    </row>
    <row r="16682" spans="1:22">
      <c r="A16682" s="4">
        <v>46145</v>
      </c>
      <c r="B16682" t="s">
        <v>11861</v>
      </c>
      <c r="C16682" t="s">
        <v>23</v>
      </c>
      <c r="D16682">
        <v>1</v>
      </c>
      <c r="E16682">
        <v>21000</v>
      </c>
      <c r="F16682">
        <f>Table2[[#This Row],[Đơn Giá Chuẩn]]*Table2[[#This Row],[Tổng số lượng bán]]</f>
        <v>21000</v>
      </c>
      <c r="G16682">
        <v>0</v>
      </c>
      <c r="H16682">
        <f>Table2[[#This Row],[Doanh số bán]]-Table2[[#This Row],[Chiết khấu]]</f>
        <v>21000</v>
      </c>
      <c r="K16682" t="s">
        <v>24</v>
      </c>
      <c r="L16682">
        <v>0</v>
      </c>
      <c r="M16682" t="s">
        <v>319</v>
      </c>
      <c r="N16682" t="s">
        <v>26</v>
      </c>
      <c r="O16682">
        <v>0</v>
      </c>
      <c r="P16682" t="s">
        <v>27</v>
      </c>
      <c r="Q16682" t="s">
        <v>28</v>
      </c>
      <c r="R16682" t="s">
        <v>29</v>
      </c>
      <c r="S16682" t="s">
        <v>30</v>
      </c>
      <c r="T16682" t="s">
        <v>320</v>
      </c>
      <c r="U16682" t="s">
        <v>321</v>
      </c>
      <c r="V16682" t="s">
        <v>33</v>
      </c>
    </row>
    <row r="16683" spans="1:22">
      <c r="A16683" s="4">
        <v>46145</v>
      </c>
      <c r="B16683" t="s">
        <v>11862</v>
      </c>
      <c r="C16683" t="s">
        <v>155</v>
      </c>
      <c r="D16683">
        <v>8</v>
      </c>
      <c r="E16683">
        <v>331000</v>
      </c>
      <c r="F16683">
        <f>Table2[[#This Row],[Đơn Giá Chuẩn]]*Table2[[#This Row],[Tổng số lượng bán]]</f>
        <v>2648000</v>
      </c>
      <c r="G16683">
        <v>0</v>
      </c>
      <c r="H16683">
        <f>Table2[[#This Row],[Doanh số bán]]-Table2[[#This Row],[Chiết khấu]]</f>
        <v>2648000</v>
      </c>
      <c r="K16683" t="s">
        <v>24</v>
      </c>
      <c r="L16683">
        <v>1.6</v>
      </c>
      <c r="M16683" t="s">
        <v>319</v>
      </c>
      <c r="N16683" t="s">
        <v>26</v>
      </c>
      <c r="O16683">
        <v>12.8</v>
      </c>
      <c r="P16683" t="s">
        <v>839</v>
      </c>
      <c r="Q16683" t="s">
        <v>840</v>
      </c>
      <c r="R16683" t="s">
        <v>107</v>
      </c>
      <c r="S16683" t="s">
        <v>108</v>
      </c>
      <c r="T16683" t="s">
        <v>320</v>
      </c>
      <c r="U16683" t="s">
        <v>321</v>
      </c>
      <c r="V16683" t="s">
        <v>33</v>
      </c>
    </row>
    <row r="16684" spans="1:22">
      <c r="A16684" s="4">
        <v>46145</v>
      </c>
      <c r="B16684" t="s">
        <v>11862</v>
      </c>
      <c r="C16684" t="s">
        <v>155</v>
      </c>
      <c r="D16684">
        <v>2</v>
      </c>
      <c r="E16684">
        <v>152150</v>
      </c>
      <c r="F16684">
        <f>Table2[[#This Row],[Đơn Giá Chuẩn]]*Table2[[#This Row],[Tổng số lượng bán]]</f>
        <v>304300</v>
      </c>
      <c r="G16684">
        <v>0</v>
      </c>
      <c r="H16684">
        <f>Table2[[#This Row],[Doanh số bán]]-Table2[[#This Row],[Chiết khấu]]</f>
        <v>304300</v>
      </c>
      <c r="K16684" t="s">
        <v>24</v>
      </c>
      <c r="L16684">
        <v>0.2</v>
      </c>
      <c r="M16684" t="s">
        <v>319</v>
      </c>
      <c r="N16684" t="s">
        <v>26</v>
      </c>
      <c r="O16684">
        <v>0.4</v>
      </c>
      <c r="P16684" t="s">
        <v>156</v>
      </c>
      <c r="Q16684" t="s">
        <v>157</v>
      </c>
      <c r="R16684" t="s">
        <v>107</v>
      </c>
      <c r="S16684" t="s">
        <v>108</v>
      </c>
      <c r="T16684" t="s">
        <v>320</v>
      </c>
      <c r="U16684" t="s">
        <v>321</v>
      </c>
      <c r="V16684" t="s">
        <v>33</v>
      </c>
    </row>
    <row r="16685" spans="1:22">
      <c r="A16685" s="4">
        <v>46145</v>
      </c>
      <c r="B16685" t="s">
        <v>11863</v>
      </c>
      <c r="C16685" t="s">
        <v>155</v>
      </c>
      <c r="D16685">
        <v>3</v>
      </c>
      <c r="E16685">
        <v>272000</v>
      </c>
      <c r="F16685">
        <f>Table2[[#This Row],[Đơn Giá Chuẩn]]*Table2[[#This Row],[Tổng số lượng bán]]</f>
        <v>816000</v>
      </c>
      <c r="G16685">
        <v>225000</v>
      </c>
      <c r="H16685">
        <f>Table2[[#This Row],[Doanh số bán]]-Table2[[#This Row],[Chiết khấu]]</f>
        <v>591000</v>
      </c>
      <c r="K16685" t="s">
        <v>24</v>
      </c>
      <c r="L16685">
        <v>1</v>
      </c>
      <c r="M16685" t="s">
        <v>319</v>
      </c>
      <c r="N16685" t="s">
        <v>26</v>
      </c>
      <c r="O16685">
        <v>3</v>
      </c>
      <c r="P16685" t="s">
        <v>8614</v>
      </c>
      <c r="Q16685" t="s">
        <v>8615</v>
      </c>
      <c r="R16685" t="s">
        <v>41</v>
      </c>
      <c r="S16685" t="s">
        <v>42</v>
      </c>
      <c r="T16685" t="s">
        <v>320</v>
      </c>
      <c r="U16685" t="s">
        <v>321</v>
      </c>
      <c r="V16685" t="s">
        <v>33</v>
      </c>
    </row>
    <row r="16686" spans="1:22">
      <c r="A16686" s="4">
        <v>46145</v>
      </c>
      <c r="B16686" t="s">
        <v>11864</v>
      </c>
      <c r="C16686" t="s">
        <v>104</v>
      </c>
      <c r="D16686">
        <v>5</v>
      </c>
      <c r="E16686">
        <v>47000</v>
      </c>
      <c r="F16686">
        <f>Table2[[#This Row],[Đơn Giá Chuẩn]]*Table2[[#This Row],[Tổng số lượng bán]]</f>
        <v>235000</v>
      </c>
      <c r="G16686">
        <v>0</v>
      </c>
      <c r="H16686">
        <f>Table2[[#This Row],[Doanh số bán]]-Table2[[#This Row],[Chiết khấu]]</f>
        <v>235000</v>
      </c>
      <c r="K16686" t="s">
        <v>24</v>
      </c>
      <c r="L16686">
        <v>0.12</v>
      </c>
      <c r="M16686" t="s">
        <v>319</v>
      </c>
      <c r="N16686" t="s">
        <v>26</v>
      </c>
      <c r="O16686">
        <v>0.6</v>
      </c>
      <c r="P16686" t="s">
        <v>520</v>
      </c>
      <c r="Q16686" t="s">
        <v>521</v>
      </c>
      <c r="R16686" t="s">
        <v>107</v>
      </c>
      <c r="S16686" t="s">
        <v>108</v>
      </c>
      <c r="T16686" t="s">
        <v>320</v>
      </c>
      <c r="U16686" t="s">
        <v>321</v>
      </c>
      <c r="V16686" t="s">
        <v>33</v>
      </c>
    </row>
    <row r="16687" spans="1:22">
      <c r="A16687" s="4">
        <v>46145</v>
      </c>
      <c r="B16687" t="s">
        <v>11864</v>
      </c>
      <c r="C16687" t="s">
        <v>104</v>
      </c>
      <c r="D16687">
        <v>3</v>
      </c>
      <c r="E16687">
        <v>51000</v>
      </c>
      <c r="F16687">
        <f>Table2[[#This Row],[Đơn Giá Chuẩn]]*Table2[[#This Row],[Tổng số lượng bán]]</f>
        <v>153000</v>
      </c>
      <c r="G16687">
        <v>0</v>
      </c>
      <c r="H16687">
        <f>Table2[[#This Row],[Doanh số bán]]-Table2[[#This Row],[Chiết khấu]]</f>
        <v>153000</v>
      </c>
      <c r="K16687" t="s">
        <v>24</v>
      </c>
      <c r="L16687">
        <v>0.12</v>
      </c>
      <c r="M16687" t="s">
        <v>319</v>
      </c>
      <c r="N16687" t="s">
        <v>26</v>
      </c>
      <c r="O16687">
        <v>0.36</v>
      </c>
      <c r="P16687" t="s">
        <v>656</v>
      </c>
      <c r="Q16687" t="s">
        <v>657</v>
      </c>
      <c r="R16687" t="s">
        <v>107</v>
      </c>
      <c r="S16687" t="s">
        <v>108</v>
      </c>
      <c r="T16687" t="s">
        <v>320</v>
      </c>
      <c r="U16687" t="s">
        <v>321</v>
      </c>
      <c r="V16687" t="s">
        <v>33</v>
      </c>
    </row>
    <row r="16688" spans="1:22">
      <c r="A16688" s="4">
        <v>46145</v>
      </c>
      <c r="B16688" t="s">
        <v>11864</v>
      </c>
      <c r="C16688" t="s">
        <v>104</v>
      </c>
      <c r="D16688">
        <v>1</v>
      </c>
      <c r="E16688">
        <v>51000</v>
      </c>
      <c r="F16688">
        <f>Table2[[#This Row],[Đơn Giá Chuẩn]]*Table2[[#This Row],[Tổng số lượng bán]]</f>
        <v>51000</v>
      </c>
      <c r="G16688">
        <v>0</v>
      </c>
      <c r="H16688">
        <f>Table2[[#This Row],[Doanh số bán]]-Table2[[#This Row],[Chiết khấu]]</f>
        <v>51000</v>
      </c>
      <c r="K16688" t="s">
        <v>24</v>
      </c>
      <c r="L16688">
        <v>0.12</v>
      </c>
      <c r="M16688" t="s">
        <v>319</v>
      </c>
      <c r="N16688" t="s">
        <v>26</v>
      </c>
      <c r="O16688">
        <v>0.12</v>
      </c>
      <c r="P16688" t="s">
        <v>586</v>
      </c>
      <c r="Q16688" t="s">
        <v>587</v>
      </c>
      <c r="R16688" t="s">
        <v>107</v>
      </c>
      <c r="S16688" t="s">
        <v>108</v>
      </c>
      <c r="T16688" t="s">
        <v>320</v>
      </c>
      <c r="U16688" t="s">
        <v>321</v>
      </c>
      <c r="V16688" t="s">
        <v>33</v>
      </c>
    </row>
    <row r="16689" spans="1:22">
      <c r="A16689" s="4">
        <v>46145</v>
      </c>
      <c r="B16689" t="s">
        <v>11864</v>
      </c>
      <c r="C16689" t="s">
        <v>104</v>
      </c>
      <c r="D16689">
        <v>1</v>
      </c>
      <c r="E16689">
        <v>51000</v>
      </c>
      <c r="F16689">
        <f>Table2[[#This Row],[Đơn Giá Chuẩn]]*Table2[[#This Row],[Tổng số lượng bán]]</f>
        <v>51000</v>
      </c>
      <c r="G16689">
        <v>0</v>
      </c>
      <c r="H16689">
        <f>Table2[[#This Row],[Doanh số bán]]-Table2[[#This Row],[Chiết khấu]]</f>
        <v>51000</v>
      </c>
      <c r="K16689" t="s">
        <v>24</v>
      </c>
      <c r="L16689">
        <v>0.12</v>
      </c>
      <c r="M16689" t="s">
        <v>319</v>
      </c>
      <c r="N16689" t="s">
        <v>26</v>
      </c>
      <c r="O16689">
        <v>0.12</v>
      </c>
      <c r="P16689" t="s">
        <v>588</v>
      </c>
      <c r="Q16689" t="s">
        <v>589</v>
      </c>
      <c r="R16689" t="s">
        <v>107</v>
      </c>
      <c r="S16689" t="s">
        <v>108</v>
      </c>
      <c r="T16689" t="s">
        <v>320</v>
      </c>
      <c r="U16689" t="s">
        <v>321</v>
      </c>
      <c r="V16689" t="s">
        <v>33</v>
      </c>
    </row>
    <row r="16690" spans="1:22">
      <c r="A16690" s="4">
        <v>46145</v>
      </c>
      <c r="B16690" t="s">
        <v>11865</v>
      </c>
      <c r="C16690" t="s">
        <v>23</v>
      </c>
      <c r="D16690">
        <v>1</v>
      </c>
      <c r="E16690">
        <v>21000</v>
      </c>
      <c r="F16690">
        <f>Table2[[#This Row],[Đơn Giá Chuẩn]]*Table2[[#This Row],[Tổng số lượng bán]]</f>
        <v>21000</v>
      </c>
      <c r="G16690">
        <v>0</v>
      </c>
      <c r="H16690">
        <f>Table2[[#This Row],[Doanh số bán]]-Table2[[#This Row],[Chiết khấu]]</f>
        <v>21000</v>
      </c>
      <c r="K16690" t="s">
        <v>24</v>
      </c>
      <c r="L16690">
        <v>0</v>
      </c>
      <c r="M16690" t="s">
        <v>319</v>
      </c>
      <c r="N16690" t="s">
        <v>26</v>
      </c>
      <c r="O16690">
        <v>0</v>
      </c>
      <c r="P16690" t="s">
        <v>27</v>
      </c>
      <c r="Q16690" t="s">
        <v>28</v>
      </c>
      <c r="R16690" t="s">
        <v>29</v>
      </c>
      <c r="S16690" t="s">
        <v>30</v>
      </c>
      <c r="T16690" t="s">
        <v>320</v>
      </c>
      <c r="U16690" t="s">
        <v>321</v>
      </c>
      <c r="V16690" t="s">
        <v>33</v>
      </c>
    </row>
    <row r="16691" spans="1:22">
      <c r="A16691" s="4">
        <v>46145</v>
      </c>
      <c r="B16691" t="s">
        <v>11866</v>
      </c>
      <c r="C16691" t="s">
        <v>23</v>
      </c>
      <c r="D16691">
        <v>1</v>
      </c>
      <c r="E16691">
        <v>47000</v>
      </c>
      <c r="F16691">
        <f>Table2[[#This Row],[Đơn Giá Chuẩn]]*Table2[[#This Row],[Tổng số lượng bán]]</f>
        <v>47000</v>
      </c>
      <c r="G16691">
        <v>0</v>
      </c>
      <c r="H16691">
        <f>Table2[[#This Row],[Doanh số bán]]-Table2[[#This Row],[Chiết khấu]]</f>
        <v>47000</v>
      </c>
      <c r="K16691" t="s">
        <v>24</v>
      </c>
      <c r="L16691">
        <v>0</v>
      </c>
      <c r="M16691" t="s">
        <v>319</v>
      </c>
      <c r="N16691" t="s">
        <v>26</v>
      </c>
      <c r="O16691">
        <v>0</v>
      </c>
      <c r="P16691" t="s">
        <v>876</v>
      </c>
      <c r="Q16691" t="s">
        <v>877</v>
      </c>
      <c r="R16691" t="s">
        <v>29</v>
      </c>
      <c r="S16691" t="s">
        <v>59</v>
      </c>
      <c r="T16691" t="s">
        <v>320</v>
      </c>
      <c r="U16691" t="s">
        <v>321</v>
      </c>
      <c r="V16691" t="s">
        <v>33</v>
      </c>
    </row>
    <row r="16692" spans="1:22">
      <c r="A16692" s="4">
        <v>46145</v>
      </c>
      <c r="B16692" t="s">
        <v>11866</v>
      </c>
      <c r="C16692" t="s">
        <v>23</v>
      </c>
      <c r="D16692">
        <v>1</v>
      </c>
      <c r="E16692">
        <v>42000</v>
      </c>
      <c r="F16692">
        <f>Table2[[#This Row],[Đơn Giá Chuẩn]]*Table2[[#This Row],[Tổng số lượng bán]]</f>
        <v>42000</v>
      </c>
      <c r="G16692">
        <v>0</v>
      </c>
      <c r="H16692">
        <f>Table2[[#This Row],[Doanh số bán]]-Table2[[#This Row],[Chiết khấu]]</f>
        <v>42000</v>
      </c>
      <c r="K16692" t="s">
        <v>24</v>
      </c>
      <c r="L16692">
        <v>0</v>
      </c>
      <c r="M16692" t="s">
        <v>319</v>
      </c>
      <c r="N16692" t="s">
        <v>26</v>
      </c>
      <c r="O16692">
        <v>0</v>
      </c>
      <c r="P16692" t="s">
        <v>977</v>
      </c>
      <c r="Q16692" t="s">
        <v>978</v>
      </c>
      <c r="R16692" t="s">
        <v>29</v>
      </c>
      <c r="S16692" t="s">
        <v>59</v>
      </c>
      <c r="T16692" t="s">
        <v>320</v>
      </c>
      <c r="U16692" t="s">
        <v>321</v>
      </c>
      <c r="V16692" t="s">
        <v>33</v>
      </c>
    </row>
    <row r="16693" spans="1:22">
      <c r="A16693" s="4">
        <v>46145</v>
      </c>
      <c r="B16693" t="s">
        <v>11866</v>
      </c>
      <c r="C16693" t="s">
        <v>23</v>
      </c>
      <c r="D16693">
        <v>1</v>
      </c>
      <c r="E16693">
        <v>62000</v>
      </c>
      <c r="F16693">
        <f>Table2[[#This Row],[Đơn Giá Chuẩn]]*Table2[[#This Row],[Tổng số lượng bán]]</f>
        <v>62000</v>
      </c>
      <c r="G16693">
        <v>0</v>
      </c>
      <c r="H16693">
        <f>Table2[[#This Row],[Doanh số bán]]-Table2[[#This Row],[Chiết khấu]]</f>
        <v>62000</v>
      </c>
      <c r="K16693" t="s">
        <v>24</v>
      </c>
      <c r="L16693">
        <v>0</v>
      </c>
      <c r="M16693" t="s">
        <v>319</v>
      </c>
      <c r="N16693" t="s">
        <v>26</v>
      </c>
      <c r="O16693">
        <v>0</v>
      </c>
      <c r="P16693" t="s">
        <v>199</v>
      </c>
      <c r="Q16693" t="s">
        <v>200</v>
      </c>
      <c r="R16693" t="s">
        <v>29</v>
      </c>
      <c r="S16693" t="s">
        <v>30</v>
      </c>
      <c r="T16693" t="s">
        <v>320</v>
      </c>
      <c r="U16693" t="s">
        <v>321</v>
      </c>
      <c r="V16693" t="s">
        <v>33</v>
      </c>
    </row>
    <row r="16694" spans="1:22">
      <c r="A16694" s="4">
        <v>46145</v>
      </c>
      <c r="B16694" t="s">
        <v>11867</v>
      </c>
      <c r="C16694" t="s">
        <v>23</v>
      </c>
      <c r="D16694">
        <v>1</v>
      </c>
      <c r="E16694">
        <v>25999.999999999996</v>
      </c>
      <c r="F16694">
        <f>Table2[[#This Row],[Đơn Giá Chuẩn]]*Table2[[#This Row],[Tổng số lượng bán]]</f>
        <v>25999.999999999996</v>
      </c>
      <c r="G16694">
        <v>0</v>
      </c>
      <c r="H16694">
        <f>Table2[[#This Row],[Doanh số bán]]-Table2[[#This Row],[Chiết khấu]]</f>
        <v>25999.999999999996</v>
      </c>
      <c r="K16694" t="s">
        <v>24</v>
      </c>
      <c r="L16694">
        <v>0</v>
      </c>
      <c r="M16694" t="s">
        <v>319</v>
      </c>
      <c r="N16694" t="s">
        <v>26</v>
      </c>
      <c r="O16694">
        <v>0</v>
      </c>
      <c r="P16694" t="s">
        <v>129</v>
      </c>
      <c r="Q16694" t="s">
        <v>130</v>
      </c>
      <c r="R16694" t="s">
        <v>29</v>
      </c>
      <c r="S16694" t="s">
        <v>30</v>
      </c>
      <c r="T16694" t="s">
        <v>320</v>
      </c>
      <c r="U16694" t="s">
        <v>321</v>
      </c>
      <c r="V16694" t="s">
        <v>33</v>
      </c>
    </row>
    <row r="16695" spans="1:22">
      <c r="A16695" s="4">
        <v>46145</v>
      </c>
      <c r="B16695" t="s">
        <v>11868</v>
      </c>
      <c r="C16695" t="s">
        <v>23</v>
      </c>
      <c r="D16695">
        <v>1</v>
      </c>
      <c r="E16695">
        <v>42000</v>
      </c>
      <c r="F16695">
        <f>Table2[[#This Row],[Đơn Giá Chuẩn]]*Table2[[#This Row],[Tổng số lượng bán]]</f>
        <v>42000</v>
      </c>
      <c r="G16695">
        <v>0</v>
      </c>
      <c r="H16695">
        <f>Table2[[#This Row],[Doanh số bán]]-Table2[[#This Row],[Chiết khấu]]</f>
        <v>42000</v>
      </c>
      <c r="K16695" t="s">
        <v>24</v>
      </c>
      <c r="L16695">
        <v>0</v>
      </c>
      <c r="M16695" t="s">
        <v>319</v>
      </c>
      <c r="N16695" t="s">
        <v>26</v>
      </c>
      <c r="O16695">
        <v>0</v>
      </c>
      <c r="P16695" t="s">
        <v>977</v>
      </c>
      <c r="Q16695" t="s">
        <v>978</v>
      </c>
      <c r="R16695" t="s">
        <v>29</v>
      </c>
      <c r="S16695" t="s">
        <v>59</v>
      </c>
      <c r="T16695" t="s">
        <v>320</v>
      </c>
      <c r="U16695" t="s">
        <v>321</v>
      </c>
      <c r="V16695" t="s">
        <v>33</v>
      </c>
    </row>
    <row r="16696" spans="1:22">
      <c r="A16696" s="4">
        <v>46145</v>
      </c>
      <c r="B16696" t="s">
        <v>11868</v>
      </c>
      <c r="C16696" t="s">
        <v>23</v>
      </c>
      <c r="D16696">
        <v>1</v>
      </c>
      <c r="E16696">
        <v>47000</v>
      </c>
      <c r="F16696">
        <f>Table2[[#This Row],[Đơn Giá Chuẩn]]*Table2[[#This Row],[Tổng số lượng bán]]</f>
        <v>47000</v>
      </c>
      <c r="G16696">
        <v>0</v>
      </c>
      <c r="H16696">
        <f>Table2[[#This Row],[Doanh số bán]]-Table2[[#This Row],[Chiết khấu]]</f>
        <v>47000</v>
      </c>
      <c r="K16696" t="s">
        <v>24</v>
      </c>
      <c r="L16696">
        <v>0</v>
      </c>
      <c r="M16696" t="s">
        <v>319</v>
      </c>
      <c r="N16696" t="s">
        <v>26</v>
      </c>
      <c r="O16696">
        <v>0</v>
      </c>
      <c r="P16696" t="s">
        <v>913</v>
      </c>
      <c r="Q16696" t="s">
        <v>914</v>
      </c>
      <c r="R16696" t="s">
        <v>29</v>
      </c>
      <c r="S16696" t="s">
        <v>30</v>
      </c>
      <c r="T16696" t="s">
        <v>320</v>
      </c>
      <c r="U16696" t="s">
        <v>321</v>
      </c>
      <c r="V16696" t="s">
        <v>33</v>
      </c>
    </row>
    <row r="16697" spans="1:22">
      <c r="A16697" s="4">
        <v>46145</v>
      </c>
      <c r="B16697" t="s">
        <v>11869</v>
      </c>
      <c r="C16697" t="s">
        <v>23</v>
      </c>
      <c r="D16697">
        <v>2</v>
      </c>
      <c r="E16697">
        <v>21000</v>
      </c>
      <c r="F16697">
        <f>Table2[[#This Row],[Đơn Giá Chuẩn]]*Table2[[#This Row],[Tổng số lượng bán]]</f>
        <v>42000</v>
      </c>
      <c r="G16697">
        <v>0</v>
      </c>
      <c r="H16697">
        <f>Table2[[#This Row],[Doanh số bán]]-Table2[[#This Row],[Chiết khấu]]</f>
        <v>42000</v>
      </c>
      <c r="K16697" t="s">
        <v>24</v>
      </c>
      <c r="L16697">
        <v>0</v>
      </c>
      <c r="M16697" t="s">
        <v>319</v>
      </c>
      <c r="N16697" t="s">
        <v>26</v>
      </c>
      <c r="O16697">
        <v>0</v>
      </c>
      <c r="P16697" t="s">
        <v>27</v>
      </c>
      <c r="Q16697" t="s">
        <v>28</v>
      </c>
      <c r="R16697" t="s">
        <v>29</v>
      </c>
      <c r="S16697" t="s">
        <v>30</v>
      </c>
      <c r="T16697" t="s">
        <v>320</v>
      </c>
      <c r="U16697" t="s">
        <v>321</v>
      </c>
      <c r="V16697" t="s">
        <v>33</v>
      </c>
    </row>
    <row r="16698" spans="1:22">
      <c r="A16698" s="4">
        <v>46115</v>
      </c>
      <c r="B16698" t="s">
        <v>8875</v>
      </c>
      <c r="C16698" t="s">
        <v>83</v>
      </c>
      <c r="D16698">
        <v>1</v>
      </c>
      <c r="E16698">
        <v>262000</v>
      </c>
      <c r="F16698">
        <f>Table2[[#This Row],[Đơn Giá Chuẩn]]*Table2[[#This Row],[Tổng số lượng bán]]</f>
        <v>262000</v>
      </c>
      <c r="G16698">
        <v>24074</v>
      </c>
      <c r="H16698">
        <f>Table2[[#This Row],[Doanh số bán]]-Table2[[#This Row],[Chiết khấu]]</f>
        <v>237926</v>
      </c>
      <c r="K16698" t="s">
        <v>24</v>
      </c>
      <c r="L16698">
        <v>1</v>
      </c>
      <c r="M16698" t="s">
        <v>25</v>
      </c>
      <c r="N16698" t="s">
        <v>26</v>
      </c>
      <c r="O16698">
        <v>1</v>
      </c>
      <c r="P16698" t="s">
        <v>150</v>
      </c>
      <c r="Q16698" t="s">
        <v>151</v>
      </c>
      <c r="R16698" t="s">
        <v>41</v>
      </c>
      <c r="S16698" t="s">
        <v>42</v>
      </c>
      <c r="T16698" t="s">
        <v>31</v>
      </c>
      <c r="U16698" t="s">
        <v>32</v>
      </c>
      <c r="V16698" t="s">
        <v>33</v>
      </c>
    </row>
    <row r="16699" spans="1:22">
      <c r="A16699" s="4">
        <v>46145</v>
      </c>
      <c r="B16699" t="s">
        <v>11871</v>
      </c>
      <c r="C16699" t="s">
        <v>23</v>
      </c>
      <c r="D16699">
        <v>1</v>
      </c>
      <c r="E16699">
        <v>25999.999999999996</v>
      </c>
      <c r="F16699">
        <f>Table2[[#This Row],[Đơn Giá Chuẩn]]*Table2[[#This Row],[Tổng số lượng bán]]</f>
        <v>25999.999999999996</v>
      </c>
      <c r="G16699">
        <v>0</v>
      </c>
      <c r="H16699">
        <f>Table2[[#This Row],[Doanh số bán]]-Table2[[#This Row],[Chiết khấu]]</f>
        <v>25999.999999999996</v>
      </c>
      <c r="K16699" t="s">
        <v>24</v>
      </c>
      <c r="L16699">
        <v>0</v>
      </c>
      <c r="M16699" t="s">
        <v>319</v>
      </c>
      <c r="N16699" t="s">
        <v>26</v>
      </c>
      <c r="O16699">
        <v>0</v>
      </c>
      <c r="P16699" t="s">
        <v>47</v>
      </c>
      <c r="Q16699" t="s">
        <v>48</v>
      </c>
      <c r="R16699" t="s">
        <v>29</v>
      </c>
      <c r="S16699" t="s">
        <v>30</v>
      </c>
      <c r="T16699" t="s">
        <v>320</v>
      </c>
      <c r="U16699" t="s">
        <v>321</v>
      </c>
      <c r="V16699" t="s">
        <v>33</v>
      </c>
    </row>
    <row r="16700" spans="1:22">
      <c r="A16700" s="4">
        <v>46116</v>
      </c>
      <c r="B16700" t="s">
        <v>8887</v>
      </c>
      <c r="C16700" t="s">
        <v>83</v>
      </c>
      <c r="D16700">
        <v>25</v>
      </c>
      <c r="E16700">
        <v>262000</v>
      </c>
      <c r="F16700">
        <f>Table2[[#This Row],[Đơn Giá Chuẩn]]*Table2[[#This Row],[Tổng số lượng bán]]</f>
        <v>6550000</v>
      </c>
      <c r="G16700">
        <v>1805556</v>
      </c>
      <c r="H16700">
        <f>Table2[[#This Row],[Doanh số bán]]-Table2[[#This Row],[Chiết khấu]]</f>
        <v>4744444</v>
      </c>
      <c r="K16700" t="s">
        <v>24</v>
      </c>
      <c r="L16700">
        <v>1</v>
      </c>
      <c r="M16700" t="s">
        <v>25</v>
      </c>
      <c r="N16700" t="s">
        <v>26</v>
      </c>
      <c r="O16700">
        <v>25</v>
      </c>
      <c r="P16700" t="s">
        <v>150</v>
      </c>
      <c r="Q16700" t="s">
        <v>151</v>
      </c>
      <c r="R16700" t="s">
        <v>41</v>
      </c>
      <c r="S16700" t="s">
        <v>42</v>
      </c>
      <c r="T16700" t="s">
        <v>31</v>
      </c>
      <c r="U16700" t="s">
        <v>32</v>
      </c>
      <c r="V16700" t="s">
        <v>33</v>
      </c>
    </row>
    <row r="16701" spans="1:22">
      <c r="A16701" s="4">
        <v>46145</v>
      </c>
      <c r="B16701" t="s">
        <v>11872</v>
      </c>
      <c r="C16701" t="s">
        <v>155</v>
      </c>
      <c r="D16701">
        <v>1</v>
      </c>
      <c r="E16701">
        <v>272000</v>
      </c>
      <c r="F16701">
        <f>Table2[[#This Row],[Đơn Giá Chuẩn]]*Table2[[#This Row],[Tổng số lượng bán]]</f>
        <v>272000</v>
      </c>
      <c r="G16701">
        <v>0</v>
      </c>
      <c r="H16701">
        <f>Table2[[#This Row],[Doanh số bán]]-Table2[[#This Row],[Chiết khấu]]</f>
        <v>272000</v>
      </c>
      <c r="K16701" t="s">
        <v>24</v>
      </c>
      <c r="L16701">
        <v>1</v>
      </c>
      <c r="M16701" t="s">
        <v>319</v>
      </c>
      <c r="N16701" t="s">
        <v>26</v>
      </c>
      <c r="O16701">
        <v>1</v>
      </c>
      <c r="P16701" t="s">
        <v>8614</v>
      </c>
      <c r="Q16701" t="s">
        <v>8615</v>
      </c>
      <c r="R16701" t="s">
        <v>41</v>
      </c>
      <c r="S16701" t="s">
        <v>42</v>
      </c>
      <c r="T16701" t="s">
        <v>320</v>
      </c>
      <c r="U16701" t="s">
        <v>321</v>
      </c>
      <c r="V16701" t="s">
        <v>33</v>
      </c>
    </row>
    <row r="16702" spans="1:22">
      <c r="A16702" s="4">
        <v>46117</v>
      </c>
      <c r="B16702" t="s">
        <v>8894</v>
      </c>
      <c r="C16702" t="s">
        <v>83</v>
      </c>
      <c r="D16702">
        <v>6</v>
      </c>
      <c r="E16702">
        <v>262000</v>
      </c>
      <c r="F16702">
        <f>Table2[[#This Row],[Đơn Giá Chuẩn]]*Table2[[#This Row],[Tổng số lượng bán]]</f>
        <v>1572000</v>
      </c>
      <c r="G16702">
        <v>433333</v>
      </c>
      <c r="H16702">
        <f>Table2[[#This Row],[Doanh số bán]]-Table2[[#This Row],[Chiết khấu]]</f>
        <v>1138667</v>
      </c>
      <c r="K16702" t="s">
        <v>24</v>
      </c>
      <c r="L16702">
        <v>1</v>
      </c>
      <c r="M16702" t="s">
        <v>319</v>
      </c>
      <c r="N16702" t="s">
        <v>26</v>
      </c>
      <c r="O16702">
        <v>6</v>
      </c>
      <c r="P16702" t="s">
        <v>2511</v>
      </c>
      <c r="Q16702" t="s">
        <v>2512</v>
      </c>
      <c r="R16702" t="s">
        <v>41</v>
      </c>
      <c r="S16702" t="s">
        <v>42</v>
      </c>
      <c r="T16702" t="s">
        <v>320</v>
      </c>
      <c r="U16702" t="s">
        <v>321</v>
      </c>
      <c r="V16702" t="s">
        <v>33</v>
      </c>
    </row>
    <row r="16703" spans="1:22">
      <c r="A16703" s="4">
        <v>46117</v>
      </c>
      <c r="B16703" t="s">
        <v>8898</v>
      </c>
      <c r="C16703" t="s">
        <v>83</v>
      </c>
      <c r="D16703">
        <v>2</v>
      </c>
      <c r="E16703">
        <v>262000</v>
      </c>
      <c r="F16703">
        <f>Table2[[#This Row],[Đơn Giá Chuẩn]]*Table2[[#This Row],[Tổng số lượng bán]]</f>
        <v>524000</v>
      </c>
      <c r="G16703">
        <v>0</v>
      </c>
      <c r="H16703">
        <f>Table2[[#This Row],[Doanh số bán]]-Table2[[#This Row],[Chiết khấu]]</f>
        <v>524000</v>
      </c>
      <c r="K16703" t="s">
        <v>24</v>
      </c>
      <c r="L16703">
        <v>1</v>
      </c>
      <c r="M16703" t="s">
        <v>319</v>
      </c>
      <c r="N16703" t="s">
        <v>26</v>
      </c>
      <c r="O16703">
        <v>2</v>
      </c>
      <c r="P16703" t="s">
        <v>150</v>
      </c>
      <c r="Q16703" t="s">
        <v>151</v>
      </c>
      <c r="R16703" t="s">
        <v>41</v>
      </c>
      <c r="S16703" t="s">
        <v>42</v>
      </c>
      <c r="T16703" t="s">
        <v>320</v>
      </c>
      <c r="U16703" t="s">
        <v>321</v>
      </c>
      <c r="V16703" t="s">
        <v>33</v>
      </c>
    </row>
    <row r="16704" spans="1:22">
      <c r="A16704" s="4">
        <v>46145</v>
      </c>
      <c r="B16704" t="s">
        <v>11873</v>
      </c>
      <c r="C16704" t="s">
        <v>155</v>
      </c>
      <c r="D16704">
        <v>1</v>
      </c>
      <c r="E16704">
        <v>272000</v>
      </c>
      <c r="F16704">
        <f>Table2[[#This Row],[Đơn Giá Chuẩn]]*Table2[[#This Row],[Tổng số lượng bán]]</f>
        <v>272000</v>
      </c>
      <c r="G16704">
        <v>0</v>
      </c>
      <c r="H16704">
        <f>Table2[[#This Row],[Doanh số bán]]-Table2[[#This Row],[Chiết khấu]]</f>
        <v>272000</v>
      </c>
      <c r="K16704" t="s">
        <v>24</v>
      </c>
      <c r="L16704">
        <v>1</v>
      </c>
      <c r="M16704" t="s">
        <v>319</v>
      </c>
      <c r="N16704" t="s">
        <v>26</v>
      </c>
      <c r="O16704">
        <v>1</v>
      </c>
      <c r="P16704" t="s">
        <v>8614</v>
      </c>
      <c r="Q16704" t="s">
        <v>8615</v>
      </c>
      <c r="R16704" t="s">
        <v>41</v>
      </c>
      <c r="S16704" t="s">
        <v>42</v>
      </c>
      <c r="T16704" t="s">
        <v>320</v>
      </c>
      <c r="U16704" t="s">
        <v>321</v>
      </c>
      <c r="V16704" t="s">
        <v>33</v>
      </c>
    </row>
    <row r="16705" spans="1:22">
      <c r="A16705" s="4">
        <v>46119</v>
      </c>
      <c r="B16705" t="s">
        <v>8956</v>
      </c>
      <c r="C16705" t="s">
        <v>83</v>
      </c>
      <c r="D16705">
        <v>1</v>
      </c>
      <c r="E16705">
        <v>262000</v>
      </c>
      <c r="F16705">
        <f>Table2[[#This Row],[Đơn Giá Chuẩn]]*Table2[[#This Row],[Tổng số lượng bán]]</f>
        <v>262000</v>
      </c>
      <c r="G16705">
        <v>72222</v>
      </c>
      <c r="H16705">
        <f>Table2[[#This Row],[Doanh số bán]]-Table2[[#This Row],[Chiết khấu]]</f>
        <v>189778</v>
      </c>
      <c r="K16705" t="s">
        <v>24</v>
      </c>
      <c r="L16705">
        <v>1</v>
      </c>
      <c r="M16705" t="s">
        <v>319</v>
      </c>
      <c r="N16705" t="s">
        <v>26</v>
      </c>
      <c r="O16705">
        <v>1</v>
      </c>
      <c r="P16705" t="s">
        <v>150</v>
      </c>
      <c r="Q16705" t="s">
        <v>151</v>
      </c>
      <c r="R16705" t="s">
        <v>41</v>
      </c>
      <c r="S16705" t="s">
        <v>42</v>
      </c>
      <c r="T16705" t="s">
        <v>320</v>
      </c>
      <c r="U16705" t="s">
        <v>321</v>
      </c>
      <c r="V16705" t="s">
        <v>33</v>
      </c>
    </row>
    <row r="16706" spans="1:22">
      <c r="A16706" s="4">
        <v>46145</v>
      </c>
      <c r="B16706" t="s">
        <v>11875</v>
      </c>
      <c r="C16706" t="s">
        <v>23</v>
      </c>
      <c r="D16706">
        <v>1</v>
      </c>
      <c r="E16706">
        <v>32000</v>
      </c>
      <c r="F16706">
        <f>Table2[[#This Row],[Đơn Giá Chuẩn]]*Table2[[#This Row],[Tổng số lượng bán]]</f>
        <v>32000</v>
      </c>
      <c r="G16706">
        <v>0</v>
      </c>
      <c r="H16706">
        <f>Table2[[#This Row],[Doanh số bán]]-Table2[[#This Row],[Chiết khấu]]</f>
        <v>32000</v>
      </c>
      <c r="K16706" t="s">
        <v>24</v>
      </c>
      <c r="L16706">
        <v>0</v>
      </c>
      <c r="M16706" t="s">
        <v>319</v>
      </c>
      <c r="N16706" t="s">
        <v>26</v>
      </c>
      <c r="O16706">
        <v>0</v>
      </c>
      <c r="P16706" t="s">
        <v>873</v>
      </c>
      <c r="Q16706" t="s">
        <v>874</v>
      </c>
      <c r="R16706" t="s">
        <v>29</v>
      </c>
      <c r="S16706" t="s">
        <v>30</v>
      </c>
      <c r="T16706" t="s">
        <v>320</v>
      </c>
      <c r="U16706" t="s">
        <v>321</v>
      </c>
      <c r="V16706" t="s">
        <v>33</v>
      </c>
    </row>
    <row r="16707" spans="1:22">
      <c r="A16707" s="4">
        <v>46145</v>
      </c>
      <c r="B16707" t="s">
        <v>11876</v>
      </c>
      <c r="C16707" t="s">
        <v>23</v>
      </c>
      <c r="D16707">
        <v>1</v>
      </c>
      <c r="E16707">
        <v>47000</v>
      </c>
      <c r="F16707">
        <f>Table2[[#This Row],[Đơn Giá Chuẩn]]*Table2[[#This Row],[Tổng số lượng bán]]</f>
        <v>47000</v>
      </c>
      <c r="G16707">
        <v>0</v>
      </c>
      <c r="H16707">
        <f>Table2[[#This Row],[Doanh số bán]]-Table2[[#This Row],[Chiết khấu]]</f>
        <v>47000</v>
      </c>
      <c r="K16707" t="s">
        <v>24</v>
      </c>
      <c r="L16707">
        <v>0</v>
      </c>
      <c r="M16707" t="s">
        <v>319</v>
      </c>
      <c r="N16707" t="s">
        <v>26</v>
      </c>
      <c r="O16707">
        <v>0</v>
      </c>
      <c r="P16707" t="s">
        <v>876</v>
      </c>
      <c r="Q16707" t="s">
        <v>877</v>
      </c>
      <c r="R16707" t="s">
        <v>29</v>
      </c>
      <c r="S16707" t="s">
        <v>59</v>
      </c>
      <c r="T16707" t="s">
        <v>320</v>
      </c>
      <c r="U16707" t="s">
        <v>321</v>
      </c>
      <c r="V16707" t="s">
        <v>33</v>
      </c>
    </row>
    <row r="16708" spans="1:22">
      <c r="A16708" s="4">
        <v>46145</v>
      </c>
      <c r="B16708" t="s">
        <v>11877</v>
      </c>
      <c r="C16708" t="s">
        <v>23</v>
      </c>
      <c r="D16708">
        <v>2</v>
      </c>
      <c r="E16708">
        <v>25999.999999999996</v>
      </c>
      <c r="F16708">
        <f>Table2[[#This Row],[Đơn Giá Chuẩn]]*Table2[[#This Row],[Tổng số lượng bán]]</f>
        <v>51999.999999999993</v>
      </c>
      <c r="G16708">
        <v>0</v>
      </c>
      <c r="H16708">
        <f>Table2[[#This Row],[Doanh số bán]]-Table2[[#This Row],[Chiết khấu]]</f>
        <v>51999.999999999993</v>
      </c>
      <c r="K16708" t="s">
        <v>24</v>
      </c>
      <c r="L16708">
        <v>0</v>
      </c>
      <c r="M16708" t="s">
        <v>319</v>
      </c>
      <c r="N16708" t="s">
        <v>26</v>
      </c>
      <c r="O16708">
        <v>0</v>
      </c>
      <c r="P16708" t="s">
        <v>129</v>
      </c>
      <c r="Q16708" t="s">
        <v>130</v>
      </c>
      <c r="R16708" t="s">
        <v>29</v>
      </c>
      <c r="S16708" t="s">
        <v>30</v>
      </c>
      <c r="T16708" t="s">
        <v>320</v>
      </c>
      <c r="U16708" t="s">
        <v>321</v>
      </c>
      <c r="V16708" t="s">
        <v>33</v>
      </c>
    </row>
    <row r="16709" spans="1:22">
      <c r="A16709" s="4">
        <v>46145</v>
      </c>
      <c r="B16709" t="s">
        <v>11878</v>
      </c>
      <c r="C16709" t="s">
        <v>104</v>
      </c>
      <c r="D16709">
        <v>2</v>
      </c>
      <c r="E16709">
        <v>47000</v>
      </c>
      <c r="F16709">
        <f>Table2[[#This Row],[Đơn Giá Chuẩn]]*Table2[[#This Row],[Tổng số lượng bán]]</f>
        <v>94000</v>
      </c>
      <c r="G16709">
        <v>8333</v>
      </c>
      <c r="H16709">
        <f>Table2[[#This Row],[Doanh số bán]]-Table2[[#This Row],[Chiết khấu]]</f>
        <v>85667</v>
      </c>
      <c r="K16709" t="s">
        <v>24</v>
      </c>
      <c r="L16709">
        <v>0.12</v>
      </c>
      <c r="M16709" t="s">
        <v>25</v>
      </c>
      <c r="N16709" t="s">
        <v>26</v>
      </c>
      <c r="O16709">
        <v>0.24</v>
      </c>
      <c r="P16709" t="s">
        <v>520</v>
      </c>
      <c r="Q16709" t="s">
        <v>521</v>
      </c>
      <c r="R16709" t="s">
        <v>107</v>
      </c>
      <c r="S16709" t="s">
        <v>108</v>
      </c>
      <c r="T16709" t="s">
        <v>31</v>
      </c>
      <c r="U16709" t="s">
        <v>32</v>
      </c>
      <c r="V16709" t="s">
        <v>33</v>
      </c>
    </row>
    <row r="16710" spans="1:22">
      <c r="A16710" s="4">
        <v>46145</v>
      </c>
      <c r="B16710" t="s">
        <v>11878</v>
      </c>
      <c r="C16710" t="s">
        <v>104</v>
      </c>
      <c r="D16710">
        <v>2</v>
      </c>
      <c r="E16710">
        <v>47000</v>
      </c>
      <c r="F16710">
        <f>Table2[[#This Row],[Đơn Giá Chuẩn]]*Table2[[#This Row],[Tổng số lượng bán]]</f>
        <v>94000</v>
      </c>
      <c r="G16710">
        <v>8333</v>
      </c>
      <c r="H16710">
        <f>Table2[[#This Row],[Doanh số bán]]-Table2[[#This Row],[Chiết khấu]]</f>
        <v>85667</v>
      </c>
      <c r="K16710" t="s">
        <v>24</v>
      </c>
      <c r="L16710">
        <v>0.16</v>
      </c>
      <c r="M16710" t="s">
        <v>25</v>
      </c>
      <c r="N16710" t="s">
        <v>26</v>
      </c>
      <c r="O16710">
        <v>0.32</v>
      </c>
      <c r="P16710" t="s">
        <v>105</v>
      </c>
      <c r="Q16710" t="s">
        <v>106</v>
      </c>
      <c r="R16710" t="s">
        <v>107</v>
      </c>
      <c r="S16710" t="s">
        <v>108</v>
      </c>
      <c r="T16710" t="s">
        <v>31</v>
      </c>
      <c r="U16710" t="s">
        <v>32</v>
      </c>
      <c r="V16710" t="s">
        <v>33</v>
      </c>
    </row>
    <row r="16711" spans="1:22">
      <c r="A16711" s="4">
        <v>46145</v>
      </c>
      <c r="B16711" t="s">
        <v>11878</v>
      </c>
      <c r="C16711" t="s">
        <v>23</v>
      </c>
      <c r="D16711">
        <v>1</v>
      </c>
      <c r="E16711">
        <v>25999.999999999996</v>
      </c>
      <c r="F16711">
        <f>Table2[[#This Row],[Đơn Giá Chuẩn]]*Table2[[#This Row],[Tổng số lượng bán]]</f>
        <v>25999.999999999996</v>
      </c>
      <c r="G16711">
        <v>8889</v>
      </c>
      <c r="H16711">
        <f>Table2[[#This Row],[Doanh số bán]]-Table2[[#This Row],[Chiết khấu]]</f>
        <v>17110.999999999996</v>
      </c>
      <c r="K16711" t="s">
        <v>24</v>
      </c>
      <c r="L16711">
        <v>0</v>
      </c>
      <c r="M16711" t="s">
        <v>25</v>
      </c>
      <c r="N16711" t="s">
        <v>26</v>
      </c>
      <c r="O16711">
        <v>0</v>
      </c>
      <c r="P16711" t="s">
        <v>47</v>
      </c>
      <c r="Q16711" t="s">
        <v>48</v>
      </c>
      <c r="R16711" t="s">
        <v>29</v>
      </c>
      <c r="S16711" t="s">
        <v>30</v>
      </c>
      <c r="T16711" t="s">
        <v>31</v>
      </c>
      <c r="U16711" t="s">
        <v>32</v>
      </c>
      <c r="V16711" t="s">
        <v>33</v>
      </c>
    </row>
    <row r="16712" spans="1:22">
      <c r="A16712" s="4">
        <v>46145</v>
      </c>
      <c r="B16712" t="s">
        <v>11879</v>
      </c>
      <c r="C16712" t="s">
        <v>23</v>
      </c>
      <c r="D16712">
        <v>1</v>
      </c>
      <c r="E16712">
        <v>21000</v>
      </c>
      <c r="F16712">
        <f>Table2[[#This Row],[Đơn Giá Chuẩn]]*Table2[[#This Row],[Tổng số lượng bán]]</f>
        <v>21000</v>
      </c>
      <c r="G16712">
        <v>0</v>
      </c>
      <c r="H16712">
        <f>Table2[[#This Row],[Doanh số bán]]-Table2[[#This Row],[Chiết khấu]]</f>
        <v>21000</v>
      </c>
      <c r="K16712" t="s">
        <v>24</v>
      </c>
      <c r="L16712">
        <v>0</v>
      </c>
      <c r="M16712" t="s">
        <v>25</v>
      </c>
      <c r="N16712" t="s">
        <v>26</v>
      </c>
      <c r="O16712">
        <v>0</v>
      </c>
      <c r="P16712" t="s">
        <v>27</v>
      </c>
      <c r="Q16712" t="s">
        <v>28</v>
      </c>
      <c r="R16712" t="s">
        <v>29</v>
      </c>
      <c r="S16712" t="s">
        <v>30</v>
      </c>
      <c r="T16712" t="s">
        <v>31</v>
      </c>
      <c r="U16712" t="s">
        <v>32</v>
      </c>
      <c r="V16712" t="s">
        <v>33</v>
      </c>
    </row>
    <row r="16713" spans="1:22">
      <c r="A16713" s="4">
        <v>46145</v>
      </c>
      <c r="B16713" t="s">
        <v>11879</v>
      </c>
      <c r="C16713" t="s">
        <v>23</v>
      </c>
      <c r="D16713">
        <v>1</v>
      </c>
      <c r="E16713">
        <v>25999.999999999996</v>
      </c>
      <c r="F16713">
        <f>Table2[[#This Row],[Đơn Giá Chuẩn]]*Table2[[#This Row],[Tổng số lượng bán]]</f>
        <v>25999.999999999996</v>
      </c>
      <c r="G16713">
        <v>0</v>
      </c>
      <c r="H16713">
        <f>Table2[[#This Row],[Doanh số bán]]-Table2[[#This Row],[Chiết khấu]]</f>
        <v>25999.999999999996</v>
      </c>
      <c r="K16713" t="s">
        <v>24</v>
      </c>
      <c r="L16713">
        <v>0</v>
      </c>
      <c r="M16713" t="s">
        <v>25</v>
      </c>
      <c r="N16713" t="s">
        <v>26</v>
      </c>
      <c r="O16713">
        <v>0</v>
      </c>
      <c r="P16713" t="s">
        <v>47</v>
      </c>
      <c r="Q16713" t="s">
        <v>48</v>
      </c>
      <c r="R16713" t="s">
        <v>29</v>
      </c>
      <c r="S16713" t="s">
        <v>30</v>
      </c>
      <c r="T16713" t="s">
        <v>31</v>
      </c>
      <c r="U16713" t="s">
        <v>32</v>
      </c>
      <c r="V16713" t="s">
        <v>33</v>
      </c>
    </row>
    <row r="16714" spans="1:22">
      <c r="A16714" s="4">
        <v>46145</v>
      </c>
      <c r="B16714" t="s">
        <v>11879</v>
      </c>
      <c r="C16714" t="s">
        <v>155</v>
      </c>
      <c r="D16714">
        <v>4</v>
      </c>
      <c r="E16714">
        <v>331000</v>
      </c>
      <c r="F16714">
        <f>Table2[[#This Row],[Đơn Giá Chuẩn]]*Table2[[#This Row],[Tổng số lượng bán]]</f>
        <v>1324000</v>
      </c>
      <c r="G16714">
        <v>0</v>
      </c>
      <c r="H16714">
        <f>Table2[[#This Row],[Doanh số bán]]-Table2[[#This Row],[Chiết khấu]]</f>
        <v>1324000</v>
      </c>
      <c r="K16714" t="s">
        <v>24</v>
      </c>
      <c r="L16714">
        <v>1.6</v>
      </c>
      <c r="M16714" t="s">
        <v>25</v>
      </c>
      <c r="N16714" t="s">
        <v>26</v>
      </c>
      <c r="O16714">
        <v>6.4</v>
      </c>
      <c r="P16714" t="s">
        <v>839</v>
      </c>
      <c r="Q16714" t="s">
        <v>840</v>
      </c>
      <c r="R16714" t="s">
        <v>107</v>
      </c>
      <c r="S16714" t="s">
        <v>108</v>
      </c>
      <c r="T16714" t="s">
        <v>31</v>
      </c>
      <c r="U16714" t="s">
        <v>32</v>
      </c>
      <c r="V16714" t="s">
        <v>33</v>
      </c>
    </row>
    <row r="16715" spans="1:22">
      <c r="A16715" s="4">
        <v>46145</v>
      </c>
      <c r="B16715" t="s">
        <v>11880</v>
      </c>
      <c r="C16715" t="s">
        <v>104</v>
      </c>
      <c r="D16715">
        <v>5</v>
      </c>
      <c r="E16715">
        <v>47000</v>
      </c>
      <c r="F16715">
        <f>Table2[[#This Row],[Đơn Giá Chuẩn]]*Table2[[#This Row],[Tổng số lượng bán]]</f>
        <v>235000</v>
      </c>
      <c r="G16715">
        <v>0</v>
      </c>
      <c r="H16715">
        <f>Table2[[#This Row],[Doanh số bán]]-Table2[[#This Row],[Chiết khấu]]</f>
        <v>235000</v>
      </c>
      <c r="K16715" t="s">
        <v>24</v>
      </c>
      <c r="L16715">
        <v>0.16</v>
      </c>
      <c r="M16715" t="s">
        <v>25</v>
      </c>
      <c r="N16715" t="s">
        <v>26</v>
      </c>
      <c r="O16715">
        <v>0.8</v>
      </c>
      <c r="P16715" t="s">
        <v>105</v>
      </c>
      <c r="Q16715" t="s">
        <v>106</v>
      </c>
      <c r="R16715" t="s">
        <v>107</v>
      </c>
      <c r="S16715" t="s">
        <v>108</v>
      </c>
      <c r="T16715" t="s">
        <v>31</v>
      </c>
      <c r="U16715" t="s">
        <v>32</v>
      </c>
      <c r="V16715" t="s">
        <v>33</v>
      </c>
    </row>
    <row r="16716" spans="1:22">
      <c r="A16716" s="4">
        <v>46145</v>
      </c>
      <c r="B16716" t="s">
        <v>11881</v>
      </c>
      <c r="C16716" t="s">
        <v>104</v>
      </c>
      <c r="D16716">
        <v>1</v>
      </c>
      <c r="E16716">
        <v>47000</v>
      </c>
      <c r="F16716">
        <f>Table2[[#This Row],[Đơn Giá Chuẩn]]*Table2[[#This Row],[Tổng số lượng bán]]</f>
        <v>47000</v>
      </c>
      <c r="G16716">
        <v>0</v>
      </c>
      <c r="H16716">
        <f>Table2[[#This Row],[Doanh số bán]]-Table2[[#This Row],[Chiết khấu]]</f>
        <v>47000</v>
      </c>
      <c r="K16716" t="s">
        <v>24</v>
      </c>
      <c r="L16716">
        <v>0.16</v>
      </c>
      <c r="M16716" t="s">
        <v>25</v>
      </c>
      <c r="N16716" t="s">
        <v>26</v>
      </c>
      <c r="O16716">
        <v>0.16</v>
      </c>
      <c r="P16716" t="s">
        <v>105</v>
      </c>
      <c r="Q16716" t="s">
        <v>106</v>
      </c>
      <c r="R16716" t="s">
        <v>107</v>
      </c>
      <c r="S16716" t="s">
        <v>108</v>
      </c>
      <c r="T16716" t="s">
        <v>31</v>
      </c>
      <c r="U16716" t="s">
        <v>32</v>
      </c>
      <c r="V16716" t="s">
        <v>33</v>
      </c>
    </row>
    <row r="16717" spans="1:22">
      <c r="A16717" s="4">
        <v>46145</v>
      </c>
      <c r="B16717" t="s">
        <v>11881</v>
      </c>
      <c r="C16717" t="s">
        <v>104</v>
      </c>
      <c r="D16717">
        <v>1</v>
      </c>
      <c r="E16717">
        <v>47000</v>
      </c>
      <c r="F16717">
        <f>Table2[[#This Row],[Đơn Giá Chuẩn]]*Table2[[#This Row],[Tổng số lượng bán]]</f>
        <v>47000</v>
      </c>
      <c r="G16717">
        <v>0</v>
      </c>
      <c r="H16717">
        <f>Table2[[#This Row],[Doanh số bán]]-Table2[[#This Row],[Chiết khấu]]</f>
        <v>47000</v>
      </c>
      <c r="K16717" t="s">
        <v>24</v>
      </c>
      <c r="L16717">
        <v>0.12</v>
      </c>
      <c r="M16717" t="s">
        <v>25</v>
      </c>
      <c r="N16717" t="s">
        <v>26</v>
      </c>
      <c r="O16717">
        <v>0.12</v>
      </c>
      <c r="P16717" t="s">
        <v>520</v>
      </c>
      <c r="Q16717" t="s">
        <v>521</v>
      </c>
      <c r="R16717" t="s">
        <v>107</v>
      </c>
      <c r="S16717" t="s">
        <v>108</v>
      </c>
      <c r="T16717" t="s">
        <v>31</v>
      </c>
      <c r="U16717" t="s">
        <v>32</v>
      </c>
      <c r="V16717" t="s">
        <v>33</v>
      </c>
    </row>
    <row r="16718" spans="1:22">
      <c r="A16718" s="4">
        <v>46145</v>
      </c>
      <c r="B16718" t="s">
        <v>11882</v>
      </c>
      <c r="C16718" t="s">
        <v>23</v>
      </c>
      <c r="D16718">
        <v>1</v>
      </c>
      <c r="E16718">
        <v>25999.999999999996</v>
      </c>
      <c r="F16718">
        <f>Table2[[#This Row],[Đơn Giá Chuẩn]]*Table2[[#This Row],[Tổng số lượng bán]]</f>
        <v>25999.999999999996</v>
      </c>
      <c r="G16718">
        <v>0</v>
      </c>
      <c r="H16718">
        <f>Table2[[#This Row],[Doanh số bán]]-Table2[[#This Row],[Chiết khấu]]</f>
        <v>25999.999999999996</v>
      </c>
      <c r="K16718" t="s">
        <v>24</v>
      </c>
      <c r="L16718">
        <v>0</v>
      </c>
      <c r="M16718" t="s">
        <v>25</v>
      </c>
      <c r="N16718" t="s">
        <v>26</v>
      </c>
      <c r="O16718">
        <v>0</v>
      </c>
      <c r="P16718" t="s">
        <v>47</v>
      </c>
      <c r="Q16718" t="s">
        <v>48</v>
      </c>
      <c r="R16718" t="s">
        <v>29</v>
      </c>
      <c r="S16718" t="s">
        <v>30</v>
      </c>
      <c r="T16718" t="s">
        <v>31</v>
      </c>
      <c r="U16718" t="s">
        <v>32</v>
      </c>
      <c r="V16718" t="s">
        <v>33</v>
      </c>
    </row>
    <row r="16719" spans="1:22">
      <c r="A16719" s="4">
        <v>46145</v>
      </c>
      <c r="B16719" t="s">
        <v>11883</v>
      </c>
      <c r="C16719" t="s">
        <v>23</v>
      </c>
      <c r="D16719">
        <v>1</v>
      </c>
      <c r="E16719">
        <v>25999.999999999996</v>
      </c>
      <c r="F16719">
        <f>Table2[[#This Row],[Đơn Giá Chuẩn]]*Table2[[#This Row],[Tổng số lượng bán]]</f>
        <v>25999.999999999996</v>
      </c>
      <c r="G16719">
        <v>0</v>
      </c>
      <c r="H16719">
        <f>Table2[[#This Row],[Doanh số bán]]-Table2[[#This Row],[Chiết khấu]]</f>
        <v>25999.999999999996</v>
      </c>
      <c r="K16719" t="s">
        <v>24</v>
      </c>
      <c r="L16719">
        <v>0</v>
      </c>
      <c r="M16719" t="s">
        <v>25</v>
      </c>
      <c r="N16719" t="s">
        <v>26</v>
      </c>
      <c r="O16719">
        <v>0</v>
      </c>
      <c r="P16719" t="s">
        <v>47</v>
      </c>
      <c r="Q16719" t="s">
        <v>48</v>
      </c>
      <c r="R16719" t="s">
        <v>29</v>
      </c>
      <c r="S16719" t="s">
        <v>30</v>
      </c>
      <c r="T16719" t="s">
        <v>31</v>
      </c>
      <c r="U16719" t="s">
        <v>32</v>
      </c>
      <c r="V16719" t="s">
        <v>33</v>
      </c>
    </row>
    <row r="16720" spans="1:22">
      <c r="A16720" s="4">
        <v>46145</v>
      </c>
      <c r="B16720" t="s">
        <v>11884</v>
      </c>
      <c r="C16720" t="s">
        <v>23</v>
      </c>
      <c r="D16720">
        <v>1</v>
      </c>
      <c r="E16720">
        <v>32000</v>
      </c>
      <c r="F16720">
        <f>Table2[[#This Row],[Đơn Giá Chuẩn]]*Table2[[#This Row],[Tổng số lượng bán]]</f>
        <v>32000</v>
      </c>
      <c r="G16720">
        <v>11111</v>
      </c>
      <c r="H16720">
        <f>Table2[[#This Row],[Doanh số bán]]-Table2[[#This Row],[Chiết khấu]]</f>
        <v>20889</v>
      </c>
      <c r="K16720" t="s">
        <v>24</v>
      </c>
      <c r="L16720">
        <v>0</v>
      </c>
      <c r="M16720" t="s">
        <v>25</v>
      </c>
      <c r="N16720" t="s">
        <v>26</v>
      </c>
      <c r="O16720">
        <v>0</v>
      </c>
      <c r="P16720" t="s">
        <v>77</v>
      </c>
      <c r="Q16720" t="s">
        <v>78</v>
      </c>
      <c r="R16720" t="s">
        <v>29</v>
      </c>
      <c r="S16720" t="s">
        <v>30</v>
      </c>
      <c r="T16720" t="s">
        <v>31</v>
      </c>
      <c r="U16720" t="s">
        <v>32</v>
      </c>
      <c r="V16720" t="s">
        <v>33</v>
      </c>
    </row>
    <row r="16721" spans="1:22">
      <c r="A16721" s="4">
        <v>46145</v>
      </c>
      <c r="B16721" t="s">
        <v>11884</v>
      </c>
      <c r="C16721" t="s">
        <v>23</v>
      </c>
      <c r="D16721">
        <v>1</v>
      </c>
      <c r="E16721">
        <v>25999.999999999996</v>
      </c>
      <c r="F16721">
        <f>Table2[[#This Row],[Đơn Giá Chuẩn]]*Table2[[#This Row],[Tổng số lượng bán]]</f>
        <v>25999.999999999996</v>
      </c>
      <c r="G16721">
        <v>8889</v>
      </c>
      <c r="H16721">
        <f>Table2[[#This Row],[Doanh số bán]]-Table2[[#This Row],[Chiết khấu]]</f>
        <v>17110.999999999996</v>
      </c>
      <c r="K16721" t="s">
        <v>24</v>
      </c>
      <c r="L16721">
        <v>0</v>
      </c>
      <c r="M16721" t="s">
        <v>25</v>
      </c>
      <c r="N16721" t="s">
        <v>26</v>
      </c>
      <c r="O16721">
        <v>0</v>
      </c>
      <c r="P16721" t="s">
        <v>47</v>
      </c>
      <c r="Q16721" t="s">
        <v>48</v>
      </c>
      <c r="R16721" t="s">
        <v>29</v>
      </c>
      <c r="S16721" t="s">
        <v>30</v>
      </c>
      <c r="T16721" t="s">
        <v>31</v>
      </c>
      <c r="U16721" t="s">
        <v>32</v>
      </c>
      <c r="V16721" t="s">
        <v>33</v>
      </c>
    </row>
    <row r="16722" spans="1:22">
      <c r="A16722" s="4">
        <v>46145</v>
      </c>
      <c r="B16722" t="s">
        <v>11885</v>
      </c>
      <c r="C16722" t="s">
        <v>23</v>
      </c>
      <c r="D16722">
        <v>1</v>
      </c>
      <c r="E16722">
        <v>47000</v>
      </c>
      <c r="F16722">
        <f>Table2[[#This Row],[Đơn Giá Chuẩn]]*Table2[[#This Row],[Tổng số lượng bán]]</f>
        <v>47000</v>
      </c>
      <c r="G16722">
        <v>0</v>
      </c>
      <c r="H16722">
        <f>Table2[[#This Row],[Doanh số bán]]-Table2[[#This Row],[Chiết khấu]]</f>
        <v>47000</v>
      </c>
      <c r="K16722" t="s">
        <v>24</v>
      </c>
      <c r="L16722">
        <v>0</v>
      </c>
      <c r="M16722" t="s">
        <v>25</v>
      </c>
      <c r="N16722" t="s">
        <v>26</v>
      </c>
      <c r="O16722">
        <v>0</v>
      </c>
      <c r="P16722" t="s">
        <v>11886</v>
      </c>
      <c r="Q16722" t="s">
        <v>11887</v>
      </c>
      <c r="R16722" t="s">
        <v>29</v>
      </c>
      <c r="S16722" t="s">
        <v>30</v>
      </c>
      <c r="T16722" t="s">
        <v>31</v>
      </c>
      <c r="U16722" t="s">
        <v>32</v>
      </c>
      <c r="V16722" t="s">
        <v>33</v>
      </c>
    </row>
    <row r="16723" spans="1:22">
      <c r="A16723" s="4">
        <v>46145</v>
      </c>
      <c r="B16723" t="s">
        <v>11888</v>
      </c>
      <c r="C16723" t="s">
        <v>155</v>
      </c>
      <c r="D16723">
        <v>5</v>
      </c>
      <c r="E16723">
        <v>331000</v>
      </c>
      <c r="F16723">
        <f>Table2[[#This Row],[Đơn Giá Chuẩn]]*Table2[[#This Row],[Tổng số lượng bán]]</f>
        <v>1655000</v>
      </c>
      <c r="G16723">
        <v>304629</v>
      </c>
      <c r="H16723">
        <f>Table2[[#This Row],[Doanh số bán]]-Table2[[#This Row],[Chiết khấu]]</f>
        <v>1350371</v>
      </c>
      <c r="K16723" t="s">
        <v>24</v>
      </c>
      <c r="L16723">
        <v>1.6</v>
      </c>
      <c r="M16723" t="s">
        <v>25</v>
      </c>
      <c r="N16723" t="s">
        <v>26</v>
      </c>
      <c r="O16723">
        <v>8</v>
      </c>
      <c r="P16723" t="s">
        <v>839</v>
      </c>
      <c r="Q16723" t="s">
        <v>840</v>
      </c>
      <c r="R16723" t="s">
        <v>107</v>
      </c>
      <c r="S16723" t="s">
        <v>108</v>
      </c>
      <c r="T16723" t="s">
        <v>31</v>
      </c>
      <c r="U16723" t="s">
        <v>32</v>
      </c>
      <c r="V16723" t="s">
        <v>33</v>
      </c>
    </row>
    <row r="16724" spans="1:22">
      <c r="A16724" s="4">
        <v>46145</v>
      </c>
      <c r="B16724" t="s">
        <v>11888</v>
      </c>
      <c r="C16724" t="s">
        <v>155</v>
      </c>
      <c r="D16724">
        <v>2</v>
      </c>
      <c r="E16724">
        <v>272000</v>
      </c>
      <c r="F16724">
        <f>Table2[[#This Row],[Đơn Giá Chuẩn]]*Table2[[#This Row],[Tổng số lượng bán]]</f>
        <v>544000</v>
      </c>
      <c r="G16724">
        <v>100000</v>
      </c>
      <c r="H16724">
        <f>Table2[[#This Row],[Doanh số bán]]-Table2[[#This Row],[Chiết khấu]]</f>
        <v>444000</v>
      </c>
      <c r="K16724" t="s">
        <v>24</v>
      </c>
      <c r="L16724">
        <v>1</v>
      </c>
      <c r="M16724" t="s">
        <v>25</v>
      </c>
      <c r="N16724" t="s">
        <v>26</v>
      </c>
      <c r="O16724">
        <v>2</v>
      </c>
      <c r="P16724" t="s">
        <v>8614</v>
      </c>
      <c r="Q16724" t="s">
        <v>8615</v>
      </c>
      <c r="R16724" t="s">
        <v>41</v>
      </c>
      <c r="S16724" t="s">
        <v>42</v>
      </c>
      <c r="T16724" t="s">
        <v>31</v>
      </c>
      <c r="U16724" t="s">
        <v>32</v>
      </c>
      <c r="V16724" t="s">
        <v>33</v>
      </c>
    </row>
    <row r="16725" spans="1:22">
      <c r="A16725" s="4">
        <v>46145</v>
      </c>
      <c r="B16725" t="s">
        <v>11889</v>
      </c>
      <c r="C16725" t="s">
        <v>23</v>
      </c>
      <c r="D16725">
        <v>1</v>
      </c>
      <c r="E16725">
        <v>21000</v>
      </c>
      <c r="F16725">
        <f>Table2[[#This Row],[Đơn Giá Chuẩn]]*Table2[[#This Row],[Tổng số lượng bán]]</f>
        <v>21000</v>
      </c>
      <c r="G16725">
        <v>0</v>
      </c>
      <c r="H16725">
        <f>Table2[[#This Row],[Doanh số bán]]-Table2[[#This Row],[Chiết khấu]]</f>
        <v>21000</v>
      </c>
      <c r="K16725" t="s">
        <v>24</v>
      </c>
      <c r="L16725">
        <v>0</v>
      </c>
      <c r="M16725" t="s">
        <v>25</v>
      </c>
      <c r="N16725" t="s">
        <v>26</v>
      </c>
      <c r="O16725">
        <v>0</v>
      </c>
      <c r="P16725" t="s">
        <v>27</v>
      </c>
      <c r="Q16725" t="s">
        <v>28</v>
      </c>
      <c r="R16725" t="s">
        <v>29</v>
      </c>
      <c r="S16725" t="s">
        <v>30</v>
      </c>
      <c r="T16725" t="s">
        <v>31</v>
      </c>
      <c r="U16725" t="s">
        <v>32</v>
      </c>
      <c r="V16725" t="s">
        <v>33</v>
      </c>
    </row>
    <row r="16726" spans="1:22">
      <c r="A16726" s="4">
        <v>46145</v>
      </c>
      <c r="B16726" t="s">
        <v>11890</v>
      </c>
      <c r="C16726" t="s">
        <v>23</v>
      </c>
      <c r="D16726">
        <v>1</v>
      </c>
      <c r="E16726">
        <v>25999.999999999996</v>
      </c>
      <c r="F16726">
        <f>Table2[[#This Row],[Đơn Giá Chuẩn]]*Table2[[#This Row],[Tổng số lượng bán]]</f>
        <v>25999.999999999996</v>
      </c>
      <c r="G16726">
        <v>0</v>
      </c>
      <c r="H16726">
        <f>Table2[[#This Row],[Doanh số bán]]-Table2[[#This Row],[Chiết khấu]]</f>
        <v>25999.999999999996</v>
      </c>
      <c r="K16726" t="s">
        <v>24</v>
      </c>
      <c r="L16726">
        <v>0</v>
      </c>
      <c r="M16726" t="s">
        <v>25</v>
      </c>
      <c r="N16726" t="s">
        <v>26</v>
      </c>
      <c r="O16726">
        <v>0</v>
      </c>
      <c r="P16726" t="s">
        <v>47</v>
      </c>
      <c r="Q16726" t="s">
        <v>48</v>
      </c>
      <c r="R16726" t="s">
        <v>29</v>
      </c>
      <c r="S16726" t="s">
        <v>30</v>
      </c>
      <c r="T16726" t="s">
        <v>31</v>
      </c>
      <c r="U16726" t="s">
        <v>32</v>
      </c>
      <c r="V16726" t="s">
        <v>33</v>
      </c>
    </row>
    <row r="16727" spans="1:22">
      <c r="A16727" s="4">
        <v>46145</v>
      </c>
      <c r="B16727" t="s">
        <v>11890</v>
      </c>
      <c r="C16727" t="s">
        <v>23</v>
      </c>
      <c r="D16727">
        <v>2</v>
      </c>
      <c r="E16727">
        <v>32000</v>
      </c>
      <c r="F16727">
        <f>Table2[[#This Row],[Đơn Giá Chuẩn]]*Table2[[#This Row],[Tổng số lượng bán]]</f>
        <v>64000</v>
      </c>
      <c r="G16727">
        <v>0</v>
      </c>
      <c r="H16727">
        <f>Table2[[#This Row],[Doanh số bán]]-Table2[[#This Row],[Chiết khấu]]</f>
        <v>64000</v>
      </c>
      <c r="K16727" t="s">
        <v>24</v>
      </c>
      <c r="L16727">
        <v>0</v>
      </c>
      <c r="M16727" t="s">
        <v>25</v>
      </c>
      <c r="N16727" t="s">
        <v>26</v>
      </c>
      <c r="O16727">
        <v>0</v>
      </c>
      <c r="P16727" t="s">
        <v>77</v>
      </c>
      <c r="Q16727" t="s">
        <v>78</v>
      </c>
      <c r="R16727" t="s">
        <v>29</v>
      </c>
      <c r="S16727" t="s">
        <v>30</v>
      </c>
      <c r="T16727" t="s">
        <v>31</v>
      </c>
      <c r="U16727" t="s">
        <v>32</v>
      </c>
      <c r="V16727" t="s">
        <v>33</v>
      </c>
    </row>
    <row r="16728" spans="1:22">
      <c r="A16728" s="4">
        <v>46119</v>
      </c>
      <c r="B16728" t="s">
        <v>8956</v>
      </c>
      <c r="C16728" t="s">
        <v>83</v>
      </c>
      <c r="D16728">
        <v>2</v>
      </c>
      <c r="E16728">
        <v>262000</v>
      </c>
      <c r="F16728">
        <f>Table2[[#This Row],[Đơn Giá Chuẩn]]*Table2[[#This Row],[Tổng số lượng bán]]</f>
        <v>524000</v>
      </c>
      <c r="G16728">
        <v>144444</v>
      </c>
      <c r="H16728">
        <f>Table2[[#This Row],[Doanh số bán]]-Table2[[#This Row],[Chiết khấu]]</f>
        <v>379556</v>
      </c>
      <c r="K16728" t="s">
        <v>24</v>
      </c>
      <c r="L16728">
        <v>1</v>
      </c>
      <c r="M16728" t="s">
        <v>319</v>
      </c>
      <c r="N16728" t="s">
        <v>26</v>
      </c>
      <c r="O16728">
        <v>2</v>
      </c>
      <c r="P16728" t="s">
        <v>2511</v>
      </c>
      <c r="Q16728" t="s">
        <v>2512</v>
      </c>
      <c r="R16728" t="s">
        <v>41</v>
      </c>
      <c r="S16728" t="s">
        <v>42</v>
      </c>
      <c r="T16728" t="s">
        <v>320</v>
      </c>
      <c r="U16728" t="s">
        <v>321</v>
      </c>
      <c r="V16728" t="s">
        <v>33</v>
      </c>
    </row>
    <row r="16729" spans="1:22">
      <c r="A16729" s="4">
        <v>46121</v>
      </c>
      <c r="B16729" t="s">
        <v>9004</v>
      </c>
      <c r="C16729" t="s">
        <v>83</v>
      </c>
      <c r="D16729">
        <v>1</v>
      </c>
      <c r="E16729">
        <v>262000</v>
      </c>
      <c r="F16729">
        <f>Table2[[#This Row],[Đơn Giá Chuẩn]]*Table2[[#This Row],[Tổng số lượng bán]]</f>
        <v>262000</v>
      </c>
      <c r="G16729">
        <v>0</v>
      </c>
      <c r="H16729">
        <f>Table2[[#This Row],[Doanh số bán]]-Table2[[#This Row],[Chiết khấu]]</f>
        <v>262000</v>
      </c>
      <c r="K16729" t="s">
        <v>24</v>
      </c>
      <c r="L16729">
        <v>1</v>
      </c>
      <c r="M16729" t="s">
        <v>319</v>
      </c>
      <c r="N16729" t="s">
        <v>26</v>
      </c>
      <c r="O16729">
        <v>1</v>
      </c>
      <c r="P16729" t="s">
        <v>150</v>
      </c>
      <c r="Q16729" t="s">
        <v>151</v>
      </c>
      <c r="R16729" t="s">
        <v>41</v>
      </c>
      <c r="S16729" t="s">
        <v>42</v>
      </c>
      <c r="T16729" t="s">
        <v>320</v>
      </c>
      <c r="U16729" t="s">
        <v>321</v>
      </c>
      <c r="V16729" t="s">
        <v>33</v>
      </c>
    </row>
    <row r="16730" spans="1:22">
      <c r="A16730" s="4">
        <v>46146</v>
      </c>
      <c r="B16730" t="s">
        <v>11892</v>
      </c>
      <c r="C16730" t="s">
        <v>155</v>
      </c>
      <c r="D16730">
        <v>5</v>
      </c>
      <c r="E16730">
        <v>248749.99976000004</v>
      </c>
      <c r="F16730">
        <f>Table2[[#This Row],[Đơn Giá Chuẩn]]*Table2[[#This Row],[Tổng số lượng bán]]</f>
        <v>1243749.9988000002</v>
      </c>
      <c r="G16730">
        <v>0</v>
      </c>
      <c r="H16730">
        <f>Table2[[#This Row],[Doanh số bán]]-Table2[[#This Row],[Chiết khấu]]</f>
        <v>1243749.9988000002</v>
      </c>
      <c r="K16730" t="s">
        <v>2217</v>
      </c>
      <c r="L16730">
        <v>1.6</v>
      </c>
      <c r="M16730" t="s">
        <v>37</v>
      </c>
      <c r="N16730" t="s">
        <v>26</v>
      </c>
      <c r="O16730">
        <v>8</v>
      </c>
      <c r="P16730" t="s">
        <v>839</v>
      </c>
      <c r="Q16730" t="s">
        <v>840</v>
      </c>
      <c r="R16730" t="s">
        <v>107</v>
      </c>
      <c r="S16730" t="s">
        <v>108</v>
      </c>
      <c r="T16730" t="s">
        <v>2393</v>
      </c>
      <c r="U16730" t="s">
        <v>2394</v>
      </c>
      <c r="V16730" t="s">
        <v>2271</v>
      </c>
    </row>
    <row r="16731" spans="1:22">
      <c r="A16731" s="4">
        <v>46146</v>
      </c>
      <c r="B16731" t="s">
        <v>11892</v>
      </c>
      <c r="C16731" t="s">
        <v>1862</v>
      </c>
      <c r="D16731">
        <v>36</v>
      </c>
      <c r="E16731">
        <v>35750</v>
      </c>
      <c r="F16731">
        <f>Table2[[#This Row],[Đơn Giá Chuẩn]]*Table2[[#This Row],[Tổng số lượng bán]]</f>
        <v>1287000</v>
      </c>
      <c r="G16731">
        <v>0</v>
      </c>
      <c r="H16731">
        <f>Table2[[#This Row],[Doanh số bán]]-Table2[[#This Row],[Chiết khấu]]</f>
        <v>1287000</v>
      </c>
      <c r="K16731" t="s">
        <v>2217</v>
      </c>
      <c r="L16731">
        <v>0.16</v>
      </c>
      <c r="M16731" t="s">
        <v>37</v>
      </c>
      <c r="N16731" t="s">
        <v>26</v>
      </c>
      <c r="O16731">
        <v>5.76</v>
      </c>
      <c r="P16731" t="s">
        <v>105</v>
      </c>
      <c r="Q16731" t="s">
        <v>106</v>
      </c>
      <c r="R16731" t="s">
        <v>107</v>
      </c>
      <c r="S16731" t="s">
        <v>108</v>
      </c>
      <c r="T16731" t="s">
        <v>2393</v>
      </c>
      <c r="U16731" t="s">
        <v>2394</v>
      </c>
      <c r="V16731" t="s">
        <v>2271</v>
      </c>
    </row>
    <row r="16732" spans="1:22">
      <c r="A16732" s="4">
        <v>46146</v>
      </c>
      <c r="B16732" t="s">
        <v>11892</v>
      </c>
      <c r="C16732" t="s">
        <v>1862</v>
      </c>
      <c r="D16732">
        <v>108</v>
      </c>
      <c r="E16732">
        <v>99500.000240000008</v>
      </c>
      <c r="F16732">
        <f>Table2[[#This Row],[Đơn Giá Chuẩn]]*Table2[[#This Row],[Tổng số lượng bán]]</f>
        <v>10746000.025920002</v>
      </c>
      <c r="G16732">
        <v>0</v>
      </c>
      <c r="H16732">
        <f>Table2[[#This Row],[Doanh số bán]]-Table2[[#This Row],[Chiết khấu]]</f>
        <v>10746000.025920002</v>
      </c>
      <c r="K16732" t="s">
        <v>2217</v>
      </c>
      <c r="L16732">
        <v>0.125</v>
      </c>
      <c r="M16732" t="s">
        <v>37</v>
      </c>
      <c r="N16732" t="s">
        <v>26</v>
      </c>
      <c r="O16732">
        <v>13.5</v>
      </c>
      <c r="P16732" t="s">
        <v>1500</v>
      </c>
      <c r="Q16732" t="s">
        <v>1501</v>
      </c>
      <c r="R16732" t="s">
        <v>41</v>
      </c>
      <c r="S16732" t="s">
        <v>42</v>
      </c>
      <c r="T16732" t="s">
        <v>2393</v>
      </c>
      <c r="U16732" t="s">
        <v>2394</v>
      </c>
      <c r="V16732" t="s">
        <v>2271</v>
      </c>
    </row>
    <row r="16733" spans="1:22">
      <c r="A16733" s="4">
        <v>46146</v>
      </c>
      <c r="B16733" t="s">
        <v>11892</v>
      </c>
      <c r="C16733" t="s">
        <v>2568</v>
      </c>
      <c r="D16733">
        <v>20</v>
      </c>
      <c r="E16733">
        <v>184999.99952000001</v>
      </c>
      <c r="F16733">
        <f>Table2[[#This Row],[Đơn Giá Chuẩn]]*Table2[[#This Row],[Tổng số lượng bán]]</f>
        <v>3699999.9904000005</v>
      </c>
      <c r="G16733">
        <v>0</v>
      </c>
      <c r="H16733">
        <f>Table2[[#This Row],[Doanh số bán]]-Table2[[#This Row],[Chiết khấu]]</f>
        <v>3699999.9904000005</v>
      </c>
      <c r="K16733" t="s">
        <v>2217</v>
      </c>
      <c r="L16733">
        <v>1</v>
      </c>
      <c r="M16733" t="s">
        <v>37</v>
      </c>
      <c r="N16733" t="s">
        <v>26</v>
      </c>
      <c r="O16733">
        <v>20</v>
      </c>
      <c r="P16733" t="s">
        <v>11650</v>
      </c>
      <c r="Q16733" t="s">
        <v>11651</v>
      </c>
      <c r="R16733" t="s">
        <v>41</v>
      </c>
      <c r="S16733" t="s">
        <v>42</v>
      </c>
      <c r="T16733" t="s">
        <v>2393</v>
      </c>
      <c r="U16733" t="s">
        <v>2394</v>
      </c>
      <c r="V16733" t="s">
        <v>2271</v>
      </c>
    </row>
    <row r="16734" spans="1:22">
      <c r="A16734" s="4">
        <v>46146</v>
      </c>
      <c r="B16734" t="s">
        <v>11892</v>
      </c>
      <c r="C16734" t="s">
        <v>2568</v>
      </c>
      <c r="D16734">
        <v>40</v>
      </c>
      <c r="E16734">
        <v>184999.99952000001</v>
      </c>
      <c r="F16734">
        <f>Table2[[#This Row],[Đơn Giá Chuẩn]]*Table2[[#This Row],[Tổng số lượng bán]]</f>
        <v>7399999.980800001</v>
      </c>
      <c r="G16734">
        <v>0</v>
      </c>
      <c r="H16734">
        <f>Table2[[#This Row],[Doanh số bán]]-Table2[[#This Row],[Chiết khấu]]</f>
        <v>7399999.980800001</v>
      </c>
      <c r="K16734" t="s">
        <v>2217</v>
      </c>
      <c r="L16734">
        <v>1</v>
      </c>
      <c r="M16734" t="s">
        <v>37</v>
      </c>
      <c r="N16734" t="s">
        <v>26</v>
      </c>
      <c r="O16734">
        <v>40</v>
      </c>
      <c r="P16734" t="s">
        <v>11893</v>
      </c>
      <c r="Q16734" t="s">
        <v>11894</v>
      </c>
      <c r="R16734" t="s">
        <v>41</v>
      </c>
      <c r="S16734" t="s">
        <v>42</v>
      </c>
      <c r="T16734" t="s">
        <v>2393</v>
      </c>
      <c r="U16734" t="s">
        <v>2394</v>
      </c>
      <c r="V16734" t="s">
        <v>2271</v>
      </c>
    </row>
    <row r="16735" spans="1:22">
      <c r="A16735" s="4">
        <v>46146</v>
      </c>
      <c r="B16735" t="s">
        <v>11895</v>
      </c>
      <c r="C16735" t="s">
        <v>155</v>
      </c>
      <c r="D16735">
        <v>1</v>
      </c>
      <c r="E16735">
        <v>331000.00040000002</v>
      </c>
      <c r="F16735">
        <f>Table2[[#This Row],[Đơn Giá Chuẩn]]*Table2[[#This Row],[Tổng số lượng bán]]</f>
        <v>331000.00040000002</v>
      </c>
      <c r="G16735">
        <v>0</v>
      </c>
      <c r="H16735">
        <f>Table2[[#This Row],[Doanh số bán]]-Table2[[#This Row],[Chiết khấu]]</f>
        <v>331000.00040000002</v>
      </c>
      <c r="K16735" t="s">
        <v>50</v>
      </c>
      <c r="L16735">
        <v>1.6</v>
      </c>
      <c r="M16735" t="s">
        <v>37</v>
      </c>
      <c r="N16735" t="s">
        <v>50</v>
      </c>
      <c r="O16735">
        <v>1.6</v>
      </c>
      <c r="P16735" t="s">
        <v>839</v>
      </c>
      <c r="Q16735" t="s">
        <v>840</v>
      </c>
      <c r="R16735" t="s">
        <v>107</v>
      </c>
      <c r="S16735" t="s">
        <v>108</v>
      </c>
      <c r="T16735" t="s">
        <v>51</v>
      </c>
      <c r="U16735" t="s">
        <v>52</v>
      </c>
      <c r="V16735" t="s">
        <v>50</v>
      </c>
    </row>
    <row r="16736" spans="1:22">
      <c r="A16736" s="4">
        <v>46146</v>
      </c>
      <c r="B16736" t="s">
        <v>11896</v>
      </c>
      <c r="C16736" t="s">
        <v>2568</v>
      </c>
      <c r="D16736">
        <v>1</v>
      </c>
      <c r="E16736">
        <v>340000.00004000001</v>
      </c>
      <c r="F16736">
        <f>Table2[[#This Row],[Đơn Giá Chuẩn]]*Table2[[#This Row],[Tổng số lượng bán]]</f>
        <v>340000.00004000001</v>
      </c>
      <c r="G16736">
        <v>0</v>
      </c>
      <c r="H16736">
        <f>Table2[[#This Row],[Doanh số bán]]-Table2[[#This Row],[Chiết khấu]]</f>
        <v>340000.00004000001</v>
      </c>
      <c r="K16736" t="s">
        <v>50</v>
      </c>
      <c r="L16736">
        <v>1</v>
      </c>
      <c r="M16736" t="s">
        <v>37</v>
      </c>
      <c r="N16736" t="s">
        <v>50</v>
      </c>
      <c r="O16736">
        <v>1</v>
      </c>
      <c r="P16736" t="s">
        <v>2504</v>
      </c>
      <c r="Q16736" t="s">
        <v>2505</v>
      </c>
      <c r="R16736" t="s">
        <v>41</v>
      </c>
      <c r="S16736" t="s">
        <v>42</v>
      </c>
      <c r="T16736" t="s">
        <v>51</v>
      </c>
      <c r="U16736" t="s">
        <v>52</v>
      </c>
      <c r="V16736" t="s">
        <v>50</v>
      </c>
    </row>
    <row r="16737" spans="1:22">
      <c r="A16737" s="4">
        <v>46146</v>
      </c>
      <c r="B16737" t="s">
        <v>11897</v>
      </c>
      <c r="C16737" t="s">
        <v>2568</v>
      </c>
      <c r="D16737">
        <v>0</v>
      </c>
      <c r="E16737">
        <v>441999.99956000003</v>
      </c>
      <c r="F16737">
        <f>Table2[[#This Row],[Đơn Giá Chuẩn]]*Table2[[#This Row],[Tổng số lượng bán]]</f>
        <v>0</v>
      </c>
      <c r="G16737">
        <v>0</v>
      </c>
      <c r="H16737">
        <f>Table2[[#This Row],[Doanh số bán]]-Table2[[#This Row],[Chiết khấu]]</f>
        <v>0</v>
      </c>
      <c r="K16737" t="s">
        <v>50</v>
      </c>
      <c r="L16737">
        <v>0.25</v>
      </c>
      <c r="M16737" t="s">
        <v>37</v>
      </c>
      <c r="N16737" t="s">
        <v>50</v>
      </c>
      <c r="O16737">
        <v>0.125</v>
      </c>
      <c r="P16737" t="s">
        <v>286</v>
      </c>
      <c r="Q16737" t="s">
        <v>287</v>
      </c>
      <c r="R16737" t="s">
        <v>41</v>
      </c>
      <c r="S16737" t="s">
        <v>42</v>
      </c>
      <c r="T16737" t="s">
        <v>51</v>
      </c>
      <c r="U16737" t="s">
        <v>52</v>
      </c>
      <c r="V16737" t="s">
        <v>50</v>
      </c>
    </row>
    <row r="16738" spans="1:22">
      <c r="A16738" s="4">
        <v>46146</v>
      </c>
      <c r="B16738" t="s">
        <v>11897</v>
      </c>
      <c r="C16738" t="s">
        <v>2568</v>
      </c>
      <c r="D16738">
        <v>0</v>
      </c>
      <c r="E16738">
        <v>581999.99996000004</v>
      </c>
      <c r="F16738">
        <f>Table2[[#This Row],[Đơn Giá Chuẩn]]*Table2[[#This Row],[Tổng số lượng bán]]</f>
        <v>0</v>
      </c>
      <c r="G16738">
        <v>0</v>
      </c>
      <c r="H16738">
        <f>Table2[[#This Row],[Doanh số bán]]-Table2[[#This Row],[Chiết khấu]]</f>
        <v>0</v>
      </c>
      <c r="K16738" t="s">
        <v>50</v>
      </c>
      <c r="L16738">
        <v>0.25</v>
      </c>
      <c r="M16738" t="s">
        <v>37</v>
      </c>
      <c r="N16738" t="s">
        <v>50</v>
      </c>
      <c r="O16738">
        <v>0.125</v>
      </c>
      <c r="P16738" t="s">
        <v>516</v>
      </c>
      <c r="Q16738" t="s">
        <v>517</v>
      </c>
      <c r="R16738" t="s">
        <v>41</v>
      </c>
      <c r="S16738" t="s">
        <v>42</v>
      </c>
      <c r="T16738" t="s">
        <v>51</v>
      </c>
      <c r="U16738" t="s">
        <v>52</v>
      </c>
      <c r="V16738" t="s">
        <v>50</v>
      </c>
    </row>
    <row r="16739" spans="1:22">
      <c r="A16739" s="4">
        <v>46146</v>
      </c>
      <c r="B16739" t="s">
        <v>11898</v>
      </c>
      <c r="C16739" t="s">
        <v>2568</v>
      </c>
      <c r="D16739">
        <v>10</v>
      </c>
      <c r="E16739">
        <v>311999.99996000004</v>
      </c>
      <c r="F16739">
        <f>Table2[[#This Row],[Đơn Giá Chuẩn]]*Table2[[#This Row],[Tổng số lượng bán]]</f>
        <v>3119999.9996000007</v>
      </c>
      <c r="G16739">
        <v>0</v>
      </c>
      <c r="H16739">
        <f>Table2[[#This Row],[Doanh số bán]]-Table2[[#This Row],[Chiết khấu]]</f>
        <v>3119999.9996000007</v>
      </c>
      <c r="K16739" t="s">
        <v>2217</v>
      </c>
      <c r="L16739">
        <v>1</v>
      </c>
      <c r="M16739" t="s">
        <v>37</v>
      </c>
      <c r="N16739" t="s">
        <v>26</v>
      </c>
      <c r="O16739">
        <v>10</v>
      </c>
      <c r="P16739" t="s">
        <v>8998</v>
      </c>
      <c r="Q16739" t="s">
        <v>8999</v>
      </c>
      <c r="R16739" t="s">
        <v>41</v>
      </c>
      <c r="S16739" t="s">
        <v>42</v>
      </c>
      <c r="T16739" t="s">
        <v>2476</v>
      </c>
      <c r="U16739" t="s">
        <v>2477</v>
      </c>
      <c r="V16739" t="s">
        <v>2314</v>
      </c>
    </row>
    <row r="16740" spans="1:22">
      <c r="A16740" s="4">
        <v>46146</v>
      </c>
      <c r="B16740" t="s">
        <v>11898</v>
      </c>
      <c r="C16740" t="s">
        <v>155</v>
      </c>
      <c r="D16740">
        <v>15</v>
      </c>
      <c r="E16740">
        <v>331000.00040000002</v>
      </c>
      <c r="F16740">
        <f>Table2[[#This Row],[Đơn Giá Chuẩn]]*Table2[[#This Row],[Tổng số lượng bán]]</f>
        <v>4965000.0060000001</v>
      </c>
      <c r="G16740">
        <v>0</v>
      </c>
      <c r="H16740">
        <f>Table2[[#This Row],[Doanh số bán]]-Table2[[#This Row],[Chiết khấu]]</f>
        <v>4965000.0060000001</v>
      </c>
      <c r="K16740" t="s">
        <v>2217</v>
      </c>
      <c r="L16740">
        <v>1.6</v>
      </c>
      <c r="M16740" t="s">
        <v>37</v>
      </c>
      <c r="N16740" t="s">
        <v>26</v>
      </c>
      <c r="O16740">
        <v>24</v>
      </c>
      <c r="P16740" t="s">
        <v>839</v>
      </c>
      <c r="Q16740" t="s">
        <v>840</v>
      </c>
      <c r="R16740" t="s">
        <v>107</v>
      </c>
      <c r="S16740" t="s">
        <v>108</v>
      </c>
      <c r="T16740" t="s">
        <v>2476</v>
      </c>
      <c r="U16740" t="s">
        <v>2477</v>
      </c>
      <c r="V16740" t="s">
        <v>2314</v>
      </c>
    </row>
    <row r="16741" spans="1:22">
      <c r="A16741" s="4">
        <v>46146</v>
      </c>
      <c r="B16741" t="s">
        <v>11899</v>
      </c>
      <c r="C16741" t="s">
        <v>1862</v>
      </c>
      <c r="D16741">
        <v>1</v>
      </c>
      <c r="E16741">
        <v>51049.280000000006</v>
      </c>
      <c r="F16741">
        <f>Table2[[#This Row],[Đơn Giá Chuẩn]]*Table2[[#This Row],[Tổng số lượng bán]]</f>
        <v>51049.280000000006</v>
      </c>
      <c r="G16741">
        <v>0</v>
      </c>
      <c r="H16741">
        <f>Table2[[#This Row],[Doanh số bán]]-Table2[[#This Row],[Chiết khấu]]</f>
        <v>51049.280000000006</v>
      </c>
      <c r="K16741" t="s">
        <v>50</v>
      </c>
      <c r="L16741">
        <v>0.12</v>
      </c>
      <c r="M16741" t="s">
        <v>37</v>
      </c>
      <c r="N16741" t="s">
        <v>50</v>
      </c>
      <c r="O16741">
        <v>0.12</v>
      </c>
      <c r="P16741" t="s">
        <v>656</v>
      </c>
      <c r="Q16741" t="s">
        <v>657</v>
      </c>
      <c r="R16741" t="s">
        <v>107</v>
      </c>
      <c r="S16741" t="s">
        <v>108</v>
      </c>
      <c r="T16741" t="s">
        <v>74</v>
      </c>
      <c r="U16741" t="s">
        <v>75</v>
      </c>
      <c r="V16741" t="s">
        <v>50</v>
      </c>
    </row>
    <row r="16742" spans="1:22">
      <c r="A16742" s="4">
        <v>46146</v>
      </c>
      <c r="B16742" t="s">
        <v>11899</v>
      </c>
      <c r="C16742" t="s">
        <v>1862</v>
      </c>
      <c r="D16742">
        <v>1</v>
      </c>
      <c r="E16742">
        <v>51049.280000000006</v>
      </c>
      <c r="F16742">
        <f>Table2[[#This Row],[Đơn Giá Chuẩn]]*Table2[[#This Row],[Tổng số lượng bán]]</f>
        <v>51049.280000000006</v>
      </c>
      <c r="G16742">
        <v>0</v>
      </c>
      <c r="H16742">
        <f>Table2[[#This Row],[Doanh số bán]]-Table2[[#This Row],[Chiết khấu]]</f>
        <v>51049.280000000006</v>
      </c>
      <c r="K16742" t="s">
        <v>50</v>
      </c>
      <c r="L16742">
        <v>0.12</v>
      </c>
      <c r="M16742" t="s">
        <v>37</v>
      </c>
      <c r="N16742" t="s">
        <v>50</v>
      </c>
      <c r="O16742">
        <v>0.12</v>
      </c>
      <c r="P16742" t="s">
        <v>586</v>
      </c>
      <c r="Q16742" t="s">
        <v>587</v>
      </c>
      <c r="R16742" t="s">
        <v>107</v>
      </c>
      <c r="S16742" t="s">
        <v>108</v>
      </c>
      <c r="T16742" t="s">
        <v>74</v>
      </c>
      <c r="U16742" t="s">
        <v>75</v>
      </c>
      <c r="V16742" t="s">
        <v>50</v>
      </c>
    </row>
    <row r="16743" spans="1:22">
      <c r="A16743" s="4">
        <v>46146</v>
      </c>
      <c r="B16743" t="s">
        <v>11900</v>
      </c>
      <c r="C16743" t="s">
        <v>2568</v>
      </c>
      <c r="D16743">
        <v>5</v>
      </c>
      <c r="E16743">
        <v>247700.00000000003</v>
      </c>
      <c r="F16743">
        <f>Table2[[#This Row],[Đơn Giá Chuẩn]]*Table2[[#This Row],[Tổng số lượng bán]]</f>
        <v>1238500.0000000002</v>
      </c>
      <c r="G16743">
        <v>0</v>
      </c>
      <c r="H16743">
        <f>Table2[[#This Row],[Doanh số bán]]-Table2[[#This Row],[Chiết khấu]]</f>
        <v>1238500.0000000002</v>
      </c>
      <c r="K16743" t="s">
        <v>50</v>
      </c>
      <c r="L16743">
        <v>1</v>
      </c>
      <c r="M16743" t="s">
        <v>37</v>
      </c>
      <c r="N16743" t="s">
        <v>50</v>
      </c>
      <c r="O16743">
        <v>5</v>
      </c>
      <c r="P16743" t="s">
        <v>512</v>
      </c>
      <c r="Q16743" t="s">
        <v>513</v>
      </c>
      <c r="R16743" t="s">
        <v>41</v>
      </c>
      <c r="S16743" t="s">
        <v>42</v>
      </c>
      <c r="T16743" t="s">
        <v>74</v>
      </c>
      <c r="U16743" t="s">
        <v>75</v>
      </c>
      <c r="V16743" t="s">
        <v>50</v>
      </c>
    </row>
    <row r="16744" spans="1:22">
      <c r="A16744" s="4">
        <v>46146</v>
      </c>
      <c r="B16744" t="s">
        <v>11901</v>
      </c>
      <c r="C16744" t="s">
        <v>155</v>
      </c>
      <c r="D16744">
        <v>1</v>
      </c>
      <c r="E16744">
        <v>152301.44</v>
      </c>
      <c r="F16744">
        <f>Table2[[#This Row],[Đơn Giá Chuẩn]]*Table2[[#This Row],[Tổng số lượng bán]]</f>
        <v>152301.44</v>
      </c>
      <c r="G16744">
        <v>0</v>
      </c>
      <c r="H16744">
        <f>Table2[[#This Row],[Doanh số bán]]-Table2[[#This Row],[Chiết khấu]]</f>
        <v>152301.44</v>
      </c>
      <c r="K16744" t="s">
        <v>50</v>
      </c>
      <c r="L16744">
        <v>0.2</v>
      </c>
      <c r="M16744" t="s">
        <v>37</v>
      </c>
      <c r="N16744" t="s">
        <v>50</v>
      </c>
      <c r="O16744">
        <v>0.2</v>
      </c>
      <c r="P16744" t="s">
        <v>156</v>
      </c>
      <c r="Q16744" t="s">
        <v>157</v>
      </c>
      <c r="R16744" t="s">
        <v>107</v>
      </c>
      <c r="S16744" t="s">
        <v>108</v>
      </c>
      <c r="T16744" t="s">
        <v>74</v>
      </c>
      <c r="U16744" t="s">
        <v>75</v>
      </c>
      <c r="V16744" t="s">
        <v>50</v>
      </c>
    </row>
    <row r="16745" spans="1:22">
      <c r="A16745" s="4">
        <v>46121</v>
      </c>
      <c r="B16745" t="s">
        <v>9006</v>
      </c>
      <c r="C16745" t="s">
        <v>83</v>
      </c>
      <c r="D16745">
        <v>2</v>
      </c>
      <c r="E16745">
        <v>262000</v>
      </c>
      <c r="F16745">
        <f>Table2[[#This Row],[Đơn Giá Chuẩn]]*Table2[[#This Row],[Tổng số lượng bán]]</f>
        <v>524000</v>
      </c>
      <c r="G16745">
        <v>144444</v>
      </c>
      <c r="H16745">
        <f>Table2[[#This Row],[Doanh số bán]]-Table2[[#This Row],[Chiết khấu]]</f>
        <v>379556</v>
      </c>
      <c r="K16745" t="s">
        <v>24</v>
      </c>
      <c r="L16745">
        <v>1</v>
      </c>
      <c r="M16745" t="s">
        <v>319</v>
      </c>
      <c r="N16745" t="s">
        <v>26</v>
      </c>
      <c r="O16745">
        <v>2</v>
      </c>
      <c r="P16745" t="s">
        <v>150</v>
      </c>
      <c r="Q16745" t="s">
        <v>151</v>
      </c>
      <c r="R16745" t="s">
        <v>41</v>
      </c>
      <c r="S16745" t="s">
        <v>42</v>
      </c>
      <c r="T16745" t="s">
        <v>320</v>
      </c>
      <c r="U16745" t="s">
        <v>321</v>
      </c>
      <c r="V16745" t="s">
        <v>33</v>
      </c>
    </row>
    <row r="16746" spans="1:22">
      <c r="A16746" s="4">
        <v>46146</v>
      </c>
      <c r="B16746" t="s">
        <v>11903</v>
      </c>
      <c r="C16746" t="s">
        <v>2568</v>
      </c>
      <c r="D16746">
        <v>1</v>
      </c>
      <c r="E16746">
        <v>238599.92</v>
      </c>
      <c r="F16746">
        <f>Table2[[#This Row],[Đơn Giá Chuẩn]]*Table2[[#This Row],[Tổng số lượng bán]]</f>
        <v>238599.92</v>
      </c>
      <c r="G16746">
        <v>0</v>
      </c>
      <c r="H16746">
        <f>Table2[[#This Row],[Doanh số bán]]-Table2[[#This Row],[Chiết khấu]]</f>
        <v>238599.92</v>
      </c>
      <c r="K16746" t="s">
        <v>50</v>
      </c>
      <c r="L16746">
        <v>1</v>
      </c>
      <c r="M16746" t="s">
        <v>37</v>
      </c>
      <c r="N16746" t="s">
        <v>50</v>
      </c>
      <c r="O16746">
        <v>1</v>
      </c>
      <c r="P16746" t="s">
        <v>2511</v>
      </c>
      <c r="Q16746" t="s">
        <v>2512</v>
      </c>
      <c r="R16746" t="s">
        <v>41</v>
      </c>
      <c r="S16746" t="s">
        <v>42</v>
      </c>
      <c r="T16746" t="s">
        <v>74</v>
      </c>
      <c r="U16746" t="s">
        <v>75</v>
      </c>
      <c r="V16746" t="s">
        <v>50</v>
      </c>
    </row>
    <row r="16747" spans="1:22">
      <c r="A16747" s="4">
        <v>46146</v>
      </c>
      <c r="B16747" t="s">
        <v>11904</v>
      </c>
      <c r="C16747" t="s">
        <v>2568</v>
      </c>
      <c r="D16747">
        <v>1</v>
      </c>
      <c r="E16747">
        <v>309579.68</v>
      </c>
      <c r="F16747">
        <f>Table2[[#This Row],[Đơn Giá Chuẩn]]*Table2[[#This Row],[Tổng số lượng bán]]</f>
        <v>309579.68</v>
      </c>
      <c r="G16747">
        <v>0</v>
      </c>
      <c r="H16747">
        <f>Table2[[#This Row],[Doanh số bán]]-Table2[[#This Row],[Chiết khấu]]</f>
        <v>309579.68</v>
      </c>
      <c r="K16747" t="s">
        <v>50</v>
      </c>
      <c r="L16747">
        <v>1</v>
      </c>
      <c r="M16747" t="s">
        <v>37</v>
      </c>
      <c r="N16747" t="s">
        <v>50</v>
      </c>
      <c r="O16747">
        <v>1</v>
      </c>
      <c r="P16747" t="s">
        <v>2504</v>
      </c>
      <c r="Q16747" t="s">
        <v>2505</v>
      </c>
      <c r="R16747" t="s">
        <v>41</v>
      </c>
      <c r="S16747" t="s">
        <v>42</v>
      </c>
      <c r="T16747" t="s">
        <v>74</v>
      </c>
      <c r="U16747" t="s">
        <v>75</v>
      </c>
      <c r="V16747" t="s">
        <v>50</v>
      </c>
    </row>
    <row r="16748" spans="1:22">
      <c r="A16748" s="4">
        <v>46146</v>
      </c>
      <c r="B16748" t="s">
        <v>11904</v>
      </c>
      <c r="C16748" t="s">
        <v>2568</v>
      </c>
      <c r="D16748">
        <v>1</v>
      </c>
      <c r="E16748">
        <v>275000.24</v>
      </c>
      <c r="F16748">
        <f>Table2[[#This Row],[Đơn Giá Chuẩn]]*Table2[[#This Row],[Tổng số lượng bán]]</f>
        <v>275000.24</v>
      </c>
      <c r="G16748">
        <v>0</v>
      </c>
      <c r="H16748">
        <f>Table2[[#This Row],[Doanh số bán]]-Table2[[#This Row],[Chiết khấu]]</f>
        <v>275000.24</v>
      </c>
      <c r="K16748" t="s">
        <v>50</v>
      </c>
      <c r="L16748">
        <v>1</v>
      </c>
      <c r="M16748" t="s">
        <v>37</v>
      </c>
      <c r="N16748" t="s">
        <v>50</v>
      </c>
      <c r="O16748">
        <v>1</v>
      </c>
      <c r="P16748" t="s">
        <v>84</v>
      </c>
      <c r="Q16748" t="s">
        <v>85</v>
      </c>
      <c r="R16748" t="s">
        <v>41</v>
      </c>
      <c r="S16748" t="s">
        <v>42</v>
      </c>
      <c r="T16748" t="s">
        <v>74</v>
      </c>
      <c r="U16748" t="s">
        <v>75</v>
      </c>
      <c r="V16748" t="s">
        <v>50</v>
      </c>
    </row>
    <row r="16749" spans="1:22">
      <c r="A16749" s="4">
        <v>46146</v>
      </c>
      <c r="B16749" t="s">
        <v>11905</v>
      </c>
      <c r="C16749" t="s">
        <v>2568</v>
      </c>
      <c r="D16749">
        <v>2</v>
      </c>
      <c r="E16749">
        <v>238599.92</v>
      </c>
      <c r="F16749">
        <f>Table2[[#This Row],[Đơn Giá Chuẩn]]*Table2[[#This Row],[Tổng số lượng bán]]</f>
        <v>477199.84</v>
      </c>
      <c r="G16749">
        <v>0</v>
      </c>
      <c r="H16749">
        <f>Table2[[#This Row],[Doanh số bán]]-Table2[[#This Row],[Chiết khấu]]</f>
        <v>477199.84</v>
      </c>
      <c r="K16749" t="s">
        <v>50</v>
      </c>
      <c r="L16749">
        <v>1</v>
      </c>
      <c r="M16749" t="s">
        <v>37</v>
      </c>
      <c r="N16749" t="s">
        <v>50</v>
      </c>
      <c r="O16749">
        <v>2</v>
      </c>
      <c r="P16749" t="s">
        <v>2511</v>
      </c>
      <c r="Q16749" t="s">
        <v>2512</v>
      </c>
      <c r="R16749" t="s">
        <v>41</v>
      </c>
      <c r="S16749" t="s">
        <v>42</v>
      </c>
      <c r="T16749" t="s">
        <v>74</v>
      </c>
      <c r="U16749" t="s">
        <v>75</v>
      </c>
      <c r="V16749" t="s">
        <v>50</v>
      </c>
    </row>
    <row r="16750" spans="1:22">
      <c r="A16750" s="4">
        <v>46146</v>
      </c>
      <c r="B16750" t="s">
        <v>11906</v>
      </c>
      <c r="C16750" t="s">
        <v>2568</v>
      </c>
      <c r="D16750">
        <v>1</v>
      </c>
      <c r="E16750">
        <v>272000</v>
      </c>
      <c r="F16750">
        <f>Table2[[#This Row],[Đơn Giá Chuẩn]]*Table2[[#This Row],[Tổng số lượng bán]]</f>
        <v>272000</v>
      </c>
      <c r="G16750">
        <v>0</v>
      </c>
      <c r="H16750">
        <f>Table2[[#This Row],[Doanh số bán]]-Table2[[#This Row],[Chiết khấu]]</f>
        <v>272000</v>
      </c>
      <c r="K16750" t="s">
        <v>50</v>
      </c>
      <c r="L16750">
        <v>1</v>
      </c>
      <c r="M16750" t="s">
        <v>37</v>
      </c>
      <c r="N16750" t="s">
        <v>50</v>
      </c>
      <c r="O16750">
        <v>1</v>
      </c>
      <c r="P16750" t="s">
        <v>512</v>
      </c>
      <c r="Q16750" t="s">
        <v>513</v>
      </c>
      <c r="R16750" t="s">
        <v>41</v>
      </c>
      <c r="S16750" t="s">
        <v>42</v>
      </c>
      <c r="T16750" t="s">
        <v>2176</v>
      </c>
      <c r="U16750" t="s">
        <v>2177</v>
      </c>
      <c r="V16750" t="s">
        <v>50</v>
      </c>
    </row>
    <row r="16751" spans="1:22">
      <c r="A16751" s="4">
        <v>46146</v>
      </c>
      <c r="B16751" t="s">
        <v>11907</v>
      </c>
      <c r="C16751" t="s">
        <v>2568</v>
      </c>
      <c r="D16751">
        <v>5</v>
      </c>
      <c r="E16751">
        <v>247700.00000000003</v>
      </c>
      <c r="F16751">
        <f>Table2[[#This Row],[Đơn Giá Chuẩn]]*Table2[[#This Row],[Tổng số lượng bán]]</f>
        <v>1238500.0000000002</v>
      </c>
      <c r="G16751">
        <v>0</v>
      </c>
      <c r="H16751">
        <f>Table2[[#This Row],[Doanh số bán]]-Table2[[#This Row],[Chiết khấu]]</f>
        <v>1238500.0000000002</v>
      </c>
      <c r="K16751" t="s">
        <v>50</v>
      </c>
      <c r="L16751">
        <v>1</v>
      </c>
      <c r="M16751" t="s">
        <v>37</v>
      </c>
      <c r="N16751" t="s">
        <v>50</v>
      </c>
      <c r="O16751">
        <v>5</v>
      </c>
      <c r="P16751" t="s">
        <v>512</v>
      </c>
      <c r="Q16751" t="s">
        <v>513</v>
      </c>
      <c r="R16751" t="s">
        <v>41</v>
      </c>
      <c r="S16751" t="s">
        <v>42</v>
      </c>
      <c r="T16751" t="s">
        <v>74</v>
      </c>
      <c r="U16751" t="s">
        <v>75</v>
      </c>
      <c r="V16751" t="s">
        <v>50</v>
      </c>
    </row>
    <row r="16752" spans="1:22">
      <c r="A16752" s="4">
        <v>46146</v>
      </c>
      <c r="B16752" t="s">
        <v>11908</v>
      </c>
      <c r="C16752" t="s">
        <v>2568</v>
      </c>
      <c r="D16752">
        <v>5</v>
      </c>
      <c r="E16752">
        <v>247700.00000000003</v>
      </c>
      <c r="F16752">
        <f>Table2[[#This Row],[Đơn Giá Chuẩn]]*Table2[[#This Row],[Tổng số lượng bán]]</f>
        <v>1238500.0000000002</v>
      </c>
      <c r="G16752">
        <v>0</v>
      </c>
      <c r="H16752">
        <f>Table2[[#This Row],[Doanh số bán]]-Table2[[#This Row],[Chiết khấu]]</f>
        <v>1238500.0000000002</v>
      </c>
      <c r="K16752" t="s">
        <v>50</v>
      </c>
      <c r="L16752">
        <v>1</v>
      </c>
      <c r="M16752" t="s">
        <v>37</v>
      </c>
      <c r="N16752" t="s">
        <v>50</v>
      </c>
      <c r="O16752">
        <v>5</v>
      </c>
      <c r="P16752" t="s">
        <v>512</v>
      </c>
      <c r="Q16752" t="s">
        <v>513</v>
      </c>
      <c r="R16752" t="s">
        <v>41</v>
      </c>
      <c r="S16752" t="s">
        <v>42</v>
      </c>
      <c r="T16752" t="s">
        <v>74</v>
      </c>
      <c r="U16752" t="s">
        <v>75</v>
      </c>
      <c r="V16752" t="s">
        <v>50</v>
      </c>
    </row>
    <row r="16753" spans="1:22">
      <c r="A16753" s="4">
        <v>46146</v>
      </c>
      <c r="B16753" t="s">
        <v>11909</v>
      </c>
      <c r="C16753" t="s">
        <v>155</v>
      </c>
      <c r="D16753">
        <v>1</v>
      </c>
      <c r="E16753">
        <v>152301.44</v>
      </c>
      <c r="F16753">
        <f>Table2[[#This Row],[Đơn Giá Chuẩn]]*Table2[[#This Row],[Tổng số lượng bán]]</f>
        <v>152301.44</v>
      </c>
      <c r="G16753">
        <v>0</v>
      </c>
      <c r="H16753">
        <f>Table2[[#This Row],[Doanh số bán]]-Table2[[#This Row],[Chiết khấu]]</f>
        <v>152301.44</v>
      </c>
      <c r="K16753" t="s">
        <v>50</v>
      </c>
      <c r="L16753">
        <v>0.2</v>
      </c>
      <c r="M16753" t="s">
        <v>37</v>
      </c>
      <c r="N16753" t="s">
        <v>50</v>
      </c>
      <c r="O16753">
        <v>0.2</v>
      </c>
      <c r="P16753" t="s">
        <v>156</v>
      </c>
      <c r="Q16753" t="s">
        <v>157</v>
      </c>
      <c r="R16753" t="s">
        <v>107</v>
      </c>
      <c r="S16753" t="s">
        <v>108</v>
      </c>
      <c r="T16753" t="s">
        <v>74</v>
      </c>
      <c r="U16753" t="s">
        <v>75</v>
      </c>
      <c r="V16753" t="s">
        <v>50</v>
      </c>
    </row>
    <row r="16754" spans="1:22">
      <c r="A16754" s="4">
        <v>46146</v>
      </c>
      <c r="B16754" t="s">
        <v>11910</v>
      </c>
      <c r="C16754" t="s">
        <v>155</v>
      </c>
      <c r="D16754">
        <v>1</v>
      </c>
      <c r="E16754">
        <v>152301.44</v>
      </c>
      <c r="F16754">
        <f>Table2[[#This Row],[Đơn Giá Chuẩn]]*Table2[[#This Row],[Tổng số lượng bán]]</f>
        <v>152301.44</v>
      </c>
      <c r="G16754">
        <v>0</v>
      </c>
      <c r="H16754">
        <f>Table2[[#This Row],[Doanh số bán]]-Table2[[#This Row],[Chiết khấu]]</f>
        <v>152301.44</v>
      </c>
      <c r="K16754" t="s">
        <v>50</v>
      </c>
      <c r="L16754">
        <v>0.2</v>
      </c>
      <c r="M16754" t="s">
        <v>37</v>
      </c>
      <c r="N16754" t="s">
        <v>50</v>
      </c>
      <c r="O16754">
        <v>0.2</v>
      </c>
      <c r="P16754" t="s">
        <v>156</v>
      </c>
      <c r="Q16754" t="s">
        <v>157</v>
      </c>
      <c r="R16754" t="s">
        <v>107</v>
      </c>
      <c r="S16754" t="s">
        <v>108</v>
      </c>
      <c r="T16754" t="s">
        <v>74</v>
      </c>
      <c r="U16754" t="s">
        <v>75</v>
      </c>
      <c r="V16754" t="s">
        <v>50</v>
      </c>
    </row>
    <row r="16755" spans="1:22">
      <c r="A16755" s="4">
        <v>46146</v>
      </c>
      <c r="B16755" t="s">
        <v>11911</v>
      </c>
      <c r="C16755" t="s">
        <v>155</v>
      </c>
      <c r="D16755">
        <v>1</v>
      </c>
      <c r="E16755">
        <v>152301.44</v>
      </c>
      <c r="F16755">
        <f>Table2[[#This Row],[Đơn Giá Chuẩn]]*Table2[[#This Row],[Tổng số lượng bán]]</f>
        <v>152301.44</v>
      </c>
      <c r="G16755">
        <v>0</v>
      </c>
      <c r="H16755">
        <f>Table2[[#This Row],[Doanh số bán]]-Table2[[#This Row],[Chiết khấu]]</f>
        <v>152301.44</v>
      </c>
      <c r="K16755" t="s">
        <v>50</v>
      </c>
      <c r="L16755">
        <v>0.2</v>
      </c>
      <c r="M16755" t="s">
        <v>37</v>
      </c>
      <c r="N16755" t="s">
        <v>50</v>
      </c>
      <c r="O16755">
        <v>0.2</v>
      </c>
      <c r="P16755" t="s">
        <v>156</v>
      </c>
      <c r="Q16755" t="s">
        <v>157</v>
      </c>
      <c r="R16755" t="s">
        <v>107</v>
      </c>
      <c r="S16755" t="s">
        <v>108</v>
      </c>
      <c r="T16755" t="s">
        <v>74</v>
      </c>
      <c r="U16755" t="s">
        <v>75</v>
      </c>
      <c r="V16755" t="s">
        <v>50</v>
      </c>
    </row>
    <row r="16756" spans="1:22">
      <c r="A16756" s="4">
        <v>46146</v>
      </c>
      <c r="B16756" t="s">
        <v>11912</v>
      </c>
      <c r="C16756" t="s">
        <v>1862</v>
      </c>
      <c r="D16756">
        <v>1</v>
      </c>
      <c r="E16756">
        <v>47044.639999999999</v>
      </c>
      <c r="F16756">
        <f>Table2[[#This Row],[Đơn Giá Chuẩn]]*Table2[[#This Row],[Tổng số lượng bán]]</f>
        <v>47044.639999999999</v>
      </c>
      <c r="G16756">
        <v>0</v>
      </c>
      <c r="H16756">
        <f>Table2[[#This Row],[Doanh số bán]]-Table2[[#This Row],[Chiết khấu]]</f>
        <v>47044.639999999999</v>
      </c>
      <c r="K16756" t="s">
        <v>50</v>
      </c>
      <c r="L16756">
        <v>0.12</v>
      </c>
      <c r="M16756" t="s">
        <v>37</v>
      </c>
      <c r="N16756" t="s">
        <v>50</v>
      </c>
      <c r="O16756">
        <v>0.12</v>
      </c>
      <c r="P16756" t="s">
        <v>520</v>
      </c>
      <c r="Q16756" t="s">
        <v>521</v>
      </c>
      <c r="R16756" t="s">
        <v>107</v>
      </c>
      <c r="S16756" t="s">
        <v>108</v>
      </c>
      <c r="T16756" t="s">
        <v>74</v>
      </c>
      <c r="U16756" t="s">
        <v>75</v>
      </c>
      <c r="V16756" t="s">
        <v>50</v>
      </c>
    </row>
    <row r="16757" spans="1:22">
      <c r="A16757" s="4">
        <v>46146</v>
      </c>
      <c r="B16757" t="s">
        <v>11912</v>
      </c>
      <c r="C16757" t="s">
        <v>1862</v>
      </c>
      <c r="D16757">
        <v>2</v>
      </c>
      <c r="E16757">
        <v>51500.18</v>
      </c>
      <c r="F16757">
        <f>Table2[[#This Row],[Đơn Giá Chuẩn]]*Table2[[#This Row],[Tổng số lượng bán]]</f>
        <v>103000.36</v>
      </c>
      <c r="G16757">
        <v>0</v>
      </c>
      <c r="H16757">
        <f>Table2[[#This Row],[Doanh số bán]]-Table2[[#This Row],[Chiết khấu]]</f>
        <v>103000.36</v>
      </c>
      <c r="K16757" t="s">
        <v>50</v>
      </c>
      <c r="L16757">
        <v>0.16</v>
      </c>
      <c r="M16757" t="s">
        <v>37</v>
      </c>
      <c r="N16757" t="s">
        <v>50</v>
      </c>
      <c r="O16757">
        <v>0.32</v>
      </c>
      <c r="P16757" t="s">
        <v>105</v>
      </c>
      <c r="Q16757" t="s">
        <v>106</v>
      </c>
      <c r="R16757" t="s">
        <v>107</v>
      </c>
      <c r="S16757" t="s">
        <v>108</v>
      </c>
      <c r="T16757" t="s">
        <v>74</v>
      </c>
      <c r="U16757" t="s">
        <v>75</v>
      </c>
      <c r="V16757" t="s">
        <v>50</v>
      </c>
    </row>
    <row r="16758" spans="1:22">
      <c r="A16758" s="4">
        <v>46146</v>
      </c>
      <c r="B16758" t="s">
        <v>11913</v>
      </c>
      <c r="C16758" t="s">
        <v>155</v>
      </c>
      <c r="D16758">
        <v>1</v>
      </c>
      <c r="E16758">
        <v>331000.40000000002</v>
      </c>
      <c r="F16758">
        <f>Table2[[#This Row],[Đơn Giá Chuẩn]]*Table2[[#This Row],[Tổng số lượng bán]]</f>
        <v>331000.40000000002</v>
      </c>
      <c r="G16758">
        <v>0</v>
      </c>
      <c r="H16758">
        <f>Table2[[#This Row],[Doanh số bán]]-Table2[[#This Row],[Chiết khấu]]</f>
        <v>331000.40000000002</v>
      </c>
      <c r="K16758" t="s">
        <v>50</v>
      </c>
      <c r="L16758">
        <v>1.6</v>
      </c>
      <c r="M16758" t="s">
        <v>37</v>
      </c>
      <c r="N16758" t="s">
        <v>50</v>
      </c>
      <c r="O16758">
        <v>1.6</v>
      </c>
      <c r="P16758" t="s">
        <v>839</v>
      </c>
      <c r="Q16758" t="s">
        <v>840</v>
      </c>
      <c r="R16758" t="s">
        <v>107</v>
      </c>
      <c r="S16758" t="s">
        <v>108</v>
      </c>
      <c r="T16758" t="s">
        <v>74</v>
      </c>
      <c r="U16758" t="s">
        <v>75</v>
      </c>
      <c r="V16758" t="s">
        <v>50</v>
      </c>
    </row>
    <row r="16759" spans="1:22">
      <c r="A16759" s="4">
        <v>46146</v>
      </c>
      <c r="B16759" t="s">
        <v>11914</v>
      </c>
      <c r="C16759" t="s">
        <v>1862</v>
      </c>
      <c r="D16759">
        <v>2</v>
      </c>
      <c r="E16759">
        <v>152000.00012000001</v>
      </c>
      <c r="F16759">
        <f>Table2[[#This Row],[Đơn Giá Chuẩn]]*Table2[[#This Row],[Tổng số lượng bán]]</f>
        <v>304000.00024000002</v>
      </c>
      <c r="G16759">
        <v>0</v>
      </c>
      <c r="H16759">
        <f>Table2[[#This Row],[Doanh số bán]]-Table2[[#This Row],[Chiết khấu]]</f>
        <v>304000.00024000002</v>
      </c>
      <c r="K16759" t="s">
        <v>50</v>
      </c>
      <c r="L16759">
        <v>0.125</v>
      </c>
      <c r="M16759" t="s">
        <v>37</v>
      </c>
      <c r="N16759" t="s">
        <v>50</v>
      </c>
      <c r="O16759">
        <v>0.25</v>
      </c>
      <c r="P16759" t="s">
        <v>1500</v>
      </c>
      <c r="Q16759" t="s">
        <v>1501</v>
      </c>
      <c r="R16759" t="s">
        <v>41</v>
      </c>
      <c r="S16759" t="s">
        <v>42</v>
      </c>
      <c r="T16759" t="s">
        <v>74</v>
      </c>
      <c r="U16759" t="s">
        <v>75</v>
      </c>
      <c r="V16759" t="s">
        <v>50</v>
      </c>
    </row>
    <row r="16760" spans="1:22">
      <c r="A16760" s="4">
        <v>46146</v>
      </c>
      <c r="B16760" t="s">
        <v>11915</v>
      </c>
      <c r="C16760" t="s">
        <v>2568</v>
      </c>
      <c r="D16760">
        <v>1</v>
      </c>
      <c r="E16760">
        <v>238599.92</v>
      </c>
      <c r="F16760">
        <f>Table2[[#This Row],[Đơn Giá Chuẩn]]*Table2[[#This Row],[Tổng số lượng bán]]</f>
        <v>238599.92</v>
      </c>
      <c r="G16760">
        <v>0</v>
      </c>
      <c r="H16760">
        <f>Table2[[#This Row],[Doanh số bán]]-Table2[[#This Row],[Chiết khấu]]</f>
        <v>238599.92</v>
      </c>
      <c r="K16760" t="s">
        <v>50</v>
      </c>
      <c r="L16760">
        <v>1</v>
      </c>
      <c r="M16760" t="s">
        <v>37</v>
      </c>
      <c r="N16760" t="s">
        <v>50</v>
      </c>
      <c r="O16760">
        <v>1</v>
      </c>
      <c r="P16760" t="s">
        <v>2511</v>
      </c>
      <c r="Q16760" t="s">
        <v>2512</v>
      </c>
      <c r="R16760" t="s">
        <v>41</v>
      </c>
      <c r="S16760" t="s">
        <v>42</v>
      </c>
      <c r="T16760" t="s">
        <v>74</v>
      </c>
      <c r="U16760" t="s">
        <v>75</v>
      </c>
      <c r="V16760" t="s">
        <v>50</v>
      </c>
    </row>
    <row r="16761" spans="1:22">
      <c r="A16761" s="4">
        <v>46146</v>
      </c>
      <c r="B16761" t="s">
        <v>11916</v>
      </c>
      <c r="C16761" t="s">
        <v>2568</v>
      </c>
      <c r="D16761">
        <v>1</v>
      </c>
      <c r="E16761">
        <v>309579.68</v>
      </c>
      <c r="F16761">
        <f>Table2[[#This Row],[Đơn Giá Chuẩn]]*Table2[[#This Row],[Tổng số lượng bán]]</f>
        <v>309579.68</v>
      </c>
      <c r="G16761">
        <v>0</v>
      </c>
      <c r="H16761">
        <f>Table2[[#This Row],[Doanh số bán]]-Table2[[#This Row],[Chiết khấu]]</f>
        <v>309579.68</v>
      </c>
      <c r="K16761" t="s">
        <v>50</v>
      </c>
      <c r="L16761">
        <v>1</v>
      </c>
      <c r="M16761" t="s">
        <v>37</v>
      </c>
      <c r="N16761" t="s">
        <v>50</v>
      </c>
      <c r="O16761">
        <v>1</v>
      </c>
      <c r="P16761" t="s">
        <v>2504</v>
      </c>
      <c r="Q16761" t="s">
        <v>2505</v>
      </c>
      <c r="R16761" t="s">
        <v>41</v>
      </c>
      <c r="S16761" t="s">
        <v>42</v>
      </c>
      <c r="T16761" t="s">
        <v>74</v>
      </c>
      <c r="U16761" t="s">
        <v>75</v>
      </c>
      <c r="V16761" t="s">
        <v>50</v>
      </c>
    </row>
    <row r="16762" spans="1:22">
      <c r="A16762" s="4">
        <v>46146</v>
      </c>
      <c r="B16762" t="s">
        <v>11917</v>
      </c>
      <c r="C16762" t="s">
        <v>2568</v>
      </c>
      <c r="D16762">
        <v>1</v>
      </c>
      <c r="E16762">
        <v>365999.96</v>
      </c>
      <c r="F16762">
        <f>Table2[[#This Row],[Đơn Giá Chuẩn]]*Table2[[#This Row],[Tổng số lượng bán]]</f>
        <v>365999.96</v>
      </c>
      <c r="G16762">
        <v>0</v>
      </c>
      <c r="H16762">
        <f>Table2[[#This Row],[Doanh số bán]]-Table2[[#This Row],[Chiết khấu]]</f>
        <v>365999.96</v>
      </c>
      <c r="K16762" t="s">
        <v>50</v>
      </c>
      <c r="L16762">
        <v>1</v>
      </c>
      <c r="M16762" t="s">
        <v>37</v>
      </c>
      <c r="N16762" t="s">
        <v>50</v>
      </c>
      <c r="O16762">
        <v>1</v>
      </c>
      <c r="P16762" t="s">
        <v>411</v>
      </c>
      <c r="Q16762" t="s">
        <v>412</v>
      </c>
      <c r="R16762" t="s">
        <v>41</v>
      </c>
      <c r="S16762" t="s">
        <v>42</v>
      </c>
      <c r="T16762" t="s">
        <v>74</v>
      </c>
      <c r="U16762" t="s">
        <v>75</v>
      </c>
      <c r="V16762" t="s">
        <v>50</v>
      </c>
    </row>
    <row r="16763" spans="1:22">
      <c r="A16763" s="4">
        <v>46146</v>
      </c>
      <c r="B16763" t="s">
        <v>11918</v>
      </c>
      <c r="C16763" t="s">
        <v>1862</v>
      </c>
      <c r="D16763">
        <v>1</v>
      </c>
      <c r="E16763">
        <v>152000.12</v>
      </c>
      <c r="F16763">
        <f>Table2[[#This Row],[Đơn Giá Chuẩn]]*Table2[[#This Row],[Tổng số lượng bán]]</f>
        <v>152000.12</v>
      </c>
      <c r="G16763">
        <v>0</v>
      </c>
      <c r="H16763">
        <f>Table2[[#This Row],[Doanh số bán]]-Table2[[#This Row],[Chiết khấu]]</f>
        <v>152000.12</v>
      </c>
      <c r="K16763" t="s">
        <v>50</v>
      </c>
      <c r="L16763">
        <v>0.125</v>
      </c>
      <c r="M16763" t="s">
        <v>37</v>
      </c>
      <c r="N16763" t="s">
        <v>50</v>
      </c>
      <c r="O16763">
        <v>0.125</v>
      </c>
      <c r="P16763" t="s">
        <v>1500</v>
      </c>
      <c r="Q16763" t="s">
        <v>1501</v>
      </c>
      <c r="R16763" t="s">
        <v>41</v>
      </c>
      <c r="S16763" t="s">
        <v>42</v>
      </c>
      <c r="T16763" t="s">
        <v>74</v>
      </c>
      <c r="U16763" t="s">
        <v>75</v>
      </c>
      <c r="V16763" t="s">
        <v>50</v>
      </c>
    </row>
    <row r="16764" spans="1:22">
      <c r="A16764" s="4">
        <v>46146</v>
      </c>
      <c r="B16764" t="s">
        <v>11919</v>
      </c>
      <c r="C16764" t="s">
        <v>155</v>
      </c>
      <c r="D16764">
        <v>1</v>
      </c>
      <c r="E16764">
        <v>152301.44</v>
      </c>
      <c r="F16764">
        <f>Table2[[#This Row],[Đơn Giá Chuẩn]]*Table2[[#This Row],[Tổng số lượng bán]]</f>
        <v>152301.44</v>
      </c>
      <c r="G16764">
        <v>0</v>
      </c>
      <c r="H16764">
        <f>Table2[[#This Row],[Doanh số bán]]-Table2[[#This Row],[Chiết khấu]]</f>
        <v>152301.44</v>
      </c>
      <c r="K16764" t="s">
        <v>50</v>
      </c>
      <c r="L16764">
        <v>0.2</v>
      </c>
      <c r="M16764" t="s">
        <v>37</v>
      </c>
      <c r="N16764" t="s">
        <v>50</v>
      </c>
      <c r="O16764">
        <v>0.2</v>
      </c>
      <c r="P16764" t="s">
        <v>156</v>
      </c>
      <c r="Q16764" t="s">
        <v>157</v>
      </c>
      <c r="R16764" t="s">
        <v>107</v>
      </c>
      <c r="S16764" t="s">
        <v>108</v>
      </c>
      <c r="T16764" t="s">
        <v>74</v>
      </c>
      <c r="U16764" t="s">
        <v>75</v>
      </c>
      <c r="V16764" t="s">
        <v>50</v>
      </c>
    </row>
    <row r="16765" spans="1:22">
      <c r="A16765" s="4">
        <v>46146</v>
      </c>
      <c r="B16765" t="s">
        <v>11920</v>
      </c>
      <c r="C16765" t="s">
        <v>1862</v>
      </c>
      <c r="D16765">
        <v>2</v>
      </c>
      <c r="E16765">
        <v>51048.740000000005</v>
      </c>
      <c r="F16765">
        <f>Table2[[#This Row],[Đơn Giá Chuẩn]]*Table2[[#This Row],[Tổng số lượng bán]]</f>
        <v>102097.48000000001</v>
      </c>
      <c r="G16765">
        <v>0</v>
      </c>
      <c r="H16765">
        <f>Table2[[#This Row],[Doanh số bán]]-Table2[[#This Row],[Chiết khấu]]</f>
        <v>102097.48000000001</v>
      </c>
      <c r="K16765" t="s">
        <v>50</v>
      </c>
      <c r="L16765">
        <v>0.12</v>
      </c>
      <c r="M16765" t="s">
        <v>37</v>
      </c>
      <c r="N16765" t="s">
        <v>50</v>
      </c>
      <c r="O16765">
        <v>0.24</v>
      </c>
      <c r="P16765" t="s">
        <v>588</v>
      </c>
      <c r="Q16765" t="s">
        <v>589</v>
      </c>
      <c r="R16765" t="s">
        <v>107</v>
      </c>
      <c r="S16765" t="s">
        <v>108</v>
      </c>
      <c r="T16765" t="s">
        <v>74</v>
      </c>
      <c r="U16765" t="s">
        <v>75</v>
      </c>
      <c r="V16765" t="s">
        <v>50</v>
      </c>
    </row>
    <row r="16766" spans="1:22">
      <c r="A16766" s="4">
        <v>46146</v>
      </c>
      <c r="B16766" t="s">
        <v>11920</v>
      </c>
      <c r="C16766" t="s">
        <v>1862</v>
      </c>
      <c r="D16766">
        <v>1</v>
      </c>
      <c r="E16766">
        <v>47044.639999999999</v>
      </c>
      <c r="F16766">
        <f>Table2[[#This Row],[Đơn Giá Chuẩn]]*Table2[[#This Row],[Tổng số lượng bán]]</f>
        <v>47044.639999999999</v>
      </c>
      <c r="G16766">
        <v>0</v>
      </c>
      <c r="H16766">
        <f>Table2[[#This Row],[Doanh số bán]]-Table2[[#This Row],[Chiết khấu]]</f>
        <v>47044.639999999999</v>
      </c>
      <c r="K16766" t="s">
        <v>50</v>
      </c>
      <c r="L16766">
        <v>0.12</v>
      </c>
      <c r="M16766" t="s">
        <v>37</v>
      </c>
      <c r="N16766" t="s">
        <v>50</v>
      </c>
      <c r="O16766">
        <v>0.12</v>
      </c>
      <c r="P16766" t="s">
        <v>520</v>
      </c>
      <c r="Q16766" t="s">
        <v>521</v>
      </c>
      <c r="R16766" t="s">
        <v>107</v>
      </c>
      <c r="S16766" t="s">
        <v>108</v>
      </c>
      <c r="T16766" t="s">
        <v>74</v>
      </c>
      <c r="U16766" t="s">
        <v>75</v>
      </c>
      <c r="V16766" t="s">
        <v>50</v>
      </c>
    </row>
    <row r="16767" spans="1:22">
      <c r="A16767" s="4">
        <v>46146</v>
      </c>
      <c r="B16767" t="s">
        <v>11921</v>
      </c>
      <c r="C16767" t="s">
        <v>1862</v>
      </c>
      <c r="D16767">
        <v>2</v>
      </c>
      <c r="E16767">
        <v>51048.740000000005</v>
      </c>
      <c r="F16767">
        <f>Table2[[#This Row],[Đơn Giá Chuẩn]]*Table2[[#This Row],[Tổng số lượng bán]]</f>
        <v>102097.48000000001</v>
      </c>
      <c r="G16767">
        <v>0</v>
      </c>
      <c r="H16767">
        <f>Table2[[#This Row],[Doanh số bán]]-Table2[[#This Row],[Chiết khấu]]</f>
        <v>102097.48000000001</v>
      </c>
      <c r="K16767" t="s">
        <v>50</v>
      </c>
      <c r="L16767">
        <v>0.12</v>
      </c>
      <c r="M16767" t="s">
        <v>37</v>
      </c>
      <c r="N16767" t="s">
        <v>50</v>
      </c>
      <c r="O16767">
        <v>0.24</v>
      </c>
      <c r="P16767" t="s">
        <v>586</v>
      </c>
      <c r="Q16767" t="s">
        <v>587</v>
      </c>
      <c r="R16767" t="s">
        <v>107</v>
      </c>
      <c r="S16767" t="s">
        <v>108</v>
      </c>
      <c r="T16767" t="s">
        <v>74</v>
      </c>
      <c r="U16767" t="s">
        <v>75</v>
      </c>
      <c r="V16767" t="s">
        <v>50</v>
      </c>
    </row>
    <row r="16768" spans="1:22">
      <c r="A16768" s="4">
        <v>46146</v>
      </c>
      <c r="B16768" t="s">
        <v>11922</v>
      </c>
      <c r="C16768" t="s">
        <v>2568</v>
      </c>
      <c r="D16768">
        <v>1</v>
      </c>
      <c r="E16768">
        <v>275000.24</v>
      </c>
      <c r="F16768">
        <f>Table2[[#This Row],[Đơn Giá Chuẩn]]*Table2[[#This Row],[Tổng số lượng bán]]</f>
        <v>275000.24</v>
      </c>
      <c r="G16768">
        <v>0</v>
      </c>
      <c r="H16768">
        <f>Table2[[#This Row],[Doanh số bán]]-Table2[[#This Row],[Chiết khấu]]</f>
        <v>275000.24</v>
      </c>
      <c r="K16768" t="s">
        <v>50</v>
      </c>
      <c r="L16768">
        <v>1</v>
      </c>
      <c r="M16768" t="s">
        <v>37</v>
      </c>
      <c r="N16768" t="s">
        <v>50</v>
      </c>
      <c r="O16768">
        <v>1</v>
      </c>
      <c r="P16768" t="s">
        <v>84</v>
      </c>
      <c r="Q16768" t="s">
        <v>85</v>
      </c>
      <c r="R16768" t="s">
        <v>41</v>
      </c>
      <c r="S16768" t="s">
        <v>42</v>
      </c>
      <c r="T16768" t="s">
        <v>74</v>
      </c>
      <c r="U16768" t="s">
        <v>75</v>
      </c>
      <c r="V16768" t="s">
        <v>50</v>
      </c>
    </row>
    <row r="16769" spans="1:22">
      <c r="A16769" s="4">
        <v>46146</v>
      </c>
      <c r="B16769" t="s">
        <v>11923</v>
      </c>
      <c r="C16769" t="s">
        <v>155</v>
      </c>
      <c r="D16769">
        <v>1</v>
      </c>
      <c r="E16769">
        <v>152301.44</v>
      </c>
      <c r="F16769">
        <f>Table2[[#This Row],[Đơn Giá Chuẩn]]*Table2[[#This Row],[Tổng số lượng bán]]</f>
        <v>152301.44</v>
      </c>
      <c r="G16769">
        <v>0</v>
      </c>
      <c r="H16769">
        <f>Table2[[#This Row],[Doanh số bán]]-Table2[[#This Row],[Chiết khấu]]</f>
        <v>152301.44</v>
      </c>
      <c r="K16769" t="s">
        <v>50</v>
      </c>
      <c r="L16769">
        <v>0.2</v>
      </c>
      <c r="M16769" t="s">
        <v>37</v>
      </c>
      <c r="N16769" t="s">
        <v>50</v>
      </c>
      <c r="O16769">
        <v>0.2</v>
      </c>
      <c r="P16769" t="s">
        <v>156</v>
      </c>
      <c r="Q16769" t="s">
        <v>157</v>
      </c>
      <c r="R16769" t="s">
        <v>107</v>
      </c>
      <c r="S16769" t="s">
        <v>108</v>
      </c>
      <c r="T16769" t="s">
        <v>74</v>
      </c>
      <c r="U16769" t="s">
        <v>75</v>
      </c>
      <c r="V16769" t="s">
        <v>50</v>
      </c>
    </row>
    <row r="16770" spans="1:22">
      <c r="A16770" s="4">
        <v>46146</v>
      </c>
      <c r="B16770" t="s">
        <v>11924</v>
      </c>
      <c r="C16770" t="s">
        <v>2568</v>
      </c>
      <c r="D16770">
        <v>2</v>
      </c>
      <c r="E16770">
        <v>247700.00000000003</v>
      </c>
      <c r="F16770">
        <f>Table2[[#This Row],[Đơn Giá Chuẩn]]*Table2[[#This Row],[Tổng số lượng bán]]</f>
        <v>495400.00000000006</v>
      </c>
      <c r="G16770">
        <v>0</v>
      </c>
      <c r="H16770">
        <f>Table2[[#This Row],[Doanh số bán]]-Table2[[#This Row],[Chiết khấu]]</f>
        <v>495400.00000000006</v>
      </c>
      <c r="K16770" t="s">
        <v>50</v>
      </c>
      <c r="L16770">
        <v>1</v>
      </c>
      <c r="M16770" t="s">
        <v>37</v>
      </c>
      <c r="N16770" t="s">
        <v>50</v>
      </c>
      <c r="O16770">
        <v>2</v>
      </c>
      <c r="P16770" t="s">
        <v>512</v>
      </c>
      <c r="Q16770" t="s">
        <v>513</v>
      </c>
      <c r="R16770" t="s">
        <v>41</v>
      </c>
      <c r="S16770" t="s">
        <v>42</v>
      </c>
      <c r="T16770" t="s">
        <v>74</v>
      </c>
      <c r="U16770" t="s">
        <v>75</v>
      </c>
      <c r="V16770" t="s">
        <v>50</v>
      </c>
    </row>
    <row r="16771" spans="1:22">
      <c r="A16771" s="4">
        <v>46122</v>
      </c>
      <c r="B16771" t="s">
        <v>9021</v>
      </c>
      <c r="C16771" t="s">
        <v>83</v>
      </c>
      <c r="D16771">
        <v>1</v>
      </c>
      <c r="E16771">
        <v>262000</v>
      </c>
      <c r="F16771">
        <f>Table2[[#This Row],[Đơn Giá Chuẩn]]*Table2[[#This Row],[Tổng số lượng bán]]</f>
        <v>262000</v>
      </c>
      <c r="G16771">
        <v>0</v>
      </c>
      <c r="H16771">
        <f>Table2[[#This Row],[Doanh số bán]]-Table2[[#This Row],[Chiết khấu]]</f>
        <v>262000</v>
      </c>
      <c r="K16771" t="s">
        <v>24</v>
      </c>
      <c r="L16771">
        <v>1</v>
      </c>
      <c r="M16771" t="s">
        <v>319</v>
      </c>
      <c r="N16771" t="s">
        <v>26</v>
      </c>
      <c r="O16771">
        <v>1</v>
      </c>
      <c r="P16771" t="s">
        <v>2511</v>
      </c>
      <c r="Q16771" t="s">
        <v>2512</v>
      </c>
      <c r="R16771" t="s">
        <v>41</v>
      </c>
      <c r="S16771" t="s">
        <v>42</v>
      </c>
      <c r="T16771" t="s">
        <v>320</v>
      </c>
      <c r="U16771" t="s">
        <v>321</v>
      </c>
      <c r="V16771" t="s">
        <v>33</v>
      </c>
    </row>
    <row r="16772" spans="1:22">
      <c r="A16772" s="4">
        <v>46122</v>
      </c>
      <c r="B16772" t="s">
        <v>9030</v>
      </c>
      <c r="C16772" t="s">
        <v>83</v>
      </c>
      <c r="D16772">
        <v>1</v>
      </c>
      <c r="E16772">
        <v>262000</v>
      </c>
      <c r="F16772">
        <f>Table2[[#This Row],[Đơn Giá Chuẩn]]*Table2[[#This Row],[Tổng số lượng bán]]</f>
        <v>262000</v>
      </c>
      <c r="G16772">
        <v>72222</v>
      </c>
      <c r="H16772">
        <f>Table2[[#This Row],[Doanh số bán]]-Table2[[#This Row],[Chiết khấu]]</f>
        <v>189778</v>
      </c>
      <c r="K16772" t="s">
        <v>24</v>
      </c>
      <c r="L16772">
        <v>1</v>
      </c>
      <c r="M16772" t="s">
        <v>25</v>
      </c>
      <c r="N16772" t="s">
        <v>26</v>
      </c>
      <c r="O16772">
        <v>1</v>
      </c>
      <c r="P16772" t="s">
        <v>150</v>
      </c>
      <c r="Q16772" t="s">
        <v>151</v>
      </c>
      <c r="R16772" t="s">
        <v>41</v>
      </c>
      <c r="S16772" t="s">
        <v>42</v>
      </c>
      <c r="T16772" t="s">
        <v>31</v>
      </c>
      <c r="U16772" t="s">
        <v>32</v>
      </c>
      <c r="V16772" t="s">
        <v>33</v>
      </c>
    </row>
    <row r="16773" spans="1:22">
      <c r="A16773" s="4">
        <v>46146</v>
      </c>
      <c r="B16773" t="s">
        <v>11925</v>
      </c>
      <c r="C16773" t="s">
        <v>35</v>
      </c>
      <c r="D16773">
        <v>1</v>
      </c>
      <c r="E16773">
        <v>52959.8</v>
      </c>
      <c r="F16773">
        <f>Table2[[#This Row],[Đơn Giá Chuẩn]]*Table2[[#This Row],[Tổng số lượng bán]]</f>
        <v>52959.8</v>
      </c>
      <c r="G16773">
        <v>0</v>
      </c>
      <c r="H16773">
        <f>Table2[[#This Row],[Doanh số bán]]-Table2[[#This Row],[Chiết khấu]]</f>
        <v>52959.8</v>
      </c>
      <c r="K16773" t="s">
        <v>50</v>
      </c>
      <c r="L16773">
        <v>0.05</v>
      </c>
      <c r="M16773" t="s">
        <v>37</v>
      </c>
      <c r="N16773" t="s">
        <v>50</v>
      </c>
      <c r="O16773">
        <v>0.05</v>
      </c>
      <c r="P16773" t="s">
        <v>39</v>
      </c>
      <c r="Q16773" t="s">
        <v>40</v>
      </c>
      <c r="R16773" t="s">
        <v>41</v>
      </c>
      <c r="S16773" t="s">
        <v>42</v>
      </c>
      <c r="T16773" t="s">
        <v>74</v>
      </c>
      <c r="U16773" t="s">
        <v>75</v>
      </c>
      <c r="V16773" t="s">
        <v>50</v>
      </c>
    </row>
    <row r="16774" spans="1:22">
      <c r="A16774" s="4">
        <v>46146</v>
      </c>
      <c r="B16774" t="s">
        <v>11926</v>
      </c>
      <c r="C16774" t="s">
        <v>1862</v>
      </c>
      <c r="D16774">
        <v>1</v>
      </c>
      <c r="E16774">
        <v>152000.12</v>
      </c>
      <c r="F16774">
        <f>Table2[[#This Row],[Đơn Giá Chuẩn]]*Table2[[#This Row],[Tổng số lượng bán]]</f>
        <v>152000.12</v>
      </c>
      <c r="G16774">
        <v>0</v>
      </c>
      <c r="H16774">
        <f>Table2[[#This Row],[Doanh số bán]]-Table2[[#This Row],[Chiết khấu]]</f>
        <v>152000.12</v>
      </c>
      <c r="K16774" t="s">
        <v>50</v>
      </c>
      <c r="L16774">
        <v>0.125</v>
      </c>
      <c r="M16774" t="s">
        <v>37</v>
      </c>
      <c r="N16774" t="s">
        <v>50</v>
      </c>
      <c r="O16774">
        <v>0.125</v>
      </c>
      <c r="P16774" t="s">
        <v>1500</v>
      </c>
      <c r="Q16774" t="s">
        <v>1501</v>
      </c>
      <c r="R16774" t="s">
        <v>41</v>
      </c>
      <c r="S16774" t="s">
        <v>42</v>
      </c>
      <c r="T16774" t="s">
        <v>74</v>
      </c>
      <c r="U16774" t="s">
        <v>75</v>
      </c>
      <c r="V16774" t="s">
        <v>50</v>
      </c>
    </row>
    <row r="16775" spans="1:22">
      <c r="A16775" s="4">
        <v>46146</v>
      </c>
      <c r="B16775" t="s">
        <v>11927</v>
      </c>
      <c r="C16775" t="s">
        <v>155</v>
      </c>
      <c r="D16775">
        <v>1</v>
      </c>
      <c r="E16775">
        <v>152301.44</v>
      </c>
      <c r="F16775">
        <f>Table2[[#This Row],[Đơn Giá Chuẩn]]*Table2[[#This Row],[Tổng số lượng bán]]</f>
        <v>152301.44</v>
      </c>
      <c r="G16775">
        <v>0</v>
      </c>
      <c r="H16775">
        <f>Table2[[#This Row],[Doanh số bán]]-Table2[[#This Row],[Chiết khấu]]</f>
        <v>152301.44</v>
      </c>
      <c r="K16775" t="s">
        <v>50</v>
      </c>
      <c r="L16775">
        <v>0.2</v>
      </c>
      <c r="M16775" t="s">
        <v>37</v>
      </c>
      <c r="N16775" t="s">
        <v>50</v>
      </c>
      <c r="O16775">
        <v>0.2</v>
      </c>
      <c r="P16775" t="s">
        <v>156</v>
      </c>
      <c r="Q16775" t="s">
        <v>157</v>
      </c>
      <c r="R16775" t="s">
        <v>107</v>
      </c>
      <c r="S16775" t="s">
        <v>108</v>
      </c>
      <c r="T16775" t="s">
        <v>74</v>
      </c>
      <c r="U16775" t="s">
        <v>75</v>
      </c>
      <c r="V16775" t="s">
        <v>50</v>
      </c>
    </row>
    <row r="16776" spans="1:22">
      <c r="A16776" s="4">
        <v>46146</v>
      </c>
      <c r="B16776" t="s">
        <v>11928</v>
      </c>
      <c r="C16776" t="s">
        <v>1862</v>
      </c>
      <c r="D16776">
        <v>1</v>
      </c>
      <c r="E16776">
        <v>152000.12</v>
      </c>
      <c r="F16776">
        <f>Table2[[#This Row],[Đơn Giá Chuẩn]]*Table2[[#This Row],[Tổng số lượng bán]]</f>
        <v>152000.12</v>
      </c>
      <c r="G16776">
        <v>0</v>
      </c>
      <c r="H16776">
        <f>Table2[[#This Row],[Doanh số bán]]-Table2[[#This Row],[Chiết khấu]]</f>
        <v>152000.12</v>
      </c>
      <c r="K16776" t="s">
        <v>50</v>
      </c>
      <c r="L16776">
        <v>0.125</v>
      </c>
      <c r="M16776" t="s">
        <v>37</v>
      </c>
      <c r="N16776" t="s">
        <v>50</v>
      </c>
      <c r="O16776">
        <v>0.125</v>
      </c>
      <c r="P16776" t="s">
        <v>1500</v>
      </c>
      <c r="Q16776" t="s">
        <v>1501</v>
      </c>
      <c r="R16776" t="s">
        <v>41</v>
      </c>
      <c r="S16776" t="s">
        <v>42</v>
      </c>
      <c r="T16776" t="s">
        <v>74</v>
      </c>
      <c r="U16776" t="s">
        <v>75</v>
      </c>
      <c r="V16776" t="s">
        <v>50</v>
      </c>
    </row>
    <row r="16777" spans="1:22">
      <c r="A16777" s="4">
        <v>46146</v>
      </c>
      <c r="B16777" t="s">
        <v>11929</v>
      </c>
      <c r="C16777" t="s">
        <v>155</v>
      </c>
      <c r="D16777">
        <v>1</v>
      </c>
      <c r="E16777">
        <v>152301.44</v>
      </c>
      <c r="F16777">
        <f>Table2[[#This Row],[Đơn Giá Chuẩn]]*Table2[[#This Row],[Tổng số lượng bán]]</f>
        <v>152301.44</v>
      </c>
      <c r="G16777">
        <v>0</v>
      </c>
      <c r="H16777">
        <f>Table2[[#This Row],[Doanh số bán]]-Table2[[#This Row],[Chiết khấu]]</f>
        <v>152301.44</v>
      </c>
      <c r="K16777" t="s">
        <v>50</v>
      </c>
      <c r="L16777">
        <v>0.2</v>
      </c>
      <c r="M16777" t="s">
        <v>37</v>
      </c>
      <c r="N16777" t="s">
        <v>50</v>
      </c>
      <c r="O16777">
        <v>0.2</v>
      </c>
      <c r="P16777" t="s">
        <v>156</v>
      </c>
      <c r="Q16777" t="s">
        <v>157</v>
      </c>
      <c r="R16777" t="s">
        <v>107</v>
      </c>
      <c r="S16777" t="s">
        <v>108</v>
      </c>
      <c r="T16777" t="s">
        <v>74</v>
      </c>
      <c r="U16777" t="s">
        <v>75</v>
      </c>
      <c r="V16777" t="s">
        <v>50</v>
      </c>
    </row>
    <row r="16778" spans="1:22">
      <c r="A16778" s="4">
        <v>46146</v>
      </c>
      <c r="B16778" t="s">
        <v>11930</v>
      </c>
      <c r="C16778" t="s">
        <v>155</v>
      </c>
      <c r="D16778">
        <v>1</v>
      </c>
      <c r="E16778">
        <v>152301.44</v>
      </c>
      <c r="F16778">
        <f>Table2[[#This Row],[Đơn Giá Chuẩn]]*Table2[[#This Row],[Tổng số lượng bán]]</f>
        <v>152301.44</v>
      </c>
      <c r="G16778">
        <v>0</v>
      </c>
      <c r="H16778">
        <f>Table2[[#This Row],[Doanh số bán]]-Table2[[#This Row],[Chiết khấu]]</f>
        <v>152301.44</v>
      </c>
      <c r="K16778" t="s">
        <v>50</v>
      </c>
      <c r="L16778">
        <v>0.2</v>
      </c>
      <c r="M16778" t="s">
        <v>37</v>
      </c>
      <c r="N16778" t="s">
        <v>50</v>
      </c>
      <c r="O16778">
        <v>0.2</v>
      </c>
      <c r="P16778" t="s">
        <v>156</v>
      </c>
      <c r="Q16778" t="s">
        <v>157</v>
      </c>
      <c r="R16778" t="s">
        <v>107</v>
      </c>
      <c r="S16778" t="s">
        <v>108</v>
      </c>
      <c r="T16778" t="s">
        <v>74</v>
      </c>
      <c r="U16778" t="s">
        <v>75</v>
      </c>
      <c r="V16778" t="s">
        <v>50</v>
      </c>
    </row>
    <row r="16779" spans="1:22">
      <c r="A16779" s="4">
        <v>46146</v>
      </c>
      <c r="B16779" t="s">
        <v>11931</v>
      </c>
      <c r="C16779" t="s">
        <v>2568</v>
      </c>
      <c r="D16779">
        <v>1</v>
      </c>
      <c r="E16779">
        <v>275000.24</v>
      </c>
      <c r="F16779">
        <f>Table2[[#This Row],[Đơn Giá Chuẩn]]*Table2[[#This Row],[Tổng số lượng bán]]</f>
        <v>275000.24</v>
      </c>
      <c r="G16779">
        <v>0</v>
      </c>
      <c r="H16779">
        <f>Table2[[#This Row],[Doanh số bán]]-Table2[[#This Row],[Chiết khấu]]</f>
        <v>275000.24</v>
      </c>
      <c r="K16779" t="s">
        <v>50</v>
      </c>
      <c r="L16779">
        <v>1</v>
      </c>
      <c r="M16779" t="s">
        <v>37</v>
      </c>
      <c r="N16779" t="s">
        <v>50</v>
      </c>
      <c r="O16779">
        <v>1</v>
      </c>
      <c r="P16779" t="s">
        <v>84</v>
      </c>
      <c r="Q16779" t="s">
        <v>85</v>
      </c>
      <c r="R16779" t="s">
        <v>41</v>
      </c>
      <c r="S16779" t="s">
        <v>42</v>
      </c>
      <c r="T16779" t="s">
        <v>74</v>
      </c>
      <c r="U16779" t="s">
        <v>75</v>
      </c>
      <c r="V16779" t="s">
        <v>50</v>
      </c>
    </row>
    <row r="16780" spans="1:22">
      <c r="A16780" s="4">
        <v>46146</v>
      </c>
      <c r="B16780" t="s">
        <v>11932</v>
      </c>
      <c r="C16780" t="s">
        <v>2568</v>
      </c>
      <c r="D16780">
        <v>1</v>
      </c>
      <c r="E16780">
        <v>238599.92</v>
      </c>
      <c r="F16780">
        <f>Table2[[#This Row],[Đơn Giá Chuẩn]]*Table2[[#This Row],[Tổng số lượng bán]]</f>
        <v>238599.92</v>
      </c>
      <c r="G16780">
        <v>0</v>
      </c>
      <c r="H16780">
        <f>Table2[[#This Row],[Doanh số bán]]-Table2[[#This Row],[Chiết khấu]]</f>
        <v>238599.92</v>
      </c>
      <c r="K16780" t="s">
        <v>50</v>
      </c>
      <c r="L16780">
        <v>1</v>
      </c>
      <c r="M16780" t="s">
        <v>37</v>
      </c>
      <c r="N16780" t="s">
        <v>50</v>
      </c>
      <c r="O16780">
        <v>1</v>
      </c>
      <c r="P16780" t="s">
        <v>2511</v>
      </c>
      <c r="Q16780" t="s">
        <v>2512</v>
      </c>
      <c r="R16780" t="s">
        <v>41</v>
      </c>
      <c r="S16780" t="s">
        <v>42</v>
      </c>
      <c r="T16780" t="s">
        <v>74</v>
      </c>
      <c r="U16780" t="s">
        <v>75</v>
      </c>
      <c r="V16780" t="s">
        <v>50</v>
      </c>
    </row>
    <row r="16781" spans="1:22">
      <c r="A16781" s="4">
        <v>46146</v>
      </c>
      <c r="B16781" t="s">
        <v>11932</v>
      </c>
      <c r="C16781" t="s">
        <v>2568</v>
      </c>
      <c r="D16781">
        <v>2</v>
      </c>
      <c r="E16781">
        <v>275000.24</v>
      </c>
      <c r="F16781">
        <f>Table2[[#This Row],[Đơn Giá Chuẩn]]*Table2[[#This Row],[Tổng số lượng bán]]</f>
        <v>550000.48</v>
      </c>
      <c r="G16781">
        <v>0</v>
      </c>
      <c r="H16781">
        <f>Table2[[#This Row],[Doanh số bán]]-Table2[[#This Row],[Chiết khấu]]</f>
        <v>550000.48</v>
      </c>
      <c r="K16781" t="s">
        <v>50</v>
      </c>
      <c r="L16781">
        <v>1</v>
      </c>
      <c r="M16781" t="s">
        <v>37</v>
      </c>
      <c r="N16781" t="s">
        <v>50</v>
      </c>
      <c r="O16781">
        <v>2</v>
      </c>
      <c r="P16781" t="s">
        <v>84</v>
      </c>
      <c r="Q16781" t="s">
        <v>85</v>
      </c>
      <c r="R16781" t="s">
        <v>41</v>
      </c>
      <c r="S16781" t="s">
        <v>42</v>
      </c>
      <c r="T16781" t="s">
        <v>74</v>
      </c>
      <c r="U16781" t="s">
        <v>75</v>
      </c>
      <c r="V16781" t="s">
        <v>50</v>
      </c>
    </row>
    <row r="16782" spans="1:22">
      <c r="A16782" s="4">
        <v>46146</v>
      </c>
      <c r="B16782" t="s">
        <v>11933</v>
      </c>
      <c r="C16782" t="s">
        <v>155</v>
      </c>
      <c r="D16782">
        <v>1</v>
      </c>
      <c r="E16782">
        <v>152301.44</v>
      </c>
      <c r="F16782">
        <f>Table2[[#This Row],[Đơn Giá Chuẩn]]*Table2[[#This Row],[Tổng số lượng bán]]</f>
        <v>152301.44</v>
      </c>
      <c r="G16782">
        <v>0</v>
      </c>
      <c r="H16782">
        <f>Table2[[#This Row],[Doanh số bán]]-Table2[[#This Row],[Chiết khấu]]</f>
        <v>152301.44</v>
      </c>
      <c r="K16782" t="s">
        <v>50</v>
      </c>
      <c r="L16782">
        <v>0.2</v>
      </c>
      <c r="M16782" t="s">
        <v>37</v>
      </c>
      <c r="N16782" t="s">
        <v>50</v>
      </c>
      <c r="O16782">
        <v>0.2</v>
      </c>
      <c r="P16782" t="s">
        <v>156</v>
      </c>
      <c r="Q16782" t="s">
        <v>157</v>
      </c>
      <c r="R16782" t="s">
        <v>107</v>
      </c>
      <c r="S16782" t="s">
        <v>108</v>
      </c>
      <c r="T16782" t="s">
        <v>74</v>
      </c>
      <c r="U16782" t="s">
        <v>75</v>
      </c>
      <c r="V16782" t="s">
        <v>50</v>
      </c>
    </row>
    <row r="16783" spans="1:22">
      <c r="A16783" s="4">
        <v>46124</v>
      </c>
      <c r="B16783" t="s">
        <v>9102</v>
      </c>
      <c r="C16783" t="s">
        <v>83</v>
      </c>
      <c r="D16783">
        <v>3</v>
      </c>
      <c r="E16783">
        <v>262000</v>
      </c>
      <c r="F16783">
        <f>Table2[[#This Row],[Đơn Giá Chuẩn]]*Table2[[#This Row],[Tổng số lượng bán]]</f>
        <v>786000</v>
      </c>
      <c r="G16783">
        <v>216666</v>
      </c>
      <c r="H16783">
        <f>Table2[[#This Row],[Doanh số bán]]-Table2[[#This Row],[Chiết khấu]]</f>
        <v>569334</v>
      </c>
      <c r="K16783" t="s">
        <v>24</v>
      </c>
      <c r="L16783">
        <v>1</v>
      </c>
      <c r="M16783" t="s">
        <v>319</v>
      </c>
      <c r="N16783" t="s">
        <v>26</v>
      </c>
      <c r="O16783">
        <v>3</v>
      </c>
      <c r="P16783" t="s">
        <v>2511</v>
      </c>
      <c r="Q16783" t="s">
        <v>2512</v>
      </c>
      <c r="R16783" t="s">
        <v>41</v>
      </c>
      <c r="S16783" t="s">
        <v>42</v>
      </c>
      <c r="T16783" t="s">
        <v>320</v>
      </c>
      <c r="U16783" t="s">
        <v>321</v>
      </c>
      <c r="V16783" t="s">
        <v>33</v>
      </c>
    </row>
    <row r="16784" spans="1:22">
      <c r="A16784" s="4">
        <v>46146</v>
      </c>
      <c r="B16784" t="s">
        <v>11935</v>
      </c>
      <c r="C16784" t="s">
        <v>1862</v>
      </c>
      <c r="D16784">
        <v>3</v>
      </c>
      <c r="E16784">
        <v>51048.920360000004</v>
      </c>
      <c r="F16784">
        <f>Table2[[#This Row],[Đơn Giá Chuẩn]]*Table2[[#This Row],[Tổng số lượng bán]]</f>
        <v>153146.76108000003</v>
      </c>
      <c r="G16784">
        <v>0</v>
      </c>
      <c r="H16784">
        <f>Table2[[#This Row],[Doanh số bán]]-Table2[[#This Row],[Chiết khấu]]</f>
        <v>153146.76108000003</v>
      </c>
      <c r="K16784" t="s">
        <v>50</v>
      </c>
      <c r="L16784">
        <v>0.12</v>
      </c>
      <c r="M16784" t="s">
        <v>37</v>
      </c>
      <c r="N16784" t="s">
        <v>50</v>
      </c>
      <c r="O16784">
        <v>0.36</v>
      </c>
      <c r="P16784" t="s">
        <v>656</v>
      </c>
      <c r="Q16784" t="s">
        <v>657</v>
      </c>
      <c r="R16784" t="s">
        <v>107</v>
      </c>
      <c r="S16784" t="s">
        <v>108</v>
      </c>
      <c r="T16784" t="s">
        <v>74</v>
      </c>
      <c r="U16784" t="s">
        <v>75</v>
      </c>
      <c r="V16784" t="s">
        <v>50</v>
      </c>
    </row>
    <row r="16785" spans="1:22">
      <c r="A16785" s="4">
        <v>46146</v>
      </c>
      <c r="B16785" t="s">
        <v>11936</v>
      </c>
      <c r="C16785" t="s">
        <v>2568</v>
      </c>
      <c r="D16785">
        <v>1</v>
      </c>
      <c r="E16785">
        <v>275000.24</v>
      </c>
      <c r="F16785">
        <f>Table2[[#This Row],[Đơn Giá Chuẩn]]*Table2[[#This Row],[Tổng số lượng bán]]</f>
        <v>275000.24</v>
      </c>
      <c r="G16785">
        <v>0</v>
      </c>
      <c r="H16785">
        <f>Table2[[#This Row],[Doanh số bán]]-Table2[[#This Row],[Chiết khấu]]</f>
        <v>275000.24</v>
      </c>
      <c r="K16785" t="s">
        <v>50</v>
      </c>
      <c r="L16785">
        <v>1</v>
      </c>
      <c r="M16785" t="s">
        <v>37</v>
      </c>
      <c r="N16785" t="s">
        <v>50</v>
      </c>
      <c r="O16785">
        <v>1</v>
      </c>
      <c r="P16785" t="s">
        <v>84</v>
      </c>
      <c r="Q16785" t="s">
        <v>85</v>
      </c>
      <c r="R16785" t="s">
        <v>41</v>
      </c>
      <c r="S16785" t="s">
        <v>42</v>
      </c>
      <c r="T16785" t="s">
        <v>74</v>
      </c>
      <c r="U16785" t="s">
        <v>75</v>
      </c>
      <c r="V16785" t="s">
        <v>50</v>
      </c>
    </row>
    <row r="16786" spans="1:22">
      <c r="A16786" s="4">
        <v>46146</v>
      </c>
      <c r="B16786" t="s">
        <v>11937</v>
      </c>
      <c r="C16786" t="s">
        <v>2568</v>
      </c>
      <c r="D16786">
        <v>1</v>
      </c>
      <c r="E16786">
        <v>275000.24</v>
      </c>
      <c r="F16786">
        <f>Table2[[#This Row],[Đơn Giá Chuẩn]]*Table2[[#This Row],[Tổng số lượng bán]]</f>
        <v>275000.24</v>
      </c>
      <c r="G16786">
        <v>0</v>
      </c>
      <c r="H16786">
        <f>Table2[[#This Row],[Doanh số bán]]-Table2[[#This Row],[Chiết khấu]]</f>
        <v>275000.24</v>
      </c>
      <c r="K16786" t="s">
        <v>50</v>
      </c>
      <c r="L16786">
        <v>1</v>
      </c>
      <c r="M16786" t="s">
        <v>37</v>
      </c>
      <c r="N16786" t="s">
        <v>50</v>
      </c>
      <c r="O16786">
        <v>1</v>
      </c>
      <c r="P16786" t="s">
        <v>84</v>
      </c>
      <c r="Q16786" t="s">
        <v>85</v>
      </c>
      <c r="R16786" t="s">
        <v>41</v>
      </c>
      <c r="S16786" t="s">
        <v>42</v>
      </c>
      <c r="T16786" t="s">
        <v>74</v>
      </c>
      <c r="U16786" t="s">
        <v>75</v>
      </c>
      <c r="V16786" t="s">
        <v>50</v>
      </c>
    </row>
    <row r="16787" spans="1:22">
      <c r="A16787" s="4">
        <v>46146</v>
      </c>
      <c r="B16787" t="s">
        <v>11938</v>
      </c>
      <c r="C16787" t="s">
        <v>2568</v>
      </c>
      <c r="D16787">
        <v>1</v>
      </c>
      <c r="E16787">
        <v>238599.92</v>
      </c>
      <c r="F16787">
        <f>Table2[[#This Row],[Đơn Giá Chuẩn]]*Table2[[#This Row],[Tổng số lượng bán]]</f>
        <v>238599.92</v>
      </c>
      <c r="G16787">
        <v>0</v>
      </c>
      <c r="H16787">
        <f>Table2[[#This Row],[Doanh số bán]]-Table2[[#This Row],[Chiết khấu]]</f>
        <v>238599.92</v>
      </c>
      <c r="K16787" t="s">
        <v>50</v>
      </c>
      <c r="L16787">
        <v>1</v>
      </c>
      <c r="M16787" t="s">
        <v>37</v>
      </c>
      <c r="N16787" t="s">
        <v>50</v>
      </c>
      <c r="O16787">
        <v>1</v>
      </c>
      <c r="P16787" t="s">
        <v>2511</v>
      </c>
      <c r="Q16787" t="s">
        <v>2512</v>
      </c>
      <c r="R16787" t="s">
        <v>41</v>
      </c>
      <c r="S16787" t="s">
        <v>42</v>
      </c>
      <c r="T16787" t="s">
        <v>74</v>
      </c>
      <c r="U16787" t="s">
        <v>75</v>
      </c>
      <c r="V16787" t="s">
        <v>50</v>
      </c>
    </row>
    <row r="16788" spans="1:22">
      <c r="A16788" s="4">
        <v>46146</v>
      </c>
      <c r="B16788" t="s">
        <v>11939</v>
      </c>
      <c r="C16788" t="s">
        <v>1862</v>
      </c>
      <c r="D16788">
        <v>1</v>
      </c>
      <c r="E16788">
        <v>51049.280000000006</v>
      </c>
      <c r="F16788">
        <f>Table2[[#This Row],[Đơn Giá Chuẩn]]*Table2[[#This Row],[Tổng số lượng bán]]</f>
        <v>51049.280000000006</v>
      </c>
      <c r="G16788">
        <v>0</v>
      </c>
      <c r="H16788">
        <f>Table2[[#This Row],[Doanh số bán]]-Table2[[#This Row],[Chiết khấu]]</f>
        <v>51049.280000000006</v>
      </c>
      <c r="K16788" t="s">
        <v>50</v>
      </c>
      <c r="L16788">
        <v>0.12</v>
      </c>
      <c r="M16788" t="s">
        <v>37</v>
      </c>
      <c r="N16788" t="s">
        <v>50</v>
      </c>
      <c r="O16788">
        <v>0.12</v>
      </c>
      <c r="P16788" t="s">
        <v>588</v>
      </c>
      <c r="Q16788" t="s">
        <v>589</v>
      </c>
      <c r="R16788" t="s">
        <v>107</v>
      </c>
      <c r="S16788" t="s">
        <v>108</v>
      </c>
      <c r="T16788" t="s">
        <v>74</v>
      </c>
      <c r="U16788" t="s">
        <v>75</v>
      </c>
      <c r="V16788" t="s">
        <v>50</v>
      </c>
    </row>
    <row r="16789" spans="1:22">
      <c r="A16789" s="4">
        <v>46146</v>
      </c>
      <c r="B16789" t="s">
        <v>11939</v>
      </c>
      <c r="C16789" t="s">
        <v>2568</v>
      </c>
      <c r="D16789">
        <v>1</v>
      </c>
      <c r="E16789">
        <v>275000.24</v>
      </c>
      <c r="F16789">
        <f>Table2[[#This Row],[Đơn Giá Chuẩn]]*Table2[[#This Row],[Tổng số lượng bán]]</f>
        <v>275000.24</v>
      </c>
      <c r="G16789">
        <v>0</v>
      </c>
      <c r="H16789">
        <f>Table2[[#This Row],[Doanh số bán]]-Table2[[#This Row],[Chiết khấu]]</f>
        <v>275000.24</v>
      </c>
      <c r="K16789" t="s">
        <v>50</v>
      </c>
      <c r="L16789">
        <v>1</v>
      </c>
      <c r="M16789" t="s">
        <v>37</v>
      </c>
      <c r="N16789" t="s">
        <v>50</v>
      </c>
      <c r="O16789">
        <v>1</v>
      </c>
      <c r="P16789" t="s">
        <v>84</v>
      </c>
      <c r="Q16789" t="s">
        <v>85</v>
      </c>
      <c r="R16789" t="s">
        <v>41</v>
      </c>
      <c r="S16789" t="s">
        <v>42</v>
      </c>
      <c r="T16789" t="s">
        <v>74</v>
      </c>
      <c r="U16789" t="s">
        <v>75</v>
      </c>
      <c r="V16789" t="s">
        <v>50</v>
      </c>
    </row>
    <row r="16790" spans="1:22">
      <c r="A16790" s="4">
        <v>46146</v>
      </c>
      <c r="B16790" t="s">
        <v>11940</v>
      </c>
      <c r="C16790" t="s">
        <v>2568</v>
      </c>
      <c r="D16790">
        <v>1</v>
      </c>
      <c r="E16790">
        <v>238599.92</v>
      </c>
      <c r="F16790">
        <f>Table2[[#This Row],[Đơn Giá Chuẩn]]*Table2[[#This Row],[Tổng số lượng bán]]</f>
        <v>238599.92</v>
      </c>
      <c r="G16790">
        <v>0</v>
      </c>
      <c r="H16790">
        <f>Table2[[#This Row],[Doanh số bán]]-Table2[[#This Row],[Chiết khấu]]</f>
        <v>238599.92</v>
      </c>
      <c r="K16790" t="s">
        <v>50</v>
      </c>
      <c r="L16790">
        <v>1</v>
      </c>
      <c r="M16790" t="s">
        <v>37</v>
      </c>
      <c r="N16790" t="s">
        <v>50</v>
      </c>
      <c r="O16790">
        <v>1</v>
      </c>
      <c r="P16790" t="s">
        <v>2511</v>
      </c>
      <c r="Q16790" t="s">
        <v>2512</v>
      </c>
      <c r="R16790" t="s">
        <v>41</v>
      </c>
      <c r="S16790" t="s">
        <v>42</v>
      </c>
      <c r="T16790" t="s">
        <v>74</v>
      </c>
      <c r="U16790" t="s">
        <v>75</v>
      </c>
      <c r="V16790" t="s">
        <v>50</v>
      </c>
    </row>
    <row r="16791" spans="1:22">
      <c r="A16791" s="4">
        <v>46146</v>
      </c>
      <c r="B16791" t="s">
        <v>11941</v>
      </c>
      <c r="C16791" t="s">
        <v>155</v>
      </c>
      <c r="D16791">
        <v>1</v>
      </c>
      <c r="E16791">
        <v>152301.44</v>
      </c>
      <c r="F16791">
        <f>Table2[[#This Row],[Đơn Giá Chuẩn]]*Table2[[#This Row],[Tổng số lượng bán]]</f>
        <v>152301.44</v>
      </c>
      <c r="G16791">
        <v>0</v>
      </c>
      <c r="H16791">
        <f>Table2[[#This Row],[Doanh số bán]]-Table2[[#This Row],[Chiết khấu]]</f>
        <v>152301.44</v>
      </c>
      <c r="K16791" t="s">
        <v>50</v>
      </c>
      <c r="L16791">
        <v>0.2</v>
      </c>
      <c r="M16791" t="s">
        <v>37</v>
      </c>
      <c r="N16791" t="s">
        <v>50</v>
      </c>
      <c r="O16791">
        <v>0.2</v>
      </c>
      <c r="P16791" t="s">
        <v>156</v>
      </c>
      <c r="Q16791" t="s">
        <v>157</v>
      </c>
      <c r="R16791" t="s">
        <v>107</v>
      </c>
      <c r="S16791" t="s">
        <v>108</v>
      </c>
      <c r="T16791" t="s">
        <v>74</v>
      </c>
      <c r="U16791" t="s">
        <v>75</v>
      </c>
      <c r="V16791" t="s">
        <v>50</v>
      </c>
    </row>
    <row r="16792" spans="1:22">
      <c r="A16792" s="4">
        <v>46146</v>
      </c>
      <c r="B16792" t="s">
        <v>11942</v>
      </c>
      <c r="C16792" t="s">
        <v>155</v>
      </c>
      <c r="D16792">
        <v>1</v>
      </c>
      <c r="E16792">
        <v>152301.44</v>
      </c>
      <c r="F16792">
        <f>Table2[[#This Row],[Đơn Giá Chuẩn]]*Table2[[#This Row],[Tổng số lượng bán]]</f>
        <v>152301.44</v>
      </c>
      <c r="G16792">
        <v>0</v>
      </c>
      <c r="H16792">
        <f>Table2[[#This Row],[Doanh số bán]]-Table2[[#This Row],[Chiết khấu]]</f>
        <v>152301.44</v>
      </c>
      <c r="K16792" t="s">
        <v>50</v>
      </c>
      <c r="L16792">
        <v>0.2</v>
      </c>
      <c r="M16792" t="s">
        <v>37</v>
      </c>
      <c r="N16792" t="s">
        <v>50</v>
      </c>
      <c r="O16792">
        <v>0.2</v>
      </c>
      <c r="P16792" t="s">
        <v>156</v>
      </c>
      <c r="Q16792" t="s">
        <v>157</v>
      </c>
      <c r="R16792" t="s">
        <v>107</v>
      </c>
      <c r="S16792" t="s">
        <v>108</v>
      </c>
      <c r="T16792" t="s">
        <v>74</v>
      </c>
      <c r="U16792" t="s">
        <v>75</v>
      </c>
      <c r="V16792" t="s">
        <v>50</v>
      </c>
    </row>
    <row r="16793" spans="1:22">
      <c r="A16793" s="4">
        <v>46146</v>
      </c>
      <c r="B16793" t="s">
        <v>11943</v>
      </c>
      <c r="C16793" t="s">
        <v>2568</v>
      </c>
      <c r="D16793">
        <v>1</v>
      </c>
      <c r="E16793">
        <v>275000.24</v>
      </c>
      <c r="F16793">
        <f>Table2[[#This Row],[Đơn Giá Chuẩn]]*Table2[[#This Row],[Tổng số lượng bán]]</f>
        <v>275000.24</v>
      </c>
      <c r="G16793">
        <v>0</v>
      </c>
      <c r="H16793">
        <f>Table2[[#This Row],[Doanh số bán]]-Table2[[#This Row],[Chiết khấu]]</f>
        <v>275000.24</v>
      </c>
      <c r="K16793" t="s">
        <v>50</v>
      </c>
      <c r="L16793">
        <v>1</v>
      </c>
      <c r="M16793" t="s">
        <v>37</v>
      </c>
      <c r="N16793" t="s">
        <v>50</v>
      </c>
      <c r="O16793">
        <v>1</v>
      </c>
      <c r="P16793" t="s">
        <v>84</v>
      </c>
      <c r="Q16793" t="s">
        <v>85</v>
      </c>
      <c r="R16793" t="s">
        <v>41</v>
      </c>
      <c r="S16793" t="s">
        <v>42</v>
      </c>
      <c r="T16793" t="s">
        <v>74</v>
      </c>
      <c r="U16793" t="s">
        <v>75</v>
      </c>
      <c r="V16793" t="s">
        <v>50</v>
      </c>
    </row>
    <row r="16794" spans="1:22">
      <c r="A16794" s="4">
        <v>46146</v>
      </c>
      <c r="B16794" t="s">
        <v>11944</v>
      </c>
      <c r="C16794" t="s">
        <v>155</v>
      </c>
      <c r="D16794">
        <v>1</v>
      </c>
      <c r="E16794">
        <v>152301.44</v>
      </c>
      <c r="F16794">
        <f>Table2[[#This Row],[Đơn Giá Chuẩn]]*Table2[[#This Row],[Tổng số lượng bán]]</f>
        <v>152301.44</v>
      </c>
      <c r="G16794">
        <v>0</v>
      </c>
      <c r="H16794">
        <f>Table2[[#This Row],[Doanh số bán]]-Table2[[#This Row],[Chiết khấu]]</f>
        <v>152301.44</v>
      </c>
      <c r="K16794" t="s">
        <v>50</v>
      </c>
      <c r="L16794">
        <v>0.2</v>
      </c>
      <c r="M16794" t="s">
        <v>37</v>
      </c>
      <c r="N16794" t="s">
        <v>50</v>
      </c>
      <c r="O16794">
        <v>0.2</v>
      </c>
      <c r="P16794" t="s">
        <v>156</v>
      </c>
      <c r="Q16794" t="s">
        <v>157</v>
      </c>
      <c r="R16794" t="s">
        <v>107</v>
      </c>
      <c r="S16794" t="s">
        <v>108</v>
      </c>
      <c r="T16794" t="s">
        <v>74</v>
      </c>
      <c r="U16794" t="s">
        <v>75</v>
      </c>
      <c r="V16794" t="s">
        <v>50</v>
      </c>
    </row>
    <row r="16795" spans="1:22">
      <c r="A16795" s="4">
        <v>46146</v>
      </c>
      <c r="B16795" t="s">
        <v>11945</v>
      </c>
      <c r="C16795" t="s">
        <v>155</v>
      </c>
      <c r="D16795">
        <v>24</v>
      </c>
      <c r="E16795">
        <v>114611.9996</v>
      </c>
      <c r="F16795">
        <f>Table2[[#This Row],[Đơn Giá Chuẩn]]*Table2[[#This Row],[Tổng số lượng bán]]</f>
        <v>2750687.9904</v>
      </c>
      <c r="G16795">
        <v>0</v>
      </c>
      <c r="H16795">
        <f>Table2[[#This Row],[Doanh số bán]]-Table2[[#This Row],[Chiết khấu]]</f>
        <v>2750687.9904</v>
      </c>
      <c r="K16795" t="s">
        <v>2217</v>
      </c>
      <c r="L16795">
        <v>0.2</v>
      </c>
      <c r="M16795" t="s">
        <v>37</v>
      </c>
      <c r="N16795" t="s">
        <v>26</v>
      </c>
      <c r="O16795">
        <v>4.8000000000000007</v>
      </c>
      <c r="P16795" t="s">
        <v>156</v>
      </c>
      <c r="Q16795" t="s">
        <v>157</v>
      </c>
      <c r="R16795" t="s">
        <v>107</v>
      </c>
      <c r="S16795" t="s">
        <v>108</v>
      </c>
      <c r="T16795" t="s">
        <v>2393</v>
      </c>
      <c r="U16795" t="s">
        <v>2394</v>
      </c>
      <c r="V16795" t="s">
        <v>2271</v>
      </c>
    </row>
    <row r="16796" spans="1:22">
      <c r="A16796" s="4">
        <v>46146</v>
      </c>
      <c r="B16796" t="s">
        <v>11946</v>
      </c>
      <c r="C16796" t="s">
        <v>23</v>
      </c>
      <c r="D16796">
        <v>1</v>
      </c>
      <c r="E16796">
        <v>21000</v>
      </c>
      <c r="F16796">
        <f>Table2[[#This Row],[Đơn Giá Chuẩn]]*Table2[[#This Row],[Tổng số lượng bán]]</f>
        <v>21000</v>
      </c>
      <c r="G16796">
        <v>0</v>
      </c>
      <c r="H16796">
        <f>Table2[[#This Row],[Doanh số bán]]-Table2[[#This Row],[Chiết khấu]]</f>
        <v>21000</v>
      </c>
      <c r="K16796" t="s">
        <v>24</v>
      </c>
      <c r="L16796">
        <v>0</v>
      </c>
      <c r="M16796" t="s">
        <v>319</v>
      </c>
      <c r="N16796" t="s">
        <v>26</v>
      </c>
      <c r="O16796">
        <v>0</v>
      </c>
      <c r="P16796" t="s">
        <v>27</v>
      </c>
      <c r="Q16796" t="s">
        <v>28</v>
      </c>
      <c r="R16796" t="s">
        <v>29</v>
      </c>
      <c r="S16796" t="s">
        <v>30</v>
      </c>
      <c r="T16796" t="s">
        <v>320</v>
      </c>
      <c r="U16796" t="s">
        <v>321</v>
      </c>
      <c r="V16796" t="s">
        <v>33</v>
      </c>
    </row>
    <row r="16797" spans="1:22">
      <c r="A16797" s="4">
        <v>46146</v>
      </c>
      <c r="B16797" t="s">
        <v>11947</v>
      </c>
      <c r="C16797" t="s">
        <v>23</v>
      </c>
      <c r="D16797">
        <v>1</v>
      </c>
      <c r="E16797">
        <v>25999.999999999996</v>
      </c>
      <c r="F16797">
        <f>Table2[[#This Row],[Đơn Giá Chuẩn]]*Table2[[#This Row],[Tổng số lượng bán]]</f>
        <v>25999.999999999996</v>
      </c>
      <c r="G16797">
        <v>0</v>
      </c>
      <c r="H16797">
        <f>Table2[[#This Row],[Doanh số bán]]-Table2[[#This Row],[Chiết khấu]]</f>
        <v>25999.999999999996</v>
      </c>
      <c r="K16797" t="s">
        <v>24</v>
      </c>
      <c r="L16797">
        <v>0</v>
      </c>
      <c r="M16797" t="s">
        <v>319</v>
      </c>
      <c r="N16797" t="s">
        <v>26</v>
      </c>
      <c r="O16797">
        <v>0</v>
      </c>
      <c r="P16797" t="s">
        <v>47</v>
      </c>
      <c r="Q16797" t="s">
        <v>48</v>
      </c>
      <c r="R16797" t="s">
        <v>29</v>
      </c>
      <c r="S16797" t="s">
        <v>30</v>
      </c>
      <c r="T16797" t="s">
        <v>320</v>
      </c>
      <c r="U16797" t="s">
        <v>321</v>
      </c>
      <c r="V16797" t="s">
        <v>33</v>
      </c>
    </row>
    <row r="16798" spans="1:22">
      <c r="A16798" s="4">
        <v>46146</v>
      </c>
      <c r="B16798" t="s">
        <v>11948</v>
      </c>
      <c r="C16798" t="s">
        <v>23</v>
      </c>
      <c r="D16798">
        <v>1</v>
      </c>
      <c r="E16798">
        <v>25999.999999999996</v>
      </c>
      <c r="F16798">
        <f>Table2[[#This Row],[Đơn Giá Chuẩn]]*Table2[[#This Row],[Tổng số lượng bán]]</f>
        <v>25999.999999999996</v>
      </c>
      <c r="G16798">
        <v>0</v>
      </c>
      <c r="H16798">
        <f>Table2[[#This Row],[Doanh số bán]]-Table2[[#This Row],[Chiết khấu]]</f>
        <v>25999.999999999996</v>
      </c>
      <c r="K16798" t="s">
        <v>24</v>
      </c>
      <c r="L16798">
        <v>0</v>
      </c>
      <c r="M16798" t="s">
        <v>319</v>
      </c>
      <c r="N16798" t="s">
        <v>26</v>
      </c>
      <c r="O16798">
        <v>0</v>
      </c>
      <c r="P16798" t="s">
        <v>47</v>
      </c>
      <c r="Q16798" t="s">
        <v>48</v>
      </c>
      <c r="R16798" t="s">
        <v>29</v>
      </c>
      <c r="S16798" t="s">
        <v>30</v>
      </c>
      <c r="T16798" t="s">
        <v>320</v>
      </c>
      <c r="U16798" t="s">
        <v>321</v>
      </c>
      <c r="V16798" t="s">
        <v>33</v>
      </c>
    </row>
    <row r="16799" spans="1:22">
      <c r="A16799" s="4">
        <v>46146</v>
      </c>
      <c r="B16799" t="s">
        <v>11948</v>
      </c>
      <c r="C16799" t="s">
        <v>23</v>
      </c>
      <c r="D16799">
        <v>1</v>
      </c>
      <c r="E16799">
        <v>32000</v>
      </c>
      <c r="F16799">
        <f>Table2[[#This Row],[Đơn Giá Chuẩn]]*Table2[[#This Row],[Tổng số lượng bán]]</f>
        <v>32000</v>
      </c>
      <c r="G16799">
        <v>0</v>
      </c>
      <c r="H16799">
        <f>Table2[[#This Row],[Doanh số bán]]-Table2[[#This Row],[Chiết khấu]]</f>
        <v>32000</v>
      </c>
      <c r="K16799" t="s">
        <v>24</v>
      </c>
      <c r="L16799">
        <v>0</v>
      </c>
      <c r="M16799" t="s">
        <v>319</v>
      </c>
      <c r="N16799" t="s">
        <v>26</v>
      </c>
      <c r="O16799">
        <v>0</v>
      </c>
      <c r="P16799" t="s">
        <v>125</v>
      </c>
      <c r="Q16799" t="s">
        <v>126</v>
      </c>
      <c r="R16799" t="s">
        <v>29</v>
      </c>
      <c r="S16799" t="s">
        <v>30</v>
      </c>
      <c r="T16799" t="s">
        <v>320</v>
      </c>
      <c r="U16799" t="s">
        <v>321</v>
      </c>
      <c r="V16799" t="s">
        <v>33</v>
      </c>
    </row>
    <row r="16800" spans="1:22">
      <c r="A16800" s="4">
        <v>46146</v>
      </c>
      <c r="B16800" t="s">
        <v>11949</v>
      </c>
      <c r="C16800" t="s">
        <v>23</v>
      </c>
      <c r="D16800">
        <v>1</v>
      </c>
      <c r="E16800">
        <v>21000</v>
      </c>
      <c r="F16800">
        <f>Table2[[#This Row],[Đơn Giá Chuẩn]]*Table2[[#This Row],[Tổng số lượng bán]]</f>
        <v>21000</v>
      </c>
      <c r="G16800">
        <v>0</v>
      </c>
      <c r="H16800">
        <f>Table2[[#This Row],[Doanh số bán]]-Table2[[#This Row],[Chiết khấu]]</f>
        <v>21000</v>
      </c>
      <c r="K16800" t="s">
        <v>24</v>
      </c>
      <c r="L16800">
        <v>0</v>
      </c>
      <c r="M16800" t="s">
        <v>319</v>
      </c>
      <c r="N16800" t="s">
        <v>26</v>
      </c>
      <c r="O16800">
        <v>0</v>
      </c>
      <c r="P16800" t="s">
        <v>27</v>
      </c>
      <c r="Q16800" t="s">
        <v>28</v>
      </c>
      <c r="R16800" t="s">
        <v>29</v>
      </c>
      <c r="S16800" t="s">
        <v>30</v>
      </c>
      <c r="T16800" t="s">
        <v>320</v>
      </c>
      <c r="U16800" t="s">
        <v>321</v>
      </c>
      <c r="V16800" t="s">
        <v>33</v>
      </c>
    </row>
    <row r="16801" spans="1:22">
      <c r="A16801" s="4">
        <v>46146</v>
      </c>
      <c r="B16801" t="s">
        <v>11950</v>
      </c>
      <c r="C16801" t="s">
        <v>23</v>
      </c>
      <c r="D16801">
        <v>1</v>
      </c>
      <c r="E16801">
        <v>25999.999999999996</v>
      </c>
      <c r="F16801">
        <f>Table2[[#This Row],[Đơn Giá Chuẩn]]*Table2[[#This Row],[Tổng số lượng bán]]</f>
        <v>25999.999999999996</v>
      </c>
      <c r="G16801">
        <v>0</v>
      </c>
      <c r="H16801">
        <f>Table2[[#This Row],[Doanh số bán]]-Table2[[#This Row],[Chiết khấu]]</f>
        <v>25999.999999999996</v>
      </c>
      <c r="K16801" t="s">
        <v>24</v>
      </c>
      <c r="L16801">
        <v>0</v>
      </c>
      <c r="M16801" t="s">
        <v>319</v>
      </c>
      <c r="N16801" t="s">
        <v>26</v>
      </c>
      <c r="O16801">
        <v>0</v>
      </c>
      <c r="P16801" t="s">
        <v>129</v>
      </c>
      <c r="Q16801" t="s">
        <v>130</v>
      </c>
      <c r="R16801" t="s">
        <v>29</v>
      </c>
      <c r="S16801" t="s">
        <v>30</v>
      </c>
      <c r="T16801" t="s">
        <v>320</v>
      </c>
      <c r="U16801" t="s">
        <v>321</v>
      </c>
      <c r="V16801" t="s">
        <v>33</v>
      </c>
    </row>
    <row r="16802" spans="1:22">
      <c r="A16802" s="4">
        <v>46146</v>
      </c>
      <c r="B16802" t="s">
        <v>11951</v>
      </c>
      <c r="C16802" t="s">
        <v>23</v>
      </c>
      <c r="D16802">
        <v>1</v>
      </c>
      <c r="E16802">
        <v>37000</v>
      </c>
      <c r="F16802">
        <f>Table2[[#This Row],[Đơn Giá Chuẩn]]*Table2[[#This Row],[Tổng số lượng bán]]</f>
        <v>37000</v>
      </c>
      <c r="G16802">
        <v>0</v>
      </c>
      <c r="H16802">
        <f>Table2[[#This Row],[Doanh số bán]]-Table2[[#This Row],[Chiết khấu]]</f>
        <v>37000</v>
      </c>
      <c r="K16802" t="s">
        <v>24</v>
      </c>
      <c r="L16802">
        <v>0</v>
      </c>
      <c r="M16802" t="s">
        <v>319</v>
      </c>
      <c r="N16802" t="s">
        <v>26</v>
      </c>
      <c r="O16802">
        <v>0</v>
      </c>
      <c r="P16802" t="s">
        <v>427</v>
      </c>
      <c r="Q16802" t="s">
        <v>428</v>
      </c>
      <c r="R16802" t="s">
        <v>29</v>
      </c>
      <c r="S16802" t="s">
        <v>68</v>
      </c>
      <c r="T16802" t="s">
        <v>320</v>
      </c>
      <c r="U16802" t="s">
        <v>321</v>
      </c>
      <c r="V16802" t="s">
        <v>33</v>
      </c>
    </row>
    <row r="16803" spans="1:22">
      <c r="A16803" s="4">
        <v>46146</v>
      </c>
      <c r="B16803" t="s">
        <v>11951</v>
      </c>
      <c r="C16803" t="s">
        <v>23</v>
      </c>
      <c r="D16803">
        <v>1</v>
      </c>
      <c r="E16803">
        <v>67000</v>
      </c>
      <c r="F16803">
        <f>Table2[[#This Row],[Đơn Giá Chuẩn]]*Table2[[#This Row],[Tổng số lượng bán]]</f>
        <v>67000</v>
      </c>
      <c r="G16803">
        <v>0</v>
      </c>
      <c r="H16803">
        <f>Table2[[#This Row],[Doanh số bán]]-Table2[[#This Row],[Chiết khấu]]</f>
        <v>67000</v>
      </c>
      <c r="K16803" t="s">
        <v>24</v>
      </c>
      <c r="L16803">
        <v>0</v>
      </c>
      <c r="M16803" t="s">
        <v>319</v>
      </c>
      <c r="N16803" t="s">
        <v>26</v>
      </c>
      <c r="O16803">
        <v>0</v>
      </c>
      <c r="P16803" t="s">
        <v>96</v>
      </c>
      <c r="Q16803" t="s">
        <v>97</v>
      </c>
      <c r="R16803" t="s">
        <v>29</v>
      </c>
      <c r="S16803" t="s">
        <v>30</v>
      </c>
      <c r="T16803" t="s">
        <v>320</v>
      </c>
      <c r="U16803" t="s">
        <v>321</v>
      </c>
      <c r="V16803" t="s">
        <v>33</v>
      </c>
    </row>
    <row r="16804" spans="1:22">
      <c r="A16804" s="4">
        <v>46146</v>
      </c>
      <c r="B16804" t="s">
        <v>11952</v>
      </c>
      <c r="C16804" t="s">
        <v>23</v>
      </c>
      <c r="D16804">
        <v>1</v>
      </c>
      <c r="E16804">
        <v>21000</v>
      </c>
      <c r="F16804">
        <f>Table2[[#This Row],[Đơn Giá Chuẩn]]*Table2[[#This Row],[Tổng số lượng bán]]</f>
        <v>21000</v>
      </c>
      <c r="G16804">
        <v>0</v>
      </c>
      <c r="H16804">
        <f>Table2[[#This Row],[Doanh số bán]]-Table2[[#This Row],[Chiết khấu]]</f>
        <v>21000</v>
      </c>
      <c r="K16804" t="s">
        <v>24</v>
      </c>
      <c r="L16804">
        <v>0</v>
      </c>
      <c r="M16804" t="s">
        <v>319</v>
      </c>
      <c r="N16804" t="s">
        <v>26</v>
      </c>
      <c r="O16804">
        <v>0</v>
      </c>
      <c r="P16804" t="s">
        <v>27</v>
      </c>
      <c r="Q16804" t="s">
        <v>28</v>
      </c>
      <c r="R16804" t="s">
        <v>29</v>
      </c>
      <c r="S16804" t="s">
        <v>30</v>
      </c>
      <c r="T16804" t="s">
        <v>320</v>
      </c>
      <c r="U16804" t="s">
        <v>321</v>
      </c>
      <c r="V16804" t="s">
        <v>33</v>
      </c>
    </row>
    <row r="16805" spans="1:22">
      <c r="A16805" s="4">
        <v>46125</v>
      </c>
      <c r="B16805" t="s">
        <v>9106</v>
      </c>
      <c r="C16805" t="s">
        <v>83</v>
      </c>
      <c r="D16805">
        <v>5</v>
      </c>
      <c r="E16805">
        <v>262000</v>
      </c>
      <c r="F16805">
        <f>Table2[[#This Row],[Đơn Giá Chuẩn]]*Table2[[#This Row],[Tổng số lượng bán]]</f>
        <v>1310000</v>
      </c>
      <c r="G16805">
        <v>361111</v>
      </c>
      <c r="H16805">
        <f>Table2[[#This Row],[Doanh số bán]]-Table2[[#This Row],[Chiết khấu]]</f>
        <v>948889</v>
      </c>
      <c r="K16805" t="s">
        <v>24</v>
      </c>
      <c r="L16805">
        <v>1</v>
      </c>
      <c r="M16805" t="s">
        <v>319</v>
      </c>
      <c r="N16805" t="s">
        <v>26</v>
      </c>
      <c r="O16805">
        <v>5</v>
      </c>
      <c r="P16805" t="s">
        <v>2511</v>
      </c>
      <c r="Q16805" t="s">
        <v>2512</v>
      </c>
      <c r="R16805" t="s">
        <v>41</v>
      </c>
      <c r="S16805" t="s">
        <v>42</v>
      </c>
      <c r="T16805" t="s">
        <v>320</v>
      </c>
      <c r="U16805" t="s">
        <v>321</v>
      </c>
      <c r="V16805" t="s">
        <v>33</v>
      </c>
    </row>
    <row r="16806" spans="1:22">
      <c r="A16806" s="4">
        <v>46146</v>
      </c>
      <c r="B16806" t="s">
        <v>11953</v>
      </c>
      <c r="C16806" t="s">
        <v>155</v>
      </c>
      <c r="D16806">
        <v>1</v>
      </c>
      <c r="E16806">
        <v>331000</v>
      </c>
      <c r="F16806">
        <f>Table2[[#This Row],[Đơn Giá Chuẩn]]*Table2[[#This Row],[Tổng số lượng bán]]</f>
        <v>331000</v>
      </c>
      <c r="G16806">
        <v>0</v>
      </c>
      <c r="H16806">
        <f>Table2[[#This Row],[Doanh số bán]]-Table2[[#This Row],[Chiết khấu]]</f>
        <v>331000</v>
      </c>
      <c r="K16806" t="s">
        <v>24</v>
      </c>
      <c r="L16806">
        <v>1.6</v>
      </c>
      <c r="M16806" t="s">
        <v>319</v>
      </c>
      <c r="N16806" t="s">
        <v>26</v>
      </c>
      <c r="O16806">
        <v>1.6</v>
      </c>
      <c r="P16806" t="s">
        <v>839</v>
      </c>
      <c r="Q16806" t="s">
        <v>840</v>
      </c>
      <c r="R16806" t="s">
        <v>107</v>
      </c>
      <c r="S16806" t="s">
        <v>108</v>
      </c>
      <c r="T16806" t="s">
        <v>320</v>
      </c>
      <c r="U16806" t="s">
        <v>321</v>
      </c>
      <c r="V16806" t="s">
        <v>33</v>
      </c>
    </row>
    <row r="16807" spans="1:22">
      <c r="A16807" s="4">
        <v>46146</v>
      </c>
      <c r="B16807" t="s">
        <v>11953</v>
      </c>
      <c r="C16807" t="s">
        <v>104</v>
      </c>
      <c r="D16807">
        <v>1</v>
      </c>
      <c r="E16807">
        <v>51000</v>
      </c>
      <c r="F16807">
        <f>Table2[[#This Row],[Đơn Giá Chuẩn]]*Table2[[#This Row],[Tổng số lượng bán]]</f>
        <v>51000</v>
      </c>
      <c r="G16807">
        <v>0</v>
      </c>
      <c r="H16807">
        <f>Table2[[#This Row],[Doanh số bán]]-Table2[[#This Row],[Chiết khấu]]</f>
        <v>51000</v>
      </c>
      <c r="K16807" t="s">
        <v>24</v>
      </c>
      <c r="L16807">
        <v>0.12</v>
      </c>
      <c r="M16807" t="s">
        <v>319</v>
      </c>
      <c r="N16807" t="s">
        <v>26</v>
      </c>
      <c r="O16807">
        <v>0.12</v>
      </c>
      <c r="P16807" t="s">
        <v>656</v>
      </c>
      <c r="Q16807" t="s">
        <v>657</v>
      </c>
      <c r="R16807" t="s">
        <v>107</v>
      </c>
      <c r="S16807" t="s">
        <v>108</v>
      </c>
      <c r="T16807" t="s">
        <v>320</v>
      </c>
      <c r="U16807" t="s">
        <v>321</v>
      </c>
      <c r="V16807" t="s">
        <v>33</v>
      </c>
    </row>
    <row r="16808" spans="1:22">
      <c r="A16808" s="4">
        <v>46146</v>
      </c>
      <c r="B16808" t="s">
        <v>11954</v>
      </c>
      <c r="C16808" t="s">
        <v>2493</v>
      </c>
      <c r="D16808">
        <v>1</v>
      </c>
      <c r="E16808">
        <v>47000</v>
      </c>
      <c r="F16808">
        <f>Table2[[#This Row],[Đơn Giá Chuẩn]]*Table2[[#This Row],[Tổng số lượng bán]]</f>
        <v>47000</v>
      </c>
      <c r="G16808">
        <v>0</v>
      </c>
      <c r="H16808">
        <f>Table2[[#This Row],[Doanh số bán]]-Table2[[#This Row],[Chiết khấu]]</f>
        <v>47000</v>
      </c>
      <c r="K16808" t="s">
        <v>24</v>
      </c>
      <c r="L16808">
        <v>0.04</v>
      </c>
      <c r="M16808" t="s">
        <v>319</v>
      </c>
      <c r="N16808" t="s">
        <v>26</v>
      </c>
      <c r="O16808">
        <v>0.04</v>
      </c>
      <c r="P16808" t="s">
        <v>3002</v>
      </c>
      <c r="Q16808" t="s">
        <v>3003</v>
      </c>
      <c r="R16808" t="s">
        <v>107</v>
      </c>
      <c r="S16808" t="s">
        <v>108</v>
      </c>
      <c r="T16808" t="s">
        <v>320</v>
      </c>
      <c r="U16808" t="s">
        <v>321</v>
      </c>
      <c r="V16808" t="s">
        <v>33</v>
      </c>
    </row>
    <row r="16809" spans="1:22">
      <c r="A16809" s="4">
        <v>46146</v>
      </c>
      <c r="B16809" t="s">
        <v>11954</v>
      </c>
      <c r="C16809" t="s">
        <v>104</v>
      </c>
      <c r="D16809">
        <v>1</v>
      </c>
      <c r="E16809">
        <v>51000</v>
      </c>
      <c r="F16809">
        <f>Table2[[#This Row],[Đơn Giá Chuẩn]]*Table2[[#This Row],[Tổng số lượng bán]]</f>
        <v>51000</v>
      </c>
      <c r="G16809">
        <v>0</v>
      </c>
      <c r="H16809">
        <f>Table2[[#This Row],[Doanh số bán]]-Table2[[#This Row],[Chiết khấu]]</f>
        <v>51000</v>
      </c>
      <c r="K16809" t="s">
        <v>24</v>
      </c>
      <c r="L16809">
        <v>0.12</v>
      </c>
      <c r="M16809" t="s">
        <v>319</v>
      </c>
      <c r="N16809" t="s">
        <v>26</v>
      </c>
      <c r="O16809">
        <v>0.12</v>
      </c>
      <c r="P16809" t="s">
        <v>586</v>
      </c>
      <c r="Q16809" t="s">
        <v>587</v>
      </c>
      <c r="R16809" t="s">
        <v>107</v>
      </c>
      <c r="S16809" t="s">
        <v>108</v>
      </c>
      <c r="T16809" t="s">
        <v>320</v>
      </c>
      <c r="U16809" t="s">
        <v>321</v>
      </c>
      <c r="V16809" t="s">
        <v>33</v>
      </c>
    </row>
    <row r="16810" spans="1:22">
      <c r="A16810" s="4">
        <v>46146</v>
      </c>
      <c r="B16810" t="s">
        <v>11954</v>
      </c>
      <c r="C16810" t="s">
        <v>23</v>
      </c>
      <c r="D16810">
        <v>2</v>
      </c>
      <c r="E16810">
        <v>21000</v>
      </c>
      <c r="F16810">
        <f>Table2[[#This Row],[Đơn Giá Chuẩn]]*Table2[[#This Row],[Tổng số lượng bán]]</f>
        <v>42000</v>
      </c>
      <c r="G16810">
        <v>0</v>
      </c>
      <c r="H16810">
        <f>Table2[[#This Row],[Doanh số bán]]-Table2[[#This Row],[Chiết khấu]]</f>
        <v>42000</v>
      </c>
      <c r="K16810" t="s">
        <v>24</v>
      </c>
      <c r="L16810">
        <v>0</v>
      </c>
      <c r="M16810" t="s">
        <v>319</v>
      </c>
      <c r="N16810" t="s">
        <v>26</v>
      </c>
      <c r="O16810">
        <v>0</v>
      </c>
      <c r="P16810" t="s">
        <v>27</v>
      </c>
      <c r="Q16810" t="s">
        <v>28</v>
      </c>
      <c r="R16810" t="s">
        <v>29</v>
      </c>
      <c r="S16810" t="s">
        <v>30</v>
      </c>
      <c r="T16810" t="s">
        <v>320</v>
      </c>
      <c r="U16810" t="s">
        <v>321</v>
      </c>
      <c r="V16810" t="s">
        <v>33</v>
      </c>
    </row>
    <row r="16811" spans="1:22">
      <c r="A16811" s="4">
        <v>46146</v>
      </c>
      <c r="B16811" t="s">
        <v>11955</v>
      </c>
      <c r="C16811" t="s">
        <v>23</v>
      </c>
      <c r="D16811">
        <v>2</v>
      </c>
      <c r="E16811">
        <v>25999.999999999996</v>
      </c>
      <c r="F16811">
        <f>Table2[[#This Row],[Đơn Giá Chuẩn]]*Table2[[#This Row],[Tổng số lượng bán]]</f>
        <v>51999.999999999993</v>
      </c>
      <c r="G16811">
        <v>0</v>
      </c>
      <c r="H16811">
        <f>Table2[[#This Row],[Doanh số bán]]-Table2[[#This Row],[Chiết khấu]]</f>
        <v>51999.999999999993</v>
      </c>
      <c r="K16811" t="s">
        <v>24</v>
      </c>
      <c r="L16811">
        <v>0</v>
      </c>
      <c r="M16811" t="s">
        <v>319</v>
      </c>
      <c r="N16811" t="s">
        <v>26</v>
      </c>
      <c r="O16811">
        <v>0</v>
      </c>
      <c r="P16811" t="s">
        <v>47</v>
      </c>
      <c r="Q16811" t="s">
        <v>48</v>
      </c>
      <c r="R16811" t="s">
        <v>29</v>
      </c>
      <c r="S16811" t="s">
        <v>30</v>
      </c>
      <c r="T16811" t="s">
        <v>320</v>
      </c>
      <c r="U16811" t="s">
        <v>321</v>
      </c>
      <c r="V16811" t="s">
        <v>33</v>
      </c>
    </row>
    <row r="16812" spans="1:22">
      <c r="A16812" s="4">
        <v>46146</v>
      </c>
      <c r="B16812" t="s">
        <v>11956</v>
      </c>
      <c r="C16812" t="s">
        <v>23</v>
      </c>
      <c r="D16812">
        <v>1</v>
      </c>
      <c r="E16812">
        <v>25999.999999999996</v>
      </c>
      <c r="F16812">
        <f>Table2[[#This Row],[Đơn Giá Chuẩn]]*Table2[[#This Row],[Tổng số lượng bán]]</f>
        <v>25999.999999999996</v>
      </c>
      <c r="G16812">
        <v>0</v>
      </c>
      <c r="H16812">
        <f>Table2[[#This Row],[Doanh số bán]]-Table2[[#This Row],[Chiết khấu]]</f>
        <v>25999.999999999996</v>
      </c>
      <c r="K16812" t="s">
        <v>24</v>
      </c>
      <c r="L16812">
        <v>0</v>
      </c>
      <c r="M16812" t="s">
        <v>319</v>
      </c>
      <c r="N16812" t="s">
        <v>26</v>
      </c>
      <c r="O16812">
        <v>0</v>
      </c>
      <c r="P16812" t="s">
        <v>47</v>
      </c>
      <c r="Q16812" t="s">
        <v>48</v>
      </c>
      <c r="R16812" t="s">
        <v>29</v>
      </c>
      <c r="S16812" t="s">
        <v>30</v>
      </c>
      <c r="T16812" t="s">
        <v>320</v>
      </c>
      <c r="U16812" t="s">
        <v>321</v>
      </c>
      <c r="V16812" t="s">
        <v>33</v>
      </c>
    </row>
    <row r="16813" spans="1:22">
      <c r="A16813" s="4">
        <v>46146</v>
      </c>
      <c r="B16813" t="s">
        <v>11957</v>
      </c>
      <c r="C16813" t="s">
        <v>23</v>
      </c>
      <c r="D16813">
        <v>1</v>
      </c>
      <c r="E16813">
        <v>25999.999999999996</v>
      </c>
      <c r="F16813">
        <f>Table2[[#This Row],[Đơn Giá Chuẩn]]*Table2[[#This Row],[Tổng số lượng bán]]</f>
        <v>25999.999999999996</v>
      </c>
      <c r="G16813">
        <v>0</v>
      </c>
      <c r="H16813">
        <f>Table2[[#This Row],[Doanh số bán]]-Table2[[#This Row],[Chiết khấu]]</f>
        <v>25999.999999999996</v>
      </c>
      <c r="K16813" t="s">
        <v>24</v>
      </c>
      <c r="L16813">
        <v>0</v>
      </c>
      <c r="M16813" t="s">
        <v>319</v>
      </c>
      <c r="N16813" t="s">
        <v>26</v>
      </c>
      <c r="O16813">
        <v>0</v>
      </c>
      <c r="P16813" t="s">
        <v>47</v>
      </c>
      <c r="Q16813" t="s">
        <v>48</v>
      </c>
      <c r="R16813" t="s">
        <v>29</v>
      </c>
      <c r="S16813" t="s">
        <v>30</v>
      </c>
      <c r="T16813" t="s">
        <v>320</v>
      </c>
      <c r="U16813" t="s">
        <v>321</v>
      </c>
      <c r="V16813" t="s">
        <v>33</v>
      </c>
    </row>
    <row r="16814" spans="1:22">
      <c r="A16814" s="4">
        <v>46146</v>
      </c>
      <c r="B16814" t="s">
        <v>11957</v>
      </c>
      <c r="C16814" t="s">
        <v>23</v>
      </c>
      <c r="D16814">
        <v>1</v>
      </c>
      <c r="E16814">
        <v>21000</v>
      </c>
      <c r="F16814">
        <f>Table2[[#This Row],[Đơn Giá Chuẩn]]*Table2[[#This Row],[Tổng số lượng bán]]</f>
        <v>21000</v>
      </c>
      <c r="G16814">
        <v>0</v>
      </c>
      <c r="H16814">
        <f>Table2[[#This Row],[Doanh số bán]]-Table2[[#This Row],[Chiết khấu]]</f>
        <v>21000</v>
      </c>
      <c r="K16814" t="s">
        <v>24</v>
      </c>
      <c r="L16814">
        <v>0</v>
      </c>
      <c r="M16814" t="s">
        <v>319</v>
      </c>
      <c r="N16814" t="s">
        <v>26</v>
      </c>
      <c r="O16814">
        <v>0</v>
      </c>
      <c r="P16814" t="s">
        <v>27</v>
      </c>
      <c r="Q16814" t="s">
        <v>28</v>
      </c>
      <c r="R16814" t="s">
        <v>29</v>
      </c>
      <c r="S16814" t="s">
        <v>30</v>
      </c>
      <c r="T16814" t="s">
        <v>320</v>
      </c>
      <c r="U16814" t="s">
        <v>321</v>
      </c>
      <c r="V16814" t="s">
        <v>33</v>
      </c>
    </row>
    <row r="16815" spans="1:22">
      <c r="A16815" s="4">
        <v>46146</v>
      </c>
      <c r="B16815" t="s">
        <v>11958</v>
      </c>
      <c r="C16815" t="s">
        <v>23</v>
      </c>
      <c r="D16815">
        <v>1</v>
      </c>
      <c r="E16815">
        <v>21000</v>
      </c>
      <c r="F16815">
        <f>Table2[[#This Row],[Đơn Giá Chuẩn]]*Table2[[#This Row],[Tổng số lượng bán]]</f>
        <v>21000</v>
      </c>
      <c r="G16815">
        <v>0</v>
      </c>
      <c r="H16815">
        <f>Table2[[#This Row],[Doanh số bán]]-Table2[[#This Row],[Chiết khấu]]</f>
        <v>21000</v>
      </c>
      <c r="K16815" t="s">
        <v>24</v>
      </c>
      <c r="L16815">
        <v>0</v>
      </c>
      <c r="M16815" t="s">
        <v>319</v>
      </c>
      <c r="N16815" t="s">
        <v>26</v>
      </c>
      <c r="O16815">
        <v>0</v>
      </c>
      <c r="P16815" t="s">
        <v>27</v>
      </c>
      <c r="Q16815" t="s">
        <v>28</v>
      </c>
      <c r="R16815" t="s">
        <v>29</v>
      </c>
      <c r="S16815" t="s">
        <v>30</v>
      </c>
      <c r="T16815" t="s">
        <v>320</v>
      </c>
      <c r="U16815" t="s">
        <v>321</v>
      </c>
      <c r="V16815" t="s">
        <v>33</v>
      </c>
    </row>
    <row r="16816" spans="1:22">
      <c r="A16816" s="4">
        <v>46146</v>
      </c>
      <c r="B16816" t="s">
        <v>11959</v>
      </c>
      <c r="C16816" t="s">
        <v>23</v>
      </c>
      <c r="D16816">
        <v>1</v>
      </c>
      <c r="E16816">
        <v>21000</v>
      </c>
      <c r="F16816">
        <f>Table2[[#This Row],[Đơn Giá Chuẩn]]*Table2[[#This Row],[Tổng số lượng bán]]</f>
        <v>21000</v>
      </c>
      <c r="G16816">
        <v>0</v>
      </c>
      <c r="H16816">
        <f>Table2[[#This Row],[Doanh số bán]]-Table2[[#This Row],[Chiết khấu]]</f>
        <v>21000</v>
      </c>
      <c r="K16816" t="s">
        <v>24</v>
      </c>
      <c r="L16816">
        <v>0</v>
      </c>
      <c r="M16816" t="s">
        <v>319</v>
      </c>
      <c r="N16816" t="s">
        <v>26</v>
      </c>
      <c r="O16816">
        <v>0</v>
      </c>
      <c r="P16816" t="s">
        <v>27</v>
      </c>
      <c r="Q16816" t="s">
        <v>28</v>
      </c>
      <c r="R16816" t="s">
        <v>29</v>
      </c>
      <c r="S16816" t="s">
        <v>30</v>
      </c>
      <c r="T16816" t="s">
        <v>320</v>
      </c>
      <c r="U16816" t="s">
        <v>321</v>
      </c>
      <c r="V16816" t="s">
        <v>33</v>
      </c>
    </row>
    <row r="16817" spans="1:22">
      <c r="A16817" s="4">
        <v>46146</v>
      </c>
      <c r="B16817" t="s">
        <v>11960</v>
      </c>
      <c r="C16817" t="s">
        <v>23</v>
      </c>
      <c r="D16817">
        <v>1</v>
      </c>
      <c r="E16817">
        <v>21000</v>
      </c>
      <c r="F16817">
        <f>Table2[[#This Row],[Đơn Giá Chuẩn]]*Table2[[#This Row],[Tổng số lượng bán]]</f>
        <v>21000</v>
      </c>
      <c r="G16817">
        <v>0</v>
      </c>
      <c r="H16817">
        <f>Table2[[#This Row],[Doanh số bán]]-Table2[[#This Row],[Chiết khấu]]</f>
        <v>21000</v>
      </c>
      <c r="K16817" t="s">
        <v>24</v>
      </c>
      <c r="L16817">
        <v>0</v>
      </c>
      <c r="M16817" t="s">
        <v>319</v>
      </c>
      <c r="N16817" t="s">
        <v>26</v>
      </c>
      <c r="O16817">
        <v>0</v>
      </c>
      <c r="P16817" t="s">
        <v>27</v>
      </c>
      <c r="Q16817" t="s">
        <v>28</v>
      </c>
      <c r="R16817" t="s">
        <v>29</v>
      </c>
      <c r="S16817" t="s">
        <v>30</v>
      </c>
      <c r="T16817" t="s">
        <v>320</v>
      </c>
      <c r="U16817" t="s">
        <v>321</v>
      </c>
      <c r="V16817" t="s">
        <v>33</v>
      </c>
    </row>
    <row r="16818" spans="1:22">
      <c r="A16818" s="4">
        <v>46146</v>
      </c>
      <c r="B16818" t="s">
        <v>11960</v>
      </c>
      <c r="C16818" t="s">
        <v>23</v>
      </c>
      <c r="D16818">
        <v>1</v>
      </c>
      <c r="E16818">
        <v>25999.999999999996</v>
      </c>
      <c r="F16818">
        <f>Table2[[#This Row],[Đơn Giá Chuẩn]]*Table2[[#This Row],[Tổng số lượng bán]]</f>
        <v>25999.999999999996</v>
      </c>
      <c r="G16818">
        <v>0</v>
      </c>
      <c r="H16818">
        <f>Table2[[#This Row],[Doanh số bán]]-Table2[[#This Row],[Chiết khấu]]</f>
        <v>25999.999999999996</v>
      </c>
      <c r="K16818" t="s">
        <v>24</v>
      </c>
      <c r="L16818">
        <v>0</v>
      </c>
      <c r="M16818" t="s">
        <v>319</v>
      </c>
      <c r="N16818" t="s">
        <v>26</v>
      </c>
      <c r="O16818">
        <v>0</v>
      </c>
      <c r="P16818" t="s">
        <v>47</v>
      </c>
      <c r="Q16818" t="s">
        <v>48</v>
      </c>
      <c r="R16818" t="s">
        <v>29</v>
      </c>
      <c r="S16818" t="s">
        <v>30</v>
      </c>
      <c r="T16818" t="s">
        <v>320</v>
      </c>
      <c r="U16818" t="s">
        <v>321</v>
      </c>
      <c r="V16818" t="s">
        <v>33</v>
      </c>
    </row>
    <row r="16819" spans="1:22">
      <c r="A16819" s="4">
        <v>46146</v>
      </c>
      <c r="B16819" t="s">
        <v>11961</v>
      </c>
      <c r="C16819" t="s">
        <v>23</v>
      </c>
      <c r="D16819">
        <v>1</v>
      </c>
      <c r="E16819">
        <v>62000</v>
      </c>
      <c r="F16819">
        <f>Table2[[#This Row],[Đơn Giá Chuẩn]]*Table2[[#This Row],[Tổng số lượng bán]]</f>
        <v>62000</v>
      </c>
      <c r="G16819">
        <v>0</v>
      </c>
      <c r="H16819">
        <f>Table2[[#This Row],[Doanh số bán]]-Table2[[#This Row],[Chiết khấu]]</f>
        <v>62000</v>
      </c>
      <c r="K16819" t="s">
        <v>24</v>
      </c>
      <c r="L16819">
        <v>0</v>
      </c>
      <c r="M16819" t="s">
        <v>319</v>
      </c>
      <c r="N16819" t="s">
        <v>26</v>
      </c>
      <c r="O16819">
        <v>0</v>
      </c>
      <c r="P16819" t="s">
        <v>199</v>
      </c>
      <c r="Q16819" t="s">
        <v>200</v>
      </c>
      <c r="R16819" t="s">
        <v>29</v>
      </c>
      <c r="S16819" t="s">
        <v>30</v>
      </c>
      <c r="T16819" t="s">
        <v>320</v>
      </c>
      <c r="U16819" t="s">
        <v>321</v>
      </c>
      <c r="V16819" t="s">
        <v>33</v>
      </c>
    </row>
    <row r="16820" spans="1:22">
      <c r="A16820" s="4">
        <v>46146</v>
      </c>
      <c r="B16820" t="s">
        <v>11961</v>
      </c>
      <c r="C16820" t="s">
        <v>23</v>
      </c>
      <c r="D16820">
        <v>1</v>
      </c>
      <c r="E16820">
        <v>25999.999999999996</v>
      </c>
      <c r="F16820">
        <f>Table2[[#This Row],[Đơn Giá Chuẩn]]*Table2[[#This Row],[Tổng số lượng bán]]</f>
        <v>25999.999999999996</v>
      </c>
      <c r="G16820">
        <v>0</v>
      </c>
      <c r="H16820">
        <f>Table2[[#This Row],[Doanh số bán]]-Table2[[#This Row],[Chiết khấu]]</f>
        <v>25999.999999999996</v>
      </c>
      <c r="K16820" t="s">
        <v>24</v>
      </c>
      <c r="L16820">
        <v>0</v>
      </c>
      <c r="M16820" t="s">
        <v>319</v>
      </c>
      <c r="N16820" t="s">
        <v>26</v>
      </c>
      <c r="O16820">
        <v>0</v>
      </c>
      <c r="P16820" t="s">
        <v>47</v>
      </c>
      <c r="Q16820" t="s">
        <v>48</v>
      </c>
      <c r="R16820" t="s">
        <v>29</v>
      </c>
      <c r="S16820" t="s">
        <v>30</v>
      </c>
      <c r="T16820" t="s">
        <v>320</v>
      </c>
      <c r="U16820" t="s">
        <v>321</v>
      </c>
      <c r="V16820" t="s">
        <v>33</v>
      </c>
    </row>
    <row r="16821" spans="1:22">
      <c r="A16821" s="4">
        <v>46146</v>
      </c>
      <c r="B16821" t="s">
        <v>11961</v>
      </c>
      <c r="C16821" t="s">
        <v>23</v>
      </c>
      <c r="D16821">
        <v>1</v>
      </c>
      <c r="E16821">
        <v>47000</v>
      </c>
      <c r="F16821">
        <f>Table2[[#This Row],[Đơn Giá Chuẩn]]*Table2[[#This Row],[Tổng số lượng bán]]</f>
        <v>47000</v>
      </c>
      <c r="G16821">
        <v>0</v>
      </c>
      <c r="H16821">
        <f>Table2[[#This Row],[Doanh số bán]]-Table2[[#This Row],[Chiết khấu]]</f>
        <v>47000</v>
      </c>
      <c r="K16821" t="s">
        <v>24</v>
      </c>
      <c r="L16821">
        <v>0</v>
      </c>
      <c r="M16821" t="s">
        <v>319</v>
      </c>
      <c r="N16821" t="s">
        <v>26</v>
      </c>
      <c r="O16821">
        <v>0</v>
      </c>
      <c r="P16821" t="s">
        <v>913</v>
      </c>
      <c r="Q16821" t="s">
        <v>914</v>
      </c>
      <c r="R16821" t="s">
        <v>29</v>
      </c>
      <c r="S16821" t="s">
        <v>30</v>
      </c>
      <c r="T16821" t="s">
        <v>320</v>
      </c>
      <c r="U16821" t="s">
        <v>321</v>
      </c>
      <c r="V16821" t="s">
        <v>33</v>
      </c>
    </row>
    <row r="16822" spans="1:22">
      <c r="A16822" s="4">
        <v>46146</v>
      </c>
      <c r="B16822" t="s">
        <v>11962</v>
      </c>
      <c r="C16822" t="s">
        <v>23</v>
      </c>
      <c r="D16822">
        <v>1</v>
      </c>
      <c r="E16822">
        <v>25999.999999999996</v>
      </c>
      <c r="F16822">
        <f>Table2[[#This Row],[Đơn Giá Chuẩn]]*Table2[[#This Row],[Tổng số lượng bán]]</f>
        <v>25999.999999999996</v>
      </c>
      <c r="G16822">
        <v>0</v>
      </c>
      <c r="H16822">
        <f>Table2[[#This Row],[Doanh số bán]]-Table2[[#This Row],[Chiết khấu]]</f>
        <v>25999.999999999996</v>
      </c>
      <c r="K16822" t="s">
        <v>24</v>
      </c>
      <c r="L16822">
        <v>0</v>
      </c>
      <c r="M16822" t="s">
        <v>319</v>
      </c>
      <c r="N16822" t="s">
        <v>26</v>
      </c>
      <c r="O16822">
        <v>0</v>
      </c>
      <c r="P16822" t="s">
        <v>47</v>
      </c>
      <c r="Q16822" t="s">
        <v>48</v>
      </c>
      <c r="R16822" t="s">
        <v>29</v>
      </c>
      <c r="S16822" t="s">
        <v>30</v>
      </c>
      <c r="T16822" t="s">
        <v>320</v>
      </c>
      <c r="U16822" t="s">
        <v>321</v>
      </c>
      <c r="V16822" t="s">
        <v>33</v>
      </c>
    </row>
    <row r="16823" spans="1:22">
      <c r="A16823" s="4">
        <v>46146</v>
      </c>
      <c r="B16823" t="s">
        <v>11963</v>
      </c>
      <c r="C16823" t="s">
        <v>23</v>
      </c>
      <c r="D16823">
        <v>1</v>
      </c>
      <c r="E16823">
        <v>21000</v>
      </c>
      <c r="F16823">
        <f>Table2[[#This Row],[Đơn Giá Chuẩn]]*Table2[[#This Row],[Tổng số lượng bán]]</f>
        <v>21000</v>
      </c>
      <c r="G16823">
        <v>0</v>
      </c>
      <c r="H16823">
        <f>Table2[[#This Row],[Doanh số bán]]-Table2[[#This Row],[Chiết khấu]]</f>
        <v>21000</v>
      </c>
      <c r="K16823" t="s">
        <v>24</v>
      </c>
      <c r="L16823">
        <v>0</v>
      </c>
      <c r="M16823" t="s">
        <v>319</v>
      </c>
      <c r="N16823" t="s">
        <v>26</v>
      </c>
      <c r="O16823">
        <v>0</v>
      </c>
      <c r="P16823" t="s">
        <v>27</v>
      </c>
      <c r="Q16823" t="s">
        <v>28</v>
      </c>
      <c r="R16823" t="s">
        <v>29</v>
      </c>
      <c r="S16823" t="s">
        <v>30</v>
      </c>
      <c r="T16823" t="s">
        <v>320</v>
      </c>
      <c r="U16823" t="s">
        <v>321</v>
      </c>
      <c r="V16823" t="s">
        <v>33</v>
      </c>
    </row>
    <row r="16824" spans="1:22">
      <c r="A16824" s="4">
        <v>46146</v>
      </c>
      <c r="B16824" t="s">
        <v>11963</v>
      </c>
      <c r="C16824" t="s">
        <v>23</v>
      </c>
      <c r="D16824">
        <v>1</v>
      </c>
      <c r="E16824">
        <v>25999.999999999996</v>
      </c>
      <c r="F16824">
        <f>Table2[[#This Row],[Đơn Giá Chuẩn]]*Table2[[#This Row],[Tổng số lượng bán]]</f>
        <v>25999.999999999996</v>
      </c>
      <c r="G16824">
        <v>0</v>
      </c>
      <c r="H16824">
        <f>Table2[[#This Row],[Doanh số bán]]-Table2[[#This Row],[Chiết khấu]]</f>
        <v>25999.999999999996</v>
      </c>
      <c r="K16824" t="s">
        <v>24</v>
      </c>
      <c r="L16824">
        <v>0</v>
      </c>
      <c r="M16824" t="s">
        <v>319</v>
      </c>
      <c r="N16824" t="s">
        <v>26</v>
      </c>
      <c r="O16824">
        <v>0</v>
      </c>
      <c r="P16824" t="s">
        <v>47</v>
      </c>
      <c r="Q16824" t="s">
        <v>48</v>
      </c>
      <c r="R16824" t="s">
        <v>29</v>
      </c>
      <c r="S16824" t="s">
        <v>30</v>
      </c>
      <c r="T16824" t="s">
        <v>320</v>
      </c>
      <c r="U16824" t="s">
        <v>321</v>
      </c>
      <c r="V16824" t="s">
        <v>33</v>
      </c>
    </row>
    <row r="16825" spans="1:22">
      <c r="A16825" s="4">
        <v>46146</v>
      </c>
      <c r="B16825" t="s">
        <v>11964</v>
      </c>
      <c r="C16825" t="s">
        <v>23</v>
      </c>
      <c r="D16825">
        <v>1</v>
      </c>
      <c r="E16825">
        <v>25999.999999999996</v>
      </c>
      <c r="F16825">
        <f>Table2[[#This Row],[Đơn Giá Chuẩn]]*Table2[[#This Row],[Tổng số lượng bán]]</f>
        <v>25999.999999999996</v>
      </c>
      <c r="G16825">
        <v>0</v>
      </c>
      <c r="H16825">
        <f>Table2[[#This Row],[Doanh số bán]]-Table2[[#This Row],[Chiết khấu]]</f>
        <v>25999.999999999996</v>
      </c>
      <c r="K16825" t="s">
        <v>24</v>
      </c>
      <c r="L16825">
        <v>0</v>
      </c>
      <c r="M16825" t="s">
        <v>319</v>
      </c>
      <c r="N16825" t="s">
        <v>26</v>
      </c>
      <c r="O16825">
        <v>0</v>
      </c>
      <c r="P16825" t="s">
        <v>129</v>
      </c>
      <c r="Q16825" t="s">
        <v>130</v>
      </c>
      <c r="R16825" t="s">
        <v>29</v>
      </c>
      <c r="S16825" t="s">
        <v>30</v>
      </c>
      <c r="T16825" t="s">
        <v>320</v>
      </c>
      <c r="U16825" t="s">
        <v>321</v>
      </c>
      <c r="V16825" t="s">
        <v>33</v>
      </c>
    </row>
    <row r="16826" spans="1:22">
      <c r="A16826" s="4">
        <v>46146</v>
      </c>
      <c r="B16826" t="s">
        <v>11965</v>
      </c>
      <c r="C16826" t="s">
        <v>23</v>
      </c>
      <c r="D16826">
        <v>1</v>
      </c>
      <c r="E16826">
        <v>47000</v>
      </c>
      <c r="F16826">
        <f>Table2[[#This Row],[Đơn Giá Chuẩn]]*Table2[[#This Row],[Tổng số lượng bán]]</f>
        <v>47000</v>
      </c>
      <c r="G16826">
        <v>0</v>
      </c>
      <c r="H16826">
        <f>Table2[[#This Row],[Doanh số bán]]-Table2[[#This Row],[Chiết khấu]]</f>
        <v>47000</v>
      </c>
      <c r="K16826" t="s">
        <v>24</v>
      </c>
      <c r="L16826">
        <v>0</v>
      </c>
      <c r="M16826" t="s">
        <v>319</v>
      </c>
      <c r="N16826" t="s">
        <v>26</v>
      </c>
      <c r="O16826">
        <v>0</v>
      </c>
      <c r="P16826" t="s">
        <v>876</v>
      </c>
      <c r="Q16826" t="s">
        <v>877</v>
      </c>
      <c r="R16826" t="s">
        <v>29</v>
      </c>
      <c r="S16826" t="s">
        <v>59</v>
      </c>
      <c r="T16826" t="s">
        <v>320</v>
      </c>
      <c r="U16826" t="s">
        <v>321</v>
      </c>
      <c r="V16826" t="s">
        <v>33</v>
      </c>
    </row>
    <row r="16827" spans="1:22">
      <c r="A16827" s="4">
        <v>46146</v>
      </c>
      <c r="B16827" t="s">
        <v>11966</v>
      </c>
      <c r="C16827" t="s">
        <v>23</v>
      </c>
      <c r="D16827">
        <v>2</v>
      </c>
      <c r="E16827">
        <v>21000</v>
      </c>
      <c r="F16827">
        <f>Table2[[#This Row],[Đơn Giá Chuẩn]]*Table2[[#This Row],[Tổng số lượng bán]]</f>
        <v>42000</v>
      </c>
      <c r="G16827">
        <v>0</v>
      </c>
      <c r="H16827">
        <f>Table2[[#This Row],[Doanh số bán]]-Table2[[#This Row],[Chiết khấu]]</f>
        <v>42000</v>
      </c>
      <c r="K16827" t="s">
        <v>24</v>
      </c>
      <c r="L16827">
        <v>0</v>
      </c>
      <c r="M16827" t="s">
        <v>319</v>
      </c>
      <c r="N16827" t="s">
        <v>26</v>
      </c>
      <c r="O16827">
        <v>0</v>
      </c>
      <c r="P16827" t="s">
        <v>27</v>
      </c>
      <c r="Q16827" t="s">
        <v>28</v>
      </c>
      <c r="R16827" t="s">
        <v>29</v>
      </c>
      <c r="S16827" t="s">
        <v>30</v>
      </c>
      <c r="T16827" t="s">
        <v>320</v>
      </c>
      <c r="U16827" t="s">
        <v>321</v>
      </c>
      <c r="V16827" t="s">
        <v>33</v>
      </c>
    </row>
    <row r="16828" spans="1:22">
      <c r="A16828" s="4">
        <v>46146</v>
      </c>
      <c r="B16828" t="s">
        <v>11967</v>
      </c>
      <c r="C16828" t="s">
        <v>23</v>
      </c>
      <c r="D16828">
        <v>1</v>
      </c>
      <c r="E16828">
        <v>21000</v>
      </c>
      <c r="F16828">
        <f>Table2[[#This Row],[Đơn Giá Chuẩn]]*Table2[[#This Row],[Tổng số lượng bán]]</f>
        <v>21000</v>
      </c>
      <c r="G16828">
        <v>0</v>
      </c>
      <c r="H16828">
        <f>Table2[[#This Row],[Doanh số bán]]-Table2[[#This Row],[Chiết khấu]]</f>
        <v>21000</v>
      </c>
      <c r="K16828" t="s">
        <v>24</v>
      </c>
      <c r="L16828">
        <v>0</v>
      </c>
      <c r="M16828" t="s">
        <v>319</v>
      </c>
      <c r="N16828" t="s">
        <v>26</v>
      </c>
      <c r="O16828">
        <v>0</v>
      </c>
      <c r="P16828" t="s">
        <v>27</v>
      </c>
      <c r="Q16828" t="s">
        <v>28</v>
      </c>
      <c r="R16828" t="s">
        <v>29</v>
      </c>
      <c r="S16828" t="s">
        <v>30</v>
      </c>
      <c r="T16828" t="s">
        <v>320</v>
      </c>
      <c r="U16828" t="s">
        <v>321</v>
      </c>
      <c r="V16828" t="s">
        <v>33</v>
      </c>
    </row>
    <row r="16829" spans="1:22">
      <c r="A16829" s="4">
        <v>46146</v>
      </c>
      <c r="B16829" t="s">
        <v>11968</v>
      </c>
      <c r="C16829" t="s">
        <v>23</v>
      </c>
      <c r="D16829">
        <v>1</v>
      </c>
      <c r="E16829">
        <v>21000</v>
      </c>
      <c r="F16829">
        <f>Table2[[#This Row],[Đơn Giá Chuẩn]]*Table2[[#This Row],[Tổng số lượng bán]]</f>
        <v>21000</v>
      </c>
      <c r="G16829">
        <v>0</v>
      </c>
      <c r="H16829">
        <f>Table2[[#This Row],[Doanh số bán]]-Table2[[#This Row],[Chiết khấu]]</f>
        <v>21000</v>
      </c>
      <c r="K16829" t="s">
        <v>24</v>
      </c>
      <c r="L16829">
        <v>0</v>
      </c>
      <c r="M16829" t="s">
        <v>319</v>
      </c>
      <c r="N16829" t="s">
        <v>26</v>
      </c>
      <c r="O16829">
        <v>0</v>
      </c>
      <c r="P16829" t="s">
        <v>27</v>
      </c>
      <c r="Q16829" t="s">
        <v>28</v>
      </c>
      <c r="R16829" t="s">
        <v>29</v>
      </c>
      <c r="S16829" t="s">
        <v>30</v>
      </c>
      <c r="T16829" t="s">
        <v>320</v>
      </c>
      <c r="U16829" t="s">
        <v>321</v>
      </c>
      <c r="V16829" t="s">
        <v>33</v>
      </c>
    </row>
    <row r="16830" spans="1:22">
      <c r="A16830" s="4">
        <v>46146</v>
      </c>
      <c r="B16830" t="s">
        <v>11969</v>
      </c>
      <c r="C16830" t="s">
        <v>23</v>
      </c>
      <c r="D16830">
        <v>1</v>
      </c>
      <c r="E16830">
        <v>32000</v>
      </c>
      <c r="F16830">
        <f>Table2[[#This Row],[Đơn Giá Chuẩn]]*Table2[[#This Row],[Tổng số lượng bán]]</f>
        <v>32000</v>
      </c>
      <c r="G16830">
        <v>0</v>
      </c>
      <c r="H16830">
        <f>Table2[[#This Row],[Doanh số bán]]-Table2[[#This Row],[Chiết khấu]]</f>
        <v>32000</v>
      </c>
      <c r="K16830" t="s">
        <v>24</v>
      </c>
      <c r="L16830">
        <v>0</v>
      </c>
      <c r="M16830" t="s">
        <v>319</v>
      </c>
      <c r="N16830" t="s">
        <v>26</v>
      </c>
      <c r="O16830">
        <v>0</v>
      </c>
      <c r="P16830" t="s">
        <v>873</v>
      </c>
      <c r="Q16830" t="s">
        <v>874</v>
      </c>
      <c r="R16830" t="s">
        <v>29</v>
      </c>
      <c r="S16830" t="s">
        <v>30</v>
      </c>
      <c r="T16830" t="s">
        <v>320</v>
      </c>
      <c r="U16830" t="s">
        <v>321</v>
      </c>
      <c r="V16830" t="s">
        <v>33</v>
      </c>
    </row>
    <row r="16831" spans="1:22">
      <c r="A16831" s="4">
        <v>46146</v>
      </c>
      <c r="B16831" t="s">
        <v>11970</v>
      </c>
      <c r="C16831" t="s">
        <v>23</v>
      </c>
      <c r="D16831">
        <v>1</v>
      </c>
      <c r="E16831">
        <v>62000</v>
      </c>
      <c r="F16831">
        <f>Table2[[#This Row],[Đơn Giá Chuẩn]]*Table2[[#This Row],[Tổng số lượng bán]]</f>
        <v>62000</v>
      </c>
      <c r="G16831">
        <v>0</v>
      </c>
      <c r="H16831">
        <f>Table2[[#This Row],[Doanh số bán]]-Table2[[#This Row],[Chiết khấu]]</f>
        <v>62000</v>
      </c>
      <c r="K16831" t="s">
        <v>24</v>
      </c>
      <c r="L16831">
        <v>0</v>
      </c>
      <c r="M16831" t="s">
        <v>319</v>
      </c>
      <c r="N16831" t="s">
        <v>26</v>
      </c>
      <c r="O16831">
        <v>0</v>
      </c>
      <c r="P16831" t="s">
        <v>199</v>
      </c>
      <c r="Q16831" t="s">
        <v>200</v>
      </c>
      <c r="R16831" t="s">
        <v>29</v>
      </c>
      <c r="S16831" t="s">
        <v>30</v>
      </c>
      <c r="T16831" t="s">
        <v>320</v>
      </c>
      <c r="U16831" t="s">
        <v>321</v>
      </c>
      <c r="V16831" t="s">
        <v>33</v>
      </c>
    </row>
    <row r="16832" spans="1:22">
      <c r="A16832" s="4">
        <v>46146</v>
      </c>
      <c r="B16832" t="s">
        <v>11970</v>
      </c>
      <c r="C16832" t="s">
        <v>23</v>
      </c>
      <c r="D16832">
        <v>1</v>
      </c>
      <c r="E16832">
        <v>47000</v>
      </c>
      <c r="F16832">
        <f>Table2[[#This Row],[Đơn Giá Chuẩn]]*Table2[[#This Row],[Tổng số lượng bán]]</f>
        <v>47000</v>
      </c>
      <c r="G16832">
        <v>0</v>
      </c>
      <c r="H16832">
        <f>Table2[[#This Row],[Doanh số bán]]-Table2[[#This Row],[Chiết khấu]]</f>
        <v>47000</v>
      </c>
      <c r="K16832" t="s">
        <v>24</v>
      </c>
      <c r="L16832">
        <v>0</v>
      </c>
      <c r="M16832" t="s">
        <v>319</v>
      </c>
      <c r="N16832" t="s">
        <v>26</v>
      </c>
      <c r="O16832">
        <v>0</v>
      </c>
      <c r="P16832" t="s">
        <v>876</v>
      </c>
      <c r="Q16832" t="s">
        <v>877</v>
      </c>
      <c r="R16832" t="s">
        <v>29</v>
      </c>
      <c r="S16832" t="s">
        <v>59</v>
      </c>
      <c r="T16832" t="s">
        <v>320</v>
      </c>
      <c r="U16832" t="s">
        <v>321</v>
      </c>
      <c r="V16832" t="s">
        <v>33</v>
      </c>
    </row>
    <row r="16833" spans="1:22">
      <c r="A16833" s="4">
        <v>46146</v>
      </c>
      <c r="B16833" t="s">
        <v>11971</v>
      </c>
      <c r="C16833" t="s">
        <v>23</v>
      </c>
      <c r="D16833">
        <v>1</v>
      </c>
      <c r="E16833">
        <v>21000</v>
      </c>
      <c r="F16833">
        <f>Table2[[#This Row],[Đơn Giá Chuẩn]]*Table2[[#This Row],[Tổng số lượng bán]]</f>
        <v>21000</v>
      </c>
      <c r="G16833">
        <v>0</v>
      </c>
      <c r="H16833">
        <f>Table2[[#This Row],[Doanh số bán]]-Table2[[#This Row],[Chiết khấu]]</f>
        <v>21000</v>
      </c>
      <c r="K16833" t="s">
        <v>24</v>
      </c>
      <c r="L16833">
        <v>0</v>
      </c>
      <c r="M16833" t="s">
        <v>319</v>
      </c>
      <c r="N16833" t="s">
        <v>26</v>
      </c>
      <c r="O16833">
        <v>0</v>
      </c>
      <c r="P16833" t="s">
        <v>27</v>
      </c>
      <c r="Q16833" t="s">
        <v>28</v>
      </c>
      <c r="R16833" t="s">
        <v>29</v>
      </c>
      <c r="S16833" t="s">
        <v>30</v>
      </c>
      <c r="T16833" t="s">
        <v>320</v>
      </c>
      <c r="U16833" t="s">
        <v>321</v>
      </c>
      <c r="V16833" t="s">
        <v>33</v>
      </c>
    </row>
    <row r="16834" spans="1:22">
      <c r="A16834" s="4">
        <v>46146</v>
      </c>
      <c r="B16834" t="s">
        <v>11972</v>
      </c>
      <c r="C16834" t="s">
        <v>23</v>
      </c>
      <c r="D16834">
        <v>1</v>
      </c>
      <c r="E16834">
        <v>37000</v>
      </c>
      <c r="F16834">
        <f>Table2[[#This Row],[Đơn Giá Chuẩn]]*Table2[[#This Row],[Tổng số lượng bán]]</f>
        <v>37000</v>
      </c>
      <c r="G16834">
        <v>0</v>
      </c>
      <c r="H16834">
        <f>Table2[[#This Row],[Doanh số bán]]-Table2[[#This Row],[Chiết khấu]]</f>
        <v>37000</v>
      </c>
      <c r="K16834" t="s">
        <v>24</v>
      </c>
      <c r="L16834">
        <v>0</v>
      </c>
      <c r="M16834" t="s">
        <v>319</v>
      </c>
      <c r="N16834" t="s">
        <v>26</v>
      </c>
      <c r="O16834">
        <v>0</v>
      </c>
      <c r="P16834" t="s">
        <v>402</v>
      </c>
      <c r="Q16834" t="s">
        <v>403</v>
      </c>
      <c r="R16834" t="s">
        <v>29</v>
      </c>
      <c r="S16834" t="s">
        <v>59</v>
      </c>
      <c r="T16834" t="s">
        <v>320</v>
      </c>
      <c r="U16834" t="s">
        <v>321</v>
      </c>
      <c r="V16834" t="s">
        <v>33</v>
      </c>
    </row>
    <row r="16835" spans="1:22">
      <c r="A16835" s="4">
        <v>46146</v>
      </c>
      <c r="B16835" t="s">
        <v>11973</v>
      </c>
      <c r="C16835" t="s">
        <v>155</v>
      </c>
      <c r="D16835">
        <v>2</v>
      </c>
      <c r="E16835">
        <v>272000</v>
      </c>
      <c r="F16835">
        <f>Table2[[#This Row],[Đơn Giá Chuẩn]]*Table2[[#This Row],[Tổng số lượng bán]]</f>
        <v>544000</v>
      </c>
      <c r="G16835">
        <v>0</v>
      </c>
      <c r="H16835">
        <f>Table2[[#This Row],[Doanh số bán]]-Table2[[#This Row],[Chiết khấu]]</f>
        <v>544000</v>
      </c>
      <c r="K16835" t="s">
        <v>24</v>
      </c>
      <c r="L16835">
        <v>1</v>
      </c>
      <c r="M16835" t="s">
        <v>319</v>
      </c>
      <c r="N16835" t="s">
        <v>26</v>
      </c>
      <c r="O16835">
        <v>2</v>
      </c>
      <c r="P16835" t="s">
        <v>11650</v>
      </c>
      <c r="Q16835" t="s">
        <v>11651</v>
      </c>
      <c r="R16835" t="s">
        <v>41</v>
      </c>
      <c r="S16835" t="s">
        <v>42</v>
      </c>
      <c r="T16835" t="s">
        <v>320</v>
      </c>
      <c r="U16835" t="s">
        <v>321</v>
      </c>
      <c r="V16835" t="s">
        <v>33</v>
      </c>
    </row>
    <row r="16836" spans="1:22">
      <c r="A16836" s="4">
        <v>46146</v>
      </c>
      <c r="B16836" t="s">
        <v>11974</v>
      </c>
      <c r="C16836" t="s">
        <v>155</v>
      </c>
      <c r="D16836">
        <v>3</v>
      </c>
      <c r="E16836">
        <v>272000</v>
      </c>
      <c r="F16836">
        <f>Table2[[#This Row],[Đơn Giá Chuẩn]]*Table2[[#This Row],[Tổng số lượng bán]]</f>
        <v>816000</v>
      </c>
      <c r="G16836">
        <v>225000</v>
      </c>
      <c r="H16836">
        <f>Table2[[#This Row],[Doanh số bán]]-Table2[[#This Row],[Chiết khấu]]</f>
        <v>591000</v>
      </c>
      <c r="K16836" t="s">
        <v>24</v>
      </c>
      <c r="L16836">
        <v>1</v>
      </c>
      <c r="M16836" t="s">
        <v>319</v>
      </c>
      <c r="N16836" t="s">
        <v>26</v>
      </c>
      <c r="O16836">
        <v>3</v>
      </c>
      <c r="P16836" t="s">
        <v>8614</v>
      </c>
      <c r="Q16836" t="s">
        <v>8615</v>
      </c>
      <c r="R16836" t="s">
        <v>41</v>
      </c>
      <c r="S16836" t="s">
        <v>42</v>
      </c>
      <c r="T16836" t="s">
        <v>320</v>
      </c>
      <c r="U16836" t="s">
        <v>321</v>
      </c>
      <c r="V16836" t="s">
        <v>33</v>
      </c>
    </row>
    <row r="16837" spans="1:22">
      <c r="A16837" s="4">
        <v>46126</v>
      </c>
      <c r="B16837" t="s">
        <v>9114</v>
      </c>
      <c r="C16837" t="s">
        <v>83</v>
      </c>
      <c r="D16837">
        <v>3</v>
      </c>
      <c r="E16837">
        <v>262000</v>
      </c>
      <c r="F16837">
        <f>Table2[[#This Row],[Đơn Giá Chuẩn]]*Table2[[#This Row],[Tổng số lượng bán]]</f>
        <v>786000</v>
      </c>
      <c r="G16837">
        <v>216666</v>
      </c>
      <c r="H16837">
        <f>Table2[[#This Row],[Doanh số bán]]-Table2[[#This Row],[Chiết khấu]]</f>
        <v>569334</v>
      </c>
      <c r="K16837" t="s">
        <v>24</v>
      </c>
      <c r="L16837">
        <v>1</v>
      </c>
      <c r="M16837" t="s">
        <v>25</v>
      </c>
      <c r="N16837" t="s">
        <v>26</v>
      </c>
      <c r="O16837">
        <v>3</v>
      </c>
      <c r="P16837" t="s">
        <v>150</v>
      </c>
      <c r="Q16837" t="s">
        <v>151</v>
      </c>
      <c r="R16837" t="s">
        <v>41</v>
      </c>
      <c r="S16837" t="s">
        <v>42</v>
      </c>
      <c r="T16837" t="s">
        <v>31</v>
      </c>
      <c r="U16837" t="s">
        <v>32</v>
      </c>
      <c r="V16837" t="s">
        <v>33</v>
      </c>
    </row>
    <row r="16838" spans="1:22">
      <c r="A16838" s="4">
        <v>46127</v>
      </c>
      <c r="B16838" t="s">
        <v>9157</v>
      </c>
      <c r="C16838" t="s">
        <v>83</v>
      </c>
      <c r="D16838">
        <v>1</v>
      </c>
      <c r="E16838">
        <v>262000</v>
      </c>
      <c r="F16838">
        <f>Table2[[#This Row],[Đơn Giá Chuẩn]]*Table2[[#This Row],[Tổng số lượng bán]]</f>
        <v>262000</v>
      </c>
      <c r="G16838">
        <v>24074</v>
      </c>
      <c r="H16838">
        <f>Table2[[#This Row],[Doanh số bán]]-Table2[[#This Row],[Chiết khấu]]</f>
        <v>237926</v>
      </c>
      <c r="K16838" t="s">
        <v>24</v>
      </c>
      <c r="L16838">
        <v>1</v>
      </c>
      <c r="M16838" t="s">
        <v>25</v>
      </c>
      <c r="N16838" t="s">
        <v>26</v>
      </c>
      <c r="O16838">
        <v>1</v>
      </c>
      <c r="P16838" t="s">
        <v>150</v>
      </c>
      <c r="Q16838" t="s">
        <v>151</v>
      </c>
      <c r="R16838" t="s">
        <v>41</v>
      </c>
      <c r="S16838" t="s">
        <v>42</v>
      </c>
      <c r="T16838" t="s">
        <v>31</v>
      </c>
      <c r="U16838" t="s">
        <v>32</v>
      </c>
      <c r="V16838" t="s">
        <v>33</v>
      </c>
    </row>
    <row r="16839" spans="1:22">
      <c r="A16839" s="4">
        <v>46146</v>
      </c>
      <c r="B16839" t="s">
        <v>11975</v>
      </c>
      <c r="C16839" t="s">
        <v>104</v>
      </c>
      <c r="D16839">
        <v>10</v>
      </c>
      <c r="E16839">
        <v>47000</v>
      </c>
      <c r="F16839">
        <f>Table2[[#This Row],[Đơn Giá Chuẩn]]*Table2[[#This Row],[Tổng số lượng bán]]</f>
        <v>470000</v>
      </c>
      <c r="G16839">
        <v>0</v>
      </c>
      <c r="H16839">
        <f>Table2[[#This Row],[Doanh số bán]]-Table2[[#This Row],[Chiết khấu]]</f>
        <v>470000</v>
      </c>
      <c r="K16839" t="s">
        <v>24</v>
      </c>
      <c r="L16839">
        <v>0.16</v>
      </c>
      <c r="M16839" t="s">
        <v>319</v>
      </c>
      <c r="N16839" t="s">
        <v>26</v>
      </c>
      <c r="O16839">
        <v>1.6</v>
      </c>
      <c r="P16839" t="s">
        <v>105</v>
      </c>
      <c r="Q16839" t="s">
        <v>106</v>
      </c>
      <c r="R16839" t="s">
        <v>107</v>
      </c>
      <c r="S16839" t="s">
        <v>108</v>
      </c>
      <c r="T16839" t="s">
        <v>320</v>
      </c>
      <c r="U16839" t="s">
        <v>321</v>
      </c>
      <c r="V16839" t="s">
        <v>33</v>
      </c>
    </row>
    <row r="16840" spans="1:22">
      <c r="A16840" s="4">
        <v>46146</v>
      </c>
      <c r="B16840" t="s">
        <v>11976</v>
      </c>
      <c r="C16840" t="s">
        <v>104</v>
      </c>
      <c r="D16840">
        <v>7</v>
      </c>
      <c r="E16840">
        <v>51000</v>
      </c>
      <c r="F16840">
        <f>Table2[[#This Row],[Đơn Giá Chuẩn]]*Table2[[#This Row],[Tổng số lượng bán]]</f>
        <v>357000</v>
      </c>
      <c r="G16840">
        <v>0</v>
      </c>
      <c r="H16840">
        <f>Table2[[#This Row],[Doanh số bán]]-Table2[[#This Row],[Chiết khấu]]</f>
        <v>357000</v>
      </c>
      <c r="K16840" t="s">
        <v>24</v>
      </c>
      <c r="L16840">
        <v>0.12</v>
      </c>
      <c r="M16840" t="s">
        <v>319</v>
      </c>
      <c r="N16840" t="s">
        <v>26</v>
      </c>
      <c r="O16840">
        <v>0.84</v>
      </c>
      <c r="P16840" t="s">
        <v>656</v>
      </c>
      <c r="Q16840" t="s">
        <v>657</v>
      </c>
      <c r="R16840" t="s">
        <v>107</v>
      </c>
      <c r="S16840" t="s">
        <v>108</v>
      </c>
      <c r="T16840" t="s">
        <v>320</v>
      </c>
      <c r="U16840" t="s">
        <v>321</v>
      </c>
      <c r="V16840" t="s">
        <v>33</v>
      </c>
    </row>
    <row r="16841" spans="1:22">
      <c r="A16841" s="4">
        <v>46146</v>
      </c>
      <c r="B16841" t="s">
        <v>11976</v>
      </c>
      <c r="C16841" t="s">
        <v>104</v>
      </c>
      <c r="D16841">
        <v>3</v>
      </c>
      <c r="E16841">
        <v>51000</v>
      </c>
      <c r="F16841">
        <f>Table2[[#This Row],[Đơn Giá Chuẩn]]*Table2[[#This Row],[Tổng số lượng bán]]</f>
        <v>153000</v>
      </c>
      <c r="G16841">
        <v>0</v>
      </c>
      <c r="H16841">
        <f>Table2[[#This Row],[Doanh số bán]]-Table2[[#This Row],[Chiết khấu]]</f>
        <v>153000</v>
      </c>
      <c r="K16841" t="s">
        <v>24</v>
      </c>
      <c r="L16841">
        <v>0.12</v>
      </c>
      <c r="M16841" t="s">
        <v>319</v>
      </c>
      <c r="N16841" t="s">
        <v>26</v>
      </c>
      <c r="O16841">
        <v>0.36</v>
      </c>
      <c r="P16841" t="s">
        <v>588</v>
      </c>
      <c r="Q16841" t="s">
        <v>589</v>
      </c>
      <c r="R16841" t="s">
        <v>107</v>
      </c>
      <c r="S16841" t="s">
        <v>108</v>
      </c>
      <c r="T16841" t="s">
        <v>320</v>
      </c>
      <c r="U16841" t="s">
        <v>321</v>
      </c>
      <c r="V16841" t="s">
        <v>33</v>
      </c>
    </row>
    <row r="16842" spans="1:22">
      <c r="A16842" s="4">
        <v>46146</v>
      </c>
      <c r="B16842" t="s">
        <v>11977</v>
      </c>
      <c r="C16842" t="s">
        <v>23</v>
      </c>
      <c r="D16842">
        <v>1</v>
      </c>
      <c r="E16842">
        <v>47000</v>
      </c>
      <c r="F16842">
        <f>Table2[[#This Row],[Đơn Giá Chuẩn]]*Table2[[#This Row],[Tổng số lượng bán]]</f>
        <v>47000</v>
      </c>
      <c r="G16842">
        <v>0</v>
      </c>
      <c r="H16842">
        <f>Table2[[#This Row],[Doanh số bán]]-Table2[[#This Row],[Chiết khấu]]</f>
        <v>47000</v>
      </c>
      <c r="K16842" t="s">
        <v>24</v>
      </c>
      <c r="L16842">
        <v>0</v>
      </c>
      <c r="M16842" t="s">
        <v>918</v>
      </c>
      <c r="N16842" t="s">
        <v>919</v>
      </c>
      <c r="O16842">
        <v>0</v>
      </c>
      <c r="P16842" t="s">
        <v>1740</v>
      </c>
      <c r="Q16842" t="s">
        <v>1741</v>
      </c>
      <c r="R16842" t="s">
        <v>29</v>
      </c>
      <c r="S16842" t="s">
        <v>30</v>
      </c>
      <c r="T16842" t="s">
        <v>922</v>
      </c>
      <c r="U16842" t="s">
        <v>923</v>
      </c>
      <c r="V16842" t="s">
        <v>33</v>
      </c>
    </row>
    <row r="16843" spans="1:22">
      <c r="A16843" s="4">
        <v>46146</v>
      </c>
      <c r="B16843" t="s">
        <v>11978</v>
      </c>
      <c r="C16843" t="s">
        <v>23</v>
      </c>
      <c r="D16843">
        <v>1</v>
      </c>
      <c r="E16843">
        <v>62000</v>
      </c>
      <c r="F16843">
        <f>Table2[[#This Row],[Đơn Giá Chuẩn]]*Table2[[#This Row],[Tổng số lượng bán]]</f>
        <v>62000</v>
      </c>
      <c r="G16843">
        <v>0</v>
      </c>
      <c r="H16843">
        <f>Table2[[#This Row],[Doanh số bán]]-Table2[[#This Row],[Chiết khấu]]</f>
        <v>62000</v>
      </c>
      <c r="K16843" t="s">
        <v>24</v>
      </c>
      <c r="L16843">
        <v>0</v>
      </c>
      <c r="M16843" t="s">
        <v>918</v>
      </c>
      <c r="N16843" t="s">
        <v>919</v>
      </c>
      <c r="O16843">
        <v>0</v>
      </c>
      <c r="P16843" t="s">
        <v>1745</v>
      </c>
      <c r="Q16843" t="s">
        <v>1746</v>
      </c>
      <c r="R16843" t="s">
        <v>29</v>
      </c>
      <c r="S16843" t="s">
        <v>30</v>
      </c>
      <c r="T16843" t="s">
        <v>922</v>
      </c>
      <c r="U16843" t="s">
        <v>923</v>
      </c>
      <c r="V16843" t="s">
        <v>33</v>
      </c>
    </row>
    <row r="16844" spans="1:22">
      <c r="A16844" s="4">
        <v>46146</v>
      </c>
      <c r="B16844" t="s">
        <v>11979</v>
      </c>
      <c r="C16844" t="s">
        <v>23</v>
      </c>
      <c r="D16844">
        <v>1</v>
      </c>
      <c r="E16844">
        <v>42000</v>
      </c>
      <c r="F16844">
        <f>Table2[[#This Row],[Đơn Giá Chuẩn]]*Table2[[#This Row],[Tổng số lượng bán]]</f>
        <v>42000</v>
      </c>
      <c r="G16844">
        <v>0</v>
      </c>
      <c r="H16844">
        <f>Table2[[#This Row],[Doanh số bán]]-Table2[[#This Row],[Chiết khấu]]</f>
        <v>42000</v>
      </c>
      <c r="K16844" t="s">
        <v>24</v>
      </c>
      <c r="L16844">
        <v>0</v>
      </c>
      <c r="M16844" t="s">
        <v>918</v>
      </c>
      <c r="N16844" t="s">
        <v>919</v>
      </c>
      <c r="O16844">
        <v>0</v>
      </c>
      <c r="P16844" t="s">
        <v>1960</v>
      </c>
      <c r="Q16844" t="s">
        <v>1961</v>
      </c>
      <c r="R16844" t="s">
        <v>29</v>
      </c>
      <c r="S16844" t="s">
        <v>30</v>
      </c>
      <c r="T16844" t="s">
        <v>922</v>
      </c>
      <c r="U16844" t="s">
        <v>923</v>
      </c>
      <c r="V16844" t="s">
        <v>33</v>
      </c>
    </row>
    <row r="16845" spans="1:22">
      <c r="A16845" s="4">
        <v>46146</v>
      </c>
      <c r="B16845" t="s">
        <v>11980</v>
      </c>
      <c r="C16845" t="s">
        <v>23</v>
      </c>
      <c r="D16845">
        <v>1</v>
      </c>
      <c r="E16845">
        <v>42000</v>
      </c>
      <c r="F16845">
        <f>Table2[[#This Row],[Đơn Giá Chuẩn]]*Table2[[#This Row],[Tổng số lượng bán]]</f>
        <v>42000</v>
      </c>
      <c r="G16845">
        <v>12963</v>
      </c>
      <c r="H16845">
        <f>Table2[[#This Row],[Doanh số bán]]-Table2[[#This Row],[Chiết khấu]]</f>
        <v>29037</v>
      </c>
      <c r="K16845" t="s">
        <v>24</v>
      </c>
      <c r="L16845">
        <v>0</v>
      </c>
      <c r="M16845" t="s">
        <v>918</v>
      </c>
      <c r="N16845" t="s">
        <v>919</v>
      </c>
      <c r="O16845">
        <v>0</v>
      </c>
      <c r="P16845" t="s">
        <v>1771</v>
      </c>
      <c r="Q16845" t="s">
        <v>1772</v>
      </c>
      <c r="R16845" t="s">
        <v>29</v>
      </c>
      <c r="S16845" t="s">
        <v>30</v>
      </c>
      <c r="T16845" t="s">
        <v>922</v>
      </c>
      <c r="U16845" t="s">
        <v>923</v>
      </c>
      <c r="V16845" t="s">
        <v>33</v>
      </c>
    </row>
    <row r="16846" spans="1:22">
      <c r="A16846" s="4">
        <v>46146</v>
      </c>
      <c r="B16846" t="s">
        <v>11981</v>
      </c>
      <c r="C16846" t="s">
        <v>23</v>
      </c>
      <c r="D16846">
        <v>1</v>
      </c>
      <c r="E16846">
        <v>47000</v>
      </c>
      <c r="F16846">
        <f>Table2[[#This Row],[Đơn Giá Chuẩn]]*Table2[[#This Row],[Tổng số lượng bán]]</f>
        <v>47000</v>
      </c>
      <c r="G16846">
        <v>14583</v>
      </c>
      <c r="H16846">
        <f>Table2[[#This Row],[Doanh số bán]]-Table2[[#This Row],[Chiết khấu]]</f>
        <v>32417</v>
      </c>
      <c r="K16846" t="s">
        <v>24</v>
      </c>
      <c r="L16846">
        <v>0</v>
      </c>
      <c r="M16846" t="s">
        <v>918</v>
      </c>
      <c r="N16846" t="s">
        <v>919</v>
      </c>
      <c r="O16846">
        <v>0</v>
      </c>
      <c r="P16846" t="s">
        <v>1740</v>
      </c>
      <c r="Q16846" t="s">
        <v>1741</v>
      </c>
      <c r="R16846" t="s">
        <v>29</v>
      </c>
      <c r="S16846" t="s">
        <v>30</v>
      </c>
      <c r="T16846" t="s">
        <v>922</v>
      </c>
      <c r="U16846" t="s">
        <v>923</v>
      </c>
      <c r="V16846" t="s">
        <v>33</v>
      </c>
    </row>
    <row r="16847" spans="1:22">
      <c r="A16847" s="4">
        <v>46146</v>
      </c>
      <c r="B16847" t="s">
        <v>11982</v>
      </c>
      <c r="C16847" t="s">
        <v>23</v>
      </c>
      <c r="D16847">
        <v>2</v>
      </c>
      <c r="E16847">
        <v>52000</v>
      </c>
      <c r="F16847">
        <f>Table2[[#This Row],[Đơn Giá Chuẩn]]*Table2[[#This Row],[Tổng số lượng bán]]</f>
        <v>104000</v>
      </c>
      <c r="G16847">
        <v>0</v>
      </c>
      <c r="H16847">
        <f>Table2[[#This Row],[Doanh số bán]]-Table2[[#This Row],[Chiết khấu]]</f>
        <v>104000</v>
      </c>
      <c r="K16847" t="s">
        <v>24</v>
      </c>
      <c r="L16847">
        <v>0</v>
      </c>
      <c r="M16847" t="s">
        <v>918</v>
      </c>
      <c r="N16847" t="s">
        <v>919</v>
      </c>
      <c r="O16847">
        <v>0</v>
      </c>
      <c r="P16847" t="s">
        <v>1788</v>
      </c>
      <c r="Q16847" t="s">
        <v>1789</v>
      </c>
      <c r="R16847" t="s">
        <v>29</v>
      </c>
      <c r="S16847" t="s">
        <v>59</v>
      </c>
      <c r="T16847" t="s">
        <v>922</v>
      </c>
      <c r="U16847" t="s">
        <v>923</v>
      </c>
      <c r="V16847" t="s">
        <v>33</v>
      </c>
    </row>
    <row r="16848" spans="1:22">
      <c r="A16848" s="4">
        <v>46146</v>
      </c>
      <c r="B16848" t="s">
        <v>11983</v>
      </c>
      <c r="C16848" t="s">
        <v>23</v>
      </c>
      <c r="D16848">
        <v>1</v>
      </c>
      <c r="E16848">
        <v>42000</v>
      </c>
      <c r="F16848">
        <f>Table2[[#This Row],[Đơn Giá Chuẩn]]*Table2[[#This Row],[Tổng số lượng bán]]</f>
        <v>42000</v>
      </c>
      <c r="G16848">
        <v>0</v>
      </c>
      <c r="H16848">
        <f>Table2[[#This Row],[Doanh số bán]]-Table2[[#This Row],[Chiết khấu]]</f>
        <v>42000</v>
      </c>
      <c r="K16848" t="s">
        <v>24</v>
      </c>
      <c r="L16848">
        <v>0</v>
      </c>
      <c r="M16848" t="s">
        <v>918</v>
      </c>
      <c r="N16848" t="s">
        <v>919</v>
      </c>
      <c r="O16848">
        <v>0</v>
      </c>
      <c r="P16848" t="s">
        <v>1771</v>
      </c>
      <c r="Q16848" t="s">
        <v>1772</v>
      </c>
      <c r="R16848" t="s">
        <v>29</v>
      </c>
      <c r="S16848" t="s">
        <v>30</v>
      </c>
      <c r="T16848" t="s">
        <v>922</v>
      </c>
      <c r="U16848" t="s">
        <v>923</v>
      </c>
      <c r="V16848" t="s">
        <v>33</v>
      </c>
    </row>
    <row r="16849" spans="1:22">
      <c r="A16849" s="4">
        <v>46146</v>
      </c>
      <c r="B16849" t="s">
        <v>11984</v>
      </c>
      <c r="C16849" t="s">
        <v>23</v>
      </c>
      <c r="D16849">
        <v>1</v>
      </c>
      <c r="E16849">
        <v>42000</v>
      </c>
      <c r="F16849">
        <f>Table2[[#This Row],[Đơn Giá Chuẩn]]*Table2[[#This Row],[Tổng số lượng bán]]</f>
        <v>42000</v>
      </c>
      <c r="G16849">
        <v>0</v>
      </c>
      <c r="H16849">
        <f>Table2[[#This Row],[Doanh số bán]]-Table2[[#This Row],[Chiết khấu]]</f>
        <v>42000</v>
      </c>
      <c r="K16849" t="s">
        <v>24</v>
      </c>
      <c r="L16849">
        <v>0</v>
      </c>
      <c r="M16849" t="s">
        <v>918</v>
      </c>
      <c r="N16849" t="s">
        <v>919</v>
      </c>
      <c r="O16849">
        <v>0</v>
      </c>
      <c r="P16849" t="s">
        <v>1960</v>
      </c>
      <c r="Q16849" t="s">
        <v>1961</v>
      </c>
      <c r="R16849" t="s">
        <v>29</v>
      </c>
      <c r="S16849" t="s">
        <v>30</v>
      </c>
      <c r="T16849" t="s">
        <v>922</v>
      </c>
      <c r="U16849" t="s">
        <v>923</v>
      </c>
      <c r="V16849" t="s">
        <v>33</v>
      </c>
    </row>
    <row r="16850" spans="1:22">
      <c r="A16850" s="4">
        <v>46146</v>
      </c>
      <c r="B16850" t="s">
        <v>11985</v>
      </c>
      <c r="C16850" t="s">
        <v>23</v>
      </c>
      <c r="D16850">
        <v>1</v>
      </c>
      <c r="E16850">
        <v>42000</v>
      </c>
      <c r="F16850">
        <f>Table2[[#This Row],[Đơn Giá Chuẩn]]*Table2[[#This Row],[Tổng số lượng bán]]</f>
        <v>42000</v>
      </c>
      <c r="G16850">
        <v>12963</v>
      </c>
      <c r="H16850">
        <f>Table2[[#This Row],[Doanh số bán]]-Table2[[#This Row],[Chiết khấu]]</f>
        <v>29037</v>
      </c>
      <c r="K16850" t="s">
        <v>24</v>
      </c>
      <c r="L16850">
        <v>0</v>
      </c>
      <c r="M16850" t="s">
        <v>918</v>
      </c>
      <c r="N16850" t="s">
        <v>919</v>
      </c>
      <c r="O16850">
        <v>0</v>
      </c>
      <c r="P16850" t="s">
        <v>1771</v>
      </c>
      <c r="Q16850" t="s">
        <v>1772</v>
      </c>
      <c r="R16850" t="s">
        <v>29</v>
      </c>
      <c r="S16850" t="s">
        <v>30</v>
      </c>
      <c r="T16850" t="s">
        <v>922</v>
      </c>
      <c r="U16850" t="s">
        <v>923</v>
      </c>
      <c r="V16850" t="s">
        <v>33</v>
      </c>
    </row>
    <row r="16851" spans="1:22">
      <c r="A16851" s="4">
        <v>46146</v>
      </c>
      <c r="B16851" t="s">
        <v>11986</v>
      </c>
      <c r="C16851" t="s">
        <v>23</v>
      </c>
      <c r="D16851">
        <v>1</v>
      </c>
      <c r="E16851">
        <v>67000</v>
      </c>
      <c r="F16851">
        <f>Table2[[#This Row],[Đơn Giá Chuẩn]]*Table2[[#This Row],[Tổng số lượng bán]]</f>
        <v>67000</v>
      </c>
      <c r="G16851">
        <v>0</v>
      </c>
      <c r="H16851">
        <f>Table2[[#This Row],[Doanh số bán]]-Table2[[#This Row],[Chiết khấu]]</f>
        <v>67000</v>
      </c>
      <c r="K16851" t="s">
        <v>24</v>
      </c>
      <c r="L16851">
        <v>0</v>
      </c>
      <c r="M16851" t="s">
        <v>918</v>
      </c>
      <c r="N16851" t="s">
        <v>919</v>
      </c>
      <c r="O16851">
        <v>0</v>
      </c>
      <c r="P16851" t="s">
        <v>1749</v>
      </c>
      <c r="Q16851" t="s">
        <v>1750</v>
      </c>
      <c r="R16851" t="s">
        <v>29</v>
      </c>
      <c r="S16851" t="s">
        <v>56</v>
      </c>
      <c r="T16851" t="s">
        <v>922</v>
      </c>
      <c r="U16851" t="s">
        <v>923</v>
      </c>
      <c r="V16851" t="s">
        <v>33</v>
      </c>
    </row>
    <row r="16852" spans="1:22">
      <c r="A16852" s="4">
        <v>46146</v>
      </c>
      <c r="B16852" t="s">
        <v>11987</v>
      </c>
      <c r="C16852" t="s">
        <v>2500</v>
      </c>
      <c r="D16852">
        <v>1</v>
      </c>
      <c r="E16852">
        <v>262000</v>
      </c>
      <c r="F16852">
        <f>Table2[[#This Row],[Đơn Giá Chuẩn]]*Table2[[#This Row],[Tổng số lượng bán]]</f>
        <v>262000</v>
      </c>
      <c r="G16852">
        <v>48148</v>
      </c>
      <c r="H16852">
        <f>Table2[[#This Row],[Doanh số bán]]-Table2[[#This Row],[Chiết khấu]]</f>
        <v>213852</v>
      </c>
      <c r="K16852" t="s">
        <v>24</v>
      </c>
      <c r="L16852">
        <v>1</v>
      </c>
      <c r="M16852" t="s">
        <v>918</v>
      </c>
      <c r="N16852" t="s">
        <v>919</v>
      </c>
      <c r="O16852">
        <v>1</v>
      </c>
      <c r="P16852" t="s">
        <v>150</v>
      </c>
      <c r="Q16852" t="s">
        <v>151</v>
      </c>
      <c r="R16852" t="s">
        <v>41</v>
      </c>
      <c r="S16852" t="s">
        <v>42</v>
      </c>
      <c r="T16852" t="s">
        <v>922</v>
      </c>
      <c r="U16852" t="s">
        <v>923</v>
      </c>
      <c r="V16852" t="s">
        <v>33</v>
      </c>
    </row>
    <row r="16853" spans="1:22">
      <c r="A16853" s="4">
        <v>46146</v>
      </c>
      <c r="B16853" t="s">
        <v>11988</v>
      </c>
      <c r="C16853" t="s">
        <v>23</v>
      </c>
      <c r="D16853">
        <v>1</v>
      </c>
      <c r="E16853">
        <v>62000</v>
      </c>
      <c r="F16853">
        <f>Table2[[#This Row],[Đơn Giá Chuẩn]]*Table2[[#This Row],[Tổng số lượng bán]]</f>
        <v>62000</v>
      </c>
      <c r="G16853">
        <v>0</v>
      </c>
      <c r="H16853">
        <f>Table2[[#This Row],[Doanh số bán]]-Table2[[#This Row],[Chiết khấu]]</f>
        <v>62000</v>
      </c>
      <c r="K16853" t="s">
        <v>24</v>
      </c>
      <c r="L16853">
        <v>0</v>
      </c>
      <c r="M16853" t="s">
        <v>918</v>
      </c>
      <c r="N16853" t="s">
        <v>919</v>
      </c>
      <c r="O16853">
        <v>0</v>
      </c>
      <c r="P16853" t="s">
        <v>1745</v>
      </c>
      <c r="Q16853" t="s">
        <v>1746</v>
      </c>
      <c r="R16853" t="s">
        <v>29</v>
      </c>
      <c r="S16853" t="s">
        <v>30</v>
      </c>
      <c r="T16853" t="s">
        <v>922</v>
      </c>
      <c r="U16853" t="s">
        <v>923</v>
      </c>
      <c r="V16853" t="s">
        <v>33</v>
      </c>
    </row>
    <row r="16854" spans="1:22">
      <c r="A16854" s="4">
        <v>46146</v>
      </c>
      <c r="B16854" t="s">
        <v>11989</v>
      </c>
      <c r="C16854" t="s">
        <v>2493</v>
      </c>
      <c r="D16854">
        <v>1</v>
      </c>
      <c r="E16854">
        <v>192000</v>
      </c>
      <c r="F16854">
        <f>Table2[[#This Row],[Đơn Giá Chuẩn]]*Table2[[#This Row],[Tổng số lượng bán]]</f>
        <v>192000</v>
      </c>
      <c r="G16854">
        <v>0</v>
      </c>
      <c r="H16854">
        <f>Table2[[#This Row],[Doanh số bán]]-Table2[[#This Row],[Chiết khấu]]</f>
        <v>192000</v>
      </c>
      <c r="K16854" t="s">
        <v>24</v>
      </c>
      <c r="L16854">
        <v>0.1</v>
      </c>
      <c r="M16854" t="s">
        <v>918</v>
      </c>
      <c r="N16854" t="s">
        <v>919</v>
      </c>
      <c r="O16854">
        <v>0.1</v>
      </c>
      <c r="P16854" t="s">
        <v>325</v>
      </c>
      <c r="Q16854" t="s">
        <v>326</v>
      </c>
      <c r="R16854" t="s">
        <v>41</v>
      </c>
      <c r="S16854" t="s">
        <v>42</v>
      </c>
      <c r="T16854" t="s">
        <v>922</v>
      </c>
      <c r="U16854" t="s">
        <v>923</v>
      </c>
      <c r="V16854" t="s">
        <v>33</v>
      </c>
    </row>
    <row r="16855" spans="1:22">
      <c r="A16855" s="4">
        <v>46146</v>
      </c>
      <c r="B16855" t="s">
        <v>11989</v>
      </c>
      <c r="C16855" t="s">
        <v>104</v>
      </c>
      <c r="D16855">
        <v>1</v>
      </c>
      <c r="E16855">
        <v>51000</v>
      </c>
      <c r="F16855">
        <f>Table2[[#This Row],[Đơn Giá Chuẩn]]*Table2[[#This Row],[Tổng số lượng bán]]</f>
        <v>51000</v>
      </c>
      <c r="G16855">
        <v>0</v>
      </c>
      <c r="H16855">
        <f>Table2[[#This Row],[Doanh số bán]]-Table2[[#This Row],[Chiết khấu]]</f>
        <v>51000</v>
      </c>
      <c r="K16855" t="s">
        <v>24</v>
      </c>
      <c r="L16855">
        <v>0.12</v>
      </c>
      <c r="M16855" t="s">
        <v>918</v>
      </c>
      <c r="N16855" t="s">
        <v>919</v>
      </c>
      <c r="O16855">
        <v>0.12</v>
      </c>
      <c r="P16855" t="s">
        <v>586</v>
      </c>
      <c r="Q16855" t="s">
        <v>587</v>
      </c>
      <c r="R16855" t="s">
        <v>107</v>
      </c>
      <c r="S16855" t="s">
        <v>108</v>
      </c>
      <c r="T16855" t="s">
        <v>922</v>
      </c>
      <c r="U16855" t="s">
        <v>923</v>
      </c>
      <c r="V16855" t="s">
        <v>33</v>
      </c>
    </row>
    <row r="16856" spans="1:22">
      <c r="A16856" s="4">
        <v>46146</v>
      </c>
      <c r="B16856" t="s">
        <v>11989</v>
      </c>
      <c r="C16856" t="s">
        <v>104</v>
      </c>
      <c r="D16856">
        <v>1</v>
      </c>
      <c r="E16856">
        <v>51000</v>
      </c>
      <c r="F16856">
        <f>Table2[[#This Row],[Đơn Giá Chuẩn]]*Table2[[#This Row],[Tổng số lượng bán]]</f>
        <v>51000</v>
      </c>
      <c r="G16856">
        <v>0</v>
      </c>
      <c r="H16856">
        <f>Table2[[#This Row],[Doanh số bán]]-Table2[[#This Row],[Chiết khấu]]</f>
        <v>51000</v>
      </c>
      <c r="K16856" t="s">
        <v>24</v>
      </c>
      <c r="L16856">
        <v>0.12</v>
      </c>
      <c r="M16856" t="s">
        <v>918</v>
      </c>
      <c r="N16856" t="s">
        <v>919</v>
      </c>
      <c r="O16856">
        <v>0.12</v>
      </c>
      <c r="P16856" t="s">
        <v>588</v>
      </c>
      <c r="Q16856" t="s">
        <v>589</v>
      </c>
      <c r="R16856" t="s">
        <v>107</v>
      </c>
      <c r="S16856" t="s">
        <v>108</v>
      </c>
      <c r="T16856" t="s">
        <v>922</v>
      </c>
      <c r="U16856" t="s">
        <v>923</v>
      </c>
      <c r="V16856" t="s">
        <v>33</v>
      </c>
    </row>
    <row r="16857" spans="1:22">
      <c r="A16857" s="4">
        <v>46146</v>
      </c>
      <c r="B16857" t="s">
        <v>11990</v>
      </c>
      <c r="C16857" t="s">
        <v>1735</v>
      </c>
      <c r="D16857">
        <v>1</v>
      </c>
      <c r="E16857">
        <v>32000</v>
      </c>
      <c r="F16857">
        <f>Table2[[#This Row],[Đơn Giá Chuẩn]]*Table2[[#This Row],[Tổng số lượng bán]]</f>
        <v>32000</v>
      </c>
      <c r="G16857">
        <v>0</v>
      </c>
      <c r="H16857">
        <f>Table2[[#This Row],[Doanh số bán]]-Table2[[#This Row],[Chiết khấu]]</f>
        <v>32000</v>
      </c>
      <c r="K16857" t="s">
        <v>24</v>
      </c>
      <c r="L16857">
        <v>0</v>
      </c>
      <c r="M16857" t="s">
        <v>918</v>
      </c>
      <c r="N16857" t="s">
        <v>919</v>
      </c>
      <c r="O16857">
        <v>0</v>
      </c>
      <c r="P16857" t="s">
        <v>1736</v>
      </c>
      <c r="Q16857" t="s">
        <v>1737</v>
      </c>
      <c r="R16857" t="s">
        <v>29</v>
      </c>
      <c r="S16857" t="s">
        <v>1738</v>
      </c>
      <c r="T16857" t="s">
        <v>922</v>
      </c>
      <c r="U16857" t="s">
        <v>923</v>
      </c>
      <c r="V16857" t="s">
        <v>33</v>
      </c>
    </row>
    <row r="16858" spans="1:22">
      <c r="A16858" s="4">
        <v>46146</v>
      </c>
      <c r="B16858" t="s">
        <v>11990</v>
      </c>
      <c r="C16858" t="s">
        <v>23</v>
      </c>
      <c r="D16858">
        <v>1</v>
      </c>
      <c r="E16858">
        <v>67000</v>
      </c>
      <c r="F16858">
        <f>Table2[[#This Row],[Đơn Giá Chuẩn]]*Table2[[#This Row],[Tổng số lượng bán]]</f>
        <v>67000</v>
      </c>
      <c r="G16858">
        <v>0</v>
      </c>
      <c r="H16858">
        <f>Table2[[#This Row],[Doanh số bán]]-Table2[[#This Row],[Chiết khấu]]</f>
        <v>67000</v>
      </c>
      <c r="K16858" t="s">
        <v>24</v>
      </c>
      <c r="L16858">
        <v>0</v>
      </c>
      <c r="M16858" t="s">
        <v>918</v>
      </c>
      <c r="N16858" t="s">
        <v>919</v>
      </c>
      <c r="O16858">
        <v>0</v>
      </c>
      <c r="P16858" t="s">
        <v>1749</v>
      </c>
      <c r="Q16858" t="s">
        <v>1750</v>
      </c>
      <c r="R16858" t="s">
        <v>29</v>
      </c>
      <c r="S16858" t="s">
        <v>56</v>
      </c>
      <c r="T16858" t="s">
        <v>922</v>
      </c>
      <c r="U16858" t="s">
        <v>923</v>
      </c>
      <c r="V16858" t="s">
        <v>33</v>
      </c>
    </row>
    <row r="16859" spans="1:22">
      <c r="A16859" s="4">
        <v>46146</v>
      </c>
      <c r="B16859" t="s">
        <v>11991</v>
      </c>
      <c r="C16859" t="s">
        <v>23</v>
      </c>
      <c r="D16859">
        <v>1</v>
      </c>
      <c r="E16859">
        <v>52000</v>
      </c>
      <c r="F16859">
        <f>Table2[[#This Row],[Đơn Giá Chuẩn]]*Table2[[#This Row],[Tổng số lượng bán]]</f>
        <v>52000</v>
      </c>
      <c r="G16859">
        <v>0</v>
      </c>
      <c r="H16859">
        <f>Table2[[#This Row],[Doanh số bán]]-Table2[[#This Row],[Chiết khấu]]</f>
        <v>52000</v>
      </c>
      <c r="K16859" t="s">
        <v>24</v>
      </c>
      <c r="L16859">
        <v>0</v>
      </c>
      <c r="M16859" t="s">
        <v>918</v>
      </c>
      <c r="N16859" t="s">
        <v>919</v>
      </c>
      <c r="O16859">
        <v>0</v>
      </c>
      <c r="P16859" t="s">
        <v>1775</v>
      </c>
      <c r="Q16859" t="s">
        <v>1776</v>
      </c>
      <c r="R16859" t="s">
        <v>29</v>
      </c>
      <c r="S16859" t="s">
        <v>56</v>
      </c>
      <c r="T16859" t="s">
        <v>922</v>
      </c>
      <c r="U16859" t="s">
        <v>923</v>
      </c>
      <c r="V16859" t="s">
        <v>33</v>
      </c>
    </row>
    <row r="16860" spans="1:22">
      <c r="A16860" s="4">
        <v>46146</v>
      </c>
      <c r="B16860" t="s">
        <v>11992</v>
      </c>
      <c r="C16860" t="s">
        <v>1840</v>
      </c>
      <c r="D16860">
        <v>1</v>
      </c>
      <c r="E16860">
        <v>31454.545454545456</v>
      </c>
      <c r="F16860">
        <f>Table2[[#This Row],[Đơn Giá Chuẩn]]*Table2[[#This Row],[Tổng số lượng bán]]</f>
        <v>31454.545454545456</v>
      </c>
      <c r="G16860">
        <v>0</v>
      </c>
      <c r="H16860">
        <f>Table2[[#This Row],[Doanh số bán]]-Table2[[#This Row],[Chiết khấu]]</f>
        <v>31454.545454545456</v>
      </c>
      <c r="K16860" t="s">
        <v>24</v>
      </c>
      <c r="L16860">
        <v>0</v>
      </c>
      <c r="M16860" t="s">
        <v>918</v>
      </c>
      <c r="N16860" t="s">
        <v>919</v>
      </c>
      <c r="O16860">
        <v>0</v>
      </c>
      <c r="P16860" t="s">
        <v>1841</v>
      </c>
      <c r="Q16860" t="s">
        <v>1842</v>
      </c>
      <c r="R16860" t="s">
        <v>29</v>
      </c>
      <c r="S16860" t="s">
        <v>1738</v>
      </c>
      <c r="T16860" t="s">
        <v>922</v>
      </c>
      <c r="U16860" t="s">
        <v>923</v>
      </c>
      <c r="V16860" t="s">
        <v>33</v>
      </c>
    </row>
    <row r="16861" spans="1:22">
      <c r="A16861" s="4">
        <v>46146</v>
      </c>
      <c r="B16861" t="s">
        <v>11993</v>
      </c>
      <c r="C16861" t="s">
        <v>23</v>
      </c>
      <c r="D16861">
        <v>1</v>
      </c>
      <c r="E16861">
        <v>51000</v>
      </c>
      <c r="F16861">
        <f>Table2[[#This Row],[Đơn Giá Chuẩn]]*Table2[[#This Row],[Tổng số lượng bán]]</f>
        <v>51000</v>
      </c>
      <c r="G16861">
        <v>0</v>
      </c>
      <c r="H16861">
        <f>Table2[[#This Row],[Doanh số bán]]-Table2[[#This Row],[Chiết khấu]]</f>
        <v>51000</v>
      </c>
      <c r="K16861" t="s">
        <v>24</v>
      </c>
      <c r="L16861">
        <v>0</v>
      </c>
      <c r="M16861" t="s">
        <v>918</v>
      </c>
      <c r="N16861" t="s">
        <v>919</v>
      </c>
      <c r="O16861">
        <v>0</v>
      </c>
      <c r="P16861" t="s">
        <v>1733</v>
      </c>
      <c r="Q16861" t="s">
        <v>1734</v>
      </c>
      <c r="R16861" t="s">
        <v>29</v>
      </c>
      <c r="S16861" t="s">
        <v>30</v>
      </c>
      <c r="T16861" t="s">
        <v>922</v>
      </c>
      <c r="U16861" t="s">
        <v>923</v>
      </c>
      <c r="V16861" t="s">
        <v>33</v>
      </c>
    </row>
    <row r="16862" spans="1:22">
      <c r="A16862" s="4">
        <v>46146</v>
      </c>
      <c r="B16862" t="s">
        <v>11994</v>
      </c>
      <c r="C16862" t="s">
        <v>23</v>
      </c>
      <c r="D16862">
        <v>1</v>
      </c>
      <c r="E16862">
        <v>52000</v>
      </c>
      <c r="F16862">
        <f>Table2[[#This Row],[Đơn Giá Chuẩn]]*Table2[[#This Row],[Tổng số lượng bán]]</f>
        <v>52000</v>
      </c>
      <c r="G16862">
        <v>0</v>
      </c>
      <c r="H16862">
        <f>Table2[[#This Row],[Doanh số bán]]-Table2[[#This Row],[Chiết khấu]]</f>
        <v>52000</v>
      </c>
      <c r="K16862" t="s">
        <v>24</v>
      </c>
      <c r="L16862">
        <v>0</v>
      </c>
      <c r="M16862" t="s">
        <v>918</v>
      </c>
      <c r="N16862" t="s">
        <v>919</v>
      </c>
      <c r="O16862">
        <v>0</v>
      </c>
      <c r="P16862" t="s">
        <v>1775</v>
      </c>
      <c r="Q16862" t="s">
        <v>1776</v>
      </c>
      <c r="R16862" t="s">
        <v>29</v>
      </c>
      <c r="S16862" t="s">
        <v>56</v>
      </c>
      <c r="T16862" t="s">
        <v>922</v>
      </c>
      <c r="U16862" t="s">
        <v>923</v>
      </c>
      <c r="V16862" t="s">
        <v>33</v>
      </c>
    </row>
    <row r="16863" spans="1:22">
      <c r="A16863" s="4">
        <v>46146</v>
      </c>
      <c r="B16863" t="s">
        <v>11995</v>
      </c>
      <c r="C16863" t="s">
        <v>23</v>
      </c>
      <c r="D16863">
        <v>1</v>
      </c>
      <c r="E16863">
        <v>52000</v>
      </c>
      <c r="F16863">
        <f>Table2[[#This Row],[Đơn Giá Chuẩn]]*Table2[[#This Row],[Tổng số lượng bán]]</f>
        <v>52000</v>
      </c>
      <c r="G16863">
        <v>0</v>
      </c>
      <c r="H16863">
        <f>Table2[[#This Row],[Doanh số bán]]-Table2[[#This Row],[Chiết khấu]]</f>
        <v>52000</v>
      </c>
      <c r="K16863" t="s">
        <v>24</v>
      </c>
      <c r="L16863">
        <v>0</v>
      </c>
      <c r="M16863" t="s">
        <v>918</v>
      </c>
      <c r="N16863" t="s">
        <v>919</v>
      </c>
      <c r="O16863">
        <v>0</v>
      </c>
      <c r="P16863" t="s">
        <v>1775</v>
      </c>
      <c r="Q16863" t="s">
        <v>1776</v>
      </c>
      <c r="R16863" t="s">
        <v>29</v>
      </c>
      <c r="S16863" t="s">
        <v>56</v>
      </c>
      <c r="T16863" t="s">
        <v>922</v>
      </c>
      <c r="U16863" t="s">
        <v>923</v>
      </c>
      <c r="V16863" t="s">
        <v>33</v>
      </c>
    </row>
    <row r="16864" spans="1:22">
      <c r="A16864" s="4">
        <v>46146</v>
      </c>
      <c r="B16864" t="s">
        <v>11996</v>
      </c>
      <c r="C16864" t="s">
        <v>23</v>
      </c>
      <c r="D16864">
        <v>1</v>
      </c>
      <c r="E16864">
        <v>62000</v>
      </c>
      <c r="F16864">
        <f>Table2[[#This Row],[Đơn Giá Chuẩn]]*Table2[[#This Row],[Tổng số lượng bán]]</f>
        <v>62000</v>
      </c>
      <c r="G16864">
        <v>0</v>
      </c>
      <c r="H16864">
        <f>Table2[[#This Row],[Doanh số bán]]-Table2[[#This Row],[Chiết khấu]]</f>
        <v>62000</v>
      </c>
      <c r="K16864" t="s">
        <v>24</v>
      </c>
      <c r="L16864">
        <v>0</v>
      </c>
      <c r="M16864" t="s">
        <v>918</v>
      </c>
      <c r="N16864" t="s">
        <v>919</v>
      </c>
      <c r="O16864">
        <v>0</v>
      </c>
      <c r="P16864" t="s">
        <v>1785</v>
      </c>
      <c r="Q16864" t="s">
        <v>1786</v>
      </c>
      <c r="R16864" t="s">
        <v>29</v>
      </c>
      <c r="S16864" t="s">
        <v>56</v>
      </c>
      <c r="T16864" t="s">
        <v>922</v>
      </c>
      <c r="U16864" t="s">
        <v>923</v>
      </c>
      <c r="V16864" t="s">
        <v>33</v>
      </c>
    </row>
    <row r="16865" spans="1:22">
      <c r="A16865" s="4">
        <v>46146</v>
      </c>
      <c r="B16865" t="s">
        <v>11997</v>
      </c>
      <c r="C16865" t="s">
        <v>23</v>
      </c>
      <c r="D16865">
        <v>1</v>
      </c>
      <c r="E16865">
        <v>42000</v>
      </c>
      <c r="F16865">
        <f>Table2[[#This Row],[Đơn Giá Chuẩn]]*Table2[[#This Row],[Tổng số lượng bán]]</f>
        <v>42000</v>
      </c>
      <c r="G16865">
        <v>0</v>
      </c>
      <c r="H16865">
        <f>Table2[[#This Row],[Doanh số bán]]-Table2[[#This Row],[Chiết khấu]]</f>
        <v>42000</v>
      </c>
      <c r="K16865" t="s">
        <v>24</v>
      </c>
      <c r="L16865">
        <v>0</v>
      </c>
      <c r="M16865" t="s">
        <v>918</v>
      </c>
      <c r="N16865" t="s">
        <v>919</v>
      </c>
      <c r="O16865">
        <v>0</v>
      </c>
      <c r="P16865" t="s">
        <v>1960</v>
      </c>
      <c r="Q16865" t="s">
        <v>1961</v>
      </c>
      <c r="R16865" t="s">
        <v>29</v>
      </c>
      <c r="S16865" t="s">
        <v>30</v>
      </c>
      <c r="T16865" t="s">
        <v>922</v>
      </c>
      <c r="U16865" t="s">
        <v>923</v>
      </c>
      <c r="V16865" t="s">
        <v>33</v>
      </c>
    </row>
    <row r="16866" spans="1:22">
      <c r="A16866" s="4">
        <v>46146</v>
      </c>
      <c r="B16866" t="s">
        <v>11998</v>
      </c>
      <c r="C16866" t="s">
        <v>1735</v>
      </c>
      <c r="D16866">
        <v>1</v>
      </c>
      <c r="E16866">
        <v>32000</v>
      </c>
      <c r="F16866">
        <f>Table2[[#This Row],[Đơn Giá Chuẩn]]*Table2[[#This Row],[Tổng số lượng bán]]</f>
        <v>32000</v>
      </c>
      <c r="G16866">
        <v>0</v>
      </c>
      <c r="H16866">
        <f>Table2[[#This Row],[Doanh số bán]]-Table2[[#This Row],[Chiết khấu]]</f>
        <v>32000</v>
      </c>
      <c r="K16866" t="s">
        <v>24</v>
      </c>
      <c r="L16866">
        <v>0</v>
      </c>
      <c r="M16866" t="s">
        <v>918</v>
      </c>
      <c r="N16866" t="s">
        <v>919</v>
      </c>
      <c r="O16866">
        <v>0</v>
      </c>
      <c r="P16866" t="s">
        <v>1736</v>
      </c>
      <c r="Q16866" t="s">
        <v>1737</v>
      </c>
      <c r="R16866" t="s">
        <v>29</v>
      </c>
      <c r="S16866" t="s">
        <v>1738</v>
      </c>
      <c r="T16866" t="s">
        <v>922</v>
      </c>
      <c r="U16866" t="s">
        <v>923</v>
      </c>
      <c r="V16866" t="s">
        <v>33</v>
      </c>
    </row>
    <row r="16867" spans="1:22">
      <c r="A16867" s="4">
        <v>46146</v>
      </c>
      <c r="B16867" t="s">
        <v>11999</v>
      </c>
      <c r="C16867" t="s">
        <v>23</v>
      </c>
      <c r="D16867">
        <v>1</v>
      </c>
      <c r="E16867">
        <v>67000</v>
      </c>
      <c r="F16867">
        <f>Table2[[#This Row],[Đơn Giá Chuẩn]]*Table2[[#This Row],[Tổng số lượng bán]]</f>
        <v>67000</v>
      </c>
      <c r="G16867">
        <v>0</v>
      </c>
      <c r="H16867">
        <f>Table2[[#This Row],[Doanh số bán]]-Table2[[#This Row],[Chiết khấu]]</f>
        <v>67000</v>
      </c>
      <c r="K16867" t="s">
        <v>24</v>
      </c>
      <c r="L16867">
        <v>0</v>
      </c>
      <c r="M16867" t="s">
        <v>918</v>
      </c>
      <c r="N16867" t="s">
        <v>919</v>
      </c>
      <c r="O16867">
        <v>0</v>
      </c>
      <c r="P16867" t="s">
        <v>1767</v>
      </c>
      <c r="Q16867" t="s">
        <v>1768</v>
      </c>
      <c r="R16867" t="s">
        <v>29</v>
      </c>
      <c r="S16867" t="s">
        <v>91</v>
      </c>
      <c r="T16867" t="s">
        <v>922</v>
      </c>
      <c r="U16867" t="s">
        <v>923</v>
      </c>
      <c r="V16867" t="s">
        <v>33</v>
      </c>
    </row>
    <row r="16868" spans="1:22">
      <c r="A16868" s="4">
        <v>46146</v>
      </c>
      <c r="B16868" t="s">
        <v>12000</v>
      </c>
      <c r="C16868" t="s">
        <v>23</v>
      </c>
      <c r="D16868">
        <v>1</v>
      </c>
      <c r="E16868">
        <v>47000</v>
      </c>
      <c r="F16868">
        <f>Table2[[#This Row],[Đơn Giá Chuẩn]]*Table2[[#This Row],[Tổng số lượng bán]]</f>
        <v>47000</v>
      </c>
      <c r="G16868">
        <v>0</v>
      </c>
      <c r="H16868">
        <f>Table2[[#This Row],[Doanh số bán]]-Table2[[#This Row],[Chiết khấu]]</f>
        <v>47000</v>
      </c>
      <c r="K16868" t="s">
        <v>24</v>
      </c>
      <c r="L16868">
        <v>0</v>
      </c>
      <c r="M16868" t="s">
        <v>918</v>
      </c>
      <c r="N16868" t="s">
        <v>919</v>
      </c>
      <c r="O16868">
        <v>0</v>
      </c>
      <c r="P16868" t="s">
        <v>1852</v>
      </c>
      <c r="Q16868" t="s">
        <v>1853</v>
      </c>
      <c r="R16868" t="s">
        <v>29</v>
      </c>
      <c r="S16868" t="s">
        <v>59</v>
      </c>
      <c r="T16868" t="s">
        <v>922</v>
      </c>
      <c r="U16868" t="s">
        <v>923</v>
      </c>
      <c r="V16868" t="s">
        <v>33</v>
      </c>
    </row>
    <row r="16869" spans="1:22">
      <c r="A16869" s="4">
        <v>46146</v>
      </c>
      <c r="B16869" t="s">
        <v>12001</v>
      </c>
      <c r="C16869" t="s">
        <v>104</v>
      </c>
      <c r="D16869">
        <v>2</v>
      </c>
      <c r="E16869">
        <v>47000</v>
      </c>
      <c r="F16869">
        <f>Table2[[#This Row],[Đơn Giá Chuẩn]]*Table2[[#This Row],[Tổng số lượng bán]]</f>
        <v>94000</v>
      </c>
      <c r="G16869">
        <v>0</v>
      </c>
      <c r="H16869">
        <f>Table2[[#This Row],[Doanh số bán]]-Table2[[#This Row],[Chiết khấu]]</f>
        <v>94000</v>
      </c>
      <c r="K16869" t="s">
        <v>24</v>
      </c>
      <c r="L16869">
        <v>0.12</v>
      </c>
      <c r="M16869" t="s">
        <v>918</v>
      </c>
      <c r="N16869" t="s">
        <v>919</v>
      </c>
      <c r="O16869">
        <v>0.24</v>
      </c>
      <c r="P16869" t="s">
        <v>520</v>
      </c>
      <c r="Q16869" t="s">
        <v>521</v>
      </c>
      <c r="R16869" t="s">
        <v>107</v>
      </c>
      <c r="S16869" t="s">
        <v>108</v>
      </c>
      <c r="T16869" t="s">
        <v>922</v>
      </c>
      <c r="U16869" t="s">
        <v>923</v>
      </c>
      <c r="V16869" t="s">
        <v>33</v>
      </c>
    </row>
    <row r="16870" spans="1:22">
      <c r="A16870" s="4">
        <v>46146</v>
      </c>
      <c r="B16870" t="s">
        <v>12002</v>
      </c>
      <c r="C16870" t="s">
        <v>104</v>
      </c>
      <c r="D16870">
        <v>1</v>
      </c>
      <c r="E16870">
        <v>51000</v>
      </c>
      <c r="F16870">
        <f>Table2[[#This Row],[Đơn Giá Chuẩn]]*Table2[[#This Row],[Tổng số lượng bán]]</f>
        <v>51000</v>
      </c>
      <c r="G16870">
        <v>0</v>
      </c>
      <c r="H16870">
        <f>Table2[[#This Row],[Doanh số bán]]-Table2[[#This Row],[Chiết khấu]]</f>
        <v>51000</v>
      </c>
      <c r="K16870" t="s">
        <v>24</v>
      </c>
      <c r="L16870">
        <v>0.12</v>
      </c>
      <c r="M16870" t="s">
        <v>918</v>
      </c>
      <c r="N16870" t="s">
        <v>919</v>
      </c>
      <c r="O16870">
        <v>0.12</v>
      </c>
      <c r="P16870" t="s">
        <v>588</v>
      </c>
      <c r="Q16870" t="s">
        <v>589</v>
      </c>
      <c r="R16870" t="s">
        <v>107</v>
      </c>
      <c r="S16870" t="s">
        <v>108</v>
      </c>
      <c r="T16870" t="s">
        <v>922</v>
      </c>
      <c r="U16870" t="s">
        <v>923</v>
      </c>
      <c r="V16870" t="s">
        <v>33</v>
      </c>
    </row>
    <row r="16871" spans="1:22">
      <c r="A16871" s="4">
        <v>46146</v>
      </c>
      <c r="B16871" t="s">
        <v>12002</v>
      </c>
      <c r="C16871" t="s">
        <v>104</v>
      </c>
      <c r="D16871">
        <v>1</v>
      </c>
      <c r="E16871">
        <v>51000</v>
      </c>
      <c r="F16871">
        <f>Table2[[#This Row],[Đơn Giá Chuẩn]]*Table2[[#This Row],[Tổng số lượng bán]]</f>
        <v>51000</v>
      </c>
      <c r="G16871">
        <v>0</v>
      </c>
      <c r="H16871">
        <f>Table2[[#This Row],[Doanh số bán]]-Table2[[#This Row],[Chiết khấu]]</f>
        <v>51000</v>
      </c>
      <c r="K16871" t="s">
        <v>24</v>
      </c>
      <c r="L16871">
        <v>0.12</v>
      </c>
      <c r="M16871" t="s">
        <v>918</v>
      </c>
      <c r="N16871" t="s">
        <v>919</v>
      </c>
      <c r="O16871">
        <v>0.12</v>
      </c>
      <c r="P16871" t="s">
        <v>586</v>
      </c>
      <c r="Q16871" t="s">
        <v>587</v>
      </c>
      <c r="R16871" t="s">
        <v>107</v>
      </c>
      <c r="S16871" t="s">
        <v>108</v>
      </c>
      <c r="T16871" t="s">
        <v>922</v>
      </c>
      <c r="U16871" t="s">
        <v>923</v>
      </c>
      <c r="V16871" t="s">
        <v>33</v>
      </c>
    </row>
    <row r="16872" spans="1:22">
      <c r="A16872" s="4">
        <v>46146</v>
      </c>
      <c r="B16872" t="s">
        <v>12003</v>
      </c>
      <c r="C16872" t="s">
        <v>104</v>
      </c>
      <c r="D16872">
        <v>1</v>
      </c>
      <c r="E16872">
        <v>152000</v>
      </c>
      <c r="F16872">
        <f>Table2[[#This Row],[Đơn Giá Chuẩn]]*Table2[[#This Row],[Tổng số lượng bán]]</f>
        <v>152000</v>
      </c>
      <c r="G16872">
        <v>27778</v>
      </c>
      <c r="H16872">
        <f>Table2[[#This Row],[Doanh số bán]]-Table2[[#This Row],[Chiết khấu]]</f>
        <v>124222</v>
      </c>
      <c r="K16872" t="s">
        <v>24</v>
      </c>
      <c r="L16872">
        <v>0.125</v>
      </c>
      <c r="M16872" t="s">
        <v>918</v>
      </c>
      <c r="N16872" t="s">
        <v>919</v>
      </c>
      <c r="O16872">
        <v>0.125</v>
      </c>
      <c r="P16872" t="s">
        <v>1500</v>
      </c>
      <c r="Q16872" t="s">
        <v>1501</v>
      </c>
      <c r="R16872" t="s">
        <v>41</v>
      </c>
      <c r="S16872" t="s">
        <v>42</v>
      </c>
      <c r="T16872" t="s">
        <v>922</v>
      </c>
      <c r="U16872" t="s">
        <v>923</v>
      </c>
      <c r="V16872" t="s">
        <v>33</v>
      </c>
    </row>
    <row r="16873" spans="1:22">
      <c r="A16873" s="4">
        <v>46146</v>
      </c>
      <c r="B16873" t="s">
        <v>12003</v>
      </c>
      <c r="C16873" t="s">
        <v>23</v>
      </c>
      <c r="D16873">
        <v>1</v>
      </c>
      <c r="E16873">
        <v>42000</v>
      </c>
      <c r="F16873">
        <f>Table2[[#This Row],[Đơn Giá Chuẩn]]*Table2[[#This Row],[Tổng số lượng bán]]</f>
        <v>42000</v>
      </c>
      <c r="G16873">
        <v>12963</v>
      </c>
      <c r="H16873">
        <f>Table2[[#This Row],[Doanh số bán]]-Table2[[#This Row],[Chiết khấu]]</f>
        <v>29037</v>
      </c>
      <c r="K16873" t="s">
        <v>24</v>
      </c>
      <c r="L16873">
        <v>0</v>
      </c>
      <c r="M16873" t="s">
        <v>918</v>
      </c>
      <c r="N16873" t="s">
        <v>919</v>
      </c>
      <c r="O16873">
        <v>0</v>
      </c>
      <c r="P16873" t="s">
        <v>1771</v>
      </c>
      <c r="Q16873" t="s">
        <v>1772</v>
      </c>
      <c r="R16873" t="s">
        <v>29</v>
      </c>
      <c r="S16873" t="s">
        <v>30</v>
      </c>
      <c r="T16873" t="s">
        <v>922</v>
      </c>
      <c r="U16873" t="s">
        <v>923</v>
      </c>
      <c r="V16873" t="s">
        <v>33</v>
      </c>
    </row>
    <row r="16874" spans="1:22">
      <c r="A16874" s="4">
        <v>46146</v>
      </c>
      <c r="B16874" t="s">
        <v>12004</v>
      </c>
      <c r="C16874" t="s">
        <v>23</v>
      </c>
      <c r="D16874">
        <v>1</v>
      </c>
      <c r="E16874">
        <v>67000</v>
      </c>
      <c r="F16874">
        <f>Table2[[#This Row],[Đơn Giá Chuẩn]]*Table2[[#This Row],[Tổng số lượng bán]]</f>
        <v>67000</v>
      </c>
      <c r="G16874">
        <v>21065</v>
      </c>
      <c r="H16874">
        <f>Table2[[#This Row],[Doanh số bán]]-Table2[[#This Row],[Chiết khấu]]</f>
        <v>45935</v>
      </c>
      <c r="K16874" t="s">
        <v>24</v>
      </c>
      <c r="L16874">
        <v>0</v>
      </c>
      <c r="M16874" t="s">
        <v>918</v>
      </c>
      <c r="N16874" t="s">
        <v>919</v>
      </c>
      <c r="O16874">
        <v>0</v>
      </c>
      <c r="P16874" t="s">
        <v>1760</v>
      </c>
      <c r="Q16874" t="s">
        <v>1761</v>
      </c>
      <c r="R16874" t="s">
        <v>29</v>
      </c>
      <c r="S16874" t="s">
        <v>91</v>
      </c>
      <c r="T16874" t="s">
        <v>922</v>
      </c>
      <c r="U16874" t="s">
        <v>923</v>
      </c>
      <c r="V16874" t="s">
        <v>33</v>
      </c>
    </row>
    <row r="16875" spans="1:22">
      <c r="A16875" s="4">
        <v>46146</v>
      </c>
      <c r="B16875" t="s">
        <v>12005</v>
      </c>
      <c r="C16875" t="s">
        <v>23</v>
      </c>
      <c r="D16875">
        <v>1</v>
      </c>
      <c r="E16875">
        <v>52000</v>
      </c>
      <c r="F16875">
        <f>Table2[[#This Row],[Đơn Giá Chuẩn]]*Table2[[#This Row],[Tổng số lượng bán]]</f>
        <v>52000</v>
      </c>
      <c r="G16875">
        <v>0</v>
      </c>
      <c r="H16875">
        <f>Table2[[#This Row],[Doanh số bán]]-Table2[[#This Row],[Chiết khấu]]</f>
        <v>52000</v>
      </c>
      <c r="K16875" t="s">
        <v>24</v>
      </c>
      <c r="L16875">
        <v>0</v>
      </c>
      <c r="M16875" t="s">
        <v>918</v>
      </c>
      <c r="N16875" t="s">
        <v>919</v>
      </c>
      <c r="O16875">
        <v>0</v>
      </c>
      <c r="P16875" t="s">
        <v>1783</v>
      </c>
      <c r="Q16875" t="s">
        <v>1784</v>
      </c>
      <c r="R16875" t="s">
        <v>29</v>
      </c>
      <c r="S16875" t="s">
        <v>59</v>
      </c>
      <c r="T16875" t="s">
        <v>922</v>
      </c>
      <c r="U16875" t="s">
        <v>923</v>
      </c>
      <c r="V16875" t="s">
        <v>33</v>
      </c>
    </row>
    <row r="16876" spans="1:22">
      <c r="A16876" s="4">
        <v>46146</v>
      </c>
      <c r="B16876" t="s">
        <v>12006</v>
      </c>
      <c r="C16876" t="s">
        <v>23</v>
      </c>
      <c r="D16876">
        <v>1</v>
      </c>
      <c r="E16876">
        <v>67000</v>
      </c>
      <c r="F16876">
        <f>Table2[[#This Row],[Đơn Giá Chuẩn]]*Table2[[#This Row],[Tổng số lượng bán]]</f>
        <v>67000</v>
      </c>
      <c r="G16876">
        <v>0</v>
      </c>
      <c r="H16876">
        <f>Table2[[#This Row],[Doanh số bán]]-Table2[[#This Row],[Chiết khấu]]</f>
        <v>67000</v>
      </c>
      <c r="K16876" t="s">
        <v>24</v>
      </c>
      <c r="L16876">
        <v>0</v>
      </c>
      <c r="M16876" t="s">
        <v>918</v>
      </c>
      <c r="N16876" t="s">
        <v>919</v>
      </c>
      <c r="O16876">
        <v>0</v>
      </c>
      <c r="P16876" t="s">
        <v>1760</v>
      </c>
      <c r="Q16876" t="s">
        <v>1761</v>
      </c>
      <c r="R16876" t="s">
        <v>29</v>
      </c>
      <c r="S16876" t="s">
        <v>91</v>
      </c>
      <c r="T16876" t="s">
        <v>922</v>
      </c>
      <c r="U16876" t="s">
        <v>923</v>
      </c>
      <c r="V16876" t="s">
        <v>33</v>
      </c>
    </row>
    <row r="16877" spans="1:22">
      <c r="A16877" s="4">
        <v>46146</v>
      </c>
      <c r="B16877" t="s">
        <v>12007</v>
      </c>
      <c r="C16877" t="s">
        <v>23</v>
      </c>
      <c r="D16877">
        <v>1</v>
      </c>
      <c r="E16877">
        <v>67000</v>
      </c>
      <c r="F16877">
        <f>Table2[[#This Row],[Đơn Giá Chuẩn]]*Table2[[#This Row],[Tổng số lượng bán]]</f>
        <v>67000</v>
      </c>
      <c r="G16877">
        <v>21065</v>
      </c>
      <c r="H16877">
        <f>Table2[[#This Row],[Doanh số bán]]-Table2[[#This Row],[Chiết khấu]]</f>
        <v>45935</v>
      </c>
      <c r="K16877" t="s">
        <v>24</v>
      </c>
      <c r="L16877">
        <v>0</v>
      </c>
      <c r="M16877" t="s">
        <v>918</v>
      </c>
      <c r="N16877" t="s">
        <v>919</v>
      </c>
      <c r="O16877">
        <v>0</v>
      </c>
      <c r="P16877" t="s">
        <v>1749</v>
      </c>
      <c r="Q16877" t="s">
        <v>1750</v>
      </c>
      <c r="R16877" t="s">
        <v>29</v>
      </c>
      <c r="S16877" t="s">
        <v>56</v>
      </c>
      <c r="T16877" t="s">
        <v>922</v>
      </c>
      <c r="U16877" t="s">
        <v>923</v>
      </c>
      <c r="V16877" t="s">
        <v>33</v>
      </c>
    </row>
    <row r="16878" spans="1:22">
      <c r="A16878" s="4">
        <v>46146</v>
      </c>
      <c r="B16878" t="s">
        <v>12008</v>
      </c>
      <c r="C16878" t="s">
        <v>104</v>
      </c>
      <c r="D16878">
        <v>3</v>
      </c>
      <c r="E16878">
        <v>51000</v>
      </c>
      <c r="F16878">
        <f>Table2[[#This Row],[Đơn Giá Chuẩn]]*Table2[[#This Row],[Tổng số lượng bán]]</f>
        <v>153000</v>
      </c>
      <c r="G16878">
        <v>47639</v>
      </c>
      <c r="H16878">
        <f>Table2[[#This Row],[Doanh số bán]]-Table2[[#This Row],[Chiết khấu]]</f>
        <v>105361</v>
      </c>
      <c r="K16878" t="s">
        <v>24</v>
      </c>
      <c r="L16878">
        <v>0.12</v>
      </c>
      <c r="M16878" t="s">
        <v>918</v>
      </c>
      <c r="N16878" t="s">
        <v>919</v>
      </c>
      <c r="O16878">
        <v>0.36</v>
      </c>
      <c r="P16878" t="s">
        <v>588</v>
      </c>
      <c r="Q16878" t="s">
        <v>589</v>
      </c>
      <c r="R16878" t="s">
        <v>107</v>
      </c>
      <c r="S16878" t="s">
        <v>108</v>
      </c>
      <c r="T16878" t="s">
        <v>922</v>
      </c>
      <c r="U16878" t="s">
        <v>923</v>
      </c>
      <c r="V16878" t="s">
        <v>33</v>
      </c>
    </row>
    <row r="16879" spans="1:22">
      <c r="A16879" s="4">
        <v>46146</v>
      </c>
      <c r="B16879" t="s">
        <v>12009</v>
      </c>
      <c r="C16879" t="s">
        <v>104</v>
      </c>
      <c r="D16879">
        <v>2</v>
      </c>
      <c r="E16879">
        <v>51000</v>
      </c>
      <c r="F16879">
        <f>Table2[[#This Row],[Đơn Giá Chuẩn]]*Table2[[#This Row],[Tổng số lượng bán]]</f>
        <v>102000</v>
      </c>
      <c r="G16879">
        <v>31759</v>
      </c>
      <c r="H16879">
        <f>Table2[[#This Row],[Doanh số bán]]-Table2[[#This Row],[Chiết khấu]]</f>
        <v>70241</v>
      </c>
      <c r="K16879" t="s">
        <v>24</v>
      </c>
      <c r="L16879">
        <v>0.12</v>
      </c>
      <c r="M16879" t="s">
        <v>918</v>
      </c>
      <c r="N16879" t="s">
        <v>919</v>
      </c>
      <c r="O16879">
        <v>0.24</v>
      </c>
      <c r="P16879" t="s">
        <v>656</v>
      </c>
      <c r="Q16879" t="s">
        <v>657</v>
      </c>
      <c r="R16879" t="s">
        <v>107</v>
      </c>
      <c r="S16879" t="s">
        <v>108</v>
      </c>
      <c r="T16879" t="s">
        <v>922</v>
      </c>
      <c r="U16879" t="s">
        <v>923</v>
      </c>
      <c r="V16879" t="s">
        <v>33</v>
      </c>
    </row>
    <row r="16880" spans="1:22">
      <c r="A16880" s="4">
        <v>46146</v>
      </c>
      <c r="B16880" t="s">
        <v>12009</v>
      </c>
      <c r="C16880" t="s">
        <v>104</v>
      </c>
      <c r="D16880">
        <v>2</v>
      </c>
      <c r="E16880">
        <v>47000</v>
      </c>
      <c r="F16880">
        <f>Table2[[#This Row],[Đơn Giá Chuẩn]]*Table2[[#This Row],[Tổng số lượng bán]]</f>
        <v>94000</v>
      </c>
      <c r="G16880">
        <v>29167</v>
      </c>
      <c r="H16880">
        <f>Table2[[#This Row],[Doanh số bán]]-Table2[[#This Row],[Chiết khấu]]</f>
        <v>64833</v>
      </c>
      <c r="K16880" t="s">
        <v>24</v>
      </c>
      <c r="L16880">
        <v>0.12</v>
      </c>
      <c r="M16880" t="s">
        <v>918</v>
      </c>
      <c r="N16880" t="s">
        <v>919</v>
      </c>
      <c r="O16880">
        <v>0.24</v>
      </c>
      <c r="P16880" t="s">
        <v>520</v>
      </c>
      <c r="Q16880" t="s">
        <v>521</v>
      </c>
      <c r="R16880" t="s">
        <v>107</v>
      </c>
      <c r="S16880" t="s">
        <v>108</v>
      </c>
      <c r="T16880" t="s">
        <v>922</v>
      </c>
      <c r="U16880" t="s">
        <v>923</v>
      </c>
      <c r="V16880" t="s">
        <v>33</v>
      </c>
    </row>
    <row r="16881" spans="1:22">
      <c r="A16881" s="4">
        <v>46146</v>
      </c>
      <c r="B16881" t="s">
        <v>12009</v>
      </c>
      <c r="C16881" t="s">
        <v>104</v>
      </c>
      <c r="D16881">
        <v>2</v>
      </c>
      <c r="E16881">
        <v>47000</v>
      </c>
      <c r="F16881">
        <f>Table2[[#This Row],[Đơn Giá Chuẩn]]*Table2[[#This Row],[Tổng số lượng bán]]</f>
        <v>94000</v>
      </c>
      <c r="G16881">
        <v>29167</v>
      </c>
      <c r="H16881">
        <f>Table2[[#This Row],[Doanh số bán]]-Table2[[#This Row],[Chiết khấu]]</f>
        <v>64833</v>
      </c>
      <c r="K16881" t="s">
        <v>24</v>
      </c>
      <c r="L16881">
        <v>0.16</v>
      </c>
      <c r="M16881" t="s">
        <v>918</v>
      </c>
      <c r="N16881" t="s">
        <v>919</v>
      </c>
      <c r="O16881">
        <v>0.32</v>
      </c>
      <c r="P16881" t="s">
        <v>105</v>
      </c>
      <c r="Q16881" t="s">
        <v>106</v>
      </c>
      <c r="R16881" t="s">
        <v>107</v>
      </c>
      <c r="S16881" t="s">
        <v>108</v>
      </c>
      <c r="T16881" t="s">
        <v>922</v>
      </c>
      <c r="U16881" t="s">
        <v>923</v>
      </c>
      <c r="V16881" t="s">
        <v>33</v>
      </c>
    </row>
    <row r="16882" spans="1:22">
      <c r="A16882" s="4">
        <v>46128</v>
      </c>
      <c r="B16882" t="s">
        <v>9167</v>
      </c>
      <c r="C16882" t="s">
        <v>83</v>
      </c>
      <c r="D16882">
        <v>4</v>
      </c>
      <c r="E16882">
        <v>262000</v>
      </c>
      <c r="F16882">
        <f>Table2[[#This Row],[Đơn Giá Chuẩn]]*Table2[[#This Row],[Tổng số lượng bán]]</f>
        <v>1048000</v>
      </c>
      <c r="G16882">
        <v>288889</v>
      </c>
      <c r="H16882">
        <f>Table2[[#This Row],[Doanh số bán]]-Table2[[#This Row],[Chiết khấu]]</f>
        <v>759111</v>
      </c>
      <c r="K16882" t="s">
        <v>24</v>
      </c>
      <c r="L16882">
        <v>1</v>
      </c>
      <c r="M16882" t="s">
        <v>319</v>
      </c>
      <c r="N16882" t="s">
        <v>26</v>
      </c>
      <c r="O16882">
        <v>4</v>
      </c>
      <c r="P16882" t="s">
        <v>2511</v>
      </c>
      <c r="Q16882" t="s">
        <v>2512</v>
      </c>
      <c r="R16882" t="s">
        <v>41</v>
      </c>
      <c r="S16882" t="s">
        <v>42</v>
      </c>
      <c r="T16882" t="s">
        <v>320</v>
      </c>
      <c r="U16882" t="s">
        <v>321</v>
      </c>
      <c r="V16882" t="s">
        <v>33</v>
      </c>
    </row>
    <row r="16883" spans="1:22">
      <c r="A16883" s="4">
        <v>46146</v>
      </c>
      <c r="B16883" t="s">
        <v>12010</v>
      </c>
      <c r="C16883" t="s">
        <v>155</v>
      </c>
      <c r="D16883">
        <v>4</v>
      </c>
      <c r="E16883">
        <v>331000</v>
      </c>
      <c r="F16883">
        <f>Table2[[#This Row],[Đơn Giá Chuẩn]]*Table2[[#This Row],[Tổng số lượng bán]]</f>
        <v>1324000</v>
      </c>
      <c r="G16883">
        <v>243704</v>
      </c>
      <c r="H16883">
        <f>Table2[[#This Row],[Doanh số bán]]-Table2[[#This Row],[Chiết khấu]]</f>
        <v>1080296</v>
      </c>
      <c r="K16883" t="s">
        <v>24</v>
      </c>
      <c r="L16883">
        <v>1.6</v>
      </c>
      <c r="M16883" t="s">
        <v>25</v>
      </c>
      <c r="N16883" t="s">
        <v>26</v>
      </c>
      <c r="O16883">
        <v>6.4</v>
      </c>
      <c r="P16883" t="s">
        <v>839</v>
      </c>
      <c r="Q16883" t="s">
        <v>840</v>
      </c>
      <c r="R16883" t="s">
        <v>107</v>
      </c>
      <c r="S16883" t="s">
        <v>108</v>
      </c>
      <c r="T16883" t="s">
        <v>31</v>
      </c>
      <c r="U16883" t="s">
        <v>32</v>
      </c>
      <c r="V16883" t="s">
        <v>33</v>
      </c>
    </row>
    <row r="16884" spans="1:22">
      <c r="A16884" s="4">
        <v>46146</v>
      </c>
      <c r="B16884" t="s">
        <v>12011</v>
      </c>
      <c r="C16884" t="s">
        <v>23</v>
      </c>
      <c r="D16884">
        <v>1</v>
      </c>
      <c r="E16884">
        <v>25999.999999999996</v>
      </c>
      <c r="F16884">
        <f>Table2[[#This Row],[Đơn Giá Chuẩn]]*Table2[[#This Row],[Tổng số lượng bán]]</f>
        <v>25999.999999999996</v>
      </c>
      <c r="G16884">
        <v>8889</v>
      </c>
      <c r="H16884">
        <f>Table2[[#This Row],[Doanh số bán]]-Table2[[#This Row],[Chiết khấu]]</f>
        <v>17110.999999999996</v>
      </c>
      <c r="K16884" t="s">
        <v>24</v>
      </c>
      <c r="L16884">
        <v>0</v>
      </c>
      <c r="M16884" t="s">
        <v>25</v>
      </c>
      <c r="N16884" t="s">
        <v>26</v>
      </c>
      <c r="O16884">
        <v>0</v>
      </c>
      <c r="P16884" t="s">
        <v>47</v>
      </c>
      <c r="Q16884" t="s">
        <v>48</v>
      </c>
      <c r="R16884" t="s">
        <v>29</v>
      </c>
      <c r="S16884" t="s">
        <v>30</v>
      </c>
      <c r="T16884" t="s">
        <v>31</v>
      </c>
      <c r="U16884" t="s">
        <v>32</v>
      </c>
      <c r="V16884" t="s">
        <v>33</v>
      </c>
    </row>
    <row r="16885" spans="1:22">
      <c r="A16885" s="4">
        <v>46146</v>
      </c>
      <c r="B16885" t="s">
        <v>12011</v>
      </c>
      <c r="C16885" t="s">
        <v>23</v>
      </c>
      <c r="D16885">
        <v>1</v>
      </c>
      <c r="E16885">
        <v>21000</v>
      </c>
      <c r="F16885">
        <f>Table2[[#This Row],[Đơn Giá Chuẩn]]*Table2[[#This Row],[Tổng số lượng bán]]</f>
        <v>21000</v>
      </c>
      <c r="G16885">
        <v>7037</v>
      </c>
      <c r="H16885">
        <f>Table2[[#This Row],[Doanh số bán]]-Table2[[#This Row],[Chiết khấu]]</f>
        <v>13963</v>
      </c>
      <c r="K16885" t="s">
        <v>24</v>
      </c>
      <c r="L16885">
        <v>0</v>
      </c>
      <c r="M16885" t="s">
        <v>25</v>
      </c>
      <c r="N16885" t="s">
        <v>26</v>
      </c>
      <c r="O16885">
        <v>0</v>
      </c>
      <c r="P16885" t="s">
        <v>27</v>
      </c>
      <c r="Q16885" t="s">
        <v>28</v>
      </c>
      <c r="R16885" t="s">
        <v>29</v>
      </c>
      <c r="S16885" t="s">
        <v>30</v>
      </c>
      <c r="T16885" t="s">
        <v>31</v>
      </c>
      <c r="U16885" t="s">
        <v>32</v>
      </c>
      <c r="V16885" t="s">
        <v>33</v>
      </c>
    </row>
    <row r="16886" spans="1:22">
      <c r="A16886" s="4">
        <v>46146</v>
      </c>
      <c r="B16886" t="s">
        <v>12012</v>
      </c>
      <c r="C16886" t="s">
        <v>23</v>
      </c>
      <c r="D16886">
        <v>1</v>
      </c>
      <c r="E16886">
        <v>25999.999999999996</v>
      </c>
      <c r="F16886">
        <f>Table2[[#This Row],[Đơn Giá Chuẩn]]*Table2[[#This Row],[Tổng số lượng bán]]</f>
        <v>25999.999999999996</v>
      </c>
      <c r="G16886">
        <v>8889</v>
      </c>
      <c r="H16886">
        <f>Table2[[#This Row],[Doanh số bán]]-Table2[[#This Row],[Chiết khấu]]</f>
        <v>17110.999999999996</v>
      </c>
      <c r="K16886" t="s">
        <v>24</v>
      </c>
      <c r="L16886">
        <v>0</v>
      </c>
      <c r="M16886" t="s">
        <v>25</v>
      </c>
      <c r="N16886" t="s">
        <v>26</v>
      </c>
      <c r="O16886">
        <v>0</v>
      </c>
      <c r="P16886" t="s">
        <v>47</v>
      </c>
      <c r="Q16886" t="s">
        <v>48</v>
      </c>
      <c r="R16886" t="s">
        <v>29</v>
      </c>
      <c r="S16886" t="s">
        <v>30</v>
      </c>
      <c r="T16886" t="s">
        <v>31</v>
      </c>
      <c r="U16886" t="s">
        <v>32</v>
      </c>
      <c r="V16886" t="s">
        <v>33</v>
      </c>
    </row>
    <row r="16887" spans="1:22">
      <c r="A16887" s="4">
        <v>46146</v>
      </c>
      <c r="B16887" t="s">
        <v>12013</v>
      </c>
      <c r="C16887" t="s">
        <v>23</v>
      </c>
      <c r="D16887">
        <v>1</v>
      </c>
      <c r="E16887">
        <v>25999.999999999996</v>
      </c>
      <c r="F16887">
        <f>Table2[[#This Row],[Đơn Giá Chuẩn]]*Table2[[#This Row],[Tổng số lượng bán]]</f>
        <v>25999.999999999996</v>
      </c>
      <c r="G16887">
        <v>8889</v>
      </c>
      <c r="H16887">
        <f>Table2[[#This Row],[Doanh số bán]]-Table2[[#This Row],[Chiết khấu]]</f>
        <v>17110.999999999996</v>
      </c>
      <c r="K16887" t="s">
        <v>24</v>
      </c>
      <c r="L16887">
        <v>0</v>
      </c>
      <c r="M16887" t="s">
        <v>25</v>
      </c>
      <c r="N16887" t="s">
        <v>26</v>
      </c>
      <c r="O16887">
        <v>0</v>
      </c>
      <c r="P16887" t="s">
        <v>47</v>
      </c>
      <c r="Q16887" t="s">
        <v>48</v>
      </c>
      <c r="R16887" t="s">
        <v>29</v>
      </c>
      <c r="S16887" t="s">
        <v>30</v>
      </c>
      <c r="T16887" t="s">
        <v>31</v>
      </c>
      <c r="U16887" t="s">
        <v>32</v>
      </c>
      <c r="V16887" t="s">
        <v>33</v>
      </c>
    </row>
    <row r="16888" spans="1:22">
      <c r="A16888" s="4">
        <v>46146</v>
      </c>
      <c r="B16888" t="s">
        <v>12014</v>
      </c>
      <c r="C16888" t="s">
        <v>23</v>
      </c>
      <c r="D16888">
        <v>2</v>
      </c>
      <c r="E16888">
        <v>25999.999999999996</v>
      </c>
      <c r="F16888">
        <f>Table2[[#This Row],[Đơn Giá Chuẩn]]*Table2[[#This Row],[Tổng số lượng bán]]</f>
        <v>51999.999999999993</v>
      </c>
      <c r="G16888">
        <v>17777</v>
      </c>
      <c r="H16888">
        <f>Table2[[#This Row],[Doanh số bán]]-Table2[[#This Row],[Chiết khấu]]</f>
        <v>34222.999999999993</v>
      </c>
      <c r="K16888" t="s">
        <v>24</v>
      </c>
      <c r="L16888">
        <v>0</v>
      </c>
      <c r="M16888" t="s">
        <v>25</v>
      </c>
      <c r="N16888" t="s">
        <v>26</v>
      </c>
      <c r="O16888">
        <v>0</v>
      </c>
      <c r="P16888" t="s">
        <v>47</v>
      </c>
      <c r="Q16888" t="s">
        <v>48</v>
      </c>
      <c r="R16888" t="s">
        <v>29</v>
      </c>
      <c r="S16888" t="s">
        <v>30</v>
      </c>
      <c r="T16888" t="s">
        <v>31</v>
      </c>
      <c r="U16888" t="s">
        <v>32</v>
      </c>
      <c r="V16888" t="s">
        <v>33</v>
      </c>
    </row>
    <row r="16889" spans="1:22">
      <c r="A16889" s="4">
        <v>46146</v>
      </c>
      <c r="B16889" t="s">
        <v>12015</v>
      </c>
      <c r="C16889" t="s">
        <v>23</v>
      </c>
      <c r="D16889">
        <v>1</v>
      </c>
      <c r="E16889">
        <v>25999.999999999996</v>
      </c>
      <c r="F16889">
        <f>Table2[[#This Row],[Đơn Giá Chuẩn]]*Table2[[#This Row],[Tổng số lượng bán]]</f>
        <v>25999.999999999996</v>
      </c>
      <c r="G16889">
        <v>8889</v>
      </c>
      <c r="H16889">
        <f>Table2[[#This Row],[Doanh số bán]]-Table2[[#This Row],[Chiết khấu]]</f>
        <v>17110.999999999996</v>
      </c>
      <c r="K16889" t="s">
        <v>24</v>
      </c>
      <c r="L16889">
        <v>0</v>
      </c>
      <c r="M16889" t="s">
        <v>25</v>
      </c>
      <c r="N16889" t="s">
        <v>26</v>
      </c>
      <c r="O16889">
        <v>0</v>
      </c>
      <c r="P16889" t="s">
        <v>47</v>
      </c>
      <c r="Q16889" t="s">
        <v>48</v>
      </c>
      <c r="R16889" t="s">
        <v>29</v>
      </c>
      <c r="S16889" t="s">
        <v>30</v>
      </c>
      <c r="T16889" t="s">
        <v>31</v>
      </c>
      <c r="U16889" t="s">
        <v>32</v>
      </c>
      <c r="V16889" t="s">
        <v>33</v>
      </c>
    </row>
    <row r="16890" spans="1:22">
      <c r="A16890" s="4">
        <v>46146</v>
      </c>
      <c r="B16890" t="s">
        <v>12016</v>
      </c>
      <c r="C16890" t="s">
        <v>23</v>
      </c>
      <c r="D16890">
        <v>1</v>
      </c>
      <c r="E16890">
        <v>21000</v>
      </c>
      <c r="F16890">
        <f>Table2[[#This Row],[Đơn Giá Chuẩn]]*Table2[[#This Row],[Tổng số lượng bán]]</f>
        <v>21000</v>
      </c>
      <c r="G16890">
        <v>7037</v>
      </c>
      <c r="H16890">
        <f>Table2[[#This Row],[Doanh số bán]]-Table2[[#This Row],[Chiết khấu]]</f>
        <v>13963</v>
      </c>
      <c r="K16890" t="s">
        <v>24</v>
      </c>
      <c r="L16890">
        <v>0</v>
      </c>
      <c r="M16890" t="s">
        <v>25</v>
      </c>
      <c r="N16890" t="s">
        <v>26</v>
      </c>
      <c r="O16890">
        <v>0</v>
      </c>
      <c r="P16890" t="s">
        <v>27</v>
      </c>
      <c r="Q16890" t="s">
        <v>28</v>
      </c>
      <c r="R16890" t="s">
        <v>29</v>
      </c>
      <c r="S16890" t="s">
        <v>30</v>
      </c>
      <c r="T16890" t="s">
        <v>31</v>
      </c>
      <c r="U16890" t="s">
        <v>32</v>
      </c>
      <c r="V16890" t="s">
        <v>33</v>
      </c>
    </row>
    <row r="16891" spans="1:22">
      <c r="A16891" s="4">
        <v>46146</v>
      </c>
      <c r="B16891" t="s">
        <v>12017</v>
      </c>
      <c r="C16891" t="s">
        <v>23</v>
      </c>
      <c r="D16891">
        <v>2</v>
      </c>
      <c r="E16891">
        <v>21000</v>
      </c>
      <c r="F16891">
        <f>Table2[[#This Row],[Đơn Giá Chuẩn]]*Table2[[#This Row],[Tổng số lượng bán]]</f>
        <v>42000</v>
      </c>
      <c r="G16891">
        <v>14074</v>
      </c>
      <c r="H16891">
        <f>Table2[[#This Row],[Doanh số bán]]-Table2[[#This Row],[Chiết khấu]]</f>
        <v>27926</v>
      </c>
      <c r="K16891" t="s">
        <v>24</v>
      </c>
      <c r="L16891">
        <v>0</v>
      </c>
      <c r="M16891" t="s">
        <v>25</v>
      </c>
      <c r="N16891" t="s">
        <v>26</v>
      </c>
      <c r="O16891">
        <v>0</v>
      </c>
      <c r="P16891" t="s">
        <v>27</v>
      </c>
      <c r="Q16891" t="s">
        <v>28</v>
      </c>
      <c r="R16891" t="s">
        <v>29</v>
      </c>
      <c r="S16891" t="s">
        <v>30</v>
      </c>
      <c r="T16891" t="s">
        <v>31</v>
      </c>
      <c r="U16891" t="s">
        <v>32</v>
      </c>
      <c r="V16891" t="s">
        <v>33</v>
      </c>
    </row>
    <row r="16892" spans="1:22">
      <c r="A16892" s="4">
        <v>46146</v>
      </c>
      <c r="B16892" t="s">
        <v>12018</v>
      </c>
      <c r="C16892" t="s">
        <v>23</v>
      </c>
      <c r="D16892">
        <v>1</v>
      </c>
      <c r="E16892">
        <v>21000</v>
      </c>
      <c r="F16892">
        <f>Table2[[#This Row],[Đơn Giá Chuẩn]]*Table2[[#This Row],[Tổng số lượng bán]]</f>
        <v>21000</v>
      </c>
      <c r="G16892">
        <v>7037</v>
      </c>
      <c r="H16892">
        <f>Table2[[#This Row],[Doanh số bán]]-Table2[[#This Row],[Chiết khấu]]</f>
        <v>13963</v>
      </c>
      <c r="K16892" t="s">
        <v>24</v>
      </c>
      <c r="L16892">
        <v>0</v>
      </c>
      <c r="M16892" t="s">
        <v>25</v>
      </c>
      <c r="N16892" t="s">
        <v>26</v>
      </c>
      <c r="O16892">
        <v>0</v>
      </c>
      <c r="P16892" t="s">
        <v>27</v>
      </c>
      <c r="Q16892" t="s">
        <v>28</v>
      </c>
      <c r="R16892" t="s">
        <v>29</v>
      </c>
      <c r="S16892" t="s">
        <v>30</v>
      </c>
      <c r="T16892" t="s">
        <v>31</v>
      </c>
      <c r="U16892" t="s">
        <v>32</v>
      </c>
      <c r="V16892" t="s">
        <v>33</v>
      </c>
    </row>
    <row r="16893" spans="1:22">
      <c r="A16893" s="4">
        <v>46146</v>
      </c>
      <c r="B16893" t="s">
        <v>12019</v>
      </c>
      <c r="C16893" t="s">
        <v>23</v>
      </c>
      <c r="D16893">
        <v>1</v>
      </c>
      <c r="E16893">
        <v>21000</v>
      </c>
      <c r="F16893">
        <f>Table2[[#This Row],[Đơn Giá Chuẩn]]*Table2[[#This Row],[Tổng số lượng bán]]</f>
        <v>21000</v>
      </c>
      <c r="G16893">
        <v>7037</v>
      </c>
      <c r="H16893">
        <f>Table2[[#This Row],[Doanh số bán]]-Table2[[#This Row],[Chiết khấu]]</f>
        <v>13963</v>
      </c>
      <c r="K16893" t="s">
        <v>24</v>
      </c>
      <c r="L16893">
        <v>0</v>
      </c>
      <c r="M16893" t="s">
        <v>25</v>
      </c>
      <c r="N16893" t="s">
        <v>26</v>
      </c>
      <c r="O16893">
        <v>0</v>
      </c>
      <c r="P16893" t="s">
        <v>27</v>
      </c>
      <c r="Q16893" t="s">
        <v>28</v>
      </c>
      <c r="R16893" t="s">
        <v>29</v>
      </c>
      <c r="S16893" t="s">
        <v>30</v>
      </c>
      <c r="T16893" t="s">
        <v>31</v>
      </c>
      <c r="U16893" t="s">
        <v>32</v>
      </c>
      <c r="V16893" t="s">
        <v>33</v>
      </c>
    </row>
    <row r="16894" spans="1:22">
      <c r="A16894" s="4">
        <v>46146</v>
      </c>
      <c r="B16894" t="s">
        <v>12020</v>
      </c>
      <c r="C16894" t="s">
        <v>23</v>
      </c>
      <c r="D16894">
        <v>1</v>
      </c>
      <c r="E16894">
        <v>21000</v>
      </c>
      <c r="F16894">
        <f>Table2[[#This Row],[Đơn Giá Chuẩn]]*Table2[[#This Row],[Tổng số lượng bán]]</f>
        <v>21000</v>
      </c>
      <c r="G16894">
        <v>7037</v>
      </c>
      <c r="H16894">
        <f>Table2[[#This Row],[Doanh số bán]]-Table2[[#This Row],[Chiết khấu]]</f>
        <v>13963</v>
      </c>
      <c r="K16894" t="s">
        <v>24</v>
      </c>
      <c r="L16894">
        <v>0</v>
      </c>
      <c r="M16894" t="s">
        <v>25</v>
      </c>
      <c r="N16894" t="s">
        <v>26</v>
      </c>
      <c r="O16894">
        <v>0</v>
      </c>
      <c r="P16894" t="s">
        <v>27</v>
      </c>
      <c r="Q16894" t="s">
        <v>28</v>
      </c>
      <c r="R16894" t="s">
        <v>29</v>
      </c>
      <c r="S16894" t="s">
        <v>30</v>
      </c>
      <c r="T16894" t="s">
        <v>31</v>
      </c>
      <c r="U16894" t="s">
        <v>32</v>
      </c>
      <c r="V16894" t="s">
        <v>33</v>
      </c>
    </row>
    <row r="16895" spans="1:22">
      <c r="A16895" s="4">
        <v>46146</v>
      </c>
      <c r="B16895" t="s">
        <v>12021</v>
      </c>
      <c r="C16895" t="s">
        <v>23</v>
      </c>
      <c r="D16895">
        <v>1</v>
      </c>
      <c r="E16895">
        <v>21000</v>
      </c>
      <c r="F16895">
        <f>Table2[[#This Row],[Đơn Giá Chuẩn]]*Table2[[#This Row],[Tổng số lượng bán]]</f>
        <v>21000</v>
      </c>
      <c r="G16895">
        <v>7037</v>
      </c>
      <c r="H16895">
        <f>Table2[[#This Row],[Doanh số bán]]-Table2[[#This Row],[Chiết khấu]]</f>
        <v>13963</v>
      </c>
      <c r="K16895" t="s">
        <v>24</v>
      </c>
      <c r="L16895">
        <v>0</v>
      </c>
      <c r="M16895" t="s">
        <v>25</v>
      </c>
      <c r="N16895" t="s">
        <v>26</v>
      </c>
      <c r="O16895">
        <v>0</v>
      </c>
      <c r="P16895" t="s">
        <v>27</v>
      </c>
      <c r="Q16895" t="s">
        <v>28</v>
      </c>
      <c r="R16895" t="s">
        <v>29</v>
      </c>
      <c r="S16895" t="s">
        <v>30</v>
      </c>
      <c r="T16895" t="s">
        <v>31</v>
      </c>
      <c r="U16895" t="s">
        <v>32</v>
      </c>
      <c r="V16895" t="s">
        <v>33</v>
      </c>
    </row>
    <row r="16896" spans="1:22">
      <c r="A16896" s="4">
        <v>46146</v>
      </c>
      <c r="B16896" t="s">
        <v>12022</v>
      </c>
      <c r="C16896" t="s">
        <v>23</v>
      </c>
      <c r="D16896">
        <v>2</v>
      </c>
      <c r="E16896">
        <v>25999.999999999996</v>
      </c>
      <c r="F16896">
        <f>Table2[[#This Row],[Đơn Giá Chuẩn]]*Table2[[#This Row],[Tổng số lượng bán]]</f>
        <v>51999.999999999993</v>
      </c>
      <c r="G16896">
        <v>0</v>
      </c>
      <c r="H16896">
        <f>Table2[[#This Row],[Doanh số bán]]-Table2[[#This Row],[Chiết khấu]]</f>
        <v>51999.999999999993</v>
      </c>
      <c r="K16896" t="s">
        <v>24</v>
      </c>
      <c r="L16896">
        <v>0</v>
      </c>
      <c r="M16896" t="s">
        <v>25</v>
      </c>
      <c r="N16896" t="s">
        <v>26</v>
      </c>
      <c r="O16896">
        <v>0</v>
      </c>
      <c r="P16896" t="s">
        <v>47</v>
      </c>
      <c r="Q16896" t="s">
        <v>48</v>
      </c>
      <c r="R16896" t="s">
        <v>29</v>
      </c>
      <c r="S16896" t="s">
        <v>30</v>
      </c>
      <c r="T16896" t="s">
        <v>31</v>
      </c>
      <c r="U16896" t="s">
        <v>32</v>
      </c>
      <c r="V16896" t="s">
        <v>33</v>
      </c>
    </row>
    <row r="16897" spans="1:22">
      <c r="A16897" s="4">
        <v>46146</v>
      </c>
      <c r="B16897" t="s">
        <v>12023</v>
      </c>
      <c r="C16897" t="s">
        <v>23</v>
      </c>
      <c r="D16897">
        <v>1</v>
      </c>
      <c r="E16897">
        <v>25999.999999999996</v>
      </c>
      <c r="F16897">
        <f>Table2[[#This Row],[Đơn Giá Chuẩn]]*Table2[[#This Row],[Tổng số lượng bán]]</f>
        <v>25999.999999999996</v>
      </c>
      <c r="G16897">
        <v>8889</v>
      </c>
      <c r="H16897">
        <f>Table2[[#This Row],[Doanh số bán]]-Table2[[#This Row],[Chiết khấu]]</f>
        <v>17110.999999999996</v>
      </c>
      <c r="K16897" t="s">
        <v>24</v>
      </c>
      <c r="L16897">
        <v>0</v>
      </c>
      <c r="M16897" t="s">
        <v>25</v>
      </c>
      <c r="N16897" t="s">
        <v>26</v>
      </c>
      <c r="O16897">
        <v>0</v>
      </c>
      <c r="P16897" t="s">
        <v>47</v>
      </c>
      <c r="Q16897" t="s">
        <v>48</v>
      </c>
      <c r="R16897" t="s">
        <v>29</v>
      </c>
      <c r="S16897" t="s">
        <v>30</v>
      </c>
      <c r="T16897" t="s">
        <v>31</v>
      </c>
      <c r="U16897" t="s">
        <v>32</v>
      </c>
      <c r="V16897" t="s">
        <v>33</v>
      </c>
    </row>
    <row r="16898" spans="1:22">
      <c r="A16898" s="4">
        <v>46146</v>
      </c>
      <c r="B16898" t="s">
        <v>12024</v>
      </c>
      <c r="C16898" t="s">
        <v>23</v>
      </c>
      <c r="D16898">
        <v>1</v>
      </c>
      <c r="E16898">
        <v>21000</v>
      </c>
      <c r="F16898">
        <f>Table2[[#This Row],[Đơn Giá Chuẩn]]*Table2[[#This Row],[Tổng số lượng bán]]</f>
        <v>21000</v>
      </c>
      <c r="G16898">
        <v>0</v>
      </c>
      <c r="H16898">
        <f>Table2[[#This Row],[Doanh số bán]]-Table2[[#This Row],[Chiết khấu]]</f>
        <v>21000</v>
      </c>
      <c r="K16898" t="s">
        <v>24</v>
      </c>
      <c r="L16898">
        <v>0</v>
      </c>
      <c r="M16898" t="s">
        <v>25</v>
      </c>
      <c r="N16898" t="s">
        <v>26</v>
      </c>
      <c r="O16898">
        <v>0</v>
      </c>
      <c r="P16898" t="s">
        <v>27</v>
      </c>
      <c r="Q16898" t="s">
        <v>28</v>
      </c>
      <c r="R16898" t="s">
        <v>29</v>
      </c>
      <c r="S16898" t="s">
        <v>30</v>
      </c>
      <c r="T16898" t="s">
        <v>31</v>
      </c>
      <c r="U16898" t="s">
        <v>32</v>
      </c>
      <c r="V16898" t="s">
        <v>33</v>
      </c>
    </row>
    <row r="16899" spans="1:22">
      <c r="A16899" s="4">
        <v>46146</v>
      </c>
      <c r="B16899" t="s">
        <v>12024</v>
      </c>
      <c r="C16899" t="s">
        <v>23</v>
      </c>
      <c r="D16899">
        <v>1</v>
      </c>
      <c r="E16899">
        <v>32000</v>
      </c>
      <c r="F16899">
        <f>Table2[[#This Row],[Đơn Giá Chuẩn]]*Table2[[#This Row],[Tổng số lượng bán]]</f>
        <v>32000</v>
      </c>
      <c r="G16899">
        <v>0</v>
      </c>
      <c r="H16899">
        <f>Table2[[#This Row],[Doanh số bán]]-Table2[[#This Row],[Chiết khấu]]</f>
        <v>32000</v>
      </c>
      <c r="K16899" t="s">
        <v>24</v>
      </c>
      <c r="L16899">
        <v>0</v>
      </c>
      <c r="M16899" t="s">
        <v>25</v>
      </c>
      <c r="N16899" t="s">
        <v>26</v>
      </c>
      <c r="O16899">
        <v>0</v>
      </c>
      <c r="P16899" t="s">
        <v>77</v>
      </c>
      <c r="Q16899" t="s">
        <v>78</v>
      </c>
      <c r="R16899" t="s">
        <v>29</v>
      </c>
      <c r="S16899" t="s">
        <v>30</v>
      </c>
      <c r="T16899" t="s">
        <v>31</v>
      </c>
      <c r="U16899" t="s">
        <v>32</v>
      </c>
      <c r="V16899" t="s">
        <v>33</v>
      </c>
    </row>
    <row r="16900" spans="1:22">
      <c r="A16900" s="4">
        <v>46146</v>
      </c>
      <c r="B16900" t="s">
        <v>12025</v>
      </c>
      <c r="C16900" t="s">
        <v>1840</v>
      </c>
      <c r="D16900">
        <v>1</v>
      </c>
      <c r="E16900">
        <v>121000</v>
      </c>
      <c r="F16900">
        <f>Table2[[#This Row],[Đơn Giá Chuẩn]]*Table2[[#This Row],[Tổng số lượng bán]]</f>
        <v>121000</v>
      </c>
      <c r="G16900">
        <v>11018</v>
      </c>
      <c r="H16900">
        <f>Table2[[#This Row],[Doanh số bán]]-Table2[[#This Row],[Chiết khấu]]</f>
        <v>109982</v>
      </c>
      <c r="K16900" t="s">
        <v>24</v>
      </c>
      <c r="L16900">
        <v>0.09</v>
      </c>
      <c r="M16900" t="s">
        <v>25</v>
      </c>
      <c r="N16900" t="s">
        <v>26</v>
      </c>
      <c r="O16900">
        <v>0.09</v>
      </c>
      <c r="P16900" t="s">
        <v>3239</v>
      </c>
      <c r="Q16900" t="s">
        <v>3240</v>
      </c>
      <c r="R16900" t="s">
        <v>107</v>
      </c>
      <c r="S16900" t="s">
        <v>108</v>
      </c>
      <c r="T16900" t="s">
        <v>31</v>
      </c>
      <c r="U16900" t="s">
        <v>32</v>
      </c>
      <c r="V16900" t="s">
        <v>33</v>
      </c>
    </row>
    <row r="16901" spans="1:22">
      <c r="A16901" s="4">
        <v>46146</v>
      </c>
      <c r="B16901" t="s">
        <v>12026</v>
      </c>
      <c r="C16901" t="s">
        <v>23</v>
      </c>
      <c r="D16901">
        <v>1</v>
      </c>
      <c r="E16901">
        <v>25999.999999999996</v>
      </c>
      <c r="F16901">
        <f>Table2[[#This Row],[Đơn Giá Chuẩn]]*Table2[[#This Row],[Tổng số lượng bán]]</f>
        <v>25999.999999999996</v>
      </c>
      <c r="G16901">
        <v>0</v>
      </c>
      <c r="H16901">
        <f>Table2[[#This Row],[Doanh số bán]]-Table2[[#This Row],[Chiết khấu]]</f>
        <v>25999.999999999996</v>
      </c>
      <c r="K16901" t="s">
        <v>24</v>
      </c>
      <c r="L16901">
        <v>0</v>
      </c>
      <c r="M16901" t="s">
        <v>25</v>
      </c>
      <c r="N16901" t="s">
        <v>26</v>
      </c>
      <c r="O16901">
        <v>0</v>
      </c>
      <c r="P16901" t="s">
        <v>129</v>
      </c>
      <c r="Q16901" t="s">
        <v>130</v>
      </c>
      <c r="R16901" t="s">
        <v>29</v>
      </c>
      <c r="S16901" t="s">
        <v>30</v>
      </c>
      <c r="T16901" t="s">
        <v>31</v>
      </c>
      <c r="U16901" t="s">
        <v>32</v>
      </c>
      <c r="V16901" t="s">
        <v>33</v>
      </c>
    </row>
    <row r="16902" spans="1:22">
      <c r="A16902" s="4">
        <v>46146</v>
      </c>
      <c r="B16902" t="s">
        <v>12027</v>
      </c>
      <c r="C16902" t="s">
        <v>23</v>
      </c>
      <c r="D16902">
        <v>1</v>
      </c>
      <c r="E16902">
        <v>21000</v>
      </c>
      <c r="F16902">
        <f>Table2[[#This Row],[Đơn Giá Chuẩn]]*Table2[[#This Row],[Tổng số lượng bán]]</f>
        <v>21000</v>
      </c>
      <c r="G16902">
        <v>0</v>
      </c>
      <c r="H16902">
        <f>Table2[[#This Row],[Doanh số bán]]-Table2[[#This Row],[Chiết khấu]]</f>
        <v>21000</v>
      </c>
      <c r="K16902" t="s">
        <v>24</v>
      </c>
      <c r="L16902">
        <v>0</v>
      </c>
      <c r="M16902" t="s">
        <v>25</v>
      </c>
      <c r="N16902" t="s">
        <v>26</v>
      </c>
      <c r="O16902">
        <v>0</v>
      </c>
      <c r="P16902" t="s">
        <v>27</v>
      </c>
      <c r="Q16902" t="s">
        <v>28</v>
      </c>
      <c r="R16902" t="s">
        <v>29</v>
      </c>
      <c r="S16902" t="s">
        <v>30</v>
      </c>
      <c r="T16902" t="s">
        <v>31</v>
      </c>
      <c r="U16902" t="s">
        <v>32</v>
      </c>
      <c r="V16902" t="s">
        <v>33</v>
      </c>
    </row>
    <row r="16903" spans="1:22">
      <c r="A16903" s="4">
        <v>46146</v>
      </c>
      <c r="B16903" t="s">
        <v>12028</v>
      </c>
      <c r="C16903" t="s">
        <v>155</v>
      </c>
      <c r="D16903">
        <v>1</v>
      </c>
      <c r="E16903">
        <v>272000</v>
      </c>
      <c r="F16903">
        <f>Table2[[#This Row],[Đơn Giá Chuẩn]]*Table2[[#This Row],[Tổng số lượng bán]]</f>
        <v>272000</v>
      </c>
      <c r="G16903">
        <v>0</v>
      </c>
      <c r="H16903">
        <f>Table2[[#This Row],[Doanh số bán]]-Table2[[#This Row],[Chiết khấu]]</f>
        <v>272000</v>
      </c>
      <c r="K16903" t="s">
        <v>24</v>
      </c>
      <c r="L16903">
        <v>1</v>
      </c>
      <c r="M16903" t="s">
        <v>25</v>
      </c>
      <c r="N16903" t="s">
        <v>26</v>
      </c>
      <c r="O16903">
        <v>1</v>
      </c>
      <c r="P16903" t="s">
        <v>8614</v>
      </c>
      <c r="Q16903" t="s">
        <v>8615</v>
      </c>
      <c r="R16903" t="s">
        <v>41</v>
      </c>
      <c r="S16903" t="s">
        <v>42</v>
      </c>
      <c r="T16903" t="s">
        <v>31</v>
      </c>
      <c r="U16903" t="s">
        <v>32</v>
      </c>
      <c r="V16903" t="s">
        <v>33</v>
      </c>
    </row>
    <row r="16904" spans="1:22">
      <c r="A16904" s="4">
        <v>46146</v>
      </c>
      <c r="B16904" t="s">
        <v>12029</v>
      </c>
      <c r="C16904" t="s">
        <v>23</v>
      </c>
      <c r="D16904">
        <v>1</v>
      </c>
      <c r="E16904">
        <v>42000</v>
      </c>
      <c r="F16904">
        <f>Table2[[#This Row],[Đơn Giá Chuẩn]]*Table2[[#This Row],[Tổng số lượng bán]]</f>
        <v>42000</v>
      </c>
      <c r="G16904">
        <v>0</v>
      </c>
      <c r="H16904">
        <f>Table2[[#This Row],[Doanh số bán]]-Table2[[#This Row],[Chiết khấu]]</f>
        <v>42000</v>
      </c>
      <c r="K16904" t="s">
        <v>24</v>
      </c>
      <c r="L16904">
        <v>0</v>
      </c>
      <c r="M16904" t="s">
        <v>25</v>
      </c>
      <c r="N16904" t="s">
        <v>26</v>
      </c>
      <c r="O16904">
        <v>0</v>
      </c>
      <c r="P16904" t="s">
        <v>661</v>
      </c>
      <c r="Q16904" t="s">
        <v>662</v>
      </c>
      <c r="R16904" t="s">
        <v>29</v>
      </c>
      <c r="S16904" t="s">
        <v>59</v>
      </c>
      <c r="T16904" t="s">
        <v>31</v>
      </c>
      <c r="U16904" t="s">
        <v>32</v>
      </c>
      <c r="V16904" t="s">
        <v>33</v>
      </c>
    </row>
    <row r="16905" spans="1:22">
      <c r="A16905" s="4">
        <v>46146</v>
      </c>
      <c r="B16905" t="s">
        <v>12029</v>
      </c>
      <c r="C16905" t="s">
        <v>23</v>
      </c>
      <c r="D16905">
        <v>2</v>
      </c>
      <c r="E16905">
        <v>25999.999999999996</v>
      </c>
      <c r="F16905">
        <f>Table2[[#This Row],[Đơn Giá Chuẩn]]*Table2[[#This Row],[Tổng số lượng bán]]</f>
        <v>51999.999999999993</v>
      </c>
      <c r="G16905">
        <v>0</v>
      </c>
      <c r="H16905">
        <f>Table2[[#This Row],[Doanh số bán]]-Table2[[#This Row],[Chiết khấu]]</f>
        <v>51999.999999999993</v>
      </c>
      <c r="K16905" t="s">
        <v>24</v>
      </c>
      <c r="L16905">
        <v>0</v>
      </c>
      <c r="M16905" t="s">
        <v>25</v>
      </c>
      <c r="N16905" t="s">
        <v>26</v>
      </c>
      <c r="O16905">
        <v>0</v>
      </c>
      <c r="P16905" t="s">
        <v>47</v>
      </c>
      <c r="Q16905" t="s">
        <v>48</v>
      </c>
      <c r="R16905" t="s">
        <v>29</v>
      </c>
      <c r="S16905" t="s">
        <v>30</v>
      </c>
      <c r="T16905" t="s">
        <v>31</v>
      </c>
      <c r="U16905" t="s">
        <v>32</v>
      </c>
      <c r="V16905" t="s">
        <v>33</v>
      </c>
    </row>
    <row r="16906" spans="1:22">
      <c r="A16906" s="4">
        <v>46146</v>
      </c>
      <c r="B16906" t="s">
        <v>12029</v>
      </c>
      <c r="C16906" t="s">
        <v>23</v>
      </c>
      <c r="D16906">
        <v>1</v>
      </c>
      <c r="E16906">
        <v>42000</v>
      </c>
      <c r="F16906">
        <f>Table2[[#This Row],[Đơn Giá Chuẩn]]*Table2[[#This Row],[Tổng số lượng bán]]</f>
        <v>42000</v>
      </c>
      <c r="G16906">
        <v>0</v>
      </c>
      <c r="H16906">
        <f>Table2[[#This Row],[Doanh số bán]]-Table2[[#This Row],[Chiết khấu]]</f>
        <v>42000</v>
      </c>
      <c r="K16906" t="s">
        <v>24</v>
      </c>
      <c r="L16906">
        <v>0</v>
      </c>
      <c r="M16906" t="s">
        <v>25</v>
      </c>
      <c r="N16906" t="s">
        <v>26</v>
      </c>
      <c r="O16906">
        <v>0</v>
      </c>
      <c r="P16906" t="s">
        <v>171</v>
      </c>
      <c r="Q16906" t="s">
        <v>172</v>
      </c>
      <c r="R16906" t="s">
        <v>29</v>
      </c>
      <c r="S16906" t="s">
        <v>59</v>
      </c>
      <c r="T16906" t="s">
        <v>31</v>
      </c>
      <c r="U16906" t="s">
        <v>32</v>
      </c>
      <c r="V16906" t="s">
        <v>33</v>
      </c>
    </row>
    <row r="16907" spans="1:22">
      <c r="A16907" s="4">
        <v>46146</v>
      </c>
      <c r="B16907" t="s">
        <v>12029</v>
      </c>
      <c r="C16907" t="s">
        <v>23</v>
      </c>
      <c r="D16907">
        <v>1</v>
      </c>
      <c r="E16907">
        <v>77000</v>
      </c>
      <c r="F16907">
        <f>Table2[[#This Row],[Đơn Giá Chuẩn]]*Table2[[#This Row],[Tổng số lượng bán]]</f>
        <v>77000</v>
      </c>
      <c r="G16907">
        <v>0</v>
      </c>
      <c r="H16907">
        <f>Table2[[#This Row],[Doanh số bán]]-Table2[[#This Row],[Chiết khấu]]</f>
        <v>77000</v>
      </c>
      <c r="K16907" t="s">
        <v>24</v>
      </c>
      <c r="L16907">
        <v>0</v>
      </c>
      <c r="M16907" t="s">
        <v>25</v>
      </c>
      <c r="N16907" t="s">
        <v>26</v>
      </c>
      <c r="O16907">
        <v>0</v>
      </c>
      <c r="P16907" t="s">
        <v>6866</v>
      </c>
      <c r="Q16907" t="s">
        <v>6867</v>
      </c>
      <c r="R16907" t="s">
        <v>29</v>
      </c>
      <c r="S16907" t="s">
        <v>30</v>
      </c>
      <c r="T16907" t="s">
        <v>31</v>
      </c>
      <c r="U16907" t="s">
        <v>32</v>
      </c>
      <c r="V16907" t="s">
        <v>33</v>
      </c>
    </row>
    <row r="16908" spans="1:22">
      <c r="A16908" s="4">
        <v>46146</v>
      </c>
      <c r="B16908" t="s">
        <v>12029</v>
      </c>
      <c r="C16908" t="s">
        <v>23</v>
      </c>
      <c r="D16908">
        <v>2</v>
      </c>
      <c r="E16908">
        <v>62000</v>
      </c>
      <c r="F16908">
        <f>Table2[[#This Row],[Đơn Giá Chuẩn]]*Table2[[#This Row],[Tổng số lượng bán]]</f>
        <v>124000</v>
      </c>
      <c r="G16908">
        <v>0</v>
      </c>
      <c r="H16908">
        <f>Table2[[#This Row],[Doanh số bán]]-Table2[[#This Row],[Chiết khấu]]</f>
        <v>124000</v>
      </c>
      <c r="K16908" t="s">
        <v>24</v>
      </c>
      <c r="L16908">
        <v>0</v>
      </c>
      <c r="M16908" t="s">
        <v>25</v>
      </c>
      <c r="N16908" t="s">
        <v>26</v>
      </c>
      <c r="O16908">
        <v>0</v>
      </c>
      <c r="P16908" t="s">
        <v>199</v>
      </c>
      <c r="Q16908" t="s">
        <v>200</v>
      </c>
      <c r="R16908" t="s">
        <v>29</v>
      </c>
      <c r="S16908" t="s">
        <v>30</v>
      </c>
      <c r="T16908" t="s">
        <v>31</v>
      </c>
      <c r="U16908" t="s">
        <v>32</v>
      </c>
      <c r="V16908" t="s">
        <v>33</v>
      </c>
    </row>
    <row r="16909" spans="1:22">
      <c r="A16909" s="4">
        <v>46146</v>
      </c>
      <c r="B16909" t="s">
        <v>12029</v>
      </c>
      <c r="C16909" t="s">
        <v>23</v>
      </c>
      <c r="D16909">
        <v>1</v>
      </c>
      <c r="E16909">
        <v>21000</v>
      </c>
      <c r="F16909">
        <f>Table2[[#This Row],[Đơn Giá Chuẩn]]*Table2[[#This Row],[Tổng số lượng bán]]</f>
        <v>21000</v>
      </c>
      <c r="G16909">
        <v>0</v>
      </c>
      <c r="H16909">
        <f>Table2[[#This Row],[Doanh số bán]]-Table2[[#This Row],[Chiết khấu]]</f>
        <v>21000</v>
      </c>
      <c r="K16909" t="s">
        <v>24</v>
      </c>
      <c r="L16909">
        <v>0</v>
      </c>
      <c r="M16909" t="s">
        <v>25</v>
      </c>
      <c r="N16909" t="s">
        <v>26</v>
      </c>
      <c r="O16909">
        <v>0</v>
      </c>
      <c r="P16909" t="s">
        <v>27</v>
      </c>
      <c r="Q16909" t="s">
        <v>28</v>
      </c>
      <c r="R16909" t="s">
        <v>29</v>
      </c>
      <c r="S16909" t="s">
        <v>30</v>
      </c>
      <c r="T16909" t="s">
        <v>31</v>
      </c>
      <c r="U16909" t="s">
        <v>32</v>
      </c>
      <c r="V16909" t="s">
        <v>33</v>
      </c>
    </row>
    <row r="16910" spans="1:22">
      <c r="A16910" s="4">
        <v>46146</v>
      </c>
      <c r="B16910" t="s">
        <v>12030</v>
      </c>
      <c r="C16910" t="s">
        <v>155</v>
      </c>
      <c r="D16910">
        <v>3</v>
      </c>
      <c r="E16910">
        <v>272000</v>
      </c>
      <c r="F16910">
        <f>Table2[[#This Row],[Đơn Giá Chuẩn]]*Table2[[#This Row],[Tổng số lượng bán]]</f>
        <v>816000</v>
      </c>
      <c r="G16910">
        <v>150000</v>
      </c>
      <c r="H16910">
        <f>Table2[[#This Row],[Doanh số bán]]-Table2[[#This Row],[Chiết khấu]]</f>
        <v>666000</v>
      </c>
      <c r="K16910" t="s">
        <v>24</v>
      </c>
      <c r="L16910">
        <v>1</v>
      </c>
      <c r="M16910" t="s">
        <v>25</v>
      </c>
      <c r="N16910" t="s">
        <v>26</v>
      </c>
      <c r="O16910">
        <v>3</v>
      </c>
      <c r="P16910" t="s">
        <v>8614</v>
      </c>
      <c r="Q16910" t="s">
        <v>8615</v>
      </c>
      <c r="R16910" t="s">
        <v>41</v>
      </c>
      <c r="S16910" t="s">
        <v>42</v>
      </c>
      <c r="T16910" t="s">
        <v>31</v>
      </c>
      <c r="U16910" t="s">
        <v>32</v>
      </c>
      <c r="V16910" t="s">
        <v>33</v>
      </c>
    </row>
    <row r="16911" spans="1:22">
      <c r="A16911" s="4">
        <v>46146</v>
      </c>
      <c r="B16911" t="s">
        <v>12031</v>
      </c>
      <c r="C16911" t="s">
        <v>155</v>
      </c>
      <c r="D16911">
        <v>1</v>
      </c>
      <c r="E16911">
        <v>152150</v>
      </c>
      <c r="F16911">
        <f>Table2[[#This Row],[Đơn Giá Chuẩn]]*Table2[[#This Row],[Tổng số lượng bán]]</f>
        <v>152150</v>
      </c>
      <c r="G16911">
        <v>0</v>
      </c>
      <c r="H16911">
        <f>Table2[[#This Row],[Doanh số bán]]-Table2[[#This Row],[Chiết khấu]]</f>
        <v>152150</v>
      </c>
      <c r="K16911" t="s">
        <v>24</v>
      </c>
      <c r="L16911">
        <v>0.2</v>
      </c>
      <c r="M16911" t="s">
        <v>25</v>
      </c>
      <c r="N16911" t="s">
        <v>26</v>
      </c>
      <c r="O16911">
        <v>0.2</v>
      </c>
      <c r="P16911" t="s">
        <v>156</v>
      </c>
      <c r="Q16911" t="s">
        <v>157</v>
      </c>
      <c r="R16911" t="s">
        <v>107</v>
      </c>
      <c r="S16911" t="s">
        <v>108</v>
      </c>
      <c r="T16911" t="s">
        <v>31</v>
      </c>
      <c r="U16911" t="s">
        <v>32</v>
      </c>
      <c r="V16911" t="s">
        <v>33</v>
      </c>
    </row>
    <row r="16912" spans="1:22">
      <c r="A16912" s="4">
        <v>46146</v>
      </c>
      <c r="B16912" t="s">
        <v>12032</v>
      </c>
      <c r="C16912" t="s">
        <v>23</v>
      </c>
      <c r="D16912">
        <v>1</v>
      </c>
      <c r="E16912">
        <v>47000</v>
      </c>
      <c r="F16912">
        <f>Table2[[#This Row],[Đơn Giá Chuẩn]]*Table2[[#This Row],[Tổng số lượng bán]]</f>
        <v>47000</v>
      </c>
      <c r="G16912">
        <v>0</v>
      </c>
      <c r="H16912">
        <f>Table2[[#This Row],[Doanh số bán]]-Table2[[#This Row],[Chiết khấu]]</f>
        <v>47000</v>
      </c>
      <c r="K16912" t="s">
        <v>24</v>
      </c>
      <c r="L16912">
        <v>0</v>
      </c>
      <c r="M16912" t="s">
        <v>25</v>
      </c>
      <c r="N16912" t="s">
        <v>26</v>
      </c>
      <c r="O16912">
        <v>0</v>
      </c>
      <c r="P16912" t="s">
        <v>11886</v>
      </c>
      <c r="Q16912" t="s">
        <v>11887</v>
      </c>
      <c r="R16912" t="s">
        <v>29</v>
      </c>
      <c r="S16912" t="s">
        <v>30</v>
      </c>
      <c r="T16912" t="s">
        <v>31</v>
      </c>
      <c r="U16912" t="s">
        <v>32</v>
      </c>
      <c r="V16912" t="s">
        <v>33</v>
      </c>
    </row>
    <row r="16913" spans="1:22">
      <c r="A16913" s="4">
        <v>46146</v>
      </c>
      <c r="B16913" t="s">
        <v>12032</v>
      </c>
      <c r="C16913" t="s">
        <v>104</v>
      </c>
      <c r="D16913">
        <v>2</v>
      </c>
      <c r="E16913">
        <v>152000</v>
      </c>
      <c r="F16913">
        <f>Table2[[#This Row],[Đơn Giá Chuẩn]]*Table2[[#This Row],[Tổng số lượng bán]]</f>
        <v>304000</v>
      </c>
      <c r="G16913">
        <v>0</v>
      </c>
      <c r="H16913">
        <f>Table2[[#This Row],[Doanh số bán]]-Table2[[#This Row],[Chiết khấu]]</f>
        <v>304000</v>
      </c>
      <c r="K16913" t="s">
        <v>24</v>
      </c>
      <c r="L16913">
        <v>0.1</v>
      </c>
      <c r="M16913" t="s">
        <v>25</v>
      </c>
      <c r="N16913" t="s">
        <v>26</v>
      </c>
      <c r="O16913">
        <v>0.2</v>
      </c>
      <c r="P16913" t="s">
        <v>9131</v>
      </c>
      <c r="Q16913" t="s">
        <v>9132</v>
      </c>
      <c r="R16913" t="s">
        <v>41</v>
      </c>
      <c r="S16913" t="s">
        <v>42</v>
      </c>
      <c r="T16913" t="s">
        <v>31</v>
      </c>
      <c r="U16913" t="s">
        <v>32</v>
      </c>
      <c r="V16913" t="s">
        <v>33</v>
      </c>
    </row>
    <row r="16914" spans="1:22">
      <c r="A16914" s="4">
        <v>46146</v>
      </c>
      <c r="B16914" t="s">
        <v>12033</v>
      </c>
      <c r="C16914" t="s">
        <v>23</v>
      </c>
      <c r="D16914">
        <v>1</v>
      </c>
      <c r="E16914">
        <v>25999.999999999996</v>
      </c>
      <c r="F16914">
        <f>Table2[[#This Row],[Đơn Giá Chuẩn]]*Table2[[#This Row],[Tổng số lượng bán]]</f>
        <v>25999.999999999996</v>
      </c>
      <c r="G16914">
        <v>8889</v>
      </c>
      <c r="H16914">
        <f>Table2[[#This Row],[Doanh số bán]]-Table2[[#This Row],[Chiết khấu]]</f>
        <v>17110.999999999996</v>
      </c>
      <c r="K16914" t="s">
        <v>24</v>
      </c>
      <c r="L16914">
        <v>0</v>
      </c>
      <c r="M16914" t="s">
        <v>25</v>
      </c>
      <c r="N16914" t="s">
        <v>26</v>
      </c>
      <c r="O16914">
        <v>0</v>
      </c>
      <c r="P16914" t="s">
        <v>47</v>
      </c>
      <c r="Q16914" t="s">
        <v>48</v>
      </c>
      <c r="R16914" t="s">
        <v>29</v>
      </c>
      <c r="S16914" t="s">
        <v>30</v>
      </c>
      <c r="T16914" t="s">
        <v>31</v>
      </c>
      <c r="U16914" t="s">
        <v>32</v>
      </c>
      <c r="V16914" t="s">
        <v>33</v>
      </c>
    </row>
    <row r="16915" spans="1:22">
      <c r="A16915" s="4">
        <v>46147</v>
      </c>
      <c r="B16915" t="s">
        <v>12034</v>
      </c>
      <c r="C16915" t="s">
        <v>2568</v>
      </c>
      <c r="D16915">
        <v>5</v>
      </c>
      <c r="E16915">
        <v>192000.00008000003</v>
      </c>
      <c r="F16915">
        <f>Table2[[#This Row],[Đơn Giá Chuẩn]]*Table2[[#This Row],[Tổng số lượng bán]]</f>
        <v>960000.00040000014</v>
      </c>
      <c r="G16915">
        <v>0</v>
      </c>
      <c r="H16915">
        <f>Table2[[#This Row],[Doanh số bán]]-Table2[[#This Row],[Chiết khấu]]</f>
        <v>960000.00040000014</v>
      </c>
      <c r="I16915">
        <v>0</v>
      </c>
      <c r="J16915">
        <v>0</v>
      </c>
      <c r="K16915" t="s">
        <v>2217</v>
      </c>
      <c r="L16915">
        <v>1</v>
      </c>
      <c r="M16915" t="s">
        <v>37</v>
      </c>
      <c r="N16915" t="s">
        <v>26</v>
      </c>
      <c r="O16915">
        <v>5</v>
      </c>
      <c r="P16915" t="s">
        <v>11893</v>
      </c>
      <c r="Q16915" t="s">
        <v>11894</v>
      </c>
      <c r="R16915" t="s">
        <v>41</v>
      </c>
      <c r="S16915" t="s">
        <v>42</v>
      </c>
      <c r="T16915" t="s">
        <v>2788</v>
      </c>
      <c r="U16915" t="s">
        <v>2789</v>
      </c>
      <c r="V16915" t="s">
        <v>45</v>
      </c>
    </row>
    <row r="16916" spans="1:22">
      <c r="A16916" s="4">
        <v>46147</v>
      </c>
      <c r="B16916" t="s">
        <v>12034</v>
      </c>
      <c r="C16916" t="s">
        <v>2568</v>
      </c>
      <c r="D16916">
        <v>5</v>
      </c>
      <c r="E16916">
        <v>186999.99968000001</v>
      </c>
      <c r="F16916">
        <f>Table2[[#This Row],[Đơn Giá Chuẩn]]*Table2[[#This Row],[Tổng số lượng bán]]</f>
        <v>934999.99840000004</v>
      </c>
      <c r="G16916">
        <v>0</v>
      </c>
      <c r="H16916">
        <f>Table2[[#This Row],[Doanh số bán]]-Table2[[#This Row],[Chiết khấu]]</f>
        <v>934999.99840000004</v>
      </c>
      <c r="I16916">
        <v>0</v>
      </c>
      <c r="J16916">
        <v>0</v>
      </c>
      <c r="K16916" t="s">
        <v>2217</v>
      </c>
      <c r="L16916">
        <v>1</v>
      </c>
      <c r="M16916" t="s">
        <v>37</v>
      </c>
      <c r="N16916" t="s">
        <v>26</v>
      </c>
      <c r="O16916">
        <v>5</v>
      </c>
      <c r="P16916" t="s">
        <v>2511</v>
      </c>
      <c r="Q16916" t="s">
        <v>2512</v>
      </c>
      <c r="R16916" t="s">
        <v>41</v>
      </c>
      <c r="S16916" t="s">
        <v>42</v>
      </c>
      <c r="T16916" t="s">
        <v>2788</v>
      </c>
      <c r="U16916" t="s">
        <v>2789</v>
      </c>
      <c r="V16916" t="s">
        <v>45</v>
      </c>
    </row>
    <row r="16917" spans="1:22">
      <c r="A16917" s="4">
        <v>46147</v>
      </c>
      <c r="B16917" t="s">
        <v>12035</v>
      </c>
      <c r="C16917" t="s">
        <v>2568</v>
      </c>
      <c r="D16917">
        <v>20</v>
      </c>
      <c r="E16917">
        <v>192000.00008000003</v>
      </c>
      <c r="F16917">
        <f>Table2[[#This Row],[Đơn Giá Chuẩn]]*Table2[[#This Row],[Tổng số lượng bán]]</f>
        <v>3840000.0016000005</v>
      </c>
      <c r="G16917">
        <v>0</v>
      </c>
      <c r="H16917">
        <f>Table2[[#This Row],[Doanh số bán]]-Table2[[#This Row],[Chiết khấu]]</f>
        <v>3840000.0016000005</v>
      </c>
      <c r="I16917">
        <v>0</v>
      </c>
      <c r="J16917">
        <v>0</v>
      </c>
      <c r="K16917" t="s">
        <v>2217</v>
      </c>
      <c r="L16917">
        <v>1</v>
      </c>
      <c r="M16917" t="s">
        <v>37</v>
      </c>
      <c r="N16917" t="s">
        <v>26</v>
      </c>
      <c r="O16917">
        <v>20</v>
      </c>
      <c r="P16917" t="s">
        <v>8614</v>
      </c>
      <c r="Q16917" t="s">
        <v>8615</v>
      </c>
      <c r="R16917" t="s">
        <v>41</v>
      </c>
      <c r="S16917" t="s">
        <v>42</v>
      </c>
      <c r="T16917" t="s">
        <v>2647</v>
      </c>
      <c r="U16917" t="s">
        <v>2648</v>
      </c>
      <c r="V16917" t="s">
        <v>45</v>
      </c>
    </row>
    <row r="16918" spans="1:22">
      <c r="A16918" s="4">
        <v>46147</v>
      </c>
      <c r="B16918" t="s">
        <v>12035</v>
      </c>
      <c r="C16918" t="s">
        <v>2568</v>
      </c>
      <c r="D16918">
        <v>10</v>
      </c>
      <c r="E16918">
        <v>207000.00020000001</v>
      </c>
      <c r="F16918">
        <f>Table2[[#This Row],[Đơn Giá Chuẩn]]*Table2[[#This Row],[Tổng số lượng bán]]</f>
        <v>2070000.0020000001</v>
      </c>
      <c r="G16918">
        <v>0</v>
      </c>
      <c r="H16918">
        <f>Table2[[#This Row],[Doanh số bán]]-Table2[[#This Row],[Chiết khấu]]</f>
        <v>2070000.0020000001</v>
      </c>
      <c r="I16918">
        <v>0</v>
      </c>
      <c r="J16918">
        <v>0</v>
      </c>
      <c r="K16918" t="s">
        <v>2217</v>
      </c>
      <c r="L16918">
        <v>1</v>
      </c>
      <c r="M16918" t="s">
        <v>37</v>
      </c>
      <c r="N16918" t="s">
        <v>26</v>
      </c>
      <c r="O16918">
        <v>10</v>
      </c>
      <c r="P16918" t="s">
        <v>84</v>
      </c>
      <c r="Q16918" t="s">
        <v>85</v>
      </c>
      <c r="R16918" t="s">
        <v>41</v>
      </c>
      <c r="S16918" t="s">
        <v>42</v>
      </c>
      <c r="T16918" t="s">
        <v>2647</v>
      </c>
      <c r="U16918" t="s">
        <v>2648</v>
      </c>
      <c r="V16918" t="s">
        <v>45</v>
      </c>
    </row>
    <row r="16919" spans="1:22">
      <c r="A16919" s="4">
        <v>46130</v>
      </c>
      <c r="B16919" t="s">
        <v>9185</v>
      </c>
      <c r="C16919" t="s">
        <v>83</v>
      </c>
      <c r="D16919">
        <v>1</v>
      </c>
      <c r="E16919">
        <v>262000</v>
      </c>
      <c r="F16919">
        <f>Table2[[#This Row],[Đơn Giá Chuẩn]]*Table2[[#This Row],[Tổng số lượng bán]]</f>
        <v>262000</v>
      </c>
      <c r="G16919">
        <v>0</v>
      </c>
      <c r="H16919">
        <f>Table2[[#This Row],[Doanh số bán]]-Table2[[#This Row],[Chiết khấu]]</f>
        <v>262000</v>
      </c>
      <c r="K16919" t="s">
        <v>24</v>
      </c>
      <c r="L16919">
        <v>1</v>
      </c>
      <c r="M16919" t="s">
        <v>319</v>
      </c>
      <c r="N16919" t="s">
        <v>26</v>
      </c>
      <c r="O16919">
        <v>1</v>
      </c>
      <c r="P16919" t="s">
        <v>150</v>
      </c>
      <c r="Q16919" t="s">
        <v>151</v>
      </c>
      <c r="R16919" t="s">
        <v>41</v>
      </c>
      <c r="S16919" t="s">
        <v>42</v>
      </c>
      <c r="T16919" t="s">
        <v>320</v>
      </c>
      <c r="U16919" t="s">
        <v>321</v>
      </c>
      <c r="V16919" t="s">
        <v>33</v>
      </c>
    </row>
    <row r="16920" spans="1:22">
      <c r="A16920" s="4">
        <v>46133</v>
      </c>
      <c r="B16920" t="s">
        <v>9244</v>
      </c>
      <c r="C16920" t="s">
        <v>83</v>
      </c>
      <c r="D16920">
        <v>2</v>
      </c>
      <c r="E16920">
        <v>262000</v>
      </c>
      <c r="F16920">
        <f>Table2[[#This Row],[Đơn Giá Chuẩn]]*Table2[[#This Row],[Tổng số lượng bán]]</f>
        <v>524000</v>
      </c>
      <c r="G16920">
        <v>144444</v>
      </c>
      <c r="H16920">
        <f>Table2[[#This Row],[Doanh số bán]]-Table2[[#This Row],[Chiết khấu]]</f>
        <v>379556</v>
      </c>
      <c r="K16920" t="s">
        <v>24</v>
      </c>
      <c r="L16920">
        <v>1</v>
      </c>
      <c r="M16920" t="s">
        <v>319</v>
      </c>
      <c r="N16920" t="s">
        <v>26</v>
      </c>
      <c r="O16920">
        <v>2</v>
      </c>
      <c r="P16920" t="s">
        <v>150</v>
      </c>
      <c r="Q16920" t="s">
        <v>151</v>
      </c>
      <c r="R16920" t="s">
        <v>41</v>
      </c>
      <c r="S16920" t="s">
        <v>42</v>
      </c>
      <c r="T16920" t="s">
        <v>320</v>
      </c>
      <c r="U16920" t="s">
        <v>321</v>
      </c>
      <c r="V16920" t="s">
        <v>33</v>
      </c>
    </row>
    <row r="16921" spans="1:22">
      <c r="A16921" s="4">
        <v>46134</v>
      </c>
      <c r="B16921" t="s">
        <v>9276</v>
      </c>
      <c r="C16921" t="s">
        <v>83</v>
      </c>
      <c r="D16921">
        <v>3</v>
      </c>
      <c r="E16921">
        <v>262000</v>
      </c>
      <c r="F16921">
        <f>Table2[[#This Row],[Đơn Giá Chuẩn]]*Table2[[#This Row],[Tổng số lượng bán]]</f>
        <v>786000</v>
      </c>
      <c r="G16921">
        <v>0</v>
      </c>
      <c r="H16921">
        <f>Table2[[#This Row],[Doanh số bán]]-Table2[[#This Row],[Chiết khấu]]</f>
        <v>786000</v>
      </c>
      <c r="K16921" t="s">
        <v>24</v>
      </c>
      <c r="L16921">
        <v>1</v>
      </c>
      <c r="M16921" t="s">
        <v>319</v>
      </c>
      <c r="N16921" t="s">
        <v>26</v>
      </c>
      <c r="O16921">
        <v>3</v>
      </c>
      <c r="P16921" t="s">
        <v>150</v>
      </c>
      <c r="Q16921" t="s">
        <v>151</v>
      </c>
      <c r="R16921" t="s">
        <v>41</v>
      </c>
      <c r="S16921" t="s">
        <v>42</v>
      </c>
      <c r="T16921" t="s">
        <v>320</v>
      </c>
      <c r="U16921" t="s">
        <v>321</v>
      </c>
      <c r="V16921" t="s">
        <v>33</v>
      </c>
    </row>
    <row r="16922" spans="1:22">
      <c r="A16922" s="4">
        <v>46147</v>
      </c>
      <c r="B16922" t="s">
        <v>12036</v>
      </c>
      <c r="C16922" t="s">
        <v>2568</v>
      </c>
      <c r="D16922">
        <v>3</v>
      </c>
      <c r="E16922">
        <v>262000.00028000004</v>
      </c>
      <c r="F16922">
        <f>Table2[[#This Row],[Đơn Giá Chuẩn]]*Table2[[#This Row],[Tổng số lượng bán]]</f>
        <v>786000.00084000011</v>
      </c>
      <c r="G16922">
        <v>0</v>
      </c>
      <c r="H16922">
        <f>Table2[[#This Row],[Doanh số bán]]-Table2[[#This Row],[Chiết khấu]]</f>
        <v>786000.00084000011</v>
      </c>
      <c r="I16922">
        <v>0</v>
      </c>
      <c r="J16922">
        <v>0</v>
      </c>
      <c r="K16922" t="s">
        <v>36</v>
      </c>
      <c r="L16922">
        <v>1</v>
      </c>
      <c r="M16922" t="s">
        <v>37</v>
      </c>
      <c r="N16922" t="s">
        <v>26</v>
      </c>
      <c r="O16922">
        <v>3</v>
      </c>
      <c r="P16922" t="s">
        <v>2511</v>
      </c>
      <c r="Q16922" t="s">
        <v>2512</v>
      </c>
      <c r="R16922" t="s">
        <v>41</v>
      </c>
      <c r="S16922" t="s">
        <v>42</v>
      </c>
      <c r="T16922" t="s">
        <v>12037</v>
      </c>
      <c r="U16922" t="s">
        <v>12038</v>
      </c>
      <c r="V16922" t="s">
        <v>2014</v>
      </c>
    </row>
    <row r="16923" spans="1:22">
      <c r="A16923" s="4">
        <v>46147</v>
      </c>
      <c r="B16923" t="s">
        <v>12036</v>
      </c>
      <c r="C16923" t="s">
        <v>1862</v>
      </c>
      <c r="D16923">
        <v>21</v>
      </c>
      <c r="E16923">
        <v>47000.000360000005</v>
      </c>
      <c r="F16923">
        <f>Table2[[#This Row],[Đơn Giá Chuẩn]]*Table2[[#This Row],[Tổng số lượng bán]]</f>
        <v>987000.00756000006</v>
      </c>
      <c r="G16923">
        <v>0</v>
      </c>
      <c r="H16923">
        <f>Table2[[#This Row],[Doanh số bán]]-Table2[[#This Row],[Chiết khấu]]</f>
        <v>987000.00756000006</v>
      </c>
      <c r="I16923">
        <v>0</v>
      </c>
      <c r="J16923">
        <v>0</v>
      </c>
      <c r="K16923" t="s">
        <v>36</v>
      </c>
      <c r="L16923">
        <v>0.12</v>
      </c>
      <c r="M16923" t="s">
        <v>37</v>
      </c>
      <c r="N16923" t="s">
        <v>26</v>
      </c>
      <c r="O16923">
        <v>2.52</v>
      </c>
      <c r="P16923" t="s">
        <v>520</v>
      </c>
      <c r="Q16923" t="s">
        <v>521</v>
      </c>
      <c r="R16923" t="s">
        <v>107</v>
      </c>
      <c r="S16923" t="s">
        <v>108</v>
      </c>
      <c r="T16923" t="s">
        <v>12037</v>
      </c>
      <c r="U16923" t="s">
        <v>12038</v>
      </c>
      <c r="V16923" t="s">
        <v>2014</v>
      </c>
    </row>
    <row r="16924" spans="1:22">
      <c r="A16924" s="4">
        <v>46147</v>
      </c>
      <c r="B16924" t="s">
        <v>12039</v>
      </c>
      <c r="C16924" t="s">
        <v>1862</v>
      </c>
      <c r="D16924">
        <v>1</v>
      </c>
      <c r="E16924">
        <v>128000.00036000001</v>
      </c>
      <c r="F16924">
        <f>Table2[[#This Row],[Đơn Giá Chuẩn]]*Table2[[#This Row],[Tổng số lượng bán]]</f>
        <v>128000.00036000001</v>
      </c>
      <c r="G16924">
        <v>0</v>
      </c>
      <c r="H16924">
        <f>Table2[[#This Row],[Doanh số bán]]-Table2[[#This Row],[Chiết khấu]]</f>
        <v>128000.00036000001</v>
      </c>
      <c r="I16924">
        <v>0</v>
      </c>
      <c r="J16924">
        <v>0</v>
      </c>
      <c r="K16924" t="s">
        <v>36</v>
      </c>
      <c r="L16924">
        <v>0.25</v>
      </c>
      <c r="M16924" t="s">
        <v>37</v>
      </c>
      <c r="N16924" t="s">
        <v>26</v>
      </c>
      <c r="O16924">
        <v>0.25</v>
      </c>
      <c r="P16924" t="s">
        <v>2045</v>
      </c>
      <c r="Q16924" t="s">
        <v>2046</v>
      </c>
      <c r="R16924" t="s">
        <v>41</v>
      </c>
      <c r="S16924" t="s">
        <v>42</v>
      </c>
      <c r="T16924" t="s">
        <v>12037</v>
      </c>
      <c r="U16924" t="s">
        <v>12038</v>
      </c>
      <c r="V16924" t="s">
        <v>2014</v>
      </c>
    </row>
    <row r="16925" spans="1:22">
      <c r="A16925" s="4">
        <v>46147</v>
      </c>
      <c r="B16925" t="s">
        <v>12039</v>
      </c>
      <c r="C16925" t="s">
        <v>1862</v>
      </c>
      <c r="D16925">
        <v>1</v>
      </c>
      <c r="E16925">
        <v>156000.00044</v>
      </c>
      <c r="F16925">
        <f>Table2[[#This Row],[Đơn Giá Chuẩn]]*Table2[[#This Row],[Tổng số lượng bán]]</f>
        <v>156000.00044</v>
      </c>
      <c r="G16925">
        <v>0</v>
      </c>
      <c r="H16925">
        <f>Table2[[#This Row],[Doanh số bán]]-Table2[[#This Row],[Chiết khấu]]</f>
        <v>156000.00044</v>
      </c>
      <c r="I16925">
        <v>0</v>
      </c>
      <c r="J16925">
        <v>0</v>
      </c>
      <c r="K16925" t="s">
        <v>36</v>
      </c>
      <c r="L16925">
        <v>0.25</v>
      </c>
      <c r="M16925" t="s">
        <v>37</v>
      </c>
      <c r="N16925" t="s">
        <v>26</v>
      </c>
      <c r="O16925">
        <v>0.25</v>
      </c>
      <c r="P16925" t="s">
        <v>2084</v>
      </c>
      <c r="Q16925" t="s">
        <v>2085</v>
      </c>
      <c r="R16925" t="s">
        <v>41</v>
      </c>
      <c r="S16925" t="s">
        <v>42</v>
      </c>
      <c r="T16925" t="s">
        <v>12037</v>
      </c>
      <c r="U16925" t="s">
        <v>12038</v>
      </c>
      <c r="V16925" t="s">
        <v>2014</v>
      </c>
    </row>
    <row r="16926" spans="1:22">
      <c r="A16926" s="4">
        <v>46147</v>
      </c>
      <c r="B16926" t="s">
        <v>12040</v>
      </c>
      <c r="C16926" t="s">
        <v>155</v>
      </c>
      <c r="D16926">
        <v>50</v>
      </c>
      <c r="E16926">
        <v>218000</v>
      </c>
      <c r="F16926">
        <f>Table2[[#This Row],[Đơn Giá Chuẩn]]*Table2[[#This Row],[Tổng số lượng bán]]</f>
        <v>10900000</v>
      </c>
      <c r="G16926">
        <v>0</v>
      </c>
      <c r="H16926">
        <f>Table2[[#This Row],[Doanh số bán]]-Table2[[#This Row],[Chiết khấu]]</f>
        <v>10900000</v>
      </c>
      <c r="I16926">
        <v>0</v>
      </c>
      <c r="J16926">
        <v>0</v>
      </c>
      <c r="K16926" t="s">
        <v>36</v>
      </c>
      <c r="L16926">
        <v>1.6</v>
      </c>
      <c r="M16926" t="s">
        <v>37</v>
      </c>
      <c r="N16926" t="s">
        <v>26</v>
      </c>
      <c r="O16926">
        <v>80</v>
      </c>
      <c r="P16926" t="s">
        <v>839</v>
      </c>
      <c r="Q16926" t="s">
        <v>840</v>
      </c>
      <c r="R16926" t="s">
        <v>107</v>
      </c>
      <c r="S16926" t="s">
        <v>108</v>
      </c>
      <c r="T16926" t="s">
        <v>3080</v>
      </c>
      <c r="U16926" t="s">
        <v>3081</v>
      </c>
      <c r="V16926" t="s">
        <v>45</v>
      </c>
    </row>
    <row r="16927" spans="1:22">
      <c r="A16927" s="4">
        <v>46147</v>
      </c>
      <c r="B16927" t="s">
        <v>12041</v>
      </c>
      <c r="C16927" t="s">
        <v>2568</v>
      </c>
      <c r="D16927">
        <v>2</v>
      </c>
      <c r="E16927">
        <v>184999.52000000002</v>
      </c>
      <c r="F16927">
        <f>Table2[[#This Row],[Đơn Giá Chuẩn]]*Table2[[#This Row],[Tổng số lượng bán]]</f>
        <v>369999.04000000004</v>
      </c>
      <c r="G16927">
        <v>0</v>
      </c>
      <c r="H16927">
        <f>Table2[[#This Row],[Doanh số bán]]-Table2[[#This Row],[Chiết khấu]]</f>
        <v>369999.04000000004</v>
      </c>
      <c r="I16927">
        <v>0</v>
      </c>
      <c r="J16927">
        <v>0</v>
      </c>
      <c r="K16927" t="s">
        <v>2217</v>
      </c>
      <c r="L16927">
        <v>1</v>
      </c>
      <c r="M16927" t="s">
        <v>37</v>
      </c>
      <c r="N16927" t="s">
        <v>26</v>
      </c>
      <c r="O16927">
        <v>2</v>
      </c>
      <c r="P16927" t="s">
        <v>512</v>
      </c>
      <c r="Q16927" t="s">
        <v>513</v>
      </c>
      <c r="R16927" t="s">
        <v>41</v>
      </c>
      <c r="S16927" t="s">
        <v>42</v>
      </c>
      <c r="T16927" t="s">
        <v>2393</v>
      </c>
      <c r="U16927" t="s">
        <v>2394</v>
      </c>
      <c r="V16927" t="s">
        <v>2271</v>
      </c>
    </row>
    <row r="16928" spans="1:22">
      <c r="A16928" s="4">
        <v>46147</v>
      </c>
      <c r="B16928" t="s">
        <v>12041</v>
      </c>
      <c r="C16928" t="s">
        <v>2568</v>
      </c>
      <c r="D16928">
        <v>10</v>
      </c>
      <c r="E16928">
        <v>184999.99952000001</v>
      </c>
      <c r="F16928">
        <f>Table2[[#This Row],[Đơn Giá Chuẩn]]*Table2[[#This Row],[Tổng số lượng bán]]</f>
        <v>1849999.9952000002</v>
      </c>
      <c r="G16928">
        <v>0</v>
      </c>
      <c r="H16928">
        <f>Table2[[#This Row],[Doanh số bán]]-Table2[[#This Row],[Chiết khấu]]</f>
        <v>1849999.9952000002</v>
      </c>
      <c r="I16928">
        <v>0</v>
      </c>
      <c r="J16928">
        <v>0</v>
      </c>
      <c r="K16928" t="s">
        <v>2217</v>
      </c>
      <c r="L16928">
        <v>1</v>
      </c>
      <c r="M16928" t="s">
        <v>37</v>
      </c>
      <c r="N16928" t="s">
        <v>26</v>
      </c>
      <c r="O16928">
        <v>10</v>
      </c>
      <c r="P16928" t="s">
        <v>11650</v>
      </c>
      <c r="Q16928" t="s">
        <v>11651</v>
      </c>
      <c r="R16928" t="s">
        <v>41</v>
      </c>
      <c r="S16928" t="s">
        <v>42</v>
      </c>
      <c r="T16928" t="s">
        <v>2393</v>
      </c>
      <c r="U16928" t="s">
        <v>2394</v>
      </c>
      <c r="V16928" t="s">
        <v>2271</v>
      </c>
    </row>
    <row r="16929" spans="1:22">
      <c r="A16929" s="4">
        <v>46147</v>
      </c>
      <c r="B16929" t="s">
        <v>12042</v>
      </c>
      <c r="C16929" t="s">
        <v>2568</v>
      </c>
      <c r="D16929">
        <v>20</v>
      </c>
      <c r="E16929">
        <v>192000.00008000003</v>
      </c>
      <c r="F16929">
        <f>Table2[[#This Row],[Đơn Giá Chuẩn]]*Table2[[#This Row],[Tổng số lượng bán]]</f>
        <v>3840000.0016000005</v>
      </c>
      <c r="G16929">
        <v>0</v>
      </c>
      <c r="H16929">
        <f>Table2[[#This Row],[Doanh số bán]]-Table2[[#This Row],[Chiết khấu]]</f>
        <v>3840000.0016000005</v>
      </c>
      <c r="I16929">
        <v>0</v>
      </c>
      <c r="J16929">
        <v>0</v>
      </c>
      <c r="K16929" t="s">
        <v>2217</v>
      </c>
      <c r="L16929">
        <v>1</v>
      </c>
      <c r="M16929" t="s">
        <v>37</v>
      </c>
      <c r="N16929" t="s">
        <v>26</v>
      </c>
      <c r="O16929">
        <v>20</v>
      </c>
      <c r="P16929" t="s">
        <v>11650</v>
      </c>
      <c r="Q16929" t="s">
        <v>11651</v>
      </c>
      <c r="R16929" t="s">
        <v>41</v>
      </c>
      <c r="S16929" t="s">
        <v>42</v>
      </c>
      <c r="T16929" t="s">
        <v>2760</v>
      </c>
      <c r="U16929" t="s">
        <v>2761</v>
      </c>
      <c r="V16929" t="s">
        <v>45</v>
      </c>
    </row>
    <row r="16930" spans="1:22">
      <c r="A16930" s="4">
        <v>46147</v>
      </c>
      <c r="B16930" t="s">
        <v>12042</v>
      </c>
      <c r="C16930" t="s">
        <v>2568</v>
      </c>
      <c r="D16930">
        <v>20</v>
      </c>
      <c r="E16930">
        <v>192000.00008000003</v>
      </c>
      <c r="F16930">
        <f>Table2[[#This Row],[Đơn Giá Chuẩn]]*Table2[[#This Row],[Tổng số lượng bán]]</f>
        <v>3840000.0016000005</v>
      </c>
      <c r="G16930">
        <v>0</v>
      </c>
      <c r="H16930">
        <f>Table2[[#This Row],[Doanh số bán]]-Table2[[#This Row],[Chiết khấu]]</f>
        <v>3840000.0016000005</v>
      </c>
      <c r="I16930">
        <v>0</v>
      </c>
      <c r="J16930">
        <v>0</v>
      </c>
      <c r="K16930" t="s">
        <v>2217</v>
      </c>
      <c r="L16930">
        <v>1</v>
      </c>
      <c r="M16930" t="s">
        <v>37</v>
      </c>
      <c r="N16930" t="s">
        <v>26</v>
      </c>
      <c r="O16930">
        <v>20</v>
      </c>
      <c r="P16930" t="s">
        <v>11893</v>
      </c>
      <c r="Q16930" t="s">
        <v>11894</v>
      </c>
      <c r="R16930" t="s">
        <v>41</v>
      </c>
      <c r="S16930" t="s">
        <v>42</v>
      </c>
      <c r="T16930" t="s">
        <v>2760</v>
      </c>
      <c r="U16930" t="s">
        <v>2761</v>
      </c>
      <c r="V16930" t="s">
        <v>45</v>
      </c>
    </row>
    <row r="16931" spans="1:22">
      <c r="A16931" s="4">
        <v>46147</v>
      </c>
      <c r="B16931" t="s">
        <v>12043</v>
      </c>
      <c r="C16931" t="s">
        <v>1840</v>
      </c>
      <c r="D16931">
        <v>10</v>
      </c>
      <c r="E16931">
        <v>120999.99980000001</v>
      </c>
      <c r="F16931">
        <f>Table2[[#This Row],[Đơn Giá Chuẩn]]*Table2[[#This Row],[Tổng số lượng bán]]</f>
        <v>1209999.9980000001</v>
      </c>
      <c r="G16931">
        <v>0</v>
      </c>
      <c r="H16931">
        <f>Table2[[#This Row],[Doanh số bán]]-Table2[[#This Row],[Chiết khấu]]</f>
        <v>1209999.9980000001</v>
      </c>
      <c r="I16931">
        <v>0</v>
      </c>
      <c r="J16931">
        <v>0</v>
      </c>
      <c r="K16931" t="s">
        <v>50</v>
      </c>
      <c r="L16931">
        <v>0.09</v>
      </c>
      <c r="M16931" t="s">
        <v>37</v>
      </c>
      <c r="N16931" t="s">
        <v>50</v>
      </c>
      <c r="O16931">
        <v>0.89999999999999991</v>
      </c>
      <c r="P16931" t="s">
        <v>3239</v>
      </c>
      <c r="Q16931" t="s">
        <v>3240</v>
      </c>
      <c r="R16931" t="s">
        <v>107</v>
      </c>
      <c r="S16931" t="s">
        <v>108</v>
      </c>
      <c r="T16931" t="s">
        <v>2176</v>
      </c>
      <c r="U16931" t="s">
        <v>2177</v>
      </c>
      <c r="V16931" t="s">
        <v>50</v>
      </c>
    </row>
    <row r="16932" spans="1:22">
      <c r="A16932" s="4">
        <v>46147</v>
      </c>
      <c r="B16932" t="s">
        <v>12044</v>
      </c>
      <c r="C16932" t="s">
        <v>1862</v>
      </c>
      <c r="D16932">
        <v>1</v>
      </c>
      <c r="E16932">
        <v>0</v>
      </c>
      <c r="F16932">
        <f>Table2[[#This Row],[Đơn Giá Chuẩn]]*Table2[[#This Row],[Tổng số lượng bán]]</f>
        <v>0</v>
      </c>
      <c r="G16932">
        <v>0</v>
      </c>
      <c r="H16932">
        <f>Table2[[#This Row],[Doanh số bán]]-Table2[[#This Row],[Chiết khấu]]</f>
        <v>0</v>
      </c>
      <c r="I16932">
        <v>0</v>
      </c>
      <c r="J16932">
        <v>0</v>
      </c>
      <c r="K16932" t="s">
        <v>50</v>
      </c>
      <c r="L16932">
        <v>0.12</v>
      </c>
      <c r="M16932" t="s">
        <v>37</v>
      </c>
      <c r="N16932" t="s">
        <v>50</v>
      </c>
      <c r="O16932">
        <v>0.12</v>
      </c>
      <c r="P16932" t="s">
        <v>520</v>
      </c>
      <c r="Q16932" t="s">
        <v>521</v>
      </c>
      <c r="R16932" t="s">
        <v>107</v>
      </c>
      <c r="S16932" t="s">
        <v>108</v>
      </c>
      <c r="T16932" t="s">
        <v>2176</v>
      </c>
      <c r="U16932" t="s">
        <v>2177</v>
      </c>
      <c r="V16932" t="s">
        <v>50</v>
      </c>
    </row>
    <row r="16933" spans="1:22">
      <c r="A16933" s="4">
        <v>46147</v>
      </c>
      <c r="B16933" t="s">
        <v>12045</v>
      </c>
      <c r="C16933" t="s">
        <v>2568</v>
      </c>
      <c r="D16933">
        <v>1</v>
      </c>
      <c r="E16933">
        <v>309579.68</v>
      </c>
      <c r="F16933">
        <f>Table2[[#This Row],[Đơn Giá Chuẩn]]*Table2[[#This Row],[Tổng số lượng bán]]</f>
        <v>309579.68</v>
      </c>
      <c r="G16933">
        <v>0</v>
      </c>
      <c r="H16933">
        <f>Table2[[#This Row],[Doanh số bán]]-Table2[[#This Row],[Chiết khấu]]</f>
        <v>309579.68</v>
      </c>
      <c r="I16933">
        <v>0</v>
      </c>
      <c r="J16933">
        <v>0</v>
      </c>
      <c r="K16933" t="s">
        <v>50</v>
      </c>
      <c r="L16933">
        <v>1</v>
      </c>
      <c r="M16933" t="s">
        <v>37</v>
      </c>
      <c r="N16933" t="s">
        <v>50</v>
      </c>
      <c r="O16933">
        <v>1</v>
      </c>
      <c r="P16933" t="s">
        <v>2504</v>
      </c>
      <c r="Q16933" t="s">
        <v>2505</v>
      </c>
      <c r="R16933" t="s">
        <v>41</v>
      </c>
      <c r="S16933" t="s">
        <v>42</v>
      </c>
      <c r="T16933" t="s">
        <v>74</v>
      </c>
      <c r="U16933" t="s">
        <v>75</v>
      </c>
      <c r="V16933" t="s">
        <v>50</v>
      </c>
    </row>
    <row r="16934" spans="1:22">
      <c r="A16934" s="4">
        <v>46147</v>
      </c>
      <c r="B16934" t="s">
        <v>12046</v>
      </c>
      <c r="C16934" t="s">
        <v>155</v>
      </c>
      <c r="D16934">
        <v>1</v>
      </c>
      <c r="E16934">
        <v>152301.44</v>
      </c>
      <c r="F16934">
        <f>Table2[[#This Row],[Đơn Giá Chuẩn]]*Table2[[#This Row],[Tổng số lượng bán]]</f>
        <v>152301.44</v>
      </c>
      <c r="G16934">
        <v>0</v>
      </c>
      <c r="H16934">
        <f>Table2[[#This Row],[Doanh số bán]]-Table2[[#This Row],[Chiết khấu]]</f>
        <v>152301.44</v>
      </c>
      <c r="I16934">
        <v>0</v>
      </c>
      <c r="J16934">
        <v>0</v>
      </c>
      <c r="K16934" t="s">
        <v>50</v>
      </c>
      <c r="L16934">
        <v>0.2</v>
      </c>
      <c r="M16934" t="s">
        <v>37</v>
      </c>
      <c r="N16934" t="s">
        <v>50</v>
      </c>
      <c r="O16934">
        <v>0.2</v>
      </c>
      <c r="P16934" t="s">
        <v>156</v>
      </c>
      <c r="Q16934" t="s">
        <v>157</v>
      </c>
      <c r="R16934" t="s">
        <v>107</v>
      </c>
      <c r="S16934" t="s">
        <v>108</v>
      </c>
      <c r="T16934" t="s">
        <v>74</v>
      </c>
      <c r="U16934" t="s">
        <v>75</v>
      </c>
      <c r="V16934" t="s">
        <v>50</v>
      </c>
    </row>
    <row r="16935" spans="1:22">
      <c r="A16935" s="4">
        <v>46147</v>
      </c>
      <c r="B16935" t="s">
        <v>12047</v>
      </c>
      <c r="C16935" t="s">
        <v>155</v>
      </c>
      <c r="D16935">
        <v>1</v>
      </c>
      <c r="E16935">
        <v>152301.44</v>
      </c>
      <c r="F16935">
        <f>Table2[[#This Row],[Đơn Giá Chuẩn]]*Table2[[#This Row],[Tổng số lượng bán]]</f>
        <v>152301.44</v>
      </c>
      <c r="G16935">
        <v>0</v>
      </c>
      <c r="H16935">
        <f>Table2[[#This Row],[Doanh số bán]]-Table2[[#This Row],[Chiết khấu]]</f>
        <v>152301.44</v>
      </c>
      <c r="I16935">
        <v>0</v>
      </c>
      <c r="J16935">
        <v>0</v>
      </c>
      <c r="K16935" t="s">
        <v>50</v>
      </c>
      <c r="L16935">
        <v>0.2</v>
      </c>
      <c r="M16935" t="s">
        <v>37</v>
      </c>
      <c r="N16935" t="s">
        <v>50</v>
      </c>
      <c r="O16935">
        <v>0.2</v>
      </c>
      <c r="P16935" t="s">
        <v>156</v>
      </c>
      <c r="Q16935" t="s">
        <v>157</v>
      </c>
      <c r="R16935" t="s">
        <v>107</v>
      </c>
      <c r="S16935" t="s">
        <v>108</v>
      </c>
      <c r="T16935" t="s">
        <v>74</v>
      </c>
      <c r="U16935" t="s">
        <v>75</v>
      </c>
      <c r="V16935" t="s">
        <v>50</v>
      </c>
    </row>
    <row r="16936" spans="1:22">
      <c r="A16936" s="4">
        <v>46147</v>
      </c>
      <c r="B16936" t="s">
        <v>12048</v>
      </c>
      <c r="C16936" t="s">
        <v>2568</v>
      </c>
      <c r="D16936">
        <v>1</v>
      </c>
      <c r="E16936">
        <v>247700.00000000003</v>
      </c>
      <c r="F16936">
        <f>Table2[[#This Row],[Đơn Giá Chuẩn]]*Table2[[#This Row],[Tổng số lượng bán]]</f>
        <v>247700.00000000003</v>
      </c>
      <c r="G16936">
        <v>0</v>
      </c>
      <c r="H16936">
        <f>Table2[[#This Row],[Doanh số bán]]-Table2[[#This Row],[Chiết khấu]]</f>
        <v>247700.00000000003</v>
      </c>
      <c r="I16936">
        <v>0</v>
      </c>
      <c r="J16936">
        <v>0</v>
      </c>
      <c r="K16936" t="s">
        <v>50</v>
      </c>
      <c r="L16936">
        <v>1</v>
      </c>
      <c r="M16936" t="s">
        <v>37</v>
      </c>
      <c r="N16936" t="s">
        <v>50</v>
      </c>
      <c r="O16936">
        <v>1</v>
      </c>
      <c r="P16936" t="s">
        <v>512</v>
      </c>
      <c r="Q16936" t="s">
        <v>513</v>
      </c>
      <c r="R16936" t="s">
        <v>41</v>
      </c>
      <c r="S16936" t="s">
        <v>42</v>
      </c>
      <c r="T16936" t="s">
        <v>74</v>
      </c>
      <c r="U16936" t="s">
        <v>75</v>
      </c>
      <c r="V16936" t="s">
        <v>50</v>
      </c>
    </row>
    <row r="16937" spans="1:22">
      <c r="A16937" s="4">
        <v>46147</v>
      </c>
      <c r="B16937" t="s">
        <v>12049</v>
      </c>
      <c r="C16937" t="s">
        <v>2568</v>
      </c>
      <c r="D16937">
        <v>2</v>
      </c>
      <c r="E16937">
        <v>275000.24</v>
      </c>
      <c r="F16937">
        <f>Table2[[#This Row],[Đơn Giá Chuẩn]]*Table2[[#This Row],[Tổng số lượng bán]]</f>
        <v>550000.48</v>
      </c>
      <c r="G16937">
        <v>0</v>
      </c>
      <c r="H16937">
        <f>Table2[[#This Row],[Doanh số bán]]-Table2[[#This Row],[Chiết khấu]]</f>
        <v>550000.48</v>
      </c>
      <c r="I16937">
        <v>0</v>
      </c>
      <c r="J16937">
        <v>0</v>
      </c>
      <c r="K16937" t="s">
        <v>50</v>
      </c>
      <c r="L16937">
        <v>1</v>
      </c>
      <c r="M16937" t="s">
        <v>37</v>
      </c>
      <c r="N16937" t="s">
        <v>50</v>
      </c>
      <c r="O16937">
        <v>2</v>
      </c>
      <c r="P16937" t="s">
        <v>84</v>
      </c>
      <c r="Q16937" t="s">
        <v>85</v>
      </c>
      <c r="R16937" t="s">
        <v>41</v>
      </c>
      <c r="S16937" t="s">
        <v>42</v>
      </c>
      <c r="T16937" t="s">
        <v>74</v>
      </c>
      <c r="U16937" t="s">
        <v>75</v>
      </c>
      <c r="V16937" t="s">
        <v>50</v>
      </c>
    </row>
    <row r="16938" spans="1:22">
      <c r="A16938" s="4">
        <v>46147</v>
      </c>
      <c r="B16938" t="s">
        <v>12050</v>
      </c>
      <c r="C16938" t="s">
        <v>2568</v>
      </c>
      <c r="D16938">
        <v>1</v>
      </c>
      <c r="E16938">
        <v>365999.96</v>
      </c>
      <c r="F16938">
        <f>Table2[[#This Row],[Đơn Giá Chuẩn]]*Table2[[#This Row],[Tổng số lượng bán]]</f>
        <v>365999.96</v>
      </c>
      <c r="G16938">
        <v>0</v>
      </c>
      <c r="H16938">
        <f>Table2[[#This Row],[Doanh số bán]]-Table2[[#This Row],[Chiết khấu]]</f>
        <v>365999.96</v>
      </c>
      <c r="I16938">
        <v>0</v>
      </c>
      <c r="J16938">
        <v>0</v>
      </c>
      <c r="K16938" t="s">
        <v>50</v>
      </c>
      <c r="L16938">
        <v>1</v>
      </c>
      <c r="M16938" t="s">
        <v>37</v>
      </c>
      <c r="N16938" t="s">
        <v>50</v>
      </c>
      <c r="O16938">
        <v>1</v>
      </c>
      <c r="P16938" t="s">
        <v>411</v>
      </c>
      <c r="Q16938" t="s">
        <v>412</v>
      </c>
      <c r="R16938" t="s">
        <v>41</v>
      </c>
      <c r="S16938" t="s">
        <v>42</v>
      </c>
      <c r="T16938" t="s">
        <v>74</v>
      </c>
      <c r="U16938" t="s">
        <v>75</v>
      </c>
      <c r="V16938" t="s">
        <v>50</v>
      </c>
    </row>
    <row r="16939" spans="1:22">
      <c r="A16939" s="4">
        <v>46147</v>
      </c>
      <c r="B16939" t="s">
        <v>12051</v>
      </c>
      <c r="C16939" t="s">
        <v>2568</v>
      </c>
      <c r="D16939">
        <v>1</v>
      </c>
      <c r="E16939">
        <v>365999.96</v>
      </c>
      <c r="F16939">
        <f>Table2[[#This Row],[Đơn Giá Chuẩn]]*Table2[[#This Row],[Tổng số lượng bán]]</f>
        <v>365999.96</v>
      </c>
      <c r="G16939">
        <v>0</v>
      </c>
      <c r="H16939">
        <f>Table2[[#This Row],[Doanh số bán]]-Table2[[#This Row],[Chiết khấu]]</f>
        <v>365999.96</v>
      </c>
      <c r="I16939">
        <v>0</v>
      </c>
      <c r="J16939">
        <v>0</v>
      </c>
      <c r="K16939" t="s">
        <v>50</v>
      </c>
      <c r="L16939">
        <v>1</v>
      </c>
      <c r="M16939" t="s">
        <v>37</v>
      </c>
      <c r="N16939" t="s">
        <v>50</v>
      </c>
      <c r="O16939">
        <v>1</v>
      </c>
      <c r="P16939" t="s">
        <v>411</v>
      </c>
      <c r="Q16939" t="s">
        <v>412</v>
      </c>
      <c r="R16939" t="s">
        <v>41</v>
      </c>
      <c r="S16939" t="s">
        <v>42</v>
      </c>
      <c r="T16939" t="s">
        <v>74</v>
      </c>
      <c r="U16939" t="s">
        <v>75</v>
      </c>
      <c r="V16939" t="s">
        <v>50</v>
      </c>
    </row>
    <row r="16940" spans="1:22">
      <c r="A16940" s="4">
        <v>46135</v>
      </c>
      <c r="B16940" t="s">
        <v>9288</v>
      </c>
      <c r="C16940" t="s">
        <v>83</v>
      </c>
      <c r="D16940">
        <v>1</v>
      </c>
      <c r="E16940">
        <v>262000</v>
      </c>
      <c r="F16940">
        <f>Table2[[#This Row],[Đơn Giá Chuẩn]]*Table2[[#This Row],[Tổng số lượng bán]]</f>
        <v>262000</v>
      </c>
      <c r="G16940">
        <v>72222</v>
      </c>
      <c r="H16940">
        <f>Table2[[#This Row],[Doanh số bán]]-Table2[[#This Row],[Chiết khấu]]</f>
        <v>189778</v>
      </c>
      <c r="K16940" t="s">
        <v>24</v>
      </c>
      <c r="L16940">
        <v>1</v>
      </c>
      <c r="M16940" t="s">
        <v>319</v>
      </c>
      <c r="N16940" t="s">
        <v>26</v>
      </c>
      <c r="O16940">
        <v>1</v>
      </c>
      <c r="P16940" t="s">
        <v>150</v>
      </c>
      <c r="Q16940" t="s">
        <v>151</v>
      </c>
      <c r="R16940" t="s">
        <v>41</v>
      </c>
      <c r="S16940" t="s">
        <v>42</v>
      </c>
      <c r="T16940" t="s">
        <v>320</v>
      </c>
      <c r="U16940" t="s">
        <v>321</v>
      </c>
      <c r="V16940" t="s">
        <v>33</v>
      </c>
    </row>
    <row r="16941" spans="1:22">
      <c r="A16941" s="4">
        <v>46147</v>
      </c>
      <c r="B16941" t="s">
        <v>12052</v>
      </c>
      <c r="C16941" t="s">
        <v>1862</v>
      </c>
      <c r="D16941">
        <v>1</v>
      </c>
      <c r="E16941">
        <v>0</v>
      </c>
      <c r="F16941">
        <f>Table2[[#This Row],[Đơn Giá Chuẩn]]*Table2[[#This Row],[Tổng số lượng bán]]</f>
        <v>0</v>
      </c>
      <c r="G16941">
        <v>0</v>
      </c>
      <c r="H16941">
        <f>Table2[[#This Row],[Doanh số bán]]-Table2[[#This Row],[Chiết khấu]]</f>
        <v>0</v>
      </c>
      <c r="I16941">
        <v>0</v>
      </c>
      <c r="J16941">
        <v>0</v>
      </c>
      <c r="K16941" t="s">
        <v>50</v>
      </c>
      <c r="L16941">
        <v>0.12</v>
      </c>
      <c r="M16941" t="s">
        <v>37</v>
      </c>
      <c r="N16941" t="s">
        <v>50</v>
      </c>
      <c r="O16941">
        <v>0.12</v>
      </c>
      <c r="P16941" t="s">
        <v>520</v>
      </c>
      <c r="Q16941" t="s">
        <v>521</v>
      </c>
      <c r="R16941" t="s">
        <v>107</v>
      </c>
      <c r="S16941" t="s">
        <v>108</v>
      </c>
      <c r="T16941" t="s">
        <v>2176</v>
      </c>
      <c r="U16941" t="s">
        <v>2177</v>
      </c>
      <c r="V16941" t="s">
        <v>50</v>
      </c>
    </row>
    <row r="16942" spans="1:22">
      <c r="A16942" s="4">
        <v>46147</v>
      </c>
      <c r="B16942" t="s">
        <v>12053</v>
      </c>
      <c r="C16942" t="s">
        <v>2568</v>
      </c>
      <c r="D16942">
        <v>1</v>
      </c>
      <c r="E16942">
        <v>365999.96</v>
      </c>
      <c r="F16942">
        <f>Table2[[#This Row],[Đơn Giá Chuẩn]]*Table2[[#This Row],[Tổng số lượng bán]]</f>
        <v>365999.96</v>
      </c>
      <c r="G16942">
        <v>0</v>
      </c>
      <c r="H16942">
        <f>Table2[[#This Row],[Doanh số bán]]-Table2[[#This Row],[Chiết khấu]]</f>
        <v>365999.96</v>
      </c>
      <c r="I16942">
        <v>0</v>
      </c>
      <c r="J16942">
        <v>0</v>
      </c>
      <c r="K16942" t="s">
        <v>50</v>
      </c>
      <c r="L16942">
        <v>1</v>
      </c>
      <c r="M16942" t="s">
        <v>37</v>
      </c>
      <c r="N16942" t="s">
        <v>50</v>
      </c>
      <c r="O16942">
        <v>1</v>
      </c>
      <c r="P16942" t="s">
        <v>411</v>
      </c>
      <c r="Q16942" t="s">
        <v>412</v>
      </c>
      <c r="R16942" t="s">
        <v>41</v>
      </c>
      <c r="S16942" t="s">
        <v>42</v>
      </c>
      <c r="T16942" t="s">
        <v>74</v>
      </c>
      <c r="U16942" t="s">
        <v>75</v>
      </c>
      <c r="V16942" t="s">
        <v>50</v>
      </c>
    </row>
    <row r="16943" spans="1:22">
      <c r="A16943" s="4">
        <v>46135</v>
      </c>
      <c r="B16943" t="s">
        <v>9288</v>
      </c>
      <c r="C16943" t="s">
        <v>83</v>
      </c>
      <c r="D16943">
        <v>1</v>
      </c>
      <c r="E16943">
        <v>262000</v>
      </c>
      <c r="F16943">
        <f>Table2[[#This Row],[Đơn Giá Chuẩn]]*Table2[[#This Row],[Tổng số lượng bán]]</f>
        <v>262000</v>
      </c>
      <c r="G16943">
        <v>72222</v>
      </c>
      <c r="H16943">
        <f>Table2[[#This Row],[Doanh số bán]]-Table2[[#This Row],[Chiết khấu]]</f>
        <v>189778</v>
      </c>
      <c r="K16943" t="s">
        <v>24</v>
      </c>
      <c r="L16943">
        <v>1</v>
      </c>
      <c r="M16943" t="s">
        <v>319</v>
      </c>
      <c r="N16943" t="s">
        <v>26</v>
      </c>
      <c r="O16943">
        <v>1</v>
      </c>
      <c r="P16943" t="s">
        <v>2511</v>
      </c>
      <c r="Q16943" t="s">
        <v>2512</v>
      </c>
      <c r="R16943" t="s">
        <v>41</v>
      </c>
      <c r="S16943" t="s">
        <v>42</v>
      </c>
      <c r="T16943" t="s">
        <v>320</v>
      </c>
      <c r="U16943" t="s">
        <v>321</v>
      </c>
      <c r="V16943" t="s">
        <v>33</v>
      </c>
    </row>
    <row r="16944" spans="1:22">
      <c r="A16944" s="4">
        <v>46147</v>
      </c>
      <c r="B16944" t="s">
        <v>12055</v>
      </c>
      <c r="C16944" t="s">
        <v>1862</v>
      </c>
      <c r="D16944">
        <v>1</v>
      </c>
      <c r="E16944">
        <v>51049.280000000006</v>
      </c>
      <c r="F16944">
        <f>Table2[[#This Row],[Đơn Giá Chuẩn]]*Table2[[#This Row],[Tổng số lượng bán]]</f>
        <v>51049.280000000006</v>
      </c>
      <c r="G16944">
        <v>0</v>
      </c>
      <c r="H16944">
        <f>Table2[[#This Row],[Doanh số bán]]-Table2[[#This Row],[Chiết khấu]]</f>
        <v>51049.280000000006</v>
      </c>
      <c r="I16944">
        <v>0</v>
      </c>
      <c r="J16944">
        <v>0</v>
      </c>
      <c r="K16944" t="s">
        <v>50</v>
      </c>
      <c r="L16944">
        <v>0.12</v>
      </c>
      <c r="M16944" t="s">
        <v>37</v>
      </c>
      <c r="N16944" t="s">
        <v>50</v>
      </c>
      <c r="O16944">
        <v>0.12</v>
      </c>
      <c r="P16944" t="s">
        <v>588</v>
      </c>
      <c r="Q16944" t="s">
        <v>589</v>
      </c>
      <c r="R16944" t="s">
        <v>107</v>
      </c>
      <c r="S16944" t="s">
        <v>108</v>
      </c>
      <c r="T16944" t="s">
        <v>74</v>
      </c>
      <c r="U16944" t="s">
        <v>75</v>
      </c>
      <c r="V16944" t="s">
        <v>50</v>
      </c>
    </row>
    <row r="16945" spans="1:22">
      <c r="A16945" s="4">
        <v>46147</v>
      </c>
      <c r="B16945" t="s">
        <v>12055</v>
      </c>
      <c r="C16945" t="s">
        <v>1862</v>
      </c>
      <c r="D16945">
        <v>1</v>
      </c>
      <c r="E16945">
        <v>51049.280000000006</v>
      </c>
      <c r="F16945">
        <f>Table2[[#This Row],[Đơn Giá Chuẩn]]*Table2[[#This Row],[Tổng số lượng bán]]</f>
        <v>51049.280000000006</v>
      </c>
      <c r="G16945">
        <v>0</v>
      </c>
      <c r="H16945">
        <f>Table2[[#This Row],[Doanh số bán]]-Table2[[#This Row],[Chiết khấu]]</f>
        <v>51049.280000000006</v>
      </c>
      <c r="I16945">
        <v>0</v>
      </c>
      <c r="J16945">
        <v>0</v>
      </c>
      <c r="K16945" t="s">
        <v>50</v>
      </c>
      <c r="L16945">
        <v>0.12</v>
      </c>
      <c r="M16945" t="s">
        <v>37</v>
      </c>
      <c r="N16945" t="s">
        <v>50</v>
      </c>
      <c r="O16945">
        <v>0.12</v>
      </c>
      <c r="P16945" t="s">
        <v>656</v>
      </c>
      <c r="Q16945" t="s">
        <v>657</v>
      </c>
      <c r="R16945" t="s">
        <v>107</v>
      </c>
      <c r="S16945" t="s">
        <v>108</v>
      </c>
      <c r="T16945" t="s">
        <v>74</v>
      </c>
      <c r="U16945" t="s">
        <v>75</v>
      </c>
      <c r="V16945" t="s">
        <v>50</v>
      </c>
    </row>
    <row r="16946" spans="1:22">
      <c r="A16946" s="4">
        <v>46147</v>
      </c>
      <c r="B16946" t="s">
        <v>12056</v>
      </c>
      <c r="C16946" t="s">
        <v>155</v>
      </c>
      <c r="D16946">
        <v>1</v>
      </c>
      <c r="E16946">
        <v>331000.40000000002</v>
      </c>
      <c r="F16946">
        <f>Table2[[#This Row],[Đơn Giá Chuẩn]]*Table2[[#This Row],[Tổng số lượng bán]]</f>
        <v>331000.40000000002</v>
      </c>
      <c r="G16946">
        <v>0</v>
      </c>
      <c r="H16946">
        <f>Table2[[#This Row],[Doanh số bán]]-Table2[[#This Row],[Chiết khấu]]</f>
        <v>331000.40000000002</v>
      </c>
      <c r="I16946">
        <v>0</v>
      </c>
      <c r="J16946">
        <v>0</v>
      </c>
      <c r="K16946" t="s">
        <v>50</v>
      </c>
      <c r="L16946">
        <v>1.6</v>
      </c>
      <c r="M16946" t="s">
        <v>37</v>
      </c>
      <c r="N16946" t="s">
        <v>50</v>
      </c>
      <c r="O16946">
        <v>1.6</v>
      </c>
      <c r="P16946" t="s">
        <v>839</v>
      </c>
      <c r="Q16946" t="s">
        <v>840</v>
      </c>
      <c r="R16946" t="s">
        <v>107</v>
      </c>
      <c r="S16946" t="s">
        <v>108</v>
      </c>
      <c r="T16946" t="s">
        <v>74</v>
      </c>
      <c r="U16946" t="s">
        <v>75</v>
      </c>
      <c r="V16946" t="s">
        <v>50</v>
      </c>
    </row>
    <row r="16947" spans="1:22">
      <c r="A16947" s="4">
        <v>46147</v>
      </c>
      <c r="B16947" t="s">
        <v>12057</v>
      </c>
      <c r="C16947" t="s">
        <v>2568</v>
      </c>
      <c r="D16947">
        <v>1</v>
      </c>
      <c r="E16947">
        <v>309579.68</v>
      </c>
      <c r="F16947">
        <f>Table2[[#This Row],[Đơn Giá Chuẩn]]*Table2[[#This Row],[Tổng số lượng bán]]</f>
        <v>309579.68</v>
      </c>
      <c r="G16947">
        <v>0</v>
      </c>
      <c r="H16947">
        <f>Table2[[#This Row],[Doanh số bán]]-Table2[[#This Row],[Chiết khấu]]</f>
        <v>309579.68</v>
      </c>
      <c r="I16947">
        <v>0</v>
      </c>
      <c r="J16947">
        <v>0</v>
      </c>
      <c r="K16947" t="s">
        <v>50</v>
      </c>
      <c r="L16947">
        <v>1</v>
      </c>
      <c r="M16947" t="s">
        <v>37</v>
      </c>
      <c r="N16947" t="s">
        <v>50</v>
      </c>
      <c r="O16947">
        <v>1</v>
      </c>
      <c r="P16947" t="s">
        <v>2504</v>
      </c>
      <c r="Q16947" t="s">
        <v>2505</v>
      </c>
      <c r="R16947" t="s">
        <v>41</v>
      </c>
      <c r="S16947" t="s">
        <v>42</v>
      </c>
      <c r="T16947" t="s">
        <v>74</v>
      </c>
      <c r="U16947" t="s">
        <v>75</v>
      </c>
      <c r="V16947" t="s">
        <v>50</v>
      </c>
    </row>
    <row r="16948" spans="1:22">
      <c r="A16948" s="4">
        <v>46147</v>
      </c>
      <c r="B16948" t="s">
        <v>12057</v>
      </c>
      <c r="C16948" t="s">
        <v>2568</v>
      </c>
      <c r="D16948">
        <v>1</v>
      </c>
      <c r="E16948">
        <v>309579.68</v>
      </c>
      <c r="F16948">
        <f>Table2[[#This Row],[Đơn Giá Chuẩn]]*Table2[[#This Row],[Tổng số lượng bán]]</f>
        <v>309579.68</v>
      </c>
      <c r="G16948">
        <v>0</v>
      </c>
      <c r="H16948">
        <f>Table2[[#This Row],[Doanh số bán]]-Table2[[#This Row],[Chiết khấu]]</f>
        <v>309579.68</v>
      </c>
      <c r="I16948">
        <v>0</v>
      </c>
      <c r="J16948">
        <v>0</v>
      </c>
      <c r="K16948" t="s">
        <v>50</v>
      </c>
      <c r="L16948">
        <v>1</v>
      </c>
      <c r="M16948" t="s">
        <v>37</v>
      </c>
      <c r="N16948" t="s">
        <v>50</v>
      </c>
      <c r="O16948">
        <v>1</v>
      </c>
      <c r="P16948" t="s">
        <v>2504</v>
      </c>
      <c r="Q16948" t="s">
        <v>2505</v>
      </c>
      <c r="R16948" t="s">
        <v>41</v>
      </c>
      <c r="S16948" t="s">
        <v>42</v>
      </c>
      <c r="T16948" t="s">
        <v>74</v>
      </c>
      <c r="U16948" t="s">
        <v>75</v>
      </c>
      <c r="V16948" t="s">
        <v>50</v>
      </c>
    </row>
    <row r="16949" spans="1:22">
      <c r="A16949" s="4">
        <v>46147</v>
      </c>
      <c r="B16949" t="s">
        <v>12058</v>
      </c>
      <c r="C16949" t="s">
        <v>2568</v>
      </c>
      <c r="D16949">
        <v>1</v>
      </c>
      <c r="E16949">
        <v>309579.68</v>
      </c>
      <c r="F16949">
        <f>Table2[[#This Row],[Đơn Giá Chuẩn]]*Table2[[#This Row],[Tổng số lượng bán]]</f>
        <v>309579.68</v>
      </c>
      <c r="G16949">
        <v>0</v>
      </c>
      <c r="H16949">
        <f>Table2[[#This Row],[Doanh số bán]]-Table2[[#This Row],[Chiết khấu]]</f>
        <v>309579.68</v>
      </c>
      <c r="I16949">
        <v>0</v>
      </c>
      <c r="J16949">
        <v>0</v>
      </c>
      <c r="K16949" t="s">
        <v>50</v>
      </c>
      <c r="L16949">
        <v>1</v>
      </c>
      <c r="M16949" t="s">
        <v>37</v>
      </c>
      <c r="N16949" t="s">
        <v>50</v>
      </c>
      <c r="O16949">
        <v>1</v>
      </c>
      <c r="P16949" t="s">
        <v>2504</v>
      </c>
      <c r="Q16949" t="s">
        <v>2505</v>
      </c>
      <c r="R16949" t="s">
        <v>41</v>
      </c>
      <c r="S16949" t="s">
        <v>42</v>
      </c>
      <c r="T16949" t="s">
        <v>74</v>
      </c>
      <c r="U16949" t="s">
        <v>75</v>
      </c>
      <c r="V16949" t="s">
        <v>50</v>
      </c>
    </row>
    <row r="16950" spans="1:22">
      <c r="A16950" s="4">
        <v>46147</v>
      </c>
      <c r="B16950" t="s">
        <v>12059</v>
      </c>
      <c r="C16950" t="s">
        <v>2568</v>
      </c>
      <c r="D16950">
        <v>1</v>
      </c>
      <c r="E16950">
        <v>309579.68</v>
      </c>
      <c r="F16950">
        <f>Table2[[#This Row],[Đơn Giá Chuẩn]]*Table2[[#This Row],[Tổng số lượng bán]]</f>
        <v>309579.68</v>
      </c>
      <c r="G16950">
        <v>0</v>
      </c>
      <c r="H16950">
        <f>Table2[[#This Row],[Doanh số bán]]-Table2[[#This Row],[Chiết khấu]]</f>
        <v>309579.68</v>
      </c>
      <c r="I16950">
        <v>0</v>
      </c>
      <c r="J16950">
        <v>0</v>
      </c>
      <c r="K16950" t="s">
        <v>50</v>
      </c>
      <c r="L16950">
        <v>1</v>
      </c>
      <c r="M16950" t="s">
        <v>37</v>
      </c>
      <c r="N16950" t="s">
        <v>50</v>
      </c>
      <c r="O16950">
        <v>1</v>
      </c>
      <c r="P16950" t="s">
        <v>2504</v>
      </c>
      <c r="Q16950" t="s">
        <v>2505</v>
      </c>
      <c r="R16950" t="s">
        <v>41</v>
      </c>
      <c r="S16950" t="s">
        <v>42</v>
      </c>
      <c r="T16950" t="s">
        <v>74</v>
      </c>
      <c r="U16950" t="s">
        <v>75</v>
      </c>
      <c r="V16950" t="s">
        <v>50</v>
      </c>
    </row>
    <row r="16951" spans="1:22">
      <c r="A16951" s="4">
        <v>46147</v>
      </c>
      <c r="B16951" t="s">
        <v>12059</v>
      </c>
      <c r="C16951" t="s">
        <v>2568</v>
      </c>
      <c r="D16951">
        <v>1</v>
      </c>
      <c r="E16951">
        <v>365999.96</v>
      </c>
      <c r="F16951">
        <f>Table2[[#This Row],[Đơn Giá Chuẩn]]*Table2[[#This Row],[Tổng số lượng bán]]</f>
        <v>365999.96</v>
      </c>
      <c r="G16951">
        <v>0</v>
      </c>
      <c r="H16951">
        <f>Table2[[#This Row],[Doanh số bán]]-Table2[[#This Row],[Chiết khấu]]</f>
        <v>365999.96</v>
      </c>
      <c r="I16951">
        <v>0</v>
      </c>
      <c r="J16951">
        <v>0</v>
      </c>
      <c r="K16951" t="s">
        <v>50</v>
      </c>
      <c r="L16951">
        <v>1</v>
      </c>
      <c r="M16951" t="s">
        <v>37</v>
      </c>
      <c r="N16951" t="s">
        <v>50</v>
      </c>
      <c r="O16951">
        <v>1</v>
      </c>
      <c r="P16951" t="s">
        <v>411</v>
      </c>
      <c r="Q16951" t="s">
        <v>412</v>
      </c>
      <c r="R16951" t="s">
        <v>41</v>
      </c>
      <c r="S16951" t="s">
        <v>42</v>
      </c>
      <c r="T16951" t="s">
        <v>74</v>
      </c>
      <c r="U16951" t="s">
        <v>75</v>
      </c>
      <c r="V16951" t="s">
        <v>50</v>
      </c>
    </row>
    <row r="16952" spans="1:22">
      <c r="A16952" s="4">
        <v>46147</v>
      </c>
      <c r="B16952" t="s">
        <v>12060</v>
      </c>
      <c r="C16952" t="s">
        <v>155</v>
      </c>
      <c r="D16952">
        <v>1</v>
      </c>
      <c r="E16952">
        <v>331000.40000000002</v>
      </c>
      <c r="F16952">
        <f>Table2[[#This Row],[Đơn Giá Chuẩn]]*Table2[[#This Row],[Tổng số lượng bán]]</f>
        <v>331000.40000000002</v>
      </c>
      <c r="G16952">
        <v>0</v>
      </c>
      <c r="H16952">
        <f>Table2[[#This Row],[Doanh số bán]]-Table2[[#This Row],[Chiết khấu]]</f>
        <v>331000.40000000002</v>
      </c>
      <c r="I16952">
        <v>0</v>
      </c>
      <c r="J16952">
        <v>0</v>
      </c>
      <c r="K16952" t="s">
        <v>50</v>
      </c>
      <c r="L16952">
        <v>1.6</v>
      </c>
      <c r="M16952" t="s">
        <v>37</v>
      </c>
      <c r="N16952" t="s">
        <v>50</v>
      </c>
      <c r="O16952">
        <v>1.6</v>
      </c>
      <c r="P16952" t="s">
        <v>839</v>
      </c>
      <c r="Q16952" t="s">
        <v>840</v>
      </c>
      <c r="R16952" t="s">
        <v>107</v>
      </c>
      <c r="S16952" t="s">
        <v>108</v>
      </c>
      <c r="T16952" t="s">
        <v>74</v>
      </c>
      <c r="U16952" t="s">
        <v>75</v>
      </c>
      <c r="V16952" t="s">
        <v>50</v>
      </c>
    </row>
    <row r="16953" spans="1:22">
      <c r="A16953" s="4">
        <v>46147</v>
      </c>
      <c r="B16953" t="s">
        <v>12061</v>
      </c>
      <c r="C16953" t="s">
        <v>155</v>
      </c>
      <c r="D16953">
        <v>1</v>
      </c>
      <c r="E16953">
        <v>331000.40000000002</v>
      </c>
      <c r="F16953">
        <f>Table2[[#This Row],[Đơn Giá Chuẩn]]*Table2[[#This Row],[Tổng số lượng bán]]</f>
        <v>331000.40000000002</v>
      </c>
      <c r="G16953">
        <v>0</v>
      </c>
      <c r="H16953">
        <f>Table2[[#This Row],[Doanh số bán]]-Table2[[#This Row],[Chiết khấu]]</f>
        <v>331000.40000000002</v>
      </c>
      <c r="I16953">
        <v>0</v>
      </c>
      <c r="J16953">
        <v>0</v>
      </c>
      <c r="K16953" t="s">
        <v>50</v>
      </c>
      <c r="L16953">
        <v>1.6</v>
      </c>
      <c r="M16953" t="s">
        <v>37</v>
      </c>
      <c r="N16953" t="s">
        <v>50</v>
      </c>
      <c r="O16953">
        <v>1.6</v>
      </c>
      <c r="P16953" t="s">
        <v>839</v>
      </c>
      <c r="Q16953" t="s">
        <v>840</v>
      </c>
      <c r="R16953" t="s">
        <v>107</v>
      </c>
      <c r="S16953" t="s">
        <v>108</v>
      </c>
      <c r="T16953" t="s">
        <v>74</v>
      </c>
      <c r="U16953" t="s">
        <v>75</v>
      </c>
      <c r="V16953" t="s">
        <v>50</v>
      </c>
    </row>
    <row r="16954" spans="1:22">
      <c r="A16954" s="4">
        <v>46147</v>
      </c>
      <c r="B16954" t="s">
        <v>12062</v>
      </c>
      <c r="C16954" t="s">
        <v>2568</v>
      </c>
      <c r="D16954">
        <v>5</v>
      </c>
      <c r="E16954">
        <v>238599.92</v>
      </c>
      <c r="F16954">
        <f>Table2[[#This Row],[Đơn Giá Chuẩn]]*Table2[[#This Row],[Tổng số lượng bán]]</f>
        <v>1192999.6000000001</v>
      </c>
      <c r="G16954">
        <v>0</v>
      </c>
      <c r="H16954">
        <f>Table2[[#This Row],[Doanh số bán]]-Table2[[#This Row],[Chiết khấu]]</f>
        <v>1192999.6000000001</v>
      </c>
      <c r="I16954">
        <v>0</v>
      </c>
      <c r="J16954">
        <v>0</v>
      </c>
      <c r="K16954" t="s">
        <v>50</v>
      </c>
      <c r="L16954">
        <v>1</v>
      </c>
      <c r="M16954" t="s">
        <v>37</v>
      </c>
      <c r="N16954" t="s">
        <v>50</v>
      </c>
      <c r="O16954">
        <v>5</v>
      </c>
      <c r="P16954" t="s">
        <v>2511</v>
      </c>
      <c r="Q16954" t="s">
        <v>2512</v>
      </c>
      <c r="R16954" t="s">
        <v>41</v>
      </c>
      <c r="S16954" t="s">
        <v>42</v>
      </c>
      <c r="T16954" t="s">
        <v>74</v>
      </c>
      <c r="U16954" t="s">
        <v>75</v>
      </c>
      <c r="V16954" t="s">
        <v>50</v>
      </c>
    </row>
    <row r="16955" spans="1:22">
      <c r="A16955" s="4">
        <v>46147</v>
      </c>
      <c r="B16955" t="s">
        <v>12063</v>
      </c>
      <c r="C16955" t="s">
        <v>155</v>
      </c>
      <c r="D16955">
        <v>1</v>
      </c>
      <c r="E16955">
        <v>152301.44</v>
      </c>
      <c r="F16955">
        <f>Table2[[#This Row],[Đơn Giá Chuẩn]]*Table2[[#This Row],[Tổng số lượng bán]]</f>
        <v>152301.44</v>
      </c>
      <c r="G16955">
        <v>0</v>
      </c>
      <c r="H16955">
        <f>Table2[[#This Row],[Doanh số bán]]-Table2[[#This Row],[Chiết khấu]]</f>
        <v>152301.44</v>
      </c>
      <c r="I16955">
        <v>0</v>
      </c>
      <c r="J16955">
        <v>0</v>
      </c>
      <c r="K16955" t="s">
        <v>50</v>
      </c>
      <c r="L16955">
        <v>0.2</v>
      </c>
      <c r="M16955" t="s">
        <v>37</v>
      </c>
      <c r="N16955" t="s">
        <v>50</v>
      </c>
      <c r="O16955">
        <v>0.2</v>
      </c>
      <c r="P16955" t="s">
        <v>156</v>
      </c>
      <c r="Q16955" t="s">
        <v>157</v>
      </c>
      <c r="R16955" t="s">
        <v>107</v>
      </c>
      <c r="S16955" t="s">
        <v>108</v>
      </c>
      <c r="T16955" t="s">
        <v>74</v>
      </c>
      <c r="U16955" t="s">
        <v>75</v>
      </c>
      <c r="V16955" t="s">
        <v>50</v>
      </c>
    </row>
    <row r="16956" spans="1:22">
      <c r="A16956" s="4">
        <v>46147</v>
      </c>
      <c r="B16956" t="s">
        <v>12064</v>
      </c>
      <c r="C16956" t="s">
        <v>155</v>
      </c>
      <c r="D16956">
        <v>1</v>
      </c>
      <c r="E16956">
        <v>152301.44</v>
      </c>
      <c r="F16956">
        <f>Table2[[#This Row],[Đơn Giá Chuẩn]]*Table2[[#This Row],[Tổng số lượng bán]]</f>
        <v>152301.44</v>
      </c>
      <c r="G16956">
        <v>0</v>
      </c>
      <c r="H16956">
        <f>Table2[[#This Row],[Doanh số bán]]-Table2[[#This Row],[Chiết khấu]]</f>
        <v>152301.44</v>
      </c>
      <c r="I16956">
        <v>0</v>
      </c>
      <c r="J16956">
        <v>0</v>
      </c>
      <c r="K16956" t="s">
        <v>50</v>
      </c>
      <c r="L16956">
        <v>0.2</v>
      </c>
      <c r="M16956" t="s">
        <v>37</v>
      </c>
      <c r="N16956" t="s">
        <v>50</v>
      </c>
      <c r="O16956">
        <v>0.2</v>
      </c>
      <c r="P16956" t="s">
        <v>156</v>
      </c>
      <c r="Q16956" t="s">
        <v>157</v>
      </c>
      <c r="R16956" t="s">
        <v>107</v>
      </c>
      <c r="S16956" t="s">
        <v>108</v>
      </c>
      <c r="T16956" t="s">
        <v>74</v>
      </c>
      <c r="U16956" t="s">
        <v>75</v>
      </c>
      <c r="V16956" t="s">
        <v>50</v>
      </c>
    </row>
    <row r="16957" spans="1:22">
      <c r="A16957" s="4">
        <v>46147</v>
      </c>
      <c r="B16957" t="s">
        <v>12065</v>
      </c>
      <c r="C16957" t="s">
        <v>2568</v>
      </c>
      <c r="D16957">
        <v>1</v>
      </c>
      <c r="E16957">
        <v>238599.92</v>
      </c>
      <c r="F16957">
        <f>Table2[[#This Row],[Đơn Giá Chuẩn]]*Table2[[#This Row],[Tổng số lượng bán]]</f>
        <v>238599.92</v>
      </c>
      <c r="G16957">
        <v>0</v>
      </c>
      <c r="H16957">
        <f>Table2[[#This Row],[Doanh số bán]]-Table2[[#This Row],[Chiết khấu]]</f>
        <v>238599.92</v>
      </c>
      <c r="I16957">
        <v>0</v>
      </c>
      <c r="J16957">
        <v>0</v>
      </c>
      <c r="K16957" t="s">
        <v>50</v>
      </c>
      <c r="L16957">
        <v>1</v>
      </c>
      <c r="M16957" t="s">
        <v>37</v>
      </c>
      <c r="N16957" t="s">
        <v>50</v>
      </c>
      <c r="O16957">
        <v>1</v>
      </c>
      <c r="P16957" t="s">
        <v>2511</v>
      </c>
      <c r="Q16957" t="s">
        <v>2512</v>
      </c>
      <c r="R16957" t="s">
        <v>41</v>
      </c>
      <c r="S16957" t="s">
        <v>42</v>
      </c>
      <c r="T16957" t="s">
        <v>74</v>
      </c>
      <c r="U16957" t="s">
        <v>75</v>
      </c>
      <c r="V16957" t="s">
        <v>50</v>
      </c>
    </row>
    <row r="16958" spans="1:22">
      <c r="A16958" s="4">
        <v>46147</v>
      </c>
      <c r="B16958" t="s">
        <v>12065</v>
      </c>
      <c r="C16958" t="s">
        <v>2568</v>
      </c>
      <c r="D16958">
        <v>1</v>
      </c>
      <c r="E16958">
        <v>247700.00000000003</v>
      </c>
      <c r="F16958">
        <f>Table2[[#This Row],[Đơn Giá Chuẩn]]*Table2[[#This Row],[Tổng số lượng bán]]</f>
        <v>247700.00000000003</v>
      </c>
      <c r="G16958">
        <v>0</v>
      </c>
      <c r="H16958">
        <f>Table2[[#This Row],[Doanh số bán]]-Table2[[#This Row],[Chiết khấu]]</f>
        <v>247700.00000000003</v>
      </c>
      <c r="I16958">
        <v>0</v>
      </c>
      <c r="J16958">
        <v>0</v>
      </c>
      <c r="K16958" t="s">
        <v>50</v>
      </c>
      <c r="L16958">
        <v>1</v>
      </c>
      <c r="M16958" t="s">
        <v>37</v>
      </c>
      <c r="N16958" t="s">
        <v>50</v>
      </c>
      <c r="O16958">
        <v>1</v>
      </c>
      <c r="P16958" t="s">
        <v>512</v>
      </c>
      <c r="Q16958" t="s">
        <v>513</v>
      </c>
      <c r="R16958" t="s">
        <v>41</v>
      </c>
      <c r="S16958" t="s">
        <v>42</v>
      </c>
      <c r="T16958" t="s">
        <v>74</v>
      </c>
      <c r="U16958" t="s">
        <v>75</v>
      </c>
      <c r="V16958" t="s">
        <v>50</v>
      </c>
    </row>
    <row r="16959" spans="1:22">
      <c r="A16959" s="4">
        <v>46147</v>
      </c>
      <c r="B16959" t="s">
        <v>12066</v>
      </c>
      <c r="C16959" t="s">
        <v>2568</v>
      </c>
      <c r="D16959">
        <v>1</v>
      </c>
      <c r="E16959">
        <v>275000.24</v>
      </c>
      <c r="F16959">
        <f>Table2[[#This Row],[Đơn Giá Chuẩn]]*Table2[[#This Row],[Tổng số lượng bán]]</f>
        <v>275000.24</v>
      </c>
      <c r="G16959">
        <v>0</v>
      </c>
      <c r="H16959">
        <f>Table2[[#This Row],[Doanh số bán]]-Table2[[#This Row],[Chiết khấu]]</f>
        <v>275000.24</v>
      </c>
      <c r="I16959">
        <v>0</v>
      </c>
      <c r="J16959">
        <v>0</v>
      </c>
      <c r="K16959" t="s">
        <v>50</v>
      </c>
      <c r="L16959">
        <v>1</v>
      </c>
      <c r="M16959" t="s">
        <v>37</v>
      </c>
      <c r="N16959" t="s">
        <v>50</v>
      </c>
      <c r="O16959">
        <v>1</v>
      </c>
      <c r="P16959" t="s">
        <v>84</v>
      </c>
      <c r="Q16959" t="s">
        <v>85</v>
      </c>
      <c r="R16959" t="s">
        <v>41</v>
      </c>
      <c r="S16959" t="s">
        <v>42</v>
      </c>
      <c r="T16959" t="s">
        <v>74</v>
      </c>
      <c r="U16959" t="s">
        <v>75</v>
      </c>
      <c r="V16959" t="s">
        <v>50</v>
      </c>
    </row>
    <row r="16960" spans="1:22">
      <c r="A16960" s="4">
        <v>46147</v>
      </c>
      <c r="B16960" t="s">
        <v>12067</v>
      </c>
      <c r="C16960" t="s">
        <v>2568</v>
      </c>
      <c r="D16960">
        <v>1</v>
      </c>
      <c r="E16960">
        <v>309579.68</v>
      </c>
      <c r="F16960">
        <f>Table2[[#This Row],[Đơn Giá Chuẩn]]*Table2[[#This Row],[Tổng số lượng bán]]</f>
        <v>309579.68</v>
      </c>
      <c r="G16960">
        <v>0</v>
      </c>
      <c r="H16960">
        <f>Table2[[#This Row],[Doanh số bán]]-Table2[[#This Row],[Chiết khấu]]</f>
        <v>309579.68</v>
      </c>
      <c r="I16960">
        <v>0</v>
      </c>
      <c r="J16960">
        <v>0</v>
      </c>
      <c r="K16960" t="s">
        <v>50</v>
      </c>
      <c r="L16960">
        <v>1</v>
      </c>
      <c r="M16960" t="s">
        <v>37</v>
      </c>
      <c r="N16960" t="s">
        <v>50</v>
      </c>
      <c r="O16960">
        <v>1</v>
      </c>
      <c r="P16960" t="s">
        <v>2504</v>
      </c>
      <c r="Q16960" t="s">
        <v>2505</v>
      </c>
      <c r="R16960" t="s">
        <v>41</v>
      </c>
      <c r="S16960" t="s">
        <v>42</v>
      </c>
      <c r="T16960" t="s">
        <v>74</v>
      </c>
      <c r="U16960" t="s">
        <v>75</v>
      </c>
      <c r="V16960" t="s">
        <v>50</v>
      </c>
    </row>
    <row r="16961" spans="1:22">
      <c r="A16961" s="4">
        <v>46147</v>
      </c>
      <c r="B16961" t="s">
        <v>12067</v>
      </c>
      <c r="C16961" t="s">
        <v>2568</v>
      </c>
      <c r="D16961">
        <v>1</v>
      </c>
      <c r="E16961">
        <v>275000.24</v>
      </c>
      <c r="F16961">
        <f>Table2[[#This Row],[Đơn Giá Chuẩn]]*Table2[[#This Row],[Tổng số lượng bán]]</f>
        <v>275000.24</v>
      </c>
      <c r="G16961">
        <v>0</v>
      </c>
      <c r="H16961">
        <f>Table2[[#This Row],[Doanh số bán]]-Table2[[#This Row],[Chiết khấu]]</f>
        <v>275000.24</v>
      </c>
      <c r="I16961">
        <v>0</v>
      </c>
      <c r="J16961">
        <v>0</v>
      </c>
      <c r="K16961" t="s">
        <v>50</v>
      </c>
      <c r="L16961">
        <v>1</v>
      </c>
      <c r="M16961" t="s">
        <v>37</v>
      </c>
      <c r="N16961" t="s">
        <v>50</v>
      </c>
      <c r="O16961">
        <v>1</v>
      </c>
      <c r="P16961" t="s">
        <v>84</v>
      </c>
      <c r="Q16961" t="s">
        <v>85</v>
      </c>
      <c r="R16961" t="s">
        <v>41</v>
      </c>
      <c r="S16961" t="s">
        <v>42</v>
      </c>
      <c r="T16961" t="s">
        <v>74</v>
      </c>
      <c r="U16961" t="s">
        <v>75</v>
      </c>
      <c r="V16961" t="s">
        <v>50</v>
      </c>
    </row>
    <row r="16962" spans="1:22">
      <c r="A16962" s="4">
        <v>46147</v>
      </c>
      <c r="B16962" t="s">
        <v>12068</v>
      </c>
      <c r="C16962" t="s">
        <v>1862</v>
      </c>
      <c r="D16962">
        <v>1</v>
      </c>
      <c r="E16962">
        <v>152000.12</v>
      </c>
      <c r="F16962">
        <f>Table2[[#This Row],[Đơn Giá Chuẩn]]*Table2[[#This Row],[Tổng số lượng bán]]</f>
        <v>152000.12</v>
      </c>
      <c r="G16962">
        <v>0</v>
      </c>
      <c r="H16962">
        <f>Table2[[#This Row],[Doanh số bán]]-Table2[[#This Row],[Chiết khấu]]</f>
        <v>152000.12</v>
      </c>
      <c r="I16962">
        <v>0</v>
      </c>
      <c r="J16962">
        <v>0</v>
      </c>
      <c r="K16962" t="s">
        <v>50</v>
      </c>
      <c r="L16962">
        <v>0.125</v>
      </c>
      <c r="M16962" t="s">
        <v>37</v>
      </c>
      <c r="N16962" t="s">
        <v>50</v>
      </c>
      <c r="O16962">
        <v>0.125</v>
      </c>
      <c r="P16962" t="s">
        <v>1500</v>
      </c>
      <c r="Q16962" t="s">
        <v>1501</v>
      </c>
      <c r="R16962" t="s">
        <v>41</v>
      </c>
      <c r="S16962" t="s">
        <v>42</v>
      </c>
      <c r="T16962" t="s">
        <v>74</v>
      </c>
      <c r="U16962" t="s">
        <v>75</v>
      </c>
      <c r="V16962" t="s">
        <v>50</v>
      </c>
    </row>
    <row r="16963" spans="1:22">
      <c r="A16963" s="4">
        <v>46147</v>
      </c>
      <c r="B16963" t="s">
        <v>12069</v>
      </c>
      <c r="C16963" t="s">
        <v>2568</v>
      </c>
      <c r="D16963">
        <v>1</v>
      </c>
      <c r="E16963">
        <v>275000.24</v>
      </c>
      <c r="F16963">
        <f>Table2[[#This Row],[Đơn Giá Chuẩn]]*Table2[[#This Row],[Tổng số lượng bán]]</f>
        <v>275000.24</v>
      </c>
      <c r="G16963">
        <v>0</v>
      </c>
      <c r="H16963">
        <f>Table2[[#This Row],[Doanh số bán]]-Table2[[#This Row],[Chiết khấu]]</f>
        <v>275000.24</v>
      </c>
      <c r="I16963">
        <v>0</v>
      </c>
      <c r="J16963">
        <v>0</v>
      </c>
      <c r="K16963" t="s">
        <v>50</v>
      </c>
      <c r="L16963">
        <v>1</v>
      </c>
      <c r="M16963" t="s">
        <v>37</v>
      </c>
      <c r="N16963" t="s">
        <v>50</v>
      </c>
      <c r="O16963">
        <v>1</v>
      </c>
      <c r="P16963" t="s">
        <v>84</v>
      </c>
      <c r="Q16963" t="s">
        <v>85</v>
      </c>
      <c r="R16963" t="s">
        <v>41</v>
      </c>
      <c r="S16963" t="s">
        <v>42</v>
      </c>
      <c r="T16963" t="s">
        <v>74</v>
      </c>
      <c r="U16963" t="s">
        <v>75</v>
      </c>
      <c r="V16963" t="s">
        <v>50</v>
      </c>
    </row>
    <row r="16964" spans="1:22">
      <c r="A16964" s="4">
        <v>46147</v>
      </c>
      <c r="B16964" t="s">
        <v>12070</v>
      </c>
      <c r="C16964" t="s">
        <v>2568</v>
      </c>
      <c r="D16964">
        <v>1</v>
      </c>
      <c r="E16964">
        <v>311399.48000000004</v>
      </c>
      <c r="F16964">
        <f>Table2[[#This Row],[Đơn Giá Chuẩn]]*Table2[[#This Row],[Tổng số lượng bán]]</f>
        <v>311399.48000000004</v>
      </c>
      <c r="G16964">
        <v>0</v>
      </c>
      <c r="H16964">
        <f>Table2[[#This Row],[Doanh số bán]]-Table2[[#This Row],[Chiết khấu]]</f>
        <v>311399.48000000004</v>
      </c>
      <c r="I16964">
        <v>0</v>
      </c>
      <c r="J16964">
        <v>0</v>
      </c>
      <c r="K16964" t="s">
        <v>50</v>
      </c>
      <c r="L16964">
        <v>0.5</v>
      </c>
      <c r="M16964" t="s">
        <v>37</v>
      </c>
      <c r="N16964" t="s">
        <v>50</v>
      </c>
      <c r="O16964">
        <v>0.5</v>
      </c>
      <c r="P16964" t="s">
        <v>158</v>
      </c>
      <c r="Q16964" t="s">
        <v>159</v>
      </c>
      <c r="R16964" t="s">
        <v>41</v>
      </c>
      <c r="S16964" t="s">
        <v>42</v>
      </c>
      <c r="T16964" t="s">
        <v>74</v>
      </c>
      <c r="U16964" t="s">
        <v>75</v>
      </c>
      <c r="V16964" t="s">
        <v>50</v>
      </c>
    </row>
    <row r="16965" spans="1:22">
      <c r="A16965" s="4">
        <v>46147</v>
      </c>
      <c r="B16965" t="s">
        <v>12071</v>
      </c>
      <c r="C16965" t="s">
        <v>2568</v>
      </c>
      <c r="D16965">
        <v>1</v>
      </c>
      <c r="E16965">
        <v>309579.68</v>
      </c>
      <c r="F16965">
        <f>Table2[[#This Row],[Đơn Giá Chuẩn]]*Table2[[#This Row],[Tổng số lượng bán]]</f>
        <v>309579.68</v>
      </c>
      <c r="G16965">
        <v>0</v>
      </c>
      <c r="H16965">
        <f>Table2[[#This Row],[Doanh số bán]]-Table2[[#This Row],[Chiết khấu]]</f>
        <v>309579.68</v>
      </c>
      <c r="I16965">
        <v>0</v>
      </c>
      <c r="J16965">
        <v>0</v>
      </c>
      <c r="K16965" t="s">
        <v>50</v>
      </c>
      <c r="L16965">
        <v>1</v>
      </c>
      <c r="M16965" t="s">
        <v>37</v>
      </c>
      <c r="N16965" t="s">
        <v>50</v>
      </c>
      <c r="O16965">
        <v>1</v>
      </c>
      <c r="P16965" t="s">
        <v>2504</v>
      </c>
      <c r="Q16965" t="s">
        <v>2505</v>
      </c>
      <c r="R16965" t="s">
        <v>41</v>
      </c>
      <c r="S16965" t="s">
        <v>42</v>
      </c>
      <c r="T16965" t="s">
        <v>74</v>
      </c>
      <c r="U16965" t="s">
        <v>75</v>
      </c>
      <c r="V16965" t="s">
        <v>50</v>
      </c>
    </row>
    <row r="16966" spans="1:22">
      <c r="A16966" s="4">
        <v>46147</v>
      </c>
      <c r="B16966" t="s">
        <v>12072</v>
      </c>
      <c r="C16966" t="s">
        <v>2568</v>
      </c>
      <c r="D16966">
        <v>1</v>
      </c>
      <c r="E16966">
        <v>238599.92</v>
      </c>
      <c r="F16966">
        <f>Table2[[#This Row],[Đơn Giá Chuẩn]]*Table2[[#This Row],[Tổng số lượng bán]]</f>
        <v>238599.92</v>
      </c>
      <c r="G16966">
        <v>0</v>
      </c>
      <c r="H16966">
        <f>Table2[[#This Row],[Doanh số bán]]-Table2[[#This Row],[Chiết khấu]]</f>
        <v>238599.92</v>
      </c>
      <c r="I16966">
        <v>0</v>
      </c>
      <c r="J16966">
        <v>0</v>
      </c>
      <c r="K16966" t="s">
        <v>50</v>
      </c>
      <c r="L16966">
        <v>1</v>
      </c>
      <c r="M16966" t="s">
        <v>37</v>
      </c>
      <c r="N16966" t="s">
        <v>50</v>
      </c>
      <c r="O16966">
        <v>1</v>
      </c>
      <c r="P16966" t="s">
        <v>2511</v>
      </c>
      <c r="Q16966" t="s">
        <v>2512</v>
      </c>
      <c r="R16966" t="s">
        <v>41</v>
      </c>
      <c r="S16966" t="s">
        <v>42</v>
      </c>
      <c r="T16966" t="s">
        <v>74</v>
      </c>
      <c r="U16966" t="s">
        <v>75</v>
      </c>
      <c r="V16966" t="s">
        <v>50</v>
      </c>
    </row>
    <row r="16967" spans="1:22">
      <c r="A16967" s="4">
        <v>46147</v>
      </c>
      <c r="B16967" t="s">
        <v>12072</v>
      </c>
      <c r="C16967" t="s">
        <v>2568</v>
      </c>
      <c r="D16967">
        <v>1</v>
      </c>
      <c r="E16967">
        <v>247700.00000000003</v>
      </c>
      <c r="F16967">
        <f>Table2[[#This Row],[Đơn Giá Chuẩn]]*Table2[[#This Row],[Tổng số lượng bán]]</f>
        <v>247700.00000000003</v>
      </c>
      <c r="G16967">
        <v>0</v>
      </c>
      <c r="H16967">
        <f>Table2[[#This Row],[Doanh số bán]]-Table2[[#This Row],[Chiết khấu]]</f>
        <v>247700.00000000003</v>
      </c>
      <c r="I16967">
        <v>0</v>
      </c>
      <c r="J16967">
        <v>0</v>
      </c>
      <c r="K16967" t="s">
        <v>50</v>
      </c>
      <c r="L16967">
        <v>1</v>
      </c>
      <c r="M16967" t="s">
        <v>37</v>
      </c>
      <c r="N16967" t="s">
        <v>50</v>
      </c>
      <c r="O16967">
        <v>1</v>
      </c>
      <c r="P16967" t="s">
        <v>512</v>
      </c>
      <c r="Q16967" t="s">
        <v>513</v>
      </c>
      <c r="R16967" t="s">
        <v>41</v>
      </c>
      <c r="S16967" t="s">
        <v>42</v>
      </c>
      <c r="T16967" t="s">
        <v>74</v>
      </c>
      <c r="U16967" t="s">
        <v>75</v>
      </c>
      <c r="V16967" t="s">
        <v>50</v>
      </c>
    </row>
    <row r="16968" spans="1:22">
      <c r="A16968" s="4">
        <v>46147</v>
      </c>
      <c r="B16968" t="s">
        <v>12073</v>
      </c>
      <c r="C16968" t="s">
        <v>2568</v>
      </c>
      <c r="D16968">
        <v>2</v>
      </c>
      <c r="E16968">
        <v>309580.22000000003</v>
      </c>
      <c r="F16968">
        <f>Table2[[#This Row],[Đơn Giá Chuẩn]]*Table2[[#This Row],[Tổng số lượng bán]]</f>
        <v>619160.44000000006</v>
      </c>
      <c r="G16968">
        <v>0</v>
      </c>
      <c r="H16968">
        <f>Table2[[#This Row],[Doanh số bán]]-Table2[[#This Row],[Chiết khấu]]</f>
        <v>619160.44000000006</v>
      </c>
      <c r="I16968">
        <v>0</v>
      </c>
      <c r="J16968">
        <v>0</v>
      </c>
      <c r="K16968" t="s">
        <v>50</v>
      </c>
      <c r="L16968">
        <v>1</v>
      </c>
      <c r="M16968" t="s">
        <v>37</v>
      </c>
      <c r="N16968" t="s">
        <v>50</v>
      </c>
      <c r="O16968">
        <v>2</v>
      </c>
      <c r="P16968" t="s">
        <v>2504</v>
      </c>
      <c r="Q16968" t="s">
        <v>2505</v>
      </c>
      <c r="R16968" t="s">
        <v>41</v>
      </c>
      <c r="S16968" t="s">
        <v>42</v>
      </c>
      <c r="T16968" t="s">
        <v>74</v>
      </c>
      <c r="U16968" t="s">
        <v>75</v>
      </c>
      <c r="V16968" t="s">
        <v>50</v>
      </c>
    </row>
    <row r="16969" spans="1:22">
      <c r="A16969" s="4">
        <v>46147</v>
      </c>
      <c r="B16969" t="s">
        <v>12074</v>
      </c>
      <c r="C16969" t="s">
        <v>2568</v>
      </c>
      <c r="D16969">
        <v>1</v>
      </c>
      <c r="E16969">
        <v>247700.00000000003</v>
      </c>
      <c r="F16969">
        <f>Table2[[#This Row],[Đơn Giá Chuẩn]]*Table2[[#This Row],[Tổng số lượng bán]]</f>
        <v>247700.00000000003</v>
      </c>
      <c r="G16969">
        <v>0</v>
      </c>
      <c r="H16969">
        <f>Table2[[#This Row],[Doanh số bán]]-Table2[[#This Row],[Chiết khấu]]</f>
        <v>247700.00000000003</v>
      </c>
      <c r="I16969">
        <v>0</v>
      </c>
      <c r="J16969">
        <v>0</v>
      </c>
      <c r="K16969" t="s">
        <v>50</v>
      </c>
      <c r="L16969">
        <v>1</v>
      </c>
      <c r="M16969" t="s">
        <v>37</v>
      </c>
      <c r="N16969" t="s">
        <v>50</v>
      </c>
      <c r="O16969">
        <v>1</v>
      </c>
      <c r="P16969" t="s">
        <v>512</v>
      </c>
      <c r="Q16969" t="s">
        <v>513</v>
      </c>
      <c r="R16969" t="s">
        <v>41</v>
      </c>
      <c r="S16969" t="s">
        <v>42</v>
      </c>
      <c r="T16969" t="s">
        <v>74</v>
      </c>
      <c r="U16969" t="s">
        <v>75</v>
      </c>
      <c r="V16969" t="s">
        <v>50</v>
      </c>
    </row>
    <row r="16970" spans="1:22">
      <c r="A16970" s="4">
        <v>46147</v>
      </c>
      <c r="B16970" t="s">
        <v>12075</v>
      </c>
      <c r="C16970" t="s">
        <v>2568</v>
      </c>
      <c r="D16970">
        <v>1</v>
      </c>
      <c r="E16970">
        <v>247700.00000000003</v>
      </c>
      <c r="F16970">
        <f>Table2[[#This Row],[Đơn Giá Chuẩn]]*Table2[[#This Row],[Tổng số lượng bán]]</f>
        <v>247700.00000000003</v>
      </c>
      <c r="G16970">
        <v>0</v>
      </c>
      <c r="H16970">
        <f>Table2[[#This Row],[Doanh số bán]]-Table2[[#This Row],[Chiết khấu]]</f>
        <v>247700.00000000003</v>
      </c>
      <c r="I16970">
        <v>0</v>
      </c>
      <c r="J16970">
        <v>0</v>
      </c>
      <c r="K16970" t="s">
        <v>50</v>
      </c>
      <c r="L16970">
        <v>1</v>
      </c>
      <c r="M16970" t="s">
        <v>37</v>
      </c>
      <c r="N16970" t="s">
        <v>50</v>
      </c>
      <c r="O16970">
        <v>1</v>
      </c>
      <c r="P16970" t="s">
        <v>512</v>
      </c>
      <c r="Q16970" t="s">
        <v>513</v>
      </c>
      <c r="R16970" t="s">
        <v>41</v>
      </c>
      <c r="S16970" t="s">
        <v>42</v>
      </c>
      <c r="T16970" t="s">
        <v>74</v>
      </c>
      <c r="U16970" t="s">
        <v>75</v>
      </c>
      <c r="V16970" t="s">
        <v>50</v>
      </c>
    </row>
    <row r="16971" spans="1:22">
      <c r="A16971" s="4">
        <v>46147</v>
      </c>
      <c r="B16971" t="s">
        <v>12076</v>
      </c>
      <c r="C16971" t="s">
        <v>2568</v>
      </c>
      <c r="D16971">
        <v>1</v>
      </c>
      <c r="E16971">
        <v>275000.24</v>
      </c>
      <c r="F16971">
        <f>Table2[[#This Row],[Đơn Giá Chuẩn]]*Table2[[#This Row],[Tổng số lượng bán]]</f>
        <v>275000.24</v>
      </c>
      <c r="G16971">
        <v>0</v>
      </c>
      <c r="H16971">
        <f>Table2[[#This Row],[Doanh số bán]]-Table2[[#This Row],[Chiết khấu]]</f>
        <v>275000.24</v>
      </c>
      <c r="I16971">
        <v>0</v>
      </c>
      <c r="J16971">
        <v>0</v>
      </c>
      <c r="K16971" t="s">
        <v>50</v>
      </c>
      <c r="L16971">
        <v>1</v>
      </c>
      <c r="M16971" t="s">
        <v>37</v>
      </c>
      <c r="N16971" t="s">
        <v>50</v>
      </c>
      <c r="O16971">
        <v>1</v>
      </c>
      <c r="P16971" t="s">
        <v>84</v>
      </c>
      <c r="Q16971" t="s">
        <v>85</v>
      </c>
      <c r="R16971" t="s">
        <v>41</v>
      </c>
      <c r="S16971" t="s">
        <v>42</v>
      </c>
      <c r="T16971" t="s">
        <v>74</v>
      </c>
      <c r="U16971" t="s">
        <v>75</v>
      </c>
      <c r="V16971" t="s">
        <v>50</v>
      </c>
    </row>
    <row r="16972" spans="1:22">
      <c r="A16972" s="4">
        <v>46147</v>
      </c>
      <c r="B16972" t="s">
        <v>12077</v>
      </c>
      <c r="C16972" t="s">
        <v>155</v>
      </c>
      <c r="D16972">
        <v>1</v>
      </c>
      <c r="E16972">
        <v>152301.44</v>
      </c>
      <c r="F16972">
        <f>Table2[[#This Row],[Đơn Giá Chuẩn]]*Table2[[#This Row],[Tổng số lượng bán]]</f>
        <v>152301.44</v>
      </c>
      <c r="G16972">
        <v>0</v>
      </c>
      <c r="H16972">
        <f>Table2[[#This Row],[Doanh số bán]]-Table2[[#This Row],[Chiết khấu]]</f>
        <v>152301.44</v>
      </c>
      <c r="I16972">
        <v>0</v>
      </c>
      <c r="J16972">
        <v>0</v>
      </c>
      <c r="K16972" t="s">
        <v>50</v>
      </c>
      <c r="L16972">
        <v>0.2</v>
      </c>
      <c r="M16972" t="s">
        <v>37</v>
      </c>
      <c r="N16972" t="s">
        <v>50</v>
      </c>
      <c r="O16972">
        <v>0.2</v>
      </c>
      <c r="P16972" t="s">
        <v>156</v>
      </c>
      <c r="Q16972" t="s">
        <v>157</v>
      </c>
      <c r="R16972" t="s">
        <v>107</v>
      </c>
      <c r="S16972" t="s">
        <v>108</v>
      </c>
      <c r="T16972" t="s">
        <v>74</v>
      </c>
      <c r="U16972" t="s">
        <v>75</v>
      </c>
      <c r="V16972" t="s">
        <v>50</v>
      </c>
    </row>
    <row r="16973" spans="1:22">
      <c r="A16973" s="4">
        <v>46147</v>
      </c>
      <c r="B16973" t="s">
        <v>12078</v>
      </c>
      <c r="C16973" t="s">
        <v>155</v>
      </c>
      <c r="D16973">
        <v>1</v>
      </c>
      <c r="E16973">
        <v>152301.44</v>
      </c>
      <c r="F16973">
        <f>Table2[[#This Row],[Đơn Giá Chuẩn]]*Table2[[#This Row],[Tổng số lượng bán]]</f>
        <v>152301.44</v>
      </c>
      <c r="G16973">
        <v>0</v>
      </c>
      <c r="H16973">
        <f>Table2[[#This Row],[Doanh số bán]]-Table2[[#This Row],[Chiết khấu]]</f>
        <v>152301.44</v>
      </c>
      <c r="I16973">
        <v>0</v>
      </c>
      <c r="J16973">
        <v>0</v>
      </c>
      <c r="K16973" t="s">
        <v>50</v>
      </c>
      <c r="L16973">
        <v>0.2</v>
      </c>
      <c r="M16973" t="s">
        <v>37</v>
      </c>
      <c r="N16973" t="s">
        <v>50</v>
      </c>
      <c r="O16973">
        <v>0.2</v>
      </c>
      <c r="P16973" t="s">
        <v>156</v>
      </c>
      <c r="Q16973" t="s">
        <v>157</v>
      </c>
      <c r="R16973" t="s">
        <v>107</v>
      </c>
      <c r="S16973" t="s">
        <v>108</v>
      </c>
      <c r="T16973" t="s">
        <v>74</v>
      </c>
      <c r="U16973" t="s">
        <v>75</v>
      </c>
      <c r="V16973" t="s">
        <v>50</v>
      </c>
    </row>
    <row r="16974" spans="1:22">
      <c r="A16974" s="4">
        <v>46147</v>
      </c>
      <c r="B16974" t="s">
        <v>12079</v>
      </c>
      <c r="C16974" t="s">
        <v>155</v>
      </c>
      <c r="D16974">
        <v>1</v>
      </c>
      <c r="E16974">
        <v>331000.40000000002</v>
      </c>
      <c r="F16974">
        <f>Table2[[#This Row],[Đơn Giá Chuẩn]]*Table2[[#This Row],[Tổng số lượng bán]]</f>
        <v>331000.40000000002</v>
      </c>
      <c r="G16974">
        <v>0</v>
      </c>
      <c r="H16974">
        <f>Table2[[#This Row],[Doanh số bán]]-Table2[[#This Row],[Chiết khấu]]</f>
        <v>331000.40000000002</v>
      </c>
      <c r="I16974">
        <v>0</v>
      </c>
      <c r="J16974">
        <v>0</v>
      </c>
      <c r="K16974" t="s">
        <v>50</v>
      </c>
      <c r="L16974">
        <v>1.6</v>
      </c>
      <c r="M16974" t="s">
        <v>37</v>
      </c>
      <c r="N16974" t="s">
        <v>50</v>
      </c>
      <c r="O16974">
        <v>1.6</v>
      </c>
      <c r="P16974" t="s">
        <v>839</v>
      </c>
      <c r="Q16974" t="s">
        <v>840</v>
      </c>
      <c r="R16974" t="s">
        <v>107</v>
      </c>
      <c r="S16974" t="s">
        <v>108</v>
      </c>
      <c r="T16974" t="s">
        <v>74</v>
      </c>
      <c r="U16974" t="s">
        <v>75</v>
      </c>
      <c r="V16974" t="s">
        <v>50</v>
      </c>
    </row>
    <row r="16975" spans="1:22">
      <c r="A16975" s="4">
        <v>46147</v>
      </c>
      <c r="B16975" t="s">
        <v>12080</v>
      </c>
      <c r="C16975" t="s">
        <v>155</v>
      </c>
      <c r="D16975">
        <v>1</v>
      </c>
      <c r="E16975">
        <v>152301.44</v>
      </c>
      <c r="F16975">
        <f>Table2[[#This Row],[Đơn Giá Chuẩn]]*Table2[[#This Row],[Tổng số lượng bán]]</f>
        <v>152301.44</v>
      </c>
      <c r="G16975">
        <v>0</v>
      </c>
      <c r="H16975">
        <f>Table2[[#This Row],[Doanh số bán]]-Table2[[#This Row],[Chiết khấu]]</f>
        <v>152301.44</v>
      </c>
      <c r="I16975">
        <v>0</v>
      </c>
      <c r="J16975">
        <v>0</v>
      </c>
      <c r="K16975" t="s">
        <v>50</v>
      </c>
      <c r="L16975">
        <v>0.2</v>
      </c>
      <c r="M16975" t="s">
        <v>37</v>
      </c>
      <c r="N16975" t="s">
        <v>50</v>
      </c>
      <c r="O16975">
        <v>0.2</v>
      </c>
      <c r="P16975" t="s">
        <v>156</v>
      </c>
      <c r="Q16975" t="s">
        <v>157</v>
      </c>
      <c r="R16975" t="s">
        <v>107</v>
      </c>
      <c r="S16975" t="s">
        <v>108</v>
      </c>
      <c r="T16975" t="s">
        <v>74</v>
      </c>
      <c r="U16975" t="s">
        <v>75</v>
      </c>
      <c r="V16975" t="s">
        <v>50</v>
      </c>
    </row>
    <row r="16976" spans="1:22">
      <c r="A16976" s="4">
        <v>46147</v>
      </c>
      <c r="B16976" t="s">
        <v>12081</v>
      </c>
      <c r="C16976" t="s">
        <v>2568</v>
      </c>
      <c r="D16976">
        <v>1</v>
      </c>
      <c r="E16976">
        <v>247700.00000000003</v>
      </c>
      <c r="F16976">
        <f>Table2[[#This Row],[Đơn Giá Chuẩn]]*Table2[[#This Row],[Tổng số lượng bán]]</f>
        <v>247700.00000000003</v>
      </c>
      <c r="G16976">
        <v>0</v>
      </c>
      <c r="H16976">
        <f>Table2[[#This Row],[Doanh số bán]]-Table2[[#This Row],[Chiết khấu]]</f>
        <v>247700.00000000003</v>
      </c>
      <c r="I16976">
        <v>0</v>
      </c>
      <c r="J16976">
        <v>0</v>
      </c>
      <c r="K16976" t="s">
        <v>50</v>
      </c>
      <c r="L16976">
        <v>1</v>
      </c>
      <c r="M16976" t="s">
        <v>37</v>
      </c>
      <c r="N16976" t="s">
        <v>50</v>
      </c>
      <c r="O16976">
        <v>1</v>
      </c>
      <c r="P16976" t="s">
        <v>512</v>
      </c>
      <c r="Q16976" t="s">
        <v>513</v>
      </c>
      <c r="R16976" t="s">
        <v>41</v>
      </c>
      <c r="S16976" t="s">
        <v>42</v>
      </c>
      <c r="T16976" t="s">
        <v>74</v>
      </c>
      <c r="U16976" t="s">
        <v>75</v>
      </c>
      <c r="V16976" t="s">
        <v>50</v>
      </c>
    </row>
    <row r="16977" spans="1:22">
      <c r="A16977" s="4">
        <v>46147</v>
      </c>
      <c r="B16977" t="s">
        <v>12082</v>
      </c>
      <c r="C16977" t="s">
        <v>2568</v>
      </c>
      <c r="D16977">
        <v>1</v>
      </c>
      <c r="E16977">
        <v>238599.92</v>
      </c>
      <c r="F16977">
        <f>Table2[[#This Row],[Đơn Giá Chuẩn]]*Table2[[#This Row],[Tổng số lượng bán]]</f>
        <v>238599.92</v>
      </c>
      <c r="G16977">
        <v>0</v>
      </c>
      <c r="H16977">
        <f>Table2[[#This Row],[Doanh số bán]]-Table2[[#This Row],[Chiết khấu]]</f>
        <v>238599.92</v>
      </c>
      <c r="I16977">
        <v>0</v>
      </c>
      <c r="J16977">
        <v>0</v>
      </c>
      <c r="K16977" t="s">
        <v>50</v>
      </c>
      <c r="L16977">
        <v>1</v>
      </c>
      <c r="M16977" t="s">
        <v>37</v>
      </c>
      <c r="N16977" t="s">
        <v>50</v>
      </c>
      <c r="O16977">
        <v>1</v>
      </c>
      <c r="P16977" t="s">
        <v>2511</v>
      </c>
      <c r="Q16977" t="s">
        <v>2512</v>
      </c>
      <c r="R16977" t="s">
        <v>41</v>
      </c>
      <c r="S16977" t="s">
        <v>42</v>
      </c>
      <c r="T16977" t="s">
        <v>74</v>
      </c>
      <c r="U16977" t="s">
        <v>75</v>
      </c>
      <c r="V16977" t="s">
        <v>50</v>
      </c>
    </row>
    <row r="16978" spans="1:22">
      <c r="A16978" s="4">
        <v>46147</v>
      </c>
      <c r="B16978" t="s">
        <v>12083</v>
      </c>
      <c r="C16978" t="s">
        <v>2568</v>
      </c>
      <c r="D16978">
        <v>1</v>
      </c>
      <c r="E16978">
        <v>309579.68</v>
      </c>
      <c r="F16978">
        <f>Table2[[#This Row],[Đơn Giá Chuẩn]]*Table2[[#This Row],[Tổng số lượng bán]]</f>
        <v>309579.68</v>
      </c>
      <c r="G16978">
        <v>0</v>
      </c>
      <c r="H16978">
        <f>Table2[[#This Row],[Doanh số bán]]-Table2[[#This Row],[Chiết khấu]]</f>
        <v>309579.68</v>
      </c>
      <c r="I16978">
        <v>0</v>
      </c>
      <c r="J16978">
        <v>0</v>
      </c>
      <c r="K16978" t="s">
        <v>50</v>
      </c>
      <c r="L16978">
        <v>1</v>
      </c>
      <c r="M16978" t="s">
        <v>37</v>
      </c>
      <c r="N16978" t="s">
        <v>50</v>
      </c>
      <c r="O16978">
        <v>1</v>
      </c>
      <c r="P16978" t="s">
        <v>2504</v>
      </c>
      <c r="Q16978" t="s">
        <v>2505</v>
      </c>
      <c r="R16978" t="s">
        <v>41</v>
      </c>
      <c r="S16978" t="s">
        <v>42</v>
      </c>
      <c r="T16978" t="s">
        <v>74</v>
      </c>
      <c r="U16978" t="s">
        <v>75</v>
      </c>
      <c r="V16978" t="s">
        <v>50</v>
      </c>
    </row>
    <row r="16979" spans="1:22">
      <c r="A16979" s="4">
        <v>46147</v>
      </c>
      <c r="B16979" t="s">
        <v>12084</v>
      </c>
      <c r="C16979" t="s">
        <v>1862</v>
      </c>
      <c r="D16979">
        <v>1</v>
      </c>
      <c r="E16979">
        <v>51049.280000000006</v>
      </c>
      <c r="F16979">
        <f>Table2[[#This Row],[Đơn Giá Chuẩn]]*Table2[[#This Row],[Tổng số lượng bán]]</f>
        <v>51049.280000000006</v>
      </c>
      <c r="G16979">
        <v>0</v>
      </c>
      <c r="H16979">
        <f>Table2[[#This Row],[Doanh số bán]]-Table2[[#This Row],[Chiết khấu]]</f>
        <v>51049.280000000006</v>
      </c>
      <c r="I16979">
        <v>0</v>
      </c>
      <c r="J16979">
        <v>0</v>
      </c>
      <c r="K16979" t="s">
        <v>50</v>
      </c>
      <c r="L16979">
        <v>0.12</v>
      </c>
      <c r="M16979" t="s">
        <v>37</v>
      </c>
      <c r="N16979" t="s">
        <v>50</v>
      </c>
      <c r="O16979">
        <v>0.12</v>
      </c>
      <c r="P16979" t="s">
        <v>586</v>
      </c>
      <c r="Q16979" t="s">
        <v>587</v>
      </c>
      <c r="R16979" t="s">
        <v>107</v>
      </c>
      <c r="S16979" t="s">
        <v>108</v>
      </c>
      <c r="T16979" t="s">
        <v>74</v>
      </c>
      <c r="U16979" t="s">
        <v>75</v>
      </c>
      <c r="V16979" t="s">
        <v>50</v>
      </c>
    </row>
    <row r="16980" spans="1:22">
      <c r="A16980" s="4">
        <v>46147</v>
      </c>
      <c r="B16980" t="s">
        <v>12085</v>
      </c>
      <c r="C16980" t="s">
        <v>155</v>
      </c>
      <c r="D16980">
        <v>2</v>
      </c>
      <c r="E16980">
        <v>152300.90000000002</v>
      </c>
      <c r="F16980">
        <f>Table2[[#This Row],[Đơn Giá Chuẩn]]*Table2[[#This Row],[Tổng số lượng bán]]</f>
        <v>304601.80000000005</v>
      </c>
      <c r="G16980">
        <v>0</v>
      </c>
      <c r="H16980">
        <f>Table2[[#This Row],[Doanh số bán]]-Table2[[#This Row],[Chiết khấu]]</f>
        <v>304601.80000000005</v>
      </c>
      <c r="I16980">
        <v>0</v>
      </c>
      <c r="J16980">
        <v>0</v>
      </c>
      <c r="K16980" t="s">
        <v>50</v>
      </c>
      <c r="L16980">
        <v>0.2</v>
      </c>
      <c r="M16980" t="s">
        <v>37</v>
      </c>
      <c r="N16980" t="s">
        <v>50</v>
      </c>
      <c r="O16980">
        <v>0.4</v>
      </c>
      <c r="P16980" t="s">
        <v>156</v>
      </c>
      <c r="Q16980" t="s">
        <v>157</v>
      </c>
      <c r="R16980" t="s">
        <v>107</v>
      </c>
      <c r="S16980" t="s">
        <v>108</v>
      </c>
      <c r="T16980" t="s">
        <v>74</v>
      </c>
      <c r="U16980" t="s">
        <v>75</v>
      </c>
      <c r="V16980" t="s">
        <v>50</v>
      </c>
    </row>
    <row r="16981" spans="1:22">
      <c r="A16981" s="4">
        <v>46147</v>
      </c>
      <c r="B16981" t="s">
        <v>12086</v>
      </c>
      <c r="C16981" t="s">
        <v>1862</v>
      </c>
      <c r="D16981">
        <v>2</v>
      </c>
      <c r="E16981">
        <v>152000.00012000001</v>
      </c>
      <c r="F16981">
        <f>Table2[[#This Row],[Đơn Giá Chuẩn]]*Table2[[#This Row],[Tổng số lượng bán]]</f>
        <v>304000.00024000002</v>
      </c>
      <c r="G16981">
        <v>0</v>
      </c>
      <c r="H16981">
        <f>Table2[[#This Row],[Doanh số bán]]-Table2[[#This Row],[Chiết khấu]]</f>
        <v>304000.00024000002</v>
      </c>
      <c r="I16981">
        <v>0</v>
      </c>
      <c r="J16981">
        <v>0</v>
      </c>
      <c r="K16981" t="s">
        <v>50</v>
      </c>
      <c r="L16981">
        <v>0.125</v>
      </c>
      <c r="M16981" t="s">
        <v>37</v>
      </c>
      <c r="N16981" t="s">
        <v>50</v>
      </c>
      <c r="O16981">
        <v>0.25</v>
      </c>
      <c r="P16981" t="s">
        <v>1500</v>
      </c>
      <c r="Q16981" t="s">
        <v>1501</v>
      </c>
      <c r="R16981" t="s">
        <v>41</v>
      </c>
      <c r="S16981" t="s">
        <v>42</v>
      </c>
      <c r="T16981" t="s">
        <v>2176</v>
      </c>
      <c r="U16981" t="s">
        <v>2177</v>
      </c>
      <c r="V16981" t="s">
        <v>50</v>
      </c>
    </row>
    <row r="16982" spans="1:22">
      <c r="A16982" s="4">
        <v>46147</v>
      </c>
      <c r="B16982" t="s">
        <v>12087</v>
      </c>
      <c r="C16982" t="s">
        <v>155</v>
      </c>
      <c r="D16982">
        <v>1</v>
      </c>
      <c r="E16982">
        <v>331000.00040000002</v>
      </c>
      <c r="F16982">
        <f>Table2[[#This Row],[Đơn Giá Chuẩn]]*Table2[[#This Row],[Tổng số lượng bán]]</f>
        <v>331000.00040000002</v>
      </c>
      <c r="G16982">
        <v>0</v>
      </c>
      <c r="H16982">
        <f>Table2[[#This Row],[Doanh số bán]]-Table2[[#This Row],[Chiết khấu]]</f>
        <v>331000.00040000002</v>
      </c>
      <c r="I16982">
        <v>0</v>
      </c>
      <c r="J16982">
        <v>0</v>
      </c>
      <c r="K16982" t="s">
        <v>50</v>
      </c>
      <c r="L16982">
        <v>1.6</v>
      </c>
      <c r="M16982" t="s">
        <v>37</v>
      </c>
      <c r="N16982" t="s">
        <v>50</v>
      </c>
      <c r="O16982">
        <v>1.6</v>
      </c>
      <c r="P16982" t="s">
        <v>839</v>
      </c>
      <c r="Q16982" t="s">
        <v>840</v>
      </c>
      <c r="R16982" t="s">
        <v>107</v>
      </c>
      <c r="S16982" t="s">
        <v>108</v>
      </c>
      <c r="T16982" t="s">
        <v>51</v>
      </c>
      <c r="U16982" t="s">
        <v>52</v>
      </c>
      <c r="V16982" t="s">
        <v>50</v>
      </c>
    </row>
    <row r="16983" spans="1:22">
      <c r="A16983" s="4">
        <v>46147</v>
      </c>
      <c r="B16983" t="s">
        <v>12087</v>
      </c>
      <c r="C16983" t="s">
        <v>155</v>
      </c>
      <c r="D16983">
        <v>1</v>
      </c>
      <c r="E16983">
        <v>152150.00023999999</v>
      </c>
      <c r="F16983">
        <f>Table2[[#This Row],[Đơn Giá Chuẩn]]*Table2[[#This Row],[Tổng số lượng bán]]</f>
        <v>152150.00023999999</v>
      </c>
      <c r="G16983">
        <v>0</v>
      </c>
      <c r="H16983">
        <f>Table2[[#This Row],[Doanh số bán]]-Table2[[#This Row],[Chiết khấu]]</f>
        <v>152150.00023999999</v>
      </c>
      <c r="I16983">
        <v>0</v>
      </c>
      <c r="J16983">
        <v>0</v>
      </c>
      <c r="K16983" t="s">
        <v>50</v>
      </c>
      <c r="L16983">
        <v>0.2</v>
      </c>
      <c r="M16983" t="s">
        <v>37</v>
      </c>
      <c r="N16983" t="s">
        <v>50</v>
      </c>
      <c r="O16983">
        <v>0.2</v>
      </c>
      <c r="P16983" t="s">
        <v>156</v>
      </c>
      <c r="Q16983" t="s">
        <v>157</v>
      </c>
      <c r="R16983" t="s">
        <v>107</v>
      </c>
      <c r="S16983" t="s">
        <v>108</v>
      </c>
      <c r="T16983" t="s">
        <v>51</v>
      </c>
      <c r="U16983" t="s">
        <v>52</v>
      </c>
      <c r="V16983" t="s">
        <v>50</v>
      </c>
    </row>
    <row r="16984" spans="1:22">
      <c r="A16984" s="4">
        <v>46147</v>
      </c>
      <c r="B16984" t="s">
        <v>12087</v>
      </c>
      <c r="C16984" t="s">
        <v>1862</v>
      </c>
      <c r="D16984">
        <v>2</v>
      </c>
      <c r="E16984">
        <v>47000.000360000005</v>
      </c>
      <c r="F16984">
        <f>Table2[[#This Row],[Đơn Giá Chuẩn]]*Table2[[#This Row],[Tổng số lượng bán]]</f>
        <v>94000.000720000011</v>
      </c>
      <c r="G16984">
        <v>0</v>
      </c>
      <c r="H16984">
        <f>Table2[[#This Row],[Doanh số bán]]-Table2[[#This Row],[Chiết khấu]]</f>
        <v>94000.000720000011</v>
      </c>
      <c r="I16984">
        <v>0</v>
      </c>
      <c r="J16984">
        <v>0</v>
      </c>
      <c r="K16984" t="s">
        <v>50</v>
      </c>
      <c r="L16984">
        <v>0.16</v>
      </c>
      <c r="M16984" t="s">
        <v>37</v>
      </c>
      <c r="N16984" t="s">
        <v>50</v>
      </c>
      <c r="O16984">
        <v>0.32</v>
      </c>
      <c r="P16984" t="s">
        <v>105</v>
      </c>
      <c r="Q16984" t="s">
        <v>106</v>
      </c>
      <c r="R16984" t="s">
        <v>107</v>
      </c>
      <c r="S16984" t="s">
        <v>108</v>
      </c>
      <c r="T16984" t="s">
        <v>51</v>
      </c>
      <c r="U16984" t="s">
        <v>52</v>
      </c>
      <c r="V16984" t="s">
        <v>50</v>
      </c>
    </row>
    <row r="16985" spans="1:22">
      <c r="A16985" s="4">
        <v>46147</v>
      </c>
      <c r="B16985" t="s">
        <v>12088</v>
      </c>
      <c r="C16985" t="s">
        <v>1862</v>
      </c>
      <c r="D16985">
        <v>24</v>
      </c>
      <c r="E16985">
        <v>50999.999600000003</v>
      </c>
      <c r="F16985">
        <f>Table2[[#This Row],[Đơn Giá Chuẩn]]*Table2[[#This Row],[Tổng số lượng bán]]</f>
        <v>1223999.9904</v>
      </c>
      <c r="G16985">
        <v>0</v>
      </c>
      <c r="H16985">
        <f>Table2[[#This Row],[Doanh số bán]]-Table2[[#This Row],[Chiết khấu]]</f>
        <v>1223999.9904</v>
      </c>
      <c r="I16985">
        <v>0</v>
      </c>
      <c r="J16985">
        <v>0</v>
      </c>
      <c r="K16985" t="s">
        <v>50</v>
      </c>
      <c r="L16985">
        <v>0.12</v>
      </c>
      <c r="M16985" t="s">
        <v>37</v>
      </c>
      <c r="N16985" t="s">
        <v>50</v>
      </c>
      <c r="O16985">
        <v>2.88</v>
      </c>
      <c r="P16985" t="s">
        <v>656</v>
      </c>
      <c r="Q16985" t="s">
        <v>657</v>
      </c>
      <c r="R16985" t="s">
        <v>107</v>
      </c>
      <c r="S16985" t="s">
        <v>108</v>
      </c>
      <c r="T16985" t="s">
        <v>51</v>
      </c>
      <c r="U16985" t="s">
        <v>52</v>
      </c>
      <c r="V16985" t="s">
        <v>50</v>
      </c>
    </row>
    <row r="16986" spans="1:22">
      <c r="A16986" s="4">
        <v>46147</v>
      </c>
      <c r="B16986" t="s">
        <v>12089</v>
      </c>
      <c r="C16986" t="s">
        <v>1862</v>
      </c>
      <c r="D16986">
        <v>2</v>
      </c>
      <c r="E16986">
        <v>37400.240000000005</v>
      </c>
      <c r="F16986">
        <f>Table2[[#This Row],[Đơn Giá Chuẩn]]*Table2[[#This Row],[Tổng số lượng bán]]</f>
        <v>74800.48000000001</v>
      </c>
      <c r="G16986">
        <v>0</v>
      </c>
      <c r="H16986">
        <f>Table2[[#This Row],[Doanh số bán]]-Table2[[#This Row],[Chiết khấu]]</f>
        <v>74800.48000000001</v>
      </c>
      <c r="I16986">
        <v>0</v>
      </c>
      <c r="J16986">
        <v>0</v>
      </c>
      <c r="K16986" t="s">
        <v>2217</v>
      </c>
      <c r="L16986">
        <v>0.12</v>
      </c>
      <c r="M16986" t="s">
        <v>37</v>
      </c>
      <c r="N16986" t="s">
        <v>919</v>
      </c>
      <c r="O16986">
        <v>0.24</v>
      </c>
      <c r="P16986" t="s">
        <v>520</v>
      </c>
      <c r="Q16986" t="s">
        <v>521</v>
      </c>
      <c r="R16986" t="s">
        <v>107</v>
      </c>
      <c r="S16986" t="s">
        <v>108</v>
      </c>
      <c r="T16986" t="s">
        <v>7199</v>
      </c>
      <c r="U16986" t="s">
        <v>7200</v>
      </c>
      <c r="V16986" t="s">
        <v>2271</v>
      </c>
    </row>
    <row r="16987" spans="1:22">
      <c r="A16987" s="4">
        <v>46147</v>
      </c>
      <c r="B16987" t="s">
        <v>12089</v>
      </c>
      <c r="C16987" t="s">
        <v>1862</v>
      </c>
      <c r="D16987">
        <v>1</v>
      </c>
      <c r="E16987">
        <v>37400.240000000005</v>
      </c>
      <c r="F16987">
        <f>Table2[[#This Row],[Đơn Giá Chuẩn]]*Table2[[#This Row],[Tổng số lượng bán]]</f>
        <v>37400.240000000005</v>
      </c>
      <c r="G16987">
        <v>0</v>
      </c>
      <c r="H16987">
        <f>Table2[[#This Row],[Doanh số bán]]-Table2[[#This Row],[Chiết khấu]]</f>
        <v>37400.240000000005</v>
      </c>
      <c r="I16987">
        <v>0</v>
      </c>
      <c r="J16987">
        <v>0</v>
      </c>
      <c r="K16987" t="s">
        <v>2217</v>
      </c>
      <c r="L16987">
        <v>0.12</v>
      </c>
      <c r="M16987" t="s">
        <v>37</v>
      </c>
      <c r="N16987" t="s">
        <v>919</v>
      </c>
      <c r="O16987">
        <v>0.12</v>
      </c>
      <c r="P16987" t="s">
        <v>586</v>
      </c>
      <c r="Q16987" t="s">
        <v>587</v>
      </c>
      <c r="R16987" t="s">
        <v>107</v>
      </c>
      <c r="S16987" t="s">
        <v>108</v>
      </c>
      <c r="T16987" t="s">
        <v>7199</v>
      </c>
      <c r="U16987" t="s">
        <v>7200</v>
      </c>
      <c r="V16987" t="s">
        <v>2271</v>
      </c>
    </row>
    <row r="16988" spans="1:22">
      <c r="A16988" s="4">
        <v>46147</v>
      </c>
      <c r="B16988" t="s">
        <v>12089</v>
      </c>
      <c r="C16988" t="s">
        <v>1862</v>
      </c>
      <c r="D16988">
        <v>1</v>
      </c>
      <c r="E16988">
        <v>37400.240000000005</v>
      </c>
      <c r="F16988">
        <f>Table2[[#This Row],[Đơn Giá Chuẩn]]*Table2[[#This Row],[Tổng số lượng bán]]</f>
        <v>37400.240000000005</v>
      </c>
      <c r="G16988">
        <v>0</v>
      </c>
      <c r="H16988">
        <f>Table2[[#This Row],[Doanh số bán]]-Table2[[#This Row],[Chiết khấu]]</f>
        <v>37400.240000000005</v>
      </c>
      <c r="I16988">
        <v>0</v>
      </c>
      <c r="J16988">
        <v>0</v>
      </c>
      <c r="K16988" t="s">
        <v>2217</v>
      </c>
      <c r="L16988">
        <v>0.12</v>
      </c>
      <c r="M16988" t="s">
        <v>37</v>
      </c>
      <c r="N16988" t="s">
        <v>919</v>
      </c>
      <c r="O16988">
        <v>0.12</v>
      </c>
      <c r="P16988" t="s">
        <v>588</v>
      </c>
      <c r="Q16988" t="s">
        <v>589</v>
      </c>
      <c r="R16988" t="s">
        <v>107</v>
      </c>
      <c r="S16988" t="s">
        <v>108</v>
      </c>
      <c r="T16988" t="s">
        <v>7199</v>
      </c>
      <c r="U16988" t="s">
        <v>7200</v>
      </c>
      <c r="V16988" t="s">
        <v>2271</v>
      </c>
    </row>
    <row r="16989" spans="1:22">
      <c r="A16989" s="4">
        <v>46147</v>
      </c>
      <c r="B16989" t="s">
        <v>12089</v>
      </c>
      <c r="C16989" t="s">
        <v>155</v>
      </c>
      <c r="D16989">
        <v>1</v>
      </c>
      <c r="E16989">
        <v>49999.520000000004</v>
      </c>
      <c r="F16989">
        <f>Table2[[#This Row],[Đơn Giá Chuẩn]]*Table2[[#This Row],[Tổng số lượng bán]]</f>
        <v>49999.520000000004</v>
      </c>
      <c r="G16989">
        <v>0</v>
      </c>
      <c r="H16989">
        <f>Table2[[#This Row],[Doanh số bán]]-Table2[[#This Row],[Chiết khấu]]</f>
        <v>49999.520000000004</v>
      </c>
      <c r="I16989">
        <v>0</v>
      </c>
      <c r="J16989">
        <v>0</v>
      </c>
      <c r="K16989" t="s">
        <v>2217</v>
      </c>
      <c r="L16989">
        <v>0.35199999999999998</v>
      </c>
      <c r="M16989" t="s">
        <v>37</v>
      </c>
      <c r="N16989" t="s">
        <v>919</v>
      </c>
      <c r="O16989">
        <v>0.35199999999999998</v>
      </c>
      <c r="P16989" t="s">
        <v>3291</v>
      </c>
      <c r="Q16989" t="s">
        <v>3292</v>
      </c>
      <c r="R16989" t="s">
        <v>107</v>
      </c>
      <c r="S16989" t="s">
        <v>108</v>
      </c>
      <c r="T16989" t="s">
        <v>7199</v>
      </c>
      <c r="U16989" t="s">
        <v>7200</v>
      </c>
      <c r="V16989" t="s">
        <v>2271</v>
      </c>
    </row>
    <row r="16990" spans="1:22">
      <c r="A16990" s="4">
        <v>46137</v>
      </c>
      <c r="B16990" t="s">
        <v>9299</v>
      </c>
      <c r="C16990" t="s">
        <v>83</v>
      </c>
      <c r="D16990">
        <v>1</v>
      </c>
      <c r="E16990">
        <v>262000</v>
      </c>
      <c r="F16990">
        <f>Table2[[#This Row],[Đơn Giá Chuẩn]]*Table2[[#This Row],[Tổng số lượng bán]]</f>
        <v>262000</v>
      </c>
      <c r="G16990">
        <v>72222</v>
      </c>
      <c r="H16990">
        <f>Table2[[#This Row],[Doanh số bán]]-Table2[[#This Row],[Chiết khấu]]</f>
        <v>189778</v>
      </c>
      <c r="K16990" t="s">
        <v>24</v>
      </c>
      <c r="L16990">
        <v>1</v>
      </c>
      <c r="M16990" t="s">
        <v>319</v>
      </c>
      <c r="N16990" t="s">
        <v>26</v>
      </c>
      <c r="O16990">
        <v>1</v>
      </c>
      <c r="P16990" t="s">
        <v>150</v>
      </c>
      <c r="Q16990" t="s">
        <v>151</v>
      </c>
      <c r="R16990" t="s">
        <v>41</v>
      </c>
      <c r="S16990" t="s">
        <v>42</v>
      </c>
      <c r="T16990" t="s">
        <v>320</v>
      </c>
      <c r="U16990" t="s">
        <v>321</v>
      </c>
      <c r="V16990" t="s">
        <v>33</v>
      </c>
    </row>
    <row r="16991" spans="1:22">
      <c r="A16991" s="4">
        <v>46147</v>
      </c>
      <c r="B16991" t="s">
        <v>12090</v>
      </c>
      <c r="C16991" t="s">
        <v>2568</v>
      </c>
      <c r="D16991">
        <v>0</v>
      </c>
      <c r="E16991">
        <v>365999.96</v>
      </c>
      <c r="F16991">
        <f>Table2[[#This Row],[Đơn Giá Chuẩn]]*Table2[[#This Row],[Tổng số lượng bán]]</f>
        <v>0</v>
      </c>
      <c r="G16991">
        <v>0</v>
      </c>
      <c r="H16991">
        <f>Table2[[#This Row],[Doanh số bán]]-Table2[[#This Row],[Chiết khấu]]</f>
        <v>0</v>
      </c>
      <c r="I16991">
        <v>1</v>
      </c>
      <c r="J16991">
        <v>337037</v>
      </c>
      <c r="K16991" t="s">
        <v>50</v>
      </c>
      <c r="L16991">
        <v>1</v>
      </c>
      <c r="M16991" t="s">
        <v>37</v>
      </c>
      <c r="N16991" t="s">
        <v>50</v>
      </c>
      <c r="O16991">
        <v>0</v>
      </c>
      <c r="P16991" t="s">
        <v>411</v>
      </c>
      <c r="Q16991" t="s">
        <v>412</v>
      </c>
      <c r="R16991" t="s">
        <v>41</v>
      </c>
      <c r="S16991" t="s">
        <v>42</v>
      </c>
      <c r="T16991" t="s">
        <v>74</v>
      </c>
      <c r="U16991" t="s">
        <v>75</v>
      </c>
      <c r="V16991" t="s">
        <v>50</v>
      </c>
    </row>
    <row r="16992" spans="1:22">
      <c r="A16992" s="4">
        <v>46138</v>
      </c>
      <c r="B16992" t="s">
        <v>9303</v>
      </c>
      <c r="C16992" t="s">
        <v>83</v>
      </c>
      <c r="D16992">
        <v>4</v>
      </c>
      <c r="E16992">
        <v>262000</v>
      </c>
      <c r="F16992">
        <f>Table2[[#This Row],[Đơn Giá Chuẩn]]*Table2[[#This Row],[Tổng số lượng bán]]</f>
        <v>1048000</v>
      </c>
      <c r="G16992">
        <v>288889</v>
      </c>
      <c r="H16992">
        <f>Table2[[#This Row],[Doanh số bán]]-Table2[[#This Row],[Chiết khấu]]</f>
        <v>759111</v>
      </c>
      <c r="K16992" t="s">
        <v>24</v>
      </c>
      <c r="L16992">
        <v>1</v>
      </c>
      <c r="M16992" t="s">
        <v>319</v>
      </c>
      <c r="N16992" t="s">
        <v>26</v>
      </c>
      <c r="O16992">
        <v>4</v>
      </c>
      <c r="P16992" t="s">
        <v>2511</v>
      </c>
      <c r="Q16992" t="s">
        <v>2512</v>
      </c>
      <c r="R16992" t="s">
        <v>41</v>
      </c>
      <c r="S16992" t="s">
        <v>42</v>
      </c>
      <c r="T16992" t="s">
        <v>320</v>
      </c>
      <c r="U16992" t="s">
        <v>321</v>
      </c>
      <c r="V16992" t="s">
        <v>33</v>
      </c>
    </row>
    <row r="16993" spans="1:22">
      <c r="A16993" s="4">
        <v>46147</v>
      </c>
      <c r="B16993" t="s">
        <v>12091</v>
      </c>
      <c r="C16993" t="s">
        <v>23</v>
      </c>
      <c r="D16993">
        <v>1</v>
      </c>
      <c r="E16993">
        <v>25999.999999999996</v>
      </c>
      <c r="F16993">
        <f>Table2[[#This Row],[Đơn Giá Chuẩn]]*Table2[[#This Row],[Tổng số lượng bán]]</f>
        <v>25999.999999999996</v>
      </c>
      <c r="G16993">
        <v>0</v>
      </c>
      <c r="H16993">
        <f>Table2[[#This Row],[Doanh số bán]]-Table2[[#This Row],[Chiết khấu]]</f>
        <v>25999.999999999996</v>
      </c>
      <c r="K16993" t="s">
        <v>24</v>
      </c>
      <c r="L16993">
        <v>0</v>
      </c>
      <c r="M16993" t="s">
        <v>319</v>
      </c>
      <c r="N16993" t="s">
        <v>26</v>
      </c>
      <c r="O16993">
        <v>0</v>
      </c>
      <c r="P16993" t="s">
        <v>129</v>
      </c>
      <c r="Q16993" t="s">
        <v>130</v>
      </c>
      <c r="R16993" t="s">
        <v>29</v>
      </c>
      <c r="S16993" t="s">
        <v>30</v>
      </c>
      <c r="T16993" t="s">
        <v>320</v>
      </c>
      <c r="U16993" t="s">
        <v>321</v>
      </c>
      <c r="V16993" t="s">
        <v>33</v>
      </c>
    </row>
    <row r="16994" spans="1:22">
      <c r="A16994" s="4">
        <v>46147</v>
      </c>
      <c r="B16994" t="s">
        <v>12092</v>
      </c>
      <c r="C16994" t="s">
        <v>23</v>
      </c>
      <c r="D16994">
        <v>1</v>
      </c>
      <c r="E16994">
        <v>21000</v>
      </c>
      <c r="F16994">
        <f>Table2[[#This Row],[Đơn Giá Chuẩn]]*Table2[[#This Row],[Tổng số lượng bán]]</f>
        <v>21000</v>
      </c>
      <c r="G16994">
        <v>0</v>
      </c>
      <c r="H16994">
        <f>Table2[[#This Row],[Doanh số bán]]-Table2[[#This Row],[Chiết khấu]]</f>
        <v>21000</v>
      </c>
      <c r="K16994" t="s">
        <v>24</v>
      </c>
      <c r="L16994">
        <v>0</v>
      </c>
      <c r="M16994" t="s">
        <v>319</v>
      </c>
      <c r="N16994" t="s">
        <v>26</v>
      </c>
      <c r="O16994">
        <v>0</v>
      </c>
      <c r="P16994" t="s">
        <v>27</v>
      </c>
      <c r="Q16994" t="s">
        <v>28</v>
      </c>
      <c r="R16994" t="s">
        <v>29</v>
      </c>
      <c r="S16994" t="s">
        <v>30</v>
      </c>
      <c r="T16994" t="s">
        <v>320</v>
      </c>
      <c r="U16994" t="s">
        <v>321</v>
      </c>
      <c r="V16994" t="s">
        <v>33</v>
      </c>
    </row>
    <row r="16995" spans="1:22">
      <c r="A16995" s="4">
        <v>46147</v>
      </c>
      <c r="B16995" t="s">
        <v>12092</v>
      </c>
      <c r="C16995" t="s">
        <v>23</v>
      </c>
      <c r="D16995">
        <v>1</v>
      </c>
      <c r="E16995">
        <v>25999.999999999996</v>
      </c>
      <c r="F16995">
        <f>Table2[[#This Row],[Đơn Giá Chuẩn]]*Table2[[#This Row],[Tổng số lượng bán]]</f>
        <v>25999.999999999996</v>
      </c>
      <c r="G16995">
        <v>0</v>
      </c>
      <c r="H16995">
        <f>Table2[[#This Row],[Doanh số bán]]-Table2[[#This Row],[Chiết khấu]]</f>
        <v>25999.999999999996</v>
      </c>
      <c r="K16995" t="s">
        <v>24</v>
      </c>
      <c r="L16995">
        <v>0</v>
      </c>
      <c r="M16995" t="s">
        <v>319</v>
      </c>
      <c r="N16995" t="s">
        <v>26</v>
      </c>
      <c r="O16995">
        <v>0</v>
      </c>
      <c r="P16995" t="s">
        <v>47</v>
      </c>
      <c r="Q16995" t="s">
        <v>48</v>
      </c>
      <c r="R16995" t="s">
        <v>29</v>
      </c>
      <c r="S16995" t="s">
        <v>30</v>
      </c>
      <c r="T16995" t="s">
        <v>320</v>
      </c>
      <c r="U16995" t="s">
        <v>321</v>
      </c>
      <c r="V16995" t="s">
        <v>33</v>
      </c>
    </row>
    <row r="16996" spans="1:22">
      <c r="A16996" s="4">
        <v>46147</v>
      </c>
      <c r="B16996" t="s">
        <v>12093</v>
      </c>
      <c r="C16996" t="s">
        <v>23</v>
      </c>
      <c r="D16996">
        <v>2</v>
      </c>
      <c r="E16996">
        <v>25999.999999999996</v>
      </c>
      <c r="F16996">
        <f>Table2[[#This Row],[Đơn Giá Chuẩn]]*Table2[[#This Row],[Tổng số lượng bán]]</f>
        <v>51999.999999999993</v>
      </c>
      <c r="G16996">
        <v>0</v>
      </c>
      <c r="H16996">
        <f>Table2[[#This Row],[Doanh số bán]]-Table2[[#This Row],[Chiết khấu]]</f>
        <v>51999.999999999993</v>
      </c>
      <c r="K16996" t="s">
        <v>24</v>
      </c>
      <c r="L16996">
        <v>0</v>
      </c>
      <c r="M16996" t="s">
        <v>319</v>
      </c>
      <c r="N16996" t="s">
        <v>26</v>
      </c>
      <c r="O16996">
        <v>0</v>
      </c>
      <c r="P16996" t="s">
        <v>47</v>
      </c>
      <c r="Q16996" t="s">
        <v>48</v>
      </c>
      <c r="R16996" t="s">
        <v>29</v>
      </c>
      <c r="S16996" t="s">
        <v>30</v>
      </c>
      <c r="T16996" t="s">
        <v>320</v>
      </c>
      <c r="U16996" t="s">
        <v>321</v>
      </c>
      <c r="V16996" t="s">
        <v>33</v>
      </c>
    </row>
    <row r="16997" spans="1:22">
      <c r="A16997" s="4">
        <v>46147</v>
      </c>
      <c r="B16997" t="s">
        <v>12094</v>
      </c>
      <c r="C16997" t="s">
        <v>23</v>
      </c>
      <c r="D16997">
        <v>1</v>
      </c>
      <c r="E16997">
        <v>25999.999999999996</v>
      </c>
      <c r="F16997">
        <f>Table2[[#This Row],[Đơn Giá Chuẩn]]*Table2[[#This Row],[Tổng số lượng bán]]</f>
        <v>25999.999999999996</v>
      </c>
      <c r="G16997">
        <v>0</v>
      </c>
      <c r="H16997">
        <f>Table2[[#This Row],[Doanh số bán]]-Table2[[#This Row],[Chiết khấu]]</f>
        <v>25999.999999999996</v>
      </c>
      <c r="K16997" t="s">
        <v>24</v>
      </c>
      <c r="L16997">
        <v>0</v>
      </c>
      <c r="M16997" t="s">
        <v>319</v>
      </c>
      <c r="N16997" t="s">
        <v>26</v>
      </c>
      <c r="O16997">
        <v>0</v>
      </c>
      <c r="P16997" t="s">
        <v>47</v>
      </c>
      <c r="Q16997" t="s">
        <v>48</v>
      </c>
      <c r="R16997" t="s">
        <v>29</v>
      </c>
      <c r="S16997" t="s">
        <v>30</v>
      </c>
      <c r="T16997" t="s">
        <v>320</v>
      </c>
      <c r="U16997" t="s">
        <v>321</v>
      </c>
      <c r="V16997" t="s">
        <v>33</v>
      </c>
    </row>
    <row r="16998" spans="1:22">
      <c r="A16998" s="4">
        <v>46147</v>
      </c>
      <c r="B16998" t="s">
        <v>12095</v>
      </c>
      <c r="C16998" t="s">
        <v>23</v>
      </c>
      <c r="D16998">
        <v>1</v>
      </c>
      <c r="E16998">
        <v>21000</v>
      </c>
      <c r="F16998">
        <f>Table2[[#This Row],[Đơn Giá Chuẩn]]*Table2[[#This Row],[Tổng số lượng bán]]</f>
        <v>21000</v>
      </c>
      <c r="G16998">
        <v>0</v>
      </c>
      <c r="H16998">
        <f>Table2[[#This Row],[Doanh số bán]]-Table2[[#This Row],[Chiết khấu]]</f>
        <v>21000</v>
      </c>
      <c r="K16998" t="s">
        <v>24</v>
      </c>
      <c r="L16998">
        <v>0</v>
      </c>
      <c r="M16998" t="s">
        <v>319</v>
      </c>
      <c r="N16998" t="s">
        <v>26</v>
      </c>
      <c r="O16998">
        <v>0</v>
      </c>
      <c r="P16998" t="s">
        <v>169</v>
      </c>
      <c r="Q16998" t="s">
        <v>170</v>
      </c>
      <c r="R16998" t="s">
        <v>29</v>
      </c>
      <c r="S16998" t="s">
        <v>30</v>
      </c>
      <c r="T16998" t="s">
        <v>320</v>
      </c>
      <c r="U16998" t="s">
        <v>321</v>
      </c>
      <c r="V16998" t="s">
        <v>33</v>
      </c>
    </row>
    <row r="16999" spans="1:22">
      <c r="A16999" s="4">
        <v>46147</v>
      </c>
      <c r="B16999" t="s">
        <v>12096</v>
      </c>
      <c r="C16999" t="s">
        <v>23</v>
      </c>
      <c r="D16999">
        <v>2</v>
      </c>
      <c r="E16999">
        <v>25999.999999999996</v>
      </c>
      <c r="F16999">
        <f>Table2[[#This Row],[Đơn Giá Chuẩn]]*Table2[[#This Row],[Tổng số lượng bán]]</f>
        <v>51999.999999999993</v>
      </c>
      <c r="G16999">
        <v>0</v>
      </c>
      <c r="H16999">
        <f>Table2[[#This Row],[Doanh số bán]]-Table2[[#This Row],[Chiết khấu]]</f>
        <v>51999.999999999993</v>
      </c>
      <c r="K16999" t="s">
        <v>24</v>
      </c>
      <c r="L16999">
        <v>0</v>
      </c>
      <c r="M16999" t="s">
        <v>319</v>
      </c>
      <c r="N16999" t="s">
        <v>26</v>
      </c>
      <c r="O16999">
        <v>0</v>
      </c>
      <c r="P16999" t="s">
        <v>47</v>
      </c>
      <c r="Q16999" t="s">
        <v>48</v>
      </c>
      <c r="R16999" t="s">
        <v>29</v>
      </c>
      <c r="S16999" t="s">
        <v>30</v>
      </c>
      <c r="T16999" t="s">
        <v>320</v>
      </c>
      <c r="U16999" t="s">
        <v>321</v>
      </c>
      <c r="V16999" t="s">
        <v>33</v>
      </c>
    </row>
    <row r="17000" spans="1:22">
      <c r="A17000" s="4">
        <v>46147</v>
      </c>
      <c r="B17000" t="s">
        <v>12096</v>
      </c>
      <c r="C17000" t="s">
        <v>23</v>
      </c>
      <c r="D17000">
        <v>1</v>
      </c>
      <c r="E17000">
        <v>21000</v>
      </c>
      <c r="F17000">
        <f>Table2[[#This Row],[Đơn Giá Chuẩn]]*Table2[[#This Row],[Tổng số lượng bán]]</f>
        <v>21000</v>
      </c>
      <c r="G17000">
        <v>0</v>
      </c>
      <c r="H17000">
        <f>Table2[[#This Row],[Doanh số bán]]-Table2[[#This Row],[Chiết khấu]]</f>
        <v>21000</v>
      </c>
      <c r="K17000" t="s">
        <v>24</v>
      </c>
      <c r="L17000">
        <v>0</v>
      </c>
      <c r="M17000" t="s">
        <v>319</v>
      </c>
      <c r="N17000" t="s">
        <v>26</v>
      </c>
      <c r="O17000">
        <v>0</v>
      </c>
      <c r="P17000" t="s">
        <v>27</v>
      </c>
      <c r="Q17000" t="s">
        <v>28</v>
      </c>
      <c r="R17000" t="s">
        <v>29</v>
      </c>
      <c r="S17000" t="s">
        <v>30</v>
      </c>
      <c r="T17000" t="s">
        <v>320</v>
      </c>
      <c r="U17000" t="s">
        <v>321</v>
      </c>
      <c r="V17000" t="s">
        <v>33</v>
      </c>
    </row>
    <row r="17001" spans="1:22">
      <c r="A17001" s="4">
        <v>46147</v>
      </c>
      <c r="B17001" t="s">
        <v>12097</v>
      </c>
      <c r="C17001" t="s">
        <v>23</v>
      </c>
      <c r="D17001">
        <v>1</v>
      </c>
      <c r="E17001">
        <v>21000</v>
      </c>
      <c r="F17001">
        <f>Table2[[#This Row],[Đơn Giá Chuẩn]]*Table2[[#This Row],[Tổng số lượng bán]]</f>
        <v>21000</v>
      </c>
      <c r="G17001">
        <v>0</v>
      </c>
      <c r="H17001">
        <f>Table2[[#This Row],[Doanh số bán]]-Table2[[#This Row],[Chiết khấu]]</f>
        <v>21000</v>
      </c>
      <c r="K17001" t="s">
        <v>24</v>
      </c>
      <c r="L17001">
        <v>0</v>
      </c>
      <c r="M17001" t="s">
        <v>319</v>
      </c>
      <c r="N17001" t="s">
        <v>26</v>
      </c>
      <c r="O17001">
        <v>0</v>
      </c>
      <c r="P17001" t="s">
        <v>27</v>
      </c>
      <c r="Q17001" t="s">
        <v>28</v>
      </c>
      <c r="R17001" t="s">
        <v>29</v>
      </c>
      <c r="S17001" t="s">
        <v>30</v>
      </c>
      <c r="T17001" t="s">
        <v>320</v>
      </c>
      <c r="U17001" t="s">
        <v>321</v>
      </c>
      <c r="V17001" t="s">
        <v>33</v>
      </c>
    </row>
    <row r="17002" spans="1:22">
      <c r="A17002" s="4">
        <v>46147</v>
      </c>
      <c r="B17002" t="s">
        <v>12098</v>
      </c>
      <c r="C17002" t="s">
        <v>23</v>
      </c>
      <c r="D17002">
        <v>1</v>
      </c>
      <c r="E17002">
        <v>21000</v>
      </c>
      <c r="F17002">
        <f>Table2[[#This Row],[Đơn Giá Chuẩn]]*Table2[[#This Row],[Tổng số lượng bán]]</f>
        <v>21000</v>
      </c>
      <c r="G17002">
        <v>0</v>
      </c>
      <c r="H17002">
        <f>Table2[[#This Row],[Doanh số bán]]-Table2[[#This Row],[Chiết khấu]]</f>
        <v>21000</v>
      </c>
      <c r="K17002" t="s">
        <v>24</v>
      </c>
      <c r="L17002">
        <v>0</v>
      </c>
      <c r="M17002" t="s">
        <v>319</v>
      </c>
      <c r="N17002" t="s">
        <v>26</v>
      </c>
      <c r="O17002">
        <v>0</v>
      </c>
      <c r="P17002" t="s">
        <v>27</v>
      </c>
      <c r="Q17002" t="s">
        <v>28</v>
      </c>
      <c r="R17002" t="s">
        <v>29</v>
      </c>
      <c r="S17002" t="s">
        <v>30</v>
      </c>
      <c r="T17002" t="s">
        <v>320</v>
      </c>
      <c r="U17002" t="s">
        <v>321</v>
      </c>
      <c r="V17002" t="s">
        <v>33</v>
      </c>
    </row>
    <row r="17003" spans="1:22">
      <c r="A17003" s="4">
        <v>46147</v>
      </c>
      <c r="B17003" t="s">
        <v>12099</v>
      </c>
      <c r="C17003" t="s">
        <v>23</v>
      </c>
      <c r="D17003">
        <v>3</v>
      </c>
      <c r="E17003">
        <v>62000</v>
      </c>
      <c r="F17003">
        <f>Table2[[#This Row],[Đơn Giá Chuẩn]]*Table2[[#This Row],[Tổng số lượng bán]]</f>
        <v>186000</v>
      </c>
      <c r="G17003">
        <v>0</v>
      </c>
      <c r="H17003">
        <f>Table2[[#This Row],[Doanh số bán]]-Table2[[#This Row],[Chiết khấu]]</f>
        <v>186000</v>
      </c>
      <c r="K17003" t="s">
        <v>24</v>
      </c>
      <c r="L17003">
        <v>0</v>
      </c>
      <c r="M17003" t="s">
        <v>319</v>
      </c>
      <c r="N17003" t="s">
        <v>26</v>
      </c>
      <c r="O17003">
        <v>0</v>
      </c>
      <c r="P17003" t="s">
        <v>199</v>
      </c>
      <c r="Q17003" t="s">
        <v>200</v>
      </c>
      <c r="R17003" t="s">
        <v>29</v>
      </c>
      <c r="S17003" t="s">
        <v>30</v>
      </c>
      <c r="T17003" t="s">
        <v>320</v>
      </c>
      <c r="U17003" t="s">
        <v>321</v>
      </c>
      <c r="V17003" t="s">
        <v>33</v>
      </c>
    </row>
    <row r="17004" spans="1:22">
      <c r="A17004" s="4">
        <v>46147</v>
      </c>
      <c r="B17004" t="s">
        <v>12099</v>
      </c>
      <c r="C17004" t="s">
        <v>23</v>
      </c>
      <c r="D17004">
        <v>1</v>
      </c>
      <c r="E17004">
        <v>25999.999999999996</v>
      </c>
      <c r="F17004">
        <f>Table2[[#This Row],[Đơn Giá Chuẩn]]*Table2[[#This Row],[Tổng số lượng bán]]</f>
        <v>25999.999999999996</v>
      </c>
      <c r="G17004">
        <v>0</v>
      </c>
      <c r="H17004">
        <f>Table2[[#This Row],[Doanh số bán]]-Table2[[#This Row],[Chiết khấu]]</f>
        <v>25999.999999999996</v>
      </c>
      <c r="K17004" t="s">
        <v>24</v>
      </c>
      <c r="L17004">
        <v>0</v>
      </c>
      <c r="M17004" t="s">
        <v>319</v>
      </c>
      <c r="N17004" t="s">
        <v>26</v>
      </c>
      <c r="O17004">
        <v>0</v>
      </c>
      <c r="P17004" t="s">
        <v>47</v>
      </c>
      <c r="Q17004" t="s">
        <v>48</v>
      </c>
      <c r="R17004" t="s">
        <v>29</v>
      </c>
      <c r="S17004" t="s">
        <v>30</v>
      </c>
      <c r="T17004" t="s">
        <v>320</v>
      </c>
      <c r="U17004" t="s">
        <v>321</v>
      </c>
      <c r="V17004" t="s">
        <v>33</v>
      </c>
    </row>
    <row r="17005" spans="1:22">
      <c r="A17005" s="4">
        <v>46147</v>
      </c>
      <c r="B17005" t="s">
        <v>12099</v>
      </c>
      <c r="C17005" t="s">
        <v>23</v>
      </c>
      <c r="D17005">
        <v>2</v>
      </c>
      <c r="E17005">
        <v>21000</v>
      </c>
      <c r="F17005">
        <f>Table2[[#This Row],[Đơn Giá Chuẩn]]*Table2[[#This Row],[Tổng số lượng bán]]</f>
        <v>42000</v>
      </c>
      <c r="G17005">
        <v>0</v>
      </c>
      <c r="H17005">
        <f>Table2[[#This Row],[Doanh số bán]]-Table2[[#This Row],[Chiết khấu]]</f>
        <v>42000</v>
      </c>
      <c r="K17005" t="s">
        <v>24</v>
      </c>
      <c r="L17005">
        <v>0</v>
      </c>
      <c r="M17005" t="s">
        <v>319</v>
      </c>
      <c r="N17005" t="s">
        <v>26</v>
      </c>
      <c r="O17005">
        <v>0</v>
      </c>
      <c r="P17005" t="s">
        <v>27</v>
      </c>
      <c r="Q17005" t="s">
        <v>28</v>
      </c>
      <c r="R17005" t="s">
        <v>29</v>
      </c>
      <c r="S17005" t="s">
        <v>30</v>
      </c>
      <c r="T17005" t="s">
        <v>320</v>
      </c>
      <c r="U17005" t="s">
        <v>321</v>
      </c>
      <c r="V17005" t="s">
        <v>33</v>
      </c>
    </row>
    <row r="17006" spans="1:22">
      <c r="A17006" s="4">
        <v>46147</v>
      </c>
      <c r="B17006" t="s">
        <v>12100</v>
      </c>
      <c r="C17006" t="s">
        <v>23</v>
      </c>
      <c r="D17006">
        <v>2</v>
      </c>
      <c r="E17006">
        <v>21000</v>
      </c>
      <c r="F17006">
        <f>Table2[[#This Row],[Đơn Giá Chuẩn]]*Table2[[#This Row],[Tổng số lượng bán]]</f>
        <v>42000</v>
      </c>
      <c r="G17006">
        <v>0</v>
      </c>
      <c r="H17006">
        <f>Table2[[#This Row],[Doanh số bán]]-Table2[[#This Row],[Chiết khấu]]</f>
        <v>42000</v>
      </c>
      <c r="K17006" t="s">
        <v>24</v>
      </c>
      <c r="L17006">
        <v>0</v>
      </c>
      <c r="M17006" t="s">
        <v>319</v>
      </c>
      <c r="N17006" t="s">
        <v>26</v>
      </c>
      <c r="O17006">
        <v>0</v>
      </c>
      <c r="P17006" t="s">
        <v>27</v>
      </c>
      <c r="Q17006" t="s">
        <v>28</v>
      </c>
      <c r="R17006" t="s">
        <v>29</v>
      </c>
      <c r="S17006" t="s">
        <v>30</v>
      </c>
      <c r="T17006" t="s">
        <v>320</v>
      </c>
      <c r="U17006" t="s">
        <v>321</v>
      </c>
      <c r="V17006" t="s">
        <v>33</v>
      </c>
    </row>
    <row r="17007" spans="1:22">
      <c r="A17007" s="4">
        <v>46147</v>
      </c>
      <c r="B17007" t="s">
        <v>12100</v>
      </c>
      <c r="C17007" t="s">
        <v>23</v>
      </c>
      <c r="D17007">
        <v>2</v>
      </c>
      <c r="E17007">
        <v>32000</v>
      </c>
      <c r="F17007">
        <f>Table2[[#This Row],[Đơn Giá Chuẩn]]*Table2[[#This Row],[Tổng số lượng bán]]</f>
        <v>64000</v>
      </c>
      <c r="G17007">
        <v>0</v>
      </c>
      <c r="H17007">
        <f>Table2[[#This Row],[Doanh số bán]]-Table2[[#This Row],[Chiết khấu]]</f>
        <v>64000</v>
      </c>
      <c r="K17007" t="s">
        <v>24</v>
      </c>
      <c r="L17007">
        <v>0</v>
      </c>
      <c r="M17007" t="s">
        <v>319</v>
      </c>
      <c r="N17007" t="s">
        <v>26</v>
      </c>
      <c r="O17007">
        <v>0</v>
      </c>
      <c r="P17007" t="s">
        <v>873</v>
      </c>
      <c r="Q17007" t="s">
        <v>874</v>
      </c>
      <c r="R17007" t="s">
        <v>29</v>
      </c>
      <c r="S17007" t="s">
        <v>30</v>
      </c>
      <c r="T17007" t="s">
        <v>320</v>
      </c>
      <c r="U17007" t="s">
        <v>321</v>
      </c>
      <c r="V17007" t="s">
        <v>33</v>
      </c>
    </row>
    <row r="17008" spans="1:22">
      <c r="A17008" s="4">
        <v>46147</v>
      </c>
      <c r="B17008" t="s">
        <v>12101</v>
      </c>
      <c r="C17008" t="s">
        <v>23</v>
      </c>
      <c r="D17008">
        <v>1</v>
      </c>
      <c r="E17008">
        <v>21000</v>
      </c>
      <c r="F17008">
        <f>Table2[[#This Row],[Đơn Giá Chuẩn]]*Table2[[#This Row],[Tổng số lượng bán]]</f>
        <v>21000</v>
      </c>
      <c r="G17008">
        <v>0</v>
      </c>
      <c r="H17008">
        <f>Table2[[#This Row],[Doanh số bán]]-Table2[[#This Row],[Chiết khấu]]</f>
        <v>21000</v>
      </c>
      <c r="K17008" t="s">
        <v>24</v>
      </c>
      <c r="L17008">
        <v>0</v>
      </c>
      <c r="M17008" t="s">
        <v>319</v>
      </c>
      <c r="N17008" t="s">
        <v>26</v>
      </c>
      <c r="O17008">
        <v>0</v>
      </c>
      <c r="P17008" t="s">
        <v>27</v>
      </c>
      <c r="Q17008" t="s">
        <v>28</v>
      </c>
      <c r="R17008" t="s">
        <v>29</v>
      </c>
      <c r="S17008" t="s">
        <v>30</v>
      </c>
      <c r="T17008" t="s">
        <v>320</v>
      </c>
      <c r="U17008" t="s">
        <v>321</v>
      </c>
      <c r="V17008" t="s">
        <v>33</v>
      </c>
    </row>
    <row r="17009" spans="1:22">
      <c r="A17009" s="4">
        <v>46147</v>
      </c>
      <c r="B17009" t="s">
        <v>12102</v>
      </c>
      <c r="C17009" t="s">
        <v>23</v>
      </c>
      <c r="D17009">
        <v>1</v>
      </c>
      <c r="E17009">
        <v>25999.999999999996</v>
      </c>
      <c r="F17009">
        <f>Table2[[#This Row],[Đơn Giá Chuẩn]]*Table2[[#This Row],[Tổng số lượng bán]]</f>
        <v>25999.999999999996</v>
      </c>
      <c r="G17009">
        <v>0</v>
      </c>
      <c r="H17009">
        <f>Table2[[#This Row],[Doanh số bán]]-Table2[[#This Row],[Chiết khấu]]</f>
        <v>25999.999999999996</v>
      </c>
      <c r="K17009" t="s">
        <v>24</v>
      </c>
      <c r="L17009">
        <v>0</v>
      </c>
      <c r="M17009" t="s">
        <v>319</v>
      </c>
      <c r="N17009" t="s">
        <v>26</v>
      </c>
      <c r="O17009">
        <v>0</v>
      </c>
      <c r="P17009" t="s">
        <v>47</v>
      </c>
      <c r="Q17009" t="s">
        <v>48</v>
      </c>
      <c r="R17009" t="s">
        <v>29</v>
      </c>
      <c r="S17009" t="s">
        <v>30</v>
      </c>
      <c r="T17009" t="s">
        <v>320</v>
      </c>
      <c r="U17009" t="s">
        <v>321</v>
      </c>
      <c r="V17009" t="s">
        <v>33</v>
      </c>
    </row>
    <row r="17010" spans="1:22">
      <c r="A17010" s="4">
        <v>46147</v>
      </c>
      <c r="B17010" t="s">
        <v>12103</v>
      </c>
      <c r="C17010" t="s">
        <v>23</v>
      </c>
      <c r="D17010">
        <v>1</v>
      </c>
      <c r="E17010">
        <v>42000</v>
      </c>
      <c r="F17010">
        <f>Table2[[#This Row],[Đơn Giá Chuẩn]]*Table2[[#This Row],[Tổng số lượng bán]]</f>
        <v>42000</v>
      </c>
      <c r="G17010">
        <v>0</v>
      </c>
      <c r="H17010">
        <f>Table2[[#This Row],[Doanh số bán]]-Table2[[#This Row],[Chiết khấu]]</f>
        <v>42000</v>
      </c>
      <c r="K17010" t="s">
        <v>24</v>
      </c>
      <c r="L17010">
        <v>0</v>
      </c>
      <c r="M17010" t="s">
        <v>319</v>
      </c>
      <c r="N17010" t="s">
        <v>26</v>
      </c>
      <c r="O17010">
        <v>0</v>
      </c>
      <c r="P17010" t="s">
        <v>94</v>
      </c>
      <c r="Q17010" t="s">
        <v>95</v>
      </c>
      <c r="R17010" t="s">
        <v>29</v>
      </c>
      <c r="S17010" t="s">
        <v>30</v>
      </c>
      <c r="T17010" t="s">
        <v>320</v>
      </c>
      <c r="U17010" t="s">
        <v>321</v>
      </c>
      <c r="V17010" t="s">
        <v>33</v>
      </c>
    </row>
    <row r="17011" spans="1:22">
      <c r="A17011" s="4">
        <v>46147</v>
      </c>
      <c r="B17011" t="s">
        <v>12104</v>
      </c>
      <c r="C17011" t="s">
        <v>23</v>
      </c>
      <c r="D17011">
        <v>1</v>
      </c>
      <c r="E17011">
        <v>21000</v>
      </c>
      <c r="F17011">
        <f>Table2[[#This Row],[Đơn Giá Chuẩn]]*Table2[[#This Row],[Tổng số lượng bán]]</f>
        <v>21000</v>
      </c>
      <c r="G17011">
        <v>0</v>
      </c>
      <c r="H17011">
        <f>Table2[[#This Row],[Doanh số bán]]-Table2[[#This Row],[Chiết khấu]]</f>
        <v>21000</v>
      </c>
      <c r="K17011" t="s">
        <v>24</v>
      </c>
      <c r="L17011">
        <v>0</v>
      </c>
      <c r="M17011" t="s">
        <v>319</v>
      </c>
      <c r="N17011" t="s">
        <v>26</v>
      </c>
      <c r="O17011">
        <v>0</v>
      </c>
      <c r="P17011" t="s">
        <v>27</v>
      </c>
      <c r="Q17011" t="s">
        <v>28</v>
      </c>
      <c r="R17011" t="s">
        <v>29</v>
      </c>
      <c r="S17011" t="s">
        <v>30</v>
      </c>
      <c r="T17011" t="s">
        <v>320</v>
      </c>
      <c r="U17011" t="s">
        <v>321</v>
      </c>
      <c r="V17011" t="s">
        <v>33</v>
      </c>
    </row>
    <row r="17012" spans="1:22">
      <c r="A17012" s="4">
        <v>46147</v>
      </c>
      <c r="B17012" t="s">
        <v>12104</v>
      </c>
      <c r="C17012" t="s">
        <v>23</v>
      </c>
      <c r="D17012">
        <v>1</v>
      </c>
      <c r="E17012">
        <v>25999.999999999996</v>
      </c>
      <c r="F17012">
        <f>Table2[[#This Row],[Đơn Giá Chuẩn]]*Table2[[#This Row],[Tổng số lượng bán]]</f>
        <v>25999.999999999996</v>
      </c>
      <c r="G17012">
        <v>0</v>
      </c>
      <c r="H17012">
        <f>Table2[[#This Row],[Doanh số bán]]-Table2[[#This Row],[Chiết khấu]]</f>
        <v>25999.999999999996</v>
      </c>
      <c r="K17012" t="s">
        <v>24</v>
      </c>
      <c r="L17012">
        <v>0</v>
      </c>
      <c r="M17012" t="s">
        <v>319</v>
      </c>
      <c r="N17012" t="s">
        <v>26</v>
      </c>
      <c r="O17012">
        <v>0</v>
      </c>
      <c r="P17012" t="s">
        <v>47</v>
      </c>
      <c r="Q17012" t="s">
        <v>48</v>
      </c>
      <c r="R17012" t="s">
        <v>29</v>
      </c>
      <c r="S17012" t="s">
        <v>30</v>
      </c>
      <c r="T17012" t="s">
        <v>320</v>
      </c>
      <c r="U17012" t="s">
        <v>321</v>
      </c>
      <c r="V17012" t="s">
        <v>33</v>
      </c>
    </row>
    <row r="17013" spans="1:22">
      <c r="A17013" s="4">
        <v>46147</v>
      </c>
      <c r="B17013" t="s">
        <v>12105</v>
      </c>
      <c r="C17013" t="s">
        <v>23</v>
      </c>
      <c r="D17013">
        <v>2</v>
      </c>
      <c r="E17013">
        <v>21000</v>
      </c>
      <c r="F17013">
        <f>Table2[[#This Row],[Đơn Giá Chuẩn]]*Table2[[#This Row],[Tổng số lượng bán]]</f>
        <v>42000</v>
      </c>
      <c r="G17013">
        <v>0</v>
      </c>
      <c r="H17013">
        <f>Table2[[#This Row],[Doanh số bán]]-Table2[[#This Row],[Chiết khấu]]</f>
        <v>42000</v>
      </c>
      <c r="K17013" t="s">
        <v>24</v>
      </c>
      <c r="L17013">
        <v>0</v>
      </c>
      <c r="M17013" t="s">
        <v>319</v>
      </c>
      <c r="N17013" t="s">
        <v>26</v>
      </c>
      <c r="O17013">
        <v>0</v>
      </c>
      <c r="P17013" t="s">
        <v>27</v>
      </c>
      <c r="Q17013" t="s">
        <v>28</v>
      </c>
      <c r="R17013" t="s">
        <v>29</v>
      </c>
      <c r="S17013" t="s">
        <v>30</v>
      </c>
      <c r="T17013" t="s">
        <v>320</v>
      </c>
      <c r="U17013" t="s">
        <v>321</v>
      </c>
      <c r="V17013" t="s">
        <v>33</v>
      </c>
    </row>
    <row r="17014" spans="1:22">
      <c r="A17014" s="4">
        <v>46147</v>
      </c>
      <c r="B17014" t="s">
        <v>12106</v>
      </c>
      <c r="C17014" t="s">
        <v>23</v>
      </c>
      <c r="D17014">
        <v>1</v>
      </c>
      <c r="E17014">
        <v>25999.999999999996</v>
      </c>
      <c r="F17014">
        <f>Table2[[#This Row],[Đơn Giá Chuẩn]]*Table2[[#This Row],[Tổng số lượng bán]]</f>
        <v>25999.999999999996</v>
      </c>
      <c r="G17014">
        <v>0</v>
      </c>
      <c r="H17014">
        <f>Table2[[#This Row],[Doanh số bán]]-Table2[[#This Row],[Chiết khấu]]</f>
        <v>25999.999999999996</v>
      </c>
      <c r="K17014" t="s">
        <v>24</v>
      </c>
      <c r="L17014">
        <v>0</v>
      </c>
      <c r="M17014" t="s">
        <v>319</v>
      </c>
      <c r="N17014" t="s">
        <v>26</v>
      </c>
      <c r="O17014">
        <v>0</v>
      </c>
      <c r="P17014" t="s">
        <v>47</v>
      </c>
      <c r="Q17014" t="s">
        <v>48</v>
      </c>
      <c r="R17014" t="s">
        <v>29</v>
      </c>
      <c r="S17014" t="s">
        <v>30</v>
      </c>
      <c r="T17014" t="s">
        <v>320</v>
      </c>
      <c r="U17014" t="s">
        <v>321</v>
      </c>
      <c r="V17014" t="s">
        <v>33</v>
      </c>
    </row>
    <row r="17015" spans="1:22">
      <c r="A17015" s="4">
        <v>46147</v>
      </c>
      <c r="B17015" t="s">
        <v>12106</v>
      </c>
      <c r="C17015" t="s">
        <v>23</v>
      </c>
      <c r="D17015">
        <v>1</v>
      </c>
      <c r="E17015">
        <v>21000</v>
      </c>
      <c r="F17015">
        <f>Table2[[#This Row],[Đơn Giá Chuẩn]]*Table2[[#This Row],[Tổng số lượng bán]]</f>
        <v>21000</v>
      </c>
      <c r="G17015">
        <v>0</v>
      </c>
      <c r="H17015">
        <f>Table2[[#This Row],[Doanh số bán]]-Table2[[#This Row],[Chiết khấu]]</f>
        <v>21000</v>
      </c>
      <c r="K17015" t="s">
        <v>24</v>
      </c>
      <c r="L17015">
        <v>0</v>
      </c>
      <c r="M17015" t="s">
        <v>319</v>
      </c>
      <c r="N17015" t="s">
        <v>26</v>
      </c>
      <c r="O17015">
        <v>0</v>
      </c>
      <c r="P17015" t="s">
        <v>27</v>
      </c>
      <c r="Q17015" t="s">
        <v>28</v>
      </c>
      <c r="R17015" t="s">
        <v>29</v>
      </c>
      <c r="S17015" t="s">
        <v>30</v>
      </c>
      <c r="T17015" t="s">
        <v>320</v>
      </c>
      <c r="U17015" t="s">
        <v>321</v>
      </c>
      <c r="V17015" t="s">
        <v>33</v>
      </c>
    </row>
    <row r="17016" spans="1:22">
      <c r="A17016" s="4">
        <v>46147</v>
      </c>
      <c r="B17016" t="s">
        <v>12107</v>
      </c>
      <c r="C17016" t="s">
        <v>23</v>
      </c>
      <c r="D17016">
        <v>1</v>
      </c>
      <c r="E17016">
        <v>25999.999999999996</v>
      </c>
      <c r="F17016">
        <f>Table2[[#This Row],[Đơn Giá Chuẩn]]*Table2[[#This Row],[Tổng số lượng bán]]</f>
        <v>25999.999999999996</v>
      </c>
      <c r="G17016">
        <v>0</v>
      </c>
      <c r="H17016">
        <f>Table2[[#This Row],[Doanh số bán]]-Table2[[#This Row],[Chiết khấu]]</f>
        <v>25999.999999999996</v>
      </c>
      <c r="K17016" t="s">
        <v>24</v>
      </c>
      <c r="L17016">
        <v>0</v>
      </c>
      <c r="M17016" t="s">
        <v>319</v>
      </c>
      <c r="N17016" t="s">
        <v>26</v>
      </c>
      <c r="O17016">
        <v>0</v>
      </c>
      <c r="P17016" t="s">
        <v>47</v>
      </c>
      <c r="Q17016" t="s">
        <v>48</v>
      </c>
      <c r="R17016" t="s">
        <v>29</v>
      </c>
      <c r="S17016" t="s">
        <v>30</v>
      </c>
      <c r="T17016" t="s">
        <v>320</v>
      </c>
      <c r="U17016" t="s">
        <v>321</v>
      </c>
      <c r="V17016" t="s">
        <v>33</v>
      </c>
    </row>
    <row r="17017" spans="1:22">
      <c r="A17017" s="4">
        <v>46147</v>
      </c>
      <c r="B17017" t="s">
        <v>12108</v>
      </c>
      <c r="C17017" t="s">
        <v>23</v>
      </c>
      <c r="D17017">
        <v>2</v>
      </c>
      <c r="E17017">
        <v>32000</v>
      </c>
      <c r="F17017">
        <f>Table2[[#This Row],[Đơn Giá Chuẩn]]*Table2[[#This Row],[Tổng số lượng bán]]</f>
        <v>64000</v>
      </c>
      <c r="G17017">
        <v>0</v>
      </c>
      <c r="H17017">
        <f>Table2[[#This Row],[Doanh số bán]]-Table2[[#This Row],[Chiết khấu]]</f>
        <v>64000</v>
      </c>
      <c r="K17017" t="s">
        <v>24</v>
      </c>
      <c r="L17017">
        <v>0</v>
      </c>
      <c r="M17017" t="s">
        <v>319</v>
      </c>
      <c r="N17017" t="s">
        <v>26</v>
      </c>
      <c r="O17017">
        <v>0</v>
      </c>
      <c r="P17017" t="s">
        <v>873</v>
      </c>
      <c r="Q17017" t="s">
        <v>874</v>
      </c>
      <c r="R17017" t="s">
        <v>29</v>
      </c>
      <c r="S17017" t="s">
        <v>30</v>
      </c>
      <c r="T17017" t="s">
        <v>320</v>
      </c>
      <c r="U17017" t="s">
        <v>321</v>
      </c>
      <c r="V17017" t="s">
        <v>33</v>
      </c>
    </row>
    <row r="17018" spans="1:22">
      <c r="A17018" s="4">
        <v>46147</v>
      </c>
      <c r="B17018" t="s">
        <v>12109</v>
      </c>
      <c r="C17018" t="s">
        <v>23</v>
      </c>
      <c r="D17018">
        <v>1</v>
      </c>
      <c r="E17018">
        <v>21000</v>
      </c>
      <c r="F17018">
        <f>Table2[[#This Row],[Đơn Giá Chuẩn]]*Table2[[#This Row],[Tổng số lượng bán]]</f>
        <v>21000</v>
      </c>
      <c r="G17018">
        <v>0</v>
      </c>
      <c r="H17018">
        <f>Table2[[#This Row],[Doanh số bán]]-Table2[[#This Row],[Chiết khấu]]</f>
        <v>21000</v>
      </c>
      <c r="K17018" t="s">
        <v>24</v>
      </c>
      <c r="L17018">
        <v>0</v>
      </c>
      <c r="M17018" t="s">
        <v>319</v>
      </c>
      <c r="N17018" t="s">
        <v>26</v>
      </c>
      <c r="O17018">
        <v>0</v>
      </c>
      <c r="P17018" t="s">
        <v>27</v>
      </c>
      <c r="Q17018" t="s">
        <v>28</v>
      </c>
      <c r="R17018" t="s">
        <v>29</v>
      </c>
      <c r="S17018" t="s">
        <v>30</v>
      </c>
      <c r="T17018" t="s">
        <v>320</v>
      </c>
      <c r="U17018" t="s">
        <v>321</v>
      </c>
      <c r="V17018" t="s">
        <v>33</v>
      </c>
    </row>
    <row r="17019" spans="1:22">
      <c r="A17019" s="4">
        <v>46147</v>
      </c>
      <c r="B17019" t="s">
        <v>12110</v>
      </c>
      <c r="C17019" t="s">
        <v>23</v>
      </c>
      <c r="D17019">
        <v>1</v>
      </c>
      <c r="E17019">
        <v>21000</v>
      </c>
      <c r="F17019">
        <f>Table2[[#This Row],[Đơn Giá Chuẩn]]*Table2[[#This Row],[Tổng số lượng bán]]</f>
        <v>21000</v>
      </c>
      <c r="G17019">
        <v>0</v>
      </c>
      <c r="H17019">
        <f>Table2[[#This Row],[Doanh số bán]]-Table2[[#This Row],[Chiết khấu]]</f>
        <v>21000</v>
      </c>
      <c r="K17019" t="s">
        <v>24</v>
      </c>
      <c r="L17019">
        <v>0</v>
      </c>
      <c r="M17019" t="s">
        <v>319</v>
      </c>
      <c r="N17019" t="s">
        <v>26</v>
      </c>
      <c r="O17019">
        <v>0</v>
      </c>
      <c r="P17019" t="s">
        <v>27</v>
      </c>
      <c r="Q17019" t="s">
        <v>28</v>
      </c>
      <c r="R17019" t="s">
        <v>29</v>
      </c>
      <c r="S17019" t="s">
        <v>30</v>
      </c>
      <c r="T17019" t="s">
        <v>320</v>
      </c>
      <c r="U17019" t="s">
        <v>321</v>
      </c>
      <c r="V17019" t="s">
        <v>33</v>
      </c>
    </row>
    <row r="17020" spans="1:22">
      <c r="A17020" s="4">
        <v>46147</v>
      </c>
      <c r="B17020" t="s">
        <v>12111</v>
      </c>
      <c r="C17020" t="s">
        <v>23</v>
      </c>
      <c r="D17020">
        <v>1</v>
      </c>
      <c r="E17020">
        <v>21000</v>
      </c>
      <c r="F17020">
        <f>Table2[[#This Row],[Đơn Giá Chuẩn]]*Table2[[#This Row],[Tổng số lượng bán]]</f>
        <v>21000</v>
      </c>
      <c r="G17020">
        <v>0</v>
      </c>
      <c r="H17020">
        <f>Table2[[#This Row],[Doanh số bán]]-Table2[[#This Row],[Chiết khấu]]</f>
        <v>21000</v>
      </c>
      <c r="K17020" t="s">
        <v>24</v>
      </c>
      <c r="L17020">
        <v>0</v>
      </c>
      <c r="M17020" t="s">
        <v>319</v>
      </c>
      <c r="N17020" t="s">
        <v>26</v>
      </c>
      <c r="O17020">
        <v>0</v>
      </c>
      <c r="P17020" t="s">
        <v>27</v>
      </c>
      <c r="Q17020" t="s">
        <v>28</v>
      </c>
      <c r="R17020" t="s">
        <v>29</v>
      </c>
      <c r="S17020" t="s">
        <v>30</v>
      </c>
      <c r="T17020" t="s">
        <v>320</v>
      </c>
      <c r="U17020" t="s">
        <v>321</v>
      </c>
      <c r="V17020" t="s">
        <v>33</v>
      </c>
    </row>
    <row r="17021" spans="1:22">
      <c r="A17021" s="4">
        <v>46147</v>
      </c>
      <c r="B17021" t="s">
        <v>12112</v>
      </c>
      <c r="C17021" t="s">
        <v>23</v>
      </c>
      <c r="D17021">
        <v>1</v>
      </c>
      <c r="E17021">
        <v>21000</v>
      </c>
      <c r="F17021">
        <f>Table2[[#This Row],[Đơn Giá Chuẩn]]*Table2[[#This Row],[Tổng số lượng bán]]</f>
        <v>21000</v>
      </c>
      <c r="G17021">
        <v>0</v>
      </c>
      <c r="H17021">
        <f>Table2[[#This Row],[Doanh số bán]]-Table2[[#This Row],[Chiết khấu]]</f>
        <v>21000</v>
      </c>
      <c r="K17021" t="s">
        <v>24</v>
      </c>
      <c r="L17021">
        <v>0</v>
      </c>
      <c r="M17021" t="s">
        <v>319</v>
      </c>
      <c r="N17021" t="s">
        <v>26</v>
      </c>
      <c r="O17021">
        <v>0</v>
      </c>
      <c r="P17021" t="s">
        <v>27</v>
      </c>
      <c r="Q17021" t="s">
        <v>28</v>
      </c>
      <c r="R17021" t="s">
        <v>29</v>
      </c>
      <c r="S17021" t="s">
        <v>30</v>
      </c>
      <c r="T17021" t="s">
        <v>320</v>
      </c>
      <c r="U17021" t="s">
        <v>321</v>
      </c>
      <c r="V17021" t="s">
        <v>33</v>
      </c>
    </row>
    <row r="17022" spans="1:22">
      <c r="A17022" s="4">
        <v>46147</v>
      </c>
      <c r="B17022" t="s">
        <v>12113</v>
      </c>
      <c r="C17022" t="s">
        <v>23</v>
      </c>
      <c r="D17022">
        <v>1</v>
      </c>
      <c r="E17022">
        <v>25999.999999999996</v>
      </c>
      <c r="F17022">
        <f>Table2[[#This Row],[Đơn Giá Chuẩn]]*Table2[[#This Row],[Tổng số lượng bán]]</f>
        <v>25999.999999999996</v>
      </c>
      <c r="G17022">
        <v>0</v>
      </c>
      <c r="H17022">
        <f>Table2[[#This Row],[Doanh số bán]]-Table2[[#This Row],[Chiết khấu]]</f>
        <v>25999.999999999996</v>
      </c>
      <c r="K17022" t="s">
        <v>24</v>
      </c>
      <c r="L17022">
        <v>0</v>
      </c>
      <c r="M17022" t="s">
        <v>319</v>
      </c>
      <c r="N17022" t="s">
        <v>26</v>
      </c>
      <c r="O17022">
        <v>0</v>
      </c>
      <c r="P17022" t="s">
        <v>129</v>
      </c>
      <c r="Q17022" t="s">
        <v>130</v>
      </c>
      <c r="R17022" t="s">
        <v>29</v>
      </c>
      <c r="S17022" t="s">
        <v>30</v>
      </c>
      <c r="T17022" t="s">
        <v>320</v>
      </c>
      <c r="U17022" t="s">
        <v>321</v>
      </c>
      <c r="V17022" t="s">
        <v>33</v>
      </c>
    </row>
    <row r="17023" spans="1:22">
      <c r="A17023" s="4">
        <v>46147</v>
      </c>
      <c r="B17023" t="s">
        <v>12114</v>
      </c>
      <c r="C17023" t="s">
        <v>23</v>
      </c>
      <c r="D17023">
        <v>2</v>
      </c>
      <c r="E17023">
        <v>21000</v>
      </c>
      <c r="F17023">
        <f>Table2[[#This Row],[Đơn Giá Chuẩn]]*Table2[[#This Row],[Tổng số lượng bán]]</f>
        <v>42000</v>
      </c>
      <c r="G17023">
        <v>0</v>
      </c>
      <c r="H17023">
        <f>Table2[[#This Row],[Doanh số bán]]-Table2[[#This Row],[Chiết khấu]]</f>
        <v>42000</v>
      </c>
      <c r="K17023" t="s">
        <v>24</v>
      </c>
      <c r="L17023">
        <v>0</v>
      </c>
      <c r="M17023" t="s">
        <v>319</v>
      </c>
      <c r="N17023" t="s">
        <v>26</v>
      </c>
      <c r="O17023">
        <v>0</v>
      </c>
      <c r="P17023" t="s">
        <v>27</v>
      </c>
      <c r="Q17023" t="s">
        <v>28</v>
      </c>
      <c r="R17023" t="s">
        <v>29</v>
      </c>
      <c r="S17023" t="s">
        <v>30</v>
      </c>
      <c r="T17023" t="s">
        <v>320</v>
      </c>
      <c r="U17023" t="s">
        <v>321</v>
      </c>
      <c r="V17023" t="s">
        <v>33</v>
      </c>
    </row>
    <row r="17024" spans="1:22">
      <c r="A17024" s="4">
        <v>46147</v>
      </c>
      <c r="B17024" t="s">
        <v>12115</v>
      </c>
      <c r="C17024" t="s">
        <v>23</v>
      </c>
      <c r="D17024">
        <v>1</v>
      </c>
      <c r="E17024">
        <v>32000</v>
      </c>
      <c r="F17024">
        <f>Table2[[#This Row],[Đơn Giá Chuẩn]]*Table2[[#This Row],[Tổng số lượng bán]]</f>
        <v>32000</v>
      </c>
      <c r="G17024">
        <v>0</v>
      </c>
      <c r="H17024">
        <f>Table2[[#This Row],[Doanh số bán]]-Table2[[#This Row],[Chiết khấu]]</f>
        <v>32000</v>
      </c>
      <c r="K17024" t="s">
        <v>24</v>
      </c>
      <c r="L17024">
        <v>0</v>
      </c>
      <c r="M17024" t="s">
        <v>319</v>
      </c>
      <c r="N17024" t="s">
        <v>26</v>
      </c>
      <c r="O17024">
        <v>0</v>
      </c>
      <c r="P17024" t="s">
        <v>873</v>
      </c>
      <c r="Q17024" t="s">
        <v>874</v>
      </c>
      <c r="R17024" t="s">
        <v>29</v>
      </c>
      <c r="S17024" t="s">
        <v>30</v>
      </c>
      <c r="T17024" t="s">
        <v>320</v>
      </c>
      <c r="U17024" t="s">
        <v>321</v>
      </c>
      <c r="V17024" t="s">
        <v>33</v>
      </c>
    </row>
    <row r="17025" spans="1:22">
      <c r="A17025" s="4">
        <v>46147</v>
      </c>
      <c r="B17025" t="s">
        <v>12115</v>
      </c>
      <c r="C17025" t="s">
        <v>23</v>
      </c>
      <c r="D17025">
        <v>1</v>
      </c>
      <c r="E17025">
        <v>37000</v>
      </c>
      <c r="F17025">
        <f>Table2[[#This Row],[Đơn Giá Chuẩn]]*Table2[[#This Row],[Tổng số lượng bán]]</f>
        <v>37000</v>
      </c>
      <c r="G17025">
        <v>0</v>
      </c>
      <c r="H17025">
        <f>Table2[[#This Row],[Doanh số bán]]-Table2[[#This Row],[Chiết khấu]]</f>
        <v>37000</v>
      </c>
      <c r="K17025" t="s">
        <v>24</v>
      </c>
      <c r="L17025">
        <v>0</v>
      </c>
      <c r="M17025" t="s">
        <v>319</v>
      </c>
      <c r="N17025" t="s">
        <v>26</v>
      </c>
      <c r="O17025">
        <v>0</v>
      </c>
      <c r="P17025" t="s">
        <v>402</v>
      </c>
      <c r="Q17025" t="s">
        <v>403</v>
      </c>
      <c r="R17025" t="s">
        <v>29</v>
      </c>
      <c r="S17025" t="s">
        <v>59</v>
      </c>
      <c r="T17025" t="s">
        <v>320</v>
      </c>
      <c r="U17025" t="s">
        <v>321</v>
      </c>
      <c r="V17025" t="s">
        <v>33</v>
      </c>
    </row>
    <row r="17026" spans="1:22">
      <c r="A17026" s="4">
        <v>46147</v>
      </c>
      <c r="B17026" t="s">
        <v>12116</v>
      </c>
      <c r="C17026" t="s">
        <v>23</v>
      </c>
      <c r="D17026">
        <v>1</v>
      </c>
      <c r="E17026">
        <v>25999.999999999996</v>
      </c>
      <c r="F17026">
        <f>Table2[[#This Row],[Đơn Giá Chuẩn]]*Table2[[#This Row],[Tổng số lượng bán]]</f>
        <v>25999.999999999996</v>
      </c>
      <c r="G17026">
        <v>0</v>
      </c>
      <c r="H17026">
        <f>Table2[[#This Row],[Doanh số bán]]-Table2[[#This Row],[Chiết khấu]]</f>
        <v>25999.999999999996</v>
      </c>
      <c r="K17026" t="s">
        <v>24</v>
      </c>
      <c r="L17026">
        <v>0</v>
      </c>
      <c r="M17026" t="s">
        <v>319</v>
      </c>
      <c r="N17026" t="s">
        <v>26</v>
      </c>
      <c r="O17026">
        <v>0</v>
      </c>
      <c r="P17026" t="s">
        <v>47</v>
      </c>
      <c r="Q17026" t="s">
        <v>48</v>
      </c>
      <c r="R17026" t="s">
        <v>29</v>
      </c>
      <c r="S17026" t="s">
        <v>30</v>
      </c>
      <c r="T17026" t="s">
        <v>320</v>
      </c>
      <c r="U17026" t="s">
        <v>321</v>
      </c>
      <c r="V17026" t="s">
        <v>33</v>
      </c>
    </row>
    <row r="17027" spans="1:22">
      <c r="A17027" s="4">
        <v>46147</v>
      </c>
      <c r="B17027" t="s">
        <v>12117</v>
      </c>
      <c r="C17027" t="s">
        <v>23</v>
      </c>
      <c r="D17027">
        <v>1</v>
      </c>
      <c r="E17027">
        <v>42000</v>
      </c>
      <c r="F17027">
        <f>Table2[[#This Row],[Đơn Giá Chuẩn]]*Table2[[#This Row],[Tổng số lượng bán]]</f>
        <v>42000</v>
      </c>
      <c r="G17027">
        <v>0</v>
      </c>
      <c r="H17027">
        <f>Table2[[#This Row],[Doanh số bán]]-Table2[[#This Row],[Chiết khấu]]</f>
        <v>42000</v>
      </c>
      <c r="K17027" t="s">
        <v>24</v>
      </c>
      <c r="L17027">
        <v>0</v>
      </c>
      <c r="M17027" t="s">
        <v>319</v>
      </c>
      <c r="N17027" t="s">
        <v>26</v>
      </c>
      <c r="O17027">
        <v>0</v>
      </c>
      <c r="P17027" t="s">
        <v>977</v>
      </c>
      <c r="Q17027" t="s">
        <v>978</v>
      </c>
      <c r="R17027" t="s">
        <v>29</v>
      </c>
      <c r="S17027" t="s">
        <v>59</v>
      </c>
      <c r="T17027" t="s">
        <v>320</v>
      </c>
      <c r="U17027" t="s">
        <v>321</v>
      </c>
      <c r="V17027" t="s">
        <v>33</v>
      </c>
    </row>
    <row r="17028" spans="1:22">
      <c r="A17028" s="4">
        <v>46138</v>
      </c>
      <c r="B17028" t="s">
        <v>9306</v>
      </c>
      <c r="C17028" t="s">
        <v>83</v>
      </c>
      <c r="D17028">
        <v>3</v>
      </c>
      <c r="E17028">
        <v>262000</v>
      </c>
      <c r="F17028">
        <f>Table2[[#This Row],[Đơn Giá Chuẩn]]*Table2[[#This Row],[Tổng số lượng bán]]</f>
        <v>786000</v>
      </c>
      <c r="G17028">
        <v>216667</v>
      </c>
      <c r="H17028">
        <f>Table2[[#This Row],[Doanh số bán]]-Table2[[#This Row],[Chiết khấu]]</f>
        <v>569333</v>
      </c>
      <c r="K17028" t="s">
        <v>24</v>
      </c>
      <c r="L17028">
        <v>1</v>
      </c>
      <c r="M17028" t="s">
        <v>319</v>
      </c>
      <c r="N17028" t="s">
        <v>26</v>
      </c>
      <c r="O17028">
        <v>3</v>
      </c>
      <c r="P17028" t="s">
        <v>2511</v>
      </c>
      <c r="Q17028" t="s">
        <v>2512</v>
      </c>
      <c r="R17028" t="s">
        <v>41</v>
      </c>
      <c r="S17028" t="s">
        <v>42</v>
      </c>
      <c r="T17028" t="s">
        <v>320</v>
      </c>
      <c r="U17028" t="s">
        <v>321</v>
      </c>
      <c r="V17028" t="s">
        <v>33</v>
      </c>
    </row>
    <row r="17029" spans="1:22">
      <c r="A17029" s="4">
        <v>46139</v>
      </c>
      <c r="B17029" t="s">
        <v>9309</v>
      </c>
      <c r="C17029" t="s">
        <v>83</v>
      </c>
      <c r="D17029">
        <v>1</v>
      </c>
      <c r="E17029">
        <v>262000</v>
      </c>
      <c r="F17029">
        <f>Table2[[#This Row],[Đơn Giá Chuẩn]]*Table2[[#This Row],[Tổng số lượng bán]]</f>
        <v>262000</v>
      </c>
      <c r="G17029">
        <v>72222</v>
      </c>
      <c r="H17029">
        <f>Table2[[#This Row],[Doanh số bán]]-Table2[[#This Row],[Chiết khấu]]</f>
        <v>189778</v>
      </c>
      <c r="K17029" t="s">
        <v>24</v>
      </c>
      <c r="L17029">
        <v>1</v>
      </c>
      <c r="M17029" t="s">
        <v>319</v>
      </c>
      <c r="N17029" t="s">
        <v>26</v>
      </c>
      <c r="O17029">
        <v>1</v>
      </c>
      <c r="P17029" t="s">
        <v>150</v>
      </c>
      <c r="Q17029" t="s">
        <v>151</v>
      </c>
      <c r="R17029" t="s">
        <v>41</v>
      </c>
      <c r="S17029" t="s">
        <v>42</v>
      </c>
      <c r="T17029" t="s">
        <v>320</v>
      </c>
      <c r="U17029" t="s">
        <v>321</v>
      </c>
      <c r="V17029" t="s">
        <v>33</v>
      </c>
    </row>
    <row r="17030" spans="1:22">
      <c r="A17030" s="4">
        <v>46147</v>
      </c>
      <c r="B17030" t="s">
        <v>12119</v>
      </c>
      <c r="C17030" t="s">
        <v>23</v>
      </c>
      <c r="D17030">
        <v>1</v>
      </c>
      <c r="E17030">
        <v>21000</v>
      </c>
      <c r="F17030">
        <f>Table2[[#This Row],[Đơn Giá Chuẩn]]*Table2[[#This Row],[Tổng số lượng bán]]</f>
        <v>21000</v>
      </c>
      <c r="G17030">
        <v>0</v>
      </c>
      <c r="H17030">
        <f>Table2[[#This Row],[Doanh số bán]]-Table2[[#This Row],[Chiết khấu]]</f>
        <v>21000</v>
      </c>
      <c r="K17030" t="s">
        <v>24</v>
      </c>
      <c r="L17030">
        <v>0</v>
      </c>
      <c r="M17030" t="s">
        <v>319</v>
      </c>
      <c r="N17030" t="s">
        <v>26</v>
      </c>
      <c r="O17030">
        <v>0</v>
      </c>
      <c r="P17030" t="s">
        <v>27</v>
      </c>
      <c r="Q17030" t="s">
        <v>28</v>
      </c>
      <c r="R17030" t="s">
        <v>29</v>
      </c>
      <c r="S17030" t="s">
        <v>30</v>
      </c>
      <c r="T17030" t="s">
        <v>320</v>
      </c>
      <c r="U17030" t="s">
        <v>321</v>
      </c>
      <c r="V17030" t="s">
        <v>33</v>
      </c>
    </row>
    <row r="17031" spans="1:22">
      <c r="A17031" s="4">
        <v>46147</v>
      </c>
      <c r="B17031" t="s">
        <v>12120</v>
      </c>
      <c r="C17031" t="s">
        <v>155</v>
      </c>
      <c r="D17031">
        <v>2</v>
      </c>
      <c r="E17031">
        <v>152150</v>
      </c>
      <c r="F17031">
        <f>Table2[[#This Row],[Đơn Giá Chuẩn]]*Table2[[#This Row],[Tổng số lượng bán]]</f>
        <v>304300</v>
      </c>
      <c r="G17031">
        <v>0</v>
      </c>
      <c r="H17031">
        <f>Table2[[#This Row],[Doanh số bán]]-Table2[[#This Row],[Chiết khấu]]</f>
        <v>304300</v>
      </c>
      <c r="K17031" t="s">
        <v>24</v>
      </c>
      <c r="L17031">
        <v>0.2</v>
      </c>
      <c r="M17031" t="s">
        <v>319</v>
      </c>
      <c r="N17031" t="s">
        <v>26</v>
      </c>
      <c r="O17031">
        <v>0.4</v>
      </c>
      <c r="P17031" t="s">
        <v>156</v>
      </c>
      <c r="Q17031" t="s">
        <v>157</v>
      </c>
      <c r="R17031" t="s">
        <v>107</v>
      </c>
      <c r="S17031" t="s">
        <v>108</v>
      </c>
      <c r="T17031" t="s">
        <v>320</v>
      </c>
      <c r="U17031" t="s">
        <v>321</v>
      </c>
      <c r="V17031" t="s">
        <v>33</v>
      </c>
    </row>
    <row r="17032" spans="1:22">
      <c r="A17032" s="4">
        <v>46147</v>
      </c>
      <c r="B17032" t="s">
        <v>12121</v>
      </c>
      <c r="C17032" t="s">
        <v>23</v>
      </c>
      <c r="D17032">
        <v>1</v>
      </c>
      <c r="E17032">
        <v>25999.999999999996</v>
      </c>
      <c r="F17032">
        <f>Table2[[#This Row],[Đơn Giá Chuẩn]]*Table2[[#This Row],[Tổng số lượng bán]]</f>
        <v>25999.999999999996</v>
      </c>
      <c r="G17032">
        <v>0</v>
      </c>
      <c r="H17032">
        <f>Table2[[#This Row],[Doanh số bán]]-Table2[[#This Row],[Chiết khấu]]</f>
        <v>25999.999999999996</v>
      </c>
      <c r="K17032" t="s">
        <v>24</v>
      </c>
      <c r="L17032">
        <v>0</v>
      </c>
      <c r="M17032" t="s">
        <v>319</v>
      </c>
      <c r="N17032" t="s">
        <v>26</v>
      </c>
      <c r="O17032">
        <v>0</v>
      </c>
      <c r="P17032" t="s">
        <v>47</v>
      </c>
      <c r="Q17032" t="s">
        <v>48</v>
      </c>
      <c r="R17032" t="s">
        <v>29</v>
      </c>
      <c r="S17032" t="s">
        <v>30</v>
      </c>
      <c r="T17032" t="s">
        <v>320</v>
      </c>
      <c r="U17032" t="s">
        <v>321</v>
      </c>
      <c r="V17032" t="s">
        <v>33</v>
      </c>
    </row>
    <row r="17033" spans="1:22">
      <c r="A17033" s="4">
        <v>46147</v>
      </c>
      <c r="B17033" t="s">
        <v>12122</v>
      </c>
      <c r="C17033" t="s">
        <v>23</v>
      </c>
      <c r="D17033">
        <v>1</v>
      </c>
      <c r="E17033">
        <v>67000</v>
      </c>
      <c r="F17033">
        <f>Table2[[#This Row],[Đơn Giá Chuẩn]]*Table2[[#This Row],[Tổng số lượng bán]]</f>
        <v>67000</v>
      </c>
      <c r="G17033">
        <v>0</v>
      </c>
      <c r="H17033">
        <f>Table2[[#This Row],[Doanh số bán]]-Table2[[#This Row],[Chiết khấu]]</f>
        <v>67000</v>
      </c>
      <c r="K17033" t="s">
        <v>24</v>
      </c>
      <c r="L17033">
        <v>0</v>
      </c>
      <c r="M17033" t="s">
        <v>918</v>
      </c>
      <c r="N17033" t="s">
        <v>919</v>
      </c>
      <c r="O17033">
        <v>0</v>
      </c>
      <c r="P17033" t="s">
        <v>1832</v>
      </c>
      <c r="Q17033" t="s">
        <v>1833</v>
      </c>
      <c r="R17033" t="s">
        <v>29</v>
      </c>
      <c r="S17033" t="s">
        <v>68</v>
      </c>
      <c r="T17033" t="s">
        <v>922</v>
      </c>
      <c r="U17033" t="s">
        <v>923</v>
      </c>
      <c r="V17033" t="s">
        <v>33</v>
      </c>
    </row>
    <row r="17034" spans="1:22">
      <c r="A17034" s="4">
        <v>46147</v>
      </c>
      <c r="B17034" t="s">
        <v>12122</v>
      </c>
      <c r="C17034" t="s">
        <v>1735</v>
      </c>
      <c r="D17034">
        <v>1</v>
      </c>
      <c r="E17034">
        <v>32000</v>
      </c>
      <c r="F17034">
        <f>Table2[[#This Row],[Đơn Giá Chuẩn]]*Table2[[#This Row],[Tổng số lượng bán]]</f>
        <v>32000</v>
      </c>
      <c r="G17034">
        <v>0</v>
      </c>
      <c r="H17034">
        <f>Table2[[#This Row],[Doanh số bán]]-Table2[[#This Row],[Chiết khấu]]</f>
        <v>32000</v>
      </c>
      <c r="K17034" t="s">
        <v>24</v>
      </c>
      <c r="L17034">
        <v>0</v>
      </c>
      <c r="M17034" t="s">
        <v>918</v>
      </c>
      <c r="N17034" t="s">
        <v>919</v>
      </c>
      <c r="O17034">
        <v>0</v>
      </c>
      <c r="P17034" t="s">
        <v>1736</v>
      </c>
      <c r="Q17034" t="s">
        <v>1737</v>
      </c>
      <c r="R17034" t="s">
        <v>29</v>
      </c>
      <c r="S17034" t="s">
        <v>1738</v>
      </c>
      <c r="T17034" t="s">
        <v>922</v>
      </c>
      <c r="U17034" t="s">
        <v>923</v>
      </c>
      <c r="V17034" t="s">
        <v>33</v>
      </c>
    </row>
    <row r="17035" spans="1:22">
      <c r="A17035" s="4">
        <v>46147</v>
      </c>
      <c r="B17035" t="s">
        <v>12123</v>
      </c>
      <c r="C17035" t="s">
        <v>23</v>
      </c>
      <c r="D17035">
        <v>1</v>
      </c>
      <c r="E17035">
        <v>51000</v>
      </c>
      <c r="F17035">
        <f>Table2[[#This Row],[Đơn Giá Chuẩn]]*Table2[[#This Row],[Tổng số lượng bán]]</f>
        <v>51000</v>
      </c>
      <c r="G17035">
        <v>15880</v>
      </c>
      <c r="H17035">
        <f>Table2[[#This Row],[Doanh số bán]]-Table2[[#This Row],[Chiết khấu]]</f>
        <v>35120</v>
      </c>
      <c r="K17035" t="s">
        <v>24</v>
      </c>
      <c r="L17035">
        <v>0</v>
      </c>
      <c r="M17035" t="s">
        <v>918</v>
      </c>
      <c r="N17035" t="s">
        <v>919</v>
      </c>
      <c r="O17035">
        <v>0</v>
      </c>
      <c r="P17035" t="s">
        <v>1733</v>
      </c>
      <c r="Q17035" t="s">
        <v>1734</v>
      </c>
      <c r="R17035" t="s">
        <v>29</v>
      </c>
      <c r="S17035" t="s">
        <v>30</v>
      </c>
      <c r="T17035" t="s">
        <v>922</v>
      </c>
      <c r="U17035" t="s">
        <v>923</v>
      </c>
      <c r="V17035" t="s">
        <v>33</v>
      </c>
    </row>
    <row r="17036" spans="1:22">
      <c r="A17036" s="4">
        <v>46147</v>
      </c>
      <c r="B17036" t="s">
        <v>12124</v>
      </c>
      <c r="C17036" t="s">
        <v>23</v>
      </c>
      <c r="D17036">
        <v>1</v>
      </c>
      <c r="E17036">
        <v>42000</v>
      </c>
      <c r="F17036">
        <f>Table2[[#This Row],[Đơn Giá Chuẩn]]*Table2[[#This Row],[Tổng số lượng bán]]</f>
        <v>42000</v>
      </c>
      <c r="G17036">
        <v>12963</v>
      </c>
      <c r="H17036">
        <f>Table2[[#This Row],[Doanh số bán]]-Table2[[#This Row],[Chiết khấu]]</f>
        <v>29037</v>
      </c>
      <c r="K17036" t="s">
        <v>24</v>
      </c>
      <c r="L17036">
        <v>0</v>
      </c>
      <c r="M17036" t="s">
        <v>918</v>
      </c>
      <c r="N17036" t="s">
        <v>919</v>
      </c>
      <c r="O17036">
        <v>0</v>
      </c>
      <c r="P17036" t="s">
        <v>1771</v>
      </c>
      <c r="Q17036" t="s">
        <v>1772</v>
      </c>
      <c r="R17036" t="s">
        <v>29</v>
      </c>
      <c r="S17036" t="s">
        <v>30</v>
      </c>
      <c r="T17036" t="s">
        <v>922</v>
      </c>
      <c r="U17036" t="s">
        <v>923</v>
      </c>
      <c r="V17036" t="s">
        <v>33</v>
      </c>
    </row>
    <row r="17037" spans="1:22">
      <c r="A17037" s="4">
        <v>46147</v>
      </c>
      <c r="B17037" t="s">
        <v>12125</v>
      </c>
      <c r="C17037" t="s">
        <v>23</v>
      </c>
      <c r="D17037">
        <v>1</v>
      </c>
      <c r="E17037">
        <v>42000</v>
      </c>
      <c r="F17037">
        <f>Table2[[#This Row],[Đơn Giá Chuẩn]]*Table2[[#This Row],[Tổng số lượng bán]]</f>
        <v>42000</v>
      </c>
      <c r="G17037">
        <v>12963</v>
      </c>
      <c r="H17037">
        <f>Table2[[#This Row],[Doanh số bán]]-Table2[[#This Row],[Chiết khấu]]</f>
        <v>29037</v>
      </c>
      <c r="K17037" t="s">
        <v>24</v>
      </c>
      <c r="L17037">
        <v>0</v>
      </c>
      <c r="M17037" t="s">
        <v>918</v>
      </c>
      <c r="N17037" t="s">
        <v>919</v>
      </c>
      <c r="O17037">
        <v>0</v>
      </c>
      <c r="P17037" t="s">
        <v>1771</v>
      </c>
      <c r="Q17037" t="s">
        <v>1772</v>
      </c>
      <c r="R17037" t="s">
        <v>29</v>
      </c>
      <c r="S17037" t="s">
        <v>30</v>
      </c>
      <c r="T17037" t="s">
        <v>922</v>
      </c>
      <c r="U17037" t="s">
        <v>923</v>
      </c>
      <c r="V17037" t="s">
        <v>33</v>
      </c>
    </row>
    <row r="17038" spans="1:22">
      <c r="A17038" s="4">
        <v>46147</v>
      </c>
      <c r="B17038" t="s">
        <v>12126</v>
      </c>
      <c r="C17038" t="s">
        <v>23</v>
      </c>
      <c r="D17038">
        <v>1</v>
      </c>
      <c r="E17038">
        <v>42000</v>
      </c>
      <c r="F17038">
        <f>Table2[[#This Row],[Đơn Giá Chuẩn]]*Table2[[#This Row],[Tổng số lượng bán]]</f>
        <v>42000</v>
      </c>
      <c r="G17038">
        <v>12963</v>
      </c>
      <c r="H17038">
        <f>Table2[[#This Row],[Doanh số bán]]-Table2[[#This Row],[Chiết khấu]]</f>
        <v>29037</v>
      </c>
      <c r="K17038" t="s">
        <v>24</v>
      </c>
      <c r="L17038">
        <v>0</v>
      </c>
      <c r="M17038" t="s">
        <v>918</v>
      </c>
      <c r="N17038" t="s">
        <v>919</v>
      </c>
      <c r="O17038">
        <v>0</v>
      </c>
      <c r="P17038" t="s">
        <v>1771</v>
      </c>
      <c r="Q17038" t="s">
        <v>1772</v>
      </c>
      <c r="R17038" t="s">
        <v>29</v>
      </c>
      <c r="S17038" t="s">
        <v>30</v>
      </c>
      <c r="T17038" t="s">
        <v>922</v>
      </c>
      <c r="U17038" t="s">
        <v>923</v>
      </c>
      <c r="V17038" t="s">
        <v>33</v>
      </c>
    </row>
    <row r="17039" spans="1:22">
      <c r="A17039" s="4">
        <v>46147</v>
      </c>
      <c r="B17039" t="s">
        <v>12127</v>
      </c>
      <c r="C17039" t="s">
        <v>23</v>
      </c>
      <c r="D17039">
        <v>1</v>
      </c>
      <c r="E17039">
        <v>47000</v>
      </c>
      <c r="F17039">
        <f>Table2[[#This Row],[Đơn Giá Chuẩn]]*Table2[[#This Row],[Tổng số lượng bán]]</f>
        <v>47000</v>
      </c>
      <c r="G17039">
        <v>0</v>
      </c>
      <c r="H17039">
        <f>Table2[[#This Row],[Doanh số bán]]-Table2[[#This Row],[Chiết khấu]]</f>
        <v>47000</v>
      </c>
      <c r="K17039" t="s">
        <v>24</v>
      </c>
      <c r="L17039">
        <v>0</v>
      </c>
      <c r="M17039" t="s">
        <v>918</v>
      </c>
      <c r="N17039" t="s">
        <v>919</v>
      </c>
      <c r="O17039">
        <v>0</v>
      </c>
      <c r="P17039" t="s">
        <v>1740</v>
      </c>
      <c r="Q17039" t="s">
        <v>1741</v>
      </c>
      <c r="R17039" t="s">
        <v>29</v>
      </c>
      <c r="S17039" t="s">
        <v>30</v>
      </c>
      <c r="T17039" t="s">
        <v>922</v>
      </c>
      <c r="U17039" t="s">
        <v>923</v>
      </c>
      <c r="V17039" t="s">
        <v>33</v>
      </c>
    </row>
    <row r="17040" spans="1:22">
      <c r="A17040" s="4">
        <v>46147</v>
      </c>
      <c r="B17040" t="s">
        <v>12128</v>
      </c>
      <c r="C17040" t="s">
        <v>23</v>
      </c>
      <c r="D17040">
        <v>3</v>
      </c>
      <c r="E17040">
        <v>51000</v>
      </c>
      <c r="F17040">
        <f>Table2[[#This Row],[Đơn Giá Chuẩn]]*Table2[[#This Row],[Tổng số lượng bán]]</f>
        <v>153000</v>
      </c>
      <c r="G17040">
        <v>0</v>
      </c>
      <c r="H17040">
        <f>Table2[[#This Row],[Doanh số bán]]-Table2[[#This Row],[Chiết khấu]]</f>
        <v>153000</v>
      </c>
      <c r="K17040" t="s">
        <v>24</v>
      </c>
      <c r="L17040">
        <v>0</v>
      </c>
      <c r="M17040" t="s">
        <v>918</v>
      </c>
      <c r="N17040" t="s">
        <v>919</v>
      </c>
      <c r="O17040">
        <v>0</v>
      </c>
      <c r="P17040" t="s">
        <v>1733</v>
      </c>
      <c r="Q17040" t="s">
        <v>1734</v>
      </c>
      <c r="R17040" t="s">
        <v>29</v>
      </c>
      <c r="S17040" t="s">
        <v>30</v>
      </c>
      <c r="T17040" t="s">
        <v>922</v>
      </c>
      <c r="U17040" t="s">
        <v>923</v>
      </c>
      <c r="V17040" t="s">
        <v>33</v>
      </c>
    </row>
    <row r="17041" spans="1:22">
      <c r="A17041" s="4">
        <v>46147</v>
      </c>
      <c r="B17041" t="s">
        <v>12129</v>
      </c>
      <c r="C17041" t="s">
        <v>23</v>
      </c>
      <c r="D17041">
        <v>1</v>
      </c>
      <c r="E17041">
        <v>52000</v>
      </c>
      <c r="F17041">
        <f>Table2[[#This Row],[Đơn Giá Chuẩn]]*Table2[[#This Row],[Tổng số lượng bán]]</f>
        <v>52000</v>
      </c>
      <c r="G17041">
        <v>0</v>
      </c>
      <c r="H17041">
        <f>Table2[[#This Row],[Doanh số bán]]-Table2[[#This Row],[Chiết khấu]]</f>
        <v>52000</v>
      </c>
      <c r="K17041" t="s">
        <v>24</v>
      </c>
      <c r="L17041">
        <v>0</v>
      </c>
      <c r="M17041" t="s">
        <v>918</v>
      </c>
      <c r="N17041" t="s">
        <v>919</v>
      </c>
      <c r="O17041">
        <v>0</v>
      </c>
      <c r="P17041" t="s">
        <v>1783</v>
      </c>
      <c r="Q17041" t="s">
        <v>1784</v>
      </c>
      <c r="R17041" t="s">
        <v>29</v>
      </c>
      <c r="S17041" t="s">
        <v>59</v>
      </c>
      <c r="T17041" t="s">
        <v>922</v>
      </c>
      <c r="U17041" t="s">
        <v>923</v>
      </c>
      <c r="V17041" t="s">
        <v>33</v>
      </c>
    </row>
    <row r="17042" spans="1:22">
      <c r="A17042" s="4">
        <v>46147</v>
      </c>
      <c r="B17042" t="s">
        <v>12129</v>
      </c>
      <c r="C17042" t="s">
        <v>23</v>
      </c>
      <c r="D17042">
        <v>1</v>
      </c>
      <c r="E17042">
        <v>52000</v>
      </c>
      <c r="F17042">
        <f>Table2[[#This Row],[Đơn Giá Chuẩn]]*Table2[[#This Row],[Tổng số lượng bán]]</f>
        <v>52000</v>
      </c>
      <c r="G17042">
        <v>0</v>
      </c>
      <c r="H17042">
        <f>Table2[[#This Row],[Doanh số bán]]-Table2[[#This Row],[Chiết khấu]]</f>
        <v>52000</v>
      </c>
      <c r="K17042" t="s">
        <v>24</v>
      </c>
      <c r="L17042">
        <v>0</v>
      </c>
      <c r="M17042" t="s">
        <v>918</v>
      </c>
      <c r="N17042" t="s">
        <v>919</v>
      </c>
      <c r="O17042">
        <v>0</v>
      </c>
      <c r="P17042" t="s">
        <v>1788</v>
      </c>
      <c r="Q17042" t="s">
        <v>1789</v>
      </c>
      <c r="R17042" t="s">
        <v>29</v>
      </c>
      <c r="S17042" t="s">
        <v>59</v>
      </c>
      <c r="T17042" t="s">
        <v>922</v>
      </c>
      <c r="U17042" t="s">
        <v>923</v>
      </c>
      <c r="V17042" t="s">
        <v>33</v>
      </c>
    </row>
    <row r="17043" spans="1:22">
      <c r="A17043" s="4">
        <v>46147</v>
      </c>
      <c r="B17043" t="s">
        <v>12130</v>
      </c>
      <c r="C17043" t="s">
        <v>2500</v>
      </c>
      <c r="D17043">
        <v>1</v>
      </c>
      <c r="E17043">
        <v>302000</v>
      </c>
      <c r="F17043">
        <f>Table2[[#This Row],[Đơn Giá Chuẩn]]*Table2[[#This Row],[Tổng số lượng bán]]</f>
        <v>302000</v>
      </c>
      <c r="G17043">
        <v>0</v>
      </c>
      <c r="H17043">
        <f>Table2[[#This Row],[Doanh số bán]]-Table2[[#This Row],[Chiết khấu]]</f>
        <v>302000</v>
      </c>
      <c r="K17043" t="s">
        <v>24</v>
      </c>
      <c r="L17043">
        <v>1</v>
      </c>
      <c r="M17043" t="s">
        <v>918</v>
      </c>
      <c r="N17043" t="s">
        <v>919</v>
      </c>
      <c r="O17043">
        <v>1</v>
      </c>
      <c r="P17043" t="s">
        <v>84</v>
      </c>
      <c r="Q17043" t="s">
        <v>85</v>
      </c>
      <c r="R17043" t="s">
        <v>41</v>
      </c>
      <c r="S17043" t="s">
        <v>42</v>
      </c>
      <c r="T17043" t="s">
        <v>922</v>
      </c>
      <c r="U17043" t="s">
        <v>923</v>
      </c>
      <c r="V17043" t="s">
        <v>33</v>
      </c>
    </row>
    <row r="17044" spans="1:22">
      <c r="A17044" s="4">
        <v>46147</v>
      </c>
      <c r="B17044" t="s">
        <v>12131</v>
      </c>
      <c r="C17044" t="s">
        <v>23</v>
      </c>
      <c r="D17044">
        <v>1</v>
      </c>
      <c r="E17044">
        <v>52000</v>
      </c>
      <c r="F17044">
        <f>Table2[[#This Row],[Đơn Giá Chuẩn]]*Table2[[#This Row],[Tổng số lượng bán]]</f>
        <v>52000</v>
      </c>
      <c r="G17044">
        <v>0</v>
      </c>
      <c r="H17044">
        <f>Table2[[#This Row],[Doanh số bán]]-Table2[[#This Row],[Chiết khấu]]</f>
        <v>52000</v>
      </c>
      <c r="K17044" t="s">
        <v>24</v>
      </c>
      <c r="L17044">
        <v>0</v>
      </c>
      <c r="M17044" t="s">
        <v>918</v>
      </c>
      <c r="N17044" t="s">
        <v>919</v>
      </c>
      <c r="O17044">
        <v>0</v>
      </c>
      <c r="P17044" t="s">
        <v>1788</v>
      </c>
      <c r="Q17044" t="s">
        <v>1789</v>
      </c>
      <c r="R17044" t="s">
        <v>29</v>
      </c>
      <c r="S17044" t="s">
        <v>59</v>
      </c>
      <c r="T17044" t="s">
        <v>922</v>
      </c>
      <c r="U17044" t="s">
        <v>923</v>
      </c>
      <c r="V17044" t="s">
        <v>33</v>
      </c>
    </row>
    <row r="17045" spans="1:22">
      <c r="A17045" s="4">
        <v>46147</v>
      </c>
      <c r="B17045" t="s">
        <v>12131</v>
      </c>
      <c r="C17045" t="s">
        <v>23</v>
      </c>
      <c r="D17045">
        <v>1</v>
      </c>
      <c r="E17045">
        <v>67000</v>
      </c>
      <c r="F17045">
        <f>Table2[[#This Row],[Đơn Giá Chuẩn]]*Table2[[#This Row],[Tổng số lượng bán]]</f>
        <v>67000</v>
      </c>
      <c r="G17045">
        <v>0</v>
      </c>
      <c r="H17045">
        <f>Table2[[#This Row],[Doanh số bán]]-Table2[[#This Row],[Chiết khấu]]</f>
        <v>67000</v>
      </c>
      <c r="K17045" t="s">
        <v>24</v>
      </c>
      <c r="L17045">
        <v>0</v>
      </c>
      <c r="M17045" t="s">
        <v>918</v>
      </c>
      <c r="N17045" t="s">
        <v>919</v>
      </c>
      <c r="O17045">
        <v>0</v>
      </c>
      <c r="P17045" t="s">
        <v>1832</v>
      </c>
      <c r="Q17045" t="s">
        <v>1833</v>
      </c>
      <c r="R17045" t="s">
        <v>29</v>
      </c>
      <c r="S17045" t="s">
        <v>68</v>
      </c>
      <c r="T17045" t="s">
        <v>922</v>
      </c>
      <c r="U17045" t="s">
        <v>923</v>
      </c>
      <c r="V17045" t="s">
        <v>33</v>
      </c>
    </row>
    <row r="17046" spans="1:22">
      <c r="A17046" s="4">
        <v>46147</v>
      </c>
      <c r="B17046" t="s">
        <v>12132</v>
      </c>
      <c r="C17046" t="s">
        <v>23</v>
      </c>
      <c r="D17046">
        <v>1</v>
      </c>
      <c r="E17046">
        <v>42000</v>
      </c>
      <c r="F17046">
        <f>Table2[[#This Row],[Đơn Giá Chuẩn]]*Table2[[#This Row],[Tổng số lượng bán]]</f>
        <v>42000</v>
      </c>
      <c r="G17046">
        <v>12963</v>
      </c>
      <c r="H17046">
        <f>Table2[[#This Row],[Doanh số bán]]-Table2[[#This Row],[Chiết khấu]]</f>
        <v>29037</v>
      </c>
      <c r="K17046" t="s">
        <v>24</v>
      </c>
      <c r="L17046">
        <v>0</v>
      </c>
      <c r="M17046" t="s">
        <v>918</v>
      </c>
      <c r="N17046" t="s">
        <v>919</v>
      </c>
      <c r="O17046">
        <v>0</v>
      </c>
      <c r="P17046" t="s">
        <v>1771</v>
      </c>
      <c r="Q17046" t="s">
        <v>1772</v>
      </c>
      <c r="R17046" t="s">
        <v>29</v>
      </c>
      <c r="S17046" t="s">
        <v>30</v>
      </c>
      <c r="T17046" t="s">
        <v>922</v>
      </c>
      <c r="U17046" t="s">
        <v>923</v>
      </c>
      <c r="V17046" t="s">
        <v>33</v>
      </c>
    </row>
    <row r="17047" spans="1:22">
      <c r="A17047" s="4">
        <v>46147</v>
      </c>
      <c r="B17047" t="s">
        <v>12133</v>
      </c>
      <c r="C17047" t="s">
        <v>23</v>
      </c>
      <c r="D17047">
        <v>2</v>
      </c>
      <c r="E17047">
        <v>52000</v>
      </c>
      <c r="F17047">
        <f>Table2[[#This Row],[Đơn Giá Chuẩn]]*Table2[[#This Row],[Tổng số lượng bán]]</f>
        <v>104000</v>
      </c>
      <c r="G17047">
        <v>0</v>
      </c>
      <c r="H17047">
        <f>Table2[[#This Row],[Doanh số bán]]-Table2[[#This Row],[Chiết khấu]]</f>
        <v>104000</v>
      </c>
      <c r="K17047" t="s">
        <v>24</v>
      </c>
      <c r="L17047">
        <v>0</v>
      </c>
      <c r="M17047" t="s">
        <v>918</v>
      </c>
      <c r="N17047" t="s">
        <v>919</v>
      </c>
      <c r="O17047">
        <v>0</v>
      </c>
      <c r="P17047" t="s">
        <v>1775</v>
      </c>
      <c r="Q17047" t="s">
        <v>1776</v>
      </c>
      <c r="R17047" t="s">
        <v>29</v>
      </c>
      <c r="S17047" t="s">
        <v>56</v>
      </c>
      <c r="T17047" t="s">
        <v>922</v>
      </c>
      <c r="U17047" t="s">
        <v>923</v>
      </c>
      <c r="V17047" t="s">
        <v>33</v>
      </c>
    </row>
    <row r="17048" spans="1:22">
      <c r="A17048" s="4">
        <v>46147</v>
      </c>
      <c r="B17048" t="s">
        <v>12134</v>
      </c>
      <c r="C17048" t="s">
        <v>23</v>
      </c>
      <c r="D17048">
        <v>1</v>
      </c>
      <c r="E17048">
        <v>67000</v>
      </c>
      <c r="F17048">
        <f>Table2[[#This Row],[Đơn Giá Chuẩn]]*Table2[[#This Row],[Tổng số lượng bán]]</f>
        <v>67000</v>
      </c>
      <c r="G17048">
        <v>0</v>
      </c>
      <c r="H17048">
        <f>Table2[[#This Row],[Doanh số bán]]-Table2[[#This Row],[Chiết khấu]]</f>
        <v>67000</v>
      </c>
      <c r="K17048" t="s">
        <v>24</v>
      </c>
      <c r="L17048">
        <v>0</v>
      </c>
      <c r="M17048" t="s">
        <v>918</v>
      </c>
      <c r="N17048" t="s">
        <v>919</v>
      </c>
      <c r="O17048">
        <v>0</v>
      </c>
      <c r="P17048" t="s">
        <v>1749</v>
      </c>
      <c r="Q17048" t="s">
        <v>1750</v>
      </c>
      <c r="R17048" t="s">
        <v>29</v>
      </c>
      <c r="S17048" t="s">
        <v>56</v>
      </c>
      <c r="T17048" t="s">
        <v>922</v>
      </c>
      <c r="U17048" t="s">
        <v>923</v>
      </c>
      <c r="V17048" t="s">
        <v>33</v>
      </c>
    </row>
    <row r="17049" spans="1:22">
      <c r="A17049" s="4">
        <v>46147</v>
      </c>
      <c r="B17049" t="s">
        <v>12135</v>
      </c>
      <c r="C17049" t="s">
        <v>23</v>
      </c>
      <c r="D17049">
        <v>1</v>
      </c>
      <c r="E17049">
        <v>67000</v>
      </c>
      <c r="F17049">
        <f>Table2[[#This Row],[Đơn Giá Chuẩn]]*Table2[[#This Row],[Tổng số lượng bán]]</f>
        <v>67000</v>
      </c>
      <c r="G17049">
        <v>0</v>
      </c>
      <c r="H17049">
        <f>Table2[[#This Row],[Doanh số bán]]-Table2[[#This Row],[Chiết khấu]]</f>
        <v>67000</v>
      </c>
      <c r="K17049" t="s">
        <v>24</v>
      </c>
      <c r="L17049">
        <v>0</v>
      </c>
      <c r="M17049" t="s">
        <v>918</v>
      </c>
      <c r="N17049" t="s">
        <v>919</v>
      </c>
      <c r="O17049">
        <v>0</v>
      </c>
      <c r="P17049" t="s">
        <v>1760</v>
      </c>
      <c r="Q17049" t="s">
        <v>1761</v>
      </c>
      <c r="R17049" t="s">
        <v>29</v>
      </c>
      <c r="S17049" t="s">
        <v>91</v>
      </c>
      <c r="T17049" t="s">
        <v>922</v>
      </c>
      <c r="U17049" t="s">
        <v>923</v>
      </c>
      <c r="V17049" t="s">
        <v>33</v>
      </c>
    </row>
    <row r="17050" spans="1:22">
      <c r="A17050" s="4">
        <v>46147</v>
      </c>
      <c r="B17050" t="s">
        <v>12136</v>
      </c>
      <c r="C17050" t="s">
        <v>23</v>
      </c>
      <c r="D17050">
        <v>1</v>
      </c>
      <c r="E17050">
        <v>67000</v>
      </c>
      <c r="F17050">
        <f>Table2[[#This Row],[Đơn Giá Chuẩn]]*Table2[[#This Row],[Tổng số lượng bán]]</f>
        <v>67000</v>
      </c>
      <c r="G17050">
        <v>0</v>
      </c>
      <c r="H17050">
        <f>Table2[[#This Row],[Doanh số bán]]-Table2[[#This Row],[Chiết khấu]]</f>
        <v>67000</v>
      </c>
      <c r="K17050" t="s">
        <v>24</v>
      </c>
      <c r="L17050">
        <v>0</v>
      </c>
      <c r="M17050" t="s">
        <v>918</v>
      </c>
      <c r="N17050" t="s">
        <v>919</v>
      </c>
      <c r="O17050">
        <v>0</v>
      </c>
      <c r="P17050" t="s">
        <v>1743</v>
      </c>
      <c r="Q17050" t="s">
        <v>1744</v>
      </c>
      <c r="R17050" t="s">
        <v>29</v>
      </c>
      <c r="S17050" t="s">
        <v>30</v>
      </c>
      <c r="T17050" t="s">
        <v>922</v>
      </c>
      <c r="U17050" t="s">
        <v>923</v>
      </c>
      <c r="V17050" t="s">
        <v>33</v>
      </c>
    </row>
    <row r="17051" spans="1:22">
      <c r="A17051" s="4">
        <v>46147</v>
      </c>
      <c r="B17051" t="s">
        <v>12137</v>
      </c>
      <c r="C17051" t="s">
        <v>23</v>
      </c>
      <c r="D17051">
        <v>1</v>
      </c>
      <c r="E17051">
        <v>52000</v>
      </c>
      <c r="F17051">
        <f>Table2[[#This Row],[Đơn Giá Chuẩn]]*Table2[[#This Row],[Tổng số lượng bán]]</f>
        <v>52000</v>
      </c>
      <c r="G17051">
        <v>0</v>
      </c>
      <c r="H17051">
        <f>Table2[[#This Row],[Doanh số bán]]-Table2[[#This Row],[Chiết khấu]]</f>
        <v>52000</v>
      </c>
      <c r="K17051" t="s">
        <v>24</v>
      </c>
      <c r="L17051">
        <v>0</v>
      </c>
      <c r="M17051" t="s">
        <v>918</v>
      </c>
      <c r="N17051" t="s">
        <v>919</v>
      </c>
      <c r="O17051">
        <v>0</v>
      </c>
      <c r="P17051" t="s">
        <v>1775</v>
      </c>
      <c r="Q17051" t="s">
        <v>1776</v>
      </c>
      <c r="R17051" t="s">
        <v>29</v>
      </c>
      <c r="S17051" t="s">
        <v>56</v>
      </c>
      <c r="T17051" t="s">
        <v>922</v>
      </c>
      <c r="U17051" t="s">
        <v>923</v>
      </c>
      <c r="V17051" t="s">
        <v>33</v>
      </c>
    </row>
    <row r="17052" spans="1:22">
      <c r="A17052" s="4">
        <v>46147</v>
      </c>
      <c r="B17052" t="s">
        <v>12138</v>
      </c>
      <c r="C17052" t="s">
        <v>23</v>
      </c>
      <c r="D17052">
        <v>1</v>
      </c>
      <c r="E17052">
        <v>52000</v>
      </c>
      <c r="F17052">
        <f>Table2[[#This Row],[Đơn Giá Chuẩn]]*Table2[[#This Row],[Tổng số lượng bán]]</f>
        <v>52000</v>
      </c>
      <c r="G17052">
        <v>0</v>
      </c>
      <c r="H17052">
        <f>Table2[[#This Row],[Doanh số bán]]-Table2[[#This Row],[Chiết khấu]]</f>
        <v>52000</v>
      </c>
      <c r="K17052" t="s">
        <v>24</v>
      </c>
      <c r="L17052">
        <v>0</v>
      </c>
      <c r="M17052" t="s">
        <v>918</v>
      </c>
      <c r="N17052" t="s">
        <v>919</v>
      </c>
      <c r="O17052">
        <v>0</v>
      </c>
      <c r="P17052" t="s">
        <v>1788</v>
      </c>
      <c r="Q17052" t="s">
        <v>1789</v>
      </c>
      <c r="R17052" t="s">
        <v>29</v>
      </c>
      <c r="S17052" t="s">
        <v>59</v>
      </c>
      <c r="T17052" t="s">
        <v>922</v>
      </c>
      <c r="U17052" t="s">
        <v>923</v>
      </c>
      <c r="V17052" t="s">
        <v>33</v>
      </c>
    </row>
    <row r="17053" spans="1:22">
      <c r="A17053" s="4">
        <v>46147</v>
      </c>
      <c r="B17053" t="s">
        <v>12139</v>
      </c>
      <c r="C17053" t="s">
        <v>23</v>
      </c>
      <c r="D17053">
        <v>2</v>
      </c>
      <c r="E17053">
        <v>67000</v>
      </c>
      <c r="F17053">
        <f>Table2[[#This Row],[Đơn Giá Chuẩn]]*Table2[[#This Row],[Tổng số lượng bán]]</f>
        <v>134000</v>
      </c>
      <c r="G17053">
        <v>0</v>
      </c>
      <c r="H17053">
        <f>Table2[[#This Row],[Doanh số bán]]-Table2[[#This Row],[Chiết khấu]]</f>
        <v>134000</v>
      </c>
      <c r="K17053" t="s">
        <v>24</v>
      </c>
      <c r="L17053">
        <v>0</v>
      </c>
      <c r="M17053" t="s">
        <v>918</v>
      </c>
      <c r="N17053" t="s">
        <v>919</v>
      </c>
      <c r="O17053">
        <v>0</v>
      </c>
      <c r="P17053" t="s">
        <v>1743</v>
      </c>
      <c r="Q17053" t="s">
        <v>1744</v>
      </c>
      <c r="R17053" t="s">
        <v>29</v>
      </c>
      <c r="S17053" t="s">
        <v>30</v>
      </c>
      <c r="T17053" t="s">
        <v>922</v>
      </c>
      <c r="U17053" t="s">
        <v>923</v>
      </c>
      <c r="V17053" t="s">
        <v>33</v>
      </c>
    </row>
    <row r="17054" spans="1:22">
      <c r="A17054" s="4">
        <v>46147</v>
      </c>
      <c r="B17054" t="s">
        <v>12140</v>
      </c>
      <c r="C17054" t="s">
        <v>23</v>
      </c>
      <c r="D17054">
        <v>1</v>
      </c>
      <c r="E17054">
        <v>52000</v>
      </c>
      <c r="F17054">
        <f>Table2[[#This Row],[Đơn Giá Chuẩn]]*Table2[[#This Row],[Tổng số lượng bán]]</f>
        <v>52000</v>
      </c>
      <c r="G17054">
        <v>0</v>
      </c>
      <c r="H17054">
        <f>Table2[[#This Row],[Doanh số bán]]-Table2[[#This Row],[Chiết khấu]]</f>
        <v>52000</v>
      </c>
      <c r="K17054" t="s">
        <v>24</v>
      </c>
      <c r="L17054">
        <v>0</v>
      </c>
      <c r="M17054" t="s">
        <v>918</v>
      </c>
      <c r="N17054" t="s">
        <v>919</v>
      </c>
      <c r="O17054">
        <v>0</v>
      </c>
      <c r="P17054" t="s">
        <v>1775</v>
      </c>
      <c r="Q17054" t="s">
        <v>1776</v>
      </c>
      <c r="R17054" t="s">
        <v>29</v>
      </c>
      <c r="S17054" t="s">
        <v>56</v>
      </c>
      <c r="T17054" t="s">
        <v>922</v>
      </c>
      <c r="U17054" t="s">
        <v>923</v>
      </c>
      <c r="V17054" t="s">
        <v>33</v>
      </c>
    </row>
    <row r="17055" spans="1:22">
      <c r="A17055" s="4">
        <v>46147</v>
      </c>
      <c r="B17055" t="s">
        <v>12141</v>
      </c>
      <c r="C17055" t="s">
        <v>23</v>
      </c>
      <c r="D17055">
        <v>1</v>
      </c>
      <c r="E17055">
        <v>62000</v>
      </c>
      <c r="F17055">
        <f>Table2[[#This Row],[Đơn Giá Chuẩn]]*Table2[[#This Row],[Tổng số lượng bán]]</f>
        <v>62000</v>
      </c>
      <c r="G17055">
        <v>0</v>
      </c>
      <c r="H17055">
        <f>Table2[[#This Row],[Doanh số bán]]-Table2[[#This Row],[Chiết khấu]]</f>
        <v>62000</v>
      </c>
      <c r="K17055" t="s">
        <v>24</v>
      </c>
      <c r="L17055">
        <v>0</v>
      </c>
      <c r="M17055" t="s">
        <v>918</v>
      </c>
      <c r="N17055" t="s">
        <v>919</v>
      </c>
      <c r="O17055">
        <v>0</v>
      </c>
      <c r="P17055" t="s">
        <v>1815</v>
      </c>
      <c r="Q17055" t="s">
        <v>1816</v>
      </c>
      <c r="R17055" t="s">
        <v>29</v>
      </c>
      <c r="S17055" t="s">
        <v>30</v>
      </c>
      <c r="T17055" t="s">
        <v>922</v>
      </c>
      <c r="U17055" t="s">
        <v>923</v>
      </c>
      <c r="V17055" t="s">
        <v>33</v>
      </c>
    </row>
    <row r="17056" spans="1:22">
      <c r="A17056" s="4">
        <v>46147</v>
      </c>
      <c r="B17056" t="s">
        <v>12142</v>
      </c>
      <c r="C17056" t="s">
        <v>23</v>
      </c>
      <c r="D17056">
        <v>1</v>
      </c>
      <c r="E17056">
        <v>42000</v>
      </c>
      <c r="F17056">
        <f>Table2[[#This Row],[Đơn Giá Chuẩn]]*Table2[[#This Row],[Tổng số lượng bán]]</f>
        <v>42000</v>
      </c>
      <c r="G17056">
        <v>0</v>
      </c>
      <c r="H17056">
        <f>Table2[[#This Row],[Doanh số bán]]-Table2[[#This Row],[Chiết khấu]]</f>
        <v>42000</v>
      </c>
      <c r="K17056" t="s">
        <v>24</v>
      </c>
      <c r="L17056">
        <v>0</v>
      </c>
      <c r="M17056" t="s">
        <v>918</v>
      </c>
      <c r="N17056" t="s">
        <v>919</v>
      </c>
      <c r="O17056">
        <v>0</v>
      </c>
      <c r="P17056" t="s">
        <v>1771</v>
      </c>
      <c r="Q17056" t="s">
        <v>1772</v>
      </c>
      <c r="R17056" t="s">
        <v>29</v>
      </c>
      <c r="S17056" t="s">
        <v>30</v>
      </c>
      <c r="T17056" t="s">
        <v>922</v>
      </c>
      <c r="U17056" t="s">
        <v>923</v>
      </c>
      <c r="V17056" t="s">
        <v>33</v>
      </c>
    </row>
    <row r="17057" spans="1:22">
      <c r="A17057" s="4">
        <v>46147</v>
      </c>
      <c r="B17057" t="s">
        <v>12143</v>
      </c>
      <c r="C17057" t="s">
        <v>2500</v>
      </c>
      <c r="D17057">
        <v>4</v>
      </c>
      <c r="E17057">
        <v>302000</v>
      </c>
      <c r="F17057">
        <f>Table2[[#This Row],[Đơn Giá Chuẩn]]*Table2[[#This Row],[Tổng số lượng bán]]</f>
        <v>1208000</v>
      </c>
      <c r="G17057">
        <v>0</v>
      </c>
      <c r="H17057">
        <f>Table2[[#This Row],[Doanh số bán]]-Table2[[#This Row],[Chiết khấu]]</f>
        <v>1208000</v>
      </c>
      <c r="K17057" t="s">
        <v>24</v>
      </c>
      <c r="L17057">
        <v>1</v>
      </c>
      <c r="M17057" t="s">
        <v>918</v>
      </c>
      <c r="N17057" t="s">
        <v>919</v>
      </c>
      <c r="O17057">
        <v>4</v>
      </c>
      <c r="P17057" t="s">
        <v>84</v>
      </c>
      <c r="Q17057" t="s">
        <v>85</v>
      </c>
      <c r="R17057" t="s">
        <v>41</v>
      </c>
      <c r="S17057" t="s">
        <v>42</v>
      </c>
      <c r="T17057" t="s">
        <v>922</v>
      </c>
      <c r="U17057" t="s">
        <v>923</v>
      </c>
      <c r="V17057" t="s">
        <v>33</v>
      </c>
    </row>
    <row r="17058" spans="1:22">
      <c r="A17058" s="4">
        <v>46147</v>
      </c>
      <c r="B17058" t="s">
        <v>12143</v>
      </c>
      <c r="C17058" t="s">
        <v>2500</v>
      </c>
      <c r="D17058">
        <v>1</v>
      </c>
      <c r="E17058">
        <v>402000</v>
      </c>
      <c r="F17058">
        <f>Table2[[#This Row],[Đơn Giá Chuẩn]]*Table2[[#This Row],[Tổng số lượng bán]]</f>
        <v>402000</v>
      </c>
      <c r="G17058">
        <v>0</v>
      </c>
      <c r="H17058">
        <f>Table2[[#This Row],[Doanh số bán]]-Table2[[#This Row],[Chiết khấu]]</f>
        <v>402000</v>
      </c>
      <c r="K17058" t="s">
        <v>24</v>
      </c>
      <c r="L17058">
        <v>1</v>
      </c>
      <c r="M17058" t="s">
        <v>918</v>
      </c>
      <c r="N17058" t="s">
        <v>919</v>
      </c>
      <c r="O17058">
        <v>1</v>
      </c>
      <c r="P17058" t="s">
        <v>411</v>
      </c>
      <c r="Q17058" t="s">
        <v>412</v>
      </c>
      <c r="R17058" t="s">
        <v>41</v>
      </c>
      <c r="S17058" t="s">
        <v>42</v>
      </c>
      <c r="T17058" t="s">
        <v>922</v>
      </c>
      <c r="U17058" t="s">
        <v>923</v>
      </c>
      <c r="V17058" t="s">
        <v>33</v>
      </c>
    </row>
    <row r="17059" spans="1:22">
      <c r="A17059" s="4">
        <v>46147</v>
      </c>
      <c r="B17059" t="s">
        <v>12144</v>
      </c>
      <c r="C17059" t="s">
        <v>23</v>
      </c>
      <c r="D17059">
        <v>1</v>
      </c>
      <c r="E17059">
        <v>42000</v>
      </c>
      <c r="F17059">
        <f>Table2[[#This Row],[Đơn Giá Chuẩn]]*Table2[[#This Row],[Tổng số lượng bán]]</f>
        <v>42000</v>
      </c>
      <c r="G17059">
        <v>12963</v>
      </c>
      <c r="H17059">
        <f>Table2[[#This Row],[Doanh số bán]]-Table2[[#This Row],[Chiết khấu]]</f>
        <v>29037</v>
      </c>
      <c r="K17059" t="s">
        <v>24</v>
      </c>
      <c r="L17059">
        <v>0</v>
      </c>
      <c r="M17059" t="s">
        <v>918</v>
      </c>
      <c r="N17059" t="s">
        <v>919</v>
      </c>
      <c r="O17059">
        <v>0</v>
      </c>
      <c r="P17059" t="s">
        <v>1960</v>
      </c>
      <c r="Q17059" t="s">
        <v>1961</v>
      </c>
      <c r="R17059" t="s">
        <v>29</v>
      </c>
      <c r="S17059" t="s">
        <v>30</v>
      </c>
      <c r="T17059" t="s">
        <v>922</v>
      </c>
      <c r="U17059" t="s">
        <v>923</v>
      </c>
      <c r="V17059" t="s">
        <v>33</v>
      </c>
    </row>
    <row r="17060" spans="1:22">
      <c r="A17060" s="4">
        <v>46147</v>
      </c>
      <c r="B17060" t="s">
        <v>12145</v>
      </c>
      <c r="C17060" t="s">
        <v>155</v>
      </c>
      <c r="D17060">
        <v>1</v>
      </c>
      <c r="E17060">
        <v>272000</v>
      </c>
      <c r="F17060">
        <f>Table2[[#This Row],[Đơn Giá Chuẩn]]*Table2[[#This Row],[Tổng số lượng bán]]</f>
        <v>272000</v>
      </c>
      <c r="G17060">
        <v>0</v>
      </c>
      <c r="H17060">
        <f>Table2[[#This Row],[Doanh số bán]]-Table2[[#This Row],[Chiết khấu]]</f>
        <v>272000</v>
      </c>
      <c r="K17060" t="s">
        <v>24</v>
      </c>
      <c r="L17060">
        <v>1</v>
      </c>
      <c r="M17060" t="s">
        <v>918</v>
      </c>
      <c r="N17060" t="s">
        <v>919</v>
      </c>
      <c r="O17060">
        <v>1</v>
      </c>
      <c r="P17060" t="s">
        <v>8614</v>
      </c>
      <c r="Q17060" t="s">
        <v>8615</v>
      </c>
      <c r="R17060" t="s">
        <v>41</v>
      </c>
      <c r="S17060" t="s">
        <v>42</v>
      </c>
      <c r="T17060" t="s">
        <v>922</v>
      </c>
      <c r="U17060" t="s">
        <v>923</v>
      </c>
      <c r="V17060" t="s">
        <v>33</v>
      </c>
    </row>
    <row r="17061" spans="1:22">
      <c r="A17061" s="4">
        <v>46147</v>
      </c>
      <c r="B17061" t="s">
        <v>12146</v>
      </c>
      <c r="C17061" t="s">
        <v>23</v>
      </c>
      <c r="D17061">
        <v>1</v>
      </c>
      <c r="E17061">
        <v>67000</v>
      </c>
      <c r="F17061">
        <f>Table2[[#This Row],[Đơn Giá Chuẩn]]*Table2[[#This Row],[Tổng số lượng bán]]</f>
        <v>67000</v>
      </c>
      <c r="G17061">
        <v>0</v>
      </c>
      <c r="H17061">
        <f>Table2[[#This Row],[Doanh số bán]]-Table2[[#This Row],[Chiết khấu]]</f>
        <v>67000</v>
      </c>
      <c r="K17061" t="s">
        <v>24</v>
      </c>
      <c r="L17061">
        <v>0</v>
      </c>
      <c r="M17061" t="s">
        <v>918</v>
      </c>
      <c r="N17061" t="s">
        <v>919</v>
      </c>
      <c r="O17061">
        <v>0</v>
      </c>
      <c r="P17061" t="s">
        <v>1743</v>
      </c>
      <c r="Q17061" t="s">
        <v>1744</v>
      </c>
      <c r="R17061" t="s">
        <v>29</v>
      </c>
      <c r="S17061" t="s">
        <v>30</v>
      </c>
      <c r="T17061" t="s">
        <v>922</v>
      </c>
      <c r="U17061" t="s">
        <v>923</v>
      </c>
      <c r="V17061" t="s">
        <v>33</v>
      </c>
    </row>
    <row r="17062" spans="1:22">
      <c r="A17062" s="4">
        <v>46147</v>
      </c>
      <c r="B17062" t="s">
        <v>12147</v>
      </c>
      <c r="C17062" t="s">
        <v>23</v>
      </c>
      <c r="D17062">
        <v>1</v>
      </c>
      <c r="E17062">
        <v>62000</v>
      </c>
      <c r="F17062">
        <f>Table2[[#This Row],[Đơn Giá Chuẩn]]*Table2[[#This Row],[Tổng số lượng bán]]</f>
        <v>62000</v>
      </c>
      <c r="G17062">
        <v>0</v>
      </c>
      <c r="H17062">
        <f>Table2[[#This Row],[Doanh số bán]]-Table2[[#This Row],[Chiết khấu]]</f>
        <v>62000</v>
      </c>
      <c r="K17062" t="s">
        <v>24</v>
      </c>
      <c r="L17062">
        <v>0</v>
      </c>
      <c r="M17062" t="s">
        <v>918</v>
      </c>
      <c r="N17062" t="s">
        <v>919</v>
      </c>
      <c r="O17062">
        <v>0</v>
      </c>
      <c r="P17062" t="s">
        <v>1810</v>
      </c>
      <c r="Q17062" t="s">
        <v>1811</v>
      </c>
      <c r="R17062" t="s">
        <v>29</v>
      </c>
      <c r="S17062" t="s">
        <v>56</v>
      </c>
      <c r="T17062" t="s">
        <v>922</v>
      </c>
      <c r="U17062" t="s">
        <v>923</v>
      </c>
      <c r="V17062" t="s">
        <v>33</v>
      </c>
    </row>
    <row r="17063" spans="1:22">
      <c r="A17063" s="4">
        <v>46147</v>
      </c>
      <c r="B17063" t="s">
        <v>12148</v>
      </c>
      <c r="C17063" t="s">
        <v>23</v>
      </c>
      <c r="D17063">
        <v>1</v>
      </c>
      <c r="E17063">
        <v>52000</v>
      </c>
      <c r="F17063">
        <f>Table2[[#This Row],[Đơn Giá Chuẩn]]*Table2[[#This Row],[Tổng số lượng bán]]</f>
        <v>52000</v>
      </c>
      <c r="G17063">
        <v>0</v>
      </c>
      <c r="H17063">
        <f>Table2[[#This Row],[Doanh số bán]]-Table2[[#This Row],[Chiết khấu]]</f>
        <v>52000</v>
      </c>
      <c r="K17063" t="s">
        <v>24</v>
      </c>
      <c r="L17063">
        <v>0</v>
      </c>
      <c r="M17063" t="s">
        <v>918</v>
      </c>
      <c r="N17063" t="s">
        <v>919</v>
      </c>
      <c r="O17063">
        <v>0</v>
      </c>
      <c r="P17063" t="s">
        <v>1775</v>
      </c>
      <c r="Q17063" t="s">
        <v>1776</v>
      </c>
      <c r="R17063" t="s">
        <v>29</v>
      </c>
      <c r="S17063" t="s">
        <v>56</v>
      </c>
      <c r="T17063" t="s">
        <v>922</v>
      </c>
      <c r="U17063" t="s">
        <v>923</v>
      </c>
      <c r="V17063" t="s">
        <v>33</v>
      </c>
    </row>
    <row r="17064" spans="1:22">
      <c r="A17064" s="4">
        <v>46147</v>
      </c>
      <c r="B17064" t="s">
        <v>12148</v>
      </c>
      <c r="C17064" t="s">
        <v>23</v>
      </c>
      <c r="D17064">
        <v>1</v>
      </c>
      <c r="E17064">
        <v>62000</v>
      </c>
      <c r="F17064">
        <f>Table2[[#This Row],[Đơn Giá Chuẩn]]*Table2[[#This Row],[Tổng số lượng bán]]</f>
        <v>62000</v>
      </c>
      <c r="G17064">
        <v>0</v>
      </c>
      <c r="H17064">
        <f>Table2[[#This Row],[Doanh số bán]]-Table2[[#This Row],[Chiết khấu]]</f>
        <v>62000</v>
      </c>
      <c r="K17064" t="s">
        <v>24</v>
      </c>
      <c r="L17064">
        <v>0</v>
      </c>
      <c r="M17064" t="s">
        <v>918</v>
      </c>
      <c r="N17064" t="s">
        <v>919</v>
      </c>
      <c r="O17064">
        <v>0</v>
      </c>
      <c r="P17064" t="s">
        <v>1810</v>
      </c>
      <c r="Q17064" t="s">
        <v>1811</v>
      </c>
      <c r="R17064" t="s">
        <v>29</v>
      </c>
      <c r="S17064" t="s">
        <v>56</v>
      </c>
      <c r="T17064" t="s">
        <v>922</v>
      </c>
      <c r="U17064" t="s">
        <v>923</v>
      </c>
      <c r="V17064" t="s">
        <v>33</v>
      </c>
    </row>
    <row r="17065" spans="1:22">
      <c r="A17065" s="4">
        <v>46147</v>
      </c>
      <c r="B17065" t="s">
        <v>12149</v>
      </c>
      <c r="C17065" t="s">
        <v>23</v>
      </c>
      <c r="D17065">
        <v>1</v>
      </c>
      <c r="E17065">
        <v>52000</v>
      </c>
      <c r="F17065">
        <f>Table2[[#This Row],[Đơn Giá Chuẩn]]*Table2[[#This Row],[Tổng số lượng bán]]</f>
        <v>52000</v>
      </c>
      <c r="G17065">
        <v>0</v>
      </c>
      <c r="H17065">
        <f>Table2[[#This Row],[Doanh số bán]]-Table2[[#This Row],[Chiết khấu]]</f>
        <v>52000</v>
      </c>
      <c r="K17065" t="s">
        <v>24</v>
      </c>
      <c r="L17065">
        <v>0</v>
      </c>
      <c r="M17065" t="s">
        <v>918</v>
      </c>
      <c r="N17065" t="s">
        <v>919</v>
      </c>
      <c r="O17065">
        <v>0</v>
      </c>
      <c r="P17065" t="s">
        <v>1775</v>
      </c>
      <c r="Q17065" t="s">
        <v>1776</v>
      </c>
      <c r="R17065" t="s">
        <v>29</v>
      </c>
      <c r="S17065" t="s">
        <v>56</v>
      </c>
      <c r="T17065" t="s">
        <v>922</v>
      </c>
      <c r="U17065" t="s">
        <v>923</v>
      </c>
      <c r="V17065" t="s">
        <v>33</v>
      </c>
    </row>
    <row r="17066" spans="1:22">
      <c r="A17066" s="4">
        <v>46147</v>
      </c>
      <c r="B17066" t="s">
        <v>12150</v>
      </c>
      <c r="C17066" t="s">
        <v>104</v>
      </c>
      <c r="D17066">
        <v>1</v>
      </c>
      <c r="E17066">
        <v>51000</v>
      </c>
      <c r="F17066">
        <f>Table2[[#This Row],[Đơn Giá Chuẩn]]*Table2[[#This Row],[Tổng số lượng bán]]</f>
        <v>51000</v>
      </c>
      <c r="G17066">
        <v>15880</v>
      </c>
      <c r="H17066">
        <f>Table2[[#This Row],[Doanh số bán]]-Table2[[#This Row],[Chiết khấu]]</f>
        <v>35120</v>
      </c>
      <c r="K17066" t="s">
        <v>24</v>
      </c>
      <c r="L17066">
        <v>0.12</v>
      </c>
      <c r="M17066" t="s">
        <v>918</v>
      </c>
      <c r="N17066" t="s">
        <v>919</v>
      </c>
      <c r="O17066">
        <v>0.12</v>
      </c>
      <c r="P17066" t="s">
        <v>656</v>
      </c>
      <c r="Q17066" t="s">
        <v>657</v>
      </c>
      <c r="R17066" t="s">
        <v>107</v>
      </c>
      <c r="S17066" t="s">
        <v>108</v>
      </c>
      <c r="T17066" t="s">
        <v>922</v>
      </c>
      <c r="U17066" t="s">
        <v>923</v>
      </c>
      <c r="V17066" t="s">
        <v>33</v>
      </c>
    </row>
    <row r="17067" spans="1:22">
      <c r="A17067" s="4">
        <v>46147</v>
      </c>
      <c r="B17067" t="s">
        <v>12150</v>
      </c>
      <c r="C17067" t="s">
        <v>104</v>
      </c>
      <c r="D17067">
        <v>1</v>
      </c>
      <c r="E17067">
        <v>51000</v>
      </c>
      <c r="F17067">
        <f>Table2[[#This Row],[Đơn Giá Chuẩn]]*Table2[[#This Row],[Tổng số lượng bán]]</f>
        <v>51000</v>
      </c>
      <c r="G17067">
        <v>15880</v>
      </c>
      <c r="H17067">
        <f>Table2[[#This Row],[Doanh số bán]]-Table2[[#This Row],[Chiết khấu]]</f>
        <v>35120</v>
      </c>
      <c r="K17067" t="s">
        <v>24</v>
      </c>
      <c r="L17067">
        <v>0.12</v>
      </c>
      <c r="M17067" t="s">
        <v>918</v>
      </c>
      <c r="N17067" t="s">
        <v>919</v>
      </c>
      <c r="O17067">
        <v>0.12</v>
      </c>
      <c r="P17067" t="s">
        <v>588</v>
      </c>
      <c r="Q17067" t="s">
        <v>589</v>
      </c>
      <c r="R17067" t="s">
        <v>107</v>
      </c>
      <c r="S17067" t="s">
        <v>108</v>
      </c>
      <c r="T17067" t="s">
        <v>922</v>
      </c>
      <c r="U17067" t="s">
        <v>923</v>
      </c>
      <c r="V17067" t="s">
        <v>33</v>
      </c>
    </row>
    <row r="17068" spans="1:22">
      <c r="A17068" s="4">
        <v>46147</v>
      </c>
      <c r="B17068" t="s">
        <v>12150</v>
      </c>
      <c r="C17068" t="s">
        <v>104</v>
      </c>
      <c r="D17068">
        <v>1</v>
      </c>
      <c r="E17068">
        <v>51000</v>
      </c>
      <c r="F17068">
        <f>Table2[[#This Row],[Đơn Giá Chuẩn]]*Table2[[#This Row],[Tổng số lượng bán]]</f>
        <v>51000</v>
      </c>
      <c r="G17068">
        <v>15880</v>
      </c>
      <c r="H17068">
        <f>Table2[[#This Row],[Doanh số bán]]-Table2[[#This Row],[Chiết khấu]]</f>
        <v>35120</v>
      </c>
      <c r="K17068" t="s">
        <v>24</v>
      </c>
      <c r="L17068">
        <v>0.12</v>
      </c>
      <c r="M17068" t="s">
        <v>918</v>
      </c>
      <c r="N17068" t="s">
        <v>919</v>
      </c>
      <c r="O17068">
        <v>0.12</v>
      </c>
      <c r="P17068" t="s">
        <v>586</v>
      </c>
      <c r="Q17068" t="s">
        <v>587</v>
      </c>
      <c r="R17068" t="s">
        <v>107</v>
      </c>
      <c r="S17068" t="s">
        <v>108</v>
      </c>
      <c r="T17068" t="s">
        <v>922</v>
      </c>
      <c r="U17068" t="s">
        <v>923</v>
      </c>
      <c r="V17068" t="s">
        <v>33</v>
      </c>
    </row>
    <row r="17069" spans="1:22">
      <c r="A17069" s="4">
        <v>46147</v>
      </c>
      <c r="B17069" t="s">
        <v>12150</v>
      </c>
      <c r="C17069" t="s">
        <v>155</v>
      </c>
      <c r="D17069">
        <v>1</v>
      </c>
      <c r="E17069">
        <v>152000</v>
      </c>
      <c r="F17069">
        <f>Table2[[#This Row],[Đơn Giá Chuẩn]]*Table2[[#This Row],[Tổng số lượng bán]]</f>
        <v>152000</v>
      </c>
      <c r="G17069">
        <v>48611</v>
      </c>
      <c r="H17069">
        <f>Table2[[#This Row],[Doanh số bán]]-Table2[[#This Row],[Chiết khấu]]</f>
        <v>103389</v>
      </c>
      <c r="K17069" t="s">
        <v>24</v>
      </c>
      <c r="L17069">
        <v>0.2</v>
      </c>
      <c r="M17069" t="s">
        <v>918</v>
      </c>
      <c r="N17069" t="s">
        <v>919</v>
      </c>
      <c r="O17069">
        <v>0.2</v>
      </c>
      <c r="P17069" t="s">
        <v>156</v>
      </c>
      <c r="Q17069" t="s">
        <v>157</v>
      </c>
      <c r="R17069" t="s">
        <v>107</v>
      </c>
      <c r="S17069" t="s">
        <v>108</v>
      </c>
      <c r="T17069" t="s">
        <v>922</v>
      </c>
      <c r="U17069" t="s">
        <v>923</v>
      </c>
      <c r="V17069" t="s">
        <v>33</v>
      </c>
    </row>
    <row r="17070" spans="1:22">
      <c r="A17070" s="4">
        <v>46140</v>
      </c>
      <c r="B17070" t="s">
        <v>9339</v>
      </c>
      <c r="C17070" t="s">
        <v>83</v>
      </c>
      <c r="D17070">
        <v>1</v>
      </c>
      <c r="E17070">
        <v>262000</v>
      </c>
      <c r="F17070">
        <f>Table2[[#This Row],[Đơn Giá Chuẩn]]*Table2[[#This Row],[Tổng số lượng bán]]</f>
        <v>262000</v>
      </c>
      <c r="G17070">
        <v>0</v>
      </c>
      <c r="H17070">
        <f>Table2[[#This Row],[Doanh số bán]]-Table2[[#This Row],[Chiết khấu]]</f>
        <v>262000</v>
      </c>
      <c r="K17070" t="s">
        <v>24</v>
      </c>
      <c r="L17070">
        <v>1</v>
      </c>
      <c r="M17070" t="s">
        <v>25</v>
      </c>
      <c r="N17070" t="s">
        <v>26</v>
      </c>
      <c r="O17070">
        <v>1</v>
      </c>
      <c r="P17070" t="s">
        <v>150</v>
      </c>
      <c r="Q17070" t="s">
        <v>151</v>
      </c>
      <c r="R17070" t="s">
        <v>41</v>
      </c>
      <c r="S17070" t="s">
        <v>42</v>
      </c>
      <c r="T17070" t="s">
        <v>31</v>
      </c>
      <c r="U17070" t="s">
        <v>32</v>
      </c>
      <c r="V17070" t="s">
        <v>33</v>
      </c>
    </row>
    <row r="17071" spans="1:22">
      <c r="A17071" s="4">
        <v>46141</v>
      </c>
      <c r="B17071" t="s">
        <v>9364</v>
      </c>
      <c r="C17071" t="s">
        <v>83</v>
      </c>
      <c r="D17071">
        <v>10</v>
      </c>
      <c r="E17071">
        <v>262000</v>
      </c>
      <c r="F17071">
        <f>Table2[[#This Row],[Đơn Giá Chuẩn]]*Table2[[#This Row],[Tổng số lượng bán]]</f>
        <v>2620000</v>
      </c>
      <c r="G17071">
        <v>722222</v>
      </c>
      <c r="H17071">
        <f>Table2[[#This Row],[Doanh số bán]]-Table2[[#This Row],[Chiết khấu]]</f>
        <v>1897778</v>
      </c>
      <c r="K17071" t="s">
        <v>24</v>
      </c>
      <c r="L17071">
        <v>1</v>
      </c>
      <c r="M17071" t="s">
        <v>319</v>
      </c>
      <c r="N17071" t="s">
        <v>26</v>
      </c>
      <c r="O17071">
        <v>10</v>
      </c>
      <c r="P17071" t="s">
        <v>2511</v>
      </c>
      <c r="Q17071" t="s">
        <v>2512</v>
      </c>
      <c r="R17071" t="s">
        <v>41</v>
      </c>
      <c r="S17071" t="s">
        <v>42</v>
      </c>
      <c r="T17071" t="s">
        <v>320</v>
      </c>
      <c r="U17071" t="s">
        <v>321</v>
      </c>
      <c r="V17071" t="s">
        <v>33</v>
      </c>
    </row>
    <row r="17072" spans="1:22">
      <c r="A17072" s="4">
        <v>46142</v>
      </c>
      <c r="B17072" t="s">
        <v>9394</v>
      </c>
      <c r="C17072" t="s">
        <v>83</v>
      </c>
      <c r="D17072">
        <v>1</v>
      </c>
      <c r="E17072">
        <v>262000</v>
      </c>
      <c r="F17072">
        <f>Table2[[#This Row],[Đơn Giá Chuẩn]]*Table2[[#This Row],[Tổng số lượng bán]]</f>
        <v>262000</v>
      </c>
      <c r="G17072">
        <v>0</v>
      </c>
      <c r="H17072">
        <f>Table2[[#This Row],[Doanh số bán]]-Table2[[#This Row],[Chiết khấu]]</f>
        <v>262000</v>
      </c>
      <c r="K17072" t="s">
        <v>24</v>
      </c>
      <c r="L17072">
        <v>1</v>
      </c>
      <c r="M17072" t="s">
        <v>319</v>
      </c>
      <c r="N17072" t="s">
        <v>26</v>
      </c>
      <c r="O17072">
        <v>1</v>
      </c>
      <c r="P17072" t="s">
        <v>150</v>
      </c>
      <c r="Q17072" t="s">
        <v>151</v>
      </c>
      <c r="R17072" t="s">
        <v>41</v>
      </c>
      <c r="S17072" t="s">
        <v>42</v>
      </c>
      <c r="T17072" t="s">
        <v>320</v>
      </c>
      <c r="U17072" t="s">
        <v>321</v>
      </c>
      <c r="V17072" t="s">
        <v>33</v>
      </c>
    </row>
    <row r="17073" spans="1:22">
      <c r="A17073" s="4">
        <v>46147</v>
      </c>
      <c r="B17073" t="s">
        <v>12150</v>
      </c>
      <c r="C17073" t="s">
        <v>2493</v>
      </c>
      <c r="D17073">
        <v>2</v>
      </c>
      <c r="E17073">
        <v>192000</v>
      </c>
      <c r="F17073">
        <f>Table2[[#This Row],[Đơn Giá Chuẩn]]*Table2[[#This Row],[Tổng số lượng bán]]</f>
        <v>384000</v>
      </c>
      <c r="G17073">
        <v>70370</v>
      </c>
      <c r="H17073">
        <f>Table2[[#This Row],[Doanh số bán]]-Table2[[#This Row],[Chiết khấu]]</f>
        <v>313630</v>
      </c>
      <c r="K17073" t="s">
        <v>24</v>
      </c>
      <c r="L17073">
        <v>0.1</v>
      </c>
      <c r="M17073" t="s">
        <v>918</v>
      </c>
      <c r="N17073" t="s">
        <v>919</v>
      </c>
      <c r="O17073">
        <v>0.2</v>
      </c>
      <c r="P17073" t="s">
        <v>325</v>
      </c>
      <c r="Q17073" t="s">
        <v>326</v>
      </c>
      <c r="R17073" t="s">
        <v>41</v>
      </c>
      <c r="S17073" t="s">
        <v>42</v>
      </c>
      <c r="T17073" t="s">
        <v>922</v>
      </c>
      <c r="U17073" t="s">
        <v>923</v>
      </c>
      <c r="V17073" t="s">
        <v>33</v>
      </c>
    </row>
    <row r="17074" spans="1:22">
      <c r="A17074" s="4">
        <v>46147</v>
      </c>
      <c r="B17074" t="s">
        <v>12150</v>
      </c>
      <c r="C17074" t="s">
        <v>104</v>
      </c>
      <c r="D17074">
        <v>2</v>
      </c>
      <c r="E17074">
        <v>152000</v>
      </c>
      <c r="F17074">
        <f>Table2[[#This Row],[Đơn Giá Chuẩn]]*Table2[[#This Row],[Tổng số lượng bán]]</f>
        <v>304000</v>
      </c>
      <c r="G17074">
        <v>55556</v>
      </c>
      <c r="H17074">
        <f>Table2[[#This Row],[Doanh số bán]]-Table2[[#This Row],[Chiết khấu]]</f>
        <v>248444</v>
      </c>
      <c r="K17074" t="s">
        <v>24</v>
      </c>
      <c r="L17074">
        <v>0.125</v>
      </c>
      <c r="M17074" t="s">
        <v>918</v>
      </c>
      <c r="N17074" t="s">
        <v>919</v>
      </c>
      <c r="O17074">
        <v>0.25</v>
      </c>
      <c r="P17074" t="s">
        <v>1500</v>
      </c>
      <c r="Q17074" t="s">
        <v>1501</v>
      </c>
      <c r="R17074" t="s">
        <v>41</v>
      </c>
      <c r="S17074" t="s">
        <v>42</v>
      </c>
      <c r="T17074" t="s">
        <v>922</v>
      </c>
      <c r="U17074" t="s">
        <v>923</v>
      </c>
      <c r="V17074" t="s">
        <v>33</v>
      </c>
    </row>
    <row r="17075" spans="1:22">
      <c r="A17075" s="4">
        <v>46147</v>
      </c>
      <c r="B17075" t="s">
        <v>12150</v>
      </c>
      <c r="C17075" t="s">
        <v>104</v>
      </c>
      <c r="D17075">
        <v>2</v>
      </c>
      <c r="E17075">
        <v>152000</v>
      </c>
      <c r="F17075">
        <f>Table2[[#This Row],[Đơn Giá Chuẩn]]*Table2[[#This Row],[Tổng số lượng bán]]</f>
        <v>304000</v>
      </c>
      <c r="G17075">
        <v>55556</v>
      </c>
      <c r="H17075">
        <f>Table2[[#This Row],[Doanh số bán]]-Table2[[#This Row],[Chiết khấu]]</f>
        <v>248444</v>
      </c>
      <c r="K17075" t="s">
        <v>24</v>
      </c>
      <c r="L17075">
        <v>0.1</v>
      </c>
      <c r="M17075" t="s">
        <v>918</v>
      </c>
      <c r="N17075" t="s">
        <v>919</v>
      </c>
      <c r="O17075">
        <v>0.2</v>
      </c>
      <c r="P17075" t="s">
        <v>9621</v>
      </c>
      <c r="Q17075" t="s">
        <v>9622</v>
      </c>
      <c r="R17075" t="s">
        <v>41</v>
      </c>
      <c r="S17075" t="s">
        <v>42</v>
      </c>
      <c r="T17075" t="s">
        <v>922</v>
      </c>
      <c r="U17075" t="s">
        <v>923</v>
      </c>
      <c r="V17075" t="s">
        <v>33</v>
      </c>
    </row>
    <row r="17076" spans="1:22">
      <c r="A17076" s="4">
        <v>46147</v>
      </c>
      <c r="B17076" t="s">
        <v>12151</v>
      </c>
      <c r="C17076" t="s">
        <v>23</v>
      </c>
      <c r="D17076">
        <v>1</v>
      </c>
      <c r="E17076">
        <v>52000</v>
      </c>
      <c r="F17076">
        <f>Table2[[#This Row],[Đơn Giá Chuẩn]]*Table2[[#This Row],[Tổng số lượng bán]]</f>
        <v>52000</v>
      </c>
      <c r="G17076">
        <v>0</v>
      </c>
      <c r="H17076">
        <f>Table2[[#This Row],[Doanh số bán]]-Table2[[#This Row],[Chiết khấu]]</f>
        <v>52000</v>
      </c>
      <c r="K17076" t="s">
        <v>24</v>
      </c>
      <c r="L17076">
        <v>0</v>
      </c>
      <c r="M17076" t="s">
        <v>918</v>
      </c>
      <c r="N17076" t="s">
        <v>919</v>
      </c>
      <c r="O17076">
        <v>0</v>
      </c>
      <c r="P17076" t="s">
        <v>1788</v>
      </c>
      <c r="Q17076" t="s">
        <v>1789</v>
      </c>
      <c r="R17076" t="s">
        <v>29</v>
      </c>
      <c r="S17076" t="s">
        <v>59</v>
      </c>
      <c r="T17076" t="s">
        <v>922</v>
      </c>
      <c r="U17076" t="s">
        <v>923</v>
      </c>
      <c r="V17076" t="s">
        <v>33</v>
      </c>
    </row>
    <row r="17077" spans="1:22">
      <c r="A17077" s="4">
        <v>46147</v>
      </c>
      <c r="B17077" t="s">
        <v>12152</v>
      </c>
      <c r="C17077" t="s">
        <v>155</v>
      </c>
      <c r="D17077">
        <v>1</v>
      </c>
      <c r="E17077">
        <v>152000</v>
      </c>
      <c r="F17077">
        <f>Table2[[#This Row],[Đơn Giá Chuẩn]]*Table2[[#This Row],[Tổng số lượng bán]]</f>
        <v>152000</v>
      </c>
      <c r="G17077">
        <v>0</v>
      </c>
      <c r="H17077">
        <f>Table2[[#This Row],[Doanh số bán]]-Table2[[#This Row],[Chiết khấu]]</f>
        <v>152000</v>
      </c>
      <c r="K17077" t="s">
        <v>24</v>
      </c>
      <c r="L17077">
        <v>0.8</v>
      </c>
      <c r="M17077" t="s">
        <v>918</v>
      </c>
      <c r="N17077" t="s">
        <v>919</v>
      </c>
      <c r="O17077">
        <v>0.8</v>
      </c>
      <c r="P17077" t="s">
        <v>3303</v>
      </c>
      <c r="Q17077" t="s">
        <v>3304</v>
      </c>
      <c r="R17077" t="s">
        <v>107</v>
      </c>
      <c r="S17077" t="s">
        <v>108</v>
      </c>
      <c r="T17077" t="s">
        <v>922</v>
      </c>
      <c r="U17077" t="s">
        <v>923</v>
      </c>
      <c r="V17077" t="s">
        <v>33</v>
      </c>
    </row>
    <row r="17078" spans="1:22">
      <c r="A17078" s="4">
        <v>46147</v>
      </c>
      <c r="B17078" t="s">
        <v>12152</v>
      </c>
      <c r="C17078" t="s">
        <v>155</v>
      </c>
      <c r="D17078">
        <v>1</v>
      </c>
      <c r="E17078">
        <v>331000</v>
      </c>
      <c r="F17078">
        <f>Table2[[#This Row],[Đơn Giá Chuẩn]]*Table2[[#This Row],[Tổng số lượng bán]]</f>
        <v>331000</v>
      </c>
      <c r="G17078">
        <v>0</v>
      </c>
      <c r="H17078">
        <f>Table2[[#This Row],[Doanh số bán]]-Table2[[#This Row],[Chiết khấu]]</f>
        <v>331000</v>
      </c>
      <c r="K17078" t="s">
        <v>24</v>
      </c>
      <c r="L17078">
        <v>1.6</v>
      </c>
      <c r="M17078" t="s">
        <v>918</v>
      </c>
      <c r="N17078" t="s">
        <v>919</v>
      </c>
      <c r="O17078">
        <v>1.6</v>
      </c>
      <c r="P17078" t="s">
        <v>839</v>
      </c>
      <c r="Q17078" t="s">
        <v>840</v>
      </c>
      <c r="R17078" t="s">
        <v>107</v>
      </c>
      <c r="S17078" t="s">
        <v>108</v>
      </c>
      <c r="T17078" t="s">
        <v>922</v>
      </c>
      <c r="U17078" t="s">
        <v>923</v>
      </c>
      <c r="V17078" t="s">
        <v>33</v>
      </c>
    </row>
    <row r="17079" spans="1:22">
      <c r="A17079" s="4">
        <v>46147</v>
      </c>
      <c r="B17079" t="s">
        <v>12152</v>
      </c>
      <c r="C17079" t="s">
        <v>2500</v>
      </c>
      <c r="D17079">
        <v>1</v>
      </c>
      <c r="E17079">
        <v>262000</v>
      </c>
      <c r="F17079">
        <f>Table2[[#This Row],[Đơn Giá Chuẩn]]*Table2[[#This Row],[Tổng số lượng bán]]</f>
        <v>262000</v>
      </c>
      <c r="G17079">
        <v>0</v>
      </c>
      <c r="H17079">
        <f>Table2[[#This Row],[Doanh số bán]]-Table2[[#This Row],[Chiết khấu]]</f>
        <v>262000</v>
      </c>
      <c r="K17079" t="s">
        <v>24</v>
      </c>
      <c r="L17079">
        <v>1</v>
      </c>
      <c r="M17079" t="s">
        <v>918</v>
      </c>
      <c r="N17079" t="s">
        <v>919</v>
      </c>
      <c r="O17079">
        <v>1</v>
      </c>
      <c r="P17079" t="s">
        <v>150</v>
      </c>
      <c r="Q17079" t="s">
        <v>151</v>
      </c>
      <c r="R17079" t="s">
        <v>41</v>
      </c>
      <c r="S17079" t="s">
        <v>42</v>
      </c>
      <c r="T17079" t="s">
        <v>922</v>
      </c>
      <c r="U17079" t="s">
        <v>923</v>
      </c>
      <c r="V17079" t="s">
        <v>33</v>
      </c>
    </row>
    <row r="17080" spans="1:22">
      <c r="A17080" s="4">
        <v>46147</v>
      </c>
      <c r="B17080" t="s">
        <v>12153</v>
      </c>
      <c r="C17080" t="s">
        <v>23</v>
      </c>
      <c r="D17080">
        <v>1</v>
      </c>
      <c r="E17080">
        <v>52000</v>
      </c>
      <c r="F17080">
        <f>Table2[[#This Row],[Đơn Giá Chuẩn]]*Table2[[#This Row],[Tổng số lượng bán]]</f>
        <v>52000</v>
      </c>
      <c r="G17080">
        <v>0</v>
      </c>
      <c r="H17080">
        <f>Table2[[#This Row],[Doanh số bán]]-Table2[[#This Row],[Chiết khấu]]</f>
        <v>52000</v>
      </c>
      <c r="K17080" t="s">
        <v>24</v>
      </c>
      <c r="L17080">
        <v>0</v>
      </c>
      <c r="M17080" t="s">
        <v>918</v>
      </c>
      <c r="N17080" t="s">
        <v>919</v>
      </c>
      <c r="O17080">
        <v>0</v>
      </c>
      <c r="P17080" t="s">
        <v>1730</v>
      </c>
      <c r="Q17080" t="s">
        <v>1731</v>
      </c>
      <c r="R17080" t="s">
        <v>29</v>
      </c>
      <c r="S17080" t="s">
        <v>30</v>
      </c>
      <c r="T17080" t="s">
        <v>922</v>
      </c>
      <c r="U17080" t="s">
        <v>923</v>
      </c>
      <c r="V17080" t="s">
        <v>33</v>
      </c>
    </row>
    <row r="17081" spans="1:22">
      <c r="A17081" s="4">
        <v>46147</v>
      </c>
      <c r="B17081" t="s">
        <v>12153</v>
      </c>
      <c r="C17081" t="s">
        <v>23</v>
      </c>
      <c r="D17081">
        <v>1</v>
      </c>
      <c r="E17081">
        <v>67000</v>
      </c>
      <c r="F17081">
        <f>Table2[[#This Row],[Đơn Giá Chuẩn]]*Table2[[#This Row],[Tổng số lượng bán]]</f>
        <v>67000</v>
      </c>
      <c r="G17081">
        <v>0</v>
      </c>
      <c r="H17081">
        <f>Table2[[#This Row],[Doanh số bán]]-Table2[[#This Row],[Chiết khấu]]</f>
        <v>67000</v>
      </c>
      <c r="K17081" t="s">
        <v>24</v>
      </c>
      <c r="L17081">
        <v>0</v>
      </c>
      <c r="M17081" t="s">
        <v>918</v>
      </c>
      <c r="N17081" t="s">
        <v>919</v>
      </c>
      <c r="O17081">
        <v>0</v>
      </c>
      <c r="P17081" t="s">
        <v>1756</v>
      </c>
      <c r="Q17081" t="s">
        <v>1757</v>
      </c>
      <c r="R17081" t="s">
        <v>29</v>
      </c>
      <c r="S17081" t="s">
        <v>30</v>
      </c>
      <c r="T17081" t="s">
        <v>922</v>
      </c>
      <c r="U17081" t="s">
        <v>923</v>
      </c>
      <c r="V17081" t="s">
        <v>33</v>
      </c>
    </row>
    <row r="17082" spans="1:22">
      <c r="A17082" s="4">
        <v>46147</v>
      </c>
      <c r="B17082" t="s">
        <v>12153</v>
      </c>
      <c r="C17082" t="s">
        <v>104</v>
      </c>
      <c r="D17082">
        <v>2</v>
      </c>
      <c r="E17082">
        <v>51000</v>
      </c>
      <c r="F17082">
        <f>Table2[[#This Row],[Đơn Giá Chuẩn]]*Table2[[#This Row],[Tổng số lượng bán]]</f>
        <v>102000</v>
      </c>
      <c r="G17082">
        <v>0</v>
      </c>
      <c r="H17082">
        <f>Table2[[#This Row],[Doanh số bán]]-Table2[[#This Row],[Chiết khấu]]</f>
        <v>102000</v>
      </c>
      <c r="K17082" t="s">
        <v>24</v>
      </c>
      <c r="L17082">
        <v>0.12</v>
      </c>
      <c r="M17082" t="s">
        <v>918</v>
      </c>
      <c r="N17082" t="s">
        <v>919</v>
      </c>
      <c r="O17082">
        <v>0.24</v>
      </c>
      <c r="P17082" t="s">
        <v>588</v>
      </c>
      <c r="Q17082" t="s">
        <v>589</v>
      </c>
      <c r="R17082" t="s">
        <v>107</v>
      </c>
      <c r="S17082" t="s">
        <v>108</v>
      </c>
      <c r="T17082" t="s">
        <v>922</v>
      </c>
      <c r="U17082" t="s">
        <v>923</v>
      </c>
      <c r="V17082" t="s">
        <v>33</v>
      </c>
    </row>
    <row r="17083" spans="1:22">
      <c r="A17083" s="4">
        <v>46147</v>
      </c>
      <c r="B17083" t="s">
        <v>12153</v>
      </c>
      <c r="C17083" t="s">
        <v>104</v>
      </c>
      <c r="D17083">
        <v>1</v>
      </c>
      <c r="E17083">
        <v>152000</v>
      </c>
      <c r="F17083">
        <f>Table2[[#This Row],[Đơn Giá Chuẩn]]*Table2[[#This Row],[Tổng số lượng bán]]</f>
        <v>152000</v>
      </c>
      <c r="G17083">
        <v>0</v>
      </c>
      <c r="H17083">
        <f>Table2[[#This Row],[Doanh số bán]]-Table2[[#This Row],[Chiết khấu]]</f>
        <v>152000</v>
      </c>
      <c r="K17083" t="s">
        <v>24</v>
      </c>
      <c r="L17083">
        <v>0.125</v>
      </c>
      <c r="M17083" t="s">
        <v>918</v>
      </c>
      <c r="N17083" t="s">
        <v>919</v>
      </c>
      <c r="O17083">
        <v>0.125</v>
      </c>
      <c r="P17083" t="s">
        <v>1500</v>
      </c>
      <c r="Q17083" t="s">
        <v>1501</v>
      </c>
      <c r="R17083" t="s">
        <v>41</v>
      </c>
      <c r="S17083" t="s">
        <v>42</v>
      </c>
      <c r="T17083" t="s">
        <v>922</v>
      </c>
      <c r="U17083" t="s">
        <v>923</v>
      </c>
      <c r="V17083" t="s">
        <v>33</v>
      </c>
    </row>
    <row r="17084" spans="1:22">
      <c r="A17084" s="4">
        <v>46147</v>
      </c>
      <c r="B17084" t="s">
        <v>12153</v>
      </c>
      <c r="C17084" t="s">
        <v>104</v>
      </c>
      <c r="D17084">
        <v>1</v>
      </c>
      <c r="E17084">
        <v>51000</v>
      </c>
      <c r="F17084">
        <f>Table2[[#This Row],[Đơn Giá Chuẩn]]*Table2[[#This Row],[Tổng số lượng bán]]</f>
        <v>51000</v>
      </c>
      <c r="G17084">
        <v>0</v>
      </c>
      <c r="H17084">
        <f>Table2[[#This Row],[Doanh số bán]]-Table2[[#This Row],[Chiết khấu]]</f>
        <v>51000</v>
      </c>
      <c r="K17084" t="s">
        <v>24</v>
      </c>
      <c r="L17084">
        <v>0.12</v>
      </c>
      <c r="M17084" t="s">
        <v>918</v>
      </c>
      <c r="N17084" t="s">
        <v>919</v>
      </c>
      <c r="O17084">
        <v>0.12</v>
      </c>
      <c r="P17084" t="s">
        <v>656</v>
      </c>
      <c r="Q17084" t="s">
        <v>657</v>
      </c>
      <c r="R17084" t="s">
        <v>107</v>
      </c>
      <c r="S17084" t="s">
        <v>108</v>
      </c>
      <c r="T17084" t="s">
        <v>922</v>
      </c>
      <c r="U17084" t="s">
        <v>923</v>
      </c>
      <c r="V17084" t="s">
        <v>33</v>
      </c>
    </row>
    <row r="17085" spans="1:22">
      <c r="A17085" s="4">
        <v>46147</v>
      </c>
      <c r="B17085" t="s">
        <v>12154</v>
      </c>
      <c r="C17085" t="s">
        <v>23</v>
      </c>
      <c r="D17085">
        <v>1</v>
      </c>
      <c r="E17085">
        <v>52000</v>
      </c>
      <c r="F17085">
        <f>Table2[[#This Row],[Đơn Giá Chuẩn]]*Table2[[#This Row],[Tổng số lượng bán]]</f>
        <v>52000</v>
      </c>
      <c r="G17085">
        <v>16204</v>
      </c>
      <c r="H17085">
        <f>Table2[[#This Row],[Doanh số bán]]-Table2[[#This Row],[Chiết khấu]]</f>
        <v>35796</v>
      </c>
      <c r="K17085" t="s">
        <v>24</v>
      </c>
      <c r="L17085">
        <v>0</v>
      </c>
      <c r="M17085" t="s">
        <v>918</v>
      </c>
      <c r="N17085" t="s">
        <v>919</v>
      </c>
      <c r="O17085">
        <v>0</v>
      </c>
      <c r="P17085" t="s">
        <v>1730</v>
      </c>
      <c r="Q17085" t="s">
        <v>1731</v>
      </c>
      <c r="R17085" t="s">
        <v>29</v>
      </c>
      <c r="S17085" t="s">
        <v>30</v>
      </c>
      <c r="T17085" t="s">
        <v>922</v>
      </c>
      <c r="U17085" t="s">
        <v>923</v>
      </c>
      <c r="V17085" t="s">
        <v>33</v>
      </c>
    </row>
    <row r="17086" spans="1:22">
      <c r="A17086" s="4">
        <v>46147</v>
      </c>
      <c r="B17086" t="s">
        <v>12155</v>
      </c>
      <c r="C17086" t="s">
        <v>1840</v>
      </c>
      <c r="D17086">
        <v>2</v>
      </c>
      <c r="E17086">
        <v>121000</v>
      </c>
      <c r="F17086">
        <f>Table2[[#This Row],[Đơn Giá Chuẩn]]*Table2[[#This Row],[Tổng số lượng bán]]</f>
        <v>242000</v>
      </c>
      <c r="G17086">
        <v>22037</v>
      </c>
      <c r="H17086">
        <f>Table2[[#This Row],[Doanh số bán]]-Table2[[#This Row],[Chiết khấu]]</f>
        <v>219963</v>
      </c>
      <c r="K17086" t="s">
        <v>24</v>
      </c>
      <c r="L17086">
        <v>0.09</v>
      </c>
      <c r="M17086" t="s">
        <v>918</v>
      </c>
      <c r="N17086" t="s">
        <v>919</v>
      </c>
      <c r="O17086">
        <v>0.18</v>
      </c>
      <c r="P17086" t="s">
        <v>3239</v>
      </c>
      <c r="Q17086" t="s">
        <v>3240</v>
      </c>
      <c r="R17086" t="s">
        <v>107</v>
      </c>
      <c r="S17086" t="s">
        <v>108</v>
      </c>
      <c r="T17086" t="s">
        <v>922</v>
      </c>
      <c r="U17086" t="s">
        <v>923</v>
      </c>
      <c r="V17086" t="s">
        <v>33</v>
      </c>
    </row>
    <row r="17087" spans="1:22">
      <c r="A17087" s="4">
        <v>46147</v>
      </c>
      <c r="B17087" t="s">
        <v>12155</v>
      </c>
      <c r="C17087" t="s">
        <v>155</v>
      </c>
      <c r="D17087">
        <v>2</v>
      </c>
      <c r="E17087">
        <v>152000</v>
      </c>
      <c r="F17087">
        <f>Table2[[#This Row],[Đơn Giá Chuẩn]]*Table2[[#This Row],[Tổng số lượng bán]]</f>
        <v>304000</v>
      </c>
      <c r="G17087">
        <v>27778</v>
      </c>
      <c r="H17087">
        <f>Table2[[#This Row],[Doanh số bán]]-Table2[[#This Row],[Chiết khấu]]</f>
        <v>276222</v>
      </c>
      <c r="K17087" t="s">
        <v>24</v>
      </c>
      <c r="L17087">
        <v>0.2</v>
      </c>
      <c r="M17087" t="s">
        <v>918</v>
      </c>
      <c r="N17087" t="s">
        <v>919</v>
      </c>
      <c r="O17087">
        <v>0.4</v>
      </c>
      <c r="P17087" t="s">
        <v>156</v>
      </c>
      <c r="Q17087" t="s">
        <v>157</v>
      </c>
      <c r="R17087" t="s">
        <v>107</v>
      </c>
      <c r="S17087" t="s">
        <v>108</v>
      </c>
      <c r="T17087" t="s">
        <v>922</v>
      </c>
      <c r="U17087" t="s">
        <v>923</v>
      </c>
      <c r="V17087" t="s">
        <v>33</v>
      </c>
    </row>
    <row r="17088" spans="1:22">
      <c r="A17088" s="4">
        <v>46147</v>
      </c>
      <c r="B17088" t="s">
        <v>12155</v>
      </c>
      <c r="C17088" t="s">
        <v>104</v>
      </c>
      <c r="D17088">
        <v>1</v>
      </c>
      <c r="E17088">
        <v>51000</v>
      </c>
      <c r="F17088">
        <f>Table2[[#This Row],[Đơn Giá Chuẩn]]*Table2[[#This Row],[Tổng số lượng bán]]</f>
        <v>51000</v>
      </c>
      <c r="G17088">
        <v>4537</v>
      </c>
      <c r="H17088">
        <f>Table2[[#This Row],[Doanh số bán]]-Table2[[#This Row],[Chiết khấu]]</f>
        <v>46463</v>
      </c>
      <c r="K17088" t="s">
        <v>24</v>
      </c>
      <c r="L17088">
        <v>0.12</v>
      </c>
      <c r="M17088" t="s">
        <v>918</v>
      </c>
      <c r="N17088" t="s">
        <v>919</v>
      </c>
      <c r="O17088">
        <v>0.12</v>
      </c>
      <c r="P17088" t="s">
        <v>656</v>
      </c>
      <c r="Q17088" t="s">
        <v>657</v>
      </c>
      <c r="R17088" t="s">
        <v>107</v>
      </c>
      <c r="S17088" t="s">
        <v>108</v>
      </c>
      <c r="T17088" t="s">
        <v>922</v>
      </c>
      <c r="U17088" t="s">
        <v>923</v>
      </c>
      <c r="V17088" t="s">
        <v>33</v>
      </c>
    </row>
    <row r="17089" spans="1:22">
      <c r="A17089" s="4">
        <v>46147</v>
      </c>
      <c r="B17089" t="s">
        <v>12155</v>
      </c>
      <c r="C17089" t="s">
        <v>104</v>
      </c>
      <c r="D17089">
        <v>1</v>
      </c>
      <c r="E17089">
        <v>51000</v>
      </c>
      <c r="F17089">
        <f>Table2[[#This Row],[Đơn Giá Chuẩn]]*Table2[[#This Row],[Tổng số lượng bán]]</f>
        <v>51000</v>
      </c>
      <c r="G17089">
        <v>4537</v>
      </c>
      <c r="H17089">
        <f>Table2[[#This Row],[Doanh số bán]]-Table2[[#This Row],[Chiết khấu]]</f>
        <v>46463</v>
      </c>
      <c r="K17089" t="s">
        <v>24</v>
      </c>
      <c r="L17089">
        <v>0.12</v>
      </c>
      <c r="M17089" t="s">
        <v>918</v>
      </c>
      <c r="N17089" t="s">
        <v>919</v>
      </c>
      <c r="O17089">
        <v>0.12</v>
      </c>
      <c r="P17089" t="s">
        <v>588</v>
      </c>
      <c r="Q17089" t="s">
        <v>589</v>
      </c>
      <c r="R17089" t="s">
        <v>107</v>
      </c>
      <c r="S17089" t="s">
        <v>108</v>
      </c>
      <c r="T17089" t="s">
        <v>922</v>
      </c>
      <c r="U17089" t="s">
        <v>923</v>
      </c>
      <c r="V17089" t="s">
        <v>33</v>
      </c>
    </row>
    <row r="17090" spans="1:22">
      <c r="A17090" s="4">
        <v>46147</v>
      </c>
      <c r="B17090" t="s">
        <v>12155</v>
      </c>
      <c r="C17090" t="s">
        <v>104</v>
      </c>
      <c r="D17090">
        <v>1</v>
      </c>
      <c r="E17090">
        <v>51000</v>
      </c>
      <c r="F17090">
        <f>Table2[[#This Row],[Đơn Giá Chuẩn]]*Table2[[#This Row],[Tổng số lượng bán]]</f>
        <v>51000</v>
      </c>
      <c r="G17090">
        <v>4537</v>
      </c>
      <c r="H17090">
        <f>Table2[[#This Row],[Doanh số bán]]-Table2[[#This Row],[Chiết khấu]]</f>
        <v>46463</v>
      </c>
      <c r="K17090" t="s">
        <v>24</v>
      </c>
      <c r="L17090">
        <v>0.12</v>
      </c>
      <c r="M17090" t="s">
        <v>918</v>
      </c>
      <c r="N17090" t="s">
        <v>919</v>
      </c>
      <c r="O17090">
        <v>0.12</v>
      </c>
      <c r="P17090" t="s">
        <v>586</v>
      </c>
      <c r="Q17090" t="s">
        <v>587</v>
      </c>
      <c r="R17090" t="s">
        <v>107</v>
      </c>
      <c r="S17090" t="s">
        <v>108</v>
      </c>
      <c r="T17090" t="s">
        <v>922</v>
      </c>
      <c r="U17090" t="s">
        <v>923</v>
      </c>
      <c r="V17090" t="s">
        <v>33</v>
      </c>
    </row>
    <row r="17091" spans="1:22">
      <c r="A17091" s="4">
        <v>46147</v>
      </c>
      <c r="B17091" t="s">
        <v>12156</v>
      </c>
      <c r="C17091" t="s">
        <v>23</v>
      </c>
      <c r="D17091">
        <v>1</v>
      </c>
      <c r="E17091">
        <v>47000</v>
      </c>
      <c r="F17091">
        <f>Table2[[#This Row],[Đơn Giá Chuẩn]]*Table2[[#This Row],[Tổng số lượng bán]]</f>
        <v>47000</v>
      </c>
      <c r="G17091">
        <v>0</v>
      </c>
      <c r="H17091">
        <f>Table2[[#This Row],[Doanh số bán]]-Table2[[#This Row],[Chiết khấu]]</f>
        <v>47000</v>
      </c>
      <c r="K17091" t="s">
        <v>24</v>
      </c>
      <c r="L17091">
        <v>0</v>
      </c>
      <c r="M17091" t="s">
        <v>918</v>
      </c>
      <c r="N17091" t="s">
        <v>919</v>
      </c>
      <c r="O17091">
        <v>0</v>
      </c>
      <c r="P17091" t="s">
        <v>1852</v>
      </c>
      <c r="Q17091" t="s">
        <v>1853</v>
      </c>
      <c r="R17091" t="s">
        <v>29</v>
      </c>
      <c r="S17091" t="s">
        <v>59</v>
      </c>
      <c r="T17091" t="s">
        <v>922</v>
      </c>
      <c r="U17091" t="s">
        <v>923</v>
      </c>
      <c r="V17091" t="s">
        <v>33</v>
      </c>
    </row>
    <row r="17092" spans="1:22">
      <c r="A17092" s="4">
        <v>46147</v>
      </c>
      <c r="B17092" t="s">
        <v>12157</v>
      </c>
      <c r="C17092" t="s">
        <v>104</v>
      </c>
      <c r="D17092">
        <v>34</v>
      </c>
      <c r="E17092">
        <v>47000</v>
      </c>
      <c r="F17092">
        <f>Table2[[#This Row],[Đơn Giá Chuẩn]]*Table2[[#This Row],[Tổng số lượng bán]]</f>
        <v>1598000</v>
      </c>
      <c r="G17092">
        <v>141667</v>
      </c>
      <c r="H17092">
        <f>Table2[[#This Row],[Doanh số bán]]-Table2[[#This Row],[Chiết khấu]]</f>
        <v>1456333</v>
      </c>
      <c r="K17092" t="s">
        <v>24</v>
      </c>
      <c r="L17092">
        <v>0.12</v>
      </c>
      <c r="M17092" t="s">
        <v>25</v>
      </c>
      <c r="N17092" t="s">
        <v>26</v>
      </c>
      <c r="O17092">
        <v>4.08</v>
      </c>
      <c r="P17092" t="s">
        <v>520</v>
      </c>
      <c r="Q17092" t="s">
        <v>521</v>
      </c>
      <c r="R17092" t="s">
        <v>107</v>
      </c>
      <c r="S17092" t="s">
        <v>108</v>
      </c>
      <c r="T17092" t="s">
        <v>31</v>
      </c>
      <c r="U17092" t="s">
        <v>32</v>
      </c>
      <c r="V17092" t="s">
        <v>33</v>
      </c>
    </row>
    <row r="17093" spans="1:22">
      <c r="A17093" s="4">
        <v>46147</v>
      </c>
      <c r="B17093" t="s">
        <v>12157</v>
      </c>
      <c r="C17093" t="s">
        <v>2500</v>
      </c>
      <c r="D17093">
        <v>10</v>
      </c>
      <c r="E17093">
        <v>262000</v>
      </c>
      <c r="F17093">
        <f>Table2[[#This Row],[Đơn Giá Chuẩn]]*Table2[[#This Row],[Tổng số lượng bán]]</f>
        <v>2620000</v>
      </c>
      <c r="G17093">
        <v>722222</v>
      </c>
      <c r="H17093">
        <f>Table2[[#This Row],[Doanh số bán]]-Table2[[#This Row],[Chiết khấu]]</f>
        <v>1897778</v>
      </c>
      <c r="K17093" t="s">
        <v>24</v>
      </c>
      <c r="L17093">
        <v>1</v>
      </c>
      <c r="M17093" t="s">
        <v>25</v>
      </c>
      <c r="N17093" t="s">
        <v>26</v>
      </c>
      <c r="O17093">
        <v>10</v>
      </c>
      <c r="P17093" t="s">
        <v>2511</v>
      </c>
      <c r="Q17093" t="s">
        <v>2512</v>
      </c>
      <c r="R17093" t="s">
        <v>41</v>
      </c>
      <c r="S17093" t="s">
        <v>42</v>
      </c>
      <c r="T17093" t="s">
        <v>31</v>
      </c>
      <c r="U17093" t="s">
        <v>32</v>
      </c>
      <c r="V17093" t="s">
        <v>33</v>
      </c>
    </row>
    <row r="17094" spans="1:22">
      <c r="A17094" s="4">
        <v>46147</v>
      </c>
      <c r="B17094" t="s">
        <v>12158</v>
      </c>
      <c r="C17094" t="s">
        <v>104</v>
      </c>
      <c r="D17094">
        <v>1</v>
      </c>
      <c r="E17094">
        <v>1696000</v>
      </c>
      <c r="F17094">
        <f>Table2[[#This Row],[Đơn Giá Chuẩn]]*Table2[[#This Row],[Tổng số lượng bán]]</f>
        <v>1696000</v>
      </c>
      <c r="G17094">
        <v>0</v>
      </c>
      <c r="H17094">
        <f>Table2[[#This Row],[Doanh số bán]]-Table2[[#This Row],[Chiết khấu]]</f>
        <v>1696000</v>
      </c>
      <c r="K17094" t="s">
        <v>24</v>
      </c>
      <c r="L17094">
        <v>0</v>
      </c>
      <c r="M17094" t="s">
        <v>25</v>
      </c>
      <c r="N17094" t="s">
        <v>26</v>
      </c>
      <c r="O17094">
        <v>0</v>
      </c>
      <c r="P17094" t="s">
        <v>5016</v>
      </c>
      <c r="Q17094" t="s">
        <v>5017</v>
      </c>
      <c r="R17094" t="s">
        <v>535</v>
      </c>
      <c r="S17094" t="s">
        <v>536</v>
      </c>
      <c r="T17094" t="s">
        <v>31</v>
      </c>
      <c r="U17094" t="s">
        <v>32</v>
      </c>
      <c r="V17094" t="s">
        <v>33</v>
      </c>
    </row>
    <row r="17095" spans="1:22">
      <c r="A17095" s="4">
        <v>46142</v>
      </c>
      <c r="B17095" t="s">
        <v>9396</v>
      </c>
      <c r="C17095" t="s">
        <v>83</v>
      </c>
      <c r="D17095">
        <v>2</v>
      </c>
      <c r="E17095">
        <v>262000</v>
      </c>
      <c r="F17095">
        <f>Table2[[#This Row],[Đơn Giá Chuẩn]]*Table2[[#This Row],[Tổng số lượng bán]]</f>
        <v>524000</v>
      </c>
      <c r="G17095">
        <v>144444</v>
      </c>
      <c r="H17095">
        <f>Table2[[#This Row],[Doanh số bán]]-Table2[[#This Row],[Chiết khấu]]</f>
        <v>379556</v>
      </c>
      <c r="K17095" t="s">
        <v>24</v>
      </c>
      <c r="L17095">
        <v>1</v>
      </c>
      <c r="M17095" t="s">
        <v>319</v>
      </c>
      <c r="N17095" t="s">
        <v>26</v>
      </c>
      <c r="O17095">
        <v>2</v>
      </c>
      <c r="P17095" t="s">
        <v>150</v>
      </c>
      <c r="Q17095" t="s">
        <v>151</v>
      </c>
      <c r="R17095" t="s">
        <v>41</v>
      </c>
      <c r="S17095" t="s">
        <v>42</v>
      </c>
      <c r="T17095" t="s">
        <v>320</v>
      </c>
      <c r="U17095" t="s">
        <v>321</v>
      </c>
      <c r="V17095" t="s">
        <v>33</v>
      </c>
    </row>
    <row r="17096" spans="1:22">
      <c r="A17096" s="4">
        <v>46147</v>
      </c>
      <c r="B17096" t="s">
        <v>12158</v>
      </c>
      <c r="C17096" t="s">
        <v>104</v>
      </c>
      <c r="D17096">
        <v>1</v>
      </c>
      <c r="E17096">
        <v>47000</v>
      </c>
      <c r="F17096">
        <f>Table2[[#This Row],[Đơn Giá Chuẩn]]*Table2[[#This Row],[Tổng số lượng bán]]</f>
        <v>47000</v>
      </c>
      <c r="G17096">
        <v>0</v>
      </c>
      <c r="H17096">
        <f>Table2[[#This Row],[Doanh số bán]]-Table2[[#This Row],[Chiết khấu]]</f>
        <v>47000</v>
      </c>
      <c r="K17096" t="s">
        <v>24</v>
      </c>
      <c r="L17096">
        <v>0.04</v>
      </c>
      <c r="M17096" t="s">
        <v>25</v>
      </c>
      <c r="N17096" t="s">
        <v>26</v>
      </c>
      <c r="O17096">
        <v>0.04</v>
      </c>
      <c r="P17096" t="s">
        <v>3002</v>
      </c>
      <c r="Q17096" t="s">
        <v>3003</v>
      </c>
      <c r="R17096" t="s">
        <v>107</v>
      </c>
      <c r="S17096" t="s">
        <v>108</v>
      </c>
      <c r="T17096" t="s">
        <v>31</v>
      </c>
      <c r="U17096" t="s">
        <v>32</v>
      </c>
      <c r="V17096" t="s">
        <v>33</v>
      </c>
    </row>
    <row r="17097" spans="1:22">
      <c r="A17097" s="4">
        <v>46147</v>
      </c>
      <c r="B17097" t="s">
        <v>12158</v>
      </c>
      <c r="C17097" t="s">
        <v>155</v>
      </c>
      <c r="D17097">
        <v>1</v>
      </c>
      <c r="E17097">
        <v>152150</v>
      </c>
      <c r="F17097">
        <f>Table2[[#This Row],[Đơn Giá Chuẩn]]*Table2[[#This Row],[Tổng số lượng bán]]</f>
        <v>152150</v>
      </c>
      <c r="G17097">
        <v>0</v>
      </c>
      <c r="H17097">
        <f>Table2[[#This Row],[Doanh số bán]]-Table2[[#This Row],[Chiết khấu]]</f>
        <v>152150</v>
      </c>
      <c r="K17097" t="s">
        <v>24</v>
      </c>
      <c r="L17097">
        <v>0.2</v>
      </c>
      <c r="M17097" t="s">
        <v>25</v>
      </c>
      <c r="N17097" t="s">
        <v>26</v>
      </c>
      <c r="O17097">
        <v>0.2</v>
      </c>
      <c r="P17097" t="s">
        <v>156</v>
      </c>
      <c r="Q17097" t="s">
        <v>157</v>
      </c>
      <c r="R17097" t="s">
        <v>107</v>
      </c>
      <c r="S17097" t="s">
        <v>108</v>
      </c>
      <c r="T17097" t="s">
        <v>31</v>
      </c>
      <c r="U17097" t="s">
        <v>32</v>
      </c>
      <c r="V17097" t="s">
        <v>33</v>
      </c>
    </row>
    <row r="17098" spans="1:22">
      <c r="A17098" s="4">
        <v>46147</v>
      </c>
      <c r="B17098" t="s">
        <v>12158</v>
      </c>
      <c r="C17098" t="s">
        <v>2500</v>
      </c>
      <c r="D17098">
        <v>1</v>
      </c>
      <c r="E17098">
        <v>272000</v>
      </c>
      <c r="F17098">
        <f>Table2[[#This Row],[Đơn Giá Chuẩn]]*Table2[[#This Row],[Tổng số lượng bán]]</f>
        <v>272000</v>
      </c>
      <c r="G17098">
        <v>0</v>
      </c>
      <c r="H17098">
        <f>Table2[[#This Row],[Doanh số bán]]-Table2[[#This Row],[Chiết khấu]]</f>
        <v>272000</v>
      </c>
      <c r="K17098" t="s">
        <v>24</v>
      </c>
      <c r="L17098">
        <v>1</v>
      </c>
      <c r="M17098" t="s">
        <v>25</v>
      </c>
      <c r="N17098" t="s">
        <v>26</v>
      </c>
      <c r="O17098">
        <v>1</v>
      </c>
      <c r="P17098" t="s">
        <v>512</v>
      </c>
      <c r="Q17098" t="s">
        <v>513</v>
      </c>
      <c r="R17098" t="s">
        <v>41</v>
      </c>
      <c r="S17098" t="s">
        <v>42</v>
      </c>
      <c r="T17098" t="s">
        <v>31</v>
      </c>
      <c r="U17098" t="s">
        <v>32</v>
      </c>
      <c r="V17098" t="s">
        <v>33</v>
      </c>
    </row>
    <row r="17099" spans="1:22">
      <c r="A17099" s="4">
        <v>46147</v>
      </c>
      <c r="B17099" t="s">
        <v>12159</v>
      </c>
      <c r="C17099" t="s">
        <v>23</v>
      </c>
      <c r="D17099">
        <v>2</v>
      </c>
      <c r="E17099">
        <v>32000</v>
      </c>
      <c r="F17099">
        <f>Table2[[#This Row],[Đơn Giá Chuẩn]]*Table2[[#This Row],[Tổng số lượng bán]]</f>
        <v>64000</v>
      </c>
      <c r="G17099">
        <v>0</v>
      </c>
      <c r="H17099">
        <f>Table2[[#This Row],[Doanh số bán]]-Table2[[#This Row],[Chiết khấu]]</f>
        <v>64000</v>
      </c>
      <c r="K17099" t="s">
        <v>24</v>
      </c>
      <c r="L17099">
        <v>0</v>
      </c>
      <c r="M17099" t="s">
        <v>25</v>
      </c>
      <c r="N17099" t="s">
        <v>26</v>
      </c>
      <c r="O17099">
        <v>0</v>
      </c>
      <c r="P17099" t="s">
        <v>235</v>
      </c>
      <c r="Q17099" t="s">
        <v>236</v>
      </c>
      <c r="R17099" t="s">
        <v>29</v>
      </c>
      <c r="S17099" t="s">
        <v>59</v>
      </c>
      <c r="T17099" t="s">
        <v>31</v>
      </c>
      <c r="U17099" t="s">
        <v>32</v>
      </c>
      <c r="V17099" t="s">
        <v>33</v>
      </c>
    </row>
    <row r="17100" spans="1:22">
      <c r="A17100" s="4">
        <v>46147</v>
      </c>
      <c r="B17100" t="s">
        <v>12159</v>
      </c>
      <c r="C17100" t="s">
        <v>23</v>
      </c>
      <c r="D17100">
        <v>1</v>
      </c>
      <c r="E17100">
        <v>42000</v>
      </c>
      <c r="F17100">
        <f>Table2[[#This Row],[Đơn Giá Chuẩn]]*Table2[[#This Row],[Tổng số lượng bán]]</f>
        <v>42000</v>
      </c>
      <c r="G17100">
        <v>0</v>
      </c>
      <c r="H17100">
        <f>Table2[[#This Row],[Doanh số bán]]-Table2[[#This Row],[Chiết khấu]]</f>
        <v>42000</v>
      </c>
      <c r="K17100" t="s">
        <v>24</v>
      </c>
      <c r="L17100">
        <v>0</v>
      </c>
      <c r="M17100" t="s">
        <v>25</v>
      </c>
      <c r="N17100" t="s">
        <v>26</v>
      </c>
      <c r="O17100">
        <v>0</v>
      </c>
      <c r="P17100" t="s">
        <v>389</v>
      </c>
      <c r="Q17100" t="s">
        <v>390</v>
      </c>
      <c r="R17100" t="s">
        <v>29</v>
      </c>
      <c r="S17100" t="s">
        <v>56</v>
      </c>
      <c r="T17100" t="s">
        <v>31</v>
      </c>
      <c r="U17100" t="s">
        <v>32</v>
      </c>
      <c r="V17100" t="s">
        <v>33</v>
      </c>
    </row>
    <row r="17101" spans="1:22">
      <c r="A17101" s="4">
        <v>46147</v>
      </c>
      <c r="B17101" t="s">
        <v>12160</v>
      </c>
      <c r="C17101" t="s">
        <v>23</v>
      </c>
      <c r="D17101">
        <v>1</v>
      </c>
      <c r="E17101">
        <v>21000</v>
      </c>
      <c r="F17101">
        <f>Table2[[#This Row],[Đơn Giá Chuẩn]]*Table2[[#This Row],[Tổng số lượng bán]]</f>
        <v>21000</v>
      </c>
      <c r="G17101">
        <v>7037</v>
      </c>
      <c r="H17101">
        <f>Table2[[#This Row],[Doanh số bán]]-Table2[[#This Row],[Chiết khấu]]</f>
        <v>13963</v>
      </c>
      <c r="K17101" t="s">
        <v>24</v>
      </c>
      <c r="L17101">
        <v>0</v>
      </c>
      <c r="M17101" t="s">
        <v>25</v>
      </c>
      <c r="N17101" t="s">
        <v>26</v>
      </c>
      <c r="O17101">
        <v>0</v>
      </c>
      <c r="P17101" t="s">
        <v>27</v>
      </c>
      <c r="Q17101" t="s">
        <v>28</v>
      </c>
      <c r="R17101" t="s">
        <v>29</v>
      </c>
      <c r="S17101" t="s">
        <v>30</v>
      </c>
      <c r="T17101" t="s">
        <v>31</v>
      </c>
      <c r="U17101" t="s">
        <v>32</v>
      </c>
      <c r="V17101" t="s">
        <v>33</v>
      </c>
    </row>
    <row r="17102" spans="1:22">
      <c r="A17102" s="4">
        <v>46147</v>
      </c>
      <c r="B17102" t="s">
        <v>12160</v>
      </c>
      <c r="C17102" t="s">
        <v>23</v>
      </c>
      <c r="D17102">
        <v>1</v>
      </c>
      <c r="E17102">
        <v>25999.999999999996</v>
      </c>
      <c r="F17102">
        <f>Table2[[#This Row],[Đơn Giá Chuẩn]]*Table2[[#This Row],[Tổng số lượng bán]]</f>
        <v>25999.999999999996</v>
      </c>
      <c r="G17102">
        <v>8889</v>
      </c>
      <c r="H17102">
        <f>Table2[[#This Row],[Doanh số bán]]-Table2[[#This Row],[Chiết khấu]]</f>
        <v>17110.999999999996</v>
      </c>
      <c r="K17102" t="s">
        <v>24</v>
      </c>
      <c r="L17102">
        <v>0</v>
      </c>
      <c r="M17102" t="s">
        <v>25</v>
      </c>
      <c r="N17102" t="s">
        <v>26</v>
      </c>
      <c r="O17102">
        <v>0</v>
      </c>
      <c r="P17102" t="s">
        <v>47</v>
      </c>
      <c r="Q17102" t="s">
        <v>48</v>
      </c>
      <c r="R17102" t="s">
        <v>29</v>
      </c>
      <c r="S17102" t="s">
        <v>30</v>
      </c>
      <c r="T17102" t="s">
        <v>31</v>
      </c>
      <c r="U17102" t="s">
        <v>32</v>
      </c>
      <c r="V17102" t="s">
        <v>33</v>
      </c>
    </row>
    <row r="17103" spans="1:22">
      <c r="A17103" s="4">
        <v>46147</v>
      </c>
      <c r="B17103" t="s">
        <v>12161</v>
      </c>
      <c r="C17103" t="s">
        <v>23</v>
      </c>
      <c r="D17103">
        <v>1</v>
      </c>
      <c r="E17103">
        <v>21000</v>
      </c>
      <c r="F17103">
        <f>Table2[[#This Row],[Đơn Giá Chuẩn]]*Table2[[#This Row],[Tổng số lượng bán]]</f>
        <v>21000</v>
      </c>
      <c r="G17103">
        <v>7037</v>
      </c>
      <c r="H17103">
        <f>Table2[[#This Row],[Doanh số bán]]-Table2[[#This Row],[Chiết khấu]]</f>
        <v>13963</v>
      </c>
      <c r="K17103" t="s">
        <v>24</v>
      </c>
      <c r="L17103">
        <v>0</v>
      </c>
      <c r="M17103" t="s">
        <v>25</v>
      </c>
      <c r="N17103" t="s">
        <v>26</v>
      </c>
      <c r="O17103">
        <v>0</v>
      </c>
      <c r="P17103" t="s">
        <v>27</v>
      </c>
      <c r="Q17103" t="s">
        <v>28</v>
      </c>
      <c r="R17103" t="s">
        <v>29</v>
      </c>
      <c r="S17103" t="s">
        <v>30</v>
      </c>
      <c r="T17103" t="s">
        <v>31</v>
      </c>
      <c r="U17103" t="s">
        <v>32</v>
      </c>
      <c r="V17103" t="s">
        <v>33</v>
      </c>
    </row>
    <row r="17104" spans="1:22">
      <c r="A17104" s="4">
        <v>46147</v>
      </c>
      <c r="B17104" t="s">
        <v>12162</v>
      </c>
      <c r="C17104" t="s">
        <v>23</v>
      </c>
      <c r="D17104">
        <v>1</v>
      </c>
      <c r="E17104">
        <v>25999.999999999996</v>
      </c>
      <c r="F17104">
        <f>Table2[[#This Row],[Đơn Giá Chuẩn]]*Table2[[#This Row],[Tổng số lượng bán]]</f>
        <v>25999.999999999996</v>
      </c>
      <c r="G17104">
        <v>8889</v>
      </c>
      <c r="H17104">
        <f>Table2[[#This Row],[Doanh số bán]]-Table2[[#This Row],[Chiết khấu]]</f>
        <v>17110.999999999996</v>
      </c>
      <c r="K17104" t="s">
        <v>24</v>
      </c>
      <c r="L17104">
        <v>0</v>
      </c>
      <c r="M17104" t="s">
        <v>25</v>
      </c>
      <c r="N17104" t="s">
        <v>26</v>
      </c>
      <c r="O17104">
        <v>0</v>
      </c>
      <c r="P17104" t="s">
        <v>47</v>
      </c>
      <c r="Q17104" t="s">
        <v>48</v>
      </c>
      <c r="R17104" t="s">
        <v>29</v>
      </c>
      <c r="S17104" t="s">
        <v>30</v>
      </c>
      <c r="T17104" t="s">
        <v>31</v>
      </c>
      <c r="U17104" t="s">
        <v>32</v>
      </c>
      <c r="V17104" t="s">
        <v>33</v>
      </c>
    </row>
    <row r="17105" spans="1:22">
      <c r="A17105" s="4">
        <v>46147</v>
      </c>
      <c r="B17105" t="s">
        <v>12163</v>
      </c>
      <c r="C17105" t="s">
        <v>23</v>
      </c>
      <c r="D17105">
        <v>1</v>
      </c>
      <c r="E17105">
        <v>25999.999999999996</v>
      </c>
      <c r="F17105">
        <f>Table2[[#This Row],[Đơn Giá Chuẩn]]*Table2[[#This Row],[Tổng số lượng bán]]</f>
        <v>25999.999999999996</v>
      </c>
      <c r="G17105">
        <v>8889</v>
      </c>
      <c r="H17105">
        <f>Table2[[#This Row],[Doanh số bán]]-Table2[[#This Row],[Chiết khấu]]</f>
        <v>17110.999999999996</v>
      </c>
      <c r="K17105" t="s">
        <v>24</v>
      </c>
      <c r="L17105">
        <v>0</v>
      </c>
      <c r="M17105" t="s">
        <v>25</v>
      </c>
      <c r="N17105" t="s">
        <v>26</v>
      </c>
      <c r="O17105">
        <v>0</v>
      </c>
      <c r="P17105" t="s">
        <v>47</v>
      </c>
      <c r="Q17105" t="s">
        <v>48</v>
      </c>
      <c r="R17105" t="s">
        <v>29</v>
      </c>
      <c r="S17105" t="s">
        <v>30</v>
      </c>
      <c r="T17105" t="s">
        <v>31</v>
      </c>
      <c r="U17105" t="s">
        <v>32</v>
      </c>
      <c r="V17105" t="s">
        <v>33</v>
      </c>
    </row>
    <row r="17106" spans="1:22">
      <c r="A17106" s="4">
        <v>46147</v>
      </c>
      <c r="B17106" t="s">
        <v>12164</v>
      </c>
      <c r="C17106" t="s">
        <v>23</v>
      </c>
      <c r="D17106">
        <v>2</v>
      </c>
      <c r="E17106">
        <v>25999.999999999996</v>
      </c>
      <c r="F17106">
        <f>Table2[[#This Row],[Đơn Giá Chuẩn]]*Table2[[#This Row],[Tổng số lượng bán]]</f>
        <v>51999.999999999993</v>
      </c>
      <c r="G17106">
        <v>17777</v>
      </c>
      <c r="H17106">
        <f>Table2[[#This Row],[Doanh số bán]]-Table2[[#This Row],[Chiết khấu]]</f>
        <v>34222.999999999993</v>
      </c>
      <c r="K17106" t="s">
        <v>24</v>
      </c>
      <c r="L17106">
        <v>0</v>
      </c>
      <c r="M17106" t="s">
        <v>25</v>
      </c>
      <c r="N17106" t="s">
        <v>26</v>
      </c>
      <c r="O17106">
        <v>0</v>
      </c>
      <c r="P17106" t="s">
        <v>47</v>
      </c>
      <c r="Q17106" t="s">
        <v>48</v>
      </c>
      <c r="R17106" t="s">
        <v>29</v>
      </c>
      <c r="S17106" t="s">
        <v>30</v>
      </c>
      <c r="T17106" t="s">
        <v>31</v>
      </c>
      <c r="U17106" t="s">
        <v>32</v>
      </c>
      <c r="V17106" t="s">
        <v>33</v>
      </c>
    </row>
    <row r="17107" spans="1:22">
      <c r="A17107" s="4">
        <v>46147</v>
      </c>
      <c r="B17107" t="s">
        <v>12165</v>
      </c>
      <c r="C17107" t="s">
        <v>23</v>
      </c>
      <c r="D17107">
        <v>1</v>
      </c>
      <c r="E17107">
        <v>21000</v>
      </c>
      <c r="F17107">
        <f>Table2[[#This Row],[Đơn Giá Chuẩn]]*Table2[[#This Row],[Tổng số lượng bán]]</f>
        <v>21000</v>
      </c>
      <c r="G17107">
        <v>7037</v>
      </c>
      <c r="H17107">
        <f>Table2[[#This Row],[Doanh số bán]]-Table2[[#This Row],[Chiết khấu]]</f>
        <v>13963</v>
      </c>
      <c r="K17107" t="s">
        <v>24</v>
      </c>
      <c r="L17107">
        <v>0</v>
      </c>
      <c r="M17107" t="s">
        <v>25</v>
      </c>
      <c r="N17107" t="s">
        <v>26</v>
      </c>
      <c r="O17107">
        <v>0</v>
      </c>
      <c r="P17107" t="s">
        <v>27</v>
      </c>
      <c r="Q17107" t="s">
        <v>28</v>
      </c>
      <c r="R17107" t="s">
        <v>29</v>
      </c>
      <c r="S17107" t="s">
        <v>30</v>
      </c>
      <c r="T17107" t="s">
        <v>31</v>
      </c>
      <c r="U17107" t="s">
        <v>32</v>
      </c>
      <c r="V17107" t="s">
        <v>33</v>
      </c>
    </row>
    <row r="17108" spans="1:22">
      <c r="A17108" s="4">
        <v>46147</v>
      </c>
      <c r="B17108" t="s">
        <v>12166</v>
      </c>
      <c r="C17108" t="s">
        <v>23</v>
      </c>
      <c r="D17108">
        <v>1</v>
      </c>
      <c r="E17108">
        <v>21000</v>
      </c>
      <c r="F17108">
        <f>Table2[[#This Row],[Đơn Giá Chuẩn]]*Table2[[#This Row],[Tổng số lượng bán]]</f>
        <v>21000</v>
      </c>
      <c r="G17108">
        <v>7037</v>
      </c>
      <c r="H17108">
        <f>Table2[[#This Row],[Doanh số bán]]-Table2[[#This Row],[Chiết khấu]]</f>
        <v>13963</v>
      </c>
      <c r="K17108" t="s">
        <v>24</v>
      </c>
      <c r="L17108">
        <v>0</v>
      </c>
      <c r="M17108" t="s">
        <v>25</v>
      </c>
      <c r="N17108" t="s">
        <v>26</v>
      </c>
      <c r="O17108">
        <v>0</v>
      </c>
      <c r="P17108" t="s">
        <v>27</v>
      </c>
      <c r="Q17108" t="s">
        <v>28</v>
      </c>
      <c r="R17108" t="s">
        <v>29</v>
      </c>
      <c r="S17108" t="s">
        <v>30</v>
      </c>
      <c r="T17108" t="s">
        <v>31</v>
      </c>
      <c r="U17108" t="s">
        <v>32</v>
      </c>
      <c r="V17108" t="s">
        <v>33</v>
      </c>
    </row>
    <row r="17109" spans="1:22">
      <c r="A17109" s="4">
        <v>46147</v>
      </c>
      <c r="B17109" t="s">
        <v>12166</v>
      </c>
      <c r="C17109" t="s">
        <v>23</v>
      </c>
      <c r="D17109">
        <v>1</v>
      </c>
      <c r="E17109">
        <v>32000</v>
      </c>
      <c r="F17109">
        <f>Table2[[#This Row],[Đơn Giá Chuẩn]]*Table2[[#This Row],[Tổng số lượng bán]]</f>
        <v>32000</v>
      </c>
      <c r="G17109">
        <v>11111</v>
      </c>
      <c r="H17109">
        <f>Table2[[#This Row],[Doanh số bán]]-Table2[[#This Row],[Chiết khấu]]</f>
        <v>20889</v>
      </c>
      <c r="K17109" t="s">
        <v>24</v>
      </c>
      <c r="L17109">
        <v>0</v>
      </c>
      <c r="M17109" t="s">
        <v>25</v>
      </c>
      <c r="N17109" t="s">
        <v>26</v>
      </c>
      <c r="O17109">
        <v>0</v>
      </c>
      <c r="P17109" t="s">
        <v>77</v>
      </c>
      <c r="Q17109" t="s">
        <v>78</v>
      </c>
      <c r="R17109" t="s">
        <v>29</v>
      </c>
      <c r="S17109" t="s">
        <v>30</v>
      </c>
      <c r="T17109" t="s">
        <v>31</v>
      </c>
      <c r="U17109" t="s">
        <v>32</v>
      </c>
      <c r="V17109" t="s">
        <v>33</v>
      </c>
    </row>
    <row r="17110" spans="1:22">
      <c r="A17110" s="4">
        <v>46147</v>
      </c>
      <c r="B17110" t="s">
        <v>12167</v>
      </c>
      <c r="C17110" t="s">
        <v>23</v>
      </c>
      <c r="D17110">
        <v>1</v>
      </c>
      <c r="E17110">
        <v>21000</v>
      </c>
      <c r="F17110">
        <f>Table2[[#This Row],[Đơn Giá Chuẩn]]*Table2[[#This Row],[Tổng số lượng bán]]</f>
        <v>21000</v>
      </c>
      <c r="G17110">
        <v>0</v>
      </c>
      <c r="H17110">
        <f>Table2[[#This Row],[Doanh số bán]]-Table2[[#This Row],[Chiết khấu]]</f>
        <v>21000</v>
      </c>
      <c r="K17110" t="s">
        <v>24</v>
      </c>
      <c r="L17110">
        <v>0</v>
      </c>
      <c r="M17110" t="s">
        <v>25</v>
      </c>
      <c r="N17110" t="s">
        <v>26</v>
      </c>
      <c r="O17110">
        <v>0</v>
      </c>
      <c r="P17110" t="s">
        <v>27</v>
      </c>
      <c r="Q17110" t="s">
        <v>28</v>
      </c>
      <c r="R17110" t="s">
        <v>29</v>
      </c>
      <c r="S17110" t="s">
        <v>30</v>
      </c>
      <c r="T17110" t="s">
        <v>31</v>
      </c>
      <c r="U17110" t="s">
        <v>32</v>
      </c>
      <c r="V17110" t="s">
        <v>33</v>
      </c>
    </row>
    <row r="17111" spans="1:22">
      <c r="A17111" s="4">
        <v>46147</v>
      </c>
      <c r="B17111" t="s">
        <v>12168</v>
      </c>
      <c r="C17111" t="s">
        <v>23</v>
      </c>
      <c r="D17111">
        <v>1</v>
      </c>
      <c r="E17111">
        <v>32000</v>
      </c>
      <c r="F17111">
        <f>Table2[[#This Row],[Đơn Giá Chuẩn]]*Table2[[#This Row],[Tổng số lượng bán]]</f>
        <v>32000</v>
      </c>
      <c r="G17111">
        <v>11111</v>
      </c>
      <c r="H17111">
        <f>Table2[[#This Row],[Doanh số bán]]-Table2[[#This Row],[Chiết khấu]]</f>
        <v>20889</v>
      </c>
      <c r="K17111" t="s">
        <v>24</v>
      </c>
      <c r="L17111">
        <v>0</v>
      </c>
      <c r="M17111" t="s">
        <v>25</v>
      </c>
      <c r="N17111" t="s">
        <v>26</v>
      </c>
      <c r="O17111">
        <v>0</v>
      </c>
      <c r="P17111" t="s">
        <v>77</v>
      </c>
      <c r="Q17111" t="s">
        <v>78</v>
      </c>
      <c r="R17111" t="s">
        <v>29</v>
      </c>
      <c r="S17111" t="s">
        <v>30</v>
      </c>
      <c r="T17111" t="s">
        <v>31</v>
      </c>
      <c r="U17111" t="s">
        <v>32</v>
      </c>
      <c r="V17111" t="s">
        <v>33</v>
      </c>
    </row>
    <row r="17112" spans="1:22">
      <c r="A17112" s="4">
        <v>46147</v>
      </c>
      <c r="B17112" t="s">
        <v>12169</v>
      </c>
      <c r="C17112" t="s">
        <v>23</v>
      </c>
      <c r="D17112">
        <v>1</v>
      </c>
      <c r="E17112">
        <v>25999.999999999996</v>
      </c>
      <c r="F17112">
        <f>Table2[[#This Row],[Đơn Giá Chuẩn]]*Table2[[#This Row],[Tổng số lượng bán]]</f>
        <v>25999.999999999996</v>
      </c>
      <c r="G17112">
        <v>8889</v>
      </c>
      <c r="H17112">
        <f>Table2[[#This Row],[Doanh số bán]]-Table2[[#This Row],[Chiết khấu]]</f>
        <v>17110.999999999996</v>
      </c>
      <c r="K17112" t="s">
        <v>24</v>
      </c>
      <c r="L17112">
        <v>0</v>
      </c>
      <c r="M17112" t="s">
        <v>25</v>
      </c>
      <c r="N17112" t="s">
        <v>26</v>
      </c>
      <c r="O17112">
        <v>0</v>
      </c>
      <c r="P17112" t="s">
        <v>47</v>
      </c>
      <c r="Q17112" t="s">
        <v>48</v>
      </c>
      <c r="R17112" t="s">
        <v>29</v>
      </c>
      <c r="S17112" t="s">
        <v>30</v>
      </c>
      <c r="T17112" t="s">
        <v>31</v>
      </c>
      <c r="U17112" t="s">
        <v>32</v>
      </c>
      <c r="V17112" t="s">
        <v>33</v>
      </c>
    </row>
    <row r="17113" spans="1:22">
      <c r="A17113" s="4">
        <v>46147</v>
      </c>
      <c r="B17113" t="s">
        <v>12170</v>
      </c>
      <c r="C17113" t="s">
        <v>23</v>
      </c>
      <c r="D17113">
        <v>1</v>
      </c>
      <c r="E17113">
        <v>32000</v>
      </c>
      <c r="F17113">
        <f>Table2[[#This Row],[Đơn Giá Chuẩn]]*Table2[[#This Row],[Tổng số lượng bán]]</f>
        <v>32000</v>
      </c>
      <c r="G17113">
        <v>11111</v>
      </c>
      <c r="H17113">
        <f>Table2[[#This Row],[Doanh số bán]]-Table2[[#This Row],[Chiết khấu]]</f>
        <v>20889</v>
      </c>
      <c r="K17113" t="s">
        <v>24</v>
      </c>
      <c r="L17113">
        <v>0</v>
      </c>
      <c r="M17113" t="s">
        <v>25</v>
      </c>
      <c r="N17113" t="s">
        <v>26</v>
      </c>
      <c r="O17113">
        <v>0</v>
      </c>
      <c r="P17113" t="s">
        <v>77</v>
      </c>
      <c r="Q17113" t="s">
        <v>78</v>
      </c>
      <c r="R17113" t="s">
        <v>29</v>
      </c>
      <c r="S17113" t="s">
        <v>30</v>
      </c>
      <c r="T17113" t="s">
        <v>31</v>
      </c>
      <c r="U17113" t="s">
        <v>32</v>
      </c>
      <c r="V17113" t="s">
        <v>33</v>
      </c>
    </row>
    <row r="17114" spans="1:22">
      <c r="A17114" s="4">
        <v>46147</v>
      </c>
      <c r="B17114" t="s">
        <v>12171</v>
      </c>
      <c r="C17114" t="s">
        <v>23</v>
      </c>
      <c r="D17114">
        <v>1</v>
      </c>
      <c r="E17114">
        <v>32000</v>
      </c>
      <c r="F17114">
        <f>Table2[[#This Row],[Đơn Giá Chuẩn]]*Table2[[#This Row],[Tổng số lượng bán]]</f>
        <v>32000</v>
      </c>
      <c r="G17114">
        <v>0</v>
      </c>
      <c r="H17114">
        <f>Table2[[#This Row],[Doanh số bán]]-Table2[[#This Row],[Chiết khấu]]</f>
        <v>32000</v>
      </c>
      <c r="K17114" t="s">
        <v>24</v>
      </c>
      <c r="L17114">
        <v>0</v>
      </c>
      <c r="M17114" t="s">
        <v>25</v>
      </c>
      <c r="N17114" t="s">
        <v>26</v>
      </c>
      <c r="O17114">
        <v>0</v>
      </c>
      <c r="P17114" t="s">
        <v>125</v>
      </c>
      <c r="Q17114" t="s">
        <v>126</v>
      </c>
      <c r="R17114" t="s">
        <v>29</v>
      </c>
      <c r="S17114" t="s">
        <v>30</v>
      </c>
      <c r="T17114" t="s">
        <v>31</v>
      </c>
      <c r="U17114" t="s">
        <v>32</v>
      </c>
      <c r="V17114" t="s">
        <v>33</v>
      </c>
    </row>
    <row r="17115" spans="1:22">
      <c r="A17115" s="4">
        <v>46147</v>
      </c>
      <c r="B17115" t="s">
        <v>12171</v>
      </c>
      <c r="C17115" t="s">
        <v>23</v>
      </c>
      <c r="D17115">
        <v>2</v>
      </c>
      <c r="E17115">
        <v>25999.999999999996</v>
      </c>
      <c r="F17115">
        <f>Table2[[#This Row],[Đơn Giá Chuẩn]]*Table2[[#This Row],[Tổng số lượng bán]]</f>
        <v>51999.999999999993</v>
      </c>
      <c r="G17115">
        <v>0</v>
      </c>
      <c r="H17115">
        <f>Table2[[#This Row],[Doanh số bán]]-Table2[[#This Row],[Chiết khấu]]</f>
        <v>51999.999999999993</v>
      </c>
      <c r="K17115" t="s">
        <v>24</v>
      </c>
      <c r="L17115">
        <v>0</v>
      </c>
      <c r="M17115" t="s">
        <v>25</v>
      </c>
      <c r="N17115" t="s">
        <v>26</v>
      </c>
      <c r="O17115">
        <v>0</v>
      </c>
      <c r="P17115" t="s">
        <v>129</v>
      </c>
      <c r="Q17115" t="s">
        <v>130</v>
      </c>
      <c r="R17115" t="s">
        <v>29</v>
      </c>
      <c r="S17115" t="s">
        <v>30</v>
      </c>
      <c r="T17115" t="s">
        <v>31</v>
      </c>
      <c r="U17115" t="s">
        <v>32</v>
      </c>
      <c r="V17115" t="s">
        <v>33</v>
      </c>
    </row>
    <row r="17116" spans="1:22">
      <c r="A17116" s="4">
        <v>46147</v>
      </c>
      <c r="B17116" t="s">
        <v>12172</v>
      </c>
      <c r="C17116" t="s">
        <v>23</v>
      </c>
      <c r="D17116">
        <v>1</v>
      </c>
      <c r="E17116">
        <v>25999.999999999996</v>
      </c>
      <c r="F17116">
        <f>Table2[[#This Row],[Đơn Giá Chuẩn]]*Table2[[#This Row],[Tổng số lượng bán]]</f>
        <v>25999.999999999996</v>
      </c>
      <c r="G17116">
        <v>8889</v>
      </c>
      <c r="H17116">
        <f>Table2[[#This Row],[Doanh số bán]]-Table2[[#This Row],[Chiết khấu]]</f>
        <v>17110.999999999996</v>
      </c>
      <c r="K17116" t="s">
        <v>24</v>
      </c>
      <c r="L17116">
        <v>0</v>
      </c>
      <c r="M17116" t="s">
        <v>25</v>
      </c>
      <c r="N17116" t="s">
        <v>26</v>
      </c>
      <c r="O17116">
        <v>0</v>
      </c>
      <c r="P17116" t="s">
        <v>47</v>
      </c>
      <c r="Q17116" t="s">
        <v>48</v>
      </c>
      <c r="R17116" t="s">
        <v>29</v>
      </c>
      <c r="S17116" t="s">
        <v>30</v>
      </c>
      <c r="T17116" t="s">
        <v>31</v>
      </c>
      <c r="U17116" t="s">
        <v>32</v>
      </c>
      <c r="V17116" t="s">
        <v>33</v>
      </c>
    </row>
    <row r="17117" spans="1:22">
      <c r="A17117" s="4">
        <v>46147</v>
      </c>
      <c r="B17117" t="s">
        <v>12173</v>
      </c>
      <c r="C17117" t="s">
        <v>23</v>
      </c>
      <c r="D17117">
        <v>1</v>
      </c>
      <c r="E17117">
        <v>21000</v>
      </c>
      <c r="F17117">
        <f>Table2[[#This Row],[Đơn Giá Chuẩn]]*Table2[[#This Row],[Tổng số lượng bán]]</f>
        <v>21000</v>
      </c>
      <c r="G17117">
        <v>7037</v>
      </c>
      <c r="H17117">
        <f>Table2[[#This Row],[Doanh số bán]]-Table2[[#This Row],[Chiết khấu]]</f>
        <v>13963</v>
      </c>
      <c r="K17117" t="s">
        <v>24</v>
      </c>
      <c r="L17117">
        <v>0</v>
      </c>
      <c r="M17117" t="s">
        <v>25</v>
      </c>
      <c r="N17117" t="s">
        <v>26</v>
      </c>
      <c r="O17117">
        <v>0</v>
      </c>
      <c r="P17117" t="s">
        <v>27</v>
      </c>
      <c r="Q17117" t="s">
        <v>28</v>
      </c>
      <c r="R17117" t="s">
        <v>29</v>
      </c>
      <c r="S17117" t="s">
        <v>30</v>
      </c>
      <c r="T17117" t="s">
        <v>31</v>
      </c>
      <c r="U17117" t="s">
        <v>32</v>
      </c>
      <c r="V17117" t="s">
        <v>33</v>
      </c>
    </row>
    <row r="17118" spans="1:22">
      <c r="A17118" s="4">
        <v>46147</v>
      </c>
      <c r="B17118" t="s">
        <v>12174</v>
      </c>
      <c r="C17118" t="s">
        <v>23</v>
      </c>
      <c r="D17118">
        <v>1</v>
      </c>
      <c r="E17118">
        <v>21000</v>
      </c>
      <c r="F17118">
        <f>Table2[[#This Row],[Đơn Giá Chuẩn]]*Table2[[#This Row],[Tổng số lượng bán]]</f>
        <v>21000</v>
      </c>
      <c r="G17118">
        <v>7037</v>
      </c>
      <c r="H17118">
        <f>Table2[[#This Row],[Doanh số bán]]-Table2[[#This Row],[Chiết khấu]]</f>
        <v>13963</v>
      </c>
      <c r="K17118" t="s">
        <v>24</v>
      </c>
      <c r="L17118">
        <v>0</v>
      </c>
      <c r="M17118" t="s">
        <v>25</v>
      </c>
      <c r="N17118" t="s">
        <v>26</v>
      </c>
      <c r="O17118">
        <v>0</v>
      </c>
      <c r="P17118" t="s">
        <v>27</v>
      </c>
      <c r="Q17118" t="s">
        <v>28</v>
      </c>
      <c r="R17118" t="s">
        <v>29</v>
      </c>
      <c r="S17118" t="s">
        <v>30</v>
      </c>
      <c r="T17118" t="s">
        <v>31</v>
      </c>
      <c r="U17118" t="s">
        <v>32</v>
      </c>
      <c r="V17118" t="s">
        <v>33</v>
      </c>
    </row>
    <row r="17119" spans="1:22">
      <c r="A17119" s="4">
        <v>46147</v>
      </c>
      <c r="B17119" t="s">
        <v>12175</v>
      </c>
      <c r="C17119" t="s">
        <v>23</v>
      </c>
      <c r="D17119">
        <v>1</v>
      </c>
      <c r="E17119">
        <v>25999.999999999996</v>
      </c>
      <c r="F17119">
        <f>Table2[[#This Row],[Đơn Giá Chuẩn]]*Table2[[#This Row],[Tổng số lượng bán]]</f>
        <v>25999.999999999996</v>
      </c>
      <c r="G17119">
        <v>8889</v>
      </c>
      <c r="H17119">
        <f>Table2[[#This Row],[Doanh số bán]]-Table2[[#This Row],[Chiết khấu]]</f>
        <v>17110.999999999996</v>
      </c>
      <c r="K17119" t="s">
        <v>24</v>
      </c>
      <c r="L17119">
        <v>0</v>
      </c>
      <c r="M17119" t="s">
        <v>25</v>
      </c>
      <c r="N17119" t="s">
        <v>26</v>
      </c>
      <c r="O17119">
        <v>0</v>
      </c>
      <c r="P17119" t="s">
        <v>47</v>
      </c>
      <c r="Q17119" t="s">
        <v>48</v>
      </c>
      <c r="R17119" t="s">
        <v>29</v>
      </c>
      <c r="S17119" t="s">
        <v>30</v>
      </c>
      <c r="T17119" t="s">
        <v>31</v>
      </c>
      <c r="U17119" t="s">
        <v>32</v>
      </c>
      <c r="V17119" t="s">
        <v>33</v>
      </c>
    </row>
    <row r="17120" spans="1:22">
      <c r="A17120" s="4">
        <v>46147</v>
      </c>
      <c r="B17120" t="s">
        <v>12176</v>
      </c>
      <c r="C17120" t="s">
        <v>23</v>
      </c>
      <c r="D17120">
        <v>1</v>
      </c>
      <c r="E17120">
        <v>25999.999999999996</v>
      </c>
      <c r="F17120">
        <f>Table2[[#This Row],[Đơn Giá Chuẩn]]*Table2[[#This Row],[Tổng số lượng bán]]</f>
        <v>25999.999999999996</v>
      </c>
      <c r="G17120">
        <v>8889</v>
      </c>
      <c r="H17120">
        <f>Table2[[#This Row],[Doanh số bán]]-Table2[[#This Row],[Chiết khấu]]</f>
        <v>17110.999999999996</v>
      </c>
      <c r="K17120" t="s">
        <v>24</v>
      </c>
      <c r="L17120">
        <v>0</v>
      </c>
      <c r="M17120" t="s">
        <v>25</v>
      </c>
      <c r="N17120" t="s">
        <v>26</v>
      </c>
      <c r="O17120">
        <v>0</v>
      </c>
      <c r="P17120" t="s">
        <v>47</v>
      </c>
      <c r="Q17120" t="s">
        <v>48</v>
      </c>
      <c r="R17120" t="s">
        <v>29</v>
      </c>
      <c r="S17120" t="s">
        <v>30</v>
      </c>
      <c r="T17120" t="s">
        <v>31</v>
      </c>
      <c r="U17120" t="s">
        <v>32</v>
      </c>
      <c r="V17120" t="s">
        <v>33</v>
      </c>
    </row>
    <row r="17121" spans="1:22">
      <c r="A17121" s="4">
        <v>46147</v>
      </c>
      <c r="B17121" t="s">
        <v>12177</v>
      </c>
      <c r="C17121" t="s">
        <v>23</v>
      </c>
      <c r="D17121">
        <v>2</v>
      </c>
      <c r="E17121">
        <v>25999.999999999996</v>
      </c>
      <c r="F17121">
        <f>Table2[[#This Row],[Đơn Giá Chuẩn]]*Table2[[#This Row],[Tổng số lượng bán]]</f>
        <v>51999.999999999993</v>
      </c>
      <c r="G17121">
        <v>0</v>
      </c>
      <c r="H17121">
        <f>Table2[[#This Row],[Doanh số bán]]-Table2[[#This Row],[Chiết khấu]]</f>
        <v>51999.999999999993</v>
      </c>
      <c r="K17121" t="s">
        <v>24</v>
      </c>
      <c r="L17121">
        <v>0</v>
      </c>
      <c r="M17121" t="s">
        <v>25</v>
      </c>
      <c r="N17121" t="s">
        <v>26</v>
      </c>
      <c r="O17121">
        <v>0</v>
      </c>
      <c r="P17121" t="s">
        <v>129</v>
      </c>
      <c r="Q17121" t="s">
        <v>130</v>
      </c>
      <c r="R17121" t="s">
        <v>29</v>
      </c>
      <c r="S17121" t="s">
        <v>30</v>
      </c>
      <c r="T17121" t="s">
        <v>31</v>
      </c>
      <c r="U17121" t="s">
        <v>32</v>
      </c>
      <c r="V17121" t="s">
        <v>33</v>
      </c>
    </row>
    <row r="17122" spans="1:22">
      <c r="A17122" s="4">
        <v>46147</v>
      </c>
      <c r="B17122" t="s">
        <v>12178</v>
      </c>
      <c r="C17122" t="s">
        <v>23</v>
      </c>
      <c r="D17122">
        <v>2</v>
      </c>
      <c r="E17122">
        <v>25999.999999999996</v>
      </c>
      <c r="F17122">
        <f>Table2[[#This Row],[Đơn Giá Chuẩn]]*Table2[[#This Row],[Tổng số lượng bán]]</f>
        <v>51999.999999999993</v>
      </c>
      <c r="G17122">
        <v>0</v>
      </c>
      <c r="H17122">
        <f>Table2[[#This Row],[Doanh số bán]]-Table2[[#This Row],[Chiết khấu]]</f>
        <v>51999.999999999993</v>
      </c>
      <c r="K17122" t="s">
        <v>24</v>
      </c>
      <c r="L17122">
        <v>0</v>
      </c>
      <c r="M17122" t="s">
        <v>25</v>
      </c>
      <c r="N17122" t="s">
        <v>26</v>
      </c>
      <c r="O17122">
        <v>0</v>
      </c>
      <c r="P17122" t="s">
        <v>129</v>
      </c>
      <c r="Q17122" t="s">
        <v>130</v>
      </c>
      <c r="R17122" t="s">
        <v>29</v>
      </c>
      <c r="S17122" t="s">
        <v>30</v>
      </c>
      <c r="T17122" t="s">
        <v>31</v>
      </c>
      <c r="U17122" t="s">
        <v>32</v>
      </c>
      <c r="V17122" t="s">
        <v>33</v>
      </c>
    </row>
    <row r="17123" spans="1:22">
      <c r="A17123" s="4">
        <v>46147</v>
      </c>
      <c r="B17123" t="s">
        <v>12179</v>
      </c>
      <c r="C17123" t="s">
        <v>23</v>
      </c>
      <c r="D17123">
        <v>1</v>
      </c>
      <c r="E17123">
        <v>21000</v>
      </c>
      <c r="F17123">
        <f>Table2[[#This Row],[Đơn Giá Chuẩn]]*Table2[[#This Row],[Tổng số lượng bán]]</f>
        <v>21000</v>
      </c>
      <c r="G17123">
        <v>0</v>
      </c>
      <c r="H17123">
        <f>Table2[[#This Row],[Doanh số bán]]-Table2[[#This Row],[Chiết khấu]]</f>
        <v>21000</v>
      </c>
      <c r="K17123" t="s">
        <v>24</v>
      </c>
      <c r="L17123">
        <v>0</v>
      </c>
      <c r="M17123" t="s">
        <v>25</v>
      </c>
      <c r="N17123" t="s">
        <v>26</v>
      </c>
      <c r="O17123">
        <v>0</v>
      </c>
      <c r="P17123" t="s">
        <v>27</v>
      </c>
      <c r="Q17123" t="s">
        <v>28</v>
      </c>
      <c r="R17123" t="s">
        <v>29</v>
      </c>
      <c r="S17123" t="s">
        <v>30</v>
      </c>
      <c r="T17123" t="s">
        <v>31</v>
      </c>
      <c r="U17123" t="s">
        <v>32</v>
      </c>
      <c r="V17123" t="s">
        <v>33</v>
      </c>
    </row>
    <row r="17124" spans="1:22">
      <c r="A17124" s="4">
        <v>46147</v>
      </c>
      <c r="B17124" t="s">
        <v>12180</v>
      </c>
      <c r="C17124" t="s">
        <v>23</v>
      </c>
      <c r="D17124">
        <v>1</v>
      </c>
      <c r="E17124">
        <v>25999.999999999996</v>
      </c>
      <c r="F17124">
        <f>Table2[[#This Row],[Đơn Giá Chuẩn]]*Table2[[#This Row],[Tổng số lượng bán]]</f>
        <v>25999.999999999996</v>
      </c>
      <c r="G17124">
        <v>0</v>
      </c>
      <c r="H17124">
        <f>Table2[[#This Row],[Doanh số bán]]-Table2[[#This Row],[Chiết khấu]]</f>
        <v>25999.999999999996</v>
      </c>
      <c r="K17124" t="s">
        <v>24</v>
      </c>
      <c r="L17124">
        <v>0</v>
      </c>
      <c r="M17124" t="s">
        <v>25</v>
      </c>
      <c r="N17124" t="s">
        <v>26</v>
      </c>
      <c r="O17124">
        <v>0</v>
      </c>
      <c r="P17124" t="s">
        <v>47</v>
      </c>
      <c r="Q17124" t="s">
        <v>48</v>
      </c>
      <c r="R17124" t="s">
        <v>29</v>
      </c>
      <c r="S17124" t="s">
        <v>30</v>
      </c>
      <c r="T17124" t="s">
        <v>31</v>
      </c>
      <c r="U17124" t="s">
        <v>32</v>
      </c>
      <c r="V17124" t="s">
        <v>33</v>
      </c>
    </row>
    <row r="17125" spans="1:22">
      <c r="A17125" s="4">
        <v>46147</v>
      </c>
      <c r="B17125" t="s">
        <v>12181</v>
      </c>
      <c r="C17125" t="s">
        <v>23</v>
      </c>
      <c r="D17125">
        <v>1</v>
      </c>
      <c r="E17125">
        <v>37000</v>
      </c>
      <c r="F17125">
        <f>Table2[[#This Row],[Đơn Giá Chuẩn]]*Table2[[#This Row],[Tổng số lượng bán]]</f>
        <v>37000</v>
      </c>
      <c r="G17125">
        <v>0</v>
      </c>
      <c r="H17125">
        <f>Table2[[#This Row],[Doanh số bán]]-Table2[[#This Row],[Chiết khấu]]</f>
        <v>37000</v>
      </c>
      <c r="K17125" t="s">
        <v>24</v>
      </c>
      <c r="L17125">
        <v>0</v>
      </c>
      <c r="M17125" t="s">
        <v>25</v>
      </c>
      <c r="N17125" t="s">
        <v>26</v>
      </c>
      <c r="O17125">
        <v>0</v>
      </c>
      <c r="P17125" t="s">
        <v>99</v>
      </c>
      <c r="Q17125" t="s">
        <v>100</v>
      </c>
      <c r="R17125" t="s">
        <v>29</v>
      </c>
      <c r="S17125" t="s">
        <v>91</v>
      </c>
      <c r="T17125" t="s">
        <v>31</v>
      </c>
      <c r="U17125" t="s">
        <v>32</v>
      </c>
      <c r="V17125" t="s">
        <v>33</v>
      </c>
    </row>
    <row r="17126" spans="1:22">
      <c r="A17126" s="4">
        <v>46147</v>
      </c>
      <c r="B17126" t="s">
        <v>12181</v>
      </c>
      <c r="C17126" t="s">
        <v>23</v>
      </c>
      <c r="D17126">
        <v>2</v>
      </c>
      <c r="E17126">
        <v>42000</v>
      </c>
      <c r="F17126">
        <f>Table2[[#This Row],[Đơn Giá Chuẩn]]*Table2[[#This Row],[Tổng số lượng bán]]</f>
        <v>84000</v>
      </c>
      <c r="G17126">
        <v>0</v>
      </c>
      <c r="H17126">
        <f>Table2[[#This Row],[Doanh số bán]]-Table2[[#This Row],[Chiết khấu]]</f>
        <v>84000</v>
      </c>
      <c r="K17126" t="s">
        <v>24</v>
      </c>
      <c r="L17126">
        <v>0</v>
      </c>
      <c r="M17126" t="s">
        <v>25</v>
      </c>
      <c r="N17126" t="s">
        <v>26</v>
      </c>
      <c r="O17126">
        <v>0</v>
      </c>
      <c r="P17126" t="s">
        <v>54</v>
      </c>
      <c r="Q17126" t="s">
        <v>55</v>
      </c>
      <c r="R17126" t="s">
        <v>29</v>
      </c>
      <c r="S17126" t="s">
        <v>56</v>
      </c>
      <c r="T17126" t="s">
        <v>31</v>
      </c>
      <c r="U17126" t="s">
        <v>32</v>
      </c>
      <c r="V17126" t="s">
        <v>33</v>
      </c>
    </row>
    <row r="17127" spans="1:22">
      <c r="A17127" s="4">
        <v>46148</v>
      </c>
      <c r="B17127" t="s">
        <v>12182</v>
      </c>
      <c r="C17127" t="s">
        <v>2568</v>
      </c>
      <c r="D17127">
        <v>30</v>
      </c>
      <c r="E17127">
        <v>222000.00032000002</v>
      </c>
      <c r="F17127">
        <f>Table2[[#This Row],[Đơn Giá Chuẩn]]*Table2[[#This Row],[Tổng số lượng bán]]</f>
        <v>6660000.0096000005</v>
      </c>
      <c r="G17127">
        <v>0</v>
      </c>
      <c r="H17127">
        <f>Table2[[#This Row],[Doanh số bán]]-Table2[[#This Row],[Chiết khấu]]</f>
        <v>6660000.0096000005</v>
      </c>
      <c r="I17127">
        <v>0</v>
      </c>
      <c r="J17127">
        <v>0</v>
      </c>
      <c r="K17127" t="s">
        <v>2217</v>
      </c>
      <c r="L17127">
        <v>1</v>
      </c>
      <c r="M17127" t="s">
        <v>37</v>
      </c>
      <c r="N17127" t="s">
        <v>26</v>
      </c>
      <c r="O17127">
        <v>30</v>
      </c>
      <c r="P17127" t="s">
        <v>11893</v>
      </c>
      <c r="Q17127" t="s">
        <v>11894</v>
      </c>
      <c r="R17127" t="s">
        <v>41</v>
      </c>
      <c r="S17127" t="s">
        <v>42</v>
      </c>
      <c r="T17127" t="s">
        <v>3713</v>
      </c>
      <c r="U17127" t="s">
        <v>3714</v>
      </c>
      <c r="V17127" t="s">
        <v>45</v>
      </c>
    </row>
    <row r="17128" spans="1:22">
      <c r="A17128" s="4">
        <v>46148</v>
      </c>
      <c r="B17128" t="s">
        <v>12182</v>
      </c>
      <c r="C17128" t="s">
        <v>2568</v>
      </c>
      <c r="D17128">
        <v>3</v>
      </c>
      <c r="E17128">
        <v>222000.00032000002</v>
      </c>
      <c r="F17128">
        <f>Table2[[#This Row],[Đơn Giá Chuẩn]]*Table2[[#This Row],[Tổng số lượng bán]]</f>
        <v>666000.00096000009</v>
      </c>
      <c r="G17128">
        <v>611111</v>
      </c>
      <c r="H17128">
        <f>Table2[[#This Row],[Doanh số bán]]-Table2[[#This Row],[Chiết khấu]]</f>
        <v>54889.000960000092</v>
      </c>
      <c r="I17128">
        <v>0</v>
      </c>
      <c r="J17128">
        <v>0</v>
      </c>
      <c r="K17128" t="s">
        <v>2217</v>
      </c>
      <c r="L17128">
        <v>1</v>
      </c>
      <c r="M17128" t="s">
        <v>37</v>
      </c>
      <c r="N17128" t="s">
        <v>26</v>
      </c>
      <c r="O17128">
        <v>3</v>
      </c>
      <c r="P17128" t="s">
        <v>11893</v>
      </c>
      <c r="Q17128" t="s">
        <v>11894</v>
      </c>
      <c r="R17128" t="s">
        <v>41</v>
      </c>
      <c r="S17128" t="s">
        <v>42</v>
      </c>
      <c r="T17128" t="s">
        <v>3713</v>
      </c>
      <c r="U17128" t="s">
        <v>3714</v>
      </c>
      <c r="V17128" t="s">
        <v>45</v>
      </c>
    </row>
    <row r="17129" spans="1:22">
      <c r="A17129" s="4">
        <v>46148</v>
      </c>
      <c r="B17129" t="s">
        <v>12183</v>
      </c>
      <c r="C17129" t="s">
        <v>2568</v>
      </c>
      <c r="D17129">
        <v>10</v>
      </c>
      <c r="E17129">
        <v>192000.00008000003</v>
      </c>
      <c r="F17129">
        <f>Table2[[#This Row],[Đơn Giá Chuẩn]]*Table2[[#This Row],[Tổng số lượng bán]]</f>
        <v>1920000.0008000003</v>
      </c>
      <c r="G17129">
        <v>0</v>
      </c>
      <c r="H17129">
        <f>Table2[[#This Row],[Doanh số bán]]-Table2[[#This Row],[Chiết khấu]]</f>
        <v>1920000.0008000003</v>
      </c>
      <c r="I17129">
        <v>0</v>
      </c>
      <c r="J17129">
        <v>0</v>
      </c>
      <c r="K17129" t="s">
        <v>2217</v>
      </c>
      <c r="L17129">
        <v>1</v>
      </c>
      <c r="M17129" t="s">
        <v>37</v>
      </c>
      <c r="N17129" t="s">
        <v>919</v>
      </c>
      <c r="O17129">
        <v>10</v>
      </c>
      <c r="P17129" t="s">
        <v>8614</v>
      </c>
      <c r="Q17129" t="s">
        <v>8615</v>
      </c>
      <c r="R17129" t="s">
        <v>41</v>
      </c>
      <c r="S17129" t="s">
        <v>42</v>
      </c>
      <c r="T17129" t="s">
        <v>2218</v>
      </c>
      <c r="U17129" t="s">
        <v>2219</v>
      </c>
      <c r="V17129" t="s">
        <v>2210</v>
      </c>
    </row>
    <row r="17130" spans="1:22">
      <c r="A17130" s="4">
        <v>46148</v>
      </c>
      <c r="B17130" t="s">
        <v>12184</v>
      </c>
      <c r="C17130" t="s">
        <v>2568</v>
      </c>
      <c r="D17130">
        <v>10</v>
      </c>
      <c r="E17130">
        <v>207000.00020000001</v>
      </c>
      <c r="F17130">
        <f>Table2[[#This Row],[Đơn Giá Chuẩn]]*Table2[[#This Row],[Tổng số lượng bán]]</f>
        <v>2070000.0020000001</v>
      </c>
      <c r="G17130">
        <v>0</v>
      </c>
      <c r="H17130">
        <f>Table2[[#This Row],[Doanh số bán]]-Table2[[#This Row],[Chiết khấu]]</f>
        <v>2070000.0020000001</v>
      </c>
      <c r="I17130">
        <v>0</v>
      </c>
      <c r="J17130">
        <v>0</v>
      </c>
      <c r="K17130" t="s">
        <v>2217</v>
      </c>
      <c r="L17130">
        <v>1</v>
      </c>
      <c r="M17130" t="s">
        <v>37</v>
      </c>
      <c r="N17130" t="s">
        <v>26</v>
      </c>
      <c r="O17130">
        <v>10</v>
      </c>
      <c r="P17130" t="s">
        <v>84</v>
      </c>
      <c r="Q17130" t="s">
        <v>85</v>
      </c>
      <c r="R17130" t="s">
        <v>41</v>
      </c>
      <c r="S17130" t="s">
        <v>42</v>
      </c>
      <c r="T17130" t="s">
        <v>2685</v>
      </c>
      <c r="U17130" t="s">
        <v>2686</v>
      </c>
      <c r="V17130" t="s">
        <v>45</v>
      </c>
    </row>
    <row r="17131" spans="1:22">
      <c r="A17131" s="4">
        <v>46148</v>
      </c>
      <c r="B17131" t="s">
        <v>12185</v>
      </c>
      <c r="C17131" t="s">
        <v>155</v>
      </c>
      <c r="D17131">
        <v>1</v>
      </c>
      <c r="E17131">
        <v>55199.99972</v>
      </c>
      <c r="F17131">
        <f>Table2[[#This Row],[Đơn Giá Chuẩn]]*Table2[[#This Row],[Tổng số lượng bán]]</f>
        <v>55199.99972</v>
      </c>
      <c r="G17131">
        <v>0</v>
      </c>
      <c r="H17131">
        <f>Table2[[#This Row],[Doanh số bán]]-Table2[[#This Row],[Chiết khấu]]</f>
        <v>55199.99972</v>
      </c>
      <c r="I17131">
        <v>0</v>
      </c>
      <c r="J17131">
        <v>0</v>
      </c>
      <c r="K17131" t="s">
        <v>36</v>
      </c>
      <c r="L17131">
        <v>0.35199999999999998</v>
      </c>
      <c r="M17131" t="s">
        <v>37</v>
      </c>
      <c r="N17131" t="s">
        <v>2112</v>
      </c>
      <c r="O17131">
        <v>0.35199999999999998</v>
      </c>
      <c r="P17131" t="s">
        <v>3291</v>
      </c>
      <c r="Q17131" t="s">
        <v>3292</v>
      </c>
      <c r="R17131" t="s">
        <v>107</v>
      </c>
      <c r="S17131" t="s">
        <v>108</v>
      </c>
      <c r="T17131" t="s">
        <v>2113</v>
      </c>
      <c r="U17131" t="s">
        <v>2114</v>
      </c>
      <c r="V17131" t="s">
        <v>2014</v>
      </c>
    </row>
    <row r="17132" spans="1:22">
      <c r="A17132" s="4">
        <v>46148</v>
      </c>
      <c r="B17132" t="s">
        <v>12185</v>
      </c>
      <c r="C17132" t="s">
        <v>155</v>
      </c>
      <c r="D17132">
        <v>7</v>
      </c>
      <c r="E17132">
        <v>121600.00028000001</v>
      </c>
      <c r="F17132">
        <f>Table2[[#This Row],[Đơn Giá Chuẩn]]*Table2[[#This Row],[Tổng số lượng bán]]</f>
        <v>851200.00196000002</v>
      </c>
      <c r="G17132">
        <v>0</v>
      </c>
      <c r="H17132">
        <f>Table2[[#This Row],[Doanh số bán]]-Table2[[#This Row],[Chiết khấu]]</f>
        <v>851200.00196000002</v>
      </c>
      <c r="I17132">
        <v>0</v>
      </c>
      <c r="J17132">
        <v>0</v>
      </c>
      <c r="K17132" t="s">
        <v>36</v>
      </c>
      <c r="L17132">
        <v>0.8</v>
      </c>
      <c r="M17132" t="s">
        <v>37</v>
      </c>
      <c r="N17132" t="s">
        <v>2112</v>
      </c>
      <c r="O17132">
        <v>5.6000000000000005</v>
      </c>
      <c r="P17132" t="s">
        <v>3303</v>
      </c>
      <c r="Q17132" t="s">
        <v>3304</v>
      </c>
      <c r="R17132" t="s">
        <v>107</v>
      </c>
      <c r="S17132" t="s">
        <v>108</v>
      </c>
      <c r="T17132" t="s">
        <v>2113</v>
      </c>
      <c r="U17132" t="s">
        <v>2114</v>
      </c>
      <c r="V17132" t="s">
        <v>2014</v>
      </c>
    </row>
    <row r="17133" spans="1:22">
      <c r="A17133" s="4">
        <v>46148</v>
      </c>
      <c r="B17133" t="s">
        <v>12185</v>
      </c>
      <c r="C17133" t="s">
        <v>1862</v>
      </c>
      <c r="D17133">
        <v>2</v>
      </c>
      <c r="E17133">
        <v>98000.12000000001</v>
      </c>
      <c r="F17133">
        <f>Table2[[#This Row],[Đơn Giá Chuẩn]]*Table2[[#This Row],[Tổng số lượng bán]]</f>
        <v>196000.24000000002</v>
      </c>
      <c r="G17133">
        <v>0</v>
      </c>
      <c r="H17133">
        <f>Table2[[#This Row],[Doanh số bán]]-Table2[[#This Row],[Chiết khấu]]</f>
        <v>196000.24000000002</v>
      </c>
      <c r="I17133">
        <v>0</v>
      </c>
      <c r="J17133">
        <v>0</v>
      </c>
      <c r="K17133" t="s">
        <v>36</v>
      </c>
      <c r="L17133">
        <v>0.125</v>
      </c>
      <c r="M17133" t="s">
        <v>37</v>
      </c>
      <c r="N17133" t="s">
        <v>2112</v>
      </c>
      <c r="O17133">
        <v>0.25</v>
      </c>
      <c r="P17133" t="s">
        <v>1500</v>
      </c>
      <c r="Q17133" t="s">
        <v>1501</v>
      </c>
      <c r="R17133" t="s">
        <v>41</v>
      </c>
      <c r="S17133" t="s">
        <v>42</v>
      </c>
      <c r="T17133" t="s">
        <v>2113</v>
      </c>
      <c r="U17133" t="s">
        <v>2114</v>
      </c>
      <c r="V17133" t="s">
        <v>2014</v>
      </c>
    </row>
    <row r="17134" spans="1:22">
      <c r="A17134" s="4">
        <v>46148</v>
      </c>
      <c r="B17134" t="s">
        <v>12185</v>
      </c>
      <c r="C17134" t="s">
        <v>1862</v>
      </c>
      <c r="D17134">
        <v>14</v>
      </c>
      <c r="E17134">
        <v>37999.64</v>
      </c>
      <c r="F17134">
        <f>Table2[[#This Row],[Đơn Giá Chuẩn]]*Table2[[#This Row],[Tổng số lượng bán]]</f>
        <v>531994.96</v>
      </c>
      <c r="G17134">
        <v>0</v>
      </c>
      <c r="H17134">
        <f>Table2[[#This Row],[Doanh số bán]]-Table2[[#This Row],[Chiết khấu]]</f>
        <v>531994.96</v>
      </c>
      <c r="I17134">
        <v>0</v>
      </c>
      <c r="J17134">
        <v>0</v>
      </c>
      <c r="K17134" t="s">
        <v>36</v>
      </c>
      <c r="L17134">
        <v>0.12</v>
      </c>
      <c r="M17134" t="s">
        <v>37</v>
      </c>
      <c r="N17134" t="s">
        <v>2112</v>
      </c>
      <c r="O17134">
        <v>1.68</v>
      </c>
      <c r="P17134" t="s">
        <v>520</v>
      </c>
      <c r="Q17134" t="s">
        <v>521</v>
      </c>
      <c r="R17134" t="s">
        <v>107</v>
      </c>
      <c r="S17134" t="s">
        <v>108</v>
      </c>
      <c r="T17134" t="s">
        <v>2113</v>
      </c>
      <c r="U17134" t="s">
        <v>2114</v>
      </c>
      <c r="V17134" t="s">
        <v>2014</v>
      </c>
    </row>
    <row r="17135" spans="1:22">
      <c r="A17135" s="4">
        <v>46148</v>
      </c>
      <c r="B17135" t="s">
        <v>12185</v>
      </c>
      <c r="C17135" t="s">
        <v>1862</v>
      </c>
      <c r="D17135">
        <v>23</v>
      </c>
      <c r="E17135">
        <v>41199.999680000008</v>
      </c>
      <c r="F17135">
        <f>Table2[[#This Row],[Đơn Giá Chuẩn]]*Table2[[#This Row],[Tổng số lượng bán]]</f>
        <v>947599.99264000019</v>
      </c>
      <c r="G17135">
        <v>0</v>
      </c>
      <c r="H17135">
        <f>Table2[[#This Row],[Doanh số bán]]-Table2[[#This Row],[Chiết khấu]]</f>
        <v>947599.99264000019</v>
      </c>
      <c r="I17135">
        <v>0</v>
      </c>
      <c r="J17135">
        <v>0</v>
      </c>
      <c r="K17135" t="s">
        <v>36</v>
      </c>
      <c r="L17135">
        <v>0.12</v>
      </c>
      <c r="M17135" t="s">
        <v>37</v>
      </c>
      <c r="N17135" t="s">
        <v>2112</v>
      </c>
      <c r="O17135">
        <v>2.76</v>
      </c>
      <c r="P17135" t="s">
        <v>586</v>
      </c>
      <c r="Q17135" t="s">
        <v>587</v>
      </c>
      <c r="R17135" t="s">
        <v>107</v>
      </c>
      <c r="S17135" t="s">
        <v>108</v>
      </c>
      <c r="T17135" t="s">
        <v>2113</v>
      </c>
      <c r="U17135" t="s">
        <v>2114</v>
      </c>
      <c r="V17135" t="s">
        <v>2014</v>
      </c>
    </row>
    <row r="17136" spans="1:22">
      <c r="A17136" s="4">
        <v>46148</v>
      </c>
      <c r="B17136" t="s">
        <v>12185</v>
      </c>
      <c r="C17136" t="s">
        <v>1862</v>
      </c>
      <c r="D17136">
        <v>32</v>
      </c>
      <c r="E17136">
        <v>41199.999680000008</v>
      </c>
      <c r="F17136">
        <f>Table2[[#This Row],[Đơn Giá Chuẩn]]*Table2[[#This Row],[Tổng số lượng bán]]</f>
        <v>1318399.9897600003</v>
      </c>
      <c r="G17136">
        <v>0</v>
      </c>
      <c r="H17136">
        <f>Table2[[#This Row],[Doanh số bán]]-Table2[[#This Row],[Chiết khấu]]</f>
        <v>1318399.9897600003</v>
      </c>
      <c r="I17136">
        <v>0</v>
      </c>
      <c r="J17136">
        <v>0</v>
      </c>
      <c r="K17136" t="s">
        <v>36</v>
      </c>
      <c r="L17136">
        <v>0.12</v>
      </c>
      <c r="M17136" t="s">
        <v>37</v>
      </c>
      <c r="N17136" t="s">
        <v>2112</v>
      </c>
      <c r="O17136">
        <v>3.84</v>
      </c>
      <c r="P17136" t="s">
        <v>656</v>
      </c>
      <c r="Q17136" t="s">
        <v>657</v>
      </c>
      <c r="R17136" t="s">
        <v>107</v>
      </c>
      <c r="S17136" t="s">
        <v>108</v>
      </c>
      <c r="T17136" t="s">
        <v>2113</v>
      </c>
      <c r="U17136" t="s">
        <v>2114</v>
      </c>
      <c r="V17136" t="s">
        <v>2014</v>
      </c>
    </row>
    <row r="17137" spans="1:22">
      <c r="A17137" s="4">
        <v>46148</v>
      </c>
      <c r="B17137" t="s">
        <v>12185</v>
      </c>
      <c r="C17137" t="s">
        <v>1862</v>
      </c>
      <c r="D17137">
        <v>26</v>
      </c>
      <c r="E17137">
        <v>41199.68</v>
      </c>
      <c r="F17137">
        <f>Table2[[#This Row],[Đơn Giá Chuẩn]]*Table2[[#This Row],[Tổng số lượng bán]]</f>
        <v>1071191.68</v>
      </c>
      <c r="G17137">
        <v>0</v>
      </c>
      <c r="H17137">
        <f>Table2[[#This Row],[Doanh số bán]]-Table2[[#This Row],[Chiết khấu]]</f>
        <v>1071191.68</v>
      </c>
      <c r="I17137">
        <v>0</v>
      </c>
      <c r="J17137">
        <v>0</v>
      </c>
      <c r="K17137" t="s">
        <v>36</v>
      </c>
      <c r="L17137">
        <v>0.12</v>
      </c>
      <c r="M17137" t="s">
        <v>37</v>
      </c>
      <c r="N17137" t="s">
        <v>2112</v>
      </c>
      <c r="O17137">
        <v>3.12</v>
      </c>
      <c r="P17137" t="s">
        <v>588</v>
      </c>
      <c r="Q17137" t="s">
        <v>589</v>
      </c>
      <c r="R17137" t="s">
        <v>107</v>
      </c>
      <c r="S17137" t="s">
        <v>108</v>
      </c>
      <c r="T17137" t="s">
        <v>2113</v>
      </c>
      <c r="U17137" t="s">
        <v>2114</v>
      </c>
      <c r="V17137" t="s">
        <v>2014</v>
      </c>
    </row>
    <row r="17138" spans="1:22">
      <c r="A17138" s="4">
        <v>46148</v>
      </c>
      <c r="B17138" t="s">
        <v>12185</v>
      </c>
      <c r="C17138" t="s">
        <v>1862</v>
      </c>
      <c r="D17138">
        <v>14</v>
      </c>
      <c r="E17138">
        <v>37999.64</v>
      </c>
      <c r="F17138">
        <f>Table2[[#This Row],[Đơn Giá Chuẩn]]*Table2[[#This Row],[Tổng số lượng bán]]</f>
        <v>531994.96</v>
      </c>
      <c r="G17138">
        <v>0</v>
      </c>
      <c r="H17138">
        <f>Table2[[#This Row],[Doanh số bán]]-Table2[[#This Row],[Chiết khấu]]</f>
        <v>531994.96</v>
      </c>
      <c r="I17138">
        <v>0</v>
      </c>
      <c r="J17138">
        <v>0</v>
      </c>
      <c r="K17138" t="s">
        <v>36</v>
      </c>
      <c r="L17138">
        <v>0.16</v>
      </c>
      <c r="M17138" t="s">
        <v>37</v>
      </c>
      <c r="N17138" t="s">
        <v>2112</v>
      </c>
      <c r="O17138">
        <v>2.2400000000000002</v>
      </c>
      <c r="P17138" t="s">
        <v>105</v>
      </c>
      <c r="Q17138" t="s">
        <v>106</v>
      </c>
      <c r="R17138" t="s">
        <v>107</v>
      </c>
      <c r="S17138" t="s">
        <v>108</v>
      </c>
      <c r="T17138" t="s">
        <v>2113</v>
      </c>
      <c r="U17138" t="s">
        <v>2114</v>
      </c>
      <c r="V17138" t="s">
        <v>2014</v>
      </c>
    </row>
    <row r="17139" spans="1:22">
      <c r="A17139" s="4">
        <v>46148</v>
      </c>
      <c r="B17139" t="s">
        <v>12185</v>
      </c>
      <c r="C17139" t="s">
        <v>155</v>
      </c>
      <c r="D17139">
        <v>1</v>
      </c>
      <c r="E17139">
        <v>157520</v>
      </c>
      <c r="F17139">
        <f>Table2[[#This Row],[Đơn Giá Chuẩn]]*Table2[[#This Row],[Tổng số lượng bán]]</f>
        <v>157520</v>
      </c>
      <c r="G17139">
        <v>0</v>
      </c>
      <c r="H17139">
        <f>Table2[[#This Row],[Doanh số bán]]-Table2[[#This Row],[Chiết khấu]]</f>
        <v>157520</v>
      </c>
      <c r="I17139">
        <v>0</v>
      </c>
      <c r="J17139">
        <v>0</v>
      </c>
      <c r="K17139" t="s">
        <v>36</v>
      </c>
      <c r="L17139">
        <v>0.2</v>
      </c>
      <c r="M17139" t="s">
        <v>37</v>
      </c>
      <c r="N17139" t="s">
        <v>2112</v>
      </c>
      <c r="O17139">
        <v>0.2</v>
      </c>
      <c r="P17139" t="s">
        <v>156</v>
      </c>
      <c r="Q17139" t="s">
        <v>157</v>
      </c>
      <c r="R17139" t="s">
        <v>107</v>
      </c>
      <c r="S17139" t="s">
        <v>108</v>
      </c>
      <c r="T17139" t="s">
        <v>2113</v>
      </c>
      <c r="U17139" t="s">
        <v>2114</v>
      </c>
      <c r="V17139" t="s">
        <v>2014</v>
      </c>
    </row>
    <row r="17140" spans="1:22">
      <c r="A17140" s="4">
        <v>46148</v>
      </c>
      <c r="B17140" t="s">
        <v>12186</v>
      </c>
      <c r="C17140" t="s">
        <v>1862</v>
      </c>
      <c r="D17140">
        <v>9</v>
      </c>
      <c r="E17140">
        <v>41199.999680000008</v>
      </c>
      <c r="F17140">
        <f>Table2[[#This Row],[Đơn Giá Chuẩn]]*Table2[[#This Row],[Tổng số lượng bán]]</f>
        <v>370799.99712000007</v>
      </c>
      <c r="G17140">
        <v>0</v>
      </c>
      <c r="H17140">
        <f>Table2[[#This Row],[Doanh số bán]]-Table2[[#This Row],[Chiết khấu]]</f>
        <v>370799.99712000007</v>
      </c>
      <c r="I17140">
        <v>0</v>
      </c>
      <c r="J17140">
        <v>0</v>
      </c>
      <c r="K17140" t="s">
        <v>36</v>
      </c>
      <c r="L17140">
        <v>0.252</v>
      </c>
      <c r="M17140" t="s">
        <v>37</v>
      </c>
      <c r="N17140" t="s">
        <v>26</v>
      </c>
      <c r="O17140">
        <v>2.2679999999999998</v>
      </c>
      <c r="P17140" t="s">
        <v>1416</v>
      </c>
      <c r="Q17140" t="s">
        <v>1417</v>
      </c>
      <c r="R17140" t="s">
        <v>107</v>
      </c>
      <c r="S17140" t="s">
        <v>108</v>
      </c>
      <c r="T17140" t="s">
        <v>2047</v>
      </c>
      <c r="U17140" t="s">
        <v>2048</v>
      </c>
      <c r="V17140" t="s">
        <v>2014</v>
      </c>
    </row>
    <row r="17141" spans="1:22">
      <c r="A17141" s="4">
        <v>46148</v>
      </c>
      <c r="B17141" t="s">
        <v>12186</v>
      </c>
      <c r="C17141" t="s">
        <v>1862</v>
      </c>
      <c r="D17141">
        <v>1</v>
      </c>
      <c r="E17141">
        <v>154000.00028000001</v>
      </c>
      <c r="F17141">
        <f>Table2[[#This Row],[Đơn Giá Chuẩn]]*Table2[[#This Row],[Tổng số lượng bán]]</f>
        <v>154000.00028000001</v>
      </c>
      <c r="G17141">
        <v>0</v>
      </c>
      <c r="H17141">
        <f>Table2[[#This Row],[Doanh số bán]]-Table2[[#This Row],[Chiết khấu]]</f>
        <v>154000.00028000001</v>
      </c>
      <c r="I17141">
        <v>0</v>
      </c>
      <c r="J17141">
        <v>0</v>
      </c>
      <c r="K17141" t="s">
        <v>36</v>
      </c>
      <c r="L17141">
        <v>0.1</v>
      </c>
      <c r="M17141" t="s">
        <v>37</v>
      </c>
      <c r="N17141" t="s">
        <v>26</v>
      </c>
      <c r="O17141">
        <v>0.1</v>
      </c>
      <c r="P17141" t="s">
        <v>325</v>
      </c>
      <c r="Q17141" t="s">
        <v>326</v>
      </c>
      <c r="R17141" t="s">
        <v>41</v>
      </c>
      <c r="S17141" t="s">
        <v>42</v>
      </c>
      <c r="T17141" t="s">
        <v>2047</v>
      </c>
      <c r="U17141" t="s">
        <v>2048</v>
      </c>
      <c r="V17141" t="s">
        <v>2014</v>
      </c>
    </row>
    <row r="17142" spans="1:22">
      <c r="A17142" s="4">
        <v>46148</v>
      </c>
      <c r="B17142" t="s">
        <v>12186</v>
      </c>
      <c r="C17142" t="s">
        <v>1862</v>
      </c>
      <c r="D17142">
        <v>1</v>
      </c>
      <c r="E17142">
        <v>30350.000000000004</v>
      </c>
      <c r="F17142">
        <f>Table2[[#This Row],[Đơn Giá Chuẩn]]*Table2[[#This Row],[Tổng số lượng bán]]</f>
        <v>30350.000000000004</v>
      </c>
      <c r="G17142">
        <v>0</v>
      </c>
      <c r="H17142">
        <f>Table2[[#This Row],[Doanh số bán]]-Table2[[#This Row],[Chiết khấu]]</f>
        <v>30350.000000000004</v>
      </c>
      <c r="I17142">
        <v>0</v>
      </c>
      <c r="J17142">
        <v>0</v>
      </c>
      <c r="K17142" t="s">
        <v>36</v>
      </c>
      <c r="L17142">
        <v>3.7499999999999999E-2</v>
      </c>
      <c r="M17142" t="s">
        <v>37</v>
      </c>
      <c r="N17142" t="s">
        <v>26</v>
      </c>
      <c r="O17142">
        <v>3.7499999999999999E-2</v>
      </c>
      <c r="P17142" t="s">
        <v>2017</v>
      </c>
      <c r="Q17142" t="s">
        <v>2018</v>
      </c>
      <c r="R17142" t="s">
        <v>107</v>
      </c>
      <c r="S17142" t="s">
        <v>108</v>
      </c>
      <c r="T17142" t="s">
        <v>2047</v>
      </c>
      <c r="U17142" t="s">
        <v>2048</v>
      </c>
      <c r="V17142" t="s">
        <v>2014</v>
      </c>
    </row>
    <row r="17143" spans="1:22">
      <c r="A17143" s="4">
        <v>46148</v>
      </c>
      <c r="B17143" t="s">
        <v>12186</v>
      </c>
      <c r="C17143" t="s">
        <v>155</v>
      </c>
      <c r="D17143">
        <v>3</v>
      </c>
      <c r="E17143">
        <v>55199.99972</v>
      </c>
      <c r="F17143">
        <f>Table2[[#This Row],[Đơn Giá Chuẩn]]*Table2[[#This Row],[Tổng số lượng bán]]</f>
        <v>165599.99916000001</v>
      </c>
      <c r="G17143">
        <v>0</v>
      </c>
      <c r="H17143">
        <f>Table2[[#This Row],[Doanh số bán]]-Table2[[#This Row],[Chiết khấu]]</f>
        <v>165599.99916000001</v>
      </c>
      <c r="I17143">
        <v>0</v>
      </c>
      <c r="J17143">
        <v>0</v>
      </c>
      <c r="K17143" t="s">
        <v>36</v>
      </c>
      <c r="L17143">
        <v>0.35199999999999998</v>
      </c>
      <c r="M17143" t="s">
        <v>37</v>
      </c>
      <c r="N17143" t="s">
        <v>26</v>
      </c>
      <c r="O17143">
        <v>1.056</v>
      </c>
      <c r="P17143" t="s">
        <v>3291</v>
      </c>
      <c r="Q17143" t="s">
        <v>3292</v>
      </c>
      <c r="R17143" t="s">
        <v>107</v>
      </c>
      <c r="S17143" t="s">
        <v>108</v>
      </c>
      <c r="T17143" t="s">
        <v>2047</v>
      </c>
      <c r="U17143" t="s">
        <v>2048</v>
      </c>
      <c r="V17143" t="s">
        <v>2014</v>
      </c>
    </row>
    <row r="17144" spans="1:22">
      <c r="A17144" s="4">
        <v>46148</v>
      </c>
      <c r="B17144" t="s">
        <v>12186</v>
      </c>
      <c r="C17144" t="s">
        <v>1862</v>
      </c>
      <c r="D17144">
        <v>2</v>
      </c>
      <c r="E17144">
        <v>98000.12000000001</v>
      </c>
      <c r="F17144">
        <f>Table2[[#This Row],[Đơn Giá Chuẩn]]*Table2[[#This Row],[Tổng số lượng bán]]</f>
        <v>196000.24000000002</v>
      </c>
      <c r="G17144">
        <v>0</v>
      </c>
      <c r="H17144">
        <f>Table2[[#This Row],[Doanh số bán]]-Table2[[#This Row],[Chiết khấu]]</f>
        <v>196000.24000000002</v>
      </c>
      <c r="I17144">
        <v>0</v>
      </c>
      <c r="J17144">
        <v>0</v>
      </c>
      <c r="K17144" t="s">
        <v>36</v>
      </c>
      <c r="L17144">
        <v>0.125</v>
      </c>
      <c r="M17144" t="s">
        <v>37</v>
      </c>
      <c r="N17144" t="s">
        <v>26</v>
      </c>
      <c r="O17144">
        <v>0.25</v>
      </c>
      <c r="P17144" t="s">
        <v>1500</v>
      </c>
      <c r="Q17144" t="s">
        <v>1501</v>
      </c>
      <c r="R17144" t="s">
        <v>41</v>
      </c>
      <c r="S17144" t="s">
        <v>42</v>
      </c>
      <c r="T17144" t="s">
        <v>2047</v>
      </c>
      <c r="U17144" t="s">
        <v>2048</v>
      </c>
      <c r="V17144" t="s">
        <v>2014</v>
      </c>
    </row>
    <row r="17145" spans="1:22">
      <c r="A17145" s="4">
        <v>46148</v>
      </c>
      <c r="B17145" t="s">
        <v>12186</v>
      </c>
      <c r="C17145" t="s">
        <v>1840</v>
      </c>
      <c r="D17145">
        <v>5</v>
      </c>
      <c r="E17145">
        <v>97199.840000000011</v>
      </c>
      <c r="F17145">
        <f>Table2[[#This Row],[Đơn Giá Chuẩn]]*Table2[[#This Row],[Tổng số lượng bán]]</f>
        <v>485999.20000000007</v>
      </c>
      <c r="G17145">
        <v>0</v>
      </c>
      <c r="H17145">
        <f>Table2[[#This Row],[Doanh số bán]]-Table2[[#This Row],[Chiết khấu]]</f>
        <v>485999.20000000007</v>
      </c>
      <c r="I17145">
        <v>0</v>
      </c>
      <c r="J17145">
        <v>0</v>
      </c>
      <c r="K17145" t="s">
        <v>36</v>
      </c>
      <c r="L17145">
        <v>0.09</v>
      </c>
      <c r="M17145" t="s">
        <v>37</v>
      </c>
      <c r="N17145" t="s">
        <v>26</v>
      </c>
      <c r="O17145">
        <v>0.44999999999999996</v>
      </c>
      <c r="P17145" t="s">
        <v>3239</v>
      </c>
      <c r="Q17145" t="s">
        <v>3240</v>
      </c>
      <c r="R17145" t="s">
        <v>107</v>
      </c>
      <c r="S17145" t="s">
        <v>108</v>
      </c>
      <c r="T17145" t="s">
        <v>2047</v>
      </c>
      <c r="U17145" t="s">
        <v>2048</v>
      </c>
      <c r="V17145" t="s">
        <v>2014</v>
      </c>
    </row>
    <row r="17146" spans="1:22">
      <c r="A17146" s="4">
        <v>46148</v>
      </c>
      <c r="B17146" t="s">
        <v>12186</v>
      </c>
      <c r="C17146" t="s">
        <v>1862</v>
      </c>
      <c r="D17146">
        <v>1</v>
      </c>
      <c r="E17146">
        <v>93999.8</v>
      </c>
      <c r="F17146">
        <f>Table2[[#This Row],[Đơn Giá Chuẩn]]*Table2[[#This Row],[Tổng số lượng bán]]</f>
        <v>93999.8</v>
      </c>
      <c r="G17146">
        <v>0</v>
      </c>
      <c r="H17146">
        <f>Table2[[#This Row],[Doanh số bán]]-Table2[[#This Row],[Chiết khấu]]</f>
        <v>93999.8</v>
      </c>
      <c r="I17146">
        <v>0</v>
      </c>
      <c r="J17146">
        <v>0</v>
      </c>
      <c r="K17146" t="s">
        <v>36</v>
      </c>
      <c r="L17146">
        <v>0.1</v>
      </c>
      <c r="M17146" t="s">
        <v>37</v>
      </c>
      <c r="N17146" t="s">
        <v>26</v>
      </c>
      <c r="O17146">
        <v>0.1</v>
      </c>
      <c r="P17146" t="s">
        <v>1575</v>
      </c>
      <c r="Q17146" t="s">
        <v>1576</v>
      </c>
      <c r="R17146" t="s">
        <v>41</v>
      </c>
      <c r="S17146" t="s">
        <v>42</v>
      </c>
      <c r="T17146" t="s">
        <v>2047</v>
      </c>
      <c r="U17146" t="s">
        <v>2048</v>
      </c>
      <c r="V17146" t="s">
        <v>2014</v>
      </c>
    </row>
    <row r="17147" spans="1:22">
      <c r="A17147" s="4">
        <v>46148</v>
      </c>
      <c r="B17147" t="s">
        <v>12186</v>
      </c>
      <c r="C17147" t="s">
        <v>1862</v>
      </c>
      <c r="D17147">
        <v>2</v>
      </c>
      <c r="E17147">
        <v>91600.040000000008</v>
      </c>
      <c r="F17147">
        <f>Table2[[#This Row],[Đơn Giá Chuẩn]]*Table2[[#This Row],[Tổng số lượng bán]]</f>
        <v>183200.08000000002</v>
      </c>
      <c r="G17147">
        <v>0</v>
      </c>
      <c r="H17147">
        <f>Table2[[#This Row],[Doanh số bán]]-Table2[[#This Row],[Chiết khấu]]</f>
        <v>183200.08000000002</v>
      </c>
      <c r="I17147">
        <v>0</v>
      </c>
      <c r="J17147">
        <v>0</v>
      </c>
      <c r="K17147" t="s">
        <v>36</v>
      </c>
      <c r="L17147">
        <v>0.1</v>
      </c>
      <c r="M17147" t="s">
        <v>37</v>
      </c>
      <c r="N17147" t="s">
        <v>26</v>
      </c>
      <c r="O17147">
        <v>0.2</v>
      </c>
      <c r="P17147" t="s">
        <v>1494</v>
      </c>
      <c r="Q17147" t="s">
        <v>1495</v>
      </c>
      <c r="R17147" t="s">
        <v>41</v>
      </c>
      <c r="S17147" t="s">
        <v>42</v>
      </c>
      <c r="T17147" t="s">
        <v>2047</v>
      </c>
      <c r="U17147" t="s">
        <v>2048</v>
      </c>
      <c r="V17147" t="s">
        <v>2014</v>
      </c>
    </row>
    <row r="17148" spans="1:22">
      <c r="A17148" s="4">
        <v>46148</v>
      </c>
      <c r="B17148" t="s">
        <v>12186</v>
      </c>
      <c r="C17148" t="s">
        <v>1862</v>
      </c>
      <c r="D17148">
        <v>12</v>
      </c>
      <c r="E17148">
        <v>37999.64</v>
      </c>
      <c r="F17148">
        <f>Table2[[#This Row],[Đơn Giá Chuẩn]]*Table2[[#This Row],[Tổng số lượng bán]]</f>
        <v>455995.68</v>
      </c>
      <c r="G17148">
        <v>0</v>
      </c>
      <c r="H17148">
        <f>Table2[[#This Row],[Doanh số bán]]-Table2[[#This Row],[Chiết khấu]]</f>
        <v>455995.68</v>
      </c>
      <c r="I17148">
        <v>0</v>
      </c>
      <c r="J17148">
        <v>0</v>
      </c>
      <c r="K17148" t="s">
        <v>36</v>
      </c>
      <c r="L17148">
        <v>0.12</v>
      </c>
      <c r="M17148" t="s">
        <v>37</v>
      </c>
      <c r="N17148" t="s">
        <v>26</v>
      </c>
      <c r="O17148">
        <v>1.44</v>
      </c>
      <c r="P17148" t="s">
        <v>520</v>
      </c>
      <c r="Q17148" t="s">
        <v>521</v>
      </c>
      <c r="R17148" t="s">
        <v>107</v>
      </c>
      <c r="S17148" t="s">
        <v>108</v>
      </c>
      <c r="T17148" t="s">
        <v>2047</v>
      </c>
      <c r="U17148" t="s">
        <v>2048</v>
      </c>
      <c r="V17148" t="s">
        <v>2014</v>
      </c>
    </row>
    <row r="17149" spans="1:22">
      <c r="A17149" s="4">
        <v>46148</v>
      </c>
      <c r="B17149" t="s">
        <v>12186</v>
      </c>
      <c r="C17149" t="s">
        <v>1862</v>
      </c>
      <c r="D17149">
        <v>7</v>
      </c>
      <c r="E17149">
        <v>41199.68</v>
      </c>
      <c r="F17149">
        <f>Table2[[#This Row],[Đơn Giá Chuẩn]]*Table2[[#This Row],[Tổng số lượng bán]]</f>
        <v>288397.76</v>
      </c>
      <c r="G17149">
        <v>0</v>
      </c>
      <c r="H17149">
        <f>Table2[[#This Row],[Doanh số bán]]-Table2[[#This Row],[Chiết khấu]]</f>
        <v>288397.76</v>
      </c>
      <c r="I17149">
        <v>0</v>
      </c>
      <c r="J17149">
        <v>0</v>
      </c>
      <c r="K17149" t="s">
        <v>36</v>
      </c>
      <c r="L17149">
        <v>0.12</v>
      </c>
      <c r="M17149" t="s">
        <v>37</v>
      </c>
      <c r="N17149" t="s">
        <v>26</v>
      </c>
      <c r="O17149">
        <v>0.84</v>
      </c>
      <c r="P17149" t="s">
        <v>656</v>
      </c>
      <c r="Q17149" t="s">
        <v>657</v>
      </c>
      <c r="R17149" t="s">
        <v>107</v>
      </c>
      <c r="S17149" t="s">
        <v>108</v>
      </c>
      <c r="T17149" t="s">
        <v>2047</v>
      </c>
      <c r="U17149" t="s">
        <v>2048</v>
      </c>
      <c r="V17149" t="s">
        <v>2014</v>
      </c>
    </row>
    <row r="17150" spans="1:22">
      <c r="A17150" s="4">
        <v>46148</v>
      </c>
      <c r="B17150" t="s">
        <v>12186</v>
      </c>
      <c r="C17150" t="s">
        <v>1862</v>
      </c>
      <c r="D17150">
        <v>2</v>
      </c>
      <c r="E17150">
        <v>30350.000000000004</v>
      </c>
      <c r="F17150">
        <f>Table2[[#This Row],[Đơn Giá Chuẩn]]*Table2[[#This Row],[Tổng số lượng bán]]</f>
        <v>60700.000000000007</v>
      </c>
      <c r="G17150">
        <v>0</v>
      </c>
      <c r="H17150">
        <f>Table2[[#This Row],[Doanh số bán]]-Table2[[#This Row],[Chiết khấu]]</f>
        <v>60700.000000000007</v>
      </c>
      <c r="I17150">
        <v>0</v>
      </c>
      <c r="J17150">
        <v>0</v>
      </c>
      <c r="K17150" t="s">
        <v>36</v>
      </c>
      <c r="L17150">
        <v>3.7499999999999999E-2</v>
      </c>
      <c r="M17150" t="s">
        <v>37</v>
      </c>
      <c r="N17150" t="s">
        <v>26</v>
      </c>
      <c r="O17150">
        <v>7.4999999999999997E-2</v>
      </c>
      <c r="P17150" t="s">
        <v>2017</v>
      </c>
      <c r="Q17150" t="s">
        <v>2018</v>
      </c>
      <c r="R17150" t="s">
        <v>107</v>
      </c>
      <c r="S17150" t="s">
        <v>108</v>
      </c>
      <c r="T17150" t="s">
        <v>2047</v>
      </c>
      <c r="U17150" t="s">
        <v>2048</v>
      </c>
      <c r="V17150" t="s">
        <v>2014</v>
      </c>
    </row>
    <row r="17151" spans="1:22">
      <c r="A17151" s="4">
        <v>46148</v>
      </c>
      <c r="B17151" t="s">
        <v>12186</v>
      </c>
      <c r="C17151" t="s">
        <v>1862</v>
      </c>
      <c r="D17151">
        <v>3</v>
      </c>
      <c r="E17151">
        <v>37999.64</v>
      </c>
      <c r="F17151">
        <f>Table2[[#This Row],[Đơn Giá Chuẩn]]*Table2[[#This Row],[Tổng số lượng bán]]</f>
        <v>113998.92</v>
      </c>
      <c r="G17151">
        <v>0</v>
      </c>
      <c r="H17151">
        <f>Table2[[#This Row],[Doanh số bán]]-Table2[[#This Row],[Chiết khấu]]</f>
        <v>113998.92</v>
      </c>
      <c r="I17151">
        <v>0</v>
      </c>
      <c r="J17151">
        <v>0</v>
      </c>
      <c r="K17151" t="s">
        <v>36</v>
      </c>
      <c r="L17151">
        <v>0.12</v>
      </c>
      <c r="M17151" t="s">
        <v>37</v>
      </c>
      <c r="N17151" t="s">
        <v>26</v>
      </c>
      <c r="O17151">
        <v>0.36</v>
      </c>
      <c r="P17151" t="s">
        <v>520</v>
      </c>
      <c r="Q17151" t="s">
        <v>521</v>
      </c>
      <c r="R17151" t="s">
        <v>107</v>
      </c>
      <c r="S17151" t="s">
        <v>108</v>
      </c>
      <c r="T17151" t="s">
        <v>2047</v>
      </c>
      <c r="U17151" t="s">
        <v>2048</v>
      </c>
      <c r="V17151" t="s">
        <v>2014</v>
      </c>
    </row>
    <row r="17152" spans="1:22">
      <c r="A17152" s="4">
        <v>46148</v>
      </c>
      <c r="B17152" t="s">
        <v>12187</v>
      </c>
      <c r="C17152" t="s">
        <v>1840</v>
      </c>
      <c r="D17152">
        <v>9</v>
      </c>
      <c r="E17152">
        <v>97199.840000000011</v>
      </c>
      <c r="F17152">
        <f>Table2[[#This Row],[Đơn Giá Chuẩn]]*Table2[[#This Row],[Tổng số lượng bán]]</f>
        <v>874798.56</v>
      </c>
      <c r="G17152">
        <v>0</v>
      </c>
      <c r="H17152">
        <f>Table2[[#This Row],[Doanh số bán]]-Table2[[#This Row],[Chiết khấu]]</f>
        <v>874798.56</v>
      </c>
      <c r="I17152">
        <v>0</v>
      </c>
      <c r="J17152">
        <v>0</v>
      </c>
      <c r="K17152" t="s">
        <v>2207</v>
      </c>
      <c r="L17152">
        <v>0.09</v>
      </c>
      <c r="M17152" t="s">
        <v>37</v>
      </c>
      <c r="N17152" t="s">
        <v>919</v>
      </c>
      <c r="O17152">
        <v>0.80999999999999994</v>
      </c>
      <c r="P17152" t="s">
        <v>3239</v>
      </c>
      <c r="Q17152" t="s">
        <v>3240</v>
      </c>
      <c r="R17152" t="s">
        <v>107</v>
      </c>
      <c r="S17152" t="s">
        <v>108</v>
      </c>
      <c r="T17152" t="s">
        <v>3701</v>
      </c>
      <c r="U17152" t="s">
        <v>3702</v>
      </c>
      <c r="V17152" t="s">
        <v>2210</v>
      </c>
    </row>
    <row r="17153" spans="1:22">
      <c r="A17153" s="4">
        <v>46148</v>
      </c>
      <c r="B17153" t="s">
        <v>12187</v>
      </c>
      <c r="C17153" t="s">
        <v>1862</v>
      </c>
      <c r="D17153">
        <v>24</v>
      </c>
      <c r="E17153">
        <v>41199.68</v>
      </c>
      <c r="F17153">
        <f>Table2[[#This Row],[Đơn Giá Chuẩn]]*Table2[[#This Row],[Tổng số lượng bán]]</f>
        <v>988792.32000000007</v>
      </c>
      <c r="G17153">
        <v>0</v>
      </c>
      <c r="H17153">
        <f>Table2[[#This Row],[Doanh số bán]]-Table2[[#This Row],[Chiết khấu]]</f>
        <v>988792.32000000007</v>
      </c>
      <c r="I17153">
        <v>0</v>
      </c>
      <c r="J17153">
        <v>0</v>
      </c>
      <c r="K17153" t="s">
        <v>2207</v>
      </c>
      <c r="L17153">
        <v>0.12</v>
      </c>
      <c r="M17153" t="s">
        <v>37</v>
      </c>
      <c r="N17153" t="s">
        <v>919</v>
      </c>
      <c r="O17153">
        <v>2.88</v>
      </c>
      <c r="P17153" t="s">
        <v>586</v>
      </c>
      <c r="Q17153" t="s">
        <v>587</v>
      </c>
      <c r="R17153" t="s">
        <v>107</v>
      </c>
      <c r="S17153" t="s">
        <v>108</v>
      </c>
      <c r="T17153" t="s">
        <v>3701</v>
      </c>
      <c r="U17153" t="s">
        <v>3702</v>
      </c>
      <c r="V17153" t="s">
        <v>2210</v>
      </c>
    </row>
    <row r="17154" spans="1:22">
      <c r="A17154" s="4">
        <v>46148</v>
      </c>
      <c r="B17154" t="s">
        <v>12187</v>
      </c>
      <c r="C17154" t="s">
        <v>1862</v>
      </c>
      <c r="D17154">
        <v>24</v>
      </c>
      <c r="E17154">
        <v>37999.64</v>
      </c>
      <c r="F17154">
        <f>Table2[[#This Row],[Đơn Giá Chuẩn]]*Table2[[#This Row],[Tổng số lượng bán]]</f>
        <v>911991.36</v>
      </c>
      <c r="G17154">
        <v>0</v>
      </c>
      <c r="H17154">
        <f>Table2[[#This Row],[Doanh số bán]]-Table2[[#This Row],[Chiết khấu]]</f>
        <v>911991.36</v>
      </c>
      <c r="I17154">
        <v>0</v>
      </c>
      <c r="J17154">
        <v>0</v>
      </c>
      <c r="K17154" t="s">
        <v>2207</v>
      </c>
      <c r="L17154">
        <v>0.12</v>
      </c>
      <c r="M17154" t="s">
        <v>37</v>
      </c>
      <c r="N17154" t="s">
        <v>919</v>
      </c>
      <c r="O17154">
        <v>2.88</v>
      </c>
      <c r="P17154" t="s">
        <v>520</v>
      </c>
      <c r="Q17154" t="s">
        <v>521</v>
      </c>
      <c r="R17154" t="s">
        <v>107</v>
      </c>
      <c r="S17154" t="s">
        <v>108</v>
      </c>
      <c r="T17154" t="s">
        <v>3701</v>
      </c>
      <c r="U17154" t="s">
        <v>3702</v>
      </c>
      <c r="V17154" t="s">
        <v>2210</v>
      </c>
    </row>
    <row r="17155" spans="1:22">
      <c r="A17155" s="4">
        <v>46148</v>
      </c>
      <c r="B17155" t="s">
        <v>12187</v>
      </c>
      <c r="C17155" t="s">
        <v>1862</v>
      </c>
      <c r="D17155">
        <v>24</v>
      </c>
      <c r="E17155">
        <v>41199.68</v>
      </c>
      <c r="F17155">
        <f>Table2[[#This Row],[Đơn Giá Chuẩn]]*Table2[[#This Row],[Tổng số lượng bán]]</f>
        <v>988792.32000000007</v>
      </c>
      <c r="G17155">
        <v>0</v>
      </c>
      <c r="H17155">
        <f>Table2[[#This Row],[Doanh số bán]]-Table2[[#This Row],[Chiết khấu]]</f>
        <v>988792.32000000007</v>
      </c>
      <c r="I17155">
        <v>0</v>
      </c>
      <c r="J17155">
        <v>0</v>
      </c>
      <c r="K17155" t="s">
        <v>2207</v>
      </c>
      <c r="L17155">
        <v>0.12</v>
      </c>
      <c r="M17155" t="s">
        <v>37</v>
      </c>
      <c r="N17155" t="s">
        <v>919</v>
      </c>
      <c r="O17155">
        <v>2.88</v>
      </c>
      <c r="P17155" t="s">
        <v>656</v>
      </c>
      <c r="Q17155" t="s">
        <v>657</v>
      </c>
      <c r="R17155" t="s">
        <v>107</v>
      </c>
      <c r="S17155" t="s">
        <v>108</v>
      </c>
      <c r="T17155" t="s">
        <v>3701</v>
      </c>
      <c r="U17155" t="s">
        <v>3702</v>
      </c>
      <c r="V17155" t="s">
        <v>2210</v>
      </c>
    </row>
    <row r="17156" spans="1:22">
      <c r="A17156" s="4">
        <v>46148</v>
      </c>
      <c r="B17156" t="s">
        <v>12188</v>
      </c>
      <c r="C17156" t="s">
        <v>2568</v>
      </c>
      <c r="D17156">
        <v>10</v>
      </c>
      <c r="E17156">
        <v>184999.99952000001</v>
      </c>
      <c r="F17156">
        <f>Table2[[#This Row],[Đơn Giá Chuẩn]]*Table2[[#This Row],[Tổng số lượng bán]]</f>
        <v>1849999.9952000002</v>
      </c>
      <c r="G17156">
        <v>0</v>
      </c>
      <c r="H17156">
        <f>Table2[[#This Row],[Doanh số bán]]-Table2[[#This Row],[Chiết khấu]]</f>
        <v>1849999.9952000002</v>
      </c>
      <c r="I17156">
        <v>0</v>
      </c>
      <c r="J17156">
        <v>0</v>
      </c>
      <c r="K17156" t="s">
        <v>2217</v>
      </c>
      <c r="L17156">
        <v>1</v>
      </c>
      <c r="M17156" t="s">
        <v>37</v>
      </c>
      <c r="N17156" t="s">
        <v>26</v>
      </c>
      <c r="O17156">
        <v>10</v>
      </c>
      <c r="P17156" t="s">
        <v>11650</v>
      </c>
      <c r="Q17156" t="s">
        <v>11651</v>
      </c>
      <c r="R17156" t="s">
        <v>41</v>
      </c>
      <c r="S17156" t="s">
        <v>42</v>
      </c>
      <c r="T17156" t="s">
        <v>2393</v>
      </c>
      <c r="U17156" t="s">
        <v>2394</v>
      </c>
      <c r="V17156" t="s">
        <v>2271</v>
      </c>
    </row>
    <row r="17157" spans="1:22">
      <c r="A17157" s="4">
        <v>46148</v>
      </c>
      <c r="B17157" t="s">
        <v>12188</v>
      </c>
      <c r="C17157" t="s">
        <v>1862</v>
      </c>
      <c r="D17157">
        <v>180</v>
      </c>
      <c r="E17157">
        <v>35750</v>
      </c>
      <c r="F17157">
        <f>Table2[[#This Row],[Đơn Giá Chuẩn]]*Table2[[#This Row],[Tổng số lượng bán]]</f>
        <v>6435000</v>
      </c>
      <c r="G17157">
        <v>0</v>
      </c>
      <c r="H17157">
        <f>Table2[[#This Row],[Doanh số bán]]-Table2[[#This Row],[Chiết khấu]]</f>
        <v>6435000</v>
      </c>
      <c r="I17157">
        <v>0</v>
      </c>
      <c r="J17157">
        <v>0</v>
      </c>
      <c r="K17157" t="s">
        <v>2217</v>
      </c>
      <c r="L17157">
        <v>0.16</v>
      </c>
      <c r="M17157" t="s">
        <v>37</v>
      </c>
      <c r="N17157" t="s">
        <v>26</v>
      </c>
      <c r="O17157">
        <v>28.8</v>
      </c>
      <c r="P17157" t="s">
        <v>105</v>
      </c>
      <c r="Q17157" t="s">
        <v>106</v>
      </c>
      <c r="R17157" t="s">
        <v>107</v>
      </c>
      <c r="S17157" t="s">
        <v>108</v>
      </c>
      <c r="T17157" t="s">
        <v>2393</v>
      </c>
      <c r="U17157" t="s">
        <v>2394</v>
      </c>
      <c r="V17157" t="s">
        <v>2271</v>
      </c>
    </row>
    <row r="17158" spans="1:22">
      <c r="A17158" s="4">
        <v>46148</v>
      </c>
      <c r="B17158" t="s">
        <v>12188</v>
      </c>
      <c r="C17158" t="s">
        <v>155</v>
      </c>
      <c r="D17158">
        <v>10</v>
      </c>
      <c r="E17158">
        <v>248749.99976000004</v>
      </c>
      <c r="F17158">
        <f>Table2[[#This Row],[Đơn Giá Chuẩn]]*Table2[[#This Row],[Tổng số lượng bán]]</f>
        <v>2487499.9976000004</v>
      </c>
      <c r="G17158">
        <v>0</v>
      </c>
      <c r="H17158">
        <f>Table2[[#This Row],[Doanh số bán]]-Table2[[#This Row],[Chiết khấu]]</f>
        <v>2487499.9976000004</v>
      </c>
      <c r="I17158">
        <v>0</v>
      </c>
      <c r="J17158">
        <v>0</v>
      </c>
      <c r="K17158" t="s">
        <v>2217</v>
      </c>
      <c r="L17158">
        <v>1.6</v>
      </c>
      <c r="M17158" t="s">
        <v>37</v>
      </c>
      <c r="N17158" t="s">
        <v>26</v>
      </c>
      <c r="O17158">
        <v>16</v>
      </c>
      <c r="P17158" t="s">
        <v>839</v>
      </c>
      <c r="Q17158" t="s">
        <v>840</v>
      </c>
      <c r="R17158" t="s">
        <v>107</v>
      </c>
      <c r="S17158" t="s">
        <v>108</v>
      </c>
      <c r="T17158" t="s">
        <v>2393</v>
      </c>
      <c r="U17158" t="s">
        <v>2394</v>
      </c>
      <c r="V17158" t="s">
        <v>2271</v>
      </c>
    </row>
    <row r="17159" spans="1:22">
      <c r="A17159" s="4">
        <v>46148</v>
      </c>
      <c r="B17159" t="s">
        <v>12189</v>
      </c>
      <c r="C17159" t="s">
        <v>2568</v>
      </c>
      <c r="D17159">
        <v>10</v>
      </c>
      <c r="E17159">
        <v>222000.00032000002</v>
      </c>
      <c r="F17159">
        <f>Table2[[#This Row],[Đơn Giá Chuẩn]]*Table2[[#This Row],[Tổng số lượng bán]]</f>
        <v>2220000.0032000002</v>
      </c>
      <c r="G17159">
        <v>0</v>
      </c>
      <c r="H17159">
        <f>Table2[[#This Row],[Doanh số bán]]-Table2[[#This Row],[Chiết khấu]]</f>
        <v>2220000.0032000002</v>
      </c>
      <c r="I17159">
        <v>0</v>
      </c>
      <c r="J17159">
        <v>0</v>
      </c>
      <c r="K17159" t="s">
        <v>2217</v>
      </c>
      <c r="L17159">
        <v>1</v>
      </c>
      <c r="M17159" t="s">
        <v>37</v>
      </c>
      <c r="N17159" t="s">
        <v>26</v>
      </c>
      <c r="O17159">
        <v>10</v>
      </c>
      <c r="P17159" t="s">
        <v>11893</v>
      </c>
      <c r="Q17159" t="s">
        <v>11894</v>
      </c>
      <c r="R17159" t="s">
        <v>41</v>
      </c>
      <c r="S17159" t="s">
        <v>42</v>
      </c>
      <c r="T17159" t="s">
        <v>2969</v>
      </c>
      <c r="U17159" t="s">
        <v>2970</v>
      </c>
      <c r="V17159" t="s">
        <v>45</v>
      </c>
    </row>
    <row r="17160" spans="1:22">
      <c r="A17160" s="4">
        <v>46148</v>
      </c>
      <c r="B17160" t="s">
        <v>12189</v>
      </c>
      <c r="C17160" t="s">
        <v>2568</v>
      </c>
      <c r="D17160">
        <v>1</v>
      </c>
      <c r="E17160">
        <v>0</v>
      </c>
      <c r="F17160">
        <f>Table2[[#This Row],[Đơn Giá Chuẩn]]*Table2[[#This Row],[Tổng số lượng bán]]</f>
        <v>0</v>
      </c>
      <c r="G17160">
        <v>0</v>
      </c>
      <c r="H17160">
        <f>Table2[[#This Row],[Doanh số bán]]-Table2[[#This Row],[Chiết khấu]]</f>
        <v>0</v>
      </c>
      <c r="I17160">
        <v>0</v>
      </c>
      <c r="J17160">
        <v>0</v>
      </c>
      <c r="K17160" t="s">
        <v>2217</v>
      </c>
      <c r="L17160">
        <v>1</v>
      </c>
      <c r="M17160" t="s">
        <v>37</v>
      </c>
      <c r="N17160" t="s">
        <v>26</v>
      </c>
      <c r="O17160">
        <v>1</v>
      </c>
      <c r="P17160" t="s">
        <v>11893</v>
      </c>
      <c r="Q17160" t="s">
        <v>11894</v>
      </c>
      <c r="R17160" t="s">
        <v>41</v>
      </c>
      <c r="S17160" t="s">
        <v>42</v>
      </c>
      <c r="T17160" t="s">
        <v>2969</v>
      </c>
      <c r="U17160" t="s">
        <v>2970</v>
      </c>
      <c r="V17160" t="s">
        <v>45</v>
      </c>
    </row>
    <row r="17161" spans="1:22">
      <c r="A17161" s="4">
        <v>46148</v>
      </c>
      <c r="B17161" t="s">
        <v>12190</v>
      </c>
      <c r="C17161" t="s">
        <v>1862</v>
      </c>
      <c r="D17161">
        <v>1</v>
      </c>
      <c r="E17161">
        <v>124850.00000000001</v>
      </c>
      <c r="F17161">
        <f>Table2[[#This Row],[Đơn Giá Chuẩn]]*Table2[[#This Row],[Tổng số lượng bán]]</f>
        <v>124850.00000000001</v>
      </c>
      <c r="G17161">
        <v>0</v>
      </c>
      <c r="H17161">
        <f>Table2[[#This Row],[Doanh số bán]]-Table2[[#This Row],[Chiết khấu]]</f>
        <v>124850.00000000001</v>
      </c>
      <c r="I17161">
        <v>0</v>
      </c>
      <c r="J17161">
        <v>0</v>
      </c>
      <c r="K17161" t="s">
        <v>50</v>
      </c>
      <c r="L17161">
        <v>0.1</v>
      </c>
      <c r="M17161" t="s">
        <v>37</v>
      </c>
      <c r="N17161" t="s">
        <v>50</v>
      </c>
      <c r="O17161">
        <v>0.1</v>
      </c>
      <c r="P17161" t="s">
        <v>1625</v>
      </c>
      <c r="Q17161" t="s">
        <v>1626</v>
      </c>
      <c r="R17161" t="s">
        <v>41</v>
      </c>
      <c r="S17161" t="s">
        <v>42</v>
      </c>
      <c r="T17161" t="s">
        <v>74</v>
      </c>
      <c r="U17161" t="s">
        <v>75</v>
      </c>
      <c r="V17161" t="s">
        <v>50</v>
      </c>
    </row>
    <row r="17162" spans="1:22">
      <c r="A17162" s="4">
        <v>46148</v>
      </c>
      <c r="B17162" t="s">
        <v>12190</v>
      </c>
      <c r="C17162" t="s">
        <v>1862</v>
      </c>
      <c r="D17162">
        <v>1</v>
      </c>
      <c r="E17162">
        <v>174900.44</v>
      </c>
      <c r="F17162">
        <f>Table2[[#This Row],[Đơn Giá Chuẩn]]*Table2[[#This Row],[Tổng số lượng bán]]</f>
        <v>174900.44</v>
      </c>
      <c r="G17162">
        <v>0</v>
      </c>
      <c r="H17162">
        <f>Table2[[#This Row],[Doanh số bán]]-Table2[[#This Row],[Chiết khấu]]</f>
        <v>174900.44</v>
      </c>
      <c r="I17162">
        <v>0</v>
      </c>
      <c r="J17162">
        <v>0</v>
      </c>
      <c r="K17162" t="s">
        <v>50</v>
      </c>
      <c r="L17162">
        <v>0.1</v>
      </c>
      <c r="M17162" t="s">
        <v>37</v>
      </c>
      <c r="N17162" t="s">
        <v>50</v>
      </c>
      <c r="O17162">
        <v>0.1</v>
      </c>
      <c r="P17162" t="s">
        <v>325</v>
      </c>
      <c r="Q17162" t="s">
        <v>326</v>
      </c>
      <c r="R17162" t="s">
        <v>41</v>
      </c>
      <c r="S17162" t="s">
        <v>42</v>
      </c>
      <c r="T17162" t="s">
        <v>74</v>
      </c>
      <c r="U17162" t="s">
        <v>75</v>
      </c>
      <c r="V17162" t="s">
        <v>50</v>
      </c>
    </row>
    <row r="17163" spans="1:22">
      <c r="A17163" s="4">
        <v>46148</v>
      </c>
      <c r="B17163" t="s">
        <v>12190</v>
      </c>
      <c r="C17163" t="s">
        <v>1840</v>
      </c>
      <c r="D17163">
        <v>2</v>
      </c>
      <c r="E17163">
        <v>132900.00031999999</v>
      </c>
      <c r="F17163">
        <f>Table2[[#This Row],[Đơn Giá Chuẩn]]*Table2[[#This Row],[Tổng số lượng bán]]</f>
        <v>265800.00063999998</v>
      </c>
      <c r="G17163">
        <v>0</v>
      </c>
      <c r="H17163">
        <f>Table2[[#This Row],[Doanh số bán]]-Table2[[#This Row],[Chiết khấu]]</f>
        <v>265800.00063999998</v>
      </c>
      <c r="I17163">
        <v>0</v>
      </c>
      <c r="J17163">
        <v>0</v>
      </c>
      <c r="K17163" t="s">
        <v>50</v>
      </c>
      <c r="L17163">
        <v>0.09</v>
      </c>
      <c r="M17163" t="s">
        <v>37</v>
      </c>
      <c r="N17163" t="s">
        <v>50</v>
      </c>
      <c r="O17163">
        <v>0.18</v>
      </c>
      <c r="P17163" t="s">
        <v>3239</v>
      </c>
      <c r="Q17163" t="s">
        <v>3240</v>
      </c>
      <c r="R17163" t="s">
        <v>107</v>
      </c>
      <c r="S17163" t="s">
        <v>108</v>
      </c>
      <c r="T17163" t="s">
        <v>74</v>
      </c>
      <c r="U17163" t="s">
        <v>75</v>
      </c>
      <c r="V17163" t="s">
        <v>50</v>
      </c>
    </row>
    <row r="17164" spans="1:22">
      <c r="A17164" s="4">
        <v>46148</v>
      </c>
      <c r="B17164" t="s">
        <v>12191</v>
      </c>
      <c r="C17164" t="s">
        <v>155</v>
      </c>
      <c r="D17164">
        <v>1</v>
      </c>
      <c r="E17164">
        <v>152301.44</v>
      </c>
      <c r="F17164">
        <f>Table2[[#This Row],[Đơn Giá Chuẩn]]*Table2[[#This Row],[Tổng số lượng bán]]</f>
        <v>152301.44</v>
      </c>
      <c r="G17164">
        <v>0</v>
      </c>
      <c r="H17164">
        <f>Table2[[#This Row],[Doanh số bán]]-Table2[[#This Row],[Chiết khấu]]</f>
        <v>152301.44</v>
      </c>
      <c r="I17164">
        <v>0</v>
      </c>
      <c r="J17164">
        <v>0</v>
      </c>
      <c r="K17164" t="s">
        <v>50</v>
      </c>
      <c r="L17164">
        <v>0.2</v>
      </c>
      <c r="M17164" t="s">
        <v>37</v>
      </c>
      <c r="N17164" t="s">
        <v>50</v>
      </c>
      <c r="O17164">
        <v>0.2</v>
      </c>
      <c r="P17164" t="s">
        <v>156</v>
      </c>
      <c r="Q17164" t="s">
        <v>157</v>
      </c>
      <c r="R17164" t="s">
        <v>107</v>
      </c>
      <c r="S17164" t="s">
        <v>108</v>
      </c>
      <c r="T17164" t="s">
        <v>74</v>
      </c>
      <c r="U17164" t="s">
        <v>75</v>
      </c>
      <c r="V17164" t="s">
        <v>50</v>
      </c>
    </row>
    <row r="17165" spans="1:22">
      <c r="A17165" s="4">
        <v>46148</v>
      </c>
      <c r="B17165" t="s">
        <v>12192</v>
      </c>
      <c r="C17165" t="s">
        <v>2568</v>
      </c>
      <c r="D17165">
        <v>1</v>
      </c>
      <c r="E17165">
        <v>365999.96</v>
      </c>
      <c r="F17165">
        <f>Table2[[#This Row],[Đơn Giá Chuẩn]]*Table2[[#This Row],[Tổng số lượng bán]]</f>
        <v>365999.96</v>
      </c>
      <c r="G17165">
        <v>0</v>
      </c>
      <c r="H17165">
        <f>Table2[[#This Row],[Doanh số bán]]-Table2[[#This Row],[Chiết khấu]]</f>
        <v>365999.96</v>
      </c>
      <c r="I17165">
        <v>0</v>
      </c>
      <c r="J17165">
        <v>0</v>
      </c>
      <c r="K17165" t="s">
        <v>50</v>
      </c>
      <c r="L17165">
        <v>1</v>
      </c>
      <c r="M17165" t="s">
        <v>37</v>
      </c>
      <c r="N17165" t="s">
        <v>50</v>
      </c>
      <c r="O17165">
        <v>1</v>
      </c>
      <c r="P17165" t="s">
        <v>411</v>
      </c>
      <c r="Q17165" t="s">
        <v>412</v>
      </c>
      <c r="R17165" t="s">
        <v>41</v>
      </c>
      <c r="S17165" t="s">
        <v>42</v>
      </c>
      <c r="T17165" t="s">
        <v>74</v>
      </c>
      <c r="U17165" t="s">
        <v>75</v>
      </c>
      <c r="V17165" t="s">
        <v>50</v>
      </c>
    </row>
    <row r="17166" spans="1:22">
      <c r="A17166" s="4">
        <v>46148</v>
      </c>
      <c r="B17166" t="s">
        <v>12193</v>
      </c>
      <c r="C17166" t="s">
        <v>2568</v>
      </c>
      <c r="D17166">
        <v>3</v>
      </c>
      <c r="E17166">
        <v>238599.92</v>
      </c>
      <c r="F17166">
        <f>Table2[[#This Row],[Đơn Giá Chuẩn]]*Table2[[#This Row],[Tổng số lượng bán]]</f>
        <v>715799.76</v>
      </c>
      <c r="G17166">
        <v>0</v>
      </c>
      <c r="H17166">
        <f>Table2[[#This Row],[Doanh số bán]]-Table2[[#This Row],[Chiết khấu]]</f>
        <v>715799.76</v>
      </c>
      <c r="I17166">
        <v>0</v>
      </c>
      <c r="J17166">
        <v>0</v>
      </c>
      <c r="K17166" t="s">
        <v>50</v>
      </c>
      <c r="L17166">
        <v>1</v>
      </c>
      <c r="M17166" t="s">
        <v>37</v>
      </c>
      <c r="N17166" t="s">
        <v>50</v>
      </c>
      <c r="O17166">
        <v>3</v>
      </c>
      <c r="P17166" t="s">
        <v>2511</v>
      </c>
      <c r="Q17166" t="s">
        <v>2512</v>
      </c>
      <c r="R17166" t="s">
        <v>41</v>
      </c>
      <c r="S17166" t="s">
        <v>42</v>
      </c>
      <c r="T17166" t="s">
        <v>74</v>
      </c>
      <c r="U17166" t="s">
        <v>75</v>
      </c>
      <c r="V17166" t="s">
        <v>50</v>
      </c>
    </row>
    <row r="17167" spans="1:22">
      <c r="A17167" s="4">
        <v>46148</v>
      </c>
      <c r="B17167" t="s">
        <v>12194</v>
      </c>
      <c r="C17167" t="s">
        <v>155</v>
      </c>
      <c r="D17167">
        <v>4</v>
      </c>
      <c r="E17167">
        <v>152300.90000000002</v>
      </c>
      <c r="F17167">
        <f>Table2[[#This Row],[Đơn Giá Chuẩn]]*Table2[[#This Row],[Tổng số lượng bán]]</f>
        <v>609203.60000000009</v>
      </c>
      <c r="G17167">
        <v>0</v>
      </c>
      <c r="H17167">
        <f>Table2[[#This Row],[Doanh số bán]]-Table2[[#This Row],[Chiết khấu]]</f>
        <v>609203.60000000009</v>
      </c>
      <c r="I17167">
        <v>0</v>
      </c>
      <c r="J17167">
        <v>0</v>
      </c>
      <c r="K17167" t="s">
        <v>50</v>
      </c>
      <c r="L17167">
        <v>0.2</v>
      </c>
      <c r="M17167" t="s">
        <v>37</v>
      </c>
      <c r="N17167" t="s">
        <v>50</v>
      </c>
      <c r="O17167">
        <v>0.8</v>
      </c>
      <c r="P17167" t="s">
        <v>156</v>
      </c>
      <c r="Q17167" t="s">
        <v>157</v>
      </c>
      <c r="R17167" t="s">
        <v>107</v>
      </c>
      <c r="S17167" t="s">
        <v>108</v>
      </c>
      <c r="T17167" t="s">
        <v>74</v>
      </c>
      <c r="U17167" t="s">
        <v>75</v>
      </c>
      <c r="V17167" t="s">
        <v>50</v>
      </c>
    </row>
    <row r="17168" spans="1:22">
      <c r="A17168" s="4">
        <v>46148</v>
      </c>
      <c r="B17168" t="s">
        <v>12194</v>
      </c>
      <c r="C17168" t="s">
        <v>1862</v>
      </c>
      <c r="D17168">
        <v>1</v>
      </c>
      <c r="E17168">
        <v>152000.12</v>
      </c>
      <c r="F17168">
        <f>Table2[[#This Row],[Đơn Giá Chuẩn]]*Table2[[#This Row],[Tổng số lượng bán]]</f>
        <v>152000.12</v>
      </c>
      <c r="G17168">
        <v>0</v>
      </c>
      <c r="H17168">
        <f>Table2[[#This Row],[Doanh số bán]]-Table2[[#This Row],[Chiết khấu]]</f>
        <v>152000.12</v>
      </c>
      <c r="I17168">
        <v>0</v>
      </c>
      <c r="J17168">
        <v>0</v>
      </c>
      <c r="K17168" t="s">
        <v>50</v>
      </c>
      <c r="L17168">
        <v>0.125</v>
      </c>
      <c r="M17168" t="s">
        <v>37</v>
      </c>
      <c r="N17168" t="s">
        <v>50</v>
      </c>
      <c r="O17168">
        <v>0.125</v>
      </c>
      <c r="P17168" t="s">
        <v>1500</v>
      </c>
      <c r="Q17168" t="s">
        <v>1501</v>
      </c>
      <c r="R17168" t="s">
        <v>41</v>
      </c>
      <c r="S17168" t="s">
        <v>42</v>
      </c>
      <c r="T17168" t="s">
        <v>74</v>
      </c>
      <c r="U17168" t="s">
        <v>75</v>
      </c>
      <c r="V17168" t="s">
        <v>50</v>
      </c>
    </row>
    <row r="17169" spans="1:22">
      <c r="A17169" s="4">
        <v>46148</v>
      </c>
      <c r="B17169" t="s">
        <v>12194</v>
      </c>
      <c r="C17169" t="s">
        <v>1840</v>
      </c>
      <c r="D17169">
        <v>2</v>
      </c>
      <c r="E17169">
        <v>132900.00031999999</v>
      </c>
      <c r="F17169">
        <f>Table2[[#This Row],[Đơn Giá Chuẩn]]*Table2[[#This Row],[Tổng số lượng bán]]</f>
        <v>265800.00063999998</v>
      </c>
      <c r="G17169">
        <v>0</v>
      </c>
      <c r="H17169">
        <f>Table2[[#This Row],[Doanh số bán]]-Table2[[#This Row],[Chiết khấu]]</f>
        <v>265800.00063999998</v>
      </c>
      <c r="I17169">
        <v>0</v>
      </c>
      <c r="J17169">
        <v>0</v>
      </c>
      <c r="K17169" t="s">
        <v>50</v>
      </c>
      <c r="L17169">
        <v>0.09</v>
      </c>
      <c r="M17169" t="s">
        <v>37</v>
      </c>
      <c r="N17169" t="s">
        <v>50</v>
      </c>
      <c r="O17169">
        <v>0.18</v>
      </c>
      <c r="P17169" t="s">
        <v>3239</v>
      </c>
      <c r="Q17169" t="s">
        <v>3240</v>
      </c>
      <c r="R17169" t="s">
        <v>107</v>
      </c>
      <c r="S17169" t="s">
        <v>108</v>
      </c>
      <c r="T17169" t="s">
        <v>74</v>
      </c>
      <c r="U17169" t="s">
        <v>75</v>
      </c>
      <c r="V17169" t="s">
        <v>50</v>
      </c>
    </row>
    <row r="17170" spans="1:22">
      <c r="A17170" s="4">
        <v>46148</v>
      </c>
      <c r="B17170" t="s">
        <v>12195</v>
      </c>
      <c r="C17170" t="s">
        <v>155</v>
      </c>
      <c r="D17170">
        <v>1</v>
      </c>
      <c r="E17170">
        <v>363900.44</v>
      </c>
      <c r="F17170">
        <f>Table2[[#This Row],[Đơn Giá Chuẩn]]*Table2[[#This Row],[Tổng số lượng bán]]</f>
        <v>363900.44</v>
      </c>
      <c r="G17170">
        <v>0</v>
      </c>
      <c r="H17170">
        <f>Table2[[#This Row],[Doanh số bán]]-Table2[[#This Row],[Chiết khấu]]</f>
        <v>363900.44</v>
      </c>
      <c r="I17170">
        <v>0</v>
      </c>
      <c r="J17170">
        <v>0</v>
      </c>
      <c r="K17170" t="s">
        <v>50</v>
      </c>
      <c r="L17170">
        <v>1.6</v>
      </c>
      <c r="M17170" t="s">
        <v>37</v>
      </c>
      <c r="N17170" t="s">
        <v>50</v>
      </c>
      <c r="O17170">
        <v>1.6</v>
      </c>
      <c r="P17170" t="s">
        <v>839</v>
      </c>
      <c r="Q17170" t="s">
        <v>840</v>
      </c>
      <c r="R17170" t="s">
        <v>107</v>
      </c>
      <c r="S17170" t="s">
        <v>108</v>
      </c>
      <c r="T17170" t="s">
        <v>74</v>
      </c>
      <c r="U17170" t="s">
        <v>75</v>
      </c>
      <c r="V17170" t="s">
        <v>50</v>
      </c>
    </row>
    <row r="17171" spans="1:22">
      <c r="A17171" s="4">
        <v>46148</v>
      </c>
      <c r="B17171" t="s">
        <v>12196</v>
      </c>
      <c r="C17171" t="s">
        <v>1862</v>
      </c>
      <c r="D17171">
        <v>1</v>
      </c>
      <c r="E17171">
        <v>51049.280000000006</v>
      </c>
      <c r="F17171">
        <f>Table2[[#This Row],[Đơn Giá Chuẩn]]*Table2[[#This Row],[Tổng số lượng bán]]</f>
        <v>51049.280000000006</v>
      </c>
      <c r="G17171">
        <v>0</v>
      </c>
      <c r="H17171">
        <f>Table2[[#This Row],[Doanh số bán]]-Table2[[#This Row],[Chiết khấu]]</f>
        <v>51049.280000000006</v>
      </c>
      <c r="I17171">
        <v>0</v>
      </c>
      <c r="J17171">
        <v>0</v>
      </c>
      <c r="K17171" t="s">
        <v>50</v>
      </c>
      <c r="L17171">
        <v>0.12</v>
      </c>
      <c r="M17171" t="s">
        <v>37</v>
      </c>
      <c r="N17171" t="s">
        <v>50</v>
      </c>
      <c r="O17171">
        <v>0.12</v>
      </c>
      <c r="P17171" t="s">
        <v>588</v>
      </c>
      <c r="Q17171" t="s">
        <v>589</v>
      </c>
      <c r="R17171" t="s">
        <v>107</v>
      </c>
      <c r="S17171" t="s">
        <v>108</v>
      </c>
      <c r="T17171" t="s">
        <v>74</v>
      </c>
      <c r="U17171" t="s">
        <v>75</v>
      </c>
      <c r="V17171" t="s">
        <v>50</v>
      </c>
    </row>
    <row r="17172" spans="1:22">
      <c r="A17172" s="4">
        <v>46148</v>
      </c>
      <c r="B17172" t="s">
        <v>12196</v>
      </c>
      <c r="C17172" t="s">
        <v>1862</v>
      </c>
      <c r="D17172">
        <v>1</v>
      </c>
      <c r="E17172">
        <v>47044.639999999999</v>
      </c>
      <c r="F17172">
        <f>Table2[[#This Row],[Đơn Giá Chuẩn]]*Table2[[#This Row],[Tổng số lượng bán]]</f>
        <v>47044.639999999999</v>
      </c>
      <c r="G17172">
        <v>0</v>
      </c>
      <c r="H17172">
        <f>Table2[[#This Row],[Doanh số bán]]-Table2[[#This Row],[Chiết khấu]]</f>
        <v>47044.639999999999</v>
      </c>
      <c r="I17172">
        <v>0</v>
      </c>
      <c r="J17172">
        <v>0</v>
      </c>
      <c r="K17172" t="s">
        <v>50</v>
      </c>
      <c r="L17172">
        <v>0.12</v>
      </c>
      <c r="M17172" t="s">
        <v>37</v>
      </c>
      <c r="N17172" t="s">
        <v>50</v>
      </c>
      <c r="O17172">
        <v>0.12</v>
      </c>
      <c r="P17172" t="s">
        <v>520</v>
      </c>
      <c r="Q17172" t="s">
        <v>521</v>
      </c>
      <c r="R17172" t="s">
        <v>107</v>
      </c>
      <c r="S17172" t="s">
        <v>108</v>
      </c>
      <c r="T17172" t="s">
        <v>74</v>
      </c>
      <c r="U17172" t="s">
        <v>75</v>
      </c>
      <c r="V17172" t="s">
        <v>50</v>
      </c>
    </row>
    <row r="17173" spans="1:22">
      <c r="A17173" s="4">
        <v>46148</v>
      </c>
      <c r="B17173" t="s">
        <v>12196</v>
      </c>
      <c r="C17173" t="s">
        <v>1862</v>
      </c>
      <c r="D17173">
        <v>1</v>
      </c>
      <c r="E17173">
        <v>51049.280000000006</v>
      </c>
      <c r="F17173">
        <f>Table2[[#This Row],[Đơn Giá Chuẩn]]*Table2[[#This Row],[Tổng số lượng bán]]</f>
        <v>51049.280000000006</v>
      </c>
      <c r="G17173">
        <v>0</v>
      </c>
      <c r="H17173">
        <f>Table2[[#This Row],[Doanh số bán]]-Table2[[#This Row],[Chiết khấu]]</f>
        <v>51049.280000000006</v>
      </c>
      <c r="I17173">
        <v>0</v>
      </c>
      <c r="J17173">
        <v>0</v>
      </c>
      <c r="K17173" t="s">
        <v>50</v>
      </c>
      <c r="L17173">
        <v>0.12</v>
      </c>
      <c r="M17173" t="s">
        <v>37</v>
      </c>
      <c r="N17173" t="s">
        <v>50</v>
      </c>
      <c r="O17173">
        <v>0.12</v>
      </c>
      <c r="P17173" t="s">
        <v>586</v>
      </c>
      <c r="Q17173" t="s">
        <v>587</v>
      </c>
      <c r="R17173" t="s">
        <v>107</v>
      </c>
      <c r="S17173" t="s">
        <v>108</v>
      </c>
      <c r="T17173" t="s">
        <v>74</v>
      </c>
      <c r="U17173" t="s">
        <v>75</v>
      </c>
      <c r="V17173" t="s">
        <v>50</v>
      </c>
    </row>
    <row r="17174" spans="1:22">
      <c r="A17174" s="4">
        <v>46148</v>
      </c>
      <c r="B17174" t="s">
        <v>12197</v>
      </c>
      <c r="C17174" t="s">
        <v>1862</v>
      </c>
      <c r="D17174">
        <v>1</v>
      </c>
      <c r="E17174">
        <v>44239.999880000003</v>
      </c>
      <c r="F17174">
        <f>Table2[[#This Row],[Đơn Giá Chuẩn]]*Table2[[#This Row],[Tổng số lượng bán]]</f>
        <v>44239.999880000003</v>
      </c>
      <c r="G17174">
        <v>0</v>
      </c>
      <c r="H17174">
        <f>Table2[[#This Row],[Doanh số bán]]-Table2[[#This Row],[Chiết khấu]]</f>
        <v>44239.999880000003</v>
      </c>
      <c r="I17174">
        <v>0</v>
      </c>
      <c r="J17174">
        <v>0</v>
      </c>
      <c r="K17174" t="s">
        <v>50</v>
      </c>
      <c r="L17174">
        <v>0.12</v>
      </c>
      <c r="M17174" t="s">
        <v>37</v>
      </c>
      <c r="N17174" t="s">
        <v>50</v>
      </c>
      <c r="O17174">
        <v>0.12</v>
      </c>
      <c r="P17174" t="s">
        <v>520</v>
      </c>
      <c r="Q17174" t="s">
        <v>521</v>
      </c>
      <c r="R17174" t="s">
        <v>107</v>
      </c>
      <c r="S17174" t="s">
        <v>108</v>
      </c>
      <c r="T17174" t="s">
        <v>74</v>
      </c>
      <c r="U17174" t="s">
        <v>75</v>
      </c>
      <c r="V17174" t="s">
        <v>50</v>
      </c>
    </row>
    <row r="17175" spans="1:22">
      <c r="A17175" s="4">
        <v>46148</v>
      </c>
      <c r="B17175" t="s">
        <v>12197</v>
      </c>
      <c r="C17175" t="s">
        <v>1862</v>
      </c>
      <c r="D17175">
        <v>1</v>
      </c>
      <c r="E17175">
        <v>44239.999880000003</v>
      </c>
      <c r="F17175">
        <f>Table2[[#This Row],[Đơn Giá Chuẩn]]*Table2[[#This Row],[Tổng số lượng bán]]</f>
        <v>44239.999880000003</v>
      </c>
      <c r="G17175">
        <v>0</v>
      </c>
      <c r="H17175">
        <f>Table2[[#This Row],[Doanh số bán]]-Table2[[#This Row],[Chiết khấu]]</f>
        <v>44239.999880000003</v>
      </c>
      <c r="I17175">
        <v>0</v>
      </c>
      <c r="J17175">
        <v>0</v>
      </c>
      <c r="K17175" t="s">
        <v>50</v>
      </c>
      <c r="L17175">
        <v>0.12</v>
      </c>
      <c r="M17175" t="s">
        <v>37</v>
      </c>
      <c r="N17175" t="s">
        <v>50</v>
      </c>
      <c r="O17175">
        <v>0.12</v>
      </c>
      <c r="P17175" t="s">
        <v>586</v>
      </c>
      <c r="Q17175" t="s">
        <v>587</v>
      </c>
      <c r="R17175" t="s">
        <v>107</v>
      </c>
      <c r="S17175" t="s">
        <v>108</v>
      </c>
      <c r="T17175" t="s">
        <v>74</v>
      </c>
      <c r="U17175" t="s">
        <v>75</v>
      </c>
      <c r="V17175" t="s">
        <v>50</v>
      </c>
    </row>
    <row r="17176" spans="1:22">
      <c r="A17176" s="4">
        <v>46148</v>
      </c>
      <c r="B17176" t="s">
        <v>12197</v>
      </c>
      <c r="C17176" t="s">
        <v>1862</v>
      </c>
      <c r="D17176">
        <v>1</v>
      </c>
      <c r="E17176">
        <v>44239.999880000003</v>
      </c>
      <c r="F17176">
        <f>Table2[[#This Row],[Đơn Giá Chuẩn]]*Table2[[#This Row],[Tổng số lượng bán]]</f>
        <v>44239.999880000003</v>
      </c>
      <c r="G17176">
        <v>0</v>
      </c>
      <c r="H17176">
        <f>Table2[[#This Row],[Doanh số bán]]-Table2[[#This Row],[Chiết khấu]]</f>
        <v>44239.999880000003</v>
      </c>
      <c r="I17176">
        <v>0</v>
      </c>
      <c r="J17176">
        <v>0</v>
      </c>
      <c r="K17176" t="s">
        <v>50</v>
      </c>
      <c r="L17176">
        <v>0.12</v>
      </c>
      <c r="M17176" t="s">
        <v>37</v>
      </c>
      <c r="N17176" t="s">
        <v>50</v>
      </c>
      <c r="O17176">
        <v>0.12</v>
      </c>
      <c r="P17176" t="s">
        <v>588</v>
      </c>
      <c r="Q17176" t="s">
        <v>589</v>
      </c>
      <c r="R17176" t="s">
        <v>107</v>
      </c>
      <c r="S17176" t="s">
        <v>108</v>
      </c>
      <c r="T17176" t="s">
        <v>74</v>
      </c>
      <c r="U17176" t="s">
        <v>75</v>
      </c>
      <c r="V17176" t="s">
        <v>50</v>
      </c>
    </row>
    <row r="17177" spans="1:22">
      <c r="A17177" s="4">
        <v>46148</v>
      </c>
      <c r="B17177" t="s">
        <v>12197</v>
      </c>
      <c r="C17177" t="s">
        <v>1862</v>
      </c>
      <c r="D17177">
        <v>1</v>
      </c>
      <c r="E17177">
        <v>44239.999880000003</v>
      </c>
      <c r="F17177">
        <f>Table2[[#This Row],[Đơn Giá Chuẩn]]*Table2[[#This Row],[Tổng số lượng bán]]</f>
        <v>44239.999880000003</v>
      </c>
      <c r="G17177">
        <v>0</v>
      </c>
      <c r="H17177">
        <f>Table2[[#This Row],[Doanh số bán]]-Table2[[#This Row],[Chiết khấu]]</f>
        <v>44239.999880000003</v>
      </c>
      <c r="I17177">
        <v>0</v>
      </c>
      <c r="J17177">
        <v>0</v>
      </c>
      <c r="K17177" t="s">
        <v>50</v>
      </c>
      <c r="L17177">
        <v>0.12</v>
      </c>
      <c r="M17177" t="s">
        <v>37</v>
      </c>
      <c r="N17177" t="s">
        <v>50</v>
      </c>
      <c r="O17177">
        <v>0.12</v>
      </c>
      <c r="P17177" t="s">
        <v>656</v>
      </c>
      <c r="Q17177" t="s">
        <v>657</v>
      </c>
      <c r="R17177" t="s">
        <v>107</v>
      </c>
      <c r="S17177" t="s">
        <v>108</v>
      </c>
      <c r="T17177" t="s">
        <v>74</v>
      </c>
      <c r="U17177" t="s">
        <v>75</v>
      </c>
      <c r="V17177" t="s">
        <v>50</v>
      </c>
    </row>
    <row r="17178" spans="1:22">
      <c r="A17178" s="4">
        <v>46148</v>
      </c>
      <c r="B17178" t="s">
        <v>12197</v>
      </c>
      <c r="C17178" t="s">
        <v>1862</v>
      </c>
      <c r="D17178">
        <v>1</v>
      </c>
      <c r="E17178">
        <v>44239.999880000003</v>
      </c>
      <c r="F17178">
        <f>Table2[[#This Row],[Đơn Giá Chuẩn]]*Table2[[#This Row],[Tổng số lượng bán]]</f>
        <v>44239.999880000003</v>
      </c>
      <c r="G17178">
        <v>0</v>
      </c>
      <c r="H17178">
        <f>Table2[[#This Row],[Doanh số bán]]-Table2[[#This Row],[Chiết khấu]]</f>
        <v>44239.999880000003</v>
      </c>
      <c r="I17178">
        <v>0</v>
      </c>
      <c r="J17178">
        <v>0</v>
      </c>
      <c r="K17178" t="s">
        <v>50</v>
      </c>
      <c r="L17178">
        <v>0.16</v>
      </c>
      <c r="M17178" t="s">
        <v>37</v>
      </c>
      <c r="N17178" t="s">
        <v>50</v>
      </c>
      <c r="O17178">
        <v>0.16</v>
      </c>
      <c r="P17178" t="s">
        <v>105</v>
      </c>
      <c r="Q17178" t="s">
        <v>106</v>
      </c>
      <c r="R17178" t="s">
        <v>107</v>
      </c>
      <c r="S17178" t="s">
        <v>108</v>
      </c>
      <c r="T17178" t="s">
        <v>74</v>
      </c>
      <c r="U17178" t="s">
        <v>75</v>
      </c>
      <c r="V17178" t="s">
        <v>50</v>
      </c>
    </row>
    <row r="17179" spans="1:22">
      <c r="A17179" s="4">
        <v>46148</v>
      </c>
      <c r="B17179" t="s">
        <v>12198</v>
      </c>
      <c r="C17179" t="s">
        <v>155</v>
      </c>
      <c r="D17179">
        <v>1</v>
      </c>
      <c r="E17179">
        <v>363900.44</v>
      </c>
      <c r="F17179">
        <f>Table2[[#This Row],[Đơn Giá Chuẩn]]*Table2[[#This Row],[Tổng số lượng bán]]</f>
        <v>363900.44</v>
      </c>
      <c r="G17179">
        <v>0</v>
      </c>
      <c r="H17179">
        <f>Table2[[#This Row],[Doanh số bán]]-Table2[[#This Row],[Chiết khấu]]</f>
        <v>363900.44</v>
      </c>
      <c r="I17179">
        <v>0</v>
      </c>
      <c r="J17179">
        <v>0</v>
      </c>
      <c r="K17179" t="s">
        <v>50</v>
      </c>
      <c r="L17179">
        <v>1.6</v>
      </c>
      <c r="M17179" t="s">
        <v>37</v>
      </c>
      <c r="N17179" t="s">
        <v>50</v>
      </c>
      <c r="O17179">
        <v>1.6</v>
      </c>
      <c r="P17179" t="s">
        <v>839</v>
      </c>
      <c r="Q17179" t="s">
        <v>840</v>
      </c>
      <c r="R17179" t="s">
        <v>107</v>
      </c>
      <c r="S17179" t="s">
        <v>108</v>
      </c>
      <c r="T17179" t="s">
        <v>74</v>
      </c>
      <c r="U17179" t="s">
        <v>75</v>
      </c>
      <c r="V17179" t="s">
        <v>50</v>
      </c>
    </row>
    <row r="17180" spans="1:22">
      <c r="A17180" s="4">
        <v>46142</v>
      </c>
      <c r="B17180" t="s">
        <v>9396</v>
      </c>
      <c r="C17180" t="s">
        <v>83</v>
      </c>
      <c r="D17180">
        <v>2</v>
      </c>
      <c r="E17180">
        <v>262000</v>
      </c>
      <c r="F17180">
        <f>Table2[[#This Row],[Đơn Giá Chuẩn]]*Table2[[#This Row],[Tổng số lượng bán]]</f>
        <v>524000</v>
      </c>
      <c r="G17180">
        <v>144444</v>
      </c>
      <c r="H17180">
        <f>Table2[[#This Row],[Doanh số bán]]-Table2[[#This Row],[Chiết khấu]]</f>
        <v>379556</v>
      </c>
      <c r="K17180" t="s">
        <v>24</v>
      </c>
      <c r="L17180">
        <v>1</v>
      </c>
      <c r="M17180" t="s">
        <v>319</v>
      </c>
      <c r="N17180" t="s">
        <v>26</v>
      </c>
      <c r="O17180">
        <v>2</v>
      </c>
      <c r="P17180" t="s">
        <v>2511</v>
      </c>
      <c r="Q17180" t="s">
        <v>2512</v>
      </c>
      <c r="R17180" t="s">
        <v>41</v>
      </c>
      <c r="S17180" t="s">
        <v>42</v>
      </c>
      <c r="T17180" t="s">
        <v>320</v>
      </c>
      <c r="U17180" t="s">
        <v>321</v>
      </c>
      <c r="V17180" t="s">
        <v>33</v>
      </c>
    </row>
    <row r="17181" spans="1:22">
      <c r="A17181" s="4">
        <v>46148</v>
      </c>
      <c r="B17181" t="s">
        <v>12200</v>
      </c>
      <c r="C17181" t="s">
        <v>2568</v>
      </c>
      <c r="D17181">
        <v>1</v>
      </c>
      <c r="E17181">
        <v>247700.00000000003</v>
      </c>
      <c r="F17181">
        <f>Table2[[#This Row],[Đơn Giá Chuẩn]]*Table2[[#This Row],[Tổng số lượng bán]]</f>
        <v>247700.00000000003</v>
      </c>
      <c r="G17181">
        <v>0</v>
      </c>
      <c r="H17181">
        <f>Table2[[#This Row],[Doanh số bán]]-Table2[[#This Row],[Chiết khấu]]</f>
        <v>247700.00000000003</v>
      </c>
      <c r="I17181">
        <v>0</v>
      </c>
      <c r="J17181">
        <v>0</v>
      </c>
      <c r="K17181" t="s">
        <v>50</v>
      </c>
      <c r="L17181">
        <v>1</v>
      </c>
      <c r="M17181" t="s">
        <v>37</v>
      </c>
      <c r="N17181" t="s">
        <v>50</v>
      </c>
      <c r="O17181">
        <v>1</v>
      </c>
      <c r="P17181" t="s">
        <v>512</v>
      </c>
      <c r="Q17181" t="s">
        <v>513</v>
      </c>
      <c r="R17181" t="s">
        <v>41</v>
      </c>
      <c r="S17181" t="s">
        <v>42</v>
      </c>
      <c r="T17181" t="s">
        <v>74</v>
      </c>
      <c r="U17181" t="s">
        <v>75</v>
      </c>
      <c r="V17181" t="s">
        <v>50</v>
      </c>
    </row>
    <row r="17182" spans="1:22">
      <c r="A17182" s="4">
        <v>46148</v>
      </c>
      <c r="B17182" t="s">
        <v>12201</v>
      </c>
      <c r="C17182" t="s">
        <v>2568</v>
      </c>
      <c r="D17182">
        <v>1</v>
      </c>
      <c r="E17182">
        <v>309579.68</v>
      </c>
      <c r="F17182">
        <f>Table2[[#This Row],[Đơn Giá Chuẩn]]*Table2[[#This Row],[Tổng số lượng bán]]</f>
        <v>309579.68</v>
      </c>
      <c r="G17182">
        <v>0</v>
      </c>
      <c r="H17182">
        <f>Table2[[#This Row],[Doanh số bán]]-Table2[[#This Row],[Chiết khấu]]</f>
        <v>309579.68</v>
      </c>
      <c r="I17182">
        <v>0</v>
      </c>
      <c r="J17182">
        <v>0</v>
      </c>
      <c r="K17182" t="s">
        <v>50</v>
      </c>
      <c r="L17182">
        <v>1</v>
      </c>
      <c r="M17182" t="s">
        <v>37</v>
      </c>
      <c r="N17182" t="s">
        <v>50</v>
      </c>
      <c r="O17182">
        <v>1</v>
      </c>
      <c r="P17182" t="s">
        <v>2504</v>
      </c>
      <c r="Q17182" t="s">
        <v>2505</v>
      </c>
      <c r="R17182" t="s">
        <v>41</v>
      </c>
      <c r="S17182" t="s">
        <v>42</v>
      </c>
      <c r="T17182" t="s">
        <v>74</v>
      </c>
      <c r="U17182" t="s">
        <v>75</v>
      </c>
      <c r="V17182" t="s">
        <v>50</v>
      </c>
    </row>
    <row r="17183" spans="1:22">
      <c r="A17183" s="4">
        <v>46148</v>
      </c>
      <c r="B17183" t="s">
        <v>12202</v>
      </c>
      <c r="C17183" t="s">
        <v>2568</v>
      </c>
      <c r="D17183">
        <v>2</v>
      </c>
      <c r="E17183">
        <v>365999.96</v>
      </c>
      <c r="F17183">
        <f>Table2[[#This Row],[Đơn Giá Chuẩn]]*Table2[[#This Row],[Tổng số lượng bán]]</f>
        <v>731999.92</v>
      </c>
      <c r="G17183">
        <v>0</v>
      </c>
      <c r="H17183">
        <f>Table2[[#This Row],[Doanh số bán]]-Table2[[#This Row],[Chiết khấu]]</f>
        <v>731999.92</v>
      </c>
      <c r="I17183">
        <v>0</v>
      </c>
      <c r="J17183">
        <v>0</v>
      </c>
      <c r="K17183" t="s">
        <v>50</v>
      </c>
      <c r="L17183">
        <v>1</v>
      </c>
      <c r="M17183" t="s">
        <v>37</v>
      </c>
      <c r="N17183" t="s">
        <v>50</v>
      </c>
      <c r="O17183">
        <v>2</v>
      </c>
      <c r="P17183" t="s">
        <v>411</v>
      </c>
      <c r="Q17183" t="s">
        <v>412</v>
      </c>
      <c r="R17183" t="s">
        <v>41</v>
      </c>
      <c r="S17183" t="s">
        <v>42</v>
      </c>
      <c r="T17183" t="s">
        <v>74</v>
      </c>
      <c r="U17183" t="s">
        <v>75</v>
      </c>
      <c r="V17183" t="s">
        <v>50</v>
      </c>
    </row>
    <row r="17184" spans="1:22">
      <c r="A17184" s="4">
        <v>46148</v>
      </c>
      <c r="B17184" t="s">
        <v>12202</v>
      </c>
      <c r="C17184" t="s">
        <v>1862</v>
      </c>
      <c r="D17184">
        <v>1</v>
      </c>
      <c r="E17184">
        <v>51049.280000000006</v>
      </c>
      <c r="F17184">
        <f>Table2[[#This Row],[Đơn Giá Chuẩn]]*Table2[[#This Row],[Tổng số lượng bán]]</f>
        <v>51049.280000000006</v>
      </c>
      <c r="G17184">
        <v>0</v>
      </c>
      <c r="H17184">
        <f>Table2[[#This Row],[Doanh số bán]]-Table2[[#This Row],[Chiết khấu]]</f>
        <v>51049.280000000006</v>
      </c>
      <c r="I17184">
        <v>0</v>
      </c>
      <c r="J17184">
        <v>0</v>
      </c>
      <c r="K17184" t="s">
        <v>50</v>
      </c>
      <c r="L17184">
        <v>0.12</v>
      </c>
      <c r="M17184" t="s">
        <v>37</v>
      </c>
      <c r="N17184" t="s">
        <v>50</v>
      </c>
      <c r="O17184">
        <v>0.12</v>
      </c>
      <c r="P17184" t="s">
        <v>586</v>
      </c>
      <c r="Q17184" t="s">
        <v>587</v>
      </c>
      <c r="R17184" t="s">
        <v>107</v>
      </c>
      <c r="S17184" t="s">
        <v>108</v>
      </c>
      <c r="T17184" t="s">
        <v>74</v>
      </c>
      <c r="U17184" t="s">
        <v>75</v>
      </c>
      <c r="V17184" t="s">
        <v>50</v>
      </c>
    </row>
    <row r="17185" spans="1:22">
      <c r="A17185" s="4">
        <v>46142</v>
      </c>
      <c r="B17185" t="s">
        <v>9411</v>
      </c>
      <c r="C17185" t="s">
        <v>83</v>
      </c>
      <c r="D17185">
        <v>5</v>
      </c>
      <c r="E17185">
        <v>262000</v>
      </c>
      <c r="F17185">
        <f>Table2[[#This Row],[Đơn Giá Chuẩn]]*Table2[[#This Row],[Tổng số lượng bán]]</f>
        <v>1310000</v>
      </c>
      <c r="G17185">
        <v>361111</v>
      </c>
      <c r="H17185">
        <f>Table2[[#This Row],[Doanh số bán]]-Table2[[#This Row],[Chiết khấu]]</f>
        <v>948889</v>
      </c>
      <c r="K17185" t="s">
        <v>24</v>
      </c>
      <c r="L17185">
        <v>1</v>
      </c>
      <c r="M17185" t="s">
        <v>319</v>
      </c>
      <c r="N17185" t="s">
        <v>26</v>
      </c>
      <c r="O17185">
        <v>5</v>
      </c>
      <c r="P17185" t="s">
        <v>2511</v>
      </c>
      <c r="Q17185" t="s">
        <v>2512</v>
      </c>
      <c r="R17185" t="s">
        <v>41</v>
      </c>
      <c r="S17185" t="s">
        <v>42</v>
      </c>
      <c r="T17185" t="s">
        <v>320</v>
      </c>
      <c r="U17185" t="s">
        <v>321</v>
      </c>
      <c r="V17185" t="s">
        <v>33</v>
      </c>
    </row>
    <row r="17186" spans="1:22">
      <c r="A17186" s="4">
        <v>46148</v>
      </c>
      <c r="B17186" t="s">
        <v>12204</v>
      </c>
      <c r="C17186" t="s">
        <v>155</v>
      </c>
      <c r="D17186">
        <v>1</v>
      </c>
      <c r="E17186">
        <v>152301.44</v>
      </c>
      <c r="F17186">
        <f>Table2[[#This Row],[Đơn Giá Chuẩn]]*Table2[[#This Row],[Tổng số lượng bán]]</f>
        <v>152301.44</v>
      </c>
      <c r="G17186">
        <v>0</v>
      </c>
      <c r="H17186">
        <f>Table2[[#This Row],[Doanh số bán]]-Table2[[#This Row],[Chiết khấu]]</f>
        <v>152301.44</v>
      </c>
      <c r="I17186">
        <v>0</v>
      </c>
      <c r="J17186">
        <v>0</v>
      </c>
      <c r="K17186" t="s">
        <v>50</v>
      </c>
      <c r="L17186">
        <v>0.2</v>
      </c>
      <c r="M17186" t="s">
        <v>37</v>
      </c>
      <c r="N17186" t="s">
        <v>50</v>
      </c>
      <c r="O17186">
        <v>0.2</v>
      </c>
      <c r="P17186" t="s">
        <v>156</v>
      </c>
      <c r="Q17186" t="s">
        <v>157</v>
      </c>
      <c r="R17186" t="s">
        <v>107</v>
      </c>
      <c r="S17186" t="s">
        <v>108</v>
      </c>
      <c r="T17186" t="s">
        <v>74</v>
      </c>
      <c r="U17186" t="s">
        <v>75</v>
      </c>
      <c r="V17186" t="s">
        <v>50</v>
      </c>
    </row>
    <row r="17187" spans="1:22">
      <c r="A17187" s="4">
        <v>46148</v>
      </c>
      <c r="B17187" t="s">
        <v>12205</v>
      </c>
      <c r="C17187" t="s">
        <v>1862</v>
      </c>
      <c r="D17187">
        <v>1</v>
      </c>
      <c r="E17187">
        <v>152000.12</v>
      </c>
      <c r="F17187">
        <f>Table2[[#This Row],[Đơn Giá Chuẩn]]*Table2[[#This Row],[Tổng số lượng bán]]</f>
        <v>152000.12</v>
      </c>
      <c r="G17187">
        <v>0</v>
      </c>
      <c r="H17187">
        <f>Table2[[#This Row],[Doanh số bán]]-Table2[[#This Row],[Chiết khấu]]</f>
        <v>152000.12</v>
      </c>
      <c r="I17187">
        <v>0</v>
      </c>
      <c r="J17187">
        <v>0</v>
      </c>
      <c r="K17187" t="s">
        <v>50</v>
      </c>
      <c r="L17187">
        <v>0.125</v>
      </c>
      <c r="M17187" t="s">
        <v>37</v>
      </c>
      <c r="N17187" t="s">
        <v>50</v>
      </c>
      <c r="O17187">
        <v>0.125</v>
      </c>
      <c r="P17187" t="s">
        <v>1500</v>
      </c>
      <c r="Q17187" t="s">
        <v>1501</v>
      </c>
      <c r="R17187" t="s">
        <v>41</v>
      </c>
      <c r="S17187" t="s">
        <v>42</v>
      </c>
      <c r="T17187" t="s">
        <v>74</v>
      </c>
      <c r="U17187" t="s">
        <v>75</v>
      </c>
      <c r="V17187" t="s">
        <v>50</v>
      </c>
    </row>
    <row r="17188" spans="1:22">
      <c r="A17188" s="4">
        <v>46148</v>
      </c>
      <c r="B17188" t="s">
        <v>12206</v>
      </c>
      <c r="C17188" t="s">
        <v>155</v>
      </c>
      <c r="D17188">
        <v>1</v>
      </c>
      <c r="E17188">
        <v>152301.44</v>
      </c>
      <c r="F17188">
        <f>Table2[[#This Row],[Đơn Giá Chuẩn]]*Table2[[#This Row],[Tổng số lượng bán]]</f>
        <v>152301.44</v>
      </c>
      <c r="G17188">
        <v>0</v>
      </c>
      <c r="H17188">
        <f>Table2[[#This Row],[Doanh số bán]]-Table2[[#This Row],[Chiết khấu]]</f>
        <v>152301.44</v>
      </c>
      <c r="I17188">
        <v>0</v>
      </c>
      <c r="J17188">
        <v>0</v>
      </c>
      <c r="K17188" t="s">
        <v>50</v>
      </c>
      <c r="L17188">
        <v>0.2</v>
      </c>
      <c r="M17188" t="s">
        <v>37</v>
      </c>
      <c r="N17188" t="s">
        <v>50</v>
      </c>
      <c r="O17188">
        <v>0.2</v>
      </c>
      <c r="P17188" t="s">
        <v>156</v>
      </c>
      <c r="Q17188" t="s">
        <v>157</v>
      </c>
      <c r="R17188" t="s">
        <v>107</v>
      </c>
      <c r="S17188" t="s">
        <v>108</v>
      </c>
      <c r="T17188" t="s">
        <v>74</v>
      </c>
      <c r="U17188" t="s">
        <v>75</v>
      </c>
      <c r="V17188" t="s">
        <v>50</v>
      </c>
    </row>
    <row r="17189" spans="1:22">
      <c r="A17189" s="4">
        <v>46148</v>
      </c>
      <c r="B17189" t="s">
        <v>12207</v>
      </c>
      <c r="C17189" t="s">
        <v>1862</v>
      </c>
      <c r="D17189">
        <v>1</v>
      </c>
      <c r="E17189">
        <v>124850.00000000001</v>
      </c>
      <c r="F17189">
        <f>Table2[[#This Row],[Đơn Giá Chuẩn]]*Table2[[#This Row],[Tổng số lượng bán]]</f>
        <v>124850.00000000001</v>
      </c>
      <c r="G17189">
        <v>0</v>
      </c>
      <c r="H17189">
        <f>Table2[[#This Row],[Doanh số bán]]-Table2[[#This Row],[Chiết khấu]]</f>
        <v>124850.00000000001</v>
      </c>
      <c r="I17189">
        <v>0</v>
      </c>
      <c r="J17189">
        <v>0</v>
      </c>
      <c r="K17189" t="s">
        <v>50</v>
      </c>
      <c r="L17189">
        <v>0.1</v>
      </c>
      <c r="M17189" t="s">
        <v>37</v>
      </c>
      <c r="N17189" t="s">
        <v>50</v>
      </c>
      <c r="O17189">
        <v>0.1</v>
      </c>
      <c r="P17189" t="s">
        <v>1625</v>
      </c>
      <c r="Q17189" t="s">
        <v>1626</v>
      </c>
      <c r="R17189" t="s">
        <v>41</v>
      </c>
      <c r="S17189" t="s">
        <v>42</v>
      </c>
      <c r="T17189" t="s">
        <v>74</v>
      </c>
      <c r="U17189" t="s">
        <v>75</v>
      </c>
      <c r="V17189" t="s">
        <v>50</v>
      </c>
    </row>
    <row r="17190" spans="1:22">
      <c r="A17190" s="4">
        <v>46143</v>
      </c>
      <c r="B17190" t="s">
        <v>11766</v>
      </c>
      <c r="C17190" t="s">
        <v>83</v>
      </c>
      <c r="D17190">
        <v>2</v>
      </c>
      <c r="E17190">
        <v>262000</v>
      </c>
      <c r="F17190">
        <f>Table2[[#This Row],[Đơn Giá Chuẩn]]*Table2[[#This Row],[Tổng số lượng bán]]</f>
        <v>524000</v>
      </c>
      <c r="G17190">
        <v>144444</v>
      </c>
      <c r="H17190">
        <f>Table2[[#This Row],[Doanh số bán]]-Table2[[#This Row],[Chiết khấu]]</f>
        <v>379556</v>
      </c>
      <c r="K17190" t="s">
        <v>24</v>
      </c>
      <c r="L17190">
        <v>1</v>
      </c>
      <c r="M17190" t="s">
        <v>319</v>
      </c>
      <c r="N17190" t="s">
        <v>26</v>
      </c>
      <c r="O17190">
        <v>2</v>
      </c>
      <c r="P17190" t="s">
        <v>150</v>
      </c>
      <c r="Q17190" t="s">
        <v>151</v>
      </c>
      <c r="R17190" t="s">
        <v>41</v>
      </c>
      <c r="S17190" t="s">
        <v>42</v>
      </c>
      <c r="T17190" t="s">
        <v>320</v>
      </c>
      <c r="U17190" t="s">
        <v>321</v>
      </c>
      <c r="V17190" t="s">
        <v>33</v>
      </c>
    </row>
    <row r="17191" spans="1:22">
      <c r="A17191" s="4">
        <v>46148</v>
      </c>
      <c r="B17191" t="s">
        <v>12208</v>
      </c>
      <c r="C17191" t="s">
        <v>1862</v>
      </c>
      <c r="D17191">
        <v>5</v>
      </c>
      <c r="E17191">
        <v>51500.072000000007</v>
      </c>
      <c r="F17191">
        <f>Table2[[#This Row],[Đơn Giá Chuẩn]]*Table2[[#This Row],[Tổng số lượng bán]]</f>
        <v>257500.36000000004</v>
      </c>
      <c r="G17191">
        <v>0</v>
      </c>
      <c r="H17191">
        <f>Table2[[#This Row],[Doanh số bán]]-Table2[[#This Row],[Chiết khấu]]</f>
        <v>257500.36000000004</v>
      </c>
      <c r="I17191">
        <v>0</v>
      </c>
      <c r="J17191">
        <v>0</v>
      </c>
      <c r="K17191" t="s">
        <v>50</v>
      </c>
      <c r="L17191">
        <v>0.16</v>
      </c>
      <c r="M17191" t="s">
        <v>37</v>
      </c>
      <c r="N17191" t="s">
        <v>50</v>
      </c>
      <c r="O17191">
        <v>0.8</v>
      </c>
      <c r="P17191" t="s">
        <v>105</v>
      </c>
      <c r="Q17191" t="s">
        <v>106</v>
      </c>
      <c r="R17191" t="s">
        <v>107</v>
      </c>
      <c r="S17191" t="s">
        <v>108</v>
      </c>
      <c r="T17191" t="s">
        <v>74</v>
      </c>
      <c r="U17191" t="s">
        <v>75</v>
      </c>
      <c r="V17191" t="s">
        <v>50</v>
      </c>
    </row>
    <row r="17192" spans="1:22">
      <c r="A17192" s="4">
        <v>46148</v>
      </c>
      <c r="B17192" t="s">
        <v>12209</v>
      </c>
      <c r="C17192" t="s">
        <v>1862</v>
      </c>
      <c r="D17192">
        <v>1</v>
      </c>
      <c r="E17192">
        <v>0</v>
      </c>
      <c r="F17192">
        <f>Table2[[#This Row],[Đơn Giá Chuẩn]]*Table2[[#This Row],[Tổng số lượng bán]]</f>
        <v>0</v>
      </c>
      <c r="G17192">
        <v>0</v>
      </c>
      <c r="H17192">
        <f>Table2[[#This Row],[Doanh số bán]]-Table2[[#This Row],[Chiết khấu]]</f>
        <v>0</v>
      </c>
      <c r="I17192">
        <v>0</v>
      </c>
      <c r="J17192">
        <v>0</v>
      </c>
      <c r="K17192" t="s">
        <v>50</v>
      </c>
      <c r="L17192">
        <v>0.12</v>
      </c>
      <c r="M17192" t="s">
        <v>37</v>
      </c>
      <c r="N17192" t="s">
        <v>50</v>
      </c>
      <c r="O17192">
        <v>0.12</v>
      </c>
      <c r="P17192" t="s">
        <v>656</v>
      </c>
      <c r="Q17192" t="s">
        <v>657</v>
      </c>
      <c r="R17192" t="s">
        <v>107</v>
      </c>
      <c r="S17192" t="s">
        <v>108</v>
      </c>
      <c r="T17192" t="s">
        <v>2176</v>
      </c>
      <c r="U17192" t="s">
        <v>2177</v>
      </c>
      <c r="V17192" t="s">
        <v>50</v>
      </c>
    </row>
    <row r="17193" spans="1:22">
      <c r="A17193" s="4">
        <v>46148</v>
      </c>
      <c r="B17193" t="s">
        <v>12210</v>
      </c>
      <c r="C17193" t="s">
        <v>1862</v>
      </c>
      <c r="D17193">
        <v>2</v>
      </c>
      <c r="E17193">
        <v>47045.18</v>
      </c>
      <c r="F17193">
        <f>Table2[[#This Row],[Đơn Giá Chuẩn]]*Table2[[#This Row],[Tổng số lượng bán]]</f>
        <v>94090.36</v>
      </c>
      <c r="G17193">
        <v>0</v>
      </c>
      <c r="H17193">
        <f>Table2[[#This Row],[Doanh số bán]]-Table2[[#This Row],[Chiết khấu]]</f>
        <v>94090.36</v>
      </c>
      <c r="I17193">
        <v>0</v>
      </c>
      <c r="J17193">
        <v>0</v>
      </c>
      <c r="K17193" t="s">
        <v>50</v>
      </c>
      <c r="L17193">
        <v>0.12</v>
      </c>
      <c r="M17193" t="s">
        <v>37</v>
      </c>
      <c r="N17193" t="s">
        <v>50</v>
      </c>
      <c r="O17193">
        <v>0.24</v>
      </c>
      <c r="P17193" t="s">
        <v>520</v>
      </c>
      <c r="Q17193" t="s">
        <v>521</v>
      </c>
      <c r="R17193" t="s">
        <v>107</v>
      </c>
      <c r="S17193" t="s">
        <v>108</v>
      </c>
      <c r="T17193" t="s">
        <v>74</v>
      </c>
      <c r="U17193" t="s">
        <v>75</v>
      </c>
      <c r="V17193" t="s">
        <v>50</v>
      </c>
    </row>
    <row r="17194" spans="1:22">
      <c r="A17194" s="4">
        <v>46148</v>
      </c>
      <c r="B17194" t="s">
        <v>12210</v>
      </c>
      <c r="C17194" t="s">
        <v>1862</v>
      </c>
      <c r="D17194">
        <v>1</v>
      </c>
      <c r="E17194">
        <v>51049.280000000006</v>
      </c>
      <c r="F17194">
        <f>Table2[[#This Row],[Đơn Giá Chuẩn]]*Table2[[#This Row],[Tổng số lượng bán]]</f>
        <v>51049.280000000006</v>
      </c>
      <c r="G17194">
        <v>0</v>
      </c>
      <c r="H17194">
        <f>Table2[[#This Row],[Doanh số bán]]-Table2[[#This Row],[Chiết khấu]]</f>
        <v>51049.280000000006</v>
      </c>
      <c r="I17194">
        <v>0</v>
      </c>
      <c r="J17194">
        <v>0</v>
      </c>
      <c r="K17194" t="s">
        <v>50</v>
      </c>
      <c r="L17194">
        <v>0.12</v>
      </c>
      <c r="M17194" t="s">
        <v>37</v>
      </c>
      <c r="N17194" t="s">
        <v>50</v>
      </c>
      <c r="O17194">
        <v>0.12</v>
      </c>
      <c r="P17194" t="s">
        <v>586</v>
      </c>
      <c r="Q17194" t="s">
        <v>587</v>
      </c>
      <c r="R17194" t="s">
        <v>107</v>
      </c>
      <c r="S17194" t="s">
        <v>108</v>
      </c>
      <c r="T17194" t="s">
        <v>74</v>
      </c>
      <c r="U17194" t="s">
        <v>75</v>
      </c>
      <c r="V17194" t="s">
        <v>50</v>
      </c>
    </row>
    <row r="17195" spans="1:22">
      <c r="A17195" s="4">
        <v>46148</v>
      </c>
      <c r="B17195" t="s">
        <v>12211</v>
      </c>
      <c r="C17195" t="s">
        <v>2568</v>
      </c>
      <c r="D17195">
        <v>1</v>
      </c>
      <c r="E17195">
        <v>275000.24</v>
      </c>
      <c r="F17195">
        <f>Table2[[#This Row],[Đơn Giá Chuẩn]]*Table2[[#This Row],[Tổng số lượng bán]]</f>
        <v>275000.24</v>
      </c>
      <c r="G17195">
        <v>0</v>
      </c>
      <c r="H17195">
        <f>Table2[[#This Row],[Doanh số bán]]-Table2[[#This Row],[Chiết khấu]]</f>
        <v>275000.24</v>
      </c>
      <c r="I17195">
        <v>0</v>
      </c>
      <c r="J17195">
        <v>0</v>
      </c>
      <c r="K17195" t="s">
        <v>50</v>
      </c>
      <c r="L17195">
        <v>1</v>
      </c>
      <c r="M17195" t="s">
        <v>37</v>
      </c>
      <c r="N17195" t="s">
        <v>50</v>
      </c>
      <c r="O17195">
        <v>1</v>
      </c>
      <c r="P17195" t="s">
        <v>84</v>
      </c>
      <c r="Q17195" t="s">
        <v>85</v>
      </c>
      <c r="R17195" t="s">
        <v>41</v>
      </c>
      <c r="S17195" t="s">
        <v>42</v>
      </c>
      <c r="T17195" t="s">
        <v>74</v>
      </c>
      <c r="U17195" t="s">
        <v>75</v>
      </c>
      <c r="V17195" t="s">
        <v>50</v>
      </c>
    </row>
    <row r="17196" spans="1:22">
      <c r="A17196" s="4">
        <v>46148</v>
      </c>
      <c r="B17196" t="s">
        <v>12212</v>
      </c>
      <c r="C17196" t="s">
        <v>1862</v>
      </c>
      <c r="D17196">
        <v>2</v>
      </c>
      <c r="E17196">
        <v>152000.00012000001</v>
      </c>
      <c r="F17196">
        <f>Table2[[#This Row],[Đơn Giá Chuẩn]]*Table2[[#This Row],[Tổng số lượng bán]]</f>
        <v>304000.00024000002</v>
      </c>
      <c r="G17196">
        <v>0</v>
      </c>
      <c r="H17196">
        <f>Table2[[#This Row],[Doanh số bán]]-Table2[[#This Row],[Chiết khấu]]</f>
        <v>304000.00024000002</v>
      </c>
      <c r="I17196">
        <v>0</v>
      </c>
      <c r="J17196">
        <v>0</v>
      </c>
      <c r="K17196" t="s">
        <v>50</v>
      </c>
      <c r="L17196">
        <v>0.125</v>
      </c>
      <c r="M17196" t="s">
        <v>37</v>
      </c>
      <c r="N17196" t="s">
        <v>50</v>
      </c>
      <c r="O17196">
        <v>0.25</v>
      </c>
      <c r="P17196" t="s">
        <v>1500</v>
      </c>
      <c r="Q17196" t="s">
        <v>1501</v>
      </c>
      <c r="R17196" t="s">
        <v>41</v>
      </c>
      <c r="S17196" t="s">
        <v>42</v>
      </c>
      <c r="T17196" t="s">
        <v>74</v>
      </c>
      <c r="U17196" t="s">
        <v>75</v>
      </c>
      <c r="V17196" t="s">
        <v>50</v>
      </c>
    </row>
    <row r="17197" spans="1:22">
      <c r="A17197" s="4">
        <v>46148</v>
      </c>
      <c r="B17197" t="s">
        <v>12213</v>
      </c>
      <c r="C17197" t="s">
        <v>155</v>
      </c>
      <c r="D17197">
        <v>1</v>
      </c>
      <c r="E17197">
        <v>152301.44</v>
      </c>
      <c r="F17197">
        <f>Table2[[#This Row],[Đơn Giá Chuẩn]]*Table2[[#This Row],[Tổng số lượng bán]]</f>
        <v>152301.44</v>
      </c>
      <c r="G17197">
        <v>0</v>
      </c>
      <c r="H17197">
        <f>Table2[[#This Row],[Doanh số bán]]-Table2[[#This Row],[Chiết khấu]]</f>
        <v>152301.44</v>
      </c>
      <c r="I17197">
        <v>0</v>
      </c>
      <c r="J17197">
        <v>0</v>
      </c>
      <c r="K17197" t="s">
        <v>50</v>
      </c>
      <c r="L17197">
        <v>0.2</v>
      </c>
      <c r="M17197" t="s">
        <v>37</v>
      </c>
      <c r="N17197" t="s">
        <v>50</v>
      </c>
      <c r="O17197">
        <v>0.2</v>
      </c>
      <c r="P17197" t="s">
        <v>156</v>
      </c>
      <c r="Q17197" t="s">
        <v>157</v>
      </c>
      <c r="R17197" t="s">
        <v>107</v>
      </c>
      <c r="S17197" t="s">
        <v>108</v>
      </c>
      <c r="T17197" t="s">
        <v>74</v>
      </c>
      <c r="U17197" t="s">
        <v>75</v>
      </c>
      <c r="V17197" t="s">
        <v>50</v>
      </c>
    </row>
    <row r="17198" spans="1:22">
      <c r="A17198" s="4">
        <v>46148</v>
      </c>
      <c r="B17198" t="s">
        <v>12214</v>
      </c>
      <c r="C17198" t="s">
        <v>2568</v>
      </c>
      <c r="D17198">
        <v>1</v>
      </c>
      <c r="E17198">
        <v>365999.96</v>
      </c>
      <c r="F17198">
        <f>Table2[[#This Row],[Đơn Giá Chuẩn]]*Table2[[#This Row],[Tổng số lượng bán]]</f>
        <v>365999.96</v>
      </c>
      <c r="G17198">
        <v>0</v>
      </c>
      <c r="H17198">
        <f>Table2[[#This Row],[Doanh số bán]]-Table2[[#This Row],[Chiết khấu]]</f>
        <v>365999.96</v>
      </c>
      <c r="I17198">
        <v>0</v>
      </c>
      <c r="J17198">
        <v>0</v>
      </c>
      <c r="K17198" t="s">
        <v>50</v>
      </c>
      <c r="L17198">
        <v>1</v>
      </c>
      <c r="M17198" t="s">
        <v>37</v>
      </c>
      <c r="N17198" t="s">
        <v>50</v>
      </c>
      <c r="O17198">
        <v>1</v>
      </c>
      <c r="P17198" t="s">
        <v>411</v>
      </c>
      <c r="Q17198" t="s">
        <v>412</v>
      </c>
      <c r="R17198" t="s">
        <v>41</v>
      </c>
      <c r="S17198" t="s">
        <v>42</v>
      </c>
      <c r="T17198" t="s">
        <v>74</v>
      </c>
      <c r="U17198" t="s">
        <v>75</v>
      </c>
      <c r="V17198" t="s">
        <v>50</v>
      </c>
    </row>
    <row r="17199" spans="1:22">
      <c r="A17199" s="4">
        <v>46148</v>
      </c>
      <c r="B17199" t="s">
        <v>12215</v>
      </c>
      <c r="C17199" t="s">
        <v>2568</v>
      </c>
      <c r="D17199">
        <v>1</v>
      </c>
      <c r="E17199">
        <v>309579.68</v>
      </c>
      <c r="F17199">
        <f>Table2[[#This Row],[Đơn Giá Chuẩn]]*Table2[[#This Row],[Tổng số lượng bán]]</f>
        <v>309579.68</v>
      </c>
      <c r="G17199">
        <v>0</v>
      </c>
      <c r="H17199">
        <f>Table2[[#This Row],[Doanh số bán]]-Table2[[#This Row],[Chiết khấu]]</f>
        <v>309579.68</v>
      </c>
      <c r="I17199">
        <v>0</v>
      </c>
      <c r="J17199">
        <v>0</v>
      </c>
      <c r="K17199" t="s">
        <v>50</v>
      </c>
      <c r="L17199">
        <v>1</v>
      </c>
      <c r="M17199" t="s">
        <v>37</v>
      </c>
      <c r="N17199" t="s">
        <v>50</v>
      </c>
      <c r="O17199">
        <v>1</v>
      </c>
      <c r="P17199" t="s">
        <v>2504</v>
      </c>
      <c r="Q17199" t="s">
        <v>2505</v>
      </c>
      <c r="R17199" t="s">
        <v>41</v>
      </c>
      <c r="S17199" t="s">
        <v>42</v>
      </c>
      <c r="T17199" t="s">
        <v>74</v>
      </c>
      <c r="U17199" t="s">
        <v>75</v>
      </c>
      <c r="V17199" t="s">
        <v>50</v>
      </c>
    </row>
    <row r="17200" spans="1:22">
      <c r="A17200" s="4">
        <v>46148</v>
      </c>
      <c r="B17200" t="s">
        <v>12216</v>
      </c>
      <c r="C17200" t="s">
        <v>2568</v>
      </c>
      <c r="D17200">
        <v>1</v>
      </c>
      <c r="E17200">
        <v>365999.96</v>
      </c>
      <c r="F17200">
        <f>Table2[[#This Row],[Đơn Giá Chuẩn]]*Table2[[#This Row],[Tổng số lượng bán]]</f>
        <v>365999.96</v>
      </c>
      <c r="G17200">
        <v>0</v>
      </c>
      <c r="H17200">
        <f>Table2[[#This Row],[Doanh số bán]]-Table2[[#This Row],[Chiết khấu]]</f>
        <v>365999.96</v>
      </c>
      <c r="I17200">
        <v>0</v>
      </c>
      <c r="J17200">
        <v>0</v>
      </c>
      <c r="K17200" t="s">
        <v>50</v>
      </c>
      <c r="L17200">
        <v>1</v>
      </c>
      <c r="M17200" t="s">
        <v>37</v>
      </c>
      <c r="N17200" t="s">
        <v>50</v>
      </c>
      <c r="O17200">
        <v>1</v>
      </c>
      <c r="P17200" t="s">
        <v>411</v>
      </c>
      <c r="Q17200" t="s">
        <v>412</v>
      </c>
      <c r="R17200" t="s">
        <v>41</v>
      </c>
      <c r="S17200" t="s">
        <v>42</v>
      </c>
      <c r="T17200" t="s">
        <v>74</v>
      </c>
      <c r="U17200" t="s">
        <v>75</v>
      </c>
      <c r="V17200" t="s">
        <v>50</v>
      </c>
    </row>
    <row r="17201" spans="1:22">
      <c r="A17201" s="4">
        <v>46148</v>
      </c>
      <c r="B17201" t="s">
        <v>12217</v>
      </c>
      <c r="C17201" t="s">
        <v>155</v>
      </c>
      <c r="D17201">
        <v>1</v>
      </c>
      <c r="E17201">
        <v>152301.44</v>
      </c>
      <c r="F17201">
        <f>Table2[[#This Row],[Đơn Giá Chuẩn]]*Table2[[#This Row],[Tổng số lượng bán]]</f>
        <v>152301.44</v>
      </c>
      <c r="G17201">
        <v>0</v>
      </c>
      <c r="H17201">
        <f>Table2[[#This Row],[Doanh số bán]]-Table2[[#This Row],[Chiết khấu]]</f>
        <v>152301.44</v>
      </c>
      <c r="I17201">
        <v>0</v>
      </c>
      <c r="J17201">
        <v>0</v>
      </c>
      <c r="K17201" t="s">
        <v>50</v>
      </c>
      <c r="L17201">
        <v>0.2</v>
      </c>
      <c r="M17201" t="s">
        <v>37</v>
      </c>
      <c r="N17201" t="s">
        <v>50</v>
      </c>
      <c r="O17201">
        <v>0.2</v>
      </c>
      <c r="P17201" t="s">
        <v>156</v>
      </c>
      <c r="Q17201" t="s">
        <v>157</v>
      </c>
      <c r="R17201" t="s">
        <v>107</v>
      </c>
      <c r="S17201" t="s">
        <v>108</v>
      </c>
      <c r="T17201" t="s">
        <v>74</v>
      </c>
      <c r="U17201" t="s">
        <v>75</v>
      </c>
      <c r="V17201" t="s">
        <v>50</v>
      </c>
    </row>
    <row r="17202" spans="1:22">
      <c r="A17202" s="4">
        <v>46148</v>
      </c>
      <c r="B17202" t="s">
        <v>12218</v>
      </c>
      <c r="C17202" t="s">
        <v>2568</v>
      </c>
      <c r="D17202">
        <v>1</v>
      </c>
      <c r="E17202">
        <v>238599.92</v>
      </c>
      <c r="F17202">
        <f>Table2[[#This Row],[Đơn Giá Chuẩn]]*Table2[[#This Row],[Tổng số lượng bán]]</f>
        <v>238599.92</v>
      </c>
      <c r="G17202">
        <v>0</v>
      </c>
      <c r="H17202">
        <f>Table2[[#This Row],[Doanh số bán]]-Table2[[#This Row],[Chiết khấu]]</f>
        <v>238599.92</v>
      </c>
      <c r="I17202">
        <v>0</v>
      </c>
      <c r="J17202">
        <v>0</v>
      </c>
      <c r="K17202" t="s">
        <v>50</v>
      </c>
      <c r="L17202">
        <v>1</v>
      </c>
      <c r="M17202" t="s">
        <v>37</v>
      </c>
      <c r="N17202" t="s">
        <v>50</v>
      </c>
      <c r="O17202">
        <v>1</v>
      </c>
      <c r="P17202" t="s">
        <v>2511</v>
      </c>
      <c r="Q17202" t="s">
        <v>2512</v>
      </c>
      <c r="R17202" t="s">
        <v>41</v>
      </c>
      <c r="S17202" t="s">
        <v>42</v>
      </c>
      <c r="T17202" t="s">
        <v>74</v>
      </c>
      <c r="U17202" t="s">
        <v>75</v>
      </c>
      <c r="V17202" t="s">
        <v>50</v>
      </c>
    </row>
    <row r="17203" spans="1:22">
      <c r="A17203" s="4">
        <v>46148</v>
      </c>
      <c r="B17203" t="s">
        <v>12219</v>
      </c>
      <c r="C17203" t="s">
        <v>2568</v>
      </c>
      <c r="D17203">
        <v>1</v>
      </c>
      <c r="E17203">
        <v>247700.00000000003</v>
      </c>
      <c r="F17203">
        <f>Table2[[#This Row],[Đơn Giá Chuẩn]]*Table2[[#This Row],[Tổng số lượng bán]]</f>
        <v>247700.00000000003</v>
      </c>
      <c r="G17203">
        <v>0</v>
      </c>
      <c r="H17203">
        <f>Table2[[#This Row],[Doanh số bán]]-Table2[[#This Row],[Chiết khấu]]</f>
        <v>247700.00000000003</v>
      </c>
      <c r="I17203">
        <v>0</v>
      </c>
      <c r="J17203">
        <v>0</v>
      </c>
      <c r="K17203" t="s">
        <v>50</v>
      </c>
      <c r="L17203">
        <v>1</v>
      </c>
      <c r="M17203" t="s">
        <v>37</v>
      </c>
      <c r="N17203" t="s">
        <v>50</v>
      </c>
      <c r="O17203">
        <v>1</v>
      </c>
      <c r="P17203" t="s">
        <v>512</v>
      </c>
      <c r="Q17203" t="s">
        <v>513</v>
      </c>
      <c r="R17203" t="s">
        <v>41</v>
      </c>
      <c r="S17203" t="s">
        <v>42</v>
      </c>
      <c r="T17203" t="s">
        <v>74</v>
      </c>
      <c r="U17203" t="s">
        <v>75</v>
      </c>
      <c r="V17203" t="s">
        <v>50</v>
      </c>
    </row>
    <row r="17204" spans="1:22">
      <c r="A17204" s="4">
        <v>46148</v>
      </c>
      <c r="B17204" t="s">
        <v>12220</v>
      </c>
      <c r="C17204" t="s">
        <v>2568</v>
      </c>
      <c r="D17204">
        <v>1</v>
      </c>
      <c r="E17204">
        <v>309579.68</v>
      </c>
      <c r="F17204">
        <f>Table2[[#This Row],[Đơn Giá Chuẩn]]*Table2[[#This Row],[Tổng số lượng bán]]</f>
        <v>309579.68</v>
      </c>
      <c r="G17204">
        <v>0</v>
      </c>
      <c r="H17204">
        <f>Table2[[#This Row],[Doanh số bán]]-Table2[[#This Row],[Chiết khấu]]</f>
        <v>309579.68</v>
      </c>
      <c r="I17204">
        <v>0</v>
      </c>
      <c r="J17204">
        <v>0</v>
      </c>
      <c r="K17204" t="s">
        <v>50</v>
      </c>
      <c r="L17204">
        <v>1</v>
      </c>
      <c r="M17204" t="s">
        <v>37</v>
      </c>
      <c r="N17204" t="s">
        <v>50</v>
      </c>
      <c r="O17204">
        <v>1</v>
      </c>
      <c r="P17204" t="s">
        <v>2504</v>
      </c>
      <c r="Q17204" t="s">
        <v>2505</v>
      </c>
      <c r="R17204" t="s">
        <v>41</v>
      </c>
      <c r="S17204" t="s">
        <v>42</v>
      </c>
      <c r="T17204" t="s">
        <v>74</v>
      </c>
      <c r="U17204" t="s">
        <v>75</v>
      </c>
      <c r="V17204" t="s">
        <v>50</v>
      </c>
    </row>
    <row r="17205" spans="1:22">
      <c r="A17205" s="4">
        <v>46144</v>
      </c>
      <c r="B17205" t="s">
        <v>11823</v>
      </c>
      <c r="C17205" t="s">
        <v>83</v>
      </c>
      <c r="D17205">
        <v>1</v>
      </c>
      <c r="E17205">
        <v>262000</v>
      </c>
      <c r="F17205">
        <f>Table2[[#This Row],[Đơn Giá Chuẩn]]*Table2[[#This Row],[Tổng số lượng bán]]</f>
        <v>262000</v>
      </c>
      <c r="G17205">
        <v>0</v>
      </c>
      <c r="H17205">
        <f>Table2[[#This Row],[Doanh số bán]]-Table2[[#This Row],[Chiết khấu]]</f>
        <v>262000</v>
      </c>
      <c r="K17205" t="s">
        <v>24</v>
      </c>
      <c r="L17205">
        <v>1</v>
      </c>
      <c r="M17205" t="s">
        <v>319</v>
      </c>
      <c r="N17205" t="s">
        <v>26</v>
      </c>
      <c r="O17205">
        <v>1</v>
      </c>
      <c r="P17205" t="s">
        <v>150</v>
      </c>
      <c r="Q17205" t="s">
        <v>151</v>
      </c>
      <c r="R17205" t="s">
        <v>41</v>
      </c>
      <c r="S17205" t="s">
        <v>42</v>
      </c>
      <c r="T17205" t="s">
        <v>320</v>
      </c>
      <c r="U17205" t="s">
        <v>321</v>
      </c>
      <c r="V17205" t="s">
        <v>33</v>
      </c>
    </row>
    <row r="17206" spans="1:22">
      <c r="A17206" s="4">
        <v>46148</v>
      </c>
      <c r="B17206" t="s">
        <v>12221</v>
      </c>
      <c r="C17206" t="s">
        <v>2568</v>
      </c>
      <c r="D17206">
        <v>1</v>
      </c>
      <c r="E17206">
        <v>365999.96</v>
      </c>
      <c r="F17206">
        <f>Table2[[#This Row],[Đơn Giá Chuẩn]]*Table2[[#This Row],[Tổng số lượng bán]]</f>
        <v>365999.96</v>
      </c>
      <c r="G17206">
        <v>0</v>
      </c>
      <c r="H17206">
        <f>Table2[[#This Row],[Doanh số bán]]-Table2[[#This Row],[Chiết khấu]]</f>
        <v>365999.96</v>
      </c>
      <c r="I17206">
        <v>0</v>
      </c>
      <c r="J17206">
        <v>0</v>
      </c>
      <c r="K17206" t="s">
        <v>50</v>
      </c>
      <c r="L17206">
        <v>1</v>
      </c>
      <c r="M17206" t="s">
        <v>37</v>
      </c>
      <c r="N17206" t="s">
        <v>50</v>
      </c>
      <c r="O17206">
        <v>1</v>
      </c>
      <c r="P17206" t="s">
        <v>411</v>
      </c>
      <c r="Q17206" t="s">
        <v>412</v>
      </c>
      <c r="R17206" t="s">
        <v>41</v>
      </c>
      <c r="S17206" t="s">
        <v>42</v>
      </c>
      <c r="T17206" t="s">
        <v>74</v>
      </c>
      <c r="U17206" t="s">
        <v>75</v>
      </c>
      <c r="V17206" t="s">
        <v>50</v>
      </c>
    </row>
    <row r="17207" spans="1:22">
      <c r="A17207" s="4">
        <v>46148</v>
      </c>
      <c r="B17207" t="s">
        <v>12222</v>
      </c>
      <c r="C17207" t="s">
        <v>2568</v>
      </c>
      <c r="D17207">
        <v>2</v>
      </c>
      <c r="E17207">
        <v>247700.00000000003</v>
      </c>
      <c r="F17207">
        <f>Table2[[#This Row],[Đơn Giá Chuẩn]]*Table2[[#This Row],[Tổng số lượng bán]]</f>
        <v>495400.00000000006</v>
      </c>
      <c r="G17207">
        <v>0</v>
      </c>
      <c r="H17207">
        <f>Table2[[#This Row],[Doanh số bán]]-Table2[[#This Row],[Chiết khấu]]</f>
        <v>495400.00000000006</v>
      </c>
      <c r="I17207">
        <v>0</v>
      </c>
      <c r="J17207">
        <v>0</v>
      </c>
      <c r="K17207" t="s">
        <v>50</v>
      </c>
      <c r="L17207">
        <v>1</v>
      </c>
      <c r="M17207" t="s">
        <v>37</v>
      </c>
      <c r="N17207" t="s">
        <v>50</v>
      </c>
      <c r="O17207">
        <v>2</v>
      </c>
      <c r="P17207" t="s">
        <v>512</v>
      </c>
      <c r="Q17207" t="s">
        <v>513</v>
      </c>
      <c r="R17207" t="s">
        <v>41</v>
      </c>
      <c r="S17207" t="s">
        <v>42</v>
      </c>
      <c r="T17207" t="s">
        <v>74</v>
      </c>
      <c r="U17207" t="s">
        <v>75</v>
      </c>
      <c r="V17207" t="s">
        <v>50</v>
      </c>
    </row>
    <row r="17208" spans="1:22">
      <c r="A17208" s="4">
        <v>46148</v>
      </c>
      <c r="B17208" t="s">
        <v>12223</v>
      </c>
      <c r="C17208" t="s">
        <v>2568</v>
      </c>
      <c r="D17208">
        <v>1</v>
      </c>
      <c r="E17208">
        <v>309579.68</v>
      </c>
      <c r="F17208">
        <f>Table2[[#This Row],[Đơn Giá Chuẩn]]*Table2[[#This Row],[Tổng số lượng bán]]</f>
        <v>309579.68</v>
      </c>
      <c r="G17208">
        <v>0</v>
      </c>
      <c r="H17208">
        <f>Table2[[#This Row],[Doanh số bán]]-Table2[[#This Row],[Chiết khấu]]</f>
        <v>309579.68</v>
      </c>
      <c r="I17208">
        <v>0</v>
      </c>
      <c r="J17208">
        <v>0</v>
      </c>
      <c r="K17208" t="s">
        <v>50</v>
      </c>
      <c r="L17208">
        <v>1</v>
      </c>
      <c r="M17208" t="s">
        <v>37</v>
      </c>
      <c r="N17208" t="s">
        <v>50</v>
      </c>
      <c r="O17208">
        <v>1</v>
      </c>
      <c r="P17208" t="s">
        <v>2504</v>
      </c>
      <c r="Q17208" t="s">
        <v>2505</v>
      </c>
      <c r="R17208" t="s">
        <v>41</v>
      </c>
      <c r="S17208" t="s">
        <v>42</v>
      </c>
      <c r="T17208" t="s">
        <v>74</v>
      </c>
      <c r="U17208" t="s">
        <v>75</v>
      </c>
      <c r="V17208" t="s">
        <v>50</v>
      </c>
    </row>
    <row r="17209" spans="1:22">
      <c r="A17209" s="4">
        <v>46148</v>
      </c>
      <c r="B17209" t="s">
        <v>12224</v>
      </c>
      <c r="C17209" t="s">
        <v>2568</v>
      </c>
      <c r="D17209">
        <v>1</v>
      </c>
      <c r="E17209">
        <v>247700.00000000003</v>
      </c>
      <c r="F17209">
        <f>Table2[[#This Row],[Đơn Giá Chuẩn]]*Table2[[#This Row],[Tổng số lượng bán]]</f>
        <v>247700.00000000003</v>
      </c>
      <c r="G17209">
        <v>0</v>
      </c>
      <c r="H17209">
        <f>Table2[[#This Row],[Doanh số bán]]-Table2[[#This Row],[Chiết khấu]]</f>
        <v>247700.00000000003</v>
      </c>
      <c r="I17209">
        <v>0</v>
      </c>
      <c r="J17209">
        <v>0</v>
      </c>
      <c r="K17209" t="s">
        <v>50</v>
      </c>
      <c r="L17209">
        <v>1</v>
      </c>
      <c r="M17209" t="s">
        <v>37</v>
      </c>
      <c r="N17209" t="s">
        <v>50</v>
      </c>
      <c r="O17209">
        <v>1</v>
      </c>
      <c r="P17209" t="s">
        <v>512</v>
      </c>
      <c r="Q17209" t="s">
        <v>513</v>
      </c>
      <c r="R17209" t="s">
        <v>41</v>
      </c>
      <c r="S17209" t="s">
        <v>42</v>
      </c>
      <c r="T17209" t="s">
        <v>74</v>
      </c>
      <c r="U17209" t="s">
        <v>75</v>
      </c>
      <c r="V17209" t="s">
        <v>50</v>
      </c>
    </row>
    <row r="17210" spans="1:22">
      <c r="A17210" s="4">
        <v>46148</v>
      </c>
      <c r="B17210" t="s">
        <v>12225</v>
      </c>
      <c r="C17210" t="s">
        <v>1862</v>
      </c>
      <c r="D17210">
        <v>1</v>
      </c>
      <c r="E17210">
        <v>51499.999640000002</v>
      </c>
      <c r="F17210">
        <f>Table2[[#This Row],[Đơn Giá Chuẩn]]*Table2[[#This Row],[Tổng số lượng bán]]</f>
        <v>51499.999640000002</v>
      </c>
      <c r="G17210">
        <v>0</v>
      </c>
      <c r="H17210">
        <f>Table2[[#This Row],[Doanh số bán]]-Table2[[#This Row],[Chiết khấu]]</f>
        <v>51499.999640000002</v>
      </c>
      <c r="I17210">
        <v>0</v>
      </c>
      <c r="J17210">
        <v>0</v>
      </c>
      <c r="K17210" t="s">
        <v>50</v>
      </c>
      <c r="L17210">
        <v>0.12</v>
      </c>
      <c r="M17210" t="s">
        <v>37</v>
      </c>
      <c r="N17210" t="s">
        <v>50</v>
      </c>
      <c r="O17210">
        <v>0.12</v>
      </c>
      <c r="P17210" t="s">
        <v>520</v>
      </c>
      <c r="Q17210" t="s">
        <v>521</v>
      </c>
      <c r="R17210" t="s">
        <v>107</v>
      </c>
      <c r="S17210" t="s">
        <v>108</v>
      </c>
      <c r="T17210" t="s">
        <v>2176</v>
      </c>
      <c r="U17210" t="s">
        <v>2177</v>
      </c>
      <c r="V17210" t="s">
        <v>50</v>
      </c>
    </row>
    <row r="17211" spans="1:22">
      <c r="A17211" s="4">
        <v>46148</v>
      </c>
      <c r="B17211" t="s">
        <v>12226</v>
      </c>
      <c r="C17211" t="s">
        <v>1862</v>
      </c>
      <c r="D17211">
        <v>1</v>
      </c>
      <c r="E17211">
        <v>51499.999640000002</v>
      </c>
      <c r="F17211">
        <f>Table2[[#This Row],[Đơn Giá Chuẩn]]*Table2[[#This Row],[Tổng số lượng bán]]</f>
        <v>51499.999640000002</v>
      </c>
      <c r="G17211">
        <v>0</v>
      </c>
      <c r="H17211">
        <f>Table2[[#This Row],[Doanh số bán]]-Table2[[#This Row],[Chiết khấu]]</f>
        <v>51499.999640000002</v>
      </c>
      <c r="I17211">
        <v>0</v>
      </c>
      <c r="J17211">
        <v>0</v>
      </c>
      <c r="K17211" t="s">
        <v>50</v>
      </c>
      <c r="L17211">
        <v>0.12</v>
      </c>
      <c r="M17211" t="s">
        <v>37</v>
      </c>
      <c r="N17211" t="s">
        <v>50</v>
      </c>
      <c r="O17211">
        <v>0.12</v>
      </c>
      <c r="P17211" t="s">
        <v>520</v>
      </c>
      <c r="Q17211" t="s">
        <v>521</v>
      </c>
      <c r="R17211" t="s">
        <v>107</v>
      </c>
      <c r="S17211" t="s">
        <v>108</v>
      </c>
      <c r="T17211" t="s">
        <v>2176</v>
      </c>
      <c r="U17211" t="s">
        <v>2177</v>
      </c>
      <c r="V17211" t="s">
        <v>50</v>
      </c>
    </row>
    <row r="17212" spans="1:22">
      <c r="A17212" s="4">
        <v>46148</v>
      </c>
      <c r="B17212" t="s">
        <v>12227</v>
      </c>
      <c r="C17212" t="s">
        <v>1862</v>
      </c>
      <c r="D17212">
        <v>1</v>
      </c>
      <c r="E17212">
        <v>51499.999640000002</v>
      </c>
      <c r="F17212">
        <f>Table2[[#This Row],[Đơn Giá Chuẩn]]*Table2[[#This Row],[Tổng số lượng bán]]</f>
        <v>51499.999640000002</v>
      </c>
      <c r="G17212">
        <v>0</v>
      </c>
      <c r="H17212">
        <f>Table2[[#This Row],[Doanh số bán]]-Table2[[#This Row],[Chiết khấu]]</f>
        <v>51499.999640000002</v>
      </c>
      <c r="I17212">
        <v>0</v>
      </c>
      <c r="J17212">
        <v>0</v>
      </c>
      <c r="K17212" t="s">
        <v>50</v>
      </c>
      <c r="L17212">
        <v>0.12</v>
      </c>
      <c r="M17212" t="s">
        <v>37</v>
      </c>
      <c r="N17212" t="s">
        <v>50</v>
      </c>
      <c r="O17212">
        <v>0.12</v>
      </c>
      <c r="P17212" t="s">
        <v>520</v>
      </c>
      <c r="Q17212" t="s">
        <v>521</v>
      </c>
      <c r="R17212" t="s">
        <v>107</v>
      </c>
      <c r="S17212" t="s">
        <v>108</v>
      </c>
      <c r="T17212" t="s">
        <v>2176</v>
      </c>
      <c r="U17212" t="s">
        <v>2177</v>
      </c>
      <c r="V17212" t="s">
        <v>50</v>
      </c>
    </row>
    <row r="17213" spans="1:22">
      <c r="A17213" s="4">
        <v>46145</v>
      </c>
      <c r="B17213" t="s">
        <v>11872</v>
      </c>
      <c r="C17213" t="s">
        <v>83</v>
      </c>
      <c r="D17213">
        <v>1</v>
      </c>
      <c r="E17213">
        <v>262000</v>
      </c>
      <c r="F17213">
        <f>Table2[[#This Row],[Đơn Giá Chuẩn]]*Table2[[#This Row],[Tổng số lượng bán]]</f>
        <v>262000</v>
      </c>
      <c r="G17213">
        <v>0</v>
      </c>
      <c r="H17213">
        <f>Table2[[#This Row],[Doanh số bán]]-Table2[[#This Row],[Chiết khấu]]</f>
        <v>262000</v>
      </c>
      <c r="K17213" t="s">
        <v>24</v>
      </c>
      <c r="L17213">
        <v>1</v>
      </c>
      <c r="M17213" t="s">
        <v>319</v>
      </c>
      <c r="N17213" t="s">
        <v>26</v>
      </c>
      <c r="O17213">
        <v>1</v>
      </c>
      <c r="P17213" t="s">
        <v>150</v>
      </c>
      <c r="Q17213" t="s">
        <v>151</v>
      </c>
      <c r="R17213" t="s">
        <v>41</v>
      </c>
      <c r="S17213" t="s">
        <v>42</v>
      </c>
      <c r="T17213" t="s">
        <v>320</v>
      </c>
      <c r="U17213" t="s">
        <v>321</v>
      </c>
      <c r="V17213" t="s">
        <v>33</v>
      </c>
    </row>
    <row r="17214" spans="1:22">
      <c r="A17214" s="4">
        <v>46148</v>
      </c>
      <c r="B17214" t="s">
        <v>12229</v>
      </c>
      <c r="C17214" t="s">
        <v>1862</v>
      </c>
      <c r="D17214">
        <v>0</v>
      </c>
      <c r="E17214">
        <v>51500.18</v>
      </c>
      <c r="F17214">
        <f>Table2[[#This Row],[Đơn Giá Chuẩn]]*Table2[[#This Row],[Tổng số lượng bán]]</f>
        <v>0</v>
      </c>
      <c r="G17214">
        <v>0</v>
      </c>
      <c r="H17214">
        <f>Table2[[#This Row],[Doanh số bán]]-Table2[[#This Row],[Chiết khấu]]</f>
        <v>0</v>
      </c>
      <c r="I17214">
        <v>2</v>
      </c>
      <c r="J17214">
        <v>91667</v>
      </c>
      <c r="K17214" t="s">
        <v>50</v>
      </c>
      <c r="L17214">
        <v>0.16</v>
      </c>
      <c r="M17214" t="s">
        <v>37</v>
      </c>
      <c r="N17214" t="s">
        <v>50</v>
      </c>
      <c r="O17214">
        <v>0</v>
      </c>
      <c r="P17214" t="s">
        <v>105</v>
      </c>
      <c r="Q17214" t="s">
        <v>106</v>
      </c>
      <c r="R17214" t="s">
        <v>107</v>
      </c>
      <c r="S17214" t="s">
        <v>108</v>
      </c>
      <c r="T17214" t="s">
        <v>74</v>
      </c>
      <c r="U17214" t="s">
        <v>75</v>
      </c>
      <c r="V17214" t="s">
        <v>50</v>
      </c>
    </row>
    <row r="17215" spans="1:22">
      <c r="A17215" s="4">
        <v>46148</v>
      </c>
      <c r="B17215" t="s">
        <v>12230</v>
      </c>
      <c r="C17215" t="s">
        <v>155</v>
      </c>
      <c r="D17215">
        <v>0</v>
      </c>
      <c r="E17215">
        <v>152301.44</v>
      </c>
      <c r="F17215">
        <f>Table2[[#This Row],[Đơn Giá Chuẩn]]*Table2[[#This Row],[Tổng số lượng bán]]</f>
        <v>0</v>
      </c>
      <c r="G17215">
        <v>0</v>
      </c>
      <c r="H17215">
        <f>Table2[[#This Row],[Doanh số bán]]-Table2[[#This Row],[Chiết khấu]]</f>
        <v>0</v>
      </c>
      <c r="I17215">
        <v>1</v>
      </c>
      <c r="J17215">
        <v>139168</v>
      </c>
      <c r="K17215" t="s">
        <v>50</v>
      </c>
      <c r="L17215">
        <v>0.2</v>
      </c>
      <c r="M17215" t="s">
        <v>37</v>
      </c>
      <c r="N17215" t="s">
        <v>50</v>
      </c>
      <c r="O17215">
        <v>0</v>
      </c>
      <c r="P17215" t="s">
        <v>156</v>
      </c>
      <c r="Q17215" t="s">
        <v>157</v>
      </c>
      <c r="R17215" t="s">
        <v>107</v>
      </c>
      <c r="S17215" t="s">
        <v>108</v>
      </c>
      <c r="T17215" t="s">
        <v>74</v>
      </c>
      <c r="U17215" t="s">
        <v>75</v>
      </c>
      <c r="V17215" t="s">
        <v>50</v>
      </c>
    </row>
    <row r="17216" spans="1:22">
      <c r="A17216" s="4">
        <v>46148</v>
      </c>
      <c r="B17216" t="s">
        <v>12231</v>
      </c>
      <c r="C17216" t="s">
        <v>155</v>
      </c>
      <c r="D17216">
        <v>0</v>
      </c>
      <c r="E17216">
        <v>152301.44</v>
      </c>
      <c r="F17216">
        <f>Table2[[#This Row],[Đơn Giá Chuẩn]]*Table2[[#This Row],[Tổng số lượng bán]]</f>
        <v>0</v>
      </c>
      <c r="G17216">
        <v>0</v>
      </c>
      <c r="H17216">
        <f>Table2[[#This Row],[Doanh số bán]]-Table2[[#This Row],[Chiết khấu]]</f>
        <v>0</v>
      </c>
      <c r="I17216">
        <v>1</v>
      </c>
      <c r="J17216">
        <v>139168</v>
      </c>
      <c r="K17216" t="s">
        <v>50</v>
      </c>
      <c r="L17216">
        <v>0.2</v>
      </c>
      <c r="M17216" t="s">
        <v>37</v>
      </c>
      <c r="N17216" t="s">
        <v>50</v>
      </c>
      <c r="O17216">
        <v>0</v>
      </c>
      <c r="P17216" t="s">
        <v>156</v>
      </c>
      <c r="Q17216" t="s">
        <v>157</v>
      </c>
      <c r="R17216" t="s">
        <v>107</v>
      </c>
      <c r="S17216" t="s">
        <v>108</v>
      </c>
      <c r="T17216" t="s">
        <v>74</v>
      </c>
      <c r="U17216" t="s">
        <v>75</v>
      </c>
      <c r="V17216" t="s">
        <v>50</v>
      </c>
    </row>
    <row r="17217" spans="1:22">
      <c r="A17217" s="4">
        <v>46148</v>
      </c>
      <c r="B17217" t="s">
        <v>12232</v>
      </c>
      <c r="C17217" t="s">
        <v>23</v>
      </c>
      <c r="D17217">
        <v>1</v>
      </c>
      <c r="E17217">
        <v>25999.999999999996</v>
      </c>
      <c r="F17217">
        <f>Table2[[#This Row],[Đơn Giá Chuẩn]]*Table2[[#This Row],[Tổng số lượng bán]]</f>
        <v>25999.999999999996</v>
      </c>
      <c r="G17217">
        <v>0</v>
      </c>
      <c r="H17217">
        <f>Table2[[#This Row],[Doanh số bán]]-Table2[[#This Row],[Chiết khấu]]</f>
        <v>25999.999999999996</v>
      </c>
      <c r="K17217" t="s">
        <v>24</v>
      </c>
      <c r="L17217">
        <v>0</v>
      </c>
      <c r="M17217" t="s">
        <v>319</v>
      </c>
      <c r="N17217" t="s">
        <v>26</v>
      </c>
      <c r="O17217">
        <v>0</v>
      </c>
      <c r="P17217" t="s">
        <v>129</v>
      </c>
      <c r="Q17217" t="s">
        <v>130</v>
      </c>
      <c r="R17217" t="s">
        <v>29</v>
      </c>
      <c r="S17217" t="s">
        <v>30</v>
      </c>
      <c r="T17217" t="s">
        <v>320</v>
      </c>
      <c r="U17217" t="s">
        <v>321</v>
      </c>
      <c r="V17217" t="s">
        <v>33</v>
      </c>
    </row>
    <row r="17218" spans="1:22">
      <c r="A17218" s="4">
        <v>46145</v>
      </c>
      <c r="B17218" t="s">
        <v>11873</v>
      </c>
      <c r="C17218" t="s">
        <v>83</v>
      </c>
      <c r="D17218">
        <v>1</v>
      </c>
      <c r="E17218">
        <v>262000</v>
      </c>
      <c r="F17218">
        <f>Table2[[#This Row],[Đơn Giá Chuẩn]]*Table2[[#This Row],[Tổng số lượng bán]]</f>
        <v>262000</v>
      </c>
      <c r="G17218">
        <v>0</v>
      </c>
      <c r="H17218">
        <f>Table2[[#This Row],[Doanh số bán]]-Table2[[#This Row],[Chiết khấu]]</f>
        <v>262000</v>
      </c>
      <c r="K17218" t="s">
        <v>24</v>
      </c>
      <c r="L17218">
        <v>1</v>
      </c>
      <c r="M17218" t="s">
        <v>319</v>
      </c>
      <c r="N17218" t="s">
        <v>26</v>
      </c>
      <c r="O17218">
        <v>1</v>
      </c>
      <c r="P17218" t="s">
        <v>2511</v>
      </c>
      <c r="Q17218" t="s">
        <v>2512</v>
      </c>
      <c r="R17218" t="s">
        <v>41</v>
      </c>
      <c r="S17218" t="s">
        <v>42</v>
      </c>
      <c r="T17218" t="s">
        <v>320</v>
      </c>
      <c r="U17218" t="s">
        <v>321</v>
      </c>
      <c r="V17218" t="s">
        <v>33</v>
      </c>
    </row>
    <row r="17219" spans="1:22">
      <c r="A17219" s="4">
        <v>46148</v>
      </c>
      <c r="B17219" t="s">
        <v>12234</v>
      </c>
      <c r="C17219" t="s">
        <v>23</v>
      </c>
      <c r="D17219">
        <v>1</v>
      </c>
      <c r="E17219">
        <v>67000</v>
      </c>
      <c r="F17219">
        <f>Table2[[#This Row],[Đơn Giá Chuẩn]]*Table2[[#This Row],[Tổng số lượng bán]]</f>
        <v>67000</v>
      </c>
      <c r="G17219">
        <v>0</v>
      </c>
      <c r="H17219">
        <f>Table2[[#This Row],[Doanh số bán]]-Table2[[#This Row],[Chiết khấu]]</f>
        <v>67000</v>
      </c>
      <c r="K17219" t="s">
        <v>24</v>
      </c>
      <c r="L17219">
        <v>0</v>
      </c>
      <c r="M17219" t="s">
        <v>319</v>
      </c>
      <c r="N17219" t="s">
        <v>26</v>
      </c>
      <c r="O17219">
        <v>0</v>
      </c>
      <c r="P17219" t="s">
        <v>96</v>
      </c>
      <c r="Q17219" t="s">
        <v>97</v>
      </c>
      <c r="R17219" t="s">
        <v>29</v>
      </c>
      <c r="S17219" t="s">
        <v>30</v>
      </c>
      <c r="T17219" t="s">
        <v>320</v>
      </c>
      <c r="U17219" t="s">
        <v>321</v>
      </c>
      <c r="V17219" t="s">
        <v>33</v>
      </c>
    </row>
    <row r="17220" spans="1:22">
      <c r="A17220" s="4">
        <v>46148</v>
      </c>
      <c r="B17220" t="s">
        <v>12235</v>
      </c>
      <c r="C17220" t="s">
        <v>23</v>
      </c>
      <c r="D17220">
        <v>2</v>
      </c>
      <c r="E17220">
        <v>25999.999999999996</v>
      </c>
      <c r="F17220">
        <f>Table2[[#This Row],[Đơn Giá Chuẩn]]*Table2[[#This Row],[Tổng số lượng bán]]</f>
        <v>51999.999999999993</v>
      </c>
      <c r="G17220">
        <v>0</v>
      </c>
      <c r="H17220">
        <f>Table2[[#This Row],[Doanh số bán]]-Table2[[#This Row],[Chiết khấu]]</f>
        <v>51999.999999999993</v>
      </c>
      <c r="K17220" t="s">
        <v>24</v>
      </c>
      <c r="L17220">
        <v>0</v>
      </c>
      <c r="M17220" t="s">
        <v>319</v>
      </c>
      <c r="N17220" t="s">
        <v>26</v>
      </c>
      <c r="O17220">
        <v>0</v>
      </c>
      <c r="P17220" t="s">
        <v>47</v>
      </c>
      <c r="Q17220" t="s">
        <v>48</v>
      </c>
      <c r="R17220" t="s">
        <v>29</v>
      </c>
      <c r="S17220" t="s">
        <v>30</v>
      </c>
      <c r="T17220" t="s">
        <v>320</v>
      </c>
      <c r="U17220" t="s">
        <v>321</v>
      </c>
      <c r="V17220" t="s">
        <v>33</v>
      </c>
    </row>
    <row r="17221" spans="1:22">
      <c r="A17221" s="4">
        <v>46148</v>
      </c>
      <c r="B17221" t="s">
        <v>12236</v>
      </c>
      <c r="C17221" t="s">
        <v>23</v>
      </c>
      <c r="D17221">
        <v>1</v>
      </c>
      <c r="E17221">
        <v>42000</v>
      </c>
      <c r="F17221">
        <f>Table2[[#This Row],[Đơn Giá Chuẩn]]*Table2[[#This Row],[Tổng số lượng bán]]</f>
        <v>42000</v>
      </c>
      <c r="G17221">
        <v>0</v>
      </c>
      <c r="H17221">
        <f>Table2[[#This Row],[Doanh số bán]]-Table2[[#This Row],[Chiết khấu]]</f>
        <v>42000</v>
      </c>
      <c r="K17221" t="s">
        <v>24</v>
      </c>
      <c r="L17221">
        <v>0</v>
      </c>
      <c r="M17221" t="s">
        <v>319</v>
      </c>
      <c r="N17221" t="s">
        <v>26</v>
      </c>
      <c r="O17221">
        <v>0</v>
      </c>
      <c r="P17221" t="s">
        <v>94</v>
      </c>
      <c r="Q17221" t="s">
        <v>95</v>
      </c>
      <c r="R17221" t="s">
        <v>29</v>
      </c>
      <c r="S17221" t="s">
        <v>30</v>
      </c>
      <c r="T17221" t="s">
        <v>320</v>
      </c>
      <c r="U17221" t="s">
        <v>321</v>
      </c>
      <c r="V17221" t="s">
        <v>33</v>
      </c>
    </row>
    <row r="17222" spans="1:22">
      <c r="A17222" s="4">
        <v>46148</v>
      </c>
      <c r="B17222" t="s">
        <v>12237</v>
      </c>
      <c r="C17222" t="s">
        <v>23</v>
      </c>
      <c r="D17222">
        <v>3</v>
      </c>
      <c r="E17222">
        <v>25999.999999999996</v>
      </c>
      <c r="F17222">
        <f>Table2[[#This Row],[Đơn Giá Chuẩn]]*Table2[[#This Row],[Tổng số lượng bán]]</f>
        <v>77999.999999999985</v>
      </c>
      <c r="G17222">
        <v>0</v>
      </c>
      <c r="H17222">
        <f>Table2[[#This Row],[Doanh số bán]]-Table2[[#This Row],[Chiết khấu]]</f>
        <v>77999.999999999985</v>
      </c>
      <c r="K17222" t="s">
        <v>24</v>
      </c>
      <c r="L17222">
        <v>0</v>
      </c>
      <c r="M17222" t="s">
        <v>319</v>
      </c>
      <c r="N17222" t="s">
        <v>26</v>
      </c>
      <c r="O17222">
        <v>0</v>
      </c>
      <c r="P17222" t="s">
        <v>47</v>
      </c>
      <c r="Q17222" t="s">
        <v>48</v>
      </c>
      <c r="R17222" t="s">
        <v>29</v>
      </c>
      <c r="S17222" t="s">
        <v>30</v>
      </c>
      <c r="T17222" t="s">
        <v>320</v>
      </c>
      <c r="U17222" t="s">
        <v>321</v>
      </c>
      <c r="V17222" t="s">
        <v>33</v>
      </c>
    </row>
    <row r="17223" spans="1:22">
      <c r="A17223" s="4">
        <v>46148</v>
      </c>
      <c r="B17223" t="s">
        <v>12237</v>
      </c>
      <c r="C17223" t="s">
        <v>23</v>
      </c>
      <c r="D17223">
        <v>2</v>
      </c>
      <c r="E17223">
        <v>21000</v>
      </c>
      <c r="F17223">
        <f>Table2[[#This Row],[Đơn Giá Chuẩn]]*Table2[[#This Row],[Tổng số lượng bán]]</f>
        <v>42000</v>
      </c>
      <c r="G17223">
        <v>0</v>
      </c>
      <c r="H17223">
        <f>Table2[[#This Row],[Doanh số bán]]-Table2[[#This Row],[Chiết khấu]]</f>
        <v>42000</v>
      </c>
      <c r="K17223" t="s">
        <v>24</v>
      </c>
      <c r="L17223">
        <v>0</v>
      </c>
      <c r="M17223" t="s">
        <v>319</v>
      </c>
      <c r="N17223" t="s">
        <v>26</v>
      </c>
      <c r="O17223">
        <v>0</v>
      </c>
      <c r="P17223" t="s">
        <v>27</v>
      </c>
      <c r="Q17223" t="s">
        <v>28</v>
      </c>
      <c r="R17223" t="s">
        <v>29</v>
      </c>
      <c r="S17223" t="s">
        <v>30</v>
      </c>
      <c r="T17223" t="s">
        <v>320</v>
      </c>
      <c r="U17223" t="s">
        <v>321</v>
      </c>
      <c r="V17223" t="s">
        <v>33</v>
      </c>
    </row>
    <row r="17224" spans="1:22">
      <c r="A17224" s="4">
        <v>46148</v>
      </c>
      <c r="B17224" t="s">
        <v>12238</v>
      </c>
      <c r="C17224" t="s">
        <v>23</v>
      </c>
      <c r="D17224">
        <v>2</v>
      </c>
      <c r="E17224">
        <v>62000</v>
      </c>
      <c r="F17224">
        <f>Table2[[#This Row],[Đơn Giá Chuẩn]]*Table2[[#This Row],[Tổng số lượng bán]]</f>
        <v>124000</v>
      </c>
      <c r="G17224">
        <v>0</v>
      </c>
      <c r="H17224">
        <f>Table2[[#This Row],[Doanh số bán]]-Table2[[#This Row],[Chiết khấu]]</f>
        <v>124000</v>
      </c>
      <c r="K17224" t="s">
        <v>24</v>
      </c>
      <c r="L17224">
        <v>0</v>
      </c>
      <c r="M17224" t="s">
        <v>319</v>
      </c>
      <c r="N17224" t="s">
        <v>26</v>
      </c>
      <c r="O17224">
        <v>0</v>
      </c>
      <c r="P17224" t="s">
        <v>199</v>
      </c>
      <c r="Q17224" t="s">
        <v>200</v>
      </c>
      <c r="R17224" t="s">
        <v>29</v>
      </c>
      <c r="S17224" t="s">
        <v>30</v>
      </c>
      <c r="T17224" t="s">
        <v>320</v>
      </c>
      <c r="U17224" t="s">
        <v>321</v>
      </c>
      <c r="V17224" t="s">
        <v>33</v>
      </c>
    </row>
    <row r="17225" spans="1:22">
      <c r="A17225" s="4">
        <v>46148</v>
      </c>
      <c r="B17225" t="s">
        <v>12239</v>
      </c>
      <c r="C17225" t="s">
        <v>23</v>
      </c>
      <c r="D17225">
        <v>1</v>
      </c>
      <c r="E17225">
        <v>21000</v>
      </c>
      <c r="F17225">
        <f>Table2[[#This Row],[Đơn Giá Chuẩn]]*Table2[[#This Row],[Tổng số lượng bán]]</f>
        <v>21000</v>
      </c>
      <c r="G17225">
        <v>0</v>
      </c>
      <c r="H17225">
        <f>Table2[[#This Row],[Doanh số bán]]-Table2[[#This Row],[Chiết khấu]]</f>
        <v>21000</v>
      </c>
      <c r="K17225" t="s">
        <v>24</v>
      </c>
      <c r="L17225">
        <v>0</v>
      </c>
      <c r="M17225" t="s">
        <v>319</v>
      </c>
      <c r="N17225" t="s">
        <v>26</v>
      </c>
      <c r="O17225">
        <v>0</v>
      </c>
      <c r="P17225" t="s">
        <v>27</v>
      </c>
      <c r="Q17225" t="s">
        <v>28</v>
      </c>
      <c r="R17225" t="s">
        <v>29</v>
      </c>
      <c r="S17225" t="s">
        <v>30</v>
      </c>
      <c r="T17225" t="s">
        <v>320</v>
      </c>
      <c r="U17225" t="s">
        <v>321</v>
      </c>
      <c r="V17225" t="s">
        <v>33</v>
      </c>
    </row>
    <row r="17226" spans="1:22">
      <c r="A17226" s="4">
        <v>46148</v>
      </c>
      <c r="B17226" t="s">
        <v>12239</v>
      </c>
      <c r="C17226" t="s">
        <v>23</v>
      </c>
      <c r="D17226">
        <v>1</v>
      </c>
      <c r="E17226">
        <v>25999.999999999996</v>
      </c>
      <c r="F17226">
        <f>Table2[[#This Row],[Đơn Giá Chuẩn]]*Table2[[#This Row],[Tổng số lượng bán]]</f>
        <v>25999.999999999996</v>
      </c>
      <c r="G17226">
        <v>0</v>
      </c>
      <c r="H17226">
        <f>Table2[[#This Row],[Doanh số bán]]-Table2[[#This Row],[Chiết khấu]]</f>
        <v>25999.999999999996</v>
      </c>
      <c r="K17226" t="s">
        <v>24</v>
      </c>
      <c r="L17226">
        <v>0</v>
      </c>
      <c r="M17226" t="s">
        <v>319</v>
      </c>
      <c r="N17226" t="s">
        <v>26</v>
      </c>
      <c r="O17226">
        <v>0</v>
      </c>
      <c r="P17226" t="s">
        <v>47</v>
      </c>
      <c r="Q17226" t="s">
        <v>48</v>
      </c>
      <c r="R17226" t="s">
        <v>29</v>
      </c>
      <c r="S17226" t="s">
        <v>30</v>
      </c>
      <c r="T17226" t="s">
        <v>320</v>
      </c>
      <c r="U17226" t="s">
        <v>321</v>
      </c>
      <c r="V17226" t="s">
        <v>33</v>
      </c>
    </row>
    <row r="17227" spans="1:22">
      <c r="A17227" s="4">
        <v>46148</v>
      </c>
      <c r="B17227" t="s">
        <v>12240</v>
      </c>
      <c r="C17227" t="s">
        <v>23</v>
      </c>
      <c r="D17227">
        <v>2</v>
      </c>
      <c r="E17227">
        <v>21000</v>
      </c>
      <c r="F17227">
        <f>Table2[[#This Row],[Đơn Giá Chuẩn]]*Table2[[#This Row],[Tổng số lượng bán]]</f>
        <v>42000</v>
      </c>
      <c r="G17227">
        <v>0</v>
      </c>
      <c r="H17227">
        <f>Table2[[#This Row],[Doanh số bán]]-Table2[[#This Row],[Chiết khấu]]</f>
        <v>42000</v>
      </c>
      <c r="K17227" t="s">
        <v>24</v>
      </c>
      <c r="L17227">
        <v>0</v>
      </c>
      <c r="M17227" t="s">
        <v>319</v>
      </c>
      <c r="N17227" t="s">
        <v>26</v>
      </c>
      <c r="O17227">
        <v>0</v>
      </c>
      <c r="P17227" t="s">
        <v>27</v>
      </c>
      <c r="Q17227" t="s">
        <v>28</v>
      </c>
      <c r="R17227" t="s">
        <v>29</v>
      </c>
      <c r="S17227" t="s">
        <v>30</v>
      </c>
      <c r="T17227" t="s">
        <v>320</v>
      </c>
      <c r="U17227" t="s">
        <v>321</v>
      </c>
      <c r="V17227" t="s">
        <v>33</v>
      </c>
    </row>
    <row r="17228" spans="1:22">
      <c r="A17228" s="4">
        <v>46148</v>
      </c>
      <c r="B17228" t="s">
        <v>12240</v>
      </c>
      <c r="C17228" t="s">
        <v>23</v>
      </c>
      <c r="D17228">
        <v>1</v>
      </c>
      <c r="E17228">
        <v>25999.999999999996</v>
      </c>
      <c r="F17228">
        <f>Table2[[#This Row],[Đơn Giá Chuẩn]]*Table2[[#This Row],[Tổng số lượng bán]]</f>
        <v>25999.999999999996</v>
      </c>
      <c r="G17228">
        <v>0</v>
      </c>
      <c r="H17228">
        <f>Table2[[#This Row],[Doanh số bán]]-Table2[[#This Row],[Chiết khấu]]</f>
        <v>25999.999999999996</v>
      </c>
      <c r="K17228" t="s">
        <v>24</v>
      </c>
      <c r="L17228">
        <v>0</v>
      </c>
      <c r="M17228" t="s">
        <v>319</v>
      </c>
      <c r="N17228" t="s">
        <v>26</v>
      </c>
      <c r="O17228">
        <v>0</v>
      </c>
      <c r="P17228" t="s">
        <v>47</v>
      </c>
      <c r="Q17228" t="s">
        <v>48</v>
      </c>
      <c r="R17228" t="s">
        <v>29</v>
      </c>
      <c r="S17228" t="s">
        <v>30</v>
      </c>
      <c r="T17228" t="s">
        <v>320</v>
      </c>
      <c r="U17228" t="s">
        <v>321</v>
      </c>
      <c r="V17228" t="s">
        <v>33</v>
      </c>
    </row>
    <row r="17229" spans="1:22">
      <c r="A17229" s="4">
        <v>46148</v>
      </c>
      <c r="B17229" t="s">
        <v>12241</v>
      </c>
      <c r="C17229" t="s">
        <v>23</v>
      </c>
      <c r="D17229">
        <v>1</v>
      </c>
      <c r="E17229">
        <v>21000</v>
      </c>
      <c r="F17229">
        <f>Table2[[#This Row],[Đơn Giá Chuẩn]]*Table2[[#This Row],[Tổng số lượng bán]]</f>
        <v>21000</v>
      </c>
      <c r="G17229">
        <v>0</v>
      </c>
      <c r="H17229">
        <f>Table2[[#This Row],[Doanh số bán]]-Table2[[#This Row],[Chiết khấu]]</f>
        <v>21000</v>
      </c>
      <c r="K17229" t="s">
        <v>24</v>
      </c>
      <c r="L17229">
        <v>0</v>
      </c>
      <c r="M17229" t="s">
        <v>319</v>
      </c>
      <c r="N17229" t="s">
        <v>26</v>
      </c>
      <c r="O17229">
        <v>0</v>
      </c>
      <c r="P17229" t="s">
        <v>27</v>
      </c>
      <c r="Q17229" t="s">
        <v>28</v>
      </c>
      <c r="R17229" t="s">
        <v>29</v>
      </c>
      <c r="S17229" t="s">
        <v>30</v>
      </c>
      <c r="T17229" t="s">
        <v>320</v>
      </c>
      <c r="U17229" t="s">
        <v>321</v>
      </c>
      <c r="V17229" t="s">
        <v>33</v>
      </c>
    </row>
    <row r="17230" spans="1:22">
      <c r="A17230" s="4">
        <v>46148</v>
      </c>
      <c r="B17230" t="s">
        <v>12242</v>
      </c>
      <c r="C17230" t="s">
        <v>23</v>
      </c>
      <c r="D17230">
        <v>1</v>
      </c>
      <c r="E17230">
        <v>25999.999999999996</v>
      </c>
      <c r="F17230">
        <f>Table2[[#This Row],[Đơn Giá Chuẩn]]*Table2[[#This Row],[Tổng số lượng bán]]</f>
        <v>25999.999999999996</v>
      </c>
      <c r="G17230">
        <v>0</v>
      </c>
      <c r="H17230">
        <f>Table2[[#This Row],[Doanh số bán]]-Table2[[#This Row],[Chiết khấu]]</f>
        <v>25999.999999999996</v>
      </c>
      <c r="K17230" t="s">
        <v>24</v>
      </c>
      <c r="L17230">
        <v>0</v>
      </c>
      <c r="M17230" t="s">
        <v>319</v>
      </c>
      <c r="N17230" t="s">
        <v>26</v>
      </c>
      <c r="O17230">
        <v>0</v>
      </c>
      <c r="P17230" t="s">
        <v>47</v>
      </c>
      <c r="Q17230" t="s">
        <v>48</v>
      </c>
      <c r="R17230" t="s">
        <v>29</v>
      </c>
      <c r="S17230" t="s">
        <v>30</v>
      </c>
      <c r="T17230" t="s">
        <v>320</v>
      </c>
      <c r="U17230" t="s">
        <v>321</v>
      </c>
      <c r="V17230" t="s">
        <v>33</v>
      </c>
    </row>
    <row r="17231" spans="1:22">
      <c r="A17231" s="4">
        <v>46148</v>
      </c>
      <c r="B17231" t="s">
        <v>12243</v>
      </c>
      <c r="C17231" t="s">
        <v>23</v>
      </c>
      <c r="D17231">
        <v>1</v>
      </c>
      <c r="E17231">
        <v>25999.999999999996</v>
      </c>
      <c r="F17231">
        <f>Table2[[#This Row],[Đơn Giá Chuẩn]]*Table2[[#This Row],[Tổng số lượng bán]]</f>
        <v>25999.999999999996</v>
      </c>
      <c r="G17231">
        <v>0</v>
      </c>
      <c r="H17231">
        <f>Table2[[#This Row],[Doanh số bán]]-Table2[[#This Row],[Chiết khấu]]</f>
        <v>25999.999999999996</v>
      </c>
      <c r="K17231" t="s">
        <v>24</v>
      </c>
      <c r="L17231">
        <v>0</v>
      </c>
      <c r="M17231" t="s">
        <v>319</v>
      </c>
      <c r="N17231" t="s">
        <v>26</v>
      </c>
      <c r="O17231">
        <v>0</v>
      </c>
      <c r="P17231" t="s">
        <v>47</v>
      </c>
      <c r="Q17231" t="s">
        <v>48</v>
      </c>
      <c r="R17231" t="s">
        <v>29</v>
      </c>
      <c r="S17231" t="s">
        <v>30</v>
      </c>
      <c r="T17231" t="s">
        <v>320</v>
      </c>
      <c r="U17231" t="s">
        <v>321</v>
      </c>
      <c r="V17231" t="s">
        <v>33</v>
      </c>
    </row>
    <row r="17232" spans="1:22">
      <c r="A17232" s="4">
        <v>46148</v>
      </c>
      <c r="B17232" t="s">
        <v>12244</v>
      </c>
      <c r="C17232" t="s">
        <v>23</v>
      </c>
      <c r="D17232">
        <v>2</v>
      </c>
      <c r="E17232">
        <v>21000</v>
      </c>
      <c r="F17232">
        <f>Table2[[#This Row],[Đơn Giá Chuẩn]]*Table2[[#This Row],[Tổng số lượng bán]]</f>
        <v>42000</v>
      </c>
      <c r="G17232">
        <v>0</v>
      </c>
      <c r="H17232">
        <f>Table2[[#This Row],[Doanh số bán]]-Table2[[#This Row],[Chiết khấu]]</f>
        <v>42000</v>
      </c>
      <c r="K17232" t="s">
        <v>24</v>
      </c>
      <c r="L17232">
        <v>0</v>
      </c>
      <c r="M17232" t="s">
        <v>319</v>
      </c>
      <c r="N17232" t="s">
        <v>26</v>
      </c>
      <c r="O17232">
        <v>0</v>
      </c>
      <c r="P17232" t="s">
        <v>27</v>
      </c>
      <c r="Q17232" t="s">
        <v>28</v>
      </c>
      <c r="R17232" t="s">
        <v>29</v>
      </c>
      <c r="S17232" t="s">
        <v>30</v>
      </c>
      <c r="T17232" t="s">
        <v>320</v>
      </c>
      <c r="U17232" t="s">
        <v>321</v>
      </c>
      <c r="V17232" t="s">
        <v>33</v>
      </c>
    </row>
    <row r="17233" spans="1:22">
      <c r="A17233" s="4">
        <v>46148</v>
      </c>
      <c r="B17233" t="s">
        <v>12244</v>
      </c>
      <c r="C17233" t="s">
        <v>23</v>
      </c>
      <c r="D17233">
        <v>2</v>
      </c>
      <c r="E17233">
        <v>25999.999999999996</v>
      </c>
      <c r="F17233">
        <f>Table2[[#This Row],[Đơn Giá Chuẩn]]*Table2[[#This Row],[Tổng số lượng bán]]</f>
        <v>51999.999999999993</v>
      </c>
      <c r="G17233">
        <v>0</v>
      </c>
      <c r="H17233">
        <f>Table2[[#This Row],[Doanh số bán]]-Table2[[#This Row],[Chiết khấu]]</f>
        <v>51999.999999999993</v>
      </c>
      <c r="K17233" t="s">
        <v>24</v>
      </c>
      <c r="L17233">
        <v>0</v>
      </c>
      <c r="M17233" t="s">
        <v>319</v>
      </c>
      <c r="N17233" t="s">
        <v>26</v>
      </c>
      <c r="O17233">
        <v>0</v>
      </c>
      <c r="P17233" t="s">
        <v>129</v>
      </c>
      <c r="Q17233" t="s">
        <v>130</v>
      </c>
      <c r="R17233" t="s">
        <v>29</v>
      </c>
      <c r="S17233" t="s">
        <v>30</v>
      </c>
      <c r="T17233" t="s">
        <v>320</v>
      </c>
      <c r="U17233" t="s">
        <v>321</v>
      </c>
      <c r="V17233" t="s">
        <v>33</v>
      </c>
    </row>
    <row r="17234" spans="1:22">
      <c r="A17234" s="4">
        <v>46148</v>
      </c>
      <c r="B17234" t="s">
        <v>12245</v>
      </c>
      <c r="C17234" t="s">
        <v>23</v>
      </c>
      <c r="D17234">
        <v>1</v>
      </c>
      <c r="E17234">
        <v>21000</v>
      </c>
      <c r="F17234">
        <f>Table2[[#This Row],[Đơn Giá Chuẩn]]*Table2[[#This Row],[Tổng số lượng bán]]</f>
        <v>21000</v>
      </c>
      <c r="G17234">
        <v>0</v>
      </c>
      <c r="H17234">
        <f>Table2[[#This Row],[Doanh số bán]]-Table2[[#This Row],[Chiết khấu]]</f>
        <v>21000</v>
      </c>
      <c r="K17234" t="s">
        <v>24</v>
      </c>
      <c r="L17234">
        <v>0</v>
      </c>
      <c r="M17234" t="s">
        <v>319</v>
      </c>
      <c r="N17234" t="s">
        <v>26</v>
      </c>
      <c r="O17234">
        <v>0</v>
      </c>
      <c r="P17234" t="s">
        <v>27</v>
      </c>
      <c r="Q17234" t="s">
        <v>28</v>
      </c>
      <c r="R17234" t="s">
        <v>29</v>
      </c>
      <c r="S17234" t="s">
        <v>30</v>
      </c>
      <c r="T17234" t="s">
        <v>320</v>
      </c>
      <c r="U17234" t="s">
        <v>321</v>
      </c>
      <c r="V17234" t="s">
        <v>33</v>
      </c>
    </row>
    <row r="17235" spans="1:22">
      <c r="A17235" s="4">
        <v>46148</v>
      </c>
      <c r="B17235" t="s">
        <v>12245</v>
      </c>
      <c r="C17235" t="s">
        <v>23</v>
      </c>
      <c r="D17235">
        <v>1</v>
      </c>
      <c r="E17235">
        <v>25999.999999999996</v>
      </c>
      <c r="F17235">
        <f>Table2[[#This Row],[Đơn Giá Chuẩn]]*Table2[[#This Row],[Tổng số lượng bán]]</f>
        <v>25999.999999999996</v>
      </c>
      <c r="G17235">
        <v>0</v>
      </c>
      <c r="H17235">
        <f>Table2[[#This Row],[Doanh số bán]]-Table2[[#This Row],[Chiết khấu]]</f>
        <v>25999.999999999996</v>
      </c>
      <c r="K17235" t="s">
        <v>24</v>
      </c>
      <c r="L17235">
        <v>0</v>
      </c>
      <c r="M17235" t="s">
        <v>319</v>
      </c>
      <c r="N17235" t="s">
        <v>26</v>
      </c>
      <c r="O17235">
        <v>0</v>
      </c>
      <c r="P17235" t="s">
        <v>47</v>
      </c>
      <c r="Q17235" t="s">
        <v>48</v>
      </c>
      <c r="R17235" t="s">
        <v>29</v>
      </c>
      <c r="S17235" t="s">
        <v>30</v>
      </c>
      <c r="T17235" t="s">
        <v>320</v>
      </c>
      <c r="U17235" t="s">
        <v>321</v>
      </c>
      <c r="V17235" t="s">
        <v>33</v>
      </c>
    </row>
    <row r="17236" spans="1:22">
      <c r="A17236" s="4">
        <v>46148</v>
      </c>
      <c r="B17236" t="s">
        <v>12246</v>
      </c>
      <c r="C17236" t="s">
        <v>23</v>
      </c>
      <c r="D17236">
        <v>1</v>
      </c>
      <c r="E17236">
        <v>25999.999999999996</v>
      </c>
      <c r="F17236">
        <f>Table2[[#This Row],[Đơn Giá Chuẩn]]*Table2[[#This Row],[Tổng số lượng bán]]</f>
        <v>25999.999999999996</v>
      </c>
      <c r="G17236">
        <v>0</v>
      </c>
      <c r="H17236">
        <f>Table2[[#This Row],[Doanh số bán]]-Table2[[#This Row],[Chiết khấu]]</f>
        <v>25999.999999999996</v>
      </c>
      <c r="K17236" t="s">
        <v>24</v>
      </c>
      <c r="L17236">
        <v>0</v>
      </c>
      <c r="M17236" t="s">
        <v>319</v>
      </c>
      <c r="N17236" t="s">
        <v>26</v>
      </c>
      <c r="O17236">
        <v>0</v>
      </c>
      <c r="P17236" t="s">
        <v>47</v>
      </c>
      <c r="Q17236" t="s">
        <v>48</v>
      </c>
      <c r="R17236" t="s">
        <v>29</v>
      </c>
      <c r="S17236" t="s">
        <v>30</v>
      </c>
      <c r="T17236" t="s">
        <v>320</v>
      </c>
      <c r="U17236" t="s">
        <v>321</v>
      </c>
      <c r="V17236" t="s">
        <v>33</v>
      </c>
    </row>
    <row r="17237" spans="1:22">
      <c r="A17237" s="4">
        <v>46148</v>
      </c>
      <c r="B17237" t="s">
        <v>12246</v>
      </c>
      <c r="C17237" t="s">
        <v>23</v>
      </c>
      <c r="D17237">
        <v>1</v>
      </c>
      <c r="E17237">
        <v>21000</v>
      </c>
      <c r="F17237">
        <f>Table2[[#This Row],[Đơn Giá Chuẩn]]*Table2[[#This Row],[Tổng số lượng bán]]</f>
        <v>21000</v>
      </c>
      <c r="G17237">
        <v>0</v>
      </c>
      <c r="H17237">
        <f>Table2[[#This Row],[Doanh số bán]]-Table2[[#This Row],[Chiết khấu]]</f>
        <v>21000</v>
      </c>
      <c r="K17237" t="s">
        <v>24</v>
      </c>
      <c r="L17237">
        <v>0</v>
      </c>
      <c r="M17237" t="s">
        <v>319</v>
      </c>
      <c r="N17237" t="s">
        <v>26</v>
      </c>
      <c r="O17237">
        <v>0</v>
      </c>
      <c r="P17237" t="s">
        <v>27</v>
      </c>
      <c r="Q17237" t="s">
        <v>28</v>
      </c>
      <c r="R17237" t="s">
        <v>29</v>
      </c>
      <c r="S17237" t="s">
        <v>30</v>
      </c>
      <c r="T17237" t="s">
        <v>320</v>
      </c>
      <c r="U17237" t="s">
        <v>321</v>
      </c>
      <c r="V17237" t="s">
        <v>33</v>
      </c>
    </row>
    <row r="17238" spans="1:22">
      <c r="A17238" s="4">
        <v>46148</v>
      </c>
      <c r="B17238" t="s">
        <v>12247</v>
      </c>
      <c r="C17238" t="s">
        <v>23</v>
      </c>
      <c r="D17238">
        <v>1</v>
      </c>
      <c r="E17238">
        <v>21000</v>
      </c>
      <c r="F17238">
        <f>Table2[[#This Row],[Đơn Giá Chuẩn]]*Table2[[#This Row],[Tổng số lượng bán]]</f>
        <v>21000</v>
      </c>
      <c r="G17238">
        <v>0</v>
      </c>
      <c r="H17238">
        <f>Table2[[#This Row],[Doanh số bán]]-Table2[[#This Row],[Chiết khấu]]</f>
        <v>21000</v>
      </c>
      <c r="K17238" t="s">
        <v>24</v>
      </c>
      <c r="L17238">
        <v>0</v>
      </c>
      <c r="M17238" t="s">
        <v>319</v>
      </c>
      <c r="N17238" t="s">
        <v>26</v>
      </c>
      <c r="O17238">
        <v>0</v>
      </c>
      <c r="P17238" t="s">
        <v>27</v>
      </c>
      <c r="Q17238" t="s">
        <v>28</v>
      </c>
      <c r="R17238" t="s">
        <v>29</v>
      </c>
      <c r="S17238" t="s">
        <v>30</v>
      </c>
      <c r="T17238" t="s">
        <v>320</v>
      </c>
      <c r="U17238" t="s">
        <v>321</v>
      </c>
      <c r="V17238" t="s">
        <v>33</v>
      </c>
    </row>
    <row r="17239" spans="1:22">
      <c r="A17239" s="4">
        <v>46148</v>
      </c>
      <c r="B17239" t="s">
        <v>12248</v>
      </c>
      <c r="C17239" t="s">
        <v>23</v>
      </c>
      <c r="D17239">
        <v>4</v>
      </c>
      <c r="E17239">
        <v>21000</v>
      </c>
      <c r="F17239">
        <f>Table2[[#This Row],[Đơn Giá Chuẩn]]*Table2[[#This Row],[Tổng số lượng bán]]</f>
        <v>84000</v>
      </c>
      <c r="G17239">
        <v>0</v>
      </c>
      <c r="H17239">
        <f>Table2[[#This Row],[Doanh số bán]]-Table2[[#This Row],[Chiết khấu]]</f>
        <v>84000</v>
      </c>
      <c r="K17239" t="s">
        <v>24</v>
      </c>
      <c r="L17239">
        <v>0</v>
      </c>
      <c r="M17239" t="s">
        <v>319</v>
      </c>
      <c r="N17239" t="s">
        <v>26</v>
      </c>
      <c r="O17239">
        <v>0</v>
      </c>
      <c r="P17239" t="s">
        <v>27</v>
      </c>
      <c r="Q17239" t="s">
        <v>28</v>
      </c>
      <c r="R17239" t="s">
        <v>29</v>
      </c>
      <c r="S17239" t="s">
        <v>30</v>
      </c>
      <c r="T17239" t="s">
        <v>320</v>
      </c>
      <c r="U17239" t="s">
        <v>321</v>
      </c>
      <c r="V17239" t="s">
        <v>33</v>
      </c>
    </row>
    <row r="17240" spans="1:22">
      <c r="A17240" s="4">
        <v>46148</v>
      </c>
      <c r="B17240" t="s">
        <v>12248</v>
      </c>
      <c r="C17240" t="s">
        <v>23</v>
      </c>
      <c r="D17240">
        <v>5</v>
      </c>
      <c r="E17240">
        <v>25999.999999999996</v>
      </c>
      <c r="F17240">
        <f>Table2[[#This Row],[Đơn Giá Chuẩn]]*Table2[[#This Row],[Tổng số lượng bán]]</f>
        <v>129999.99999999999</v>
      </c>
      <c r="G17240">
        <v>0</v>
      </c>
      <c r="H17240">
        <f>Table2[[#This Row],[Doanh số bán]]-Table2[[#This Row],[Chiết khấu]]</f>
        <v>129999.99999999999</v>
      </c>
      <c r="K17240" t="s">
        <v>24</v>
      </c>
      <c r="L17240">
        <v>0</v>
      </c>
      <c r="M17240" t="s">
        <v>319</v>
      </c>
      <c r="N17240" t="s">
        <v>26</v>
      </c>
      <c r="O17240">
        <v>0</v>
      </c>
      <c r="P17240" t="s">
        <v>47</v>
      </c>
      <c r="Q17240" t="s">
        <v>48</v>
      </c>
      <c r="R17240" t="s">
        <v>29</v>
      </c>
      <c r="S17240" t="s">
        <v>30</v>
      </c>
      <c r="T17240" t="s">
        <v>320</v>
      </c>
      <c r="U17240" t="s">
        <v>321</v>
      </c>
      <c r="V17240" t="s">
        <v>33</v>
      </c>
    </row>
    <row r="17241" spans="1:22">
      <c r="A17241" s="4">
        <v>46148</v>
      </c>
      <c r="B17241" t="s">
        <v>12249</v>
      </c>
      <c r="C17241" t="s">
        <v>23</v>
      </c>
      <c r="D17241">
        <v>3</v>
      </c>
      <c r="E17241">
        <v>21000</v>
      </c>
      <c r="F17241">
        <f>Table2[[#This Row],[Đơn Giá Chuẩn]]*Table2[[#This Row],[Tổng số lượng bán]]</f>
        <v>63000</v>
      </c>
      <c r="G17241">
        <v>0</v>
      </c>
      <c r="H17241">
        <f>Table2[[#This Row],[Doanh số bán]]-Table2[[#This Row],[Chiết khấu]]</f>
        <v>63000</v>
      </c>
      <c r="K17241" t="s">
        <v>24</v>
      </c>
      <c r="L17241">
        <v>0</v>
      </c>
      <c r="M17241" t="s">
        <v>319</v>
      </c>
      <c r="N17241" t="s">
        <v>26</v>
      </c>
      <c r="O17241">
        <v>0</v>
      </c>
      <c r="P17241" t="s">
        <v>27</v>
      </c>
      <c r="Q17241" t="s">
        <v>28</v>
      </c>
      <c r="R17241" t="s">
        <v>29</v>
      </c>
      <c r="S17241" t="s">
        <v>30</v>
      </c>
      <c r="T17241" t="s">
        <v>320</v>
      </c>
      <c r="U17241" t="s">
        <v>321</v>
      </c>
      <c r="V17241" t="s">
        <v>33</v>
      </c>
    </row>
    <row r="17242" spans="1:22">
      <c r="A17242" s="4">
        <v>46148</v>
      </c>
      <c r="B17242" t="s">
        <v>12250</v>
      </c>
      <c r="C17242" t="s">
        <v>104</v>
      </c>
      <c r="D17242">
        <v>7</v>
      </c>
      <c r="E17242">
        <v>187000</v>
      </c>
      <c r="F17242">
        <f>Table2[[#This Row],[Đơn Giá Chuẩn]]*Table2[[#This Row],[Tổng số lượng bán]]</f>
        <v>1309000</v>
      </c>
      <c r="G17242">
        <v>0</v>
      </c>
      <c r="H17242">
        <f>Table2[[#This Row],[Doanh số bán]]-Table2[[#This Row],[Chiết khấu]]</f>
        <v>1309000</v>
      </c>
      <c r="K17242" t="s">
        <v>24</v>
      </c>
      <c r="L17242">
        <v>0.01</v>
      </c>
      <c r="M17242" t="s">
        <v>319</v>
      </c>
      <c r="N17242" t="s">
        <v>26</v>
      </c>
      <c r="O17242">
        <v>7.0000000000000007E-2</v>
      </c>
      <c r="P17242" t="s">
        <v>6941</v>
      </c>
      <c r="Q17242" t="s">
        <v>6942</v>
      </c>
      <c r="R17242" t="s">
        <v>41</v>
      </c>
      <c r="S17242" t="s">
        <v>42</v>
      </c>
      <c r="T17242" t="s">
        <v>320</v>
      </c>
      <c r="U17242" t="s">
        <v>321</v>
      </c>
      <c r="V17242" t="s">
        <v>33</v>
      </c>
    </row>
    <row r="17243" spans="1:22">
      <c r="A17243" s="4">
        <v>46148</v>
      </c>
      <c r="B17243" t="s">
        <v>12251</v>
      </c>
      <c r="C17243" t="s">
        <v>23</v>
      </c>
      <c r="D17243">
        <v>2</v>
      </c>
      <c r="E17243">
        <v>21000</v>
      </c>
      <c r="F17243">
        <f>Table2[[#This Row],[Đơn Giá Chuẩn]]*Table2[[#This Row],[Tổng số lượng bán]]</f>
        <v>42000</v>
      </c>
      <c r="G17243">
        <v>0</v>
      </c>
      <c r="H17243">
        <f>Table2[[#This Row],[Doanh số bán]]-Table2[[#This Row],[Chiết khấu]]</f>
        <v>42000</v>
      </c>
      <c r="K17243" t="s">
        <v>24</v>
      </c>
      <c r="L17243">
        <v>0</v>
      </c>
      <c r="M17243" t="s">
        <v>319</v>
      </c>
      <c r="N17243" t="s">
        <v>26</v>
      </c>
      <c r="O17243">
        <v>0</v>
      </c>
      <c r="P17243" t="s">
        <v>27</v>
      </c>
      <c r="Q17243" t="s">
        <v>28</v>
      </c>
      <c r="R17243" t="s">
        <v>29</v>
      </c>
      <c r="S17243" t="s">
        <v>30</v>
      </c>
      <c r="T17243" t="s">
        <v>320</v>
      </c>
      <c r="U17243" t="s">
        <v>321</v>
      </c>
      <c r="V17243" t="s">
        <v>33</v>
      </c>
    </row>
    <row r="17244" spans="1:22">
      <c r="A17244" s="4">
        <v>46148</v>
      </c>
      <c r="B17244" t="s">
        <v>12251</v>
      </c>
      <c r="C17244" t="s">
        <v>23</v>
      </c>
      <c r="D17244">
        <v>1</v>
      </c>
      <c r="E17244">
        <v>25999.999999999996</v>
      </c>
      <c r="F17244">
        <f>Table2[[#This Row],[Đơn Giá Chuẩn]]*Table2[[#This Row],[Tổng số lượng bán]]</f>
        <v>25999.999999999996</v>
      </c>
      <c r="G17244">
        <v>0</v>
      </c>
      <c r="H17244">
        <f>Table2[[#This Row],[Doanh số bán]]-Table2[[#This Row],[Chiết khấu]]</f>
        <v>25999.999999999996</v>
      </c>
      <c r="K17244" t="s">
        <v>24</v>
      </c>
      <c r="L17244">
        <v>0</v>
      </c>
      <c r="M17244" t="s">
        <v>319</v>
      </c>
      <c r="N17244" t="s">
        <v>26</v>
      </c>
      <c r="O17244">
        <v>0</v>
      </c>
      <c r="P17244" t="s">
        <v>129</v>
      </c>
      <c r="Q17244" t="s">
        <v>130</v>
      </c>
      <c r="R17244" t="s">
        <v>29</v>
      </c>
      <c r="S17244" t="s">
        <v>30</v>
      </c>
      <c r="T17244" t="s">
        <v>320</v>
      </c>
      <c r="U17244" t="s">
        <v>321</v>
      </c>
      <c r="V17244" t="s">
        <v>33</v>
      </c>
    </row>
    <row r="17245" spans="1:22">
      <c r="A17245" s="4">
        <v>46148</v>
      </c>
      <c r="B17245" t="s">
        <v>12251</v>
      </c>
      <c r="C17245" t="s">
        <v>23</v>
      </c>
      <c r="D17245">
        <v>1</v>
      </c>
      <c r="E17245">
        <v>25999.999999999996</v>
      </c>
      <c r="F17245">
        <f>Table2[[#This Row],[Đơn Giá Chuẩn]]*Table2[[#This Row],[Tổng số lượng bán]]</f>
        <v>25999.999999999996</v>
      </c>
      <c r="G17245">
        <v>0</v>
      </c>
      <c r="H17245">
        <f>Table2[[#This Row],[Doanh số bán]]-Table2[[#This Row],[Chiết khấu]]</f>
        <v>25999.999999999996</v>
      </c>
      <c r="K17245" t="s">
        <v>24</v>
      </c>
      <c r="L17245">
        <v>0</v>
      </c>
      <c r="M17245" t="s">
        <v>319</v>
      </c>
      <c r="N17245" t="s">
        <v>26</v>
      </c>
      <c r="O17245">
        <v>0</v>
      </c>
      <c r="P17245" t="s">
        <v>47</v>
      </c>
      <c r="Q17245" t="s">
        <v>48</v>
      </c>
      <c r="R17245" t="s">
        <v>29</v>
      </c>
      <c r="S17245" t="s">
        <v>30</v>
      </c>
      <c r="T17245" t="s">
        <v>320</v>
      </c>
      <c r="U17245" t="s">
        <v>321</v>
      </c>
      <c r="V17245" t="s">
        <v>33</v>
      </c>
    </row>
    <row r="17246" spans="1:22">
      <c r="A17246" s="4">
        <v>46145</v>
      </c>
      <c r="B17246" t="s">
        <v>11891</v>
      </c>
      <c r="C17246" t="s">
        <v>83</v>
      </c>
      <c r="D17246">
        <v>1</v>
      </c>
      <c r="E17246">
        <v>262000</v>
      </c>
      <c r="F17246">
        <f>Table2[[#This Row],[Đơn Giá Chuẩn]]*Table2[[#This Row],[Tổng số lượng bán]]</f>
        <v>262000</v>
      </c>
      <c r="G17246">
        <v>0</v>
      </c>
      <c r="H17246">
        <f>Table2[[#This Row],[Doanh số bán]]-Table2[[#This Row],[Chiết khấu]]</f>
        <v>262000</v>
      </c>
      <c r="K17246" t="s">
        <v>24</v>
      </c>
      <c r="L17246">
        <v>1</v>
      </c>
      <c r="M17246" t="s">
        <v>25</v>
      </c>
      <c r="N17246" t="s">
        <v>26</v>
      </c>
      <c r="O17246">
        <v>1</v>
      </c>
      <c r="P17246" t="s">
        <v>150</v>
      </c>
      <c r="Q17246" t="s">
        <v>151</v>
      </c>
      <c r="R17246" t="s">
        <v>41</v>
      </c>
      <c r="S17246" t="s">
        <v>42</v>
      </c>
      <c r="T17246" t="s">
        <v>31</v>
      </c>
      <c r="U17246" t="s">
        <v>32</v>
      </c>
      <c r="V17246" t="s">
        <v>33</v>
      </c>
    </row>
    <row r="17247" spans="1:22">
      <c r="A17247" s="4">
        <v>46148</v>
      </c>
      <c r="B17247" t="s">
        <v>12252</v>
      </c>
      <c r="C17247" t="s">
        <v>155</v>
      </c>
      <c r="D17247">
        <v>3</v>
      </c>
      <c r="E17247">
        <v>272000</v>
      </c>
      <c r="F17247">
        <f>Table2[[#This Row],[Đơn Giá Chuẩn]]*Table2[[#This Row],[Tổng số lượng bán]]</f>
        <v>816000</v>
      </c>
      <c r="G17247">
        <v>225000</v>
      </c>
      <c r="H17247">
        <f>Table2[[#This Row],[Doanh số bán]]-Table2[[#This Row],[Chiết khấu]]</f>
        <v>591000</v>
      </c>
      <c r="K17247" t="s">
        <v>24</v>
      </c>
      <c r="L17247">
        <v>1</v>
      </c>
      <c r="M17247" t="s">
        <v>319</v>
      </c>
      <c r="N17247" t="s">
        <v>26</v>
      </c>
      <c r="O17247">
        <v>3</v>
      </c>
      <c r="P17247" t="s">
        <v>11650</v>
      </c>
      <c r="Q17247" t="s">
        <v>11651</v>
      </c>
      <c r="R17247" t="s">
        <v>41</v>
      </c>
      <c r="S17247" t="s">
        <v>42</v>
      </c>
      <c r="T17247" t="s">
        <v>320</v>
      </c>
      <c r="U17247" t="s">
        <v>321</v>
      </c>
      <c r="V17247" t="s">
        <v>33</v>
      </c>
    </row>
    <row r="17248" spans="1:22">
      <c r="A17248" s="4">
        <v>46146</v>
      </c>
      <c r="B17248" t="s">
        <v>11953</v>
      </c>
      <c r="C17248" t="s">
        <v>83</v>
      </c>
      <c r="D17248">
        <v>2</v>
      </c>
      <c r="E17248">
        <v>262000</v>
      </c>
      <c r="F17248">
        <f>Table2[[#This Row],[Đơn Giá Chuẩn]]*Table2[[#This Row],[Tổng số lượng bán]]</f>
        <v>524000</v>
      </c>
      <c r="G17248">
        <v>0</v>
      </c>
      <c r="H17248">
        <f>Table2[[#This Row],[Doanh số bán]]-Table2[[#This Row],[Chiết khấu]]</f>
        <v>524000</v>
      </c>
      <c r="K17248" t="s">
        <v>24</v>
      </c>
      <c r="L17248">
        <v>1</v>
      </c>
      <c r="M17248" t="s">
        <v>319</v>
      </c>
      <c r="N17248" t="s">
        <v>26</v>
      </c>
      <c r="O17248">
        <v>2</v>
      </c>
      <c r="P17248" t="s">
        <v>150</v>
      </c>
      <c r="Q17248" t="s">
        <v>151</v>
      </c>
      <c r="R17248" t="s">
        <v>41</v>
      </c>
      <c r="S17248" t="s">
        <v>42</v>
      </c>
      <c r="T17248" t="s">
        <v>320</v>
      </c>
      <c r="U17248" t="s">
        <v>321</v>
      </c>
      <c r="V17248" t="s">
        <v>33</v>
      </c>
    </row>
    <row r="17249" spans="1:22">
      <c r="A17249" s="4">
        <v>46148</v>
      </c>
      <c r="B17249" t="s">
        <v>12253</v>
      </c>
      <c r="C17249" t="s">
        <v>23</v>
      </c>
      <c r="D17249">
        <v>1</v>
      </c>
      <c r="E17249">
        <v>32000</v>
      </c>
      <c r="F17249">
        <f>Table2[[#This Row],[Đơn Giá Chuẩn]]*Table2[[#This Row],[Tổng số lượng bán]]</f>
        <v>32000</v>
      </c>
      <c r="G17249">
        <v>0</v>
      </c>
      <c r="H17249">
        <f>Table2[[#This Row],[Doanh số bán]]-Table2[[#This Row],[Chiết khấu]]</f>
        <v>32000</v>
      </c>
      <c r="K17249" t="s">
        <v>24</v>
      </c>
      <c r="L17249">
        <v>0</v>
      </c>
      <c r="M17249" t="s">
        <v>319</v>
      </c>
      <c r="N17249" t="s">
        <v>26</v>
      </c>
      <c r="O17249">
        <v>0</v>
      </c>
      <c r="P17249" t="s">
        <v>873</v>
      </c>
      <c r="Q17249" t="s">
        <v>874</v>
      </c>
      <c r="R17249" t="s">
        <v>29</v>
      </c>
      <c r="S17249" t="s">
        <v>30</v>
      </c>
      <c r="T17249" t="s">
        <v>320</v>
      </c>
      <c r="U17249" t="s">
        <v>321</v>
      </c>
      <c r="V17249" t="s">
        <v>33</v>
      </c>
    </row>
    <row r="17250" spans="1:22">
      <c r="A17250" s="4">
        <v>46148</v>
      </c>
      <c r="B17250" t="s">
        <v>12253</v>
      </c>
      <c r="C17250" t="s">
        <v>23</v>
      </c>
      <c r="D17250">
        <v>1</v>
      </c>
      <c r="E17250">
        <v>21000</v>
      </c>
      <c r="F17250">
        <f>Table2[[#This Row],[Đơn Giá Chuẩn]]*Table2[[#This Row],[Tổng số lượng bán]]</f>
        <v>21000</v>
      </c>
      <c r="G17250">
        <v>0</v>
      </c>
      <c r="H17250">
        <f>Table2[[#This Row],[Doanh số bán]]-Table2[[#This Row],[Chiết khấu]]</f>
        <v>21000</v>
      </c>
      <c r="K17250" t="s">
        <v>24</v>
      </c>
      <c r="L17250">
        <v>0</v>
      </c>
      <c r="M17250" t="s">
        <v>319</v>
      </c>
      <c r="N17250" t="s">
        <v>26</v>
      </c>
      <c r="O17250">
        <v>0</v>
      </c>
      <c r="P17250" t="s">
        <v>27</v>
      </c>
      <c r="Q17250" t="s">
        <v>28</v>
      </c>
      <c r="R17250" t="s">
        <v>29</v>
      </c>
      <c r="S17250" t="s">
        <v>30</v>
      </c>
      <c r="T17250" t="s">
        <v>320</v>
      </c>
      <c r="U17250" t="s">
        <v>321</v>
      </c>
      <c r="V17250" t="s">
        <v>33</v>
      </c>
    </row>
    <row r="17251" spans="1:22">
      <c r="A17251" s="4">
        <v>46148</v>
      </c>
      <c r="B17251" t="s">
        <v>12254</v>
      </c>
      <c r="C17251" t="s">
        <v>23</v>
      </c>
      <c r="D17251">
        <v>1</v>
      </c>
      <c r="E17251">
        <v>21000</v>
      </c>
      <c r="F17251">
        <f>Table2[[#This Row],[Đơn Giá Chuẩn]]*Table2[[#This Row],[Tổng số lượng bán]]</f>
        <v>21000</v>
      </c>
      <c r="G17251">
        <v>0</v>
      </c>
      <c r="H17251">
        <f>Table2[[#This Row],[Doanh số bán]]-Table2[[#This Row],[Chiết khấu]]</f>
        <v>21000</v>
      </c>
      <c r="K17251" t="s">
        <v>24</v>
      </c>
      <c r="L17251">
        <v>0</v>
      </c>
      <c r="M17251" t="s">
        <v>319</v>
      </c>
      <c r="N17251" t="s">
        <v>26</v>
      </c>
      <c r="O17251">
        <v>0</v>
      </c>
      <c r="P17251" t="s">
        <v>27</v>
      </c>
      <c r="Q17251" t="s">
        <v>28</v>
      </c>
      <c r="R17251" t="s">
        <v>29</v>
      </c>
      <c r="S17251" t="s">
        <v>30</v>
      </c>
      <c r="T17251" t="s">
        <v>320</v>
      </c>
      <c r="U17251" t="s">
        <v>321</v>
      </c>
      <c r="V17251" t="s">
        <v>33</v>
      </c>
    </row>
    <row r="17252" spans="1:22">
      <c r="A17252" s="4">
        <v>46148</v>
      </c>
      <c r="B17252" t="s">
        <v>12255</v>
      </c>
      <c r="C17252" t="s">
        <v>23</v>
      </c>
      <c r="D17252">
        <v>1</v>
      </c>
      <c r="E17252">
        <v>25999.999999999996</v>
      </c>
      <c r="F17252">
        <f>Table2[[#This Row],[Đơn Giá Chuẩn]]*Table2[[#This Row],[Tổng số lượng bán]]</f>
        <v>25999.999999999996</v>
      </c>
      <c r="G17252">
        <v>0</v>
      </c>
      <c r="H17252">
        <f>Table2[[#This Row],[Doanh số bán]]-Table2[[#This Row],[Chiết khấu]]</f>
        <v>25999.999999999996</v>
      </c>
      <c r="K17252" t="s">
        <v>24</v>
      </c>
      <c r="L17252">
        <v>0</v>
      </c>
      <c r="M17252" t="s">
        <v>319</v>
      </c>
      <c r="N17252" t="s">
        <v>26</v>
      </c>
      <c r="O17252">
        <v>0</v>
      </c>
      <c r="P17252" t="s">
        <v>129</v>
      </c>
      <c r="Q17252" t="s">
        <v>130</v>
      </c>
      <c r="R17252" t="s">
        <v>29</v>
      </c>
      <c r="S17252" t="s">
        <v>30</v>
      </c>
      <c r="T17252" t="s">
        <v>320</v>
      </c>
      <c r="U17252" t="s">
        <v>321</v>
      </c>
      <c r="V17252" t="s">
        <v>33</v>
      </c>
    </row>
    <row r="17253" spans="1:22">
      <c r="A17253" s="4">
        <v>46148</v>
      </c>
      <c r="B17253" t="s">
        <v>12256</v>
      </c>
      <c r="C17253" t="s">
        <v>23</v>
      </c>
      <c r="D17253">
        <v>1</v>
      </c>
      <c r="E17253">
        <v>21000</v>
      </c>
      <c r="F17253">
        <f>Table2[[#This Row],[Đơn Giá Chuẩn]]*Table2[[#This Row],[Tổng số lượng bán]]</f>
        <v>21000</v>
      </c>
      <c r="G17253">
        <v>0</v>
      </c>
      <c r="H17253">
        <f>Table2[[#This Row],[Doanh số bán]]-Table2[[#This Row],[Chiết khấu]]</f>
        <v>21000</v>
      </c>
      <c r="K17253" t="s">
        <v>24</v>
      </c>
      <c r="L17253">
        <v>0</v>
      </c>
      <c r="M17253" t="s">
        <v>319</v>
      </c>
      <c r="N17253" t="s">
        <v>26</v>
      </c>
      <c r="O17253">
        <v>0</v>
      </c>
      <c r="P17253" t="s">
        <v>27</v>
      </c>
      <c r="Q17253" t="s">
        <v>28</v>
      </c>
      <c r="R17253" t="s">
        <v>29</v>
      </c>
      <c r="S17253" t="s">
        <v>30</v>
      </c>
      <c r="T17253" t="s">
        <v>320</v>
      </c>
      <c r="U17253" t="s">
        <v>321</v>
      </c>
      <c r="V17253" t="s">
        <v>33</v>
      </c>
    </row>
    <row r="17254" spans="1:22">
      <c r="A17254" s="4">
        <v>46148</v>
      </c>
      <c r="B17254" t="s">
        <v>12257</v>
      </c>
      <c r="C17254" t="s">
        <v>23</v>
      </c>
      <c r="D17254">
        <v>1</v>
      </c>
      <c r="E17254">
        <v>21000</v>
      </c>
      <c r="F17254">
        <f>Table2[[#This Row],[Đơn Giá Chuẩn]]*Table2[[#This Row],[Tổng số lượng bán]]</f>
        <v>21000</v>
      </c>
      <c r="G17254">
        <v>0</v>
      </c>
      <c r="H17254">
        <f>Table2[[#This Row],[Doanh số bán]]-Table2[[#This Row],[Chiết khấu]]</f>
        <v>21000</v>
      </c>
      <c r="K17254" t="s">
        <v>24</v>
      </c>
      <c r="L17254">
        <v>0</v>
      </c>
      <c r="M17254" t="s">
        <v>319</v>
      </c>
      <c r="N17254" t="s">
        <v>26</v>
      </c>
      <c r="O17254">
        <v>0</v>
      </c>
      <c r="P17254" t="s">
        <v>27</v>
      </c>
      <c r="Q17254" t="s">
        <v>28</v>
      </c>
      <c r="R17254" t="s">
        <v>29</v>
      </c>
      <c r="S17254" t="s">
        <v>30</v>
      </c>
      <c r="T17254" t="s">
        <v>320</v>
      </c>
      <c r="U17254" t="s">
        <v>321</v>
      </c>
      <c r="V17254" t="s">
        <v>33</v>
      </c>
    </row>
    <row r="17255" spans="1:22">
      <c r="A17255" s="4">
        <v>46148</v>
      </c>
      <c r="B17255" t="s">
        <v>12257</v>
      </c>
      <c r="C17255" t="s">
        <v>23</v>
      </c>
      <c r="D17255">
        <v>1</v>
      </c>
      <c r="E17255">
        <v>37000</v>
      </c>
      <c r="F17255">
        <f>Table2[[#This Row],[Đơn Giá Chuẩn]]*Table2[[#This Row],[Tổng số lượng bán]]</f>
        <v>37000</v>
      </c>
      <c r="G17255">
        <v>0</v>
      </c>
      <c r="H17255">
        <f>Table2[[#This Row],[Doanh số bán]]-Table2[[#This Row],[Chiết khấu]]</f>
        <v>37000</v>
      </c>
      <c r="K17255" t="s">
        <v>24</v>
      </c>
      <c r="L17255">
        <v>0</v>
      </c>
      <c r="M17255" t="s">
        <v>319</v>
      </c>
      <c r="N17255" t="s">
        <v>26</v>
      </c>
      <c r="O17255">
        <v>0</v>
      </c>
      <c r="P17255" t="s">
        <v>427</v>
      </c>
      <c r="Q17255" t="s">
        <v>428</v>
      </c>
      <c r="R17255" t="s">
        <v>29</v>
      </c>
      <c r="S17255" t="s">
        <v>68</v>
      </c>
      <c r="T17255" t="s">
        <v>320</v>
      </c>
      <c r="U17255" t="s">
        <v>321</v>
      </c>
      <c r="V17255" t="s">
        <v>33</v>
      </c>
    </row>
    <row r="17256" spans="1:22">
      <c r="A17256" s="4">
        <v>46148</v>
      </c>
      <c r="B17256" t="s">
        <v>12258</v>
      </c>
      <c r="C17256" t="s">
        <v>23</v>
      </c>
      <c r="D17256">
        <v>1</v>
      </c>
      <c r="E17256">
        <v>25999.999999999996</v>
      </c>
      <c r="F17256">
        <f>Table2[[#This Row],[Đơn Giá Chuẩn]]*Table2[[#This Row],[Tổng số lượng bán]]</f>
        <v>25999.999999999996</v>
      </c>
      <c r="G17256">
        <v>0</v>
      </c>
      <c r="H17256">
        <f>Table2[[#This Row],[Doanh số bán]]-Table2[[#This Row],[Chiết khấu]]</f>
        <v>25999.999999999996</v>
      </c>
      <c r="K17256" t="s">
        <v>24</v>
      </c>
      <c r="L17256">
        <v>0</v>
      </c>
      <c r="M17256" t="s">
        <v>319</v>
      </c>
      <c r="N17256" t="s">
        <v>26</v>
      </c>
      <c r="O17256">
        <v>0</v>
      </c>
      <c r="P17256" t="s">
        <v>47</v>
      </c>
      <c r="Q17256" t="s">
        <v>48</v>
      </c>
      <c r="R17256" t="s">
        <v>29</v>
      </c>
      <c r="S17256" t="s">
        <v>30</v>
      </c>
      <c r="T17256" t="s">
        <v>320</v>
      </c>
      <c r="U17256" t="s">
        <v>321</v>
      </c>
      <c r="V17256" t="s">
        <v>33</v>
      </c>
    </row>
    <row r="17257" spans="1:22">
      <c r="A17257" s="4">
        <v>46148</v>
      </c>
      <c r="B17257" t="s">
        <v>12259</v>
      </c>
      <c r="C17257" t="s">
        <v>155</v>
      </c>
      <c r="D17257">
        <v>2</v>
      </c>
      <c r="E17257">
        <v>331000</v>
      </c>
      <c r="F17257">
        <f>Table2[[#This Row],[Đơn Giá Chuẩn]]*Table2[[#This Row],[Tổng số lượng bán]]</f>
        <v>662000</v>
      </c>
      <c r="G17257">
        <v>0</v>
      </c>
      <c r="H17257">
        <f>Table2[[#This Row],[Doanh số bán]]-Table2[[#This Row],[Chiết khấu]]</f>
        <v>662000</v>
      </c>
      <c r="K17257" t="s">
        <v>24</v>
      </c>
      <c r="L17257">
        <v>1.6</v>
      </c>
      <c r="M17257" t="s">
        <v>319</v>
      </c>
      <c r="N17257" t="s">
        <v>26</v>
      </c>
      <c r="O17257">
        <v>3.2</v>
      </c>
      <c r="P17257" t="s">
        <v>839</v>
      </c>
      <c r="Q17257" t="s">
        <v>840</v>
      </c>
      <c r="R17257" t="s">
        <v>107</v>
      </c>
      <c r="S17257" t="s">
        <v>108</v>
      </c>
      <c r="T17257" t="s">
        <v>320</v>
      </c>
      <c r="U17257" t="s">
        <v>321</v>
      </c>
      <c r="V17257" t="s">
        <v>33</v>
      </c>
    </row>
    <row r="17258" spans="1:22">
      <c r="A17258" s="4">
        <v>46148</v>
      </c>
      <c r="B17258" t="s">
        <v>12260</v>
      </c>
      <c r="C17258" t="s">
        <v>23</v>
      </c>
      <c r="D17258">
        <v>1</v>
      </c>
      <c r="E17258">
        <v>21000</v>
      </c>
      <c r="F17258">
        <f>Table2[[#This Row],[Đơn Giá Chuẩn]]*Table2[[#This Row],[Tổng số lượng bán]]</f>
        <v>21000</v>
      </c>
      <c r="G17258">
        <v>0</v>
      </c>
      <c r="H17258">
        <f>Table2[[#This Row],[Doanh số bán]]-Table2[[#This Row],[Chiết khấu]]</f>
        <v>21000</v>
      </c>
      <c r="K17258" t="s">
        <v>24</v>
      </c>
      <c r="L17258">
        <v>0</v>
      </c>
      <c r="M17258" t="s">
        <v>319</v>
      </c>
      <c r="N17258" t="s">
        <v>26</v>
      </c>
      <c r="O17258">
        <v>0</v>
      </c>
      <c r="P17258" t="s">
        <v>27</v>
      </c>
      <c r="Q17258" t="s">
        <v>28</v>
      </c>
      <c r="R17258" t="s">
        <v>29</v>
      </c>
      <c r="S17258" t="s">
        <v>30</v>
      </c>
      <c r="T17258" t="s">
        <v>320</v>
      </c>
      <c r="U17258" t="s">
        <v>321</v>
      </c>
      <c r="V17258" t="s">
        <v>33</v>
      </c>
    </row>
    <row r="17259" spans="1:22">
      <c r="A17259" s="4">
        <v>46148</v>
      </c>
      <c r="B17259" t="s">
        <v>12261</v>
      </c>
      <c r="C17259" t="s">
        <v>23</v>
      </c>
      <c r="D17259">
        <v>1</v>
      </c>
      <c r="E17259">
        <v>42000</v>
      </c>
      <c r="F17259">
        <f>Table2[[#This Row],[Đơn Giá Chuẩn]]*Table2[[#This Row],[Tổng số lượng bán]]</f>
        <v>42000</v>
      </c>
      <c r="G17259">
        <v>0</v>
      </c>
      <c r="H17259">
        <f>Table2[[#This Row],[Doanh số bán]]-Table2[[#This Row],[Chiết khấu]]</f>
        <v>42000</v>
      </c>
      <c r="K17259" t="s">
        <v>24</v>
      </c>
      <c r="L17259">
        <v>0</v>
      </c>
      <c r="M17259" t="s">
        <v>319</v>
      </c>
      <c r="N17259" t="s">
        <v>26</v>
      </c>
      <c r="O17259">
        <v>0</v>
      </c>
      <c r="P17259" t="s">
        <v>977</v>
      </c>
      <c r="Q17259" t="s">
        <v>978</v>
      </c>
      <c r="R17259" t="s">
        <v>29</v>
      </c>
      <c r="S17259" t="s">
        <v>59</v>
      </c>
      <c r="T17259" t="s">
        <v>320</v>
      </c>
      <c r="U17259" t="s">
        <v>321</v>
      </c>
      <c r="V17259" t="s">
        <v>33</v>
      </c>
    </row>
    <row r="17260" spans="1:22">
      <c r="A17260" s="4">
        <v>46148</v>
      </c>
      <c r="B17260" t="s">
        <v>12262</v>
      </c>
      <c r="C17260" t="s">
        <v>23</v>
      </c>
      <c r="D17260">
        <v>2</v>
      </c>
      <c r="E17260">
        <v>42000</v>
      </c>
      <c r="F17260">
        <f>Table2[[#This Row],[Đơn Giá Chuẩn]]*Table2[[#This Row],[Tổng số lượng bán]]</f>
        <v>84000</v>
      </c>
      <c r="G17260">
        <v>0</v>
      </c>
      <c r="H17260">
        <f>Table2[[#This Row],[Doanh số bán]]-Table2[[#This Row],[Chiết khấu]]</f>
        <v>84000</v>
      </c>
      <c r="K17260" t="s">
        <v>24</v>
      </c>
      <c r="L17260">
        <v>0</v>
      </c>
      <c r="M17260" t="s">
        <v>319</v>
      </c>
      <c r="N17260" t="s">
        <v>26</v>
      </c>
      <c r="O17260">
        <v>0</v>
      </c>
      <c r="P17260" t="s">
        <v>881</v>
      </c>
      <c r="Q17260" t="s">
        <v>882</v>
      </c>
      <c r="R17260" t="s">
        <v>29</v>
      </c>
      <c r="S17260" t="s">
        <v>30</v>
      </c>
      <c r="T17260" t="s">
        <v>320</v>
      </c>
      <c r="U17260" t="s">
        <v>321</v>
      </c>
      <c r="V17260" t="s">
        <v>33</v>
      </c>
    </row>
    <row r="17261" spans="1:22">
      <c r="A17261" s="4">
        <v>46148</v>
      </c>
      <c r="B17261" t="s">
        <v>12263</v>
      </c>
      <c r="C17261" t="s">
        <v>23</v>
      </c>
      <c r="D17261">
        <v>2</v>
      </c>
      <c r="E17261">
        <v>37000</v>
      </c>
      <c r="F17261">
        <f>Table2[[#This Row],[Đơn Giá Chuẩn]]*Table2[[#This Row],[Tổng số lượng bán]]</f>
        <v>74000</v>
      </c>
      <c r="G17261">
        <v>0</v>
      </c>
      <c r="H17261">
        <f>Table2[[#This Row],[Doanh số bán]]-Table2[[#This Row],[Chiết khấu]]</f>
        <v>74000</v>
      </c>
      <c r="K17261" t="s">
        <v>24</v>
      </c>
      <c r="L17261">
        <v>0</v>
      </c>
      <c r="M17261" t="s">
        <v>319</v>
      </c>
      <c r="N17261" t="s">
        <v>26</v>
      </c>
      <c r="O17261">
        <v>0</v>
      </c>
      <c r="P17261" t="s">
        <v>402</v>
      </c>
      <c r="Q17261" t="s">
        <v>403</v>
      </c>
      <c r="R17261" t="s">
        <v>29</v>
      </c>
      <c r="S17261" t="s">
        <v>59</v>
      </c>
      <c r="T17261" t="s">
        <v>320</v>
      </c>
      <c r="U17261" t="s">
        <v>321</v>
      </c>
      <c r="V17261" t="s">
        <v>33</v>
      </c>
    </row>
    <row r="17262" spans="1:22">
      <c r="A17262" s="4">
        <v>46148</v>
      </c>
      <c r="B17262" t="s">
        <v>12264</v>
      </c>
      <c r="C17262" t="s">
        <v>104</v>
      </c>
      <c r="D17262">
        <v>15</v>
      </c>
      <c r="E17262">
        <v>47000</v>
      </c>
      <c r="F17262">
        <f>Table2[[#This Row],[Đơn Giá Chuẩn]]*Table2[[#This Row],[Tổng số lượng bán]]</f>
        <v>705000</v>
      </c>
      <c r="G17262">
        <v>0</v>
      </c>
      <c r="H17262">
        <f>Table2[[#This Row],[Doanh số bán]]-Table2[[#This Row],[Chiết khấu]]</f>
        <v>705000</v>
      </c>
      <c r="K17262" t="s">
        <v>24</v>
      </c>
      <c r="L17262">
        <v>0.16</v>
      </c>
      <c r="M17262" t="s">
        <v>319</v>
      </c>
      <c r="N17262" t="s">
        <v>26</v>
      </c>
      <c r="O17262">
        <v>2.4</v>
      </c>
      <c r="P17262" t="s">
        <v>105</v>
      </c>
      <c r="Q17262" t="s">
        <v>106</v>
      </c>
      <c r="R17262" t="s">
        <v>107</v>
      </c>
      <c r="S17262" t="s">
        <v>108</v>
      </c>
      <c r="T17262" t="s">
        <v>320</v>
      </c>
      <c r="U17262" t="s">
        <v>321</v>
      </c>
      <c r="V17262" t="s">
        <v>33</v>
      </c>
    </row>
    <row r="17263" spans="1:22">
      <c r="A17263" s="4">
        <v>46148</v>
      </c>
      <c r="B17263" t="s">
        <v>12264</v>
      </c>
      <c r="C17263" t="s">
        <v>2493</v>
      </c>
      <c r="D17263">
        <v>1</v>
      </c>
      <c r="E17263">
        <v>47000</v>
      </c>
      <c r="F17263">
        <f>Table2[[#This Row],[Đơn Giá Chuẩn]]*Table2[[#This Row],[Tổng số lượng bán]]</f>
        <v>47000</v>
      </c>
      <c r="G17263">
        <v>0</v>
      </c>
      <c r="H17263">
        <f>Table2[[#This Row],[Doanh số bán]]-Table2[[#This Row],[Chiết khấu]]</f>
        <v>47000</v>
      </c>
      <c r="K17263" t="s">
        <v>24</v>
      </c>
      <c r="L17263">
        <v>0.04</v>
      </c>
      <c r="M17263" t="s">
        <v>319</v>
      </c>
      <c r="N17263" t="s">
        <v>26</v>
      </c>
      <c r="O17263">
        <v>0.04</v>
      </c>
      <c r="P17263" t="s">
        <v>3002</v>
      </c>
      <c r="Q17263" t="s">
        <v>3003</v>
      </c>
      <c r="R17263" t="s">
        <v>107</v>
      </c>
      <c r="S17263" t="s">
        <v>108</v>
      </c>
      <c r="T17263" t="s">
        <v>320</v>
      </c>
      <c r="U17263" t="s">
        <v>321</v>
      </c>
      <c r="V17263" t="s">
        <v>33</v>
      </c>
    </row>
    <row r="17264" spans="1:22">
      <c r="A17264" s="4">
        <v>46148</v>
      </c>
      <c r="B17264" t="s">
        <v>12265</v>
      </c>
      <c r="C17264" t="s">
        <v>155</v>
      </c>
      <c r="D17264">
        <v>1</v>
      </c>
      <c r="E17264">
        <v>331000</v>
      </c>
      <c r="F17264">
        <f>Table2[[#This Row],[Đơn Giá Chuẩn]]*Table2[[#This Row],[Tổng số lượng bán]]</f>
        <v>331000</v>
      </c>
      <c r="G17264">
        <v>0</v>
      </c>
      <c r="H17264">
        <f>Table2[[#This Row],[Doanh số bán]]-Table2[[#This Row],[Chiết khấu]]</f>
        <v>331000</v>
      </c>
      <c r="K17264" t="s">
        <v>24</v>
      </c>
      <c r="L17264">
        <v>1.6</v>
      </c>
      <c r="M17264" t="s">
        <v>319</v>
      </c>
      <c r="N17264" t="s">
        <v>26</v>
      </c>
      <c r="O17264">
        <v>1.6</v>
      </c>
      <c r="P17264" t="s">
        <v>839</v>
      </c>
      <c r="Q17264" t="s">
        <v>840</v>
      </c>
      <c r="R17264" t="s">
        <v>107</v>
      </c>
      <c r="S17264" t="s">
        <v>108</v>
      </c>
      <c r="T17264" t="s">
        <v>320</v>
      </c>
      <c r="U17264" t="s">
        <v>321</v>
      </c>
      <c r="V17264" t="s">
        <v>33</v>
      </c>
    </row>
    <row r="17265" spans="1:22">
      <c r="A17265" s="4">
        <v>46148</v>
      </c>
      <c r="B17265" t="s">
        <v>859</v>
      </c>
      <c r="C17265" t="s">
        <v>23</v>
      </c>
      <c r="D17265">
        <v>1</v>
      </c>
      <c r="E17265">
        <v>42000</v>
      </c>
      <c r="F17265">
        <f>Table2[[#This Row],[Đơn Giá Chuẩn]]*Table2[[#This Row],[Tổng số lượng bán]]</f>
        <v>42000</v>
      </c>
      <c r="G17265">
        <v>12963</v>
      </c>
      <c r="H17265">
        <f>Table2[[#This Row],[Doanh số bán]]-Table2[[#This Row],[Chiết khấu]]</f>
        <v>29037</v>
      </c>
      <c r="K17265" t="s">
        <v>24</v>
      </c>
      <c r="L17265">
        <v>0</v>
      </c>
      <c r="M17265" t="s">
        <v>918</v>
      </c>
      <c r="N17265" t="s">
        <v>919</v>
      </c>
      <c r="O17265">
        <v>0</v>
      </c>
      <c r="P17265" t="s">
        <v>1771</v>
      </c>
      <c r="Q17265" t="s">
        <v>1772</v>
      </c>
      <c r="R17265" t="s">
        <v>29</v>
      </c>
      <c r="S17265" t="s">
        <v>30</v>
      </c>
      <c r="T17265" t="s">
        <v>922</v>
      </c>
      <c r="U17265" t="s">
        <v>923</v>
      </c>
      <c r="V17265" t="s">
        <v>33</v>
      </c>
    </row>
    <row r="17266" spans="1:22">
      <c r="A17266" s="4">
        <v>46148</v>
      </c>
      <c r="B17266" t="s">
        <v>860</v>
      </c>
      <c r="C17266" t="s">
        <v>23</v>
      </c>
      <c r="D17266">
        <v>1</v>
      </c>
      <c r="E17266">
        <v>47000</v>
      </c>
      <c r="F17266">
        <f>Table2[[#This Row],[Đơn Giá Chuẩn]]*Table2[[#This Row],[Tổng số lượng bán]]</f>
        <v>47000</v>
      </c>
      <c r="G17266">
        <v>14584</v>
      </c>
      <c r="H17266">
        <f>Table2[[#This Row],[Doanh số bán]]-Table2[[#This Row],[Chiết khấu]]</f>
        <v>32416</v>
      </c>
      <c r="K17266" t="s">
        <v>24</v>
      </c>
      <c r="L17266">
        <v>0</v>
      </c>
      <c r="M17266" t="s">
        <v>918</v>
      </c>
      <c r="N17266" t="s">
        <v>919</v>
      </c>
      <c r="O17266">
        <v>0</v>
      </c>
      <c r="P17266" t="s">
        <v>1996</v>
      </c>
      <c r="Q17266" t="s">
        <v>1997</v>
      </c>
      <c r="R17266" t="s">
        <v>29</v>
      </c>
      <c r="S17266" t="s">
        <v>30</v>
      </c>
      <c r="T17266" t="s">
        <v>922</v>
      </c>
      <c r="U17266" t="s">
        <v>923</v>
      </c>
      <c r="V17266" t="s">
        <v>33</v>
      </c>
    </row>
    <row r="17267" spans="1:22">
      <c r="A17267" s="4">
        <v>46148</v>
      </c>
      <c r="B17267" t="s">
        <v>861</v>
      </c>
      <c r="C17267" t="s">
        <v>23</v>
      </c>
      <c r="D17267">
        <v>1</v>
      </c>
      <c r="E17267">
        <v>42000</v>
      </c>
      <c r="F17267">
        <f>Table2[[#This Row],[Đơn Giá Chuẩn]]*Table2[[#This Row],[Tổng số lượng bán]]</f>
        <v>42000</v>
      </c>
      <c r="G17267">
        <v>12963</v>
      </c>
      <c r="H17267">
        <f>Table2[[#This Row],[Doanh số bán]]-Table2[[#This Row],[Chiết khấu]]</f>
        <v>29037</v>
      </c>
      <c r="K17267" t="s">
        <v>24</v>
      </c>
      <c r="L17267">
        <v>0</v>
      </c>
      <c r="M17267" t="s">
        <v>918</v>
      </c>
      <c r="N17267" t="s">
        <v>919</v>
      </c>
      <c r="O17267">
        <v>0</v>
      </c>
      <c r="P17267" t="s">
        <v>1771</v>
      </c>
      <c r="Q17267" t="s">
        <v>1772</v>
      </c>
      <c r="R17267" t="s">
        <v>29</v>
      </c>
      <c r="S17267" t="s">
        <v>30</v>
      </c>
      <c r="T17267" t="s">
        <v>922</v>
      </c>
      <c r="U17267" t="s">
        <v>923</v>
      </c>
      <c r="V17267" t="s">
        <v>33</v>
      </c>
    </row>
    <row r="17268" spans="1:22">
      <c r="A17268" s="4">
        <v>46148</v>
      </c>
      <c r="B17268" t="s">
        <v>318</v>
      </c>
      <c r="C17268" t="s">
        <v>23</v>
      </c>
      <c r="D17268">
        <v>1</v>
      </c>
      <c r="E17268">
        <v>47000</v>
      </c>
      <c r="F17268">
        <f>Table2[[#This Row],[Đơn Giá Chuẩn]]*Table2[[#This Row],[Tổng số lượng bán]]</f>
        <v>47000</v>
      </c>
      <c r="G17268">
        <v>14584</v>
      </c>
      <c r="H17268">
        <f>Table2[[#This Row],[Doanh số bán]]-Table2[[#This Row],[Chiết khấu]]</f>
        <v>32416</v>
      </c>
      <c r="K17268" t="s">
        <v>24</v>
      </c>
      <c r="L17268">
        <v>0</v>
      </c>
      <c r="M17268" t="s">
        <v>918</v>
      </c>
      <c r="N17268" t="s">
        <v>919</v>
      </c>
      <c r="O17268">
        <v>0</v>
      </c>
      <c r="P17268" t="s">
        <v>1996</v>
      </c>
      <c r="Q17268" t="s">
        <v>1997</v>
      </c>
      <c r="R17268" t="s">
        <v>29</v>
      </c>
      <c r="S17268" t="s">
        <v>30</v>
      </c>
      <c r="T17268" t="s">
        <v>922</v>
      </c>
      <c r="U17268" t="s">
        <v>923</v>
      </c>
      <c r="V17268" t="s">
        <v>33</v>
      </c>
    </row>
    <row r="17269" spans="1:22">
      <c r="A17269" s="4">
        <v>46148</v>
      </c>
      <c r="B17269" t="s">
        <v>863</v>
      </c>
      <c r="C17269" t="s">
        <v>23</v>
      </c>
      <c r="D17269">
        <v>1</v>
      </c>
      <c r="E17269">
        <v>67000</v>
      </c>
      <c r="F17269">
        <f>Table2[[#This Row],[Đơn Giá Chuẩn]]*Table2[[#This Row],[Tổng số lượng bán]]</f>
        <v>67000</v>
      </c>
      <c r="G17269">
        <v>0</v>
      </c>
      <c r="H17269">
        <f>Table2[[#This Row],[Doanh số bán]]-Table2[[#This Row],[Chiết khấu]]</f>
        <v>67000</v>
      </c>
      <c r="K17269" t="s">
        <v>24</v>
      </c>
      <c r="L17269">
        <v>0</v>
      </c>
      <c r="M17269" t="s">
        <v>918</v>
      </c>
      <c r="N17269" t="s">
        <v>919</v>
      </c>
      <c r="O17269">
        <v>0</v>
      </c>
      <c r="P17269" t="s">
        <v>1763</v>
      </c>
      <c r="Q17269" t="s">
        <v>1764</v>
      </c>
      <c r="R17269" t="s">
        <v>29</v>
      </c>
      <c r="S17269" t="s">
        <v>30</v>
      </c>
      <c r="T17269" t="s">
        <v>922</v>
      </c>
      <c r="U17269" t="s">
        <v>923</v>
      </c>
      <c r="V17269" t="s">
        <v>33</v>
      </c>
    </row>
    <row r="17270" spans="1:22">
      <c r="A17270" s="4">
        <v>46148</v>
      </c>
      <c r="B17270" t="s">
        <v>864</v>
      </c>
      <c r="C17270" t="s">
        <v>23</v>
      </c>
      <c r="D17270">
        <v>3</v>
      </c>
      <c r="E17270">
        <v>47000</v>
      </c>
      <c r="F17270">
        <f>Table2[[#This Row],[Đơn Giá Chuẩn]]*Table2[[#This Row],[Tổng số lượng bán]]</f>
        <v>141000</v>
      </c>
      <c r="G17270">
        <v>0</v>
      </c>
      <c r="H17270">
        <f>Table2[[#This Row],[Doanh số bán]]-Table2[[#This Row],[Chiết khấu]]</f>
        <v>141000</v>
      </c>
      <c r="K17270" t="s">
        <v>24</v>
      </c>
      <c r="L17270">
        <v>0</v>
      </c>
      <c r="M17270" t="s">
        <v>918</v>
      </c>
      <c r="N17270" t="s">
        <v>919</v>
      </c>
      <c r="O17270">
        <v>0</v>
      </c>
      <c r="P17270" t="s">
        <v>1740</v>
      </c>
      <c r="Q17270" t="s">
        <v>1741</v>
      </c>
      <c r="R17270" t="s">
        <v>29</v>
      </c>
      <c r="S17270" t="s">
        <v>30</v>
      </c>
      <c r="T17270" t="s">
        <v>922</v>
      </c>
      <c r="U17270" t="s">
        <v>923</v>
      </c>
      <c r="V17270" t="s">
        <v>33</v>
      </c>
    </row>
    <row r="17271" spans="1:22">
      <c r="A17271" s="4">
        <v>46148</v>
      </c>
      <c r="B17271" t="s">
        <v>866</v>
      </c>
      <c r="C17271" t="s">
        <v>23</v>
      </c>
      <c r="D17271">
        <v>1</v>
      </c>
      <c r="E17271">
        <v>52000</v>
      </c>
      <c r="F17271">
        <f>Table2[[#This Row],[Đơn Giá Chuẩn]]*Table2[[#This Row],[Tổng số lượng bán]]</f>
        <v>52000</v>
      </c>
      <c r="G17271">
        <v>16203</v>
      </c>
      <c r="H17271">
        <f>Table2[[#This Row],[Doanh số bán]]-Table2[[#This Row],[Chiết khấu]]</f>
        <v>35797</v>
      </c>
      <c r="K17271" t="s">
        <v>24</v>
      </c>
      <c r="L17271">
        <v>0</v>
      </c>
      <c r="M17271" t="s">
        <v>918</v>
      </c>
      <c r="N17271" t="s">
        <v>919</v>
      </c>
      <c r="O17271">
        <v>0</v>
      </c>
      <c r="P17271" t="s">
        <v>1730</v>
      </c>
      <c r="Q17271" t="s">
        <v>1731</v>
      </c>
      <c r="R17271" t="s">
        <v>29</v>
      </c>
      <c r="S17271" t="s">
        <v>30</v>
      </c>
      <c r="T17271" t="s">
        <v>922</v>
      </c>
      <c r="U17271" t="s">
        <v>923</v>
      </c>
      <c r="V17271" t="s">
        <v>33</v>
      </c>
    </row>
    <row r="17272" spans="1:22">
      <c r="A17272" s="4">
        <v>46148</v>
      </c>
      <c r="B17272" t="s">
        <v>867</v>
      </c>
      <c r="C17272" t="s">
        <v>104</v>
      </c>
      <c r="D17272">
        <v>1</v>
      </c>
      <c r="E17272">
        <v>51000</v>
      </c>
      <c r="F17272">
        <f>Table2[[#This Row],[Đơn Giá Chuẩn]]*Table2[[#This Row],[Tổng số lượng bán]]</f>
        <v>51000</v>
      </c>
      <c r="G17272">
        <v>0</v>
      </c>
      <c r="H17272">
        <f>Table2[[#This Row],[Doanh số bán]]-Table2[[#This Row],[Chiết khấu]]</f>
        <v>51000</v>
      </c>
      <c r="K17272" t="s">
        <v>24</v>
      </c>
      <c r="L17272">
        <v>0.12</v>
      </c>
      <c r="M17272" t="s">
        <v>918</v>
      </c>
      <c r="N17272" t="s">
        <v>919</v>
      </c>
      <c r="O17272">
        <v>0.12</v>
      </c>
      <c r="P17272" t="s">
        <v>656</v>
      </c>
      <c r="Q17272" t="s">
        <v>657</v>
      </c>
      <c r="R17272" t="s">
        <v>107</v>
      </c>
      <c r="S17272" t="s">
        <v>108</v>
      </c>
      <c r="T17272" t="s">
        <v>922</v>
      </c>
      <c r="U17272" t="s">
        <v>923</v>
      </c>
      <c r="V17272" t="s">
        <v>33</v>
      </c>
    </row>
    <row r="17273" spans="1:22">
      <c r="A17273" s="4">
        <v>46148</v>
      </c>
      <c r="B17273" t="s">
        <v>868</v>
      </c>
      <c r="C17273" t="s">
        <v>23</v>
      </c>
      <c r="D17273">
        <v>1</v>
      </c>
      <c r="E17273">
        <v>42000</v>
      </c>
      <c r="F17273">
        <f>Table2[[#This Row],[Đơn Giá Chuẩn]]*Table2[[#This Row],[Tổng số lượng bán]]</f>
        <v>42000</v>
      </c>
      <c r="G17273">
        <v>0</v>
      </c>
      <c r="H17273">
        <f>Table2[[#This Row],[Doanh số bán]]-Table2[[#This Row],[Chiết khấu]]</f>
        <v>42000</v>
      </c>
      <c r="K17273" t="s">
        <v>24</v>
      </c>
      <c r="L17273">
        <v>0</v>
      </c>
      <c r="M17273" t="s">
        <v>918</v>
      </c>
      <c r="N17273" t="s">
        <v>919</v>
      </c>
      <c r="O17273">
        <v>0</v>
      </c>
      <c r="P17273" t="s">
        <v>1771</v>
      </c>
      <c r="Q17273" t="s">
        <v>1772</v>
      </c>
      <c r="R17273" t="s">
        <v>29</v>
      </c>
      <c r="S17273" t="s">
        <v>30</v>
      </c>
      <c r="T17273" t="s">
        <v>922</v>
      </c>
      <c r="U17273" t="s">
        <v>923</v>
      </c>
      <c r="V17273" t="s">
        <v>33</v>
      </c>
    </row>
    <row r="17274" spans="1:22">
      <c r="A17274" s="4">
        <v>46148</v>
      </c>
      <c r="B17274" t="s">
        <v>871</v>
      </c>
      <c r="C17274" t="s">
        <v>1840</v>
      </c>
      <c r="D17274">
        <v>2</v>
      </c>
      <c r="E17274">
        <v>31454.545454545456</v>
      </c>
      <c r="F17274">
        <f>Table2[[#This Row],[Đơn Giá Chuẩn]]*Table2[[#This Row],[Tổng số lượng bán]]</f>
        <v>62909.090909090912</v>
      </c>
      <c r="G17274">
        <v>0</v>
      </c>
      <c r="H17274">
        <f>Table2[[#This Row],[Doanh số bán]]-Table2[[#This Row],[Chiết khấu]]</f>
        <v>62909.090909090912</v>
      </c>
      <c r="K17274" t="s">
        <v>24</v>
      </c>
      <c r="L17274">
        <v>0</v>
      </c>
      <c r="M17274" t="s">
        <v>918</v>
      </c>
      <c r="N17274" t="s">
        <v>919</v>
      </c>
      <c r="O17274">
        <v>0</v>
      </c>
      <c r="P17274" t="s">
        <v>1841</v>
      </c>
      <c r="Q17274" t="s">
        <v>1842</v>
      </c>
      <c r="R17274" t="s">
        <v>29</v>
      </c>
      <c r="S17274" t="s">
        <v>1738</v>
      </c>
      <c r="T17274" t="s">
        <v>922</v>
      </c>
      <c r="U17274" t="s">
        <v>923</v>
      </c>
      <c r="V17274" t="s">
        <v>33</v>
      </c>
    </row>
    <row r="17275" spans="1:22">
      <c r="A17275" s="4">
        <v>46148</v>
      </c>
      <c r="B17275" t="s">
        <v>872</v>
      </c>
      <c r="C17275" t="s">
        <v>23</v>
      </c>
      <c r="D17275">
        <v>1</v>
      </c>
      <c r="E17275">
        <v>42000</v>
      </c>
      <c r="F17275">
        <f>Table2[[#This Row],[Đơn Giá Chuẩn]]*Table2[[#This Row],[Tổng số lượng bán]]</f>
        <v>42000</v>
      </c>
      <c r="G17275">
        <v>0</v>
      </c>
      <c r="H17275">
        <f>Table2[[#This Row],[Doanh số bán]]-Table2[[#This Row],[Chiết khấu]]</f>
        <v>42000</v>
      </c>
      <c r="K17275" t="s">
        <v>24</v>
      </c>
      <c r="L17275">
        <v>0</v>
      </c>
      <c r="M17275" t="s">
        <v>918</v>
      </c>
      <c r="N17275" t="s">
        <v>919</v>
      </c>
      <c r="O17275">
        <v>0</v>
      </c>
      <c r="P17275" t="s">
        <v>1960</v>
      </c>
      <c r="Q17275" t="s">
        <v>1961</v>
      </c>
      <c r="R17275" t="s">
        <v>29</v>
      </c>
      <c r="S17275" t="s">
        <v>30</v>
      </c>
      <c r="T17275" t="s">
        <v>922</v>
      </c>
      <c r="U17275" t="s">
        <v>923</v>
      </c>
      <c r="V17275" t="s">
        <v>33</v>
      </c>
    </row>
    <row r="17276" spans="1:22">
      <c r="A17276" s="4">
        <v>46148</v>
      </c>
      <c r="B17276" t="s">
        <v>875</v>
      </c>
      <c r="C17276" t="s">
        <v>23</v>
      </c>
      <c r="D17276">
        <v>1</v>
      </c>
      <c r="E17276">
        <v>67000</v>
      </c>
      <c r="F17276">
        <f>Table2[[#This Row],[Đơn Giá Chuẩn]]*Table2[[#This Row],[Tổng số lượng bán]]</f>
        <v>67000</v>
      </c>
      <c r="G17276">
        <v>21065</v>
      </c>
      <c r="H17276">
        <f>Table2[[#This Row],[Doanh số bán]]-Table2[[#This Row],[Chiết khấu]]</f>
        <v>45935</v>
      </c>
      <c r="K17276" t="s">
        <v>24</v>
      </c>
      <c r="L17276">
        <v>0</v>
      </c>
      <c r="M17276" t="s">
        <v>918</v>
      </c>
      <c r="N17276" t="s">
        <v>919</v>
      </c>
      <c r="O17276">
        <v>0</v>
      </c>
      <c r="P17276" t="s">
        <v>1760</v>
      </c>
      <c r="Q17276" t="s">
        <v>1761</v>
      </c>
      <c r="R17276" t="s">
        <v>29</v>
      </c>
      <c r="S17276" t="s">
        <v>91</v>
      </c>
      <c r="T17276" t="s">
        <v>922</v>
      </c>
      <c r="U17276" t="s">
        <v>923</v>
      </c>
      <c r="V17276" t="s">
        <v>33</v>
      </c>
    </row>
    <row r="17277" spans="1:22">
      <c r="A17277" s="4">
        <v>46148</v>
      </c>
      <c r="B17277" t="s">
        <v>880</v>
      </c>
      <c r="C17277" t="s">
        <v>23</v>
      </c>
      <c r="D17277">
        <v>1</v>
      </c>
      <c r="E17277">
        <v>42000</v>
      </c>
      <c r="F17277">
        <f>Table2[[#This Row],[Đơn Giá Chuẩn]]*Table2[[#This Row],[Tổng số lượng bán]]</f>
        <v>42000</v>
      </c>
      <c r="G17277">
        <v>12963</v>
      </c>
      <c r="H17277">
        <f>Table2[[#This Row],[Doanh số bán]]-Table2[[#This Row],[Chiết khấu]]</f>
        <v>29037</v>
      </c>
      <c r="K17277" t="s">
        <v>24</v>
      </c>
      <c r="L17277">
        <v>0</v>
      </c>
      <c r="M17277" t="s">
        <v>918</v>
      </c>
      <c r="N17277" t="s">
        <v>919</v>
      </c>
      <c r="O17277">
        <v>0</v>
      </c>
      <c r="P17277" t="s">
        <v>1771</v>
      </c>
      <c r="Q17277" t="s">
        <v>1772</v>
      </c>
      <c r="R17277" t="s">
        <v>29</v>
      </c>
      <c r="S17277" t="s">
        <v>30</v>
      </c>
      <c r="T17277" t="s">
        <v>922</v>
      </c>
      <c r="U17277" t="s">
        <v>923</v>
      </c>
      <c r="V17277" t="s">
        <v>33</v>
      </c>
    </row>
    <row r="17278" spans="1:22">
      <c r="A17278" s="4">
        <v>46148</v>
      </c>
      <c r="B17278" t="s">
        <v>885</v>
      </c>
      <c r="C17278" t="s">
        <v>23</v>
      </c>
      <c r="D17278">
        <v>1</v>
      </c>
      <c r="E17278">
        <v>52000</v>
      </c>
      <c r="F17278">
        <f>Table2[[#This Row],[Đơn Giá Chuẩn]]*Table2[[#This Row],[Tổng số lượng bán]]</f>
        <v>52000</v>
      </c>
      <c r="G17278">
        <v>16203</v>
      </c>
      <c r="H17278">
        <f>Table2[[#This Row],[Doanh số bán]]-Table2[[#This Row],[Chiết khấu]]</f>
        <v>35797</v>
      </c>
      <c r="K17278" t="s">
        <v>24</v>
      </c>
      <c r="L17278">
        <v>0</v>
      </c>
      <c r="M17278" t="s">
        <v>918</v>
      </c>
      <c r="N17278" t="s">
        <v>919</v>
      </c>
      <c r="O17278">
        <v>0</v>
      </c>
      <c r="P17278" t="s">
        <v>1730</v>
      </c>
      <c r="Q17278" t="s">
        <v>1731</v>
      </c>
      <c r="R17278" t="s">
        <v>29</v>
      </c>
      <c r="S17278" t="s">
        <v>30</v>
      </c>
      <c r="T17278" t="s">
        <v>922</v>
      </c>
      <c r="U17278" t="s">
        <v>923</v>
      </c>
      <c r="V17278" t="s">
        <v>33</v>
      </c>
    </row>
    <row r="17279" spans="1:22">
      <c r="A17279" s="4">
        <v>46148</v>
      </c>
      <c r="B17279" t="s">
        <v>888</v>
      </c>
      <c r="C17279" t="s">
        <v>23</v>
      </c>
      <c r="D17279">
        <v>1</v>
      </c>
      <c r="E17279">
        <v>47000</v>
      </c>
      <c r="F17279">
        <f>Table2[[#This Row],[Đơn Giá Chuẩn]]*Table2[[#This Row],[Tổng số lượng bán]]</f>
        <v>47000</v>
      </c>
      <c r="G17279">
        <v>14584</v>
      </c>
      <c r="H17279">
        <f>Table2[[#This Row],[Doanh số bán]]-Table2[[#This Row],[Chiết khấu]]</f>
        <v>32416</v>
      </c>
      <c r="K17279" t="s">
        <v>24</v>
      </c>
      <c r="L17279">
        <v>0</v>
      </c>
      <c r="M17279" t="s">
        <v>918</v>
      </c>
      <c r="N17279" t="s">
        <v>919</v>
      </c>
      <c r="O17279">
        <v>0</v>
      </c>
      <c r="P17279" t="s">
        <v>1996</v>
      </c>
      <c r="Q17279" t="s">
        <v>1997</v>
      </c>
      <c r="R17279" t="s">
        <v>29</v>
      </c>
      <c r="S17279" t="s">
        <v>30</v>
      </c>
      <c r="T17279" t="s">
        <v>922</v>
      </c>
      <c r="U17279" t="s">
        <v>923</v>
      </c>
      <c r="V17279" t="s">
        <v>33</v>
      </c>
    </row>
    <row r="17280" spans="1:22">
      <c r="A17280" s="4">
        <v>46148</v>
      </c>
      <c r="B17280" t="s">
        <v>889</v>
      </c>
      <c r="C17280" t="s">
        <v>23</v>
      </c>
      <c r="D17280">
        <v>1</v>
      </c>
      <c r="E17280">
        <v>52000</v>
      </c>
      <c r="F17280">
        <f>Table2[[#This Row],[Đơn Giá Chuẩn]]*Table2[[#This Row],[Tổng số lượng bán]]</f>
        <v>52000</v>
      </c>
      <c r="G17280">
        <v>16203</v>
      </c>
      <c r="H17280">
        <f>Table2[[#This Row],[Doanh số bán]]-Table2[[#This Row],[Chiết khấu]]</f>
        <v>35797</v>
      </c>
      <c r="K17280" t="s">
        <v>24</v>
      </c>
      <c r="L17280">
        <v>0</v>
      </c>
      <c r="M17280" t="s">
        <v>918</v>
      </c>
      <c r="N17280" t="s">
        <v>919</v>
      </c>
      <c r="O17280">
        <v>0</v>
      </c>
      <c r="P17280" t="s">
        <v>1775</v>
      </c>
      <c r="Q17280" t="s">
        <v>1776</v>
      </c>
      <c r="R17280" t="s">
        <v>29</v>
      </c>
      <c r="S17280" t="s">
        <v>56</v>
      </c>
      <c r="T17280" t="s">
        <v>922</v>
      </c>
      <c r="U17280" t="s">
        <v>923</v>
      </c>
      <c r="V17280" t="s">
        <v>33</v>
      </c>
    </row>
    <row r="17281" spans="1:22">
      <c r="A17281" s="4">
        <v>46148</v>
      </c>
      <c r="B17281" t="s">
        <v>890</v>
      </c>
      <c r="C17281" t="s">
        <v>104</v>
      </c>
      <c r="D17281">
        <v>2</v>
      </c>
      <c r="E17281">
        <v>47000</v>
      </c>
      <c r="F17281">
        <f>Table2[[#This Row],[Đơn Giá Chuẩn]]*Table2[[#This Row],[Tổng số lượng bán]]</f>
        <v>94000</v>
      </c>
      <c r="G17281">
        <v>0</v>
      </c>
      <c r="H17281">
        <f>Table2[[#This Row],[Doanh số bán]]-Table2[[#This Row],[Chiết khấu]]</f>
        <v>94000</v>
      </c>
      <c r="K17281" t="s">
        <v>24</v>
      </c>
      <c r="L17281">
        <v>0.16</v>
      </c>
      <c r="M17281" t="s">
        <v>918</v>
      </c>
      <c r="N17281" t="s">
        <v>919</v>
      </c>
      <c r="O17281">
        <v>0.32</v>
      </c>
      <c r="P17281" t="s">
        <v>105</v>
      </c>
      <c r="Q17281" t="s">
        <v>106</v>
      </c>
      <c r="R17281" t="s">
        <v>107</v>
      </c>
      <c r="S17281" t="s">
        <v>108</v>
      </c>
      <c r="T17281" t="s">
        <v>922</v>
      </c>
      <c r="U17281" t="s">
        <v>923</v>
      </c>
      <c r="V17281" t="s">
        <v>33</v>
      </c>
    </row>
    <row r="17282" spans="1:22">
      <c r="A17282" s="4">
        <v>46148</v>
      </c>
      <c r="B17282" t="s">
        <v>890</v>
      </c>
      <c r="C17282" t="s">
        <v>104</v>
      </c>
      <c r="D17282">
        <v>2</v>
      </c>
      <c r="E17282">
        <v>47000</v>
      </c>
      <c r="F17282">
        <f>Table2[[#This Row],[Đơn Giá Chuẩn]]*Table2[[#This Row],[Tổng số lượng bán]]</f>
        <v>94000</v>
      </c>
      <c r="G17282">
        <v>0</v>
      </c>
      <c r="H17282">
        <f>Table2[[#This Row],[Doanh số bán]]-Table2[[#This Row],[Chiết khấu]]</f>
        <v>94000</v>
      </c>
      <c r="K17282" t="s">
        <v>24</v>
      </c>
      <c r="L17282">
        <v>0.12</v>
      </c>
      <c r="M17282" t="s">
        <v>918</v>
      </c>
      <c r="N17282" t="s">
        <v>919</v>
      </c>
      <c r="O17282">
        <v>0.24</v>
      </c>
      <c r="P17282" t="s">
        <v>520</v>
      </c>
      <c r="Q17282" t="s">
        <v>521</v>
      </c>
      <c r="R17282" t="s">
        <v>107</v>
      </c>
      <c r="S17282" t="s">
        <v>108</v>
      </c>
      <c r="T17282" t="s">
        <v>922</v>
      </c>
      <c r="U17282" t="s">
        <v>923</v>
      </c>
      <c r="V17282" t="s">
        <v>33</v>
      </c>
    </row>
    <row r="17283" spans="1:22">
      <c r="A17283" s="4">
        <v>46147</v>
      </c>
      <c r="B17283" t="s">
        <v>12118</v>
      </c>
      <c r="C17283" t="s">
        <v>83</v>
      </c>
      <c r="D17283">
        <v>4</v>
      </c>
      <c r="E17283">
        <v>262000</v>
      </c>
      <c r="F17283">
        <f>Table2[[#This Row],[Đơn Giá Chuẩn]]*Table2[[#This Row],[Tổng số lượng bán]]</f>
        <v>1048000</v>
      </c>
      <c r="G17283">
        <v>288889</v>
      </c>
      <c r="H17283">
        <f>Table2[[#This Row],[Doanh số bán]]-Table2[[#This Row],[Chiết khấu]]</f>
        <v>759111</v>
      </c>
      <c r="K17283" t="s">
        <v>24</v>
      </c>
      <c r="L17283">
        <v>1</v>
      </c>
      <c r="M17283" t="s">
        <v>319</v>
      </c>
      <c r="N17283" t="s">
        <v>26</v>
      </c>
      <c r="O17283">
        <v>4</v>
      </c>
      <c r="P17283" t="s">
        <v>2511</v>
      </c>
      <c r="Q17283" t="s">
        <v>2512</v>
      </c>
      <c r="R17283" t="s">
        <v>41</v>
      </c>
      <c r="S17283" t="s">
        <v>42</v>
      </c>
      <c r="T17283" t="s">
        <v>320</v>
      </c>
      <c r="U17283" t="s">
        <v>321</v>
      </c>
      <c r="V17283" t="s">
        <v>33</v>
      </c>
    </row>
    <row r="17284" spans="1:22">
      <c r="A17284" s="4">
        <v>46148</v>
      </c>
      <c r="B17284" t="s">
        <v>12233</v>
      </c>
      <c r="C17284" t="s">
        <v>83</v>
      </c>
      <c r="D17284">
        <v>20</v>
      </c>
      <c r="E17284">
        <v>262000</v>
      </c>
      <c r="F17284">
        <f>Table2[[#This Row],[Đơn Giá Chuẩn]]*Table2[[#This Row],[Tổng số lượng bán]]</f>
        <v>5240000</v>
      </c>
      <c r="G17284">
        <v>1444445</v>
      </c>
      <c r="H17284">
        <f>Table2[[#This Row],[Doanh số bán]]-Table2[[#This Row],[Chiết khấu]]</f>
        <v>3795555</v>
      </c>
      <c r="K17284" t="s">
        <v>24</v>
      </c>
      <c r="L17284">
        <v>1</v>
      </c>
      <c r="M17284" t="s">
        <v>319</v>
      </c>
      <c r="N17284" t="s">
        <v>26</v>
      </c>
      <c r="O17284">
        <v>20</v>
      </c>
      <c r="P17284" t="s">
        <v>2511</v>
      </c>
      <c r="Q17284" t="s">
        <v>2512</v>
      </c>
      <c r="R17284" t="s">
        <v>41</v>
      </c>
      <c r="S17284" t="s">
        <v>42</v>
      </c>
      <c r="T17284" t="s">
        <v>320</v>
      </c>
      <c r="U17284" t="s">
        <v>321</v>
      </c>
      <c r="V17284" t="s">
        <v>33</v>
      </c>
    </row>
    <row r="17285" spans="1:22">
      <c r="A17285" s="4">
        <v>46148</v>
      </c>
      <c r="B17285" t="s">
        <v>892</v>
      </c>
      <c r="C17285" t="s">
        <v>104</v>
      </c>
      <c r="D17285">
        <v>1</v>
      </c>
      <c r="E17285">
        <v>1696000</v>
      </c>
      <c r="F17285">
        <f>Table2[[#This Row],[Đơn Giá Chuẩn]]*Table2[[#This Row],[Tổng số lượng bán]]</f>
        <v>1696000</v>
      </c>
      <c r="G17285">
        <v>0</v>
      </c>
      <c r="H17285">
        <f>Table2[[#This Row],[Doanh số bán]]-Table2[[#This Row],[Chiết khấu]]</f>
        <v>1696000</v>
      </c>
      <c r="K17285" t="s">
        <v>24</v>
      </c>
      <c r="L17285">
        <v>0</v>
      </c>
      <c r="M17285" t="s">
        <v>918</v>
      </c>
      <c r="N17285" t="s">
        <v>919</v>
      </c>
      <c r="O17285">
        <v>0</v>
      </c>
      <c r="P17285" t="s">
        <v>5016</v>
      </c>
      <c r="Q17285" t="s">
        <v>5017</v>
      </c>
      <c r="R17285" t="s">
        <v>535</v>
      </c>
      <c r="S17285" t="s">
        <v>536</v>
      </c>
      <c r="T17285" t="s">
        <v>922</v>
      </c>
      <c r="U17285" t="s">
        <v>923</v>
      </c>
      <c r="V17285" t="s">
        <v>33</v>
      </c>
    </row>
    <row r="17286" spans="1:22">
      <c r="A17286" s="4">
        <v>46148</v>
      </c>
      <c r="B17286" t="s">
        <v>892</v>
      </c>
      <c r="C17286" t="s">
        <v>104</v>
      </c>
      <c r="D17286">
        <v>1</v>
      </c>
      <c r="E17286">
        <v>187000</v>
      </c>
      <c r="F17286">
        <f>Table2[[#This Row],[Đơn Giá Chuẩn]]*Table2[[#This Row],[Tổng số lượng bán]]</f>
        <v>187000</v>
      </c>
      <c r="G17286">
        <v>34259</v>
      </c>
      <c r="H17286">
        <f>Table2[[#This Row],[Doanh số bán]]-Table2[[#This Row],[Chiết khấu]]</f>
        <v>152741</v>
      </c>
      <c r="K17286" t="s">
        <v>24</v>
      </c>
      <c r="L17286">
        <v>0.01</v>
      </c>
      <c r="M17286" t="s">
        <v>918</v>
      </c>
      <c r="N17286" t="s">
        <v>919</v>
      </c>
      <c r="O17286">
        <v>0.01</v>
      </c>
      <c r="P17286" t="s">
        <v>6941</v>
      </c>
      <c r="Q17286" t="s">
        <v>6942</v>
      </c>
      <c r="R17286" t="s">
        <v>41</v>
      </c>
      <c r="S17286" t="s">
        <v>42</v>
      </c>
      <c r="T17286" t="s">
        <v>922</v>
      </c>
      <c r="U17286" t="s">
        <v>923</v>
      </c>
      <c r="V17286" t="s">
        <v>33</v>
      </c>
    </row>
    <row r="17287" spans="1:22">
      <c r="A17287" s="4">
        <v>46148</v>
      </c>
      <c r="B17287" t="s">
        <v>892</v>
      </c>
      <c r="C17287" t="s">
        <v>104</v>
      </c>
      <c r="D17287">
        <v>1</v>
      </c>
      <c r="E17287">
        <v>152000</v>
      </c>
      <c r="F17287">
        <f>Table2[[#This Row],[Đơn Giá Chuẩn]]*Table2[[#This Row],[Tổng số lượng bán]]</f>
        <v>152000</v>
      </c>
      <c r="G17287">
        <v>27778</v>
      </c>
      <c r="H17287">
        <f>Table2[[#This Row],[Doanh số bán]]-Table2[[#This Row],[Chiết khấu]]</f>
        <v>124222</v>
      </c>
      <c r="K17287" t="s">
        <v>24</v>
      </c>
      <c r="L17287">
        <v>0.1</v>
      </c>
      <c r="M17287" t="s">
        <v>918</v>
      </c>
      <c r="N17287" t="s">
        <v>919</v>
      </c>
      <c r="O17287">
        <v>0.1</v>
      </c>
      <c r="P17287" t="s">
        <v>9131</v>
      </c>
      <c r="Q17287" t="s">
        <v>9132</v>
      </c>
      <c r="R17287" t="s">
        <v>41</v>
      </c>
      <c r="S17287" t="s">
        <v>42</v>
      </c>
      <c r="T17287" t="s">
        <v>922</v>
      </c>
      <c r="U17287" t="s">
        <v>923</v>
      </c>
      <c r="V17287" t="s">
        <v>33</v>
      </c>
    </row>
    <row r="17288" spans="1:22">
      <c r="A17288" s="4">
        <v>46148</v>
      </c>
      <c r="B17288" t="s">
        <v>322</v>
      </c>
      <c r="C17288" t="s">
        <v>155</v>
      </c>
      <c r="D17288">
        <v>1</v>
      </c>
      <c r="E17288">
        <v>272000</v>
      </c>
      <c r="F17288">
        <f>Table2[[#This Row],[Đơn Giá Chuẩn]]*Table2[[#This Row],[Tổng số lượng bán]]</f>
        <v>272000</v>
      </c>
      <c r="G17288">
        <v>0</v>
      </c>
      <c r="H17288">
        <f>Table2[[#This Row],[Doanh số bán]]-Table2[[#This Row],[Chiết khấu]]</f>
        <v>272000</v>
      </c>
      <c r="K17288" t="s">
        <v>24</v>
      </c>
      <c r="L17288">
        <v>1</v>
      </c>
      <c r="M17288" t="s">
        <v>918</v>
      </c>
      <c r="N17288" t="s">
        <v>919</v>
      </c>
      <c r="O17288">
        <v>1</v>
      </c>
      <c r="P17288" t="s">
        <v>8614</v>
      </c>
      <c r="Q17288" t="s">
        <v>8615</v>
      </c>
      <c r="R17288" t="s">
        <v>41</v>
      </c>
      <c r="S17288" t="s">
        <v>42</v>
      </c>
      <c r="T17288" t="s">
        <v>922</v>
      </c>
      <c r="U17288" t="s">
        <v>923</v>
      </c>
      <c r="V17288" t="s">
        <v>33</v>
      </c>
    </row>
    <row r="17289" spans="1:22">
      <c r="A17289" s="4">
        <v>46148</v>
      </c>
      <c r="B17289" t="s">
        <v>3245</v>
      </c>
      <c r="C17289" t="s">
        <v>1735</v>
      </c>
      <c r="D17289">
        <v>1</v>
      </c>
      <c r="E17289">
        <v>32000</v>
      </c>
      <c r="F17289">
        <f>Table2[[#This Row],[Đơn Giá Chuẩn]]*Table2[[#This Row],[Tổng số lượng bán]]</f>
        <v>32000</v>
      </c>
      <c r="G17289">
        <v>0</v>
      </c>
      <c r="H17289">
        <f>Table2[[#This Row],[Doanh số bán]]-Table2[[#This Row],[Chiết khấu]]</f>
        <v>32000</v>
      </c>
      <c r="K17289" t="s">
        <v>24</v>
      </c>
      <c r="L17289">
        <v>0</v>
      </c>
      <c r="M17289" t="s">
        <v>918</v>
      </c>
      <c r="N17289" t="s">
        <v>919</v>
      </c>
      <c r="O17289">
        <v>0</v>
      </c>
      <c r="P17289" t="s">
        <v>1736</v>
      </c>
      <c r="Q17289" t="s">
        <v>1737</v>
      </c>
      <c r="R17289" t="s">
        <v>29</v>
      </c>
      <c r="S17289" t="s">
        <v>1738</v>
      </c>
      <c r="T17289" t="s">
        <v>922</v>
      </c>
      <c r="U17289" t="s">
        <v>923</v>
      </c>
      <c r="V17289" t="s">
        <v>33</v>
      </c>
    </row>
    <row r="17290" spans="1:22">
      <c r="A17290" s="4">
        <v>46148</v>
      </c>
      <c r="B17290" t="s">
        <v>896</v>
      </c>
      <c r="C17290" t="s">
        <v>23</v>
      </c>
      <c r="D17290">
        <v>1</v>
      </c>
      <c r="E17290">
        <v>52000</v>
      </c>
      <c r="F17290">
        <f>Table2[[#This Row],[Đơn Giá Chuẩn]]*Table2[[#This Row],[Tổng số lượng bán]]</f>
        <v>52000</v>
      </c>
      <c r="G17290">
        <v>16203</v>
      </c>
      <c r="H17290">
        <f>Table2[[#This Row],[Doanh số bán]]-Table2[[#This Row],[Chiết khấu]]</f>
        <v>35797</v>
      </c>
      <c r="K17290" t="s">
        <v>24</v>
      </c>
      <c r="L17290">
        <v>0</v>
      </c>
      <c r="M17290" t="s">
        <v>918</v>
      </c>
      <c r="N17290" t="s">
        <v>919</v>
      </c>
      <c r="O17290">
        <v>0</v>
      </c>
      <c r="P17290" t="s">
        <v>1730</v>
      </c>
      <c r="Q17290" t="s">
        <v>1731</v>
      </c>
      <c r="R17290" t="s">
        <v>29</v>
      </c>
      <c r="S17290" t="s">
        <v>30</v>
      </c>
      <c r="T17290" t="s">
        <v>922</v>
      </c>
      <c r="U17290" t="s">
        <v>923</v>
      </c>
      <c r="V17290" t="s">
        <v>33</v>
      </c>
    </row>
    <row r="17291" spans="1:22">
      <c r="A17291" s="4">
        <v>46148</v>
      </c>
      <c r="B17291" t="s">
        <v>897</v>
      </c>
      <c r="C17291" t="s">
        <v>23</v>
      </c>
      <c r="D17291">
        <v>1</v>
      </c>
      <c r="E17291">
        <v>52000</v>
      </c>
      <c r="F17291">
        <f>Table2[[#This Row],[Đơn Giá Chuẩn]]*Table2[[#This Row],[Tổng số lượng bán]]</f>
        <v>52000</v>
      </c>
      <c r="G17291">
        <v>0</v>
      </c>
      <c r="H17291">
        <f>Table2[[#This Row],[Doanh số bán]]-Table2[[#This Row],[Chiết khấu]]</f>
        <v>52000</v>
      </c>
      <c r="K17291" t="s">
        <v>24</v>
      </c>
      <c r="L17291">
        <v>0</v>
      </c>
      <c r="M17291" t="s">
        <v>918</v>
      </c>
      <c r="N17291" t="s">
        <v>919</v>
      </c>
      <c r="O17291">
        <v>0</v>
      </c>
      <c r="P17291" t="s">
        <v>1783</v>
      </c>
      <c r="Q17291" t="s">
        <v>1784</v>
      </c>
      <c r="R17291" t="s">
        <v>29</v>
      </c>
      <c r="S17291" t="s">
        <v>59</v>
      </c>
      <c r="T17291" t="s">
        <v>922</v>
      </c>
      <c r="U17291" t="s">
        <v>923</v>
      </c>
      <c r="V17291" t="s">
        <v>33</v>
      </c>
    </row>
    <row r="17292" spans="1:22">
      <c r="A17292" s="4">
        <v>46148</v>
      </c>
      <c r="B17292" t="s">
        <v>899</v>
      </c>
      <c r="C17292" t="s">
        <v>23</v>
      </c>
      <c r="D17292">
        <v>1</v>
      </c>
      <c r="E17292">
        <v>52000</v>
      </c>
      <c r="F17292">
        <f>Table2[[#This Row],[Đơn Giá Chuẩn]]*Table2[[#This Row],[Tổng số lượng bán]]</f>
        <v>52000</v>
      </c>
      <c r="G17292">
        <v>0</v>
      </c>
      <c r="H17292">
        <f>Table2[[#This Row],[Doanh số bán]]-Table2[[#This Row],[Chiết khấu]]</f>
        <v>52000</v>
      </c>
      <c r="K17292" t="s">
        <v>24</v>
      </c>
      <c r="L17292">
        <v>0</v>
      </c>
      <c r="M17292" t="s">
        <v>918</v>
      </c>
      <c r="N17292" t="s">
        <v>919</v>
      </c>
      <c r="O17292">
        <v>0</v>
      </c>
      <c r="P17292" t="s">
        <v>1788</v>
      </c>
      <c r="Q17292" t="s">
        <v>1789</v>
      </c>
      <c r="R17292" t="s">
        <v>29</v>
      </c>
      <c r="S17292" t="s">
        <v>59</v>
      </c>
      <c r="T17292" t="s">
        <v>922</v>
      </c>
      <c r="U17292" t="s">
        <v>923</v>
      </c>
      <c r="V17292" t="s">
        <v>33</v>
      </c>
    </row>
    <row r="17293" spans="1:22">
      <c r="A17293" s="4">
        <v>46148</v>
      </c>
      <c r="B17293" t="s">
        <v>900</v>
      </c>
      <c r="C17293" t="s">
        <v>23</v>
      </c>
      <c r="D17293">
        <v>1</v>
      </c>
      <c r="E17293">
        <v>67000</v>
      </c>
      <c r="F17293">
        <f>Table2[[#This Row],[Đơn Giá Chuẩn]]*Table2[[#This Row],[Tổng số lượng bán]]</f>
        <v>67000</v>
      </c>
      <c r="G17293">
        <v>0</v>
      </c>
      <c r="H17293">
        <f>Table2[[#This Row],[Doanh số bán]]-Table2[[#This Row],[Chiết khấu]]</f>
        <v>67000</v>
      </c>
      <c r="K17293" t="s">
        <v>24</v>
      </c>
      <c r="L17293">
        <v>0</v>
      </c>
      <c r="M17293" t="s">
        <v>918</v>
      </c>
      <c r="N17293" t="s">
        <v>919</v>
      </c>
      <c r="O17293">
        <v>0</v>
      </c>
      <c r="P17293" t="s">
        <v>1832</v>
      </c>
      <c r="Q17293" t="s">
        <v>1833</v>
      </c>
      <c r="R17293" t="s">
        <v>29</v>
      </c>
      <c r="S17293" t="s">
        <v>68</v>
      </c>
      <c r="T17293" t="s">
        <v>922</v>
      </c>
      <c r="U17293" t="s">
        <v>923</v>
      </c>
      <c r="V17293" t="s">
        <v>33</v>
      </c>
    </row>
    <row r="17294" spans="1:22">
      <c r="A17294" s="4">
        <v>46148</v>
      </c>
      <c r="B17294" t="s">
        <v>901</v>
      </c>
      <c r="C17294" t="s">
        <v>23</v>
      </c>
      <c r="D17294">
        <v>1</v>
      </c>
      <c r="E17294">
        <v>67000</v>
      </c>
      <c r="F17294">
        <f>Table2[[#This Row],[Đơn Giá Chuẩn]]*Table2[[#This Row],[Tổng số lượng bán]]</f>
        <v>67000</v>
      </c>
      <c r="G17294">
        <v>0</v>
      </c>
      <c r="H17294">
        <f>Table2[[#This Row],[Doanh số bán]]-Table2[[#This Row],[Chiết khấu]]</f>
        <v>67000</v>
      </c>
      <c r="K17294" t="s">
        <v>24</v>
      </c>
      <c r="L17294">
        <v>0</v>
      </c>
      <c r="M17294" t="s">
        <v>918</v>
      </c>
      <c r="N17294" t="s">
        <v>919</v>
      </c>
      <c r="O17294">
        <v>0</v>
      </c>
      <c r="P17294" t="s">
        <v>1749</v>
      </c>
      <c r="Q17294" t="s">
        <v>1750</v>
      </c>
      <c r="R17294" t="s">
        <v>29</v>
      </c>
      <c r="S17294" t="s">
        <v>56</v>
      </c>
      <c r="T17294" t="s">
        <v>922</v>
      </c>
      <c r="U17294" t="s">
        <v>923</v>
      </c>
      <c r="V17294" t="s">
        <v>33</v>
      </c>
    </row>
    <row r="17295" spans="1:22">
      <c r="A17295" s="4">
        <v>46148</v>
      </c>
      <c r="B17295" t="s">
        <v>12252</v>
      </c>
      <c r="C17295" t="s">
        <v>83</v>
      </c>
      <c r="D17295">
        <v>1</v>
      </c>
      <c r="E17295">
        <v>262000</v>
      </c>
      <c r="F17295">
        <f>Table2[[#This Row],[Đơn Giá Chuẩn]]*Table2[[#This Row],[Tổng số lượng bán]]</f>
        <v>262000</v>
      </c>
      <c r="G17295">
        <v>72222</v>
      </c>
      <c r="H17295">
        <f>Table2[[#This Row],[Doanh số bán]]-Table2[[#This Row],[Chiết khấu]]</f>
        <v>189778</v>
      </c>
      <c r="K17295" t="s">
        <v>24</v>
      </c>
      <c r="L17295">
        <v>1</v>
      </c>
      <c r="M17295" t="s">
        <v>319</v>
      </c>
      <c r="N17295" t="s">
        <v>26</v>
      </c>
      <c r="O17295">
        <v>1</v>
      </c>
      <c r="P17295" t="s">
        <v>2511</v>
      </c>
      <c r="Q17295" t="s">
        <v>2512</v>
      </c>
      <c r="R17295" t="s">
        <v>41</v>
      </c>
      <c r="S17295" t="s">
        <v>42</v>
      </c>
      <c r="T17295" t="s">
        <v>320</v>
      </c>
      <c r="U17295" t="s">
        <v>321</v>
      </c>
      <c r="V17295" t="s">
        <v>33</v>
      </c>
    </row>
    <row r="17296" spans="1:22">
      <c r="A17296" s="4">
        <v>46148</v>
      </c>
      <c r="B17296" t="s">
        <v>12267</v>
      </c>
      <c r="C17296" t="s">
        <v>104</v>
      </c>
      <c r="D17296">
        <v>1</v>
      </c>
      <c r="E17296">
        <v>152000</v>
      </c>
      <c r="F17296">
        <f>Table2[[#This Row],[Đơn Giá Chuẩn]]*Table2[[#This Row],[Tổng số lượng bán]]</f>
        <v>152000</v>
      </c>
      <c r="G17296">
        <v>13889</v>
      </c>
      <c r="H17296">
        <f>Table2[[#This Row],[Doanh số bán]]-Table2[[#This Row],[Chiết khấu]]</f>
        <v>138111</v>
      </c>
      <c r="K17296" t="s">
        <v>24</v>
      </c>
      <c r="L17296">
        <v>0.1</v>
      </c>
      <c r="M17296" t="s">
        <v>25</v>
      </c>
      <c r="N17296" t="s">
        <v>26</v>
      </c>
      <c r="O17296">
        <v>0.1</v>
      </c>
      <c r="P17296" t="s">
        <v>9131</v>
      </c>
      <c r="Q17296" t="s">
        <v>9132</v>
      </c>
      <c r="R17296" t="s">
        <v>41</v>
      </c>
      <c r="S17296" t="s">
        <v>42</v>
      </c>
      <c r="T17296" t="s">
        <v>31</v>
      </c>
      <c r="U17296" t="s">
        <v>32</v>
      </c>
      <c r="V17296" t="s">
        <v>33</v>
      </c>
    </row>
    <row r="17297" spans="1:22">
      <c r="A17297" s="4">
        <v>46148</v>
      </c>
      <c r="B17297" t="s">
        <v>12268</v>
      </c>
      <c r="C17297" t="s">
        <v>23</v>
      </c>
      <c r="D17297">
        <v>1</v>
      </c>
      <c r="E17297">
        <v>25999.999999999996</v>
      </c>
      <c r="F17297">
        <f>Table2[[#This Row],[Đơn Giá Chuẩn]]*Table2[[#This Row],[Tổng số lượng bán]]</f>
        <v>25999.999999999996</v>
      </c>
      <c r="G17297">
        <v>0</v>
      </c>
      <c r="H17297">
        <f>Table2[[#This Row],[Doanh số bán]]-Table2[[#This Row],[Chiết khấu]]</f>
        <v>25999.999999999996</v>
      </c>
      <c r="K17297" t="s">
        <v>24</v>
      </c>
      <c r="L17297">
        <v>0</v>
      </c>
      <c r="M17297" t="s">
        <v>25</v>
      </c>
      <c r="N17297" t="s">
        <v>26</v>
      </c>
      <c r="O17297">
        <v>0</v>
      </c>
      <c r="P17297" t="s">
        <v>47</v>
      </c>
      <c r="Q17297" t="s">
        <v>48</v>
      </c>
      <c r="R17297" t="s">
        <v>29</v>
      </c>
      <c r="S17297" t="s">
        <v>30</v>
      </c>
      <c r="T17297" t="s">
        <v>31</v>
      </c>
      <c r="U17297" t="s">
        <v>32</v>
      </c>
      <c r="V17297" t="s">
        <v>33</v>
      </c>
    </row>
    <row r="17298" spans="1:22">
      <c r="A17298" s="4">
        <v>46148</v>
      </c>
      <c r="B17298" t="s">
        <v>12268</v>
      </c>
      <c r="C17298" t="s">
        <v>23</v>
      </c>
      <c r="D17298">
        <v>2</v>
      </c>
      <c r="E17298">
        <v>21000</v>
      </c>
      <c r="F17298">
        <f>Table2[[#This Row],[Đơn Giá Chuẩn]]*Table2[[#This Row],[Tổng số lượng bán]]</f>
        <v>42000</v>
      </c>
      <c r="G17298">
        <v>0</v>
      </c>
      <c r="H17298">
        <f>Table2[[#This Row],[Doanh số bán]]-Table2[[#This Row],[Chiết khấu]]</f>
        <v>42000</v>
      </c>
      <c r="K17298" t="s">
        <v>24</v>
      </c>
      <c r="L17298">
        <v>0</v>
      </c>
      <c r="M17298" t="s">
        <v>25</v>
      </c>
      <c r="N17298" t="s">
        <v>26</v>
      </c>
      <c r="O17298">
        <v>0</v>
      </c>
      <c r="P17298" t="s">
        <v>27</v>
      </c>
      <c r="Q17298" t="s">
        <v>28</v>
      </c>
      <c r="R17298" t="s">
        <v>29</v>
      </c>
      <c r="S17298" t="s">
        <v>30</v>
      </c>
      <c r="T17298" t="s">
        <v>31</v>
      </c>
      <c r="U17298" t="s">
        <v>32</v>
      </c>
      <c r="V17298" t="s">
        <v>33</v>
      </c>
    </row>
    <row r="17299" spans="1:22">
      <c r="A17299" s="4">
        <v>46148</v>
      </c>
      <c r="B17299" t="s">
        <v>12269</v>
      </c>
      <c r="C17299" t="s">
        <v>2500</v>
      </c>
      <c r="D17299">
        <v>5</v>
      </c>
      <c r="E17299">
        <v>262000</v>
      </c>
      <c r="F17299">
        <f>Table2[[#This Row],[Đơn Giá Chuẩn]]*Table2[[#This Row],[Tổng số lượng bán]]</f>
        <v>1310000</v>
      </c>
      <c r="G17299">
        <v>361111</v>
      </c>
      <c r="H17299">
        <f>Table2[[#This Row],[Doanh số bán]]-Table2[[#This Row],[Chiết khấu]]</f>
        <v>948889</v>
      </c>
      <c r="K17299" t="s">
        <v>24</v>
      </c>
      <c r="L17299">
        <v>1</v>
      </c>
      <c r="M17299" t="s">
        <v>25</v>
      </c>
      <c r="N17299" t="s">
        <v>26</v>
      </c>
      <c r="O17299">
        <v>5</v>
      </c>
      <c r="P17299" t="s">
        <v>2511</v>
      </c>
      <c r="Q17299" t="s">
        <v>2512</v>
      </c>
      <c r="R17299" t="s">
        <v>41</v>
      </c>
      <c r="S17299" t="s">
        <v>42</v>
      </c>
      <c r="T17299" t="s">
        <v>31</v>
      </c>
      <c r="U17299" t="s">
        <v>32</v>
      </c>
      <c r="V17299" t="s">
        <v>33</v>
      </c>
    </row>
    <row r="17300" spans="1:22">
      <c r="A17300" s="4">
        <v>46148</v>
      </c>
      <c r="B17300" t="s">
        <v>12270</v>
      </c>
      <c r="C17300" t="s">
        <v>23</v>
      </c>
      <c r="D17300">
        <v>5</v>
      </c>
      <c r="E17300">
        <v>21000</v>
      </c>
      <c r="F17300">
        <f>Table2[[#This Row],[Đơn Giá Chuẩn]]*Table2[[#This Row],[Tổng số lượng bán]]</f>
        <v>105000</v>
      </c>
      <c r="G17300">
        <v>0</v>
      </c>
      <c r="H17300">
        <f>Table2[[#This Row],[Doanh số bán]]-Table2[[#This Row],[Chiết khấu]]</f>
        <v>105000</v>
      </c>
      <c r="K17300" t="s">
        <v>24</v>
      </c>
      <c r="L17300">
        <v>0</v>
      </c>
      <c r="M17300" t="s">
        <v>25</v>
      </c>
      <c r="N17300" t="s">
        <v>26</v>
      </c>
      <c r="O17300">
        <v>0</v>
      </c>
      <c r="P17300" t="s">
        <v>27</v>
      </c>
      <c r="Q17300" t="s">
        <v>28</v>
      </c>
      <c r="R17300" t="s">
        <v>29</v>
      </c>
      <c r="S17300" t="s">
        <v>30</v>
      </c>
      <c r="T17300" t="s">
        <v>31</v>
      </c>
      <c r="U17300" t="s">
        <v>32</v>
      </c>
      <c r="V17300" t="s">
        <v>33</v>
      </c>
    </row>
    <row r="17301" spans="1:22">
      <c r="A17301" s="4">
        <v>46148</v>
      </c>
      <c r="B17301" t="s">
        <v>12270</v>
      </c>
      <c r="C17301" t="s">
        <v>23</v>
      </c>
      <c r="D17301">
        <v>5</v>
      </c>
      <c r="E17301">
        <v>25999.999999999996</v>
      </c>
      <c r="F17301">
        <f>Table2[[#This Row],[Đơn Giá Chuẩn]]*Table2[[#This Row],[Tổng số lượng bán]]</f>
        <v>129999.99999999999</v>
      </c>
      <c r="G17301">
        <v>0</v>
      </c>
      <c r="H17301">
        <f>Table2[[#This Row],[Doanh số bán]]-Table2[[#This Row],[Chiết khấu]]</f>
        <v>129999.99999999999</v>
      </c>
      <c r="K17301" t="s">
        <v>24</v>
      </c>
      <c r="L17301">
        <v>0</v>
      </c>
      <c r="M17301" t="s">
        <v>25</v>
      </c>
      <c r="N17301" t="s">
        <v>26</v>
      </c>
      <c r="O17301">
        <v>0</v>
      </c>
      <c r="P17301" t="s">
        <v>47</v>
      </c>
      <c r="Q17301" t="s">
        <v>48</v>
      </c>
      <c r="R17301" t="s">
        <v>29</v>
      </c>
      <c r="S17301" t="s">
        <v>30</v>
      </c>
      <c r="T17301" t="s">
        <v>31</v>
      </c>
      <c r="U17301" t="s">
        <v>32</v>
      </c>
      <c r="V17301" t="s">
        <v>33</v>
      </c>
    </row>
    <row r="17302" spans="1:22">
      <c r="A17302" s="4">
        <v>46148</v>
      </c>
      <c r="B17302" t="s">
        <v>12270</v>
      </c>
      <c r="C17302" t="s">
        <v>23</v>
      </c>
      <c r="D17302">
        <v>1</v>
      </c>
      <c r="E17302">
        <v>21000</v>
      </c>
      <c r="F17302">
        <f>Table2[[#This Row],[Đơn Giá Chuẩn]]*Table2[[#This Row],[Tổng số lượng bán]]</f>
        <v>21000</v>
      </c>
      <c r="G17302">
        <v>0</v>
      </c>
      <c r="H17302">
        <f>Table2[[#This Row],[Doanh số bán]]-Table2[[#This Row],[Chiết khấu]]</f>
        <v>21000</v>
      </c>
      <c r="K17302" t="s">
        <v>24</v>
      </c>
      <c r="L17302">
        <v>0</v>
      </c>
      <c r="M17302" t="s">
        <v>25</v>
      </c>
      <c r="N17302" t="s">
        <v>26</v>
      </c>
      <c r="O17302">
        <v>0</v>
      </c>
      <c r="P17302" t="s">
        <v>975</v>
      </c>
      <c r="Q17302" t="s">
        <v>976</v>
      </c>
      <c r="R17302" t="s">
        <v>29</v>
      </c>
      <c r="S17302" t="s">
        <v>240</v>
      </c>
      <c r="T17302" t="s">
        <v>31</v>
      </c>
      <c r="U17302" t="s">
        <v>32</v>
      </c>
      <c r="V17302" t="s">
        <v>33</v>
      </c>
    </row>
    <row r="17303" spans="1:22">
      <c r="A17303" s="4">
        <v>46148</v>
      </c>
      <c r="B17303" t="s">
        <v>12271</v>
      </c>
      <c r="C17303" t="s">
        <v>23</v>
      </c>
      <c r="D17303">
        <v>2</v>
      </c>
      <c r="E17303">
        <v>25999.999999999996</v>
      </c>
      <c r="F17303">
        <f>Table2[[#This Row],[Đơn Giá Chuẩn]]*Table2[[#This Row],[Tổng số lượng bán]]</f>
        <v>51999.999999999993</v>
      </c>
      <c r="G17303">
        <v>0</v>
      </c>
      <c r="H17303">
        <f>Table2[[#This Row],[Doanh số bán]]-Table2[[#This Row],[Chiết khấu]]</f>
        <v>51999.999999999993</v>
      </c>
      <c r="K17303" t="s">
        <v>24</v>
      </c>
      <c r="L17303">
        <v>0</v>
      </c>
      <c r="M17303" t="s">
        <v>25</v>
      </c>
      <c r="N17303" t="s">
        <v>26</v>
      </c>
      <c r="O17303">
        <v>0</v>
      </c>
      <c r="P17303" t="s">
        <v>47</v>
      </c>
      <c r="Q17303" t="s">
        <v>48</v>
      </c>
      <c r="R17303" t="s">
        <v>29</v>
      </c>
      <c r="S17303" t="s">
        <v>30</v>
      </c>
      <c r="T17303" t="s">
        <v>31</v>
      </c>
      <c r="U17303" t="s">
        <v>32</v>
      </c>
      <c r="V17303" t="s">
        <v>33</v>
      </c>
    </row>
    <row r="17304" spans="1:22">
      <c r="A17304" s="4">
        <v>46148</v>
      </c>
      <c r="B17304" t="s">
        <v>12271</v>
      </c>
      <c r="C17304" t="s">
        <v>23</v>
      </c>
      <c r="D17304">
        <v>1</v>
      </c>
      <c r="E17304">
        <v>32000</v>
      </c>
      <c r="F17304">
        <f>Table2[[#This Row],[Đơn Giá Chuẩn]]*Table2[[#This Row],[Tổng số lượng bán]]</f>
        <v>32000</v>
      </c>
      <c r="G17304">
        <v>0</v>
      </c>
      <c r="H17304">
        <f>Table2[[#This Row],[Doanh số bán]]-Table2[[#This Row],[Chiết khấu]]</f>
        <v>32000</v>
      </c>
      <c r="K17304" t="s">
        <v>24</v>
      </c>
      <c r="L17304">
        <v>0</v>
      </c>
      <c r="M17304" t="s">
        <v>25</v>
      </c>
      <c r="N17304" t="s">
        <v>26</v>
      </c>
      <c r="O17304">
        <v>0</v>
      </c>
      <c r="P17304" t="s">
        <v>125</v>
      </c>
      <c r="Q17304" t="s">
        <v>126</v>
      </c>
      <c r="R17304" t="s">
        <v>29</v>
      </c>
      <c r="S17304" t="s">
        <v>30</v>
      </c>
      <c r="T17304" t="s">
        <v>31</v>
      </c>
      <c r="U17304" t="s">
        <v>32</v>
      </c>
      <c r="V17304" t="s">
        <v>33</v>
      </c>
    </row>
    <row r="17305" spans="1:22">
      <c r="A17305" s="4">
        <v>46149</v>
      </c>
      <c r="B17305" t="s">
        <v>12339</v>
      </c>
      <c r="C17305" t="s">
        <v>83</v>
      </c>
      <c r="D17305">
        <v>1</v>
      </c>
      <c r="E17305">
        <v>262000</v>
      </c>
      <c r="F17305">
        <f>Table2[[#This Row],[Đơn Giá Chuẩn]]*Table2[[#This Row],[Tổng số lượng bán]]</f>
        <v>262000</v>
      </c>
      <c r="G17305">
        <v>0</v>
      </c>
      <c r="H17305">
        <f>Table2[[#This Row],[Doanh số bán]]-Table2[[#This Row],[Chiết khấu]]</f>
        <v>262000</v>
      </c>
      <c r="K17305" t="s">
        <v>24</v>
      </c>
      <c r="L17305">
        <v>1</v>
      </c>
      <c r="M17305" t="s">
        <v>319</v>
      </c>
      <c r="N17305" t="s">
        <v>26</v>
      </c>
      <c r="O17305">
        <v>1</v>
      </c>
      <c r="P17305" t="s">
        <v>150</v>
      </c>
      <c r="Q17305" t="s">
        <v>151</v>
      </c>
      <c r="R17305" t="s">
        <v>41</v>
      </c>
      <c r="S17305" t="s">
        <v>42</v>
      </c>
      <c r="T17305" t="s">
        <v>320</v>
      </c>
      <c r="U17305" t="s">
        <v>321</v>
      </c>
      <c r="V17305" t="s">
        <v>33</v>
      </c>
    </row>
    <row r="17306" spans="1:22">
      <c r="A17306" s="4">
        <v>46149</v>
      </c>
      <c r="B17306" t="s">
        <v>12353</v>
      </c>
      <c r="C17306" t="s">
        <v>83</v>
      </c>
      <c r="D17306">
        <v>2</v>
      </c>
      <c r="E17306">
        <v>262000</v>
      </c>
      <c r="F17306">
        <f>Table2[[#This Row],[Đơn Giá Chuẩn]]*Table2[[#This Row],[Tổng số lượng bán]]</f>
        <v>524000</v>
      </c>
      <c r="G17306">
        <v>0</v>
      </c>
      <c r="H17306">
        <f>Table2[[#This Row],[Doanh số bán]]-Table2[[#This Row],[Chiết khấu]]</f>
        <v>524000</v>
      </c>
      <c r="K17306" t="s">
        <v>24</v>
      </c>
      <c r="L17306">
        <v>1</v>
      </c>
      <c r="M17306" t="s">
        <v>319</v>
      </c>
      <c r="N17306" t="s">
        <v>26</v>
      </c>
      <c r="O17306">
        <v>2</v>
      </c>
      <c r="P17306" t="s">
        <v>150</v>
      </c>
      <c r="Q17306" t="s">
        <v>151</v>
      </c>
      <c r="R17306" t="s">
        <v>41</v>
      </c>
      <c r="S17306" t="s">
        <v>42</v>
      </c>
      <c r="T17306" t="s">
        <v>320</v>
      </c>
      <c r="U17306" t="s">
        <v>321</v>
      </c>
      <c r="V17306" t="s">
        <v>33</v>
      </c>
    </row>
    <row r="17307" spans="1:22">
      <c r="A17307" s="4">
        <v>46148</v>
      </c>
      <c r="B17307" t="s">
        <v>12273</v>
      </c>
      <c r="C17307" t="s">
        <v>23</v>
      </c>
      <c r="D17307">
        <v>3</v>
      </c>
      <c r="E17307">
        <v>25999.999999999996</v>
      </c>
      <c r="F17307">
        <f>Table2[[#This Row],[Đơn Giá Chuẩn]]*Table2[[#This Row],[Tổng số lượng bán]]</f>
        <v>77999.999999999985</v>
      </c>
      <c r="G17307">
        <v>26667</v>
      </c>
      <c r="H17307">
        <f>Table2[[#This Row],[Doanh số bán]]-Table2[[#This Row],[Chiết khấu]]</f>
        <v>51332.999999999985</v>
      </c>
      <c r="K17307" t="s">
        <v>24</v>
      </c>
      <c r="L17307">
        <v>0</v>
      </c>
      <c r="M17307" t="s">
        <v>25</v>
      </c>
      <c r="N17307" t="s">
        <v>26</v>
      </c>
      <c r="O17307">
        <v>0</v>
      </c>
      <c r="P17307" t="s">
        <v>47</v>
      </c>
      <c r="Q17307" t="s">
        <v>48</v>
      </c>
      <c r="R17307" t="s">
        <v>29</v>
      </c>
      <c r="S17307" t="s">
        <v>30</v>
      </c>
      <c r="T17307" t="s">
        <v>31</v>
      </c>
      <c r="U17307" t="s">
        <v>32</v>
      </c>
      <c r="V17307" t="s">
        <v>33</v>
      </c>
    </row>
    <row r="17308" spans="1:22">
      <c r="A17308" s="4">
        <v>46148</v>
      </c>
      <c r="B17308" t="s">
        <v>12273</v>
      </c>
      <c r="C17308" t="s">
        <v>23</v>
      </c>
      <c r="D17308">
        <v>2</v>
      </c>
      <c r="E17308">
        <v>21000</v>
      </c>
      <c r="F17308">
        <f>Table2[[#This Row],[Đơn Giá Chuẩn]]*Table2[[#This Row],[Tổng số lượng bán]]</f>
        <v>42000</v>
      </c>
      <c r="G17308">
        <v>14074</v>
      </c>
      <c r="H17308">
        <f>Table2[[#This Row],[Doanh số bán]]-Table2[[#This Row],[Chiết khấu]]</f>
        <v>27926</v>
      </c>
      <c r="K17308" t="s">
        <v>24</v>
      </c>
      <c r="L17308">
        <v>0</v>
      </c>
      <c r="M17308" t="s">
        <v>25</v>
      </c>
      <c r="N17308" t="s">
        <v>26</v>
      </c>
      <c r="O17308">
        <v>0</v>
      </c>
      <c r="P17308" t="s">
        <v>27</v>
      </c>
      <c r="Q17308" t="s">
        <v>28</v>
      </c>
      <c r="R17308" t="s">
        <v>29</v>
      </c>
      <c r="S17308" t="s">
        <v>30</v>
      </c>
      <c r="T17308" t="s">
        <v>31</v>
      </c>
      <c r="U17308" t="s">
        <v>32</v>
      </c>
      <c r="V17308" t="s">
        <v>33</v>
      </c>
    </row>
    <row r="17309" spans="1:22">
      <c r="A17309" s="4">
        <v>46148</v>
      </c>
      <c r="B17309" t="s">
        <v>12274</v>
      </c>
      <c r="C17309" t="s">
        <v>23</v>
      </c>
      <c r="D17309">
        <v>1</v>
      </c>
      <c r="E17309">
        <v>21000</v>
      </c>
      <c r="F17309">
        <f>Table2[[#This Row],[Đơn Giá Chuẩn]]*Table2[[#This Row],[Tổng số lượng bán]]</f>
        <v>21000</v>
      </c>
      <c r="G17309">
        <v>7037</v>
      </c>
      <c r="H17309">
        <f>Table2[[#This Row],[Doanh số bán]]-Table2[[#This Row],[Chiết khấu]]</f>
        <v>13963</v>
      </c>
      <c r="K17309" t="s">
        <v>24</v>
      </c>
      <c r="L17309">
        <v>0</v>
      </c>
      <c r="M17309" t="s">
        <v>25</v>
      </c>
      <c r="N17309" t="s">
        <v>26</v>
      </c>
      <c r="O17309">
        <v>0</v>
      </c>
      <c r="P17309" t="s">
        <v>27</v>
      </c>
      <c r="Q17309" t="s">
        <v>28</v>
      </c>
      <c r="R17309" t="s">
        <v>29</v>
      </c>
      <c r="S17309" t="s">
        <v>30</v>
      </c>
      <c r="T17309" t="s">
        <v>31</v>
      </c>
      <c r="U17309" t="s">
        <v>32</v>
      </c>
      <c r="V17309" t="s">
        <v>33</v>
      </c>
    </row>
    <row r="17310" spans="1:22">
      <c r="A17310" s="4">
        <v>46148</v>
      </c>
      <c r="B17310" t="s">
        <v>12274</v>
      </c>
      <c r="C17310" t="s">
        <v>23</v>
      </c>
      <c r="D17310">
        <v>1</v>
      </c>
      <c r="E17310">
        <v>25999.999999999996</v>
      </c>
      <c r="F17310">
        <f>Table2[[#This Row],[Đơn Giá Chuẩn]]*Table2[[#This Row],[Tổng số lượng bán]]</f>
        <v>25999.999999999996</v>
      </c>
      <c r="G17310">
        <v>8889</v>
      </c>
      <c r="H17310">
        <f>Table2[[#This Row],[Doanh số bán]]-Table2[[#This Row],[Chiết khấu]]</f>
        <v>17110.999999999996</v>
      </c>
      <c r="K17310" t="s">
        <v>24</v>
      </c>
      <c r="L17310">
        <v>0</v>
      </c>
      <c r="M17310" t="s">
        <v>25</v>
      </c>
      <c r="N17310" t="s">
        <v>26</v>
      </c>
      <c r="O17310">
        <v>0</v>
      </c>
      <c r="P17310" t="s">
        <v>47</v>
      </c>
      <c r="Q17310" t="s">
        <v>48</v>
      </c>
      <c r="R17310" t="s">
        <v>29</v>
      </c>
      <c r="S17310" t="s">
        <v>30</v>
      </c>
      <c r="T17310" t="s">
        <v>31</v>
      </c>
      <c r="U17310" t="s">
        <v>32</v>
      </c>
      <c r="V17310" t="s">
        <v>33</v>
      </c>
    </row>
    <row r="17311" spans="1:22">
      <c r="A17311" s="4">
        <v>46148</v>
      </c>
      <c r="B17311" t="s">
        <v>12275</v>
      </c>
      <c r="C17311" t="s">
        <v>23</v>
      </c>
      <c r="D17311">
        <v>1</v>
      </c>
      <c r="E17311">
        <v>21000</v>
      </c>
      <c r="F17311">
        <f>Table2[[#This Row],[Đơn Giá Chuẩn]]*Table2[[#This Row],[Tổng số lượng bán]]</f>
        <v>21000</v>
      </c>
      <c r="G17311">
        <v>7037</v>
      </c>
      <c r="H17311">
        <f>Table2[[#This Row],[Doanh số bán]]-Table2[[#This Row],[Chiết khấu]]</f>
        <v>13963</v>
      </c>
      <c r="K17311" t="s">
        <v>24</v>
      </c>
      <c r="L17311">
        <v>0</v>
      </c>
      <c r="M17311" t="s">
        <v>25</v>
      </c>
      <c r="N17311" t="s">
        <v>26</v>
      </c>
      <c r="O17311">
        <v>0</v>
      </c>
      <c r="P17311" t="s">
        <v>27</v>
      </c>
      <c r="Q17311" t="s">
        <v>28</v>
      </c>
      <c r="R17311" t="s">
        <v>29</v>
      </c>
      <c r="S17311" t="s">
        <v>30</v>
      </c>
      <c r="T17311" t="s">
        <v>31</v>
      </c>
      <c r="U17311" t="s">
        <v>32</v>
      </c>
      <c r="V17311" t="s">
        <v>33</v>
      </c>
    </row>
    <row r="17312" spans="1:22">
      <c r="A17312" s="4">
        <v>46148</v>
      </c>
      <c r="B17312" t="s">
        <v>12276</v>
      </c>
      <c r="C17312" t="s">
        <v>23</v>
      </c>
      <c r="D17312">
        <v>1</v>
      </c>
      <c r="E17312">
        <v>25999.999999999996</v>
      </c>
      <c r="F17312">
        <f>Table2[[#This Row],[Đơn Giá Chuẩn]]*Table2[[#This Row],[Tổng số lượng bán]]</f>
        <v>25999.999999999996</v>
      </c>
      <c r="G17312">
        <v>8889</v>
      </c>
      <c r="H17312">
        <f>Table2[[#This Row],[Doanh số bán]]-Table2[[#This Row],[Chiết khấu]]</f>
        <v>17110.999999999996</v>
      </c>
      <c r="K17312" t="s">
        <v>24</v>
      </c>
      <c r="L17312">
        <v>0</v>
      </c>
      <c r="M17312" t="s">
        <v>25</v>
      </c>
      <c r="N17312" t="s">
        <v>26</v>
      </c>
      <c r="O17312">
        <v>0</v>
      </c>
      <c r="P17312" t="s">
        <v>47</v>
      </c>
      <c r="Q17312" t="s">
        <v>48</v>
      </c>
      <c r="R17312" t="s">
        <v>29</v>
      </c>
      <c r="S17312" t="s">
        <v>30</v>
      </c>
      <c r="T17312" t="s">
        <v>31</v>
      </c>
      <c r="U17312" t="s">
        <v>32</v>
      </c>
      <c r="V17312" t="s">
        <v>33</v>
      </c>
    </row>
    <row r="17313" spans="1:22">
      <c r="A17313" s="4">
        <v>46148</v>
      </c>
      <c r="B17313" t="s">
        <v>12277</v>
      </c>
      <c r="C17313" t="s">
        <v>23</v>
      </c>
      <c r="D17313">
        <v>1</v>
      </c>
      <c r="E17313">
        <v>21000</v>
      </c>
      <c r="F17313">
        <f>Table2[[#This Row],[Đơn Giá Chuẩn]]*Table2[[#This Row],[Tổng số lượng bán]]</f>
        <v>21000</v>
      </c>
      <c r="G17313">
        <v>7037</v>
      </c>
      <c r="H17313">
        <f>Table2[[#This Row],[Doanh số bán]]-Table2[[#This Row],[Chiết khấu]]</f>
        <v>13963</v>
      </c>
      <c r="K17313" t="s">
        <v>24</v>
      </c>
      <c r="L17313">
        <v>0</v>
      </c>
      <c r="M17313" t="s">
        <v>25</v>
      </c>
      <c r="N17313" t="s">
        <v>26</v>
      </c>
      <c r="O17313">
        <v>0</v>
      </c>
      <c r="P17313" t="s">
        <v>27</v>
      </c>
      <c r="Q17313" t="s">
        <v>28</v>
      </c>
      <c r="R17313" t="s">
        <v>29</v>
      </c>
      <c r="S17313" t="s">
        <v>30</v>
      </c>
      <c r="T17313" t="s">
        <v>31</v>
      </c>
      <c r="U17313" t="s">
        <v>32</v>
      </c>
      <c r="V17313" t="s">
        <v>33</v>
      </c>
    </row>
    <row r="17314" spans="1:22">
      <c r="A17314" s="4">
        <v>46148</v>
      </c>
      <c r="B17314" t="s">
        <v>12278</v>
      </c>
      <c r="C17314" t="s">
        <v>23</v>
      </c>
      <c r="D17314">
        <v>3</v>
      </c>
      <c r="E17314">
        <v>25999.999999999996</v>
      </c>
      <c r="F17314">
        <f>Table2[[#This Row],[Đơn Giá Chuẩn]]*Table2[[#This Row],[Tổng số lượng bán]]</f>
        <v>77999.999999999985</v>
      </c>
      <c r="G17314">
        <v>26667</v>
      </c>
      <c r="H17314">
        <f>Table2[[#This Row],[Doanh số bán]]-Table2[[#This Row],[Chiết khấu]]</f>
        <v>51332.999999999985</v>
      </c>
      <c r="K17314" t="s">
        <v>24</v>
      </c>
      <c r="L17314">
        <v>0</v>
      </c>
      <c r="M17314" t="s">
        <v>25</v>
      </c>
      <c r="N17314" t="s">
        <v>26</v>
      </c>
      <c r="O17314">
        <v>0</v>
      </c>
      <c r="P17314" t="s">
        <v>47</v>
      </c>
      <c r="Q17314" t="s">
        <v>48</v>
      </c>
      <c r="R17314" t="s">
        <v>29</v>
      </c>
      <c r="S17314" t="s">
        <v>30</v>
      </c>
      <c r="T17314" t="s">
        <v>31</v>
      </c>
      <c r="U17314" t="s">
        <v>32</v>
      </c>
      <c r="V17314" t="s">
        <v>33</v>
      </c>
    </row>
    <row r="17315" spans="1:22">
      <c r="A17315" s="4">
        <v>46148</v>
      </c>
      <c r="B17315" t="s">
        <v>12279</v>
      </c>
      <c r="C17315" t="s">
        <v>155</v>
      </c>
      <c r="D17315">
        <v>1</v>
      </c>
      <c r="E17315">
        <v>272000</v>
      </c>
      <c r="F17315">
        <f>Table2[[#This Row],[Đơn Giá Chuẩn]]*Table2[[#This Row],[Tổng số lượng bán]]</f>
        <v>272000</v>
      </c>
      <c r="G17315">
        <v>0</v>
      </c>
      <c r="H17315">
        <f>Table2[[#This Row],[Doanh số bán]]-Table2[[#This Row],[Chiết khấu]]</f>
        <v>272000</v>
      </c>
      <c r="K17315" t="s">
        <v>24</v>
      </c>
      <c r="L17315">
        <v>1</v>
      </c>
      <c r="M17315" t="s">
        <v>25</v>
      </c>
      <c r="N17315" t="s">
        <v>26</v>
      </c>
      <c r="O17315">
        <v>1</v>
      </c>
      <c r="P17315" t="s">
        <v>8614</v>
      </c>
      <c r="Q17315" t="s">
        <v>8615</v>
      </c>
      <c r="R17315" t="s">
        <v>41</v>
      </c>
      <c r="S17315" t="s">
        <v>42</v>
      </c>
      <c r="T17315" t="s">
        <v>31</v>
      </c>
      <c r="U17315" t="s">
        <v>32</v>
      </c>
      <c r="V17315" t="s">
        <v>33</v>
      </c>
    </row>
    <row r="17316" spans="1:22">
      <c r="A17316" s="4">
        <v>46148</v>
      </c>
      <c r="B17316" t="s">
        <v>12280</v>
      </c>
      <c r="C17316" t="s">
        <v>155</v>
      </c>
      <c r="D17316">
        <v>1</v>
      </c>
      <c r="E17316">
        <v>152150</v>
      </c>
      <c r="F17316">
        <f>Table2[[#This Row],[Đơn Giá Chuẩn]]*Table2[[#This Row],[Tổng số lượng bán]]</f>
        <v>152150</v>
      </c>
      <c r="G17316">
        <v>13903</v>
      </c>
      <c r="H17316">
        <f>Table2[[#This Row],[Doanh số bán]]-Table2[[#This Row],[Chiết khấu]]</f>
        <v>138247</v>
      </c>
      <c r="K17316" t="s">
        <v>24</v>
      </c>
      <c r="L17316">
        <v>0.2</v>
      </c>
      <c r="M17316" t="s">
        <v>25</v>
      </c>
      <c r="N17316" t="s">
        <v>26</v>
      </c>
      <c r="O17316">
        <v>0.2</v>
      </c>
      <c r="P17316" t="s">
        <v>156</v>
      </c>
      <c r="Q17316" t="s">
        <v>157</v>
      </c>
      <c r="R17316" t="s">
        <v>107</v>
      </c>
      <c r="S17316" t="s">
        <v>108</v>
      </c>
      <c r="T17316" t="s">
        <v>31</v>
      </c>
      <c r="U17316" t="s">
        <v>32</v>
      </c>
      <c r="V17316" t="s">
        <v>33</v>
      </c>
    </row>
    <row r="17317" spans="1:22">
      <c r="A17317" s="4">
        <v>46148</v>
      </c>
      <c r="B17317" t="s">
        <v>12280</v>
      </c>
      <c r="C17317" t="s">
        <v>104</v>
      </c>
      <c r="D17317">
        <v>1</v>
      </c>
      <c r="E17317">
        <v>47000</v>
      </c>
      <c r="F17317">
        <f>Table2[[#This Row],[Đơn Giá Chuẩn]]*Table2[[#This Row],[Tổng số lượng bán]]</f>
        <v>47000</v>
      </c>
      <c r="G17317">
        <v>4167</v>
      </c>
      <c r="H17317">
        <f>Table2[[#This Row],[Doanh số bán]]-Table2[[#This Row],[Chiết khấu]]</f>
        <v>42833</v>
      </c>
      <c r="K17317" t="s">
        <v>24</v>
      </c>
      <c r="L17317">
        <v>0.16</v>
      </c>
      <c r="M17317" t="s">
        <v>25</v>
      </c>
      <c r="N17317" t="s">
        <v>26</v>
      </c>
      <c r="O17317">
        <v>0.16</v>
      </c>
      <c r="P17317" t="s">
        <v>105</v>
      </c>
      <c r="Q17317" t="s">
        <v>106</v>
      </c>
      <c r="R17317" t="s">
        <v>107</v>
      </c>
      <c r="S17317" t="s">
        <v>108</v>
      </c>
      <c r="T17317" t="s">
        <v>31</v>
      </c>
      <c r="U17317" t="s">
        <v>32</v>
      </c>
      <c r="V17317" t="s">
        <v>33</v>
      </c>
    </row>
    <row r="17318" spans="1:22">
      <c r="A17318" s="4">
        <v>46148</v>
      </c>
      <c r="B17318" t="s">
        <v>12280</v>
      </c>
      <c r="C17318" t="s">
        <v>104</v>
      </c>
      <c r="D17318">
        <v>1</v>
      </c>
      <c r="E17318">
        <v>51000</v>
      </c>
      <c r="F17318">
        <f>Table2[[#This Row],[Đơn Giá Chuẩn]]*Table2[[#This Row],[Tổng số lượng bán]]</f>
        <v>51000</v>
      </c>
      <c r="G17318">
        <v>4537</v>
      </c>
      <c r="H17318">
        <f>Table2[[#This Row],[Doanh số bán]]-Table2[[#This Row],[Chiết khấu]]</f>
        <v>46463</v>
      </c>
      <c r="K17318" t="s">
        <v>24</v>
      </c>
      <c r="L17318">
        <v>0.12</v>
      </c>
      <c r="M17318" t="s">
        <v>25</v>
      </c>
      <c r="N17318" t="s">
        <v>26</v>
      </c>
      <c r="O17318">
        <v>0.12</v>
      </c>
      <c r="P17318" t="s">
        <v>656</v>
      </c>
      <c r="Q17318" t="s">
        <v>657</v>
      </c>
      <c r="R17318" t="s">
        <v>107</v>
      </c>
      <c r="S17318" t="s">
        <v>108</v>
      </c>
      <c r="T17318" t="s">
        <v>31</v>
      </c>
      <c r="U17318" t="s">
        <v>32</v>
      </c>
      <c r="V17318" t="s">
        <v>33</v>
      </c>
    </row>
    <row r="17319" spans="1:22">
      <c r="A17319" s="4">
        <v>46148</v>
      </c>
      <c r="B17319" t="s">
        <v>12281</v>
      </c>
      <c r="C17319" t="s">
        <v>2500</v>
      </c>
      <c r="D17319">
        <v>5</v>
      </c>
      <c r="E17319">
        <v>302000</v>
      </c>
      <c r="F17319">
        <f>Table2[[#This Row],[Đơn Giá Chuẩn]]*Table2[[#This Row],[Tổng số lượng bán]]</f>
        <v>1510000</v>
      </c>
      <c r="G17319">
        <v>416667</v>
      </c>
      <c r="H17319">
        <f>Table2[[#This Row],[Doanh số bán]]-Table2[[#This Row],[Chiết khấu]]</f>
        <v>1093333</v>
      </c>
      <c r="K17319" t="s">
        <v>24</v>
      </c>
      <c r="L17319">
        <v>1</v>
      </c>
      <c r="M17319" t="s">
        <v>25</v>
      </c>
      <c r="N17319" t="s">
        <v>26</v>
      </c>
      <c r="O17319">
        <v>5</v>
      </c>
      <c r="P17319" t="s">
        <v>84</v>
      </c>
      <c r="Q17319" t="s">
        <v>85</v>
      </c>
      <c r="R17319" t="s">
        <v>41</v>
      </c>
      <c r="S17319" t="s">
        <v>42</v>
      </c>
      <c r="T17319" t="s">
        <v>31</v>
      </c>
      <c r="U17319" t="s">
        <v>32</v>
      </c>
      <c r="V17319" t="s">
        <v>33</v>
      </c>
    </row>
    <row r="17320" spans="1:22">
      <c r="A17320" s="4">
        <v>46148</v>
      </c>
      <c r="B17320" t="s">
        <v>12282</v>
      </c>
      <c r="C17320" t="s">
        <v>23</v>
      </c>
      <c r="D17320">
        <v>1</v>
      </c>
      <c r="E17320">
        <v>25999.999999999996</v>
      </c>
      <c r="F17320">
        <f>Table2[[#This Row],[Đơn Giá Chuẩn]]*Table2[[#This Row],[Tổng số lượng bán]]</f>
        <v>25999.999999999996</v>
      </c>
      <c r="G17320">
        <v>0</v>
      </c>
      <c r="H17320">
        <f>Table2[[#This Row],[Doanh số bán]]-Table2[[#This Row],[Chiết khấu]]</f>
        <v>25999.999999999996</v>
      </c>
      <c r="K17320" t="s">
        <v>24</v>
      </c>
      <c r="L17320">
        <v>0</v>
      </c>
      <c r="M17320" t="s">
        <v>25</v>
      </c>
      <c r="N17320" t="s">
        <v>26</v>
      </c>
      <c r="O17320">
        <v>0</v>
      </c>
      <c r="P17320" t="s">
        <v>47</v>
      </c>
      <c r="Q17320" t="s">
        <v>48</v>
      </c>
      <c r="R17320" t="s">
        <v>29</v>
      </c>
      <c r="S17320" t="s">
        <v>30</v>
      </c>
      <c r="T17320" t="s">
        <v>31</v>
      </c>
      <c r="U17320" t="s">
        <v>32</v>
      </c>
      <c r="V17320" t="s">
        <v>33</v>
      </c>
    </row>
    <row r="17321" spans="1:22">
      <c r="A17321" s="4">
        <v>46148</v>
      </c>
      <c r="B17321" t="s">
        <v>12282</v>
      </c>
      <c r="C17321" t="s">
        <v>23</v>
      </c>
      <c r="D17321">
        <v>1</v>
      </c>
      <c r="E17321">
        <v>32000</v>
      </c>
      <c r="F17321">
        <f>Table2[[#This Row],[Đơn Giá Chuẩn]]*Table2[[#This Row],[Tổng số lượng bán]]</f>
        <v>32000</v>
      </c>
      <c r="G17321">
        <v>0</v>
      </c>
      <c r="H17321">
        <f>Table2[[#This Row],[Doanh số bán]]-Table2[[#This Row],[Chiết khấu]]</f>
        <v>32000</v>
      </c>
      <c r="K17321" t="s">
        <v>24</v>
      </c>
      <c r="L17321">
        <v>0</v>
      </c>
      <c r="M17321" t="s">
        <v>25</v>
      </c>
      <c r="N17321" t="s">
        <v>26</v>
      </c>
      <c r="O17321">
        <v>0</v>
      </c>
      <c r="P17321" t="s">
        <v>235</v>
      </c>
      <c r="Q17321" t="s">
        <v>236</v>
      </c>
      <c r="R17321" t="s">
        <v>29</v>
      </c>
      <c r="S17321" t="s">
        <v>59</v>
      </c>
      <c r="T17321" t="s">
        <v>31</v>
      </c>
      <c r="U17321" t="s">
        <v>32</v>
      </c>
      <c r="V17321" t="s">
        <v>33</v>
      </c>
    </row>
    <row r="17322" spans="1:22">
      <c r="A17322" s="4">
        <v>46148</v>
      </c>
      <c r="B17322" t="s">
        <v>12283</v>
      </c>
      <c r="C17322" t="s">
        <v>23</v>
      </c>
      <c r="D17322">
        <v>1</v>
      </c>
      <c r="E17322">
        <v>32000</v>
      </c>
      <c r="F17322">
        <f>Table2[[#This Row],[Đơn Giá Chuẩn]]*Table2[[#This Row],[Tổng số lượng bán]]</f>
        <v>32000</v>
      </c>
      <c r="G17322">
        <v>0</v>
      </c>
      <c r="H17322">
        <f>Table2[[#This Row],[Doanh số bán]]-Table2[[#This Row],[Chiết khấu]]</f>
        <v>32000</v>
      </c>
      <c r="K17322" t="s">
        <v>24</v>
      </c>
      <c r="L17322">
        <v>0</v>
      </c>
      <c r="M17322" t="s">
        <v>25</v>
      </c>
      <c r="N17322" t="s">
        <v>26</v>
      </c>
      <c r="O17322">
        <v>0</v>
      </c>
      <c r="P17322" t="s">
        <v>125</v>
      </c>
      <c r="Q17322" t="s">
        <v>126</v>
      </c>
      <c r="R17322" t="s">
        <v>29</v>
      </c>
      <c r="S17322" t="s">
        <v>30</v>
      </c>
      <c r="T17322" t="s">
        <v>31</v>
      </c>
      <c r="U17322" t="s">
        <v>32</v>
      </c>
      <c r="V17322" t="s">
        <v>33</v>
      </c>
    </row>
    <row r="17323" spans="1:22">
      <c r="A17323" s="4">
        <v>46148</v>
      </c>
      <c r="B17323" t="s">
        <v>12284</v>
      </c>
      <c r="C17323" t="s">
        <v>2500</v>
      </c>
      <c r="D17323">
        <v>1</v>
      </c>
      <c r="E17323">
        <v>340000</v>
      </c>
      <c r="F17323">
        <f>Table2[[#This Row],[Đơn Giá Chuẩn]]*Table2[[#This Row],[Tổng số lượng bán]]</f>
        <v>340000</v>
      </c>
      <c r="G17323">
        <v>0</v>
      </c>
      <c r="H17323">
        <f>Table2[[#This Row],[Doanh số bán]]-Table2[[#This Row],[Chiết khấu]]</f>
        <v>340000</v>
      </c>
      <c r="K17323" t="s">
        <v>24</v>
      </c>
      <c r="L17323">
        <v>1</v>
      </c>
      <c r="M17323" t="s">
        <v>25</v>
      </c>
      <c r="N17323" t="s">
        <v>26</v>
      </c>
      <c r="O17323">
        <v>1</v>
      </c>
      <c r="P17323" t="s">
        <v>2504</v>
      </c>
      <c r="Q17323" t="s">
        <v>2505</v>
      </c>
      <c r="R17323" t="s">
        <v>41</v>
      </c>
      <c r="S17323" t="s">
        <v>42</v>
      </c>
      <c r="T17323" t="s">
        <v>31</v>
      </c>
      <c r="U17323" t="s">
        <v>32</v>
      </c>
      <c r="V17323" t="s">
        <v>33</v>
      </c>
    </row>
    <row r="17324" spans="1:22">
      <c r="A17324" s="4">
        <v>46148</v>
      </c>
      <c r="B17324" t="s">
        <v>12285</v>
      </c>
      <c r="C17324" t="s">
        <v>104</v>
      </c>
      <c r="D17324">
        <v>1</v>
      </c>
      <c r="E17324">
        <v>152000</v>
      </c>
      <c r="F17324">
        <f>Table2[[#This Row],[Đơn Giá Chuẩn]]*Table2[[#This Row],[Tổng số lượng bán]]</f>
        <v>152000</v>
      </c>
      <c r="G17324">
        <v>0</v>
      </c>
      <c r="H17324">
        <f>Table2[[#This Row],[Doanh số bán]]-Table2[[#This Row],[Chiết khấu]]</f>
        <v>152000</v>
      </c>
      <c r="K17324" t="s">
        <v>24</v>
      </c>
      <c r="L17324">
        <v>0.1</v>
      </c>
      <c r="M17324" t="s">
        <v>25</v>
      </c>
      <c r="N17324" t="s">
        <v>26</v>
      </c>
      <c r="O17324">
        <v>0.1</v>
      </c>
      <c r="P17324" t="s">
        <v>1575</v>
      </c>
      <c r="Q17324" t="s">
        <v>1576</v>
      </c>
      <c r="R17324" t="s">
        <v>41</v>
      </c>
      <c r="S17324" t="s">
        <v>42</v>
      </c>
      <c r="T17324" t="s">
        <v>31</v>
      </c>
      <c r="U17324" t="s">
        <v>32</v>
      </c>
      <c r="V17324" t="s">
        <v>33</v>
      </c>
    </row>
    <row r="17325" spans="1:22">
      <c r="A17325" s="4">
        <v>46148</v>
      </c>
      <c r="B17325" t="s">
        <v>12286</v>
      </c>
      <c r="C17325" t="s">
        <v>23</v>
      </c>
      <c r="D17325">
        <v>1</v>
      </c>
      <c r="E17325">
        <v>37000</v>
      </c>
      <c r="F17325">
        <f>Table2[[#This Row],[Đơn Giá Chuẩn]]*Table2[[#This Row],[Tổng số lượng bán]]</f>
        <v>37000</v>
      </c>
      <c r="G17325">
        <v>0</v>
      </c>
      <c r="H17325">
        <f>Table2[[#This Row],[Doanh số bán]]-Table2[[#This Row],[Chiết khấu]]</f>
        <v>37000</v>
      </c>
      <c r="K17325" t="s">
        <v>24</v>
      </c>
      <c r="L17325">
        <v>0</v>
      </c>
      <c r="M17325" t="s">
        <v>25</v>
      </c>
      <c r="N17325" t="s">
        <v>26</v>
      </c>
      <c r="O17325">
        <v>0</v>
      </c>
      <c r="P17325" t="s">
        <v>147</v>
      </c>
      <c r="Q17325" t="s">
        <v>148</v>
      </c>
      <c r="R17325" t="s">
        <v>29</v>
      </c>
      <c r="S17325" t="s">
        <v>59</v>
      </c>
      <c r="T17325" t="s">
        <v>31</v>
      </c>
      <c r="U17325" t="s">
        <v>32</v>
      </c>
      <c r="V17325" t="s">
        <v>33</v>
      </c>
    </row>
    <row r="17326" spans="1:22">
      <c r="A17326" s="4">
        <v>46148</v>
      </c>
      <c r="B17326" t="s">
        <v>12286</v>
      </c>
      <c r="C17326" t="s">
        <v>23</v>
      </c>
      <c r="D17326">
        <v>1</v>
      </c>
      <c r="E17326">
        <v>47000</v>
      </c>
      <c r="F17326">
        <f>Table2[[#This Row],[Đơn Giá Chuẩn]]*Table2[[#This Row],[Tổng số lượng bán]]</f>
        <v>47000</v>
      </c>
      <c r="G17326">
        <v>0</v>
      </c>
      <c r="H17326">
        <f>Table2[[#This Row],[Doanh số bán]]-Table2[[#This Row],[Chiết khấu]]</f>
        <v>47000</v>
      </c>
      <c r="K17326" t="s">
        <v>24</v>
      </c>
      <c r="L17326">
        <v>0</v>
      </c>
      <c r="M17326" t="s">
        <v>25</v>
      </c>
      <c r="N17326" t="s">
        <v>26</v>
      </c>
      <c r="O17326">
        <v>0</v>
      </c>
      <c r="P17326" t="s">
        <v>361</v>
      </c>
      <c r="Q17326" t="s">
        <v>362</v>
      </c>
      <c r="R17326" t="s">
        <v>29</v>
      </c>
      <c r="S17326" t="s">
        <v>59</v>
      </c>
      <c r="T17326" t="s">
        <v>31</v>
      </c>
      <c r="U17326" t="s">
        <v>32</v>
      </c>
      <c r="V17326" t="s">
        <v>33</v>
      </c>
    </row>
    <row r="17327" spans="1:22">
      <c r="A17327" s="4">
        <v>46148</v>
      </c>
      <c r="B17327" t="s">
        <v>12287</v>
      </c>
      <c r="C17327" t="s">
        <v>23</v>
      </c>
      <c r="D17327">
        <v>1</v>
      </c>
      <c r="E17327">
        <v>25999.999999999996</v>
      </c>
      <c r="F17327">
        <f>Table2[[#This Row],[Đơn Giá Chuẩn]]*Table2[[#This Row],[Tổng số lượng bán]]</f>
        <v>25999.999999999996</v>
      </c>
      <c r="G17327">
        <v>0</v>
      </c>
      <c r="H17327">
        <f>Table2[[#This Row],[Doanh số bán]]-Table2[[#This Row],[Chiết khấu]]</f>
        <v>25999.999999999996</v>
      </c>
      <c r="K17327" t="s">
        <v>24</v>
      </c>
      <c r="L17327">
        <v>0</v>
      </c>
      <c r="M17327" t="s">
        <v>25</v>
      </c>
      <c r="N17327" t="s">
        <v>26</v>
      </c>
      <c r="O17327">
        <v>0</v>
      </c>
      <c r="P17327" t="s">
        <v>47</v>
      </c>
      <c r="Q17327" t="s">
        <v>48</v>
      </c>
      <c r="R17327" t="s">
        <v>29</v>
      </c>
      <c r="S17327" t="s">
        <v>30</v>
      </c>
      <c r="T17327" t="s">
        <v>31</v>
      </c>
      <c r="U17327" t="s">
        <v>32</v>
      </c>
      <c r="V17327" t="s">
        <v>33</v>
      </c>
    </row>
    <row r="17328" spans="1:22">
      <c r="A17328" s="4">
        <v>46148</v>
      </c>
      <c r="B17328" t="s">
        <v>12288</v>
      </c>
      <c r="C17328" t="s">
        <v>23</v>
      </c>
      <c r="D17328">
        <v>2</v>
      </c>
      <c r="E17328">
        <v>25999.999999999996</v>
      </c>
      <c r="F17328">
        <f>Table2[[#This Row],[Đơn Giá Chuẩn]]*Table2[[#This Row],[Tổng số lượng bán]]</f>
        <v>51999.999999999993</v>
      </c>
      <c r="G17328">
        <v>17777</v>
      </c>
      <c r="H17328">
        <f>Table2[[#This Row],[Doanh số bán]]-Table2[[#This Row],[Chiết khấu]]</f>
        <v>34222.999999999993</v>
      </c>
      <c r="K17328" t="s">
        <v>24</v>
      </c>
      <c r="L17328">
        <v>0</v>
      </c>
      <c r="M17328" t="s">
        <v>25</v>
      </c>
      <c r="N17328" t="s">
        <v>26</v>
      </c>
      <c r="O17328">
        <v>0</v>
      </c>
      <c r="P17328" t="s">
        <v>47</v>
      </c>
      <c r="Q17328" t="s">
        <v>48</v>
      </c>
      <c r="R17328" t="s">
        <v>29</v>
      </c>
      <c r="S17328" t="s">
        <v>30</v>
      </c>
      <c r="T17328" t="s">
        <v>31</v>
      </c>
      <c r="U17328" t="s">
        <v>32</v>
      </c>
      <c r="V17328" t="s">
        <v>33</v>
      </c>
    </row>
    <row r="17329" spans="1:22">
      <c r="A17329" s="4">
        <v>46148</v>
      </c>
      <c r="B17329" t="s">
        <v>12289</v>
      </c>
      <c r="C17329" t="s">
        <v>23</v>
      </c>
      <c r="D17329">
        <v>1</v>
      </c>
      <c r="E17329">
        <v>21000</v>
      </c>
      <c r="F17329">
        <f>Table2[[#This Row],[Đơn Giá Chuẩn]]*Table2[[#This Row],[Tổng số lượng bán]]</f>
        <v>21000</v>
      </c>
      <c r="G17329">
        <v>7037</v>
      </c>
      <c r="H17329">
        <f>Table2[[#This Row],[Doanh số bán]]-Table2[[#This Row],[Chiết khấu]]</f>
        <v>13963</v>
      </c>
      <c r="K17329" t="s">
        <v>24</v>
      </c>
      <c r="L17329">
        <v>0</v>
      </c>
      <c r="M17329" t="s">
        <v>25</v>
      </c>
      <c r="N17329" t="s">
        <v>26</v>
      </c>
      <c r="O17329">
        <v>0</v>
      </c>
      <c r="P17329" t="s">
        <v>27</v>
      </c>
      <c r="Q17329" t="s">
        <v>28</v>
      </c>
      <c r="R17329" t="s">
        <v>29</v>
      </c>
      <c r="S17329" t="s">
        <v>30</v>
      </c>
      <c r="T17329" t="s">
        <v>31</v>
      </c>
      <c r="U17329" t="s">
        <v>32</v>
      </c>
      <c r="V17329" t="s">
        <v>33</v>
      </c>
    </row>
    <row r="17330" spans="1:22">
      <c r="A17330" s="4">
        <v>46149</v>
      </c>
      <c r="B17330" t="s">
        <v>12290</v>
      </c>
      <c r="C17330" t="s">
        <v>2568</v>
      </c>
      <c r="D17330">
        <v>10</v>
      </c>
      <c r="E17330">
        <v>222799.99952000001</v>
      </c>
      <c r="F17330">
        <f>Table2[[#This Row],[Đơn Giá Chuẩn]]*Table2[[#This Row],[Tổng số lượng bán]]</f>
        <v>2227999.9952000002</v>
      </c>
      <c r="G17330">
        <v>0</v>
      </c>
      <c r="H17330">
        <f>Table2[[#This Row],[Doanh số bán]]-Table2[[#This Row],[Chiết khấu]]</f>
        <v>2227999.9952000002</v>
      </c>
      <c r="K17330" t="s">
        <v>2217</v>
      </c>
      <c r="L17330">
        <v>1</v>
      </c>
      <c r="M17330" t="s">
        <v>37</v>
      </c>
      <c r="N17330" t="s">
        <v>26</v>
      </c>
      <c r="O17330">
        <v>10</v>
      </c>
      <c r="P17330" t="s">
        <v>11893</v>
      </c>
      <c r="Q17330" t="s">
        <v>11894</v>
      </c>
      <c r="R17330" t="s">
        <v>41</v>
      </c>
      <c r="S17330" t="s">
        <v>42</v>
      </c>
      <c r="T17330" t="s">
        <v>3757</v>
      </c>
      <c r="U17330" t="s">
        <v>3758</v>
      </c>
      <c r="V17330" t="s">
        <v>45</v>
      </c>
    </row>
    <row r="17331" spans="1:22">
      <c r="A17331" s="4">
        <v>46149</v>
      </c>
      <c r="B17331" t="s">
        <v>12290</v>
      </c>
      <c r="C17331" t="s">
        <v>2568</v>
      </c>
      <c r="D17331">
        <v>1</v>
      </c>
      <c r="E17331">
        <v>222799.99952000001</v>
      </c>
      <c r="F17331">
        <f>Table2[[#This Row],[Đơn Giá Chuẩn]]*Table2[[#This Row],[Tổng số lượng bán]]</f>
        <v>222799.99952000001</v>
      </c>
      <c r="G17331">
        <v>204444</v>
      </c>
      <c r="H17331">
        <f>Table2[[#This Row],[Doanh số bán]]-Table2[[#This Row],[Chiết khấu]]</f>
        <v>18355.999520000012</v>
      </c>
      <c r="K17331" t="s">
        <v>2217</v>
      </c>
      <c r="L17331">
        <v>1</v>
      </c>
      <c r="M17331" t="s">
        <v>37</v>
      </c>
      <c r="N17331" t="s">
        <v>26</v>
      </c>
      <c r="O17331">
        <v>1</v>
      </c>
      <c r="P17331" t="s">
        <v>11893</v>
      </c>
      <c r="Q17331" t="s">
        <v>11894</v>
      </c>
      <c r="R17331" t="s">
        <v>41</v>
      </c>
      <c r="S17331" t="s">
        <v>42</v>
      </c>
      <c r="T17331" t="s">
        <v>3757</v>
      </c>
      <c r="U17331" t="s">
        <v>3758</v>
      </c>
      <c r="V17331" t="s">
        <v>45</v>
      </c>
    </row>
    <row r="17332" spans="1:22">
      <c r="A17332" s="4">
        <v>46149</v>
      </c>
      <c r="B17332" t="s">
        <v>12291</v>
      </c>
      <c r="C17332" t="s">
        <v>2568</v>
      </c>
      <c r="D17332">
        <v>20</v>
      </c>
      <c r="E17332">
        <v>213600.00008000003</v>
      </c>
      <c r="F17332">
        <f>Table2[[#This Row],[Đơn Giá Chuẩn]]*Table2[[#This Row],[Tổng số lượng bán]]</f>
        <v>4272000.001600001</v>
      </c>
      <c r="G17332">
        <v>0</v>
      </c>
      <c r="H17332">
        <f>Table2[[#This Row],[Doanh số bán]]-Table2[[#This Row],[Chiết khấu]]</f>
        <v>4272000.001600001</v>
      </c>
      <c r="K17332" t="s">
        <v>2217</v>
      </c>
      <c r="L17332">
        <v>1</v>
      </c>
      <c r="M17332" t="s">
        <v>37</v>
      </c>
      <c r="N17332" t="s">
        <v>26</v>
      </c>
      <c r="O17332">
        <v>20</v>
      </c>
      <c r="P17332" t="s">
        <v>11650</v>
      </c>
      <c r="Q17332" t="s">
        <v>11651</v>
      </c>
      <c r="R17332" t="s">
        <v>41</v>
      </c>
      <c r="S17332" t="s">
        <v>42</v>
      </c>
      <c r="T17332" t="s">
        <v>2766</v>
      </c>
      <c r="U17332" t="s">
        <v>2767</v>
      </c>
      <c r="V17332" t="s">
        <v>45</v>
      </c>
    </row>
    <row r="17333" spans="1:22">
      <c r="A17333" s="4">
        <v>46149</v>
      </c>
      <c r="B17333" t="s">
        <v>12291</v>
      </c>
      <c r="C17333" t="s">
        <v>2568</v>
      </c>
      <c r="D17333">
        <v>2</v>
      </c>
      <c r="E17333">
        <v>213600.00008000003</v>
      </c>
      <c r="F17333">
        <f>Table2[[#This Row],[Đơn Giá Chuẩn]]*Table2[[#This Row],[Tổng số lượng bán]]</f>
        <v>427200.00016000005</v>
      </c>
      <c r="G17333">
        <v>391852</v>
      </c>
      <c r="H17333">
        <f>Table2[[#This Row],[Doanh số bán]]-Table2[[#This Row],[Chiết khấu]]</f>
        <v>35348.000160000054</v>
      </c>
      <c r="K17333" t="s">
        <v>2217</v>
      </c>
      <c r="L17333">
        <v>1</v>
      </c>
      <c r="M17333" t="s">
        <v>37</v>
      </c>
      <c r="N17333" t="s">
        <v>26</v>
      </c>
      <c r="O17333">
        <v>2</v>
      </c>
      <c r="P17333" t="s">
        <v>11650</v>
      </c>
      <c r="Q17333" t="s">
        <v>11651</v>
      </c>
      <c r="R17333" t="s">
        <v>41</v>
      </c>
      <c r="S17333" t="s">
        <v>42</v>
      </c>
      <c r="T17333" t="s">
        <v>2766</v>
      </c>
      <c r="U17333" t="s">
        <v>2767</v>
      </c>
      <c r="V17333" t="s">
        <v>45</v>
      </c>
    </row>
    <row r="17334" spans="1:22">
      <c r="A17334" s="4">
        <v>46149</v>
      </c>
      <c r="B17334" t="s">
        <v>12292</v>
      </c>
      <c r="C17334" t="s">
        <v>2568</v>
      </c>
      <c r="D17334">
        <v>50</v>
      </c>
      <c r="E17334">
        <v>184999.99952000001</v>
      </c>
      <c r="F17334">
        <f>Table2[[#This Row],[Đơn Giá Chuẩn]]*Table2[[#This Row],[Tổng số lượng bán]]</f>
        <v>9249999.9759999998</v>
      </c>
      <c r="G17334">
        <v>0</v>
      </c>
      <c r="H17334">
        <f>Table2[[#This Row],[Doanh số bán]]-Table2[[#This Row],[Chiết khấu]]</f>
        <v>9249999.9759999998</v>
      </c>
      <c r="K17334" t="s">
        <v>2217</v>
      </c>
      <c r="L17334">
        <v>1</v>
      </c>
      <c r="M17334" t="s">
        <v>37</v>
      </c>
      <c r="N17334" t="s">
        <v>26</v>
      </c>
      <c r="O17334">
        <v>50</v>
      </c>
      <c r="P17334" t="s">
        <v>11650</v>
      </c>
      <c r="Q17334" t="s">
        <v>11651</v>
      </c>
      <c r="R17334" t="s">
        <v>41</v>
      </c>
      <c r="S17334" t="s">
        <v>42</v>
      </c>
      <c r="T17334" t="s">
        <v>2393</v>
      </c>
      <c r="U17334" t="s">
        <v>2394</v>
      </c>
      <c r="V17334" t="s">
        <v>2271</v>
      </c>
    </row>
    <row r="17335" spans="1:22">
      <c r="A17335" s="4">
        <v>46149</v>
      </c>
      <c r="B17335" t="s">
        <v>12292</v>
      </c>
      <c r="C17335" t="s">
        <v>2568</v>
      </c>
      <c r="D17335">
        <v>10</v>
      </c>
      <c r="E17335">
        <v>199999.64</v>
      </c>
      <c r="F17335">
        <f>Table2[[#This Row],[Đơn Giá Chuẩn]]*Table2[[#This Row],[Tổng số lượng bán]]</f>
        <v>1999996.4000000001</v>
      </c>
      <c r="G17335">
        <v>0</v>
      </c>
      <c r="H17335">
        <f>Table2[[#This Row],[Doanh số bán]]-Table2[[#This Row],[Chiết khấu]]</f>
        <v>1999996.4000000001</v>
      </c>
      <c r="K17335" t="s">
        <v>2217</v>
      </c>
      <c r="L17335">
        <v>1</v>
      </c>
      <c r="M17335" t="s">
        <v>37</v>
      </c>
      <c r="N17335" t="s">
        <v>26</v>
      </c>
      <c r="O17335">
        <v>10</v>
      </c>
      <c r="P17335" t="s">
        <v>84</v>
      </c>
      <c r="Q17335" t="s">
        <v>85</v>
      </c>
      <c r="R17335" t="s">
        <v>41</v>
      </c>
      <c r="S17335" t="s">
        <v>42</v>
      </c>
      <c r="T17335" t="s">
        <v>2393</v>
      </c>
      <c r="U17335" t="s">
        <v>2394</v>
      </c>
      <c r="V17335" t="s">
        <v>2271</v>
      </c>
    </row>
    <row r="17336" spans="1:22">
      <c r="A17336" s="4">
        <v>46149</v>
      </c>
      <c r="B17336" t="s">
        <v>12292</v>
      </c>
      <c r="C17336" t="s">
        <v>2568</v>
      </c>
      <c r="D17336">
        <v>20</v>
      </c>
      <c r="E17336">
        <v>184999.99952000001</v>
      </c>
      <c r="F17336">
        <f>Table2[[#This Row],[Đơn Giá Chuẩn]]*Table2[[#This Row],[Tổng số lượng bán]]</f>
        <v>3699999.9904000005</v>
      </c>
      <c r="G17336">
        <v>0</v>
      </c>
      <c r="H17336">
        <f>Table2[[#This Row],[Doanh số bán]]-Table2[[#This Row],[Chiết khấu]]</f>
        <v>3699999.9904000005</v>
      </c>
      <c r="K17336" t="s">
        <v>2217</v>
      </c>
      <c r="L17336">
        <v>1</v>
      </c>
      <c r="M17336" t="s">
        <v>37</v>
      </c>
      <c r="N17336" t="s">
        <v>26</v>
      </c>
      <c r="O17336">
        <v>20</v>
      </c>
      <c r="P17336" t="s">
        <v>11893</v>
      </c>
      <c r="Q17336" t="s">
        <v>11894</v>
      </c>
      <c r="R17336" t="s">
        <v>41</v>
      </c>
      <c r="S17336" t="s">
        <v>42</v>
      </c>
      <c r="T17336" t="s">
        <v>2393</v>
      </c>
      <c r="U17336" t="s">
        <v>2394</v>
      </c>
      <c r="V17336" t="s">
        <v>2271</v>
      </c>
    </row>
    <row r="17337" spans="1:22">
      <c r="A17337" s="4">
        <v>46149</v>
      </c>
      <c r="B17337" t="s">
        <v>12293</v>
      </c>
      <c r="C17337" t="s">
        <v>2568</v>
      </c>
      <c r="D17337">
        <v>10</v>
      </c>
      <c r="E17337">
        <v>222799.99952000001</v>
      </c>
      <c r="F17337">
        <f>Table2[[#This Row],[Đơn Giá Chuẩn]]*Table2[[#This Row],[Tổng số lượng bán]]</f>
        <v>2227999.9952000002</v>
      </c>
      <c r="G17337">
        <v>0</v>
      </c>
      <c r="H17337">
        <f>Table2[[#This Row],[Doanh số bán]]-Table2[[#This Row],[Chiết khấu]]</f>
        <v>2227999.9952000002</v>
      </c>
      <c r="K17337" t="s">
        <v>2217</v>
      </c>
      <c r="L17337">
        <v>1</v>
      </c>
      <c r="M17337" t="s">
        <v>37</v>
      </c>
      <c r="N17337" t="s">
        <v>26</v>
      </c>
      <c r="O17337">
        <v>10</v>
      </c>
      <c r="P17337" t="s">
        <v>11893</v>
      </c>
      <c r="Q17337" t="s">
        <v>11894</v>
      </c>
      <c r="R17337" t="s">
        <v>41</v>
      </c>
      <c r="S17337" t="s">
        <v>42</v>
      </c>
      <c r="T17337" t="s">
        <v>2972</v>
      </c>
      <c r="U17337" t="s">
        <v>2973</v>
      </c>
      <c r="V17337" t="s">
        <v>45</v>
      </c>
    </row>
    <row r="17338" spans="1:22">
      <c r="A17338" s="4">
        <v>46149</v>
      </c>
      <c r="B17338" t="s">
        <v>12293</v>
      </c>
      <c r="C17338" t="s">
        <v>2568</v>
      </c>
      <c r="D17338">
        <v>1</v>
      </c>
      <c r="E17338">
        <v>222799.99952000001</v>
      </c>
      <c r="F17338">
        <f>Table2[[#This Row],[Đơn Giá Chuẩn]]*Table2[[#This Row],[Tổng số lượng bán]]</f>
        <v>222799.99952000001</v>
      </c>
      <c r="G17338">
        <v>204444</v>
      </c>
      <c r="H17338">
        <f>Table2[[#This Row],[Doanh số bán]]-Table2[[#This Row],[Chiết khấu]]</f>
        <v>18355.999520000012</v>
      </c>
      <c r="K17338" t="s">
        <v>2217</v>
      </c>
      <c r="L17338">
        <v>1</v>
      </c>
      <c r="M17338" t="s">
        <v>37</v>
      </c>
      <c r="N17338" t="s">
        <v>26</v>
      </c>
      <c r="O17338">
        <v>1</v>
      </c>
      <c r="P17338" t="s">
        <v>11893</v>
      </c>
      <c r="Q17338" t="s">
        <v>11894</v>
      </c>
      <c r="R17338" t="s">
        <v>41</v>
      </c>
      <c r="S17338" t="s">
        <v>42</v>
      </c>
      <c r="T17338" t="s">
        <v>2972</v>
      </c>
      <c r="U17338" t="s">
        <v>2973</v>
      </c>
      <c r="V17338" t="s">
        <v>45</v>
      </c>
    </row>
    <row r="17339" spans="1:22">
      <c r="A17339" s="4">
        <v>46149</v>
      </c>
      <c r="B17339" t="s">
        <v>12294</v>
      </c>
      <c r="C17339" t="s">
        <v>155</v>
      </c>
      <c r="D17339">
        <v>50</v>
      </c>
      <c r="E17339">
        <v>248749.76</v>
      </c>
      <c r="F17339">
        <f>Table2[[#This Row],[Đơn Giá Chuẩn]]*Table2[[#This Row],[Tổng số lượng bán]]</f>
        <v>12437488</v>
      </c>
      <c r="G17339">
        <v>0</v>
      </c>
      <c r="H17339">
        <f>Table2[[#This Row],[Doanh số bán]]-Table2[[#This Row],[Chiết khấu]]</f>
        <v>12437488</v>
      </c>
      <c r="K17339" t="s">
        <v>36</v>
      </c>
      <c r="L17339">
        <v>1.6</v>
      </c>
      <c r="M17339" t="s">
        <v>37</v>
      </c>
      <c r="N17339" t="s">
        <v>26</v>
      </c>
      <c r="O17339">
        <v>80</v>
      </c>
      <c r="P17339" t="s">
        <v>839</v>
      </c>
      <c r="Q17339" t="s">
        <v>840</v>
      </c>
      <c r="R17339" t="s">
        <v>107</v>
      </c>
      <c r="S17339" t="s">
        <v>108</v>
      </c>
      <c r="T17339" t="s">
        <v>2654</v>
      </c>
      <c r="U17339" t="s">
        <v>2655</v>
      </c>
      <c r="V17339" t="s">
        <v>45</v>
      </c>
    </row>
    <row r="17340" spans="1:22">
      <c r="A17340" s="4">
        <v>46149</v>
      </c>
      <c r="B17340" t="s">
        <v>12294</v>
      </c>
      <c r="C17340" t="s">
        <v>155</v>
      </c>
      <c r="D17340">
        <v>5</v>
      </c>
      <c r="E17340">
        <v>248749.76</v>
      </c>
      <c r="F17340">
        <f>Table2[[#This Row],[Đơn Giá Chuẩn]]*Table2[[#This Row],[Tổng số lượng bán]]</f>
        <v>1243748.8</v>
      </c>
      <c r="G17340">
        <v>1142360</v>
      </c>
      <c r="H17340">
        <f>Table2[[#This Row],[Doanh số bán]]-Table2[[#This Row],[Chiết khấu]]</f>
        <v>101388.80000000005</v>
      </c>
      <c r="K17340" t="s">
        <v>36</v>
      </c>
      <c r="L17340">
        <v>1.6</v>
      </c>
      <c r="M17340" t="s">
        <v>37</v>
      </c>
      <c r="N17340" t="s">
        <v>26</v>
      </c>
      <c r="O17340">
        <v>8</v>
      </c>
      <c r="P17340" t="s">
        <v>839</v>
      </c>
      <c r="Q17340" t="s">
        <v>840</v>
      </c>
      <c r="R17340" t="s">
        <v>107</v>
      </c>
      <c r="S17340" t="s">
        <v>108</v>
      </c>
      <c r="T17340" t="s">
        <v>2654</v>
      </c>
      <c r="U17340" t="s">
        <v>2655</v>
      </c>
      <c r="V17340" t="s">
        <v>45</v>
      </c>
    </row>
    <row r="17341" spans="1:22">
      <c r="A17341" s="4">
        <v>46149</v>
      </c>
      <c r="B17341" t="s">
        <v>12295</v>
      </c>
      <c r="C17341" t="s">
        <v>2568</v>
      </c>
      <c r="D17341">
        <v>1</v>
      </c>
      <c r="E17341">
        <v>238599.92</v>
      </c>
      <c r="F17341">
        <f>Table2[[#This Row],[Đơn Giá Chuẩn]]*Table2[[#This Row],[Tổng số lượng bán]]</f>
        <v>238599.92</v>
      </c>
      <c r="G17341">
        <v>0</v>
      </c>
      <c r="H17341">
        <f>Table2[[#This Row],[Doanh số bán]]-Table2[[#This Row],[Chiết khấu]]</f>
        <v>238599.92</v>
      </c>
      <c r="K17341" t="s">
        <v>50</v>
      </c>
      <c r="L17341">
        <v>1</v>
      </c>
      <c r="M17341" t="s">
        <v>37</v>
      </c>
      <c r="N17341" t="s">
        <v>50</v>
      </c>
      <c r="O17341">
        <v>1</v>
      </c>
      <c r="P17341" t="s">
        <v>2511</v>
      </c>
      <c r="Q17341" t="s">
        <v>2512</v>
      </c>
      <c r="R17341" t="s">
        <v>41</v>
      </c>
      <c r="S17341" t="s">
        <v>42</v>
      </c>
      <c r="T17341" t="s">
        <v>74</v>
      </c>
      <c r="U17341" t="s">
        <v>75</v>
      </c>
      <c r="V17341" t="s">
        <v>50</v>
      </c>
    </row>
    <row r="17342" spans="1:22">
      <c r="A17342" s="4">
        <v>46149</v>
      </c>
      <c r="B17342" t="s">
        <v>12296</v>
      </c>
      <c r="C17342" t="s">
        <v>2568</v>
      </c>
      <c r="D17342">
        <v>1</v>
      </c>
      <c r="E17342">
        <v>309579.68</v>
      </c>
      <c r="F17342">
        <f>Table2[[#This Row],[Đơn Giá Chuẩn]]*Table2[[#This Row],[Tổng số lượng bán]]</f>
        <v>309579.68</v>
      </c>
      <c r="G17342">
        <v>0</v>
      </c>
      <c r="H17342">
        <f>Table2[[#This Row],[Doanh số bán]]-Table2[[#This Row],[Chiết khấu]]</f>
        <v>309579.68</v>
      </c>
      <c r="K17342" t="s">
        <v>50</v>
      </c>
      <c r="L17342">
        <v>1</v>
      </c>
      <c r="M17342" t="s">
        <v>37</v>
      </c>
      <c r="N17342" t="s">
        <v>50</v>
      </c>
      <c r="O17342">
        <v>1</v>
      </c>
      <c r="P17342" t="s">
        <v>2504</v>
      </c>
      <c r="Q17342" t="s">
        <v>2505</v>
      </c>
      <c r="R17342" t="s">
        <v>41</v>
      </c>
      <c r="S17342" t="s">
        <v>42</v>
      </c>
      <c r="T17342" t="s">
        <v>74</v>
      </c>
      <c r="U17342" t="s">
        <v>75</v>
      </c>
      <c r="V17342" t="s">
        <v>50</v>
      </c>
    </row>
    <row r="17343" spans="1:22">
      <c r="A17343" s="4">
        <v>46149</v>
      </c>
      <c r="B17343" t="s">
        <v>12297</v>
      </c>
      <c r="C17343" t="s">
        <v>2568</v>
      </c>
      <c r="D17343">
        <v>1</v>
      </c>
      <c r="E17343">
        <v>275000.24</v>
      </c>
      <c r="F17343">
        <f>Table2[[#This Row],[Đơn Giá Chuẩn]]*Table2[[#This Row],[Tổng số lượng bán]]</f>
        <v>275000.24</v>
      </c>
      <c r="G17343">
        <v>0</v>
      </c>
      <c r="H17343">
        <f>Table2[[#This Row],[Doanh số bán]]-Table2[[#This Row],[Chiết khấu]]</f>
        <v>275000.24</v>
      </c>
      <c r="K17343" t="s">
        <v>50</v>
      </c>
      <c r="L17343">
        <v>1</v>
      </c>
      <c r="M17343" t="s">
        <v>37</v>
      </c>
      <c r="N17343" t="s">
        <v>50</v>
      </c>
      <c r="O17343">
        <v>1</v>
      </c>
      <c r="P17343" t="s">
        <v>84</v>
      </c>
      <c r="Q17343" t="s">
        <v>85</v>
      </c>
      <c r="R17343" t="s">
        <v>41</v>
      </c>
      <c r="S17343" t="s">
        <v>42</v>
      </c>
      <c r="T17343" t="s">
        <v>74</v>
      </c>
      <c r="U17343" t="s">
        <v>75</v>
      </c>
      <c r="V17343" t="s">
        <v>50</v>
      </c>
    </row>
    <row r="17344" spans="1:22">
      <c r="A17344" s="4">
        <v>46149</v>
      </c>
      <c r="B17344" t="s">
        <v>12298</v>
      </c>
      <c r="C17344" t="s">
        <v>2568</v>
      </c>
      <c r="D17344">
        <v>1</v>
      </c>
      <c r="E17344">
        <v>309579.68</v>
      </c>
      <c r="F17344">
        <f>Table2[[#This Row],[Đơn Giá Chuẩn]]*Table2[[#This Row],[Tổng số lượng bán]]</f>
        <v>309579.68</v>
      </c>
      <c r="G17344">
        <v>0</v>
      </c>
      <c r="H17344">
        <f>Table2[[#This Row],[Doanh số bán]]-Table2[[#This Row],[Chiết khấu]]</f>
        <v>309579.68</v>
      </c>
      <c r="K17344" t="s">
        <v>50</v>
      </c>
      <c r="L17344">
        <v>1</v>
      </c>
      <c r="M17344" t="s">
        <v>37</v>
      </c>
      <c r="N17344" t="s">
        <v>50</v>
      </c>
      <c r="O17344">
        <v>1</v>
      </c>
      <c r="P17344" t="s">
        <v>2504</v>
      </c>
      <c r="Q17344" t="s">
        <v>2505</v>
      </c>
      <c r="R17344" t="s">
        <v>41</v>
      </c>
      <c r="S17344" t="s">
        <v>42</v>
      </c>
      <c r="T17344" t="s">
        <v>74</v>
      </c>
      <c r="U17344" t="s">
        <v>75</v>
      </c>
      <c r="V17344" t="s">
        <v>50</v>
      </c>
    </row>
    <row r="17345" spans="1:22">
      <c r="A17345" s="4">
        <v>46149</v>
      </c>
      <c r="B17345" t="s">
        <v>12299</v>
      </c>
      <c r="C17345" t="s">
        <v>155</v>
      </c>
      <c r="D17345">
        <v>1</v>
      </c>
      <c r="E17345">
        <v>152301.44</v>
      </c>
      <c r="F17345">
        <f>Table2[[#This Row],[Đơn Giá Chuẩn]]*Table2[[#This Row],[Tổng số lượng bán]]</f>
        <v>152301.44</v>
      </c>
      <c r="G17345">
        <v>0</v>
      </c>
      <c r="H17345">
        <f>Table2[[#This Row],[Doanh số bán]]-Table2[[#This Row],[Chiết khấu]]</f>
        <v>152301.44</v>
      </c>
      <c r="K17345" t="s">
        <v>50</v>
      </c>
      <c r="L17345">
        <v>0.2</v>
      </c>
      <c r="M17345" t="s">
        <v>37</v>
      </c>
      <c r="N17345" t="s">
        <v>50</v>
      </c>
      <c r="O17345">
        <v>0.2</v>
      </c>
      <c r="P17345" t="s">
        <v>156</v>
      </c>
      <c r="Q17345" t="s">
        <v>157</v>
      </c>
      <c r="R17345" t="s">
        <v>107</v>
      </c>
      <c r="S17345" t="s">
        <v>108</v>
      </c>
      <c r="T17345" t="s">
        <v>74</v>
      </c>
      <c r="U17345" t="s">
        <v>75</v>
      </c>
      <c r="V17345" t="s">
        <v>50</v>
      </c>
    </row>
    <row r="17346" spans="1:22">
      <c r="A17346" s="4">
        <v>46149</v>
      </c>
      <c r="B17346" t="s">
        <v>12300</v>
      </c>
      <c r="C17346" t="s">
        <v>1862</v>
      </c>
      <c r="D17346">
        <v>5</v>
      </c>
      <c r="E17346">
        <v>51049.064000000006</v>
      </c>
      <c r="F17346">
        <f>Table2[[#This Row],[Đơn Giá Chuẩn]]*Table2[[#This Row],[Tổng số lượng bán]]</f>
        <v>255245.32000000004</v>
      </c>
      <c r="G17346">
        <v>0</v>
      </c>
      <c r="H17346">
        <f>Table2[[#This Row],[Doanh số bán]]-Table2[[#This Row],[Chiết khấu]]</f>
        <v>255245.32000000004</v>
      </c>
      <c r="K17346" t="s">
        <v>50</v>
      </c>
      <c r="L17346">
        <v>0.12</v>
      </c>
      <c r="M17346" t="s">
        <v>37</v>
      </c>
      <c r="N17346" t="s">
        <v>50</v>
      </c>
      <c r="O17346">
        <v>0.6</v>
      </c>
      <c r="P17346" t="s">
        <v>586</v>
      </c>
      <c r="Q17346" t="s">
        <v>587</v>
      </c>
      <c r="R17346" t="s">
        <v>107</v>
      </c>
      <c r="S17346" t="s">
        <v>108</v>
      </c>
      <c r="T17346" t="s">
        <v>74</v>
      </c>
      <c r="U17346" t="s">
        <v>75</v>
      </c>
      <c r="V17346" t="s">
        <v>50</v>
      </c>
    </row>
    <row r="17347" spans="1:22">
      <c r="A17347" s="4">
        <v>46149</v>
      </c>
      <c r="B17347" t="s">
        <v>12301</v>
      </c>
      <c r="C17347" t="s">
        <v>2568</v>
      </c>
      <c r="D17347">
        <v>1</v>
      </c>
      <c r="E17347">
        <v>238599.92</v>
      </c>
      <c r="F17347">
        <f>Table2[[#This Row],[Đơn Giá Chuẩn]]*Table2[[#This Row],[Tổng số lượng bán]]</f>
        <v>238599.92</v>
      </c>
      <c r="G17347">
        <v>0</v>
      </c>
      <c r="H17347">
        <f>Table2[[#This Row],[Doanh số bán]]-Table2[[#This Row],[Chiết khấu]]</f>
        <v>238599.92</v>
      </c>
      <c r="K17347" t="s">
        <v>50</v>
      </c>
      <c r="L17347">
        <v>1</v>
      </c>
      <c r="M17347" t="s">
        <v>37</v>
      </c>
      <c r="N17347" t="s">
        <v>50</v>
      </c>
      <c r="O17347">
        <v>1</v>
      </c>
      <c r="P17347" t="s">
        <v>2511</v>
      </c>
      <c r="Q17347" t="s">
        <v>2512</v>
      </c>
      <c r="R17347" t="s">
        <v>41</v>
      </c>
      <c r="S17347" t="s">
        <v>42</v>
      </c>
      <c r="T17347" t="s">
        <v>74</v>
      </c>
      <c r="U17347" t="s">
        <v>75</v>
      </c>
      <c r="V17347" t="s">
        <v>50</v>
      </c>
    </row>
    <row r="17348" spans="1:22">
      <c r="A17348" s="4">
        <v>46149</v>
      </c>
      <c r="B17348" t="s">
        <v>12302</v>
      </c>
      <c r="C17348" t="s">
        <v>2568</v>
      </c>
      <c r="D17348">
        <v>1</v>
      </c>
      <c r="E17348">
        <v>247700.00000000003</v>
      </c>
      <c r="F17348">
        <f>Table2[[#This Row],[Đơn Giá Chuẩn]]*Table2[[#This Row],[Tổng số lượng bán]]</f>
        <v>247700.00000000003</v>
      </c>
      <c r="G17348">
        <v>0</v>
      </c>
      <c r="H17348">
        <f>Table2[[#This Row],[Doanh số bán]]-Table2[[#This Row],[Chiết khấu]]</f>
        <v>247700.00000000003</v>
      </c>
      <c r="K17348" t="s">
        <v>50</v>
      </c>
      <c r="L17348">
        <v>1</v>
      </c>
      <c r="M17348" t="s">
        <v>37</v>
      </c>
      <c r="N17348" t="s">
        <v>50</v>
      </c>
      <c r="O17348">
        <v>1</v>
      </c>
      <c r="P17348" t="s">
        <v>512</v>
      </c>
      <c r="Q17348" t="s">
        <v>513</v>
      </c>
      <c r="R17348" t="s">
        <v>41</v>
      </c>
      <c r="S17348" t="s">
        <v>42</v>
      </c>
      <c r="T17348" t="s">
        <v>74</v>
      </c>
      <c r="U17348" t="s">
        <v>75</v>
      </c>
      <c r="V17348" t="s">
        <v>50</v>
      </c>
    </row>
    <row r="17349" spans="1:22">
      <c r="A17349" s="4">
        <v>46149</v>
      </c>
      <c r="B17349" t="s">
        <v>12303</v>
      </c>
      <c r="C17349" t="s">
        <v>1862</v>
      </c>
      <c r="D17349">
        <v>1</v>
      </c>
      <c r="E17349">
        <v>44239.999880000003</v>
      </c>
      <c r="F17349">
        <f>Table2[[#This Row],[Đơn Giá Chuẩn]]*Table2[[#This Row],[Tổng số lượng bán]]</f>
        <v>44239.999880000003</v>
      </c>
      <c r="G17349">
        <v>0</v>
      </c>
      <c r="H17349">
        <f>Table2[[#This Row],[Doanh số bán]]-Table2[[#This Row],[Chiết khấu]]</f>
        <v>44239.999880000003</v>
      </c>
      <c r="K17349" t="s">
        <v>50</v>
      </c>
      <c r="L17349">
        <v>0.12</v>
      </c>
      <c r="M17349" t="s">
        <v>37</v>
      </c>
      <c r="N17349" t="s">
        <v>50</v>
      </c>
      <c r="O17349">
        <v>0.12</v>
      </c>
      <c r="P17349" t="s">
        <v>520</v>
      </c>
      <c r="Q17349" t="s">
        <v>521</v>
      </c>
      <c r="R17349" t="s">
        <v>107</v>
      </c>
      <c r="S17349" t="s">
        <v>108</v>
      </c>
      <c r="T17349" t="s">
        <v>74</v>
      </c>
      <c r="U17349" t="s">
        <v>75</v>
      </c>
      <c r="V17349" t="s">
        <v>50</v>
      </c>
    </row>
    <row r="17350" spans="1:22">
      <c r="A17350" s="4">
        <v>46149</v>
      </c>
      <c r="B17350" t="s">
        <v>12303</v>
      </c>
      <c r="C17350" t="s">
        <v>1862</v>
      </c>
      <c r="D17350">
        <v>1</v>
      </c>
      <c r="E17350">
        <v>44239.999880000003</v>
      </c>
      <c r="F17350">
        <f>Table2[[#This Row],[Đơn Giá Chuẩn]]*Table2[[#This Row],[Tổng số lượng bán]]</f>
        <v>44239.999880000003</v>
      </c>
      <c r="G17350">
        <v>0</v>
      </c>
      <c r="H17350">
        <f>Table2[[#This Row],[Doanh số bán]]-Table2[[#This Row],[Chiết khấu]]</f>
        <v>44239.999880000003</v>
      </c>
      <c r="K17350" t="s">
        <v>50</v>
      </c>
      <c r="L17350">
        <v>0.12</v>
      </c>
      <c r="M17350" t="s">
        <v>37</v>
      </c>
      <c r="N17350" t="s">
        <v>50</v>
      </c>
      <c r="O17350">
        <v>0.12</v>
      </c>
      <c r="P17350" t="s">
        <v>586</v>
      </c>
      <c r="Q17350" t="s">
        <v>587</v>
      </c>
      <c r="R17350" t="s">
        <v>107</v>
      </c>
      <c r="S17350" t="s">
        <v>108</v>
      </c>
      <c r="T17350" t="s">
        <v>74</v>
      </c>
      <c r="U17350" t="s">
        <v>75</v>
      </c>
      <c r="V17350" t="s">
        <v>50</v>
      </c>
    </row>
    <row r="17351" spans="1:22">
      <c r="A17351" s="4">
        <v>46149</v>
      </c>
      <c r="B17351" t="s">
        <v>12303</v>
      </c>
      <c r="C17351" t="s">
        <v>1862</v>
      </c>
      <c r="D17351">
        <v>1</v>
      </c>
      <c r="E17351">
        <v>44239.999880000003</v>
      </c>
      <c r="F17351">
        <f>Table2[[#This Row],[Đơn Giá Chuẩn]]*Table2[[#This Row],[Tổng số lượng bán]]</f>
        <v>44239.999880000003</v>
      </c>
      <c r="G17351">
        <v>0</v>
      </c>
      <c r="H17351">
        <f>Table2[[#This Row],[Doanh số bán]]-Table2[[#This Row],[Chiết khấu]]</f>
        <v>44239.999880000003</v>
      </c>
      <c r="K17351" t="s">
        <v>50</v>
      </c>
      <c r="L17351">
        <v>0.12</v>
      </c>
      <c r="M17351" t="s">
        <v>37</v>
      </c>
      <c r="N17351" t="s">
        <v>50</v>
      </c>
      <c r="O17351">
        <v>0.12</v>
      </c>
      <c r="P17351" t="s">
        <v>656</v>
      </c>
      <c r="Q17351" t="s">
        <v>657</v>
      </c>
      <c r="R17351" t="s">
        <v>107</v>
      </c>
      <c r="S17351" t="s">
        <v>108</v>
      </c>
      <c r="T17351" t="s">
        <v>74</v>
      </c>
      <c r="U17351" t="s">
        <v>75</v>
      </c>
      <c r="V17351" t="s">
        <v>50</v>
      </c>
    </row>
    <row r="17352" spans="1:22">
      <c r="A17352" s="4">
        <v>46149</v>
      </c>
      <c r="B17352" t="s">
        <v>12303</v>
      </c>
      <c r="C17352" t="s">
        <v>1862</v>
      </c>
      <c r="D17352">
        <v>1</v>
      </c>
      <c r="E17352">
        <v>44239.999880000003</v>
      </c>
      <c r="F17352">
        <f>Table2[[#This Row],[Đơn Giá Chuẩn]]*Table2[[#This Row],[Tổng số lượng bán]]</f>
        <v>44239.999880000003</v>
      </c>
      <c r="G17352">
        <v>0</v>
      </c>
      <c r="H17352">
        <f>Table2[[#This Row],[Doanh số bán]]-Table2[[#This Row],[Chiết khấu]]</f>
        <v>44239.999880000003</v>
      </c>
      <c r="K17352" t="s">
        <v>50</v>
      </c>
      <c r="L17352">
        <v>0.12</v>
      </c>
      <c r="M17352" t="s">
        <v>37</v>
      </c>
      <c r="N17352" t="s">
        <v>50</v>
      </c>
      <c r="O17352">
        <v>0.12</v>
      </c>
      <c r="P17352" t="s">
        <v>588</v>
      </c>
      <c r="Q17352" t="s">
        <v>589</v>
      </c>
      <c r="R17352" t="s">
        <v>107</v>
      </c>
      <c r="S17352" t="s">
        <v>108</v>
      </c>
      <c r="T17352" t="s">
        <v>74</v>
      </c>
      <c r="U17352" t="s">
        <v>75</v>
      </c>
      <c r="V17352" t="s">
        <v>50</v>
      </c>
    </row>
    <row r="17353" spans="1:22">
      <c r="A17353" s="4">
        <v>46149</v>
      </c>
      <c r="B17353" t="s">
        <v>12303</v>
      </c>
      <c r="C17353" t="s">
        <v>1862</v>
      </c>
      <c r="D17353">
        <v>1</v>
      </c>
      <c r="E17353">
        <v>44239.999880000003</v>
      </c>
      <c r="F17353">
        <f>Table2[[#This Row],[Đơn Giá Chuẩn]]*Table2[[#This Row],[Tổng số lượng bán]]</f>
        <v>44239.999880000003</v>
      </c>
      <c r="G17353">
        <v>0</v>
      </c>
      <c r="H17353">
        <f>Table2[[#This Row],[Doanh số bán]]-Table2[[#This Row],[Chiết khấu]]</f>
        <v>44239.999880000003</v>
      </c>
      <c r="K17353" t="s">
        <v>50</v>
      </c>
      <c r="L17353">
        <v>0.16</v>
      </c>
      <c r="M17353" t="s">
        <v>37</v>
      </c>
      <c r="N17353" t="s">
        <v>50</v>
      </c>
      <c r="O17353">
        <v>0.16</v>
      </c>
      <c r="P17353" t="s">
        <v>105</v>
      </c>
      <c r="Q17353" t="s">
        <v>106</v>
      </c>
      <c r="R17353" t="s">
        <v>107</v>
      </c>
      <c r="S17353" t="s">
        <v>108</v>
      </c>
      <c r="T17353" t="s">
        <v>74</v>
      </c>
      <c r="U17353" t="s">
        <v>75</v>
      </c>
      <c r="V17353" t="s">
        <v>50</v>
      </c>
    </row>
    <row r="17354" spans="1:22">
      <c r="A17354" s="4">
        <v>46149</v>
      </c>
      <c r="B17354" t="s">
        <v>12304</v>
      </c>
      <c r="C17354" t="s">
        <v>155</v>
      </c>
      <c r="D17354">
        <v>1</v>
      </c>
      <c r="E17354">
        <v>363900.44</v>
      </c>
      <c r="F17354">
        <f>Table2[[#This Row],[Đơn Giá Chuẩn]]*Table2[[#This Row],[Tổng số lượng bán]]</f>
        <v>363900.44</v>
      </c>
      <c r="G17354">
        <v>0</v>
      </c>
      <c r="H17354">
        <f>Table2[[#This Row],[Doanh số bán]]-Table2[[#This Row],[Chiết khấu]]</f>
        <v>363900.44</v>
      </c>
      <c r="K17354" t="s">
        <v>50</v>
      </c>
      <c r="L17354">
        <v>1.6</v>
      </c>
      <c r="M17354" t="s">
        <v>37</v>
      </c>
      <c r="N17354" t="s">
        <v>50</v>
      </c>
      <c r="O17354">
        <v>1.6</v>
      </c>
      <c r="P17354" t="s">
        <v>839</v>
      </c>
      <c r="Q17354" t="s">
        <v>840</v>
      </c>
      <c r="R17354" t="s">
        <v>107</v>
      </c>
      <c r="S17354" t="s">
        <v>108</v>
      </c>
      <c r="T17354" t="s">
        <v>74</v>
      </c>
      <c r="U17354" t="s">
        <v>75</v>
      </c>
      <c r="V17354" t="s">
        <v>50</v>
      </c>
    </row>
    <row r="17355" spans="1:22">
      <c r="A17355" s="4">
        <v>46149</v>
      </c>
      <c r="B17355" t="s">
        <v>12305</v>
      </c>
      <c r="C17355" t="s">
        <v>2568</v>
      </c>
      <c r="D17355">
        <v>1</v>
      </c>
      <c r="E17355">
        <v>247700.00000000003</v>
      </c>
      <c r="F17355">
        <f>Table2[[#This Row],[Đơn Giá Chuẩn]]*Table2[[#This Row],[Tổng số lượng bán]]</f>
        <v>247700.00000000003</v>
      </c>
      <c r="G17355">
        <v>0</v>
      </c>
      <c r="H17355">
        <f>Table2[[#This Row],[Doanh số bán]]-Table2[[#This Row],[Chiết khấu]]</f>
        <v>247700.00000000003</v>
      </c>
      <c r="K17355" t="s">
        <v>50</v>
      </c>
      <c r="L17355">
        <v>1</v>
      </c>
      <c r="M17355" t="s">
        <v>37</v>
      </c>
      <c r="N17355" t="s">
        <v>50</v>
      </c>
      <c r="O17355">
        <v>1</v>
      </c>
      <c r="P17355" t="s">
        <v>512</v>
      </c>
      <c r="Q17355" t="s">
        <v>513</v>
      </c>
      <c r="R17355" t="s">
        <v>41</v>
      </c>
      <c r="S17355" t="s">
        <v>42</v>
      </c>
      <c r="T17355" t="s">
        <v>74</v>
      </c>
      <c r="U17355" t="s">
        <v>75</v>
      </c>
      <c r="V17355" t="s">
        <v>50</v>
      </c>
    </row>
    <row r="17356" spans="1:22">
      <c r="A17356" s="4">
        <v>46149</v>
      </c>
      <c r="B17356" t="s">
        <v>12306</v>
      </c>
      <c r="C17356" t="s">
        <v>1862</v>
      </c>
      <c r="D17356">
        <v>1</v>
      </c>
      <c r="E17356">
        <v>0</v>
      </c>
      <c r="F17356">
        <f>Table2[[#This Row],[Đơn Giá Chuẩn]]*Table2[[#This Row],[Tổng số lượng bán]]</f>
        <v>0</v>
      </c>
      <c r="G17356">
        <v>0</v>
      </c>
      <c r="H17356">
        <f>Table2[[#This Row],[Doanh số bán]]-Table2[[#This Row],[Chiết khấu]]</f>
        <v>0</v>
      </c>
      <c r="K17356" t="s">
        <v>50</v>
      </c>
      <c r="L17356">
        <v>0.12</v>
      </c>
      <c r="M17356" t="s">
        <v>37</v>
      </c>
      <c r="N17356" t="s">
        <v>50</v>
      </c>
      <c r="O17356">
        <v>0.12</v>
      </c>
      <c r="P17356" t="s">
        <v>520</v>
      </c>
      <c r="Q17356" t="s">
        <v>521</v>
      </c>
      <c r="R17356" t="s">
        <v>107</v>
      </c>
      <c r="S17356" t="s">
        <v>108</v>
      </c>
      <c r="T17356" t="s">
        <v>2176</v>
      </c>
      <c r="U17356" t="s">
        <v>2177</v>
      </c>
      <c r="V17356" t="s">
        <v>50</v>
      </c>
    </row>
    <row r="17357" spans="1:22">
      <c r="A17357" s="4">
        <v>46149</v>
      </c>
      <c r="B17357" t="s">
        <v>12307</v>
      </c>
      <c r="C17357" t="s">
        <v>155</v>
      </c>
      <c r="D17357">
        <v>1</v>
      </c>
      <c r="E17357">
        <v>167165.00048000002</v>
      </c>
      <c r="F17357">
        <f>Table2[[#This Row],[Đơn Giá Chuẩn]]*Table2[[#This Row],[Tổng số lượng bán]]</f>
        <v>167165.00048000002</v>
      </c>
      <c r="G17357">
        <v>0</v>
      </c>
      <c r="H17357">
        <f>Table2[[#This Row],[Doanh số bán]]-Table2[[#This Row],[Chiết khấu]]</f>
        <v>167165.00048000002</v>
      </c>
      <c r="K17357" t="s">
        <v>50</v>
      </c>
      <c r="L17357">
        <v>0.2</v>
      </c>
      <c r="M17357" t="s">
        <v>37</v>
      </c>
      <c r="N17357" t="s">
        <v>50</v>
      </c>
      <c r="O17357">
        <v>0.2</v>
      </c>
      <c r="P17357" t="s">
        <v>156</v>
      </c>
      <c r="Q17357" t="s">
        <v>157</v>
      </c>
      <c r="R17357" t="s">
        <v>107</v>
      </c>
      <c r="S17357" t="s">
        <v>108</v>
      </c>
      <c r="T17357" t="s">
        <v>2176</v>
      </c>
      <c r="U17357" t="s">
        <v>2177</v>
      </c>
      <c r="V17357" t="s">
        <v>50</v>
      </c>
    </row>
    <row r="17358" spans="1:22">
      <c r="A17358" s="4">
        <v>46149</v>
      </c>
      <c r="B17358" t="s">
        <v>12308</v>
      </c>
      <c r="C17358" t="s">
        <v>2568</v>
      </c>
      <c r="D17358">
        <v>1</v>
      </c>
      <c r="E17358">
        <v>275000.24</v>
      </c>
      <c r="F17358">
        <f>Table2[[#This Row],[Đơn Giá Chuẩn]]*Table2[[#This Row],[Tổng số lượng bán]]</f>
        <v>275000.24</v>
      </c>
      <c r="G17358">
        <v>0</v>
      </c>
      <c r="H17358">
        <f>Table2[[#This Row],[Doanh số bán]]-Table2[[#This Row],[Chiết khấu]]</f>
        <v>275000.24</v>
      </c>
      <c r="K17358" t="s">
        <v>50</v>
      </c>
      <c r="L17358">
        <v>1</v>
      </c>
      <c r="M17358" t="s">
        <v>37</v>
      </c>
      <c r="N17358" t="s">
        <v>50</v>
      </c>
      <c r="O17358">
        <v>1</v>
      </c>
      <c r="P17358" t="s">
        <v>84</v>
      </c>
      <c r="Q17358" t="s">
        <v>85</v>
      </c>
      <c r="R17358" t="s">
        <v>41</v>
      </c>
      <c r="S17358" t="s">
        <v>42</v>
      </c>
      <c r="T17358" t="s">
        <v>74</v>
      </c>
      <c r="U17358" t="s">
        <v>75</v>
      </c>
      <c r="V17358" t="s">
        <v>50</v>
      </c>
    </row>
    <row r="17359" spans="1:22">
      <c r="A17359" s="4">
        <v>46149</v>
      </c>
      <c r="B17359" t="s">
        <v>12309</v>
      </c>
      <c r="C17359" t="s">
        <v>2568</v>
      </c>
      <c r="D17359">
        <v>3</v>
      </c>
      <c r="E17359">
        <v>274999.88036000001</v>
      </c>
      <c r="F17359">
        <f>Table2[[#This Row],[Đơn Giá Chuẩn]]*Table2[[#This Row],[Tổng số lượng bán]]</f>
        <v>824999.64107999997</v>
      </c>
      <c r="G17359">
        <v>0</v>
      </c>
      <c r="H17359">
        <f>Table2[[#This Row],[Doanh số bán]]-Table2[[#This Row],[Chiết khấu]]</f>
        <v>824999.64107999997</v>
      </c>
      <c r="K17359" t="s">
        <v>50</v>
      </c>
      <c r="L17359">
        <v>1</v>
      </c>
      <c r="M17359" t="s">
        <v>37</v>
      </c>
      <c r="N17359" t="s">
        <v>50</v>
      </c>
      <c r="O17359">
        <v>3</v>
      </c>
      <c r="P17359" t="s">
        <v>84</v>
      </c>
      <c r="Q17359" t="s">
        <v>85</v>
      </c>
      <c r="R17359" t="s">
        <v>41</v>
      </c>
      <c r="S17359" t="s">
        <v>42</v>
      </c>
      <c r="T17359" t="s">
        <v>74</v>
      </c>
      <c r="U17359" t="s">
        <v>75</v>
      </c>
      <c r="V17359" t="s">
        <v>50</v>
      </c>
    </row>
    <row r="17360" spans="1:22">
      <c r="A17360" s="4">
        <v>46149</v>
      </c>
      <c r="B17360" t="s">
        <v>12360</v>
      </c>
      <c r="C17360" t="s">
        <v>83</v>
      </c>
      <c r="D17360">
        <v>1</v>
      </c>
      <c r="E17360">
        <v>262000</v>
      </c>
      <c r="F17360">
        <f>Table2[[#This Row],[Đơn Giá Chuẩn]]*Table2[[#This Row],[Tổng số lượng bán]]</f>
        <v>262000</v>
      </c>
      <c r="G17360">
        <v>0</v>
      </c>
      <c r="H17360">
        <f>Table2[[#This Row],[Doanh số bán]]-Table2[[#This Row],[Chiết khấu]]</f>
        <v>262000</v>
      </c>
      <c r="K17360" t="s">
        <v>24</v>
      </c>
      <c r="L17360">
        <v>1</v>
      </c>
      <c r="M17360" t="s">
        <v>25</v>
      </c>
      <c r="N17360" t="s">
        <v>26</v>
      </c>
      <c r="O17360">
        <v>1</v>
      </c>
      <c r="P17360" t="s">
        <v>150</v>
      </c>
      <c r="Q17360" t="s">
        <v>151</v>
      </c>
      <c r="R17360" t="s">
        <v>41</v>
      </c>
      <c r="S17360" t="s">
        <v>42</v>
      </c>
      <c r="T17360" t="s">
        <v>31</v>
      </c>
      <c r="U17360" t="s">
        <v>32</v>
      </c>
      <c r="V17360" t="s">
        <v>33</v>
      </c>
    </row>
    <row r="17361" spans="1:22">
      <c r="A17361" s="4">
        <v>46150</v>
      </c>
      <c r="B17361" t="s">
        <v>12473</v>
      </c>
      <c r="C17361" t="s">
        <v>83</v>
      </c>
      <c r="D17361">
        <v>2</v>
      </c>
      <c r="E17361">
        <v>262000</v>
      </c>
      <c r="F17361">
        <f>Table2[[#This Row],[Đơn Giá Chuẩn]]*Table2[[#This Row],[Tổng số lượng bán]]</f>
        <v>524000</v>
      </c>
      <c r="G17361">
        <v>0</v>
      </c>
      <c r="H17361">
        <f>Table2[[#This Row],[Doanh số bán]]-Table2[[#This Row],[Chiết khấu]]</f>
        <v>524000</v>
      </c>
      <c r="K17361" t="s">
        <v>24</v>
      </c>
      <c r="L17361">
        <v>1</v>
      </c>
      <c r="M17361" t="s">
        <v>25</v>
      </c>
      <c r="N17361" t="s">
        <v>26</v>
      </c>
      <c r="O17361">
        <v>2</v>
      </c>
      <c r="P17361" t="s">
        <v>150</v>
      </c>
      <c r="Q17361" t="s">
        <v>151</v>
      </c>
      <c r="R17361" t="s">
        <v>41</v>
      </c>
      <c r="S17361" t="s">
        <v>42</v>
      </c>
      <c r="T17361" t="s">
        <v>31</v>
      </c>
      <c r="U17361" t="s">
        <v>32</v>
      </c>
      <c r="V17361" t="s">
        <v>33</v>
      </c>
    </row>
    <row r="17362" spans="1:22">
      <c r="A17362" s="4">
        <v>46149</v>
      </c>
      <c r="B17362" t="s">
        <v>12311</v>
      </c>
      <c r="C17362" t="s">
        <v>2568</v>
      </c>
      <c r="D17362">
        <v>1</v>
      </c>
      <c r="E17362">
        <v>247700.00000000003</v>
      </c>
      <c r="F17362">
        <f>Table2[[#This Row],[Đơn Giá Chuẩn]]*Table2[[#This Row],[Tổng số lượng bán]]</f>
        <v>247700.00000000003</v>
      </c>
      <c r="G17362">
        <v>0</v>
      </c>
      <c r="H17362">
        <f>Table2[[#This Row],[Doanh số bán]]-Table2[[#This Row],[Chiết khấu]]</f>
        <v>247700.00000000003</v>
      </c>
      <c r="K17362" t="s">
        <v>50</v>
      </c>
      <c r="L17362">
        <v>1</v>
      </c>
      <c r="M17362" t="s">
        <v>37</v>
      </c>
      <c r="N17362" t="s">
        <v>50</v>
      </c>
      <c r="O17362">
        <v>1</v>
      </c>
      <c r="P17362" t="s">
        <v>512</v>
      </c>
      <c r="Q17362" t="s">
        <v>513</v>
      </c>
      <c r="R17362" t="s">
        <v>41</v>
      </c>
      <c r="S17362" t="s">
        <v>42</v>
      </c>
      <c r="T17362" t="s">
        <v>74</v>
      </c>
      <c r="U17362" t="s">
        <v>75</v>
      </c>
      <c r="V17362" t="s">
        <v>50</v>
      </c>
    </row>
    <row r="17363" spans="1:22">
      <c r="A17363" s="4">
        <v>46149</v>
      </c>
      <c r="B17363" t="s">
        <v>12312</v>
      </c>
      <c r="C17363" t="s">
        <v>2568</v>
      </c>
      <c r="D17363">
        <v>5</v>
      </c>
      <c r="E17363">
        <v>238599.92</v>
      </c>
      <c r="F17363">
        <f>Table2[[#This Row],[Đơn Giá Chuẩn]]*Table2[[#This Row],[Tổng số lượng bán]]</f>
        <v>1192999.6000000001</v>
      </c>
      <c r="G17363">
        <v>0</v>
      </c>
      <c r="H17363">
        <f>Table2[[#This Row],[Doanh số bán]]-Table2[[#This Row],[Chiết khấu]]</f>
        <v>1192999.6000000001</v>
      </c>
      <c r="K17363" t="s">
        <v>50</v>
      </c>
      <c r="L17363">
        <v>1</v>
      </c>
      <c r="M17363" t="s">
        <v>37</v>
      </c>
      <c r="N17363" t="s">
        <v>50</v>
      </c>
      <c r="O17363">
        <v>5</v>
      </c>
      <c r="P17363" t="s">
        <v>2511</v>
      </c>
      <c r="Q17363" t="s">
        <v>2512</v>
      </c>
      <c r="R17363" t="s">
        <v>41</v>
      </c>
      <c r="S17363" t="s">
        <v>42</v>
      </c>
      <c r="T17363" t="s">
        <v>74</v>
      </c>
      <c r="U17363" t="s">
        <v>75</v>
      </c>
      <c r="V17363" t="s">
        <v>50</v>
      </c>
    </row>
    <row r="17364" spans="1:22">
      <c r="A17364" s="4">
        <v>46149</v>
      </c>
      <c r="B17364" t="s">
        <v>12313</v>
      </c>
      <c r="C17364" t="s">
        <v>2568</v>
      </c>
      <c r="D17364">
        <v>1</v>
      </c>
      <c r="E17364">
        <v>275000.24</v>
      </c>
      <c r="F17364">
        <f>Table2[[#This Row],[Đơn Giá Chuẩn]]*Table2[[#This Row],[Tổng số lượng bán]]</f>
        <v>275000.24</v>
      </c>
      <c r="G17364">
        <v>0</v>
      </c>
      <c r="H17364">
        <f>Table2[[#This Row],[Doanh số bán]]-Table2[[#This Row],[Chiết khấu]]</f>
        <v>275000.24</v>
      </c>
      <c r="K17364" t="s">
        <v>50</v>
      </c>
      <c r="L17364">
        <v>1</v>
      </c>
      <c r="M17364" t="s">
        <v>37</v>
      </c>
      <c r="N17364" t="s">
        <v>50</v>
      </c>
      <c r="O17364">
        <v>1</v>
      </c>
      <c r="P17364" t="s">
        <v>84</v>
      </c>
      <c r="Q17364" t="s">
        <v>85</v>
      </c>
      <c r="R17364" t="s">
        <v>41</v>
      </c>
      <c r="S17364" t="s">
        <v>42</v>
      </c>
      <c r="T17364" t="s">
        <v>74</v>
      </c>
      <c r="U17364" t="s">
        <v>75</v>
      </c>
      <c r="V17364" t="s">
        <v>50</v>
      </c>
    </row>
    <row r="17365" spans="1:22">
      <c r="A17365" s="4">
        <v>46149</v>
      </c>
      <c r="B17365" t="s">
        <v>12313</v>
      </c>
      <c r="C17365" t="s">
        <v>155</v>
      </c>
      <c r="D17365">
        <v>1</v>
      </c>
      <c r="E17365">
        <v>152301.44</v>
      </c>
      <c r="F17365">
        <f>Table2[[#This Row],[Đơn Giá Chuẩn]]*Table2[[#This Row],[Tổng số lượng bán]]</f>
        <v>152301.44</v>
      </c>
      <c r="G17365">
        <v>0</v>
      </c>
      <c r="H17365">
        <f>Table2[[#This Row],[Doanh số bán]]-Table2[[#This Row],[Chiết khấu]]</f>
        <v>152301.44</v>
      </c>
      <c r="K17365" t="s">
        <v>50</v>
      </c>
      <c r="L17365">
        <v>0.2</v>
      </c>
      <c r="M17365" t="s">
        <v>37</v>
      </c>
      <c r="N17365" t="s">
        <v>50</v>
      </c>
      <c r="O17365">
        <v>0.2</v>
      </c>
      <c r="P17365" t="s">
        <v>156</v>
      </c>
      <c r="Q17365" t="s">
        <v>157</v>
      </c>
      <c r="R17365" t="s">
        <v>107</v>
      </c>
      <c r="S17365" t="s">
        <v>108</v>
      </c>
      <c r="T17365" t="s">
        <v>74</v>
      </c>
      <c r="U17365" t="s">
        <v>75</v>
      </c>
      <c r="V17365" t="s">
        <v>50</v>
      </c>
    </row>
    <row r="17366" spans="1:22">
      <c r="A17366" s="4">
        <v>46149</v>
      </c>
      <c r="B17366" t="s">
        <v>12313</v>
      </c>
      <c r="C17366" t="s">
        <v>1862</v>
      </c>
      <c r="D17366">
        <v>1</v>
      </c>
      <c r="E17366">
        <v>51049.280000000006</v>
      </c>
      <c r="F17366">
        <f>Table2[[#This Row],[Đơn Giá Chuẩn]]*Table2[[#This Row],[Tổng số lượng bán]]</f>
        <v>51049.280000000006</v>
      </c>
      <c r="G17366">
        <v>0</v>
      </c>
      <c r="H17366">
        <f>Table2[[#This Row],[Doanh số bán]]-Table2[[#This Row],[Chiết khấu]]</f>
        <v>51049.280000000006</v>
      </c>
      <c r="K17366" t="s">
        <v>50</v>
      </c>
      <c r="L17366">
        <v>0.12</v>
      </c>
      <c r="M17366" t="s">
        <v>37</v>
      </c>
      <c r="N17366" t="s">
        <v>50</v>
      </c>
      <c r="O17366">
        <v>0.12</v>
      </c>
      <c r="P17366" t="s">
        <v>586</v>
      </c>
      <c r="Q17366" t="s">
        <v>587</v>
      </c>
      <c r="R17366" t="s">
        <v>107</v>
      </c>
      <c r="S17366" t="s">
        <v>108</v>
      </c>
      <c r="T17366" t="s">
        <v>74</v>
      </c>
      <c r="U17366" t="s">
        <v>75</v>
      </c>
      <c r="V17366" t="s">
        <v>50</v>
      </c>
    </row>
    <row r="17367" spans="1:22">
      <c r="A17367" s="4">
        <v>46149</v>
      </c>
      <c r="B17367" t="s">
        <v>12314</v>
      </c>
      <c r="C17367" t="s">
        <v>2568</v>
      </c>
      <c r="D17367">
        <v>1</v>
      </c>
      <c r="E17367">
        <v>275000.24</v>
      </c>
      <c r="F17367">
        <f>Table2[[#This Row],[Đơn Giá Chuẩn]]*Table2[[#This Row],[Tổng số lượng bán]]</f>
        <v>275000.24</v>
      </c>
      <c r="G17367">
        <v>0</v>
      </c>
      <c r="H17367">
        <f>Table2[[#This Row],[Doanh số bán]]-Table2[[#This Row],[Chiết khấu]]</f>
        <v>275000.24</v>
      </c>
      <c r="K17367" t="s">
        <v>50</v>
      </c>
      <c r="L17367">
        <v>1</v>
      </c>
      <c r="M17367" t="s">
        <v>37</v>
      </c>
      <c r="N17367" t="s">
        <v>50</v>
      </c>
      <c r="O17367">
        <v>1</v>
      </c>
      <c r="P17367" t="s">
        <v>84</v>
      </c>
      <c r="Q17367" t="s">
        <v>85</v>
      </c>
      <c r="R17367" t="s">
        <v>41</v>
      </c>
      <c r="S17367" t="s">
        <v>42</v>
      </c>
      <c r="T17367" t="s">
        <v>74</v>
      </c>
      <c r="U17367" t="s">
        <v>75</v>
      </c>
      <c r="V17367" t="s">
        <v>50</v>
      </c>
    </row>
    <row r="17368" spans="1:22">
      <c r="A17368" s="4">
        <v>46149</v>
      </c>
      <c r="B17368" t="s">
        <v>12315</v>
      </c>
      <c r="C17368" t="s">
        <v>1862</v>
      </c>
      <c r="D17368">
        <v>1</v>
      </c>
      <c r="E17368">
        <v>51499.999640000002</v>
      </c>
      <c r="F17368">
        <f>Table2[[#This Row],[Đơn Giá Chuẩn]]*Table2[[#This Row],[Tổng số lượng bán]]</f>
        <v>51499.999640000002</v>
      </c>
      <c r="G17368">
        <v>0</v>
      </c>
      <c r="H17368">
        <f>Table2[[#This Row],[Doanh số bán]]-Table2[[#This Row],[Chiết khấu]]</f>
        <v>51499.999640000002</v>
      </c>
      <c r="K17368" t="s">
        <v>50</v>
      </c>
      <c r="L17368">
        <v>0.12</v>
      </c>
      <c r="M17368" t="s">
        <v>37</v>
      </c>
      <c r="N17368" t="s">
        <v>50</v>
      </c>
      <c r="O17368">
        <v>0.12</v>
      </c>
      <c r="P17368" t="s">
        <v>520</v>
      </c>
      <c r="Q17368" t="s">
        <v>521</v>
      </c>
      <c r="R17368" t="s">
        <v>107</v>
      </c>
      <c r="S17368" t="s">
        <v>108</v>
      </c>
      <c r="T17368" t="s">
        <v>2176</v>
      </c>
      <c r="U17368" t="s">
        <v>2177</v>
      </c>
      <c r="V17368" t="s">
        <v>50</v>
      </c>
    </row>
    <row r="17369" spans="1:22">
      <c r="A17369" s="4">
        <v>46149</v>
      </c>
      <c r="B17369" t="s">
        <v>12316</v>
      </c>
      <c r="C17369" t="s">
        <v>2568</v>
      </c>
      <c r="D17369">
        <v>1</v>
      </c>
      <c r="E17369">
        <v>309579.68</v>
      </c>
      <c r="F17369">
        <f>Table2[[#This Row],[Đơn Giá Chuẩn]]*Table2[[#This Row],[Tổng số lượng bán]]</f>
        <v>309579.68</v>
      </c>
      <c r="G17369">
        <v>0</v>
      </c>
      <c r="H17369">
        <f>Table2[[#This Row],[Doanh số bán]]-Table2[[#This Row],[Chiết khấu]]</f>
        <v>309579.68</v>
      </c>
      <c r="K17369" t="s">
        <v>50</v>
      </c>
      <c r="L17369">
        <v>1</v>
      </c>
      <c r="M17369" t="s">
        <v>37</v>
      </c>
      <c r="N17369" t="s">
        <v>50</v>
      </c>
      <c r="O17369">
        <v>1</v>
      </c>
      <c r="P17369" t="s">
        <v>2504</v>
      </c>
      <c r="Q17369" t="s">
        <v>2505</v>
      </c>
      <c r="R17369" t="s">
        <v>41</v>
      </c>
      <c r="S17369" t="s">
        <v>42</v>
      </c>
      <c r="T17369" t="s">
        <v>74</v>
      </c>
      <c r="U17369" t="s">
        <v>75</v>
      </c>
      <c r="V17369" t="s">
        <v>50</v>
      </c>
    </row>
    <row r="17370" spans="1:22">
      <c r="A17370" s="4">
        <v>46149</v>
      </c>
      <c r="B17370" t="s">
        <v>12317</v>
      </c>
      <c r="C17370" t="s">
        <v>1862</v>
      </c>
      <c r="D17370">
        <v>2</v>
      </c>
      <c r="E17370">
        <v>51500.18</v>
      </c>
      <c r="F17370">
        <f>Table2[[#This Row],[Đơn Giá Chuẩn]]*Table2[[#This Row],[Tổng số lượng bán]]</f>
        <v>103000.36</v>
      </c>
      <c r="G17370">
        <v>0</v>
      </c>
      <c r="H17370">
        <f>Table2[[#This Row],[Doanh số bán]]-Table2[[#This Row],[Chiết khấu]]</f>
        <v>103000.36</v>
      </c>
      <c r="K17370" t="s">
        <v>50</v>
      </c>
      <c r="L17370">
        <v>0.16</v>
      </c>
      <c r="M17370" t="s">
        <v>37</v>
      </c>
      <c r="N17370" t="s">
        <v>50</v>
      </c>
      <c r="O17370">
        <v>0.32</v>
      </c>
      <c r="P17370" t="s">
        <v>105</v>
      </c>
      <c r="Q17370" t="s">
        <v>106</v>
      </c>
      <c r="R17370" t="s">
        <v>107</v>
      </c>
      <c r="S17370" t="s">
        <v>108</v>
      </c>
      <c r="T17370" t="s">
        <v>74</v>
      </c>
      <c r="U17370" t="s">
        <v>75</v>
      </c>
      <c r="V17370" t="s">
        <v>50</v>
      </c>
    </row>
    <row r="17371" spans="1:22">
      <c r="A17371" s="4">
        <v>46151</v>
      </c>
      <c r="B17371" t="s">
        <v>12519</v>
      </c>
      <c r="C17371" t="s">
        <v>83</v>
      </c>
      <c r="D17371">
        <v>5</v>
      </c>
      <c r="E17371">
        <v>262000</v>
      </c>
      <c r="F17371">
        <f>Table2[[#This Row],[Đơn Giá Chuẩn]]*Table2[[#This Row],[Tổng số lượng bán]]</f>
        <v>1310000</v>
      </c>
      <c r="G17371">
        <v>361111</v>
      </c>
      <c r="H17371">
        <f>Table2[[#This Row],[Doanh số bán]]-Table2[[#This Row],[Chiết khấu]]</f>
        <v>948889</v>
      </c>
      <c r="K17371" t="s">
        <v>24</v>
      </c>
      <c r="L17371">
        <v>1</v>
      </c>
      <c r="M17371" t="s">
        <v>319</v>
      </c>
      <c r="N17371" t="s">
        <v>26</v>
      </c>
      <c r="O17371">
        <v>5</v>
      </c>
      <c r="P17371" t="s">
        <v>2511</v>
      </c>
      <c r="Q17371" t="s">
        <v>2512</v>
      </c>
      <c r="R17371" t="s">
        <v>41</v>
      </c>
      <c r="S17371" t="s">
        <v>42</v>
      </c>
      <c r="T17371" t="s">
        <v>320</v>
      </c>
      <c r="U17371" t="s">
        <v>321</v>
      </c>
      <c r="V17371" t="s">
        <v>33</v>
      </c>
    </row>
    <row r="17372" spans="1:22">
      <c r="A17372" s="4">
        <v>46149</v>
      </c>
      <c r="B17372" t="s">
        <v>12319</v>
      </c>
      <c r="C17372" t="s">
        <v>2568</v>
      </c>
      <c r="D17372">
        <v>1</v>
      </c>
      <c r="E17372">
        <v>238599.92</v>
      </c>
      <c r="F17372">
        <f>Table2[[#This Row],[Đơn Giá Chuẩn]]*Table2[[#This Row],[Tổng số lượng bán]]</f>
        <v>238599.92</v>
      </c>
      <c r="G17372">
        <v>0</v>
      </c>
      <c r="H17372">
        <f>Table2[[#This Row],[Doanh số bán]]-Table2[[#This Row],[Chiết khấu]]</f>
        <v>238599.92</v>
      </c>
      <c r="K17372" t="s">
        <v>50</v>
      </c>
      <c r="L17372">
        <v>1</v>
      </c>
      <c r="M17372" t="s">
        <v>37</v>
      </c>
      <c r="N17372" t="s">
        <v>50</v>
      </c>
      <c r="O17372">
        <v>1</v>
      </c>
      <c r="P17372" t="s">
        <v>2511</v>
      </c>
      <c r="Q17372" t="s">
        <v>2512</v>
      </c>
      <c r="R17372" t="s">
        <v>41</v>
      </c>
      <c r="S17372" t="s">
        <v>42</v>
      </c>
      <c r="T17372" t="s">
        <v>74</v>
      </c>
      <c r="U17372" t="s">
        <v>75</v>
      </c>
      <c r="V17372" t="s">
        <v>50</v>
      </c>
    </row>
    <row r="17373" spans="1:22">
      <c r="A17373" s="4">
        <v>46151</v>
      </c>
      <c r="B17373" t="s">
        <v>12520</v>
      </c>
      <c r="C17373" t="s">
        <v>83</v>
      </c>
      <c r="D17373">
        <v>7</v>
      </c>
      <c r="E17373">
        <v>262000</v>
      </c>
      <c r="F17373">
        <f>Table2[[#This Row],[Đơn Giá Chuẩn]]*Table2[[#This Row],[Tổng số lượng bán]]</f>
        <v>1834000</v>
      </c>
      <c r="G17373">
        <v>505556</v>
      </c>
      <c r="H17373">
        <f>Table2[[#This Row],[Doanh số bán]]-Table2[[#This Row],[Chiết khấu]]</f>
        <v>1328444</v>
      </c>
      <c r="K17373" t="s">
        <v>24</v>
      </c>
      <c r="L17373">
        <v>1</v>
      </c>
      <c r="M17373" t="s">
        <v>319</v>
      </c>
      <c r="N17373" t="s">
        <v>26</v>
      </c>
      <c r="O17373">
        <v>7</v>
      </c>
      <c r="P17373" t="s">
        <v>2511</v>
      </c>
      <c r="Q17373" t="s">
        <v>2512</v>
      </c>
      <c r="R17373" t="s">
        <v>41</v>
      </c>
      <c r="S17373" t="s">
        <v>42</v>
      </c>
      <c r="T17373" t="s">
        <v>320</v>
      </c>
      <c r="U17373" t="s">
        <v>321</v>
      </c>
      <c r="V17373" t="s">
        <v>33</v>
      </c>
    </row>
    <row r="17374" spans="1:22">
      <c r="A17374" s="4">
        <v>46149</v>
      </c>
      <c r="B17374" t="s">
        <v>12320</v>
      </c>
      <c r="C17374" t="s">
        <v>2568</v>
      </c>
      <c r="D17374">
        <v>2</v>
      </c>
      <c r="E17374">
        <v>309580.22000000003</v>
      </c>
      <c r="F17374">
        <f>Table2[[#This Row],[Đơn Giá Chuẩn]]*Table2[[#This Row],[Tổng số lượng bán]]</f>
        <v>619160.44000000006</v>
      </c>
      <c r="G17374">
        <v>0</v>
      </c>
      <c r="H17374">
        <f>Table2[[#This Row],[Doanh số bán]]-Table2[[#This Row],[Chiết khấu]]</f>
        <v>619160.44000000006</v>
      </c>
      <c r="K17374" t="s">
        <v>50</v>
      </c>
      <c r="L17374">
        <v>1</v>
      </c>
      <c r="M17374" t="s">
        <v>37</v>
      </c>
      <c r="N17374" t="s">
        <v>50</v>
      </c>
      <c r="O17374">
        <v>2</v>
      </c>
      <c r="P17374" t="s">
        <v>2504</v>
      </c>
      <c r="Q17374" t="s">
        <v>2505</v>
      </c>
      <c r="R17374" t="s">
        <v>41</v>
      </c>
      <c r="S17374" t="s">
        <v>42</v>
      </c>
      <c r="T17374" t="s">
        <v>74</v>
      </c>
      <c r="U17374" t="s">
        <v>75</v>
      </c>
      <c r="V17374" t="s">
        <v>50</v>
      </c>
    </row>
    <row r="17375" spans="1:22">
      <c r="A17375" s="4">
        <v>46149</v>
      </c>
      <c r="B17375" t="s">
        <v>12321</v>
      </c>
      <c r="C17375" t="s">
        <v>2568</v>
      </c>
      <c r="D17375">
        <v>1</v>
      </c>
      <c r="E17375">
        <v>0</v>
      </c>
      <c r="F17375">
        <f>Table2[[#This Row],[Đơn Giá Chuẩn]]*Table2[[#This Row],[Tổng số lượng bán]]</f>
        <v>0</v>
      </c>
      <c r="G17375">
        <v>0</v>
      </c>
      <c r="H17375">
        <f>Table2[[#This Row],[Doanh số bán]]-Table2[[#This Row],[Chiết khấu]]</f>
        <v>0</v>
      </c>
      <c r="K17375" t="s">
        <v>2217</v>
      </c>
      <c r="L17375">
        <v>1</v>
      </c>
      <c r="M17375" t="s">
        <v>37</v>
      </c>
      <c r="N17375" t="s">
        <v>26</v>
      </c>
      <c r="O17375">
        <v>1</v>
      </c>
      <c r="P17375" t="s">
        <v>12322</v>
      </c>
      <c r="Q17375" t="s">
        <v>12323</v>
      </c>
      <c r="R17375" t="s">
        <v>41</v>
      </c>
      <c r="S17375" t="s">
        <v>42</v>
      </c>
      <c r="T17375" t="s">
        <v>2393</v>
      </c>
      <c r="U17375" t="s">
        <v>2394</v>
      </c>
      <c r="V17375" t="s">
        <v>2271</v>
      </c>
    </row>
    <row r="17376" spans="1:22">
      <c r="A17376" s="4">
        <v>46149</v>
      </c>
      <c r="B17376" t="s">
        <v>12321</v>
      </c>
      <c r="C17376" t="s">
        <v>2568</v>
      </c>
      <c r="D17376">
        <v>1</v>
      </c>
      <c r="E17376">
        <v>0</v>
      </c>
      <c r="F17376">
        <f>Table2[[#This Row],[Đơn Giá Chuẩn]]*Table2[[#This Row],[Tổng số lượng bán]]</f>
        <v>0</v>
      </c>
      <c r="G17376">
        <v>0</v>
      </c>
      <c r="H17376">
        <f>Table2[[#This Row],[Doanh số bán]]-Table2[[#This Row],[Chiết khấu]]</f>
        <v>0</v>
      </c>
      <c r="K17376" t="s">
        <v>2217</v>
      </c>
      <c r="L17376">
        <v>1</v>
      </c>
      <c r="M17376" t="s">
        <v>37</v>
      </c>
      <c r="N17376" t="s">
        <v>26</v>
      </c>
      <c r="O17376">
        <v>1</v>
      </c>
      <c r="P17376" t="s">
        <v>12324</v>
      </c>
      <c r="Q17376" t="s">
        <v>12325</v>
      </c>
      <c r="R17376" t="s">
        <v>41</v>
      </c>
      <c r="S17376" t="s">
        <v>42</v>
      </c>
      <c r="T17376" t="s">
        <v>2393</v>
      </c>
      <c r="U17376" t="s">
        <v>2394</v>
      </c>
      <c r="V17376" t="s">
        <v>2271</v>
      </c>
    </row>
    <row r="17377" spans="1:22">
      <c r="A17377" s="4">
        <v>46149</v>
      </c>
      <c r="B17377" t="s">
        <v>12321</v>
      </c>
      <c r="C17377" t="s">
        <v>2568</v>
      </c>
      <c r="D17377">
        <v>1</v>
      </c>
      <c r="E17377">
        <v>0</v>
      </c>
      <c r="F17377">
        <f>Table2[[#This Row],[Đơn Giá Chuẩn]]*Table2[[#This Row],[Tổng số lượng bán]]</f>
        <v>0</v>
      </c>
      <c r="G17377">
        <v>0</v>
      </c>
      <c r="H17377">
        <f>Table2[[#This Row],[Doanh số bán]]-Table2[[#This Row],[Chiết khấu]]</f>
        <v>0</v>
      </c>
      <c r="K17377" t="s">
        <v>2217</v>
      </c>
      <c r="L17377">
        <v>1</v>
      </c>
      <c r="M17377" t="s">
        <v>37</v>
      </c>
      <c r="N17377" t="s">
        <v>26</v>
      </c>
      <c r="O17377">
        <v>1</v>
      </c>
      <c r="P17377" t="s">
        <v>12326</v>
      </c>
      <c r="Q17377" t="s">
        <v>12327</v>
      </c>
      <c r="R17377" t="s">
        <v>41</v>
      </c>
      <c r="S17377" t="s">
        <v>42</v>
      </c>
      <c r="T17377" t="s">
        <v>2393</v>
      </c>
      <c r="U17377" t="s">
        <v>2394</v>
      </c>
      <c r="V17377" t="s">
        <v>2271</v>
      </c>
    </row>
    <row r="17378" spans="1:22">
      <c r="A17378" s="4">
        <v>46149</v>
      </c>
      <c r="B17378" t="s">
        <v>12321</v>
      </c>
      <c r="C17378" t="s">
        <v>2568</v>
      </c>
      <c r="D17378">
        <v>1</v>
      </c>
      <c r="E17378">
        <v>0</v>
      </c>
      <c r="F17378">
        <f>Table2[[#This Row],[Đơn Giá Chuẩn]]*Table2[[#This Row],[Tổng số lượng bán]]</f>
        <v>0</v>
      </c>
      <c r="G17378">
        <v>0</v>
      </c>
      <c r="H17378">
        <f>Table2[[#This Row],[Doanh số bán]]-Table2[[#This Row],[Chiết khấu]]</f>
        <v>0</v>
      </c>
      <c r="K17378" t="s">
        <v>2217</v>
      </c>
      <c r="L17378">
        <v>1</v>
      </c>
      <c r="M17378" t="s">
        <v>37</v>
      </c>
      <c r="N17378" t="s">
        <v>26</v>
      </c>
      <c r="O17378">
        <v>1</v>
      </c>
      <c r="P17378" t="s">
        <v>12328</v>
      </c>
      <c r="Q17378" t="s">
        <v>12329</v>
      </c>
      <c r="R17378" t="s">
        <v>41</v>
      </c>
      <c r="S17378" t="s">
        <v>42</v>
      </c>
      <c r="T17378" t="s">
        <v>2393</v>
      </c>
      <c r="U17378" t="s">
        <v>2394</v>
      </c>
      <c r="V17378" t="s">
        <v>2271</v>
      </c>
    </row>
    <row r="17379" spans="1:22">
      <c r="A17379" s="4">
        <v>46149</v>
      </c>
      <c r="B17379" t="s">
        <v>12321</v>
      </c>
      <c r="C17379" t="s">
        <v>2568</v>
      </c>
      <c r="D17379">
        <v>1</v>
      </c>
      <c r="E17379">
        <v>0</v>
      </c>
      <c r="F17379">
        <f>Table2[[#This Row],[Đơn Giá Chuẩn]]*Table2[[#This Row],[Tổng số lượng bán]]</f>
        <v>0</v>
      </c>
      <c r="G17379">
        <v>0</v>
      </c>
      <c r="H17379">
        <f>Table2[[#This Row],[Doanh số bán]]-Table2[[#This Row],[Chiết khấu]]</f>
        <v>0</v>
      </c>
      <c r="K17379" t="s">
        <v>2217</v>
      </c>
      <c r="L17379">
        <v>1</v>
      </c>
      <c r="M17379" t="s">
        <v>37</v>
      </c>
      <c r="N17379" t="s">
        <v>26</v>
      </c>
      <c r="O17379">
        <v>1</v>
      </c>
      <c r="P17379" t="s">
        <v>12330</v>
      </c>
      <c r="Q17379" t="s">
        <v>12331</v>
      </c>
      <c r="R17379" t="s">
        <v>41</v>
      </c>
      <c r="S17379" t="s">
        <v>42</v>
      </c>
      <c r="T17379" t="s">
        <v>2393</v>
      </c>
      <c r="U17379" t="s">
        <v>2394</v>
      </c>
      <c r="V17379" t="s">
        <v>2271</v>
      </c>
    </row>
    <row r="17380" spans="1:22">
      <c r="A17380" s="4">
        <v>46149</v>
      </c>
      <c r="B17380" t="s">
        <v>12321</v>
      </c>
      <c r="C17380" t="s">
        <v>2568</v>
      </c>
      <c r="D17380">
        <v>1</v>
      </c>
      <c r="E17380">
        <v>0</v>
      </c>
      <c r="F17380">
        <f>Table2[[#This Row],[Đơn Giá Chuẩn]]*Table2[[#This Row],[Tổng số lượng bán]]</f>
        <v>0</v>
      </c>
      <c r="G17380">
        <v>0</v>
      </c>
      <c r="H17380">
        <f>Table2[[#This Row],[Doanh số bán]]-Table2[[#This Row],[Chiết khấu]]</f>
        <v>0</v>
      </c>
      <c r="K17380" t="s">
        <v>2217</v>
      </c>
      <c r="L17380">
        <v>1</v>
      </c>
      <c r="M17380" t="s">
        <v>37</v>
      </c>
      <c r="N17380" t="s">
        <v>26</v>
      </c>
      <c r="O17380">
        <v>1</v>
      </c>
      <c r="P17380" t="s">
        <v>8998</v>
      </c>
      <c r="Q17380" t="s">
        <v>8999</v>
      </c>
      <c r="R17380" t="s">
        <v>41</v>
      </c>
      <c r="S17380" t="s">
        <v>42</v>
      </c>
      <c r="T17380" t="s">
        <v>2393</v>
      </c>
      <c r="U17380" t="s">
        <v>2394</v>
      </c>
      <c r="V17380" t="s">
        <v>2271</v>
      </c>
    </row>
    <row r="17381" spans="1:22">
      <c r="A17381" s="4">
        <v>46149</v>
      </c>
      <c r="B17381" t="s">
        <v>12321</v>
      </c>
      <c r="C17381" t="s">
        <v>2568</v>
      </c>
      <c r="D17381">
        <v>20</v>
      </c>
      <c r="E17381">
        <v>0</v>
      </c>
      <c r="F17381">
        <f>Table2[[#This Row],[Đơn Giá Chuẩn]]*Table2[[#This Row],[Tổng số lượng bán]]</f>
        <v>0</v>
      </c>
      <c r="G17381">
        <v>0</v>
      </c>
      <c r="H17381">
        <f>Table2[[#This Row],[Doanh số bán]]-Table2[[#This Row],[Chiết khấu]]</f>
        <v>0</v>
      </c>
      <c r="K17381" t="s">
        <v>2217</v>
      </c>
      <c r="L17381">
        <v>1</v>
      </c>
      <c r="M17381" t="s">
        <v>37</v>
      </c>
      <c r="N17381" t="s">
        <v>26</v>
      </c>
      <c r="O17381">
        <v>20</v>
      </c>
      <c r="P17381" t="s">
        <v>12332</v>
      </c>
      <c r="Q17381" t="s">
        <v>12333</v>
      </c>
      <c r="R17381" t="s">
        <v>41</v>
      </c>
      <c r="S17381" t="s">
        <v>42</v>
      </c>
      <c r="T17381" t="s">
        <v>2393</v>
      </c>
      <c r="U17381" t="s">
        <v>2394</v>
      </c>
      <c r="V17381" t="s">
        <v>2271</v>
      </c>
    </row>
    <row r="17382" spans="1:22">
      <c r="A17382" s="4">
        <v>46149</v>
      </c>
      <c r="B17382" t="s">
        <v>12334</v>
      </c>
      <c r="C17382" t="s">
        <v>23</v>
      </c>
      <c r="D17382">
        <v>2</v>
      </c>
      <c r="E17382">
        <v>25999.999999999996</v>
      </c>
      <c r="F17382">
        <f>Table2[[#This Row],[Đơn Giá Chuẩn]]*Table2[[#This Row],[Tổng số lượng bán]]</f>
        <v>51999.999999999993</v>
      </c>
      <c r="G17382">
        <v>0</v>
      </c>
      <c r="H17382">
        <f>Table2[[#This Row],[Doanh số bán]]-Table2[[#This Row],[Chiết khấu]]</f>
        <v>51999.999999999993</v>
      </c>
      <c r="K17382" t="s">
        <v>24</v>
      </c>
      <c r="L17382">
        <v>0</v>
      </c>
      <c r="M17382" t="s">
        <v>319</v>
      </c>
      <c r="N17382" t="s">
        <v>26</v>
      </c>
      <c r="O17382">
        <v>0</v>
      </c>
      <c r="P17382" t="s">
        <v>47</v>
      </c>
      <c r="Q17382" t="s">
        <v>48</v>
      </c>
      <c r="R17382" t="s">
        <v>29</v>
      </c>
      <c r="S17382" t="s">
        <v>30</v>
      </c>
      <c r="T17382" t="s">
        <v>320</v>
      </c>
      <c r="U17382" t="s">
        <v>321</v>
      </c>
      <c r="V17382" t="s">
        <v>33</v>
      </c>
    </row>
    <row r="17383" spans="1:22">
      <c r="A17383" s="4">
        <v>46149</v>
      </c>
      <c r="B17383" t="s">
        <v>12335</v>
      </c>
      <c r="C17383" t="s">
        <v>23</v>
      </c>
      <c r="D17383">
        <v>2</v>
      </c>
      <c r="E17383">
        <v>21000</v>
      </c>
      <c r="F17383">
        <f>Table2[[#This Row],[Đơn Giá Chuẩn]]*Table2[[#This Row],[Tổng số lượng bán]]</f>
        <v>42000</v>
      </c>
      <c r="G17383">
        <v>0</v>
      </c>
      <c r="H17383">
        <f>Table2[[#This Row],[Doanh số bán]]-Table2[[#This Row],[Chiết khấu]]</f>
        <v>42000</v>
      </c>
      <c r="K17383" t="s">
        <v>24</v>
      </c>
      <c r="L17383">
        <v>0</v>
      </c>
      <c r="M17383" t="s">
        <v>319</v>
      </c>
      <c r="N17383" t="s">
        <v>26</v>
      </c>
      <c r="O17383">
        <v>0</v>
      </c>
      <c r="P17383" t="s">
        <v>27</v>
      </c>
      <c r="Q17383" t="s">
        <v>28</v>
      </c>
      <c r="R17383" t="s">
        <v>29</v>
      </c>
      <c r="S17383" t="s">
        <v>30</v>
      </c>
      <c r="T17383" t="s">
        <v>320</v>
      </c>
      <c r="U17383" t="s">
        <v>321</v>
      </c>
      <c r="V17383" t="s">
        <v>33</v>
      </c>
    </row>
    <row r="17384" spans="1:22">
      <c r="A17384" s="4">
        <v>46149</v>
      </c>
      <c r="B17384" t="s">
        <v>12335</v>
      </c>
      <c r="C17384" t="s">
        <v>23</v>
      </c>
      <c r="D17384">
        <v>3</v>
      </c>
      <c r="E17384">
        <v>25999.999999999996</v>
      </c>
      <c r="F17384">
        <f>Table2[[#This Row],[Đơn Giá Chuẩn]]*Table2[[#This Row],[Tổng số lượng bán]]</f>
        <v>77999.999999999985</v>
      </c>
      <c r="G17384">
        <v>0</v>
      </c>
      <c r="H17384">
        <f>Table2[[#This Row],[Doanh số bán]]-Table2[[#This Row],[Chiết khấu]]</f>
        <v>77999.999999999985</v>
      </c>
      <c r="K17384" t="s">
        <v>24</v>
      </c>
      <c r="L17384">
        <v>0</v>
      </c>
      <c r="M17384" t="s">
        <v>319</v>
      </c>
      <c r="N17384" t="s">
        <v>26</v>
      </c>
      <c r="O17384">
        <v>0</v>
      </c>
      <c r="P17384" t="s">
        <v>47</v>
      </c>
      <c r="Q17384" t="s">
        <v>48</v>
      </c>
      <c r="R17384" t="s">
        <v>29</v>
      </c>
      <c r="S17384" t="s">
        <v>30</v>
      </c>
      <c r="T17384" t="s">
        <v>320</v>
      </c>
      <c r="U17384" t="s">
        <v>321</v>
      </c>
      <c r="V17384" t="s">
        <v>33</v>
      </c>
    </row>
    <row r="17385" spans="1:22">
      <c r="A17385" s="4">
        <v>46149</v>
      </c>
      <c r="B17385" t="s">
        <v>12336</v>
      </c>
      <c r="C17385" t="s">
        <v>23</v>
      </c>
      <c r="D17385">
        <v>1</v>
      </c>
      <c r="E17385">
        <v>25999.999999999996</v>
      </c>
      <c r="F17385">
        <f>Table2[[#This Row],[Đơn Giá Chuẩn]]*Table2[[#This Row],[Tổng số lượng bán]]</f>
        <v>25999.999999999996</v>
      </c>
      <c r="G17385">
        <v>0</v>
      </c>
      <c r="H17385">
        <f>Table2[[#This Row],[Doanh số bán]]-Table2[[#This Row],[Chiết khấu]]</f>
        <v>25999.999999999996</v>
      </c>
      <c r="K17385" t="s">
        <v>24</v>
      </c>
      <c r="L17385">
        <v>0</v>
      </c>
      <c r="M17385" t="s">
        <v>319</v>
      </c>
      <c r="N17385" t="s">
        <v>26</v>
      </c>
      <c r="O17385">
        <v>0</v>
      </c>
      <c r="P17385" t="s">
        <v>47</v>
      </c>
      <c r="Q17385" t="s">
        <v>48</v>
      </c>
      <c r="R17385" t="s">
        <v>29</v>
      </c>
      <c r="S17385" t="s">
        <v>30</v>
      </c>
      <c r="T17385" t="s">
        <v>320</v>
      </c>
      <c r="U17385" t="s">
        <v>321</v>
      </c>
      <c r="V17385" t="s">
        <v>33</v>
      </c>
    </row>
    <row r="17386" spans="1:22">
      <c r="A17386" s="4">
        <v>46149</v>
      </c>
      <c r="B17386" t="s">
        <v>12337</v>
      </c>
      <c r="C17386" t="s">
        <v>23</v>
      </c>
      <c r="D17386">
        <v>1</v>
      </c>
      <c r="E17386">
        <v>47000</v>
      </c>
      <c r="F17386">
        <f>Table2[[#This Row],[Đơn Giá Chuẩn]]*Table2[[#This Row],[Tổng số lượng bán]]</f>
        <v>47000</v>
      </c>
      <c r="G17386">
        <v>0</v>
      </c>
      <c r="H17386">
        <f>Table2[[#This Row],[Doanh số bán]]-Table2[[#This Row],[Chiết khấu]]</f>
        <v>47000</v>
      </c>
      <c r="K17386" t="s">
        <v>24</v>
      </c>
      <c r="L17386">
        <v>0</v>
      </c>
      <c r="M17386" t="s">
        <v>319</v>
      </c>
      <c r="N17386" t="s">
        <v>26</v>
      </c>
      <c r="O17386">
        <v>0</v>
      </c>
      <c r="P17386" t="s">
        <v>913</v>
      </c>
      <c r="Q17386" t="s">
        <v>914</v>
      </c>
      <c r="R17386" t="s">
        <v>29</v>
      </c>
      <c r="S17386" t="s">
        <v>30</v>
      </c>
      <c r="T17386" t="s">
        <v>320</v>
      </c>
      <c r="U17386" t="s">
        <v>321</v>
      </c>
      <c r="V17386" t="s">
        <v>33</v>
      </c>
    </row>
    <row r="17387" spans="1:22">
      <c r="A17387" s="4">
        <v>46149</v>
      </c>
      <c r="B17387" t="s">
        <v>12337</v>
      </c>
      <c r="C17387" t="s">
        <v>23</v>
      </c>
      <c r="D17387">
        <v>1</v>
      </c>
      <c r="E17387">
        <v>21000</v>
      </c>
      <c r="F17387">
        <f>Table2[[#This Row],[Đơn Giá Chuẩn]]*Table2[[#This Row],[Tổng số lượng bán]]</f>
        <v>21000</v>
      </c>
      <c r="G17387">
        <v>0</v>
      </c>
      <c r="H17387">
        <f>Table2[[#This Row],[Doanh số bán]]-Table2[[#This Row],[Chiết khấu]]</f>
        <v>21000</v>
      </c>
      <c r="K17387" t="s">
        <v>24</v>
      </c>
      <c r="L17387">
        <v>0</v>
      </c>
      <c r="M17387" t="s">
        <v>319</v>
      </c>
      <c r="N17387" t="s">
        <v>26</v>
      </c>
      <c r="O17387">
        <v>0</v>
      </c>
      <c r="P17387" t="s">
        <v>27</v>
      </c>
      <c r="Q17387" t="s">
        <v>28</v>
      </c>
      <c r="R17387" t="s">
        <v>29</v>
      </c>
      <c r="S17387" t="s">
        <v>30</v>
      </c>
      <c r="T17387" t="s">
        <v>320</v>
      </c>
      <c r="U17387" t="s">
        <v>321</v>
      </c>
      <c r="V17387" t="s">
        <v>33</v>
      </c>
    </row>
    <row r="17388" spans="1:22">
      <c r="A17388" s="4">
        <v>46149</v>
      </c>
      <c r="B17388" t="s">
        <v>12337</v>
      </c>
      <c r="C17388" t="s">
        <v>23</v>
      </c>
      <c r="D17388">
        <v>1</v>
      </c>
      <c r="E17388">
        <v>37000</v>
      </c>
      <c r="F17388">
        <f>Table2[[#This Row],[Đơn Giá Chuẩn]]*Table2[[#This Row],[Tổng số lượng bán]]</f>
        <v>37000</v>
      </c>
      <c r="G17388">
        <v>0</v>
      </c>
      <c r="H17388">
        <f>Table2[[#This Row],[Doanh số bán]]-Table2[[#This Row],[Chiết khấu]]</f>
        <v>37000</v>
      </c>
      <c r="K17388" t="s">
        <v>24</v>
      </c>
      <c r="L17388">
        <v>0</v>
      </c>
      <c r="M17388" t="s">
        <v>319</v>
      </c>
      <c r="N17388" t="s">
        <v>26</v>
      </c>
      <c r="O17388">
        <v>0</v>
      </c>
      <c r="P17388" t="s">
        <v>402</v>
      </c>
      <c r="Q17388" t="s">
        <v>403</v>
      </c>
      <c r="R17388" t="s">
        <v>29</v>
      </c>
      <c r="S17388" t="s">
        <v>59</v>
      </c>
      <c r="T17388" t="s">
        <v>320</v>
      </c>
      <c r="U17388" t="s">
        <v>321</v>
      </c>
      <c r="V17388" t="s">
        <v>33</v>
      </c>
    </row>
    <row r="17389" spans="1:22">
      <c r="A17389" s="4">
        <v>46149</v>
      </c>
      <c r="B17389" t="s">
        <v>12338</v>
      </c>
      <c r="C17389" t="s">
        <v>23</v>
      </c>
      <c r="D17389">
        <v>3</v>
      </c>
      <c r="E17389">
        <v>21000</v>
      </c>
      <c r="F17389">
        <f>Table2[[#This Row],[Đơn Giá Chuẩn]]*Table2[[#This Row],[Tổng số lượng bán]]</f>
        <v>63000</v>
      </c>
      <c r="G17389">
        <v>0</v>
      </c>
      <c r="H17389">
        <f>Table2[[#This Row],[Doanh số bán]]-Table2[[#This Row],[Chiết khấu]]</f>
        <v>63000</v>
      </c>
      <c r="K17389" t="s">
        <v>24</v>
      </c>
      <c r="L17389">
        <v>0</v>
      </c>
      <c r="M17389" t="s">
        <v>319</v>
      </c>
      <c r="N17389" t="s">
        <v>26</v>
      </c>
      <c r="O17389">
        <v>0</v>
      </c>
      <c r="P17389" t="s">
        <v>27</v>
      </c>
      <c r="Q17389" t="s">
        <v>28</v>
      </c>
      <c r="R17389" t="s">
        <v>29</v>
      </c>
      <c r="S17389" t="s">
        <v>30</v>
      </c>
      <c r="T17389" t="s">
        <v>320</v>
      </c>
      <c r="U17389" t="s">
        <v>321</v>
      </c>
      <c r="V17389" t="s">
        <v>33</v>
      </c>
    </row>
    <row r="17390" spans="1:22">
      <c r="A17390" s="4">
        <v>46149</v>
      </c>
      <c r="B17390" t="s">
        <v>12338</v>
      </c>
      <c r="C17390" t="s">
        <v>23</v>
      </c>
      <c r="D17390">
        <v>1</v>
      </c>
      <c r="E17390">
        <v>25999.999999999996</v>
      </c>
      <c r="F17390">
        <f>Table2[[#This Row],[Đơn Giá Chuẩn]]*Table2[[#This Row],[Tổng số lượng bán]]</f>
        <v>25999.999999999996</v>
      </c>
      <c r="G17390">
        <v>0</v>
      </c>
      <c r="H17390">
        <f>Table2[[#This Row],[Doanh số bán]]-Table2[[#This Row],[Chiết khấu]]</f>
        <v>25999.999999999996</v>
      </c>
      <c r="K17390" t="s">
        <v>24</v>
      </c>
      <c r="L17390">
        <v>0</v>
      </c>
      <c r="M17390" t="s">
        <v>319</v>
      </c>
      <c r="N17390" t="s">
        <v>26</v>
      </c>
      <c r="O17390">
        <v>0</v>
      </c>
      <c r="P17390" t="s">
        <v>47</v>
      </c>
      <c r="Q17390" t="s">
        <v>48</v>
      </c>
      <c r="R17390" t="s">
        <v>29</v>
      </c>
      <c r="S17390" t="s">
        <v>30</v>
      </c>
      <c r="T17390" t="s">
        <v>320</v>
      </c>
      <c r="U17390" t="s">
        <v>321</v>
      </c>
      <c r="V17390" t="s">
        <v>33</v>
      </c>
    </row>
    <row r="17391" spans="1:22">
      <c r="A17391" s="4">
        <v>46149</v>
      </c>
      <c r="B17391" t="s">
        <v>12338</v>
      </c>
      <c r="C17391" t="s">
        <v>23</v>
      </c>
      <c r="D17391">
        <v>1</v>
      </c>
      <c r="E17391">
        <v>25999.999999999996</v>
      </c>
      <c r="F17391">
        <f>Table2[[#This Row],[Đơn Giá Chuẩn]]*Table2[[#This Row],[Tổng số lượng bán]]</f>
        <v>25999.999999999996</v>
      </c>
      <c r="G17391">
        <v>0</v>
      </c>
      <c r="H17391">
        <f>Table2[[#This Row],[Doanh số bán]]-Table2[[#This Row],[Chiết khấu]]</f>
        <v>25999.999999999996</v>
      </c>
      <c r="K17391" t="s">
        <v>24</v>
      </c>
      <c r="L17391">
        <v>0</v>
      </c>
      <c r="M17391" t="s">
        <v>319</v>
      </c>
      <c r="N17391" t="s">
        <v>26</v>
      </c>
      <c r="O17391">
        <v>0</v>
      </c>
      <c r="P17391" t="s">
        <v>129</v>
      </c>
      <c r="Q17391" t="s">
        <v>130</v>
      </c>
      <c r="R17391" t="s">
        <v>29</v>
      </c>
      <c r="S17391" t="s">
        <v>30</v>
      </c>
      <c r="T17391" t="s">
        <v>320</v>
      </c>
      <c r="U17391" t="s">
        <v>321</v>
      </c>
      <c r="V17391" t="s">
        <v>33</v>
      </c>
    </row>
    <row r="17392" spans="1:22">
      <c r="A17392" s="4">
        <v>46152</v>
      </c>
      <c r="B17392" t="s">
        <v>12578</v>
      </c>
      <c r="C17392" t="s">
        <v>83</v>
      </c>
      <c r="D17392">
        <v>4</v>
      </c>
      <c r="E17392">
        <v>262000</v>
      </c>
      <c r="F17392">
        <f>Table2[[#This Row],[Đơn Giá Chuẩn]]*Table2[[#This Row],[Tổng số lượng bán]]</f>
        <v>1048000</v>
      </c>
      <c r="G17392">
        <v>288889</v>
      </c>
      <c r="H17392">
        <f>Table2[[#This Row],[Doanh số bán]]-Table2[[#This Row],[Chiết khấu]]</f>
        <v>759111</v>
      </c>
      <c r="K17392" t="s">
        <v>24</v>
      </c>
      <c r="L17392">
        <v>1</v>
      </c>
      <c r="M17392" t="s">
        <v>25</v>
      </c>
      <c r="N17392" t="s">
        <v>26</v>
      </c>
      <c r="O17392">
        <v>4</v>
      </c>
      <c r="P17392" t="s">
        <v>150</v>
      </c>
      <c r="Q17392" t="s">
        <v>151</v>
      </c>
      <c r="R17392" t="s">
        <v>41</v>
      </c>
      <c r="S17392" t="s">
        <v>42</v>
      </c>
      <c r="T17392" t="s">
        <v>31</v>
      </c>
      <c r="U17392" t="s">
        <v>32</v>
      </c>
      <c r="V17392" t="s">
        <v>33</v>
      </c>
    </row>
    <row r="17393" spans="1:22">
      <c r="A17393" s="4">
        <v>46149</v>
      </c>
      <c r="B17393" t="s">
        <v>12340</v>
      </c>
      <c r="C17393" t="s">
        <v>23</v>
      </c>
      <c r="D17393">
        <v>1</v>
      </c>
      <c r="E17393">
        <v>21000</v>
      </c>
      <c r="F17393">
        <f>Table2[[#This Row],[Đơn Giá Chuẩn]]*Table2[[#This Row],[Tổng số lượng bán]]</f>
        <v>21000</v>
      </c>
      <c r="G17393">
        <v>0</v>
      </c>
      <c r="H17393">
        <f>Table2[[#This Row],[Doanh số bán]]-Table2[[#This Row],[Chiết khấu]]</f>
        <v>21000</v>
      </c>
      <c r="K17393" t="s">
        <v>24</v>
      </c>
      <c r="L17393">
        <v>0</v>
      </c>
      <c r="M17393" t="s">
        <v>319</v>
      </c>
      <c r="N17393" t="s">
        <v>26</v>
      </c>
      <c r="O17393">
        <v>0</v>
      </c>
      <c r="P17393" t="s">
        <v>27</v>
      </c>
      <c r="Q17393" t="s">
        <v>28</v>
      </c>
      <c r="R17393" t="s">
        <v>29</v>
      </c>
      <c r="S17393" t="s">
        <v>30</v>
      </c>
      <c r="T17393" t="s">
        <v>320</v>
      </c>
      <c r="U17393" t="s">
        <v>321</v>
      </c>
      <c r="V17393" t="s">
        <v>33</v>
      </c>
    </row>
    <row r="17394" spans="1:22">
      <c r="A17394" s="4">
        <v>46149</v>
      </c>
      <c r="B17394" t="s">
        <v>12340</v>
      </c>
      <c r="C17394" t="s">
        <v>23</v>
      </c>
      <c r="D17394">
        <v>1</v>
      </c>
      <c r="E17394">
        <v>25999.999999999996</v>
      </c>
      <c r="F17394">
        <f>Table2[[#This Row],[Đơn Giá Chuẩn]]*Table2[[#This Row],[Tổng số lượng bán]]</f>
        <v>25999.999999999996</v>
      </c>
      <c r="G17394">
        <v>0</v>
      </c>
      <c r="H17394">
        <f>Table2[[#This Row],[Doanh số bán]]-Table2[[#This Row],[Chiết khấu]]</f>
        <v>25999.999999999996</v>
      </c>
      <c r="K17394" t="s">
        <v>24</v>
      </c>
      <c r="L17394">
        <v>0</v>
      </c>
      <c r="M17394" t="s">
        <v>319</v>
      </c>
      <c r="N17394" t="s">
        <v>26</v>
      </c>
      <c r="O17394">
        <v>0</v>
      </c>
      <c r="P17394" t="s">
        <v>47</v>
      </c>
      <c r="Q17394" t="s">
        <v>48</v>
      </c>
      <c r="R17394" t="s">
        <v>29</v>
      </c>
      <c r="S17394" t="s">
        <v>30</v>
      </c>
      <c r="T17394" t="s">
        <v>320</v>
      </c>
      <c r="U17394" t="s">
        <v>321</v>
      </c>
      <c r="V17394" t="s">
        <v>33</v>
      </c>
    </row>
    <row r="17395" spans="1:22">
      <c r="A17395" s="4">
        <v>46149</v>
      </c>
      <c r="B17395" t="s">
        <v>12341</v>
      </c>
      <c r="C17395" t="s">
        <v>23</v>
      </c>
      <c r="D17395">
        <v>1</v>
      </c>
      <c r="E17395">
        <v>21000</v>
      </c>
      <c r="F17395">
        <f>Table2[[#This Row],[Đơn Giá Chuẩn]]*Table2[[#This Row],[Tổng số lượng bán]]</f>
        <v>21000</v>
      </c>
      <c r="G17395">
        <v>0</v>
      </c>
      <c r="H17395">
        <f>Table2[[#This Row],[Doanh số bán]]-Table2[[#This Row],[Chiết khấu]]</f>
        <v>21000</v>
      </c>
      <c r="K17395" t="s">
        <v>24</v>
      </c>
      <c r="L17395">
        <v>0</v>
      </c>
      <c r="M17395" t="s">
        <v>319</v>
      </c>
      <c r="N17395" t="s">
        <v>26</v>
      </c>
      <c r="O17395">
        <v>0</v>
      </c>
      <c r="P17395" t="s">
        <v>27</v>
      </c>
      <c r="Q17395" t="s">
        <v>28</v>
      </c>
      <c r="R17395" t="s">
        <v>29</v>
      </c>
      <c r="S17395" t="s">
        <v>30</v>
      </c>
      <c r="T17395" t="s">
        <v>320</v>
      </c>
      <c r="U17395" t="s">
        <v>321</v>
      </c>
      <c r="V17395" t="s">
        <v>33</v>
      </c>
    </row>
    <row r="17396" spans="1:22">
      <c r="A17396" s="4">
        <v>46149</v>
      </c>
      <c r="B17396" t="s">
        <v>12341</v>
      </c>
      <c r="C17396" t="s">
        <v>23</v>
      </c>
      <c r="D17396">
        <v>1</v>
      </c>
      <c r="E17396">
        <v>25999.999999999996</v>
      </c>
      <c r="F17396">
        <f>Table2[[#This Row],[Đơn Giá Chuẩn]]*Table2[[#This Row],[Tổng số lượng bán]]</f>
        <v>25999.999999999996</v>
      </c>
      <c r="G17396">
        <v>0</v>
      </c>
      <c r="H17396">
        <f>Table2[[#This Row],[Doanh số bán]]-Table2[[#This Row],[Chiết khấu]]</f>
        <v>25999.999999999996</v>
      </c>
      <c r="K17396" t="s">
        <v>24</v>
      </c>
      <c r="L17396">
        <v>0</v>
      </c>
      <c r="M17396" t="s">
        <v>319</v>
      </c>
      <c r="N17396" t="s">
        <v>26</v>
      </c>
      <c r="O17396">
        <v>0</v>
      </c>
      <c r="P17396" t="s">
        <v>47</v>
      </c>
      <c r="Q17396" t="s">
        <v>48</v>
      </c>
      <c r="R17396" t="s">
        <v>29</v>
      </c>
      <c r="S17396" t="s">
        <v>30</v>
      </c>
      <c r="T17396" t="s">
        <v>320</v>
      </c>
      <c r="U17396" t="s">
        <v>321</v>
      </c>
      <c r="V17396" t="s">
        <v>33</v>
      </c>
    </row>
    <row r="17397" spans="1:22">
      <c r="A17397" s="4">
        <v>46149</v>
      </c>
      <c r="B17397" t="s">
        <v>12342</v>
      </c>
      <c r="C17397" t="s">
        <v>23</v>
      </c>
      <c r="D17397">
        <v>1</v>
      </c>
      <c r="E17397">
        <v>21000</v>
      </c>
      <c r="F17397">
        <f>Table2[[#This Row],[Đơn Giá Chuẩn]]*Table2[[#This Row],[Tổng số lượng bán]]</f>
        <v>21000</v>
      </c>
      <c r="G17397">
        <v>0</v>
      </c>
      <c r="H17397">
        <f>Table2[[#This Row],[Doanh số bán]]-Table2[[#This Row],[Chiết khấu]]</f>
        <v>21000</v>
      </c>
      <c r="K17397" t="s">
        <v>24</v>
      </c>
      <c r="L17397">
        <v>0</v>
      </c>
      <c r="M17397" t="s">
        <v>319</v>
      </c>
      <c r="N17397" t="s">
        <v>26</v>
      </c>
      <c r="O17397">
        <v>0</v>
      </c>
      <c r="P17397" t="s">
        <v>27</v>
      </c>
      <c r="Q17397" t="s">
        <v>28</v>
      </c>
      <c r="R17397" t="s">
        <v>29</v>
      </c>
      <c r="S17397" t="s">
        <v>30</v>
      </c>
      <c r="T17397" t="s">
        <v>320</v>
      </c>
      <c r="U17397" t="s">
        <v>321</v>
      </c>
      <c r="V17397" t="s">
        <v>33</v>
      </c>
    </row>
    <row r="17398" spans="1:22">
      <c r="A17398" s="4">
        <v>46149</v>
      </c>
      <c r="B17398" t="s">
        <v>12343</v>
      </c>
      <c r="C17398" t="s">
        <v>23</v>
      </c>
      <c r="D17398">
        <v>1</v>
      </c>
      <c r="E17398">
        <v>21000</v>
      </c>
      <c r="F17398">
        <f>Table2[[#This Row],[Đơn Giá Chuẩn]]*Table2[[#This Row],[Tổng số lượng bán]]</f>
        <v>21000</v>
      </c>
      <c r="G17398">
        <v>0</v>
      </c>
      <c r="H17398">
        <f>Table2[[#This Row],[Doanh số bán]]-Table2[[#This Row],[Chiết khấu]]</f>
        <v>21000</v>
      </c>
      <c r="K17398" t="s">
        <v>24</v>
      </c>
      <c r="L17398">
        <v>0</v>
      </c>
      <c r="M17398" t="s">
        <v>319</v>
      </c>
      <c r="N17398" t="s">
        <v>26</v>
      </c>
      <c r="O17398">
        <v>0</v>
      </c>
      <c r="P17398" t="s">
        <v>27</v>
      </c>
      <c r="Q17398" t="s">
        <v>28</v>
      </c>
      <c r="R17398" t="s">
        <v>29</v>
      </c>
      <c r="S17398" t="s">
        <v>30</v>
      </c>
      <c r="T17398" t="s">
        <v>320</v>
      </c>
      <c r="U17398" t="s">
        <v>321</v>
      </c>
      <c r="V17398" t="s">
        <v>33</v>
      </c>
    </row>
    <row r="17399" spans="1:22">
      <c r="A17399" s="4">
        <v>46149</v>
      </c>
      <c r="B17399" t="s">
        <v>12344</v>
      </c>
      <c r="C17399" t="s">
        <v>23</v>
      </c>
      <c r="D17399">
        <v>3</v>
      </c>
      <c r="E17399">
        <v>25999.999999999996</v>
      </c>
      <c r="F17399">
        <f>Table2[[#This Row],[Đơn Giá Chuẩn]]*Table2[[#This Row],[Tổng số lượng bán]]</f>
        <v>77999.999999999985</v>
      </c>
      <c r="G17399">
        <v>0</v>
      </c>
      <c r="H17399">
        <f>Table2[[#This Row],[Doanh số bán]]-Table2[[#This Row],[Chiết khấu]]</f>
        <v>77999.999999999985</v>
      </c>
      <c r="K17399" t="s">
        <v>24</v>
      </c>
      <c r="L17399">
        <v>0</v>
      </c>
      <c r="M17399" t="s">
        <v>319</v>
      </c>
      <c r="N17399" t="s">
        <v>26</v>
      </c>
      <c r="O17399">
        <v>0</v>
      </c>
      <c r="P17399" t="s">
        <v>47</v>
      </c>
      <c r="Q17399" t="s">
        <v>48</v>
      </c>
      <c r="R17399" t="s">
        <v>29</v>
      </c>
      <c r="S17399" t="s">
        <v>30</v>
      </c>
      <c r="T17399" t="s">
        <v>320</v>
      </c>
      <c r="U17399" t="s">
        <v>321</v>
      </c>
      <c r="V17399" t="s">
        <v>33</v>
      </c>
    </row>
    <row r="17400" spans="1:22">
      <c r="A17400" s="4">
        <v>46149</v>
      </c>
      <c r="B17400" t="s">
        <v>12344</v>
      </c>
      <c r="C17400" t="s">
        <v>23</v>
      </c>
      <c r="D17400">
        <v>2</v>
      </c>
      <c r="E17400">
        <v>21000</v>
      </c>
      <c r="F17400">
        <f>Table2[[#This Row],[Đơn Giá Chuẩn]]*Table2[[#This Row],[Tổng số lượng bán]]</f>
        <v>42000</v>
      </c>
      <c r="G17400">
        <v>0</v>
      </c>
      <c r="H17400">
        <f>Table2[[#This Row],[Doanh số bán]]-Table2[[#This Row],[Chiết khấu]]</f>
        <v>42000</v>
      </c>
      <c r="K17400" t="s">
        <v>24</v>
      </c>
      <c r="L17400">
        <v>0</v>
      </c>
      <c r="M17400" t="s">
        <v>319</v>
      </c>
      <c r="N17400" t="s">
        <v>26</v>
      </c>
      <c r="O17400">
        <v>0</v>
      </c>
      <c r="P17400" t="s">
        <v>27</v>
      </c>
      <c r="Q17400" t="s">
        <v>28</v>
      </c>
      <c r="R17400" t="s">
        <v>29</v>
      </c>
      <c r="S17400" t="s">
        <v>30</v>
      </c>
      <c r="T17400" t="s">
        <v>320</v>
      </c>
      <c r="U17400" t="s">
        <v>321</v>
      </c>
      <c r="V17400" t="s">
        <v>33</v>
      </c>
    </row>
    <row r="17401" spans="1:22">
      <c r="A17401" s="4">
        <v>46149</v>
      </c>
      <c r="B17401" t="s">
        <v>12345</v>
      </c>
      <c r="C17401" t="s">
        <v>23</v>
      </c>
      <c r="D17401">
        <v>1</v>
      </c>
      <c r="E17401">
        <v>21000</v>
      </c>
      <c r="F17401">
        <f>Table2[[#This Row],[Đơn Giá Chuẩn]]*Table2[[#This Row],[Tổng số lượng bán]]</f>
        <v>21000</v>
      </c>
      <c r="G17401">
        <v>0</v>
      </c>
      <c r="H17401">
        <f>Table2[[#This Row],[Doanh số bán]]-Table2[[#This Row],[Chiết khấu]]</f>
        <v>21000</v>
      </c>
      <c r="K17401" t="s">
        <v>24</v>
      </c>
      <c r="L17401">
        <v>0</v>
      </c>
      <c r="M17401" t="s">
        <v>319</v>
      </c>
      <c r="N17401" t="s">
        <v>26</v>
      </c>
      <c r="O17401">
        <v>0</v>
      </c>
      <c r="P17401" t="s">
        <v>27</v>
      </c>
      <c r="Q17401" t="s">
        <v>28</v>
      </c>
      <c r="R17401" t="s">
        <v>29</v>
      </c>
      <c r="S17401" t="s">
        <v>30</v>
      </c>
      <c r="T17401" t="s">
        <v>320</v>
      </c>
      <c r="U17401" t="s">
        <v>321</v>
      </c>
      <c r="V17401" t="s">
        <v>33</v>
      </c>
    </row>
    <row r="17402" spans="1:22">
      <c r="A17402" s="4">
        <v>46149</v>
      </c>
      <c r="B17402" t="s">
        <v>12345</v>
      </c>
      <c r="C17402" t="s">
        <v>23</v>
      </c>
      <c r="D17402">
        <v>1</v>
      </c>
      <c r="E17402">
        <v>25999.999999999996</v>
      </c>
      <c r="F17402">
        <f>Table2[[#This Row],[Đơn Giá Chuẩn]]*Table2[[#This Row],[Tổng số lượng bán]]</f>
        <v>25999.999999999996</v>
      </c>
      <c r="G17402">
        <v>0</v>
      </c>
      <c r="H17402">
        <f>Table2[[#This Row],[Doanh số bán]]-Table2[[#This Row],[Chiết khấu]]</f>
        <v>25999.999999999996</v>
      </c>
      <c r="K17402" t="s">
        <v>24</v>
      </c>
      <c r="L17402">
        <v>0</v>
      </c>
      <c r="M17402" t="s">
        <v>319</v>
      </c>
      <c r="N17402" t="s">
        <v>26</v>
      </c>
      <c r="O17402">
        <v>0</v>
      </c>
      <c r="P17402" t="s">
        <v>47</v>
      </c>
      <c r="Q17402" t="s">
        <v>48</v>
      </c>
      <c r="R17402" t="s">
        <v>29</v>
      </c>
      <c r="S17402" t="s">
        <v>30</v>
      </c>
      <c r="T17402" t="s">
        <v>320</v>
      </c>
      <c r="U17402" t="s">
        <v>321</v>
      </c>
      <c r="V17402" t="s">
        <v>33</v>
      </c>
    </row>
    <row r="17403" spans="1:22">
      <c r="A17403" s="4">
        <v>46149</v>
      </c>
      <c r="B17403" t="s">
        <v>12346</v>
      </c>
      <c r="C17403" t="s">
        <v>23</v>
      </c>
      <c r="D17403">
        <v>3</v>
      </c>
      <c r="E17403">
        <v>62000</v>
      </c>
      <c r="F17403">
        <f>Table2[[#This Row],[Đơn Giá Chuẩn]]*Table2[[#This Row],[Tổng số lượng bán]]</f>
        <v>186000</v>
      </c>
      <c r="G17403">
        <v>0</v>
      </c>
      <c r="H17403">
        <f>Table2[[#This Row],[Doanh số bán]]-Table2[[#This Row],[Chiết khấu]]</f>
        <v>186000</v>
      </c>
      <c r="K17403" t="s">
        <v>24</v>
      </c>
      <c r="L17403">
        <v>0</v>
      </c>
      <c r="M17403" t="s">
        <v>319</v>
      </c>
      <c r="N17403" t="s">
        <v>26</v>
      </c>
      <c r="O17403">
        <v>0</v>
      </c>
      <c r="P17403" t="s">
        <v>199</v>
      </c>
      <c r="Q17403" t="s">
        <v>200</v>
      </c>
      <c r="R17403" t="s">
        <v>29</v>
      </c>
      <c r="S17403" t="s">
        <v>30</v>
      </c>
      <c r="T17403" t="s">
        <v>320</v>
      </c>
      <c r="U17403" t="s">
        <v>321</v>
      </c>
      <c r="V17403" t="s">
        <v>33</v>
      </c>
    </row>
    <row r="17404" spans="1:22">
      <c r="A17404" s="4">
        <v>46149</v>
      </c>
      <c r="B17404" t="s">
        <v>12346</v>
      </c>
      <c r="C17404" t="s">
        <v>23</v>
      </c>
      <c r="D17404">
        <v>2</v>
      </c>
      <c r="E17404">
        <v>42000</v>
      </c>
      <c r="F17404">
        <f>Table2[[#This Row],[Đơn Giá Chuẩn]]*Table2[[#This Row],[Tổng số lượng bán]]</f>
        <v>84000</v>
      </c>
      <c r="G17404">
        <v>0</v>
      </c>
      <c r="H17404">
        <f>Table2[[#This Row],[Doanh số bán]]-Table2[[#This Row],[Chiết khấu]]</f>
        <v>84000</v>
      </c>
      <c r="K17404" t="s">
        <v>24</v>
      </c>
      <c r="L17404">
        <v>0</v>
      </c>
      <c r="M17404" t="s">
        <v>319</v>
      </c>
      <c r="N17404" t="s">
        <v>26</v>
      </c>
      <c r="O17404">
        <v>0</v>
      </c>
      <c r="P17404" t="s">
        <v>141</v>
      </c>
      <c r="Q17404" t="s">
        <v>142</v>
      </c>
      <c r="R17404" t="s">
        <v>29</v>
      </c>
      <c r="S17404" t="s">
        <v>59</v>
      </c>
      <c r="T17404" t="s">
        <v>320</v>
      </c>
      <c r="U17404" t="s">
        <v>321</v>
      </c>
      <c r="V17404" t="s">
        <v>33</v>
      </c>
    </row>
    <row r="17405" spans="1:22">
      <c r="A17405" s="4">
        <v>46149</v>
      </c>
      <c r="B17405" t="s">
        <v>12347</v>
      </c>
      <c r="C17405" t="s">
        <v>23</v>
      </c>
      <c r="D17405">
        <v>1</v>
      </c>
      <c r="E17405">
        <v>42000</v>
      </c>
      <c r="F17405">
        <f>Table2[[#This Row],[Đơn Giá Chuẩn]]*Table2[[#This Row],[Tổng số lượng bán]]</f>
        <v>42000</v>
      </c>
      <c r="G17405">
        <v>0</v>
      </c>
      <c r="H17405">
        <f>Table2[[#This Row],[Doanh số bán]]-Table2[[#This Row],[Chiết khấu]]</f>
        <v>42000</v>
      </c>
      <c r="K17405" t="s">
        <v>24</v>
      </c>
      <c r="L17405">
        <v>0</v>
      </c>
      <c r="M17405" t="s">
        <v>319</v>
      </c>
      <c r="N17405" t="s">
        <v>26</v>
      </c>
      <c r="O17405">
        <v>0</v>
      </c>
      <c r="P17405" t="s">
        <v>220</v>
      </c>
      <c r="Q17405" t="s">
        <v>221</v>
      </c>
      <c r="R17405" t="s">
        <v>29</v>
      </c>
      <c r="S17405" t="s">
        <v>222</v>
      </c>
      <c r="T17405" t="s">
        <v>320</v>
      </c>
      <c r="U17405" t="s">
        <v>321</v>
      </c>
      <c r="V17405" t="s">
        <v>33</v>
      </c>
    </row>
    <row r="17406" spans="1:22">
      <c r="A17406" s="4">
        <v>46149</v>
      </c>
      <c r="B17406" t="s">
        <v>12348</v>
      </c>
      <c r="C17406" t="s">
        <v>23</v>
      </c>
      <c r="D17406">
        <v>2</v>
      </c>
      <c r="E17406">
        <v>21000</v>
      </c>
      <c r="F17406">
        <f>Table2[[#This Row],[Đơn Giá Chuẩn]]*Table2[[#This Row],[Tổng số lượng bán]]</f>
        <v>42000</v>
      </c>
      <c r="G17406">
        <v>0</v>
      </c>
      <c r="H17406">
        <f>Table2[[#This Row],[Doanh số bán]]-Table2[[#This Row],[Chiết khấu]]</f>
        <v>42000</v>
      </c>
      <c r="K17406" t="s">
        <v>24</v>
      </c>
      <c r="L17406">
        <v>0</v>
      </c>
      <c r="M17406" t="s">
        <v>319</v>
      </c>
      <c r="N17406" t="s">
        <v>26</v>
      </c>
      <c r="O17406">
        <v>0</v>
      </c>
      <c r="P17406" t="s">
        <v>27</v>
      </c>
      <c r="Q17406" t="s">
        <v>28</v>
      </c>
      <c r="R17406" t="s">
        <v>29</v>
      </c>
      <c r="S17406" t="s">
        <v>30</v>
      </c>
      <c r="T17406" t="s">
        <v>320</v>
      </c>
      <c r="U17406" t="s">
        <v>321</v>
      </c>
      <c r="V17406" t="s">
        <v>33</v>
      </c>
    </row>
    <row r="17407" spans="1:22">
      <c r="A17407" s="4">
        <v>46149</v>
      </c>
      <c r="B17407" t="s">
        <v>12348</v>
      </c>
      <c r="C17407" t="s">
        <v>23</v>
      </c>
      <c r="D17407">
        <v>3</v>
      </c>
      <c r="E17407">
        <v>25999.999999999996</v>
      </c>
      <c r="F17407">
        <f>Table2[[#This Row],[Đơn Giá Chuẩn]]*Table2[[#This Row],[Tổng số lượng bán]]</f>
        <v>77999.999999999985</v>
      </c>
      <c r="G17407">
        <v>0</v>
      </c>
      <c r="H17407">
        <f>Table2[[#This Row],[Doanh số bán]]-Table2[[#This Row],[Chiết khấu]]</f>
        <v>77999.999999999985</v>
      </c>
      <c r="K17407" t="s">
        <v>24</v>
      </c>
      <c r="L17407">
        <v>0</v>
      </c>
      <c r="M17407" t="s">
        <v>319</v>
      </c>
      <c r="N17407" t="s">
        <v>26</v>
      </c>
      <c r="O17407">
        <v>0</v>
      </c>
      <c r="P17407" t="s">
        <v>47</v>
      </c>
      <c r="Q17407" t="s">
        <v>48</v>
      </c>
      <c r="R17407" t="s">
        <v>29</v>
      </c>
      <c r="S17407" t="s">
        <v>30</v>
      </c>
      <c r="T17407" t="s">
        <v>320</v>
      </c>
      <c r="U17407" t="s">
        <v>321</v>
      </c>
      <c r="V17407" t="s">
        <v>33</v>
      </c>
    </row>
    <row r="17408" spans="1:22">
      <c r="A17408" s="4">
        <v>46149</v>
      </c>
      <c r="B17408" t="s">
        <v>12349</v>
      </c>
      <c r="C17408" t="s">
        <v>23</v>
      </c>
      <c r="D17408">
        <v>1</v>
      </c>
      <c r="E17408">
        <v>32000</v>
      </c>
      <c r="F17408">
        <f>Table2[[#This Row],[Đơn Giá Chuẩn]]*Table2[[#This Row],[Tổng số lượng bán]]</f>
        <v>32000</v>
      </c>
      <c r="G17408">
        <v>0</v>
      </c>
      <c r="H17408">
        <f>Table2[[#This Row],[Doanh số bán]]-Table2[[#This Row],[Chiết khấu]]</f>
        <v>32000</v>
      </c>
      <c r="K17408" t="s">
        <v>24</v>
      </c>
      <c r="L17408">
        <v>0</v>
      </c>
      <c r="M17408" t="s">
        <v>319</v>
      </c>
      <c r="N17408" t="s">
        <v>26</v>
      </c>
      <c r="O17408">
        <v>0</v>
      </c>
      <c r="P17408" t="s">
        <v>963</v>
      </c>
      <c r="Q17408" t="s">
        <v>964</v>
      </c>
      <c r="R17408" t="s">
        <v>29</v>
      </c>
      <c r="S17408" t="s">
        <v>240</v>
      </c>
      <c r="T17408" t="s">
        <v>320</v>
      </c>
      <c r="U17408" t="s">
        <v>321</v>
      </c>
      <c r="V17408" t="s">
        <v>33</v>
      </c>
    </row>
    <row r="17409" spans="1:22">
      <c r="A17409" s="4">
        <v>46149</v>
      </c>
      <c r="B17409" t="s">
        <v>12349</v>
      </c>
      <c r="C17409" t="s">
        <v>23</v>
      </c>
      <c r="D17409">
        <v>3</v>
      </c>
      <c r="E17409">
        <v>25999.999999999996</v>
      </c>
      <c r="F17409">
        <f>Table2[[#This Row],[Đơn Giá Chuẩn]]*Table2[[#This Row],[Tổng số lượng bán]]</f>
        <v>77999.999999999985</v>
      </c>
      <c r="G17409">
        <v>0</v>
      </c>
      <c r="H17409">
        <f>Table2[[#This Row],[Doanh số bán]]-Table2[[#This Row],[Chiết khấu]]</f>
        <v>77999.999999999985</v>
      </c>
      <c r="K17409" t="s">
        <v>24</v>
      </c>
      <c r="L17409">
        <v>0</v>
      </c>
      <c r="M17409" t="s">
        <v>319</v>
      </c>
      <c r="N17409" t="s">
        <v>26</v>
      </c>
      <c r="O17409">
        <v>0</v>
      </c>
      <c r="P17409" t="s">
        <v>47</v>
      </c>
      <c r="Q17409" t="s">
        <v>48</v>
      </c>
      <c r="R17409" t="s">
        <v>29</v>
      </c>
      <c r="S17409" t="s">
        <v>30</v>
      </c>
      <c r="T17409" t="s">
        <v>320</v>
      </c>
      <c r="U17409" t="s">
        <v>321</v>
      </c>
      <c r="V17409" t="s">
        <v>33</v>
      </c>
    </row>
    <row r="17410" spans="1:22">
      <c r="A17410" s="4">
        <v>46149</v>
      </c>
      <c r="B17410" t="s">
        <v>12350</v>
      </c>
      <c r="C17410" t="s">
        <v>155</v>
      </c>
      <c r="D17410">
        <v>1</v>
      </c>
      <c r="E17410">
        <v>331000</v>
      </c>
      <c r="F17410">
        <f>Table2[[#This Row],[Đơn Giá Chuẩn]]*Table2[[#This Row],[Tổng số lượng bán]]</f>
        <v>331000</v>
      </c>
      <c r="G17410">
        <v>0</v>
      </c>
      <c r="H17410">
        <f>Table2[[#This Row],[Doanh số bán]]-Table2[[#This Row],[Chiết khấu]]</f>
        <v>331000</v>
      </c>
      <c r="K17410" t="s">
        <v>24</v>
      </c>
      <c r="L17410">
        <v>1.6</v>
      </c>
      <c r="M17410" t="s">
        <v>319</v>
      </c>
      <c r="N17410" t="s">
        <v>26</v>
      </c>
      <c r="O17410">
        <v>1.6</v>
      </c>
      <c r="P17410" t="s">
        <v>839</v>
      </c>
      <c r="Q17410" t="s">
        <v>840</v>
      </c>
      <c r="R17410" t="s">
        <v>107</v>
      </c>
      <c r="S17410" t="s">
        <v>108</v>
      </c>
      <c r="T17410" t="s">
        <v>320</v>
      </c>
      <c r="U17410" t="s">
        <v>321</v>
      </c>
      <c r="V17410" t="s">
        <v>33</v>
      </c>
    </row>
    <row r="17411" spans="1:22">
      <c r="A17411" s="4">
        <v>46149</v>
      </c>
      <c r="B17411" t="s">
        <v>12351</v>
      </c>
      <c r="C17411" t="s">
        <v>23</v>
      </c>
      <c r="D17411">
        <v>1</v>
      </c>
      <c r="E17411">
        <v>25999.999999999996</v>
      </c>
      <c r="F17411">
        <f>Table2[[#This Row],[Đơn Giá Chuẩn]]*Table2[[#This Row],[Tổng số lượng bán]]</f>
        <v>25999.999999999996</v>
      </c>
      <c r="G17411">
        <v>0</v>
      </c>
      <c r="H17411">
        <f>Table2[[#This Row],[Doanh số bán]]-Table2[[#This Row],[Chiết khấu]]</f>
        <v>25999.999999999996</v>
      </c>
      <c r="K17411" t="s">
        <v>24</v>
      </c>
      <c r="L17411">
        <v>0</v>
      </c>
      <c r="M17411" t="s">
        <v>319</v>
      </c>
      <c r="N17411" t="s">
        <v>26</v>
      </c>
      <c r="O17411">
        <v>0</v>
      </c>
      <c r="P17411" t="s">
        <v>129</v>
      </c>
      <c r="Q17411" t="s">
        <v>130</v>
      </c>
      <c r="R17411" t="s">
        <v>29</v>
      </c>
      <c r="S17411" t="s">
        <v>30</v>
      </c>
      <c r="T17411" t="s">
        <v>320</v>
      </c>
      <c r="U17411" t="s">
        <v>321</v>
      </c>
      <c r="V17411" t="s">
        <v>33</v>
      </c>
    </row>
    <row r="17412" spans="1:22">
      <c r="A17412" s="4">
        <v>46149</v>
      </c>
      <c r="B17412" t="s">
        <v>12352</v>
      </c>
      <c r="C17412" t="s">
        <v>23</v>
      </c>
      <c r="D17412">
        <v>1</v>
      </c>
      <c r="E17412">
        <v>25999.999999999996</v>
      </c>
      <c r="F17412">
        <f>Table2[[#This Row],[Đơn Giá Chuẩn]]*Table2[[#This Row],[Tổng số lượng bán]]</f>
        <v>25999.999999999996</v>
      </c>
      <c r="G17412">
        <v>0</v>
      </c>
      <c r="H17412">
        <f>Table2[[#This Row],[Doanh số bán]]-Table2[[#This Row],[Chiết khấu]]</f>
        <v>25999.999999999996</v>
      </c>
      <c r="K17412" t="s">
        <v>24</v>
      </c>
      <c r="L17412">
        <v>0</v>
      </c>
      <c r="M17412" t="s">
        <v>319</v>
      </c>
      <c r="N17412" t="s">
        <v>26</v>
      </c>
      <c r="O17412">
        <v>0</v>
      </c>
      <c r="P17412" t="s">
        <v>47</v>
      </c>
      <c r="Q17412" t="s">
        <v>48</v>
      </c>
      <c r="R17412" t="s">
        <v>29</v>
      </c>
      <c r="S17412" t="s">
        <v>30</v>
      </c>
      <c r="T17412" t="s">
        <v>320</v>
      </c>
      <c r="U17412" t="s">
        <v>321</v>
      </c>
      <c r="V17412" t="s">
        <v>33</v>
      </c>
    </row>
    <row r="17413" spans="1:22">
      <c r="A17413" s="4">
        <v>46149</v>
      </c>
      <c r="B17413" t="s">
        <v>12352</v>
      </c>
      <c r="C17413" t="s">
        <v>23</v>
      </c>
      <c r="D17413">
        <v>1</v>
      </c>
      <c r="E17413">
        <v>21000</v>
      </c>
      <c r="F17413">
        <f>Table2[[#This Row],[Đơn Giá Chuẩn]]*Table2[[#This Row],[Tổng số lượng bán]]</f>
        <v>21000</v>
      </c>
      <c r="G17413">
        <v>0</v>
      </c>
      <c r="H17413">
        <f>Table2[[#This Row],[Doanh số bán]]-Table2[[#This Row],[Chiết khấu]]</f>
        <v>21000</v>
      </c>
      <c r="K17413" t="s">
        <v>24</v>
      </c>
      <c r="L17413">
        <v>0</v>
      </c>
      <c r="M17413" t="s">
        <v>319</v>
      </c>
      <c r="N17413" t="s">
        <v>26</v>
      </c>
      <c r="O17413">
        <v>0</v>
      </c>
      <c r="P17413" t="s">
        <v>27</v>
      </c>
      <c r="Q17413" t="s">
        <v>28</v>
      </c>
      <c r="R17413" t="s">
        <v>29</v>
      </c>
      <c r="S17413" t="s">
        <v>30</v>
      </c>
      <c r="T17413" t="s">
        <v>320</v>
      </c>
      <c r="U17413" t="s">
        <v>321</v>
      </c>
      <c r="V17413" t="s">
        <v>33</v>
      </c>
    </row>
    <row r="17414" spans="1:22">
      <c r="A17414" s="4">
        <v>46155</v>
      </c>
      <c r="B17414" t="s">
        <v>12830</v>
      </c>
      <c r="C17414" t="s">
        <v>83</v>
      </c>
      <c r="D17414">
        <v>20</v>
      </c>
      <c r="E17414">
        <v>262000</v>
      </c>
      <c r="F17414">
        <f>Table2[[#This Row],[Đơn Giá Chuẩn]]*Table2[[#This Row],[Tổng số lượng bán]]</f>
        <v>5240000</v>
      </c>
      <c r="G17414">
        <v>1444444</v>
      </c>
      <c r="H17414">
        <f>Table2[[#This Row],[Doanh số bán]]-Table2[[#This Row],[Chiết khấu]]</f>
        <v>3795556</v>
      </c>
      <c r="K17414" t="s">
        <v>24</v>
      </c>
      <c r="L17414">
        <v>1</v>
      </c>
      <c r="M17414" t="s">
        <v>319</v>
      </c>
      <c r="N17414" t="s">
        <v>26</v>
      </c>
      <c r="O17414">
        <v>20</v>
      </c>
      <c r="P17414" t="s">
        <v>2511</v>
      </c>
      <c r="Q17414" t="s">
        <v>2512</v>
      </c>
      <c r="R17414" t="s">
        <v>41</v>
      </c>
      <c r="S17414" t="s">
        <v>42</v>
      </c>
      <c r="T17414" t="s">
        <v>320</v>
      </c>
      <c r="U17414" t="s">
        <v>321</v>
      </c>
      <c r="V17414" t="s">
        <v>33</v>
      </c>
    </row>
    <row r="17415" spans="1:22">
      <c r="A17415" s="4">
        <v>46156</v>
      </c>
      <c r="B17415" t="s">
        <v>12915</v>
      </c>
      <c r="C17415" t="s">
        <v>83</v>
      </c>
      <c r="D17415">
        <v>9</v>
      </c>
      <c r="E17415">
        <v>262000</v>
      </c>
      <c r="F17415">
        <f>Table2[[#This Row],[Đơn Giá Chuẩn]]*Table2[[#This Row],[Tổng số lượng bán]]</f>
        <v>2358000</v>
      </c>
      <c r="G17415">
        <v>650000</v>
      </c>
      <c r="H17415">
        <f>Table2[[#This Row],[Doanh số bán]]-Table2[[#This Row],[Chiết khấu]]</f>
        <v>1708000</v>
      </c>
      <c r="K17415" t="s">
        <v>24</v>
      </c>
      <c r="L17415">
        <v>1</v>
      </c>
      <c r="M17415" t="s">
        <v>319</v>
      </c>
      <c r="N17415" t="s">
        <v>26</v>
      </c>
      <c r="O17415">
        <v>9</v>
      </c>
      <c r="P17415" t="s">
        <v>2511</v>
      </c>
      <c r="Q17415" t="s">
        <v>2512</v>
      </c>
      <c r="R17415" t="s">
        <v>41</v>
      </c>
      <c r="S17415" t="s">
        <v>42</v>
      </c>
      <c r="T17415" t="s">
        <v>320</v>
      </c>
      <c r="U17415" t="s">
        <v>321</v>
      </c>
      <c r="V17415" t="s">
        <v>33</v>
      </c>
    </row>
    <row r="17416" spans="1:22">
      <c r="A17416" s="4">
        <v>46149</v>
      </c>
      <c r="B17416" t="s">
        <v>12355</v>
      </c>
      <c r="C17416" t="s">
        <v>155</v>
      </c>
      <c r="D17416">
        <v>1</v>
      </c>
      <c r="E17416">
        <v>331000</v>
      </c>
      <c r="F17416">
        <f>Table2[[#This Row],[Đơn Giá Chuẩn]]*Table2[[#This Row],[Tổng số lượng bán]]</f>
        <v>331000</v>
      </c>
      <c r="G17416">
        <v>0</v>
      </c>
      <c r="H17416">
        <f>Table2[[#This Row],[Doanh số bán]]-Table2[[#This Row],[Chiết khấu]]</f>
        <v>331000</v>
      </c>
      <c r="K17416" t="s">
        <v>24</v>
      </c>
      <c r="L17416">
        <v>1.6</v>
      </c>
      <c r="M17416" t="s">
        <v>319</v>
      </c>
      <c r="N17416" t="s">
        <v>26</v>
      </c>
      <c r="O17416">
        <v>1.6</v>
      </c>
      <c r="P17416" t="s">
        <v>839</v>
      </c>
      <c r="Q17416" t="s">
        <v>840</v>
      </c>
      <c r="R17416" t="s">
        <v>107</v>
      </c>
      <c r="S17416" t="s">
        <v>108</v>
      </c>
      <c r="T17416" t="s">
        <v>320</v>
      </c>
      <c r="U17416" t="s">
        <v>321</v>
      </c>
      <c r="V17416" t="s">
        <v>33</v>
      </c>
    </row>
    <row r="17417" spans="1:22">
      <c r="A17417" s="4">
        <v>46149</v>
      </c>
      <c r="B17417" t="s">
        <v>12356</v>
      </c>
      <c r="C17417" t="s">
        <v>104</v>
      </c>
      <c r="D17417">
        <v>5</v>
      </c>
      <c r="E17417">
        <v>51000</v>
      </c>
      <c r="F17417">
        <f>Table2[[#This Row],[Đơn Giá Chuẩn]]*Table2[[#This Row],[Tổng số lượng bán]]</f>
        <v>255000</v>
      </c>
      <c r="G17417">
        <v>0</v>
      </c>
      <c r="H17417">
        <f>Table2[[#This Row],[Doanh số bán]]-Table2[[#This Row],[Chiết khấu]]</f>
        <v>255000</v>
      </c>
      <c r="K17417" t="s">
        <v>24</v>
      </c>
      <c r="L17417">
        <v>0.12</v>
      </c>
      <c r="M17417" t="s">
        <v>319</v>
      </c>
      <c r="N17417" t="s">
        <v>26</v>
      </c>
      <c r="O17417">
        <v>0.6</v>
      </c>
      <c r="P17417" t="s">
        <v>656</v>
      </c>
      <c r="Q17417" t="s">
        <v>657</v>
      </c>
      <c r="R17417" t="s">
        <v>107</v>
      </c>
      <c r="S17417" t="s">
        <v>108</v>
      </c>
      <c r="T17417" t="s">
        <v>320</v>
      </c>
      <c r="U17417" t="s">
        <v>321</v>
      </c>
      <c r="V17417" t="s">
        <v>33</v>
      </c>
    </row>
    <row r="17418" spans="1:22">
      <c r="A17418" s="4">
        <v>46149</v>
      </c>
      <c r="B17418" t="s">
        <v>12356</v>
      </c>
      <c r="C17418" t="s">
        <v>104</v>
      </c>
      <c r="D17418">
        <v>5</v>
      </c>
      <c r="E17418">
        <v>47000</v>
      </c>
      <c r="F17418">
        <f>Table2[[#This Row],[Đơn Giá Chuẩn]]*Table2[[#This Row],[Tổng số lượng bán]]</f>
        <v>235000</v>
      </c>
      <c r="G17418">
        <v>0</v>
      </c>
      <c r="H17418">
        <f>Table2[[#This Row],[Doanh số bán]]-Table2[[#This Row],[Chiết khấu]]</f>
        <v>235000</v>
      </c>
      <c r="K17418" t="s">
        <v>24</v>
      </c>
      <c r="L17418">
        <v>0.16</v>
      </c>
      <c r="M17418" t="s">
        <v>319</v>
      </c>
      <c r="N17418" t="s">
        <v>26</v>
      </c>
      <c r="O17418">
        <v>0.8</v>
      </c>
      <c r="P17418" t="s">
        <v>105</v>
      </c>
      <c r="Q17418" t="s">
        <v>106</v>
      </c>
      <c r="R17418" t="s">
        <v>107</v>
      </c>
      <c r="S17418" t="s">
        <v>108</v>
      </c>
      <c r="T17418" t="s">
        <v>320</v>
      </c>
      <c r="U17418" t="s">
        <v>321</v>
      </c>
      <c r="V17418" t="s">
        <v>33</v>
      </c>
    </row>
    <row r="17419" spans="1:22">
      <c r="A17419" s="4">
        <v>46149</v>
      </c>
      <c r="B17419" t="s">
        <v>12357</v>
      </c>
      <c r="C17419" t="s">
        <v>104</v>
      </c>
      <c r="D17419">
        <v>19</v>
      </c>
      <c r="E17419">
        <v>47000</v>
      </c>
      <c r="F17419">
        <f>Table2[[#This Row],[Đơn Giá Chuẩn]]*Table2[[#This Row],[Tổng số lượng bán]]</f>
        <v>893000</v>
      </c>
      <c r="G17419">
        <v>0</v>
      </c>
      <c r="H17419">
        <f>Table2[[#This Row],[Doanh số bán]]-Table2[[#This Row],[Chiết khấu]]</f>
        <v>893000</v>
      </c>
      <c r="K17419" t="s">
        <v>24</v>
      </c>
      <c r="L17419">
        <v>0.12</v>
      </c>
      <c r="M17419" t="s">
        <v>319</v>
      </c>
      <c r="N17419" t="s">
        <v>26</v>
      </c>
      <c r="O17419">
        <v>2.2799999999999998</v>
      </c>
      <c r="P17419" t="s">
        <v>520</v>
      </c>
      <c r="Q17419" t="s">
        <v>521</v>
      </c>
      <c r="R17419" t="s">
        <v>107</v>
      </c>
      <c r="S17419" t="s">
        <v>108</v>
      </c>
      <c r="T17419" t="s">
        <v>320</v>
      </c>
      <c r="U17419" t="s">
        <v>321</v>
      </c>
      <c r="V17419" t="s">
        <v>33</v>
      </c>
    </row>
    <row r="17420" spans="1:22">
      <c r="A17420" s="4">
        <v>46149</v>
      </c>
      <c r="B17420" t="s">
        <v>12357</v>
      </c>
      <c r="C17420" t="s">
        <v>155</v>
      </c>
      <c r="D17420">
        <v>2</v>
      </c>
      <c r="E17420">
        <v>331000</v>
      </c>
      <c r="F17420">
        <f>Table2[[#This Row],[Đơn Giá Chuẩn]]*Table2[[#This Row],[Tổng số lượng bán]]</f>
        <v>662000</v>
      </c>
      <c r="G17420">
        <v>0</v>
      </c>
      <c r="H17420">
        <f>Table2[[#This Row],[Doanh số bán]]-Table2[[#This Row],[Chiết khấu]]</f>
        <v>662000</v>
      </c>
      <c r="K17420" t="s">
        <v>24</v>
      </c>
      <c r="L17420">
        <v>1.6</v>
      </c>
      <c r="M17420" t="s">
        <v>319</v>
      </c>
      <c r="N17420" t="s">
        <v>26</v>
      </c>
      <c r="O17420">
        <v>3.2</v>
      </c>
      <c r="P17420" t="s">
        <v>839</v>
      </c>
      <c r="Q17420" t="s">
        <v>840</v>
      </c>
      <c r="R17420" t="s">
        <v>107</v>
      </c>
      <c r="S17420" t="s">
        <v>108</v>
      </c>
      <c r="T17420" t="s">
        <v>320</v>
      </c>
      <c r="U17420" t="s">
        <v>321</v>
      </c>
      <c r="V17420" t="s">
        <v>33</v>
      </c>
    </row>
    <row r="17421" spans="1:22">
      <c r="A17421" s="4">
        <v>46149</v>
      </c>
      <c r="B17421" t="s">
        <v>12358</v>
      </c>
      <c r="C17421" t="s">
        <v>23</v>
      </c>
      <c r="D17421">
        <v>1</v>
      </c>
      <c r="E17421">
        <v>25999.999999999996</v>
      </c>
      <c r="F17421">
        <f>Table2[[#This Row],[Đơn Giá Chuẩn]]*Table2[[#This Row],[Tổng số lượng bán]]</f>
        <v>25999.999999999996</v>
      </c>
      <c r="G17421">
        <v>0</v>
      </c>
      <c r="H17421">
        <f>Table2[[#This Row],[Doanh số bán]]-Table2[[#This Row],[Chiết khấu]]</f>
        <v>25999.999999999996</v>
      </c>
      <c r="K17421" t="s">
        <v>24</v>
      </c>
      <c r="L17421">
        <v>0</v>
      </c>
      <c r="M17421" t="s">
        <v>319</v>
      </c>
      <c r="N17421" t="s">
        <v>26</v>
      </c>
      <c r="O17421">
        <v>0</v>
      </c>
      <c r="P17421" t="s">
        <v>47</v>
      </c>
      <c r="Q17421" t="s">
        <v>48</v>
      </c>
      <c r="R17421" t="s">
        <v>29</v>
      </c>
      <c r="S17421" t="s">
        <v>30</v>
      </c>
      <c r="T17421" t="s">
        <v>320</v>
      </c>
      <c r="U17421" t="s">
        <v>321</v>
      </c>
      <c r="V17421" t="s">
        <v>33</v>
      </c>
    </row>
    <row r="17422" spans="1:22">
      <c r="A17422" s="4">
        <v>46149</v>
      </c>
      <c r="B17422" t="s">
        <v>902</v>
      </c>
      <c r="C17422" t="s">
        <v>23</v>
      </c>
      <c r="D17422">
        <v>1</v>
      </c>
      <c r="E17422">
        <v>51000</v>
      </c>
      <c r="F17422">
        <f>Table2[[#This Row],[Đơn Giá Chuẩn]]*Table2[[#This Row],[Tổng số lượng bán]]</f>
        <v>51000</v>
      </c>
      <c r="G17422">
        <v>15879</v>
      </c>
      <c r="H17422">
        <f>Table2[[#This Row],[Doanh số bán]]-Table2[[#This Row],[Chiết khấu]]</f>
        <v>35121</v>
      </c>
      <c r="K17422" t="s">
        <v>24</v>
      </c>
      <c r="L17422">
        <v>0</v>
      </c>
      <c r="M17422" t="s">
        <v>918</v>
      </c>
      <c r="N17422" t="s">
        <v>919</v>
      </c>
      <c r="O17422">
        <v>0</v>
      </c>
      <c r="P17422" t="s">
        <v>1733</v>
      </c>
      <c r="Q17422" t="s">
        <v>1734</v>
      </c>
      <c r="R17422" t="s">
        <v>29</v>
      </c>
      <c r="S17422" t="s">
        <v>30</v>
      </c>
      <c r="T17422" t="s">
        <v>922</v>
      </c>
      <c r="U17422" t="s">
        <v>923</v>
      </c>
      <c r="V17422" t="s">
        <v>33</v>
      </c>
    </row>
    <row r="17423" spans="1:22">
      <c r="A17423" s="4">
        <v>46149</v>
      </c>
      <c r="B17423" t="s">
        <v>903</v>
      </c>
      <c r="C17423" t="s">
        <v>23</v>
      </c>
      <c r="D17423">
        <v>1</v>
      </c>
      <c r="E17423">
        <v>42000</v>
      </c>
      <c r="F17423">
        <f>Table2[[#This Row],[Đơn Giá Chuẩn]]*Table2[[#This Row],[Tổng số lượng bán]]</f>
        <v>42000</v>
      </c>
      <c r="G17423">
        <v>12963</v>
      </c>
      <c r="H17423">
        <f>Table2[[#This Row],[Doanh số bán]]-Table2[[#This Row],[Chiết khấu]]</f>
        <v>29037</v>
      </c>
      <c r="K17423" t="s">
        <v>24</v>
      </c>
      <c r="L17423">
        <v>0</v>
      </c>
      <c r="M17423" t="s">
        <v>918</v>
      </c>
      <c r="N17423" t="s">
        <v>919</v>
      </c>
      <c r="O17423">
        <v>0</v>
      </c>
      <c r="P17423" t="s">
        <v>1771</v>
      </c>
      <c r="Q17423" t="s">
        <v>1772</v>
      </c>
      <c r="R17423" t="s">
        <v>29</v>
      </c>
      <c r="S17423" t="s">
        <v>30</v>
      </c>
      <c r="T17423" t="s">
        <v>922</v>
      </c>
      <c r="U17423" t="s">
        <v>923</v>
      </c>
      <c r="V17423" t="s">
        <v>33</v>
      </c>
    </row>
    <row r="17424" spans="1:22">
      <c r="A17424" s="4">
        <v>46149</v>
      </c>
      <c r="B17424" t="s">
        <v>904</v>
      </c>
      <c r="C17424" t="s">
        <v>23</v>
      </c>
      <c r="D17424">
        <v>1</v>
      </c>
      <c r="E17424">
        <v>42000</v>
      </c>
      <c r="F17424">
        <f>Table2[[#This Row],[Đơn Giá Chuẩn]]*Table2[[#This Row],[Tổng số lượng bán]]</f>
        <v>42000</v>
      </c>
      <c r="G17424">
        <v>12963</v>
      </c>
      <c r="H17424">
        <f>Table2[[#This Row],[Doanh số bán]]-Table2[[#This Row],[Chiết khấu]]</f>
        <v>29037</v>
      </c>
      <c r="K17424" t="s">
        <v>24</v>
      </c>
      <c r="L17424">
        <v>0</v>
      </c>
      <c r="M17424" t="s">
        <v>918</v>
      </c>
      <c r="N17424" t="s">
        <v>919</v>
      </c>
      <c r="O17424">
        <v>0</v>
      </c>
      <c r="P17424" t="s">
        <v>1771</v>
      </c>
      <c r="Q17424" t="s">
        <v>1772</v>
      </c>
      <c r="R17424" t="s">
        <v>29</v>
      </c>
      <c r="S17424" t="s">
        <v>30</v>
      </c>
      <c r="T17424" t="s">
        <v>922</v>
      </c>
      <c r="U17424" t="s">
        <v>923</v>
      </c>
      <c r="V17424" t="s">
        <v>33</v>
      </c>
    </row>
    <row r="17425" spans="1:22">
      <c r="A17425" s="4">
        <v>46149</v>
      </c>
      <c r="B17425" t="s">
        <v>904</v>
      </c>
      <c r="C17425" t="s">
        <v>104</v>
      </c>
      <c r="D17425">
        <v>1</v>
      </c>
      <c r="E17425">
        <v>51000</v>
      </c>
      <c r="F17425">
        <f>Table2[[#This Row],[Đơn Giá Chuẩn]]*Table2[[#This Row],[Tổng số lượng bán]]</f>
        <v>51000</v>
      </c>
      <c r="G17425">
        <v>15879</v>
      </c>
      <c r="H17425">
        <f>Table2[[#This Row],[Doanh số bán]]-Table2[[#This Row],[Chiết khấu]]</f>
        <v>35121</v>
      </c>
      <c r="K17425" t="s">
        <v>24</v>
      </c>
      <c r="L17425">
        <v>0.12</v>
      </c>
      <c r="M17425" t="s">
        <v>918</v>
      </c>
      <c r="N17425" t="s">
        <v>919</v>
      </c>
      <c r="O17425">
        <v>0.12</v>
      </c>
      <c r="P17425" t="s">
        <v>656</v>
      </c>
      <c r="Q17425" t="s">
        <v>657</v>
      </c>
      <c r="R17425" t="s">
        <v>107</v>
      </c>
      <c r="S17425" t="s">
        <v>108</v>
      </c>
      <c r="T17425" t="s">
        <v>922</v>
      </c>
      <c r="U17425" t="s">
        <v>923</v>
      </c>
      <c r="V17425" t="s">
        <v>33</v>
      </c>
    </row>
    <row r="17426" spans="1:22">
      <c r="A17426" s="4">
        <v>46149</v>
      </c>
      <c r="B17426" t="s">
        <v>904</v>
      </c>
      <c r="C17426" t="s">
        <v>104</v>
      </c>
      <c r="D17426">
        <v>1</v>
      </c>
      <c r="E17426">
        <v>51000</v>
      </c>
      <c r="F17426">
        <f>Table2[[#This Row],[Đơn Giá Chuẩn]]*Table2[[#This Row],[Tổng số lượng bán]]</f>
        <v>51000</v>
      </c>
      <c r="G17426">
        <v>15879</v>
      </c>
      <c r="H17426">
        <f>Table2[[#This Row],[Doanh số bán]]-Table2[[#This Row],[Chiết khấu]]</f>
        <v>35121</v>
      </c>
      <c r="K17426" t="s">
        <v>24</v>
      </c>
      <c r="L17426">
        <v>0.12</v>
      </c>
      <c r="M17426" t="s">
        <v>918</v>
      </c>
      <c r="N17426" t="s">
        <v>919</v>
      </c>
      <c r="O17426">
        <v>0.12</v>
      </c>
      <c r="P17426" t="s">
        <v>588</v>
      </c>
      <c r="Q17426" t="s">
        <v>589</v>
      </c>
      <c r="R17426" t="s">
        <v>107</v>
      </c>
      <c r="S17426" t="s">
        <v>108</v>
      </c>
      <c r="T17426" t="s">
        <v>922</v>
      </c>
      <c r="U17426" t="s">
        <v>923</v>
      </c>
      <c r="V17426" t="s">
        <v>33</v>
      </c>
    </row>
    <row r="17427" spans="1:22">
      <c r="A17427" s="4">
        <v>46149</v>
      </c>
      <c r="B17427" t="s">
        <v>905</v>
      </c>
      <c r="C17427" t="s">
        <v>104</v>
      </c>
      <c r="D17427">
        <v>1</v>
      </c>
      <c r="E17427">
        <v>51000</v>
      </c>
      <c r="F17427">
        <f>Table2[[#This Row],[Đơn Giá Chuẩn]]*Table2[[#This Row],[Tổng số lượng bán]]</f>
        <v>51000</v>
      </c>
      <c r="G17427">
        <v>15879</v>
      </c>
      <c r="H17427">
        <f>Table2[[#This Row],[Doanh số bán]]-Table2[[#This Row],[Chiết khấu]]</f>
        <v>35121</v>
      </c>
      <c r="K17427" t="s">
        <v>24</v>
      </c>
      <c r="L17427">
        <v>0.12</v>
      </c>
      <c r="M17427" t="s">
        <v>918</v>
      </c>
      <c r="N17427" t="s">
        <v>919</v>
      </c>
      <c r="O17427">
        <v>0.12</v>
      </c>
      <c r="P17427" t="s">
        <v>588</v>
      </c>
      <c r="Q17427" t="s">
        <v>589</v>
      </c>
      <c r="R17427" t="s">
        <v>107</v>
      </c>
      <c r="S17427" t="s">
        <v>108</v>
      </c>
      <c r="T17427" t="s">
        <v>922</v>
      </c>
      <c r="U17427" t="s">
        <v>923</v>
      </c>
      <c r="V17427" t="s">
        <v>33</v>
      </c>
    </row>
    <row r="17428" spans="1:22">
      <c r="A17428" s="4">
        <v>46149</v>
      </c>
      <c r="B17428" t="s">
        <v>906</v>
      </c>
      <c r="C17428" t="s">
        <v>104</v>
      </c>
      <c r="D17428">
        <v>1</v>
      </c>
      <c r="E17428">
        <v>51000</v>
      </c>
      <c r="F17428">
        <f>Table2[[#This Row],[Đơn Giá Chuẩn]]*Table2[[#This Row],[Tổng số lượng bán]]</f>
        <v>51000</v>
      </c>
      <c r="G17428">
        <v>15879</v>
      </c>
      <c r="H17428">
        <f>Table2[[#This Row],[Doanh số bán]]-Table2[[#This Row],[Chiết khấu]]</f>
        <v>35121</v>
      </c>
      <c r="K17428" t="s">
        <v>24</v>
      </c>
      <c r="L17428">
        <v>0.12</v>
      </c>
      <c r="M17428" t="s">
        <v>918</v>
      </c>
      <c r="N17428" t="s">
        <v>919</v>
      </c>
      <c r="O17428">
        <v>0.12</v>
      </c>
      <c r="P17428" t="s">
        <v>586</v>
      </c>
      <c r="Q17428" t="s">
        <v>587</v>
      </c>
      <c r="R17428" t="s">
        <v>107</v>
      </c>
      <c r="S17428" t="s">
        <v>108</v>
      </c>
      <c r="T17428" t="s">
        <v>922</v>
      </c>
      <c r="U17428" t="s">
        <v>923</v>
      </c>
      <c r="V17428" t="s">
        <v>33</v>
      </c>
    </row>
    <row r="17429" spans="1:22">
      <c r="A17429" s="4">
        <v>46149</v>
      </c>
      <c r="B17429" t="s">
        <v>908</v>
      </c>
      <c r="C17429" t="s">
        <v>23</v>
      </c>
      <c r="D17429">
        <v>1</v>
      </c>
      <c r="E17429">
        <v>52000</v>
      </c>
      <c r="F17429">
        <f>Table2[[#This Row],[Đơn Giá Chuẩn]]*Table2[[#This Row],[Tổng số lượng bán]]</f>
        <v>52000</v>
      </c>
      <c r="G17429">
        <v>16203</v>
      </c>
      <c r="H17429">
        <f>Table2[[#This Row],[Doanh số bán]]-Table2[[#This Row],[Chiết khấu]]</f>
        <v>35797</v>
      </c>
      <c r="K17429" t="s">
        <v>24</v>
      </c>
      <c r="L17429">
        <v>0</v>
      </c>
      <c r="M17429" t="s">
        <v>918</v>
      </c>
      <c r="N17429" t="s">
        <v>919</v>
      </c>
      <c r="O17429">
        <v>0</v>
      </c>
      <c r="P17429" t="s">
        <v>1730</v>
      </c>
      <c r="Q17429" t="s">
        <v>1731</v>
      </c>
      <c r="R17429" t="s">
        <v>29</v>
      </c>
      <c r="S17429" t="s">
        <v>30</v>
      </c>
      <c r="T17429" t="s">
        <v>922</v>
      </c>
      <c r="U17429" t="s">
        <v>923</v>
      </c>
      <c r="V17429" t="s">
        <v>33</v>
      </c>
    </row>
    <row r="17430" spans="1:22">
      <c r="A17430" s="4">
        <v>46149</v>
      </c>
      <c r="B17430" t="s">
        <v>327</v>
      </c>
      <c r="C17430" t="s">
        <v>23</v>
      </c>
      <c r="D17430">
        <v>1</v>
      </c>
      <c r="E17430">
        <v>67000</v>
      </c>
      <c r="F17430">
        <f>Table2[[#This Row],[Đơn Giá Chuẩn]]*Table2[[#This Row],[Tổng số lượng bán]]</f>
        <v>67000</v>
      </c>
      <c r="G17430">
        <v>0</v>
      </c>
      <c r="H17430">
        <f>Table2[[#This Row],[Doanh số bán]]-Table2[[#This Row],[Chiết khấu]]</f>
        <v>67000</v>
      </c>
      <c r="K17430" t="s">
        <v>24</v>
      </c>
      <c r="L17430">
        <v>0</v>
      </c>
      <c r="M17430" t="s">
        <v>918</v>
      </c>
      <c r="N17430" t="s">
        <v>919</v>
      </c>
      <c r="O17430">
        <v>0</v>
      </c>
      <c r="P17430" t="s">
        <v>1832</v>
      </c>
      <c r="Q17430" t="s">
        <v>1833</v>
      </c>
      <c r="R17430" t="s">
        <v>29</v>
      </c>
      <c r="S17430" t="s">
        <v>68</v>
      </c>
      <c r="T17430" t="s">
        <v>922</v>
      </c>
      <c r="U17430" t="s">
        <v>923</v>
      </c>
      <c r="V17430" t="s">
        <v>33</v>
      </c>
    </row>
    <row r="17431" spans="1:22">
      <c r="A17431" s="4">
        <v>46149</v>
      </c>
      <c r="B17431" t="s">
        <v>911</v>
      </c>
      <c r="C17431" t="s">
        <v>23</v>
      </c>
      <c r="D17431">
        <v>2</v>
      </c>
      <c r="E17431">
        <v>62000</v>
      </c>
      <c r="F17431">
        <f>Table2[[#This Row],[Đơn Giá Chuẩn]]*Table2[[#This Row],[Tổng số lượng bán]]</f>
        <v>124000</v>
      </c>
      <c r="G17431">
        <v>0</v>
      </c>
      <c r="H17431">
        <f>Table2[[#This Row],[Doanh số bán]]-Table2[[#This Row],[Chiết khấu]]</f>
        <v>124000</v>
      </c>
      <c r="K17431" t="s">
        <v>24</v>
      </c>
      <c r="L17431">
        <v>0</v>
      </c>
      <c r="M17431" t="s">
        <v>918</v>
      </c>
      <c r="N17431" t="s">
        <v>919</v>
      </c>
      <c r="O17431">
        <v>0</v>
      </c>
      <c r="P17431" t="s">
        <v>1785</v>
      </c>
      <c r="Q17431" t="s">
        <v>1786</v>
      </c>
      <c r="R17431" t="s">
        <v>29</v>
      </c>
      <c r="S17431" t="s">
        <v>56</v>
      </c>
      <c r="T17431" t="s">
        <v>922</v>
      </c>
      <c r="U17431" t="s">
        <v>923</v>
      </c>
      <c r="V17431" t="s">
        <v>33</v>
      </c>
    </row>
    <row r="17432" spans="1:22">
      <c r="A17432" s="4">
        <v>46149</v>
      </c>
      <c r="B17432" t="s">
        <v>912</v>
      </c>
      <c r="C17432" t="s">
        <v>23</v>
      </c>
      <c r="D17432">
        <v>1</v>
      </c>
      <c r="E17432">
        <v>62000</v>
      </c>
      <c r="F17432">
        <f>Table2[[#This Row],[Đơn Giá Chuẩn]]*Table2[[#This Row],[Tổng số lượng bán]]</f>
        <v>62000</v>
      </c>
      <c r="G17432">
        <v>0</v>
      </c>
      <c r="H17432">
        <f>Table2[[#This Row],[Doanh số bán]]-Table2[[#This Row],[Chiết khấu]]</f>
        <v>62000</v>
      </c>
      <c r="K17432" t="s">
        <v>24</v>
      </c>
      <c r="L17432">
        <v>0</v>
      </c>
      <c r="M17432" t="s">
        <v>918</v>
      </c>
      <c r="N17432" t="s">
        <v>919</v>
      </c>
      <c r="O17432">
        <v>0</v>
      </c>
      <c r="P17432" t="s">
        <v>1810</v>
      </c>
      <c r="Q17432" t="s">
        <v>1811</v>
      </c>
      <c r="R17432" t="s">
        <v>29</v>
      </c>
      <c r="S17432" t="s">
        <v>56</v>
      </c>
      <c r="T17432" t="s">
        <v>922</v>
      </c>
      <c r="U17432" t="s">
        <v>923</v>
      </c>
      <c r="V17432" t="s">
        <v>33</v>
      </c>
    </row>
    <row r="17433" spans="1:22">
      <c r="A17433" s="4">
        <v>46149</v>
      </c>
      <c r="B17433" t="s">
        <v>915</v>
      </c>
      <c r="C17433" t="s">
        <v>23</v>
      </c>
      <c r="D17433">
        <v>1</v>
      </c>
      <c r="E17433">
        <v>42000</v>
      </c>
      <c r="F17433">
        <f>Table2[[#This Row],[Đơn Giá Chuẩn]]*Table2[[#This Row],[Tổng số lượng bán]]</f>
        <v>42000</v>
      </c>
      <c r="G17433">
        <v>0</v>
      </c>
      <c r="H17433">
        <f>Table2[[#This Row],[Doanh số bán]]-Table2[[#This Row],[Chiết khấu]]</f>
        <v>42000</v>
      </c>
      <c r="K17433" t="s">
        <v>24</v>
      </c>
      <c r="L17433">
        <v>0</v>
      </c>
      <c r="M17433" t="s">
        <v>918</v>
      </c>
      <c r="N17433" t="s">
        <v>919</v>
      </c>
      <c r="O17433">
        <v>0</v>
      </c>
      <c r="P17433" t="s">
        <v>1875</v>
      </c>
      <c r="Q17433" t="s">
        <v>1876</v>
      </c>
      <c r="R17433" t="s">
        <v>29</v>
      </c>
      <c r="S17433" t="s">
        <v>56</v>
      </c>
      <c r="T17433" t="s">
        <v>922</v>
      </c>
      <c r="U17433" t="s">
        <v>923</v>
      </c>
      <c r="V17433" t="s">
        <v>33</v>
      </c>
    </row>
    <row r="17434" spans="1:22">
      <c r="A17434" s="4">
        <v>46149</v>
      </c>
      <c r="B17434" t="s">
        <v>916</v>
      </c>
      <c r="C17434" t="s">
        <v>23</v>
      </c>
      <c r="D17434">
        <v>1</v>
      </c>
      <c r="E17434">
        <v>52000</v>
      </c>
      <c r="F17434">
        <f>Table2[[#This Row],[Đơn Giá Chuẩn]]*Table2[[#This Row],[Tổng số lượng bán]]</f>
        <v>52000</v>
      </c>
      <c r="G17434">
        <v>0</v>
      </c>
      <c r="H17434">
        <f>Table2[[#This Row],[Doanh số bán]]-Table2[[#This Row],[Chiết khấu]]</f>
        <v>52000</v>
      </c>
      <c r="K17434" t="s">
        <v>24</v>
      </c>
      <c r="L17434">
        <v>0</v>
      </c>
      <c r="M17434" t="s">
        <v>918</v>
      </c>
      <c r="N17434" t="s">
        <v>919</v>
      </c>
      <c r="O17434">
        <v>0</v>
      </c>
      <c r="P17434" t="s">
        <v>1783</v>
      </c>
      <c r="Q17434" t="s">
        <v>1784</v>
      </c>
      <c r="R17434" t="s">
        <v>29</v>
      </c>
      <c r="S17434" t="s">
        <v>59</v>
      </c>
      <c r="T17434" t="s">
        <v>922</v>
      </c>
      <c r="U17434" t="s">
        <v>923</v>
      </c>
      <c r="V17434" t="s">
        <v>33</v>
      </c>
    </row>
    <row r="17435" spans="1:22">
      <c r="A17435" s="4">
        <v>46149</v>
      </c>
      <c r="B17435" t="s">
        <v>330</v>
      </c>
      <c r="C17435" t="s">
        <v>23</v>
      </c>
      <c r="D17435">
        <v>1</v>
      </c>
      <c r="E17435">
        <v>52000</v>
      </c>
      <c r="F17435">
        <f>Table2[[#This Row],[Đơn Giá Chuẩn]]*Table2[[#This Row],[Tổng số lượng bán]]</f>
        <v>52000</v>
      </c>
      <c r="G17435">
        <v>16203</v>
      </c>
      <c r="H17435">
        <f>Table2[[#This Row],[Doanh số bán]]-Table2[[#This Row],[Chiết khấu]]</f>
        <v>35797</v>
      </c>
      <c r="K17435" t="s">
        <v>24</v>
      </c>
      <c r="L17435">
        <v>0</v>
      </c>
      <c r="M17435" t="s">
        <v>918</v>
      </c>
      <c r="N17435" t="s">
        <v>919</v>
      </c>
      <c r="O17435">
        <v>0</v>
      </c>
      <c r="P17435" t="s">
        <v>1790</v>
      </c>
      <c r="Q17435" t="s">
        <v>1791</v>
      </c>
      <c r="R17435" t="s">
        <v>29</v>
      </c>
      <c r="S17435" t="s">
        <v>59</v>
      </c>
      <c r="T17435" t="s">
        <v>922</v>
      </c>
      <c r="U17435" t="s">
        <v>923</v>
      </c>
      <c r="V17435" t="s">
        <v>33</v>
      </c>
    </row>
    <row r="17436" spans="1:22">
      <c r="A17436" s="4">
        <v>46149</v>
      </c>
      <c r="B17436" t="s">
        <v>12359</v>
      </c>
      <c r="C17436" t="s">
        <v>23</v>
      </c>
      <c r="D17436">
        <v>1</v>
      </c>
      <c r="E17436">
        <v>42000</v>
      </c>
      <c r="F17436">
        <f>Table2[[#This Row],[Đơn Giá Chuẩn]]*Table2[[#This Row],[Tổng số lượng bán]]</f>
        <v>42000</v>
      </c>
      <c r="G17436">
        <v>0</v>
      </c>
      <c r="H17436">
        <f>Table2[[#This Row],[Doanh số bán]]-Table2[[#This Row],[Chiết khấu]]</f>
        <v>42000</v>
      </c>
      <c r="K17436" t="s">
        <v>24</v>
      </c>
      <c r="L17436">
        <v>0</v>
      </c>
      <c r="M17436" t="s">
        <v>918</v>
      </c>
      <c r="N17436" t="s">
        <v>919</v>
      </c>
      <c r="O17436">
        <v>0</v>
      </c>
      <c r="P17436" t="s">
        <v>1960</v>
      </c>
      <c r="Q17436" t="s">
        <v>1961</v>
      </c>
      <c r="R17436" t="s">
        <v>29</v>
      </c>
      <c r="S17436" t="s">
        <v>30</v>
      </c>
      <c r="T17436" t="s">
        <v>922</v>
      </c>
      <c r="U17436" t="s">
        <v>923</v>
      </c>
      <c r="V17436" t="s">
        <v>33</v>
      </c>
    </row>
    <row r="17437" spans="1:22">
      <c r="A17437" s="4">
        <v>46149</v>
      </c>
      <c r="B17437" t="s">
        <v>358</v>
      </c>
      <c r="C17437" t="s">
        <v>23</v>
      </c>
      <c r="D17437">
        <v>1</v>
      </c>
      <c r="E17437">
        <v>62000</v>
      </c>
      <c r="F17437">
        <f>Table2[[#This Row],[Đơn Giá Chuẩn]]*Table2[[#This Row],[Tổng số lượng bán]]</f>
        <v>62000</v>
      </c>
      <c r="G17437">
        <v>0</v>
      </c>
      <c r="H17437">
        <f>Table2[[#This Row],[Doanh số bán]]-Table2[[#This Row],[Chiết khấu]]</f>
        <v>62000</v>
      </c>
      <c r="K17437" t="s">
        <v>24</v>
      </c>
      <c r="L17437">
        <v>0</v>
      </c>
      <c r="M17437" t="s">
        <v>918</v>
      </c>
      <c r="N17437" t="s">
        <v>919</v>
      </c>
      <c r="O17437">
        <v>0</v>
      </c>
      <c r="P17437" t="s">
        <v>1815</v>
      </c>
      <c r="Q17437" t="s">
        <v>1816</v>
      </c>
      <c r="R17437" t="s">
        <v>29</v>
      </c>
      <c r="S17437" t="s">
        <v>30</v>
      </c>
      <c r="T17437" t="s">
        <v>922</v>
      </c>
      <c r="U17437" t="s">
        <v>923</v>
      </c>
      <c r="V17437" t="s">
        <v>33</v>
      </c>
    </row>
    <row r="17438" spans="1:22">
      <c r="A17438" s="4">
        <v>46149</v>
      </c>
      <c r="B17438" t="s">
        <v>924</v>
      </c>
      <c r="C17438" t="s">
        <v>23</v>
      </c>
      <c r="D17438">
        <v>1</v>
      </c>
      <c r="E17438">
        <v>67000</v>
      </c>
      <c r="F17438">
        <f>Table2[[#This Row],[Đơn Giá Chuẩn]]*Table2[[#This Row],[Tổng số lượng bán]]</f>
        <v>67000</v>
      </c>
      <c r="G17438">
        <v>0</v>
      </c>
      <c r="H17438">
        <f>Table2[[#This Row],[Doanh số bán]]-Table2[[#This Row],[Chiết khấu]]</f>
        <v>67000</v>
      </c>
      <c r="K17438" t="s">
        <v>24</v>
      </c>
      <c r="L17438">
        <v>0</v>
      </c>
      <c r="M17438" t="s">
        <v>918</v>
      </c>
      <c r="N17438" t="s">
        <v>919</v>
      </c>
      <c r="O17438">
        <v>0</v>
      </c>
      <c r="P17438" t="s">
        <v>1756</v>
      </c>
      <c r="Q17438" t="s">
        <v>1757</v>
      </c>
      <c r="R17438" t="s">
        <v>29</v>
      </c>
      <c r="S17438" t="s">
        <v>30</v>
      </c>
      <c r="T17438" t="s">
        <v>922</v>
      </c>
      <c r="U17438" t="s">
        <v>923</v>
      </c>
      <c r="V17438" t="s">
        <v>33</v>
      </c>
    </row>
    <row r="17439" spans="1:22">
      <c r="A17439" s="4">
        <v>46149</v>
      </c>
      <c r="B17439" t="s">
        <v>925</v>
      </c>
      <c r="C17439" t="s">
        <v>23</v>
      </c>
      <c r="D17439">
        <v>1</v>
      </c>
      <c r="E17439">
        <v>52000</v>
      </c>
      <c r="F17439">
        <f>Table2[[#This Row],[Đơn Giá Chuẩn]]*Table2[[#This Row],[Tổng số lượng bán]]</f>
        <v>52000</v>
      </c>
      <c r="G17439">
        <v>16203</v>
      </c>
      <c r="H17439">
        <f>Table2[[#This Row],[Doanh số bán]]-Table2[[#This Row],[Chiết khấu]]</f>
        <v>35797</v>
      </c>
      <c r="K17439" t="s">
        <v>24</v>
      </c>
      <c r="L17439">
        <v>0</v>
      </c>
      <c r="M17439" t="s">
        <v>918</v>
      </c>
      <c r="N17439" t="s">
        <v>919</v>
      </c>
      <c r="O17439">
        <v>0</v>
      </c>
      <c r="P17439" t="s">
        <v>1730</v>
      </c>
      <c r="Q17439" t="s">
        <v>1731</v>
      </c>
      <c r="R17439" t="s">
        <v>29</v>
      </c>
      <c r="S17439" t="s">
        <v>30</v>
      </c>
      <c r="T17439" t="s">
        <v>922</v>
      </c>
      <c r="U17439" t="s">
        <v>923</v>
      </c>
      <c r="V17439" t="s">
        <v>33</v>
      </c>
    </row>
    <row r="17440" spans="1:22">
      <c r="A17440" s="4">
        <v>46149</v>
      </c>
      <c r="B17440" t="s">
        <v>926</v>
      </c>
      <c r="C17440" t="s">
        <v>23</v>
      </c>
      <c r="D17440">
        <v>1</v>
      </c>
      <c r="E17440">
        <v>52000</v>
      </c>
      <c r="F17440">
        <f>Table2[[#This Row],[Đơn Giá Chuẩn]]*Table2[[#This Row],[Tổng số lượng bán]]</f>
        <v>52000</v>
      </c>
      <c r="G17440">
        <v>16203</v>
      </c>
      <c r="H17440">
        <f>Table2[[#This Row],[Doanh số bán]]-Table2[[#This Row],[Chiết khấu]]</f>
        <v>35797</v>
      </c>
      <c r="K17440" t="s">
        <v>24</v>
      </c>
      <c r="L17440">
        <v>0</v>
      </c>
      <c r="M17440" t="s">
        <v>918</v>
      </c>
      <c r="N17440" t="s">
        <v>919</v>
      </c>
      <c r="O17440">
        <v>0</v>
      </c>
      <c r="P17440" t="s">
        <v>1730</v>
      </c>
      <c r="Q17440" t="s">
        <v>1731</v>
      </c>
      <c r="R17440" t="s">
        <v>29</v>
      </c>
      <c r="S17440" t="s">
        <v>30</v>
      </c>
      <c r="T17440" t="s">
        <v>922</v>
      </c>
      <c r="U17440" t="s">
        <v>923</v>
      </c>
      <c r="V17440" t="s">
        <v>33</v>
      </c>
    </row>
    <row r="17441" spans="1:22">
      <c r="A17441" s="4">
        <v>46149</v>
      </c>
      <c r="B17441" t="s">
        <v>927</v>
      </c>
      <c r="C17441" t="s">
        <v>23</v>
      </c>
      <c r="D17441">
        <v>1</v>
      </c>
      <c r="E17441">
        <v>42000</v>
      </c>
      <c r="F17441">
        <f>Table2[[#This Row],[Đơn Giá Chuẩn]]*Table2[[#This Row],[Tổng số lượng bán]]</f>
        <v>42000</v>
      </c>
      <c r="G17441">
        <v>12963</v>
      </c>
      <c r="H17441">
        <f>Table2[[#This Row],[Doanh số bán]]-Table2[[#This Row],[Chiết khấu]]</f>
        <v>29037</v>
      </c>
      <c r="K17441" t="s">
        <v>24</v>
      </c>
      <c r="L17441">
        <v>0</v>
      </c>
      <c r="M17441" t="s">
        <v>918</v>
      </c>
      <c r="N17441" t="s">
        <v>919</v>
      </c>
      <c r="O17441">
        <v>0</v>
      </c>
      <c r="P17441" t="s">
        <v>1960</v>
      </c>
      <c r="Q17441" t="s">
        <v>1961</v>
      </c>
      <c r="R17441" t="s">
        <v>29</v>
      </c>
      <c r="S17441" t="s">
        <v>30</v>
      </c>
      <c r="T17441" t="s">
        <v>922</v>
      </c>
      <c r="U17441" t="s">
        <v>923</v>
      </c>
      <c r="V17441" t="s">
        <v>33</v>
      </c>
    </row>
    <row r="17442" spans="1:22">
      <c r="A17442" s="4">
        <v>46149</v>
      </c>
      <c r="B17442" t="s">
        <v>928</v>
      </c>
      <c r="C17442" t="s">
        <v>23</v>
      </c>
      <c r="D17442">
        <v>1</v>
      </c>
      <c r="E17442">
        <v>52000</v>
      </c>
      <c r="F17442">
        <f>Table2[[#This Row],[Đơn Giá Chuẩn]]*Table2[[#This Row],[Tổng số lượng bán]]</f>
        <v>52000</v>
      </c>
      <c r="G17442">
        <v>0</v>
      </c>
      <c r="H17442">
        <f>Table2[[#This Row],[Doanh số bán]]-Table2[[#This Row],[Chiết khấu]]</f>
        <v>52000</v>
      </c>
      <c r="K17442" t="s">
        <v>24</v>
      </c>
      <c r="L17442">
        <v>0</v>
      </c>
      <c r="M17442" t="s">
        <v>918</v>
      </c>
      <c r="N17442" t="s">
        <v>919</v>
      </c>
      <c r="O17442">
        <v>0</v>
      </c>
      <c r="P17442" t="s">
        <v>1783</v>
      </c>
      <c r="Q17442" t="s">
        <v>1784</v>
      </c>
      <c r="R17442" t="s">
        <v>29</v>
      </c>
      <c r="S17442" t="s">
        <v>59</v>
      </c>
      <c r="T17442" t="s">
        <v>922</v>
      </c>
      <c r="U17442" t="s">
        <v>923</v>
      </c>
      <c r="V17442" t="s">
        <v>33</v>
      </c>
    </row>
    <row r="17443" spans="1:22">
      <c r="A17443" s="4">
        <v>46149</v>
      </c>
      <c r="B17443" t="s">
        <v>929</v>
      </c>
      <c r="C17443" t="s">
        <v>23</v>
      </c>
      <c r="D17443">
        <v>1</v>
      </c>
      <c r="E17443">
        <v>52000</v>
      </c>
      <c r="F17443">
        <f>Table2[[#This Row],[Đơn Giá Chuẩn]]*Table2[[#This Row],[Tổng số lượng bán]]</f>
        <v>52000</v>
      </c>
      <c r="G17443">
        <v>16203</v>
      </c>
      <c r="H17443">
        <f>Table2[[#This Row],[Doanh số bán]]-Table2[[#This Row],[Chiết khấu]]</f>
        <v>35797</v>
      </c>
      <c r="K17443" t="s">
        <v>24</v>
      </c>
      <c r="L17443">
        <v>0</v>
      </c>
      <c r="M17443" t="s">
        <v>918</v>
      </c>
      <c r="N17443" t="s">
        <v>919</v>
      </c>
      <c r="O17443">
        <v>0</v>
      </c>
      <c r="P17443" t="s">
        <v>1775</v>
      </c>
      <c r="Q17443" t="s">
        <v>1776</v>
      </c>
      <c r="R17443" t="s">
        <v>29</v>
      </c>
      <c r="S17443" t="s">
        <v>56</v>
      </c>
      <c r="T17443" t="s">
        <v>922</v>
      </c>
      <c r="U17443" t="s">
        <v>923</v>
      </c>
      <c r="V17443" t="s">
        <v>33</v>
      </c>
    </row>
    <row r="17444" spans="1:22">
      <c r="A17444" s="4">
        <v>46149</v>
      </c>
      <c r="B17444" t="s">
        <v>930</v>
      </c>
      <c r="C17444" t="s">
        <v>2493</v>
      </c>
      <c r="D17444">
        <v>5</v>
      </c>
      <c r="E17444">
        <v>192000</v>
      </c>
      <c r="F17444">
        <f>Table2[[#This Row],[Đơn Giá Chuẩn]]*Table2[[#This Row],[Tổng số lượng bán]]</f>
        <v>960000</v>
      </c>
      <c r="G17444">
        <v>0</v>
      </c>
      <c r="H17444">
        <f>Table2[[#This Row],[Doanh số bán]]-Table2[[#This Row],[Chiết khấu]]</f>
        <v>960000</v>
      </c>
      <c r="K17444" t="s">
        <v>24</v>
      </c>
      <c r="L17444">
        <v>0.1</v>
      </c>
      <c r="M17444" t="s">
        <v>918</v>
      </c>
      <c r="N17444" t="s">
        <v>919</v>
      </c>
      <c r="O17444">
        <v>0.5</v>
      </c>
      <c r="P17444" t="s">
        <v>325</v>
      </c>
      <c r="Q17444" t="s">
        <v>326</v>
      </c>
      <c r="R17444" t="s">
        <v>41</v>
      </c>
      <c r="S17444" t="s">
        <v>42</v>
      </c>
      <c r="T17444" t="s">
        <v>922</v>
      </c>
      <c r="U17444" t="s">
        <v>923</v>
      </c>
      <c r="V17444" t="s">
        <v>33</v>
      </c>
    </row>
    <row r="17445" spans="1:22">
      <c r="A17445" s="4">
        <v>46149</v>
      </c>
      <c r="B17445" t="s">
        <v>931</v>
      </c>
      <c r="C17445" t="s">
        <v>23</v>
      </c>
      <c r="D17445">
        <v>1</v>
      </c>
      <c r="E17445">
        <v>67000</v>
      </c>
      <c r="F17445">
        <f>Table2[[#This Row],[Đơn Giá Chuẩn]]*Table2[[#This Row],[Tổng số lượng bán]]</f>
        <v>67000</v>
      </c>
      <c r="G17445">
        <v>21065</v>
      </c>
      <c r="H17445">
        <f>Table2[[#This Row],[Doanh số bán]]-Table2[[#This Row],[Chiết khấu]]</f>
        <v>45935</v>
      </c>
      <c r="K17445" t="s">
        <v>24</v>
      </c>
      <c r="L17445">
        <v>0</v>
      </c>
      <c r="M17445" t="s">
        <v>918</v>
      </c>
      <c r="N17445" t="s">
        <v>919</v>
      </c>
      <c r="O17445">
        <v>0</v>
      </c>
      <c r="P17445" t="s">
        <v>1756</v>
      </c>
      <c r="Q17445" t="s">
        <v>1757</v>
      </c>
      <c r="R17445" t="s">
        <v>29</v>
      </c>
      <c r="S17445" t="s">
        <v>30</v>
      </c>
      <c r="T17445" t="s">
        <v>922</v>
      </c>
      <c r="U17445" t="s">
        <v>923</v>
      </c>
      <c r="V17445" t="s">
        <v>33</v>
      </c>
    </row>
    <row r="17446" spans="1:22">
      <c r="A17446" s="4">
        <v>46149</v>
      </c>
      <c r="B17446" t="s">
        <v>932</v>
      </c>
      <c r="C17446" t="s">
        <v>23</v>
      </c>
      <c r="D17446">
        <v>1</v>
      </c>
      <c r="E17446">
        <v>67000</v>
      </c>
      <c r="F17446">
        <f>Table2[[#This Row],[Đơn Giá Chuẩn]]*Table2[[#This Row],[Tổng số lượng bán]]</f>
        <v>67000</v>
      </c>
      <c r="G17446">
        <v>0</v>
      </c>
      <c r="H17446">
        <f>Table2[[#This Row],[Doanh số bán]]-Table2[[#This Row],[Chiết khấu]]</f>
        <v>67000</v>
      </c>
      <c r="K17446" t="s">
        <v>24</v>
      </c>
      <c r="L17446">
        <v>0</v>
      </c>
      <c r="M17446" t="s">
        <v>918</v>
      </c>
      <c r="N17446" t="s">
        <v>919</v>
      </c>
      <c r="O17446">
        <v>0</v>
      </c>
      <c r="P17446" t="s">
        <v>1743</v>
      </c>
      <c r="Q17446" t="s">
        <v>1744</v>
      </c>
      <c r="R17446" t="s">
        <v>29</v>
      </c>
      <c r="S17446" t="s">
        <v>30</v>
      </c>
      <c r="T17446" t="s">
        <v>922</v>
      </c>
      <c r="U17446" t="s">
        <v>923</v>
      </c>
      <c r="V17446" t="s">
        <v>33</v>
      </c>
    </row>
    <row r="17447" spans="1:22">
      <c r="A17447" s="4">
        <v>46149</v>
      </c>
      <c r="B17447" t="s">
        <v>932</v>
      </c>
      <c r="C17447" t="s">
        <v>23</v>
      </c>
      <c r="D17447">
        <v>1</v>
      </c>
      <c r="E17447">
        <v>62000</v>
      </c>
      <c r="F17447">
        <f>Table2[[#This Row],[Đơn Giá Chuẩn]]*Table2[[#This Row],[Tổng số lượng bán]]</f>
        <v>62000</v>
      </c>
      <c r="G17447">
        <v>0</v>
      </c>
      <c r="H17447">
        <f>Table2[[#This Row],[Doanh số bán]]-Table2[[#This Row],[Chiết khấu]]</f>
        <v>62000</v>
      </c>
      <c r="K17447" t="s">
        <v>24</v>
      </c>
      <c r="L17447">
        <v>0</v>
      </c>
      <c r="M17447" t="s">
        <v>918</v>
      </c>
      <c r="N17447" t="s">
        <v>919</v>
      </c>
      <c r="O17447">
        <v>0</v>
      </c>
      <c r="P17447" t="s">
        <v>1815</v>
      </c>
      <c r="Q17447" t="s">
        <v>1816</v>
      </c>
      <c r="R17447" t="s">
        <v>29</v>
      </c>
      <c r="S17447" t="s">
        <v>30</v>
      </c>
      <c r="T17447" t="s">
        <v>922</v>
      </c>
      <c r="U17447" t="s">
        <v>923</v>
      </c>
      <c r="V17447" t="s">
        <v>33</v>
      </c>
    </row>
    <row r="17448" spans="1:22">
      <c r="A17448" s="4">
        <v>46149</v>
      </c>
      <c r="B17448" t="s">
        <v>12360</v>
      </c>
      <c r="C17448" t="s">
        <v>104</v>
      </c>
      <c r="D17448">
        <v>2</v>
      </c>
      <c r="E17448">
        <v>47000</v>
      </c>
      <c r="F17448">
        <f>Table2[[#This Row],[Đơn Giá Chuẩn]]*Table2[[#This Row],[Tổng số lượng bán]]</f>
        <v>94000</v>
      </c>
      <c r="G17448">
        <v>0</v>
      </c>
      <c r="H17448">
        <f>Table2[[#This Row],[Doanh số bán]]-Table2[[#This Row],[Chiết khấu]]</f>
        <v>94000</v>
      </c>
      <c r="K17448" t="s">
        <v>24</v>
      </c>
      <c r="L17448">
        <v>0.12</v>
      </c>
      <c r="M17448" t="s">
        <v>25</v>
      </c>
      <c r="N17448" t="s">
        <v>26</v>
      </c>
      <c r="O17448">
        <v>0.24</v>
      </c>
      <c r="P17448" t="s">
        <v>520</v>
      </c>
      <c r="Q17448" t="s">
        <v>521</v>
      </c>
      <c r="R17448" t="s">
        <v>107</v>
      </c>
      <c r="S17448" t="s">
        <v>108</v>
      </c>
      <c r="T17448" t="s">
        <v>31</v>
      </c>
      <c r="U17448" t="s">
        <v>32</v>
      </c>
      <c r="V17448" t="s">
        <v>33</v>
      </c>
    </row>
    <row r="17449" spans="1:22">
      <c r="A17449" s="4">
        <v>46160</v>
      </c>
      <c r="B17449" t="s">
        <v>13220</v>
      </c>
      <c r="C17449" t="s">
        <v>83</v>
      </c>
      <c r="D17449">
        <v>5</v>
      </c>
      <c r="E17449">
        <v>262000</v>
      </c>
      <c r="F17449">
        <f>Table2[[#This Row],[Đơn Giá Chuẩn]]*Table2[[#This Row],[Tổng số lượng bán]]</f>
        <v>1310000</v>
      </c>
      <c r="G17449">
        <v>361111</v>
      </c>
      <c r="H17449">
        <f>Table2[[#This Row],[Doanh số bán]]-Table2[[#This Row],[Chiết khấu]]</f>
        <v>948889</v>
      </c>
      <c r="K17449" t="s">
        <v>24</v>
      </c>
      <c r="L17449">
        <v>1</v>
      </c>
      <c r="M17449" t="s">
        <v>319</v>
      </c>
      <c r="N17449" t="s">
        <v>26</v>
      </c>
      <c r="O17449">
        <v>5</v>
      </c>
      <c r="P17449" t="s">
        <v>2511</v>
      </c>
      <c r="Q17449" t="s">
        <v>2512</v>
      </c>
      <c r="R17449" t="s">
        <v>41</v>
      </c>
      <c r="S17449" t="s">
        <v>42</v>
      </c>
      <c r="T17449" t="s">
        <v>320</v>
      </c>
      <c r="U17449" t="s">
        <v>321</v>
      </c>
      <c r="V17449" t="s">
        <v>33</v>
      </c>
    </row>
    <row r="17450" spans="1:22">
      <c r="A17450" s="4">
        <v>46160</v>
      </c>
      <c r="B17450" t="s">
        <v>13221</v>
      </c>
      <c r="C17450" t="s">
        <v>83</v>
      </c>
      <c r="D17450">
        <v>12</v>
      </c>
      <c r="E17450">
        <v>262000</v>
      </c>
      <c r="F17450">
        <f>Table2[[#This Row],[Đơn Giá Chuẩn]]*Table2[[#This Row],[Tổng số lượng bán]]</f>
        <v>3144000</v>
      </c>
      <c r="G17450">
        <v>666667</v>
      </c>
      <c r="H17450">
        <f>Table2[[#This Row],[Doanh số bán]]-Table2[[#This Row],[Chiết khấu]]</f>
        <v>2477333</v>
      </c>
      <c r="K17450" t="s">
        <v>24</v>
      </c>
      <c r="L17450">
        <v>1</v>
      </c>
      <c r="M17450" t="s">
        <v>25</v>
      </c>
      <c r="N17450" t="s">
        <v>26</v>
      </c>
      <c r="O17450">
        <v>12</v>
      </c>
      <c r="P17450" t="s">
        <v>150</v>
      </c>
      <c r="Q17450" t="s">
        <v>151</v>
      </c>
      <c r="R17450" t="s">
        <v>41</v>
      </c>
      <c r="S17450" t="s">
        <v>42</v>
      </c>
      <c r="T17450" t="s">
        <v>31</v>
      </c>
      <c r="U17450" t="s">
        <v>32</v>
      </c>
      <c r="V17450" t="s">
        <v>33</v>
      </c>
    </row>
    <row r="17451" spans="1:22">
      <c r="A17451" s="4">
        <v>46149</v>
      </c>
      <c r="B17451" t="s">
        <v>12360</v>
      </c>
      <c r="C17451" t="s">
        <v>104</v>
      </c>
      <c r="D17451">
        <v>2</v>
      </c>
      <c r="E17451">
        <v>152000</v>
      </c>
      <c r="F17451">
        <f>Table2[[#This Row],[Đơn Giá Chuẩn]]*Table2[[#This Row],[Tổng số lượng bán]]</f>
        <v>304000</v>
      </c>
      <c r="G17451">
        <v>0</v>
      </c>
      <c r="H17451">
        <f>Table2[[#This Row],[Doanh số bán]]-Table2[[#This Row],[Chiết khấu]]</f>
        <v>304000</v>
      </c>
      <c r="K17451" t="s">
        <v>24</v>
      </c>
      <c r="L17451">
        <v>0.1</v>
      </c>
      <c r="M17451" t="s">
        <v>25</v>
      </c>
      <c r="N17451" t="s">
        <v>26</v>
      </c>
      <c r="O17451">
        <v>0.2</v>
      </c>
      <c r="P17451" t="s">
        <v>9131</v>
      </c>
      <c r="Q17451" t="s">
        <v>9132</v>
      </c>
      <c r="R17451" t="s">
        <v>41</v>
      </c>
      <c r="S17451" t="s">
        <v>42</v>
      </c>
      <c r="T17451" t="s">
        <v>31</v>
      </c>
      <c r="U17451" t="s">
        <v>32</v>
      </c>
      <c r="V17451" t="s">
        <v>33</v>
      </c>
    </row>
    <row r="17452" spans="1:22">
      <c r="A17452" s="4">
        <v>46149</v>
      </c>
      <c r="B17452" t="s">
        <v>12360</v>
      </c>
      <c r="C17452" t="s">
        <v>104</v>
      </c>
      <c r="D17452">
        <v>2</v>
      </c>
      <c r="E17452">
        <v>152000</v>
      </c>
      <c r="F17452">
        <f>Table2[[#This Row],[Đơn Giá Chuẩn]]*Table2[[#This Row],[Tổng số lượng bán]]</f>
        <v>304000</v>
      </c>
      <c r="G17452">
        <v>0</v>
      </c>
      <c r="H17452">
        <f>Table2[[#This Row],[Doanh số bán]]-Table2[[#This Row],[Chiết khấu]]</f>
        <v>304000</v>
      </c>
      <c r="K17452" t="s">
        <v>24</v>
      </c>
      <c r="L17452">
        <v>0.1</v>
      </c>
      <c r="M17452" t="s">
        <v>25</v>
      </c>
      <c r="N17452" t="s">
        <v>26</v>
      </c>
      <c r="O17452">
        <v>0.2</v>
      </c>
      <c r="P17452" t="s">
        <v>9621</v>
      </c>
      <c r="Q17452" t="s">
        <v>9622</v>
      </c>
      <c r="R17452" t="s">
        <v>41</v>
      </c>
      <c r="S17452" t="s">
        <v>42</v>
      </c>
      <c r="T17452" t="s">
        <v>31</v>
      </c>
      <c r="U17452" t="s">
        <v>32</v>
      </c>
      <c r="V17452" t="s">
        <v>33</v>
      </c>
    </row>
    <row r="17453" spans="1:22">
      <c r="A17453" s="4">
        <v>46149</v>
      </c>
      <c r="B17453" t="s">
        <v>12360</v>
      </c>
      <c r="C17453" t="s">
        <v>2500</v>
      </c>
      <c r="D17453">
        <v>1</v>
      </c>
      <c r="E17453">
        <v>272000</v>
      </c>
      <c r="F17453">
        <f>Table2[[#This Row],[Đơn Giá Chuẩn]]*Table2[[#This Row],[Tổng số lượng bán]]</f>
        <v>272000</v>
      </c>
      <c r="G17453">
        <v>0</v>
      </c>
      <c r="H17453">
        <f>Table2[[#This Row],[Doanh số bán]]-Table2[[#This Row],[Chiết khấu]]</f>
        <v>272000</v>
      </c>
      <c r="K17453" t="s">
        <v>24</v>
      </c>
      <c r="L17453">
        <v>1</v>
      </c>
      <c r="M17453" t="s">
        <v>25</v>
      </c>
      <c r="N17453" t="s">
        <v>26</v>
      </c>
      <c r="O17453">
        <v>1</v>
      </c>
      <c r="P17453" t="s">
        <v>512</v>
      </c>
      <c r="Q17453" t="s">
        <v>513</v>
      </c>
      <c r="R17453" t="s">
        <v>41</v>
      </c>
      <c r="S17453" t="s">
        <v>42</v>
      </c>
      <c r="T17453" t="s">
        <v>31</v>
      </c>
      <c r="U17453" t="s">
        <v>32</v>
      </c>
      <c r="V17453" t="s">
        <v>33</v>
      </c>
    </row>
    <row r="17454" spans="1:22">
      <c r="A17454" s="4">
        <v>46033</v>
      </c>
      <c r="B17454" t="s">
        <v>511</v>
      </c>
      <c r="C17454" t="s">
        <v>83</v>
      </c>
      <c r="D17454">
        <v>2</v>
      </c>
      <c r="E17454">
        <v>272000</v>
      </c>
      <c r="F17454">
        <f>Table2[[#This Row],[Đơn Giá Chuẩn]]*Table2[[#This Row],[Tổng số lượng bán]]</f>
        <v>544000</v>
      </c>
      <c r="G17454">
        <v>0</v>
      </c>
      <c r="H17454">
        <f>Table2[[#This Row],[Doanh số bán]]-Table2[[#This Row],[Chiết khấu]]</f>
        <v>544000</v>
      </c>
      <c r="K17454" t="s">
        <v>24</v>
      </c>
      <c r="L17454">
        <v>1</v>
      </c>
      <c r="M17454" t="s">
        <v>319</v>
      </c>
      <c r="N17454" t="s">
        <v>26</v>
      </c>
      <c r="O17454">
        <v>2</v>
      </c>
      <c r="P17454" t="s">
        <v>512</v>
      </c>
      <c r="Q17454" t="s">
        <v>513</v>
      </c>
      <c r="R17454" t="s">
        <v>41</v>
      </c>
      <c r="S17454" t="s">
        <v>42</v>
      </c>
      <c r="T17454" t="s">
        <v>320</v>
      </c>
      <c r="U17454" t="s">
        <v>321</v>
      </c>
      <c r="V17454" t="s">
        <v>33</v>
      </c>
    </row>
    <row r="17455" spans="1:22">
      <c r="A17455" s="4">
        <v>46049</v>
      </c>
      <c r="B17455" t="s">
        <v>830</v>
      </c>
      <c r="C17455" t="s">
        <v>83</v>
      </c>
      <c r="D17455">
        <v>2</v>
      </c>
      <c r="E17455">
        <v>272000</v>
      </c>
      <c r="F17455">
        <f>Table2[[#This Row],[Đơn Giá Chuẩn]]*Table2[[#This Row],[Tổng số lượng bán]]</f>
        <v>544000</v>
      </c>
      <c r="G17455">
        <v>0</v>
      </c>
      <c r="H17455">
        <f>Table2[[#This Row],[Doanh số bán]]-Table2[[#This Row],[Chiết khấu]]</f>
        <v>544000</v>
      </c>
      <c r="K17455" t="s">
        <v>24</v>
      </c>
      <c r="L17455">
        <v>1</v>
      </c>
      <c r="M17455" t="s">
        <v>319</v>
      </c>
      <c r="N17455" t="s">
        <v>26</v>
      </c>
      <c r="O17455">
        <v>2</v>
      </c>
      <c r="P17455" t="s">
        <v>512</v>
      </c>
      <c r="Q17455" t="s">
        <v>513</v>
      </c>
      <c r="R17455" t="s">
        <v>41</v>
      </c>
      <c r="S17455" t="s">
        <v>42</v>
      </c>
      <c r="T17455" t="s">
        <v>320</v>
      </c>
      <c r="U17455" t="s">
        <v>321</v>
      </c>
      <c r="V17455" t="s">
        <v>33</v>
      </c>
    </row>
    <row r="17456" spans="1:22">
      <c r="A17456" s="4">
        <v>46149</v>
      </c>
      <c r="B17456" t="s">
        <v>12362</v>
      </c>
      <c r="C17456" t="s">
        <v>2500</v>
      </c>
      <c r="D17456">
        <v>14</v>
      </c>
      <c r="E17456">
        <v>262000</v>
      </c>
      <c r="F17456">
        <f>Table2[[#This Row],[Đơn Giá Chuẩn]]*Table2[[#This Row],[Tổng số lượng bán]]</f>
        <v>3668000</v>
      </c>
      <c r="G17456">
        <v>1011111</v>
      </c>
      <c r="H17456">
        <f>Table2[[#This Row],[Doanh số bán]]-Table2[[#This Row],[Chiết khấu]]</f>
        <v>2656889</v>
      </c>
      <c r="K17456" t="s">
        <v>24</v>
      </c>
      <c r="L17456">
        <v>1</v>
      </c>
      <c r="M17456" t="s">
        <v>25</v>
      </c>
      <c r="N17456" t="s">
        <v>26</v>
      </c>
      <c r="O17456">
        <v>14</v>
      </c>
      <c r="P17456" t="s">
        <v>2511</v>
      </c>
      <c r="Q17456" t="s">
        <v>2512</v>
      </c>
      <c r="R17456" t="s">
        <v>41</v>
      </c>
      <c r="S17456" t="s">
        <v>42</v>
      </c>
      <c r="T17456" t="s">
        <v>31</v>
      </c>
      <c r="U17456" t="s">
        <v>32</v>
      </c>
      <c r="V17456" t="s">
        <v>33</v>
      </c>
    </row>
    <row r="17457" spans="1:22">
      <c r="A17457" s="4">
        <v>46149</v>
      </c>
      <c r="B17457" t="s">
        <v>12363</v>
      </c>
      <c r="C17457" t="s">
        <v>155</v>
      </c>
      <c r="D17457">
        <v>2</v>
      </c>
      <c r="E17457">
        <v>331000</v>
      </c>
      <c r="F17457">
        <f>Table2[[#This Row],[Đơn Giá Chuẩn]]*Table2[[#This Row],[Tổng số lượng bán]]</f>
        <v>662000</v>
      </c>
      <c r="G17457">
        <v>60926</v>
      </c>
      <c r="H17457">
        <f>Table2[[#This Row],[Doanh số bán]]-Table2[[#This Row],[Chiết khấu]]</f>
        <v>601074</v>
      </c>
      <c r="K17457" t="s">
        <v>24</v>
      </c>
      <c r="L17457">
        <v>1.6</v>
      </c>
      <c r="M17457" t="s">
        <v>25</v>
      </c>
      <c r="N17457" t="s">
        <v>26</v>
      </c>
      <c r="O17457">
        <v>3.2</v>
      </c>
      <c r="P17457" t="s">
        <v>839</v>
      </c>
      <c r="Q17457" t="s">
        <v>840</v>
      </c>
      <c r="R17457" t="s">
        <v>107</v>
      </c>
      <c r="S17457" t="s">
        <v>108</v>
      </c>
      <c r="T17457" t="s">
        <v>31</v>
      </c>
      <c r="U17457" t="s">
        <v>32</v>
      </c>
      <c r="V17457" t="s">
        <v>33</v>
      </c>
    </row>
    <row r="17458" spans="1:22">
      <c r="A17458" s="4">
        <v>46149</v>
      </c>
      <c r="B17458" t="s">
        <v>12363</v>
      </c>
      <c r="C17458" t="s">
        <v>104</v>
      </c>
      <c r="D17458">
        <v>1</v>
      </c>
      <c r="E17458">
        <v>47000</v>
      </c>
      <c r="F17458">
        <f>Table2[[#This Row],[Đơn Giá Chuẩn]]*Table2[[#This Row],[Tổng số lượng bán]]</f>
        <v>47000</v>
      </c>
      <c r="G17458">
        <v>4167</v>
      </c>
      <c r="H17458">
        <f>Table2[[#This Row],[Doanh số bán]]-Table2[[#This Row],[Chiết khấu]]</f>
        <v>42833</v>
      </c>
      <c r="K17458" t="s">
        <v>24</v>
      </c>
      <c r="L17458">
        <v>0.04</v>
      </c>
      <c r="M17458" t="s">
        <v>25</v>
      </c>
      <c r="N17458" t="s">
        <v>26</v>
      </c>
      <c r="O17458">
        <v>0.04</v>
      </c>
      <c r="P17458" t="s">
        <v>3002</v>
      </c>
      <c r="Q17458" t="s">
        <v>3003</v>
      </c>
      <c r="R17458" t="s">
        <v>107</v>
      </c>
      <c r="S17458" t="s">
        <v>108</v>
      </c>
      <c r="T17458" t="s">
        <v>31</v>
      </c>
      <c r="U17458" t="s">
        <v>32</v>
      </c>
      <c r="V17458" t="s">
        <v>33</v>
      </c>
    </row>
    <row r="17459" spans="1:22">
      <c r="A17459" s="4">
        <v>46051</v>
      </c>
      <c r="B17459" t="s">
        <v>855</v>
      </c>
      <c r="C17459" t="s">
        <v>83</v>
      </c>
      <c r="D17459">
        <v>1</v>
      </c>
      <c r="E17459">
        <v>272000</v>
      </c>
      <c r="F17459">
        <f>Table2[[#This Row],[Đơn Giá Chuẩn]]*Table2[[#This Row],[Tổng số lượng bán]]</f>
        <v>272000</v>
      </c>
      <c r="G17459">
        <v>0</v>
      </c>
      <c r="H17459">
        <f>Table2[[#This Row],[Doanh số bán]]-Table2[[#This Row],[Chiết khấu]]</f>
        <v>272000</v>
      </c>
      <c r="K17459" t="s">
        <v>24</v>
      </c>
      <c r="L17459">
        <v>1</v>
      </c>
      <c r="M17459" t="s">
        <v>319</v>
      </c>
      <c r="N17459" t="s">
        <v>26</v>
      </c>
      <c r="O17459">
        <v>1</v>
      </c>
      <c r="P17459" t="s">
        <v>512</v>
      </c>
      <c r="Q17459" t="s">
        <v>513</v>
      </c>
      <c r="R17459" t="s">
        <v>41</v>
      </c>
      <c r="S17459" t="s">
        <v>42</v>
      </c>
      <c r="T17459" t="s">
        <v>320</v>
      </c>
      <c r="U17459" t="s">
        <v>321</v>
      </c>
      <c r="V17459" t="s">
        <v>33</v>
      </c>
    </row>
    <row r="17460" spans="1:22">
      <c r="A17460" s="4">
        <v>46149</v>
      </c>
      <c r="B17460" t="s">
        <v>12365</v>
      </c>
      <c r="C17460" t="s">
        <v>23</v>
      </c>
      <c r="D17460">
        <v>1</v>
      </c>
      <c r="E17460">
        <v>25999.999999999996</v>
      </c>
      <c r="F17460">
        <f>Table2[[#This Row],[Đơn Giá Chuẩn]]*Table2[[#This Row],[Tổng số lượng bán]]</f>
        <v>25999.999999999996</v>
      </c>
      <c r="G17460">
        <v>8889</v>
      </c>
      <c r="H17460">
        <f>Table2[[#This Row],[Doanh số bán]]-Table2[[#This Row],[Chiết khấu]]</f>
        <v>17110.999999999996</v>
      </c>
      <c r="K17460" t="s">
        <v>24</v>
      </c>
      <c r="L17460">
        <v>0</v>
      </c>
      <c r="M17460" t="s">
        <v>25</v>
      </c>
      <c r="N17460" t="s">
        <v>26</v>
      </c>
      <c r="O17460">
        <v>0</v>
      </c>
      <c r="P17460" t="s">
        <v>47</v>
      </c>
      <c r="Q17460" t="s">
        <v>48</v>
      </c>
      <c r="R17460" t="s">
        <v>29</v>
      </c>
      <c r="S17460" t="s">
        <v>30</v>
      </c>
      <c r="T17460" t="s">
        <v>31</v>
      </c>
      <c r="U17460" t="s">
        <v>32</v>
      </c>
      <c r="V17460" t="s">
        <v>33</v>
      </c>
    </row>
    <row r="17461" spans="1:22">
      <c r="A17461" s="4">
        <v>46149</v>
      </c>
      <c r="B17461" t="s">
        <v>12365</v>
      </c>
      <c r="C17461" t="s">
        <v>23</v>
      </c>
      <c r="D17461">
        <v>1</v>
      </c>
      <c r="E17461">
        <v>21000</v>
      </c>
      <c r="F17461">
        <f>Table2[[#This Row],[Đơn Giá Chuẩn]]*Table2[[#This Row],[Tổng số lượng bán]]</f>
        <v>21000</v>
      </c>
      <c r="G17461">
        <v>7037</v>
      </c>
      <c r="H17461">
        <f>Table2[[#This Row],[Doanh số bán]]-Table2[[#This Row],[Chiết khấu]]</f>
        <v>13963</v>
      </c>
      <c r="K17461" t="s">
        <v>24</v>
      </c>
      <c r="L17461">
        <v>0</v>
      </c>
      <c r="M17461" t="s">
        <v>25</v>
      </c>
      <c r="N17461" t="s">
        <v>26</v>
      </c>
      <c r="O17461">
        <v>0</v>
      </c>
      <c r="P17461" t="s">
        <v>27</v>
      </c>
      <c r="Q17461" t="s">
        <v>28</v>
      </c>
      <c r="R17461" t="s">
        <v>29</v>
      </c>
      <c r="S17461" t="s">
        <v>30</v>
      </c>
      <c r="T17461" t="s">
        <v>31</v>
      </c>
      <c r="U17461" t="s">
        <v>32</v>
      </c>
      <c r="V17461" t="s">
        <v>33</v>
      </c>
    </row>
    <row r="17462" spans="1:22">
      <c r="A17462" s="4">
        <v>46149</v>
      </c>
      <c r="B17462" t="s">
        <v>12366</v>
      </c>
      <c r="C17462" t="s">
        <v>23</v>
      </c>
      <c r="D17462">
        <v>2</v>
      </c>
      <c r="E17462">
        <v>25999.999999999996</v>
      </c>
      <c r="F17462">
        <f>Table2[[#This Row],[Đơn Giá Chuẩn]]*Table2[[#This Row],[Tổng số lượng bán]]</f>
        <v>51999.999999999993</v>
      </c>
      <c r="G17462">
        <v>17777</v>
      </c>
      <c r="H17462">
        <f>Table2[[#This Row],[Doanh số bán]]-Table2[[#This Row],[Chiết khấu]]</f>
        <v>34222.999999999993</v>
      </c>
      <c r="K17462" t="s">
        <v>24</v>
      </c>
      <c r="L17462">
        <v>0</v>
      </c>
      <c r="M17462" t="s">
        <v>25</v>
      </c>
      <c r="N17462" t="s">
        <v>26</v>
      </c>
      <c r="O17462">
        <v>0</v>
      </c>
      <c r="P17462" t="s">
        <v>47</v>
      </c>
      <c r="Q17462" t="s">
        <v>48</v>
      </c>
      <c r="R17462" t="s">
        <v>29</v>
      </c>
      <c r="S17462" t="s">
        <v>30</v>
      </c>
      <c r="T17462" t="s">
        <v>31</v>
      </c>
      <c r="U17462" t="s">
        <v>32</v>
      </c>
      <c r="V17462" t="s">
        <v>33</v>
      </c>
    </row>
    <row r="17463" spans="1:22">
      <c r="A17463" s="4">
        <v>46149</v>
      </c>
      <c r="B17463" t="s">
        <v>12366</v>
      </c>
      <c r="C17463" t="s">
        <v>23</v>
      </c>
      <c r="D17463">
        <v>1</v>
      </c>
      <c r="E17463">
        <v>21000</v>
      </c>
      <c r="F17463">
        <f>Table2[[#This Row],[Đơn Giá Chuẩn]]*Table2[[#This Row],[Tổng số lượng bán]]</f>
        <v>21000</v>
      </c>
      <c r="G17463">
        <v>7037</v>
      </c>
      <c r="H17463">
        <f>Table2[[#This Row],[Doanh số bán]]-Table2[[#This Row],[Chiết khấu]]</f>
        <v>13963</v>
      </c>
      <c r="K17463" t="s">
        <v>24</v>
      </c>
      <c r="L17463">
        <v>0</v>
      </c>
      <c r="M17463" t="s">
        <v>25</v>
      </c>
      <c r="N17463" t="s">
        <v>26</v>
      </c>
      <c r="O17463">
        <v>0</v>
      </c>
      <c r="P17463" t="s">
        <v>27</v>
      </c>
      <c r="Q17463" t="s">
        <v>28</v>
      </c>
      <c r="R17463" t="s">
        <v>29</v>
      </c>
      <c r="S17463" t="s">
        <v>30</v>
      </c>
      <c r="T17463" t="s">
        <v>31</v>
      </c>
      <c r="U17463" t="s">
        <v>32</v>
      </c>
      <c r="V17463" t="s">
        <v>33</v>
      </c>
    </row>
    <row r="17464" spans="1:22">
      <c r="A17464" s="4">
        <v>46149</v>
      </c>
      <c r="B17464" t="s">
        <v>12367</v>
      </c>
      <c r="C17464" t="s">
        <v>23</v>
      </c>
      <c r="D17464">
        <v>1</v>
      </c>
      <c r="E17464">
        <v>25999.999999999996</v>
      </c>
      <c r="F17464">
        <f>Table2[[#This Row],[Đơn Giá Chuẩn]]*Table2[[#This Row],[Tổng số lượng bán]]</f>
        <v>25999.999999999996</v>
      </c>
      <c r="G17464">
        <v>8889</v>
      </c>
      <c r="H17464">
        <f>Table2[[#This Row],[Doanh số bán]]-Table2[[#This Row],[Chiết khấu]]</f>
        <v>17110.999999999996</v>
      </c>
      <c r="K17464" t="s">
        <v>24</v>
      </c>
      <c r="L17464">
        <v>0</v>
      </c>
      <c r="M17464" t="s">
        <v>25</v>
      </c>
      <c r="N17464" t="s">
        <v>26</v>
      </c>
      <c r="O17464">
        <v>0</v>
      </c>
      <c r="P17464" t="s">
        <v>47</v>
      </c>
      <c r="Q17464" t="s">
        <v>48</v>
      </c>
      <c r="R17464" t="s">
        <v>29</v>
      </c>
      <c r="S17464" t="s">
        <v>30</v>
      </c>
      <c r="T17464" t="s">
        <v>31</v>
      </c>
      <c r="U17464" t="s">
        <v>32</v>
      </c>
      <c r="V17464" t="s">
        <v>33</v>
      </c>
    </row>
    <row r="17465" spans="1:22">
      <c r="A17465" s="4">
        <v>46149</v>
      </c>
      <c r="B17465" t="s">
        <v>12368</v>
      </c>
      <c r="C17465" t="s">
        <v>23</v>
      </c>
      <c r="D17465">
        <v>1</v>
      </c>
      <c r="E17465">
        <v>25999.999999999996</v>
      </c>
      <c r="F17465">
        <f>Table2[[#This Row],[Đơn Giá Chuẩn]]*Table2[[#This Row],[Tổng số lượng bán]]</f>
        <v>25999.999999999996</v>
      </c>
      <c r="G17465">
        <v>8889</v>
      </c>
      <c r="H17465">
        <f>Table2[[#This Row],[Doanh số bán]]-Table2[[#This Row],[Chiết khấu]]</f>
        <v>17110.999999999996</v>
      </c>
      <c r="K17465" t="s">
        <v>24</v>
      </c>
      <c r="L17465">
        <v>0</v>
      </c>
      <c r="M17465" t="s">
        <v>25</v>
      </c>
      <c r="N17465" t="s">
        <v>26</v>
      </c>
      <c r="O17465">
        <v>0</v>
      </c>
      <c r="P17465" t="s">
        <v>47</v>
      </c>
      <c r="Q17465" t="s">
        <v>48</v>
      </c>
      <c r="R17465" t="s">
        <v>29</v>
      </c>
      <c r="S17465" t="s">
        <v>30</v>
      </c>
      <c r="T17465" t="s">
        <v>31</v>
      </c>
      <c r="U17465" t="s">
        <v>32</v>
      </c>
      <c r="V17465" t="s">
        <v>33</v>
      </c>
    </row>
    <row r="17466" spans="1:22">
      <c r="A17466" s="4">
        <v>46149</v>
      </c>
      <c r="B17466" t="s">
        <v>12369</v>
      </c>
      <c r="C17466" t="s">
        <v>23</v>
      </c>
      <c r="D17466">
        <v>1</v>
      </c>
      <c r="E17466">
        <v>25999.999999999996</v>
      </c>
      <c r="F17466">
        <f>Table2[[#This Row],[Đơn Giá Chuẩn]]*Table2[[#This Row],[Tổng số lượng bán]]</f>
        <v>25999.999999999996</v>
      </c>
      <c r="G17466">
        <v>8889</v>
      </c>
      <c r="H17466">
        <f>Table2[[#This Row],[Doanh số bán]]-Table2[[#This Row],[Chiết khấu]]</f>
        <v>17110.999999999996</v>
      </c>
      <c r="K17466" t="s">
        <v>24</v>
      </c>
      <c r="L17466">
        <v>0</v>
      </c>
      <c r="M17466" t="s">
        <v>25</v>
      </c>
      <c r="N17466" t="s">
        <v>26</v>
      </c>
      <c r="O17466">
        <v>0</v>
      </c>
      <c r="P17466" t="s">
        <v>47</v>
      </c>
      <c r="Q17466" t="s">
        <v>48</v>
      </c>
      <c r="R17466" t="s">
        <v>29</v>
      </c>
      <c r="S17466" t="s">
        <v>30</v>
      </c>
      <c r="T17466" t="s">
        <v>31</v>
      </c>
      <c r="U17466" t="s">
        <v>32</v>
      </c>
      <c r="V17466" t="s">
        <v>33</v>
      </c>
    </row>
    <row r="17467" spans="1:22">
      <c r="A17467" s="4">
        <v>46149</v>
      </c>
      <c r="B17467" t="s">
        <v>12370</v>
      </c>
      <c r="C17467" t="s">
        <v>23</v>
      </c>
      <c r="D17467">
        <v>1</v>
      </c>
      <c r="E17467">
        <v>21000</v>
      </c>
      <c r="F17467">
        <f>Table2[[#This Row],[Đơn Giá Chuẩn]]*Table2[[#This Row],[Tổng số lượng bán]]</f>
        <v>21000</v>
      </c>
      <c r="G17467">
        <v>7037</v>
      </c>
      <c r="H17467">
        <f>Table2[[#This Row],[Doanh số bán]]-Table2[[#This Row],[Chiết khấu]]</f>
        <v>13963</v>
      </c>
      <c r="K17467" t="s">
        <v>24</v>
      </c>
      <c r="L17467">
        <v>0</v>
      </c>
      <c r="M17467" t="s">
        <v>25</v>
      </c>
      <c r="N17467" t="s">
        <v>26</v>
      </c>
      <c r="O17467">
        <v>0</v>
      </c>
      <c r="P17467" t="s">
        <v>27</v>
      </c>
      <c r="Q17467" t="s">
        <v>28</v>
      </c>
      <c r="R17467" t="s">
        <v>29</v>
      </c>
      <c r="S17467" t="s">
        <v>30</v>
      </c>
      <c r="T17467" t="s">
        <v>31</v>
      </c>
      <c r="U17467" t="s">
        <v>32</v>
      </c>
      <c r="V17467" t="s">
        <v>33</v>
      </c>
    </row>
    <row r="17468" spans="1:22">
      <c r="A17468" s="4">
        <v>46149</v>
      </c>
      <c r="B17468" t="s">
        <v>12371</v>
      </c>
      <c r="C17468" t="s">
        <v>23</v>
      </c>
      <c r="D17468">
        <v>1</v>
      </c>
      <c r="E17468">
        <v>32000</v>
      </c>
      <c r="F17468">
        <f>Table2[[#This Row],[Đơn Giá Chuẩn]]*Table2[[#This Row],[Tổng số lượng bán]]</f>
        <v>32000</v>
      </c>
      <c r="G17468">
        <v>11111</v>
      </c>
      <c r="H17468">
        <f>Table2[[#This Row],[Doanh số bán]]-Table2[[#This Row],[Chiết khấu]]</f>
        <v>20889</v>
      </c>
      <c r="K17468" t="s">
        <v>24</v>
      </c>
      <c r="L17468">
        <v>0</v>
      </c>
      <c r="M17468" t="s">
        <v>25</v>
      </c>
      <c r="N17468" t="s">
        <v>26</v>
      </c>
      <c r="O17468">
        <v>0</v>
      </c>
      <c r="P17468" t="s">
        <v>125</v>
      </c>
      <c r="Q17468" t="s">
        <v>126</v>
      </c>
      <c r="R17468" t="s">
        <v>29</v>
      </c>
      <c r="S17468" t="s">
        <v>30</v>
      </c>
      <c r="T17468" t="s">
        <v>31</v>
      </c>
      <c r="U17468" t="s">
        <v>32</v>
      </c>
      <c r="V17468" t="s">
        <v>33</v>
      </c>
    </row>
    <row r="17469" spans="1:22">
      <c r="A17469" s="4">
        <v>46149</v>
      </c>
      <c r="B17469" t="s">
        <v>12372</v>
      </c>
      <c r="C17469" t="s">
        <v>23</v>
      </c>
      <c r="D17469">
        <v>2</v>
      </c>
      <c r="E17469">
        <v>21000</v>
      </c>
      <c r="F17469">
        <f>Table2[[#This Row],[Đơn Giá Chuẩn]]*Table2[[#This Row],[Tổng số lượng bán]]</f>
        <v>42000</v>
      </c>
      <c r="G17469">
        <v>0</v>
      </c>
      <c r="H17469">
        <f>Table2[[#This Row],[Doanh số bán]]-Table2[[#This Row],[Chiết khấu]]</f>
        <v>42000</v>
      </c>
      <c r="K17469" t="s">
        <v>24</v>
      </c>
      <c r="L17469">
        <v>0</v>
      </c>
      <c r="M17469" t="s">
        <v>25</v>
      </c>
      <c r="N17469" t="s">
        <v>26</v>
      </c>
      <c r="O17469">
        <v>0</v>
      </c>
      <c r="P17469" t="s">
        <v>27</v>
      </c>
      <c r="Q17469" t="s">
        <v>28</v>
      </c>
      <c r="R17469" t="s">
        <v>29</v>
      </c>
      <c r="S17469" t="s">
        <v>30</v>
      </c>
      <c r="T17469" t="s">
        <v>31</v>
      </c>
      <c r="U17469" t="s">
        <v>32</v>
      </c>
      <c r="V17469" t="s">
        <v>33</v>
      </c>
    </row>
    <row r="17470" spans="1:22">
      <c r="A17470" s="4">
        <v>46149</v>
      </c>
      <c r="B17470" t="s">
        <v>12372</v>
      </c>
      <c r="C17470" t="s">
        <v>23</v>
      </c>
      <c r="D17470">
        <v>1</v>
      </c>
      <c r="E17470">
        <v>32000</v>
      </c>
      <c r="F17470">
        <f>Table2[[#This Row],[Đơn Giá Chuẩn]]*Table2[[#This Row],[Tổng số lượng bán]]</f>
        <v>32000</v>
      </c>
      <c r="G17470">
        <v>0</v>
      </c>
      <c r="H17470">
        <f>Table2[[#This Row],[Doanh số bán]]-Table2[[#This Row],[Chiết khấu]]</f>
        <v>32000</v>
      </c>
      <c r="K17470" t="s">
        <v>24</v>
      </c>
      <c r="L17470">
        <v>0</v>
      </c>
      <c r="M17470" t="s">
        <v>25</v>
      </c>
      <c r="N17470" t="s">
        <v>26</v>
      </c>
      <c r="O17470">
        <v>0</v>
      </c>
      <c r="P17470" t="s">
        <v>77</v>
      </c>
      <c r="Q17470" t="s">
        <v>78</v>
      </c>
      <c r="R17470" t="s">
        <v>29</v>
      </c>
      <c r="S17470" t="s">
        <v>30</v>
      </c>
      <c r="T17470" t="s">
        <v>31</v>
      </c>
      <c r="U17470" t="s">
        <v>32</v>
      </c>
      <c r="V17470" t="s">
        <v>33</v>
      </c>
    </row>
    <row r="17471" spans="1:22">
      <c r="A17471" s="4">
        <v>46149</v>
      </c>
      <c r="B17471" t="s">
        <v>12373</v>
      </c>
      <c r="C17471" t="s">
        <v>23</v>
      </c>
      <c r="D17471">
        <v>1</v>
      </c>
      <c r="E17471">
        <v>32000</v>
      </c>
      <c r="F17471">
        <f>Table2[[#This Row],[Đơn Giá Chuẩn]]*Table2[[#This Row],[Tổng số lượng bán]]</f>
        <v>32000</v>
      </c>
      <c r="G17471">
        <v>0</v>
      </c>
      <c r="H17471">
        <f>Table2[[#This Row],[Doanh số bán]]-Table2[[#This Row],[Chiết khấu]]</f>
        <v>32000</v>
      </c>
      <c r="K17471" t="s">
        <v>24</v>
      </c>
      <c r="L17471">
        <v>0</v>
      </c>
      <c r="M17471" t="s">
        <v>25</v>
      </c>
      <c r="N17471" t="s">
        <v>26</v>
      </c>
      <c r="O17471">
        <v>0</v>
      </c>
      <c r="P17471" t="s">
        <v>77</v>
      </c>
      <c r="Q17471" t="s">
        <v>78</v>
      </c>
      <c r="R17471" t="s">
        <v>29</v>
      </c>
      <c r="S17471" t="s">
        <v>30</v>
      </c>
      <c r="T17471" t="s">
        <v>31</v>
      </c>
      <c r="U17471" t="s">
        <v>32</v>
      </c>
      <c r="V17471" t="s">
        <v>33</v>
      </c>
    </row>
    <row r="17472" spans="1:22">
      <c r="A17472" s="4">
        <v>46149</v>
      </c>
      <c r="B17472" t="s">
        <v>12374</v>
      </c>
      <c r="C17472" t="s">
        <v>23</v>
      </c>
      <c r="D17472">
        <v>1</v>
      </c>
      <c r="E17472">
        <v>25999.999999999996</v>
      </c>
      <c r="F17472">
        <f>Table2[[#This Row],[Đơn Giá Chuẩn]]*Table2[[#This Row],[Tổng số lượng bán]]</f>
        <v>25999.999999999996</v>
      </c>
      <c r="G17472">
        <v>8889</v>
      </c>
      <c r="H17472">
        <f>Table2[[#This Row],[Doanh số bán]]-Table2[[#This Row],[Chiết khấu]]</f>
        <v>17110.999999999996</v>
      </c>
      <c r="K17472" t="s">
        <v>24</v>
      </c>
      <c r="L17472">
        <v>0</v>
      </c>
      <c r="M17472" t="s">
        <v>25</v>
      </c>
      <c r="N17472" t="s">
        <v>26</v>
      </c>
      <c r="O17472">
        <v>0</v>
      </c>
      <c r="P17472" t="s">
        <v>47</v>
      </c>
      <c r="Q17472" t="s">
        <v>48</v>
      </c>
      <c r="R17472" t="s">
        <v>29</v>
      </c>
      <c r="S17472" t="s">
        <v>30</v>
      </c>
      <c r="T17472" t="s">
        <v>31</v>
      </c>
      <c r="U17472" t="s">
        <v>32</v>
      </c>
      <c r="V17472" t="s">
        <v>33</v>
      </c>
    </row>
    <row r="17473" spans="1:22">
      <c r="A17473" s="4">
        <v>46149</v>
      </c>
      <c r="B17473" t="s">
        <v>12375</v>
      </c>
      <c r="C17473" t="s">
        <v>23</v>
      </c>
      <c r="D17473">
        <v>1</v>
      </c>
      <c r="E17473">
        <v>25999.999999999996</v>
      </c>
      <c r="F17473">
        <f>Table2[[#This Row],[Đơn Giá Chuẩn]]*Table2[[#This Row],[Tổng số lượng bán]]</f>
        <v>25999.999999999996</v>
      </c>
      <c r="G17473">
        <v>0</v>
      </c>
      <c r="H17473">
        <f>Table2[[#This Row],[Doanh số bán]]-Table2[[#This Row],[Chiết khấu]]</f>
        <v>25999.999999999996</v>
      </c>
      <c r="K17473" t="s">
        <v>24</v>
      </c>
      <c r="L17473">
        <v>0</v>
      </c>
      <c r="M17473" t="s">
        <v>25</v>
      </c>
      <c r="N17473" t="s">
        <v>26</v>
      </c>
      <c r="O17473">
        <v>0</v>
      </c>
      <c r="P17473" t="s">
        <v>47</v>
      </c>
      <c r="Q17473" t="s">
        <v>48</v>
      </c>
      <c r="R17473" t="s">
        <v>29</v>
      </c>
      <c r="S17473" t="s">
        <v>30</v>
      </c>
      <c r="T17473" t="s">
        <v>31</v>
      </c>
      <c r="U17473" t="s">
        <v>32</v>
      </c>
      <c r="V17473" t="s">
        <v>33</v>
      </c>
    </row>
    <row r="17474" spans="1:22">
      <c r="A17474" s="4">
        <v>46149</v>
      </c>
      <c r="B17474" t="s">
        <v>12376</v>
      </c>
      <c r="C17474" t="s">
        <v>23</v>
      </c>
      <c r="D17474">
        <v>1</v>
      </c>
      <c r="E17474">
        <v>21000</v>
      </c>
      <c r="F17474">
        <f>Table2[[#This Row],[Đơn Giá Chuẩn]]*Table2[[#This Row],[Tổng số lượng bán]]</f>
        <v>21000</v>
      </c>
      <c r="G17474">
        <v>7037</v>
      </c>
      <c r="H17474">
        <f>Table2[[#This Row],[Doanh số bán]]-Table2[[#This Row],[Chiết khấu]]</f>
        <v>13963</v>
      </c>
      <c r="K17474" t="s">
        <v>24</v>
      </c>
      <c r="L17474">
        <v>0</v>
      </c>
      <c r="M17474" t="s">
        <v>25</v>
      </c>
      <c r="N17474" t="s">
        <v>26</v>
      </c>
      <c r="O17474">
        <v>0</v>
      </c>
      <c r="P17474" t="s">
        <v>27</v>
      </c>
      <c r="Q17474" t="s">
        <v>28</v>
      </c>
      <c r="R17474" t="s">
        <v>29</v>
      </c>
      <c r="S17474" t="s">
        <v>30</v>
      </c>
      <c r="T17474" t="s">
        <v>31</v>
      </c>
      <c r="U17474" t="s">
        <v>32</v>
      </c>
      <c r="V17474" t="s">
        <v>33</v>
      </c>
    </row>
    <row r="17475" spans="1:22">
      <c r="A17475" s="4">
        <v>46149</v>
      </c>
      <c r="B17475" t="s">
        <v>12377</v>
      </c>
      <c r="C17475" t="s">
        <v>23</v>
      </c>
      <c r="D17475">
        <v>1</v>
      </c>
      <c r="E17475">
        <v>25999.999999999996</v>
      </c>
      <c r="F17475">
        <f>Table2[[#This Row],[Đơn Giá Chuẩn]]*Table2[[#This Row],[Tổng số lượng bán]]</f>
        <v>25999.999999999996</v>
      </c>
      <c r="G17475">
        <v>8889</v>
      </c>
      <c r="H17475">
        <f>Table2[[#This Row],[Doanh số bán]]-Table2[[#This Row],[Chiết khấu]]</f>
        <v>17110.999999999996</v>
      </c>
      <c r="K17475" t="s">
        <v>24</v>
      </c>
      <c r="L17475">
        <v>0</v>
      </c>
      <c r="M17475" t="s">
        <v>25</v>
      </c>
      <c r="N17475" t="s">
        <v>26</v>
      </c>
      <c r="O17475">
        <v>0</v>
      </c>
      <c r="P17475" t="s">
        <v>47</v>
      </c>
      <c r="Q17475" t="s">
        <v>48</v>
      </c>
      <c r="R17475" t="s">
        <v>29</v>
      </c>
      <c r="S17475" t="s">
        <v>30</v>
      </c>
      <c r="T17475" t="s">
        <v>31</v>
      </c>
      <c r="U17475" t="s">
        <v>32</v>
      </c>
      <c r="V17475" t="s">
        <v>33</v>
      </c>
    </row>
    <row r="17476" spans="1:22">
      <c r="A17476" s="4">
        <v>46149</v>
      </c>
      <c r="B17476" t="s">
        <v>12378</v>
      </c>
      <c r="C17476" t="s">
        <v>23</v>
      </c>
      <c r="D17476">
        <v>1</v>
      </c>
      <c r="E17476">
        <v>21000</v>
      </c>
      <c r="F17476">
        <f>Table2[[#This Row],[Đơn Giá Chuẩn]]*Table2[[#This Row],[Tổng số lượng bán]]</f>
        <v>21000</v>
      </c>
      <c r="G17476">
        <v>0</v>
      </c>
      <c r="H17476">
        <f>Table2[[#This Row],[Doanh số bán]]-Table2[[#This Row],[Chiết khấu]]</f>
        <v>21000</v>
      </c>
      <c r="K17476" t="s">
        <v>24</v>
      </c>
      <c r="L17476">
        <v>0</v>
      </c>
      <c r="M17476" t="s">
        <v>25</v>
      </c>
      <c r="N17476" t="s">
        <v>26</v>
      </c>
      <c r="O17476">
        <v>0</v>
      </c>
      <c r="P17476" t="s">
        <v>27</v>
      </c>
      <c r="Q17476" t="s">
        <v>28</v>
      </c>
      <c r="R17476" t="s">
        <v>29</v>
      </c>
      <c r="S17476" t="s">
        <v>30</v>
      </c>
      <c r="T17476" t="s">
        <v>31</v>
      </c>
      <c r="U17476" t="s">
        <v>32</v>
      </c>
      <c r="V17476" t="s">
        <v>33</v>
      </c>
    </row>
    <row r="17477" spans="1:22">
      <c r="A17477" s="4">
        <v>46149</v>
      </c>
      <c r="B17477" t="s">
        <v>12378</v>
      </c>
      <c r="C17477" t="s">
        <v>23</v>
      </c>
      <c r="D17477">
        <v>1</v>
      </c>
      <c r="E17477">
        <v>32000</v>
      </c>
      <c r="F17477">
        <f>Table2[[#This Row],[Đơn Giá Chuẩn]]*Table2[[#This Row],[Tổng số lượng bán]]</f>
        <v>32000</v>
      </c>
      <c r="G17477">
        <v>0</v>
      </c>
      <c r="H17477">
        <f>Table2[[#This Row],[Doanh số bán]]-Table2[[#This Row],[Chiết khấu]]</f>
        <v>32000</v>
      </c>
      <c r="K17477" t="s">
        <v>24</v>
      </c>
      <c r="L17477">
        <v>0</v>
      </c>
      <c r="M17477" t="s">
        <v>25</v>
      </c>
      <c r="N17477" t="s">
        <v>26</v>
      </c>
      <c r="O17477">
        <v>0</v>
      </c>
      <c r="P17477" t="s">
        <v>77</v>
      </c>
      <c r="Q17477" t="s">
        <v>78</v>
      </c>
      <c r="R17477" t="s">
        <v>29</v>
      </c>
      <c r="S17477" t="s">
        <v>30</v>
      </c>
      <c r="T17477" t="s">
        <v>31</v>
      </c>
      <c r="U17477" t="s">
        <v>32</v>
      </c>
      <c r="V17477" t="s">
        <v>33</v>
      </c>
    </row>
    <row r="17478" spans="1:22">
      <c r="A17478" s="4">
        <v>46149</v>
      </c>
      <c r="B17478" t="s">
        <v>12379</v>
      </c>
      <c r="C17478" t="s">
        <v>23</v>
      </c>
      <c r="D17478">
        <v>1</v>
      </c>
      <c r="E17478">
        <v>32000</v>
      </c>
      <c r="F17478">
        <f>Table2[[#This Row],[Đơn Giá Chuẩn]]*Table2[[#This Row],[Tổng số lượng bán]]</f>
        <v>32000</v>
      </c>
      <c r="G17478">
        <v>11111</v>
      </c>
      <c r="H17478">
        <f>Table2[[#This Row],[Doanh số bán]]-Table2[[#This Row],[Chiết khấu]]</f>
        <v>20889</v>
      </c>
      <c r="K17478" t="s">
        <v>24</v>
      </c>
      <c r="L17478">
        <v>0</v>
      </c>
      <c r="M17478" t="s">
        <v>25</v>
      </c>
      <c r="N17478" t="s">
        <v>26</v>
      </c>
      <c r="O17478">
        <v>0</v>
      </c>
      <c r="P17478" t="s">
        <v>125</v>
      </c>
      <c r="Q17478" t="s">
        <v>126</v>
      </c>
      <c r="R17478" t="s">
        <v>29</v>
      </c>
      <c r="S17478" t="s">
        <v>30</v>
      </c>
      <c r="T17478" t="s">
        <v>31</v>
      </c>
      <c r="U17478" t="s">
        <v>32</v>
      </c>
      <c r="V17478" t="s">
        <v>33</v>
      </c>
    </row>
    <row r="17479" spans="1:22">
      <c r="A17479" s="4">
        <v>46149</v>
      </c>
      <c r="B17479" t="s">
        <v>12380</v>
      </c>
      <c r="C17479" t="s">
        <v>23</v>
      </c>
      <c r="D17479">
        <v>1</v>
      </c>
      <c r="E17479">
        <v>21000</v>
      </c>
      <c r="F17479">
        <f>Table2[[#This Row],[Đơn Giá Chuẩn]]*Table2[[#This Row],[Tổng số lượng bán]]</f>
        <v>21000</v>
      </c>
      <c r="G17479">
        <v>0</v>
      </c>
      <c r="H17479">
        <f>Table2[[#This Row],[Doanh số bán]]-Table2[[#This Row],[Chiết khấu]]</f>
        <v>21000</v>
      </c>
      <c r="K17479" t="s">
        <v>24</v>
      </c>
      <c r="L17479">
        <v>0</v>
      </c>
      <c r="M17479" t="s">
        <v>25</v>
      </c>
      <c r="N17479" t="s">
        <v>26</v>
      </c>
      <c r="O17479">
        <v>0</v>
      </c>
      <c r="P17479" t="s">
        <v>27</v>
      </c>
      <c r="Q17479" t="s">
        <v>28</v>
      </c>
      <c r="R17479" t="s">
        <v>29</v>
      </c>
      <c r="S17479" t="s">
        <v>30</v>
      </c>
      <c r="T17479" t="s">
        <v>31</v>
      </c>
      <c r="U17479" t="s">
        <v>32</v>
      </c>
      <c r="V17479" t="s">
        <v>33</v>
      </c>
    </row>
    <row r="17480" spans="1:22">
      <c r="A17480" s="4">
        <v>46149</v>
      </c>
      <c r="B17480" t="s">
        <v>12381</v>
      </c>
      <c r="C17480" t="s">
        <v>23</v>
      </c>
      <c r="D17480">
        <v>1</v>
      </c>
      <c r="E17480">
        <v>25999.999999999996</v>
      </c>
      <c r="F17480">
        <f>Table2[[#This Row],[Đơn Giá Chuẩn]]*Table2[[#This Row],[Tổng số lượng bán]]</f>
        <v>25999.999999999996</v>
      </c>
      <c r="G17480">
        <v>0</v>
      </c>
      <c r="H17480">
        <f>Table2[[#This Row],[Doanh số bán]]-Table2[[#This Row],[Chiết khấu]]</f>
        <v>25999.999999999996</v>
      </c>
      <c r="K17480" t="s">
        <v>24</v>
      </c>
      <c r="L17480">
        <v>0</v>
      </c>
      <c r="M17480" t="s">
        <v>25</v>
      </c>
      <c r="N17480" t="s">
        <v>26</v>
      </c>
      <c r="O17480">
        <v>0</v>
      </c>
      <c r="P17480" t="s">
        <v>47</v>
      </c>
      <c r="Q17480" t="s">
        <v>48</v>
      </c>
      <c r="R17480" t="s">
        <v>29</v>
      </c>
      <c r="S17480" t="s">
        <v>30</v>
      </c>
      <c r="T17480" t="s">
        <v>31</v>
      </c>
      <c r="U17480" t="s">
        <v>32</v>
      </c>
      <c r="V17480" t="s">
        <v>33</v>
      </c>
    </row>
    <row r="17481" spans="1:22">
      <c r="A17481" s="4">
        <v>46149</v>
      </c>
      <c r="B17481" t="s">
        <v>12382</v>
      </c>
      <c r="C17481" t="s">
        <v>23</v>
      </c>
      <c r="D17481">
        <v>1</v>
      </c>
      <c r="E17481">
        <v>32000</v>
      </c>
      <c r="F17481">
        <f>Table2[[#This Row],[Đơn Giá Chuẩn]]*Table2[[#This Row],[Tổng số lượng bán]]</f>
        <v>32000</v>
      </c>
      <c r="G17481">
        <v>11111</v>
      </c>
      <c r="H17481">
        <f>Table2[[#This Row],[Doanh số bán]]-Table2[[#This Row],[Chiết khấu]]</f>
        <v>20889</v>
      </c>
      <c r="K17481" t="s">
        <v>24</v>
      </c>
      <c r="L17481">
        <v>0</v>
      </c>
      <c r="M17481" t="s">
        <v>25</v>
      </c>
      <c r="N17481" t="s">
        <v>26</v>
      </c>
      <c r="O17481">
        <v>0</v>
      </c>
      <c r="P17481" t="s">
        <v>77</v>
      </c>
      <c r="Q17481" t="s">
        <v>78</v>
      </c>
      <c r="R17481" t="s">
        <v>29</v>
      </c>
      <c r="S17481" t="s">
        <v>30</v>
      </c>
      <c r="T17481" t="s">
        <v>31</v>
      </c>
      <c r="U17481" t="s">
        <v>32</v>
      </c>
      <c r="V17481" t="s">
        <v>33</v>
      </c>
    </row>
    <row r="17482" spans="1:22">
      <c r="A17482" s="4">
        <v>46149</v>
      </c>
      <c r="B17482" t="s">
        <v>12383</v>
      </c>
      <c r="C17482" t="s">
        <v>155</v>
      </c>
      <c r="D17482">
        <v>5</v>
      </c>
      <c r="E17482">
        <v>272000</v>
      </c>
      <c r="F17482">
        <f>Table2[[#This Row],[Đơn Giá Chuẩn]]*Table2[[#This Row],[Tổng số lượng bán]]</f>
        <v>1360000</v>
      </c>
      <c r="G17482">
        <v>375000</v>
      </c>
      <c r="H17482">
        <f>Table2[[#This Row],[Doanh số bán]]-Table2[[#This Row],[Chiết khấu]]</f>
        <v>985000</v>
      </c>
      <c r="K17482" t="s">
        <v>24</v>
      </c>
      <c r="L17482">
        <v>1</v>
      </c>
      <c r="M17482" t="s">
        <v>25</v>
      </c>
      <c r="N17482" t="s">
        <v>26</v>
      </c>
      <c r="O17482">
        <v>5</v>
      </c>
      <c r="P17482" t="s">
        <v>8614</v>
      </c>
      <c r="Q17482" t="s">
        <v>8615</v>
      </c>
      <c r="R17482" t="s">
        <v>41</v>
      </c>
      <c r="S17482" t="s">
        <v>42</v>
      </c>
      <c r="T17482" t="s">
        <v>31</v>
      </c>
      <c r="U17482" t="s">
        <v>32</v>
      </c>
      <c r="V17482" t="s">
        <v>33</v>
      </c>
    </row>
    <row r="17483" spans="1:22">
      <c r="A17483" s="4">
        <v>46149</v>
      </c>
      <c r="B17483" t="s">
        <v>12383</v>
      </c>
      <c r="C17483" t="s">
        <v>155</v>
      </c>
      <c r="D17483">
        <v>10</v>
      </c>
      <c r="E17483">
        <v>272000</v>
      </c>
      <c r="F17483">
        <f>Table2[[#This Row],[Đơn Giá Chuẩn]]*Table2[[#This Row],[Tổng số lượng bán]]</f>
        <v>2720000</v>
      </c>
      <c r="G17483">
        <v>750000</v>
      </c>
      <c r="H17483">
        <f>Table2[[#This Row],[Doanh số bán]]-Table2[[#This Row],[Chiết khấu]]</f>
        <v>1970000</v>
      </c>
      <c r="K17483" t="s">
        <v>24</v>
      </c>
      <c r="L17483">
        <v>1</v>
      </c>
      <c r="M17483" t="s">
        <v>25</v>
      </c>
      <c r="N17483" t="s">
        <v>26</v>
      </c>
      <c r="O17483">
        <v>10</v>
      </c>
      <c r="P17483" t="s">
        <v>11650</v>
      </c>
      <c r="Q17483" t="s">
        <v>11651</v>
      </c>
      <c r="R17483" t="s">
        <v>41</v>
      </c>
      <c r="S17483" t="s">
        <v>42</v>
      </c>
      <c r="T17483" t="s">
        <v>31</v>
      </c>
      <c r="U17483" t="s">
        <v>32</v>
      </c>
      <c r="V17483" t="s">
        <v>33</v>
      </c>
    </row>
    <row r="17484" spans="1:22">
      <c r="A17484" s="4">
        <v>46149</v>
      </c>
      <c r="B17484" t="s">
        <v>12384</v>
      </c>
      <c r="C17484" t="s">
        <v>2500</v>
      </c>
      <c r="D17484">
        <v>1</v>
      </c>
      <c r="E17484">
        <v>340000</v>
      </c>
      <c r="F17484">
        <f>Table2[[#This Row],[Đơn Giá Chuẩn]]*Table2[[#This Row],[Tổng số lượng bán]]</f>
        <v>340000</v>
      </c>
      <c r="G17484">
        <v>0</v>
      </c>
      <c r="H17484">
        <f>Table2[[#This Row],[Doanh số bán]]-Table2[[#This Row],[Chiết khấu]]</f>
        <v>340000</v>
      </c>
      <c r="K17484" t="s">
        <v>24</v>
      </c>
      <c r="L17484">
        <v>1</v>
      </c>
      <c r="M17484" t="s">
        <v>25</v>
      </c>
      <c r="N17484" t="s">
        <v>26</v>
      </c>
      <c r="O17484">
        <v>1</v>
      </c>
      <c r="P17484" t="s">
        <v>2504</v>
      </c>
      <c r="Q17484" t="s">
        <v>2505</v>
      </c>
      <c r="R17484" t="s">
        <v>41</v>
      </c>
      <c r="S17484" t="s">
        <v>42</v>
      </c>
      <c r="T17484" t="s">
        <v>31</v>
      </c>
      <c r="U17484" t="s">
        <v>32</v>
      </c>
      <c r="V17484" t="s">
        <v>33</v>
      </c>
    </row>
    <row r="17485" spans="1:22">
      <c r="A17485" s="4">
        <v>46149</v>
      </c>
      <c r="B17485" t="s">
        <v>12385</v>
      </c>
      <c r="C17485" t="s">
        <v>23</v>
      </c>
      <c r="D17485">
        <v>1</v>
      </c>
      <c r="E17485">
        <v>25999.999999999996</v>
      </c>
      <c r="F17485">
        <f>Table2[[#This Row],[Đơn Giá Chuẩn]]*Table2[[#This Row],[Tổng số lượng bán]]</f>
        <v>25999.999999999996</v>
      </c>
      <c r="G17485">
        <v>8889</v>
      </c>
      <c r="H17485">
        <f>Table2[[#This Row],[Doanh số bán]]-Table2[[#This Row],[Chiết khấu]]</f>
        <v>17110.999999999996</v>
      </c>
      <c r="K17485" t="s">
        <v>24</v>
      </c>
      <c r="L17485">
        <v>0</v>
      </c>
      <c r="M17485" t="s">
        <v>25</v>
      </c>
      <c r="N17485" t="s">
        <v>26</v>
      </c>
      <c r="O17485">
        <v>0</v>
      </c>
      <c r="P17485" t="s">
        <v>47</v>
      </c>
      <c r="Q17485" t="s">
        <v>48</v>
      </c>
      <c r="R17485" t="s">
        <v>29</v>
      </c>
      <c r="S17485" t="s">
        <v>30</v>
      </c>
      <c r="T17485" t="s">
        <v>31</v>
      </c>
      <c r="U17485" t="s">
        <v>32</v>
      </c>
      <c r="V17485" t="s">
        <v>33</v>
      </c>
    </row>
    <row r="17486" spans="1:22">
      <c r="A17486" s="4">
        <v>46149</v>
      </c>
      <c r="B17486" t="s">
        <v>12386</v>
      </c>
      <c r="C17486" t="s">
        <v>23</v>
      </c>
      <c r="D17486">
        <v>1</v>
      </c>
      <c r="E17486">
        <v>37000</v>
      </c>
      <c r="F17486">
        <f>Table2[[#This Row],[Đơn Giá Chuẩn]]*Table2[[#This Row],[Tổng số lượng bán]]</f>
        <v>37000</v>
      </c>
      <c r="G17486">
        <v>9722</v>
      </c>
      <c r="H17486">
        <f>Table2[[#This Row],[Doanh số bán]]-Table2[[#This Row],[Chiết khấu]]</f>
        <v>27278</v>
      </c>
      <c r="K17486" t="s">
        <v>24</v>
      </c>
      <c r="L17486">
        <v>0</v>
      </c>
      <c r="M17486" t="s">
        <v>25</v>
      </c>
      <c r="N17486" t="s">
        <v>26</v>
      </c>
      <c r="O17486">
        <v>0</v>
      </c>
      <c r="P17486" t="s">
        <v>89</v>
      </c>
      <c r="Q17486" t="s">
        <v>90</v>
      </c>
      <c r="R17486" t="s">
        <v>29</v>
      </c>
      <c r="S17486" t="s">
        <v>91</v>
      </c>
      <c r="T17486" t="s">
        <v>31</v>
      </c>
      <c r="U17486" t="s">
        <v>32</v>
      </c>
      <c r="V17486" t="s">
        <v>33</v>
      </c>
    </row>
    <row r="17487" spans="1:22">
      <c r="A17487" s="4">
        <v>46149</v>
      </c>
      <c r="B17487" t="s">
        <v>12387</v>
      </c>
      <c r="C17487" t="s">
        <v>23</v>
      </c>
      <c r="D17487">
        <v>1</v>
      </c>
      <c r="E17487">
        <v>25999.999999999996</v>
      </c>
      <c r="F17487">
        <f>Table2[[#This Row],[Đơn Giá Chuẩn]]*Table2[[#This Row],[Tổng số lượng bán]]</f>
        <v>25999.999999999996</v>
      </c>
      <c r="G17487">
        <v>0</v>
      </c>
      <c r="H17487">
        <f>Table2[[#This Row],[Doanh số bán]]-Table2[[#This Row],[Chiết khấu]]</f>
        <v>25999.999999999996</v>
      </c>
      <c r="K17487" t="s">
        <v>24</v>
      </c>
      <c r="L17487">
        <v>0</v>
      </c>
      <c r="M17487" t="s">
        <v>25</v>
      </c>
      <c r="N17487" t="s">
        <v>26</v>
      </c>
      <c r="O17487">
        <v>0</v>
      </c>
      <c r="P17487" t="s">
        <v>47</v>
      </c>
      <c r="Q17487" t="s">
        <v>48</v>
      </c>
      <c r="R17487" t="s">
        <v>29</v>
      </c>
      <c r="S17487" t="s">
        <v>30</v>
      </c>
      <c r="T17487" t="s">
        <v>31</v>
      </c>
      <c r="U17487" t="s">
        <v>32</v>
      </c>
      <c r="V17487" t="s">
        <v>33</v>
      </c>
    </row>
    <row r="17488" spans="1:22">
      <c r="A17488" s="4">
        <v>46150</v>
      </c>
      <c r="B17488" t="s">
        <v>12388</v>
      </c>
      <c r="C17488" t="s">
        <v>1862</v>
      </c>
      <c r="D17488">
        <v>4</v>
      </c>
      <c r="E17488">
        <v>326000</v>
      </c>
      <c r="F17488">
        <f>Table2[[#This Row],[Đơn Giá Chuẩn]]*Table2[[#This Row],[Tổng số lượng bán]]</f>
        <v>1304000</v>
      </c>
      <c r="G17488">
        <v>0</v>
      </c>
      <c r="H17488">
        <f>Table2[[#This Row],[Doanh số bán]]-Table2[[#This Row],[Chiết khấu]]</f>
        <v>1304000</v>
      </c>
      <c r="K17488" t="s">
        <v>36</v>
      </c>
      <c r="L17488">
        <v>0.3</v>
      </c>
      <c r="M17488" t="s">
        <v>37</v>
      </c>
      <c r="N17488" t="s">
        <v>26</v>
      </c>
      <c r="O17488">
        <v>1.2</v>
      </c>
      <c r="P17488" t="s">
        <v>1863</v>
      </c>
      <c r="Q17488" t="s">
        <v>1864</v>
      </c>
      <c r="R17488" t="s">
        <v>41</v>
      </c>
      <c r="S17488" t="s">
        <v>42</v>
      </c>
      <c r="T17488" t="s">
        <v>1233</v>
      </c>
      <c r="U17488" t="s">
        <v>1234</v>
      </c>
      <c r="V17488" t="s">
        <v>45</v>
      </c>
    </row>
    <row r="17489" spans="1:22">
      <c r="A17489" s="4">
        <v>46150</v>
      </c>
      <c r="B17489" t="s">
        <v>12389</v>
      </c>
      <c r="C17489" t="s">
        <v>1862</v>
      </c>
      <c r="D17489">
        <v>2</v>
      </c>
      <c r="E17489">
        <v>134999.99984</v>
      </c>
      <c r="F17489">
        <f>Table2[[#This Row],[Đơn Giá Chuẩn]]*Table2[[#This Row],[Tổng số lượng bán]]</f>
        <v>269999.99968000001</v>
      </c>
      <c r="G17489">
        <v>0</v>
      </c>
      <c r="H17489">
        <f>Table2[[#This Row],[Doanh số bán]]-Table2[[#This Row],[Chiết khấu]]</f>
        <v>269999.99968000001</v>
      </c>
      <c r="K17489" t="s">
        <v>2217</v>
      </c>
      <c r="L17489">
        <v>0.1</v>
      </c>
      <c r="M17489" t="s">
        <v>37</v>
      </c>
      <c r="N17489" t="s">
        <v>38</v>
      </c>
      <c r="O17489">
        <v>0.2</v>
      </c>
      <c r="P17489" t="s">
        <v>12390</v>
      </c>
      <c r="Q17489" t="s">
        <v>12391</v>
      </c>
      <c r="R17489" t="s">
        <v>41</v>
      </c>
      <c r="S17489" t="s">
        <v>42</v>
      </c>
      <c r="T17489" t="s">
        <v>2487</v>
      </c>
      <c r="U17489" t="s">
        <v>2488</v>
      </c>
      <c r="V17489" t="s">
        <v>2314</v>
      </c>
    </row>
    <row r="17490" spans="1:22">
      <c r="A17490" s="4">
        <v>46150</v>
      </c>
      <c r="B17490" t="s">
        <v>12389</v>
      </c>
      <c r="C17490" t="s">
        <v>2568</v>
      </c>
      <c r="D17490">
        <v>2</v>
      </c>
      <c r="E17490">
        <v>225999.77600000004</v>
      </c>
      <c r="F17490">
        <f>Table2[[#This Row],[Đơn Giá Chuẩn]]*Table2[[#This Row],[Tổng số lượng bán]]</f>
        <v>451999.55200000008</v>
      </c>
      <c r="G17490">
        <v>0</v>
      </c>
      <c r="H17490">
        <f>Table2[[#This Row],[Doanh số bán]]-Table2[[#This Row],[Chiết khấu]]</f>
        <v>451999.55200000008</v>
      </c>
      <c r="K17490" t="s">
        <v>2217</v>
      </c>
      <c r="L17490">
        <v>1</v>
      </c>
      <c r="M17490" t="s">
        <v>37</v>
      </c>
      <c r="N17490" t="s">
        <v>38</v>
      </c>
      <c r="O17490">
        <v>2</v>
      </c>
      <c r="P17490" t="s">
        <v>8998</v>
      </c>
      <c r="Q17490" t="s">
        <v>8999</v>
      </c>
      <c r="R17490" t="s">
        <v>41</v>
      </c>
      <c r="S17490" t="s">
        <v>42</v>
      </c>
      <c r="T17490" t="s">
        <v>2487</v>
      </c>
      <c r="U17490" t="s">
        <v>2488</v>
      </c>
      <c r="V17490" t="s">
        <v>2314</v>
      </c>
    </row>
    <row r="17491" spans="1:22">
      <c r="A17491" s="4">
        <v>46150</v>
      </c>
      <c r="B17491" t="s">
        <v>12389</v>
      </c>
      <c r="C17491" t="s">
        <v>2568</v>
      </c>
      <c r="D17491">
        <v>2</v>
      </c>
      <c r="E17491">
        <v>365999.63600000006</v>
      </c>
      <c r="F17491">
        <f>Table2[[#This Row],[Đơn Giá Chuẩn]]*Table2[[#This Row],[Tổng số lượng bán]]</f>
        <v>731999.27200000011</v>
      </c>
      <c r="G17491">
        <v>0</v>
      </c>
      <c r="H17491">
        <f>Table2[[#This Row],[Doanh số bán]]-Table2[[#This Row],[Chiết khấu]]</f>
        <v>731999.27200000011</v>
      </c>
      <c r="K17491" t="s">
        <v>2217</v>
      </c>
      <c r="L17491">
        <v>1</v>
      </c>
      <c r="M17491" t="s">
        <v>37</v>
      </c>
      <c r="N17491" t="s">
        <v>38</v>
      </c>
      <c r="O17491">
        <v>2</v>
      </c>
      <c r="P17491" t="s">
        <v>12328</v>
      </c>
      <c r="Q17491" t="s">
        <v>12329</v>
      </c>
      <c r="R17491" t="s">
        <v>41</v>
      </c>
      <c r="S17491" t="s">
        <v>42</v>
      </c>
      <c r="T17491" t="s">
        <v>2487</v>
      </c>
      <c r="U17491" t="s">
        <v>2488</v>
      </c>
      <c r="V17491" t="s">
        <v>2314</v>
      </c>
    </row>
    <row r="17492" spans="1:22">
      <c r="A17492" s="4">
        <v>46150</v>
      </c>
      <c r="B17492" t="s">
        <v>12389</v>
      </c>
      <c r="C17492" t="s">
        <v>2568</v>
      </c>
      <c r="D17492">
        <v>2</v>
      </c>
      <c r="E17492">
        <v>296000.08400000003</v>
      </c>
      <c r="F17492">
        <f>Table2[[#This Row],[Đơn Giá Chuẩn]]*Table2[[#This Row],[Tổng số lượng bán]]</f>
        <v>592000.16800000006</v>
      </c>
      <c r="G17492">
        <v>0</v>
      </c>
      <c r="H17492">
        <f>Table2[[#This Row],[Doanh số bán]]-Table2[[#This Row],[Chiết khấu]]</f>
        <v>592000.16800000006</v>
      </c>
      <c r="K17492" t="s">
        <v>2217</v>
      </c>
      <c r="L17492">
        <v>1</v>
      </c>
      <c r="M17492" t="s">
        <v>37</v>
      </c>
      <c r="N17492" t="s">
        <v>38</v>
      </c>
      <c r="O17492">
        <v>2</v>
      </c>
      <c r="P17492" t="s">
        <v>12322</v>
      </c>
      <c r="Q17492" t="s">
        <v>12323</v>
      </c>
      <c r="R17492" t="s">
        <v>41</v>
      </c>
      <c r="S17492" t="s">
        <v>42</v>
      </c>
      <c r="T17492" t="s">
        <v>2487</v>
      </c>
      <c r="U17492" t="s">
        <v>2488</v>
      </c>
      <c r="V17492" t="s">
        <v>2314</v>
      </c>
    </row>
    <row r="17493" spans="1:22">
      <c r="A17493" s="4">
        <v>46150</v>
      </c>
      <c r="B17493" t="s">
        <v>12389</v>
      </c>
      <c r="C17493" t="s">
        <v>2568</v>
      </c>
      <c r="D17493">
        <v>2</v>
      </c>
      <c r="E17493">
        <v>253999.74800000002</v>
      </c>
      <c r="F17493">
        <f>Table2[[#This Row],[Đơn Giá Chuẩn]]*Table2[[#This Row],[Tổng số lượng bán]]</f>
        <v>507999.49600000004</v>
      </c>
      <c r="G17493">
        <v>0</v>
      </c>
      <c r="H17493">
        <f>Table2[[#This Row],[Doanh số bán]]-Table2[[#This Row],[Chiết khấu]]</f>
        <v>507999.49600000004</v>
      </c>
      <c r="K17493" t="s">
        <v>2217</v>
      </c>
      <c r="L17493">
        <v>1</v>
      </c>
      <c r="M17493" t="s">
        <v>37</v>
      </c>
      <c r="N17493" t="s">
        <v>38</v>
      </c>
      <c r="O17493">
        <v>2</v>
      </c>
      <c r="P17493" t="s">
        <v>12326</v>
      </c>
      <c r="Q17493" t="s">
        <v>12327</v>
      </c>
      <c r="R17493" t="s">
        <v>41</v>
      </c>
      <c r="S17493" t="s">
        <v>42</v>
      </c>
      <c r="T17493" t="s">
        <v>2487</v>
      </c>
      <c r="U17493" t="s">
        <v>2488</v>
      </c>
      <c r="V17493" t="s">
        <v>2314</v>
      </c>
    </row>
    <row r="17494" spans="1:22">
      <c r="A17494" s="4">
        <v>46150</v>
      </c>
      <c r="B17494" t="s">
        <v>12389</v>
      </c>
      <c r="C17494" t="s">
        <v>2568</v>
      </c>
      <c r="D17494">
        <v>2</v>
      </c>
      <c r="E17494">
        <v>233000.33600000004</v>
      </c>
      <c r="F17494">
        <f>Table2[[#This Row],[Đơn Giá Chuẩn]]*Table2[[#This Row],[Tổng số lượng bán]]</f>
        <v>466000.67200000008</v>
      </c>
      <c r="G17494">
        <v>0</v>
      </c>
      <c r="H17494">
        <f>Table2[[#This Row],[Doanh số bán]]-Table2[[#This Row],[Chiết khấu]]</f>
        <v>466000.67200000008</v>
      </c>
      <c r="K17494" t="s">
        <v>2217</v>
      </c>
      <c r="L17494">
        <v>1</v>
      </c>
      <c r="M17494" t="s">
        <v>37</v>
      </c>
      <c r="N17494" t="s">
        <v>38</v>
      </c>
      <c r="O17494">
        <v>2</v>
      </c>
      <c r="P17494" t="s">
        <v>12324</v>
      </c>
      <c r="Q17494" t="s">
        <v>12325</v>
      </c>
      <c r="R17494" t="s">
        <v>41</v>
      </c>
      <c r="S17494" t="s">
        <v>42</v>
      </c>
      <c r="T17494" t="s">
        <v>2487</v>
      </c>
      <c r="U17494" t="s">
        <v>2488</v>
      </c>
      <c r="V17494" t="s">
        <v>2314</v>
      </c>
    </row>
    <row r="17495" spans="1:22">
      <c r="A17495" s="4">
        <v>46150</v>
      </c>
      <c r="B17495" t="s">
        <v>12389</v>
      </c>
      <c r="C17495" t="s">
        <v>2568</v>
      </c>
      <c r="D17495">
        <v>2</v>
      </c>
      <c r="E17495">
        <v>218999.97200000001</v>
      </c>
      <c r="F17495">
        <f>Table2[[#This Row],[Đơn Giá Chuẩn]]*Table2[[#This Row],[Tổng số lượng bán]]</f>
        <v>437999.94400000002</v>
      </c>
      <c r="G17495">
        <v>0</v>
      </c>
      <c r="H17495">
        <f>Table2[[#This Row],[Doanh số bán]]-Table2[[#This Row],[Chiết khấu]]</f>
        <v>437999.94400000002</v>
      </c>
      <c r="K17495" t="s">
        <v>2217</v>
      </c>
      <c r="L17495">
        <v>1</v>
      </c>
      <c r="M17495" t="s">
        <v>37</v>
      </c>
      <c r="N17495" t="s">
        <v>38</v>
      </c>
      <c r="O17495">
        <v>2</v>
      </c>
      <c r="P17495" t="s">
        <v>12330</v>
      </c>
      <c r="Q17495" t="s">
        <v>12331</v>
      </c>
      <c r="R17495" t="s">
        <v>41</v>
      </c>
      <c r="S17495" t="s">
        <v>42</v>
      </c>
      <c r="T17495" t="s">
        <v>2487</v>
      </c>
      <c r="U17495" t="s">
        <v>2488</v>
      </c>
      <c r="V17495" t="s">
        <v>2314</v>
      </c>
    </row>
    <row r="17496" spans="1:22">
      <c r="A17496" s="4">
        <v>46150</v>
      </c>
      <c r="B17496" t="s">
        <v>12389</v>
      </c>
      <c r="C17496" t="s">
        <v>2568</v>
      </c>
      <c r="D17496">
        <v>0</v>
      </c>
      <c r="E17496">
        <v>491999.88800000004</v>
      </c>
      <c r="F17496">
        <f>Table2[[#This Row],[Đơn Giá Chuẩn]]*Table2[[#This Row],[Tổng số lượng bán]]</f>
        <v>0</v>
      </c>
      <c r="G17496">
        <v>0</v>
      </c>
      <c r="H17496">
        <f>Table2[[#This Row],[Doanh số bán]]-Table2[[#This Row],[Chiết khấu]]</f>
        <v>0</v>
      </c>
      <c r="K17496" t="s">
        <v>2217</v>
      </c>
      <c r="L17496">
        <v>0.25</v>
      </c>
      <c r="M17496" t="s">
        <v>37</v>
      </c>
      <c r="N17496" t="s">
        <v>38</v>
      </c>
      <c r="O17496">
        <v>0.125</v>
      </c>
      <c r="P17496" t="s">
        <v>12392</v>
      </c>
      <c r="Q17496" t="s">
        <v>12393</v>
      </c>
      <c r="R17496" t="s">
        <v>41</v>
      </c>
      <c r="S17496" t="s">
        <v>42</v>
      </c>
      <c r="T17496" t="s">
        <v>2487</v>
      </c>
      <c r="U17496" t="s">
        <v>2488</v>
      </c>
      <c r="V17496" t="s">
        <v>2314</v>
      </c>
    </row>
    <row r="17497" spans="1:22">
      <c r="A17497" s="4">
        <v>46150</v>
      </c>
      <c r="B17497" t="s">
        <v>12394</v>
      </c>
      <c r="C17497" t="s">
        <v>2568</v>
      </c>
      <c r="D17497">
        <v>30</v>
      </c>
      <c r="E17497">
        <v>213600.00008000003</v>
      </c>
      <c r="F17497">
        <f>Table2[[#This Row],[Đơn Giá Chuẩn]]*Table2[[#This Row],[Tổng số lượng bán]]</f>
        <v>6408000.0024000006</v>
      </c>
      <c r="G17497">
        <v>0</v>
      </c>
      <c r="H17497">
        <f>Table2[[#This Row],[Doanh số bán]]-Table2[[#This Row],[Chiết khấu]]</f>
        <v>6408000.0024000006</v>
      </c>
      <c r="K17497" t="s">
        <v>2217</v>
      </c>
      <c r="L17497">
        <v>1</v>
      </c>
      <c r="M17497" t="s">
        <v>37</v>
      </c>
      <c r="N17497" t="s">
        <v>26</v>
      </c>
      <c r="O17497">
        <v>30</v>
      </c>
      <c r="P17497" t="s">
        <v>12395</v>
      </c>
      <c r="Q17497" t="s">
        <v>12396</v>
      </c>
      <c r="R17497" t="s">
        <v>41</v>
      </c>
      <c r="S17497" t="s">
        <v>42</v>
      </c>
      <c r="T17497" t="s">
        <v>2995</v>
      </c>
      <c r="U17497" t="s">
        <v>2996</v>
      </c>
      <c r="V17497" t="s">
        <v>45</v>
      </c>
    </row>
    <row r="17498" spans="1:22">
      <c r="A17498" s="4">
        <v>46150</v>
      </c>
      <c r="B17498" t="s">
        <v>12394</v>
      </c>
      <c r="C17498" t="s">
        <v>2568</v>
      </c>
      <c r="D17498">
        <v>3</v>
      </c>
      <c r="E17498">
        <v>213600.00008000003</v>
      </c>
      <c r="F17498">
        <f>Table2[[#This Row],[Đơn Giá Chuẩn]]*Table2[[#This Row],[Tổng số lượng bán]]</f>
        <v>640800.00024000008</v>
      </c>
      <c r="G17498">
        <v>587778</v>
      </c>
      <c r="H17498">
        <f>Table2[[#This Row],[Doanh số bán]]-Table2[[#This Row],[Chiết khấu]]</f>
        <v>53022.000240000081</v>
      </c>
      <c r="K17498" t="s">
        <v>2217</v>
      </c>
      <c r="L17498">
        <v>1</v>
      </c>
      <c r="M17498" t="s">
        <v>37</v>
      </c>
      <c r="N17498" t="s">
        <v>26</v>
      </c>
      <c r="O17498">
        <v>3</v>
      </c>
      <c r="P17498" t="s">
        <v>12395</v>
      </c>
      <c r="Q17498" t="s">
        <v>12396</v>
      </c>
      <c r="R17498" t="s">
        <v>41</v>
      </c>
      <c r="S17498" t="s">
        <v>42</v>
      </c>
      <c r="T17498" t="s">
        <v>2995</v>
      </c>
      <c r="U17498" t="s">
        <v>2996</v>
      </c>
      <c r="V17498" t="s">
        <v>45</v>
      </c>
    </row>
    <row r="17499" spans="1:22">
      <c r="A17499" s="4">
        <v>46150</v>
      </c>
      <c r="B17499" t="s">
        <v>12397</v>
      </c>
      <c r="C17499" t="s">
        <v>155</v>
      </c>
      <c r="D17499">
        <v>1</v>
      </c>
      <c r="E17499">
        <v>167165.00048000002</v>
      </c>
      <c r="F17499">
        <f>Table2[[#This Row],[Đơn Giá Chuẩn]]*Table2[[#This Row],[Tổng số lượng bán]]</f>
        <v>167165.00048000002</v>
      </c>
      <c r="G17499">
        <v>0</v>
      </c>
      <c r="H17499">
        <f>Table2[[#This Row],[Doanh số bán]]-Table2[[#This Row],[Chiết khấu]]</f>
        <v>167165.00048000002</v>
      </c>
      <c r="K17499" t="s">
        <v>50</v>
      </c>
      <c r="L17499">
        <v>0.2</v>
      </c>
      <c r="M17499" t="s">
        <v>37</v>
      </c>
      <c r="N17499" t="s">
        <v>50</v>
      </c>
      <c r="O17499">
        <v>0.2</v>
      </c>
      <c r="P17499" t="s">
        <v>156</v>
      </c>
      <c r="Q17499" t="s">
        <v>157</v>
      </c>
      <c r="R17499" t="s">
        <v>107</v>
      </c>
      <c r="S17499" t="s">
        <v>108</v>
      </c>
      <c r="T17499" t="s">
        <v>2298</v>
      </c>
      <c r="U17499" t="s">
        <v>2299</v>
      </c>
      <c r="V17499" t="s">
        <v>50</v>
      </c>
    </row>
    <row r="17500" spans="1:22">
      <c r="A17500" s="4">
        <v>46150</v>
      </c>
      <c r="B17500" t="s">
        <v>12398</v>
      </c>
      <c r="C17500" t="s">
        <v>155</v>
      </c>
      <c r="D17500">
        <v>1</v>
      </c>
      <c r="E17500">
        <v>167165.00048000002</v>
      </c>
      <c r="F17500">
        <f>Table2[[#This Row],[Đơn Giá Chuẩn]]*Table2[[#This Row],[Tổng số lượng bán]]</f>
        <v>167165.00048000002</v>
      </c>
      <c r="G17500">
        <v>0</v>
      </c>
      <c r="H17500">
        <f>Table2[[#This Row],[Doanh số bán]]-Table2[[#This Row],[Chiết khấu]]</f>
        <v>167165.00048000002</v>
      </c>
      <c r="K17500" t="s">
        <v>50</v>
      </c>
      <c r="L17500">
        <v>0.2</v>
      </c>
      <c r="M17500" t="s">
        <v>37</v>
      </c>
      <c r="N17500" t="s">
        <v>50</v>
      </c>
      <c r="O17500">
        <v>0.2</v>
      </c>
      <c r="P17500" t="s">
        <v>156</v>
      </c>
      <c r="Q17500" t="s">
        <v>157</v>
      </c>
      <c r="R17500" t="s">
        <v>107</v>
      </c>
      <c r="S17500" t="s">
        <v>108</v>
      </c>
      <c r="T17500" t="s">
        <v>2298</v>
      </c>
      <c r="U17500" t="s">
        <v>2299</v>
      </c>
      <c r="V17500" t="s">
        <v>50</v>
      </c>
    </row>
    <row r="17501" spans="1:22">
      <c r="A17501" s="4">
        <v>46150</v>
      </c>
      <c r="B17501" t="s">
        <v>12398</v>
      </c>
      <c r="C17501" t="s">
        <v>155</v>
      </c>
      <c r="D17501">
        <v>1</v>
      </c>
      <c r="E17501">
        <v>371099.99972000002</v>
      </c>
      <c r="F17501">
        <f>Table2[[#This Row],[Đơn Giá Chuẩn]]*Table2[[#This Row],[Tổng số lượng bán]]</f>
        <v>371099.99972000002</v>
      </c>
      <c r="G17501">
        <v>0</v>
      </c>
      <c r="H17501">
        <f>Table2[[#This Row],[Doanh số bán]]-Table2[[#This Row],[Chiết khấu]]</f>
        <v>371099.99972000002</v>
      </c>
      <c r="K17501" t="s">
        <v>50</v>
      </c>
      <c r="L17501">
        <v>1.6</v>
      </c>
      <c r="M17501" t="s">
        <v>37</v>
      </c>
      <c r="N17501" t="s">
        <v>50</v>
      </c>
      <c r="O17501">
        <v>1.6</v>
      </c>
      <c r="P17501" t="s">
        <v>839</v>
      </c>
      <c r="Q17501" t="s">
        <v>840</v>
      </c>
      <c r="R17501" t="s">
        <v>107</v>
      </c>
      <c r="S17501" t="s">
        <v>108</v>
      </c>
      <c r="T17501" t="s">
        <v>2298</v>
      </c>
      <c r="U17501" t="s">
        <v>2299</v>
      </c>
      <c r="V17501" t="s">
        <v>50</v>
      </c>
    </row>
    <row r="17502" spans="1:22">
      <c r="A17502" s="4">
        <v>46150</v>
      </c>
      <c r="B17502" t="s">
        <v>12399</v>
      </c>
      <c r="C17502" t="s">
        <v>155</v>
      </c>
      <c r="D17502">
        <v>1</v>
      </c>
      <c r="E17502">
        <v>167165.00048000002</v>
      </c>
      <c r="F17502">
        <f>Table2[[#This Row],[Đơn Giá Chuẩn]]*Table2[[#This Row],[Tổng số lượng bán]]</f>
        <v>167165.00048000002</v>
      </c>
      <c r="G17502">
        <v>0</v>
      </c>
      <c r="H17502">
        <f>Table2[[#This Row],[Doanh số bán]]-Table2[[#This Row],[Chiết khấu]]</f>
        <v>167165.00048000002</v>
      </c>
      <c r="K17502" t="s">
        <v>50</v>
      </c>
      <c r="L17502">
        <v>0.2</v>
      </c>
      <c r="M17502" t="s">
        <v>37</v>
      </c>
      <c r="N17502" t="s">
        <v>50</v>
      </c>
      <c r="O17502">
        <v>0.2</v>
      </c>
      <c r="P17502" t="s">
        <v>156</v>
      </c>
      <c r="Q17502" t="s">
        <v>157</v>
      </c>
      <c r="R17502" t="s">
        <v>107</v>
      </c>
      <c r="S17502" t="s">
        <v>108</v>
      </c>
      <c r="T17502" t="s">
        <v>2298</v>
      </c>
      <c r="U17502" t="s">
        <v>2299</v>
      </c>
      <c r="V17502" t="s">
        <v>50</v>
      </c>
    </row>
    <row r="17503" spans="1:22">
      <c r="A17503" s="4">
        <v>46150</v>
      </c>
      <c r="B17503" t="s">
        <v>12399</v>
      </c>
      <c r="C17503" t="s">
        <v>155</v>
      </c>
      <c r="D17503">
        <v>1</v>
      </c>
      <c r="E17503">
        <v>371099.99972000002</v>
      </c>
      <c r="F17503">
        <f>Table2[[#This Row],[Đơn Giá Chuẩn]]*Table2[[#This Row],[Tổng số lượng bán]]</f>
        <v>371099.99972000002</v>
      </c>
      <c r="G17503">
        <v>0</v>
      </c>
      <c r="H17503">
        <f>Table2[[#This Row],[Doanh số bán]]-Table2[[#This Row],[Chiết khấu]]</f>
        <v>371099.99972000002</v>
      </c>
      <c r="K17503" t="s">
        <v>50</v>
      </c>
      <c r="L17503">
        <v>1.6</v>
      </c>
      <c r="M17503" t="s">
        <v>37</v>
      </c>
      <c r="N17503" t="s">
        <v>50</v>
      </c>
      <c r="O17503">
        <v>1.6</v>
      </c>
      <c r="P17503" t="s">
        <v>839</v>
      </c>
      <c r="Q17503" t="s">
        <v>840</v>
      </c>
      <c r="R17503" t="s">
        <v>107</v>
      </c>
      <c r="S17503" t="s">
        <v>108</v>
      </c>
      <c r="T17503" t="s">
        <v>2298</v>
      </c>
      <c r="U17503" t="s">
        <v>2299</v>
      </c>
      <c r="V17503" t="s">
        <v>50</v>
      </c>
    </row>
    <row r="17504" spans="1:22">
      <c r="A17504" s="4">
        <v>46150</v>
      </c>
      <c r="B17504" t="s">
        <v>12400</v>
      </c>
      <c r="C17504" t="s">
        <v>155</v>
      </c>
      <c r="D17504">
        <v>1</v>
      </c>
      <c r="E17504">
        <v>363900.44</v>
      </c>
      <c r="F17504">
        <f>Table2[[#This Row],[Đơn Giá Chuẩn]]*Table2[[#This Row],[Tổng số lượng bán]]</f>
        <v>363900.44</v>
      </c>
      <c r="G17504">
        <v>0</v>
      </c>
      <c r="H17504">
        <f>Table2[[#This Row],[Doanh số bán]]-Table2[[#This Row],[Chiết khấu]]</f>
        <v>363900.44</v>
      </c>
      <c r="K17504" t="s">
        <v>50</v>
      </c>
      <c r="L17504">
        <v>1.6</v>
      </c>
      <c r="M17504" t="s">
        <v>37</v>
      </c>
      <c r="N17504" t="s">
        <v>50</v>
      </c>
      <c r="O17504">
        <v>1.6</v>
      </c>
      <c r="P17504" t="s">
        <v>839</v>
      </c>
      <c r="Q17504" t="s">
        <v>840</v>
      </c>
      <c r="R17504" t="s">
        <v>107</v>
      </c>
      <c r="S17504" t="s">
        <v>108</v>
      </c>
      <c r="T17504" t="s">
        <v>74</v>
      </c>
      <c r="U17504" t="s">
        <v>75</v>
      </c>
      <c r="V17504" t="s">
        <v>50</v>
      </c>
    </row>
    <row r="17505" spans="1:22">
      <c r="A17505" s="4">
        <v>46150</v>
      </c>
      <c r="B17505" t="s">
        <v>12401</v>
      </c>
      <c r="C17505" t="s">
        <v>2568</v>
      </c>
      <c r="D17505">
        <v>1</v>
      </c>
      <c r="E17505">
        <v>238599.92</v>
      </c>
      <c r="F17505">
        <f>Table2[[#This Row],[Đơn Giá Chuẩn]]*Table2[[#This Row],[Tổng số lượng bán]]</f>
        <v>238599.92</v>
      </c>
      <c r="G17505">
        <v>0</v>
      </c>
      <c r="H17505">
        <f>Table2[[#This Row],[Doanh số bán]]-Table2[[#This Row],[Chiết khấu]]</f>
        <v>238599.92</v>
      </c>
      <c r="K17505" t="s">
        <v>50</v>
      </c>
      <c r="L17505">
        <v>1</v>
      </c>
      <c r="M17505" t="s">
        <v>37</v>
      </c>
      <c r="N17505" t="s">
        <v>50</v>
      </c>
      <c r="O17505">
        <v>1</v>
      </c>
      <c r="P17505" t="s">
        <v>2511</v>
      </c>
      <c r="Q17505" t="s">
        <v>2512</v>
      </c>
      <c r="R17505" t="s">
        <v>41</v>
      </c>
      <c r="S17505" t="s">
        <v>42</v>
      </c>
      <c r="T17505" t="s">
        <v>74</v>
      </c>
      <c r="U17505" t="s">
        <v>75</v>
      </c>
      <c r="V17505" t="s">
        <v>50</v>
      </c>
    </row>
    <row r="17506" spans="1:22">
      <c r="A17506" s="4">
        <v>46150</v>
      </c>
      <c r="B17506" t="s">
        <v>12402</v>
      </c>
      <c r="C17506" t="s">
        <v>155</v>
      </c>
      <c r="D17506">
        <v>1</v>
      </c>
      <c r="E17506">
        <v>152301.44</v>
      </c>
      <c r="F17506">
        <f>Table2[[#This Row],[Đơn Giá Chuẩn]]*Table2[[#This Row],[Tổng số lượng bán]]</f>
        <v>152301.44</v>
      </c>
      <c r="G17506">
        <v>0</v>
      </c>
      <c r="H17506">
        <f>Table2[[#This Row],[Doanh số bán]]-Table2[[#This Row],[Chiết khấu]]</f>
        <v>152301.44</v>
      </c>
      <c r="K17506" t="s">
        <v>50</v>
      </c>
      <c r="L17506">
        <v>0.2</v>
      </c>
      <c r="M17506" t="s">
        <v>37</v>
      </c>
      <c r="N17506" t="s">
        <v>50</v>
      </c>
      <c r="O17506">
        <v>0.2</v>
      </c>
      <c r="P17506" t="s">
        <v>156</v>
      </c>
      <c r="Q17506" t="s">
        <v>157</v>
      </c>
      <c r="R17506" t="s">
        <v>107</v>
      </c>
      <c r="S17506" t="s">
        <v>108</v>
      </c>
      <c r="T17506" t="s">
        <v>74</v>
      </c>
      <c r="U17506" t="s">
        <v>75</v>
      </c>
      <c r="V17506" t="s">
        <v>50</v>
      </c>
    </row>
    <row r="17507" spans="1:22">
      <c r="A17507" s="4">
        <v>46150</v>
      </c>
      <c r="B17507" t="s">
        <v>12403</v>
      </c>
      <c r="C17507" t="s">
        <v>155</v>
      </c>
      <c r="D17507">
        <v>1</v>
      </c>
      <c r="E17507">
        <v>363900.44</v>
      </c>
      <c r="F17507">
        <f>Table2[[#This Row],[Đơn Giá Chuẩn]]*Table2[[#This Row],[Tổng số lượng bán]]</f>
        <v>363900.44</v>
      </c>
      <c r="G17507">
        <v>0</v>
      </c>
      <c r="H17507">
        <f>Table2[[#This Row],[Doanh số bán]]-Table2[[#This Row],[Chiết khấu]]</f>
        <v>363900.44</v>
      </c>
      <c r="K17507" t="s">
        <v>50</v>
      </c>
      <c r="L17507">
        <v>1.6</v>
      </c>
      <c r="M17507" t="s">
        <v>37</v>
      </c>
      <c r="N17507" t="s">
        <v>50</v>
      </c>
      <c r="O17507">
        <v>1.6</v>
      </c>
      <c r="P17507" t="s">
        <v>839</v>
      </c>
      <c r="Q17507" t="s">
        <v>840</v>
      </c>
      <c r="R17507" t="s">
        <v>107</v>
      </c>
      <c r="S17507" t="s">
        <v>108</v>
      </c>
      <c r="T17507" t="s">
        <v>74</v>
      </c>
      <c r="U17507" t="s">
        <v>75</v>
      </c>
      <c r="V17507" t="s">
        <v>50</v>
      </c>
    </row>
    <row r="17508" spans="1:22">
      <c r="A17508" s="4">
        <v>46150</v>
      </c>
      <c r="B17508" t="s">
        <v>12404</v>
      </c>
      <c r="C17508" t="s">
        <v>155</v>
      </c>
      <c r="D17508">
        <v>5</v>
      </c>
      <c r="E17508">
        <v>152301.00800000003</v>
      </c>
      <c r="F17508">
        <f>Table2[[#This Row],[Đơn Giá Chuẩn]]*Table2[[#This Row],[Tổng số lượng bán]]</f>
        <v>761505.04000000015</v>
      </c>
      <c r="G17508">
        <v>0</v>
      </c>
      <c r="H17508">
        <f>Table2[[#This Row],[Doanh số bán]]-Table2[[#This Row],[Chiết khấu]]</f>
        <v>761505.04000000015</v>
      </c>
      <c r="K17508" t="s">
        <v>50</v>
      </c>
      <c r="L17508">
        <v>0.2</v>
      </c>
      <c r="M17508" t="s">
        <v>37</v>
      </c>
      <c r="N17508" t="s">
        <v>50</v>
      </c>
      <c r="O17508">
        <v>1</v>
      </c>
      <c r="P17508" t="s">
        <v>156</v>
      </c>
      <c r="Q17508" t="s">
        <v>157</v>
      </c>
      <c r="R17508" t="s">
        <v>107</v>
      </c>
      <c r="S17508" t="s">
        <v>108</v>
      </c>
      <c r="T17508" t="s">
        <v>74</v>
      </c>
      <c r="U17508" t="s">
        <v>75</v>
      </c>
      <c r="V17508" t="s">
        <v>50</v>
      </c>
    </row>
    <row r="17509" spans="1:22">
      <c r="A17509" s="4">
        <v>46150</v>
      </c>
      <c r="B17509" t="s">
        <v>12405</v>
      </c>
      <c r="C17509" t="s">
        <v>155</v>
      </c>
      <c r="D17509">
        <v>1</v>
      </c>
      <c r="E17509">
        <v>363900.44</v>
      </c>
      <c r="F17509">
        <f>Table2[[#This Row],[Đơn Giá Chuẩn]]*Table2[[#This Row],[Tổng số lượng bán]]</f>
        <v>363900.44</v>
      </c>
      <c r="G17509">
        <v>0</v>
      </c>
      <c r="H17509">
        <f>Table2[[#This Row],[Doanh số bán]]-Table2[[#This Row],[Chiết khấu]]</f>
        <v>363900.44</v>
      </c>
      <c r="K17509" t="s">
        <v>50</v>
      </c>
      <c r="L17509">
        <v>1.6</v>
      </c>
      <c r="M17509" t="s">
        <v>37</v>
      </c>
      <c r="N17509" t="s">
        <v>50</v>
      </c>
      <c r="O17509">
        <v>1.6</v>
      </c>
      <c r="P17509" t="s">
        <v>839</v>
      </c>
      <c r="Q17509" t="s">
        <v>840</v>
      </c>
      <c r="R17509" t="s">
        <v>107</v>
      </c>
      <c r="S17509" t="s">
        <v>108</v>
      </c>
      <c r="T17509" t="s">
        <v>74</v>
      </c>
      <c r="U17509" t="s">
        <v>75</v>
      </c>
      <c r="V17509" t="s">
        <v>50</v>
      </c>
    </row>
    <row r="17510" spans="1:22">
      <c r="A17510" s="4">
        <v>46150</v>
      </c>
      <c r="B17510" t="s">
        <v>12406</v>
      </c>
      <c r="C17510" t="s">
        <v>155</v>
      </c>
      <c r="D17510">
        <v>1</v>
      </c>
      <c r="E17510">
        <v>152301.44</v>
      </c>
      <c r="F17510">
        <f>Table2[[#This Row],[Đơn Giá Chuẩn]]*Table2[[#This Row],[Tổng số lượng bán]]</f>
        <v>152301.44</v>
      </c>
      <c r="G17510">
        <v>0</v>
      </c>
      <c r="H17510">
        <f>Table2[[#This Row],[Doanh số bán]]-Table2[[#This Row],[Chiết khấu]]</f>
        <v>152301.44</v>
      </c>
      <c r="K17510" t="s">
        <v>50</v>
      </c>
      <c r="L17510">
        <v>0.2</v>
      </c>
      <c r="M17510" t="s">
        <v>37</v>
      </c>
      <c r="N17510" t="s">
        <v>50</v>
      </c>
      <c r="O17510">
        <v>0.2</v>
      </c>
      <c r="P17510" t="s">
        <v>156</v>
      </c>
      <c r="Q17510" t="s">
        <v>157</v>
      </c>
      <c r="R17510" t="s">
        <v>107</v>
      </c>
      <c r="S17510" t="s">
        <v>108</v>
      </c>
      <c r="T17510" t="s">
        <v>74</v>
      </c>
      <c r="U17510" t="s">
        <v>75</v>
      </c>
      <c r="V17510" t="s">
        <v>50</v>
      </c>
    </row>
    <row r="17511" spans="1:22">
      <c r="A17511" s="4">
        <v>46150</v>
      </c>
      <c r="B17511" t="s">
        <v>12407</v>
      </c>
      <c r="C17511" t="s">
        <v>2568</v>
      </c>
      <c r="D17511">
        <v>5</v>
      </c>
      <c r="E17511">
        <v>238599.92</v>
      </c>
      <c r="F17511">
        <f>Table2[[#This Row],[Đơn Giá Chuẩn]]*Table2[[#This Row],[Tổng số lượng bán]]</f>
        <v>1192999.6000000001</v>
      </c>
      <c r="G17511">
        <v>0</v>
      </c>
      <c r="H17511">
        <f>Table2[[#This Row],[Doanh số bán]]-Table2[[#This Row],[Chiết khấu]]</f>
        <v>1192999.6000000001</v>
      </c>
      <c r="K17511" t="s">
        <v>50</v>
      </c>
      <c r="L17511">
        <v>1</v>
      </c>
      <c r="M17511" t="s">
        <v>37</v>
      </c>
      <c r="N17511" t="s">
        <v>50</v>
      </c>
      <c r="O17511">
        <v>5</v>
      </c>
      <c r="P17511" t="s">
        <v>2511</v>
      </c>
      <c r="Q17511" t="s">
        <v>2512</v>
      </c>
      <c r="R17511" t="s">
        <v>41</v>
      </c>
      <c r="S17511" t="s">
        <v>42</v>
      </c>
      <c r="T17511" t="s">
        <v>74</v>
      </c>
      <c r="U17511" t="s">
        <v>75</v>
      </c>
      <c r="V17511" t="s">
        <v>50</v>
      </c>
    </row>
    <row r="17512" spans="1:22">
      <c r="A17512" s="4">
        <v>46150</v>
      </c>
      <c r="B17512" t="s">
        <v>12408</v>
      </c>
      <c r="C17512" t="s">
        <v>2568</v>
      </c>
      <c r="D17512">
        <v>1</v>
      </c>
      <c r="E17512">
        <v>275000.24</v>
      </c>
      <c r="F17512">
        <f>Table2[[#This Row],[Đơn Giá Chuẩn]]*Table2[[#This Row],[Tổng số lượng bán]]</f>
        <v>275000.24</v>
      </c>
      <c r="G17512">
        <v>0</v>
      </c>
      <c r="H17512">
        <f>Table2[[#This Row],[Doanh số bán]]-Table2[[#This Row],[Chiết khấu]]</f>
        <v>275000.24</v>
      </c>
      <c r="K17512" t="s">
        <v>50</v>
      </c>
      <c r="L17512">
        <v>1</v>
      </c>
      <c r="M17512" t="s">
        <v>37</v>
      </c>
      <c r="N17512" t="s">
        <v>50</v>
      </c>
      <c r="O17512">
        <v>1</v>
      </c>
      <c r="P17512" t="s">
        <v>84</v>
      </c>
      <c r="Q17512" t="s">
        <v>85</v>
      </c>
      <c r="R17512" t="s">
        <v>41</v>
      </c>
      <c r="S17512" t="s">
        <v>42</v>
      </c>
      <c r="T17512" t="s">
        <v>74</v>
      </c>
      <c r="U17512" t="s">
        <v>75</v>
      </c>
      <c r="V17512" t="s">
        <v>50</v>
      </c>
    </row>
    <row r="17513" spans="1:22">
      <c r="A17513" s="4">
        <v>46150</v>
      </c>
      <c r="B17513" t="s">
        <v>12409</v>
      </c>
      <c r="C17513" t="s">
        <v>1862</v>
      </c>
      <c r="D17513">
        <v>1</v>
      </c>
      <c r="E17513">
        <v>51499.999640000002</v>
      </c>
      <c r="F17513">
        <f>Table2[[#This Row],[Đơn Giá Chuẩn]]*Table2[[#This Row],[Tổng số lượng bán]]</f>
        <v>51499.999640000002</v>
      </c>
      <c r="G17513">
        <v>0</v>
      </c>
      <c r="H17513">
        <f>Table2[[#This Row],[Doanh số bán]]-Table2[[#This Row],[Chiết khấu]]</f>
        <v>51499.999640000002</v>
      </c>
      <c r="K17513" t="s">
        <v>50</v>
      </c>
      <c r="L17513">
        <v>0.12</v>
      </c>
      <c r="M17513" t="s">
        <v>37</v>
      </c>
      <c r="N17513" t="s">
        <v>50</v>
      </c>
      <c r="O17513">
        <v>0.12</v>
      </c>
      <c r="P17513" t="s">
        <v>520</v>
      </c>
      <c r="Q17513" t="s">
        <v>521</v>
      </c>
      <c r="R17513" t="s">
        <v>107</v>
      </c>
      <c r="S17513" t="s">
        <v>108</v>
      </c>
      <c r="T17513" t="s">
        <v>2176</v>
      </c>
      <c r="U17513" t="s">
        <v>2177</v>
      </c>
      <c r="V17513" t="s">
        <v>50</v>
      </c>
    </row>
    <row r="17514" spans="1:22">
      <c r="A17514" s="4">
        <v>46150</v>
      </c>
      <c r="B17514" t="s">
        <v>12410</v>
      </c>
      <c r="C17514" t="s">
        <v>1862</v>
      </c>
      <c r="D17514">
        <v>1</v>
      </c>
      <c r="E17514">
        <v>0</v>
      </c>
      <c r="F17514">
        <f>Table2[[#This Row],[Đơn Giá Chuẩn]]*Table2[[#This Row],[Tổng số lượng bán]]</f>
        <v>0</v>
      </c>
      <c r="G17514">
        <v>0</v>
      </c>
      <c r="H17514">
        <f>Table2[[#This Row],[Doanh số bán]]-Table2[[#This Row],[Chiết khấu]]</f>
        <v>0</v>
      </c>
      <c r="K17514" t="s">
        <v>50</v>
      </c>
      <c r="L17514">
        <v>0.12</v>
      </c>
      <c r="M17514" t="s">
        <v>37</v>
      </c>
      <c r="N17514" t="s">
        <v>50</v>
      </c>
      <c r="O17514">
        <v>0.12</v>
      </c>
      <c r="P17514" t="s">
        <v>520</v>
      </c>
      <c r="Q17514" t="s">
        <v>521</v>
      </c>
      <c r="R17514" t="s">
        <v>107</v>
      </c>
      <c r="S17514" t="s">
        <v>108</v>
      </c>
      <c r="T17514" t="s">
        <v>2176</v>
      </c>
      <c r="U17514" t="s">
        <v>2177</v>
      </c>
      <c r="V17514" t="s">
        <v>50</v>
      </c>
    </row>
    <row r="17515" spans="1:22">
      <c r="A17515" s="4">
        <v>46150</v>
      </c>
      <c r="B17515" t="s">
        <v>12411</v>
      </c>
      <c r="C17515" t="s">
        <v>1862</v>
      </c>
      <c r="D17515">
        <v>1</v>
      </c>
      <c r="E17515">
        <v>0</v>
      </c>
      <c r="F17515">
        <f>Table2[[#This Row],[Đơn Giá Chuẩn]]*Table2[[#This Row],[Tổng số lượng bán]]</f>
        <v>0</v>
      </c>
      <c r="G17515">
        <v>0</v>
      </c>
      <c r="H17515">
        <f>Table2[[#This Row],[Doanh số bán]]-Table2[[#This Row],[Chiết khấu]]</f>
        <v>0</v>
      </c>
      <c r="K17515" t="s">
        <v>50</v>
      </c>
      <c r="L17515">
        <v>0.12</v>
      </c>
      <c r="M17515" t="s">
        <v>37</v>
      </c>
      <c r="N17515" t="s">
        <v>50</v>
      </c>
      <c r="O17515">
        <v>0.12</v>
      </c>
      <c r="P17515" t="s">
        <v>520</v>
      </c>
      <c r="Q17515" t="s">
        <v>521</v>
      </c>
      <c r="R17515" t="s">
        <v>107</v>
      </c>
      <c r="S17515" t="s">
        <v>108</v>
      </c>
      <c r="T17515" t="s">
        <v>2176</v>
      </c>
      <c r="U17515" t="s">
        <v>2177</v>
      </c>
      <c r="V17515" t="s">
        <v>50</v>
      </c>
    </row>
    <row r="17516" spans="1:22">
      <c r="A17516" s="4">
        <v>46150</v>
      </c>
      <c r="B17516" t="s">
        <v>12412</v>
      </c>
      <c r="C17516" t="s">
        <v>1862</v>
      </c>
      <c r="D17516">
        <v>1</v>
      </c>
      <c r="E17516">
        <v>0</v>
      </c>
      <c r="F17516">
        <f>Table2[[#This Row],[Đơn Giá Chuẩn]]*Table2[[#This Row],[Tổng số lượng bán]]</f>
        <v>0</v>
      </c>
      <c r="G17516">
        <v>0</v>
      </c>
      <c r="H17516">
        <f>Table2[[#This Row],[Doanh số bán]]-Table2[[#This Row],[Chiết khấu]]</f>
        <v>0</v>
      </c>
      <c r="K17516" t="s">
        <v>50</v>
      </c>
      <c r="L17516">
        <v>0.12</v>
      </c>
      <c r="M17516" t="s">
        <v>37</v>
      </c>
      <c r="N17516" t="s">
        <v>50</v>
      </c>
      <c r="O17516">
        <v>0.12</v>
      </c>
      <c r="P17516" t="s">
        <v>656</v>
      </c>
      <c r="Q17516" t="s">
        <v>657</v>
      </c>
      <c r="R17516" t="s">
        <v>107</v>
      </c>
      <c r="S17516" t="s">
        <v>108</v>
      </c>
      <c r="T17516" t="s">
        <v>2176</v>
      </c>
      <c r="U17516" t="s">
        <v>2177</v>
      </c>
      <c r="V17516" t="s">
        <v>50</v>
      </c>
    </row>
    <row r="17517" spans="1:22">
      <c r="A17517" s="4">
        <v>46150</v>
      </c>
      <c r="B17517" t="s">
        <v>12413</v>
      </c>
      <c r="C17517" t="s">
        <v>1862</v>
      </c>
      <c r="D17517">
        <v>1</v>
      </c>
      <c r="E17517">
        <v>0</v>
      </c>
      <c r="F17517">
        <f>Table2[[#This Row],[Đơn Giá Chuẩn]]*Table2[[#This Row],[Tổng số lượng bán]]</f>
        <v>0</v>
      </c>
      <c r="G17517">
        <v>0</v>
      </c>
      <c r="H17517">
        <f>Table2[[#This Row],[Doanh số bán]]-Table2[[#This Row],[Chiết khấu]]</f>
        <v>0</v>
      </c>
      <c r="K17517" t="s">
        <v>50</v>
      </c>
      <c r="L17517">
        <v>0.12</v>
      </c>
      <c r="M17517" t="s">
        <v>37</v>
      </c>
      <c r="N17517" t="s">
        <v>50</v>
      </c>
      <c r="O17517">
        <v>0.12</v>
      </c>
      <c r="P17517" t="s">
        <v>656</v>
      </c>
      <c r="Q17517" t="s">
        <v>657</v>
      </c>
      <c r="R17517" t="s">
        <v>107</v>
      </c>
      <c r="S17517" t="s">
        <v>108</v>
      </c>
      <c r="T17517" t="s">
        <v>2176</v>
      </c>
      <c r="U17517" t="s">
        <v>2177</v>
      </c>
      <c r="V17517" t="s">
        <v>50</v>
      </c>
    </row>
    <row r="17518" spans="1:22">
      <c r="A17518" s="4">
        <v>46150</v>
      </c>
      <c r="B17518" t="s">
        <v>12414</v>
      </c>
      <c r="C17518" t="s">
        <v>2568</v>
      </c>
      <c r="D17518">
        <v>1</v>
      </c>
      <c r="E17518">
        <v>275000.24</v>
      </c>
      <c r="F17518">
        <f>Table2[[#This Row],[Đơn Giá Chuẩn]]*Table2[[#This Row],[Tổng số lượng bán]]</f>
        <v>275000.24</v>
      </c>
      <c r="G17518">
        <v>0</v>
      </c>
      <c r="H17518">
        <f>Table2[[#This Row],[Doanh số bán]]-Table2[[#This Row],[Chiết khấu]]</f>
        <v>275000.24</v>
      </c>
      <c r="K17518" t="s">
        <v>50</v>
      </c>
      <c r="L17518">
        <v>1</v>
      </c>
      <c r="M17518" t="s">
        <v>37</v>
      </c>
      <c r="N17518" t="s">
        <v>50</v>
      </c>
      <c r="O17518">
        <v>1</v>
      </c>
      <c r="P17518" t="s">
        <v>84</v>
      </c>
      <c r="Q17518" t="s">
        <v>85</v>
      </c>
      <c r="R17518" t="s">
        <v>41</v>
      </c>
      <c r="S17518" t="s">
        <v>42</v>
      </c>
      <c r="T17518" t="s">
        <v>74</v>
      </c>
      <c r="U17518" t="s">
        <v>75</v>
      </c>
      <c r="V17518" t="s">
        <v>50</v>
      </c>
    </row>
    <row r="17519" spans="1:22">
      <c r="A17519" s="4">
        <v>46150</v>
      </c>
      <c r="B17519" t="s">
        <v>12415</v>
      </c>
      <c r="C17519" t="s">
        <v>2568</v>
      </c>
      <c r="D17519">
        <v>1</v>
      </c>
      <c r="E17519">
        <v>238599.92</v>
      </c>
      <c r="F17519">
        <f>Table2[[#This Row],[Đơn Giá Chuẩn]]*Table2[[#This Row],[Tổng số lượng bán]]</f>
        <v>238599.92</v>
      </c>
      <c r="G17519">
        <v>0</v>
      </c>
      <c r="H17519">
        <f>Table2[[#This Row],[Doanh số bán]]-Table2[[#This Row],[Chiết khấu]]</f>
        <v>238599.92</v>
      </c>
      <c r="K17519" t="s">
        <v>50</v>
      </c>
      <c r="L17519">
        <v>1</v>
      </c>
      <c r="M17519" t="s">
        <v>37</v>
      </c>
      <c r="N17519" t="s">
        <v>50</v>
      </c>
      <c r="O17519">
        <v>1</v>
      </c>
      <c r="P17519" t="s">
        <v>2511</v>
      </c>
      <c r="Q17519" t="s">
        <v>2512</v>
      </c>
      <c r="R17519" t="s">
        <v>41</v>
      </c>
      <c r="S17519" t="s">
        <v>42</v>
      </c>
      <c r="T17519" t="s">
        <v>74</v>
      </c>
      <c r="U17519" t="s">
        <v>75</v>
      </c>
      <c r="V17519" t="s">
        <v>50</v>
      </c>
    </row>
    <row r="17520" spans="1:22">
      <c r="A17520" s="4">
        <v>46150</v>
      </c>
      <c r="B17520" t="s">
        <v>12416</v>
      </c>
      <c r="C17520" t="s">
        <v>2568</v>
      </c>
      <c r="D17520">
        <v>1</v>
      </c>
      <c r="E17520">
        <v>275000.24</v>
      </c>
      <c r="F17520">
        <f>Table2[[#This Row],[Đơn Giá Chuẩn]]*Table2[[#This Row],[Tổng số lượng bán]]</f>
        <v>275000.24</v>
      </c>
      <c r="G17520">
        <v>0</v>
      </c>
      <c r="H17520">
        <f>Table2[[#This Row],[Doanh số bán]]-Table2[[#This Row],[Chiết khấu]]</f>
        <v>275000.24</v>
      </c>
      <c r="K17520" t="s">
        <v>50</v>
      </c>
      <c r="L17520">
        <v>1</v>
      </c>
      <c r="M17520" t="s">
        <v>37</v>
      </c>
      <c r="N17520" t="s">
        <v>50</v>
      </c>
      <c r="O17520">
        <v>1</v>
      </c>
      <c r="P17520" t="s">
        <v>84</v>
      </c>
      <c r="Q17520" t="s">
        <v>85</v>
      </c>
      <c r="R17520" t="s">
        <v>41</v>
      </c>
      <c r="S17520" t="s">
        <v>42</v>
      </c>
      <c r="T17520" t="s">
        <v>74</v>
      </c>
      <c r="U17520" t="s">
        <v>75</v>
      </c>
      <c r="V17520" t="s">
        <v>50</v>
      </c>
    </row>
    <row r="17521" spans="1:22">
      <c r="A17521" s="4">
        <v>46100</v>
      </c>
      <c r="B17521" t="s">
        <v>7406</v>
      </c>
      <c r="C17521" t="s">
        <v>83</v>
      </c>
      <c r="D17521">
        <v>4</v>
      </c>
      <c r="E17521">
        <v>272000</v>
      </c>
      <c r="F17521">
        <f>Table2[[#This Row],[Đơn Giá Chuẩn]]*Table2[[#This Row],[Tổng số lượng bán]]</f>
        <v>1088000</v>
      </c>
      <c r="H17521">
        <f>Table2[[#This Row],[Doanh số bán]]-Table2[[#This Row],[Chiết khấu]]</f>
        <v>1088000</v>
      </c>
      <c r="K17521" t="s">
        <v>24</v>
      </c>
      <c r="L17521">
        <v>1</v>
      </c>
      <c r="M17521" t="s">
        <v>319</v>
      </c>
      <c r="N17521" t="s">
        <v>26</v>
      </c>
      <c r="O17521">
        <v>4</v>
      </c>
      <c r="P17521" t="s">
        <v>512</v>
      </c>
      <c r="Q17521" t="s">
        <v>513</v>
      </c>
      <c r="R17521" t="s">
        <v>41</v>
      </c>
      <c r="S17521" t="s">
        <v>42</v>
      </c>
      <c r="T17521" t="s">
        <v>320</v>
      </c>
      <c r="U17521" t="s">
        <v>321</v>
      </c>
      <c r="V17521" t="s">
        <v>33</v>
      </c>
    </row>
    <row r="17522" spans="1:22">
      <c r="A17522" s="4">
        <v>46150</v>
      </c>
      <c r="B17522" t="s">
        <v>12418</v>
      </c>
      <c r="C17522" t="s">
        <v>2568</v>
      </c>
      <c r="D17522">
        <v>1</v>
      </c>
      <c r="E17522">
        <v>275000.24</v>
      </c>
      <c r="F17522">
        <f>Table2[[#This Row],[Đơn Giá Chuẩn]]*Table2[[#This Row],[Tổng số lượng bán]]</f>
        <v>275000.24</v>
      </c>
      <c r="G17522">
        <v>0</v>
      </c>
      <c r="H17522">
        <f>Table2[[#This Row],[Doanh số bán]]-Table2[[#This Row],[Chiết khấu]]</f>
        <v>275000.24</v>
      </c>
      <c r="K17522" t="s">
        <v>50</v>
      </c>
      <c r="L17522">
        <v>1</v>
      </c>
      <c r="M17522" t="s">
        <v>37</v>
      </c>
      <c r="N17522" t="s">
        <v>50</v>
      </c>
      <c r="O17522">
        <v>1</v>
      </c>
      <c r="P17522" t="s">
        <v>84</v>
      </c>
      <c r="Q17522" t="s">
        <v>85</v>
      </c>
      <c r="R17522" t="s">
        <v>41</v>
      </c>
      <c r="S17522" t="s">
        <v>42</v>
      </c>
      <c r="T17522" t="s">
        <v>74</v>
      </c>
      <c r="U17522" t="s">
        <v>75</v>
      </c>
      <c r="V17522" t="s">
        <v>50</v>
      </c>
    </row>
    <row r="17523" spans="1:22">
      <c r="A17523" s="4">
        <v>46150</v>
      </c>
      <c r="B17523" t="s">
        <v>12419</v>
      </c>
      <c r="C17523" t="s">
        <v>2568</v>
      </c>
      <c r="D17523">
        <v>1</v>
      </c>
      <c r="E17523">
        <v>238599.92</v>
      </c>
      <c r="F17523">
        <f>Table2[[#This Row],[Đơn Giá Chuẩn]]*Table2[[#This Row],[Tổng số lượng bán]]</f>
        <v>238599.92</v>
      </c>
      <c r="G17523">
        <v>0</v>
      </c>
      <c r="H17523">
        <f>Table2[[#This Row],[Doanh số bán]]-Table2[[#This Row],[Chiết khấu]]</f>
        <v>238599.92</v>
      </c>
      <c r="K17523" t="s">
        <v>50</v>
      </c>
      <c r="L17523">
        <v>1</v>
      </c>
      <c r="M17523" t="s">
        <v>37</v>
      </c>
      <c r="N17523" t="s">
        <v>50</v>
      </c>
      <c r="O17523">
        <v>1</v>
      </c>
      <c r="P17523" t="s">
        <v>2511</v>
      </c>
      <c r="Q17523" t="s">
        <v>2512</v>
      </c>
      <c r="R17523" t="s">
        <v>41</v>
      </c>
      <c r="S17523" t="s">
        <v>42</v>
      </c>
      <c r="T17523" t="s">
        <v>74</v>
      </c>
      <c r="U17523" t="s">
        <v>75</v>
      </c>
      <c r="V17523" t="s">
        <v>50</v>
      </c>
    </row>
    <row r="17524" spans="1:22">
      <c r="A17524" s="4">
        <v>46150</v>
      </c>
      <c r="B17524" t="s">
        <v>12420</v>
      </c>
      <c r="C17524" t="s">
        <v>2568</v>
      </c>
      <c r="D17524">
        <v>1</v>
      </c>
      <c r="E17524">
        <v>238599.92</v>
      </c>
      <c r="F17524">
        <f>Table2[[#This Row],[Đơn Giá Chuẩn]]*Table2[[#This Row],[Tổng số lượng bán]]</f>
        <v>238599.92</v>
      </c>
      <c r="G17524">
        <v>0</v>
      </c>
      <c r="H17524">
        <f>Table2[[#This Row],[Doanh số bán]]-Table2[[#This Row],[Chiết khấu]]</f>
        <v>238599.92</v>
      </c>
      <c r="K17524" t="s">
        <v>50</v>
      </c>
      <c r="L17524">
        <v>1</v>
      </c>
      <c r="M17524" t="s">
        <v>37</v>
      </c>
      <c r="N17524" t="s">
        <v>50</v>
      </c>
      <c r="O17524">
        <v>1</v>
      </c>
      <c r="P17524" t="s">
        <v>2511</v>
      </c>
      <c r="Q17524" t="s">
        <v>2512</v>
      </c>
      <c r="R17524" t="s">
        <v>41</v>
      </c>
      <c r="S17524" t="s">
        <v>42</v>
      </c>
      <c r="T17524" t="s">
        <v>74</v>
      </c>
      <c r="U17524" t="s">
        <v>75</v>
      </c>
      <c r="V17524" t="s">
        <v>50</v>
      </c>
    </row>
    <row r="17525" spans="1:22">
      <c r="A17525" s="4">
        <v>46150</v>
      </c>
      <c r="B17525" t="s">
        <v>12421</v>
      </c>
      <c r="C17525" t="s">
        <v>155</v>
      </c>
      <c r="D17525">
        <v>1</v>
      </c>
      <c r="E17525">
        <v>152301.44</v>
      </c>
      <c r="F17525">
        <f>Table2[[#This Row],[Đơn Giá Chuẩn]]*Table2[[#This Row],[Tổng số lượng bán]]</f>
        <v>152301.44</v>
      </c>
      <c r="G17525">
        <v>0</v>
      </c>
      <c r="H17525">
        <f>Table2[[#This Row],[Doanh số bán]]-Table2[[#This Row],[Chiết khấu]]</f>
        <v>152301.44</v>
      </c>
      <c r="K17525" t="s">
        <v>50</v>
      </c>
      <c r="L17525">
        <v>0.2</v>
      </c>
      <c r="M17525" t="s">
        <v>37</v>
      </c>
      <c r="N17525" t="s">
        <v>50</v>
      </c>
      <c r="O17525">
        <v>0.2</v>
      </c>
      <c r="P17525" t="s">
        <v>156</v>
      </c>
      <c r="Q17525" t="s">
        <v>157</v>
      </c>
      <c r="R17525" t="s">
        <v>107</v>
      </c>
      <c r="S17525" t="s">
        <v>108</v>
      </c>
      <c r="T17525" t="s">
        <v>74</v>
      </c>
      <c r="U17525" t="s">
        <v>75</v>
      </c>
      <c r="V17525" t="s">
        <v>50</v>
      </c>
    </row>
    <row r="17526" spans="1:22">
      <c r="A17526" s="4">
        <v>46150</v>
      </c>
      <c r="B17526" t="s">
        <v>12422</v>
      </c>
      <c r="C17526" t="s">
        <v>2568</v>
      </c>
      <c r="D17526">
        <v>1</v>
      </c>
      <c r="E17526">
        <v>275000.24</v>
      </c>
      <c r="F17526">
        <f>Table2[[#This Row],[Đơn Giá Chuẩn]]*Table2[[#This Row],[Tổng số lượng bán]]</f>
        <v>275000.24</v>
      </c>
      <c r="G17526">
        <v>0</v>
      </c>
      <c r="H17526">
        <f>Table2[[#This Row],[Doanh số bán]]-Table2[[#This Row],[Chiết khấu]]</f>
        <v>275000.24</v>
      </c>
      <c r="K17526" t="s">
        <v>50</v>
      </c>
      <c r="L17526">
        <v>1</v>
      </c>
      <c r="M17526" t="s">
        <v>37</v>
      </c>
      <c r="N17526" t="s">
        <v>50</v>
      </c>
      <c r="O17526">
        <v>1</v>
      </c>
      <c r="P17526" t="s">
        <v>84</v>
      </c>
      <c r="Q17526" t="s">
        <v>85</v>
      </c>
      <c r="R17526" t="s">
        <v>41</v>
      </c>
      <c r="S17526" t="s">
        <v>42</v>
      </c>
      <c r="T17526" t="s">
        <v>74</v>
      </c>
      <c r="U17526" t="s">
        <v>75</v>
      </c>
      <c r="V17526" t="s">
        <v>50</v>
      </c>
    </row>
    <row r="17527" spans="1:22">
      <c r="A17527" s="4">
        <v>46150</v>
      </c>
      <c r="B17527" t="s">
        <v>12423</v>
      </c>
      <c r="C17527" t="s">
        <v>155</v>
      </c>
      <c r="D17527">
        <v>1</v>
      </c>
      <c r="E17527">
        <v>152301.44</v>
      </c>
      <c r="F17527">
        <f>Table2[[#This Row],[Đơn Giá Chuẩn]]*Table2[[#This Row],[Tổng số lượng bán]]</f>
        <v>152301.44</v>
      </c>
      <c r="G17527">
        <v>0</v>
      </c>
      <c r="H17527">
        <f>Table2[[#This Row],[Doanh số bán]]-Table2[[#This Row],[Chiết khấu]]</f>
        <v>152301.44</v>
      </c>
      <c r="K17527" t="s">
        <v>50</v>
      </c>
      <c r="L17527">
        <v>0.2</v>
      </c>
      <c r="M17527" t="s">
        <v>37</v>
      </c>
      <c r="N17527" t="s">
        <v>50</v>
      </c>
      <c r="O17527">
        <v>0.2</v>
      </c>
      <c r="P17527" t="s">
        <v>156</v>
      </c>
      <c r="Q17527" t="s">
        <v>157</v>
      </c>
      <c r="R17527" t="s">
        <v>107</v>
      </c>
      <c r="S17527" t="s">
        <v>108</v>
      </c>
      <c r="T17527" t="s">
        <v>74</v>
      </c>
      <c r="U17527" t="s">
        <v>75</v>
      </c>
      <c r="V17527" t="s">
        <v>50</v>
      </c>
    </row>
    <row r="17528" spans="1:22">
      <c r="A17528" s="4">
        <v>46150</v>
      </c>
      <c r="B17528" t="s">
        <v>12424</v>
      </c>
      <c r="C17528" t="s">
        <v>2568</v>
      </c>
      <c r="D17528">
        <v>1</v>
      </c>
      <c r="E17528">
        <v>275000.24</v>
      </c>
      <c r="F17528">
        <f>Table2[[#This Row],[Đơn Giá Chuẩn]]*Table2[[#This Row],[Tổng số lượng bán]]</f>
        <v>275000.24</v>
      </c>
      <c r="G17528">
        <v>0</v>
      </c>
      <c r="H17528">
        <f>Table2[[#This Row],[Doanh số bán]]-Table2[[#This Row],[Chiết khấu]]</f>
        <v>275000.24</v>
      </c>
      <c r="K17528" t="s">
        <v>50</v>
      </c>
      <c r="L17528">
        <v>1</v>
      </c>
      <c r="M17528" t="s">
        <v>37</v>
      </c>
      <c r="N17528" t="s">
        <v>50</v>
      </c>
      <c r="O17528">
        <v>1</v>
      </c>
      <c r="P17528" t="s">
        <v>84</v>
      </c>
      <c r="Q17528" t="s">
        <v>85</v>
      </c>
      <c r="R17528" t="s">
        <v>41</v>
      </c>
      <c r="S17528" t="s">
        <v>42</v>
      </c>
      <c r="T17528" t="s">
        <v>74</v>
      </c>
      <c r="U17528" t="s">
        <v>75</v>
      </c>
      <c r="V17528" t="s">
        <v>50</v>
      </c>
    </row>
    <row r="17529" spans="1:22">
      <c r="A17529" s="4">
        <v>46150</v>
      </c>
      <c r="B17529" t="s">
        <v>12425</v>
      </c>
      <c r="C17529" t="s">
        <v>1862</v>
      </c>
      <c r="D17529">
        <v>2</v>
      </c>
      <c r="E17529">
        <v>51500.18</v>
      </c>
      <c r="F17529">
        <f>Table2[[#This Row],[Đơn Giá Chuẩn]]*Table2[[#This Row],[Tổng số lượng bán]]</f>
        <v>103000.36</v>
      </c>
      <c r="G17529">
        <v>0</v>
      </c>
      <c r="H17529">
        <f>Table2[[#This Row],[Doanh số bán]]-Table2[[#This Row],[Chiết khấu]]</f>
        <v>103000.36</v>
      </c>
      <c r="K17529" t="s">
        <v>50</v>
      </c>
      <c r="L17529">
        <v>0.16</v>
      </c>
      <c r="M17529" t="s">
        <v>37</v>
      </c>
      <c r="N17529" t="s">
        <v>50</v>
      </c>
      <c r="O17529">
        <v>0.32</v>
      </c>
      <c r="P17529" t="s">
        <v>105</v>
      </c>
      <c r="Q17529" t="s">
        <v>106</v>
      </c>
      <c r="R17529" t="s">
        <v>107</v>
      </c>
      <c r="S17529" t="s">
        <v>108</v>
      </c>
      <c r="T17529" t="s">
        <v>74</v>
      </c>
      <c r="U17529" t="s">
        <v>75</v>
      </c>
      <c r="V17529" t="s">
        <v>50</v>
      </c>
    </row>
    <row r="17530" spans="1:22">
      <c r="A17530" s="4">
        <v>46150</v>
      </c>
      <c r="B17530" t="s">
        <v>12425</v>
      </c>
      <c r="C17530" t="s">
        <v>1862</v>
      </c>
      <c r="D17530">
        <v>1</v>
      </c>
      <c r="E17530">
        <v>51049.280000000006</v>
      </c>
      <c r="F17530">
        <f>Table2[[#This Row],[Đơn Giá Chuẩn]]*Table2[[#This Row],[Tổng số lượng bán]]</f>
        <v>51049.280000000006</v>
      </c>
      <c r="G17530">
        <v>0</v>
      </c>
      <c r="H17530">
        <f>Table2[[#This Row],[Doanh số bán]]-Table2[[#This Row],[Chiết khấu]]</f>
        <v>51049.280000000006</v>
      </c>
      <c r="K17530" t="s">
        <v>50</v>
      </c>
      <c r="L17530">
        <v>0.12</v>
      </c>
      <c r="M17530" t="s">
        <v>37</v>
      </c>
      <c r="N17530" t="s">
        <v>50</v>
      </c>
      <c r="O17530">
        <v>0.12</v>
      </c>
      <c r="P17530" t="s">
        <v>586</v>
      </c>
      <c r="Q17530" t="s">
        <v>587</v>
      </c>
      <c r="R17530" t="s">
        <v>107</v>
      </c>
      <c r="S17530" t="s">
        <v>108</v>
      </c>
      <c r="T17530" t="s">
        <v>74</v>
      </c>
      <c r="U17530" t="s">
        <v>75</v>
      </c>
      <c r="V17530" t="s">
        <v>50</v>
      </c>
    </row>
    <row r="17531" spans="1:22">
      <c r="A17531" s="4">
        <v>46150</v>
      </c>
      <c r="B17531" t="s">
        <v>12426</v>
      </c>
      <c r="C17531" t="s">
        <v>1862</v>
      </c>
      <c r="D17531">
        <v>2</v>
      </c>
      <c r="E17531">
        <v>47045.18</v>
      </c>
      <c r="F17531">
        <f>Table2[[#This Row],[Đơn Giá Chuẩn]]*Table2[[#This Row],[Tổng số lượng bán]]</f>
        <v>94090.36</v>
      </c>
      <c r="G17531">
        <v>0</v>
      </c>
      <c r="H17531">
        <f>Table2[[#This Row],[Doanh số bán]]-Table2[[#This Row],[Chiết khấu]]</f>
        <v>94090.36</v>
      </c>
      <c r="K17531" t="s">
        <v>50</v>
      </c>
      <c r="L17531">
        <v>0.12</v>
      </c>
      <c r="M17531" t="s">
        <v>37</v>
      </c>
      <c r="N17531" t="s">
        <v>50</v>
      </c>
      <c r="O17531">
        <v>0.24</v>
      </c>
      <c r="P17531" t="s">
        <v>520</v>
      </c>
      <c r="Q17531" t="s">
        <v>521</v>
      </c>
      <c r="R17531" t="s">
        <v>107</v>
      </c>
      <c r="S17531" t="s">
        <v>108</v>
      </c>
      <c r="T17531" t="s">
        <v>74</v>
      </c>
      <c r="U17531" t="s">
        <v>75</v>
      </c>
      <c r="V17531" t="s">
        <v>50</v>
      </c>
    </row>
    <row r="17532" spans="1:22">
      <c r="A17532" s="4">
        <v>46150</v>
      </c>
      <c r="B17532" t="s">
        <v>12426</v>
      </c>
      <c r="C17532" t="s">
        <v>1862</v>
      </c>
      <c r="D17532">
        <v>2</v>
      </c>
      <c r="E17532">
        <v>51500.18</v>
      </c>
      <c r="F17532">
        <f>Table2[[#This Row],[Đơn Giá Chuẩn]]*Table2[[#This Row],[Tổng số lượng bán]]</f>
        <v>103000.36</v>
      </c>
      <c r="G17532">
        <v>0</v>
      </c>
      <c r="H17532">
        <f>Table2[[#This Row],[Doanh số bán]]-Table2[[#This Row],[Chiết khấu]]</f>
        <v>103000.36</v>
      </c>
      <c r="K17532" t="s">
        <v>50</v>
      </c>
      <c r="L17532">
        <v>0.16</v>
      </c>
      <c r="M17532" t="s">
        <v>37</v>
      </c>
      <c r="N17532" t="s">
        <v>50</v>
      </c>
      <c r="O17532">
        <v>0.32</v>
      </c>
      <c r="P17532" t="s">
        <v>105</v>
      </c>
      <c r="Q17532" t="s">
        <v>106</v>
      </c>
      <c r="R17532" t="s">
        <v>107</v>
      </c>
      <c r="S17532" t="s">
        <v>108</v>
      </c>
      <c r="T17532" t="s">
        <v>74</v>
      </c>
      <c r="U17532" t="s">
        <v>75</v>
      </c>
      <c r="V17532" t="s">
        <v>50</v>
      </c>
    </row>
    <row r="17533" spans="1:22">
      <c r="A17533" s="4">
        <v>46150</v>
      </c>
      <c r="B17533" t="s">
        <v>12426</v>
      </c>
      <c r="C17533" t="s">
        <v>1862</v>
      </c>
      <c r="D17533">
        <v>2</v>
      </c>
      <c r="E17533">
        <v>51048.740000000005</v>
      </c>
      <c r="F17533">
        <f>Table2[[#This Row],[Đơn Giá Chuẩn]]*Table2[[#This Row],[Tổng số lượng bán]]</f>
        <v>102097.48000000001</v>
      </c>
      <c r="G17533">
        <v>0</v>
      </c>
      <c r="H17533">
        <f>Table2[[#This Row],[Doanh số bán]]-Table2[[#This Row],[Chiết khấu]]</f>
        <v>102097.48000000001</v>
      </c>
      <c r="K17533" t="s">
        <v>50</v>
      </c>
      <c r="L17533">
        <v>0.12</v>
      </c>
      <c r="M17533" t="s">
        <v>37</v>
      </c>
      <c r="N17533" t="s">
        <v>50</v>
      </c>
      <c r="O17533">
        <v>0.24</v>
      </c>
      <c r="P17533" t="s">
        <v>586</v>
      </c>
      <c r="Q17533" t="s">
        <v>587</v>
      </c>
      <c r="R17533" t="s">
        <v>107</v>
      </c>
      <c r="S17533" t="s">
        <v>108</v>
      </c>
      <c r="T17533" t="s">
        <v>74</v>
      </c>
      <c r="U17533" t="s">
        <v>75</v>
      </c>
      <c r="V17533" t="s">
        <v>50</v>
      </c>
    </row>
    <row r="17534" spans="1:22">
      <c r="A17534" s="4">
        <v>46150</v>
      </c>
      <c r="B17534" t="s">
        <v>12427</v>
      </c>
      <c r="C17534" t="s">
        <v>2568</v>
      </c>
      <c r="D17534">
        <v>10</v>
      </c>
      <c r="E17534">
        <v>239502.80000000002</v>
      </c>
      <c r="F17534">
        <f>Table2[[#This Row],[Đơn Giá Chuẩn]]*Table2[[#This Row],[Tổng số lượng bán]]</f>
        <v>2395028</v>
      </c>
      <c r="G17534">
        <v>0</v>
      </c>
      <c r="H17534">
        <f>Table2[[#This Row],[Doanh số bán]]-Table2[[#This Row],[Chiết khấu]]</f>
        <v>2395028</v>
      </c>
      <c r="K17534" t="s">
        <v>36</v>
      </c>
      <c r="L17534">
        <v>1</v>
      </c>
      <c r="M17534" t="s">
        <v>37</v>
      </c>
      <c r="N17534" t="s">
        <v>919</v>
      </c>
      <c r="O17534">
        <v>10</v>
      </c>
      <c r="P17534" t="s">
        <v>12332</v>
      </c>
      <c r="Q17534" t="s">
        <v>12333</v>
      </c>
      <c r="R17534" t="s">
        <v>41</v>
      </c>
      <c r="S17534" t="s">
        <v>42</v>
      </c>
      <c r="T17534" t="s">
        <v>12428</v>
      </c>
      <c r="U17534" t="s">
        <v>12429</v>
      </c>
      <c r="V17534" t="s">
        <v>2314</v>
      </c>
    </row>
    <row r="17535" spans="1:22">
      <c r="A17535" s="4">
        <v>46150</v>
      </c>
      <c r="B17535" t="s">
        <v>12427</v>
      </c>
      <c r="C17535" t="s">
        <v>2568</v>
      </c>
      <c r="D17535">
        <v>1</v>
      </c>
      <c r="E17535">
        <v>239502.80000000002</v>
      </c>
      <c r="F17535">
        <f>Table2[[#This Row],[Đơn Giá Chuẩn]]*Table2[[#This Row],[Tổng số lượng bán]]</f>
        <v>239502.80000000002</v>
      </c>
      <c r="G17535">
        <v>219910</v>
      </c>
      <c r="H17535">
        <f>Table2[[#This Row],[Doanh số bán]]-Table2[[#This Row],[Chiết khấu]]</f>
        <v>19592.800000000017</v>
      </c>
      <c r="K17535" t="s">
        <v>36</v>
      </c>
      <c r="L17535">
        <v>1</v>
      </c>
      <c r="M17535" t="s">
        <v>37</v>
      </c>
      <c r="N17535" t="s">
        <v>919</v>
      </c>
      <c r="O17535">
        <v>1</v>
      </c>
      <c r="P17535" t="s">
        <v>12332</v>
      </c>
      <c r="Q17535" t="s">
        <v>12333</v>
      </c>
      <c r="R17535" t="s">
        <v>41</v>
      </c>
      <c r="S17535" t="s">
        <v>42</v>
      </c>
      <c r="T17535" t="s">
        <v>12428</v>
      </c>
      <c r="U17535" t="s">
        <v>12429</v>
      </c>
      <c r="V17535" t="s">
        <v>2314</v>
      </c>
    </row>
    <row r="17536" spans="1:22">
      <c r="A17536" s="4">
        <v>46150</v>
      </c>
      <c r="B17536" t="s">
        <v>12430</v>
      </c>
      <c r="C17536" t="s">
        <v>2568</v>
      </c>
      <c r="D17536">
        <v>2</v>
      </c>
      <c r="E17536">
        <v>275000.24</v>
      </c>
      <c r="F17536">
        <f>Table2[[#This Row],[Đơn Giá Chuẩn]]*Table2[[#This Row],[Tổng số lượng bán]]</f>
        <v>550000.48</v>
      </c>
      <c r="G17536">
        <v>0</v>
      </c>
      <c r="H17536">
        <f>Table2[[#This Row],[Doanh số bán]]-Table2[[#This Row],[Chiết khấu]]</f>
        <v>550000.48</v>
      </c>
      <c r="K17536" t="s">
        <v>50</v>
      </c>
      <c r="L17536">
        <v>1</v>
      </c>
      <c r="M17536" t="s">
        <v>37</v>
      </c>
      <c r="N17536" t="s">
        <v>50</v>
      </c>
      <c r="O17536">
        <v>2</v>
      </c>
      <c r="P17536" t="s">
        <v>84</v>
      </c>
      <c r="Q17536" t="s">
        <v>85</v>
      </c>
      <c r="R17536" t="s">
        <v>41</v>
      </c>
      <c r="S17536" t="s">
        <v>42</v>
      </c>
      <c r="T17536" t="s">
        <v>74</v>
      </c>
      <c r="U17536" t="s">
        <v>75</v>
      </c>
      <c r="V17536" t="s">
        <v>50</v>
      </c>
    </row>
    <row r="17537" spans="1:22">
      <c r="A17537" s="4">
        <v>46150</v>
      </c>
      <c r="B17537" t="s">
        <v>12431</v>
      </c>
      <c r="C17537" t="s">
        <v>155</v>
      </c>
      <c r="D17537">
        <v>0</v>
      </c>
      <c r="E17537">
        <v>80670.44</v>
      </c>
      <c r="F17537">
        <f>Table2[[#This Row],[Đơn Giá Chuẩn]]*Table2[[#This Row],[Tổng số lượng bán]]</f>
        <v>0</v>
      </c>
      <c r="G17537">
        <v>0</v>
      </c>
      <c r="H17537">
        <f>Table2[[#This Row],[Doanh số bán]]-Table2[[#This Row],[Chiết khấu]]</f>
        <v>0</v>
      </c>
      <c r="K17537" t="s">
        <v>50</v>
      </c>
      <c r="L17537">
        <v>0.35199999999999998</v>
      </c>
      <c r="M17537" t="s">
        <v>37</v>
      </c>
      <c r="N17537" t="s">
        <v>50</v>
      </c>
      <c r="O17537">
        <v>0</v>
      </c>
      <c r="P17537" t="s">
        <v>3291</v>
      </c>
      <c r="Q17537" t="s">
        <v>3292</v>
      </c>
      <c r="R17537" t="s">
        <v>107</v>
      </c>
      <c r="S17537" t="s">
        <v>108</v>
      </c>
      <c r="T17537" t="s">
        <v>74</v>
      </c>
      <c r="U17537" t="s">
        <v>75</v>
      </c>
      <c r="V17537" t="s">
        <v>50</v>
      </c>
    </row>
    <row r="17538" spans="1:22">
      <c r="A17538" s="4">
        <v>46150</v>
      </c>
      <c r="B17538" t="s">
        <v>12431</v>
      </c>
      <c r="C17538" t="s">
        <v>1862</v>
      </c>
      <c r="D17538">
        <v>0</v>
      </c>
      <c r="E17538">
        <v>51499.640000000007</v>
      </c>
      <c r="F17538">
        <f>Table2[[#This Row],[Đơn Giá Chuẩn]]*Table2[[#This Row],[Tổng số lượng bán]]</f>
        <v>0</v>
      </c>
      <c r="G17538">
        <v>0</v>
      </c>
      <c r="H17538">
        <f>Table2[[#This Row],[Doanh số bán]]-Table2[[#This Row],[Chiết khấu]]</f>
        <v>0</v>
      </c>
      <c r="K17538" t="s">
        <v>50</v>
      </c>
      <c r="L17538">
        <v>0.16</v>
      </c>
      <c r="M17538" t="s">
        <v>37</v>
      </c>
      <c r="N17538" t="s">
        <v>50</v>
      </c>
      <c r="O17538">
        <v>0</v>
      </c>
      <c r="P17538" t="s">
        <v>105</v>
      </c>
      <c r="Q17538" t="s">
        <v>106</v>
      </c>
      <c r="R17538" t="s">
        <v>107</v>
      </c>
      <c r="S17538" t="s">
        <v>108</v>
      </c>
      <c r="T17538" t="s">
        <v>74</v>
      </c>
      <c r="U17538" t="s">
        <v>75</v>
      </c>
      <c r="V17538" t="s">
        <v>50</v>
      </c>
    </row>
    <row r="17539" spans="1:22">
      <c r="A17539" s="4">
        <v>46150</v>
      </c>
      <c r="B17539" t="s">
        <v>12431</v>
      </c>
      <c r="C17539" t="s">
        <v>1862</v>
      </c>
      <c r="D17539">
        <v>0</v>
      </c>
      <c r="E17539">
        <v>51048.740000000005</v>
      </c>
      <c r="F17539">
        <f>Table2[[#This Row],[Đơn Giá Chuẩn]]*Table2[[#This Row],[Tổng số lượng bán]]</f>
        <v>0</v>
      </c>
      <c r="G17539">
        <v>0</v>
      </c>
      <c r="H17539">
        <f>Table2[[#This Row],[Doanh số bán]]-Table2[[#This Row],[Chiết khấu]]</f>
        <v>0</v>
      </c>
      <c r="K17539" t="s">
        <v>50</v>
      </c>
      <c r="L17539">
        <v>0.12</v>
      </c>
      <c r="M17539" t="s">
        <v>37</v>
      </c>
      <c r="N17539" t="s">
        <v>50</v>
      </c>
      <c r="O17539">
        <v>0</v>
      </c>
      <c r="P17539" t="s">
        <v>586</v>
      </c>
      <c r="Q17539" t="s">
        <v>587</v>
      </c>
      <c r="R17539" t="s">
        <v>107</v>
      </c>
      <c r="S17539" t="s">
        <v>108</v>
      </c>
      <c r="T17539" t="s">
        <v>74</v>
      </c>
      <c r="U17539" t="s">
        <v>75</v>
      </c>
      <c r="V17539" t="s">
        <v>50</v>
      </c>
    </row>
    <row r="17540" spans="1:22">
      <c r="A17540" s="4">
        <v>46150</v>
      </c>
      <c r="B17540" t="s">
        <v>12432</v>
      </c>
      <c r="C17540" t="s">
        <v>23</v>
      </c>
      <c r="D17540">
        <v>1</v>
      </c>
      <c r="E17540">
        <v>21000</v>
      </c>
      <c r="F17540">
        <f>Table2[[#This Row],[Đơn Giá Chuẩn]]*Table2[[#This Row],[Tổng số lượng bán]]</f>
        <v>21000</v>
      </c>
      <c r="G17540">
        <v>0</v>
      </c>
      <c r="H17540">
        <f>Table2[[#This Row],[Doanh số bán]]-Table2[[#This Row],[Chiết khấu]]</f>
        <v>21000</v>
      </c>
      <c r="K17540" t="s">
        <v>24</v>
      </c>
      <c r="L17540">
        <v>0</v>
      </c>
      <c r="M17540" t="s">
        <v>319</v>
      </c>
      <c r="N17540" t="s">
        <v>26</v>
      </c>
      <c r="O17540">
        <v>0</v>
      </c>
      <c r="P17540" t="s">
        <v>27</v>
      </c>
      <c r="Q17540" t="s">
        <v>28</v>
      </c>
      <c r="R17540" t="s">
        <v>29</v>
      </c>
      <c r="S17540" t="s">
        <v>30</v>
      </c>
      <c r="T17540" t="s">
        <v>320</v>
      </c>
      <c r="U17540" t="s">
        <v>321</v>
      </c>
      <c r="V17540" t="s">
        <v>33</v>
      </c>
    </row>
    <row r="17541" spans="1:22">
      <c r="A17541" s="4">
        <v>46150</v>
      </c>
      <c r="B17541" t="s">
        <v>12433</v>
      </c>
      <c r="C17541" t="s">
        <v>23</v>
      </c>
      <c r="D17541">
        <v>1</v>
      </c>
      <c r="E17541">
        <v>25999.999999999996</v>
      </c>
      <c r="F17541">
        <f>Table2[[#This Row],[Đơn Giá Chuẩn]]*Table2[[#This Row],[Tổng số lượng bán]]</f>
        <v>25999.999999999996</v>
      </c>
      <c r="G17541">
        <v>0</v>
      </c>
      <c r="H17541">
        <f>Table2[[#This Row],[Doanh số bán]]-Table2[[#This Row],[Chiết khấu]]</f>
        <v>25999.999999999996</v>
      </c>
      <c r="K17541" t="s">
        <v>24</v>
      </c>
      <c r="L17541">
        <v>0</v>
      </c>
      <c r="M17541" t="s">
        <v>319</v>
      </c>
      <c r="N17541" t="s">
        <v>26</v>
      </c>
      <c r="O17541">
        <v>0</v>
      </c>
      <c r="P17541" t="s">
        <v>129</v>
      </c>
      <c r="Q17541" t="s">
        <v>130</v>
      </c>
      <c r="R17541" t="s">
        <v>29</v>
      </c>
      <c r="S17541" t="s">
        <v>30</v>
      </c>
      <c r="T17541" t="s">
        <v>320</v>
      </c>
      <c r="U17541" t="s">
        <v>321</v>
      </c>
      <c r="V17541" t="s">
        <v>33</v>
      </c>
    </row>
    <row r="17542" spans="1:22">
      <c r="A17542" s="4">
        <v>46150</v>
      </c>
      <c r="B17542" t="s">
        <v>12434</v>
      </c>
      <c r="C17542" t="s">
        <v>104</v>
      </c>
      <c r="D17542">
        <v>70</v>
      </c>
      <c r="E17542">
        <v>47000</v>
      </c>
      <c r="F17542">
        <f>Table2[[#This Row],[Đơn Giá Chuẩn]]*Table2[[#This Row],[Tổng số lượng bán]]</f>
        <v>3290000</v>
      </c>
      <c r="G17542">
        <v>1458334</v>
      </c>
      <c r="H17542">
        <f>Table2[[#This Row],[Doanh số bán]]-Table2[[#This Row],[Chiết khấu]]</f>
        <v>1831666</v>
      </c>
      <c r="K17542" t="s">
        <v>24</v>
      </c>
      <c r="L17542">
        <v>0.12</v>
      </c>
      <c r="M17542" t="s">
        <v>319</v>
      </c>
      <c r="N17542" t="s">
        <v>26</v>
      </c>
      <c r="O17542">
        <v>8.4</v>
      </c>
      <c r="P17542" t="s">
        <v>520</v>
      </c>
      <c r="Q17542" t="s">
        <v>521</v>
      </c>
      <c r="R17542" t="s">
        <v>107</v>
      </c>
      <c r="S17542" t="s">
        <v>108</v>
      </c>
      <c r="T17542" t="s">
        <v>320</v>
      </c>
      <c r="U17542" t="s">
        <v>321</v>
      </c>
      <c r="V17542" t="s">
        <v>33</v>
      </c>
    </row>
    <row r="17543" spans="1:22">
      <c r="A17543" s="4">
        <v>46150</v>
      </c>
      <c r="B17543" t="s">
        <v>12435</v>
      </c>
      <c r="C17543" t="s">
        <v>23</v>
      </c>
      <c r="D17543">
        <v>3</v>
      </c>
      <c r="E17543">
        <v>25999.999999999996</v>
      </c>
      <c r="F17543">
        <f>Table2[[#This Row],[Đơn Giá Chuẩn]]*Table2[[#This Row],[Tổng số lượng bán]]</f>
        <v>77999.999999999985</v>
      </c>
      <c r="G17543">
        <v>0</v>
      </c>
      <c r="H17543">
        <f>Table2[[#This Row],[Doanh số bán]]-Table2[[#This Row],[Chiết khấu]]</f>
        <v>77999.999999999985</v>
      </c>
      <c r="K17543" t="s">
        <v>24</v>
      </c>
      <c r="L17543">
        <v>0</v>
      </c>
      <c r="M17543" t="s">
        <v>319</v>
      </c>
      <c r="N17543" t="s">
        <v>26</v>
      </c>
      <c r="O17543">
        <v>0</v>
      </c>
      <c r="P17543" t="s">
        <v>47</v>
      </c>
      <c r="Q17543" t="s">
        <v>48</v>
      </c>
      <c r="R17543" t="s">
        <v>29</v>
      </c>
      <c r="S17543" t="s">
        <v>30</v>
      </c>
      <c r="T17543" t="s">
        <v>320</v>
      </c>
      <c r="U17543" t="s">
        <v>321</v>
      </c>
      <c r="V17543" t="s">
        <v>33</v>
      </c>
    </row>
    <row r="17544" spans="1:22">
      <c r="A17544" s="4">
        <v>46150</v>
      </c>
      <c r="B17544" t="s">
        <v>12436</v>
      </c>
      <c r="C17544" t="s">
        <v>23</v>
      </c>
      <c r="D17544">
        <v>1</v>
      </c>
      <c r="E17544">
        <v>67000</v>
      </c>
      <c r="F17544">
        <f>Table2[[#This Row],[Đơn Giá Chuẩn]]*Table2[[#This Row],[Tổng số lượng bán]]</f>
        <v>67000</v>
      </c>
      <c r="G17544">
        <v>0</v>
      </c>
      <c r="H17544">
        <f>Table2[[#This Row],[Doanh số bán]]-Table2[[#This Row],[Chiết khấu]]</f>
        <v>67000</v>
      </c>
      <c r="K17544" t="s">
        <v>24</v>
      </c>
      <c r="L17544">
        <v>0</v>
      </c>
      <c r="M17544" t="s">
        <v>319</v>
      </c>
      <c r="N17544" t="s">
        <v>26</v>
      </c>
      <c r="O17544">
        <v>0</v>
      </c>
      <c r="P17544" t="s">
        <v>96</v>
      </c>
      <c r="Q17544" t="s">
        <v>97</v>
      </c>
      <c r="R17544" t="s">
        <v>29</v>
      </c>
      <c r="S17544" t="s">
        <v>30</v>
      </c>
      <c r="T17544" t="s">
        <v>320</v>
      </c>
      <c r="U17544" t="s">
        <v>321</v>
      </c>
      <c r="V17544" t="s">
        <v>33</v>
      </c>
    </row>
    <row r="17545" spans="1:22">
      <c r="A17545" s="4">
        <v>46150</v>
      </c>
      <c r="B17545" t="s">
        <v>12437</v>
      </c>
      <c r="C17545" t="s">
        <v>23</v>
      </c>
      <c r="D17545">
        <v>2</v>
      </c>
      <c r="E17545">
        <v>21000</v>
      </c>
      <c r="F17545">
        <f>Table2[[#This Row],[Đơn Giá Chuẩn]]*Table2[[#This Row],[Tổng số lượng bán]]</f>
        <v>42000</v>
      </c>
      <c r="G17545">
        <v>0</v>
      </c>
      <c r="H17545">
        <f>Table2[[#This Row],[Doanh số bán]]-Table2[[#This Row],[Chiết khấu]]</f>
        <v>42000</v>
      </c>
      <c r="K17545" t="s">
        <v>24</v>
      </c>
      <c r="L17545">
        <v>0</v>
      </c>
      <c r="M17545" t="s">
        <v>319</v>
      </c>
      <c r="N17545" t="s">
        <v>26</v>
      </c>
      <c r="O17545">
        <v>0</v>
      </c>
      <c r="P17545" t="s">
        <v>27</v>
      </c>
      <c r="Q17545" t="s">
        <v>28</v>
      </c>
      <c r="R17545" t="s">
        <v>29</v>
      </c>
      <c r="S17545" t="s">
        <v>30</v>
      </c>
      <c r="T17545" t="s">
        <v>320</v>
      </c>
      <c r="U17545" t="s">
        <v>321</v>
      </c>
      <c r="V17545" t="s">
        <v>33</v>
      </c>
    </row>
    <row r="17546" spans="1:22">
      <c r="A17546" s="4">
        <v>46150</v>
      </c>
      <c r="B17546" t="s">
        <v>12437</v>
      </c>
      <c r="C17546" t="s">
        <v>23</v>
      </c>
      <c r="D17546">
        <v>3</v>
      </c>
      <c r="E17546">
        <v>25999.999999999996</v>
      </c>
      <c r="F17546">
        <f>Table2[[#This Row],[Đơn Giá Chuẩn]]*Table2[[#This Row],[Tổng số lượng bán]]</f>
        <v>77999.999999999985</v>
      </c>
      <c r="G17546">
        <v>0</v>
      </c>
      <c r="H17546">
        <f>Table2[[#This Row],[Doanh số bán]]-Table2[[#This Row],[Chiết khấu]]</f>
        <v>77999.999999999985</v>
      </c>
      <c r="K17546" t="s">
        <v>24</v>
      </c>
      <c r="L17546">
        <v>0</v>
      </c>
      <c r="M17546" t="s">
        <v>319</v>
      </c>
      <c r="N17546" t="s">
        <v>26</v>
      </c>
      <c r="O17546">
        <v>0</v>
      </c>
      <c r="P17546" t="s">
        <v>47</v>
      </c>
      <c r="Q17546" t="s">
        <v>48</v>
      </c>
      <c r="R17546" t="s">
        <v>29</v>
      </c>
      <c r="S17546" t="s">
        <v>30</v>
      </c>
      <c r="T17546" t="s">
        <v>320</v>
      </c>
      <c r="U17546" t="s">
        <v>321</v>
      </c>
      <c r="V17546" t="s">
        <v>33</v>
      </c>
    </row>
    <row r="17547" spans="1:22">
      <c r="A17547" s="4">
        <v>46150</v>
      </c>
      <c r="B17547" t="s">
        <v>12438</v>
      </c>
      <c r="C17547" t="s">
        <v>23</v>
      </c>
      <c r="D17547">
        <v>2</v>
      </c>
      <c r="E17547">
        <v>21000</v>
      </c>
      <c r="F17547">
        <f>Table2[[#This Row],[Đơn Giá Chuẩn]]*Table2[[#This Row],[Tổng số lượng bán]]</f>
        <v>42000</v>
      </c>
      <c r="G17547">
        <v>0</v>
      </c>
      <c r="H17547">
        <f>Table2[[#This Row],[Doanh số bán]]-Table2[[#This Row],[Chiết khấu]]</f>
        <v>42000</v>
      </c>
      <c r="K17547" t="s">
        <v>24</v>
      </c>
      <c r="L17547">
        <v>0</v>
      </c>
      <c r="M17547" t="s">
        <v>319</v>
      </c>
      <c r="N17547" t="s">
        <v>26</v>
      </c>
      <c r="O17547">
        <v>0</v>
      </c>
      <c r="P17547" t="s">
        <v>27</v>
      </c>
      <c r="Q17547" t="s">
        <v>28</v>
      </c>
      <c r="R17547" t="s">
        <v>29</v>
      </c>
      <c r="S17547" t="s">
        <v>30</v>
      </c>
      <c r="T17547" t="s">
        <v>320</v>
      </c>
      <c r="U17547" t="s">
        <v>321</v>
      </c>
      <c r="V17547" t="s">
        <v>33</v>
      </c>
    </row>
    <row r="17548" spans="1:22">
      <c r="A17548" s="4">
        <v>46150</v>
      </c>
      <c r="B17548" t="s">
        <v>12438</v>
      </c>
      <c r="C17548" t="s">
        <v>23</v>
      </c>
      <c r="D17548">
        <v>1</v>
      </c>
      <c r="E17548">
        <v>25999.999999999996</v>
      </c>
      <c r="F17548">
        <f>Table2[[#This Row],[Đơn Giá Chuẩn]]*Table2[[#This Row],[Tổng số lượng bán]]</f>
        <v>25999.999999999996</v>
      </c>
      <c r="G17548">
        <v>0</v>
      </c>
      <c r="H17548">
        <f>Table2[[#This Row],[Doanh số bán]]-Table2[[#This Row],[Chiết khấu]]</f>
        <v>25999.999999999996</v>
      </c>
      <c r="K17548" t="s">
        <v>24</v>
      </c>
      <c r="L17548">
        <v>0</v>
      </c>
      <c r="M17548" t="s">
        <v>319</v>
      </c>
      <c r="N17548" t="s">
        <v>26</v>
      </c>
      <c r="O17548">
        <v>0</v>
      </c>
      <c r="P17548" t="s">
        <v>47</v>
      </c>
      <c r="Q17548" t="s">
        <v>48</v>
      </c>
      <c r="R17548" t="s">
        <v>29</v>
      </c>
      <c r="S17548" t="s">
        <v>30</v>
      </c>
      <c r="T17548" t="s">
        <v>320</v>
      </c>
      <c r="U17548" t="s">
        <v>321</v>
      </c>
      <c r="V17548" t="s">
        <v>33</v>
      </c>
    </row>
    <row r="17549" spans="1:22">
      <c r="A17549" s="4">
        <v>46150</v>
      </c>
      <c r="B17549" t="s">
        <v>12439</v>
      </c>
      <c r="C17549" t="s">
        <v>23</v>
      </c>
      <c r="D17549">
        <v>1</v>
      </c>
      <c r="E17549">
        <v>25999.999999999996</v>
      </c>
      <c r="F17549">
        <f>Table2[[#This Row],[Đơn Giá Chuẩn]]*Table2[[#This Row],[Tổng số lượng bán]]</f>
        <v>25999.999999999996</v>
      </c>
      <c r="G17549">
        <v>0</v>
      </c>
      <c r="H17549">
        <f>Table2[[#This Row],[Doanh số bán]]-Table2[[#This Row],[Chiết khấu]]</f>
        <v>25999.999999999996</v>
      </c>
      <c r="K17549" t="s">
        <v>24</v>
      </c>
      <c r="L17549">
        <v>0</v>
      </c>
      <c r="M17549" t="s">
        <v>319</v>
      </c>
      <c r="N17549" t="s">
        <v>26</v>
      </c>
      <c r="O17549">
        <v>0</v>
      </c>
      <c r="P17549" t="s">
        <v>47</v>
      </c>
      <c r="Q17549" t="s">
        <v>48</v>
      </c>
      <c r="R17549" t="s">
        <v>29</v>
      </c>
      <c r="S17549" t="s">
        <v>30</v>
      </c>
      <c r="T17549" t="s">
        <v>320</v>
      </c>
      <c r="U17549" t="s">
        <v>321</v>
      </c>
      <c r="V17549" t="s">
        <v>33</v>
      </c>
    </row>
    <row r="17550" spans="1:22">
      <c r="A17550" s="4">
        <v>46150</v>
      </c>
      <c r="B17550" t="s">
        <v>12440</v>
      </c>
      <c r="C17550" t="s">
        <v>23</v>
      </c>
      <c r="D17550">
        <v>2</v>
      </c>
      <c r="E17550">
        <v>62000</v>
      </c>
      <c r="F17550">
        <f>Table2[[#This Row],[Đơn Giá Chuẩn]]*Table2[[#This Row],[Tổng số lượng bán]]</f>
        <v>124000</v>
      </c>
      <c r="G17550">
        <v>0</v>
      </c>
      <c r="H17550">
        <f>Table2[[#This Row],[Doanh số bán]]-Table2[[#This Row],[Chiết khấu]]</f>
        <v>124000</v>
      </c>
      <c r="K17550" t="s">
        <v>24</v>
      </c>
      <c r="L17550">
        <v>0</v>
      </c>
      <c r="M17550" t="s">
        <v>319</v>
      </c>
      <c r="N17550" t="s">
        <v>26</v>
      </c>
      <c r="O17550">
        <v>0</v>
      </c>
      <c r="P17550" t="s">
        <v>199</v>
      </c>
      <c r="Q17550" t="s">
        <v>200</v>
      </c>
      <c r="R17550" t="s">
        <v>29</v>
      </c>
      <c r="S17550" t="s">
        <v>30</v>
      </c>
      <c r="T17550" t="s">
        <v>320</v>
      </c>
      <c r="U17550" t="s">
        <v>321</v>
      </c>
      <c r="V17550" t="s">
        <v>33</v>
      </c>
    </row>
    <row r="17551" spans="1:22">
      <c r="A17551" s="4">
        <v>46150</v>
      </c>
      <c r="B17551" t="s">
        <v>12440</v>
      </c>
      <c r="C17551" t="s">
        <v>23</v>
      </c>
      <c r="D17551">
        <v>1</v>
      </c>
      <c r="E17551">
        <v>21000</v>
      </c>
      <c r="F17551">
        <f>Table2[[#This Row],[Đơn Giá Chuẩn]]*Table2[[#This Row],[Tổng số lượng bán]]</f>
        <v>21000</v>
      </c>
      <c r="G17551">
        <v>0</v>
      </c>
      <c r="H17551">
        <f>Table2[[#This Row],[Doanh số bán]]-Table2[[#This Row],[Chiết khấu]]</f>
        <v>21000</v>
      </c>
      <c r="K17551" t="s">
        <v>24</v>
      </c>
      <c r="L17551">
        <v>0</v>
      </c>
      <c r="M17551" t="s">
        <v>319</v>
      </c>
      <c r="N17551" t="s">
        <v>26</v>
      </c>
      <c r="O17551">
        <v>0</v>
      </c>
      <c r="P17551" t="s">
        <v>27</v>
      </c>
      <c r="Q17551" t="s">
        <v>28</v>
      </c>
      <c r="R17551" t="s">
        <v>29</v>
      </c>
      <c r="S17551" t="s">
        <v>30</v>
      </c>
      <c r="T17551" t="s">
        <v>320</v>
      </c>
      <c r="U17551" t="s">
        <v>321</v>
      </c>
      <c r="V17551" t="s">
        <v>33</v>
      </c>
    </row>
    <row r="17552" spans="1:22">
      <c r="A17552" s="4">
        <v>46150</v>
      </c>
      <c r="B17552" t="s">
        <v>12441</v>
      </c>
      <c r="C17552" t="s">
        <v>23</v>
      </c>
      <c r="D17552">
        <v>2</v>
      </c>
      <c r="E17552">
        <v>21000</v>
      </c>
      <c r="F17552">
        <f>Table2[[#This Row],[Đơn Giá Chuẩn]]*Table2[[#This Row],[Tổng số lượng bán]]</f>
        <v>42000</v>
      </c>
      <c r="G17552">
        <v>0</v>
      </c>
      <c r="H17552">
        <f>Table2[[#This Row],[Doanh số bán]]-Table2[[#This Row],[Chiết khấu]]</f>
        <v>42000</v>
      </c>
      <c r="K17552" t="s">
        <v>24</v>
      </c>
      <c r="L17552">
        <v>0</v>
      </c>
      <c r="M17552" t="s">
        <v>319</v>
      </c>
      <c r="N17552" t="s">
        <v>26</v>
      </c>
      <c r="O17552">
        <v>0</v>
      </c>
      <c r="P17552" t="s">
        <v>27</v>
      </c>
      <c r="Q17552" t="s">
        <v>28</v>
      </c>
      <c r="R17552" t="s">
        <v>29</v>
      </c>
      <c r="S17552" t="s">
        <v>30</v>
      </c>
      <c r="T17552" t="s">
        <v>320</v>
      </c>
      <c r="U17552" t="s">
        <v>321</v>
      </c>
      <c r="V17552" t="s">
        <v>33</v>
      </c>
    </row>
    <row r="17553" spans="1:22">
      <c r="A17553" s="4">
        <v>46150</v>
      </c>
      <c r="B17553" t="s">
        <v>12441</v>
      </c>
      <c r="C17553" t="s">
        <v>23</v>
      </c>
      <c r="D17553">
        <v>1</v>
      </c>
      <c r="E17553">
        <v>25999.999999999996</v>
      </c>
      <c r="F17553">
        <f>Table2[[#This Row],[Đơn Giá Chuẩn]]*Table2[[#This Row],[Tổng số lượng bán]]</f>
        <v>25999.999999999996</v>
      </c>
      <c r="G17553">
        <v>0</v>
      </c>
      <c r="H17553">
        <f>Table2[[#This Row],[Doanh số bán]]-Table2[[#This Row],[Chiết khấu]]</f>
        <v>25999.999999999996</v>
      </c>
      <c r="K17553" t="s">
        <v>24</v>
      </c>
      <c r="L17553">
        <v>0</v>
      </c>
      <c r="M17553" t="s">
        <v>319</v>
      </c>
      <c r="N17553" t="s">
        <v>26</v>
      </c>
      <c r="O17553">
        <v>0</v>
      </c>
      <c r="P17553" t="s">
        <v>47</v>
      </c>
      <c r="Q17553" t="s">
        <v>48</v>
      </c>
      <c r="R17553" t="s">
        <v>29</v>
      </c>
      <c r="S17553" t="s">
        <v>30</v>
      </c>
      <c r="T17553" t="s">
        <v>320</v>
      </c>
      <c r="U17553" t="s">
        <v>321</v>
      </c>
      <c r="V17553" t="s">
        <v>33</v>
      </c>
    </row>
    <row r="17554" spans="1:22">
      <c r="A17554" s="4">
        <v>46150</v>
      </c>
      <c r="B17554" t="s">
        <v>12442</v>
      </c>
      <c r="C17554" t="s">
        <v>23</v>
      </c>
      <c r="D17554">
        <v>1</v>
      </c>
      <c r="E17554">
        <v>42000</v>
      </c>
      <c r="F17554">
        <f>Table2[[#This Row],[Đơn Giá Chuẩn]]*Table2[[#This Row],[Tổng số lượng bán]]</f>
        <v>42000</v>
      </c>
      <c r="G17554">
        <v>0</v>
      </c>
      <c r="H17554">
        <f>Table2[[#This Row],[Doanh số bán]]-Table2[[#This Row],[Chiết khấu]]</f>
        <v>42000</v>
      </c>
      <c r="K17554" t="s">
        <v>24</v>
      </c>
      <c r="L17554">
        <v>0</v>
      </c>
      <c r="M17554" t="s">
        <v>319</v>
      </c>
      <c r="N17554" t="s">
        <v>26</v>
      </c>
      <c r="O17554">
        <v>0</v>
      </c>
      <c r="P17554" t="s">
        <v>94</v>
      </c>
      <c r="Q17554" t="s">
        <v>95</v>
      </c>
      <c r="R17554" t="s">
        <v>29</v>
      </c>
      <c r="S17554" t="s">
        <v>30</v>
      </c>
      <c r="T17554" t="s">
        <v>320</v>
      </c>
      <c r="U17554" t="s">
        <v>321</v>
      </c>
      <c r="V17554" t="s">
        <v>33</v>
      </c>
    </row>
    <row r="17555" spans="1:22">
      <c r="A17555" s="4">
        <v>46150</v>
      </c>
      <c r="B17555" t="s">
        <v>12443</v>
      </c>
      <c r="C17555" t="s">
        <v>23</v>
      </c>
      <c r="D17555">
        <v>1</v>
      </c>
      <c r="E17555">
        <v>21000</v>
      </c>
      <c r="F17555">
        <f>Table2[[#This Row],[Đơn Giá Chuẩn]]*Table2[[#This Row],[Tổng số lượng bán]]</f>
        <v>21000</v>
      </c>
      <c r="G17555">
        <v>0</v>
      </c>
      <c r="H17555">
        <f>Table2[[#This Row],[Doanh số bán]]-Table2[[#This Row],[Chiết khấu]]</f>
        <v>21000</v>
      </c>
      <c r="K17555" t="s">
        <v>24</v>
      </c>
      <c r="L17555">
        <v>0</v>
      </c>
      <c r="M17555" t="s">
        <v>319</v>
      </c>
      <c r="N17555" t="s">
        <v>26</v>
      </c>
      <c r="O17555">
        <v>0</v>
      </c>
      <c r="P17555" t="s">
        <v>27</v>
      </c>
      <c r="Q17555" t="s">
        <v>28</v>
      </c>
      <c r="R17555" t="s">
        <v>29</v>
      </c>
      <c r="S17555" t="s">
        <v>30</v>
      </c>
      <c r="T17555" t="s">
        <v>320</v>
      </c>
      <c r="U17555" t="s">
        <v>321</v>
      </c>
      <c r="V17555" t="s">
        <v>33</v>
      </c>
    </row>
    <row r="17556" spans="1:22">
      <c r="A17556" s="4">
        <v>46150</v>
      </c>
      <c r="B17556" t="s">
        <v>12444</v>
      </c>
      <c r="C17556" t="s">
        <v>23</v>
      </c>
      <c r="D17556">
        <v>1</v>
      </c>
      <c r="E17556">
        <v>21000</v>
      </c>
      <c r="F17556">
        <f>Table2[[#This Row],[Đơn Giá Chuẩn]]*Table2[[#This Row],[Tổng số lượng bán]]</f>
        <v>21000</v>
      </c>
      <c r="G17556">
        <v>0</v>
      </c>
      <c r="H17556">
        <f>Table2[[#This Row],[Doanh số bán]]-Table2[[#This Row],[Chiết khấu]]</f>
        <v>21000</v>
      </c>
      <c r="K17556" t="s">
        <v>24</v>
      </c>
      <c r="L17556">
        <v>0</v>
      </c>
      <c r="M17556" t="s">
        <v>319</v>
      </c>
      <c r="N17556" t="s">
        <v>26</v>
      </c>
      <c r="O17556">
        <v>0</v>
      </c>
      <c r="P17556" t="s">
        <v>27</v>
      </c>
      <c r="Q17556" t="s">
        <v>28</v>
      </c>
      <c r="R17556" t="s">
        <v>29</v>
      </c>
      <c r="S17556" t="s">
        <v>30</v>
      </c>
      <c r="T17556" t="s">
        <v>320</v>
      </c>
      <c r="U17556" t="s">
        <v>321</v>
      </c>
      <c r="V17556" t="s">
        <v>33</v>
      </c>
    </row>
    <row r="17557" spans="1:22">
      <c r="A17557" s="4">
        <v>46150</v>
      </c>
      <c r="B17557" t="s">
        <v>12445</v>
      </c>
      <c r="C17557" t="s">
        <v>23</v>
      </c>
      <c r="D17557">
        <v>1</v>
      </c>
      <c r="E17557">
        <v>25999.999999999996</v>
      </c>
      <c r="F17557">
        <f>Table2[[#This Row],[Đơn Giá Chuẩn]]*Table2[[#This Row],[Tổng số lượng bán]]</f>
        <v>25999.999999999996</v>
      </c>
      <c r="G17557">
        <v>0</v>
      </c>
      <c r="H17557">
        <f>Table2[[#This Row],[Doanh số bán]]-Table2[[#This Row],[Chiết khấu]]</f>
        <v>25999.999999999996</v>
      </c>
      <c r="K17557" t="s">
        <v>24</v>
      </c>
      <c r="L17557">
        <v>0</v>
      </c>
      <c r="M17557" t="s">
        <v>319</v>
      </c>
      <c r="N17557" t="s">
        <v>26</v>
      </c>
      <c r="O17557">
        <v>0</v>
      </c>
      <c r="P17557" t="s">
        <v>47</v>
      </c>
      <c r="Q17557" t="s">
        <v>48</v>
      </c>
      <c r="R17557" t="s">
        <v>29</v>
      </c>
      <c r="S17557" t="s">
        <v>30</v>
      </c>
      <c r="T17557" t="s">
        <v>320</v>
      </c>
      <c r="U17557" t="s">
        <v>321</v>
      </c>
      <c r="V17557" t="s">
        <v>33</v>
      </c>
    </row>
    <row r="17558" spans="1:22">
      <c r="A17558" s="4">
        <v>46150</v>
      </c>
      <c r="B17558" t="s">
        <v>12445</v>
      </c>
      <c r="C17558" t="s">
        <v>23</v>
      </c>
      <c r="D17558">
        <v>1</v>
      </c>
      <c r="E17558">
        <v>21000</v>
      </c>
      <c r="F17558">
        <f>Table2[[#This Row],[Đơn Giá Chuẩn]]*Table2[[#This Row],[Tổng số lượng bán]]</f>
        <v>21000</v>
      </c>
      <c r="G17558">
        <v>0</v>
      </c>
      <c r="H17558">
        <f>Table2[[#This Row],[Doanh số bán]]-Table2[[#This Row],[Chiết khấu]]</f>
        <v>21000</v>
      </c>
      <c r="K17558" t="s">
        <v>24</v>
      </c>
      <c r="L17558">
        <v>0</v>
      </c>
      <c r="M17558" t="s">
        <v>319</v>
      </c>
      <c r="N17558" t="s">
        <v>26</v>
      </c>
      <c r="O17558">
        <v>0</v>
      </c>
      <c r="P17558" t="s">
        <v>27</v>
      </c>
      <c r="Q17558" t="s">
        <v>28</v>
      </c>
      <c r="R17558" t="s">
        <v>29</v>
      </c>
      <c r="S17558" t="s">
        <v>30</v>
      </c>
      <c r="T17558" t="s">
        <v>320</v>
      </c>
      <c r="U17558" t="s">
        <v>321</v>
      </c>
      <c r="V17558" t="s">
        <v>33</v>
      </c>
    </row>
    <row r="17559" spans="1:22">
      <c r="A17559" s="4">
        <v>46150</v>
      </c>
      <c r="B17559" t="s">
        <v>12446</v>
      </c>
      <c r="C17559" t="s">
        <v>23</v>
      </c>
      <c r="D17559">
        <v>1</v>
      </c>
      <c r="E17559">
        <v>47000</v>
      </c>
      <c r="F17559">
        <f>Table2[[#This Row],[Đơn Giá Chuẩn]]*Table2[[#This Row],[Tổng số lượng bán]]</f>
        <v>47000</v>
      </c>
      <c r="G17559">
        <v>0</v>
      </c>
      <c r="H17559">
        <f>Table2[[#This Row],[Doanh số bán]]-Table2[[#This Row],[Chiết khấu]]</f>
        <v>47000</v>
      </c>
      <c r="K17559" t="s">
        <v>24</v>
      </c>
      <c r="L17559">
        <v>0</v>
      </c>
      <c r="M17559" t="s">
        <v>319</v>
      </c>
      <c r="N17559" t="s">
        <v>26</v>
      </c>
      <c r="O17559">
        <v>0</v>
      </c>
      <c r="P17559" t="s">
        <v>913</v>
      </c>
      <c r="Q17559" t="s">
        <v>914</v>
      </c>
      <c r="R17559" t="s">
        <v>29</v>
      </c>
      <c r="S17559" t="s">
        <v>30</v>
      </c>
      <c r="T17559" t="s">
        <v>320</v>
      </c>
      <c r="U17559" t="s">
        <v>321</v>
      </c>
      <c r="V17559" t="s">
        <v>33</v>
      </c>
    </row>
    <row r="17560" spans="1:22">
      <c r="A17560" s="4">
        <v>46150</v>
      </c>
      <c r="B17560" t="s">
        <v>12447</v>
      </c>
      <c r="C17560" t="s">
        <v>23</v>
      </c>
      <c r="D17560">
        <v>1</v>
      </c>
      <c r="E17560">
        <v>25999.999999999996</v>
      </c>
      <c r="F17560">
        <f>Table2[[#This Row],[Đơn Giá Chuẩn]]*Table2[[#This Row],[Tổng số lượng bán]]</f>
        <v>25999.999999999996</v>
      </c>
      <c r="G17560">
        <v>0</v>
      </c>
      <c r="H17560">
        <f>Table2[[#This Row],[Doanh số bán]]-Table2[[#This Row],[Chiết khấu]]</f>
        <v>25999.999999999996</v>
      </c>
      <c r="K17560" t="s">
        <v>24</v>
      </c>
      <c r="L17560">
        <v>0</v>
      </c>
      <c r="M17560" t="s">
        <v>319</v>
      </c>
      <c r="N17560" t="s">
        <v>26</v>
      </c>
      <c r="O17560">
        <v>0</v>
      </c>
      <c r="P17560" t="s">
        <v>47</v>
      </c>
      <c r="Q17560" t="s">
        <v>48</v>
      </c>
      <c r="R17560" t="s">
        <v>29</v>
      </c>
      <c r="S17560" t="s">
        <v>30</v>
      </c>
      <c r="T17560" t="s">
        <v>320</v>
      </c>
      <c r="U17560" t="s">
        <v>321</v>
      </c>
      <c r="V17560" t="s">
        <v>33</v>
      </c>
    </row>
    <row r="17561" spans="1:22">
      <c r="A17561" s="4">
        <v>46150</v>
      </c>
      <c r="B17561" t="s">
        <v>12448</v>
      </c>
      <c r="C17561" t="s">
        <v>155</v>
      </c>
      <c r="D17561">
        <v>1</v>
      </c>
      <c r="E17561">
        <v>331000</v>
      </c>
      <c r="F17561">
        <f>Table2[[#This Row],[Đơn Giá Chuẩn]]*Table2[[#This Row],[Tổng số lượng bán]]</f>
        <v>331000</v>
      </c>
      <c r="G17561">
        <v>0</v>
      </c>
      <c r="H17561">
        <f>Table2[[#This Row],[Doanh số bán]]-Table2[[#This Row],[Chiết khấu]]</f>
        <v>331000</v>
      </c>
      <c r="K17561" t="s">
        <v>24</v>
      </c>
      <c r="L17561">
        <v>1.6</v>
      </c>
      <c r="M17561" t="s">
        <v>319</v>
      </c>
      <c r="N17561" t="s">
        <v>26</v>
      </c>
      <c r="O17561">
        <v>1.6</v>
      </c>
      <c r="P17561" t="s">
        <v>839</v>
      </c>
      <c r="Q17561" t="s">
        <v>840</v>
      </c>
      <c r="R17561" t="s">
        <v>107</v>
      </c>
      <c r="S17561" t="s">
        <v>108</v>
      </c>
      <c r="T17561" t="s">
        <v>320</v>
      </c>
      <c r="U17561" t="s">
        <v>321</v>
      </c>
      <c r="V17561" t="s">
        <v>33</v>
      </c>
    </row>
    <row r="17562" spans="1:22">
      <c r="A17562" s="4">
        <v>46150</v>
      </c>
      <c r="B17562" t="s">
        <v>12449</v>
      </c>
      <c r="C17562" t="s">
        <v>23</v>
      </c>
      <c r="D17562">
        <v>1</v>
      </c>
      <c r="E17562">
        <v>21000</v>
      </c>
      <c r="F17562">
        <f>Table2[[#This Row],[Đơn Giá Chuẩn]]*Table2[[#This Row],[Tổng số lượng bán]]</f>
        <v>21000</v>
      </c>
      <c r="G17562">
        <v>0</v>
      </c>
      <c r="H17562">
        <f>Table2[[#This Row],[Doanh số bán]]-Table2[[#This Row],[Chiết khấu]]</f>
        <v>21000</v>
      </c>
      <c r="K17562" t="s">
        <v>24</v>
      </c>
      <c r="L17562">
        <v>0</v>
      </c>
      <c r="M17562" t="s">
        <v>319</v>
      </c>
      <c r="N17562" t="s">
        <v>26</v>
      </c>
      <c r="O17562">
        <v>0</v>
      </c>
      <c r="P17562" t="s">
        <v>27</v>
      </c>
      <c r="Q17562" t="s">
        <v>28</v>
      </c>
      <c r="R17562" t="s">
        <v>29</v>
      </c>
      <c r="S17562" t="s">
        <v>30</v>
      </c>
      <c r="T17562" t="s">
        <v>320</v>
      </c>
      <c r="U17562" t="s">
        <v>321</v>
      </c>
      <c r="V17562" t="s">
        <v>33</v>
      </c>
    </row>
    <row r="17563" spans="1:22">
      <c r="A17563" s="4">
        <v>46150</v>
      </c>
      <c r="B17563" t="s">
        <v>12449</v>
      </c>
      <c r="C17563" t="s">
        <v>23</v>
      </c>
      <c r="D17563">
        <v>1</v>
      </c>
      <c r="E17563">
        <v>25999.999999999996</v>
      </c>
      <c r="F17563">
        <f>Table2[[#This Row],[Đơn Giá Chuẩn]]*Table2[[#This Row],[Tổng số lượng bán]]</f>
        <v>25999.999999999996</v>
      </c>
      <c r="G17563">
        <v>0</v>
      </c>
      <c r="H17563">
        <f>Table2[[#This Row],[Doanh số bán]]-Table2[[#This Row],[Chiết khấu]]</f>
        <v>25999.999999999996</v>
      </c>
      <c r="K17563" t="s">
        <v>24</v>
      </c>
      <c r="L17563">
        <v>0</v>
      </c>
      <c r="M17563" t="s">
        <v>319</v>
      </c>
      <c r="N17563" t="s">
        <v>26</v>
      </c>
      <c r="O17563">
        <v>0</v>
      </c>
      <c r="P17563" t="s">
        <v>47</v>
      </c>
      <c r="Q17563" t="s">
        <v>48</v>
      </c>
      <c r="R17563" t="s">
        <v>29</v>
      </c>
      <c r="S17563" t="s">
        <v>30</v>
      </c>
      <c r="T17563" t="s">
        <v>320</v>
      </c>
      <c r="U17563" t="s">
        <v>321</v>
      </c>
      <c r="V17563" t="s">
        <v>33</v>
      </c>
    </row>
    <row r="17564" spans="1:22">
      <c r="A17564" s="4">
        <v>46150</v>
      </c>
      <c r="B17564" t="s">
        <v>12450</v>
      </c>
      <c r="C17564" t="s">
        <v>23</v>
      </c>
      <c r="D17564">
        <v>1</v>
      </c>
      <c r="E17564">
        <v>25999.999999999996</v>
      </c>
      <c r="F17564">
        <f>Table2[[#This Row],[Đơn Giá Chuẩn]]*Table2[[#This Row],[Tổng số lượng bán]]</f>
        <v>25999.999999999996</v>
      </c>
      <c r="G17564">
        <v>0</v>
      </c>
      <c r="H17564">
        <f>Table2[[#This Row],[Doanh số bán]]-Table2[[#This Row],[Chiết khấu]]</f>
        <v>25999.999999999996</v>
      </c>
      <c r="K17564" t="s">
        <v>24</v>
      </c>
      <c r="L17564">
        <v>0</v>
      </c>
      <c r="M17564" t="s">
        <v>319</v>
      </c>
      <c r="N17564" t="s">
        <v>26</v>
      </c>
      <c r="O17564">
        <v>0</v>
      </c>
      <c r="P17564" t="s">
        <v>129</v>
      </c>
      <c r="Q17564" t="s">
        <v>130</v>
      </c>
      <c r="R17564" t="s">
        <v>29</v>
      </c>
      <c r="S17564" t="s">
        <v>30</v>
      </c>
      <c r="T17564" t="s">
        <v>320</v>
      </c>
      <c r="U17564" t="s">
        <v>321</v>
      </c>
      <c r="V17564" t="s">
        <v>33</v>
      </c>
    </row>
    <row r="17565" spans="1:22">
      <c r="A17565" s="4">
        <v>46150</v>
      </c>
      <c r="B17565" t="s">
        <v>12451</v>
      </c>
      <c r="C17565" t="s">
        <v>23</v>
      </c>
      <c r="D17565">
        <v>1</v>
      </c>
      <c r="E17565">
        <v>42000</v>
      </c>
      <c r="F17565">
        <f>Table2[[#This Row],[Đơn Giá Chuẩn]]*Table2[[#This Row],[Tổng số lượng bán]]</f>
        <v>42000</v>
      </c>
      <c r="G17565">
        <v>0</v>
      </c>
      <c r="H17565">
        <f>Table2[[#This Row],[Doanh số bán]]-Table2[[#This Row],[Chiết khấu]]</f>
        <v>42000</v>
      </c>
      <c r="K17565" t="s">
        <v>24</v>
      </c>
      <c r="L17565">
        <v>0</v>
      </c>
      <c r="M17565" t="s">
        <v>319</v>
      </c>
      <c r="N17565" t="s">
        <v>26</v>
      </c>
      <c r="O17565">
        <v>0</v>
      </c>
      <c r="P17565" t="s">
        <v>94</v>
      </c>
      <c r="Q17565" t="s">
        <v>95</v>
      </c>
      <c r="R17565" t="s">
        <v>29</v>
      </c>
      <c r="S17565" t="s">
        <v>30</v>
      </c>
      <c r="T17565" t="s">
        <v>320</v>
      </c>
      <c r="U17565" t="s">
        <v>321</v>
      </c>
      <c r="V17565" t="s">
        <v>33</v>
      </c>
    </row>
    <row r="17566" spans="1:22">
      <c r="A17566" s="4">
        <v>46150</v>
      </c>
      <c r="B17566" t="s">
        <v>12451</v>
      </c>
      <c r="C17566" t="s">
        <v>23</v>
      </c>
      <c r="D17566">
        <v>1</v>
      </c>
      <c r="E17566">
        <v>62000</v>
      </c>
      <c r="F17566">
        <f>Table2[[#This Row],[Đơn Giá Chuẩn]]*Table2[[#This Row],[Tổng số lượng bán]]</f>
        <v>62000</v>
      </c>
      <c r="G17566">
        <v>0</v>
      </c>
      <c r="H17566">
        <f>Table2[[#This Row],[Doanh số bán]]-Table2[[#This Row],[Chiết khấu]]</f>
        <v>62000</v>
      </c>
      <c r="K17566" t="s">
        <v>24</v>
      </c>
      <c r="L17566">
        <v>0</v>
      </c>
      <c r="M17566" t="s">
        <v>319</v>
      </c>
      <c r="N17566" t="s">
        <v>26</v>
      </c>
      <c r="O17566">
        <v>0</v>
      </c>
      <c r="P17566" t="s">
        <v>199</v>
      </c>
      <c r="Q17566" t="s">
        <v>200</v>
      </c>
      <c r="R17566" t="s">
        <v>29</v>
      </c>
      <c r="S17566" t="s">
        <v>30</v>
      </c>
      <c r="T17566" t="s">
        <v>320</v>
      </c>
      <c r="U17566" t="s">
        <v>321</v>
      </c>
      <c r="V17566" t="s">
        <v>33</v>
      </c>
    </row>
    <row r="17567" spans="1:22">
      <c r="A17567" s="4">
        <v>46100</v>
      </c>
      <c r="B17567" t="s">
        <v>7407</v>
      </c>
      <c r="C17567" t="s">
        <v>83</v>
      </c>
      <c r="D17567">
        <v>6</v>
      </c>
      <c r="E17567">
        <v>272000</v>
      </c>
      <c r="F17567">
        <f>Table2[[#This Row],[Đơn Giá Chuẩn]]*Table2[[#This Row],[Tổng số lượng bán]]</f>
        <v>1632000</v>
      </c>
      <c r="H17567">
        <f>Table2[[#This Row],[Doanh số bán]]-Table2[[#This Row],[Chiết khấu]]</f>
        <v>1632000</v>
      </c>
      <c r="K17567" t="s">
        <v>24</v>
      </c>
      <c r="L17567">
        <v>1</v>
      </c>
      <c r="M17567" t="s">
        <v>319</v>
      </c>
      <c r="N17567" t="s">
        <v>26</v>
      </c>
      <c r="O17567">
        <v>6</v>
      </c>
      <c r="P17567" t="s">
        <v>512</v>
      </c>
      <c r="Q17567" t="s">
        <v>513</v>
      </c>
      <c r="R17567" t="s">
        <v>41</v>
      </c>
      <c r="S17567" t="s">
        <v>42</v>
      </c>
      <c r="T17567" t="s">
        <v>320</v>
      </c>
      <c r="U17567" t="s">
        <v>321</v>
      </c>
      <c r="V17567" t="s">
        <v>33</v>
      </c>
    </row>
    <row r="17568" spans="1:22">
      <c r="A17568" s="4">
        <v>46150</v>
      </c>
      <c r="B17568" t="s">
        <v>12453</v>
      </c>
      <c r="C17568" t="s">
        <v>23</v>
      </c>
      <c r="D17568">
        <v>1</v>
      </c>
      <c r="E17568">
        <v>21000</v>
      </c>
      <c r="F17568">
        <f>Table2[[#This Row],[Đơn Giá Chuẩn]]*Table2[[#This Row],[Tổng số lượng bán]]</f>
        <v>21000</v>
      </c>
      <c r="G17568">
        <v>0</v>
      </c>
      <c r="H17568">
        <f>Table2[[#This Row],[Doanh số bán]]-Table2[[#This Row],[Chiết khấu]]</f>
        <v>21000</v>
      </c>
      <c r="K17568" t="s">
        <v>24</v>
      </c>
      <c r="L17568">
        <v>0</v>
      </c>
      <c r="M17568" t="s">
        <v>319</v>
      </c>
      <c r="N17568" t="s">
        <v>26</v>
      </c>
      <c r="O17568">
        <v>0</v>
      </c>
      <c r="P17568" t="s">
        <v>27</v>
      </c>
      <c r="Q17568" t="s">
        <v>28</v>
      </c>
      <c r="R17568" t="s">
        <v>29</v>
      </c>
      <c r="S17568" t="s">
        <v>30</v>
      </c>
      <c r="T17568" t="s">
        <v>320</v>
      </c>
      <c r="U17568" t="s">
        <v>321</v>
      </c>
      <c r="V17568" t="s">
        <v>33</v>
      </c>
    </row>
    <row r="17569" spans="1:22">
      <c r="A17569" s="4">
        <v>46150</v>
      </c>
      <c r="B17569" t="s">
        <v>12453</v>
      </c>
      <c r="C17569" t="s">
        <v>23</v>
      </c>
      <c r="D17569">
        <v>1</v>
      </c>
      <c r="E17569">
        <v>25999.999999999996</v>
      </c>
      <c r="F17569">
        <f>Table2[[#This Row],[Đơn Giá Chuẩn]]*Table2[[#This Row],[Tổng số lượng bán]]</f>
        <v>25999.999999999996</v>
      </c>
      <c r="G17569">
        <v>0</v>
      </c>
      <c r="H17569">
        <f>Table2[[#This Row],[Doanh số bán]]-Table2[[#This Row],[Chiết khấu]]</f>
        <v>25999.999999999996</v>
      </c>
      <c r="K17569" t="s">
        <v>24</v>
      </c>
      <c r="L17569">
        <v>0</v>
      </c>
      <c r="M17569" t="s">
        <v>319</v>
      </c>
      <c r="N17569" t="s">
        <v>26</v>
      </c>
      <c r="O17569">
        <v>0</v>
      </c>
      <c r="P17569" t="s">
        <v>47</v>
      </c>
      <c r="Q17569" t="s">
        <v>48</v>
      </c>
      <c r="R17569" t="s">
        <v>29</v>
      </c>
      <c r="S17569" t="s">
        <v>30</v>
      </c>
      <c r="T17569" t="s">
        <v>320</v>
      </c>
      <c r="U17569" t="s">
        <v>321</v>
      </c>
      <c r="V17569" t="s">
        <v>33</v>
      </c>
    </row>
    <row r="17570" spans="1:22">
      <c r="A17570" s="4">
        <v>46150</v>
      </c>
      <c r="B17570" t="s">
        <v>12454</v>
      </c>
      <c r="C17570" t="s">
        <v>23</v>
      </c>
      <c r="D17570">
        <v>1</v>
      </c>
      <c r="E17570">
        <v>25999.999999999996</v>
      </c>
      <c r="F17570">
        <f>Table2[[#This Row],[Đơn Giá Chuẩn]]*Table2[[#This Row],[Tổng số lượng bán]]</f>
        <v>25999.999999999996</v>
      </c>
      <c r="G17570">
        <v>0</v>
      </c>
      <c r="H17570">
        <f>Table2[[#This Row],[Doanh số bán]]-Table2[[#This Row],[Chiết khấu]]</f>
        <v>25999.999999999996</v>
      </c>
      <c r="K17570" t="s">
        <v>24</v>
      </c>
      <c r="L17570">
        <v>0</v>
      </c>
      <c r="M17570" t="s">
        <v>319</v>
      </c>
      <c r="N17570" t="s">
        <v>26</v>
      </c>
      <c r="O17570">
        <v>0</v>
      </c>
      <c r="P17570" t="s">
        <v>47</v>
      </c>
      <c r="Q17570" t="s">
        <v>48</v>
      </c>
      <c r="R17570" t="s">
        <v>29</v>
      </c>
      <c r="S17570" t="s">
        <v>30</v>
      </c>
      <c r="T17570" t="s">
        <v>320</v>
      </c>
      <c r="U17570" t="s">
        <v>321</v>
      </c>
      <c r="V17570" t="s">
        <v>33</v>
      </c>
    </row>
    <row r="17571" spans="1:22">
      <c r="A17571" s="4">
        <v>46150</v>
      </c>
      <c r="B17571" t="s">
        <v>12455</v>
      </c>
      <c r="C17571" t="s">
        <v>23</v>
      </c>
      <c r="D17571">
        <v>1</v>
      </c>
      <c r="E17571">
        <v>32000</v>
      </c>
      <c r="F17571">
        <f>Table2[[#This Row],[Đơn Giá Chuẩn]]*Table2[[#This Row],[Tổng số lượng bán]]</f>
        <v>32000</v>
      </c>
      <c r="G17571">
        <v>0</v>
      </c>
      <c r="H17571">
        <f>Table2[[#This Row],[Doanh số bán]]-Table2[[#This Row],[Chiết khấu]]</f>
        <v>32000</v>
      </c>
      <c r="K17571" t="s">
        <v>24</v>
      </c>
      <c r="L17571">
        <v>0</v>
      </c>
      <c r="M17571" t="s">
        <v>319</v>
      </c>
      <c r="N17571" t="s">
        <v>26</v>
      </c>
      <c r="O17571">
        <v>0</v>
      </c>
      <c r="P17571" t="s">
        <v>873</v>
      </c>
      <c r="Q17571" t="s">
        <v>874</v>
      </c>
      <c r="R17571" t="s">
        <v>29</v>
      </c>
      <c r="S17571" t="s">
        <v>30</v>
      </c>
      <c r="T17571" t="s">
        <v>320</v>
      </c>
      <c r="U17571" t="s">
        <v>321</v>
      </c>
      <c r="V17571" t="s">
        <v>33</v>
      </c>
    </row>
    <row r="17572" spans="1:22">
      <c r="A17572" s="4">
        <v>46150</v>
      </c>
      <c r="B17572" t="s">
        <v>12455</v>
      </c>
      <c r="C17572" t="s">
        <v>23</v>
      </c>
      <c r="D17572">
        <v>1</v>
      </c>
      <c r="E17572">
        <v>42000</v>
      </c>
      <c r="F17572">
        <f>Table2[[#This Row],[Đơn Giá Chuẩn]]*Table2[[#This Row],[Tổng số lượng bán]]</f>
        <v>42000</v>
      </c>
      <c r="G17572">
        <v>0</v>
      </c>
      <c r="H17572">
        <f>Table2[[#This Row],[Doanh số bán]]-Table2[[#This Row],[Chiết khấu]]</f>
        <v>42000</v>
      </c>
      <c r="K17572" t="s">
        <v>24</v>
      </c>
      <c r="L17572">
        <v>0</v>
      </c>
      <c r="M17572" t="s">
        <v>319</v>
      </c>
      <c r="N17572" t="s">
        <v>26</v>
      </c>
      <c r="O17572">
        <v>0</v>
      </c>
      <c r="P17572" t="s">
        <v>878</v>
      </c>
      <c r="Q17572" t="s">
        <v>879</v>
      </c>
      <c r="R17572" t="s">
        <v>29</v>
      </c>
      <c r="S17572" t="s">
        <v>59</v>
      </c>
      <c r="T17572" t="s">
        <v>320</v>
      </c>
      <c r="U17572" t="s">
        <v>321</v>
      </c>
      <c r="V17572" t="s">
        <v>33</v>
      </c>
    </row>
    <row r="17573" spans="1:22">
      <c r="A17573" s="4">
        <v>46150</v>
      </c>
      <c r="B17573" t="s">
        <v>12456</v>
      </c>
      <c r="C17573" t="s">
        <v>23</v>
      </c>
      <c r="D17573">
        <v>1</v>
      </c>
      <c r="E17573">
        <v>25999.999999999996</v>
      </c>
      <c r="F17573">
        <f>Table2[[#This Row],[Đơn Giá Chuẩn]]*Table2[[#This Row],[Tổng số lượng bán]]</f>
        <v>25999.999999999996</v>
      </c>
      <c r="G17573">
        <v>0</v>
      </c>
      <c r="H17573">
        <f>Table2[[#This Row],[Doanh số bán]]-Table2[[#This Row],[Chiết khấu]]</f>
        <v>25999.999999999996</v>
      </c>
      <c r="K17573" t="s">
        <v>24</v>
      </c>
      <c r="L17573">
        <v>0</v>
      </c>
      <c r="M17573" t="s">
        <v>319</v>
      </c>
      <c r="N17573" t="s">
        <v>26</v>
      </c>
      <c r="O17573">
        <v>0</v>
      </c>
      <c r="P17573" t="s">
        <v>47</v>
      </c>
      <c r="Q17573" t="s">
        <v>48</v>
      </c>
      <c r="R17573" t="s">
        <v>29</v>
      </c>
      <c r="S17573" t="s">
        <v>30</v>
      </c>
      <c r="T17573" t="s">
        <v>320</v>
      </c>
      <c r="U17573" t="s">
        <v>321</v>
      </c>
      <c r="V17573" t="s">
        <v>33</v>
      </c>
    </row>
    <row r="17574" spans="1:22">
      <c r="A17574" s="4">
        <v>46150</v>
      </c>
      <c r="B17574" t="s">
        <v>933</v>
      </c>
      <c r="C17574" t="s">
        <v>23</v>
      </c>
      <c r="D17574">
        <v>1</v>
      </c>
      <c r="E17574">
        <v>62000</v>
      </c>
      <c r="F17574">
        <f>Table2[[#This Row],[Đơn Giá Chuẩn]]*Table2[[#This Row],[Tổng số lượng bán]]</f>
        <v>62000</v>
      </c>
      <c r="G17574">
        <v>0</v>
      </c>
      <c r="H17574">
        <f>Table2[[#This Row],[Doanh số bán]]-Table2[[#This Row],[Chiết khấu]]</f>
        <v>62000</v>
      </c>
      <c r="K17574" t="s">
        <v>24</v>
      </c>
      <c r="L17574">
        <v>0</v>
      </c>
      <c r="M17574" t="s">
        <v>918</v>
      </c>
      <c r="N17574" t="s">
        <v>919</v>
      </c>
      <c r="O17574">
        <v>0</v>
      </c>
      <c r="P17574" t="s">
        <v>1815</v>
      </c>
      <c r="Q17574" t="s">
        <v>1816</v>
      </c>
      <c r="R17574" t="s">
        <v>29</v>
      </c>
      <c r="S17574" t="s">
        <v>30</v>
      </c>
      <c r="T17574" t="s">
        <v>922</v>
      </c>
      <c r="U17574" t="s">
        <v>923</v>
      </c>
      <c r="V17574" t="s">
        <v>33</v>
      </c>
    </row>
    <row r="17575" spans="1:22">
      <c r="A17575" s="4">
        <v>46150</v>
      </c>
      <c r="B17575" t="s">
        <v>934</v>
      </c>
      <c r="C17575" t="s">
        <v>23</v>
      </c>
      <c r="D17575">
        <v>1</v>
      </c>
      <c r="E17575">
        <v>42000</v>
      </c>
      <c r="F17575">
        <f>Table2[[#This Row],[Đơn Giá Chuẩn]]*Table2[[#This Row],[Tổng số lượng bán]]</f>
        <v>42000</v>
      </c>
      <c r="G17575">
        <v>0</v>
      </c>
      <c r="H17575">
        <f>Table2[[#This Row],[Doanh số bán]]-Table2[[#This Row],[Chiết khấu]]</f>
        <v>42000</v>
      </c>
      <c r="K17575" t="s">
        <v>24</v>
      </c>
      <c r="L17575">
        <v>0</v>
      </c>
      <c r="M17575" t="s">
        <v>918</v>
      </c>
      <c r="N17575" t="s">
        <v>919</v>
      </c>
      <c r="O17575">
        <v>0</v>
      </c>
      <c r="P17575" t="s">
        <v>1960</v>
      </c>
      <c r="Q17575" t="s">
        <v>1961</v>
      </c>
      <c r="R17575" t="s">
        <v>29</v>
      </c>
      <c r="S17575" t="s">
        <v>30</v>
      </c>
      <c r="T17575" t="s">
        <v>922</v>
      </c>
      <c r="U17575" t="s">
        <v>923</v>
      </c>
      <c r="V17575" t="s">
        <v>33</v>
      </c>
    </row>
    <row r="17576" spans="1:22">
      <c r="A17576" s="4">
        <v>46150</v>
      </c>
      <c r="B17576" t="s">
        <v>934</v>
      </c>
      <c r="C17576" t="s">
        <v>23</v>
      </c>
      <c r="D17576">
        <v>1</v>
      </c>
      <c r="E17576">
        <v>67000</v>
      </c>
      <c r="F17576">
        <f>Table2[[#This Row],[Đơn Giá Chuẩn]]*Table2[[#This Row],[Tổng số lượng bán]]</f>
        <v>67000</v>
      </c>
      <c r="G17576">
        <v>0</v>
      </c>
      <c r="H17576">
        <f>Table2[[#This Row],[Doanh số bán]]-Table2[[#This Row],[Chiết khấu]]</f>
        <v>67000</v>
      </c>
      <c r="K17576" t="s">
        <v>24</v>
      </c>
      <c r="L17576">
        <v>0</v>
      </c>
      <c r="M17576" t="s">
        <v>918</v>
      </c>
      <c r="N17576" t="s">
        <v>919</v>
      </c>
      <c r="O17576">
        <v>0</v>
      </c>
      <c r="P17576" t="s">
        <v>1760</v>
      </c>
      <c r="Q17576" t="s">
        <v>1761</v>
      </c>
      <c r="R17576" t="s">
        <v>29</v>
      </c>
      <c r="S17576" t="s">
        <v>91</v>
      </c>
      <c r="T17576" t="s">
        <v>922</v>
      </c>
      <c r="U17576" t="s">
        <v>923</v>
      </c>
      <c r="V17576" t="s">
        <v>33</v>
      </c>
    </row>
    <row r="17577" spans="1:22">
      <c r="A17577" s="4">
        <v>46150</v>
      </c>
      <c r="B17577" t="s">
        <v>935</v>
      </c>
      <c r="C17577" t="s">
        <v>23</v>
      </c>
      <c r="D17577">
        <v>1</v>
      </c>
      <c r="E17577">
        <v>47000</v>
      </c>
      <c r="F17577">
        <f>Table2[[#This Row],[Đơn Giá Chuẩn]]*Table2[[#This Row],[Tổng số lượng bán]]</f>
        <v>47000</v>
      </c>
      <c r="G17577">
        <v>0</v>
      </c>
      <c r="H17577">
        <f>Table2[[#This Row],[Doanh số bán]]-Table2[[#This Row],[Chiết khấu]]</f>
        <v>47000</v>
      </c>
      <c r="K17577" t="s">
        <v>24</v>
      </c>
      <c r="L17577">
        <v>0</v>
      </c>
      <c r="M17577" t="s">
        <v>918</v>
      </c>
      <c r="N17577" t="s">
        <v>919</v>
      </c>
      <c r="O17577">
        <v>0</v>
      </c>
      <c r="P17577" t="s">
        <v>1996</v>
      </c>
      <c r="Q17577" t="s">
        <v>1997</v>
      </c>
      <c r="R17577" t="s">
        <v>29</v>
      </c>
      <c r="S17577" t="s">
        <v>30</v>
      </c>
      <c r="T17577" t="s">
        <v>922</v>
      </c>
      <c r="U17577" t="s">
        <v>923</v>
      </c>
      <c r="V17577" t="s">
        <v>33</v>
      </c>
    </row>
    <row r="17578" spans="1:22">
      <c r="A17578" s="4">
        <v>46150</v>
      </c>
      <c r="B17578" t="s">
        <v>936</v>
      </c>
      <c r="C17578" t="s">
        <v>104</v>
      </c>
      <c r="D17578">
        <v>1</v>
      </c>
      <c r="E17578">
        <v>47000</v>
      </c>
      <c r="F17578">
        <f>Table2[[#This Row],[Đơn Giá Chuẩn]]*Table2[[#This Row],[Tổng số lượng bán]]</f>
        <v>47000</v>
      </c>
      <c r="G17578">
        <v>0</v>
      </c>
      <c r="H17578">
        <f>Table2[[#This Row],[Doanh số bán]]-Table2[[#This Row],[Chiết khấu]]</f>
        <v>47000</v>
      </c>
      <c r="K17578" t="s">
        <v>24</v>
      </c>
      <c r="L17578">
        <v>0.12</v>
      </c>
      <c r="M17578" t="s">
        <v>918</v>
      </c>
      <c r="N17578" t="s">
        <v>919</v>
      </c>
      <c r="O17578">
        <v>0.12</v>
      </c>
      <c r="P17578" t="s">
        <v>520</v>
      </c>
      <c r="Q17578" t="s">
        <v>521</v>
      </c>
      <c r="R17578" t="s">
        <v>107</v>
      </c>
      <c r="S17578" t="s">
        <v>108</v>
      </c>
      <c r="T17578" t="s">
        <v>922</v>
      </c>
      <c r="U17578" t="s">
        <v>923</v>
      </c>
      <c r="V17578" t="s">
        <v>33</v>
      </c>
    </row>
    <row r="17579" spans="1:22">
      <c r="A17579" s="4">
        <v>46150</v>
      </c>
      <c r="B17579" t="s">
        <v>937</v>
      </c>
      <c r="C17579" t="s">
        <v>23</v>
      </c>
      <c r="D17579">
        <v>1</v>
      </c>
      <c r="E17579">
        <v>62000</v>
      </c>
      <c r="F17579">
        <f>Table2[[#This Row],[Đơn Giá Chuẩn]]*Table2[[#This Row],[Tổng số lượng bán]]</f>
        <v>62000</v>
      </c>
      <c r="G17579">
        <v>19445</v>
      </c>
      <c r="H17579">
        <f>Table2[[#This Row],[Doanh số bán]]-Table2[[#This Row],[Chiết khấu]]</f>
        <v>42555</v>
      </c>
      <c r="K17579" t="s">
        <v>24</v>
      </c>
      <c r="L17579">
        <v>0</v>
      </c>
      <c r="M17579" t="s">
        <v>918</v>
      </c>
      <c r="N17579" t="s">
        <v>919</v>
      </c>
      <c r="O17579">
        <v>0</v>
      </c>
      <c r="P17579" t="s">
        <v>1815</v>
      </c>
      <c r="Q17579" t="s">
        <v>1816</v>
      </c>
      <c r="R17579" t="s">
        <v>29</v>
      </c>
      <c r="S17579" t="s">
        <v>30</v>
      </c>
      <c r="T17579" t="s">
        <v>922</v>
      </c>
      <c r="U17579" t="s">
        <v>923</v>
      </c>
      <c r="V17579" t="s">
        <v>33</v>
      </c>
    </row>
    <row r="17580" spans="1:22">
      <c r="A17580" s="4">
        <v>46150</v>
      </c>
      <c r="B17580" t="s">
        <v>938</v>
      </c>
      <c r="C17580" t="s">
        <v>23</v>
      </c>
      <c r="D17580">
        <v>1</v>
      </c>
      <c r="E17580">
        <v>42000</v>
      </c>
      <c r="F17580">
        <f>Table2[[#This Row],[Đơn Giá Chuẩn]]*Table2[[#This Row],[Tổng số lượng bán]]</f>
        <v>42000</v>
      </c>
      <c r="G17580">
        <v>12963</v>
      </c>
      <c r="H17580">
        <f>Table2[[#This Row],[Doanh số bán]]-Table2[[#This Row],[Chiết khấu]]</f>
        <v>29037</v>
      </c>
      <c r="K17580" t="s">
        <v>24</v>
      </c>
      <c r="L17580">
        <v>0</v>
      </c>
      <c r="M17580" t="s">
        <v>918</v>
      </c>
      <c r="N17580" t="s">
        <v>919</v>
      </c>
      <c r="O17580">
        <v>0</v>
      </c>
      <c r="P17580" t="s">
        <v>1960</v>
      </c>
      <c r="Q17580" t="s">
        <v>1961</v>
      </c>
      <c r="R17580" t="s">
        <v>29</v>
      </c>
      <c r="S17580" t="s">
        <v>30</v>
      </c>
      <c r="T17580" t="s">
        <v>922</v>
      </c>
      <c r="U17580" t="s">
        <v>923</v>
      </c>
      <c r="V17580" t="s">
        <v>33</v>
      </c>
    </row>
    <row r="17581" spans="1:22">
      <c r="A17581" s="4">
        <v>46150</v>
      </c>
      <c r="B17581" t="s">
        <v>331</v>
      </c>
      <c r="C17581" t="s">
        <v>23</v>
      </c>
      <c r="D17581">
        <v>1</v>
      </c>
      <c r="E17581">
        <v>42000</v>
      </c>
      <c r="F17581">
        <f>Table2[[#This Row],[Đơn Giá Chuẩn]]*Table2[[#This Row],[Tổng số lượng bán]]</f>
        <v>42000</v>
      </c>
      <c r="G17581">
        <v>12963</v>
      </c>
      <c r="H17581">
        <f>Table2[[#This Row],[Doanh số bán]]-Table2[[#This Row],[Chiết khấu]]</f>
        <v>29037</v>
      </c>
      <c r="K17581" t="s">
        <v>24</v>
      </c>
      <c r="L17581">
        <v>0</v>
      </c>
      <c r="M17581" t="s">
        <v>918</v>
      </c>
      <c r="N17581" t="s">
        <v>919</v>
      </c>
      <c r="O17581">
        <v>0</v>
      </c>
      <c r="P17581" t="s">
        <v>1771</v>
      </c>
      <c r="Q17581" t="s">
        <v>1772</v>
      </c>
      <c r="R17581" t="s">
        <v>29</v>
      </c>
      <c r="S17581" t="s">
        <v>30</v>
      </c>
      <c r="T17581" t="s">
        <v>922</v>
      </c>
      <c r="U17581" t="s">
        <v>923</v>
      </c>
      <c r="V17581" t="s">
        <v>33</v>
      </c>
    </row>
    <row r="17582" spans="1:22">
      <c r="A17582" s="4">
        <v>46150</v>
      </c>
      <c r="B17582" t="s">
        <v>939</v>
      </c>
      <c r="C17582" t="s">
        <v>23</v>
      </c>
      <c r="D17582">
        <v>1</v>
      </c>
      <c r="E17582">
        <v>52000</v>
      </c>
      <c r="F17582">
        <f>Table2[[#This Row],[Đơn Giá Chuẩn]]*Table2[[#This Row],[Tổng số lượng bán]]</f>
        <v>52000</v>
      </c>
      <c r="G17582">
        <v>16203</v>
      </c>
      <c r="H17582">
        <f>Table2[[#This Row],[Doanh số bán]]-Table2[[#This Row],[Chiết khấu]]</f>
        <v>35797</v>
      </c>
      <c r="K17582" t="s">
        <v>24</v>
      </c>
      <c r="L17582">
        <v>0</v>
      </c>
      <c r="M17582" t="s">
        <v>918</v>
      </c>
      <c r="N17582" t="s">
        <v>919</v>
      </c>
      <c r="O17582">
        <v>0</v>
      </c>
      <c r="P17582" t="s">
        <v>1730</v>
      </c>
      <c r="Q17582" t="s">
        <v>1731</v>
      </c>
      <c r="R17582" t="s">
        <v>29</v>
      </c>
      <c r="S17582" t="s">
        <v>30</v>
      </c>
      <c r="T17582" t="s">
        <v>922</v>
      </c>
      <c r="U17582" t="s">
        <v>923</v>
      </c>
      <c r="V17582" t="s">
        <v>33</v>
      </c>
    </row>
    <row r="17583" spans="1:22">
      <c r="A17583" s="4">
        <v>46150</v>
      </c>
      <c r="B17583" t="s">
        <v>940</v>
      </c>
      <c r="C17583" t="s">
        <v>23</v>
      </c>
      <c r="D17583">
        <v>1</v>
      </c>
      <c r="E17583">
        <v>52000</v>
      </c>
      <c r="F17583">
        <f>Table2[[#This Row],[Đơn Giá Chuẩn]]*Table2[[#This Row],[Tổng số lượng bán]]</f>
        <v>52000</v>
      </c>
      <c r="G17583">
        <v>0</v>
      </c>
      <c r="H17583">
        <f>Table2[[#This Row],[Doanh số bán]]-Table2[[#This Row],[Chiết khấu]]</f>
        <v>52000</v>
      </c>
      <c r="K17583" t="s">
        <v>24</v>
      </c>
      <c r="L17583">
        <v>0</v>
      </c>
      <c r="M17583" t="s">
        <v>918</v>
      </c>
      <c r="N17583" t="s">
        <v>919</v>
      </c>
      <c r="O17583">
        <v>0</v>
      </c>
      <c r="P17583" t="s">
        <v>1775</v>
      </c>
      <c r="Q17583" t="s">
        <v>1776</v>
      </c>
      <c r="R17583" t="s">
        <v>29</v>
      </c>
      <c r="S17583" t="s">
        <v>56</v>
      </c>
      <c r="T17583" t="s">
        <v>922</v>
      </c>
      <c r="U17583" t="s">
        <v>923</v>
      </c>
      <c r="V17583" t="s">
        <v>33</v>
      </c>
    </row>
    <row r="17584" spans="1:22">
      <c r="A17584" s="4">
        <v>46150</v>
      </c>
      <c r="B17584" t="s">
        <v>12457</v>
      </c>
      <c r="C17584" t="s">
        <v>23</v>
      </c>
      <c r="D17584">
        <v>1</v>
      </c>
      <c r="E17584">
        <v>52000</v>
      </c>
      <c r="F17584">
        <f>Table2[[#This Row],[Đơn Giá Chuẩn]]*Table2[[#This Row],[Tổng số lượng bán]]</f>
        <v>52000</v>
      </c>
      <c r="G17584">
        <v>0</v>
      </c>
      <c r="H17584">
        <f>Table2[[#This Row],[Doanh số bán]]-Table2[[#This Row],[Chiết khấu]]</f>
        <v>52000</v>
      </c>
      <c r="K17584" t="s">
        <v>24</v>
      </c>
      <c r="L17584">
        <v>0</v>
      </c>
      <c r="M17584" t="s">
        <v>918</v>
      </c>
      <c r="N17584" t="s">
        <v>919</v>
      </c>
      <c r="O17584">
        <v>0</v>
      </c>
      <c r="P17584" t="s">
        <v>1775</v>
      </c>
      <c r="Q17584" t="s">
        <v>1776</v>
      </c>
      <c r="R17584" t="s">
        <v>29</v>
      </c>
      <c r="S17584" t="s">
        <v>56</v>
      </c>
      <c r="T17584" t="s">
        <v>922</v>
      </c>
      <c r="U17584" t="s">
        <v>923</v>
      </c>
      <c r="V17584" t="s">
        <v>33</v>
      </c>
    </row>
    <row r="17585" spans="1:22">
      <c r="A17585" s="4">
        <v>46150</v>
      </c>
      <c r="B17585" t="s">
        <v>12457</v>
      </c>
      <c r="C17585" t="s">
        <v>23</v>
      </c>
      <c r="D17585">
        <v>1</v>
      </c>
      <c r="E17585">
        <v>52000</v>
      </c>
      <c r="F17585">
        <f>Table2[[#This Row],[Đơn Giá Chuẩn]]*Table2[[#This Row],[Tổng số lượng bán]]</f>
        <v>52000</v>
      </c>
      <c r="G17585">
        <v>0</v>
      </c>
      <c r="H17585">
        <f>Table2[[#This Row],[Doanh số bán]]-Table2[[#This Row],[Chiết khấu]]</f>
        <v>52000</v>
      </c>
      <c r="K17585" t="s">
        <v>24</v>
      </c>
      <c r="L17585">
        <v>0</v>
      </c>
      <c r="M17585" t="s">
        <v>918</v>
      </c>
      <c r="N17585" t="s">
        <v>919</v>
      </c>
      <c r="O17585">
        <v>0</v>
      </c>
      <c r="P17585" t="s">
        <v>1783</v>
      </c>
      <c r="Q17585" t="s">
        <v>1784</v>
      </c>
      <c r="R17585" t="s">
        <v>29</v>
      </c>
      <c r="S17585" t="s">
        <v>59</v>
      </c>
      <c r="T17585" t="s">
        <v>922</v>
      </c>
      <c r="U17585" t="s">
        <v>923</v>
      </c>
      <c r="V17585" t="s">
        <v>33</v>
      </c>
    </row>
    <row r="17586" spans="1:22">
      <c r="A17586" s="4">
        <v>46150</v>
      </c>
      <c r="B17586" t="s">
        <v>12457</v>
      </c>
      <c r="C17586" t="s">
        <v>23</v>
      </c>
      <c r="D17586">
        <v>1</v>
      </c>
      <c r="E17586">
        <v>67000</v>
      </c>
      <c r="F17586">
        <f>Table2[[#This Row],[Đơn Giá Chuẩn]]*Table2[[#This Row],[Tổng số lượng bán]]</f>
        <v>67000</v>
      </c>
      <c r="G17586">
        <v>0</v>
      </c>
      <c r="H17586">
        <f>Table2[[#This Row],[Doanh số bán]]-Table2[[#This Row],[Chiết khấu]]</f>
        <v>67000</v>
      </c>
      <c r="K17586" t="s">
        <v>24</v>
      </c>
      <c r="L17586">
        <v>0</v>
      </c>
      <c r="M17586" t="s">
        <v>918</v>
      </c>
      <c r="N17586" t="s">
        <v>919</v>
      </c>
      <c r="O17586">
        <v>0</v>
      </c>
      <c r="P17586" t="s">
        <v>1832</v>
      </c>
      <c r="Q17586" t="s">
        <v>1833</v>
      </c>
      <c r="R17586" t="s">
        <v>29</v>
      </c>
      <c r="S17586" t="s">
        <v>68</v>
      </c>
      <c r="T17586" t="s">
        <v>922</v>
      </c>
      <c r="U17586" t="s">
        <v>923</v>
      </c>
      <c r="V17586" t="s">
        <v>33</v>
      </c>
    </row>
    <row r="17587" spans="1:22">
      <c r="A17587" s="4">
        <v>46150</v>
      </c>
      <c r="B17587" t="s">
        <v>332</v>
      </c>
      <c r="C17587" t="s">
        <v>23</v>
      </c>
      <c r="D17587">
        <v>1</v>
      </c>
      <c r="E17587">
        <v>52000</v>
      </c>
      <c r="F17587">
        <f>Table2[[#This Row],[Đơn Giá Chuẩn]]*Table2[[#This Row],[Tổng số lượng bán]]</f>
        <v>52000</v>
      </c>
      <c r="G17587">
        <v>0</v>
      </c>
      <c r="H17587">
        <f>Table2[[#This Row],[Doanh số bán]]-Table2[[#This Row],[Chiết khấu]]</f>
        <v>52000</v>
      </c>
      <c r="K17587" t="s">
        <v>24</v>
      </c>
      <c r="L17587">
        <v>0</v>
      </c>
      <c r="M17587" t="s">
        <v>918</v>
      </c>
      <c r="N17587" t="s">
        <v>919</v>
      </c>
      <c r="O17587">
        <v>0</v>
      </c>
      <c r="P17587" t="s">
        <v>1783</v>
      </c>
      <c r="Q17587" t="s">
        <v>1784</v>
      </c>
      <c r="R17587" t="s">
        <v>29</v>
      </c>
      <c r="S17587" t="s">
        <v>59</v>
      </c>
      <c r="T17587" t="s">
        <v>922</v>
      </c>
      <c r="U17587" t="s">
        <v>923</v>
      </c>
      <c r="V17587" t="s">
        <v>33</v>
      </c>
    </row>
    <row r="17588" spans="1:22">
      <c r="A17588" s="4">
        <v>46150</v>
      </c>
      <c r="B17588" t="s">
        <v>943</v>
      </c>
      <c r="C17588" t="s">
        <v>2500</v>
      </c>
      <c r="D17588">
        <v>2</v>
      </c>
      <c r="E17588">
        <v>302000</v>
      </c>
      <c r="F17588">
        <f>Table2[[#This Row],[Đơn Giá Chuẩn]]*Table2[[#This Row],[Tổng số lượng bán]]</f>
        <v>604000</v>
      </c>
      <c r="G17588">
        <v>0</v>
      </c>
      <c r="H17588">
        <f>Table2[[#This Row],[Doanh số bán]]-Table2[[#This Row],[Chiết khấu]]</f>
        <v>604000</v>
      </c>
      <c r="K17588" t="s">
        <v>24</v>
      </c>
      <c r="L17588">
        <v>1</v>
      </c>
      <c r="M17588" t="s">
        <v>918</v>
      </c>
      <c r="N17588" t="s">
        <v>919</v>
      </c>
      <c r="O17588">
        <v>2</v>
      </c>
      <c r="P17588" t="s">
        <v>84</v>
      </c>
      <c r="Q17588" t="s">
        <v>85</v>
      </c>
      <c r="R17588" t="s">
        <v>41</v>
      </c>
      <c r="S17588" t="s">
        <v>42</v>
      </c>
      <c r="T17588" t="s">
        <v>922</v>
      </c>
      <c r="U17588" t="s">
        <v>923</v>
      </c>
      <c r="V17588" t="s">
        <v>33</v>
      </c>
    </row>
    <row r="17589" spans="1:22">
      <c r="A17589" s="4">
        <v>46150</v>
      </c>
      <c r="B17589" t="s">
        <v>333</v>
      </c>
      <c r="C17589" t="s">
        <v>23</v>
      </c>
      <c r="D17589">
        <v>1</v>
      </c>
      <c r="E17589">
        <v>47000</v>
      </c>
      <c r="F17589">
        <f>Table2[[#This Row],[Đơn Giá Chuẩn]]*Table2[[#This Row],[Tổng số lượng bán]]</f>
        <v>47000</v>
      </c>
      <c r="G17589">
        <v>0</v>
      </c>
      <c r="H17589">
        <f>Table2[[#This Row],[Doanh số bán]]-Table2[[#This Row],[Chiết khấu]]</f>
        <v>47000</v>
      </c>
      <c r="K17589" t="s">
        <v>24</v>
      </c>
      <c r="L17589">
        <v>0</v>
      </c>
      <c r="M17589" t="s">
        <v>918</v>
      </c>
      <c r="N17589" t="s">
        <v>919</v>
      </c>
      <c r="O17589">
        <v>0</v>
      </c>
      <c r="P17589" t="s">
        <v>1852</v>
      </c>
      <c r="Q17589" t="s">
        <v>1853</v>
      </c>
      <c r="R17589" t="s">
        <v>29</v>
      </c>
      <c r="S17589" t="s">
        <v>59</v>
      </c>
      <c r="T17589" t="s">
        <v>922</v>
      </c>
      <c r="U17589" t="s">
        <v>923</v>
      </c>
      <c r="V17589" t="s">
        <v>33</v>
      </c>
    </row>
    <row r="17590" spans="1:22">
      <c r="A17590" s="4">
        <v>46150</v>
      </c>
      <c r="B17590" t="s">
        <v>333</v>
      </c>
      <c r="C17590" t="s">
        <v>23</v>
      </c>
      <c r="D17590">
        <v>1</v>
      </c>
      <c r="E17590">
        <v>52000</v>
      </c>
      <c r="F17590">
        <f>Table2[[#This Row],[Đơn Giá Chuẩn]]*Table2[[#This Row],[Tổng số lượng bán]]</f>
        <v>52000</v>
      </c>
      <c r="G17590">
        <v>0</v>
      </c>
      <c r="H17590">
        <f>Table2[[#This Row],[Doanh số bán]]-Table2[[#This Row],[Chiết khấu]]</f>
        <v>52000</v>
      </c>
      <c r="K17590" t="s">
        <v>24</v>
      </c>
      <c r="L17590">
        <v>0</v>
      </c>
      <c r="M17590" t="s">
        <v>918</v>
      </c>
      <c r="N17590" t="s">
        <v>919</v>
      </c>
      <c r="O17590">
        <v>0</v>
      </c>
      <c r="P17590" t="s">
        <v>1730</v>
      </c>
      <c r="Q17590" t="s">
        <v>1731</v>
      </c>
      <c r="R17590" t="s">
        <v>29</v>
      </c>
      <c r="S17590" t="s">
        <v>30</v>
      </c>
      <c r="T17590" t="s">
        <v>922</v>
      </c>
      <c r="U17590" t="s">
        <v>923</v>
      </c>
      <c r="V17590" t="s">
        <v>33</v>
      </c>
    </row>
    <row r="17591" spans="1:22">
      <c r="A17591" s="4">
        <v>46150</v>
      </c>
      <c r="B17591" t="s">
        <v>947</v>
      </c>
      <c r="C17591" t="s">
        <v>23</v>
      </c>
      <c r="D17591">
        <v>1</v>
      </c>
      <c r="E17591">
        <v>67000</v>
      </c>
      <c r="F17591">
        <f>Table2[[#This Row],[Đơn Giá Chuẩn]]*Table2[[#This Row],[Tổng số lượng bán]]</f>
        <v>67000</v>
      </c>
      <c r="G17591">
        <v>0</v>
      </c>
      <c r="H17591">
        <f>Table2[[#This Row],[Doanh số bán]]-Table2[[#This Row],[Chiết khấu]]</f>
        <v>67000</v>
      </c>
      <c r="K17591" t="s">
        <v>24</v>
      </c>
      <c r="L17591">
        <v>0</v>
      </c>
      <c r="M17591" t="s">
        <v>918</v>
      </c>
      <c r="N17591" t="s">
        <v>919</v>
      </c>
      <c r="O17591">
        <v>0</v>
      </c>
      <c r="P17591" t="s">
        <v>1760</v>
      </c>
      <c r="Q17591" t="s">
        <v>1761</v>
      </c>
      <c r="R17591" t="s">
        <v>29</v>
      </c>
      <c r="S17591" t="s">
        <v>91</v>
      </c>
      <c r="T17591" t="s">
        <v>922</v>
      </c>
      <c r="U17591" t="s">
        <v>923</v>
      </c>
      <c r="V17591" t="s">
        <v>33</v>
      </c>
    </row>
    <row r="17592" spans="1:22">
      <c r="A17592" s="4">
        <v>46150</v>
      </c>
      <c r="B17592" t="s">
        <v>948</v>
      </c>
      <c r="C17592" t="s">
        <v>23</v>
      </c>
      <c r="D17592">
        <v>2</v>
      </c>
      <c r="E17592">
        <v>67000</v>
      </c>
      <c r="F17592">
        <f>Table2[[#This Row],[Đơn Giá Chuẩn]]*Table2[[#This Row],[Tổng số lượng bán]]</f>
        <v>134000</v>
      </c>
      <c r="G17592">
        <v>0</v>
      </c>
      <c r="H17592">
        <f>Table2[[#This Row],[Doanh số bán]]-Table2[[#This Row],[Chiết khấu]]</f>
        <v>134000</v>
      </c>
      <c r="K17592" t="s">
        <v>24</v>
      </c>
      <c r="L17592">
        <v>0</v>
      </c>
      <c r="M17592" t="s">
        <v>918</v>
      </c>
      <c r="N17592" t="s">
        <v>919</v>
      </c>
      <c r="O17592">
        <v>0</v>
      </c>
      <c r="P17592" t="s">
        <v>1760</v>
      </c>
      <c r="Q17592" t="s">
        <v>1761</v>
      </c>
      <c r="R17592" t="s">
        <v>29</v>
      </c>
      <c r="S17592" t="s">
        <v>91</v>
      </c>
      <c r="T17592" t="s">
        <v>922</v>
      </c>
      <c r="U17592" t="s">
        <v>923</v>
      </c>
      <c r="V17592" t="s">
        <v>33</v>
      </c>
    </row>
    <row r="17593" spans="1:22">
      <c r="A17593" s="4">
        <v>46150</v>
      </c>
      <c r="B17593" t="s">
        <v>948</v>
      </c>
      <c r="C17593" t="s">
        <v>23</v>
      </c>
      <c r="D17593">
        <v>1</v>
      </c>
      <c r="E17593">
        <v>67000</v>
      </c>
      <c r="F17593">
        <f>Table2[[#This Row],[Đơn Giá Chuẩn]]*Table2[[#This Row],[Tổng số lượng bán]]</f>
        <v>67000</v>
      </c>
      <c r="G17593">
        <v>0</v>
      </c>
      <c r="H17593">
        <f>Table2[[#This Row],[Doanh số bán]]-Table2[[#This Row],[Chiết khấu]]</f>
        <v>67000</v>
      </c>
      <c r="K17593" t="s">
        <v>24</v>
      </c>
      <c r="L17593">
        <v>0</v>
      </c>
      <c r="M17593" t="s">
        <v>918</v>
      </c>
      <c r="N17593" t="s">
        <v>919</v>
      </c>
      <c r="O17593">
        <v>0</v>
      </c>
      <c r="P17593" t="s">
        <v>1919</v>
      </c>
      <c r="Q17593" t="s">
        <v>1920</v>
      </c>
      <c r="R17593" t="s">
        <v>29</v>
      </c>
      <c r="S17593" t="s">
        <v>91</v>
      </c>
      <c r="T17593" t="s">
        <v>922</v>
      </c>
      <c r="U17593" t="s">
        <v>923</v>
      </c>
      <c r="V17593" t="s">
        <v>33</v>
      </c>
    </row>
    <row r="17594" spans="1:22">
      <c r="A17594" s="4">
        <v>46150</v>
      </c>
      <c r="B17594" t="s">
        <v>949</v>
      </c>
      <c r="C17594" t="s">
        <v>23</v>
      </c>
      <c r="D17594">
        <v>1</v>
      </c>
      <c r="E17594">
        <v>62000</v>
      </c>
      <c r="F17594">
        <f>Table2[[#This Row],[Đơn Giá Chuẩn]]*Table2[[#This Row],[Tổng số lượng bán]]</f>
        <v>62000</v>
      </c>
      <c r="G17594">
        <v>0</v>
      </c>
      <c r="H17594">
        <f>Table2[[#This Row],[Doanh số bán]]-Table2[[#This Row],[Chiết khấu]]</f>
        <v>62000</v>
      </c>
      <c r="K17594" t="s">
        <v>24</v>
      </c>
      <c r="L17594">
        <v>0</v>
      </c>
      <c r="M17594" t="s">
        <v>918</v>
      </c>
      <c r="N17594" t="s">
        <v>919</v>
      </c>
      <c r="O17594">
        <v>0</v>
      </c>
      <c r="P17594" t="s">
        <v>1745</v>
      </c>
      <c r="Q17594" t="s">
        <v>1746</v>
      </c>
      <c r="R17594" t="s">
        <v>29</v>
      </c>
      <c r="S17594" t="s">
        <v>30</v>
      </c>
      <c r="T17594" t="s">
        <v>922</v>
      </c>
      <c r="U17594" t="s">
        <v>923</v>
      </c>
      <c r="V17594" t="s">
        <v>33</v>
      </c>
    </row>
    <row r="17595" spans="1:22">
      <c r="A17595" s="4">
        <v>46150</v>
      </c>
      <c r="B17595" t="s">
        <v>334</v>
      </c>
      <c r="C17595" t="s">
        <v>23</v>
      </c>
      <c r="D17595">
        <v>1</v>
      </c>
      <c r="E17595">
        <v>42000</v>
      </c>
      <c r="F17595">
        <f>Table2[[#This Row],[Đơn Giá Chuẩn]]*Table2[[#This Row],[Tổng số lượng bán]]</f>
        <v>42000</v>
      </c>
      <c r="G17595">
        <v>0</v>
      </c>
      <c r="H17595">
        <f>Table2[[#This Row],[Doanh số bán]]-Table2[[#This Row],[Chiết khấu]]</f>
        <v>42000</v>
      </c>
      <c r="K17595" t="s">
        <v>24</v>
      </c>
      <c r="L17595">
        <v>0</v>
      </c>
      <c r="M17595" t="s">
        <v>918</v>
      </c>
      <c r="N17595" t="s">
        <v>919</v>
      </c>
      <c r="O17595">
        <v>0</v>
      </c>
      <c r="P17595" t="s">
        <v>1771</v>
      </c>
      <c r="Q17595" t="s">
        <v>1772</v>
      </c>
      <c r="R17595" t="s">
        <v>29</v>
      </c>
      <c r="S17595" t="s">
        <v>30</v>
      </c>
      <c r="T17595" t="s">
        <v>922</v>
      </c>
      <c r="U17595" t="s">
        <v>923</v>
      </c>
      <c r="V17595" t="s">
        <v>33</v>
      </c>
    </row>
    <row r="17596" spans="1:22">
      <c r="A17596" s="4">
        <v>46150</v>
      </c>
      <c r="B17596" t="s">
        <v>3330</v>
      </c>
      <c r="C17596" t="s">
        <v>23</v>
      </c>
      <c r="D17596">
        <v>1</v>
      </c>
      <c r="E17596">
        <v>52000</v>
      </c>
      <c r="F17596">
        <f>Table2[[#This Row],[Đơn Giá Chuẩn]]*Table2[[#This Row],[Tổng số lượng bán]]</f>
        <v>52000</v>
      </c>
      <c r="G17596">
        <v>0</v>
      </c>
      <c r="H17596">
        <f>Table2[[#This Row],[Doanh số bán]]-Table2[[#This Row],[Chiết khấu]]</f>
        <v>52000</v>
      </c>
      <c r="K17596" t="s">
        <v>24</v>
      </c>
      <c r="L17596">
        <v>0</v>
      </c>
      <c r="M17596" t="s">
        <v>918</v>
      </c>
      <c r="N17596" t="s">
        <v>919</v>
      </c>
      <c r="O17596">
        <v>0</v>
      </c>
      <c r="P17596" t="s">
        <v>1777</v>
      </c>
      <c r="Q17596" t="s">
        <v>1778</v>
      </c>
      <c r="R17596" t="s">
        <v>29</v>
      </c>
      <c r="S17596" t="s">
        <v>91</v>
      </c>
      <c r="T17596" t="s">
        <v>922</v>
      </c>
      <c r="U17596" t="s">
        <v>923</v>
      </c>
      <c r="V17596" t="s">
        <v>33</v>
      </c>
    </row>
    <row r="17597" spans="1:22">
      <c r="A17597" s="4">
        <v>46150</v>
      </c>
      <c r="B17597" t="s">
        <v>3246</v>
      </c>
      <c r="C17597" t="s">
        <v>23</v>
      </c>
      <c r="D17597">
        <v>1</v>
      </c>
      <c r="E17597">
        <v>52000</v>
      </c>
      <c r="F17597">
        <f>Table2[[#This Row],[Đơn Giá Chuẩn]]*Table2[[#This Row],[Tổng số lượng bán]]</f>
        <v>52000</v>
      </c>
      <c r="G17597">
        <v>0</v>
      </c>
      <c r="H17597">
        <f>Table2[[#This Row],[Doanh số bán]]-Table2[[#This Row],[Chiết khấu]]</f>
        <v>52000</v>
      </c>
      <c r="K17597" t="s">
        <v>24</v>
      </c>
      <c r="L17597">
        <v>0</v>
      </c>
      <c r="M17597" t="s">
        <v>918</v>
      </c>
      <c r="N17597" t="s">
        <v>919</v>
      </c>
      <c r="O17597">
        <v>0</v>
      </c>
      <c r="P17597" t="s">
        <v>1775</v>
      </c>
      <c r="Q17597" t="s">
        <v>1776</v>
      </c>
      <c r="R17597" t="s">
        <v>29</v>
      </c>
      <c r="S17597" t="s">
        <v>56</v>
      </c>
      <c r="T17597" t="s">
        <v>922</v>
      </c>
      <c r="U17597" t="s">
        <v>923</v>
      </c>
      <c r="V17597" t="s">
        <v>33</v>
      </c>
    </row>
    <row r="17598" spans="1:22">
      <c r="A17598" s="4">
        <v>46150</v>
      </c>
      <c r="B17598" t="s">
        <v>335</v>
      </c>
      <c r="C17598" t="s">
        <v>23</v>
      </c>
      <c r="D17598">
        <v>1</v>
      </c>
      <c r="E17598">
        <v>67000</v>
      </c>
      <c r="F17598">
        <f>Table2[[#This Row],[Đơn Giá Chuẩn]]*Table2[[#This Row],[Tổng số lượng bán]]</f>
        <v>67000</v>
      </c>
      <c r="G17598">
        <v>21065</v>
      </c>
      <c r="H17598">
        <f>Table2[[#This Row],[Doanh số bán]]-Table2[[#This Row],[Chiết khấu]]</f>
        <v>45935</v>
      </c>
      <c r="K17598" t="s">
        <v>24</v>
      </c>
      <c r="L17598">
        <v>0</v>
      </c>
      <c r="M17598" t="s">
        <v>918</v>
      </c>
      <c r="N17598" t="s">
        <v>919</v>
      </c>
      <c r="O17598">
        <v>0</v>
      </c>
      <c r="P17598" t="s">
        <v>1743</v>
      </c>
      <c r="Q17598" t="s">
        <v>1744</v>
      </c>
      <c r="R17598" t="s">
        <v>29</v>
      </c>
      <c r="S17598" t="s">
        <v>30</v>
      </c>
      <c r="T17598" t="s">
        <v>922</v>
      </c>
      <c r="U17598" t="s">
        <v>923</v>
      </c>
      <c r="V17598" t="s">
        <v>33</v>
      </c>
    </row>
    <row r="17599" spans="1:22">
      <c r="A17599" s="4">
        <v>46150</v>
      </c>
      <c r="B17599" t="s">
        <v>959</v>
      </c>
      <c r="C17599" t="s">
        <v>23</v>
      </c>
      <c r="D17599">
        <v>1</v>
      </c>
      <c r="E17599">
        <v>67000</v>
      </c>
      <c r="F17599">
        <f>Table2[[#This Row],[Đơn Giá Chuẩn]]*Table2[[#This Row],[Tổng số lượng bán]]</f>
        <v>67000</v>
      </c>
      <c r="G17599">
        <v>0</v>
      </c>
      <c r="H17599">
        <f>Table2[[#This Row],[Doanh số bán]]-Table2[[#This Row],[Chiết khấu]]</f>
        <v>67000</v>
      </c>
      <c r="K17599" t="s">
        <v>24</v>
      </c>
      <c r="L17599">
        <v>0</v>
      </c>
      <c r="M17599" t="s">
        <v>918</v>
      </c>
      <c r="N17599" t="s">
        <v>919</v>
      </c>
      <c r="O17599">
        <v>0</v>
      </c>
      <c r="P17599" t="s">
        <v>1767</v>
      </c>
      <c r="Q17599" t="s">
        <v>1768</v>
      </c>
      <c r="R17599" t="s">
        <v>29</v>
      </c>
      <c r="S17599" t="s">
        <v>91</v>
      </c>
      <c r="T17599" t="s">
        <v>922</v>
      </c>
      <c r="U17599" t="s">
        <v>923</v>
      </c>
      <c r="V17599" t="s">
        <v>33</v>
      </c>
    </row>
    <row r="17600" spans="1:22">
      <c r="A17600" s="4">
        <v>46150</v>
      </c>
      <c r="B17600" t="s">
        <v>955</v>
      </c>
      <c r="C17600" t="s">
        <v>23</v>
      </c>
      <c r="D17600">
        <v>1</v>
      </c>
      <c r="E17600">
        <v>62000</v>
      </c>
      <c r="F17600">
        <f>Table2[[#This Row],[Đơn Giá Chuẩn]]*Table2[[#This Row],[Tổng số lượng bán]]</f>
        <v>62000</v>
      </c>
      <c r="G17600">
        <v>19445</v>
      </c>
      <c r="H17600">
        <f>Table2[[#This Row],[Doanh số bán]]-Table2[[#This Row],[Chiết khấu]]</f>
        <v>42555</v>
      </c>
      <c r="K17600" t="s">
        <v>24</v>
      </c>
      <c r="L17600">
        <v>0</v>
      </c>
      <c r="M17600" t="s">
        <v>918</v>
      </c>
      <c r="N17600" t="s">
        <v>919</v>
      </c>
      <c r="O17600">
        <v>0</v>
      </c>
      <c r="P17600" t="s">
        <v>1810</v>
      </c>
      <c r="Q17600" t="s">
        <v>1811</v>
      </c>
      <c r="R17600" t="s">
        <v>29</v>
      </c>
      <c r="S17600" t="s">
        <v>56</v>
      </c>
      <c r="T17600" t="s">
        <v>922</v>
      </c>
      <c r="U17600" t="s">
        <v>923</v>
      </c>
      <c r="V17600" t="s">
        <v>33</v>
      </c>
    </row>
    <row r="17601" spans="1:22">
      <c r="A17601" s="4">
        <v>46150</v>
      </c>
      <c r="B17601" t="s">
        <v>960</v>
      </c>
      <c r="C17601" t="s">
        <v>23</v>
      </c>
      <c r="D17601">
        <v>1</v>
      </c>
      <c r="E17601">
        <v>51000</v>
      </c>
      <c r="F17601">
        <f>Table2[[#This Row],[Đơn Giá Chuẩn]]*Table2[[#This Row],[Tổng số lượng bán]]</f>
        <v>51000</v>
      </c>
      <c r="G17601">
        <v>0</v>
      </c>
      <c r="H17601">
        <f>Table2[[#This Row],[Doanh số bán]]-Table2[[#This Row],[Chiết khấu]]</f>
        <v>51000</v>
      </c>
      <c r="K17601" t="s">
        <v>24</v>
      </c>
      <c r="L17601">
        <v>0</v>
      </c>
      <c r="M17601" t="s">
        <v>918</v>
      </c>
      <c r="N17601" t="s">
        <v>919</v>
      </c>
      <c r="O17601">
        <v>0</v>
      </c>
      <c r="P17601" t="s">
        <v>1733</v>
      </c>
      <c r="Q17601" t="s">
        <v>1734</v>
      </c>
      <c r="R17601" t="s">
        <v>29</v>
      </c>
      <c r="S17601" t="s">
        <v>30</v>
      </c>
      <c r="T17601" t="s">
        <v>922</v>
      </c>
      <c r="U17601" t="s">
        <v>923</v>
      </c>
      <c r="V17601" t="s">
        <v>33</v>
      </c>
    </row>
    <row r="17602" spans="1:22">
      <c r="A17602" s="4">
        <v>46150</v>
      </c>
      <c r="B17602" t="s">
        <v>956</v>
      </c>
      <c r="C17602" t="s">
        <v>23</v>
      </c>
      <c r="D17602">
        <v>1</v>
      </c>
      <c r="E17602">
        <v>42000</v>
      </c>
      <c r="F17602">
        <f>Table2[[#This Row],[Đơn Giá Chuẩn]]*Table2[[#This Row],[Tổng số lượng bán]]</f>
        <v>42000</v>
      </c>
      <c r="G17602">
        <v>12963</v>
      </c>
      <c r="H17602">
        <f>Table2[[#This Row],[Doanh số bán]]-Table2[[#This Row],[Chiết khấu]]</f>
        <v>29037</v>
      </c>
      <c r="K17602" t="s">
        <v>24</v>
      </c>
      <c r="L17602">
        <v>0</v>
      </c>
      <c r="M17602" t="s">
        <v>918</v>
      </c>
      <c r="N17602" t="s">
        <v>919</v>
      </c>
      <c r="O17602">
        <v>0</v>
      </c>
      <c r="P17602" t="s">
        <v>1771</v>
      </c>
      <c r="Q17602" t="s">
        <v>1772</v>
      </c>
      <c r="R17602" t="s">
        <v>29</v>
      </c>
      <c r="S17602" t="s">
        <v>30</v>
      </c>
      <c r="T17602" t="s">
        <v>922</v>
      </c>
      <c r="U17602" t="s">
        <v>923</v>
      </c>
      <c r="V17602" t="s">
        <v>33</v>
      </c>
    </row>
    <row r="17603" spans="1:22">
      <c r="A17603" s="4">
        <v>46150</v>
      </c>
      <c r="B17603" t="s">
        <v>965</v>
      </c>
      <c r="C17603" t="s">
        <v>23</v>
      </c>
      <c r="D17603">
        <v>1</v>
      </c>
      <c r="E17603">
        <v>62000</v>
      </c>
      <c r="F17603">
        <f>Table2[[#This Row],[Đơn Giá Chuẩn]]*Table2[[#This Row],[Tổng số lượng bán]]</f>
        <v>62000</v>
      </c>
      <c r="G17603">
        <v>19445</v>
      </c>
      <c r="H17603">
        <f>Table2[[#This Row],[Doanh số bán]]-Table2[[#This Row],[Chiết khấu]]</f>
        <v>42555</v>
      </c>
      <c r="K17603" t="s">
        <v>24</v>
      </c>
      <c r="L17603">
        <v>0</v>
      </c>
      <c r="M17603" t="s">
        <v>918</v>
      </c>
      <c r="N17603" t="s">
        <v>919</v>
      </c>
      <c r="O17603">
        <v>0</v>
      </c>
      <c r="P17603" t="s">
        <v>1815</v>
      </c>
      <c r="Q17603" t="s">
        <v>1816</v>
      </c>
      <c r="R17603" t="s">
        <v>29</v>
      </c>
      <c r="S17603" t="s">
        <v>30</v>
      </c>
      <c r="T17603" t="s">
        <v>922</v>
      </c>
      <c r="U17603" t="s">
        <v>923</v>
      </c>
      <c r="V17603" t="s">
        <v>33</v>
      </c>
    </row>
    <row r="17604" spans="1:22">
      <c r="A17604" s="4">
        <v>46150</v>
      </c>
      <c r="B17604" t="s">
        <v>965</v>
      </c>
      <c r="C17604" t="s">
        <v>23</v>
      </c>
      <c r="D17604">
        <v>1</v>
      </c>
      <c r="E17604">
        <v>47000</v>
      </c>
      <c r="F17604">
        <f>Table2[[#This Row],[Đơn Giá Chuẩn]]*Table2[[#This Row],[Tổng số lượng bán]]</f>
        <v>47000</v>
      </c>
      <c r="G17604">
        <v>14584</v>
      </c>
      <c r="H17604">
        <f>Table2[[#This Row],[Doanh số bán]]-Table2[[#This Row],[Chiết khấu]]</f>
        <v>32416</v>
      </c>
      <c r="K17604" t="s">
        <v>24</v>
      </c>
      <c r="L17604">
        <v>0</v>
      </c>
      <c r="M17604" t="s">
        <v>918</v>
      </c>
      <c r="N17604" t="s">
        <v>919</v>
      </c>
      <c r="O17604">
        <v>0</v>
      </c>
      <c r="P17604" t="s">
        <v>1740</v>
      </c>
      <c r="Q17604" t="s">
        <v>1741</v>
      </c>
      <c r="R17604" t="s">
        <v>29</v>
      </c>
      <c r="S17604" t="s">
        <v>30</v>
      </c>
      <c r="T17604" t="s">
        <v>922</v>
      </c>
      <c r="U17604" t="s">
        <v>923</v>
      </c>
      <c r="V17604" t="s">
        <v>33</v>
      </c>
    </row>
    <row r="17605" spans="1:22">
      <c r="A17605" s="4">
        <v>46150</v>
      </c>
      <c r="B17605" t="s">
        <v>965</v>
      </c>
      <c r="C17605" t="s">
        <v>23</v>
      </c>
      <c r="D17605">
        <v>1</v>
      </c>
      <c r="E17605">
        <v>52000</v>
      </c>
      <c r="F17605">
        <f>Table2[[#This Row],[Đơn Giá Chuẩn]]*Table2[[#This Row],[Tổng số lượng bán]]</f>
        <v>52000</v>
      </c>
      <c r="G17605">
        <v>16203</v>
      </c>
      <c r="H17605">
        <f>Table2[[#This Row],[Doanh số bán]]-Table2[[#This Row],[Chiết khấu]]</f>
        <v>35797</v>
      </c>
      <c r="K17605" t="s">
        <v>24</v>
      </c>
      <c r="L17605">
        <v>0</v>
      </c>
      <c r="M17605" t="s">
        <v>918</v>
      </c>
      <c r="N17605" t="s">
        <v>919</v>
      </c>
      <c r="O17605">
        <v>0</v>
      </c>
      <c r="P17605" t="s">
        <v>1775</v>
      </c>
      <c r="Q17605" t="s">
        <v>1776</v>
      </c>
      <c r="R17605" t="s">
        <v>29</v>
      </c>
      <c r="S17605" t="s">
        <v>56</v>
      </c>
      <c r="T17605" t="s">
        <v>922</v>
      </c>
      <c r="U17605" t="s">
        <v>923</v>
      </c>
      <c r="V17605" t="s">
        <v>33</v>
      </c>
    </row>
    <row r="17606" spans="1:22">
      <c r="A17606" s="4">
        <v>46150</v>
      </c>
      <c r="B17606" t="s">
        <v>966</v>
      </c>
      <c r="C17606" t="s">
        <v>23</v>
      </c>
      <c r="D17606">
        <v>1</v>
      </c>
      <c r="E17606">
        <v>42000</v>
      </c>
      <c r="F17606">
        <f>Table2[[#This Row],[Đơn Giá Chuẩn]]*Table2[[#This Row],[Tổng số lượng bán]]</f>
        <v>42000</v>
      </c>
      <c r="G17606">
        <v>12963</v>
      </c>
      <c r="H17606">
        <f>Table2[[#This Row],[Doanh số bán]]-Table2[[#This Row],[Chiết khấu]]</f>
        <v>29037</v>
      </c>
      <c r="K17606" t="s">
        <v>24</v>
      </c>
      <c r="L17606">
        <v>0</v>
      </c>
      <c r="M17606" t="s">
        <v>918</v>
      </c>
      <c r="N17606" t="s">
        <v>919</v>
      </c>
      <c r="O17606">
        <v>0</v>
      </c>
      <c r="P17606" t="s">
        <v>1771</v>
      </c>
      <c r="Q17606" t="s">
        <v>1772</v>
      </c>
      <c r="R17606" t="s">
        <v>29</v>
      </c>
      <c r="S17606" t="s">
        <v>30</v>
      </c>
      <c r="T17606" t="s">
        <v>922</v>
      </c>
      <c r="U17606" t="s">
        <v>923</v>
      </c>
      <c r="V17606" t="s">
        <v>33</v>
      </c>
    </row>
    <row r="17607" spans="1:22">
      <c r="A17607" s="4">
        <v>46150</v>
      </c>
      <c r="B17607" t="s">
        <v>967</v>
      </c>
      <c r="C17607" t="s">
        <v>23</v>
      </c>
      <c r="D17607">
        <v>1</v>
      </c>
      <c r="E17607">
        <v>42000</v>
      </c>
      <c r="F17607">
        <f>Table2[[#This Row],[Đơn Giá Chuẩn]]*Table2[[#This Row],[Tổng số lượng bán]]</f>
        <v>42000</v>
      </c>
      <c r="G17607">
        <v>0</v>
      </c>
      <c r="H17607">
        <f>Table2[[#This Row],[Doanh số bán]]-Table2[[#This Row],[Chiết khấu]]</f>
        <v>42000</v>
      </c>
      <c r="K17607" t="s">
        <v>24</v>
      </c>
      <c r="L17607">
        <v>0</v>
      </c>
      <c r="M17607" t="s">
        <v>918</v>
      </c>
      <c r="N17607" t="s">
        <v>919</v>
      </c>
      <c r="O17607">
        <v>0</v>
      </c>
      <c r="P17607" t="s">
        <v>1771</v>
      </c>
      <c r="Q17607" t="s">
        <v>1772</v>
      </c>
      <c r="R17607" t="s">
        <v>29</v>
      </c>
      <c r="S17607" t="s">
        <v>30</v>
      </c>
      <c r="T17607" t="s">
        <v>922</v>
      </c>
      <c r="U17607" t="s">
        <v>923</v>
      </c>
      <c r="V17607" t="s">
        <v>33</v>
      </c>
    </row>
    <row r="17608" spans="1:22">
      <c r="A17608" s="4">
        <v>46150</v>
      </c>
      <c r="B17608" t="s">
        <v>968</v>
      </c>
      <c r="C17608" t="s">
        <v>23</v>
      </c>
      <c r="D17608">
        <v>1</v>
      </c>
      <c r="E17608">
        <v>51000</v>
      </c>
      <c r="F17608">
        <f>Table2[[#This Row],[Đơn Giá Chuẩn]]*Table2[[#This Row],[Tổng số lượng bán]]</f>
        <v>51000</v>
      </c>
      <c r="G17608">
        <v>0</v>
      </c>
      <c r="H17608">
        <f>Table2[[#This Row],[Doanh số bán]]-Table2[[#This Row],[Chiết khấu]]</f>
        <v>51000</v>
      </c>
      <c r="K17608" t="s">
        <v>24</v>
      </c>
      <c r="L17608">
        <v>0</v>
      </c>
      <c r="M17608" t="s">
        <v>918</v>
      </c>
      <c r="N17608" t="s">
        <v>919</v>
      </c>
      <c r="O17608">
        <v>0</v>
      </c>
      <c r="P17608" t="s">
        <v>1733</v>
      </c>
      <c r="Q17608" t="s">
        <v>1734</v>
      </c>
      <c r="R17608" t="s">
        <v>29</v>
      </c>
      <c r="S17608" t="s">
        <v>30</v>
      </c>
      <c r="T17608" t="s">
        <v>922</v>
      </c>
      <c r="U17608" t="s">
        <v>923</v>
      </c>
      <c r="V17608" t="s">
        <v>33</v>
      </c>
    </row>
    <row r="17609" spans="1:22">
      <c r="A17609" s="4">
        <v>46150</v>
      </c>
      <c r="B17609" t="s">
        <v>969</v>
      </c>
      <c r="C17609" t="s">
        <v>23</v>
      </c>
      <c r="D17609">
        <v>1</v>
      </c>
      <c r="E17609">
        <v>42000</v>
      </c>
      <c r="F17609">
        <f>Table2[[#This Row],[Đơn Giá Chuẩn]]*Table2[[#This Row],[Tổng số lượng bán]]</f>
        <v>42000</v>
      </c>
      <c r="G17609">
        <v>0</v>
      </c>
      <c r="H17609">
        <f>Table2[[#This Row],[Doanh số bán]]-Table2[[#This Row],[Chiết khấu]]</f>
        <v>42000</v>
      </c>
      <c r="K17609" t="s">
        <v>24</v>
      </c>
      <c r="L17609">
        <v>0</v>
      </c>
      <c r="M17609" t="s">
        <v>918</v>
      </c>
      <c r="N17609" t="s">
        <v>919</v>
      </c>
      <c r="O17609">
        <v>0</v>
      </c>
      <c r="P17609" t="s">
        <v>1960</v>
      </c>
      <c r="Q17609" t="s">
        <v>1961</v>
      </c>
      <c r="R17609" t="s">
        <v>29</v>
      </c>
      <c r="S17609" t="s">
        <v>30</v>
      </c>
      <c r="T17609" t="s">
        <v>922</v>
      </c>
      <c r="U17609" t="s">
        <v>923</v>
      </c>
      <c r="V17609" t="s">
        <v>33</v>
      </c>
    </row>
    <row r="17610" spans="1:22">
      <c r="A17610" s="4">
        <v>46150</v>
      </c>
      <c r="B17610" t="s">
        <v>970</v>
      </c>
      <c r="C17610" t="s">
        <v>23</v>
      </c>
      <c r="D17610">
        <v>1</v>
      </c>
      <c r="E17610">
        <v>52000</v>
      </c>
      <c r="F17610">
        <f>Table2[[#This Row],[Đơn Giá Chuẩn]]*Table2[[#This Row],[Tổng số lượng bán]]</f>
        <v>52000</v>
      </c>
      <c r="G17610">
        <v>16203</v>
      </c>
      <c r="H17610">
        <f>Table2[[#This Row],[Doanh số bán]]-Table2[[#This Row],[Chiết khấu]]</f>
        <v>35797</v>
      </c>
      <c r="K17610" t="s">
        <v>24</v>
      </c>
      <c r="L17610">
        <v>0</v>
      </c>
      <c r="M17610" t="s">
        <v>918</v>
      </c>
      <c r="N17610" t="s">
        <v>919</v>
      </c>
      <c r="O17610">
        <v>0</v>
      </c>
      <c r="P17610" t="s">
        <v>1775</v>
      </c>
      <c r="Q17610" t="s">
        <v>1776</v>
      </c>
      <c r="R17610" t="s">
        <v>29</v>
      </c>
      <c r="S17610" t="s">
        <v>56</v>
      </c>
      <c r="T17610" t="s">
        <v>922</v>
      </c>
      <c r="U17610" t="s">
        <v>923</v>
      </c>
      <c r="V17610" t="s">
        <v>33</v>
      </c>
    </row>
    <row r="17611" spans="1:22">
      <c r="A17611" s="4">
        <v>46150</v>
      </c>
      <c r="B17611" t="s">
        <v>971</v>
      </c>
      <c r="C17611" t="s">
        <v>23</v>
      </c>
      <c r="D17611">
        <v>1</v>
      </c>
      <c r="E17611">
        <v>67000</v>
      </c>
      <c r="F17611">
        <f>Table2[[#This Row],[Đơn Giá Chuẩn]]*Table2[[#This Row],[Tổng số lượng bán]]</f>
        <v>67000</v>
      </c>
      <c r="G17611">
        <v>0</v>
      </c>
      <c r="H17611">
        <f>Table2[[#This Row],[Doanh số bán]]-Table2[[#This Row],[Chiết khấu]]</f>
        <v>67000</v>
      </c>
      <c r="K17611" t="s">
        <v>24</v>
      </c>
      <c r="L17611">
        <v>0</v>
      </c>
      <c r="M17611" t="s">
        <v>918</v>
      </c>
      <c r="N17611" t="s">
        <v>919</v>
      </c>
      <c r="O17611">
        <v>0</v>
      </c>
      <c r="P17611" t="s">
        <v>1743</v>
      </c>
      <c r="Q17611" t="s">
        <v>1744</v>
      </c>
      <c r="R17611" t="s">
        <v>29</v>
      </c>
      <c r="S17611" t="s">
        <v>30</v>
      </c>
      <c r="T17611" t="s">
        <v>922</v>
      </c>
      <c r="U17611" t="s">
        <v>923</v>
      </c>
      <c r="V17611" t="s">
        <v>33</v>
      </c>
    </row>
    <row r="17612" spans="1:22">
      <c r="A17612" s="4">
        <v>46150</v>
      </c>
      <c r="B17612" t="s">
        <v>972</v>
      </c>
      <c r="C17612" t="s">
        <v>23</v>
      </c>
      <c r="D17612">
        <v>1</v>
      </c>
      <c r="E17612">
        <v>67000</v>
      </c>
      <c r="F17612">
        <f>Table2[[#This Row],[Đơn Giá Chuẩn]]*Table2[[#This Row],[Tổng số lượng bán]]</f>
        <v>67000</v>
      </c>
      <c r="G17612">
        <v>0</v>
      </c>
      <c r="H17612">
        <f>Table2[[#This Row],[Doanh số bán]]-Table2[[#This Row],[Chiết khấu]]</f>
        <v>67000</v>
      </c>
      <c r="K17612" t="s">
        <v>24</v>
      </c>
      <c r="L17612">
        <v>0</v>
      </c>
      <c r="M17612" t="s">
        <v>918</v>
      </c>
      <c r="N17612" t="s">
        <v>919</v>
      </c>
      <c r="O17612">
        <v>0</v>
      </c>
      <c r="P17612" t="s">
        <v>1743</v>
      </c>
      <c r="Q17612" t="s">
        <v>1744</v>
      </c>
      <c r="R17612" t="s">
        <v>29</v>
      </c>
      <c r="S17612" t="s">
        <v>30</v>
      </c>
      <c r="T17612" t="s">
        <v>922</v>
      </c>
      <c r="U17612" t="s">
        <v>923</v>
      </c>
      <c r="V17612" t="s">
        <v>33</v>
      </c>
    </row>
    <row r="17613" spans="1:22">
      <c r="A17613" s="4">
        <v>46150</v>
      </c>
      <c r="B17613" t="s">
        <v>973</v>
      </c>
      <c r="C17613" t="s">
        <v>23</v>
      </c>
      <c r="D17613">
        <v>1</v>
      </c>
      <c r="E17613">
        <v>67000</v>
      </c>
      <c r="F17613">
        <f>Table2[[#This Row],[Đơn Giá Chuẩn]]*Table2[[#This Row],[Tổng số lượng bán]]</f>
        <v>67000</v>
      </c>
      <c r="G17613">
        <v>0</v>
      </c>
      <c r="H17613">
        <f>Table2[[#This Row],[Doanh số bán]]-Table2[[#This Row],[Chiết khấu]]</f>
        <v>67000</v>
      </c>
      <c r="K17613" t="s">
        <v>24</v>
      </c>
      <c r="L17613">
        <v>0</v>
      </c>
      <c r="M17613" t="s">
        <v>918</v>
      </c>
      <c r="N17613" t="s">
        <v>919</v>
      </c>
      <c r="O17613">
        <v>0</v>
      </c>
      <c r="P17613" t="s">
        <v>1832</v>
      </c>
      <c r="Q17613" t="s">
        <v>1833</v>
      </c>
      <c r="R17613" t="s">
        <v>29</v>
      </c>
      <c r="S17613" t="s">
        <v>68</v>
      </c>
      <c r="T17613" t="s">
        <v>922</v>
      </c>
      <c r="U17613" t="s">
        <v>923</v>
      </c>
      <c r="V17613" t="s">
        <v>33</v>
      </c>
    </row>
    <row r="17614" spans="1:22">
      <c r="A17614" s="4">
        <v>46150</v>
      </c>
      <c r="B17614" t="s">
        <v>974</v>
      </c>
      <c r="C17614" t="s">
        <v>23</v>
      </c>
      <c r="D17614">
        <v>1</v>
      </c>
      <c r="E17614">
        <v>67000</v>
      </c>
      <c r="F17614">
        <f>Table2[[#This Row],[Đơn Giá Chuẩn]]*Table2[[#This Row],[Tổng số lượng bán]]</f>
        <v>67000</v>
      </c>
      <c r="G17614">
        <v>0</v>
      </c>
      <c r="H17614">
        <f>Table2[[#This Row],[Doanh số bán]]-Table2[[#This Row],[Chiết khấu]]</f>
        <v>67000</v>
      </c>
      <c r="K17614" t="s">
        <v>24</v>
      </c>
      <c r="L17614">
        <v>0</v>
      </c>
      <c r="M17614" t="s">
        <v>918</v>
      </c>
      <c r="N17614" t="s">
        <v>919</v>
      </c>
      <c r="O17614">
        <v>0</v>
      </c>
      <c r="P17614" t="s">
        <v>1760</v>
      </c>
      <c r="Q17614" t="s">
        <v>1761</v>
      </c>
      <c r="R17614" t="s">
        <v>29</v>
      </c>
      <c r="S17614" t="s">
        <v>91</v>
      </c>
      <c r="T17614" t="s">
        <v>922</v>
      </c>
      <c r="U17614" t="s">
        <v>923</v>
      </c>
      <c r="V17614" t="s">
        <v>33</v>
      </c>
    </row>
    <row r="17615" spans="1:22">
      <c r="A17615" s="4">
        <v>46150</v>
      </c>
      <c r="B17615" t="s">
        <v>974</v>
      </c>
      <c r="C17615" t="s">
        <v>23</v>
      </c>
      <c r="D17615">
        <v>1</v>
      </c>
      <c r="E17615">
        <v>67000</v>
      </c>
      <c r="F17615">
        <f>Table2[[#This Row],[Đơn Giá Chuẩn]]*Table2[[#This Row],[Tổng số lượng bán]]</f>
        <v>67000</v>
      </c>
      <c r="G17615">
        <v>0</v>
      </c>
      <c r="H17615">
        <f>Table2[[#This Row],[Doanh số bán]]-Table2[[#This Row],[Chiết khấu]]</f>
        <v>67000</v>
      </c>
      <c r="K17615" t="s">
        <v>24</v>
      </c>
      <c r="L17615">
        <v>0</v>
      </c>
      <c r="M17615" t="s">
        <v>918</v>
      </c>
      <c r="N17615" t="s">
        <v>919</v>
      </c>
      <c r="O17615">
        <v>0</v>
      </c>
      <c r="P17615" t="s">
        <v>1749</v>
      </c>
      <c r="Q17615" t="s">
        <v>1750</v>
      </c>
      <c r="R17615" t="s">
        <v>29</v>
      </c>
      <c r="S17615" t="s">
        <v>56</v>
      </c>
      <c r="T17615" t="s">
        <v>922</v>
      </c>
      <c r="U17615" t="s">
        <v>923</v>
      </c>
      <c r="V17615" t="s">
        <v>33</v>
      </c>
    </row>
    <row r="17616" spans="1:22">
      <c r="A17616" s="4">
        <v>46150</v>
      </c>
      <c r="B17616" t="s">
        <v>974</v>
      </c>
      <c r="C17616" t="s">
        <v>23</v>
      </c>
      <c r="D17616">
        <v>1</v>
      </c>
      <c r="E17616">
        <v>52000</v>
      </c>
      <c r="F17616">
        <f>Table2[[#This Row],[Đơn Giá Chuẩn]]*Table2[[#This Row],[Tổng số lượng bán]]</f>
        <v>52000</v>
      </c>
      <c r="G17616">
        <v>0</v>
      </c>
      <c r="H17616">
        <f>Table2[[#This Row],[Doanh số bán]]-Table2[[#This Row],[Chiết khấu]]</f>
        <v>52000</v>
      </c>
      <c r="K17616" t="s">
        <v>24</v>
      </c>
      <c r="L17616">
        <v>0</v>
      </c>
      <c r="M17616" t="s">
        <v>918</v>
      </c>
      <c r="N17616" t="s">
        <v>919</v>
      </c>
      <c r="O17616">
        <v>0</v>
      </c>
      <c r="P17616" t="s">
        <v>1775</v>
      </c>
      <c r="Q17616" t="s">
        <v>1776</v>
      </c>
      <c r="R17616" t="s">
        <v>29</v>
      </c>
      <c r="S17616" t="s">
        <v>56</v>
      </c>
      <c r="T17616" t="s">
        <v>922</v>
      </c>
      <c r="U17616" t="s">
        <v>923</v>
      </c>
      <c r="V17616" t="s">
        <v>33</v>
      </c>
    </row>
    <row r="17617" spans="1:22">
      <c r="A17617" s="4">
        <v>46150</v>
      </c>
      <c r="B17617" t="s">
        <v>979</v>
      </c>
      <c r="C17617" t="s">
        <v>23</v>
      </c>
      <c r="D17617">
        <v>1</v>
      </c>
      <c r="E17617">
        <v>52000</v>
      </c>
      <c r="F17617">
        <f>Table2[[#This Row],[Đơn Giá Chuẩn]]*Table2[[#This Row],[Tổng số lượng bán]]</f>
        <v>52000</v>
      </c>
      <c r="G17617">
        <v>0</v>
      </c>
      <c r="H17617">
        <f>Table2[[#This Row],[Doanh số bán]]-Table2[[#This Row],[Chiết khấu]]</f>
        <v>52000</v>
      </c>
      <c r="K17617" t="s">
        <v>24</v>
      </c>
      <c r="L17617">
        <v>0</v>
      </c>
      <c r="M17617" t="s">
        <v>918</v>
      </c>
      <c r="N17617" t="s">
        <v>919</v>
      </c>
      <c r="O17617">
        <v>0</v>
      </c>
      <c r="P17617" t="s">
        <v>1790</v>
      </c>
      <c r="Q17617" t="s">
        <v>1791</v>
      </c>
      <c r="R17617" t="s">
        <v>29</v>
      </c>
      <c r="S17617" t="s">
        <v>59</v>
      </c>
      <c r="T17617" t="s">
        <v>922</v>
      </c>
      <c r="U17617" t="s">
        <v>923</v>
      </c>
      <c r="V17617" t="s">
        <v>33</v>
      </c>
    </row>
    <row r="17618" spans="1:22">
      <c r="A17618" s="4">
        <v>46150</v>
      </c>
      <c r="B17618" t="s">
        <v>980</v>
      </c>
      <c r="C17618" t="s">
        <v>23</v>
      </c>
      <c r="D17618">
        <v>1</v>
      </c>
      <c r="E17618">
        <v>52000</v>
      </c>
      <c r="F17618">
        <f>Table2[[#This Row],[Đơn Giá Chuẩn]]*Table2[[#This Row],[Tổng số lượng bán]]</f>
        <v>52000</v>
      </c>
      <c r="G17618">
        <v>0</v>
      </c>
      <c r="H17618">
        <f>Table2[[#This Row],[Doanh số bán]]-Table2[[#This Row],[Chiết khấu]]</f>
        <v>52000</v>
      </c>
      <c r="K17618" t="s">
        <v>24</v>
      </c>
      <c r="L17618">
        <v>0</v>
      </c>
      <c r="M17618" t="s">
        <v>918</v>
      </c>
      <c r="N17618" t="s">
        <v>919</v>
      </c>
      <c r="O17618">
        <v>0</v>
      </c>
      <c r="P17618" t="s">
        <v>1788</v>
      </c>
      <c r="Q17618" t="s">
        <v>1789</v>
      </c>
      <c r="R17618" t="s">
        <v>29</v>
      </c>
      <c r="S17618" t="s">
        <v>59</v>
      </c>
      <c r="T17618" t="s">
        <v>922</v>
      </c>
      <c r="U17618" t="s">
        <v>923</v>
      </c>
      <c r="V17618" t="s">
        <v>33</v>
      </c>
    </row>
    <row r="17619" spans="1:22">
      <c r="A17619" s="4">
        <v>46150</v>
      </c>
      <c r="B17619" t="s">
        <v>980</v>
      </c>
      <c r="C17619" t="s">
        <v>23</v>
      </c>
      <c r="D17619">
        <v>1</v>
      </c>
      <c r="E17619">
        <v>47000</v>
      </c>
      <c r="F17619">
        <f>Table2[[#This Row],[Đơn Giá Chuẩn]]*Table2[[#This Row],[Tổng số lượng bán]]</f>
        <v>47000</v>
      </c>
      <c r="G17619">
        <v>0</v>
      </c>
      <c r="H17619">
        <f>Table2[[#This Row],[Doanh số bán]]-Table2[[#This Row],[Chiết khấu]]</f>
        <v>47000</v>
      </c>
      <c r="K17619" t="s">
        <v>24</v>
      </c>
      <c r="L17619">
        <v>0</v>
      </c>
      <c r="M17619" t="s">
        <v>918</v>
      </c>
      <c r="N17619" t="s">
        <v>919</v>
      </c>
      <c r="O17619">
        <v>0</v>
      </c>
      <c r="P17619" t="s">
        <v>1852</v>
      </c>
      <c r="Q17619" t="s">
        <v>1853</v>
      </c>
      <c r="R17619" t="s">
        <v>29</v>
      </c>
      <c r="S17619" t="s">
        <v>59</v>
      </c>
      <c r="T17619" t="s">
        <v>922</v>
      </c>
      <c r="U17619" t="s">
        <v>923</v>
      </c>
      <c r="V17619" t="s">
        <v>33</v>
      </c>
    </row>
    <row r="17620" spans="1:22">
      <c r="A17620" s="4">
        <v>46150</v>
      </c>
      <c r="B17620" t="s">
        <v>981</v>
      </c>
      <c r="C17620" t="s">
        <v>23</v>
      </c>
      <c r="D17620">
        <v>1</v>
      </c>
      <c r="E17620">
        <v>52000</v>
      </c>
      <c r="F17620">
        <f>Table2[[#This Row],[Đơn Giá Chuẩn]]*Table2[[#This Row],[Tổng số lượng bán]]</f>
        <v>52000</v>
      </c>
      <c r="G17620">
        <v>0</v>
      </c>
      <c r="H17620">
        <f>Table2[[#This Row],[Doanh số bán]]-Table2[[#This Row],[Chiết khấu]]</f>
        <v>52000</v>
      </c>
      <c r="K17620" t="s">
        <v>24</v>
      </c>
      <c r="L17620">
        <v>0</v>
      </c>
      <c r="M17620" t="s">
        <v>918</v>
      </c>
      <c r="N17620" t="s">
        <v>919</v>
      </c>
      <c r="O17620">
        <v>0</v>
      </c>
      <c r="P17620" t="s">
        <v>1783</v>
      </c>
      <c r="Q17620" t="s">
        <v>1784</v>
      </c>
      <c r="R17620" t="s">
        <v>29</v>
      </c>
      <c r="S17620" t="s">
        <v>59</v>
      </c>
      <c r="T17620" t="s">
        <v>922</v>
      </c>
      <c r="U17620" t="s">
        <v>923</v>
      </c>
      <c r="V17620" t="s">
        <v>33</v>
      </c>
    </row>
    <row r="17621" spans="1:22">
      <c r="A17621" s="4">
        <v>46150</v>
      </c>
      <c r="B17621" t="s">
        <v>981</v>
      </c>
      <c r="C17621" t="s">
        <v>1735</v>
      </c>
      <c r="D17621">
        <v>1</v>
      </c>
      <c r="E17621">
        <v>32000</v>
      </c>
      <c r="F17621">
        <f>Table2[[#This Row],[Đơn Giá Chuẩn]]*Table2[[#This Row],[Tổng số lượng bán]]</f>
        <v>32000</v>
      </c>
      <c r="G17621">
        <v>0</v>
      </c>
      <c r="H17621">
        <f>Table2[[#This Row],[Doanh số bán]]-Table2[[#This Row],[Chiết khấu]]</f>
        <v>32000</v>
      </c>
      <c r="K17621" t="s">
        <v>24</v>
      </c>
      <c r="L17621">
        <v>0</v>
      </c>
      <c r="M17621" t="s">
        <v>918</v>
      </c>
      <c r="N17621" t="s">
        <v>919</v>
      </c>
      <c r="O17621">
        <v>0</v>
      </c>
      <c r="P17621" t="s">
        <v>1736</v>
      </c>
      <c r="Q17621" t="s">
        <v>1737</v>
      </c>
      <c r="R17621" t="s">
        <v>29</v>
      </c>
      <c r="S17621" t="s">
        <v>1738</v>
      </c>
      <c r="T17621" t="s">
        <v>922</v>
      </c>
      <c r="U17621" t="s">
        <v>923</v>
      </c>
      <c r="V17621" t="s">
        <v>33</v>
      </c>
    </row>
    <row r="17622" spans="1:22">
      <c r="A17622" s="4">
        <v>46150</v>
      </c>
      <c r="B17622" t="s">
        <v>343</v>
      </c>
      <c r="C17622" t="s">
        <v>23</v>
      </c>
      <c r="D17622">
        <v>1</v>
      </c>
      <c r="E17622">
        <v>47000</v>
      </c>
      <c r="F17622">
        <f>Table2[[#This Row],[Đơn Giá Chuẩn]]*Table2[[#This Row],[Tổng số lượng bán]]</f>
        <v>47000</v>
      </c>
      <c r="G17622">
        <v>0</v>
      </c>
      <c r="H17622">
        <f>Table2[[#This Row],[Doanh số bán]]-Table2[[#This Row],[Chiết khấu]]</f>
        <v>47000</v>
      </c>
      <c r="K17622" t="s">
        <v>24</v>
      </c>
      <c r="L17622">
        <v>0</v>
      </c>
      <c r="M17622" t="s">
        <v>918</v>
      </c>
      <c r="N17622" t="s">
        <v>919</v>
      </c>
      <c r="O17622">
        <v>0</v>
      </c>
      <c r="P17622" t="s">
        <v>1852</v>
      </c>
      <c r="Q17622" t="s">
        <v>1853</v>
      </c>
      <c r="R17622" t="s">
        <v>29</v>
      </c>
      <c r="S17622" t="s">
        <v>59</v>
      </c>
      <c r="T17622" t="s">
        <v>922</v>
      </c>
      <c r="U17622" t="s">
        <v>923</v>
      </c>
      <c r="V17622" t="s">
        <v>33</v>
      </c>
    </row>
    <row r="17623" spans="1:22">
      <c r="A17623" s="4">
        <v>46150</v>
      </c>
      <c r="B17623" t="s">
        <v>985</v>
      </c>
      <c r="C17623" t="s">
        <v>23</v>
      </c>
      <c r="D17623">
        <v>2</v>
      </c>
      <c r="E17623">
        <v>42000</v>
      </c>
      <c r="F17623">
        <f>Table2[[#This Row],[Đơn Giá Chuẩn]]*Table2[[#This Row],[Tổng số lượng bán]]</f>
        <v>84000</v>
      </c>
      <c r="G17623">
        <v>0</v>
      </c>
      <c r="H17623">
        <f>Table2[[#This Row],[Doanh số bán]]-Table2[[#This Row],[Chiết khấu]]</f>
        <v>84000</v>
      </c>
      <c r="K17623" t="s">
        <v>24</v>
      </c>
      <c r="L17623">
        <v>0</v>
      </c>
      <c r="M17623" t="s">
        <v>918</v>
      </c>
      <c r="N17623" t="s">
        <v>919</v>
      </c>
      <c r="O17623">
        <v>0</v>
      </c>
      <c r="P17623" t="s">
        <v>1771</v>
      </c>
      <c r="Q17623" t="s">
        <v>1772</v>
      </c>
      <c r="R17623" t="s">
        <v>29</v>
      </c>
      <c r="S17623" t="s">
        <v>30</v>
      </c>
      <c r="T17623" t="s">
        <v>922</v>
      </c>
      <c r="U17623" t="s">
        <v>923</v>
      </c>
      <c r="V17623" t="s">
        <v>33</v>
      </c>
    </row>
    <row r="17624" spans="1:22">
      <c r="A17624" s="4">
        <v>46150</v>
      </c>
      <c r="B17624" t="s">
        <v>346</v>
      </c>
      <c r="C17624" t="s">
        <v>23</v>
      </c>
      <c r="D17624">
        <v>1</v>
      </c>
      <c r="E17624">
        <v>52000</v>
      </c>
      <c r="F17624">
        <f>Table2[[#This Row],[Đơn Giá Chuẩn]]*Table2[[#This Row],[Tổng số lượng bán]]</f>
        <v>52000</v>
      </c>
      <c r="G17624">
        <v>0</v>
      </c>
      <c r="H17624">
        <f>Table2[[#This Row],[Doanh số bán]]-Table2[[#This Row],[Chiết khấu]]</f>
        <v>52000</v>
      </c>
      <c r="K17624" t="s">
        <v>24</v>
      </c>
      <c r="L17624">
        <v>0</v>
      </c>
      <c r="M17624" t="s">
        <v>918</v>
      </c>
      <c r="N17624" t="s">
        <v>919</v>
      </c>
      <c r="O17624">
        <v>0</v>
      </c>
      <c r="P17624" t="s">
        <v>1788</v>
      </c>
      <c r="Q17624" t="s">
        <v>1789</v>
      </c>
      <c r="R17624" t="s">
        <v>29</v>
      </c>
      <c r="S17624" t="s">
        <v>59</v>
      </c>
      <c r="T17624" t="s">
        <v>922</v>
      </c>
      <c r="U17624" t="s">
        <v>923</v>
      </c>
      <c r="V17624" t="s">
        <v>33</v>
      </c>
    </row>
    <row r="17625" spans="1:22">
      <c r="A17625" s="4">
        <v>46150</v>
      </c>
      <c r="B17625" t="s">
        <v>3331</v>
      </c>
      <c r="C17625" t="s">
        <v>1840</v>
      </c>
      <c r="D17625">
        <v>1</v>
      </c>
      <c r="E17625">
        <v>31454.545454545456</v>
      </c>
      <c r="F17625">
        <f>Table2[[#This Row],[Đơn Giá Chuẩn]]*Table2[[#This Row],[Tổng số lượng bán]]</f>
        <v>31454.545454545456</v>
      </c>
      <c r="G17625">
        <v>0</v>
      </c>
      <c r="H17625">
        <f>Table2[[#This Row],[Doanh số bán]]-Table2[[#This Row],[Chiết khấu]]</f>
        <v>31454.545454545456</v>
      </c>
      <c r="K17625" t="s">
        <v>24</v>
      </c>
      <c r="L17625">
        <v>0</v>
      </c>
      <c r="M17625" t="s">
        <v>918</v>
      </c>
      <c r="N17625" t="s">
        <v>919</v>
      </c>
      <c r="O17625">
        <v>0</v>
      </c>
      <c r="P17625" t="s">
        <v>1841</v>
      </c>
      <c r="Q17625" t="s">
        <v>1842</v>
      </c>
      <c r="R17625" t="s">
        <v>29</v>
      </c>
      <c r="S17625" t="s">
        <v>1738</v>
      </c>
      <c r="T17625" t="s">
        <v>922</v>
      </c>
      <c r="U17625" t="s">
        <v>923</v>
      </c>
      <c r="V17625" t="s">
        <v>33</v>
      </c>
    </row>
    <row r="17626" spans="1:22">
      <c r="A17626" s="4">
        <v>46150</v>
      </c>
      <c r="B17626" t="s">
        <v>12458</v>
      </c>
      <c r="C17626" t="s">
        <v>104</v>
      </c>
      <c r="D17626">
        <v>10</v>
      </c>
      <c r="E17626">
        <v>47000</v>
      </c>
      <c r="F17626">
        <f>Table2[[#This Row],[Đơn Giá Chuẩn]]*Table2[[#This Row],[Tổng số lượng bán]]</f>
        <v>470000</v>
      </c>
      <c r="G17626">
        <v>41667</v>
      </c>
      <c r="H17626">
        <f>Table2[[#This Row],[Doanh số bán]]-Table2[[#This Row],[Chiết khấu]]</f>
        <v>428333</v>
      </c>
      <c r="K17626" t="s">
        <v>24</v>
      </c>
      <c r="L17626">
        <v>0.16</v>
      </c>
      <c r="M17626" t="s">
        <v>25</v>
      </c>
      <c r="N17626" t="s">
        <v>26</v>
      </c>
      <c r="O17626">
        <v>1.6</v>
      </c>
      <c r="P17626" t="s">
        <v>105</v>
      </c>
      <c r="Q17626" t="s">
        <v>106</v>
      </c>
      <c r="R17626" t="s">
        <v>107</v>
      </c>
      <c r="S17626" t="s">
        <v>108</v>
      </c>
      <c r="T17626" t="s">
        <v>31</v>
      </c>
      <c r="U17626" t="s">
        <v>32</v>
      </c>
      <c r="V17626" t="s">
        <v>33</v>
      </c>
    </row>
    <row r="17627" spans="1:22">
      <c r="A17627" s="4">
        <v>46150</v>
      </c>
      <c r="B17627" t="s">
        <v>12458</v>
      </c>
      <c r="C17627" t="s">
        <v>104</v>
      </c>
      <c r="D17627">
        <v>6</v>
      </c>
      <c r="E17627">
        <v>51000</v>
      </c>
      <c r="F17627">
        <f>Table2[[#This Row],[Đơn Giá Chuẩn]]*Table2[[#This Row],[Tổng số lượng bán]]</f>
        <v>306000</v>
      </c>
      <c r="G17627">
        <v>27222</v>
      </c>
      <c r="H17627">
        <f>Table2[[#This Row],[Doanh số bán]]-Table2[[#This Row],[Chiết khấu]]</f>
        <v>278778</v>
      </c>
      <c r="K17627" t="s">
        <v>24</v>
      </c>
      <c r="L17627">
        <v>0.12</v>
      </c>
      <c r="M17627" t="s">
        <v>25</v>
      </c>
      <c r="N17627" t="s">
        <v>26</v>
      </c>
      <c r="O17627">
        <v>0.72</v>
      </c>
      <c r="P17627" t="s">
        <v>656</v>
      </c>
      <c r="Q17627" t="s">
        <v>657</v>
      </c>
      <c r="R17627" t="s">
        <v>107</v>
      </c>
      <c r="S17627" t="s">
        <v>108</v>
      </c>
      <c r="T17627" t="s">
        <v>31</v>
      </c>
      <c r="U17627" t="s">
        <v>32</v>
      </c>
      <c r="V17627" t="s">
        <v>33</v>
      </c>
    </row>
    <row r="17628" spans="1:22">
      <c r="A17628" s="4">
        <v>46150</v>
      </c>
      <c r="B17628" t="s">
        <v>12459</v>
      </c>
      <c r="C17628" t="s">
        <v>23</v>
      </c>
      <c r="D17628">
        <v>1</v>
      </c>
      <c r="E17628">
        <v>32000</v>
      </c>
      <c r="F17628">
        <f>Table2[[#This Row],[Đơn Giá Chuẩn]]*Table2[[#This Row],[Tổng số lượng bán]]</f>
        <v>32000</v>
      </c>
      <c r="G17628">
        <v>11111</v>
      </c>
      <c r="H17628">
        <f>Table2[[#This Row],[Doanh số bán]]-Table2[[#This Row],[Chiết khấu]]</f>
        <v>20889</v>
      </c>
      <c r="K17628" t="s">
        <v>24</v>
      </c>
      <c r="L17628">
        <v>0</v>
      </c>
      <c r="M17628" t="s">
        <v>25</v>
      </c>
      <c r="N17628" t="s">
        <v>26</v>
      </c>
      <c r="O17628">
        <v>0</v>
      </c>
      <c r="P17628" t="s">
        <v>125</v>
      </c>
      <c r="Q17628" t="s">
        <v>126</v>
      </c>
      <c r="R17628" t="s">
        <v>29</v>
      </c>
      <c r="S17628" t="s">
        <v>30</v>
      </c>
      <c r="T17628" t="s">
        <v>31</v>
      </c>
      <c r="U17628" t="s">
        <v>32</v>
      </c>
      <c r="V17628" t="s">
        <v>33</v>
      </c>
    </row>
    <row r="17629" spans="1:22">
      <c r="A17629" s="4">
        <v>46150</v>
      </c>
      <c r="B17629" t="s">
        <v>12460</v>
      </c>
      <c r="C17629" t="s">
        <v>23</v>
      </c>
      <c r="D17629">
        <v>1</v>
      </c>
      <c r="E17629">
        <v>42000</v>
      </c>
      <c r="F17629">
        <f>Table2[[#This Row],[Đơn Giá Chuẩn]]*Table2[[#This Row],[Tổng số lượng bán]]</f>
        <v>42000</v>
      </c>
      <c r="G17629">
        <v>0</v>
      </c>
      <c r="H17629">
        <f>Table2[[#This Row],[Doanh số bán]]-Table2[[#This Row],[Chiết khấu]]</f>
        <v>42000</v>
      </c>
      <c r="K17629" t="s">
        <v>24</v>
      </c>
      <c r="L17629">
        <v>0</v>
      </c>
      <c r="M17629" t="s">
        <v>25</v>
      </c>
      <c r="N17629" t="s">
        <v>26</v>
      </c>
      <c r="O17629">
        <v>0</v>
      </c>
      <c r="P17629" t="s">
        <v>389</v>
      </c>
      <c r="Q17629" t="s">
        <v>390</v>
      </c>
      <c r="R17629" t="s">
        <v>29</v>
      </c>
      <c r="S17629" t="s">
        <v>56</v>
      </c>
      <c r="T17629" t="s">
        <v>31</v>
      </c>
      <c r="U17629" t="s">
        <v>32</v>
      </c>
      <c r="V17629" t="s">
        <v>33</v>
      </c>
    </row>
    <row r="17630" spans="1:22">
      <c r="A17630" s="4">
        <v>46150</v>
      </c>
      <c r="B17630" t="s">
        <v>12461</v>
      </c>
      <c r="C17630" t="s">
        <v>23</v>
      </c>
      <c r="D17630">
        <v>1</v>
      </c>
      <c r="E17630">
        <v>32000</v>
      </c>
      <c r="F17630">
        <f>Table2[[#This Row],[Đơn Giá Chuẩn]]*Table2[[#This Row],[Tổng số lượng bán]]</f>
        <v>32000</v>
      </c>
      <c r="G17630">
        <v>0</v>
      </c>
      <c r="H17630">
        <f>Table2[[#This Row],[Doanh số bán]]-Table2[[#This Row],[Chiết khấu]]</f>
        <v>32000</v>
      </c>
      <c r="K17630" t="s">
        <v>24</v>
      </c>
      <c r="L17630">
        <v>0</v>
      </c>
      <c r="M17630" t="s">
        <v>25</v>
      </c>
      <c r="N17630" t="s">
        <v>26</v>
      </c>
      <c r="O17630">
        <v>0</v>
      </c>
      <c r="P17630" t="s">
        <v>125</v>
      </c>
      <c r="Q17630" t="s">
        <v>126</v>
      </c>
      <c r="R17630" t="s">
        <v>29</v>
      </c>
      <c r="S17630" t="s">
        <v>30</v>
      </c>
      <c r="T17630" t="s">
        <v>31</v>
      </c>
      <c r="U17630" t="s">
        <v>32</v>
      </c>
      <c r="V17630" t="s">
        <v>33</v>
      </c>
    </row>
    <row r="17631" spans="1:22">
      <c r="A17631" s="4">
        <v>46150</v>
      </c>
      <c r="B17631" t="s">
        <v>12461</v>
      </c>
      <c r="C17631" t="s">
        <v>23</v>
      </c>
      <c r="D17631">
        <v>2</v>
      </c>
      <c r="E17631">
        <v>21000</v>
      </c>
      <c r="F17631">
        <f>Table2[[#This Row],[Đơn Giá Chuẩn]]*Table2[[#This Row],[Tổng số lượng bán]]</f>
        <v>42000</v>
      </c>
      <c r="G17631">
        <v>0</v>
      </c>
      <c r="H17631">
        <f>Table2[[#This Row],[Doanh số bán]]-Table2[[#This Row],[Chiết khấu]]</f>
        <v>42000</v>
      </c>
      <c r="K17631" t="s">
        <v>24</v>
      </c>
      <c r="L17631">
        <v>0</v>
      </c>
      <c r="M17631" t="s">
        <v>25</v>
      </c>
      <c r="N17631" t="s">
        <v>26</v>
      </c>
      <c r="O17631">
        <v>0</v>
      </c>
      <c r="P17631" t="s">
        <v>27</v>
      </c>
      <c r="Q17631" t="s">
        <v>28</v>
      </c>
      <c r="R17631" t="s">
        <v>29</v>
      </c>
      <c r="S17631" t="s">
        <v>30</v>
      </c>
      <c r="T17631" t="s">
        <v>31</v>
      </c>
      <c r="U17631" t="s">
        <v>32</v>
      </c>
      <c r="V17631" t="s">
        <v>33</v>
      </c>
    </row>
    <row r="17632" spans="1:22">
      <c r="A17632" s="4">
        <v>46150</v>
      </c>
      <c r="B17632" t="s">
        <v>12462</v>
      </c>
      <c r="C17632" t="s">
        <v>23</v>
      </c>
      <c r="D17632">
        <v>1</v>
      </c>
      <c r="E17632">
        <v>21000</v>
      </c>
      <c r="F17632">
        <f>Table2[[#This Row],[Đơn Giá Chuẩn]]*Table2[[#This Row],[Tổng số lượng bán]]</f>
        <v>21000</v>
      </c>
      <c r="G17632">
        <v>7037</v>
      </c>
      <c r="H17632">
        <f>Table2[[#This Row],[Doanh số bán]]-Table2[[#This Row],[Chiết khấu]]</f>
        <v>13963</v>
      </c>
      <c r="K17632" t="s">
        <v>24</v>
      </c>
      <c r="L17632">
        <v>0</v>
      </c>
      <c r="M17632" t="s">
        <v>25</v>
      </c>
      <c r="N17632" t="s">
        <v>26</v>
      </c>
      <c r="O17632">
        <v>0</v>
      </c>
      <c r="P17632" t="s">
        <v>27</v>
      </c>
      <c r="Q17632" t="s">
        <v>28</v>
      </c>
      <c r="R17632" t="s">
        <v>29</v>
      </c>
      <c r="S17632" t="s">
        <v>30</v>
      </c>
      <c r="T17632" t="s">
        <v>31</v>
      </c>
      <c r="U17632" t="s">
        <v>32</v>
      </c>
      <c r="V17632" t="s">
        <v>33</v>
      </c>
    </row>
    <row r="17633" spans="1:22">
      <c r="A17633" s="4">
        <v>46150</v>
      </c>
      <c r="B17633" t="s">
        <v>12462</v>
      </c>
      <c r="C17633" t="s">
        <v>23</v>
      </c>
      <c r="D17633">
        <v>1</v>
      </c>
      <c r="E17633">
        <v>25999.999999999996</v>
      </c>
      <c r="F17633">
        <f>Table2[[#This Row],[Đơn Giá Chuẩn]]*Table2[[#This Row],[Tổng số lượng bán]]</f>
        <v>25999.999999999996</v>
      </c>
      <c r="G17633">
        <v>8889</v>
      </c>
      <c r="H17633">
        <f>Table2[[#This Row],[Doanh số bán]]-Table2[[#This Row],[Chiết khấu]]</f>
        <v>17110.999999999996</v>
      </c>
      <c r="K17633" t="s">
        <v>24</v>
      </c>
      <c r="L17633">
        <v>0</v>
      </c>
      <c r="M17633" t="s">
        <v>25</v>
      </c>
      <c r="N17633" t="s">
        <v>26</v>
      </c>
      <c r="O17633">
        <v>0</v>
      </c>
      <c r="P17633" t="s">
        <v>47</v>
      </c>
      <c r="Q17633" t="s">
        <v>48</v>
      </c>
      <c r="R17633" t="s">
        <v>29</v>
      </c>
      <c r="S17633" t="s">
        <v>30</v>
      </c>
      <c r="T17633" t="s">
        <v>31</v>
      </c>
      <c r="U17633" t="s">
        <v>32</v>
      </c>
      <c r="V17633" t="s">
        <v>33</v>
      </c>
    </row>
    <row r="17634" spans="1:22">
      <c r="A17634" s="4">
        <v>46150</v>
      </c>
      <c r="B17634" t="s">
        <v>12463</v>
      </c>
      <c r="C17634" t="s">
        <v>23</v>
      </c>
      <c r="D17634">
        <v>2</v>
      </c>
      <c r="E17634">
        <v>25999.999999999996</v>
      </c>
      <c r="F17634">
        <f>Table2[[#This Row],[Đơn Giá Chuẩn]]*Table2[[#This Row],[Tổng số lượng bán]]</f>
        <v>51999.999999999993</v>
      </c>
      <c r="G17634">
        <v>17777</v>
      </c>
      <c r="H17634">
        <f>Table2[[#This Row],[Doanh số bán]]-Table2[[#This Row],[Chiết khấu]]</f>
        <v>34222.999999999993</v>
      </c>
      <c r="K17634" t="s">
        <v>24</v>
      </c>
      <c r="L17634">
        <v>0</v>
      </c>
      <c r="M17634" t="s">
        <v>25</v>
      </c>
      <c r="N17634" t="s">
        <v>26</v>
      </c>
      <c r="O17634">
        <v>0</v>
      </c>
      <c r="P17634" t="s">
        <v>47</v>
      </c>
      <c r="Q17634" t="s">
        <v>48</v>
      </c>
      <c r="R17634" t="s">
        <v>29</v>
      </c>
      <c r="S17634" t="s">
        <v>30</v>
      </c>
      <c r="T17634" t="s">
        <v>31</v>
      </c>
      <c r="U17634" t="s">
        <v>32</v>
      </c>
      <c r="V17634" t="s">
        <v>33</v>
      </c>
    </row>
    <row r="17635" spans="1:22">
      <c r="A17635" s="4">
        <v>46150</v>
      </c>
      <c r="B17635" t="s">
        <v>12464</v>
      </c>
      <c r="C17635" t="s">
        <v>23</v>
      </c>
      <c r="D17635">
        <v>1</v>
      </c>
      <c r="E17635">
        <v>25999.999999999996</v>
      </c>
      <c r="F17635">
        <f>Table2[[#This Row],[Đơn Giá Chuẩn]]*Table2[[#This Row],[Tổng số lượng bán]]</f>
        <v>25999.999999999996</v>
      </c>
      <c r="G17635">
        <v>8889</v>
      </c>
      <c r="H17635">
        <f>Table2[[#This Row],[Doanh số bán]]-Table2[[#This Row],[Chiết khấu]]</f>
        <v>17110.999999999996</v>
      </c>
      <c r="K17635" t="s">
        <v>24</v>
      </c>
      <c r="L17635">
        <v>0</v>
      </c>
      <c r="M17635" t="s">
        <v>25</v>
      </c>
      <c r="N17635" t="s">
        <v>26</v>
      </c>
      <c r="O17635">
        <v>0</v>
      </c>
      <c r="P17635" t="s">
        <v>47</v>
      </c>
      <c r="Q17635" t="s">
        <v>48</v>
      </c>
      <c r="R17635" t="s">
        <v>29</v>
      </c>
      <c r="S17635" t="s">
        <v>30</v>
      </c>
      <c r="T17635" t="s">
        <v>31</v>
      </c>
      <c r="U17635" t="s">
        <v>32</v>
      </c>
      <c r="V17635" t="s">
        <v>33</v>
      </c>
    </row>
    <row r="17636" spans="1:22">
      <c r="A17636" s="4">
        <v>46150</v>
      </c>
      <c r="B17636" t="s">
        <v>12465</v>
      </c>
      <c r="C17636" t="s">
        <v>23</v>
      </c>
      <c r="D17636">
        <v>1</v>
      </c>
      <c r="E17636">
        <v>25999.999999999996</v>
      </c>
      <c r="F17636">
        <f>Table2[[#This Row],[Đơn Giá Chuẩn]]*Table2[[#This Row],[Tổng số lượng bán]]</f>
        <v>25999.999999999996</v>
      </c>
      <c r="G17636">
        <v>8889</v>
      </c>
      <c r="H17636">
        <f>Table2[[#This Row],[Doanh số bán]]-Table2[[#This Row],[Chiết khấu]]</f>
        <v>17110.999999999996</v>
      </c>
      <c r="K17636" t="s">
        <v>24</v>
      </c>
      <c r="L17636">
        <v>0</v>
      </c>
      <c r="M17636" t="s">
        <v>25</v>
      </c>
      <c r="N17636" t="s">
        <v>26</v>
      </c>
      <c r="O17636">
        <v>0</v>
      </c>
      <c r="P17636" t="s">
        <v>47</v>
      </c>
      <c r="Q17636" t="s">
        <v>48</v>
      </c>
      <c r="R17636" t="s">
        <v>29</v>
      </c>
      <c r="S17636" t="s">
        <v>30</v>
      </c>
      <c r="T17636" t="s">
        <v>31</v>
      </c>
      <c r="U17636" t="s">
        <v>32</v>
      </c>
      <c r="V17636" t="s">
        <v>33</v>
      </c>
    </row>
    <row r="17637" spans="1:22">
      <c r="A17637" s="4">
        <v>46150</v>
      </c>
      <c r="B17637" t="s">
        <v>12466</v>
      </c>
      <c r="C17637" t="s">
        <v>23</v>
      </c>
      <c r="D17637">
        <v>1</v>
      </c>
      <c r="E17637">
        <v>32000</v>
      </c>
      <c r="F17637">
        <f>Table2[[#This Row],[Đơn Giá Chuẩn]]*Table2[[#This Row],[Tổng số lượng bán]]</f>
        <v>32000</v>
      </c>
      <c r="G17637">
        <v>11111</v>
      </c>
      <c r="H17637">
        <f>Table2[[#This Row],[Doanh số bán]]-Table2[[#This Row],[Chiết khấu]]</f>
        <v>20889</v>
      </c>
      <c r="K17637" t="s">
        <v>24</v>
      </c>
      <c r="L17637">
        <v>0</v>
      </c>
      <c r="M17637" t="s">
        <v>25</v>
      </c>
      <c r="N17637" t="s">
        <v>26</v>
      </c>
      <c r="O17637">
        <v>0</v>
      </c>
      <c r="P17637" t="s">
        <v>77</v>
      </c>
      <c r="Q17637" t="s">
        <v>78</v>
      </c>
      <c r="R17637" t="s">
        <v>29</v>
      </c>
      <c r="S17637" t="s">
        <v>30</v>
      </c>
      <c r="T17637" t="s">
        <v>31</v>
      </c>
      <c r="U17637" t="s">
        <v>32</v>
      </c>
      <c r="V17637" t="s">
        <v>33</v>
      </c>
    </row>
    <row r="17638" spans="1:22">
      <c r="A17638" s="4">
        <v>46150</v>
      </c>
      <c r="B17638" t="s">
        <v>12467</v>
      </c>
      <c r="C17638" t="s">
        <v>23</v>
      </c>
      <c r="D17638">
        <v>2</v>
      </c>
      <c r="E17638">
        <v>21000</v>
      </c>
      <c r="F17638">
        <f>Table2[[#This Row],[Đơn Giá Chuẩn]]*Table2[[#This Row],[Tổng số lượng bán]]</f>
        <v>42000</v>
      </c>
      <c r="G17638">
        <v>0</v>
      </c>
      <c r="H17638">
        <f>Table2[[#This Row],[Doanh số bán]]-Table2[[#This Row],[Chiết khấu]]</f>
        <v>42000</v>
      </c>
      <c r="K17638" t="s">
        <v>24</v>
      </c>
      <c r="L17638">
        <v>0</v>
      </c>
      <c r="M17638" t="s">
        <v>25</v>
      </c>
      <c r="N17638" t="s">
        <v>26</v>
      </c>
      <c r="O17638">
        <v>0</v>
      </c>
      <c r="P17638" t="s">
        <v>27</v>
      </c>
      <c r="Q17638" t="s">
        <v>28</v>
      </c>
      <c r="R17638" t="s">
        <v>29</v>
      </c>
      <c r="S17638" t="s">
        <v>30</v>
      </c>
      <c r="T17638" t="s">
        <v>31</v>
      </c>
      <c r="U17638" t="s">
        <v>32</v>
      </c>
      <c r="V17638" t="s">
        <v>33</v>
      </c>
    </row>
    <row r="17639" spans="1:22">
      <c r="A17639" s="4">
        <v>46150</v>
      </c>
      <c r="B17639" t="s">
        <v>12467</v>
      </c>
      <c r="C17639" t="s">
        <v>23</v>
      </c>
      <c r="D17639">
        <v>1</v>
      </c>
      <c r="E17639">
        <v>42000</v>
      </c>
      <c r="F17639">
        <f>Table2[[#This Row],[Đơn Giá Chuẩn]]*Table2[[#This Row],[Tổng số lượng bán]]</f>
        <v>42000</v>
      </c>
      <c r="G17639">
        <v>0</v>
      </c>
      <c r="H17639">
        <f>Table2[[#This Row],[Doanh số bán]]-Table2[[#This Row],[Chiết khấu]]</f>
        <v>42000</v>
      </c>
      <c r="K17639" t="s">
        <v>24</v>
      </c>
      <c r="L17639">
        <v>0</v>
      </c>
      <c r="M17639" t="s">
        <v>25</v>
      </c>
      <c r="N17639" t="s">
        <v>26</v>
      </c>
      <c r="O17639">
        <v>0</v>
      </c>
      <c r="P17639" t="s">
        <v>62</v>
      </c>
      <c r="Q17639" t="s">
        <v>63</v>
      </c>
      <c r="R17639" t="s">
        <v>29</v>
      </c>
      <c r="S17639" t="s">
        <v>56</v>
      </c>
      <c r="T17639" t="s">
        <v>31</v>
      </c>
      <c r="U17639" t="s">
        <v>32</v>
      </c>
      <c r="V17639" t="s">
        <v>33</v>
      </c>
    </row>
    <row r="17640" spans="1:22">
      <c r="A17640" s="4">
        <v>46150</v>
      </c>
      <c r="B17640" t="s">
        <v>12468</v>
      </c>
      <c r="C17640" t="s">
        <v>23</v>
      </c>
      <c r="D17640">
        <v>1</v>
      </c>
      <c r="E17640">
        <v>21000</v>
      </c>
      <c r="F17640">
        <f>Table2[[#This Row],[Đơn Giá Chuẩn]]*Table2[[#This Row],[Tổng số lượng bán]]</f>
        <v>21000</v>
      </c>
      <c r="G17640">
        <v>7037</v>
      </c>
      <c r="H17640">
        <f>Table2[[#This Row],[Doanh số bán]]-Table2[[#This Row],[Chiết khấu]]</f>
        <v>13963</v>
      </c>
      <c r="K17640" t="s">
        <v>24</v>
      </c>
      <c r="L17640">
        <v>0</v>
      </c>
      <c r="M17640" t="s">
        <v>25</v>
      </c>
      <c r="N17640" t="s">
        <v>26</v>
      </c>
      <c r="O17640">
        <v>0</v>
      </c>
      <c r="P17640" t="s">
        <v>27</v>
      </c>
      <c r="Q17640" t="s">
        <v>28</v>
      </c>
      <c r="R17640" t="s">
        <v>29</v>
      </c>
      <c r="S17640" t="s">
        <v>30</v>
      </c>
      <c r="T17640" t="s">
        <v>31</v>
      </c>
      <c r="U17640" t="s">
        <v>32</v>
      </c>
      <c r="V17640" t="s">
        <v>33</v>
      </c>
    </row>
    <row r="17641" spans="1:22">
      <c r="A17641" s="4">
        <v>46150</v>
      </c>
      <c r="B17641" t="s">
        <v>12469</v>
      </c>
      <c r="C17641" t="s">
        <v>23</v>
      </c>
      <c r="D17641">
        <v>1</v>
      </c>
      <c r="E17641">
        <v>21000</v>
      </c>
      <c r="F17641">
        <f>Table2[[#This Row],[Đơn Giá Chuẩn]]*Table2[[#This Row],[Tổng số lượng bán]]</f>
        <v>21000</v>
      </c>
      <c r="G17641">
        <v>0</v>
      </c>
      <c r="H17641">
        <f>Table2[[#This Row],[Doanh số bán]]-Table2[[#This Row],[Chiết khấu]]</f>
        <v>21000</v>
      </c>
      <c r="K17641" t="s">
        <v>24</v>
      </c>
      <c r="L17641">
        <v>0</v>
      </c>
      <c r="M17641" t="s">
        <v>25</v>
      </c>
      <c r="N17641" t="s">
        <v>26</v>
      </c>
      <c r="O17641">
        <v>0</v>
      </c>
      <c r="P17641" t="s">
        <v>27</v>
      </c>
      <c r="Q17641" t="s">
        <v>28</v>
      </c>
      <c r="R17641" t="s">
        <v>29</v>
      </c>
      <c r="S17641" t="s">
        <v>30</v>
      </c>
      <c r="T17641" t="s">
        <v>31</v>
      </c>
      <c r="U17641" t="s">
        <v>32</v>
      </c>
      <c r="V17641" t="s">
        <v>33</v>
      </c>
    </row>
    <row r="17642" spans="1:22">
      <c r="A17642" s="4">
        <v>46150</v>
      </c>
      <c r="B17642" t="s">
        <v>12469</v>
      </c>
      <c r="C17642" t="s">
        <v>23</v>
      </c>
      <c r="D17642">
        <v>1</v>
      </c>
      <c r="E17642">
        <v>25999.999999999996</v>
      </c>
      <c r="F17642">
        <f>Table2[[#This Row],[Đơn Giá Chuẩn]]*Table2[[#This Row],[Tổng số lượng bán]]</f>
        <v>25999.999999999996</v>
      </c>
      <c r="G17642">
        <v>0</v>
      </c>
      <c r="H17642">
        <f>Table2[[#This Row],[Doanh số bán]]-Table2[[#This Row],[Chiết khấu]]</f>
        <v>25999.999999999996</v>
      </c>
      <c r="K17642" t="s">
        <v>24</v>
      </c>
      <c r="L17642">
        <v>0</v>
      </c>
      <c r="M17642" t="s">
        <v>25</v>
      </c>
      <c r="N17642" t="s">
        <v>26</v>
      </c>
      <c r="O17642">
        <v>0</v>
      </c>
      <c r="P17642" t="s">
        <v>47</v>
      </c>
      <c r="Q17642" t="s">
        <v>48</v>
      </c>
      <c r="R17642" t="s">
        <v>29</v>
      </c>
      <c r="S17642" t="s">
        <v>30</v>
      </c>
      <c r="T17642" t="s">
        <v>31</v>
      </c>
      <c r="U17642" t="s">
        <v>32</v>
      </c>
      <c r="V17642" t="s">
        <v>33</v>
      </c>
    </row>
    <row r="17643" spans="1:22">
      <c r="A17643" s="4">
        <v>46150</v>
      </c>
      <c r="B17643" t="s">
        <v>12470</v>
      </c>
      <c r="C17643" t="s">
        <v>23</v>
      </c>
      <c r="D17643">
        <v>1</v>
      </c>
      <c r="E17643">
        <v>21000</v>
      </c>
      <c r="F17643">
        <f>Table2[[#This Row],[Đơn Giá Chuẩn]]*Table2[[#This Row],[Tổng số lượng bán]]</f>
        <v>21000</v>
      </c>
      <c r="G17643">
        <v>7037</v>
      </c>
      <c r="H17643">
        <f>Table2[[#This Row],[Doanh số bán]]-Table2[[#This Row],[Chiết khấu]]</f>
        <v>13963</v>
      </c>
      <c r="K17643" t="s">
        <v>24</v>
      </c>
      <c r="L17643">
        <v>0</v>
      </c>
      <c r="M17643" t="s">
        <v>25</v>
      </c>
      <c r="N17643" t="s">
        <v>26</v>
      </c>
      <c r="O17643">
        <v>0</v>
      </c>
      <c r="P17643" t="s">
        <v>27</v>
      </c>
      <c r="Q17643" t="s">
        <v>28</v>
      </c>
      <c r="R17643" t="s">
        <v>29</v>
      </c>
      <c r="S17643" t="s">
        <v>30</v>
      </c>
      <c r="T17643" t="s">
        <v>31</v>
      </c>
      <c r="U17643" t="s">
        <v>32</v>
      </c>
      <c r="V17643" t="s">
        <v>33</v>
      </c>
    </row>
    <row r="17644" spans="1:22">
      <c r="A17644" s="4">
        <v>46150</v>
      </c>
      <c r="B17644" t="s">
        <v>12471</v>
      </c>
      <c r="C17644" t="s">
        <v>23</v>
      </c>
      <c r="D17644">
        <v>1</v>
      </c>
      <c r="E17644">
        <v>21000</v>
      </c>
      <c r="F17644">
        <f>Table2[[#This Row],[Đơn Giá Chuẩn]]*Table2[[#This Row],[Tổng số lượng bán]]</f>
        <v>21000</v>
      </c>
      <c r="G17644">
        <v>0</v>
      </c>
      <c r="H17644">
        <f>Table2[[#This Row],[Doanh số bán]]-Table2[[#This Row],[Chiết khấu]]</f>
        <v>21000</v>
      </c>
      <c r="K17644" t="s">
        <v>24</v>
      </c>
      <c r="L17644">
        <v>0</v>
      </c>
      <c r="M17644" t="s">
        <v>25</v>
      </c>
      <c r="N17644" t="s">
        <v>26</v>
      </c>
      <c r="O17644">
        <v>0</v>
      </c>
      <c r="P17644" t="s">
        <v>27</v>
      </c>
      <c r="Q17644" t="s">
        <v>28</v>
      </c>
      <c r="R17644" t="s">
        <v>29</v>
      </c>
      <c r="S17644" t="s">
        <v>30</v>
      </c>
      <c r="T17644" t="s">
        <v>31</v>
      </c>
      <c r="U17644" t="s">
        <v>32</v>
      </c>
      <c r="V17644" t="s">
        <v>33</v>
      </c>
    </row>
    <row r="17645" spans="1:22">
      <c r="A17645" s="4">
        <v>46150</v>
      </c>
      <c r="B17645" t="s">
        <v>12472</v>
      </c>
      <c r="C17645" t="s">
        <v>23</v>
      </c>
      <c r="D17645">
        <v>1</v>
      </c>
      <c r="E17645">
        <v>25999.999999999996</v>
      </c>
      <c r="F17645">
        <f>Table2[[#This Row],[Đơn Giá Chuẩn]]*Table2[[#This Row],[Tổng số lượng bán]]</f>
        <v>25999.999999999996</v>
      </c>
      <c r="G17645">
        <v>8889</v>
      </c>
      <c r="H17645">
        <f>Table2[[#This Row],[Doanh số bán]]-Table2[[#This Row],[Chiết khấu]]</f>
        <v>17110.999999999996</v>
      </c>
      <c r="K17645" t="s">
        <v>24</v>
      </c>
      <c r="L17645">
        <v>0</v>
      </c>
      <c r="M17645" t="s">
        <v>25</v>
      </c>
      <c r="N17645" t="s">
        <v>26</v>
      </c>
      <c r="O17645">
        <v>0</v>
      </c>
      <c r="P17645" t="s">
        <v>47</v>
      </c>
      <c r="Q17645" t="s">
        <v>48</v>
      </c>
      <c r="R17645" t="s">
        <v>29</v>
      </c>
      <c r="S17645" t="s">
        <v>30</v>
      </c>
      <c r="T17645" t="s">
        <v>31</v>
      </c>
      <c r="U17645" t="s">
        <v>32</v>
      </c>
      <c r="V17645" t="s">
        <v>33</v>
      </c>
    </row>
    <row r="17646" spans="1:22">
      <c r="A17646" s="4">
        <v>46100</v>
      </c>
      <c r="B17646" t="s">
        <v>7408</v>
      </c>
      <c r="C17646" t="s">
        <v>83</v>
      </c>
      <c r="D17646">
        <v>4</v>
      </c>
      <c r="E17646">
        <v>272000</v>
      </c>
      <c r="F17646">
        <f>Table2[[#This Row],[Đơn Giá Chuẩn]]*Table2[[#This Row],[Tổng số lượng bán]]</f>
        <v>1088000</v>
      </c>
      <c r="H17646">
        <f>Table2[[#This Row],[Doanh số bán]]-Table2[[#This Row],[Chiết khấu]]</f>
        <v>1088000</v>
      </c>
      <c r="K17646" t="s">
        <v>24</v>
      </c>
      <c r="L17646">
        <v>1</v>
      </c>
      <c r="M17646" t="s">
        <v>319</v>
      </c>
      <c r="N17646" t="s">
        <v>26</v>
      </c>
      <c r="O17646">
        <v>4</v>
      </c>
      <c r="P17646" t="s">
        <v>512</v>
      </c>
      <c r="Q17646" t="s">
        <v>513</v>
      </c>
      <c r="R17646" t="s">
        <v>41</v>
      </c>
      <c r="S17646" t="s">
        <v>42</v>
      </c>
      <c r="T17646" t="s">
        <v>320</v>
      </c>
      <c r="U17646" t="s">
        <v>321</v>
      </c>
      <c r="V17646" t="s">
        <v>33</v>
      </c>
    </row>
    <row r="17647" spans="1:22">
      <c r="A17647" s="4">
        <v>46150</v>
      </c>
      <c r="B17647" t="s">
        <v>12474</v>
      </c>
      <c r="C17647" t="s">
        <v>23</v>
      </c>
      <c r="D17647">
        <v>1</v>
      </c>
      <c r="E17647">
        <v>25999.999999999996</v>
      </c>
      <c r="F17647">
        <f>Table2[[#This Row],[Đơn Giá Chuẩn]]*Table2[[#This Row],[Tổng số lượng bán]]</f>
        <v>25999.999999999996</v>
      </c>
      <c r="G17647">
        <v>0</v>
      </c>
      <c r="H17647">
        <f>Table2[[#This Row],[Doanh số bán]]-Table2[[#This Row],[Chiết khấu]]</f>
        <v>25999.999999999996</v>
      </c>
      <c r="K17647" t="s">
        <v>24</v>
      </c>
      <c r="L17647">
        <v>0</v>
      </c>
      <c r="M17647" t="s">
        <v>25</v>
      </c>
      <c r="N17647" t="s">
        <v>26</v>
      </c>
      <c r="O17647">
        <v>0</v>
      </c>
      <c r="P17647" t="s">
        <v>47</v>
      </c>
      <c r="Q17647" t="s">
        <v>48</v>
      </c>
      <c r="R17647" t="s">
        <v>29</v>
      </c>
      <c r="S17647" t="s">
        <v>30</v>
      </c>
      <c r="T17647" t="s">
        <v>31</v>
      </c>
      <c r="U17647" t="s">
        <v>32</v>
      </c>
      <c r="V17647" t="s">
        <v>33</v>
      </c>
    </row>
    <row r="17648" spans="1:22">
      <c r="A17648" s="4">
        <v>46150</v>
      </c>
      <c r="B17648" t="s">
        <v>12475</v>
      </c>
      <c r="C17648" t="s">
        <v>104</v>
      </c>
      <c r="D17648">
        <v>3</v>
      </c>
      <c r="E17648">
        <v>152000</v>
      </c>
      <c r="F17648">
        <f>Table2[[#This Row],[Đơn Giá Chuẩn]]*Table2[[#This Row],[Tổng số lượng bán]]</f>
        <v>456000</v>
      </c>
      <c r="G17648">
        <v>33334</v>
      </c>
      <c r="H17648">
        <f>Table2[[#This Row],[Doanh số bán]]-Table2[[#This Row],[Chiết khấu]]</f>
        <v>422666</v>
      </c>
      <c r="K17648" t="s">
        <v>24</v>
      </c>
      <c r="L17648">
        <v>0.1</v>
      </c>
      <c r="M17648" t="s">
        <v>25</v>
      </c>
      <c r="N17648" t="s">
        <v>26</v>
      </c>
      <c r="O17648">
        <v>0.30000000000000004</v>
      </c>
      <c r="P17648" t="s">
        <v>9621</v>
      </c>
      <c r="Q17648" t="s">
        <v>9622</v>
      </c>
      <c r="R17648" t="s">
        <v>41</v>
      </c>
      <c r="S17648" t="s">
        <v>42</v>
      </c>
      <c r="T17648" t="s">
        <v>31</v>
      </c>
      <c r="U17648" t="s">
        <v>32</v>
      </c>
      <c r="V17648" t="s">
        <v>33</v>
      </c>
    </row>
    <row r="17649" spans="1:22">
      <c r="A17649" s="4">
        <v>46150</v>
      </c>
      <c r="B17649" t="s">
        <v>12475</v>
      </c>
      <c r="C17649" t="s">
        <v>104</v>
      </c>
      <c r="D17649">
        <v>1</v>
      </c>
      <c r="E17649">
        <v>47000</v>
      </c>
      <c r="F17649">
        <f>Table2[[#This Row],[Đơn Giá Chuẩn]]*Table2[[#This Row],[Tổng số lượng bán]]</f>
        <v>47000</v>
      </c>
      <c r="G17649">
        <v>6250</v>
      </c>
      <c r="H17649">
        <f>Table2[[#This Row],[Doanh số bán]]-Table2[[#This Row],[Chiết khấu]]</f>
        <v>40750</v>
      </c>
      <c r="K17649" t="s">
        <v>24</v>
      </c>
      <c r="L17649">
        <v>0.04</v>
      </c>
      <c r="M17649" t="s">
        <v>25</v>
      </c>
      <c r="N17649" t="s">
        <v>26</v>
      </c>
      <c r="O17649">
        <v>0.04</v>
      </c>
      <c r="P17649" t="s">
        <v>3002</v>
      </c>
      <c r="Q17649" t="s">
        <v>3003</v>
      </c>
      <c r="R17649" t="s">
        <v>107</v>
      </c>
      <c r="S17649" t="s">
        <v>108</v>
      </c>
      <c r="T17649" t="s">
        <v>31</v>
      </c>
      <c r="U17649" t="s">
        <v>32</v>
      </c>
      <c r="V17649" t="s">
        <v>33</v>
      </c>
    </row>
    <row r="17650" spans="1:22">
      <c r="A17650" s="4">
        <v>46150</v>
      </c>
      <c r="B17650" t="s">
        <v>12475</v>
      </c>
      <c r="C17650" t="s">
        <v>155</v>
      </c>
      <c r="D17650">
        <v>1</v>
      </c>
      <c r="E17650">
        <v>331000</v>
      </c>
      <c r="F17650">
        <f>Table2[[#This Row],[Đơn Giá Chuẩn]]*Table2[[#This Row],[Tổng số lượng bán]]</f>
        <v>331000</v>
      </c>
      <c r="G17650">
        <v>45695</v>
      </c>
      <c r="H17650">
        <f>Table2[[#This Row],[Doanh số bán]]-Table2[[#This Row],[Chiết khấu]]</f>
        <v>285305</v>
      </c>
      <c r="K17650" t="s">
        <v>24</v>
      </c>
      <c r="L17650">
        <v>1.6</v>
      </c>
      <c r="M17650" t="s">
        <v>25</v>
      </c>
      <c r="N17650" t="s">
        <v>26</v>
      </c>
      <c r="O17650">
        <v>1.6</v>
      </c>
      <c r="P17650" t="s">
        <v>839</v>
      </c>
      <c r="Q17650" t="s">
        <v>840</v>
      </c>
      <c r="R17650" t="s">
        <v>107</v>
      </c>
      <c r="S17650" t="s">
        <v>108</v>
      </c>
      <c r="T17650" t="s">
        <v>31</v>
      </c>
      <c r="U17650" t="s">
        <v>32</v>
      </c>
      <c r="V17650" t="s">
        <v>33</v>
      </c>
    </row>
    <row r="17651" spans="1:22">
      <c r="A17651" s="4">
        <v>46150</v>
      </c>
      <c r="B17651" t="s">
        <v>12476</v>
      </c>
      <c r="C17651" t="s">
        <v>23</v>
      </c>
      <c r="D17651">
        <v>1</v>
      </c>
      <c r="E17651">
        <v>42000</v>
      </c>
      <c r="F17651">
        <f>Table2[[#This Row],[Đơn Giá Chuẩn]]*Table2[[#This Row],[Tổng số lượng bán]]</f>
        <v>42000</v>
      </c>
      <c r="G17651">
        <v>0</v>
      </c>
      <c r="H17651">
        <f>Table2[[#This Row],[Doanh số bán]]-Table2[[#This Row],[Chiết khấu]]</f>
        <v>42000</v>
      </c>
      <c r="K17651" t="s">
        <v>24</v>
      </c>
      <c r="L17651">
        <v>0</v>
      </c>
      <c r="M17651" t="s">
        <v>25</v>
      </c>
      <c r="N17651" t="s">
        <v>26</v>
      </c>
      <c r="O17651">
        <v>0</v>
      </c>
      <c r="P17651" t="s">
        <v>54</v>
      </c>
      <c r="Q17651" t="s">
        <v>55</v>
      </c>
      <c r="R17651" t="s">
        <v>29</v>
      </c>
      <c r="S17651" t="s">
        <v>56</v>
      </c>
      <c r="T17651" t="s">
        <v>31</v>
      </c>
      <c r="U17651" t="s">
        <v>32</v>
      </c>
      <c r="V17651" t="s">
        <v>33</v>
      </c>
    </row>
    <row r="17652" spans="1:22">
      <c r="A17652" s="4">
        <v>46150</v>
      </c>
      <c r="B17652" t="s">
        <v>12476</v>
      </c>
      <c r="C17652" t="s">
        <v>23</v>
      </c>
      <c r="D17652">
        <v>1</v>
      </c>
      <c r="E17652">
        <v>37000</v>
      </c>
      <c r="F17652">
        <f>Table2[[#This Row],[Đơn Giá Chuẩn]]*Table2[[#This Row],[Tổng số lượng bán]]</f>
        <v>37000</v>
      </c>
      <c r="G17652">
        <v>0</v>
      </c>
      <c r="H17652">
        <f>Table2[[#This Row],[Doanh số bán]]-Table2[[#This Row],[Chiết khấu]]</f>
        <v>37000</v>
      </c>
      <c r="K17652" t="s">
        <v>24</v>
      </c>
      <c r="L17652">
        <v>0</v>
      </c>
      <c r="M17652" t="s">
        <v>25</v>
      </c>
      <c r="N17652" t="s">
        <v>26</v>
      </c>
      <c r="O17652">
        <v>0</v>
      </c>
      <c r="P17652" t="s">
        <v>89</v>
      </c>
      <c r="Q17652" t="s">
        <v>90</v>
      </c>
      <c r="R17652" t="s">
        <v>29</v>
      </c>
      <c r="S17652" t="s">
        <v>91</v>
      </c>
      <c r="T17652" t="s">
        <v>31</v>
      </c>
      <c r="U17652" t="s">
        <v>32</v>
      </c>
      <c r="V17652" t="s">
        <v>33</v>
      </c>
    </row>
    <row r="17653" spans="1:22">
      <c r="A17653" s="4">
        <v>46150</v>
      </c>
      <c r="B17653" t="s">
        <v>12477</v>
      </c>
      <c r="C17653" t="s">
        <v>23</v>
      </c>
      <c r="D17653">
        <v>1</v>
      </c>
      <c r="E17653">
        <v>21000</v>
      </c>
      <c r="F17653">
        <f>Table2[[#This Row],[Đơn Giá Chuẩn]]*Table2[[#This Row],[Tổng số lượng bán]]</f>
        <v>21000</v>
      </c>
      <c r="G17653">
        <v>0</v>
      </c>
      <c r="H17653">
        <f>Table2[[#This Row],[Doanh số bán]]-Table2[[#This Row],[Chiết khấu]]</f>
        <v>21000</v>
      </c>
      <c r="K17653" t="s">
        <v>24</v>
      </c>
      <c r="L17653">
        <v>0</v>
      </c>
      <c r="M17653" t="s">
        <v>25</v>
      </c>
      <c r="N17653" t="s">
        <v>26</v>
      </c>
      <c r="O17653">
        <v>0</v>
      </c>
      <c r="P17653" t="s">
        <v>27</v>
      </c>
      <c r="Q17653" t="s">
        <v>28</v>
      </c>
      <c r="R17653" t="s">
        <v>29</v>
      </c>
      <c r="S17653" t="s">
        <v>30</v>
      </c>
      <c r="T17653" t="s">
        <v>31</v>
      </c>
      <c r="U17653" t="s">
        <v>32</v>
      </c>
      <c r="V17653" t="s">
        <v>33</v>
      </c>
    </row>
    <row r="17654" spans="1:22">
      <c r="A17654" s="4">
        <v>46151</v>
      </c>
      <c r="B17654" t="s">
        <v>12478</v>
      </c>
      <c r="C17654" t="s">
        <v>155</v>
      </c>
      <c r="D17654">
        <v>10</v>
      </c>
      <c r="E17654">
        <v>215849.72</v>
      </c>
      <c r="F17654">
        <f>Table2[[#This Row],[Đơn Giá Chuẩn]]*Table2[[#This Row],[Tổng số lượng bán]]</f>
        <v>2158497.2000000002</v>
      </c>
      <c r="G17654">
        <v>0</v>
      </c>
      <c r="H17654">
        <f>Table2[[#This Row],[Doanh số bán]]-Table2[[#This Row],[Chiết khấu]]</f>
        <v>2158497.2000000002</v>
      </c>
      <c r="K17654" t="s">
        <v>36</v>
      </c>
      <c r="L17654">
        <v>1.6</v>
      </c>
      <c r="M17654" t="s">
        <v>37</v>
      </c>
      <c r="N17654" t="s">
        <v>919</v>
      </c>
      <c r="O17654">
        <v>16</v>
      </c>
      <c r="P17654" t="s">
        <v>839</v>
      </c>
      <c r="Q17654" t="s">
        <v>840</v>
      </c>
      <c r="R17654" t="s">
        <v>107</v>
      </c>
      <c r="S17654" t="s">
        <v>108</v>
      </c>
      <c r="T17654" t="s">
        <v>12479</v>
      </c>
      <c r="U17654" t="s">
        <v>12480</v>
      </c>
      <c r="V17654" t="s">
        <v>45</v>
      </c>
    </row>
    <row r="17655" spans="1:22">
      <c r="A17655" s="4">
        <v>46151</v>
      </c>
      <c r="B17655" t="s">
        <v>12478</v>
      </c>
      <c r="C17655" t="s">
        <v>155</v>
      </c>
      <c r="D17655">
        <v>1</v>
      </c>
      <c r="E17655">
        <v>215849.72</v>
      </c>
      <c r="F17655">
        <f>Table2[[#This Row],[Đơn Giá Chuẩn]]*Table2[[#This Row],[Tổng số lượng bán]]</f>
        <v>215849.72</v>
      </c>
      <c r="G17655">
        <v>198009</v>
      </c>
      <c r="H17655">
        <f>Table2[[#This Row],[Doanh số bán]]-Table2[[#This Row],[Chiết khấu]]</f>
        <v>17840.72</v>
      </c>
      <c r="K17655" t="s">
        <v>36</v>
      </c>
      <c r="L17655">
        <v>1.6</v>
      </c>
      <c r="M17655" t="s">
        <v>37</v>
      </c>
      <c r="N17655" t="s">
        <v>919</v>
      </c>
      <c r="O17655">
        <v>1.6</v>
      </c>
      <c r="P17655" t="s">
        <v>839</v>
      </c>
      <c r="Q17655" t="s">
        <v>840</v>
      </c>
      <c r="R17655" t="s">
        <v>107</v>
      </c>
      <c r="S17655" t="s">
        <v>108</v>
      </c>
      <c r="T17655" t="s">
        <v>12479</v>
      </c>
      <c r="U17655" t="s">
        <v>12480</v>
      </c>
      <c r="V17655" t="s">
        <v>45</v>
      </c>
    </row>
    <row r="17656" spans="1:22">
      <c r="A17656" s="4">
        <v>46151</v>
      </c>
      <c r="B17656" t="s">
        <v>12481</v>
      </c>
      <c r="C17656" t="s">
        <v>155</v>
      </c>
      <c r="D17656">
        <v>24</v>
      </c>
      <c r="E17656">
        <v>129627.92000000001</v>
      </c>
      <c r="F17656">
        <f>Table2[[#This Row],[Đơn Giá Chuẩn]]*Table2[[#This Row],[Tổng số lượng bán]]</f>
        <v>3111070.08</v>
      </c>
      <c r="G17656">
        <v>0</v>
      </c>
      <c r="H17656">
        <f>Table2[[#This Row],[Doanh số bán]]-Table2[[#This Row],[Chiết khấu]]</f>
        <v>3111070.08</v>
      </c>
      <c r="K17656" t="s">
        <v>2217</v>
      </c>
      <c r="L17656">
        <v>0.2</v>
      </c>
      <c r="M17656" t="s">
        <v>37</v>
      </c>
      <c r="N17656" t="s">
        <v>919</v>
      </c>
      <c r="O17656">
        <v>4.8000000000000007</v>
      </c>
      <c r="P17656" t="s">
        <v>156</v>
      </c>
      <c r="Q17656" t="s">
        <v>157</v>
      </c>
      <c r="R17656" t="s">
        <v>107</v>
      </c>
      <c r="S17656" t="s">
        <v>108</v>
      </c>
      <c r="T17656" t="s">
        <v>2218</v>
      </c>
      <c r="U17656" t="s">
        <v>2219</v>
      </c>
      <c r="V17656" t="s">
        <v>2210</v>
      </c>
    </row>
    <row r="17657" spans="1:22">
      <c r="A17657" s="4">
        <v>46151</v>
      </c>
      <c r="B17657" t="s">
        <v>12482</v>
      </c>
      <c r="C17657" t="s">
        <v>2568</v>
      </c>
      <c r="D17657">
        <v>5</v>
      </c>
      <c r="E17657">
        <v>340000.00004000001</v>
      </c>
      <c r="F17657">
        <f>Table2[[#This Row],[Đơn Giá Chuẩn]]*Table2[[#This Row],[Tổng số lượng bán]]</f>
        <v>1700000.0002000001</v>
      </c>
      <c r="G17657">
        <v>0</v>
      </c>
      <c r="H17657">
        <f>Table2[[#This Row],[Doanh số bán]]-Table2[[#This Row],[Chiết khấu]]</f>
        <v>1700000.0002000001</v>
      </c>
      <c r="K17657" t="s">
        <v>50</v>
      </c>
      <c r="L17657">
        <v>1</v>
      </c>
      <c r="M17657" t="s">
        <v>37</v>
      </c>
      <c r="N17657" t="s">
        <v>50</v>
      </c>
      <c r="O17657">
        <v>5</v>
      </c>
      <c r="P17657" t="s">
        <v>2504</v>
      </c>
      <c r="Q17657" t="s">
        <v>2505</v>
      </c>
      <c r="R17657" t="s">
        <v>41</v>
      </c>
      <c r="S17657" t="s">
        <v>42</v>
      </c>
      <c r="T17657" t="s">
        <v>51</v>
      </c>
      <c r="U17657" t="s">
        <v>52</v>
      </c>
      <c r="V17657" t="s">
        <v>50</v>
      </c>
    </row>
    <row r="17658" spans="1:22">
      <c r="A17658" s="4">
        <v>46151</v>
      </c>
      <c r="B17658" t="s">
        <v>12483</v>
      </c>
      <c r="C17658" t="s">
        <v>2568</v>
      </c>
      <c r="D17658">
        <v>2</v>
      </c>
      <c r="E17658">
        <v>332000.00047999999</v>
      </c>
      <c r="F17658">
        <f>Table2[[#This Row],[Đơn Giá Chuẩn]]*Table2[[#This Row],[Tổng số lượng bán]]</f>
        <v>664000.00095999998</v>
      </c>
      <c r="G17658">
        <v>0</v>
      </c>
      <c r="H17658">
        <f>Table2[[#This Row],[Doanh số bán]]-Table2[[#This Row],[Chiết khấu]]</f>
        <v>664000.00095999998</v>
      </c>
      <c r="K17658" t="s">
        <v>50</v>
      </c>
      <c r="L17658">
        <v>1</v>
      </c>
      <c r="M17658" t="s">
        <v>37</v>
      </c>
      <c r="N17658" t="s">
        <v>50</v>
      </c>
      <c r="O17658">
        <v>2</v>
      </c>
      <c r="P17658" t="s">
        <v>12324</v>
      </c>
      <c r="Q17658" t="s">
        <v>12325</v>
      </c>
      <c r="R17658" t="s">
        <v>41</v>
      </c>
      <c r="S17658" t="s">
        <v>42</v>
      </c>
      <c r="T17658" t="s">
        <v>51</v>
      </c>
      <c r="U17658" t="s">
        <v>52</v>
      </c>
      <c r="V17658" t="s">
        <v>50</v>
      </c>
    </row>
    <row r="17659" spans="1:22">
      <c r="A17659" s="4">
        <v>46151</v>
      </c>
      <c r="B17659" t="s">
        <v>12484</v>
      </c>
      <c r="C17659" t="s">
        <v>2568</v>
      </c>
      <c r="D17659">
        <v>10</v>
      </c>
      <c r="E17659">
        <v>232000.00004000001</v>
      </c>
      <c r="F17659">
        <f>Table2[[#This Row],[Đơn Giá Chuẩn]]*Table2[[#This Row],[Tổng số lượng bán]]</f>
        <v>2320000.0004000003</v>
      </c>
      <c r="G17659">
        <v>0</v>
      </c>
      <c r="H17659">
        <f>Table2[[#This Row],[Doanh số bán]]-Table2[[#This Row],[Chiết khấu]]</f>
        <v>2320000.0004000003</v>
      </c>
      <c r="K17659" t="s">
        <v>2217</v>
      </c>
      <c r="L17659">
        <v>1</v>
      </c>
      <c r="M17659" t="s">
        <v>37</v>
      </c>
      <c r="N17659" t="s">
        <v>26</v>
      </c>
      <c r="O17659">
        <v>10</v>
      </c>
      <c r="P17659" t="s">
        <v>12332</v>
      </c>
      <c r="Q17659" t="s">
        <v>12333</v>
      </c>
      <c r="R17659" t="s">
        <v>41</v>
      </c>
      <c r="S17659" t="s">
        <v>42</v>
      </c>
      <c r="T17659" t="s">
        <v>2606</v>
      </c>
      <c r="U17659" t="s">
        <v>2607</v>
      </c>
      <c r="V17659" t="s">
        <v>45</v>
      </c>
    </row>
    <row r="17660" spans="1:22">
      <c r="A17660" s="4">
        <v>46151</v>
      </c>
      <c r="B17660" t="s">
        <v>12484</v>
      </c>
      <c r="C17660" t="s">
        <v>2568</v>
      </c>
      <c r="D17660">
        <v>1</v>
      </c>
      <c r="E17660">
        <v>232000.00004000001</v>
      </c>
      <c r="F17660">
        <f>Table2[[#This Row],[Đơn Giá Chuẩn]]*Table2[[#This Row],[Tổng số lượng bán]]</f>
        <v>232000.00004000001</v>
      </c>
      <c r="G17660">
        <v>212963</v>
      </c>
      <c r="H17660">
        <f>Table2[[#This Row],[Doanh số bán]]-Table2[[#This Row],[Chiết khấu]]</f>
        <v>19037.000040000014</v>
      </c>
      <c r="K17660" t="s">
        <v>2217</v>
      </c>
      <c r="L17660">
        <v>1</v>
      </c>
      <c r="M17660" t="s">
        <v>37</v>
      </c>
      <c r="N17660" t="s">
        <v>26</v>
      </c>
      <c r="O17660">
        <v>1</v>
      </c>
      <c r="P17660" t="s">
        <v>12332</v>
      </c>
      <c r="Q17660" t="s">
        <v>12333</v>
      </c>
      <c r="R17660" t="s">
        <v>41</v>
      </c>
      <c r="S17660" t="s">
        <v>42</v>
      </c>
      <c r="T17660" t="s">
        <v>2606</v>
      </c>
      <c r="U17660" t="s">
        <v>2607</v>
      </c>
      <c r="V17660" t="s">
        <v>45</v>
      </c>
    </row>
    <row r="17661" spans="1:22">
      <c r="A17661" s="4">
        <v>46151</v>
      </c>
      <c r="B17661" t="s">
        <v>12485</v>
      </c>
      <c r="C17661" t="s">
        <v>1862</v>
      </c>
      <c r="D17661">
        <v>48</v>
      </c>
      <c r="E17661">
        <v>38750.000240000001</v>
      </c>
      <c r="F17661">
        <f>Table2[[#This Row],[Đơn Giá Chuẩn]]*Table2[[#This Row],[Tổng số lượng bán]]</f>
        <v>1860000.0115200002</v>
      </c>
      <c r="G17661">
        <v>0</v>
      </c>
      <c r="H17661">
        <f>Table2[[#This Row],[Doanh số bán]]-Table2[[#This Row],[Chiết khấu]]</f>
        <v>1860000.0115200002</v>
      </c>
      <c r="K17661" t="s">
        <v>2217</v>
      </c>
      <c r="L17661">
        <v>0.12</v>
      </c>
      <c r="M17661" t="s">
        <v>37</v>
      </c>
      <c r="N17661" t="s">
        <v>26</v>
      </c>
      <c r="O17661">
        <v>5.76</v>
      </c>
      <c r="P17661" t="s">
        <v>656</v>
      </c>
      <c r="Q17661" t="s">
        <v>657</v>
      </c>
      <c r="R17661" t="s">
        <v>107</v>
      </c>
      <c r="S17661" t="s">
        <v>108</v>
      </c>
      <c r="T17661" t="s">
        <v>2393</v>
      </c>
      <c r="U17661" t="s">
        <v>2394</v>
      </c>
      <c r="V17661" t="s">
        <v>2271</v>
      </c>
    </row>
    <row r="17662" spans="1:22">
      <c r="A17662" s="4">
        <v>46151</v>
      </c>
      <c r="B17662" t="s">
        <v>12486</v>
      </c>
      <c r="C17662" t="s">
        <v>2568</v>
      </c>
      <c r="D17662">
        <v>10</v>
      </c>
      <c r="E17662">
        <v>232000.00004000001</v>
      </c>
      <c r="F17662">
        <f>Table2[[#This Row],[Đơn Giá Chuẩn]]*Table2[[#This Row],[Tổng số lượng bán]]</f>
        <v>2320000.0004000003</v>
      </c>
      <c r="G17662">
        <v>0</v>
      </c>
      <c r="H17662">
        <f>Table2[[#This Row],[Doanh số bán]]-Table2[[#This Row],[Chiết khấu]]</f>
        <v>2320000.0004000003</v>
      </c>
      <c r="K17662" t="s">
        <v>2217</v>
      </c>
      <c r="L17662">
        <v>1</v>
      </c>
      <c r="M17662" t="s">
        <v>37</v>
      </c>
      <c r="N17662" t="s">
        <v>26</v>
      </c>
      <c r="O17662">
        <v>10</v>
      </c>
      <c r="P17662" t="s">
        <v>12332</v>
      </c>
      <c r="Q17662" t="s">
        <v>12333</v>
      </c>
      <c r="R17662" t="s">
        <v>41</v>
      </c>
      <c r="S17662" t="s">
        <v>42</v>
      </c>
      <c r="T17662" t="s">
        <v>2664</v>
      </c>
      <c r="U17662" t="s">
        <v>2665</v>
      </c>
      <c r="V17662" t="s">
        <v>45</v>
      </c>
    </row>
    <row r="17663" spans="1:22">
      <c r="A17663" s="4">
        <v>46151</v>
      </c>
      <c r="B17663" t="s">
        <v>12486</v>
      </c>
      <c r="C17663" t="s">
        <v>2568</v>
      </c>
      <c r="D17663">
        <v>1</v>
      </c>
      <c r="E17663">
        <v>232000.00004000001</v>
      </c>
      <c r="F17663">
        <f>Table2[[#This Row],[Đơn Giá Chuẩn]]*Table2[[#This Row],[Tổng số lượng bán]]</f>
        <v>232000.00004000001</v>
      </c>
      <c r="G17663">
        <v>212963</v>
      </c>
      <c r="H17663">
        <f>Table2[[#This Row],[Doanh số bán]]-Table2[[#This Row],[Chiết khấu]]</f>
        <v>19037.000040000014</v>
      </c>
      <c r="K17663" t="s">
        <v>2217</v>
      </c>
      <c r="L17663">
        <v>1</v>
      </c>
      <c r="M17663" t="s">
        <v>37</v>
      </c>
      <c r="N17663" t="s">
        <v>26</v>
      </c>
      <c r="O17663">
        <v>1</v>
      </c>
      <c r="P17663" t="s">
        <v>12332</v>
      </c>
      <c r="Q17663" t="s">
        <v>12333</v>
      </c>
      <c r="R17663" t="s">
        <v>41</v>
      </c>
      <c r="S17663" t="s">
        <v>42</v>
      </c>
      <c r="T17663" t="s">
        <v>2664</v>
      </c>
      <c r="U17663" t="s">
        <v>2665</v>
      </c>
      <c r="V17663" t="s">
        <v>45</v>
      </c>
    </row>
    <row r="17664" spans="1:22">
      <c r="A17664" s="4">
        <v>46151</v>
      </c>
      <c r="B17664" t="s">
        <v>12487</v>
      </c>
      <c r="C17664" t="s">
        <v>2568</v>
      </c>
      <c r="D17664">
        <v>1</v>
      </c>
      <c r="E17664">
        <v>340000.00004000001</v>
      </c>
      <c r="F17664">
        <f>Table2[[#This Row],[Đơn Giá Chuẩn]]*Table2[[#This Row],[Tổng số lượng bán]]</f>
        <v>340000.00004000001</v>
      </c>
      <c r="G17664">
        <v>0</v>
      </c>
      <c r="H17664">
        <f>Table2[[#This Row],[Doanh số bán]]-Table2[[#This Row],[Chiết khấu]]</f>
        <v>340000.00004000001</v>
      </c>
      <c r="K17664" t="s">
        <v>50</v>
      </c>
      <c r="L17664">
        <v>1</v>
      </c>
      <c r="M17664" t="s">
        <v>37</v>
      </c>
      <c r="N17664" t="s">
        <v>50</v>
      </c>
      <c r="O17664">
        <v>1</v>
      </c>
      <c r="P17664" t="s">
        <v>2504</v>
      </c>
      <c r="Q17664" t="s">
        <v>2505</v>
      </c>
      <c r="R17664" t="s">
        <v>41</v>
      </c>
      <c r="S17664" t="s">
        <v>42</v>
      </c>
      <c r="T17664" t="s">
        <v>2349</v>
      </c>
      <c r="U17664" t="s">
        <v>2350</v>
      </c>
      <c r="V17664" t="s">
        <v>50</v>
      </c>
    </row>
    <row r="17665" spans="1:22">
      <c r="A17665" s="4">
        <v>46151</v>
      </c>
      <c r="B17665" t="s">
        <v>12488</v>
      </c>
      <c r="C17665" t="s">
        <v>2568</v>
      </c>
      <c r="D17665">
        <v>1</v>
      </c>
      <c r="E17665">
        <v>309579.68</v>
      </c>
      <c r="F17665">
        <f>Table2[[#This Row],[Đơn Giá Chuẩn]]*Table2[[#This Row],[Tổng số lượng bán]]</f>
        <v>309579.68</v>
      </c>
      <c r="G17665">
        <v>0</v>
      </c>
      <c r="H17665">
        <f>Table2[[#This Row],[Doanh số bán]]-Table2[[#This Row],[Chiết khấu]]</f>
        <v>309579.68</v>
      </c>
      <c r="K17665" t="s">
        <v>50</v>
      </c>
      <c r="L17665">
        <v>1</v>
      </c>
      <c r="M17665" t="s">
        <v>37</v>
      </c>
      <c r="N17665" t="s">
        <v>50</v>
      </c>
      <c r="O17665">
        <v>1</v>
      </c>
      <c r="P17665" t="s">
        <v>2504</v>
      </c>
      <c r="Q17665" t="s">
        <v>2505</v>
      </c>
      <c r="R17665" t="s">
        <v>41</v>
      </c>
      <c r="S17665" t="s">
        <v>42</v>
      </c>
      <c r="T17665" t="s">
        <v>74</v>
      </c>
      <c r="U17665" t="s">
        <v>75</v>
      </c>
      <c r="V17665" t="s">
        <v>50</v>
      </c>
    </row>
    <row r="17666" spans="1:22">
      <c r="A17666" s="4">
        <v>46151</v>
      </c>
      <c r="B17666" t="s">
        <v>12489</v>
      </c>
      <c r="C17666" t="s">
        <v>155</v>
      </c>
      <c r="D17666">
        <v>1</v>
      </c>
      <c r="E17666">
        <v>152301.44</v>
      </c>
      <c r="F17666">
        <f>Table2[[#This Row],[Đơn Giá Chuẩn]]*Table2[[#This Row],[Tổng số lượng bán]]</f>
        <v>152301.44</v>
      </c>
      <c r="G17666">
        <v>0</v>
      </c>
      <c r="H17666">
        <f>Table2[[#This Row],[Doanh số bán]]-Table2[[#This Row],[Chiết khấu]]</f>
        <v>152301.44</v>
      </c>
      <c r="K17666" t="s">
        <v>50</v>
      </c>
      <c r="L17666">
        <v>0.2</v>
      </c>
      <c r="M17666" t="s">
        <v>37</v>
      </c>
      <c r="N17666" t="s">
        <v>50</v>
      </c>
      <c r="O17666">
        <v>0.2</v>
      </c>
      <c r="P17666" t="s">
        <v>156</v>
      </c>
      <c r="Q17666" t="s">
        <v>157</v>
      </c>
      <c r="R17666" t="s">
        <v>107</v>
      </c>
      <c r="S17666" t="s">
        <v>108</v>
      </c>
      <c r="T17666" t="s">
        <v>74</v>
      </c>
      <c r="U17666" t="s">
        <v>75</v>
      </c>
      <c r="V17666" t="s">
        <v>50</v>
      </c>
    </row>
    <row r="17667" spans="1:22">
      <c r="A17667" s="4">
        <v>46151</v>
      </c>
      <c r="B17667" t="s">
        <v>12489</v>
      </c>
      <c r="C17667" t="s">
        <v>1862</v>
      </c>
      <c r="D17667">
        <v>1</v>
      </c>
      <c r="E17667">
        <v>152000.12</v>
      </c>
      <c r="F17667">
        <f>Table2[[#This Row],[Đơn Giá Chuẩn]]*Table2[[#This Row],[Tổng số lượng bán]]</f>
        <v>152000.12</v>
      </c>
      <c r="G17667">
        <v>0</v>
      </c>
      <c r="H17667">
        <f>Table2[[#This Row],[Doanh số bán]]-Table2[[#This Row],[Chiết khấu]]</f>
        <v>152000.12</v>
      </c>
      <c r="K17667" t="s">
        <v>50</v>
      </c>
      <c r="L17667">
        <v>0.1</v>
      </c>
      <c r="M17667" t="s">
        <v>37</v>
      </c>
      <c r="N17667" t="s">
        <v>50</v>
      </c>
      <c r="O17667">
        <v>0.1</v>
      </c>
      <c r="P17667" t="s">
        <v>9621</v>
      </c>
      <c r="Q17667" t="s">
        <v>9622</v>
      </c>
      <c r="R17667" t="s">
        <v>41</v>
      </c>
      <c r="S17667" t="s">
        <v>42</v>
      </c>
      <c r="T17667" t="s">
        <v>74</v>
      </c>
      <c r="U17667" t="s">
        <v>75</v>
      </c>
      <c r="V17667" t="s">
        <v>50</v>
      </c>
    </row>
    <row r="17668" spans="1:22">
      <c r="A17668" s="4">
        <v>46151</v>
      </c>
      <c r="B17668" t="s">
        <v>12490</v>
      </c>
      <c r="C17668" t="s">
        <v>155</v>
      </c>
      <c r="D17668">
        <v>1</v>
      </c>
      <c r="E17668">
        <v>363900.44</v>
      </c>
      <c r="F17668">
        <f>Table2[[#This Row],[Đơn Giá Chuẩn]]*Table2[[#This Row],[Tổng số lượng bán]]</f>
        <v>363900.44</v>
      </c>
      <c r="G17668">
        <v>0</v>
      </c>
      <c r="H17668">
        <f>Table2[[#This Row],[Doanh số bán]]-Table2[[#This Row],[Chiết khấu]]</f>
        <v>363900.44</v>
      </c>
      <c r="K17668" t="s">
        <v>50</v>
      </c>
      <c r="L17668">
        <v>1.6</v>
      </c>
      <c r="M17668" t="s">
        <v>37</v>
      </c>
      <c r="N17668" t="s">
        <v>50</v>
      </c>
      <c r="O17668">
        <v>1.6</v>
      </c>
      <c r="P17668" t="s">
        <v>839</v>
      </c>
      <c r="Q17668" t="s">
        <v>840</v>
      </c>
      <c r="R17668" t="s">
        <v>107</v>
      </c>
      <c r="S17668" t="s">
        <v>108</v>
      </c>
      <c r="T17668" t="s">
        <v>74</v>
      </c>
      <c r="U17668" t="s">
        <v>75</v>
      </c>
      <c r="V17668" t="s">
        <v>50</v>
      </c>
    </row>
    <row r="17669" spans="1:22">
      <c r="A17669" s="4">
        <v>46151</v>
      </c>
      <c r="B17669" t="s">
        <v>12491</v>
      </c>
      <c r="C17669" t="s">
        <v>1862</v>
      </c>
      <c r="D17669">
        <v>1</v>
      </c>
      <c r="E17669">
        <v>51499.640000000007</v>
      </c>
      <c r="F17669">
        <f>Table2[[#This Row],[Đơn Giá Chuẩn]]*Table2[[#This Row],[Tổng số lượng bán]]</f>
        <v>51499.640000000007</v>
      </c>
      <c r="G17669">
        <v>0</v>
      </c>
      <c r="H17669">
        <f>Table2[[#This Row],[Doanh số bán]]-Table2[[#This Row],[Chiết khấu]]</f>
        <v>51499.640000000007</v>
      </c>
      <c r="K17669" t="s">
        <v>50</v>
      </c>
      <c r="L17669">
        <v>0.16</v>
      </c>
      <c r="M17669" t="s">
        <v>37</v>
      </c>
      <c r="N17669" t="s">
        <v>50</v>
      </c>
      <c r="O17669">
        <v>0.16</v>
      </c>
      <c r="P17669" t="s">
        <v>105</v>
      </c>
      <c r="Q17669" t="s">
        <v>106</v>
      </c>
      <c r="R17669" t="s">
        <v>107</v>
      </c>
      <c r="S17669" t="s">
        <v>108</v>
      </c>
      <c r="T17669" t="s">
        <v>74</v>
      </c>
      <c r="U17669" t="s">
        <v>75</v>
      </c>
      <c r="V17669" t="s">
        <v>50</v>
      </c>
    </row>
    <row r="17670" spans="1:22">
      <c r="A17670" s="4">
        <v>46151</v>
      </c>
      <c r="B17670" t="s">
        <v>12492</v>
      </c>
      <c r="C17670" t="s">
        <v>155</v>
      </c>
      <c r="D17670">
        <v>1</v>
      </c>
      <c r="E17670">
        <v>152301.44</v>
      </c>
      <c r="F17670">
        <f>Table2[[#This Row],[Đơn Giá Chuẩn]]*Table2[[#This Row],[Tổng số lượng bán]]</f>
        <v>152301.44</v>
      </c>
      <c r="G17670">
        <v>0</v>
      </c>
      <c r="H17670">
        <f>Table2[[#This Row],[Doanh số bán]]-Table2[[#This Row],[Chiết khấu]]</f>
        <v>152301.44</v>
      </c>
      <c r="K17670" t="s">
        <v>50</v>
      </c>
      <c r="L17670">
        <v>0.2</v>
      </c>
      <c r="M17670" t="s">
        <v>37</v>
      </c>
      <c r="N17670" t="s">
        <v>50</v>
      </c>
      <c r="O17670">
        <v>0.2</v>
      </c>
      <c r="P17670" t="s">
        <v>156</v>
      </c>
      <c r="Q17670" t="s">
        <v>157</v>
      </c>
      <c r="R17670" t="s">
        <v>107</v>
      </c>
      <c r="S17670" t="s">
        <v>108</v>
      </c>
      <c r="T17670" t="s">
        <v>74</v>
      </c>
      <c r="U17670" t="s">
        <v>75</v>
      </c>
      <c r="V17670" t="s">
        <v>50</v>
      </c>
    </row>
    <row r="17671" spans="1:22">
      <c r="A17671" s="4">
        <v>46151</v>
      </c>
      <c r="B17671" t="s">
        <v>12493</v>
      </c>
      <c r="C17671" t="s">
        <v>155</v>
      </c>
      <c r="D17671">
        <v>5</v>
      </c>
      <c r="E17671">
        <v>152301.00800000003</v>
      </c>
      <c r="F17671">
        <f>Table2[[#This Row],[Đơn Giá Chuẩn]]*Table2[[#This Row],[Tổng số lượng bán]]</f>
        <v>761505.04000000015</v>
      </c>
      <c r="G17671">
        <v>0</v>
      </c>
      <c r="H17671">
        <f>Table2[[#This Row],[Doanh số bán]]-Table2[[#This Row],[Chiết khấu]]</f>
        <v>761505.04000000015</v>
      </c>
      <c r="K17671" t="s">
        <v>50</v>
      </c>
      <c r="L17671">
        <v>0.2</v>
      </c>
      <c r="M17671" t="s">
        <v>37</v>
      </c>
      <c r="N17671" t="s">
        <v>50</v>
      </c>
      <c r="O17671">
        <v>1</v>
      </c>
      <c r="P17671" t="s">
        <v>156</v>
      </c>
      <c r="Q17671" t="s">
        <v>157</v>
      </c>
      <c r="R17671" t="s">
        <v>107</v>
      </c>
      <c r="S17671" t="s">
        <v>108</v>
      </c>
      <c r="T17671" t="s">
        <v>74</v>
      </c>
      <c r="U17671" t="s">
        <v>75</v>
      </c>
      <c r="V17671" t="s">
        <v>50</v>
      </c>
    </row>
    <row r="17672" spans="1:22">
      <c r="A17672" s="4">
        <v>46105</v>
      </c>
      <c r="B17672" t="s">
        <v>8122</v>
      </c>
      <c r="C17672" t="s">
        <v>83</v>
      </c>
      <c r="D17672">
        <v>5</v>
      </c>
      <c r="E17672">
        <v>272000</v>
      </c>
      <c r="F17672">
        <f>Table2[[#This Row],[Đơn Giá Chuẩn]]*Table2[[#This Row],[Tổng số lượng bán]]</f>
        <v>1360000</v>
      </c>
      <c r="G17672">
        <v>0</v>
      </c>
      <c r="H17672">
        <f>Table2[[#This Row],[Doanh số bán]]-Table2[[#This Row],[Chiết khấu]]</f>
        <v>1360000</v>
      </c>
      <c r="K17672" t="s">
        <v>24</v>
      </c>
      <c r="L17672">
        <v>1</v>
      </c>
      <c r="M17672" t="s">
        <v>319</v>
      </c>
      <c r="N17672" t="s">
        <v>26</v>
      </c>
      <c r="O17672">
        <v>5</v>
      </c>
      <c r="P17672" t="s">
        <v>512</v>
      </c>
      <c r="Q17672" t="s">
        <v>513</v>
      </c>
      <c r="R17672" t="s">
        <v>41</v>
      </c>
      <c r="S17672" t="s">
        <v>42</v>
      </c>
      <c r="T17672" t="s">
        <v>320</v>
      </c>
      <c r="U17672" t="s">
        <v>321</v>
      </c>
      <c r="V17672" t="s">
        <v>33</v>
      </c>
    </row>
    <row r="17673" spans="1:22">
      <c r="A17673" s="4">
        <v>46151</v>
      </c>
      <c r="B17673" t="s">
        <v>12495</v>
      </c>
      <c r="C17673" t="s">
        <v>155</v>
      </c>
      <c r="D17673">
        <v>4</v>
      </c>
      <c r="E17673">
        <v>152300.90000000002</v>
      </c>
      <c r="F17673">
        <f>Table2[[#This Row],[Đơn Giá Chuẩn]]*Table2[[#This Row],[Tổng số lượng bán]]</f>
        <v>609203.60000000009</v>
      </c>
      <c r="G17673">
        <v>0</v>
      </c>
      <c r="H17673">
        <f>Table2[[#This Row],[Doanh số bán]]-Table2[[#This Row],[Chiết khấu]]</f>
        <v>609203.60000000009</v>
      </c>
      <c r="K17673" t="s">
        <v>50</v>
      </c>
      <c r="L17673">
        <v>0.2</v>
      </c>
      <c r="M17673" t="s">
        <v>37</v>
      </c>
      <c r="N17673" t="s">
        <v>50</v>
      </c>
      <c r="O17673">
        <v>0.8</v>
      </c>
      <c r="P17673" t="s">
        <v>156</v>
      </c>
      <c r="Q17673" t="s">
        <v>157</v>
      </c>
      <c r="R17673" t="s">
        <v>107</v>
      </c>
      <c r="S17673" t="s">
        <v>108</v>
      </c>
      <c r="T17673" t="s">
        <v>74</v>
      </c>
      <c r="U17673" t="s">
        <v>75</v>
      </c>
      <c r="V17673" t="s">
        <v>50</v>
      </c>
    </row>
    <row r="17674" spans="1:22">
      <c r="A17674" s="4">
        <v>46151</v>
      </c>
      <c r="B17674" t="s">
        <v>12496</v>
      </c>
      <c r="C17674" t="s">
        <v>1862</v>
      </c>
      <c r="D17674">
        <v>1</v>
      </c>
      <c r="E17674">
        <v>51049.280000000006</v>
      </c>
      <c r="F17674">
        <f>Table2[[#This Row],[Đơn Giá Chuẩn]]*Table2[[#This Row],[Tổng số lượng bán]]</f>
        <v>51049.280000000006</v>
      </c>
      <c r="G17674">
        <v>0</v>
      </c>
      <c r="H17674">
        <f>Table2[[#This Row],[Doanh số bán]]-Table2[[#This Row],[Chiết khấu]]</f>
        <v>51049.280000000006</v>
      </c>
      <c r="K17674" t="s">
        <v>50</v>
      </c>
      <c r="L17674">
        <v>0.12</v>
      </c>
      <c r="M17674" t="s">
        <v>37</v>
      </c>
      <c r="N17674" t="s">
        <v>50</v>
      </c>
      <c r="O17674">
        <v>0.12</v>
      </c>
      <c r="P17674" t="s">
        <v>588</v>
      </c>
      <c r="Q17674" t="s">
        <v>589</v>
      </c>
      <c r="R17674" t="s">
        <v>107</v>
      </c>
      <c r="S17674" t="s">
        <v>108</v>
      </c>
      <c r="T17674" t="s">
        <v>74</v>
      </c>
      <c r="U17674" t="s">
        <v>75</v>
      </c>
      <c r="V17674" t="s">
        <v>50</v>
      </c>
    </row>
    <row r="17675" spans="1:22">
      <c r="A17675" s="4">
        <v>46151</v>
      </c>
      <c r="B17675" t="s">
        <v>12496</v>
      </c>
      <c r="C17675" t="s">
        <v>1862</v>
      </c>
      <c r="D17675">
        <v>1</v>
      </c>
      <c r="E17675">
        <v>47044.639999999999</v>
      </c>
      <c r="F17675">
        <f>Table2[[#This Row],[Đơn Giá Chuẩn]]*Table2[[#This Row],[Tổng số lượng bán]]</f>
        <v>47044.639999999999</v>
      </c>
      <c r="G17675">
        <v>0</v>
      </c>
      <c r="H17675">
        <f>Table2[[#This Row],[Doanh số bán]]-Table2[[#This Row],[Chiết khấu]]</f>
        <v>47044.639999999999</v>
      </c>
      <c r="K17675" t="s">
        <v>50</v>
      </c>
      <c r="L17675">
        <v>0.12</v>
      </c>
      <c r="M17675" t="s">
        <v>37</v>
      </c>
      <c r="N17675" t="s">
        <v>50</v>
      </c>
      <c r="O17675">
        <v>0.12</v>
      </c>
      <c r="P17675" t="s">
        <v>520</v>
      </c>
      <c r="Q17675" t="s">
        <v>521</v>
      </c>
      <c r="R17675" t="s">
        <v>107</v>
      </c>
      <c r="S17675" t="s">
        <v>108</v>
      </c>
      <c r="T17675" t="s">
        <v>74</v>
      </c>
      <c r="U17675" t="s">
        <v>75</v>
      </c>
      <c r="V17675" t="s">
        <v>50</v>
      </c>
    </row>
    <row r="17676" spans="1:22">
      <c r="A17676" s="4">
        <v>46151</v>
      </c>
      <c r="B17676" t="s">
        <v>12496</v>
      </c>
      <c r="C17676" t="s">
        <v>1862</v>
      </c>
      <c r="D17676">
        <v>1</v>
      </c>
      <c r="E17676">
        <v>51499.640000000007</v>
      </c>
      <c r="F17676">
        <f>Table2[[#This Row],[Đơn Giá Chuẩn]]*Table2[[#This Row],[Tổng số lượng bán]]</f>
        <v>51499.640000000007</v>
      </c>
      <c r="G17676">
        <v>0</v>
      </c>
      <c r="H17676">
        <f>Table2[[#This Row],[Doanh số bán]]-Table2[[#This Row],[Chiết khấu]]</f>
        <v>51499.640000000007</v>
      </c>
      <c r="K17676" t="s">
        <v>50</v>
      </c>
      <c r="L17676">
        <v>0.16</v>
      </c>
      <c r="M17676" t="s">
        <v>37</v>
      </c>
      <c r="N17676" t="s">
        <v>50</v>
      </c>
      <c r="O17676">
        <v>0.16</v>
      </c>
      <c r="P17676" t="s">
        <v>105</v>
      </c>
      <c r="Q17676" t="s">
        <v>106</v>
      </c>
      <c r="R17676" t="s">
        <v>107</v>
      </c>
      <c r="S17676" t="s">
        <v>108</v>
      </c>
      <c r="T17676" t="s">
        <v>74</v>
      </c>
      <c r="U17676" t="s">
        <v>75</v>
      </c>
      <c r="V17676" t="s">
        <v>50</v>
      </c>
    </row>
    <row r="17677" spans="1:22">
      <c r="A17677" s="4">
        <v>46151</v>
      </c>
      <c r="B17677" t="s">
        <v>12497</v>
      </c>
      <c r="C17677" t="s">
        <v>155</v>
      </c>
      <c r="D17677">
        <v>1</v>
      </c>
      <c r="E17677">
        <v>152301.44</v>
      </c>
      <c r="F17677">
        <f>Table2[[#This Row],[Đơn Giá Chuẩn]]*Table2[[#This Row],[Tổng số lượng bán]]</f>
        <v>152301.44</v>
      </c>
      <c r="G17677">
        <v>0</v>
      </c>
      <c r="H17677">
        <f>Table2[[#This Row],[Doanh số bán]]-Table2[[#This Row],[Chiết khấu]]</f>
        <v>152301.44</v>
      </c>
      <c r="K17677" t="s">
        <v>50</v>
      </c>
      <c r="L17677">
        <v>0.2</v>
      </c>
      <c r="M17677" t="s">
        <v>37</v>
      </c>
      <c r="N17677" t="s">
        <v>50</v>
      </c>
      <c r="O17677">
        <v>0.2</v>
      </c>
      <c r="P17677" t="s">
        <v>156</v>
      </c>
      <c r="Q17677" t="s">
        <v>157</v>
      </c>
      <c r="R17677" t="s">
        <v>107</v>
      </c>
      <c r="S17677" t="s">
        <v>108</v>
      </c>
      <c r="T17677" t="s">
        <v>74</v>
      </c>
      <c r="U17677" t="s">
        <v>75</v>
      </c>
      <c r="V17677" t="s">
        <v>50</v>
      </c>
    </row>
    <row r="17678" spans="1:22">
      <c r="A17678" s="4">
        <v>46151</v>
      </c>
      <c r="B17678" t="s">
        <v>12498</v>
      </c>
      <c r="C17678" t="s">
        <v>1862</v>
      </c>
      <c r="D17678">
        <v>1</v>
      </c>
      <c r="E17678">
        <v>152000.12</v>
      </c>
      <c r="F17678">
        <f>Table2[[#This Row],[Đơn Giá Chuẩn]]*Table2[[#This Row],[Tổng số lượng bán]]</f>
        <v>152000.12</v>
      </c>
      <c r="G17678">
        <v>0</v>
      </c>
      <c r="H17678">
        <f>Table2[[#This Row],[Doanh số bán]]-Table2[[#This Row],[Chiết khấu]]</f>
        <v>152000.12</v>
      </c>
      <c r="K17678" t="s">
        <v>50</v>
      </c>
      <c r="L17678">
        <v>0.1</v>
      </c>
      <c r="M17678" t="s">
        <v>37</v>
      </c>
      <c r="N17678" t="s">
        <v>50</v>
      </c>
      <c r="O17678">
        <v>0.1</v>
      </c>
      <c r="P17678" t="s">
        <v>1494</v>
      </c>
      <c r="Q17678" t="s">
        <v>1495</v>
      </c>
      <c r="R17678" t="s">
        <v>41</v>
      </c>
      <c r="S17678" t="s">
        <v>42</v>
      </c>
      <c r="T17678" t="s">
        <v>74</v>
      </c>
      <c r="U17678" t="s">
        <v>75</v>
      </c>
      <c r="V17678" t="s">
        <v>50</v>
      </c>
    </row>
    <row r="17679" spans="1:22">
      <c r="A17679" s="4">
        <v>46151</v>
      </c>
      <c r="B17679" t="s">
        <v>12499</v>
      </c>
      <c r="C17679" t="s">
        <v>2568</v>
      </c>
      <c r="D17679">
        <v>2</v>
      </c>
      <c r="E17679">
        <v>365999.96</v>
      </c>
      <c r="F17679">
        <f>Table2[[#This Row],[Đơn Giá Chuẩn]]*Table2[[#This Row],[Tổng số lượng bán]]</f>
        <v>731999.92</v>
      </c>
      <c r="G17679">
        <v>0</v>
      </c>
      <c r="H17679">
        <f>Table2[[#This Row],[Doanh số bán]]-Table2[[#This Row],[Chiết khấu]]</f>
        <v>731999.92</v>
      </c>
      <c r="K17679" t="s">
        <v>50</v>
      </c>
      <c r="L17679">
        <v>1</v>
      </c>
      <c r="M17679" t="s">
        <v>37</v>
      </c>
      <c r="N17679" t="s">
        <v>50</v>
      </c>
      <c r="O17679">
        <v>2</v>
      </c>
      <c r="P17679" t="s">
        <v>411</v>
      </c>
      <c r="Q17679" t="s">
        <v>412</v>
      </c>
      <c r="R17679" t="s">
        <v>41</v>
      </c>
      <c r="S17679" t="s">
        <v>42</v>
      </c>
      <c r="T17679" t="s">
        <v>74</v>
      </c>
      <c r="U17679" t="s">
        <v>75</v>
      </c>
      <c r="V17679" t="s">
        <v>50</v>
      </c>
    </row>
    <row r="17680" spans="1:22">
      <c r="A17680" s="4">
        <v>46151</v>
      </c>
      <c r="B17680" t="s">
        <v>12500</v>
      </c>
      <c r="C17680" t="s">
        <v>155</v>
      </c>
      <c r="D17680">
        <v>1</v>
      </c>
      <c r="E17680">
        <v>152301.44</v>
      </c>
      <c r="F17680">
        <f>Table2[[#This Row],[Đơn Giá Chuẩn]]*Table2[[#This Row],[Tổng số lượng bán]]</f>
        <v>152301.44</v>
      </c>
      <c r="G17680">
        <v>0</v>
      </c>
      <c r="H17680">
        <f>Table2[[#This Row],[Doanh số bán]]-Table2[[#This Row],[Chiết khấu]]</f>
        <v>152301.44</v>
      </c>
      <c r="K17680" t="s">
        <v>50</v>
      </c>
      <c r="L17680">
        <v>0.2</v>
      </c>
      <c r="M17680" t="s">
        <v>37</v>
      </c>
      <c r="N17680" t="s">
        <v>50</v>
      </c>
      <c r="O17680">
        <v>0.2</v>
      </c>
      <c r="P17680" t="s">
        <v>156</v>
      </c>
      <c r="Q17680" t="s">
        <v>157</v>
      </c>
      <c r="R17680" t="s">
        <v>107</v>
      </c>
      <c r="S17680" t="s">
        <v>108</v>
      </c>
      <c r="T17680" t="s">
        <v>74</v>
      </c>
      <c r="U17680" t="s">
        <v>75</v>
      </c>
      <c r="V17680" t="s">
        <v>50</v>
      </c>
    </row>
    <row r="17681" spans="1:22">
      <c r="A17681" s="4">
        <v>46151</v>
      </c>
      <c r="B17681" t="s">
        <v>12501</v>
      </c>
      <c r="C17681" t="s">
        <v>155</v>
      </c>
      <c r="D17681">
        <v>24</v>
      </c>
      <c r="E17681">
        <v>118856.00000000001</v>
      </c>
      <c r="F17681">
        <f>Table2[[#This Row],[Đơn Giá Chuẩn]]*Table2[[#This Row],[Tổng số lượng bán]]</f>
        <v>2852544.0000000005</v>
      </c>
      <c r="G17681">
        <v>0</v>
      </c>
      <c r="H17681">
        <f>Table2[[#This Row],[Doanh số bán]]-Table2[[#This Row],[Chiết khấu]]</f>
        <v>2852544.0000000005</v>
      </c>
      <c r="K17681" t="s">
        <v>36</v>
      </c>
      <c r="L17681">
        <v>0.2</v>
      </c>
      <c r="M17681" t="s">
        <v>37</v>
      </c>
      <c r="N17681" t="s">
        <v>919</v>
      </c>
      <c r="O17681">
        <v>4.8000000000000007</v>
      </c>
      <c r="P17681" t="s">
        <v>156</v>
      </c>
      <c r="Q17681" t="s">
        <v>157</v>
      </c>
      <c r="R17681" t="s">
        <v>107</v>
      </c>
      <c r="S17681" t="s">
        <v>108</v>
      </c>
      <c r="T17681" t="s">
        <v>2459</v>
      </c>
      <c r="U17681" t="s">
        <v>2460</v>
      </c>
      <c r="V17681" t="s">
        <v>45</v>
      </c>
    </row>
    <row r="17682" spans="1:22">
      <c r="A17682" s="4">
        <v>46151</v>
      </c>
      <c r="B17682" t="s">
        <v>12501</v>
      </c>
      <c r="C17682" t="s">
        <v>155</v>
      </c>
      <c r="D17682">
        <v>5</v>
      </c>
      <c r="E17682">
        <v>248749.76</v>
      </c>
      <c r="F17682">
        <f>Table2[[#This Row],[Đơn Giá Chuẩn]]*Table2[[#This Row],[Tổng số lượng bán]]</f>
        <v>1243748.8</v>
      </c>
      <c r="G17682">
        <v>0</v>
      </c>
      <c r="H17682">
        <f>Table2[[#This Row],[Doanh số bán]]-Table2[[#This Row],[Chiết khấu]]</f>
        <v>1243748.8</v>
      </c>
      <c r="K17682" t="s">
        <v>36</v>
      </c>
      <c r="L17682">
        <v>1.6</v>
      </c>
      <c r="M17682" t="s">
        <v>37</v>
      </c>
      <c r="N17682" t="s">
        <v>919</v>
      </c>
      <c r="O17682">
        <v>8</v>
      </c>
      <c r="P17682" t="s">
        <v>839</v>
      </c>
      <c r="Q17682" t="s">
        <v>840</v>
      </c>
      <c r="R17682" t="s">
        <v>107</v>
      </c>
      <c r="S17682" t="s">
        <v>108</v>
      </c>
      <c r="T17682" t="s">
        <v>2459</v>
      </c>
      <c r="U17682" t="s">
        <v>2460</v>
      </c>
      <c r="V17682" t="s">
        <v>45</v>
      </c>
    </row>
    <row r="17683" spans="1:22">
      <c r="A17683" s="4">
        <v>46151</v>
      </c>
      <c r="B17683" t="s">
        <v>12502</v>
      </c>
      <c r="C17683" t="s">
        <v>2568</v>
      </c>
      <c r="D17683">
        <v>10</v>
      </c>
      <c r="E17683">
        <v>222000.00032000002</v>
      </c>
      <c r="F17683">
        <f>Table2[[#This Row],[Đơn Giá Chuẩn]]*Table2[[#This Row],[Tổng số lượng bán]]</f>
        <v>2220000.0032000002</v>
      </c>
      <c r="G17683">
        <v>0</v>
      </c>
      <c r="H17683">
        <f>Table2[[#This Row],[Doanh số bán]]-Table2[[#This Row],[Chiết khấu]]</f>
        <v>2220000.0032000002</v>
      </c>
      <c r="K17683" t="s">
        <v>2217</v>
      </c>
      <c r="L17683">
        <v>1</v>
      </c>
      <c r="M17683" t="s">
        <v>37</v>
      </c>
      <c r="N17683" t="s">
        <v>26</v>
      </c>
      <c r="O17683">
        <v>10</v>
      </c>
      <c r="P17683" t="s">
        <v>11893</v>
      </c>
      <c r="Q17683" t="s">
        <v>11894</v>
      </c>
      <c r="R17683" t="s">
        <v>41</v>
      </c>
      <c r="S17683" t="s">
        <v>42</v>
      </c>
      <c r="T17683" t="s">
        <v>2969</v>
      </c>
      <c r="U17683" t="s">
        <v>2970</v>
      </c>
      <c r="V17683" t="s">
        <v>45</v>
      </c>
    </row>
    <row r="17684" spans="1:22">
      <c r="A17684" s="4">
        <v>46151</v>
      </c>
      <c r="B17684" t="s">
        <v>12502</v>
      </c>
      <c r="C17684" t="s">
        <v>2568</v>
      </c>
      <c r="D17684">
        <v>1</v>
      </c>
      <c r="E17684">
        <v>222000.00032000002</v>
      </c>
      <c r="F17684">
        <f>Table2[[#This Row],[Đơn Giá Chuẩn]]*Table2[[#This Row],[Tổng số lượng bán]]</f>
        <v>222000.00032000002</v>
      </c>
      <c r="G17684">
        <v>203704</v>
      </c>
      <c r="H17684">
        <f>Table2[[#This Row],[Doanh số bán]]-Table2[[#This Row],[Chiết khấu]]</f>
        <v>18296.000320000021</v>
      </c>
      <c r="K17684" t="s">
        <v>2217</v>
      </c>
      <c r="L17684">
        <v>1</v>
      </c>
      <c r="M17684" t="s">
        <v>37</v>
      </c>
      <c r="N17684" t="s">
        <v>26</v>
      </c>
      <c r="O17684">
        <v>1</v>
      </c>
      <c r="P17684" t="s">
        <v>11893</v>
      </c>
      <c r="Q17684" t="s">
        <v>11894</v>
      </c>
      <c r="R17684" t="s">
        <v>41</v>
      </c>
      <c r="S17684" t="s">
        <v>42</v>
      </c>
      <c r="T17684" t="s">
        <v>2969</v>
      </c>
      <c r="U17684" t="s">
        <v>2970</v>
      </c>
      <c r="V17684" t="s">
        <v>45</v>
      </c>
    </row>
    <row r="17685" spans="1:22">
      <c r="A17685" s="4">
        <v>46151</v>
      </c>
      <c r="B17685" t="s">
        <v>12503</v>
      </c>
      <c r="C17685" t="s">
        <v>23</v>
      </c>
      <c r="D17685">
        <v>1</v>
      </c>
      <c r="E17685">
        <v>25999.999999999996</v>
      </c>
      <c r="F17685">
        <f>Table2[[#This Row],[Đơn Giá Chuẩn]]*Table2[[#This Row],[Tổng số lượng bán]]</f>
        <v>25999.999999999996</v>
      </c>
      <c r="G17685">
        <v>0</v>
      </c>
      <c r="H17685">
        <f>Table2[[#This Row],[Doanh số bán]]-Table2[[#This Row],[Chiết khấu]]</f>
        <v>25999.999999999996</v>
      </c>
      <c r="K17685" t="s">
        <v>24</v>
      </c>
      <c r="L17685">
        <v>0</v>
      </c>
      <c r="M17685" t="s">
        <v>319</v>
      </c>
      <c r="N17685" t="s">
        <v>26</v>
      </c>
      <c r="O17685">
        <v>0</v>
      </c>
      <c r="P17685" t="s">
        <v>47</v>
      </c>
      <c r="Q17685" t="s">
        <v>48</v>
      </c>
      <c r="R17685" t="s">
        <v>29</v>
      </c>
      <c r="S17685" t="s">
        <v>30</v>
      </c>
      <c r="T17685" t="s">
        <v>320</v>
      </c>
      <c r="U17685" t="s">
        <v>321</v>
      </c>
      <c r="V17685" t="s">
        <v>33</v>
      </c>
    </row>
    <row r="17686" spans="1:22">
      <c r="A17686" s="4">
        <v>46151</v>
      </c>
      <c r="B17686" t="s">
        <v>12504</v>
      </c>
      <c r="C17686" t="s">
        <v>23</v>
      </c>
      <c r="D17686">
        <v>1</v>
      </c>
      <c r="E17686">
        <v>21000</v>
      </c>
      <c r="F17686">
        <f>Table2[[#This Row],[Đơn Giá Chuẩn]]*Table2[[#This Row],[Tổng số lượng bán]]</f>
        <v>21000</v>
      </c>
      <c r="G17686">
        <v>0</v>
      </c>
      <c r="H17686">
        <f>Table2[[#This Row],[Doanh số bán]]-Table2[[#This Row],[Chiết khấu]]</f>
        <v>21000</v>
      </c>
      <c r="K17686" t="s">
        <v>24</v>
      </c>
      <c r="L17686">
        <v>0</v>
      </c>
      <c r="M17686" t="s">
        <v>319</v>
      </c>
      <c r="N17686" t="s">
        <v>26</v>
      </c>
      <c r="O17686">
        <v>0</v>
      </c>
      <c r="P17686" t="s">
        <v>27</v>
      </c>
      <c r="Q17686" t="s">
        <v>28</v>
      </c>
      <c r="R17686" t="s">
        <v>29</v>
      </c>
      <c r="S17686" t="s">
        <v>30</v>
      </c>
      <c r="T17686" t="s">
        <v>320</v>
      </c>
      <c r="U17686" t="s">
        <v>321</v>
      </c>
      <c r="V17686" t="s">
        <v>33</v>
      </c>
    </row>
    <row r="17687" spans="1:22">
      <c r="A17687" s="4">
        <v>46151</v>
      </c>
      <c r="B17687" t="s">
        <v>12505</v>
      </c>
      <c r="C17687" t="s">
        <v>23</v>
      </c>
      <c r="D17687">
        <v>1</v>
      </c>
      <c r="E17687">
        <v>62000</v>
      </c>
      <c r="F17687">
        <f>Table2[[#This Row],[Đơn Giá Chuẩn]]*Table2[[#This Row],[Tổng số lượng bán]]</f>
        <v>62000</v>
      </c>
      <c r="G17687">
        <v>0</v>
      </c>
      <c r="H17687">
        <f>Table2[[#This Row],[Doanh số bán]]-Table2[[#This Row],[Chiết khấu]]</f>
        <v>62000</v>
      </c>
      <c r="K17687" t="s">
        <v>24</v>
      </c>
      <c r="L17687">
        <v>0</v>
      </c>
      <c r="M17687" t="s">
        <v>319</v>
      </c>
      <c r="N17687" t="s">
        <v>26</v>
      </c>
      <c r="O17687">
        <v>0</v>
      </c>
      <c r="P17687" t="s">
        <v>199</v>
      </c>
      <c r="Q17687" t="s">
        <v>200</v>
      </c>
      <c r="R17687" t="s">
        <v>29</v>
      </c>
      <c r="S17687" t="s">
        <v>30</v>
      </c>
      <c r="T17687" t="s">
        <v>320</v>
      </c>
      <c r="U17687" t="s">
        <v>321</v>
      </c>
      <c r="V17687" t="s">
        <v>33</v>
      </c>
    </row>
    <row r="17688" spans="1:22">
      <c r="A17688" s="4">
        <v>46151</v>
      </c>
      <c r="B17688" t="s">
        <v>12506</v>
      </c>
      <c r="C17688" t="s">
        <v>23</v>
      </c>
      <c r="D17688">
        <v>1</v>
      </c>
      <c r="E17688">
        <v>42000</v>
      </c>
      <c r="F17688">
        <f>Table2[[#This Row],[Đơn Giá Chuẩn]]*Table2[[#This Row],[Tổng số lượng bán]]</f>
        <v>42000</v>
      </c>
      <c r="G17688">
        <v>0</v>
      </c>
      <c r="H17688">
        <f>Table2[[#This Row],[Doanh số bán]]-Table2[[#This Row],[Chiết khấu]]</f>
        <v>42000</v>
      </c>
      <c r="K17688" t="s">
        <v>24</v>
      </c>
      <c r="L17688">
        <v>0</v>
      </c>
      <c r="M17688" t="s">
        <v>319</v>
      </c>
      <c r="N17688" t="s">
        <v>26</v>
      </c>
      <c r="O17688">
        <v>0</v>
      </c>
      <c r="P17688" t="s">
        <v>71</v>
      </c>
      <c r="Q17688" t="s">
        <v>72</v>
      </c>
      <c r="R17688" t="s">
        <v>29</v>
      </c>
      <c r="S17688" t="s">
        <v>30</v>
      </c>
      <c r="T17688" t="s">
        <v>320</v>
      </c>
      <c r="U17688" t="s">
        <v>321</v>
      </c>
      <c r="V17688" t="s">
        <v>33</v>
      </c>
    </row>
    <row r="17689" spans="1:22">
      <c r="A17689" s="4">
        <v>46151</v>
      </c>
      <c r="B17689" t="s">
        <v>12506</v>
      </c>
      <c r="C17689" t="s">
        <v>23</v>
      </c>
      <c r="D17689">
        <v>1</v>
      </c>
      <c r="E17689">
        <v>42000</v>
      </c>
      <c r="F17689">
        <f>Table2[[#This Row],[Đơn Giá Chuẩn]]*Table2[[#This Row],[Tổng số lượng bán]]</f>
        <v>42000</v>
      </c>
      <c r="G17689">
        <v>0</v>
      </c>
      <c r="H17689">
        <f>Table2[[#This Row],[Doanh số bán]]-Table2[[#This Row],[Chiết khấu]]</f>
        <v>42000</v>
      </c>
      <c r="K17689" t="s">
        <v>24</v>
      </c>
      <c r="L17689">
        <v>0</v>
      </c>
      <c r="M17689" t="s">
        <v>319</v>
      </c>
      <c r="N17689" t="s">
        <v>26</v>
      </c>
      <c r="O17689">
        <v>0</v>
      </c>
      <c r="P17689" t="s">
        <v>208</v>
      </c>
      <c r="Q17689" t="s">
        <v>209</v>
      </c>
      <c r="R17689" t="s">
        <v>29</v>
      </c>
      <c r="S17689" t="s">
        <v>30</v>
      </c>
      <c r="T17689" t="s">
        <v>320</v>
      </c>
      <c r="U17689" t="s">
        <v>321</v>
      </c>
      <c r="V17689" t="s">
        <v>33</v>
      </c>
    </row>
    <row r="17690" spans="1:22">
      <c r="A17690" s="4">
        <v>46151</v>
      </c>
      <c r="B17690" t="s">
        <v>12506</v>
      </c>
      <c r="C17690" t="s">
        <v>23</v>
      </c>
      <c r="D17690">
        <v>2</v>
      </c>
      <c r="E17690">
        <v>37000</v>
      </c>
      <c r="F17690">
        <f>Table2[[#This Row],[Đơn Giá Chuẩn]]*Table2[[#This Row],[Tổng số lượng bán]]</f>
        <v>74000</v>
      </c>
      <c r="G17690">
        <v>0</v>
      </c>
      <c r="H17690">
        <f>Table2[[#This Row],[Doanh số bán]]-Table2[[#This Row],[Chiết khấu]]</f>
        <v>74000</v>
      </c>
      <c r="K17690" t="s">
        <v>24</v>
      </c>
      <c r="L17690">
        <v>0</v>
      </c>
      <c r="M17690" t="s">
        <v>319</v>
      </c>
      <c r="N17690" t="s">
        <v>26</v>
      </c>
      <c r="O17690">
        <v>0</v>
      </c>
      <c r="P17690" t="s">
        <v>402</v>
      </c>
      <c r="Q17690" t="s">
        <v>403</v>
      </c>
      <c r="R17690" t="s">
        <v>29</v>
      </c>
      <c r="S17690" t="s">
        <v>59</v>
      </c>
      <c r="T17690" t="s">
        <v>320</v>
      </c>
      <c r="U17690" t="s">
        <v>321</v>
      </c>
      <c r="V17690" t="s">
        <v>33</v>
      </c>
    </row>
    <row r="17691" spans="1:22">
      <c r="A17691" s="4">
        <v>46151</v>
      </c>
      <c r="B17691" t="s">
        <v>12507</v>
      </c>
      <c r="C17691" t="s">
        <v>23</v>
      </c>
      <c r="D17691">
        <v>1</v>
      </c>
      <c r="E17691">
        <v>21000</v>
      </c>
      <c r="F17691">
        <f>Table2[[#This Row],[Đơn Giá Chuẩn]]*Table2[[#This Row],[Tổng số lượng bán]]</f>
        <v>21000</v>
      </c>
      <c r="G17691">
        <v>0</v>
      </c>
      <c r="H17691">
        <f>Table2[[#This Row],[Doanh số bán]]-Table2[[#This Row],[Chiết khấu]]</f>
        <v>21000</v>
      </c>
      <c r="K17691" t="s">
        <v>24</v>
      </c>
      <c r="L17691">
        <v>0</v>
      </c>
      <c r="M17691" t="s">
        <v>319</v>
      </c>
      <c r="N17691" t="s">
        <v>26</v>
      </c>
      <c r="O17691">
        <v>0</v>
      </c>
      <c r="P17691" t="s">
        <v>27</v>
      </c>
      <c r="Q17691" t="s">
        <v>28</v>
      </c>
      <c r="R17691" t="s">
        <v>29</v>
      </c>
      <c r="S17691" t="s">
        <v>30</v>
      </c>
      <c r="T17691" t="s">
        <v>320</v>
      </c>
      <c r="U17691" t="s">
        <v>321</v>
      </c>
      <c r="V17691" t="s">
        <v>33</v>
      </c>
    </row>
    <row r="17692" spans="1:22">
      <c r="A17692" s="4">
        <v>46151</v>
      </c>
      <c r="B17692" t="s">
        <v>12508</v>
      </c>
      <c r="C17692" t="s">
        <v>23</v>
      </c>
      <c r="D17692">
        <v>3</v>
      </c>
      <c r="E17692">
        <v>25999.999999999996</v>
      </c>
      <c r="F17692">
        <f>Table2[[#This Row],[Đơn Giá Chuẩn]]*Table2[[#This Row],[Tổng số lượng bán]]</f>
        <v>77999.999999999985</v>
      </c>
      <c r="G17692">
        <v>0</v>
      </c>
      <c r="H17692">
        <f>Table2[[#This Row],[Doanh số bán]]-Table2[[#This Row],[Chiết khấu]]</f>
        <v>77999.999999999985</v>
      </c>
      <c r="K17692" t="s">
        <v>24</v>
      </c>
      <c r="L17692">
        <v>0</v>
      </c>
      <c r="M17692" t="s">
        <v>319</v>
      </c>
      <c r="N17692" t="s">
        <v>26</v>
      </c>
      <c r="O17692">
        <v>0</v>
      </c>
      <c r="P17692" t="s">
        <v>47</v>
      </c>
      <c r="Q17692" t="s">
        <v>48</v>
      </c>
      <c r="R17692" t="s">
        <v>29</v>
      </c>
      <c r="S17692" t="s">
        <v>30</v>
      </c>
      <c r="T17692" t="s">
        <v>320</v>
      </c>
      <c r="U17692" t="s">
        <v>321</v>
      </c>
      <c r="V17692" t="s">
        <v>33</v>
      </c>
    </row>
    <row r="17693" spans="1:22">
      <c r="A17693" s="4">
        <v>46151</v>
      </c>
      <c r="B17693" t="s">
        <v>12508</v>
      </c>
      <c r="C17693" t="s">
        <v>23</v>
      </c>
      <c r="D17693">
        <v>4</v>
      </c>
      <c r="E17693">
        <v>21000</v>
      </c>
      <c r="F17693">
        <f>Table2[[#This Row],[Đơn Giá Chuẩn]]*Table2[[#This Row],[Tổng số lượng bán]]</f>
        <v>84000</v>
      </c>
      <c r="G17693">
        <v>0</v>
      </c>
      <c r="H17693">
        <f>Table2[[#This Row],[Doanh số bán]]-Table2[[#This Row],[Chiết khấu]]</f>
        <v>84000</v>
      </c>
      <c r="K17693" t="s">
        <v>24</v>
      </c>
      <c r="L17693">
        <v>0</v>
      </c>
      <c r="M17693" t="s">
        <v>319</v>
      </c>
      <c r="N17693" t="s">
        <v>26</v>
      </c>
      <c r="O17693">
        <v>0</v>
      </c>
      <c r="P17693" t="s">
        <v>27</v>
      </c>
      <c r="Q17693" t="s">
        <v>28</v>
      </c>
      <c r="R17693" t="s">
        <v>29</v>
      </c>
      <c r="S17693" t="s">
        <v>30</v>
      </c>
      <c r="T17693" t="s">
        <v>320</v>
      </c>
      <c r="U17693" t="s">
        <v>321</v>
      </c>
      <c r="V17693" t="s">
        <v>33</v>
      </c>
    </row>
    <row r="17694" spans="1:22">
      <c r="A17694" s="4">
        <v>46151</v>
      </c>
      <c r="B17694" t="s">
        <v>12508</v>
      </c>
      <c r="C17694" t="s">
        <v>23</v>
      </c>
      <c r="D17694">
        <v>1</v>
      </c>
      <c r="E17694">
        <v>42000</v>
      </c>
      <c r="F17694">
        <f>Table2[[#This Row],[Đơn Giá Chuẩn]]*Table2[[#This Row],[Tổng số lượng bán]]</f>
        <v>42000</v>
      </c>
      <c r="G17694">
        <v>0</v>
      </c>
      <c r="H17694">
        <f>Table2[[#This Row],[Doanh số bán]]-Table2[[#This Row],[Chiết khấu]]</f>
        <v>42000</v>
      </c>
      <c r="K17694" t="s">
        <v>24</v>
      </c>
      <c r="L17694">
        <v>0</v>
      </c>
      <c r="M17694" t="s">
        <v>319</v>
      </c>
      <c r="N17694" t="s">
        <v>26</v>
      </c>
      <c r="O17694">
        <v>0</v>
      </c>
      <c r="P17694" t="s">
        <v>62</v>
      </c>
      <c r="Q17694" t="s">
        <v>63</v>
      </c>
      <c r="R17694" t="s">
        <v>29</v>
      </c>
      <c r="S17694" t="s">
        <v>56</v>
      </c>
      <c r="T17694" t="s">
        <v>320</v>
      </c>
      <c r="U17694" t="s">
        <v>321</v>
      </c>
      <c r="V17694" t="s">
        <v>33</v>
      </c>
    </row>
    <row r="17695" spans="1:22">
      <c r="A17695" s="4">
        <v>46151</v>
      </c>
      <c r="B17695" t="s">
        <v>12508</v>
      </c>
      <c r="C17695" t="s">
        <v>23</v>
      </c>
      <c r="D17695">
        <v>1</v>
      </c>
      <c r="E17695">
        <v>42000</v>
      </c>
      <c r="F17695">
        <f>Table2[[#This Row],[Đơn Giá Chuẩn]]*Table2[[#This Row],[Tổng số lượng bán]]</f>
        <v>42000</v>
      </c>
      <c r="G17695">
        <v>0</v>
      </c>
      <c r="H17695">
        <f>Table2[[#This Row],[Doanh số bán]]-Table2[[#This Row],[Chiết khấu]]</f>
        <v>42000</v>
      </c>
      <c r="K17695" t="s">
        <v>24</v>
      </c>
      <c r="L17695">
        <v>0</v>
      </c>
      <c r="M17695" t="s">
        <v>319</v>
      </c>
      <c r="N17695" t="s">
        <v>26</v>
      </c>
      <c r="O17695">
        <v>0</v>
      </c>
      <c r="P17695" t="s">
        <v>208</v>
      </c>
      <c r="Q17695" t="s">
        <v>209</v>
      </c>
      <c r="R17695" t="s">
        <v>29</v>
      </c>
      <c r="S17695" t="s">
        <v>30</v>
      </c>
      <c r="T17695" t="s">
        <v>320</v>
      </c>
      <c r="U17695" t="s">
        <v>321</v>
      </c>
      <c r="V17695" t="s">
        <v>33</v>
      </c>
    </row>
    <row r="17696" spans="1:22">
      <c r="A17696" s="4">
        <v>46151</v>
      </c>
      <c r="B17696" t="s">
        <v>12508</v>
      </c>
      <c r="C17696" t="s">
        <v>23</v>
      </c>
      <c r="D17696">
        <v>1</v>
      </c>
      <c r="E17696">
        <v>42000</v>
      </c>
      <c r="F17696">
        <f>Table2[[#This Row],[Đơn Giá Chuẩn]]*Table2[[#This Row],[Tổng số lượng bán]]</f>
        <v>42000</v>
      </c>
      <c r="G17696">
        <v>0</v>
      </c>
      <c r="H17696">
        <f>Table2[[#This Row],[Doanh số bán]]-Table2[[#This Row],[Chiết khấu]]</f>
        <v>42000</v>
      </c>
      <c r="K17696" t="s">
        <v>24</v>
      </c>
      <c r="L17696">
        <v>0</v>
      </c>
      <c r="M17696" t="s">
        <v>319</v>
      </c>
      <c r="N17696" t="s">
        <v>26</v>
      </c>
      <c r="O17696">
        <v>0</v>
      </c>
      <c r="P17696" t="s">
        <v>171</v>
      </c>
      <c r="Q17696" t="s">
        <v>172</v>
      </c>
      <c r="R17696" t="s">
        <v>29</v>
      </c>
      <c r="S17696" t="s">
        <v>59</v>
      </c>
      <c r="T17696" t="s">
        <v>320</v>
      </c>
      <c r="U17696" t="s">
        <v>321</v>
      </c>
      <c r="V17696" t="s">
        <v>33</v>
      </c>
    </row>
    <row r="17697" spans="1:22">
      <c r="A17697" s="4">
        <v>46151</v>
      </c>
      <c r="B17697" t="s">
        <v>12509</v>
      </c>
      <c r="C17697" t="s">
        <v>23</v>
      </c>
      <c r="D17697">
        <v>1</v>
      </c>
      <c r="E17697">
        <v>21000</v>
      </c>
      <c r="F17697">
        <f>Table2[[#This Row],[Đơn Giá Chuẩn]]*Table2[[#This Row],[Tổng số lượng bán]]</f>
        <v>21000</v>
      </c>
      <c r="G17697">
        <v>0</v>
      </c>
      <c r="H17697">
        <f>Table2[[#This Row],[Doanh số bán]]-Table2[[#This Row],[Chiết khấu]]</f>
        <v>21000</v>
      </c>
      <c r="K17697" t="s">
        <v>24</v>
      </c>
      <c r="L17697">
        <v>0</v>
      </c>
      <c r="M17697" t="s">
        <v>319</v>
      </c>
      <c r="N17697" t="s">
        <v>26</v>
      </c>
      <c r="O17697">
        <v>0</v>
      </c>
      <c r="P17697" t="s">
        <v>27</v>
      </c>
      <c r="Q17697" t="s">
        <v>28</v>
      </c>
      <c r="R17697" t="s">
        <v>29</v>
      </c>
      <c r="S17697" t="s">
        <v>30</v>
      </c>
      <c r="T17697" t="s">
        <v>320</v>
      </c>
      <c r="U17697" t="s">
        <v>321</v>
      </c>
      <c r="V17697" t="s">
        <v>33</v>
      </c>
    </row>
    <row r="17698" spans="1:22">
      <c r="A17698" s="4">
        <v>46151</v>
      </c>
      <c r="B17698" t="s">
        <v>12509</v>
      </c>
      <c r="C17698" t="s">
        <v>23</v>
      </c>
      <c r="D17698">
        <v>1</v>
      </c>
      <c r="E17698">
        <v>25999.999999999996</v>
      </c>
      <c r="F17698">
        <f>Table2[[#This Row],[Đơn Giá Chuẩn]]*Table2[[#This Row],[Tổng số lượng bán]]</f>
        <v>25999.999999999996</v>
      </c>
      <c r="G17698">
        <v>0</v>
      </c>
      <c r="H17698">
        <f>Table2[[#This Row],[Doanh số bán]]-Table2[[#This Row],[Chiết khấu]]</f>
        <v>25999.999999999996</v>
      </c>
      <c r="K17698" t="s">
        <v>24</v>
      </c>
      <c r="L17698">
        <v>0</v>
      </c>
      <c r="M17698" t="s">
        <v>319</v>
      </c>
      <c r="N17698" t="s">
        <v>26</v>
      </c>
      <c r="O17698">
        <v>0</v>
      </c>
      <c r="P17698" t="s">
        <v>47</v>
      </c>
      <c r="Q17698" t="s">
        <v>48</v>
      </c>
      <c r="R17698" t="s">
        <v>29</v>
      </c>
      <c r="S17698" t="s">
        <v>30</v>
      </c>
      <c r="T17698" t="s">
        <v>320</v>
      </c>
      <c r="U17698" t="s">
        <v>321</v>
      </c>
      <c r="V17698" t="s">
        <v>33</v>
      </c>
    </row>
    <row r="17699" spans="1:22">
      <c r="A17699" s="4">
        <v>46151</v>
      </c>
      <c r="B17699" t="s">
        <v>12510</v>
      </c>
      <c r="C17699" t="s">
        <v>23</v>
      </c>
      <c r="D17699">
        <v>2</v>
      </c>
      <c r="E17699">
        <v>62000</v>
      </c>
      <c r="F17699">
        <f>Table2[[#This Row],[Đơn Giá Chuẩn]]*Table2[[#This Row],[Tổng số lượng bán]]</f>
        <v>124000</v>
      </c>
      <c r="G17699">
        <v>0</v>
      </c>
      <c r="H17699">
        <f>Table2[[#This Row],[Doanh số bán]]-Table2[[#This Row],[Chiết khấu]]</f>
        <v>124000</v>
      </c>
      <c r="K17699" t="s">
        <v>24</v>
      </c>
      <c r="L17699">
        <v>0</v>
      </c>
      <c r="M17699" t="s">
        <v>319</v>
      </c>
      <c r="N17699" t="s">
        <v>26</v>
      </c>
      <c r="O17699">
        <v>0</v>
      </c>
      <c r="P17699" t="s">
        <v>199</v>
      </c>
      <c r="Q17699" t="s">
        <v>200</v>
      </c>
      <c r="R17699" t="s">
        <v>29</v>
      </c>
      <c r="S17699" t="s">
        <v>30</v>
      </c>
      <c r="T17699" t="s">
        <v>320</v>
      </c>
      <c r="U17699" t="s">
        <v>321</v>
      </c>
      <c r="V17699" t="s">
        <v>33</v>
      </c>
    </row>
    <row r="17700" spans="1:22">
      <c r="A17700" s="4">
        <v>46151</v>
      </c>
      <c r="B17700" t="s">
        <v>12511</v>
      </c>
      <c r="C17700" t="s">
        <v>23</v>
      </c>
      <c r="D17700">
        <v>1</v>
      </c>
      <c r="E17700">
        <v>21000</v>
      </c>
      <c r="F17700">
        <f>Table2[[#This Row],[Đơn Giá Chuẩn]]*Table2[[#This Row],[Tổng số lượng bán]]</f>
        <v>21000</v>
      </c>
      <c r="G17700">
        <v>0</v>
      </c>
      <c r="H17700">
        <f>Table2[[#This Row],[Doanh số bán]]-Table2[[#This Row],[Chiết khấu]]</f>
        <v>21000</v>
      </c>
      <c r="K17700" t="s">
        <v>24</v>
      </c>
      <c r="L17700">
        <v>0</v>
      </c>
      <c r="M17700" t="s">
        <v>319</v>
      </c>
      <c r="N17700" t="s">
        <v>26</v>
      </c>
      <c r="O17700">
        <v>0</v>
      </c>
      <c r="P17700" t="s">
        <v>27</v>
      </c>
      <c r="Q17700" t="s">
        <v>28</v>
      </c>
      <c r="R17700" t="s">
        <v>29</v>
      </c>
      <c r="S17700" t="s">
        <v>30</v>
      </c>
      <c r="T17700" t="s">
        <v>320</v>
      </c>
      <c r="U17700" t="s">
        <v>321</v>
      </c>
      <c r="V17700" t="s">
        <v>33</v>
      </c>
    </row>
    <row r="17701" spans="1:22">
      <c r="A17701" s="4">
        <v>46151</v>
      </c>
      <c r="B17701" t="s">
        <v>12511</v>
      </c>
      <c r="C17701" t="s">
        <v>23</v>
      </c>
      <c r="D17701">
        <v>1</v>
      </c>
      <c r="E17701">
        <v>25999.999999999996</v>
      </c>
      <c r="F17701">
        <f>Table2[[#This Row],[Đơn Giá Chuẩn]]*Table2[[#This Row],[Tổng số lượng bán]]</f>
        <v>25999.999999999996</v>
      </c>
      <c r="G17701">
        <v>0</v>
      </c>
      <c r="H17701">
        <f>Table2[[#This Row],[Doanh số bán]]-Table2[[#This Row],[Chiết khấu]]</f>
        <v>25999.999999999996</v>
      </c>
      <c r="K17701" t="s">
        <v>24</v>
      </c>
      <c r="L17701">
        <v>0</v>
      </c>
      <c r="M17701" t="s">
        <v>319</v>
      </c>
      <c r="N17701" t="s">
        <v>26</v>
      </c>
      <c r="O17701">
        <v>0</v>
      </c>
      <c r="P17701" t="s">
        <v>47</v>
      </c>
      <c r="Q17701" t="s">
        <v>48</v>
      </c>
      <c r="R17701" t="s">
        <v>29</v>
      </c>
      <c r="S17701" t="s">
        <v>30</v>
      </c>
      <c r="T17701" t="s">
        <v>320</v>
      </c>
      <c r="U17701" t="s">
        <v>321</v>
      </c>
      <c r="V17701" t="s">
        <v>33</v>
      </c>
    </row>
    <row r="17702" spans="1:22">
      <c r="A17702" s="4">
        <v>46151</v>
      </c>
      <c r="B17702" t="s">
        <v>12512</v>
      </c>
      <c r="C17702" t="s">
        <v>23</v>
      </c>
      <c r="D17702">
        <v>2</v>
      </c>
      <c r="E17702">
        <v>21000</v>
      </c>
      <c r="F17702">
        <f>Table2[[#This Row],[Đơn Giá Chuẩn]]*Table2[[#This Row],[Tổng số lượng bán]]</f>
        <v>42000</v>
      </c>
      <c r="G17702">
        <v>0</v>
      </c>
      <c r="H17702">
        <f>Table2[[#This Row],[Doanh số bán]]-Table2[[#This Row],[Chiết khấu]]</f>
        <v>42000</v>
      </c>
      <c r="K17702" t="s">
        <v>24</v>
      </c>
      <c r="L17702">
        <v>0</v>
      </c>
      <c r="M17702" t="s">
        <v>319</v>
      </c>
      <c r="N17702" t="s">
        <v>26</v>
      </c>
      <c r="O17702">
        <v>0</v>
      </c>
      <c r="P17702" t="s">
        <v>27</v>
      </c>
      <c r="Q17702" t="s">
        <v>28</v>
      </c>
      <c r="R17702" t="s">
        <v>29</v>
      </c>
      <c r="S17702" t="s">
        <v>30</v>
      </c>
      <c r="T17702" t="s">
        <v>320</v>
      </c>
      <c r="U17702" t="s">
        <v>321</v>
      </c>
      <c r="V17702" t="s">
        <v>33</v>
      </c>
    </row>
    <row r="17703" spans="1:22">
      <c r="A17703" s="4">
        <v>46151</v>
      </c>
      <c r="B17703" t="s">
        <v>12513</v>
      </c>
      <c r="C17703" t="s">
        <v>23</v>
      </c>
      <c r="D17703">
        <v>1</v>
      </c>
      <c r="E17703">
        <v>21000</v>
      </c>
      <c r="F17703">
        <f>Table2[[#This Row],[Đơn Giá Chuẩn]]*Table2[[#This Row],[Tổng số lượng bán]]</f>
        <v>21000</v>
      </c>
      <c r="G17703">
        <v>0</v>
      </c>
      <c r="H17703">
        <f>Table2[[#This Row],[Doanh số bán]]-Table2[[#This Row],[Chiết khấu]]</f>
        <v>21000</v>
      </c>
      <c r="K17703" t="s">
        <v>24</v>
      </c>
      <c r="L17703">
        <v>0</v>
      </c>
      <c r="M17703" t="s">
        <v>319</v>
      </c>
      <c r="N17703" t="s">
        <v>26</v>
      </c>
      <c r="O17703">
        <v>0</v>
      </c>
      <c r="P17703" t="s">
        <v>27</v>
      </c>
      <c r="Q17703" t="s">
        <v>28</v>
      </c>
      <c r="R17703" t="s">
        <v>29</v>
      </c>
      <c r="S17703" t="s">
        <v>30</v>
      </c>
      <c r="T17703" t="s">
        <v>320</v>
      </c>
      <c r="U17703" t="s">
        <v>321</v>
      </c>
      <c r="V17703" t="s">
        <v>33</v>
      </c>
    </row>
    <row r="17704" spans="1:22">
      <c r="A17704" s="4">
        <v>46151</v>
      </c>
      <c r="B17704" t="s">
        <v>12513</v>
      </c>
      <c r="C17704" t="s">
        <v>23</v>
      </c>
      <c r="D17704">
        <v>1</v>
      </c>
      <c r="E17704">
        <v>37000</v>
      </c>
      <c r="F17704">
        <f>Table2[[#This Row],[Đơn Giá Chuẩn]]*Table2[[#This Row],[Tổng số lượng bán]]</f>
        <v>37000</v>
      </c>
      <c r="G17704">
        <v>0</v>
      </c>
      <c r="H17704">
        <f>Table2[[#This Row],[Doanh số bán]]-Table2[[#This Row],[Chiết khấu]]</f>
        <v>37000</v>
      </c>
      <c r="K17704" t="s">
        <v>24</v>
      </c>
      <c r="L17704">
        <v>0</v>
      </c>
      <c r="M17704" t="s">
        <v>319</v>
      </c>
      <c r="N17704" t="s">
        <v>26</v>
      </c>
      <c r="O17704">
        <v>0</v>
      </c>
      <c r="P17704" t="s">
        <v>402</v>
      </c>
      <c r="Q17704" t="s">
        <v>403</v>
      </c>
      <c r="R17704" t="s">
        <v>29</v>
      </c>
      <c r="S17704" t="s">
        <v>59</v>
      </c>
      <c r="T17704" t="s">
        <v>320</v>
      </c>
      <c r="U17704" t="s">
        <v>321</v>
      </c>
      <c r="V17704" t="s">
        <v>33</v>
      </c>
    </row>
    <row r="17705" spans="1:22">
      <c r="A17705" s="4">
        <v>46151</v>
      </c>
      <c r="B17705" t="s">
        <v>12514</v>
      </c>
      <c r="C17705" t="s">
        <v>23</v>
      </c>
      <c r="D17705">
        <v>1</v>
      </c>
      <c r="E17705">
        <v>47000</v>
      </c>
      <c r="F17705">
        <f>Table2[[#This Row],[Đơn Giá Chuẩn]]*Table2[[#This Row],[Tổng số lượng bán]]</f>
        <v>47000</v>
      </c>
      <c r="G17705">
        <v>0</v>
      </c>
      <c r="H17705">
        <f>Table2[[#This Row],[Doanh số bán]]-Table2[[#This Row],[Chiết khấu]]</f>
        <v>47000</v>
      </c>
      <c r="K17705" t="s">
        <v>24</v>
      </c>
      <c r="L17705">
        <v>0</v>
      </c>
      <c r="M17705" t="s">
        <v>319</v>
      </c>
      <c r="N17705" t="s">
        <v>26</v>
      </c>
      <c r="O17705">
        <v>0</v>
      </c>
      <c r="P17705" t="s">
        <v>913</v>
      </c>
      <c r="Q17705" t="s">
        <v>914</v>
      </c>
      <c r="R17705" t="s">
        <v>29</v>
      </c>
      <c r="S17705" t="s">
        <v>30</v>
      </c>
      <c r="T17705" t="s">
        <v>320</v>
      </c>
      <c r="U17705" t="s">
        <v>321</v>
      </c>
      <c r="V17705" t="s">
        <v>33</v>
      </c>
    </row>
    <row r="17706" spans="1:22">
      <c r="A17706" s="4">
        <v>46151</v>
      </c>
      <c r="B17706" t="s">
        <v>12515</v>
      </c>
      <c r="C17706" t="s">
        <v>23</v>
      </c>
      <c r="D17706">
        <v>2</v>
      </c>
      <c r="E17706">
        <v>25999.999999999996</v>
      </c>
      <c r="F17706">
        <f>Table2[[#This Row],[Đơn Giá Chuẩn]]*Table2[[#This Row],[Tổng số lượng bán]]</f>
        <v>51999.999999999993</v>
      </c>
      <c r="G17706">
        <v>0</v>
      </c>
      <c r="H17706">
        <f>Table2[[#This Row],[Doanh số bán]]-Table2[[#This Row],[Chiết khấu]]</f>
        <v>51999.999999999993</v>
      </c>
      <c r="K17706" t="s">
        <v>24</v>
      </c>
      <c r="L17706">
        <v>0</v>
      </c>
      <c r="M17706" t="s">
        <v>319</v>
      </c>
      <c r="N17706" t="s">
        <v>26</v>
      </c>
      <c r="O17706">
        <v>0</v>
      </c>
      <c r="P17706" t="s">
        <v>47</v>
      </c>
      <c r="Q17706" t="s">
        <v>48</v>
      </c>
      <c r="R17706" t="s">
        <v>29</v>
      </c>
      <c r="S17706" t="s">
        <v>30</v>
      </c>
      <c r="T17706" t="s">
        <v>320</v>
      </c>
      <c r="U17706" t="s">
        <v>321</v>
      </c>
      <c r="V17706" t="s">
        <v>33</v>
      </c>
    </row>
    <row r="17707" spans="1:22">
      <c r="A17707" s="4">
        <v>46151</v>
      </c>
      <c r="B17707" t="s">
        <v>12516</v>
      </c>
      <c r="C17707" t="s">
        <v>23</v>
      </c>
      <c r="D17707">
        <v>1</v>
      </c>
      <c r="E17707">
        <v>42000</v>
      </c>
      <c r="F17707">
        <f>Table2[[#This Row],[Đơn Giá Chuẩn]]*Table2[[#This Row],[Tổng số lượng bán]]</f>
        <v>42000</v>
      </c>
      <c r="G17707">
        <v>0</v>
      </c>
      <c r="H17707">
        <f>Table2[[#This Row],[Doanh số bán]]-Table2[[#This Row],[Chiết khấu]]</f>
        <v>42000</v>
      </c>
      <c r="K17707" t="s">
        <v>24</v>
      </c>
      <c r="L17707">
        <v>0</v>
      </c>
      <c r="M17707" t="s">
        <v>319</v>
      </c>
      <c r="N17707" t="s">
        <v>26</v>
      </c>
      <c r="O17707">
        <v>0</v>
      </c>
      <c r="P17707" t="s">
        <v>141</v>
      </c>
      <c r="Q17707" t="s">
        <v>142</v>
      </c>
      <c r="R17707" t="s">
        <v>29</v>
      </c>
      <c r="S17707" t="s">
        <v>59</v>
      </c>
      <c r="T17707" t="s">
        <v>320</v>
      </c>
      <c r="U17707" t="s">
        <v>321</v>
      </c>
      <c r="V17707" t="s">
        <v>33</v>
      </c>
    </row>
    <row r="17708" spans="1:22">
      <c r="A17708" s="4">
        <v>46151</v>
      </c>
      <c r="B17708" t="s">
        <v>12516</v>
      </c>
      <c r="C17708" t="s">
        <v>23</v>
      </c>
      <c r="D17708">
        <v>1</v>
      </c>
      <c r="E17708">
        <v>42000</v>
      </c>
      <c r="F17708">
        <f>Table2[[#This Row],[Đơn Giá Chuẩn]]*Table2[[#This Row],[Tổng số lượng bán]]</f>
        <v>42000</v>
      </c>
      <c r="G17708">
        <v>0</v>
      </c>
      <c r="H17708">
        <f>Table2[[#This Row],[Doanh số bán]]-Table2[[#This Row],[Chiết khấu]]</f>
        <v>42000</v>
      </c>
      <c r="K17708" t="s">
        <v>24</v>
      </c>
      <c r="L17708">
        <v>0</v>
      </c>
      <c r="M17708" t="s">
        <v>319</v>
      </c>
      <c r="N17708" t="s">
        <v>26</v>
      </c>
      <c r="O17708">
        <v>0</v>
      </c>
      <c r="P17708" t="s">
        <v>977</v>
      </c>
      <c r="Q17708" t="s">
        <v>978</v>
      </c>
      <c r="R17708" t="s">
        <v>29</v>
      </c>
      <c r="S17708" t="s">
        <v>59</v>
      </c>
      <c r="T17708" t="s">
        <v>320</v>
      </c>
      <c r="U17708" t="s">
        <v>321</v>
      </c>
      <c r="V17708" t="s">
        <v>33</v>
      </c>
    </row>
    <row r="17709" spans="1:22">
      <c r="A17709" s="4">
        <v>46151</v>
      </c>
      <c r="B17709" t="s">
        <v>12517</v>
      </c>
      <c r="C17709" t="s">
        <v>23</v>
      </c>
      <c r="D17709">
        <v>4</v>
      </c>
      <c r="E17709">
        <v>25999.999999999996</v>
      </c>
      <c r="F17709">
        <f>Table2[[#This Row],[Đơn Giá Chuẩn]]*Table2[[#This Row],[Tổng số lượng bán]]</f>
        <v>103999.99999999999</v>
      </c>
      <c r="G17709">
        <v>0</v>
      </c>
      <c r="H17709">
        <f>Table2[[#This Row],[Doanh số bán]]-Table2[[#This Row],[Chiết khấu]]</f>
        <v>103999.99999999999</v>
      </c>
      <c r="K17709" t="s">
        <v>24</v>
      </c>
      <c r="L17709">
        <v>0</v>
      </c>
      <c r="M17709" t="s">
        <v>319</v>
      </c>
      <c r="N17709" t="s">
        <v>26</v>
      </c>
      <c r="O17709">
        <v>0</v>
      </c>
      <c r="P17709" t="s">
        <v>47</v>
      </c>
      <c r="Q17709" t="s">
        <v>48</v>
      </c>
      <c r="R17709" t="s">
        <v>29</v>
      </c>
      <c r="S17709" t="s">
        <v>30</v>
      </c>
      <c r="T17709" t="s">
        <v>320</v>
      </c>
      <c r="U17709" t="s">
        <v>321</v>
      </c>
      <c r="V17709" t="s">
        <v>33</v>
      </c>
    </row>
    <row r="17710" spans="1:22">
      <c r="A17710" s="4">
        <v>46151</v>
      </c>
      <c r="B17710" t="s">
        <v>12518</v>
      </c>
      <c r="C17710" t="s">
        <v>23</v>
      </c>
      <c r="D17710">
        <v>2</v>
      </c>
      <c r="E17710">
        <v>25999.999999999996</v>
      </c>
      <c r="F17710">
        <f>Table2[[#This Row],[Đơn Giá Chuẩn]]*Table2[[#This Row],[Tổng số lượng bán]]</f>
        <v>51999.999999999993</v>
      </c>
      <c r="G17710">
        <v>0</v>
      </c>
      <c r="H17710">
        <f>Table2[[#This Row],[Doanh số bán]]-Table2[[#This Row],[Chiết khấu]]</f>
        <v>51999.999999999993</v>
      </c>
      <c r="K17710" t="s">
        <v>24</v>
      </c>
      <c r="L17710">
        <v>0</v>
      </c>
      <c r="M17710" t="s">
        <v>319</v>
      </c>
      <c r="N17710" t="s">
        <v>26</v>
      </c>
      <c r="O17710">
        <v>0</v>
      </c>
      <c r="P17710" t="s">
        <v>47</v>
      </c>
      <c r="Q17710" t="s">
        <v>48</v>
      </c>
      <c r="R17710" t="s">
        <v>29</v>
      </c>
      <c r="S17710" t="s">
        <v>30</v>
      </c>
      <c r="T17710" t="s">
        <v>320</v>
      </c>
      <c r="U17710" t="s">
        <v>321</v>
      </c>
      <c r="V17710" t="s">
        <v>33</v>
      </c>
    </row>
    <row r="17711" spans="1:22">
      <c r="A17711" s="4">
        <v>46151</v>
      </c>
      <c r="B17711" t="s">
        <v>12518</v>
      </c>
      <c r="C17711" t="s">
        <v>23</v>
      </c>
      <c r="D17711">
        <v>1</v>
      </c>
      <c r="E17711">
        <v>42000</v>
      </c>
      <c r="F17711">
        <f>Table2[[#This Row],[Đơn Giá Chuẩn]]*Table2[[#This Row],[Tổng số lượng bán]]</f>
        <v>42000</v>
      </c>
      <c r="G17711">
        <v>0</v>
      </c>
      <c r="H17711">
        <f>Table2[[#This Row],[Doanh số bán]]-Table2[[#This Row],[Chiết khấu]]</f>
        <v>42000</v>
      </c>
      <c r="K17711" t="s">
        <v>24</v>
      </c>
      <c r="L17711">
        <v>0</v>
      </c>
      <c r="M17711" t="s">
        <v>319</v>
      </c>
      <c r="N17711" t="s">
        <v>26</v>
      </c>
      <c r="O17711">
        <v>0</v>
      </c>
      <c r="P17711" t="s">
        <v>62</v>
      </c>
      <c r="Q17711" t="s">
        <v>63</v>
      </c>
      <c r="R17711" t="s">
        <v>29</v>
      </c>
      <c r="S17711" t="s">
        <v>56</v>
      </c>
      <c r="T17711" t="s">
        <v>320</v>
      </c>
      <c r="U17711" t="s">
        <v>321</v>
      </c>
      <c r="V17711" t="s">
        <v>33</v>
      </c>
    </row>
    <row r="17712" spans="1:22">
      <c r="A17712" s="4">
        <v>46118</v>
      </c>
      <c r="B17712" t="s">
        <v>8912</v>
      </c>
      <c r="C17712" t="s">
        <v>83</v>
      </c>
      <c r="D17712">
        <v>5</v>
      </c>
      <c r="E17712">
        <v>272000</v>
      </c>
      <c r="F17712">
        <f>Table2[[#This Row],[Đơn Giá Chuẩn]]*Table2[[#This Row],[Tổng số lượng bán]]</f>
        <v>1360000</v>
      </c>
      <c r="G17712">
        <v>375000</v>
      </c>
      <c r="H17712">
        <f>Table2[[#This Row],[Doanh số bán]]-Table2[[#This Row],[Chiết khấu]]</f>
        <v>985000</v>
      </c>
      <c r="K17712" t="s">
        <v>24</v>
      </c>
      <c r="L17712">
        <v>1</v>
      </c>
      <c r="M17712" t="s">
        <v>319</v>
      </c>
      <c r="N17712" t="s">
        <v>26</v>
      </c>
      <c r="O17712">
        <v>5</v>
      </c>
      <c r="P17712" t="s">
        <v>512</v>
      </c>
      <c r="Q17712" t="s">
        <v>513</v>
      </c>
      <c r="R17712" t="s">
        <v>41</v>
      </c>
      <c r="S17712" t="s">
        <v>42</v>
      </c>
      <c r="T17712" t="s">
        <v>320</v>
      </c>
      <c r="U17712" t="s">
        <v>321</v>
      </c>
      <c r="V17712" t="s">
        <v>33</v>
      </c>
    </row>
    <row r="17713" spans="1:22">
      <c r="A17713" s="4">
        <v>46124</v>
      </c>
      <c r="B17713" t="s">
        <v>9101</v>
      </c>
      <c r="C17713" t="s">
        <v>83</v>
      </c>
      <c r="D17713">
        <v>2</v>
      </c>
      <c r="E17713">
        <v>272000</v>
      </c>
      <c r="F17713">
        <f>Table2[[#This Row],[Đơn Giá Chuẩn]]*Table2[[#This Row],[Tổng số lượng bán]]</f>
        <v>544000</v>
      </c>
      <c r="G17713">
        <v>150000</v>
      </c>
      <c r="H17713">
        <f>Table2[[#This Row],[Doanh số bán]]-Table2[[#This Row],[Chiết khấu]]</f>
        <v>394000</v>
      </c>
      <c r="K17713" t="s">
        <v>24</v>
      </c>
      <c r="L17713">
        <v>1</v>
      </c>
      <c r="M17713" t="s">
        <v>319</v>
      </c>
      <c r="N17713" t="s">
        <v>26</v>
      </c>
      <c r="O17713">
        <v>2</v>
      </c>
      <c r="P17713" t="s">
        <v>512</v>
      </c>
      <c r="Q17713" t="s">
        <v>513</v>
      </c>
      <c r="R17713" t="s">
        <v>41</v>
      </c>
      <c r="S17713" t="s">
        <v>42</v>
      </c>
      <c r="T17713" t="s">
        <v>320</v>
      </c>
      <c r="U17713" t="s">
        <v>321</v>
      </c>
      <c r="V17713" t="s">
        <v>33</v>
      </c>
    </row>
    <row r="17714" spans="1:22">
      <c r="A17714" s="4">
        <v>46125</v>
      </c>
      <c r="B17714" t="s">
        <v>9106</v>
      </c>
      <c r="C17714" t="s">
        <v>83</v>
      </c>
      <c r="D17714">
        <v>1</v>
      </c>
      <c r="E17714">
        <v>272000</v>
      </c>
      <c r="F17714">
        <f>Table2[[#This Row],[Đơn Giá Chuẩn]]*Table2[[#This Row],[Tổng số lượng bán]]</f>
        <v>272000</v>
      </c>
      <c r="G17714">
        <v>75000</v>
      </c>
      <c r="H17714">
        <f>Table2[[#This Row],[Doanh số bán]]-Table2[[#This Row],[Chiết khấu]]</f>
        <v>197000</v>
      </c>
      <c r="K17714" t="s">
        <v>24</v>
      </c>
      <c r="L17714">
        <v>1</v>
      </c>
      <c r="M17714" t="s">
        <v>319</v>
      </c>
      <c r="N17714" t="s">
        <v>26</v>
      </c>
      <c r="O17714">
        <v>1</v>
      </c>
      <c r="P17714" t="s">
        <v>512</v>
      </c>
      <c r="Q17714" t="s">
        <v>513</v>
      </c>
      <c r="R17714" t="s">
        <v>41</v>
      </c>
      <c r="S17714" t="s">
        <v>42</v>
      </c>
      <c r="T17714" t="s">
        <v>320</v>
      </c>
      <c r="U17714" t="s">
        <v>321</v>
      </c>
      <c r="V17714" t="s">
        <v>33</v>
      </c>
    </row>
    <row r="17715" spans="1:22">
      <c r="A17715" s="4">
        <v>46126</v>
      </c>
      <c r="B17715" t="s">
        <v>9111</v>
      </c>
      <c r="C17715" t="s">
        <v>83</v>
      </c>
      <c r="D17715">
        <v>5</v>
      </c>
      <c r="E17715">
        <v>272000</v>
      </c>
      <c r="F17715">
        <f>Table2[[#This Row],[Đơn Giá Chuẩn]]*Table2[[#This Row],[Tổng số lượng bán]]</f>
        <v>1360000</v>
      </c>
      <c r="G17715">
        <v>375000</v>
      </c>
      <c r="H17715">
        <f>Table2[[#This Row],[Doanh số bán]]-Table2[[#This Row],[Chiết khấu]]</f>
        <v>985000</v>
      </c>
      <c r="K17715" t="s">
        <v>24</v>
      </c>
      <c r="L17715">
        <v>1</v>
      </c>
      <c r="M17715" t="s">
        <v>319</v>
      </c>
      <c r="N17715" t="s">
        <v>26</v>
      </c>
      <c r="O17715">
        <v>5</v>
      </c>
      <c r="P17715" t="s">
        <v>512</v>
      </c>
      <c r="Q17715" t="s">
        <v>513</v>
      </c>
      <c r="R17715" t="s">
        <v>41</v>
      </c>
      <c r="S17715" t="s">
        <v>42</v>
      </c>
      <c r="T17715" t="s">
        <v>320</v>
      </c>
      <c r="U17715" t="s">
        <v>321</v>
      </c>
      <c r="V17715" t="s">
        <v>33</v>
      </c>
    </row>
    <row r="17716" spans="1:22">
      <c r="A17716" s="4">
        <v>46151</v>
      </c>
      <c r="B17716" t="s">
        <v>12521</v>
      </c>
      <c r="C17716" t="s">
        <v>104</v>
      </c>
      <c r="D17716">
        <v>10</v>
      </c>
      <c r="E17716">
        <v>47000</v>
      </c>
      <c r="F17716">
        <f>Table2[[#This Row],[Đơn Giá Chuẩn]]*Table2[[#This Row],[Tổng số lượng bán]]</f>
        <v>470000</v>
      </c>
      <c r="G17716">
        <v>0</v>
      </c>
      <c r="H17716">
        <f>Table2[[#This Row],[Doanh số bán]]-Table2[[#This Row],[Chiết khấu]]</f>
        <v>470000</v>
      </c>
      <c r="K17716" t="s">
        <v>24</v>
      </c>
      <c r="L17716">
        <v>0.12</v>
      </c>
      <c r="M17716" t="s">
        <v>319</v>
      </c>
      <c r="N17716" t="s">
        <v>26</v>
      </c>
      <c r="O17716">
        <v>1.2</v>
      </c>
      <c r="P17716" t="s">
        <v>520</v>
      </c>
      <c r="Q17716" t="s">
        <v>521</v>
      </c>
      <c r="R17716" t="s">
        <v>107</v>
      </c>
      <c r="S17716" t="s">
        <v>108</v>
      </c>
      <c r="T17716" t="s">
        <v>320</v>
      </c>
      <c r="U17716" t="s">
        <v>321</v>
      </c>
      <c r="V17716" t="s">
        <v>33</v>
      </c>
    </row>
    <row r="17717" spans="1:22">
      <c r="A17717" s="4">
        <v>46131</v>
      </c>
      <c r="B17717" t="s">
        <v>9196</v>
      </c>
      <c r="C17717" t="s">
        <v>83</v>
      </c>
      <c r="D17717">
        <v>1</v>
      </c>
      <c r="E17717">
        <v>272000</v>
      </c>
      <c r="F17717">
        <f>Table2[[#This Row],[Đơn Giá Chuẩn]]*Table2[[#This Row],[Tổng số lượng bán]]</f>
        <v>272000</v>
      </c>
      <c r="G17717">
        <v>75000</v>
      </c>
      <c r="H17717">
        <f>Table2[[#This Row],[Doanh số bán]]-Table2[[#This Row],[Chiết khấu]]</f>
        <v>197000</v>
      </c>
      <c r="K17717" t="s">
        <v>24</v>
      </c>
      <c r="L17717">
        <v>1</v>
      </c>
      <c r="M17717" t="s">
        <v>319</v>
      </c>
      <c r="N17717" t="s">
        <v>26</v>
      </c>
      <c r="O17717">
        <v>1</v>
      </c>
      <c r="P17717" t="s">
        <v>512</v>
      </c>
      <c r="Q17717" t="s">
        <v>513</v>
      </c>
      <c r="R17717" t="s">
        <v>41</v>
      </c>
      <c r="S17717" t="s">
        <v>42</v>
      </c>
      <c r="T17717" t="s">
        <v>320</v>
      </c>
      <c r="U17717" t="s">
        <v>321</v>
      </c>
      <c r="V17717" t="s">
        <v>33</v>
      </c>
    </row>
    <row r="17718" spans="1:22">
      <c r="A17718" s="4">
        <v>46151</v>
      </c>
      <c r="B17718" t="s">
        <v>12522</v>
      </c>
      <c r="C17718" t="s">
        <v>23</v>
      </c>
      <c r="D17718">
        <v>1</v>
      </c>
      <c r="E17718">
        <v>21000</v>
      </c>
      <c r="F17718">
        <f>Table2[[#This Row],[Đơn Giá Chuẩn]]*Table2[[#This Row],[Tổng số lượng bán]]</f>
        <v>21000</v>
      </c>
      <c r="G17718">
        <v>0</v>
      </c>
      <c r="H17718">
        <f>Table2[[#This Row],[Doanh số bán]]-Table2[[#This Row],[Chiết khấu]]</f>
        <v>21000</v>
      </c>
      <c r="K17718" t="s">
        <v>24</v>
      </c>
      <c r="L17718">
        <v>0</v>
      </c>
      <c r="M17718" t="s">
        <v>319</v>
      </c>
      <c r="N17718" t="s">
        <v>26</v>
      </c>
      <c r="O17718">
        <v>0</v>
      </c>
      <c r="P17718" t="s">
        <v>27</v>
      </c>
      <c r="Q17718" t="s">
        <v>28</v>
      </c>
      <c r="R17718" t="s">
        <v>29</v>
      </c>
      <c r="S17718" t="s">
        <v>30</v>
      </c>
      <c r="T17718" t="s">
        <v>320</v>
      </c>
      <c r="U17718" t="s">
        <v>321</v>
      </c>
      <c r="V17718" t="s">
        <v>33</v>
      </c>
    </row>
    <row r="17719" spans="1:22">
      <c r="A17719" s="4">
        <v>46151</v>
      </c>
      <c r="B17719" t="s">
        <v>12523</v>
      </c>
      <c r="C17719" t="s">
        <v>23</v>
      </c>
      <c r="D17719">
        <v>1</v>
      </c>
      <c r="E17719">
        <v>42000</v>
      </c>
      <c r="F17719">
        <f>Table2[[#This Row],[Đơn Giá Chuẩn]]*Table2[[#This Row],[Tổng số lượng bán]]</f>
        <v>42000</v>
      </c>
      <c r="G17719">
        <v>0</v>
      </c>
      <c r="H17719">
        <f>Table2[[#This Row],[Doanh số bán]]-Table2[[#This Row],[Chiết khấu]]</f>
        <v>42000</v>
      </c>
      <c r="K17719" t="s">
        <v>24</v>
      </c>
      <c r="L17719">
        <v>0</v>
      </c>
      <c r="M17719" t="s">
        <v>319</v>
      </c>
      <c r="N17719" t="s">
        <v>26</v>
      </c>
      <c r="O17719">
        <v>0</v>
      </c>
      <c r="P17719" t="s">
        <v>71</v>
      </c>
      <c r="Q17719" t="s">
        <v>72</v>
      </c>
      <c r="R17719" t="s">
        <v>29</v>
      </c>
      <c r="S17719" t="s">
        <v>30</v>
      </c>
      <c r="T17719" t="s">
        <v>320</v>
      </c>
      <c r="U17719" t="s">
        <v>321</v>
      </c>
      <c r="V17719" t="s">
        <v>33</v>
      </c>
    </row>
    <row r="17720" spans="1:22">
      <c r="A17720" s="4">
        <v>46151</v>
      </c>
      <c r="B17720" t="s">
        <v>12523</v>
      </c>
      <c r="C17720" t="s">
        <v>23</v>
      </c>
      <c r="D17720">
        <v>1</v>
      </c>
      <c r="E17720">
        <v>42000</v>
      </c>
      <c r="F17720">
        <f>Table2[[#This Row],[Đơn Giá Chuẩn]]*Table2[[#This Row],[Tổng số lượng bán]]</f>
        <v>42000</v>
      </c>
      <c r="G17720">
        <v>0</v>
      </c>
      <c r="H17720">
        <f>Table2[[#This Row],[Doanh số bán]]-Table2[[#This Row],[Chiết khấu]]</f>
        <v>42000</v>
      </c>
      <c r="K17720" t="s">
        <v>24</v>
      </c>
      <c r="L17720">
        <v>0</v>
      </c>
      <c r="M17720" t="s">
        <v>319</v>
      </c>
      <c r="N17720" t="s">
        <v>26</v>
      </c>
      <c r="O17720">
        <v>0</v>
      </c>
      <c r="P17720" t="s">
        <v>94</v>
      </c>
      <c r="Q17720" t="s">
        <v>95</v>
      </c>
      <c r="R17720" t="s">
        <v>29</v>
      </c>
      <c r="S17720" t="s">
        <v>30</v>
      </c>
      <c r="T17720" t="s">
        <v>320</v>
      </c>
      <c r="U17720" t="s">
        <v>321</v>
      </c>
      <c r="V17720" t="s">
        <v>33</v>
      </c>
    </row>
    <row r="17721" spans="1:22">
      <c r="A17721" s="4">
        <v>46151</v>
      </c>
      <c r="B17721" t="s">
        <v>12524</v>
      </c>
      <c r="C17721" t="s">
        <v>155</v>
      </c>
      <c r="D17721">
        <v>1</v>
      </c>
      <c r="E17721">
        <v>152150</v>
      </c>
      <c r="F17721">
        <f>Table2[[#This Row],[Đơn Giá Chuẩn]]*Table2[[#This Row],[Tổng số lượng bán]]</f>
        <v>152150</v>
      </c>
      <c r="G17721">
        <v>0</v>
      </c>
      <c r="H17721">
        <f>Table2[[#This Row],[Doanh số bán]]-Table2[[#This Row],[Chiết khấu]]</f>
        <v>152150</v>
      </c>
      <c r="K17721" t="s">
        <v>24</v>
      </c>
      <c r="L17721">
        <v>0.2</v>
      </c>
      <c r="M17721" t="s">
        <v>319</v>
      </c>
      <c r="N17721" t="s">
        <v>26</v>
      </c>
      <c r="O17721">
        <v>0.2</v>
      </c>
      <c r="P17721" t="s">
        <v>156</v>
      </c>
      <c r="Q17721" t="s">
        <v>157</v>
      </c>
      <c r="R17721" t="s">
        <v>107</v>
      </c>
      <c r="S17721" t="s">
        <v>108</v>
      </c>
      <c r="T17721" t="s">
        <v>320</v>
      </c>
      <c r="U17721" t="s">
        <v>321</v>
      </c>
      <c r="V17721" t="s">
        <v>33</v>
      </c>
    </row>
    <row r="17722" spans="1:22">
      <c r="A17722" s="4">
        <v>46151</v>
      </c>
      <c r="B17722" t="s">
        <v>12524</v>
      </c>
      <c r="C17722" t="s">
        <v>104</v>
      </c>
      <c r="D17722">
        <v>2</v>
      </c>
      <c r="E17722">
        <v>47000</v>
      </c>
      <c r="F17722">
        <f>Table2[[#This Row],[Đơn Giá Chuẩn]]*Table2[[#This Row],[Tổng số lượng bán]]</f>
        <v>94000</v>
      </c>
      <c r="G17722">
        <v>0</v>
      </c>
      <c r="H17722">
        <f>Table2[[#This Row],[Doanh số bán]]-Table2[[#This Row],[Chiết khấu]]</f>
        <v>94000</v>
      </c>
      <c r="K17722" t="s">
        <v>24</v>
      </c>
      <c r="L17722">
        <v>0.12</v>
      </c>
      <c r="M17722" t="s">
        <v>319</v>
      </c>
      <c r="N17722" t="s">
        <v>26</v>
      </c>
      <c r="O17722">
        <v>0.24</v>
      </c>
      <c r="P17722" t="s">
        <v>520</v>
      </c>
      <c r="Q17722" t="s">
        <v>521</v>
      </c>
      <c r="R17722" t="s">
        <v>107</v>
      </c>
      <c r="S17722" t="s">
        <v>108</v>
      </c>
      <c r="T17722" t="s">
        <v>320</v>
      </c>
      <c r="U17722" t="s">
        <v>321</v>
      </c>
      <c r="V17722" t="s">
        <v>33</v>
      </c>
    </row>
    <row r="17723" spans="1:22">
      <c r="A17723" s="4">
        <v>46151</v>
      </c>
      <c r="B17723" t="s">
        <v>12524</v>
      </c>
      <c r="C17723" t="s">
        <v>104</v>
      </c>
      <c r="D17723">
        <v>2</v>
      </c>
      <c r="E17723">
        <v>47000</v>
      </c>
      <c r="F17723">
        <f>Table2[[#This Row],[Đơn Giá Chuẩn]]*Table2[[#This Row],[Tổng số lượng bán]]</f>
        <v>94000</v>
      </c>
      <c r="G17723">
        <v>0</v>
      </c>
      <c r="H17723">
        <f>Table2[[#This Row],[Doanh số bán]]-Table2[[#This Row],[Chiết khấu]]</f>
        <v>94000</v>
      </c>
      <c r="K17723" t="s">
        <v>24</v>
      </c>
      <c r="L17723">
        <v>0.16</v>
      </c>
      <c r="M17723" t="s">
        <v>319</v>
      </c>
      <c r="N17723" t="s">
        <v>26</v>
      </c>
      <c r="O17723">
        <v>0.32</v>
      </c>
      <c r="P17723" t="s">
        <v>105</v>
      </c>
      <c r="Q17723" t="s">
        <v>106</v>
      </c>
      <c r="R17723" t="s">
        <v>107</v>
      </c>
      <c r="S17723" t="s">
        <v>108</v>
      </c>
      <c r="T17723" t="s">
        <v>320</v>
      </c>
      <c r="U17723" t="s">
        <v>321</v>
      </c>
      <c r="V17723" t="s">
        <v>33</v>
      </c>
    </row>
    <row r="17724" spans="1:22">
      <c r="A17724" s="4">
        <v>46151</v>
      </c>
      <c r="B17724" t="s">
        <v>12524</v>
      </c>
      <c r="C17724" t="s">
        <v>104</v>
      </c>
      <c r="D17724">
        <v>1</v>
      </c>
      <c r="E17724">
        <v>51000</v>
      </c>
      <c r="F17724">
        <f>Table2[[#This Row],[Đơn Giá Chuẩn]]*Table2[[#This Row],[Tổng số lượng bán]]</f>
        <v>51000</v>
      </c>
      <c r="G17724">
        <v>0</v>
      </c>
      <c r="H17724">
        <f>Table2[[#This Row],[Doanh số bán]]-Table2[[#This Row],[Chiết khấu]]</f>
        <v>51000</v>
      </c>
      <c r="K17724" t="s">
        <v>24</v>
      </c>
      <c r="L17724">
        <v>0.12</v>
      </c>
      <c r="M17724" t="s">
        <v>319</v>
      </c>
      <c r="N17724" t="s">
        <v>26</v>
      </c>
      <c r="O17724">
        <v>0.12</v>
      </c>
      <c r="P17724" t="s">
        <v>656</v>
      </c>
      <c r="Q17724" t="s">
        <v>657</v>
      </c>
      <c r="R17724" t="s">
        <v>107</v>
      </c>
      <c r="S17724" t="s">
        <v>108</v>
      </c>
      <c r="T17724" t="s">
        <v>320</v>
      </c>
      <c r="U17724" t="s">
        <v>321</v>
      </c>
      <c r="V17724" t="s">
        <v>33</v>
      </c>
    </row>
    <row r="17725" spans="1:22">
      <c r="A17725" s="4">
        <v>46151</v>
      </c>
      <c r="B17725" t="s">
        <v>12525</v>
      </c>
      <c r="C17725" t="s">
        <v>155</v>
      </c>
      <c r="D17725">
        <v>1</v>
      </c>
      <c r="E17725">
        <v>322000</v>
      </c>
      <c r="F17725">
        <f>Table2[[#This Row],[Đơn Giá Chuẩn]]*Table2[[#This Row],[Tổng số lượng bán]]</f>
        <v>322000</v>
      </c>
      <c r="G17725">
        <v>0</v>
      </c>
      <c r="H17725">
        <f>Table2[[#This Row],[Doanh số bán]]-Table2[[#This Row],[Chiết khấu]]</f>
        <v>322000</v>
      </c>
      <c r="K17725" t="s">
        <v>24</v>
      </c>
      <c r="L17725">
        <v>1</v>
      </c>
      <c r="M17725" t="s">
        <v>319</v>
      </c>
      <c r="N17725" t="s">
        <v>26</v>
      </c>
      <c r="O17725">
        <v>1</v>
      </c>
      <c r="P17725" t="s">
        <v>8998</v>
      </c>
      <c r="Q17725" t="s">
        <v>8999</v>
      </c>
      <c r="R17725" t="s">
        <v>41</v>
      </c>
      <c r="S17725" t="s">
        <v>42</v>
      </c>
      <c r="T17725" t="s">
        <v>320</v>
      </c>
      <c r="U17725" t="s">
        <v>321</v>
      </c>
      <c r="V17725" t="s">
        <v>33</v>
      </c>
    </row>
    <row r="17726" spans="1:22">
      <c r="A17726" s="4">
        <v>46133</v>
      </c>
      <c r="B17726" t="s">
        <v>9241</v>
      </c>
      <c r="C17726" t="s">
        <v>83</v>
      </c>
      <c r="D17726">
        <v>5</v>
      </c>
      <c r="E17726">
        <v>272000</v>
      </c>
      <c r="F17726">
        <f>Table2[[#This Row],[Đơn Giá Chuẩn]]*Table2[[#This Row],[Tổng số lượng bán]]</f>
        <v>1360000</v>
      </c>
      <c r="G17726">
        <v>375000</v>
      </c>
      <c r="H17726">
        <f>Table2[[#This Row],[Doanh số bán]]-Table2[[#This Row],[Chiết khấu]]</f>
        <v>985000</v>
      </c>
      <c r="K17726" t="s">
        <v>24</v>
      </c>
      <c r="L17726">
        <v>1</v>
      </c>
      <c r="M17726" t="s">
        <v>319</v>
      </c>
      <c r="N17726" t="s">
        <v>26</v>
      </c>
      <c r="O17726">
        <v>5</v>
      </c>
      <c r="P17726" t="s">
        <v>512</v>
      </c>
      <c r="Q17726" t="s">
        <v>513</v>
      </c>
      <c r="R17726" t="s">
        <v>41</v>
      </c>
      <c r="S17726" t="s">
        <v>42</v>
      </c>
      <c r="T17726" t="s">
        <v>320</v>
      </c>
      <c r="U17726" t="s">
        <v>321</v>
      </c>
      <c r="V17726" t="s">
        <v>33</v>
      </c>
    </row>
    <row r="17727" spans="1:22">
      <c r="A17727" s="4">
        <v>46151</v>
      </c>
      <c r="B17727" t="s">
        <v>989</v>
      </c>
      <c r="C17727" t="s">
        <v>23</v>
      </c>
      <c r="D17727">
        <v>1</v>
      </c>
      <c r="E17727">
        <v>52000</v>
      </c>
      <c r="F17727">
        <f>Table2[[#This Row],[Đơn Giá Chuẩn]]*Table2[[#This Row],[Tổng số lượng bán]]</f>
        <v>52000</v>
      </c>
      <c r="G17727">
        <v>0</v>
      </c>
      <c r="H17727">
        <f>Table2[[#This Row],[Doanh số bán]]-Table2[[#This Row],[Chiết khấu]]</f>
        <v>52000</v>
      </c>
      <c r="K17727" t="s">
        <v>24</v>
      </c>
      <c r="L17727">
        <v>0</v>
      </c>
      <c r="M17727" t="s">
        <v>918</v>
      </c>
      <c r="N17727" t="s">
        <v>919</v>
      </c>
      <c r="O17727">
        <v>0</v>
      </c>
      <c r="P17727" t="s">
        <v>1730</v>
      </c>
      <c r="Q17727" t="s">
        <v>1731</v>
      </c>
      <c r="R17727" t="s">
        <v>29</v>
      </c>
      <c r="S17727" t="s">
        <v>30</v>
      </c>
      <c r="T17727" t="s">
        <v>922</v>
      </c>
      <c r="U17727" t="s">
        <v>923</v>
      </c>
      <c r="V17727" t="s">
        <v>33</v>
      </c>
    </row>
    <row r="17728" spans="1:22">
      <c r="A17728" s="4">
        <v>46151</v>
      </c>
      <c r="B17728" t="s">
        <v>990</v>
      </c>
      <c r="C17728" t="s">
        <v>23</v>
      </c>
      <c r="D17728">
        <v>1</v>
      </c>
      <c r="E17728">
        <v>52000</v>
      </c>
      <c r="F17728">
        <f>Table2[[#This Row],[Đơn Giá Chuẩn]]*Table2[[#This Row],[Tổng số lượng bán]]</f>
        <v>52000</v>
      </c>
      <c r="G17728">
        <v>0</v>
      </c>
      <c r="H17728">
        <f>Table2[[#This Row],[Doanh số bán]]-Table2[[#This Row],[Chiết khấu]]</f>
        <v>52000</v>
      </c>
      <c r="K17728" t="s">
        <v>24</v>
      </c>
      <c r="L17728">
        <v>0</v>
      </c>
      <c r="M17728" t="s">
        <v>918</v>
      </c>
      <c r="N17728" t="s">
        <v>919</v>
      </c>
      <c r="O17728">
        <v>0</v>
      </c>
      <c r="P17728" t="s">
        <v>1730</v>
      </c>
      <c r="Q17728" t="s">
        <v>1731</v>
      </c>
      <c r="R17728" t="s">
        <v>29</v>
      </c>
      <c r="S17728" t="s">
        <v>30</v>
      </c>
      <c r="T17728" t="s">
        <v>922</v>
      </c>
      <c r="U17728" t="s">
        <v>923</v>
      </c>
      <c r="V17728" t="s">
        <v>33</v>
      </c>
    </row>
    <row r="17729" spans="1:22">
      <c r="A17729" s="4">
        <v>46151</v>
      </c>
      <c r="B17729" t="s">
        <v>991</v>
      </c>
      <c r="C17729" t="s">
        <v>23</v>
      </c>
      <c r="D17729">
        <v>1</v>
      </c>
      <c r="E17729">
        <v>42000</v>
      </c>
      <c r="F17729">
        <f>Table2[[#This Row],[Đơn Giá Chuẩn]]*Table2[[#This Row],[Tổng số lượng bán]]</f>
        <v>42000</v>
      </c>
      <c r="G17729">
        <v>12963</v>
      </c>
      <c r="H17729">
        <f>Table2[[#This Row],[Doanh số bán]]-Table2[[#This Row],[Chiết khấu]]</f>
        <v>29037</v>
      </c>
      <c r="K17729" t="s">
        <v>24</v>
      </c>
      <c r="L17729">
        <v>0</v>
      </c>
      <c r="M17729" t="s">
        <v>918</v>
      </c>
      <c r="N17729" t="s">
        <v>919</v>
      </c>
      <c r="O17729">
        <v>0</v>
      </c>
      <c r="P17729" t="s">
        <v>1771</v>
      </c>
      <c r="Q17729" t="s">
        <v>1772</v>
      </c>
      <c r="R17729" t="s">
        <v>29</v>
      </c>
      <c r="S17729" t="s">
        <v>30</v>
      </c>
      <c r="T17729" t="s">
        <v>922</v>
      </c>
      <c r="U17729" t="s">
        <v>923</v>
      </c>
      <c r="V17729" t="s">
        <v>33</v>
      </c>
    </row>
    <row r="17730" spans="1:22">
      <c r="A17730" s="4">
        <v>46151</v>
      </c>
      <c r="B17730" t="s">
        <v>992</v>
      </c>
      <c r="C17730" t="s">
        <v>23</v>
      </c>
      <c r="D17730">
        <v>1</v>
      </c>
      <c r="E17730">
        <v>51000</v>
      </c>
      <c r="F17730">
        <f>Table2[[#This Row],[Đơn Giá Chuẩn]]*Table2[[#This Row],[Tổng số lượng bán]]</f>
        <v>51000</v>
      </c>
      <c r="G17730">
        <v>0</v>
      </c>
      <c r="H17730">
        <f>Table2[[#This Row],[Doanh số bán]]-Table2[[#This Row],[Chiết khấu]]</f>
        <v>51000</v>
      </c>
      <c r="K17730" t="s">
        <v>24</v>
      </c>
      <c r="L17730">
        <v>0</v>
      </c>
      <c r="M17730" t="s">
        <v>918</v>
      </c>
      <c r="N17730" t="s">
        <v>919</v>
      </c>
      <c r="O17730">
        <v>0</v>
      </c>
      <c r="P17730" t="s">
        <v>1733</v>
      </c>
      <c r="Q17730" t="s">
        <v>1734</v>
      </c>
      <c r="R17730" t="s">
        <v>29</v>
      </c>
      <c r="S17730" t="s">
        <v>30</v>
      </c>
      <c r="T17730" t="s">
        <v>922</v>
      </c>
      <c r="U17730" t="s">
        <v>923</v>
      </c>
      <c r="V17730" t="s">
        <v>33</v>
      </c>
    </row>
    <row r="17731" spans="1:22">
      <c r="A17731" s="4">
        <v>46151</v>
      </c>
      <c r="B17731" t="s">
        <v>996</v>
      </c>
      <c r="C17731" t="s">
        <v>23</v>
      </c>
      <c r="D17731">
        <v>1</v>
      </c>
      <c r="E17731">
        <v>51000</v>
      </c>
      <c r="F17731">
        <f>Table2[[#This Row],[Đơn Giá Chuẩn]]*Table2[[#This Row],[Tổng số lượng bán]]</f>
        <v>51000</v>
      </c>
      <c r="G17731">
        <v>0</v>
      </c>
      <c r="H17731">
        <f>Table2[[#This Row],[Doanh số bán]]-Table2[[#This Row],[Chiết khấu]]</f>
        <v>51000</v>
      </c>
      <c r="K17731" t="s">
        <v>24</v>
      </c>
      <c r="L17731">
        <v>0</v>
      </c>
      <c r="M17731" t="s">
        <v>918</v>
      </c>
      <c r="N17731" t="s">
        <v>919</v>
      </c>
      <c r="O17731">
        <v>0</v>
      </c>
      <c r="P17731" t="s">
        <v>1733</v>
      </c>
      <c r="Q17731" t="s">
        <v>1734</v>
      </c>
      <c r="R17731" t="s">
        <v>29</v>
      </c>
      <c r="S17731" t="s">
        <v>30</v>
      </c>
      <c r="T17731" t="s">
        <v>922</v>
      </c>
      <c r="U17731" t="s">
        <v>923</v>
      </c>
      <c r="V17731" t="s">
        <v>33</v>
      </c>
    </row>
    <row r="17732" spans="1:22">
      <c r="A17732" s="4">
        <v>46151</v>
      </c>
      <c r="B17732" t="s">
        <v>997</v>
      </c>
      <c r="C17732" t="s">
        <v>23</v>
      </c>
      <c r="D17732">
        <v>1</v>
      </c>
      <c r="E17732">
        <v>42000</v>
      </c>
      <c r="F17732">
        <f>Table2[[#This Row],[Đơn Giá Chuẩn]]*Table2[[#This Row],[Tổng số lượng bán]]</f>
        <v>42000</v>
      </c>
      <c r="G17732">
        <v>12963</v>
      </c>
      <c r="H17732">
        <f>Table2[[#This Row],[Doanh số bán]]-Table2[[#This Row],[Chiết khấu]]</f>
        <v>29037</v>
      </c>
      <c r="K17732" t="s">
        <v>24</v>
      </c>
      <c r="L17732">
        <v>0</v>
      </c>
      <c r="M17732" t="s">
        <v>918</v>
      </c>
      <c r="N17732" t="s">
        <v>919</v>
      </c>
      <c r="O17732">
        <v>0</v>
      </c>
      <c r="P17732" t="s">
        <v>1771</v>
      </c>
      <c r="Q17732" t="s">
        <v>1772</v>
      </c>
      <c r="R17732" t="s">
        <v>29</v>
      </c>
      <c r="S17732" t="s">
        <v>30</v>
      </c>
      <c r="T17732" t="s">
        <v>922</v>
      </c>
      <c r="U17732" t="s">
        <v>923</v>
      </c>
      <c r="V17732" t="s">
        <v>33</v>
      </c>
    </row>
    <row r="17733" spans="1:22">
      <c r="A17733" s="4">
        <v>46151</v>
      </c>
      <c r="B17733" t="s">
        <v>998</v>
      </c>
      <c r="C17733" t="s">
        <v>23</v>
      </c>
      <c r="D17733">
        <v>1</v>
      </c>
      <c r="E17733">
        <v>42000</v>
      </c>
      <c r="F17733">
        <f>Table2[[#This Row],[Đơn Giá Chuẩn]]*Table2[[#This Row],[Tổng số lượng bán]]</f>
        <v>42000</v>
      </c>
      <c r="G17733">
        <v>0</v>
      </c>
      <c r="H17733">
        <f>Table2[[#This Row],[Doanh số bán]]-Table2[[#This Row],[Chiết khấu]]</f>
        <v>42000</v>
      </c>
      <c r="K17733" t="s">
        <v>24</v>
      </c>
      <c r="L17733">
        <v>0</v>
      </c>
      <c r="M17733" t="s">
        <v>918</v>
      </c>
      <c r="N17733" t="s">
        <v>919</v>
      </c>
      <c r="O17733">
        <v>0</v>
      </c>
      <c r="P17733" t="s">
        <v>1771</v>
      </c>
      <c r="Q17733" t="s">
        <v>1772</v>
      </c>
      <c r="R17733" t="s">
        <v>29</v>
      </c>
      <c r="S17733" t="s">
        <v>30</v>
      </c>
      <c r="T17733" t="s">
        <v>922</v>
      </c>
      <c r="U17733" t="s">
        <v>923</v>
      </c>
      <c r="V17733" t="s">
        <v>33</v>
      </c>
    </row>
    <row r="17734" spans="1:22">
      <c r="A17734" s="4">
        <v>46151</v>
      </c>
      <c r="B17734" t="s">
        <v>999</v>
      </c>
      <c r="C17734" t="s">
        <v>23</v>
      </c>
      <c r="D17734">
        <v>1</v>
      </c>
      <c r="E17734">
        <v>47000</v>
      </c>
      <c r="F17734">
        <f>Table2[[#This Row],[Đơn Giá Chuẩn]]*Table2[[#This Row],[Tổng số lượng bán]]</f>
        <v>47000</v>
      </c>
      <c r="G17734">
        <v>0</v>
      </c>
      <c r="H17734">
        <f>Table2[[#This Row],[Doanh số bán]]-Table2[[#This Row],[Chiết khấu]]</f>
        <v>47000</v>
      </c>
      <c r="K17734" t="s">
        <v>24</v>
      </c>
      <c r="L17734">
        <v>0</v>
      </c>
      <c r="M17734" t="s">
        <v>918</v>
      </c>
      <c r="N17734" t="s">
        <v>919</v>
      </c>
      <c r="O17734">
        <v>0</v>
      </c>
      <c r="P17734" t="s">
        <v>1740</v>
      </c>
      <c r="Q17734" t="s">
        <v>1741</v>
      </c>
      <c r="R17734" t="s">
        <v>29</v>
      </c>
      <c r="S17734" t="s">
        <v>30</v>
      </c>
      <c r="T17734" t="s">
        <v>922</v>
      </c>
      <c r="U17734" t="s">
        <v>923</v>
      </c>
      <c r="V17734" t="s">
        <v>33</v>
      </c>
    </row>
    <row r="17735" spans="1:22">
      <c r="A17735" s="4">
        <v>46151</v>
      </c>
      <c r="B17735" t="s">
        <v>1000</v>
      </c>
      <c r="C17735" t="s">
        <v>23</v>
      </c>
      <c r="D17735">
        <v>1</v>
      </c>
      <c r="E17735">
        <v>62000</v>
      </c>
      <c r="F17735">
        <f>Table2[[#This Row],[Đơn Giá Chuẩn]]*Table2[[#This Row],[Tổng số lượng bán]]</f>
        <v>62000</v>
      </c>
      <c r="G17735">
        <v>0</v>
      </c>
      <c r="H17735">
        <f>Table2[[#This Row],[Doanh số bán]]-Table2[[#This Row],[Chiết khấu]]</f>
        <v>62000</v>
      </c>
      <c r="K17735" t="s">
        <v>24</v>
      </c>
      <c r="L17735">
        <v>0</v>
      </c>
      <c r="M17735" t="s">
        <v>918</v>
      </c>
      <c r="N17735" t="s">
        <v>919</v>
      </c>
      <c r="O17735">
        <v>0</v>
      </c>
      <c r="P17735" t="s">
        <v>1810</v>
      </c>
      <c r="Q17735" t="s">
        <v>1811</v>
      </c>
      <c r="R17735" t="s">
        <v>29</v>
      </c>
      <c r="S17735" t="s">
        <v>56</v>
      </c>
      <c r="T17735" t="s">
        <v>922</v>
      </c>
      <c r="U17735" t="s">
        <v>923</v>
      </c>
      <c r="V17735" t="s">
        <v>33</v>
      </c>
    </row>
    <row r="17736" spans="1:22">
      <c r="A17736" s="4">
        <v>46151</v>
      </c>
      <c r="B17736" t="s">
        <v>1001</v>
      </c>
      <c r="C17736" t="s">
        <v>104</v>
      </c>
      <c r="D17736">
        <v>2</v>
      </c>
      <c r="E17736">
        <v>652000</v>
      </c>
      <c r="F17736">
        <f>Table2[[#This Row],[Đơn Giá Chuẩn]]*Table2[[#This Row],[Tổng số lượng bán]]</f>
        <v>1304000</v>
      </c>
      <c r="G17736">
        <v>0</v>
      </c>
      <c r="H17736">
        <f>Table2[[#This Row],[Doanh số bán]]-Table2[[#This Row],[Chiết khấu]]</f>
        <v>1304000</v>
      </c>
      <c r="K17736" t="s">
        <v>24</v>
      </c>
      <c r="L17736">
        <v>0</v>
      </c>
      <c r="M17736" t="s">
        <v>918</v>
      </c>
      <c r="N17736" t="s">
        <v>919</v>
      </c>
      <c r="O17736">
        <v>0</v>
      </c>
      <c r="P17736" t="s">
        <v>533</v>
      </c>
      <c r="Q17736" t="s">
        <v>534</v>
      </c>
      <c r="R17736" t="s">
        <v>535</v>
      </c>
      <c r="S17736" t="s">
        <v>536</v>
      </c>
      <c r="T17736" t="s">
        <v>922</v>
      </c>
      <c r="U17736" t="s">
        <v>923</v>
      </c>
      <c r="V17736" t="s">
        <v>33</v>
      </c>
    </row>
    <row r="17737" spans="1:22">
      <c r="A17737" s="4">
        <v>46151</v>
      </c>
      <c r="B17737" t="s">
        <v>1002</v>
      </c>
      <c r="C17737" t="s">
        <v>2500</v>
      </c>
      <c r="D17737">
        <v>2</v>
      </c>
      <c r="E17737">
        <v>340000</v>
      </c>
      <c r="F17737">
        <f>Table2[[#This Row],[Đơn Giá Chuẩn]]*Table2[[#This Row],[Tổng số lượng bán]]</f>
        <v>680000</v>
      </c>
      <c r="G17737">
        <v>0</v>
      </c>
      <c r="H17737">
        <f>Table2[[#This Row],[Doanh số bán]]-Table2[[#This Row],[Chiết khấu]]</f>
        <v>680000</v>
      </c>
      <c r="K17737" t="s">
        <v>24</v>
      </c>
      <c r="L17737">
        <v>1</v>
      </c>
      <c r="M17737" t="s">
        <v>918</v>
      </c>
      <c r="N17737" t="s">
        <v>919</v>
      </c>
      <c r="O17737">
        <v>2</v>
      </c>
      <c r="P17737" t="s">
        <v>2504</v>
      </c>
      <c r="Q17737" t="s">
        <v>2505</v>
      </c>
      <c r="R17737" t="s">
        <v>41</v>
      </c>
      <c r="S17737" t="s">
        <v>42</v>
      </c>
      <c r="T17737" t="s">
        <v>922</v>
      </c>
      <c r="U17737" t="s">
        <v>923</v>
      </c>
      <c r="V17737" t="s">
        <v>33</v>
      </c>
    </row>
    <row r="17738" spans="1:22">
      <c r="A17738" s="4">
        <v>46151</v>
      </c>
      <c r="B17738" t="s">
        <v>1002</v>
      </c>
      <c r="C17738" t="s">
        <v>2500</v>
      </c>
      <c r="D17738">
        <v>2</v>
      </c>
      <c r="E17738">
        <v>302000</v>
      </c>
      <c r="F17738">
        <f>Table2[[#This Row],[Đơn Giá Chuẩn]]*Table2[[#This Row],[Tổng số lượng bán]]</f>
        <v>604000</v>
      </c>
      <c r="G17738">
        <v>0</v>
      </c>
      <c r="H17738">
        <f>Table2[[#This Row],[Doanh số bán]]-Table2[[#This Row],[Chiết khấu]]</f>
        <v>604000</v>
      </c>
      <c r="K17738" t="s">
        <v>24</v>
      </c>
      <c r="L17738">
        <v>1</v>
      </c>
      <c r="M17738" t="s">
        <v>918</v>
      </c>
      <c r="N17738" t="s">
        <v>919</v>
      </c>
      <c r="O17738">
        <v>2</v>
      </c>
      <c r="P17738" t="s">
        <v>84</v>
      </c>
      <c r="Q17738" t="s">
        <v>85</v>
      </c>
      <c r="R17738" t="s">
        <v>41</v>
      </c>
      <c r="S17738" t="s">
        <v>42</v>
      </c>
      <c r="T17738" t="s">
        <v>922</v>
      </c>
      <c r="U17738" t="s">
        <v>923</v>
      </c>
      <c r="V17738" t="s">
        <v>33</v>
      </c>
    </row>
    <row r="17739" spans="1:22">
      <c r="A17739" s="4">
        <v>46151</v>
      </c>
      <c r="B17739" t="s">
        <v>1003</v>
      </c>
      <c r="C17739" t="s">
        <v>23</v>
      </c>
      <c r="D17739">
        <v>1</v>
      </c>
      <c r="E17739">
        <v>67000</v>
      </c>
      <c r="F17739">
        <f>Table2[[#This Row],[Đơn Giá Chuẩn]]*Table2[[#This Row],[Tổng số lượng bán]]</f>
        <v>67000</v>
      </c>
      <c r="G17739">
        <v>8333</v>
      </c>
      <c r="H17739">
        <f>Table2[[#This Row],[Doanh số bán]]-Table2[[#This Row],[Chiết khấu]]</f>
        <v>58667</v>
      </c>
      <c r="K17739" t="s">
        <v>24</v>
      </c>
      <c r="L17739">
        <v>0</v>
      </c>
      <c r="M17739" t="s">
        <v>918</v>
      </c>
      <c r="N17739" t="s">
        <v>919</v>
      </c>
      <c r="O17739">
        <v>0</v>
      </c>
      <c r="P17739" t="s">
        <v>8728</v>
      </c>
      <c r="Q17739" t="s">
        <v>8729</v>
      </c>
      <c r="R17739" t="s">
        <v>29</v>
      </c>
      <c r="S17739" t="s">
        <v>30</v>
      </c>
      <c r="T17739" t="s">
        <v>922</v>
      </c>
      <c r="U17739" t="s">
        <v>923</v>
      </c>
      <c r="V17739" t="s">
        <v>33</v>
      </c>
    </row>
    <row r="17740" spans="1:22">
      <c r="A17740" s="4">
        <v>46151</v>
      </c>
      <c r="B17740" t="s">
        <v>1004</v>
      </c>
      <c r="C17740" t="s">
        <v>23</v>
      </c>
      <c r="D17740">
        <v>1</v>
      </c>
      <c r="E17740">
        <v>67000</v>
      </c>
      <c r="F17740">
        <f>Table2[[#This Row],[Đơn Giá Chuẩn]]*Table2[[#This Row],[Tổng số lượng bán]]</f>
        <v>67000</v>
      </c>
      <c r="G17740">
        <v>0</v>
      </c>
      <c r="H17740">
        <f>Table2[[#This Row],[Doanh số bán]]-Table2[[#This Row],[Chiết khấu]]</f>
        <v>67000</v>
      </c>
      <c r="K17740" t="s">
        <v>24</v>
      </c>
      <c r="L17740">
        <v>0</v>
      </c>
      <c r="M17740" t="s">
        <v>918</v>
      </c>
      <c r="N17740" t="s">
        <v>919</v>
      </c>
      <c r="O17740">
        <v>0</v>
      </c>
      <c r="P17740" t="s">
        <v>1749</v>
      </c>
      <c r="Q17740" t="s">
        <v>1750</v>
      </c>
      <c r="R17740" t="s">
        <v>29</v>
      </c>
      <c r="S17740" t="s">
        <v>56</v>
      </c>
      <c r="T17740" t="s">
        <v>922</v>
      </c>
      <c r="U17740" t="s">
        <v>923</v>
      </c>
      <c r="V17740" t="s">
        <v>33</v>
      </c>
    </row>
    <row r="17741" spans="1:22">
      <c r="A17741" s="4">
        <v>46151</v>
      </c>
      <c r="B17741" t="s">
        <v>1005</v>
      </c>
      <c r="C17741" t="s">
        <v>23</v>
      </c>
      <c r="D17741">
        <v>1</v>
      </c>
      <c r="E17741">
        <v>67000</v>
      </c>
      <c r="F17741">
        <f>Table2[[#This Row],[Đơn Giá Chuẩn]]*Table2[[#This Row],[Tổng số lượng bán]]</f>
        <v>67000</v>
      </c>
      <c r="G17741">
        <v>8333</v>
      </c>
      <c r="H17741">
        <f>Table2[[#This Row],[Doanh số bán]]-Table2[[#This Row],[Chiết khấu]]</f>
        <v>58667</v>
      </c>
      <c r="K17741" t="s">
        <v>24</v>
      </c>
      <c r="L17741">
        <v>0</v>
      </c>
      <c r="M17741" t="s">
        <v>918</v>
      </c>
      <c r="N17741" t="s">
        <v>919</v>
      </c>
      <c r="O17741">
        <v>0</v>
      </c>
      <c r="P17741" t="s">
        <v>8728</v>
      </c>
      <c r="Q17741" t="s">
        <v>8729</v>
      </c>
      <c r="R17741" t="s">
        <v>29</v>
      </c>
      <c r="S17741" t="s">
        <v>30</v>
      </c>
      <c r="T17741" t="s">
        <v>922</v>
      </c>
      <c r="U17741" t="s">
        <v>923</v>
      </c>
      <c r="V17741" t="s">
        <v>33</v>
      </c>
    </row>
    <row r="17742" spans="1:22">
      <c r="A17742" s="4">
        <v>46151</v>
      </c>
      <c r="B17742" t="s">
        <v>371</v>
      </c>
      <c r="C17742" t="s">
        <v>155</v>
      </c>
      <c r="D17742">
        <v>1</v>
      </c>
      <c r="E17742">
        <v>272000</v>
      </c>
      <c r="F17742">
        <f>Table2[[#This Row],[Đơn Giá Chuẩn]]*Table2[[#This Row],[Tổng số lượng bán]]</f>
        <v>272000</v>
      </c>
      <c r="G17742">
        <v>50000</v>
      </c>
      <c r="H17742">
        <f>Table2[[#This Row],[Doanh số bán]]-Table2[[#This Row],[Chiết khấu]]</f>
        <v>222000</v>
      </c>
      <c r="K17742" t="s">
        <v>24</v>
      </c>
      <c r="L17742">
        <v>1</v>
      </c>
      <c r="M17742" t="s">
        <v>918</v>
      </c>
      <c r="N17742" t="s">
        <v>919</v>
      </c>
      <c r="O17742">
        <v>1</v>
      </c>
      <c r="P17742" t="s">
        <v>8614</v>
      </c>
      <c r="Q17742" t="s">
        <v>8615</v>
      </c>
      <c r="R17742" t="s">
        <v>41</v>
      </c>
      <c r="S17742" t="s">
        <v>42</v>
      </c>
      <c r="T17742" t="s">
        <v>922</v>
      </c>
      <c r="U17742" t="s">
        <v>923</v>
      </c>
      <c r="V17742" t="s">
        <v>33</v>
      </c>
    </row>
    <row r="17743" spans="1:22">
      <c r="A17743" s="4">
        <v>46151</v>
      </c>
      <c r="B17743" t="s">
        <v>1008</v>
      </c>
      <c r="C17743" t="s">
        <v>155</v>
      </c>
      <c r="D17743">
        <v>1</v>
      </c>
      <c r="E17743">
        <v>272000</v>
      </c>
      <c r="F17743">
        <f>Table2[[#This Row],[Đơn Giá Chuẩn]]*Table2[[#This Row],[Tổng số lượng bán]]</f>
        <v>272000</v>
      </c>
      <c r="G17743">
        <v>50000</v>
      </c>
      <c r="H17743">
        <f>Table2[[#This Row],[Doanh số bán]]-Table2[[#This Row],[Chiết khấu]]</f>
        <v>222000</v>
      </c>
      <c r="K17743" t="s">
        <v>24</v>
      </c>
      <c r="L17743">
        <v>1</v>
      </c>
      <c r="M17743" t="s">
        <v>918</v>
      </c>
      <c r="N17743" t="s">
        <v>919</v>
      </c>
      <c r="O17743">
        <v>1</v>
      </c>
      <c r="P17743" t="s">
        <v>8614</v>
      </c>
      <c r="Q17743" t="s">
        <v>8615</v>
      </c>
      <c r="R17743" t="s">
        <v>41</v>
      </c>
      <c r="S17743" t="s">
        <v>42</v>
      </c>
      <c r="T17743" t="s">
        <v>922</v>
      </c>
      <c r="U17743" t="s">
        <v>923</v>
      </c>
      <c r="V17743" t="s">
        <v>33</v>
      </c>
    </row>
    <row r="17744" spans="1:22">
      <c r="A17744" s="4">
        <v>46151</v>
      </c>
      <c r="B17744" t="s">
        <v>1008</v>
      </c>
      <c r="C17744" t="s">
        <v>2500</v>
      </c>
      <c r="D17744">
        <v>1</v>
      </c>
      <c r="E17744">
        <v>272000</v>
      </c>
      <c r="F17744">
        <f>Table2[[#This Row],[Đơn Giá Chuẩn]]*Table2[[#This Row],[Tổng số lượng bán]]</f>
        <v>272000</v>
      </c>
      <c r="G17744">
        <v>50000</v>
      </c>
      <c r="H17744">
        <f>Table2[[#This Row],[Doanh số bán]]-Table2[[#This Row],[Chiết khấu]]</f>
        <v>222000</v>
      </c>
      <c r="K17744" t="s">
        <v>24</v>
      </c>
      <c r="L17744">
        <v>1</v>
      </c>
      <c r="M17744" t="s">
        <v>918</v>
      </c>
      <c r="N17744" t="s">
        <v>919</v>
      </c>
      <c r="O17744">
        <v>1</v>
      </c>
      <c r="P17744" t="s">
        <v>512</v>
      </c>
      <c r="Q17744" t="s">
        <v>513</v>
      </c>
      <c r="R17744" t="s">
        <v>41</v>
      </c>
      <c r="S17744" t="s">
        <v>42</v>
      </c>
      <c r="T17744" t="s">
        <v>922</v>
      </c>
      <c r="U17744" t="s">
        <v>923</v>
      </c>
      <c r="V17744" t="s">
        <v>33</v>
      </c>
    </row>
    <row r="17745" spans="1:22">
      <c r="A17745" s="4">
        <v>46151</v>
      </c>
      <c r="B17745" t="s">
        <v>372</v>
      </c>
      <c r="C17745" t="s">
        <v>23</v>
      </c>
      <c r="D17745">
        <v>1</v>
      </c>
      <c r="E17745">
        <v>51000</v>
      </c>
      <c r="F17745">
        <f>Table2[[#This Row],[Đơn Giá Chuẩn]]*Table2[[#This Row],[Tổng số lượng bán]]</f>
        <v>51000</v>
      </c>
      <c r="G17745">
        <v>0</v>
      </c>
      <c r="H17745">
        <f>Table2[[#This Row],[Doanh số bán]]-Table2[[#This Row],[Chiết khấu]]</f>
        <v>51000</v>
      </c>
      <c r="K17745" t="s">
        <v>24</v>
      </c>
      <c r="L17745">
        <v>0</v>
      </c>
      <c r="M17745" t="s">
        <v>918</v>
      </c>
      <c r="N17745" t="s">
        <v>919</v>
      </c>
      <c r="O17745">
        <v>0</v>
      </c>
      <c r="P17745" t="s">
        <v>1733</v>
      </c>
      <c r="Q17745" t="s">
        <v>1734</v>
      </c>
      <c r="R17745" t="s">
        <v>29</v>
      </c>
      <c r="S17745" t="s">
        <v>30</v>
      </c>
      <c r="T17745" t="s">
        <v>922</v>
      </c>
      <c r="U17745" t="s">
        <v>923</v>
      </c>
      <c r="V17745" t="s">
        <v>33</v>
      </c>
    </row>
    <row r="17746" spans="1:22">
      <c r="A17746" s="4">
        <v>46151</v>
      </c>
      <c r="B17746" t="s">
        <v>12526</v>
      </c>
      <c r="C17746" t="s">
        <v>155</v>
      </c>
      <c r="D17746">
        <v>2</v>
      </c>
      <c r="E17746">
        <v>232000</v>
      </c>
      <c r="F17746">
        <f>Table2[[#This Row],[Đơn Giá Chuẩn]]*Table2[[#This Row],[Tổng số lượng bán]]</f>
        <v>464000</v>
      </c>
      <c r="G17746">
        <v>0</v>
      </c>
      <c r="H17746">
        <f>Table2[[#This Row],[Doanh số bán]]-Table2[[#This Row],[Chiết khấu]]</f>
        <v>464000</v>
      </c>
      <c r="K17746" t="s">
        <v>24</v>
      </c>
      <c r="L17746">
        <v>1</v>
      </c>
      <c r="M17746" t="s">
        <v>25</v>
      </c>
      <c r="N17746" t="s">
        <v>26</v>
      </c>
      <c r="O17746">
        <v>2</v>
      </c>
      <c r="P17746" t="s">
        <v>11650</v>
      </c>
      <c r="Q17746" t="s">
        <v>11651</v>
      </c>
      <c r="R17746" t="s">
        <v>41</v>
      </c>
      <c r="S17746" t="s">
        <v>42</v>
      </c>
      <c r="T17746" t="s">
        <v>31</v>
      </c>
      <c r="U17746" t="s">
        <v>32</v>
      </c>
      <c r="V17746" t="s">
        <v>33</v>
      </c>
    </row>
    <row r="17747" spans="1:22">
      <c r="A17747" s="4">
        <v>46151</v>
      </c>
      <c r="B17747" t="s">
        <v>12527</v>
      </c>
      <c r="C17747" t="s">
        <v>23</v>
      </c>
      <c r="D17747">
        <v>1</v>
      </c>
      <c r="E17747">
        <v>25999.999999999996</v>
      </c>
      <c r="F17747">
        <f>Table2[[#This Row],[Đơn Giá Chuẩn]]*Table2[[#This Row],[Tổng số lượng bán]]</f>
        <v>25999.999999999996</v>
      </c>
      <c r="G17747">
        <v>8889</v>
      </c>
      <c r="H17747">
        <f>Table2[[#This Row],[Doanh số bán]]-Table2[[#This Row],[Chiết khấu]]</f>
        <v>17110.999999999996</v>
      </c>
      <c r="K17747" t="s">
        <v>24</v>
      </c>
      <c r="L17747">
        <v>0</v>
      </c>
      <c r="M17747" t="s">
        <v>25</v>
      </c>
      <c r="N17747" t="s">
        <v>26</v>
      </c>
      <c r="O17747">
        <v>0</v>
      </c>
      <c r="P17747" t="s">
        <v>47</v>
      </c>
      <c r="Q17747" t="s">
        <v>48</v>
      </c>
      <c r="R17747" t="s">
        <v>29</v>
      </c>
      <c r="S17747" t="s">
        <v>30</v>
      </c>
      <c r="T17747" t="s">
        <v>31</v>
      </c>
      <c r="U17747" t="s">
        <v>32</v>
      </c>
      <c r="V17747" t="s">
        <v>33</v>
      </c>
    </row>
    <row r="17748" spans="1:22">
      <c r="A17748" s="4">
        <v>46151</v>
      </c>
      <c r="B17748" t="s">
        <v>12527</v>
      </c>
      <c r="C17748" t="s">
        <v>23</v>
      </c>
      <c r="D17748">
        <v>1</v>
      </c>
      <c r="E17748">
        <v>21000</v>
      </c>
      <c r="F17748">
        <f>Table2[[#This Row],[Đơn Giá Chuẩn]]*Table2[[#This Row],[Tổng số lượng bán]]</f>
        <v>21000</v>
      </c>
      <c r="G17748">
        <v>7037</v>
      </c>
      <c r="H17748">
        <f>Table2[[#This Row],[Doanh số bán]]-Table2[[#This Row],[Chiết khấu]]</f>
        <v>13963</v>
      </c>
      <c r="K17748" t="s">
        <v>24</v>
      </c>
      <c r="L17748">
        <v>0</v>
      </c>
      <c r="M17748" t="s">
        <v>25</v>
      </c>
      <c r="N17748" t="s">
        <v>26</v>
      </c>
      <c r="O17748">
        <v>0</v>
      </c>
      <c r="P17748" t="s">
        <v>27</v>
      </c>
      <c r="Q17748" t="s">
        <v>28</v>
      </c>
      <c r="R17748" t="s">
        <v>29</v>
      </c>
      <c r="S17748" t="s">
        <v>30</v>
      </c>
      <c r="T17748" t="s">
        <v>31</v>
      </c>
      <c r="U17748" t="s">
        <v>32</v>
      </c>
      <c r="V17748" t="s">
        <v>33</v>
      </c>
    </row>
    <row r="17749" spans="1:22">
      <c r="A17749" s="4">
        <v>46151</v>
      </c>
      <c r="B17749" t="s">
        <v>12528</v>
      </c>
      <c r="C17749" t="s">
        <v>23</v>
      </c>
      <c r="D17749">
        <v>1</v>
      </c>
      <c r="E17749">
        <v>32000</v>
      </c>
      <c r="F17749">
        <f>Table2[[#This Row],[Đơn Giá Chuẩn]]*Table2[[#This Row],[Tổng số lượng bán]]</f>
        <v>32000</v>
      </c>
      <c r="G17749">
        <v>11111</v>
      </c>
      <c r="H17749">
        <f>Table2[[#This Row],[Doanh số bán]]-Table2[[#This Row],[Chiết khấu]]</f>
        <v>20889</v>
      </c>
      <c r="K17749" t="s">
        <v>24</v>
      </c>
      <c r="L17749">
        <v>0</v>
      </c>
      <c r="M17749" t="s">
        <v>25</v>
      </c>
      <c r="N17749" t="s">
        <v>26</v>
      </c>
      <c r="O17749">
        <v>0</v>
      </c>
      <c r="P17749" t="s">
        <v>125</v>
      </c>
      <c r="Q17749" t="s">
        <v>126</v>
      </c>
      <c r="R17749" t="s">
        <v>29</v>
      </c>
      <c r="S17749" t="s">
        <v>30</v>
      </c>
      <c r="T17749" t="s">
        <v>31</v>
      </c>
      <c r="U17749" t="s">
        <v>32</v>
      </c>
      <c r="V17749" t="s">
        <v>33</v>
      </c>
    </row>
    <row r="17750" spans="1:22">
      <c r="A17750" s="4">
        <v>46151</v>
      </c>
      <c r="B17750" t="s">
        <v>12529</v>
      </c>
      <c r="C17750" t="s">
        <v>23</v>
      </c>
      <c r="D17750">
        <v>1</v>
      </c>
      <c r="E17750">
        <v>25999.999999999996</v>
      </c>
      <c r="F17750">
        <f>Table2[[#This Row],[Đơn Giá Chuẩn]]*Table2[[#This Row],[Tổng số lượng bán]]</f>
        <v>25999.999999999996</v>
      </c>
      <c r="G17750">
        <v>8889</v>
      </c>
      <c r="H17750">
        <f>Table2[[#This Row],[Doanh số bán]]-Table2[[#This Row],[Chiết khấu]]</f>
        <v>17110.999999999996</v>
      </c>
      <c r="K17750" t="s">
        <v>24</v>
      </c>
      <c r="L17750">
        <v>0</v>
      </c>
      <c r="M17750" t="s">
        <v>25</v>
      </c>
      <c r="N17750" t="s">
        <v>26</v>
      </c>
      <c r="O17750">
        <v>0</v>
      </c>
      <c r="P17750" t="s">
        <v>47</v>
      </c>
      <c r="Q17750" t="s">
        <v>48</v>
      </c>
      <c r="R17750" t="s">
        <v>29</v>
      </c>
      <c r="S17750" t="s">
        <v>30</v>
      </c>
      <c r="T17750" t="s">
        <v>31</v>
      </c>
      <c r="U17750" t="s">
        <v>32</v>
      </c>
      <c r="V17750" t="s">
        <v>33</v>
      </c>
    </row>
    <row r="17751" spans="1:22">
      <c r="A17751" s="4">
        <v>46151</v>
      </c>
      <c r="B17751" t="s">
        <v>12530</v>
      </c>
      <c r="C17751" t="s">
        <v>23</v>
      </c>
      <c r="D17751">
        <v>1</v>
      </c>
      <c r="E17751">
        <v>25999.999999999996</v>
      </c>
      <c r="F17751">
        <f>Table2[[#This Row],[Đơn Giá Chuẩn]]*Table2[[#This Row],[Tổng số lượng bán]]</f>
        <v>25999.999999999996</v>
      </c>
      <c r="G17751">
        <v>8889</v>
      </c>
      <c r="H17751">
        <f>Table2[[#This Row],[Doanh số bán]]-Table2[[#This Row],[Chiết khấu]]</f>
        <v>17110.999999999996</v>
      </c>
      <c r="K17751" t="s">
        <v>24</v>
      </c>
      <c r="L17751">
        <v>0</v>
      </c>
      <c r="M17751" t="s">
        <v>25</v>
      </c>
      <c r="N17751" t="s">
        <v>26</v>
      </c>
      <c r="O17751">
        <v>0</v>
      </c>
      <c r="P17751" t="s">
        <v>47</v>
      </c>
      <c r="Q17751" t="s">
        <v>48</v>
      </c>
      <c r="R17751" t="s">
        <v>29</v>
      </c>
      <c r="S17751" t="s">
        <v>30</v>
      </c>
      <c r="T17751" t="s">
        <v>31</v>
      </c>
      <c r="U17751" t="s">
        <v>32</v>
      </c>
      <c r="V17751" t="s">
        <v>33</v>
      </c>
    </row>
    <row r="17752" spans="1:22">
      <c r="A17752" s="4">
        <v>46151</v>
      </c>
      <c r="B17752" t="s">
        <v>12531</v>
      </c>
      <c r="C17752" t="s">
        <v>23</v>
      </c>
      <c r="D17752">
        <v>1</v>
      </c>
      <c r="E17752">
        <v>21000</v>
      </c>
      <c r="F17752">
        <f>Table2[[#This Row],[Đơn Giá Chuẩn]]*Table2[[#This Row],[Tổng số lượng bán]]</f>
        <v>21000</v>
      </c>
      <c r="G17752">
        <v>7037</v>
      </c>
      <c r="H17752">
        <f>Table2[[#This Row],[Doanh số bán]]-Table2[[#This Row],[Chiết khấu]]</f>
        <v>13963</v>
      </c>
      <c r="K17752" t="s">
        <v>24</v>
      </c>
      <c r="L17752">
        <v>0</v>
      </c>
      <c r="M17752" t="s">
        <v>25</v>
      </c>
      <c r="N17752" t="s">
        <v>26</v>
      </c>
      <c r="O17752">
        <v>0</v>
      </c>
      <c r="P17752" t="s">
        <v>27</v>
      </c>
      <c r="Q17752" t="s">
        <v>28</v>
      </c>
      <c r="R17752" t="s">
        <v>29</v>
      </c>
      <c r="S17752" t="s">
        <v>30</v>
      </c>
      <c r="T17752" t="s">
        <v>31</v>
      </c>
      <c r="U17752" t="s">
        <v>32</v>
      </c>
      <c r="V17752" t="s">
        <v>33</v>
      </c>
    </row>
    <row r="17753" spans="1:22">
      <c r="A17753" s="4">
        <v>46151</v>
      </c>
      <c r="B17753" t="s">
        <v>12532</v>
      </c>
      <c r="C17753" t="s">
        <v>23</v>
      </c>
      <c r="D17753">
        <v>1</v>
      </c>
      <c r="E17753">
        <v>21000</v>
      </c>
      <c r="F17753">
        <f>Table2[[#This Row],[Đơn Giá Chuẩn]]*Table2[[#This Row],[Tổng số lượng bán]]</f>
        <v>21000</v>
      </c>
      <c r="G17753">
        <v>7037</v>
      </c>
      <c r="H17753">
        <f>Table2[[#This Row],[Doanh số bán]]-Table2[[#This Row],[Chiết khấu]]</f>
        <v>13963</v>
      </c>
      <c r="K17753" t="s">
        <v>24</v>
      </c>
      <c r="L17753">
        <v>0</v>
      </c>
      <c r="M17753" t="s">
        <v>25</v>
      </c>
      <c r="N17753" t="s">
        <v>26</v>
      </c>
      <c r="O17753">
        <v>0</v>
      </c>
      <c r="P17753" t="s">
        <v>27</v>
      </c>
      <c r="Q17753" t="s">
        <v>28</v>
      </c>
      <c r="R17753" t="s">
        <v>29</v>
      </c>
      <c r="S17753" t="s">
        <v>30</v>
      </c>
      <c r="T17753" t="s">
        <v>31</v>
      </c>
      <c r="U17753" t="s">
        <v>32</v>
      </c>
      <c r="V17753" t="s">
        <v>33</v>
      </c>
    </row>
    <row r="17754" spans="1:22">
      <c r="A17754" s="4">
        <v>46151</v>
      </c>
      <c r="B17754" t="s">
        <v>12533</v>
      </c>
      <c r="C17754" t="s">
        <v>23</v>
      </c>
      <c r="D17754">
        <v>1</v>
      </c>
      <c r="E17754">
        <v>25999.999999999996</v>
      </c>
      <c r="F17754">
        <f>Table2[[#This Row],[Đơn Giá Chuẩn]]*Table2[[#This Row],[Tổng số lượng bán]]</f>
        <v>25999.999999999996</v>
      </c>
      <c r="G17754">
        <v>8889</v>
      </c>
      <c r="H17754">
        <f>Table2[[#This Row],[Doanh số bán]]-Table2[[#This Row],[Chiết khấu]]</f>
        <v>17110.999999999996</v>
      </c>
      <c r="K17754" t="s">
        <v>24</v>
      </c>
      <c r="L17754">
        <v>0</v>
      </c>
      <c r="M17754" t="s">
        <v>25</v>
      </c>
      <c r="N17754" t="s">
        <v>26</v>
      </c>
      <c r="O17754">
        <v>0</v>
      </c>
      <c r="P17754" t="s">
        <v>47</v>
      </c>
      <c r="Q17754" t="s">
        <v>48</v>
      </c>
      <c r="R17754" t="s">
        <v>29</v>
      </c>
      <c r="S17754" t="s">
        <v>30</v>
      </c>
      <c r="T17754" t="s">
        <v>31</v>
      </c>
      <c r="U17754" t="s">
        <v>32</v>
      </c>
      <c r="V17754" t="s">
        <v>33</v>
      </c>
    </row>
    <row r="17755" spans="1:22">
      <c r="A17755" s="4">
        <v>46151</v>
      </c>
      <c r="B17755" t="s">
        <v>12534</v>
      </c>
      <c r="C17755" t="s">
        <v>23</v>
      </c>
      <c r="D17755">
        <v>1</v>
      </c>
      <c r="E17755">
        <v>21000</v>
      </c>
      <c r="F17755">
        <f>Table2[[#This Row],[Đơn Giá Chuẩn]]*Table2[[#This Row],[Tổng số lượng bán]]</f>
        <v>21000</v>
      </c>
      <c r="G17755">
        <v>7037</v>
      </c>
      <c r="H17755">
        <f>Table2[[#This Row],[Doanh số bán]]-Table2[[#This Row],[Chiết khấu]]</f>
        <v>13963</v>
      </c>
      <c r="K17755" t="s">
        <v>24</v>
      </c>
      <c r="L17755">
        <v>0</v>
      </c>
      <c r="M17755" t="s">
        <v>25</v>
      </c>
      <c r="N17755" t="s">
        <v>26</v>
      </c>
      <c r="O17755">
        <v>0</v>
      </c>
      <c r="P17755" t="s">
        <v>27</v>
      </c>
      <c r="Q17755" t="s">
        <v>28</v>
      </c>
      <c r="R17755" t="s">
        <v>29</v>
      </c>
      <c r="S17755" t="s">
        <v>30</v>
      </c>
      <c r="T17755" t="s">
        <v>31</v>
      </c>
      <c r="U17755" t="s">
        <v>32</v>
      </c>
      <c r="V17755" t="s">
        <v>33</v>
      </c>
    </row>
    <row r="17756" spans="1:22">
      <c r="A17756" s="4">
        <v>46151</v>
      </c>
      <c r="B17756" t="s">
        <v>12535</v>
      </c>
      <c r="C17756" t="s">
        <v>23</v>
      </c>
      <c r="D17756">
        <v>1</v>
      </c>
      <c r="E17756">
        <v>25999.999999999996</v>
      </c>
      <c r="F17756">
        <f>Table2[[#This Row],[Đơn Giá Chuẩn]]*Table2[[#This Row],[Tổng số lượng bán]]</f>
        <v>25999.999999999996</v>
      </c>
      <c r="G17756">
        <v>0</v>
      </c>
      <c r="H17756">
        <f>Table2[[#This Row],[Doanh số bán]]-Table2[[#This Row],[Chiết khấu]]</f>
        <v>25999.999999999996</v>
      </c>
      <c r="K17756" t="s">
        <v>24</v>
      </c>
      <c r="L17756">
        <v>0</v>
      </c>
      <c r="M17756" t="s">
        <v>25</v>
      </c>
      <c r="N17756" t="s">
        <v>26</v>
      </c>
      <c r="O17756">
        <v>0</v>
      </c>
      <c r="P17756" t="s">
        <v>47</v>
      </c>
      <c r="Q17756" t="s">
        <v>48</v>
      </c>
      <c r="R17756" t="s">
        <v>29</v>
      </c>
      <c r="S17756" t="s">
        <v>30</v>
      </c>
      <c r="T17756" t="s">
        <v>31</v>
      </c>
      <c r="U17756" t="s">
        <v>32</v>
      </c>
      <c r="V17756" t="s">
        <v>33</v>
      </c>
    </row>
    <row r="17757" spans="1:22">
      <c r="A17757" s="4">
        <v>46151</v>
      </c>
      <c r="B17757" t="s">
        <v>12536</v>
      </c>
      <c r="C17757" t="s">
        <v>23</v>
      </c>
      <c r="D17757">
        <v>1</v>
      </c>
      <c r="E17757">
        <v>25999.999999999996</v>
      </c>
      <c r="F17757">
        <f>Table2[[#This Row],[Đơn Giá Chuẩn]]*Table2[[#This Row],[Tổng số lượng bán]]</f>
        <v>25999.999999999996</v>
      </c>
      <c r="G17757">
        <v>0</v>
      </c>
      <c r="H17757">
        <f>Table2[[#This Row],[Doanh số bán]]-Table2[[#This Row],[Chiết khấu]]</f>
        <v>25999.999999999996</v>
      </c>
      <c r="K17757" t="s">
        <v>24</v>
      </c>
      <c r="L17757">
        <v>0</v>
      </c>
      <c r="M17757" t="s">
        <v>25</v>
      </c>
      <c r="N17757" t="s">
        <v>26</v>
      </c>
      <c r="O17757">
        <v>0</v>
      </c>
      <c r="P17757" t="s">
        <v>47</v>
      </c>
      <c r="Q17757" t="s">
        <v>48</v>
      </c>
      <c r="R17757" t="s">
        <v>29</v>
      </c>
      <c r="S17757" t="s">
        <v>30</v>
      </c>
      <c r="T17757" t="s">
        <v>31</v>
      </c>
      <c r="U17757" t="s">
        <v>32</v>
      </c>
      <c r="V17757" t="s">
        <v>33</v>
      </c>
    </row>
    <row r="17758" spans="1:22">
      <c r="A17758" s="4">
        <v>46151</v>
      </c>
      <c r="B17758" t="s">
        <v>12536</v>
      </c>
      <c r="C17758" t="s">
        <v>23</v>
      </c>
      <c r="D17758">
        <v>1</v>
      </c>
      <c r="E17758">
        <v>62000</v>
      </c>
      <c r="F17758">
        <f>Table2[[#This Row],[Đơn Giá Chuẩn]]*Table2[[#This Row],[Tổng số lượng bán]]</f>
        <v>62000</v>
      </c>
      <c r="G17758">
        <v>0</v>
      </c>
      <c r="H17758">
        <f>Table2[[#This Row],[Doanh số bán]]-Table2[[#This Row],[Chiết khấu]]</f>
        <v>62000</v>
      </c>
      <c r="K17758" t="s">
        <v>24</v>
      </c>
      <c r="L17758">
        <v>0</v>
      </c>
      <c r="M17758" t="s">
        <v>25</v>
      </c>
      <c r="N17758" t="s">
        <v>26</v>
      </c>
      <c r="O17758">
        <v>0</v>
      </c>
      <c r="P17758" t="s">
        <v>199</v>
      </c>
      <c r="Q17758" t="s">
        <v>200</v>
      </c>
      <c r="R17758" t="s">
        <v>29</v>
      </c>
      <c r="S17758" t="s">
        <v>30</v>
      </c>
      <c r="T17758" t="s">
        <v>31</v>
      </c>
      <c r="U17758" t="s">
        <v>32</v>
      </c>
      <c r="V17758" t="s">
        <v>33</v>
      </c>
    </row>
    <row r="17759" spans="1:22">
      <c r="A17759" s="4">
        <v>46151</v>
      </c>
      <c r="B17759" t="s">
        <v>12536</v>
      </c>
      <c r="C17759" t="s">
        <v>23</v>
      </c>
      <c r="D17759">
        <v>1</v>
      </c>
      <c r="E17759">
        <v>32000</v>
      </c>
      <c r="F17759">
        <f>Table2[[#This Row],[Đơn Giá Chuẩn]]*Table2[[#This Row],[Tổng số lượng bán]]</f>
        <v>32000</v>
      </c>
      <c r="G17759">
        <v>0</v>
      </c>
      <c r="H17759">
        <f>Table2[[#This Row],[Doanh số bán]]-Table2[[#This Row],[Chiết khấu]]</f>
        <v>32000</v>
      </c>
      <c r="K17759" t="s">
        <v>24</v>
      </c>
      <c r="L17759">
        <v>0</v>
      </c>
      <c r="M17759" t="s">
        <v>25</v>
      </c>
      <c r="N17759" t="s">
        <v>26</v>
      </c>
      <c r="O17759">
        <v>0</v>
      </c>
      <c r="P17759" t="s">
        <v>125</v>
      </c>
      <c r="Q17759" t="s">
        <v>126</v>
      </c>
      <c r="R17759" t="s">
        <v>29</v>
      </c>
      <c r="S17759" t="s">
        <v>30</v>
      </c>
      <c r="T17759" t="s">
        <v>31</v>
      </c>
      <c r="U17759" t="s">
        <v>32</v>
      </c>
      <c r="V17759" t="s">
        <v>33</v>
      </c>
    </row>
    <row r="17760" spans="1:22">
      <c r="A17760" s="4">
        <v>46151</v>
      </c>
      <c r="B17760" t="s">
        <v>12537</v>
      </c>
      <c r="C17760" t="s">
        <v>23</v>
      </c>
      <c r="D17760">
        <v>1</v>
      </c>
      <c r="E17760">
        <v>21000</v>
      </c>
      <c r="F17760">
        <f>Table2[[#This Row],[Đơn Giá Chuẩn]]*Table2[[#This Row],[Tổng số lượng bán]]</f>
        <v>21000</v>
      </c>
      <c r="G17760">
        <v>7037</v>
      </c>
      <c r="H17760">
        <f>Table2[[#This Row],[Doanh số bán]]-Table2[[#This Row],[Chiết khấu]]</f>
        <v>13963</v>
      </c>
      <c r="K17760" t="s">
        <v>24</v>
      </c>
      <c r="L17760">
        <v>0</v>
      </c>
      <c r="M17760" t="s">
        <v>25</v>
      </c>
      <c r="N17760" t="s">
        <v>26</v>
      </c>
      <c r="O17760">
        <v>0</v>
      </c>
      <c r="P17760" t="s">
        <v>27</v>
      </c>
      <c r="Q17760" t="s">
        <v>28</v>
      </c>
      <c r="R17760" t="s">
        <v>29</v>
      </c>
      <c r="S17760" t="s">
        <v>30</v>
      </c>
      <c r="T17760" t="s">
        <v>31</v>
      </c>
      <c r="U17760" t="s">
        <v>32</v>
      </c>
      <c r="V17760" t="s">
        <v>33</v>
      </c>
    </row>
    <row r="17761" spans="1:22">
      <c r="A17761" s="4">
        <v>46151</v>
      </c>
      <c r="B17761" t="s">
        <v>12538</v>
      </c>
      <c r="C17761" t="s">
        <v>104</v>
      </c>
      <c r="D17761">
        <v>24</v>
      </c>
      <c r="E17761">
        <v>47000</v>
      </c>
      <c r="F17761">
        <f>Table2[[#This Row],[Đơn Giá Chuẩn]]*Table2[[#This Row],[Tổng số lượng bán]]</f>
        <v>1128000</v>
      </c>
      <c r="G17761">
        <v>150000</v>
      </c>
      <c r="H17761">
        <f>Table2[[#This Row],[Doanh số bán]]-Table2[[#This Row],[Chiết khấu]]</f>
        <v>978000</v>
      </c>
      <c r="K17761" t="s">
        <v>24</v>
      </c>
      <c r="L17761">
        <v>0.12</v>
      </c>
      <c r="M17761" t="s">
        <v>25</v>
      </c>
      <c r="N17761" t="s">
        <v>26</v>
      </c>
      <c r="O17761">
        <v>2.88</v>
      </c>
      <c r="P17761" t="s">
        <v>520</v>
      </c>
      <c r="Q17761" t="s">
        <v>521</v>
      </c>
      <c r="R17761" t="s">
        <v>107</v>
      </c>
      <c r="S17761" t="s">
        <v>108</v>
      </c>
      <c r="T17761" t="s">
        <v>31</v>
      </c>
      <c r="U17761" t="s">
        <v>32</v>
      </c>
      <c r="V17761" t="s">
        <v>33</v>
      </c>
    </row>
    <row r="17762" spans="1:22">
      <c r="A17762" s="4">
        <v>46151</v>
      </c>
      <c r="B17762" t="s">
        <v>12539</v>
      </c>
      <c r="C17762" t="s">
        <v>23</v>
      </c>
      <c r="D17762">
        <v>1</v>
      </c>
      <c r="E17762">
        <v>21000</v>
      </c>
      <c r="F17762">
        <f>Table2[[#This Row],[Đơn Giá Chuẩn]]*Table2[[#This Row],[Tổng số lượng bán]]</f>
        <v>21000</v>
      </c>
      <c r="G17762">
        <v>0</v>
      </c>
      <c r="H17762">
        <f>Table2[[#This Row],[Doanh số bán]]-Table2[[#This Row],[Chiết khấu]]</f>
        <v>21000</v>
      </c>
      <c r="K17762" t="s">
        <v>24</v>
      </c>
      <c r="L17762">
        <v>0</v>
      </c>
      <c r="M17762" t="s">
        <v>25</v>
      </c>
      <c r="N17762" t="s">
        <v>26</v>
      </c>
      <c r="O17762">
        <v>0</v>
      </c>
      <c r="P17762" t="s">
        <v>27</v>
      </c>
      <c r="Q17762" t="s">
        <v>28</v>
      </c>
      <c r="R17762" t="s">
        <v>29</v>
      </c>
      <c r="S17762" t="s">
        <v>30</v>
      </c>
      <c r="T17762" t="s">
        <v>31</v>
      </c>
      <c r="U17762" t="s">
        <v>32</v>
      </c>
      <c r="V17762" t="s">
        <v>33</v>
      </c>
    </row>
    <row r="17763" spans="1:22">
      <c r="A17763" s="4">
        <v>46151</v>
      </c>
      <c r="B17763" t="s">
        <v>12540</v>
      </c>
      <c r="C17763" t="s">
        <v>23</v>
      </c>
      <c r="D17763">
        <v>1</v>
      </c>
      <c r="E17763">
        <v>25999.999999999996</v>
      </c>
      <c r="F17763">
        <f>Table2[[#This Row],[Đơn Giá Chuẩn]]*Table2[[#This Row],[Tổng số lượng bán]]</f>
        <v>25999.999999999996</v>
      </c>
      <c r="G17763">
        <v>8889</v>
      </c>
      <c r="H17763">
        <f>Table2[[#This Row],[Doanh số bán]]-Table2[[#This Row],[Chiết khấu]]</f>
        <v>17110.999999999996</v>
      </c>
      <c r="K17763" t="s">
        <v>24</v>
      </c>
      <c r="L17763">
        <v>0</v>
      </c>
      <c r="M17763" t="s">
        <v>25</v>
      </c>
      <c r="N17763" t="s">
        <v>26</v>
      </c>
      <c r="O17763">
        <v>0</v>
      </c>
      <c r="P17763" t="s">
        <v>47</v>
      </c>
      <c r="Q17763" t="s">
        <v>48</v>
      </c>
      <c r="R17763" t="s">
        <v>29</v>
      </c>
      <c r="S17763" t="s">
        <v>30</v>
      </c>
      <c r="T17763" t="s">
        <v>31</v>
      </c>
      <c r="U17763" t="s">
        <v>32</v>
      </c>
      <c r="V17763" t="s">
        <v>33</v>
      </c>
    </row>
    <row r="17764" spans="1:22">
      <c r="A17764" s="4">
        <v>46151</v>
      </c>
      <c r="B17764" t="s">
        <v>12541</v>
      </c>
      <c r="C17764" t="s">
        <v>23</v>
      </c>
      <c r="D17764">
        <v>1</v>
      </c>
      <c r="E17764">
        <v>25999.999999999996</v>
      </c>
      <c r="F17764">
        <f>Table2[[#This Row],[Đơn Giá Chuẩn]]*Table2[[#This Row],[Tổng số lượng bán]]</f>
        <v>25999.999999999996</v>
      </c>
      <c r="G17764">
        <v>0</v>
      </c>
      <c r="H17764">
        <f>Table2[[#This Row],[Doanh số bán]]-Table2[[#This Row],[Chiết khấu]]</f>
        <v>25999.999999999996</v>
      </c>
      <c r="K17764" t="s">
        <v>24</v>
      </c>
      <c r="L17764">
        <v>0</v>
      </c>
      <c r="M17764" t="s">
        <v>25</v>
      </c>
      <c r="N17764" t="s">
        <v>26</v>
      </c>
      <c r="O17764">
        <v>0</v>
      </c>
      <c r="P17764" t="s">
        <v>47</v>
      </c>
      <c r="Q17764" t="s">
        <v>48</v>
      </c>
      <c r="R17764" t="s">
        <v>29</v>
      </c>
      <c r="S17764" t="s">
        <v>30</v>
      </c>
      <c r="T17764" t="s">
        <v>31</v>
      </c>
      <c r="U17764" t="s">
        <v>32</v>
      </c>
      <c r="V17764" t="s">
        <v>33</v>
      </c>
    </row>
    <row r="17765" spans="1:22">
      <c r="A17765" s="4">
        <v>46151</v>
      </c>
      <c r="B17765" t="s">
        <v>12542</v>
      </c>
      <c r="C17765" t="s">
        <v>155</v>
      </c>
      <c r="D17765">
        <v>5</v>
      </c>
      <c r="E17765">
        <v>242000</v>
      </c>
      <c r="F17765">
        <f>Table2[[#This Row],[Đơn Giá Chuẩn]]*Table2[[#This Row],[Tổng số lượng bán]]</f>
        <v>1210000</v>
      </c>
      <c r="G17765">
        <v>0</v>
      </c>
      <c r="H17765">
        <f>Table2[[#This Row],[Doanh số bán]]-Table2[[#This Row],[Chiết khấu]]</f>
        <v>1210000</v>
      </c>
      <c r="K17765" t="s">
        <v>24</v>
      </c>
      <c r="L17765">
        <v>1</v>
      </c>
      <c r="M17765" t="s">
        <v>25</v>
      </c>
      <c r="N17765" t="s">
        <v>26</v>
      </c>
      <c r="O17765">
        <v>5</v>
      </c>
      <c r="P17765" t="s">
        <v>11893</v>
      </c>
      <c r="Q17765" t="s">
        <v>11894</v>
      </c>
      <c r="R17765" t="s">
        <v>41</v>
      </c>
      <c r="S17765" t="s">
        <v>42</v>
      </c>
      <c r="T17765" t="s">
        <v>31</v>
      </c>
      <c r="U17765" t="s">
        <v>32</v>
      </c>
      <c r="V17765" t="s">
        <v>33</v>
      </c>
    </row>
    <row r="17766" spans="1:22">
      <c r="A17766" s="4">
        <v>46151</v>
      </c>
      <c r="B17766" t="s">
        <v>12543</v>
      </c>
      <c r="C17766" t="s">
        <v>23</v>
      </c>
      <c r="D17766">
        <v>1</v>
      </c>
      <c r="E17766">
        <v>25999.999999999996</v>
      </c>
      <c r="F17766">
        <f>Table2[[#This Row],[Đơn Giá Chuẩn]]*Table2[[#This Row],[Tổng số lượng bán]]</f>
        <v>25999.999999999996</v>
      </c>
      <c r="G17766">
        <v>0</v>
      </c>
      <c r="H17766">
        <f>Table2[[#This Row],[Doanh số bán]]-Table2[[#This Row],[Chiết khấu]]</f>
        <v>25999.999999999996</v>
      </c>
      <c r="K17766" t="s">
        <v>24</v>
      </c>
      <c r="L17766">
        <v>0</v>
      </c>
      <c r="M17766" t="s">
        <v>25</v>
      </c>
      <c r="N17766" t="s">
        <v>26</v>
      </c>
      <c r="O17766">
        <v>0</v>
      </c>
      <c r="P17766" t="s">
        <v>47</v>
      </c>
      <c r="Q17766" t="s">
        <v>48</v>
      </c>
      <c r="R17766" t="s">
        <v>29</v>
      </c>
      <c r="S17766" t="s">
        <v>30</v>
      </c>
      <c r="T17766" t="s">
        <v>31</v>
      </c>
      <c r="U17766" t="s">
        <v>32</v>
      </c>
      <c r="V17766" t="s">
        <v>33</v>
      </c>
    </row>
    <row r="17767" spans="1:22">
      <c r="A17767" s="4">
        <v>46151</v>
      </c>
      <c r="B17767" t="s">
        <v>12543</v>
      </c>
      <c r="C17767" t="s">
        <v>23</v>
      </c>
      <c r="D17767">
        <v>1</v>
      </c>
      <c r="E17767">
        <v>21000</v>
      </c>
      <c r="F17767">
        <f>Table2[[#This Row],[Đơn Giá Chuẩn]]*Table2[[#This Row],[Tổng số lượng bán]]</f>
        <v>21000</v>
      </c>
      <c r="G17767">
        <v>0</v>
      </c>
      <c r="H17767">
        <f>Table2[[#This Row],[Doanh số bán]]-Table2[[#This Row],[Chiết khấu]]</f>
        <v>21000</v>
      </c>
      <c r="K17767" t="s">
        <v>24</v>
      </c>
      <c r="L17767">
        <v>0</v>
      </c>
      <c r="M17767" t="s">
        <v>25</v>
      </c>
      <c r="N17767" t="s">
        <v>26</v>
      </c>
      <c r="O17767">
        <v>0</v>
      </c>
      <c r="P17767" t="s">
        <v>27</v>
      </c>
      <c r="Q17767" t="s">
        <v>28</v>
      </c>
      <c r="R17767" t="s">
        <v>29</v>
      </c>
      <c r="S17767" t="s">
        <v>30</v>
      </c>
      <c r="T17767" t="s">
        <v>31</v>
      </c>
      <c r="U17767" t="s">
        <v>32</v>
      </c>
      <c r="V17767" t="s">
        <v>33</v>
      </c>
    </row>
    <row r="17768" spans="1:22">
      <c r="A17768" s="4">
        <v>46151</v>
      </c>
      <c r="B17768" t="s">
        <v>12544</v>
      </c>
      <c r="C17768" t="s">
        <v>23</v>
      </c>
      <c r="D17768">
        <v>1</v>
      </c>
      <c r="E17768">
        <v>25999.999999999996</v>
      </c>
      <c r="F17768">
        <f>Table2[[#This Row],[Đơn Giá Chuẩn]]*Table2[[#This Row],[Tổng số lượng bán]]</f>
        <v>25999.999999999996</v>
      </c>
      <c r="G17768">
        <v>0</v>
      </c>
      <c r="H17768">
        <f>Table2[[#This Row],[Doanh số bán]]-Table2[[#This Row],[Chiết khấu]]</f>
        <v>25999.999999999996</v>
      </c>
      <c r="K17768" t="s">
        <v>24</v>
      </c>
      <c r="L17768">
        <v>0</v>
      </c>
      <c r="M17768" t="s">
        <v>25</v>
      </c>
      <c r="N17768" t="s">
        <v>26</v>
      </c>
      <c r="O17768">
        <v>0</v>
      </c>
      <c r="P17768" t="s">
        <v>47</v>
      </c>
      <c r="Q17768" t="s">
        <v>48</v>
      </c>
      <c r="R17768" t="s">
        <v>29</v>
      </c>
      <c r="S17768" t="s">
        <v>30</v>
      </c>
      <c r="T17768" t="s">
        <v>31</v>
      </c>
      <c r="U17768" t="s">
        <v>32</v>
      </c>
      <c r="V17768" t="s">
        <v>33</v>
      </c>
    </row>
    <row r="17769" spans="1:22">
      <c r="A17769" s="4">
        <v>46151</v>
      </c>
      <c r="B17769" t="s">
        <v>12544</v>
      </c>
      <c r="C17769" t="s">
        <v>23</v>
      </c>
      <c r="D17769">
        <v>1</v>
      </c>
      <c r="E17769">
        <v>21000</v>
      </c>
      <c r="F17769">
        <f>Table2[[#This Row],[Đơn Giá Chuẩn]]*Table2[[#This Row],[Tổng số lượng bán]]</f>
        <v>21000</v>
      </c>
      <c r="G17769">
        <v>0</v>
      </c>
      <c r="H17769">
        <f>Table2[[#This Row],[Doanh số bán]]-Table2[[#This Row],[Chiết khấu]]</f>
        <v>21000</v>
      </c>
      <c r="K17769" t="s">
        <v>24</v>
      </c>
      <c r="L17769">
        <v>0</v>
      </c>
      <c r="M17769" t="s">
        <v>25</v>
      </c>
      <c r="N17769" t="s">
        <v>26</v>
      </c>
      <c r="O17769">
        <v>0</v>
      </c>
      <c r="P17769" t="s">
        <v>27</v>
      </c>
      <c r="Q17769" t="s">
        <v>28</v>
      </c>
      <c r="R17769" t="s">
        <v>29</v>
      </c>
      <c r="S17769" t="s">
        <v>30</v>
      </c>
      <c r="T17769" t="s">
        <v>31</v>
      </c>
      <c r="U17769" t="s">
        <v>32</v>
      </c>
      <c r="V17769" t="s">
        <v>33</v>
      </c>
    </row>
    <row r="17770" spans="1:22">
      <c r="A17770" s="4">
        <v>46151</v>
      </c>
      <c r="B17770" t="s">
        <v>12545</v>
      </c>
      <c r="C17770" t="s">
        <v>23</v>
      </c>
      <c r="D17770">
        <v>1</v>
      </c>
      <c r="E17770">
        <v>42000</v>
      </c>
      <c r="F17770">
        <f>Table2[[#This Row],[Đơn Giá Chuẩn]]*Table2[[#This Row],[Tổng số lượng bán]]</f>
        <v>42000</v>
      </c>
      <c r="G17770">
        <v>0</v>
      </c>
      <c r="H17770">
        <f>Table2[[#This Row],[Doanh số bán]]-Table2[[#This Row],[Chiết khấu]]</f>
        <v>42000</v>
      </c>
      <c r="K17770" t="s">
        <v>24</v>
      </c>
      <c r="L17770">
        <v>0</v>
      </c>
      <c r="M17770" t="s">
        <v>25</v>
      </c>
      <c r="N17770" t="s">
        <v>26</v>
      </c>
      <c r="O17770">
        <v>0</v>
      </c>
      <c r="P17770" t="s">
        <v>761</v>
      </c>
      <c r="Q17770" t="s">
        <v>762</v>
      </c>
      <c r="R17770" t="s">
        <v>29</v>
      </c>
      <c r="S17770" t="s">
        <v>56</v>
      </c>
      <c r="T17770" t="s">
        <v>31</v>
      </c>
      <c r="U17770" t="s">
        <v>32</v>
      </c>
      <c r="V17770" t="s">
        <v>33</v>
      </c>
    </row>
    <row r="17771" spans="1:22">
      <c r="A17771" s="4">
        <v>46137</v>
      </c>
      <c r="B17771" t="s">
        <v>9299</v>
      </c>
      <c r="C17771" t="s">
        <v>83</v>
      </c>
      <c r="D17771">
        <v>6</v>
      </c>
      <c r="E17771">
        <v>272000</v>
      </c>
      <c r="F17771">
        <f>Table2[[#This Row],[Đơn Giá Chuẩn]]*Table2[[#This Row],[Tổng số lượng bán]]</f>
        <v>1632000</v>
      </c>
      <c r="G17771">
        <v>450000</v>
      </c>
      <c r="H17771">
        <f>Table2[[#This Row],[Doanh số bán]]-Table2[[#This Row],[Chiết khấu]]</f>
        <v>1182000</v>
      </c>
      <c r="K17771" t="s">
        <v>24</v>
      </c>
      <c r="L17771">
        <v>1</v>
      </c>
      <c r="M17771" t="s">
        <v>319</v>
      </c>
      <c r="N17771" t="s">
        <v>26</v>
      </c>
      <c r="O17771">
        <v>6</v>
      </c>
      <c r="P17771" t="s">
        <v>512</v>
      </c>
      <c r="Q17771" t="s">
        <v>513</v>
      </c>
      <c r="R17771" t="s">
        <v>41</v>
      </c>
      <c r="S17771" t="s">
        <v>42</v>
      </c>
      <c r="T17771" t="s">
        <v>320</v>
      </c>
      <c r="U17771" t="s">
        <v>321</v>
      </c>
      <c r="V17771" t="s">
        <v>33</v>
      </c>
    </row>
    <row r="17772" spans="1:22">
      <c r="A17772" s="4">
        <v>46151</v>
      </c>
      <c r="B17772" t="s">
        <v>12547</v>
      </c>
      <c r="C17772" t="s">
        <v>23</v>
      </c>
      <c r="D17772">
        <v>1</v>
      </c>
      <c r="E17772">
        <v>25999.999999999996</v>
      </c>
      <c r="F17772">
        <f>Table2[[#This Row],[Đơn Giá Chuẩn]]*Table2[[#This Row],[Tổng số lượng bán]]</f>
        <v>25999.999999999996</v>
      </c>
      <c r="G17772">
        <v>0</v>
      </c>
      <c r="H17772">
        <f>Table2[[#This Row],[Doanh số bán]]-Table2[[#This Row],[Chiết khấu]]</f>
        <v>25999.999999999996</v>
      </c>
      <c r="K17772" t="s">
        <v>24</v>
      </c>
      <c r="L17772">
        <v>0</v>
      </c>
      <c r="M17772" t="s">
        <v>25</v>
      </c>
      <c r="N17772" t="s">
        <v>26</v>
      </c>
      <c r="O17772">
        <v>0</v>
      </c>
      <c r="P17772" t="s">
        <v>47</v>
      </c>
      <c r="Q17772" t="s">
        <v>48</v>
      </c>
      <c r="R17772" t="s">
        <v>29</v>
      </c>
      <c r="S17772" t="s">
        <v>30</v>
      </c>
      <c r="T17772" t="s">
        <v>31</v>
      </c>
      <c r="U17772" t="s">
        <v>32</v>
      </c>
      <c r="V17772" t="s">
        <v>33</v>
      </c>
    </row>
    <row r="17773" spans="1:22">
      <c r="A17773" s="4">
        <v>46151</v>
      </c>
      <c r="B17773" t="s">
        <v>12547</v>
      </c>
      <c r="C17773" t="s">
        <v>23</v>
      </c>
      <c r="D17773">
        <v>1</v>
      </c>
      <c r="E17773">
        <v>32000</v>
      </c>
      <c r="F17773">
        <f>Table2[[#This Row],[Đơn Giá Chuẩn]]*Table2[[#This Row],[Tổng số lượng bán]]</f>
        <v>32000</v>
      </c>
      <c r="G17773">
        <v>0</v>
      </c>
      <c r="H17773">
        <f>Table2[[#This Row],[Doanh số bán]]-Table2[[#This Row],[Chiết khấu]]</f>
        <v>32000</v>
      </c>
      <c r="K17773" t="s">
        <v>24</v>
      </c>
      <c r="L17773">
        <v>0</v>
      </c>
      <c r="M17773" t="s">
        <v>25</v>
      </c>
      <c r="N17773" t="s">
        <v>26</v>
      </c>
      <c r="O17773">
        <v>0</v>
      </c>
      <c r="P17773" t="s">
        <v>77</v>
      </c>
      <c r="Q17773" t="s">
        <v>78</v>
      </c>
      <c r="R17773" t="s">
        <v>29</v>
      </c>
      <c r="S17773" t="s">
        <v>30</v>
      </c>
      <c r="T17773" t="s">
        <v>31</v>
      </c>
      <c r="U17773" t="s">
        <v>32</v>
      </c>
      <c r="V17773" t="s">
        <v>33</v>
      </c>
    </row>
    <row r="17774" spans="1:22">
      <c r="A17774" s="4">
        <v>46151</v>
      </c>
      <c r="B17774" t="s">
        <v>12547</v>
      </c>
      <c r="C17774" t="s">
        <v>23</v>
      </c>
      <c r="D17774">
        <v>1</v>
      </c>
      <c r="E17774">
        <v>32000</v>
      </c>
      <c r="F17774">
        <f>Table2[[#This Row],[Đơn Giá Chuẩn]]*Table2[[#This Row],[Tổng số lượng bán]]</f>
        <v>32000</v>
      </c>
      <c r="G17774">
        <v>0</v>
      </c>
      <c r="H17774">
        <f>Table2[[#This Row],[Doanh số bán]]-Table2[[#This Row],[Chiết khấu]]</f>
        <v>32000</v>
      </c>
      <c r="K17774" t="s">
        <v>24</v>
      </c>
      <c r="L17774">
        <v>0</v>
      </c>
      <c r="M17774" t="s">
        <v>25</v>
      </c>
      <c r="N17774" t="s">
        <v>26</v>
      </c>
      <c r="O17774">
        <v>0</v>
      </c>
      <c r="P17774" t="s">
        <v>341</v>
      </c>
      <c r="Q17774" t="s">
        <v>342</v>
      </c>
      <c r="R17774" t="s">
        <v>29</v>
      </c>
      <c r="S17774" t="s">
        <v>56</v>
      </c>
      <c r="T17774" t="s">
        <v>31</v>
      </c>
      <c r="U17774" t="s">
        <v>32</v>
      </c>
      <c r="V17774" t="s">
        <v>33</v>
      </c>
    </row>
    <row r="17775" spans="1:22">
      <c r="A17775" s="4">
        <v>46151</v>
      </c>
      <c r="B17775" t="s">
        <v>12548</v>
      </c>
      <c r="C17775" t="s">
        <v>23</v>
      </c>
      <c r="D17775">
        <v>1</v>
      </c>
      <c r="E17775">
        <v>25999.999999999996</v>
      </c>
      <c r="F17775">
        <f>Table2[[#This Row],[Đơn Giá Chuẩn]]*Table2[[#This Row],[Tổng số lượng bán]]</f>
        <v>25999.999999999996</v>
      </c>
      <c r="G17775">
        <v>8889</v>
      </c>
      <c r="H17775">
        <f>Table2[[#This Row],[Doanh số bán]]-Table2[[#This Row],[Chiết khấu]]</f>
        <v>17110.999999999996</v>
      </c>
      <c r="K17775" t="s">
        <v>24</v>
      </c>
      <c r="L17775">
        <v>0</v>
      </c>
      <c r="M17775" t="s">
        <v>25</v>
      </c>
      <c r="N17775" t="s">
        <v>26</v>
      </c>
      <c r="O17775">
        <v>0</v>
      </c>
      <c r="P17775" t="s">
        <v>47</v>
      </c>
      <c r="Q17775" t="s">
        <v>48</v>
      </c>
      <c r="R17775" t="s">
        <v>29</v>
      </c>
      <c r="S17775" t="s">
        <v>30</v>
      </c>
      <c r="T17775" t="s">
        <v>31</v>
      </c>
      <c r="U17775" t="s">
        <v>32</v>
      </c>
      <c r="V17775" t="s">
        <v>33</v>
      </c>
    </row>
    <row r="17776" spans="1:22">
      <c r="A17776" s="4">
        <v>46151</v>
      </c>
      <c r="B17776" t="s">
        <v>12549</v>
      </c>
      <c r="C17776" t="s">
        <v>23</v>
      </c>
      <c r="D17776">
        <v>1</v>
      </c>
      <c r="E17776">
        <v>21000</v>
      </c>
      <c r="F17776">
        <f>Table2[[#This Row],[Đơn Giá Chuẩn]]*Table2[[#This Row],[Tổng số lượng bán]]</f>
        <v>21000</v>
      </c>
      <c r="G17776">
        <v>7037</v>
      </c>
      <c r="H17776">
        <f>Table2[[#This Row],[Doanh số bán]]-Table2[[#This Row],[Chiết khấu]]</f>
        <v>13963</v>
      </c>
      <c r="K17776" t="s">
        <v>24</v>
      </c>
      <c r="L17776">
        <v>0</v>
      </c>
      <c r="M17776" t="s">
        <v>25</v>
      </c>
      <c r="N17776" t="s">
        <v>26</v>
      </c>
      <c r="O17776">
        <v>0</v>
      </c>
      <c r="P17776" t="s">
        <v>27</v>
      </c>
      <c r="Q17776" t="s">
        <v>28</v>
      </c>
      <c r="R17776" t="s">
        <v>29</v>
      </c>
      <c r="S17776" t="s">
        <v>30</v>
      </c>
      <c r="T17776" t="s">
        <v>31</v>
      </c>
      <c r="U17776" t="s">
        <v>32</v>
      </c>
      <c r="V17776" t="s">
        <v>33</v>
      </c>
    </row>
    <row r="17777" spans="1:22">
      <c r="A17777" s="4">
        <v>46151</v>
      </c>
      <c r="B17777" t="s">
        <v>12550</v>
      </c>
      <c r="C17777" t="s">
        <v>104</v>
      </c>
      <c r="D17777">
        <v>1</v>
      </c>
      <c r="E17777">
        <v>47000</v>
      </c>
      <c r="F17777">
        <f>Table2[[#This Row],[Đơn Giá Chuẩn]]*Table2[[#This Row],[Tổng số lượng bán]]</f>
        <v>47000</v>
      </c>
      <c r="G17777">
        <v>4167</v>
      </c>
      <c r="H17777">
        <f>Table2[[#This Row],[Doanh số bán]]-Table2[[#This Row],[Chiết khấu]]</f>
        <v>42833</v>
      </c>
      <c r="K17777" t="s">
        <v>24</v>
      </c>
      <c r="L17777">
        <v>0.16</v>
      </c>
      <c r="M17777" t="s">
        <v>25</v>
      </c>
      <c r="N17777" t="s">
        <v>26</v>
      </c>
      <c r="O17777">
        <v>0.16</v>
      </c>
      <c r="P17777" t="s">
        <v>105</v>
      </c>
      <c r="Q17777" t="s">
        <v>106</v>
      </c>
      <c r="R17777" t="s">
        <v>107</v>
      </c>
      <c r="S17777" t="s">
        <v>108</v>
      </c>
      <c r="T17777" t="s">
        <v>31</v>
      </c>
      <c r="U17777" t="s">
        <v>32</v>
      </c>
      <c r="V17777" t="s">
        <v>33</v>
      </c>
    </row>
    <row r="17778" spans="1:22">
      <c r="A17778" s="4">
        <v>46152</v>
      </c>
      <c r="B17778" t="s">
        <v>12551</v>
      </c>
      <c r="C17778" t="s">
        <v>23</v>
      </c>
      <c r="D17778">
        <v>2</v>
      </c>
      <c r="E17778">
        <v>25999.999999999996</v>
      </c>
      <c r="F17778">
        <f>Table2[[#This Row],[Đơn Giá Chuẩn]]*Table2[[#This Row],[Tổng số lượng bán]]</f>
        <v>51999.999999999993</v>
      </c>
      <c r="G17778">
        <v>0</v>
      </c>
      <c r="H17778">
        <f>Table2[[#This Row],[Doanh số bán]]-Table2[[#This Row],[Chiết khấu]]</f>
        <v>51999.999999999993</v>
      </c>
      <c r="K17778" t="s">
        <v>24</v>
      </c>
      <c r="L17778">
        <v>0</v>
      </c>
      <c r="M17778" t="s">
        <v>319</v>
      </c>
      <c r="N17778" t="s">
        <v>26</v>
      </c>
      <c r="O17778">
        <v>0</v>
      </c>
      <c r="P17778" t="s">
        <v>47</v>
      </c>
      <c r="Q17778" t="s">
        <v>48</v>
      </c>
      <c r="R17778" t="s">
        <v>29</v>
      </c>
      <c r="S17778" t="s">
        <v>30</v>
      </c>
      <c r="T17778" t="s">
        <v>320</v>
      </c>
      <c r="U17778" t="s">
        <v>321</v>
      </c>
      <c r="V17778" t="s">
        <v>33</v>
      </c>
    </row>
    <row r="17779" spans="1:22">
      <c r="A17779" s="4">
        <v>46152</v>
      </c>
      <c r="B17779" t="s">
        <v>12552</v>
      </c>
      <c r="C17779" t="s">
        <v>23</v>
      </c>
      <c r="D17779">
        <v>2</v>
      </c>
      <c r="E17779">
        <v>25999.999999999996</v>
      </c>
      <c r="F17779">
        <f>Table2[[#This Row],[Đơn Giá Chuẩn]]*Table2[[#This Row],[Tổng số lượng bán]]</f>
        <v>51999.999999999993</v>
      </c>
      <c r="G17779">
        <v>0</v>
      </c>
      <c r="H17779">
        <f>Table2[[#This Row],[Doanh số bán]]-Table2[[#This Row],[Chiết khấu]]</f>
        <v>51999.999999999993</v>
      </c>
      <c r="K17779" t="s">
        <v>24</v>
      </c>
      <c r="L17779">
        <v>0</v>
      </c>
      <c r="M17779" t="s">
        <v>319</v>
      </c>
      <c r="N17779" t="s">
        <v>26</v>
      </c>
      <c r="O17779">
        <v>0</v>
      </c>
      <c r="P17779" t="s">
        <v>47</v>
      </c>
      <c r="Q17779" t="s">
        <v>48</v>
      </c>
      <c r="R17779" t="s">
        <v>29</v>
      </c>
      <c r="S17779" t="s">
        <v>30</v>
      </c>
      <c r="T17779" t="s">
        <v>320</v>
      </c>
      <c r="U17779" t="s">
        <v>321</v>
      </c>
      <c r="V17779" t="s">
        <v>33</v>
      </c>
    </row>
    <row r="17780" spans="1:22">
      <c r="A17780" s="4">
        <v>46152</v>
      </c>
      <c r="B17780" t="s">
        <v>12553</v>
      </c>
      <c r="C17780" t="s">
        <v>23</v>
      </c>
      <c r="D17780">
        <v>1</v>
      </c>
      <c r="E17780">
        <v>21000</v>
      </c>
      <c r="F17780">
        <f>Table2[[#This Row],[Đơn Giá Chuẩn]]*Table2[[#This Row],[Tổng số lượng bán]]</f>
        <v>21000</v>
      </c>
      <c r="G17780">
        <v>0</v>
      </c>
      <c r="H17780">
        <f>Table2[[#This Row],[Doanh số bán]]-Table2[[#This Row],[Chiết khấu]]</f>
        <v>21000</v>
      </c>
      <c r="K17780" t="s">
        <v>24</v>
      </c>
      <c r="L17780">
        <v>0</v>
      </c>
      <c r="M17780" t="s">
        <v>319</v>
      </c>
      <c r="N17780" t="s">
        <v>26</v>
      </c>
      <c r="O17780">
        <v>0</v>
      </c>
      <c r="P17780" t="s">
        <v>27</v>
      </c>
      <c r="Q17780" t="s">
        <v>28</v>
      </c>
      <c r="R17780" t="s">
        <v>29</v>
      </c>
      <c r="S17780" t="s">
        <v>30</v>
      </c>
      <c r="T17780" t="s">
        <v>320</v>
      </c>
      <c r="U17780" t="s">
        <v>321</v>
      </c>
      <c r="V17780" t="s">
        <v>33</v>
      </c>
    </row>
    <row r="17781" spans="1:22">
      <c r="A17781" s="4">
        <v>46152</v>
      </c>
      <c r="B17781" t="s">
        <v>12554</v>
      </c>
      <c r="C17781" t="s">
        <v>23</v>
      </c>
      <c r="D17781">
        <v>1</v>
      </c>
      <c r="E17781">
        <v>21000</v>
      </c>
      <c r="F17781">
        <f>Table2[[#This Row],[Đơn Giá Chuẩn]]*Table2[[#This Row],[Tổng số lượng bán]]</f>
        <v>21000</v>
      </c>
      <c r="G17781">
        <v>0</v>
      </c>
      <c r="H17781">
        <f>Table2[[#This Row],[Doanh số bán]]-Table2[[#This Row],[Chiết khấu]]</f>
        <v>21000</v>
      </c>
      <c r="K17781" t="s">
        <v>24</v>
      </c>
      <c r="L17781">
        <v>0</v>
      </c>
      <c r="M17781" t="s">
        <v>319</v>
      </c>
      <c r="N17781" t="s">
        <v>26</v>
      </c>
      <c r="O17781">
        <v>0</v>
      </c>
      <c r="P17781" t="s">
        <v>169</v>
      </c>
      <c r="Q17781" t="s">
        <v>170</v>
      </c>
      <c r="R17781" t="s">
        <v>29</v>
      </c>
      <c r="S17781" t="s">
        <v>30</v>
      </c>
      <c r="T17781" t="s">
        <v>320</v>
      </c>
      <c r="U17781" t="s">
        <v>321</v>
      </c>
      <c r="V17781" t="s">
        <v>33</v>
      </c>
    </row>
    <row r="17782" spans="1:22">
      <c r="A17782" s="4">
        <v>46152</v>
      </c>
      <c r="B17782" t="s">
        <v>12555</v>
      </c>
      <c r="C17782" t="s">
        <v>23</v>
      </c>
      <c r="D17782">
        <v>1</v>
      </c>
      <c r="E17782">
        <v>25999.999999999996</v>
      </c>
      <c r="F17782">
        <f>Table2[[#This Row],[Đơn Giá Chuẩn]]*Table2[[#This Row],[Tổng số lượng bán]]</f>
        <v>25999.999999999996</v>
      </c>
      <c r="G17782">
        <v>0</v>
      </c>
      <c r="H17782">
        <f>Table2[[#This Row],[Doanh số bán]]-Table2[[#This Row],[Chiết khấu]]</f>
        <v>25999.999999999996</v>
      </c>
      <c r="K17782" t="s">
        <v>24</v>
      </c>
      <c r="L17782">
        <v>0</v>
      </c>
      <c r="M17782" t="s">
        <v>319</v>
      </c>
      <c r="N17782" t="s">
        <v>26</v>
      </c>
      <c r="O17782">
        <v>0</v>
      </c>
      <c r="P17782" t="s">
        <v>47</v>
      </c>
      <c r="Q17782" t="s">
        <v>48</v>
      </c>
      <c r="R17782" t="s">
        <v>29</v>
      </c>
      <c r="S17782" t="s">
        <v>30</v>
      </c>
      <c r="T17782" t="s">
        <v>320</v>
      </c>
      <c r="U17782" t="s">
        <v>321</v>
      </c>
      <c r="V17782" t="s">
        <v>33</v>
      </c>
    </row>
    <row r="17783" spans="1:22">
      <c r="A17783" s="4">
        <v>46152</v>
      </c>
      <c r="B17783" t="s">
        <v>12556</v>
      </c>
      <c r="C17783" t="s">
        <v>23</v>
      </c>
      <c r="D17783">
        <v>1</v>
      </c>
      <c r="E17783">
        <v>25999.999999999996</v>
      </c>
      <c r="F17783">
        <f>Table2[[#This Row],[Đơn Giá Chuẩn]]*Table2[[#This Row],[Tổng số lượng bán]]</f>
        <v>25999.999999999996</v>
      </c>
      <c r="G17783">
        <v>0</v>
      </c>
      <c r="H17783">
        <f>Table2[[#This Row],[Doanh số bán]]-Table2[[#This Row],[Chiết khấu]]</f>
        <v>25999.999999999996</v>
      </c>
      <c r="K17783" t="s">
        <v>24</v>
      </c>
      <c r="L17783">
        <v>0</v>
      </c>
      <c r="M17783" t="s">
        <v>319</v>
      </c>
      <c r="N17783" t="s">
        <v>26</v>
      </c>
      <c r="O17783">
        <v>0</v>
      </c>
      <c r="P17783" t="s">
        <v>47</v>
      </c>
      <c r="Q17783" t="s">
        <v>48</v>
      </c>
      <c r="R17783" t="s">
        <v>29</v>
      </c>
      <c r="S17783" t="s">
        <v>30</v>
      </c>
      <c r="T17783" t="s">
        <v>320</v>
      </c>
      <c r="U17783" t="s">
        <v>321</v>
      </c>
      <c r="V17783" t="s">
        <v>33</v>
      </c>
    </row>
    <row r="17784" spans="1:22">
      <c r="A17784" s="4">
        <v>46152</v>
      </c>
      <c r="B17784" t="s">
        <v>12556</v>
      </c>
      <c r="C17784" t="s">
        <v>23</v>
      </c>
      <c r="D17784">
        <v>2</v>
      </c>
      <c r="E17784">
        <v>42000</v>
      </c>
      <c r="F17784">
        <f>Table2[[#This Row],[Đơn Giá Chuẩn]]*Table2[[#This Row],[Tổng số lượng bán]]</f>
        <v>84000</v>
      </c>
      <c r="G17784">
        <v>0</v>
      </c>
      <c r="H17784">
        <f>Table2[[#This Row],[Doanh số bán]]-Table2[[#This Row],[Chiết khấu]]</f>
        <v>84000</v>
      </c>
      <c r="K17784" t="s">
        <v>24</v>
      </c>
      <c r="L17784">
        <v>0</v>
      </c>
      <c r="M17784" t="s">
        <v>319</v>
      </c>
      <c r="N17784" t="s">
        <v>26</v>
      </c>
      <c r="O17784">
        <v>0</v>
      </c>
      <c r="P17784" t="s">
        <v>141</v>
      </c>
      <c r="Q17784" t="s">
        <v>142</v>
      </c>
      <c r="R17784" t="s">
        <v>29</v>
      </c>
      <c r="S17784" t="s">
        <v>59</v>
      </c>
      <c r="T17784" t="s">
        <v>320</v>
      </c>
      <c r="U17784" t="s">
        <v>321</v>
      </c>
      <c r="V17784" t="s">
        <v>33</v>
      </c>
    </row>
    <row r="17785" spans="1:22">
      <c r="A17785" s="4">
        <v>46152</v>
      </c>
      <c r="B17785" t="s">
        <v>12557</v>
      </c>
      <c r="C17785" t="s">
        <v>23</v>
      </c>
      <c r="D17785">
        <v>1</v>
      </c>
      <c r="E17785">
        <v>21000</v>
      </c>
      <c r="F17785">
        <f>Table2[[#This Row],[Đơn Giá Chuẩn]]*Table2[[#This Row],[Tổng số lượng bán]]</f>
        <v>21000</v>
      </c>
      <c r="G17785">
        <v>0</v>
      </c>
      <c r="H17785">
        <f>Table2[[#This Row],[Doanh số bán]]-Table2[[#This Row],[Chiết khấu]]</f>
        <v>21000</v>
      </c>
      <c r="K17785" t="s">
        <v>24</v>
      </c>
      <c r="L17785">
        <v>0</v>
      </c>
      <c r="M17785" t="s">
        <v>319</v>
      </c>
      <c r="N17785" t="s">
        <v>26</v>
      </c>
      <c r="O17785">
        <v>0</v>
      </c>
      <c r="P17785" t="s">
        <v>27</v>
      </c>
      <c r="Q17785" t="s">
        <v>28</v>
      </c>
      <c r="R17785" t="s">
        <v>29</v>
      </c>
      <c r="S17785" t="s">
        <v>30</v>
      </c>
      <c r="T17785" t="s">
        <v>320</v>
      </c>
      <c r="U17785" t="s">
        <v>321</v>
      </c>
      <c r="V17785" t="s">
        <v>33</v>
      </c>
    </row>
    <row r="17786" spans="1:22">
      <c r="A17786" s="4">
        <v>46152</v>
      </c>
      <c r="B17786" t="s">
        <v>12557</v>
      </c>
      <c r="C17786" t="s">
        <v>23</v>
      </c>
      <c r="D17786">
        <v>1</v>
      </c>
      <c r="E17786">
        <v>25999.999999999996</v>
      </c>
      <c r="F17786">
        <f>Table2[[#This Row],[Đơn Giá Chuẩn]]*Table2[[#This Row],[Tổng số lượng bán]]</f>
        <v>25999.999999999996</v>
      </c>
      <c r="G17786">
        <v>0</v>
      </c>
      <c r="H17786">
        <f>Table2[[#This Row],[Doanh số bán]]-Table2[[#This Row],[Chiết khấu]]</f>
        <v>25999.999999999996</v>
      </c>
      <c r="K17786" t="s">
        <v>24</v>
      </c>
      <c r="L17786">
        <v>0</v>
      </c>
      <c r="M17786" t="s">
        <v>319</v>
      </c>
      <c r="N17786" t="s">
        <v>26</v>
      </c>
      <c r="O17786">
        <v>0</v>
      </c>
      <c r="P17786" t="s">
        <v>129</v>
      </c>
      <c r="Q17786" t="s">
        <v>130</v>
      </c>
      <c r="R17786" t="s">
        <v>29</v>
      </c>
      <c r="S17786" t="s">
        <v>30</v>
      </c>
      <c r="T17786" t="s">
        <v>320</v>
      </c>
      <c r="U17786" t="s">
        <v>321</v>
      </c>
      <c r="V17786" t="s">
        <v>33</v>
      </c>
    </row>
    <row r="17787" spans="1:22">
      <c r="A17787" s="4">
        <v>46152</v>
      </c>
      <c r="B17787" t="s">
        <v>12558</v>
      </c>
      <c r="C17787" t="s">
        <v>23</v>
      </c>
      <c r="D17787">
        <v>1</v>
      </c>
      <c r="E17787">
        <v>21000</v>
      </c>
      <c r="F17787">
        <f>Table2[[#This Row],[Đơn Giá Chuẩn]]*Table2[[#This Row],[Tổng số lượng bán]]</f>
        <v>21000</v>
      </c>
      <c r="G17787">
        <v>0</v>
      </c>
      <c r="H17787">
        <f>Table2[[#This Row],[Doanh số bán]]-Table2[[#This Row],[Chiết khấu]]</f>
        <v>21000</v>
      </c>
      <c r="K17787" t="s">
        <v>24</v>
      </c>
      <c r="L17787">
        <v>0</v>
      </c>
      <c r="M17787" t="s">
        <v>319</v>
      </c>
      <c r="N17787" t="s">
        <v>26</v>
      </c>
      <c r="O17787">
        <v>0</v>
      </c>
      <c r="P17787" t="s">
        <v>169</v>
      </c>
      <c r="Q17787" t="s">
        <v>170</v>
      </c>
      <c r="R17787" t="s">
        <v>29</v>
      </c>
      <c r="S17787" t="s">
        <v>30</v>
      </c>
      <c r="T17787" t="s">
        <v>320</v>
      </c>
      <c r="U17787" t="s">
        <v>321</v>
      </c>
      <c r="V17787" t="s">
        <v>33</v>
      </c>
    </row>
    <row r="17788" spans="1:22">
      <c r="A17788" s="4">
        <v>46152</v>
      </c>
      <c r="B17788" t="s">
        <v>12558</v>
      </c>
      <c r="C17788" t="s">
        <v>23</v>
      </c>
      <c r="D17788">
        <v>1</v>
      </c>
      <c r="E17788">
        <v>32000</v>
      </c>
      <c r="F17788">
        <f>Table2[[#This Row],[Đơn Giá Chuẩn]]*Table2[[#This Row],[Tổng số lượng bán]]</f>
        <v>32000</v>
      </c>
      <c r="G17788">
        <v>0</v>
      </c>
      <c r="H17788">
        <f>Table2[[#This Row],[Doanh số bán]]-Table2[[#This Row],[Chiết khấu]]</f>
        <v>32000</v>
      </c>
      <c r="K17788" t="s">
        <v>24</v>
      </c>
      <c r="L17788">
        <v>0</v>
      </c>
      <c r="M17788" t="s">
        <v>319</v>
      </c>
      <c r="N17788" t="s">
        <v>26</v>
      </c>
      <c r="O17788">
        <v>0</v>
      </c>
      <c r="P17788" t="s">
        <v>120</v>
      </c>
      <c r="Q17788" t="s">
        <v>121</v>
      </c>
      <c r="R17788" t="s">
        <v>29</v>
      </c>
      <c r="S17788" t="s">
        <v>30</v>
      </c>
      <c r="T17788" t="s">
        <v>320</v>
      </c>
      <c r="U17788" t="s">
        <v>321</v>
      </c>
      <c r="V17788" t="s">
        <v>33</v>
      </c>
    </row>
    <row r="17789" spans="1:22">
      <c r="A17789" s="4">
        <v>46152</v>
      </c>
      <c r="B17789" t="s">
        <v>12558</v>
      </c>
      <c r="C17789" t="s">
        <v>23</v>
      </c>
      <c r="D17789">
        <v>1</v>
      </c>
      <c r="E17789">
        <v>47000</v>
      </c>
      <c r="F17789">
        <f>Table2[[#This Row],[Đơn Giá Chuẩn]]*Table2[[#This Row],[Tổng số lượng bán]]</f>
        <v>47000</v>
      </c>
      <c r="G17789">
        <v>0</v>
      </c>
      <c r="H17789">
        <f>Table2[[#This Row],[Doanh số bán]]-Table2[[#This Row],[Chiết khấu]]</f>
        <v>47000</v>
      </c>
      <c r="K17789" t="s">
        <v>24</v>
      </c>
      <c r="L17789">
        <v>0</v>
      </c>
      <c r="M17789" t="s">
        <v>319</v>
      </c>
      <c r="N17789" t="s">
        <v>26</v>
      </c>
      <c r="O17789">
        <v>0</v>
      </c>
      <c r="P17789" t="s">
        <v>913</v>
      </c>
      <c r="Q17789" t="s">
        <v>914</v>
      </c>
      <c r="R17789" t="s">
        <v>29</v>
      </c>
      <c r="S17789" t="s">
        <v>30</v>
      </c>
      <c r="T17789" t="s">
        <v>320</v>
      </c>
      <c r="U17789" t="s">
        <v>321</v>
      </c>
      <c r="V17789" t="s">
        <v>33</v>
      </c>
    </row>
    <row r="17790" spans="1:22">
      <c r="A17790" s="4">
        <v>46152</v>
      </c>
      <c r="B17790" t="s">
        <v>12559</v>
      </c>
      <c r="C17790" t="s">
        <v>23</v>
      </c>
      <c r="D17790">
        <v>1</v>
      </c>
      <c r="E17790">
        <v>21000</v>
      </c>
      <c r="F17790">
        <f>Table2[[#This Row],[Đơn Giá Chuẩn]]*Table2[[#This Row],[Tổng số lượng bán]]</f>
        <v>21000</v>
      </c>
      <c r="G17790">
        <v>0</v>
      </c>
      <c r="H17790">
        <f>Table2[[#This Row],[Doanh số bán]]-Table2[[#This Row],[Chiết khấu]]</f>
        <v>21000</v>
      </c>
      <c r="K17790" t="s">
        <v>24</v>
      </c>
      <c r="L17790">
        <v>0</v>
      </c>
      <c r="M17790" t="s">
        <v>319</v>
      </c>
      <c r="N17790" t="s">
        <v>26</v>
      </c>
      <c r="O17790">
        <v>0</v>
      </c>
      <c r="P17790" t="s">
        <v>27</v>
      </c>
      <c r="Q17790" t="s">
        <v>28</v>
      </c>
      <c r="R17790" t="s">
        <v>29</v>
      </c>
      <c r="S17790" t="s">
        <v>30</v>
      </c>
      <c r="T17790" t="s">
        <v>320</v>
      </c>
      <c r="U17790" t="s">
        <v>321</v>
      </c>
      <c r="V17790" t="s">
        <v>33</v>
      </c>
    </row>
    <row r="17791" spans="1:22">
      <c r="A17791" s="4">
        <v>46152</v>
      </c>
      <c r="B17791" t="s">
        <v>12560</v>
      </c>
      <c r="C17791" t="s">
        <v>23</v>
      </c>
      <c r="D17791">
        <v>1</v>
      </c>
      <c r="E17791">
        <v>21000</v>
      </c>
      <c r="F17791">
        <f>Table2[[#This Row],[Đơn Giá Chuẩn]]*Table2[[#This Row],[Tổng số lượng bán]]</f>
        <v>21000</v>
      </c>
      <c r="G17791">
        <v>0</v>
      </c>
      <c r="H17791">
        <f>Table2[[#This Row],[Doanh số bán]]-Table2[[#This Row],[Chiết khấu]]</f>
        <v>21000</v>
      </c>
      <c r="K17791" t="s">
        <v>24</v>
      </c>
      <c r="L17791">
        <v>0</v>
      </c>
      <c r="M17791" t="s">
        <v>319</v>
      </c>
      <c r="N17791" t="s">
        <v>26</v>
      </c>
      <c r="O17791">
        <v>0</v>
      </c>
      <c r="P17791" t="s">
        <v>27</v>
      </c>
      <c r="Q17791" t="s">
        <v>28</v>
      </c>
      <c r="R17791" t="s">
        <v>29</v>
      </c>
      <c r="S17791" t="s">
        <v>30</v>
      </c>
      <c r="T17791" t="s">
        <v>320</v>
      </c>
      <c r="U17791" t="s">
        <v>321</v>
      </c>
      <c r="V17791" t="s">
        <v>33</v>
      </c>
    </row>
    <row r="17792" spans="1:22">
      <c r="A17792" s="4">
        <v>46152</v>
      </c>
      <c r="B17792" t="s">
        <v>12561</v>
      </c>
      <c r="C17792" t="s">
        <v>23</v>
      </c>
      <c r="D17792">
        <v>1</v>
      </c>
      <c r="E17792">
        <v>25999.999999999996</v>
      </c>
      <c r="F17792">
        <f>Table2[[#This Row],[Đơn Giá Chuẩn]]*Table2[[#This Row],[Tổng số lượng bán]]</f>
        <v>25999.999999999996</v>
      </c>
      <c r="G17792">
        <v>0</v>
      </c>
      <c r="H17792">
        <f>Table2[[#This Row],[Doanh số bán]]-Table2[[#This Row],[Chiết khấu]]</f>
        <v>25999.999999999996</v>
      </c>
      <c r="K17792" t="s">
        <v>24</v>
      </c>
      <c r="L17792">
        <v>0</v>
      </c>
      <c r="M17792" t="s">
        <v>319</v>
      </c>
      <c r="N17792" t="s">
        <v>26</v>
      </c>
      <c r="O17792">
        <v>0</v>
      </c>
      <c r="P17792" t="s">
        <v>129</v>
      </c>
      <c r="Q17792" t="s">
        <v>130</v>
      </c>
      <c r="R17792" t="s">
        <v>29</v>
      </c>
      <c r="S17792" t="s">
        <v>30</v>
      </c>
      <c r="T17792" t="s">
        <v>320</v>
      </c>
      <c r="U17792" t="s">
        <v>321</v>
      </c>
      <c r="V17792" t="s">
        <v>33</v>
      </c>
    </row>
    <row r="17793" spans="1:22">
      <c r="A17793" s="4">
        <v>46152</v>
      </c>
      <c r="B17793" t="s">
        <v>12561</v>
      </c>
      <c r="C17793" t="s">
        <v>23</v>
      </c>
      <c r="D17793">
        <v>2</v>
      </c>
      <c r="E17793">
        <v>21000</v>
      </c>
      <c r="F17793">
        <f>Table2[[#This Row],[Đơn Giá Chuẩn]]*Table2[[#This Row],[Tổng số lượng bán]]</f>
        <v>42000</v>
      </c>
      <c r="G17793">
        <v>0</v>
      </c>
      <c r="H17793">
        <f>Table2[[#This Row],[Doanh số bán]]-Table2[[#This Row],[Chiết khấu]]</f>
        <v>42000</v>
      </c>
      <c r="K17793" t="s">
        <v>24</v>
      </c>
      <c r="L17793">
        <v>0</v>
      </c>
      <c r="M17793" t="s">
        <v>319</v>
      </c>
      <c r="N17793" t="s">
        <v>26</v>
      </c>
      <c r="O17793">
        <v>0</v>
      </c>
      <c r="P17793" t="s">
        <v>27</v>
      </c>
      <c r="Q17793" t="s">
        <v>28</v>
      </c>
      <c r="R17793" t="s">
        <v>29</v>
      </c>
      <c r="S17793" t="s">
        <v>30</v>
      </c>
      <c r="T17793" t="s">
        <v>320</v>
      </c>
      <c r="U17793" t="s">
        <v>321</v>
      </c>
      <c r="V17793" t="s">
        <v>33</v>
      </c>
    </row>
    <row r="17794" spans="1:22">
      <c r="A17794" s="4">
        <v>46152</v>
      </c>
      <c r="B17794" t="s">
        <v>12562</v>
      </c>
      <c r="C17794" t="s">
        <v>23</v>
      </c>
      <c r="D17794">
        <v>2</v>
      </c>
      <c r="E17794">
        <v>21000</v>
      </c>
      <c r="F17794">
        <f>Table2[[#This Row],[Đơn Giá Chuẩn]]*Table2[[#This Row],[Tổng số lượng bán]]</f>
        <v>42000</v>
      </c>
      <c r="G17794">
        <v>0</v>
      </c>
      <c r="H17794">
        <f>Table2[[#This Row],[Doanh số bán]]-Table2[[#This Row],[Chiết khấu]]</f>
        <v>42000</v>
      </c>
      <c r="K17794" t="s">
        <v>24</v>
      </c>
      <c r="L17794">
        <v>0</v>
      </c>
      <c r="M17794" t="s">
        <v>319</v>
      </c>
      <c r="N17794" t="s">
        <v>26</v>
      </c>
      <c r="O17794">
        <v>0</v>
      </c>
      <c r="P17794" t="s">
        <v>27</v>
      </c>
      <c r="Q17794" t="s">
        <v>28</v>
      </c>
      <c r="R17794" t="s">
        <v>29</v>
      </c>
      <c r="S17794" t="s">
        <v>30</v>
      </c>
      <c r="T17794" t="s">
        <v>320</v>
      </c>
      <c r="U17794" t="s">
        <v>321</v>
      </c>
      <c r="V17794" t="s">
        <v>33</v>
      </c>
    </row>
    <row r="17795" spans="1:22">
      <c r="A17795" s="4">
        <v>46152</v>
      </c>
      <c r="B17795" t="s">
        <v>12562</v>
      </c>
      <c r="C17795" t="s">
        <v>23</v>
      </c>
      <c r="D17795">
        <v>1</v>
      </c>
      <c r="E17795">
        <v>25999.999999999996</v>
      </c>
      <c r="F17795">
        <f>Table2[[#This Row],[Đơn Giá Chuẩn]]*Table2[[#This Row],[Tổng số lượng bán]]</f>
        <v>25999.999999999996</v>
      </c>
      <c r="G17795">
        <v>0</v>
      </c>
      <c r="H17795">
        <f>Table2[[#This Row],[Doanh số bán]]-Table2[[#This Row],[Chiết khấu]]</f>
        <v>25999.999999999996</v>
      </c>
      <c r="K17795" t="s">
        <v>24</v>
      </c>
      <c r="L17795">
        <v>0</v>
      </c>
      <c r="M17795" t="s">
        <v>319</v>
      </c>
      <c r="N17795" t="s">
        <v>26</v>
      </c>
      <c r="O17795">
        <v>0</v>
      </c>
      <c r="P17795" t="s">
        <v>47</v>
      </c>
      <c r="Q17795" t="s">
        <v>48</v>
      </c>
      <c r="R17795" t="s">
        <v>29</v>
      </c>
      <c r="S17795" t="s">
        <v>30</v>
      </c>
      <c r="T17795" t="s">
        <v>320</v>
      </c>
      <c r="U17795" t="s">
        <v>321</v>
      </c>
      <c r="V17795" t="s">
        <v>33</v>
      </c>
    </row>
    <row r="17796" spans="1:22">
      <c r="A17796" s="4">
        <v>46152</v>
      </c>
      <c r="B17796" t="s">
        <v>12563</v>
      </c>
      <c r="C17796" t="s">
        <v>23</v>
      </c>
      <c r="D17796">
        <v>1</v>
      </c>
      <c r="E17796">
        <v>21000</v>
      </c>
      <c r="F17796">
        <f>Table2[[#This Row],[Đơn Giá Chuẩn]]*Table2[[#This Row],[Tổng số lượng bán]]</f>
        <v>21000</v>
      </c>
      <c r="G17796">
        <v>0</v>
      </c>
      <c r="H17796">
        <f>Table2[[#This Row],[Doanh số bán]]-Table2[[#This Row],[Chiết khấu]]</f>
        <v>21000</v>
      </c>
      <c r="K17796" t="s">
        <v>24</v>
      </c>
      <c r="L17796">
        <v>0</v>
      </c>
      <c r="M17796" t="s">
        <v>319</v>
      </c>
      <c r="N17796" t="s">
        <v>26</v>
      </c>
      <c r="O17796">
        <v>0</v>
      </c>
      <c r="P17796" t="s">
        <v>27</v>
      </c>
      <c r="Q17796" t="s">
        <v>28</v>
      </c>
      <c r="R17796" t="s">
        <v>29</v>
      </c>
      <c r="S17796" t="s">
        <v>30</v>
      </c>
      <c r="T17796" t="s">
        <v>320</v>
      </c>
      <c r="U17796" t="s">
        <v>321</v>
      </c>
      <c r="V17796" t="s">
        <v>33</v>
      </c>
    </row>
    <row r="17797" spans="1:22">
      <c r="A17797" s="4">
        <v>46152</v>
      </c>
      <c r="B17797" t="s">
        <v>12564</v>
      </c>
      <c r="C17797" t="s">
        <v>23</v>
      </c>
      <c r="D17797">
        <v>1</v>
      </c>
      <c r="E17797">
        <v>25999.999999999996</v>
      </c>
      <c r="F17797">
        <f>Table2[[#This Row],[Đơn Giá Chuẩn]]*Table2[[#This Row],[Tổng số lượng bán]]</f>
        <v>25999.999999999996</v>
      </c>
      <c r="G17797">
        <v>0</v>
      </c>
      <c r="H17797">
        <f>Table2[[#This Row],[Doanh số bán]]-Table2[[#This Row],[Chiết khấu]]</f>
        <v>25999.999999999996</v>
      </c>
      <c r="K17797" t="s">
        <v>24</v>
      </c>
      <c r="L17797">
        <v>0</v>
      </c>
      <c r="M17797" t="s">
        <v>319</v>
      </c>
      <c r="N17797" t="s">
        <v>26</v>
      </c>
      <c r="O17797">
        <v>0</v>
      </c>
      <c r="P17797" t="s">
        <v>47</v>
      </c>
      <c r="Q17797" t="s">
        <v>48</v>
      </c>
      <c r="R17797" t="s">
        <v>29</v>
      </c>
      <c r="S17797" t="s">
        <v>30</v>
      </c>
      <c r="T17797" t="s">
        <v>320</v>
      </c>
      <c r="U17797" t="s">
        <v>321</v>
      </c>
      <c r="V17797" t="s">
        <v>33</v>
      </c>
    </row>
    <row r="17798" spans="1:22">
      <c r="A17798" s="4">
        <v>46152</v>
      </c>
      <c r="B17798" t="s">
        <v>12565</v>
      </c>
      <c r="C17798" t="s">
        <v>23</v>
      </c>
      <c r="D17798">
        <v>1</v>
      </c>
      <c r="E17798">
        <v>21000</v>
      </c>
      <c r="F17798">
        <f>Table2[[#This Row],[Đơn Giá Chuẩn]]*Table2[[#This Row],[Tổng số lượng bán]]</f>
        <v>21000</v>
      </c>
      <c r="G17798">
        <v>0</v>
      </c>
      <c r="H17798">
        <f>Table2[[#This Row],[Doanh số bán]]-Table2[[#This Row],[Chiết khấu]]</f>
        <v>21000</v>
      </c>
      <c r="K17798" t="s">
        <v>24</v>
      </c>
      <c r="L17798">
        <v>0</v>
      </c>
      <c r="M17798" t="s">
        <v>319</v>
      </c>
      <c r="N17798" t="s">
        <v>26</v>
      </c>
      <c r="O17798">
        <v>0</v>
      </c>
      <c r="P17798" t="s">
        <v>27</v>
      </c>
      <c r="Q17798" t="s">
        <v>28</v>
      </c>
      <c r="R17798" t="s">
        <v>29</v>
      </c>
      <c r="S17798" t="s">
        <v>30</v>
      </c>
      <c r="T17798" t="s">
        <v>320</v>
      </c>
      <c r="U17798" t="s">
        <v>321</v>
      </c>
      <c r="V17798" t="s">
        <v>33</v>
      </c>
    </row>
    <row r="17799" spans="1:22">
      <c r="A17799" s="4">
        <v>46152</v>
      </c>
      <c r="B17799" t="s">
        <v>12565</v>
      </c>
      <c r="C17799" t="s">
        <v>23</v>
      </c>
      <c r="D17799">
        <v>1</v>
      </c>
      <c r="E17799">
        <v>42000</v>
      </c>
      <c r="F17799">
        <f>Table2[[#This Row],[Đơn Giá Chuẩn]]*Table2[[#This Row],[Tổng số lượng bán]]</f>
        <v>42000</v>
      </c>
      <c r="G17799">
        <v>0</v>
      </c>
      <c r="H17799">
        <f>Table2[[#This Row],[Doanh số bán]]-Table2[[#This Row],[Chiết khấu]]</f>
        <v>42000</v>
      </c>
      <c r="K17799" t="s">
        <v>24</v>
      </c>
      <c r="L17799">
        <v>0</v>
      </c>
      <c r="M17799" t="s">
        <v>319</v>
      </c>
      <c r="N17799" t="s">
        <v>26</v>
      </c>
      <c r="O17799">
        <v>0</v>
      </c>
      <c r="P17799" t="s">
        <v>368</v>
      </c>
      <c r="Q17799" t="s">
        <v>369</v>
      </c>
      <c r="R17799" t="s">
        <v>29</v>
      </c>
      <c r="S17799" t="s">
        <v>56</v>
      </c>
      <c r="T17799" t="s">
        <v>320</v>
      </c>
      <c r="U17799" t="s">
        <v>321</v>
      </c>
      <c r="V17799" t="s">
        <v>33</v>
      </c>
    </row>
    <row r="17800" spans="1:22">
      <c r="A17800" s="4">
        <v>46152</v>
      </c>
      <c r="B17800" t="s">
        <v>12565</v>
      </c>
      <c r="C17800" t="s">
        <v>23</v>
      </c>
      <c r="D17800">
        <v>1</v>
      </c>
      <c r="E17800">
        <v>32000</v>
      </c>
      <c r="F17800">
        <f>Table2[[#This Row],[Đơn Giá Chuẩn]]*Table2[[#This Row],[Tổng số lượng bán]]</f>
        <v>32000</v>
      </c>
      <c r="G17800">
        <v>0</v>
      </c>
      <c r="H17800">
        <f>Table2[[#This Row],[Doanh số bán]]-Table2[[#This Row],[Chiết khấu]]</f>
        <v>32000</v>
      </c>
      <c r="K17800" t="s">
        <v>24</v>
      </c>
      <c r="L17800">
        <v>0</v>
      </c>
      <c r="M17800" t="s">
        <v>319</v>
      </c>
      <c r="N17800" t="s">
        <v>26</v>
      </c>
      <c r="O17800">
        <v>0</v>
      </c>
      <c r="P17800" t="s">
        <v>873</v>
      </c>
      <c r="Q17800" t="s">
        <v>874</v>
      </c>
      <c r="R17800" t="s">
        <v>29</v>
      </c>
      <c r="S17800" t="s">
        <v>30</v>
      </c>
      <c r="T17800" t="s">
        <v>320</v>
      </c>
      <c r="U17800" t="s">
        <v>321</v>
      </c>
      <c r="V17800" t="s">
        <v>33</v>
      </c>
    </row>
    <row r="17801" spans="1:22">
      <c r="A17801" s="4">
        <v>46152</v>
      </c>
      <c r="B17801" t="s">
        <v>12566</v>
      </c>
      <c r="C17801" t="s">
        <v>23</v>
      </c>
      <c r="D17801">
        <v>2</v>
      </c>
      <c r="E17801">
        <v>25999.999999999996</v>
      </c>
      <c r="F17801">
        <f>Table2[[#This Row],[Đơn Giá Chuẩn]]*Table2[[#This Row],[Tổng số lượng bán]]</f>
        <v>51999.999999999993</v>
      </c>
      <c r="G17801">
        <v>0</v>
      </c>
      <c r="H17801">
        <f>Table2[[#This Row],[Doanh số bán]]-Table2[[#This Row],[Chiết khấu]]</f>
        <v>51999.999999999993</v>
      </c>
      <c r="K17801" t="s">
        <v>24</v>
      </c>
      <c r="L17801">
        <v>0</v>
      </c>
      <c r="M17801" t="s">
        <v>319</v>
      </c>
      <c r="N17801" t="s">
        <v>26</v>
      </c>
      <c r="O17801">
        <v>0</v>
      </c>
      <c r="P17801" t="s">
        <v>47</v>
      </c>
      <c r="Q17801" t="s">
        <v>48</v>
      </c>
      <c r="R17801" t="s">
        <v>29</v>
      </c>
      <c r="S17801" t="s">
        <v>30</v>
      </c>
      <c r="T17801" t="s">
        <v>320</v>
      </c>
      <c r="U17801" t="s">
        <v>321</v>
      </c>
      <c r="V17801" t="s">
        <v>33</v>
      </c>
    </row>
    <row r="17802" spans="1:22">
      <c r="A17802" s="4">
        <v>46152</v>
      </c>
      <c r="B17802" t="s">
        <v>12567</v>
      </c>
      <c r="C17802" t="s">
        <v>23</v>
      </c>
      <c r="D17802">
        <v>1</v>
      </c>
      <c r="E17802">
        <v>21000</v>
      </c>
      <c r="F17802">
        <f>Table2[[#This Row],[Đơn Giá Chuẩn]]*Table2[[#This Row],[Tổng số lượng bán]]</f>
        <v>21000</v>
      </c>
      <c r="G17802">
        <v>0</v>
      </c>
      <c r="H17802">
        <f>Table2[[#This Row],[Doanh số bán]]-Table2[[#This Row],[Chiết khấu]]</f>
        <v>21000</v>
      </c>
      <c r="K17802" t="s">
        <v>24</v>
      </c>
      <c r="L17802">
        <v>0</v>
      </c>
      <c r="M17802" t="s">
        <v>319</v>
      </c>
      <c r="N17802" t="s">
        <v>26</v>
      </c>
      <c r="O17802">
        <v>0</v>
      </c>
      <c r="P17802" t="s">
        <v>27</v>
      </c>
      <c r="Q17802" t="s">
        <v>28</v>
      </c>
      <c r="R17802" t="s">
        <v>29</v>
      </c>
      <c r="S17802" t="s">
        <v>30</v>
      </c>
      <c r="T17802" t="s">
        <v>320</v>
      </c>
      <c r="U17802" t="s">
        <v>321</v>
      </c>
      <c r="V17802" t="s">
        <v>33</v>
      </c>
    </row>
    <row r="17803" spans="1:22">
      <c r="A17803" s="4">
        <v>46152</v>
      </c>
      <c r="B17803" t="s">
        <v>12567</v>
      </c>
      <c r="C17803" t="s">
        <v>23</v>
      </c>
      <c r="D17803">
        <v>1</v>
      </c>
      <c r="E17803">
        <v>37000</v>
      </c>
      <c r="F17803">
        <f>Table2[[#This Row],[Đơn Giá Chuẩn]]*Table2[[#This Row],[Tổng số lượng bán]]</f>
        <v>37000</v>
      </c>
      <c r="G17803">
        <v>0</v>
      </c>
      <c r="H17803">
        <f>Table2[[#This Row],[Doanh số bán]]-Table2[[#This Row],[Chiết khấu]]</f>
        <v>37000</v>
      </c>
      <c r="K17803" t="s">
        <v>24</v>
      </c>
      <c r="L17803">
        <v>0</v>
      </c>
      <c r="M17803" t="s">
        <v>319</v>
      </c>
      <c r="N17803" t="s">
        <v>26</v>
      </c>
      <c r="O17803">
        <v>0</v>
      </c>
      <c r="P17803" t="s">
        <v>5482</v>
      </c>
      <c r="Q17803" t="s">
        <v>5483</v>
      </c>
      <c r="R17803" t="s">
        <v>29</v>
      </c>
      <c r="S17803" t="s">
        <v>91</v>
      </c>
      <c r="T17803" t="s">
        <v>320</v>
      </c>
      <c r="U17803" t="s">
        <v>321</v>
      </c>
      <c r="V17803" t="s">
        <v>33</v>
      </c>
    </row>
    <row r="17804" spans="1:22">
      <c r="A17804" s="4">
        <v>46152</v>
      </c>
      <c r="B17804" t="s">
        <v>12568</v>
      </c>
      <c r="C17804" t="s">
        <v>23</v>
      </c>
      <c r="D17804">
        <v>1</v>
      </c>
      <c r="E17804">
        <v>42000</v>
      </c>
      <c r="F17804">
        <f>Table2[[#This Row],[Đơn Giá Chuẩn]]*Table2[[#This Row],[Tổng số lượng bán]]</f>
        <v>42000</v>
      </c>
      <c r="G17804">
        <v>0</v>
      </c>
      <c r="H17804">
        <f>Table2[[#This Row],[Doanh số bán]]-Table2[[#This Row],[Chiết khấu]]</f>
        <v>42000</v>
      </c>
      <c r="K17804" t="s">
        <v>24</v>
      </c>
      <c r="L17804">
        <v>0</v>
      </c>
      <c r="M17804" t="s">
        <v>319</v>
      </c>
      <c r="N17804" t="s">
        <v>26</v>
      </c>
      <c r="O17804">
        <v>0</v>
      </c>
      <c r="P17804" t="s">
        <v>94</v>
      </c>
      <c r="Q17804" t="s">
        <v>95</v>
      </c>
      <c r="R17804" t="s">
        <v>29</v>
      </c>
      <c r="S17804" t="s">
        <v>30</v>
      </c>
      <c r="T17804" t="s">
        <v>320</v>
      </c>
      <c r="U17804" t="s">
        <v>321</v>
      </c>
      <c r="V17804" t="s">
        <v>33</v>
      </c>
    </row>
    <row r="17805" spans="1:22">
      <c r="A17805" s="4">
        <v>46152</v>
      </c>
      <c r="B17805" t="s">
        <v>12569</v>
      </c>
      <c r="C17805" t="s">
        <v>23</v>
      </c>
      <c r="D17805">
        <v>1</v>
      </c>
      <c r="E17805">
        <v>32000</v>
      </c>
      <c r="F17805">
        <f>Table2[[#This Row],[Đơn Giá Chuẩn]]*Table2[[#This Row],[Tổng số lượng bán]]</f>
        <v>32000</v>
      </c>
      <c r="G17805">
        <v>0</v>
      </c>
      <c r="H17805">
        <f>Table2[[#This Row],[Doanh số bán]]-Table2[[#This Row],[Chiết khấu]]</f>
        <v>32000</v>
      </c>
      <c r="K17805" t="s">
        <v>24</v>
      </c>
      <c r="L17805">
        <v>0</v>
      </c>
      <c r="M17805" t="s">
        <v>319</v>
      </c>
      <c r="N17805" t="s">
        <v>26</v>
      </c>
      <c r="O17805">
        <v>0</v>
      </c>
      <c r="P17805" t="s">
        <v>125</v>
      </c>
      <c r="Q17805" t="s">
        <v>126</v>
      </c>
      <c r="R17805" t="s">
        <v>29</v>
      </c>
      <c r="S17805" t="s">
        <v>30</v>
      </c>
      <c r="T17805" t="s">
        <v>320</v>
      </c>
      <c r="U17805" t="s">
        <v>321</v>
      </c>
      <c r="V17805" t="s">
        <v>33</v>
      </c>
    </row>
    <row r="17806" spans="1:22">
      <c r="A17806" s="4">
        <v>46152</v>
      </c>
      <c r="B17806" t="s">
        <v>12569</v>
      </c>
      <c r="C17806" t="s">
        <v>23</v>
      </c>
      <c r="D17806">
        <v>1</v>
      </c>
      <c r="E17806">
        <v>42000</v>
      </c>
      <c r="F17806">
        <f>Table2[[#This Row],[Đơn Giá Chuẩn]]*Table2[[#This Row],[Tổng số lượng bán]]</f>
        <v>42000</v>
      </c>
      <c r="G17806">
        <v>0</v>
      </c>
      <c r="H17806">
        <f>Table2[[#This Row],[Doanh số bán]]-Table2[[#This Row],[Chiết khấu]]</f>
        <v>42000</v>
      </c>
      <c r="K17806" t="s">
        <v>24</v>
      </c>
      <c r="L17806">
        <v>0</v>
      </c>
      <c r="M17806" t="s">
        <v>319</v>
      </c>
      <c r="N17806" t="s">
        <v>26</v>
      </c>
      <c r="O17806">
        <v>0</v>
      </c>
      <c r="P17806" t="s">
        <v>54</v>
      </c>
      <c r="Q17806" t="s">
        <v>55</v>
      </c>
      <c r="R17806" t="s">
        <v>29</v>
      </c>
      <c r="S17806" t="s">
        <v>56</v>
      </c>
      <c r="T17806" t="s">
        <v>320</v>
      </c>
      <c r="U17806" t="s">
        <v>321</v>
      </c>
      <c r="V17806" t="s">
        <v>33</v>
      </c>
    </row>
    <row r="17807" spans="1:22">
      <c r="A17807" s="4">
        <v>46152</v>
      </c>
      <c r="B17807" t="s">
        <v>12570</v>
      </c>
      <c r="C17807" t="s">
        <v>23</v>
      </c>
      <c r="D17807">
        <v>1</v>
      </c>
      <c r="E17807">
        <v>25999.999999999996</v>
      </c>
      <c r="F17807">
        <f>Table2[[#This Row],[Đơn Giá Chuẩn]]*Table2[[#This Row],[Tổng số lượng bán]]</f>
        <v>25999.999999999996</v>
      </c>
      <c r="G17807">
        <v>0</v>
      </c>
      <c r="H17807">
        <f>Table2[[#This Row],[Doanh số bán]]-Table2[[#This Row],[Chiết khấu]]</f>
        <v>25999.999999999996</v>
      </c>
      <c r="K17807" t="s">
        <v>24</v>
      </c>
      <c r="L17807">
        <v>0</v>
      </c>
      <c r="M17807" t="s">
        <v>319</v>
      </c>
      <c r="N17807" t="s">
        <v>26</v>
      </c>
      <c r="O17807">
        <v>0</v>
      </c>
      <c r="P17807" t="s">
        <v>129</v>
      </c>
      <c r="Q17807" t="s">
        <v>130</v>
      </c>
      <c r="R17807" t="s">
        <v>29</v>
      </c>
      <c r="S17807" t="s">
        <v>30</v>
      </c>
      <c r="T17807" t="s">
        <v>320</v>
      </c>
      <c r="U17807" t="s">
        <v>321</v>
      </c>
      <c r="V17807" t="s">
        <v>33</v>
      </c>
    </row>
    <row r="17808" spans="1:22">
      <c r="A17808" s="4">
        <v>46152</v>
      </c>
      <c r="B17808" t="s">
        <v>12571</v>
      </c>
      <c r="C17808" t="s">
        <v>23</v>
      </c>
      <c r="D17808">
        <v>1</v>
      </c>
      <c r="E17808">
        <v>25999.999999999996</v>
      </c>
      <c r="F17808">
        <f>Table2[[#This Row],[Đơn Giá Chuẩn]]*Table2[[#This Row],[Tổng số lượng bán]]</f>
        <v>25999.999999999996</v>
      </c>
      <c r="G17808">
        <v>0</v>
      </c>
      <c r="H17808">
        <f>Table2[[#This Row],[Doanh số bán]]-Table2[[#This Row],[Chiết khấu]]</f>
        <v>25999.999999999996</v>
      </c>
      <c r="K17808" t="s">
        <v>24</v>
      </c>
      <c r="L17808">
        <v>0</v>
      </c>
      <c r="M17808" t="s">
        <v>319</v>
      </c>
      <c r="N17808" t="s">
        <v>26</v>
      </c>
      <c r="O17808">
        <v>0</v>
      </c>
      <c r="P17808" t="s">
        <v>129</v>
      </c>
      <c r="Q17808" t="s">
        <v>130</v>
      </c>
      <c r="R17808" t="s">
        <v>29</v>
      </c>
      <c r="S17808" t="s">
        <v>30</v>
      </c>
      <c r="T17808" t="s">
        <v>320</v>
      </c>
      <c r="U17808" t="s">
        <v>321</v>
      </c>
      <c r="V17808" t="s">
        <v>33</v>
      </c>
    </row>
    <row r="17809" spans="1:22">
      <c r="A17809" s="4">
        <v>46152</v>
      </c>
      <c r="B17809" t="s">
        <v>12571</v>
      </c>
      <c r="C17809" t="s">
        <v>23</v>
      </c>
      <c r="D17809">
        <v>2</v>
      </c>
      <c r="E17809">
        <v>21000</v>
      </c>
      <c r="F17809">
        <f>Table2[[#This Row],[Đơn Giá Chuẩn]]*Table2[[#This Row],[Tổng số lượng bán]]</f>
        <v>42000</v>
      </c>
      <c r="G17809">
        <v>0</v>
      </c>
      <c r="H17809">
        <f>Table2[[#This Row],[Doanh số bán]]-Table2[[#This Row],[Chiết khấu]]</f>
        <v>42000</v>
      </c>
      <c r="K17809" t="s">
        <v>24</v>
      </c>
      <c r="L17809">
        <v>0</v>
      </c>
      <c r="M17809" t="s">
        <v>319</v>
      </c>
      <c r="N17809" t="s">
        <v>26</v>
      </c>
      <c r="O17809">
        <v>0</v>
      </c>
      <c r="P17809" t="s">
        <v>27</v>
      </c>
      <c r="Q17809" t="s">
        <v>28</v>
      </c>
      <c r="R17809" t="s">
        <v>29</v>
      </c>
      <c r="S17809" t="s">
        <v>30</v>
      </c>
      <c r="T17809" t="s">
        <v>320</v>
      </c>
      <c r="U17809" t="s">
        <v>321</v>
      </c>
      <c r="V17809" t="s">
        <v>33</v>
      </c>
    </row>
    <row r="17810" spans="1:22">
      <c r="A17810" s="4">
        <v>46152</v>
      </c>
      <c r="B17810" t="s">
        <v>12572</v>
      </c>
      <c r="C17810" t="s">
        <v>23</v>
      </c>
      <c r="D17810">
        <v>1</v>
      </c>
      <c r="E17810">
        <v>42000</v>
      </c>
      <c r="F17810">
        <f>Table2[[#This Row],[Đơn Giá Chuẩn]]*Table2[[#This Row],[Tổng số lượng bán]]</f>
        <v>42000</v>
      </c>
      <c r="G17810">
        <v>0</v>
      </c>
      <c r="H17810">
        <f>Table2[[#This Row],[Doanh số bán]]-Table2[[#This Row],[Chiết khấu]]</f>
        <v>42000</v>
      </c>
      <c r="K17810" t="s">
        <v>24</v>
      </c>
      <c r="L17810">
        <v>0</v>
      </c>
      <c r="M17810" t="s">
        <v>319</v>
      </c>
      <c r="N17810" t="s">
        <v>26</v>
      </c>
      <c r="O17810">
        <v>0</v>
      </c>
      <c r="P17810" t="s">
        <v>94</v>
      </c>
      <c r="Q17810" t="s">
        <v>95</v>
      </c>
      <c r="R17810" t="s">
        <v>29</v>
      </c>
      <c r="S17810" t="s">
        <v>30</v>
      </c>
      <c r="T17810" t="s">
        <v>320</v>
      </c>
      <c r="U17810" t="s">
        <v>321</v>
      </c>
      <c r="V17810" t="s">
        <v>33</v>
      </c>
    </row>
    <row r="17811" spans="1:22">
      <c r="A17811" s="4">
        <v>46152</v>
      </c>
      <c r="B17811" t="s">
        <v>12572</v>
      </c>
      <c r="C17811" t="s">
        <v>23</v>
      </c>
      <c r="D17811">
        <v>1</v>
      </c>
      <c r="E17811">
        <v>25999.999999999996</v>
      </c>
      <c r="F17811">
        <f>Table2[[#This Row],[Đơn Giá Chuẩn]]*Table2[[#This Row],[Tổng số lượng bán]]</f>
        <v>25999.999999999996</v>
      </c>
      <c r="G17811">
        <v>0</v>
      </c>
      <c r="H17811">
        <f>Table2[[#This Row],[Doanh số bán]]-Table2[[#This Row],[Chiết khấu]]</f>
        <v>25999.999999999996</v>
      </c>
      <c r="K17811" t="s">
        <v>24</v>
      </c>
      <c r="L17811">
        <v>0</v>
      </c>
      <c r="M17811" t="s">
        <v>319</v>
      </c>
      <c r="N17811" t="s">
        <v>26</v>
      </c>
      <c r="O17811">
        <v>0</v>
      </c>
      <c r="P17811" t="s">
        <v>129</v>
      </c>
      <c r="Q17811" t="s">
        <v>130</v>
      </c>
      <c r="R17811" t="s">
        <v>29</v>
      </c>
      <c r="S17811" t="s">
        <v>30</v>
      </c>
      <c r="T17811" t="s">
        <v>320</v>
      </c>
      <c r="U17811" t="s">
        <v>321</v>
      </c>
      <c r="V17811" t="s">
        <v>33</v>
      </c>
    </row>
    <row r="17812" spans="1:22">
      <c r="A17812" s="4">
        <v>46152</v>
      </c>
      <c r="B17812" t="s">
        <v>12573</v>
      </c>
      <c r="C17812" t="s">
        <v>23</v>
      </c>
      <c r="D17812">
        <v>1</v>
      </c>
      <c r="E17812">
        <v>42000</v>
      </c>
      <c r="F17812">
        <f>Table2[[#This Row],[Đơn Giá Chuẩn]]*Table2[[#This Row],[Tổng số lượng bán]]</f>
        <v>42000</v>
      </c>
      <c r="G17812">
        <v>0</v>
      </c>
      <c r="H17812">
        <f>Table2[[#This Row],[Doanh số bán]]-Table2[[#This Row],[Chiết khấu]]</f>
        <v>42000</v>
      </c>
      <c r="K17812" t="s">
        <v>24</v>
      </c>
      <c r="L17812">
        <v>0</v>
      </c>
      <c r="M17812" t="s">
        <v>319</v>
      </c>
      <c r="N17812" t="s">
        <v>26</v>
      </c>
      <c r="O17812">
        <v>0</v>
      </c>
      <c r="P17812" t="s">
        <v>1020</v>
      </c>
      <c r="Q17812" t="s">
        <v>1021</v>
      </c>
      <c r="R17812" t="s">
        <v>29</v>
      </c>
      <c r="S17812" t="s">
        <v>59</v>
      </c>
      <c r="T17812" t="s">
        <v>320</v>
      </c>
      <c r="U17812" t="s">
        <v>321</v>
      </c>
      <c r="V17812" t="s">
        <v>33</v>
      </c>
    </row>
    <row r="17813" spans="1:22">
      <c r="A17813" s="4">
        <v>46152</v>
      </c>
      <c r="B17813" t="s">
        <v>12574</v>
      </c>
      <c r="C17813" t="s">
        <v>23</v>
      </c>
      <c r="D17813">
        <v>1</v>
      </c>
      <c r="E17813">
        <v>42000</v>
      </c>
      <c r="F17813">
        <f>Table2[[#This Row],[Đơn Giá Chuẩn]]*Table2[[#This Row],[Tổng số lượng bán]]</f>
        <v>42000</v>
      </c>
      <c r="G17813">
        <v>0</v>
      </c>
      <c r="H17813">
        <f>Table2[[#This Row],[Doanh số bán]]-Table2[[#This Row],[Chiết khấu]]</f>
        <v>42000</v>
      </c>
      <c r="K17813" t="s">
        <v>24</v>
      </c>
      <c r="L17813">
        <v>0</v>
      </c>
      <c r="M17813" t="s">
        <v>319</v>
      </c>
      <c r="N17813" t="s">
        <v>26</v>
      </c>
      <c r="O17813">
        <v>0</v>
      </c>
      <c r="P17813" t="s">
        <v>71</v>
      </c>
      <c r="Q17813" t="s">
        <v>72</v>
      </c>
      <c r="R17813" t="s">
        <v>29</v>
      </c>
      <c r="S17813" t="s">
        <v>30</v>
      </c>
      <c r="T17813" t="s">
        <v>320</v>
      </c>
      <c r="U17813" t="s">
        <v>321</v>
      </c>
      <c r="V17813" t="s">
        <v>33</v>
      </c>
    </row>
    <row r="17814" spans="1:22">
      <c r="A17814" s="4">
        <v>46152</v>
      </c>
      <c r="B17814" t="s">
        <v>12574</v>
      </c>
      <c r="C17814" t="s">
        <v>23</v>
      </c>
      <c r="D17814">
        <v>1</v>
      </c>
      <c r="E17814">
        <v>21000</v>
      </c>
      <c r="F17814">
        <f>Table2[[#This Row],[Đơn Giá Chuẩn]]*Table2[[#This Row],[Tổng số lượng bán]]</f>
        <v>21000</v>
      </c>
      <c r="G17814">
        <v>0</v>
      </c>
      <c r="H17814">
        <f>Table2[[#This Row],[Doanh số bán]]-Table2[[#This Row],[Chiết khấu]]</f>
        <v>21000</v>
      </c>
      <c r="K17814" t="s">
        <v>24</v>
      </c>
      <c r="L17814">
        <v>0</v>
      </c>
      <c r="M17814" t="s">
        <v>319</v>
      </c>
      <c r="N17814" t="s">
        <v>26</v>
      </c>
      <c r="O17814">
        <v>0</v>
      </c>
      <c r="P17814" t="s">
        <v>27</v>
      </c>
      <c r="Q17814" t="s">
        <v>28</v>
      </c>
      <c r="R17814" t="s">
        <v>29</v>
      </c>
      <c r="S17814" t="s">
        <v>30</v>
      </c>
      <c r="T17814" t="s">
        <v>320</v>
      </c>
      <c r="U17814" t="s">
        <v>321</v>
      </c>
      <c r="V17814" t="s">
        <v>33</v>
      </c>
    </row>
    <row r="17815" spans="1:22">
      <c r="A17815" s="4">
        <v>46152</v>
      </c>
      <c r="B17815" t="s">
        <v>12575</v>
      </c>
      <c r="C17815" t="s">
        <v>23</v>
      </c>
      <c r="D17815">
        <v>1</v>
      </c>
      <c r="E17815">
        <v>51800</v>
      </c>
      <c r="F17815">
        <f>Table2[[#This Row],[Đơn Giá Chuẩn]]*Table2[[#This Row],[Tổng số lượng bán]]</f>
        <v>51800</v>
      </c>
      <c r="G17815">
        <v>0</v>
      </c>
      <c r="H17815">
        <f>Table2[[#This Row],[Doanh số bán]]-Table2[[#This Row],[Chiết khấu]]</f>
        <v>51800</v>
      </c>
      <c r="K17815" t="s">
        <v>24</v>
      </c>
      <c r="L17815">
        <v>0</v>
      </c>
      <c r="M17815" t="s">
        <v>319</v>
      </c>
      <c r="N17815" t="s">
        <v>26</v>
      </c>
      <c r="O17815">
        <v>0</v>
      </c>
      <c r="P17815" t="s">
        <v>9946</v>
      </c>
      <c r="Q17815" t="s">
        <v>9947</v>
      </c>
      <c r="R17815" t="s">
        <v>29</v>
      </c>
      <c r="S17815" t="s">
        <v>59</v>
      </c>
      <c r="T17815" t="s">
        <v>320</v>
      </c>
      <c r="U17815" t="s">
        <v>321</v>
      </c>
      <c r="V17815" t="s">
        <v>33</v>
      </c>
    </row>
    <row r="17816" spans="1:22">
      <c r="A17816" s="4">
        <v>46152</v>
      </c>
      <c r="B17816" t="s">
        <v>12575</v>
      </c>
      <c r="C17816" t="s">
        <v>23</v>
      </c>
      <c r="D17816">
        <v>1</v>
      </c>
      <c r="E17816">
        <v>42000</v>
      </c>
      <c r="F17816">
        <f>Table2[[#This Row],[Đơn Giá Chuẩn]]*Table2[[#This Row],[Tổng số lượng bán]]</f>
        <v>42000</v>
      </c>
      <c r="G17816">
        <v>0</v>
      </c>
      <c r="H17816">
        <f>Table2[[#This Row],[Doanh số bán]]-Table2[[#This Row],[Chiết khấu]]</f>
        <v>42000</v>
      </c>
      <c r="K17816" t="s">
        <v>24</v>
      </c>
      <c r="L17816">
        <v>0</v>
      </c>
      <c r="M17816" t="s">
        <v>319</v>
      </c>
      <c r="N17816" t="s">
        <v>26</v>
      </c>
      <c r="O17816">
        <v>0</v>
      </c>
      <c r="P17816" t="s">
        <v>71</v>
      </c>
      <c r="Q17816" t="s">
        <v>72</v>
      </c>
      <c r="R17816" t="s">
        <v>29</v>
      </c>
      <c r="S17816" t="s">
        <v>30</v>
      </c>
      <c r="T17816" t="s">
        <v>320</v>
      </c>
      <c r="U17816" t="s">
        <v>321</v>
      </c>
      <c r="V17816" t="s">
        <v>33</v>
      </c>
    </row>
    <row r="17817" spans="1:22">
      <c r="A17817" s="4">
        <v>46152</v>
      </c>
      <c r="B17817" t="s">
        <v>12575</v>
      </c>
      <c r="C17817" t="s">
        <v>23</v>
      </c>
      <c r="D17817">
        <v>1</v>
      </c>
      <c r="E17817">
        <v>42000</v>
      </c>
      <c r="F17817">
        <f>Table2[[#This Row],[Đơn Giá Chuẩn]]*Table2[[#This Row],[Tổng số lượng bán]]</f>
        <v>42000</v>
      </c>
      <c r="G17817">
        <v>0</v>
      </c>
      <c r="H17817">
        <f>Table2[[#This Row],[Doanh số bán]]-Table2[[#This Row],[Chiết khấu]]</f>
        <v>42000</v>
      </c>
      <c r="K17817" t="s">
        <v>24</v>
      </c>
      <c r="L17817">
        <v>0</v>
      </c>
      <c r="M17817" t="s">
        <v>319</v>
      </c>
      <c r="N17817" t="s">
        <v>26</v>
      </c>
      <c r="O17817">
        <v>0</v>
      </c>
      <c r="P17817" t="s">
        <v>94</v>
      </c>
      <c r="Q17817" t="s">
        <v>95</v>
      </c>
      <c r="R17817" t="s">
        <v>29</v>
      </c>
      <c r="S17817" t="s">
        <v>30</v>
      </c>
      <c r="T17817" t="s">
        <v>320</v>
      </c>
      <c r="U17817" t="s">
        <v>321</v>
      </c>
      <c r="V17817" t="s">
        <v>33</v>
      </c>
    </row>
    <row r="17818" spans="1:22">
      <c r="A17818" s="4">
        <v>46152</v>
      </c>
      <c r="B17818" t="s">
        <v>12576</v>
      </c>
      <c r="C17818" t="s">
        <v>155</v>
      </c>
      <c r="D17818">
        <v>2</v>
      </c>
      <c r="E17818">
        <v>322000</v>
      </c>
      <c r="F17818">
        <f>Table2[[#This Row],[Đơn Giá Chuẩn]]*Table2[[#This Row],[Tổng số lượng bán]]</f>
        <v>644000</v>
      </c>
      <c r="G17818">
        <v>0</v>
      </c>
      <c r="H17818">
        <f>Table2[[#This Row],[Doanh số bán]]-Table2[[#This Row],[Chiết khấu]]</f>
        <v>644000</v>
      </c>
      <c r="K17818" t="s">
        <v>24</v>
      </c>
      <c r="L17818">
        <v>1</v>
      </c>
      <c r="M17818" t="s">
        <v>319</v>
      </c>
      <c r="N17818" t="s">
        <v>26</v>
      </c>
      <c r="O17818">
        <v>2</v>
      </c>
      <c r="P17818" t="s">
        <v>8998</v>
      </c>
      <c r="Q17818" t="s">
        <v>8999</v>
      </c>
      <c r="R17818" t="s">
        <v>41</v>
      </c>
      <c r="S17818" t="s">
        <v>42</v>
      </c>
      <c r="T17818" t="s">
        <v>320</v>
      </c>
      <c r="U17818" t="s">
        <v>321</v>
      </c>
      <c r="V17818" t="s">
        <v>33</v>
      </c>
    </row>
    <row r="17819" spans="1:22">
      <c r="A17819" s="4">
        <v>46152</v>
      </c>
      <c r="B17819" t="s">
        <v>12577</v>
      </c>
      <c r="C17819" t="s">
        <v>23</v>
      </c>
      <c r="D17819">
        <v>1</v>
      </c>
      <c r="E17819">
        <v>25999.999999999996</v>
      </c>
      <c r="F17819">
        <f>Table2[[#This Row],[Đơn Giá Chuẩn]]*Table2[[#This Row],[Tổng số lượng bán]]</f>
        <v>25999.999999999996</v>
      </c>
      <c r="G17819">
        <v>0</v>
      </c>
      <c r="H17819">
        <f>Table2[[#This Row],[Doanh số bán]]-Table2[[#This Row],[Chiết khấu]]</f>
        <v>25999.999999999996</v>
      </c>
      <c r="K17819" t="s">
        <v>24</v>
      </c>
      <c r="L17819">
        <v>0</v>
      </c>
      <c r="M17819" t="s">
        <v>319</v>
      </c>
      <c r="N17819" t="s">
        <v>26</v>
      </c>
      <c r="O17819">
        <v>0</v>
      </c>
      <c r="P17819" t="s">
        <v>129</v>
      </c>
      <c r="Q17819" t="s">
        <v>130</v>
      </c>
      <c r="R17819" t="s">
        <v>29</v>
      </c>
      <c r="S17819" t="s">
        <v>30</v>
      </c>
      <c r="T17819" t="s">
        <v>320</v>
      </c>
      <c r="U17819" t="s">
        <v>321</v>
      </c>
      <c r="V17819" t="s">
        <v>33</v>
      </c>
    </row>
    <row r="17820" spans="1:22">
      <c r="A17820" s="4">
        <v>46137</v>
      </c>
      <c r="B17820" t="s">
        <v>9301</v>
      </c>
      <c r="C17820" t="s">
        <v>83</v>
      </c>
      <c r="D17820">
        <v>1</v>
      </c>
      <c r="E17820">
        <v>272000</v>
      </c>
      <c r="F17820">
        <f>Table2[[#This Row],[Đơn Giá Chuẩn]]*Table2[[#This Row],[Tổng số lượng bán]]</f>
        <v>272000</v>
      </c>
      <c r="G17820">
        <v>0</v>
      </c>
      <c r="H17820">
        <f>Table2[[#This Row],[Doanh số bán]]-Table2[[#This Row],[Chiết khấu]]</f>
        <v>272000</v>
      </c>
      <c r="K17820" t="s">
        <v>24</v>
      </c>
      <c r="L17820">
        <v>1</v>
      </c>
      <c r="M17820" t="s">
        <v>319</v>
      </c>
      <c r="N17820" t="s">
        <v>26</v>
      </c>
      <c r="O17820">
        <v>1</v>
      </c>
      <c r="P17820" t="s">
        <v>512</v>
      </c>
      <c r="Q17820" t="s">
        <v>513</v>
      </c>
      <c r="R17820" t="s">
        <v>41</v>
      </c>
      <c r="S17820" t="s">
        <v>42</v>
      </c>
      <c r="T17820" t="s">
        <v>320</v>
      </c>
      <c r="U17820" t="s">
        <v>321</v>
      </c>
      <c r="V17820" t="s">
        <v>33</v>
      </c>
    </row>
    <row r="17821" spans="1:22">
      <c r="A17821" s="4">
        <v>46152</v>
      </c>
      <c r="B17821" t="s">
        <v>12578</v>
      </c>
      <c r="C17821" t="s">
        <v>2500</v>
      </c>
      <c r="D17821">
        <v>2</v>
      </c>
      <c r="E17821">
        <v>262000</v>
      </c>
      <c r="F17821">
        <f>Table2[[#This Row],[Đơn Giá Chuẩn]]*Table2[[#This Row],[Tổng số lượng bán]]</f>
        <v>524000</v>
      </c>
      <c r="G17821">
        <v>144444</v>
      </c>
      <c r="H17821">
        <f>Table2[[#This Row],[Doanh số bán]]-Table2[[#This Row],[Chiết khấu]]</f>
        <v>379556</v>
      </c>
      <c r="K17821" t="s">
        <v>24</v>
      </c>
      <c r="L17821">
        <v>1</v>
      </c>
      <c r="M17821" t="s">
        <v>25</v>
      </c>
      <c r="N17821" t="s">
        <v>26</v>
      </c>
      <c r="O17821">
        <v>2</v>
      </c>
      <c r="P17821" t="s">
        <v>2511</v>
      </c>
      <c r="Q17821" t="s">
        <v>2512</v>
      </c>
      <c r="R17821" t="s">
        <v>41</v>
      </c>
      <c r="S17821" t="s">
        <v>42</v>
      </c>
      <c r="T17821" t="s">
        <v>31</v>
      </c>
      <c r="U17821" t="s">
        <v>32</v>
      </c>
      <c r="V17821" t="s">
        <v>33</v>
      </c>
    </row>
    <row r="17822" spans="1:22">
      <c r="A17822" s="4">
        <v>46152</v>
      </c>
      <c r="B17822" t="s">
        <v>12579</v>
      </c>
      <c r="C17822" t="s">
        <v>23</v>
      </c>
      <c r="D17822">
        <v>1</v>
      </c>
      <c r="E17822">
        <v>25999.999999999996</v>
      </c>
      <c r="F17822">
        <f>Table2[[#This Row],[Đơn Giá Chuẩn]]*Table2[[#This Row],[Tổng số lượng bán]]</f>
        <v>25999.999999999996</v>
      </c>
      <c r="G17822">
        <v>8889</v>
      </c>
      <c r="H17822">
        <f>Table2[[#This Row],[Doanh số bán]]-Table2[[#This Row],[Chiết khấu]]</f>
        <v>17110.999999999996</v>
      </c>
      <c r="K17822" t="s">
        <v>24</v>
      </c>
      <c r="L17822">
        <v>0</v>
      </c>
      <c r="M17822" t="s">
        <v>25</v>
      </c>
      <c r="N17822" t="s">
        <v>26</v>
      </c>
      <c r="O17822">
        <v>0</v>
      </c>
      <c r="P17822" t="s">
        <v>47</v>
      </c>
      <c r="Q17822" t="s">
        <v>48</v>
      </c>
      <c r="R17822" t="s">
        <v>29</v>
      </c>
      <c r="S17822" t="s">
        <v>30</v>
      </c>
      <c r="T17822" t="s">
        <v>31</v>
      </c>
      <c r="U17822" t="s">
        <v>32</v>
      </c>
      <c r="V17822" t="s">
        <v>33</v>
      </c>
    </row>
    <row r="17823" spans="1:22">
      <c r="A17823" s="4">
        <v>46152</v>
      </c>
      <c r="B17823" t="s">
        <v>12579</v>
      </c>
      <c r="C17823" t="s">
        <v>23</v>
      </c>
      <c r="D17823">
        <v>1</v>
      </c>
      <c r="E17823">
        <v>21000</v>
      </c>
      <c r="F17823">
        <f>Table2[[#This Row],[Đơn Giá Chuẩn]]*Table2[[#This Row],[Tổng số lượng bán]]</f>
        <v>21000</v>
      </c>
      <c r="G17823">
        <v>7037</v>
      </c>
      <c r="H17823">
        <f>Table2[[#This Row],[Doanh số bán]]-Table2[[#This Row],[Chiết khấu]]</f>
        <v>13963</v>
      </c>
      <c r="K17823" t="s">
        <v>24</v>
      </c>
      <c r="L17823">
        <v>0</v>
      </c>
      <c r="M17823" t="s">
        <v>25</v>
      </c>
      <c r="N17823" t="s">
        <v>26</v>
      </c>
      <c r="O17823">
        <v>0</v>
      </c>
      <c r="P17823" t="s">
        <v>27</v>
      </c>
      <c r="Q17823" t="s">
        <v>28</v>
      </c>
      <c r="R17823" t="s">
        <v>29</v>
      </c>
      <c r="S17823" t="s">
        <v>30</v>
      </c>
      <c r="T17823" t="s">
        <v>31</v>
      </c>
      <c r="U17823" t="s">
        <v>32</v>
      </c>
      <c r="V17823" t="s">
        <v>33</v>
      </c>
    </row>
    <row r="17824" spans="1:22">
      <c r="A17824" s="4">
        <v>46152</v>
      </c>
      <c r="B17824" t="s">
        <v>12580</v>
      </c>
      <c r="C17824" t="s">
        <v>23</v>
      </c>
      <c r="D17824">
        <v>4</v>
      </c>
      <c r="E17824">
        <v>25999.999999999996</v>
      </c>
      <c r="F17824">
        <f>Table2[[#This Row],[Đơn Giá Chuẩn]]*Table2[[#This Row],[Tổng số lượng bán]]</f>
        <v>103999.99999999999</v>
      </c>
      <c r="G17824">
        <v>0</v>
      </c>
      <c r="H17824">
        <f>Table2[[#This Row],[Doanh số bán]]-Table2[[#This Row],[Chiết khấu]]</f>
        <v>103999.99999999999</v>
      </c>
      <c r="K17824" t="s">
        <v>24</v>
      </c>
      <c r="L17824">
        <v>0</v>
      </c>
      <c r="M17824" t="s">
        <v>25</v>
      </c>
      <c r="N17824" t="s">
        <v>26</v>
      </c>
      <c r="O17824">
        <v>0</v>
      </c>
      <c r="P17824" t="s">
        <v>47</v>
      </c>
      <c r="Q17824" t="s">
        <v>48</v>
      </c>
      <c r="R17824" t="s">
        <v>29</v>
      </c>
      <c r="S17824" t="s">
        <v>30</v>
      </c>
      <c r="T17824" t="s">
        <v>31</v>
      </c>
      <c r="U17824" t="s">
        <v>32</v>
      </c>
      <c r="V17824" t="s">
        <v>33</v>
      </c>
    </row>
    <row r="17825" spans="1:22">
      <c r="A17825" s="4">
        <v>46152</v>
      </c>
      <c r="B17825" t="s">
        <v>12581</v>
      </c>
      <c r="C17825" t="s">
        <v>23</v>
      </c>
      <c r="D17825">
        <v>1</v>
      </c>
      <c r="E17825">
        <v>25999.999999999996</v>
      </c>
      <c r="F17825">
        <f>Table2[[#This Row],[Đơn Giá Chuẩn]]*Table2[[#This Row],[Tổng số lượng bán]]</f>
        <v>25999.999999999996</v>
      </c>
      <c r="G17825">
        <v>0</v>
      </c>
      <c r="H17825">
        <f>Table2[[#This Row],[Doanh số bán]]-Table2[[#This Row],[Chiết khấu]]</f>
        <v>25999.999999999996</v>
      </c>
      <c r="K17825" t="s">
        <v>24</v>
      </c>
      <c r="L17825">
        <v>0</v>
      </c>
      <c r="M17825" t="s">
        <v>25</v>
      </c>
      <c r="N17825" t="s">
        <v>26</v>
      </c>
      <c r="O17825">
        <v>0</v>
      </c>
      <c r="P17825" t="s">
        <v>47</v>
      </c>
      <c r="Q17825" t="s">
        <v>48</v>
      </c>
      <c r="R17825" t="s">
        <v>29</v>
      </c>
      <c r="S17825" t="s">
        <v>30</v>
      </c>
      <c r="T17825" t="s">
        <v>31</v>
      </c>
      <c r="U17825" t="s">
        <v>32</v>
      </c>
      <c r="V17825" t="s">
        <v>33</v>
      </c>
    </row>
    <row r="17826" spans="1:22">
      <c r="A17826" s="4">
        <v>46152</v>
      </c>
      <c r="B17826" t="s">
        <v>12581</v>
      </c>
      <c r="C17826" t="s">
        <v>23</v>
      </c>
      <c r="D17826">
        <v>1</v>
      </c>
      <c r="E17826">
        <v>25999.999999999996</v>
      </c>
      <c r="F17826">
        <f>Table2[[#This Row],[Đơn Giá Chuẩn]]*Table2[[#This Row],[Tổng số lượng bán]]</f>
        <v>25999.999999999996</v>
      </c>
      <c r="G17826">
        <v>0</v>
      </c>
      <c r="H17826">
        <f>Table2[[#This Row],[Doanh số bán]]-Table2[[#This Row],[Chiết khấu]]</f>
        <v>25999.999999999996</v>
      </c>
      <c r="K17826" t="s">
        <v>24</v>
      </c>
      <c r="L17826">
        <v>0</v>
      </c>
      <c r="M17826" t="s">
        <v>25</v>
      </c>
      <c r="N17826" t="s">
        <v>26</v>
      </c>
      <c r="O17826">
        <v>0</v>
      </c>
      <c r="P17826" t="s">
        <v>129</v>
      </c>
      <c r="Q17826" t="s">
        <v>130</v>
      </c>
      <c r="R17826" t="s">
        <v>29</v>
      </c>
      <c r="S17826" t="s">
        <v>30</v>
      </c>
      <c r="T17826" t="s">
        <v>31</v>
      </c>
      <c r="U17826" t="s">
        <v>32</v>
      </c>
      <c r="V17826" t="s">
        <v>33</v>
      </c>
    </row>
    <row r="17827" spans="1:22">
      <c r="A17827" s="4">
        <v>46152</v>
      </c>
      <c r="B17827" t="s">
        <v>12582</v>
      </c>
      <c r="C17827" t="s">
        <v>23</v>
      </c>
      <c r="D17827">
        <v>1</v>
      </c>
      <c r="E17827">
        <v>25999.999999999996</v>
      </c>
      <c r="F17827">
        <f>Table2[[#This Row],[Đơn Giá Chuẩn]]*Table2[[#This Row],[Tổng số lượng bán]]</f>
        <v>25999.999999999996</v>
      </c>
      <c r="G17827">
        <v>0</v>
      </c>
      <c r="H17827">
        <f>Table2[[#This Row],[Doanh số bán]]-Table2[[#This Row],[Chiết khấu]]</f>
        <v>25999.999999999996</v>
      </c>
      <c r="K17827" t="s">
        <v>24</v>
      </c>
      <c r="L17827">
        <v>0</v>
      </c>
      <c r="M17827" t="s">
        <v>25</v>
      </c>
      <c r="N17827" t="s">
        <v>26</v>
      </c>
      <c r="O17827">
        <v>0</v>
      </c>
      <c r="P17827" t="s">
        <v>47</v>
      </c>
      <c r="Q17827" t="s">
        <v>48</v>
      </c>
      <c r="R17827" t="s">
        <v>29</v>
      </c>
      <c r="S17827" t="s">
        <v>30</v>
      </c>
      <c r="T17827" t="s">
        <v>31</v>
      </c>
      <c r="U17827" t="s">
        <v>32</v>
      </c>
      <c r="V17827" t="s">
        <v>33</v>
      </c>
    </row>
    <row r="17828" spans="1:22">
      <c r="A17828" s="4">
        <v>46152</v>
      </c>
      <c r="B17828" t="s">
        <v>12582</v>
      </c>
      <c r="C17828" t="s">
        <v>23</v>
      </c>
      <c r="D17828">
        <v>1</v>
      </c>
      <c r="E17828">
        <v>21000</v>
      </c>
      <c r="F17828">
        <f>Table2[[#This Row],[Đơn Giá Chuẩn]]*Table2[[#This Row],[Tổng số lượng bán]]</f>
        <v>21000</v>
      </c>
      <c r="G17828">
        <v>0</v>
      </c>
      <c r="H17828">
        <f>Table2[[#This Row],[Doanh số bán]]-Table2[[#This Row],[Chiết khấu]]</f>
        <v>21000</v>
      </c>
      <c r="K17828" t="s">
        <v>24</v>
      </c>
      <c r="L17828">
        <v>0</v>
      </c>
      <c r="M17828" t="s">
        <v>25</v>
      </c>
      <c r="N17828" t="s">
        <v>26</v>
      </c>
      <c r="O17828">
        <v>0</v>
      </c>
      <c r="P17828" t="s">
        <v>27</v>
      </c>
      <c r="Q17828" t="s">
        <v>28</v>
      </c>
      <c r="R17828" t="s">
        <v>29</v>
      </c>
      <c r="S17828" t="s">
        <v>30</v>
      </c>
      <c r="T17828" t="s">
        <v>31</v>
      </c>
      <c r="U17828" t="s">
        <v>32</v>
      </c>
      <c r="V17828" t="s">
        <v>33</v>
      </c>
    </row>
    <row r="17829" spans="1:22">
      <c r="A17829" s="4">
        <v>46152</v>
      </c>
      <c r="B17829" t="s">
        <v>12582</v>
      </c>
      <c r="C17829" t="s">
        <v>23</v>
      </c>
      <c r="D17829">
        <v>1</v>
      </c>
      <c r="E17829">
        <v>32000</v>
      </c>
      <c r="F17829">
        <f>Table2[[#This Row],[Đơn Giá Chuẩn]]*Table2[[#This Row],[Tổng số lượng bán]]</f>
        <v>32000</v>
      </c>
      <c r="G17829">
        <v>0</v>
      </c>
      <c r="H17829">
        <f>Table2[[#This Row],[Doanh số bán]]-Table2[[#This Row],[Chiết khấu]]</f>
        <v>32000</v>
      </c>
      <c r="K17829" t="s">
        <v>24</v>
      </c>
      <c r="L17829">
        <v>0</v>
      </c>
      <c r="M17829" t="s">
        <v>25</v>
      </c>
      <c r="N17829" t="s">
        <v>26</v>
      </c>
      <c r="O17829">
        <v>0</v>
      </c>
      <c r="P17829" t="s">
        <v>77</v>
      </c>
      <c r="Q17829" t="s">
        <v>78</v>
      </c>
      <c r="R17829" t="s">
        <v>29</v>
      </c>
      <c r="S17829" t="s">
        <v>30</v>
      </c>
      <c r="T17829" t="s">
        <v>31</v>
      </c>
      <c r="U17829" t="s">
        <v>32</v>
      </c>
      <c r="V17829" t="s">
        <v>33</v>
      </c>
    </row>
    <row r="17830" spans="1:22">
      <c r="A17830" s="4">
        <v>46152</v>
      </c>
      <c r="B17830" t="s">
        <v>12583</v>
      </c>
      <c r="C17830" t="s">
        <v>23</v>
      </c>
      <c r="D17830">
        <v>1</v>
      </c>
      <c r="E17830">
        <v>21000</v>
      </c>
      <c r="F17830">
        <f>Table2[[#This Row],[Đơn Giá Chuẩn]]*Table2[[#This Row],[Tổng số lượng bán]]</f>
        <v>21000</v>
      </c>
      <c r="G17830">
        <v>7037</v>
      </c>
      <c r="H17830">
        <f>Table2[[#This Row],[Doanh số bán]]-Table2[[#This Row],[Chiết khấu]]</f>
        <v>13963</v>
      </c>
      <c r="K17830" t="s">
        <v>24</v>
      </c>
      <c r="L17830">
        <v>0</v>
      </c>
      <c r="M17830" t="s">
        <v>25</v>
      </c>
      <c r="N17830" t="s">
        <v>26</v>
      </c>
      <c r="O17830">
        <v>0</v>
      </c>
      <c r="P17830" t="s">
        <v>27</v>
      </c>
      <c r="Q17830" t="s">
        <v>28</v>
      </c>
      <c r="R17830" t="s">
        <v>29</v>
      </c>
      <c r="S17830" t="s">
        <v>30</v>
      </c>
      <c r="T17830" t="s">
        <v>31</v>
      </c>
      <c r="U17830" t="s">
        <v>32</v>
      </c>
      <c r="V17830" t="s">
        <v>33</v>
      </c>
    </row>
    <row r="17831" spans="1:22">
      <c r="A17831" s="4">
        <v>46152</v>
      </c>
      <c r="B17831" t="s">
        <v>12584</v>
      </c>
      <c r="C17831" t="s">
        <v>23</v>
      </c>
      <c r="D17831">
        <v>1</v>
      </c>
      <c r="E17831">
        <v>25999.999999999996</v>
      </c>
      <c r="F17831">
        <f>Table2[[#This Row],[Đơn Giá Chuẩn]]*Table2[[#This Row],[Tổng số lượng bán]]</f>
        <v>25999.999999999996</v>
      </c>
      <c r="G17831">
        <v>0</v>
      </c>
      <c r="H17831">
        <f>Table2[[#This Row],[Doanh số bán]]-Table2[[#This Row],[Chiết khấu]]</f>
        <v>25999.999999999996</v>
      </c>
      <c r="K17831" t="s">
        <v>24</v>
      </c>
      <c r="L17831">
        <v>0</v>
      </c>
      <c r="M17831" t="s">
        <v>25</v>
      </c>
      <c r="N17831" t="s">
        <v>26</v>
      </c>
      <c r="O17831">
        <v>0</v>
      </c>
      <c r="P17831" t="s">
        <v>47</v>
      </c>
      <c r="Q17831" t="s">
        <v>48</v>
      </c>
      <c r="R17831" t="s">
        <v>29</v>
      </c>
      <c r="S17831" t="s">
        <v>30</v>
      </c>
      <c r="T17831" t="s">
        <v>31</v>
      </c>
      <c r="U17831" t="s">
        <v>32</v>
      </c>
      <c r="V17831" t="s">
        <v>33</v>
      </c>
    </row>
    <row r="17832" spans="1:22">
      <c r="A17832" s="4">
        <v>46152</v>
      </c>
      <c r="B17832" t="s">
        <v>12585</v>
      </c>
      <c r="C17832" t="s">
        <v>155</v>
      </c>
      <c r="D17832">
        <v>2</v>
      </c>
      <c r="E17832">
        <v>331000</v>
      </c>
      <c r="F17832">
        <f>Table2[[#This Row],[Đơn Giá Chuẩn]]*Table2[[#This Row],[Tổng số lượng bán]]</f>
        <v>662000</v>
      </c>
      <c r="G17832">
        <v>0</v>
      </c>
      <c r="H17832">
        <f>Table2[[#This Row],[Doanh số bán]]-Table2[[#This Row],[Chiết khấu]]</f>
        <v>662000</v>
      </c>
      <c r="K17832" t="s">
        <v>24</v>
      </c>
      <c r="L17832">
        <v>1.6</v>
      </c>
      <c r="M17832" t="s">
        <v>25</v>
      </c>
      <c r="N17832" t="s">
        <v>26</v>
      </c>
      <c r="O17832">
        <v>3.2</v>
      </c>
      <c r="P17832" t="s">
        <v>839</v>
      </c>
      <c r="Q17832" t="s">
        <v>840</v>
      </c>
      <c r="R17832" t="s">
        <v>107</v>
      </c>
      <c r="S17832" t="s">
        <v>108</v>
      </c>
      <c r="T17832" t="s">
        <v>31</v>
      </c>
      <c r="U17832" t="s">
        <v>32</v>
      </c>
      <c r="V17832" t="s">
        <v>33</v>
      </c>
    </row>
    <row r="17833" spans="1:22">
      <c r="A17833" s="4">
        <v>46152</v>
      </c>
      <c r="B17833" t="s">
        <v>12586</v>
      </c>
      <c r="C17833" t="s">
        <v>23</v>
      </c>
      <c r="D17833">
        <v>1</v>
      </c>
      <c r="E17833">
        <v>21000</v>
      </c>
      <c r="F17833">
        <f>Table2[[#This Row],[Đơn Giá Chuẩn]]*Table2[[#This Row],[Tổng số lượng bán]]</f>
        <v>21000</v>
      </c>
      <c r="G17833">
        <v>0</v>
      </c>
      <c r="H17833">
        <f>Table2[[#This Row],[Doanh số bán]]-Table2[[#This Row],[Chiết khấu]]</f>
        <v>21000</v>
      </c>
      <c r="K17833" t="s">
        <v>24</v>
      </c>
      <c r="L17833">
        <v>0</v>
      </c>
      <c r="M17833" t="s">
        <v>25</v>
      </c>
      <c r="N17833" t="s">
        <v>26</v>
      </c>
      <c r="O17833">
        <v>0</v>
      </c>
      <c r="P17833" t="s">
        <v>27</v>
      </c>
      <c r="Q17833" t="s">
        <v>28</v>
      </c>
      <c r="R17833" t="s">
        <v>29</v>
      </c>
      <c r="S17833" t="s">
        <v>30</v>
      </c>
      <c r="T17833" t="s">
        <v>31</v>
      </c>
      <c r="U17833" t="s">
        <v>32</v>
      </c>
      <c r="V17833" t="s">
        <v>33</v>
      </c>
    </row>
    <row r="17834" spans="1:22">
      <c r="A17834" s="4">
        <v>46152</v>
      </c>
      <c r="B17834" t="s">
        <v>12587</v>
      </c>
      <c r="C17834" t="s">
        <v>23</v>
      </c>
      <c r="D17834">
        <v>1</v>
      </c>
      <c r="E17834">
        <v>25999.999999999996</v>
      </c>
      <c r="F17834">
        <f>Table2[[#This Row],[Đơn Giá Chuẩn]]*Table2[[#This Row],[Tổng số lượng bán]]</f>
        <v>25999.999999999996</v>
      </c>
      <c r="G17834">
        <v>8889</v>
      </c>
      <c r="H17834">
        <f>Table2[[#This Row],[Doanh số bán]]-Table2[[#This Row],[Chiết khấu]]</f>
        <v>17110.999999999996</v>
      </c>
      <c r="K17834" t="s">
        <v>24</v>
      </c>
      <c r="L17834">
        <v>0</v>
      </c>
      <c r="M17834" t="s">
        <v>25</v>
      </c>
      <c r="N17834" t="s">
        <v>26</v>
      </c>
      <c r="O17834">
        <v>0</v>
      </c>
      <c r="P17834" t="s">
        <v>47</v>
      </c>
      <c r="Q17834" t="s">
        <v>48</v>
      </c>
      <c r="R17834" t="s">
        <v>29</v>
      </c>
      <c r="S17834" t="s">
        <v>30</v>
      </c>
      <c r="T17834" t="s">
        <v>31</v>
      </c>
      <c r="U17834" t="s">
        <v>32</v>
      </c>
      <c r="V17834" t="s">
        <v>33</v>
      </c>
    </row>
    <row r="17835" spans="1:22">
      <c r="A17835" s="4">
        <v>46152</v>
      </c>
      <c r="B17835" t="s">
        <v>12587</v>
      </c>
      <c r="C17835" t="s">
        <v>23</v>
      </c>
      <c r="D17835">
        <v>1</v>
      </c>
      <c r="E17835">
        <v>32000</v>
      </c>
      <c r="F17835">
        <f>Table2[[#This Row],[Đơn Giá Chuẩn]]*Table2[[#This Row],[Tổng số lượng bán]]</f>
        <v>32000</v>
      </c>
      <c r="G17835">
        <v>11111</v>
      </c>
      <c r="H17835">
        <f>Table2[[#This Row],[Doanh số bán]]-Table2[[#This Row],[Chiết khấu]]</f>
        <v>20889</v>
      </c>
      <c r="K17835" t="s">
        <v>24</v>
      </c>
      <c r="L17835">
        <v>0</v>
      </c>
      <c r="M17835" t="s">
        <v>25</v>
      </c>
      <c r="N17835" t="s">
        <v>26</v>
      </c>
      <c r="O17835">
        <v>0</v>
      </c>
      <c r="P17835" t="s">
        <v>77</v>
      </c>
      <c r="Q17835" t="s">
        <v>78</v>
      </c>
      <c r="R17835" t="s">
        <v>29</v>
      </c>
      <c r="S17835" t="s">
        <v>30</v>
      </c>
      <c r="T17835" t="s">
        <v>31</v>
      </c>
      <c r="U17835" t="s">
        <v>32</v>
      </c>
      <c r="V17835" t="s">
        <v>33</v>
      </c>
    </row>
    <row r="17836" spans="1:22">
      <c r="A17836" s="4">
        <v>46152</v>
      </c>
      <c r="B17836" t="s">
        <v>12588</v>
      </c>
      <c r="C17836" t="s">
        <v>2500</v>
      </c>
      <c r="D17836">
        <v>9</v>
      </c>
      <c r="E17836">
        <v>262000</v>
      </c>
      <c r="F17836">
        <f>Table2[[#This Row],[Đơn Giá Chuẩn]]*Table2[[#This Row],[Tổng số lượng bán]]</f>
        <v>2358000</v>
      </c>
      <c r="G17836">
        <v>650000</v>
      </c>
      <c r="H17836">
        <f>Table2[[#This Row],[Doanh số bán]]-Table2[[#This Row],[Chiết khấu]]</f>
        <v>1708000</v>
      </c>
      <c r="K17836" t="s">
        <v>24</v>
      </c>
      <c r="L17836">
        <v>1</v>
      </c>
      <c r="M17836" t="s">
        <v>25</v>
      </c>
      <c r="N17836" t="s">
        <v>26</v>
      </c>
      <c r="O17836">
        <v>9</v>
      </c>
      <c r="P17836" t="s">
        <v>2511</v>
      </c>
      <c r="Q17836" t="s">
        <v>2512</v>
      </c>
      <c r="R17836" t="s">
        <v>41</v>
      </c>
      <c r="S17836" t="s">
        <v>42</v>
      </c>
      <c r="T17836" t="s">
        <v>31</v>
      </c>
      <c r="U17836" t="s">
        <v>32</v>
      </c>
      <c r="V17836" t="s">
        <v>33</v>
      </c>
    </row>
    <row r="17837" spans="1:22">
      <c r="A17837" s="4">
        <v>46152</v>
      </c>
      <c r="B17837" t="s">
        <v>12589</v>
      </c>
      <c r="C17837" t="s">
        <v>23</v>
      </c>
      <c r="D17837">
        <v>1</v>
      </c>
      <c r="E17837">
        <v>25999.999999999996</v>
      </c>
      <c r="F17837">
        <f>Table2[[#This Row],[Đơn Giá Chuẩn]]*Table2[[#This Row],[Tổng số lượng bán]]</f>
        <v>25999.999999999996</v>
      </c>
      <c r="G17837">
        <v>0</v>
      </c>
      <c r="H17837">
        <f>Table2[[#This Row],[Doanh số bán]]-Table2[[#This Row],[Chiết khấu]]</f>
        <v>25999.999999999996</v>
      </c>
      <c r="K17837" t="s">
        <v>24</v>
      </c>
      <c r="L17837">
        <v>0</v>
      </c>
      <c r="M17837" t="s">
        <v>25</v>
      </c>
      <c r="N17837" t="s">
        <v>26</v>
      </c>
      <c r="O17837">
        <v>0</v>
      </c>
      <c r="P17837" t="s">
        <v>47</v>
      </c>
      <c r="Q17837" t="s">
        <v>48</v>
      </c>
      <c r="R17837" t="s">
        <v>29</v>
      </c>
      <c r="S17837" t="s">
        <v>30</v>
      </c>
      <c r="T17837" t="s">
        <v>31</v>
      </c>
      <c r="U17837" t="s">
        <v>32</v>
      </c>
      <c r="V17837" t="s">
        <v>33</v>
      </c>
    </row>
    <row r="17838" spans="1:22">
      <c r="A17838" s="4">
        <v>46152</v>
      </c>
      <c r="B17838" t="s">
        <v>12589</v>
      </c>
      <c r="C17838" t="s">
        <v>23</v>
      </c>
      <c r="D17838">
        <v>1</v>
      </c>
      <c r="E17838">
        <v>42000</v>
      </c>
      <c r="F17838">
        <f>Table2[[#This Row],[Đơn Giá Chuẩn]]*Table2[[#This Row],[Tổng số lượng bán]]</f>
        <v>42000</v>
      </c>
      <c r="G17838">
        <v>0</v>
      </c>
      <c r="H17838">
        <f>Table2[[#This Row],[Doanh số bán]]-Table2[[#This Row],[Chiết khấu]]</f>
        <v>42000</v>
      </c>
      <c r="K17838" t="s">
        <v>24</v>
      </c>
      <c r="L17838">
        <v>0</v>
      </c>
      <c r="M17838" t="s">
        <v>25</v>
      </c>
      <c r="N17838" t="s">
        <v>26</v>
      </c>
      <c r="O17838">
        <v>0</v>
      </c>
      <c r="P17838" t="s">
        <v>141</v>
      </c>
      <c r="Q17838" t="s">
        <v>142</v>
      </c>
      <c r="R17838" t="s">
        <v>29</v>
      </c>
      <c r="S17838" t="s">
        <v>59</v>
      </c>
      <c r="T17838" t="s">
        <v>31</v>
      </c>
      <c r="U17838" t="s">
        <v>32</v>
      </c>
      <c r="V17838" t="s">
        <v>33</v>
      </c>
    </row>
    <row r="17839" spans="1:22">
      <c r="A17839" s="4">
        <v>46153</v>
      </c>
      <c r="B17839" t="s">
        <v>12590</v>
      </c>
      <c r="C17839" t="s">
        <v>1862</v>
      </c>
      <c r="D17839">
        <v>10</v>
      </c>
      <c r="E17839">
        <v>50999.999600000003</v>
      </c>
      <c r="F17839">
        <f>Table2[[#This Row],[Đơn Giá Chuẩn]]*Table2[[#This Row],[Tổng số lượng bán]]</f>
        <v>509999.99600000004</v>
      </c>
      <c r="G17839">
        <v>0</v>
      </c>
      <c r="H17839">
        <f>Table2[[#This Row],[Doanh số bán]]-Table2[[#This Row],[Chiết khấu]]</f>
        <v>509999.99600000004</v>
      </c>
      <c r="K17839" t="s">
        <v>50</v>
      </c>
      <c r="L17839">
        <v>0.12</v>
      </c>
      <c r="M17839" t="s">
        <v>37</v>
      </c>
      <c r="N17839" t="s">
        <v>50</v>
      </c>
      <c r="O17839">
        <v>1.2</v>
      </c>
      <c r="P17839" t="s">
        <v>656</v>
      </c>
      <c r="Q17839" t="s">
        <v>657</v>
      </c>
      <c r="R17839" t="s">
        <v>107</v>
      </c>
      <c r="S17839" t="s">
        <v>108</v>
      </c>
      <c r="T17839" t="s">
        <v>2667</v>
      </c>
      <c r="U17839" t="s">
        <v>2668</v>
      </c>
      <c r="V17839" t="s">
        <v>50</v>
      </c>
    </row>
    <row r="17840" spans="1:22">
      <c r="A17840" s="4">
        <v>46153</v>
      </c>
      <c r="B17840" t="s">
        <v>12590</v>
      </c>
      <c r="C17840" t="s">
        <v>155</v>
      </c>
      <c r="D17840">
        <v>2</v>
      </c>
      <c r="E17840">
        <v>152150.00023999999</v>
      </c>
      <c r="F17840">
        <f>Table2[[#This Row],[Đơn Giá Chuẩn]]*Table2[[#This Row],[Tổng số lượng bán]]</f>
        <v>304300.00047999999</v>
      </c>
      <c r="G17840">
        <v>0</v>
      </c>
      <c r="H17840">
        <f>Table2[[#This Row],[Doanh số bán]]-Table2[[#This Row],[Chiết khấu]]</f>
        <v>304300.00047999999</v>
      </c>
      <c r="K17840" t="s">
        <v>50</v>
      </c>
      <c r="L17840">
        <v>0.2</v>
      </c>
      <c r="M17840" t="s">
        <v>37</v>
      </c>
      <c r="N17840" t="s">
        <v>50</v>
      </c>
      <c r="O17840">
        <v>0.4</v>
      </c>
      <c r="P17840" t="s">
        <v>156</v>
      </c>
      <c r="Q17840" t="s">
        <v>157</v>
      </c>
      <c r="R17840" t="s">
        <v>107</v>
      </c>
      <c r="S17840" t="s">
        <v>108</v>
      </c>
      <c r="T17840" t="s">
        <v>2667</v>
      </c>
      <c r="U17840" t="s">
        <v>2668</v>
      </c>
      <c r="V17840" t="s">
        <v>50</v>
      </c>
    </row>
    <row r="17841" spans="1:22">
      <c r="A17841" s="4">
        <v>46153</v>
      </c>
      <c r="B17841" t="s">
        <v>12591</v>
      </c>
      <c r="C17841" t="s">
        <v>1862</v>
      </c>
      <c r="D17841">
        <v>3</v>
      </c>
      <c r="E17841">
        <v>47000.000360000005</v>
      </c>
      <c r="F17841">
        <f>Table2[[#This Row],[Đơn Giá Chuẩn]]*Table2[[#This Row],[Tổng số lượng bán]]</f>
        <v>141000.00108000002</v>
      </c>
      <c r="G17841">
        <v>0</v>
      </c>
      <c r="H17841">
        <f>Table2[[#This Row],[Doanh số bán]]-Table2[[#This Row],[Chiết khấu]]</f>
        <v>141000.00108000002</v>
      </c>
      <c r="K17841" t="s">
        <v>50</v>
      </c>
      <c r="L17841">
        <v>0.12</v>
      </c>
      <c r="M17841" t="s">
        <v>37</v>
      </c>
      <c r="N17841" t="s">
        <v>50</v>
      </c>
      <c r="O17841">
        <v>0.36</v>
      </c>
      <c r="P17841" t="s">
        <v>520</v>
      </c>
      <c r="Q17841" t="s">
        <v>521</v>
      </c>
      <c r="R17841" t="s">
        <v>107</v>
      </c>
      <c r="S17841" t="s">
        <v>108</v>
      </c>
      <c r="T17841" t="s">
        <v>51</v>
      </c>
      <c r="U17841" t="s">
        <v>52</v>
      </c>
      <c r="V17841" t="s">
        <v>50</v>
      </c>
    </row>
    <row r="17842" spans="1:22">
      <c r="A17842" s="4">
        <v>46153</v>
      </c>
      <c r="B17842" t="s">
        <v>12592</v>
      </c>
      <c r="C17842" t="s">
        <v>2568</v>
      </c>
      <c r="D17842">
        <v>10</v>
      </c>
      <c r="E17842">
        <v>207000.00020000001</v>
      </c>
      <c r="F17842">
        <f>Table2[[#This Row],[Đơn Giá Chuẩn]]*Table2[[#This Row],[Tổng số lượng bán]]</f>
        <v>2070000.0020000001</v>
      </c>
      <c r="G17842">
        <v>0</v>
      </c>
      <c r="H17842">
        <f>Table2[[#This Row],[Doanh số bán]]-Table2[[#This Row],[Chiết khấu]]</f>
        <v>2070000.0020000001</v>
      </c>
      <c r="K17842" t="s">
        <v>2217</v>
      </c>
      <c r="L17842">
        <v>1</v>
      </c>
      <c r="M17842" t="s">
        <v>37</v>
      </c>
      <c r="N17842" t="s">
        <v>26</v>
      </c>
      <c r="O17842">
        <v>10</v>
      </c>
      <c r="P17842" t="s">
        <v>12332</v>
      </c>
      <c r="Q17842" t="s">
        <v>12333</v>
      </c>
      <c r="R17842" t="s">
        <v>41</v>
      </c>
      <c r="S17842" t="s">
        <v>42</v>
      </c>
      <c r="T17842" t="s">
        <v>2603</v>
      </c>
      <c r="U17842" t="s">
        <v>2604</v>
      </c>
      <c r="V17842" t="s">
        <v>45</v>
      </c>
    </row>
    <row r="17843" spans="1:22">
      <c r="A17843" s="4">
        <v>46153</v>
      </c>
      <c r="B17843" t="s">
        <v>12593</v>
      </c>
      <c r="C17843" t="s">
        <v>2568</v>
      </c>
      <c r="D17843">
        <v>14</v>
      </c>
      <c r="E17843">
        <v>186999.99968000001</v>
      </c>
      <c r="F17843">
        <f>Table2[[#This Row],[Đơn Giá Chuẩn]]*Table2[[#This Row],[Tổng số lượng bán]]</f>
        <v>2617999.9955200003</v>
      </c>
      <c r="G17843">
        <v>0</v>
      </c>
      <c r="H17843">
        <f>Table2[[#This Row],[Doanh số bán]]-Table2[[#This Row],[Chiết khấu]]</f>
        <v>2617999.9955200003</v>
      </c>
      <c r="K17843" t="s">
        <v>2217</v>
      </c>
      <c r="L17843">
        <v>1</v>
      </c>
      <c r="M17843" t="s">
        <v>37</v>
      </c>
      <c r="N17843" t="s">
        <v>26</v>
      </c>
      <c r="O17843">
        <v>14</v>
      </c>
      <c r="P17843" t="s">
        <v>2511</v>
      </c>
      <c r="Q17843" t="s">
        <v>2512</v>
      </c>
      <c r="R17843" t="s">
        <v>41</v>
      </c>
      <c r="S17843" t="s">
        <v>42</v>
      </c>
      <c r="T17843" t="s">
        <v>2788</v>
      </c>
      <c r="U17843" t="s">
        <v>2789</v>
      </c>
      <c r="V17843" t="s">
        <v>45</v>
      </c>
    </row>
    <row r="17844" spans="1:22">
      <c r="A17844" s="4">
        <v>46153</v>
      </c>
      <c r="B17844" t="s">
        <v>12594</v>
      </c>
      <c r="C17844" t="s">
        <v>2568</v>
      </c>
      <c r="D17844">
        <v>20</v>
      </c>
      <c r="E17844">
        <v>186999.99968000001</v>
      </c>
      <c r="F17844">
        <f>Table2[[#This Row],[Đơn Giá Chuẩn]]*Table2[[#This Row],[Tổng số lượng bán]]</f>
        <v>3739999.9936000002</v>
      </c>
      <c r="G17844">
        <v>0</v>
      </c>
      <c r="H17844">
        <f>Table2[[#This Row],[Doanh số bán]]-Table2[[#This Row],[Chiết khấu]]</f>
        <v>3739999.9936000002</v>
      </c>
      <c r="K17844" t="s">
        <v>2217</v>
      </c>
      <c r="L17844">
        <v>1</v>
      </c>
      <c r="M17844" t="s">
        <v>37</v>
      </c>
      <c r="N17844" t="s">
        <v>26</v>
      </c>
      <c r="O17844">
        <v>20</v>
      </c>
      <c r="P17844" t="s">
        <v>2511</v>
      </c>
      <c r="Q17844" t="s">
        <v>2512</v>
      </c>
      <c r="R17844" t="s">
        <v>41</v>
      </c>
      <c r="S17844" t="s">
        <v>42</v>
      </c>
      <c r="T17844" t="s">
        <v>2491</v>
      </c>
      <c r="U17844" t="s">
        <v>2492</v>
      </c>
      <c r="V17844" t="s">
        <v>45</v>
      </c>
    </row>
    <row r="17845" spans="1:22">
      <c r="A17845" s="4">
        <v>46153</v>
      </c>
      <c r="B17845" t="s">
        <v>12595</v>
      </c>
      <c r="C17845" t="s">
        <v>2568</v>
      </c>
      <c r="D17845">
        <v>10</v>
      </c>
      <c r="E17845">
        <v>222799.99952000001</v>
      </c>
      <c r="F17845">
        <f>Table2[[#This Row],[Đơn Giá Chuẩn]]*Table2[[#This Row],[Tổng số lượng bán]]</f>
        <v>2227999.9952000002</v>
      </c>
      <c r="G17845">
        <v>0</v>
      </c>
      <c r="H17845">
        <f>Table2[[#This Row],[Doanh số bán]]-Table2[[#This Row],[Chiết khấu]]</f>
        <v>2227999.9952000002</v>
      </c>
      <c r="K17845" t="s">
        <v>2217</v>
      </c>
      <c r="L17845">
        <v>1</v>
      </c>
      <c r="M17845" t="s">
        <v>37</v>
      </c>
      <c r="N17845" t="s">
        <v>26</v>
      </c>
      <c r="O17845">
        <v>10</v>
      </c>
      <c r="P17845" t="s">
        <v>11893</v>
      </c>
      <c r="Q17845" t="s">
        <v>11894</v>
      </c>
      <c r="R17845" t="s">
        <v>41</v>
      </c>
      <c r="S17845" t="s">
        <v>42</v>
      </c>
      <c r="T17845" t="s">
        <v>2692</v>
      </c>
      <c r="U17845" t="s">
        <v>2693</v>
      </c>
      <c r="V17845" t="s">
        <v>45</v>
      </c>
    </row>
    <row r="17846" spans="1:22">
      <c r="A17846" s="4">
        <v>46153</v>
      </c>
      <c r="B17846" t="s">
        <v>12595</v>
      </c>
      <c r="C17846" t="s">
        <v>2568</v>
      </c>
      <c r="D17846">
        <v>1</v>
      </c>
      <c r="E17846">
        <v>222799.99952000001</v>
      </c>
      <c r="F17846">
        <f>Table2[[#This Row],[Đơn Giá Chuẩn]]*Table2[[#This Row],[Tổng số lượng bán]]</f>
        <v>222799.99952000001</v>
      </c>
      <c r="G17846">
        <v>204444</v>
      </c>
      <c r="H17846">
        <f>Table2[[#This Row],[Doanh số bán]]-Table2[[#This Row],[Chiết khấu]]</f>
        <v>18355.999520000012</v>
      </c>
      <c r="K17846" t="s">
        <v>2217</v>
      </c>
      <c r="L17846">
        <v>1</v>
      </c>
      <c r="M17846" t="s">
        <v>37</v>
      </c>
      <c r="N17846" t="s">
        <v>26</v>
      </c>
      <c r="O17846">
        <v>1</v>
      </c>
      <c r="P17846" t="s">
        <v>11893</v>
      </c>
      <c r="Q17846" t="s">
        <v>11894</v>
      </c>
      <c r="R17846" t="s">
        <v>41</v>
      </c>
      <c r="S17846" t="s">
        <v>42</v>
      </c>
      <c r="T17846" t="s">
        <v>2692</v>
      </c>
      <c r="U17846" t="s">
        <v>2693</v>
      </c>
      <c r="V17846" t="s">
        <v>45</v>
      </c>
    </row>
    <row r="17847" spans="1:22">
      <c r="A17847" s="4">
        <v>46153</v>
      </c>
      <c r="B17847" t="s">
        <v>12596</v>
      </c>
      <c r="C17847" t="s">
        <v>2568</v>
      </c>
      <c r="D17847">
        <v>10</v>
      </c>
      <c r="E17847">
        <v>222799.99952000001</v>
      </c>
      <c r="F17847">
        <f>Table2[[#This Row],[Đơn Giá Chuẩn]]*Table2[[#This Row],[Tổng số lượng bán]]</f>
        <v>2227999.9952000002</v>
      </c>
      <c r="G17847">
        <v>0</v>
      </c>
      <c r="H17847">
        <f>Table2[[#This Row],[Doanh số bán]]-Table2[[#This Row],[Chiết khấu]]</f>
        <v>2227999.9952000002</v>
      </c>
      <c r="K17847" t="s">
        <v>2217</v>
      </c>
      <c r="L17847">
        <v>1</v>
      </c>
      <c r="M17847" t="s">
        <v>37</v>
      </c>
      <c r="N17847" t="s">
        <v>26</v>
      </c>
      <c r="O17847">
        <v>10</v>
      </c>
      <c r="P17847" t="s">
        <v>11893</v>
      </c>
      <c r="Q17847" t="s">
        <v>11894</v>
      </c>
      <c r="R17847" t="s">
        <v>41</v>
      </c>
      <c r="S17847" t="s">
        <v>42</v>
      </c>
      <c r="T17847" t="s">
        <v>2587</v>
      </c>
      <c r="U17847" t="s">
        <v>2588</v>
      </c>
      <c r="V17847" t="s">
        <v>45</v>
      </c>
    </row>
    <row r="17848" spans="1:22">
      <c r="A17848" s="4">
        <v>46153</v>
      </c>
      <c r="B17848" t="s">
        <v>12596</v>
      </c>
      <c r="C17848" t="s">
        <v>2568</v>
      </c>
      <c r="D17848">
        <v>1</v>
      </c>
      <c r="E17848">
        <v>222799.99952000001</v>
      </c>
      <c r="F17848">
        <f>Table2[[#This Row],[Đơn Giá Chuẩn]]*Table2[[#This Row],[Tổng số lượng bán]]</f>
        <v>222799.99952000001</v>
      </c>
      <c r="G17848">
        <v>204444</v>
      </c>
      <c r="H17848">
        <f>Table2[[#This Row],[Doanh số bán]]-Table2[[#This Row],[Chiết khấu]]</f>
        <v>18355.999520000012</v>
      </c>
      <c r="K17848" t="s">
        <v>2217</v>
      </c>
      <c r="L17848">
        <v>1</v>
      </c>
      <c r="M17848" t="s">
        <v>37</v>
      </c>
      <c r="N17848" t="s">
        <v>26</v>
      </c>
      <c r="O17848">
        <v>1</v>
      </c>
      <c r="P17848" t="s">
        <v>11893</v>
      </c>
      <c r="Q17848" t="s">
        <v>11894</v>
      </c>
      <c r="R17848" t="s">
        <v>41</v>
      </c>
      <c r="S17848" t="s">
        <v>42</v>
      </c>
      <c r="T17848" t="s">
        <v>2587</v>
      </c>
      <c r="U17848" t="s">
        <v>2588</v>
      </c>
      <c r="V17848" t="s">
        <v>45</v>
      </c>
    </row>
    <row r="17849" spans="1:22">
      <c r="A17849" s="4">
        <v>46153</v>
      </c>
      <c r="B17849" t="s">
        <v>12597</v>
      </c>
      <c r="C17849" t="s">
        <v>2568</v>
      </c>
      <c r="D17849">
        <v>30</v>
      </c>
      <c r="E17849">
        <v>206999.984</v>
      </c>
      <c r="F17849">
        <f>Table2[[#This Row],[Đơn Giá Chuẩn]]*Table2[[#This Row],[Tổng số lượng bán]]</f>
        <v>6209999.5199999996</v>
      </c>
      <c r="G17849">
        <v>0</v>
      </c>
      <c r="H17849">
        <f>Table2[[#This Row],[Doanh số bán]]-Table2[[#This Row],[Chiết khấu]]</f>
        <v>6209999.5199999996</v>
      </c>
      <c r="K17849" t="s">
        <v>36</v>
      </c>
      <c r="L17849">
        <v>1</v>
      </c>
      <c r="M17849" t="s">
        <v>37</v>
      </c>
      <c r="N17849" t="s">
        <v>919</v>
      </c>
      <c r="O17849">
        <v>30</v>
      </c>
      <c r="P17849" t="s">
        <v>84</v>
      </c>
      <c r="Q17849" t="s">
        <v>85</v>
      </c>
      <c r="R17849" t="s">
        <v>41</v>
      </c>
      <c r="S17849" t="s">
        <v>42</v>
      </c>
      <c r="T17849" t="s">
        <v>2086</v>
      </c>
      <c r="U17849" t="s">
        <v>2087</v>
      </c>
      <c r="V17849" t="s">
        <v>2014</v>
      </c>
    </row>
    <row r="17850" spans="1:22">
      <c r="A17850" s="4">
        <v>46153</v>
      </c>
      <c r="B17850" t="s">
        <v>12598</v>
      </c>
      <c r="C17850" t="s">
        <v>2568</v>
      </c>
      <c r="D17850">
        <v>10</v>
      </c>
      <c r="E17850">
        <v>194436.56000000003</v>
      </c>
      <c r="F17850">
        <f>Table2[[#This Row],[Đơn Giá Chuẩn]]*Table2[[#This Row],[Tổng số lượng bán]]</f>
        <v>1944365.6000000003</v>
      </c>
      <c r="G17850">
        <v>0</v>
      </c>
      <c r="H17850">
        <f>Table2[[#This Row],[Doanh số bán]]-Table2[[#This Row],[Chiết khấu]]</f>
        <v>1944365.6000000003</v>
      </c>
      <c r="K17850" t="s">
        <v>36</v>
      </c>
      <c r="L17850">
        <v>1</v>
      </c>
      <c r="M17850" t="s">
        <v>37</v>
      </c>
      <c r="N17850" t="s">
        <v>919</v>
      </c>
      <c r="O17850">
        <v>10</v>
      </c>
      <c r="P17850" t="s">
        <v>8614</v>
      </c>
      <c r="Q17850" t="s">
        <v>8615</v>
      </c>
      <c r="R17850" t="s">
        <v>41</v>
      </c>
      <c r="S17850" t="s">
        <v>42</v>
      </c>
      <c r="T17850" t="s">
        <v>2459</v>
      </c>
      <c r="U17850" t="s">
        <v>2460</v>
      </c>
      <c r="V17850" t="s">
        <v>45</v>
      </c>
    </row>
    <row r="17851" spans="1:22">
      <c r="A17851" s="4">
        <v>46153</v>
      </c>
      <c r="B17851" t="s">
        <v>12598</v>
      </c>
      <c r="C17851" t="s">
        <v>2568</v>
      </c>
      <c r="D17851">
        <v>5</v>
      </c>
      <c r="E17851">
        <v>286716.08</v>
      </c>
      <c r="F17851">
        <f>Table2[[#This Row],[Đơn Giá Chuẩn]]*Table2[[#This Row],[Tổng số lượng bán]]</f>
        <v>1433580.4000000001</v>
      </c>
      <c r="G17851">
        <v>0</v>
      </c>
      <c r="H17851">
        <f>Table2[[#This Row],[Doanh số bán]]-Table2[[#This Row],[Chiết khấu]]</f>
        <v>1433580.4000000001</v>
      </c>
      <c r="K17851" t="s">
        <v>36</v>
      </c>
      <c r="L17851">
        <v>1</v>
      </c>
      <c r="M17851" t="s">
        <v>37</v>
      </c>
      <c r="N17851" t="s">
        <v>919</v>
      </c>
      <c r="O17851">
        <v>5</v>
      </c>
      <c r="P17851" t="s">
        <v>84</v>
      </c>
      <c r="Q17851" t="s">
        <v>85</v>
      </c>
      <c r="R17851" t="s">
        <v>41</v>
      </c>
      <c r="S17851" t="s">
        <v>42</v>
      </c>
      <c r="T17851" t="s">
        <v>2459</v>
      </c>
      <c r="U17851" t="s">
        <v>2460</v>
      </c>
      <c r="V17851" t="s">
        <v>45</v>
      </c>
    </row>
    <row r="17852" spans="1:22">
      <c r="A17852" s="4">
        <v>46153</v>
      </c>
      <c r="B17852" t="s">
        <v>12598</v>
      </c>
      <c r="C17852" t="s">
        <v>155</v>
      </c>
      <c r="D17852">
        <v>10</v>
      </c>
      <c r="E17852">
        <v>248749.76</v>
      </c>
      <c r="F17852">
        <f>Table2[[#This Row],[Đơn Giá Chuẩn]]*Table2[[#This Row],[Tổng số lượng bán]]</f>
        <v>2487497.6</v>
      </c>
      <c r="G17852">
        <v>0</v>
      </c>
      <c r="H17852">
        <f>Table2[[#This Row],[Doanh số bán]]-Table2[[#This Row],[Chiết khấu]]</f>
        <v>2487497.6</v>
      </c>
      <c r="K17852" t="s">
        <v>36</v>
      </c>
      <c r="L17852">
        <v>1.6</v>
      </c>
      <c r="M17852" t="s">
        <v>37</v>
      </c>
      <c r="N17852" t="s">
        <v>919</v>
      </c>
      <c r="O17852">
        <v>16</v>
      </c>
      <c r="P17852" t="s">
        <v>839</v>
      </c>
      <c r="Q17852" t="s">
        <v>840</v>
      </c>
      <c r="R17852" t="s">
        <v>107</v>
      </c>
      <c r="S17852" t="s">
        <v>108</v>
      </c>
      <c r="T17852" t="s">
        <v>2459</v>
      </c>
      <c r="U17852" t="s">
        <v>2460</v>
      </c>
      <c r="V17852" t="s">
        <v>45</v>
      </c>
    </row>
    <row r="17853" spans="1:22">
      <c r="A17853" s="4">
        <v>46153</v>
      </c>
      <c r="B17853" t="s">
        <v>12598</v>
      </c>
      <c r="C17853" t="s">
        <v>155</v>
      </c>
      <c r="D17853">
        <v>6</v>
      </c>
      <c r="E17853">
        <v>118856.00000000001</v>
      </c>
      <c r="F17853">
        <f>Table2[[#This Row],[Đơn Giá Chuẩn]]*Table2[[#This Row],[Tổng số lượng bán]]</f>
        <v>713136.00000000012</v>
      </c>
      <c r="G17853">
        <v>0</v>
      </c>
      <c r="H17853">
        <f>Table2[[#This Row],[Doanh số bán]]-Table2[[#This Row],[Chiết khấu]]</f>
        <v>713136.00000000012</v>
      </c>
      <c r="K17853" t="s">
        <v>36</v>
      </c>
      <c r="L17853">
        <v>0.2</v>
      </c>
      <c r="M17853" t="s">
        <v>37</v>
      </c>
      <c r="N17853" t="s">
        <v>919</v>
      </c>
      <c r="O17853">
        <v>1.2000000000000002</v>
      </c>
      <c r="P17853" t="s">
        <v>156</v>
      </c>
      <c r="Q17853" t="s">
        <v>157</v>
      </c>
      <c r="R17853" t="s">
        <v>107</v>
      </c>
      <c r="S17853" t="s">
        <v>108</v>
      </c>
      <c r="T17853" t="s">
        <v>2459</v>
      </c>
      <c r="U17853" t="s">
        <v>2460</v>
      </c>
      <c r="V17853" t="s">
        <v>45</v>
      </c>
    </row>
    <row r="17854" spans="1:22">
      <c r="A17854" s="4">
        <v>46153</v>
      </c>
      <c r="B17854" t="s">
        <v>12599</v>
      </c>
      <c r="C17854" t="s">
        <v>155</v>
      </c>
      <c r="D17854">
        <v>1</v>
      </c>
      <c r="E17854">
        <v>152301.44</v>
      </c>
      <c r="F17854">
        <f>Table2[[#This Row],[Đơn Giá Chuẩn]]*Table2[[#This Row],[Tổng số lượng bán]]</f>
        <v>152301.44</v>
      </c>
      <c r="G17854">
        <v>0</v>
      </c>
      <c r="H17854">
        <f>Table2[[#This Row],[Doanh số bán]]-Table2[[#This Row],[Chiết khấu]]</f>
        <v>152301.44</v>
      </c>
      <c r="K17854" t="s">
        <v>50</v>
      </c>
      <c r="L17854">
        <v>0.2</v>
      </c>
      <c r="M17854" t="s">
        <v>37</v>
      </c>
      <c r="N17854" t="s">
        <v>50</v>
      </c>
      <c r="O17854">
        <v>0.2</v>
      </c>
      <c r="P17854" t="s">
        <v>156</v>
      </c>
      <c r="Q17854" t="s">
        <v>157</v>
      </c>
      <c r="R17854" t="s">
        <v>107</v>
      </c>
      <c r="S17854" t="s">
        <v>108</v>
      </c>
      <c r="T17854" t="s">
        <v>74</v>
      </c>
      <c r="U17854" t="s">
        <v>75</v>
      </c>
      <c r="V17854" t="s">
        <v>50</v>
      </c>
    </row>
    <row r="17855" spans="1:22">
      <c r="A17855" s="4">
        <v>46153</v>
      </c>
      <c r="B17855" t="s">
        <v>12600</v>
      </c>
      <c r="C17855" t="s">
        <v>2568</v>
      </c>
      <c r="D17855">
        <v>1</v>
      </c>
      <c r="E17855">
        <v>238599.92</v>
      </c>
      <c r="F17855">
        <f>Table2[[#This Row],[Đơn Giá Chuẩn]]*Table2[[#This Row],[Tổng số lượng bán]]</f>
        <v>238599.92</v>
      </c>
      <c r="G17855">
        <v>0</v>
      </c>
      <c r="H17855">
        <f>Table2[[#This Row],[Doanh số bán]]-Table2[[#This Row],[Chiết khấu]]</f>
        <v>238599.92</v>
      </c>
      <c r="K17855" t="s">
        <v>50</v>
      </c>
      <c r="L17855">
        <v>1</v>
      </c>
      <c r="M17855" t="s">
        <v>37</v>
      </c>
      <c r="N17855" t="s">
        <v>50</v>
      </c>
      <c r="O17855">
        <v>1</v>
      </c>
      <c r="P17855" t="s">
        <v>2511</v>
      </c>
      <c r="Q17855" t="s">
        <v>2512</v>
      </c>
      <c r="R17855" t="s">
        <v>41</v>
      </c>
      <c r="S17855" t="s">
        <v>42</v>
      </c>
      <c r="T17855" t="s">
        <v>74</v>
      </c>
      <c r="U17855" t="s">
        <v>75</v>
      </c>
      <c r="V17855" t="s">
        <v>50</v>
      </c>
    </row>
    <row r="17856" spans="1:22">
      <c r="A17856" s="4">
        <v>46153</v>
      </c>
      <c r="B17856" t="s">
        <v>12601</v>
      </c>
      <c r="C17856" t="s">
        <v>155</v>
      </c>
      <c r="D17856">
        <v>1</v>
      </c>
      <c r="E17856">
        <v>152301.44</v>
      </c>
      <c r="F17856">
        <f>Table2[[#This Row],[Đơn Giá Chuẩn]]*Table2[[#This Row],[Tổng số lượng bán]]</f>
        <v>152301.44</v>
      </c>
      <c r="G17856">
        <v>0</v>
      </c>
      <c r="H17856">
        <f>Table2[[#This Row],[Doanh số bán]]-Table2[[#This Row],[Chiết khấu]]</f>
        <v>152301.44</v>
      </c>
      <c r="K17856" t="s">
        <v>50</v>
      </c>
      <c r="L17856">
        <v>0.2</v>
      </c>
      <c r="M17856" t="s">
        <v>37</v>
      </c>
      <c r="N17856" t="s">
        <v>50</v>
      </c>
      <c r="O17856">
        <v>0.2</v>
      </c>
      <c r="P17856" t="s">
        <v>156</v>
      </c>
      <c r="Q17856" t="s">
        <v>157</v>
      </c>
      <c r="R17856" t="s">
        <v>107</v>
      </c>
      <c r="S17856" t="s">
        <v>108</v>
      </c>
      <c r="T17856" t="s">
        <v>74</v>
      </c>
      <c r="U17856" t="s">
        <v>75</v>
      </c>
      <c r="V17856" t="s">
        <v>50</v>
      </c>
    </row>
    <row r="17857" spans="1:22">
      <c r="A17857" s="4">
        <v>46153</v>
      </c>
      <c r="B17857" t="s">
        <v>12602</v>
      </c>
      <c r="C17857" t="s">
        <v>2568</v>
      </c>
      <c r="D17857">
        <v>1</v>
      </c>
      <c r="E17857">
        <v>309579.68</v>
      </c>
      <c r="F17857">
        <f>Table2[[#This Row],[Đơn Giá Chuẩn]]*Table2[[#This Row],[Tổng số lượng bán]]</f>
        <v>309579.68</v>
      </c>
      <c r="G17857">
        <v>0</v>
      </c>
      <c r="H17857">
        <f>Table2[[#This Row],[Doanh số bán]]-Table2[[#This Row],[Chiết khấu]]</f>
        <v>309579.68</v>
      </c>
      <c r="K17857" t="s">
        <v>50</v>
      </c>
      <c r="L17857">
        <v>1</v>
      </c>
      <c r="M17857" t="s">
        <v>37</v>
      </c>
      <c r="N17857" t="s">
        <v>50</v>
      </c>
      <c r="O17857">
        <v>1</v>
      </c>
      <c r="P17857" t="s">
        <v>2504</v>
      </c>
      <c r="Q17857" t="s">
        <v>2505</v>
      </c>
      <c r="R17857" t="s">
        <v>41</v>
      </c>
      <c r="S17857" t="s">
        <v>42</v>
      </c>
      <c r="T17857" t="s">
        <v>74</v>
      </c>
      <c r="U17857" t="s">
        <v>75</v>
      </c>
      <c r="V17857" t="s">
        <v>50</v>
      </c>
    </row>
    <row r="17858" spans="1:22">
      <c r="A17858" s="4">
        <v>46153</v>
      </c>
      <c r="B17858" t="s">
        <v>12603</v>
      </c>
      <c r="C17858" t="s">
        <v>2568</v>
      </c>
      <c r="D17858">
        <v>1</v>
      </c>
      <c r="E17858">
        <v>311399.48000000004</v>
      </c>
      <c r="F17858">
        <f>Table2[[#This Row],[Đơn Giá Chuẩn]]*Table2[[#This Row],[Tổng số lượng bán]]</f>
        <v>311399.48000000004</v>
      </c>
      <c r="G17858">
        <v>0</v>
      </c>
      <c r="H17858">
        <f>Table2[[#This Row],[Doanh số bán]]-Table2[[#This Row],[Chiết khấu]]</f>
        <v>311399.48000000004</v>
      </c>
      <c r="K17858" t="s">
        <v>50</v>
      </c>
      <c r="L17858">
        <v>0.5</v>
      </c>
      <c r="M17858" t="s">
        <v>37</v>
      </c>
      <c r="N17858" t="s">
        <v>50</v>
      </c>
      <c r="O17858">
        <v>0.5</v>
      </c>
      <c r="P17858" t="s">
        <v>158</v>
      </c>
      <c r="Q17858" t="s">
        <v>159</v>
      </c>
      <c r="R17858" t="s">
        <v>41</v>
      </c>
      <c r="S17858" t="s">
        <v>42</v>
      </c>
      <c r="T17858" t="s">
        <v>74</v>
      </c>
      <c r="U17858" t="s">
        <v>75</v>
      </c>
      <c r="V17858" t="s">
        <v>50</v>
      </c>
    </row>
    <row r="17859" spans="1:22">
      <c r="A17859" s="4">
        <v>46153</v>
      </c>
      <c r="B17859" t="s">
        <v>12604</v>
      </c>
      <c r="C17859" t="s">
        <v>2568</v>
      </c>
      <c r="D17859">
        <v>1</v>
      </c>
      <c r="E17859">
        <v>238599.92</v>
      </c>
      <c r="F17859">
        <f>Table2[[#This Row],[Đơn Giá Chuẩn]]*Table2[[#This Row],[Tổng số lượng bán]]</f>
        <v>238599.92</v>
      </c>
      <c r="G17859">
        <v>0</v>
      </c>
      <c r="H17859">
        <f>Table2[[#This Row],[Doanh số bán]]-Table2[[#This Row],[Chiết khấu]]</f>
        <v>238599.92</v>
      </c>
      <c r="K17859" t="s">
        <v>50</v>
      </c>
      <c r="L17859">
        <v>1</v>
      </c>
      <c r="M17859" t="s">
        <v>37</v>
      </c>
      <c r="N17859" t="s">
        <v>50</v>
      </c>
      <c r="O17859">
        <v>1</v>
      </c>
      <c r="P17859" t="s">
        <v>2511</v>
      </c>
      <c r="Q17859" t="s">
        <v>2512</v>
      </c>
      <c r="R17859" t="s">
        <v>41</v>
      </c>
      <c r="S17859" t="s">
        <v>42</v>
      </c>
      <c r="T17859" t="s">
        <v>74</v>
      </c>
      <c r="U17859" t="s">
        <v>75</v>
      </c>
      <c r="V17859" t="s">
        <v>50</v>
      </c>
    </row>
    <row r="17860" spans="1:22">
      <c r="A17860" s="4">
        <v>46153</v>
      </c>
      <c r="B17860" t="s">
        <v>12605</v>
      </c>
      <c r="C17860" t="s">
        <v>2568</v>
      </c>
      <c r="D17860">
        <v>1</v>
      </c>
      <c r="E17860">
        <v>309579.68</v>
      </c>
      <c r="F17860">
        <f>Table2[[#This Row],[Đơn Giá Chuẩn]]*Table2[[#This Row],[Tổng số lượng bán]]</f>
        <v>309579.68</v>
      </c>
      <c r="G17860">
        <v>0</v>
      </c>
      <c r="H17860">
        <f>Table2[[#This Row],[Doanh số bán]]-Table2[[#This Row],[Chiết khấu]]</f>
        <v>309579.68</v>
      </c>
      <c r="K17860" t="s">
        <v>50</v>
      </c>
      <c r="L17860">
        <v>1</v>
      </c>
      <c r="M17860" t="s">
        <v>37</v>
      </c>
      <c r="N17860" t="s">
        <v>50</v>
      </c>
      <c r="O17860">
        <v>1</v>
      </c>
      <c r="P17860" t="s">
        <v>2504</v>
      </c>
      <c r="Q17860" t="s">
        <v>2505</v>
      </c>
      <c r="R17860" t="s">
        <v>41</v>
      </c>
      <c r="S17860" t="s">
        <v>42</v>
      </c>
      <c r="T17860" t="s">
        <v>74</v>
      </c>
      <c r="U17860" t="s">
        <v>75</v>
      </c>
      <c r="V17860" t="s">
        <v>50</v>
      </c>
    </row>
    <row r="17861" spans="1:22">
      <c r="A17861" s="4">
        <v>46153</v>
      </c>
      <c r="B17861" t="s">
        <v>12605</v>
      </c>
      <c r="C17861" t="s">
        <v>2568</v>
      </c>
      <c r="D17861">
        <v>1</v>
      </c>
      <c r="E17861">
        <v>275000.24</v>
      </c>
      <c r="F17861">
        <f>Table2[[#This Row],[Đơn Giá Chuẩn]]*Table2[[#This Row],[Tổng số lượng bán]]</f>
        <v>275000.24</v>
      </c>
      <c r="G17861">
        <v>0</v>
      </c>
      <c r="H17861">
        <f>Table2[[#This Row],[Doanh số bán]]-Table2[[#This Row],[Chiết khấu]]</f>
        <v>275000.24</v>
      </c>
      <c r="K17861" t="s">
        <v>50</v>
      </c>
      <c r="L17861">
        <v>1</v>
      </c>
      <c r="M17861" t="s">
        <v>37</v>
      </c>
      <c r="N17861" t="s">
        <v>50</v>
      </c>
      <c r="O17861">
        <v>1</v>
      </c>
      <c r="P17861" t="s">
        <v>84</v>
      </c>
      <c r="Q17861" t="s">
        <v>85</v>
      </c>
      <c r="R17861" t="s">
        <v>41</v>
      </c>
      <c r="S17861" t="s">
        <v>42</v>
      </c>
      <c r="T17861" t="s">
        <v>74</v>
      </c>
      <c r="U17861" t="s">
        <v>75</v>
      </c>
      <c r="V17861" t="s">
        <v>50</v>
      </c>
    </row>
    <row r="17862" spans="1:22">
      <c r="A17862" s="4">
        <v>46153</v>
      </c>
      <c r="B17862" t="s">
        <v>12606</v>
      </c>
      <c r="C17862" t="s">
        <v>2568</v>
      </c>
      <c r="D17862">
        <v>1</v>
      </c>
      <c r="E17862">
        <v>365999.96</v>
      </c>
      <c r="F17862">
        <f>Table2[[#This Row],[Đơn Giá Chuẩn]]*Table2[[#This Row],[Tổng số lượng bán]]</f>
        <v>365999.96</v>
      </c>
      <c r="G17862">
        <v>0</v>
      </c>
      <c r="H17862">
        <f>Table2[[#This Row],[Doanh số bán]]-Table2[[#This Row],[Chiết khấu]]</f>
        <v>365999.96</v>
      </c>
      <c r="K17862" t="s">
        <v>50</v>
      </c>
      <c r="L17862">
        <v>1</v>
      </c>
      <c r="M17862" t="s">
        <v>37</v>
      </c>
      <c r="N17862" t="s">
        <v>50</v>
      </c>
      <c r="O17862">
        <v>1</v>
      </c>
      <c r="P17862" t="s">
        <v>411</v>
      </c>
      <c r="Q17862" t="s">
        <v>412</v>
      </c>
      <c r="R17862" t="s">
        <v>41</v>
      </c>
      <c r="S17862" t="s">
        <v>42</v>
      </c>
      <c r="T17862" t="s">
        <v>74</v>
      </c>
      <c r="U17862" t="s">
        <v>75</v>
      </c>
      <c r="V17862" t="s">
        <v>50</v>
      </c>
    </row>
    <row r="17863" spans="1:22">
      <c r="A17863" s="4">
        <v>46153</v>
      </c>
      <c r="B17863" t="s">
        <v>12607</v>
      </c>
      <c r="C17863" t="s">
        <v>2568</v>
      </c>
      <c r="D17863">
        <v>1</v>
      </c>
      <c r="E17863">
        <v>365999.96</v>
      </c>
      <c r="F17863">
        <f>Table2[[#This Row],[Đơn Giá Chuẩn]]*Table2[[#This Row],[Tổng số lượng bán]]</f>
        <v>365999.96</v>
      </c>
      <c r="G17863">
        <v>0</v>
      </c>
      <c r="H17863">
        <f>Table2[[#This Row],[Doanh số bán]]-Table2[[#This Row],[Chiết khấu]]</f>
        <v>365999.96</v>
      </c>
      <c r="K17863" t="s">
        <v>50</v>
      </c>
      <c r="L17863">
        <v>1</v>
      </c>
      <c r="M17863" t="s">
        <v>37</v>
      </c>
      <c r="N17863" t="s">
        <v>50</v>
      </c>
      <c r="O17863">
        <v>1</v>
      </c>
      <c r="P17863" t="s">
        <v>411</v>
      </c>
      <c r="Q17863" t="s">
        <v>412</v>
      </c>
      <c r="R17863" t="s">
        <v>41</v>
      </c>
      <c r="S17863" t="s">
        <v>42</v>
      </c>
      <c r="T17863" t="s">
        <v>74</v>
      </c>
      <c r="U17863" t="s">
        <v>75</v>
      </c>
      <c r="V17863" t="s">
        <v>50</v>
      </c>
    </row>
    <row r="17864" spans="1:22">
      <c r="A17864" s="4">
        <v>46153</v>
      </c>
      <c r="B17864" t="s">
        <v>12608</v>
      </c>
      <c r="C17864" t="s">
        <v>2568</v>
      </c>
      <c r="D17864">
        <v>1</v>
      </c>
      <c r="E17864">
        <v>309579.68</v>
      </c>
      <c r="F17864">
        <f>Table2[[#This Row],[Đơn Giá Chuẩn]]*Table2[[#This Row],[Tổng số lượng bán]]</f>
        <v>309579.68</v>
      </c>
      <c r="G17864">
        <v>0</v>
      </c>
      <c r="H17864">
        <f>Table2[[#This Row],[Doanh số bán]]-Table2[[#This Row],[Chiết khấu]]</f>
        <v>309579.68</v>
      </c>
      <c r="K17864" t="s">
        <v>50</v>
      </c>
      <c r="L17864">
        <v>1</v>
      </c>
      <c r="M17864" t="s">
        <v>37</v>
      </c>
      <c r="N17864" t="s">
        <v>50</v>
      </c>
      <c r="O17864">
        <v>1</v>
      </c>
      <c r="P17864" t="s">
        <v>2504</v>
      </c>
      <c r="Q17864" t="s">
        <v>2505</v>
      </c>
      <c r="R17864" t="s">
        <v>41</v>
      </c>
      <c r="S17864" t="s">
        <v>42</v>
      </c>
      <c r="T17864" t="s">
        <v>74</v>
      </c>
      <c r="U17864" t="s">
        <v>75</v>
      </c>
      <c r="V17864" t="s">
        <v>50</v>
      </c>
    </row>
    <row r="17865" spans="1:22">
      <c r="A17865" s="4">
        <v>46153</v>
      </c>
      <c r="B17865" t="s">
        <v>12609</v>
      </c>
      <c r="C17865" t="s">
        <v>1862</v>
      </c>
      <c r="D17865">
        <v>1</v>
      </c>
      <c r="E17865">
        <v>51499.640000000007</v>
      </c>
      <c r="F17865">
        <f>Table2[[#This Row],[Đơn Giá Chuẩn]]*Table2[[#This Row],[Tổng số lượng bán]]</f>
        <v>51499.640000000007</v>
      </c>
      <c r="G17865">
        <v>0</v>
      </c>
      <c r="H17865">
        <f>Table2[[#This Row],[Doanh số bán]]-Table2[[#This Row],[Chiết khấu]]</f>
        <v>51499.640000000007</v>
      </c>
      <c r="K17865" t="s">
        <v>50</v>
      </c>
      <c r="L17865">
        <v>0.16</v>
      </c>
      <c r="M17865" t="s">
        <v>37</v>
      </c>
      <c r="N17865" t="s">
        <v>50</v>
      </c>
      <c r="O17865">
        <v>0.16</v>
      </c>
      <c r="P17865" t="s">
        <v>105</v>
      </c>
      <c r="Q17865" t="s">
        <v>106</v>
      </c>
      <c r="R17865" t="s">
        <v>107</v>
      </c>
      <c r="S17865" t="s">
        <v>108</v>
      </c>
      <c r="T17865" t="s">
        <v>74</v>
      </c>
      <c r="U17865" t="s">
        <v>75</v>
      </c>
      <c r="V17865" t="s">
        <v>50</v>
      </c>
    </row>
    <row r="17866" spans="1:22">
      <c r="A17866" s="4">
        <v>46153</v>
      </c>
      <c r="B17866" t="s">
        <v>12610</v>
      </c>
      <c r="C17866" t="s">
        <v>1862</v>
      </c>
      <c r="D17866">
        <v>8</v>
      </c>
      <c r="E17866">
        <v>51049.01</v>
      </c>
      <c r="F17866">
        <f>Table2[[#This Row],[Đơn Giá Chuẩn]]*Table2[[#This Row],[Tổng số lượng bán]]</f>
        <v>408392.08</v>
      </c>
      <c r="G17866">
        <v>0</v>
      </c>
      <c r="H17866">
        <f>Table2[[#This Row],[Doanh số bán]]-Table2[[#This Row],[Chiết khấu]]</f>
        <v>408392.08</v>
      </c>
      <c r="K17866" t="s">
        <v>50</v>
      </c>
      <c r="L17866">
        <v>0.12</v>
      </c>
      <c r="M17866" t="s">
        <v>37</v>
      </c>
      <c r="N17866" t="s">
        <v>50</v>
      </c>
      <c r="O17866">
        <v>0.96</v>
      </c>
      <c r="P17866" t="s">
        <v>586</v>
      </c>
      <c r="Q17866" t="s">
        <v>587</v>
      </c>
      <c r="R17866" t="s">
        <v>107</v>
      </c>
      <c r="S17866" t="s">
        <v>108</v>
      </c>
      <c r="T17866" t="s">
        <v>74</v>
      </c>
      <c r="U17866" t="s">
        <v>75</v>
      </c>
      <c r="V17866" t="s">
        <v>50</v>
      </c>
    </row>
    <row r="17867" spans="1:22">
      <c r="A17867" s="4">
        <v>46139</v>
      </c>
      <c r="B17867" t="s">
        <v>9309</v>
      </c>
      <c r="C17867" t="s">
        <v>83</v>
      </c>
      <c r="D17867">
        <v>1</v>
      </c>
      <c r="E17867">
        <v>272000</v>
      </c>
      <c r="F17867">
        <f>Table2[[#This Row],[Đơn Giá Chuẩn]]*Table2[[#This Row],[Tổng số lượng bán]]</f>
        <v>272000</v>
      </c>
      <c r="G17867">
        <v>75000</v>
      </c>
      <c r="H17867">
        <f>Table2[[#This Row],[Doanh số bán]]-Table2[[#This Row],[Chiết khấu]]</f>
        <v>197000</v>
      </c>
      <c r="K17867" t="s">
        <v>24</v>
      </c>
      <c r="L17867">
        <v>1</v>
      </c>
      <c r="M17867" t="s">
        <v>319</v>
      </c>
      <c r="N17867" t="s">
        <v>26</v>
      </c>
      <c r="O17867">
        <v>1</v>
      </c>
      <c r="P17867" t="s">
        <v>512</v>
      </c>
      <c r="Q17867" t="s">
        <v>513</v>
      </c>
      <c r="R17867" t="s">
        <v>41</v>
      </c>
      <c r="S17867" t="s">
        <v>42</v>
      </c>
      <c r="T17867" t="s">
        <v>320</v>
      </c>
      <c r="U17867" t="s">
        <v>321</v>
      </c>
      <c r="V17867" t="s">
        <v>33</v>
      </c>
    </row>
    <row r="17868" spans="1:22">
      <c r="A17868" s="4">
        <v>46153</v>
      </c>
      <c r="B17868" t="s">
        <v>12612</v>
      </c>
      <c r="C17868" t="s">
        <v>1862</v>
      </c>
      <c r="D17868">
        <v>1</v>
      </c>
      <c r="E17868">
        <v>0</v>
      </c>
      <c r="F17868">
        <f>Table2[[#This Row],[Đơn Giá Chuẩn]]*Table2[[#This Row],[Tổng số lượng bán]]</f>
        <v>0</v>
      </c>
      <c r="G17868">
        <v>0</v>
      </c>
      <c r="H17868">
        <f>Table2[[#This Row],[Doanh số bán]]-Table2[[#This Row],[Chiết khấu]]</f>
        <v>0</v>
      </c>
      <c r="K17868" t="s">
        <v>50</v>
      </c>
      <c r="L17868">
        <v>0.12</v>
      </c>
      <c r="M17868" t="s">
        <v>37</v>
      </c>
      <c r="N17868" t="s">
        <v>50</v>
      </c>
      <c r="O17868">
        <v>0.12</v>
      </c>
      <c r="P17868" t="s">
        <v>656</v>
      </c>
      <c r="Q17868" t="s">
        <v>657</v>
      </c>
      <c r="R17868" t="s">
        <v>107</v>
      </c>
      <c r="S17868" t="s">
        <v>108</v>
      </c>
      <c r="T17868" t="s">
        <v>2176</v>
      </c>
      <c r="U17868" t="s">
        <v>2177</v>
      </c>
      <c r="V17868" t="s">
        <v>50</v>
      </c>
    </row>
    <row r="17869" spans="1:22">
      <c r="A17869" s="4">
        <v>46153</v>
      </c>
      <c r="B17869" t="s">
        <v>12613</v>
      </c>
      <c r="C17869" t="s">
        <v>155</v>
      </c>
      <c r="D17869">
        <v>1</v>
      </c>
      <c r="E17869">
        <v>152301.44</v>
      </c>
      <c r="F17869">
        <f>Table2[[#This Row],[Đơn Giá Chuẩn]]*Table2[[#This Row],[Tổng số lượng bán]]</f>
        <v>152301.44</v>
      </c>
      <c r="G17869">
        <v>0</v>
      </c>
      <c r="H17869">
        <f>Table2[[#This Row],[Doanh số bán]]-Table2[[#This Row],[Chiết khấu]]</f>
        <v>152301.44</v>
      </c>
      <c r="K17869" t="s">
        <v>50</v>
      </c>
      <c r="L17869">
        <v>0.2</v>
      </c>
      <c r="M17869" t="s">
        <v>37</v>
      </c>
      <c r="N17869" t="s">
        <v>50</v>
      </c>
      <c r="O17869">
        <v>0.2</v>
      </c>
      <c r="P17869" t="s">
        <v>156</v>
      </c>
      <c r="Q17869" t="s">
        <v>157</v>
      </c>
      <c r="R17869" t="s">
        <v>107</v>
      </c>
      <c r="S17869" t="s">
        <v>108</v>
      </c>
      <c r="T17869" t="s">
        <v>74</v>
      </c>
      <c r="U17869" t="s">
        <v>75</v>
      </c>
      <c r="V17869" t="s">
        <v>50</v>
      </c>
    </row>
    <row r="17870" spans="1:22">
      <c r="A17870" s="4">
        <v>46153</v>
      </c>
      <c r="B17870" t="s">
        <v>12614</v>
      </c>
      <c r="C17870" t="s">
        <v>2568</v>
      </c>
      <c r="D17870">
        <v>1</v>
      </c>
      <c r="E17870">
        <v>275000.24</v>
      </c>
      <c r="F17870">
        <f>Table2[[#This Row],[Đơn Giá Chuẩn]]*Table2[[#This Row],[Tổng số lượng bán]]</f>
        <v>275000.24</v>
      </c>
      <c r="G17870">
        <v>0</v>
      </c>
      <c r="H17870">
        <f>Table2[[#This Row],[Doanh số bán]]-Table2[[#This Row],[Chiết khấu]]</f>
        <v>275000.24</v>
      </c>
      <c r="K17870" t="s">
        <v>50</v>
      </c>
      <c r="L17870">
        <v>1</v>
      </c>
      <c r="M17870" t="s">
        <v>37</v>
      </c>
      <c r="N17870" t="s">
        <v>50</v>
      </c>
      <c r="O17870">
        <v>1</v>
      </c>
      <c r="P17870" t="s">
        <v>84</v>
      </c>
      <c r="Q17870" t="s">
        <v>85</v>
      </c>
      <c r="R17870" t="s">
        <v>41</v>
      </c>
      <c r="S17870" t="s">
        <v>42</v>
      </c>
      <c r="T17870" t="s">
        <v>74</v>
      </c>
      <c r="U17870" t="s">
        <v>75</v>
      </c>
      <c r="V17870" t="s">
        <v>50</v>
      </c>
    </row>
    <row r="17871" spans="1:22">
      <c r="A17871" s="4">
        <v>46140</v>
      </c>
      <c r="B17871" t="s">
        <v>9319</v>
      </c>
      <c r="C17871" t="s">
        <v>83</v>
      </c>
      <c r="D17871">
        <v>1</v>
      </c>
      <c r="E17871">
        <v>272000</v>
      </c>
      <c r="F17871">
        <f>Table2[[#This Row],[Đơn Giá Chuẩn]]*Table2[[#This Row],[Tổng số lượng bán]]</f>
        <v>272000</v>
      </c>
      <c r="G17871">
        <v>0</v>
      </c>
      <c r="H17871">
        <f>Table2[[#This Row],[Doanh số bán]]-Table2[[#This Row],[Chiết khấu]]</f>
        <v>272000</v>
      </c>
      <c r="K17871" t="s">
        <v>24</v>
      </c>
      <c r="L17871">
        <v>1</v>
      </c>
      <c r="M17871" t="s">
        <v>319</v>
      </c>
      <c r="N17871" t="s">
        <v>26</v>
      </c>
      <c r="O17871">
        <v>1</v>
      </c>
      <c r="P17871" t="s">
        <v>512</v>
      </c>
      <c r="Q17871" t="s">
        <v>513</v>
      </c>
      <c r="R17871" t="s">
        <v>41</v>
      </c>
      <c r="S17871" t="s">
        <v>42</v>
      </c>
      <c r="T17871" t="s">
        <v>320</v>
      </c>
      <c r="U17871" t="s">
        <v>321</v>
      </c>
      <c r="V17871" t="s">
        <v>33</v>
      </c>
    </row>
    <row r="17872" spans="1:22">
      <c r="A17872" s="4">
        <v>46153</v>
      </c>
      <c r="B17872" t="s">
        <v>12616</v>
      </c>
      <c r="C17872" t="s">
        <v>2568</v>
      </c>
      <c r="D17872">
        <v>1</v>
      </c>
      <c r="E17872">
        <v>275000.24</v>
      </c>
      <c r="F17872">
        <f>Table2[[#This Row],[Đơn Giá Chuẩn]]*Table2[[#This Row],[Tổng số lượng bán]]</f>
        <v>275000.24</v>
      </c>
      <c r="G17872">
        <v>0</v>
      </c>
      <c r="H17872">
        <f>Table2[[#This Row],[Doanh số bán]]-Table2[[#This Row],[Chiết khấu]]</f>
        <v>275000.24</v>
      </c>
      <c r="K17872" t="s">
        <v>50</v>
      </c>
      <c r="L17872">
        <v>1</v>
      </c>
      <c r="M17872" t="s">
        <v>37</v>
      </c>
      <c r="N17872" t="s">
        <v>50</v>
      </c>
      <c r="O17872">
        <v>1</v>
      </c>
      <c r="P17872" t="s">
        <v>84</v>
      </c>
      <c r="Q17872" t="s">
        <v>85</v>
      </c>
      <c r="R17872" t="s">
        <v>41</v>
      </c>
      <c r="S17872" t="s">
        <v>42</v>
      </c>
      <c r="T17872" t="s">
        <v>74</v>
      </c>
      <c r="U17872" t="s">
        <v>75</v>
      </c>
      <c r="V17872" t="s">
        <v>50</v>
      </c>
    </row>
    <row r="17873" spans="1:22">
      <c r="A17873" s="4">
        <v>46153</v>
      </c>
      <c r="B17873" t="s">
        <v>12617</v>
      </c>
      <c r="C17873" t="s">
        <v>1862</v>
      </c>
      <c r="D17873">
        <v>3</v>
      </c>
      <c r="E17873">
        <v>47044.999640000002</v>
      </c>
      <c r="F17873">
        <f>Table2[[#This Row],[Đơn Giá Chuẩn]]*Table2[[#This Row],[Tổng số lượng bán]]</f>
        <v>141134.99892000001</v>
      </c>
      <c r="G17873">
        <v>0</v>
      </c>
      <c r="H17873">
        <f>Table2[[#This Row],[Doanh số bán]]-Table2[[#This Row],[Chiết khấu]]</f>
        <v>141134.99892000001</v>
      </c>
      <c r="K17873" t="s">
        <v>50</v>
      </c>
      <c r="L17873">
        <v>0.12</v>
      </c>
      <c r="M17873" t="s">
        <v>37</v>
      </c>
      <c r="N17873" t="s">
        <v>50</v>
      </c>
      <c r="O17873">
        <v>0.36</v>
      </c>
      <c r="P17873" t="s">
        <v>520</v>
      </c>
      <c r="Q17873" t="s">
        <v>521</v>
      </c>
      <c r="R17873" t="s">
        <v>107</v>
      </c>
      <c r="S17873" t="s">
        <v>108</v>
      </c>
      <c r="T17873" t="s">
        <v>74</v>
      </c>
      <c r="U17873" t="s">
        <v>75</v>
      </c>
      <c r="V17873" t="s">
        <v>50</v>
      </c>
    </row>
    <row r="17874" spans="1:22">
      <c r="A17874" s="4">
        <v>46153</v>
      </c>
      <c r="B17874" t="s">
        <v>12618</v>
      </c>
      <c r="C17874" t="s">
        <v>2568</v>
      </c>
      <c r="D17874">
        <v>1</v>
      </c>
      <c r="E17874">
        <v>365999.96</v>
      </c>
      <c r="F17874">
        <f>Table2[[#This Row],[Đơn Giá Chuẩn]]*Table2[[#This Row],[Tổng số lượng bán]]</f>
        <v>365999.96</v>
      </c>
      <c r="G17874">
        <v>0</v>
      </c>
      <c r="H17874">
        <f>Table2[[#This Row],[Doanh số bán]]-Table2[[#This Row],[Chiết khấu]]</f>
        <v>365999.96</v>
      </c>
      <c r="K17874" t="s">
        <v>50</v>
      </c>
      <c r="L17874">
        <v>1</v>
      </c>
      <c r="M17874" t="s">
        <v>37</v>
      </c>
      <c r="N17874" t="s">
        <v>50</v>
      </c>
      <c r="O17874">
        <v>1</v>
      </c>
      <c r="P17874" t="s">
        <v>411</v>
      </c>
      <c r="Q17874" t="s">
        <v>412</v>
      </c>
      <c r="R17874" t="s">
        <v>41</v>
      </c>
      <c r="S17874" t="s">
        <v>42</v>
      </c>
      <c r="T17874" t="s">
        <v>74</v>
      </c>
      <c r="U17874" t="s">
        <v>75</v>
      </c>
      <c r="V17874" t="s">
        <v>50</v>
      </c>
    </row>
    <row r="17875" spans="1:22">
      <c r="A17875" s="4">
        <v>46153</v>
      </c>
      <c r="B17875" t="s">
        <v>12619</v>
      </c>
      <c r="C17875" t="s">
        <v>2568</v>
      </c>
      <c r="D17875">
        <v>2</v>
      </c>
      <c r="E17875">
        <v>309580.22000000003</v>
      </c>
      <c r="F17875">
        <f>Table2[[#This Row],[Đơn Giá Chuẩn]]*Table2[[#This Row],[Tổng số lượng bán]]</f>
        <v>619160.44000000006</v>
      </c>
      <c r="G17875">
        <v>0</v>
      </c>
      <c r="H17875">
        <f>Table2[[#This Row],[Doanh số bán]]-Table2[[#This Row],[Chiết khấu]]</f>
        <v>619160.44000000006</v>
      </c>
      <c r="K17875" t="s">
        <v>50</v>
      </c>
      <c r="L17875">
        <v>1</v>
      </c>
      <c r="M17875" t="s">
        <v>37</v>
      </c>
      <c r="N17875" t="s">
        <v>50</v>
      </c>
      <c r="O17875">
        <v>2</v>
      </c>
      <c r="P17875" t="s">
        <v>2504</v>
      </c>
      <c r="Q17875" t="s">
        <v>2505</v>
      </c>
      <c r="R17875" t="s">
        <v>41</v>
      </c>
      <c r="S17875" t="s">
        <v>42</v>
      </c>
      <c r="T17875" t="s">
        <v>74</v>
      </c>
      <c r="U17875" t="s">
        <v>75</v>
      </c>
      <c r="V17875" t="s">
        <v>50</v>
      </c>
    </row>
    <row r="17876" spans="1:22">
      <c r="A17876" s="4">
        <v>46153</v>
      </c>
      <c r="B17876" t="s">
        <v>12620</v>
      </c>
      <c r="C17876" t="s">
        <v>2568</v>
      </c>
      <c r="D17876">
        <v>1</v>
      </c>
      <c r="E17876">
        <v>365999.96</v>
      </c>
      <c r="F17876">
        <f>Table2[[#This Row],[Đơn Giá Chuẩn]]*Table2[[#This Row],[Tổng số lượng bán]]</f>
        <v>365999.96</v>
      </c>
      <c r="G17876">
        <v>0</v>
      </c>
      <c r="H17876">
        <f>Table2[[#This Row],[Doanh số bán]]-Table2[[#This Row],[Chiết khấu]]</f>
        <v>365999.96</v>
      </c>
      <c r="K17876" t="s">
        <v>50</v>
      </c>
      <c r="L17876">
        <v>1</v>
      </c>
      <c r="M17876" t="s">
        <v>37</v>
      </c>
      <c r="N17876" t="s">
        <v>50</v>
      </c>
      <c r="O17876">
        <v>1</v>
      </c>
      <c r="P17876" t="s">
        <v>411</v>
      </c>
      <c r="Q17876" t="s">
        <v>412</v>
      </c>
      <c r="R17876" t="s">
        <v>41</v>
      </c>
      <c r="S17876" t="s">
        <v>42</v>
      </c>
      <c r="T17876" t="s">
        <v>74</v>
      </c>
      <c r="U17876" t="s">
        <v>75</v>
      </c>
      <c r="V17876" t="s">
        <v>50</v>
      </c>
    </row>
    <row r="17877" spans="1:22">
      <c r="A17877" s="4">
        <v>46153</v>
      </c>
      <c r="B17877" t="s">
        <v>12621</v>
      </c>
      <c r="C17877" t="s">
        <v>2568</v>
      </c>
      <c r="D17877">
        <v>1</v>
      </c>
      <c r="E17877">
        <v>275000.24</v>
      </c>
      <c r="F17877">
        <f>Table2[[#This Row],[Đơn Giá Chuẩn]]*Table2[[#This Row],[Tổng số lượng bán]]</f>
        <v>275000.24</v>
      </c>
      <c r="G17877">
        <v>0</v>
      </c>
      <c r="H17877">
        <f>Table2[[#This Row],[Doanh số bán]]-Table2[[#This Row],[Chiết khấu]]</f>
        <v>275000.24</v>
      </c>
      <c r="K17877" t="s">
        <v>50</v>
      </c>
      <c r="L17877">
        <v>1</v>
      </c>
      <c r="M17877" t="s">
        <v>37</v>
      </c>
      <c r="N17877" t="s">
        <v>50</v>
      </c>
      <c r="O17877">
        <v>1</v>
      </c>
      <c r="P17877" t="s">
        <v>84</v>
      </c>
      <c r="Q17877" t="s">
        <v>85</v>
      </c>
      <c r="R17877" t="s">
        <v>41</v>
      </c>
      <c r="S17877" t="s">
        <v>42</v>
      </c>
      <c r="T17877" t="s">
        <v>74</v>
      </c>
      <c r="U17877" t="s">
        <v>75</v>
      </c>
      <c r="V17877" t="s">
        <v>50</v>
      </c>
    </row>
    <row r="17878" spans="1:22">
      <c r="A17878" s="4">
        <v>46153</v>
      </c>
      <c r="B17878" t="s">
        <v>12622</v>
      </c>
      <c r="C17878" t="s">
        <v>155</v>
      </c>
      <c r="D17878">
        <v>1</v>
      </c>
      <c r="E17878">
        <v>363900.44</v>
      </c>
      <c r="F17878">
        <f>Table2[[#This Row],[Đơn Giá Chuẩn]]*Table2[[#This Row],[Tổng số lượng bán]]</f>
        <v>363900.44</v>
      </c>
      <c r="G17878">
        <v>0</v>
      </c>
      <c r="H17878">
        <f>Table2[[#This Row],[Doanh số bán]]-Table2[[#This Row],[Chiết khấu]]</f>
        <v>363900.44</v>
      </c>
      <c r="K17878" t="s">
        <v>50</v>
      </c>
      <c r="L17878">
        <v>1.6</v>
      </c>
      <c r="M17878" t="s">
        <v>37</v>
      </c>
      <c r="N17878" t="s">
        <v>50</v>
      </c>
      <c r="O17878">
        <v>1.6</v>
      </c>
      <c r="P17878" t="s">
        <v>839</v>
      </c>
      <c r="Q17878" t="s">
        <v>840</v>
      </c>
      <c r="R17878" t="s">
        <v>107</v>
      </c>
      <c r="S17878" t="s">
        <v>108</v>
      </c>
      <c r="T17878" t="s">
        <v>74</v>
      </c>
      <c r="U17878" t="s">
        <v>75</v>
      </c>
      <c r="V17878" t="s">
        <v>50</v>
      </c>
    </row>
    <row r="17879" spans="1:22">
      <c r="A17879" s="4">
        <v>46153</v>
      </c>
      <c r="B17879" t="s">
        <v>12623</v>
      </c>
      <c r="C17879" t="s">
        <v>155</v>
      </c>
      <c r="D17879">
        <v>20</v>
      </c>
      <c r="E17879">
        <v>152301.00800000003</v>
      </c>
      <c r="F17879">
        <f>Table2[[#This Row],[Đơn Giá Chuẩn]]*Table2[[#This Row],[Tổng số lượng bán]]</f>
        <v>3046020.1600000006</v>
      </c>
      <c r="G17879">
        <v>0</v>
      </c>
      <c r="H17879">
        <f>Table2[[#This Row],[Doanh số bán]]-Table2[[#This Row],[Chiết khấu]]</f>
        <v>3046020.1600000006</v>
      </c>
      <c r="K17879" t="s">
        <v>50</v>
      </c>
      <c r="L17879">
        <v>0.2</v>
      </c>
      <c r="M17879" t="s">
        <v>37</v>
      </c>
      <c r="N17879" t="s">
        <v>50</v>
      </c>
      <c r="O17879">
        <v>4</v>
      </c>
      <c r="P17879" t="s">
        <v>156</v>
      </c>
      <c r="Q17879" t="s">
        <v>157</v>
      </c>
      <c r="R17879" t="s">
        <v>107</v>
      </c>
      <c r="S17879" t="s">
        <v>108</v>
      </c>
      <c r="T17879" t="s">
        <v>74</v>
      </c>
      <c r="U17879" t="s">
        <v>75</v>
      </c>
      <c r="V17879" t="s">
        <v>50</v>
      </c>
    </row>
    <row r="17880" spans="1:22">
      <c r="A17880" s="4">
        <v>46153</v>
      </c>
      <c r="B17880" t="s">
        <v>12624</v>
      </c>
      <c r="C17880" t="s">
        <v>155</v>
      </c>
      <c r="D17880">
        <v>20</v>
      </c>
      <c r="E17880">
        <v>152301.00800000003</v>
      </c>
      <c r="F17880">
        <f>Table2[[#This Row],[Đơn Giá Chuẩn]]*Table2[[#This Row],[Tổng số lượng bán]]</f>
        <v>3046020.1600000006</v>
      </c>
      <c r="G17880">
        <v>0</v>
      </c>
      <c r="H17880">
        <f>Table2[[#This Row],[Doanh số bán]]-Table2[[#This Row],[Chiết khấu]]</f>
        <v>3046020.1600000006</v>
      </c>
      <c r="K17880" t="s">
        <v>50</v>
      </c>
      <c r="L17880">
        <v>0.2</v>
      </c>
      <c r="M17880" t="s">
        <v>37</v>
      </c>
      <c r="N17880" t="s">
        <v>50</v>
      </c>
      <c r="O17880">
        <v>4</v>
      </c>
      <c r="P17880" t="s">
        <v>156</v>
      </c>
      <c r="Q17880" t="s">
        <v>157</v>
      </c>
      <c r="R17880" t="s">
        <v>107</v>
      </c>
      <c r="S17880" t="s">
        <v>108</v>
      </c>
      <c r="T17880" t="s">
        <v>74</v>
      </c>
      <c r="U17880" t="s">
        <v>75</v>
      </c>
      <c r="V17880" t="s">
        <v>50</v>
      </c>
    </row>
    <row r="17881" spans="1:22">
      <c r="A17881" s="4">
        <v>46153</v>
      </c>
      <c r="B17881" t="s">
        <v>12625</v>
      </c>
      <c r="C17881" t="s">
        <v>155</v>
      </c>
      <c r="D17881">
        <v>20</v>
      </c>
      <c r="E17881">
        <v>152301.00800000003</v>
      </c>
      <c r="F17881">
        <f>Table2[[#This Row],[Đơn Giá Chuẩn]]*Table2[[#This Row],[Tổng số lượng bán]]</f>
        <v>3046020.1600000006</v>
      </c>
      <c r="G17881">
        <v>0</v>
      </c>
      <c r="H17881">
        <f>Table2[[#This Row],[Doanh số bán]]-Table2[[#This Row],[Chiết khấu]]</f>
        <v>3046020.1600000006</v>
      </c>
      <c r="K17881" t="s">
        <v>50</v>
      </c>
      <c r="L17881">
        <v>0.2</v>
      </c>
      <c r="M17881" t="s">
        <v>37</v>
      </c>
      <c r="N17881" t="s">
        <v>50</v>
      </c>
      <c r="O17881">
        <v>4</v>
      </c>
      <c r="P17881" t="s">
        <v>156</v>
      </c>
      <c r="Q17881" t="s">
        <v>157</v>
      </c>
      <c r="R17881" t="s">
        <v>107</v>
      </c>
      <c r="S17881" t="s">
        <v>108</v>
      </c>
      <c r="T17881" t="s">
        <v>74</v>
      </c>
      <c r="U17881" t="s">
        <v>75</v>
      </c>
      <c r="V17881" t="s">
        <v>50</v>
      </c>
    </row>
    <row r="17882" spans="1:22">
      <c r="A17882" s="4">
        <v>46153</v>
      </c>
      <c r="B17882" t="s">
        <v>12626</v>
      </c>
      <c r="C17882" t="s">
        <v>2568</v>
      </c>
      <c r="D17882">
        <v>10</v>
      </c>
      <c r="E17882">
        <v>238600.02800000002</v>
      </c>
      <c r="F17882">
        <f>Table2[[#This Row],[Đơn Giá Chuẩn]]*Table2[[#This Row],[Tổng số lượng bán]]</f>
        <v>2386000.2800000003</v>
      </c>
      <c r="G17882">
        <v>0</v>
      </c>
      <c r="H17882">
        <f>Table2[[#This Row],[Doanh số bán]]-Table2[[#This Row],[Chiết khấu]]</f>
        <v>2386000.2800000003</v>
      </c>
      <c r="K17882" t="s">
        <v>50</v>
      </c>
      <c r="L17882">
        <v>1</v>
      </c>
      <c r="M17882" t="s">
        <v>37</v>
      </c>
      <c r="N17882" t="s">
        <v>50</v>
      </c>
      <c r="O17882">
        <v>10</v>
      </c>
      <c r="P17882" t="s">
        <v>2511</v>
      </c>
      <c r="Q17882" t="s">
        <v>2512</v>
      </c>
      <c r="R17882" t="s">
        <v>41</v>
      </c>
      <c r="S17882" t="s">
        <v>42</v>
      </c>
      <c r="T17882" t="s">
        <v>74</v>
      </c>
      <c r="U17882" t="s">
        <v>75</v>
      </c>
      <c r="V17882" t="s">
        <v>50</v>
      </c>
    </row>
    <row r="17883" spans="1:22">
      <c r="A17883" s="4">
        <v>46153</v>
      </c>
      <c r="B17883" t="s">
        <v>12627</v>
      </c>
      <c r="C17883" t="s">
        <v>2568</v>
      </c>
      <c r="D17883">
        <v>1</v>
      </c>
      <c r="E17883">
        <v>275000.24</v>
      </c>
      <c r="F17883">
        <f>Table2[[#This Row],[Đơn Giá Chuẩn]]*Table2[[#This Row],[Tổng số lượng bán]]</f>
        <v>275000.24</v>
      </c>
      <c r="G17883">
        <v>0</v>
      </c>
      <c r="H17883">
        <f>Table2[[#This Row],[Doanh số bán]]-Table2[[#This Row],[Chiết khấu]]</f>
        <v>275000.24</v>
      </c>
      <c r="K17883" t="s">
        <v>50</v>
      </c>
      <c r="L17883">
        <v>1</v>
      </c>
      <c r="M17883" t="s">
        <v>37</v>
      </c>
      <c r="N17883" t="s">
        <v>50</v>
      </c>
      <c r="O17883">
        <v>1</v>
      </c>
      <c r="P17883" t="s">
        <v>84</v>
      </c>
      <c r="Q17883" t="s">
        <v>85</v>
      </c>
      <c r="R17883" t="s">
        <v>41</v>
      </c>
      <c r="S17883" t="s">
        <v>42</v>
      </c>
      <c r="T17883" t="s">
        <v>74</v>
      </c>
      <c r="U17883" t="s">
        <v>75</v>
      </c>
      <c r="V17883" t="s">
        <v>50</v>
      </c>
    </row>
    <row r="17884" spans="1:22">
      <c r="A17884" s="4">
        <v>46153</v>
      </c>
      <c r="B17884" t="s">
        <v>12628</v>
      </c>
      <c r="C17884" t="s">
        <v>2568</v>
      </c>
      <c r="D17884">
        <v>1</v>
      </c>
      <c r="E17884">
        <v>309579.68</v>
      </c>
      <c r="F17884">
        <f>Table2[[#This Row],[Đơn Giá Chuẩn]]*Table2[[#This Row],[Tổng số lượng bán]]</f>
        <v>309579.68</v>
      </c>
      <c r="G17884">
        <v>0</v>
      </c>
      <c r="H17884">
        <f>Table2[[#This Row],[Doanh số bán]]-Table2[[#This Row],[Chiết khấu]]</f>
        <v>309579.68</v>
      </c>
      <c r="K17884" t="s">
        <v>50</v>
      </c>
      <c r="L17884">
        <v>1</v>
      </c>
      <c r="M17884" t="s">
        <v>37</v>
      </c>
      <c r="N17884" t="s">
        <v>50</v>
      </c>
      <c r="O17884">
        <v>1</v>
      </c>
      <c r="P17884" t="s">
        <v>2504</v>
      </c>
      <c r="Q17884" t="s">
        <v>2505</v>
      </c>
      <c r="R17884" t="s">
        <v>41</v>
      </c>
      <c r="S17884" t="s">
        <v>42</v>
      </c>
      <c r="T17884" t="s">
        <v>74</v>
      </c>
      <c r="U17884" t="s">
        <v>75</v>
      </c>
      <c r="V17884" t="s">
        <v>50</v>
      </c>
    </row>
    <row r="17885" spans="1:22">
      <c r="A17885" s="4">
        <v>46153</v>
      </c>
      <c r="B17885" t="s">
        <v>12629</v>
      </c>
      <c r="C17885" t="s">
        <v>155</v>
      </c>
      <c r="D17885">
        <v>1</v>
      </c>
      <c r="E17885">
        <v>152301.44</v>
      </c>
      <c r="F17885">
        <f>Table2[[#This Row],[Đơn Giá Chuẩn]]*Table2[[#This Row],[Tổng số lượng bán]]</f>
        <v>152301.44</v>
      </c>
      <c r="G17885">
        <v>0</v>
      </c>
      <c r="H17885">
        <f>Table2[[#This Row],[Doanh số bán]]-Table2[[#This Row],[Chiết khấu]]</f>
        <v>152301.44</v>
      </c>
      <c r="K17885" t="s">
        <v>50</v>
      </c>
      <c r="L17885">
        <v>0.2</v>
      </c>
      <c r="M17885" t="s">
        <v>37</v>
      </c>
      <c r="N17885" t="s">
        <v>50</v>
      </c>
      <c r="O17885">
        <v>0.2</v>
      </c>
      <c r="P17885" t="s">
        <v>156</v>
      </c>
      <c r="Q17885" t="s">
        <v>157</v>
      </c>
      <c r="R17885" t="s">
        <v>107</v>
      </c>
      <c r="S17885" t="s">
        <v>108</v>
      </c>
      <c r="T17885" t="s">
        <v>74</v>
      </c>
      <c r="U17885" t="s">
        <v>75</v>
      </c>
      <c r="V17885" t="s">
        <v>50</v>
      </c>
    </row>
    <row r="17886" spans="1:22">
      <c r="A17886" s="4">
        <v>46153</v>
      </c>
      <c r="B17886" t="s">
        <v>12630</v>
      </c>
      <c r="C17886" t="s">
        <v>1862</v>
      </c>
      <c r="D17886">
        <v>1</v>
      </c>
      <c r="E17886">
        <v>51049.280000000006</v>
      </c>
      <c r="F17886">
        <f>Table2[[#This Row],[Đơn Giá Chuẩn]]*Table2[[#This Row],[Tổng số lượng bán]]</f>
        <v>51049.280000000006</v>
      </c>
      <c r="G17886">
        <v>0</v>
      </c>
      <c r="H17886">
        <f>Table2[[#This Row],[Doanh số bán]]-Table2[[#This Row],[Chiết khấu]]</f>
        <v>51049.280000000006</v>
      </c>
      <c r="K17886" t="s">
        <v>50</v>
      </c>
      <c r="L17886">
        <v>0.12</v>
      </c>
      <c r="M17886" t="s">
        <v>37</v>
      </c>
      <c r="N17886" t="s">
        <v>50</v>
      </c>
      <c r="O17886">
        <v>0.12</v>
      </c>
      <c r="P17886" t="s">
        <v>586</v>
      </c>
      <c r="Q17886" t="s">
        <v>587</v>
      </c>
      <c r="R17886" t="s">
        <v>107</v>
      </c>
      <c r="S17886" t="s">
        <v>108</v>
      </c>
      <c r="T17886" t="s">
        <v>74</v>
      </c>
      <c r="U17886" t="s">
        <v>75</v>
      </c>
      <c r="V17886" t="s">
        <v>50</v>
      </c>
    </row>
    <row r="17887" spans="1:22">
      <c r="A17887" s="4">
        <v>46153</v>
      </c>
      <c r="B17887" t="s">
        <v>12631</v>
      </c>
      <c r="C17887" t="s">
        <v>155</v>
      </c>
      <c r="D17887">
        <v>1</v>
      </c>
      <c r="E17887">
        <v>152301.44</v>
      </c>
      <c r="F17887">
        <f>Table2[[#This Row],[Đơn Giá Chuẩn]]*Table2[[#This Row],[Tổng số lượng bán]]</f>
        <v>152301.44</v>
      </c>
      <c r="G17887">
        <v>0</v>
      </c>
      <c r="H17887">
        <f>Table2[[#This Row],[Doanh số bán]]-Table2[[#This Row],[Chiết khấu]]</f>
        <v>152301.44</v>
      </c>
      <c r="K17887" t="s">
        <v>50</v>
      </c>
      <c r="L17887">
        <v>0.2</v>
      </c>
      <c r="M17887" t="s">
        <v>37</v>
      </c>
      <c r="N17887" t="s">
        <v>50</v>
      </c>
      <c r="O17887">
        <v>0.2</v>
      </c>
      <c r="P17887" t="s">
        <v>156</v>
      </c>
      <c r="Q17887" t="s">
        <v>157</v>
      </c>
      <c r="R17887" t="s">
        <v>107</v>
      </c>
      <c r="S17887" t="s">
        <v>108</v>
      </c>
      <c r="T17887" t="s">
        <v>74</v>
      </c>
      <c r="U17887" t="s">
        <v>75</v>
      </c>
      <c r="V17887" t="s">
        <v>50</v>
      </c>
    </row>
    <row r="17888" spans="1:22">
      <c r="A17888" s="4">
        <v>46153</v>
      </c>
      <c r="B17888" t="s">
        <v>12632</v>
      </c>
      <c r="C17888" t="s">
        <v>2568</v>
      </c>
      <c r="D17888">
        <v>10</v>
      </c>
      <c r="E17888">
        <v>213600.00008000003</v>
      </c>
      <c r="F17888">
        <f>Table2[[#This Row],[Đơn Giá Chuẩn]]*Table2[[#This Row],[Tổng số lượng bán]]</f>
        <v>2136000.0008000005</v>
      </c>
      <c r="G17888">
        <v>0</v>
      </c>
      <c r="H17888">
        <f>Table2[[#This Row],[Doanh số bán]]-Table2[[#This Row],[Chiết khấu]]</f>
        <v>2136000.0008000005</v>
      </c>
      <c r="K17888" t="s">
        <v>2217</v>
      </c>
      <c r="L17888">
        <v>1</v>
      </c>
      <c r="M17888" t="s">
        <v>37</v>
      </c>
      <c r="N17888" t="s">
        <v>26</v>
      </c>
      <c r="O17888">
        <v>10</v>
      </c>
      <c r="P17888" t="s">
        <v>11650</v>
      </c>
      <c r="Q17888" t="s">
        <v>11651</v>
      </c>
      <c r="R17888" t="s">
        <v>41</v>
      </c>
      <c r="S17888" t="s">
        <v>42</v>
      </c>
      <c r="T17888" t="s">
        <v>2875</v>
      </c>
      <c r="U17888" t="s">
        <v>2876</v>
      </c>
      <c r="V17888" t="s">
        <v>45</v>
      </c>
    </row>
    <row r="17889" spans="1:22">
      <c r="A17889" s="4">
        <v>46153</v>
      </c>
      <c r="B17889" t="s">
        <v>12632</v>
      </c>
      <c r="C17889" t="s">
        <v>2568</v>
      </c>
      <c r="D17889">
        <v>1</v>
      </c>
      <c r="E17889">
        <v>213600.00008000003</v>
      </c>
      <c r="F17889">
        <f>Table2[[#This Row],[Đơn Giá Chuẩn]]*Table2[[#This Row],[Tổng số lượng bán]]</f>
        <v>213600.00008000003</v>
      </c>
      <c r="G17889">
        <v>195926</v>
      </c>
      <c r="H17889">
        <f>Table2[[#This Row],[Doanh số bán]]-Table2[[#This Row],[Chiết khấu]]</f>
        <v>17674.000080000027</v>
      </c>
      <c r="K17889" t="s">
        <v>2217</v>
      </c>
      <c r="L17889">
        <v>1</v>
      </c>
      <c r="M17889" t="s">
        <v>37</v>
      </c>
      <c r="N17889" t="s">
        <v>26</v>
      </c>
      <c r="O17889">
        <v>1</v>
      </c>
      <c r="P17889" t="s">
        <v>11650</v>
      </c>
      <c r="Q17889" t="s">
        <v>11651</v>
      </c>
      <c r="R17889" t="s">
        <v>41</v>
      </c>
      <c r="S17889" t="s">
        <v>42</v>
      </c>
      <c r="T17889" t="s">
        <v>2875</v>
      </c>
      <c r="U17889" t="s">
        <v>2876</v>
      </c>
      <c r="V17889" t="s">
        <v>45</v>
      </c>
    </row>
    <row r="17890" spans="1:22">
      <c r="A17890" s="4">
        <v>46153</v>
      </c>
      <c r="B17890" t="s">
        <v>12632</v>
      </c>
      <c r="C17890" t="s">
        <v>2568</v>
      </c>
      <c r="D17890">
        <v>10</v>
      </c>
      <c r="E17890">
        <v>213600.00008000003</v>
      </c>
      <c r="F17890">
        <f>Table2[[#This Row],[Đơn Giá Chuẩn]]*Table2[[#This Row],[Tổng số lượng bán]]</f>
        <v>2136000.0008000005</v>
      </c>
      <c r="G17890">
        <v>0</v>
      </c>
      <c r="H17890">
        <f>Table2[[#This Row],[Doanh số bán]]-Table2[[#This Row],[Chiết khấu]]</f>
        <v>2136000.0008000005</v>
      </c>
      <c r="K17890" t="s">
        <v>2217</v>
      </c>
      <c r="L17890">
        <v>1</v>
      </c>
      <c r="M17890" t="s">
        <v>37</v>
      </c>
      <c r="N17890" t="s">
        <v>26</v>
      </c>
      <c r="O17890">
        <v>10</v>
      </c>
      <c r="P17890" t="s">
        <v>12395</v>
      </c>
      <c r="Q17890" t="s">
        <v>12396</v>
      </c>
      <c r="R17890" t="s">
        <v>41</v>
      </c>
      <c r="S17890" t="s">
        <v>42</v>
      </c>
      <c r="T17890" t="s">
        <v>2875</v>
      </c>
      <c r="U17890" t="s">
        <v>2876</v>
      </c>
      <c r="V17890" t="s">
        <v>45</v>
      </c>
    </row>
    <row r="17891" spans="1:22">
      <c r="A17891" s="4">
        <v>46153</v>
      </c>
      <c r="B17891" t="s">
        <v>12632</v>
      </c>
      <c r="C17891" t="s">
        <v>2568</v>
      </c>
      <c r="D17891">
        <v>1</v>
      </c>
      <c r="E17891">
        <v>213600.00008000003</v>
      </c>
      <c r="F17891">
        <f>Table2[[#This Row],[Đơn Giá Chuẩn]]*Table2[[#This Row],[Tổng số lượng bán]]</f>
        <v>213600.00008000003</v>
      </c>
      <c r="G17891">
        <v>195926</v>
      </c>
      <c r="H17891">
        <f>Table2[[#This Row],[Doanh số bán]]-Table2[[#This Row],[Chiết khấu]]</f>
        <v>17674.000080000027</v>
      </c>
      <c r="K17891" t="s">
        <v>2217</v>
      </c>
      <c r="L17891">
        <v>1</v>
      </c>
      <c r="M17891" t="s">
        <v>37</v>
      </c>
      <c r="N17891" t="s">
        <v>26</v>
      </c>
      <c r="O17891">
        <v>1</v>
      </c>
      <c r="P17891" t="s">
        <v>12395</v>
      </c>
      <c r="Q17891" t="s">
        <v>12396</v>
      </c>
      <c r="R17891" t="s">
        <v>41</v>
      </c>
      <c r="S17891" t="s">
        <v>42</v>
      </c>
      <c r="T17891" t="s">
        <v>2875</v>
      </c>
      <c r="U17891" t="s">
        <v>2876</v>
      </c>
      <c r="V17891" t="s">
        <v>45</v>
      </c>
    </row>
    <row r="17892" spans="1:22">
      <c r="A17892" s="4">
        <v>46153</v>
      </c>
      <c r="B17892" t="s">
        <v>12633</v>
      </c>
      <c r="C17892" t="s">
        <v>2568</v>
      </c>
      <c r="D17892">
        <v>20</v>
      </c>
      <c r="E17892">
        <v>232000.00004000001</v>
      </c>
      <c r="F17892">
        <f>Table2[[#This Row],[Đơn Giá Chuẩn]]*Table2[[#This Row],[Tổng số lượng bán]]</f>
        <v>4640000.0008000005</v>
      </c>
      <c r="G17892">
        <v>0</v>
      </c>
      <c r="H17892">
        <f>Table2[[#This Row],[Doanh số bán]]-Table2[[#This Row],[Chiết khấu]]</f>
        <v>4640000.0008000005</v>
      </c>
      <c r="K17892" t="s">
        <v>2217</v>
      </c>
      <c r="L17892">
        <v>1</v>
      </c>
      <c r="M17892" t="s">
        <v>37</v>
      </c>
      <c r="N17892" t="s">
        <v>26</v>
      </c>
      <c r="O17892">
        <v>20</v>
      </c>
      <c r="P17892" t="s">
        <v>12332</v>
      </c>
      <c r="Q17892" t="s">
        <v>12333</v>
      </c>
      <c r="R17892" t="s">
        <v>41</v>
      </c>
      <c r="S17892" t="s">
        <v>42</v>
      </c>
      <c r="T17892" t="s">
        <v>2753</v>
      </c>
      <c r="U17892" t="s">
        <v>2754</v>
      </c>
      <c r="V17892" t="s">
        <v>45</v>
      </c>
    </row>
    <row r="17893" spans="1:22">
      <c r="A17893" s="4">
        <v>46153</v>
      </c>
      <c r="B17893" t="s">
        <v>12633</v>
      </c>
      <c r="C17893" t="s">
        <v>2568</v>
      </c>
      <c r="D17893">
        <v>2</v>
      </c>
      <c r="E17893">
        <v>232000.00004000001</v>
      </c>
      <c r="F17893">
        <f>Table2[[#This Row],[Đơn Giá Chuẩn]]*Table2[[#This Row],[Tổng số lượng bán]]</f>
        <v>464000.00008000003</v>
      </c>
      <c r="G17893">
        <v>425926</v>
      </c>
      <c r="H17893">
        <f>Table2[[#This Row],[Doanh số bán]]-Table2[[#This Row],[Chiết khấu]]</f>
        <v>38074.000080000027</v>
      </c>
      <c r="K17893" t="s">
        <v>2217</v>
      </c>
      <c r="L17893">
        <v>1</v>
      </c>
      <c r="M17893" t="s">
        <v>37</v>
      </c>
      <c r="N17893" t="s">
        <v>26</v>
      </c>
      <c r="O17893">
        <v>2</v>
      </c>
      <c r="P17893" t="s">
        <v>12332</v>
      </c>
      <c r="Q17893" t="s">
        <v>12333</v>
      </c>
      <c r="R17893" t="s">
        <v>41</v>
      </c>
      <c r="S17893" t="s">
        <v>42</v>
      </c>
      <c r="T17893" t="s">
        <v>2753</v>
      </c>
      <c r="U17893" t="s">
        <v>2754</v>
      </c>
      <c r="V17893" t="s">
        <v>45</v>
      </c>
    </row>
    <row r="17894" spans="1:22">
      <c r="A17894" s="4">
        <v>46153</v>
      </c>
      <c r="B17894" t="s">
        <v>12634</v>
      </c>
      <c r="C17894" t="s">
        <v>2568</v>
      </c>
      <c r="D17894">
        <v>2</v>
      </c>
      <c r="E17894">
        <v>275000.24</v>
      </c>
      <c r="F17894">
        <f>Table2[[#This Row],[Đơn Giá Chuẩn]]*Table2[[#This Row],[Tổng số lượng bán]]</f>
        <v>550000.48</v>
      </c>
      <c r="G17894">
        <v>0</v>
      </c>
      <c r="H17894">
        <f>Table2[[#This Row],[Doanh số bán]]-Table2[[#This Row],[Chiết khấu]]</f>
        <v>550000.48</v>
      </c>
      <c r="K17894" t="s">
        <v>50</v>
      </c>
      <c r="L17894">
        <v>1</v>
      </c>
      <c r="M17894" t="s">
        <v>37</v>
      </c>
      <c r="N17894" t="s">
        <v>50</v>
      </c>
      <c r="O17894">
        <v>2</v>
      </c>
      <c r="P17894" t="s">
        <v>84</v>
      </c>
      <c r="Q17894" t="s">
        <v>85</v>
      </c>
      <c r="R17894" t="s">
        <v>41</v>
      </c>
      <c r="S17894" t="s">
        <v>42</v>
      </c>
      <c r="T17894" t="s">
        <v>74</v>
      </c>
      <c r="U17894" t="s">
        <v>75</v>
      </c>
      <c r="V17894" t="s">
        <v>50</v>
      </c>
    </row>
    <row r="17895" spans="1:22">
      <c r="A17895" s="4">
        <v>46153</v>
      </c>
      <c r="B17895" t="s">
        <v>12635</v>
      </c>
      <c r="C17895" t="s">
        <v>155</v>
      </c>
      <c r="D17895">
        <v>1</v>
      </c>
      <c r="E17895">
        <v>152301.44</v>
      </c>
      <c r="F17895">
        <f>Table2[[#This Row],[Đơn Giá Chuẩn]]*Table2[[#This Row],[Tổng số lượng bán]]</f>
        <v>152301.44</v>
      </c>
      <c r="G17895">
        <v>0</v>
      </c>
      <c r="H17895">
        <f>Table2[[#This Row],[Doanh số bán]]-Table2[[#This Row],[Chiết khấu]]</f>
        <v>152301.44</v>
      </c>
      <c r="K17895" t="s">
        <v>50</v>
      </c>
      <c r="L17895">
        <v>0.2</v>
      </c>
      <c r="M17895" t="s">
        <v>37</v>
      </c>
      <c r="N17895" t="s">
        <v>50</v>
      </c>
      <c r="O17895">
        <v>0.2</v>
      </c>
      <c r="P17895" t="s">
        <v>156</v>
      </c>
      <c r="Q17895" t="s">
        <v>157</v>
      </c>
      <c r="R17895" t="s">
        <v>107</v>
      </c>
      <c r="S17895" t="s">
        <v>108</v>
      </c>
      <c r="T17895" t="s">
        <v>74</v>
      </c>
      <c r="U17895" t="s">
        <v>75</v>
      </c>
      <c r="V17895" t="s">
        <v>50</v>
      </c>
    </row>
    <row r="17896" spans="1:22">
      <c r="A17896" s="4">
        <v>46153</v>
      </c>
      <c r="B17896" t="s">
        <v>12636</v>
      </c>
      <c r="C17896" t="s">
        <v>155</v>
      </c>
      <c r="D17896">
        <v>1</v>
      </c>
      <c r="E17896">
        <v>152301.44</v>
      </c>
      <c r="F17896">
        <f>Table2[[#This Row],[Đơn Giá Chuẩn]]*Table2[[#This Row],[Tổng số lượng bán]]</f>
        <v>152301.44</v>
      </c>
      <c r="G17896">
        <v>0</v>
      </c>
      <c r="H17896">
        <f>Table2[[#This Row],[Doanh số bán]]-Table2[[#This Row],[Chiết khấu]]</f>
        <v>152301.44</v>
      </c>
      <c r="K17896" t="s">
        <v>50</v>
      </c>
      <c r="L17896">
        <v>0.2</v>
      </c>
      <c r="M17896" t="s">
        <v>37</v>
      </c>
      <c r="N17896" t="s">
        <v>50</v>
      </c>
      <c r="O17896">
        <v>0.2</v>
      </c>
      <c r="P17896" t="s">
        <v>156</v>
      </c>
      <c r="Q17896" t="s">
        <v>157</v>
      </c>
      <c r="R17896" t="s">
        <v>107</v>
      </c>
      <c r="S17896" t="s">
        <v>108</v>
      </c>
      <c r="T17896" t="s">
        <v>74</v>
      </c>
      <c r="U17896" t="s">
        <v>75</v>
      </c>
      <c r="V17896" t="s">
        <v>50</v>
      </c>
    </row>
    <row r="17897" spans="1:22">
      <c r="A17897" s="4">
        <v>46153</v>
      </c>
      <c r="B17897" t="s">
        <v>12637</v>
      </c>
      <c r="C17897" t="s">
        <v>2568</v>
      </c>
      <c r="D17897">
        <v>1</v>
      </c>
      <c r="E17897">
        <v>275000.24</v>
      </c>
      <c r="F17897">
        <f>Table2[[#This Row],[Đơn Giá Chuẩn]]*Table2[[#This Row],[Tổng số lượng bán]]</f>
        <v>275000.24</v>
      </c>
      <c r="G17897">
        <v>0</v>
      </c>
      <c r="H17897">
        <f>Table2[[#This Row],[Doanh số bán]]-Table2[[#This Row],[Chiết khấu]]</f>
        <v>275000.24</v>
      </c>
      <c r="K17897" t="s">
        <v>50</v>
      </c>
      <c r="L17897">
        <v>1</v>
      </c>
      <c r="M17897" t="s">
        <v>37</v>
      </c>
      <c r="N17897" t="s">
        <v>50</v>
      </c>
      <c r="O17897">
        <v>1</v>
      </c>
      <c r="P17897" t="s">
        <v>84</v>
      </c>
      <c r="Q17897" t="s">
        <v>85</v>
      </c>
      <c r="R17897" t="s">
        <v>41</v>
      </c>
      <c r="S17897" t="s">
        <v>42</v>
      </c>
      <c r="T17897" t="s">
        <v>74</v>
      </c>
      <c r="U17897" t="s">
        <v>75</v>
      </c>
      <c r="V17897" t="s">
        <v>50</v>
      </c>
    </row>
    <row r="17898" spans="1:22">
      <c r="A17898" s="4">
        <v>46153</v>
      </c>
      <c r="B17898" t="s">
        <v>12638</v>
      </c>
      <c r="C17898" t="s">
        <v>155</v>
      </c>
      <c r="D17898">
        <v>2</v>
      </c>
      <c r="E17898">
        <v>152300.90000000002</v>
      </c>
      <c r="F17898">
        <f>Table2[[#This Row],[Đơn Giá Chuẩn]]*Table2[[#This Row],[Tổng số lượng bán]]</f>
        <v>304601.80000000005</v>
      </c>
      <c r="G17898">
        <v>0</v>
      </c>
      <c r="H17898">
        <f>Table2[[#This Row],[Doanh số bán]]-Table2[[#This Row],[Chiết khấu]]</f>
        <v>304601.80000000005</v>
      </c>
      <c r="K17898" t="s">
        <v>50</v>
      </c>
      <c r="L17898">
        <v>0.2</v>
      </c>
      <c r="M17898" t="s">
        <v>37</v>
      </c>
      <c r="N17898" t="s">
        <v>50</v>
      </c>
      <c r="O17898">
        <v>0.4</v>
      </c>
      <c r="P17898" t="s">
        <v>156</v>
      </c>
      <c r="Q17898" t="s">
        <v>157</v>
      </c>
      <c r="R17898" t="s">
        <v>107</v>
      </c>
      <c r="S17898" t="s">
        <v>108</v>
      </c>
      <c r="T17898" t="s">
        <v>74</v>
      </c>
      <c r="U17898" t="s">
        <v>75</v>
      </c>
      <c r="V17898" t="s">
        <v>50</v>
      </c>
    </row>
    <row r="17899" spans="1:22">
      <c r="A17899" s="4">
        <v>46153</v>
      </c>
      <c r="B17899" t="s">
        <v>12639</v>
      </c>
      <c r="C17899" t="s">
        <v>155</v>
      </c>
      <c r="D17899">
        <v>1</v>
      </c>
      <c r="E17899">
        <v>363900.44</v>
      </c>
      <c r="F17899">
        <f>Table2[[#This Row],[Đơn Giá Chuẩn]]*Table2[[#This Row],[Tổng số lượng bán]]</f>
        <v>363900.44</v>
      </c>
      <c r="G17899">
        <v>0</v>
      </c>
      <c r="H17899">
        <f>Table2[[#This Row],[Doanh số bán]]-Table2[[#This Row],[Chiết khấu]]</f>
        <v>363900.44</v>
      </c>
      <c r="K17899" t="s">
        <v>50</v>
      </c>
      <c r="L17899">
        <v>1.6</v>
      </c>
      <c r="M17899" t="s">
        <v>37</v>
      </c>
      <c r="N17899" t="s">
        <v>50</v>
      </c>
      <c r="O17899">
        <v>1.6</v>
      </c>
      <c r="P17899" t="s">
        <v>839</v>
      </c>
      <c r="Q17899" t="s">
        <v>840</v>
      </c>
      <c r="R17899" t="s">
        <v>107</v>
      </c>
      <c r="S17899" t="s">
        <v>108</v>
      </c>
      <c r="T17899" t="s">
        <v>74</v>
      </c>
      <c r="U17899" t="s">
        <v>75</v>
      </c>
      <c r="V17899" t="s">
        <v>50</v>
      </c>
    </row>
    <row r="17900" spans="1:22">
      <c r="A17900" s="4">
        <v>46153</v>
      </c>
      <c r="B17900" t="s">
        <v>12639</v>
      </c>
      <c r="C17900" t="s">
        <v>155</v>
      </c>
      <c r="D17900">
        <v>1</v>
      </c>
      <c r="E17900">
        <v>152301.44</v>
      </c>
      <c r="F17900">
        <f>Table2[[#This Row],[Đơn Giá Chuẩn]]*Table2[[#This Row],[Tổng số lượng bán]]</f>
        <v>152301.44</v>
      </c>
      <c r="G17900">
        <v>0</v>
      </c>
      <c r="H17900">
        <f>Table2[[#This Row],[Doanh số bán]]-Table2[[#This Row],[Chiết khấu]]</f>
        <v>152301.44</v>
      </c>
      <c r="K17900" t="s">
        <v>50</v>
      </c>
      <c r="L17900">
        <v>0.2</v>
      </c>
      <c r="M17900" t="s">
        <v>37</v>
      </c>
      <c r="N17900" t="s">
        <v>50</v>
      </c>
      <c r="O17900">
        <v>0.2</v>
      </c>
      <c r="P17900" t="s">
        <v>156</v>
      </c>
      <c r="Q17900" t="s">
        <v>157</v>
      </c>
      <c r="R17900" t="s">
        <v>107</v>
      </c>
      <c r="S17900" t="s">
        <v>108</v>
      </c>
      <c r="T17900" t="s">
        <v>74</v>
      </c>
      <c r="U17900" t="s">
        <v>75</v>
      </c>
      <c r="V17900" t="s">
        <v>50</v>
      </c>
    </row>
    <row r="17901" spans="1:22">
      <c r="A17901" s="4">
        <v>46153</v>
      </c>
      <c r="B17901" t="s">
        <v>12640</v>
      </c>
      <c r="C17901" t="s">
        <v>2568</v>
      </c>
      <c r="D17901">
        <v>1</v>
      </c>
      <c r="E17901">
        <v>275000.24</v>
      </c>
      <c r="F17901">
        <f>Table2[[#This Row],[Đơn Giá Chuẩn]]*Table2[[#This Row],[Tổng số lượng bán]]</f>
        <v>275000.24</v>
      </c>
      <c r="G17901">
        <v>0</v>
      </c>
      <c r="H17901">
        <f>Table2[[#This Row],[Doanh số bán]]-Table2[[#This Row],[Chiết khấu]]</f>
        <v>275000.24</v>
      </c>
      <c r="K17901" t="s">
        <v>50</v>
      </c>
      <c r="L17901">
        <v>1</v>
      </c>
      <c r="M17901" t="s">
        <v>37</v>
      </c>
      <c r="N17901" t="s">
        <v>50</v>
      </c>
      <c r="O17901">
        <v>1</v>
      </c>
      <c r="P17901" t="s">
        <v>84</v>
      </c>
      <c r="Q17901" t="s">
        <v>85</v>
      </c>
      <c r="R17901" t="s">
        <v>41</v>
      </c>
      <c r="S17901" t="s">
        <v>42</v>
      </c>
      <c r="T17901" t="s">
        <v>74</v>
      </c>
      <c r="U17901" t="s">
        <v>75</v>
      </c>
      <c r="V17901" t="s">
        <v>50</v>
      </c>
    </row>
    <row r="17902" spans="1:22">
      <c r="A17902" s="4">
        <v>46153</v>
      </c>
      <c r="B17902" t="s">
        <v>12641</v>
      </c>
      <c r="C17902" t="s">
        <v>2568</v>
      </c>
      <c r="D17902">
        <v>1</v>
      </c>
      <c r="E17902">
        <v>238599.92</v>
      </c>
      <c r="F17902">
        <f>Table2[[#This Row],[Đơn Giá Chuẩn]]*Table2[[#This Row],[Tổng số lượng bán]]</f>
        <v>238599.92</v>
      </c>
      <c r="G17902">
        <v>0</v>
      </c>
      <c r="H17902">
        <f>Table2[[#This Row],[Doanh số bán]]-Table2[[#This Row],[Chiết khấu]]</f>
        <v>238599.92</v>
      </c>
      <c r="K17902" t="s">
        <v>50</v>
      </c>
      <c r="L17902">
        <v>1</v>
      </c>
      <c r="M17902" t="s">
        <v>37</v>
      </c>
      <c r="N17902" t="s">
        <v>50</v>
      </c>
      <c r="O17902">
        <v>1</v>
      </c>
      <c r="P17902" t="s">
        <v>2511</v>
      </c>
      <c r="Q17902" t="s">
        <v>2512</v>
      </c>
      <c r="R17902" t="s">
        <v>41</v>
      </c>
      <c r="S17902" t="s">
        <v>42</v>
      </c>
      <c r="T17902" t="s">
        <v>74</v>
      </c>
      <c r="U17902" t="s">
        <v>75</v>
      </c>
      <c r="V17902" t="s">
        <v>50</v>
      </c>
    </row>
    <row r="17903" spans="1:22">
      <c r="A17903" s="4">
        <v>46153</v>
      </c>
      <c r="B17903" t="s">
        <v>12642</v>
      </c>
      <c r="C17903" t="s">
        <v>2568</v>
      </c>
      <c r="D17903">
        <v>1</v>
      </c>
      <c r="E17903">
        <v>238599.92</v>
      </c>
      <c r="F17903">
        <f>Table2[[#This Row],[Đơn Giá Chuẩn]]*Table2[[#This Row],[Tổng số lượng bán]]</f>
        <v>238599.92</v>
      </c>
      <c r="G17903">
        <v>0</v>
      </c>
      <c r="H17903">
        <f>Table2[[#This Row],[Doanh số bán]]-Table2[[#This Row],[Chiết khấu]]</f>
        <v>238599.92</v>
      </c>
      <c r="K17903" t="s">
        <v>50</v>
      </c>
      <c r="L17903">
        <v>1</v>
      </c>
      <c r="M17903" t="s">
        <v>37</v>
      </c>
      <c r="N17903" t="s">
        <v>50</v>
      </c>
      <c r="O17903">
        <v>1</v>
      </c>
      <c r="P17903" t="s">
        <v>2511</v>
      </c>
      <c r="Q17903" t="s">
        <v>2512</v>
      </c>
      <c r="R17903" t="s">
        <v>41</v>
      </c>
      <c r="S17903" t="s">
        <v>42</v>
      </c>
      <c r="T17903" t="s">
        <v>74</v>
      </c>
      <c r="U17903" t="s">
        <v>75</v>
      </c>
      <c r="V17903" t="s">
        <v>50</v>
      </c>
    </row>
    <row r="17904" spans="1:22">
      <c r="A17904" s="4">
        <v>46153</v>
      </c>
      <c r="B17904" t="s">
        <v>12643</v>
      </c>
      <c r="C17904" t="s">
        <v>2568</v>
      </c>
      <c r="D17904">
        <v>1</v>
      </c>
      <c r="E17904">
        <v>238599.92</v>
      </c>
      <c r="F17904">
        <f>Table2[[#This Row],[Đơn Giá Chuẩn]]*Table2[[#This Row],[Tổng số lượng bán]]</f>
        <v>238599.92</v>
      </c>
      <c r="G17904">
        <v>0</v>
      </c>
      <c r="H17904">
        <f>Table2[[#This Row],[Doanh số bán]]-Table2[[#This Row],[Chiết khấu]]</f>
        <v>238599.92</v>
      </c>
      <c r="K17904" t="s">
        <v>50</v>
      </c>
      <c r="L17904">
        <v>1</v>
      </c>
      <c r="M17904" t="s">
        <v>37</v>
      </c>
      <c r="N17904" t="s">
        <v>50</v>
      </c>
      <c r="O17904">
        <v>1</v>
      </c>
      <c r="P17904" t="s">
        <v>2511</v>
      </c>
      <c r="Q17904" t="s">
        <v>2512</v>
      </c>
      <c r="R17904" t="s">
        <v>41</v>
      </c>
      <c r="S17904" t="s">
        <v>42</v>
      </c>
      <c r="T17904" t="s">
        <v>74</v>
      </c>
      <c r="U17904" t="s">
        <v>75</v>
      </c>
      <c r="V17904" t="s">
        <v>50</v>
      </c>
    </row>
    <row r="17905" spans="1:22">
      <c r="A17905" s="4">
        <v>46153</v>
      </c>
      <c r="B17905" t="s">
        <v>12644</v>
      </c>
      <c r="C17905" t="s">
        <v>2568</v>
      </c>
      <c r="D17905">
        <v>6</v>
      </c>
      <c r="E17905">
        <v>238599.92</v>
      </c>
      <c r="F17905">
        <f>Table2[[#This Row],[Đơn Giá Chuẩn]]*Table2[[#This Row],[Tổng số lượng bán]]</f>
        <v>1431599.52</v>
      </c>
      <c r="G17905">
        <v>0</v>
      </c>
      <c r="H17905">
        <f>Table2[[#This Row],[Doanh số bán]]-Table2[[#This Row],[Chiết khấu]]</f>
        <v>1431599.52</v>
      </c>
      <c r="K17905" t="s">
        <v>50</v>
      </c>
      <c r="L17905">
        <v>1</v>
      </c>
      <c r="M17905" t="s">
        <v>37</v>
      </c>
      <c r="N17905" t="s">
        <v>50</v>
      </c>
      <c r="O17905">
        <v>6</v>
      </c>
      <c r="P17905" t="s">
        <v>2511</v>
      </c>
      <c r="Q17905" t="s">
        <v>2512</v>
      </c>
      <c r="R17905" t="s">
        <v>41</v>
      </c>
      <c r="S17905" t="s">
        <v>42</v>
      </c>
      <c r="T17905" t="s">
        <v>74</v>
      </c>
      <c r="U17905" t="s">
        <v>75</v>
      </c>
      <c r="V17905" t="s">
        <v>50</v>
      </c>
    </row>
    <row r="17906" spans="1:22">
      <c r="A17906" s="4">
        <v>46153</v>
      </c>
      <c r="B17906" t="s">
        <v>12645</v>
      </c>
      <c r="C17906" t="s">
        <v>1862</v>
      </c>
      <c r="D17906">
        <v>1</v>
      </c>
      <c r="E17906">
        <v>47044.639999999999</v>
      </c>
      <c r="F17906">
        <f>Table2[[#This Row],[Đơn Giá Chuẩn]]*Table2[[#This Row],[Tổng số lượng bán]]</f>
        <v>47044.639999999999</v>
      </c>
      <c r="G17906">
        <v>0</v>
      </c>
      <c r="H17906">
        <f>Table2[[#This Row],[Doanh số bán]]-Table2[[#This Row],[Chiết khấu]]</f>
        <v>47044.639999999999</v>
      </c>
      <c r="K17906" t="s">
        <v>50</v>
      </c>
      <c r="L17906">
        <v>0.12</v>
      </c>
      <c r="M17906" t="s">
        <v>37</v>
      </c>
      <c r="N17906" t="s">
        <v>50</v>
      </c>
      <c r="O17906">
        <v>0.12</v>
      </c>
      <c r="P17906" t="s">
        <v>520</v>
      </c>
      <c r="Q17906" t="s">
        <v>521</v>
      </c>
      <c r="R17906" t="s">
        <v>107</v>
      </c>
      <c r="S17906" t="s">
        <v>108</v>
      </c>
      <c r="T17906" t="s">
        <v>74</v>
      </c>
      <c r="U17906" t="s">
        <v>75</v>
      </c>
      <c r="V17906" t="s">
        <v>50</v>
      </c>
    </row>
    <row r="17907" spans="1:22">
      <c r="A17907" s="4">
        <v>46153</v>
      </c>
      <c r="B17907" t="s">
        <v>12646</v>
      </c>
      <c r="C17907" t="s">
        <v>155</v>
      </c>
      <c r="D17907">
        <v>1</v>
      </c>
      <c r="E17907">
        <v>167165.00048000002</v>
      </c>
      <c r="F17907">
        <f>Table2[[#This Row],[Đơn Giá Chuẩn]]*Table2[[#This Row],[Tổng số lượng bán]]</f>
        <v>167165.00048000002</v>
      </c>
      <c r="G17907">
        <v>0</v>
      </c>
      <c r="H17907">
        <f>Table2[[#This Row],[Doanh số bán]]-Table2[[#This Row],[Chiết khấu]]</f>
        <v>167165.00048000002</v>
      </c>
      <c r="K17907" t="s">
        <v>50</v>
      </c>
      <c r="L17907">
        <v>0.2</v>
      </c>
      <c r="M17907" t="s">
        <v>37</v>
      </c>
      <c r="N17907" t="s">
        <v>50</v>
      </c>
      <c r="O17907">
        <v>0.2</v>
      </c>
      <c r="P17907" t="s">
        <v>156</v>
      </c>
      <c r="Q17907" t="s">
        <v>157</v>
      </c>
      <c r="R17907" t="s">
        <v>107</v>
      </c>
      <c r="S17907" t="s">
        <v>108</v>
      </c>
      <c r="T17907" t="s">
        <v>2176</v>
      </c>
      <c r="U17907" t="s">
        <v>2177</v>
      </c>
      <c r="V17907" t="s">
        <v>50</v>
      </c>
    </row>
    <row r="17908" spans="1:22">
      <c r="A17908" s="4">
        <v>46153</v>
      </c>
      <c r="B17908" t="s">
        <v>12647</v>
      </c>
      <c r="C17908" t="s">
        <v>2568</v>
      </c>
      <c r="D17908">
        <v>5</v>
      </c>
      <c r="E17908">
        <v>232000.00004000001</v>
      </c>
      <c r="F17908">
        <f>Table2[[#This Row],[Đơn Giá Chuẩn]]*Table2[[#This Row],[Tổng số lượng bán]]</f>
        <v>1160000.0002000001</v>
      </c>
      <c r="G17908">
        <v>0</v>
      </c>
      <c r="H17908">
        <f>Table2[[#This Row],[Doanh số bán]]-Table2[[#This Row],[Chiết khấu]]</f>
        <v>1160000.0002000001</v>
      </c>
      <c r="K17908" t="s">
        <v>36</v>
      </c>
      <c r="L17908">
        <v>1</v>
      </c>
      <c r="M17908" t="s">
        <v>37</v>
      </c>
      <c r="N17908" t="s">
        <v>38</v>
      </c>
      <c r="O17908">
        <v>5</v>
      </c>
      <c r="P17908" t="s">
        <v>11650</v>
      </c>
      <c r="Q17908" t="s">
        <v>11651</v>
      </c>
      <c r="R17908" t="s">
        <v>41</v>
      </c>
      <c r="S17908" t="s">
        <v>42</v>
      </c>
      <c r="T17908" t="s">
        <v>2756</v>
      </c>
      <c r="U17908" t="s">
        <v>2757</v>
      </c>
      <c r="V17908" t="s">
        <v>45</v>
      </c>
    </row>
    <row r="17909" spans="1:22">
      <c r="A17909" s="4">
        <v>46153</v>
      </c>
      <c r="B17909" t="s">
        <v>12648</v>
      </c>
      <c r="C17909" t="s">
        <v>1862</v>
      </c>
      <c r="D17909">
        <v>24</v>
      </c>
      <c r="E17909">
        <v>38750.000240000001</v>
      </c>
      <c r="F17909">
        <f>Table2[[#This Row],[Đơn Giá Chuẩn]]*Table2[[#This Row],[Tổng số lượng bán]]</f>
        <v>930000.00576000009</v>
      </c>
      <c r="G17909">
        <v>0</v>
      </c>
      <c r="H17909">
        <f>Table2[[#This Row],[Doanh số bán]]-Table2[[#This Row],[Chiết khấu]]</f>
        <v>930000.00576000009</v>
      </c>
      <c r="K17909" t="s">
        <v>2217</v>
      </c>
      <c r="L17909">
        <v>0.12</v>
      </c>
      <c r="M17909" t="s">
        <v>37</v>
      </c>
      <c r="N17909" t="s">
        <v>26</v>
      </c>
      <c r="O17909">
        <v>2.88</v>
      </c>
      <c r="P17909" t="s">
        <v>586</v>
      </c>
      <c r="Q17909" t="s">
        <v>587</v>
      </c>
      <c r="R17909" t="s">
        <v>107</v>
      </c>
      <c r="S17909" t="s">
        <v>108</v>
      </c>
      <c r="T17909" t="s">
        <v>2491</v>
      </c>
      <c r="U17909" t="s">
        <v>2492</v>
      </c>
      <c r="V17909" t="s">
        <v>45</v>
      </c>
    </row>
    <row r="17910" spans="1:22">
      <c r="A17910" s="4">
        <v>46153</v>
      </c>
      <c r="B17910" t="s">
        <v>12648</v>
      </c>
      <c r="C17910" t="s">
        <v>2568</v>
      </c>
      <c r="D17910">
        <v>10</v>
      </c>
      <c r="E17910">
        <v>213600.00008000003</v>
      </c>
      <c r="F17910">
        <f>Table2[[#This Row],[Đơn Giá Chuẩn]]*Table2[[#This Row],[Tổng số lượng bán]]</f>
        <v>2136000.0008000005</v>
      </c>
      <c r="G17910">
        <v>0</v>
      </c>
      <c r="H17910">
        <f>Table2[[#This Row],[Doanh số bán]]-Table2[[#This Row],[Chiết khấu]]</f>
        <v>2136000.0008000005</v>
      </c>
      <c r="K17910" t="s">
        <v>2217</v>
      </c>
      <c r="L17910">
        <v>1</v>
      </c>
      <c r="M17910" t="s">
        <v>37</v>
      </c>
      <c r="N17910" t="s">
        <v>26</v>
      </c>
      <c r="O17910">
        <v>10</v>
      </c>
      <c r="P17910" t="s">
        <v>11650</v>
      </c>
      <c r="Q17910" t="s">
        <v>11651</v>
      </c>
      <c r="R17910" t="s">
        <v>41</v>
      </c>
      <c r="S17910" t="s">
        <v>42</v>
      </c>
      <c r="T17910" t="s">
        <v>2491</v>
      </c>
      <c r="U17910" t="s">
        <v>2492</v>
      </c>
      <c r="V17910" t="s">
        <v>45</v>
      </c>
    </row>
    <row r="17911" spans="1:22">
      <c r="A17911" s="4">
        <v>46153</v>
      </c>
      <c r="B17911" t="s">
        <v>12648</v>
      </c>
      <c r="C17911" t="s">
        <v>2568</v>
      </c>
      <c r="D17911">
        <v>1</v>
      </c>
      <c r="E17911">
        <v>213600.00008000003</v>
      </c>
      <c r="F17911">
        <f>Table2[[#This Row],[Đơn Giá Chuẩn]]*Table2[[#This Row],[Tổng số lượng bán]]</f>
        <v>213600.00008000003</v>
      </c>
      <c r="G17911">
        <v>195926</v>
      </c>
      <c r="H17911">
        <f>Table2[[#This Row],[Doanh số bán]]-Table2[[#This Row],[Chiết khấu]]</f>
        <v>17674.000080000027</v>
      </c>
      <c r="K17911" t="s">
        <v>2217</v>
      </c>
      <c r="L17911">
        <v>1</v>
      </c>
      <c r="M17911" t="s">
        <v>37</v>
      </c>
      <c r="N17911" t="s">
        <v>26</v>
      </c>
      <c r="O17911">
        <v>1</v>
      </c>
      <c r="P17911" t="s">
        <v>11650</v>
      </c>
      <c r="Q17911" t="s">
        <v>11651</v>
      </c>
      <c r="R17911" t="s">
        <v>41</v>
      </c>
      <c r="S17911" t="s">
        <v>42</v>
      </c>
      <c r="T17911" t="s">
        <v>2491</v>
      </c>
      <c r="U17911" t="s">
        <v>2492</v>
      </c>
      <c r="V17911" t="s">
        <v>45</v>
      </c>
    </row>
    <row r="17912" spans="1:22">
      <c r="A17912" s="4">
        <v>46153</v>
      </c>
      <c r="B17912" t="s">
        <v>12648</v>
      </c>
      <c r="C17912" t="s">
        <v>2568</v>
      </c>
      <c r="D17912">
        <v>10</v>
      </c>
      <c r="E17912">
        <v>222799.99952000001</v>
      </c>
      <c r="F17912">
        <f>Table2[[#This Row],[Đơn Giá Chuẩn]]*Table2[[#This Row],[Tổng số lượng bán]]</f>
        <v>2227999.9952000002</v>
      </c>
      <c r="G17912">
        <v>0</v>
      </c>
      <c r="H17912">
        <f>Table2[[#This Row],[Doanh số bán]]-Table2[[#This Row],[Chiết khấu]]</f>
        <v>2227999.9952000002</v>
      </c>
      <c r="K17912" t="s">
        <v>2217</v>
      </c>
      <c r="L17912">
        <v>1</v>
      </c>
      <c r="M17912" t="s">
        <v>37</v>
      </c>
      <c r="N17912" t="s">
        <v>26</v>
      </c>
      <c r="O17912">
        <v>10</v>
      </c>
      <c r="P17912" t="s">
        <v>11893</v>
      </c>
      <c r="Q17912" t="s">
        <v>11894</v>
      </c>
      <c r="R17912" t="s">
        <v>41</v>
      </c>
      <c r="S17912" t="s">
        <v>42</v>
      </c>
      <c r="T17912" t="s">
        <v>2491</v>
      </c>
      <c r="U17912" t="s">
        <v>2492</v>
      </c>
      <c r="V17912" t="s">
        <v>45</v>
      </c>
    </row>
    <row r="17913" spans="1:22">
      <c r="A17913" s="4">
        <v>46153</v>
      </c>
      <c r="B17913" t="s">
        <v>12648</v>
      </c>
      <c r="C17913" t="s">
        <v>2568</v>
      </c>
      <c r="D17913">
        <v>1</v>
      </c>
      <c r="E17913">
        <v>222799.99952000001</v>
      </c>
      <c r="F17913">
        <f>Table2[[#This Row],[Đơn Giá Chuẩn]]*Table2[[#This Row],[Tổng số lượng bán]]</f>
        <v>222799.99952000001</v>
      </c>
      <c r="G17913">
        <v>204444</v>
      </c>
      <c r="H17913">
        <f>Table2[[#This Row],[Doanh số bán]]-Table2[[#This Row],[Chiết khấu]]</f>
        <v>18355.999520000012</v>
      </c>
      <c r="K17913" t="s">
        <v>2217</v>
      </c>
      <c r="L17913">
        <v>1</v>
      </c>
      <c r="M17913" t="s">
        <v>37</v>
      </c>
      <c r="N17913" t="s">
        <v>26</v>
      </c>
      <c r="O17913">
        <v>1</v>
      </c>
      <c r="P17913" t="s">
        <v>11893</v>
      </c>
      <c r="Q17913" t="s">
        <v>11894</v>
      </c>
      <c r="R17913" t="s">
        <v>41</v>
      </c>
      <c r="S17913" t="s">
        <v>42</v>
      </c>
      <c r="T17913" t="s">
        <v>2491</v>
      </c>
      <c r="U17913" t="s">
        <v>2492</v>
      </c>
      <c r="V17913" t="s">
        <v>45</v>
      </c>
    </row>
    <row r="17914" spans="1:22">
      <c r="A17914" s="4">
        <v>46153</v>
      </c>
      <c r="B17914" t="s">
        <v>12649</v>
      </c>
      <c r="C17914" t="s">
        <v>1862</v>
      </c>
      <c r="D17914">
        <v>6</v>
      </c>
      <c r="E17914">
        <v>37999.999640000002</v>
      </c>
      <c r="F17914">
        <f>Table2[[#This Row],[Đơn Giá Chuẩn]]*Table2[[#This Row],[Tổng số lượng bán]]</f>
        <v>227999.99784000003</v>
      </c>
      <c r="G17914">
        <v>0</v>
      </c>
      <c r="H17914">
        <f>Table2[[#This Row],[Doanh số bán]]-Table2[[#This Row],[Chiết khấu]]</f>
        <v>227999.99784000003</v>
      </c>
      <c r="K17914" t="s">
        <v>2207</v>
      </c>
      <c r="L17914">
        <v>0.16</v>
      </c>
      <c r="M17914" t="s">
        <v>37</v>
      </c>
      <c r="N17914" t="s">
        <v>919</v>
      </c>
      <c r="O17914">
        <v>0.96</v>
      </c>
      <c r="P17914" t="s">
        <v>105</v>
      </c>
      <c r="Q17914" t="s">
        <v>106</v>
      </c>
      <c r="R17914" t="s">
        <v>107</v>
      </c>
      <c r="S17914" t="s">
        <v>108</v>
      </c>
      <c r="T17914" t="s">
        <v>7659</v>
      </c>
      <c r="U17914" t="s">
        <v>7660</v>
      </c>
      <c r="V17914" t="s">
        <v>2210</v>
      </c>
    </row>
    <row r="17915" spans="1:22">
      <c r="A17915" s="4">
        <v>46153</v>
      </c>
      <c r="B17915" t="s">
        <v>12649</v>
      </c>
      <c r="C17915" t="s">
        <v>155</v>
      </c>
      <c r="D17915">
        <v>2</v>
      </c>
      <c r="E17915">
        <v>265200.32</v>
      </c>
      <c r="F17915">
        <f>Table2[[#This Row],[Đơn Giá Chuẩn]]*Table2[[#This Row],[Tổng số lượng bán]]</f>
        <v>530400.64</v>
      </c>
      <c r="G17915">
        <v>0</v>
      </c>
      <c r="H17915">
        <f>Table2[[#This Row],[Doanh số bán]]-Table2[[#This Row],[Chiết khấu]]</f>
        <v>530400.64</v>
      </c>
      <c r="K17915" t="s">
        <v>2207</v>
      </c>
      <c r="L17915">
        <v>1.6</v>
      </c>
      <c r="M17915" t="s">
        <v>37</v>
      </c>
      <c r="N17915" t="s">
        <v>919</v>
      </c>
      <c r="O17915">
        <v>3.2</v>
      </c>
      <c r="P17915" t="s">
        <v>839</v>
      </c>
      <c r="Q17915" t="s">
        <v>840</v>
      </c>
      <c r="R17915" t="s">
        <v>107</v>
      </c>
      <c r="S17915" t="s">
        <v>108</v>
      </c>
      <c r="T17915" t="s">
        <v>7659</v>
      </c>
      <c r="U17915" t="s">
        <v>7660</v>
      </c>
      <c r="V17915" t="s">
        <v>2210</v>
      </c>
    </row>
    <row r="17916" spans="1:22">
      <c r="A17916" s="4">
        <v>46153</v>
      </c>
      <c r="B17916" t="s">
        <v>12649</v>
      </c>
      <c r="C17916" t="s">
        <v>1862</v>
      </c>
      <c r="D17916">
        <v>6</v>
      </c>
      <c r="E17916">
        <v>37999.999640000002</v>
      </c>
      <c r="F17916">
        <f>Table2[[#This Row],[Đơn Giá Chuẩn]]*Table2[[#This Row],[Tổng số lượng bán]]</f>
        <v>227999.99784000003</v>
      </c>
      <c r="G17916">
        <v>0</v>
      </c>
      <c r="H17916">
        <f>Table2[[#This Row],[Doanh số bán]]-Table2[[#This Row],[Chiết khấu]]</f>
        <v>227999.99784000003</v>
      </c>
      <c r="K17916" t="s">
        <v>2207</v>
      </c>
      <c r="L17916">
        <v>0.04</v>
      </c>
      <c r="M17916" t="s">
        <v>37</v>
      </c>
      <c r="N17916" t="s">
        <v>919</v>
      </c>
      <c r="O17916">
        <v>0.24</v>
      </c>
      <c r="P17916" t="s">
        <v>3002</v>
      </c>
      <c r="Q17916" t="s">
        <v>3003</v>
      </c>
      <c r="R17916" t="s">
        <v>107</v>
      </c>
      <c r="S17916" t="s">
        <v>108</v>
      </c>
      <c r="T17916" t="s">
        <v>7659</v>
      </c>
      <c r="U17916" t="s">
        <v>7660</v>
      </c>
      <c r="V17916" t="s">
        <v>2210</v>
      </c>
    </row>
    <row r="17917" spans="1:22">
      <c r="A17917" s="4">
        <v>46153</v>
      </c>
      <c r="B17917" t="s">
        <v>12649</v>
      </c>
      <c r="C17917" t="s">
        <v>1840</v>
      </c>
      <c r="D17917">
        <v>4</v>
      </c>
      <c r="E17917">
        <v>97199.999840000004</v>
      </c>
      <c r="F17917">
        <f>Table2[[#This Row],[Đơn Giá Chuẩn]]*Table2[[#This Row],[Tổng số lượng bán]]</f>
        <v>388799.99936000002</v>
      </c>
      <c r="G17917">
        <v>0</v>
      </c>
      <c r="H17917">
        <f>Table2[[#This Row],[Doanh số bán]]-Table2[[#This Row],[Chiết khấu]]</f>
        <v>388799.99936000002</v>
      </c>
      <c r="K17917" t="s">
        <v>2207</v>
      </c>
      <c r="L17917">
        <v>0.09</v>
      </c>
      <c r="M17917" t="s">
        <v>37</v>
      </c>
      <c r="N17917" t="s">
        <v>919</v>
      </c>
      <c r="O17917">
        <v>0.36</v>
      </c>
      <c r="P17917" t="s">
        <v>3239</v>
      </c>
      <c r="Q17917" t="s">
        <v>3240</v>
      </c>
      <c r="R17917" t="s">
        <v>107</v>
      </c>
      <c r="S17917" t="s">
        <v>108</v>
      </c>
      <c r="T17917" t="s">
        <v>7659</v>
      </c>
      <c r="U17917" t="s">
        <v>7660</v>
      </c>
      <c r="V17917" t="s">
        <v>2210</v>
      </c>
    </row>
    <row r="17918" spans="1:22">
      <c r="A17918" s="4">
        <v>46153</v>
      </c>
      <c r="B17918" t="s">
        <v>12649</v>
      </c>
      <c r="C17918" t="s">
        <v>1862</v>
      </c>
      <c r="D17918">
        <v>6</v>
      </c>
      <c r="E17918">
        <v>37999.999640000002</v>
      </c>
      <c r="F17918">
        <f>Table2[[#This Row],[Đơn Giá Chuẩn]]*Table2[[#This Row],[Tổng số lượng bán]]</f>
        <v>227999.99784000003</v>
      </c>
      <c r="G17918">
        <v>0</v>
      </c>
      <c r="H17918">
        <f>Table2[[#This Row],[Doanh số bán]]-Table2[[#This Row],[Chiết khấu]]</f>
        <v>227999.99784000003</v>
      </c>
      <c r="K17918" t="s">
        <v>2207</v>
      </c>
      <c r="L17918">
        <v>0.12</v>
      </c>
      <c r="M17918" t="s">
        <v>37</v>
      </c>
      <c r="N17918" t="s">
        <v>919</v>
      </c>
      <c r="O17918">
        <v>0.72</v>
      </c>
      <c r="P17918" t="s">
        <v>520</v>
      </c>
      <c r="Q17918" t="s">
        <v>521</v>
      </c>
      <c r="R17918" t="s">
        <v>107</v>
      </c>
      <c r="S17918" t="s">
        <v>108</v>
      </c>
      <c r="T17918" t="s">
        <v>7659</v>
      </c>
      <c r="U17918" t="s">
        <v>7660</v>
      </c>
      <c r="V17918" t="s">
        <v>2210</v>
      </c>
    </row>
    <row r="17919" spans="1:22">
      <c r="A17919" s="4">
        <v>46153</v>
      </c>
      <c r="B17919" t="s">
        <v>12649</v>
      </c>
      <c r="C17919" t="s">
        <v>1862</v>
      </c>
      <c r="D17919">
        <v>6</v>
      </c>
      <c r="E17919">
        <v>41199.999680000008</v>
      </c>
      <c r="F17919">
        <f>Table2[[#This Row],[Đơn Giá Chuẩn]]*Table2[[#This Row],[Tổng số lượng bán]]</f>
        <v>247199.99808000005</v>
      </c>
      <c r="G17919">
        <v>0</v>
      </c>
      <c r="H17919">
        <f>Table2[[#This Row],[Doanh số bán]]-Table2[[#This Row],[Chiết khấu]]</f>
        <v>247199.99808000005</v>
      </c>
      <c r="K17919" t="s">
        <v>2207</v>
      </c>
      <c r="L17919">
        <v>0.12</v>
      </c>
      <c r="M17919" t="s">
        <v>37</v>
      </c>
      <c r="N17919" t="s">
        <v>919</v>
      </c>
      <c r="O17919">
        <v>0.72</v>
      </c>
      <c r="P17919" t="s">
        <v>586</v>
      </c>
      <c r="Q17919" t="s">
        <v>587</v>
      </c>
      <c r="R17919" t="s">
        <v>107</v>
      </c>
      <c r="S17919" t="s">
        <v>108</v>
      </c>
      <c r="T17919" t="s">
        <v>7659</v>
      </c>
      <c r="U17919" t="s">
        <v>7660</v>
      </c>
      <c r="V17919" t="s">
        <v>2210</v>
      </c>
    </row>
    <row r="17920" spans="1:22">
      <c r="A17920" s="4">
        <v>46153</v>
      </c>
      <c r="B17920" t="s">
        <v>12649</v>
      </c>
      <c r="C17920" t="s">
        <v>1862</v>
      </c>
      <c r="D17920">
        <v>6</v>
      </c>
      <c r="E17920">
        <v>41199.999680000008</v>
      </c>
      <c r="F17920">
        <f>Table2[[#This Row],[Đơn Giá Chuẩn]]*Table2[[#This Row],[Tổng số lượng bán]]</f>
        <v>247199.99808000005</v>
      </c>
      <c r="G17920">
        <v>0</v>
      </c>
      <c r="H17920">
        <f>Table2[[#This Row],[Doanh số bán]]-Table2[[#This Row],[Chiết khấu]]</f>
        <v>247199.99808000005</v>
      </c>
      <c r="K17920" t="s">
        <v>2207</v>
      </c>
      <c r="L17920">
        <v>0.12</v>
      </c>
      <c r="M17920" t="s">
        <v>37</v>
      </c>
      <c r="N17920" t="s">
        <v>919</v>
      </c>
      <c r="O17920">
        <v>0.72</v>
      </c>
      <c r="P17920" t="s">
        <v>656</v>
      </c>
      <c r="Q17920" t="s">
        <v>657</v>
      </c>
      <c r="R17920" t="s">
        <v>107</v>
      </c>
      <c r="S17920" t="s">
        <v>108</v>
      </c>
      <c r="T17920" t="s">
        <v>7659</v>
      </c>
      <c r="U17920" t="s">
        <v>7660</v>
      </c>
      <c r="V17920" t="s">
        <v>2210</v>
      </c>
    </row>
    <row r="17921" spans="1:22">
      <c r="A17921" s="4">
        <v>46153</v>
      </c>
      <c r="B17921" t="s">
        <v>12649</v>
      </c>
      <c r="C17921" t="s">
        <v>1862</v>
      </c>
      <c r="D17921">
        <v>6</v>
      </c>
      <c r="E17921">
        <v>41199.999680000008</v>
      </c>
      <c r="F17921">
        <f>Table2[[#This Row],[Đơn Giá Chuẩn]]*Table2[[#This Row],[Tổng số lượng bán]]</f>
        <v>247199.99808000005</v>
      </c>
      <c r="G17921">
        <v>0</v>
      </c>
      <c r="H17921">
        <f>Table2[[#This Row],[Doanh số bán]]-Table2[[#This Row],[Chiết khấu]]</f>
        <v>247199.99808000005</v>
      </c>
      <c r="K17921" t="s">
        <v>2207</v>
      </c>
      <c r="L17921">
        <v>0.12</v>
      </c>
      <c r="M17921" t="s">
        <v>37</v>
      </c>
      <c r="N17921" t="s">
        <v>919</v>
      </c>
      <c r="O17921">
        <v>0.72</v>
      </c>
      <c r="P17921" t="s">
        <v>588</v>
      </c>
      <c r="Q17921" t="s">
        <v>589</v>
      </c>
      <c r="R17921" t="s">
        <v>107</v>
      </c>
      <c r="S17921" t="s">
        <v>108</v>
      </c>
      <c r="T17921" t="s">
        <v>7659</v>
      </c>
      <c r="U17921" t="s">
        <v>7660</v>
      </c>
      <c r="V17921" t="s">
        <v>2210</v>
      </c>
    </row>
    <row r="17922" spans="1:22">
      <c r="A17922" s="4">
        <v>46153</v>
      </c>
      <c r="B17922" t="s">
        <v>12649</v>
      </c>
      <c r="C17922" t="s">
        <v>1862</v>
      </c>
      <c r="D17922">
        <v>4</v>
      </c>
      <c r="E17922">
        <v>121999.88</v>
      </c>
      <c r="F17922">
        <f>Table2[[#This Row],[Đơn Giá Chuẩn]]*Table2[[#This Row],[Tổng số lượng bán]]</f>
        <v>487999.52</v>
      </c>
      <c r="G17922">
        <v>0</v>
      </c>
      <c r="H17922">
        <f>Table2[[#This Row],[Doanh số bán]]-Table2[[#This Row],[Chiết khấu]]</f>
        <v>487999.52</v>
      </c>
      <c r="K17922" t="s">
        <v>2207</v>
      </c>
      <c r="L17922">
        <v>0.1</v>
      </c>
      <c r="M17922" t="s">
        <v>37</v>
      </c>
      <c r="N17922" t="s">
        <v>919</v>
      </c>
      <c r="O17922">
        <v>0.4</v>
      </c>
      <c r="P17922" t="s">
        <v>9621</v>
      </c>
      <c r="Q17922" t="s">
        <v>9622</v>
      </c>
      <c r="R17922" t="s">
        <v>41</v>
      </c>
      <c r="S17922" t="s">
        <v>42</v>
      </c>
      <c r="T17922" t="s">
        <v>7659</v>
      </c>
      <c r="U17922" t="s">
        <v>7660</v>
      </c>
      <c r="V17922" t="s">
        <v>2210</v>
      </c>
    </row>
    <row r="17923" spans="1:22">
      <c r="A17923" s="4">
        <v>46153</v>
      </c>
      <c r="B17923" t="s">
        <v>12649</v>
      </c>
      <c r="C17923" t="s">
        <v>1862</v>
      </c>
      <c r="D17923">
        <v>4</v>
      </c>
      <c r="E17923">
        <v>121999.88</v>
      </c>
      <c r="F17923">
        <f>Table2[[#This Row],[Đơn Giá Chuẩn]]*Table2[[#This Row],[Tổng số lượng bán]]</f>
        <v>487999.52</v>
      </c>
      <c r="G17923">
        <v>0</v>
      </c>
      <c r="H17923">
        <f>Table2[[#This Row],[Doanh số bán]]-Table2[[#This Row],[Chiết khấu]]</f>
        <v>487999.52</v>
      </c>
      <c r="K17923" t="s">
        <v>2207</v>
      </c>
      <c r="L17923">
        <v>0.1</v>
      </c>
      <c r="M17923" t="s">
        <v>37</v>
      </c>
      <c r="N17923" t="s">
        <v>919</v>
      </c>
      <c r="O17923">
        <v>0.4</v>
      </c>
      <c r="P17923" t="s">
        <v>9131</v>
      </c>
      <c r="Q17923" t="s">
        <v>9132</v>
      </c>
      <c r="R17923" t="s">
        <v>41</v>
      </c>
      <c r="S17923" t="s">
        <v>42</v>
      </c>
      <c r="T17923" t="s">
        <v>7659</v>
      </c>
      <c r="U17923" t="s">
        <v>7660</v>
      </c>
      <c r="V17923" t="s">
        <v>2210</v>
      </c>
    </row>
    <row r="17924" spans="1:22">
      <c r="A17924" s="4">
        <v>46153</v>
      </c>
      <c r="B17924" t="s">
        <v>12649</v>
      </c>
      <c r="C17924" t="s">
        <v>1862</v>
      </c>
      <c r="D17924">
        <v>4</v>
      </c>
      <c r="E17924">
        <v>121999.88</v>
      </c>
      <c r="F17924">
        <f>Table2[[#This Row],[Đơn Giá Chuẩn]]*Table2[[#This Row],[Tổng số lượng bán]]</f>
        <v>487999.52</v>
      </c>
      <c r="G17924">
        <v>0</v>
      </c>
      <c r="H17924">
        <f>Table2[[#This Row],[Doanh số bán]]-Table2[[#This Row],[Chiết khấu]]</f>
        <v>487999.52</v>
      </c>
      <c r="K17924" t="s">
        <v>2207</v>
      </c>
      <c r="L17924">
        <v>0.125</v>
      </c>
      <c r="M17924" t="s">
        <v>37</v>
      </c>
      <c r="N17924" t="s">
        <v>919</v>
      </c>
      <c r="O17924">
        <v>0.5</v>
      </c>
      <c r="P17924" t="s">
        <v>1500</v>
      </c>
      <c r="Q17924" t="s">
        <v>1501</v>
      </c>
      <c r="R17924" t="s">
        <v>41</v>
      </c>
      <c r="S17924" t="s">
        <v>42</v>
      </c>
      <c r="T17924" t="s">
        <v>7659</v>
      </c>
      <c r="U17924" t="s">
        <v>7660</v>
      </c>
      <c r="V17924" t="s">
        <v>2210</v>
      </c>
    </row>
    <row r="17925" spans="1:22">
      <c r="A17925" s="4">
        <v>46153</v>
      </c>
      <c r="B17925" t="s">
        <v>12649</v>
      </c>
      <c r="C17925" t="s">
        <v>1862</v>
      </c>
      <c r="D17925">
        <v>4</v>
      </c>
      <c r="E17925">
        <v>141908.6</v>
      </c>
      <c r="F17925">
        <f>Table2[[#This Row],[Đơn Giá Chuẩn]]*Table2[[#This Row],[Tổng số lượng bán]]</f>
        <v>567634.4</v>
      </c>
      <c r="G17925">
        <v>0</v>
      </c>
      <c r="H17925">
        <f>Table2[[#This Row],[Doanh số bán]]-Table2[[#This Row],[Chiết khấu]]</f>
        <v>567634.4</v>
      </c>
      <c r="K17925" t="s">
        <v>2207</v>
      </c>
      <c r="L17925">
        <v>0.1</v>
      </c>
      <c r="M17925" t="s">
        <v>37</v>
      </c>
      <c r="N17925" t="s">
        <v>919</v>
      </c>
      <c r="O17925">
        <v>0.4</v>
      </c>
      <c r="P17925" t="s">
        <v>325</v>
      </c>
      <c r="Q17925" t="s">
        <v>326</v>
      </c>
      <c r="R17925" t="s">
        <v>41</v>
      </c>
      <c r="S17925" t="s">
        <v>42</v>
      </c>
      <c r="T17925" t="s">
        <v>7659</v>
      </c>
      <c r="U17925" t="s">
        <v>7660</v>
      </c>
      <c r="V17925" t="s">
        <v>2210</v>
      </c>
    </row>
    <row r="17926" spans="1:22">
      <c r="A17926" s="4">
        <v>46153</v>
      </c>
      <c r="B17926" t="s">
        <v>12650</v>
      </c>
      <c r="C17926" t="s">
        <v>155</v>
      </c>
      <c r="D17926">
        <v>20</v>
      </c>
      <c r="E17926">
        <v>192000.00008000003</v>
      </c>
      <c r="F17926">
        <f>Table2[[#This Row],[Đơn Giá Chuẩn]]*Table2[[#This Row],[Tổng số lượng bán]]</f>
        <v>3840000.0016000005</v>
      </c>
      <c r="G17926">
        <v>0</v>
      </c>
      <c r="H17926">
        <f>Table2[[#This Row],[Doanh số bán]]-Table2[[#This Row],[Chiết khấu]]</f>
        <v>3840000.0016000005</v>
      </c>
      <c r="K17926" t="s">
        <v>2217</v>
      </c>
      <c r="L17926">
        <v>1</v>
      </c>
      <c r="M17926" t="s">
        <v>37</v>
      </c>
      <c r="N17926" t="s">
        <v>919</v>
      </c>
      <c r="O17926">
        <v>20</v>
      </c>
      <c r="P17926" t="s">
        <v>8614</v>
      </c>
      <c r="Q17926" t="s">
        <v>8615</v>
      </c>
      <c r="R17926" t="s">
        <v>41</v>
      </c>
      <c r="S17926" t="s">
        <v>42</v>
      </c>
      <c r="T17926" t="s">
        <v>2218</v>
      </c>
      <c r="U17926" t="s">
        <v>2219</v>
      </c>
      <c r="V17926" t="s">
        <v>2210</v>
      </c>
    </row>
    <row r="17927" spans="1:22">
      <c r="A17927" s="4">
        <v>46153</v>
      </c>
      <c r="B17927" t="s">
        <v>12651</v>
      </c>
      <c r="C17927" t="s">
        <v>23</v>
      </c>
      <c r="D17927">
        <v>2</v>
      </c>
      <c r="E17927">
        <v>25999.999999999996</v>
      </c>
      <c r="F17927">
        <f>Table2[[#This Row],[Đơn Giá Chuẩn]]*Table2[[#This Row],[Tổng số lượng bán]]</f>
        <v>51999.999999999993</v>
      </c>
      <c r="G17927">
        <v>0</v>
      </c>
      <c r="H17927">
        <f>Table2[[#This Row],[Doanh số bán]]-Table2[[#This Row],[Chiết khấu]]</f>
        <v>51999.999999999993</v>
      </c>
      <c r="K17927" t="s">
        <v>24</v>
      </c>
      <c r="L17927">
        <v>0</v>
      </c>
      <c r="M17927" t="s">
        <v>319</v>
      </c>
      <c r="N17927" t="s">
        <v>26</v>
      </c>
      <c r="O17927">
        <v>0</v>
      </c>
      <c r="P17927" t="s">
        <v>47</v>
      </c>
      <c r="Q17927" t="s">
        <v>48</v>
      </c>
      <c r="R17927" t="s">
        <v>29</v>
      </c>
      <c r="S17927" t="s">
        <v>30</v>
      </c>
      <c r="T17927" t="s">
        <v>320</v>
      </c>
      <c r="U17927" t="s">
        <v>321</v>
      </c>
      <c r="V17927" t="s">
        <v>33</v>
      </c>
    </row>
    <row r="17928" spans="1:22">
      <c r="A17928" s="4">
        <v>46153</v>
      </c>
      <c r="B17928" t="s">
        <v>12652</v>
      </c>
      <c r="C17928" t="s">
        <v>23</v>
      </c>
      <c r="D17928">
        <v>1</v>
      </c>
      <c r="E17928">
        <v>42000</v>
      </c>
      <c r="F17928">
        <f>Table2[[#This Row],[Đơn Giá Chuẩn]]*Table2[[#This Row],[Tổng số lượng bán]]</f>
        <v>42000</v>
      </c>
      <c r="G17928">
        <v>0</v>
      </c>
      <c r="H17928">
        <f>Table2[[#This Row],[Doanh số bán]]-Table2[[#This Row],[Chiết khấu]]</f>
        <v>42000</v>
      </c>
      <c r="K17928" t="s">
        <v>24</v>
      </c>
      <c r="L17928">
        <v>0</v>
      </c>
      <c r="M17928" t="s">
        <v>319</v>
      </c>
      <c r="N17928" t="s">
        <v>26</v>
      </c>
      <c r="O17928">
        <v>0</v>
      </c>
      <c r="P17928" t="s">
        <v>71</v>
      </c>
      <c r="Q17928" t="s">
        <v>72</v>
      </c>
      <c r="R17928" t="s">
        <v>29</v>
      </c>
      <c r="S17928" t="s">
        <v>30</v>
      </c>
      <c r="T17928" t="s">
        <v>320</v>
      </c>
      <c r="U17928" t="s">
        <v>321</v>
      </c>
      <c r="V17928" t="s">
        <v>33</v>
      </c>
    </row>
    <row r="17929" spans="1:22">
      <c r="A17929" s="4">
        <v>46153</v>
      </c>
      <c r="B17929" t="s">
        <v>12652</v>
      </c>
      <c r="C17929" t="s">
        <v>23</v>
      </c>
      <c r="D17929">
        <v>1</v>
      </c>
      <c r="E17929">
        <v>41000</v>
      </c>
      <c r="F17929">
        <f>Table2[[#This Row],[Đơn Giá Chuẩn]]*Table2[[#This Row],[Tổng số lượng bán]]</f>
        <v>41000</v>
      </c>
      <c r="G17929">
        <v>0</v>
      </c>
      <c r="H17929">
        <f>Table2[[#This Row],[Doanh số bán]]-Table2[[#This Row],[Chiết khấu]]</f>
        <v>41000</v>
      </c>
      <c r="K17929" t="s">
        <v>24</v>
      </c>
      <c r="L17929">
        <v>0</v>
      </c>
      <c r="M17929" t="s">
        <v>319</v>
      </c>
      <c r="N17929" t="s">
        <v>26</v>
      </c>
      <c r="O17929">
        <v>0</v>
      </c>
      <c r="P17929" t="s">
        <v>9946</v>
      </c>
      <c r="Q17929" t="s">
        <v>9947</v>
      </c>
      <c r="R17929" t="s">
        <v>29</v>
      </c>
      <c r="S17929" t="s">
        <v>59</v>
      </c>
      <c r="T17929" t="s">
        <v>320</v>
      </c>
      <c r="U17929" t="s">
        <v>321</v>
      </c>
      <c r="V17929" t="s">
        <v>33</v>
      </c>
    </row>
    <row r="17930" spans="1:22">
      <c r="A17930" s="4">
        <v>46153</v>
      </c>
      <c r="B17930" t="s">
        <v>12652</v>
      </c>
      <c r="C17930" t="s">
        <v>23</v>
      </c>
      <c r="D17930">
        <v>1</v>
      </c>
      <c r="E17930">
        <v>37000</v>
      </c>
      <c r="F17930">
        <f>Table2[[#This Row],[Đơn Giá Chuẩn]]*Table2[[#This Row],[Tổng số lượng bán]]</f>
        <v>37000</v>
      </c>
      <c r="G17930">
        <v>0</v>
      </c>
      <c r="H17930">
        <f>Table2[[#This Row],[Doanh số bán]]-Table2[[#This Row],[Chiết khấu]]</f>
        <v>37000</v>
      </c>
      <c r="K17930" t="s">
        <v>24</v>
      </c>
      <c r="L17930">
        <v>0</v>
      </c>
      <c r="M17930" t="s">
        <v>319</v>
      </c>
      <c r="N17930" t="s">
        <v>26</v>
      </c>
      <c r="O17930">
        <v>0</v>
      </c>
      <c r="P17930" t="s">
        <v>402</v>
      </c>
      <c r="Q17930" t="s">
        <v>403</v>
      </c>
      <c r="R17930" t="s">
        <v>29</v>
      </c>
      <c r="S17930" t="s">
        <v>59</v>
      </c>
      <c r="T17930" t="s">
        <v>320</v>
      </c>
      <c r="U17930" t="s">
        <v>321</v>
      </c>
      <c r="V17930" t="s">
        <v>33</v>
      </c>
    </row>
    <row r="17931" spans="1:22">
      <c r="A17931" s="4">
        <v>46153</v>
      </c>
      <c r="B17931" t="s">
        <v>12653</v>
      </c>
      <c r="C17931" t="s">
        <v>23</v>
      </c>
      <c r="D17931">
        <v>2</v>
      </c>
      <c r="E17931">
        <v>21000</v>
      </c>
      <c r="F17931">
        <f>Table2[[#This Row],[Đơn Giá Chuẩn]]*Table2[[#This Row],[Tổng số lượng bán]]</f>
        <v>42000</v>
      </c>
      <c r="G17931">
        <v>0</v>
      </c>
      <c r="H17931">
        <f>Table2[[#This Row],[Doanh số bán]]-Table2[[#This Row],[Chiết khấu]]</f>
        <v>42000</v>
      </c>
      <c r="K17931" t="s">
        <v>24</v>
      </c>
      <c r="L17931">
        <v>0</v>
      </c>
      <c r="M17931" t="s">
        <v>319</v>
      </c>
      <c r="N17931" t="s">
        <v>26</v>
      </c>
      <c r="O17931">
        <v>0</v>
      </c>
      <c r="P17931" t="s">
        <v>27</v>
      </c>
      <c r="Q17931" t="s">
        <v>28</v>
      </c>
      <c r="R17931" t="s">
        <v>29</v>
      </c>
      <c r="S17931" t="s">
        <v>30</v>
      </c>
      <c r="T17931" t="s">
        <v>320</v>
      </c>
      <c r="U17931" t="s">
        <v>321</v>
      </c>
      <c r="V17931" t="s">
        <v>33</v>
      </c>
    </row>
    <row r="17932" spans="1:22">
      <c r="A17932" s="4">
        <v>46153</v>
      </c>
      <c r="B17932" t="s">
        <v>12653</v>
      </c>
      <c r="C17932" t="s">
        <v>23</v>
      </c>
      <c r="D17932">
        <v>1</v>
      </c>
      <c r="E17932">
        <v>25999.999999999996</v>
      </c>
      <c r="F17932">
        <f>Table2[[#This Row],[Đơn Giá Chuẩn]]*Table2[[#This Row],[Tổng số lượng bán]]</f>
        <v>25999.999999999996</v>
      </c>
      <c r="G17932">
        <v>0</v>
      </c>
      <c r="H17932">
        <f>Table2[[#This Row],[Doanh số bán]]-Table2[[#This Row],[Chiết khấu]]</f>
        <v>25999.999999999996</v>
      </c>
      <c r="K17932" t="s">
        <v>24</v>
      </c>
      <c r="L17932">
        <v>0</v>
      </c>
      <c r="M17932" t="s">
        <v>319</v>
      </c>
      <c r="N17932" t="s">
        <v>26</v>
      </c>
      <c r="O17932">
        <v>0</v>
      </c>
      <c r="P17932" t="s">
        <v>47</v>
      </c>
      <c r="Q17932" t="s">
        <v>48</v>
      </c>
      <c r="R17932" t="s">
        <v>29</v>
      </c>
      <c r="S17932" t="s">
        <v>30</v>
      </c>
      <c r="T17932" t="s">
        <v>320</v>
      </c>
      <c r="U17932" t="s">
        <v>321</v>
      </c>
      <c r="V17932" t="s">
        <v>33</v>
      </c>
    </row>
    <row r="17933" spans="1:22">
      <c r="A17933" s="4">
        <v>46153</v>
      </c>
      <c r="B17933" t="s">
        <v>12654</v>
      </c>
      <c r="C17933" t="s">
        <v>23</v>
      </c>
      <c r="D17933">
        <v>1</v>
      </c>
      <c r="E17933">
        <v>25999.999999999996</v>
      </c>
      <c r="F17933">
        <f>Table2[[#This Row],[Đơn Giá Chuẩn]]*Table2[[#This Row],[Tổng số lượng bán]]</f>
        <v>25999.999999999996</v>
      </c>
      <c r="G17933">
        <v>0</v>
      </c>
      <c r="H17933">
        <f>Table2[[#This Row],[Doanh số bán]]-Table2[[#This Row],[Chiết khấu]]</f>
        <v>25999.999999999996</v>
      </c>
      <c r="K17933" t="s">
        <v>24</v>
      </c>
      <c r="L17933">
        <v>0</v>
      </c>
      <c r="M17933" t="s">
        <v>319</v>
      </c>
      <c r="N17933" t="s">
        <v>26</v>
      </c>
      <c r="O17933">
        <v>0</v>
      </c>
      <c r="P17933" t="s">
        <v>47</v>
      </c>
      <c r="Q17933" t="s">
        <v>48</v>
      </c>
      <c r="R17933" t="s">
        <v>29</v>
      </c>
      <c r="S17933" t="s">
        <v>30</v>
      </c>
      <c r="T17933" t="s">
        <v>320</v>
      </c>
      <c r="U17933" t="s">
        <v>321</v>
      </c>
      <c r="V17933" t="s">
        <v>33</v>
      </c>
    </row>
    <row r="17934" spans="1:22">
      <c r="A17934" s="4">
        <v>46153</v>
      </c>
      <c r="B17934" t="s">
        <v>12655</v>
      </c>
      <c r="C17934" t="s">
        <v>23</v>
      </c>
      <c r="D17934">
        <v>1</v>
      </c>
      <c r="E17934">
        <v>25999.999999999996</v>
      </c>
      <c r="F17934">
        <f>Table2[[#This Row],[Đơn Giá Chuẩn]]*Table2[[#This Row],[Tổng số lượng bán]]</f>
        <v>25999.999999999996</v>
      </c>
      <c r="G17934">
        <v>0</v>
      </c>
      <c r="H17934">
        <f>Table2[[#This Row],[Doanh số bán]]-Table2[[#This Row],[Chiết khấu]]</f>
        <v>25999.999999999996</v>
      </c>
      <c r="K17934" t="s">
        <v>24</v>
      </c>
      <c r="L17934">
        <v>0</v>
      </c>
      <c r="M17934" t="s">
        <v>319</v>
      </c>
      <c r="N17934" t="s">
        <v>26</v>
      </c>
      <c r="O17934">
        <v>0</v>
      </c>
      <c r="P17934" t="s">
        <v>47</v>
      </c>
      <c r="Q17934" t="s">
        <v>48</v>
      </c>
      <c r="R17934" t="s">
        <v>29</v>
      </c>
      <c r="S17934" t="s">
        <v>30</v>
      </c>
      <c r="T17934" t="s">
        <v>320</v>
      </c>
      <c r="U17934" t="s">
        <v>321</v>
      </c>
      <c r="V17934" t="s">
        <v>33</v>
      </c>
    </row>
    <row r="17935" spans="1:22">
      <c r="A17935" s="4">
        <v>46153</v>
      </c>
      <c r="B17935" t="s">
        <v>12655</v>
      </c>
      <c r="C17935" t="s">
        <v>23</v>
      </c>
      <c r="D17935">
        <v>1</v>
      </c>
      <c r="E17935">
        <v>21000</v>
      </c>
      <c r="F17935">
        <f>Table2[[#This Row],[Đơn Giá Chuẩn]]*Table2[[#This Row],[Tổng số lượng bán]]</f>
        <v>21000</v>
      </c>
      <c r="G17935">
        <v>0</v>
      </c>
      <c r="H17935">
        <f>Table2[[#This Row],[Doanh số bán]]-Table2[[#This Row],[Chiết khấu]]</f>
        <v>21000</v>
      </c>
      <c r="K17935" t="s">
        <v>24</v>
      </c>
      <c r="L17935">
        <v>0</v>
      </c>
      <c r="M17935" t="s">
        <v>319</v>
      </c>
      <c r="N17935" t="s">
        <v>26</v>
      </c>
      <c r="O17935">
        <v>0</v>
      </c>
      <c r="P17935" t="s">
        <v>27</v>
      </c>
      <c r="Q17935" t="s">
        <v>28</v>
      </c>
      <c r="R17935" t="s">
        <v>29</v>
      </c>
      <c r="S17935" t="s">
        <v>30</v>
      </c>
      <c r="T17935" t="s">
        <v>320</v>
      </c>
      <c r="U17935" t="s">
        <v>321</v>
      </c>
      <c r="V17935" t="s">
        <v>33</v>
      </c>
    </row>
    <row r="17936" spans="1:22">
      <c r="A17936" s="4">
        <v>46153</v>
      </c>
      <c r="B17936" t="s">
        <v>12655</v>
      </c>
      <c r="C17936" t="s">
        <v>23</v>
      </c>
      <c r="D17936">
        <v>1</v>
      </c>
      <c r="E17936">
        <v>47000</v>
      </c>
      <c r="F17936">
        <f>Table2[[#This Row],[Đơn Giá Chuẩn]]*Table2[[#This Row],[Tổng số lượng bán]]</f>
        <v>47000</v>
      </c>
      <c r="G17936">
        <v>0</v>
      </c>
      <c r="H17936">
        <f>Table2[[#This Row],[Doanh số bán]]-Table2[[#This Row],[Chiết khấu]]</f>
        <v>47000</v>
      </c>
      <c r="K17936" t="s">
        <v>24</v>
      </c>
      <c r="L17936">
        <v>0</v>
      </c>
      <c r="M17936" t="s">
        <v>319</v>
      </c>
      <c r="N17936" t="s">
        <v>26</v>
      </c>
      <c r="O17936">
        <v>0</v>
      </c>
      <c r="P17936" t="s">
        <v>876</v>
      </c>
      <c r="Q17936" t="s">
        <v>877</v>
      </c>
      <c r="R17936" t="s">
        <v>29</v>
      </c>
      <c r="S17936" t="s">
        <v>59</v>
      </c>
      <c r="T17936" t="s">
        <v>320</v>
      </c>
      <c r="U17936" t="s">
        <v>321</v>
      </c>
      <c r="V17936" t="s">
        <v>33</v>
      </c>
    </row>
    <row r="17937" spans="1:22">
      <c r="A17937" s="4">
        <v>46153</v>
      </c>
      <c r="B17937" t="s">
        <v>12655</v>
      </c>
      <c r="C17937" t="s">
        <v>23</v>
      </c>
      <c r="D17937">
        <v>2</v>
      </c>
      <c r="E17937">
        <v>52000</v>
      </c>
      <c r="F17937">
        <f>Table2[[#This Row],[Đơn Giá Chuẩn]]*Table2[[#This Row],[Tổng số lượng bán]]</f>
        <v>104000</v>
      </c>
      <c r="G17937">
        <v>0</v>
      </c>
      <c r="H17937">
        <f>Table2[[#This Row],[Doanh số bán]]-Table2[[#This Row],[Chiết khấu]]</f>
        <v>104000</v>
      </c>
      <c r="K17937" t="s">
        <v>24</v>
      </c>
      <c r="L17937">
        <v>0</v>
      </c>
      <c r="M17937" t="s">
        <v>319</v>
      </c>
      <c r="N17937" t="s">
        <v>26</v>
      </c>
      <c r="O17937">
        <v>0</v>
      </c>
      <c r="P17937" t="s">
        <v>1699</v>
      </c>
      <c r="Q17937" t="s">
        <v>1700</v>
      </c>
      <c r="R17937" t="s">
        <v>29</v>
      </c>
      <c r="S17937" t="s">
        <v>59</v>
      </c>
      <c r="T17937" t="s">
        <v>320</v>
      </c>
      <c r="U17937" t="s">
        <v>321</v>
      </c>
      <c r="V17937" t="s">
        <v>33</v>
      </c>
    </row>
    <row r="17938" spans="1:22">
      <c r="A17938" s="4">
        <v>46153</v>
      </c>
      <c r="B17938" t="s">
        <v>12656</v>
      </c>
      <c r="C17938" t="s">
        <v>23</v>
      </c>
      <c r="D17938">
        <v>2</v>
      </c>
      <c r="E17938">
        <v>21000</v>
      </c>
      <c r="F17938">
        <f>Table2[[#This Row],[Đơn Giá Chuẩn]]*Table2[[#This Row],[Tổng số lượng bán]]</f>
        <v>42000</v>
      </c>
      <c r="G17938">
        <v>0</v>
      </c>
      <c r="H17938">
        <f>Table2[[#This Row],[Doanh số bán]]-Table2[[#This Row],[Chiết khấu]]</f>
        <v>42000</v>
      </c>
      <c r="K17938" t="s">
        <v>24</v>
      </c>
      <c r="L17938">
        <v>0</v>
      </c>
      <c r="M17938" t="s">
        <v>319</v>
      </c>
      <c r="N17938" t="s">
        <v>26</v>
      </c>
      <c r="O17938">
        <v>0</v>
      </c>
      <c r="P17938" t="s">
        <v>27</v>
      </c>
      <c r="Q17938" t="s">
        <v>28</v>
      </c>
      <c r="R17938" t="s">
        <v>29</v>
      </c>
      <c r="S17938" t="s">
        <v>30</v>
      </c>
      <c r="T17938" t="s">
        <v>320</v>
      </c>
      <c r="U17938" t="s">
        <v>321</v>
      </c>
      <c r="V17938" t="s">
        <v>33</v>
      </c>
    </row>
    <row r="17939" spans="1:22">
      <c r="A17939" s="4">
        <v>46153</v>
      </c>
      <c r="B17939" t="s">
        <v>12657</v>
      </c>
      <c r="C17939" t="s">
        <v>23</v>
      </c>
      <c r="D17939">
        <v>3</v>
      </c>
      <c r="E17939">
        <v>25999.999999999996</v>
      </c>
      <c r="F17939">
        <f>Table2[[#This Row],[Đơn Giá Chuẩn]]*Table2[[#This Row],[Tổng số lượng bán]]</f>
        <v>77999.999999999985</v>
      </c>
      <c r="G17939">
        <v>0</v>
      </c>
      <c r="H17939">
        <f>Table2[[#This Row],[Doanh số bán]]-Table2[[#This Row],[Chiết khấu]]</f>
        <v>77999.999999999985</v>
      </c>
      <c r="K17939" t="s">
        <v>24</v>
      </c>
      <c r="L17939">
        <v>0</v>
      </c>
      <c r="M17939" t="s">
        <v>319</v>
      </c>
      <c r="N17939" t="s">
        <v>26</v>
      </c>
      <c r="O17939">
        <v>0</v>
      </c>
      <c r="P17939" t="s">
        <v>47</v>
      </c>
      <c r="Q17939" t="s">
        <v>48</v>
      </c>
      <c r="R17939" t="s">
        <v>29</v>
      </c>
      <c r="S17939" t="s">
        <v>30</v>
      </c>
      <c r="T17939" t="s">
        <v>320</v>
      </c>
      <c r="U17939" t="s">
        <v>321</v>
      </c>
      <c r="V17939" t="s">
        <v>33</v>
      </c>
    </row>
    <row r="17940" spans="1:22">
      <c r="A17940" s="4">
        <v>46153</v>
      </c>
      <c r="B17940" t="s">
        <v>12657</v>
      </c>
      <c r="C17940" t="s">
        <v>23</v>
      </c>
      <c r="D17940">
        <v>4</v>
      </c>
      <c r="E17940">
        <v>21000</v>
      </c>
      <c r="F17940">
        <f>Table2[[#This Row],[Đơn Giá Chuẩn]]*Table2[[#This Row],[Tổng số lượng bán]]</f>
        <v>84000</v>
      </c>
      <c r="G17940">
        <v>0</v>
      </c>
      <c r="H17940">
        <f>Table2[[#This Row],[Doanh số bán]]-Table2[[#This Row],[Chiết khấu]]</f>
        <v>84000</v>
      </c>
      <c r="K17940" t="s">
        <v>24</v>
      </c>
      <c r="L17940">
        <v>0</v>
      </c>
      <c r="M17940" t="s">
        <v>319</v>
      </c>
      <c r="N17940" t="s">
        <v>26</v>
      </c>
      <c r="O17940">
        <v>0</v>
      </c>
      <c r="P17940" t="s">
        <v>27</v>
      </c>
      <c r="Q17940" t="s">
        <v>28</v>
      </c>
      <c r="R17940" t="s">
        <v>29</v>
      </c>
      <c r="S17940" t="s">
        <v>30</v>
      </c>
      <c r="T17940" t="s">
        <v>320</v>
      </c>
      <c r="U17940" t="s">
        <v>321</v>
      </c>
      <c r="V17940" t="s">
        <v>33</v>
      </c>
    </row>
    <row r="17941" spans="1:22">
      <c r="A17941" s="4">
        <v>46153</v>
      </c>
      <c r="B17941" t="s">
        <v>12658</v>
      </c>
      <c r="C17941" t="s">
        <v>23</v>
      </c>
      <c r="D17941">
        <v>1</v>
      </c>
      <c r="E17941">
        <v>21000</v>
      </c>
      <c r="F17941">
        <f>Table2[[#This Row],[Đơn Giá Chuẩn]]*Table2[[#This Row],[Tổng số lượng bán]]</f>
        <v>21000</v>
      </c>
      <c r="G17941">
        <v>0</v>
      </c>
      <c r="H17941">
        <f>Table2[[#This Row],[Doanh số bán]]-Table2[[#This Row],[Chiết khấu]]</f>
        <v>21000</v>
      </c>
      <c r="K17941" t="s">
        <v>24</v>
      </c>
      <c r="L17941">
        <v>0</v>
      </c>
      <c r="M17941" t="s">
        <v>319</v>
      </c>
      <c r="N17941" t="s">
        <v>26</v>
      </c>
      <c r="O17941">
        <v>0</v>
      </c>
      <c r="P17941" t="s">
        <v>27</v>
      </c>
      <c r="Q17941" t="s">
        <v>28</v>
      </c>
      <c r="R17941" t="s">
        <v>29</v>
      </c>
      <c r="S17941" t="s">
        <v>30</v>
      </c>
      <c r="T17941" t="s">
        <v>320</v>
      </c>
      <c r="U17941" t="s">
        <v>321</v>
      </c>
      <c r="V17941" t="s">
        <v>33</v>
      </c>
    </row>
    <row r="17942" spans="1:22">
      <c r="A17942" s="4">
        <v>46153</v>
      </c>
      <c r="B17942" t="s">
        <v>12659</v>
      </c>
      <c r="C17942" t="s">
        <v>23</v>
      </c>
      <c r="D17942">
        <v>1</v>
      </c>
      <c r="E17942">
        <v>21000</v>
      </c>
      <c r="F17942">
        <f>Table2[[#This Row],[Đơn Giá Chuẩn]]*Table2[[#This Row],[Tổng số lượng bán]]</f>
        <v>21000</v>
      </c>
      <c r="G17942">
        <v>0</v>
      </c>
      <c r="H17942">
        <f>Table2[[#This Row],[Doanh số bán]]-Table2[[#This Row],[Chiết khấu]]</f>
        <v>21000</v>
      </c>
      <c r="K17942" t="s">
        <v>24</v>
      </c>
      <c r="L17942">
        <v>0</v>
      </c>
      <c r="M17942" t="s">
        <v>319</v>
      </c>
      <c r="N17942" t="s">
        <v>26</v>
      </c>
      <c r="O17942">
        <v>0</v>
      </c>
      <c r="P17942" t="s">
        <v>27</v>
      </c>
      <c r="Q17942" t="s">
        <v>28</v>
      </c>
      <c r="R17942" t="s">
        <v>29</v>
      </c>
      <c r="S17942" t="s">
        <v>30</v>
      </c>
      <c r="T17942" t="s">
        <v>320</v>
      </c>
      <c r="U17942" t="s">
        <v>321</v>
      </c>
      <c r="V17942" t="s">
        <v>33</v>
      </c>
    </row>
    <row r="17943" spans="1:22">
      <c r="A17943" s="4">
        <v>46153</v>
      </c>
      <c r="B17943" t="s">
        <v>12659</v>
      </c>
      <c r="C17943" t="s">
        <v>23</v>
      </c>
      <c r="D17943">
        <v>1</v>
      </c>
      <c r="E17943">
        <v>25999.999999999996</v>
      </c>
      <c r="F17943">
        <f>Table2[[#This Row],[Đơn Giá Chuẩn]]*Table2[[#This Row],[Tổng số lượng bán]]</f>
        <v>25999.999999999996</v>
      </c>
      <c r="G17943">
        <v>0</v>
      </c>
      <c r="H17943">
        <f>Table2[[#This Row],[Doanh số bán]]-Table2[[#This Row],[Chiết khấu]]</f>
        <v>25999.999999999996</v>
      </c>
      <c r="K17943" t="s">
        <v>24</v>
      </c>
      <c r="L17943">
        <v>0</v>
      </c>
      <c r="M17943" t="s">
        <v>319</v>
      </c>
      <c r="N17943" t="s">
        <v>26</v>
      </c>
      <c r="O17943">
        <v>0</v>
      </c>
      <c r="P17943" t="s">
        <v>47</v>
      </c>
      <c r="Q17943" t="s">
        <v>48</v>
      </c>
      <c r="R17943" t="s">
        <v>29</v>
      </c>
      <c r="S17943" t="s">
        <v>30</v>
      </c>
      <c r="T17943" t="s">
        <v>320</v>
      </c>
      <c r="U17943" t="s">
        <v>321</v>
      </c>
      <c r="V17943" t="s">
        <v>33</v>
      </c>
    </row>
    <row r="17944" spans="1:22">
      <c r="A17944" s="4">
        <v>46153</v>
      </c>
      <c r="B17944" t="s">
        <v>12660</v>
      </c>
      <c r="C17944" t="s">
        <v>23</v>
      </c>
      <c r="D17944">
        <v>1</v>
      </c>
      <c r="E17944">
        <v>21000</v>
      </c>
      <c r="F17944">
        <f>Table2[[#This Row],[Đơn Giá Chuẩn]]*Table2[[#This Row],[Tổng số lượng bán]]</f>
        <v>21000</v>
      </c>
      <c r="G17944">
        <v>0</v>
      </c>
      <c r="H17944">
        <f>Table2[[#This Row],[Doanh số bán]]-Table2[[#This Row],[Chiết khấu]]</f>
        <v>21000</v>
      </c>
      <c r="K17944" t="s">
        <v>24</v>
      </c>
      <c r="L17944">
        <v>0</v>
      </c>
      <c r="M17944" t="s">
        <v>319</v>
      </c>
      <c r="N17944" t="s">
        <v>26</v>
      </c>
      <c r="O17944">
        <v>0</v>
      </c>
      <c r="P17944" t="s">
        <v>27</v>
      </c>
      <c r="Q17944" t="s">
        <v>28</v>
      </c>
      <c r="R17944" t="s">
        <v>29</v>
      </c>
      <c r="S17944" t="s">
        <v>30</v>
      </c>
      <c r="T17944" t="s">
        <v>320</v>
      </c>
      <c r="U17944" t="s">
        <v>321</v>
      </c>
      <c r="V17944" t="s">
        <v>33</v>
      </c>
    </row>
    <row r="17945" spans="1:22">
      <c r="A17945" s="4">
        <v>46153</v>
      </c>
      <c r="B17945" t="s">
        <v>12661</v>
      </c>
      <c r="C17945" t="s">
        <v>23</v>
      </c>
      <c r="D17945">
        <v>1</v>
      </c>
      <c r="E17945">
        <v>21000</v>
      </c>
      <c r="F17945">
        <f>Table2[[#This Row],[Đơn Giá Chuẩn]]*Table2[[#This Row],[Tổng số lượng bán]]</f>
        <v>21000</v>
      </c>
      <c r="G17945">
        <v>0</v>
      </c>
      <c r="H17945">
        <f>Table2[[#This Row],[Doanh số bán]]-Table2[[#This Row],[Chiết khấu]]</f>
        <v>21000</v>
      </c>
      <c r="K17945" t="s">
        <v>24</v>
      </c>
      <c r="L17945">
        <v>0</v>
      </c>
      <c r="M17945" t="s">
        <v>319</v>
      </c>
      <c r="N17945" t="s">
        <v>26</v>
      </c>
      <c r="O17945">
        <v>0</v>
      </c>
      <c r="P17945" t="s">
        <v>27</v>
      </c>
      <c r="Q17945" t="s">
        <v>28</v>
      </c>
      <c r="R17945" t="s">
        <v>29</v>
      </c>
      <c r="S17945" t="s">
        <v>30</v>
      </c>
      <c r="T17945" t="s">
        <v>320</v>
      </c>
      <c r="U17945" t="s">
        <v>321</v>
      </c>
      <c r="V17945" t="s">
        <v>33</v>
      </c>
    </row>
    <row r="17946" spans="1:22">
      <c r="A17946" s="4">
        <v>46153</v>
      </c>
      <c r="B17946" t="s">
        <v>12662</v>
      </c>
      <c r="C17946" t="s">
        <v>23</v>
      </c>
      <c r="D17946">
        <v>1</v>
      </c>
      <c r="E17946">
        <v>42000</v>
      </c>
      <c r="F17946">
        <f>Table2[[#This Row],[Đơn Giá Chuẩn]]*Table2[[#This Row],[Tổng số lượng bán]]</f>
        <v>42000</v>
      </c>
      <c r="G17946">
        <v>0</v>
      </c>
      <c r="H17946">
        <f>Table2[[#This Row],[Doanh số bán]]-Table2[[#This Row],[Chiết khấu]]</f>
        <v>42000</v>
      </c>
      <c r="K17946" t="s">
        <v>24</v>
      </c>
      <c r="L17946">
        <v>0</v>
      </c>
      <c r="M17946" t="s">
        <v>319</v>
      </c>
      <c r="N17946" t="s">
        <v>26</v>
      </c>
      <c r="O17946">
        <v>0</v>
      </c>
      <c r="P17946" t="s">
        <v>62</v>
      </c>
      <c r="Q17946" t="s">
        <v>63</v>
      </c>
      <c r="R17946" t="s">
        <v>29</v>
      </c>
      <c r="S17946" t="s">
        <v>56</v>
      </c>
      <c r="T17946" t="s">
        <v>320</v>
      </c>
      <c r="U17946" t="s">
        <v>321</v>
      </c>
      <c r="V17946" t="s">
        <v>33</v>
      </c>
    </row>
    <row r="17947" spans="1:22">
      <c r="A17947" s="4">
        <v>46141</v>
      </c>
      <c r="B17947" t="s">
        <v>9364</v>
      </c>
      <c r="C17947" t="s">
        <v>83</v>
      </c>
      <c r="D17947">
        <v>1</v>
      </c>
      <c r="E17947">
        <v>272000</v>
      </c>
      <c r="F17947">
        <f>Table2[[#This Row],[Đơn Giá Chuẩn]]*Table2[[#This Row],[Tổng số lượng bán]]</f>
        <v>272000</v>
      </c>
      <c r="G17947">
        <v>75000</v>
      </c>
      <c r="H17947">
        <f>Table2[[#This Row],[Doanh số bán]]-Table2[[#This Row],[Chiết khấu]]</f>
        <v>197000</v>
      </c>
      <c r="K17947" t="s">
        <v>24</v>
      </c>
      <c r="L17947">
        <v>1</v>
      </c>
      <c r="M17947" t="s">
        <v>319</v>
      </c>
      <c r="N17947" t="s">
        <v>26</v>
      </c>
      <c r="O17947">
        <v>1</v>
      </c>
      <c r="P17947" t="s">
        <v>512</v>
      </c>
      <c r="Q17947" t="s">
        <v>513</v>
      </c>
      <c r="R17947" t="s">
        <v>41</v>
      </c>
      <c r="S17947" t="s">
        <v>42</v>
      </c>
      <c r="T17947" t="s">
        <v>320</v>
      </c>
      <c r="U17947" t="s">
        <v>321</v>
      </c>
      <c r="V17947" t="s">
        <v>33</v>
      </c>
    </row>
    <row r="17948" spans="1:22">
      <c r="A17948" s="4">
        <v>46145</v>
      </c>
      <c r="B17948" t="s">
        <v>11870</v>
      </c>
      <c r="C17948" t="s">
        <v>83</v>
      </c>
      <c r="D17948">
        <v>2</v>
      </c>
      <c r="E17948">
        <v>272000</v>
      </c>
      <c r="F17948">
        <f>Table2[[#This Row],[Đơn Giá Chuẩn]]*Table2[[#This Row],[Tổng số lượng bán]]</f>
        <v>544000</v>
      </c>
      <c r="G17948">
        <v>0</v>
      </c>
      <c r="H17948">
        <f>Table2[[#This Row],[Doanh số bán]]-Table2[[#This Row],[Chiết khấu]]</f>
        <v>544000</v>
      </c>
      <c r="K17948" t="s">
        <v>24</v>
      </c>
      <c r="L17948">
        <v>1</v>
      </c>
      <c r="M17948" t="s">
        <v>319</v>
      </c>
      <c r="N17948" t="s">
        <v>26</v>
      </c>
      <c r="O17948">
        <v>2</v>
      </c>
      <c r="P17948" t="s">
        <v>512</v>
      </c>
      <c r="Q17948" t="s">
        <v>513</v>
      </c>
      <c r="R17948" t="s">
        <v>41</v>
      </c>
      <c r="S17948" t="s">
        <v>42</v>
      </c>
      <c r="T17948" t="s">
        <v>320</v>
      </c>
      <c r="U17948" t="s">
        <v>321</v>
      </c>
      <c r="V17948" t="s">
        <v>33</v>
      </c>
    </row>
    <row r="17949" spans="1:22">
      <c r="A17949" s="4">
        <v>46153</v>
      </c>
      <c r="B17949" t="s">
        <v>12664</v>
      </c>
      <c r="C17949" t="s">
        <v>23</v>
      </c>
      <c r="D17949">
        <v>1</v>
      </c>
      <c r="E17949">
        <v>42000</v>
      </c>
      <c r="F17949">
        <f>Table2[[#This Row],[Đơn Giá Chuẩn]]*Table2[[#This Row],[Tổng số lượng bán]]</f>
        <v>42000</v>
      </c>
      <c r="G17949">
        <v>0</v>
      </c>
      <c r="H17949">
        <f>Table2[[#This Row],[Doanh số bán]]-Table2[[#This Row],[Chiết khấu]]</f>
        <v>42000</v>
      </c>
      <c r="K17949" t="s">
        <v>24</v>
      </c>
      <c r="L17949">
        <v>0</v>
      </c>
      <c r="M17949" t="s">
        <v>319</v>
      </c>
      <c r="N17949" t="s">
        <v>26</v>
      </c>
      <c r="O17949">
        <v>0</v>
      </c>
      <c r="P17949" t="s">
        <v>1570</v>
      </c>
      <c r="Q17949" t="s">
        <v>1571</v>
      </c>
      <c r="R17949" t="s">
        <v>29</v>
      </c>
      <c r="S17949" t="s">
        <v>30</v>
      </c>
      <c r="T17949" t="s">
        <v>320</v>
      </c>
      <c r="U17949" t="s">
        <v>321</v>
      </c>
      <c r="V17949" t="s">
        <v>33</v>
      </c>
    </row>
    <row r="17950" spans="1:22">
      <c r="A17950" s="4">
        <v>46153</v>
      </c>
      <c r="B17950" t="s">
        <v>12665</v>
      </c>
      <c r="C17950" t="s">
        <v>104</v>
      </c>
      <c r="D17950">
        <v>10</v>
      </c>
      <c r="E17950">
        <v>51000</v>
      </c>
      <c r="F17950">
        <f>Table2[[#This Row],[Đơn Giá Chuẩn]]*Table2[[#This Row],[Tổng số lượng bán]]</f>
        <v>510000</v>
      </c>
      <c r="G17950">
        <v>0</v>
      </c>
      <c r="H17950">
        <f>Table2[[#This Row],[Doanh số bán]]-Table2[[#This Row],[Chiết khấu]]</f>
        <v>510000</v>
      </c>
      <c r="K17950" t="s">
        <v>24</v>
      </c>
      <c r="L17950">
        <v>0.12</v>
      </c>
      <c r="M17950" t="s">
        <v>319</v>
      </c>
      <c r="N17950" t="s">
        <v>26</v>
      </c>
      <c r="O17950">
        <v>1.2</v>
      </c>
      <c r="P17950" t="s">
        <v>656</v>
      </c>
      <c r="Q17950" t="s">
        <v>657</v>
      </c>
      <c r="R17950" t="s">
        <v>107</v>
      </c>
      <c r="S17950" t="s">
        <v>108</v>
      </c>
      <c r="T17950" t="s">
        <v>320</v>
      </c>
      <c r="U17950" t="s">
        <v>321</v>
      </c>
      <c r="V17950" t="s">
        <v>33</v>
      </c>
    </row>
    <row r="17951" spans="1:22">
      <c r="A17951" s="4">
        <v>46153</v>
      </c>
      <c r="B17951" t="s">
        <v>12666</v>
      </c>
      <c r="C17951" t="s">
        <v>23</v>
      </c>
      <c r="D17951">
        <v>1</v>
      </c>
      <c r="E17951">
        <v>25999.999999999996</v>
      </c>
      <c r="F17951">
        <f>Table2[[#This Row],[Đơn Giá Chuẩn]]*Table2[[#This Row],[Tổng số lượng bán]]</f>
        <v>25999.999999999996</v>
      </c>
      <c r="G17951">
        <v>0</v>
      </c>
      <c r="H17951">
        <f>Table2[[#This Row],[Doanh số bán]]-Table2[[#This Row],[Chiết khấu]]</f>
        <v>25999.999999999996</v>
      </c>
      <c r="K17951" t="s">
        <v>24</v>
      </c>
      <c r="L17951">
        <v>0</v>
      </c>
      <c r="M17951" t="s">
        <v>319</v>
      </c>
      <c r="N17951" t="s">
        <v>26</v>
      </c>
      <c r="O17951">
        <v>0</v>
      </c>
      <c r="P17951" t="s">
        <v>47</v>
      </c>
      <c r="Q17951" t="s">
        <v>48</v>
      </c>
      <c r="R17951" t="s">
        <v>29</v>
      </c>
      <c r="S17951" t="s">
        <v>30</v>
      </c>
      <c r="T17951" t="s">
        <v>320</v>
      </c>
      <c r="U17951" t="s">
        <v>321</v>
      </c>
      <c r="V17951" t="s">
        <v>33</v>
      </c>
    </row>
    <row r="17952" spans="1:22">
      <c r="A17952" s="4">
        <v>46153</v>
      </c>
      <c r="B17952" t="s">
        <v>12666</v>
      </c>
      <c r="C17952" t="s">
        <v>23</v>
      </c>
      <c r="D17952">
        <v>1</v>
      </c>
      <c r="E17952">
        <v>21000</v>
      </c>
      <c r="F17952">
        <f>Table2[[#This Row],[Đơn Giá Chuẩn]]*Table2[[#This Row],[Tổng số lượng bán]]</f>
        <v>21000</v>
      </c>
      <c r="G17952">
        <v>0</v>
      </c>
      <c r="H17952">
        <f>Table2[[#This Row],[Doanh số bán]]-Table2[[#This Row],[Chiết khấu]]</f>
        <v>21000</v>
      </c>
      <c r="K17952" t="s">
        <v>24</v>
      </c>
      <c r="L17952">
        <v>0</v>
      </c>
      <c r="M17952" t="s">
        <v>319</v>
      </c>
      <c r="N17952" t="s">
        <v>26</v>
      </c>
      <c r="O17952">
        <v>0</v>
      </c>
      <c r="P17952" t="s">
        <v>27</v>
      </c>
      <c r="Q17952" t="s">
        <v>28</v>
      </c>
      <c r="R17952" t="s">
        <v>29</v>
      </c>
      <c r="S17952" t="s">
        <v>30</v>
      </c>
      <c r="T17952" t="s">
        <v>320</v>
      </c>
      <c r="U17952" t="s">
        <v>321</v>
      </c>
      <c r="V17952" t="s">
        <v>33</v>
      </c>
    </row>
    <row r="17953" spans="1:22">
      <c r="A17953" s="4">
        <v>46153</v>
      </c>
      <c r="B17953" t="s">
        <v>12666</v>
      </c>
      <c r="C17953" t="s">
        <v>23</v>
      </c>
      <c r="D17953">
        <v>1</v>
      </c>
      <c r="E17953">
        <v>52800</v>
      </c>
      <c r="F17953">
        <f>Table2[[#This Row],[Đơn Giá Chuẩn]]*Table2[[#This Row],[Tổng số lượng bán]]</f>
        <v>52800</v>
      </c>
      <c r="G17953">
        <v>0</v>
      </c>
      <c r="H17953">
        <f>Table2[[#This Row],[Doanh số bán]]-Table2[[#This Row],[Chiết khấu]]</f>
        <v>52800</v>
      </c>
      <c r="K17953" t="s">
        <v>24</v>
      </c>
      <c r="L17953">
        <v>0</v>
      </c>
      <c r="M17953" t="s">
        <v>319</v>
      </c>
      <c r="N17953" t="s">
        <v>26</v>
      </c>
      <c r="O17953">
        <v>0</v>
      </c>
      <c r="P17953" t="s">
        <v>878</v>
      </c>
      <c r="Q17953" t="s">
        <v>879</v>
      </c>
      <c r="R17953" t="s">
        <v>29</v>
      </c>
      <c r="S17953" t="s">
        <v>59</v>
      </c>
      <c r="T17953" t="s">
        <v>320</v>
      </c>
      <c r="U17953" t="s">
        <v>321</v>
      </c>
      <c r="V17953" t="s">
        <v>33</v>
      </c>
    </row>
    <row r="17954" spans="1:22">
      <c r="A17954" s="4">
        <v>46153</v>
      </c>
      <c r="B17954" t="s">
        <v>12667</v>
      </c>
      <c r="C17954" t="s">
        <v>23</v>
      </c>
      <c r="D17954">
        <v>1</v>
      </c>
      <c r="E17954">
        <v>25999.999999999996</v>
      </c>
      <c r="F17954">
        <f>Table2[[#This Row],[Đơn Giá Chuẩn]]*Table2[[#This Row],[Tổng số lượng bán]]</f>
        <v>25999.999999999996</v>
      </c>
      <c r="G17954">
        <v>0</v>
      </c>
      <c r="H17954">
        <f>Table2[[#This Row],[Doanh số bán]]-Table2[[#This Row],[Chiết khấu]]</f>
        <v>25999.999999999996</v>
      </c>
      <c r="K17954" t="s">
        <v>24</v>
      </c>
      <c r="L17954">
        <v>0</v>
      </c>
      <c r="M17954" t="s">
        <v>319</v>
      </c>
      <c r="N17954" t="s">
        <v>26</v>
      </c>
      <c r="O17954">
        <v>0</v>
      </c>
      <c r="P17954" t="s">
        <v>129</v>
      </c>
      <c r="Q17954" t="s">
        <v>130</v>
      </c>
      <c r="R17954" t="s">
        <v>29</v>
      </c>
      <c r="S17954" t="s">
        <v>30</v>
      </c>
      <c r="T17954" t="s">
        <v>320</v>
      </c>
      <c r="U17954" t="s">
        <v>321</v>
      </c>
      <c r="V17954" t="s">
        <v>33</v>
      </c>
    </row>
    <row r="17955" spans="1:22">
      <c r="A17955" s="4">
        <v>46153</v>
      </c>
      <c r="B17955" t="s">
        <v>12668</v>
      </c>
      <c r="C17955" t="s">
        <v>23</v>
      </c>
      <c r="D17955">
        <v>2</v>
      </c>
      <c r="E17955">
        <v>42000</v>
      </c>
      <c r="F17955">
        <f>Table2[[#This Row],[Đơn Giá Chuẩn]]*Table2[[#This Row],[Tổng số lượng bán]]</f>
        <v>84000</v>
      </c>
      <c r="G17955">
        <v>0</v>
      </c>
      <c r="H17955">
        <f>Table2[[#This Row],[Doanh số bán]]-Table2[[#This Row],[Chiết khấu]]</f>
        <v>84000</v>
      </c>
      <c r="K17955" t="s">
        <v>24</v>
      </c>
      <c r="L17955">
        <v>0</v>
      </c>
      <c r="M17955" t="s">
        <v>319</v>
      </c>
      <c r="N17955" t="s">
        <v>26</v>
      </c>
      <c r="O17955">
        <v>0</v>
      </c>
      <c r="P17955" t="s">
        <v>94</v>
      </c>
      <c r="Q17955" t="s">
        <v>95</v>
      </c>
      <c r="R17955" t="s">
        <v>29</v>
      </c>
      <c r="S17955" t="s">
        <v>30</v>
      </c>
      <c r="T17955" t="s">
        <v>320</v>
      </c>
      <c r="U17955" t="s">
        <v>321</v>
      </c>
      <c r="V17955" t="s">
        <v>33</v>
      </c>
    </row>
    <row r="17956" spans="1:22">
      <c r="A17956" s="4">
        <v>46153</v>
      </c>
      <c r="B17956" t="s">
        <v>12669</v>
      </c>
      <c r="C17956" t="s">
        <v>104</v>
      </c>
      <c r="D17956">
        <v>10</v>
      </c>
      <c r="E17956">
        <v>47000</v>
      </c>
      <c r="F17956">
        <f>Table2[[#This Row],[Đơn Giá Chuẩn]]*Table2[[#This Row],[Tổng số lượng bán]]</f>
        <v>470000</v>
      </c>
      <c r="G17956">
        <v>0</v>
      </c>
      <c r="H17956">
        <f>Table2[[#This Row],[Doanh số bán]]-Table2[[#This Row],[Chiết khấu]]</f>
        <v>470000</v>
      </c>
      <c r="K17956" t="s">
        <v>24</v>
      </c>
      <c r="L17956">
        <v>0.12</v>
      </c>
      <c r="M17956" t="s">
        <v>319</v>
      </c>
      <c r="N17956" t="s">
        <v>26</v>
      </c>
      <c r="O17956">
        <v>1.2</v>
      </c>
      <c r="P17956" t="s">
        <v>520</v>
      </c>
      <c r="Q17956" t="s">
        <v>521</v>
      </c>
      <c r="R17956" t="s">
        <v>107</v>
      </c>
      <c r="S17956" t="s">
        <v>108</v>
      </c>
      <c r="T17956" t="s">
        <v>320</v>
      </c>
      <c r="U17956" t="s">
        <v>321</v>
      </c>
      <c r="V17956" t="s">
        <v>33</v>
      </c>
    </row>
    <row r="17957" spans="1:22">
      <c r="A17957" s="4">
        <v>46153</v>
      </c>
      <c r="B17957" t="s">
        <v>12669</v>
      </c>
      <c r="C17957" t="s">
        <v>104</v>
      </c>
      <c r="D17957">
        <v>12</v>
      </c>
      <c r="E17957">
        <v>47000</v>
      </c>
      <c r="F17957">
        <f>Table2[[#This Row],[Đơn Giá Chuẩn]]*Table2[[#This Row],[Tổng số lượng bán]]</f>
        <v>564000</v>
      </c>
      <c r="G17957">
        <v>0</v>
      </c>
      <c r="H17957">
        <f>Table2[[#This Row],[Doanh số bán]]-Table2[[#This Row],[Chiết khấu]]</f>
        <v>564000</v>
      </c>
      <c r="K17957" t="s">
        <v>24</v>
      </c>
      <c r="L17957">
        <v>0.16</v>
      </c>
      <c r="M17957" t="s">
        <v>319</v>
      </c>
      <c r="N17957" t="s">
        <v>26</v>
      </c>
      <c r="O17957">
        <v>1.92</v>
      </c>
      <c r="P17957" t="s">
        <v>105</v>
      </c>
      <c r="Q17957" t="s">
        <v>106</v>
      </c>
      <c r="R17957" t="s">
        <v>107</v>
      </c>
      <c r="S17957" t="s">
        <v>108</v>
      </c>
      <c r="T17957" t="s">
        <v>320</v>
      </c>
      <c r="U17957" t="s">
        <v>321</v>
      </c>
      <c r="V17957" t="s">
        <v>33</v>
      </c>
    </row>
    <row r="17958" spans="1:22">
      <c r="A17958" s="4">
        <v>46153</v>
      </c>
      <c r="B17958" t="s">
        <v>12669</v>
      </c>
      <c r="C17958" t="s">
        <v>104</v>
      </c>
      <c r="D17958">
        <v>10</v>
      </c>
      <c r="E17958">
        <v>51000</v>
      </c>
      <c r="F17958">
        <f>Table2[[#This Row],[Đơn Giá Chuẩn]]*Table2[[#This Row],[Tổng số lượng bán]]</f>
        <v>510000</v>
      </c>
      <c r="G17958">
        <v>0</v>
      </c>
      <c r="H17958">
        <f>Table2[[#This Row],[Doanh số bán]]-Table2[[#This Row],[Chiết khấu]]</f>
        <v>510000</v>
      </c>
      <c r="K17958" t="s">
        <v>24</v>
      </c>
      <c r="L17958">
        <v>0.12</v>
      </c>
      <c r="M17958" t="s">
        <v>319</v>
      </c>
      <c r="N17958" t="s">
        <v>26</v>
      </c>
      <c r="O17958">
        <v>1.2</v>
      </c>
      <c r="P17958" t="s">
        <v>656</v>
      </c>
      <c r="Q17958" t="s">
        <v>657</v>
      </c>
      <c r="R17958" t="s">
        <v>107</v>
      </c>
      <c r="S17958" t="s">
        <v>108</v>
      </c>
      <c r="T17958" t="s">
        <v>320</v>
      </c>
      <c r="U17958" t="s">
        <v>321</v>
      </c>
      <c r="V17958" t="s">
        <v>33</v>
      </c>
    </row>
    <row r="17959" spans="1:22">
      <c r="A17959" s="4">
        <v>46153</v>
      </c>
      <c r="B17959" t="s">
        <v>12670</v>
      </c>
      <c r="C17959" t="s">
        <v>23</v>
      </c>
      <c r="D17959">
        <v>1</v>
      </c>
      <c r="E17959">
        <v>37000</v>
      </c>
      <c r="F17959">
        <f>Table2[[#This Row],[Đơn Giá Chuẩn]]*Table2[[#This Row],[Tổng số lượng bán]]</f>
        <v>37000</v>
      </c>
      <c r="G17959">
        <v>0</v>
      </c>
      <c r="H17959">
        <f>Table2[[#This Row],[Doanh số bán]]-Table2[[#This Row],[Chiết khấu]]</f>
        <v>37000</v>
      </c>
      <c r="K17959" t="s">
        <v>24</v>
      </c>
      <c r="L17959">
        <v>0</v>
      </c>
      <c r="M17959" t="s">
        <v>319</v>
      </c>
      <c r="N17959" t="s">
        <v>26</v>
      </c>
      <c r="O17959">
        <v>0</v>
      </c>
      <c r="P17959" t="s">
        <v>546</v>
      </c>
      <c r="Q17959" t="s">
        <v>547</v>
      </c>
      <c r="R17959" t="s">
        <v>29</v>
      </c>
      <c r="S17959" t="s">
        <v>91</v>
      </c>
      <c r="T17959" t="s">
        <v>320</v>
      </c>
      <c r="U17959" t="s">
        <v>321</v>
      </c>
      <c r="V17959" t="s">
        <v>33</v>
      </c>
    </row>
    <row r="17960" spans="1:22">
      <c r="A17960" s="4">
        <v>46153</v>
      </c>
      <c r="B17960" t="s">
        <v>1010</v>
      </c>
      <c r="C17960" t="s">
        <v>23</v>
      </c>
      <c r="D17960">
        <v>1</v>
      </c>
      <c r="E17960">
        <v>47000</v>
      </c>
      <c r="F17960">
        <f>Table2[[#This Row],[Đơn Giá Chuẩn]]*Table2[[#This Row],[Tổng số lượng bán]]</f>
        <v>47000</v>
      </c>
      <c r="G17960">
        <v>0</v>
      </c>
      <c r="H17960">
        <f>Table2[[#This Row],[Doanh số bán]]-Table2[[#This Row],[Chiết khấu]]</f>
        <v>47000</v>
      </c>
      <c r="K17960" t="s">
        <v>24</v>
      </c>
      <c r="L17960">
        <v>0</v>
      </c>
      <c r="M17960" t="s">
        <v>918</v>
      </c>
      <c r="N17960" t="s">
        <v>919</v>
      </c>
      <c r="O17960">
        <v>0</v>
      </c>
      <c r="P17960" t="s">
        <v>1996</v>
      </c>
      <c r="Q17960" t="s">
        <v>1997</v>
      </c>
      <c r="R17960" t="s">
        <v>29</v>
      </c>
      <c r="S17960" t="s">
        <v>30</v>
      </c>
      <c r="T17960" t="s">
        <v>922</v>
      </c>
      <c r="U17960" t="s">
        <v>923</v>
      </c>
      <c r="V17960" t="s">
        <v>33</v>
      </c>
    </row>
    <row r="17961" spans="1:22">
      <c r="A17961" s="4">
        <v>46153</v>
      </c>
      <c r="B17961" t="s">
        <v>1011</v>
      </c>
      <c r="C17961" t="s">
        <v>23</v>
      </c>
      <c r="D17961">
        <v>1</v>
      </c>
      <c r="E17961">
        <v>42000</v>
      </c>
      <c r="F17961">
        <f>Table2[[#This Row],[Đơn Giá Chuẩn]]*Table2[[#This Row],[Tổng số lượng bán]]</f>
        <v>42000</v>
      </c>
      <c r="G17961">
        <v>12963</v>
      </c>
      <c r="H17961">
        <f>Table2[[#This Row],[Doanh số bán]]-Table2[[#This Row],[Chiết khấu]]</f>
        <v>29037</v>
      </c>
      <c r="K17961" t="s">
        <v>24</v>
      </c>
      <c r="L17961">
        <v>0</v>
      </c>
      <c r="M17961" t="s">
        <v>918</v>
      </c>
      <c r="N17961" t="s">
        <v>919</v>
      </c>
      <c r="O17961">
        <v>0</v>
      </c>
      <c r="P17961" t="s">
        <v>1771</v>
      </c>
      <c r="Q17961" t="s">
        <v>1772</v>
      </c>
      <c r="R17961" t="s">
        <v>29</v>
      </c>
      <c r="S17961" t="s">
        <v>30</v>
      </c>
      <c r="T17961" t="s">
        <v>922</v>
      </c>
      <c r="U17961" t="s">
        <v>923</v>
      </c>
      <c r="V17961" t="s">
        <v>33</v>
      </c>
    </row>
    <row r="17962" spans="1:22">
      <c r="A17962" s="4">
        <v>46153</v>
      </c>
      <c r="B17962" t="s">
        <v>373</v>
      </c>
      <c r="C17962" t="s">
        <v>23</v>
      </c>
      <c r="D17962">
        <v>1</v>
      </c>
      <c r="E17962">
        <v>52000</v>
      </c>
      <c r="F17962">
        <f>Table2[[#This Row],[Đơn Giá Chuẩn]]*Table2[[#This Row],[Tổng số lượng bán]]</f>
        <v>52000</v>
      </c>
      <c r="G17962">
        <v>16203</v>
      </c>
      <c r="H17962">
        <f>Table2[[#This Row],[Doanh số bán]]-Table2[[#This Row],[Chiết khấu]]</f>
        <v>35797</v>
      </c>
      <c r="K17962" t="s">
        <v>24</v>
      </c>
      <c r="L17962">
        <v>0</v>
      </c>
      <c r="M17962" t="s">
        <v>918</v>
      </c>
      <c r="N17962" t="s">
        <v>919</v>
      </c>
      <c r="O17962">
        <v>0</v>
      </c>
      <c r="P17962" t="s">
        <v>1730</v>
      </c>
      <c r="Q17962" t="s">
        <v>1731</v>
      </c>
      <c r="R17962" t="s">
        <v>29</v>
      </c>
      <c r="S17962" t="s">
        <v>30</v>
      </c>
      <c r="T17962" t="s">
        <v>922</v>
      </c>
      <c r="U17962" t="s">
        <v>923</v>
      </c>
      <c r="V17962" t="s">
        <v>33</v>
      </c>
    </row>
    <row r="17963" spans="1:22">
      <c r="A17963" s="4">
        <v>46153</v>
      </c>
      <c r="B17963" t="s">
        <v>1013</v>
      </c>
      <c r="C17963" t="s">
        <v>23</v>
      </c>
      <c r="D17963">
        <v>1</v>
      </c>
      <c r="E17963">
        <v>42000</v>
      </c>
      <c r="F17963">
        <f>Table2[[#This Row],[Đơn Giá Chuẩn]]*Table2[[#This Row],[Tổng số lượng bán]]</f>
        <v>42000</v>
      </c>
      <c r="G17963">
        <v>12963</v>
      </c>
      <c r="H17963">
        <f>Table2[[#This Row],[Doanh số bán]]-Table2[[#This Row],[Chiết khấu]]</f>
        <v>29037</v>
      </c>
      <c r="K17963" t="s">
        <v>24</v>
      </c>
      <c r="L17963">
        <v>0</v>
      </c>
      <c r="M17963" t="s">
        <v>918</v>
      </c>
      <c r="N17963" t="s">
        <v>919</v>
      </c>
      <c r="O17963">
        <v>0</v>
      </c>
      <c r="P17963" t="s">
        <v>1771</v>
      </c>
      <c r="Q17963" t="s">
        <v>1772</v>
      </c>
      <c r="R17963" t="s">
        <v>29</v>
      </c>
      <c r="S17963" t="s">
        <v>30</v>
      </c>
      <c r="T17963" t="s">
        <v>922</v>
      </c>
      <c r="U17963" t="s">
        <v>923</v>
      </c>
      <c r="V17963" t="s">
        <v>33</v>
      </c>
    </row>
    <row r="17964" spans="1:22">
      <c r="A17964" s="4">
        <v>46153</v>
      </c>
      <c r="B17964" t="s">
        <v>383</v>
      </c>
      <c r="C17964" t="s">
        <v>23</v>
      </c>
      <c r="D17964">
        <v>1</v>
      </c>
      <c r="E17964">
        <v>47000</v>
      </c>
      <c r="F17964">
        <f>Table2[[#This Row],[Đơn Giá Chuẩn]]*Table2[[#This Row],[Tổng số lượng bán]]</f>
        <v>47000</v>
      </c>
      <c r="G17964">
        <v>0</v>
      </c>
      <c r="H17964">
        <f>Table2[[#This Row],[Doanh số bán]]-Table2[[#This Row],[Chiết khấu]]</f>
        <v>47000</v>
      </c>
      <c r="K17964" t="s">
        <v>24</v>
      </c>
      <c r="L17964">
        <v>0</v>
      </c>
      <c r="M17964" t="s">
        <v>918</v>
      </c>
      <c r="N17964" t="s">
        <v>919</v>
      </c>
      <c r="O17964">
        <v>0</v>
      </c>
      <c r="P17964" t="s">
        <v>1996</v>
      </c>
      <c r="Q17964" t="s">
        <v>1997</v>
      </c>
      <c r="R17964" t="s">
        <v>29</v>
      </c>
      <c r="S17964" t="s">
        <v>30</v>
      </c>
      <c r="T17964" t="s">
        <v>922</v>
      </c>
      <c r="U17964" t="s">
        <v>923</v>
      </c>
      <c r="V17964" t="s">
        <v>33</v>
      </c>
    </row>
    <row r="17965" spans="1:22">
      <c r="A17965" s="4">
        <v>46153</v>
      </c>
      <c r="B17965" t="s">
        <v>1018</v>
      </c>
      <c r="C17965" t="s">
        <v>23</v>
      </c>
      <c r="D17965">
        <v>1</v>
      </c>
      <c r="E17965">
        <v>67000</v>
      </c>
      <c r="F17965">
        <f>Table2[[#This Row],[Đơn Giá Chuẩn]]*Table2[[#This Row],[Tổng số lượng bán]]</f>
        <v>67000</v>
      </c>
      <c r="G17965">
        <v>0</v>
      </c>
      <c r="H17965">
        <f>Table2[[#This Row],[Doanh số bán]]-Table2[[#This Row],[Chiết khấu]]</f>
        <v>67000</v>
      </c>
      <c r="K17965" t="s">
        <v>24</v>
      </c>
      <c r="L17965">
        <v>0</v>
      </c>
      <c r="M17965" t="s">
        <v>918</v>
      </c>
      <c r="N17965" t="s">
        <v>919</v>
      </c>
      <c r="O17965">
        <v>0</v>
      </c>
      <c r="P17965" t="s">
        <v>1760</v>
      </c>
      <c r="Q17965" t="s">
        <v>1761</v>
      </c>
      <c r="R17965" t="s">
        <v>29</v>
      </c>
      <c r="S17965" t="s">
        <v>91</v>
      </c>
      <c r="T17965" t="s">
        <v>922</v>
      </c>
      <c r="U17965" t="s">
        <v>923</v>
      </c>
      <c r="V17965" t="s">
        <v>33</v>
      </c>
    </row>
    <row r="17966" spans="1:22">
      <c r="A17966" s="4">
        <v>46153</v>
      </c>
      <c r="B17966" t="s">
        <v>1022</v>
      </c>
      <c r="C17966" t="s">
        <v>23</v>
      </c>
      <c r="D17966">
        <v>1</v>
      </c>
      <c r="E17966">
        <v>47000</v>
      </c>
      <c r="F17966">
        <f>Table2[[#This Row],[Đơn Giá Chuẩn]]*Table2[[#This Row],[Tổng số lượng bán]]</f>
        <v>47000</v>
      </c>
      <c r="G17966">
        <v>0</v>
      </c>
      <c r="H17966">
        <f>Table2[[#This Row],[Doanh số bán]]-Table2[[#This Row],[Chiết khấu]]</f>
        <v>47000</v>
      </c>
      <c r="K17966" t="s">
        <v>24</v>
      </c>
      <c r="L17966">
        <v>0</v>
      </c>
      <c r="M17966" t="s">
        <v>918</v>
      </c>
      <c r="N17966" t="s">
        <v>919</v>
      </c>
      <c r="O17966">
        <v>0</v>
      </c>
      <c r="P17966" t="s">
        <v>1996</v>
      </c>
      <c r="Q17966" t="s">
        <v>1997</v>
      </c>
      <c r="R17966" t="s">
        <v>29</v>
      </c>
      <c r="S17966" t="s">
        <v>30</v>
      </c>
      <c r="T17966" t="s">
        <v>922</v>
      </c>
      <c r="U17966" t="s">
        <v>923</v>
      </c>
      <c r="V17966" t="s">
        <v>33</v>
      </c>
    </row>
    <row r="17967" spans="1:22">
      <c r="A17967" s="4">
        <v>46153</v>
      </c>
      <c r="B17967" t="s">
        <v>1059</v>
      </c>
      <c r="C17967" t="s">
        <v>23</v>
      </c>
      <c r="D17967">
        <v>1</v>
      </c>
      <c r="E17967">
        <v>67000</v>
      </c>
      <c r="F17967">
        <f>Table2[[#This Row],[Đơn Giá Chuẩn]]*Table2[[#This Row],[Tổng số lượng bán]]</f>
        <v>67000</v>
      </c>
      <c r="G17967">
        <v>0</v>
      </c>
      <c r="H17967">
        <f>Table2[[#This Row],[Doanh số bán]]-Table2[[#This Row],[Chiết khấu]]</f>
        <v>67000</v>
      </c>
      <c r="K17967" t="s">
        <v>24</v>
      </c>
      <c r="L17967">
        <v>0</v>
      </c>
      <c r="M17967" t="s">
        <v>918</v>
      </c>
      <c r="N17967" t="s">
        <v>919</v>
      </c>
      <c r="O17967">
        <v>0</v>
      </c>
      <c r="P17967" t="s">
        <v>1752</v>
      </c>
      <c r="Q17967" t="s">
        <v>1753</v>
      </c>
      <c r="R17967" t="s">
        <v>29</v>
      </c>
      <c r="S17967" t="s">
        <v>91</v>
      </c>
      <c r="T17967" t="s">
        <v>922</v>
      </c>
      <c r="U17967" t="s">
        <v>923</v>
      </c>
      <c r="V17967" t="s">
        <v>33</v>
      </c>
    </row>
    <row r="17968" spans="1:22">
      <c r="A17968" s="4">
        <v>46153</v>
      </c>
      <c r="B17968" t="s">
        <v>393</v>
      </c>
      <c r="C17968" t="s">
        <v>23</v>
      </c>
      <c r="D17968">
        <v>1</v>
      </c>
      <c r="E17968">
        <v>67000</v>
      </c>
      <c r="F17968">
        <f>Table2[[#This Row],[Đơn Giá Chuẩn]]*Table2[[#This Row],[Tổng số lượng bán]]</f>
        <v>67000</v>
      </c>
      <c r="G17968">
        <v>0</v>
      </c>
      <c r="H17968">
        <f>Table2[[#This Row],[Doanh số bán]]-Table2[[#This Row],[Chiết khấu]]</f>
        <v>67000</v>
      </c>
      <c r="K17968" t="s">
        <v>24</v>
      </c>
      <c r="L17968">
        <v>0</v>
      </c>
      <c r="M17968" t="s">
        <v>918</v>
      </c>
      <c r="N17968" t="s">
        <v>919</v>
      </c>
      <c r="O17968">
        <v>0</v>
      </c>
      <c r="P17968" t="s">
        <v>1760</v>
      </c>
      <c r="Q17968" t="s">
        <v>1761</v>
      </c>
      <c r="R17968" t="s">
        <v>29</v>
      </c>
      <c r="S17968" t="s">
        <v>91</v>
      </c>
      <c r="T17968" t="s">
        <v>922</v>
      </c>
      <c r="U17968" t="s">
        <v>923</v>
      </c>
      <c r="V17968" t="s">
        <v>33</v>
      </c>
    </row>
    <row r="17969" spans="1:22">
      <c r="A17969" s="4">
        <v>46153</v>
      </c>
      <c r="B17969" t="s">
        <v>1025</v>
      </c>
      <c r="C17969" t="s">
        <v>1840</v>
      </c>
      <c r="D17969">
        <v>1</v>
      </c>
      <c r="E17969">
        <v>31454.545454545456</v>
      </c>
      <c r="F17969">
        <f>Table2[[#This Row],[Đơn Giá Chuẩn]]*Table2[[#This Row],[Tổng số lượng bán]]</f>
        <v>31454.545454545456</v>
      </c>
      <c r="G17969">
        <v>0</v>
      </c>
      <c r="H17969">
        <f>Table2[[#This Row],[Doanh số bán]]-Table2[[#This Row],[Chiết khấu]]</f>
        <v>31454.545454545456</v>
      </c>
      <c r="K17969" t="s">
        <v>24</v>
      </c>
      <c r="L17969">
        <v>0</v>
      </c>
      <c r="M17969" t="s">
        <v>918</v>
      </c>
      <c r="N17969" t="s">
        <v>919</v>
      </c>
      <c r="O17969">
        <v>0</v>
      </c>
      <c r="P17969" t="s">
        <v>1841</v>
      </c>
      <c r="Q17969" t="s">
        <v>1842</v>
      </c>
      <c r="R17969" t="s">
        <v>29</v>
      </c>
      <c r="S17969" t="s">
        <v>1738</v>
      </c>
      <c r="T17969" t="s">
        <v>922</v>
      </c>
      <c r="U17969" t="s">
        <v>923</v>
      </c>
      <c r="V17969" t="s">
        <v>33</v>
      </c>
    </row>
    <row r="17970" spans="1:22">
      <c r="A17970" s="4">
        <v>46153</v>
      </c>
      <c r="B17970" t="s">
        <v>1026</v>
      </c>
      <c r="C17970" t="s">
        <v>104</v>
      </c>
      <c r="D17970">
        <v>1</v>
      </c>
      <c r="E17970">
        <v>47000</v>
      </c>
      <c r="F17970">
        <f>Table2[[#This Row],[Đơn Giá Chuẩn]]*Table2[[#This Row],[Tổng số lượng bán]]</f>
        <v>47000</v>
      </c>
      <c r="G17970">
        <v>0</v>
      </c>
      <c r="H17970">
        <f>Table2[[#This Row],[Doanh số bán]]-Table2[[#This Row],[Chiết khấu]]</f>
        <v>47000</v>
      </c>
      <c r="K17970" t="s">
        <v>24</v>
      </c>
      <c r="L17970">
        <v>0.16</v>
      </c>
      <c r="M17970" t="s">
        <v>918</v>
      </c>
      <c r="N17970" t="s">
        <v>919</v>
      </c>
      <c r="O17970">
        <v>0.16</v>
      </c>
      <c r="P17970" t="s">
        <v>105</v>
      </c>
      <c r="Q17970" t="s">
        <v>106</v>
      </c>
      <c r="R17970" t="s">
        <v>107</v>
      </c>
      <c r="S17970" t="s">
        <v>108</v>
      </c>
      <c r="T17970" t="s">
        <v>922</v>
      </c>
      <c r="U17970" t="s">
        <v>923</v>
      </c>
      <c r="V17970" t="s">
        <v>33</v>
      </c>
    </row>
    <row r="17971" spans="1:22">
      <c r="A17971" s="4">
        <v>46153</v>
      </c>
      <c r="B17971" t="s">
        <v>1027</v>
      </c>
      <c r="C17971" t="s">
        <v>2500</v>
      </c>
      <c r="D17971">
        <v>1</v>
      </c>
      <c r="E17971">
        <v>262000</v>
      </c>
      <c r="F17971">
        <f>Table2[[#This Row],[Đơn Giá Chuẩn]]*Table2[[#This Row],[Tổng số lượng bán]]</f>
        <v>262000</v>
      </c>
      <c r="G17971">
        <v>0</v>
      </c>
      <c r="H17971">
        <f>Table2[[#This Row],[Doanh số bán]]-Table2[[#This Row],[Chiết khấu]]</f>
        <v>262000</v>
      </c>
      <c r="K17971" t="s">
        <v>24</v>
      </c>
      <c r="L17971">
        <v>1</v>
      </c>
      <c r="M17971" t="s">
        <v>918</v>
      </c>
      <c r="N17971" t="s">
        <v>919</v>
      </c>
      <c r="O17971">
        <v>1</v>
      </c>
      <c r="P17971" t="s">
        <v>2511</v>
      </c>
      <c r="Q17971" t="s">
        <v>2512</v>
      </c>
      <c r="R17971" t="s">
        <v>41</v>
      </c>
      <c r="S17971" t="s">
        <v>42</v>
      </c>
      <c r="T17971" t="s">
        <v>922</v>
      </c>
      <c r="U17971" t="s">
        <v>923</v>
      </c>
      <c r="V17971" t="s">
        <v>33</v>
      </c>
    </row>
    <row r="17972" spans="1:22">
      <c r="A17972" s="4">
        <v>46153</v>
      </c>
      <c r="B17972" t="s">
        <v>407</v>
      </c>
      <c r="C17972" t="s">
        <v>23</v>
      </c>
      <c r="D17972">
        <v>2</v>
      </c>
      <c r="E17972">
        <v>52000</v>
      </c>
      <c r="F17972">
        <f>Table2[[#This Row],[Đơn Giá Chuẩn]]*Table2[[#This Row],[Tổng số lượng bán]]</f>
        <v>104000</v>
      </c>
      <c r="G17972">
        <v>0</v>
      </c>
      <c r="H17972">
        <f>Table2[[#This Row],[Doanh số bán]]-Table2[[#This Row],[Chiết khấu]]</f>
        <v>104000</v>
      </c>
      <c r="K17972" t="s">
        <v>24</v>
      </c>
      <c r="L17972">
        <v>0</v>
      </c>
      <c r="M17972" t="s">
        <v>918</v>
      </c>
      <c r="N17972" t="s">
        <v>919</v>
      </c>
      <c r="O17972">
        <v>0</v>
      </c>
      <c r="P17972" t="s">
        <v>1788</v>
      </c>
      <c r="Q17972" t="s">
        <v>1789</v>
      </c>
      <c r="R17972" t="s">
        <v>29</v>
      </c>
      <c r="S17972" t="s">
        <v>59</v>
      </c>
      <c r="T17972" t="s">
        <v>922</v>
      </c>
      <c r="U17972" t="s">
        <v>923</v>
      </c>
      <c r="V17972" t="s">
        <v>33</v>
      </c>
    </row>
    <row r="17973" spans="1:22">
      <c r="A17973" s="4">
        <v>46153</v>
      </c>
      <c r="B17973" t="s">
        <v>1029</v>
      </c>
      <c r="C17973" t="s">
        <v>155</v>
      </c>
      <c r="D17973">
        <v>1</v>
      </c>
      <c r="E17973">
        <v>422000</v>
      </c>
      <c r="F17973">
        <f>Table2[[#This Row],[Đơn Giá Chuẩn]]*Table2[[#This Row],[Tổng số lượng bán]]</f>
        <v>422000</v>
      </c>
      <c r="G17973">
        <v>0</v>
      </c>
      <c r="H17973">
        <f>Table2[[#This Row],[Doanh số bán]]-Table2[[#This Row],[Chiết khấu]]</f>
        <v>422000</v>
      </c>
      <c r="K17973" t="s">
        <v>24</v>
      </c>
      <c r="L17973">
        <v>1</v>
      </c>
      <c r="M17973" t="s">
        <v>918</v>
      </c>
      <c r="N17973" t="s">
        <v>919</v>
      </c>
      <c r="O17973">
        <v>1</v>
      </c>
      <c r="P17973" t="s">
        <v>12322</v>
      </c>
      <c r="Q17973" t="s">
        <v>12323</v>
      </c>
      <c r="R17973" t="s">
        <v>41</v>
      </c>
      <c r="S17973" t="s">
        <v>42</v>
      </c>
      <c r="T17973" t="s">
        <v>922</v>
      </c>
      <c r="U17973" t="s">
        <v>923</v>
      </c>
      <c r="V17973" t="s">
        <v>33</v>
      </c>
    </row>
    <row r="17974" spans="1:22">
      <c r="A17974" s="4">
        <v>46153</v>
      </c>
      <c r="B17974" t="s">
        <v>1030</v>
      </c>
      <c r="C17974" t="s">
        <v>155</v>
      </c>
      <c r="D17974">
        <v>1</v>
      </c>
      <c r="E17974">
        <v>322000</v>
      </c>
      <c r="F17974">
        <f>Table2[[#This Row],[Đơn Giá Chuẩn]]*Table2[[#This Row],[Tổng số lượng bán]]</f>
        <v>322000</v>
      </c>
      <c r="G17974">
        <v>0</v>
      </c>
      <c r="H17974">
        <f>Table2[[#This Row],[Doanh số bán]]-Table2[[#This Row],[Chiết khấu]]</f>
        <v>322000</v>
      </c>
      <c r="K17974" t="s">
        <v>24</v>
      </c>
      <c r="L17974">
        <v>1</v>
      </c>
      <c r="M17974" t="s">
        <v>918</v>
      </c>
      <c r="N17974" t="s">
        <v>919</v>
      </c>
      <c r="O17974">
        <v>1</v>
      </c>
      <c r="P17974" t="s">
        <v>8998</v>
      </c>
      <c r="Q17974" t="s">
        <v>8999</v>
      </c>
      <c r="R17974" t="s">
        <v>41</v>
      </c>
      <c r="S17974" t="s">
        <v>42</v>
      </c>
      <c r="T17974" t="s">
        <v>922</v>
      </c>
      <c r="U17974" t="s">
        <v>923</v>
      </c>
      <c r="V17974" t="s">
        <v>33</v>
      </c>
    </row>
    <row r="17975" spans="1:22">
      <c r="A17975" s="4">
        <v>46153</v>
      </c>
      <c r="B17975" t="s">
        <v>1030</v>
      </c>
      <c r="C17975" t="s">
        <v>104</v>
      </c>
      <c r="D17975">
        <v>4</v>
      </c>
      <c r="E17975">
        <v>47000</v>
      </c>
      <c r="F17975">
        <f>Table2[[#This Row],[Đơn Giá Chuẩn]]*Table2[[#This Row],[Tổng số lượng bán]]</f>
        <v>188000</v>
      </c>
      <c r="G17975">
        <v>0</v>
      </c>
      <c r="H17975">
        <f>Table2[[#This Row],[Doanh số bán]]-Table2[[#This Row],[Chiết khấu]]</f>
        <v>188000</v>
      </c>
      <c r="K17975" t="s">
        <v>24</v>
      </c>
      <c r="L17975">
        <v>0.12</v>
      </c>
      <c r="M17975" t="s">
        <v>918</v>
      </c>
      <c r="N17975" t="s">
        <v>919</v>
      </c>
      <c r="O17975">
        <v>0.48</v>
      </c>
      <c r="P17975" t="s">
        <v>520</v>
      </c>
      <c r="Q17975" t="s">
        <v>521</v>
      </c>
      <c r="R17975" t="s">
        <v>107</v>
      </c>
      <c r="S17975" t="s">
        <v>108</v>
      </c>
      <c r="T17975" t="s">
        <v>922</v>
      </c>
      <c r="U17975" t="s">
        <v>923</v>
      </c>
      <c r="V17975" t="s">
        <v>33</v>
      </c>
    </row>
    <row r="17976" spans="1:22">
      <c r="A17976" s="4">
        <v>46153</v>
      </c>
      <c r="B17976" t="s">
        <v>1031</v>
      </c>
      <c r="C17976" t="s">
        <v>23</v>
      </c>
      <c r="D17976">
        <v>1</v>
      </c>
      <c r="E17976">
        <v>67000</v>
      </c>
      <c r="F17976">
        <f>Table2[[#This Row],[Đơn Giá Chuẩn]]*Table2[[#This Row],[Tổng số lượng bán]]</f>
        <v>67000</v>
      </c>
      <c r="G17976">
        <v>21065</v>
      </c>
      <c r="H17976">
        <f>Table2[[#This Row],[Doanh số bán]]-Table2[[#This Row],[Chiết khấu]]</f>
        <v>45935</v>
      </c>
      <c r="K17976" t="s">
        <v>24</v>
      </c>
      <c r="L17976">
        <v>0</v>
      </c>
      <c r="M17976" t="s">
        <v>918</v>
      </c>
      <c r="N17976" t="s">
        <v>919</v>
      </c>
      <c r="O17976">
        <v>0</v>
      </c>
      <c r="P17976" t="s">
        <v>1749</v>
      </c>
      <c r="Q17976" t="s">
        <v>1750</v>
      </c>
      <c r="R17976" t="s">
        <v>29</v>
      </c>
      <c r="S17976" t="s">
        <v>56</v>
      </c>
      <c r="T17976" t="s">
        <v>922</v>
      </c>
      <c r="U17976" t="s">
        <v>923</v>
      </c>
      <c r="V17976" t="s">
        <v>33</v>
      </c>
    </row>
    <row r="17977" spans="1:22">
      <c r="A17977" s="4">
        <v>46153</v>
      </c>
      <c r="B17977" t="s">
        <v>1032</v>
      </c>
      <c r="C17977" t="s">
        <v>23</v>
      </c>
      <c r="D17977">
        <v>1</v>
      </c>
      <c r="E17977">
        <v>47000</v>
      </c>
      <c r="F17977">
        <f>Table2[[#This Row],[Đơn Giá Chuẩn]]*Table2[[#This Row],[Tổng số lượng bán]]</f>
        <v>47000</v>
      </c>
      <c r="G17977">
        <v>14584</v>
      </c>
      <c r="H17977">
        <f>Table2[[#This Row],[Doanh số bán]]-Table2[[#This Row],[Chiết khấu]]</f>
        <v>32416</v>
      </c>
      <c r="K17977" t="s">
        <v>24</v>
      </c>
      <c r="L17977">
        <v>0</v>
      </c>
      <c r="M17977" t="s">
        <v>918</v>
      </c>
      <c r="N17977" t="s">
        <v>919</v>
      </c>
      <c r="O17977">
        <v>0</v>
      </c>
      <c r="P17977" t="s">
        <v>1740</v>
      </c>
      <c r="Q17977" t="s">
        <v>1741</v>
      </c>
      <c r="R17977" t="s">
        <v>29</v>
      </c>
      <c r="S17977" t="s">
        <v>30</v>
      </c>
      <c r="T17977" t="s">
        <v>922</v>
      </c>
      <c r="U17977" t="s">
        <v>923</v>
      </c>
      <c r="V17977" t="s">
        <v>33</v>
      </c>
    </row>
    <row r="17978" spans="1:22">
      <c r="A17978" s="4">
        <v>46153</v>
      </c>
      <c r="B17978" t="s">
        <v>1033</v>
      </c>
      <c r="C17978" t="s">
        <v>23</v>
      </c>
      <c r="D17978">
        <v>1</v>
      </c>
      <c r="E17978">
        <v>47000</v>
      </c>
      <c r="F17978">
        <f>Table2[[#This Row],[Đơn Giá Chuẩn]]*Table2[[#This Row],[Tổng số lượng bán]]</f>
        <v>47000</v>
      </c>
      <c r="G17978">
        <v>0</v>
      </c>
      <c r="H17978">
        <f>Table2[[#This Row],[Doanh số bán]]-Table2[[#This Row],[Chiết khấu]]</f>
        <v>47000</v>
      </c>
      <c r="K17978" t="s">
        <v>24</v>
      </c>
      <c r="L17978">
        <v>0</v>
      </c>
      <c r="M17978" t="s">
        <v>918</v>
      </c>
      <c r="N17978" t="s">
        <v>919</v>
      </c>
      <c r="O17978">
        <v>0</v>
      </c>
      <c r="P17978" t="s">
        <v>1740</v>
      </c>
      <c r="Q17978" t="s">
        <v>1741</v>
      </c>
      <c r="R17978" t="s">
        <v>29</v>
      </c>
      <c r="S17978" t="s">
        <v>30</v>
      </c>
      <c r="T17978" t="s">
        <v>922</v>
      </c>
      <c r="U17978" t="s">
        <v>923</v>
      </c>
      <c r="V17978" t="s">
        <v>33</v>
      </c>
    </row>
    <row r="17979" spans="1:22">
      <c r="A17979" s="4">
        <v>46153</v>
      </c>
      <c r="B17979" t="s">
        <v>1034</v>
      </c>
      <c r="C17979" t="s">
        <v>104</v>
      </c>
      <c r="D17979">
        <v>2</v>
      </c>
      <c r="E17979">
        <v>47000</v>
      </c>
      <c r="F17979">
        <f>Table2[[#This Row],[Đơn Giá Chuẩn]]*Table2[[#This Row],[Tổng số lượng bán]]</f>
        <v>94000</v>
      </c>
      <c r="G17979">
        <v>0</v>
      </c>
      <c r="H17979">
        <f>Table2[[#This Row],[Doanh số bán]]-Table2[[#This Row],[Chiết khấu]]</f>
        <v>94000</v>
      </c>
      <c r="K17979" t="s">
        <v>24</v>
      </c>
      <c r="L17979">
        <v>0.16</v>
      </c>
      <c r="M17979" t="s">
        <v>918</v>
      </c>
      <c r="N17979" t="s">
        <v>919</v>
      </c>
      <c r="O17979">
        <v>0.32</v>
      </c>
      <c r="P17979" t="s">
        <v>105</v>
      </c>
      <c r="Q17979" t="s">
        <v>106</v>
      </c>
      <c r="R17979" t="s">
        <v>107</v>
      </c>
      <c r="S17979" t="s">
        <v>108</v>
      </c>
      <c r="T17979" t="s">
        <v>922</v>
      </c>
      <c r="U17979" t="s">
        <v>923</v>
      </c>
      <c r="V17979" t="s">
        <v>33</v>
      </c>
    </row>
    <row r="17980" spans="1:22">
      <c r="A17980" s="4">
        <v>46153</v>
      </c>
      <c r="B17980" t="s">
        <v>1035</v>
      </c>
      <c r="C17980" t="s">
        <v>104</v>
      </c>
      <c r="D17980">
        <v>3</v>
      </c>
      <c r="E17980">
        <v>51000</v>
      </c>
      <c r="F17980">
        <f>Table2[[#This Row],[Đơn Giá Chuẩn]]*Table2[[#This Row],[Tổng số lượng bán]]</f>
        <v>153000</v>
      </c>
      <c r="G17980">
        <v>47639</v>
      </c>
      <c r="H17980">
        <f>Table2[[#This Row],[Doanh số bán]]-Table2[[#This Row],[Chiết khấu]]</f>
        <v>105361</v>
      </c>
      <c r="K17980" t="s">
        <v>24</v>
      </c>
      <c r="L17980">
        <v>0.12</v>
      </c>
      <c r="M17980" t="s">
        <v>918</v>
      </c>
      <c r="N17980" t="s">
        <v>919</v>
      </c>
      <c r="O17980">
        <v>0.36</v>
      </c>
      <c r="P17980" t="s">
        <v>656</v>
      </c>
      <c r="Q17980" t="s">
        <v>657</v>
      </c>
      <c r="R17980" t="s">
        <v>107</v>
      </c>
      <c r="S17980" t="s">
        <v>108</v>
      </c>
      <c r="T17980" t="s">
        <v>922</v>
      </c>
      <c r="U17980" t="s">
        <v>923</v>
      </c>
      <c r="V17980" t="s">
        <v>33</v>
      </c>
    </row>
    <row r="17981" spans="1:22">
      <c r="A17981" s="4">
        <v>46153</v>
      </c>
      <c r="B17981" t="s">
        <v>1035</v>
      </c>
      <c r="C17981" t="s">
        <v>104</v>
      </c>
      <c r="D17981">
        <v>3</v>
      </c>
      <c r="E17981">
        <v>47000</v>
      </c>
      <c r="F17981">
        <f>Table2[[#This Row],[Đơn Giá Chuẩn]]*Table2[[#This Row],[Tổng số lượng bán]]</f>
        <v>141000</v>
      </c>
      <c r="G17981">
        <v>43750</v>
      </c>
      <c r="H17981">
        <f>Table2[[#This Row],[Doanh số bán]]-Table2[[#This Row],[Chiết khấu]]</f>
        <v>97250</v>
      </c>
      <c r="K17981" t="s">
        <v>24</v>
      </c>
      <c r="L17981">
        <v>0.12</v>
      </c>
      <c r="M17981" t="s">
        <v>918</v>
      </c>
      <c r="N17981" t="s">
        <v>919</v>
      </c>
      <c r="O17981">
        <v>0.36</v>
      </c>
      <c r="P17981" t="s">
        <v>520</v>
      </c>
      <c r="Q17981" t="s">
        <v>521</v>
      </c>
      <c r="R17981" t="s">
        <v>107</v>
      </c>
      <c r="S17981" t="s">
        <v>108</v>
      </c>
      <c r="T17981" t="s">
        <v>922</v>
      </c>
      <c r="U17981" t="s">
        <v>923</v>
      </c>
      <c r="V17981" t="s">
        <v>33</v>
      </c>
    </row>
    <row r="17982" spans="1:22">
      <c r="A17982" s="4">
        <v>46153</v>
      </c>
      <c r="B17982" t="s">
        <v>1035</v>
      </c>
      <c r="C17982" t="s">
        <v>2493</v>
      </c>
      <c r="D17982">
        <v>3</v>
      </c>
      <c r="E17982">
        <v>192000</v>
      </c>
      <c r="F17982">
        <f>Table2[[#This Row],[Đơn Giá Chuẩn]]*Table2[[#This Row],[Tổng số lượng bán]]</f>
        <v>576000</v>
      </c>
      <c r="G17982">
        <v>105556</v>
      </c>
      <c r="H17982">
        <f>Table2[[#This Row],[Doanh số bán]]-Table2[[#This Row],[Chiết khấu]]</f>
        <v>470444</v>
      </c>
      <c r="K17982" t="s">
        <v>24</v>
      </c>
      <c r="L17982">
        <v>0.1</v>
      </c>
      <c r="M17982" t="s">
        <v>918</v>
      </c>
      <c r="N17982" t="s">
        <v>919</v>
      </c>
      <c r="O17982">
        <v>0.30000000000000004</v>
      </c>
      <c r="P17982" t="s">
        <v>325</v>
      </c>
      <c r="Q17982" t="s">
        <v>326</v>
      </c>
      <c r="R17982" t="s">
        <v>41</v>
      </c>
      <c r="S17982" t="s">
        <v>42</v>
      </c>
      <c r="T17982" t="s">
        <v>922</v>
      </c>
      <c r="U17982" t="s">
        <v>923</v>
      </c>
      <c r="V17982" t="s">
        <v>33</v>
      </c>
    </row>
    <row r="17983" spans="1:22">
      <c r="A17983" s="4">
        <v>46153</v>
      </c>
      <c r="B17983" t="s">
        <v>1035</v>
      </c>
      <c r="C17983" t="s">
        <v>104</v>
      </c>
      <c r="D17983">
        <v>3</v>
      </c>
      <c r="E17983">
        <v>152000</v>
      </c>
      <c r="F17983">
        <f>Table2[[#This Row],[Đơn Giá Chuẩn]]*Table2[[#This Row],[Tổng số lượng bán]]</f>
        <v>456000</v>
      </c>
      <c r="G17983">
        <v>83334</v>
      </c>
      <c r="H17983">
        <f>Table2[[#This Row],[Doanh số bán]]-Table2[[#This Row],[Chiết khấu]]</f>
        <v>372666</v>
      </c>
      <c r="K17983" t="s">
        <v>24</v>
      </c>
      <c r="L17983">
        <v>0.1</v>
      </c>
      <c r="M17983" t="s">
        <v>918</v>
      </c>
      <c r="N17983" t="s">
        <v>919</v>
      </c>
      <c r="O17983">
        <v>0.30000000000000004</v>
      </c>
      <c r="P17983" t="s">
        <v>9621</v>
      </c>
      <c r="Q17983" t="s">
        <v>9622</v>
      </c>
      <c r="R17983" t="s">
        <v>41</v>
      </c>
      <c r="S17983" t="s">
        <v>42</v>
      </c>
      <c r="T17983" t="s">
        <v>922</v>
      </c>
      <c r="U17983" t="s">
        <v>923</v>
      </c>
      <c r="V17983" t="s">
        <v>33</v>
      </c>
    </row>
    <row r="17984" spans="1:22">
      <c r="A17984" s="4">
        <v>46153</v>
      </c>
      <c r="B17984" t="s">
        <v>1036</v>
      </c>
      <c r="C17984" t="s">
        <v>1840</v>
      </c>
      <c r="D17984">
        <v>1</v>
      </c>
      <c r="E17984">
        <v>31454.545454545456</v>
      </c>
      <c r="F17984">
        <f>Table2[[#This Row],[Đơn Giá Chuẩn]]*Table2[[#This Row],[Tổng số lượng bán]]</f>
        <v>31454.545454545456</v>
      </c>
      <c r="G17984">
        <v>0</v>
      </c>
      <c r="H17984">
        <f>Table2[[#This Row],[Doanh số bán]]-Table2[[#This Row],[Chiết khấu]]</f>
        <v>31454.545454545456</v>
      </c>
      <c r="K17984" t="s">
        <v>24</v>
      </c>
      <c r="L17984">
        <v>0</v>
      </c>
      <c r="M17984" t="s">
        <v>918</v>
      </c>
      <c r="N17984" t="s">
        <v>919</v>
      </c>
      <c r="O17984">
        <v>0</v>
      </c>
      <c r="P17984" t="s">
        <v>1841</v>
      </c>
      <c r="Q17984" t="s">
        <v>1842</v>
      </c>
      <c r="R17984" t="s">
        <v>29</v>
      </c>
      <c r="S17984" t="s">
        <v>1738</v>
      </c>
      <c r="T17984" t="s">
        <v>922</v>
      </c>
      <c r="U17984" t="s">
        <v>923</v>
      </c>
      <c r="V17984" t="s">
        <v>33</v>
      </c>
    </row>
    <row r="17985" spans="1:22">
      <c r="A17985" s="4">
        <v>46153</v>
      </c>
      <c r="B17985" t="s">
        <v>1036</v>
      </c>
      <c r="C17985" t="s">
        <v>23</v>
      </c>
      <c r="D17985">
        <v>1</v>
      </c>
      <c r="E17985">
        <v>52000</v>
      </c>
      <c r="F17985">
        <f>Table2[[#This Row],[Đơn Giá Chuẩn]]*Table2[[#This Row],[Tổng số lượng bán]]</f>
        <v>52000</v>
      </c>
      <c r="G17985">
        <v>0</v>
      </c>
      <c r="H17985">
        <f>Table2[[#This Row],[Doanh số bán]]-Table2[[#This Row],[Chiết khấu]]</f>
        <v>52000</v>
      </c>
      <c r="K17985" t="s">
        <v>24</v>
      </c>
      <c r="L17985">
        <v>0</v>
      </c>
      <c r="M17985" t="s">
        <v>918</v>
      </c>
      <c r="N17985" t="s">
        <v>919</v>
      </c>
      <c r="O17985">
        <v>0</v>
      </c>
      <c r="P17985" t="s">
        <v>1775</v>
      </c>
      <c r="Q17985" t="s">
        <v>1776</v>
      </c>
      <c r="R17985" t="s">
        <v>29</v>
      </c>
      <c r="S17985" t="s">
        <v>56</v>
      </c>
      <c r="T17985" t="s">
        <v>922</v>
      </c>
      <c r="U17985" t="s">
        <v>923</v>
      </c>
      <c r="V17985" t="s">
        <v>33</v>
      </c>
    </row>
    <row r="17986" spans="1:22">
      <c r="A17986" s="4">
        <v>46153</v>
      </c>
      <c r="B17986" t="s">
        <v>1037</v>
      </c>
      <c r="C17986" t="s">
        <v>1735</v>
      </c>
      <c r="D17986">
        <v>1</v>
      </c>
      <c r="E17986">
        <v>32000</v>
      </c>
      <c r="F17986">
        <f>Table2[[#This Row],[Đơn Giá Chuẩn]]*Table2[[#This Row],[Tổng số lượng bán]]</f>
        <v>32000</v>
      </c>
      <c r="G17986">
        <v>0</v>
      </c>
      <c r="H17986">
        <f>Table2[[#This Row],[Doanh số bán]]-Table2[[#This Row],[Chiết khấu]]</f>
        <v>32000</v>
      </c>
      <c r="K17986" t="s">
        <v>24</v>
      </c>
      <c r="L17986">
        <v>0</v>
      </c>
      <c r="M17986" t="s">
        <v>918</v>
      </c>
      <c r="N17986" t="s">
        <v>919</v>
      </c>
      <c r="O17986">
        <v>0</v>
      </c>
      <c r="P17986" t="s">
        <v>1736</v>
      </c>
      <c r="Q17986" t="s">
        <v>1737</v>
      </c>
      <c r="R17986" t="s">
        <v>29</v>
      </c>
      <c r="S17986" t="s">
        <v>1738</v>
      </c>
      <c r="T17986" t="s">
        <v>922</v>
      </c>
      <c r="U17986" t="s">
        <v>923</v>
      </c>
      <c r="V17986" t="s">
        <v>33</v>
      </c>
    </row>
    <row r="17987" spans="1:22">
      <c r="A17987" s="4">
        <v>46153</v>
      </c>
      <c r="B17987" t="s">
        <v>1038</v>
      </c>
      <c r="C17987" t="s">
        <v>23</v>
      </c>
      <c r="D17987">
        <v>1</v>
      </c>
      <c r="E17987">
        <v>52000</v>
      </c>
      <c r="F17987">
        <f>Table2[[#This Row],[Đơn Giá Chuẩn]]*Table2[[#This Row],[Tổng số lượng bán]]</f>
        <v>52000</v>
      </c>
      <c r="G17987">
        <v>0</v>
      </c>
      <c r="H17987">
        <f>Table2[[#This Row],[Doanh số bán]]-Table2[[#This Row],[Chiết khấu]]</f>
        <v>52000</v>
      </c>
      <c r="K17987" t="s">
        <v>24</v>
      </c>
      <c r="L17987">
        <v>0</v>
      </c>
      <c r="M17987" t="s">
        <v>918</v>
      </c>
      <c r="N17987" t="s">
        <v>919</v>
      </c>
      <c r="O17987">
        <v>0</v>
      </c>
      <c r="P17987" t="s">
        <v>1790</v>
      </c>
      <c r="Q17987" t="s">
        <v>1791</v>
      </c>
      <c r="R17987" t="s">
        <v>29</v>
      </c>
      <c r="S17987" t="s">
        <v>59</v>
      </c>
      <c r="T17987" t="s">
        <v>922</v>
      </c>
      <c r="U17987" t="s">
        <v>923</v>
      </c>
      <c r="V17987" t="s">
        <v>33</v>
      </c>
    </row>
    <row r="17988" spans="1:22">
      <c r="A17988" s="4">
        <v>46153</v>
      </c>
      <c r="B17988" t="s">
        <v>12671</v>
      </c>
      <c r="C17988" t="s">
        <v>23</v>
      </c>
      <c r="D17988">
        <v>1</v>
      </c>
      <c r="E17988">
        <v>32000</v>
      </c>
      <c r="F17988">
        <f>Table2[[#This Row],[Đơn Giá Chuẩn]]*Table2[[#This Row],[Tổng số lượng bán]]</f>
        <v>32000</v>
      </c>
      <c r="G17988">
        <v>0</v>
      </c>
      <c r="H17988">
        <f>Table2[[#This Row],[Doanh số bán]]-Table2[[#This Row],[Chiết khấu]]</f>
        <v>32000</v>
      </c>
      <c r="K17988" t="s">
        <v>24</v>
      </c>
      <c r="L17988">
        <v>0</v>
      </c>
      <c r="M17988" t="s">
        <v>25</v>
      </c>
      <c r="N17988" t="s">
        <v>26</v>
      </c>
      <c r="O17988">
        <v>0</v>
      </c>
      <c r="P17988" t="s">
        <v>77</v>
      </c>
      <c r="Q17988" t="s">
        <v>78</v>
      </c>
      <c r="R17988" t="s">
        <v>29</v>
      </c>
      <c r="S17988" t="s">
        <v>30</v>
      </c>
      <c r="T17988" t="s">
        <v>31</v>
      </c>
      <c r="U17988" t="s">
        <v>32</v>
      </c>
      <c r="V17988" t="s">
        <v>33</v>
      </c>
    </row>
    <row r="17989" spans="1:22">
      <c r="A17989" s="4">
        <v>46153</v>
      </c>
      <c r="B17989" t="s">
        <v>12672</v>
      </c>
      <c r="C17989" t="s">
        <v>23</v>
      </c>
      <c r="D17989">
        <v>1</v>
      </c>
      <c r="E17989">
        <v>25999.999999999996</v>
      </c>
      <c r="F17989">
        <f>Table2[[#This Row],[Đơn Giá Chuẩn]]*Table2[[#This Row],[Tổng số lượng bán]]</f>
        <v>25999.999999999996</v>
      </c>
      <c r="G17989">
        <v>8889</v>
      </c>
      <c r="H17989">
        <f>Table2[[#This Row],[Doanh số bán]]-Table2[[#This Row],[Chiết khấu]]</f>
        <v>17110.999999999996</v>
      </c>
      <c r="K17989" t="s">
        <v>24</v>
      </c>
      <c r="L17989">
        <v>0</v>
      </c>
      <c r="M17989" t="s">
        <v>25</v>
      </c>
      <c r="N17989" t="s">
        <v>26</v>
      </c>
      <c r="O17989">
        <v>0</v>
      </c>
      <c r="P17989" t="s">
        <v>47</v>
      </c>
      <c r="Q17989" t="s">
        <v>48</v>
      </c>
      <c r="R17989" t="s">
        <v>29</v>
      </c>
      <c r="S17989" t="s">
        <v>30</v>
      </c>
      <c r="T17989" t="s">
        <v>31</v>
      </c>
      <c r="U17989" t="s">
        <v>32</v>
      </c>
      <c r="V17989" t="s">
        <v>33</v>
      </c>
    </row>
    <row r="17990" spans="1:22">
      <c r="A17990" s="4">
        <v>46153</v>
      </c>
      <c r="B17990" t="s">
        <v>12672</v>
      </c>
      <c r="C17990" t="s">
        <v>23</v>
      </c>
      <c r="D17990">
        <v>1</v>
      </c>
      <c r="E17990">
        <v>21000</v>
      </c>
      <c r="F17990">
        <f>Table2[[#This Row],[Đơn Giá Chuẩn]]*Table2[[#This Row],[Tổng số lượng bán]]</f>
        <v>21000</v>
      </c>
      <c r="G17990">
        <v>7037</v>
      </c>
      <c r="H17990">
        <f>Table2[[#This Row],[Doanh số bán]]-Table2[[#This Row],[Chiết khấu]]</f>
        <v>13963</v>
      </c>
      <c r="K17990" t="s">
        <v>24</v>
      </c>
      <c r="L17990">
        <v>0</v>
      </c>
      <c r="M17990" t="s">
        <v>25</v>
      </c>
      <c r="N17990" t="s">
        <v>26</v>
      </c>
      <c r="O17990">
        <v>0</v>
      </c>
      <c r="P17990" t="s">
        <v>27</v>
      </c>
      <c r="Q17990" t="s">
        <v>28</v>
      </c>
      <c r="R17990" t="s">
        <v>29</v>
      </c>
      <c r="S17990" t="s">
        <v>30</v>
      </c>
      <c r="T17990" t="s">
        <v>31</v>
      </c>
      <c r="U17990" t="s">
        <v>32</v>
      </c>
      <c r="V17990" t="s">
        <v>33</v>
      </c>
    </row>
    <row r="17991" spans="1:22">
      <c r="A17991" s="4">
        <v>46153</v>
      </c>
      <c r="B17991" t="s">
        <v>12673</v>
      </c>
      <c r="C17991" t="s">
        <v>23</v>
      </c>
      <c r="D17991">
        <v>1</v>
      </c>
      <c r="E17991">
        <v>25999.999999999996</v>
      </c>
      <c r="F17991">
        <f>Table2[[#This Row],[Đơn Giá Chuẩn]]*Table2[[#This Row],[Tổng số lượng bán]]</f>
        <v>25999.999999999996</v>
      </c>
      <c r="G17991">
        <v>8889</v>
      </c>
      <c r="H17991">
        <f>Table2[[#This Row],[Doanh số bán]]-Table2[[#This Row],[Chiết khấu]]</f>
        <v>17110.999999999996</v>
      </c>
      <c r="K17991" t="s">
        <v>24</v>
      </c>
      <c r="L17991">
        <v>0</v>
      </c>
      <c r="M17991" t="s">
        <v>25</v>
      </c>
      <c r="N17991" t="s">
        <v>26</v>
      </c>
      <c r="O17991">
        <v>0</v>
      </c>
      <c r="P17991" t="s">
        <v>47</v>
      </c>
      <c r="Q17991" t="s">
        <v>48</v>
      </c>
      <c r="R17991" t="s">
        <v>29</v>
      </c>
      <c r="S17991" t="s">
        <v>30</v>
      </c>
      <c r="T17991" t="s">
        <v>31</v>
      </c>
      <c r="U17991" t="s">
        <v>32</v>
      </c>
      <c r="V17991" t="s">
        <v>33</v>
      </c>
    </row>
    <row r="17992" spans="1:22">
      <c r="A17992" s="4">
        <v>46153</v>
      </c>
      <c r="B17992" t="s">
        <v>12674</v>
      </c>
      <c r="C17992" t="s">
        <v>23</v>
      </c>
      <c r="D17992">
        <v>1</v>
      </c>
      <c r="E17992">
        <v>25999.999999999996</v>
      </c>
      <c r="F17992">
        <f>Table2[[#This Row],[Đơn Giá Chuẩn]]*Table2[[#This Row],[Tổng số lượng bán]]</f>
        <v>25999.999999999996</v>
      </c>
      <c r="G17992">
        <v>8889</v>
      </c>
      <c r="H17992">
        <f>Table2[[#This Row],[Doanh số bán]]-Table2[[#This Row],[Chiết khấu]]</f>
        <v>17110.999999999996</v>
      </c>
      <c r="K17992" t="s">
        <v>24</v>
      </c>
      <c r="L17992">
        <v>0</v>
      </c>
      <c r="M17992" t="s">
        <v>25</v>
      </c>
      <c r="N17992" t="s">
        <v>26</v>
      </c>
      <c r="O17992">
        <v>0</v>
      </c>
      <c r="P17992" t="s">
        <v>47</v>
      </c>
      <c r="Q17992" t="s">
        <v>48</v>
      </c>
      <c r="R17992" t="s">
        <v>29</v>
      </c>
      <c r="S17992" t="s">
        <v>30</v>
      </c>
      <c r="T17992" t="s">
        <v>31</v>
      </c>
      <c r="U17992" t="s">
        <v>32</v>
      </c>
      <c r="V17992" t="s">
        <v>33</v>
      </c>
    </row>
    <row r="17993" spans="1:22">
      <c r="A17993" s="4">
        <v>46153</v>
      </c>
      <c r="B17993" t="s">
        <v>12675</v>
      </c>
      <c r="C17993" t="s">
        <v>23</v>
      </c>
      <c r="D17993">
        <v>3</v>
      </c>
      <c r="E17993">
        <v>25999.999999999996</v>
      </c>
      <c r="F17993">
        <f>Table2[[#This Row],[Đơn Giá Chuẩn]]*Table2[[#This Row],[Tổng số lượng bán]]</f>
        <v>77999.999999999985</v>
      </c>
      <c r="G17993">
        <v>26667</v>
      </c>
      <c r="H17993">
        <f>Table2[[#This Row],[Doanh số bán]]-Table2[[#This Row],[Chiết khấu]]</f>
        <v>51332.999999999985</v>
      </c>
      <c r="K17993" t="s">
        <v>24</v>
      </c>
      <c r="L17993">
        <v>0</v>
      </c>
      <c r="M17993" t="s">
        <v>25</v>
      </c>
      <c r="N17993" t="s">
        <v>26</v>
      </c>
      <c r="O17993">
        <v>0</v>
      </c>
      <c r="P17993" t="s">
        <v>47</v>
      </c>
      <c r="Q17993" t="s">
        <v>48</v>
      </c>
      <c r="R17993" t="s">
        <v>29</v>
      </c>
      <c r="S17993" t="s">
        <v>30</v>
      </c>
      <c r="T17993" t="s">
        <v>31</v>
      </c>
      <c r="U17993" t="s">
        <v>32</v>
      </c>
      <c r="V17993" t="s">
        <v>33</v>
      </c>
    </row>
    <row r="17994" spans="1:22">
      <c r="A17994" s="4">
        <v>46153</v>
      </c>
      <c r="B17994" t="s">
        <v>12676</v>
      </c>
      <c r="C17994" t="s">
        <v>23</v>
      </c>
      <c r="D17994">
        <v>1</v>
      </c>
      <c r="E17994">
        <v>25999.999999999996</v>
      </c>
      <c r="F17994">
        <f>Table2[[#This Row],[Đơn Giá Chuẩn]]*Table2[[#This Row],[Tổng số lượng bán]]</f>
        <v>25999.999999999996</v>
      </c>
      <c r="G17994">
        <v>8889</v>
      </c>
      <c r="H17994">
        <f>Table2[[#This Row],[Doanh số bán]]-Table2[[#This Row],[Chiết khấu]]</f>
        <v>17110.999999999996</v>
      </c>
      <c r="K17994" t="s">
        <v>24</v>
      </c>
      <c r="L17994">
        <v>0</v>
      </c>
      <c r="M17994" t="s">
        <v>25</v>
      </c>
      <c r="N17994" t="s">
        <v>26</v>
      </c>
      <c r="O17994">
        <v>0</v>
      </c>
      <c r="P17994" t="s">
        <v>47</v>
      </c>
      <c r="Q17994" t="s">
        <v>48</v>
      </c>
      <c r="R17994" t="s">
        <v>29</v>
      </c>
      <c r="S17994" t="s">
        <v>30</v>
      </c>
      <c r="T17994" t="s">
        <v>31</v>
      </c>
      <c r="U17994" t="s">
        <v>32</v>
      </c>
      <c r="V17994" t="s">
        <v>33</v>
      </c>
    </row>
    <row r="17995" spans="1:22">
      <c r="A17995" s="4">
        <v>46153</v>
      </c>
      <c r="B17995" t="s">
        <v>12677</v>
      </c>
      <c r="C17995" t="s">
        <v>23</v>
      </c>
      <c r="D17995">
        <v>1</v>
      </c>
      <c r="E17995">
        <v>21000</v>
      </c>
      <c r="F17995">
        <f>Table2[[#This Row],[Đơn Giá Chuẩn]]*Table2[[#This Row],[Tổng số lượng bán]]</f>
        <v>21000</v>
      </c>
      <c r="G17995">
        <v>0</v>
      </c>
      <c r="H17995">
        <f>Table2[[#This Row],[Doanh số bán]]-Table2[[#This Row],[Chiết khấu]]</f>
        <v>21000</v>
      </c>
      <c r="K17995" t="s">
        <v>24</v>
      </c>
      <c r="L17995">
        <v>0</v>
      </c>
      <c r="M17995" t="s">
        <v>25</v>
      </c>
      <c r="N17995" t="s">
        <v>26</v>
      </c>
      <c r="O17995">
        <v>0</v>
      </c>
      <c r="P17995" t="s">
        <v>27</v>
      </c>
      <c r="Q17995" t="s">
        <v>28</v>
      </c>
      <c r="R17995" t="s">
        <v>29</v>
      </c>
      <c r="S17995" t="s">
        <v>30</v>
      </c>
      <c r="T17995" t="s">
        <v>31</v>
      </c>
      <c r="U17995" t="s">
        <v>32</v>
      </c>
      <c r="V17995" t="s">
        <v>33</v>
      </c>
    </row>
    <row r="17996" spans="1:22">
      <c r="A17996" s="4">
        <v>46153</v>
      </c>
      <c r="B17996" t="s">
        <v>12678</v>
      </c>
      <c r="C17996" t="s">
        <v>23</v>
      </c>
      <c r="D17996">
        <v>1</v>
      </c>
      <c r="E17996">
        <v>21000</v>
      </c>
      <c r="F17996">
        <f>Table2[[#This Row],[Đơn Giá Chuẩn]]*Table2[[#This Row],[Tổng số lượng bán]]</f>
        <v>21000</v>
      </c>
      <c r="G17996">
        <v>7037</v>
      </c>
      <c r="H17996">
        <f>Table2[[#This Row],[Doanh số bán]]-Table2[[#This Row],[Chiết khấu]]</f>
        <v>13963</v>
      </c>
      <c r="K17996" t="s">
        <v>24</v>
      </c>
      <c r="L17996">
        <v>0</v>
      </c>
      <c r="M17996" t="s">
        <v>25</v>
      </c>
      <c r="N17996" t="s">
        <v>26</v>
      </c>
      <c r="O17996">
        <v>0</v>
      </c>
      <c r="P17996" t="s">
        <v>27</v>
      </c>
      <c r="Q17996" t="s">
        <v>28</v>
      </c>
      <c r="R17996" t="s">
        <v>29</v>
      </c>
      <c r="S17996" t="s">
        <v>30</v>
      </c>
      <c r="T17996" t="s">
        <v>31</v>
      </c>
      <c r="U17996" t="s">
        <v>32</v>
      </c>
      <c r="V17996" t="s">
        <v>33</v>
      </c>
    </row>
    <row r="17997" spans="1:22">
      <c r="A17997" s="4">
        <v>46153</v>
      </c>
      <c r="B17997" t="s">
        <v>12679</v>
      </c>
      <c r="C17997" t="s">
        <v>23</v>
      </c>
      <c r="D17997">
        <v>1</v>
      </c>
      <c r="E17997">
        <v>21000</v>
      </c>
      <c r="F17997">
        <f>Table2[[#This Row],[Đơn Giá Chuẩn]]*Table2[[#This Row],[Tổng số lượng bán]]</f>
        <v>21000</v>
      </c>
      <c r="G17997">
        <v>7037</v>
      </c>
      <c r="H17997">
        <f>Table2[[#This Row],[Doanh số bán]]-Table2[[#This Row],[Chiết khấu]]</f>
        <v>13963</v>
      </c>
      <c r="K17997" t="s">
        <v>24</v>
      </c>
      <c r="L17997">
        <v>0</v>
      </c>
      <c r="M17997" t="s">
        <v>25</v>
      </c>
      <c r="N17997" t="s">
        <v>26</v>
      </c>
      <c r="O17997">
        <v>0</v>
      </c>
      <c r="P17997" t="s">
        <v>27</v>
      </c>
      <c r="Q17997" t="s">
        <v>28</v>
      </c>
      <c r="R17997" t="s">
        <v>29</v>
      </c>
      <c r="S17997" t="s">
        <v>30</v>
      </c>
      <c r="T17997" t="s">
        <v>31</v>
      </c>
      <c r="U17997" t="s">
        <v>32</v>
      </c>
      <c r="V17997" t="s">
        <v>33</v>
      </c>
    </row>
    <row r="17998" spans="1:22">
      <c r="A17998" s="4">
        <v>46153</v>
      </c>
      <c r="B17998" t="s">
        <v>12680</v>
      </c>
      <c r="C17998" t="s">
        <v>23</v>
      </c>
      <c r="D17998">
        <v>1</v>
      </c>
      <c r="E17998">
        <v>25999.999999999996</v>
      </c>
      <c r="F17998">
        <f>Table2[[#This Row],[Đơn Giá Chuẩn]]*Table2[[#This Row],[Tổng số lượng bán]]</f>
        <v>25999.999999999996</v>
      </c>
      <c r="G17998">
        <v>8889</v>
      </c>
      <c r="H17998">
        <f>Table2[[#This Row],[Doanh số bán]]-Table2[[#This Row],[Chiết khấu]]</f>
        <v>17110.999999999996</v>
      </c>
      <c r="K17998" t="s">
        <v>24</v>
      </c>
      <c r="L17998">
        <v>0</v>
      </c>
      <c r="M17998" t="s">
        <v>25</v>
      </c>
      <c r="N17998" t="s">
        <v>26</v>
      </c>
      <c r="O17998">
        <v>0</v>
      </c>
      <c r="P17998" t="s">
        <v>47</v>
      </c>
      <c r="Q17998" t="s">
        <v>48</v>
      </c>
      <c r="R17998" t="s">
        <v>29</v>
      </c>
      <c r="S17998" t="s">
        <v>30</v>
      </c>
      <c r="T17998" t="s">
        <v>31</v>
      </c>
      <c r="U17998" t="s">
        <v>32</v>
      </c>
      <c r="V17998" t="s">
        <v>33</v>
      </c>
    </row>
    <row r="17999" spans="1:22">
      <c r="A17999" s="4">
        <v>46153</v>
      </c>
      <c r="B17999" t="s">
        <v>12681</v>
      </c>
      <c r="C17999" t="s">
        <v>23</v>
      </c>
      <c r="D17999">
        <v>1</v>
      </c>
      <c r="E17999">
        <v>21000</v>
      </c>
      <c r="F17999">
        <f>Table2[[#This Row],[Đơn Giá Chuẩn]]*Table2[[#This Row],[Tổng số lượng bán]]</f>
        <v>21000</v>
      </c>
      <c r="G17999">
        <v>7037</v>
      </c>
      <c r="H17999">
        <f>Table2[[#This Row],[Doanh số bán]]-Table2[[#This Row],[Chiết khấu]]</f>
        <v>13963</v>
      </c>
      <c r="K17999" t="s">
        <v>24</v>
      </c>
      <c r="L17999">
        <v>0</v>
      </c>
      <c r="M17999" t="s">
        <v>25</v>
      </c>
      <c r="N17999" t="s">
        <v>26</v>
      </c>
      <c r="O17999">
        <v>0</v>
      </c>
      <c r="P17999" t="s">
        <v>27</v>
      </c>
      <c r="Q17999" t="s">
        <v>28</v>
      </c>
      <c r="R17999" t="s">
        <v>29</v>
      </c>
      <c r="S17999" t="s">
        <v>30</v>
      </c>
      <c r="T17999" t="s">
        <v>31</v>
      </c>
      <c r="U17999" t="s">
        <v>32</v>
      </c>
      <c r="V17999" t="s">
        <v>33</v>
      </c>
    </row>
    <row r="18000" spans="1:22">
      <c r="A18000" s="4">
        <v>46153</v>
      </c>
      <c r="B18000" t="s">
        <v>12682</v>
      </c>
      <c r="C18000" t="s">
        <v>23</v>
      </c>
      <c r="D18000">
        <v>2</v>
      </c>
      <c r="E18000">
        <v>21000</v>
      </c>
      <c r="F18000">
        <f>Table2[[#This Row],[Đơn Giá Chuẩn]]*Table2[[#This Row],[Tổng số lượng bán]]</f>
        <v>42000</v>
      </c>
      <c r="G18000">
        <v>0</v>
      </c>
      <c r="H18000">
        <f>Table2[[#This Row],[Doanh số bán]]-Table2[[#This Row],[Chiết khấu]]</f>
        <v>42000</v>
      </c>
      <c r="K18000" t="s">
        <v>24</v>
      </c>
      <c r="L18000">
        <v>0</v>
      </c>
      <c r="M18000" t="s">
        <v>25</v>
      </c>
      <c r="N18000" t="s">
        <v>26</v>
      </c>
      <c r="O18000">
        <v>0</v>
      </c>
      <c r="P18000" t="s">
        <v>27</v>
      </c>
      <c r="Q18000" t="s">
        <v>28</v>
      </c>
      <c r="R18000" t="s">
        <v>29</v>
      </c>
      <c r="S18000" t="s">
        <v>30</v>
      </c>
      <c r="T18000" t="s">
        <v>31</v>
      </c>
      <c r="U18000" t="s">
        <v>32</v>
      </c>
      <c r="V18000" t="s">
        <v>33</v>
      </c>
    </row>
    <row r="18001" spans="1:22">
      <c r="A18001" s="4">
        <v>46153</v>
      </c>
      <c r="B18001" t="s">
        <v>12682</v>
      </c>
      <c r="C18001" t="s">
        <v>23</v>
      </c>
      <c r="D18001">
        <v>1</v>
      </c>
      <c r="E18001">
        <v>25999.999999999996</v>
      </c>
      <c r="F18001">
        <f>Table2[[#This Row],[Đơn Giá Chuẩn]]*Table2[[#This Row],[Tổng số lượng bán]]</f>
        <v>25999.999999999996</v>
      </c>
      <c r="G18001">
        <v>0</v>
      </c>
      <c r="H18001">
        <f>Table2[[#This Row],[Doanh số bán]]-Table2[[#This Row],[Chiết khấu]]</f>
        <v>25999.999999999996</v>
      </c>
      <c r="K18001" t="s">
        <v>24</v>
      </c>
      <c r="L18001">
        <v>0</v>
      </c>
      <c r="M18001" t="s">
        <v>25</v>
      </c>
      <c r="N18001" t="s">
        <v>26</v>
      </c>
      <c r="O18001">
        <v>0</v>
      </c>
      <c r="P18001" t="s">
        <v>47</v>
      </c>
      <c r="Q18001" t="s">
        <v>48</v>
      </c>
      <c r="R18001" t="s">
        <v>29</v>
      </c>
      <c r="S18001" t="s">
        <v>30</v>
      </c>
      <c r="T18001" t="s">
        <v>31</v>
      </c>
      <c r="U18001" t="s">
        <v>32</v>
      </c>
      <c r="V18001" t="s">
        <v>33</v>
      </c>
    </row>
    <row r="18002" spans="1:22">
      <c r="A18002" s="4">
        <v>46153</v>
      </c>
      <c r="B18002" t="s">
        <v>12683</v>
      </c>
      <c r="C18002" t="s">
        <v>23</v>
      </c>
      <c r="D18002">
        <v>1</v>
      </c>
      <c r="E18002">
        <v>21000</v>
      </c>
      <c r="F18002">
        <f>Table2[[#This Row],[Đơn Giá Chuẩn]]*Table2[[#This Row],[Tổng số lượng bán]]</f>
        <v>21000</v>
      </c>
      <c r="G18002">
        <v>0</v>
      </c>
      <c r="H18002">
        <f>Table2[[#This Row],[Doanh số bán]]-Table2[[#This Row],[Chiết khấu]]</f>
        <v>21000</v>
      </c>
      <c r="K18002" t="s">
        <v>24</v>
      </c>
      <c r="L18002">
        <v>0</v>
      </c>
      <c r="M18002" t="s">
        <v>25</v>
      </c>
      <c r="N18002" t="s">
        <v>26</v>
      </c>
      <c r="O18002">
        <v>0</v>
      </c>
      <c r="P18002" t="s">
        <v>27</v>
      </c>
      <c r="Q18002" t="s">
        <v>28</v>
      </c>
      <c r="R18002" t="s">
        <v>29</v>
      </c>
      <c r="S18002" t="s">
        <v>30</v>
      </c>
      <c r="T18002" t="s">
        <v>31</v>
      </c>
      <c r="U18002" t="s">
        <v>32</v>
      </c>
      <c r="V18002" t="s">
        <v>33</v>
      </c>
    </row>
    <row r="18003" spans="1:22">
      <c r="A18003" s="4">
        <v>46153</v>
      </c>
      <c r="B18003" t="s">
        <v>12684</v>
      </c>
      <c r="C18003" t="s">
        <v>23</v>
      </c>
      <c r="D18003">
        <v>1</v>
      </c>
      <c r="E18003">
        <v>25999.999999999996</v>
      </c>
      <c r="F18003">
        <f>Table2[[#This Row],[Đơn Giá Chuẩn]]*Table2[[#This Row],[Tổng số lượng bán]]</f>
        <v>25999.999999999996</v>
      </c>
      <c r="G18003">
        <v>8889</v>
      </c>
      <c r="H18003">
        <f>Table2[[#This Row],[Doanh số bán]]-Table2[[#This Row],[Chiết khấu]]</f>
        <v>17110.999999999996</v>
      </c>
      <c r="K18003" t="s">
        <v>24</v>
      </c>
      <c r="L18003">
        <v>0</v>
      </c>
      <c r="M18003" t="s">
        <v>25</v>
      </c>
      <c r="N18003" t="s">
        <v>26</v>
      </c>
      <c r="O18003">
        <v>0</v>
      </c>
      <c r="P18003" t="s">
        <v>47</v>
      </c>
      <c r="Q18003" t="s">
        <v>48</v>
      </c>
      <c r="R18003" t="s">
        <v>29</v>
      </c>
      <c r="S18003" t="s">
        <v>30</v>
      </c>
      <c r="T18003" t="s">
        <v>31</v>
      </c>
      <c r="U18003" t="s">
        <v>32</v>
      </c>
      <c r="V18003" t="s">
        <v>33</v>
      </c>
    </row>
    <row r="18004" spans="1:22">
      <c r="A18004" s="4">
        <v>46153</v>
      </c>
      <c r="B18004" t="s">
        <v>12685</v>
      </c>
      <c r="C18004" t="s">
        <v>155</v>
      </c>
      <c r="D18004">
        <v>3</v>
      </c>
      <c r="E18004">
        <v>187000</v>
      </c>
      <c r="F18004">
        <f>Table2[[#This Row],[Đơn Giá Chuẩn]]*Table2[[#This Row],[Tổng số lượng bán]]</f>
        <v>561000</v>
      </c>
      <c r="G18004">
        <v>0</v>
      </c>
      <c r="H18004">
        <f>Table2[[#This Row],[Doanh số bán]]-Table2[[#This Row],[Chiết khấu]]</f>
        <v>561000</v>
      </c>
      <c r="K18004" t="s">
        <v>24</v>
      </c>
      <c r="L18004">
        <v>0.5</v>
      </c>
      <c r="M18004" t="s">
        <v>25</v>
      </c>
      <c r="N18004" t="s">
        <v>26</v>
      </c>
      <c r="O18004">
        <v>1.5</v>
      </c>
      <c r="P18004" t="s">
        <v>12686</v>
      </c>
      <c r="Q18004" t="s">
        <v>12687</v>
      </c>
      <c r="R18004" t="s">
        <v>41</v>
      </c>
      <c r="S18004" t="s">
        <v>42</v>
      </c>
      <c r="T18004" t="s">
        <v>31</v>
      </c>
      <c r="U18004" t="s">
        <v>32</v>
      </c>
      <c r="V18004" t="s">
        <v>33</v>
      </c>
    </row>
    <row r="18005" spans="1:22">
      <c r="A18005" s="4">
        <v>46153</v>
      </c>
      <c r="B18005" t="s">
        <v>12688</v>
      </c>
      <c r="C18005" t="s">
        <v>23</v>
      </c>
      <c r="D18005">
        <v>1</v>
      </c>
      <c r="E18005">
        <v>25999.999999999996</v>
      </c>
      <c r="F18005">
        <f>Table2[[#This Row],[Đơn Giá Chuẩn]]*Table2[[#This Row],[Tổng số lượng bán]]</f>
        <v>25999.999999999996</v>
      </c>
      <c r="G18005">
        <v>0</v>
      </c>
      <c r="H18005">
        <f>Table2[[#This Row],[Doanh số bán]]-Table2[[#This Row],[Chiết khấu]]</f>
        <v>25999.999999999996</v>
      </c>
      <c r="K18005" t="s">
        <v>24</v>
      </c>
      <c r="L18005">
        <v>0</v>
      </c>
      <c r="M18005" t="s">
        <v>25</v>
      </c>
      <c r="N18005" t="s">
        <v>26</v>
      </c>
      <c r="O18005">
        <v>0</v>
      </c>
      <c r="P18005" t="s">
        <v>47</v>
      </c>
      <c r="Q18005" t="s">
        <v>48</v>
      </c>
      <c r="R18005" t="s">
        <v>29</v>
      </c>
      <c r="S18005" t="s">
        <v>30</v>
      </c>
      <c r="T18005" t="s">
        <v>31</v>
      </c>
      <c r="U18005" t="s">
        <v>32</v>
      </c>
      <c r="V18005" t="s">
        <v>33</v>
      </c>
    </row>
    <row r="18006" spans="1:22">
      <c r="A18006" s="4">
        <v>46153</v>
      </c>
      <c r="B18006" t="s">
        <v>12688</v>
      </c>
      <c r="C18006" t="s">
        <v>23</v>
      </c>
      <c r="D18006">
        <v>1</v>
      </c>
      <c r="E18006">
        <v>32000</v>
      </c>
      <c r="F18006">
        <f>Table2[[#This Row],[Đơn Giá Chuẩn]]*Table2[[#This Row],[Tổng số lượng bán]]</f>
        <v>32000</v>
      </c>
      <c r="G18006">
        <v>0</v>
      </c>
      <c r="H18006">
        <f>Table2[[#This Row],[Doanh số bán]]-Table2[[#This Row],[Chiết khấu]]</f>
        <v>32000</v>
      </c>
      <c r="K18006" t="s">
        <v>24</v>
      </c>
      <c r="L18006">
        <v>0</v>
      </c>
      <c r="M18006" t="s">
        <v>25</v>
      </c>
      <c r="N18006" t="s">
        <v>26</v>
      </c>
      <c r="O18006">
        <v>0</v>
      </c>
      <c r="P18006" t="s">
        <v>77</v>
      </c>
      <c r="Q18006" t="s">
        <v>78</v>
      </c>
      <c r="R18006" t="s">
        <v>29</v>
      </c>
      <c r="S18006" t="s">
        <v>30</v>
      </c>
      <c r="T18006" t="s">
        <v>31</v>
      </c>
      <c r="U18006" t="s">
        <v>32</v>
      </c>
      <c r="V18006" t="s">
        <v>33</v>
      </c>
    </row>
    <row r="18007" spans="1:22">
      <c r="A18007" s="4">
        <v>46153</v>
      </c>
      <c r="B18007" t="s">
        <v>12689</v>
      </c>
      <c r="C18007" t="s">
        <v>23</v>
      </c>
      <c r="D18007">
        <v>1</v>
      </c>
      <c r="E18007">
        <v>25999.999999999996</v>
      </c>
      <c r="F18007">
        <f>Table2[[#This Row],[Đơn Giá Chuẩn]]*Table2[[#This Row],[Tổng số lượng bán]]</f>
        <v>25999.999999999996</v>
      </c>
      <c r="G18007">
        <v>0</v>
      </c>
      <c r="H18007">
        <f>Table2[[#This Row],[Doanh số bán]]-Table2[[#This Row],[Chiết khấu]]</f>
        <v>25999.999999999996</v>
      </c>
      <c r="K18007" t="s">
        <v>24</v>
      </c>
      <c r="L18007">
        <v>0</v>
      </c>
      <c r="M18007" t="s">
        <v>25</v>
      </c>
      <c r="N18007" t="s">
        <v>26</v>
      </c>
      <c r="O18007">
        <v>0</v>
      </c>
      <c r="P18007" t="s">
        <v>47</v>
      </c>
      <c r="Q18007" t="s">
        <v>48</v>
      </c>
      <c r="R18007" t="s">
        <v>29</v>
      </c>
      <c r="S18007" t="s">
        <v>30</v>
      </c>
      <c r="T18007" t="s">
        <v>31</v>
      </c>
      <c r="U18007" t="s">
        <v>32</v>
      </c>
      <c r="V18007" t="s">
        <v>33</v>
      </c>
    </row>
    <row r="18008" spans="1:22">
      <c r="A18008" s="4">
        <v>46153</v>
      </c>
      <c r="B18008" t="s">
        <v>12689</v>
      </c>
      <c r="C18008" t="s">
        <v>23</v>
      </c>
      <c r="D18008">
        <v>1</v>
      </c>
      <c r="E18008">
        <v>21000</v>
      </c>
      <c r="F18008">
        <f>Table2[[#This Row],[Đơn Giá Chuẩn]]*Table2[[#This Row],[Tổng số lượng bán]]</f>
        <v>21000</v>
      </c>
      <c r="G18008">
        <v>0</v>
      </c>
      <c r="H18008">
        <f>Table2[[#This Row],[Doanh số bán]]-Table2[[#This Row],[Chiết khấu]]</f>
        <v>21000</v>
      </c>
      <c r="K18008" t="s">
        <v>24</v>
      </c>
      <c r="L18008">
        <v>0</v>
      </c>
      <c r="M18008" t="s">
        <v>25</v>
      </c>
      <c r="N18008" t="s">
        <v>26</v>
      </c>
      <c r="O18008">
        <v>0</v>
      </c>
      <c r="P18008" t="s">
        <v>27</v>
      </c>
      <c r="Q18008" t="s">
        <v>28</v>
      </c>
      <c r="R18008" t="s">
        <v>29</v>
      </c>
      <c r="S18008" t="s">
        <v>30</v>
      </c>
      <c r="T18008" t="s">
        <v>31</v>
      </c>
      <c r="U18008" t="s">
        <v>32</v>
      </c>
      <c r="V18008" t="s">
        <v>33</v>
      </c>
    </row>
    <row r="18009" spans="1:22">
      <c r="A18009" s="4">
        <v>46153</v>
      </c>
      <c r="B18009" t="s">
        <v>12690</v>
      </c>
      <c r="C18009" t="s">
        <v>23</v>
      </c>
      <c r="D18009">
        <v>1</v>
      </c>
      <c r="E18009">
        <v>32000</v>
      </c>
      <c r="F18009">
        <f>Table2[[#This Row],[Đơn Giá Chuẩn]]*Table2[[#This Row],[Tổng số lượng bán]]</f>
        <v>32000</v>
      </c>
      <c r="G18009">
        <v>0</v>
      </c>
      <c r="H18009">
        <f>Table2[[#This Row],[Doanh số bán]]-Table2[[#This Row],[Chiết khấu]]</f>
        <v>32000</v>
      </c>
      <c r="K18009" t="s">
        <v>24</v>
      </c>
      <c r="L18009">
        <v>0</v>
      </c>
      <c r="M18009" t="s">
        <v>25</v>
      </c>
      <c r="N18009" t="s">
        <v>26</v>
      </c>
      <c r="O18009">
        <v>0</v>
      </c>
      <c r="P18009" t="s">
        <v>125</v>
      </c>
      <c r="Q18009" t="s">
        <v>126</v>
      </c>
      <c r="R18009" t="s">
        <v>29</v>
      </c>
      <c r="S18009" t="s">
        <v>30</v>
      </c>
      <c r="T18009" t="s">
        <v>31</v>
      </c>
      <c r="U18009" t="s">
        <v>32</v>
      </c>
      <c r="V18009" t="s">
        <v>33</v>
      </c>
    </row>
    <row r="18010" spans="1:22">
      <c r="A18010" s="4">
        <v>46153</v>
      </c>
      <c r="B18010" t="s">
        <v>12691</v>
      </c>
      <c r="C18010" t="s">
        <v>155</v>
      </c>
      <c r="D18010">
        <v>1</v>
      </c>
      <c r="E18010">
        <v>362000</v>
      </c>
      <c r="F18010">
        <f>Table2[[#This Row],[Đơn Giá Chuẩn]]*Table2[[#This Row],[Tổng số lượng bán]]</f>
        <v>362000</v>
      </c>
      <c r="G18010">
        <v>0</v>
      </c>
      <c r="H18010">
        <f>Table2[[#This Row],[Doanh số bán]]-Table2[[#This Row],[Chiết khấu]]</f>
        <v>362000</v>
      </c>
      <c r="K18010" t="s">
        <v>24</v>
      </c>
      <c r="L18010">
        <v>1</v>
      </c>
      <c r="M18010" t="s">
        <v>25</v>
      </c>
      <c r="N18010" t="s">
        <v>26</v>
      </c>
      <c r="O18010">
        <v>1</v>
      </c>
      <c r="P18010" t="s">
        <v>12326</v>
      </c>
      <c r="Q18010" t="s">
        <v>12327</v>
      </c>
      <c r="R18010" t="s">
        <v>41</v>
      </c>
      <c r="S18010" t="s">
        <v>42</v>
      </c>
      <c r="T18010" t="s">
        <v>31</v>
      </c>
      <c r="U18010" t="s">
        <v>32</v>
      </c>
      <c r="V18010" t="s">
        <v>33</v>
      </c>
    </row>
    <row r="18011" spans="1:22">
      <c r="A18011" s="4">
        <v>46153</v>
      </c>
      <c r="B18011" t="s">
        <v>12691</v>
      </c>
      <c r="C18011" t="s">
        <v>23</v>
      </c>
      <c r="D18011">
        <v>1</v>
      </c>
      <c r="E18011">
        <v>25999.999999999996</v>
      </c>
      <c r="F18011">
        <f>Table2[[#This Row],[Đơn Giá Chuẩn]]*Table2[[#This Row],[Tổng số lượng bán]]</f>
        <v>25999.999999999996</v>
      </c>
      <c r="G18011">
        <v>0</v>
      </c>
      <c r="H18011">
        <f>Table2[[#This Row],[Doanh số bán]]-Table2[[#This Row],[Chiết khấu]]</f>
        <v>25999.999999999996</v>
      </c>
      <c r="K18011" t="s">
        <v>24</v>
      </c>
      <c r="L18011">
        <v>0</v>
      </c>
      <c r="M18011" t="s">
        <v>25</v>
      </c>
      <c r="N18011" t="s">
        <v>26</v>
      </c>
      <c r="O18011">
        <v>0</v>
      </c>
      <c r="P18011" t="s">
        <v>47</v>
      </c>
      <c r="Q18011" t="s">
        <v>48</v>
      </c>
      <c r="R18011" t="s">
        <v>29</v>
      </c>
      <c r="S18011" t="s">
        <v>30</v>
      </c>
      <c r="T18011" t="s">
        <v>31</v>
      </c>
      <c r="U18011" t="s">
        <v>32</v>
      </c>
      <c r="V18011" t="s">
        <v>33</v>
      </c>
    </row>
    <row r="18012" spans="1:22">
      <c r="A18012" s="4">
        <v>46153</v>
      </c>
      <c r="B18012" t="s">
        <v>12692</v>
      </c>
      <c r="C18012" t="s">
        <v>23</v>
      </c>
      <c r="D18012">
        <v>1</v>
      </c>
      <c r="E18012">
        <v>32000</v>
      </c>
      <c r="F18012">
        <f>Table2[[#This Row],[Đơn Giá Chuẩn]]*Table2[[#This Row],[Tổng số lượng bán]]</f>
        <v>32000</v>
      </c>
      <c r="G18012">
        <v>11111</v>
      </c>
      <c r="H18012">
        <f>Table2[[#This Row],[Doanh số bán]]-Table2[[#This Row],[Chiết khấu]]</f>
        <v>20889</v>
      </c>
      <c r="K18012" t="s">
        <v>24</v>
      </c>
      <c r="L18012">
        <v>0</v>
      </c>
      <c r="M18012" t="s">
        <v>25</v>
      </c>
      <c r="N18012" t="s">
        <v>26</v>
      </c>
      <c r="O18012">
        <v>0</v>
      </c>
      <c r="P18012" t="s">
        <v>77</v>
      </c>
      <c r="Q18012" t="s">
        <v>78</v>
      </c>
      <c r="R18012" t="s">
        <v>29</v>
      </c>
      <c r="S18012" t="s">
        <v>30</v>
      </c>
      <c r="T18012" t="s">
        <v>31</v>
      </c>
      <c r="U18012" t="s">
        <v>32</v>
      </c>
      <c r="V18012" t="s">
        <v>33</v>
      </c>
    </row>
    <row r="18013" spans="1:22">
      <c r="A18013" s="4">
        <v>46153</v>
      </c>
      <c r="B18013" t="s">
        <v>12693</v>
      </c>
      <c r="C18013" t="s">
        <v>23</v>
      </c>
      <c r="D18013">
        <v>1</v>
      </c>
      <c r="E18013">
        <v>42000</v>
      </c>
      <c r="F18013">
        <f>Table2[[#This Row],[Đơn Giá Chuẩn]]*Table2[[#This Row],[Tổng số lượng bán]]</f>
        <v>42000</v>
      </c>
      <c r="G18013">
        <v>0</v>
      </c>
      <c r="H18013">
        <f>Table2[[#This Row],[Doanh số bán]]-Table2[[#This Row],[Chiết khấu]]</f>
        <v>42000</v>
      </c>
      <c r="K18013" t="s">
        <v>24</v>
      </c>
      <c r="L18013">
        <v>0</v>
      </c>
      <c r="M18013" t="s">
        <v>25</v>
      </c>
      <c r="N18013" t="s">
        <v>26</v>
      </c>
      <c r="O18013">
        <v>0</v>
      </c>
      <c r="P18013" t="s">
        <v>389</v>
      </c>
      <c r="Q18013" t="s">
        <v>390</v>
      </c>
      <c r="R18013" t="s">
        <v>29</v>
      </c>
      <c r="S18013" t="s">
        <v>56</v>
      </c>
      <c r="T18013" t="s">
        <v>31</v>
      </c>
      <c r="U18013" t="s">
        <v>32</v>
      </c>
      <c r="V18013" t="s">
        <v>33</v>
      </c>
    </row>
    <row r="18014" spans="1:22">
      <c r="A18014" s="4">
        <v>46153</v>
      </c>
      <c r="B18014" t="s">
        <v>12694</v>
      </c>
      <c r="C18014" t="s">
        <v>23</v>
      </c>
      <c r="D18014">
        <v>1</v>
      </c>
      <c r="E18014">
        <v>25999.999999999996</v>
      </c>
      <c r="F18014">
        <f>Table2[[#This Row],[Đơn Giá Chuẩn]]*Table2[[#This Row],[Tổng số lượng bán]]</f>
        <v>25999.999999999996</v>
      </c>
      <c r="G18014">
        <v>0</v>
      </c>
      <c r="H18014">
        <f>Table2[[#This Row],[Doanh số bán]]-Table2[[#This Row],[Chiết khấu]]</f>
        <v>25999.999999999996</v>
      </c>
      <c r="K18014" t="s">
        <v>24</v>
      </c>
      <c r="L18014">
        <v>0</v>
      </c>
      <c r="M18014" t="s">
        <v>25</v>
      </c>
      <c r="N18014" t="s">
        <v>26</v>
      </c>
      <c r="O18014">
        <v>0</v>
      </c>
      <c r="P18014" t="s">
        <v>47</v>
      </c>
      <c r="Q18014" t="s">
        <v>48</v>
      </c>
      <c r="R18014" t="s">
        <v>29</v>
      </c>
      <c r="S18014" t="s">
        <v>30</v>
      </c>
      <c r="T18014" t="s">
        <v>31</v>
      </c>
      <c r="U18014" t="s">
        <v>32</v>
      </c>
      <c r="V18014" t="s">
        <v>33</v>
      </c>
    </row>
    <row r="18015" spans="1:22">
      <c r="A18015" s="4">
        <v>46153</v>
      </c>
      <c r="B18015" t="s">
        <v>12695</v>
      </c>
      <c r="C18015" t="s">
        <v>23</v>
      </c>
      <c r="D18015">
        <v>1</v>
      </c>
      <c r="E18015">
        <v>25999.999999999996</v>
      </c>
      <c r="F18015">
        <f>Table2[[#This Row],[Đơn Giá Chuẩn]]*Table2[[#This Row],[Tổng số lượng bán]]</f>
        <v>25999.999999999996</v>
      </c>
      <c r="G18015">
        <v>0</v>
      </c>
      <c r="H18015">
        <f>Table2[[#This Row],[Doanh số bán]]-Table2[[#This Row],[Chiết khấu]]</f>
        <v>25999.999999999996</v>
      </c>
      <c r="K18015" t="s">
        <v>24</v>
      </c>
      <c r="L18015">
        <v>0</v>
      </c>
      <c r="M18015" t="s">
        <v>25</v>
      </c>
      <c r="N18015" t="s">
        <v>26</v>
      </c>
      <c r="O18015">
        <v>0</v>
      </c>
      <c r="P18015" t="s">
        <v>47</v>
      </c>
      <c r="Q18015" t="s">
        <v>48</v>
      </c>
      <c r="R18015" t="s">
        <v>29</v>
      </c>
      <c r="S18015" t="s">
        <v>30</v>
      </c>
      <c r="T18015" t="s">
        <v>31</v>
      </c>
      <c r="U18015" t="s">
        <v>32</v>
      </c>
      <c r="V18015" t="s">
        <v>33</v>
      </c>
    </row>
    <row r="18016" spans="1:22">
      <c r="A18016" s="4">
        <v>46153</v>
      </c>
      <c r="B18016" t="s">
        <v>12696</v>
      </c>
      <c r="C18016" t="s">
        <v>23</v>
      </c>
      <c r="D18016">
        <v>1</v>
      </c>
      <c r="E18016">
        <v>25999.999999999996</v>
      </c>
      <c r="F18016">
        <f>Table2[[#This Row],[Đơn Giá Chuẩn]]*Table2[[#This Row],[Tổng số lượng bán]]</f>
        <v>25999.999999999996</v>
      </c>
      <c r="G18016">
        <v>0</v>
      </c>
      <c r="H18016">
        <f>Table2[[#This Row],[Doanh số bán]]-Table2[[#This Row],[Chiết khấu]]</f>
        <v>25999.999999999996</v>
      </c>
      <c r="K18016" t="s">
        <v>24</v>
      </c>
      <c r="L18016">
        <v>0</v>
      </c>
      <c r="M18016" t="s">
        <v>25</v>
      </c>
      <c r="N18016" t="s">
        <v>26</v>
      </c>
      <c r="O18016">
        <v>0</v>
      </c>
      <c r="P18016" t="s">
        <v>47</v>
      </c>
      <c r="Q18016" t="s">
        <v>48</v>
      </c>
      <c r="R18016" t="s">
        <v>29</v>
      </c>
      <c r="S18016" t="s">
        <v>30</v>
      </c>
      <c r="T18016" t="s">
        <v>31</v>
      </c>
      <c r="U18016" t="s">
        <v>32</v>
      </c>
      <c r="V18016" t="s">
        <v>33</v>
      </c>
    </row>
    <row r="18017" spans="1:22">
      <c r="A18017" s="4">
        <v>46153</v>
      </c>
      <c r="B18017" t="s">
        <v>12697</v>
      </c>
      <c r="C18017" t="s">
        <v>104</v>
      </c>
      <c r="D18017">
        <v>1</v>
      </c>
      <c r="E18017">
        <v>47000</v>
      </c>
      <c r="F18017">
        <f>Table2[[#This Row],[Đơn Giá Chuẩn]]*Table2[[#This Row],[Tổng số lượng bán]]</f>
        <v>47000</v>
      </c>
      <c r="G18017">
        <v>4167</v>
      </c>
      <c r="H18017">
        <f>Table2[[#This Row],[Doanh số bán]]-Table2[[#This Row],[Chiết khấu]]</f>
        <v>42833</v>
      </c>
      <c r="K18017" t="s">
        <v>24</v>
      </c>
      <c r="L18017">
        <v>0.12</v>
      </c>
      <c r="M18017" t="s">
        <v>25</v>
      </c>
      <c r="N18017" t="s">
        <v>26</v>
      </c>
      <c r="O18017">
        <v>0.12</v>
      </c>
      <c r="P18017" t="s">
        <v>520</v>
      </c>
      <c r="Q18017" t="s">
        <v>521</v>
      </c>
      <c r="R18017" t="s">
        <v>107</v>
      </c>
      <c r="S18017" t="s">
        <v>108</v>
      </c>
      <c r="T18017" t="s">
        <v>31</v>
      </c>
      <c r="U18017" t="s">
        <v>32</v>
      </c>
      <c r="V18017" t="s">
        <v>33</v>
      </c>
    </row>
    <row r="18018" spans="1:22">
      <c r="A18018" s="4">
        <v>46153</v>
      </c>
      <c r="B18018" t="s">
        <v>12697</v>
      </c>
      <c r="C18018" t="s">
        <v>104</v>
      </c>
      <c r="D18018">
        <v>1</v>
      </c>
      <c r="E18018">
        <v>47000</v>
      </c>
      <c r="F18018">
        <f>Table2[[#This Row],[Đơn Giá Chuẩn]]*Table2[[#This Row],[Tổng số lượng bán]]</f>
        <v>47000</v>
      </c>
      <c r="G18018">
        <v>4167</v>
      </c>
      <c r="H18018">
        <f>Table2[[#This Row],[Doanh số bán]]-Table2[[#This Row],[Chiết khấu]]</f>
        <v>42833</v>
      </c>
      <c r="K18018" t="s">
        <v>24</v>
      </c>
      <c r="L18018">
        <v>0.16</v>
      </c>
      <c r="M18018" t="s">
        <v>25</v>
      </c>
      <c r="N18018" t="s">
        <v>26</v>
      </c>
      <c r="O18018">
        <v>0.16</v>
      </c>
      <c r="P18018" t="s">
        <v>105</v>
      </c>
      <c r="Q18018" t="s">
        <v>106</v>
      </c>
      <c r="R18018" t="s">
        <v>107</v>
      </c>
      <c r="S18018" t="s">
        <v>108</v>
      </c>
      <c r="T18018" t="s">
        <v>31</v>
      </c>
      <c r="U18018" t="s">
        <v>32</v>
      </c>
      <c r="V18018" t="s">
        <v>33</v>
      </c>
    </row>
    <row r="18019" spans="1:22">
      <c r="A18019" s="4">
        <v>46153</v>
      </c>
      <c r="B18019" t="s">
        <v>12698</v>
      </c>
      <c r="C18019" t="s">
        <v>23</v>
      </c>
      <c r="D18019">
        <v>1</v>
      </c>
      <c r="E18019">
        <v>21000</v>
      </c>
      <c r="F18019">
        <f>Table2[[#This Row],[Đơn Giá Chuẩn]]*Table2[[#This Row],[Tổng số lượng bán]]</f>
        <v>21000</v>
      </c>
      <c r="G18019">
        <v>0</v>
      </c>
      <c r="H18019">
        <f>Table2[[#This Row],[Doanh số bán]]-Table2[[#This Row],[Chiết khấu]]</f>
        <v>21000</v>
      </c>
      <c r="K18019" t="s">
        <v>24</v>
      </c>
      <c r="L18019">
        <v>0</v>
      </c>
      <c r="M18019" t="s">
        <v>25</v>
      </c>
      <c r="N18019" t="s">
        <v>26</v>
      </c>
      <c r="O18019">
        <v>0</v>
      </c>
      <c r="P18019" t="s">
        <v>27</v>
      </c>
      <c r="Q18019" t="s">
        <v>28</v>
      </c>
      <c r="R18019" t="s">
        <v>29</v>
      </c>
      <c r="S18019" t="s">
        <v>30</v>
      </c>
      <c r="T18019" t="s">
        <v>31</v>
      </c>
      <c r="U18019" t="s">
        <v>32</v>
      </c>
      <c r="V18019" t="s">
        <v>33</v>
      </c>
    </row>
    <row r="18020" spans="1:22">
      <c r="A18020" s="4">
        <v>46146</v>
      </c>
      <c r="B18020" t="s">
        <v>11974</v>
      </c>
      <c r="C18020" t="s">
        <v>83</v>
      </c>
      <c r="D18020">
        <v>7</v>
      </c>
      <c r="E18020">
        <v>272000</v>
      </c>
      <c r="F18020">
        <f>Table2[[#This Row],[Đơn Giá Chuẩn]]*Table2[[#This Row],[Tổng số lượng bán]]</f>
        <v>1904000</v>
      </c>
      <c r="G18020">
        <v>525000</v>
      </c>
      <c r="H18020">
        <f>Table2[[#This Row],[Doanh số bán]]-Table2[[#This Row],[Chiết khấu]]</f>
        <v>1379000</v>
      </c>
      <c r="K18020" t="s">
        <v>24</v>
      </c>
      <c r="L18020">
        <v>1</v>
      </c>
      <c r="M18020" t="s">
        <v>319</v>
      </c>
      <c r="N18020" t="s">
        <v>26</v>
      </c>
      <c r="O18020">
        <v>7</v>
      </c>
      <c r="P18020" t="s">
        <v>512</v>
      </c>
      <c r="Q18020" t="s">
        <v>513</v>
      </c>
      <c r="R18020" t="s">
        <v>41</v>
      </c>
      <c r="S18020" t="s">
        <v>42</v>
      </c>
      <c r="T18020" t="s">
        <v>320</v>
      </c>
      <c r="U18020" t="s">
        <v>321</v>
      </c>
      <c r="V18020" t="s">
        <v>33</v>
      </c>
    </row>
    <row r="18021" spans="1:22">
      <c r="A18021" s="4">
        <v>46153</v>
      </c>
      <c r="B18021" t="s">
        <v>12700</v>
      </c>
      <c r="C18021" t="s">
        <v>23</v>
      </c>
      <c r="D18021">
        <v>1</v>
      </c>
      <c r="E18021">
        <v>25999.999999999996</v>
      </c>
      <c r="F18021">
        <f>Table2[[#This Row],[Đơn Giá Chuẩn]]*Table2[[#This Row],[Tổng số lượng bán]]</f>
        <v>25999.999999999996</v>
      </c>
      <c r="G18021">
        <v>8889</v>
      </c>
      <c r="H18021">
        <f>Table2[[#This Row],[Doanh số bán]]-Table2[[#This Row],[Chiết khấu]]</f>
        <v>17110.999999999996</v>
      </c>
      <c r="K18021" t="s">
        <v>24</v>
      </c>
      <c r="L18021">
        <v>0</v>
      </c>
      <c r="M18021" t="s">
        <v>25</v>
      </c>
      <c r="N18021" t="s">
        <v>26</v>
      </c>
      <c r="O18021">
        <v>0</v>
      </c>
      <c r="P18021" t="s">
        <v>47</v>
      </c>
      <c r="Q18021" t="s">
        <v>48</v>
      </c>
      <c r="R18021" t="s">
        <v>29</v>
      </c>
      <c r="S18021" t="s">
        <v>30</v>
      </c>
      <c r="T18021" t="s">
        <v>31</v>
      </c>
      <c r="U18021" t="s">
        <v>32</v>
      </c>
      <c r="V18021" t="s">
        <v>33</v>
      </c>
    </row>
    <row r="18022" spans="1:22">
      <c r="A18022" s="4">
        <v>46153</v>
      </c>
      <c r="B18022" t="s">
        <v>12701</v>
      </c>
      <c r="C18022" t="s">
        <v>155</v>
      </c>
      <c r="D18022">
        <v>2</v>
      </c>
      <c r="E18022">
        <v>187000</v>
      </c>
      <c r="F18022">
        <f>Table2[[#This Row],[Đơn Giá Chuẩn]]*Table2[[#This Row],[Tổng số lượng bán]]</f>
        <v>374000</v>
      </c>
      <c r="G18022">
        <v>34260</v>
      </c>
      <c r="H18022">
        <f>Table2[[#This Row],[Doanh số bán]]-Table2[[#This Row],[Chiết khấu]]</f>
        <v>339740</v>
      </c>
      <c r="K18022" t="s">
        <v>24</v>
      </c>
      <c r="L18022">
        <v>0.5</v>
      </c>
      <c r="M18022" t="s">
        <v>25</v>
      </c>
      <c r="N18022" t="s">
        <v>26</v>
      </c>
      <c r="O18022">
        <v>1</v>
      </c>
      <c r="P18022" t="s">
        <v>12686</v>
      </c>
      <c r="Q18022" t="s">
        <v>12687</v>
      </c>
      <c r="R18022" t="s">
        <v>41</v>
      </c>
      <c r="S18022" t="s">
        <v>42</v>
      </c>
      <c r="T18022" t="s">
        <v>31</v>
      </c>
      <c r="U18022" t="s">
        <v>32</v>
      </c>
      <c r="V18022" t="s">
        <v>33</v>
      </c>
    </row>
    <row r="18023" spans="1:22">
      <c r="A18023" s="4">
        <v>46153</v>
      </c>
      <c r="B18023" t="s">
        <v>12702</v>
      </c>
      <c r="C18023" t="s">
        <v>23</v>
      </c>
      <c r="D18023">
        <v>1</v>
      </c>
      <c r="E18023">
        <v>32000</v>
      </c>
      <c r="F18023">
        <f>Table2[[#This Row],[Đơn Giá Chuẩn]]*Table2[[#This Row],[Tổng số lượng bán]]</f>
        <v>32000</v>
      </c>
      <c r="G18023">
        <v>11111</v>
      </c>
      <c r="H18023">
        <f>Table2[[#This Row],[Doanh số bán]]-Table2[[#This Row],[Chiết khấu]]</f>
        <v>20889</v>
      </c>
      <c r="K18023" t="s">
        <v>24</v>
      </c>
      <c r="L18023">
        <v>0</v>
      </c>
      <c r="M18023" t="s">
        <v>25</v>
      </c>
      <c r="N18023" t="s">
        <v>26</v>
      </c>
      <c r="O18023">
        <v>0</v>
      </c>
      <c r="P18023" t="s">
        <v>77</v>
      </c>
      <c r="Q18023" t="s">
        <v>78</v>
      </c>
      <c r="R18023" t="s">
        <v>29</v>
      </c>
      <c r="S18023" t="s">
        <v>30</v>
      </c>
      <c r="T18023" t="s">
        <v>31</v>
      </c>
      <c r="U18023" t="s">
        <v>32</v>
      </c>
      <c r="V18023" t="s">
        <v>33</v>
      </c>
    </row>
    <row r="18024" spans="1:22">
      <c r="A18024" s="4">
        <v>46154</v>
      </c>
      <c r="B18024" t="s">
        <v>12703</v>
      </c>
      <c r="C18024" t="s">
        <v>2568</v>
      </c>
      <c r="D18024">
        <v>10</v>
      </c>
      <c r="E18024">
        <v>232000.00004000001</v>
      </c>
      <c r="F18024">
        <f>Table2[[#This Row],[Đơn Giá Chuẩn]]*Table2[[#This Row],[Tổng số lượng bán]]</f>
        <v>2320000.0004000003</v>
      </c>
      <c r="G18024">
        <v>0</v>
      </c>
      <c r="H18024">
        <f>Table2[[#This Row],[Doanh số bán]]-Table2[[#This Row],[Chiết khấu]]</f>
        <v>2320000.0004000003</v>
      </c>
      <c r="K18024" t="s">
        <v>2217</v>
      </c>
      <c r="L18024">
        <v>1</v>
      </c>
      <c r="M18024" t="s">
        <v>37</v>
      </c>
      <c r="N18024" t="s">
        <v>26</v>
      </c>
      <c r="O18024">
        <v>10</v>
      </c>
      <c r="P18024" t="s">
        <v>12332</v>
      </c>
      <c r="Q18024" t="s">
        <v>12333</v>
      </c>
      <c r="R18024" t="s">
        <v>41</v>
      </c>
      <c r="S18024" t="s">
        <v>42</v>
      </c>
      <c r="T18024" t="s">
        <v>2798</v>
      </c>
      <c r="U18024" t="s">
        <v>2799</v>
      </c>
      <c r="V18024" t="s">
        <v>45</v>
      </c>
    </row>
    <row r="18025" spans="1:22">
      <c r="A18025" s="4">
        <v>46154</v>
      </c>
      <c r="B18025" t="s">
        <v>12703</v>
      </c>
      <c r="C18025" t="s">
        <v>2568</v>
      </c>
      <c r="D18025">
        <v>1</v>
      </c>
      <c r="E18025">
        <v>232000.00004000001</v>
      </c>
      <c r="F18025">
        <f>Table2[[#This Row],[Đơn Giá Chuẩn]]*Table2[[#This Row],[Tổng số lượng bán]]</f>
        <v>232000.00004000001</v>
      </c>
      <c r="G18025">
        <v>212963</v>
      </c>
      <c r="H18025">
        <f>Table2[[#This Row],[Doanh số bán]]-Table2[[#This Row],[Chiết khấu]]</f>
        <v>19037.000040000014</v>
      </c>
      <c r="K18025" t="s">
        <v>2217</v>
      </c>
      <c r="L18025">
        <v>1</v>
      </c>
      <c r="M18025" t="s">
        <v>37</v>
      </c>
      <c r="N18025" t="s">
        <v>26</v>
      </c>
      <c r="O18025">
        <v>1</v>
      </c>
      <c r="P18025" t="s">
        <v>12332</v>
      </c>
      <c r="Q18025" t="s">
        <v>12333</v>
      </c>
      <c r="R18025" t="s">
        <v>41</v>
      </c>
      <c r="S18025" t="s">
        <v>42</v>
      </c>
      <c r="T18025" t="s">
        <v>2798</v>
      </c>
      <c r="U18025" t="s">
        <v>2799</v>
      </c>
      <c r="V18025" t="s">
        <v>45</v>
      </c>
    </row>
    <row r="18026" spans="1:22">
      <c r="A18026" s="4">
        <v>46154</v>
      </c>
      <c r="B18026" t="s">
        <v>12703</v>
      </c>
      <c r="C18026" t="s">
        <v>2568</v>
      </c>
      <c r="D18026">
        <v>5</v>
      </c>
      <c r="E18026">
        <v>222799.99952000001</v>
      </c>
      <c r="F18026">
        <f>Table2[[#This Row],[Đơn Giá Chuẩn]]*Table2[[#This Row],[Tổng số lượng bán]]</f>
        <v>1113999.9976000001</v>
      </c>
      <c r="G18026">
        <v>0</v>
      </c>
      <c r="H18026">
        <f>Table2[[#This Row],[Doanh số bán]]-Table2[[#This Row],[Chiết khấu]]</f>
        <v>1113999.9976000001</v>
      </c>
      <c r="K18026" t="s">
        <v>2217</v>
      </c>
      <c r="L18026">
        <v>1</v>
      </c>
      <c r="M18026" t="s">
        <v>37</v>
      </c>
      <c r="N18026" t="s">
        <v>26</v>
      </c>
      <c r="O18026">
        <v>5</v>
      </c>
      <c r="P18026" t="s">
        <v>11893</v>
      </c>
      <c r="Q18026" t="s">
        <v>11894</v>
      </c>
      <c r="R18026" t="s">
        <v>41</v>
      </c>
      <c r="S18026" t="s">
        <v>42</v>
      </c>
      <c r="T18026" t="s">
        <v>2798</v>
      </c>
      <c r="U18026" t="s">
        <v>2799</v>
      </c>
      <c r="V18026" t="s">
        <v>45</v>
      </c>
    </row>
    <row r="18027" spans="1:22">
      <c r="A18027" s="4">
        <v>46154</v>
      </c>
      <c r="B18027" t="s">
        <v>12704</v>
      </c>
      <c r="C18027" t="s">
        <v>155</v>
      </c>
      <c r="D18027">
        <v>15</v>
      </c>
      <c r="E18027">
        <v>217028</v>
      </c>
      <c r="F18027">
        <f>Table2[[#This Row],[Đơn Giá Chuẩn]]*Table2[[#This Row],[Tổng số lượng bán]]</f>
        <v>3255420</v>
      </c>
      <c r="G18027">
        <v>0</v>
      </c>
      <c r="H18027">
        <f>Table2[[#This Row],[Doanh số bán]]-Table2[[#This Row],[Chiết khấu]]</f>
        <v>3255420</v>
      </c>
      <c r="K18027" t="s">
        <v>36</v>
      </c>
      <c r="L18027">
        <v>1.6</v>
      </c>
      <c r="M18027" t="s">
        <v>37</v>
      </c>
      <c r="N18027" t="s">
        <v>26</v>
      </c>
      <c r="O18027">
        <v>24</v>
      </c>
      <c r="P18027" t="s">
        <v>839</v>
      </c>
      <c r="Q18027" t="s">
        <v>840</v>
      </c>
      <c r="R18027" t="s">
        <v>107</v>
      </c>
      <c r="S18027" t="s">
        <v>108</v>
      </c>
      <c r="T18027" t="s">
        <v>3340</v>
      </c>
      <c r="U18027" t="s">
        <v>3341</v>
      </c>
      <c r="V18027" t="s">
        <v>45</v>
      </c>
    </row>
    <row r="18028" spans="1:22">
      <c r="A18028" s="4">
        <v>46154</v>
      </c>
      <c r="B18028" t="s">
        <v>12705</v>
      </c>
      <c r="C18028" t="s">
        <v>1840</v>
      </c>
      <c r="D18028">
        <v>2</v>
      </c>
      <c r="E18028">
        <v>120999.99980000001</v>
      </c>
      <c r="F18028">
        <f>Table2[[#This Row],[Đơn Giá Chuẩn]]*Table2[[#This Row],[Tổng số lượng bán]]</f>
        <v>241999.99960000001</v>
      </c>
      <c r="G18028">
        <v>0</v>
      </c>
      <c r="H18028">
        <f>Table2[[#This Row],[Doanh số bán]]-Table2[[#This Row],[Chiết khấu]]</f>
        <v>241999.99960000001</v>
      </c>
      <c r="K18028" t="s">
        <v>50</v>
      </c>
      <c r="L18028">
        <v>0.09</v>
      </c>
      <c r="M18028" t="s">
        <v>37</v>
      </c>
      <c r="N18028" t="s">
        <v>50</v>
      </c>
      <c r="O18028">
        <v>0.18</v>
      </c>
      <c r="P18028" t="s">
        <v>3239</v>
      </c>
      <c r="Q18028" t="s">
        <v>3240</v>
      </c>
      <c r="R18028" t="s">
        <v>107</v>
      </c>
      <c r="S18028" t="s">
        <v>108</v>
      </c>
      <c r="T18028" t="s">
        <v>2176</v>
      </c>
      <c r="U18028" t="s">
        <v>2177</v>
      </c>
      <c r="V18028" t="s">
        <v>50</v>
      </c>
    </row>
    <row r="18029" spans="1:22">
      <c r="A18029" s="4">
        <v>46154</v>
      </c>
      <c r="B18029" t="s">
        <v>12706</v>
      </c>
      <c r="C18029" t="s">
        <v>155</v>
      </c>
      <c r="D18029">
        <v>2</v>
      </c>
      <c r="E18029">
        <v>331000.00040000002</v>
      </c>
      <c r="F18029">
        <f>Table2[[#This Row],[Đơn Giá Chuẩn]]*Table2[[#This Row],[Tổng số lượng bán]]</f>
        <v>662000.00080000004</v>
      </c>
      <c r="G18029">
        <v>0</v>
      </c>
      <c r="H18029">
        <f>Table2[[#This Row],[Doanh số bán]]-Table2[[#This Row],[Chiết khấu]]</f>
        <v>662000.00080000004</v>
      </c>
      <c r="K18029" t="s">
        <v>50</v>
      </c>
      <c r="L18029">
        <v>1.6</v>
      </c>
      <c r="M18029" t="s">
        <v>37</v>
      </c>
      <c r="N18029" t="s">
        <v>50</v>
      </c>
      <c r="O18029">
        <v>3.2</v>
      </c>
      <c r="P18029" t="s">
        <v>839</v>
      </c>
      <c r="Q18029" t="s">
        <v>840</v>
      </c>
      <c r="R18029" t="s">
        <v>107</v>
      </c>
      <c r="S18029" t="s">
        <v>108</v>
      </c>
      <c r="T18029" t="s">
        <v>51</v>
      </c>
      <c r="U18029" t="s">
        <v>52</v>
      </c>
      <c r="V18029" t="s">
        <v>50</v>
      </c>
    </row>
    <row r="18030" spans="1:22">
      <c r="A18030" s="4">
        <v>46149</v>
      </c>
      <c r="B18030" t="s">
        <v>12354</v>
      </c>
      <c r="C18030" t="s">
        <v>83</v>
      </c>
      <c r="D18030">
        <v>5</v>
      </c>
      <c r="E18030">
        <v>272000</v>
      </c>
      <c r="F18030">
        <f>Table2[[#This Row],[Đơn Giá Chuẩn]]*Table2[[#This Row],[Tổng số lượng bán]]</f>
        <v>1360000</v>
      </c>
      <c r="G18030">
        <v>375000</v>
      </c>
      <c r="H18030">
        <f>Table2[[#This Row],[Doanh số bán]]-Table2[[#This Row],[Chiết khấu]]</f>
        <v>985000</v>
      </c>
      <c r="K18030" t="s">
        <v>24</v>
      </c>
      <c r="L18030">
        <v>1</v>
      </c>
      <c r="M18030" t="s">
        <v>319</v>
      </c>
      <c r="N18030" t="s">
        <v>26</v>
      </c>
      <c r="O18030">
        <v>5</v>
      </c>
      <c r="P18030" t="s">
        <v>512</v>
      </c>
      <c r="Q18030" t="s">
        <v>513</v>
      </c>
      <c r="R18030" t="s">
        <v>41</v>
      </c>
      <c r="S18030" t="s">
        <v>42</v>
      </c>
      <c r="T18030" t="s">
        <v>320</v>
      </c>
      <c r="U18030" t="s">
        <v>321</v>
      </c>
      <c r="V18030" t="s">
        <v>33</v>
      </c>
    </row>
    <row r="18031" spans="1:22">
      <c r="A18031" s="4">
        <v>46150</v>
      </c>
      <c r="B18031" t="s">
        <v>12452</v>
      </c>
      <c r="C18031" t="s">
        <v>83</v>
      </c>
      <c r="D18031">
        <v>5</v>
      </c>
      <c r="E18031">
        <v>272000</v>
      </c>
      <c r="F18031">
        <f>Table2[[#This Row],[Đơn Giá Chuẩn]]*Table2[[#This Row],[Tổng số lượng bán]]</f>
        <v>1360000</v>
      </c>
      <c r="G18031">
        <v>375000</v>
      </c>
      <c r="H18031">
        <f>Table2[[#This Row],[Doanh số bán]]-Table2[[#This Row],[Chiết khấu]]</f>
        <v>985000</v>
      </c>
      <c r="K18031" t="s">
        <v>24</v>
      </c>
      <c r="L18031">
        <v>1</v>
      </c>
      <c r="M18031" t="s">
        <v>319</v>
      </c>
      <c r="N18031" t="s">
        <v>26</v>
      </c>
      <c r="O18031">
        <v>5</v>
      </c>
      <c r="P18031" t="s">
        <v>512</v>
      </c>
      <c r="Q18031" t="s">
        <v>513</v>
      </c>
      <c r="R18031" t="s">
        <v>41</v>
      </c>
      <c r="S18031" t="s">
        <v>42</v>
      </c>
      <c r="T18031" t="s">
        <v>320</v>
      </c>
      <c r="U18031" t="s">
        <v>321</v>
      </c>
      <c r="V18031" t="s">
        <v>33</v>
      </c>
    </row>
    <row r="18032" spans="1:22">
      <c r="A18032" s="4">
        <v>46154</v>
      </c>
      <c r="B18032" t="s">
        <v>12708</v>
      </c>
      <c r="C18032" t="s">
        <v>1862</v>
      </c>
      <c r="D18032">
        <v>2</v>
      </c>
      <c r="E18032">
        <v>51500.18</v>
      </c>
      <c r="F18032">
        <f>Table2[[#This Row],[Đơn Giá Chuẩn]]*Table2[[#This Row],[Tổng số lượng bán]]</f>
        <v>103000.36</v>
      </c>
      <c r="G18032">
        <v>0</v>
      </c>
      <c r="H18032">
        <f>Table2[[#This Row],[Doanh số bán]]-Table2[[#This Row],[Chiết khấu]]</f>
        <v>103000.36</v>
      </c>
      <c r="K18032" t="s">
        <v>50</v>
      </c>
      <c r="L18032">
        <v>0.16</v>
      </c>
      <c r="M18032" t="s">
        <v>37</v>
      </c>
      <c r="N18032" t="s">
        <v>50</v>
      </c>
      <c r="O18032">
        <v>0.32</v>
      </c>
      <c r="P18032" t="s">
        <v>105</v>
      </c>
      <c r="Q18032" t="s">
        <v>106</v>
      </c>
      <c r="R18032" t="s">
        <v>107</v>
      </c>
      <c r="S18032" t="s">
        <v>108</v>
      </c>
      <c r="T18032" t="s">
        <v>74</v>
      </c>
      <c r="U18032" t="s">
        <v>75</v>
      </c>
      <c r="V18032" t="s">
        <v>50</v>
      </c>
    </row>
    <row r="18033" spans="1:22">
      <c r="A18033" s="4">
        <v>46154</v>
      </c>
      <c r="B18033" t="s">
        <v>12708</v>
      </c>
      <c r="C18033" t="s">
        <v>1862</v>
      </c>
      <c r="D18033">
        <v>2</v>
      </c>
      <c r="E18033">
        <v>51048.740000000005</v>
      </c>
      <c r="F18033">
        <f>Table2[[#This Row],[Đơn Giá Chuẩn]]*Table2[[#This Row],[Tổng số lượng bán]]</f>
        <v>102097.48000000001</v>
      </c>
      <c r="G18033">
        <v>0</v>
      </c>
      <c r="H18033">
        <f>Table2[[#This Row],[Doanh số bán]]-Table2[[#This Row],[Chiết khấu]]</f>
        <v>102097.48000000001</v>
      </c>
      <c r="K18033" t="s">
        <v>50</v>
      </c>
      <c r="L18033">
        <v>0.12</v>
      </c>
      <c r="M18033" t="s">
        <v>37</v>
      </c>
      <c r="N18033" t="s">
        <v>50</v>
      </c>
      <c r="O18033">
        <v>0.24</v>
      </c>
      <c r="P18033" t="s">
        <v>586</v>
      </c>
      <c r="Q18033" t="s">
        <v>587</v>
      </c>
      <c r="R18033" t="s">
        <v>107</v>
      </c>
      <c r="S18033" t="s">
        <v>108</v>
      </c>
      <c r="T18033" t="s">
        <v>74</v>
      </c>
      <c r="U18033" t="s">
        <v>75</v>
      </c>
      <c r="V18033" t="s">
        <v>50</v>
      </c>
    </row>
    <row r="18034" spans="1:22">
      <c r="A18034" s="4">
        <v>46154</v>
      </c>
      <c r="B18034" t="s">
        <v>12709</v>
      </c>
      <c r="C18034" t="s">
        <v>2568</v>
      </c>
      <c r="D18034">
        <v>1</v>
      </c>
      <c r="E18034">
        <v>309579.68</v>
      </c>
      <c r="F18034">
        <f>Table2[[#This Row],[Đơn Giá Chuẩn]]*Table2[[#This Row],[Tổng số lượng bán]]</f>
        <v>309579.68</v>
      </c>
      <c r="G18034">
        <v>0</v>
      </c>
      <c r="H18034">
        <f>Table2[[#This Row],[Doanh số bán]]-Table2[[#This Row],[Chiết khấu]]</f>
        <v>309579.68</v>
      </c>
      <c r="K18034" t="s">
        <v>50</v>
      </c>
      <c r="L18034">
        <v>1</v>
      </c>
      <c r="M18034" t="s">
        <v>37</v>
      </c>
      <c r="N18034" t="s">
        <v>50</v>
      </c>
      <c r="O18034">
        <v>1</v>
      </c>
      <c r="P18034" t="s">
        <v>2504</v>
      </c>
      <c r="Q18034" t="s">
        <v>2505</v>
      </c>
      <c r="R18034" t="s">
        <v>41</v>
      </c>
      <c r="S18034" t="s">
        <v>42</v>
      </c>
      <c r="T18034" t="s">
        <v>74</v>
      </c>
      <c r="U18034" t="s">
        <v>75</v>
      </c>
      <c r="V18034" t="s">
        <v>50</v>
      </c>
    </row>
    <row r="18035" spans="1:22">
      <c r="A18035" s="4">
        <v>46154</v>
      </c>
      <c r="B18035" t="s">
        <v>12710</v>
      </c>
      <c r="C18035" t="s">
        <v>2568</v>
      </c>
      <c r="D18035">
        <v>1</v>
      </c>
      <c r="E18035">
        <v>275000.24</v>
      </c>
      <c r="F18035">
        <f>Table2[[#This Row],[Đơn Giá Chuẩn]]*Table2[[#This Row],[Tổng số lượng bán]]</f>
        <v>275000.24</v>
      </c>
      <c r="G18035">
        <v>0</v>
      </c>
      <c r="H18035">
        <f>Table2[[#This Row],[Doanh số bán]]-Table2[[#This Row],[Chiết khấu]]</f>
        <v>275000.24</v>
      </c>
      <c r="K18035" t="s">
        <v>50</v>
      </c>
      <c r="L18035">
        <v>1</v>
      </c>
      <c r="M18035" t="s">
        <v>37</v>
      </c>
      <c r="N18035" t="s">
        <v>50</v>
      </c>
      <c r="O18035">
        <v>1</v>
      </c>
      <c r="P18035" t="s">
        <v>84</v>
      </c>
      <c r="Q18035" t="s">
        <v>85</v>
      </c>
      <c r="R18035" t="s">
        <v>41</v>
      </c>
      <c r="S18035" t="s">
        <v>42</v>
      </c>
      <c r="T18035" t="s">
        <v>74</v>
      </c>
      <c r="U18035" t="s">
        <v>75</v>
      </c>
      <c r="V18035" t="s">
        <v>50</v>
      </c>
    </row>
    <row r="18036" spans="1:22">
      <c r="A18036" s="4">
        <v>46154</v>
      </c>
      <c r="B18036" t="s">
        <v>12711</v>
      </c>
      <c r="C18036" t="s">
        <v>2568</v>
      </c>
      <c r="D18036">
        <v>1</v>
      </c>
      <c r="E18036">
        <v>275000.24</v>
      </c>
      <c r="F18036">
        <f>Table2[[#This Row],[Đơn Giá Chuẩn]]*Table2[[#This Row],[Tổng số lượng bán]]</f>
        <v>275000.24</v>
      </c>
      <c r="G18036">
        <v>0</v>
      </c>
      <c r="H18036">
        <f>Table2[[#This Row],[Doanh số bán]]-Table2[[#This Row],[Chiết khấu]]</f>
        <v>275000.24</v>
      </c>
      <c r="K18036" t="s">
        <v>50</v>
      </c>
      <c r="L18036">
        <v>1</v>
      </c>
      <c r="M18036" t="s">
        <v>37</v>
      </c>
      <c r="N18036" t="s">
        <v>50</v>
      </c>
      <c r="O18036">
        <v>1</v>
      </c>
      <c r="P18036" t="s">
        <v>84</v>
      </c>
      <c r="Q18036" t="s">
        <v>85</v>
      </c>
      <c r="R18036" t="s">
        <v>41</v>
      </c>
      <c r="S18036" t="s">
        <v>42</v>
      </c>
      <c r="T18036" t="s">
        <v>74</v>
      </c>
      <c r="U18036" t="s">
        <v>75</v>
      </c>
      <c r="V18036" t="s">
        <v>50</v>
      </c>
    </row>
    <row r="18037" spans="1:22">
      <c r="A18037" s="4">
        <v>46154</v>
      </c>
      <c r="B18037" t="s">
        <v>12712</v>
      </c>
      <c r="C18037" t="s">
        <v>2568</v>
      </c>
      <c r="D18037">
        <v>1</v>
      </c>
      <c r="E18037">
        <v>238599.92</v>
      </c>
      <c r="F18037">
        <f>Table2[[#This Row],[Đơn Giá Chuẩn]]*Table2[[#This Row],[Tổng số lượng bán]]</f>
        <v>238599.92</v>
      </c>
      <c r="G18037">
        <v>0</v>
      </c>
      <c r="H18037">
        <f>Table2[[#This Row],[Doanh số bán]]-Table2[[#This Row],[Chiết khấu]]</f>
        <v>238599.92</v>
      </c>
      <c r="K18037" t="s">
        <v>50</v>
      </c>
      <c r="L18037">
        <v>1</v>
      </c>
      <c r="M18037" t="s">
        <v>37</v>
      </c>
      <c r="N18037" t="s">
        <v>50</v>
      </c>
      <c r="O18037">
        <v>1</v>
      </c>
      <c r="P18037" t="s">
        <v>2511</v>
      </c>
      <c r="Q18037" t="s">
        <v>2512</v>
      </c>
      <c r="R18037" t="s">
        <v>41</v>
      </c>
      <c r="S18037" t="s">
        <v>42</v>
      </c>
      <c r="T18037" t="s">
        <v>74</v>
      </c>
      <c r="U18037" t="s">
        <v>75</v>
      </c>
      <c r="V18037" t="s">
        <v>50</v>
      </c>
    </row>
    <row r="18038" spans="1:22">
      <c r="A18038" s="4">
        <v>46154</v>
      </c>
      <c r="B18038" t="s">
        <v>12713</v>
      </c>
      <c r="C18038" t="s">
        <v>2568</v>
      </c>
      <c r="D18038">
        <v>1</v>
      </c>
      <c r="E18038">
        <v>238599.92</v>
      </c>
      <c r="F18038">
        <f>Table2[[#This Row],[Đơn Giá Chuẩn]]*Table2[[#This Row],[Tổng số lượng bán]]</f>
        <v>238599.92</v>
      </c>
      <c r="G18038">
        <v>0</v>
      </c>
      <c r="H18038">
        <f>Table2[[#This Row],[Doanh số bán]]-Table2[[#This Row],[Chiết khấu]]</f>
        <v>238599.92</v>
      </c>
      <c r="K18038" t="s">
        <v>50</v>
      </c>
      <c r="L18038">
        <v>1</v>
      </c>
      <c r="M18038" t="s">
        <v>37</v>
      </c>
      <c r="N18038" t="s">
        <v>50</v>
      </c>
      <c r="O18038">
        <v>1</v>
      </c>
      <c r="P18038" t="s">
        <v>2511</v>
      </c>
      <c r="Q18038" t="s">
        <v>2512</v>
      </c>
      <c r="R18038" t="s">
        <v>41</v>
      </c>
      <c r="S18038" t="s">
        <v>42</v>
      </c>
      <c r="T18038" t="s">
        <v>74</v>
      </c>
      <c r="U18038" t="s">
        <v>75</v>
      </c>
      <c r="V18038" t="s">
        <v>50</v>
      </c>
    </row>
    <row r="18039" spans="1:22">
      <c r="A18039" s="4">
        <v>46154</v>
      </c>
      <c r="B18039" t="s">
        <v>12714</v>
      </c>
      <c r="C18039" t="s">
        <v>155</v>
      </c>
      <c r="D18039">
        <v>5</v>
      </c>
      <c r="E18039">
        <v>167165.00048000002</v>
      </c>
      <c r="F18039">
        <f>Table2[[#This Row],[Đơn Giá Chuẩn]]*Table2[[#This Row],[Tổng số lượng bán]]</f>
        <v>835825.00240000011</v>
      </c>
      <c r="G18039">
        <v>0</v>
      </c>
      <c r="H18039">
        <f>Table2[[#This Row],[Doanh số bán]]-Table2[[#This Row],[Chiết khấu]]</f>
        <v>835825.00240000011</v>
      </c>
      <c r="K18039" t="s">
        <v>50</v>
      </c>
      <c r="L18039">
        <v>0.2</v>
      </c>
      <c r="M18039" t="s">
        <v>37</v>
      </c>
      <c r="N18039" t="s">
        <v>50</v>
      </c>
      <c r="O18039">
        <v>1</v>
      </c>
      <c r="P18039" t="s">
        <v>156</v>
      </c>
      <c r="Q18039" t="s">
        <v>157</v>
      </c>
      <c r="R18039" t="s">
        <v>107</v>
      </c>
      <c r="S18039" t="s">
        <v>108</v>
      </c>
      <c r="T18039" t="s">
        <v>2176</v>
      </c>
      <c r="U18039" t="s">
        <v>2177</v>
      </c>
      <c r="V18039" t="s">
        <v>50</v>
      </c>
    </row>
    <row r="18040" spans="1:22">
      <c r="A18040" s="4">
        <v>46154</v>
      </c>
      <c r="B18040" t="s">
        <v>12715</v>
      </c>
      <c r="C18040" t="s">
        <v>1862</v>
      </c>
      <c r="D18040">
        <v>1</v>
      </c>
      <c r="E18040">
        <v>55899.999560000004</v>
      </c>
      <c r="F18040">
        <f>Table2[[#This Row],[Đơn Giá Chuẩn]]*Table2[[#This Row],[Tổng số lượng bán]]</f>
        <v>55899.999560000004</v>
      </c>
      <c r="G18040">
        <v>0</v>
      </c>
      <c r="H18040">
        <f>Table2[[#This Row],[Doanh số bán]]-Table2[[#This Row],[Chiết khấu]]</f>
        <v>55899.999560000004</v>
      </c>
      <c r="K18040" t="s">
        <v>50</v>
      </c>
      <c r="L18040">
        <v>0.12</v>
      </c>
      <c r="M18040" t="s">
        <v>37</v>
      </c>
      <c r="N18040" t="s">
        <v>50</v>
      </c>
      <c r="O18040">
        <v>0.12</v>
      </c>
      <c r="P18040" t="s">
        <v>588</v>
      </c>
      <c r="Q18040" t="s">
        <v>589</v>
      </c>
      <c r="R18040" t="s">
        <v>107</v>
      </c>
      <c r="S18040" t="s">
        <v>108</v>
      </c>
      <c r="T18040" t="s">
        <v>2176</v>
      </c>
      <c r="U18040" t="s">
        <v>2177</v>
      </c>
      <c r="V18040" t="s">
        <v>50</v>
      </c>
    </row>
    <row r="18041" spans="1:22">
      <c r="A18041" s="4">
        <v>46154</v>
      </c>
      <c r="B18041" t="s">
        <v>12716</v>
      </c>
      <c r="C18041" t="s">
        <v>1862</v>
      </c>
      <c r="D18041">
        <v>1</v>
      </c>
      <c r="E18041">
        <v>152000.00012000001</v>
      </c>
      <c r="F18041">
        <f>Table2[[#This Row],[Đơn Giá Chuẩn]]*Table2[[#This Row],[Tổng số lượng bán]]</f>
        <v>152000.00012000001</v>
      </c>
      <c r="G18041">
        <v>0</v>
      </c>
      <c r="H18041">
        <f>Table2[[#This Row],[Doanh số bán]]-Table2[[#This Row],[Chiết khấu]]</f>
        <v>152000.00012000001</v>
      </c>
      <c r="K18041" t="s">
        <v>50</v>
      </c>
      <c r="L18041">
        <v>0.1</v>
      </c>
      <c r="M18041" t="s">
        <v>37</v>
      </c>
      <c r="N18041" t="s">
        <v>50</v>
      </c>
      <c r="O18041">
        <v>0.1</v>
      </c>
      <c r="P18041" t="s">
        <v>9621</v>
      </c>
      <c r="Q18041" t="s">
        <v>9622</v>
      </c>
      <c r="R18041" t="s">
        <v>41</v>
      </c>
      <c r="S18041" t="s">
        <v>42</v>
      </c>
      <c r="T18041" t="s">
        <v>2176</v>
      </c>
      <c r="U18041" t="s">
        <v>2177</v>
      </c>
      <c r="V18041" t="s">
        <v>50</v>
      </c>
    </row>
    <row r="18042" spans="1:22">
      <c r="A18042" s="4">
        <v>46154</v>
      </c>
      <c r="B18042" t="s">
        <v>12717</v>
      </c>
      <c r="C18042" t="s">
        <v>1862</v>
      </c>
      <c r="D18042">
        <v>1</v>
      </c>
      <c r="E18042">
        <v>51499.999640000002</v>
      </c>
      <c r="F18042">
        <f>Table2[[#This Row],[Đơn Giá Chuẩn]]*Table2[[#This Row],[Tổng số lượng bán]]</f>
        <v>51499.999640000002</v>
      </c>
      <c r="G18042">
        <v>0</v>
      </c>
      <c r="H18042">
        <f>Table2[[#This Row],[Doanh số bán]]-Table2[[#This Row],[Chiết khấu]]</f>
        <v>51499.999640000002</v>
      </c>
      <c r="K18042" t="s">
        <v>50</v>
      </c>
      <c r="L18042">
        <v>0.16</v>
      </c>
      <c r="M18042" t="s">
        <v>37</v>
      </c>
      <c r="N18042" t="s">
        <v>50</v>
      </c>
      <c r="O18042">
        <v>0.16</v>
      </c>
      <c r="P18042" t="s">
        <v>105</v>
      </c>
      <c r="Q18042" t="s">
        <v>106</v>
      </c>
      <c r="R18042" t="s">
        <v>107</v>
      </c>
      <c r="S18042" t="s">
        <v>108</v>
      </c>
      <c r="T18042" t="s">
        <v>2176</v>
      </c>
      <c r="U18042" t="s">
        <v>2177</v>
      </c>
      <c r="V18042" t="s">
        <v>50</v>
      </c>
    </row>
    <row r="18043" spans="1:22">
      <c r="A18043" s="4">
        <v>46154</v>
      </c>
      <c r="B18043" t="s">
        <v>12718</v>
      </c>
      <c r="C18043" t="s">
        <v>155</v>
      </c>
      <c r="D18043">
        <v>4</v>
      </c>
      <c r="E18043">
        <v>363899.9</v>
      </c>
      <c r="F18043">
        <f>Table2[[#This Row],[Đơn Giá Chuẩn]]*Table2[[#This Row],[Tổng số lượng bán]]</f>
        <v>1455599.6</v>
      </c>
      <c r="G18043">
        <v>0</v>
      </c>
      <c r="H18043">
        <f>Table2[[#This Row],[Doanh số bán]]-Table2[[#This Row],[Chiết khấu]]</f>
        <v>1455599.6</v>
      </c>
      <c r="K18043" t="s">
        <v>50</v>
      </c>
      <c r="L18043">
        <v>1.6</v>
      </c>
      <c r="M18043" t="s">
        <v>37</v>
      </c>
      <c r="N18043" t="s">
        <v>50</v>
      </c>
      <c r="O18043">
        <v>6.4</v>
      </c>
      <c r="P18043" t="s">
        <v>839</v>
      </c>
      <c r="Q18043" t="s">
        <v>840</v>
      </c>
      <c r="R18043" t="s">
        <v>107</v>
      </c>
      <c r="S18043" t="s">
        <v>108</v>
      </c>
      <c r="T18043" t="s">
        <v>74</v>
      </c>
      <c r="U18043" t="s">
        <v>75</v>
      </c>
      <c r="V18043" t="s">
        <v>50</v>
      </c>
    </row>
    <row r="18044" spans="1:22">
      <c r="A18044" s="4">
        <v>46154</v>
      </c>
      <c r="B18044" t="s">
        <v>12719</v>
      </c>
      <c r="C18044" t="s">
        <v>155</v>
      </c>
      <c r="D18044">
        <v>10</v>
      </c>
      <c r="E18044">
        <v>152301.00800000003</v>
      </c>
      <c r="F18044">
        <f>Table2[[#This Row],[Đơn Giá Chuẩn]]*Table2[[#This Row],[Tổng số lượng bán]]</f>
        <v>1523010.0800000003</v>
      </c>
      <c r="G18044">
        <v>0</v>
      </c>
      <c r="H18044">
        <f>Table2[[#This Row],[Doanh số bán]]-Table2[[#This Row],[Chiết khấu]]</f>
        <v>1523010.0800000003</v>
      </c>
      <c r="K18044" t="s">
        <v>50</v>
      </c>
      <c r="L18044">
        <v>0.2</v>
      </c>
      <c r="M18044" t="s">
        <v>37</v>
      </c>
      <c r="N18044" t="s">
        <v>50</v>
      </c>
      <c r="O18044">
        <v>2</v>
      </c>
      <c r="P18044" t="s">
        <v>156</v>
      </c>
      <c r="Q18044" t="s">
        <v>157</v>
      </c>
      <c r="R18044" t="s">
        <v>107</v>
      </c>
      <c r="S18044" t="s">
        <v>108</v>
      </c>
      <c r="T18044" t="s">
        <v>74</v>
      </c>
      <c r="U18044" t="s">
        <v>75</v>
      </c>
      <c r="V18044" t="s">
        <v>50</v>
      </c>
    </row>
    <row r="18045" spans="1:22">
      <c r="A18045" s="4">
        <v>46154</v>
      </c>
      <c r="B18045" t="s">
        <v>12720</v>
      </c>
      <c r="C18045" t="s">
        <v>155</v>
      </c>
      <c r="D18045">
        <v>1</v>
      </c>
      <c r="E18045">
        <v>152301.44</v>
      </c>
      <c r="F18045">
        <f>Table2[[#This Row],[Đơn Giá Chuẩn]]*Table2[[#This Row],[Tổng số lượng bán]]</f>
        <v>152301.44</v>
      </c>
      <c r="G18045">
        <v>0</v>
      </c>
      <c r="H18045">
        <f>Table2[[#This Row],[Doanh số bán]]-Table2[[#This Row],[Chiết khấu]]</f>
        <v>152301.44</v>
      </c>
      <c r="K18045" t="s">
        <v>50</v>
      </c>
      <c r="L18045">
        <v>0.2</v>
      </c>
      <c r="M18045" t="s">
        <v>37</v>
      </c>
      <c r="N18045" t="s">
        <v>50</v>
      </c>
      <c r="O18045">
        <v>0.2</v>
      </c>
      <c r="P18045" t="s">
        <v>156</v>
      </c>
      <c r="Q18045" t="s">
        <v>157</v>
      </c>
      <c r="R18045" t="s">
        <v>107</v>
      </c>
      <c r="S18045" t="s">
        <v>108</v>
      </c>
      <c r="T18045" t="s">
        <v>74</v>
      </c>
      <c r="U18045" t="s">
        <v>75</v>
      </c>
      <c r="V18045" t="s">
        <v>50</v>
      </c>
    </row>
    <row r="18046" spans="1:22">
      <c r="A18046" s="4">
        <v>46154</v>
      </c>
      <c r="B18046" t="s">
        <v>12721</v>
      </c>
      <c r="C18046" t="s">
        <v>2568</v>
      </c>
      <c r="D18046">
        <v>1</v>
      </c>
      <c r="E18046">
        <v>238599.92</v>
      </c>
      <c r="F18046">
        <f>Table2[[#This Row],[Đơn Giá Chuẩn]]*Table2[[#This Row],[Tổng số lượng bán]]</f>
        <v>238599.92</v>
      </c>
      <c r="G18046">
        <v>0</v>
      </c>
      <c r="H18046">
        <f>Table2[[#This Row],[Doanh số bán]]-Table2[[#This Row],[Chiết khấu]]</f>
        <v>238599.92</v>
      </c>
      <c r="K18046" t="s">
        <v>50</v>
      </c>
      <c r="L18046">
        <v>1</v>
      </c>
      <c r="M18046" t="s">
        <v>37</v>
      </c>
      <c r="N18046" t="s">
        <v>50</v>
      </c>
      <c r="O18046">
        <v>1</v>
      </c>
      <c r="P18046" t="s">
        <v>2511</v>
      </c>
      <c r="Q18046" t="s">
        <v>2512</v>
      </c>
      <c r="R18046" t="s">
        <v>41</v>
      </c>
      <c r="S18046" t="s">
        <v>42</v>
      </c>
      <c r="T18046" t="s">
        <v>74</v>
      </c>
      <c r="U18046" t="s">
        <v>75</v>
      </c>
      <c r="V18046" t="s">
        <v>50</v>
      </c>
    </row>
    <row r="18047" spans="1:22">
      <c r="A18047" s="4">
        <v>46154</v>
      </c>
      <c r="B18047" t="s">
        <v>12722</v>
      </c>
      <c r="C18047" t="s">
        <v>2568</v>
      </c>
      <c r="D18047">
        <v>2</v>
      </c>
      <c r="E18047">
        <v>275000.24</v>
      </c>
      <c r="F18047">
        <f>Table2[[#This Row],[Đơn Giá Chuẩn]]*Table2[[#This Row],[Tổng số lượng bán]]</f>
        <v>550000.48</v>
      </c>
      <c r="G18047">
        <v>0</v>
      </c>
      <c r="H18047">
        <f>Table2[[#This Row],[Doanh số bán]]-Table2[[#This Row],[Chiết khấu]]</f>
        <v>550000.48</v>
      </c>
      <c r="K18047" t="s">
        <v>50</v>
      </c>
      <c r="L18047">
        <v>1</v>
      </c>
      <c r="M18047" t="s">
        <v>37</v>
      </c>
      <c r="N18047" t="s">
        <v>50</v>
      </c>
      <c r="O18047">
        <v>2</v>
      </c>
      <c r="P18047" t="s">
        <v>84</v>
      </c>
      <c r="Q18047" t="s">
        <v>85</v>
      </c>
      <c r="R18047" t="s">
        <v>41</v>
      </c>
      <c r="S18047" t="s">
        <v>42</v>
      </c>
      <c r="T18047" t="s">
        <v>74</v>
      </c>
      <c r="U18047" t="s">
        <v>75</v>
      </c>
      <c r="V18047" t="s">
        <v>50</v>
      </c>
    </row>
    <row r="18048" spans="1:22">
      <c r="A18048" s="4">
        <v>46154</v>
      </c>
      <c r="B18048" t="s">
        <v>12723</v>
      </c>
      <c r="C18048" t="s">
        <v>155</v>
      </c>
      <c r="D18048">
        <v>1</v>
      </c>
      <c r="E18048">
        <v>152301.44</v>
      </c>
      <c r="F18048">
        <f>Table2[[#This Row],[Đơn Giá Chuẩn]]*Table2[[#This Row],[Tổng số lượng bán]]</f>
        <v>152301.44</v>
      </c>
      <c r="G18048">
        <v>0</v>
      </c>
      <c r="H18048">
        <f>Table2[[#This Row],[Doanh số bán]]-Table2[[#This Row],[Chiết khấu]]</f>
        <v>152301.44</v>
      </c>
      <c r="K18048" t="s">
        <v>50</v>
      </c>
      <c r="L18048">
        <v>0.2</v>
      </c>
      <c r="M18048" t="s">
        <v>37</v>
      </c>
      <c r="N18048" t="s">
        <v>50</v>
      </c>
      <c r="O18048">
        <v>0.2</v>
      </c>
      <c r="P18048" t="s">
        <v>156</v>
      </c>
      <c r="Q18048" t="s">
        <v>157</v>
      </c>
      <c r="R18048" t="s">
        <v>107</v>
      </c>
      <c r="S18048" t="s">
        <v>108</v>
      </c>
      <c r="T18048" t="s">
        <v>74</v>
      </c>
      <c r="U18048" t="s">
        <v>75</v>
      </c>
      <c r="V18048" t="s">
        <v>50</v>
      </c>
    </row>
    <row r="18049" spans="1:22">
      <c r="A18049" s="4">
        <v>46154</v>
      </c>
      <c r="B18049" t="s">
        <v>12724</v>
      </c>
      <c r="C18049" t="s">
        <v>2568</v>
      </c>
      <c r="D18049">
        <v>1</v>
      </c>
      <c r="E18049">
        <v>275000.24</v>
      </c>
      <c r="F18049">
        <f>Table2[[#This Row],[Đơn Giá Chuẩn]]*Table2[[#This Row],[Tổng số lượng bán]]</f>
        <v>275000.24</v>
      </c>
      <c r="G18049">
        <v>0</v>
      </c>
      <c r="H18049">
        <f>Table2[[#This Row],[Doanh số bán]]-Table2[[#This Row],[Chiết khấu]]</f>
        <v>275000.24</v>
      </c>
      <c r="K18049" t="s">
        <v>50</v>
      </c>
      <c r="L18049">
        <v>1</v>
      </c>
      <c r="M18049" t="s">
        <v>37</v>
      </c>
      <c r="N18049" t="s">
        <v>50</v>
      </c>
      <c r="O18049">
        <v>1</v>
      </c>
      <c r="P18049" t="s">
        <v>84</v>
      </c>
      <c r="Q18049" t="s">
        <v>85</v>
      </c>
      <c r="R18049" t="s">
        <v>41</v>
      </c>
      <c r="S18049" t="s">
        <v>42</v>
      </c>
      <c r="T18049" t="s">
        <v>74</v>
      </c>
      <c r="U18049" t="s">
        <v>75</v>
      </c>
      <c r="V18049" t="s">
        <v>50</v>
      </c>
    </row>
    <row r="18050" spans="1:22">
      <c r="A18050" s="4">
        <v>46154</v>
      </c>
      <c r="B18050" t="s">
        <v>12725</v>
      </c>
      <c r="C18050" t="s">
        <v>1862</v>
      </c>
      <c r="D18050">
        <v>1</v>
      </c>
      <c r="E18050">
        <v>51499.999640000002</v>
      </c>
      <c r="F18050">
        <f>Table2[[#This Row],[Đơn Giá Chuẩn]]*Table2[[#This Row],[Tổng số lượng bán]]</f>
        <v>51499.999640000002</v>
      </c>
      <c r="G18050">
        <v>0</v>
      </c>
      <c r="H18050">
        <f>Table2[[#This Row],[Doanh số bán]]-Table2[[#This Row],[Chiết khấu]]</f>
        <v>51499.999640000002</v>
      </c>
      <c r="K18050" t="s">
        <v>50</v>
      </c>
      <c r="L18050">
        <v>0.16</v>
      </c>
      <c r="M18050" t="s">
        <v>37</v>
      </c>
      <c r="N18050" t="s">
        <v>50</v>
      </c>
      <c r="O18050">
        <v>0.16</v>
      </c>
      <c r="P18050" t="s">
        <v>105</v>
      </c>
      <c r="Q18050" t="s">
        <v>106</v>
      </c>
      <c r="R18050" t="s">
        <v>107</v>
      </c>
      <c r="S18050" t="s">
        <v>108</v>
      </c>
      <c r="T18050" t="s">
        <v>2176</v>
      </c>
      <c r="U18050" t="s">
        <v>2177</v>
      </c>
      <c r="V18050" t="s">
        <v>50</v>
      </c>
    </row>
    <row r="18051" spans="1:22">
      <c r="A18051" s="4">
        <v>46154</v>
      </c>
      <c r="B18051" t="s">
        <v>12726</v>
      </c>
      <c r="C18051" t="s">
        <v>1862</v>
      </c>
      <c r="D18051">
        <v>1</v>
      </c>
      <c r="E18051">
        <v>51499.999640000002</v>
      </c>
      <c r="F18051">
        <f>Table2[[#This Row],[Đơn Giá Chuẩn]]*Table2[[#This Row],[Tổng số lượng bán]]</f>
        <v>51499.999640000002</v>
      </c>
      <c r="G18051">
        <v>0</v>
      </c>
      <c r="H18051">
        <f>Table2[[#This Row],[Doanh số bán]]-Table2[[#This Row],[Chiết khấu]]</f>
        <v>51499.999640000002</v>
      </c>
      <c r="K18051" t="s">
        <v>50</v>
      </c>
      <c r="L18051">
        <v>0.12</v>
      </c>
      <c r="M18051" t="s">
        <v>37</v>
      </c>
      <c r="N18051" t="s">
        <v>50</v>
      </c>
      <c r="O18051">
        <v>0.12</v>
      </c>
      <c r="P18051" t="s">
        <v>520</v>
      </c>
      <c r="Q18051" t="s">
        <v>521</v>
      </c>
      <c r="R18051" t="s">
        <v>107</v>
      </c>
      <c r="S18051" t="s">
        <v>108</v>
      </c>
      <c r="T18051" t="s">
        <v>2176</v>
      </c>
      <c r="U18051" t="s">
        <v>2177</v>
      </c>
      <c r="V18051" t="s">
        <v>50</v>
      </c>
    </row>
    <row r="18052" spans="1:22">
      <c r="A18052" s="4">
        <v>46154</v>
      </c>
      <c r="B18052" t="s">
        <v>12726</v>
      </c>
      <c r="C18052" t="s">
        <v>1862</v>
      </c>
      <c r="D18052">
        <v>1</v>
      </c>
      <c r="E18052">
        <v>55899.999560000004</v>
      </c>
      <c r="F18052">
        <f>Table2[[#This Row],[Đơn Giá Chuẩn]]*Table2[[#This Row],[Tổng số lượng bán]]</f>
        <v>55899.999560000004</v>
      </c>
      <c r="G18052">
        <v>0</v>
      </c>
      <c r="H18052">
        <f>Table2[[#This Row],[Doanh số bán]]-Table2[[#This Row],[Chiết khấu]]</f>
        <v>55899.999560000004</v>
      </c>
      <c r="K18052" t="s">
        <v>50</v>
      </c>
      <c r="L18052">
        <v>0.12</v>
      </c>
      <c r="M18052" t="s">
        <v>37</v>
      </c>
      <c r="N18052" t="s">
        <v>50</v>
      </c>
      <c r="O18052">
        <v>0.12</v>
      </c>
      <c r="P18052" t="s">
        <v>588</v>
      </c>
      <c r="Q18052" t="s">
        <v>589</v>
      </c>
      <c r="R18052" t="s">
        <v>107</v>
      </c>
      <c r="S18052" t="s">
        <v>108</v>
      </c>
      <c r="T18052" t="s">
        <v>2176</v>
      </c>
      <c r="U18052" t="s">
        <v>2177</v>
      </c>
      <c r="V18052" t="s">
        <v>50</v>
      </c>
    </row>
    <row r="18053" spans="1:22">
      <c r="A18053" s="4">
        <v>46154</v>
      </c>
      <c r="B18053" t="s">
        <v>12727</v>
      </c>
      <c r="C18053" t="s">
        <v>1862</v>
      </c>
      <c r="D18053">
        <v>1</v>
      </c>
      <c r="E18053">
        <v>51499.999640000002</v>
      </c>
      <c r="F18053">
        <f>Table2[[#This Row],[Đơn Giá Chuẩn]]*Table2[[#This Row],[Tổng số lượng bán]]</f>
        <v>51499.999640000002</v>
      </c>
      <c r="G18053">
        <v>0</v>
      </c>
      <c r="H18053">
        <f>Table2[[#This Row],[Doanh số bán]]-Table2[[#This Row],[Chiết khấu]]</f>
        <v>51499.999640000002</v>
      </c>
      <c r="K18053" t="s">
        <v>50</v>
      </c>
      <c r="L18053">
        <v>0.16</v>
      </c>
      <c r="M18053" t="s">
        <v>37</v>
      </c>
      <c r="N18053" t="s">
        <v>50</v>
      </c>
      <c r="O18053">
        <v>0.16</v>
      </c>
      <c r="P18053" t="s">
        <v>105</v>
      </c>
      <c r="Q18053" t="s">
        <v>106</v>
      </c>
      <c r="R18053" t="s">
        <v>107</v>
      </c>
      <c r="S18053" t="s">
        <v>108</v>
      </c>
      <c r="T18053" t="s">
        <v>2176</v>
      </c>
      <c r="U18053" t="s">
        <v>2177</v>
      </c>
      <c r="V18053" t="s">
        <v>50</v>
      </c>
    </row>
    <row r="18054" spans="1:22">
      <c r="A18054" s="4">
        <v>46154</v>
      </c>
      <c r="B18054" t="s">
        <v>12728</v>
      </c>
      <c r="C18054" t="s">
        <v>1862</v>
      </c>
      <c r="D18054">
        <v>1</v>
      </c>
      <c r="E18054">
        <v>0</v>
      </c>
      <c r="F18054">
        <f>Table2[[#This Row],[Đơn Giá Chuẩn]]*Table2[[#This Row],[Tổng số lượng bán]]</f>
        <v>0</v>
      </c>
      <c r="G18054">
        <v>0</v>
      </c>
      <c r="H18054">
        <f>Table2[[#This Row],[Doanh số bán]]-Table2[[#This Row],[Chiết khấu]]</f>
        <v>0</v>
      </c>
      <c r="K18054" t="s">
        <v>50</v>
      </c>
      <c r="L18054">
        <v>0.12</v>
      </c>
      <c r="M18054" t="s">
        <v>37</v>
      </c>
      <c r="N18054" t="s">
        <v>50</v>
      </c>
      <c r="O18054">
        <v>0.12</v>
      </c>
      <c r="P18054" t="s">
        <v>520</v>
      </c>
      <c r="Q18054" t="s">
        <v>521</v>
      </c>
      <c r="R18054" t="s">
        <v>107</v>
      </c>
      <c r="S18054" t="s">
        <v>108</v>
      </c>
      <c r="T18054" t="s">
        <v>2176</v>
      </c>
      <c r="U18054" t="s">
        <v>2177</v>
      </c>
      <c r="V18054" t="s">
        <v>50</v>
      </c>
    </row>
    <row r="18055" spans="1:22">
      <c r="A18055" s="4">
        <v>46154</v>
      </c>
      <c r="B18055" t="s">
        <v>12728</v>
      </c>
      <c r="C18055" t="s">
        <v>1862</v>
      </c>
      <c r="D18055">
        <v>1</v>
      </c>
      <c r="E18055">
        <v>0</v>
      </c>
      <c r="F18055">
        <f>Table2[[#This Row],[Đơn Giá Chuẩn]]*Table2[[#This Row],[Tổng số lượng bán]]</f>
        <v>0</v>
      </c>
      <c r="G18055">
        <v>0</v>
      </c>
      <c r="H18055">
        <f>Table2[[#This Row],[Doanh số bán]]-Table2[[#This Row],[Chiết khấu]]</f>
        <v>0</v>
      </c>
      <c r="K18055" t="s">
        <v>50</v>
      </c>
      <c r="L18055">
        <v>0.12</v>
      </c>
      <c r="M18055" t="s">
        <v>37</v>
      </c>
      <c r="N18055" t="s">
        <v>50</v>
      </c>
      <c r="O18055">
        <v>0.12</v>
      </c>
      <c r="P18055" t="s">
        <v>656</v>
      </c>
      <c r="Q18055" t="s">
        <v>657</v>
      </c>
      <c r="R18055" t="s">
        <v>107</v>
      </c>
      <c r="S18055" t="s">
        <v>108</v>
      </c>
      <c r="T18055" t="s">
        <v>2176</v>
      </c>
      <c r="U18055" t="s">
        <v>2177</v>
      </c>
      <c r="V18055" t="s">
        <v>50</v>
      </c>
    </row>
    <row r="18056" spans="1:22">
      <c r="A18056" s="4">
        <v>46154</v>
      </c>
      <c r="B18056" t="s">
        <v>12729</v>
      </c>
      <c r="C18056" t="s">
        <v>2568</v>
      </c>
      <c r="D18056">
        <v>50</v>
      </c>
      <c r="E18056">
        <v>222799.99952000001</v>
      </c>
      <c r="F18056">
        <f>Table2[[#This Row],[Đơn Giá Chuẩn]]*Table2[[#This Row],[Tổng số lượng bán]]</f>
        <v>11139999.976</v>
      </c>
      <c r="G18056">
        <v>0</v>
      </c>
      <c r="H18056">
        <f>Table2[[#This Row],[Doanh số bán]]-Table2[[#This Row],[Chiết khấu]]</f>
        <v>11139999.976</v>
      </c>
      <c r="K18056" t="s">
        <v>2217</v>
      </c>
      <c r="L18056">
        <v>1</v>
      </c>
      <c r="M18056" t="s">
        <v>37</v>
      </c>
      <c r="N18056" t="s">
        <v>26</v>
      </c>
      <c r="O18056">
        <v>50</v>
      </c>
      <c r="P18056" t="s">
        <v>11893</v>
      </c>
      <c r="Q18056" t="s">
        <v>11894</v>
      </c>
      <c r="R18056" t="s">
        <v>41</v>
      </c>
      <c r="S18056" t="s">
        <v>42</v>
      </c>
      <c r="T18056" t="s">
        <v>2805</v>
      </c>
      <c r="U18056" t="s">
        <v>2806</v>
      </c>
      <c r="V18056" t="s">
        <v>45</v>
      </c>
    </row>
    <row r="18057" spans="1:22">
      <c r="A18057" s="4">
        <v>46154</v>
      </c>
      <c r="B18057" t="s">
        <v>12729</v>
      </c>
      <c r="C18057" t="s">
        <v>2568</v>
      </c>
      <c r="D18057">
        <v>5</v>
      </c>
      <c r="E18057">
        <v>222799.99952000001</v>
      </c>
      <c r="F18057">
        <f>Table2[[#This Row],[Đơn Giá Chuẩn]]*Table2[[#This Row],[Tổng số lượng bán]]</f>
        <v>1113999.9976000001</v>
      </c>
      <c r="G18057">
        <v>1022222</v>
      </c>
      <c r="H18057">
        <f>Table2[[#This Row],[Doanh số bán]]-Table2[[#This Row],[Chiết khấu]]</f>
        <v>91777.997600000119</v>
      </c>
      <c r="K18057" t="s">
        <v>2217</v>
      </c>
      <c r="L18057">
        <v>1</v>
      </c>
      <c r="M18057" t="s">
        <v>37</v>
      </c>
      <c r="N18057" t="s">
        <v>26</v>
      </c>
      <c r="O18057">
        <v>5</v>
      </c>
      <c r="P18057" t="s">
        <v>11893</v>
      </c>
      <c r="Q18057" t="s">
        <v>11894</v>
      </c>
      <c r="R18057" t="s">
        <v>41</v>
      </c>
      <c r="S18057" t="s">
        <v>42</v>
      </c>
      <c r="T18057" t="s">
        <v>2805</v>
      </c>
      <c r="U18057" t="s">
        <v>2806</v>
      </c>
      <c r="V18057" t="s">
        <v>45</v>
      </c>
    </row>
    <row r="18058" spans="1:22">
      <c r="A18058" s="4">
        <v>46154</v>
      </c>
      <c r="B18058" t="s">
        <v>12730</v>
      </c>
      <c r="C18058" t="s">
        <v>1862</v>
      </c>
      <c r="D18058">
        <v>1</v>
      </c>
      <c r="E18058">
        <v>0</v>
      </c>
      <c r="F18058">
        <f>Table2[[#This Row],[Đơn Giá Chuẩn]]*Table2[[#This Row],[Tổng số lượng bán]]</f>
        <v>0</v>
      </c>
      <c r="G18058">
        <v>0</v>
      </c>
      <c r="H18058">
        <f>Table2[[#This Row],[Doanh số bán]]-Table2[[#This Row],[Chiết khấu]]</f>
        <v>0</v>
      </c>
      <c r="K18058" t="s">
        <v>50</v>
      </c>
      <c r="L18058">
        <v>0.12</v>
      </c>
      <c r="M18058" t="s">
        <v>37</v>
      </c>
      <c r="N18058" t="s">
        <v>50</v>
      </c>
      <c r="O18058">
        <v>0.12</v>
      </c>
      <c r="P18058" t="s">
        <v>656</v>
      </c>
      <c r="Q18058" t="s">
        <v>657</v>
      </c>
      <c r="R18058" t="s">
        <v>107</v>
      </c>
      <c r="S18058" t="s">
        <v>108</v>
      </c>
      <c r="T18058" t="s">
        <v>2176</v>
      </c>
      <c r="U18058" t="s">
        <v>2177</v>
      </c>
      <c r="V18058" t="s">
        <v>50</v>
      </c>
    </row>
    <row r="18059" spans="1:22">
      <c r="A18059" s="4">
        <v>46154</v>
      </c>
      <c r="B18059" t="s">
        <v>12731</v>
      </c>
      <c r="C18059" t="s">
        <v>2568</v>
      </c>
      <c r="D18059">
        <v>1</v>
      </c>
      <c r="E18059">
        <v>275000.24</v>
      </c>
      <c r="F18059">
        <f>Table2[[#This Row],[Đơn Giá Chuẩn]]*Table2[[#This Row],[Tổng số lượng bán]]</f>
        <v>275000.24</v>
      </c>
      <c r="G18059">
        <v>0</v>
      </c>
      <c r="H18059">
        <f>Table2[[#This Row],[Doanh số bán]]-Table2[[#This Row],[Chiết khấu]]</f>
        <v>275000.24</v>
      </c>
      <c r="K18059" t="s">
        <v>50</v>
      </c>
      <c r="L18059">
        <v>1</v>
      </c>
      <c r="M18059" t="s">
        <v>37</v>
      </c>
      <c r="N18059" t="s">
        <v>50</v>
      </c>
      <c r="O18059">
        <v>1</v>
      </c>
      <c r="P18059" t="s">
        <v>84</v>
      </c>
      <c r="Q18059" t="s">
        <v>85</v>
      </c>
      <c r="R18059" t="s">
        <v>41</v>
      </c>
      <c r="S18059" t="s">
        <v>42</v>
      </c>
      <c r="T18059" t="s">
        <v>74</v>
      </c>
      <c r="U18059" t="s">
        <v>75</v>
      </c>
      <c r="V18059" t="s">
        <v>50</v>
      </c>
    </row>
    <row r="18060" spans="1:22">
      <c r="A18060" s="4">
        <v>46154</v>
      </c>
      <c r="B18060" t="s">
        <v>12732</v>
      </c>
      <c r="C18060" t="s">
        <v>2568</v>
      </c>
      <c r="D18060">
        <v>1</v>
      </c>
      <c r="E18060">
        <v>365999.96</v>
      </c>
      <c r="F18060">
        <f>Table2[[#This Row],[Đơn Giá Chuẩn]]*Table2[[#This Row],[Tổng số lượng bán]]</f>
        <v>365999.96</v>
      </c>
      <c r="G18060">
        <v>0</v>
      </c>
      <c r="H18060">
        <f>Table2[[#This Row],[Doanh số bán]]-Table2[[#This Row],[Chiết khấu]]</f>
        <v>365999.96</v>
      </c>
      <c r="K18060" t="s">
        <v>50</v>
      </c>
      <c r="L18060">
        <v>1</v>
      </c>
      <c r="M18060" t="s">
        <v>37</v>
      </c>
      <c r="N18060" t="s">
        <v>50</v>
      </c>
      <c r="O18060">
        <v>1</v>
      </c>
      <c r="P18060" t="s">
        <v>411</v>
      </c>
      <c r="Q18060" t="s">
        <v>412</v>
      </c>
      <c r="R18060" t="s">
        <v>41</v>
      </c>
      <c r="S18060" t="s">
        <v>42</v>
      </c>
      <c r="T18060" t="s">
        <v>74</v>
      </c>
      <c r="U18060" t="s">
        <v>75</v>
      </c>
      <c r="V18060" t="s">
        <v>50</v>
      </c>
    </row>
    <row r="18061" spans="1:22">
      <c r="A18061" s="4">
        <v>46154</v>
      </c>
      <c r="B18061" t="s">
        <v>12732</v>
      </c>
      <c r="C18061" t="s">
        <v>2568</v>
      </c>
      <c r="D18061">
        <v>1</v>
      </c>
      <c r="E18061">
        <v>238599.92</v>
      </c>
      <c r="F18061">
        <f>Table2[[#This Row],[Đơn Giá Chuẩn]]*Table2[[#This Row],[Tổng số lượng bán]]</f>
        <v>238599.92</v>
      </c>
      <c r="G18061">
        <v>0</v>
      </c>
      <c r="H18061">
        <f>Table2[[#This Row],[Doanh số bán]]-Table2[[#This Row],[Chiết khấu]]</f>
        <v>238599.92</v>
      </c>
      <c r="K18061" t="s">
        <v>50</v>
      </c>
      <c r="L18061">
        <v>1</v>
      </c>
      <c r="M18061" t="s">
        <v>37</v>
      </c>
      <c r="N18061" t="s">
        <v>50</v>
      </c>
      <c r="O18061">
        <v>1</v>
      </c>
      <c r="P18061" t="s">
        <v>2511</v>
      </c>
      <c r="Q18061" t="s">
        <v>2512</v>
      </c>
      <c r="R18061" t="s">
        <v>41</v>
      </c>
      <c r="S18061" t="s">
        <v>42</v>
      </c>
      <c r="T18061" t="s">
        <v>74</v>
      </c>
      <c r="U18061" t="s">
        <v>75</v>
      </c>
      <c r="V18061" t="s">
        <v>50</v>
      </c>
    </row>
    <row r="18062" spans="1:22">
      <c r="A18062" s="4">
        <v>46154</v>
      </c>
      <c r="B18062" t="s">
        <v>12733</v>
      </c>
      <c r="C18062" t="s">
        <v>2568</v>
      </c>
      <c r="D18062">
        <v>2</v>
      </c>
      <c r="E18062">
        <v>238599.92</v>
      </c>
      <c r="F18062">
        <f>Table2[[#This Row],[Đơn Giá Chuẩn]]*Table2[[#This Row],[Tổng số lượng bán]]</f>
        <v>477199.84</v>
      </c>
      <c r="G18062">
        <v>0</v>
      </c>
      <c r="H18062">
        <f>Table2[[#This Row],[Doanh số bán]]-Table2[[#This Row],[Chiết khấu]]</f>
        <v>477199.84</v>
      </c>
      <c r="K18062" t="s">
        <v>50</v>
      </c>
      <c r="L18062">
        <v>1</v>
      </c>
      <c r="M18062" t="s">
        <v>37</v>
      </c>
      <c r="N18062" t="s">
        <v>50</v>
      </c>
      <c r="O18062">
        <v>2</v>
      </c>
      <c r="P18062" t="s">
        <v>2511</v>
      </c>
      <c r="Q18062" t="s">
        <v>2512</v>
      </c>
      <c r="R18062" t="s">
        <v>41</v>
      </c>
      <c r="S18062" t="s">
        <v>42</v>
      </c>
      <c r="T18062" t="s">
        <v>74</v>
      </c>
      <c r="U18062" t="s">
        <v>75</v>
      </c>
      <c r="V18062" t="s">
        <v>50</v>
      </c>
    </row>
    <row r="18063" spans="1:22">
      <c r="A18063" s="4">
        <v>46154</v>
      </c>
      <c r="B18063" t="s">
        <v>12734</v>
      </c>
      <c r="C18063" t="s">
        <v>155</v>
      </c>
      <c r="D18063">
        <v>1</v>
      </c>
      <c r="E18063">
        <v>152301.44</v>
      </c>
      <c r="F18063">
        <f>Table2[[#This Row],[Đơn Giá Chuẩn]]*Table2[[#This Row],[Tổng số lượng bán]]</f>
        <v>152301.44</v>
      </c>
      <c r="G18063">
        <v>0</v>
      </c>
      <c r="H18063">
        <f>Table2[[#This Row],[Doanh số bán]]-Table2[[#This Row],[Chiết khấu]]</f>
        <v>152301.44</v>
      </c>
      <c r="K18063" t="s">
        <v>50</v>
      </c>
      <c r="L18063">
        <v>0.2</v>
      </c>
      <c r="M18063" t="s">
        <v>37</v>
      </c>
      <c r="N18063" t="s">
        <v>50</v>
      </c>
      <c r="O18063">
        <v>0.2</v>
      </c>
      <c r="P18063" t="s">
        <v>156</v>
      </c>
      <c r="Q18063" t="s">
        <v>157</v>
      </c>
      <c r="R18063" t="s">
        <v>107</v>
      </c>
      <c r="S18063" t="s">
        <v>108</v>
      </c>
      <c r="T18063" t="s">
        <v>74</v>
      </c>
      <c r="U18063" t="s">
        <v>75</v>
      </c>
      <c r="V18063" t="s">
        <v>50</v>
      </c>
    </row>
    <row r="18064" spans="1:22">
      <c r="A18064" s="4">
        <v>46154</v>
      </c>
      <c r="B18064" t="s">
        <v>12735</v>
      </c>
      <c r="C18064" t="s">
        <v>1862</v>
      </c>
      <c r="D18064">
        <v>0</v>
      </c>
      <c r="E18064">
        <v>38750.000240000001</v>
      </c>
      <c r="F18064">
        <f>Table2[[#This Row],[Đơn Giá Chuẩn]]*Table2[[#This Row],[Tổng số lượng bán]]</f>
        <v>0</v>
      </c>
      <c r="G18064">
        <v>0</v>
      </c>
      <c r="H18064">
        <f>Table2[[#This Row],[Doanh số bán]]-Table2[[#This Row],[Chiết khấu]]</f>
        <v>0</v>
      </c>
      <c r="K18064" t="s">
        <v>2217</v>
      </c>
      <c r="L18064">
        <v>0.12</v>
      </c>
      <c r="M18064" t="s">
        <v>37</v>
      </c>
      <c r="N18064" t="s">
        <v>26</v>
      </c>
      <c r="O18064">
        <v>0</v>
      </c>
      <c r="P18064" t="s">
        <v>586</v>
      </c>
      <c r="Q18064" t="s">
        <v>587</v>
      </c>
      <c r="R18064" t="s">
        <v>107</v>
      </c>
      <c r="S18064" t="s">
        <v>108</v>
      </c>
      <c r="T18064" t="s">
        <v>2491</v>
      </c>
      <c r="U18064" t="s">
        <v>2492</v>
      </c>
      <c r="V18064" t="s">
        <v>45</v>
      </c>
    </row>
    <row r="18065" spans="1:22">
      <c r="A18065" s="4">
        <v>46154</v>
      </c>
      <c r="B18065" t="s">
        <v>12736</v>
      </c>
      <c r="C18065" t="s">
        <v>23</v>
      </c>
      <c r="D18065">
        <v>3</v>
      </c>
      <c r="E18065">
        <v>25999.999999999996</v>
      </c>
      <c r="F18065">
        <f>Table2[[#This Row],[Đơn Giá Chuẩn]]*Table2[[#This Row],[Tổng số lượng bán]]</f>
        <v>77999.999999999985</v>
      </c>
      <c r="H18065">
        <f>Table2[[#This Row],[Doanh số bán]]-Table2[[#This Row],[Chiết khấu]]</f>
        <v>77999.999999999985</v>
      </c>
      <c r="K18065" t="s">
        <v>24</v>
      </c>
      <c r="L18065">
        <v>0</v>
      </c>
      <c r="M18065" t="s">
        <v>319</v>
      </c>
      <c r="N18065" t="s">
        <v>26</v>
      </c>
      <c r="O18065">
        <v>0</v>
      </c>
      <c r="P18065" t="s">
        <v>47</v>
      </c>
      <c r="Q18065" t="s">
        <v>48</v>
      </c>
      <c r="R18065" t="s">
        <v>29</v>
      </c>
      <c r="S18065" t="s">
        <v>30</v>
      </c>
      <c r="T18065" t="s">
        <v>320</v>
      </c>
      <c r="U18065" t="s">
        <v>321</v>
      </c>
      <c r="V18065" t="s">
        <v>33</v>
      </c>
    </row>
    <row r="18066" spans="1:22">
      <c r="A18066" s="4">
        <v>46154</v>
      </c>
      <c r="B18066" t="s">
        <v>12737</v>
      </c>
      <c r="C18066" t="s">
        <v>23</v>
      </c>
      <c r="D18066">
        <v>1</v>
      </c>
      <c r="E18066">
        <v>25999.999999999996</v>
      </c>
      <c r="F18066">
        <f>Table2[[#This Row],[Đơn Giá Chuẩn]]*Table2[[#This Row],[Tổng số lượng bán]]</f>
        <v>25999.999999999996</v>
      </c>
      <c r="H18066">
        <f>Table2[[#This Row],[Doanh số bán]]-Table2[[#This Row],[Chiết khấu]]</f>
        <v>25999.999999999996</v>
      </c>
      <c r="K18066" t="s">
        <v>24</v>
      </c>
      <c r="L18066">
        <v>0</v>
      </c>
      <c r="M18066" t="s">
        <v>319</v>
      </c>
      <c r="N18066" t="s">
        <v>26</v>
      </c>
      <c r="O18066">
        <v>0</v>
      </c>
      <c r="P18066" t="s">
        <v>129</v>
      </c>
      <c r="Q18066" t="s">
        <v>130</v>
      </c>
      <c r="R18066" t="s">
        <v>29</v>
      </c>
      <c r="S18066" t="s">
        <v>30</v>
      </c>
      <c r="T18066" t="s">
        <v>320</v>
      </c>
      <c r="U18066" t="s">
        <v>321</v>
      </c>
      <c r="V18066" t="s">
        <v>33</v>
      </c>
    </row>
    <row r="18067" spans="1:22">
      <c r="A18067" s="4">
        <v>46154</v>
      </c>
      <c r="B18067" t="s">
        <v>12738</v>
      </c>
      <c r="C18067" t="s">
        <v>23</v>
      </c>
      <c r="D18067">
        <v>2</v>
      </c>
      <c r="E18067">
        <v>21000</v>
      </c>
      <c r="F18067">
        <f>Table2[[#This Row],[Đơn Giá Chuẩn]]*Table2[[#This Row],[Tổng số lượng bán]]</f>
        <v>42000</v>
      </c>
      <c r="H18067">
        <f>Table2[[#This Row],[Doanh số bán]]-Table2[[#This Row],[Chiết khấu]]</f>
        <v>42000</v>
      </c>
      <c r="K18067" t="s">
        <v>24</v>
      </c>
      <c r="L18067">
        <v>0</v>
      </c>
      <c r="M18067" t="s">
        <v>319</v>
      </c>
      <c r="N18067" t="s">
        <v>26</v>
      </c>
      <c r="O18067">
        <v>0</v>
      </c>
      <c r="P18067" t="s">
        <v>27</v>
      </c>
      <c r="Q18067" t="s">
        <v>28</v>
      </c>
      <c r="R18067" t="s">
        <v>29</v>
      </c>
      <c r="S18067" t="s">
        <v>30</v>
      </c>
      <c r="T18067" t="s">
        <v>320</v>
      </c>
      <c r="U18067" t="s">
        <v>321</v>
      </c>
      <c r="V18067" t="s">
        <v>33</v>
      </c>
    </row>
    <row r="18068" spans="1:22">
      <c r="A18068" s="4">
        <v>46154</v>
      </c>
      <c r="B18068" t="s">
        <v>12739</v>
      </c>
      <c r="C18068" t="s">
        <v>104</v>
      </c>
      <c r="D18068">
        <v>2</v>
      </c>
      <c r="E18068">
        <v>51000</v>
      </c>
      <c r="F18068">
        <f>Table2[[#This Row],[Đơn Giá Chuẩn]]*Table2[[#This Row],[Tổng số lượng bán]]</f>
        <v>102000</v>
      </c>
      <c r="H18068">
        <f>Table2[[#This Row],[Doanh số bán]]-Table2[[#This Row],[Chiết khấu]]</f>
        <v>102000</v>
      </c>
      <c r="K18068" t="s">
        <v>24</v>
      </c>
      <c r="L18068">
        <v>0.12</v>
      </c>
      <c r="M18068" t="s">
        <v>319</v>
      </c>
      <c r="N18068" t="s">
        <v>26</v>
      </c>
      <c r="O18068">
        <v>0.24</v>
      </c>
      <c r="P18068" t="s">
        <v>656</v>
      </c>
      <c r="Q18068" t="s">
        <v>657</v>
      </c>
      <c r="R18068" t="s">
        <v>107</v>
      </c>
      <c r="S18068" t="s">
        <v>108</v>
      </c>
      <c r="T18068" t="s">
        <v>320</v>
      </c>
      <c r="U18068" t="s">
        <v>321</v>
      </c>
      <c r="V18068" t="s">
        <v>33</v>
      </c>
    </row>
    <row r="18069" spans="1:22">
      <c r="A18069" s="4">
        <v>46154</v>
      </c>
      <c r="B18069" t="s">
        <v>12739</v>
      </c>
      <c r="C18069" t="s">
        <v>155</v>
      </c>
      <c r="D18069">
        <v>1</v>
      </c>
      <c r="E18069">
        <v>331000</v>
      </c>
      <c r="F18069">
        <f>Table2[[#This Row],[Đơn Giá Chuẩn]]*Table2[[#This Row],[Tổng số lượng bán]]</f>
        <v>331000</v>
      </c>
      <c r="H18069">
        <f>Table2[[#This Row],[Doanh số bán]]-Table2[[#This Row],[Chiết khấu]]</f>
        <v>331000</v>
      </c>
      <c r="K18069" t="s">
        <v>24</v>
      </c>
      <c r="L18069">
        <v>1.6</v>
      </c>
      <c r="M18069" t="s">
        <v>319</v>
      </c>
      <c r="N18069" t="s">
        <v>26</v>
      </c>
      <c r="O18069">
        <v>1.6</v>
      </c>
      <c r="P18069" t="s">
        <v>839</v>
      </c>
      <c r="Q18069" t="s">
        <v>840</v>
      </c>
      <c r="R18069" t="s">
        <v>107</v>
      </c>
      <c r="S18069" t="s">
        <v>108</v>
      </c>
      <c r="T18069" t="s">
        <v>320</v>
      </c>
      <c r="U18069" t="s">
        <v>321</v>
      </c>
      <c r="V18069" t="s">
        <v>33</v>
      </c>
    </row>
    <row r="18070" spans="1:22">
      <c r="A18070" s="4">
        <v>46154</v>
      </c>
      <c r="B18070" t="s">
        <v>12740</v>
      </c>
      <c r="C18070" t="s">
        <v>23</v>
      </c>
      <c r="D18070">
        <v>1</v>
      </c>
      <c r="E18070">
        <v>21000</v>
      </c>
      <c r="F18070">
        <f>Table2[[#This Row],[Đơn Giá Chuẩn]]*Table2[[#This Row],[Tổng số lượng bán]]</f>
        <v>21000</v>
      </c>
      <c r="H18070">
        <f>Table2[[#This Row],[Doanh số bán]]-Table2[[#This Row],[Chiết khấu]]</f>
        <v>21000</v>
      </c>
      <c r="K18070" t="s">
        <v>24</v>
      </c>
      <c r="L18070">
        <v>0</v>
      </c>
      <c r="M18070" t="s">
        <v>319</v>
      </c>
      <c r="N18070" t="s">
        <v>26</v>
      </c>
      <c r="O18070">
        <v>0</v>
      </c>
      <c r="P18070" t="s">
        <v>27</v>
      </c>
      <c r="Q18070" t="s">
        <v>28</v>
      </c>
      <c r="R18070" t="s">
        <v>29</v>
      </c>
      <c r="S18070" t="s">
        <v>30</v>
      </c>
      <c r="T18070" t="s">
        <v>320</v>
      </c>
      <c r="U18070" t="s">
        <v>321</v>
      </c>
      <c r="V18070" t="s">
        <v>33</v>
      </c>
    </row>
    <row r="18071" spans="1:22">
      <c r="A18071" s="4">
        <v>46154</v>
      </c>
      <c r="B18071" t="s">
        <v>12741</v>
      </c>
      <c r="C18071" t="s">
        <v>23</v>
      </c>
      <c r="D18071">
        <v>1</v>
      </c>
      <c r="E18071">
        <v>21000</v>
      </c>
      <c r="F18071">
        <f>Table2[[#This Row],[Đơn Giá Chuẩn]]*Table2[[#This Row],[Tổng số lượng bán]]</f>
        <v>21000</v>
      </c>
      <c r="H18071">
        <f>Table2[[#This Row],[Doanh số bán]]-Table2[[#This Row],[Chiết khấu]]</f>
        <v>21000</v>
      </c>
      <c r="K18071" t="s">
        <v>24</v>
      </c>
      <c r="L18071">
        <v>0</v>
      </c>
      <c r="M18071" t="s">
        <v>319</v>
      </c>
      <c r="N18071" t="s">
        <v>26</v>
      </c>
      <c r="O18071">
        <v>0</v>
      </c>
      <c r="P18071" t="s">
        <v>27</v>
      </c>
      <c r="Q18071" t="s">
        <v>28</v>
      </c>
      <c r="R18071" t="s">
        <v>29</v>
      </c>
      <c r="S18071" t="s">
        <v>30</v>
      </c>
      <c r="T18071" t="s">
        <v>320</v>
      </c>
      <c r="U18071" t="s">
        <v>321</v>
      </c>
      <c r="V18071" t="s">
        <v>33</v>
      </c>
    </row>
    <row r="18072" spans="1:22">
      <c r="A18072" s="4">
        <v>46154</v>
      </c>
      <c r="B18072" t="s">
        <v>12741</v>
      </c>
      <c r="C18072" t="s">
        <v>23</v>
      </c>
      <c r="D18072">
        <v>1</v>
      </c>
      <c r="E18072">
        <v>25999.999999999996</v>
      </c>
      <c r="F18072">
        <f>Table2[[#This Row],[Đơn Giá Chuẩn]]*Table2[[#This Row],[Tổng số lượng bán]]</f>
        <v>25999.999999999996</v>
      </c>
      <c r="H18072">
        <f>Table2[[#This Row],[Doanh số bán]]-Table2[[#This Row],[Chiết khấu]]</f>
        <v>25999.999999999996</v>
      </c>
      <c r="K18072" t="s">
        <v>24</v>
      </c>
      <c r="L18072">
        <v>0</v>
      </c>
      <c r="M18072" t="s">
        <v>319</v>
      </c>
      <c r="N18072" t="s">
        <v>26</v>
      </c>
      <c r="O18072">
        <v>0</v>
      </c>
      <c r="P18072" t="s">
        <v>47</v>
      </c>
      <c r="Q18072" t="s">
        <v>48</v>
      </c>
      <c r="R18072" t="s">
        <v>29</v>
      </c>
      <c r="S18072" t="s">
        <v>30</v>
      </c>
      <c r="T18072" t="s">
        <v>320</v>
      </c>
      <c r="U18072" t="s">
        <v>321</v>
      </c>
      <c r="V18072" t="s">
        <v>33</v>
      </c>
    </row>
    <row r="18073" spans="1:22">
      <c r="A18073" s="4">
        <v>46154</v>
      </c>
      <c r="B18073" t="s">
        <v>12742</v>
      </c>
      <c r="C18073" t="s">
        <v>155</v>
      </c>
      <c r="D18073">
        <v>2</v>
      </c>
      <c r="E18073">
        <v>331000</v>
      </c>
      <c r="F18073">
        <f>Table2[[#This Row],[Đơn Giá Chuẩn]]*Table2[[#This Row],[Tổng số lượng bán]]</f>
        <v>662000</v>
      </c>
      <c r="H18073">
        <f>Table2[[#This Row],[Doanh số bán]]-Table2[[#This Row],[Chiết khấu]]</f>
        <v>662000</v>
      </c>
      <c r="K18073" t="s">
        <v>24</v>
      </c>
      <c r="L18073">
        <v>1.6</v>
      </c>
      <c r="M18073" t="s">
        <v>319</v>
      </c>
      <c r="N18073" t="s">
        <v>26</v>
      </c>
      <c r="O18073">
        <v>3.2</v>
      </c>
      <c r="P18073" t="s">
        <v>839</v>
      </c>
      <c r="Q18073" t="s">
        <v>840</v>
      </c>
      <c r="R18073" t="s">
        <v>107</v>
      </c>
      <c r="S18073" t="s">
        <v>108</v>
      </c>
      <c r="T18073" t="s">
        <v>320</v>
      </c>
      <c r="U18073" t="s">
        <v>321</v>
      </c>
      <c r="V18073" t="s">
        <v>33</v>
      </c>
    </row>
    <row r="18074" spans="1:22">
      <c r="A18074" s="4">
        <v>46154</v>
      </c>
      <c r="B18074" t="s">
        <v>12742</v>
      </c>
      <c r="C18074" t="s">
        <v>104</v>
      </c>
      <c r="D18074">
        <v>2</v>
      </c>
      <c r="E18074">
        <v>51000</v>
      </c>
      <c r="F18074">
        <f>Table2[[#This Row],[Đơn Giá Chuẩn]]*Table2[[#This Row],[Tổng số lượng bán]]</f>
        <v>102000</v>
      </c>
      <c r="H18074">
        <f>Table2[[#This Row],[Doanh số bán]]-Table2[[#This Row],[Chiết khấu]]</f>
        <v>102000</v>
      </c>
      <c r="K18074" t="s">
        <v>24</v>
      </c>
      <c r="L18074">
        <v>0.12</v>
      </c>
      <c r="M18074" t="s">
        <v>319</v>
      </c>
      <c r="N18074" t="s">
        <v>26</v>
      </c>
      <c r="O18074">
        <v>0.24</v>
      </c>
      <c r="P18074" t="s">
        <v>656</v>
      </c>
      <c r="Q18074" t="s">
        <v>657</v>
      </c>
      <c r="R18074" t="s">
        <v>107</v>
      </c>
      <c r="S18074" t="s">
        <v>108</v>
      </c>
      <c r="T18074" t="s">
        <v>320</v>
      </c>
      <c r="U18074" t="s">
        <v>321</v>
      </c>
      <c r="V18074" t="s">
        <v>33</v>
      </c>
    </row>
    <row r="18075" spans="1:22">
      <c r="A18075" s="4">
        <v>46154</v>
      </c>
      <c r="B18075" t="s">
        <v>12742</v>
      </c>
      <c r="C18075" t="s">
        <v>104</v>
      </c>
      <c r="D18075">
        <v>2</v>
      </c>
      <c r="E18075">
        <v>51000</v>
      </c>
      <c r="F18075">
        <f>Table2[[#This Row],[Đơn Giá Chuẩn]]*Table2[[#This Row],[Tổng số lượng bán]]</f>
        <v>102000</v>
      </c>
      <c r="H18075">
        <f>Table2[[#This Row],[Doanh số bán]]-Table2[[#This Row],[Chiết khấu]]</f>
        <v>102000</v>
      </c>
      <c r="K18075" t="s">
        <v>24</v>
      </c>
      <c r="L18075">
        <v>0.12</v>
      </c>
      <c r="M18075" t="s">
        <v>319</v>
      </c>
      <c r="N18075" t="s">
        <v>26</v>
      </c>
      <c r="O18075">
        <v>0.24</v>
      </c>
      <c r="P18075" t="s">
        <v>586</v>
      </c>
      <c r="Q18075" t="s">
        <v>587</v>
      </c>
      <c r="R18075" t="s">
        <v>107</v>
      </c>
      <c r="S18075" t="s">
        <v>108</v>
      </c>
      <c r="T18075" t="s">
        <v>320</v>
      </c>
      <c r="U18075" t="s">
        <v>321</v>
      </c>
      <c r="V18075" t="s">
        <v>33</v>
      </c>
    </row>
    <row r="18076" spans="1:22">
      <c r="A18076" s="4">
        <v>46154</v>
      </c>
      <c r="B18076" t="s">
        <v>12743</v>
      </c>
      <c r="C18076" t="s">
        <v>23</v>
      </c>
      <c r="D18076">
        <v>1</v>
      </c>
      <c r="E18076">
        <v>21000</v>
      </c>
      <c r="F18076">
        <f>Table2[[#This Row],[Đơn Giá Chuẩn]]*Table2[[#This Row],[Tổng số lượng bán]]</f>
        <v>21000</v>
      </c>
      <c r="H18076">
        <f>Table2[[#This Row],[Doanh số bán]]-Table2[[#This Row],[Chiết khấu]]</f>
        <v>21000</v>
      </c>
      <c r="K18076" t="s">
        <v>24</v>
      </c>
      <c r="L18076">
        <v>0</v>
      </c>
      <c r="M18076" t="s">
        <v>319</v>
      </c>
      <c r="N18076" t="s">
        <v>26</v>
      </c>
      <c r="O18076">
        <v>0</v>
      </c>
      <c r="P18076" t="s">
        <v>27</v>
      </c>
      <c r="Q18076" t="s">
        <v>28</v>
      </c>
      <c r="R18076" t="s">
        <v>29</v>
      </c>
      <c r="S18076" t="s">
        <v>30</v>
      </c>
      <c r="T18076" t="s">
        <v>320</v>
      </c>
      <c r="U18076" t="s">
        <v>321</v>
      </c>
      <c r="V18076" t="s">
        <v>33</v>
      </c>
    </row>
    <row r="18077" spans="1:22">
      <c r="A18077" s="4">
        <v>46154</v>
      </c>
      <c r="B18077" t="s">
        <v>12744</v>
      </c>
      <c r="C18077" t="s">
        <v>23</v>
      </c>
      <c r="D18077">
        <v>1</v>
      </c>
      <c r="E18077">
        <v>25999.999999999996</v>
      </c>
      <c r="F18077">
        <f>Table2[[#This Row],[Đơn Giá Chuẩn]]*Table2[[#This Row],[Tổng số lượng bán]]</f>
        <v>25999.999999999996</v>
      </c>
      <c r="H18077">
        <f>Table2[[#This Row],[Doanh số bán]]-Table2[[#This Row],[Chiết khấu]]</f>
        <v>25999.999999999996</v>
      </c>
      <c r="K18077" t="s">
        <v>24</v>
      </c>
      <c r="L18077">
        <v>0</v>
      </c>
      <c r="M18077" t="s">
        <v>319</v>
      </c>
      <c r="N18077" t="s">
        <v>26</v>
      </c>
      <c r="O18077">
        <v>0</v>
      </c>
      <c r="P18077" t="s">
        <v>47</v>
      </c>
      <c r="Q18077" t="s">
        <v>48</v>
      </c>
      <c r="R18077" t="s">
        <v>29</v>
      </c>
      <c r="S18077" t="s">
        <v>30</v>
      </c>
      <c r="T18077" t="s">
        <v>320</v>
      </c>
      <c r="U18077" t="s">
        <v>321</v>
      </c>
      <c r="V18077" t="s">
        <v>33</v>
      </c>
    </row>
    <row r="18078" spans="1:22">
      <c r="A18078" s="4">
        <v>46154</v>
      </c>
      <c r="B18078" t="s">
        <v>12745</v>
      </c>
      <c r="C18078" t="s">
        <v>23</v>
      </c>
      <c r="D18078">
        <v>2</v>
      </c>
      <c r="E18078">
        <v>21000</v>
      </c>
      <c r="F18078">
        <f>Table2[[#This Row],[Đơn Giá Chuẩn]]*Table2[[#This Row],[Tổng số lượng bán]]</f>
        <v>42000</v>
      </c>
      <c r="H18078">
        <f>Table2[[#This Row],[Doanh số bán]]-Table2[[#This Row],[Chiết khấu]]</f>
        <v>42000</v>
      </c>
      <c r="K18078" t="s">
        <v>24</v>
      </c>
      <c r="L18078">
        <v>0</v>
      </c>
      <c r="M18078" t="s">
        <v>319</v>
      </c>
      <c r="N18078" t="s">
        <v>26</v>
      </c>
      <c r="O18078">
        <v>0</v>
      </c>
      <c r="P18078" t="s">
        <v>27</v>
      </c>
      <c r="Q18078" t="s">
        <v>28</v>
      </c>
      <c r="R18078" t="s">
        <v>29</v>
      </c>
      <c r="S18078" t="s">
        <v>30</v>
      </c>
      <c r="T18078" t="s">
        <v>320</v>
      </c>
      <c r="U18078" t="s">
        <v>321</v>
      </c>
      <c r="V18078" t="s">
        <v>33</v>
      </c>
    </row>
    <row r="18079" spans="1:22">
      <c r="A18079" s="4">
        <v>46154</v>
      </c>
      <c r="B18079" t="s">
        <v>12746</v>
      </c>
      <c r="C18079" t="s">
        <v>23</v>
      </c>
      <c r="D18079">
        <v>1</v>
      </c>
      <c r="E18079">
        <v>21000</v>
      </c>
      <c r="F18079">
        <f>Table2[[#This Row],[Đơn Giá Chuẩn]]*Table2[[#This Row],[Tổng số lượng bán]]</f>
        <v>21000</v>
      </c>
      <c r="H18079">
        <f>Table2[[#This Row],[Doanh số bán]]-Table2[[#This Row],[Chiết khấu]]</f>
        <v>21000</v>
      </c>
      <c r="K18079" t="s">
        <v>24</v>
      </c>
      <c r="L18079">
        <v>0</v>
      </c>
      <c r="M18079" t="s">
        <v>319</v>
      </c>
      <c r="N18079" t="s">
        <v>26</v>
      </c>
      <c r="O18079">
        <v>0</v>
      </c>
      <c r="P18079" t="s">
        <v>27</v>
      </c>
      <c r="Q18079" t="s">
        <v>28</v>
      </c>
      <c r="R18079" t="s">
        <v>29</v>
      </c>
      <c r="S18079" t="s">
        <v>30</v>
      </c>
      <c r="T18079" t="s">
        <v>320</v>
      </c>
      <c r="U18079" t="s">
        <v>321</v>
      </c>
      <c r="V18079" t="s">
        <v>33</v>
      </c>
    </row>
    <row r="18080" spans="1:22">
      <c r="A18080" s="4">
        <v>46154</v>
      </c>
      <c r="B18080" t="s">
        <v>12746</v>
      </c>
      <c r="C18080" t="s">
        <v>23</v>
      </c>
      <c r="D18080">
        <v>1</v>
      </c>
      <c r="E18080">
        <v>25999.999999999996</v>
      </c>
      <c r="F18080">
        <f>Table2[[#This Row],[Đơn Giá Chuẩn]]*Table2[[#This Row],[Tổng số lượng bán]]</f>
        <v>25999.999999999996</v>
      </c>
      <c r="H18080">
        <f>Table2[[#This Row],[Doanh số bán]]-Table2[[#This Row],[Chiết khấu]]</f>
        <v>25999.999999999996</v>
      </c>
      <c r="K18080" t="s">
        <v>24</v>
      </c>
      <c r="L18080">
        <v>0</v>
      </c>
      <c r="M18080" t="s">
        <v>319</v>
      </c>
      <c r="N18080" t="s">
        <v>26</v>
      </c>
      <c r="O18080">
        <v>0</v>
      </c>
      <c r="P18080" t="s">
        <v>47</v>
      </c>
      <c r="Q18080" t="s">
        <v>48</v>
      </c>
      <c r="R18080" t="s">
        <v>29</v>
      </c>
      <c r="S18080" t="s">
        <v>30</v>
      </c>
      <c r="T18080" t="s">
        <v>320</v>
      </c>
      <c r="U18080" t="s">
        <v>321</v>
      </c>
      <c r="V18080" t="s">
        <v>33</v>
      </c>
    </row>
    <row r="18081" spans="1:22">
      <c r="A18081" s="4">
        <v>46154</v>
      </c>
      <c r="B18081" t="s">
        <v>12747</v>
      </c>
      <c r="C18081" t="s">
        <v>23</v>
      </c>
      <c r="D18081">
        <v>1</v>
      </c>
      <c r="E18081">
        <v>21000</v>
      </c>
      <c r="F18081">
        <f>Table2[[#This Row],[Đơn Giá Chuẩn]]*Table2[[#This Row],[Tổng số lượng bán]]</f>
        <v>21000</v>
      </c>
      <c r="H18081">
        <f>Table2[[#This Row],[Doanh số bán]]-Table2[[#This Row],[Chiết khấu]]</f>
        <v>21000</v>
      </c>
      <c r="K18081" t="s">
        <v>24</v>
      </c>
      <c r="L18081">
        <v>0</v>
      </c>
      <c r="M18081" t="s">
        <v>319</v>
      </c>
      <c r="N18081" t="s">
        <v>26</v>
      </c>
      <c r="O18081">
        <v>0</v>
      </c>
      <c r="P18081" t="s">
        <v>27</v>
      </c>
      <c r="Q18081" t="s">
        <v>28</v>
      </c>
      <c r="R18081" t="s">
        <v>29</v>
      </c>
      <c r="S18081" t="s">
        <v>30</v>
      </c>
      <c r="T18081" t="s">
        <v>320</v>
      </c>
      <c r="U18081" t="s">
        <v>321</v>
      </c>
      <c r="V18081" t="s">
        <v>33</v>
      </c>
    </row>
    <row r="18082" spans="1:22">
      <c r="A18082" s="4">
        <v>46154</v>
      </c>
      <c r="B18082" t="s">
        <v>12748</v>
      </c>
      <c r="C18082" t="s">
        <v>23</v>
      </c>
      <c r="D18082">
        <v>1</v>
      </c>
      <c r="E18082">
        <v>25999.999999999996</v>
      </c>
      <c r="F18082">
        <f>Table2[[#This Row],[Đơn Giá Chuẩn]]*Table2[[#This Row],[Tổng số lượng bán]]</f>
        <v>25999.999999999996</v>
      </c>
      <c r="H18082">
        <f>Table2[[#This Row],[Doanh số bán]]-Table2[[#This Row],[Chiết khấu]]</f>
        <v>25999.999999999996</v>
      </c>
      <c r="K18082" t="s">
        <v>24</v>
      </c>
      <c r="L18082">
        <v>0</v>
      </c>
      <c r="M18082" t="s">
        <v>319</v>
      </c>
      <c r="N18082" t="s">
        <v>26</v>
      </c>
      <c r="O18082">
        <v>0</v>
      </c>
      <c r="P18082" t="s">
        <v>47</v>
      </c>
      <c r="Q18082" t="s">
        <v>48</v>
      </c>
      <c r="R18082" t="s">
        <v>29</v>
      </c>
      <c r="S18082" t="s">
        <v>30</v>
      </c>
      <c r="T18082" t="s">
        <v>320</v>
      </c>
      <c r="U18082" t="s">
        <v>321</v>
      </c>
      <c r="V18082" t="s">
        <v>33</v>
      </c>
    </row>
    <row r="18083" spans="1:22">
      <c r="A18083" s="4">
        <v>46154</v>
      </c>
      <c r="B18083" t="s">
        <v>12749</v>
      </c>
      <c r="C18083" t="s">
        <v>23</v>
      </c>
      <c r="D18083">
        <v>1</v>
      </c>
      <c r="E18083">
        <v>21000</v>
      </c>
      <c r="F18083">
        <f>Table2[[#This Row],[Đơn Giá Chuẩn]]*Table2[[#This Row],[Tổng số lượng bán]]</f>
        <v>21000</v>
      </c>
      <c r="H18083">
        <f>Table2[[#This Row],[Doanh số bán]]-Table2[[#This Row],[Chiết khấu]]</f>
        <v>21000</v>
      </c>
      <c r="K18083" t="s">
        <v>24</v>
      </c>
      <c r="L18083">
        <v>0</v>
      </c>
      <c r="M18083" t="s">
        <v>319</v>
      </c>
      <c r="N18083" t="s">
        <v>26</v>
      </c>
      <c r="O18083">
        <v>0</v>
      </c>
      <c r="P18083" t="s">
        <v>27</v>
      </c>
      <c r="Q18083" t="s">
        <v>28</v>
      </c>
      <c r="R18083" t="s">
        <v>29</v>
      </c>
      <c r="S18083" t="s">
        <v>30</v>
      </c>
      <c r="T18083" t="s">
        <v>320</v>
      </c>
      <c r="U18083" t="s">
        <v>321</v>
      </c>
      <c r="V18083" t="s">
        <v>33</v>
      </c>
    </row>
    <row r="18084" spans="1:22">
      <c r="A18084" s="4">
        <v>46154</v>
      </c>
      <c r="B18084" t="s">
        <v>12749</v>
      </c>
      <c r="C18084" t="s">
        <v>23</v>
      </c>
      <c r="D18084">
        <v>1</v>
      </c>
      <c r="E18084">
        <v>25999.999999999996</v>
      </c>
      <c r="F18084">
        <f>Table2[[#This Row],[Đơn Giá Chuẩn]]*Table2[[#This Row],[Tổng số lượng bán]]</f>
        <v>25999.999999999996</v>
      </c>
      <c r="H18084">
        <f>Table2[[#This Row],[Doanh số bán]]-Table2[[#This Row],[Chiết khấu]]</f>
        <v>25999.999999999996</v>
      </c>
      <c r="K18084" t="s">
        <v>24</v>
      </c>
      <c r="L18084">
        <v>0</v>
      </c>
      <c r="M18084" t="s">
        <v>319</v>
      </c>
      <c r="N18084" t="s">
        <v>26</v>
      </c>
      <c r="O18084">
        <v>0</v>
      </c>
      <c r="P18084" t="s">
        <v>47</v>
      </c>
      <c r="Q18084" t="s">
        <v>48</v>
      </c>
      <c r="R18084" t="s">
        <v>29</v>
      </c>
      <c r="S18084" t="s">
        <v>30</v>
      </c>
      <c r="T18084" t="s">
        <v>320</v>
      </c>
      <c r="U18084" t="s">
        <v>321</v>
      </c>
      <c r="V18084" t="s">
        <v>33</v>
      </c>
    </row>
    <row r="18085" spans="1:22">
      <c r="A18085" s="4">
        <v>46154</v>
      </c>
      <c r="B18085" t="s">
        <v>12750</v>
      </c>
      <c r="C18085" t="s">
        <v>23</v>
      </c>
      <c r="D18085">
        <v>1</v>
      </c>
      <c r="E18085">
        <v>21000</v>
      </c>
      <c r="F18085">
        <f>Table2[[#This Row],[Đơn Giá Chuẩn]]*Table2[[#This Row],[Tổng số lượng bán]]</f>
        <v>21000</v>
      </c>
      <c r="H18085">
        <f>Table2[[#This Row],[Doanh số bán]]-Table2[[#This Row],[Chiết khấu]]</f>
        <v>21000</v>
      </c>
      <c r="K18085" t="s">
        <v>24</v>
      </c>
      <c r="L18085">
        <v>0</v>
      </c>
      <c r="M18085" t="s">
        <v>319</v>
      </c>
      <c r="N18085" t="s">
        <v>26</v>
      </c>
      <c r="O18085">
        <v>0</v>
      </c>
      <c r="P18085" t="s">
        <v>27</v>
      </c>
      <c r="Q18085" t="s">
        <v>28</v>
      </c>
      <c r="R18085" t="s">
        <v>29</v>
      </c>
      <c r="S18085" t="s">
        <v>30</v>
      </c>
      <c r="T18085" t="s">
        <v>320</v>
      </c>
      <c r="U18085" t="s">
        <v>321</v>
      </c>
      <c r="V18085" t="s">
        <v>33</v>
      </c>
    </row>
    <row r="18086" spans="1:22">
      <c r="A18086" s="4">
        <v>46154</v>
      </c>
      <c r="B18086" t="s">
        <v>12751</v>
      </c>
      <c r="C18086" t="s">
        <v>23</v>
      </c>
      <c r="D18086">
        <v>1</v>
      </c>
      <c r="E18086">
        <v>42000</v>
      </c>
      <c r="F18086">
        <f>Table2[[#This Row],[Đơn Giá Chuẩn]]*Table2[[#This Row],[Tổng số lượng bán]]</f>
        <v>42000</v>
      </c>
      <c r="H18086">
        <f>Table2[[#This Row],[Doanh số bán]]-Table2[[#This Row],[Chiết khấu]]</f>
        <v>42000</v>
      </c>
      <c r="K18086" t="s">
        <v>24</v>
      </c>
      <c r="L18086">
        <v>0</v>
      </c>
      <c r="M18086" t="s">
        <v>319</v>
      </c>
      <c r="N18086" t="s">
        <v>26</v>
      </c>
      <c r="O18086">
        <v>0</v>
      </c>
      <c r="P18086" t="s">
        <v>389</v>
      </c>
      <c r="Q18086" t="s">
        <v>390</v>
      </c>
      <c r="R18086" t="s">
        <v>29</v>
      </c>
      <c r="S18086" t="s">
        <v>56</v>
      </c>
      <c r="T18086" t="s">
        <v>320</v>
      </c>
      <c r="U18086" t="s">
        <v>321</v>
      </c>
      <c r="V18086" t="s">
        <v>33</v>
      </c>
    </row>
    <row r="18087" spans="1:22">
      <c r="A18087" s="4">
        <v>46154</v>
      </c>
      <c r="B18087" t="s">
        <v>12751</v>
      </c>
      <c r="C18087" t="s">
        <v>23</v>
      </c>
      <c r="D18087">
        <v>2</v>
      </c>
      <c r="E18087">
        <v>21000</v>
      </c>
      <c r="F18087">
        <f>Table2[[#This Row],[Đơn Giá Chuẩn]]*Table2[[#This Row],[Tổng số lượng bán]]</f>
        <v>42000</v>
      </c>
      <c r="H18087">
        <f>Table2[[#This Row],[Doanh số bán]]-Table2[[#This Row],[Chiết khấu]]</f>
        <v>42000</v>
      </c>
      <c r="K18087" t="s">
        <v>24</v>
      </c>
      <c r="L18087">
        <v>0</v>
      </c>
      <c r="M18087" t="s">
        <v>319</v>
      </c>
      <c r="N18087" t="s">
        <v>26</v>
      </c>
      <c r="O18087">
        <v>0</v>
      </c>
      <c r="P18087" t="s">
        <v>27</v>
      </c>
      <c r="Q18087" t="s">
        <v>28</v>
      </c>
      <c r="R18087" t="s">
        <v>29</v>
      </c>
      <c r="S18087" t="s">
        <v>30</v>
      </c>
      <c r="T18087" t="s">
        <v>320</v>
      </c>
      <c r="U18087" t="s">
        <v>321</v>
      </c>
      <c r="V18087" t="s">
        <v>33</v>
      </c>
    </row>
    <row r="18088" spans="1:22">
      <c r="A18088" s="4">
        <v>46154</v>
      </c>
      <c r="B18088" t="s">
        <v>12751</v>
      </c>
      <c r="C18088" t="s">
        <v>23</v>
      </c>
      <c r="D18088">
        <v>1</v>
      </c>
      <c r="E18088">
        <v>25999.999999999996</v>
      </c>
      <c r="F18088">
        <f>Table2[[#This Row],[Đơn Giá Chuẩn]]*Table2[[#This Row],[Tổng số lượng bán]]</f>
        <v>25999.999999999996</v>
      </c>
      <c r="H18088">
        <f>Table2[[#This Row],[Doanh số bán]]-Table2[[#This Row],[Chiết khấu]]</f>
        <v>25999.999999999996</v>
      </c>
      <c r="K18088" t="s">
        <v>24</v>
      </c>
      <c r="L18088">
        <v>0</v>
      </c>
      <c r="M18088" t="s">
        <v>319</v>
      </c>
      <c r="N18088" t="s">
        <v>26</v>
      </c>
      <c r="O18088">
        <v>0</v>
      </c>
      <c r="P18088" t="s">
        <v>47</v>
      </c>
      <c r="Q18088" t="s">
        <v>48</v>
      </c>
      <c r="R18088" t="s">
        <v>29</v>
      </c>
      <c r="S18088" t="s">
        <v>30</v>
      </c>
      <c r="T18088" t="s">
        <v>320</v>
      </c>
      <c r="U18088" t="s">
        <v>321</v>
      </c>
      <c r="V18088" t="s">
        <v>33</v>
      </c>
    </row>
    <row r="18089" spans="1:22">
      <c r="A18089" s="4">
        <v>46154</v>
      </c>
      <c r="B18089" t="s">
        <v>12751</v>
      </c>
      <c r="C18089" t="s">
        <v>23</v>
      </c>
      <c r="D18089">
        <v>1</v>
      </c>
      <c r="E18089">
        <v>42000</v>
      </c>
      <c r="F18089">
        <f>Table2[[#This Row],[Đơn Giá Chuẩn]]*Table2[[#This Row],[Tổng số lượng bán]]</f>
        <v>42000</v>
      </c>
      <c r="H18089">
        <f>Table2[[#This Row],[Doanh số bán]]-Table2[[#This Row],[Chiết khấu]]</f>
        <v>42000</v>
      </c>
      <c r="K18089" t="s">
        <v>24</v>
      </c>
      <c r="L18089">
        <v>0</v>
      </c>
      <c r="M18089" t="s">
        <v>319</v>
      </c>
      <c r="N18089" t="s">
        <v>26</v>
      </c>
      <c r="O18089">
        <v>0</v>
      </c>
      <c r="P18089" t="s">
        <v>1020</v>
      </c>
      <c r="Q18089" t="s">
        <v>1021</v>
      </c>
      <c r="R18089" t="s">
        <v>29</v>
      </c>
      <c r="S18089" t="s">
        <v>59</v>
      </c>
      <c r="T18089" t="s">
        <v>320</v>
      </c>
      <c r="U18089" t="s">
        <v>321</v>
      </c>
      <c r="V18089" t="s">
        <v>33</v>
      </c>
    </row>
    <row r="18090" spans="1:22">
      <c r="A18090" s="4">
        <v>46154</v>
      </c>
      <c r="B18090" t="s">
        <v>12752</v>
      </c>
      <c r="C18090" t="s">
        <v>104</v>
      </c>
      <c r="D18090">
        <v>6</v>
      </c>
      <c r="E18090">
        <v>47000</v>
      </c>
      <c r="F18090">
        <f>Table2[[#This Row],[Đơn Giá Chuẩn]]*Table2[[#This Row],[Tổng số lượng bán]]</f>
        <v>282000</v>
      </c>
      <c r="H18090">
        <f>Table2[[#This Row],[Doanh số bán]]-Table2[[#This Row],[Chiết khấu]]</f>
        <v>282000</v>
      </c>
      <c r="K18090" t="s">
        <v>24</v>
      </c>
      <c r="L18090">
        <v>0.16</v>
      </c>
      <c r="M18090" t="s">
        <v>319</v>
      </c>
      <c r="N18090" t="s">
        <v>26</v>
      </c>
      <c r="O18090">
        <v>0.96</v>
      </c>
      <c r="P18090" t="s">
        <v>105</v>
      </c>
      <c r="Q18090" t="s">
        <v>106</v>
      </c>
      <c r="R18090" t="s">
        <v>107</v>
      </c>
      <c r="S18090" t="s">
        <v>108</v>
      </c>
      <c r="T18090" t="s">
        <v>320</v>
      </c>
      <c r="U18090" t="s">
        <v>321</v>
      </c>
      <c r="V18090" t="s">
        <v>33</v>
      </c>
    </row>
    <row r="18091" spans="1:22">
      <c r="A18091" s="4">
        <v>46154</v>
      </c>
      <c r="B18091" t="s">
        <v>12753</v>
      </c>
      <c r="C18091" t="s">
        <v>2493</v>
      </c>
      <c r="D18091">
        <v>2</v>
      </c>
      <c r="E18091">
        <v>47000</v>
      </c>
      <c r="F18091">
        <f>Table2[[#This Row],[Đơn Giá Chuẩn]]*Table2[[#This Row],[Tổng số lượng bán]]</f>
        <v>94000</v>
      </c>
      <c r="H18091">
        <f>Table2[[#This Row],[Doanh số bán]]-Table2[[#This Row],[Chiết khấu]]</f>
        <v>94000</v>
      </c>
      <c r="K18091" t="s">
        <v>24</v>
      </c>
      <c r="L18091">
        <v>0.04</v>
      </c>
      <c r="M18091" t="s">
        <v>319</v>
      </c>
      <c r="N18091" t="s">
        <v>26</v>
      </c>
      <c r="O18091">
        <v>0.08</v>
      </c>
      <c r="P18091" t="s">
        <v>3002</v>
      </c>
      <c r="Q18091" t="s">
        <v>3003</v>
      </c>
      <c r="R18091" t="s">
        <v>107</v>
      </c>
      <c r="S18091" t="s">
        <v>108</v>
      </c>
      <c r="T18091" t="s">
        <v>320</v>
      </c>
      <c r="U18091" t="s">
        <v>321</v>
      </c>
      <c r="V18091" t="s">
        <v>33</v>
      </c>
    </row>
    <row r="18092" spans="1:22">
      <c r="A18092" s="4">
        <v>46154</v>
      </c>
      <c r="B18092" t="s">
        <v>12753</v>
      </c>
      <c r="C18092" t="s">
        <v>104</v>
      </c>
      <c r="D18092">
        <v>3</v>
      </c>
      <c r="E18092">
        <v>47000</v>
      </c>
      <c r="F18092">
        <f>Table2[[#This Row],[Đơn Giá Chuẩn]]*Table2[[#This Row],[Tổng số lượng bán]]</f>
        <v>141000</v>
      </c>
      <c r="H18092">
        <f>Table2[[#This Row],[Doanh số bán]]-Table2[[#This Row],[Chiết khấu]]</f>
        <v>141000</v>
      </c>
      <c r="K18092" t="s">
        <v>24</v>
      </c>
      <c r="L18092">
        <v>0.12</v>
      </c>
      <c r="M18092" t="s">
        <v>319</v>
      </c>
      <c r="N18092" t="s">
        <v>26</v>
      </c>
      <c r="O18092">
        <v>0.36</v>
      </c>
      <c r="P18092" t="s">
        <v>520</v>
      </c>
      <c r="Q18092" t="s">
        <v>521</v>
      </c>
      <c r="R18092" t="s">
        <v>107</v>
      </c>
      <c r="S18092" t="s">
        <v>108</v>
      </c>
      <c r="T18092" t="s">
        <v>320</v>
      </c>
      <c r="U18092" t="s">
        <v>321</v>
      </c>
      <c r="V18092" t="s">
        <v>33</v>
      </c>
    </row>
    <row r="18093" spans="1:22">
      <c r="A18093" s="4">
        <v>46154</v>
      </c>
      <c r="B18093" t="s">
        <v>12754</v>
      </c>
      <c r="C18093" t="s">
        <v>23</v>
      </c>
      <c r="D18093">
        <v>1</v>
      </c>
      <c r="E18093">
        <v>25999.999999999996</v>
      </c>
      <c r="F18093">
        <f>Table2[[#This Row],[Đơn Giá Chuẩn]]*Table2[[#This Row],[Tổng số lượng bán]]</f>
        <v>25999.999999999996</v>
      </c>
      <c r="H18093">
        <f>Table2[[#This Row],[Doanh số bán]]-Table2[[#This Row],[Chiết khấu]]</f>
        <v>25999.999999999996</v>
      </c>
      <c r="K18093" t="s">
        <v>24</v>
      </c>
      <c r="L18093">
        <v>0</v>
      </c>
      <c r="M18093" t="s">
        <v>319</v>
      </c>
      <c r="N18093" t="s">
        <v>26</v>
      </c>
      <c r="O18093">
        <v>0</v>
      </c>
      <c r="P18093" t="s">
        <v>47</v>
      </c>
      <c r="Q18093" t="s">
        <v>48</v>
      </c>
      <c r="R18093" t="s">
        <v>29</v>
      </c>
      <c r="S18093" t="s">
        <v>30</v>
      </c>
      <c r="T18093" t="s">
        <v>320</v>
      </c>
      <c r="U18093" t="s">
        <v>321</v>
      </c>
      <c r="V18093" t="s">
        <v>33</v>
      </c>
    </row>
    <row r="18094" spans="1:22">
      <c r="A18094" s="4">
        <v>46154</v>
      </c>
      <c r="B18094" t="s">
        <v>12754</v>
      </c>
      <c r="C18094" t="s">
        <v>23</v>
      </c>
      <c r="D18094">
        <v>1</v>
      </c>
      <c r="E18094">
        <v>42000</v>
      </c>
      <c r="F18094">
        <f>Table2[[#This Row],[Đơn Giá Chuẩn]]*Table2[[#This Row],[Tổng số lượng bán]]</f>
        <v>42000</v>
      </c>
      <c r="H18094">
        <f>Table2[[#This Row],[Doanh số bán]]-Table2[[#This Row],[Chiết khấu]]</f>
        <v>42000</v>
      </c>
      <c r="K18094" t="s">
        <v>24</v>
      </c>
      <c r="L18094">
        <v>0</v>
      </c>
      <c r="M18094" t="s">
        <v>319</v>
      </c>
      <c r="N18094" t="s">
        <v>26</v>
      </c>
      <c r="O18094">
        <v>0</v>
      </c>
      <c r="P18094" t="s">
        <v>1020</v>
      </c>
      <c r="Q18094" t="s">
        <v>1021</v>
      </c>
      <c r="R18094" t="s">
        <v>29</v>
      </c>
      <c r="S18094" t="s">
        <v>59</v>
      </c>
      <c r="T18094" t="s">
        <v>320</v>
      </c>
      <c r="U18094" t="s">
        <v>321</v>
      </c>
      <c r="V18094" t="s">
        <v>33</v>
      </c>
    </row>
    <row r="18095" spans="1:22">
      <c r="A18095" s="4">
        <v>46154</v>
      </c>
      <c r="B18095" t="s">
        <v>12755</v>
      </c>
      <c r="C18095" t="s">
        <v>23</v>
      </c>
      <c r="D18095">
        <v>1</v>
      </c>
      <c r="E18095">
        <v>42000</v>
      </c>
      <c r="F18095">
        <f>Table2[[#This Row],[Đơn Giá Chuẩn]]*Table2[[#This Row],[Tổng số lượng bán]]</f>
        <v>42000</v>
      </c>
      <c r="H18095">
        <f>Table2[[#This Row],[Doanh số bán]]-Table2[[#This Row],[Chiết khấu]]</f>
        <v>42000</v>
      </c>
      <c r="K18095" t="s">
        <v>24</v>
      </c>
      <c r="L18095">
        <v>0</v>
      </c>
      <c r="M18095" t="s">
        <v>319</v>
      </c>
      <c r="N18095" t="s">
        <v>26</v>
      </c>
      <c r="O18095">
        <v>0</v>
      </c>
      <c r="P18095" t="s">
        <v>94</v>
      </c>
      <c r="Q18095" t="s">
        <v>95</v>
      </c>
      <c r="R18095" t="s">
        <v>29</v>
      </c>
      <c r="S18095" t="s">
        <v>30</v>
      </c>
      <c r="T18095" t="s">
        <v>320</v>
      </c>
      <c r="U18095" t="s">
        <v>321</v>
      </c>
      <c r="V18095" t="s">
        <v>33</v>
      </c>
    </row>
    <row r="18096" spans="1:22">
      <c r="A18096" s="4">
        <v>46154</v>
      </c>
      <c r="B18096" t="s">
        <v>12756</v>
      </c>
      <c r="C18096" t="s">
        <v>23</v>
      </c>
      <c r="D18096">
        <v>1</v>
      </c>
      <c r="E18096">
        <v>25999.999999999996</v>
      </c>
      <c r="F18096">
        <f>Table2[[#This Row],[Đơn Giá Chuẩn]]*Table2[[#This Row],[Tổng số lượng bán]]</f>
        <v>25999.999999999996</v>
      </c>
      <c r="H18096">
        <f>Table2[[#This Row],[Doanh số bán]]-Table2[[#This Row],[Chiết khấu]]</f>
        <v>25999.999999999996</v>
      </c>
      <c r="K18096" t="s">
        <v>24</v>
      </c>
      <c r="L18096">
        <v>0</v>
      </c>
      <c r="M18096" t="s">
        <v>319</v>
      </c>
      <c r="N18096" t="s">
        <v>26</v>
      </c>
      <c r="O18096">
        <v>0</v>
      </c>
      <c r="P18096" t="s">
        <v>47</v>
      </c>
      <c r="Q18096" t="s">
        <v>48</v>
      </c>
      <c r="R18096" t="s">
        <v>29</v>
      </c>
      <c r="S18096" t="s">
        <v>30</v>
      </c>
      <c r="T18096" t="s">
        <v>320</v>
      </c>
      <c r="U18096" t="s">
        <v>321</v>
      </c>
      <c r="V18096" t="s">
        <v>33</v>
      </c>
    </row>
    <row r="18097" spans="1:22">
      <c r="A18097" s="4">
        <v>46154</v>
      </c>
      <c r="B18097" t="s">
        <v>12757</v>
      </c>
      <c r="C18097" t="s">
        <v>23</v>
      </c>
      <c r="D18097">
        <v>2</v>
      </c>
      <c r="E18097">
        <v>21000</v>
      </c>
      <c r="F18097">
        <f>Table2[[#This Row],[Đơn Giá Chuẩn]]*Table2[[#This Row],[Tổng số lượng bán]]</f>
        <v>42000</v>
      </c>
      <c r="H18097">
        <f>Table2[[#This Row],[Doanh số bán]]-Table2[[#This Row],[Chiết khấu]]</f>
        <v>42000</v>
      </c>
      <c r="K18097" t="s">
        <v>24</v>
      </c>
      <c r="L18097">
        <v>0</v>
      </c>
      <c r="M18097" t="s">
        <v>319</v>
      </c>
      <c r="N18097" t="s">
        <v>26</v>
      </c>
      <c r="O18097">
        <v>0</v>
      </c>
      <c r="P18097" t="s">
        <v>27</v>
      </c>
      <c r="Q18097" t="s">
        <v>28</v>
      </c>
      <c r="R18097" t="s">
        <v>29</v>
      </c>
      <c r="S18097" t="s">
        <v>30</v>
      </c>
      <c r="T18097" t="s">
        <v>320</v>
      </c>
      <c r="U18097" t="s">
        <v>321</v>
      </c>
      <c r="V18097" t="s">
        <v>33</v>
      </c>
    </row>
    <row r="18098" spans="1:22">
      <c r="A18098" s="4">
        <v>46154</v>
      </c>
      <c r="B18098" t="s">
        <v>12757</v>
      </c>
      <c r="C18098" t="s">
        <v>23</v>
      </c>
      <c r="D18098">
        <v>1</v>
      </c>
      <c r="E18098">
        <v>32000</v>
      </c>
      <c r="F18098">
        <f>Table2[[#This Row],[Đơn Giá Chuẩn]]*Table2[[#This Row],[Tổng số lượng bán]]</f>
        <v>32000</v>
      </c>
      <c r="H18098">
        <f>Table2[[#This Row],[Doanh số bán]]-Table2[[#This Row],[Chiết khấu]]</f>
        <v>32000</v>
      </c>
      <c r="K18098" t="s">
        <v>24</v>
      </c>
      <c r="L18098">
        <v>0</v>
      </c>
      <c r="M18098" t="s">
        <v>319</v>
      </c>
      <c r="N18098" t="s">
        <v>26</v>
      </c>
      <c r="O18098">
        <v>0</v>
      </c>
      <c r="P18098" t="s">
        <v>235</v>
      </c>
      <c r="Q18098" t="s">
        <v>236</v>
      </c>
      <c r="R18098" t="s">
        <v>29</v>
      </c>
      <c r="S18098" t="s">
        <v>59</v>
      </c>
      <c r="T18098" t="s">
        <v>320</v>
      </c>
      <c r="U18098" t="s">
        <v>321</v>
      </c>
      <c r="V18098" t="s">
        <v>33</v>
      </c>
    </row>
    <row r="18099" spans="1:22">
      <c r="A18099" s="4">
        <v>46154</v>
      </c>
      <c r="B18099" t="s">
        <v>12758</v>
      </c>
      <c r="C18099" t="s">
        <v>23</v>
      </c>
      <c r="D18099">
        <v>1</v>
      </c>
      <c r="E18099">
        <v>42000</v>
      </c>
      <c r="F18099">
        <f>Table2[[#This Row],[Đơn Giá Chuẩn]]*Table2[[#This Row],[Tổng số lượng bán]]</f>
        <v>42000</v>
      </c>
      <c r="H18099">
        <f>Table2[[#This Row],[Doanh số bán]]-Table2[[#This Row],[Chiết khấu]]</f>
        <v>42000</v>
      </c>
      <c r="K18099" t="s">
        <v>24</v>
      </c>
      <c r="L18099">
        <v>0</v>
      </c>
      <c r="M18099" t="s">
        <v>319</v>
      </c>
      <c r="N18099" t="s">
        <v>26</v>
      </c>
      <c r="O18099">
        <v>0</v>
      </c>
      <c r="P18099" t="s">
        <v>71</v>
      </c>
      <c r="Q18099" t="s">
        <v>72</v>
      </c>
      <c r="R18099" t="s">
        <v>29</v>
      </c>
      <c r="S18099" t="s">
        <v>30</v>
      </c>
      <c r="T18099" t="s">
        <v>320</v>
      </c>
      <c r="U18099" t="s">
        <v>321</v>
      </c>
      <c r="V18099" t="s">
        <v>33</v>
      </c>
    </row>
    <row r="18100" spans="1:22">
      <c r="A18100" s="4">
        <v>46154</v>
      </c>
      <c r="B18100" t="s">
        <v>12759</v>
      </c>
      <c r="C18100" t="s">
        <v>23</v>
      </c>
      <c r="D18100">
        <v>1</v>
      </c>
      <c r="E18100">
        <v>42000</v>
      </c>
      <c r="F18100">
        <f>Table2[[#This Row],[Đơn Giá Chuẩn]]*Table2[[#This Row],[Tổng số lượng bán]]</f>
        <v>42000</v>
      </c>
      <c r="H18100">
        <f>Table2[[#This Row],[Doanh số bán]]-Table2[[#This Row],[Chiết khấu]]</f>
        <v>42000</v>
      </c>
      <c r="K18100" t="s">
        <v>24</v>
      </c>
      <c r="L18100">
        <v>0</v>
      </c>
      <c r="M18100" t="s">
        <v>319</v>
      </c>
      <c r="N18100" t="s">
        <v>26</v>
      </c>
      <c r="O18100">
        <v>0</v>
      </c>
      <c r="P18100" t="s">
        <v>449</v>
      </c>
      <c r="Q18100" t="s">
        <v>450</v>
      </c>
      <c r="R18100" t="s">
        <v>29</v>
      </c>
      <c r="S18100" t="s">
        <v>30</v>
      </c>
      <c r="T18100" t="s">
        <v>320</v>
      </c>
      <c r="U18100" t="s">
        <v>321</v>
      </c>
      <c r="V18100" t="s">
        <v>33</v>
      </c>
    </row>
    <row r="18101" spans="1:22">
      <c r="A18101" s="4">
        <v>46154</v>
      </c>
      <c r="B18101" t="s">
        <v>12760</v>
      </c>
      <c r="C18101" t="s">
        <v>23</v>
      </c>
      <c r="D18101">
        <v>1</v>
      </c>
      <c r="E18101">
        <v>25999.999999999996</v>
      </c>
      <c r="F18101">
        <f>Table2[[#This Row],[Đơn Giá Chuẩn]]*Table2[[#This Row],[Tổng số lượng bán]]</f>
        <v>25999.999999999996</v>
      </c>
      <c r="H18101">
        <f>Table2[[#This Row],[Doanh số bán]]-Table2[[#This Row],[Chiết khấu]]</f>
        <v>25999.999999999996</v>
      </c>
      <c r="K18101" t="s">
        <v>24</v>
      </c>
      <c r="L18101">
        <v>0</v>
      </c>
      <c r="M18101" t="s">
        <v>319</v>
      </c>
      <c r="N18101" t="s">
        <v>26</v>
      </c>
      <c r="O18101">
        <v>0</v>
      </c>
      <c r="P18101" t="s">
        <v>47</v>
      </c>
      <c r="Q18101" t="s">
        <v>48</v>
      </c>
      <c r="R18101" t="s">
        <v>29</v>
      </c>
      <c r="S18101" t="s">
        <v>30</v>
      </c>
      <c r="T18101" t="s">
        <v>320</v>
      </c>
      <c r="U18101" t="s">
        <v>321</v>
      </c>
      <c r="V18101" t="s">
        <v>33</v>
      </c>
    </row>
    <row r="18102" spans="1:22">
      <c r="A18102" s="4">
        <v>46154</v>
      </c>
      <c r="B18102" t="s">
        <v>12761</v>
      </c>
      <c r="C18102" t="s">
        <v>23</v>
      </c>
      <c r="D18102">
        <v>1</v>
      </c>
      <c r="E18102">
        <v>42000</v>
      </c>
      <c r="F18102">
        <f>Table2[[#This Row],[Đơn Giá Chuẩn]]*Table2[[#This Row],[Tổng số lượng bán]]</f>
        <v>42000</v>
      </c>
      <c r="H18102">
        <f>Table2[[#This Row],[Doanh số bán]]-Table2[[#This Row],[Chiết khấu]]</f>
        <v>42000</v>
      </c>
      <c r="K18102" t="s">
        <v>24</v>
      </c>
      <c r="L18102">
        <v>0</v>
      </c>
      <c r="M18102" t="s">
        <v>319</v>
      </c>
      <c r="N18102" t="s">
        <v>26</v>
      </c>
      <c r="O18102">
        <v>0</v>
      </c>
      <c r="P18102" t="s">
        <v>71</v>
      </c>
      <c r="Q18102" t="s">
        <v>72</v>
      </c>
      <c r="R18102" t="s">
        <v>29</v>
      </c>
      <c r="S18102" t="s">
        <v>30</v>
      </c>
      <c r="T18102" t="s">
        <v>320</v>
      </c>
      <c r="U18102" t="s">
        <v>321</v>
      </c>
      <c r="V18102" t="s">
        <v>33</v>
      </c>
    </row>
    <row r="18103" spans="1:22">
      <c r="A18103" s="4">
        <v>46154</v>
      </c>
      <c r="B18103" t="s">
        <v>12762</v>
      </c>
      <c r="C18103" t="s">
        <v>23</v>
      </c>
      <c r="D18103">
        <v>2</v>
      </c>
      <c r="E18103">
        <v>42000</v>
      </c>
      <c r="F18103">
        <f>Table2[[#This Row],[Đơn Giá Chuẩn]]*Table2[[#This Row],[Tổng số lượng bán]]</f>
        <v>84000</v>
      </c>
      <c r="H18103">
        <f>Table2[[#This Row],[Doanh số bán]]-Table2[[#This Row],[Chiết khấu]]</f>
        <v>84000</v>
      </c>
      <c r="K18103" t="s">
        <v>24</v>
      </c>
      <c r="L18103">
        <v>0</v>
      </c>
      <c r="M18103" t="s">
        <v>319</v>
      </c>
      <c r="N18103" t="s">
        <v>26</v>
      </c>
      <c r="O18103">
        <v>0</v>
      </c>
      <c r="P18103" t="s">
        <v>94</v>
      </c>
      <c r="Q18103" t="s">
        <v>95</v>
      </c>
      <c r="R18103" t="s">
        <v>29</v>
      </c>
      <c r="S18103" t="s">
        <v>30</v>
      </c>
      <c r="T18103" t="s">
        <v>320</v>
      </c>
      <c r="U18103" t="s">
        <v>321</v>
      </c>
      <c r="V18103" t="s">
        <v>33</v>
      </c>
    </row>
    <row r="18104" spans="1:22">
      <c r="A18104" s="4">
        <v>46154</v>
      </c>
      <c r="B18104" t="s">
        <v>12762</v>
      </c>
      <c r="C18104" t="s">
        <v>23</v>
      </c>
      <c r="D18104">
        <v>1</v>
      </c>
      <c r="E18104">
        <v>51800</v>
      </c>
      <c r="F18104">
        <f>Table2[[#This Row],[Đơn Giá Chuẩn]]*Table2[[#This Row],[Tổng số lượng bán]]</f>
        <v>51800</v>
      </c>
      <c r="H18104">
        <f>Table2[[#This Row],[Doanh số bán]]-Table2[[#This Row],[Chiết khấu]]</f>
        <v>51800</v>
      </c>
      <c r="K18104" t="s">
        <v>24</v>
      </c>
      <c r="L18104">
        <v>0</v>
      </c>
      <c r="M18104" t="s">
        <v>319</v>
      </c>
      <c r="N18104" t="s">
        <v>26</v>
      </c>
      <c r="O18104">
        <v>0</v>
      </c>
      <c r="P18104" t="s">
        <v>9946</v>
      </c>
      <c r="Q18104" t="s">
        <v>9947</v>
      </c>
      <c r="R18104" t="s">
        <v>29</v>
      </c>
      <c r="S18104" t="s">
        <v>59</v>
      </c>
      <c r="T18104" t="s">
        <v>320</v>
      </c>
      <c r="U18104" t="s">
        <v>321</v>
      </c>
      <c r="V18104" t="s">
        <v>33</v>
      </c>
    </row>
    <row r="18105" spans="1:22">
      <c r="A18105" s="4">
        <v>46151</v>
      </c>
      <c r="B18105" t="s">
        <v>12522</v>
      </c>
      <c r="C18105" t="s">
        <v>83</v>
      </c>
      <c r="D18105">
        <v>5</v>
      </c>
      <c r="E18105">
        <v>272000</v>
      </c>
      <c r="F18105">
        <f>Table2[[#This Row],[Đơn Giá Chuẩn]]*Table2[[#This Row],[Tổng số lượng bán]]</f>
        <v>1360000</v>
      </c>
      <c r="G18105">
        <v>375000</v>
      </c>
      <c r="H18105">
        <f>Table2[[#This Row],[Doanh số bán]]-Table2[[#This Row],[Chiết khấu]]</f>
        <v>985000</v>
      </c>
      <c r="K18105" t="s">
        <v>24</v>
      </c>
      <c r="L18105">
        <v>1</v>
      </c>
      <c r="M18105" t="s">
        <v>319</v>
      </c>
      <c r="N18105" t="s">
        <v>26</v>
      </c>
      <c r="O18105">
        <v>5</v>
      </c>
      <c r="P18105" t="s">
        <v>512</v>
      </c>
      <c r="Q18105" t="s">
        <v>513</v>
      </c>
      <c r="R18105" t="s">
        <v>41</v>
      </c>
      <c r="S18105" t="s">
        <v>42</v>
      </c>
      <c r="T18105" t="s">
        <v>320</v>
      </c>
      <c r="U18105" t="s">
        <v>321</v>
      </c>
      <c r="V18105" t="s">
        <v>33</v>
      </c>
    </row>
    <row r="18106" spans="1:22">
      <c r="A18106" s="4">
        <v>46023</v>
      </c>
      <c r="B18106" t="s">
        <v>322</v>
      </c>
      <c r="C18106" t="s">
        <v>83</v>
      </c>
      <c r="D18106">
        <v>15</v>
      </c>
      <c r="E18106">
        <v>292000</v>
      </c>
      <c r="F18106">
        <f>Table2[[#This Row],[Đơn Giá Chuẩn]]*Table2[[#This Row],[Tổng số lượng bán]]</f>
        <v>4380000</v>
      </c>
      <c r="G18106">
        <v>1006944</v>
      </c>
      <c r="H18106">
        <f>Table2[[#This Row],[Doanh số bán]]-Table2[[#This Row],[Chiết khấu]]</f>
        <v>3373056</v>
      </c>
      <c r="K18106" t="s">
        <v>24</v>
      </c>
      <c r="L18106">
        <v>0.2</v>
      </c>
      <c r="M18106" t="s">
        <v>319</v>
      </c>
      <c r="N18106" t="s">
        <v>26</v>
      </c>
      <c r="O18106">
        <v>3</v>
      </c>
      <c r="P18106" t="s">
        <v>323</v>
      </c>
      <c r="Q18106" t="s">
        <v>324</v>
      </c>
      <c r="R18106" t="s">
        <v>41</v>
      </c>
      <c r="S18106" t="s">
        <v>42</v>
      </c>
      <c r="T18106" t="s">
        <v>320</v>
      </c>
      <c r="U18106" t="s">
        <v>321</v>
      </c>
      <c r="V18106" t="s">
        <v>33</v>
      </c>
    </row>
    <row r="18107" spans="1:22">
      <c r="A18107" s="4">
        <v>46029</v>
      </c>
      <c r="B18107" t="s">
        <v>432</v>
      </c>
      <c r="C18107" t="s">
        <v>83</v>
      </c>
      <c r="D18107">
        <v>2</v>
      </c>
      <c r="E18107">
        <v>292000</v>
      </c>
      <c r="F18107">
        <f>Table2[[#This Row],[Đơn Giá Chuẩn]]*Table2[[#This Row],[Tổng số lượng bán]]</f>
        <v>584000</v>
      </c>
      <c r="G18107">
        <v>107407</v>
      </c>
      <c r="H18107">
        <f>Table2[[#This Row],[Doanh số bán]]-Table2[[#This Row],[Chiết khấu]]</f>
        <v>476593</v>
      </c>
      <c r="K18107" t="s">
        <v>24</v>
      </c>
      <c r="L18107">
        <v>0.2</v>
      </c>
      <c r="M18107" t="s">
        <v>319</v>
      </c>
      <c r="N18107" t="s">
        <v>26</v>
      </c>
      <c r="O18107">
        <v>0.4</v>
      </c>
      <c r="P18107" t="s">
        <v>323</v>
      </c>
      <c r="Q18107" t="s">
        <v>324</v>
      </c>
      <c r="R18107" t="s">
        <v>41</v>
      </c>
      <c r="S18107" t="s">
        <v>42</v>
      </c>
      <c r="T18107" t="s">
        <v>320</v>
      </c>
      <c r="U18107" t="s">
        <v>321</v>
      </c>
      <c r="V18107" t="s">
        <v>33</v>
      </c>
    </row>
    <row r="18108" spans="1:22">
      <c r="A18108" s="4">
        <v>46154</v>
      </c>
      <c r="B18108" t="s">
        <v>12763</v>
      </c>
      <c r="C18108" t="s">
        <v>155</v>
      </c>
      <c r="D18108">
        <v>1</v>
      </c>
      <c r="E18108">
        <v>187000</v>
      </c>
      <c r="F18108">
        <f>Table2[[#This Row],[Đơn Giá Chuẩn]]*Table2[[#This Row],[Tổng số lượng bán]]</f>
        <v>187000</v>
      </c>
      <c r="H18108">
        <f>Table2[[#This Row],[Doanh số bán]]-Table2[[#This Row],[Chiết khấu]]</f>
        <v>187000</v>
      </c>
      <c r="K18108" t="s">
        <v>24</v>
      </c>
      <c r="L18108">
        <v>0.5</v>
      </c>
      <c r="M18108" t="s">
        <v>319</v>
      </c>
      <c r="N18108" t="s">
        <v>26</v>
      </c>
      <c r="O18108">
        <v>0.5</v>
      </c>
      <c r="P18108" t="s">
        <v>12686</v>
      </c>
      <c r="Q18108" t="s">
        <v>12687</v>
      </c>
      <c r="R18108" t="s">
        <v>41</v>
      </c>
      <c r="S18108" t="s">
        <v>42</v>
      </c>
      <c r="T18108" t="s">
        <v>320</v>
      </c>
      <c r="U18108" t="s">
        <v>321</v>
      </c>
      <c r="V18108" t="s">
        <v>33</v>
      </c>
    </row>
    <row r="18109" spans="1:22">
      <c r="A18109" s="4">
        <v>46154</v>
      </c>
      <c r="B18109" t="s">
        <v>1039</v>
      </c>
      <c r="C18109" t="s">
        <v>23</v>
      </c>
      <c r="D18109">
        <v>1</v>
      </c>
      <c r="E18109">
        <v>47000</v>
      </c>
      <c r="F18109">
        <f>Table2[[#This Row],[Đơn Giá Chuẩn]]*Table2[[#This Row],[Tổng số lượng bán]]</f>
        <v>47000</v>
      </c>
      <c r="G18109">
        <v>14584</v>
      </c>
      <c r="H18109">
        <f>Table2[[#This Row],[Doanh số bán]]-Table2[[#This Row],[Chiết khấu]]</f>
        <v>32416</v>
      </c>
      <c r="K18109" t="s">
        <v>24</v>
      </c>
      <c r="L18109">
        <v>0</v>
      </c>
      <c r="M18109" t="s">
        <v>918</v>
      </c>
      <c r="N18109" t="s">
        <v>919</v>
      </c>
      <c r="O18109">
        <v>0</v>
      </c>
      <c r="P18109" t="s">
        <v>1740</v>
      </c>
      <c r="Q18109" t="s">
        <v>1741</v>
      </c>
      <c r="R18109" t="s">
        <v>29</v>
      </c>
      <c r="S18109" t="s">
        <v>30</v>
      </c>
      <c r="T18109" t="s">
        <v>922</v>
      </c>
      <c r="U18109" t="s">
        <v>923</v>
      </c>
      <c r="V18109" t="s">
        <v>33</v>
      </c>
    </row>
    <row r="18110" spans="1:22">
      <c r="A18110" s="4">
        <v>46154</v>
      </c>
      <c r="B18110" t="s">
        <v>1040</v>
      </c>
      <c r="C18110" t="s">
        <v>23</v>
      </c>
      <c r="D18110">
        <v>1</v>
      </c>
      <c r="E18110">
        <v>47000</v>
      </c>
      <c r="F18110">
        <f>Table2[[#This Row],[Đơn Giá Chuẩn]]*Table2[[#This Row],[Tổng số lượng bán]]</f>
        <v>47000</v>
      </c>
      <c r="G18110">
        <v>0</v>
      </c>
      <c r="H18110">
        <f>Table2[[#This Row],[Doanh số bán]]-Table2[[#This Row],[Chiết khấu]]</f>
        <v>47000</v>
      </c>
      <c r="K18110" t="s">
        <v>24</v>
      </c>
      <c r="L18110">
        <v>0</v>
      </c>
      <c r="M18110" t="s">
        <v>918</v>
      </c>
      <c r="N18110" t="s">
        <v>919</v>
      </c>
      <c r="O18110">
        <v>0</v>
      </c>
      <c r="P18110" t="s">
        <v>1740</v>
      </c>
      <c r="Q18110" t="s">
        <v>1741</v>
      </c>
      <c r="R18110" t="s">
        <v>29</v>
      </c>
      <c r="S18110" t="s">
        <v>30</v>
      </c>
      <c r="T18110" t="s">
        <v>922</v>
      </c>
      <c r="U18110" t="s">
        <v>923</v>
      </c>
      <c r="V18110" t="s">
        <v>33</v>
      </c>
    </row>
    <row r="18111" spans="1:22">
      <c r="A18111" s="4">
        <v>46154</v>
      </c>
      <c r="B18111" t="s">
        <v>1041</v>
      </c>
      <c r="C18111" t="s">
        <v>23</v>
      </c>
      <c r="D18111">
        <v>1</v>
      </c>
      <c r="E18111">
        <v>52000</v>
      </c>
      <c r="F18111">
        <f>Table2[[#This Row],[Đơn Giá Chuẩn]]*Table2[[#This Row],[Tổng số lượng bán]]</f>
        <v>52000</v>
      </c>
      <c r="G18111">
        <v>16203</v>
      </c>
      <c r="H18111">
        <f>Table2[[#This Row],[Doanh số bán]]-Table2[[#This Row],[Chiết khấu]]</f>
        <v>35797</v>
      </c>
      <c r="K18111" t="s">
        <v>24</v>
      </c>
      <c r="L18111">
        <v>0</v>
      </c>
      <c r="M18111" t="s">
        <v>918</v>
      </c>
      <c r="N18111" t="s">
        <v>919</v>
      </c>
      <c r="O18111">
        <v>0</v>
      </c>
      <c r="P18111" t="s">
        <v>1730</v>
      </c>
      <c r="Q18111" t="s">
        <v>1731</v>
      </c>
      <c r="R18111" t="s">
        <v>29</v>
      </c>
      <c r="S18111" t="s">
        <v>30</v>
      </c>
      <c r="T18111" t="s">
        <v>922</v>
      </c>
      <c r="U18111" t="s">
        <v>923</v>
      </c>
      <c r="V18111" t="s">
        <v>33</v>
      </c>
    </row>
    <row r="18112" spans="1:22">
      <c r="A18112" s="4">
        <v>46154</v>
      </c>
      <c r="B18112" t="s">
        <v>1042</v>
      </c>
      <c r="C18112" t="s">
        <v>23</v>
      </c>
      <c r="D18112">
        <v>1</v>
      </c>
      <c r="E18112">
        <v>42000</v>
      </c>
      <c r="F18112">
        <f>Table2[[#This Row],[Đơn Giá Chuẩn]]*Table2[[#This Row],[Tổng số lượng bán]]</f>
        <v>42000</v>
      </c>
      <c r="G18112">
        <v>12963</v>
      </c>
      <c r="H18112">
        <f>Table2[[#This Row],[Doanh số bán]]-Table2[[#This Row],[Chiết khấu]]</f>
        <v>29037</v>
      </c>
      <c r="K18112" t="s">
        <v>24</v>
      </c>
      <c r="L18112">
        <v>0</v>
      </c>
      <c r="M18112" t="s">
        <v>918</v>
      </c>
      <c r="N18112" t="s">
        <v>919</v>
      </c>
      <c r="O18112">
        <v>0</v>
      </c>
      <c r="P18112" t="s">
        <v>1771</v>
      </c>
      <c r="Q18112" t="s">
        <v>1772</v>
      </c>
      <c r="R18112" t="s">
        <v>29</v>
      </c>
      <c r="S18112" t="s">
        <v>30</v>
      </c>
      <c r="T18112" t="s">
        <v>922</v>
      </c>
      <c r="U18112" t="s">
        <v>923</v>
      </c>
      <c r="V18112" t="s">
        <v>33</v>
      </c>
    </row>
    <row r="18113" spans="1:22">
      <c r="A18113" s="4">
        <v>46154</v>
      </c>
      <c r="B18113" t="s">
        <v>1045</v>
      </c>
      <c r="C18113" t="s">
        <v>23</v>
      </c>
      <c r="D18113">
        <v>1</v>
      </c>
      <c r="E18113">
        <v>47000</v>
      </c>
      <c r="F18113">
        <f>Table2[[#This Row],[Đơn Giá Chuẩn]]*Table2[[#This Row],[Tổng số lượng bán]]</f>
        <v>47000</v>
      </c>
      <c r="G18113">
        <v>0</v>
      </c>
      <c r="H18113">
        <f>Table2[[#This Row],[Doanh số bán]]-Table2[[#This Row],[Chiết khấu]]</f>
        <v>47000</v>
      </c>
      <c r="K18113" t="s">
        <v>24</v>
      </c>
      <c r="L18113">
        <v>0</v>
      </c>
      <c r="M18113" t="s">
        <v>918</v>
      </c>
      <c r="N18113" t="s">
        <v>919</v>
      </c>
      <c r="O18113">
        <v>0</v>
      </c>
      <c r="P18113" t="s">
        <v>1740</v>
      </c>
      <c r="Q18113" t="s">
        <v>1741</v>
      </c>
      <c r="R18113" t="s">
        <v>29</v>
      </c>
      <c r="S18113" t="s">
        <v>30</v>
      </c>
      <c r="T18113" t="s">
        <v>922</v>
      </c>
      <c r="U18113" t="s">
        <v>923</v>
      </c>
      <c r="V18113" t="s">
        <v>33</v>
      </c>
    </row>
    <row r="18114" spans="1:22">
      <c r="A18114" s="4">
        <v>46154</v>
      </c>
      <c r="B18114" t="s">
        <v>1046</v>
      </c>
      <c r="C18114" t="s">
        <v>23</v>
      </c>
      <c r="D18114">
        <v>1</v>
      </c>
      <c r="E18114">
        <v>42000</v>
      </c>
      <c r="F18114">
        <f>Table2[[#This Row],[Đơn Giá Chuẩn]]*Table2[[#This Row],[Tổng số lượng bán]]</f>
        <v>42000</v>
      </c>
      <c r="G18114">
        <v>12963</v>
      </c>
      <c r="H18114">
        <f>Table2[[#This Row],[Doanh số bán]]-Table2[[#This Row],[Chiết khấu]]</f>
        <v>29037</v>
      </c>
      <c r="K18114" t="s">
        <v>24</v>
      </c>
      <c r="L18114">
        <v>0</v>
      </c>
      <c r="M18114" t="s">
        <v>918</v>
      </c>
      <c r="N18114" t="s">
        <v>919</v>
      </c>
      <c r="O18114">
        <v>0</v>
      </c>
      <c r="P18114" t="s">
        <v>1960</v>
      </c>
      <c r="Q18114" t="s">
        <v>1961</v>
      </c>
      <c r="R18114" t="s">
        <v>29</v>
      </c>
      <c r="S18114" t="s">
        <v>30</v>
      </c>
      <c r="T18114" t="s">
        <v>922</v>
      </c>
      <c r="U18114" t="s">
        <v>923</v>
      </c>
      <c r="V18114" t="s">
        <v>33</v>
      </c>
    </row>
    <row r="18115" spans="1:22">
      <c r="A18115" s="4">
        <v>46154</v>
      </c>
      <c r="B18115" t="s">
        <v>1047</v>
      </c>
      <c r="C18115" t="s">
        <v>23</v>
      </c>
      <c r="D18115">
        <v>1</v>
      </c>
      <c r="E18115">
        <v>42000</v>
      </c>
      <c r="F18115">
        <f>Table2[[#This Row],[Đơn Giá Chuẩn]]*Table2[[#This Row],[Tổng số lượng bán]]</f>
        <v>42000</v>
      </c>
      <c r="G18115">
        <v>12963</v>
      </c>
      <c r="H18115">
        <f>Table2[[#This Row],[Doanh số bán]]-Table2[[#This Row],[Chiết khấu]]</f>
        <v>29037</v>
      </c>
      <c r="K18115" t="s">
        <v>24</v>
      </c>
      <c r="L18115">
        <v>0</v>
      </c>
      <c r="M18115" t="s">
        <v>918</v>
      </c>
      <c r="N18115" t="s">
        <v>919</v>
      </c>
      <c r="O18115">
        <v>0</v>
      </c>
      <c r="P18115" t="s">
        <v>1771</v>
      </c>
      <c r="Q18115" t="s">
        <v>1772</v>
      </c>
      <c r="R18115" t="s">
        <v>29</v>
      </c>
      <c r="S18115" t="s">
        <v>30</v>
      </c>
      <c r="T18115" t="s">
        <v>922</v>
      </c>
      <c r="U18115" t="s">
        <v>923</v>
      </c>
      <c r="V18115" t="s">
        <v>33</v>
      </c>
    </row>
    <row r="18116" spans="1:22">
      <c r="A18116" s="4">
        <v>46154</v>
      </c>
      <c r="B18116" t="s">
        <v>1048</v>
      </c>
      <c r="C18116" t="s">
        <v>23</v>
      </c>
      <c r="D18116">
        <v>1</v>
      </c>
      <c r="E18116">
        <v>52000</v>
      </c>
      <c r="F18116">
        <f>Table2[[#This Row],[Đơn Giá Chuẩn]]*Table2[[#This Row],[Tổng số lượng bán]]</f>
        <v>52000</v>
      </c>
      <c r="G18116">
        <v>0</v>
      </c>
      <c r="H18116">
        <f>Table2[[#This Row],[Doanh số bán]]-Table2[[#This Row],[Chiết khấu]]</f>
        <v>52000</v>
      </c>
      <c r="K18116" t="s">
        <v>24</v>
      </c>
      <c r="L18116">
        <v>0</v>
      </c>
      <c r="M18116" t="s">
        <v>918</v>
      </c>
      <c r="N18116" t="s">
        <v>919</v>
      </c>
      <c r="O18116">
        <v>0</v>
      </c>
      <c r="P18116" t="s">
        <v>1730</v>
      </c>
      <c r="Q18116" t="s">
        <v>1731</v>
      </c>
      <c r="R18116" t="s">
        <v>29</v>
      </c>
      <c r="S18116" t="s">
        <v>30</v>
      </c>
      <c r="T18116" t="s">
        <v>922</v>
      </c>
      <c r="U18116" t="s">
        <v>923</v>
      </c>
      <c r="V18116" t="s">
        <v>33</v>
      </c>
    </row>
    <row r="18117" spans="1:22">
      <c r="A18117" s="4">
        <v>46154</v>
      </c>
      <c r="B18117" t="s">
        <v>1049</v>
      </c>
      <c r="C18117" t="s">
        <v>1735</v>
      </c>
      <c r="D18117">
        <v>1</v>
      </c>
      <c r="E18117">
        <v>32000</v>
      </c>
      <c r="F18117">
        <f>Table2[[#This Row],[Đơn Giá Chuẩn]]*Table2[[#This Row],[Tổng số lượng bán]]</f>
        <v>32000</v>
      </c>
      <c r="G18117">
        <v>0</v>
      </c>
      <c r="H18117">
        <f>Table2[[#This Row],[Doanh số bán]]-Table2[[#This Row],[Chiết khấu]]</f>
        <v>32000</v>
      </c>
      <c r="K18117" t="s">
        <v>24</v>
      </c>
      <c r="L18117">
        <v>0</v>
      </c>
      <c r="M18117" t="s">
        <v>918</v>
      </c>
      <c r="N18117" t="s">
        <v>919</v>
      </c>
      <c r="O18117">
        <v>0</v>
      </c>
      <c r="P18117" t="s">
        <v>1736</v>
      </c>
      <c r="Q18117" t="s">
        <v>1737</v>
      </c>
      <c r="R18117" t="s">
        <v>29</v>
      </c>
      <c r="S18117" t="s">
        <v>1738</v>
      </c>
      <c r="T18117" t="s">
        <v>922</v>
      </c>
      <c r="U18117" t="s">
        <v>923</v>
      </c>
      <c r="V18117" t="s">
        <v>33</v>
      </c>
    </row>
    <row r="18118" spans="1:22">
      <c r="A18118" s="4">
        <v>46154</v>
      </c>
      <c r="B18118" t="s">
        <v>1650</v>
      </c>
      <c r="C18118" t="s">
        <v>23</v>
      </c>
      <c r="D18118">
        <v>1</v>
      </c>
      <c r="E18118">
        <v>52000</v>
      </c>
      <c r="F18118">
        <f>Table2[[#This Row],[Đơn Giá Chuẩn]]*Table2[[#This Row],[Tổng số lượng bán]]</f>
        <v>52000</v>
      </c>
      <c r="G18118">
        <v>0</v>
      </c>
      <c r="H18118">
        <f>Table2[[#This Row],[Doanh số bán]]-Table2[[#This Row],[Chiết khấu]]</f>
        <v>52000</v>
      </c>
      <c r="K18118" t="s">
        <v>24</v>
      </c>
      <c r="L18118">
        <v>0</v>
      </c>
      <c r="M18118" t="s">
        <v>918</v>
      </c>
      <c r="N18118" t="s">
        <v>919</v>
      </c>
      <c r="O18118">
        <v>0</v>
      </c>
      <c r="P18118" t="s">
        <v>1783</v>
      </c>
      <c r="Q18118" t="s">
        <v>1784</v>
      </c>
      <c r="R18118" t="s">
        <v>29</v>
      </c>
      <c r="S18118" t="s">
        <v>59</v>
      </c>
      <c r="T18118" t="s">
        <v>922</v>
      </c>
      <c r="U18118" t="s">
        <v>923</v>
      </c>
      <c r="V18118" t="s">
        <v>33</v>
      </c>
    </row>
    <row r="18119" spans="1:22">
      <c r="A18119" s="4">
        <v>46154</v>
      </c>
      <c r="B18119" t="s">
        <v>1650</v>
      </c>
      <c r="C18119" t="s">
        <v>23</v>
      </c>
      <c r="D18119">
        <v>1</v>
      </c>
      <c r="E18119">
        <v>52000</v>
      </c>
      <c r="F18119">
        <f>Table2[[#This Row],[Đơn Giá Chuẩn]]*Table2[[#This Row],[Tổng số lượng bán]]</f>
        <v>52000</v>
      </c>
      <c r="G18119">
        <v>0</v>
      </c>
      <c r="H18119">
        <f>Table2[[#This Row],[Doanh số bán]]-Table2[[#This Row],[Chiết khấu]]</f>
        <v>52000</v>
      </c>
      <c r="K18119" t="s">
        <v>24</v>
      </c>
      <c r="L18119">
        <v>0</v>
      </c>
      <c r="M18119" t="s">
        <v>918</v>
      </c>
      <c r="N18119" t="s">
        <v>919</v>
      </c>
      <c r="O18119">
        <v>0</v>
      </c>
      <c r="P18119" t="s">
        <v>1788</v>
      </c>
      <c r="Q18119" t="s">
        <v>1789</v>
      </c>
      <c r="R18119" t="s">
        <v>29</v>
      </c>
      <c r="S18119" t="s">
        <v>59</v>
      </c>
      <c r="T18119" t="s">
        <v>922</v>
      </c>
      <c r="U18119" t="s">
        <v>923</v>
      </c>
      <c r="V18119" t="s">
        <v>33</v>
      </c>
    </row>
    <row r="18120" spans="1:22">
      <c r="A18120" s="4">
        <v>46154</v>
      </c>
      <c r="B18120" t="s">
        <v>1053</v>
      </c>
      <c r="C18120" t="s">
        <v>1840</v>
      </c>
      <c r="D18120">
        <v>1</v>
      </c>
      <c r="E18120">
        <v>31454.545454545456</v>
      </c>
      <c r="F18120">
        <f>Table2[[#This Row],[Đơn Giá Chuẩn]]*Table2[[#This Row],[Tổng số lượng bán]]</f>
        <v>31454.545454545456</v>
      </c>
      <c r="G18120">
        <v>0</v>
      </c>
      <c r="H18120">
        <f>Table2[[#This Row],[Doanh số bán]]-Table2[[#This Row],[Chiết khấu]]</f>
        <v>31454.545454545456</v>
      </c>
      <c r="K18120" t="s">
        <v>24</v>
      </c>
      <c r="L18120">
        <v>0</v>
      </c>
      <c r="M18120" t="s">
        <v>918</v>
      </c>
      <c r="N18120" t="s">
        <v>919</v>
      </c>
      <c r="O18120">
        <v>0</v>
      </c>
      <c r="P18120" t="s">
        <v>1841</v>
      </c>
      <c r="Q18120" t="s">
        <v>1842</v>
      </c>
      <c r="R18120" t="s">
        <v>29</v>
      </c>
      <c r="S18120" t="s">
        <v>1738</v>
      </c>
      <c r="T18120" t="s">
        <v>922</v>
      </c>
      <c r="U18120" t="s">
        <v>923</v>
      </c>
      <c r="V18120" t="s">
        <v>33</v>
      </c>
    </row>
    <row r="18121" spans="1:22">
      <c r="A18121" s="4">
        <v>46154</v>
      </c>
      <c r="B18121" t="s">
        <v>410</v>
      </c>
      <c r="C18121" t="s">
        <v>1840</v>
      </c>
      <c r="D18121">
        <v>1</v>
      </c>
      <c r="E18121">
        <v>31454.545454545456</v>
      </c>
      <c r="F18121">
        <f>Table2[[#This Row],[Đơn Giá Chuẩn]]*Table2[[#This Row],[Tổng số lượng bán]]</f>
        <v>31454.545454545456</v>
      </c>
      <c r="G18121">
        <v>0</v>
      </c>
      <c r="H18121">
        <f>Table2[[#This Row],[Doanh số bán]]-Table2[[#This Row],[Chiết khấu]]</f>
        <v>31454.545454545456</v>
      </c>
      <c r="K18121" t="s">
        <v>24</v>
      </c>
      <c r="L18121">
        <v>0</v>
      </c>
      <c r="M18121" t="s">
        <v>918</v>
      </c>
      <c r="N18121" t="s">
        <v>919</v>
      </c>
      <c r="O18121">
        <v>0</v>
      </c>
      <c r="P18121" t="s">
        <v>1841</v>
      </c>
      <c r="Q18121" t="s">
        <v>1842</v>
      </c>
      <c r="R18121" t="s">
        <v>29</v>
      </c>
      <c r="S18121" t="s">
        <v>1738</v>
      </c>
      <c r="T18121" t="s">
        <v>922</v>
      </c>
      <c r="U18121" t="s">
        <v>923</v>
      </c>
      <c r="V18121" t="s">
        <v>33</v>
      </c>
    </row>
    <row r="18122" spans="1:22">
      <c r="A18122" s="4">
        <v>46154</v>
      </c>
      <c r="B18122" t="s">
        <v>419</v>
      </c>
      <c r="C18122" t="s">
        <v>23</v>
      </c>
      <c r="D18122">
        <v>1</v>
      </c>
      <c r="E18122">
        <v>47000</v>
      </c>
      <c r="F18122">
        <f>Table2[[#This Row],[Đơn Giá Chuẩn]]*Table2[[#This Row],[Tổng số lượng bán]]</f>
        <v>47000</v>
      </c>
      <c r="G18122">
        <v>0</v>
      </c>
      <c r="H18122">
        <f>Table2[[#This Row],[Doanh số bán]]-Table2[[#This Row],[Chiết khấu]]</f>
        <v>47000</v>
      </c>
      <c r="K18122" t="s">
        <v>24</v>
      </c>
      <c r="L18122">
        <v>0</v>
      </c>
      <c r="M18122" t="s">
        <v>918</v>
      </c>
      <c r="N18122" t="s">
        <v>919</v>
      </c>
      <c r="O18122">
        <v>0</v>
      </c>
      <c r="P18122" t="s">
        <v>1852</v>
      </c>
      <c r="Q18122" t="s">
        <v>1853</v>
      </c>
      <c r="R18122" t="s">
        <v>29</v>
      </c>
      <c r="S18122" t="s">
        <v>59</v>
      </c>
      <c r="T18122" t="s">
        <v>922</v>
      </c>
      <c r="U18122" t="s">
        <v>923</v>
      </c>
      <c r="V18122" t="s">
        <v>33</v>
      </c>
    </row>
    <row r="18123" spans="1:22">
      <c r="A18123" s="4">
        <v>46154</v>
      </c>
      <c r="B18123" t="s">
        <v>1058</v>
      </c>
      <c r="C18123" t="s">
        <v>23</v>
      </c>
      <c r="D18123">
        <v>1</v>
      </c>
      <c r="E18123">
        <v>51000</v>
      </c>
      <c r="F18123">
        <f>Table2[[#This Row],[Đơn Giá Chuẩn]]*Table2[[#This Row],[Tổng số lượng bán]]</f>
        <v>51000</v>
      </c>
      <c r="G18123">
        <v>0</v>
      </c>
      <c r="H18123">
        <f>Table2[[#This Row],[Doanh số bán]]-Table2[[#This Row],[Chiết khấu]]</f>
        <v>51000</v>
      </c>
      <c r="K18123" t="s">
        <v>24</v>
      </c>
      <c r="L18123">
        <v>0</v>
      </c>
      <c r="M18123" t="s">
        <v>918</v>
      </c>
      <c r="N18123" t="s">
        <v>919</v>
      </c>
      <c r="O18123">
        <v>0</v>
      </c>
      <c r="P18123" t="s">
        <v>1733</v>
      </c>
      <c r="Q18123" t="s">
        <v>1734</v>
      </c>
      <c r="R18123" t="s">
        <v>29</v>
      </c>
      <c r="S18123" t="s">
        <v>30</v>
      </c>
      <c r="T18123" t="s">
        <v>922</v>
      </c>
      <c r="U18123" t="s">
        <v>923</v>
      </c>
      <c r="V18123" t="s">
        <v>33</v>
      </c>
    </row>
    <row r="18124" spans="1:22">
      <c r="A18124" s="4">
        <v>46154</v>
      </c>
      <c r="B18124" t="s">
        <v>1060</v>
      </c>
      <c r="C18124" t="s">
        <v>23</v>
      </c>
      <c r="D18124">
        <v>1</v>
      </c>
      <c r="E18124">
        <v>52000</v>
      </c>
      <c r="F18124">
        <f>Table2[[#This Row],[Đơn Giá Chuẩn]]*Table2[[#This Row],[Tổng số lượng bán]]</f>
        <v>52000</v>
      </c>
      <c r="G18124">
        <v>16203</v>
      </c>
      <c r="H18124">
        <f>Table2[[#This Row],[Doanh số bán]]-Table2[[#This Row],[Chiết khấu]]</f>
        <v>35797</v>
      </c>
      <c r="K18124" t="s">
        <v>24</v>
      </c>
      <c r="L18124">
        <v>0</v>
      </c>
      <c r="M18124" t="s">
        <v>918</v>
      </c>
      <c r="N18124" t="s">
        <v>919</v>
      </c>
      <c r="O18124">
        <v>0</v>
      </c>
      <c r="P18124" t="s">
        <v>1730</v>
      </c>
      <c r="Q18124" t="s">
        <v>1731</v>
      </c>
      <c r="R18124" t="s">
        <v>29</v>
      </c>
      <c r="S18124" t="s">
        <v>30</v>
      </c>
      <c r="T18124" t="s">
        <v>922</v>
      </c>
      <c r="U18124" t="s">
        <v>923</v>
      </c>
      <c r="V18124" t="s">
        <v>33</v>
      </c>
    </row>
    <row r="18125" spans="1:22">
      <c r="A18125" s="4">
        <v>46154</v>
      </c>
      <c r="B18125" t="s">
        <v>1061</v>
      </c>
      <c r="C18125" t="s">
        <v>23</v>
      </c>
      <c r="D18125">
        <v>1</v>
      </c>
      <c r="E18125">
        <v>42000</v>
      </c>
      <c r="F18125">
        <f>Table2[[#This Row],[Đơn Giá Chuẩn]]*Table2[[#This Row],[Tổng số lượng bán]]</f>
        <v>42000</v>
      </c>
      <c r="G18125">
        <v>12963</v>
      </c>
      <c r="H18125">
        <f>Table2[[#This Row],[Doanh số bán]]-Table2[[#This Row],[Chiết khấu]]</f>
        <v>29037</v>
      </c>
      <c r="K18125" t="s">
        <v>24</v>
      </c>
      <c r="L18125">
        <v>0</v>
      </c>
      <c r="M18125" t="s">
        <v>918</v>
      </c>
      <c r="N18125" t="s">
        <v>919</v>
      </c>
      <c r="O18125">
        <v>0</v>
      </c>
      <c r="P18125" t="s">
        <v>1771</v>
      </c>
      <c r="Q18125" t="s">
        <v>1772</v>
      </c>
      <c r="R18125" t="s">
        <v>29</v>
      </c>
      <c r="S18125" t="s">
        <v>30</v>
      </c>
      <c r="T18125" t="s">
        <v>922</v>
      </c>
      <c r="U18125" t="s">
        <v>923</v>
      </c>
      <c r="V18125" t="s">
        <v>33</v>
      </c>
    </row>
    <row r="18126" spans="1:22">
      <c r="A18126" s="4">
        <v>46154</v>
      </c>
      <c r="B18126" t="s">
        <v>1062</v>
      </c>
      <c r="C18126" t="s">
        <v>23</v>
      </c>
      <c r="D18126">
        <v>1</v>
      </c>
      <c r="E18126">
        <v>52000</v>
      </c>
      <c r="F18126">
        <f>Table2[[#This Row],[Đơn Giá Chuẩn]]*Table2[[#This Row],[Tổng số lượng bán]]</f>
        <v>52000</v>
      </c>
      <c r="G18126">
        <v>0</v>
      </c>
      <c r="H18126">
        <f>Table2[[#This Row],[Doanh số bán]]-Table2[[#This Row],[Chiết khấu]]</f>
        <v>52000</v>
      </c>
      <c r="K18126" t="s">
        <v>24</v>
      </c>
      <c r="L18126">
        <v>0</v>
      </c>
      <c r="M18126" t="s">
        <v>918</v>
      </c>
      <c r="N18126" t="s">
        <v>919</v>
      </c>
      <c r="O18126">
        <v>0</v>
      </c>
      <c r="P18126" t="s">
        <v>1775</v>
      </c>
      <c r="Q18126" t="s">
        <v>1776</v>
      </c>
      <c r="R18126" t="s">
        <v>29</v>
      </c>
      <c r="S18126" t="s">
        <v>56</v>
      </c>
      <c r="T18126" t="s">
        <v>922</v>
      </c>
      <c r="U18126" t="s">
        <v>923</v>
      </c>
      <c r="V18126" t="s">
        <v>33</v>
      </c>
    </row>
    <row r="18127" spans="1:22">
      <c r="A18127" s="4">
        <v>46154</v>
      </c>
      <c r="B18127" t="s">
        <v>1063</v>
      </c>
      <c r="C18127" t="s">
        <v>104</v>
      </c>
      <c r="D18127">
        <v>1</v>
      </c>
      <c r="E18127">
        <v>51000</v>
      </c>
      <c r="F18127">
        <f>Table2[[#This Row],[Đơn Giá Chuẩn]]*Table2[[#This Row],[Tổng số lượng bán]]</f>
        <v>51000</v>
      </c>
      <c r="G18127">
        <v>0</v>
      </c>
      <c r="H18127">
        <f>Table2[[#This Row],[Doanh số bán]]-Table2[[#This Row],[Chiết khấu]]</f>
        <v>51000</v>
      </c>
      <c r="K18127" t="s">
        <v>24</v>
      </c>
      <c r="L18127">
        <v>0.12</v>
      </c>
      <c r="M18127" t="s">
        <v>918</v>
      </c>
      <c r="N18127" t="s">
        <v>919</v>
      </c>
      <c r="O18127">
        <v>0.12</v>
      </c>
      <c r="P18127" t="s">
        <v>656</v>
      </c>
      <c r="Q18127" t="s">
        <v>657</v>
      </c>
      <c r="R18127" t="s">
        <v>107</v>
      </c>
      <c r="S18127" t="s">
        <v>108</v>
      </c>
      <c r="T18127" t="s">
        <v>922</v>
      </c>
      <c r="U18127" t="s">
        <v>923</v>
      </c>
      <c r="V18127" t="s">
        <v>33</v>
      </c>
    </row>
    <row r="18128" spans="1:22">
      <c r="A18128" s="4">
        <v>46154</v>
      </c>
      <c r="B18128" t="s">
        <v>1063</v>
      </c>
      <c r="C18128" t="s">
        <v>104</v>
      </c>
      <c r="D18128">
        <v>1</v>
      </c>
      <c r="E18128">
        <v>51000</v>
      </c>
      <c r="F18128">
        <f>Table2[[#This Row],[Đơn Giá Chuẩn]]*Table2[[#This Row],[Tổng số lượng bán]]</f>
        <v>51000</v>
      </c>
      <c r="G18128">
        <v>0</v>
      </c>
      <c r="H18128">
        <f>Table2[[#This Row],[Doanh số bán]]-Table2[[#This Row],[Chiết khấu]]</f>
        <v>51000</v>
      </c>
      <c r="K18128" t="s">
        <v>24</v>
      </c>
      <c r="L18128">
        <v>0.12</v>
      </c>
      <c r="M18128" t="s">
        <v>918</v>
      </c>
      <c r="N18128" t="s">
        <v>919</v>
      </c>
      <c r="O18128">
        <v>0.12</v>
      </c>
      <c r="P18128" t="s">
        <v>588</v>
      </c>
      <c r="Q18128" t="s">
        <v>589</v>
      </c>
      <c r="R18128" t="s">
        <v>107</v>
      </c>
      <c r="S18128" t="s">
        <v>108</v>
      </c>
      <c r="T18128" t="s">
        <v>922</v>
      </c>
      <c r="U18128" t="s">
        <v>923</v>
      </c>
      <c r="V18128" t="s">
        <v>33</v>
      </c>
    </row>
    <row r="18129" spans="1:22">
      <c r="A18129" s="4">
        <v>46154</v>
      </c>
      <c r="B18129" t="s">
        <v>1063</v>
      </c>
      <c r="C18129" t="s">
        <v>104</v>
      </c>
      <c r="D18129">
        <v>1</v>
      </c>
      <c r="E18129">
        <v>47000</v>
      </c>
      <c r="F18129">
        <f>Table2[[#This Row],[Đơn Giá Chuẩn]]*Table2[[#This Row],[Tổng số lượng bán]]</f>
        <v>47000</v>
      </c>
      <c r="G18129">
        <v>0</v>
      </c>
      <c r="H18129">
        <f>Table2[[#This Row],[Doanh số bán]]-Table2[[#This Row],[Chiết khấu]]</f>
        <v>47000</v>
      </c>
      <c r="K18129" t="s">
        <v>24</v>
      </c>
      <c r="L18129">
        <v>0.16</v>
      </c>
      <c r="M18129" t="s">
        <v>918</v>
      </c>
      <c r="N18129" t="s">
        <v>919</v>
      </c>
      <c r="O18129">
        <v>0.16</v>
      </c>
      <c r="P18129" t="s">
        <v>105</v>
      </c>
      <c r="Q18129" t="s">
        <v>106</v>
      </c>
      <c r="R18129" t="s">
        <v>107</v>
      </c>
      <c r="S18129" t="s">
        <v>108</v>
      </c>
      <c r="T18129" t="s">
        <v>922</v>
      </c>
      <c r="U18129" t="s">
        <v>923</v>
      </c>
      <c r="V18129" t="s">
        <v>33</v>
      </c>
    </row>
    <row r="18130" spans="1:22">
      <c r="A18130" s="4">
        <v>46154</v>
      </c>
      <c r="B18130" t="s">
        <v>1063</v>
      </c>
      <c r="C18130" t="s">
        <v>104</v>
      </c>
      <c r="D18130">
        <v>1</v>
      </c>
      <c r="E18130">
        <v>51000</v>
      </c>
      <c r="F18130">
        <f>Table2[[#This Row],[Đơn Giá Chuẩn]]*Table2[[#This Row],[Tổng số lượng bán]]</f>
        <v>51000</v>
      </c>
      <c r="G18130">
        <v>0</v>
      </c>
      <c r="H18130">
        <f>Table2[[#This Row],[Doanh số bán]]-Table2[[#This Row],[Chiết khấu]]</f>
        <v>51000</v>
      </c>
      <c r="K18130" t="s">
        <v>24</v>
      </c>
      <c r="L18130">
        <v>0.12</v>
      </c>
      <c r="M18130" t="s">
        <v>918</v>
      </c>
      <c r="N18130" t="s">
        <v>919</v>
      </c>
      <c r="O18130">
        <v>0.12</v>
      </c>
      <c r="P18130" t="s">
        <v>586</v>
      </c>
      <c r="Q18130" t="s">
        <v>587</v>
      </c>
      <c r="R18130" t="s">
        <v>107</v>
      </c>
      <c r="S18130" t="s">
        <v>108</v>
      </c>
      <c r="T18130" t="s">
        <v>922</v>
      </c>
      <c r="U18130" t="s">
        <v>923</v>
      </c>
      <c r="V18130" t="s">
        <v>33</v>
      </c>
    </row>
    <row r="18131" spans="1:22">
      <c r="A18131" s="4">
        <v>46154</v>
      </c>
      <c r="B18131" t="s">
        <v>1063</v>
      </c>
      <c r="C18131" t="s">
        <v>104</v>
      </c>
      <c r="D18131">
        <v>1</v>
      </c>
      <c r="E18131">
        <v>47000</v>
      </c>
      <c r="F18131">
        <f>Table2[[#This Row],[Đơn Giá Chuẩn]]*Table2[[#This Row],[Tổng số lượng bán]]</f>
        <v>47000</v>
      </c>
      <c r="G18131">
        <v>0</v>
      </c>
      <c r="H18131">
        <f>Table2[[#This Row],[Doanh số bán]]-Table2[[#This Row],[Chiết khấu]]</f>
        <v>47000</v>
      </c>
      <c r="K18131" t="s">
        <v>24</v>
      </c>
      <c r="L18131">
        <v>0.12</v>
      </c>
      <c r="M18131" t="s">
        <v>918</v>
      </c>
      <c r="N18131" t="s">
        <v>919</v>
      </c>
      <c r="O18131">
        <v>0.12</v>
      </c>
      <c r="P18131" t="s">
        <v>520</v>
      </c>
      <c r="Q18131" t="s">
        <v>521</v>
      </c>
      <c r="R18131" t="s">
        <v>107</v>
      </c>
      <c r="S18131" t="s">
        <v>108</v>
      </c>
      <c r="T18131" t="s">
        <v>922</v>
      </c>
      <c r="U18131" t="s">
        <v>923</v>
      </c>
      <c r="V18131" t="s">
        <v>33</v>
      </c>
    </row>
    <row r="18132" spans="1:22">
      <c r="A18132" s="4">
        <v>46154</v>
      </c>
      <c r="B18132" t="s">
        <v>1063</v>
      </c>
      <c r="C18132" t="s">
        <v>2493</v>
      </c>
      <c r="D18132">
        <v>2</v>
      </c>
      <c r="E18132">
        <v>192000</v>
      </c>
      <c r="F18132">
        <f>Table2[[#This Row],[Đơn Giá Chuẩn]]*Table2[[#This Row],[Tổng số lượng bán]]</f>
        <v>384000</v>
      </c>
      <c r="G18132">
        <v>0</v>
      </c>
      <c r="H18132">
        <f>Table2[[#This Row],[Doanh số bán]]-Table2[[#This Row],[Chiết khấu]]</f>
        <v>384000</v>
      </c>
      <c r="K18132" t="s">
        <v>24</v>
      </c>
      <c r="L18132">
        <v>0.1</v>
      </c>
      <c r="M18132" t="s">
        <v>918</v>
      </c>
      <c r="N18132" t="s">
        <v>919</v>
      </c>
      <c r="O18132">
        <v>0.2</v>
      </c>
      <c r="P18132" t="s">
        <v>325</v>
      </c>
      <c r="Q18132" t="s">
        <v>326</v>
      </c>
      <c r="R18132" t="s">
        <v>41</v>
      </c>
      <c r="S18132" t="s">
        <v>42</v>
      </c>
      <c r="T18132" t="s">
        <v>922</v>
      </c>
      <c r="U18132" t="s">
        <v>923</v>
      </c>
      <c r="V18132" t="s">
        <v>33</v>
      </c>
    </row>
    <row r="18133" spans="1:22">
      <c r="A18133" s="4">
        <v>46154</v>
      </c>
      <c r="B18133" t="s">
        <v>1063</v>
      </c>
      <c r="C18133" t="s">
        <v>104</v>
      </c>
      <c r="D18133">
        <v>2</v>
      </c>
      <c r="E18133">
        <v>187000</v>
      </c>
      <c r="F18133">
        <f>Table2[[#This Row],[Đơn Giá Chuẩn]]*Table2[[#This Row],[Tổng số lượng bán]]</f>
        <v>374000</v>
      </c>
      <c r="G18133">
        <v>0</v>
      </c>
      <c r="H18133">
        <f>Table2[[#This Row],[Doanh số bán]]-Table2[[#This Row],[Chiết khấu]]</f>
        <v>374000</v>
      </c>
      <c r="K18133" t="s">
        <v>24</v>
      </c>
      <c r="L18133">
        <v>0.01</v>
      </c>
      <c r="M18133" t="s">
        <v>918</v>
      </c>
      <c r="N18133" t="s">
        <v>919</v>
      </c>
      <c r="O18133">
        <v>0.02</v>
      </c>
      <c r="P18133" t="s">
        <v>6941</v>
      </c>
      <c r="Q18133" t="s">
        <v>6942</v>
      </c>
      <c r="R18133" t="s">
        <v>41</v>
      </c>
      <c r="S18133" t="s">
        <v>42</v>
      </c>
      <c r="T18133" t="s">
        <v>922</v>
      </c>
      <c r="U18133" t="s">
        <v>923</v>
      </c>
      <c r="V18133" t="s">
        <v>33</v>
      </c>
    </row>
    <row r="18134" spans="1:22">
      <c r="A18134" s="4">
        <v>46154</v>
      </c>
      <c r="B18134" t="s">
        <v>421</v>
      </c>
      <c r="C18134" t="s">
        <v>23</v>
      </c>
      <c r="D18134">
        <v>1</v>
      </c>
      <c r="E18134">
        <v>62000</v>
      </c>
      <c r="F18134">
        <f>Table2[[#This Row],[Đơn Giá Chuẩn]]*Table2[[#This Row],[Tổng số lượng bán]]</f>
        <v>62000</v>
      </c>
      <c r="G18134">
        <v>19445</v>
      </c>
      <c r="H18134">
        <f>Table2[[#This Row],[Doanh số bán]]-Table2[[#This Row],[Chiết khấu]]</f>
        <v>42555</v>
      </c>
      <c r="K18134" t="s">
        <v>24</v>
      </c>
      <c r="L18134">
        <v>0</v>
      </c>
      <c r="M18134" t="s">
        <v>918</v>
      </c>
      <c r="N18134" t="s">
        <v>919</v>
      </c>
      <c r="O18134">
        <v>0</v>
      </c>
      <c r="P18134" t="s">
        <v>1815</v>
      </c>
      <c r="Q18134" t="s">
        <v>1816</v>
      </c>
      <c r="R18134" t="s">
        <v>29</v>
      </c>
      <c r="S18134" t="s">
        <v>30</v>
      </c>
      <c r="T18134" t="s">
        <v>922</v>
      </c>
      <c r="U18134" t="s">
        <v>923</v>
      </c>
      <c r="V18134" t="s">
        <v>33</v>
      </c>
    </row>
    <row r="18135" spans="1:22">
      <c r="A18135" s="4">
        <v>46154</v>
      </c>
      <c r="B18135" t="s">
        <v>1065</v>
      </c>
      <c r="C18135" t="s">
        <v>23</v>
      </c>
      <c r="D18135">
        <v>1</v>
      </c>
      <c r="E18135">
        <v>52000</v>
      </c>
      <c r="F18135">
        <f>Table2[[#This Row],[Đơn Giá Chuẩn]]*Table2[[#This Row],[Tổng số lượng bán]]</f>
        <v>52000</v>
      </c>
      <c r="G18135">
        <v>0</v>
      </c>
      <c r="H18135">
        <f>Table2[[#This Row],[Doanh số bán]]-Table2[[#This Row],[Chiết khấu]]</f>
        <v>52000</v>
      </c>
      <c r="K18135" t="s">
        <v>24</v>
      </c>
      <c r="L18135">
        <v>0</v>
      </c>
      <c r="M18135" t="s">
        <v>918</v>
      </c>
      <c r="N18135" t="s">
        <v>919</v>
      </c>
      <c r="O18135">
        <v>0</v>
      </c>
      <c r="P18135" t="s">
        <v>1788</v>
      </c>
      <c r="Q18135" t="s">
        <v>1789</v>
      </c>
      <c r="R18135" t="s">
        <v>29</v>
      </c>
      <c r="S18135" t="s">
        <v>59</v>
      </c>
      <c r="T18135" t="s">
        <v>922</v>
      </c>
      <c r="U18135" t="s">
        <v>923</v>
      </c>
      <c r="V18135" t="s">
        <v>33</v>
      </c>
    </row>
    <row r="18136" spans="1:22">
      <c r="A18136" s="4">
        <v>46154</v>
      </c>
      <c r="B18136" t="s">
        <v>1066</v>
      </c>
      <c r="C18136" t="s">
        <v>23</v>
      </c>
      <c r="D18136">
        <v>1</v>
      </c>
      <c r="E18136">
        <v>42000</v>
      </c>
      <c r="F18136">
        <f>Table2[[#This Row],[Đơn Giá Chuẩn]]*Table2[[#This Row],[Tổng số lượng bán]]</f>
        <v>42000</v>
      </c>
      <c r="G18136">
        <v>0</v>
      </c>
      <c r="H18136">
        <f>Table2[[#This Row],[Doanh số bán]]-Table2[[#This Row],[Chiết khấu]]</f>
        <v>42000</v>
      </c>
      <c r="K18136" t="s">
        <v>24</v>
      </c>
      <c r="L18136">
        <v>0</v>
      </c>
      <c r="M18136" t="s">
        <v>918</v>
      </c>
      <c r="N18136" t="s">
        <v>919</v>
      </c>
      <c r="O18136">
        <v>0</v>
      </c>
      <c r="P18136" t="s">
        <v>1960</v>
      </c>
      <c r="Q18136" t="s">
        <v>1961</v>
      </c>
      <c r="R18136" t="s">
        <v>29</v>
      </c>
      <c r="S18136" t="s">
        <v>30</v>
      </c>
      <c r="T18136" t="s">
        <v>922</v>
      </c>
      <c r="U18136" t="s">
        <v>923</v>
      </c>
      <c r="V18136" t="s">
        <v>33</v>
      </c>
    </row>
    <row r="18137" spans="1:22">
      <c r="A18137" s="4">
        <v>46154</v>
      </c>
      <c r="B18137" t="s">
        <v>1067</v>
      </c>
      <c r="C18137" t="s">
        <v>23</v>
      </c>
      <c r="D18137">
        <v>1</v>
      </c>
      <c r="E18137">
        <v>47000</v>
      </c>
      <c r="F18137">
        <f>Table2[[#This Row],[Đơn Giá Chuẩn]]*Table2[[#This Row],[Tổng số lượng bán]]</f>
        <v>47000</v>
      </c>
      <c r="G18137">
        <v>0</v>
      </c>
      <c r="H18137">
        <f>Table2[[#This Row],[Doanh số bán]]-Table2[[#This Row],[Chiết khấu]]</f>
        <v>47000</v>
      </c>
      <c r="K18137" t="s">
        <v>24</v>
      </c>
      <c r="L18137">
        <v>0</v>
      </c>
      <c r="M18137" t="s">
        <v>918</v>
      </c>
      <c r="N18137" t="s">
        <v>919</v>
      </c>
      <c r="O18137">
        <v>0</v>
      </c>
      <c r="P18137" t="s">
        <v>1852</v>
      </c>
      <c r="Q18137" t="s">
        <v>1853</v>
      </c>
      <c r="R18137" t="s">
        <v>29</v>
      </c>
      <c r="S18137" t="s">
        <v>59</v>
      </c>
      <c r="T18137" t="s">
        <v>922</v>
      </c>
      <c r="U18137" t="s">
        <v>923</v>
      </c>
      <c r="V18137" t="s">
        <v>33</v>
      </c>
    </row>
    <row r="18138" spans="1:22">
      <c r="A18138" s="4">
        <v>46154</v>
      </c>
      <c r="B18138" t="s">
        <v>1068</v>
      </c>
      <c r="C18138" t="s">
        <v>23</v>
      </c>
      <c r="D18138">
        <v>1</v>
      </c>
      <c r="E18138">
        <v>67000</v>
      </c>
      <c r="F18138">
        <f>Table2[[#This Row],[Đơn Giá Chuẩn]]*Table2[[#This Row],[Tổng số lượng bán]]</f>
        <v>67000</v>
      </c>
      <c r="G18138">
        <v>0</v>
      </c>
      <c r="H18138">
        <f>Table2[[#This Row],[Doanh số bán]]-Table2[[#This Row],[Chiết khấu]]</f>
        <v>67000</v>
      </c>
      <c r="K18138" t="s">
        <v>24</v>
      </c>
      <c r="L18138">
        <v>0</v>
      </c>
      <c r="M18138" t="s">
        <v>918</v>
      </c>
      <c r="N18138" t="s">
        <v>919</v>
      </c>
      <c r="O18138">
        <v>0</v>
      </c>
      <c r="P18138" t="s">
        <v>1760</v>
      </c>
      <c r="Q18138" t="s">
        <v>1761</v>
      </c>
      <c r="R18138" t="s">
        <v>29</v>
      </c>
      <c r="S18138" t="s">
        <v>91</v>
      </c>
      <c r="T18138" t="s">
        <v>922</v>
      </c>
      <c r="U18138" t="s">
        <v>923</v>
      </c>
      <c r="V18138" t="s">
        <v>33</v>
      </c>
    </row>
    <row r="18139" spans="1:22">
      <c r="A18139" s="4">
        <v>46154</v>
      </c>
      <c r="B18139" t="s">
        <v>12764</v>
      </c>
      <c r="C18139" t="s">
        <v>155</v>
      </c>
      <c r="D18139">
        <v>2</v>
      </c>
      <c r="E18139">
        <v>322000</v>
      </c>
      <c r="F18139">
        <f>Table2[[#This Row],[Đơn Giá Chuẩn]]*Table2[[#This Row],[Tổng số lượng bán]]</f>
        <v>644000</v>
      </c>
      <c r="G18139">
        <v>59260</v>
      </c>
      <c r="H18139">
        <f>Table2[[#This Row],[Doanh số bán]]-Table2[[#This Row],[Chiết khấu]]</f>
        <v>584740</v>
      </c>
      <c r="K18139" t="s">
        <v>24</v>
      </c>
      <c r="L18139">
        <v>1</v>
      </c>
      <c r="M18139" t="s">
        <v>25</v>
      </c>
      <c r="N18139" t="s">
        <v>26</v>
      </c>
      <c r="O18139">
        <v>2</v>
      </c>
      <c r="P18139" t="s">
        <v>8998</v>
      </c>
      <c r="Q18139" t="s">
        <v>8999</v>
      </c>
      <c r="R18139" t="s">
        <v>41</v>
      </c>
      <c r="S18139" t="s">
        <v>42</v>
      </c>
      <c r="T18139" t="s">
        <v>31</v>
      </c>
      <c r="U18139" t="s">
        <v>32</v>
      </c>
      <c r="V18139" t="s">
        <v>33</v>
      </c>
    </row>
    <row r="18140" spans="1:22">
      <c r="A18140" s="4">
        <v>46154</v>
      </c>
      <c r="B18140" t="s">
        <v>12765</v>
      </c>
      <c r="C18140" t="s">
        <v>104</v>
      </c>
      <c r="D18140">
        <v>10</v>
      </c>
      <c r="E18140">
        <v>47000</v>
      </c>
      <c r="F18140">
        <f>Table2[[#This Row],[Đơn Giá Chuẩn]]*Table2[[#This Row],[Tổng số lượng bán]]</f>
        <v>470000</v>
      </c>
      <c r="G18140">
        <v>0</v>
      </c>
      <c r="H18140">
        <f>Table2[[#This Row],[Doanh số bán]]-Table2[[#This Row],[Chiết khấu]]</f>
        <v>470000</v>
      </c>
      <c r="K18140" t="s">
        <v>24</v>
      </c>
      <c r="L18140">
        <v>0.12</v>
      </c>
      <c r="M18140" t="s">
        <v>25</v>
      </c>
      <c r="N18140" t="s">
        <v>26</v>
      </c>
      <c r="O18140">
        <v>1.2</v>
      </c>
      <c r="P18140" t="s">
        <v>520</v>
      </c>
      <c r="Q18140" t="s">
        <v>521</v>
      </c>
      <c r="R18140" t="s">
        <v>107</v>
      </c>
      <c r="S18140" t="s">
        <v>108</v>
      </c>
      <c r="T18140" t="s">
        <v>31</v>
      </c>
      <c r="U18140" t="s">
        <v>32</v>
      </c>
      <c r="V18140" t="s">
        <v>33</v>
      </c>
    </row>
    <row r="18141" spans="1:22">
      <c r="A18141" s="4">
        <v>46154</v>
      </c>
      <c r="B18141" t="s">
        <v>12766</v>
      </c>
      <c r="C18141" t="s">
        <v>155</v>
      </c>
      <c r="D18141">
        <v>1</v>
      </c>
      <c r="E18141">
        <v>331000</v>
      </c>
      <c r="F18141">
        <f>Table2[[#This Row],[Đơn Giá Chuẩn]]*Table2[[#This Row],[Tổng số lượng bán]]</f>
        <v>331000</v>
      </c>
      <c r="G18141">
        <v>45695</v>
      </c>
      <c r="H18141">
        <f>Table2[[#This Row],[Doanh số bán]]-Table2[[#This Row],[Chiết khấu]]</f>
        <v>285305</v>
      </c>
      <c r="K18141" t="s">
        <v>24</v>
      </c>
      <c r="L18141">
        <v>1.6</v>
      </c>
      <c r="M18141" t="s">
        <v>25</v>
      </c>
      <c r="N18141" t="s">
        <v>26</v>
      </c>
      <c r="O18141">
        <v>1.6</v>
      </c>
      <c r="P18141" t="s">
        <v>839</v>
      </c>
      <c r="Q18141" t="s">
        <v>840</v>
      </c>
      <c r="R18141" t="s">
        <v>107</v>
      </c>
      <c r="S18141" t="s">
        <v>108</v>
      </c>
      <c r="T18141" t="s">
        <v>31</v>
      </c>
      <c r="U18141" t="s">
        <v>32</v>
      </c>
      <c r="V18141" t="s">
        <v>33</v>
      </c>
    </row>
    <row r="18142" spans="1:22">
      <c r="A18142" s="4">
        <v>46154</v>
      </c>
      <c r="B18142" t="s">
        <v>12766</v>
      </c>
      <c r="C18142" t="s">
        <v>104</v>
      </c>
      <c r="D18142">
        <v>2</v>
      </c>
      <c r="E18142">
        <v>152000</v>
      </c>
      <c r="F18142">
        <f>Table2[[#This Row],[Đơn Giá Chuẩn]]*Table2[[#This Row],[Tổng số lượng bán]]</f>
        <v>304000</v>
      </c>
      <c r="G18142">
        <v>27778</v>
      </c>
      <c r="H18142">
        <f>Table2[[#This Row],[Doanh số bán]]-Table2[[#This Row],[Chiết khấu]]</f>
        <v>276222</v>
      </c>
      <c r="K18142" t="s">
        <v>24</v>
      </c>
      <c r="L18142">
        <v>0.1</v>
      </c>
      <c r="M18142" t="s">
        <v>25</v>
      </c>
      <c r="N18142" t="s">
        <v>26</v>
      </c>
      <c r="O18142">
        <v>0.2</v>
      </c>
      <c r="P18142" t="s">
        <v>9131</v>
      </c>
      <c r="Q18142" t="s">
        <v>9132</v>
      </c>
      <c r="R18142" t="s">
        <v>41</v>
      </c>
      <c r="S18142" t="s">
        <v>42</v>
      </c>
      <c r="T18142" t="s">
        <v>31</v>
      </c>
      <c r="U18142" t="s">
        <v>32</v>
      </c>
      <c r="V18142" t="s">
        <v>33</v>
      </c>
    </row>
    <row r="18143" spans="1:22">
      <c r="A18143" s="4">
        <v>46154</v>
      </c>
      <c r="B18143" t="s">
        <v>12766</v>
      </c>
      <c r="C18143" t="s">
        <v>104</v>
      </c>
      <c r="D18143">
        <v>1</v>
      </c>
      <c r="E18143">
        <v>152000</v>
      </c>
      <c r="F18143">
        <f>Table2[[#This Row],[Đơn Giá Chuẩn]]*Table2[[#This Row],[Tổng số lượng bán]]</f>
        <v>152000</v>
      </c>
      <c r="G18143">
        <v>13889</v>
      </c>
      <c r="H18143">
        <f>Table2[[#This Row],[Doanh số bán]]-Table2[[#This Row],[Chiết khấu]]</f>
        <v>138111</v>
      </c>
      <c r="K18143" t="s">
        <v>24</v>
      </c>
      <c r="L18143">
        <v>0.1</v>
      </c>
      <c r="M18143" t="s">
        <v>25</v>
      </c>
      <c r="N18143" t="s">
        <v>26</v>
      </c>
      <c r="O18143">
        <v>0.1</v>
      </c>
      <c r="P18143" t="s">
        <v>9621</v>
      </c>
      <c r="Q18143" t="s">
        <v>9622</v>
      </c>
      <c r="R18143" t="s">
        <v>41</v>
      </c>
      <c r="S18143" t="s">
        <v>42</v>
      </c>
      <c r="T18143" t="s">
        <v>31</v>
      </c>
      <c r="U18143" t="s">
        <v>32</v>
      </c>
      <c r="V18143" t="s">
        <v>33</v>
      </c>
    </row>
    <row r="18144" spans="1:22">
      <c r="A18144" s="4">
        <v>46106</v>
      </c>
      <c r="B18144" t="s">
        <v>8252</v>
      </c>
      <c r="C18144" t="s">
        <v>83</v>
      </c>
      <c r="D18144">
        <v>3</v>
      </c>
      <c r="E18144">
        <v>302000</v>
      </c>
      <c r="F18144">
        <f>Table2[[#This Row],[Đơn Giá Chuẩn]]*Table2[[#This Row],[Tổng số lượng bán]]</f>
        <v>906000</v>
      </c>
      <c r="G18144">
        <v>250000</v>
      </c>
      <c r="H18144">
        <f>Table2[[#This Row],[Doanh số bán]]-Table2[[#This Row],[Chiết khấu]]</f>
        <v>656000</v>
      </c>
      <c r="K18144" t="s">
        <v>24</v>
      </c>
      <c r="L18144">
        <v>1</v>
      </c>
      <c r="M18144" t="s">
        <v>319</v>
      </c>
      <c r="N18144" t="s">
        <v>26</v>
      </c>
      <c r="O18144">
        <v>3</v>
      </c>
      <c r="P18144" t="s">
        <v>84</v>
      </c>
      <c r="Q18144" t="s">
        <v>85</v>
      </c>
      <c r="R18144" t="s">
        <v>41</v>
      </c>
      <c r="S18144" t="s">
        <v>42</v>
      </c>
      <c r="T18144" t="s">
        <v>320</v>
      </c>
      <c r="U18144" t="s">
        <v>321</v>
      </c>
      <c r="V18144" t="s">
        <v>33</v>
      </c>
    </row>
    <row r="18145" spans="1:22">
      <c r="A18145" s="4">
        <v>46154</v>
      </c>
      <c r="B18145" t="s">
        <v>12767</v>
      </c>
      <c r="C18145" t="s">
        <v>23</v>
      </c>
      <c r="D18145">
        <v>2</v>
      </c>
      <c r="E18145">
        <v>47000</v>
      </c>
      <c r="F18145">
        <f>Table2[[#This Row],[Đơn Giá Chuẩn]]*Table2[[#This Row],[Tổng số lượng bán]]</f>
        <v>94000</v>
      </c>
      <c r="G18145">
        <v>0</v>
      </c>
      <c r="H18145">
        <f>Table2[[#This Row],[Doanh số bán]]-Table2[[#This Row],[Chiết khấu]]</f>
        <v>94000</v>
      </c>
      <c r="K18145" t="s">
        <v>24</v>
      </c>
      <c r="L18145">
        <v>0</v>
      </c>
      <c r="M18145" t="s">
        <v>25</v>
      </c>
      <c r="N18145" t="s">
        <v>26</v>
      </c>
      <c r="O18145">
        <v>0</v>
      </c>
      <c r="P18145" t="s">
        <v>609</v>
      </c>
      <c r="Q18145" t="s">
        <v>610</v>
      </c>
      <c r="R18145" t="s">
        <v>29</v>
      </c>
      <c r="S18145" t="s">
        <v>59</v>
      </c>
      <c r="T18145" t="s">
        <v>31</v>
      </c>
      <c r="U18145" t="s">
        <v>32</v>
      </c>
      <c r="V18145" t="s">
        <v>33</v>
      </c>
    </row>
    <row r="18146" spans="1:22">
      <c r="A18146" s="4">
        <v>46154</v>
      </c>
      <c r="B18146" t="s">
        <v>12767</v>
      </c>
      <c r="C18146" t="s">
        <v>23</v>
      </c>
      <c r="D18146">
        <v>1</v>
      </c>
      <c r="E18146">
        <v>25999.999999999996</v>
      </c>
      <c r="F18146">
        <f>Table2[[#This Row],[Đơn Giá Chuẩn]]*Table2[[#This Row],[Tổng số lượng bán]]</f>
        <v>25999.999999999996</v>
      </c>
      <c r="G18146">
        <v>0</v>
      </c>
      <c r="H18146">
        <f>Table2[[#This Row],[Doanh số bán]]-Table2[[#This Row],[Chiết khấu]]</f>
        <v>25999.999999999996</v>
      </c>
      <c r="K18146" t="s">
        <v>24</v>
      </c>
      <c r="L18146">
        <v>0</v>
      </c>
      <c r="M18146" t="s">
        <v>25</v>
      </c>
      <c r="N18146" t="s">
        <v>26</v>
      </c>
      <c r="O18146">
        <v>0</v>
      </c>
      <c r="P18146" t="s">
        <v>47</v>
      </c>
      <c r="Q18146" t="s">
        <v>48</v>
      </c>
      <c r="R18146" t="s">
        <v>29</v>
      </c>
      <c r="S18146" t="s">
        <v>30</v>
      </c>
      <c r="T18146" t="s">
        <v>31</v>
      </c>
      <c r="U18146" t="s">
        <v>32</v>
      </c>
      <c r="V18146" t="s">
        <v>33</v>
      </c>
    </row>
    <row r="18147" spans="1:22">
      <c r="A18147" s="4">
        <v>46154</v>
      </c>
      <c r="B18147" t="s">
        <v>12768</v>
      </c>
      <c r="C18147" t="s">
        <v>23</v>
      </c>
      <c r="D18147">
        <v>3</v>
      </c>
      <c r="E18147">
        <v>25999.999999999996</v>
      </c>
      <c r="F18147">
        <f>Table2[[#This Row],[Đơn Giá Chuẩn]]*Table2[[#This Row],[Tổng số lượng bán]]</f>
        <v>77999.999999999985</v>
      </c>
      <c r="G18147">
        <v>26667</v>
      </c>
      <c r="H18147">
        <f>Table2[[#This Row],[Doanh số bán]]-Table2[[#This Row],[Chiết khấu]]</f>
        <v>51332.999999999985</v>
      </c>
      <c r="K18147" t="s">
        <v>24</v>
      </c>
      <c r="L18147">
        <v>0</v>
      </c>
      <c r="M18147" t="s">
        <v>25</v>
      </c>
      <c r="N18147" t="s">
        <v>26</v>
      </c>
      <c r="O18147">
        <v>0</v>
      </c>
      <c r="P18147" t="s">
        <v>47</v>
      </c>
      <c r="Q18147" t="s">
        <v>48</v>
      </c>
      <c r="R18147" t="s">
        <v>29</v>
      </c>
      <c r="S18147" t="s">
        <v>30</v>
      </c>
      <c r="T18147" t="s">
        <v>31</v>
      </c>
      <c r="U18147" t="s">
        <v>32</v>
      </c>
      <c r="V18147" t="s">
        <v>33</v>
      </c>
    </row>
    <row r="18148" spans="1:22">
      <c r="A18148" s="4">
        <v>46154</v>
      </c>
      <c r="B18148" t="s">
        <v>12769</v>
      </c>
      <c r="C18148" t="s">
        <v>23</v>
      </c>
      <c r="D18148">
        <v>1</v>
      </c>
      <c r="E18148">
        <v>25999.999999999996</v>
      </c>
      <c r="F18148">
        <f>Table2[[#This Row],[Đơn Giá Chuẩn]]*Table2[[#This Row],[Tổng số lượng bán]]</f>
        <v>25999.999999999996</v>
      </c>
      <c r="G18148">
        <v>8889</v>
      </c>
      <c r="H18148">
        <f>Table2[[#This Row],[Doanh số bán]]-Table2[[#This Row],[Chiết khấu]]</f>
        <v>17110.999999999996</v>
      </c>
      <c r="K18148" t="s">
        <v>24</v>
      </c>
      <c r="L18148">
        <v>0</v>
      </c>
      <c r="M18148" t="s">
        <v>25</v>
      </c>
      <c r="N18148" t="s">
        <v>26</v>
      </c>
      <c r="O18148">
        <v>0</v>
      </c>
      <c r="P18148" t="s">
        <v>47</v>
      </c>
      <c r="Q18148" t="s">
        <v>48</v>
      </c>
      <c r="R18148" t="s">
        <v>29</v>
      </c>
      <c r="S18148" t="s">
        <v>30</v>
      </c>
      <c r="T18148" t="s">
        <v>31</v>
      </c>
      <c r="U18148" t="s">
        <v>32</v>
      </c>
      <c r="V18148" t="s">
        <v>33</v>
      </c>
    </row>
    <row r="18149" spans="1:22">
      <c r="A18149" s="4">
        <v>46154</v>
      </c>
      <c r="B18149" t="s">
        <v>12770</v>
      </c>
      <c r="C18149" t="s">
        <v>23</v>
      </c>
      <c r="D18149">
        <v>1</v>
      </c>
      <c r="E18149">
        <v>25999.999999999996</v>
      </c>
      <c r="F18149">
        <f>Table2[[#This Row],[Đơn Giá Chuẩn]]*Table2[[#This Row],[Tổng số lượng bán]]</f>
        <v>25999.999999999996</v>
      </c>
      <c r="G18149">
        <v>8889</v>
      </c>
      <c r="H18149">
        <f>Table2[[#This Row],[Doanh số bán]]-Table2[[#This Row],[Chiết khấu]]</f>
        <v>17110.999999999996</v>
      </c>
      <c r="K18149" t="s">
        <v>24</v>
      </c>
      <c r="L18149">
        <v>0</v>
      </c>
      <c r="M18149" t="s">
        <v>25</v>
      </c>
      <c r="N18149" t="s">
        <v>26</v>
      </c>
      <c r="O18149">
        <v>0</v>
      </c>
      <c r="P18149" t="s">
        <v>47</v>
      </c>
      <c r="Q18149" t="s">
        <v>48</v>
      </c>
      <c r="R18149" t="s">
        <v>29</v>
      </c>
      <c r="S18149" t="s">
        <v>30</v>
      </c>
      <c r="T18149" t="s">
        <v>31</v>
      </c>
      <c r="U18149" t="s">
        <v>32</v>
      </c>
      <c r="V18149" t="s">
        <v>33</v>
      </c>
    </row>
    <row r="18150" spans="1:22">
      <c r="A18150" s="4">
        <v>46154</v>
      </c>
      <c r="B18150" t="s">
        <v>12771</v>
      </c>
      <c r="C18150" t="s">
        <v>23</v>
      </c>
      <c r="D18150">
        <v>1</v>
      </c>
      <c r="E18150">
        <v>21000</v>
      </c>
      <c r="F18150">
        <f>Table2[[#This Row],[Đơn Giá Chuẩn]]*Table2[[#This Row],[Tổng số lượng bán]]</f>
        <v>21000</v>
      </c>
      <c r="G18150">
        <v>7037</v>
      </c>
      <c r="H18150">
        <f>Table2[[#This Row],[Doanh số bán]]-Table2[[#This Row],[Chiết khấu]]</f>
        <v>13963</v>
      </c>
      <c r="K18150" t="s">
        <v>24</v>
      </c>
      <c r="L18150">
        <v>0</v>
      </c>
      <c r="M18150" t="s">
        <v>25</v>
      </c>
      <c r="N18150" t="s">
        <v>26</v>
      </c>
      <c r="O18150">
        <v>0</v>
      </c>
      <c r="P18150" t="s">
        <v>27</v>
      </c>
      <c r="Q18150" t="s">
        <v>28</v>
      </c>
      <c r="R18150" t="s">
        <v>29</v>
      </c>
      <c r="S18150" t="s">
        <v>30</v>
      </c>
      <c r="T18150" t="s">
        <v>31</v>
      </c>
      <c r="U18150" t="s">
        <v>32</v>
      </c>
      <c r="V18150" t="s">
        <v>33</v>
      </c>
    </row>
    <row r="18151" spans="1:22">
      <c r="A18151" s="4">
        <v>46154</v>
      </c>
      <c r="B18151" t="s">
        <v>12772</v>
      </c>
      <c r="C18151" t="s">
        <v>23</v>
      </c>
      <c r="D18151">
        <v>1</v>
      </c>
      <c r="E18151">
        <v>25999.999999999996</v>
      </c>
      <c r="F18151">
        <f>Table2[[#This Row],[Đơn Giá Chuẩn]]*Table2[[#This Row],[Tổng số lượng bán]]</f>
        <v>25999.999999999996</v>
      </c>
      <c r="G18151">
        <v>8889</v>
      </c>
      <c r="H18151">
        <f>Table2[[#This Row],[Doanh số bán]]-Table2[[#This Row],[Chiết khấu]]</f>
        <v>17110.999999999996</v>
      </c>
      <c r="K18151" t="s">
        <v>24</v>
      </c>
      <c r="L18151">
        <v>0</v>
      </c>
      <c r="M18151" t="s">
        <v>25</v>
      </c>
      <c r="N18151" t="s">
        <v>26</v>
      </c>
      <c r="O18151">
        <v>0</v>
      </c>
      <c r="P18151" t="s">
        <v>47</v>
      </c>
      <c r="Q18151" t="s">
        <v>48</v>
      </c>
      <c r="R18151" t="s">
        <v>29</v>
      </c>
      <c r="S18151" t="s">
        <v>30</v>
      </c>
      <c r="T18151" t="s">
        <v>31</v>
      </c>
      <c r="U18151" t="s">
        <v>32</v>
      </c>
      <c r="V18151" t="s">
        <v>33</v>
      </c>
    </row>
    <row r="18152" spans="1:22">
      <c r="A18152" s="4">
        <v>46154</v>
      </c>
      <c r="B18152" t="s">
        <v>12772</v>
      </c>
      <c r="C18152" t="s">
        <v>23</v>
      </c>
      <c r="D18152">
        <v>1</v>
      </c>
      <c r="E18152">
        <v>21000</v>
      </c>
      <c r="F18152">
        <f>Table2[[#This Row],[Đơn Giá Chuẩn]]*Table2[[#This Row],[Tổng số lượng bán]]</f>
        <v>21000</v>
      </c>
      <c r="G18152">
        <v>7037</v>
      </c>
      <c r="H18152">
        <f>Table2[[#This Row],[Doanh số bán]]-Table2[[#This Row],[Chiết khấu]]</f>
        <v>13963</v>
      </c>
      <c r="K18152" t="s">
        <v>24</v>
      </c>
      <c r="L18152">
        <v>0</v>
      </c>
      <c r="M18152" t="s">
        <v>25</v>
      </c>
      <c r="N18152" t="s">
        <v>26</v>
      </c>
      <c r="O18152">
        <v>0</v>
      </c>
      <c r="P18152" t="s">
        <v>27</v>
      </c>
      <c r="Q18152" t="s">
        <v>28</v>
      </c>
      <c r="R18152" t="s">
        <v>29</v>
      </c>
      <c r="S18152" t="s">
        <v>30</v>
      </c>
      <c r="T18152" t="s">
        <v>31</v>
      </c>
      <c r="U18152" t="s">
        <v>32</v>
      </c>
      <c r="V18152" t="s">
        <v>33</v>
      </c>
    </row>
    <row r="18153" spans="1:22">
      <c r="A18153" s="4">
        <v>46154</v>
      </c>
      <c r="B18153" t="s">
        <v>12773</v>
      </c>
      <c r="C18153" t="s">
        <v>23</v>
      </c>
      <c r="D18153">
        <v>1</v>
      </c>
      <c r="E18153">
        <v>25999.999999999996</v>
      </c>
      <c r="F18153">
        <f>Table2[[#This Row],[Đơn Giá Chuẩn]]*Table2[[#This Row],[Tổng số lượng bán]]</f>
        <v>25999.999999999996</v>
      </c>
      <c r="G18153">
        <v>8889</v>
      </c>
      <c r="H18153">
        <f>Table2[[#This Row],[Doanh số bán]]-Table2[[#This Row],[Chiết khấu]]</f>
        <v>17110.999999999996</v>
      </c>
      <c r="K18153" t="s">
        <v>24</v>
      </c>
      <c r="L18153">
        <v>0</v>
      </c>
      <c r="M18153" t="s">
        <v>25</v>
      </c>
      <c r="N18153" t="s">
        <v>26</v>
      </c>
      <c r="O18153">
        <v>0</v>
      </c>
      <c r="P18153" t="s">
        <v>47</v>
      </c>
      <c r="Q18153" t="s">
        <v>48</v>
      </c>
      <c r="R18153" t="s">
        <v>29</v>
      </c>
      <c r="S18153" t="s">
        <v>30</v>
      </c>
      <c r="T18153" t="s">
        <v>31</v>
      </c>
      <c r="U18153" t="s">
        <v>32</v>
      </c>
      <c r="V18153" t="s">
        <v>33</v>
      </c>
    </row>
    <row r="18154" spans="1:22">
      <c r="A18154" s="4">
        <v>46154</v>
      </c>
      <c r="B18154" t="s">
        <v>12774</v>
      </c>
      <c r="C18154" t="s">
        <v>23</v>
      </c>
      <c r="D18154">
        <v>1</v>
      </c>
      <c r="E18154">
        <v>21000</v>
      </c>
      <c r="F18154">
        <f>Table2[[#This Row],[Đơn Giá Chuẩn]]*Table2[[#This Row],[Tổng số lượng bán]]</f>
        <v>21000</v>
      </c>
      <c r="G18154">
        <v>7037</v>
      </c>
      <c r="H18154">
        <f>Table2[[#This Row],[Doanh số bán]]-Table2[[#This Row],[Chiết khấu]]</f>
        <v>13963</v>
      </c>
      <c r="K18154" t="s">
        <v>24</v>
      </c>
      <c r="L18154">
        <v>0</v>
      </c>
      <c r="M18154" t="s">
        <v>25</v>
      </c>
      <c r="N18154" t="s">
        <v>26</v>
      </c>
      <c r="O18154">
        <v>0</v>
      </c>
      <c r="P18154" t="s">
        <v>27</v>
      </c>
      <c r="Q18154" t="s">
        <v>28</v>
      </c>
      <c r="R18154" t="s">
        <v>29</v>
      </c>
      <c r="S18154" t="s">
        <v>30</v>
      </c>
      <c r="T18154" t="s">
        <v>31</v>
      </c>
      <c r="U18154" t="s">
        <v>32</v>
      </c>
      <c r="V18154" t="s">
        <v>33</v>
      </c>
    </row>
    <row r="18155" spans="1:22">
      <c r="A18155" s="4">
        <v>46154</v>
      </c>
      <c r="B18155" t="s">
        <v>12775</v>
      </c>
      <c r="C18155" t="s">
        <v>23</v>
      </c>
      <c r="D18155">
        <v>1</v>
      </c>
      <c r="E18155">
        <v>21000</v>
      </c>
      <c r="F18155">
        <f>Table2[[#This Row],[Đơn Giá Chuẩn]]*Table2[[#This Row],[Tổng số lượng bán]]</f>
        <v>21000</v>
      </c>
      <c r="G18155">
        <v>0</v>
      </c>
      <c r="H18155">
        <f>Table2[[#This Row],[Doanh số bán]]-Table2[[#This Row],[Chiết khấu]]</f>
        <v>21000</v>
      </c>
      <c r="K18155" t="s">
        <v>24</v>
      </c>
      <c r="L18155">
        <v>0</v>
      </c>
      <c r="M18155" t="s">
        <v>25</v>
      </c>
      <c r="N18155" t="s">
        <v>26</v>
      </c>
      <c r="O18155">
        <v>0</v>
      </c>
      <c r="P18155" t="s">
        <v>27</v>
      </c>
      <c r="Q18155" t="s">
        <v>28</v>
      </c>
      <c r="R18155" t="s">
        <v>29</v>
      </c>
      <c r="S18155" t="s">
        <v>30</v>
      </c>
      <c r="T18155" t="s">
        <v>31</v>
      </c>
      <c r="U18155" t="s">
        <v>32</v>
      </c>
      <c r="V18155" t="s">
        <v>33</v>
      </c>
    </row>
    <row r="18156" spans="1:22">
      <c r="A18156" s="4">
        <v>46154</v>
      </c>
      <c r="B18156" t="s">
        <v>12775</v>
      </c>
      <c r="C18156" t="s">
        <v>23</v>
      </c>
      <c r="D18156">
        <v>1</v>
      </c>
      <c r="E18156">
        <v>25999.999999999996</v>
      </c>
      <c r="F18156">
        <f>Table2[[#This Row],[Đơn Giá Chuẩn]]*Table2[[#This Row],[Tổng số lượng bán]]</f>
        <v>25999.999999999996</v>
      </c>
      <c r="G18156">
        <v>0</v>
      </c>
      <c r="H18156">
        <f>Table2[[#This Row],[Doanh số bán]]-Table2[[#This Row],[Chiết khấu]]</f>
        <v>25999.999999999996</v>
      </c>
      <c r="K18156" t="s">
        <v>24</v>
      </c>
      <c r="L18156">
        <v>0</v>
      </c>
      <c r="M18156" t="s">
        <v>25</v>
      </c>
      <c r="N18156" t="s">
        <v>26</v>
      </c>
      <c r="O18156">
        <v>0</v>
      </c>
      <c r="P18156" t="s">
        <v>47</v>
      </c>
      <c r="Q18156" t="s">
        <v>48</v>
      </c>
      <c r="R18156" t="s">
        <v>29</v>
      </c>
      <c r="S18156" t="s">
        <v>30</v>
      </c>
      <c r="T18156" t="s">
        <v>31</v>
      </c>
      <c r="U18156" t="s">
        <v>32</v>
      </c>
      <c r="V18156" t="s">
        <v>33</v>
      </c>
    </row>
    <row r="18157" spans="1:22">
      <c r="A18157" s="4">
        <v>46154</v>
      </c>
      <c r="B18157" t="s">
        <v>12776</v>
      </c>
      <c r="C18157" t="s">
        <v>23</v>
      </c>
      <c r="D18157">
        <v>1</v>
      </c>
      <c r="E18157">
        <v>21000</v>
      </c>
      <c r="F18157">
        <f>Table2[[#This Row],[Đơn Giá Chuẩn]]*Table2[[#This Row],[Tổng số lượng bán]]</f>
        <v>21000</v>
      </c>
      <c r="G18157">
        <v>0</v>
      </c>
      <c r="H18157">
        <f>Table2[[#This Row],[Doanh số bán]]-Table2[[#This Row],[Chiết khấu]]</f>
        <v>21000</v>
      </c>
      <c r="K18157" t="s">
        <v>24</v>
      </c>
      <c r="L18157">
        <v>0</v>
      </c>
      <c r="M18157" t="s">
        <v>25</v>
      </c>
      <c r="N18157" t="s">
        <v>26</v>
      </c>
      <c r="O18157">
        <v>0</v>
      </c>
      <c r="P18157" t="s">
        <v>27</v>
      </c>
      <c r="Q18157" t="s">
        <v>28</v>
      </c>
      <c r="R18157" t="s">
        <v>29</v>
      </c>
      <c r="S18157" t="s">
        <v>30</v>
      </c>
      <c r="T18157" t="s">
        <v>31</v>
      </c>
      <c r="U18157" t="s">
        <v>32</v>
      </c>
      <c r="V18157" t="s">
        <v>33</v>
      </c>
    </row>
    <row r="18158" spans="1:22">
      <c r="A18158" s="4">
        <v>46154</v>
      </c>
      <c r="B18158" t="s">
        <v>12776</v>
      </c>
      <c r="C18158" t="s">
        <v>23</v>
      </c>
      <c r="D18158">
        <v>1</v>
      </c>
      <c r="E18158">
        <v>32000</v>
      </c>
      <c r="F18158">
        <f>Table2[[#This Row],[Đơn Giá Chuẩn]]*Table2[[#This Row],[Tổng số lượng bán]]</f>
        <v>32000</v>
      </c>
      <c r="G18158">
        <v>0</v>
      </c>
      <c r="H18158">
        <f>Table2[[#This Row],[Doanh số bán]]-Table2[[#This Row],[Chiết khấu]]</f>
        <v>32000</v>
      </c>
      <c r="K18158" t="s">
        <v>24</v>
      </c>
      <c r="L18158">
        <v>0</v>
      </c>
      <c r="M18158" t="s">
        <v>25</v>
      </c>
      <c r="N18158" t="s">
        <v>26</v>
      </c>
      <c r="O18158">
        <v>0</v>
      </c>
      <c r="P18158" t="s">
        <v>77</v>
      </c>
      <c r="Q18158" t="s">
        <v>78</v>
      </c>
      <c r="R18158" t="s">
        <v>29</v>
      </c>
      <c r="S18158" t="s">
        <v>30</v>
      </c>
      <c r="T18158" t="s">
        <v>31</v>
      </c>
      <c r="U18158" t="s">
        <v>32</v>
      </c>
      <c r="V18158" t="s">
        <v>33</v>
      </c>
    </row>
    <row r="18159" spans="1:22">
      <c r="A18159" s="4">
        <v>46154</v>
      </c>
      <c r="B18159" t="s">
        <v>12777</v>
      </c>
      <c r="C18159" t="s">
        <v>23</v>
      </c>
      <c r="D18159">
        <v>1</v>
      </c>
      <c r="E18159">
        <v>21000</v>
      </c>
      <c r="F18159">
        <f>Table2[[#This Row],[Đơn Giá Chuẩn]]*Table2[[#This Row],[Tổng số lượng bán]]</f>
        <v>21000</v>
      </c>
      <c r="G18159">
        <v>0</v>
      </c>
      <c r="H18159">
        <f>Table2[[#This Row],[Doanh số bán]]-Table2[[#This Row],[Chiết khấu]]</f>
        <v>21000</v>
      </c>
      <c r="K18159" t="s">
        <v>24</v>
      </c>
      <c r="L18159">
        <v>0</v>
      </c>
      <c r="M18159" t="s">
        <v>25</v>
      </c>
      <c r="N18159" t="s">
        <v>26</v>
      </c>
      <c r="O18159">
        <v>0</v>
      </c>
      <c r="P18159" t="s">
        <v>27</v>
      </c>
      <c r="Q18159" t="s">
        <v>28</v>
      </c>
      <c r="R18159" t="s">
        <v>29</v>
      </c>
      <c r="S18159" t="s">
        <v>30</v>
      </c>
      <c r="T18159" t="s">
        <v>31</v>
      </c>
      <c r="U18159" t="s">
        <v>32</v>
      </c>
      <c r="V18159" t="s">
        <v>33</v>
      </c>
    </row>
    <row r="18160" spans="1:22">
      <c r="A18160" s="4">
        <v>46154</v>
      </c>
      <c r="B18160" t="s">
        <v>12778</v>
      </c>
      <c r="C18160" t="s">
        <v>23</v>
      </c>
      <c r="D18160">
        <v>1</v>
      </c>
      <c r="E18160">
        <v>25999.999999999996</v>
      </c>
      <c r="F18160">
        <f>Table2[[#This Row],[Đơn Giá Chuẩn]]*Table2[[#This Row],[Tổng số lượng bán]]</f>
        <v>25999.999999999996</v>
      </c>
      <c r="G18160">
        <v>0</v>
      </c>
      <c r="H18160">
        <f>Table2[[#This Row],[Doanh số bán]]-Table2[[#This Row],[Chiết khấu]]</f>
        <v>25999.999999999996</v>
      </c>
      <c r="K18160" t="s">
        <v>24</v>
      </c>
      <c r="L18160">
        <v>0</v>
      </c>
      <c r="M18160" t="s">
        <v>25</v>
      </c>
      <c r="N18160" t="s">
        <v>26</v>
      </c>
      <c r="O18160">
        <v>0</v>
      </c>
      <c r="P18160" t="s">
        <v>47</v>
      </c>
      <c r="Q18160" t="s">
        <v>48</v>
      </c>
      <c r="R18160" t="s">
        <v>29</v>
      </c>
      <c r="S18160" t="s">
        <v>30</v>
      </c>
      <c r="T18160" t="s">
        <v>31</v>
      </c>
      <c r="U18160" t="s">
        <v>32</v>
      </c>
      <c r="V18160" t="s">
        <v>33</v>
      </c>
    </row>
    <row r="18161" spans="1:22">
      <c r="A18161" s="4">
        <v>46154</v>
      </c>
      <c r="B18161" t="s">
        <v>12778</v>
      </c>
      <c r="C18161" t="s">
        <v>23</v>
      </c>
      <c r="D18161">
        <v>1</v>
      </c>
      <c r="E18161">
        <v>21000</v>
      </c>
      <c r="F18161">
        <f>Table2[[#This Row],[Đơn Giá Chuẩn]]*Table2[[#This Row],[Tổng số lượng bán]]</f>
        <v>21000</v>
      </c>
      <c r="G18161">
        <v>0</v>
      </c>
      <c r="H18161">
        <f>Table2[[#This Row],[Doanh số bán]]-Table2[[#This Row],[Chiết khấu]]</f>
        <v>21000</v>
      </c>
      <c r="K18161" t="s">
        <v>24</v>
      </c>
      <c r="L18161">
        <v>0</v>
      </c>
      <c r="M18161" t="s">
        <v>25</v>
      </c>
      <c r="N18161" t="s">
        <v>26</v>
      </c>
      <c r="O18161">
        <v>0</v>
      </c>
      <c r="P18161" t="s">
        <v>27</v>
      </c>
      <c r="Q18161" t="s">
        <v>28</v>
      </c>
      <c r="R18161" t="s">
        <v>29</v>
      </c>
      <c r="S18161" t="s">
        <v>30</v>
      </c>
      <c r="T18161" t="s">
        <v>31</v>
      </c>
      <c r="U18161" t="s">
        <v>32</v>
      </c>
      <c r="V18161" t="s">
        <v>33</v>
      </c>
    </row>
    <row r="18162" spans="1:22">
      <c r="A18162" s="4">
        <v>46154</v>
      </c>
      <c r="B18162" t="s">
        <v>12779</v>
      </c>
      <c r="C18162" t="s">
        <v>23</v>
      </c>
      <c r="D18162">
        <v>1</v>
      </c>
      <c r="E18162">
        <v>32000</v>
      </c>
      <c r="F18162">
        <f>Table2[[#This Row],[Đơn Giá Chuẩn]]*Table2[[#This Row],[Tổng số lượng bán]]</f>
        <v>32000</v>
      </c>
      <c r="G18162">
        <v>0</v>
      </c>
      <c r="H18162">
        <f>Table2[[#This Row],[Doanh số bán]]-Table2[[#This Row],[Chiết khấu]]</f>
        <v>32000</v>
      </c>
      <c r="K18162" t="s">
        <v>24</v>
      </c>
      <c r="L18162">
        <v>0</v>
      </c>
      <c r="M18162" t="s">
        <v>25</v>
      </c>
      <c r="N18162" t="s">
        <v>26</v>
      </c>
      <c r="O18162">
        <v>0</v>
      </c>
      <c r="P18162" t="s">
        <v>235</v>
      </c>
      <c r="Q18162" t="s">
        <v>236</v>
      </c>
      <c r="R18162" t="s">
        <v>29</v>
      </c>
      <c r="S18162" t="s">
        <v>59</v>
      </c>
      <c r="T18162" t="s">
        <v>31</v>
      </c>
      <c r="U18162" t="s">
        <v>32</v>
      </c>
      <c r="V18162" t="s">
        <v>33</v>
      </c>
    </row>
    <row r="18163" spans="1:22">
      <c r="A18163" s="4">
        <v>46154</v>
      </c>
      <c r="B18163" t="s">
        <v>12779</v>
      </c>
      <c r="C18163" t="s">
        <v>23</v>
      </c>
      <c r="D18163">
        <v>1</v>
      </c>
      <c r="E18163">
        <v>47000</v>
      </c>
      <c r="F18163">
        <f>Table2[[#This Row],[Đơn Giá Chuẩn]]*Table2[[#This Row],[Tổng số lượng bán]]</f>
        <v>47000</v>
      </c>
      <c r="G18163">
        <v>0</v>
      </c>
      <c r="H18163">
        <f>Table2[[#This Row],[Doanh số bán]]-Table2[[#This Row],[Chiết khấu]]</f>
        <v>47000</v>
      </c>
      <c r="K18163" t="s">
        <v>24</v>
      </c>
      <c r="L18163">
        <v>0</v>
      </c>
      <c r="M18163" t="s">
        <v>25</v>
      </c>
      <c r="N18163" t="s">
        <v>26</v>
      </c>
      <c r="O18163">
        <v>0</v>
      </c>
      <c r="P18163" t="s">
        <v>609</v>
      </c>
      <c r="Q18163" t="s">
        <v>610</v>
      </c>
      <c r="R18163" t="s">
        <v>29</v>
      </c>
      <c r="S18163" t="s">
        <v>59</v>
      </c>
      <c r="T18163" t="s">
        <v>31</v>
      </c>
      <c r="U18163" t="s">
        <v>32</v>
      </c>
      <c r="V18163" t="s">
        <v>33</v>
      </c>
    </row>
    <row r="18164" spans="1:22">
      <c r="A18164" s="4">
        <v>46154</v>
      </c>
      <c r="B18164" t="s">
        <v>12779</v>
      </c>
      <c r="C18164" t="s">
        <v>23</v>
      </c>
      <c r="D18164">
        <v>1</v>
      </c>
      <c r="E18164">
        <v>62000</v>
      </c>
      <c r="F18164">
        <f>Table2[[#This Row],[Đơn Giá Chuẩn]]*Table2[[#This Row],[Tổng số lượng bán]]</f>
        <v>62000</v>
      </c>
      <c r="G18164">
        <v>0</v>
      </c>
      <c r="H18164">
        <f>Table2[[#This Row],[Doanh số bán]]-Table2[[#This Row],[Chiết khấu]]</f>
        <v>62000</v>
      </c>
      <c r="K18164" t="s">
        <v>24</v>
      </c>
      <c r="L18164">
        <v>0</v>
      </c>
      <c r="M18164" t="s">
        <v>25</v>
      </c>
      <c r="N18164" t="s">
        <v>26</v>
      </c>
      <c r="O18164">
        <v>0</v>
      </c>
      <c r="P18164" t="s">
        <v>199</v>
      </c>
      <c r="Q18164" t="s">
        <v>200</v>
      </c>
      <c r="R18164" t="s">
        <v>29</v>
      </c>
      <c r="S18164" t="s">
        <v>30</v>
      </c>
      <c r="T18164" t="s">
        <v>31</v>
      </c>
      <c r="U18164" t="s">
        <v>32</v>
      </c>
      <c r="V18164" t="s">
        <v>33</v>
      </c>
    </row>
    <row r="18165" spans="1:22">
      <c r="A18165" s="4">
        <v>46154</v>
      </c>
      <c r="B18165" t="s">
        <v>12779</v>
      </c>
      <c r="C18165" t="s">
        <v>23</v>
      </c>
      <c r="D18165">
        <v>3</v>
      </c>
      <c r="E18165">
        <v>67000</v>
      </c>
      <c r="F18165">
        <f>Table2[[#This Row],[Đơn Giá Chuẩn]]*Table2[[#This Row],[Tổng số lượng bán]]</f>
        <v>201000</v>
      </c>
      <c r="G18165">
        <v>0</v>
      </c>
      <c r="H18165">
        <f>Table2[[#This Row],[Doanh số bán]]-Table2[[#This Row],[Chiết khấu]]</f>
        <v>201000</v>
      </c>
      <c r="K18165" t="s">
        <v>24</v>
      </c>
      <c r="L18165">
        <v>0</v>
      </c>
      <c r="M18165" t="s">
        <v>25</v>
      </c>
      <c r="N18165" t="s">
        <v>26</v>
      </c>
      <c r="O18165">
        <v>0</v>
      </c>
      <c r="P18165" t="s">
        <v>96</v>
      </c>
      <c r="Q18165" t="s">
        <v>97</v>
      </c>
      <c r="R18165" t="s">
        <v>29</v>
      </c>
      <c r="S18165" t="s">
        <v>30</v>
      </c>
      <c r="T18165" t="s">
        <v>31</v>
      </c>
      <c r="U18165" t="s">
        <v>32</v>
      </c>
      <c r="V18165" t="s">
        <v>33</v>
      </c>
    </row>
    <row r="18166" spans="1:22">
      <c r="A18166" s="4">
        <v>46154</v>
      </c>
      <c r="B18166" t="s">
        <v>12779</v>
      </c>
      <c r="C18166" t="s">
        <v>23</v>
      </c>
      <c r="D18166">
        <v>1</v>
      </c>
      <c r="E18166">
        <v>42000</v>
      </c>
      <c r="F18166">
        <f>Table2[[#This Row],[Đơn Giá Chuẩn]]*Table2[[#This Row],[Tổng số lượng bán]]</f>
        <v>42000</v>
      </c>
      <c r="G18166">
        <v>0</v>
      </c>
      <c r="H18166">
        <f>Table2[[#This Row],[Doanh số bán]]-Table2[[#This Row],[Chiết khấu]]</f>
        <v>42000</v>
      </c>
      <c r="K18166" t="s">
        <v>24</v>
      </c>
      <c r="L18166">
        <v>0</v>
      </c>
      <c r="M18166" t="s">
        <v>25</v>
      </c>
      <c r="N18166" t="s">
        <v>26</v>
      </c>
      <c r="O18166">
        <v>0</v>
      </c>
      <c r="P18166" t="s">
        <v>171</v>
      </c>
      <c r="Q18166" t="s">
        <v>172</v>
      </c>
      <c r="R18166" t="s">
        <v>29</v>
      </c>
      <c r="S18166" t="s">
        <v>59</v>
      </c>
      <c r="T18166" t="s">
        <v>31</v>
      </c>
      <c r="U18166" t="s">
        <v>32</v>
      </c>
      <c r="V18166" t="s">
        <v>33</v>
      </c>
    </row>
    <row r="18167" spans="1:22">
      <c r="A18167" s="4">
        <v>46154</v>
      </c>
      <c r="B18167" t="s">
        <v>12779</v>
      </c>
      <c r="C18167" t="s">
        <v>23</v>
      </c>
      <c r="D18167">
        <v>1</v>
      </c>
      <c r="E18167">
        <v>47000</v>
      </c>
      <c r="F18167">
        <f>Table2[[#This Row],[Đơn Giá Chuẩn]]*Table2[[#This Row],[Tổng số lượng bán]]</f>
        <v>47000</v>
      </c>
      <c r="G18167">
        <v>0</v>
      </c>
      <c r="H18167">
        <f>Table2[[#This Row],[Doanh số bán]]-Table2[[#This Row],[Chiết khấu]]</f>
        <v>47000</v>
      </c>
      <c r="K18167" t="s">
        <v>24</v>
      </c>
      <c r="L18167">
        <v>0</v>
      </c>
      <c r="M18167" t="s">
        <v>25</v>
      </c>
      <c r="N18167" t="s">
        <v>26</v>
      </c>
      <c r="O18167">
        <v>0</v>
      </c>
      <c r="P18167" t="s">
        <v>603</v>
      </c>
      <c r="Q18167" t="s">
        <v>604</v>
      </c>
      <c r="R18167" t="s">
        <v>29</v>
      </c>
      <c r="S18167" t="s">
        <v>59</v>
      </c>
      <c r="T18167" t="s">
        <v>31</v>
      </c>
      <c r="U18167" t="s">
        <v>32</v>
      </c>
      <c r="V18167" t="s">
        <v>33</v>
      </c>
    </row>
    <row r="18168" spans="1:22">
      <c r="A18168" s="4">
        <v>46154</v>
      </c>
      <c r="B18168" t="s">
        <v>12780</v>
      </c>
      <c r="C18168" t="s">
        <v>23</v>
      </c>
      <c r="D18168">
        <v>1</v>
      </c>
      <c r="E18168">
        <v>21000</v>
      </c>
      <c r="F18168">
        <f>Table2[[#This Row],[Đơn Giá Chuẩn]]*Table2[[#This Row],[Tổng số lượng bán]]</f>
        <v>21000</v>
      </c>
      <c r="G18168">
        <v>0</v>
      </c>
      <c r="H18168">
        <f>Table2[[#This Row],[Doanh số bán]]-Table2[[#This Row],[Chiết khấu]]</f>
        <v>21000</v>
      </c>
      <c r="K18168" t="s">
        <v>24</v>
      </c>
      <c r="L18168">
        <v>0</v>
      </c>
      <c r="M18168" t="s">
        <v>25</v>
      </c>
      <c r="N18168" t="s">
        <v>26</v>
      </c>
      <c r="O18168">
        <v>0</v>
      </c>
      <c r="P18168" t="s">
        <v>27</v>
      </c>
      <c r="Q18168" t="s">
        <v>28</v>
      </c>
      <c r="R18168" t="s">
        <v>29</v>
      </c>
      <c r="S18168" t="s">
        <v>30</v>
      </c>
      <c r="T18168" t="s">
        <v>31</v>
      </c>
      <c r="U18168" t="s">
        <v>32</v>
      </c>
      <c r="V18168" t="s">
        <v>33</v>
      </c>
    </row>
    <row r="18169" spans="1:22">
      <c r="A18169" s="4">
        <v>46154</v>
      </c>
      <c r="B18169" t="s">
        <v>12781</v>
      </c>
      <c r="C18169" t="s">
        <v>104</v>
      </c>
      <c r="D18169">
        <v>5</v>
      </c>
      <c r="E18169">
        <v>47000</v>
      </c>
      <c r="F18169">
        <f>Table2[[#This Row],[Đơn Giá Chuẩn]]*Table2[[#This Row],[Tổng số lượng bán]]</f>
        <v>235000</v>
      </c>
      <c r="G18169">
        <v>31250</v>
      </c>
      <c r="H18169">
        <f>Table2[[#This Row],[Doanh số bán]]-Table2[[#This Row],[Chiết khấu]]</f>
        <v>203750</v>
      </c>
      <c r="K18169" t="s">
        <v>24</v>
      </c>
      <c r="L18169">
        <v>0.04</v>
      </c>
      <c r="M18169" t="s">
        <v>25</v>
      </c>
      <c r="N18169" t="s">
        <v>26</v>
      </c>
      <c r="O18169">
        <v>0.2</v>
      </c>
      <c r="P18169" t="s">
        <v>3002</v>
      </c>
      <c r="Q18169" t="s">
        <v>3003</v>
      </c>
      <c r="R18169" t="s">
        <v>107</v>
      </c>
      <c r="S18169" t="s">
        <v>108</v>
      </c>
      <c r="T18169" t="s">
        <v>31</v>
      </c>
      <c r="U18169" t="s">
        <v>32</v>
      </c>
      <c r="V18169" t="s">
        <v>33</v>
      </c>
    </row>
    <row r="18170" spans="1:22">
      <c r="A18170" s="4">
        <v>46154</v>
      </c>
      <c r="B18170" t="s">
        <v>12782</v>
      </c>
      <c r="C18170" t="s">
        <v>104</v>
      </c>
      <c r="D18170">
        <v>1</v>
      </c>
      <c r="E18170">
        <v>152000</v>
      </c>
      <c r="F18170">
        <f>Table2[[#This Row],[Đơn Giá Chuẩn]]*Table2[[#This Row],[Tổng số lượng bán]]</f>
        <v>152000</v>
      </c>
      <c r="G18170">
        <v>0</v>
      </c>
      <c r="H18170">
        <f>Table2[[#This Row],[Doanh số bán]]-Table2[[#This Row],[Chiết khấu]]</f>
        <v>152000</v>
      </c>
      <c r="K18170" t="s">
        <v>24</v>
      </c>
      <c r="L18170">
        <v>0.1</v>
      </c>
      <c r="M18170" t="s">
        <v>25</v>
      </c>
      <c r="N18170" t="s">
        <v>26</v>
      </c>
      <c r="O18170">
        <v>0.1</v>
      </c>
      <c r="P18170" t="s">
        <v>9621</v>
      </c>
      <c r="Q18170" t="s">
        <v>9622</v>
      </c>
      <c r="R18170" t="s">
        <v>41</v>
      </c>
      <c r="S18170" t="s">
        <v>42</v>
      </c>
      <c r="T18170" t="s">
        <v>31</v>
      </c>
      <c r="U18170" t="s">
        <v>32</v>
      </c>
      <c r="V18170" t="s">
        <v>33</v>
      </c>
    </row>
    <row r="18171" spans="1:22">
      <c r="A18171" s="4">
        <v>46154</v>
      </c>
      <c r="B18171" t="s">
        <v>12782</v>
      </c>
      <c r="C18171" t="s">
        <v>104</v>
      </c>
      <c r="D18171">
        <v>1</v>
      </c>
      <c r="E18171">
        <v>152000</v>
      </c>
      <c r="F18171">
        <f>Table2[[#This Row],[Đơn Giá Chuẩn]]*Table2[[#This Row],[Tổng số lượng bán]]</f>
        <v>152000</v>
      </c>
      <c r="G18171">
        <v>0</v>
      </c>
      <c r="H18171">
        <f>Table2[[#This Row],[Doanh số bán]]-Table2[[#This Row],[Chiết khấu]]</f>
        <v>152000</v>
      </c>
      <c r="K18171" t="s">
        <v>24</v>
      </c>
      <c r="L18171">
        <v>0.1</v>
      </c>
      <c r="M18171" t="s">
        <v>25</v>
      </c>
      <c r="N18171" t="s">
        <v>26</v>
      </c>
      <c r="O18171">
        <v>0.1</v>
      </c>
      <c r="P18171" t="s">
        <v>9131</v>
      </c>
      <c r="Q18171" t="s">
        <v>9132</v>
      </c>
      <c r="R18171" t="s">
        <v>41</v>
      </c>
      <c r="S18171" t="s">
        <v>42</v>
      </c>
      <c r="T18171" t="s">
        <v>31</v>
      </c>
      <c r="U18171" t="s">
        <v>32</v>
      </c>
      <c r="V18171" t="s">
        <v>33</v>
      </c>
    </row>
    <row r="18172" spans="1:22">
      <c r="A18172" s="4">
        <v>46154</v>
      </c>
      <c r="B18172" t="s">
        <v>12783</v>
      </c>
      <c r="C18172" t="s">
        <v>155</v>
      </c>
      <c r="D18172">
        <v>16</v>
      </c>
      <c r="E18172">
        <v>187000</v>
      </c>
      <c r="F18172">
        <f>Table2[[#This Row],[Đơn Giá Chuẩn]]*Table2[[#This Row],[Tổng số lượng bán]]</f>
        <v>2992000</v>
      </c>
      <c r="G18172">
        <v>137037</v>
      </c>
      <c r="H18172">
        <f>Table2[[#This Row],[Doanh số bán]]-Table2[[#This Row],[Chiết khấu]]</f>
        <v>2854963</v>
      </c>
      <c r="K18172" t="s">
        <v>24</v>
      </c>
      <c r="L18172">
        <v>0.5</v>
      </c>
      <c r="M18172" t="s">
        <v>25</v>
      </c>
      <c r="N18172" t="s">
        <v>26</v>
      </c>
      <c r="O18172">
        <v>8</v>
      </c>
      <c r="P18172" t="s">
        <v>12686</v>
      </c>
      <c r="Q18172" t="s">
        <v>12687</v>
      </c>
      <c r="R18172" t="s">
        <v>41</v>
      </c>
      <c r="S18172" t="s">
        <v>42</v>
      </c>
      <c r="T18172" t="s">
        <v>31</v>
      </c>
      <c r="U18172" t="s">
        <v>32</v>
      </c>
      <c r="V18172" t="s">
        <v>33</v>
      </c>
    </row>
    <row r="18173" spans="1:22">
      <c r="A18173" s="4">
        <v>46154</v>
      </c>
      <c r="B18173" t="s">
        <v>12784</v>
      </c>
      <c r="C18173" t="s">
        <v>23</v>
      </c>
      <c r="D18173">
        <v>1</v>
      </c>
      <c r="E18173">
        <v>21000</v>
      </c>
      <c r="F18173">
        <f>Table2[[#This Row],[Đơn Giá Chuẩn]]*Table2[[#This Row],[Tổng số lượng bán]]</f>
        <v>21000</v>
      </c>
      <c r="G18173">
        <v>7037</v>
      </c>
      <c r="H18173">
        <f>Table2[[#This Row],[Doanh số bán]]-Table2[[#This Row],[Chiết khấu]]</f>
        <v>13963</v>
      </c>
      <c r="K18173" t="s">
        <v>24</v>
      </c>
      <c r="L18173">
        <v>0</v>
      </c>
      <c r="M18173" t="s">
        <v>25</v>
      </c>
      <c r="N18173" t="s">
        <v>26</v>
      </c>
      <c r="O18173">
        <v>0</v>
      </c>
      <c r="P18173" t="s">
        <v>27</v>
      </c>
      <c r="Q18173" t="s">
        <v>28</v>
      </c>
      <c r="R18173" t="s">
        <v>29</v>
      </c>
      <c r="S18173" t="s">
        <v>30</v>
      </c>
      <c r="T18173" t="s">
        <v>31</v>
      </c>
      <c r="U18173" t="s">
        <v>32</v>
      </c>
      <c r="V18173" t="s">
        <v>33</v>
      </c>
    </row>
    <row r="18174" spans="1:22">
      <c r="A18174" s="4">
        <v>46155</v>
      </c>
      <c r="B18174" t="s">
        <v>12785</v>
      </c>
      <c r="C18174" t="s">
        <v>1862</v>
      </c>
      <c r="D18174">
        <v>48</v>
      </c>
      <c r="E18174">
        <v>40250.000360000005</v>
      </c>
      <c r="F18174">
        <f>Table2[[#This Row],[Đơn Giá Chuẩn]]*Table2[[#This Row],[Tổng số lượng bán]]</f>
        <v>1932000.0172800003</v>
      </c>
      <c r="G18174">
        <v>0</v>
      </c>
      <c r="H18174">
        <f>Table2[[#This Row],[Doanh số bán]]-Table2[[#This Row],[Chiết khấu]]</f>
        <v>1932000.0172800003</v>
      </c>
      <c r="K18174" t="s">
        <v>2217</v>
      </c>
      <c r="L18174">
        <v>0.12</v>
      </c>
      <c r="M18174" t="s">
        <v>37</v>
      </c>
      <c r="N18174" t="s">
        <v>26</v>
      </c>
      <c r="O18174">
        <v>5.76</v>
      </c>
      <c r="P18174" t="s">
        <v>520</v>
      </c>
      <c r="Q18174" t="s">
        <v>521</v>
      </c>
      <c r="R18174" t="s">
        <v>107</v>
      </c>
      <c r="S18174" t="s">
        <v>108</v>
      </c>
      <c r="T18174" t="s">
        <v>2842</v>
      </c>
      <c r="U18174" t="s">
        <v>2843</v>
      </c>
      <c r="V18174" t="s">
        <v>2271</v>
      </c>
    </row>
    <row r="18175" spans="1:22">
      <c r="A18175" s="4">
        <v>46155</v>
      </c>
      <c r="B18175" t="s">
        <v>12785</v>
      </c>
      <c r="C18175" t="s">
        <v>1862</v>
      </c>
      <c r="D18175">
        <v>24</v>
      </c>
      <c r="E18175">
        <v>43650.000200000002</v>
      </c>
      <c r="F18175">
        <f>Table2[[#This Row],[Đơn Giá Chuẩn]]*Table2[[#This Row],[Tổng số lượng bán]]</f>
        <v>1047600.0048</v>
      </c>
      <c r="G18175">
        <v>0</v>
      </c>
      <c r="H18175">
        <f>Table2[[#This Row],[Doanh số bán]]-Table2[[#This Row],[Chiết khấu]]</f>
        <v>1047600.0048</v>
      </c>
      <c r="K18175" t="s">
        <v>2217</v>
      </c>
      <c r="L18175">
        <v>0.12</v>
      </c>
      <c r="M18175" t="s">
        <v>37</v>
      </c>
      <c r="N18175" t="s">
        <v>26</v>
      </c>
      <c r="O18175">
        <v>2.88</v>
      </c>
      <c r="P18175" t="s">
        <v>656</v>
      </c>
      <c r="Q18175" t="s">
        <v>657</v>
      </c>
      <c r="R18175" t="s">
        <v>107</v>
      </c>
      <c r="S18175" t="s">
        <v>108</v>
      </c>
      <c r="T18175" t="s">
        <v>2842</v>
      </c>
      <c r="U18175" t="s">
        <v>2843</v>
      </c>
      <c r="V18175" t="s">
        <v>2271</v>
      </c>
    </row>
    <row r="18176" spans="1:22">
      <c r="A18176" s="4">
        <v>46155</v>
      </c>
      <c r="B18176" t="s">
        <v>12785</v>
      </c>
      <c r="C18176" t="s">
        <v>1862</v>
      </c>
      <c r="D18176">
        <v>24</v>
      </c>
      <c r="E18176">
        <v>43650.000200000002</v>
      </c>
      <c r="F18176">
        <f>Table2[[#This Row],[Đơn Giá Chuẩn]]*Table2[[#This Row],[Tổng số lượng bán]]</f>
        <v>1047600.0048</v>
      </c>
      <c r="G18176">
        <v>0</v>
      </c>
      <c r="H18176">
        <f>Table2[[#This Row],[Doanh số bán]]-Table2[[#This Row],[Chiết khấu]]</f>
        <v>1047600.0048</v>
      </c>
      <c r="K18176" t="s">
        <v>2217</v>
      </c>
      <c r="L18176">
        <v>0.12</v>
      </c>
      <c r="M18176" t="s">
        <v>37</v>
      </c>
      <c r="N18176" t="s">
        <v>26</v>
      </c>
      <c r="O18176">
        <v>2.88</v>
      </c>
      <c r="P18176" t="s">
        <v>588</v>
      </c>
      <c r="Q18176" t="s">
        <v>589</v>
      </c>
      <c r="R18176" t="s">
        <v>107</v>
      </c>
      <c r="S18176" t="s">
        <v>108</v>
      </c>
      <c r="T18176" t="s">
        <v>2842</v>
      </c>
      <c r="U18176" t="s">
        <v>2843</v>
      </c>
      <c r="V18176" t="s">
        <v>2271</v>
      </c>
    </row>
    <row r="18177" spans="1:22">
      <c r="A18177" s="4">
        <v>46155</v>
      </c>
      <c r="B18177" t="s">
        <v>12786</v>
      </c>
      <c r="C18177" t="s">
        <v>155</v>
      </c>
      <c r="D18177">
        <v>48</v>
      </c>
      <c r="E18177">
        <v>114500.36</v>
      </c>
      <c r="F18177">
        <f>Table2[[#This Row],[Đơn Giá Chuẩn]]*Table2[[#This Row],[Tổng số lượng bán]]</f>
        <v>5496017.2800000003</v>
      </c>
      <c r="G18177">
        <v>0</v>
      </c>
      <c r="H18177">
        <f>Table2[[#This Row],[Doanh số bán]]-Table2[[#This Row],[Chiết khấu]]</f>
        <v>5496017.2800000003</v>
      </c>
      <c r="K18177" t="s">
        <v>36</v>
      </c>
      <c r="L18177">
        <v>0.2</v>
      </c>
      <c r="M18177" t="s">
        <v>37</v>
      </c>
      <c r="N18177" t="s">
        <v>919</v>
      </c>
      <c r="O18177">
        <v>9.6000000000000014</v>
      </c>
      <c r="P18177" t="s">
        <v>156</v>
      </c>
      <c r="Q18177" t="s">
        <v>157</v>
      </c>
      <c r="R18177" t="s">
        <v>107</v>
      </c>
      <c r="S18177" t="s">
        <v>108</v>
      </c>
      <c r="T18177" t="s">
        <v>12787</v>
      </c>
      <c r="U18177" t="s">
        <v>12788</v>
      </c>
      <c r="V18177" t="s">
        <v>45</v>
      </c>
    </row>
    <row r="18178" spans="1:22">
      <c r="A18178" s="4">
        <v>46155</v>
      </c>
      <c r="B18178" t="s">
        <v>12786</v>
      </c>
      <c r="C18178" t="s">
        <v>155</v>
      </c>
      <c r="D18178">
        <v>12</v>
      </c>
      <c r="E18178">
        <v>114500.36</v>
      </c>
      <c r="F18178">
        <f>Table2[[#This Row],[Đơn Giá Chuẩn]]*Table2[[#This Row],[Tổng số lượng bán]]</f>
        <v>1374004.32</v>
      </c>
      <c r="G18178">
        <v>0</v>
      </c>
      <c r="H18178">
        <f>Table2[[#This Row],[Doanh số bán]]-Table2[[#This Row],[Chiết khấu]]</f>
        <v>1374004.32</v>
      </c>
      <c r="K18178" t="s">
        <v>36</v>
      </c>
      <c r="L18178">
        <v>0.2</v>
      </c>
      <c r="M18178" t="s">
        <v>37</v>
      </c>
      <c r="N18178" t="s">
        <v>919</v>
      </c>
      <c r="O18178">
        <v>2.4000000000000004</v>
      </c>
      <c r="P18178" t="s">
        <v>156</v>
      </c>
      <c r="Q18178" t="s">
        <v>157</v>
      </c>
      <c r="R18178" t="s">
        <v>107</v>
      </c>
      <c r="S18178" t="s">
        <v>108</v>
      </c>
      <c r="T18178" t="s">
        <v>12787</v>
      </c>
      <c r="U18178" t="s">
        <v>12788</v>
      </c>
      <c r="V18178" t="s">
        <v>45</v>
      </c>
    </row>
    <row r="18179" spans="1:22">
      <c r="A18179" s="4">
        <v>46155</v>
      </c>
      <c r="B18179" t="s">
        <v>12789</v>
      </c>
      <c r="C18179" t="s">
        <v>155</v>
      </c>
      <c r="D18179">
        <v>10</v>
      </c>
      <c r="E18179">
        <v>215849.72</v>
      </c>
      <c r="F18179">
        <f>Table2[[#This Row],[Đơn Giá Chuẩn]]*Table2[[#This Row],[Tổng số lượng bán]]</f>
        <v>2158497.2000000002</v>
      </c>
      <c r="G18179">
        <v>0</v>
      </c>
      <c r="H18179">
        <f>Table2[[#This Row],[Doanh số bán]]-Table2[[#This Row],[Chiết khấu]]</f>
        <v>2158497.2000000002</v>
      </c>
      <c r="K18179" t="s">
        <v>36</v>
      </c>
      <c r="L18179">
        <v>1.6</v>
      </c>
      <c r="M18179" t="s">
        <v>37</v>
      </c>
      <c r="N18179" t="s">
        <v>26</v>
      </c>
      <c r="O18179">
        <v>16</v>
      </c>
      <c r="P18179" t="s">
        <v>839</v>
      </c>
      <c r="Q18179" t="s">
        <v>840</v>
      </c>
      <c r="R18179" t="s">
        <v>107</v>
      </c>
      <c r="S18179" t="s">
        <v>108</v>
      </c>
      <c r="T18179" t="s">
        <v>3968</v>
      </c>
      <c r="U18179" t="s">
        <v>3969</v>
      </c>
      <c r="V18179" t="s">
        <v>45</v>
      </c>
    </row>
    <row r="18180" spans="1:22">
      <c r="A18180" s="4">
        <v>46155</v>
      </c>
      <c r="B18180" t="s">
        <v>12789</v>
      </c>
      <c r="C18180" t="s">
        <v>155</v>
      </c>
      <c r="D18180">
        <v>1</v>
      </c>
      <c r="E18180">
        <v>215849.72</v>
      </c>
      <c r="F18180">
        <f>Table2[[#This Row],[Đơn Giá Chuẩn]]*Table2[[#This Row],[Tổng số lượng bán]]</f>
        <v>215849.72</v>
      </c>
      <c r="G18180">
        <v>198009</v>
      </c>
      <c r="H18180">
        <f>Table2[[#This Row],[Doanh số bán]]-Table2[[#This Row],[Chiết khấu]]</f>
        <v>17840.72</v>
      </c>
      <c r="K18180" t="s">
        <v>36</v>
      </c>
      <c r="L18180">
        <v>1.6</v>
      </c>
      <c r="M18180" t="s">
        <v>37</v>
      </c>
      <c r="N18180" t="s">
        <v>26</v>
      </c>
      <c r="O18180">
        <v>1.6</v>
      </c>
      <c r="P18180" t="s">
        <v>839</v>
      </c>
      <c r="Q18180" t="s">
        <v>840</v>
      </c>
      <c r="R18180" t="s">
        <v>107</v>
      </c>
      <c r="S18180" t="s">
        <v>108</v>
      </c>
      <c r="T18180" t="s">
        <v>3968</v>
      </c>
      <c r="U18180" t="s">
        <v>3969</v>
      </c>
      <c r="V18180" t="s">
        <v>45</v>
      </c>
    </row>
    <row r="18181" spans="1:22">
      <c r="A18181" s="4">
        <v>46155</v>
      </c>
      <c r="B18181" t="s">
        <v>12790</v>
      </c>
      <c r="C18181" t="s">
        <v>2568</v>
      </c>
      <c r="D18181">
        <v>40</v>
      </c>
      <c r="E18181">
        <v>222799.52000000002</v>
      </c>
      <c r="F18181">
        <f>Table2[[#This Row],[Đơn Giá Chuẩn]]*Table2[[#This Row],[Tổng số lượng bán]]</f>
        <v>8911980.8000000007</v>
      </c>
      <c r="G18181">
        <v>0</v>
      </c>
      <c r="H18181">
        <f>Table2[[#This Row],[Doanh số bán]]-Table2[[#This Row],[Chiết khấu]]</f>
        <v>8911980.8000000007</v>
      </c>
      <c r="K18181" t="s">
        <v>36</v>
      </c>
      <c r="L18181">
        <v>1</v>
      </c>
      <c r="M18181" t="s">
        <v>37</v>
      </c>
      <c r="N18181" t="s">
        <v>26</v>
      </c>
      <c r="O18181">
        <v>40</v>
      </c>
      <c r="P18181" t="s">
        <v>11893</v>
      </c>
      <c r="Q18181" t="s">
        <v>11894</v>
      </c>
      <c r="R18181" t="s">
        <v>41</v>
      </c>
      <c r="S18181" t="s">
        <v>42</v>
      </c>
      <c r="T18181" t="s">
        <v>2654</v>
      </c>
      <c r="U18181" t="s">
        <v>2655</v>
      </c>
      <c r="V18181" t="s">
        <v>45</v>
      </c>
    </row>
    <row r="18182" spans="1:22">
      <c r="A18182" s="4">
        <v>46155</v>
      </c>
      <c r="B18182" t="s">
        <v>12790</v>
      </c>
      <c r="C18182" t="s">
        <v>2568</v>
      </c>
      <c r="D18182">
        <v>10</v>
      </c>
      <c r="E18182">
        <v>232000.04</v>
      </c>
      <c r="F18182">
        <f>Table2[[#This Row],[Đơn Giá Chuẩn]]*Table2[[#This Row],[Tổng số lượng bán]]</f>
        <v>2320000.4</v>
      </c>
      <c r="G18182">
        <v>0</v>
      </c>
      <c r="H18182">
        <f>Table2[[#This Row],[Doanh số bán]]-Table2[[#This Row],[Chiết khấu]]</f>
        <v>2320000.4</v>
      </c>
      <c r="K18182" t="s">
        <v>36</v>
      </c>
      <c r="L18182">
        <v>1</v>
      </c>
      <c r="M18182" t="s">
        <v>37</v>
      </c>
      <c r="N18182" t="s">
        <v>26</v>
      </c>
      <c r="O18182">
        <v>10</v>
      </c>
      <c r="P18182" t="s">
        <v>12332</v>
      </c>
      <c r="Q18182" t="s">
        <v>12333</v>
      </c>
      <c r="R18182" t="s">
        <v>41</v>
      </c>
      <c r="S18182" t="s">
        <v>42</v>
      </c>
      <c r="T18182" t="s">
        <v>2654</v>
      </c>
      <c r="U18182" t="s">
        <v>2655</v>
      </c>
      <c r="V18182" t="s">
        <v>45</v>
      </c>
    </row>
    <row r="18183" spans="1:22">
      <c r="A18183" s="4">
        <v>46155</v>
      </c>
      <c r="B18183" t="s">
        <v>12790</v>
      </c>
      <c r="C18183" t="s">
        <v>2568</v>
      </c>
      <c r="D18183">
        <v>50</v>
      </c>
      <c r="E18183">
        <v>213600.08000000002</v>
      </c>
      <c r="F18183">
        <f>Table2[[#This Row],[Đơn Giá Chuẩn]]*Table2[[#This Row],[Tổng số lượng bán]]</f>
        <v>10680004</v>
      </c>
      <c r="G18183">
        <v>0</v>
      </c>
      <c r="H18183">
        <f>Table2[[#This Row],[Doanh số bán]]-Table2[[#This Row],[Chiết khấu]]</f>
        <v>10680004</v>
      </c>
      <c r="K18183" t="s">
        <v>36</v>
      </c>
      <c r="L18183">
        <v>1</v>
      </c>
      <c r="M18183" t="s">
        <v>37</v>
      </c>
      <c r="N18183" t="s">
        <v>26</v>
      </c>
      <c r="O18183">
        <v>50</v>
      </c>
      <c r="P18183" t="s">
        <v>11650</v>
      </c>
      <c r="Q18183" t="s">
        <v>11651</v>
      </c>
      <c r="R18183" t="s">
        <v>41</v>
      </c>
      <c r="S18183" t="s">
        <v>42</v>
      </c>
      <c r="T18183" t="s">
        <v>2654</v>
      </c>
      <c r="U18183" t="s">
        <v>2655</v>
      </c>
      <c r="V18183" t="s">
        <v>45</v>
      </c>
    </row>
    <row r="18184" spans="1:22">
      <c r="A18184" s="4">
        <v>46155</v>
      </c>
      <c r="B18184" t="s">
        <v>12790</v>
      </c>
      <c r="C18184" t="s">
        <v>2568</v>
      </c>
      <c r="D18184">
        <v>4</v>
      </c>
      <c r="E18184">
        <v>222799.52000000002</v>
      </c>
      <c r="F18184">
        <f>Table2[[#This Row],[Đơn Giá Chuẩn]]*Table2[[#This Row],[Tổng số lượng bán]]</f>
        <v>891198.08000000007</v>
      </c>
      <c r="G18184">
        <v>817776</v>
      </c>
      <c r="H18184">
        <f>Table2[[#This Row],[Doanh số bán]]-Table2[[#This Row],[Chiết khấu]]</f>
        <v>73422.080000000075</v>
      </c>
      <c r="K18184" t="s">
        <v>36</v>
      </c>
      <c r="L18184">
        <v>1</v>
      </c>
      <c r="M18184" t="s">
        <v>37</v>
      </c>
      <c r="N18184" t="s">
        <v>26</v>
      </c>
      <c r="O18184">
        <v>4</v>
      </c>
      <c r="P18184" t="s">
        <v>11893</v>
      </c>
      <c r="Q18184" t="s">
        <v>11894</v>
      </c>
      <c r="R18184" t="s">
        <v>41</v>
      </c>
      <c r="S18184" t="s">
        <v>42</v>
      </c>
      <c r="T18184" t="s">
        <v>2654</v>
      </c>
      <c r="U18184" t="s">
        <v>2655</v>
      </c>
      <c r="V18184" t="s">
        <v>45</v>
      </c>
    </row>
    <row r="18185" spans="1:22">
      <c r="A18185" s="4">
        <v>46155</v>
      </c>
      <c r="B18185" t="s">
        <v>12790</v>
      </c>
      <c r="C18185" t="s">
        <v>2568</v>
      </c>
      <c r="D18185">
        <v>1</v>
      </c>
      <c r="E18185">
        <v>232000.04</v>
      </c>
      <c r="F18185">
        <f>Table2[[#This Row],[Đơn Giá Chuẩn]]*Table2[[#This Row],[Tổng số lượng bán]]</f>
        <v>232000.04</v>
      </c>
      <c r="G18185">
        <v>212963</v>
      </c>
      <c r="H18185">
        <f>Table2[[#This Row],[Doanh số bán]]-Table2[[#This Row],[Chiết khấu]]</f>
        <v>19037.040000000008</v>
      </c>
      <c r="K18185" t="s">
        <v>36</v>
      </c>
      <c r="L18185">
        <v>1</v>
      </c>
      <c r="M18185" t="s">
        <v>37</v>
      </c>
      <c r="N18185" t="s">
        <v>26</v>
      </c>
      <c r="O18185">
        <v>1</v>
      </c>
      <c r="P18185" t="s">
        <v>12332</v>
      </c>
      <c r="Q18185" t="s">
        <v>12333</v>
      </c>
      <c r="R18185" t="s">
        <v>41</v>
      </c>
      <c r="S18185" t="s">
        <v>42</v>
      </c>
      <c r="T18185" t="s">
        <v>2654</v>
      </c>
      <c r="U18185" t="s">
        <v>2655</v>
      </c>
      <c r="V18185" t="s">
        <v>45</v>
      </c>
    </row>
    <row r="18186" spans="1:22">
      <c r="A18186" s="4">
        <v>46155</v>
      </c>
      <c r="B18186" t="s">
        <v>12790</v>
      </c>
      <c r="C18186" t="s">
        <v>2568</v>
      </c>
      <c r="D18186">
        <v>5</v>
      </c>
      <c r="E18186">
        <v>213600.08000000002</v>
      </c>
      <c r="F18186">
        <f>Table2[[#This Row],[Đơn Giá Chuẩn]]*Table2[[#This Row],[Tổng số lượng bán]]</f>
        <v>1068000.4000000001</v>
      </c>
      <c r="G18186">
        <v>979630</v>
      </c>
      <c r="H18186">
        <f>Table2[[#This Row],[Doanh số bán]]-Table2[[#This Row],[Chiết khấu]]</f>
        <v>88370.40000000014</v>
      </c>
      <c r="K18186" t="s">
        <v>36</v>
      </c>
      <c r="L18186">
        <v>1</v>
      </c>
      <c r="M18186" t="s">
        <v>37</v>
      </c>
      <c r="N18186" t="s">
        <v>26</v>
      </c>
      <c r="O18186">
        <v>5</v>
      </c>
      <c r="P18186" t="s">
        <v>11650</v>
      </c>
      <c r="Q18186" t="s">
        <v>11651</v>
      </c>
      <c r="R18186" t="s">
        <v>41</v>
      </c>
      <c r="S18186" t="s">
        <v>42</v>
      </c>
      <c r="T18186" t="s">
        <v>2654</v>
      </c>
      <c r="U18186" t="s">
        <v>2655</v>
      </c>
      <c r="V18186" t="s">
        <v>45</v>
      </c>
    </row>
    <row r="18187" spans="1:22">
      <c r="A18187" s="4">
        <v>46155</v>
      </c>
      <c r="B18187" t="s">
        <v>12791</v>
      </c>
      <c r="C18187" t="s">
        <v>2568</v>
      </c>
      <c r="D18187">
        <v>50</v>
      </c>
      <c r="E18187">
        <v>199999.99964000002</v>
      </c>
      <c r="F18187">
        <f>Table2[[#This Row],[Đơn Giá Chuẩn]]*Table2[[#This Row],[Tổng số lượng bán]]</f>
        <v>9999999.9820000008</v>
      </c>
      <c r="G18187">
        <v>0</v>
      </c>
      <c r="H18187">
        <f>Table2[[#This Row],[Doanh số bán]]-Table2[[#This Row],[Chiết khấu]]</f>
        <v>9999999.9820000008</v>
      </c>
      <c r="K18187" t="s">
        <v>2217</v>
      </c>
      <c r="L18187">
        <v>1</v>
      </c>
      <c r="M18187" t="s">
        <v>37</v>
      </c>
      <c r="N18187" t="s">
        <v>26</v>
      </c>
      <c r="O18187">
        <v>50</v>
      </c>
      <c r="P18187" t="s">
        <v>12332</v>
      </c>
      <c r="Q18187" t="s">
        <v>12333</v>
      </c>
      <c r="R18187" t="s">
        <v>41</v>
      </c>
      <c r="S18187" t="s">
        <v>42</v>
      </c>
      <c r="T18187" t="s">
        <v>2393</v>
      </c>
      <c r="U18187" t="s">
        <v>2394</v>
      </c>
      <c r="V18187" t="s">
        <v>2271</v>
      </c>
    </row>
    <row r="18188" spans="1:22">
      <c r="A18188" s="4">
        <v>46155</v>
      </c>
      <c r="B18188" t="s">
        <v>12791</v>
      </c>
      <c r="C18188" t="s">
        <v>2568</v>
      </c>
      <c r="D18188">
        <v>22</v>
      </c>
      <c r="E18188">
        <v>180000.00020000001</v>
      </c>
      <c r="F18188">
        <f>Table2[[#This Row],[Đơn Giá Chuẩn]]*Table2[[#This Row],[Tổng số lượng bán]]</f>
        <v>3960000.0044</v>
      </c>
      <c r="G18188">
        <v>0</v>
      </c>
      <c r="H18188">
        <f>Table2[[#This Row],[Doanh số bán]]-Table2[[#This Row],[Chiết khấu]]</f>
        <v>3960000.0044</v>
      </c>
      <c r="K18188" t="s">
        <v>2217</v>
      </c>
      <c r="L18188">
        <v>1</v>
      </c>
      <c r="M18188" t="s">
        <v>37</v>
      </c>
      <c r="N18188" t="s">
        <v>26</v>
      </c>
      <c r="O18188">
        <v>22</v>
      </c>
      <c r="P18188" t="s">
        <v>12395</v>
      </c>
      <c r="Q18188" t="s">
        <v>12396</v>
      </c>
      <c r="R18188" t="s">
        <v>41</v>
      </c>
      <c r="S18188" t="s">
        <v>42</v>
      </c>
      <c r="T18188" t="s">
        <v>2393</v>
      </c>
      <c r="U18188" t="s">
        <v>2394</v>
      </c>
      <c r="V18188" t="s">
        <v>2271</v>
      </c>
    </row>
    <row r="18189" spans="1:22">
      <c r="A18189" s="4">
        <v>46155</v>
      </c>
      <c r="B18189" t="s">
        <v>12791</v>
      </c>
      <c r="C18189" t="s">
        <v>1862</v>
      </c>
      <c r="D18189">
        <v>48</v>
      </c>
      <c r="E18189">
        <v>35750</v>
      </c>
      <c r="F18189">
        <f>Table2[[#This Row],[Đơn Giá Chuẩn]]*Table2[[#This Row],[Tổng số lượng bán]]</f>
        <v>1716000</v>
      </c>
      <c r="G18189">
        <v>0</v>
      </c>
      <c r="H18189">
        <f>Table2[[#This Row],[Doanh số bán]]-Table2[[#This Row],[Chiết khấu]]</f>
        <v>1716000</v>
      </c>
      <c r="K18189" t="s">
        <v>2217</v>
      </c>
      <c r="L18189">
        <v>0.12</v>
      </c>
      <c r="M18189" t="s">
        <v>37</v>
      </c>
      <c r="N18189" t="s">
        <v>26</v>
      </c>
      <c r="O18189">
        <v>5.76</v>
      </c>
      <c r="P18189" t="s">
        <v>520</v>
      </c>
      <c r="Q18189" t="s">
        <v>521</v>
      </c>
      <c r="R18189" t="s">
        <v>107</v>
      </c>
      <c r="S18189" t="s">
        <v>108</v>
      </c>
      <c r="T18189" t="s">
        <v>2393</v>
      </c>
      <c r="U18189" t="s">
        <v>2394</v>
      </c>
      <c r="V18189" t="s">
        <v>2271</v>
      </c>
    </row>
    <row r="18190" spans="1:22">
      <c r="A18190" s="4">
        <v>46155</v>
      </c>
      <c r="B18190" t="s">
        <v>12792</v>
      </c>
      <c r="C18190" t="s">
        <v>2568</v>
      </c>
      <c r="D18190">
        <v>20</v>
      </c>
      <c r="E18190">
        <v>213600.00008000003</v>
      </c>
      <c r="F18190">
        <f>Table2[[#This Row],[Đơn Giá Chuẩn]]*Table2[[#This Row],[Tổng số lượng bán]]</f>
        <v>4272000.001600001</v>
      </c>
      <c r="G18190">
        <v>0</v>
      </c>
      <c r="H18190">
        <f>Table2[[#This Row],[Doanh số bán]]-Table2[[#This Row],[Chiết khấu]]</f>
        <v>4272000.001600001</v>
      </c>
      <c r="K18190" t="s">
        <v>2217</v>
      </c>
      <c r="L18190">
        <v>1</v>
      </c>
      <c r="M18190" t="s">
        <v>37</v>
      </c>
      <c r="N18190" t="s">
        <v>26</v>
      </c>
      <c r="O18190">
        <v>20</v>
      </c>
      <c r="P18190" t="s">
        <v>11650</v>
      </c>
      <c r="Q18190" t="s">
        <v>11651</v>
      </c>
      <c r="R18190" t="s">
        <v>41</v>
      </c>
      <c r="S18190" t="s">
        <v>42</v>
      </c>
      <c r="T18190" t="s">
        <v>3527</v>
      </c>
      <c r="U18190" t="s">
        <v>3528</v>
      </c>
      <c r="V18190" t="s">
        <v>45</v>
      </c>
    </row>
    <row r="18191" spans="1:22">
      <c r="A18191" s="4">
        <v>46155</v>
      </c>
      <c r="B18191" t="s">
        <v>12792</v>
      </c>
      <c r="C18191" t="s">
        <v>2568</v>
      </c>
      <c r="D18191">
        <v>2</v>
      </c>
      <c r="E18191">
        <v>213600.00008000003</v>
      </c>
      <c r="F18191">
        <f>Table2[[#This Row],[Đơn Giá Chuẩn]]*Table2[[#This Row],[Tổng số lượng bán]]</f>
        <v>427200.00016000005</v>
      </c>
      <c r="G18191">
        <v>0</v>
      </c>
      <c r="H18191">
        <f>Table2[[#This Row],[Doanh số bán]]-Table2[[#This Row],[Chiết khấu]]</f>
        <v>427200.00016000005</v>
      </c>
      <c r="K18191" t="s">
        <v>2217</v>
      </c>
      <c r="L18191">
        <v>1</v>
      </c>
      <c r="M18191" t="s">
        <v>37</v>
      </c>
      <c r="N18191" t="s">
        <v>26</v>
      </c>
      <c r="O18191">
        <v>2</v>
      </c>
      <c r="P18191" t="s">
        <v>11650</v>
      </c>
      <c r="Q18191" t="s">
        <v>11651</v>
      </c>
      <c r="R18191" t="s">
        <v>41</v>
      </c>
      <c r="S18191" t="s">
        <v>42</v>
      </c>
      <c r="T18191" t="s">
        <v>3527</v>
      </c>
      <c r="U18191" t="s">
        <v>3528</v>
      </c>
      <c r="V18191" t="s">
        <v>45</v>
      </c>
    </row>
    <row r="18192" spans="1:22">
      <c r="A18192" s="4">
        <v>46155</v>
      </c>
      <c r="B18192" t="s">
        <v>12793</v>
      </c>
      <c r="C18192" t="s">
        <v>2568</v>
      </c>
      <c r="D18192">
        <v>10</v>
      </c>
      <c r="E18192">
        <v>213600.00008000003</v>
      </c>
      <c r="F18192">
        <f>Table2[[#This Row],[Đơn Giá Chuẩn]]*Table2[[#This Row],[Tổng số lượng bán]]</f>
        <v>2136000.0008000005</v>
      </c>
      <c r="G18192">
        <v>0</v>
      </c>
      <c r="H18192">
        <f>Table2[[#This Row],[Doanh số bán]]-Table2[[#This Row],[Chiết khấu]]</f>
        <v>2136000.0008000005</v>
      </c>
      <c r="K18192" t="s">
        <v>2217</v>
      </c>
      <c r="L18192">
        <v>1</v>
      </c>
      <c r="M18192" t="s">
        <v>37</v>
      </c>
      <c r="N18192" t="s">
        <v>26</v>
      </c>
      <c r="O18192">
        <v>10</v>
      </c>
      <c r="P18192" t="s">
        <v>11650</v>
      </c>
      <c r="Q18192" t="s">
        <v>11651</v>
      </c>
      <c r="R18192" t="s">
        <v>41</v>
      </c>
      <c r="S18192" t="s">
        <v>42</v>
      </c>
      <c r="T18192" t="s">
        <v>2491</v>
      </c>
      <c r="U18192" t="s">
        <v>2492</v>
      </c>
      <c r="V18192" t="s">
        <v>45</v>
      </c>
    </row>
    <row r="18193" spans="1:22">
      <c r="A18193" s="4">
        <v>46155</v>
      </c>
      <c r="B18193" t="s">
        <v>12793</v>
      </c>
      <c r="C18193" t="s">
        <v>2568</v>
      </c>
      <c r="D18193">
        <v>1</v>
      </c>
      <c r="E18193">
        <v>213600.00008000003</v>
      </c>
      <c r="F18193">
        <f>Table2[[#This Row],[Đơn Giá Chuẩn]]*Table2[[#This Row],[Tổng số lượng bán]]</f>
        <v>213600.00008000003</v>
      </c>
      <c r="G18193">
        <v>195926</v>
      </c>
      <c r="H18193">
        <f>Table2[[#This Row],[Doanh số bán]]-Table2[[#This Row],[Chiết khấu]]</f>
        <v>17674.000080000027</v>
      </c>
      <c r="K18193" t="s">
        <v>2217</v>
      </c>
      <c r="L18193">
        <v>1</v>
      </c>
      <c r="M18193" t="s">
        <v>37</v>
      </c>
      <c r="N18193" t="s">
        <v>26</v>
      </c>
      <c r="O18193">
        <v>1</v>
      </c>
      <c r="P18193" t="s">
        <v>11650</v>
      </c>
      <c r="Q18193" t="s">
        <v>11651</v>
      </c>
      <c r="R18193" t="s">
        <v>41</v>
      </c>
      <c r="S18193" t="s">
        <v>42</v>
      </c>
      <c r="T18193" t="s">
        <v>2491</v>
      </c>
      <c r="U18193" t="s">
        <v>2492</v>
      </c>
      <c r="V18193" t="s">
        <v>45</v>
      </c>
    </row>
    <row r="18194" spans="1:22">
      <c r="A18194" s="4">
        <v>46155</v>
      </c>
      <c r="B18194" t="s">
        <v>12794</v>
      </c>
      <c r="C18194" t="s">
        <v>1862</v>
      </c>
      <c r="D18194">
        <v>5</v>
      </c>
      <c r="E18194">
        <v>51049.064000000006</v>
      </c>
      <c r="F18194">
        <f>Table2[[#This Row],[Đơn Giá Chuẩn]]*Table2[[#This Row],[Tổng số lượng bán]]</f>
        <v>255245.32000000004</v>
      </c>
      <c r="G18194">
        <v>0</v>
      </c>
      <c r="H18194">
        <f>Table2[[#This Row],[Doanh số bán]]-Table2[[#This Row],[Chiết khấu]]</f>
        <v>255245.32000000004</v>
      </c>
      <c r="K18194" t="s">
        <v>50</v>
      </c>
      <c r="L18194">
        <v>0.12</v>
      </c>
      <c r="M18194" t="s">
        <v>37</v>
      </c>
      <c r="N18194" t="s">
        <v>50</v>
      </c>
      <c r="O18194">
        <v>0.6</v>
      </c>
      <c r="P18194" t="s">
        <v>586</v>
      </c>
      <c r="Q18194" t="s">
        <v>587</v>
      </c>
      <c r="R18194" t="s">
        <v>107</v>
      </c>
      <c r="S18194" t="s">
        <v>108</v>
      </c>
      <c r="T18194" t="s">
        <v>74</v>
      </c>
      <c r="U18194" t="s">
        <v>75</v>
      </c>
      <c r="V18194" t="s">
        <v>50</v>
      </c>
    </row>
    <row r="18195" spans="1:22">
      <c r="A18195" s="4">
        <v>46155</v>
      </c>
      <c r="B18195" t="s">
        <v>12795</v>
      </c>
      <c r="C18195" t="s">
        <v>155</v>
      </c>
      <c r="D18195">
        <v>1</v>
      </c>
      <c r="E18195">
        <v>363900.44</v>
      </c>
      <c r="F18195">
        <f>Table2[[#This Row],[Đơn Giá Chuẩn]]*Table2[[#This Row],[Tổng số lượng bán]]</f>
        <v>363900.44</v>
      </c>
      <c r="G18195">
        <v>0</v>
      </c>
      <c r="H18195">
        <f>Table2[[#This Row],[Doanh số bán]]-Table2[[#This Row],[Chiết khấu]]</f>
        <v>363900.44</v>
      </c>
      <c r="K18195" t="s">
        <v>50</v>
      </c>
      <c r="L18195">
        <v>1.6</v>
      </c>
      <c r="M18195" t="s">
        <v>37</v>
      </c>
      <c r="N18195" t="s">
        <v>50</v>
      </c>
      <c r="O18195">
        <v>1.6</v>
      </c>
      <c r="P18195" t="s">
        <v>839</v>
      </c>
      <c r="Q18195" t="s">
        <v>840</v>
      </c>
      <c r="R18195" t="s">
        <v>107</v>
      </c>
      <c r="S18195" t="s">
        <v>108</v>
      </c>
      <c r="T18195" t="s">
        <v>74</v>
      </c>
      <c r="U18195" t="s">
        <v>75</v>
      </c>
      <c r="V18195" t="s">
        <v>50</v>
      </c>
    </row>
    <row r="18196" spans="1:22">
      <c r="A18196" s="4">
        <v>46155</v>
      </c>
      <c r="B18196" t="s">
        <v>12796</v>
      </c>
      <c r="C18196" t="s">
        <v>155</v>
      </c>
      <c r="D18196">
        <v>1</v>
      </c>
      <c r="E18196">
        <v>152301.44</v>
      </c>
      <c r="F18196">
        <f>Table2[[#This Row],[Đơn Giá Chuẩn]]*Table2[[#This Row],[Tổng số lượng bán]]</f>
        <v>152301.44</v>
      </c>
      <c r="G18196">
        <v>0</v>
      </c>
      <c r="H18196">
        <f>Table2[[#This Row],[Doanh số bán]]-Table2[[#This Row],[Chiết khấu]]</f>
        <v>152301.44</v>
      </c>
      <c r="K18196" t="s">
        <v>50</v>
      </c>
      <c r="L18196">
        <v>0.2</v>
      </c>
      <c r="M18196" t="s">
        <v>37</v>
      </c>
      <c r="N18196" t="s">
        <v>50</v>
      </c>
      <c r="O18196">
        <v>0.2</v>
      </c>
      <c r="P18196" t="s">
        <v>156</v>
      </c>
      <c r="Q18196" t="s">
        <v>157</v>
      </c>
      <c r="R18196" t="s">
        <v>107</v>
      </c>
      <c r="S18196" t="s">
        <v>108</v>
      </c>
      <c r="T18196" t="s">
        <v>74</v>
      </c>
      <c r="U18196" t="s">
        <v>75</v>
      </c>
      <c r="V18196" t="s">
        <v>50</v>
      </c>
    </row>
    <row r="18197" spans="1:22">
      <c r="A18197" s="4">
        <v>46110</v>
      </c>
      <c r="B18197" t="s">
        <v>8528</v>
      </c>
      <c r="C18197" t="s">
        <v>83</v>
      </c>
      <c r="D18197">
        <v>12</v>
      </c>
      <c r="E18197">
        <v>302000</v>
      </c>
      <c r="F18197">
        <f>Table2[[#This Row],[Đơn Giá Chuẩn]]*Table2[[#This Row],[Tổng số lượng bán]]</f>
        <v>3624000</v>
      </c>
      <c r="G18197">
        <v>1000000</v>
      </c>
      <c r="H18197">
        <f>Table2[[#This Row],[Doanh số bán]]-Table2[[#This Row],[Chiết khấu]]</f>
        <v>2624000</v>
      </c>
      <c r="K18197" t="s">
        <v>24</v>
      </c>
      <c r="L18197">
        <v>1</v>
      </c>
      <c r="M18197" t="s">
        <v>319</v>
      </c>
      <c r="N18197" t="s">
        <v>26</v>
      </c>
      <c r="O18197">
        <v>12</v>
      </c>
      <c r="P18197" t="s">
        <v>84</v>
      </c>
      <c r="Q18197" t="s">
        <v>85</v>
      </c>
      <c r="R18197" t="s">
        <v>41</v>
      </c>
      <c r="S18197" t="s">
        <v>42</v>
      </c>
      <c r="T18197" t="s">
        <v>320</v>
      </c>
      <c r="U18197" t="s">
        <v>321</v>
      </c>
      <c r="V18197" t="s">
        <v>33</v>
      </c>
    </row>
    <row r="18198" spans="1:22">
      <c r="A18198" s="4">
        <v>46155</v>
      </c>
      <c r="B18198" t="s">
        <v>12798</v>
      </c>
      <c r="C18198" t="s">
        <v>2568</v>
      </c>
      <c r="D18198">
        <v>3</v>
      </c>
      <c r="E18198">
        <v>274999.88036000001</v>
      </c>
      <c r="F18198">
        <f>Table2[[#This Row],[Đơn Giá Chuẩn]]*Table2[[#This Row],[Tổng số lượng bán]]</f>
        <v>824999.64107999997</v>
      </c>
      <c r="G18198">
        <v>0</v>
      </c>
      <c r="H18198">
        <f>Table2[[#This Row],[Doanh số bán]]-Table2[[#This Row],[Chiết khấu]]</f>
        <v>824999.64107999997</v>
      </c>
      <c r="K18198" t="s">
        <v>50</v>
      </c>
      <c r="L18198">
        <v>1</v>
      </c>
      <c r="M18198" t="s">
        <v>37</v>
      </c>
      <c r="N18198" t="s">
        <v>50</v>
      </c>
      <c r="O18198">
        <v>3</v>
      </c>
      <c r="P18198" t="s">
        <v>84</v>
      </c>
      <c r="Q18198" t="s">
        <v>85</v>
      </c>
      <c r="R18198" t="s">
        <v>41</v>
      </c>
      <c r="S18198" t="s">
        <v>42</v>
      </c>
      <c r="T18198" t="s">
        <v>74</v>
      </c>
      <c r="U18198" t="s">
        <v>75</v>
      </c>
      <c r="V18198" t="s">
        <v>50</v>
      </c>
    </row>
    <row r="18199" spans="1:22">
      <c r="A18199" s="4">
        <v>46155</v>
      </c>
      <c r="B18199" t="s">
        <v>12799</v>
      </c>
      <c r="C18199" t="s">
        <v>155</v>
      </c>
      <c r="D18199">
        <v>1</v>
      </c>
      <c r="E18199">
        <v>152301.44</v>
      </c>
      <c r="F18199">
        <f>Table2[[#This Row],[Đơn Giá Chuẩn]]*Table2[[#This Row],[Tổng số lượng bán]]</f>
        <v>152301.44</v>
      </c>
      <c r="G18199">
        <v>0</v>
      </c>
      <c r="H18199">
        <f>Table2[[#This Row],[Doanh số bán]]-Table2[[#This Row],[Chiết khấu]]</f>
        <v>152301.44</v>
      </c>
      <c r="K18199" t="s">
        <v>50</v>
      </c>
      <c r="L18199">
        <v>0.2</v>
      </c>
      <c r="M18199" t="s">
        <v>37</v>
      </c>
      <c r="N18199" t="s">
        <v>50</v>
      </c>
      <c r="O18199">
        <v>0.2</v>
      </c>
      <c r="P18199" t="s">
        <v>156</v>
      </c>
      <c r="Q18199" t="s">
        <v>157</v>
      </c>
      <c r="R18199" t="s">
        <v>107</v>
      </c>
      <c r="S18199" t="s">
        <v>108</v>
      </c>
      <c r="T18199" t="s">
        <v>74</v>
      </c>
      <c r="U18199" t="s">
        <v>75</v>
      </c>
      <c r="V18199" t="s">
        <v>50</v>
      </c>
    </row>
    <row r="18200" spans="1:22">
      <c r="A18200" s="4">
        <v>46155</v>
      </c>
      <c r="B18200" t="s">
        <v>12799</v>
      </c>
      <c r="C18200" t="s">
        <v>1862</v>
      </c>
      <c r="D18200">
        <v>2</v>
      </c>
      <c r="E18200">
        <v>51048.740000000005</v>
      </c>
      <c r="F18200">
        <f>Table2[[#This Row],[Đơn Giá Chuẩn]]*Table2[[#This Row],[Tổng số lượng bán]]</f>
        <v>102097.48000000001</v>
      </c>
      <c r="G18200">
        <v>0</v>
      </c>
      <c r="H18200">
        <f>Table2[[#This Row],[Doanh số bán]]-Table2[[#This Row],[Chiết khấu]]</f>
        <v>102097.48000000001</v>
      </c>
      <c r="K18200" t="s">
        <v>50</v>
      </c>
      <c r="L18200">
        <v>0.12</v>
      </c>
      <c r="M18200" t="s">
        <v>37</v>
      </c>
      <c r="N18200" t="s">
        <v>50</v>
      </c>
      <c r="O18200">
        <v>0.24</v>
      </c>
      <c r="P18200" t="s">
        <v>586</v>
      </c>
      <c r="Q18200" t="s">
        <v>587</v>
      </c>
      <c r="R18200" t="s">
        <v>107</v>
      </c>
      <c r="S18200" t="s">
        <v>108</v>
      </c>
      <c r="T18200" t="s">
        <v>74</v>
      </c>
      <c r="U18200" t="s">
        <v>75</v>
      </c>
      <c r="V18200" t="s">
        <v>50</v>
      </c>
    </row>
    <row r="18201" spans="1:22">
      <c r="A18201" s="4">
        <v>46155</v>
      </c>
      <c r="B18201" t="s">
        <v>12800</v>
      </c>
      <c r="C18201" t="s">
        <v>2568</v>
      </c>
      <c r="D18201">
        <v>1</v>
      </c>
      <c r="E18201">
        <v>275000.24</v>
      </c>
      <c r="F18201">
        <f>Table2[[#This Row],[Đơn Giá Chuẩn]]*Table2[[#This Row],[Tổng số lượng bán]]</f>
        <v>275000.24</v>
      </c>
      <c r="G18201">
        <v>0</v>
      </c>
      <c r="H18201">
        <f>Table2[[#This Row],[Doanh số bán]]-Table2[[#This Row],[Chiết khấu]]</f>
        <v>275000.24</v>
      </c>
      <c r="K18201" t="s">
        <v>50</v>
      </c>
      <c r="L18201">
        <v>1</v>
      </c>
      <c r="M18201" t="s">
        <v>37</v>
      </c>
      <c r="N18201" t="s">
        <v>50</v>
      </c>
      <c r="O18201">
        <v>1</v>
      </c>
      <c r="P18201" t="s">
        <v>84</v>
      </c>
      <c r="Q18201" t="s">
        <v>85</v>
      </c>
      <c r="R18201" t="s">
        <v>41</v>
      </c>
      <c r="S18201" t="s">
        <v>42</v>
      </c>
      <c r="T18201" t="s">
        <v>74</v>
      </c>
      <c r="U18201" t="s">
        <v>75</v>
      </c>
      <c r="V18201" t="s">
        <v>50</v>
      </c>
    </row>
    <row r="18202" spans="1:22">
      <c r="A18202" s="4">
        <v>46155</v>
      </c>
      <c r="B18202" t="s">
        <v>12801</v>
      </c>
      <c r="C18202" t="s">
        <v>2568</v>
      </c>
      <c r="D18202">
        <v>1</v>
      </c>
      <c r="E18202">
        <v>238599.92</v>
      </c>
      <c r="F18202">
        <f>Table2[[#This Row],[Đơn Giá Chuẩn]]*Table2[[#This Row],[Tổng số lượng bán]]</f>
        <v>238599.92</v>
      </c>
      <c r="G18202">
        <v>0</v>
      </c>
      <c r="H18202">
        <f>Table2[[#This Row],[Doanh số bán]]-Table2[[#This Row],[Chiết khấu]]</f>
        <v>238599.92</v>
      </c>
      <c r="K18202" t="s">
        <v>50</v>
      </c>
      <c r="L18202">
        <v>1</v>
      </c>
      <c r="M18202" t="s">
        <v>37</v>
      </c>
      <c r="N18202" t="s">
        <v>50</v>
      </c>
      <c r="O18202">
        <v>1</v>
      </c>
      <c r="P18202" t="s">
        <v>2511</v>
      </c>
      <c r="Q18202" t="s">
        <v>2512</v>
      </c>
      <c r="R18202" t="s">
        <v>41</v>
      </c>
      <c r="S18202" t="s">
        <v>42</v>
      </c>
      <c r="T18202" t="s">
        <v>74</v>
      </c>
      <c r="U18202" t="s">
        <v>75</v>
      </c>
      <c r="V18202" t="s">
        <v>50</v>
      </c>
    </row>
    <row r="18203" spans="1:22">
      <c r="A18203" s="4">
        <v>46155</v>
      </c>
      <c r="B18203" t="s">
        <v>12802</v>
      </c>
      <c r="C18203" t="s">
        <v>2568</v>
      </c>
      <c r="D18203">
        <v>1</v>
      </c>
      <c r="E18203">
        <v>309579.68</v>
      </c>
      <c r="F18203">
        <f>Table2[[#This Row],[Đơn Giá Chuẩn]]*Table2[[#This Row],[Tổng số lượng bán]]</f>
        <v>309579.68</v>
      </c>
      <c r="G18203">
        <v>0</v>
      </c>
      <c r="H18203">
        <f>Table2[[#This Row],[Doanh số bán]]-Table2[[#This Row],[Chiết khấu]]</f>
        <v>309579.68</v>
      </c>
      <c r="K18203" t="s">
        <v>50</v>
      </c>
      <c r="L18203">
        <v>1</v>
      </c>
      <c r="M18203" t="s">
        <v>37</v>
      </c>
      <c r="N18203" t="s">
        <v>50</v>
      </c>
      <c r="O18203">
        <v>1</v>
      </c>
      <c r="P18203" t="s">
        <v>2504</v>
      </c>
      <c r="Q18203" t="s">
        <v>2505</v>
      </c>
      <c r="R18203" t="s">
        <v>41</v>
      </c>
      <c r="S18203" t="s">
        <v>42</v>
      </c>
      <c r="T18203" t="s">
        <v>74</v>
      </c>
      <c r="U18203" t="s">
        <v>75</v>
      </c>
      <c r="V18203" t="s">
        <v>50</v>
      </c>
    </row>
    <row r="18204" spans="1:22">
      <c r="A18204" s="4">
        <v>46155</v>
      </c>
      <c r="B18204" t="s">
        <v>12803</v>
      </c>
      <c r="C18204" t="s">
        <v>2568</v>
      </c>
      <c r="D18204">
        <v>1</v>
      </c>
      <c r="E18204">
        <v>309579.68</v>
      </c>
      <c r="F18204">
        <f>Table2[[#This Row],[Đơn Giá Chuẩn]]*Table2[[#This Row],[Tổng số lượng bán]]</f>
        <v>309579.68</v>
      </c>
      <c r="G18204">
        <v>0</v>
      </c>
      <c r="H18204">
        <f>Table2[[#This Row],[Doanh số bán]]-Table2[[#This Row],[Chiết khấu]]</f>
        <v>309579.68</v>
      </c>
      <c r="K18204" t="s">
        <v>50</v>
      </c>
      <c r="L18204">
        <v>1</v>
      </c>
      <c r="M18204" t="s">
        <v>37</v>
      </c>
      <c r="N18204" t="s">
        <v>50</v>
      </c>
      <c r="O18204">
        <v>1</v>
      </c>
      <c r="P18204" t="s">
        <v>2504</v>
      </c>
      <c r="Q18204" t="s">
        <v>2505</v>
      </c>
      <c r="R18204" t="s">
        <v>41</v>
      </c>
      <c r="S18204" t="s">
        <v>42</v>
      </c>
      <c r="T18204" t="s">
        <v>74</v>
      </c>
      <c r="U18204" t="s">
        <v>75</v>
      </c>
      <c r="V18204" t="s">
        <v>50</v>
      </c>
    </row>
    <row r="18205" spans="1:22">
      <c r="A18205" s="4">
        <v>46155</v>
      </c>
      <c r="B18205" t="s">
        <v>12803</v>
      </c>
      <c r="C18205" t="s">
        <v>2568</v>
      </c>
      <c r="D18205">
        <v>1</v>
      </c>
      <c r="E18205">
        <v>238599.92</v>
      </c>
      <c r="F18205">
        <f>Table2[[#This Row],[Đơn Giá Chuẩn]]*Table2[[#This Row],[Tổng số lượng bán]]</f>
        <v>238599.92</v>
      </c>
      <c r="G18205">
        <v>0</v>
      </c>
      <c r="H18205">
        <f>Table2[[#This Row],[Doanh số bán]]-Table2[[#This Row],[Chiết khấu]]</f>
        <v>238599.92</v>
      </c>
      <c r="K18205" t="s">
        <v>50</v>
      </c>
      <c r="L18205">
        <v>1</v>
      </c>
      <c r="M18205" t="s">
        <v>37</v>
      </c>
      <c r="N18205" t="s">
        <v>50</v>
      </c>
      <c r="O18205">
        <v>1</v>
      </c>
      <c r="P18205" t="s">
        <v>2511</v>
      </c>
      <c r="Q18205" t="s">
        <v>2512</v>
      </c>
      <c r="R18205" t="s">
        <v>41</v>
      </c>
      <c r="S18205" t="s">
        <v>42</v>
      </c>
      <c r="T18205" t="s">
        <v>74</v>
      </c>
      <c r="U18205" t="s">
        <v>75</v>
      </c>
      <c r="V18205" t="s">
        <v>50</v>
      </c>
    </row>
    <row r="18206" spans="1:22">
      <c r="A18206" s="4">
        <v>46155</v>
      </c>
      <c r="B18206" t="s">
        <v>12804</v>
      </c>
      <c r="C18206" t="s">
        <v>1862</v>
      </c>
      <c r="D18206">
        <v>1</v>
      </c>
      <c r="E18206">
        <v>51049.280000000006</v>
      </c>
      <c r="F18206">
        <f>Table2[[#This Row],[Đơn Giá Chuẩn]]*Table2[[#This Row],[Tổng số lượng bán]]</f>
        <v>51049.280000000006</v>
      </c>
      <c r="G18206">
        <v>0</v>
      </c>
      <c r="H18206">
        <f>Table2[[#This Row],[Doanh số bán]]-Table2[[#This Row],[Chiết khấu]]</f>
        <v>51049.280000000006</v>
      </c>
      <c r="K18206" t="s">
        <v>50</v>
      </c>
      <c r="L18206">
        <v>0.12</v>
      </c>
      <c r="M18206" t="s">
        <v>37</v>
      </c>
      <c r="N18206" t="s">
        <v>50</v>
      </c>
      <c r="O18206">
        <v>0.12</v>
      </c>
      <c r="P18206" t="s">
        <v>586</v>
      </c>
      <c r="Q18206" t="s">
        <v>587</v>
      </c>
      <c r="R18206" t="s">
        <v>107</v>
      </c>
      <c r="S18206" t="s">
        <v>108</v>
      </c>
      <c r="T18206" t="s">
        <v>74</v>
      </c>
      <c r="U18206" t="s">
        <v>75</v>
      </c>
      <c r="V18206" t="s">
        <v>50</v>
      </c>
    </row>
    <row r="18207" spans="1:22">
      <c r="A18207" s="4">
        <v>46155</v>
      </c>
      <c r="B18207" t="s">
        <v>12805</v>
      </c>
      <c r="C18207" t="s">
        <v>2568</v>
      </c>
      <c r="D18207">
        <v>1</v>
      </c>
      <c r="E18207">
        <v>309579.68</v>
      </c>
      <c r="F18207">
        <f>Table2[[#This Row],[Đơn Giá Chuẩn]]*Table2[[#This Row],[Tổng số lượng bán]]</f>
        <v>309579.68</v>
      </c>
      <c r="G18207">
        <v>0</v>
      </c>
      <c r="H18207">
        <f>Table2[[#This Row],[Doanh số bán]]-Table2[[#This Row],[Chiết khấu]]</f>
        <v>309579.68</v>
      </c>
      <c r="K18207" t="s">
        <v>50</v>
      </c>
      <c r="L18207">
        <v>1</v>
      </c>
      <c r="M18207" t="s">
        <v>37</v>
      </c>
      <c r="N18207" t="s">
        <v>50</v>
      </c>
      <c r="O18207">
        <v>1</v>
      </c>
      <c r="P18207" t="s">
        <v>2504</v>
      </c>
      <c r="Q18207" t="s">
        <v>2505</v>
      </c>
      <c r="R18207" t="s">
        <v>41</v>
      </c>
      <c r="S18207" t="s">
        <v>42</v>
      </c>
      <c r="T18207" t="s">
        <v>74</v>
      </c>
      <c r="U18207" t="s">
        <v>75</v>
      </c>
      <c r="V18207" t="s">
        <v>50</v>
      </c>
    </row>
    <row r="18208" spans="1:22">
      <c r="A18208" s="4">
        <v>46155</v>
      </c>
      <c r="B18208" t="s">
        <v>12806</v>
      </c>
      <c r="C18208" t="s">
        <v>155</v>
      </c>
      <c r="D18208">
        <v>1</v>
      </c>
      <c r="E18208">
        <v>152301.44</v>
      </c>
      <c r="F18208">
        <f>Table2[[#This Row],[Đơn Giá Chuẩn]]*Table2[[#This Row],[Tổng số lượng bán]]</f>
        <v>152301.44</v>
      </c>
      <c r="G18208">
        <v>0</v>
      </c>
      <c r="H18208">
        <f>Table2[[#This Row],[Doanh số bán]]-Table2[[#This Row],[Chiết khấu]]</f>
        <v>152301.44</v>
      </c>
      <c r="K18208" t="s">
        <v>50</v>
      </c>
      <c r="L18208">
        <v>0.2</v>
      </c>
      <c r="M18208" t="s">
        <v>37</v>
      </c>
      <c r="N18208" t="s">
        <v>50</v>
      </c>
      <c r="O18208">
        <v>0.2</v>
      </c>
      <c r="P18208" t="s">
        <v>156</v>
      </c>
      <c r="Q18208" t="s">
        <v>157</v>
      </c>
      <c r="R18208" t="s">
        <v>107</v>
      </c>
      <c r="S18208" t="s">
        <v>108</v>
      </c>
      <c r="T18208" t="s">
        <v>74</v>
      </c>
      <c r="U18208" t="s">
        <v>75</v>
      </c>
      <c r="V18208" t="s">
        <v>50</v>
      </c>
    </row>
    <row r="18209" spans="1:22">
      <c r="A18209" s="4">
        <v>46155</v>
      </c>
      <c r="B18209" t="s">
        <v>12807</v>
      </c>
      <c r="C18209" t="s">
        <v>2568</v>
      </c>
      <c r="D18209">
        <v>1</v>
      </c>
      <c r="E18209">
        <v>275000.24</v>
      </c>
      <c r="F18209">
        <f>Table2[[#This Row],[Đơn Giá Chuẩn]]*Table2[[#This Row],[Tổng số lượng bán]]</f>
        <v>275000.24</v>
      </c>
      <c r="G18209">
        <v>0</v>
      </c>
      <c r="H18209">
        <f>Table2[[#This Row],[Doanh số bán]]-Table2[[#This Row],[Chiết khấu]]</f>
        <v>275000.24</v>
      </c>
      <c r="K18209" t="s">
        <v>50</v>
      </c>
      <c r="L18209">
        <v>1</v>
      </c>
      <c r="M18209" t="s">
        <v>37</v>
      </c>
      <c r="N18209" t="s">
        <v>50</v>
      </c>
      <c r="O18209">
        <v>1</v>
      </c>
      <c r="P18209" t="s">
        <v>84</v>
      </c>
      <c r="Q18209" t="s">
        <v>85</v>
      </c>
      <c r="R18209" t="s">
        <v>41</v>
      </c>
      <c r="S18209" t="s">
        <v>42</v>
      </c>
      <c r="T18209" t="s">
        <v>74</v>
      </c>
      <c r="U18209" t="s">
        <v>75</v>
      </c>
      <c r="V18209" t="s">
        <v>50</v>
      </c>
    </row>
    <row r="18210" spans="1:22">
      <c r="A18210" s="4">
        <v>46155</v>
      </c>
      <c r="B18210" t="s">
        <v>12808</v>
      </c>
      <c r="C18210" t="s">
        <v>155</v>
      </c>
      <c r="D18210">
        <v>1</v>
      </c>
      <c r="E18210">
        <v>152301.44</v>
      </c>
      <c r="F18210">
        <f>Table2[[#This Row],[Đơn Giá Chuẩn]]*Table2[[#This Row],[Tổng số lượng bán]]</f>
        <v>152301.44</v>
      </c>
      <c r="G18210">
        <v>0</v>
      </c>
      <c r="H18210">
        <f>Table2[[#This Row],[Doanh số bán]]-Table2[[#This Row],[Chiết khấu]]</f>
        <v>152301.44</v>
      </c>
      <c r="K18210" t="s">
        <v>50</v>
      </c>
      <c r="L18210">
        <v>0.2</v>
      </c>
      <c r="M18210" t="s">
        <v>37</v>
      </c>
      <c r="N18210" t="s">
        <v>50</v>
      </c>
      <c r="O18210">
        <v>0.2</v>
      </c>
      <c r="P18210" t="s">
        <v>156</v>
      </c>
      <c r="Q18210" t="s">
        <v>157</v>
      </c>
      <c r="R18210" t="s">
        <v>107</v>
      </c>
      <c r="S18210" t="s">
        <v>108</v>
      </c>
      <c r="T18210" t="s">
        <v>74</v>
      </c>
      <c r="U18210" t="s">
        <v>75</v>
      </c>
      <c r="V18210" t="s">
        <v>50</v>
      </c>
    </row>
    <row r="18211" spans="1:22">
      <c r="A18211" s="4">
        <v>46155</v>
      </c>
      <c r="B18211" t="s">
        <v>12809</v>
      </c>
      <c r="C18211" t="s">
        <v>1862</v>
      </c>
      <c r="D18211">
        <v>10</v>
      </c>
      <c r="E18211">
        <v>51048.955999999998</v>
      </c>
      <c r="F18211">
        <f>Table2[[#This Row],[Đơn Giá Chuẩn]]*Table2[[#This Row],[Tổng số lượng bán]]</f>
        <v>510489.56</v>
      </c>
      <c r="G18211">
        <v>0</v>
      </c>
      <c r="H18211">
        <f>Table2[[#This Row],[Doanh số bán]]-Table2[[#This Row],[Chiết khấu]]</f>
        <v>510489.56</v>
      </c>
      <c r="K18211" t="s">
        <v>50</v>
      </c>
      <c r="L18211">
        <v>0.12</v>
      </c>
      <c r="M18211" t="s">
        <v>37</v>
      </c>
      <c r="N18211" t="s">
        <v>50</v>
      </c>
      <c r="O18211">
        <v>1.2</v>
      </c>
      <c r="P18211" t="s">
        <v>586</v>
      </c>
      <c r="Q18211" t="s">
        <v>587</v>
      </c>
      <c r="R18211" t="s">
        <v>107</v>
      </c>
      <c r="S18211" t="s">
        <v>108</v>
      </c>
      <c r="T18211" t="s">
        <v>74</v>
      </c>
      <c r="U18211" t="s">
        <v>75</v>
      </c>
      <c r="V18211" t="s">
        <v>50</v>
      </c>
    </row>
    <row r="18212" spans="1:22">
      <c r="A18212" s="4">
        <v>46155</v>
      </c>
      <c r="B18212" t="s">
        <v>12810</v>
      </c>
      <c r="C18212" t="s">
        <v>155</v>
      </c>
      <c r="D18212">
        <v>20</v>
      </c>
      <c r="E18212">
        <v>152301.00800000003</v>
      </c>
      <c r="F18212">
        <f>Table2[[#This Row],[Đơn Giá Chuẩn]]*Table2[[#This Row],[Tổng số lượng bán]]</f>
        <v>3046020.1600000006</v>
      </c>
      <c r="G18212">
        <v>0</v>
      </c>
      <c r="H18212">
        <f>Table2[[#This Row],[Doanh số bán]]-Table2[[#This Row],[Chiết khấu]]</f>
        <v>3046020.1600000006</v>
      </c>
      <c r="K18212" t="s">
        <v>50</v>
      </c>
      <c r="L18212">
        <v>0.2</v>
      </c>
      <c r="M18212" t="s">
        <v>37</v>
      </c>
      <c r="N18212" t="s">
        <v>50</v>
      </c>
      <c r="O18212">
        <v>4</v>
      </c>
      <c r="P18212" t="s">
        <v>156</v>
      </c>
      <c r="Q18212" t="s">
        <v>157</v>
      </c>
      <c r="R18212" t="s">
        <v>107</v>
      </c>
      <c r="S18212" t="s">
        <v>108</v>
      </c>
      <c r="T18212" t="s">
        <v>74</v>
      </c>
      <c r="U18212" t="s">
        <v>75</v>
      </c>
      <c r="V18212" t="s">
        <v>50</v>
      </c>
    </row>
    <row r="18213" spans="1:22">
      <c r="A18213" s="4">
        <v>46155</v>
      </c>
      <c r="B18213" t="s">
        <v>12811</v>
      </c>
      <c r="C18213" t="s">
        <v>2568</v>
      </c>
      <c r="D18213">
        <v>1</v>
      </c>
      <c r="E18213">
        <v>275000.24</v>
      </c>
      <c r="F18213">
        <f>Table2[[#This Row],[Đơn Giá Chuẩn]]*Table2[[#This Row],[Tổng số lượng bán]]</f>
        <v>275000.24</v>
      </c>
      <c r="G18213">
        <v>0</v>
      </c>
      <c r="H18213">
        <f>Table2[[#This Row],[Doanh số bán]]-Table2[[#This Row],[Chiết khấu]]</f>
        <v>275000.24</v>
      </c>
      <c r="K18213" t="s">
        <v>50</v>
      </c>
      <c r="L18213">
        <v>1</v>
      </c>
      <c r="M18213" t="s">
        <v>37</v>
      </c>
      <c r="N18213" t="s">
        <v>50</v>
      </c>
      <c r="O18213">
        <v>1</v>
      </c>
      <c r="P18213" t="s">
        <v>84</v>
      </c>
      <c r="Q18213" t="s">
        <v>85</v>
      </c>
      <c r="R18213" t="s">
        <v>41</v>
      </c>
      <c r="S18213" t="s">
        <v>42</v>
      </c>
      <c r="T18213" t="s">
        <v>74</v>
      </c>
      <c r="U18213" t="s">
        <v>75</v>
      </c>
      <c r="V18213" t="s">
        <v>50</v>
      </c>
    </row>
    <row r="18214" spans="1:22">
      <c r="A18214" s="4">
        <v>46155</v>
      </c>
      <c r="B18214" t="s">
        <v>12812</v>
      </c>
      <c r="C18214" t="s">
        <v>1862</v>
      </c>
      <c r="D18214">
        <v>1</v>
      </c>
      <c r="E18214">
        <v>51049.280000000006</v>
      </c>
      <c r="F18214">
        <f>Table2[[#This Row],[Đơn Giá Chuẩn]]*Table2[[#This Row],[Tổng số lượng bán]]</f>
        <v>51049.280000000006</v>
      </c>
      <c r="G18214">
        <v>0</v>
      </c>
      <c r="H18214">
        <f>Table2[[#This Row],[Doanh số bán]]-Table2[[#This Row],[Chiết khấu]]</f>
        <v>51049.280000000006</v>
      </c>
      <c r="K18214" t="s">
        <v>50</v>
      </c>
      <c r="L18214">
        <v>0.12</v>
      </c>
      <c r="M18214" t="s">
        <v>37</v>
      </c>
      <c r="N18214" t="s">
        <v>50</v>
      </c>
      <c r="O18214">
        <v>0.12</v>
      </c>
      <c r="P18214" t="s">
        <v>586</v>
      </c>
      <c r="Q18214" t="s">
        <v>587</v>
      </c>
      <c r="R18214" t="s">
        <v>107</v>
      </c>
      <c r="S18214" t="s">
        <v>108</v>
      </c>
      <c r="T18214" t="s">
        <v>74</v>
      </c>
      <c r="U18214" t="s">
        <v>75</v>
      </c>
      <c r="V18214" t="s">
        <v>50</v>
      </c>
    </row>
    <row r="18215" spans="1:22">
      <c r="A18215" s="4">
        <v>46155</v>
      </c>
      <c r="B18215" t="s">
        <v>12813</v>
      </c>
      <c r="C18215" t="s">
        <v>155</v>
      </c>
      <c r="D18215">
        <v>1</v>
      </c>
      <c r="E18215">
        <v>363900.44</v>
      </c>
      <c r="F18215">
        <f>Table2[[#This Row],[Đơn Giá Chuẩn]]*Table2[[#This Row],[Tổng số lượng bán]]</f>
        <v>363900.44</v>
      </c>
      <c r="G18215">
        <v>0</v>
      </c>
      <c r="H18215">
        <f>Table2[[#This Row],[Doanh số bán]]-Table2[[#This Row],[Chiết khấu]]</f>
        <v>363900.44</v>
      </c>
      <c r="K18215" t="s">
        <v>50</v>
      </c>
      <c r="L18215">
        <v>1.6</v>
      </c>
      <c r="M18215" t="s">
        <v>37</v>
      </c>
      <c r="N18215" t="s">
        <v>50</v>
      </c>
      <c r="O18215">
        <v>1.6</v>
      </c>
      <c r="P18215" t="s">
        <v>839</v>
      </c>
      <c r="Q18215" t="s">
        <v>840</v>
      </c>
      <c r="R18215" t="s">
        <v>107</v>
      </c>
      <c r="S18215" t="s">
        <v>108</v>
      </c>
      <c r="T18215" t="s">
        <v>74</v>
      </c>
      <c r="U18215" t="s">
        <v>75</v>
      </c>
      <c r="V18215" t="s">
        <v>50</v>
      </c>
    </row>
    <row r="18216" spans="1:22">
      <c r="A18216" s="4">
        <v>46155</v>
      </c>
      <c r="B18216" t="s">
        <v>12813</v>
      </c>
      <c r="C18216" t="s">
        <v>155</v>
      </c>
      <c r="D18216">
        <v>1</v>
      </c>
      <c r="E18216">
        <v>152301.44</v>
      </c>
      <c r="F18216">
        <f>Table2[[#This Row],[Đơn Giá Chuẩn]]*Table2[[#This Row],[Tổng số lượng bán]]</f>
        <v>152301.44</v>
      </c>
      <c r="G18216">
        <v>0</v>
      </c>
      <c r="H18216">
        <f>Table2[[#This Row],[Doanh số bán]]-Table2[[#This Row],[Chiết khấu]]</f>
        <v>152301.44</v>
      </c>
      <c r="K18216" t="s">
        <v>50</v>
      </c>
      <c r="L18216">
        <v>0.2</v>
      </c>
      <c r="M18216" t="s">
        <v>37</v>
      </c>
      <c r="N18216" t="s">
        <v>50</v>
      </c>
      <c r="O18216">
        <v>0.2</v>
      </c>
      <c r="P18216" t="s">
        <v>156</v>
      </c>
      <c r="Q18216" t="s">
        <v>157</v>
      </c>
      <c r="R18216" t="s">
        <v>107</v>
      </c>
      <c r="S18216" t="s">
        <v>108</v>
      </c>
      <c r="T18216" t="s">
        <v>74</v>
      </c>
      <c r="U18216" t="s">
        <v>75</v>
      </c>
      <c r="V18216" t="s">
        <v>50</v>
      </c>
    </row>
    <row r="18217" spans="1:22">
      <c r="A18217" s="4">
        <v>46155</v>
      </c>
      <c r="B18217" t="s">
        <v>12813</v>
      </c>
      <c r="C18217" t="s">
        <v>1862</v>
      </c>
      <c r="D18217">
        <v>1</v>
      </c>
      <c r="E18217">
        <v>44239.999880000003</v>
      </c>
      <c r="F18217">
        <f>Table2[[#This Row],[Đơn Giá Chuẩn]]*Table2[[#This Row],[Tổng số lượng bán]]</f>
        <v>44239.999880000003</v>
      </c>
      <c r="G18217">
        <v>0</v>
      </c>
      <c r="H18217">
        <f>Table2[[#This Row],[Doanh số bán]]-Table2[[#This Row],[Chiết khấu]]</f>
        <v>44239.999880000003</v>
      </c>
      <c r="K18217" t="s">
        <v>50</v>
      </c>
      <c r="L18217">
        <v>0.12</v>
      </c>
      <c r="M18217" t="s">
        <v>37</v>
      </c>
      <c r="N18217" t="s">
        <v>50</v>
      </c>
      <c r="O18217">
        <v>0.12</v>
      </c>
      <c r="P18217" t="s">
        <v>520</v>
      </c>
      <c r="Q18217" t="s">
        <v>521</v>
      </c>
      <c r="R18217" t="s">
        <v>107</v>
      </c>
      <c r="S18217" t="s">
        <v>108</v>
      </c>
      <c r="T18217" t="s">
        <v>74</v>
      </c>
      <c r="U18217" t="s">
        <v>75</v>
      </c>
      <c r="V18217" t="s">
        <v>50</v>
      </c>
    </row>
    <row r="18218" spans="1:22">
      <c r="A18218" s="4">
        <v>46155</v>
      </c>
      <c r="B18218" t="s">
        <v>12813</v>
      </c>
      <c r="C18218" t="s">
        <v>1862</v>
      </c>
      <c r="D18218">
        <v>1</v>
      </c>
      <c r="E18218">
        <v>44239.999880000003</v>
      </c>
      <c r="F18218">
        <f>Table2[[#This Row],[Đơn Giá Chuẩn]]*Table2[[#This Row],[Tổng số lượng bán]]</f>
        <v>44239.999880000003</v>
      </c>
      <c r="G18218">
        <v>0</v>
      </c>
      <c r="H18218">
        <f>Table2[[#This Row],[Doanh số bán]]-Table2[[#This Row],[Chiết khấu]]</f>
        <v>44239.999880000003</v>
      </c>
      <c r="K18218" t="s">
        <v>50</v>
      </c>
      <c r="L18218">
        <v>0.12</v>
      </c>
      <c r="M18218" t="s">
        <v>37</v>
      </c>
      <c r="N18218" t="s">
        <v>50</v>
      </c>
      <c r="O18218">
        <v>0.12</v>
      </c>
      <c r="P18218" t="s">
        <v>656</v>
      </c>
      <c r="Q18218" t="s">
        <v>657</v>
      </c>
      <c r="R18218" t="s">
        <v>107</v>
      </c>
      <c r="S18218" t="s">
        <v>108</v>
      </c>
      <c r="T18218" t="s">
        <v>74</v>
      </c>
      <c r="U18218" t="s">
        <v>75</v>
      </c>
      <c r="V18218" t="s">
        <v>50</v>
      </c>
    </row>
    <row r="18219" spans="1:22">
      <c r="A18219" s="4">
        <v>46155</v>
      </c>
      <c r="B18219" t="s">
        <v>12813</v>
      </c>
      <c r="C18219" t="s">
        <v>1862</v>
      </c>
      <c r="D18219">
        <v>1</v>
      </c>
      <c r="E18219">
        <v>44239.999880000003</v>
      </c>
      <c r="F18219">
        <f>Table2[[#This Row],[Đơn Giá Chuẩn]]*Table2[[#This Row],[Tổng số lượng bán]]</f>
        <v>44239.999880000003</v>
      </c>
      <c r="G18219">
        <v>0</v>
      </c>
      <c r="H18219">
        <f>Table2[[#This Row],[Doanh số bán]]-Table2[[#This Row],[Chiết khấu]]</f>
        <v>44239.999880000003</v>
      </c>
      <c r="K18219" t="s">
        <v>50</v>
      </c>
      <c r="L18219">
        <v>0.12</v>
      </c>
      <c r="M18219" t="s">
        <v>37</v>
      </c>
      <c r="N18219" t="s">
        <v>50</v>
      </c>
      <c r="O18219">
        <v>0.12</v>
      </c>
      <c r="P18219" t="s">
        <v>588</v>
      </c>
      <c r="Q18219" t="s">
        <v>589</v>
      </c>
      <c r="R18219" t="s">
        <v>107</v>
      </c>
      <c r="S18219" t="s">
        <v>108</v>
      </c>
      <c r="T18219" t="s">
        <v>74</v>
      </c>
      <c r="U18219" t="s">
        <v>75</v>
      </c>
      <c r="V18219" t="s">
        <v>50</v>
      </c>
    </row>
    <row r="18220" spans="1:22">
      <c r="A18220" s="4">
        <v>46155</v>
      </c>
      <c r="B18220" t="s">
        <v>12813</v>
      </c>
      <c r="C18220" t="s">
        <v>1862</v>
      </c>
      <c r="D18220">
        <v>1</v>
      </c>
      <c r="E18220">
        <v>44239.999880000003</v>
      </c>
      <c r="F18220">
        <f>Table2[[#This Row],[Đơn Giá Chuẩn]]*Table2[[#This Row],[Tổng số lượng bán]]</f>
        <v>44239.999880000003</v>
      </c>
      <c r="G18220">
        <v>0</v>
      </c>
      <c r="H18220">
        <f>Table2[[#This Row],[Doanh số bán]]-Table2[[#This Row],[Chiết khấu]]</f>
        <v>44239.999880000003</v>
      </c>
      <c r="K18220" t="s">
        <v>50</v>
      </c>
      <c r="L18220">
        <v>0.16</v>
      </c>
      <c r="M18220" t="s">
        <v>37</v>
      </c>
      <c r="N18220" t="s">
        <v>50</v>
      </c>
      <c r="O18220">
        <v>0.16</v>
      </c>
      <c r="P18220" t="s">
        <v>105</v>
      </c>
      <c r="Q18220" t="s">
        <v>106</v>
      </c>
      <c r="R18220" t="s">
        <v>107</v>
      </c>
      <c r="S18220" t="s">
        <v>108</v>
      </c>
      <c r="T18220" t="s">
        <v>74</v>
      </c>
      <c r="U18220" t="s">
        <v>75</v>
      </c>
      <c r="V18220" t="s">
        <v>50</v>
      </c>
    </row>
    <row r="18221" spans="1:22">
      <c r="A18221" s="4">
        <v>46155</v>
      </c>
      <c r="B18221" t="s">
        <v>12813</v>
      </c>
      <c r="C18221" t="s">
        <v>1862</v>
      </c>
      <c r="D18221">
        <v>1</v>
      </c>
      <c r="E18221">
        <v>44239.999880000003</v>
      </c>
      <c r="F18221">
        <f>Table2[[#This Row],[Đơn Giá Chuẩn]]*Table2[[#This Row],[Tổng số lượng bán]]</f>
        <v>44239.999880000003</v>
      </c>
      <c r="G18221">
        <v>0</v>
      </c>
      <c r="H18221">
        <f>Table2[[#This Row],[Doanh số bán]]-Table2[[#This Row],[Chiết khấu]]</f>
        <v>44239.999880000003</v>
      </c>
      <c r="K18221" t="s">
        <v>50</v>
      </c>
      <c r="L18221">
        <v>0.12</v>
      </c>
      <c r="M18221" t="s">
        <v>37</v>
      </c>
      <c r="N18221" t="s">
        <v>50</v>
      </c>
      <c r="O18221">
        <v>0.12</v>
      </c>
      <c r="P18221" t="s">
        <v>586</v>
      </c>
      <c r="Q18221" t="s">
        <v>587</v>
      </c>
      <c r="R18221" t="s">
        <v>107</v>
      </c>
      <c r="S18221" t="s">
        <v>108</v>
      </c>
      <c r="T18221" t="s">
        <v>74</v>
      </c>
      <c r="U18221" t="s">
        <v>75</v>
      </c>
      <c r="V18221" t="s">
        <v>50</v>
      </c>
    </row>
    <row r="18222" spans="1:22">
      <c r="A18222" s="4">
        <v>46155</v>
      </c>
      <c r="B18222" t="s">
        <v>12814</v>
      </c>
      <c r="C18222" t="s">
        <v>2568</v>
      </c>
      <c r="D18222">
        <v>1</v>
      </c>
      <c r="E18222">
        <v>275000.24</v>
      </c>
      <c r="F18222">
        <f>Table2[[#This Row],[Đơn Giá Chuẩn]]*Table2[[#This Row],[Tổng số lượng bán]]</f>
        <v>275000.24</v>
      </c>
      <c r="G18222">
        <v>0</v>
      </c>
      <c r="H18222">
        <f>Table2[[#This Row],[Doanh số bán]]-Table2[[#This Row],[Chiết khấu]]</f>
        <v>275000.24</v>
      </c>
      <c r="K18222" t="s">
        <v>50</v>
      </c>
      <c r="L18222">
        <v>1</v>
      </c>
      <c r="M18222" t="s">
        <v>37</v>
      </c>
      <c r="N18222" t="s">
        <v>50</v>
      </c>
      <c r="O18222">
        <v>1</v>
      </c>
      <c r="P18222" t="s">
        <v>84</v>
      </c>
      <c r="Q18222" t="s">
        <v>85</v>
      </c>
      <c r="R18222" t="s">
        <v>41</v>
      </c>
      <c r="S18222" t="s">
        <v>42</v>
      </c>
      <c r="T18222" t="s">
        <v>74</v>
      </c>
      <c r="U18222" t="s">
        <v>75</v>
      </c>
      <c r="V18222" t="s">
        <v>50</v>
      </c>
    </row>
    <row r="18223" spans="1:22">
      <c r="A18223" s="4">
        <v>46155</v>
      </c>
      <c r="B18223" t="s">
        <v>12815</v>
      </c>
      <c r="C18223" t="s">
        <v>2568</v>
      </c>
      <c r="D18223">
        <v>3</v>
      </c>
      <c r="E18223">
        <v>274999.88036000001</v>
      </c>
      <c r="F18223">
        <f>Table2[[#This Row],[Đơn Giá Chuẩn]]*Table2[[#This Row],[Tổng số lượng bán]]</f>
        <v>824999.64107999997</v>
      </c>
      <c r="G18223">
        <v>0</v>
      </c>
      <c r="H18223">
        <f>Table2[[#This Row],[Doanh số bán]]-Table2[[#This Row],[Chiết khấu]]</f>
        <v>824999.64107999997</v>
      </c>
      <c r="K18223" t="s">
        <v>50</v>
      </c>
      <c r="L18223">
        <v>1</v>
      </c>
      <c r="M18223" t="s">
        <v>37</v>
      </c>
      <c r="N18223" t="s">
        <v>50</v>
      </c>
      <c r="O18223">
        <v>3</v>
      </c>
      <c r="P18223" t="s">
        <v>84</v>
      </c>
      <c r="Q18223" t="s">
        <v>85</v>
      </c>
      <c r="R18223" t="s">
        <v>41</v>
      </c>
      <c r="S18223" t="s">
        <v>42</v>
      </c>
      <c r="T18223" t="s">
        <v>74</v>
      </c>
      <c r="U18223" t="s">
        <v>75</v>
      </c>
      <c r="V18223" t="s">
        <v>50</v>
      </c>
    </row>
    <row r="18224" spans="1:22">
      <c r="A18224" s="4">
        <v>46155</v>
      </c>
      <c r="B18224" t="s">
        <v>12816</v>
      </c>
      <c r="C18224" t="s">
        <v>1862</v>
      </c>
      <c r="D18224">
        <v>5</v>
      </c>
      <c r="E18224">
        <v>51500.072000000007</v>
      </c>
      <c r="F18224">
        <f>Table2[[#This Row],[Đơn Giá Chuẩn]]*Table2[[#This Row],[Tổng số lượng bán]]</f>
        <v>257500.36000000004</v>
      </c>
      <c r="G18224">
        <v>0</v>
      </c>
      <c r="H18224">
        <f>Table2[[#This Row],[Doanh số bán]]-Table2[[#This Row],[Chiết khấu]]</f>
        <v>257500.36000000004</v>
      </c>
      <c r="K18224" t="s">
        <v>50</v>
      </c>
      <c r="L18224">
        <v>0.16</v>
      </c>
      <c r="M18224" t="s">
        <v>37</v>
      </c>
      <c r="N18224" t="s">
        <v>50</v>
      </c>
      <c r="O18224">
        <v>0.8</v>
      </c>
      <c r="P18224" t="s">
        <v>105</v>
      </c>
      <c r="Q18224" t="s">
        <v>106</v>
      </c>
      <c r="R18224" t="s">
        <v>107</v>
      </c>
      <c r="S18224" t="s">
        <v>108</v>
      </c>
      <c r="T18224" t="s">
        <v>74</v>
      </c>
      <c r="U18224" t="s">
        <v>75</v>
      </c>
      <c r="V18224" t="s">
        <v>50</v>
      </c>
    </row>
    <row r="18225" spans="1:22">
      <c r="A18225" s="4">
        <v>46155</v>
      </c>
      <c r="B18225" t="s">
        <v>12817</v>
      </c>
      <c r="C18225" t="s">
        <v>1862</v>
      </c>
      <c r="D18225">
        <v>1</v>
      </c>
      <c r="E18225">
        <v>0</v>
      </c>
      <c r="F18225">
        <f>Table2[[#This Row],[Đơn Giá Chuẩn]]*Table2[[#This Row],[Tổng số lượng bán]]</f>
        <v>0</v>
      </c>
      <c r="G18225">
        <v>0</v>
      </c>
      <c r="H18225">
        <f>Table2[[#This Row],[Doanh số bán]]-Table2[[#This Row],[Chiết khấu]]</f>
        <v>0</v>
      </c>
      <c r="K18225" t="s">
        <v>50</v>
      </c>
      <c r="L18225">
        <v>0.12</v>
      </c>
      <c r="M18225" t="s">
        <v>37</v>
      </c>
      <c r="N18225" t="s">
        <v>50</v>
      </c>
      <c r="O18225">
        <v>0.12</v>
      </c>
      <c r="P18225" t="s">
        <v>656</v>
      </c>
      <c r="Q18225" t="s">
        <v>657</v>
      </c>
      <c r="R18225" t="s">
        <v>107</v>
      </c>
      <c r="S18225" t="s">
        <v>108</v>
      </c>
      <c r="T18225" t="s">
        <v>2176</v>
      </c>
      <c r="U18225" t="s">
        <v>2177</v>
      </c>
      <c r="V18225" t="s">
        <v>50</v>
      </c>
    </row>
    <row r="18226" spans="1:22">
      <c r="A18226" s="4">
        <v>46155</v>
      </c>
      <c r="B18226" t="s">
        <v>12818</v>
      </c>
      <c r="C18226" t="s">
        <v>1862</v>
      </c>
      <c r="D18226">
        <v>1</v>
      </c>
      <c r="E18226">
        <v>0</v>
      </c>
      <c r="F18226">
        <f>Table2[[#This Row],[Đơn Giá Chuẩn]]*Table2[[#This Row],[Tổng số lượng bán]]</f>
        <v>0</v>
      </c>
      <c r="G18226">
        <v>0</v>
      </c>
      <c r="H18226">
        <f>Table2[[#This Row],[Doanh số bán]]-Table2[[#This Row],[Chiết khấu]]</f>
        <v>0</v>
      </c>
      <c r="K18226" t="s">
        <v>50</v>
      </c>
      <c r="L18226">
        <v>0.12</v>
      </c>
      <c r="M18226" t="s">
        <v>37</v>
      </c>
      <c r="N18226" t="s">
        <v>50</v>
      </c>
      <c r="O18226">
        <v>0.12</v>
      </c>
      <c r="P18226" t="s">
        <v>520</v>
      </c>
      <c r="Q18226" t="s">
        <v>521</v>
      </c>
      <c r="R18226" t="s">
        <v>107</v>
      </c>
      <c r="S18226" t="s">
        <v>108</v>
      </c>
      <c r="T18226" t="s">
        <v>2176</v>
      </c>
      <c r="U18226" t="s">
        <v>2177</v>
      </c>
      <c r="V18226" t="s">
        <v>50</v>
      </c>
    </row>
    <row r="18227" spans="1:22">
      <c r="A18227" s="4">
        <v>46155</v>
      </c>
      <c r="B18227" t="s">
        <v>12819</v>
      </c>
      <c r="C18227" t="s">
        <v>1862</v>
      </c>
      <c r="D18227">
        <v>3</v>
      </c>
      <c r="E18227">
        <v>124850.00000000001</v>
      </c>
      <c r="F18227">
        <f>Table2[[#This Row],[Đơn Giá Chuẩn]]*Table2[[#This Row],[Tổng số lượng bán]]</f>
        <v>374550.00000000006</v>
      </c>
      <c r="G18227">
        <v>0</v>
      </c>
      <c r="H18227">
        <f>Table2[[#This Row],[Doanh số bán]]-Table2[[#This Row],[Chiết khấu]]</f>
        <v>374550.00000000006</v>
      </c>
      <c r="K18227" t="s">
        <v>50</v>
      </c>
      <c r="L18227">
        <v>0.1</v>
      </c>
      <c r="M18227" t="s">
        <v>37</v>
      </c>
      <c r="N18227" t="s">
        <v>50</v>
      </c>
      <c r="O18227">
        <v>0.30000000000000004</v>
      </c>
      <c r="P18227" t="s">
        <v>1625</v>
      </c>
      <c r="Q18227" t="s">
        <v>1626</v>
      </c>
      <c r="R18227" t="s">
        <v>41</v>
      </c>
      <c r="S18227" t="s">
        <v>42</v>
      </c>
      <c r="T18227" t="s">
        <v>74</v>
      </c>
      <c r="U18227" t="s">
        <v>75</v>
      </c>
      <c r="V18227" t="s">
        <v>50</v>
      </c>
    </row>
    <row r="18228" spans="1:22">
      <c r="A18228" s="4">
        <v>46155</v>
      </c>
      <c r="B18228" t="s">
        <v>12819</v>
      </c>
      <c r="C18228" t="s">
        <v>1862</v>
      </c>
      <c r="D18228">
        <v>3</v>
      </c>
      <c r="E18228">
        <v>152000.12</v>
      </c>
      <c r="F18228">
        <f>Table2[[#This Row],[Đơn Giá Chuẩn]]*Table2[[#This Row],[Tổng số lượng bán]]</f>
        <v>456000.36</v>
      </c>
      <c r="G18228">
        <v>0</v>
      </c>
      <c r="H18228">
        <f>Table2[[#This Row],[Doanh số bán]]-Table2[[#This Row],[Chiết khấu]]</f>
        <v>456000.36</v>
      </c>
      <c r="K18228" t="s">
        <v>50</v>
      </c>
      <c r="L18228">
        <v>0.1</v>
      </c>
      <c r="M18228" t="s">
        <v>37</v>
      </c>
      <c r="N18228" t="s">
        <v>50</v>
      </c>
      <c r="O18228">
        <v>0.30000000000000004</v>
      </c>
      <c r="P18228" t="s">
        <v>9621</v>
      </c>
      <c r="Q18228" t="s">
        <v>9622</v>
      </c>
      <c r="R18228" t="s">
        <v>41</v>
      </c>
      <c r="S18228" t="s">
        <v>42</v>
      </c>
      <c r="T18228" t="s">
        <v>74</v>
      </c>
      <c r="U18228" t="s">
        <v>75</v>
      </c>
      <c r="V18228" t="s">
        <v>50</v>
      </c>
    </row>
    <row r="18229" spans="1:22">
      <c r="A18229" s="4">
        <v>46155</v>
      </c>
      <c r="B18229" t="s">
        <v>12820</v>
      </c>
      <c r="C18229" t="s">
        <v>23</v>
      </c>
      <c r="D18229">
        <v>1</v>
      </c>
      <c r="E18229">
        <v>25999.999999999996</v>
      </c>
      <c r="F18229">
        <f>Table2[[#This Row],[Đơn Giá Chuẩn]]*Table2[[#This Row],[Tổng số lượng bán]]</f>
        <v>25999.999999999996</v>
      </c>
      <c r="G18229">
        <v>0</v>
      </c>
      <c r="H18229">
        <f>Table2[[#This Row],[Doanh số bán]]-Table2[[#This Row],[Chiết khấu]]</f>
        <v>25999.999999999996</v>
      </c>
      <c r="K18229" t="s">
        <v>24</v>
      </c>
      <c r="L18229">
        <v>0</v>
      </c>
      <c r="M18229" t="s">
        <v>319</v>
      </c>
      <c r="N18229" t="s">
        <v>26</v>
      </c>
      <c r="O18229">
        <v>0</v>
      </c>
      <c r="P18229" t="s">
        <v>129</v>
      </c>
      <c r="Q18229" t="s">
        <v>130</v>
      </c>
      <c r="R18229" t="s">
        <v>29</v>
      </c>
      <c r="S18229" t="s">
        <v>30</v>
      </c>
      <c r="T18229" t="s">
        <v>320</v>
      </c>
      <c r="U18229" t="s">
        <v>321</v>
      </c>
      <c r="V18229" t="s">
        <v>33</v>
      </c>
    </row>
    <row r="18230" spans="1:22">
      <c r="A18230" s="4">
        <v>46155</v>
      </c>
      <c r="B18230" t="s">
        <v>12821</v>
      </c>
      <c r="C18230" t="s">
        <v>23</v>
      </c>
      <c r="D18230">
        <v>2</v>
      </c>
      <c r="E18230">
        <v>25999.999999999996</v>
      </c>
      <c r="F18230">
        <f>Table2[[#This Row],[Đơn Giá Chuẩn]]*Table2[[#This Row],[Tổng số lượng bán]]</f>
        <v>51999.999999999993</v>
      </c>
      <c r="G18230">
        <v>0</v>
      </c>
      <c r="H18230">
        <f>Table2[[#This Row],[Doanh số bán]]-Table2[[#This Row],[Chiết khấu]]</f>
        <v>51999.999999999993</v>
      </c>
      <c r="K18230" t="s">
        <v>24</v>
      </c>
      <c r="L18230">
        <v>0</v>
      </c>
      <c r="M18230" t="s">
        <v>319</v>
      </c>
      <c r="N18230" t="s">
        <v>26</v>
      </c>
      <c r="O18230">
        <v>0</v>
      </c>
      <c r="P18230" t="s">
        <v>47</v>
      </c>
      <c r="Q18230" t="s">
        <v>48</v>
      </c>
      <c r="R18230" t="s">
        <v>29</v>
      </c>
      <c r="S18230" t="s">
        <v>30</v>
      </c>
      <c r="T18230" t="s">
        <v>320</v>
      </c>
      <c r="U18230" t="s">
        <v>321</v>
      </c>
      <c r="V18230" t="s">
        <v>33</v>
      </c>
    </row>
    <row r="18231" spans="1:22">
      <c r="A18231" s="4">
        <v>46155</v>
      </c>
      <c r="B18231" t="s">
        <v>12822</v>
      </c>
      <c r="C18231" t="s">
        <v>23</v>
      </c>
      <c r="D18231">
        <v>1</v>
      </c>
      <c r="E18231">
        <v>25999.999999999996</v>
      </c>
      <c r="F18231">
        <f>Table2[[#This Row],[Đơn Giá Chuẩn]]*Table2[[#This Row],[Tổng số lượng bán]]</f>
        <v>25999.999999999996</v>
      </c>
      <c r="G18231">
        <v>0</v>
      </c>
      <c r="H18231">
        <f>Table2[[#This Row],[Doanh số bán]]-Table2[[#This Row],[Chiết khấu]]</f>
        <v>25999.999999999996</v>
      </c>
      <c r="K18231" t="s">
        <v>24</v>
      </c>
      <c r="L18231">
        <v>0</v>
      </c>
      <c r="M18231" t="s">
        <v>319</v>
      </c>
      <c r="N18231" t="s">
        <v>26</v>
      </c>
      <c r="O18231">
        <v>0</v>
      </c>
      <c r="P18231" t="s">
        <v>129</v>
      </c>
      <c r="Q18231" t="s">
        <v>130</v>
      </c>
      <c r="R18231" t="s">
        <v>29</v>
      </c>
      <c r="S18231" t="s">
        <v>30</v>
      </c>
      <c r="T18231" t="s">
        <v>320</v>
      </c>
      <c r="U18231" t="s">
        <v>321</v>
      </c>
      <c r="V18231" t="s">
        <v>33</v>
      </c>
    </row>
    <row r="18232" spans="1:22">
      <c r="A18232" s="4">
        <v>46155</v>
      </c>
      <c r="B18232" t="s">
        <v>12822</v>
      </c>
      <c r="C18232" t="s">
        <v>23</v>
      </c>
      <c r="D18232">
        <v>1</v>
      </c>
      <c r="E18232">
        <v>21000</v>
      </c>
      <c r="F18232">
        <f>Table2[[#This Row],[Đơn Giá Chuẩn]]*Table2[[#This Row],[Tổng số lượng bán]]</f>
        <v>21000</v>
      </c>
      <c r="G18232">
        <v>0</v>
      </c>
      <c r="H18232">
        <f>Table2[[#This Row],[Doanh số bán]]-Table2[[#This Row],[Chiết khấu]]</f>
        <v>21000</v>
      </c>
      <c r="K18232" t="s">
        <v>24</v>
      </c>
      <c r="L18232">
        <v>0</v>
      </c>
      <c r="M18232" t="s">
        <v>319</v>
      </c>
      <c r="N18232" t="s">
        <v>26</v>
      </c>
      <c r="O18232">
        <v>0</v>
      </c>
      <c r="P18232" t="s">
        <v>27</v>
      </c>
      <c r="Q18232" t="s">
        <v>28</v>
      </c>
      <c r="R18232" t="s">
        <v>29</v>
      </c>
      <c r="S18232" t="s">
        <v>30</v>
      </c>
      <c r="T18232" t="s">
        <v>320</v>
      </c>
      <c r="U18232" t="s">
        <v>321</v>
      </c>
      <c r="V18232" t="s">
        <v>33</v>
      </c>
    </row>
    <row r="18233" spans="1:22">
      <c r="A18233" s="4">
        <v>46155</v>
      </c>
      <c r="B18233" t="s">
        <v>12822</v>
      </c>
      <c r="C18233" t="s">
        <v>23</v>
      </c>
      <c r="D18233">
        <v>1</v>
      </c>
      <c r="E18233">
        <v>25999.999999999996</v>
      </c>
      <c r="F18233">
        <f>Table2[[#This Row],[Đơn Giá Chuẩn]]*Table2[[#This Row],[Tổng số lượng bán]]</f>
        <v>25999.999999999996</v>
      </c>
      <c r="G18233">
        <v>0</v>
      </c>
      <c r="H18233">
        <f>Table2[[#This Row],[Doanh số bán]]-Table2[[#This Row],[Chiết khấu]]</f>
        <v>25999.999999999996</v>
      </c>
      <c r="K18233" t="s">
        <v>24</v>
      </c>
      <c r="L18233">
        <v>0</v>
      </c>
      <c r="M18233" t="s">
        <v>319</v>
      </c>
      <c r="N18233" t="s">
        <v>26</v>
      </c>
      <c r="O18233">
        <v>0</v>
      </c>
      <c r="P18233" t="s">
        <v>47</v>
      </c>
      <c r="Q18233" t="s">
        <v>48</v>
      </c>
      <c r="R18233" t="s">
        <v>29</v>
      </c>
      <c r="S18233" t="s">
        <v>30</v>
      </c>
      <c r="T18233" t="s">
        <v>320</v>
      </c>
      <c r="U18233" t="s">
        <v>321</v>
      </c>
      <c r="V18233" t="s">
        <v>33</v>
      </c>
    </row>
    <row r="18234" spans="1:22">
      <c r="A18234" s="4">
        <v>46155</v>
      </c>
      <c r="B18234" t="s">
        <v>12823</v>
      </c>
      <c r="C18234" t="s">
        <v>23</v>
      </c>
      <c r="D18234">
        <v>1</v>
      </c>
      <c r="E18234">
        <v>25999.999999999996</v>
      </c>
      <c r="F18234">
        <f>Table2[[#This Row],[Đơn Giá Chuẩn]]*Table2[[#This Row],[Tổng số lượng bán]]</f>
        <v>25999.999999999996</v>
      </c>
      <c r="G18234">
        <v>0</v>
      </c>
      <c r="H18234">
        <f>Table2[[#This Row],[Doanh số bán]]-Table2[[#This Row],[Chiết khấu]]</f>
        <v>25999.999999999996</v>
      </c>
      <c r="K18234" t="s">
        <v>24</v>
      </c>
      <c r="L18234">
        <v>0</v>
      </c>
      <c r="M18234" t="s">
        <v>319</v>
      </c>
      <c r="N18234" t="s">
        <v>26</v>
      </c>
      <c r="O18234">
        <v>0</v>
      </c>
      <c r="P18234" t="s">
        <v>47</v>
      </c>
      <c r="Q18234" t="s">
        <v>48</v>
      </c>
      <c r="R18234" t="s">
        <v>29</v>
      </c>
      <c r="S18234" t="s">
        <v>30</v>
      </c>
      <c r="T18234" t="s">
        <v>320</v>
      </c>
      <c r="U18234" t="s">
        <v>321</v>
      </c>
      <c r="V18234" t="s">
        <v>33</v>
      </c>
    </row>
    <row r="18235" spans="1:22">
      <c r="A18235" s="4">
        <v>46155</v>
      </c>
      <c r="B18235" t="s">
        <v>12823</v>
      </c>
      <c r="C18235" t="s">
        <v>23</v>
      </c>
      <c r="D18235">
        <v>1</v>
      </c>
      <c r="E18235">
        <v>21000</v>
      </c>
      <c r="F18235">
        <f>Table2[[#This Row],[Đơn Giá Chuẩn]]*Table2[[#This Row],[Tổng số lượng bán]]</f>
        <v>21000</v>
      </c>
      <c r="G18235">
        <v>0</v>
      </c>
      <c r="H18235">
        <f>Table2[[#This Row],[Doanh số bán]]-Table2[[#This Row],[Chiết khấu]]</f>
        <v>21000</v>
      </c>
      <c r="K18235" t="s">
        <v>24</v>
      </c>
      <c r="L18235">
        <v>0</v>
      </c>
      <c r="M18235" t="s">
        <v>319</v>
      </c>
      <c r="N18235" t="s">
        <v>26</v>
      </c>
      <c r="O18235">
        <v>0</v>
      </c>
      <c r="P18235" t="s">
        <v>27</v>
      </c>
      <c r="Q18235" t="s">
        <v>28</v>
      </c>
      <c r="R18235" t="s">
        <v>29</v>
      </c>
      <c r="S18235" t="s">
        <v>30</v>
      </c>
      <c r="T18235" t="s">
        <v>320</v>
      </c>
      <c r="U18235" t="s">
        <v>321</v>
      </c>
      <c r="V18235" t="s">
        <v>33</v>
      </c>
    </row>
    <row r="18236" spans="1:22">
      <c r="A18236" s="4">
        <v>46155</v>
      </c>
      <c r="B18236" t="s">
        <v>12824</v>
      </c>
      <c r="C18236" t="s">
        <v>23</v>
      </c>
      <c r="D18236">
        <v>2</v>
      </c>
      <c r="E18236">
        <v>21000</v>
      </c>
      <c r="F18236">
        <f>Table2[[#This Row],[Đơn Giá Chuẩn]]*Table2[[#This Row],[Tổng số lượng bán]]</f>
        <v>42000</v>
      </c>
      <c r="G18236">
        <v>0</v>
      </c>
      <c r="H18236">
        <f>Table2[[#This Row],[Doanh số bán]]-Table2[[#This Row],[Chiết khấu]]</f>
        <v>42000</v>
      </c>
      <c r="K18236" t="s">
        <v>24</v>
      </c>
      <c r="L18236">
        <v>0</v>
      </c>
      <c r="M18236" t="s">
        <v>319</v>
      </c>
      <c r="N18236" t="s">
        <v>26</v>
      </c>
      <c r="O18236">
        <v>0</v>
      </c>
      <c r="P18236" t="s">
        <v>27</v>
      </c>
      <c r="Q18236" t="s">
        <v>28</v>
      </c>
      <c r="R18236" t="s">
        <v>29</v>
      </c>
      <c r="S18236" t="s">
        <v>30</v>
      </c>
      <c r="T18236" t="s">
        <v>320</v>
      </c>
      <c r="U18236" t="s">
        <v>321</v>
      </c>
      <c r="V18236" t="s">
        <v>33</v>
      </c>
    </row>
    <row r="18237" spans="1:22">
      <c r="A18237" s="4">
        <v>46155</v>
      </c>
      <c r="B18237" t="s">
        <v>12824</v>
      </c>
      <c r="C18237" t="s">
        <v>23</v>
      </c>
      <c r="D18237">
        <v>1</v>
      </c>
      <c r="E18237">
        <v>21000</v>
      </c>
      <c r="F18237">
        <f>Table2[[#This Row],[Đơn Giá Chuẩn]]*Table2[[#This Row],[Tổng số lượng bán]]</f>
        <v>21000</v>
      </c>
      <c r="G18237">
        <v>0</v>
      </c>
      <c r="H18237">
        <f>Table2[[#This Row],[Doanh số bán]]-Table2[[#This Row],[Chiết khấu]]</f>
        <v>21000</v>
      </c>
      <c r="K18237" t="s">
        <v>24</v>
      </c>
      <c r="L18237">
        <v>0</v>
      </c>
      <c r="M18237" t="s">
        <v>319</v>
      </c>
      <c r="N18237" t="s">
        <v>26</v>
      </c>
      <c r="O18237">
        <v>0</v>
      </c>
      <c r="P18237" t="s">
        <v>169</v>
      </c>
      <c r="Q18237" t="s">
        <v>170</v>
      </c>
      <c r="R18237" t="s">
        <v>29</v>
      </c>
      <c r="S18237" t="s">
        <v>30</v>
      </c>
      <c r="T18237" t="s">
        <v>320</v>
      </c>
      <c r="U18237" t="s">
        <v>321</v>
      </c>
      <c r="V18237" t="s">
        <v>33</v>
      </c>
    </row>
    <row r="18238" spans="1:22">
      <c r="A18238" s="4">
        <v>46155</v>
      </c>
      <c r="B18238" t="s">
        <v>12825</v>
      </c>
      <c r="C18238" t="s">
        <v>23</v>
      </c>
      <c r="D18238">
        <v>2</v>
      </c>
      <c r="E18238">
        <v>21000</v>
      </c>
      <c r="F18238">
        <f>Table2[[#This Row],[Đơn Giá Chuẩn]]*Table2[[#This Row],[Tổng số lượng bán]]</f>
        <v>42000</v>
      </c>
      <c r="G18238">
        <v>0</v>
      </c>
      <c r="H18238">
        <f>Table2[[#This Row],[Doanh số bán]]-Table2[[#This Row],[Chiết khấu]]</f>
        <v>42000</v>
      </c>
      <c r="K18238" t="s">
        <v>24</v>
      </c>
      <c r="L18238">
        <v>0</v>
      </c>
      <c r="M18238" t="s">
        <v>319</v>
      </c>
      <c r="N18238" t="s">
        <v>26</v>
      </c>
      <c r="O18238">
        <v>0</v>
      </c>
      <c r="P18238" t="s">
        <v>27</v>
      </c>
      <c r="Q18238" t="s">
        <v>28</v>
      </c>
      <c r="R18238" t="s">
        <v>29</v>
      </c>
      <c r="S18238" t="s">
        <v>30</v>
      </c>
      <c r="T18238" t="s">
        <v>320</v>
      </c>
      <c r="U18238" t="s">
        <v>321</v>
      </c>
      <c r="V18238" t="s">
        <v>33</v>
      </c>
    </row>
    <row r="18239" spans="1:22">
      <c r="A18239" s="4">
        <v>46155</v>
      </c>
      <c r="B18239" t="s">
        <v>12825</v>
      </c>
      <c r="C18239" t="s">
        <v>23</v>
      </c>
      <c r="D18239">
        <v>1</v>
      </c>
      <c r="E18239">
        <v>25999.999999999996</v>
      </c>
      <c r="F18239">
        <f>Table2[[#This Row],[Đơn Giá Chuẩn]]*Table2[[#This Row],[Tổng số lượng bán]]</f>
        <v>25999.999999999996</v>
      </c>
      <c r="G18239">
        <v>0</v>
      </c>
      <c r="H18239">
        <f>Table2[[#This Row],[Doanh số bán]]-Table2[[#This Row],[Chiết khấu]]</f>
        <v>25999.999999999996</v>
      </c>
      <c r="K18239" t="s">
        <v>24</v>
      </c>
      <c r="L18239">
        <v>0</v>
      </c>
      <c r="M18239" t="s">
        <v>319</v>
      </c>
      <c r="N18239" t="s">
        <v>26</v>
      </c>
      <c r="O18239">
        <v>0</v>
      </c>
      <c r="P18239" t="s">
        <v>47</v>
      </c>
      <c r="Q18239" t="s">
        <v>48</v>
      </c>
      <c r="R18239" t="s">
        <v>29</v>
      </c>
      <c r="S18239" t="s">
        <v>30</v>
      </c>
      <c r="T18239" t="s">
        <v>320</v>
      </c>
      <c r="U18239" t="s">
        <v>321</v>
      </c>
      <c r="V18239" t="s">
        <v>33</v>
      </c>
    </row>
    <row r="18240" spans="1:22">
      <c r="A18240" s="4">
        <v>46155</v>
      </c>
      <c r="B18240" t="s">
        <v>12826</v>
      </c>
      <c r="C18240" t="s">
        <v>23</v>
      </c>
      <c r="D18240">
        <v>1</v>
      </c>
      <c r="E18240">
        <v>21000</v>
      </c>
      <c r="F18240">
        <f>Table2[[#This Row],[Đơn Giá Chuẩn]]*Table2[[#This Row],[Tổng số lượng bán]]</f>
        <v>21000</v>
      </c>
      <c r="G18240">
        <v>0</v>
      </c>
      <c r="H18240">
        <f>Table2[[#This Row],[Doanh số bán]]-Table2[[#This Row],[Chiết khấu]]</f>
        <v>21000</v>
      </c>
      <c r="K18240" t="s">
        <v>24</v>
      </c>
      <c r="L18240">
        <v>0</v>
      </c>
      <c r="M18240" t="s">
        <v>319</v>
      </c>
      <c r="N18240" t="s">
        <v>26</v>
      </c>
      <c r="O18240">
        <v>0</v>
      </c>
      <c r="P18240" t="s">
        <v>27</v>
      </c>
      <c r="Q18240" t="s">
        <v>28</v>
      </c>
      <c r="R18240" t="s">
        <v>29</v>
      </c>
      <c r="S18240" t="s">
        <v>30</v>
      </c>
      <c r="T18240" t="s">
        <v>320</v>
      </c>
      <c r="U18240" t="s">
        <v>321</v>
      </c>
      <c r="V18240" t="s">
        <v>33</v>
      </c>
    </row>
    <row r="18241" spans="1:22">
      <c r="A18241" s="4">
        <v>46155</v>
      </c>
      <c r="B18241" t="s">
        <v>12827</v>
      </c>
      <c r="C18241" t="s">
        <v>23</v>
      </c>
      <c r="D18241">
        <v>3</v>
      </c>
      <c r="E18241">
        <v>21000</v>
      </c>
      <c r="F18241">
        <f>Table2[[#This Row],[Đơn Giá Chuẩn]]*Table2[[#This Row],[Tổng số lượng bán]]</f>
        <v>63000</v>
      </c>
      <c r="G18241">
        <v>0</v>
      </c>
      <c r="H18241">
        <f>Table2[[#This Row],[Doanh số bán]]-Table2[[#This Row],[Chiết khấu]]</f>
        <v>63000</v>
      </c>
      <c r="K18241" t="s">
        <v>24</v>
      </c>
      <c r="L18241">
        <v>0</v>
      </c>
      <c r="M18241" t="s">
        <v>319</v>
      </c>
      <c r="N18241" t="s">
        <v>26</v>
      </c>
      <c r="O18241">
        <v>0</v>
      </c>
      <c r="P18241" t="s">
        <v>27</v>
      </c>
      <c r="Q18241" t="s">
        <v>28</v>
      </c>
      <c r="R18241" t="s">
        <v>29</v>
      </c>
      <c r="S18241" t="s">
        <v>30</v>
      </c>
      <c r="T18241" t="s">
        <v>320</v>
      </c>
      <c r="U18241" t="s">
        <v>321</v>
      </c>
      <c r="V18241" t="s">
        <v>33</v>
      </c>
    </row>
    <row r="18242" spans="1:22">
      <c r="A18242" s="4">
        <v>46155</v>
      </c>
      <c r="B18242" t="s">
        <v>12828</v>
      </c>
      <c r="C18242" t="s">
        <v>23</v>
      </c>
      <c r="D18242">
        <v>1</v>
      </c>
      <c r="E18242">
        <v>21000</v>
      </c>
      <c r="F18242">
        <f>Table2[[#This Row],[Đơn Giá Chuẩn]]*Table2[[#This Row],[Tổng số lượng bán]]</f>
        <v>21000</v>
      </c>
      <c r="G18242">
        <v>0</v>
      </c>
      <c r="H18242">
        <f>Table2[[#This Row],[Doanh số bán]]-Table2[[#This Row],[Chiết khấu]]</f>
        <v>21000</v>
      </c>
      <c r="K18242" t="s">
        <v>24</v>
      </c>
      <c r="L18242">
        <v>0</v>
      </c>
      <c r="M18242" t="s">
        <v>319</v>
      </c>
      <c r="N18242" t="s">
        <v>26</v>
      </c>
      <c r="O18242">
        <v>0</v>
      </c>
      <c r="P18242" t="s">
        <v>27</v>
      </c>
      <c r="Q18242" t="s">
        <v>28</v>
      </c>
      <c r="R18242" t="s">
        <v>29</v>
      </c>
      <c r="S18242" t="s">
        <v>30</v>
      </c>
      <c r="T18242" t="s">
        <v>320</v>
      </c>
      <c r="U18242" t="s">
        <v>321</v>
      </c>
      <c r="V18242" t="s">
        <v>33</v>
      </c>
    </row>
    <row r="18243" spans="1:22">
      <c r="A18243" s="4">
        <v>46155</v>
      </c>
      <c r="B18243" t="s">
        <v>12828</v>
      </c>
      <c r="C18243" t="s">
        <v>23</v>
      </c>
      <c r="D18243">
        <v>1</v>
      </c>
      <c r="E18243">
        <v>25999.999999999996</v>
      </c>
      <c r="F18243">
        <f>Table2[[#This Row],[Đơn Giá Chuẩn]]*Table2[[#This Row],[Tổng số lượng bán]]</f>
        <v>25999.999999999996</v>
      </c>
      <c r="G18243">
        <v>0</v>
      </c>
      <c r="H18243">
        <f>Table2[[#This Row],[Doanh số bán]]-Table2[[#This Row],[Chiết khấu]]</f>
        <v>25999.999999999996</v>
      </c>
      <c r="K18243" t="s">
        <v>24</v>
      </c>
      <c r="L18243">
        <v>0</v>
      </c>
      <c r="M18243" t="s">
        <v>319</v>
      </c>
      <c r="N18243" t="s">
        <v>26</v>
      </c>
      <c r="O18243">
        <v>0</v>
      </c>
      <c r="P18243" t="s">
        <v>47</v>
      </c>
      <c r="Q18243" t="s">
        <v>48</v>
      </c>
      <c r="R18243" t="s">
        <v>29</v>
      </c>
      <c r="S18243" t="s">
        <v>30</v>
      </c>
      <c r="T18243" t="s">
        <v>320</v>
      </c>
      <c r="U18243" t="s">
        <v>321</v>
      </c>
      <c r="V18243" t="s">
        <v>33</v>
      </c>
    </row>
    <row r="18244" spans="1:22">
      <c r="A18244" s="4">
        <v>46155</v>
      </c>
      <c r="B18244" t="s">
        <v>12829</v>
      </c>
      <c r="C18244" t="s">
        <v>23</v>
      </c>
      <c r="D18244">
        <v>1</v>
      </c>
      <c r="E18244">
        <v>25999.999999999996</v>
      </c>
      <c r="F18244">
        <f>Table2[[#This Row],[Đơn Giá Chuẩn]]*Table2[[#This Row],[Tổng số lượng bán]]</f>
        <v>25999.999999999996</v>
      </c>
      <c r="G18244">
        <v>0</v>
      </c>
      <c r="H18244">
        <f>Table2[[#This Row],[Doanh số bán]]-Table2[[#This Row],[Chiết khấu]]</f>
        <v>25999.999999999996</v>
      </c>
      <c r="K18244" t="s">
        <v>24</v>
      </c>
      <c r="L18244">
        <v>0</v>
      </c>
      <c r="M18244" t="s">
        <v>319</v>
      </c>
      <c r="N18244" t="s">
        <v>26</v>
      </c>
      <c r="O18244">
        <v>0</v>
      </c>
      <c r="P18244" t="s">
        <v>129</v>
      </c>
      <c r="Q18244" t="s">
        <v>130</v>
      </c>
      <c r="R18244" t="s">
        <v>29</v>
      </c>
      <c r="S18244" t="s">
        <v>30</v>
      </c>
      <c r="T18244" t="s">
        <v>320</v>
      </c>
      <c r="U18244" t="s">
        <v>321</v>
      </c>
      <c r="V18244" t="s">
        <v>33</v>
      </c>
    </row>
    <row r="18245" spans="1:22">
      <c r="A18245" s="4">
        <v>46111</v>
      </c>
      <c r="B18245" t="s">
        <v>8618</v>
      </c>
      <c r="C18245" t="s">
        <v>83</v>
      </c>
      <c r="D18245">
        <v>10</v>
      </c>
      <c r="E18245">
        <v>302000</v>
      </c>
      <c r="F18245">
        <f>Table2[[#This Row],[Đơn Giá Chuẩn]]*Table2[[#This Row],[Tổng số lượng bán]]</f>
        <v>3020000</v>
      </c>
      <c r="G18245">
        <v>833333</v>
      </c>
      <c r="H18245">
        <f>Table2[[#This Row],[Doanh số bán]]-Table2[[#This Row],[Chiết khấu]]</f>
        <v>2186667</v>
      </c>
      <c r="K18245" t="s">
        <v>24</v>
      </c>
      <c r="L18245">
        <v>1</v>
      </c>
      <c r="M18245" t="s">
        <v>319</v>
      </c>
      <c r="N18245" t="s">
        <v>26</v>
      </c>
      <c r="O18245">
        <v>10</v>
      </c>
      <c r="P18245" t="s">
        <v>84</v>
      </c>
      <c r="Q18245" t="s">
        <v>85</v>
      </c>
      <c r="R18245" t="s">
        <v>41</v>
      </c>
      <c r="S18245" t="s">
        <v>42</v>
      </c>
      <c r="T18245" t="s">
        <v>320</v>
      </c>
      <c r="U18245" t="s">
        <v>321</v>
      </c>
      <c r="V18245" t="s">
        <v>33</v>
      </c>
    </row>
    <row r="18246" spans="1:22">
      <c r="A18246" s="4">
        <v>46155</v>
      </c>
      <c r="B18246" t="s">
        <v>12831</v>
      </c>
      <c r="C18246" t="s">
        <v>23</v>
      </c>
      <c r="D18246">
        <v>1</v>
      </c>
      <c r="E18246">
        <v>32000</v>
      </c>
      <c r="F18246">
        <f>Table2[[#This Row],[Đơn Giá Chuẩn]]*Table2[[#This Row],[Tổng số lượng bán]]</f>
        <v>32000</v>
      </c>
      <c r="G18246">
        <v>0</v>
      </c>
      <c r="H18246">
        <f>Table2[[#This Row],[Doanh số bán]]-Table2[[#This Row],[Chiết khấu]]</f>
        <v>32000</v>
      </c>
      <c r="K18246" t="s">
        <v>24</v>
      </c>
      <c r="L18246">
        <v>0</v>
      </c>
      <c r="M18246" t="s">
        <v>319</v>
      </c>
      <c r="N18246" t="s">
        <v>26</v>
      </c>
      <c r="O18246">
        <v>0</v>
      </c>
      <c r="P18246" t="s">
        <v>580</v>
      </c>
      <c r="Q18246" t="s">
        <v>581</v>
      </c>
      <c r="R18246" t="s">
        <v>29</v>
      </c>
      <c r="S18246" t="s">
        <v>59</v>
      </c>
      <c r="T18246" t="s">
        <v>320</v>
      </c>
      <c r="U18246" t="s">
        <v>321</v>
      </c>
      <c r="V18246" t="s">
        <v>33</v>
      </c>
    </row>
    <row r="18247" spans="1:22">
      <c r="A18247" s="4">
        <v>46155</v>
      </c>
      <c r="B18247" t="s">
        <v>12832</v>
      </c>
      <c r="C18247" t="s">
        <v>23</v>
      </c>
      <c r="D18247">
        <v>2</v>
      </c>
      <c r="E18247">
        <v>42000</v>
      </c>
      <c r="F18247">
        <f>Table2[[#This Row],[Đơn Giá Chuẩn]]*Table2[[#This Row],[Tổng số lượng bán]]</f>
        <v>84000</v>
      </c>
      <c r="G18247">
        <v>0</v>
      </c>
      <c r="H18247">
        <f>Table2[[#This Row],[Doanh số bán]]-Table2[[#This Row],[Chiết khấu]]</f>
        <v>84000</v>
      </c>
      <c r="K18247" t="s">
        <v>24</v>
      </c>
      <c r="L18247">
        <v>0</v>
      </c>
      <c r="M18247" t="s">
        <v>319</v>
      </c>
      <c r="N18247" t="s">
        <v>26</v>
      </c>
      <c r="O18247">
        <v>0</v>
      </c>
      <c r="P18247" t="s">
        <v>94</v>
      </c>
      <c r="Q18247" t="s">
        <v>95</v>
      </c>
      <c r="R18247" t="s">
        <v>29</v>
      </c>
      <c r="S18247" t="s">
        <v>30</v>
      </c>
      <c r="T18247" t="s">
        <v>320</v>
      </c>
      <c r="U18247" t="s">
        <v>321</v>
      </c>
      <c r="V18247" t="s">
        <v>33</v>
      </c>
    </row>
    <row r="18248" spans="1:22">
      <c r="A18248" s="4">
        <v>46155</v>
      </c>
      <c r="B18248" t="s">
        <v>12833</v>
      </c>
      <c r="C18248" t="s">
        <v>23</v>
      </c>
      <c r="D18248">
        <v>1</v>
      </c>
      <c r="E18248">
        <v>25999.999999999996</v>
      </c>
      <c r="F18248">
        <f>Table2[[#This Row],[Đơn Giá Chuẩn]]*Table2[[#This Row],[Tổng số lượng bán]]</f>
        <v>25999.999999999996</v>
      </c>
      <c r="G18248">
        <v>0</v>
      </c>
      <c r="H18248">
        <f>Table2[[#This Row],[Doanh số bán]]-Table2[[#This Row],[Chiết khấu]]</f>
        <v>25999.999999999996</v>
      </c>
      <c r="K18248" t="s">
        <v>24</v>
      </c>
      <c r="L18248">
        <v>0</v>
      </c>
      <c r="M18248" t="s">
        <v>319</v>
      </c>
      <c r="N18248" t="s">
        <v>26</v>
      </c>
      <c r="O18248">
        <v>0</v>
      </c>
      <c r="P18248" t="s">
        <v>47</v>
      </c>
      <c r="Q18248" t="s">
        <v>48</v>
      </c>
      <c r="R18248" t="s">
        <v>29</v>
      </c>
      <c r="S18248" t="s">
        <v>30</v>
      </c>
      <c r="T18248" t="s">
        <v>320</v>
      </c>
      <c r="U18248" t="s">
        <v>321</v>
      </c>
      <c r="V18248" t="s">
        <v>33</v>
      </c>
    </row>
    <row r="18249" spans="1:22">
      <c r="A18249" s="4">
        <v>46155</v>
      </c>
      <c r="B18249" t="s">
        <v>1651</v>
      </c>
      <c r="C18249" t="s">
        <v>23</v>
      </c>
      <c r="D18249">
        <v>1</v>
      </c>
      <c r="E18249">
        <v>47000</v>
      </c>
      <c r="F18249">
        <f>Table2[[#This Row],[Đơn Giá Chuẩn]]*Table2[[#This Row],[Tổng số lượng bán]]</f>
        <v>47000</v>
      </c>
      <c r="G18249">
        <v>0</v>
      </c>
      <c r="H18249">
        <f>Table2[[#This Row],[Doanh số bán]]-Table2[[#This Row],[Chiết khấu]]</f>
        <v>47000</v>
      </c>
      <c r="K18249" t="s">
        <v>24</v>
      </c>
      <c r="L18249">
        <v>0</v>
      </c>
      <c r="M18249" t="s">
        <v>918</v>
      </c>
      <c r="N18249" t="s">
        <v>919</v>
      </c>
      <c r="O18249">
        <v>0</v>
      </c>
      <c r="P18249" t="s">
        <v>1852</v>
      </c>
      <c r="Q18249" t="s">
        <v>1853</v>
      </c>
      <c r="R18249" t="s">
        <v>29</v>
      </c>
      <c r="S18249" t="s">
        <v>59</v>
      </c>
      <c r="T18249" t="s">
        <v>922</v>
      </c>
      <c r="U18249" t="s">
        <v>923</v>
      </c>
      <c r="V18249" t="s">
        <v>33</v>
      </c>
    </row>
    <row r="18250" spans="1:22">
      <c r="A18250" s="4">
        <v>46155</v>
      </c>
      <c r="B18250" t="s">
        <v>432</v>
      </c>
      <c r="C18250" t="s">
        <v>23</v>
      </c>
      <c r="D18250">
        <v>1</v>
      </c>
      <c r="E18250">
        <v>67000</v>
      </c>
      <c r="F18250">
        <f>Table2[[#This Row],[Đơn Giá Chuẩn]]*Table2[[#This Row],[Tổng số lượng bán]]</f>
        <v>67000</v>
      </c>
      <c r="G18250">
        <v>0</v>
      </c>
      <c r="H18250">
        <f>Table2[[#This Row],[Doanh số bán]]-Table2[[#This Row],[Chiết khấu]]</f>
        <v>67000</v>
      </c>
      <c r="K18250" t="s">
        <v>24</v>
      </c>
      <c r="L18250">
        <v>0</v>
      </c>
      <c r="M18250" t="s">
        <v>918</v>
      </c>
      <c r="N18250" t="s">
        <v>919</v>
      </c>
      <c r="O18250">
        <v>0</v>
      </c>
      <c r="P18250" t="s">
        <v>1749</v>
      </c>
      <c r="Q18250" t="s">
        <v>1750</v>
      </c>
      <c r="R18250" t="s">
        <v>29</v>
      </c>
      <c r="S18250" t="s">
        <v>56</v>
      </c>
      <c r="T18250" t="s">
        <v>922</v>
      </c>
      <c r="U18250" t="s">
        <v>923</v>
      </c>
      <c r="V18250" t="s">
        <v>33</v>
      </c>
    </row>
    <row r="18251" spans="1:22">
      <c r="A18251" s="4">
        <v>46155</v>
      </c>
      <c r="B18251" t="s">
        <v>436</v>
      </c>
      <c r="C18251" t="s">
        <v>23</v>
      </c>
      <c r="D18251">
        <v>1</v>
      </c>
      <c r="E18251">
        <v>52000</v>
      </c>
      <c r="F18251">
        <f>Table2[[#This Row],[Đơn Giá Chuẩn]]*Table2[[#This Row],[Tổng số lượng bán]]</f>
        <v>52000</v>
      </c>
      <c r="G18251">
        <v>0</v>
      </c>
      <c r="H18251">
        <f>Table2[[#This Row],[Doanh số bán]]-Table2[[#This Row],[Chiết khấu]]</f>
        <v>52000</v>
      </c>
      <c r="K18251" t="s">
        <v>24</v>
      </c>
      <c r="L18251">
        <v>0</v>
      </c>
      <c r="M18251" t="s">
        <v>918</v>
      </c>
      <c r="N18251" t="s">
        <v>919</v>
      </c>
      <c r="O18251">
        <v>0</v>
      </c>
      <c r="P18251" t="s">
        <v>1788</v>
      </c>
      <c r="Q18251" t="s">
        <v>1789</v>
      </c>
      <c r="R18251" t="s">
        <v>29</v>
      </c>
      <c r="S18251" t="s">
        <v>59</v>
      </c>
      <c r="T18251" t="s">
        <v>922</v>
      </c>
      <c r="U18251" t="s">
        <v>923</v>
      </c>
      <c r="V18251" t="s">
        <v>33</v>
      </c>
    </row>
    <row r="18252" spans="1:22">
      <c r="A18252" s="4">
        <v>46155</v>
      </c>
      <c r="B18252" t="s">
        <v>436</v>
      </c>
      <c r="C18252" t="s">
        <v>23</v>
      </c>
      <c r="D18252">
        <v>1</v>
      </c>
      <c r="E18252">
        <v>42000</v>
      </c>
      <c r="F18252">
        <f>Table2[[#This Row],[Đơn Giá Chuẩn]]*Table2[[#This Row],[Tổng số lượng bán]]</f>
        <v>42000</v>
      </c>
      <c r="G18252">
        <v>0</v>
      </c>
      <c r="H18252">
        <f>Table2[[#This Row],[Doanh số bán]]-Table2[[#This Row],[Chiết khấu]]</f>
        <v>42000</v>
      </c>
      <c r="K18252" t="s">
        <v>24</v>
      </c>
      <c r="L18252">
        <v>0</v>
      </c>
      <c r="M18252" t="s">
        <v>918</v>
      </c>
      <c r="N18252" t="s">
        <v>919</v>
      </c>
      <c r="O18252">
        <v>0</v>
      </c>
      <c r="P18252" t="s">
        <v>1960</v>
      </c>
      <c r="Q18252" t="s">
        <v>1961</v>
      </c>
      <c r="R18252" t="s">
        <v>29</v>
      </c>
      <c r="S18252" t="s">
        <v>30</v>
      </c>
      <c r="T18252" t="s">
        <v>922</v>
      </c>
      <c r="U18252" t="s">
        <v>923</v>
      </c>
      <c r="V18252" t="s">
        <v>33</v>
      </c>
    </row>
    <row r="18253" spans="1:22">
      <c r="A18253" s="4">
        <v>46155</v>
      </c>
      <c r="B18253" t="s">
        <v>1078</v>
      </c>
      <c r="C18253" t="s">
        <v>23</v>
      </c>
      <c r="D18253">
        <v>1</v>
      </c>
      <c r="E18253">
        <v>52000</v>
      </c>
      <c r="F18253">
        <f>Table2[[#This Row],[Đơn Giá Chuẩn]]*Table2[[#This Row],[Tổng số lượng bán]]</f>
        <v>52000</v>
      </c>
      <c r="G18253">
        <v>0</v>
      </c>
      <c r="H18253">
        <f>Table2[[#This Row],[Doanh số bán]]-Table2[[#This Row],[Chiết khấu]]</f>
        <v>52000</v>
      </c>
      <c r="K18253" t="s">
        <v>24</v>
      </c>
      <c r="L18253">
        <v>0</v>
      </c>
      <c r="M18253" t="s">
        <v>918</v>
      </c>
      <c r="N18253" t="s">
        <v>919</v>
      </c>
      <c r="O18253">
        <v>0</v>
      </c>
      <c r="P18253" t="s">
        <v>1777</v>
      </c>
      <c r="Q18253" t="s">
        <v>1778</v>
      </c>
      <c r="R18253" t="s">
        <v>29</v>
      </c>
      <c r="S18253" t="s">
        <v>91</v>
      </c>
      <c r="T18253" t="s">
        <v>922</v>
      </c>
      <c r="U18253" t="s">
        <v>923</v>
      </c>
      <c r="V18253" t="s">
        <v>33</v>
      </c>
    </row>
    <row r="18254" spans="1:22">
      <c r="A18254" s="4">
        <v>46155</v>
      </c>
      <c r="B18254" t="s">
        <v>1079</v>
      </c>
      <c r="C18254" t="s">
        <v>23</v>
      </c>
      <c r="D18254">
        <v>1</v>
      </c>
      <c r="E18254">
        <v>42000</v>
      </c>
      <c r="F18254">
        <f>Table2[[#This Row],[Đơn Giá Chuẩn]]*Table2[[#This Row],[Tổng số lượng bán]]</f>
        <v>42000</v>
      </c>
      <c r="G18254">
        <v>12963</v>
      </c>
      <c r="H18254">
        <f>Table2[[#This Row],[Doanh số bán]]-Table2[[#This Row],[Chiết khấu]]</f>
        <v>29037</v>
      </c>
      <c r="K18254" t="s">
        <v>24</v>
      </c>
      <c r="L18254">
        <v>0</v>
      </c>
      <c r="M18254" t="s">
        <v>918</v>
      </c>
      <c r="N18254" t="s">
        <v>919</v>
      </c>
      <c r="O18254">
        <v>0</v>
      </c>
      <c r="P18254" t="s">
        <v>1960</v>
      </c>
      <c r="Q18254" t="s">
        <v>1961</v>
      </c>
      <c r="R18254" t="s">
        <v>29</v>
      </c>
      <c r="S18254" t="s">
        <v>30</v>
      </c>
      <c r="T18254" t="s">
        <v>922</v>
      </c>
      <c r="U18254" t="s">
        <v>923</v>
      </c>
      <c r="V18254" t="s">
        <v>33</v>
      </c>
    </row>
    <row r="18255" spans="1:22">
      <c r="A18255" s="4">
        <v>46155</v>
      </c>
      <c r="B18255" t="s">
        <v>1080</v>
      </c>
      <c r="C18255" t="s">
        <v>23</v>
      </c>
      <c r="D18255">
        <v>1</v>
      </c>
      <c r="E18255">
        <v>52000</v>
      </c>
      <c r="F18255">
        <f>Table2[[#This Row],[Đơn Giá Chuẩn]]*Table2[[#This Row],[Tổng số lượng bán]]</f>
        <v>52000</v>
      </c>
      <c r="G18255">
        <v>0</v>
      </c>
      <c r="H18255">
        <f>Table2[[#This Row],[Doanh số bán]]-Table2[[#This Row],[Chiết khấu]]</f>
        <v>52000</v>
      </c>
      <c r="K18255" t="s">
        <v>24</v>
      </c>
      <c r="L18255">
        <v>0</v>
      </c>
      <c r="M18255" t="s">
        <v>918</v>
      </c>
      <c r="N18255" t="s">
        <v>919</v>
      </c>
      <c r="O18255">
        <v>0</v>
      </c>
      <c r="P18255" t="s">
        <v>1775</v>
      </c>
      <c r="Q18255" t="s">
        <v>1776</v>
      </c>
      <c r="R18255" t="s">
        <v>29</v>
      </c>
      <c r="S18255" t="s">
        <v>56</v>
      </c>
      <c r="T18255" t="s">
        <v>922</v>
      </c>
      <c r="U18255" t="s">
        <v>923</v>
      </c>
      <c r="V18255" t="s">
        <v>33</v>
      </c>
    </row>
    <row r="18256" spans="1:22">
      <c r="A18256" s="4">
        <v>46155</v>
      </c>
      <c r="B18256" t="s">
        <v>1081</v>
      </c>
      <c r="C18256" t="s">
        <v>23</v>
      </c>
      <c r="D18256">
        <v>1</v>
      </c>
      <c r="E18256">
        <v>42000</v>
      </c>
      <c r="F18256">
        <f>Table2[[#This Row],[Đơn Giá Chuẩn]]*Table2[[#This Row],[Tổng số lượng bán]]</f>
        <v>42000</v>
      </c>
      <c r="G18256">
        <v>0</v>
      </c>
      <c r="H18256">
        <f>Table2[[#This Row],[Doanh số bán]]-Table2[[#This Row],[Chiết khấu]]</f>
        <v>42000</v>
      </c>
      <c r="K18256" t="s">
        <v>24</v>
      </c>
      <c r="L18256">
        <v>0</v>
      </c>
      <c r="M18256" t="s">
        <v>918</v>
      </c>
      <c r="N18256" t="s">
        <v>919</v>
      </c>
      <c r="O18256">
        <v>0</v>
      </c>
      <c r="P18256" t="s">
        <v>1960</v>
      </c>
      <c r="Q18256" t="s">
        <v>1961</v>
      </c>
      <c r="R18256" t="s">
        <v>29</v>
      </c>
      <c r="S18256" t="s">
        <v>30</v>
      </c>
      <c r="T18256" t="s">
        <v>922</v>
      </c>
      <c r="U18256" t="s">
        <v>923</v>
      </c>
      <c r="V18256" t="s">
        <v>33</v>
      </c>
    </row>
    <row r="18257" spans="1:22">
      <c r="A18257" s="4">
        <v>46155</v>
      </c>
      <c r="B18257" t="s">
        <v>1082</v>
      </c>
      <c r="C18257" t="s">
        <v>23</v>
      </c>
      <c r="D18257">
        <v>1</v>
      </c>
      <c r="E18257">
        <v>42000</v>
      </c>
      <c r="F18257">
        <f>Table2[[#This Row],[Đơn Giá Chuẩn]]*Table2[[#This Row],[Tổng số lượng bán]]</f>
        <v>42000</v>
      </c>
      <c r="G18257">
        <v>12963</v>
      </c>
      <c r="H18257">
        <f>Table2[[#This Row],[Doanh số bán]]-Table2[[#This Row],[Chiết khấu]]</f>
        <v>29037</v>
      </c>
      <c r="K18257" t="s">
        <v>24</v>
      </c>
      <c r="L18257">
        <v>0</v>
      </c>
      <c r="M18257" t="s">
        <v>918</v>
      </c>
      <c r="N18257" t="s">
        <v>919</v>
      </c>
      <c r="O18257">
        <v>0</v>
      </c>
      <c r="P18257" t="s">
        <v>1771</v>
      </c>
      <c r="Q18257" t="s">
        <v>1772</v>
      </c>
      <c r="R18257" t="s">
        <v>29</v>
      </c>
      <c r="S18257" t="s">
        <v>30</v>
      </c>
      <c r="T18257" t="s">
        <v>922</v>
      </c>
      <c r="U18257" t="s">
        <v>923</v>
      </c>
      <c r="V18257" t="s">
        <v>33</v>
      </c>
    </row>
    <row r="18258" spans="1:22">
      <c r="A18258" s="4">
        <v>46155</v>
      </c>
      <c r="B18258" t="s">
        <v>1083</v>
      </c>
      <c r="C18258" t="s">
        <v>23</v>
      </c>
      <c r="D18258">
        <v>1</v>
      </c>
      <c r="E18258">
        <v>47000</v>
      </c>
      <c r="F18258">
        <f>Table2[[#This Row],[Đơn Giá Chuẩn]]*Table2[[#This Row],[Tổng số lượng bán]]</f>
        <v>47000</v>
      </c>
      <c r="G18258">
        <v>0</v>
      </c>
      <c r="H18258">
        <f>Table2[[#This Row],[Doanh số bán]]-Table2[[#This Row],[Chiết khấu]]</f>
        <v>47000</v>
      </c>
      <c r="K18258" t="s">
        <v>24</v>
      </c>
      <c r="L18258">
        <v>0</v>
      </c>
      <c r="M18258" t="s">
        <v>918</v>
      </c>
      <c r="N18258" t="s">
        <v>919</v>
      </c>
      <c r="O18258">
        <v>0</v>
      </c>
      <c r="P18258" t="s">
        <v>1852</v>
      </c>
      <c r="Q18258" t="s">
        <v>1853</v>
      </c>
      <c r="R18258" t="s">
        <v>29</v>
      </c>
      <c r="S18258" t="s">
        <v>59</v>
      </c>
      <c r="T18258" t="s">
        <v>922</v>
      </c>
      <c r="U18258" t="s">
        <v>923</v>
      </c>
      <c r="V18258" t="s">
        <v>33</v>
      </c>
    </row>
    <row r="18259" spans="1:22">
      <c r="A18259" s="4">
        <v>46155</v>
      </c>
      <c r="B18259" t="s">
        <v>1424</v>
      </c>
      <c r="C18259" t="s">
        <v>2500</v>
      </c>
      <c r="D18259">
        <v>2</v>
      </c>
      <c r="E18259">
        <v>302000</v>
      </c>
      <c r="F18259">
        <f>Table2[[#This Row],[Đơn Giá Chuẩn]]*Table2[[#This Row],[Tổng số lượng bán]]</f>
        <v>604000</v>
      </c>
      <c r="G18259">
        <v>0</v>
      </c>
      <c r="H18259">
        <f>Table2[[#This Row],[Doanh số bán]]-Table2[[#This Row],[Chiết khấu]]</f>
        <v>604000</v>
      </c>
      <c r="K18259" t="s">
        <v>24</v>
      </c>
      <c r="L18259">
        <v>1</v>
      </c>
      <c r="M18259" t="s">
        <v>918</v>
      </c>
      <c r="N18259" t="s">
        <v>919</v>
      </c>
      <c r="O18259">
        <v>2</v>
      </c>
      <c r="P18259" t="s">
        <v>84</v>
      </c>
      <c r="Q18259" t="s">
        <v>85</v>
      </c>
      <c r="R18259" t="s">
        <v>41</v>
      </c>
      <c r="S18259" t="s">
        <v>42</v>
      </c>
      <c r="T18259" t="s">
        <v>922</v>
      </c>
      <c r="U18259" t="s">
        <v>923</v>
      </c>
      <c r="V18259" t="s">
        <v>33</v>
      </c>
    </row>
    <row r="18260" spans="1:22">
      <c r="A18260" s="4">
        <v>46155</v>
      </c>
      <c r="B18260" t="s">
        <v>1084</v>
      </c>
      <c r="C18260" t="s">
        <v>2500</v>
      </c>
      <c r="D18260">
        <v>2</v>
      </c>
      <c r="E18260">
        <v>302000</v>
      </c>
      <c r="F18260">
        <f>Table2[[#This Row],[Đơn Giá Chuẩn]]*Table2[[#This Row],[Tổng số lượng bán]]</f>
        <v>604000</v>
      </c>
      <c r="G18260">
        <v>0</v>
      </c>
      <c r="H18260">
        <f>Table2[[#This Row],[Doanh số bán]]-Table2[[#This Row],[Chiết khấu]]</f>
        <v>604000</v>
      </c>
      <c r="K18260" t="s">
        <v>24</v>
      </c>
      <c r="L18260">
        <v>1</v>
      </c>
      <c r="M18260" t="s">
        <v>918</v>
      </c>
      <c r="N18260" t="s">
        <v>919</v>
      </c>
      <c r="O18260">
        <v>2</v>
      </c>
      <c r="P18260" t="s">
        <v>84</v>
      </c>
      <c r="Q18260" t="s">
        <v>85</v>
      </c>
      <c r="R18260" t="s">
        <v>41</v>
      </c>
      <c r="S18260" t="s">
        <v>42</v>
      </c>
      <c r="T18260" t="s">
        <v>922</v>
      </c>
      <c r="U18260" t="s">
        <v>923</v>
      </c>
      <c r="V18260" t="s">
        <v>33</v>
      </c>
    </row>
    <row r="18261" spans="1:22">
      <c r="A18261" s="4">
        <v>46155</v>
      </c>
      <c r="B18261" t="s">
        <v>1085</v>
      </c>
      <c r="C18261" t="s">
        <v>1840</v>
      </c>
      <c r="D18261">
        <v>1</v>
      </c>
      <c r="E18261">
        <v>31454.545454545456</v>
      </c>
      <c r="F18261">
        <f>Table2[[#This Row],[Đơn Giá Chuẩn]]*Table2[[#This Row],[Tổng số lượng bán]]</f>
        <v>31454.545454545456</v>
      </c>
      <c r="G18261">
        <v>0</v>
      </c>
      <c r="H18261">
        <f>Table2[[#This Row],[Doanh số bán]]-Table2[[#This Row],[Chiết khấu]]</f>
        <v>31454.545454545456</v>
      </c>
      <c r="K18261" t="s">
        <v>24</v>
      </c>
      <c r="L18261">
        <v>0</v>
      </c>
      <c r="M18261" t="s">
        <v>918</v>
      </c>
      <c r="N18261" t="s">
        <v>919</v>
      </c>
      <c r="O18261">
        <v>0</v>
      </c>
      <c r="P18261" t="s">
        <v>1841</v>
      </c>
      <c r="Q18261" t="s">
        <v>1842</v>
      </c>
      <c r="R18261" t="s">
        <v>29</v>
      </c>
      <c r="S18261" t="s">
        <v>1738</v>
      </c>
      <c r="T18261" t="s">
        <v>922</v>
      </c>
      <c r="U18261" t="s">
        <v>923</v>
      </c>
      <c r="V18261" t="s">
        <v>33</v>
      </c>
    </row>
    <row r="18262" spans="1:22">
      <c r="A18262" s="4">
        <v>46155</v>
      </c>
      <c r="B18262" t="s">
        <v>1086</v>
      </c>
      <c r="C18262" t="s">
        <v>23</v>
      </c>
      <c r="D18262">
        <v>1</v>
      </c>
      <c r="E18262">
        <v>52000</v>
      </c>
      <c r="F18262">
        <f>Table2[[#This Row],[Đơn Giá Chuẩn]]*Table2[[#This Row],[Tổng số lượng bán]]</f>
        <v>52000</v>
      </c>
      <c r="G18262">
        <v>0</v>
      </c>
      <c r="H18262">
        <f>Table2[[#This Row],[Doanh số bán]]-Table2[[#This Row],[Chiết khấu]]</f>
        <v>52000</v>
      </c>
      <c r="K18262" t="s">
        <v>24</v>
      </c>
      <c r="L18262">
        <v>0</v>
      </c>
      <c r="M18262" t="s">
        <v>918</v>
      </c>
      <c r="N18262" t="s">
        <v>919</v>
      </c>
      <c r="O18262">
        <v>0</v>
      </c>
      <c r="P18262" t="s">
        <v>1788</v>
      </c>
      <c r="Q18262" t="s">
        <v>1789</v>
      </c>
      <c r="R18262" t="s">
        <v>29</v>
      </c>
      <c r="S18262" t="s">
        <v>59</v>
      </c>
      <c r="T18262" t="s">
        <v>922</v>
      </c>
      <c r="U18262" t="s">
        <v>923</v>
      </c>
      <c r="V18262" t="s">
        <v>33</v>
      </c>
    </row>
    <row r="18263" spans="1:22">
      <c r="A18263" s="4">
        <v>46155</v>
      </c>
      <c r="B18263" t="s">
        <v>12834</v>
      </c>
      <c r="C18263" t="s">
        <v>23</v>
      </c>
      <c r="D18263">
        <v>1</v>
      </c>
      <c r="E18263">
        <v>67000</v>
      </c>
      <c r="F18263">
        <f>Table2[[#This Row],[Đơn Giá Chuẩn]]*Table2[[#This Row],[Tổng số lượng bán]]</f>
        <v>67000</v>
      </c>
      <c r="G18263">
        <v>0</v>
      </c>
      <c r="H18263">
        <f>Table2[[#This Row],[Doanh số bán]]-Table2[[#This Row],[Chiết khấu]]</f>
        <v>67000</v>
      </c>
      <c r="K18263" t="s">
        <v>24</v>
      </c>
      <c r="L18263">
        <v>0</v>
      </c>
      <c r="M18263" t="s">
        <v>918</v>
      </c>
      <c r="N18263" t="s">
        <v>919</v>
      </c>
      <c r="O18263">
        <v>0</v>
      </c>
      <c r="P18263" t="s">
        <v>1832</v>
      </c>
      <c r="Q18263" t="s">
        <v>1833</v>
      </c>
      <c r="R18263" t="s">
        <v>29</v>
      </c>
      <c r="S18263" t="s">
        <v>68</v>
      </c>
      <c r="T18263" t="s">
        <v>922</v>
      </c>
      <c r="U18263" t="s">
        <v>923</v>
      </c>
      <c r="V18263" t="s">
        <v>33</v>
      </c>
    </row>
    <row r="18264" spans="1:22">
      <c r="A18264" s="4">
        <v>46155</v>
      </c>
      <c r="B18264" t="s">
        <v>1087</v>
      </c>
      <c r="C18264" t="s">
        <v>23</v>
      </c>
      <c r="D18264">
        <v>1</v>
      </c>
      <c r="E18264">
        <v>47000</v>
      </c>
      <c r="F18264">
        <f>Table2[[#This Row],[Đơn Giá Chuẩn]]*Table2[[#This Row],[Tổng số lượng bán]]</f>
        <v>47000</v>
      </c>
      <c r="G18264">
        <v>0</v>
      </c>
      <c r="H18264">
        <f>Table2[[#This Row],[Doanh số bán]]-Table2[[#This Row],[Chiết khấu]]</f>
        <v>47000</v>
      </c>
      <c r="K18264" t="s">
        <v>24</v>
      </c>
      <c r="L18264">
        <v>0</v>
      </c>
      <c r="M18264" t="s">
        <v>918</v>
      </c>
      <c r="N18264" t="s">
        <v>919</v>
      </c>
      <c r="O18264">
        <v>0</v>
      </c>
      <c r="P18264" t="s">
        <v>1996</v>
      </c>
      <c r="Q18264" t="s">
        <v>1997</v>
      </c>
      <c r="R18264" t="s">
        <v>29</v>
      </c>
      <c r="S18264" t="s">
        <v>30</v>
      </c>
      <c r="T18264" t="s">
        <v>922</v>
      </c>
      <c r="U18264" t="s">
        <v>923</v>
      </c>
      <c r="V18264" t="s">
        <v>33</v>
      </c>
    </row>
    <row r="18265" spans="1:22">
      <c r="A18265" s="4">
        <v>46155</v>
      </c>
      <c r="B18265" t="s">
        <v>454</v>
      </c>
      <c r="C18265" t="s">
        <v>23</v>
      </c>
      <c r="D18265">
        <v>4</v>
      </c>
      <c r="E18265">
        <v>67000</v>
      </c>
      <c r="F18265">
        <f>Table2[[#This Row],[Đơn Giá Chuẩn]]*Table2[[#This Row],[Tổng số lượng bán]]</f>
        <v>268000</v>
      </c>
      <c r="G18265">
        <v>0</v>
      </c>
      <c r="H18265">
        <f>Table2[[#This Row],[Doanh số bán]]-Table2[[#This Row],[Chiết khấu]]</f>
        <v>268000</v>
      </c>
      <c r="K18265" t="s">
        <v>24</v>
      </c>
      <c r="L18265">
        <v>0</v>
      </c>
      <c r="M18265" t="s">
        <v>918</v>
      </c>
      <c r="N18265" t="s">
        <v>919</v>
      </c>
      <c r="O18265">
        <v>0</v>
      </c>
      <c r="P18265" t="s">
        <v>1832</v>
      </c>
      <c r="Q18265" t="s">
        <v>1833</v>
      </c>
      <c r="R18265" t="s">
        <v>29</v>
      </c>
      <c r="S18265" t="s">
        <v>68</v>
      </c>
      <c r="T18265" t="s">
        <v>922</v>
      </c>
      <c r="U18265" t="s">
        <v>923</v>
      </c>
      <c r="V18265" t="s">
        <v>33</v>
      </c>
    </row>
    <row r="18266" spans="1:22">
      <c r="A18266" s="4">
        <v>46155</v>
      </c>
      <c r="B18266" t="s">
        <v>1089</v>
      </c>
      <c r="C18266" t="s">
        <v>23</v>
      </c>
      <c r="D18266">
        <v>1</v>
      </c>
      <c r="E18266">
        <v>52000</v>
      </c>
      <c r="F18266">
        <f>Table2[[#This Row],[Đơn Giá Chuẩn]]*Table2[[#This Row],[Tổng số lượng bán]]</f>
        <v>52000</v>
      </c>
      <c r="G18266">
        <v>0</v>
      </c>
      <c r="H18266">
        <f>Table2[[#This Row],[Doanh số bán]]-Table2[[#This Row],[Chiết khấu]]</f>
        <v>52000</v>
      </c>
      <c r="K18266" t="s">
        <v>24</v>
      </c>
      <c r="L18266">
        <v>0</v>
      </c>
      <c r="M18266" t="s">
        <v>918</v>
      </c>
      <c r="N18266" t="s">
        <v>919</v>
      </c>
      <c r="O18266">
        <v>0</v>
      </c>
      <c r="P18266" t="s">
        <v>1775</v>
      </c>
      <c r="Q18266" t="s">
        <v>1776</v>
      </c>
      <c r="R18266" t="s">
        <v>29</v>
      </c>
      <c r="S18266" t="s">
        <v>56</v>
      </c>
      <c r="T18266" t="s">
        <v>922</v>
      </c>
      <c r="U18266" t="s">
        <v>923</v>
      </c>
      <c r="V18266" t="s">
        <v>33</v>
      </c>
    </row>
    <row r="18267" spans="1:22">
      <c r="A18267" s="4">
        <v>46155</v>
      </c>
      <c r="B18267" t="s">
        <v>1090</v>
      </c>
      <c r="C18267" t="s">
        <v>2500</v>
      </c>
      <c r="D18267">
        <v>1</v>
      </c>
      <c r="E18267">
        <v>302000</v>
      </c>
      <c r="F18267">
        <f>Table2[[#This Row],[Đơn Giá Chuẩn]]*Table2[[#This Row],[Tổng số lượng bán]]</f>
        <v>302000</v>
      </c>
      <c r="G18267">
        <v>55556</v>
      </c>
      <c r="H18267">
        <f>Table2[[#This Row],[Doanh số bán]]-Table2[[#This Row],[Chiết khấu]]</f>
        <v>246444</v>
      </c>
      <c r="K18267" t="s">
        <v>24</v>
      </c>
      <c r="L18267">
        <v>1</v>
      </c>
      <c r="M18267" t="s">
        <v>918</v>
      </c>
      <c r="N18267" t="s">
        <v>919</v>
      </c>
      <c r="O18267">
        <v>1</v>
      </c>
      <c r="P18267" t="s">
        <v>84</v>
      </c>
      <c r="Q18267" t="s">
        <v>85</v>
      </c>
      <c r="R18267" t="s">
        <v>41</v>
      </c>
      <c r="S18267" t="s">
        <v>42</v>
      </c>
      <c r="T18267" t="s">
        <v>922</v>
      </c>
      <c r="U18267" t="s">
        <v>923</v>
      </c>
      <c r="V18267" t="s">
        <v>33</v>
      </c>
    </row>
    <row r="18268" spans="1:22">
      <c r="A18268" s="4">
        <v>46155</v>
      </c>
      <c r="B18268" t="s">
        <v>1091</v>
      </c>
      <c r="C18268" t="s">
        <v>23</v>
      </c>
      <c r="D18268">
        <v>1</v>
      </c>
      <c r="E18268">
        <v>47000</v>
      </c>
      <c r="F18268">
        <f>Table2[[#This Row],[Đơn Giá Chuẩn]]*Table2[[#This Row],[Tổng số lượng bán]]</f>
        <v>47000</v>
      </c>
      <c r="G18268">
        <v>14584</v>
      </c>
      <c r="H18268">
        <f>Table2[[#This Row],[Doanh số bán]]-Table2[[#This Row],[Chiết khấu]]</f>
        <v>32416</v>
      </c>
      <c r="K18268" t="s">
        <v>24</v>
      </c>
      <c r="L18268">
        <v>0</v>
      </c>
      <c r="M18268" t="s">
        <v>918</v>
      </c>
      <c r="N18268" t="s">
        <v>919</v>
      </c>
      <c r="O18268">
        <v>0</v>
      </c>
      <c r="P18268" t="s">
        <v>1740</v>
      </c>
      <c r="Q18268" t="s">
        <v>1741</v>
      </c>
      <c r="R18268" t="s">
        <v>29</v>
      </c>
      <c r="S18268" t="s">
        <v>30</v>
      </c>
      <c r="T18268" t="s">
        <v>922</v>
      </c>
      <c r="U18268" t="s">
        <v>923</v>
      </c>
      <c r="V18268" t="s">
        <v>33</v>
      </c>
    </row>
    <row r="18269" spans="1:22">
      <c r="A18269" s="4">
        <v>46155</v>
      </c>
      <c r="B18269" t="s">
        <v>1092</v>
      </c>
      <c r="C18269" t="s">
        <v>23</v>
      </c>
      <c r="D18269">
        <v>1</v>
      </c>
      <c r="E18269">
        <v>42000</v>
      </c>
      <c r="F18269">
        <f>Table2[[#This Row],[Đơn Giá Chuẩn]]*Table2[[#This Row],[Tổng số lượng bán]]</f>
        <v>42000</v>
      </c>
      <c r="G18269">
        <v>12963</v>
      </c>
      <c r="H18269">
        <f>Table2[[#This Row],[Doanh số bán]]-Table2[[#This Row],[Chiết khấu]]</f>
        <v>29037</v>
      </c>
      <c r="K18269" t="s">
        <v>24</v>
      </c>
      <c r="L18269">
        <v>0</v>
      </c>
      <c r="M18269" t="s">
        <v>918</v>
      </c>
      <c r="N18269" t="s">
        <v>919</v>
      </c>
      <c r="O18269">
        <v>0</v>
      </c>
      <c r="P18269" t="s">
        <v>1771</v>
      </c>
      <c r="Q18269" t="s">
        <v>1772</v>
      </c>
      <c r="R18269" t="s">
        <v>29</v>
      </c>
      <c r="S18269" t="s">
        <v>30</v>
      </c>
      <c r="T18269" t="s">
        <v>922</v>
      </c>
      <c r="U18269" t="s">
        <v>923</v>
      </c>
      <c r="V18269" t="s">
        <v>33</v>
      </c>
    </row>
    <row r="18270" spans="1:22">
      <c r="A18270" s="4">
        <v>46155</v>
      </c>
      <c r="B18270" t="s">
        <v>1093</v>
      </c>
      <c r="C18270" t="s">
        <v>155</v>
      </c>
      <c r="D18270">
        <v>2</v>
      </c>
      <c r="E18270">
        <v>522000</v>
      </c>
      <c r="F18270">
        <f>Table2[[#This Row],[Đơn Giá Chuẩn]]*Table2[[#This Row],[Tổng số lượng bán]]</f>
        <v>1044000</v>
      </c>
      <c r="G18270">
        <v>0</v>
      </c>
      <c r="H18270">
        <f>Table2[[#This Row],[Doanh số bán]]-Table2[[#This Row],[Chiết khấu]]</f>
        <v>1044000</v>
      </c>
      <c r="K18270" t="s">
        <v>24</v>
      </c>
      <c r="L18270">
        <v>1</v>
      </c>
      <c r="M18270" t="s">
        <v>918</v>
      </c>
      <c r="N18270" t="s">
        <v>919</v>
      </c>
      <c r="O18270">
        <v>2</v>
      </c>
      <c r="P18270" t="s">
        <v>12328</v>
      </c>
      <c r="Q18270" t="s">
        <v>12329</v>
      </c>
      <c r="R18270" t="s">
        <v>41</v>
      </c>
      <c r="S18270" t="s">
        <v>42</v>
      </c>
      <c r="T18270" t="s">
        <v>922</v>
      </c>
      <c r="U18270" t="s">
        <v>923</v>
      </c>
      <c r="V18270" t="s">
        <v>33</v>
      </c>
    </row>
    <row r="18271" spans="1:22">
      <c r="A18271" s="4">
        <v>46155</v>
      </c>
      <c r="B18271" t="s">
        <v>1094</v>
      </c>
      <c r="C18271" t="s">
        <v>23</v>
      </c>
      <c r="D18271">
        <v>1</v>
      </c>
      <c r="E18271">
        <v>42000</v>
      </c>
      <c r="F18271">
        <f>Table2[[#This Row],[Đơn Giá Chuẩn]]*Table2[[#This Row],[Tổng số lượng bán]]</f>
        <v>42000</v>
      </c>
      <c r="G18271">
        <v>0</v>
      </c>
      <c r="H18271">
        <f>Table2[[#This Row],[Doanh số bán]]-Table2[[#This Row],[Chiết khấu]]</f>
        <v>42000</v>
      </c>
      <c r="K18271" t="s">
        <v>24</v>
      </c>
      <c r="L18271">
        <v>0</v>
      </c>
      <c r="M18271" t="s">
        <v>918</v>
      </c>
      <c r="N18271" t="s">
        <v>919</v>
      </c>
      <c r="O18271">
        <v>0</v>
      </c>
      <c r="P18271" t="s">
        <v>1960</v>
      </c>
      <c r="Q18271" t="s">
        <v>1961</v>
      </c>
      <c r="R18271" t="s">
        <v>29</v>
      </c>
      <c r="S18271" t="s">
        <v>30</v>
      </c>
      <c r="T18271" t="s">
        <v>922</v>
      </c>
      <c r="U18271" t="s">
        <v>923</v>
      </c>
      <c r="V18271" t="s">
        <v>33</v>
      </c>
    </row>
    <row r="18272" spans="1:22">
      <c r="A18272" s="4">
        <v>46155</v>
      </c>
      <c r="B18272" t="s">
        <v>1094</v>
      </c>
      <c r="C18272" t="s">
        <v>23</v>
      </c>
      <c r="D18272">
        <v>1</v>
      </c>
      <c r="E18272">
        <v>67000</v>
      </c>
      <c r="F18272">
        <f>Table2[[#This Row],[Đơn Giá Chuẩn]]*Table2[[#This Row],[Tổng số lượng bán]]</f>
        <v>67000</v>
      </c>
      <c r="G18272">
        <v>0</v>
      </c>
      <c r="H18272">
        <f>Table2[[#This Row],[Doanh số bán]]-Table2[[#This Row],[Chiết khấu]]</f>
        <v>67000</v>
      </c>
      <c r="K18272" t="s">
        <v>24</v>
      </c>
      <c r="L18272">
        <v>0</v>
      </c>
      <c r="M18272" t="s">
        <v>918</v>
      </c>
      <c r="N18272" t="s">
        <v>919</v>
      </c>
      <c r="O18272">
        <v>0</v>
      </c>
      <c r="P18272" t="s">
        <v>1749</v>
      </c>
      <c r="Q18272" t="s">
        <v>1750</v>
      </c>
      <c r="R18272" t="s">
        <v>29</v>
      </c>
      <c r="S18272" t="s">
        <v>56</v>
      </c>
      <c r="T18272" t="s">
        <v>922</v>
      </c>
      <c r="U18272" t="s">
        <v>923</v>
      </c>
      <c r="V18272" t="s">
        <v>33</v>
      </c>
    </row>
    <row r="18273" spans="1:22">
      <c r="A18273" s="4">
        <v>46155</v>
      </c>
      <c r="B18273" t="s">
        <v>1095</v>
      </c>
      <c r="C18273" t="s">
        <v>23</v>
      </c>
      <c r="D18273">
        <v>1</v>
      </c>
      <c r="E18273">
        <v>52000</v>
      </c>
      <c r="F18273">
        <f>Table2[[#This Row],[Đơn Giá Chuẩn]]*Table2[[#This Row],[Tổng số lượng bán]]</f>
        <v>52000</v>
      </c>
      <c r="G18273">
        <v>0</v>
      </c>
      <c r="H18273">
        <f>Table2[[#This Row],[Doanh số bán]]-Table2[[#This Row],[Chiết khấu]]</f>
        <v>52000</v>
      </c>
      <c r="K18273" t="s">
        <v>24</v>
      </c>
      <c r="L18273">
        <v>0</v>
      </c>
      <c r="M18273" t="s">
        <v>918</v>
      </c>
      <c r="N18273" t="s">
        <v>919</v>
      </c>
      <c r="O18273">
        <v>0</v>
      </c>
      <c r="P18273" t="s">
        <v>1730</v>
      </c>
      <c r="Q18273" t="s">
        <v>1731</v>
      </c>
      <c r="R18273" t="s">
        <v>29</v>
      </c>
      <c r="S18273" t="s">
        <v>30</v>
      </c>
      <c r="T18273" t="s">
        <v>922</v>
      </c>
      <c r="U18273" t="s">
        <v>923</v>
      </c>
      <c r="V18273" t="s">
        <v>33</v>
      </c>
    </row>
    <row r="18274" spans="1:22">
      <c r="A18274" s="4">
        <v>46155</v>
      </c>
      <c r="B18274" t="s">
        <v>1096</v>
      </c>
      <c r="C18274" t="s">
        <v>23</v>
      </c>
      <c r="D18274">
        <v>1</v>
      </c>
      <c r="E18274">
        <v>67000</v>
      </c>
      <c r="F18274">
        <f>Table2[[#This Row],[Đơn Giá Chuẩn]]*Table2[[#This Row],[Tổng số lượng bán]]</f>
        <v>67000</v>
      </c>
      <c r="G18274">
        <v>0</v>
      </c>
      <c r="H18274">
        <f>Table2[[#This Row],[Doanh số bán]]-Table2[[#This Row],[Chiết khấu]]</f>
        <v>67000</v>
      </c>
      <c r="K18274" t="s">
        <v>24</v>
      </c>
      <c r="L18274">
        <v>0</v>
      </c>
      <c r="M18274" t="s">
        <v>918</v>
      </c>
      <c r="N18274" t="s">
        <v>919</v>
      </c>
      <c r="O18274">
        <v>0</v>
      </c>
      <c r="P18274" t="s">
        <v>1749</v>
      </c>
      <c r="Q18274" t="s">
        <v>1750</v>
      </c>
      <c r="R18274" t="s">
        <v>29</v>
      </c>
      <c r="S18274" t="s">
        <v>56</v>
      </c>
      <c r="T18274" t="s">
        <v>922</v>
      </c>
      <c r="U18274" t="s">
        <v>923</v>
      </c>
      <c r="V18274" t="s">
        <v>33</v>
      </c>
    </row>
    <row r="18275" spans="1:22">
      <c r="A18275" s="4">
        <v>46155</v>
      </c>
      <c r="B18275" t="s">
        <v>1097</v>
      </c>
      <c r="C18275" t="s">
        <v>23</v>
      </c>
      <c r="D18275">
        <v>1</v>
      </c>
      <c r="E18275">
        <v>62000</v>
      </c>
      <c r="F18275">
        <f>Table2[[#This Row],[Đơn Giá Chuẩn]]*Table2[[#This Row],[Tổng số lượng bán]]</f>
        <v>62000</v>
      </c>
      <c r="G18275">
        <v>0</v>
      </c>
      <c r="H18275">
        <f>Table2[[#This Row],[Doanh số bán]]-Table2[[#This Row],[Chiết khấu]]</f>
        <v>62000</v>
      </c>
      <c r="K18275" t="s">
        <v>24</v>
      </c>
      <c r="L18275">
        <v>0</v>
      </c>
      <c r="M18275" t="s">
        <v>918</v>
      </c>
      <c r="N18275" t="s">
        <v>919</v>
      </c>
      <c r="O18275">
        <v>0</v>
      </c>
      <c r="P18275" t="s">
        <v>1785</v>
      </c>
      <c r="Q18275" t="s">
        <v>1786</v>
      </c>
      <c r="R18275" t="s">
        <v>29</v>
      </c>
      <c r="S18275" t="s">
        <v>56</v>
      </c>
      <c r="T18275" t="s">
        <v>922</v>
      </c>
      <c r="U18275" t="s">
        <v>923</v>
      </c>
      <c r="V18275" t="s">
        <v>33</v>
      </c>
    </row>
    <row r="18276" spans="1:22">
      <c r="A18276" s="4">
        <v>46155</v>
      </c>
      <c r="B18276" t="s">
        <v>1098</v>
      </c>
      <c r="C18276" t="s">
        <v>2500</v>
      </c>
      <c r="D18276">
        <v>5</v>
      </c>
      <c r="E18276">
        <v>302000</v>
      </c>
      <c r="F18276">
        <f>Table2[[#This Row],[Đơn Giá Chuẩn]]*Table2[[#This Row],[Tổng số lượng bán]]</f>
        <v>1510000</v>
      </c>
      <c r="G18276">
        <v>0</v>
      </c>
      <c r="H18276">
        <f>Table2[[#This Row],[Doanh số bán]]-Table2[[#This Row],[Chiết khấu]]</f>
        <v>1510000</v>
      </c>
      <c r="K18276" t="s">
        <v>24</v>
      </c>
      <c r="L18276">
        <v>1</v>
      </c>
      <c r="M18276" t="s">
        <v>918</v>
      </c>
      <c r="N18276" t="s">
        <v>919</v>
      </c>
      <c r="O18276">
        <v>5</v>
      </c>
      <c r="P18276" t="s">
        <v>84</v>
      </c>
      <c r="Q18276" t="s">
        <v>85</v>
      </c>
      <c r="R18276" t="s">
        <v>41</v>
      </c>
      <c r="S18276" t="s">
        <v>42</v>
      </c>
      <c r="T18276" t="s">
        <v>922</v>
      </c>
      <c r="U18276" t="s">
        <v>923</v>
      </c>
      <c r="V18276" t="s">
        <v>33</v>
      </c>
    </row>
    <row r="18277" spans="1:22">
      <c r="A18277" s="4">
        <v>46155</v>
      </c>
      <c r="B18277" t="s">
        <v>1099</v>
      </c>
      <c r="C18277" t="s">
        <v>23</v>
      </c>
      <c r="D18277">
        <v>1</v>
      </c>
      <c r="E18277">
        <v>52000</v>
      </c>
      <c r="F18277">
        <f>Table2[[#This Row],[Đơn Giá Chuẩn]]*Table2[[#This Row],[Tổng số lượng bán]]</f>
        <v>52000</v>
      </c>
      <c r="G18277">
        <v>0</v>
      </c>
      <c r="H18277">
        <f>Table2[[#This Row],[Doanh số bán]]-Table2[[#This Row],[Chiết khấu]]</f>
        <v>52000</v>
      </c>
      <c r="K18277" t="s">
        <v>24</v>
      </c>
      <c r="L18277">
        <v>0</v>
      </c>
      <c r="M18277" t="s">
        <v>918</v>
      </c>
      <c r="N18277" t="s">
        <v>919</v>
      </c>
      <c r="O18277">
        <v>0</v>
      </c>
      <c r="P18277" t="s">
        <v>1730</v>
      </c>
      <c r="Q18277" t="s">
        <v>1731</v>
      </c>
      <c r="R18277" t="s">
        <v>29</v>
      </c>
      <c r="S18277" t="s">
        <v>30</v>
      </c>
      <c r="T18277" t="s">
        <v>922</v>
      </c>
      <c r="U18277" t="s">
        <v>923</v>
      </c>
      <c r="V18277" t="s">
        <v>33</v>
      </c>
    </row>
    <row r="18278" spans="1:22">
      <c r="A18278" s="4">
        <v>46155</v>
      </c>
      <c r="B18278" t="s">
        <v>1100</v>
      </c>
      <c r="C18278" t="s">
        <v>23</v>
      </c>
      <c r="D18278">
        <v>1</v>
      </c>
      <c r="E18278">
        <v>67000</v>
      </c>
      <c r="F18278">
        <f>Table2[[#This Row],[Đơn Giá Chuẩn]]*Table2[[#This Row],[Tổng số lượng bán]]</f>
        <v>67000</v>
      </c>
      <c r="G18278">
        <v>0</v>
      </c>
      <c r="H18278">
        <f>Table2[[#This Row],[Doanh số bán]]-Table2[[#This Row],[Chiết khấu]]</f>
        <v>67000</v>
      </c>
      <c r="K18278" t="s">
        <v>24</v>
      </c>
      <c r="L18278">
        <v>0</v>
      </c>
      <c r="M18278" t="s">
        <v>918</v>
      </c>
      <c r="N18278" t="s">
        <v>919</v>
      </c>
      <c r="O18278">
        <v>0</v>
      </c>
      <c r="P18278" t="s">
        <v>1767</v>
      </c>
      <c r="Q18278" t="s">
        <v>1768</v>
      </c>
      <c r="R18278" t="s">
        <v>29</v>
      </c>
      <c r="S18278" t="s">
        <v>91</v>
      </c>
      <c r="T18278" t="s">
        <v>922</v>
      </c>
      <c r="U18278" t="s">
        <v>923</v>
      </c>
      <c r="V18278" t="s">
        <v>33</v>
      </c>
    </row>
    <row r="18279" spans="1:22">
      <c r="A18279" s="4">
        <v>46155</v>
      </c>
      <c r="B18279" t="s">
        <v>1101</v>
      </c>
      <c r="C18279" t="s">
        <v>23</v>
      </c>
      <c r="D18279">
        <v>1</v>
      </c>
      <c r="E18279">
        <v>67000</v>
      </c>
      <c r="F18279">
        <f>Table2[[#This Row],[Đơn Giá Chuẩn]]*Table2[[#This Row],[Tổng số lượng bán]]</f>
        <v>67000</v>
      </c>
      <c r="G18279">
        <v>0</v>
      </c>
      <c r="H18279">
        <f>Table2[[#This Row],[Doanh số bán]]-Table2[[#This Row],[Chiết khấu]]</f>
        <v>67000</v>
      </c>
      <c r="K18279" t="s">
        <v>24</v>
      </c>
      <c r="L18279">
        <v>0</v>
      </c>
      <c r="M18279" t="s">
        <v>918</v>
      </c>
      <c r="N18279" t="s">
        <v>919</v>
      </c>
      <c r="O18279">
        <v>0</v>
      </c>
      <c r="P18279" t="s">
        <v>1760</v>
      </c>
      <c r="Q18279" t="s">
        <v>1761</v>
      </c>
      <c r="R18279" t="s">
        <v>29</v>
      </c>
      <c r="S18279" t="s">
        <v>91</v>
      </c>
      <c r="T18279" t="s">
        <v>922</v>
      </c>
      <c r="U18279" t="s">
        <v>923</v>
      </c>
      <c r="V18279" t="s">
        <v>33</v>
      </c>
    </row>
    <row r="18280" spans="1:22">
      <c r="A18280" s="4">
        <v>46155</v>
      </c>
      <c r="B18280" t="s">
        <v>1102</v>
      </c>
      <c r="C18280" t="s">
        <v>23</v>
      </c>
      <c r="D18280">
        <v>1</v>
      </c>
      <c r="E18280">
        <v>67000</v>
      </c>
      <c r="F18280">
        <f>Table2[[#This Row],[Đơn Giá Chuẩn]]*Table2[[#This Row],[Tổng số lượng bán]]</f>
        <v>67000</v>
      </c>
      <c r="G18280">
        <v>0</v>
      </c>
      <c r="H18280">
        <f>Table2[[#This Row],[Doanh số bán]]-Table2[[#This Row],[Chiết khấu]]</f>
        <v>67000</v>
      </c>
      <c r="K18280" t="s">
        <v>24</v>
      </c>
      <c r="L18280">
        <v>0</v>
      </c>
      <c r="M18280" t="s">
        <v>918</v>
      </c>
      <c r="N18280" t="s">
        <v>919</v>
      </c>
      <c r="O18280">
        <v>0</v>
      </c>
      <c r="P18280" t="s">
        <v>1749</v>
      </c>
      <c r="Q18280" t="s">
        <v>1750</v>
      </c>
      <c r="R18280" t="s">
        <v>29</v>
      </c>
      <c r="S18280" t="s">
        <v>56</v>
      </c>
      <c r="T18280" t="s">
        <v>922</v>
      </c>
      <c r="U18280" t="s">
        <v>923</v>
      </c>
      <c r="V18280" t="s">
        <v>33</v>
      </c>
    </row>
    <row r="18281" spans="1:22">
      <c r="A18281" s="4">
        <v>46155</v>
      </c>
      <c r="B18281" t="s">
        <v>1103</v>
      </c>
      <c r="C18281" t="s">
        <v>23</v>
      </c>
      <c r="D18281">
        <v>1</v>
      </c>
      <c r="E18281">
        <v>67000</v>
      </c>
      <c r="F18281">
        <f>Table2[[#This Row],[Đơn Giá Chuẩn]]*Table2[[#This Row],[Tổng số lượng bán]]</f>
        <v>67000</v>
      </c>
      <c r="G18281">
        <v>0</v>
      </c>
      <c r="H18281">
        <f>Table2[[#This Row],[Doanh số bán]]-Table2[[#This Row],[Chiết khấu]]</f>
        <v>67000</v>
      </c>
      <c r="K18281" t="s">
        <v>24</v>
      </c>
      <c r="L18281">
        <v>0</v>
      </c>
      <c r="M18281" t="s">
        <v>918</v>
      </c>
      <c r="N18281" t="s">
        <v>919</v>
      </c>
      <c r="O18281">
        <v>0</v>
      </c>
      <c r="P18281" t="s">
        <v>1749</v>
      </c>
      <c r="Q18281" t="s">
        <v>1750</v>
      </c>
      <c r="R18281" t="s">
        <v>29</v>
      </c>
      <c r="S18281" t="s">
        <v>56</v>
      </c>
      <c r="T18281" t="s">
        <v>922</v>
      </c>
      <c r="U18281" t="s">
        <v>923</v>
      </c>
      <c r="V18281" t="s">
        <v>33</v>
      </c>
    </row>
    <row r="18282" spans="1:22">
      <c r="A18282" s="4">
        <v>46155</v>
      </c>
      <c r="B18282" t="s">
        <v>12835</v>
      </c>
      <c r="C18282" t="s">
        <v>23</v>
      </c>
      <c r="D18282">
        <v>1</v>
      </c>
      <c r="E18282">
        <v>25999.999999999996</v>
      </c>
      <c r="F18282">
        <f>Table2[[#This Row],[Đơn Giá Chuẩn]]*Table2[[#This Row],[Tổng số lượng bán]]</f>
        <v>25999.999999999996</v>
      </c>
      <c r="G18282">
        <v>8889</v>
      </c>
      <c r="H18282">
        <f>Table2[[#This Row],[Doanh số bán]]-Table2[[#This Row],[Chiết khấu]]</f>
        <v>17110.999999999996</v>
      </c>
      <c r="K18282" t="s">
        <v>24</v>
      </c>
      <c r="L18282">
        <v>0</v>
      </c>
      <c r="M18282" t="s">
        <v>25</v>
      </c>
      <c r="N18282" t="s">
        <v>26</v>
      </c>
      <c r="O18282">
        <v>0</v>
      </c>
      <c r="P18282" t="s">
        <v>47</v>
      </c>
      <c r="Q18282" t="s">
        <v>48</v>
      </c>
      <c r="R18282" t="s">
        <v>29</v>
      </c>
      <c r="S18282" t="s">
        <v>30</v>
      </c>
      <c r="T18282" t="s">
        <v>31</v>
      </c>
      <c r="U18282" t="s">
        <v>32</v>
      </c>
      <c r="V18282" t="s">
        <v>33</v>
      </c>
    </row>
    <row r="18283" spans="1:22">
      <c r="A18283" s="4">
        <v>46155</v>
      </c>
      <c r="B18283" t="s">
        <v>12835</v>
      </c>
      <c r="C18283" t="s">
        <v>23</v>
      </c>
      <c r="D18283">
        <v>1</v>
      </c>
      <c r="E18283">
        <v>21000</v>
      </c>
      <c r="F18283">
        <f>Table2[[#This Row],[Đơn Giá Chuẩn]]*Table2[[#This Row],[Tổng số lượng bán]]</f>
        <v>21000</v>
      </c>
      <c r="G18283">
        <v>7037</v>
      </c>
      <c r="H18283">
        <f>Table2[[#This Row],[Doanh số bán]]-Table2[[#This Row],[Chiết khấu]]</f>
        <v>13963</v>
      </c>
      <c r="K18283" t="s">
        <v>24</v>
      </c>
      <c r="L18283">
        <v>0</v>
      </c>
      <c r="M18283" t="s">
        <v>25</v>
      </c>
      <c r="N18283" t="s">
        <v>26</v>
      </c>
      <c r="O18283">
        <v>0</v>
      </c>
      <c r="P18283" t="s">
        <v>27</v>
      </c>
      <c r="Q18283" t="s">
        <v>28</v>
      </c>
      <c r="R18283" t="s">
        <v>29</v>
      </c>
      <c r="S18283" t="s">
        <v>30</v>
      </c>
      <c r="T18283" t="s">
        <v>31</v>
      </c>
      <c r="U18283" t="s">
        <v>32</v>
      </c>
      <c r="V18283" t="s">
        <v>33</v>
      </c>
    </row>
    <row r="18284" spans="1:22">
      <c r="A18284" s="4">
        <v>46155</v>
      </c>
      <c r="B18284" t="s">
        <v>12836</v>
      </c>
      <c r="C18284" t="s">
        <v>23</v>
      </c>
      <c r="D18284">
        <v>1</v>
      </c>
      <c r="E18284">
        <v>25999.999999999996</v>
      </c>
      <c r="F18284">
        <f>Table2[[#This Row],[Đơn Giá Chuẩn]]*Table2[[#This Row],[Tổng số lượng bán]]</f>
        <v>25999.999999999996</v>
      </c>
      <c r="G18284">
        <v>8889</v>
      </c>
      <c r="H18284">
        <f>Table2[[#This Row],[Doanh số bán]]-Table2[[#This Row],[Chiết khấu]]</f>
        <v>17110.999999999996</v>
      </c>
      <c r="K18284" t="s">
        <v>24</v>
      </c>
      <c r="L18284">
        <v>0</v>
      </c>
      <c r="M18284" t="s">
        <v>25</v>
      </c>
      <c r="N18284" t="s">
        <v>26</v>
      </c>
      <c r="O18284">
        <v>0</v>
      </c>
      <c r="P18284" t="s">
        <v>47</v>
      </c>
      <c r="Q18284" t="s">
        <v>48</v>
      </c>
      <c r="R18284" t="s">
        <v>29</v>
      </c>
      <c r="S18284" t="s">
        <v>30</v>
      </c>
      <c r="T18284" t="s">
        <v>31</v>
      </c>
      <c r="U18284" t="s">
        <v>32</v>
      </c>
      <c r="V18284" t="s">
        <v>33</v>
      </c>
    </row>
    <row r="18285" spans="1:22">
      <c r="A18285" s="4">
        <v>46155</v>
      </c>
      <c r="B18285" t="s">
        <v>12837</v>
      </c>
      <c r="C18285" t="s">
        <v>23</v>
      </c>
      <c r="D18285">
        <v>1</v>
      </c>
      <c r="E18285">
        <v>25999.999999999996</v>
      </c>
      <c r="F18285">
        <f>Table2[[#This Row],[Đơn Giá Chuẩn]]*Table2[[#This Row],[Tổng số lượng bán]]</f>
        <v>25999.999999999996</v>
      </c>
      <c r="G18285">
        <v>8889</v>
      </c>
      <c r="H18285">
        <f>Table2[[#This Row],[Doanh số bán]]-Table2[[#This Row],[Chiết khấu]]</f>
        <v>17110.999999999996</v>
      </c>
      <c r="K18285" t="s">
        <v>24</v>
      </c>
      <c r="L18285">
        <v>0</v>
      </c>
      <c r="M18285" t="s">
        <v>25</v>
      </c>
      <c r="N18285" t="s">
        <v>26</v>
      </c>
      <c r="O18285">
        <v>0</v>
      </c>
      <c r="P18285" t="s">
        <v>47</v>
      </c>
      <c r="Q18285" t="s">
        <v>48</v>
      </c>
      <c r="R18285" t="s">
        <v>29</v>
      </c>
      <c r="S18285" t="s">
        <v>30</v>
      </c>
      <c r="T18285" t="s">
        <v>31</v>
      </c>
      <c r="U18285" t="s">
        <v>32</v>
      </c>
      <c r="V18285" t="s">
        <v>33</v>
      </c>
    </row>
    <row r="18286" spans="1:22">
      <c r="A18286" s="4">
        <v>46155</v>
      </c>
      <c r="B18286" t="s">
        <v>12838</v>
      </c>
      <c r="C18286" t="s">
        <v>23</v>
      </c>
      <c r="D18286">
        <v>1</v>
      </c>
      <c r="E18286">
        <v>25999.999999999996</v>
      </c>
      <c r="F18286">
        <f>Table2[[#This Row],[Đơn Giá Chuẩn]]*Table2[[#This Row],[Tổng số lượng bán]]</f>
        <v>25999.999999999996</v>
      </c>
      <c r="G18286">
        <v>8889</v>
      </c>
      <c r="H18286">
        <f>Table2[[#This Row],[Doanh số bán]]-Table2[[#This Row],[Chiết khấu]]</f>
        <v>17110.999999999996</v>
      </c>
      <c r="K18286" t="s">
        <v>24</v>
      </c>
      <c r="L18286">
        <v>0</v>
      </c>
      <c r="M18286" t="s">
        <v>25</v>
      </c>
      <c r="N18286" t="s">
        <v>26</v>
      </c>
      <c r="O18286">
        <v>0</v>
      </c>
      <c r="P18286" t="s">
        <v>47</v>
      </c>
      <c r="Q18286" t="s">
        <v>48</v>
      </c>
      <c r="R18286" t="s">
        <v>29</v>
      </c>
      <c r="S18286" t="s">
        <v>30</v>
      </c>
      <c r="T18286" t="s">
        <v>31</v>
      </c>
      <c r="U18286" t="s">
        <v>32</v>
      </c>
      <c r="V18286" t="s">
        <v>33</v>
      </c>
    </row>
    <row r="18287" spans="1:22">
      <c r="A18287" s="4">
        <v>46155</v>
      </c>
      <c r="B18287" t="s">
        <v>12839</v>
      </c>
      <c r="C18287" t="s">
        <v>23</v>
      </c>
      <c r="D18287">
        <v>1</v>
      </c>
      <c r="E18287">
        <v>25999.999999999996</v>
      </c>
      <c r="F18287">
        <f>Table2[[#This Row],[Đơn Giá Chuẩn]]*Table2[[#This Row],[Tổng số lượng bán]]</f>
        <v>25999.999999999996</v>
      </c>
      <c r="G18287">
        <v>8889</v>
      </c>
      <c r="H18287">
        <f>Table2[[#This Row],[Doanh số bán]]-Table2[[#This Row],[Chiết khấu]]</f>
        <v>17110.999999999996</v>
      </c>
      <c r="K18287" t="s">
        <v>24</v>
      </c>
      <c r="L18287">
        <v>0</v>
      </c>
      <c r="M18287" t="s">
        <v>25</v>
      </c>
      <c r="N18287" t="s">
        <v>26</v>
      </c>
      <c r="O18287">
        <v>0</v>
      </c>
      <c r="P18287" t="s">
        <v>47</v>
      </c>
      <c r="Q18287" t="s">
        <v>48</v>
      </c>
      <c r="R18287" t="s">
        <v>29</v>
      </c>
      <c r="S18287" t="s">
        <v>30</v>
      </c>
      <c r="T18287" t="s">
        <v>31</v>
      </c>
      <c r="U18287" t="s">
        <v>32</v>
      </c>
      <c r="V18287" t="s">
        <v>33</v>
      </c>
    </row>
    <row r="18288" spans="1:22">
      <c r="A18288" s="4">
        <v>46155</v>
      </c>
      <c r="B18288" t="s">
        <v>12840</v>
      </c>
      <c r="C18288" t="s">
        <v>23</v>
      </c>
      <c r="D18288">
        <v>1</v>
      </c>
      <c r="E18288">
        <v>21000</v>
      </c>
      <c r="F18288">
        <f>Table2[[#This Row],[Đơn Giá Chuẩn]]*Table2[[#This Row],[Tổng số lượng bán]]</f>
        <v>21000</v>
      </c>
      <c r="G18288">
        <v>7037</v>
      </c>
      <c r="H18288">
        <f>Table2[[#This Row],[Doanh số bán]]-Table2[[#This Row],[Chiết khấu]]</f>
        <v>13963</v>
      </c>
      <c r="K18288" t="s">
        <v>24</v>
      </c>
      <c r="L18288">
        <v>0</v>
      </c>
      <c r="M18288" t="s">
        <v>25</v>
      </c>
      <c r="N18288" t="s">
        <v>26</v>
      </c>
      <c r="O18288">
        <v>0</v>
      </c>
      <c r="P18288" t="s">
        <v>27</v>
      </c>
      <c r="Q18288" t="s">
        <v>28</v>
      </c>
      <c r="R18288" t="s">
        <v>29</v>
      </c>
      <c r="S18288" t="s">
        <v>30</v>
      </c>
      <c r="T18288" t="s">
        <v>31</v>
      </c>
      <c r="U18288" t="s">
        <v>32</v>
      </c>
      <c r="V18288" t="s">
        <v>33</v>
      </c>
    </row>
    <row r="18289" spans="1:22">
      <c r="A18289" s="4">
        <v>46155</v>
      </c>
      <c r="B18289" t="s">
        <v>12841</v>
      </c>
      <c r="C18289" t="s">
        <v>23</v>
      </c>
      <c r="D18289">
        <v>1</v>
      </c>
      <c r="E18289">
        <v>21000</v>
      </c>
      <c r="F18289">
        <f>Table2[[#This Row],[Đơn Giá Chuẩn]]*Table2[[#This Row],[Tổng số lượng bán]]</f>
        <v>21000</v>
      </c>
      <c r="G18289">
        <v>7037</v>
      </c>
      <c r="H18289">
        <f>Table2[[#This Row],[Doanh số bán]]-Table2[[#This Row],[Chiết khấu]]</f>
        <v>13963</v>
      </c>
      <c r="K18289" t="s">
        <v>24</v>
      </c>
      <c r="L18289">
        <v>0</v>
      </c>
      <c r="M18289" t="s">
        <v>25</v>
      </c>
      <c r="N18289" t="s">
        <v>26</v>
      </c>
      <c r="O18289">
        <v>0</v>
      </c>
      <c r="P18289" t="s">
        <v>27</v>
      </c>
      <c r="Q18289" t="s">
        <v>28</v>
      </c>
      <c r="R18289" t="s">
        <v>29</v>
      </c>
      <c r="S18289" t="s">
        <v>30</v>
      </c>
      <c r="T18289" t="s">
        <v>31</v>
      </c>
      <c r="U18289" t="s">
        <v>32</v>
      </c>
      <c r="V18289" t="s">
        <v>33</v>
      </c>
    </row>
    <row r="18290" spans="1:22">
      <c r="A18290" s="4">
        <v>46155</v>
      </c>
      <c r="B18290" t="s">
        <v>12842</v>
      </c>
      <c r="C18290" t="s">
        <v>23</v>
      </c>
      <c r="D18290">
        <v>1</v>
      </c>
      <c r="E18290">
        <v>32000</v>
      </c>
      <c r="F18290">
        <f>Table2[[#This Row],[Đơn Giá Chuẩn]]*Table2[[#This Row],[Tổng số lượng bán]]</f>
        <v>32000</v>
      </c>
      <c r="G18290">
        <v>0</v>
      </c>
      <c r="H18290">
        <f>Table2[[#This Row],[Doanh số bán]]-Table2[[#This Row],[Chiết khấu]]</f>
        <v>32000</v>
      </c>
      <c r="K18290" t="s">
        <v>24</v>
      </c>
      <c r="L18290">
        <v>0</v>
      </c>
      <c r="M18290" t="s">
        <v>25</v>
      </c>
      <c r="N18290" t="s">
        <v>26</v>
      </c>
      <c r="O18290">
        <v>0</v>
      </c>
      <c r="P18290" t="s">
        <v>77</v>
      </c>
      <c r="Q18290" t="s">
        <v>78</v>
      </c>
      <c r="R18290" t="s">
        <v>29</v>
      </c>
      <c r="S18290" t="s">
        <v>30</v>
      </c>
      <c r="T18290" t="s">
        <v>31</v>
      </c>
      <c r="U18290" t="s">
        <v>32</v>
      </c>
      <c r="V18290" t="s">
        <v>33</v>
      </c>
    </row>
    <row r="18291" spans="1:22">
      <c r="A18291" s="4">
        <v>46155</v>
      </c>
      <c r="B18291" t="s">
        <v>12842</v>
      </c>
      <c r="C18291" t="s">
        <v>23</v>
      </c>
      <c r="D18291">
        <v>1</v>
      </c>
      <c r="E18291">
        <v>25999.999999999996</v>
      </c>
      <c r="F18291">
        <f>Table2[[#This Row],[Đơn Giá Chuẩn]]*Table2[[#This Row],[Tổng số lượng bán]]</f>
        <v>25999.999999999996</v>
      </c>
      <c r="G18291">
        <v>0</v>
      </c>
      <c r="H18291">
        <f>Table2[[#This Row],[Doanh số bán]]-Table2[[#This Row],[Chiết khấu]]</f>
        <v>25999.999999999996</v>
      </c>
      <c r="K18291" t="s">
        <v>24</v>
      </c>
      <c r="L18291">
        <v>0</v>
      </c>
      <c r="M18291" t="s">
        <v>25</v>
      </c>
      <c r="N18291" t="s">
        <v>26</v>
      </c>
      <c r="O18291">
        <v>0</v>
      </c>
      <c r="P18291" t="s">
        <v>47</v>
      </c>
      <c r="Q18291" t="s">
        <v>48</v>
      </c>
      <c r="R18291" t="s">
        <v>29</v>
      </c>
      <c r="S18291" t="s">
        <v>30</v>
      </c>
      <c r="T18291" t="s">
        <v>31</v>
      </c>
      <c r="U18291" t="s">
        <v>32</v>
      </c>
      <c r="V18291" t="s">
        <v>33</v>
      </c>
    </row>
    <row r="18292" spans="1:22">
      <c r="A18292" s="4">
        <v>46155</v>
      </c>
      <c r="B18292" t="s">
        <v>12842</v>
      </c>
      <c r="C18292" t="s">
        <v>23</v>
      </c>
      <c r="D18292">
        <v>1</v>
      </c>
      <c r="E18292">
        <v>21000</v>
      </c>
      <c r="F18292">
        <f>Table2[[#This Row],[Đơn Giá Chuẩn]]*Table2[[#This Row],[Tổng số lượng bán]]</f>
        <v>21000</v>
      </c>
      <c r="G18292">
        <v>0</v>
      </c>
      <c r="H18292">
        <f>Table2[[#This Row],[Doanh số bán]]-Table2[[#This Row],[Chiết khấu]]</f>
        <v>21000</v>
      </c>
      <c r="K18292" t="s">
        <v>24</v>
      </c>
      <c r="L18292">
        <v>0</v>
      </c>
      <c r="M18292" t="s">
        <v>25</v>
      </c>
      <c r="N18292" t="s">
        <v>26</v>
      </c>
      <c r="O18292">
        <v>0</v>
      </c>
      <c r="P18292" t="s">
        <v>169</v>
      </c>
      <c r="Q18292" t="s">
        <v>170</v>
      </c>
      <c r="R18292" t="s">
        <v>29</v>
      </c>
      <c r="S18292" t="s">
        <v>30</v>
      </c>
      <c r="T18292" t="s">
        <v>31</v>
      </c>
      <c r="U18292" t="s">
        <v>32</v>
      </c>
      <c r="V18292" t="s">
        <v>33</v>
      </c>
    </row>
    <row r="18293" spans="1:22">
      <c r="A18293" s="4">
        <v>46155</v>
      </c>
      <c r="B18293" t="s">
        <v>12842</v>
      </c>
      <c r="C18293" t="s">
        <v>23</v>
      </c>
      <c r="D18293">
        <v>1</v>
      </c>
      <c r="E18293">
        <v>37000</v>
      </c>
      <c r="F18293">
        <f>Table2[[#This Row],[Đơn Giá Chuẩn]]*Table2[[#This Row],[Tổng số lượng bán]]</f>
        <v>37000</v>
      </c>
      <c r="G18293">
        <v>0</v>
      </c>
      <c r="H18293">
        <f>Table2[[#This Row],[Doanh số bán]]-Table2[[#This Row],[Chiết khấu]]</f>
        <v>37000</v>
      </c>
      <c r="K18293" t="s">
        <v>24</v>
      </c>
      <c r="L18293">
        <v>0</v>
      </c>
      <c r="M18293" t="s">
        <v>25</v>
      </c>
      <c r="N18293" t="s">
        <v>26</v>
      </c>
      <c r="O18293">
        <v>0</v>
      </c>
      <c r="P18293" t="s">
        <v>147</v>
      </c>
      <c r="Q18293" t="s">
        <v>148</v>
      </c>
      <c r="R18293" t="s">
        <v>29</v>
      </c>
      <c r="S18293" t="s">
        <v>59</v>
      </c>
      <c r="T18293" t="s">
        <v>31</v>
      </c>
      <c r="U18293" t="s">
        <v>32</v>
      </c>
      <c r="V18293" t="s">
        <v>33</v>
      </c>
    </row>
    <row r="18294" spans="1:22">
      <c r="A18294" s="4">
        <v>46155</v>
      </c>
      <c r="B18294" t="s">
        <v>12843</v>
      </c>
      <c r="C18294" t="s">
        <v>23</v>
      </c>
      <c r="D18294">
        <v>1</v>
      </c>
      <c r="E18294">
        <v>21000</v>
      </c>
      <c r="F18294">
        <f>Table2[[#This Row],[Đơn Giá Chuẩn]]*Table2[[#This Row],[Tổng số lượng bán]]</f>
        <v>21000</v>
      </c>
      <c r="G18294">
        <v>7037</v>
      </c>
      <c r="H18294">
        <f>Table2[[#This Row],[Doanh số bán]]-Table2[[#This Row],[Chiết khấu]]</f>
        <v>13963</v>
      </c>
      <c r="K18294" t="s">
        <v>24</v>
      </c>
      <c r="L18294">
        <v>0</v>
      </c>
      <c r="M18294" t="s">
        <v>25</v>
      </c>
      <c r="N18294" t="s">
        <v>26</v>
      </c>
      <c r="O18294">
        <v>0</v>
      </c>
      <c r="P18294" t="s">
        <v>27</v>
      </c>
      <c r="Q18294" t="s">
        <v>28</v>
      </c>
      <c r="R18294" t="s">
        <v>29</v>
      </c>
      <c r="S18294" t="s">
        <v>30</v>
      </c>
      <c r="T18294" t="s">
        <v>31</v>
      </c>
      <c r="U18294" t="s">
        <v>32</v>
      </c>
      <c r="V18294" t="s">
        <v>33</v>
      </c>
    </row>
    <row r="18295" spans="1:22">
      <c r="A18295" s="4">
        <v>46155</v>
      </c>
      <c r="B18295" t="s">
        <v>12844</v>
      </c>
      <c r="C18295" t="s">
        <v>23</v>
      </c>
      <c r="D18295">
        <v>1</v>
      </c>
      <c r="E18295">
        <v>25999.999999999996</v>
      </c>
      <c r="F18295">
        <f>Table2[[#This Row],[Đơn Giá Chuẩn]]*Table2[[#This Row],[Tổng số lượng bán]]</f>
        <v>25999.999999999996</v>
      </c>
      <c r="G18295">
        <v>8889</v>
      </c>
      <c r="H18295">
        <f>Table2[[#This Row],[Doanh số bán]]-Table2[[#This Row],[Chiết khấu]]</f>
        <v>17110.999999999996</v>
      </c>
      <c r="K18295" t="s">
        <v>24</v>
      </c>
      <c r="L18295">
        <v>0</v>
      </c>
      <c r="M18295" t="s">
        <v>25</v>
      </c>
      <c r="N18295" t="s">
        <v>26</v>
      </c>
      <c r="O18295">
        <v>0</v>
      </c>
      <c r="P18295" t="s">
        <v>47</v>
      </c>
      <c r="Q18295" t="s">
        <v>48</v>
      </c>
      <c r="R18295" t="s">
        <v>29</v>
      </c>
      <c r="S18295" t="s">
        <v>30</v>
      </c>
      <c r="T18295" t="s">
        <v>31</v>
      </c>
      <c r="U18295" t="s">
        <v>32</v>
      </c>
      <c r="V18295" t="s">
        <v>33</v>
      </c>
    </row>
    <row r="18296" spans="1:22">
      <c r="A18296" s="4">
        <v>46155</v>
      </c>
      <c r="B18296" t="s">
        <v>12845</v>
      </c>
      <c r="C18296" t="s">
        <v>23</v>
      </c>
      <c r="D18296">
        <v>1</v>
      </c>
      <c r="E18296">
        <v>25999.999999999996</v>
      </c>
      <c r="F18296">
        <f>Table2[[#This Row],[Đơn Giá Chuẩn]]*Table2[[#This Row],[Tổng số lượng bán]]</f>
        <v>25999.999999999996</v>
      </c>
      <c r="G18296">
        <v>0</v>
      </c>
      <c r="H18296">
        <f>Table2[[#This Row],[Doanh số bán]]-Table2[[#This Row],[Chiết khấu]]</f>
        <v>25999.999999999996</v>
      </c>
      <c r="K18296" t="s">
        <v>24</v>
      </c>
      <c r="L18296">
        <v>0</v>
      </c>
      <c r="M18296" t="s">
        <v>25</v>
      </c>
      <c r="N18296" t="s">
        <v>26</v>
      </c>
      <c r="O18296">
        <v>0</v>
      </c>
      <c r="P18296" t="s">
        <v>47</v>
      </c>
      <c r="Q18296" t="s">
        <v>48</v>
      </c>
      <c r="R18296" t="s">
        <v>29</v>
      </c>
      <c r="S18296" t="s">
        <v>30</v>
      </c>
      <c r="T18296" t="s">
        <v>31</v>
      </c>
      <c r="U18296" t="s">
        <v>32</v>
      </c>
      <c r="V18296" t="s">
        <v>33</v>
      </c>
    </row>
    <row r="18297" spans="1:22">
      <c r="A18297" s="4">
        <v>46155</v>
      </c>
      <c r="B18297" t="s">
        <v>12846</v>
      </c>
      <c r="C18297" t="s">
        <v>23</v>
      </c>
      <c r="D18297">
        <v>2</v>
      </c>
      <c r="E18297">
        <v>25999.999999999996</v>
      </c>
      <c r="F18297">
        <f>Table2[[#This Row],[Đơn Giá Chuẩn]]*Table2[[#This Row],[Tổng số lượng bán]]</f>
        <v>51999.999999999993</v>
      </c>
      <c r="G18297">
        <v>0</v>
      </c>
      <c r="H18297">
        <f>Table2[[#This Row],[Doanh số bán]]-Table2[[#This Row],[Chiết khấu]]</f>
        <v>51999.999999999993</v>
      </c>
      <c r="K18297" t="s">
        <v>24</v>
      </c>
      <c r="L18297">
        <v>0</v>
      </c>
      <c r="M18297" t="s">
        <v>25</v>
      </c>
      <c r="N18297" t="s">
        <v>26</v>
      </c>
      <c r="O18297">
        <v>0</v>
      </c>
      <c r="P18297" t="s">
        <v>129</v>
      </c>
      <c r="Q18297" t="s">
        <v>130</v>
      </c>
      <c r="R18297" t="s">
        <v>29</v>
      </c>
      <c r="S18297" t="s">
        <v>30</v>
      </c>
      <c r="T18297" t="s">
        <v>31</v>
      </c>
      <c r="U18297" t="s">
        <v>32</v>
      </c>
      <c r="V18297" t="s">
        <v>33</v>
      </c>
    </row>
    <row r="18298" spans="1:22">
      <c r="A18298" s="4">
        <v>46155</v>
      </c>
      <c r="B18298" t="s">
        <v>12847</v>
      </c>
      <c r="C18298" t="s">
        <v>23</v>
      </c>
      <c r="D18298">
        <v>1</v>
      </c>
      <c r="E18298">
        <v>25999.999999999996</v>
      </c>
      <c r="F18298">
        <f>Table2[[#This Row],[Đơn Giá Chuẩn]]*Table2[[#This Row],[Tổng số lượng bán]]</f>
        <v>25999.999999999996</v>
      </c>
      <c r="G18298">
        <v>8889</v>
      </c>
      <c r="H18298">
        <f>Table2[[#This Row],[Doanh số bán]]-Table2[[#This Row],[Chiết khấu]]</f>
        <v>17110.999999999996</v>
      </c>
      <c r="K18298" t="s">
        <v>24</v>
      </c>
      <c r="L18298">
        <v>0</v>
      </c>
      <c r="M18298" t="s">
        <v>25</v>
      </c>
      <c r="N18298" t="s">
        <v>26</v>
      </c>
      <c r="O18298">
        <v>0</v>
      </c>
      <c r="P18298" t="s">
        <v>47</v>
      </c>
      <c r="Q18298" t="s">
        <v>48</v>
      </c>
      <c r="R18298" t="s">
        <v>29</v>
      </c>
      <c r="S18298" t="s">
        <v>30</v>
      </c>
      <c r="T18298" t="s">
        <v>31</v>
      </c>
      <c r="U18298" t="s">
        <v>32</v>
      </c>
      <c r="V18298" t="s">
        <v>33</v>
      </c>
    </row>
    <row r="18299" spans="1:22">
      <c r="A18299" s="4">
        <v>46155</v>
      </c>
      <c r="B18299" t="s">
        <v>12848</v>
      </c>
      <c r="C18299" t="s">
        <v>23</v>
      </c>
      <c r="D18299">
        <v>1</v>
      </c>
      <c r="E18299">
        <v>21000</v>
      </c>
      <c r="F18299">
        <f>Table2[[#This Row],[Đơn Giá Chuẩn]]*Table2[[#This Row],[Tổng số lượng bán]]</f>
        <v>21000</v>
      </c>
      <c r="G18299">
        <v>7037</v>
      </c>
      <c r="H18299">
        <f>Table2[[#This Row],[Doanh số bán]]-Table2[[#This Row],[Chiết khấu]]</f>
        <v>13963</v>
      </c>
      <c r="K18299" t="s">
        <v>24</v>
      </c>
      <c r="L18299">
        <v>0</v>
      </c>
      <c r="M18299" t="s">
        <v>25</v>
      </c>
      <c r="N18299" t="s">
        <v>26</v>
      </c>
      <c r="O18299">
        <v>0</v>
      </c>
      <c r="P18299" t="s">
        <v>27</v>
      </c>
      <c r="Q18299" t="s">
        <v>28</v>
      </c>
      <c r="R18299" t="s">
        <v>29</v>
      </c>
      <c r="S18299" t="s">
        <v>30</v>
      </c>
      <c r="T18299" t="s">
        <v>31</v>
      </c>
      <c r="U18299" t="s">
        <v>32</v>
      </c>
      <c r="V18299" t="s">
        <v>33</v>
      </c>
    </row>
    <row r="18300" spans="1:22">
      <c r="A18300" s="4">
        <v>46155</v>
      </c>
      <c r="B18300" t="s">
        <v>12849</v>
      </c>
      <c r="C18300" t="s">
        <v>23</v>
      </c>
      <c r="D18300">
        <v>1</v>
      </c>
      <c r="E18300">
        <v>25999.999999999996</v>
      </c>
      <c r="F18300">
        <f>Table2[[#This Row],[Đơn Giá Chuẩn]]*Table2[[#This Row],[Tổng số lượng bán]]</f>
        <v>25999.999999999996</v>
      </c>
      <c r="G18300">
        <v>8889</v>
      </c>
      <c r="H18300">
        <f>Table2[[#This Row],[Doanh số bán]]-Table2[[#This Row],[Chiết khấu]]</f>
        <v>17110.999999999996</v>
      </c>
      <c r="K18300" t="s">
        <v>24</v>
      </c>
      <c r="L18300">
        <v>0</v>
      </c>
      <c r="M18300" t="s">
        <v>25</v>
      </c>
      <c r="N18300" t="s">
        <v>26</v>
      </c>
      <c r="O18300">
        <v>0</v>
      </c>
      <c r="P18300" t="s">
        <v>47</v>
      </c>
      <c r="Q18300" t="s">
        <v>48</v>
      </c>
      <c r="R18300" t="s">
        <v>29</v>
      </c>
      <c r="S18300" t="s">
        <v>30</v>
      </c>
      <c r="T18300" t="s">
        <v>31</v>
      </c>
      <c r="U18300" t="s">
        <v>32</v>
      </c>
      <c r="V18300" t="s">
        <v>33</v>
      </c>
    </row>
    <row r="18301" spans="1:22">
      <c r="A18301" s="4">
        <v>46155</v>
      </c>
      <c r="B18301" t="s">
        <v>12850</v>
      </c>
      <c r="C18301" t="s">
        <v>23</v>
      </c>
      <c r="D18301">
        <v>1</v>
      </c>
      <c r="E18301">
        <v>21000</v>
      </c>
      <c r="F18301">
        <f>Table2[[#This Row],[Đơn Giá Chuẩn]]*Table2[[#This Row],[Tổng số lượng bán]]</f>
        <v>21000</v>
      </c>
      <c r="G18301">
        <v>0</v>
      </c>
      <c r="H18301">
        <f>Table2[[#This Row],[Doanh số bán]]-Table2[[#This Row],[Chiết khấu]]</f>
        <v>21000</v>
      </c>
      <c r="K18301" t="s">
        <v>24</v>
      </c>
      <c r="L18301">
        <v>0</v>
      </c>
      <c r="M18301" t="s">
        <v>25</v>
      </c>
      <c r="N18301" t="s">
        <v>26</v>
      </c>
      <c r="O18301">
        <v>0</v>
      </c>
      <c r="P18301" t="s">
        <v>27</v>
      </c>
      <c r="Q18301" t="s">
        <v>28</v>
      </c>
      <c r="R18301" t="s">
        <v>29</v>
      </c>
      <c r="S18301" t="s">
        <v>30</v>
      </c>
      <c r="T18301" t="s">
        <v>31</v>
      </c>
      <c r="U18301" t="s">
        <v>32</v>
      </c>
      <c r="V18301" t="s">
        <v>33</v>
      </c>
    </row>
    <row r="18302" spans="1:22">
      <c r="A18302" s="4">
        <v>46155</v>
      </c>
      <c r="B18302" t="s">
        <v>12851</v>
      </c>
      <c r="C18302" t="s">
        <v>23</v>
      </c>
      <c r="D18302">
        <v>1</v>
      </c>
      <c r="E18302">
        <v>21000</v>
      </c>
      <c r="F18302">
        <f>Table2[[#This Row],[Đơn Giá Chuẩn]]*Table2[[#This Row],[Tổng số lượng bán]]</f>
        <v>21000</v>
      </c>
      <c r="G18302">
        <v>0</v>
      </c>
      <c r="H18302">
        <f>Table2[[#This Row],[Doanh số bán]]-Table2[[#This Row],[Chiết khấu]]</f>
        <v>21000</v>
      </c>
      <c r="K18302" t="s">
        <v>24</v>
      </c>
      <c r="L18302">
        <v>0</v>
      </c>
      <c r="M18302" t="s">
        <v>25</v>
      </c>
      <c r="N18302" t="s">
        <v>26</v>
      </c>
      <c r="O18302">
        <v>0</v>
      </c>
      <c r="P18302" t="s">
        <v>27</v>
      </c>
      <c r="Q18302" t="s">
        <v>28</v>
      </c>
      <c r="R18302" t="s">
        <v>29</v>
      </c>
      <c r="S18302" t="s">
        <v>30</v>
      </c>
      <c r="T18302" t="s">
        <v>31</v>
      </c>
      <c r="U18302" t="s">
        <v>32</v>
      </c>
      <c r="V18302" t="s">
        <v>33</v>
      </c>
    </row>
    <row r="18303" spans="1:22">
      <c r="A18303" s="4">
        <v>46155</v>
      </c>
      <c r="B18303" t="s">
        <v>12852</v>
      </c>
      <c r="C18303" t="s">
        <v>23</v>
      </c>
      <c r="D18303">
        <v>2</v>
      </c>
      <c r="E18303">
        <v>21000</v>
      </c>
      <c r="F18303">
        <f>Table2[[#This Row],[Đơn Giá Chuẩn]]*Table2[[#This Row],[Tổng số lượng bán]]</f>
        <v>42000</v>
      </c>
      <c r="G18303">
        <v>0</v>
      </c>
      <c r="H18303">
        <f>Table2[[#This Row],[Doanh số bán]]-Table2[[#This Row],[Chiết khấu]]</f>
        <v>42000</v>
      </c>
      <c r="K18303" t="s">
        <v>24</v>
      </c>
      <c r="L18303">
        <v>0</v>
      </c>
      <c r="M18303" t="s">
        <v>25</v>
      </c>
      <c r="N18303" t="s">
        <v>26</v>
      </c>
      <c r="O18303">
        <v>0</v>
      </c>
      <c r="P18303" t="s">
        <v>27</v>
      </c>
      <c r="Q18303" t="s">
        <v>28</v>
      </c>
      <c r="R18303" t="s">
        <v>29</v>
      </c>
      <c r="S18303" t="s">
        <v>30</v>
      </c>
      <c r="T18303" t="s">
        <v>31</v>
      </c>
      <c r="U18303" t="s">
        <v>32</v>
      </c>
      <c r="V18303" t="s">
        <v>33</v>
      </c>
    </row>
    <row r="18304" spans="1:22">
      <c r="A18304" s="4">
        <v>46155</v>
      </c>
      <c r="B18304" t="s">
        <v>12853</v>
      </c>
      <c r="C18304" t="s">
        <v>23</v>
      </c>
      <c r="D18304">
        <v>1</v>
      </c>
      <c r="E18304">
        <v>21000</v>
      </c>
      <c r="F18304">
        <f>Table2[[#This Row],[Đơn Giá Chuẩn]]*Table2[[#This Row],[Tổng số lượng bán]]</f>
        <v>21000</v>
      </c>
      <c r="G18304">
        <v>0</v>
      </c>
      <c r="H18304">
        <f>Table2[[#This Row],[Doanh số bán]]-Table2[[#This Row],[Chiết khấu]]</f>
        <v>21000</v>
      </c>
      <c r="K18304" t="s">
        <v>24</v>
      </c>
      <c r="L18304">
        <v>0</v>
      </c>
      <c r="M18304" t="s">
        <v>25</v>
      </c>
      <c r="N18304" t="s">
        <v>26</v>
      </c>
      <c r="O18304">
        <v>0</v>
      </c>
      <c r="P18304" t="s">
        <v>27</v>
      </c>
      <c r="Q18304" t="s">
        <v>28</v>
      </c>
      <c r="R18304" t="s">
        <v>29</v>
      </c>
      <c r="S18304" t="s">
        <v>30</v>
      </c>
      <c r="T18304" t="s">
        <v>31</v>
      </c>
      <c r="U18304" t="s">
        <v>32</v>
      </c>
      <c r="V18304" t="s">
        <v>33</v>
      </c>
    </row>
    <row r="18305" spans="1:22">
      <c r="A18305" s="4">
        <v>46155</v>
      </c>
      <c r="B18305" t="s">
        <v>12854</v>
      </c>
      <c r="C18305" t="s">
        <v>23</v>
      </c>
      <c r="D18305">
        <v>1</v>
      </c>
      <c r="E18305">
        <v>25999.999999999996</v>
      </c>
      <c r="F18305">
        <f>Table2[[#This Row],[Đơn Giá Chuẩn]]*Table2[[#This Row],[Tổng số lượng bán]]</f>
        <v>25999.999999999996</v>
      </c>
      <c r="G18305">
        <v>0</v>
      </c>
      <c r="H18305">
        <f>Table2[[#This Row],[Doanh số bán]]-Table2[[#This Row],[Chiết khấu]]</f>
        <v>25999.999999999996</v>
      </c>
      <c r="K18305" t="s">
        <v>24</v>
      </c>
      <c r="L18305">
        <v>0</v>
      </c>
      <c r="M18305" t="s">
        <v>25</v>
      </c>
      <c r="N18305" t="s">
        <v>26</v>
      </c>
      <c r="O18305">
        <v>0</v>
      </c>
      <c r="P18305" t="s">
        <v>47</v>
      </c>
      <c r="Q18305" t="s">
        <v>48</v>
      </c>
      <c r="R18305" t="s">
        <v>29</v>
      </c>
      <c r="S18305" t="s">
        <v>30</v>
      </c>
      <c r="T18305" t="s">
        <v>31</v>
      </c>
      <c r="U18305" t="s">
        <v>32</v>
      </c>
      <c r="V18305" t="s">
        <v>33</v>
      </c>
    </row>
    <row r="18306" spans="1:22">
      <c r="A18306" s="4">
        <v>46155</v>
      </c>
      <c r="B18306" t="s">
        <v>12855</v>
      </c>
      <c r="C18306" t="s">
        <v>23</v>
      </c>
      <c r="D18306">
        <v>1</v>
      </c>
      <c r="E18306">
        <v>25999.999999999996</v>
      </c>
      <c r="F18306">
        <f>Table2[[#This Row],[Đơn Giá Chuẩn]]*Table2[[#This Row],[Tổng số lượng bán]]</f>
        <v>25999.999999999996</v>
      </c>
      <c r="G18306">
        <v>0</v>
      </c>
      <c r="H18306">
        <f>Table2[[#This Row],[Doanh số bán]]-Table2[[#This Row],[Chiết khấu]]</f>
        <v>25999.999999999996</v>
      </c>
      <c r="K18306" t="s">
        <v>24</v>
      </c>
      <c r="L18306">
        <v>0</v>
      </c>
      <c r="M18306" t="s">
        <v>25</v>
      </c>
      <c r="N18306" t="s">
        <v>26</v>
      </c>
      <c r="O18306">
        <v>0</v>
      </c>
      <c r="P18306" t="s">
        <v>47</v>
      </c>
      <c r="Q18306" t="s">
        <v>48</v>
      </c>
      <c r="R18306" t="s">
        <v>29</v>
      </c>
      <c r="S18306" t="s">
        <v>30</v>
      </c>
      <c r="T18306" t="s">
        <v>31</v>
      </c>
      <c r="U18306" t="s">
        <v>32</v>
      </c>
      <c r="V18306" t="s">
        <v>33</v>
      </c>
    </row>
    <row r="18307" spans="1:22">
      <c r="A18307" s="4">
        <v>46155</v>
      </c>
      <c r="B18307" t="s">
        <v>12855</v>
      </c>
      <c r="C18307" t="s">
        <v>23</v>
      </c>
      <c r="D18307">
        <v>1</v>
      </c>
      <c r="E18307">
        <v>27000</v>
      </c>
      <c r="F18307">
        <f>Table2[[#This Row],[Đơn Giá Chuẩn]]*Table2[[#This Row],[Tổng số lượng bán]]</f>
        <v>27000</v>
      </c>
      <c r="G18307">
        <v>0</v>
      </c>
      <c r="H18307">
        <f>Table2[[#This Row],[Doanh số bán]]-Table2[[#This Row],[Chiết khấu]]</f>
        <v>27000</v>
      </c>
      <c r="K18307" t="s">
        <v>24</v>
      </c>
      <c r="L18307">
        <v>0</v>
      </c>
      <c r="M18307" t="s">
        <v>25</v>
      </c>
      <c r="N18307" t="s">
        <v>26</v>
      </c>
      <c r="O18307">
        <v>0</v>
      </c>
      <c r="P18307" t="s">
        <v>238</v>
      </c>
      <c r="Q18307" t="s">
        <v>239</v>
      </c>
      <c r="R18307" t="s">
        <v>29</v>
      </c>
      <c r="S18307" t="s">
        <v>240</v>
      </c>
      <c r="T18307" t="s">
        <v>31</v>
      </c>
      <c r="U18307" t="s">
        <v>32</v>
      </c>
      <c r="V18307" t="s">
        <v>33</v>
      </c>
    </row>
    <row r="18308" spans="1:22">
      <c r="A18308" s="4">
        <v>46155</v>
      </c>
      <c r="B18308" t="s">
        <v>12855</v>
      </c>
      <c r="C18308" t="s">
        <v>23</v>
      </c>
      <c r="D18308">
        <v>1</v>
      </c>
      <c r="E18308">
        <v>21000</v>
      </c>
      <c r="F18308">
        <f>Table2[[#This Row],[Đơn Giá Chuẩn]]*Table2[[#This Row],[Tổng số lượng bán]]</f>
        <v>21000</v>
      </c>
      <c r="G18308">
        <v>0</v>
      </c>
      <c r="H18308">
        <f>Table2[[#This Row],[Doanh số bán]]-Table2[[#This Row],[Chiết khấu]]</f>
        <v>21000</v>
      </c>
      <c r="K18308" t="s">
        <v>24</v>
      </c>
      <c r="L18308">
        <v>0</v>
      </c>
      <c r="M18308" t="s">
        <v>25</v>
      </c>
      <c r="N18308" t="s">
        <v>26</v>
      </c>
      <c r="O18308">
        <v>0</v>
      </c>
      <c r="P18308" t="s">
        <v>27</v>
      </c>
      <c r="Q18308" t="s">
        <v>28</v>
      </c>
      <c r="R18308" t="s">
        <v>29</v>
      </c>
      <c r="S18308" t="s">
        <v>30</v>
      </c>
      <c r="T18308" t="s">
        <v>31</v>
      </c>
      <c r="U18308" t="s">
        <v>32</v>
      </c>
      <c r="V18308" t="s">
        <v>33</v>
      </c>
    </row>
    <row r="18309" spans="1:22">
      <c r="A18309" s="4">
        <v>46155</v>
      </c>
      <c r="B18309" t="s">
        <v>12856</v>
      </c>
      <c r="C18309" t="s">
        <v>155</v>
      </c>
      <c r="D18309">
        <v>1</v>
      </c>
      <c r="E18309">
        <v>152150</v>
      </c>
      <c r="F18309">
        <f>Table2[[#This Row],[Đơn Giá Chuẩn]]*Table2[[#This Row],[Tổng số lượng bán]]</f>
        <v>152150</v>
      </c>
      <c r="G18309">
        <v>20855</v>
      </c>
      <c r="H18309">
        <f>Table2[[#This Row],[Doanh số bán]]-Table2[[#This Row],[Chiết khấu]]</f>
        <v>131295</v>
      </c>
      <c r="K18309" t="s">
        <v>24</v>
      </c>
      <c r="L18309">
        <v>0.2</v>
      </c>
      <c r="M18309" t="s">
        <v>25</v>
      </c>
      <c r="N18309" t="s">
        <v>26</v>
      </c>
      <c r="O18309">
        <v>0.2</v>
      </c>
      <c r="P18309" t="s">
        <v>156</v>
      </c>
      <c r="Q18309" t="s">
        <v>157</v>
      </c>
      <c r="R18309" t="s">
        <v>107</v>
      </c>
      <c r="S18309" t="s">
        <v>108</v>
      </c>
      <c r="T18309" t="s">
        <v>31</v>
      </c>
      <c r="U18309" t="s">
        <v>32</v>
      </c>
      <c r="V18309" t="s">
        <v>33</v>
      </c>
    </row>
    <row r="18310" spans="1:22">
      <c r="A18310" s="4">
        <v>46155</v>
      </c>
      <c r="B18310" t="s">
        <v>12857</v>
      </c>
      <c r="C18310" t="s">
        <v>104</v>
      </c>
      <c r="D18310">
        <v>12</v>
      </c>
      <c r="E18310">
        <v>47000</v>
      </c>
      <c r="F18310">
        <f>Table2[[#This Row],[Đơn Giá Chuẩn]]*Table2[[#This Row],[Tổng số lượng bán]]</f>
        <v>564000</v>
      </c>
      <c r="G18310">
        <v>50000</v>
      </c>
      <c r="H18310">
        <f>Table2[[#This Row],[Doanh số bán]]-Table2[[#This Row],[Chiết khấu]]</f>
        <v>514000</v>
      </c>
      <c r="K18310" t="s">
        <v>24</v>
      </c>
      <c r="L18310">
        <v>0.12</v>
      </c>
      <c r="M18310" t="s">
        <v>25</v>
      </c>
      <c r="N18310" t="s">
        <v>26</v>
      </c>
      <c r="O18310">
        <v>1.44</v>
      </c>
      <c r="P18310" t="s">
        <v>520</v>
      </c>
      <c r="Q18310" t="s">
        <v>521</v>
      </c>
      <c r="R18310" t="s">
        <v>107</v>
      </c>
      <c r="S18310" t="s">
        <v>108</v>
      </c>
      <c r="T18310" t="s">
        <v>31</v>
      </c>
      <c r="U18310" t="s">
        <v>32</v>
      </c>
      <c r="V18310" t="s">
        <v>33</v>
      </c>
    </row>
    <row r="18311" spans="1:22">
      <c r="A18311" s="4">
        <v>46155</v>
      </c>
      <c r="B18311" t="s">
        <v>12858</v>
      </c>
      <c r="C18311" t="s">
        <v>23</v>
      </c>
      <c r="D18311">
        <v>1</v>
      </c>
      <c r="E18311">
        <v>32000</v>
      </c>
      <c r="F18311">
        <f>Table2[[#This Row],[Đơn Giá Chuẩn]]*Table2[[#This Row],[Tổng số lượng bán]]</f>
        <v>32000</v>
      </c>
      <c r="G18311">
        <v>0</v>
      </c>
      <c r="H18311">
        <f>Table2[[#This Row],[Doanh số bán]]-Table2[[#This Row],[Chiết khấu]]</f>
        <v>32000</v>
      </c>
      <c r="K18311" t="s">
        <v>24</v>
      </c>
      <c r="L18311">
        <v>0</v>
      </c>
      <c r="M18311" t="s">
        <v>25</v>
      </c>
      <c r="N18311" t="s">
        <v>26</v>
      </c>
      <c r="O18311">
        <v>0</v>
      </c>
      <c r="P18311" t="s">
        <v>125</v>
      </c>
      <c r="Q18311" t="s">
        <v>126</v>
      </c>
      <c r="R18311" t="s">
        <v>29</v>
      </c>
      <c r="S18311" t="s">
        <v>30</v>
      </c>
      <c r="T18311" t="s">
        <v>31</v>
      </c>
      <c r="U18311" t="s">
        <v>32</v>
      </c>
      <c r="V18311" t="s">
        <v>33</v>
      </c>
    </row>
    <row r="18312" spans="1:22">
      <c r="A18312" s="4">
        <v>46155</v>
      </c>
      <c r="B18312" t="s">
        <v>12858</v>
      </c>
      <c r="C18312" t="s">
        <v>23</v>
      </c>
      <c r="D18312">
        <v>1</v>
      </c>
      <c r="E18312">
        <v>47000</v>
      </c>
      <c r="F18312">
        <f>Table2[[#This Row],[Đơn Giá Chuẩn]]*Table2[[#This Row],[Tổng số lượng bán]]</f>
        <v>47000</v>
      </c>
      <c r="G18312">
        <v>0</v>
      </c>
      <c r="H18312">
        <f>Table2[[#This Row],[Doanh số bán]]-Table2[[#This Row],[Chiết khấu]]</f>
        <v>47000</v>
      </c>
      <c r="K18312" t="s">
        <v>24</v>
      </c>
      <c r="L18312">
        <v>0</v>
      </c>
      <c r="M18312" t="s">
        <v>25</v>
      </c>
      <c r="N18312" t="s">
        <v>26</v>
      </c>
      <c r="O18312">
        <v>0</v>
      </c>
      <c r="P18312" t="s">
        <v>361</v>
      </c>
      <c r="Q18312" t="s">
        <v>362</v>
      </c>
      <c r="R18312" t="s">
        <v>29</v>
      </c>
      <c r="S18312" t="s">
        <v>59</v>
      </c>
      <c r="T18312" t="s">
        <v>31</v>
      </c>
      <c r="U18312" t="s">
        <v>32</v>
      </c>
      <c r="V18312" t="s">
        <v>33</v>
      </c>
    </row>
    <row r="18313" spans="1:22">
      <c r="A18313" s="4">
        <v>46155</v>
      </c>
      <c r="B18313" t="s">
        <v>12859</v>
      </c>
      <c r="C18313" t="s">
        <v>104</v>
      </c>
      <c r="D18313">
        <v>1</v>
      </c>
      <c r="E18313">
        <v>51000</v>
      </c>
      <c r="F18313">
        <f>Table2[[#This Row],[Đơn Giá Chuẩn]]*Table2[[#This Row],[Tổng số lượng bán]]</f>
        <v>51000</v>
      </c>
      <c r="G18313">
        <v>4537</v>
      </c>
      <c r="H18313">
        <f>Table2[[#This Row],[Doanh số bán]]-Table2[[#This Row],[Chiết khấu]]</f>
        <v>46463</v>
      </c>
      <c r="K18313" t="s">
        <v>24</v>
      </c>
      <c r="L18313">
        <v>0.12</v>
      </c>
      <c r="M18313" t="s">
        <v>25</v>
      </c>
      <c r="N18313" t="s">
        <v>26</v>
      </c>
      <c r="O18313">
        <v>0.12</v>
      </c>
      <c r="P18313" t="s">
        <v>656</v>
      </c>
      <c r="Q18313" t="s">
        <v>657</v>
      </c>
      <c r="R18313" t="s">
        <v>107</v>
      </c>
      <c r="S18313" t="s">
        <v>108</v>
      </c>
      <c r="T18313" t="s">
        <v>31</v>
      </c>
      <c r="U18313" t="s">
        <v>32</v>
      </c>
      <c r="V18313" t="s">
        <v>33</v>
      </c>
    </row>
    <row r="18314" spans="1:22">
      <c r="A18314" s="4">
        <v>46156</v>
      </c>
      <c r="B18314" t="s">
        <v>12860</v>
      </c>
      <c r="C18314" t="s">
        <v>2568</v>
      </c>
      <c r="D18314">
        <v>20</v>
      </c>
      <c r="E18314">
        <v>241999.99976000004</v>
      </c>
      <c r="F18314">
        <f>Table2[[#This Row],[Đơn Giá Chuẩn]]*Table2[[#This Row],[Tổng số lượng bán]]</f>
        <v>4839999.9952000007</v>
      </c>
      <c r="G18314">
        <v>355556</v>
      </c>
      <c r="H18314">
        <f>Table2[[#This Row],[Doanh số bán]]-Table2[[#This Row],[Chiết khấu]]</f>
        <v>4484443.9952000007</v>
      </c>
      <c r="K18314" t="s">
        <v>2217</v>
      </c>
      <c r="L18314">
        <v>1</v>
      </c>
      <c r="M18314" t="s">
        <v>37</v>
      </c>
      <c r="N18314" t="s">
        <v>26</v>
      </c>
      <c r="O18314">
        <v>20</v>
      </c>
      <c r="P18314" t="s">
        <v>11893</v>
      </c>
      <c r="Q18314" t="s">
        <v>11894</v>
      </c>
      <c r="R18314" t="s">
        <v>41</v>
      </c>
      <c r="S18314" t="s">
        <v>42</v>
      </c>
      <c r="T18314" t="s">
        <v>2933</v>
      </c>
      <c r="U18314" t="s">
        <v>2934</v>
      </c>
      <c r="V18314" t="s">
        <v>45</v>
      </c>
    </row>
    <row r="18315" spans="1:22">
      <c r="A18315" s="4">
        <v>46156</v>
      </c>
      <c r="B18315" t="s">
        <v>12860</v>
      </c>
      <c r="C18315" t="s">
        <v>2568</v>
      </c>
      <c r="D18315">
        <v>2</v>
      </c>
      <c r="E18315">
        <v>0</v>
      </c>
      <c r="F18315">
        <f>Table2[[#This Row],[Đơn Giá Chuẩn]]*Table2[[#This Row],[Tổng số lượng bán]]</f>
        <v>0</v>
      </c>
      <c r="G18315">
        <v>0</v>
      </c>
      <c r="H18315">
        <f>Table2[[#This Row],[Doanh số bán]]-Table2[[#This Row],[Chiết khấu]]</f>
        <v>0</v>
      </c>
      <c r="K18315" t="s">
        <v>2217</v>
      </c>
      <c r="L18315">
        <v>1</v>
      </c>
      <c r="M18315" t="s">
        <v>37</v>
      </c>
      <c r="N18315" t="s">
        <v>26</v>
      </c>
      <c r="O18315">
        <v>2</v>
      </c>
      <c r="P18315" t="s">
        <v>11893</v>
      </c>
      <c r="Q18315" t="s">
        <v>11894</v>
      </c>
      <c r="R18315" t="s">
        <v>41</v>
      </c>
      <c r="S18315" t="s">
        <v>42</v>
      </c>
      <c r="T18315" t="s">
        <v>2933</v>
      </c>
      <c r="U18315" t="s">
        <v>2934</v>
      </c>
      <c r="V18315" t="s">
        <v>45</v>
      </c>
    </row>
    <row r="18316" spans="1:22">
      <c r="A18316" s="4">
        <v>46156</v>
      </c>
      <c r="B18316" t="s">
        <v>12861</v>
      </c>
      <c r="C18316" t="s">
        <v>155</v>
      </c>
      <c r="D18316">
        <v>5</v>
      </c>
      <c r="E18316">
        <v>281999.99972000002</v>
      </c>
      <c r="F18316">
        <f>Table2[[#This Row],[Đơn Giá Chuẩn]]*Table2[[#This Row],[Tổng số lượng bán]]</f>
        <v>1409999.9986</v>
      </c>
      <c r="G18316">
        <v>0</v>
      </c>
      <c r="H18316">
        <f>Table2[[#This Row],[Doanh số bán]]-Table2[[#This Row],[Chiết khấu]]</f>
        <v>1409999.9986</v>
      </c>
      <c r="K18316" t="s">
        <v>36</v>
      </c>
      <c r="L18316">
        <v>1.6</v>
      </c>
      <c r="M18316" t="s">
        <v>37</v>
      </c>
      <c r="N18316" t="s">
        <v>919</v>
      </c>
      <c r="O18316">
        <v>8</v>
      </c>
      <c r="P18316" t="s">
        <v>839</v>
      </c>
      <c r="Q18316" t="s">
        <v>840</v>
      </c>
      <c r="R18316" t="s">
        <v>107</v>
      </c>
      <c r="S18316" t="s">
        <v>108</v>
      </c>
      <c r="T18316" t="s">
        <v>7978</v>
      </c>
      <c r="U18316" t="s">
        <v>7979</v>
      </c>
      <c r="V18316" t="s">
        <v>45</v>
      </c>
    </row>
    <row r="18317" spans="1:22">
      <c r="A18317" s="4">
        <v>46156</v>
      </c>
      <c r="B18317" t="s">
        <v>12861</v>
      </c>
      <c r="C18317" t="s">
        <v>155</v>
      </c>
      <c r="D18317">
        <v>12</v>
      </c>
      <c r="E18317">
        <v>186700.00052</v>
      </c>
      <c r="F18317">
        <f>Table2[[#This Row],[Đơn Giá Chuẩn]]*Table2[[#This Row],[Tổng số lượng bán]]</f>
        <v>2240400.00624</v>
      </c>
      <c r="G18317">
        <v>0</v>
      </c>
      <c r="H18317">
        <f>Table2[[#This Row],[Doanh số bán]]-Table2[[#This Row],[Chiết khấu]]</f>
        <v>2240400.00624</v>
      </c>
      <c r="K18317" t="s">
        <v>36</v>
      </c>
      <c r="L18317">
        <v>0.2</v>
      </c>
      <c r="M18317" t="s">
        <v>37</v>
      </c>
      <c r="N18317" t="s">
        <v>919</v>
      </c>
      <c r="O18317">
        <v>2.4000000000000004</v>
      </c>
      <c r="P18317" t="s">
        <v>156</v>
      </c>
      <c r="Q18317" t="s">
        <v>157</v>
      </c>
      <c r="R18317" t="s">
        <v>107</v>
      </c>
      <c r="S18317" t="s">
        <v>108</v>
      </c>
      <c r="T18317" t="s">
        <v>7978</v>
      </c>
      <c r="U18317" t="s">
        <v>7979</v>
      </c>
      <c r="V18317" t="s">
        <v>45</v>
      </c>
    </row>
    <row r="18318" spans="1:22">
      <c r="A18318" s="4">
        <v>46156</v>
      </c>
      <c r="B18318" t="s">
        <v>12862</v>
      </c>
      <c r="C18318" t="s">
        <v>2568</v>
      </c>
      <c r="D18318">
        <v>30</v>
      </c>
      <c r="E18318">
        <v>207000.00020000001</v>
      </c>
      <c r="F18318">
        <f>Table2[[#This Row],[Đơn Giá Chuẩn]]*Table2[[#This Row],[Tổng số lượng bán]]</f>
        <v>6210000.0060000001</v>
      </c>
      <c r="G18318">
        <v>0</v>
      </c>
      <c r="H18318">
        <f>Table2[[#This Row],[Doanh số bán]]-Table2[[#This Row],[Chiết khấu]]</f>
        <v>6210000.0060000001</v>
      </c>
      <c r="K18318" t="s">
        <v>36</v>
      </c>
      <c r="L18318">
        <v>1</v>
      </c>
      <c r="M18318" t="s">
        <v>37</v>
      </c>
      <c r="N18318" t="s">
        <v>26</v>
      </c>
      <c r="O18318">
        <v>30</v>
      </c>
      <c r="P18318" t="s">
        <v>12332</v>
      </c>
      <c r="Q18318" t="s">
        <v>12333</v>
      </c>
      <c r="R18318" t="s">
        <v>41</v>
      </c>
      <c r="S18318" t="s">
        <v>42</v>
      </c>
      <c r="T18318" t="s">
        <v>2047</v>
      </c>
      <c r="U18318" t="s">
        <v>2048</v>
      </c>
      <c r="V18318" t="s">
        <v>2014</v>
      </c>
    </row>
    <row r="18319" spans="1:22">
      <c r="A18319" s="4">
        <v>46156</v>
      </c>
      <c r="B18319" t="s">
        <v>12863</v>
      </c>
      <c r="C18319" t="s">
        <v>2568</v>
      </c>
      <c r="D18319">
        <v>20</v>
      </c>
      <c r="E18319">
        <v>241999.99976000004</v>
      </c>
      <c r="F18319">
        <f>Table2[[#This Row],[Đơn Giá Chuẩn]]*Table2[[#This Row],[Tổng số lượng bán]]</f>
        <v>4839999.9952000007</v>
      </c>
      <c r="G18319">
        <v>355556</v>
      </c>
      <c r="H18319">
        <f>Table2[[#This Row],[Doanh số bán]]-Table2[[#This Row],[Chiết khấu]]</f>
        <v>4484443.9952000007</v>
      </c>
      <c r="K18319" t="s">
        <v>2217</v>
      </c>
      <c r="L18319">
        <v>1</v>
      </c>
      <c r="M18319" t="s">
        <v>37</v>
      </c>
      <c r="N18319" t="s">
        <v>26</v>
      </c>
      <c r="O18319">
        <v>20</v>
      </c>
      <c r="P18319" t="s">
        <v>11893</v>
      </c>
      <c r="Q18319" t="s">
        <v>11894</v>
      </c>
      <c r="R18319" t="s">
        <v>41</v>
      </c>
      <c r="S18319" t="s">
        <v>42</v>
      </c>
      <c r="T18319" t="s">
        <v>2393</v>
      </c>
      <c r="U18319" t="s">
        <v>2394</v>
      </c>
      <c r="V18319" t="s">
        <v>2271</v>
      </c>
    </row>
    <row r="18320" spans="1:22">
      <c r="A18320" s="4">
        <v>46156</v>
      </c>
      <c r="B18320" t="s">
        <v>12863</v>
      </c>
      <c r="C18320" t="s">
        <v>2568</v>
      </c>
      <c r="D18320">
        <v>2</v>
      </c>
      <c r="E18320">
        <v>0</v>
      </c>
      <c r="F18320">
        <f>Table2[[#This Row],[Đơn Giá Chuẩn]]*Table2[[#This Row],[Tổng số lượng bán]]</f>
        <v>0</v>
      </c>
      <c r="G18320">
        <v>0</v>
      </c>
      <c r="H18320">
        <f>Table2[[#This Row],[Doanh số bán]]-Table2[[#This Row],[Chiết khấu]]</f>
        <v>0</v>
      </c>
      <c r="K18320" t="s">
        <v>2217</v>
      </c>
      <c r="L18320">
        <v>1</v>
      </c>
      <c r="M18320" t="s">
        <v>37</v>
      </c>
      <c r="N18320" t="s">
        <v>26</v>
      </c>
      <c r="O18320">
        <v>2</v>
      </c>
      <c r="P18320" t="s">
        <v>11893</v>
      </c>
      <c r="Q18320" t="s">
        <v>11894</v>
      </c>
      <c r="R18320" t="s">
        <v>41</v>
      </c>
      <c r="S18320" t="s">
        <v>42</v>
      </c>
      <c r="T18320" t="s">
        <v>2393</v>
      </c>
      <c r="U18320" t="s">
        <v>2394</v>
      </c>
      <c r="V18320" t="s">
        <v>2271</v>
      </c>
    </row>
    <row r="18321" spans="1:22">
      <c r="A18321" s="4">
        <v>46156</v>
      </c>
      <c r="B18321" t="s">
        <v>12864</v>
      </c>
      <c r="C18321" t="s">
        <v>2568</v>
      </c>
      <c r="D18321">
        <v>1</v>
      </c>
      <c r="E18321">
        <v>361999.99963999999</v>
      </c>
      <c r="F18321">
        <f>Table2[[#This Row],[Đơn Giá Chuẩn]]*Table2[[#This Row],[Tổng số lượng bán]]</f>
        <v>361999.99963999999</v>
      </c>
      <c r="G18321">
        <v>0</v>
      </c>
      <c r="H18321">
        <f>Table2[[#This Row],[Doanh số bán]]-Table2[[#This Row],[Chiết khấu]]</f>
        <v>361999.99963999999</v>
      </c>
      <c r="K18321" t="s">
        <v>50</v>
      </c>
      <c r="L18321">
        <v>1</v>
      </c>
      <c r="M18321" t="s">
        <v>37</v>
      </c>
      <c r="N18321" t="s">
        <v>50</v>
      </c>
      <c r="O18321">
        <v>1</v>
      </c>
      <c r="P18321" t="s">
        <v>12326</v>
      </c>
      <c r="Q18321" t="s">
        <v>12327</v>
      </c>
      <c r="R18321" t="s">
        <v>41</v>
      </c>
      <c r="S18321" t="s">
        <v>42</v>
      </c>
      <c r="T18321" t="s">
        <v>51</v>
      </c>
      <c r="U18321" t="s">
        <v>52</v>
      </c>
      <c r="V18321" t="s">
        <v>50</v>
      </c>
    </row>
    <row r="18322" spans="1:22">
      <c r="A18322" s="4">
        <v>46156</v>
      </c>
      <c r="B18322" t="s">
        <v>12865</v>
      </c>
      <c r="C18322" t="s">
        <v>2568</v>
      </c>
      <c r="D18322">
        <v>2</v>
      </c>
      <c r="E18322">
        <v>340000.00004000001</v>
      </c>
      <c r="F18322">
        <f>Table2[[#This Row],[Đơn Giá Chuẩn]]*Table2[[#This Row],[Tổng số lượng bán]]</f>
        <v>680000.00008000003</v>
      </c>
      <c r="G18322">
        <v>0</v>
      </c>
      <c r="H18322">
        <f>Table2[[#This Row],[Doanh số bán]]-Table2[[#This Row],[Chiết khấu]]</f>
        <v>680000.00008000003</v>
      </c>
      <c r="K18322" t="s">
        <v>50</v>
      </c>
      <c r="L18322">
        <v>1</v>
      </c>
      <c r="M18322" t="s">
        <v>37</v>
      </c>
      <c r="N18322" t="s">
        <v>50</v>
      </c>
      <c r="O18322">
        <v>2</v>
      </c>
      <c r="P18322" t="s">
        <v>2504</v>
      </c>
      <c r="Q18322" t="s">
        <v>2505</v>
      </c>
      <c r="R18322" t="s">
        <v>41</v>
      </c>
      <c r="S18322" t="s">
        <v>42</v>
      </c>
      <c r="T18322" t="s">
        <v>2349</v>
      </c>
      <c r="U18322" t="s">
        <v>2350</v>
      </c>
      <c r="V18322" t="s">
        <v>50</v>
      </c>
    </row>
    <row r="18323" spans="1:22">
      <c r="A18323" s="4">
        <v>46156</v>
      </c>
      <c r="B18323" t="s">
        <v>12866</v>
      </c>
      <c r="C18323" t="s">
        <v>1862</v>
      </c>
      <c r="D18323">
        <v>36</v>
      </c>
      <c r="E18323">
        <v>106906.88</v>
      </c>
      <c r="F18323">
        <f>Table2[[#This Row],[Đơn Giá Chuẩn]]*Table2[[#This Row],[Tổng số lượng bán]]</f>
        <v>3848647.68</v>
      </c>
      <c r="G18323">
        <v>0</v>
      </c>
      <c r="H18323">
        <f>Table2[[#This Row],[Doanh số bán]]-Table2[[#This Row],[Chiết khấu]]</f>
        <v>3848647.68</v>
      </c>
      <c r="K18323" t="s">
        <v>2217</v>
      </c>
      <c r="L18323">
        <v>0.125</v>
      </c>
      <c r="M18323" t="s">
        <v>37</v>
      </c>
      <c r="N18323" t="s">
        <v>919</v>
      </c>
      <c r="O18323">
        <v>4.5</v>
      </c>
      <c r="P18323" t="s">
        <v>1500</v>
      </c>
      <c r="Q18323" t="s">
        <v>1501</v>
      </c>
      <c r="R18323" t="s">
        <v>41</v>
      </c>
      <c r="S18323" t="s">
        <v>42</v>
      </c>
      <c r="T18323" t="s">
        <v>2312</v>
      </c>
      <c r="U18323" t="s">
        <v>2313</v>
      </c>
      <c r="V18323" t="s">
        <v>2314</v>
      </c>
    </row>
    <row r="18324" spans="1:22">
      <c r="A18324" s="4">
        <v>46156</v>
      </c>
      <c r="B18324" t="s">
        <v>12867</v>
      </c>
      <c r="C18324" t="s">
        <v>155</v>
      </c>
      <c r="D18324">
        <v>1</v>
      </c>
      <c r="E18324">
        <v>152301.44</v>
      </c>
      <c r="F18324">
        <f>Table2[[#This Row],[Đơn Giá Chuẩn]]*Table2[[#This Row],[Tổng số lượng bán]]</f>
        <v>152301.44</v>
      </c>
      <c r="G18324">
        <v>0</v>
      </c>
      <c r="H18324">
        <f>Table2[[#This Row],[Doanh số bán]]-Table2[[#This Row],[Chiết khấu]]</f>
        <v>152301.44</v>
      </c>
      <c r="K18324" t="s">
        <v>50</v>
      </c>
      <c r="L18324">
        <v>0.2</v>
      </c>
      <c r="M18324" t="s">
        <v>37</v>
      </c>
      <c r="N18324" t="s">
        <v>50</v>
      </c>
      <c r="O18324">
        <v>0.2</v>
      </c>
      <c r="P18324" t="s">
        <v>156</v>
      </c>
      <c r="Q18324" t="s">
        <v>157</v>
      </c>
      <c r="R18324" t="s">
        <v>107</v>
      </c>
      <c r="S18324" t="s">
        <v>108</v>
      </c>
      <c r="T18324" t="s">
        <v>74</v>
      </c>
      <c r="U18324" t="s">
        <v>75</v>
      </c>
      <c r="V18324" t="s">
        <v>50</v>
      </c>
    </row>
    <row r="18325" spans="1:22">
      <c r="A18325" s="4">
        <v>46156</v>
      </c>
      <c r="B18325" t="s">
        <v>12868</v>
      </c>
      <c r="C18325" t="s">
        <v>155</v>
      </c>
      <c r="D18325">
        <v>1</v>
      </c>
      <c r="E18325">
        <v>152301.44</v>
      </c>
      <c r="F18325">
        <f>Table2[[#This Row],[Đơn Giá Chuẩn]]*Table2[[#This Row],[Tổng số lượng bán]]</f>
        <v>152301.44</v>
      </c>
      <c r="G18325">
        <v>0</v>
      </c>
      <c r="H18325">
        <f>Table2[[#This Row],[Doanh số bán]]-Table2[[#This Row],[Chiết khấu]]</f>
        <v>152301.44</v>
      </c>
      <c r="K18325" t="s">
        <v>50</v>
      </c>
      <c r="L18325">
        <v>0.2</v>
      </c>
      <c r="M18325" t="s">
        <v>37</v>
      </c>
      <c r="N18325" t="s">
        <v>50</v>
      </c>
      <c r="O18325">
        <v>0.2</v>
      </c>
      <c r="P18325" t="s">
        <v>156</v>
      </c>
      <c r="Q18325" t="s">
        <v>157</v>
      </c>
      <c r="R18325" t="s">
        <v>107</v>
      </c>
      <c r="S18325" t="s">
        <v>108</v>
      </c>
      <c r="T18325" t="s">
        <v>74</v>
      </c>
      <c r="U18325" t="s">
        <v>75</v>
      </c>
      <c r="V18325" t="s">
        <v>50</v>
      </c>
    </row>
    <row r="18326" spans="1:22">
      <c r="A18326" s="4">
        <v>46156</v>
      </c>
      <c r="B18326" t="s">
        <v>12869</v>
      </c>
      <c r="C18326" t="s">
        <v>155</v>
      </c>
      <c r="D18326">
        <v>1</v>
      </c>
      <c r="E18326">
        <v>152301.44</v>
      </c>
      <c r="F18326">
        <f>Table2[[#This Row],[Đơn Giá Chuẩn]]*Table2[[#This Row],[Tổng số lượng bán]]</f>
        <v>152301.44</v>
      </c>
      <c r="G18326">
        <v>0</v>
      </c>
      <c r="H18326">
        <f>Table2[[#This Row],[Doanh số bán]]-Table2[[#This Row],[Chiết khấu]]</f>
        <v>152301.44</v>
      </c>
      <c r="K18326" t="s">
        <v>50</v>
      </c>
      <c r="L18326">
        <v>0.2</v>
      </c>
      <c r="M18326" t="s">
        <v>37</v>
      </c>
      <c r="N18326" t="s">
        <v>50</v>
      </c>
      <c r="O18326">
        <v>0.2</v>
      </c>
      <c r="P18326" t="s">
        <v>156</v>
      </c>
      <c r="Q18326" t="s">
        <v>157</v>
      </c>
      <c r="R18326" t="s">
        <v>107</v>
      </c>
      <c r="S18326" t="s">
        <v>108</v>
      </c>
      <c r="T18326" t="s">
        <v>74</v>
      </c>
      <c r="U18326" t="s">
        <v>75</v>
      </c>
      <c r="V18326" t="s">
        <v>50</v>
      </c>
    </row>
    <row r="18327" spans="1:22">
      <c r="A18327" s="4">
        <v>46156</v>
      </c>
      <c r="B18327" t="s">
        <v>12870</v>
      </c>
      <c r="C18327" t="s">
        <v>1862</v>
      </c>
      <c r="D18327">
        <v>2</v>
      </c>
      <c r="E18327">
        <v>51048.740000000005</v>
      </c>
      <c r="F18327">
        <f>Table2[[#This Row],[Đơn Giá Chuẩn]]*Table2[[#This Row],[Tổng số lượng bán]]</f>
        <v>102097.48000000001</v>
      </c>
      <c r="G18327">
        <v>0</v>
      </c>
      <c r="H18327">
        <f>Table2[[#This Row],[Doanh số bán]]-Table2[[#This Row],[Chiết khấu]]</f>
        <v>102097.48000000001</v>
      </c>
      <c r="K18327" t="s">
        <v>50</v>
      </c>
      <c r="L18327">
        <v>0.12</v>
      </c>
      <c r="M18327" t="s">
        <v>37</v>
      </c>
      <c r="N18327" t="s">
        <v>50</v>
      </c>
      <c r="O18327">
        <v>0.24</v>
      </c>
      <c r="P18327" t="s">
        <v>588</v>
      </c>
      <c r="Q18327" t="s">
        <v>589</v>
      </c>
      <c r="R18327" t="s">
        <v>107</v>
      </c>
      <c r="S18327" t="s">
        <v>108</v>
      </c>
      <c r="T18327" t="s">
        <v>74</v>
      </c>
      <c r="U18327" t="s">
        <v>75</v>
      </c>
      <c r="V18327" t="s">
        <v>50</v>
      </c>
    </row>
    <row r="18328" spans="1:22">
      <c r="A18328" s="4">
        <v>46156</v>
      </c>
      <c r="B18328" t="s">
        <v>12870</v>
      </c>
      <c r="C18328" t="s">
        <v>1862</v>
      </c>
      <c r="D18328">
        <v>1</v>
      </c>
      <c r="E18328">
        <v>47044.639999999999</v>
      </c>
      <c r="F18328">
        <f>Table2[[#This Row],[Đơn Giá Chuẩn]]*Table2[[#This Row],[Tổng số lượng bán]]</f>
        <v>47044.639999999999</v>
      </c>
      <c r="G18328">
        <v>0</v>
      </c>
      <c r="H18328">
        <f>Table2[[#This Row],[Doanh số bán]]-Table2[[#This Row],[Chiết khấu]]</f>
        <v>47044.639999999999</v>
      </c>
      <c r="K18328" t="s">
        <v>50</v>
      </c>
      <c r="L18328">
        <v>0.12</v>
      </c>
      <c r="M18328" t="s">
        <v>37</v>
      </c>
      <c r="N18328" t="s">
        <v>50</v>
      </c>
      <c r="O18328">
        <v>0.12</v>
      </c>
      <c r="P18328" t="s">
        <v>520</v>
      </c>
      <c r="Q18328" t="s">
        <v>521</v>
      </c>
      <c r="R18328" t="s">
        <v>107</v>
      </c>
      <c r="S18328" t="s">
        <v>108</v>
      </c>
      <c r="T18328" t="s">
        <v>74</v>
      </c>
      <c r="U18328" t="s">
        <v>75</v>
      </c>
      <c r="V18328" t="s">
        <v>50</v>
      </c>
    </row>
    <row r="18329" spans="1:22">
      <c r="A18329" s="4">
        <v>46156</v>
      </c>
      <c r="B18329" t="s">
        <v>12871</v>
      </c>
      <c r="C18329" t="s">
        <v>2568</v>
      </c>
      <c r="D18329">
        <v>1</v>
      </c>
      <c r="E18329">
        <v>275000.24</v>
      </c>
      <c r="F18329">
        <f>Table2[[#This Row],[Đơn Giá Chuẩn]]*Table2[[#This Row],[Tổng số lượng bán]]</f>
        <v>275000.24</v>
      </c>
      <c r="G18329">
        <v>0</v>
      </c>
      <c r="H18329">
        <f>Table2[[#This Row],[Doanh số bán]]-Table2[[#This Row],[Chiết khấu]]</f>
        <v>275000.24</v>
      </c>
      <c r="K18329" t="s">
        <v>50</v>
      </c>
      <c r="L18329">
        <v>1</v>
      </c>
      <c r="M18329" t="s">
        <v>37</v>
      </c>
      <c r="N18329" t="s">
        <v>50</v>
      </c>
      <c r="O18329">
        <v>1</v>
      </c>
      <c r="P18329" t="s">
        <v>84</v>
      </c>
      <c r="Q18329" t="s">
        <v>85</v>
      </c>
      <c r="R18329" t="s">
        <v>41</v>
      </c>
      <c r="S18329" t="s">
        <v>42</v>
      </c>
      <c r="T18329" t="s">
        <v>74</v>
      </c>
      <c r="U18329" t="s">
        <v>75</v>
      </c>
      <c r="V18329" t="s">
        <v>50</v>
      </c>
    </row>
    <row r="18330" spans="1:22">
      <c r="A18330" s="4">
        <v>46156</v>
      </c>
      <c r="B18330" t="s">
        <v>12872</v>
      </c>
      <c r="C18330" t="s">
        <v>2568</v>
      </c>
      <c r="D18330">
        <v>1</v>
      </c>
      <c r="E18330">
        <v>309579.68</v>
      </c>
      <c r="F18330">
        <f>Table2[[#This Row],[Đơn Giá Chuẩn]]*Table2[[#This Row],[Tổng số lượng bán]]</f>
        <v>309579.68</v>
      </c>
      <c r="G18330">
        <v>0</v>
      </c>
      <c r="H18330">
        <f>Table2[[#This Row],[Doanh số bán]]-Table2[[#This Row],[Chiết khấu]]</f>
        <v>309579.68</v>
      </c>
      <c r="K18330" t="s">
        <v>50</v>
      </c>
      <c r="L18330">
        <v>1</v>
      </c>
      <c r="M18330" t="s">
        <v>37</v>
      </c>
      <c r="N18330" t="s">
        <v>50</v>
      </c>
      <c r="O18330">
        <v>1</v>
      </c>
      <c r="P18330" t="s">
        <v>2504</v>
      </c>
      <c r="Q18330" t="s">
        <v>2505</v>
      </c>
      <c r="R18330" t="s">
        <v>41</v>
      </c>
      <c r="S18330" t="s">
        <v>42</v>
      </c>
      <c r="T18330" t="s">
        <v>74</v>
      </c>
      <c r="U18330" t="s">
        <v>75</v>
      </c>
      <c r="V18330" t="s">
        <v>50</v>
      </c>
    </row>
    <row r="18331" spans="1:22">
      <c r="A18331" s="4">
        <v>46156</v>
      </c>
      <c r="B18331" t="s">
        <v>12873</v>
      </c>
      <c r="C18331" t="s">
        <v>1862</v>
      </c>
      <c r="D18331">
        <v>1</v>
      </c>
      <c r="E18331">
        <v>44239.999880000003</v>
      </c>
      <c r="F18331">
        <f>Table2[[#This Row],[Đơn Giá Chuẩn]]*Table2[[#This Row],[Tổng số lượng bán]]</f>
        <v>44239.999880000003</v>
      </c>
      <c r="G18331">
        <v>0</v>
      </c>
      <c r="H18331">
        <f>Table2[[#This Row],[Doanh số bán]]-Table2[[#This Row],[Chiết khấu]]</f>
        <v>44239.999880000003</v>
      </c>
      <c r="K18331" t="s">
        <v>50</v>
      </c>
      <c r="L18331">
        <v>0.12</v>
      </c>
      <c r="M18331" t="s">
        <v>37</v>
      </c>
      <c r="N18331" t="s">
        <v>50</v>
      </c>
      <c r="O18331">
        <v>0.12</v>
      </c>
      <c r="P18331" t="s">
        <v>520</v>
      </c>
      <c r="Q18331" t="s">
        <v>521</v>
      </c>
      <c r="R18331" t="s">
        <v>107</v>
      </c>
      <c r="S18331" t="s">
        <v>108</v>
      </c>
      <c r="T18331" t="s">
        <v>74</v>
      </c>
      <c r="U18331" t="s">
        <v>75</v>
      </c>
      <c r="V18331" t="s">
        <v>50</v>
      </c>
    </row>
    <row r="18332" spans="1:22">
      <c r="A18332" s="4">
        <v>46156</v>
      </c>
      <c r="B18332" t="s">
        <v>12873</v>
      </c>
      <c r="C18332" t="s">
        <v>1862</v>
      </c>
      <c r="D18332">
        <v>1</v>
      </c>
      <c r="E18332">
        <v>44239.999880000003</v>
      </c>
      <c r="F18332">
        <f>Table2[[#This Row],[Đơn Giá Chuẩn]]*Table2[[#This Row],[Tổng số lượng bán]]</f>
        <v>44239.999880000003</v>
      </c>
      <c r="G18332">
        <v>0</v>
      </c>
      <c r="H18332">
        <f>Table2[[#This Row],[Doanh số bán]]-Table2[[#This Row],[Chiết khấu]]</f>
        <v>44239.999880000003</v>
      </c>
      <c r="K18332" t="s">
        <v>50</v>
      </c>
      <c r="L18332">
        <v>0.12</v>
      </c>
      <c r="M18332" t="s">
        <v>37</v>
      </c>
      <c r="N18332" t="s">
        <v>50</v>
      </c>
      <c r="O18332">
        <v>0.12</v>
      </c>
      <c r="P18332" t="s">
        <v>586</v>
      </c>
      <c r="Q18332" t="s">
        <v>587</v>
      </c>
      <c r="R18332" t="s">
        <v>107</v>
      </c>
      <c r="S18332" t="s">
        <v>108</v>
      </c>
      <c r="T18332" t="s">
        <v>74</v>
      </c>
      <c r="U18332" t="s">
        <v>75</v>
      </c>
      <c r="V18332" t="s">
        <v>50</v>
      </c>
    </row>
    <row r="18333" spans="1:22">
      <c r="A18333" s="4">
        <v>46156</v>
      </c>
      <c r="B18333" t="s">
        <v>12873</v>
      </c>
      <c r="C18333" t="s">
        <v>1862</v>
      </c>
      <c r="D18333">
        <v>1</v>
      </c>
      <c r="E18333">
        <v>44239.999880000003</v>
      </c>
      <c r="F18333">
        <f>Table2[[#This Row],[Đơn Giá Chuẩn]]*Table2[[#This Row],[Tổng số lượng bán]]</f>
        <v>44239.999880000003</v>
      </c>
      <c r="G18333">
        <v>0</v>
      </c>
      <c r="H18333">
        <f>Table2[[#This Row],[Doanh số bán]]-Table2[[#This Row],[Chiết khấu]]</f>
        <v>44239.999880000003</v>
      </c>
      <c r="K18333" t="s">
        <v>50</v>
      </c>
      <c r="L18333">
        <v>0.12</v>
      </c>
      <c r="M18333" t="s">
        <v>37</v>
      </c>
      <c r="N18333" t="s">
        <v>50</v>
      </c>
      <c r="O18333">
        <v>0.12</v>
      </c>
      <c r="P18333" t="s">
        <v>656</v>
      </c>
      <c r="Q18333" t="s">
        <v>657</v>
      </c>
      <c r="R18333" t="s">
        <v>107</v>
      </c>
      <c r="S18333" t="s">
        <v>108</v>
      </c>
      <c r="T18333" t="s">
        <v>74</v>
      </c>
      <c r="U18333" t="s">
        <v>75</v>
      </c>
      <c r="V18333" t="s">
        <v>50</v>
      </c>
    </row>
    <row r="18334" spans="1:22">
      <c r="A18334" s="4">
        <v>46156</v>
      </c>
      <c r="B18334" t="s">
        <v>12873</v>
      </c>
      <c r="C18334" t="s">
        <v>1862</v>
      </c>
      <c r="D18334">
        <v>1</v>
      </c>
      <c r="E18334">
        <v>44239.999880000003</v>
      </c>
      <c r="F18334">
        <f>Table2[[#This Row],[Đơn Giá Chuẩn]]*Table2[[#This Row],[Tổng số lượng bán]]</f>
        <v>44239.999880000003</v>
      </c>
      <c r="G18334">
        <v>0</v>
      </c>
      <c r="H18334">
        <f>Table2[[#This Row],[Doanh số bán]]-Table2[[#This Row],[Chiết khấu]]</f>
        <v>44239.999880000003</v>
      </c>
      <c r="K18334" t="s">
        <v>50</v>
      </c>
      <c r="L18334">
        <v>0.16</v>
      </c>
      <c r="M18334" t="s">
        <v>37</v>
      </c>
      <c r="N18334" t="s">
        <v>50</v>
      </c>
      <c r="O18334">
        <v>0.16</v>
      </c>
      <c r="P18334" t="s">
        <v>105</v>
      </c>
      <c r="Q18334" t="s">
        <v>106</v>
      </c>
      <c r="R18334" t="s">
        <v>107</v>
      </c>
      <c r="S18334" t="s">
        <v>108</v>
      </c>
      <c r="T18334" t="s">
        <v>74</v>
      </c>
      <c r="U18334" t="s">
        <v>75</v>
      </c>
      <c r="V18334" t="s">
        <v>50</v>
      </c>
    </row>
    <row r="18335" spans="1:22">
      <c r="A18335" s="4">
        <v>46156</v>
      </c>
      <c r="B18335" t="s">
        <v>12873</v>
      </c>
      <c r="C18335" t="s">
        <v>1862</v>
      </c>
      <c r="D18335">
        <v>1</v>
      </c>
      <c r="E18335">
        <v>44239.999880000003</v>
      </c>
      <c r="F18335">
        <f>Table2[[#This Row],[Đơn Giá Chuẩn]]*Table2[[#This Row],[Tổng số lượng bán]]</f>
        <v>44239.999880000003</v>
      </c>
      <c r="G18335">
        <v>0</v>
      </c>
      <c r="H18335">
        <f>Table2[[#This Row],[Doanh số bán]]-Table2[[#This Row],[Chiết khấu]]</f>
        <v>44239.999880000003</v>
      </c>
      <c r="K18335" t="s">
        <v>50</v>
      </c>
      <c r="L18335">
        <v>0.12</v>
      </c>
      <c r="M18335" t="s">
        <v>37</v>
      </c>
      <c r="N18335" t="s">
        <v>50</v>
      </c>
      <c r="O18335">
        <v>0.12</v>
      </c>
      <c r="P18335" t="s">
        <v>588</v>
      </c>
      <c r="Q18335" t="s">
        <v>589</v>
      </c>
      <c r="R18335" t="s">
        <v>107</v>
      </c>
      <c r="S18335" t="s">
        <v>108</v>
      </c>
      <c r="T18335" t="s">
        <v>74</v>
      </c>
      <c r="U18335" t="s">
        <v>75</v>
      </c>
      <c r="V18335" t="s">
        <v>50</v>
      </c>
    </row>
    <row r="18336" spans="1:22">
      <c r="A18336" s="4">
        <v>46156</v>
      </c>
      <c r="B18336" t="s">
        <v>12874</v>
      </c>
      <c r="C18336" t="s">
        <v>155</v>
      </c>
      <c r="D18336">
        <v>20</v>
      </c>
      <c r="E18336">
        <v>152301.00800000003</v>
      </c>
      <c r="F18336">
        <f>Table2[[#This Row],[Đơn Giá Chuẩn]]*Table2[[#This Row],[Tổng số lượng bán]]</f>
        <v>3046020.1600000006</v>
      </c>
      <c r="G18336">
        <v>0</v>
      </c>
      <c r="H18336">
        <f>Table2[[#This Row],[Doanh số bán]]-Table2[[#This Row],[Chiết khấu]]</f>
        <v>3046020.1600000006</v>
      </c>
      <c r="K18336" t="s">
        <v>50</v>
      </c>
      <c r="L18336">
        <v>0.2</v>
      </c>
      <c r="M18336" t="s">
        <v>37</v>
      </c>
      <c r="N18336" t="s">
        <v>50</v>
      </c>
      <c r="O18336">
        <v>4</v>
      </c>
      <c r="P18336" t="s">
        <v>156</v>
      </c>
      <c r="Q18336" t="s">
        <v>157</v>
      </c>
      <c r="R18336" t="s">
        <v>107</v>
      </c>
      <c r="S18336" t="s">
        <v>108</v>
      </c>
      <c r="T18336" t="s">
        <v>74</v>
      </c>
      <c r="U18336" t="s">
        <v>75</v>
      </c>
      <c r="V18336" t="s">
        <v>50</v>
      </c>
    </row>
    <row r="18337" spans="1:22">
      <c r="A18337" s="4">
        <v>46156</v>
      </c>
      <c r="B18337" t="s">
        <v>12875</v>
      </c>
      <c r="C18337" t="s">
        <v>155</v>
      </c>
      <c r="D18337">
        <v>1</v>
      </c>
      <c r="E18337">
        <v>363900.44</v>
      </c>
      <c r="F18337">
        <f>Table2[[#This Row],[Đơn Giá Chuẩn]]*Table2[[#This Row],[Tổng số lượng bán]]</f>
        <v>363900.44</v>
      </c>
      <c r="G18337">
        <v>0</v>
      </c>
      <c r="H18337">
        <f>Table2[[#This Row],[Doanh số bán]]-Table2[[#This Row],[Chiết khấu]]</f>
        <v>363900.44</v>
      </c>
      <c r="K18337" t="s">
        <v>50</v>
      </c>
      <c r="L18337">
        <v>1.6</v>
      </c>
      <c r="M18337" t="s">
        <v>37</v>
      </c>
      <c r="N18337" t="s">
        <v>50</v>
      </c>
      <c r="O18337">
        <v>1.6</v>
      </c>
      <c r="P18337" t="s">
        <v>839</v>
      </c>
      <c r="Q18337" t="s">
        <v>840</v>
      </c>
      <c r="R18337" t="s">
        <v>107</v>
      </c>
      <c r="S18337" t="s">
        <v>108</v>
      </c>
      <c r="T18337" t="s">
        <v>74</v>
      </c>
      <c r="U18337" t="s">
        <v>75</v>
      </c>
      <c r="V18337" t="s">
        <v>50</v>
      </c>
    </row>
    <row r="18338" spans="1:22">
      <c r="A18338" s="4">
        <v>46156</v>
      </c>
      <c r="B18338" t="s">
        <v>12876</v>
      </c>
      <c r="C18338" t="s">
        <v>155</v>
      </c>
      <c r="D18338">
        <v>1</v>
      </c>
      <c r="E18338">
        <v>152301.44</v>
      </c>
      <c r="F18338">
        <f>Table2[[#This Row],[Đơn Giá Chuẩn]]*Table2[[#This Row],[Tổng số lượng bán]]</f>
        <v>152301.44</v>
      </c>
      <c r="G18338">
        <v>0</v>
      </c>
      <c r="H18338">
        <f>Table2[[#This Row],[Doanh số bán]]-Table2[[#This Row],[Chiết khấu]]</f>
        <v>152301.44</v>
      </c>
      <c r="K18338" t="s">
        <v>50</v>
      </c>
      <c r="L18338">
        <v>0.2</v>
      </c>
      <c r="M18338" t="s">
        <v>37</v>
      </c>
      <c r="N18338" t="s">
        <v>50</v>
      </c>
      <c r="O18338">
        <v>0.2</v>
      </c>
      <c r="P18338" t="s">
        <v>156</v>
      </c>
      <c r="Q18338" t="s">
        <v>157</v>
      </c>
      <c r="R18338" t="s">
        <v>107</v>
      </c>
      <c r="S18338" t="s">
        <v>108</v>
      </c>
      <c r="T18338" t="s">
        <v>74</v>
      </c>
      <c r="U18338" t="s">
        <v>75</v>
      </c>
      <c r="V18338" t="s">
        <v>50</v>
      </c>
    </row>
    <row r="18339" spans="1:22">
      <c r="A18339" s="4">
        <v>46156</v>
      </c>
      <c r="B18339" t="s">
        <v>12877</v>
      </c>
      <c r="C18339" t="s">
        <v>2568</v>
      </c>
      <c r="D18339">
        <v>3</v>
      </c>
      <c r="E18339">
        <v>365999.96</v>
      </c>
      <c r="F18339">
        <f>Table2[[#This Row],[Đơn Giá Chuẩn]]*Table2[[#This Row],[Tổng số lượng bán]]</f>
        <v>1097999.8800000001</v>
      </c>
      <c r="G18339">
        <v>0</v>
      </c>
      <c r="H18339">
        <f>Table2[[#This Row],[Doanh số bán]]-Table2[[#This Row],[Chiết khấu]]</f>
        <v>1097999.8800000001</v>
      </c>
      <c r="K18339" t="s">
        <v>50</v>
      </c>
      <c r="L18339">
        <v>1</v>
      </c>
      <c r="M18339" t="s">
        <v>37</v>
      </c>
      <c r="N18339" t="s">
        <v>50</v>
      </c>
      <c r="O18339">
        <v>3</v>
      </c>
      <c r="P18339" t="s">
        <v>411</v>
      </c>
      <c r="Q18339" t="s">
        <v>412</v>
      </c>
      <c r="R18339" t="s">
        <v>41</v>
      </c>
      <c r="S18339" t="s">
        <v>42</v>
      </c>
      <c r="T18339" t="s">
        <v>74</v>
      </c>
      <c r="U18339" t="s">
        <v>75</v>
      </c>
      <c r="V18339" t="s">
        <v>50</v>
      </c>
    </row>
    <row r="18340" spans="1:22">
      <c r="A18340" s="4">
        <v>46156</v>
      </c>
      <c r="B18340" t="s">
        <v>12878</v>
      </c>
      <c r="C18340" t="s">
        <v>155</v>
      </c>
      <c r="D18340">
        <v>1</v>
      </c>
      <c r="E18340">
        <v>152301.44</v>
      </c>
      <c r="F18340">
        <f>Table2[[#This Row],[Đơn Giá Chuẩn]]*Table2[[#This Row],[Tổng số lượng bán]]</f>
        <v>152301.44</v>
      </c>
      <c r="G18340">
        <v>0</v>
      </c>
      <c r="H18340">
        <f>Table2[[#This Row],[Doanh số bán]]-Table2[[#This Row],[Chiết khấu]]</f>
        <v>152301.44</v>
      </c>
      <c r="K18340" t="s">
        <v>50</v>
      </c>
      <c r="L18340">
        <v>0.2</v>
      </c>
      <c r="M18340" t="s">
        <v>37</v>
      </c>
      <c r="N18340" t="s">
        <v>50</v>
      </c>
      <c r="O18340">
        <v>0.2</v>
      </c>
      <c r="P18340" t="s">
        <v>156</v>
      </c>
      <c r="Q18340" t="s">
        <v>157</v>
      </c>
      <c r="R18340" t="s">
        <v>107</v>
      </c>
      <c r="S18340" t="s">
        <v>108</v>
      </c>
      <c r="T18340" t="s">
        <v>74</v>
      </c>
      <c r="U18340" t="s">
        <v>75</v>
      </c>
      <c r="V18340" t="s">
        <v>50</v>
      </c>
    </row>
    <row r="18341" spans="1:22">
      <c r="A18341" s="4">
        <v>46156</v>
      </c>
      <c r="B18341" t="s">
        <v>12879</v>
      </c>
      <c r="C18341" t="s">
        <v>2568</v>
      </c>
      <c r="D18341">
        <v>1</v>
      </c>
      <c r="E18341">
        <v>309579.68</v>
      </c>
      <c r="F18341">
        <f>Table2[[#This Row],[Đơn Giá Chuẩn]]*Table2[[#This Row],[Tổng số lượng bán]]</f>
        <v>309579.68</v>
      </c>
      <c r="G18341">
        <v>0</v>
      </c>
      <c r="H18341">
        <f>Table2[[#This Row],[Doanh số bán]]-Table2[[#This Row],[Chiết khấu]]</f>
        <v>309579.68</v>
      </c>
      <c r="K18341" t="s">
        <v>50</v>
      </c>
      <c r="L18341">
        <v>1</v>
      </c>
      <c r="M18341" t="s">
        <v>37</v>
      </c>
      <c r="N18341" t="s">
        <v>50</v>
      </c>
      <c r="O18341">
        <v>1</v>
      </c>
      <c r="P18341" t="s">
        <v>2504</v>
      </c>
      <c r="Q18341" t="s">
        <v>2505</v>
      </c>
      <c r="R18341" t="s">
        <v>41</v>
      </c>
      <c r="S18341" t="s">
        <v>42</v>
      </c>
      <c r="T18341" t="s">
        <v>74</v>
      </c>
      <c r="U18341" t="s">
        <v>75</v>
      </c>
      <c r="V18341" t="s">
        <v>50</v>
      </c>
    </row>
    <row r="18342" spans="1:22">
      <c r="A18342" s="4">
        <v>46117</v>
      </c>
      <c r="B18342" t="s">
        <v>8894</v>
      </c>
      <c r="C18342" t="s">
        <v>83</v>
      </c>
      <c r="D18342">
        <v>2</v>
      </c>
      <c r="E18342">
        <v>302000</v>
      </c>
      <c r="F18342">
        <f>Table2[[#This Row],[Đơn Giá Chuẩn]]*Table2[[#This Row],[Tổng số lượng bán]]</f>
        <v>604000</v>
      </c>
      <c r="G18342">
        <v>166667</v>
      </c>
      <c r="H18342">
        <f>Table2[[#This Row],[Doanh số bán]]-Table2[[#This Row],[Chiết khấu]]</f>
        <v>437333</v>
      </c>
      <c r="K18342" t="s">
        <v>24</v>
      </c>
      <c r="L18342">
        <v>1</v>
      </c>
      <c r="M18342" t="s">
        <v>319</v>
      </c>
      <c r="N18342" t="s">
        <v>26</v>
      </c>
      <c r="O18342">
        <v>2</v>
      </c>
      <c r="P18342" t="s">
        <v>84</v>
      </c>
      <c r="Q18342" t="s">
        <v>85</v>
      </c>
      <c r="R18342" t="s">
        <v>41</v>
      </c>
      <c r="S18342" t="s">
        <v>42</v>
      </c>
      <c r="T18342" t="s">
        <v>320</v>
      </c>
      <c r="U18342" t="s">
        <v>321</v>
      </c>
      <c r="V18342" t="s">
        <v>33</v>
      </c>
    </row>
    <row r="18343" spans="1:22">
      <c r="A18343" s="4">
        <v>46156</v>
      </c>
      <c r="B18343" t="s">
        <v>12881</v>
      </c>
      <c r="C18343" t="s">
        <v>2568</v>
      </c>
      <c r="D18343">
        <v>1</v>
      </c>
      <c r="E18343">
        <v>309579.68</v>
      </c>
      <c r="F18343">
        <f>Table2[[#This Row],[Đơn Giá Chuẩn]]*Table2[[#This Row],[Tổng số lượng bán]]</f>
        <v>309579.68</v>
      </c>
      <c r="G18343">
        <v>0</v>
      </c>
      <c r="H18343">
        <f>Table2[[#This Row],[Doanh số bán]]-Table2[[#This Row],[Chiết khấu]]</f>
        <v>309579.68</v>
      </c>
      <c r="K18343" t="s">
        <v>50</v>
      </c>
      <c r="L18343">
        <v>1</v>
      </c>
      <c r="M18343" t="s">
        <v>37</v>
      </c>
      <c r="N18343" t="s">
        <v>50</v>
      </c>
      <c r="O18343">
        <v>1</v>
      </c>
      <c r="P18343" t="s">
        <v>2504</v>
      </c>
      <c r="Q18343" t="s">
        <v>2505</v>
      </c>
      <c r="R18343" t="s">
        <v>41</v>
      </c>
      <c r="S18343" t="s">
        <v>42</v>
      </c>
      <c r="T18343" t="s">
        <v>74</v>
      </c>
      <c r="U18343" t="s">
        <v>75</v>
      </c>
      <c r="V18343" t="s">
        <v>50</v>
      </c>
    </row>
    <row r="18344" spans="1:22">
      <c r="A18344" s="4">
        <v>46156</v>
      </c>
      <c r="B18344" t="s">
        <v>12882</v>
      </c>
      <c r="C18344" t="s">
        <v>1862</v>
      </c>
      <c r="D18344">
        <v>1</v>
      </c>
      <c r="E18344">
        <v>0</v>
      </c>
      <c r="F18344">
        <f>Table2[[#This Row],[Đơn Giá Chuẩn]]*Table2[[#This Row],[Tổng số lượng bán]]</f>
        <v>0</v>
      </c>
      <c r="G18344">
        <v>0</v>
      </c>
      <c r="H18344">
        <f>Table2[[#This Row],[Doanh số bán]]-Table2[[#This Row],[Chiết khấu]]</f>
        <v>0</v>
      </c>
      <c r="K18344" t="s">
        <v>50</v>
      </c>
      <c r="L18344">
        <v>0.12</v>
      </c>
      <c r="M18344" t="s">
        <v>37</v>
      </c>
      <c r="N18344" t="s">
        <v>50</v>
      </c>
      <c r="O18344">
        <v>0.12</v>
      </c>
      <c r="P18344" t="s">
        <v>656</v>
      </c>
      <c r="Q18344" t="s">
        <v>657</v>
      </c>
      <c r="R18344" t="s">
        <v>107</v>
      </c>
      <c r="S18344" t="s">
        <v>108</v>
      </c>
      <c r="T18344" t="s">
        <v>2176</v>
      </c>
      <c r="U18344" t="s">
        <v>2177</v>
      </c>
      <c r="V18344" t="s">
        <v>50</v>
      </c>
    </row>
    <row r="18345" spans="1:22">
      <c r="A18345" s="4">
        <v>46156</v>
      </c>
      <c r="B18345" t="s">
        <v>12883</v>
      </c>
      <c r="C18345" t="s">
        <v>1862</v>
      </c>
      <c r="D18345">
        <v>1</v>
      </c>
      <c r="E18345">
        <v>0</v>
      </c>
      <c r="F18345">
        <f>Table2[[#This Row],[Đơn Giá Chuẩn]]*Table2[[#This Row],[Tổng số lượng bán]]</f>
        <v>0</v>
      </c>
      <c r="G18345">
        <v>0</v>
      </c>
      <c r="H18345">
        <f>Table2[[#This Row],[Doanh số bán]]-Table2[[#This Row],[Chiết khấu]]</f>
        <v>0</v>
      </c>
      <c r="K18345" t="s">
        <v>50</v>
      </c>
      <c r="L18345">
        <v>0.12</v>
      </c>
      <c r="M18345" t="s">
        <v>37</v>
      </c>
      <c r="N18345" t="s">
        <v>50</v>
      </c>
      <c r="O18345">
        <v>0.12</v>
      </c>
      <c r="P18345" t="s">
        <v>656</v>
      </c>
      <c r="Q18345" t="s">
        <v>657</v>
      </c>
      <c r="R18345" t="s">
        <v>107</v>
      </c>
      <c r="S18345" t="s">
        <v>108</v>
      </c>
      <c r="T18345" t="s">
        <v>2176</v>
      </c>
      <c r="U18345" t="s">
        <v>2177</v>
      </c>
      <c r="V18345" t="s">
        <v>50</v>
      </c>
    </row>
    <row r="18346" spans="1:22">
      <c r="A18346" s="4">
        <v>46156</v>
      </c>
      <c r="B18346" t="s">
        <v>12884</v>
      </c>
      <c r="C18346" t="s">
        <v>1862</v>
      </c>
      <c r="D18346">
        <v>1</v>
      </c>
      <c r="E18346">
        <v>0</v>
      </c>
      <c r="F18346">
        <f>Table2[[#This Row],[Đơn Giá Chuẩn]]*Table2[[#This Row],[Tổng số lượng bán]]</f>
        <v>0</v>
      </c>
      <c r="G18346">
        <v>0</v>
      </c>
      <c r="H18346">
        <f>Table2[[#This Row],[Doanh số bán]]-Table2[[#This Row],[Chiết khấu]]</f>
        <v>0</v>
      </c>
      <c r="K18346" t="s">
        <v>50</v>
      </c>
      <c r="L18346">
        <v>0.12</v>
      </c>
      <c r="M18346" t="s">
        <v>37</v>
      </c>
      <c r="N18346" t="s">
        <v>50</v>
      </c>
      <c r="O18346">
        <v>0.12</v>
      </c>
      <c r="P18346" t="s">
        <v>520</v>
      </c>
      <c r="Q18346" t="s">
        <v>521</v>
      </c>
      <c r="R18346" t="s">
        <v>107</v>
      </c>
      <c r="S18346" t="s">
        <v>108</v>
      </c>
      <c r="T18346" t="s">
        <v>2176</v>
      </c>
      <c r="U18346" t="s">
        <v>2177</v>
      </c>
      <c r="V18346" t="s">
        <v>50</v>
      </c>
    </row>
    <row r="18347" spans="1:22">
      <c r="A18347" s="4">
        <v>46156</v>
      </c>
      <c r="B18347" t="s">
        <v>12885</v>
      </c>
      <c r="C18347" t="s">
        <v>1862</v>
      </c>
      <c r="D18347">
        <v>1</v>
      </c>
      <c r="E18347">
        <v>0</v>
      </c>
      <c r="F18347">
        <f>Table2[[#This Row],[Đơn Giá Chuẩn]]*Table2[[#This Row],[Tổng số lượng bán]]</f>
        <v>0</v>
      </c>
      <c r="G18347">
        <v>0</v>
      </c>
      <c r="H18347">
        <f>Table2[[#This Row],[Doanh số bán]]-Table2[[#This Row],[Chiết khấu]]</f>
        <v>0</v>
      </c>
      <c r="K18347" t="s">
        <v>50</v>
      </c>
      <c r="L18347">
        <v>0.12</v>
      </c>
      <c r="M18347" t="s">
        <v>37</v>
      </c>
      <c r="N18347" t="s">
        <v>50</v>
      </c>
      <c r="O18347">
        <v>0.12</v>
      </c>
      <c r="P18347" t="s">
        <v>656</v>
      </c>
      <c r="Q18347" t="s">
        <v>657</v>
      </c>
      <c r="R18347" t="s">
        <v>107</v>
      </c>
      <c r="S18347" t="s">
        <v>108</v>
      </c>
      <c r="T18347" t="s">
        <v>2176</v>
      </c>
      <c r="U18347" t="s">
        <v>2177</v>
      </c>
      <c r="V18347" t="s">
        <v>50</v>
      </c>
    </row>
    <row r="18348" spans="1:22">
      <c r="A18348" s="4">
        <v>46156</v>
      </c>
      <c r="B18348" t="s">
        <v>12886</v>
      </c>
      <c r="C18348" t="s">
        <v>1862</v>
      </c>
      <c r="D18348">
        <v>1</v>
      </c>
      <c r="E18348">
        <v>0</v>
      </c>
      <c r="F18348">
        <f>Table2[[#This Row],[Đơn Giá Chuẩn]]*Table2[[#This Row],[Tổng số lượng bán]]</f>
        <v>0</v>
      </c>
      <c r="G18348">
        <v>0</v>
      </c>
      <c r="H18348">
        <f>Table2[[#This Row],[Doanh số bán]]-Table2[[#This Row],[Chiết khấu]]</f>
        <v>0</v>
      </c>
      <c r="K18348" t="s">
        <v>50</v>
      </c>
      <c r="L18348">
        <v>0.12</v>
      </c>
      <c r="M18348" t="s">
        <v>37</v>
      </c>
      <c r="N18348" t="s">
        <v>50</v>
      </c>
      <c r="O18348">
        <v>0.12</v>
      </c>
      <c r="P18348" t="s">
        <v>656</v>
      </c>
      <c r="Q18348" t="s">
        <v>657</v>
      </c>
      <c r="R18348" t="s">
        <v>107</v>
      </c>
      <c r="S18348" t="s">
        <v>108</v>
      </c>
      <c r="T18348" t="s">
        <v>2176</v>
      </c>
      <c r="U18348" t="s">
        <v>2177</v>
      </c>
      <c r="V18348" t="s">
        <v>50</v>
      </c>
    </row>
    <row r="18349" spans="1:22">
      <c r="A18349" s="4">
        <v>46156</v>
      </c>
      <c r="B18349" t="s">
        <v>12886</v>
      </c>
      <c r="C18349" t="s">
        <v>1862</v>
      </c>
      <c r="D18349">
        <v>1</v>
      </c>
      <c r="E18349">
        <v>0</v>
      </c>
      <c r="F18349">
        <f>Table2[[#This Row],[Đơn Giá Chuẩn]]*Table2[[#This Row],[Tổng số lượng bán]]</f>
        <v>0</v>
      </c>
      <c r="G18349">
        <v>0</v>
      </c>
      <c r="H18349">
        <f>Table2[[#This Row],[Doanh số bán]]-Table2[[#This Row],[Chiết khấu]]</f>
        <v>0</v>
      </c>
      <c r="K18349" t="s">
        <v>50</v>
      </c>
      <c r="L18349">
        <v>0.12</v>
      </c>
      <c r="M18349" t="s">
        <v>37</v>
      </c>
      <c r="N18349" t="s">
        <v>50</v>
      </c>
      <c r="O18349">
        <v>0.12</v>
      </c>
      <c r="P18349" t="s">
        <v>520</v>
      </c>
      <c r="Q18349" t="s">
        <v>521</v>
      </c>
      <c r="R18349" t="s">
        <v>107</v>
      </c>
      <c r="S18349" t="s">
        <v>108</v>
      </c>
      <c r="T18349" t="s">
        <v>2176</v>
      </c>
      <c r="U18349" t="s">
        <v>2177</v>
      </c>
      <c r="V18349" t="s">
        <v>50</v>
      </c>
    </row>
    <row r="18350" spans="1:22">
      <c r="A18350" s="4">
        <v>46156</v>
      </c>
      <c r="B18350" t="s">
        <v>12887</v>
      </c>
      <c r="C18350" t="s">
        <v>1862</v>
      </c>
      <c r="D18350">
        <v>1</v>
      </c>
      <c r="E18350">
        <v>0</v>
      </c>
      <c r="F18350">
        <f>Table2[[#This Row],[Đơn Giá Chuẩn]]*Table2[[#This Row],[Tổng số lượng bán]]</f>
        <v>0</v>
      </c>
      <c r="G18350">
        <v>0</v>
      </c>
      <c r="H18350">
        <f>Table2[[#This Row],[Doanh số bán]]-Table2[[#This Row],[Chiết khấu]]</f>
        <v>0</v>
      </c>
      <c r="K18350" t="s">
        <v>50</v>
      </c>
      <c r="L18350">
        <v>0.12</v>
      </c>
      <c r="M18350" t="s">
        <v>37</v>
      </c>
      <c r="N18350" t="s">
        <v>50</v>
      </c>
      <c r="O18350">
        <v>0.12</v>
      </c>
      <c r="P18350" t="s">
        <v>656</v>
      </c>
      <c r="Q18350" t="s">
        <v>657</v>
      </c>
      <c r="R18350" t="s">
        <v>107</v>
      </c>
      <c r="S18350" t="s">
        <v>108</v>
      </c>
      <c r="T18350" t="s">
        <v>2176</v>
      </c>
      <c r="U18350" t="s">
        <v>2177</v>
      </c>
      <c r="V18350" t="s">
        <v>50</v>
      </c>
    </row>
    <row r="18351" spans="1:22">
      <c r="A18351" s="4">
        <v>46156</v>
      </c>
      <c r="B18351" t="s">
        <v>12888</v>
      </c>
      <c r="C18351" t="s">
        <v>23</v>
      </c>
      <c r="D18351">
        <v>3</v>
      </c>
      <c r="E18351">
        <v>62000</v>
      </c>
      <c r="F18351">
        <f>Table2[[#This Row],[Đơn Giá Chuẩn]]*Table2[[#This Row],[Tổng số lượng bán]]</f>
        <v>186000</v>
      </c>
      <c r="G18351">
        <v>0</v>
      </c>
      <c r="H18351">
        <f>Table2[[#This Row],[Doanh số bán]]-Table2[[#This Row],[Chiết khấu]]</f>
        <v>186000</v>
      </c>
      <c r="K18351" t="s">
        <v>24</v>
      </c>
      <c r="L18351">
        <v>0</v>
      </c>
      <c r="M18351" t="s">
        <v>319</v>
      </c>
      <c r="N18351" t="s">
        <v>26</v>
      </c>
      <c r="O18351">
        <v>0</v>
      </c>
      <c r="P18351" t="s">
        <v>199</v>
      </c>
      <c r="Q18351" t="s">
        <v>200</v>
      </c>
      <c r="R18351" t="s">
        <v>29</v>
      </c>
      <c r="S18351" t="s">
        <v>30</v>
      </c>
      <c r="T18351" t="s">
        <v>320</v>
      </c>
      <c r="U18351" t="s">
        <v>321</v>
      </c>
      <c r="V18351" t="s">
        <v>33</v>
      </c>
    </row>
    <row r="18352" spans="1:22">
      <c r="A18352" s="4">
        <v>46156</v>
      </c>
      <c r="B18352" t="s">
        <v>12888</v>
      </c>
      <c r="C18352" t="s">
        <v>23</v>
      </c>
      <c r="D18352">
        <v>2</v>
      </c>
      <c r="E18352">
        <v>21000</v>
      </c>
      <c r="F18352">
        <f>Table2[[#This Row],[Đơn Giá Chuẩn]]*Table2[[#This Row],[Tổng số lượng bán]]</f>
        <v>42000</v>
      </c>
      <c r="G18352">
        <v>0</v>
      </c>
      <c r="H18352">
        <f>Table2[[#This Row],[Doanh số bán]]-Table2[[#This Row],[Chiết khấu]]</f>
        <v>42000</v>
      </c>
      <c r="K18352" t="s">
        <v>24</v>
      </c>
      <c r="L18352">
        <v>0</v>
      </c>
      <c r="M18352" t="s">
        <v>319</v>
      </c>
      <c r="N18352" t="s">
        <v>26</v>
      </c>
      <c r="O18352">
        <v>0</v>
      </c>
      <c r="P18352" t="s">
        <v>27</v>
      </c>
      <c r="Q18352" t="s">
        <v>28</v>
      </c>
      <c r="R18352" t="s">
        <v>29</v>
      </c>
      <c r="S18352" t="s">
        <v>30</v>
      </c>
      <c r="T18352" t="s">
        <v>320</v>
      </c>
      <c r="U18352" t="s">
        <v>321</v>
      </c>
      <c r="V18352" t="s">
        <v>33</v>
      </c>
    </row>
    <row r="18353" spans="1:22">
      <c r="A18353" s="4">
        <v>46156</v>
      </c>
      <c r="B18353" t="s">
        <v>12889</v>
      </c>
      <c r="C18353" t="s">
        <v>23</v>
      </c>
      <c r="D18353">
        <v>1</v>
      </c>
      <c r="E18353">
        <v>25999.999999999996</v>
      </c>
      <c r="F18353">
        <f>Table2[[#This Row],[Đơn Giá Chuẩn]]*Table2[[#This Row],[Tổng số lượng bán]]</f>
        <v>25999.999999999996</v>
      </c>
      <c r="G18353">
        <v>0</v>
      </c>
      <c r="H18353">
        <f>Table2[[#This Row],[Doanh số bán]]-Table2[[#This Row],[Chiết khấu]]</f>
        <v>25999.999999999996</v>
      </c>
      <c r="K18353" t="s">
        <v>24</v>
      </c>
      <c r="L18353">
        <v>0</v>
      </c>
      <c r="M18353" t="s">
        <v>319</v>
      </c>
      <c r="N18353" t="s">
        <v>26</v>
      </c>
      <c r="O18353">
        <v>0</v>
      </c>
      <c r="P18353" t="s">
        <v>129</v>
      </c>
      <c r="Q18353" t="s">
        <v>130</v>
      </c>
      <c r="R18353" t="s">
        <v>29</v>
      </c>
      <c r="S18353" t="s">
        <v>30</v>
      </c>
      <c r="T18353" t="s">
        <v>320</v>
      </c>
      <c r="U18353" t="s">
        <v>321</v>
      </c>
      <c r="V18353" t="s">
        <v>33</v>
      </c>
    </row>
    <row r="18354" spans="1:22">
      <c r="A18354" s="4">
        <v>46156</v>
      </c>
      <c r="B18354" t="s">
        <v>12890</v>
      </c>
      <c r="C18354" t="s">
        <v>23</v>
      </c>
      <c r="D18354">
        <v>2</v>
      </c>
      <c r="E18354">
        <v>21000</v>
      </c>
      <c r="F18354">
        <f>Table2[[#This Row],[Đơn Giá Chuẩn]]*Table2[[#This Row],[Tổng số lượng bán]]</f>
        <v>42000</v>
      </c>
      <c r="G18354">
        <v>0</v>
      </c>
      <c r="H18354">
        <f>Table2[[#This Row],[Doanh số bán]]-Table2[[#This Row],[Chiết khấu]]</f>
        <v>42000</v>
      </c>
      <c r="K18354" t="s">
        <v>24</v>
      </c>
      <c r="L18354">
        <v>0</v>
      </c>
      <c r="M18354" t="s">
        <v>319</v>
      </c>
      <c r="N18354" t="s">
        <v>26</v>
      </c>
      <c r="O18354">
        <v>0</v>
      </c>
      <c r="P18354" t="s">
        <v>27</v>
      </c>
      <c r="Q18354" t="s">
        <v>28</v>
      </c>
      <c r="R18354" t="s">
        <v>29</v>
      </c>
      <c r="S18354" t="s">
        <v>30</v>
      </c>
      <c r="T18354" t="s">
        <v>320</v>
      </c>
      <c r="U18354" t="s">
        <v>321</v>
      </c>
      <c r="V18354" t="s">
        <v>33</v>
      </c>
    </row>
    <row r="18355" spans="1:22">
      <c r="A18355" s="4">
        <v>46156</v>
      </c>
      <c r="B18355" t="s">
        <v>12890</v>
      </c>
      <c r="C18355" t="s">
        <v>23</v>
      </c>
      <c r="D18355">
        <v>3</v>
      </c>
      <c r="E18355">
        <v>25999.999999999996</v>
      </c>
      <c r="F18355">
        <f>Table2[[#This Row],[Đơn Giá Chuẩn]]*Table2[[#This Row],[Tổng số lượng bán]]</f>
        <v>77999.999999999985</v>
      </c>
      <c r="G18355">
        <v>0</v>
      </c>
      <c r="H18355">
        <f>Table2[[#This Row],[Doanh số bán]]-Table2[[#This Row],[Chiết khấu]]</f>
        <v>77999.999999999985</v>
      </c>
      <c r="K18355" t="s">
        <v>24</v>
      </c>
      <c r="L18355">
        <v>0</v>
      </c>
      <c r="M18355" t="s">
        <v>319</v>
      </c>
      <c r="N18355" t="s">
        <v>26</v>
      </c>
      <c r="O18355">
        <v>0</v>
      </c>
      <c r="P18355" t="s">
        <v>47</v>
      </c>
      <c r="Q18355" t="s">
        <v>48</v>
      </c>
      <c r="R18355" t="s">
        <v>29</v>
      </c>
      <c r="S18355" t="s">
        <v>30</v>
      </c>
      <c r="T18355" t="s">
        <v>320</v>
      </c>
      <c r="U18355" t="s">
        <v>321</v>
      </c>
      <c r="V18355" t="s">
        <v>33</v>
      </c>
    </row>
    <row r="18356" spans="1:22">
      <c r="A18356" s="4">
        <v>46119</v>
      </c>
      <c r="B18356" t="s">
        <v>8943</v>
      </c>
      <c r="C18356" t="s">
        <v>83</v>
      </c>
      <c r="D18356">
        <v>20</v>
      </c>
      <c r="E18356">
        <v>302000</v>
      </c>
      <c r="F18356">
        <f>Table2[[#This Row],[Đơn Giá Chuẩn]]*Table2[[#This Row],[Tổng số lượng bán]]</f>
        <v>6040000</v>
      </c>
      <c r="G18356">
        <v>1666667</v>
      </c>
      <c r="H18356">
        <f>Table2[[#This Row],[Doanh số bán]]-Table2[[#This Row],[Chiết khấu]]</f>
        <v>4373333</v>
      </c>
      <c r="K18356" t="s">
        <v>24</v>
      </c>
      <c r="L18356">
        <v>1</v>
      </c>
      <c r="M18356" t="s">
        <v>319</v>
      </c>
      <c r="N18356" t="s">
        <v>26</v>
      </c>
      <c r="O18356">
        <v>20</v>
      </c>
      <c r="P18356" t="s">
        <v>84</v>
      </c>
      <c r="Q18356" t="s">
        <v>85</v>
      </c>
      <c r="R18356" t="s">
        <v>41</v>
      </c>
      <c r="S18356" t="s">
        <v>42</v>
      </c>
      <c r="T18356" t="s">
        <v>320</v>
      </c>
      <c r="U18356" t="s">
        <v>321</v>
      </c>
      <c r="V18356" t="s">
        <v>33</v>
      </c>
    </row>
    <row r="18357" spans="1:22">
      <c r="A18357" s="4">
        <v>46156</v>
      </c>
      <c r="B18357" t="s">
        <v>12892</v>
      </c>
      <c r="C18357" t="s">
        <v>23</v>
      </c>
      <c r="D18357">
        <v>3</v>
      </c>
      <c r="E18357">
        <v>25999.999999999996</v>
      </c>
      <c r="F18357">
        <f>Table2[[#This Row],[Đơn Giá Chuẩn]]*Table2[[#This Row],[Tổng số lượng bán]]</f>
        <v>77999.999999999985</v>
      </c>
      <c r="G18357">
        <v>0</v>
      </c>
      <c r="H18357">
        <f>Table2[[#This Row],[Doanh số bán]]-Table2[[#This Row],[Chiết khấu]]</f>
        <v>77999.999999999985</v>
      </c>
      <c r="K18357" t="s">
        <v>24</v>
      </c>
      <c r="L18357">
        <v>0</v>
      </c>
      <c r="M18357" t="s">
        <v>319</v>
      </c>
      <c r="N18357" t="s">
        <v>26</v>
      </c>
      <c r="O18357">
        <v>0</v>
      </c>
      <c r="P18357" t="s">
        <v>47</v>
      </c>
      <c r="Q18357" t="s">
        <v>48</v>
      </c>
      <c r="R18357" t="s">
        <v>29</v>
      </c>
      <c r="S18357" t="s">
        <v>30</v>
      </c>
      <c r="T18357" t="s">
        <v>320</v>
      </c>
      <c r="U18357" t="s">
        <v>321</v>
      </c>
      <c r="V18357" t="s">
        <v>33</v>
      </c>
    </row>
    <row r="18358" spans="1:22">
      <c r="A18358" s="4">
        <v>46156</v>
      </c>
      <c r="B18358" t="s">
        <v>12893</v>
      </c>
      <c r="C18358" t="s">
        <v>23</v>
      </c>
      <c r="D18358">
        <v>2</v>
      </c>
      <c r="E18358">
        <v>21000</v>
      </c>
      <c r="F18358">
        <f>Table2[[#This Row],[Đơn Giá Chuẩn]]*Table2[[#This Row],[Tổng số lượng bán]]</f>
        <v>42000</v>
      </c>
      <c r="G18358">
        <v>0</v>
      </c>
      <c r="H18358">
        <f>Table2[[#This Row],[Doanh số bán]]-Table2[[#This Row],[Chiết khấu]]</f>
        <v>42000</v>
      </c>
      <c r="K18358" t="s">
        <v>24</v>
      </c>
      <c r="L18358">
        <v>0</v>
      </c>
      <c r="M18358" t="s">
        <v>319</v>
      </c>
      <c r="N18358" t="s">
        <v>26</v>
      </c>
      <c r="O18358">
        <v>0</v>
      </c>
      <c r="P18358" t="s">
        <v>27</v>
      </c>
      <c r="Q18358" t="s">
        <v>28</v>
      </c>
      <c r="R18358" t="s">
        <v>29</v>
      </c>
      <c r="S18358" t="s">
        <v>30</v>
      </c>
      <c r="T18358" t="s">
        <v>320</v>
      </c>
      <c r="U18358" t="s">
        <v>321</v>
      </c>
      <c r="V18358" t="s">
        <v>33</v>
      </c>
    </row>
    <row r="18359" spans="1:22">
      <c r="A18359" s="4">
        <v>46156</v>
      </c>
      <c r="B18359" t="s">
        <v>12893</v>
      </c>
      <c r="C18359" t="s">
        <v>23</v>
      </c>
      <c r="D18359">
        <v>1</v>
      </c>
      <c r="E18359">
        <v>25999.999999999996</v>
      </c>
      <c r="F18359">
        <f>Table2[[#This Row],[Đơn Giá Chuẩn]]*Table2[[#This Row],[Tổng số lượng bán]]</f>
        <v>25999.999999999996</v>
      </c>
      <c r="G18359">
        <v>0</v>
      </c>
      <c r="H18359">
        <f>Table2[[#This Row],[Doanh số bán]]-Table2[[#This Row],[Chiết khấu]]</f>
        <v>25999.999999999996</v>
      </c>
      <c r="K18359" t="s">
        <v>24</v>
      </c>
      <c r="L18359">
        <v>0</v>
      </c>
      <c r="M18359" t="s">
        <v>319</v>
      </c>
      <c r="N18359" t="s">
        <v>26</v>
      </c>
      <c r="O18359">
        <v>0</v>
      </c>
      <c r="P18359" t="s">
        <v>47</v>
      </c>
      <c r="Q18359" t="s">
        <v>48</v>
      </c>
      <c r="R18359" t="s">
        <v>29</v>
      </c>
      <c r="S18359" t="s">
        <v>30</v>
      </c>
      <c r="T18359" t="s">
        <v>320</v>
      </c>
      <c r="U18359" t="s">
        <v>321</v>
      </c>
      <c r="V18359" t="s">
        <v>33</v>
      </c>
    </row>
    <row r="18360" spans="1:22">
      <c r="A18360" s="4">
        <v>46156</v>
      </c>
      <c r="B18360" t="s">
        <v>12894</v>
      </c>
      <c r="C18360" t="s">
        <v>23</v>
      </c>
      <c r="D18360">
        <v>1</v>
      </c>
      <c r="E18360">
        <v>21000</v>
      </c>
      <c r="F18360">
        <f>Table2[[#This Row],[Đơn Giá Chuẩn]]*Table2[[#This Row],[Tổng số lượng bán]]</f>
        <v>21000</v>
      </c>
      <c r="G18360">
        <v>0</v>
      </c>
      <c r="H18360">
        <f>Table2[[#This Row],[Doanh số bán]]-Table2[[#This Row],[Chiết khấu]]</f>
        <v>21000</v>
      </c>
      <c r="K18360" t="s">
        <v>24</v>
      </c>
      <c r="L18360">
        <v>0</v>
      </c>
      <c r="M18360" t="s">
        <v>319</v>
      </c>
      <c r="N18360" t="s">
        <v>26</v>
      </c>
      <c r="O18360">
        <v>0</v>
      </c>
      <c r="P18360" t="s">
        <v>27</v>
      </c>
      <c r="Q18360" t="s">
        <v>28</v>
      </c>
      <c r="R18360" t="s">
        <v>29</v>
      </c>
      <c r="S18360" t="s">
        <v>30</v>
      </c>
      <c r="T18360" t="s">
        <v>320</v>
      </c>
      <c r="U18360" t="s">
        <v>321</v>
      </c>
      <c r="V18360" t="s">
        <v>33</v>
      </c>
    </row>
    <row r="18361" spans="1:22">
      <c r="A18361" s="4">
        <v>46156</v>
      </c>
      <c r="B18361" t="s">
        <v>12895</v>
      </c>
      <c r="C18361" t="s">
        <v>23</v>
      </c>
      <c r="D18361">
        <v>2</v>
      </c>
      <c r="E18361">
        <v>21000</v>
      </c>
      <c r="F18361">
        <f>Table2[[#This Row],[Đơn Giá Chuẩn]]*Table2[[#This Row],[Tổng số lượng bán]]</f>
        <v>42000</v>
      </c>
      <c r="G18361">
        <v>0</v>
      </c>
      <c r="H18361">
        <f>Table2[[#This Row],[Doanh số bán]]-Table2[[#This Row],[Chiết khấu]]</f>
        <v>42000</v>
      </c>
      <c r="K18361" t="s">
        <v>24</v>
      </c>
      <c r="L18361">
        <v>0</v>
      </c>
      <c r="M18361" t="s">
        <v>319</v>
      </c>
      <c r="N18361" t="s">
        <v>26</v>
      </c>
      <c r="O18361">
        <v>0</v>
      </c>
      <c r="P18361" t="s">
        <v>27</v>
      </c>
      <c r="Q18361" t="s">
        <v>28</v>
      </c>
      <c r="R18361" t="s">
        <v>29</v>
      </c>
      <c r="S18361" t="s">
        <v>30</v>
      </c>
      <c r="T18361" t="s">
        <v>320</v>
      </c>
      <c r="U18361" t="s">
        <v>321</v>
      </c>
      <c r="V18361" t="s">
        <v>33</v>
      </c>
    </row>
    <row r="18362" spans="1:22">
      <c r="A18362" s="4">
        <v>46156</v>
      </c>
      <c r="B18362" t="s">
        <v>12895</v>
      </c>
      <c r="C18362" t="s">
        <v>23</v>
      </c>
      <c r="D18362">
        <v>1</v>
      </c>
      <c r="E18362">
        <v>25999.999999999996</v>
      </c>
      <c r="F18362">
        <f>Table2[[#This Row],[Đơn Giá Chuẩn]]*Table2[[#This Row],[Tổng số lượng bán]]</f>
        <v>25999.999999999996</v>
      </c>
      <c r="G18362">
        <v>0</v>
      </c>
      <c r="H18362">
        <f>Table2[[#This Row],[Doanh số bán]]-Table2[[#This Row],[Chiết khấu]]</f>
        <v>25999.999999999996</v>
      </c>
      <c r="K18362" t="s">
        <v>24</v>
      </c>
      <c r="L18362">
        <v>0</v>
      </c>
      <c r="M18362" t="s">
        <v>319</v>
      </c>
      <c r="N18362" t="s">
        <v>26</v>
      </c>
      <c r="O18362">
        <v>0</v>
      </c>
      <c r="P18362" t="s">
        <v>47</v>
      </c>
      <c r="Q18362" t="s">
        <v>48</v>
      </c>
      <c r="R18362" t="s">
        <v>29</v>
      </c>
      <c r="S18362" t="s">
        <v>30</v>
      </c>
      <c r="T18362" t="s">
        <v>320</v>
      </c>
      <c r="U18362" t="s">
        <v>321</v>
      </c>
      <c r="V18362" t="s">
        <v>33</v>
      </c>
    </row>
    <row r="18363" spans="1:22">
      <c r="A18363" s="4">
        <v>46156</v>
      </c>
      <c r="B18363" t="s">
        <v>12896</v>
      </c>
      <c r="C18363" t="s">
        <v>23</v>
      </c>
      <c r="D18363">
        <v>1</v>
      </c>
      <c r="E18363">
        <v>25999.999999999996</v>
      </c>
      <c r="F18363">
        <f>Table2[[#This Row],[Đơn Giá Chuẩn]]*Table2[[#This Row],[Tổng số lượng bán]]</f>
        <v>25999.999999999996</v>
      </c>
      <c r="G18363">
        <v>0</v>
      </c>
      <c r="H18363">
        <f>Table2[[#This Row],[Doanh số bán]]-Table2[[#This Row],[Chiết khấu]]</f>
        <v>25999.999999999996</v>
      </c>
      <c r="K18363" t="s">
        <v>24</v>
      </c>
      <c r="L18363">
        <v>0</v>
      </c>
      <c r="M18363" t="s">
        <v>319</v>
      </c>
      <c r="N18363" t="s">
        <v>26</v>
      </c>
      <c r="O18363">
        <v>0</v>
      </c>
      <c r="P18363" t="s">
        <v>47</v>
      </c>
      <c r="Q18363" t="s">
        <v>48</v>
      </c>
      <c r="R18363" t="s">
        <v>29</v>
      </c>
      <c r="S18363" t="s">
        <v>30</v>
      </c>
      <c r="T18363" t="s">
        <v>320</v>
      </c>
      <c r="U18363" t="s">
        <v>321</v>
      </c>
      <c r="V18363" t="s">
        <v>33</v>
      </c>
    </row>
    <row r="18364" spans="1:22">
      <c r="A18364" s="4">
        <v>46156</v>
      </c>
      <c r="B18364" t="s">
        <v>12897</v>
      </c>
      <c r="C18364" t="s">
        <v>23</v>
      </c>
      <c r="D18364">
        <v>2</v>
      </c>
      <c r="E18364">
        <v>21000</v>
      </c>
      <c r="F18364">
        <f>Table2[[#This Row],[Đơn Giá Chuẩn]]*Table2[[#This Row],[Tổng số lượng bán]]</f>
        <v>42000</v>
      </c>
      <c r="G18364">
        <v>0</v>
      </c>
      <c r="H18364">
        <f>Table2[[#This Row],[Doanh số bán]]-Table2[[#This Row],[Chiết khấu]]</f>
        <v>42000</v>
      </c>
      <c r="K18364" t="s">
        <v>24</v>
      </c>
      <c r="L18364">
        <v>0</v>
      </c>
      <c r="M18364" t="s">
        <v>319</v>
      </c>
      <c r="N18364" t="s">
        <v>26</v>
      </c>
      <c r="O18364">
        <v>0</v>
      </c>
      <c r="P18364" t="s">
        <v>27</v>
      </c>
      <c r="Q18364" t="s">
        <v>28</v>
      </c>
      <c r="R18364" t="s">
        <v>29</v>
      </c>
      <c r="S18364" t="s">
        <v>30</v>
      </c>
      <c r="T18364" t="s">
        <v>320</v>
      </c>
      <c r="U18364" t="s">
        <v>321</v>
      </c>
      <c r="V18364" t="s">
        <v>33</v>
      </c>
    </row>
    <row r="18365" spans="1:22">
      <c r="A18365" s="4">
        <v>46156</v>
      </c>
      <c r="B18365" t="s">
        <v>12897</v>
      </c>
      <c r="C18365" t="s">
        <v>23</v>
      </c>
      <c r="D18365">
        <v>1</v>
      </c>
      <c r="E18365">
        <v>25999.999999999996</v>
      </c>
      <c r="F18365">
        <f>Table2[[#This Row],[Đơn Giá Chuẩn]]*Table2[[#This Row],[Tổng số lượng bán]]</f>
        <v>25999.999999999996</v>
      </c>
      <c r="G18365">
        <v>0</v>
      </c>
      <c r="H18365">
        <f>Table2[[#This Row],[Doanh số bán]]-Table2[[#This Row],[Chiết khấu]]</f>
        <v>25999.999999999996</v>
      </c>
      <c r="K18365" t="s">
        <v>24</v>
      </c>
      <c r="L18365">
        <v>0</v>
      </c>
      <c r="M18365" t="s">
        <v>319</v>
      </c>
      <c r="N18365" t="s">
        <v>26</v>
      </c>
      <c r="O18365">
        <v>0</v>
      </c>
      <c r="P18365" t="s">
        <v>47</v>
      </c>
      <c r="Q18365" t="s">
        <v>48</v>
      </c>
      <c r="R18365" t="s">
        <v>29</v>
      </c>
      <c r="S18365" t="s">
        <v>30</v>
      </c>
      <c r="T18365" t="s">
        <v>320</v>
      </c>
      <c r="U18365" t="s">
        <v>321</v>
      </c>
      <c r="V18365" t="s">
        <v>33</v>
      </c>
    </row>
    <row r="18366" spans="1:22">
      <c r="A18366" s="4">
        <v>46156</v>
      </c>
      <c r="B18366" t="s">
        <v>12898</v>
      </c>
      <c r="C18366" t="s">
        <v>23</v>
      </c>
      <c r="D18366">
        <v>1</v>
      </c>
      <c r="E18366">
        <v>25999.999999999996</v>
      </c>
      <c r="F18366">
        <f>Table2[[#This Row],[Đơn Giá Chuẩn]]*Table2[[#This Row],[Tổng số lượng bán]]</f>
        <v>25999.999999999996</v>
      </c>
      <c r="G18366">
        <v>0</v>
      </c>
      <c r="H18366">
        <f>Table2[[#This Row],[Doanh số bán]]-Table2[[#This Row],[Chiết khấu]]</f>
        <v>25999.999999999996</v>
      </c>
      <c r="K18366" t="s">
        <v>24</v>
      </c>
      <c r="L18366">
        <v>0</v>
      </c>
      <c r="M18366" t="s">
        <v>319</v>
      </c>
      <c r="N18366" t="s">
        <v>26</v>
      </c>
      <c r="O18366">
        <v>0</v>
      </c>
      <c r="P18366" t="s">
        <v>47</v>
      </c>
      <c r="Q18366" t="s">
        <v>48</v>
      </c>
      <c r="R18366" t="s">
        <v>29</v>
      </c>
      <c r="S18366" t="s">
        <v>30</v>
      </c>
      <c r="T18366" t="s">
        <v>320</v>
      </c>
      <c r="U18366" t="s">
        <v>321</v>
      </c>
      <c r="V18366" t="s">
        <v>33</v>
      </c>
    </row>
    <row r="18367" spans="1:22">
      <c r="A18367" s="4">
        <v>46156</v>
      </c>
      <c r="B18367" t="s">
        <v>12899</v>
      </c>
      <c r="C18367" t="s">
        <v>23</v>
      </c>
      <c r="D18367">
        <v>1</v>
      </c>
      <c r="E18367">
        <v>25999.999999999996</v>
      </c>
      <c r="F18367">
        <f>Table2[[#This Row],[Đơn Giá Chuẩn]]*Table2[[#This Row],[Tổng số lượng bán]]</f>
        <v>25999.999999999996</v>
      </c>
      <c r="G18367">
        <v>0</v>
      </c>
      <c r="H18367">
        <f>Table2[[#This Row],[Doanh số bán]]-Table2[[#This Row],[Chiết khấu]]</f>
        <v>25999.999999999996</v>
      </c>
      <c r="K18367" t="s">
        <v>24</v>
      </c>
      <c r="L18367">
        <v>0</v>
      </c>
      <c r="M18367" t="s">
        <v>319</v>
      </c>
      <c r="N18367" t="s">
        <v>26</v>
      </c>
      <c r="O18367">
        <v>0</v>
      </c>
      <c r="P18367" t="s">
        <v>47</v>
      </c>
      <c r="Q18367" t="s">
        <v>48</v>
      </c>
      <c r="R18367" t="s">
        <v>29</v>
      </c>
      <c r="S18367" t="s">
        <v>30</v>
      </c>
      <c r="T18367" t="s">
        <v>320</v>
      </c>
      <c r="U18367" t="s">
        <v>321</v>
      </c>
      <c r="V18367" t="s">
        <v>33</v>
      </c>
    </row>
    <row r="18368" spans="1:22">
      <c r="A18368" s="4">
        <v>46156</v>
      </c>
      <c r="B18368" t="s">
        <v>12900</v>
      </c>
      <c r="C18368" t="s">
        <v>23</v>
      </c>
      <c r="D18368">
        <v>1</v>
      </c>
      <c r="E18368">
        <v>21000</v>
      </c>
      <c r="F18368">
        <f>Table2[[#This Row],[Đơn Giá Chuẩn]]*Table2[[#This Row],[Tổng số lượng bán]]</f>
        <v>21000</v>
      </c>
      <c r="G18368">
        <v>0</v>
      </c>
      <c r="H18368">
        <f>Table2[[#This Row],[Doanh số bán]]-Table2[[#This Row],[Chiết khấu]]</f>
        <v>21000</v>
      </c>
      <c r="K18368" t="s">
        <v>24</v>
      </c>
      <c r="L18368">
        <v>0</v>
      </c>
      <c r="M18368" t="s">
        <v>319</v>
      </c>
      <c r="N18368" t="s">
        <v>26</v>
      </c>
      <c r="O18368">
        <v>0</v>
      </c>
      <c r="P18368" t="s">
        <v>27</v>
      </c>
      <c r="Q18368" t="s">
        <v>28</v>
      </c>
      <c r="R18368" t="s">
        <v>29</v>
      </c>
      <c r="S18368" t="s">
        <v>30</v>
      </c>
      <c r="T18368" t="s">
        <v>320</v>
      </c>
      <c r="U18368" t="s">
        <v>321</v>
      </c>
      <c r="V18368" t="s">
        <v>33</v>
      </c>
    </row>
    <row r="18369" spans="1:22">
      <c r="A18369" s="4">
        <v>46156</v>
      </c>
      <c r="B18369" t="s">
        <v>12900</v>
      </c>
      <c r="C18369" t="s">
        <v>23</v>
      </c>
      <c r="D18369">
        <v>1</v>
      </c>
      <c r="E18369">
        <v>25999.999999999996</v>
      </c>
      <c r="F18369">
        <f>Table2[[#This Row],[Đơn Giá Chuẩn]]*Table2[[#This Row],[Tổng số lượng bán]]</f>
        <v>25999.999999999996</v>
      </c>
      <c r="G18369">
        <v>0</v>
      </c>
      <c r="H18369">
        <f>Table2[[#This Row],[Doanh số bán]]-Table2[[#This Row],[Chiết khấu]]</f>
        <v>25999.999999999996</v>
      </c>
      <c r="K18369" t="s">
        <v>24</v>
      </c>
      <c r="L18369">
        <v>0</v>
      </c>
      <c r="M18369" t="s">
        <v>319</v>
      </c>
      <c r="N18369" t="s">
        <v>26</v>
      </c>
      <c r="O18369">
        <v>0</v>
      </c>
      <c r="P18369" t="s">
        <v>47</v>
      </c>
      <c r="Q18369" t="s">
        <v>48</v>
      </c>
      <c r="R18369" t="s">
        <v>29</v>
      </c>
      <c r="S18369" t="s">
        <v>30</v>
      </c>
      <c r="T18369" t="s">
        <v>320</v>
      </c>
      <c r="U18369" t="s">
        <v>321</v>
      </c>
      <c r="V18369" t="s">
        <v>33</v>
      </c>
    </row>
    <row r="18370" spans="1:22">
      <c r="A18370" s="4">
        <v>46156</v>
      </c>
      <c r="B18370" t="s">
        <v>12901</v>
      </c>
      <c r="C18370" t="s">
        <v>23</v>
      </c>
      <c r="D18370">
        <v>2</v>
      </c>
      <c r="E18370">
        <v>21000</v>
      </c>
      <c r="F18370">
        <f>Table2[[#This Row],[Đơn Giá Chuẩn]]*Table2[[#This Row],[Tổng số lượng bán]]</f>
        <v>42000</v>
      </c>
      <c r="G18370">
        <v>0</v>
      </c>
      <c r="H18370">
        <f>Table2[[#This Row],[Doanh số bán]]-Table2[[#This Row],[Chiết khấu]]</f>
        <v>42000</v>
      </c>
      <c r="K18370" t="s">
        <v>24</v>
      </c>
      <c r="L18370">
        <v>0</v>
      </c>
      <c r="M18370" t="s">
        <v>319</v>
      </c>
      <c r="N18370" t="s">
        <v>26</v>
      </c>
      <c r="O18370">
        <v>0</v>
      </c>
      <c r="P18370" t="s">
        <v>27</v>
      </c>
      <c r="Q18370" t="s">
        <v>28</v>
      </c>
      <c r="R18370" t="s">
        <v>29</v>
      </c>
      <c r="S18370" t="s">
        <v>30</v>
      </c>
      <c r="T18370" t="s">
        <v>320</v>
      </c>
      <c r="U18370" t="s">
        <v>321</v>
      </c>
      <c r="V18370" t="s">
        <v>33</v>
      </c>
    </row>
    <row r="18371" spans="1:22">
      <c r="A18371" s="4">
        <v>46156</v>
      </c>
      <c r="B18371" t="s">
        <v>12902</v>
      </c>
      <c r="C18371" t="s">
        <v>23</v>
      </c>
      <c r="D18371">
        <v>1</v>
      </c>
      <c r="E18371">
        <v>25999.999999999996</v>
      </c>
      <c r="F18371">
        <f>Table2[[#This Row],[Đơn Giá Chuẩn]]*Table2[[#This Row],[Tổng số lượng bán]]</f>
        <v>25999.999999999996</v>
      </c>
      <c r="G18371">
        <v>0</v>
      </c>
      <c r="H18371">
        <f>Table2[[#This Row],[Doanh số bán]]-Table2[[#This Row],[Chiết khấu]]</f>
        <v>25999.999999999996</v>
      </c>
      <c r="K18371" t="s">
        <v>24</v>
      </c>
      <c r="L18371">
        <v>0</v>
      </c>
      <c r="M18371" t="s">
        <v>319</v>
      </c>
      <c r="N18371" t="s">
        <v>26</v>
      </c>
      <c r="O18371">
        <v>0</v>
      </c>
      <c r="P18371" t="s">
        <v>47</v>
      </c>
      <c r="Q18371" t="s">
        <v>48</v>
      </c>
      <c r="R18371" t="s">
        <v>29</v>
      </c>
      <c r="S18371" t="s">
        <v>30</v>
      </c>
      <c r="T18371" t="s">
        <v>320</v>
      </c>
      <c r="U18371" t="s">
        <v>321</v>
      </c>
      <c r="V18371" t="s">
        <v>33</v>
      </c>
    </row>
    <row r="18372" spans="1:22">
      <c r="A18372" s="4">
        <v>46156</v>
      </c>
      <c r="B18372" t="s">
        <v>12903</v>
      </c>
      <c r="C18372" t="s">
        <v>23</v>
      </c>
      <c r="D18372">
        <v>4</v>
      </c>
      <c r="E18372">
        <v>25999.999999999996</v>
      </c>
      <c r="F18372">
        <f>Table2[[#This Row],[Đơn Giá Chuẩn]]*Table2[[#This Row],[Tổng số lượng bán]]</f>
        <v>103999.99999999999</v>
      </c>
      <c r="G18372">
        <v>0</v>
      </c>
      <c r="H18372">
        <f>Table2[[#This Row],[Doanh số bán]]-Table2[[#This Row],[Chiết khấu]]</f>
        <v>103999.99999999999</v>
      </c>
      <c r="K18372" t="s">
        <v>24</v>
      </c>
      <c r="L18372">
        <v>0</v>
      </c>
      <c r="M18372" t="s">
        <v>319</v>
      </c>
      <c r="N18372" t="s">
        <v>26</v>
      </c>
      <c r="O18372">
        <v>0</v>
      </c>
      <c r="P18372" t="s">
        <v>129</v>
      </c>
      <c r="Q18372" t="s">
        <v>130</v>
      </c>
      <c r="R18372" t="s">
        <v>29</v>
      </c>
      <c r="S18372" t="s">
        <v>30</v>
      </c>
      <c r="T18372" t="s">
        <v>320</v>
      </c>
      <c r="U18372" t="s">
        <v>321</v>
      </c>
      <c r="V18372" t="s">
        <v>33</v>
      </c>
    </row>
    <row r="18373" spans="1:22">
      <c r="A18373" s="4">
        <v>46156</v>
      </c>
      <c r="B18373" t="s">
        <v>12903</v>
      </c>
      <c r="C18373" t="s">
        <v>23</v>
      </c>
      <c r="D18373">
        <v>2</v>
      </c>
      <c r="E18373">
        <v>21000</v>
      </c>
      <c r="F18373">
        <f>Table2[[#This Row],[Đơn Giá Chuẩn]]*Table2[[#This Row],[Tổng số lượng bán]]</f>
        <v>42000</v>
      </c>
      <c r="G18373">
        <v>0</v>
      </c>
      <c r="H18373">
        <f>Table2[[#This Row],[Doanh số bán]]-Table2[[#This Row],[Chiết khấu]]</f>
        <v>42000</v>
      </c>
      <c r="K18373" t="s">
        <v>24</v>
      </c>
      <c r="L18373">
        <v>0</v>
      </c>
      <c r="M18373" t="s">
        <v>319</v>
      </c>
      <c r="N18373" t="s">
        <v>26</v>
      </c>
      <c r="O18373">
        <v>0</v>
      </c>
      <c r="P18373" t="s">
        <v>27</v>
      </c>
      <c r="Q18373" t="s">
        <v>28</v>
      </c>
      <c r="R18373" t="s">
        <v>29</v>
      </c>
      <c r="S18373" t="s">
        <v>30</v>
      </c>
      <c r="T18373" t="s">
        <v>320</v>
      </c>
      <c r="U18373" t="s">
        <v>321</v>
      </c>
      <c r="V18373" t="s">
        <v>33</v>
      </c>
    </row>
    <row r="18374" spans="1:22">
      <c r="A18374" s="4">
        <v>46156</v>
      </c>
      <c r="B18374" t="s">
        <v>12904</v>
      </c>
      <c r="C18374" t="s">
        <v>23</v>
      </c>
      <c r="D18374">
        <v>1</v>
      </c>
      <c r="E18374">
        <v>25999.999999999996</v>
      </c>
      <c r="F18374">
        <f>Table2[[#This Row],[Đơn Giá Chuẩn]]*Table2[[#This Row],[Tổng số lượng bán]]</f>
        <v>25999.999999999996</v>
      </c>
      <c r="G18374">
        <v>0</v>
      </c>
      <c r="H18374">
        <f>Table2[[#This Row],[Doanh số bán]]-Table2[[#This Row],[Chiết khấu]]</f>
        <v>25999.999999999996</v>
      </c>
      <c r="K18374" t="s">
        <v>24</v>
      </c>
      <c r="L18374">
        <v>0</v>
      </c>
      <c r="M18374" t="s">
        <v>319</v>
      </c>
      <c r="N18374" t="s">
        <v>26</v>
      </c>
      <c r="O18374">
        <v>0</v>
      </c>
      <c r="P18374" t="s">
        <v>47</v>
      </c>
      <c r="Q18374" t="s">
        <v>48</v>
      </c>
      <c r="R18374" t="s">
        <v>29</v>
      </c>
      <c r="S18374" t="s">
        <v>30</v>
      </c>
      <c r="T18374" t="s">
        <v>320</v>
      </c>
      <c r="U18374" t="s">
        <v>321</v>
      </c>
      <c r="V18374" t="s">
        <v>33</v>
      </c>
    </row>
    <row r="18375" spans="1:22">
      <c r="A18375" s="4">
        <v>46156</v>
      </c>
      <c r="B18375" t="s">
        <v>12904</v>
      </c>
      <c r="C18375" t="s">
        <v>104</v>
      </c>
      <c r="D18375">
        <v>2</v>
      </c>
      <c r="E18375">
        <v>17000</v>
      </c>
      <c r="F18375">
        <f>Table2[[#This Row],[Đơn Giá Chuẩn]]*Table2[[#This Row],[Tổng số lượng bán]]</f>
        <v>34000</v>
      </c>
      <c r="G18375">
        <v>0</v>
      </c>
      <c r="H18375">
        <f>Table2[[#This Row],[Doanh số bán]]-Table2[[#This Row],[Chiết khấu]]</f>
        <v>34000</v>
      </c>
      <c r="K18375" t="s">
        <v>24</v>
      </c>
      <c r="L18375">
        <v>0</v>
      </c>
      <c r="M18375" t="s">
        <v>319</v>
      </c>
      <c r="N18375" t="s">
        <v>26</v>
      </c>
      <c r="O18375">
        <v>0</v>
      </c>
      <c r="P18375" t="s">
        <v>883</v>
      </c>
      <c r="Q18375" t="s">
        <v>884</v>
      </c>
      <c r="R18375" t="s">
        <v>29</v>
      </c>
      <c r="S18375" t="s">
        <v>240</v>
      </c>
      <c r="T18375" t="s">
        <v>320</v>
      </c>
      <c r="U18375" t="s">
        <v>321</v>
      </c>
      <c r="V18375" t="s">
        <v>33</v>
      </c>
    </row>
    <row r="18376" spans="1:22">
      <c r="A18376" s="4">
        <v>46156</v>
      </c>
      <c r="B18376" t="s">
        <v>12904</v>
      </c>
      <c r="C18376" t="s">
        <v>23</v>
      </c>
      <c r="D18376">
        <v>1</v>
      </c>
      <c r="E18376">
        <v>25999.999999999996</v>
      </c>
      <c r="F18376">
        <f>Table2[[#This Row],[Đơn Giá Chuẩn]]*Table2[[#This Row],[Tổng số lượng bán]]</f>
        <v>25999.999999999996</v>
      </c>
      <c r="G18376">
        <v>0</v>
      </c>
      <c r="H18376">
        <f>Table2[[#This Row],[Doanh số bán]]-Table2[[#This Row],[Chiết khấu]]</f>
        <v>25999.999999999996</v>
      </c>
      <c r="K18376" t="s">
        <v>24</v>
      </c>
      <c r="L18376">
        <v>0</v>
      </c>
      <c r="M18376" t="s">
        <v>319</v>
      </c>
      <c r="N18376" t="s">
        <v>26</v>
      </c>
      <c r="O18376">
        <v>0</v>
      </c>
      <c r="P18376" t="s">
        <v>129</v>
      </c>
      <c r="Q18376" t="s">
        <v>130</v>
      </c>
      <c r="R18376" t="s">
        <v>29</v>
      </c>
      <c r="S18376" t="s">
        <v>30</v>
      </c>
      <c r="T18376" t="s">
        <v>320</v>
      </c>
      <c r="U18376" t="s">
        <v>321</v>
      </c>
      <c r="V18376" t="s">
        <v>33</v>
      </c>
    </row>
    <row r="18377" spans="1:22">
      <c r="A18377" s="4">
        <v>46156</v>
      </c>
      <c r="B18377" t="s">
        <v>12904</v>
      </c>
      <c r="C18377" t="s">
        <v>155</v>
      </c>
      <c r="D18377">
        <v>1</v>
      </c>
      <c r="E18377">
        <v>177000</v>
      </c>
      <c r="F18377">
        <f>Table2[[#This Row],[Đơn Giá Chuẩn]]*Table2[[#This Row],[Tổng số lượng bán]]</f>
        <v>177000</v>
      </c>
      <c r="G18377">
        <v>0</v>
      </c>
      <c r="H18377">
        <f>Table2[[#This Row],[Doanh số bán]]-Table2[[#This Row],[Chiết khấu]]</f>
        <v>177000</v>
      </c>
      <c r="K18377" t="s">
        <v>24</v>
      </c>
      <c r="L18377">
        <v>0.25</v>
      </c>
      <c r="M18377" t="s">
        <v>319</v>
      </c>
      <c r="N18377" t="s">
        <v>26</v>
      </c>
      <c r="O18377">
        <v>0.25</v>
      </c>
      <c r="P18377" t="s">
        <v>12392</v>
      </c>
      <c r="Q18377" t="s">
        <v>12393</v>
      </c>
      <c r="R18377" t="s">
        <v>41</v>
      </c>
      <c r="S18377" t="s">
        <v>42</v>
      </c>
      <c r="T18377" t="s">
        <v>320</v>
      </c>
      <c r="U18377" t="s">
        <v>321</v>
      </c>
      <c r="V18377" t="s">
        <v>33</v>
      </c>
    </row>
    <row r="18378" spans="1:22">
      <c r="A18378" s="4">
        <v>46156</v>
      </c>
      <c r="B18378" t="s">
        <v>12904</v>
      </c>
      <c r="C18378" t="s">
        <v>104</v>
      </c>
      <c r="D18378">
        <v>2</v>
      </c>
      <c r="E18378">
        <v>152000</v>
      </c>
      <c r="F18378">
        <f>Table2[[#This Row],[Đơn Giá Chuẩn]]*Table2[[#This Row],[Tổng số lượng bán]]</f>
        <v>304000</v>
      </c>
      <c r="G18378">
        <v>0</v>
      </c>
      <c r="H18378">
        <f>Table2[[#This Row],[Doanh số bán]]-Table2[[#This Row],[Chiết khấu]]</f>
        <v>304000</v>
      </c>
      <c r="K18378" t="s">
        <v>24</v>
      </c>
      <c r="L18378">
        <v>0.125</v>
      </c>
      <c r="M18378" t="s">
        <v>319</v>
      </c>
      <c r="N18378" t="s">
        <v>26</v>
      </c>
      <c r="O18378">
        <v>0.25</v>
      </c>
      <c r="P18378" t="s">
        <v>1500</v>
      </c>
      <c r="Q18378" t="s">
        <v>1501</v>
      </c>
      <c r="R18378" t="s">
        <v>41</v>
      </c>
      <c r="S18378" t="s">
        <v>42</v>
      </c>
      <c r="T18378" t="s">
        <v>320</v>
      </c>
      <c r="U18378" t="s">
        <v>321</v>
      </c>
      <c r="V18378" t="s">
        <v>33</v>
      </c>
    </row>
    <row r="18379" spans="1:22">
      <c r="A18379" s="4">
        <v>46119</v>
      </c>
      <c r="B18379" t="s">
        <v>8956</v>
      </c>
      <c r="C18379" t="s">
        <v>83</v>
      </c>
      <c r="D18379">
        <v>3</v>
      </c>
      <c r="E18379">
        <v>302000</v>
      </c>
      <c r="F18379">
        <f>Table2[[#This Row],[Đơn Giá Chuẩn]]*Table2[[#This Row],[Tổng số lượng bán]]</f>
        <v>906000</v>
      </c>
      <c r="G18379">
        <v>250000</v>
      </c>
      <c r="H18379">
        <f>Table2[[#This Row],[Doanh số bán]]-Table2[[#This Row],[Chiết khấu]]</f>
        <v>656000</v>
      </c>
      <c r="K18379" t="s">
        <v>24</v>
      </c>
      <c r="L18379">
        <v>1</v>
      </c>
      <c r="M18379" t="s">
        <v>319</v>
      </c>
      <c r="N18379" t="s">
        <v>26</v>
      </c>
      <c r="O18379">
        <v>3</v>
      </c>
      <c r="P18379" t="s">
        <v>84</v>
      </c>
      <c r="Q18379" t="s">
        <v>85</v>
      </c>
      <c r="R18379" t="s">
        <v>41</v>
      </c>
      <c r="S18379" t="s">
        <v>42</v>
      </c>
      <c r="T18379" t="s">
        <v>320</v>
      </c>
      <c r="U18379" t="s">
        <v>321</v>
      </c>
      <c r="V18379" t="s">
        <v>33</v>
      </c>
    </row>
    <row r="18380" spans="1:22">
      <c r="A18380" s="4">
        <v>46156</v>
      </c>
      <c r="B18380" t="s">
        <v>12904</v>
      </c>
      <c r="C18380" t="s">
        <v>23</v>
      </c>
      <c r="D18380">
        <v>1</v>
      </c>
      <c r="E18380">
        <v>42000</v>
      </c>
      <c r="F18380">
        <f>Table2[[#This Row],[Đơn Giá Chuẩn]]*Table2[[#This Row],[Tổng số lượng bán]]</f>
        <v>42000</v>
      </c>
      <c r="G18380">
        <v>0</v>
      </c>
      <c r="H18380">
        <f>Table2[[#This Row],[Doanh số bán]]-Table2[[#This Row],[Chiết khấu]]</f>
        <v>42000</v>
      </c>
      <c r="K18380" t="s">
        <v>24</v>
      </c>
      <c r="L18380">
        <v>0</v>
      </c>
      <c r="M18380" t="s">
        <v>319</v>
      </c>
      <c r="N18380" t="s">
        <v>26</v>
      </c>
      <c r="O18380">
        <v>0</v>
      </c>
      <c r="P18380" t="s">
        <v>977</v>
      </c>
      <c r="Q18380" t="s">
        <v>978</v>
      </c>
      <c r="R18380" t="s">
        <v>29</v>
      </c>
      <c r="S18380" t="s">
        <v>59</v>
      </c>
      <c r="T18380" t="s">
        <v>320</v>
      </c>
      <c r="U18380" t="s">
        <v>321</v>
      </c>
      <c r="V18380" t="s">
        <v>33</v>
      </c>
    </row>
    <row r="18381" spans="1:22">
      <c r="A18381" s="4">
        <v>46156</v>
      </c>
      <c r="B18381" t="s">
        <v>12905</v>
      </c>
      <c r="C18381" t="s">
        <v>23</v>
      </c>
      <c r="D18381">
        <v>2</v>
      </c>
      <c r="E18381">
        <v>21000</v>
      </c>
      <c r="F18381">
        <f>Table2[[#This Row],[Đơn Giá Chuẩn]]*Table2[[#This Row],[Tổng số lượng bán]]</f>
        <v>42000</v>
      </c>
      <c r="G18381">
        <v>0</v>
      </c>
      <c r="H18381">
        <f>Table2[[#This Row],[Doanh số bán]]-Table2[[#This Row],[Chiết khấu]]</f>
        <v>42000</v>
      </c>
      <c r="K18381" t="s">
        <v>24</v>
      </c>
      <c r="L18381">
        <v>0</v>
      </c>
      <c r="M18381" t="s">
        <v>319</v>
      </c>
      <c r="N18381" t="s">
        <v>26</v>
      </c>
      <c r="O18381">
        <v>0</v>
      </c>
      <c r="P18381" t="s">
        <v>27</v>
      </c>
      <c r="Q18381" t="s">
        <v>28</v>
      </c>
      <c r="R18381" t="s">
        <v>29</v>
      </c>
      <c r="S18381" t="s">
        <v>30</v>
      </c>
      <c r="T18381" t="s">
        <v>320</v>
      </c>
      <c r="U18381" t="s">
        <v>321</v>
      </c>
      <c r="V18381" t="s">
        <v>33</v>
      </c>
    </row>
    <row r="18382" spans="1:22">
      <c r="A18382" s="4">
        <v>46156</v>
      </c>
      <c r="B18382" t="s">
        <v>12906</v>
      </c>
      <c r="C18382" t="s">
        <v>23</v>
      </c>
      <c r="D18382">
        <v>1</v>
      </c>
      <c r="E18382">
        <v>21000</v>
      </c>
      <c r="F18382">
        <f>Table2[[#This Row],[Đơn Giá Chuẩn]]*Table2[[#This Row],[Tổng số lượng bán]]</f>
        <v>21000</v>
      </c>
      <c r="G18382">
        <v>0</v>
      </c>
      <c r="H18382">
        <f>Table2[[#This Row],[Doanh số bán]]-Table2[[#This Row],[Chiết khấu]]</f>
        <v>21000</v>
      </c>
      <c r="K18382" t="s">
        <v>24</v>
      </c>
      <c r="L18382">
        <v>0</v>
      </c>
      <c r="M18382" t="s">
        <v>319</v>
      </c>
      <c r="N18382" t="s">
        <v>26</v>
      </c>
      <c r="O18382">
        <v>0</v>
      </c>
      <c r="P18382" t="s">
        <v>27</v>
      </c>
      <c r="Q18382" t="s">
        <v>28</v>
      </c>
      <c r="R18382" t="s">
        <v>29</v>
      </c>
      <c r="S18382" t="s">
        <v>30</v>
      </c>
      <c r="T18382" t="s">
        <v>320</v>
      </c>
      <c r="U18382" t="s">
        <v>321</v>
      </c>
      <c r="V18382" t="s">
        <v>33</v>
      </c>
    </row>
    <row r="18383" spans="1:22">
      <c r="A18383" s="4">
        <v>46156</v>
      </c>
      <c r="B18383" t="s">
        <v>12907</v>
      </c>
      <c r="C18383" t="s">
        <v>23</v>
      </c>
      <c r="D18383">
        <v>1</v>
      </c>
      <c r="E18383">
        <v>42000</v>
      </c>
      <c r="F18383">
        <f>Table2[[#This Row],[Đơn Giá Chuẩn]]*Table2[[#This Row],[Tổng số lượng bán]]</f>
        <v>42000</v>
      </c>
      <c r="G18383">
        <v>0</v>
      </c>
      <c r="H18383">
        <f>Table2[[#This Row],[Doanh số bán]]-Table2[[#This Row],[Chiết khấu]]</f>
        <v>42000</v>
      </c>
      <c r="K18383" t="s">
        <v>24</v>
      </c>
      <c r="L18383">
        <v>0</v>
      </c>
      <c r="M18383" t="s">
        <v>319</v>
      </c>
      <c r="N18383" t="s">
        <v>26</v>
      </c>
      <c r="O18383">
        <v>0</v>
      </c>
      <c r="P18383" t="s">
        <v>389</v>
      </c>
      <c r="Q18383" t="s">
        <v>390</v>
      </c>
      <c r="R18383" t="s">
        <v>29</v>
      </c>
      <c r="S18383" t="s">
        <v>56</v>
      </c>
      <c r="T18383" t="s">
        <v>320</v>
      </c>
      <c r="U18383" t="s">
        <v>321</v>
      </c>
      <c r="V18383" t="s">
        <v>33</v>
      </c>
    </row>
    <row r="18384" spans="1:22">
      <c r="A18384" s="4">
        <v>46156</v>
      </c>
      <c r="B18384" t="s">
        <v>12908</v>
      </c>
      <c r="C18384" t="s">
        <v>23</v>
      </c>
      <c r="D18384">
        <v>1</v>
      </c>
      <c r="E18384">
        <v>21000</v>
      </c>
      <c r="F18384">
        <f>Table2[[#This Row],[Đơn Giá Chuẩn]]*Table2[[#This Row],[Tổng số lượng bán]]</f>
        <v>21000</v>
      </c>
      <c r="G18384">
        <v>0</v>
      </c>
      <c r="H18384">
        <f>Table2[[#This Row],[Doanh số bán]]-Table2[[#This Row],[Chiết khấu]]</f>
        <v>21000</v>
      </c>
      <c r="K18384" t="s">
        <v>24</v>
      </c>
      <c r="L18384">
        <v>0</v>
      </c>
      <c r="M18384" t="s">
        <v>319</v>
      </c>
      <c r="N18384" t="s">
        <v>26</v>
      </c>
      <c r="O18384">
        <v>0</v>
      </c>
      <c r="P18384" t="s">
        <v>27</v>
      </c>
      <c r="Q18384" t="s">
        <v>28</v>
      </c>
      <c r="R18384" t="s">
        <v>29</v>
      </c>
      <c r="S18384" t="s">
        <v>30</v>
      </c>
      <c r="T18384" t="s">
        <v>320</v>
      </c>
      <c r="U18384" t="s">
        <v>321</v>
      </c>
      <c r="V18384" t="s">
        <v>33</v>
      </c>
    </row>
    <row r="18385" spans="1:22">
      <c r="A18385" s="4">
        <v>46156</v>
      </c>
      <c r="B18385" t="s">
        <v>12909</v>
      </c>
      <c r="C18385" t="s">
        <v>23</v>
      </c>
      <c r="D18385">
        <v>1</v>
      </c>
      <c r="E18385">
        <v>25999.999999999996</v>
      </c>
      <c r="F18385">
        <f>Table2[[#This Row],[Đơn Giá Chuẩn]]*Table2[[#This Row],[Tổng số lượng bán]]</f>
        <v>25999.999999999996</v>
      </c>
      <c r="G18385">
        <v>0</v>
      </c>
      <c r="H18385">
        <f>Table2[[#This Row],[Doanh số bán]]-Table2[[#This Row],[Chiết khấu]]</f>
        <v>25999.999999999996</v>
      </c>
      <c r="K18385" t="s">
        <v>24</v>
      </c>
      <c r="L18385">
        <v>0</v>
      </c>
      <c r="M18385" t="s">
        <v>319</v>
      </c>
      <c r="N18385" t="s">
        <v>26</v>
      </c>
      <c r="O18385">
        <v>0</v>
      </c>
      <c r="P18385" t="s">
        <v>47</v>
      </c>
      <c r="Q18385" t="s">
        <v>48</v>
      </c>
      <c r="R18385" t="s">
        <v>29</v>
      </c>
      <c r="S18385" t="s">
        <v>30</v>
      </c>
      <c r="T18385" t="s">
        <v>320</v>
      </c>
      <c r="U18385" t="s">
        <v>321</v>
      </c>
      <c r="V18385" t="s">
        <v>33</v>
      </c>
    </row>
    <row r="18386" spans="1:22">
      <c r="A18386" s="4">
        <v>46156</v>
      </c>
      <c r="B18386" t="s">
        <v>12909</v>
      </c>
      <c r="C18386" t="s">
        <v>23</v>
      </c>
      <c r="D18386">
        <v>1</v>
      </c>
      <c r="E18386">
        <v>21000</v>
      </c>
      <c r="F18386">
        <f>Table2[[#This Row],[Đơn Giá Chuẩn]]*Table2[[#This Row],[Tổng số lượng bán]]</f>
        <v>21000</v>
      </c>
      <c r="G18386">
        <v>0</v>
      </c>
      <c r="H18386">
        <f>Table2[[#This Row],[Doanh số bán]]-Table2[[#This Row],[Chiết khấu]]</f>
        <v>21000</v>
      </c>
      <c r="K18386" t="s">
        <v>24</v>
      </c>
      <c r="L18386">
        <v>0</v>
      </c>
      <c r="M18386" t="s">
        <v>319</v>
      </c>
      <c r="N18386" t="s">
        <v>26</v>
      </c>
      <c r="O18386">
        <v>0</v>
      </c>
      <c r="P18386" t="s">
        <v>27</v>
      </c>
      <c r="Q18386" t="s">
        <v>28</v>
      </c>
      <c r="R18386" t="s">
        <v>29</v>
      </c>
      <c r="S18386" t="s">
        <v>30</v>
      </c>
      <c r="T18386" t="s">
        <v>320</v>
      </c>
      <c r="U18386" t="s">
        <v>321</v>
      </c>
      <c r="V18386" t="s">
        <v>33</v>
      </c>
    </row>
    <row r="18387" spans="1:22">
      <c r="A18387" s="4">
        <v>46156</v>
      </c>
      <c r="B18387" t="s">
        <v>12909</v>
      </c>
      <c r="C18387" t="s">
        <v>23</v>
      </c>
      <c r="D18387">
        <v>1</v>
      </c>
      <c r="E18387">
        <v>47000</v>
      </c>
      <c r="F18387">
        <f>Table2[[#This Row],[Đơn Giá Chuẩn]]*Table2[[#This Row],[Tổng số lượng bán]]</f>
        <v>47000</v>
      </c>
      <c r="G18387">
        <v>0</v>
      </c>
      <c r="H18387">
        <f>Table2[[#This Row],[Doanh số bán]]-Table2[[#This Row],[Chiết khấu]]</f>
        <v>47000</v>
      </c>
      <c r="K18387" t="s">
        <v>24</v>
      </c>
      <c r="L18387">
        <v>0</v>
      </c>
      <c r="M18387" t="s">
        <v>319</v>
      </c>
      <c r="N18387" t="s">
        <v>26</v>
      </c>
      <c r="O18387">
        <v>0</v>
      </c>
      <c r="P18387" t="s">
        <v>876</v>
      </c>
      <c r="Q18387" t="s">
        <v>877</v>
      </c>
      <c r="R18387" t="s">
        <v>29</v>
      </c>
      <c r="S18387" t="s">
        <v>59</v>
      </c>
      <c r="T18387" t="s">
        <v>320</v>
      </c>
      <c r="U18387" t="s">
        <v>321</v>
      </c>
      <c r="V18387" t="s">
        <v>33</v>
      </c>
    </row>
    <row r="18388" spans="1:22">
      <c r="A18388" s="4">
        <v>46156</v>
      </c>
      <c r="B18388" t="s">
        <v>12909</v>
      </c>
      <c r="C18388" t="s">
        <v>23</v>
      </c>
      <c r="D18388">
        <v>1</v>
      </c>
      <c r="E18388">
        <v>62000</v>
      </c>
      <c r="F18388">
        <f>Table2[[#This Row],[Đơn Giá Chuẩn]]*Table2[[#This Row],[Tổng số lượng bán]]</f>
        <v>62000</v>
      </c>
      <c r="G18388">
        <v>0</v>
      </c>
      <c r="H18388">
        <f>Table2[[#This Row],[Doanh số bán]]-Table2[[#This Row],[Chiết khấu]]</f>
        <v>62000</v>
      </c>
      <c r="K18388" t="s">
        <v>24</v>
      </c>
      <c r="L18388">
        <v>0</v>
      </c>
      <c r="M18388" t="s">
        <v>319</v>
      </c>
      <c r="N18388" t="s">
        <v>26</v>
      </c>
      <c r="O18388">
        <v>0</v>
      </c>
      <c r="P18388" t="s">
        <v>199</v>
      </c>
      <c r="Q18388" t="s">
        <v>200</v>
      </c>
      <c r="R18388" t="s">
        <v>29</v>
      </c>
      <c r="S18388" t="s">
        <v>30</v>
      </c>
      <c r="T18388" t="s">
        <v>320</v>
      </c>
      <c r="U18388" t="s">
        <v>321</v>
      </c>
      <c r="V18388" t="s">
        <v>33</v>
      </c>
    </row>
    <row r="18389" spans="1:22">
      <c r="A18389" s="4">
        <v>46156</v>
      </c>
      <c r="B18389" t="s">
        <v>12909</v>
      </c>
      <c r="C18389" t="s">
        <v>23</v>
      </c>
      <c r="D18389">
        <v>1</v>
      </c>
      <c r="E18389">
        <v>42000</v>
      </c>
      <c r="F18389">
        <f>Table2[[#This Row],[Đơn Giá Chuẩn]]*Table2[[#This Row],[Tổng số lượng bán]]</f>
        <v>42000</v>
      </c>
      <c r="G18389">
        <v>0</v>
      </c>
      <c r="H18389">
        <f>Table2[[#This Row],[Doanh số bán]]-Table2[[#This Row],[Chiết khấu]]</f>
        <v>42000</v>
      </c>
      <c r="K18389" t="s">
        <v>24</v>
      </c>
      <c r="L18389">
        <v>0</v>
      </c>
      <c r="M18389" t="s">
        <v>319</v>
      </c>
      <c r="N18389" t="s">
        <v>26</v>
      </c>
      <c r="O18389">
        <v>0</v>
      </c>
      <c r="P18389" t="s">
        <v>94</v>
      </c>
      <c r="Q18389" t="s">
        <v>95</v>
      </c>
      <c r="R18389" t="s">
        <v>29</v>
      </c>
      <c r="S18389" t="s">
        <v>30</v>
      </c>
      <c r="T18389" t="s">
        <v>320</v>
      </c>
      <c r="U18389" t="s">
        <v>321</v>
      </c>
      <c r="V18389" t="s">
        <v>33</v>
      </c>
    </row>
    <row r="18390" spans="1:22">
      <c r="A18390" s="4">
        <v>46156</v>
      </c>
      <c r="B18390" t="s">
        <v>12910</v>
      </c>
      <c r="C18390" t="s">
        <v>23</v>
      </c>
      <c r="D18390">
        <v>1</v>
      </c>
      <c r="E18390">
        <v>62000</v>
      </c>
      <c r="F18390">
        <f>Table2[[#This Row],[Đơn Giá Chuẩn]]*Table2[[#This Row],[Tổng số lượng bán]]</f>
        <v>62000</v>
      </c>
      <c r="G18390">
        <v>0</v>
      </c>
      <c r="H18390">
        <f>Table2[[#This Row],[Doanh số bán]]-Table2[[#This Row],[Chiết khấu]]</f>
        <v>62000</v>
      </c>
      <c r="K18390" t="s">
        <v>24</v>
      </c>
      <c r="L18390">
        <v>0</v>
      </c>
      <c r="M18390" t="s">
        <v>319</v>
      </c>
      <c r="N18390" t="s">
        <v>26</v>
      </c>
      <c r="O18390">
        <v>0</v>
      </c>
      <c r="P18390" t="s">
        <v>199</v>
      </c>
      <c r="Q18390" t="s">
        <v>200</v>
      </c>
      <c r="R18390" t="s">
        <v>29</v>
      </c>
      <c r="S18390" t="s">
        <v>30</v>
      </c>
      <c r="T18390" t="s">
        <v>320</v>
      </c>
      <c r="U18390" t="s">
        <v>321</v>
      </c>
      <c r="V18390" t="s">
        <v>33</v>
      </c>
    </row>
    <row r="18391" spans="1:22">
      <c r="A18391" s="4">
        <v>46156</v>
      </c>
      <c r="B18391" t="s">
        <v>12910</v>
      </c>
      <c r="C18391" t="s">
        <v>23</v>
      </c>
      <c r="D18391">
        <v>1</v>
      </c>
      <c r="E18391">
        <v>67000</v>
      </c>
      <c r="F18391">
        <f>Table2[[#This Row],[Đơn Giá Chuẩn]]*Table2[[#This Row],[Tổng số lượng bán]]</f>
        <v>67000</v>
      </c>
      <c r="G18391">
        <v>0</v>
      </c>
      <c r="H18391">
        <f>Table2[[#This Row],[Doanh số bán]]-Table2[[#This Row],[Chiết khấu]]</f>
        <v>67000</v>
      </c>
      <c r="K18391" t="s">
        <v>24</v>
      </c>
      <c r="L18391">
        <v>0</v>
      </c>
      <c r="M18391" t="s">
        <v>319</v>
      </c>
      <c r="N18391" t="s">
        <v>26</v>
      </c>
      <c r="O18391">
        <v>0</v>
      </c>
      <c r="P18391" t="s">
        <v>96</v>
      </c>
      <c r="Q18391" t="s">
        <v>97</v>
      </c>
      <c r="R18391" t="s">
        <v>29</v>
      </c>
      <c r="S18391" t="s">
        <v>30</v>
      </c>
      <c r="T18391" t="s">
        <v>320</v>
      </c>
      <c r="U18391" t="s">
        <v>321</v>
      </c>
      <c r="V18391" t="s">
        <v>33</v>
      </c>
    </row>
    <row r="18392" spans="1:22">
      <c r="A18392" s="4">
        <v>46156</v>
      </c>
      <c r="B18392" t="s">
        <v>12911</v>
      </c>
      <c r="C18392" t="s">
        <v>23</v>
      </c>
      <c r="D18392">
        <v>1</v>
      </c>
      <c r="E18392">
        <v>42000</v>
      </c>
      <c r="F18392">
        <f>Table2[[#This Row],[Đơn Giá Chuẩn]]*Table2[[#This Row],[Tổng số lượng bán]]</f>
        <v>42000</v>
      </c>
      <c r="G18392">
        <v>0</v>
      </c>
      <c r="H18392">
        <f>Table2[[#This Row],[Doanh số bán]]-Table2[[#This Row],[Chiết khấu]]</f>
        <v>42000</v>
      </c>
      <c r="K18392" t="s">
        <v>24</v>
      </c>
      <c r="L18392">
        <v>0</v>
      </c>
      <c r="M18392" t="s">
        <v>319</v>
      </c>
      <c r="N18392" t="s">
        <v>26</v>
      </c>
      <c r="O18392">
        <v>0</v>
      </c>
      <c r="P18392" t="s">
        <v>94</v>
      </c>
      <c r="Q18392" t="s">
        <v>95</v>
      </c>
      <c r="R18392" t="s">
        <v>29</v>
      </c>
      <c r="S18392" t="s">
        <v>30</v>
      </c>
      <c r="T18392" t="s">
        <v>320</v>
      </c>
      <c r="U18392" t="s">
        <v>321</v>
      </c>
      <c r="V18392" t="s">
        <v>33</v>
      </c>
    </row>
    <row r="18393" spans="1:22">
      <c r="A18393" s="4">
        <v>46156</v>
      </c>
      <c r="B18393" t="s">
        <v>12912</v>
      </c>
      <c r="C18393" t="s">
        <v>23</v>
      </c>
      <c r="D18393">
        <v>2</v>
      </c>
      <c r="E18393">
        <v>42000</v>
      </c>
      <c r="F18393">
        <f>Table2[[#This Row],[Đơn Giá Chuẩn]]*Table2[[#This Row],[Tổng số lượng bán]]</f>
        <v>84000</v>
      </c>
      <c r="G18393">
        <v>0</v>
      </c>
      <c r="H18393">
        <f>Table2[[#This Row],[Doanh số bán]]-Table2[[#This Row],[Chiết khấu]]</f>
        <v>84000</v>
      </c>
      <c r="K18393" t="s">
        <v>24</v>
      </c>
      <c r="L18393">
        <v>0</v>
      </c>
      <c r="M18393" t="s">
        <v>319</v>
      </c>
      <c r="N18393" t="s">
        <v>26</v>
      </c>
      <c r="O18393">
        <v>0</v>
      </c>
      <c r="P18393" t="s">
        <v>881</v>
      </c>
      <c r="Q18393" t="s">
        <v>882</v>
      </c>
      <c r="R18393" t="s">
        <v>29</v>
      </c>
      <c r="S18393" t="s">
        <v>30</v>
      </c>
      <c r="T18393" t="s">
        <v>320</v>
      </c>
      <c r="U18393" t="s">
        <v>321</v>
      </c>
      <c r="V18393" t="s">
        <v>33</v>
      </c>
    </row>
    <row r="18394" spans="1:22">
      <c r="A18394" s="4">
        <v>46156</v>
      </c>
      <c r="B18394" t="s">
        <v>12912</v>
      </c>
      <c r="C18394" t="s">
        <v>104</v>
      </c>
      <c r="D18394">
        <v>1</v>
      </c>
      <c r="E18394">
        <v>17000</v>
      </c>
      <c r="F18394">
        <f>Table2[[#This Row],[Đơn Giá Chuẩn]]*Table2[[#This Row],[Tổng số lượng bán]]</f>
        <v>17000</v>
      </c>
      <c r="G18394">
        <v>0</v>
      </c>
      <c r="H18394">
        <f>Table2[[#This Row],[Doanh số bán]]-Table2[[#This Row],[Chiết khấu]]</f>
        <v>17000</v>
      </c>
      <c r="K18394" t="s">
        <v>24</v>
      </c>
      <c r="L18394">
        <v>0</v>
      </c>
      <c r="M18394" t="s">
        <v>319</v>
      </c>
      <c r="N18394" t="s">
        <v>26</v>
      </c>
      <c r="O18394">
        <v>0</v>
      </c>
      <c r="P18394" t="s">
        <v>883</v>
      </c>
      <c r="Q18394" t="s">
        <v>884</v>
      </c>
      <c r="R18394" t="s">
        <v>29</v>
      </c>
      <c r="S18394" t="s">
        <v>240</v>
      </c>
      <c r="T18394" t="s">
        <v>320</v>
      </c>
      <c r="U18394" t="s">
        <v>321</v>
      </c>
      <c r="V18394" t="s">
        <v>33</v>
      </c>
    </row>
    <row r="18395" spans="1:22">
      <c r="A18395" s="4">
        <v>46156</v>
      </c>
      <c r="B18395" t="s">
        <v>12912</v>
      </c>
      <c r="C18395" t="s">
        <v>155</v>
      </c>
      <c r="D18395">
        <v>1</v>
      </c>
      <c r="E18395">
        <v>322000</v>
      </c>
      <c r="F18395">
        <f>Table2[[#This Row],[Đơn Giá Chuẩn]]*Table2[[#This Row],[Tổng số lượng bán]]</f>
        <v>322000</v>
      </c>
      <c r="G18395">
        <v>0</v>
      </c>
      <c r="H18395">
        <f>Table2[[#This Row],[Doanh số bán]]-Table2[[#This Row],[Chiết khấu]]</f>
        <v>322000</v>
      </c>
      <c r="K18395" t="s">
        <v>24</v>
      </c>
      <c r="L18395">
        <v>1</v>
      </c>
      <c r="M18395" t="s">
        <v>319</v>
      </c>
      <c r="N18395" t="s">
        <v>26</v>
      </c>
      <c r="O18395">
        <v>1</v>
      </c>
      <c r="P18395" t="s">
        <v>8998</v>
      </c>
      <c r="Q18395" t="s">
        <v>8999</v>
      </c>
      <c r="R18395" t="s">
        <v>41</v>
      </c>
      <c r="S18395" t="s">
        <v>42</v>
      </c>
      <c r="T18395" t="s">
        <v>320</v>
      </c>
      <c r="U18395" t="s">
        <v>321</v>
      </c>
      <c r="V18395" t="s">
        <v>33</v>
      </c>
    </row>
    <row r="18396" spans="1:22">
      <c r="A18396" s="4">
        <v>46156</v>
      </c>
      <c r="B18396" t="s">
        <v>12912</v>
      </c>
      <c r="C18396" t="s">
        <v>104</v>
      </c>
      <c r="D18396">
        <v>1</v>
      </c>
      <c r="E18396">
        <v>51000</v>
      </c>
      <c r="F18396">
        <f>Table2[[#This Row],[Đơn Giá Chuẩn]]*Table2[[#This Row],[Tổng số lượng bán]]</f>
        <v>51000</v>
      </c>
      <c r="G18396">
        <v>0</v>
      </c>
      <c r="H18396">
        <f>Table2[[#This Row],[Doanh số bán]]-Table2[[#This Row],[Chiết khấu]]</f>
        <v>51000</v>
      </c>
      <c r="K18396" t="s">
        <v>24</v>
      </c>
      <c r="L18396">
        <v>0.12</v>
      </c>
      <c r="M18396" t="s">
        <v>319</v>
      </c>
      <c r="N18396" t="s">
        <v>26</v>
      </c>
      <c r="O18396">
        <v>0.12</v>
      </c>
      <c r="P18396" t="s">
        <v>656</v>
      </c>
      <c r="Q18396" t="s">
        <v>657</v>
      </c>
      <c r="R18396" t="s">
        <v>107</v>
      </c>
      <c r="S18396" t="s">
        <v>108</v>
      </c>
      <c r="T18396" t="s">
        <v>320</v>
      </c>
      <c r="U18396" t="s">
        <v>321</v>
      </c>
      <c r="V18396" t="s">
        <v>33</v>
      </c>
    </row>
    <row r="18397" spans="1:22">
      <c r="A18397" s="4">
        <v>46156</v>
      </c>
      <c r="B18397" t="s">
        <v>12912</v>
      </c>
      <c r="C18397" t="s">
        <v>104</v>
      </c>
      <c r="D18397">
        <v>1</v>
      </c>
      <c r="E18397">
        <v>51000</v>
      </c>
      <c r="F18397">
        <f>Table2[[#This Row],[Đơn Giá Chuẩn]]*Table2[[#This Row],[Tổng số lượng bán]]</f>
        <v>51000</v>
      </c>
      <c r="G18397">
        <v>0</v>
      </c>
      <c r="H18397">
        <f>Table2[[#This Row],[Doanh số bán]]-Table2[[#This Row],[Chiết khấu]]</f>
        <v>51000</v>
      </c>
      <c r="K18397" t="s">
        <v>24</v>
      </c>
      <c r="L18397">
        <v>0.12</v>
      </c>
      <c r="M18397" t="s">
        <v>319</v>
      </c>
      <c r="N18397" t="s">
        <v>26</v>
      </c>
      <c r="O18397">
        <v>0.12</v>
      </c>
      <c r="P18397" t="s">
        <v>588</v>
      </c>
      <c r="Q18397" t="s">
        <v>589</v>
      </c>
      <c r="R18397" t="s">
        <v>107</v>
      </c>
      <c r="S18397" t="s">
        <v>108</v>
      </c>
      <c r="T18397" t="s">
        <v>320</v>
      </c>
      <c r="U18397" t="s">
        <v>321</v>
      </c>
      <c r="V18397" t="s">
        <v>33</v>
      </c>
    </row>
    <row r="18398" spans="1:22">
      <c r="A18398" s="4">
        <v>46156</v>
      </c>
      <c r="B18398" t="s">
        <v>12912</v>
      </c>
      <c r="C18398" t="s">
        <v>104</v>
      </c>
      <c r="D18398">
        <v>1</v>
      </c>
      <c r="E18398">
        <v>51000</v>
      </c>
      <c r="F18398">
        <f>Table2[[#This Row],[Đơn Giá Chuẩn]]*Table2[[#This Row],[Tổng số lượng bán]]</f>
        <v>51000</v>
      </c>
      <c r="G18398">
        <v>0</v>
      </c>
      <c r="H18398">
        <f>Table2[[#This Row],[Doanh số bán]]-Table2[[#This Row],[Chiết khấu]]</f>
        <v>51000</v>
      </c>
      <c r="K18398" t="s">
        <v>24</v>
      </c>
      <c r="L18398">
        <v>0.12</v>
      </c>
      <c r="M18398" t="s">
        <v>319</v>
      </c>
      <c r="N18398" t="s">
        <v>26</v>
      </c>
      <c r="O18398">
        <v>0.12</v>
      </c>
      <c r="P18398" t="s">
        <v>586</v>
      </c>
      <c r="Q18398" t="s">
        <v>587</v>
      </c>
      <c r="R18398" t="s">
        <v>107</v>
      </c>
      <c r="S18398" t="s">
        <v>108</v>
      </c>
      <c r="T18398" t="s">
        <v>320</v>
      </c>
      <c r="U18398" t="s">
        <v>321</v>
      </c>
      <c r="V18398" t="s">
        <v>33</v>
      </c>
    </row>
    <row r="18399" spans="1:22">
      <c r="A18399" s="4">
        <v>46156</v>
      </c>
      <c r="B18399" t="s">
        <v>12912</v>
      </c>
      <c r="C18399" t="s">
        <v>104</v>
      </c>
      <c r="D18399">
        <v>1</v>
      </c>
      <c r="E18399">
        <v>47000</v>
      </c>
      <c r="F18399">
        <f>Table2[[#This Row],[Đơn Giá Chuẩn]]*Table2[[#This Row],[Tổng số lượng bán]]</f>
        <v>47000</v>
      </c>
      <c r="G18399">
        <v>0</v>
      </c>
      <c r="H18399">
        <f>Table2[[#This Row],[Doanh số bán]]-Table2[[#This Row],[Chiết khấu]]</f>
        <v>47000</v>
      </c>
      <c r="K18399" t="s">
        <v>24</v>
      </c>
      <c r="L18399">
        <v>0.16</v>
      </c>
      <c r="M18399" t="s">
        <v>319</v>
      </c>
      <c r="N18399" t="s">
        <v>26</v>
      </c>
      <c r="O18399">
        <v>0.16</v>
      </c>
      <c r="P18399" t="s">
        <v>105</v>
      </c>
      <c r="Q18399" t="s">
        <v>106</v>
      </c>
      <c r="R18399" t="s">
        <v>107</v>
      </c>
      <c r="S18399" t="s">
        <v>108</v>
      </c>
      <c r="T18399" t="s">
        <v>320</v>
      </c>
      <c r="U18399" t="s">
        <v>321</v>
      </c>
      <c r="V18399" t="s">
        <v>33</v>
      </c>
    </row>
    <row r="18400" spans="1:22">
      <c r="A18400" s="4">
        <v>46156</v>
      </c>
      <c r="B18400" t="s">
        <v>12912</v>
      </c>
      <c r="C18400" t="s">
        <v>155</v>
      </c>
      <c r="D18400">
        <v>1</v>
      </c>
      <c r="E18400">
        <v>362000</v>
      </c>
      <c r="F18400">
        <f>Table2[[#This Row],[Đơn Giá Chuẩn]]*Table2[[#This Row],[Tổng số lượng bán]]</f>
        <v>362000</v>
      </c>
      <c r="G18400">
        <v>0</v>
      </c>
      <c r="H18400">
        <f>Table2[[#This Row],[Doanh số bán]]-Table2[[#This Row],[Chiết khấu]]</f>
        <v>362000</v>
      </c>
      <c r="K18400" t="s">
        <v>24</v>
      </c>
      <c r="L18400">
        <v>1</v>
      </c>
      <c r="M18400" t="s">
        <v>319</v>
      </c>
      <c r="N18400" t="s">
        <v>26</v>
      </c>
      <c r="O18400">
        <v>1</v>
      </c>
      <c r="P18400" t="s">
        <v>12326</v>
      </c>
      <c r="Q18400" t="s">
        <v>12327</v>
      </c>
      <c r="R18400" t="s">
        <v>41</v>
      </c>
      <c r="S18400" t="s">
        <v>42</v>
      </c>
      <c r="T18400" t="s">
        <v>320</v>
      </c>
      <c r="U18400" t="s">
        <v>321</v>
      </c>
      <c r="V18400" t="s">
        <v>33</v>
      </c>
    </row>
    <row r="18401" spans="1:22">
      <c r="A18401" s="4">
        <v>46156</v>
      </c>
      <c r="B18401" t="s">
        <v>12913</v>
      </c>
      <c r="C18401" t="s">
        <v>23</v>
      </c>
      <c r="D18401">
        <v>2</v>
      </c>
      <c r="E18401">
        <v>42000</v>
      </c>
      <c r="F18401">
        <f>Table2[[#This Row],[Đơn Giá Chuẩn]]*Table2[[#This Row],[Tổng số lượng bán]]</f>
        <v>84000</v>
      </c>
      <c r="G18401">
        <v>0</v>
      </c>
      <c r="H18401">
        <f>Table2[[#This Row],[Doanh số bán]]-Table2[[#This Row],[Chiết khấu]]</f>
        <v>84000</v>
      </c>
      <c r="K18401" t="s">
        <v>24</v>
      </c>
      <c r="L18401">
        <v>0</v>
      </c>
      <c r="M18401" t="s">
        <v>319</v>
      </c>
      <c r="N18401" t="s">
        <v>26</v>
      </c>
      <c r="O18401">
        <v>0</v>
      </c>
      <c r="P18401" t="s">
        <v>94</v>
      </c>
      <c r="Q18401" t="s">
        <v>95</v>
      </c>
      <c r="R18401" t="s">
        <v>29</v>
      </c>
      <c r="S18401" t="s">
        <v>30</v>
      </c>
      <c r="T18401" t="s">
        <v>320</v>
      </c>
      <c r="U18401" t="s">
        <v>321</v>
      </c>
      <c r="V18401" t="s">
        <v>33</v>
      </c>
    </row>
    <row r="18402" spans="1:22">
      <c r="A18402" s="4">
        <v>46156</v>
      </c>
      <c r="B18402" t="s">
        <v>12914</v>
      </c>
      <c r="C18402" t="s">
        <v>104</v>
      </c>
      <c r="D18402">
        <v>2</v>
      </c>
      <c r="E18402">
        <v>51000</v>
      </c>
      <c r="F18402">
        <f>Table2[[#This Row],[Đơn Giá Chuẩn]]*Table2[[#This Row],[Tổng số lượng bán]]</f>
        <v>102000</v>
      </c>
      <c r="G18402">
        <v>0</v>
      </c>
      <c r="H18402">
        <f>Table2[[#This Row],[Doanh số bán]]-Table2[[#This Row],[Chiết khấu]]</f>
        <v>102000</v>
      </c>
      <c r="K18402" t="s">
        <v>24</v>
      </c>
      <c r="L18402">
        <v>0.12</v>
      </c>
      <c r="M18402" t="s">
        <v>319</v>
      </c>
      <c r="N18402" t="s">
        <v>26</v>
      </c>
      <c r="O18402">
        <v>0.24</v>
      </c>
      <c r="P18402" t="s">
        <v>656</v>
      </c>
      <c r="Q18402" t="s">
        <v>657</v>
      </c>
      <c r="R18402" t="s">
        <v>107</v>
      </c>
      <c r="S18402" t="s">
        <v>108</v>
      </c>
      <c r="T18402" t="s">
        <v>320</v>
      </c>
      <c r="U18402" t="s">
        <v>321</v>
      </c>
      <c r="V18402" t="s">
        <v>33</v>
      </c>
    </row>
    <row r="18403" spans="1:22">
      <c r="A18403" s="4">
        <v>46156</v>
      </c>
      <c r="B18403" t="s">
        <v>12914</v>
      </c>
      <c r="C18403" t="s">
        <v>104</v>
      </c>
      <c r="D18403">
        <v>2</v>
      </c>
      <c r="E18403">
        <v>47000</v>
      </c>
      <c r="F18403">
        <f>Table2[[#This Row],[Đơn Giá Chuẩn]]*Table2[[#This Row],[Tổng số lượng bán]]</f>
        <v>94000</v>
      </c>
      <c r="G18403">
        <v>0</v>
      </c>
      <c r="H18403">
        <f>Table2[[#This Row],[Doanh số bán]]-Table2[[#This Row],[Chiết khấu]]</f>
        <v>94000</v>
      </c>
      <c r="K18403" t="s">
        <v>24</v>
      </c>
      <c r="L18403">
        <v>0.12</v>
      </c>
      <c r="M18403" t="s">
        <v>319</v>
      </c>
      <c r="N18403" t="s">
        <v>26</v>
      </c>
      <c r="O18403">
        <v>0.24</v>
      </c>
      <c r="P18403" t="s">
        <v>520</v>
      </c>
      <c r="Q18403" t="s">
        <v>521</v>
      </c>
      <c r="R18403" t="s">
        <v>107</v>
      </c>
      <c r="S18403" t="s">
        <v>108</v>
      </c>
      <c r="T18403" t="s">
        <v>320</v>
      </c>
      <c r="U18403" t="s">
        <v>321</v>
      </c>
      <c r="V18403" t="s">
        <v>33</v>
      </c>
    </row>
    <row r="18404" spans="1:22">
      <c r="A18404" s="4">
        <v>46156</v>
      </c>
      <c r="B18404" t="s">
        <v>12914</v>
      </c>
      <c r="C18404" t="s">
        <v>104</v>
      </c>
      <c r="D18404">
        <v>2</v>
      </c>
      <c r="E18404">
        <v>47000</v>
      </c>
      <c r="F18404">
        <f>Table2[[#This Row],[Đơn Giá Chuẩn]]*Table2[[#This Row],[Tổng số lượng bán]]</f>
        <v>94000</v>
      </c>
      <c r="G18404">
        <v>0</v>
      </c>
      <c r="H18404">
        <f>Table2[[#This Row],[Doanh số bán]]-Table2[[#This Row],[Chiết khấu]]</f>
        <v>94000</v>
      </c>
      <c r="K18404" t="s">
        <v>24</v>
      </c>
      <c r="L18404">
        <v>0.16</v>
      </c>
      <c r="M18404" t="s">
        <v>319</v>
      </c>
      <c r="N18404" t="s">
        <v>26</v>
      </c>
      <c r="O18404">
        <v>0.32</v>
      </c>
      <c r="P18404" t="s">
        <v>105</v>
      </c>
      <c r="Q18404" t="s">
        <v>106</v>
      </c>
      <c r="R18404" t="s">
        <v>107</v>
      </c>
      <c r="S18404" t="s">
        <v>108</v>
      </c>
      <c r="T18404" t="s">
        <v>320</v>
      </c>
      <c r="U18404" t="s">
        <v>321</v>
      </c>
      <c r="V18404" t="s">
        <v>33</v>
      </c>
    </row>
    <row r="18405" spans="1:22">
      <c r="A18405" s="4">
        <v>46156</v>
      </c>
      <c r="B18405" t="s">
        <v>12914</v>
      </c>
      <c r="C18405" t="s">
        <v>104</v>
      </c>
      <c r="D18405">
        <v>2</v>
      </c>
      <c r="E18405">
        <v>51000</v>
      </c>
      <c r="F18405">
        <f>Table2[[#This Row],[Đơn Giá Chuẩn]]*Table2[[#This Row],[Tổng số lượng bán]]</f>
        <v>102000</v>
      </c>
      <c r="G18405">
        <v>0</v>
      </c>
      <c r="H18405">
        <f>Table2[[#This Row],[Doanh số bán]]-Table2[[#This Row],[Chiết khấu]]</f>
        <v>102000</v>
      </c>
      <c r="K18405" t="s">
        <v>24</v>
      </c>
      <c r="L18405">
        <v>0.12</v>
      </c>
      <c r="M18405" t="s">
        <v>319</v>
      </c>
      <c r="N18405" t="s">
        <v>26</v>
      </c>
      <c r="O18405">
        <v>0.24</v>
      </c>
      <c r="P18405" t="s">
        <v>586</v>
      </c>
      <c r="Q18405" t="s">
        <v>587</v>
      </c>
      <c r="R18405" t="s">
        <v>107</v>
      </c>
      <c r="S18405" t="s">
        <v>108</v>
      </c>
      <c r="T18405" t="s">
        <v>320</v>
      </c>
      <c r="U18405" t="s">
        <v>321</v>
      </c>
      <c r="V18405" t="s">
        <v>33</v>
      </c>
    </row>
    <row r="18406" spans="1:22">
      <c r="A18406" s="4">
        <v>46156</v>
      </c>
      <c r="B18406" t="s">
        <v>12914</v>
      </c>
      <c r="C18406" t="s">
        <v>104</v>
      </c>
      <c r="D18406">
        <v>2</v>
      </c>
      <c r="E18406">
        <v>51000</v>
      </c>
      <c r="F18406">
        <f>Table2[[#This Row],[Đơn Giá Chuẩn]]*Table2[[#This Row],[Tổng số lượng bán]]</f>
        <v>102000</v>
      </c>
      <c r="G18406">
        <v>0</v>
      </c>
      <c r="H18406">
        <f>Table2[[#This Row],[Doanh số bán]]-Table2[[#This Row],[Chiết khấu]]</f>
        <v>102000</v>
      </c>
      <c r="K18406" t="s">
        <v>24</v>
      </c>
      <c r="L18406">
        <v>0.12</v>
      </c>
      <c r="M18406" t="s">
        <v>319</v>
      </c>
      <c r="N18406" t="s">
        <v>26</v>
      </c>
      <c r="O18406">
        <v>0.24</v>
      </c>
      <c r="P18406" t="s">
        <v>588</v>
      </c>
      <c r="Q18406" t="s">
        <v>589</v>
      </c>
      <c r="R18406" t="s">
        <v>107</v>
      </c>
      <c r="S18406" t="s">
        <v>108</v>
      </c>
      <c r="T18406" t="s">
        <v>320</v>
      </c>
      <c r="U18406" t="s">
        <v>321</v>
      </c>
      <c r="V18406" t="s">
        <v>33</v>
      </c>
    </row>
    <row r="18407" spans="1:22">
      <c r="A18407" s="4">
        <v>46156</v>
      </c>
      <c r="B18407" t="s">
        <v>12914</v>
      </c>
      <c r="C18407" t="s">
        <v>155</v>
      </c>
      <c r="D18407">
        <v>1</v>
      </c>
      <c r="E18407">
        <v>152150</v>
      </c>
      <c r="F18407">
        <f>Table2[[#This Row],[Đơn Giá Chuẩn]]*Table2[[#This Row],[Tổng số lượng bán]]</f>
        <v>152150</v>
      </c>
      <c r="G18407">
        <v>0</v>
      </c>
      <c r="H18407">
        <f>Table2[[#This Row],[Doanh số bán]]-Table2[[#This Row],[Chiết khấu]]</f>
        <v>152150</v>
      </c>
      <c r="K18407" t="s">
        <v>24</v>
      </c>
      <c r="L18407">
        <v>0.2</v>
      </c>
      <c r="M18407" t="s">
        <v>319</v>
      </c>
      <c r="N18407" t="s">
        <v>26</v>
      </c>
      <c r="O18407">
        <v>0.2</v>
      </c>
      <c r="P18407" t="s">
        <v>156</v>
      </c>
      <c r="Q18407" t="s">
        <v>157</v>
      </c>
      <c r="R18407" t="s">
        <v>107</v>
      </c>
      <c r="S18407" t="s">
        <v>108</v>
      </c>
      <c r="T18407" t="s">
        <v>320</v>
      </c>
      <c r="U18407" t="s">
        <v>321</v>
      </c>
      <c r="V18407" t="s">
        <v>33</v>
      </c>
    </row>
    <row r="18408" spans="1:22">
      <c r="A18408" s="4">
        <v>46121</v>
      </c>
      <c r="B18408" t="s">
        <v>9006</v>
      </c>
      <c r="C18408" t="s">
        <v>83</v>
      </c>
      <c r="D18408">
        <v>1</v>
      </c>
      <c r="E18408">
        <v>302000</v>
      </c>
      <c r="F18408">
        <f>Table2[[#This Row],[Đơn Giá Chuẩn]]*Table2[[#This Row],[Tổng số lượng bán]]</f>
        <v>302000</v>
      </c>
      <c r="G18408">
        <v>83333</v>
      </c>
      <c r="H18408">
        <f>Table2[[#This Row],[Doanh số bán]]-Table2[[#This Row],[Chiết khấu]]</f>
        <v>218667</v>
      </c>
      <c r="K18408" t="s">
        <v>24</v>
      </c>
      <c r="L18408">
        <v>1</v>
      </c>
      <c r="M18408" t="s">
        <v>319</v>
      </c>
      <c r="N18408" t="s">
        <v>26</v>
      </c>
      <c r="O18408">
        <v>1</v>
      </c>
      <c r="P18408" t="s">
        <v>84</v>
      </c>
      <c r="Q18408" t="s">
        <v>85</v>
      </c>
      <c r="R18408" t="s">
        <v>41</v>
      </c>
      <c r="S18408" t="s">
        <v>42</v>
      </c>
      <c r="T18408" t="s">
        <v>320</v>
      </c>
      <c r="U18408" t="s">
        <v>321</v>
      </c>
      <c r="V18408" t="s">
        <v>33</v>
      </c>
    </row>
    <row r="18409" spans="1:22">
      <c r="A18409" s="4">
        <v>46122</v>
      </c>
      <c r="B18409" t="s">
        <v>9021</v>
      </c>
      <c r="C18409" t="s">
        <v>83</v>
      </c>
      <c r="D18409">
        <v>1</v>
      </c>
      <c r="E18409">
        <v>302000</v>
      </c>
      <c r="F18409">
        <f>Table2[[#This Row],[Đơn Giá Chuẩn]]*Table2[[#This Row],[Tổng số lượng bán]]</f>
        <v>302000</v>
      </c>
      <c r="G18409">
        <v>0</v>
      </c>
      <c r="H18409">
        <f>Table2[[#This Row],[Doanh số bán]]-Table2[[#This Row],[Chiết khấu]]</f>
        <v>302000</v>
      </c>
      <c r="K18409" t="s">
        <v>24</v>
      </c>
      <c r="L18409">
        <v>1</v>
      </c>
      <c r="M18409" t="s">
        <v>319</v>
      </c>
      <c r="N18409" t="s">
        <v>26</v>
      </c>
      <c r="O18409">
        <v>1</v>
      </c>
      <c r="P18409" t="s">
        <v>84</v>
      </c>
      <c r="Q18409" t="s">
        <v>85</v>
      </c>
      <c r="R18409" t="s">
        <v>41</v>
      </c>
      <c r="S18409" t="s">
        <v>42</v>
      </c>
      <c r="T18409" t="s">
        <v>320</v>
      </c>
      <c r="U18409" t="s">
        <v>321</v>
      </c>
      <c r="V18409" t="s">
        <v>33</v>
      </c>
    </row>
    <row r="18410" spans="1:22">
      <c r="A18410" s="4">
        <v>46156</v>
      </c>
      <c r="B18410" t="s">
        <v>12916</v>
      </c>
      <c r="C18410" t="s">
        <v>23</v>
      </c>
      <c r="D18410">
        <v>1</v>
      </c>
      <c r="E18410">
        <v>21000</v>
      </c>
      <c r="F18410">
        <f>Table2[[#This Row],[Đơn Giá Chuẩn]]*Table2[[#This Row],[Tổng số lượng bán]]</f>
        <v>21000</v>
      </c>
      <c r="G18410">
        <v>0</v>
      </c>
      <c r="H18410">
        <f>Table2[[#This Row],[Doanh số bán]]-Table2[[#This Row],[Chiết khấu]]</f>
        <v>21000</v>
      </c>
      <c r="K18410" t="s">
        <v>24</v>
      </c>
      <c r="L18410">
        <v>0</v>
      </c>
      <c r="M18410" t="s">
        <v>319</v>
      </c>
      <c r="N18410" t="s">
        <v>26</v>
      </c>
      <c r="O18410">
        <v>0</v>
      </c>
      <c r="P18410" t="s">
        <v>169</v>
      </c>
      <c r="Q18410" t="s">
        <v>170</v>
      </c>
      <c r="R18410" t="s">
        <v>29</v>
      </c>
      <c r="S18410" t="s">
        <v>30</v>
      </c>
      <c r="T18410" t="s">
        <v>320</v>
      </c>
      <c r="U18410" t="s">
        <v>321</v>
      </c>
      <c r="V18410" t="s">
        <v>33</v>
      </c>
    </row>
    <row r="18411" spans="1:22">
      <c r="A18411" s="4">
        <v>46156</v>
      </c>
      <c r="B18411" t="s">
        <v>12917</v>
      </c>
      <c r="C18411" t="s">
        <v>23</v>
      </c>
      <c r="D18411">
        <v>1</v>
      </c>
      <c r="E18411">
        <v>42000</v>
      </c>
      <c r="F18411">
        <f>Table2[[#This Row],[Đơn Giá Chuẩn]]*Table2[[#This Row],[Tổng số lượng bán]]</f>
        <v>42000</v>
      </c>
      <c r="G18411">
        <v>0</v>
      </c>
      <c r="H18411">
        <f>Table2[[#This Row],[Doanh số bán]]-Table2[[#This Row],[Chiết khấu]]</f>
        <v>42000</v>
      </c>
      <c r="K18411" t="s">
        <v>24</v>
      </c>
      <c r="L18411">
        <v>0</v>
      </c>
      <c r="M18411" t="s">
        <v>319</v>
      </c>
      <c r="N18411" t="s">
        <v>26</v>
      </c>
      <c r="O18411">
        <v>0</v>
      </c>
      <c r="P18411" t="s">
        <v>6574</v>
      </c>
      <c r="Q18411" t="s">
        <v>6575</v>
      </c>
      <c r="R18411" t="s">
        <v>29</v>
      </c>
      <c r="S18411" t="s">
        <v>56</v>
      </c>
      <c r="T18411" t="s">
        <v>320</v>
      </c>
      <c r="U18411" t="s">
        <v>321</v>
      </c>
      <c r="V18411" t="s">
        <v>33</v>
      </c>
    </row>
    <row r="18412" spans="1:22">
      <c r="A18412" s="4">
        <v>46156</v>
      </c>
      <c r="B18412" t="s">
        <v>12917</v>
      </c>
      <c r="C18412" t="s">
        <v>23</v>
      </c>
      <c r="D18412">
        <v>1</v>
      </c>
      <c r="E18412">
        <v>42000</v>
      </c>
      <c r="F18412">
        <f>Table2[[#This Row],[Đơn Giá Chuẩn]]*Table2[[#This Row],[Tổng số lượng bán]]</f>
        <v>42000</v>
      </c>
      <c r="G18412">
        <v>0</v>
      </c>
      <c r="H18412">
        <f>Table2[[#This Row],[Doanh số bán]]-Table2[[#This Row],[Chiết khấu]]</f>
        <v>42000</v>
      </c>
      <c r="K18412" t="s">
        <v>24</v>
      </c>
      <c r="L18412">
        <v>0</v>
      </c>
      <c r="M18412" t="s">
        <v>319</v>
      </c>
      <c r="N18412" t="s">
        <v>26</v>
      </c>
      <c r="O18412">
        <v>0</v>
      </c>
      <c r="P18412" t="s">
        <v>4995</v>
      </c>
      <c r="Q18412" t="s">
        <v>4996</v>
      </c>
      <c r="R18412" t="s">
        <v>29</v>
      </c>
      <c r="S18412" t="s">
        <v>56</v>
      </c>
      <c r="T18412" t="s">
        <v>320</v>
      </c>
      <c r="U18412" t="s">
        <v>321</v>
      </c>
      <c r="V18412" t="s">
        <v>33</v>
      </c>
    </row>
    <row r="18413" spans="1:22">
      <c r="A18413" s="4">
        <v>46156</v>
      </c>
      <c r="B18413" t="s">
        <v>1104</v>
      </c>
      <c r="C18413" t="s">
        <v>23</v>
      </c>
      <c r="D18413">
        <v>1</v>
      </c>
      <c r="E18413">
        <v>42000</v>
      </c>
      <c r="F18413">
        <f>Table2[[#This Row],[Đơn Giá Chuẩn]]*Table2[[#This Row],[Tổng số lượng bán]]</f>
        <v>42000</v>
      </c>
      <c r="G18413">
        <v>12963</v>
      </c>
      <c r="H18413">
        <f>Table2[[#This Row],[Doanh số bán]]-Table2[[#This Row],[Chiết khấu]]</f>
        <v>29037</v>
      </c>
      <c r="K18413" t="s">
        <v>24</v>
      </c>
      <c r="L18413">
        <v>0</v>
      </c>
      <c r="M18413" t="s">
        <v>918</v>
      </c>
      <c r="N18413" t="s">
        <v>919</v>
      </c>
      <c r="O18413">
        <v>0</v>
      </c>
      <c r="P18413" t="s">
        <v>1771</v>
      </c>
      <c r="Q18413" t="s">
        <v>1772</v>
      </c>
      <c r="R18413" t="s">
        <v>29</v>
      </c>
      <c r="S18413" t="s">
        <v>30</v>
      </c>
      <c r="T18413" t="s">
        <v>922</v>
      </c>
      <c r="U18413" t="s">
        <v>923</v>
      </c>
      <c r="V18413" t="s">
        <v>33</v>
      </c>
    </row>
    <row r="18414" spans="1:22">
      <c r="A18414" s="4">
        <v>46156</v>
      </c>
      <c r="B18414" t="s">
        <v>3332</v>
      </c>
      <c r="C18414" t="s">
        <v>23</v>
      </c>
      <c r="D18414">
        <v>1</v>
      </c>
      <c r="E18414">
        <v>47000</v>
      </c>
      <c r="F18414">
        <f>Table2[[#This Row],[Đơn Giá Chuẩn]]*Table2[[#This Row],[Tổng số lượng bán]]</f>
        <v>47000</v>
      </c>
      <c r="G18414">
        <v>14584</v>
      </c>
      <c r="H18414">
        <f>Table2[[#This Row],[Doanh số bán]]-Table2[[#This Row],[Chiết khấu]]</f>
        <v>32416</v>
      </c>
      <c r="K18414" t="s">
        <v>24</v>
      </c>
      <c r="L18414">
        <v>0</v>
      </c>
      <c r="M18414" t="s">
        <v>918</v>
      </c>
      <c r="N18414" t="s">
        <v>919</v>
      </c>
      <c r="O18414">
        <v>0</v>
      </c>
      <c r="P18414" t="s">
        <v>1740</v>
      </c>
      <c r="Q18414" t="s">
        <v>1741</v>
      </c>
      <c r="R18414" t="s">
        <v>29</v>
      </c>
      <c r="S18414" t="s">
        <v>30</v>
      </c>
      <c r="T18414" t="s">
        <v>922</v>
      </c>
      <c r="U18414" t="s">
        <v>923</v>
      </c>
      <c r="V18414" t="s">
        <v>33</v>
      </c>
    </row>
    <row r="18415" spans="1:22">
      <c r="A18415" s="4">
        <v>46156</v>
      </c>
      <c r="B18415" t="s">
        <v>1669</v>
      </c>
      <c r="C18415" t="s">
        <v>23</v>
      </c>
      <c r="D18415">
        <v>1</v>
      </c>
      <c r="E18415">
        <v>42000</v>
      </c>
      <c r="F18415">
        <f>Table2[[#This Row],[Đơn Giá Chuẩn]]*Table2[[#This Row],[Tổng số lượng bán]]</f>
        <v>42000</v>
      </c>
      <c r="G18415">
        <v>12963</v>
      </c>
      <c r="H18415">
        <f>Table2[[#This Row],[Doanh số bán]]-Table2[[#This Row],[Chiết khấu]]</f>
        <v>29037</v>
      </c>
      <c r="K18415" t="s">
        <v>24</v>
      </c>
      <c r="L18415">
        <v>0</v>
      </c>
      <c r="M18415" t="s">
        <v>918</v>
      </c>
      <c r="N18415" t="s">
        <v>919</v>
      </c>
      <c r="O18415">
        <v>0</v>
      </c>
      <c r="P18415" t="s">
        <v>1771</v>
      </c>
      <c r="Q18415" t="s">
        <v>1772</v>
      </c>
      <c r="R18415" t="s">
        <v>29</v>
      </c>
      <c r="S18415" t="s">
        <v>30</v>
      </c>
      <c r="T18415" t="s">
        <v>922</v>
      </c>
      <c r="U18415" t="s">
        <v>923</v>
      </c>
      <c r="V18415" t="s">
        <v>33</v>
      </c>
    </row>
    <row r="18416" spans="1:22">
      <c r="A18416" s="4">
        <v>46156</v>
      </c>
      <c r="B18416" t="s">
        <v>1107</v>
      </c>
      <c r="C18416" t="s">
        <v>23</v>
      </c>
      <c r="D18416">
        <v>1</v>
      </c>
      <c r="E18416">
        <v>52000</v>
      </c>
      <c r="F18416">
        <f>Table2[[#This Row],[Đơn Giá Chuẩn]]*Table2[[#This Row],[Tổng số lượng bán]]</f>
        <v>52000</v>
      </c>
      <c r="G18416">
        <v>16203</v>
      </c>
      <c r="H18416">
        <f>Table2[[#This Row],[Doanh số bán]]-Table2[[#This Row],[Chiết khấu]]</f>
        <v>35797</v>
      </c>
      <c r="K18416" t="s">
        <v>24</v>
      </c>
      <c r="L18416">
        <v>0</v>
      </c>
      <c r="M18416" t="s">
        <v>918</v>
      </c>
      <c r="N18416" t="s">
        <v>919</v>
      </c>
      <c r="O18416">
        <v>0</v>
      </c>
      <c r="P18416" t="s">
        <v>1730</v>
      </c>
      <c r="Q18416" t="s">
        <v>1731</v>
      </c>
      <c r="R18416" t="s">
        <v>29</v>
      </c>
      <c r="S18416" t="s">
        <v>30</v>
      </c>
      <c r="T18416" t="s">
        <v>922</v>
      </c>
      <c r="U18416" t="s">
        <v>923</v>
      </c>
      <c r="V18416" t="s">
        <v>33</v>
      </c>
    </row>
    <row r="18417" spans="1:22">
      <c r="A18417" s="4">
        <v>46156</v>
      </c>
      <c r="B18417" t="s">
        <v>1108</v>
      </c>
      <c r="C18417" t="s">
        <v>23</v>
      </c>
      <c r="D18417">
        <v>1</v>
      </c>
      <c r="E18417">
        <v>52000</v>
      </c>
      <c r="F18417">
        <f>Table2[[#This Row],[Đơn Giá Chuẩn]]*Table2[[#This Row],[Tổng số lượng bán]]</f>
        <v>52000</v>
      </c>
      <c r="G18417">
        <v>16203</v>
      </c>
      <c r="H18417">
        <f>Table2[[#This Row],[Doanh số bán]]-Table2[[#This Row],[Chiết khấu]]</f>
        <v>35797</v>
      </c>
      <c r="K18417" t="s">
        <v>24</v>
      </c>
      <c r="L18417">
        <v>0</v>
      </c>
      <c r="M18417" t="s">
        <v>918</v>
      </c>
      <c r="N18417" t="s">
        <v>919</v>
      </c>
      <c r="O18417">
        <v>0</v>
      </c>
      <c r="P18417" t="s">
        <v>1775</v>
      </c>
      <c r="Q18417" t="s">
        <v>1776</v>
      </c>
      <c r="R18417" t="s">
        <v>29</v>
      </c>
      <c r="S18417" t="s">
        <v>56</v>
      </c>
      <c r="T18417" t="s">
        <v>922</v>
      </c>
      <c r="U18417" t="s">
        <v>923</v>
      </c>
      <c r="V18417" t="s">
        <v>33</v>
      </c>
    </row>
    <row r="18418" spans="1:22">
      <c r="A18418" s="4">
        <v>46156</v>
      </c>
      <c r="B18418" t="s">
        <v>1108</v>
      </c>
      <c r="C18418" t="s">
        <v>23</v>
      </c>
      <c r="D18418">
        <v>1</v>
      </c>
      <c r="E18418">
        <v>62000</v>
      </c>
      <c r="F18418">
        <f>Table2[[#This Row],[Đơn Giá Chuẩn]]*Table2[[#This Row],[Tổng số lượng bán]]</f>
        <v>62000</v>
      </c>
      <c r="G18418">
        <v>19445</v>
      </c>
      <c r="H18418">
        <f>Table2[[#This Row],[Doanh số bán]]-Table2[[#This Row],[Chiết khấu]]</f>
        <v>42555</v>
      </c>
      <c r="K18418" t="s">
        <v>24</v>
      </c>
      <c r="L18418">
        <v>0</v>
      </c>
      <c r="M18418" t="s">
        <v>918</v>
      </c>
      <c r="N18418" t="s">
        <v>919</v>
      </c>
      <c r="O18418">
        <v>0</v>
      </c>
      <c r="P18418" t="s">
        <v>1785</v>
      </c>
      <c r="Q18418" t="s">
        <v>1786</v>
      </c>
      <c r="R18418" t="s">
        <v>29</v>
      </c>
      <c r="S18418" t="s">
        <v>56</v>
      </c>
      <c r="T18418" t="s">
        <v>922</v>
      </c>
      <c r="U18418" t="s">
        <v>923</v>
      </c>
      <c r="V18418" t="s">
        <v>33</v>
      </c>
    </row>
    <row r="18419" spans="1:22">
      <c r="A18419" s="4">
        <v>46156</v>
      </c>
      <c r="B18419" t="s">
        <v>1111</v>
      </c>
      <c r="C18419" t="s">
        <v>23</v>
      </c>
      <c r="D18419">
        <v>1</v>
      </c>
      <c r="E18419">
        <v>42000</v>
      </c>
      <c r="F18419">
        <f>Table2[[#This Row],[Đơn Giá Chuẩn]]*Table2[[#This Row],[Tổng số lượng bán]]</f>
        <v>42000</v>
      </c>
      <c r="G18419">
        <v>12963</v>
      </c>
      <c r="H18419">
        <f>Table2[[#This Row],[Doanh số bán]]-Table2[[#This Row],[Chiết khấu]]</f>
        <v>29037</v>
      </c>
      <c r="K18419" t="s">
        <v>24</v>
      </c>
      <c r="L18419">
        <v>0</v>
      </c>
      <c r="M18419" t="s">
        <v>918</v>
      </c>
      <c r="N18419" t="s">
        <v>919</v>
      </c>
      <c r="O18419">
        <v>0</v>
      </c>
      <c r="P18419" t="s">
        <v>1771</v>
      </c>
      <c r="Q18419" t="s">
        <v>1772</v>
      </c>
      <c r="R18419" t="s">
        <v>29</v>
      </c>
      <c r="S18419" t="s">
        <v>30</v>
      </c>
      <c r="T18419" t="s">
        <v>922</v>
      </c>
      <c r="U18419" t="s">
        <v>923</v>
      </c>
      <c r="V18419" t="s">
        <v>33</v>
      </c>
    </row>
    <row r="18420" spans="1:22">
      <c r="A18420" s="4">
        <v>46156</v>
      </c>
      <c r="B18420" t="s">
        <v>1111</v>
      </c>
      <c r="C18420" t="s">
        <v>23</v>
      </c>
      <c r="D18420">
        <v>1</v>
      </c>
      <c r="E18420">
        <v>42000</v>
      </c>
      <c r="F18420">
        <f>Table2[[#This Row],[Đơn Giá Chuẩn]]*Table2[[#This Row],[Tổng số lượng bán]]</f>
        <v>42000</v>
      </c>
      <c r="G18420">
        <v>12963</v>
      </c>
      <c r="H18420">
        <f>Table2[[#This Row],[Doanh số bán]]-Table2[[#This Row],[Chiết khấu]]</f>
        <v>29037</v>
      </c>
      <c r="K18420" t="s">
        <v>24</v>
      </c>
      <c r="L18420">
        <v>0</v>
      </c>
      <c r="M18420" t="s">
        <v>918</v>
      </c>
      <c r="N18420" t="s">
        <v>919</v>
      </c>
      <c r="O18420">
        <v>0</v>
      </c>
      <c r="P18420" t="s">
        <v>1960</v>
      </c>
      <c r="Q18420" t="s">
        <v>1961</v>
      </c>
      <c r="R18420" t="s">
        <v>29</v>
      </c>
      <c r="S18420" t="s">
        <v>30</v>
      </c>
      <c r="T18420" t="s">
        <v>922</v>
      </c>
      <c r="U18420" t="s">
        <v>923</v>
      </c>
      <c r="V18420" t="s">
        <v>33</v>
      </c>
    </row>
    <row r="18421" spans="1:22">
      <c r="A18421" s="4">
        <v>46156</v>
      </c>
      <c r="B18421" t="s">
        <v>1112</v>
      </c>
      <c r="C18421" t="s">
        <v>155</v>
      </c>
      <c r="D18421">
        <v>5</v>
      </c>
      <c r="E18421">
        <v>331000</v>
      </c>
      <c r="F18421">
        <f>Table2[[#This Row],[Đơn Giá Chuẩn]]*Table2[[#This Row],[Tổng số lượng bán]]</f>
        <v>1655000</v>
      </c>
      <c r="G18421">
        <v>0</v>
      </c>
      <c r="H18421">
        <f>Table2[[#This Row],[Doanh số bán]]-Table2[[#This Row],[Chiết khấu]]</f>
        <v>1655000</v>
      </c>
      <c r="K18421" t="s">
        <v>24</v>
      </c>
      <c r="L18421">
        <v>1.6</v>
      </c>
      <c r="M18421" t="s">
        <v>918</v>
      </c>
      <c r="N18421" t="s">
        <v>919</v>
      </c>
      <c r="O18421">
        <v>8</v>
      </c>
      <c r="P18421" t="s">
        <v>839</v>
      </c>
      <c r="Q18421" t="s">
        <v>840</v>
      </c>
      <c r="R18421" t="s">
        <v>107</v>
      </c>
      <c r="S18421" t="s">
        <v>108</v>
      </c>
      <c r="T18421" t="s">
        <v>922</v>
      </c>
      <c r="U18421" t="s">
        <v>923</v>
      </c>
      <c r="V18421" t="s">
        <v>33</v>
      </c>
    </row>
    <row r="18422" spans="1:22">
      <c r="A18422" s="4">
        <v>46156</v>
      </c>
      <c r="B18422" t="s">
        <v>1113</v>
      </c>
      <c r="C18422" t="s">
        <v>155</v>
      </c>
      <c r="D18422">
        <v>1</v>
      </c>
      <c r="E18422">
        <v>272000</v>
      </c>
      <c r="F18422">
        <f>Table2[[#This Row],[Đơn Giá Chuẩn]]*Table2[[#This Row],[Tổng số lượng bán]]</f>
        <v>272000</v>
      </c>
      <c r="G18422">
        <v>0</v>
      </c>
      <c r="H18422">
        <f>Table2[[#This Row],[Doanh số bán]]-Table2[[#This Row],[Chiết khấu]]</f>
        <v>272000</v>
      </c>
      <c r="K18422" t="s">
        <v>24</v>
      </c>
      <c r="L18422">
        <v>1</v>
      </c>
      <c r="M18422" t="s">
        <v>918</v>
      </c>
      <c r="N18422" t="s">
        <v>919</v>
      </c>
      <c r="O18422">
        <v>1</v>
      </c>
      <c r="P18422" t="s">
        <v>8614</v>
      </c>
      <c r="Q18422" t="s">
        <v>8615</v>
      </c>
      <c r="R18422" t="s">
        <v>41</v>
      </c>
      <c r="S18422" t="s">
        <v>42</v>
      </c>
      <c r="T18422" t="s">
        <v>922</v>
      </c>
      <c r="U18422" t="s">
        <v>923</v>
      </c>
      <c r="V18422" t="s">
        <v>33</v>
      </c>
    </row>
    <row r="18423" spans="1:22">
      <c r="A18423" s="4">
        <v>46156</v>
      </c>
      <c r="B18423" t="s">
        <v>1114</v>
      </c>
      <c r="C18423" t="s">
        <v>23</v>
      </c>
      <c r="D18423">
        <v>1</v>
      </c>
      <c r="E18423">
        <v>51000</v>
      </c>
      <c r="F18423">
        <f>Table2[[#This Row],[Đơn Giá Chuẩn]]*Table2[[#This Row],[Tổng số lượng bán]]</f>
        <v>51000</v>
      </c>
      <c r="G18423">
        <v>15879</v>
      </c>
      <c r="H18423">
        <f>Table2[[#This Row],[Doanh số bán]]-Table2[[#This Row],[Chiết khấu]]</f>
        <v>35121</v>
      </c>
      <c r="K18423" t="s">
        <v>24</v>
      </c>
      <c r="L18423">
        <v>0</v>
      </c>
      <c r="M18423" t="s">
        <v>918</v>
      </c>
      <c r="N18423" t="s">
        <v>919</v>
      </c>
      <c r="O18423">
        <v>0</v>
      </c>
      <c r="P18423" t="s">
        <v>1733</v>
      </c>
      <c r="Q18423" t="s">
        <v>1734</v>
      </c>
      <c r="R18423" t="s">
        <v>29</v>
      </c>
      <c r="S18423" t="s">
        <v>30</v>
      </c>
      <c r="T18423" t="s">
        <v>922</v>
      </c>
      <c r="U18423" t="s">
        <v>923</v>
      </c>
      <c r="V18423" t="s">
        <v>33</v>
      </c>
    </row>
    <row r="18424" spans="1:22">
      <c r="A18424" s="4">
        <v>46156</v>
      </c>
      <c r="B18424" t="s">
        <v>461</v>
      </c>
      <c r="C18424" t="s">
        <v>23</v>
      </c>
      <c r="D18424">
        <v>1</v>
      </c>
      <c r="E18424">
        <v>62000</v>
      </c>
      <c r="F18424">
        <f>Table2[[#This Row],[Đơn Giá Chuẩn]]*Table2[[#This Row],[Tổng số lượng bán]]</f>
        <v>62000</v>
      </c>
      <c r="G18424">
        <v>0</v>
      </c>
      <c r="H18424">
        <f>Table2[[#This Row],[Doanh số bán]]-Table2[[#This Row],[Chiết khấu]]</f>
        <v>62000</v>
      </c>
      <c r="K18424" t="s">
        <v>24</v>
      </c>
      <c r="L18424">
        <v>0</v>
      </c>
      <c r="M18424" t="s">
        <v>918</v>
      </c>
      <c r="N18424" t="s">
        <v>919</v>
      </c>
      <c r="O18424">
        <v>0</v>
      </c>
      <c r="P18424" t="s">
        <v>1810</v>
      </c>
      <c r="Q18424" t="s">
        <v>1811</v>
      </c>
      <c r="R18424" t="s">
        <v>29</v>
      </c>
      <c r="S18424" t="s">
        <v>56</v>
      </c>
      <c r="T18424" t="s">
        <v>922</v>
      </c>
      <c r="U18424" t="s">
        <v>923</v>
      </c>
      <c r="V18424" t="s">
        <v>33</v>
      </c>
    </row>
    <row r="18425" spans="1:22">
      <c r="A18425" s="4">
        <v>46156</v>
      </c>
      <c r="B18425" t="s">
        <v>468</v>
      </c>
      <c r="C18425" t="s">
        <v>23</v>
      </c>
      <c r="D18425">
        <v>1</v>
      </c>
      <c r="E18425">
        <v>47000</v>
      </c>
      <c r="F18425">
        <f>Table2[[#This Row],[Đơn Giá Chuẩn]]*Table2[[#This Row],[Tổng số lượng bán]]</f>
        <v>47000</v>
      </c>
      <c r="G18425">
        <v>0</v>
      </c>
      <c r="H18425">
        <f>Table2[[#This Row],[Doanh số bán]]-Table2[[#This Row],[Chiết khấu]]</f>
        <v>47000</v>
      </c>
      <c r="K18425" t="s">
        <v>24</v>
      </c>
      <c r="L18425">
        <v>0</v>
      </c>
      <c r="M18425" t="s">
        <v>918</v>
      </c>
      <c r="N18425" t="s">
        <v>919</v>
      </c>
      <c r="O18425">
        <v>0</v>
      </c>
      <c r="P18425" t="s">
        <v>1852</v>
      </c>
      <c r="Q18425" t="s">
        <v>1853</v>
      </c>
      <c r="R18425" t="s">
        <v>29</v>
      </c>
      <c r="S18425" t="s">
        <v>59</v>
      </c>
      <c r="T18425" t="s">
        <v>922</v>
      </c>
      <c r="U18425" t="s">
        <v>923</v>
      </c>
      <c r="V18425" t="s">
        <v>33</v>
      </c>
    </row>
    <row r="18426" spans="1:22">
      <c r="A18426" s="4">
        <v>46156</v>
      </c>
      <c r="B18426" t="s">
        <v>1119</v>
      </c>
      <c r="C18426" t="s">
        <v>1840</v>
      </c>
      <c r="D18426">
        <v>1</v>
      </c>
      <c r="E18426">
        <v>31454.545454545456</v>
      </c>
      <c r="F18426">
        <f>Table2[[#This Row],[Đơn Giá Chuẩn]]*Table2[[#This Row],[Tổng số lượng bán]]</f>
        <v>31454.545454545456</v>
      </c>
      <c r="G18426">
        <v>0</v>
      </c>
      <c r="H18426">
        <f>Table2[[#This Row],[Doanh số bán]]-Table2[[#This Row],[Chiết khấu]]</f>
        <v>31454.545454545456</v>
      </c>
      <c r="K18426" t="s">
        <v>24</v>
      </c>
      <c r="L18426">
        <v>0</v>
      </c>
      <c r="M18426" t="s">
        <v>918</v>
      </c>
      <c r="N18426" t="s">
        <v>919</v>
      </c>
      <c r="O18426">
        <v>0</v>
      </c>
      <c r="P18426" t="s">
        <v>1841</v>
      </c>
      <c r="Q18426" t="s">
        <v>1842</v>
      </c>
      <c r="R18426" t="s">
        <v>29</v>
      </c>
      <c r="S18426" t="s">
        <v>1738</v>
      </c>
      <c r="T18426" t="s">
        <v>922</v>
      </c>
      <c r="U18426" t="s">
        <v>923</v>
      </c>
      <c r="V18426" t="s">
        <v>33</v>
      </c>
    </row>
    <row r="18427" spans="1:22">
      <c r="A18427" s="4">
        <v>46156</v>
      </c>
      <c r="B18427" t="s">
        <v>1120</v>
      </c>
      <c r="C18427" t="s">
        <v>1840</v>
      </c>
      <c r="D18427">
        <v>1</v>
      </c>
      <c r="E18427">
        <v>31454.545454545456</v>
      </c>
      <c r="F18427">
        <f>Table2[[#This Row],[Đơn Giá Chuẩn]]*Table2[[#This Row],[Tổng số lượng bán]]</f>
        <v>31454.545454545456</v>
      </c>
      <c r="G18427">
        <v>0</v>
      </c>
      <c r="H18427">
        <f>Table2[[#This Row],[Doanh số bán]]-Table2[[#This Row],[Chiết khấu]]</f>
        <v>31454.545454545456</v>
      </c>
      <c r="K18427" t="s">
        <v>24</v>
      </c>
      <c r="L18427">
        <v>0</v>
      </c>
      <c r="M18427" t="s">
        <v>918</v>
      </c>
      <c r="N18427" t="s">
        <v>919</v>
      </c>
      <c r="O18427">
        <v>0</v>
      </c>
      <c r="P18427" t="s">
        <v>1841</v>
      </c>
      <c r="Q18427" t="s">
        <v>1842</v>
      </c>
      <c r="R18427" t="s">
        <v>29</v>
      </c>
      <c r="S18427" t="s">
        <v>1738</v>
      </c>
      <c r="T18427" t="s">
        <v>922</v>
      </c>
      <c r="U18427" t="s">
        <v>923</v>
      </c>
      <c r="V18427" t="s">
        <v>33</v>
      </c>
    </row>
    <row r="18428" spans="1:22">
      <c r="A18428" s="4">
        <v>46156</v>
      </c>
      <c r="B18428" t="s">
        <v>1121</v>
      </c>
      <c r="C18428" t="s">
        <v>1840</v>
      </c>
      <c r="D18428">
        <v>1</v>
      </c>
      <c r="E18428">
        <v>31454.545454545456</v>
      </c>
      <c r="F18428">
        <f>Table2[[#This Row],[Đơn Giá Chuẩn]]*Table2[[#This Row],[Tổng số lượng bán]]</f>
        <v>31454.545454545456</v>
      </c>
      <c r="G18428">
        <v>0</v>
      </c>
      <c r="H18428">
        <f>Table2[[#This Row],[Doanh số bán]]-Table2[[#This Row],[Chiết khấu]]</f>
        <v>31454.545454545456</v>
      </c>
      <c r="K18428" t="s">
        <v>24</v>
      </c>
      <c r="L18428">
        <v>0</v>
      </c>
      <c r="M18428" t="s">
        <v>918</v>
      </c>
      <c r="N18428" t="s">
        <v>919</v>
      </c>
      <c r="O18428">
        <v>0</v>
      </c>
      <c r="P18428" t="s">
        <v>1841</v>
      </c>
      <c r="Q18428" t="s">
        <v>1842</v>
      </c>
      <c r="R18428" t="s">
        <v>29</v>
      </c>
      <c r="S18428" t="s">
        <v>1738</v>
      </c>
      <c r="T18428" t="s">
        <v>922</v>
      </c>
      <c r="U18428" t="s">
        <v>923</v>
      </c>
      <c r="V18428" t="s">
        <v>33</v>
      </c>
    </row>
    <row r="18429" spans="1:22">
      <c r="A18429" s="4">
        <v>46156</v>
      </c>
      <c r="B18429" t="s">
        <v>1123</v>
      </c>
      <c r="C18429" t="s">
        <v>23</v>
      </c>
      <c r="D18429">
        <v>1</v>
      </c>
      <c r="E18429">
        <v>47000</v>
      </c>
      <c r="F18429">
        <f>Table2[[#This Row],[Đơn Giá Chuẩn]]*Table2[[#This Row],[Tổng số lượng bán]]</f>
        <v>47000</v>
      </c>
      <c r="G18429">
        <v>0</v>
      </c>
      <c r="H18429">
        <f>Table2[[#This Row],[Doanh số bán]]-Table2[[#This Row],[Chiết khấu]]</f>
        <v>47000</v>
      </c>
      <c r="K18429" t="s">
        <v>24</v>
      </c>
      <c r="L18429">
        <v>0</v>
      </c>
      <c r="M18429" t="s">
        <v>918</v>
      </c>
      <c r="N18429" t="s">
        <v>919</v>
      </c>
      <c r="O18429">
        <v>0</v>
      </c>
      <c r="P18429" t="s">
        <v>1852</v>
      </c>
      <c r="Q18429" t="s">
        <v>1853</v>
      </c>
      <c r="R18429" t="s">
        <v>29</v>
      </c>
      <c r="S18429" t="s">
        <v>59</v>
      </c>
      <c r="T18429" t="s">
        <v>922</v>
      </c>
      <c r="U18429" t="s">
        <v>923</v>
      </c>
      <c r="V18429" t="s">
        <v>33</v>
      </c>
    </row>
    <row r="18430" spans="1:22">
      <c r="A18430" s="4">
        <v>46156</v>
      </c>
      <c r="B18430" t="s">
        <v>1122</v>
      </c>
      <c r="C18430" t="s">
        <v>1840</v>
      </c>
      <c r="D18430">
        <v>1</v>
      </c>
      <c r="E18430">
        <v>31454.545454545456</v>
      </c>
      <c r="F18430">
        <f>Table2[[#This Row],[Đơn Giá Chuẩn]]*Table2[[#This Row],[Tổng số lượng bán]]</f>
        <v>31454.545454545456</v>
      </c>
      <c r="G18430">
        <v>0</v>
      </c>
      <c r="H18430">
        <f>Table2[[#This Row],[Doanh số bán]]-Table2[[#This Row],[Chiết khấu]]</f>
        <v>31454.545454545456</v>
      </c>
      <c r="K18430" t="s">
        <v>24</v>
      </c>
      <c r="L18430">
        <v>0</v>
      </c>
      <c r="M18430" t="s">
        <v>918</v>
      </c>
      <c r="N18430" t="s">
        <v>919</v>
      </c>
      <c r="O18430">
        <v>0</v>
      </c>
      <c r="P18430" t="s">
        <v>1841</v>
      </c>
      <c r="Q18430" t="s">
        <v>1842</v>
      </c>
      <c r="R18430" t="s">
        <v>29</v>
      </c>
      <c r="S18430" t="s">
        <v>1738</v>
      </c>
      <c r="T18430" t="s">
        <v>922</v>
      </c>
      <c r="U18430" t="s">
        <v>923</v>
      </c>
      <c r="V18430" t="s">
        <v>33</v>
      </c>
    </row>
    <row r="18431" spans="1:22">
      <c r="A18431" s="4">
        <v>46156</v>
      </c>
      <c r="B18431" t="s">
        <v>1124</v>
      </c>
      <c r="C18431" t="s">
        <v>1840</v>
      </c>
      <c r="D18431">
        <v>1</v>
      </c>
      <c r="E18431">
        <v>31454.545454545456</v>
      </c>
      <c r="F18431">
        <f>Table2[[#This Row],[Đơn Giá Chuẩn]]*Table2[[#This Row],[Tổng số lượng bán]]</f>
        <v>31454.545454545456</v>
      </c>
      <c r="G18431">
        <v>0</v>
      </c>
      <c r="H18431">
        <f>Table2[[#This Row],[Doanh số bán]]-Table2[[#This Row],[Chiết khấu]]</f>
        <v>31454.545454545456</v>
      </c>
      <c r="K18431" t="s">
        <v>24</v>
      </c>
      <c r="L18431">
        <v>0</v>
      </c>
      <c r="M18431" t="s">
        <v>918</v>
      </c>
      <c r="N18431" t="s">
        <v>919</v>
      </c>
      <c r="O18431">
        <v>0</v>
      </c>
      <c r="P18431" t="s">
        <v>1841</v>
      </c>
      <c r="Q18431" t="s">
        <v>1842</v>
      </c>
      <c r="R18431" t="s">
        <v>29</v>
      </c>
      <c r="S18431" t="s">
        <v>1738</v>
      </c>
      <c r="T18431" t="s">
        <v>922</v>
      </c>
      <c r="U18431" t="s">
        <v>923</v>
      </c>
      <c r="V18431" t="s">
        <v>33</v>
      </c>
    </row>
    <row r="18432" spans="1:22">
      <c r="A18432" s="4">
        <v>46156</v>
      </c>
      <c r="B18432" t="s">
        <v>1125</v>
      </c>
      <c r="C18432" t="s">
        <v>23</v>
      </c>
      <c r="D18432">
        <v>1</v>
      </c>
      <c r="E18432">
        <v>52000</v>
      </c>
      <c r="F18432">
        <f>Table2[[#This Row],[Đơn Giá Chuẩn]]*Table2[[#This Row],[Tổng số lượng bán]]</f>
        <v>52000</v>
      </c>
      <c r="G18432">
        <v>0</v>
      </c>
      <c r="H18432">
        <f>Table2[[#This Row],[Doanh số bán]]-Table2[[#This Row],[Chiết khấu]]</f>
        <v>52000</v>
      </c>
      <c r="K18432" t="s">
        <v>24</v>
      </c>
      <c r="L18432">
        <v>0</v>
      </c>
      <c r="M18432" t="s">
        <v>918</v>
      </c>
      <c r="N18432" t="s">
        <v>919</v>
      </c>
      <c r="O18432">
        <v>0</v>
      </c>
      <c r="P18432" t="s">
        <v>1775</v>
      </c>
      <c r="Q18432" t="s">
        <v>1776</v>
      </c>
      <c r="R18432" t="s">
        <v>29</v>
      </c>
      <c r="S18432" t="s">
        <v>56</v>
      </c>
      <c r="T18432" t="s">
        <v>922</v>
      </c>
      <c r="U18432" t="s">
        <v>923</v>
      </c>
      <c r="V18432" t="s">
        <v>33</v>
      </c>
    </row>
    <row r="18433" spans="1:22">
      <c r="A18433" s="4">
        <v>46156</v>
      </c>
      <c r="B18433" t="s">
        <v>1125</v>
      </c>
      <c r="C18433" t="s">
        <v>1840</v>
      </c>
      <c r="D18433">
        <v>1</v>
      </c>
      <c r="E18433">
        <v>31454.545454545456</v>
      </c>
      <c r="F18433">
        <f>Table2[[#This Row],[Đơn Giá Chuẩn]]*Table2[[#This Row],[Tổng số lượng bán]]</f>
        <v>31454.545454545456</v>
      </c>
      <c r="G18433">
        <v>0</v>
      </c>
      <c r="H18433">
        <f>Table2[[#This Row],[Doanh số bán]]-Table2[[#This Row],[Chiết khấu]]</f>
        <v>31454.545454545456</v>
      </c>
      <c r="K18433" t="s">
        <v>24</v>
      </c>
      <c r="L18433">
        <v>0</v>
      </c>
      <c r="M18433" t="s">
        <v>918</v>
      </c>
      <c r="N18433" t="s">
        <v>919</v>
      </c>
      <c r="O18433">
        <v>0</v>
      </c>
      <c r="P18433" t="s">
        <v>1841</v>
      </c>
      <c r="Q18433" t="s">
        <v>1842</v>
      </c>
      <c r="R18433" t="s">
        <v>29</v>
      </c>
      <c r="S18433" t="s">
        <v>1738</v>
      </c>
      <c r="T18433" t="s">
        <v>922</v>
      </c>
      <c r="U18433" t="s">
        <v>923</v>
      </c>
      <c r="V18433" t="s">
        <v>33</v>
      </c>
    </row>
    <row r="18434" spans="1:22">
      <c r="A18434" s="4">
        <v>46156</v>
      </c>
      <c r="B18434" t="s">
        <v>1126</v>
      </c>
      <c r="C18434" t="s">
        <v>23</v>
      </c>
      <c r="D18434">
        <v>1</v>
      </c>
      <c r="E18434">
        <v>47000</v>
      </c>
      <c r="F18434">
        <f>Table2[[#This Row],[Đơn Giá Chuẩn]]*Table2[[#This Row],[Tổng số lượng bán]]</f>
        <v>47000</v>
      </c>
      <c r="G18434">
        <v>14584</v>
      </c>
      <c r="H18434">
        <f>Table2[[#This Row],[Doanh số bán]]-Table2[[#This Row],[Chiết khấu]]</f>
        <v>32416</v>
      </c>
      <c r="K18434" t="s">
        <v>24</v>
      </c>
      <c r="L18434">
        <v>0</v>
      </c>
      <c r="M18434" t="s">
        <v>918</v>
      </c>
      <c r="N18434" t="s">
        <v>919</v>
      </c>
      <c r="O18434">
        <v>0</v>
      </c>
      <c r="P18434" t="s">
        <v>1996</v>
      </c>
      <c r="Q18434" t="s">
        <v>1997</v>
      </c>
      <c r="R18434" t="s">
        <v>29</v>
      </c>
      <c r="S18434" t="s">
        <v>30</v>
      </c>
      <c r="T18434" t="s">
        <v>922</v>
      </c>
      <c r="U18434" t="s">
        <v>923</v>
      </c>
      <c r="V18434" t="s">
        <v>33</v>
      </c>
    </row>
    <row r="18435" spans="1:22">
      <c r="A18435" s="4">
        <v>46156</v>
      </c>
      <c r="B18435" t="s">
        <v>1127</v>
      </c>
      <c r="C18435" t="s">
        <v>23</v>
      </c>
      <c r="D18435">
        <v>1</v>
      </c>
      <c r="E18435">
        <v>42000</v>
      </c>
      <c r="F18435">
        <f>Table2[[#This Row],[Đơn Giá Chuẩn]]*Table2[[#This Row],[Tổng số lượng bán]]</f>
        <v>42000</v>
      </c>
      <c r="G18435">
        <v>12963</v>
      </c>
      <c r="H18435">
        <f>Table2[[#This Row],[Doanh số bán]]-Table2[[#This Row],[Chiết khấu]]</f>
        <v>29037</v>
      </c>
      <c r="K18435" t="s">
        <v>24</v>
      </c>
      <c r="L18435">
        <v>0</v>
      </c>
      <c r="M18435" t="s">
        <v>918</v>
      </c>
      <c r="N18435" t="s">
        <v>919</v>
      </c>
      <c r="O18435">
        <v>0</v>
      </c>
      <c r="P18435" t="s">
        <v>1771</v>
      </c>
      <c r="Q18435" t="s">
        <v>1772</v>
      </c>
      <c r="R18435" t="s">
        <v>29</v>
      </c>
      <c r="S18435" t="s">
        <v>30</v>
      </c>
      <c r="T18435" t="s">
        <v>922</v>
      </c>
      <c r="U18435" t="s">
        <v>923</v>
      </c>
      <c r="V18435" t="s">
        <v>33</v>
      </c>
    </row>
    <row r="18436" spans="1:22">
      <c r="A18436" s="4">
        <v>46156</v>
      </c>
      <c r="B18436" t="s">
        <v>1128</v>
      </c>
      <c r="C18436" t="s">
        <v>23</v>
      </c>
      <c r="D18436">
        <v>2</v>
      </c>
      <c r="E18436">
        <v>42000</v>
      </c>
      <c r="F18436">
        <f>Table2[[#This Row],[Đơn Giá Chuẩn]]*Table2[[#This Row],[Tổng số lượng bán]]</f>
        <v>84000</v>
      </c>
      <c r="G18436">
        <v>0</v>
      </c>
      <c r="H18436">
        <f>Table2[[#This Row],[Doanh số bán]]-Table2[[#This Row],[Chiết khấu]]</f>
        <v>84000</v>
      </c>
      <c r="K18436" t="s">
        <v>24</v>
      </c>
      <c r="L18436">
        <v>0</v>
      </c>
      <c r="M18436" t="s">
        <v>918</v>
      </c>
      <c r="N18436" t="s">
        <v>919</v>
      </c>
      <c r="O18436">
        <v>0</v>
      </c>
      <c r="P18436" t="s">
        <v>1960</v>
      </c>
      <c r="Q18436" t="s">
        <v>1961</v>
      </c>
      <c r="R18436" t="s">
        <v>29</v>
      </c>
      <c r="S18436" t="s">
        <v>30</v>
      </c>
      <c r="T18436" t="s">
        <v>922</v>
      </c>
      <c r="U18436" t="s">
        <v>923</v>
      </c>
      <c r="V18436" t="s">
        <v>33</v>
      </c>
    </row>
    <row r="18437" spans="1:22">
      <c r="A18437" s="4">
        <v>46156</v>
      </c>
      <c r="B18437" t="s">
        <v>1128</v>
      </c>
      <c r="C18437" t="s">
        <v>23</v>
      </c>
      <c r="D18437">
        <v>1</v>
      </c>
      <c r="E18437">
        <v>47000</v>
      </c>
      <c r="F18437">
        <f>Table2[[#This Row],[Đơn Giá Chuẩn]]*Table2[[#This Row],[Tổng số lượng bán]]</f>
        <v>47000</v>
      </c>
      <c r="G18437">
        <v>0</v>
      </c>
      <c r="H18437">
        <f>Table2[[#This Row],[Doanh số bán]]-Table2[[#This Row],[Chiết khấu]]</f>
        <v>47000</v>
      </c>
      <c r="K18437" t="s">
        <v>24</v>
      </c>
      <c r="L18437">
        <v>0</v>
      </c>
      <c r="M18437" t="s">
        <v>918</v>
      </c>
      <c r="N18437" t="s">
        <v>919</v>
      </c>
      <c r="O18437">
        <v>0</v>
      </c>
      <c r="P18437" t="s">
        <v>1996</v>
      </c>
      <c r="Q18437" t="s">
        <v>1997</v>
      </c>
      <c r="R18437" t="s">
        <v>29</v>
      </c>
      <c r="S18437" t="s">
        <v>30</v>
      </c>
      <c r="T18437" t="s">
        <v>922</v>
      </c>
      <c r="U18437" t="s">
        <v>923</v>
      </c>
      <c r="V18437" t="s">
        <v>33</v>
      </c>
    </row>
    <row r="18438" spans="1:22">
      <c r="A18438" s="4">
        <v>46156</v>
      </c>
      <c r="B18438" t="s">
        <v>1128</v>
      </c>
      <c r="C18438" t="s">
        <v>23</v>
      </c>
      <c r="D18438">
        <v>1</v>
      </c>
      <c r="E18438">
        <v>52000</v>
      </c>
      <c r="F18438">
        <f>Table2[[#This Row],[Đơn Giá Chuẩn]]*Table2[[#This Row],[Tổng số lượng bán]]</f>
        <v>52000</v>
      </c>
      <c r="G18438">
        <v>0</v>
      </c>
      <c r="H18438">
        <f>Table2[[#This Row],[Doanh số bán]]-Table2[[#This Row],[Chiết khấu]]</f>
        <v>52000</v>
      </c>
      <c r="K18438" t="s">
        <v>24</v>
      </c>
      <c r="L18438">
        <v>0</v>
      </c>
      <c r="M18438" t="s">
        <v>918</v>
      </c>
      <c r="N18438" t="s">
        <v>919</v>
      </c>
      <c r="O18438">
        <v>0</v>
      </c>
      <c r="P18438" t="s">
        <v>1788</v>
      </c>
      <c r="Q18438" t="s">
        <v>1789</v>
      </c>
      <c r="R18438" t="s">
        <v>29</v>
      </c>
      <c r="S18438" t="s">
        <v>59</v>
      </c>
      <c r="T18438" t="s">
        <v>922</v>
      </c>
      <c r="U18438" t="s">
        <v>923</v>
      </c>
      <c r="V18438" t="s">
        <v>33</v>
      </c>
    </row>
    <row r="18439" spans="1:22">
      <c r="A18439" s="4">
        <v>46156</v>
      </c>
      <c r="B18439" t="s">
        <v>1128</v>
      </c>
      <c r="C18439" t="s">
        <v>23</v>
      </c>
      <c r="D18439">
        <v>2</v>
      </c>
      <c r="E18439">
        <v>67000</v>
      </c>
      <c r="F18439">
        <f>Table2[[#This Row],[Đơn Giá Chuẩn]]*Table2[[#This Row],[Tổng số lượng bán]]</f>
        <v>134000</v>
      </c>
      <c r="G18439">
        <v>0</v>
      </c>
      <c r="H18439">
        <f>Table2[[#This Row],[Doanh số bán]]-Table2[[#This Row],[Chiết khấu]]</f>
        <v>134000</v>
      </c>
      <c r="K18439" t="s">
        <v>24</v>
      </c>
      <c r="L18439">
        <v>0</v>
      </c>
      <c r="M18439" t="s">
        <v>918</v>
      </c>
      <c r="N18439" t="s">
        <v>919</v>
      </c>
      <c r="O18439">
        <v>0</v>
      </c>
      <c r="P18439" t="s">
        <v>1743</v>
      </c>
      <c r="Q18439" t="s">
        <v>1744</v>
      </c>
      <c r="R18439" t="s">
        <v>29</v>
      </c>
      <c r="S18439" t="s">
        <v>30</v>
      </c>
      <c r="T18439" t="s">
        <v>922</v>
      </c>
      <c r="U18439" t="s">
        <v>923</v>
      </c>
      <c r="V18439" t="s">
        <v>33</v>
      </c>
    </row>
    <row r="18440" spans="1:22">
      <c r="A18440" s="4">
        <v>46156</v>
      </c>
      <c r="B18440" t="s">
        <v>1128</v>
      </c>
      <c r="C18440" t="s">
        <v>23</v>
      </c>
      <c r="D18440">
        <v>2</v>
      </c>
      <c r="E18440">
        <v>51000</v>
      </c>
      <c r="F18440">
        <f>Table2[[#This Row],[Đơn Giá Chuẩn]]*Table2[[#This Row],[Tổng số lượng bán]]</f>
        <v>102000</v>
      </c>
      <c r="G18440">
        <v>0</v>
      </c>
      <c r="H18440">
        <f>Table2[[#This Row],[Doanh số bán]]-Table2[[#This Row],[Chiết khấu]]</f>
        <v>102000</v>
      </c>
      <c r="K18440" t="s">
        <v>24</v>
      </c>
      <c r="L18440">
        <v>0</v>
      </c>
      <c r="M18440" t="s">
        <v>918</v>
      </c>
      <c r="N18440" t="s">
        <v>919</v>
      </c>
      <c r="O18440">
        <v>0</v>
      </c>
      <c r="P18440" t="s">
        <v>1733</v>
      </c>
      <c r="Q18440" t="s">
        <v>1734</v>
      </c>
      <c r="R18440" t="s">
        <v>29</v>
      </c>
      <c r="S18440" t="s">
        <v>30</v>
      </c>
      <c r="T18440" t="s">
        <v>922</v>
      </c>
      <c r="U18440" t="s">
        <v>923</v>
      </c>
      <c r="V18440" t="s">
        <v>33</v>
      </c>
    </row>
    <row r="18441" spans="1:22">
      <c r="A18441" s="4">
        <v>46156</v>
      </c>
      <c r="B18441" t="s">
        <v>1128</v>
      </c>
      <c r="C18441" t="s">
        <v>23</v>
      </c>
      <c r="D18441">
        <v>2</v>
      </c>
      <c r="E18441">
        <v>67000</v>
      </c>
      <c r="F18441">
        <f>Table2[[#This Row],[Đơn Giá Chuẩn]]*Table2[[#This Row],[Tổng số lượng bán]]</f>
        <v>134000</v>
      </c>
      <c r="G18441">
        <v>0</v>
      </c>
      <c r="H18441">
        <f>Table2[[#This Row],[Doanh số bán]]-Table2[[#This Row],[Chiết khấu]]</f>
        <v>134000</v>
      </c>
      <c r="K18441" t="s">
        <v>24</v>
      </c>
      <c r="L18441">
        <v>0</v>
      </c>
      <c r="M18441" t="s">
        <v>918</v>
      </c>
      <c r="N18441" t="s">
        <v>919</v>
      </c>
      <c r="O18441">
        <v>0</v>
      </c>
      <c r="P18441" t="s">
        <v>1756</v>
      </c>
      <c r="Q18441" t="s">
        <v>1757</v>
      </c>
      <c r="R18441" t="s">
        <v>29</v>
      </c>
      <c r="S18441" t="s">
        <v>30</v>
      </c>
      <c r="T18441" t="s">
        <v>922</v>
      </c>
      <c r="U18441" t="s">
        <v>923</v>
      </c>
      <c r="V18441" t="s">
        <v>33</v>
      </c>
    </row>
    <row r="18442" spans="1:22">
      <c r="A18442" s="4">
        <v>46156</v>
      </c>
      <c r="B18442" t="s">
        <v>1129</v>
      </c>
      <c r="C18442" t="s">
        <v>23</v>
      </c>
      <c r="D18442">
        <v>1</v>
      </c>
      <c r="E18442">
        <v>67000</v>
      </c>
      <c r="F18442">
        <f>Table2[[#This Row],[Đơn Giá Chuẩn]]*Table2[[#This Row],[Tổng số lượng bán]]</f>
        <v>67000</v>
      </c>
      <c r="G18442">
        <v>0</v>
      </c>
      <c r="H18442">
        <f>Table2[[#This Row],[Doanh số bán]]-Table2[[#This Row],[Chiết khấu]]</f>
        <v>67000</v>
      </c>
      <c r="K18442" t="s">
        <v>24</v>
      </c>
      <c r="L18442">
        <v>0</v>
      </c>
      <c r="M18442" t="s">
        <v>918</v>
      </c>
      <c r="N18442" t="s">
        <v>919</v>
      </c>
      <c r="O18442">
        <v>0</v>
      </c>
      <c r="P18442" t="s">
        <v>1752</v>
      </c>
      <c r="Q18442" t="s">
        <v>1753</v>
      </c>
      <c r="R18442" t="s">
        <v>29</v>
      </c>
      <c r="S18442" t="s">
        <v>91</v>
      </c>
      <c r="T18442" t="s">
        <v>922</v>
      </c>
      <c r="U18442" t="s">
        <v>923</v>
      </c>
      <c r="V18442" t="s">
        <v>33</v>
      </c>
    </row>
    <row r="18443" spans="1:22">
      <c r="A18443" s="4">
        <v>46156</v>
      </c>
      <c r="B18443" t="s">
        <v>1130</v>
      </c>
      <c r="C18443" t="s">
        <v>23</v>
      </c>
      <c r="D18443">
        <v>1</v>
      </c>
      <c r="E18443">
        <v>51000</v>
      </c>
      <c r="F18443">
        <f>Table2[[#This Row],[Đơn Giá Chuẩn]]*Table2[[#This Row],[Tổng số lượng bán]]</f>
        <v>51000</v>
      </c>
      <c r="G18443">
        <v>0</v>
      </c>
      <c r="H18443">
        <f>Table2[[#This Row],[Doanh số bán]]-Table2[[#This Row],[Chiết khấu]]</f>
        <v>51000</v>
      </c>
      <c r="K18443" t="s">
        <v>24</v>
      </c>
      <c r="L18443">
        <v>0</v>
      </c>
      <c r="M18443" t="s">
        <v>918</v>
      </c>
      <c r="N18443" t="s">
        <v>919</v>
      </c>
      <c r="O18443">
        <v>0</v>
      </c>
      <c r="P18443" t="s">
        <v>1733</v>
      </c>
      <c r="Q18443" t="s">
        <v>1734</v>
      </c>
      <c r="R18443" t="s">
        <v>29</v>
      </c>
      <c r="S18443" t="s">
        <v>30</v>
      </c>
      <c r="T18443" t="s">
        <v>922</v>
      </c>
      <c r="U18443" t="s">
        <v>923</v>
      </c>
      <c r="V18443" t="s">
        <v>33</v>
      </c>
    </row>
    <row r="18444" spans="1:22">
      <c r="A18444" s="4">
        <v>46156</v>
      </c>
      <c r="B18444" t="s">
        <v>1130</v>
      </c>
      <c r="C18444" t="s">
        <v>23</v>
      </c>
      <c r="D18444">
        <v>1</v>
      </c>
      <c r="E18444">
        <v>42000</v>
      </c>
      <c r="F18444">
        <f>Table2[[#This Row],[Đơn Giá Chuẩn]]*Table2[[#This Row],[Tổng số lượng bán]]</f>
        <v>42000</v>
      </c>
      <c r="G18444">
        <v>0</v>
      </c>
      <c r="H18444">
        <f>Table2[[#This Row],[Doanh số bán]]-Table2[[#This Row],[Chiết khấu]]</f>
        <v>42000</v>
      </c>
      <c r="K18444" t="s">
        <v>24</v>
      </c>
      <c r="L18444">
        <v>0</v>
      </c>
      <c r="M18444" t="s">
        <v>918</v>
      </c>
      <c r="N18444" t="s">
        <v>919</v>
      </c>
      <c r="O18444">
        <v>0</v>
      </c>
      <c r="P18444" t="s">
        <v>1875</v>
      </c>
      <c r="Q18444" t="s">
        <v>1876</v>
      </c>
      <c r="R18444" t="s">
        <v>29</v>
      </c>
      <c r="S18444" t="s">
        <v>56</v>
      </c>
      <c r="T18444" t="s">
        <v>922</v>
      </c>
      <c r="U18444" t="s">
        <v>923</v>
      </c>
      <c r="V18444" t="s">
        <v>33</v>
      </c>
    </row>
    <row r="18445" spans="1:22">
      <c r="A18445" s="4">
        <v>46156</v>
      </c>
      <c r="B18445" t="s">
        <v>1131</v>
      </c>
      <c r="C18445" t="s">
        <v>23</v>
      </c>
      <c r="D18445">
        <v>1</v>
      </c>
      <c r="E18445">
        <v>67000</v>
      </c>
      <c r="F18445">
        <f>Table2[[#This Row],[Đơn Giá Chuẩn]]*Table2[[#This Row],[Tổng số lượng bán]]</f>
        <v>67000</v>
      </c>
      <c r="G18445">
        <v>21065</v>
      </c>
      <c r="H18445">
        <f>Table2[[#This Row],[Doanh số bán]]-Table2[[#This Row],[Chiết khấu]]</f>
        <v>45935</v>
      </c>
      <c r="K18445" t="s">
        <v>24</v>
      </c>
      <c r="L18445">
        <v>0</v>
      </c>
      <c r="M18445" t="s">
        <v>918</v>
      </c>
      <c r="N18445" t="s">
        <v>919</v>
      </c>
      <c r="O18445">
        <v>0</v>
      </c>
      <c r="P18445" t="s">
        <v>1756</v>
      </c>
      <c r="Q18445" t="s">
        <v>1757</v>
      </c>
      <c r="R18445" t="s">
        <v>29</v>
      </c>
      <c r="S18445" t="s">
        <v>30</v>
      </c>
      <c r="T18445" t="s">
        <v>922</v>
      </c>
      <c r="U18445" t="s">
        <v>923</v>
      </c>
      <c r="V18445" t="s">
        <v>33</v>
      </c>
    </row>
    <row r="18446" spans="1:22">
      <c r="A18446" s="4">
        <v>46156</v>
      </c>
      <c r="B18446" t="s">
        <v>1132</v>
      </c>
      <c r="C18446" t="s">
        <v>23</v>
      </c>
      <c r="D18446">
        <v>5</v>
      </c>
      <c r="E18446">
        <v>67000</v>
      </c>
      <c r="F18446">
        <f>Table2[[#This Row],[Đơn Giá Chuẩn]]*Table2[[#This Row],[Tổng số lượng bán]]</f>
        <v>335000</v>
      </c>
      <c r="G18446">
        <v>0</v>
      </c>
      <c r="H18446">
        <f>Table2[[#This Row],[Doanh số bán]]-Table2[[#This Row],[Chiết khấu]]</f>
        <v>335000</v>
      </c>
      <c r="K18446" t="s">
        <v>24</v>
      </c>
      <c r="L18446">
        <v>0</v>
      </c>
      <c r="M18446" t="s">
        <v>918</v>
      </c>
      <c r="N18446" t="s">
        <v>919</v>
      </c>
      <c r="O18446">
        <v>0</v>
      </c>
      <c r="P18446" t="s">
        <v>1847</v>
      </c>
      <c r="Q18446" t="s">
        <v>1848</v>
      </c>
      <c r="R18446" t="s">
        <v>29</v>
      </c>
      <c r="S18446" t="s">
        <v>91</v>
      </c>
      <c r="T18446" t="s">
        <v>922</v>
      </c>
      <c r="U18446" t="s">
        <v>923</v>
      </c>
      <c r="V18446" t="s">
        <v>33</v>
      </c>
    </row>
    <row r="18447" spans="1:22">
      <c r="A18447" s="4">
        <v>46156</v>
      </c>
      <c r="B18447" t="s">
        <v>1133</v>
      </c>
      <c r="C18447" t="s">
        <v>23</v>
      </c>
      <c r="D18447">
        <v>1</v>
      </c>
      <c r="E18447">
        <v>52000</v>
      </c>
      <c r="F18447">
        <f>Table2[[#This Row],[Đơn Giá Chuẩn]]*Table2[[#This Row],[Tổng số lượng bán]]</f>
        <v>52000</v>
      </c>
      <c r="G18447">
        <v>0</v>
      </c>
      <c r="H18447">
        <f>Table2[[#This Row],[Doanh số bán]]-Table2[[#This Row],[Chiết khấu]]</f>
        <v>52000</v>
      </c>
      <c r="K18447" t="s">
        <v>24</v>
      </c>
      <c r="L18447">
        <v>0</v>
      </c>
      <c r="M18447" t="s">
        <v>918</v>
      </c>
      <c r="N18447" t="s">
        <v>919</v>
      </c>
      <c r="O18447">
        <v>0</v>
      </c>
      <c r="P18447" t="s">
        <v>1788</v>
      </c>
      <c r="Q18447" t="s">
        <v>1789</v>
      </c>
      <c r="R18447" t="s">
        <v>29</v>
      </c>
      <c r="S18447" t="s">
        <v>59</v>
      </c>
      <c r="T18447" t="s">
        <v>922</v>
      </c>
      <c r="U18447" t="s">
        <v>923</v>
      </c>
      <c r="V18447" t="s">
        <v>33</v>
      </c>
    </row>
    <row r="18448" spans="1:22">
      <c r="A18448" s="4">
        <v>46156</v>
      </c>
      <c r="B18448" t="s">
        <v>1134</v>
      </c>
      <c r="C18448" t="s">
        <v>23</v>
      </c>
      <c r="D18448">
        <v>1</v>
      </c>
      <c r="E18448">
        <v>67000</v>
      </c>
      <c r="F18448">
        <f>Table2[[#This Row],[Đơn Giá Chuẩn]]*Table2[[#This Row],[Tổng số lượng bán]]</f>
        <v>67000</v>
      </c>
      <c r="G18448">
        <v>0</v>
      </c>
      <c r="H18448">
        <f>Table2[[#This Row],[Doanh số bán]]-Table2[[#This Row],[Chiết khấu]]</f>
        <v>67000</v>
      </c>
      <c r="K18448" t="s">
        <v>24</v>
      </c>
      <c r="L18448">
        <v>0</v>
      </c>
      <c r="M18448" t="s">
        <v>918</v>
      </c>
      <c r="N18448" t="s">
        <v>919</v>
      </c>
      <c r="O18448">
        <v>0</v>
      </c>
      <c r="P18448" t="s">
        <v>1847</v>
      </c>
      <c r="Q18448" t="s">
        <v>1848</v>
      </c>
      <c r="R18448" t="s">
        <v>29</v>
      </c>
      <c r="S18448" t="s">
        <v>91</v>
      </c>
      <c r="T18448" t="s">
        <v>922</v>
      </c>
      <c r="U18448" t="s">
        <v>923</v>
      </c>
      <c r="V18448" t="s">
        <v>33</v>
      </c>
    </row>
    <row r="18449" spans="1:22">
      <c r="A18449" s="4">
        <v>46156</v>
      </c>
      <c r="B18449" t="s">
        <v>1135</v>
      </c>
      <c r="C18449" t="s">
        <v>23</v>
      </c>
      <c r="D18449">
        <v>1</v>
      </c>
      <c r="E18449">
        <v>67000</v>
      </c>
      <c r="F18449">
        <f>Table2[[#This Row],[Đơn Giá Chuẩn]]*Table2[[#This Row],[Tổng số lượng bán]]</f>
        <v>67000</v>
      </c>
      <c r="G18449">
        <v>0</v>
      </c>
      <c r="H18449">
        <f>Table2[[#This Row],[Doanh số bán]]-Table2[[#This Row],[Chiết khấu]]</f>
        <v>67000</v>
      </c>
      <c r="K18449" t="s">
        <v>24</v>
      </c>
      <c r="L18449">
        <v>0</v>
      </c>
      <c r="M18449" t="s">
        <v>918</v>
      </c>
      <c r="N18449" t="s">
        <v>919</v>
      </c>
      <c r="O18449">
        <v>0</v>
      </c>
      <c r="P18449" t="s">
        <v>1749</v>
      </c>
      <c r="Q18449" t="s">
        <v>1750</v>
      </c>
      <c r="R18449" t="s">
        <v>29</v>
      </c>
      <c r="S18449" t="s">
        <v>56</v>
      </c>
      <c r="T18449" t="s">
        <v>922</v>
      </c>
      <c r="U18449" t="s">
        <v>923</v>
      </c>
      <c r="V18449" t="s">
        <v>33</v>
      </c>
    </row>
    <row r="18450" spans="1:22">
      <c r="A18450" s="4">
        <v>46156</v>
      </c>
      <c r="B18450" t="s">
        <v>1136</v>
      </c>
      <c r="C18450" t="s">
        <v>23</v>
      </c>
      <c r="D18450">
        <v>1</v>
      </c>
      <c r="E18450">
        <v>52000</v>
      </c>
      <c r="F18450">
        <f>Table2[[#This Row],[Đơn Giá Chuẩn]]*Table2[[#This Row],[Tổng số lượng bán]]</f>
        <v>52000</v>
      </c>
      <c r="G18450">
        <v>0</v>
      </c>
      <c r="H18450">
        <f>Table2[[#This Row],[Doanh số bán]]-Table2[[#This Row],[Chiết khấu]]</f>
        <v>52000</v>
      </c>
      <c r="K18450" t="s">
        <v>24</v>
      </c>
      <c r="L18450">
        <v>0</v>
      </c>
      <c r="M18450" t="s">
        <v>918</v>
      </c>
      <c r="N18450" t="s">
        <v>919</v>
      </c>
      <c r="O18450">
        <v>0</v>
      </c>
      <c r="P18450" t="s">
        <v>1775</v>
      </c>
      <c r="Q18450" t="s">
        <v>1776</v>
      </c>
      <c r="R18450" t="s">
        <v>29</v>
      </c>
      <c r="S18450" t="s">
        <v>56</v>
      </c>
      <c r="T18450" t="s">
        <v>922</v>
      </c>
      <c r="U18450" t="s">
        <v>923</v>
      </c>
      <c r="V18450" t="s">
        <v>33</v>
      </c>
    </row>
    <row r="18451" spans="1:22">
      <c r="A18451" s="4">
        <v>46156</v>
      </c>
      <c r="B18451" t="s">
        <v>1137</v>
      </c>
      <c r="C18451" t="s">
        <v>23</v>
      </c>
      <c r="D18451">
        <v>1</v>
      </c>
      <c r="E18451">
        <v>47000</v>
      </c>
      <c r="F18451">
        <f>Table2[[#This Row],[Đơn Giá Chuẩn]]*Table2[[#This Row],[Tổng số lượng bán]]</f>
        <v>47000</v>
      </c>
      <c r="G18451">
        <v>0</v>
      </c>
      <c r="H18451">
        <f>Table2[[#This Row],[Doanh số bán]]-Table2[[#This Row],[Chiết khấu]]</f>
        <v>47000</v>
      </c>
      <c r="K18451" t="s">
        <v>24</v>
      </c>
      <c r="L18451">
        <v>0</v>
      </c>
      <c r="M18451" t="s">
        <v>918</v>
      </c>
      <c r="N18451" t="s">
        <v>919</v>
      </c>
      <c r="O18451">
        <v>0</v>
      </c>
      <c r="P18451" t="s">
        <v>1852</v>
      </c>
      <c r="Q18451" t="s">
        <v>1853</v>
      </c>
      <c r="R18451" t="s">
        <v>29</v>
      </c>
      <c r="S18451" t="s">
        <v>59</v>
      </c>
      <c r="T18451" t="s">
        <v>922</v>
      </c>
      <c r="U18451" t="s">
        <v>923</v>
      </c>
      <c r="V18451" t="s">
        <v>33</v>
      </c>
    </row>
    <row r="18452" spans="1:22">
      <c r="A18452" s="4">
        <v>46156</v>
      </c>
      <c r="B18452" t="s">
        <v>1138</v>
      </c>
      <c r="C18452" t="s">
        <v>104</v>
      </c>
      <c r="D18452">
        <v>2</v>
      </c>
      <c r="E18452">
        <v>187000</v>
      </c>
      <c r="F18452">
        <f>Table2[[#This Row],[Đơn Giá Chuẩn]]*Table2[[#This Row],[Tổng số lượng bán]]</f>
        <v>374000</v>
      </c>
      <c r="G18452">
        <v>68519</v>
      </c>
      <c r="H18452">
        <f>Table2[[#This Row],[Doanh số bán]]-Table2[[#This Row],[Chiết khấu]]</f>
        <v>305481</v>
      </c>
      <c r="K18452" t="s">
        <v>24</v>
      </c>
      <c r="L18452">
        <v>0.01</v>
      </c>
      <c r="M18452" t="s">
        <v>918</v>
      </c>
      <c r="N18452" t="s">
        <v>919</v>
      </c>
      <c r="O18452">
        <v>0.02</v>
      </c>
      <c r="P18452" t="s">
        <v>6941</v>
      </c>
      <c r="Q18452" t="s">
        <v>6942</v>
      </c>
      <c r="R18452" t="s">
        <v>41</v>
      </c>
      <c r="S18452" t="s">
        <v>42</v>
      </c>
      <c r="T18452" t="s">
        <v>922</v>
      </c>
      <c r="U18452" t="s">
        <v>923</v>
      </c>
      <c r="V18452" t="s">
        <v>33</v>
      </c>
    </row>
    <row r="18453" spans="1:22">
      <c r="A18453" s="4">
        <v>46156</v>
      </c>
      <c r="B18453" t="s">
        <v>1138</v>
      </c>
      <c r="C18453" t="s">
        <v>104</v>
      </c>
      <c r="D18453">
        <v>8</v>
      </c>
      <c r="E18453">
        <v>47000</v>
      </c>
      <c r="F18453">
        <f>Table2[[#This Row],[Đơn Giá Chuẩn]]*Table2[[#This Row],[Tổng số lượng bán]]</f>
        <v>376000</v>
      </c>
      <c r="G18453">
        <v>116666</v>
      </c>
      <c r="H18453">
        <f>Table2[[#This Row],[Doanh số bán]]-Table2[[#This Row],[Chiết khấu]]</f>
        <v>259334</v>
      </c>
      <c r="K18453" t="s">
        <v>24</v>
      </c>
      <c r="L18453">
        <v>0.16</v>
      </c>
      <c r="M18453" t="s">
        <v>918</v>
      </c>
      <c r="N18453" t="s">
        <v>919</v>
      </c>
      <c r="O18453">
        <v>1.28</v>
      </c>
      <c r="P18453" t="s">
        <v>105</v>
      </c>
      <c r="Q18453" t="s">
        <v>106</v>
      </c>
      <c r="R18453" t="s">
        <v>107</v>
      </c>
      <c r="S18453" t="s">
        <v>108</v>
      </c>
      <c r="T18453" t="s">
        <v>922</v>
      </c>
      <c r="U18453" t="s">
        <v>923</v>
      </c>
      <c r="V18453" t="s">
        <v>33</v>
      </c>
    </row>
    <row r="18454" spans="1:22">
      <c r="A18454" s="4">
        <v>46156</v>
      </c>
      <c r="B18454" t="s">
        <v>1139</v>
      </c>
      <c r="C18454" t="s">
        <v>23</v>
      </c>
      <c r="D18454">
        <v>1</v>
      </c>
      <c r="E18454">
        <v>67000</v>
      </c>
      <c r="F18454">
        <f>Table2[[#This Row],[Đơn Giá Chuẩn]]*Table2[[#This Row],[Tổng số lượng bán]]</f>
        <v>67000</v>
      </c>
      <c r="G18454">
        <v>0</v>
      </c>
      <c r="H18454">
        <f>Table2[[#This Row],[Doanh số bán]]-Table2[[#This Row],[Chiết khấu]]</f>
        <v>67000</v>
      </c>
      <c r="K18454" t="s">
        <v>24</v>
      </c>
      <c r="L18454">
        <v>0</v>
      </c>
      <c r="M18454" t="s">
        <v>918</v>
      </c>
      <c r="N18454" t="s">
        <v>919</v>
      </c>
      <c r="O18454">
        <v>0</v>
      </c>
      <c r="P18454" t="s">
        <v>1749</v>
      </c>
      <c r="Q18454" t="s">
        <v>1750</v>
      </c>
      <c r="R18454" t="s">
        <v>29</v>
      </c>
      <c r="S18454" t="s">
        <v>56</v>
      </c>
      <c r="T18454" t="s">
        <v>922</v>
      </c>
      <c r="U18454" t="s">
        <v>923</v>
      </c>
      <c r="V18454" t="s">
        <v>33</v>
      </c>
    </row>
    <row r="18455" spans="1:22">
      <c r="A18455" s="4">
        <v>46156</v>
      </c>
      <c r="B18455" t="s">
        <v>12918</v>
      </c>
      <c r="C18455" t="s">
        <v>23</v>
      </c>
      <c r="D18455">
        <v>1</v>
      </c>
      <c r="E18455">
        <v>21000</v>
      </c>
      <c r="F18455">
        <f>Table2[[#This Row],[Đơn Giá Chuẩn]]*Table2[[#This Row],[Tổng số lượng bán]]</f>
        <v>21000</v>
      </c>
      <c r="G18455">
        <v>7037</v>
      </c>
      <c r="H18455">
        <f>Table2[[#This Row],[Doanh số bán]]-Table2[[#This Row],[Chiết khấu]]</f>
        <v>13963</v>
      </c>
      <c r="K18455" t="s">
        <v>24</v>
      </c>
      <c r="L18455">
        <v>0</v>
      </c>
      <c r="M18455" t="s">
        <v>25</v>
      </c>
      <c r="N18455" t="s">
        <v>26</v>
      </c>
      <c r="O18455">
        <v>0</v>
      </c>
      <c r="P18455" t="s">
        <v>27</v>
      </c>
      <c r="Q18455" t="s">
        <v>28</v>
      </c>
      <c r="R18455" t="s">
        <v>29</v>
      </c>
      <c r="S18455" t="s">
        <v>30</v>
      </c>
      <c r="T18455" t="s">
        <v>31</v>
      </c>
      <c r="U18455" t="s">
        <v>32</v>
      </c>
      <c r="V18455" t="s">
        <v>33</v>
      </c>
    </row>
    <row r="18456" spans="1:22">
      <c r="A18456" s="4">
        <v>46156</v>
      </c>
      <c r="B18456" t="s">
        <v>12918</v>
      </c>
      <c r="C18456" t="s">
        <v>23</v>
      </c>
      <c r="D18456">
        <v>1</v>
      </c>
      <c r="E18456">
        <v>25999.999999999996</v>
      </c>
      <c r="F18456">
        <f>Table2[[#This Row],[Đơn Giá Chuẩn]]*Table2[[#This Row],[Tổng số lượng bán]]</f>
        <v>25999.999999999996</v>
      </c>
      <c r="G18456">
        <v>8889</v>
      </c>
      <c r="H18456">
        <f>Table2[[#This Row],[Doanh số bán]]-Table2[[#This Row],[Chiết khấu]]</f>
        <v>17110.999999999996</v>
      </c>
      <c r="K18456" t="s">
        <v>24</v>
      </c>
      <c r="L18456">
        <v>0</v>
      </c>
      <c r="M18456" t="s">
        <v>25</v>
      </c>
      <c r="N18456" t="s">
        <v>26</v>
      </c>
      <c r="O18456">
        <v>0</v>
      </c>
      <c r="P18456" t="s">
        <v>47</v>
      </c>
      <c r="Q18456" t="s">
        <v>48</v>
      </c>
      <c r="R18456" t="s">
        <v>29</v>
      </c>
      <c r="S18456" t="s">
        <v>30</v>
      </c>
      <c r="T18456" t="s">
        <v>31</v>
      </c>
      <c r="U18456" t="s">
        <v>32</v>
      </c>
      <c r="V18456" t="s">
        <v>33</v>
      </c>
    </row>
    <row r="18457" spans="1:22">
      <c r="A18457" s="4">
        <v>46156</v>
      </c>
      <c r="B18457" t="s">
        <v>12919</v>
      </c>
      <c r="C18457" t="s">
        <v>23</v>
      </c>
      <c r="D18457">
        <v>5</v>
      </c>
      <c r="E18457">
        <v>25999.999999999996</v>
      </c>
      <c r="F18457">
        <f>Table2[[#This Row],[Đơn Giá Chuẩn]]*Table2[[#This Row],[Tổng số lượng bán]]</f>
        <v>129999.99999999999</v>
      </c>
      <c r="G18457">
        <v>44444</v>
      </c>
      <c r="H18457">
        <f>Table2[[#This Row],[Doanh số bán]]-Table2[[#This Row],[Chiết khấu]]</f>
        <v>85555.999999999985</v>
      </c>
      <c r="K18457" t="s">
        <v>24</v>
      </c>
      <c r="L18457">
        <v>0</v>
      </c>
      <c r="M18457" t="s">
        <v>25</v>
      </c>
      <c r="N18457" t="s">
        <v>26</v>
      </c>
      <c r="O18457">
        <v>0</v>
      </c>
      <c r="P18457" t="s">
        <v>47</v>
      </c>
      <c r="Q18457" t="s">
        <v>48</v>
      </c>
      <c r="R18457" t="s">
        <v>29</v>
      </c>
      <c r="S18457" t="s">
        <v>30</v>
      </c>
      <c r="T18457" t="s">
        <v>31</v>
      </c>
      <c r="U18457" t="s">
        <v>32</v>
      </c>
      <c r="V18457" t="s">
        <v>33</v>
      </c>
    </row>
    <row r="18458" spans="1:22">
      <c r="A18458" s="4">
        <v>46156</v>
      </c>
      <c r="B18458" t="s">
        <v>12920</v>
      </c>
      <c r="C18458" t="s">
        <v>23</v>
      </c>
      <c r="D18458">
        <v>1</v>
      </c>
      <c r="E18458">
        <v>21000</v>
      </c>
      <c r="F18458">
        <f>Table2[[#This Row],[Đơn Giá Chuẩn]]*Table2[[#This Row],[Tổng số lượng bán]]</f>
        <v>21000</v>
      </c>
      <c r="G18458">
        <v>7037</v>
      </c>
      <c r="H18458">
        <f>Table2[[#This Row],[Doanh số bán]]-Table2[[#This Row],[Chiết khấu]]</f>
        <v>13963</v>
      </c>
      <c r="K18458" t="s">
        <v>24</v>
      </c>
      <c r="L18458">
        <v>0</v>
      </c>
      <c r="M18458" t="s">
        <v>25</v>
      </c>
      <c r="N18458" t="s">
        <v>26</v>
      </c>
      <c r="O18458">
        <v>0</v>
      </c>
      <c r="P18458" t="s">
        <v>27</v>
      </c>
      <c r="Q18458" t="s">
        <v>28</v>
      </c>
      <c r="R18458" t="s">
        <v>29</v>
      </c>
      <c r="S18458" t="s">
        <v>30</v>
      </c>
      <c r="T18458" t="s">
        <v>31</v>
      </c>
      <c r="U18458" t="s">
        <v>32</v>
      </c>
      <c r="V18458" t="s">
        <v>33</v>
      </c>
    </row>
    <row r="18459" spans="1:22">
      <c r="A18459" s="4">
        <v>46156</v>
      </c>
      <c r="B18459" t="s">
        <v>12921</v>
      </c>
      <c r="C18459" t="s">
        <v>23</v>
      </c>
      <c r="D18459">
        <v>1</v>
      </c>
      <c r="E18459">
        <v>32000</v>
      </c>
      <c r="F18459">
        <f>Table2[[#This Row],[Đơn Giá Chuẩn]]*Table2[[#This Row],[Tổng số lượng bán]]</f>
        <v>32000</v>
      </c>
      <c r="G18459">
        <v>11111</v>
      </c>
      <c r="H18459">
        <f>Table2[[#This Row],[Doanh số bán]]-Table2[[#This Row],[Chiết khấu]]</f>
        <v>20889</v>
      </c>
      <c r="K18459" t="s">
        <v>24</v>
      </c>
      <c r="L18459">
        <v>0</v>
      </c>
      <c r="M18459" t="s">
        <v>25</v>
      </c>
      <c r="N18459" t="s">
        <v>26</v>
      </c>
      <c r="O18459">
        <v>0</v>
      </c>
      <c r="P18459" t="s">
        <v>77</v>
      </c>
      <c r="Q18459" t="s">
        <v>78</v>
      </c>
      <c r="R18459" t="s">
        <v>29</v>
      </c>
      <c r="S18459" t="s">
        <v>30</v>
      </c>
      <c r="T18459" t="s">
        <v>31</v>
      </c>
      <c r="U18459" t="s">
        <v>32</v>
      </c>
      <c r="V18459" t="s">
        <v>33</v>
      </c>
    </row>
    <row r="18460" spans="1:22">
      <c r="A18460" s="4">
        <v>46156</v>
      </c>
      <c r="B18460" t="s">
        <v>12922</v>
      </c>
      <c r="C18460" t="s">
        <v>23</v>
      </c>
      <c r="D18460">
        <v>1</v>
      </c>
      <c r="E18460">
        <v>21000</v>
      </c>
      <c r="F18460">
        <f>Table2[[#This Row],[Đơn Giá Chuẩn]]*Table2[[#This Row],[Tổng số lượng bán]]</f>
        <v>21000</v>
      </c>
      <c r="G18460">
        <v>7037</v>
      </c>
      <c r="H18460">
        <f>Table2[[#This Row],[Doanh số bán]]-Table2[[#This Row],[Chiết khấu]]</f>
        <v>13963</v>
      </c>
      <c r="K18460" t="s">
        <v>24</v>
      </c>
      <c r="L18460">
        <v>0</v>
      </c>
      <c r="M18460" t="s">
        <v>25</v>
      </c>
      <c r="N18460" t="s">
        <v>26</v>
      </c>
      <c r="O18460">
        <v>0</v>
      </c>
      <c r="P18460" t="s">
        <v>27</v>
      </c>
      <c r="Q18460" t="s">
        <v>28</v>
      </c>
      <c r="R18460" t="s">
        <v>29</v>
      </c>
      <c r="S18460" t="s">
        <v>30</v>
      </c>
      <c r="T18460" t="s">
        <v>31</v>
      </c>
      <c r="U18460" t="s">
        <v>32</v>
      </c>
      <c r="V18460" t="s">
        <v>33</v>
      </c>
    </row>
    <row r="18461" spans="1:22">
      <c r="A18461" s="4">
        <v>46156</v>
      </c>
      <c r="B18461" t="s">
        <v>12923</v>
      </c>
      <c r="C18461" t="s">
        <v>23</v>
      </c>
      <c r="D18461">
        <v>1</v>
      </c>
      <c r="E18461">
        <v>21000</v>
      </c>
      <c r="F18461">
        <f>Table2[[#This Row],[Đơn Giá Chuẩn]]*Table2[[#This Row],[Tổng số lượng bán]]</f>
        <v>21000</v>
      </c>
      <c r="G18461">
        <v>0</v>
      </c>
      <c r="H18461">
        <f>Table2[[#This Row],[Doanh số bán]]-Table2[[#This Row],[Chiết khấu]]</f>
        <v>21000</v>
      </c>
      <c r="K18461" t="s">
        <v>24</v>
      </c>
      <c r="L18461">
        <v>0</v>
      </c>
      <c r="M18461" t="s">
        <v>25</v>
      </c>
      <c r="N18461" t="s">
        <v>26</v>
      </c>
      <c r="O18461">
        <v>0</v>
      </c>
      <c r="P18461" t="s">
        <v>27</v>
      </c>
      <c r="Q18461" t="s">
        <v>28</v>
      </c>
      <c r="R18461" t="s">
        <v>29</v>
      </c>
      <c r="S18461" t="s">
        <v>30</v>
      </c>
      <c r="T18461" t="s">
        <v>31</v>
      </c>
      <c r="U18461" t="s">
        <v>32</v>
      </c>
      <c r="V18461" t="s">
        <v>33</v>
      </c>
    </row>
    <row r="18462" spans="1:22">
      <c r="A18462" s="4">
        <v>46156</v>
      </c>
      <c r="B18462" t="s">
        <v>12924</v>
      </c>
      <c r="C18462" t="s">
        <v>155</v>
      </c>
      <c r="D18462">
        <v>5</v>
      </c>
      <c r="E18462">
        <v>331000</v>
      </c>
      <c r="F18462">
        <f>Table2[[#This Row],[Đơn Giá Chuẩn]]*Table2[[#This Row],[Tổng số lượng bán]]</f>
        <v>1655000</v>
      </c>
      <c r="G18462">
        <v>228472</v>
      </c>
      <c r="H18462">
        <f>Table2[[#This Row],[Doanh số bán]]-Table2[[#This Row],[Chiết khấu]]</f>
        <v>1426528</v>
      </c>
      <c r="K18462" t="s">
        <v>24</v>
      </c>
      <c r="L18462">
        <v>1.6</v>
      </c>
      <c r="M18462" t="s">
        <v>25</v>
      </c>
      <c r="N18462" t="s">
        <v>26</v>
      </c>
      <c r="O18462">
        <v>8</v>
      </c>
      <c r="P18462" t="s">
        <v>839</v>
      </c>
      <c r="Q18462" t="s">
        <v>840</v>
      </c>
      <c r="R18462" t="s">
        <v>107</v>
      </c>
      <c r="S18462" t="s">
        <v>108</v>
      </c>
      <c r="T18462" t="s">
        <v>31</v>
      </c>
      <c r="U18462" t="s">
        <v>32</v>
      </c>
      <c r="V18462" t="s">
        <v>33</v>
      </c>
    </row>
    <row r="18463" spans="1:22">
      <c r="A18463" s="4">
        <v>46156</v>
      </c>
      <c r="B18463" t="s">
        <v>12924</v>
      </c>
      <c r="C18463" t="s">
        <v>104</v>
      </c>
      <c r="D18463">
        <v>10</v>
      </c>
      <c r="E18463">
        <v>47000</v>
      </c>
      <c r="F18463">
        <f>Table2[[#This Row],[Đơn Giá Chuẩn]]*Table2[[#This Row],[Tổng số lượng bán]]</f>
        <v>470000</v>
      </c>
      <c r="G18463">
        <v>62500</v>
      </c>
      <c r="H18463">
        <f>Table2[[#This Row],[Doanh số bán]]-Table2[[#This Row],[Chiết khấu]]</f>
        <v>407500</v>
      </c>
      <c r="K18463" t="s">
        <v>24</v>
      </c>
      <c r="L18463">
        <v>0.16</v>
      </c>
      <c r="M18463" t="s">
        <v>25</v>
      </c>
      <c r="N18463" t="s">
        <v>26</v>
      </c>
      <c r="O18463">
        <v>1.6</v>
      </c>
      <c r="P18463" t="s">
        <v>105</v>
      </c>
      <c r="Q18463" t="s">
        <v>106</v>
      </c>
      <c r="R18463" t="s">
        <v>107</v>
      </c>
      <c r="S18463" t="s">
        <v>108</v>
      </c>
      <c r="T18463" t="s">
        <v>31</v>
      </c>
      <c r="U18463" t="s">
        <v>32</v>
      </c>
      <c r="V18463" t="s">
        <v>33</v>
      </c>
    </row>
    <row r="18464" spans="1:22">
      <c r="A18464" s="4">
        <v>46156</v>
      </c>
      <c r="B18464" t="s">
        <v>12924</v>
      </c>
      <c r="C18464" t="s">
        <v>155</v>
      </c>
      <c r="D18464">
        <v>1</v>
      </c>
      <c r="E18464">
        <v>152150</v>
      </c>
      <c r="F18464">
        <f>Table2[[#This Row],[Đơn Giá Chuẩn]]*Table2[[#This Row],[Tổng số lượng bán]]</f>
        <v>152150</v>
      </c>
      <c r="G18464">
        <v>20855</v>
      </c>
      <c r="H18464">
        <f>Table2[[#This Row],[Doanh số bán]]-Table2[[#This Row],[Chiết khấu]]</f>
        <v>131295</v>
      </c>
      <c r="K18464" t="s">
        <v>24</v>
      </c>
      <c r="L18464">
        <v>0.2</v>
      </c>
      <c r="M18464" t="s">
        <v>25</v>
      </c>
      <c r="N18464" t="s">
        <v>26</v>
      </c>
      <c r="O18464">
        <v>0.2</v>
      </c>
      <c r="P18464" t="s">
        <v>156</v>
      </c>
      <c r="Q18464" t="s">
        <v>157</v>
      </c>
      <c r="R18464" t="s">
        <v>107</v>
      </c>
      <c r="S18464" t="s">
        <v>108</v>
      </c>
      <c r="T18464" t="s">
        <v>31</v>
      </c>
      <c r="U18464" t="s">
        <v>32</v>
      </c>
      <c r="V18464" t="s">
        <v>33</v>
      </c>
    </row>
    <row r="18465" spans="1:22">
      <c r="A18465" s="4">
        <v>46156</v>
      </c>
      <c r="B18465" t="s">
        <v>12925</v>
      </c>
      <c r="C18465" t="s">
        <v>104</v>
      </c>
      <c r="D18465">
        <v>5</v>
      </c>
      <c r="E18465">
        <v>51000</v>
      </c>
      <c r="F18465">
        <f>Table2[[#This Row],[Đơn Giá Chuẩn]]*Table2[[#This Row],[Tổng số lượng bán]]</f>
        <v>255000</v>
      </c>
      <c r="G18465">
        <v>22685</v>
      </c>
      <c r="H18465">
        <f>Table2[[#This Row],[Doanh số bán]]-Table2[[#This Row],[Chiết khấu]]</f>
        <v>232315</v>
      </c>
      <c r="K18465" t="s">
        <v>24</v>
      </c>
      <c r="L18465">
        <v>0.12</v>
      </c>
      <c r="M18465" t="s">
        <v>25</v>
      </c>
      <c r="N18465" t="s">
        <v>26</v>
      </c>
      <c r="O18465">
        <v>0.6</v>
      </c>
      <c r="P18465" t="s">
        <v>656</v>
      </c>
      <c r="Q18465" t="s">
        <v>657</v>
      </c>
      <c r="R18465" t="s">
        <v>107</v>
      </c>
      <c r="S18465" t="s">
        <v>108</v>
      </c>
      <c r="T18465" t="s">
        <v>31</v>
      </c>
      <c r="U18465" t="s">
        <v>32</v>
      </c>
      <c r="V18465" t="s">
        <v>33</v>
      </c>
    </row>
    <row r="18466" spans="1:22">
      <c r="A18466" s="4">
        <v>46156</v>
      </c>
      <c r="B18466" t="s">
        <v>12925</v>
      </c>
      <c r="C18466" t="s">
        <v>104</v>
      </c>
      <c r="D18466">
        <v>5</v>
      </c>
      <c r="E18466">
        <v>47000</v>
      </c>
      <c r="F18466">
        <f>Table2[[#This Row],[Đơn Giá Chuẩn]]*Table2[[#This Row],[Tổng số lượng bán]]</f>
        <v>235000</v>
      </c>
      <c r="G18466">
        <v>20833</v>
      </c>
      <c r="H18466">
        <f>Table2[[#This Row],[Doanh số bán]]-Table2[[#This Row],[Chiết khấu]]</f>
        <v>214167</v>
      </c>
      <c r="K18466" t="s">
        <v>24</v>
      </c>
      <c r="L18466">
        <v>0.16</v>
      </c>
      <c r="M18466" t="s">
        <v>25</v>
      </c>
      <c r="N18466" t="s">
        <v>26</v>
      </c>
      <c r="O18466">
        <v>0.8</v>
      </c>
      <c r="P18466" t="s">
        <v>105</v>
      </c>
      <c r="Q18466" t="s">
        <v>106</v>
      </c>
      <c r="R18466" t="s">
        <v>107</v>
      </c>
      <c r="S18466" t="s">
        <v>108</v>
      </c>
      <c r="T18466" t="s">
        <v>31</v>
      </c>
      <c r="U18466" t="s">
        <v>32</v>
      </c>
      <c r="V18466" t="s">
        <v>33</v>
      </c>
    </row>
    <row r="18467" spans="1:22">
      <c r="A18467" s="4">
        <v>46156</v>
      </c>
      <c r="B18467" t="s">
        <v>12926</v>
      </c>
      <c r="C18467" t="s">
        <v>155</v>
      </c>
      <c r="D18467">
        <v>8</v>
      </c>
      <c r="E18467">
        <v>177000</v>
      </c>
      <c r="F18467">
        <f>Table2[[#This Row],[Đơn Giá Chuẩn]]*Table2[[#This Row],[Tổng số lượng bán]]</f>
        <v>1416000</v>
      </c>
      <c r="G18467">
        <v>0</v>
      </c>
      <c r="H18467">
        <f>Table2[[#This Row],[Doanh số bán]]-Table2[[#This Row],[Chiết khấu]]</f>
        <v>1416000</v>
      </c>
      <c r="K18467" t="s">
        <v>24</v>
      </c>
      <c r="L18467">
        <v>0.25</v>
      </c>
      <c r="M18467" t="s">
        <v>25</v>
      </c>
      <c r="N18467" t="s">
        <v>26</v>
      </c>
      <c r="O18467">
        <v>2</v>
      </c>
      <c r="P18467" t="s">
        <v>12392</v>
      </c>
      <c r="Q18467" t="s">
        <v>12393</v>
      </c>
      <c r="R18467" t="s">
        <v>41</v>
      </c>
      <c r="S18467" t="s">
        <v>42</v>
      </c>
      <c r="T18467" t="s">
        <v>31</v>
      </c>
      <c r="U18467" t="s">
        <v>32</v>
      </c>
      <c r="V18467" t="s">
        <v>33</v>
      </c>
    </row>
    <row r="18468" spans="1:22">
      <c r="A18468" s="4">
        <v>46156</v>
      </c>
      <c r="B18468" t="s">
        <v>12926</v>
      </c>
      <c r="C18468" t="s">
        <v>155</v>
      </c>
      <c r="D18468">
        <v>5</v>
      </c>
      <c r="E18468">
        <v>322000</v>
      </c>
      <c r="F18468">
        <f>Table2[[#This Row],[Đơn Giá Chuẩn]]*Table2[[#This Row],[Tổng số lượng bán]]</f>
        <v>1610000</v>
      </c>
      <c r="G18468">
        <v>0</v>
      </c>
      <c r="H18468">
        <f>Table2[[#This Row],[Doanh số bán]]-Table2[[#This Row],[Chiết khấu]]</f>
        <v>1610000</v>
      </c>
      <c r="K18468" t="s">
        <v>24</v>
      </c>
      <c r="L18468">
        <v>1</v>
      </c>
      <c r="M18468" t="s">
        <v>25</v>
      </c>
      <c r="N18468" t="s">
        <v>26</v>
      </c>
      <c r="O18468">
        <v>5</v>
      </c>
      <c r="P18468" t="s">
        <v>8998</v>
      </c>
      <c r="Q18468" t="s">
        <v>8999</v>
      </c>
      <c r="R18468" t="s">
        <v>41</v>
      </c>
      <c r="S18468" t="s">
        <v>42</v>
      </c>
      <c r="T18468" t="s">
        <v>31</v>
      </c>
      <c r="U18468" t="s">
        <v>32</v>
      </c>
      <c r="V18468" t="s">
        <v>33</v>
      </c>
    </row>
    <row r="18469" spans="1:22">
      <c r="A18469" s="4">
        <v>46156</v>
      </c>
      <c r="B18469" t="s">
        <v>12927</v>
      </c>
      <c r="C18469" t="s">
        <v>23</v>
      </c>
      <c r="D18469">
        <v>1</v>
      </c>
      <c r="E18469">
        <v>21000</v>
      </c>
      <c r="F18469">
        <f>Table2[[#This Row],[Đơn Giá Chuẩn]]*Table2[[#This Row],[Tổng số lượng bán]]</f>
        <v>21000</v>
      </c>
      <c r="G18469">
        <v>0</v>
      </c>
      <c r="H18469">
        <f>Table2[[#This Row],[Doanh số bán]]-Table2[[#This Row],[Chiết khấu]]</f>
        <v>21000</v>
      </c>
      <c r="K18469" t="s">
        <v>24</v>
      </c>
      <c r="L18469">
        <v>0</v>
      </c>
      <c r="M18469" t="s">
        <v>25</v>
      </c>
      <c r="N18469" t="s">
        <v>26</v>
      </c>
      <c r="O18469">
        <v>0</v>
      </c>
      <c r="P18469" t="s">
        <v>27</v>
      </c>
      <c r="Q18469" t="s">
        <v>28</v>
      </c>
      <c r="R18469" t="s">
        <v>29</v>
      </c>
      <c r="S18469" t="s">
        <v>30</v>
      </c>
      <c r="T18469" t="s">
        <v>31</v>
      </c>
      <c r="U18469" t="s">
        <v>32</v>
      </c>
      <c r="V18469" t="s">
        <v>33</v>
      </c>
    </row>
    <row r="18470" spans="1:22">
      <c r="A18470" s="4">
        <v>46156</v>
      </c>
      <c r="B18470" t="s">
        <v>12928</v>
      </c>
      <c r="C18470" t="s">
        <v>23</v>
      </c>
      <c r="D18470">
        <v>1</v>
      </c>
      <c r="E18470">
        <v>37000</v>
      </c>
      <c r="F18470">
        <f>Table2[[#This Row],[Đơn Giá Chuẩn]]*Table2[[#This Row],[Tổng số lượng bán]]</f>
        <v>37000</v>
      </c>
      <c r="G18470">
        <v>0</v>
      </c>
      <c r="H18470">
        <f>Table2[[#This Row],[Doanh số bán]]-Table2[[#This Row],[Chiết khấu]]</f>
        <v>37000</v>
      </c>
      <c r="K18470" t="s">
        <v>24</v>
      </c>
      <c r="L18470">
        <v>0</v>
      </c>
      <c r="M18470" t="s">
        <v>25</v>
      </c>
      <c r="N18470" t="s">
        <v>26</v>
      </c>
      <c r="O18470">
        <v>0</v>
      </c>
      <c r="P18470" t="s">
        <v>5726</v>
      </c>
      <c r="Q18470" t="s">
        <v>5727</v>
      </c>
      <c r="R18470" t="s">
        <v>29</v>
      </c>
      <c r="S18470" t="s">
        <v>91</v>
      </c>
      <c r="T18470" t="s">
        <v>31</v>
      </c>
      <c r="U18470" t="s">
        <v>32</v>
      </c>
      <c r="V18470" t="s">
        <v>33</v>
      </c>
    </row>
    <row r="18471" spans="1:22">
      <c r="A18471" s="4">
        <v>46156</v>
      </c>
      <c r="B18471" t="s">
        <v>12928</v>
      </c>
      <c r="C18471" t="s">
        <v>23</v>
      </c>
      <c r="D18471">
        <v>1</v>
      </c>
      <c r="E18471">
        <v>37000</v>
      </c>
      <c r="F18471">
        <f>Table2[[#This Row],[Đơn Giá Chuẩn]]*Table2[[#This Row],[Tổng số lượng bán]]</f>
        <v>37000</v>
      </c>
      <c r="G18471">
        <v>0</v>
      </c>
      <c r="H18471">
        <f>Table2[[#This Row],[Doanh số bán]]-Table2[[#This Row],[Chiết khấu]]</f>
        <v>37000</v>
      </c>
      <c r="K18471" t="s">
        <v>24</v>
      </c>
      <c r="L18471">
        <v>0</v>
      </c>
      <c r="M18471" t="s">
        <v>25</v>
      </c>
      <c r="N18471" t="s">
        <v>26</v>
      </c>
      <c r="O18471">
        <v>0</v>
      </c>
      <c r="P18471" t="s">
        <v>607</v>
      </c>
      <c r="Q18471" t="s">
        <v>608</v>
      </c>
      <c r="R18471" t="s">
        <v>29</v>
      </c>
      <c r="S18471" t="s">
        <v>91</v>
      </c>
      <c r="T18471" t="s">
        <v>31</v>
      </c>
      <c r="U18471" t="s">
        <v>32</v>
      </c>
      <c r="V18471" t="s">
        <v>33</v>
      </c>
    </row>
    <row r="18472" spans="1:22">
      <c r="A18472" s="4">
        <v>46157</v>
      </c>
      <c r="B18472" t="s">
        <v>12929</v>
      </c>
      <c r="C18472" t="s">
        <v>1862</v>
      </c>
      <c r="D18472">
        <v>36</v>
      </c>
      <c r="E18472">
        <v>40250.000360000005</v>
      </c>
      <c r="F18472">
        <f>Table2[[#This Row],[Đơn Giá Chuẩn]]*Table2[[#This Row],[Tổng số lượng bán]]</f>
        <v>1449000.0129600002</v>
      </c>
      <c r="G18472">
        <v>0</v>
      </c>
      <c r="H18472">
        <f>Table2[[#This Row],[Doanh số bán]]-Table2[[#This Row],[Chiết khấu]]</f>
        <v>1449000.0129600002</v>
      </c>
      <c r="K18472" t="s">
        <v>2207</v>
      </c>
      <c r="L18472">
        <v>0.16</v>
      </c>
      <c r="M18472" t="s">
        <v>37</v>
      </c>
      <c r="N18472" t="s">
        <v>26</v>
      </c>
      <c r="O18472">
        <v>5.76</v>
      </c>
      <c r="P18472" t="s">
        <v>105</v>
      </c>
      <c r="Q18472" t="s">
        <v>106</v>
      </c>
      <c r="R18472" t="s">
        <v>107</v>
      </c>
      <c r="S18472" t="s">
        <v>108</v>
      </c>
      <c r="T18472" t="s">
        <v>3152</v>
      </c>
      <c r="U18472" t="s">
        <v>3153</v>
      </c>
      <c r="V18472" t="s">
        <v>2210</v>
      </c>
    </row>
    <row r="18473" spans="1:22">
      <c r="A18473" s="4">
        <v>46157</v>
      </c>
      <c r="B18473" t="s">
        <v>12929</v>
      </c>
      <c r="C18473" t="s">
        <v>1862</v>
      </c>
      <c r="D18473">
        <v>40</v>
      </c>
      <c r="E18473">
        <v>40250.000360000005</v>
      </c>
      <c r="F18473">
        <f>Table2[[#This Row],[Đơn Giá Chuẩn]]*Table2[[#This Row],[Tổng số lượng bán]]</f>
        <v>1610000.0144000002</v>
      </c>
      <c r="G18473">
        <v>0</v>
      </c>
      <c r="H18473">
        <f>Table2[[#This Row],[Doanh số bán]]-Table2[[#This Row],[Chiết khấu]]</f>
        <v>1610000.0144000002</v>
      </c>
      <c r="K18473" t="s">
        <v>2207</v>
      </c>
      <c r="L18473">
        <v>0.04</v>
      </c>
      <c r="M18473" t="s">
        <v>37</v>
      </c>
      <c r="N18473" t="s">
        <v>26</v>
      </c>
      <c r="O18473">
        <v>1.6</v>
      </c>
      <c r="P18473" t="s">
        <v>3002</v>
      </c>
      <c r="Q18473" t="s">
        <v>3003</v>
      </c>
      <c r="R18473" t="s">
        <v>107</v>
      </c>
      <c r="S18473" t="s">
        <v>108</v>
      </c>
      <c r="T18473" t="s">
        <v>3152</v>
      </c>
      <c r="U18473" t="s">
        <v>3153</v>
      </c>
      <c r="V18473" t="s">
        <v>2210</v>
      </c>
    </row>
    <row r="18474" spans="1:22">
      <c r="A18474" s="4">
        <v>46157</v>
      </c>
      <c r="B18474" t="s">
        <v>12929</v>
      </c>
      <c r="C18474" t="s">
        <v>1862</v>
      </c>
      <c r="D18474">
        <v>48</v>
      </c>
      <c r="E18474">
        <v>40250.000360000005</v>
      </c>
      <c r="F18474">
        <f>Table2[[#This Row],[Đơn Giá Chuẩn]]*Table2[[#This Row],[Tổng số lượng bán]]</f>
        <v>1932000.0172800003</v>
      </c>
      <c r="G18474">
        <v>0</v>
      </c>
      <c r="H18474">
        <f>Table2[[#This Row],[Doanh số bán]]-Table2[[#This Row],[Chiết khấu]]</f>
        <v>1932000.0172800003</v>
      </c>
      <c r="K18474" t="s">
        <v>2207</v>
      </c>
      <c r="L18474">
        <v>0.12</v>
      </c>
      <c r="M18474" t="s">
        <v>37</v>
      </c>
      <c r="N18474" t="s">
        <v>26</v>
      </c>
      <c r="O18474">
        <v>5.76</v>
      </c>
      <c r="P18474" t="s">
        <v>520</v>
      </c>
      <c r="Q18474" t="s">
        <v>521</v>
      </c>
      <c r="R18474" t="s">
        <v>107</v>
      </c>
      <c r="S18474" t="s">
        <v>108</v>
      </c>
      <c r="T18474" t="s">
        <v>3152</v>
      </c>
      <c r="U18474" t="s">
        <v>3153</v>
      </c>
      <c r="V18474" t="s">
        <v>2210</v>
      </c>
    </row>
    <row r="18475" spans="1:22">
      <c r="A18475" s="4">
        <v>46157</v>
      </c>
      <c r="B18475" t="s">
        <v>12929</v>
      </c>
      <c r="C18475" t="s">
        <v>1862</v>
      </c>
      <c r="D18475">
        <v>48</v>
      </c>
      <c r="E18475">
        <v>43650.000200000002</v>
      </c>
      <c r="F18475">
        <f>Table2[[#This Row],[Đơn Giá Chuẩn]]*Table2[[#This Row],[Tổng số lượng bán]]</f>
        <v>2095200.0096</v>
      </c>
      <c r="G18475">
        <v>0</v>
      </c>
      <c r="H18475">
        <f>Table2[[#This Row],[Doanh số bán]]-Table2[[#This Row],[Chiết khấu]]</f>
        <v>2095200.0096</v>
      </c>
      <c r="K18475" t="s">
        <v>2207</v>
      </c>
      <c r="L18475">
        <v>0.12</v>
      </c>
      <c r="M18475" t="s">
        <v>37</v>
      </c>
      <c r="N18475" t="s">
        <v>26</v>
      </c>
      <c r="O18475">
        <v>5.76</v>
      </c>
      <c r="P18475" t="s">
        <v>586</v>
      </c>
      <c r="Q18475" t="s">
        <v>587</v>
      </c>
      <c r="R18475" t="s">
        <v>107</v>
      </c>
      <c r="S18475" t="s">
        <v>108</v>
      </c>
      <c r="T18475" t="s">
        <v>3152</v>
      </c>
      <c r="U18475" t="s">
        <v>3153</v>
      </c>
      <c r="V18475" t="s">
        <v>2210</v>
      </c>
    </row>
    <row r="18476" spans="1:22">
      <c r="A18476" s="4">
        <v>46157</v>
      </c>
      <c r="B18476" t="s">
        <v>12929</v>
      </c>
      <c r="C18476" t="s">
        <v>1862</v>
      </c>
      <c r="D18476">
        <v>72</v>
      </c>
      <c r="E18476">
        <v>43650.000200000002</v>
      </c>
      <c r="F18476">
        <f>Table2[[#This Row],[Đơn Giá Chuẩn]]*Table2[[#This Row],[Tổng số lượng bán]]</f>
        <v>3142800.0144000002</v>
      </c>
      <c r="G18476">
        <v>0</v>
      </c>
      <c r="H18476">
        <f>Table2[[#This Row],[Doanh số bán]]-Table2[[#This Row],[Chiết khấu]]</f>
        <v>3142800.0144000002</v>
      </c>
      <c r="K18476" t="s">
        <v>2207</v>
      </c>
      <c r="L18476">
        <v>0.12</v>
      </c>
      <c r="M18476" t="s">
        <v>37</v>
      </c>
      <c r="N18476" t="s">
        <v>26</v>
      </c>
      <c r="O18476">
        <v>8.64</v>
      </c>
      <c r="P18476" t="s">
        <v>588</v>
      </c>
      <c r="Q18476" t="s">
        <v>589</v>
      </c>
      <c r="R18476" t="s">
        <v>107</v>
      </c>
      <c r="S18476" t="s">
        <v>108</v>
      </c>
      <c r="T18476" t="s">
        <v>3152</v>
      </c>
      <c r="U18476" t="s">
        <v>3153</v>
      </c>
      <c r="V18476" t="s">
        <v>2210</v>
      </c>
    </row>
    <row r="18477" spans="1:22">
      <c r="A18477" s="4">
        <v>46157</v>
      </c>
      <c r="B18477" t="s">
        <v>12929</v>
      </c>
      <c r="C18477" t="s">
        <v>1862</v>
      </c>
      <c r="D18477">
        <v>96</v>
      </c>
      <c r="E18477">
        <v>43650.000200000002</v>
      </c>
      <c r="F18477">
        <f>Table2[[#This Row],[Đơn Giá Chuẩn]]*Table2[[#This Row],[Tổng số lượng bán]]</f>
        <v>4190400.0192</v>
      </c>
      <c r="G18477">
        <v>0</v>
      </c>
      <c r="H18477">
        <f>Table2[[#This Row],[Doanh số bán]]-Table2[[#This Row],[Chiết khấu]]</f>
        <v>4190400.0192</v>
      </c>
      <c r="K18477" t="s">
        <v>2207</v>
      </c>
      <c r="L18477">
        <v>0.12</v>
      </c>
      <c r="M18477" t="s">
        <v>37</v>
      </c>
      <c r="N18477" t="s">
        <v>26</v>
      </c>
      <c r="O18477">
        <v>11.52</v>
      </c>
      <c r="P18477" t="s">
        <v>656</v>
      </c>
      <c r="Q18477" t="s">
        <v>657</v>
      </c>
      <c r="R18477" t="s">
        <v>107</v>
      </c>
      <c r="S18477" t="s">
        <v>108</v>
      </c>
      <c r="T18477" t="s">
        <v>3152</v>
      </c>
      <c r="U18477" t="s">
        <v>3153</v>
      </c>
      <c r="V18477" t="s">
        <v>2210</v>
      </c>
    </row>
    <row r="18478" spans="1:22">
      <c r="A18478" s="4">
        <v>46157</v>
      </c>
      <c r="B18478" t="s">
        <v>12930</v>
      </c>
      <c r="C18478" t="s">
        <v>2568</v>
      </c>
      <c r="D18478">
        <v>20</v>
      </c>
      <c r="E18478">
        <v>241999.99976000004</v>
      </c>
      <c r="F18478">
        <f>Table2[[#This Row],[Đơn Giá Chuẩn]]*Table2[[#This Row],[Tổng số lượng bán]]</f>
        <v>4839999.9952000007</v>
      </c>
      <c r="G18478">
        <v>355556</v>
      </c>
      <c r="H18478">
        <f>Table2[[#This Row],[Doanh số bán]]-Table2[[#This Row],[Chiết khấu]]</f>
        <v>4484443.9952000007</v>
      </c>
      <c r="K18478" t="s">
        <v>2217</v>
      </c>
      <c r="L18478">
        <v>1</v>
      </c>
      <c r="M18478" t="s">
        <v>37</v>
      </c>
      <c r="N18478" t="s">
        <v>26</v>
      </c>
      <c r="O18478">
        <v>20</v>
      </c>
      <c r="P18478" t="s">
        <v>11893</v>
      </c>
      <c r="Q18478" t="s">
        <v>11894</v>
      </c>
      <c r="R18478" t="s">
        <v>41</v>
      </c>
      <c r="S18478" t="s">
        <v>42</v>
      </c>
      <c r="T18478" t="s">
        <v>2393</v>
      </c>
      <c r="U18478" t="s">
        <v>2394</v>
      </c>
      <c r="V18478" t="s">
        <v>2271</v>
      </c>
    </row>
    <row r="18479" spans="1:22">
      <c r="A18479" s="4">
        <v>46157</v>
      </c>
      <c r="B18479" t="s">
        <v>12930</v>
      </c>
      <c r="C18479" t="s">
        <v>2568</v>
      </c>
      <c r="D18479">
        <v>1</v>
      </c>
      <c r="E18479">
        <v>0</v>
      </c>
      <c r="F18479">
        <f>Table2[[#This Row],[Đơn Giá Chuẩn]]*Table2[[#This Row],[Tổng số lượng bán]]</f>
        <v>0</v>
      </c>
      <c r="G18479">
        <v>0</v>
      </c>
      <c r="H18479">
        <f>Table2[[#This Row],[Doanh số bán]]-Table2[[#This Row],[Chiết khấu]]</f>
        <v>0</v>
      </c>
      <c r="K18479" t="s">
        <v>2217</v>
      </c>
      <c r="L18479">
        <v>1</v>
      </c>
      <c r="M18479" t="s">
        <v>37</v>
      </c>
      <c r="N18479" t="s">
        <v>26</v>
      </c>
      <c r="O18479">
        <v>1</v>
      </c>
      <c r="P18479" t="s">
        <v>11893</v>
      </c>
      <c r="Q18479" t="s">
        <v>11894</v>
      </c>
      <c r="R18479" t="s">
        <v>41</v>
      </c>
      <c r="S18479" t="s">
        <v>42</v>
      </c>
      <c r="T18479" t="s">
        <v>2393</v>
      </c>
      <c r="U18479" t="s">
        <v>2394</v>
      </c>
      <c r="V18479" t="s">
        <v>2271</v>
      </c>
    </row>
    <row r="18480" spans="1:22">
      <c r="A18480" s="4">
        <v>46157</v>
      </c>
      <c r="B18480" t="s">
        <v>12931</v>
      </c>
      <c r="C18480" t="s">
        <v>2568</v>
      </c>
      <c r="D18480">
        <v>10</v>
      </c>
      <c r="E18480">
        <v>194364.00020000001</v>
      </c>
      <c r="F18480">
        <f>Table2[[#This Row],[Đơn Giá Chuẩn]]*Table2[[#This Row],[Tổng số lượng bán]]</f>
        <v>1943640.0020000001</v>
      </c>
      <c r="G18480">
        <v>0</v>
      </c>
      <c r="H18480">
        <f>Table2[[#This Row],[Doanh số bán]]-Table2[[#This Row],[Chiết khấu]]</f>
        <v>1943640.0020000001</v>
      </c>
      <c r="K18480" t="s">
        <v>2217</v>
      </c>
      <c r="L18480">
        <v>1</v>
      </c>
      <c r="M18480" t="s">
        <v>37</v>
      </c>
      <c r="N18480" t="s">
        <v>26</v>
      </c>
      <c r="O18480">
        <v>10</v>
      </c>
      <c r="P18480" t="s">
        <v>11650</v>
      </c>
      <c r="Q18480" t="s">
        <v>11651</v>
      </c>
      <c r="R18480" t="s">
        <v>41</v>
      </c>
      <c r="S18480" t="s">
        <v>42</v>
      </c>
      <c r="T18480" t="s">
        <v>2933</v>
      </c>
      <c r="U18480" t="s">
        <v>2934</v>
      </c>
      <c r="V18480" t="s">
        <v>45</v>
      </c>
    </row>
    <row r="18481" spans="1:22">
      <c r="A18481" s="4">
        <v>46157</v>
      </c>
      <c r="B18481" t="s">
        <v>12932</v>
      </c>
      <c r="C18481" t="s">
        <v>1862</v>
      </c>
      <c r="D18481">
        <v>1</v>
      </c>
      <c r="E18481">
        <v>0</v>
      </c>
      <c r="F18481">
        <f>Table2[[#This Row],[Đơn Giá Chuẩn]]*Table2[[#This Row],[Tổng số lượng bán]]</f>
        <v>0</v>
      </c>
      <c r="G18481">
        <v>0</v>
      </c>
      <c r="H18481">
        <f>Table2[[#This Row],[Doanh số bán]]-Table2[[#This Row],[Chiết khấu]]</f>
        <v>0</v>
      </c>
      <c r="K18481" t="s">
        <v>50</v>
      </c>
      <c r="L18481">
        <v>0.12</v>
      </c>
      <c r="M18481" t="s">
        <v>37</v>
      </c>
      <c r="N18481" t="s">
        <v>50</v>
      </c>
      <c r="O18481">
        <v>0.12</v>
      </c>
      <c r="P18481" t="s">
        <v>656</v>
      </c>
      <c r="Q18481" t="s">
        <v>657</v>
      </c>
      <c r="R18481" t="s">
        <v>107</v>
      </c>
      <c r="S18481" t="s">
        <v>108</v>
      </c>
      <c r="T18481" t="s">
        <v>2176</v>
      </c>
      <c r="U18481" t="s">
        <v>2177</v>
      </c>
      <c r="V18481" t="s">
        <v>50</v>
      </c>
    </row>
    <row r="18482" spans="1:22">
      <c r="A18482" s="4">
        <v>46157</v>
      </c>
      <c r="B18482" t="s">
        <v>12933</v>
      </c>
      <c r="C18482" t="s">
        <v>155</v>
      </c>
      <c r="D18482">
        <v>15</v>
      </c>
      <c r="E18482">
        <v>248749.99976000004</v>
      </c>
      <c r="F18482">
        <f>Table2[[#This Row],[Đơn Giá Chuẩn]]*Table2[[#This Row],[Tổng số lượng bán]]</f>
        <v>3731249.9964000005</v>
      </c>
      <c r="G18482">
        <v>0</v>
      </c>
      <c r="H18482">
        <f>Table2[[#This Row],[Doanh số bán]]-Table2[[#This Row],[Chiết khấu]]</f>
        <v>3731249.9964000005</v>
      </c>
      <c r="K18482" t="s">
        <v>36</v>
      </c>
      <c r="L18482">
        <v>1.6</v>
      </c>
      <c r="M18482" t="s">
        <v>37</v>
      </c>
      <c r="N18482" t="s">
        <v>919</v>
      </c>
      <c r="O18482">
        <v>24</v>
      </c>
      <c r="P18482" t="s">
        <v>839</v>
      </c>
      <c r="Q18482" t="s">
        <v>840</v>
      </c>
      <c r="R18482" t="s">
        <v>107</v>
      </c>
      <c r="S18482" t="s">
        <v>108</v>
      </c>
      <c r="T18482" t="s">
        <v>2459</v>
      </c>
      <c r="U18482" t="s">
        <v>2460</v>
      </c>
      <c r="V18482" t="s">
        <v>45</v>
      </c>
    </row>
    <row r="18483" spans="1:22">
      <c r="A18483" s="4">
        <v>46157</v>
      </c>
      <c r="B18483" t="s">
        <v>12933</v>
      </c>
      <c r="C18483" t="s">
        <v>155</v>
      </c>
      <c r="D18483">
        <v>3</v>
      </c>
      <c r="E18483">
        <v>0</v>
      </c>
      <c r="F18483">
        <f>Table2[[#This Row],[Đơn Giá Chuẩn]]*Table2[[#This Row],[Tổng số lượng bán]]</f>
        <v>0</v>
      </c>
      <c r="G18483">
        <v>0</v>
      </c>
      <c r="H18483">
        <f>Table2[[#This Row],[Doanh số bán]]-Table2[[#This Row],[Chiết khấu]]</f>
        <v>0</v>
      </c>
      <c r="K18483" t="s">
        <v>36</v>
      </c>
      <c r="L18483">
        <v>1.6</v>
      </c>
      <c r="M18483" t="s">
        <v>37</v>
      </c>
      <c r="N18483" t="s">
        <v>919</v>
      </c>
      <c r="O18483">
        <v>4.8000000000000007</v>
      </c>
      <c r="P18483" t="s">
        <v>839</v>
      </c>
      <c r="Q18483" t="s">
        <v>840</v>
      </c>
      <c r="R18483" t="s">
        <v>107</v>
      </c>
      <c r="S18483" t="s">
        <v>108</v>
      </c>
      <c r="T18483" t="s">
        <v>2459</v>
      </c>
      <c r="U18483" t="s">
        <v>2460</v>
      </c>
      <c r="V18483" t="s">
        <v>45</v>
      </c>
    </row>
    <row r="18484" spans="1:22">
      <c r="A18484" s="4">
        <v>46157</v>
      </c>
      <c r="B18484" t="s">
        <v>12934</v>
      </c>
      <c r="C18484" t="s">
        <v>2568</v>
      </c>
      <c r="D18484">
        <v>20</v>
      </c>
      <c r="E18484">
        <v>232000.04</v>
      </c>
      <c r="F18484">
        <f>Table2[[#This Row],[Đơn Giá Chuẩn]]*Table2[[#This Row],[Tổng số lượng bán]]</f>
        <v>4640000.8</v>
      </c>
      <c r="G18484">
        <v>340741</v>
      </c>
      <c r="H18484">
        <f>Table2[[#This Row],[Doanh số bán]]-Table2[[#This Row],[Chiết khấu]]</f>
        <v>4299259.8</v>
      </c>
      <c r="K18484" t="s">
        <v>2217</v>
      </c>
      <c r="L18484">
        <v>1</v>
      </c>
      <c r="M18484" t="s">
        <v>37</v>
      </c>
      <c r="N18484" t="s">
        <v>919</v>
      </c>
      <c r="O18484">
        <v>20</v>
      </c>
      <c r="P18484" t="s">
        <v>12395</v>
      </c>
      <c r="Q18484" t="s">
        <v>12396</v>
      </c>
      <c r="R18484" t="s">
        <v>41</v>
      </c>
      <c r="S18484" t="s">
        <v>42</v>
      </c>
      <c r="T18484" t="s">
        <v>7101</v>
      </c>
      <c r="U18484" t="s">
        <v>7102</v>
      </c>
      <c r="V18484" t="s">
        <v>45</v>
      </c>
    </row>
    <row r="18485" spans="1:22">
      <c r="A18485" s="4">
        <v>46157</v>
      </c>
      <c r="B18485" t="s">
        <v>12934</v>
      </c>
      <c r="C18485" t="s">
        <v>2568</v>
      </c>
      <c r="D18485">
        <v>2</v>
      </c>
      <c r="E18485">
        <v>0</v>
      </c>
      <c r="F18485">
        <f>Table2[[#This Row],[Đơn Giá Chuẩn]]*Table2[[#This Row],[Tổng số lượng bán]]</f>
        <v>0</v>
      </c>
      <c r="G18485">
        <v>0</v>
      </c>
      <c r="H18485">
        <f>Table2[[#This Row],[Doanh số bán]]-Table2[[#This Row],[Chiết khấu]]</f>
        <v>0</v>
      </c>
      <c r="K18485" t="s">
        <v>2217</v>
      </c>
      <c r="L18485">
        <v>1</v>
      </c>
      <c r="M18485" t="s">
        <v>37</v>
      </c>
      <c r="N18485" t="s">
        <v>919</v>
      </c>
      <c r="O18485">
        <v>2</v>
      </c>
      <c r="P18485" t="s">
        <v>12395</v>
      </c>
      <c r="Q18485" t="s">
        <v>12396</v>
      </c>
      <c r="R18485" t="s">
        <v>41</v>
      </c>
      <c r="S18485" t="s">
        <v>42</v>
      </c>
      <c r="T18485" t="s">
        <v>7101</v>
      </c>
      <c r="U18485" t="s">
        <v>7102</v>
      </c>
      <c r="V18485" t="s">
        <v>45</v>
      </c>
    </row>
    <row r="18486" spans="1:22">
      <c r="A18486" s="4">
        <v>46157</v>
      </c>
      <c r="B18486" t="s">
        <v>12935</v>
      </c>
      <c r="C18486" t="s">
        <v>2568</v>
      </c>
      <c r="D18486">
        <v>10</v>
      </c>
      <c r="E18486">
        <v>241999.99976000004</v>
      </c>
      <c r="F18486">
        <f>Table2[[#This Row],[Đơn Giá Chuẩn]]*Table2[[#This Row],[Tổng số lượng bán]]</f>
        <v>2419999.9976000004</v>
      </c>
      <c r="G18486">
        <v>177778</v>
      </c>
      <c r="H18486">
        <f>Table2[[#This Row],[Doanh số bán]]-Table2[[#This Row],[Chiết khấu]]</f>
        <v>2242221.9976000004</v>
      </c>
      <c r="K18486" t="s">
        <v>2217</v>
      </c>
      <c r="L18486">
        <v>1</v>
      </c>
      <c r="M18486" t="s">
        <v>37</v>
      </c>
      <c r="N18486" t="s">
        <v>26</v>
      </c>
      <c r="O18486">
        <v>10</v>
      </c>
      <c r="P18486" t="s">
        <v>11893</v>
      </c>
      <c r="Q18486" t="s">
        <v>11894</v>
      </c>
      <c r="R18486" t="s">
        <v>41</v>
      </c>
      <c r="S18486" t="s">
        <v>42</v>
      </c>
      <c r="T18486" t="s">
        <v>2783</v>
      </c>
      <c r="U18486" t="s">
        <v>2784</v>
      </c>
      <c r="V18486" t="s">
        <v>45</v>
      </c>
    </row>
    <row r="18487" spans="1:22">
      <c r="A18487" s="4">
        <v>46157</v>
      </c>
      <c r="B18487" t="s">
        <v>12935</v>
      </c>
      <c r="C18487" t="s">
        <v>2568</v>
      </c>
      <c r="D18487">
        <v>1</v>
      </c>
      <c r="E18487">
        <v>0</v>
      </c>
      <c r="F18487">
        <f>Table2[[#This Row],[Đơn Giá Chuẩn]]*Table2[[#This Row],[Tổng số lượng bán]]</f>
        <v>0</v>
      </c>
      <c r="G18487">
        <v>0</v>
      </c>
      <c r="H18487">
        <f>Table2[[#This Row],[Doanh số bán]]-Table2[[#This Row],[Chiết khấu]]</f>
        <v>0</v>
      </c>
      <c r="K18487" t="s">
        <v>2217</v>
      </c>
      <c r="L18487">
        <v>1</v>
      </c>
      <c r="M18487" t="s">
        <v>37</v>
      </c>
      <c r="N18487" t="s">
        <v>26</v>
      </c>
      <c r="O18487">
        <v>1</v>
      </c>
      <c r="P18487" t="s">
        <v>11893</v>
      </c>
      <c r="Q18487" t="s">
        <v>11894</v>
      </c>
      <c r="R18487" t="s">
        <v>41</v>
      </c>
      <c r="S18487" t="s">
        <v>42</v>
      </c>
      <c r="T18487" t="s">
        <v>2783</v>
      </c>
      <c r="U18487" t="s">
        <v>2784</v>
      </c>
      <c r="V18487" t="s">
        <v>45</v>
      </c>
    </row>
    <row r="18488" spans="1:22">
      <c r="A18488" s="4">
        <v>46157</v>
      </c>
      <c r="B18488" t="s">
        <v>12936</v>
      </c>
      <c r="C18488" t="s">
        <v>2568</v>
      </c>
      <c r="D18488">
        <v>20</v>
      </c>
      <c r="E18488">
        <v>241999.99976000004</v>
      </c>
      <c r="F18488">
        <f>Table2[[#This Row],[Đơn Giá Chuẩn]]*Table2[[#This Row],[Tổng số lượng bán]]</f>
        <v>4839999.9952000007</v>
      </c>
      <c r="G18488">
        <v>0</v>
      </c>
      <c r="H18488">
        <f>Table2[[#This Row],[Doanh số bán]]-Table2[[#This Row],[Chiết khấu]]</f>
        <v>4839999.9952000007</v>
      </c>
      <c r="K18488" t="s">
        <v>2217</v>
      </c>
      <c r="L18488">
        <v>1</v>
      </c>
      <c r="M18488" t="s">
        <v>37</v>
      </c>
      <c r="N18488" t="s">
        <v>26</v>
      </c>
      <c r="O18488">
        <v>20</v>
      </c>
      <c r="P18488" t="s">
        <v>11893</v>
      </c>
      <c r="Q18488" t="s">
        <v>11894</v>
      </c>
      <c r="R18488" t="s">
        <v>41</v>
      </c>
      <c r="S18488" t="s">
        <v>42</v>
      </c>
      <c r="T18488" t="s">
        <v>2393</v>
      </c>
      <c r="U18488" t="s">
        <v>2394</v>
      </c>
      <c r="V18488" t="s">
        <v>2271</v>
      </c>
    </row>
    <row r="18489" spans="1:22">
      <c r="A18489" s="4">
        <v>46157</v>
      </c>
      <c r="B18489" t="s">
        <v>12936</v>
      </c>
      <c r="C18489" t="s">
        <v>2568</v>
      </c>
      <c r="D18489">
        <v>1</v>
      </c>
      <c r="E18489">
        <v>0</v>
      </c>
      <c r="F18489">
        <f>Table2[[#This Row],[Đơn Giá Chuẩn]]*Table2[[#This Row],[Tổng số lượng bán]]</f>
        <v>0</v>
      </c>
      <c r="G18489">
        <v>0</v>
      </c>
      <c r="H18489">
        <f>Table2[[#This Row],[Doanh số bán]]-Table2[[#This Row],[Chiết khấu]]</f>
        <v>0</v>
      </c>
      <c r="K18489" t="s">
        <v>2217</v>
      </c>
      <c r="L18489">
        <v>1</v>
      </c>
      <c r="M18489" t="s">
        <v>37</v>
      </c>
      <c r="N18489" t="s">
        <v>26</v>
      </c>
      <c r="O18489">
        <v>1</v>
      </c>
      <c r="P18489" t="s">
        <v>11893</v>
      </c>
      <c r="Q18489" t="s">
        <v>11894</v>
      </c>
      <c r="R18489" t="s">
        <v>41</v>
      </c>
      <c r="S18489" t="s">
        <v>42</v>
      </c>
      <c r="T18489" t="s">
        <v>2393</v>
      </c>
      <c r="U18489" t="s">
        <v>2394</v>
      </c>
      <c r="V18489" t="s">
        <v>2271</v>
      </c>
    </row>
    <row r="18490" spans="1:22">
      <c r="A18490" s="4">
        <v>46157</v>
      </c>
      <c r="B18490" t="s">
        <v>12936</v>
      </c>
      <c r="C18490" t="s">
        <v>2568</v>
      </c>
      <c r="D18490">
        <v>9</v>
      </c>
      <c r="E18490">
        <v>372000.00044000003</v>
      </c>
      <c r="F18490">
        <f>Table2[[#This Row],[Đơn Giá Chuẩn]]*Table2[[#This Row],[Tổng số lượng bán]]</f>
        <v>3348000.0039600004</v>
      </c>
      <c r="G18490">
        <v>0</v>
      </c>
      <c r="H18490">
        <f>Table2[[#This Row],[Doanh số bán]]-Table2[[#This Row],[Chiết khấu]]</f>
        <v>3348000.0039600004</v>
      </c>
      <c r="K18490" t="s">
        <v>2217</v>
      </c>
      <c r="L18490">
        <v>0.5</v>
      </c>
      <c r="M18490" t="s">
        <v>37</v>
      </c>
      <c r="N18490" t="s">
        <v>26</v>
      </c>
      <c r="O18490">
        <v>4.5</v>
      </c>
      <c r="P18490" t="s">
        <v>12686</v>
      </c>
      <c r="Q18490" t="s">
        <v>12687</v>
      </c>
      <c r="R18490" t="s">
        <v>41</v>
      </c>
      <c r="S18490" t="s">
        <v>42</v>
      </c>
      <c r="T18490" t="s">
        <v>2393</v>
      </c>
      <c r="U18490" t="s">
        <v>2394</v>
      </c>
      <c r="V18490" t="s">
        <v>2271</v>
      </c>
    </row>
    <row r="18491" spans="1:22">
      <c r="A18491" s="4">
        <v>46157</v>
      </c>
      <c r="B18491" t="s">
        <v>12936</v>
      </c>
      <c r="C18491" t="s">
        <v>2568</v>
      </c>
      <c r="D18491">
        <v>1</v>
      </c>
      <c r="E18491">
        <v>0</v>
      </c>
      <c r="F18491">
        <f>Table2[[#This Row],[Đơn Giá Chuẩn]]*Table2[[#This Row],[Tổng số lượng bán]]</f>
        <v>0</v>
      </c>
      <c r="G18491">
        <v>0</v>
      </c>
      <c r="H18491">
        <f>Table2[[#This Row],[Doanh số bán]]-Table2[[#This Row],[Chiết khấu]]</f>
        <v>0</v>
      </c>
      <c r="K18491" t="s">
        <v>2217</v>
      </c>
      <c r="L18491">
        <v>0.5</v>
      </c>
      <c r="M18491" t="s">
        <v>37</v>
      </c>
      <c r="N18491" t="s">
        <v>26</v>
      </c>
      <c r="O18491">
        <v>0.5</v>
      </c>
      <c r="P18491" t="s">
        <v>12686</v>
      </c>
      <c r="Q18491" t="s">
        <v>12687</v>
      </c>
      <c r="R18491" t="s">
        <v>41</v>
      </c>
      <c r="S18491" t="s">
        <v>42</v>
      </c>
      <c r="T18491" t="s">
        <v>2393</v>
      </c>
      <c r="U18491" t="s">
        <v>2394</v>
      </c>
      <c r="V18491" t="s">
        <v>2271</v>
      </c>
    </row>
    <row r="18492" spans="1:22">
      <c r="A18492" s="4">
        <v>46157</v>
      </c>
      <c r="B18492" t="s">
        <v>12936</v>
      </c>
      <c r="C18492" t="s">
        <v>1862</v>
      </c>
      <c r="D18492">
        <v>30</v>
      </c>
      <c r="E18492">
        <v>122250.01772</v>
      </c>
      <c r="F18492">
        <f>Table2[[#This Row],[Đơn Giá Chuẩn]]*Table2[[#This Row],[Tổng số lượng bán]]</f>
        <v>3667500.5316000003</v>
      </c>
      <c r="G18492">
        <v>0</v>
      </c>
      <c r="H18492">
        <f>Table2[[#This Row],[Doanh số bán]]-Table2[[#This Row],[Chiết khấu]]</f>
        <v>3667500.5316000003</v>
      </c>
      <c r="K18492" t="s">
        <v>2217</v>
      </c>
      <c r="L18492">
        <v>0.01</v>
      </c>
      <c r="M18492" t="s">
        <v>37</v>
      </c>
      <c r="N18492" t="s">
        <v>26</v>
      </c>
      <c r="O18492">
        <v>0.3</v>
      </c>
      <c r="P18492" t="s">
        <v>6941</v>
      </c>
      <c r="Q18492" t="s">
        <v>6942</v>
      </c>
      <c r="R18492" t="s">
        <v>41</v>
      </c>
      <c r="S18492" t="s">
        <v>42</v>
      </c>
      <c r="T18492" t="s">
        <v>2393</v>
      </c>
      <c r="U18492" t="s">
        <v>2394</v>
      </c>
      <c r="V18492" t="s">
        <v>2271</v>
      </c>
    </row>
    <row r="18493" spans="1:22">
      <c r="A18493" s="4">
        <v>46157</v>
      </c>
      <c r="B18493" t="s">
        <v>12937</v>
      </c>
      <c r="C18493" t="s">
        <v>1862</v>
      </c>
      <c r="D18493">
        <v>5</v>
      </c>
      <c r="E18493">
        <v>0</v>
      </c>
      <c r="F18493">
        <f>Table2[[#This Row],[Đơn Giá Chuẩn]]*Table2[[#This Row],[Tổng số lượng bán]]</f>
        <v>0</v>
      </c>
      <c r="G18493">
        <v>0</v>
      </c>
      <c r="H18493">
        <f>Table2[[#This Row],[Doanh số bán]]-Table2[[#This Row],[Chiết khấu]]</f>
        <v>0</v>
      </c>
      <c r="K18493" t="s">
        <v>50</v>
      </c>
      <c r="L18493">
        <v>0.04</v>
      </c>
      <c r="M18493" t="s">
        <v>37</v>
      </c>
      <c r="N18493" t="s">
        <v>50</v>
      </c>
      <c r="O18493">
        <v>0.2</v>
      </c>
      <c r="P18493" t="s">
        <v>3002</v>
      </c>
      <c r="Q18493" t="s">
        <v>3003</v>
      </c>
      <c r="R18493" t="s">
        <v>107</v>
      </c>
      <c r="S18493" t="s">
        <v>108</v>
      </c>
      <c r="T18493" t="s">
        <v>2667</v>
      </c>
      <c r="U18493" t="s">
        <v>2668</v>
      </c>
      <c r="V18493" t="s">
        <v>50</v>
      </c>
    </row>
    <row r="18494" spans="1:22">
      <c r="A18494" s="4">
        <v>46157</v>
      </c>
      <c r="B18494" t="s">
        <v>12937</v>
      </c>
      <c r="C18494" t="s">
        <v>1862</v>
      </c>
      <c r="D18494">
        <v>5</v>
      </c>
      <c r="E18494">
        <v>0</v>
      </c>
      <c r="F18494">
        <f>Table2[[#This Row],[Đơn Giá Chuẩn]]*Table2[[#This Row],[Tổng số lượng bán]]</f>
        <v>0</v>
      </c>
      <c r="G18494">
        <v>0</v>
      </c>
      <c r="H18494">
        <f>Table2[[#This Row],[Doanh số bán]]-Table2[[#This Row],[Chiết khấu]]</f>
        <v>0</v>
      </c>
      <c r="K18494" t="s">
        <v>50</v>
      </c>
      <c r="L18494">
        <v>0.16</v>
      </c>
      <c r="M18494" t="s">
        <v>37</v>
      </c>
      <c r="N18494" t="s">
        <v>50</v>
      </c>
      <c r="O18494">
        <v>0.8</v>
      </c>
      <c r="P18494" t="s">
        <v>105</v>
      </c>
      <c r="Q18494" t="s">
        <v>106</v>
      </c>
      <c r="R18494" t="s">
        <v>107</v>
      </c>
      <c r="S18494" t="s">
        <v>108</v>
      </c>
      <c r="T18494" t="s">
        <v>2667</v>
      </c>
      <c r="U18494" t="s">
        <v>2668</v>
      </c>
      <c r="V18494" t="s">
        <v>50</v>
      </c>
    </row>
    <row r="18495" spans="1:22">
      <c r="A18495" s="4">
        <v>46157</v>
      </c>
      <c r="B18495" t="s">
        <v>12937</v>
      </c>
      <c r="C18495" t="s">
        <v>155</v>
      </c>
      <c r="D18495">
        <v>5</v>
      </c>
      <c r="E18495">
        <v>0</v>
      </c>
      <c r="F18495">
        <f>Table2[[#This Row],[Đơn Giá Chuẩn]]*Table2[[#This Row],[Tổng số lượng bán]]</f>
        <v>0</v>
      </c>
      <c r="G18495">
        <v>0</v>
      </c>
      <c r="H18495">
        <f>Table2[[#This Row],[Doanh số bán]]-Table2[[#This Row],[Chiết khấu]]</f>
        <v>0</v>
      </c>
      <c r="K18495" t="s">
        <v>50</v>
      </c>
      <c r="L18495">
        <v>0.2</v>
      </c>
      <c r="M18495" t="s">
        <v>37</v>
      </c>
      <c r="N18495" t="s">
        <v>50</v>
      </c>
      <c r="O18495">
        <v>1</v>
      </c>
      <c r="P18495" t="s">
        <v>156</v>
      </c>
      <c r="Q18495" t="s">
        <v>157</v>
      </c>
      <c r="R18495" t="s">
        <v>107</v>
      </c>
      <c r="S18495" t="s">
        <v>108</v>
      </c>
      <c r="T18495" t="s">
        <v>2667</v>
      </c>
      <c r="U18495" t="s">
        <v>2668</v>
      </c>
      <c r="V18495" t="s">
        <v>50</v>
      </c>
    </row>
    <row r="18496" spans="1:22">
      <c r="A18496" s="4">
        <v>46157</v>
      </c>
      <c r="B18496" t="s">
        <v>12937</v>
      </c>
      <c r="C18496" t="s">
        <v>1862</v>
      </c>
      <c r="D18496">
        <v>5</v>
      </c>
      <c r="E18496">
        <v>0</v>
      </c>
      <c r="F18496">
        <f>Table2[[#This Row],[Đơn Giá Chuẩn]]*Table2[[#This Row],[Tổng số lượng bán]]</f>
        <v>0</v>
      </c>
      <c r="G18496">
        <v>0</v>
      </c>
      <c r="H18496">
        <f>Table2[[#This Row],[Doanh số bán]]-Table2[[#This Row],[Chiết khấu]]</f>
        <v>0</v>
      </c>
      <c r="K18496" t="s">
        <v>50</v>
      </c>
      <c r="L18496">
        <v>0.12</v>
      </c>
      <c r="M18496" t="s">
        <v>37</v>
      </c>
      <c r="N18496" t="s">
        <v>50</v>
      </c>
      <c r="O18496">
        <v>0.6</v>
      </c>
      <c r="P18496" t="s">
        <v>520</v>
      </c>
      <c r="Q18496" t="s">
        <v>521</v>
      </c>
      <c r="R18496" t="s">
        <v>107</v>
      </c>
      <c r="S18496" t="s">
        <v>108</v>
      </c>
      <c r="T18496" t="s">
        <v>2667</v>
      </c>
      <c r="U18496" t="s">
        <v>2668</v>
      </c>
      <c r="V18496" t="s">
        <v>50</v>
      </c>
    </row>
    <row r="18497" spans="1:22">
      <c r="A18497" s="4">
        <v>46157</v>
      </c>
      <c r="B18497" t="s">
        <v>12937</v>
      </c>
      <c r="C18497" t="s">
        <v>1862</v>
      </c>
      <c r="D18497">
        <v>5</v>
      </c>
      <c r="E18497">
        <v>0</v>
      </c>
      <c r="F18497">
        <f>Table2[[#This Row],[Đơn Giá Chuẩn]]*Table2[[#This Row],[Tổng số lượng bán]]</f>
        <v>0</v>
      </c>
      <c r="G18497">
        <v>0</v>
      </c>
      <c r="H18497">
        <f>Table2[[#This Row],[Doanh số bán]]-Table2[[#This Row],[Chiết khấu]]</f>
        <v>0</v>
      </c>
      <c r="K18497" t="s">
        <v>50</v>
      </c>
      <c r="L18497">
        <v>0.12</v>
      </c>
      <c r="M18497" t="s">
        <v>37</v>
      </c>
      <c r="N18497" t="s">
        <v>50</v>
      </c>
      <c r="O18497">
        <v>0.6</v>
      </c>
      <c r="P18497" t="s">
        <v>586</v>
      </c>
      <c r="Q18497" t="s">
        <v>587</v>
      </c>
      <c r="R18497" t="s">
        <v>107</v>
      </c>
      <c r="S18497" t="s">
        <v>108</v>
      </c>
      <c r="T18497" t="s">
        <v>2667</v>
      </c>
      <c r="U18497" t="s">
        <v>2668</v>
      </c>
      <c r="V18497" t="s">
        <v>50</v>
      </c>
    </row>
    <row r="18498" spans="1:22">
      <c r="A18498" s="4">
        <v>46157</v>
      </c>
      <c r="B18498" t="s">
        <v>12937</v>
      </c>
      <c r="C18498" t="s">
        <v>1862</v>
      </c>
      <c r="D18498">
        <v>5</v>
      </c>
      <c r="E18498">
        <v>0</v>
      </c>
      <c r="F18498">
        <f>Table2[[#This Row],[Đơn Giá Chuẩn]]*Table2[[#This Row],[Tổng số lượng bán]]</f>
        <v>0</v>
      </c>
      <c r="G18498">
        <v>0</v>
      </c>
      <c r="H18498">
        <f>Table2[[#This Row],[Doanh số bán]]-Table2[[#This Row],[Chiết khấu]]</f>
        <v>0</v>
      </c>
      <c r="K18498" t="s">
        <v>50</v>
      </c>
      <c r="L18498">
        <v>0.12</v>
      </c>
      <c r="M18498" t="s">
        <v>37</v>
      </c>
      <c r="N18498" t="s">
        <v>50</v>
      </c>
      <c r="O18498">
        <v>0.6</v>
      </c>
      <c r="P18498" t="s">
        <v>656</v>
      </c>
      <c r="Q18498" t="s">
        <v>657</v>
      </c>
      <c r="R18498" t="s">
        <v>107</v>
      </c>
      <c r="S18498" t="s">
        <v>108</v>
      </c>
      <c r="T18498" t="s">
        <v>2667</v>
      </c>
      <c r="U18498" t="s">
        <v>2668</v>
      </c>
      <c r="V18498" t="s">
        <v>50</v>
      </c>
    </row>
    <row r="18499" spans="1:22">
      <c r="A18499" s="4">
        <v>46157</v>
      </c>
      <c r="B18499" t="s">
        <v>12937</v>
      </c>
      <c r="C18499" t="s">
        <v>1862</v>
      </c>
      <c r="D18499">
        <v>5</v>
      </c>
      <c r="E18499">
        <v>0</v>
      </c>
      <c r="F18499">
        <f>Table2[[#This Row],[Đơn Giá Chuẩn]]*Table2[[#This Row],[Tổng số lượng bán]]</f>
        <v>0</v>
      </c>
      <c r="G18499">
        <v>0</v>
      </c>
      <c r="H18499">
        <f>Table2[[#This Row],[Doanh số bán]]-Table2[[#This Row],[Chiết khấu]]</f>
        <v>0</v>
      </c>
      <c r="K18499" t="s">
        <v>50</v>
      </c>
      <c r="L18499">
        <v>0.12</v>
      </c>
      <c r="M18499" t="s">
        <v>37</v>
      </c>
      <c r="N18499" t="s">
        <v>50</v>
      </c>
      <c r="O18499">
        <v>0.6</v>
      </c>
      <c r="P18499" t="s">
        <v>588</v>
      </c>
      <c r="Q18499" t="s">
        <v>589</v>
      </c>
      <c r="R18499" t="s">
        <v>107</v>
      </c>
      <c r="S18499" t="s">
        <v>108</v>
      </c>
      <c r="T18499" t="s">
        <v>2667</v>
      </c>
      <c r="U18499" t="s">
        <v>2668</v>
      </c>
      <c r="V18499" t="s">
        <v>50</v>
      </c>
    </row>
    <row r="18500" spans="1:22">
      <c r="A18500" s="4">
        <v>46157</v>
      </c>
      <c r="B18500" t="s">
        <v>12937</v>
      </c>
      <c r="C18500" t="s">
        <v>155</v>
      </c>
      <c r="D18500">
        <v>5</v>
      </c>
      <c r="E18500">
        <v>0</v>
      </c>
      <c r="F18500">
        <f>Table2[[#This Row],[Đơn Giá Chuẩn]]*Table2[[#This Row],[Tổng số lượng bán]]</f>
        <v>0</v>
      </c>
      <c r="G18500">
        <v>0</v>
      </c>
      <c r="H18500">
        <f>Table2[[#This Row],[Doanh số bán]]-Table2[[#This Row],[Chiết khấu]]</f>
        <v>0</v>
      </c>
      <c r="K18500" t="s">
        <v>50</v>
      </c>
      <c r="L18500">
        <v>1.6</v>
      </c>
      <c r="M18500" t="s">
        <v>37</v>
      </c>
      <c r="N18500" t="s">
        <v>50</v>
      </c>
      <c r="O18500">
        <v>8</v>
      </c>
      <c r="P18500" t="s">
        <v>839</v>
      </c>
      <c r="Q18500" t="s">
        <v>840</v>
      </c>
      <c r="R18500" t="s">
        <v>107</v>
      </c>
      <c r="S18500" t="s">
        <v>108</v>
      </c>
      <c r="T18500" t="s">
        <v>2667</v>
      </c>
      <c r="U18500" t="s">
        <v>2668</v>
      </c>
      <c r="V18500" t="s">
        <v>50</v>
      </c>
    </row>
    <row r="18501" spans="1:22">
      <c r="A18501" s="4">
        <v>46157</v>
      </c>
      <c r="B18501" t="s">
        <v>12937</v>
      </c>
      <c r="C18501" t="s">
        <v>1862</v>
      </c>
      <c r="D18501">
        <v>3</v>
      </c>
      <c r="E18501">
        <v>0</v>
      </c>
      <c r="F18501">
        <f>Table2[[#This Row],[Đơn Giá Chuẩn]]*Table2[[#This Row],[Tổng số lượng bán]]</f>
        <v>0</v>
      </c>
      <c r="G18501">
        <v>0</v>
      </c>
      <c r="H18501">
        <f>Table2[[#This Row],[Doanh số bán]]-Table2[[#This Row],[Chiết khấu]]</f>
        <v>0</v>
      </c>
      <c r="K18501" t="s">
        <v>50</v>
      </c>
      <c r="L18501">
        <v>0.125</v>
      </c>
      <c r="M18501" t="s">
        <v>37</v>
      </c>
      <c r="N18501" t="s">
        <v>50</v>
      </c>
      <c r="O18501">
        <v>0.375</v>
      </c>
      <c r="P18501" t="s">
        <v>1500</v>
      </c>
      <c r="Q18501" t="s">
        <v>1501</v>
      </c>
      <c r="R18501" t="s">
        <v>41</v>
      </c>
      <c r="S18501" t="s">
        <v>42</v>
      </c>
      <c r="T18501" t="s">
        <v>2667</v>
      </c>
      <c r="U18501" t="s">
        <v>2668</v>
      </c>
      <c r="V18501" t="s">
        <v>50</v>
      </c>
    </row>
    <row r="18502" spans="1:22">
      <c r="A18502" s="4">
        <v>46157</v>
      </c>
      <c r="B18502" t="s">
        <v>12937</v>
      </c>
      <c r="C18502" t="s">
        <v>1862</v>
      </c>
      <c r="D18502">
        <v>3</v>
      </c>
      <c r="E18502">
        <v>0</v>
      </c>
      <c r="F18502">
        <f>Table2[[#This Row],[Đơn Giá Chuẩn]]*Table2[[#This Row],[Tổng số lượng bán]]</f>
        <v>0</v>
      </c>
      <c r="G18502">
        <v>0</v>
      </c>
      <c r="H18502">
        <f>Table2[[#This Row],[Doanh số bán]]-Table2[[#This Row],[Chiết khấu]]</f>
        <v>0</v>
      </c>
      <c r="K18502" t="s">
        <v>50</v>
      </c>
      <c r="L18502">
        <v>0.1</v>
      </c>
      <c r="M18502" t="s">
        <v>37</v>
      </c>
      <c r="N18502" t="s">
        <v>50</v>
      </c>
      <c r="O18502">
        <v>0.30000000000000004</v>
      </c>
      <c r="P18502" t="s">
        <v>9621</v>
      </c>
      <c r="Q18502" t="s">
        <v>9622</v>
      </c>
      <c r="R18502" t="s">
        <v>41</v>
      </c>
      <c r="S18502" t="s">
        <v>42</v>
      </c>
      <c r="T18502" t="s">
        <v>2667</v>
      </c>
      <c r="U18502" t="s">
        <v>2668</v>
      </c>
      <c r="V18502" t="s">
        <v>50</v>
      </c>
    </row>
    <row r="18503" spans="1:22">
      <c r="A18503" s="4">
        <v>46157</v>
      </c>
      <c r="B18503" t="s">
        <v>12937</v>
      </c>
      <c r="C18503" t="s">
        <v>1862</v>
      </c>
      <c r="D18503">
        <v>5</v>
      </c>
      <c r="E18503">
        <v>0</v>
      </c>
      <c r="F18503">
        <f>Table2[[#This Row],[Đơn Giá Chuẩn]]*Table2[[#This Row],[Tổng số lượng bán]]</f>
        <v>0</v>
      </c>
      <c r="G18503">
        <v>0</v>
      </c>
      <c r="H18503">
        <f>Table2[[#This Row],[Doanh số bán]]-Table2[[#This Row],[Chiết khấu]]</f>
        <v>0</v>
      </c>
      <c r="K18503" t="s">
        <v>50</v>
      </c>
      <c r="L18503">
        <v>0.1</v>
      </c>
      <c r="M18503" t="s">
        <v>37</v>
      </c>
      <c r="N18503" t="s">
        <v>50</v>
      </c>
      <c r="O18503">
        <v>0.5</v>
      </c>
      <c r="P18503" t="s">
        <v>9131</v>
      </c>
      <c r="Q18503" t="s">
        <v>9132</v>
      </c>
      <c r="R18503" t="s">
        <v>41</v>
      </c>
      <c r="S18503" t="s">
        <v>42</v>
      </c>
      <c r="T18503" t="s">
        <v>2667</v>
      </c>
      <c r="U18503" t="s">
        <v>2668</v>
      </c>
      <c r="V18503" t="s">
        <v>50</v>
      </c>
    </row>
    <row r="18504" spans="1:22">
      <c r="A18504" s="4">
        <v>46157</v>
      </c>
      <c r="B18504" t="s">
        <v>12937</v>
      </c>
      <c r="C18504" t="s">
        <v>1862</v>
      </c>
      <c r="D18504">
        <v>3</v>
      </c>
      <c r="E18504">
        <v>0</v>
      </c>
      <c r="F18504">
        <f>Table2[[#This Row],[Đơn Giá Chuẩn]]*Table2[[#This Row],[Tổng số lượng bán]]</f>
        <v>0</v>
      </c>
      <c r="G18504">
        <v>0</v>
      </c>
      <c r="H18504">
        <f>Table2[[#This Row],[Doanh số bán]]-Table2[[#This Row],[Chiết khấu]]</f>
        <v>0</v>
      </c>
      <c r="K18504" t="s">
        <v>50</v>
      </c>
      <c r="L18504">
        <v>0.1</v>
      </c>
      <c r="M18504" t="s">
        <v>37</v>
      </c>
      <c r="N18504" t="s">
        <v>50</v>
      </c>
      <c r="O18504">
        <v>0.30000000000000004</v>
      </c>
      <c r="P18504" t="s">
        <v>325</v>
      </c>
      <c r="Q18504" t="s">
        <v>326</v>
      </c>
      <c r="R18504" t="s">
        <v>41</v>
      </c>
      <c r="S18504" t="s">
        <v>42</v>
      </c>
      <c r="T18504" t="s">
        <v>2667</v>
      </c>
      <c r="U18504" t="s">
        <v>2668</v>
      </c>
      <c r="V18504" t="s">
        <v>50</v>
      </c>
    </row>
    <row r="18505" spans="1:22">
      <c r="A18505" s="4">
        <v>46157</v>
      </c>
      <c r="B18505" t="s">
        <v>12937</v>
      </c>
      <c r="C18505" t="s">
        <v>2568</v>
      </c>
      <c r="D18505">
        <v>1</v>
      </c>
      <c r="E18505">
        <v>0</v>
      </c>
      <c r="F18505">
        <f>Table2[[#This Row],[Đơn Giá Chuẩn]]*Table2[[#This Row],[Tổng số lượng bán]]</f>
        <v>0</v>
      </c>
      <c r="G18505">
        <v>0</v>
      </c>
      <c r="H18505">
        <f>Table2[[#This Row],[Doanh số bán]]-Table2[[#This Row],[Chiết khấu]]</f>
        <v>0</v>
      </c>
      <c r="K18505" t="s">
        <v>50</v>
      </c>
      <c r="L18505">
        <v>0.25</v>
      </c>
      <c r="M18505" t="s">
        <v>37</v>
      </c>
      <c r="N18505" t="s">
        <v>50</v>
      </c>
      <c r="O18505">
        <v>0.1875</v>
      </c>
      <c r="P18505" t="s">
        <v>12392</v>
      </c>
      <c r="Q18505" t="s">
        <v>12393</v>
      </c>
      <c r="R18505" t="s">
        <v>41</v>
      </c>
      <c r="S18505" t="s">
        <v>42</v>
      </c>
      <c r="T18505" t="s">
        <v>2667</v>
      </c>
      <c r="U18505" t="s">
        <v>2668</v>
      </c>
      <c r="V18505" t="s">
        <v>50</v>
      </c>
    </row>
    <row r="18506" spans="1:22">
      <c r="A18506" s="4">
        <v>46157</v>
      </c>
      <c r="B18506" t="s">
        <v>12937</v>
      </c>
      <c r="C18506" t="s">
        <v>2568</v>
      </c>
      <c r="D18506">
        <v>3</v>
      </c>
      <c r="E18506">
        <v>0</v>
      </c>
      <c r="F18506">
        <f>Table2[[#This Row],[Đơn Giá Chuẩn]]*Table2[[#This Row],[Tổng số lượng bán]]</f>
        <v>0</v>
      </c>
      <c r="G18506">
        <v>0</v>
      </c>
      <c r="H18506">
        <f>Table2[[#This Row],[Doanh số bán]]-Table2[[#This Row],[Chiết khấu]]</f>
        <v>0</v>
      </c>
      <c r="K18506" t="s">
        <v>50</v>
      </c>
      <c r="L18506">
        <v>1</v>
      </c>
      <c r="M18506" t="s">
        <v>37</v>
      </c>
      <c r="N18506" t="s">
        <v>50</v>
      </c>
      <c r="O18506">
        <v>3</v>
      </c>
      <c r="P18506" t="s">
        <v>8998</v>
      </c>
      <c r="Q18506" t="s">
        <v>8999</v>
      </c>
      <c r="R18506" t="s">
        <v>41</v>
      </c>
      <c r="S18506" t="s">
        <v>42</v>
      </c>
      <c r="T18506" t="s">
        <v>2667</v>
      </c>
      <c r="U18506" t="s">
        <v>2668</v>
      </c>
      <c r="V18506" t="s">
        <v>50</v>
      </c>
    </row>
    <row r="18507" spans="1:22">
      <c r="A18507" s="4">
        <v>46157</v>
      </c>
      <c r="B18507" t="s">
        <v>12937</v>
      </c>
      <c r="C18507" t="s">
        <v>2568</v>
      </c>
      <c r="D18507">
        <v>3</v>
      </c>
      <c r="E18507">
        <v>0</v>
      </c>
      <c r="F18507">
        <f>Table2[[#This Row],[Đơn Giá Chuẩn]]*Table2[[#This Row],[Tổng số lượng bán]]</f>
        <v>0</v>
      </c>
      <c r="G18507">
        <v>0</v>
      </c>
      <c r="H18507">
        <f>Table2[[#This Row],[Doanh số bán]]-Table2[[#This Row],[Chiết khấu]]</f>
        <v>0</v>
      </c>
      <c r="K18507" t="s">
        <v>50</v>
      </c>
      <c r="L18507">
        <v>1</v>
      </c>
      <c r="M18507" t="s">
        <v>37</v>
      </c>
      <c r="N18507" t="s">
        <v>50</v>
      </c>
      <c r="O18507">
        <v>3</v>
      </c>
      <c r="P18507" t="s">
        <v>12322</v>
      </c>
      <c r="Q18507" t="s">
        <v>12323</v>
      </c>
      <c r="R18507" t="s">
        <v>41</v>
      </c>
      <c r="S18507" t="s">
        <v>42</v>
      </c>
      <c r="T18507" t="s">
        <v>2667</v>
      </c>
      <c r="U18507" t="s">
        <v>2668</v>
      </c>
      <c r="V18507" t="s">
        <v>50</v>
      </c>
    </row>
    <row r="18508" spans="1:22">
      <c r="A18508" s="4">
        <v>46157</v>
      </c>
      <c r="B18508" t="s">
        <v>12937</v>
      </c>
      <c r="C18508" t="s">
        <v>2568</v>
      </c>
      <c r="D18508">
        <v>3</v>
      </c>
      <c r="E18508">
        <v>0</v>
      </c>
      <c r="F18508">
        <f>Table2[[#This Row],[Đơn Giá Chuẩn]]*Table2[[#This Row],[Tổng số lượng bán]]</f>
        <v>0</v>
      </c>
      <c r="G18508">
        <v>0</v>
      </c>
      <c r="H18508">
        <f>Table2[[#This Row],[Doanh số bán]]-Table2[[#This Row],[Chiết khấu]]</f>
        <v>0</v>
      </c>
      <c r="K18508" t="s">
        <v>50</v>
      </c>
      <c r="L18508">
        <v>1</v>
      </c>
      <c r="M18508" t="s">
        <v>37</v>
      </c>
      <c r="N18508" t="s">
        <v>50</v>
      </c>
      <c r="O18508">
        <v>3</v>
      </c>
      <c r="P18508" t="s">
        <v>12326</v>
      </c>
      <c r="Q18508" t="s">
        <v>12327</v>
      </c>
      <c r="R18508" t="s">
        <v>41</v>
      </c>
      <c r="S18508" t="s">
        <v>42</v>
      </c>
      <c r="T18508" t="s">
        <v>2667</v>
      </c>
      <c r="U18508" t="s">
        <v>2668</v>
      </c>
      <c r="V18508" t="s">
        <v>50</v>
      </c>
    </row>
    <row r="18509" spans="1:22">
      <c r="A18509" s="4">
        <v>46157</v>
      </c>
      <c r="B18509" t="s">
        <v>12937</v>
      </c>
      <c r="C18509" t="s">
        <v>2568</v>
      </c>
      <c r="D18509">
        <v>3</v>
      </c>
      <c r="E18509">
        <v>0</v>
      </c>
      <c r="F18509">
        <f>Table2[[#This Row],[Đơn Giá Chuẩn]]*Table2[[#This Row],[Tổng số lượng bán]]</f>
        <v>0</v>
      </c>
      <c r="G18509">
        <v>0</v>
      </c>
      <c r="H18509">
        <f>Table2[[#This Row],[Doanh số bán]]-Table2[[#This Row],[Chiết khấu]]</f>
        <v>0</v>
      </c>
      <c r="K18509" t="s">
        <v>50</v>
      </c>
      <c r="L18509">
        <v>1</v>
      </c>
      <c r="M18509" t="s">
        <v>37</v>
      </c>
      <c r="N18509" t="s">
        <v>50</v>
      </c>
      <c r="O18509">
        <v>3</v>
      </c>
      <c r="P18509" t="s">
        <v>12324</v>
      </c>
      <c r="Q18509" t="s">
        <v>12325</v>
      </c>
      <c r="R18509" t="s">
        <v>41</v>
      </c>
      <c r="S18509" t="s">
        <v>42</v>
      </c>
      <c r="T18509" t="s">
        <v>2667</v>
      </c>
      <c r="U18509" t="s">
        <v>2668</v>
      </c>
      <c r="V18509" t="s">
        <v>50</v>
      </c>
    </row>
    <row r="18510" spans="1:22">
      <c r="A18510" s="4">
        <v>46157</v>
      </c>
      <c r="B18510" t="s">
        <v>12937</v>
      </c>
      <c r="C18510" t="s">
        <v>2568</v>
      </c>
      <c r="D18510">
        <v>3</v>
      </c>
      <c r="E18510">
        <v>0</v>
      </c>
      <c r="F18510">
        <f>Table2[[#This Row],[Đơn Giá Chuẩn]]*Table2[[#This Row],[Tổng số lượng bán]]</f>
        <v>0</v>
      </c>
      <c r="G18510">
        <v>0</v>
      </c>
      <c r="H18510">
        <f>Table2[[#This Row],[Doanh số bán]]-Table2[[#This Row],[Chiết khấu]]</f>
        <v>0</v>
      </c>
      <c r="K18510" t="s">
        <v>50</v>
      </c>
      <c r="L18510">
        <v>1</v>
      </c>
      <c r="M18510" t="s">
        <v>37</v>
      </c>
      <c r="N18510" t="s">
        <v>50</v>
      </c>
      <c r="O18510">
        <v>3</v>
      </c>
      <c r="P18510" t="s">
        <v>12330</v>
      </c>
      <c r="Q18510" t="s">
        <v>12331</v>
      </c>
      <c r="R18510" t="s">
        <v>41</v>
      </c>
      <c r="S18510" t="s">
        <v>42</v>
      </c>
      <c r="T18510" t="s">
        <v>2667</v>
      </c>
      <c r="U18510" t="s">
        <v>2668</v>
      </c>
      <c r="V18510" t="s">
        <v>50</v>
      </c>
    </row>
    <row r="18511" spans="1:22">
      <c r="A18511" s="4">
        <v>46157</v>
      </c>
      <c r="B18511" t="s">
        <v>12937</v>
      </c>
      <c r="C18511" t="s">
        <v>2568</v>
      </c>
      <c r="D18511">
        <v>3</v>
      </c>
      <c r="E18511">
        <v>0</v>
      </c>
      <c r="F18511">
        <f>Table2[[#This Row],[Đơn Giá Chuẩn]]*Table2[[#This Row],[Tổng số lượng bán]]</f>
        <v>0</v>
      </c>
      <c r="G18511">
        <v>0</v>
      </c>
      <c r="H18511">
        <f>Table2[[#This Row],[Doanh số bán]]-Table2[[#This Row],[Chiết khấu]]</f>
        <v>0</v>
      </c>
      <c r="K18511" t="s">
        <v>50</v>
      </c>
      <c r="L18511">
        <v>1</v>
      </c>
      <c r="M18511" t="s">
        <v>37</v>
      </c>
      <c r="N18511" t="s">
        <v>50</v>
      </c>
      <c r="O18511">
        <v>3</v>
      </c>
      <c r="P18511" t="s">
        <v>12328</v>
      </c>
      <c r="Q18511" t="s">
        <v>12329</v>
      </c>
      <c r="R18511" t="s">
        <v>41</v>
      </c>
      <c r="S18511" t="s">
        <v>42</v>
      </c>
      <c r="T18511" t="s">
        <v>2667</v>
      </c>
      <c r="U18511" t="s">
        <v>2668</v>
      </c>
      <c r="V18511" t="s">
        <v>50</v>
      </c>
    </row>
    <row r="18512" spans="1:22">
      <c r="A18512" s="4">
        <v>46157</v>
      </c>
      <c r="B18512" t="s">
        <v>12937</v>
      </c>
      <c r="C18512" t="s">
        <v>2568</v>
      </c>
      <c r="D18512">
        <v>3</v>
      </c>
      <c r="E18512">
        <v>0</v>
      </c>
      <c r="F18512">
        <f>Table2[[#This Row],[Đơn Giá Chuẩn]]*Table2[[#This Row],[Tổng số lượng bán]]</f>
        <v>0</v>
      </c>
      <c r="G18512">
        <v>0</v>
      </c>
      <c r="H18512">
        <f>Table2[[#This Row],[Doanh số bán]]-Table2[[#This Row],[Chiết khấu]]</f>
        <v>0</v>
      </c>
      <c r="K18512" t="s">
        <v>50</v>
      </c>
      <c r="L18512">
        <v>0.5</v>
      </c>
      <c r="M18512" t="s">
        <v>37</v>
      </c>
      <c r="N18512" t="s">
        <v>50</v>
      </c>
      <c r="O18512">
        <v>1.5</v>
      </c>
      <c r="P18512" t="s">
        <v>12686</v>
      </c>
      <c r="Q18512" t="s">
        <v>12687</v>
      </c>
      <c r="R18512" t="s">
        <v>41</v>
      </c>
      <c r="S18512" t="s">
        <v>42</v>
      </c>
      <c r="T18512" t="s">
        <v>2667</v>
      </c>
      <c r="U18512" t="s">
        <v>2668</v>
      </c>
      <c r="V18512" t="s">
        <v>50</v>
      </c>
    </row>
    <row r="18513" spans="1:22">
      <c r="A18513" s="4">
        <v>46157</v>
      </c>
      <c r="B18513" t="s">
        <v>12937</v>
      </c>
      <c r="C18513" t="s">
        <v>1840</v>
      </c>
      <c r="D18513">
        <v>1</v>
      </c>
      <c r="E18513">
        <v>0</v>
      </c>
      <c r="F18513">
        <f>Table2[[#This Row],[Đơn Giá Chuẩn]]*Table2[[#This Row],[Tổng số lượng bán]]</f>
        <v>0</v>
      </c>
      <c r="G18513">
        <v>0</v>
      </c>
      <c r="H18513">
        <f>Table2[[#This Row],[Doanh số bán]]-Table2[[#This Row],[Chiết khấu]]</f>
        <v>0</v>
      </c>
      <c r="K18513" t="s">
        <v>50</v>
      </c>
      <c r="L18513">
        <v>0.09</v>
      </c>
      <c r="M18513" t="s">
        <v>37</v>
      </c>
      <c r="N18513" t="s">
        <v>50</v>
      </c>
      <c r="O18513">
        <v>0.09</v>
      </c>
      <c r="P18513" t="s">
        <v>3239</v>
      </c>
      <c r="Q18513" t="s">
        <v>3240</v>
      </c>
      <c r="R18513" t="s">
        <v>107</v>
      </c>
      <c r="S18513" t="s">
        <v>108</v>
      </c>
      <c r="T18513" t="s">
        <v>2667</v>
      </c>
      <c r="U18513" t="s">
        <v>2668</v>
      </c>
      <c r="V18513" t="s">
        <v>50</v>
      </c>
    </row>
    <row r="18514" spans="1:22">
      <c r="A18514" s="4">
        <v>46157</v>
      </c>
      <c r="B18514" t="s">
        <v>12938</v>
      </c>
      <c r="C18514" t="s">
        <v>1862</v>
      </c>
      <c r="D18514">
        <v>1</v>
      </c>
      <c r="E18514">
        <v>124850.00000000001</v>
      </c>
      <c r="F18514">
        <f>Table2[[#This Row],[Đơn Giá Chuẩn]]*Table2[[#This Row],[Tổng số lượng bán]]</f>
        <v>124850.00000000001</v>
      </c>
      <c r="G18514">
        <v>0</v>
      </c>
      <c r="H18514">
        <f>Table2[[#This Row],[Doanh số bán]]-Table2[[#This Row],[Chiết khấu]]</f>
        <v>124850.00000000001</v>
      </c>
      <c r="K18514" t="s">
        <v>50</v>
      </c>
      <c r="L18514">
        <v>0.1</v>
      </c>
      <c r="M18514" t="s">
        <v>37</v>
      </c>
      <c r="N18514" t="s">
        <v>50</v>
      </c>
      <c r="O18514">
        <v>0.1</v>
      </c>
      <c r="P18514" t="s">
        <v>9131</v>
      </c>
      <c r="Q18514" t="s">
        <v>9132</v>
      </c>
      <c r="R18514" t="s">
        <v>41</v>
      </c>
      <c r="S18514" t="s">
        <v>42</v>
      </c>
      <c r="T18514" t="s">
        <v>74</v>
      </c>
      <c r="U18514" t="s">
        <v>75</v>
      </c>
      <c r="V18514" t="s">
        <v>50</v>
      </c>
    </row>
    <row r="18515" spans="1:22">
      <c r="A18515" s="4">
        <v>46157</v>
      </c>
      <c r="B18515" t="s">
        <v>12939</v>
      </c>
      <c r="C18515" t="s">
        <v>2568</v>
      </c>
      <c r="D18515">
        <v>1</v>
      </c>
      <c r="E18515">
        <v>275000.24</v>
      </c>
      <c r="F18515">
        <f>Table2[[#This Row],[Đơn Giá Chuẩn]]*Table2[[#This Row],[Tổng số lượng bán]]</f>
        <v>275000.24</v>
      </c>
      <c r="G18515">
        <v>0</v>
      </c>
      <c r="H18515">
        <f>Table2[[#This Row],[Doanh số bán]]-Table2[[#This Row],[Chiết khấu]]</f>
        <v>275000.24</v>
      </c>
      <c r="K18515" t="s">
        <v>50</v>
      </c>
      <c r="L18515">
        <v>1</v>
      </c>
      <c r="M18515" t="s">
        <v>37</v>
      </c>
      <c r="N18515" t="s">
        <v>50</v>
      </c>
      <c r="O18515">
        <v>1</v>
      </c>
      <c r="P18515" t="s">
        <v>84</v>
      </c>
      <c r="Q18515" t="s">
        <v>85</v>
      </c>
      <c r="R18515" t="s">
        <v>41</v>
      </c>
      <c r="S18515" t="s">
        <v>42</v>
      </c>
      <c r="T18515" t="s">
        <v>74</v>
      </c>
      <c r="U18515" t="s">
        <v>75</v>
      </c>
      <c r="V18515" t="s">
        <v>50</v>
      </c>
    </row>
    <row r="18516" spans="1:22">
      <c r="A18516" s="4">
        <v>46157</v>
      </c>
      <c r="B18516" t="s">
        <v>12940</v>
      </c>
      <c r="C18516" t="s">
        <v>1862</v>
      </c>
      <c r="D18516">
        <v>1</v>
      </c>
      <c r="E18516">
        <v>0</v>
      </c>
      <c r="F18516">
        <f>Table2[[#This Row],[Đơn Giá Chuẩn]]*Table2[[#This Row],[Tổng số lượng bán]]</f>
        <v>0</v>
      </c>
      <c r="G18516">
        <v>0</v>
      </c>
      <c r="H18516">
        <f>Table2[[#This Row],[Doanh số bán]]-Table2[[#This Row],[Chiết khấu]]</f>
        <v>0</v>
      </c>
      <c r="K18516" t="s">
        <v>50</v>
      </c>
      <c r="L18516">
        <v>0.12</v>
      </c>
      <c r="M18516" t="s">
        <v>37</v>
      </c>
      <c r="N18516" t="s">
        <v>50</v>
      </c>
      <c r="O18516">
        <v>0.12</v>
      </c>
      <c r="P18516" t="s">
        <v>656</v>
      </c>
      <c r="Q18516" t="s">
        <v>657</v>
      </c>
      <c r="R18516" t="s">
        <v>107</v>
      </c>
      <c r="S18516" t="s">
        <v>108</v>
      </c>
      <c r="T18516" t="s">
        <v>2176</v>
      </c>
      <c r="U18516" t="s">
        <v>2177</v>
      </c>
      <c r="V18516" t="s">
        <v>50</v>
      </c>
    </row>
    <row r="18517" spans="1:22">
      <c r="A18517" s="4">
        <v>46157</v>
      </c>
      <c r="B18517" t="s">
        <v>12941</v>
      </c>
      <c r="C18517" t="s">
        <v>1862</v>
      </c>
      <c r="D18517">
        <v>1</v>
      </c>
      <c r="E18517">
        <v>0</v>
      </c>
      <c r="F18517">
        <f>Table2[[#This Row],[Đơn Giá Chuẩn]]*Table2[[#This Row],[Tổng số lượng bán]]</f>
        <v>0</v>
      </c>
      <c r="G18517">
        <v>0</v>
      </c>
      <c r="H18517">
        <f>Table2[[#This Row],[Doanh số bán]]-Table2[[#This Row],[Chiết khấu]]</f>
        <v>0</v>
      </c>
      <c r="K18517" t="s">
        <v>50</v>
      </c>
      <c r="L18517">
        <v>0.12</v>
      </c>
      <c r="M18517" t="s">
        <v>37</v>
      </c>
      <c r="N18517" t="s">
        <v>50</v>
      </c>
      <c r="O18517">
        <v>0.12</v>
      </c>
      <c r="P18517" t="s">
        <v>520</v>
      </c>
      <c r="Q18517" t="s">
        <v>521</v>
      </c>
      <c r="R18517" t="s">
        <v>107</v>
      </c>
      <c r="S18517" t="s">
        <v>108</v>
      </c>
      <c r="T18517" t="s">
        <v>2176</v>
      </c>
      <c r="U18517" t="s">
        <v>2177</v>
      </c>
      <c r="V18517" t="s">
        <v>50</v>
      </c>
    </row>
    <row r="18518" spans="1:22">
      <c r="A18518" s="4">
        <v>46157</v>
      </c>
      <c r="B18518" t="s">
        <v>12942</v>
      </c>
      <c r="C18518" t="s">
        <v>1862</v>
      </c>
      <c r="D18518">
        <v>1</v>
      </c>
      <c r="E18518">
        <v>0</v>
      </c>
      <c r="F18518">
        <f>Table2[[#This Row],[Đơn Giá Chuẩn]]*Table2[[#This Row],[Tổng số lượng bán]]</f>
        <v>0</v>
      </c>
      <c r="G18518">
        <v>0</v>
      </c>
      <c r="H18518">
        <f>Table2[[#This Row],[Doanh số bán]]-Table2[[#This Row],[Chiết khấu]]</f>
        <v>0</v>
      </c>
      <c r="K18518" t="s">
        <v>50</v>
      </c>
      <c r="L18518">
        <v>0.12</v>
      </c>
      <c r="M18518" t="s">
        <v>37</v>
      </c>
      <c r="N18518" t="s">
        <v>50</v>
      </c>
      <c r="O18518">
        <v>0.12</v>
      </c>
      <c r="P18518" t="s">
        <v>656</v>
      </c>
      <c r="Q18518" t="s">
        <v>657</v>
      </c>
      <c r="R18518" t="s">
        <v>107</v>
      </c>
      <c r="S18518" t="s">
        <v>108</v>
      </c>
      <c r="T18518" t="s">
        <v>2176</v>
      </c>
      <c r="U18518" t="s">
        <v>2177</v>
      </c>
      <c r="V18518" t="s">
        <v>50</v>
      </c>
    </row>
    <row r="18519" spans="1:22">
      <c r="A18519" s="4">
        <v>46157</v>
      </c>
      <c r="B18519" t="s">
        <v>12943</v>
      </c>
      <c r="C18519" t="s">
        <v>1862</v>
      </c>
      <c r="D18519">
        <v>1</v>
      </c>
      <c r="E18519">
        <v>0</v>
      </c>
      <c r="F18519">
        <f>Table2[[#This Row],[Đơn Giá Chuẩn]]*Table2[[#This Row],[Tổng số lượng bán]]</f>
        <v>0</v>
      </c>
      <c r="G18519">
        <v>0</v>
      </c>
      <c r="H18519">
        <f>Table2[[#This Row],[Doanh số bán]]-Table2[[#This Row],[Chiết khấu]]</f>
        <v>0</v>
      </c>
      <c r="K18519" t="s">
        <v>50</v>
      </c>
      <c r="L18519">
        <v>0.12</v>
      </c>
      <c r="M18519" t="s">
        <v>37</v>
      </c>
      <c r="N18519" t="s">
        <v>50</v>
      </c>
      <c r="O18519">
        <v>0.12</v>
      </c>
      <c r="P18519" t="s">
        <v>520</v>
      </c>
      <c r="Q18519" t="s">
        <v>521</v>
      </c>
      <c r="R18519" t="s">
        <v>107</v>
      </c>
      <c r="S18519" t="s">
        <v>108</v>
      </c>
      <c r="T18519" t="s">
        <v>2176</v>
      </c>
      <c r="U18519" t="s">
        <v>2177</v>
      </c>
      <c r="V18519" t="s">
        <v>50</v>
      </c>
    </row>
    <row r="18520" spans="1:22">
      <c r="A18520" s="4">
        <v>46157</v>
      </c>
      <c r="B18520" t="s">
        <v>12944</v>
      </c>
      <c r="C18520" t="s">
        <v>1862</v>
      </c>
      <c r="D18520">
        <v>1</v>
      </c>
      <c r="E18520">
        <v>51049.280000000006</v>
      </c>
      <c r="F18520">
        <f>Table2[[#This Row],[Đơn Giá Chuẩn]]*Table2[[#This Row],[Tổng số lượng bán]]</f>
        <v>51049.280000000006</v>
      </c>
      <c r="G18520">
        <v>0</v>
      </c>
      <c r="H18520">
        <f>Table2[[#This Row],[Doanh số bán]]-Table2[[#This Row],[Chiết khấu]]</f>
        <v>51049.280000000006</v>
      </c>
      <c r="K18520" t="s">
        <v>50</v>
      </c>
      <c r="L18520">
        <v>0.12</v>
      </c>
      <c r="M18520" t="s">
        <v>37</v>
      </c>
      <c r="N18520" t="s">
        <v>50</v>
      </c>
      <c r="O18520">
        <v>0.12</v>
      </c>
      <c r="P18520" t="s">
        <v>586</v>
      </c>
      <c r="Q18520" t="s">
        <v>587</v>
      </c>
      <c r="R18520" t="s">
        <v>107</v>
      </c>
      <c r="S18520" t="s">
        <v>108</v>
      </c>
      <c r="T18520" t="s">
        <v>74</v>
      </c>
      <c r="U18520" t="s">
        <v>75</v>
      </c>
      <c r="V18520" t="s">
        <v>50</v>
      </c>
    </row>
    <row r="18521" spans="1:22">
      <c r="A18521" s="4">
        <v>46157</v>
      </c>
      <c r="B18521" t="s">
        <v>12945</v>
      </c>
      <c r="C18521" t="s">
        <v>2568</v>
      </c>
      <c r="D18521">
        <v>6</v>
      </c>
      <c r="E18521">
        <v>309580.03964000003</v>
      </c>
      <c r="F18521">
        <f>Table2[[#This Row],[Đơn Giá Chuẩn]]*Table2[[#This Row],[Tổng số lượng bán]]</f>
        <v>1857480.2378400001</v>
      </c>
      <c r="G18521">
        <v>0</v>
      </c>
      <c r="H18521">
        <f>Table2[[#This Row],[Doanh số bán]]-Table2[[#This Row],[Chiết khấu]]</f>
        <v>1857480.2378400001</v>
      </c>
      <c r="K18521" t="s">
        <v>50</v>
      </c>
      <c r="L18521">
        <v>1</v>
      </c>
      <c r="M18521" t="s">
        <v>37</v>
      </c>
      <c r="N18521" t="s">
        <v>50</v>
      </c>
      <c r="O18521">
        <v>6</v>
      </c>
      <c r="P18521" t="s">
        <v>2504</v>
      </c>
      <c r="Q18521" t="s">
        <v>2505</v>
      </c>
      <c r="R18521" t="s">
        <v>41</v>
      </c>
      <c r="S18521" t="s">
        <v>42</v>
      </c>
      <c r="T18521" t="s">
        <v>74</v>
      </c>
      <c r="U18521" t="s">
        <v>75</v>
      </c>
      <c r="V18521" t="s">
        <v>50</v>
      </c>
    </row>
    <row r="18522" spans="1:22">
      <c r="A18522" s="4">
        <v>46157</v>
      </c>
      <c r="B18522" t="s">
        <v>12946</v>
      </c>
      <c r="C18522" t="s">
        <v>155</v>
      </c>
      <c r="D18522">
        <v>1</v>
      </c>
      <c r="E18522">
        <v>152301.44</v>
      </c>
      <c r="F18522">
        <f>Table2[[#This Row],[Đơn Giá Chuẩn]]*Table2[[#This Row],[Tổng số lượng bán]]</f>
        <v>152301.44</v>
      </c>
      <c r="G18522">
        <v>0</v>
      </c>
      <c r="H18522">
        <f>Table2[[#This Row],[Doanh số bán]]-Table2[[#This Row],[Chiết khấu]]</f>
        <v>152301.44</v>
      </c>
      <c r="K18522" t="s">
        <v>50</v>
      </c>
      <c r="L18522">
        <v>0.2</v>
      </c>
      <c r="M18522" t="s">
        <v>37</v>
      </c>
      <c r="N18522" t="s">
        <v>50</v>
      </c>
      <c r="O18522">
        <v>0.2</v>
      </c>
      <c r="P18522" t="s">
        <v>156</v>
      </c>
      <c r="Q18522" t="s">
        <v>157</v>
      </c>
      <c r="R18522" t="s">
        <v>107</v>
      </c>
      <c r="S18522" t="s">
        <v>108</v>
      </c>
      <c r="T18522" t="s">
        <v>74</v>
      </c>
      <c r="U18522" t="s">
        <v>75</v>
      </c>
      <c r="V18522" t="s">
        <v>50</v>
      </c>
    </row>
    <row r="18523" spans="1:22">
      <c r="A18523" s="4">
        <v>46157</v>
      </c>
      <c r="B18523" t="s">
        <v>12947</v>
      </c>
      <c r="C18523" t="s">
        <v>155</v>
      </c>
      <c r="D18523">
        <v>2</v>
      </c>
      <c r="E18523">
        <v>152300.90000000002</v>
      </c>
      <c r="F18523">
        <f>Table2[[#This Row],[Đơn Giá Chuẩn]]*Table2[[#This Row],[Tổng số lượng bán]]</f>
        <v>304601.80000000005</v>
      </c>
      <c r="G18523">
        <v>0</v>
      </c>
      <c r="H18523">
        <f>Table2[[#This Row],[Doanh số bán]]-Table2[[#This Row],[Chiết khấu]]</f>
        <v>304601.80000000005</v>
      </c>
      <c r="K18523" t="s">
        <v>50</v>
      </c>
      <c r="L18523">
        <v>0.2</v>
      </c>
      <c r="M18523" t="s">
        <v>37</v>
      </c>
      <c r="N18523" t="s">
        <v>50</v>
      </c>
      <c r="O18523">
        <v>0.4</v>
      </c>
      <c r="P18523" t="s">
        <v>156</v>
      </c>
      <c r="Q18523" t="s">
        <v>157</v>
      </c>
      <c r="R18523" t="s">
        <v>107</v>
      </c>
      <c r="S18523" t="s">
        <v>108</v>
      </c>
      <c r="T18523" t="s">
        <v>74</v>
      </c>
      <c r="U18523" t="s">
        <v>75</v>
      </c>
      <c r="V18523" t="s">
        <v>50</v>
      </c>
    </row>
    <row r="18524" spans="1:22">
      <c r="A18524" s="4">
        <v>46157</v>
      </c>
      <c r="B18524" t="s">
        <v>12948</v>
      </c>
      <c r="C18524" t="s">
        <v>155</v>
      </c>
      <c r="D18524">
        <v>1</v>
      </c>
      <c r="E18524">
        <v>152301.44</v>
      </c>
      <c r="F18524">
        <f>Table2[[#This Row],[Đơn Giá Chuẩn]]*Table2[[#This Row],[Tổng số lượng bán]]</f>
        <v>152301.44</v>
      </c>
      <c r="G18524">
        <v>0</v>
      </c>
      <c r="H18524">
        <f>Table2[[#This Row],[Doanh số bán]]-Table2[[#This Row],[Chiết khấu]]</f>
        <v>152301.44</v>
      </c>
      <c r="K18524" t="s">
        <v>50</v>
      </c>
      <c r="L18524">
        <v>0.2</v>
      </c>
      <c r="M18524" t="s">
        <v>37</v>
      </c>
      <c r="N18524" t="s">
        <v>50</v>
      </c>
      <c r="O18524">
        <v>0.2</v>
      </c>
      <c r="P18524" t="s">
        <v>156</v>
      </c>
      <c r="Q18524" t="s">
        <v>157</v>
      </c>
      <c r="R18524" t="s">
        <v>107</v>
      </c>
      <c r="S18524" t="s">
        <v>108</v>
      </c>
      <c r="T18524" t="s">
        <v>74</v>
      </c>
      <c r="U18524" t="s">
        <v>75</v>
      </c>
      <c r="V18524" t="s">
        <v>50</v>
      </c>
    </row>
    <row r="18525" spans="1:22">
      <c r="A18525" s="4">
        <v>46157</v>
      </c>
      <c r="B18525" t="s">
        <v>12949</v>
      </c>
      <c r="C18525" t="s">
        <v>155</v>
      </c>
      <c r="D18525">
        <v>1</v>
      </c>
      <c r="E18525">
        <v>152301.44</v>
      </c>
      <c r="F18525">
        <f>Table2[[#This Row],[Đơn Giá Chuẩn]]*Table2[[#This Row],[Tổng số lượng bán]]</f>
        <v>152301.44</v>
      </c>
      <c r="G18525">
        <v>0</v>
      </c>
      <c r="H18525">
        <f>Table2[[#This Row],[Doanh số bán]]-Table2[[#This Row],[Chiết khấu]]</f>
        <v>152301.44</v>
      </c>
      <c r="K18525" t="s">
        <v>50</v>
      </c>
      <c r="L18525">
        <v>0.2</v>
      </c>
      <c r="M18525" t="s">
        <v>37</v>
      </c>
      <c r="N18525" t="s">
        <v>50</v>
      </c>
      <c r="O18525">
        <v>0.2</v>
      </c>
      <c r="P18525" t="s">
        <v>156</v>
      </c>
      <c r="Q18525" t="s">
        <v>157</v>
      </c>
      <c r="R18525" t="s">
        <v>107</v>
      </c>
      <c r="S18525" t="s">
        <v>108</v>
      </c>
      <c r="T18525" t="s">
        <v>74</v>
      </c>
      <c r="U18525" t="s">
        <v>75</v>
      </c>
      <c r="V18525" t="s">
        <v>50</v>
      </c>
    </row>
    <row r="18526" spans="1:22">
      <c r="A18526" s="4">
        <v>46157</v>
      </c>
      <c r="B18526" t="s">
        <v>12950</v>
      </c>
      <c r="C18526" t="s">
        <v>2568</v>
      </c>
      <c r="D18526">
        <v>1</v>
      </c>
      <c r="E18526">
        <v>365999.96</v>
      </c>
      <c r="F18526">
        <f>Table2[[#This Row],[Đơn Giá Chuẩn]]*Table2[[#This Row],[Tổng số lượng bán]]</f>
        <v>365999.96</v>
      </c>
      <c r="G18526">
        <v>0</v>
      </c>
      <c r="H18526">
        <f>Table2[[#This Row],[Doanh số bán]]-Table2[[#This Row],[Chiết khấu]]</f>
        <v>365999.96</v>
      </c>
      <c r="K18526" t="s">
        <v>50</v>
      </c>
      <c r="L18526">
        <v>1</v>
      </c>
      <c r="M18526" t="s">
        <v>37</v>
      </c>
      <c r="N18526" t="s">
        <v>50</v>
      </c>
      <c r="O18526">
        <v>1</v>
      </c>
      <c r="P18526" t="s">
        <v>411</v>
      </c>
      <c r="Q18526" t="s">
        <v>412</v>
      </c>
      <c r="R18526" t="s">
        <v>41</v>
      </c>
      <c r="S18526" t="s">
        <v>42</v>
      </c>
      <c r="T18526" t="s">
        <v>74</v>
      </c>
      <c r="U18526" t="s">
        <v>75</v>
      </c>
      <c r="V18526" t="s">
        <v>50</v>
      </c>
    </row>
    <row r="18527" spans="1:22">
      <c r="A18527" s="4">
        <v>46157</v>
      </c>
      <c r="B18527" t="s">
        <v>12951</v>
      </c>
      <c r="C18527" t="s">
        <v>155</v>
      </c>
      <c r="D18527">
        <v>1</v>
      </c>
      <c r="E18527">
        <v>363900.44</v>
      </c>
      <c r="F18527">
        <f>Table2[[#This Row],[Đơn Giá Chuẩn]]*Table2[[#This Row],[Tổng số lượng bán]]</f>
        <v>363900.44</v>
      </c>
      <c r="G18527">
        <v>0</v>
      </c>
      <c r="H18527">
        <f>Table2[[#This Row],[Doanh số bán]]-Table2[[#This Row],[Chiết khấu]]</f>
        <v>363900.44</v>
      </c>
      <c r="K18527" t="s">
        <v>50</v>
      </c>
      <c r="L18527">
        <v>1.6</v>
      </c>
      <c r="M18527" t="s">
        <v>37</v>
      </c>
      <c r="N18527" t="s">
        <v>50</v>
      </c>
      <c r="O18527">
        <v>1.6</v>
      </c>
      <c r="P18527" t="s">
        <v>839</v>
      </c>
      <c r="Q18527" t="s">
        <v>840</v>
      </c>
      <c r="R18527" t="s">
        <v>107</v>
      </c>
      <c r="S18527" t="s">
        <v>108</v>
      </c>
      <c r="T18527" t="s">
        <v>74</v>
      </c>
      <c r="U18527" t="s">
        <v>75</v>
      </c>
      <c r="V18527" t="s">
        <v>50</v>
      </c>
    </row>
    <row r="18528" spans="1:22">
      <c r="A18528" s="4">
        <v>46157</v>
      </c>
      <c r="B18528" t="s">
        <v>12951</v>
      </c>
      <c r="C18528" t="s">
        <v>1862</v>
      </c>
      <c r="D18528">
        <v>1</v>
      </c>
      <c r="E18528">
        <v>51049.280000000006</v>
      </c>
      <c r="F18528">
        <f>Table2[[#This Row],[Đơn Giá Chuẩn]]*Table2[[#This Row],[Tổng số lượng bán]]</f>
        <v>51049.280000000006</v>
      </c>
      <c r="G18528">
        <v>0</v>
      </c>
      <c r="H18528">
        <f>Table2[[#This Row],[Doanh số bán]]-Table2[[#This Row],[Chiết khấu]]</f>
        <v>51049.280000000006</v>
      </c>
      <c r="K18528" t="s">
        <v>50</v>
      </c>
      <c r="L18528">
        <v>0.12</v>
      </c>
      <c r="M18528" t="s">
        <v>37</v>
      </c>
      <c r="N18528" t="s">
        <v>50</v>
      </c>
      <c r="O18528">
        <v>0.12</v>
      </c>
      <c r="P18528" t="s">
        <v>588</v>
      </c>
      <c r="Q18528" t="s">
        <v>589</v>
      </c>
      <c r="R18528" t="s">
        <v>107</v>
      </c>
      <c r="S18528" t="s">
        <v>108</v>
      </c>
      <c r="T18528" t="s">
        <v>74</v>
      </c>
      <c r="U18528" t="s">
        <v>75</v>
      </c>
      <c r="V18528" t="s">
        <v>50</v>
      </c>
    </row>
    <row r="18529" spans="1:22">
      <c r="A18529" s="4">
        <v>46157</v>
      </c>
      <c r="B18529" t="s">
        <v>12951</v>
      </c>
      <c r="C18529" t="s">
        <v>155</v>
      </c>
      <c r="D18529">
        <v>3</v>
      </c>
      <c r="E18529">
        <v>152301.08035999999</v>
      </c>
      <c r="F18529">
        <f>Table2[[#This Row],[Đơn Giá Chuẩn]]*Table2[[#This Row],[Tổng số lượng bán]]</f>
        <v>456903.24107999995</v>
      </c>
      <c r="G18529">
        <v>0</v>
      </c>
      <c r="H18529">
        <f>Table2[[#This Row],[Doanh số bán]]-Table2[[#This Row],[Chiết khấu]]</f>
        <v>456903.24107999995</v>
      </c>
      <c r="K18529" t="s">
        <v>50</v>
      </c>
      <c r="L18529">
        <v>0.2</v>
      </c>
      <c r="M18529" t="s">
        <v>37</v>
      </c>
      <c r="N18529" t="s">
        <v>50</v>
      </c>
      <c r="O18529">
        <v>0.60000000000000009</v>
      </c>
      <c r="P18529" t="s">
        <v>156</v>
      </c>
      <c r="Q18529" t="s">
        <v>157</v>
      </c>
      <c r="R18529" t="s">
        <v>107</v>
      </c>
      <c r="S18529" t="s">
        <v>108</v>
      </c>
      <c r="T18529" t="s">
        <v>74</v>
      </c>
      <c r="U18529" t="s">
        <v>75</v>
      </c>
      <c r="V18529" t="s">
        <v>50</v>
      </c>
    </row>
    <row r="18530" spans="1:22">
      <c r="A18530" s="4">
        <v>46157</v>
      </c>
      <c r="B18530" t="s">
        <v>12951</v>
      </c>
      <c r="C18530" t="s">
        <v>1862</v>
      </c>
      <c r="D18530">
        <v>1</v>
      </c>
      <c r="E18530">
        <v>47044.639999999999</v>
      </c>
      <c r="F18530">
        <f>Table2[[#This Row],[Đơn Giá Chuẩn]]*Table2[[#This Row],[Tổng số lượng bán]]</f>
        <v>47044.639999999999</v>
      </c>
      <c r="G18530">
        <v>0</v>
      </c>
      <c r="H18530">
        <f>Table2[[#This Row],[Doanh số bán]]-Table2[[#This Row],[Chiết khấu]]</f>
        <v>47044.639999999999</v>
      </c>
      <c r="K18530" t="s">
        <v>50</v>
      </c>
      <c r="L18530">
        <v>0.12</v>
      </c>
      <c r="M18530" t="s">
        <v>37</v>
      </c>
      <c r="N18530" t="s">
        <v>50</v>
      </c>
      <c r="O18530">
        <v>0.12</v>
      </c>
      <c r="P18530" t="s">
        <v>520</v>
      </c>
      <c r="Q18530" t="s">
        <v>521</v>
      </c>
      <c r="R18530" t="s">
        <v>107</v>
      </c>
      <c r="S18530" t="s">
        <v>108</v>
      </c>
      <c r="T18530" t="s">
        <v>74</v>
      </c>
      <c r="U18530" t="s">
        <v>75</v>
      </c>
      <c r="V18530" t="s">
        <v>50</v>
      </c>
    </row>
    <row r="18531" spans="1:22">
      <c r="A18531" s="4">
        <v>46157</v>
      </c>
      <c r="B18531" t="s">
        <v>12951</v>
      </c>
      <c r="C18531" t="s">
        <v>1862</v>
      </c>
      <c r="D18531">
        <v>2</v>
      </c>
      <c r="E18531">
        <v>51048.740000000005</v>
      </c>
      <c r="F18531">
        <f>Table2[[#This Row],[Đơn Giá Chuẩn]]*Table2[[#This Row],[Tổng số lượng bán]]</f>
        <v>102097.48000000001</v>
      </c>
      <c r="G18531">
        <v>0</v>
      </c>
      <c r="H18531">
        <f>Table2[[#This Row],[Doanh số bán]]-Table2[[#This Row],[Chiết khấu]]</f>
        <v>102097.48000000001</v>
      </c>
      <c r="K18531" t="s">
        <v>50</v>
      </c>
      <c r="L18531">
        <v>0.12</v>
      </c>
      <c r="M18531" t="s">
        <v>37</v>
      </c>
      <c r="N18531" t="s">
        <v>50</v>
      </c>
      <c r="O18531">
        <v>0.24</v>
      </c>
      <c r="P18531" t="s">
        <v>586</v>
      </c>
      <c r="Q18531" t="s">
        <v>587</v>
      </c>
      <c r="R18531" t="s">
        <v>107</v>
      </c>
      <c r="S18531" t="s">
        <v>108</v>
      </c>
      <c r="T18531" t="s">
        <v>74</v>
      </c>
      <c r="U18531" t="s">
        <v>75</v>
      </c>
      <c r="V18531" t="s">
        <v>50</v>
      </c>
    </row>
    <row r="18532" spans="1:22">
      <c r="A18532" s="4">
        <v>46157</v>
      </c>
      <c r="B18532" t="s">
        <v>12952</v>
      </c>
      <c r="C18532" t="s">
        <v>2568</v>
      </c>
      <c r="D18532">
        <v>1</v>
      </c>
      <c r="E18532">
        <v>309579.68</v>
      </c>
      <c r="F18532">
        <f>Table2[[#This Row],[Đơn Giá Chuẩn]]*Table2[[#This Row],[Tổng số lượng bán]]</f>
        <v>309579.68</v>
      </c>
      <c r="G18532">
        <v>0</v>
      </c>
      <c r="H18532">
        <f>Table2[[#This Row],[Doanh số bán]]-Table2[[#This Row],[Chiết khấu]]</f>
        <v>309579.68</v>
      </c>
      <c r="K18532" t="s">
        <v>50</v>
      </c>
      <c r="L18532">
        <v>1</v>
      </c>
      <c r="M18532" t="s">
        <v>37</v>
      </c>
      <c r="N18532" t="s">
        <v>50</v>
      </c>
      <c r="O18532">
        <v>1</v>
      </c>
      <c r="P18532" t="s">
        <v>2504</v>
      </c>
      <c r="Q18532" t="s">
        <v>2505</v>
      </c>
      <c r="R18532" t="s">
        <v>41</v>
      </c>
      <c r="S18532" t="s">
        <v>42</v>
      </c>
      <c r="T18532" t="s">
        <v>74</v>
      </c>
      <c r="U18532" t="s">
        <v>75</v>
      </c>
      <c r="V18532" t="s">
        <v>50</v>
      </c>
    </row>
    <row r="18533" spans="1:22">
      <c r="A18533" s="4">
        <v>46157</v>
      </c>
      <c r="B18533" t="s">
        <v>12953</v>
      </c>
      <c r="C18533" t="s">
        <v>2568</v>
      </c>
      <c r="D18533">
        <v>1</v>
      </c>
      <c r="E18533">
        <v>309579.68</v>
      </c>
      <c r="F18533">
        <f>Table2[[#This Row],[Đơn Giá Chuẩn]]*Table2[[#This Row],[Tổng số lượng bán]]</f>
        <v>309579.68</v>
      </c>
      <c r="G18533">
        <v>0</v>
      </c>
      <c r="H18533">
        <f>Table2[[#This Row],[Doanh số bán]]-Table2[[#This Row],[Chiết khấu]]</f>
        <v>309579.68</v>
      </c>
      <c r="K18533" t="s">
        <v>50</v>
      </c>
      <c r="L18533">
        <v>1</v>
      </c>
      <c r="M18533" t="s">
        <v>37</v>
      </c>
      <c r="N18533" t="s">
        <v>50</v>
      </c>
      <c r="O18533">
        <v>1</v>
      </c>
      <c r="P18533" t="s">
        <v>2504</v>
      </c>
      <c r="Q18533" t="s">
        <v>2505</v>
      </c>
      <c r="R18533" t="s">
        <v>41</v>
      </c>
      <c r="S18533" t="s">
        <v>42</v>
      </c>
      <c r="T18533" t="s">
        <v>74</v>
      </c>
      <c r="U18533" t="s">
        <v>75</v>
      </c>
      <c r="V18533" t="s">
        <v>50</v>
      </c>
    </row>
    <row r="18534" spans="1:22">
      <c r="A18534" s="4">
        <v>46157</v>
      </c>
      <c r="B18534" t="s">
        <v>12954</v>
      </c>
      <c r="C18534" t="s">
        <v>2568</v>
      </c>
      <c r="D18534">
        <v>1</v>
      </c>
      <c r="E18534">
        <v>309579.68</v>
      </c>
      <c r="F18534">
        <f>Table2[[#This Row],[Đơn Giá Chuẩn]]*Table2[[#This Row],[Tổng số lượng bán]]</f>
        <v>309579.68</v>
      </c>
      <c r="G18534">
        <v>0</v>
      </c>
      <c r="H18534">
        <f>Table2[[#This Row],[Doanh số bán]]-Table2[[#This Row],[Chiết khấu]]</f>
        <v>309579.68</v>
      </c>
      <c r="K18534" t="s">
        <v>50</v>
      </c>
      <c r="L18534">
        <v>1</v>
      </c>
      <c r="M18534" t="s">
        <v>37</v>
      </c>
      <c r="N18534" t="s">
        <v>50</v>
      </c>
      <c r="O18534">
        <v>1</v>
      </c>
      <c r="P18534" t="s">
        <v>2504</v>
      </c>
      <c r="Q18534" t="s">
        <v>2505</v>
      </c>
      <c r="R18534" t="s">
        <v>41</v>
      </c>
      <c r="S18534" t="s">
        <v>42</v>
      </c>
      <c r="T18534" t="s">
        <v>74</v>
      </c>
      <c r="U18534" t="s">
        <v>75</v>
      </c>
      <c r="V18534" t="s">
        <v>50</v>
      </c>
    </row>
    <row r="18535" spans="1:22">
      <c r="A18535" s="4">
        <v>46157</v>
      </c>
      <c r="B18535" t="s">
        <v>12955</v>
      </c>
      <c r="C18535" t="s">
        <v>2568</v>
      </c>
      <c r="D18535">
        <v>1</v>
      </c>
      <c r="E18535">
        <v>309579.68</v>
      </c>
      <c r="F18535">
        <f>Table2[[#This Row],[Đơn Giá Chuẩn]]*Table2[[#This Row],[Tổng số lượng bán]]</f>
        <v>309579.68</v>
      </c>
      <c r="G18535">
        <v>0</v>
      </c>
      <c r="H18535">
        <f>Table2[[#This Row],[Doanh số bán]]-Table2[[#This Row],[Chiết khấu]]</f>
        <v>309579.68</v>
      </c>
      <c r="K18535" t="s">
        <v>50</v>
      </c>
      <c r="L18535">
        <v>1</v>
      </c>
      <c r="M18535" t="s">
        <v>37</v>
      </c>
      <c r="N18535" t="s">
        <v>50</v>
      </c>
      <c r="O18535">
        <v>1</v>
      </c>
      <c r="P18535" t="s">
        <v>2504</v>
      </c>
      <c r="Q18535" t="s">
        <v>2505</v>
      </c>
      <c r="R18535" t="s">
        <v>41</v>
      </c>
      <c r="S18535" t="s">
        <v>42</v>
      </c>
      <c r="T18535" t="s">
        <v>74</v>
      </c>
      <c r="U18535" t="s">
        <v>75</v>
      </c>
      <c r="V18535" t="s">
        <v>50</v>
      </c>
    </row>
    <row r="18536" spans="1:22">
      <c r="A18536" s="4">
        <v>46157</v>
      </c>
      <c r="B18536" t="s">
        <v>12956</v>
      </c>
      <c r="C18536" t="s">
        <v>155</v>
      </c>
      <c r="D18536">
        <v>1</v>
      </c>
      <c r="E18536">
        <v>363900.44</v>
      </c>
      <c r="F18536">
        <f>Table2[[#This Row],[Đơn Giá Chuẩn]]*Table2[[#This Row],[Tổng số lượng bán]]</f>
        <v>363900.44</v>
      </c>
      <c r="G18536">
        <v>0</v>
      </c>
      <c r="H18536">
        <f>Table2[[#This Row],[Doanh số bán]]-Table2[[#This Row],[Chiết khấu]]</f>
        <v>363900.44</v>
      </c>
      <c r="K18536" t="s">
        <v>50</v>
      </c>
      <c r="L18536">
        <v>1.6</v>
      </c>
      <c r="M18536" t="s">
        <v>37</v>
      </c>
      <c r="N18536" t="s">
        <v>50</v>
      </c>
      <c r="O18536">
        <v>1.6</v>
      </c>
      <c r="P18536" t="s">
        <v>839</v>
      </c>
      <c r="Q18536" t="s">
        <v>840</v>
      </c>
      <c r="R18536" t="s">
        <v>107</v>
      </c>
      <c r="S18536" t="s">
        <v>108</v>
      </c>
      <c r="T18536" t="s">
        <v>74</v>
      </c>
      <c r="U18536" t="s">
        <v>75</v>
      </c>
      <c r="V18536" t="s">
        <v>50</v>
      </c>
    </row>
    <row r="18537" spans="1:22">
      <c r="A18537" s="4">
        <v>46157</v>
      </c>
      <c r="B18537" t="s">
        <v>12957</v>
      </c>
      <c r="C18537" t="s">
        <v>1862</v>
      </c>
      <c r="D18537">
        <v>1</v>
      </c>
      <c r="E18537">
        <v>51049.280000000006</v>
      </c>
      <c r="F18537">
        <f>Table2[[#This Row],[Đơn Giá Chuẩn]]*Table2[[#This Row],[Tổng số lượng bán]]</f>
        <v>51049.280000000006</v>
      </c>
      <c r="G18537">
        <v>0</v>
      </c>
      <c r="H18537">
        <f>Table2[[#This Row],[Doanh số bán]]-Table2[[#This Row],[Chiết khấu]]</f>
        <v>51049.280000000006</v>
      </c>
      <c r="K18537" t="s">
        <v>50</v>
      </c>
      <c r="L18537">
        <v>0.12</v>
      </c>
      <c r="M18537" t="s">
        <v>37</v>
      </c>
      <c r="N18537" t="s">
        <v>50</v>
      </c>
      <c r="O18537">
        <v>0.12</v>
      </c>
      <c r="P18537" t="s">
        <v>588</v>
      </c>
      <c r="Q18537" t="s">
        <v>589</v>
      </c>
      <c r="R18537" t="s">
        <v>107</v>
      </c>
      <c r="S18537" t="s">
        <v>108</v>
      </c>
      <c r="T18537" t="s">
        <v>74</v>
      </c>
      <c r="U18537" t="s">
        <v>75</v>
      </c>
      <c r="V18537" t="s">
        <v>50</v>
      </c>
    </row>
    <row r="18538" spans="1:22">
      <c r="A18538" s="4">
        <v>46157</v>
      </c>
      <c r="B18538" t="s">
        <v>12957</v>
      </c>
      <c r="C18538" t="s">
        <v>2568</v>
      </c>
      <c r="D18538">
        <v>1</v>
      </c>
      <c r="E18538">
        <v>309579.68</v>
      </c>
      <c r="F18538">
        <f>Table2[[#This Row],[Đơn Giá Chuẩn]]*Table2[[#This Row],[Tổng số lượng bán]]</f>
        <v>309579.68</v>
      </c>
      <c r="G18538">
        <v>0</v>
      </c>
      <c r="H18538">
        <f>Table2[[#This Row],[Doanh số bán]]-Table2[[#This Row],[Chiết khấu]]</f>
        <v>309579.68</v>
      </c>
      <c r="K18538" t="s">
        <v>50</v>
      </c>
      <c r="L18538">
        <v>1</v>
      </c>
      <c r="M18538" t="s">
        <v>37</v>
      </c>
      <c r="N18538" t="s">
        <v>50</v>
      </c>
      <c r="O18538">
        <v>1</v>
      </c>
      <c r="P18538" t="s">
        <v>2504</v>
      </c>
      <c r="Q18538" t="s">
        <v>2505</v>
      </c>
      <c r="R18538" t="s">
        <v>41</v>
      </c>
      <c r="S18538" t="s">
        <v>42</v>
      </c>
      <c r="T18538" t="s">
        <v>74</v>
      </c>
      <c r="U18538" t="s">
        <v>75</v>
      </c>
      <c r="V18538" t="s">
        <v>50</v>
      </c>
    </row>
    <row r="18539" spans="1:22">
      <c r="A18539" s="4">
        <v>46157</v>
      </c>
      <c r="B18539" t="s">
        <v>12958</v>
      </c>
      <c r="C18539" t="s">
        <v>155</v>
      </c>
      <c r="D18539">
        <v>20</v>
      </c>
      <c r="E18539">
        <v>152301.00800000003</v>
      </c>
      <c r="F18539">
        <f>Table2[[#This Row],[Đơn Giá Chuẩn]]*Table2[[#This Row],[Tổng số lượng bán]]</f>
        <v>3046020.1600000006</v>
      </c>
      <c r="G18539">
        <v>0</v>
      </c>
      <c r="H18539">
        <f>Table2[[#This Row],[Doanh số bán]]-Table2[[#This Row],[Chiết khấu]]</f>
        <v>3046020.1600000006</v>
      </c>
      <c r="K18539" t="s">
        <v>50</v>
      </c>
      <c r="L18539">
        <v>0.2</v>
      </c>
      <c r="M18539" t="s">
        <v>37</v>
      </c>
      <c r="N18539" t="s">
        <v>50</v>
      </c>
      <c r="O18539">
        <v>4</v>
      </c>
      <c r="P18539" t="s">
        <v>156</v>
      </c>
      <c r="Q18539" t="s">
        <v>157</v>
      </c>
      <c r="R18539" t="s">
        <v>107</v>
      </c>
      <c r="S18539" t="s">
        <v>108</v>
      </c>
      <c r="T18539" t="s">
        <v>74</v>
      </c>
      <c r="U18539" t="s">
        <v>75</v>
      </c>
      <c r="V18539" t="s">
        <v>50</v>
      </c>
    </row>
    <row r="18540" spans="1:22">
      <c r="A18540" s="4">
        <v>46157</v>
      </c>
      <c r="B18540" t="s">
        <v>12959</v>
      </c>
      <c r="C18540" t="s">
        <v>2568</v>
      </c>
      <c r="D18540">
        <v>1</v>
      </c>
      <c r="E18540">
        <v>309579.68</v>
      </c>
      <c r="F18540">
        <f>Table2[[#This Row],[Đơn Giá Chuẩn]]*Table2[[#This Row],[Tổng số lượng bán]]</f>
        <v>309579.68</v>
      </c>
      <c r="G18540">
        <v>0</v>
      </c>
      <c r="H18540">
        <f>Table2[[#This Row],[Doanh số bán]]-Table2[[#This Row],[Chiết khấu]]</f>
        <v>309579.68</v>
      </c>
      <c r="K18540" t="s">
        <v>50</v>
      </c>
      <c r="L18540">
        <v>1</v>
      </c>
      <c r="M18540" t="s">
        <v>37</v>
      </c>
      <c r="N18540" t="s">
        <v>50</v>
      </c>
      <c r="O18540">
        <v>1</v>
      </c>
      <c r="P18540" t="s">
        <v>2504</v>
      </c>
      <c r="Q18540" t="s">
        <v>2505</v>
      </c>
      <c r="R18540" t="s">
        <v>41</v>
      </c>
      <c r="S18540" t="s">
        <v>42</v>
      </c>
      <c r="T18540" t="s">
        <v>74</v>
      </c>
      <c r="U18540" t="s">
        <v>75</v>
      </c>
      <c r="V18540" t="s">
        <v>50</v>
      </c>
    </row>
    <row r="18541" spans="1:22">
      <c r="A18541" s="4">
        <v>46157</v>
      </c>
      <c r="B18541" t="s">
        <v>12960</v>
      </c>
      <c r="C18541" t="s">
        <v>2568</v>
      </c>
      <c r="D18541">
        <v>1</v>
      </c>
      <c r="E18541">
        <v>365999.96</v>
      </c>
      <c r="F18541">
        <f>Table2[[#This Row],[Đơn Giá Chuẩn]]*Table2[[#This Row],[Tổng số lượng bán]]</f>
        <v>365999.96</v>
      </c>
      <c r="G18541">
        <v>0</v>
      </c>
      <c r="H18541">
        <f>Table2[[#This Row],[Doanh số bán]]-Table2[[#This Row],[Chiết khấu]]</f>
        <v>365999.96</v>
      </c>
      <c r="K18541" t="s">
        <v>50</v>
      </c>
      <c r="L18541">
        <v>1</v>
      </c>
      <c r="M18541" t="s">
        <v>37</v>
      </c>
      <c r="N18541" t="s">
        <v>50</v>
      </c>
      <c r="O18541">
        <v>1</v>
      </c>
      <c r="P18541" t="s">
        <v>411</v>
      </c>
      <c r="Q18541" t="s">
        <v>412</v>
      </c>
      <c r="R18541" t="s">
        <v>41</v>
      </c>
      <c r="S18541" t="s">
        <v>42</v>
      </c>
      <c r="T18541" t="s">
        <v>74</v>
      </c>
      <c r="U18541" t="s">
        <v>75</v>
      </c>
      <c r="V18541" t="s">
        <v>50</v>
      </c>
    </row>
    <row r="18542" spans="1:22">
      <c r="A18542" s="4">
        <v>46157</v>
      </c>
      <c r="B18542" t="s">
        <v>12961</v>
      </c>
      <c r="C18542" t="s">
        <v>155</v>
      </c>
      <c r="D18542">
        <v>1</v>
      </c>
      <c r="E18542">
        <v>152301.44</v>
      </c>
      <c r="F18542">
        <f>Table2[[#This Row],[Đơn Giá Chuẩn]]*Table2[[#This Row],[Tổng số lượng bán]]</f>
        <v>152301.44</v>
      </c>
      <c r="G18542">
        <v>0</v>
      </c>
      <c r="H18542">
        <f>Table2[[#This Row],[Doanh số bán]]-Table2[[#This Row],[Chiết khấu]]</f>
        <v>152301.44</v>
      </c>
      <c r="K18542" t="s">
        <v>50</v>
      </c>
      <c r="L18542">
        <v>0.2</v>
      </c>
      <c r="M18542" t="s">
        <v>37</v>
      </c>
      <c r="N18542" t="s">
        <v>50</v>
      </c>
      <c r="O18542">
        <v>0.2</v>
      </c>
      <c r="P18542" t="s">
        <v>156</v>
      </c>
      <c r="Q18542" t="s">
        <v>157</v>
      </c>
      <c r="R18542" t="s">
        <v>107</v>
      </c>
      <c r="S18542" t="s">
        <v>108</v>
      </c>
      <c r="T18542" t="s">
        <v>74</v>
      </c>
      <c r="U18542" t="s">
        <v>75</v>
      </c>
      <c r="V18542" t="s">
        <v>50</v>
      </c>
    </row>
    <row r="18543" spans="1:22">
      <c r="A18543" s="4">
        <v>46157</v>
      </c>
      <c r="B18543" t="s">
        <v>12962</v>
      </c>
      <c r="C18543" t="s">
        <v>2568</v>
      </c>
      <c r="D18543">
        <v>1</v>
      </c>
      <c r="E18543">
        <v>309579.68</v>
      </c>
      <c r="F18543">
        <f>Table2[[#This Row],[Đơn Giá Chuẩn]]*Table2[[#This Row],[Tổng số lượng bán]]</f>
        <v>309579.68</v>
      </c>
      <c r="G18543">
        <v>0</v>
      </c>
      <c r="H18543">
        <f>Table2[[#This Row],[Doanh số bán]]-Table2[[#This Row],[Chiết khấu]]</f>
        <v>309579.68</v>
      </c>
      <c r="K18543" t="s">
        <v>50</v>
      </c>
      <c r="L18543">
        <v>1</v>
      </c>
      <c r="M18543" t="s">
        <v>37</v>
      </c>
      <c r="N18543" t="s">
        <v>50</v>
      </c>
      <c r="O18543">
        <v>1</v>
      </c>
      <c r="P18543" t="s">
        <v>2504</v>
      </c>
      <c r="Q18543" t="s">
        <v>2505</v>
      </c>
      <c r="R18543" t="s">
        <v>41</v>
      </c>
      <c r="S18543" t="s">
        <v>42</v>
      </c>
      <c r="T18543" t="s">
        <v>74</v>
      </c>
      <c r="U18543" t="s">
        <v>75</v>
      </c>
      <c r="V18543" t="s">
        <v>50</v>
      </c>
    </row>
    <row r="18544" spans="1:22">
      <c r="A18544" s="4">
        <v>46157</v>
      </c>
      <c r="B18544" t="s">
        <v>12963</v>
      </c>
      <c r="C18544" t="s">
        <v>1862</v>
      </c>
      <c r="D18544">
        <v>1</v>
      </c>
      <c r="E18544">
        <v>0</v>
      </c>
      <c r="F18544">
        <f>Table2[[#This Row],[Đơn Giá Chuẩn]]*Table2[[#This Row],[Tổng số lượng bán]]</f>
        <v>0</v>
      </c>
      <c r="G18544">
        <v>0</v>
      </c>
      <c r="H18544">
        <f>Table2[[#This Row],[Doanh số bán]]-Table2[[#This Row],[Chiết khấu]]</f>
        <v>0</v>
      </c>
      <c r="K18544" t="s">
        <v>50</v>
      </c>
      <c r="L18544">
        <v>0.12</v>
      </c>
      <c r="M18544" t="s">
        <v>37</v>
      </c>
      <c r="N18544" t="s">
        <v>50</v>
      </c>
      <c r="O18544">
        <v>0.12</v>
      </c>
      <c r="P18544" t="s">
        <v>656</v>
      </c>
      <c r="Q18544" t="s">
        <v>657</v>
      </c>
      <c r="R18544" t="s">
        <v>107</v>
      </c>
      <c r="S18544" t="s">
        <v>108</v>
      </c>
      <c r="T18544" t="s">
        <v>2176</v>
      </c>
      <c r="U18544" t="s">
        <v>2177</v>
      </c>
      <c r="V18544" t="s">
        <v>50</v>
      </c>
    </row>
    <row r="18545" spans="1:22">
      <c r="A18545" s="4">
        <v>46157</v>
      </c>
      <c r="B18545" t="s">
        <v>12964</v>
      </c>
      <c r="C18545" t="s">
        <v>1862</v>
      </c>
      <c r="D18545">
        <v>1</v>
      </c>
      <c r="E18545">
        <v>0</v>
      </c>
      <c r="F18545">
        <f>Table2[[#This Row],[Đơn Giá Chuẩn]]*Table2[[#This Row],[Tổng số lượng bán]]</f>
        <v>0</v>
      </c>
      <c r="G18545">
        <v>0</v>
      </c>
      <c r="H18545">
        <f>Table2[[#This Row],[Doanh số bán]]-Table2[[#This Row],[Chiết khấu]]</f>
        <v>0</v>
      </c>
      <c r="K18545" t="s">
        <v>50</v>
      </c>
      <c r="L18545">
        <v>0.125</v>
      </c>
      <c r="M18545" t="s">
        <v>37</v>
      </c>
      <c r="N18545" t="s">
        <v>50</v>
      </c>
      <c r="O18545">
        <v>0.125</v>
      </c>
      <c r="P18545" t="s">
        <v>1500</v>
      </c>
      <c r="Q18545" t="s">
        <v>1501</v>
      </c>
      <c r="R18545" t="s">
        <v>41</v>
      </c>
      <c r="S18545" t="s">
        <v>42</v>
      </c>
      <c r="T18545" t="s">
        <v>2176</v>
      </c>
      <c r="U18545" t="s">
        <v>2177</v>
      </c>
      <c r="V18545" t="s">
        <v>50</v>
      </c>
    </row>
    <row r="18546" spans="1:22">
      <c r="A18546" s="4">
        <v>46157</v>
      </c>
      <c r="B18546" t="s">
        <v>12965</v>
      </c>
      <c r="C18546" t="s">
        <v>23</v>
      </c>
      <c r="D18546">
        <v>3</v>
      </c>
      <c r="E18546">
        <v>25999.999999999996</v>
      </c>
      <c r="F18546">
        <f>Table2[[#This Row],[Đơn Giá Chuẩn]]*Table2[[#This Row],[Tổng số lượng bán]]</f>
        <v>77999.999999999985</v>
      </c>
      <c r="G18546">
        <v>0</v>
      </c>
      <c r="H18546">
        <f>Table2[[#This Row],[Doanh số bán]]-Table2[[#This Row],[Chiết khấu]]</f>
        <v>77999.999999999985</v>
      </c>
      <c r="K18546" t="s">
        <v>24</v>
      </c>
      <c r="L18546">
        <v>0</v>
      </c>
      <c r="M18546" t="s">
        <v>319</v>
      </c>
      <c r="N18546" t="s">
        <v>26</v>
      </c>
      <c r="P18546" t="s">
        <v>47</v>
      </c>
      <c r="Q18546" t="s">
        <v>48</v>
      </c>
      <c r="R18546" t="s">
        <v>29</v>
      </c>
      <c r="S18546" t="s">
        <v>30</v>
      </c>
      <c r="T18546" t="s">
        <v>320</v>
      </c>
      <c r="U18546" t="s">
        <v>321</v>
      </c>
      <c r="V18546" t="s">
        <v>33</v>
      </c>
    </row>
    <row r="18547" spans="1:22">
      <c r="A18547" s="4">
        <v>46157</v>
      </c>
      <c r="B18547" t="s">
        <v>12966</v>
      </c>
      <c r="C18547" t="s">
        <v>23</v>
      </c>
      <c r="D18547">
        <v>1</v>
      </c>
      <c r="E18547">
        <v>25999.999999999996</v>
      </c>
      <c r="F18547">
        <f>Table2[[#This Row],[Đơn Giá Chuẩn]]*Table2[[#This Row],[Tổng số lượng bán]]</f>
        <v>25999.999999999996</v>
      </c>
      <c r="G18547">
        <v>0</v>
      </c>
      <c r="H18547">
        <f>Table2[[#This Row],[Doanh số bán]]-Table2[[#This Row],[Chiết khấu]]</f>
        <v>25999.999999999996</v>
      </c>
      <c r="K18547" t="s">
        <v>24</v>
      </c>
      <c r="L18547">
        <v>0</v>
      </c>
      <c r="M18547" t="s">
        <v>319</v>
      </c>
      <c r="N18547" t="s">
        <v>26</v>
      </c>
      <c r="P18547" t="s">
        <v>129</v>
      </c>
      <c r="Q18547" t="s">
        <v>130</v>
      </c>
      <c r="R18547" t="s">
        <v>29</v>
      </c>
      <c r="S18547" t="s">
        <v>30</v>
      </c>
      <c r="T18547" t="s">
        <v>320</v>
      </c>
      <c r="U18547" t="s">
        <v>321</v>
      </c>
      <c r="V18547" t="s">
        <v>33</v>
      </c>
    </row>
    <row r="18548" spans="1:22">
      <c r="A18548" s="4">
        <v>46157</v>
      </c>
      <c r="B18548" t="s">
        <v>12967</v>
      </c>
      <c r="C18548" t="s">
        <v>23</v>
      </c>
      <c r="D18548">
        <v>1</v>
      </c>
      <c r="E18548">
        <v>21000</v>
      </c>
      <c r="F18548">
        <f>Table2[[#This Row],[Đơn Giá Chuẩn]]*Table2[[#This Row],[Tổng số lượng bán]]</f>
        <v>21000</v>
      </c>
      <c r="G18548">
        <v>0</v>
      </c>
      <c r="H18548">
        <f>Table2[[#This Row],[Doanh số bán]]-Table2[[#This Row],[Chiết khấu]]</f>
        <v>21000</v>
      </c>
      <c r="K18548" t="s">
        <v>24</v>
      </c>
      <c r="L18548">
        <v>0</v>
      </c>
      <c r="M18548" t="s">
        <v>319</v>
      </c>
      <c r="N18548" t="s">
        <v>26</v>
      </c>
      <c r="P18548" t="s">
        <v>27</v>
      </c>
      <c r="Q18548" t="s">
        <v>28</v>
      </c>
      <c r="R18548" t="s">
        <v>29</v>
      </c>
      <c r="S18548" t="s">
        <v>30</v>
      </c>
      <c r="T18548" t="s">
        <v>320</v>
      </c>
      <c r="U18548" t="s">
        <v>321</v>
      </c>
      <c r="V18548" t="s">
        <v>33</v>
      </c>
    </row>
    <row r="18549" spans="1:22">
      <c r="A18549" s="4">
        <v>46157</v>
      </c>
      <c r="B18549" t="s">
        <v>12968</v>
      </c>
      <c r="C18549" t="s">
        <v>23</v>
      </c>
      <c r="D18549">
        <v>2</v>
      </c>
      <c r="E18549">
        <v>62000</v>
      </c>
      <c r="F18549">
        <f>Table2[[#This Row],[Đơn Giá Chuẩn]]*Table2[[#This Row],[Tổng số lượng bán]]</f>
        <v>124000</v>
      </c>
      <c r="G18549">
        <v>0</v>
      </c>
      <c r="H18549">
        <f>Table2[[#This Row],[Doanh số bán]]-Table2[[#This Row],[Chiết khấu]]</f>
        <v>124000</v>
      </c>
      <c r="K18549" t="s">
        <v>24</v>
      </c>
      <c r="L18549">
        <v>0</v>
      </c>
      <c r="M18549" t="s">
        <v>319</v>
      </c>
      <c r="N18549" t="s">
        <v>26</v>
      </c>
      <c r="P18549" t="s">
        <v>199</v>
      </c>
      <c r="Q18549" t="s">
        <v>200</v>
      </c>
      <c r="R18549" t="s">
        <v>29</v>
      </c>
      <c r="S18549" t="s">
        <v>30</v>
      </c>
      <c r="T18549" t="s">
        <v>320</v>
      </c>
      <c r="U18549" t="s">
        <v>321</v>
      </c>
      <c r="V18549" t="s">
        <v>33</v>
      </c>
    </row>
    <row r="18550" spans="1:22">
      <c r="A18550" s="4">
        <v>46157</v>
      </c>
      <c r="B18550" t="s">
        <v>12969</v>
      </c>
      <c r="C18550" t="s">
        <v>23</v>
      </c>
      <c r="D18550">
        <v>1</v>
      </c>
      <c r="E18550">
        <v>25999.999999999996</v>
      </c>
      <c r="F18550">
        <f>Table2[[#This Row],[Đơn Giá Chuẩn]]*Table2[[#This Row],[Tổng số lượng bán]]</f>
        <v>25999.999999999996</v>
      </c>
      <c r="G18550">
        <v>0</v>
      </c>
      <c r="H18550">
        <f>Table2[[#This Row],[Doanh số bán]]-Table2[[#This Row],[Chiết khấu]]</f>
        <v>25999.999999999996</v>
      </c>
      <c r="K18550" t="s">
        <v>24</v>
      </c>
      <c r="L18550">
        <v>0</v>
      </c>
      <c r="M18550" t="s">
        <v>319</v>
      </c>
      <c r="N18550" t="s">
        <v>26</v>
      </c>
      <c r="P18550" t="s">
        <v>47</v>
      </c>
      <c r="Q18550" t="s">
        <v>48</v>
      </c>
      <c r="R18550" t="s">
        <v>29</v>
      </c>
      <c r="S18550" t="s">
        <v>30</v>
      </c>
      <c r="T18550" t="s">
        <v>320</v>
      </c>
      <c r="U18550" t="s">
        <v>321</v>
      </c>
      <c r="V18550" t="s">
        <v>33</v>
      </c>
    </row>
    <row r="18551" spans="1:22">
      <c r="A18551" s="4">
        <v>46157</v>
      </c>
      <c r="B18551" t="s">
        <v>12969</v>
      </c>
      <c r="C18551" t="s">
        <v>23</v>
      </c>
      <c r="D18551">
        <v>3</v>
      </c>
      <c r="E18551">
        <v>21000</v>
      </c>
      <c r="F18551">
        <f>Table2[[#This Row],[Đơn Giá Chuẩn]]*Table2[[#This Row],[Tổng số lượng bán]]</f>
        <v>63000</v>
      </c>
      <c r="G18551">
        <v>0</v>
      </c>
      <c r="H18551">
        <f>Table2[[#This Row],[Doanh số bán]]-Table2[[#This Row],[Chiết khấu]]</f>
        <v>63000</v>
      </c>
      <c r="K18551" t="s">
        <v>24</v>
      </c>
      <c r="L18551">
        <v>0</v>
      </c>
      <c r="M18551" t="s">
        <v>319</v>
      </c>
      <c r="N18551" t="s">
        <v>26</v>
      </c>
      <c r="P18551" t="s">
        <v>27</v>
      </c>
      <c r="Q18551" t="s">
        <v>28</v>
      </c>
      <c r="R18551" t="s">
        <v>29</v>
      </c>
      <c r="S18551" t="s">
        <v>30</v>
      </c>
      <c r="T18551" t="s">
        <v>320</v>
      </c>
      <c r="U18551" t="s">
        <v>321</v>
      </c>
      <c r="V18551" t="s">
        <v>33</v>
      </c>
    </row>
    <row r="18552" spans="1:22">
      <c r="A18552" s="4">
        <v>46157</v>
      </c>
      <c r="B18552" t="s">
        <v>12969</v>
      </c>
      <c r="C18552" t="s">
        <v>23</v>
      </c>
      <c r="D18552">
        <v>1</v>
      </c>
      <c r="E18552">
        <v>25999.999999999996</v>
      </c>
      <c r="F18552">
        <f>Table2[[#This Row],[Đơn Giá Chuẩn]]*Table2[[#This Row],[Tổng số lượng bán]]</f>
        <v>25999.999999999996</v>
      </c>
      <c r="G18552">
        <v>0</v>
      </c>
      <c r="H18552">
        <f>Table2[[#This Row],[Doanh số bán]]-Table2[[#This Row],[Chiết khấu]]</f>
        <v>25999.999999999996</v>
      </c>
      <c r="K18552" t="s">
        <v>24</v>
      </c>
      <c r="L18552">
        <v>0</v>
      </c>
      <c r="M18552" t="s">
        <v>319</v>
      </c>
      <c r="N18552" t="s">
        <v>26</v>
      </c>
      <c r="P18552" t="s">
        <v>129</v>
      </c>
      <c r="Q18552" t="s">
        <v>130</v>
      </c>
      <c r="R18552" t="s">
        <v>29</v>
      </c>
      <c r="S18552" t="s">
        <v>30</v>
      </c>
      <c r="T18552" t="s">
        <v>320</v>
      </c>
      <c r="U18552" t="s">
        <v>321</v>
      </c>
      <c r="V18552" t="s">
        <v>33</v>
      </c>
    </row>
    <row r="18553" spans="1:22">
      <c r="A18553" s="4">
        <v>46157</v>
      </c>
      <c r="B18553" t="s">
        <v>12970</v>
      </c>
      <c r="C18553" t="s">
        <v>23</v>
      </c>
      <c r="D18553">
        <v>1</v>
      </c>
      <c r="E18553">
        <v>25999.999999999996</v>
      </c>
      <c r="F18553">
        <f>Table2[[#This Row],[Đơn Giá Chuẩn]]*Table2[[#This Row],[Tổng số lượng bán]]</f>
        <v>25999.999999999996</v>
      </c>
      <c r="G18553">
        <v>0</v>
      </c>
      <c r="H18553">
        <f>Table2[[#This Row],[Doanh số bán]]-Table2[[#This Row],[Chiết khấu]]</f>
        <v>25999.999999999996</v>
      </c>
      <c r="K18553" t="s">
        <v>24</v>
      </c>
      <c r="L18553">
        <v>0</v>
      </c>
      <c r="M18553" t="s">
        <v>319</v>
      </c>
      <c r="N18553" t="s">
        <v>26</v>
      </c>
      <c r="P18553" t="s">
        <v>47</v>
      </c>
      <c r="Q18553" t="s">
        <v>48</v>
      </c>
      <c r="R18553" t="s">
        <v>29</v>
      </c>
      <c r="S18553" t="s">
        <v>30</v>
      </c>
      <c r="T18553" t="s">
        <v>320</v>
      </c>
      <c r="U18553" t="s">
        <v>321</v>
      </c>
      <c r="V18553" t="s">
        <v>33</v>
      </c>
    </row>
    <row r="18554" spans="1:22">
      <c r="A18554" s="4">
        <v>46157</v>
      </c>
      <c r="B18554" t="s">
        <v>12971</v>
      </c>
      <c r="C18554" t="s">
        <v>23</v>
      </c>
      <c r="D18554">
        <v>1</v>
      </c>
      <c r="E18554">
        <v>25999.999999999996</v>
      </c>
      <c r="F18554">
        <f>Table2[[#This Row],[Đơn Giá Chuẩn]]*Table2[[#This Row],[Tổng số lượng bán]]</f>
        <v>25999.999999999996</v>
      </c>
      <c r="G18554">
        <v>0</v>
      </c>
      <c r="H18554">
        <f>Table2[[#This Row],[Doanh số bán]]-Table2[[#This Row],[Chiết khấu]]</f>
        <v>25999.999999999996</v>
      </c>
      <c r="K18554" t="s">
        <v>24</v>
      </c>
      <c r="L18554">
        <v>0</v>
      </c>
      <c r="M18554" t="s">
        <v>319</v>
      </c>
      <c r="N18554" t="s">
        <v>26</v>
      </c>
      <c r="P18554" t="s">
        <v>47</v>
      </c>
      <c r="Q18554" t="s">
        <v>48</v>
      </c>
      <c r="R18554" t="s">
        <v>29</v>
      </c>
      <c r="S18554" t="s">
        <v>30</v>
      </c>
      <c r="T18554" t="s">
        <v>320</v>
      </c>
      <c r="U18554" t="s">
        <v>321</v>
      </c>
      <c r="V18554" t="s">
        <v>33</v>
      </c>
    </row>
    <row r="18555" spans="1:22">
      <c r="A18555" s="4">
        <v>46157</v>
      </c>
      <c r="B18555" t="s">
        <v>12971</v>
      </c>
      <c r="C18555" t="s">
        <v>23</v>
      </c>
      <c r="D18555">
        <v>1</v>
      </c>
      <c r="E18555">
        <v>32000</v>
      </c>
      <c r="F18555">
        <f>Table2[[#This Row],[Đơn Giá Chuẩn]]*Table2[[#This Row],[Tổng số lượng bán]]</f>
        <v>32000</v>
      </c>
      <c r="G18555">
        <v>0</v>
      </c>
      <c r="H18555">
        <f>Table2[[#This Row],[Doanh số bán]]-Table2[[#This Row],[Chiết khấu]]</f>
        <v>32000</v>
      </c>
      <c r="K18555" t="s">
        <v>24</v>
      </c>
      <c r="L18555">
        <v>0</v>
      </c>
      <c r="M18555" t="s">
        <v>319</v>
      </c>
      <c r="N18555" t="s">
        <v>26</v>
      </c>
      <c r="P18555" t="s">
        <v>120</v>
      </c>
      <c r="Q18555" t="s">
        <v>121</v>
      </c>
      <c r="R18555" t="s">
        <v>29</v>
      </c>
      <c r="S18555" t="s">
        <v>30</v>
      </c>
      <c r="T18555" t="s">
        <v>320</v>
      </c>
      <c r="U18555" t="s">
        <v>321</v>
      </c>
      <c r="V18555" t="s">
        <v>33</v>
      </c>
    </row>
    <row r="18556" spans="1:22">
      <c r="A18556" s="4">
        <v>46157</v>
      </c>
      <c r="B18556" t="s">
        <v>12971</v>
      </c>
      <c r="C18556" t="s">
        <v>23</v>
      </c>
      <c r="D18556">
        <v>1</v>
      </c>
      <c r="E18556">
        <v>21000</v>
      </c>
      <c r="F18556">
        <f>Table2[[#This Row],[Đơn Giá Chuẩn]]*Table2[[#This Row],[Tổng số lượng bán]]</f>
        <v>21000</v>
      </c>
      <c r="G18556">
        <v>0</v>
      </c>
      <c r="H18556">
        <f>Table2[[#This Row],[Doanh số bán]]-Table2[[#This Row],[Chiết khấu]]</f>
        <v>21000</v>
      </c>
      <c r="K18556" t="s">
        <v>24</v>
      </c>
      <c r="L18556">
        <v>0</v>
      </c>
      <c r="M18556" t="s">
        <v>319</v>
      </c>
      <c r="N18556" t="s">
        <v>26</v>
      </c>
      <c r="P18556" t="s">
        <v>27</v>
      </c>
      <c r="Q18556" t="s">
        <v>28</v>
      </c>
      <c r="R18556" t="s">
        <v>29</v>
      </c>
      <c r="S18556" t="s">
        <v>30</v>
      </c>
      <c r="T18556" t="s">
        <v>320</v>
      </c>
      <c r="U18556" t="s">
        <v>321</v>
      </c>
      <c r="V18556" t="s">
        <v>33</v>
      </c>
    </row>
    <row r="18557" spans="1:22">
      <c r="A18557" s="4">
        <v>46157</v>
      </c>
      <c r="B18557" t="s">
        <v>12972</v>
      </c>
      <c r="C18557" t="s">
        <v>23</v>
      </c>
      <c r="D18557">
        <v>1</v>
      </c>
      <c r="E18557">
        <v>21000</v>
      </c>
      <c r="F18557">
        <f>Table2[[#This Row],[Đơn Giá Chuẩn]]*Table2[[#This Row],[Tổng số lượng bán]]</f>
        <v>21000</v>
      </c>
      <c r="G18557">
        <v>0</v>
      </c>
      <c r="H18557">
        <f>Table2[[#This Row],[Doanh số bán]]-Table2[[#This Row],[Chiết khấu]]</f>
        <v>21000</v>
      </c>
      <c r="K18557" t="s">
        <v>24</v>
      </c>
      <c r="L18557">
        <v>0</v>
      </c>
      <c r="M18557" t="s">
        <v>319</v>
      </c>
      <c r="N18557" t="s">
        <v>26</v>
      </c>
      <c r="P18557" t="s">
        <v>27</v>
      </c>
      <c r="Q18557" t="s">
        <v>28</v>
      </c>
      <c r="R18557" t="s">
        <v>29</v>
      </c>
      <c r="S18557" t="s">
        <v>30</v>
      </c>
      <c r="T18557" t="s">
        <v>320</v>
      </c>
      <c r="U18557" t="s">
        <v>321</v>
      </c>
      <c r="V18557" t="s">
        <v>33</v>
      </c>
    </row>
    <row r="18558" spans="1:22">
      <c r="A18558" s="4">
        <v>46157</v>
      </c>
      <c r="B18558" t="s">
        <v>12973</v>
      </c>
      <c r="C18558" t="s">
        <v>23</v>
      </c>
      <c r="D18558">
        <v>1</v>
      </c>
      <c r="E18558">
        <v>37000</v>
      </c>
      <c r="F18558">
        <f>Table2[[#This Row],[Đơn Giá Chuẩn]]*Table2[[#This Row],[Tổng số lượng bán]]</f>
        <v>37000</v>
      </c>
      <c r="G18558">
        <v>0</v>
      </c>
      <c r="H18558">
        <f>Table2[[#This Row],[Doanh số bán]]-Table2[[#This Row],[Chiết khấu]]</f>
        <v>37000</v>
      </c>
      <c r="K18558" t="s">
        <v>24</v>
      </c>
      <c r="L18558">
        <v>0</v>
      </c>
      <c r="M18558" t="s">
        <v>319</v>
      </c>
      <c r="N18558" t="s">
        <v>26</v>
      </c>
      <c r="P18558" t="s">
        <v>246</v>
      </c>
      <c r="Q18558" t="s">
        <v>247</v>
      </c>
      <c r="R18558" t="s">
        <v>29</v>
      </c>
      <c r="S18558" t="s">
        <v>30</v>
      </c>
      <c r="T18558" t="s">
        <v>320</v>
      </c>
      <c r="U18558" t="s">
        <v>321</v>
      </c>
      <c r="V18558" t="s">
        <v>33</v>
      </c>
    </row>
    <row r="18559" spans="1:22">
      <c r="A18559" s="4">
        <v>46125</v>
      </c>
      <c r="B18559" t="s">
        <v>9108</v>
      </c>
      <c r="C18559" t="s">
        <v>83</v>
      </c>
      <c r="D18559">
        <v>3</v>
      </c>
      <c r="E18559">
        <v>302000</v>
      </c>
      <c r="F18559">
        <f>Table2[[#This Row],[Đơn Giá Chuẩn]]*Table2[[#This Row],[Tổng số lượng bán]]</f>
        <v>906000</v>
      </c>
      <c r="G18559">
        <v>250000</v>
      </c>
      <c r="H18559">
        <f>Table2[[#This Row],[Doanh số bán]]-Table2[[#This Row],[Chiết khấu]]</f>
        <v>656000</v>
      </c>
      <c r="K18559" t="s">
        <v>24</v>
      </c>
      <c r="L18559">
        <v>1</v>
      </c>
      <c r="M18559" t="s">
        <v>319</v>
      </c>
      <c r="N18559" t="s">
        <v>26</v>
      </c>
      <c r="O18559">
        <v>3</v>
      </c>
      <c r="P18559" t="s">
        <v>84</v>
      </c>
      <c r="Q18559" t="s">
        <v>85</v>
      </c>
      <c r="R18559" t="s">
        <v>41</v>
      </c>
      <c r="S18559" t="s">
        <v>42</v>
      </c>
      <c r="T18559" t="s">
        <v>320</v>
      </c>
      <c r="U18559" t="s">
        <v>321</v>
      </c>
      <c r="V18559" t="s">
        <v>33</v>
      </c>
    </row>
    <row r="18560" spans="1:22">
      <c r="A18560" s="4">
        <v>46128</v>
      </c>
      <c r="B18560" t="s">
        <v>9167</v>
      </c>
      <c r="C18560" t="s">
        <v>83</v>
      </c>
      <c r="D18560">
        <v>3</v>
      </c>
      <c r="E18560">
        <v>302000</v>
      </c>
      <c r="F18560">
        <f>Table2[[#This Row],[Đơn Giá Chuẩn]]*Table2[[#This Row],[Tổng số lượng bán]]</f>
        <v>906000</v>
      </c>
      <c r="G18560">
        <v>250000</v>
      </c>
      <c r="H18560">
        <f>Table2[[#This Row],[Doanh số bán]]-Table2[[#This Row],[Chiết khấu]]</f>
        <v>656000</v>
      </c>
      <c r="K18560" t="s">
        <v>24</v>
      </c>
      <c r="L18560">
        <v>1</v>
      </c>
      <c r="M18560" t="s">
        <v>319</v>
      </c>
      <c r="N18560" t="s">
        <v>26</v>
      </c>
      <c r="O18560">
        <v>3</v>
      </c>
      <c r="P18560" t="s">
        <v>84</v>
      </c>
      <c r="Q18560" t="s">
        <v>85</v>
      </c>
      <c r="R18560" t="s">
        <v>41</v>
      </c>
      <c r="S18560" t="s">
        <v>42</v>
      </c>
      <c r="T18560" t="s">
        <v>320</v>
      </c>
      <c r="U18560" t="s">
        <v>321</v>
      </c>
      <c r="V18560" t="s">
        <v>33</v>
      </c>
    </row>
    <row r="18561" spans="1:22">
      <c r="A18561" s="4">
        <v>46131</v>
      </c>
      <c r="B18561" t="s">
        <v>9196</v>
      </c>
      <c r="C18561" t="s">
        <v>83</v>
      </c>
      <c r="D18561">
        <v>11</v>
      </c>
      <c r="E18561">
        <v>302000</v>
      </c>
      <c r="F18561">
        <f>Table2[[#This Row],[Đơn Giá Chuẩn]]*Table2[[#This Row],[Tổng số lượng bán]]</f>
        <v>3322000</v>
      </c>
      <c r="G18561">
        <v>916667</v>
      </c>
      <c r="H18561">
        <f>Table2[[#This Row],[Doanh số bán]]-Table2[[#This Row],[Chiết khấu]]</f>
        <v>2405333</v>
      </c>
      <c r="K18561" t="s">
        <v>24</v>
      </c>
      <c r="L18561">
        <v>1</v>
      </c>
      <c r="M18561" t="s">
        <v>319</v>
      </c>
      <c r="N18561" t="s">
        <v>26</v>
      </c>
      <c r="O18561">
        <v>11</v>
      </c>
      <c r="P18561" t="s">
        <v>84</v>
      </c>
      <c r="Q18561" t="s">
        <v>85</v>
      </c>
      <c r="R18561" t="s">
        <v>41</v>
      </c>
      <c r="S18561" t="s">
        <v>42</v>
      </c>
      <c r="T18561" t="s">
        <v>320</v>
      </c>
      <c r="U18561" t="s">
        <v>321</v>
      </c>
      <c r="V18561" t="s">
        <v>33</v>
      </c>
    </row>
    <row r="18562" spans="1:22">
      <c r="A18562" s="4">
        <v>46157</v>
      </c>
      <c r="B18562" t="s">
        <v>12974</v>
      </c>
      <c r="C18562" t="s">
        <v>23</v>
      </c>
      <c r="D18562">
        <v>2</v>
      </c>
      <c r="E18562">
        <v>21000</v>
      </c>
      <c r="F18562">
        <f>Table2[[#This Row],[Đơn Giá Chuẩn]]*Table2[[#This Row],[Tổng số lượng bán]]</f>
        <v>42000</v>
      </c>
      <c r="G18562">
        <v>0</v>
      </c>
      <c r="H18562">
        <f>Table2[[#This Row],[Doanh số bán]]-Table2[[#This Row],[Chiết khấu]]</f>
        <v>42000</v>
      </c>
      <c r="K18562" t="s">
        <v>24</v>
      </c>
      <c r="L18562">
        <v>0</v>
      </c>
      <c r="M18562" t="s">
        <v>319</v>
      </c>
      <c r="N18562" t="s">
        <v>26</v>
      </c>
      <c r="P18562" t="s">
        <v>27</v>
      </c>
      <c r="Q18562" t="s">
        <v>28</v>
      </c>
      <c r="R18562" t="s">
        <v>29</v>
      </c>
      <c r="S18562" t="s">
        <v>30</v>
      </c>
      <c r="T18562" t="s">
        <v>320</v>
      </c>
      <c r="U18562" t="s">
        <v>321</v>
      </c>
      <c r="V18562" t="s">
        <v>33</v>
      </c>
    </row>
    <row r="18563" spans="1:22">
      <c r="A18563" s="4">
        <v>46157</v>
      </c>
      <c r="B18563" t="s">
        <v>12974</v>
      </c>
      <c r="C18563" t="s">
        <v>23</v>
      </c>
      <c r="D18563">
        <v>2</v>
      </c>
      <c r="E18563">
        <v>25999.999999999996</v>
      </c>
      <c r="F18563">
        <f>Table2[[#This Row],[Đơn Giá Chuẩn]]*Table2[[#This Row],[Tổng số lượng bán]]</f>
        <v>51999.999999999993</v>
      </c>
      <c r="G18563">
        <v>0</v>
      </c>
      <c r="H18563">
        <f>Table2[[#This Row],[Doanh số bán]]-Table2[[#This Row],[Chiết khấu]]</f>
        <v>51999.999999999993</v>
      </c>
      <c r="K18563" t="s">
        <v>24</v>
      </c>
      <c r="L18563">
        <v>0</v>
      </c>
      <c r="M18563" t="s">
        <v>319</v>
      </c>
      <c r="N18563" t="s">
        <v>26</v>
      </c>
      <c r="P18563" t="s">
        <v>47</v>
      </c>
      <c r="Q18563" t="s">
        <v>48</v>
      </c>
      <c r="R18563" t="s">
        <v>29</v>
      </c>
      <c r="S18563" t="s">
        <v>30</v>
      </c>
      <c r="T18563" t="s">
        <v>320</v>
      </c>
      <c r="U18563" t="s">
        <v>321</v>
      </c>
      <c r="V18563" t="s">
        <v>33</v>
      </c>
    </row>
    <row r="18564" spans="1:22">
      <c r="A18564" s="4">
        <v>46157</v>
      </c>
      <c r="B18564" t="s">
        <v>12975</v>
      </c>
      <c r="C18564" t="s">
        <v>23</v>
      </c>
      <c r="D18564">
        <v>3</v>
      </c>
      <c r="E18564">
        <v>25999.999999999996</v>
      </c>
      <c r="F18564">
        <f>Table2[[#This Row],[Đơn Giá Chuẩn]]*Table2[[#This Row],[Tổng số lượng bán]]</f>
        <v>77999.999999999985</v>
      </c>
      <c r="G18564">
        <v>0</v>
      </c>
      <c r="H18564">
        <f>Table2[[#This Row],[Doanh số bán]]-Table2[[#This Row],[Chiết khấu]]</f>
        <v>77999.999999999985</v>
      </c>
      <c r="K18564" t="s">
        <v>24</v>
      </c>
      <c r="L18564">
        <v>0</v>
      </c>
      <c r="M18564" t="s">
        <v>319</v>
      </c>
      <c r="N18564" t="s">
        <v>26</v>
      </c>
      <c r="P18564" t="s">
        <v>47</v>
      </c>
      <c r="Q18564" t="s">
        <v>48</v>
      </c>
      <c r="R18564" t="s">
        <v>29</v>
      </c>
      <c r="S18564" t="s">
        <v>30</v>
      </c>
      <c r="T18564" t="s">
        <v>320</v>
      </c>
      <c r="U18564" t="s">
        <v>321</v>
      </c>
      <c r="V18564" t="s">
        <v>33</v>
      </c>
    </row>
    <row r="18565" spans="1:22">
      <c r="A18565" s="4">
        <v>46157</v>
      </c>
      <c r="B18565" t="s">
        <v>12976</v>
      </c>
      <c r="C18565" t="s">
        <v>23</v>
      </c>
      <c r="D18565">
        <v>1</v>
      </c>
      <c r="E18565">
        <v>21000</v>
      </c>
      <c r="F18565">
        <f>Table2[[#This Row],[Đơn Giá Chuẩn]]*Table2[[#This Row],[Tổng số lượng bán]]</f>
        <v>21000</v>
      </c>
      <c r="G18565">
        <v>0</v>
      </c>
      <c r="H18565">
        <f>Table2[[#This Row],[Doanh số bán]]-Table2[[#This Row],[Chiết khấu]]</f>
        <v>21000</v>
      </c>
      <c r="K18565" t="s">
        <v>24</v>
      </c>
      <c r="L18565">
        <v>0</v>
      </c>
      <c r="M18565" t="s">
        <v>319</v>
      </c>
      <c r="N18565" t="s">
        <v>26</v>
      </c>
      <c r="P18565" t="s">
        <v>27</v>
      </c>
      <c r="Q18565" t="s">
        <v>28</v>
      </c>
      <c r="R18565" t="s">
        <v>29</v>
      </c>
      <c r="S18565" t="s">
        <v>30</v>
      </c>
      <c r="T18565" t="s">
        <v>320</v>
      </c>
      <c r="U18565" t="s">
        <v>321</v>
      </c>
      <c r="V18565" t="s">
        <v>33</v>
      </c>
    </row>
    <row r="18566" spans="1:22">
      <c r="A18566" s="4">
        <v>46157</v>
      </c>
      <c r="B18566" t="s">
        <v>12977</v>
      </c>
      <c r="C18566" t="s">
        <v>23</v>
      </c>
      <c r="D18566">
        <v>1</v>
      </c>
      <c r="E18566">
        <v>25999.999999999996</v>
      </c>
      <c r="F18566">
        <f>Table2[[#This Row],[Đơn Giá Chuẩn]]*Table2[[#This Row],[Tổng số lượng bán]]</f>
        <v>25999.999999999996</v>
      </c>
      <c r="G18566">
        <v>0</v>
      </c>
      <c r="H18566">
        <f>Table2[[#This Row],[Doanh số bán]]-Table2[[#This Row],[Chiết khấu]]</f>
        <v>25999.999999999996</v>
      </c>
      <c r="K18566" t="s">
        <v>24</v>
      </c>
      <c r="L18566">
        <v>0</v>
      </c>
      <c r="M18566" t="s">
        <v>319</v>
      </c>
      <c r="N18566" t="s">
        <v>26</v>
      </c>
      <c r="P18566" t="s">
        <v>129</v>
      </c>
      <c r="Q18566" t="s">
        <v>130</v>
      </c>
      <c r="R18566" t="s">
        <v>29</v>
      </c>
      <c r="S18566" t="s">
        <v>30</v>
      </c>
      <c r="T18566" t="s">
        <v>320</v>
      </c>
      <c r="U18566" t="s">
        <v>321</v>
      </c>
      <c r="V18566" t="s">
        <v>33</v>
      </c>
    </row>
    <row r="18567" spans="1:22">
      <c r="A18567" s="4">
        <v>46157</v>
      </c>
      <c r="B18567" t="s">
        <v>12978</v>
      </c>
      <c r="C18567" t="s">
        <v>23</v>
      </c>
      <c r="D18567">
        <v>1</v>
      </c>
      <c r="E18567">
        <v>21000</v>
      </c>
      <c r="F18567">
        <f>Table2[[#This Row],[Đơn Giá Chuẩn]]*Table2[[#This Row],[Tổng số lượng bán]]</f>
        <v>21000</v>
      </c>
      <c r="G18567">
        <v>0</v>
      </c>
      <c r="H18567">
        <f>Table2[[#This Row],[Doanh số bán]]-Table2[[#This Row],[Chiết khấu]]</f>
        <v>21000</v>
      </c>
      <c r="K18567" t="s">
        <v>24</v>
      </c>
      <c r="L18567">
        <v>0</v>
      </c>
      <c r="M18567" t="s">
        <v>319</v>
      </c>
      <c r="N18567" t="s">
        <v>26</v>
      </c>
      <c r="P18567" t="s">
        <v>27</v>
      </c>
      <c r="Q18567" t="s">
        <v>28</v>
      </c>
      <c r="R18567" t="s">
        <v>29</v>
      </c>
      <c r="S18567" t="s">
        <v>30</v>
      </c>
      <c r="T18567" t="s">
        <v>320</v>
      </c>
      <c r="U18567" t="s">
        <v>321</v>
      </c>
      <c r="V18567" t="s">
        <v>33</v>
      </c>
    </row>
    <row r="18568" spans="1:22">
      <c r="A18568" s="4">
        <v>46157</v>
      </c>
      <c r="B18568" t="s">
        <v>12979</v>
      </c>
      <c r="C18568" t="s">
        <v>23</v>
      </c>
      <c r="D18568">
        <v>2</v>
      </c>
      <c r="E18568">
        <v>21000</v>
      </c>
      <c r="F18568">
        <f>Table2[[#This Row],[Đơn Giá Chuẩn]]*Table2[[#This Row],[Tổng số lượng bán]]</f>
        <v>42000</v>
      </c>
      <c r="G18568">
        <v>0</v>
      </c>
      <c r="H18568">
        <f>Table2[[#This Row],[Doanh số bán]]-Table2[[#This Row],[Chiết khấu]]</f>
        <v>42000</v>
      </c>
      <c r="K18568" t="s">
        <v>24</v>
      </c>
      <c r="L18568">
        <v>0</v>
      </c>
      <c r="M18568" t="s">
        <v>319</v>
      </c>
      <c r="N18568" t="s">
        <v>26</v>
      </c>
      <c r="P18568" t="s">
        <v>27</v>
      </c>
      <c r="Q18568" t="s">
        <v>28</v>
      </c>
      <c r="R18568" t="s">
        <v>29</v>
      </c>
      <c r="S18568" t="s">
        <v>30</v>
      </c>
      <c r="T18568" t="s">
        <v>320</v>
      </c>
      <c r="U18568" t="s">
        <v>321</v>
      </c>
      <c r="V18568" t="s">
        <v>33</v>
      </c>
    </row>
    <row r="18569" spans="1:22">
      <c r="A18569" s="4">
        <v>46157</v>
      </c>
      <c r="B18569" t="s">
        <v>12980</v>
      </c>
      <c r="C18569" t="s">
        <v>155</v>
      </c>
      <c r="D18569">
        <v>11</v>
      </c>
      <c r="E18569">
        <v>232000</v>
      </c>
      <c r="F18569">
        <f>Table2[[#This Row],[Đơn Giá Chuẩn]]*Table2[[#This Row],[Tổng số lượng bán]]</f>
        <v>2552000</v>
      </c>
      <c r="G18569">
        <v>383333</v>
      </c>
      <c r="H18569">
        <f>Table2[[#This Row],[Doanh số bán]]-Table2[[#This Row],[Chiết khấu]]</f>
        <v>2168667</v>
      </c>
      <c r="K18569" t="s">
        <v>24</v>
      </c>
      <c r="L18569">
        <v>1</v>
      </c>
      <c r="M18569" t="s">
        <v>319</v>
      </c>
      <c r="N18569" t="s">
        <v>26</v>
      </c>
      <c r="O18569">
        <v>11</v>
      </c>
      <c r="P18569" t="s">
        <v>11650</v>
      </c>
      <c r="Q18569" t="s">
        <v>11651</v>
      </c>
      <c r="R18569" t="s">
        <v>41</v>
      </c>
      <c r="S18569" t="s">
        <v>42</v>
      </c>
      <c r="T18569" t="s">
        <v>320</v>
      </c>
      <c r="U18569" t="s">
        <v>321</v>
      </c>
      <c r="V18569" t="s">
        <v>33</v>
      </c>
    </row>
    <row r="18570" spans="1:22">
      <c r="A18570" s="4">
        <v>46157</v>
      </c>
      <c r="B18570" t="s">
        <v>12981</v>
      </c>
      <c r="C18570" t="s">
        <v>23</v>
      </c>
      <c r="D18570">
        <v>1</v>
      </c>
      <c r="E18570">
        <v>42000</v>
      </c>
      <c r="F18570">
        <f>Table2[[#This Row],[Đơn Giá Chuẩn]]*Table2[[#This Row],[Tổng số lượng bán]]</f>
        <v>42000</v>
      </c>
      <c r="G18570">
        <v>0</v>
      </c>
      <c r="H18570">
        <f>Table2[[#This Row],[Doanh số bán]]-Table2[[#This Row],[Chiết khấu]]</f>
        <v>42000</v>
      </c>
      <c r="K18570" t="s">
        <v>24</v>
      </c>
      <c r="L18570">
        <v>0</v>
      </c>
      <c r="M18570" t="s">
        <v>319</v>
      </c>
      <c r="N18570" t="s">
        <v>26</v>
      </c>
      <c r="P18570" t="s">
        <v>94</v>
      </c>
      <c r="Q18570" t="s">
        <v>95</v>
      </c>
      <c r="R18570" t="s">
        <v>29</v>
      </c>
      <c r="S18570" t="s">
        <v>30</v>
      </c>
      <c r="T18570" t="s">
        <v>320</v>
      </c>
      <c r="U18570" t="s">
        <v>321</v>
      </c>
      <c r="V18570" t="s">
        <v>33</v>
      </c>
    </row>
    <row r="18571" spans="1:22">
      <c r="A18571" s="4">
        <v>46131</v>
      </c>
      <c r="B18571" t="s">
        <v>9217</v>
      </c>
      <c r="C18571" t="s">
        <v>83</v>
      </c>
      <c r="D18571">
        <v>5</v>
      </c>
      <c r="E18571">
        <v>302000</v>
      </c>
      <c r="F18571">
        <f>Table2[[#This Row],[Đơn Giá Chuẩn]]*Table2[[#This Row],[Tổng số lượng bán]]</f>
        <v>1510000</v>
      </c>
      <c r="G18571">
        <v>416667</v>
      </c>
      <c r="H18571">
        <f>Table2[[#This Row],[Doanh số bán]]-Table2[[#This Row],[Chiết khấu]]</f>
        <v>1093333</v>
      </c>
      <c r="K18571" t="s">
        <v>24</v>
      </c>
      <c r="L18571">
        <v>1</v>
      </c>
      <c r="M18571" t="s">
        <v>319</v>
      </c>
      <c r="N18571" t="s">
        <v>26</v>
      </c>
      <c r="O18571">
        <v>5</v>
      </c>
      <c r="P18571" t="s">
        <v>84</v>
      </c>
      <c r="Q18571" t="s">
        <v>85</v>
      </c>
      <c r="R18571" t="s">
        <v>41</v>
      </c>
      <c r="S18571" t="s">
        <v>42</v>
      </c>
      <c r="T18571" t="s">
        <v>320</v>
      </c>
      <c r="U18571" t="s">
        <v>321</v>
      </c>
      <c r="V18571" t="s">
        <v>33</v>
      </c>
    </row>
    <row r="18572" spans="1:22">
      <c r="A18572" s="4">
        <v>46157</v>
      </c>
      <c r="B18572" t="s">
        <v>12982</v>
      </c>
      <c r="C18572" t="s">
        <v>155</v>
      </c>
      <c r="D18572">
        <v>1</v>
      </c>
      <c r="E18572">
        <v>331000</v>
      </c>
      <c r="F18572">
        <f>Table2[[#This Row],[Đơn Giá Chuẩn]]*Table2[[#This Row],[Tổng số lượng bán]]</f>
        <v>331000</v>
      </c>
      <c r="G18572">
        <v>0</v>
      </c>
      <c r="H18572">
        <f>Table2[[#This Row],[Doanh số bán]]-Table2[[#This Row],[Chiết khấu]]</f>
        <v>331000</v>
      </c>
      <c r="K18572" t="s">
        <v>24</v>
      </c>
      <c r="L18572">
        <v>1.6</v>
      </c>
      <c r="M18572" t="s">
        <v>319</v>
      </c>
      <c r="N18572" t="s">
        <v>26</v>
      </c>
      <c r="O18572">
        <v>1.6</v>
      </c>
      <c r="P18572" t="s">
        <v>839</v>
      </c>
      <c r="Q18572" t="s">
        <v>840</v>
      </c>
      <c r="R18572" t="s">
        <v>107</v>
      </c>
      <c r="S18572" t="s">
        <v>108</v>
      </c>
      <c r="T18572" t="s">
        <v>320</v>
      </c>
      <c r="U18572" t="s">
        <v>321</v>
      </c>
      <c r="V18572" t="s">
        <v>33</v>
      </c>
    </row>
    <row r="18573" spans="1:22">
      <c r="A18573" s="4">
        <v>46157</v>
      </c>
      <c r="B18573" t="s">
        <v>12982</v>
      </c>
      <c r="C18573" t="s">
        <v>2493</v>
      </c>
      <c r="D18573">
        <v>9</v>
      </c>
      <c r="E18573">
        <v>47000</v>
      </c>
      <c r="F18573">
        <f>Table2[[#This Row],[Đơn Giá Chuẩn]]*Table2[[#This Row],[Tổng số lượng bán]]</f>
        <v>423000</v>
      </c>
      <c r="G18573">
        <v>0</v>
      </c>
      <c r="H18573">
        <f>Table2[[#This Row],[Doanh số bán]]-Table2[[#This Row],[Chiết khấu]]</f>
        <v>423000</v>
      </c>
      <c r="K18573" t="s">
        <v>24</v>
      </c>
      <c r="L18573">
        <v>0.04</v>
      </c>
      <c r="M18573" t="s">
        <v>319</v>
      </c>
      <c r="N18573" t="s">
        <v>26</v>
      </c>
      <c r="O18573">
        <v>0.36</v>
      </c>
      <c r="P18573" t="s">
        <v>3002</v>
      </c>
      <c r="Q18573" t="s">
        <v>3003</v>
      </c>
      <c r="R18573" t="s">
        <v>107</v>
      </c>
      <c r="S18573" t="s">
        <v>108</v>
      </c>
      <c r="T18573" t="s">
        <v>320</v>
      </c>
      <c r="U18573" t="s">
        <v>321</v>
      </c>
      <c r="V18573" t="s">
        <v>33</v>
      </c>
    </row>
    <row r="18574" spans="1:22">
      <c r="A18574" s="4">
        <v>46157</v>
      </c>
      <c r="B18574" t="s">
        <v>12982</v>
      </c>
      <c r="C18574" t="s">
        <v>104</v>
      </c>
      <c r="D18574">
        <v>1</v>
      </c>
      <c r="E18574">
        <v>51000</v>
      </c>
      <c r="F18574">
        <f>Table2[[#This Row],[Đơn Giá Chuẩn]]*Table2[[#This Row],[Tổng số lượng bán]]</f>
        <v>51000</v>
      </c>
      <c r="G18574">
        <v>0</v>
      </c>
      <c r="H18574">
        <f>Table2[[#This Row],[Doanh số bán]]-Table2[[#This Row],[Chiết khấu]]</f>
        <v>51000</v>
      </c>
      <c r="K18574" t="s">
        <v>24</v>
      </c>
      <c r="L18574">
        <v>0.12</v>
      </c>
      <c r="M18574" t="s">
        <v>319</v>
      </c>
      <c r="N18574" t="s">
        <v>26</v>
      </c>
      <c r="O18574">
        <v>0.12</v>
      </c>
      <c r="P18574" t="s">
        <v>586</v>
      </c>
      <c r="Q18574" t="s">
        <v>587</v>
      </c>
      <c r="R18574" t="s">
        <v>107</v>
      </c>
      <c r="S18574" t="s">
        <v>108</v>
      </c>
      <c r="T18574" t="s">
        <v>320</v>
      </c>
      <c r="U18574" t="s">
        <v>321</v>
      </c>
      <c r="V18574" t="s">
        <v>33</v>
      </c>
    </row>
    <row r="18575" spans="1:22">
      <c r="A18575" s="4">
        <v>46157</v>
      </c>
      <c r="B18575" t="s">
        <v>12982</v>
      </c>
      <c r="C18575" t="s">
        <v>104</v>
      </c>
      <c r="D18575">
        <v>2</v>
      </c>
      <c r="E18575">
        <v>51000</v>
      </c>
      <c r="F18575">
        <f>Table2[[#This Row],[Đơn Giá Chuẩn]]*Table2[[#This Row],[Tổng số lượng bán]]</f>
        <v>102000</v>
      </c>
      <c r="G18575">
        <v>0</v>
      </c>
      <c r="H18575">
        <f>Table2[[#This Row],[Doanh số bán]]-Table2[[#This Row],[Chiết khấu]]</f>
        <v>102000</v>
      </c>
      <c r="K18575" t="s">
        <v>24</v>
      </c>
      <c r="L18575">
        <v>0.12</v>
      </c>
      <c r="M18575" t="s">
        <v>319</v>
      </c>
      <c r="N18575" t="s">
        <v>26</v>
      </c>
      <c r="O18575">
        <v>0.24</v>
      </c>
      <c r="P18575" t="s">
        <v>588</v>
      </c>
      <c r="Q18575" t="s">
        <v>589</v>
      </c>
      <c r="R18575" t="s">
        <v>107</v>
      </c>
      <c r="S18575" t="s">
        <v>108</v>
      </c>
      <c r="T18575" t="s">
        <v>320</v>
      </c>
      <c r="U18575" t="s">
        <v>321</v>
      </c>
      <c r="V18575" t="s">
        <v>33</v>
      </c>
    </row>
    <row r="18576" spans="1:22">
      <c r="A18576" s="4">
        <v>46157</v>
      </c>
      <c r="B18576" t="s">
        <v>12982</v>
      </c>
      <c r="C18576" t="s">
        <v>104</v>
      </c>
      <c r="D18576">
        <v>1</v>
      </c>
      <c r="E18576">
        <v>51000</v>
      </c>
      <c r="F18576">
        <f>Table2[[#This Row],[Đơn Giá Chuẩn]]*Table2[[#This Row],[Tổng số lượng bán]]</f>
        <v>51000</v>
      </c>
      <c r="G18576">
        <v>0</v>
      </c>
      <c r="H18576">
        <f>Table2[[#This Row],[Doanh số bán]]-Table2[[#This Row],[Chiết khấu]]</f>
        <v>51000</v>
      </c>
      <c r="K18576" t="s">
        <v>24</v>
      </c>
      <c r="L18576">
        <v>0.12</v>
      </c>
      <c r="M18576" t="s">
        <v>319</v>
      </c>
      <c r="N18576" t="s">
        <v>26</v>
      </c>
      <c r="O18576">
        <v>0.12</v>
      </c>
      <c r="P18576" t="s">
        <v>656</v>
      </c>
      <c r="Q18576" t="s">
        <v>657</v>
      </c>
      <c r="R18576" t="s">
        <v>107</v>
      </c>
      <c r="S18576" t="s">
        <v>108</v>
      </c>
      <c r="T18576" t="s">
        <v>320</v>
      </c>
      <c r="U18576" t="s">
        <v>321</v>
      </c>
      <c r="V18576" t="s">
        <v>33</v>
      </c>
    </row>
    <row r="18577" spans="1:22">
      <c r="A18577" s="4">
        <v>46157</v>
      </c>
      <c r="B18577" t="s">
        <v>12982</v>
      </c>
      <c r="C18577" t="s">
        <v>104</v>
      </c>
      <c r="D18577">
        <v>2</v>
      </c>
      <c r="E18577">
        <v>47000</v>
      </c>
      <c r="F18577">
        <f>Table2[[#This Row],[Đơn Giá Chuẩn]]*Table2[[#This Row],[Tổng số lượng bán]]</f>
        <v>94000</v>
      </c>
      <c r="G18577">
        <v>0</v>
      </c>
      <c r="H18577">
        <f>Table2[[#This Row],[Doanh số bán]]-Table2[[#This Row],[Chiết khấu]]</f>
        <v>94000</v>
      </c>
      <c r="K18577" t="s">
        <v>24</v>
      </c>
      <c r="L18577">
        <v>0.16</v>
      </c>
      <c r="M18577" t="s">
        <v>319</v>
      </c>
      <c r="N18577" t="s">
        <v>26</v>
      </c>
      <c r="O18577">
        <v>0.32</v>
      </c>
      <c r="P18577" t="s">
        <v>105</v>
      </c>
      <c r="Q18577" t="s">
        <v>106</v>
      </c>
      <c r="R18577" t="s">
        <v>107</v>
      </c>
      <c r="S18577" t="s">
        <v>108</v>
      </c>
      <c r="T18577" t="s">
        <v>320</v>
      </c>
      <c r="U18577" t="s">
        <v>321</v>
      </c>
      <c r="V18577" t="s">
        <v>33</v>
      </c>
    </row>
    <row r="18578" spans="1:22">
      <c r="A18578" s="4">
        <v>46157</v>
      </c>
      <c r="B18578" t="s">
        <v>12983</v>
      </c>
      <c r="C18578" t="s">
        <v>104</v>
      </c>
      <c r="D18578">
        <v>10</v>
      </c>
      <c r="E18578">
        <v>51000</v>
      </c>
      <c r="F18578">
        <f>Table2[[#This Row],[Đơn Giá Chuẩn]]*Table2[[#This Row],[Tổng số lượng bán]]</f>
        <v>510000</v>
      </c>
      <c r="G18578">
        <v>0</v>
      </c>
      <c r="H18578">
        <f>Table2[[#This Row],[Doanh số bán]]-Table2[[#This Row],[Chiết khấu]]</f>
        <v>510000</v>
      </c>
      <c r="K18578" t="s">
        <v>24</v>
      </c>
      <c r="L18578">
        <v>0.12</v>
      </c>
      <c r="M18578" t="s">
        <v>319</v>
      </c>
      <c r="N18578" t="s">
        <v>26</v>
      </c>
      <c r="O18578">
        <v>1.2</v>
      </c>
      <c r="P18578" t="s">
        <v>656</v>
      </c>
      <c r="Q18578" t="s">
        <v>657</v>
      </c>
      <c r="R18578" t="s">
        <v>107</v>
      </c>
      <c r="S18578" t="s">
        <v>108</v>
      </c>
      <c r="T18578" t="s">
        <v>320</v>
      </c>
      <c r="U18578" t="s">
        <v>321</v>
      </c>
      <c r="V18578" t="s">
        <v>33</v>
      </c>
    </row>
    <row r="18579" spans="1:22">
      <c r="A18579" s="4">
        <v>46157</v>
      </c>
      <c r="B18579" t="s">
        <v>12984</v>
      </c>
      <c r="C18579" t="s">
        <v>155</v>
      </c>
      <c r="D18579">
        <v>9</v>
      </c>
      <c r="E18579">
        <v>322000</v>
      </c>
      <c r="F18579">
        <f>Table2[[#This Row],[Đơn Giá Chuẩn]]*Table2[[#This Row],[Tổng số lượng bán]]</f>
        <v>2898000</v>
      </c>
      <c r="G18579">
        <v>485927</v>
      </c>
      <c r="H18579">
        <f>Table2[[#This Row],[Doanh số bán]]-Table2[[#This Row],[Chiết khấu]]</f>
        <v>2412073</v>
      </c>
      <c r="K18579" t="s">
        <v>24</v>
      </c>
      <c r="L18579">
        <v>1</v>
      </c>
      <c r="M18579" t="s">
        <v>319</v>
      </c>
      <c r="N18579" t="s">
        <v>26</v>
      </c>
      <c r="O18579">
        <v>9</v>
      </c>
      <c r="P18579" t="s">
        <v>8998</v>
      </c>
      <c r="Q18579" t="s">
        <v>8999</v>
      </c>
      <c r="R18579" t="s">
        <v>41</v>
      </c>
      <c r="S18579" t="s">
        <v>42</v>
      </c>
      <c r="T18579" t="s">
        <v>320</v>
      </c>
      <c r="U18579" t="s">
        <v>321</v>
      </c>
      <c r="V18579" t="s">
        <v>33</v>
      </c>
    </row>
    <row r="18580" spans="1:22">
      <c r="A18580" s="4">
        <v>46157</v>
      </c>
      <c r="B18580" t="s">
        <v>12984</v>
      </c>
      <c r="C18580" t="s">
        <v>155</v>
      </c>
      <c r="D18580">
        <v>1</v>
      </c>
      <c r="E18580">
        <v>362000</v>
      </c>
      <c r="F18580">
        <f>Table2[[#This Row],[Đơn Giá Chuẩn]]*Table2[[#This Row],[Tổng số lượng bán]]</f>
        <v>362000</v>
      </c>
      <c r="G18580">
        <v>26667</v>
      </c>
      <c r="H18580">
        <f>Table2[[#This Row],[Doanh số bán]]-Table2[[#This Row],[Chiết khấu]]</f>
        <v>335333</v>
      </c>
      <c r="K18580" t="s">
        <v>24</v>
      </c>
      <c r="L18580">
        <v>1</v>
      </c>
      <c r="M18580" t="s">
        <v>319</v>
      </c>
      <c r="N18580" t="s">
        <v>26</v>
      </c>
      <c r="O18580">
        <v>1</v>
      </c>
      <c r="P18580" t="s">
        <v>12326</v>
      </c>
      <c r="Q18580" t="s">
        <v>12327</v>
      </c>
      <c r="R18580" t="s">
        <v>41</v>
      </c>
      <c r="S18580" t="s">
        <v>42</v>
      </c>
      <c r="T18580" t="s">
        <v>320</v>
      </c>
      <c r="U18580" t="s">
        <v>321</v>
      </c>
      <c r="V18580" t="s">
        <v>33</v>
      </c>
    </row>
    <row r="18581" spans="1:22">
      <c r="A18581" s="4">
        <v>46157</v>
      </c>
      <c r="B18581" t="s">
        <v>12985</v>
      </c>
      <c r="C18581" t="s">
        <v>23</v>
      </c>
      <c r="D18581">
        <v>1</v>
      </c>
      <c r="E18581">
        <v>25999.999999999996</v>
      </c>
      <c r="F18581">
        <f>Table2[[#This Row],[Đơn Giá Chuẩn]]*Table2[[#This Row],[Tổng số lượng bán]]</f>
        <v>25999.999999999996</v>
      </c>
      <c r="G18581">
        <v>0</v>
      </c>
      <c r="H18581">
        <f>Table2[[#This Row],[Doanh số bán]]-Table2[[#This Row],[Chiết khấu]]</f>
        <v>25999.999999999996</v>
      </c>
      <c r="K18581" t="s">
        <v>24</v>
      </c>
      <c r="L18581">
        <v>0</v>
      </c>
      <c r="M18581" t="s">
        <v>319</v>
      </c>
      <c r="N18581" t="s">
        <v>26</v>
      </c>
      <c r="P18581" t="s">
        <v>129</v>
      </c>
      <c r="Q18581" t="s">
        <v>130</v>
      </c>
      <c r="R18581" t="s">
        <v>29</v>
      </c>
      <c r="S18581" t="s">
        <v>30</v>
      </c>
      <c r="T18581" t="s">
        <v>320</v>
      </c>
      <c r="U18581" t="s">
        <v>321</v>
      </c>
      <c r="V18581" t="s">
        <v>33</v>
      </c>
    </row>
    <row r="18582" spans="1:22">
      <c r="A18582" s="4">
        <v>46157</v>
      </c>
      <c r="B18582" t="s">
        <v>12985</v>
      </c>
      <c r="C18582" t="s">
        <v>23</v>
      </c>
      <c r="D18582">
        <v>1</v>
      </c>
      <c r="E18582">
        <v>25999.999999999996</v>
      </c>
      <c r="F18582">
        <f>Table2[[#This Row],[Đơn Giá Chuẩn]]*Table2[[#This Row],[Tổng số lượng bán]]</f>
        <v>25999.999999999996</v>
      </c>
      <c r="G18582">
        <v>0</v>
      </c>
      <c r="H18582">
        <f>Table2[[#This Row],[Doanh số bán]]-Table2[[#This Row],[Chiết khấu]]</f>
        <v>25999.999999999996</v>
      </c>
      <c r="K18582" t="s">
        <v>24</v>
      </c>
      <c r="L18582">
        <v>0</v>
      </c>
      <c r="M18582" t="s">
        <v>319</v>
      </c>
      <c r="N18582" t="s">
        <v>26</v>
      </c>
      <c r="P18582" t="s">
        <v>47</v>
      </c>
      <c r="Q18582" t="s">
        <v>48</v>
      </c>
      <c r="R18582" t="s">
        <v>29</v>
      </c>
      <c r="S18582" t="s">
        <v>30</v>
      </c>
      <c r="T18582" t="s">
        <v>320</v>
      </c>
      <c r="U18582" t="s">
        <v>321</v>
      </c>
      <c r="V18582" t="s">
        <v>33</v>
      </c>
    </row>
    <row r="18583" spans="1:22">
      <c r="A18583" s="4">
        <v>46157</v>
      </c>
      <c r="B18583" t="s">
        <v>12986</v>
      </c>
      <c r="C18583" t="s">
        <v>23</v>
      </c>
      <c r="D18583">
        <v>1</v>
      </c>
      <c r="E18583">
        <v>25999.999999999996</v>
      </c>
      <c r="F18583">
        <f>Table2[[#This Row],[Đơn Giá Chuẩn]]*Table2[[#This Row],[Tổng số lượng bán]]</f>
        <v>25999.999999999996</v>
      </c>
      <c r="G18583">
        <v>0</v>
      </c>
      <c r="H18583">
        <f>Table2[[#This Row],[Doanh số bán]]-Table2[[#This Row],[Chiết khấu]]</f>
        <v>25999.999999999996</v>
      </c>
      <c r="K18583" t="s">
        <v>24</v>
      </c>
      <c r="L18583">
        <v>0</v>
      </c>
      <c r="M18583" t="s">
        <v>319</v>
      </c>
      <c r="N18583" t="s">
        <v>26</v>
      </c>
      <c r="P18583" t="s">
        <v>47</v>
      </c>
      <c r="Q18583" t="s">
        <v>48</v>
      </c>
      <c r="R18583" t="s">
        <v>29</v>
      </c>
      <c r="S18583" t="s">
        <v>30</v>
      </c>
      <c r="T18583" t="s">
        <v>320</v>
      </c>
      <c r="U18583" t="s">
        <v>321</v>
      </c>
      <c r="V18583" t="s">
        <v>33</v>
      </c>
    </row>
    <row r="18584" spans="1:22">
      <c r="A18584" s="4">
        <v>46157</v>
      </c>
      <c r="B18584" t="s">
        <v>12986</v>
      </c>
      <c r="C18584" t="s">
        <v>23</v>
      </c>
      <c r="D18584">
        <v>1</v>
      </c>
      <c r="E18584">
        <v>21000</v>
      </c>
      <c r="F18584">
        <f>Table2[[#This Row],[Đơn Giá Chuẩn]]*Table2[[#This Row],[Tổng số lượng bán]]</f>
        <v>21000</v>
      </c>
      <c r="G18584">
        <v>0</v>
      </c>
      <c r="H18584">
        <f>Table2[[#This Row],[Doanh số bán]]-Table2[[#This Row],[Chiết khấu]]</f>
        <v>21000</v>
      </c>
      <c r="K18584" t="s">
        <v>24</v>
      </c>
      <c r="L18584">
        <v>0</v>
      </c>
      <c r="M18584" t="s">
        <v>319</v>
      </c>
      <c r="N18584" t="s">
        <v>26</v>
      </c>
      <c r="P18584" t="s">
        <v>27</v>
      </c>
      <c r="Q18584" t="s">
        <v>28</v>
      </c>
      <c r="R18584" t="s">
        <v>29</v>
      </c>
      <c r="S18584" t="s">
        <v>30</v>
      </c>
      <c r="T18584" t="s">
        <v>320</v>
      </c>
      <c r="U18584" t="s">
        <v>321</v>
      </c>
      <c r="V18584" t="s">
        <v>33</v>
      </c>
    </row>
    <row r="18585" spans="1:22">
      <c r="A18585" s="4">
        <v>46157</v>
      </c>
      <c r="B18585" t="s">
        <v>12986</v>
      </c>
      <c r="C18585" t="s">
        <v>23</v>
      </c>
      <c r="D18585">
        <v>1</v>
      </c>
      <c r="E18585">
        <v>32000</v>
      </c>
      <c r="F18585">
        <f>Table2[[#This Row],[Đơn Giá Chuẩn]]*Table2[[#This Row],[Tổng số lượng bán]]</f>
        <v>32000</v>
      </c>
      <c r="G18585">
        <v>0</v>
      </c>
      <c r="H18585">
        <f>Table2[[#This Row],[Doanh số bán]]-Table2[[#This Row],[Chiết khấu]]</f>
        <v>32000</v>
      </c>
      <c r="K18585" t="s">
        <v>24</v>
      </c>
      <c r="L18585">
        <v>0</v>
      </c>
      <c r="M18585" t="s">
        <v>319</v>
      </c>
      <c r="N18585" t="s">
        <v>26</v>
      </c>
      <c r="P18585" t="s">
        <v>873</v>
      </c>
      <c r="Q18585" t="s">
        <v>874</v>
      </c>
      <c r="R18585" t="s">
        <v>29</v>
      </c>
      <c r="S18585" t="s">
        <v>30</v>
      </c>
      <c r="T18585" t="s">
        <v>320</v>
      </c>
      <c r="U18585" t="s">
        <v>321</v>
      </c>
      <c r="V18585" t="s">
        <v>33</v>
      </c>
    </row>
    <row r="18586" spans="1:22">
      <c r="A18586" s="4">
        <v>46157</v>
      </c>
      <c r="B18586" t="s">
        <v>12987</v>
      </c>
      <c r="C18586" t="s">
        <v>23</v>
      </c>
      <c r="D18586">
        <v>1</v>
      </c>
      <c r="E18586">
        <v>25999.999999999996</v>
      </c>
      <c r="F18586">
        <f>Table2[[#This Row],[Đơn Giá Chuẩn]]*Table2[[#This Row],[Tổng số lượng bán]]</f>
        <v>25999.999999999996</v>
      </c>
      <c r="G18586">
        <v>0</v>
      </c>
      <c r="H18586">
        <f>Table2[[#This Row],[Doanh số bán]]-Table2[[#This Row],[Chiết khấu]]</f>
        <v>25999.999999999996</v>
      </c>
      <c r="K18586" t="s">
        <v>24</v>
      </c>
      <c r="L18586">
        <v>0</v>
      </c>
      <c r="M18586" t="s">
        <v>319</v>
      </c>
      <c r="N18586" t="s">
        <v>26</v>
      </c>
      <c r="P18586" t="s">
        <v>47</v>
      </c>
      <c r="Q18586" t="s">
        <v>48</v>
      </c>
      <c r="R18586" t="s">
        <v>29</v>
      </c>
      <c r="S18586" t="s">
        <v>30</v>
      </c>
      <c r="T18586" t="s">
        <v>320</v>
      </c>
      <c r="U18586" t="s">
        <v>321</v>
      </c>
      <c r="V18586" t="s">
        <v>33</v>
      </c>
    </row>
    <row r="18587" spans="1:22">
      <c r="A18587" s="4">
        <v>46157</v>
      </c>
      <c r="B18587" t="s">
        <v>12988</v>
      </c>
      <c r="C18587" t="s">
        <v>23</v>
      </c>
      <c r="D18587">
        <v>3</v>
      </c>
      <c r="E18587">
        <v>25999.999999999996</v>
      </c>
      <c r="F18587">
        <f>Table2[[#This Row],[Đơn Giá Chuẩn]]*Table2[[#This Row],[Tổng số lượng bán]]</f>
        <v>77999.999999999985</v>
      </c>
      <c r="G18587">
        <v>0</v>
      </c>
      <c r="H18587">
        <f>Table2[[#This Row],[Doanh số bán]]-Table2[[#This Row],[Chiết khấu]]</f>
        <v>77999.999999999985</v>
      </c>
      <c r="K18587" t="s">
        <v>24</v>
      </c>
      <c r="L18587">
        <v>0</v>
      </c>
      <c r="M18587" t="s">
        <v>319</v>
      </c>
      <c r="N18587" t="s">
        <v>26</v>
      </c>
      <c r="P18587" t="s">
        <v>47</v>
      </c>
      <c r="Q18587" t="s">
        <v>48</v>
      </c>
      <c r="R18587" t="s">
        <v>29</v>
      </c>
      <c r="S18587" t="s">
        <v>30</v>
      </c>
      <c r="T18587" t="s">
        <v>320</v>
      </c>
      <c r="U18587" t="s">
        <v>321</v>
      </c>
      <c r="V18587" t="s">
        <v>33</v>
      </c>
    </row>
    <row r="18588" spans="1:22">
      <c r="A18588" s="4">
        <v>46157</v>
      </c>
      <c r="B18588" t="s">
        <v>1140</v>
      </c>
      <c r="C18588" t="s">
        <v>23</v>
      </c>
      <c r="D18588">
        <v>1</v>
      </c>
      <c r="E18588">
        <v>47000</v>
      </c>
      <c r="F18588">
        <f>Table2[[#This Row],[Đơn Giá Chuẩn]]*Table2[[#This Row],[Tổng số lượng bán]]</f>
        <v>47000</v>
      </c>
      <c r="G18588">
        <v>14584</v>
      </c>
      <c r="H18588">
        <f>Table2[[#This Row],[Doanh số bán]]-Table2[[#This Row],[Chiết khấu]]</f>
        <v>32416</v>
      </c>
      <c r="K18588" t="s">
        <v>24</v>
      </c>
      <c r="L18588">
        <v>0</v>
      </c>
      <c r="M18588" t="s">
        <v>918</v>
      </c>
      <c r="N18588" t="s">
        <v>919</v>
      </c>
      <c r="P18588" t="s">
        <v>1740</v>
      </c>
      <c r="Q18588" t="s">
        <v>1741</v>
      </c>
      <c r="R18588" t="s">
        <v>29</v>
      </c>
      <c r="S18588" t="s">
        <v>30</v>
      </c>
      <c r="T18588" t="s">
        <v>922</v>
      </c>
      <c r="U18588" t="s">
        <v>923</v>
      </c>
      <c r="V18588" t="s">
        <v>33</v>
      </c>
    </row>
    <row r="18589" spans="1:22">
      <c r="A18589" s="4">
        <v>46157</v>
      </c>
      <c r="B18589" t="s">
        <v>1141</v>
      </c>
      <c r="C18589" t="s">
        <v>23</v>
      </c>
      <c r="D18589">
        <v>1</v>
      </c>
      <c r="E18589">
        <v>42000</v>
      </c>
      <c r="F18589">
        <f>Table2[[#This Row],[Đơn Giá Chuẩn]]*Table2[[#This Row],[Tổng số lượng bán]]</f>
        <v>42000</v>
      </c>
      <c r="G18589">
        <v>12963</v>
      </c>
      <c r="H18589">
        <f>Table2[[#This Row],[Doanh số bán]]-Table2[[#This Row],[Chiết khấu]]</f>
        <v>29037</v>
      </c>
      <c r="K18589" t="s">
        <v>24</v>
      </c>
      <c r="L18589">
        <v>0</v>
      </c>
      <c r="M18589" t="s">
        <v>918</v>
      </c>
      <c r="N18589" t="s">
        <v>919</v>
      </c>
      <c r="P18589" t="s">
        <v>1771</v>
      </c>
      <c r="Q18589" t="s">
        <v>1772</v>
      </c>
      <c r="R18589" t="s">
        <v>29</v>
      </c>
      <c r="S18589" t="s">
        <v>30</v>
      </c>
      <c r="T18589" t="s">
        <v>922</v>
      </c>
      <c r="U18589" t="s">
        <v>923</v>
      </c>
      <c r="V18589" t="s">
        <v>33</v>
      </c>
    </row>
    <row r="18590" spans="1:22">
      <c r="A18590" s="4">
        <v>46157</v>
      </c>
      <c r="B18590" t="s">
        <v>1142</v>
      </c>
      <c r="C18590" t="s">
        <v>23</v>
      </c>
      <c r="D18590">
        <v>1</v>
      </c>
      <c r="E18590">
        <v>67000</v>
      </c>
      <c r="F18590">
        <f>Table2[[#This Row],[Đơn Giá Chuẩn]]*Table2[[#This Row],[Tổng số lượng bán]]</f>
        <v>67000</v>
      </c>
      <c r="G18590">
        <v>0</v>
      </c>
      <c r="H18590">
        <f>Table2[[#This Row],[Doanh số bán]]-Table2[[#This Row],[Chiết khấu]]</f>
        <v>67000</v>
      </c>
      <c r="K18590" t="s">
        <v>24</v>
      </c>
      <c r="L18590">
        <v>0</v>
      </c>
      <c r="M18590" t="s">
        <v>918</v>
      </c>
      <c r="N18590" t="s">
        <v>919</v>
      </c>
      <c r="P18590" t="s">
        <v>1919</v>
      </c>
      <c r="Q18590" t="s">
        <v>1920</v>
      </c>
      <c r="R18590" t="s">
        <v>29</v>
      </c>
      <c r="S18590" t="s">
        <v>91</v>
      </c>
      <c r="T18590" t="s">
        <v>922</v>
      </c>
      <c r="U18590" t="s">
        <v>923</v>
      </c>
      <c r="V18590" t="s">
        <v>33</v>
      </c>
    </row>
    <row r="18591" spans="1:22">
      <c r="A18591" s="4">
        <v>46157</v>
      </c>
      <c r="B18591" t="s">
        <v>1143</v>
      </c>
      <c r="C18591" t="s">
        <v>23</v>
      </c>
      <c r="D18591">
        <v>1</v>
      </c>
      <c r="E18591">
        <v>42000</v>
      </c>
      <c r="F18591">
        <f>Table2[[#This Row],[Đơn Giá Chuẩn]]*Table2[[#This Row],[Tổng số lượng bán]]</f>
        <v>42000</v>
      </c>
      <c r="G18591">
        <v>12963</v>
      </c>
      <c r="H18591">
        <f>Table2[[#This Row],[Doanh số bán]]-Table2[[#This Row],[Chiết khấu]]</f>
        <v>29037</v>
      </c>
      <c r="K18591" t="s">
        <v>24</v>
      </c>
      <c r="L18591">
        <v>0</v>
      </c>
      <c r="M18591" t="s">
        <v>918</v>
      </c>
      <c r="N18591" t="s">
        <v>919</v>
      </c>
      <c r="P18591" t="s">
        <v>1771</v>
      </c>
      <c r="Q18591" t="s">
        <v>1772</v>
      </c>
      <c r="R18591" t="s">
        <v>29</v>
      </c>
      <c r="S18591" t="s">
        <v>30</v>
      </c>
      <c r="T18591" t="s">
        <v>922</v>
      </c>
      <c r="U18591" t="s">
        <v>923</v>
      </c>
      <c r="V18591" t="s">
        <v>33</v>
      </c>
    </row>
    <row r="18592" spans="1:22">
      <c r="A18592" s="4">
        <v>46157</v>
      </c>
      <c r="B18592" t="s">
        <v>484</v>
      </c>
      <c r="C18592" t="s">
        <v>23</v>
      </c>
      <c r="D18592">
        <v>1</v>
      </c>
      <c r="E18592">
        <v>52000</v>
      </c>
      <c r="F18592">
        <f>Table2[[#This Row],[Đơn Giá Chuẩn]]*Table2[[#This Row],[Tổng số lượng bán]]</f>
        <v>52000</v>
      </c>
      <c r="G18592">
        <v>16203</v>
      </c>
      <c r="H18592">
        <f>Table2[[#This Row],[Doanh số bán]]-Table2[[#This Row],[Chiết khấu]]</f>
        <v>35797</v>
      </c>
      <c r="K18592" t="s">
        <v>24</v>
      </c>
      <c r="L18592">
        <v>0</v>
      </c>
      <c r="M18592" t="s">
        <v>918</v>
      </c>
      <c r="N18592" t="s">
        <v>919</v>
      </c>
      <c r="P18592" t="s">
        <v>1730</v>
      </c>
      <c r="Q18592" t="s">
        <v>1731</v>
      </c>
      <c r="R18592" t="s">
        <v>29</v>
      </c>
      <c r="S18592" t="s">
        <v>30</v>
      </c>
      <c r="T18592" t="s">
        <v>922</v>
      </c>
      <c r="U18592" t="s">
        <v>923</v>
      </c>
      <c r="V18592" t="s">
        <v>33</v>
      </c>
    </row>
    <row r="18593" spans="1:22">
      <c r="A18593" s="4">
        <v>46157</v>
      </c>
      <c r="B18593" t="s">
        <v>1670</v>
      </c>
      <c r="C18593" t="s">
        <v>23</v>
      </c>
      <c r="D18593">
        <v>4</v>
      </c>
      <c r="E18593">
        <v>47000</v>
      </c>
      <c r="F18593">
        <f>Table2[[#This Row],[Đơn Giá Chuẩn]]*Table2[[#This Row],[Tổng số lượng bán]]</f>
        <v>188000</v>
      </c>
      <c r="G18593">
        <v>0</v>
      </c>
      <c r="H18593">
        <f>Table2[[#This Row],[Doanh số bán]]-Table2[[#This Row],[Chiết khấu]]</f>
        <v>188000</v>
      </c>
      <c r="K18593" t="s">
        <v>24</v>
      </c>
      <c r="L18593">
        <v>0</v>
      </c>
      <c r="M18593" t="s">
        <v>918</v>
      </c>
      <c r="N18593" t="s">
        <v>919</v>
      </c>
      <c r="P18593" t="s">
        <v>1740</v>
      </c>
      <c r="Q18593" t="s">
        <v>1741</v>
      </c>
      <c r="R18593" t="s">
        <v>29</v>
      </c>
      <c r="S18593" t="s">
        <v>30</v>
      </c>
      <c r="T18593" t="s">
        <v>922</v>
      </c>
      <c r="U18593" t="s">
        <v>923</v>
      </c>
      <c r="V18593" t="s">
        <v>33</v>
      </c>
    </row>
    <row r="18594" spans="1:22">
      <c r="A18594" s="4">
        <v>46157</v>
      </c>
      <c r="B18594" t="s">
        <v>1145</v>
      </c>
      <c r="C18594" t="s">
        <v>23</v>
      </c>
      <c r="D18594">
        <v>1</v>
      </c>
      <c r="E18594">
        <v>52000</v>
      </c>
      <c r="F18594">
        <f>Table2[[#This Row],[Đơn Giá Chuẩn]]*Table2[[#This Row],[Tổng số lượng bán]]</f>
        <v>52000</v>
      </c>
      <c r="G18594">
        <v>16203</v>
      </c>
      <c r="H18594">
        <f>Table2[[#This Row],[Doanh số bán]]-Table2[[#This Row],[Chiết khấu]]</f>
        <v>35797</v>
      </c>
      <c r="K18594" t="s">
        <v>24</v>
      </c>
      <c r="L18594">
        <v>0</v>
      </c>
      <c r="M18594" t="s">
        <v>918</v>
      </c>
      <c r="N18594" t="s">
        <v>919</v>
      </c>
      <c r="P18594" t="s">
        <v>1730</v>
      </c>
      <c r="Q18594" t="s">
        <v>1731</v>
      </c>
      <c r="R18594" t="s">
        <v>29</v>
      </c>
      <c r="S18594" t="s">
        <v>30</v>
      </c>
      <c r="T18594" t="s">
        <v>922</v>
      </c>
      <c r="U18594" t="s">
        <v>923</v>
      </c>
      <c r="V18594" t="s">
        <v>33</v>
      </c>
    </row>
    <row r="18595" spans="1:22">
      <c r="A18595" s="4">
        <v>46157</v>
      </c>
      <c r="B18595" t="s">
        <v>1146</v>
      </c>
      <c r="C18595" t="s">
        <v>155</v>
      </c>
      <c r="D18595">
        <v>1</v>
      </c>
      <c r="E18595">
        <v>362000</v>
      </c>
      <c r="F18595">
        <f>Table2[[#This Row],[Đơn Giá Chuẩn]]*Table2[[#This Row],[Tổng số lượng bán]]</f>
        <v>362000</v>
      </c>
      <c r="G18595">
        <v>66666</v>
      </c>
      <c r="H18595">
        <f>Table2[[#This Row],[Doanh số bán]]-Table2[[#This Row],[Chiết khấu]]</f>
        <v>295334</v>
      </c>
      <c r="K18595" t="s">
        <v>24</v>
      </c>
      <c r="L18595">
        <v>1</v>
      </c>
      <c r="M18595" t="s">
        <v>918</v>
      </c>
      <c r="N18595" t="s">
        <v>919</v>
      </c>
      <c r="O18595">
        <v>1</v>
      </c>
      <c r="P18595" t="s">
        <v>12326</v>
      </c>
      <c r="Q18595" t="s">
        <v>12327</v>
      </c>
      <c r="R18595" t="s">
        <v>41</v>
      </c>
      <c r="S18595" t="s">
        <v>42</v>
      </c>
      <c r="T18595" t="s">
        <v>922</v>
      </c>
      <c r="U18595" t="s">
        <v>923</v>
      </c>
      <c r="V18595" t="s">
        <v>33</v>
      </c>
    </row>
    <row r="18596" spans="1:22">
      <c r="A18596" s="4">
        <v>46157</v>
      </c>
      <c r="B18596" t="s">
        <v>1147</v>
      </c>
      <c r="C18596" t="s">
        <v>23</v>
      </c>
      <c r="D18596">
        <v>1</v>
      </c>
      <c r="E18596">
        <v>67000</v>
      </c>
      <c r="F18596">
        <f>Table2[[#This Row],[Đơn Giá Chuẩn]]*Table2[[#This Row],[Tổng số lượng bán]]</f>
        <v>67000</v>
      </c>
      <c r="G18596">
        <v>0</v>
      </c>
      <c r="H18596">
        <f>Table2[[#This Row],[Doanh số bán]]-Table2[[#This Row],[Chiết khấu]]</f>
        <v>67000</v>
      </c>
      <c r="K18596" t="s">
        <v>24</v>
      </c>
      <c r="L18596">
        <v>0</v>
      </c>
      <c r="M18596" t="s">
        <v>918</v>
      </c>
      <c r="N18596" t="s">
        <v>919</v>
      </c>
      <c r="P18596" t="s">
        <v>1760</v>
      </c>
      <c r="Q18596" t="s">
        <v>1761</v>
      </c>
      <c r="R18596" t="s">
        <v>29</v>
      </c>
      <c r="S18596" t="s">
        <v>91</v>
      </c>
      <c r="T18596" t="s">
        <v>922</v>
      </c>
      <c r="U18596" t="s">
        <v>923</v>
      </c>
      <c r="V18596" t="s">
        <v>33</v>
      </c>
    </row>
    <row r="18597" spans="1:22">
      <c r="A18597" s="4">
        <v>46157</v>
      </c>
      <c r="B18597" t="s">
        <v>1148</v>
      </c>
      <c r="C18597" t="s">
        <v>23</v>
      </c>
      <c r="D18597">
        <v>1</v>
      </c>
      <c r="E18597">
        <v>52000</v>
      </c>
      <c r="F18597">
        <f>Table2[[#This Row],[Đơn Giá Chuẩn]]*Table2[[#This Row],[Tổng số lượng bán]]</f>
        <v>52000</v>
      </c>
      <c r="G18597">
        <v>0</v>
      </c>
      <c r="H18597">
        <f>Table2[[#This Row],[Doanh số bán]]-Table2[[#This Row],[Chiết khấu]]</f>
        <v>52000</v>
      </c>
      <c r="K18597" t="s">
        <v>24</v>
      </c>
      <c r="L18597">
        <v>0</v>
      </c>
      <c r="M18597" t="s">
        <v>918</v>
      </c>
      <c r="N18597" t="s">
        <v>919</v>
      </c>
      <c r="P18597" t="s">
        <v>1790</v>
      </c>
      <c r="Q18597" t="s">
        <v>1791</v>
      </c>
      <c r="R18597" t="s">
        <v>29</v>
      </c>
      <c r="S18597" t="s">
        <v>59</v>
      </c>
      <c r="T18597" t="s">
        <v>922</v>
      </c>
      <c r="U18597" t="s">
        <v>923</v>
      </c>
      <c r="V18597" t="s">
        <v>33</v>
      </c>
    </row>
    <row r="18598" spans="1:22">
      <c r="A18598" s="4">
        <v>46157</v>
      </c>
      <c r="B18598" t="s">
        <v>1149</v>
      </c>
      <c r="C18598" t="s">
        <v>23</v>
      </c>
      <c r="D18598">
        <v>1</v>
      </c>
      <c r="E18598">
        <v>51000</v>
      </c>
      <c r="F18598">
        <f>Table2[[#This Row],[Đơn Giá Chuẩn]]*Table2[[#This Row],[Tổng số lượng bán]]</f>
        <v>51000</v>
      </c>
      <c r="G18598">
        <v>0</v>
      </c>
      <c r="H18598">
        <f>Table2[[#This Row],[Doanh số bán]]-Table2[[#This Row],[Chiết khấu]]</f>
        <v>51000</v>
      </c>
      <c r="K18598" t="s">
        <v>24</v>
      </c>
      <c r="L18598">
        <v>0</v>
      </c>
      <c r="M18598" t="s">
        <v>918</v>
      </c>
      <c r="N18598" t="s">
        <v>919</v>
      </c>
      <c r="P18598" t="s">
        <v>1733</v>
      </c>
      <c r="Q18598" t="s">
        <v>1734</v>
      </c>
      <c r="R18598" t="s">
        <v>29</v>
      </c>
      <c r="S18598" t="s">
        <v>30</v>
      </c>
      <c r="T18598" t="s">
        <v>922</v>
      </c>
      <c r="U18598" t="s">
        <v>923</v>
      </c>
      <c r="V18598" t="s">
        <v>33</v>
      </c>
    </row>
    <row r="18599" spans="1:22">
      <c r="A18599" s="4">
        <v>46157</v>
      </c>
      <c r="B18599" t="s">
        <v>1149</v>
      </c>
      <c r="C18599" t="s">
        <v>23</v>
      </c>
      <c r="D18599">
        <v>1</v>
      </c>
      <c r="E18599">
        <v>67000</v>
      </c>
      <c r="F18599">
        <f>Table2[[#This Row],[Đơn Giá Chuẩn]]*Table2[[#This Row],[Tổng số lượng bán]]</f>
        <v>67000</v>
      </c>
      <c r="G18599">
        <v>0</v>
      </c>
      <c r="H18599">
        <f>Table2[[#This Row],[Doanh số bán]]-Table2[[#This Row],[Chiết khấu]]</f>
        <v>67000</v>
      </c>
      <c r="K18599" t="s">
        <v>24</v>
      </c>
      <c r="L18599">
        <v>0</v>
      </c>
      <c r="M18599" t="s">
        <v>918</v>
      </c>
      <c r="N18599" t="s">
        <v>919</v>
      </c>
      <c r="P18599" t="s">
        <v>1832</v>
      </c>
      <c r="Q18599" t="s">
        <v>1833</v>
      </c>
      <c r="R18599" t="s">
        <v>29</v>
      </c>
      <c r="S18599" t="s">
        <v>68</v>
      </c>
      <c r="T18599" t="s">
        <v>922</v>
      </c>
      <c r="U18599" t="s">
        <v>923</v>
      </c>
      <c r="V18599" t="s">
        <v>33</v>
      </c>
    </row>
    <row r="18600" spans="1:22">
      <c r="A18600" s="4">
        <v>46157</v>
      </c>
      <c r="B18600" t="s">
        <v>1149</v>
      </c>
      <c r="C18600" t="s">
        <v>23</v>
      </c>
      <c r="D18600">
        <v>1</v>
      </c>
      <c r="E18600">
        <v>52000</v>
      </c>
      <c r="F18600">
        <f>Table2[[#This Row],[Đơn Giá Chuẩn]]*Table2[[#This Row],[Tổng số lượng bán]]</f>
        <v>52000</v>
      </c>
      <c r="G18600">
        <v>0</v>
      </c>
      <c r="H18600">
        <f>Table2[[#This Row],[Doanh số bán]]-Table2[[#This Row],[Chiết khấu]]</f>
        <v>52000</v>
      </c>
      <c r="K18600" t="s">
        <v>24</v>
      </c>
      <c r="L18600">
        <v>0</v>
      </c>
      <c r="M18600" t="s">
        <v>918</v>
      </c>
      <c r="N18600" t="s">
        <v>919</v>
      </c>
      <c r="P18600" t="s">
        <v>1775</v>
      </c>
      <c r="Q18600" t="s">
        <v>1776</v>
      </c>
      <c r="R18600" t="s">
        <v>29</v>
      </c>
      <c r="S18600" t="s">
        <v>56</v>
      </c>
      <c r="T18600" t="s">
        <v>922</v>
      </c>
      <c r="U18600" t="s">
        <v>923</v>
      </c>
      <c r="V18600" t="s">
        <v>33</v>
      </c>
    </row>
    <row r="18601" spans="1:22">
      <c r="A18601" s="4">
        <v>46157</v>
      </c>
      <c r="B18601" t="s">
        <v>1150</v>
      </c>
      <c r="C18601" t="s">
        <v>1840</v>
      </c>
      <c r="D18601">
        <v>1</v>
      </c>
      <c r="E18601">
        <v>31454.545454545456</v>
      </c>
      <c r="F18601">
        <f>Table2[[#This Row],[Đơn Giá Chuẩn]]*Table2[[#This Row],[Tổng số lượng bán]]</f>
        <v>31454.545454545456</v>
      </c>
      <c r="G18601">
        <v>0</v>
      </c>
      <c r="H18601">
        <f>Table2[[#This Row],[Doanh số bán]]-Table2[[#This Row],[Chiết khấu]]</f>
        <v>31454.545454545456</v>
      </c>
      <c r="K18601" t="s">
        <v>24</v>
      </c>
      <c r="L18601">
        <v>0</v>
      </c>
      <c r="M18601" t="s">
        <v>918</v>
      </c>
      <c r="N18601" t="s">
        <v>919</v>
      </c>
      <c r="P18601" t="s">
        <v>1841</v>
      </c>
      <c r="Q18601" t="s">
        <v>1842</v>
      </c>
      <c r="R18601" t="s">
        <v>29</v>
      </c>
      <c r="S18601" t="s">
        <v>1738</v>
      </c>
      <c r="T18601" t="s">
        <v>922</v>
      </c>
      <c r="U18601" t="s">
        <v>923</v>
      </c>
      <c r="V18601" t="s">
        <v>33</v>
      </c>
    </row>
    <row r="18602" spans="1:22">
      <c r="A18602" s="4">
        <v>46157</v>
      </c>
      <c r="B18602" t="s">
        <v>3333</v>
      </c>
      <c r="C18602" t="s">
        <v>23</v>
      </c>
      <c r="D18602">
        <v>1</v>
      </c>
      <c r="E18602">
        <v>47000</v>
      </c>
      <c r="F18602">
        <f>Table2[[#This Row],[Đơn Giá Chuẩn]]*Table2[[#This Row],[Tổng số lượng bán]]</f>
        <v>47000</v>
      </c>
      <c r="G18602">
        <v>0</v>
      </c>
      <c r="H18602">
        <f>Table2[[#This Row],[Doanh số bán]]-Table2[[#This Row],[Chiết khấu]]</f>
        <v>47000</v>
      </c>
      <c r="K18602" t="s">
        <v>24</v>
      </c>
      <c r="L18602">
        <v>0</v>
      </c>
      <c r="M18602" t="s">
        <v>918</v>
      </c>
      <c r="N18602" t="s">
        <v>919</v>
      </c>
      <c r="P18602" t="s">
        <v>1852</v>
      </c>
      <c r="Q18602" t="s">
        <v>1853</v>
      </c>
      <c r="R18602" t="s">
        <v>29</v>
      </c>
      <c r="S18602" t="s">
        <v>59</v>
      </c>
      <c r="T18602" t="s">
        <v>922</v>
      </c>
      <c r="U18602" t="s">
        <v>923</v>
      </c>
      <c r="V18602" t="s">
        <v>33</v>
      </c>
    </row>
    <row r="18603" spans="1:22">
      <c r="A18603" s="4">
        <v>46157</v>
      </c>
      <c r="B18603" t="s">
        <v>1152</v>
      </c>
      <c r="C18603" t="s">
        <v>23</v>
      </c>
      <c r="D18603">
        <v>1</v>
      </c>
      <c r="E18603">
        <v>67000</v>
      </c>
      <c r="F18603">
        <f>Table2[[#This Row],[Đơn Giá Chuẩn]]*Table2[[#This Row],[Tổng số lượng bán]]</f>
        <v>67000</v>
      </c>
      <c r="G18603">
        <v>0</v>
      </c>
      <c r="H18603">
        <f>Table2[[#This Row],[Doanh số bán]]-Table2[[#This Row],[Chiết khấu]]</f>
        <v>67000</v>
      </c>
      <c r="K18603" t="s">
        <v>24</v>
      </c>
      <c r="L18603">
        <v>0</v>
      </c>
      <c r="M18603" t="s">
        <v>918</v>
      </c>
      <c r="N18603" t="s">
        <v>919</v>
      </c>
      <c r="P18603" t="s">
        <v>1767</v>
      </c>
      <c r="Q18603" t="s">
        <v>1768</v>
      </c>
      <c r="R18603" t="s">
        <v>29</v>
      </c>
      <c r="S18603" t="s">
        <v>91</v>
      </c>
      <c r="T18603" t="s">
        <v>922</v>
      </c>
      <c r="U18603" t="s">
        <v>923</v>
      </c>
      <c r="V18603" t="s">
        <v>33</v>
      </c>
    </row>
    <row r="18604" spans="1:22">
      <c r="A18604" s="4">
        <v>46157</v>
      </c>
      <c r="B18604" t="s">
        <v>1153</v>
      </c>
      <c r="C18604" t="s">
        <v>23</v>
      </c>
      <c r="D18604">
        <v>1</v>
      </c>
      <c r="E18604">
        <v>42000</v>
      </c>
      <c r="F18604">
        <f>Table2[[#This Row],[Đơn Giá Chuẩn]]*Table2[[#This Row],[Tổng số lượng bán]]</f>
        <v>42000</v>
      </c>
      <c r="G18604">
        <v>12963</v>
      </c>
      <c r="H18604">
        <f>Table2[[#This Row],[Doanh số bán]]-Table2[[#This Row],[Chiết khấu]]</f>
        <v>29037</v>
      </c>
      <c r="K18604" t="s">
        <v>24</v>
      </c>
      <c r="L18604">
        <v>0</v>
      </c>
      <c r="M18604" t="s">
        <v>918</v>
      </c>
      <c r="N18604" t="s">
        <v>919</v>
      </c>
      <c r="P18604" t="s">
        <v>1771</v>
      </c>
      <c r="Q18604" t="s">
        <v>1772</v>
      </c>
      <c r="R18604" t="s">
        <v>29</v>
      </c>
      <c r="S18604" t="s">
        <v>30</v>
      </c>
      <c r="T18604" t="s">
        <v>922</v>
      </c>
      <c r="U18604" t="s">
        <v>923</v>
      </c>
      <c r="V18604" t="s">
        <v>33</v>
      </c>
    </row>
    <row r="18605" spans="1:22">
      <c r="A18605" s="4">
        <v>46157</v>
      </c>
      <c r="B18605" t="s">
        <v>1154</v>
      </c>
      <c r="C18605" t="s">
        <v>23</v>
      </c>
      <c r="D18605">
        <v>1</v>
      </c>
      <c r="E18605">
        <v>67000</v>
      </c>
      <c r="F18605">
        <f>Table2[[#This Row],[Đơn Giá Chuẩn]]*Table2[[#This Row],[Tổng số lượng bán]]</f>
        <v>67000</v>
      </c>
      <c r="G18605">
        <v>21065</v>
      </c>
      <c r="H18605">
        <f>Table2[[#This Row],[Doanh số bán]]-Table2[[#This Row],[Chiết khấu]]</f>
        <v>45935</v>
      </c>
      <c r="K18605" t="s">
        <v>24</v>
      </c>
      <c r="L18605">
        <v>0</v>
      </c>
      <c r="M18605" t="s">
        <v>918</v>
      </c>
      <c r="N18605" t="s">
        <v>919</v>
      </c>
      <c r="P18605" t="s">
        <v>1749</v>
      </c>
      <c r="Q18605" t="s">
        <v>1750</v>
      </c>
      <c r="R18605" t="s">
        <v>29</v>
      </c>
      <c r="S18605" t="s">
        <v>56</v>
      </c>
      <c r="T18605" t="s">
        <v>922</v>
      </c>
      <c r="U18605" t="s">
        <v>923</v>
      </c>
      <c r="V18605" t="s">
        <v>33</v>
      </c>
    </row>
    <row r="18606" spans="1:22">
      <c r="A18606" s="4">
        <v>46157</v>
      </c>
      <c r="B18606" t="s">
        <v>1155</v>
      </c>
      <c r="C18606" t="s">
        <v>23</v>
      </c>
      <c r="D18606">
        <v>1</v>
      </c>
      <c r="E18606">
        <v>42000</v>
      </c>
      <c r="F18606">
        <f>Table2[[#This Row],[Đơn Giá Chuẩn]]*Table2[[#This Row],[Tổng số lượng bán]]</f>
        <v>42000</v>
      </c>
      <c r="G18606">
        <v>12963</v>
      </c>
      <c r="H18606">
        <f>Table2[[#This Row],[Doanh số bán]]-Table2[[#This Row],[Chiết khấu]]</f>
        <v>29037</v>
      </c>
      <c r="K18606" t="s">
        <v>24</v>
      </c>
      <c r="L18606">
        <v>0</v>
      </c>
      <c r="M18606" t="s">
        <v>918</v>
      </c>
      <c r="N18606" t="s">
        <v>919</v>
      </c>
      <c r="P18606" t="s">
        <v>1960</v>
      </c>
      <c r="Q18606" t="s">
        <v>1961</v>
      </c>
      <c r="R18606" t="s">
        <v>29</v>
      </c>
      <c r="S18606" t="s">
        <v>30</v>
      </c>
      <c r="T18606" t="s">
        <v>922</v>
      </c>
      <c r="U18606" t="s">
        <v>923</v>
      </c>
      <c r="V18606" t="s">
        <v>33</v>
      </c>
    </row>
    <row r="18607" spans="1:22">
      <c r="A18607" s="4">
        <v>46157</v>
      </c>
      <c r="B18607" t="s">
        <v>1156</v>
      </c>
      <c r="C18607" t="s">
        <v>23</v>
      </c>
      <c r="D18607">
        <v>1</v>
      </c>
      <c r="E18607">
        <v>42000</v>
      </c>
      <c r="F18607">
        <f>Table2[[#This Row],[Đơn Giá Chuẩn]]*Table2[[#This Row],[Tổng số lượng bán]]</f>
        <v>42000</v>
      </c>
      <c r="G18607">
        <v>12963</v>
      </c>
      <c r="H18607">
        <f>Table2[[#This Row],[Doanh số bán]]-Table2[[#This Row],[Chiết khấu]]</f>
        <v>29037</v>
      </c>
      <c r="K18607" t="s">
        <v>24</v>
      </c>
      <c r="L18607">
        <v>0</v>
      </c>
      <c r="M18607" t="s">
        <v>918</v>
      </c>
      <c r="N18607" t="s">
        <v>919</v>
      </c>
      <c r="P18607" t="s">
        <v>1771</v>
      </c>
      <c r="Q18607" t="s">
        <v>1772</v>
      </c>
      <c r="R18607" t="s">
        <v>29</v>
      </c>
      <c r="S18607" t="s">
        <v>30</v>
      </c>
      <c r="T18607" t="s">
        <v>922</v>
      </c>
      <c r="U18607" t="s">
        <v>923</v>
      </c>
      <c r="V18607" t="s">
        <v>33</v>
      </c>
    </row>
    <row r="18608" spans="1:22">
      <c r="A18608" s="4">
        <v>46157</v>
      </c>
      <c r="B18608" t="s">
        <v>1157</v>
      </c>
      <c r="C18608" t="s">
        <v>23</v>
      </c>
      <c r="D18608">
        <v>2</v>
      </c>
      <c r="E18608">
        <v>67000</v>
      </c>
      <c r="F18608">
        <f>Table2[[#This Row],[Đơn Giá Chuẩn]]*Table2[[#This Row],[Tổng số lượng bán]]</f>
        <v>134000</v>
      </c>
      <c r="G18608">
        <v>0</v>
      </c>
      <c r="H18608">
        <f>Table2[[#This Row],[Doanh số bán]]-Table2[[#This Row],[Chiết khấu]]</f>
        <v>134000</v>
      </c>
      <c r="K18608" t="s">
        <v>24</v>
      </c>
      <c r="L18608">
        <v>0</v>
      </c>
      <c r="M18608" t="s">
        <v>918</v>
      </c>
      <c r="N18608" t="s">
        <v>919</v>
      </c>
      <c r="P18608" t="s">
        <v>1760</v>
      </c>
      <c r="Q18608" t="s">
        <v>1761</v>
      </c>
      <c r="R18608" t="s">
        <v>29</v>
      </c>
      <c r="S18608" t="s">
        <v>91</v>
      </c>
      <c r="T18608" t="s">
        <v>922</v>
      </c>
      <c r="U18608" t="s">
        <v>923</v>
      </c>
      <c r="V18608" t="s">
        <v>33</v>
      </c>
    </row>
    <row r="18609" spans="1:22">
      <c r="A18609" s="4">
        <v>46157</v>
      </c>
      <c r="B18609" t="s">
        <v>1158</v>
      </c>
      <c r="C18609" t="s">
        <v>23</v>
      </c>
      <c r="D18609">
        <v>1</v>
      </c>
      <c r="E18609">
        <v>47000</v>
      </c>
      <c r="F18609">
        <f>Table2[[#This Row],[Đơn Giá Chuẩn]]*Table2[[#This Row],[Tổng số lượng bán]]</f>
        <v>47000</v>
      </c>
      <c r="G18609">
        <v>14584</v>
      </c>
      <c r="H18609">
        <f>Table2[[#This Row],[Doanh số bán]]-Table2[[#This Row],[Chiết khấu]]</f>
        <v>32416</v>
      </c>
      <c r="K18609" t="s">
        <v>24</v>
      </c>
      <c r="L18609">
        <v>0</v>
      </c>
      <c r="M18609" t="s">
        <v>918</v>
      </c>
      <c r="N18609" t="s">
        <v>919</v>
      </c>
      <c r="P18609" t="s">
        <v>1996</v>
      </c>
      <c r="Q18609" t="s">
        <v>1997</v>
      </c>
      <c r="R18609" t="s">
        <v>29</v>
      </c>
      <c r="S18609" t="s">
        <v>30</v>
      </c>
      <c r="T18609" t="s">
        <v>922</v>
      </c>
      <c r="U18609" t="s">
        <v>923</v>
      </c>
      <c r="V18609" t="s">
        <v>33</v>
      </c>
    </row>
    <row r="18610" spans="1:22">
      <c r="A18610" s="4">
        <v>46157</v>
      </c>
      <c r="B18610" t="s">
        <v>1159</v>
      </c>
      <c r="C18610" t="s">
        <v>23</v>
      </c>
      <c r="D18610">
        <v>1</v>
      </c>
      <c r="E18610">
        <v>67000</v>
      </c>
      <c r="F18610">
        <f>Table2[[#This Row],[Đơn Giá Chuẩn]]*Table2[[#This Row],[Tổng số lượng bán]]</f>
        <v>67000</v>
      </c>
      <c r="G18610">
        <v>0</v>
      </c>
      <c r="H18610">
        <f>Table2[[#This Row],[Doanh số bán]]-Table2[[#This Row],[Chiết khấu]]</f>
        <v>67000</v>
      </c>
      <c r="K18610" t="s">
        <v>24</v>
      </c>
      <c r="L18610">
        <v>0</v>
      </c>
      <c r="M18610" t="s">
        <v>918</v>
      </c>
      <c r="N18610" t="s">
        <v>919</v>
      </c>
      <c r="P18610" t="s">
        <v>1847</v>
      </c>
      <c r="Q18610" t="s">
        <v>1848</v>
      </c>
      <c r="R18610" t="s">
        <v>29</v>
      </c>
      <c r="S18610" t="s">
        <v>91</v>
      </c>
      <c r="T18610" t="s">
        <v>922</v>
      </c>
      <c r="U18610" t="s">
        <v>923</v>
      </c>
      <c r="V18610" t="s">
        <v>33</v>
      </c>
    </row>
    <row r="18611" spans="1:22">
      <c r="A18611" s="4">
        <v>46157</v>
      </c>
      <c r="B18611" t="s">
        <v>1160</v>
      </c>
      <c r="C18611" t="s">
        <v>104</v>
      </c>
      <c r="D18611">
        <v>1</v>
      </c>
      <c r="E18611">
        <v>152000</v>
      </c>
      <c r="F18611">
        <f>Table2[[#This Row],[Đơn Giá Chuẩn]]*Table2[[#This Row],[Tổng số lượng bán]]</f>
        <v>152000</v>
      </c>
      <c r="G18611">
        <v>27778</v>
      </c>
      <c r="H18611">
        <f>Table2[[#This Row],[Doanh số bán]]-Table2[[#This Row],[Chiết khấu]]</f>
        <v>124222</v>
      </c>
      <c r="K18611" t="s">
        <v>24</v>
      </c>
      <c r="L18611">
        <v>0.125</v>
      </c>
      <c r="M18611" t="s">
        <v>918</v>
      </c>
      <c r="N18611" t="s">
        <v>919</v>
      </c>
      <c r="O18611">
        <v>0.125</v>
      </c>
      <c r="P18611" t="s">
        <v>1500</v>
      </c>
      <c r="Q18611" t="s">
        <v>1501</v>
      </c>
      <c r="R18611" t="s">
        <v>41</v>
      </c>
      <c r="S18611" t="s">
        <v>42</v>
      </c>
      <c r="T18611" t="s">
        <v>922</v>
      </c>
      <c r="U18611" t="s">
        <v>923</v>
      </c>
      <c r="V18611" t="s">
        <v>33</v>
      </c>
    </row>
    <row r="18612" spans="1:22">
      <c r="A18612" s="4">
        <v>46133</v>
      </c>
      <c r="B18612" t="s">
        <v>9244</v>
      </c>
      <c r="C18612" t="s">
        <v>83</v>
      </c>
      <c r="D18612">
        <v>1</v>
      </c>
      <c r="E18612">
        <v>302000</v>
      </c>
      <c r="F18612">
        <f>Table2[[#This Row],[Đơn Giá Chuẩn]]*Table2[[#This Row],[Tổng số lượng bán]]</f>
        <v>302000</v>
      </c>
      <c r="G18612">
        <v>83333</v>
      </c>
      <c r="H18612">
        <f>Table2[[#This Row],[Doanh số bán]]-Table2[[#This Row],[Chiết khấu]]</f>
        <v>218667</v>
      </c>
      <c r="K18612" t="s">
        <v>24</v>
      </c>
      <c r="L18612">
        <v>1</v>
      </c>
      <c r="M18612" t="s">
        <v>319</v>
      </c>
      <c r="N18612" t="s">
        <v>26</v>
      </c>
      <c r="O18612">
        <v>1</v>
      </c>
      <c r="P18612" t="s">
        <v>84</v>
      </c>
      <c r="Q18612" t="s">
        <v>85</v>
      </c>
      <c r="R18612" t="s">
        <v>41</v>
      </c>
      <c r="S18612" t="s">
        <v>42</v>
      </c>
      <c r="T18612" t="s">
        <v>320</v>
      </c>
      <c r="U18612" t="s">
        <v>321</v>
      </c>
      <c r="V18612" t="s">
        <v>33</v>
      </c>
    </row>
    <row r="18613" spans="1:22">
      <c r="A18613" s="4">
        <v>46157</v>
      </c>
      <c r="B18613" t="s">
        <v>1162</v>
      </c>
      <c r="C18613" t="s">
        <v>155</v>
      </c>
      <c r="D18613">
        <v>2</v>
      </c>
      <c r="E18613">
        <v>522000</v>
      </c>
      <c r="F18613">
        <f>Table2[[#This Row],[Đơn Giá Chuẩn]]*Table2[[#This Row],[Tổng số lượng bán]]</f>
        <v>1044000</v>
      </c>
      <c r="G18613">
        <v>0</v>
      </c>
      <c r="H18613">
        <f>Table2[[#This Row],[Doanh số bán]]-Table2[[#This Row],[Chiết khấu]]</f>
        <v>1044000</v>
      </c>
      <c r="K18613" t="s">
        <v>24</v>
      </c>
      <c r="L18613">
        <v>1</v>
      </c>
      <c r="M18613" t="s">
        <v>918</v>
      </c>
      <c r="N18613" t="s">
        <v>919</v>
      </c>
      <c r="O18613">
        <v>2</v>
      </c>
      <c r="P18613" t="s">
        <v>12328</v>
      </c>
      <c r="Q18613" t="s">
        <v>12329</v>
      </c>
      <c r="R18613" t="s">
        <v>41</v>
      </c>
      <c r="S18613" t="s">
        <v>42</v>
      </c>
      <c r="T18613" t="s">
        <v>922</v>
      </c>
      <c r="U18613" t="s">
        <v>923</v>
      </c>
      <c r="V18613" t="s">
        <v>33</v>
      </c>
    </row>
    <row r="18614" spans="1:22">
      <c r="A18614" s="4">
        <v>46157</v>
      </c>
      <c r="B18614" t="s">
        <v>1162</v>
      </c>
      <c r="C18614" t="s">
        <v>104</v>
      </c>
      <c r="D18614">
        <v>3</v>
      </c>
      <c r="E18614">
        <v>47000</v>
      </c>
      <c r="F18614">
        <f>Table2[[#This Row],[Đơn Giá Chuẩn]]*Table2[[#This Row],[Tổng số lượng bán]]</f>
        <v>141000</v>
      </c>
      <c r="G18614">
        <v>0</v>
      </c>
      <c r="H18614">
        <f>Table2[[#This Row],[Doanh số bán]]-Table2[[#This Row],[Chiết khấu]]</f>
        <v>141000</v>
      </c>
      <c r="K18614" t="s">
        <v>24</v>
      </c>
      <c r="L18614">
        <v>0.12</v>
      </c>
      <c r="M18614" t="s">
        <v>918</v>
      </c>
      <c r="N18614" t="s">
        <v>919</v>
      </c>
      <c r="O18614">
        <v>0.36</v>
      </c>
      <c r="P18614" t="s">
        <v>520</v>
      </c>
      <c r="Q18614" t="s">
        <v>521</v>
      </c>
      <c r="R18614" t="s">
        <v>107</v>
      </c>
      <c r="S18614" t="s">
        <v>108</v>
      </c>
      <c r="T18614" t="s">
        <v>922</v>
      </c>
      <c r="U18614" t="s">
        <v>923</v>
      </c>
      <c r="V18614" t="s">
        <v>33</v>
      </c>
    </row>
    <row r="18615" spans="1:22">
      <c r="A18615" s="4">
        <v>46157</v>
      </c>
      <c r="B18615" t="s">
        <v>1162</v>
      </c>
      <c r="C18615" t="s">
        <v>104</v>
      </c>
      <c r="D18615">
        <v>1</v>
      </c>
      <c r="E18615">
        <v>51000</v>
      </c>
      <c r="F18615">
        <f>Table2[[#This Row],[Đơn Giá Chuẩn]]*Table2[[#This Row],[Tổng số lượng bán]]</f>
        <v>51000</v>
      </c>
      <c r="G18615">
        <v>0</v>
      </c>
      <c r="H18615">
        <f>Table2[[#This Row],[Doanh số bán]]-Table2[[#This Row],[Chiết khấu]]</f>
        <v>51000</v>
      </c>
      <c r="K18615" t="s">
        <v>24</v>
      </c>
      <c r="L18615">
        <v>0.12</v>
      </c>
      <c r="M18615" t="s">
        <v>918</v>
      </c>
      <c r="N18615" t="s">
        <v>919</v>
      </c>
      <c r="O18615">
        <v>0.12</v>
      </c>
      <c r="P18615" t="s">
        <v>656</v>
      </c>
      <c r="Q18615" t="s">
        <v>657</v>
      </c>
      <c r="R18615" t="s">
        <v>107</v>
      </c>
      <c r="S18615" t="s">
        <v>108</v>
      </c>
      <c r="T18615" t="s">
        <v>922</v>
      </c>
      <c r="U18615" t="s">
        <v>923</v>
      </c>
      <c r="V18615" t="s">
        <v>33</v>
      </c>
    </row>
    <row r="18616" spans="1:22">
      <c r="A18616" s="4">
        <v>46157</v>
      </c>
      <c r="B18616" t="s">
        <v>1162</v>
      </c>
      <c r="C18616" t="s">
        <v>104</v>
      </c>
      <c r="D18616">
        <v>1</v>
      </c>
      <c r="E18616">
        <v>51000</v>
      </c>
      <c r="F18616">
        <f>Table2[[#This Row],[Đơn Giá Chuẩn]]*Table2[[#This Row],[Tổng số lượng bán]]</f>
        <v>51000</v>
      </c>
      <c r="G18616">
        <v>0</v>
      </c>
      <c r="H18616">
        <f>Table2[[#This Row],[Doanh số bán]]-Table2[[#This Row],[Chiết khấu]]</f>
        <v>51000</v>
      </c>
      <c r="K18616" t="s">
        <v>24</v>
      </c>
      <c r="L18616">
        <v>0.12</v>
      </c>
      <c r="M18616" t="s">
        <v>918</v>
      </c>
      <c r="N18616" t="s">
        <v>919</v>
      </c>
      <c r="O18616">
        <v>0.12</v>
      </c>
      <c r="P18616" t="s">
        <v>588</v>
      </c>
      <c r="Q18616" t="s">
        <v>589</v>
      </c>
      <c r="R18616" t="s">
        <v>107</v>
      </c>
      <c r="S18616" t="s">
        <v>108</v>
      </c>
      <c r="T18616" t="s">
        <v>922</v>
      </c>
      <c r="U18616" t="s">
        <v>923</v>
      </c>
      <c r="V18616" t="s">
        <v>33</v>
      </c>
    </row>
    <row r="18617" spans="1:22">
      <c r="A18617" s="4">
        <v>46157</v>
      </c>
      <c r="B18617" t="s">
        <v>1162</v>
      </c>
      <c r="C18617" t="s">
        <v>104</v>
      </c>
      <c r="D18617">
        <v>1</v>
      </c>
      <c r="E18617">
        <v>47000</v>
      </c>
      <c r="F18617">
        <f>Table2[[#This Row],[Đơn Giá Chuẩn]]*Table2[[#This Row],[Tổng số lượng bán]]</f>
        <v>47000</v>
      </c>
      <c r="G18617">
        <v>0</v>
      </c>
      <c r="H18617">
        <f>Table2[[#This Row],[Doanh số bán]]-Table2[[#This Row],[Chiết khấu]]</f>
        <v>47000</v>
      </c>
      <c r="K18617" t="s">
        <v>24</v>
      </c>
      <c r="L18617">
        <v>0.16</v>
      </c>
      <c r="M18617" t="s">
        <v>918</v>
      </c>
      <c r="N18617" t="s">
        <v>919</v>
      </c>
      <c r="O18617">
        <v>0.16</v>
      </c>
      <c r="P18617" t="s">
        <v>105</v>
      </c>
      <c r="Q18617" t="s">
        <v>106</v>
      </c>
      <c r="R18617" t="s">
        <v>107</v>
      </c>
      <c r="S18617" t="s">
        <v>108</v>
      </c>
      <c r="T18617" t="s">
        <v>922</v>
      </c>
      <c r="U18617" t="s">
        <v>923</v>
      </c>
      <c r="V18617" t="s">
        <v>33</v>
      </c>
    </row>
    <row r="18618" spans="1:22">
      <c r="A18618" s="4">
        <v>46157</v>
      </c>
      <c r="B18618" t="s">
        <v>1162</v>
      </c>
      <c r="C18618" t="s">
        <v>155</v>
      </c>
      <c r="D18618">
        <v>1</v>
      </c>
      <c r="E18618">
        <v>152000</v>
      </c>
      <c r="F18618">
        <f>Table2[[#This Row],[Đơn Giá Chuẩn]]*Table2[[#This Row],[Tổng số lượng bán]]</f>
        <v>152000</v>
      </c>
      <c r="G18618">
        <v>0</v>
      </c>
      <c r="H18618">
        <f>Table2[[#This Row],[Doanh số bán]]-Table2[[#This Row],[Chiết khấu]]</f>
        <v>152000</v>
      </c>
      <c r="K18618" t="s">
        <v>24</v>
      </c>
      <c r="L18618">
        <v>0.2</v>
      </c>
      <c r="M18618" t="s">
        <v>918</v>
      </c>
      <c r="N18618" t="s">
        <v>919</v>
      </c>
      <c r="O18618">
        <v>0.2</v>
      </c>
      <c r="P18618" t="s">
        <v>156</v>
      </c>
      <c r="Q18618" t="s">
        <v>157</v>
      </c>
      <c r="R18618" t="s">
        <v>107</v>
      </c>
      <c r="S18618" t="s">
        <v>108</v>
      </c>
      <c r="T18618" t="s">
        <v>922</v>
      </c>
      <c r="U18618" t="s">
        <v>923</v>
      </c>
      <c r="V18618" t="s">
        <v>33</v>
      </c>
    </row>
    <row r="18619" spans="1:22">
      <c r="A18619" s="4">
        <v>46157</v>
      </c>
      <c r="B18619" t="s">
        <v>1162</v>
      </c>
      <c r="C18619" t="s">
        <v>104</v>
      </c>
      <c r="D18619">
        <v>2</v>
      </c>
      <c r="E18619">
        <v>152000</v>
      </c>
      <c r="F18619">
        <f>Table2[[#This Row],[Đơn Giá Chuẩn]]*Table2[[#This Row],[Tổng số lượng bán]]</f>
        <v>304000</v>
      </c>
      <c r="G18619">
        <v>0</v>
      </c>
      <c r="H18619">
        <f>Table2[[#This Row],[Doanh số bán]]-Table2[[#This Row],[Chiết khấu]]</f>
        <v>304000</v>
      </c>
      <c r="K18619" t="s">
        <v>24</v>
      </c>
      <c r="L18619">
        <v>0.1</v>
      </c>
      <c r="M18619" t="s">
        <v>918</v>
      </c>
      <c r="N18619" t="s">
        <v>919</v>
      </c>
      <c r="O18619">
        <v>0.2</v>
      </c>
      <c r="P18619" t="s">
        <v>9131</v>
      </c>
      <c r="Q18619" t="s">
        <v>9132</v>
      </c>
      <c r="R18619" t="s">
        <v>41</v>
      </c>
      <c r="S18619" t="s">
        <v>42</v>
      </c>
      <c r="T18619" t="s">
        <v>922</v>
      </c>
      <c r="U18619" t="s">
        <v>923</v>
      </c>
      <c r="V18619" t="s">
        <v>33</v>
      </c>
    </row>
    <row r="18620" spans="1:22">
      <c r="A18620" s="4">
        <v>46157</v>
      </c>
      <c r="B18620" t="s">
        <v>12989</v>
      </c>
      <c r="C18620" t="s">
        <v>104</v>
      </c>
      <c r="D18620">
        <v>4</v>
      </c>
      <c r="E18620">
        <v>47000</v>
      </c>
      <c r="F18620">
        <f>Table2[[#This Row],[Đơn Giá Chuẩn]]*Table2[[#This Row],[Tổng số lượng bán]]</f>
        <v>188000</v>
      </c>
      <c r="G18620">
        <v>25000</v>
      </c>
      <c r="H18620">
        <f>Table2[[#This Row],[Doanh số bán]]-Table2[[#This Row],[Chiết khấu]]</f>
        <v>163000</v>
      </c>
      <c r="K18620" t="s">
        <v>24</v>
      </c>
      <c r="L18620">
        <v>0.12</v>
      </c>
      <c r="M18620" t="s">
        <v>25</v>
      </c>
      <c r="N18620" t="s">
        <v>26</v>
      </c>
      <c r="O18620">
        <v>0.48</v>
      </c>
      <c r="P18620" t="s">
        <v>520</v>
      </c>
      <c r="Q18620" t="s">
        <v>521</v>
      </c>
      <c r="R18620" t="s">
        <v>107</v>
      </c>
      <c r="S18620" t="s">
        <v>108</v>
      </c>
      <c r="T18620" t="s">
        <v>31</v>
      </c>
      <c r="U18620" t="s">
        <v>32</v>
      </c>
      <c r="V18620" t="s">
        <v>33</v>
      </c>
    </row>
    <row r="18621" spans="1:22">
      <c r="A18621" s="4">
        <v>46157</v>
      </c>
      <c r="B18621" t="s">
        <v>12989</v>
      </c>
      <c r="C18621" t="s">
        <v>104</v>
      </c>
      <c r="D18621">
        <v>2</v>
      </c>
      <c r="E18621">
        <v>51000</v>
      </c>
      <c r="F18621">
        <f>Table2[[#This Row],[Đơn Giá Chuẩn]]*Table2[[#This Row],[Tổng số lượng bán]]</f>
        <v>102000</v>
      </c>
      <c r="G18621">
        <v>13611</v>
      </c>
      <c r="H18621">
        <f>Table2[[#This Row],[Doanh số bán]]-Table2[[#This Row],[Chiết khấu]]</f>
        <v>88389</v>
      </c>
      <c r="K18621" t="s">
        <v>24</v>
      </c>
      <c r="L18621">
        <v>0.12</v>
      </c>
      <c r="M18621" t="s">
        <v>25</v>
      </c>
      <c r="N18621" t="s">
        <v>26</v>
      </c>
      <c r="O18621">
        <v>0.24</v>
      </c>
      <c r="P18621" t="s">
        <v>656</v>
      </c>
      <c r="Q18621" t="s">
        <v>657</v>
      </c>
      <c r="R18621" t="s">
        <v>107</v>
      </c>
      <c r="S18621" t="s">
        <v>108</v>
      </c>
      <c r="T18621" t="s">
        <v>31</v>
      </c>
      <c r="U18621" t="s">
        <v>32</v>
      </c>
      <c r="V18621" t="s">
        <v>33</v>
      </c>
    </row>
    <row r="18622" spans="1:22">
      <c r="A18622" s="4">
        <v>46157</v>
      </c>
      <c r="B18622" t="s">
        <v>12990</v>
      </c>
      <c r="C18622" t="s">
        <v>2500</v>
      </c>
      <c r="D18622">
        <v>1</v>
      </c>
      <c r="E18622">
        <v>262000</v>
      </c>
      <c r="F18622">
        <f>Table2[[#This Row],[Đơn Giá Chuẩn]]*Table2[[#This Row],[Tổng số lượng bán]]</f>
        <v>262000</v>
      </c>
      <c r="G18622">
        <v>24074</v>
      </c>
      <c r="H18622">
        <f>Table2[[#This Row],[Doanh số bán]]-Table2[[#This Row],[Chiết khấu]]</f>
        <v>237926</v>
      </c>
      <c r="K18622" t="s">
        <v>24</v>
      </c>
      <c r="L18622">
        <v>1</v>
      </c>
      <c r="M18622" t="s">
        <v>25</v>
      </c>
      <c r="N18622" t="s">
        <v>26</v>
      </c>
      <c r="O18622">
        <v>1</v>
      </c>
      <c r="P18622" t="s">
        <v>2511</v>
      </c>
      <c r="Q18622" t="s">
        <v>2512</v>
      </c>
      <c r="R18622" t="s">
        <v>41</v>
      </c>
      <c r="S18622" t="s">
        <v>42</v>
      </c>
      <c r="T18622" t="s">
        <v>31</v>
      </c>
      <c r="U18622" t="s">
        <v>32</v>
      </c>
      <c r="V18622" t="s">
        <v>33</v>
      </c>
    </row>
    <row r="18623" spans="1:22">
      <c r="A18623" s="4">
        <v>46157</v>
      </c>
      <c r="B18623" t="s">
        <v>12991</v>
      </c>
      <c r="C18623" t="s">
        <v>2500</v>
      </c>
      <c r="D18623">
        <v>2</v>
      </c>
      <c r="E18623">
        <v>272000</v>
      </c>
      <c r="F18623">
        <f>Table2[[#This Row],[Đơn Giá Chuẩn]]*Table2[[#This Row],[Tổng số lượng bán]]</f>
        <v>544000</v>
      </c>
      <c r="G18623">
        <v>150000</v>
      </c>
      <c r="H18623">
        <f>Table2[[#This Row],[Doanh số bán]]-Table2[[#This Row],[Chiết khấu]]</f>
        <v>394000</v>
      </c>
      <c r="K18623" t="s">
        <v>24</v>
      </c>
      <c r="L18623">
        <v>1</v>
      </c>
      <c r="M18623" t="s">
        <v>25</v>
      </c>
      <c r="N18623" t="s">
        <v>26</v>
      </c>
      <c r="O18623">
        <v>2</v>
      </c>
      <c r="P18623" t="s">
        <v>512</v>
      </c>
      <c r="Q18623" t="s">
        <v>513</v>
      </c>
      <c r="R18623" t="s">
        <v>41</v>
      </c>
      <c r="S18623" t="s">
        <v>42</v>
      </c>
      <c r="T18623" t="s">
        <v>31</v>
      </c>
      <c r="U18623" t="s">
        <v>32</v>
      </c>
      <c r="V18623" t="s">
        <v>33</v>
      </c>
    </row>
    <row r="18624" spans="1:22">
      <c r="A18624" s="4">
        <v>46157</v>
      </c>
      <c r="B18624" t="s">
        <v>12991</v>
      </c>
      <c r="C18624" t="s">
        <v>2500</v>
      </c>
      <c r="D18624">
        <v>2</v>
      </c>
      <c r="E18624">
        <v>340000</v>
      </c>
      <c r="F18624">
        <f>Table2[[#This Row],[Đơn Giá Chuẩn]]*Table2[[#This Row],[Tổng số lượng bán]]</f>
        <v>680000</v>
      </c>
      <c r="G18624">
        <v>187778</v>
      </c>
      <c r="H18624">
        <f>Table2[[#This Row],[Doanh số bán]]-Table2[[#This Row],[Chiết khấu]]</f>
        <v>492222</v>
      </c>
      <c r="K18624" t="s">
        <v>24</v>
      </c>
      <c r="L18624">
        <v>1</v>
      </c>
      <c r="M18624" t="s">
        <v>25</v>
      </c>
      <c r="N18624" t="s">
        <v>26</v>
      </c>
      <c r="O18624">
        <v>2</v>
      </c>
      <c r="P18624" t="s">
        <v>2504</v>
      </c>
      <c r="Q18624" t="s">
        <v>2505</v>
      </c>
      <c r="R18624" t="s">
        <v>41</v>
      </c>
      <c r="S18624" t="s">
        <v>42</v>
      </c>
      <c r="T18624" t="s">
        <v>31</v>
      </c>
      <c r="U18624" t="s">
        <v>32</v>
      </c>
      <c r="V18624" t="s">
        <v>33</v>
      </c>
    </row>
    <row r="18625" spans="1:22">
      <c r="A18625" s="4">
        <v>46157</v>
      </c>
      <c r="B18625" t="s">
        <v>12992</v>
      </c>
      <c r="C18625" t="s">
        <v>155</v>
      </c>
      <c r="D18625">
        <v>1</v>
      </c>
      <c r="E18625">
        <v>332000</v>
      </c>
      <c r="F18625">
        <f>Table2[[#This Row],[Đơn Giá Chuẩn]]*Table2[[#This Row],[Tổng số lượng bán]]</f>
        <v>332000</v>
      </c>
      <c r="G18625">
        <v>0</v>
      </c>
      <c r="H18625">
        <f>Table2[[#This Row],[Doanh số bán]]-Table2[[#This Row],[Chiết khấu]]</f>
        <v>332000</v>
      </c>
      <c r="K18625" t="s">
        <v>24</v>
      </c>
      <c r="L18625">
        <v>1</v>
      </c>
      <c r="M18625" t="s">
        <v>25</v>
      </c>
      <c r="N18625" t="s">
        <v>26</v>
      </c>
      <c r="O18625">
        <v>1</v>
      </c>
      <c r="P18625" t="s">
        <v>12324</v>
      </c>
      <c r="Q18625" t="s">
        <v>12325</v>
      </c>
      <c r="R18625" t="s">
        <v>41</v>
      </c>
      <c r="S18625" t="s">
        <v>42</v>
      </c>
      <c r="T18625" t="s">
        <v>31</v>
      </c>
      <c r="U18625" t="s">
        <v>32</v>
      </c>
      <c r="V18625" t="s">
        <v>33</v>
      </c>
    </row>
    <row r="18626" spans="1:22">
      <c r="A18626" s="4">
        <v>46157</v>
      </c>
      <c r="B18626" t="s">
        <v>12993</v>
      </c>
      <c r="C18626" t="s">
        <v>23</v>
      </c>
      <c r="D18626">
        <v>1</v>
      </c>
      <c r="E18626">
        <v>21000</v>
      </c>
      <c r="F18626">
        <f>Table2[[#This Row],[Đơn Giá Chuẩn]]*Table2[[#This Row],[Tổng số lượng bán]]</f>
        <v>21000</v>
      </c>
      <c r="G18626">
        <v>7037</v>
      </c>
      <c r="H18626">
        <f>Table2[[#This Row],[Doanh số bán]]-Table2[[#This Row],[Chiết khấu]]</f>
        <v>13963</v>
      </c>
      <c r="K18626" t="s">
        <v>24</v>
      </c>
      <c r="L18626">
        <v>0</v>
      </c>
      <c r="M18626" t="s">
        <v>25</v>
      </c>
      <c r="N18626" t="s">
        <v>26</v>
      </c>
      <c r="P18626" t="s">
        <v>27</v>
      </c>
      <c r="Q18626" t="s">
        <v>28</v>
      </c>
      <c r="R18626" t="s">
        <v>29</v>
      </c>
      <c r="S18626" t="s">
        <v>30</v>
      </c>
      <c r="T18626" t="s">
        <v>31</v>
      </c>
      <c r="U18626" t="s">
        <v>32</v>
      </c>
      <c r="V18626" t="s">
        <v>33</v>
      </c>
    </row>
    <row r="18627" spans="1:22">
      <c r="A18627" s="4">
        <v>46157</v>
      </c>
      <c r="B18627" t="s">
        <v>12993</v>
      </c>
      <c r="C18627" t="s">
        <v>23</v>
      </c>
      <c r="D18627">
        <v>1</v>
      </c>
      <c r="E18627">
        <v>25999.999999999996</v>
      </c>
      <c r="F18627">
        <f>Table2[[#This Row],[Đơn Giá Chuẩn]]*Table2[[#This Row],[Tổng số lượng bán]]</f>
        <v>25999.999999999996</v>
      </c>
      <c r="G18627">
        <v>8889</v>
      </c>
      <c r="H18627">
        <f>Table2[[#This Row],[Doanh số bán]]-Table2[[#This Row],[Chiết khấu]]</f>
        <v>17110.999999999996</v>
      </c>
      <c r="K18627" t="s">
        <v>24</v>
      </c>
      <c r="L18627">
        <v>0</v>
      </c>
      <c r="M18627" t="s">
        <v>25</v>
      </c>
      <c r="N18627" t="s">
        <v>26</v>
      </c>
      <c r="P18627" t="s">
        <v>47</v>
      </c>
      <c r="Q18627" t="s">
        <v>48</v>
      </c>
      <c r="R18627" t="s">
        <v>29</v>
      </c>
      <c r="S18627" t="s">
        <v>30</v>
      </c>
      <c r="T18627" t="s">
        <v>31</v>
      </c>
      <c r="U18627" t="s">
        <v>32</v>
      </c>
      <c r="V18627" t="s">
        <v>33</v>
      </c>
    </row>
    <row r="18628" spans="1:22">
      <c r="A18628" s="4">
        <v>46157</v>
      </c>
      <c r="B18628" t="s">
        <v>12994</v>
      </c>
      <c r="C18628" t="s">
        <v>23</v>
      </c>
      <c r="D18628">
        <v>1</v>
      </c>
      <c r="E18628">
        <v>25999.999999999996</v>
      </c>
      <c r="F18628">
        <f>Table2[[#This Row],[Đơn Giá Chuẩn]]*Table2[[#This Row],[Tổng số lượng bán]]</f>
        <v>25999.999999999996</v>
      </c>
      <c r="G18628">
        <v>8889</v>
      </c>
      <c r="H18628">
        <f>Table2[[#This Row],[Doanh số bán]]-Table2[[#This Row],[Chiết khấu]]</f>
        <v>17110.999999999996</v>
      </c>
      <c r="K18628" t="s">
        <v>24</v>
      </c>
      <c r="L18628">
        <v>0</v>
      </c>
      <c r="M18628" t="s">
        <v>25</v>
      </c>
      <c r="N18628" t="s">
        <v>26</v>
      </c>
      <c r="P18628" t="s">
        <v>47</v>
      </c>
      <c r="Q18628" t="s">
        <v>48</v>
      </c>
      <c r="R18628" t="s">
        <v>29</v>
      </c>
      <c r="S18628" t="s">
        <v>30</v>
      </c>
      <c r="T18628" t="s">
        <v>31</v>
      </c>
      <c r="U18628" t="s">
        <v>32</v>
      </c>
      <c r="V18628" t="s">
        <v>33</v>
      </c>
    </row>
    <row r="18629" spans="1:22">
      <c r="A18629" s="4">
        <v>46157</v>
      </c>
      <c r="B18629" t="s">
        <v>12995</v>
      </c>
      <c r="C18629" t="s">
        <v>23</v>
      </c>
      <c r="D18629">
        <v>1</v>
      </c>
      <c r="E18629">
        <v>25999.999999999996</v>
      </c>
      <c r="F18629">
        <f>Table2[[#This Row],[Đơn Giá Chuẩn]]*Table2[[#This Row],[Tổng số lượng bán]]</f>
        <v>25999.999999999996</v>
      </c>
      <c r="G18629">
        <v>8889</v>
      </c>
      <c r="H18629">
        <f>Table2[[#This Row],[Doanh số bán]]-Table2[[#This Row],[Chiết khấu]]</f>
        <v>17110.999999999996</v>
      </c>
      <c r="K18629" t="s">
        <v>24</v>
      </c>
      <c r="L18629">
        <v>0</v>
      </c>
      <c r="M18629" t="s">
        <v>25</v>
      </c>
      <c r="N18629" t="s">
        <v>26</v>
      </c>
      <c r="P18629" t="s">
        <v>47</v>
      </c>
      <c r="Q18629" t="s">
        <v>48</v>
      </c>
      <c r="R18629" t="s">
        <v>29</v>
      </c>
      <c r="S18629" t="s">
        <v>30</v>
      </c>
      <c r="T18629" t="s">
        <v>31</v>
      </c>
      <c r="U18629" t="s">
        <v>32</v>
      </c>
      <c r="V18629" t="s">
        <v>33</v>
      </c>
    </row>
    <row r="18630" spans="1:22">
      <c r="A18630" s="4">
        <v>46157</v>
      </c>
      <c r="B18630" t="s">
        <v>12996</v>
      </c>
      <c r="C18630" t="s">
        <v>23</v>
      </c>
      <c r="D18630">
        <v>3</v>
      </c>
      <c r="E18630">
        <v>25999.999999999996</v>
      </c>
      <c r="F18630">
        <f>Table2[[#This Row],[Đơn Giá Chuẩn]]*Table2[[#This Row],[Tổng số lượng bán]]</f>
        <v>77999.999999999985</v>
      </c>
      <c r="G18630">
        <v>26667</v>
      </c>
      <c r="H18630">
        <f>Table2[[#This Row],[Doanh số bán]]-Table2[[#This Row],[Chiết khấu]]</f>
        <v>51332.999999999985</v>
      </c>
      <c r="K18630" t="s">
        <v>24</v>
      </c>
      <c r="L18630">
        <v>0</v>
      </c>
      <c r="M18630" t="s">
        <v>25</v>
      </c>
      <c r="N18630" t="s">
        <v>26</v>
      </c>
      <c r="P18630" t="s">
        <v>47</v>
      </c>
      <c r="Q18630" t="s">
        <v>48</v>
      </c>
      <c r="R18630" t="s">
        <v>29</v>
      </c>
      <c r="S18630" t="s">
        <v>30</v>
      </c>
      <c r="T18630" t="s">
        <v>31</v>
      </c>
      <c r="U18630" t="s">
        <v>32</v>
      </c>
      <c r="V18630" t="s">
        <v>33</v>
      </c>
    </row>
    <row r="18631" spans="1:22">
      <c r="A18631" s="4">
        <v>46157</v>
      </c>
      <c r="B18631" t="s">
        <v>12997</v>
      </c>
      <c r="C18631" t="s">
        <v>23</v>
      </c>
      <c r="D18631">
        <v>1</v>
      </c>
      <c r="E18631">
        <v>21000</v>
      </c>
      <c r="F18631">
        <f>Table2[[#This Row],[Đơn Giá Chuẩn]]*Table2[[#This Row],[Tổng số lượng bán]]</f>
        <v>21000</v>
      </c>
      <c r="G18631">
        <v>0</v>
      </c>
      <c r="H18631">
        <f>Table2[[#This Row],[Doanh số bán]]-Table2[[#This Row],[Chiết khấu]]</f>
        <v>21000</v>
      </c>
      <c r="K18631" t="s">
        <v>24</v>
      </c>
      <c r="L18631">
        <v>0</v>
      </c>
      <c r="M18631" t="s">
        <v>25</v>
      </c>
      <c r="N18631" t="s">
        <v>26</v>
      </c>
      <c r="P18631" t="s">
        <v>27</v>
      </c>
      <c r="Q18631" t="s">
        <v>28</v>
      </c>
      <c r="R18631" t="s">
        <v>29</v>
      </c>
      <c r="S18631" t="s">
        <v>30</v>
      </c>
      <c r="T18631" t="s">
        <v>31</v>
      </c>
      <c r="U18631" t="s">
        <v>32</v>
      </c>
      <c r="V18631" t="s">
        <v>33</v>
      </c>
    </row>
    <row r="18632" spans="1:22">
      <c r="A18632" s="4">
        <v>46157</v>
      </c>
      <c r="B18632" t="s">
        <v>12998</v>
      </c>
      <c r="C18632" t="s">
        <v>23</v>
      </c>
      <c r="D18632">
        <v>1</v>
      </c>
      <c r="E18632">
        <v>21000</v>
      </c>
      <c r="F18632">
        <f>Table2[[#This Row],[Đơn Giá Chuẩn]]*Table2[[#This Row],[Tổng số lượng bán]]</f>
        <v>21000</v>
      </c>
      <c r="G18632">
        <v>7037</v>
      </c>
      <c r="H18632">
        <f>Table2[[#This Row],[Doanh số bán]]-Table2[[#This Row],[Chiết khấu]]</f>
        <v>13963</v>
      </c>
      <c r="K18632" t="s">
        <v>24</v>
      </c>
      <c r="L18632">
        <v>0</v>
      </c>
      <c r="M18632" t="s">
        <v>25</v>
      </c>
      <c r="N18632" t="s">
        <v>26</v>
      </c>
      <c r="P18632" t="s">
        <v>27</v>
      </c>
      <c r="Q18632" t="s">
        <v>28</v>
      </c>
      <c r="R18632" t="s">
        <v>29</v>
      </c>
      <c r="S18632" t="s">
        <v>30</v>
      </c>
      <c r="T18632" t="s">
        <v>31</v>
      </c>
      <c r="U18632" t="s">
        <v>32</v>
      </c>
      <c r="V18632" t="s">
        <v>33</v>
      </c>
    </row>
    <row r="18633" spans="1:22">
      <c r="A18633" s="4">
        <v>46157</v>
      </c>
      <c r="B18633" t="s">
        <v>12999</v>
      </c>
      <c r="C18633" t="s">
        <v>23</v>
      </c>
      <c r="D18633">
        <v>1</v>
      </c>
      <c r="E18633">
        <v>21000</v>
      </c>
      <c r="F18633">
        <f>Table2[[#This Row],[Đơn Giá Chuẩn]]*Table2[[#This Row],[Tổng số lượng bán]]</f>
        <v>21000</v>
      </c>
      <c r="G18633">
        <v>7037</v>
      </c>
      <c r="H18633">
        <f>Table2[[#This Row],[Doanh số bán]]-Table2[[#This Row],[Chiết khấu]]</f>
        <v>13963</v>
      </c>
      <c r="K18633" t="s">
        <v>24</v>
      </c>
      <c r="L18633">
        <v>0</v>
      </c>
      <c r="M18633" t="s">
        <v>25</v>
      </c>
      <c r="N18633" t="s">
        <v>26</v>
      </c>
      <c r="P18633" t="s">
        <v>27</v>
      </c>
      <c r="Q18633" t="s">
        <v>28</v>
      </c>
      <c r="R18633" t="s">
        <v>29</v>
      </c>
      <c r="S18633" t="s">
        <v>30</v>
      </c>
      <c r="T18633" t="s">
        <v>31</v>
      </c>
      <c r="U18633" t="s">
        <v>32</v>
      </c>
      <c r="V18633" t="s">
        <v>33</v>
      </c>
    </row>
    <row r="18634" spans="1:22">
      <c r="A18634" s="4">
        <v>46157</v>
      </c>
      <c r="B18634" t="s">
        <v>13000</v>
      </c>
      <c r="C18634" t="s">
        <v>23</v>
      </c>
      <c r="D18634">
        <v>1</v>
      </c>
      <c r="E18634">
        <v>25999.999999999996</v>
      </c>
      <c r="F18634">
        <f>Table2[[#This Row],[Đơn Giá Chuẩn]]*Table2[[#This Row],[Tổng số lượng bán]]</f>
        <v>25999.999999999996</v>
      </c>
      <c r="G18634">
        <v>8889</v>
      </c>
      <c r="H18634">
        <f>Table2[[#This Row],[Doanh số bán]]-Table2[[#This Row],[Chiết khấu]]</f>
        <v>17110.999999999996</v>
      </c>
      <c r="K18634" t="s">
        <v>24</v>
      </c>
      <c r="L18634">
        <v>0</v>
      </c>
      <c r="M18634" t="s">
        <v>25</v>
      </c>
      <c r="N18634" t="s">
        <v>26</v>
      </c>
      <c r="P18634" t="s">
        <v>47</v>
      </c>
      <c r="Q18634" t="s">
        <v>48</v>
      </c>
      <c r="R18634" t="s">
        <v>29</v>
      </c>
      <c r="S18634" t="s">
        <v>30</v>
      </c>
      <c r="T18634" t="s">
        <v>31</v>
      </c>
      <c r="U18634" t="s">
        <v>32</v>
      </c>
      <c r="V18634" t="s">
        <v>33</v>
      </c>
    </row>
    <row r="18635" spans="1:22">
      <c r="A18635" s="4">
        <v>46157</v>
      </c>
      <c r="B18635" t="s">
        <v>13001</v>
      </c>
      <c r="C18635" t="s">
        <v>23</v>
      </c>
      <c r="D18635">
        <v>1</v>
      </c>
      <c r="E18635">
        <v>25999.999999999996</v>
      </c>
      <c r="F18635">
        <f>Table2[[#This Row],[Đơn Giá Chuẩn]]*Table2[[#This Row],[Tổng số lượng bán]]</f>
        <v>25999.999999999996</v>
      </c>
      <c r="G18635">
        <v>8889</v>
      </c>
      <c r="H18635">
        <f>Table2[[#This Row],[Doanh số bán]]-Table2[[#This Row],[Chiết khấu]]</f>
        <v>17110.999999999996</v>
      </c>
      <c r="K18635" t="s">
        <v>24</v>
      </c>
      <c r="L18635">
        <v>0</v>
      </c>
      <c r="M18635" t="s">
        <v>25</v>
      </c>
      <c r="N18635" t="s">
        <v>26</v>
      </c>
      <c r="P18635" t="s">
        <v>47</v>
      </c>
      <c r="Q18635" t="s">
        <v>48</v>
      </c>
      <c r="R18635" t="s">
        <v>29</v>
      </c>
      <c r="S18635" t="s">
        <v>30</v>
      </c>
      <c r="T18635" t="s">
        <v>31</v>
      </c>
      <c r="U18635" t="s">
        <v>32</v>
      </c>
      <c r="V18635" t="s">
        <v>33</v>
      </c>
    </row>
    <row r="18636" spans="1:22">
      <c r="A18636" s="4">
        <v>46157</v>
      </c>
      <c r="B18636" t="s">
        <v>13002</v>
      </c>
      <c r="C18636" t="s">
        <v>23</v>
      </c>
      <c r="D18636">
        <v>1</v>
      </c>
      <c r="E18636">
        <v>42000</v>
      </c>
      <c r="F18636">
        <f>Table2[[#This Row],[Đơn Giá Chuẩn]]*Table2[[#This Row],[Tổng số lượng bán]]</f>
        <v>42000</v>
      </c>
      <c r="G18636">
        <v>11111</v>
      </c>
      <c r="H18636">
        <f>Table2[[#This Row],[Doanh số bán]]-Table2[[#This Row],[Chiết khấu]]</f>
        <v>30889</v>
      </c>
      <c r="K18636" t="s">
        <v>24</v>
      </c>
      <c r="L18636">
        <v>0</v>
      </c>
      <c r="M18636" t="s">
        <v>25</v>
      </c>
      <c r="N18636" t="s">
        <v>26</v>
      </c>
      <c r="P18636" t="s">
        <v>62</v>
      </c>
      <c r="Q18636" t="s">
        <v>63</v>
      </c>
      <c r="R18636" t="s">
        <v>29</v>
      </c>
      <c r="S18636" t="s">
        <v>56</v>
      </c>
      <c r="T18636" t="s">
        <v>31</v>
      </c>
      <c r="U18636" t="s">
        <v>32</v>
      </c>
      <c r="V18636" t="s">
        <v>33</v>
      </c>
    </row>
    <row r="18637" spans="1:22">
      <c r="A18637" s="4">
        <v>46157</v>
      </c>
      <c r="B18637" t="s">
        <v>13003</v>
      </c>
      <c r="C18637" t="s">
        <v>104</v>
      </c>
      <c r="D18637">
        <v>2</v>
      </c>
      <c r="E18637">
        <v>47000</v>
      </c>
      <c r="F18637">
        <f>Table2[[#This Row],[Đơn Giá Chuẩn]]*Table2[[#This Row],[Tổng số lượng bán]]</f>
        <v>94000</v>
      </c>
      <c r="G18637">
        <v>0</v>
      </c>
      <c r="H18637">
        <f>Table2[[#This Row],[Doanh số bán]]-Table2[[#This Row],[Chiết khấu]]</f>
        <v>94000</v>
      </c>
      <c r="K18637" t="s">
        <v>24</v>
      </c>
      <c r="L18637">
        <v>0.12</v>
      </c>
      <c r="M18637" t="s">
        <v>25</v>
      </c>
      <c r="N18637" t="s">
        <v>26</v>
      </c>
      <c r="O18637">
        <v>0.24</v>
      </c>
      <c r="P18637" t="s">
        <v>520</v>
      </c>
      <c r="Q18637" t="s">
        <v>521</v>
      </c>
      <c r="R18637" t="s">
        <v>107</v>
      </c>
      <c r="S18637" t="s">
        <v>108</v>
      </c>
      <c r="T18637" t="s">
        <v>31</v>
      </c>
      <c r="U18637" t="s">
        <v>32</v>
      </c>
      <c r="V18637" t="s">
        <v>33</v>
      </c>
    </row>
    <row r="18638" spans="1:22">
      <c r="A18638" s="4">
        <v>46157</v>
      </c>
      <c r="B18638" t="s">
        <v>13004</v>
      </c>
      <c r="C18638" t="s">
        <v>23</v>
      </c>
      <c r="D18638">
        <v>1</v>
      </c>
      <c r="E18638">
        <v>25999.999999999996</v>
      </c>
      <c r="F18638">
        <f>Table2[[#This Row],[Đơn Giá Chuẩn]]*Table2[[#This Row],[Tổng số lượng bán]]</f>
        <v>25999.999999999996</v>
      </c>
      <c r="G18638">
        <v>0</v>
      </c>
      <c r="H18638">
        <f>Table2[[#This Row],[Doanh số bán]]-Table2[[#This Row],[Chiết khấu]]</f>
        <v>25999.999999999996</v>
      </c>
      <c r="K18638" t="s">
        <v>24</v>
      </c>
      <c r="L18638">
        <v>0</v>
      </c>
      <c r="M18638" t="s">
        <v>25</v>
      </c>
      <c r="N18638" t="s">
        <v>26</v>
      </c>
      <c r="P18638" t="s">
        <v>47</v>
      </c>
      <c r="Q18638" t="s">
        <v>48</v>
      </c>
      <c r="R18638" t="s">
        <v>29</v>
      </c>
      <c r="S18638" t="s">
        <v>30</v>
      </c>
      <c r="T18638" t="s">
        <v>31</v>
      </c>
      <c r="U18638" t="s">
        <v>32</v>
      </c>
      <c r="V18638" t="s">
        <v>33</v>
      </c>
    </row>
    <row r="18639" spans="1:22">
      <c r="A18639" s="4">
        <v>46157</v>
      </c>
      <c r="B18639" t="s">
        <v>13004</v>
      </c>
      <c r="C18639" t="s">
        <v>23</v>
      </c>
      <c r="D18639">
        <v>1</v>
      </c>
      <c r="E18639">
        <v>21000</v>
      </c>
      <c r="F18639">
        <f>Table2[[#This Row],[Đơn Giá Chuẩn]]*Table2[[#This Row],[Tổng số lượng bán]]</f>
        <v>21000</v>
      </c>
      <c r="G18639">
        <v>0</v>
      </c>
      <c r="H18639">
        <f>Table2[[#This Row],[Doanh số bán]]-Table2[[#This Row],[Chiết khấu]]</f>
        <v>21000</v>
      </c>
      <c r="K18639" t="s">
        <v>24</v>
      </c>
      <c r="L18639">
        <v>0</v>
      </c>
      <c r="M18639" t="s">
        <v>25</v>
      </c>
      <c r="N18639" t="s">
        <v>26</v>
      </c>
      <c r="P18639" t="s">
        <v>27</v>
      </c>
      <c r="Q18639" t="s">
        <v>28</v>
      </c>
      <c r="R18639" t="s">
        <v>29</v>
      </c>
      <c r="S18639" t="s">
        <v>30</v>
      </c>
      <c r="T18639" t="s">
        <v>31</v>
      </c>
      <c r="U18639" t="s">
        <v>32</v>
      </c>
      <c r="V18639" t="s">
        <v>33</v>
      </c>
    </row>
    <row r="18640" spans="1:22">
      <c r="A18640" s="4">
        <v>46157</v>
      </c>
      <c r="B18640" t="s">
        <v>13005</v>
      </c>
      <c r="C18640" t="s">
        <v>23</v>
      </c>
      <c r="D18640">
        <v>1</v>
      </c>
      <c r="E18640">
        <v>21000</v>
      </c>
      <c r="F18640">
        <f>Table2[[#This Row],[Đơn Giá Chuẩn]]*Table2[[#This Row],[Tổng số lượng bán]]</f>
        <v>21000</v>
      </c>
      <c r="G18640">
        <v>7037</v>
      </c>
      <c r="H18640">
        <f>Table2[[#This Row],[Doanh số bán]]-Table2[[#This Row],[Chiết khấu]]</f>
        <v>13963</v>
      </c>
      <c r="K18640" t="s">
        <v>24</v>
      </c>
      <c r="L18640">
        <v>0</v>
      </c>
      <c r="M18640" t="s">
        <v>25</v>
      </c>
      <c r="N18640" t="s">
        <v>26</v>
      </c>
      <c r="P18640" t="s">
        <v>27</v>
      </c>
      <c r="Q18640" t="s">
        <v>28</v>
      </c>
      <c r="R18640" t="s">
        <v>29</v>
      </c>
      <c r="S18640" t="s">
        <v>30</v>
      </c>
      <c r="T18640" t="s">
        <v>31</v>
      </c>
      <c r="U18640" t="s">
        <v>32</v>
      </c>
      <c r="V18640" t="s">
        <v>33</v>
      </c>
    </row>
    <row r="18641" spans="1:22">
      <c r="A18641" s="4">
        <v>46157</v>
      </c>
      <c r="B18641" t="s">
        <v>13006</v>
      </c>
      <c r="C18641" t="s">
        <v>23</v>
      </c>
      <c r="D18641">
        <v>1</v>
      </c>
      <c r="E18641">
        <v>25999.999999999996</v>
      </c>
      <c r="F18641">
        <f>Table2[[#This Row],[Đơn Giá Chuẩn]]*Table2[[#This Row],[Tổng số lượng bán]]</f>
        <v>25999.999999999996</v>
      </c>
      <c r="G18641">
        <v>8889</v>
      </c>
      <c r="H18641">
        <f>Table2[[#This Row],[Doanh số bán]]-Table2[[#This Row],[Chiết khấu]]</f>
        <v>17110.999999999996</v>
      </c>
      <c r="K18641" t="s">
        <v>24</v>
      </c>
      <c r="L18641">
        <v>0</v>
      </c>
      <c r="M18641" t="s">
        <v>25</v>
      </c>
      <c r="N18641" t="s">
        <v>26</v>
      </c>
      <c r="P18641" t="s">
        <v>47</v>
      </c>
      <c r="Q18641" t="s">
        <v>48</v>
      </c>
      <c r="R18641" t="s">
        <v>29</v>
      </c>
      <c r="S18641" t="s">
        <v>30</v>
      </c>
      <c r="T18641" t="s">
        <v>31</v>
      </c>
      <c r="U18641" t="s">
        <v>32</v>
      </c>
      <c r="V18641" t="s">
        <v>33</v>
      </c>
    </row>
    <row r="18642" spans="1:22">
      <c r="A18642" s="4">
        <v>46157</v>
      </c>
      <c r="B18642" t="s">
        <v>13007</v>
      </c>
      <c r="C18642" t="s">
        <v>23</v>
      </c>
      <c r="D18642">
        <v>4</v>
      </c>
      <c r="E18642">
        <v>21000</v>
      </c>
      <c r="F18642">
        <f>Table2[[#This Row],[Đơn Giá Chuẩn]]*Table2[[#This Row],[Tổng số lượng bán]]</f>
        <v>84000</v>
      </c>
      <c r="G18642">
        <v>0</v>
      </c>
      <c r="H18642">
        <f>Table2[[#This Row],[Doanh số bán]]-Table2[[#This Row],[Chiết khấu]]</f>
        <v>84000</v>
      </c>
      <c r="K18642" t="s">
        <v>24</v>
      </c>
      <c r="L18642">
        <v>0</v>
      </c>
      <c r="M18642" t="s">
        <v>25</v>
      </c>
      <c r="N18642" t="s">
        <v>26</v>
      </c>
      <c r="P18642" t="s">
        <v>27</v>
      </c>
      <c r="Q18642" t="s">
        <v>28</v>
      </c>
      <c r="R18642" t="s">
        <v>29</v>
      </c>
      <c r="S18642" t="s">
        <v>30</v>
      </c>
      <c r="T18642" t="s">
        <v>31</v>
      </c>
      <c r="U18642" t="s">
        <v>32</v>
      </c>
      <c r="V18642" t="s">
        <v>33</v>
      </c>
    </row>
    <row r="18643" spans="1:22">
      <c r="A18643" s="4">
        <v>46157</v>
      </c>
      <c r="B18643" t="s">
        <v>13008</v>
      </c>
      <c r="C18643" t="s">
        <v>23</v>
      </c>
      <c r="D18643">
        <v>1</v>
      </c>
      <c r="E18643">
        <v>21000</v>
      </c>
      <c r="F18643">
        <f>Table2[[#This Row],[Đơn Giá Chuẩn]]*Table2[[#This Row],[Tổng số lượng bán]]</f>
        <v>21000</v>
      </c>
      <c r="G18643">
        <v>0</v>
      </c>
      <c r="H18643">
        <f>Table2[[#This Row],[Doanh số bán]]-Table2[[#This Row],[Chiết khấu]]</f>
        <v>21000</v>
      </c>
      <c r="K18643" t="s">
        <v>24</v>
      </c>
      <c r="L18643">
        <v>0</v>
      </c>
      <c r="M18643" t="s">
        <v>25</v>
      </c>
      <c r="N18643" t="s">
        <v>26</v>
      </c>
      <c r="P18643" t="s">
        <v>27</v>
      </c>
      <c r="Q18643" t="s">
        <v>28</v>
      </c>
      <c r="R18643" t="s">
        <v>29</v>
      </c>
      <c r="S18643" t="s">
        <v>30</v>
      </c>
      <c r="T18643" t="s">
        <v>31</v>
      </c>
      <c r="U18643" t="s">
        <v>32</v>
      </c>
      <c r="V18643" t="s">
        <v>33</v>
      </c>
    </row>
    <row r="18644" spans="1:22">
      <c r="A18644" s="4">
        <v>46157</v>
      </c>
      <c r="B18644" t="s">
        <v>13009</v>
      </c>
      <c r="C18644" t="s">
        <v>23</v>
      </c>
      <c r="D18644">
        <v>1</v>
      </c>
      <c r="E18644">
        <v>21000</v>
      </c>
      <c r="F18644">
        <f>Table2[[#This Row],[Đơn Giá Chuẩn]]*Table2[[#This Row],[Tổng số lượng bán]]</f>
        <v>21000</v>
      </c>
      <c r="G18644">
        <v>0</v>
      </c>
      <c r="H18644">
        <f>Table2[[#This Row],[Doanh số bán]]-Table2[[#This Row],[Chiết khấu]]</f>
        <v>21000</v>
      </c>
      <c r="K18644" t="s">
        <v>24</v>
      </c>
      <c r="L18644">
        <v>0</v>
      </c>
      <c r="M18644" t="s">
        <v>25</v>
      </c>
      <c r="N18644" t="s">
        <v>26</v>
      </c>
      <c r="P18644" t="s">
        <v>27</v>
      </c>
      <c r="Q18644" t="s">
        <v>28</v>
      </c>
      <c r="R18644" t="s">
        <v>29</v>
      </c>
      <c r="S18644" t="s">
        <v>30</v>
      </c>
      <c r="T18644" t="s">
        <v>31</v>
      </c>
      <c r="U18644" t="s">
        <v>32</v>
      </c>
      <c r="V18644" t="s">
        <v>33</v>
      </c>
    </row>
    <row r="18645" spans="1:22">
      <c r="A18645" s="4">
        <v>46157</v>
      </c>
      <c r="B18645" t="s">
        <v>13010</v>
      </c>
      <c r="C18645" t="s">
        <v>23</v>
      </c>
      <c r="D18645">
        <v>1</v>
      </c>
      <c r="E18645">
        <v>25999.999999999996</v>
      </c>
      <c r="F18645">
        <f>Table2[[#This Row],[Đơn Giá Chuẩn]]*Table2[[#This Row],[Tổng số lượng bán]]</f>
        <v>25999.999999999996</v>
      </c>
      <c r="G18645">
        <v>8889</v>
      </c>
      <c r="H18645">
        <f>Table2[[#This Row],[Doanh số bán]]-Table2[[#This Row],[Chiết khấu]]</f>
        <v>17110.999999999996</v>
      </c>
      <c r="K18645" t="s">
        <v>24</v>
      </c>
      <c r="L18645">
        <v>0</v>
      </c>
      <c r="M18645" t="s">
        <v>25</v>
      </c>
      <c r="N18645" t="s">
        <v>26</v>
      </c>
      <c r="P18645" t="s">
        <v>47</v>
      </c>
      <c r="Q18645" t="s">
        <v>48</v>
      </c>
      <c r="R18645" t="s">
        <v>29</v>
      </c>
      <c r="S18645" t="s">
        <v>30</v>
      </c>
      <c r="T18645" t="s">
        <v>31</v>
      </c>
      <c r="U18645" t="s">
        <v>32</v>
      </c>
      <c r="V18645" t="s">
        <v>33</v>
      </c>
    </row>
    <row r="18646" spans="1:22">
      <c r="A18646" s="4">
        <v>46157</v>
      </c>
      <c r="B18646" t="s">
        <v>13011</v>
      </c>
      <c r="C18646" t="s">
        <v>23</v>
      </c>
      <c r="D18646">
        <v>1</v>
      </c>
      <c r="E18646">
        <v>37000</v>
      </c>
      <c r="F18646">
        <f>Table2[[#This Row],[Đơn Giá Chuẩn]]*Table2[[#This Row],[Tổng số lượng bán]]</f>
        <v>37000</v>
      </c>
      <c r="G18646">
        <v>0</v>
      </c>
      <c r="H18646">
        <f>Table2[[#This Row],[Doanh số bán]]-Table2[[#This Row],[Chiết khấu]]</f>
        <v>37000</v>
      </c>
      <c r="K18646" t="s">
        <v>24</v>
      </c>
      <c r="L18646">
        <v>0</v>
      </c>
      <c r="M18646" t="s">
        <v>25</v>
      </c>
      <c r="N18646" t="s">
        <v>26</v>
      </c>
      <c r="P18646" t="s">
        <v>5482</v>
      </c>
      <c r="Q18646" t="s">
        <v>5483</v>
      </c>
      <c r="R18646" t="s">
        <v>29</v>
      </c>
      <c r="S18646" t="s">
        <v>91</v>
      </c>
      <c r="T18646" t="s">
        <v>31</v>
      </c>
      <c r="U18646" t="s">
        <v>32</v>
      </c>
      <c r="V18646" t="s">
        <v>33</v>
      </c>
    </row>
    <row r="18647" spans="1:22">
      <c r="A18647" s="4">
        <v>46158</v>
      </c>
      <c r="B18647" t="s">
        <v>13012</v>
      </c>
      <c r="C18647" t="s">
        <v>2568</v>
      </c>
      <c r="D18647">
        <v>40</v>
      </c>
      <c r="E18647">
        <v>192000.00008000003</v>
      </c>
      <c r="F18647">
        <f>Table2[[#This Row],[Đơn Giá Chuẩn]]*Table2[[#This Row],[Tổng số lượng bán]]</f>
        <v>7680000.0032000011</v>
      </c>
      <c r="G18647">
        <v>0</v>
      </c>
      <c r="H18647">
        <f>Table2[[#This Row],[Doanh số bán]]-Table2[[#This Row],[Chiết khấu]]</f>
        <v>7680000.0032000011</v>
      </c>
      <c r="K18647" t="s">
        <v>2217</v>
      </c>
      <c r="L18647">
        <v>1</v>
      </c>
      <c r="M18647" t="s">
        <v>37</v>
      </c>
      <c r="N18647" t="s">
        <v>919</v>
      </c>
      <c r="O18647">
        <v>40</v>
      </c>
      <c r="P18647" t="s">
        <v>8614</v>
      </c>
      <c r="Q18647" t="s">
        <v>8615</v>
      </c>
      <c r="R18647" t="s">
        <v>41</v>
      </c>
      <c r="S18647" t="s">
        <v>42</v>
      </c>
      <c r="T18647" t="s">
        <v>2218</v>
      </c>
      <c r="U18647" t="s">
        <v>2219</v>
      </c>
      <c r="V18647" t="s">
        <v>2210</v>
      </c>
    </row>
    <row r="18648" spans="1:22">
      <c r="A18648" s="4">
        <v>46158</v>
      </c>
      <c r="B18648" t="s">
        <v>13013</v>
      </c>
      <c r="C18648" t="s">
        <v>2568</v>
      </c>
      <c r="D18648">
        <v>30</v>
      </c>
      <c r="E18648">
        <v>232000.04</v>
      </c>
      <c r="F18648">
        <f>Table2[[#This Row],[Đơn Giá Chuẩn]]*Table2[[#This Row],[Tổng số lượng bán]]</f>
        <v>6960001.2000000002</v>
      </c>
      <c r="G18648">
        <v>511111</v>
      </c>
      <c r="H18648">
        <f>Table2[[#This Row],[Doanh số bán]]-Table2[[#This Row],[Chiết khấu]]</f>
        <v>6448890.2000000002</v>
      </c>
      <c r="K18648" t="s">
        <v>2217</v>
      </c>
      <c r="L18648">
        <v>1</v>
      </c>
      <c r="M18648" t="s">
        <v>37</v>
      </c>
      <c r="N18648" t="s">
        <v>919</v>
      </c>
      <c r="O18648">
        <v>30</v>
      </c>
      <c r="P18648" t="s">
        <v>12395</v>
      </c>
      <c r="Q18648" t="s">
        <v>12396</v>
      </c>
      <c r="R18648" t="s">
        <v>41</v>
      </c>
      <c r="S18648" t="s">
        <v>42</v>
      </c>
      <c r="T18648" t="s">
        <v>2671</v>
      </c>
      <c r="U18648" t="s">
        <v>2672</v>
      </c>
      <c r="V18648" t="s">
        <v>45</v>
      </c>
    </row>
    <row r="18649" spans="1:22">
      <c r="A18649" s="4">
        <v>46158</v>
      </c>
      <c r="B18649" t="s">
        <v>13013</v>
      </c>
      <c r="C18649" t="s">
        <v>2568</v>
      </c>
      <c r="D18649">
        <v>3</v>
      </c>
      <c r="E18649">
        <v>0</v>
      </c>
      <c r="F18649">
        <f>Table2[[#This Row],[Đơn Giá Chuẩn]]*Table2[[#This Row],[Tổng số lượng bán]]</f>
        <v>0</v>
      </c>
      <c r="G18649">
        <v>0</v>
      </c>
      <c r="H18649">
        <f>Table2[[#This Row],[Doanh số bán]]-Table2[[#This Row],[Chiết khấu]]</f>
        <v>0</v>
      </c>
      <c r="K18649" t="s">
        <v>2217</v>
      </c>
      <c r="L18649">
        <v>1</v>
      </c>
      <c r="M18649" t="s">
        <v>37</v>
      </c>
      <c r="N18649" t="s">
        <v>919</v>
      </c>
      <c r="O18649">
        <v>3</v>
      </c>
      <c r="P18649" t="s">
        <v>12395</v>
      </c>
      <c r="Q18649" t="s">
        <v>12396</v>
      </c>
      <c r="R18649" t="s">
        <v>41</v>
      </c>
      <c r="S18649" t="s">
        <v>42</v>
      </c>
      <c r="T18649" t="s">
        <v>2671</v>
      </c>
      <c r="U18649" t="s">
        <v>2672</v>
      </c>
      <c r="V18649" t="s">
        <v>45</v>
      </c>
    </row>
    <row r="18650" spans="1:22">
      <c r="A18650" s="4">
        <v>46158</v>
      </c>
      <c r="B18650" t="s">
        <v>13014</v>
      </c>
      <c r="C18650" t="s">
        <v>1862</v>
      </c>
      <c r="D18650">
        <v>84</v>
      </c>
      <c r="E18650">
        <v>125500.00016000001</v>
      </c>
      <c r="F18650">
        <f>Table2[[#This Row],[Đơn Giá Chuẩn]]*Table2[[#This Row],[Tổng số lượng bán]]</f>
        <v>10542000.013440002</v>
      </c>
      <c r="G18650">
        <v>0</v>
      </c>
      <c r="H18650">
        <f>Table2[[#This Row],[Doanh số bán]]-Table2[[#This Row],[Chiết khấu]]</f>
        <v>10542000.013440002</v>
      </c>
      <c r="K18650" t="s">
        <v>2217</v>
      </c>
      <c r="L18650">
        <v>0.1</v>
      </c>
      <c r="M18650" t="s">
        <v>37</v>
      </c>
      <c r="N18650" t="s">
        <v>26</v>
      </c>
      <c r="O18650">
        <v>8.4</v>
      </c>
      <c r="P18650" t="s">
        <v>325</v>
      </c>
      <c r="Q18650" t="s">
        <v>326</v>
      </c>
      <c r="R18650" t="s">
        <v>41</v>
      </c>
      <c r="S18650" t="s">
        <v>42</v>
      </c>
      <c r="T18650" t="s">
        <v>2393</v>
      </c>
      <c r="U18650" t="s">
        <v>2394</v>
      </c>
      <c r="V18650" t="s">
        <v>2271</v>
      </c>
    </row>
    <row r="18651" spans="1:22">
      <c r="A18651" s="4">
        <v>46158</v>
      </c>
      <c r="B18651" t="s">
        <v>13014</v>
      </c>
      <c r="C18651" t="s">
        <v>155</v>
      </c>
      <c r="D18651">
        <v>10</v>
      </c>
      <c r="E18651">
        <v>248749.99976000004</v>
      </c>
      <c r="F18651">
        <f>Table2[[#This Row],[Đơn Giá Chuẩn]]*Table2[[#This Row],[Tổng số lượng bán]]</f>
        <v>2487499.9976000004</v>
      </c>
      <c r="G18651">
        <v>0</v>
      </c>
      <c r="H18651">
        <f>Table2[[#This Row],[Doanh số bán]]-Table2[[#This Row],[Chiết khấu]]</f>
        <v>2487499.9976000004</v>
      </c>
      <c r="K18651" t="s">
        <v>2217</v>
      </c>
      <c r="L18651">
        <v>1.6</v>
      </c>
      <c r="M18651" t="s">
        <v>37</v>
      </c>
      <c r="N18651" t="s">
        <v>26</v>
      </c>
      <c r="O18651">
        <v>16</v>
      </c>
      <c r="P18651" t="s">
        <v>839</v>
      </c>
      <c r="Q18651" t="s">
        <v>840</v>
      </c>
      <c r="R18651" t="s">
        <v>107</v>
      </c>
      <c r="S18651" t="s">
        <v>108</v>
      </c>
      <c r="T18651" t="s">
        <v>2393</v>
      </c>
      <c r="U18651" t="s">
        <v>2394</v>
      </c>
      <c r="V18651" t="s">
        <v>2271</v>
      </c>
    </row>
    <row r="18652" spans="1:22">
      <c r="A18652" s="4">
        <v>46158</v>
      </c>
      <c r="B18652" t="s">
        <v>13015</v>
      </c>
      <c r="C18652" t="s">
        <v>2568</v>
      </c>
      <c r="D18652">
        <v>10</v>
      </c>
      <c r="E18652">
        <v>251999.99948000003</v>
      </c>
      <c r="F18652">
        <f>Table2[[#This Row],[Đơn Giá Chuẩn]]*Table2[[#This Row],[Tổng số lượng bán]]</f>
        <v>2519999.9948000005</v>
      </c>
      <c r="G18652">
        <v>185185</v>
      </c>
      <c r="H18652">
        <f>Table2[[#This Row],[Doanh số bán]]-Table2[[#This Row],[Chiết khấu]]</f>
        <v>2334814.9948000005</v>
      </c>
      <c r="K18652" t="s">
        <v>2217</v>
      </c>
      <c r="L18652">
        <v>1</v>
      </c>
      <c r="M18652" t="s">
        <v>37</v>
      </c>
      <c r="N18652" t="s">
        <v>26</v>
      </c>
      <c r="O18652">
        <v>10</v>
      </c>
      <c r="P18652" t="s">
        <v>12332</v>
      </c>
      <c r="Q18652" t="s">
        <v>12333</v>
      </c>
      <c r="R18652" t="s">
        <v>41</v>
      </c>
      <c r="S18652" t="s">
        <v>42</v>
      </c>
      <c r="T18652" t="s">
        <v>2685</v>
      </c>
      <c r="U18652" t="s">
        <v>2686</v>
      </c>
      <c r="V18652" t="s">
        <v>45</v>
      </c>
    </row>
    <row r="18653" spans="1:22">
      <c r="A18653" s="4">
        <v>46158</v>
      </c>
      <c r="B18653" t="s">
        <v>13015</v>
      </c>
      <c r="C18653" t="s">
        <v>2568</v>
      </c>
      <c r="D18653">
        <v>1</v>
      </c>
      <c r="E18653">
        <v>0</v>
      </c>
      <c r="F18653">
        <f>Table2[[#This Row],[Đơn Giá Chuẩn]]*Table2[[#This Row],[Tổng số lượng bán]]</f>
        <v>0</v>
      </c>
      <c r="G18653">
        <v>0</v>
      </c>
      <c r="H18653">
        <f>Table2[[#This Row],[Doanh số bán]]-Table2[[#This Row],[Chiết khấu]]</f>
        <v>0</v>
      </c>
      <c r="K18653" t="s">
        <v>2217</v>
      </c>
      <c r="L18653">
        <v>1</v>
      </c>
      <c r="M18653" t="s">
        <v>37</v>
      </c>
      <c r="N18653" t="s">
        <v>26</v>
      </c>
      <c r="O18653">
        <v>1</v>
      </c>
      <c r="P18653" t="s">
        <v>12332</v>
      </c>
      <c r="Q18653" t="s">
        <v>12333</v>
      </c>
      <c r="R18653" t="s">
        <v>41</v>
      </c>
      <c r="S18653" t="s">
        <v>42</v>
      </c>
      <c r="T18653" t="s">
        <v>2685</v>
      </c>
      <c r="U18653" t="s">
        <v>2686</v>
      </c>
      <c r="V18653" t="s">
        <v>45</v>
      </c>
    </row>
    <row r="18654" spans="1:22">
      <c r="A18654" s="4">
        <v>46158</v>
      </c>
      <c r="B18654" t="s">
        <v>13016</v>
      </c>
      <c r="C18654" t="s">
        <v>1862</v>
      </c>
      <c r="D18654">
        <v>1</v>
      </c>
      <c r="E18654">
        <v>55899.999560000004</v>
      </c>
      <c r="F18654">
        <f>Table2[[#This Row],[Đơn Giá Chuẩn]]*Table2[[#This Row],[Tổng số lượng bán]]</f>
        <v>55899.999560000004</v>
      </c>
      <c r="G18654">
        <v>0</v>
      </c>
      <c r="H18654">
        <f>Table2[[#This Row],[Doanh số bán]]-Table2[[#This Row],[Chiết khấu]]</f>
        <v>55899.999560000004</v>
      </c>
      <c r="K18654" t="s">
        <v>50</v>
      </c>
      <c r="L18654">
        <v>0.12</v>
      </c>
      <c r="M18654" t="s">
        <v>37</v>
      </c>
      <c r="N18654" t="s">
        <v>50</v>
      </c>
      <c r="O18654">
        <v>0.12</v>
      </c>
      <c r="P18654" t="s">
        <v>656</v>
      </c>
      <c r="Q18654" t="s">
        <v>657</v>
      </c>
      <c r="R18654" t="s">
        <v>107</v>
      </c>
      <c r="S18654" t="s">
        <v>108</v>
      </c>
      <c r="T18654" t="s">
        <v>2176</v>
      </c>
      <c r="U18654" t="s">
        <v>2177</v>
      </c>
      <c r="V18654" t="s">
        <v>50</v>
      </c>
    </row>
    <row r="18655" spans="1:22">
      <c r="A18655" s="4">
        <v>46158</v>
      </c>
      <c r="B18655" t="s">
        <v>13017</v>
      </c>
      <c r="C18655" t="s">
        <v>2568</v>
      </c>
      <c r="D18655">
        <v>1</v>
      </c>
      <c r="E18655">
        <v>262000.00028000004</v>
      </c>
      <c r="F18655">
        <f>Table2[[#This Row],[Đơn Giá Chuẩn]]*Table2[[#This Row],[Tổng số lượng bán]]</f>
        <v>262000.00028000004</v>
      </c>
      <c r="G18655">
        <v>0</v>
      </c>
      <c r="H18655">
        <f>Table2[[#This Row],[Doanh số bán]]-Table2[[#This Row],[Chiết khấu]]</f>
        <v>262000.00028000004</v>
      </c>
      <c r="K18655" t="s">
        <v>50</v>
      </c>
      <c r="L18655">
        <v>1</v>
      </c>
      <c r="M18655" t="s">
        <v>37</v>
      </c>
      <c r="N18655" t="s">
        <v>50</v>
      </c>
      <c r="O18655">
        <v>1</v>
      </c>
      <c r="P18655" t="s">
        <v>2511</v>
      </c>
      <c r="Q18655" t="s">
        <v>2512</v>
      </c>
      <c r="R18655" t="s">
        <v>41</v>
      </c>
      <c r="S18655" t="s">
        <v>42</v>
      </c>
      <c r="T18655" t="s">
        <v>2176</v>
      </c>
      <c r="U18655" t="s">
        <v>2177</v>
      </c>
      <c r="V18655" t="s">
        <v>50</v>
      </c>
    </row>
    <row r="18656" spans="1:22">
      <c r="A18656" s="4">
        <v>46158</v>
      </c>
      <c r="B18656" t="s">
        <v>13017</v>
      </c>
      <c r="C18656" t="s">
        <v>1862</v>
      </c>
      <c r="D18656">
        <v>1</v>
      </c>
      <c r="E18656">
        <v>55899.999560000004</v>
      </c>
      <c r="F18656">
        <f>Table2[[#This Row],[Đơn Giá Chuẩn]]*Table2[[#This Row],[Tổng số lượng bán]]</f>
        <v>55899.999560000004</v>
      </c>
      <c r="G18656">
        <v>0</v>
      </c>
      <c r="H18656">
        <f>Table2[[#This Row],[Doanh số bán]]-Table2[[#This Row],[Chiết khấu]]</f>
        <v>55899.999560000004</v>
      </c>
      <c r="K18656" t="s">
        <v>50</v>
      </c>
      <c r="L18656">
        <v>0.12</v>
      </c>
      <c r="M18656" t="s">
        <v>37</v>
      </c>
      <c r="N18656" t="s">
        <v>50</v>
      </c>
      <c r="O18656">
        <v>0.12</v>
      </c>
      <c r="P18656" t="s">
        <v>656</v>
      </c>
      <c r="Q18656" t="s">
        <v>657</v>
      </c>
      <c r="R18656" t="s">
        <v>107</v>
      </c>
      <c r="S18656" t="s">
        <v>108</v>
      </c>
      <c r="T18656" t="s">
        <v>2176</v>
      </c>
      <c r="U18656" t="s">
        <v>2177</v>
      </c>
      <c r="V18656" t="s">
        <v>50</v>
      </c>
    </row>
    <row r="18657" spans="1:22">
      <c r="A18657" s="4">
        <v>46158</v>
      </c>
      <c r="B18657" t="s">
        <v>13018</v>
      </c>
      <c r="C18657" t="s">
        <v>1862</v>
      </c>
      <c r="D18657">
        <v>1</v>
      </c>
      <c r="E18657">
        <v>51499.999640000002</v>
      </c>
      <c r="F18657">
        <f>Table2[[#This Row],[Đơn Giá Chuẩn]]*Table2[[#This Row],[Tổng số lượng bán]]</f>
        <v>51499.999640000002</v>
      </c>
      <c r="G18657">
        <v>0</v>
      </c>
      <c r="H18657">
        <f>Table2[[#This Row],[Doanh số bán]]-Table2[[#This Row],[Chiết khấu]]</f>
        <v>51499.999640000002</v>
      </c>
      <c r="K18657" t="s">
        <v>50</v>
      </c>
      <c r="L18657">
        <v>0.16</v>
      </c>
      <c r="M18657" t="s">
        <v>37</v>
      </c>
      <c r="N18657" t="s">
        <v>50</v>
      </c>
      <c r="O18657">
        <v>0.16</v>
      </c>
      <c r="P18657" t="s">
        <v>105</v>
      </c>
      <c r="Q18657" t="s">
        <v>106</v>
      </c>
      <c r="R18657" t="s">
        <v>107</v>
      </c>
      <c r="S18657" t="s">
        <v>108</v>
      </c>
      <c r="T18657" t="s">
        <v>2176</v>
      </c>
      <c r="U18657" t="s">
        <v>2177</v>
      </c>
      <c r="V18657" t="s">
        <v>50</v>
      </c>
    </row>
    <row r="18658" spans="1:22">
      <c r="A18658" s="4">
        <v>46158</v>
      </c>
      <c r="B18658" t="s">
        <v>13019</v>
      </c>
      <c r="C18658" t="s">
        <v>1862</v>
      </c>
      <c r="D18658">
        <v>1</v>
      </c>
      <c r="E18658">
        <v>55899.999560000004</v>
      </c>
      <c r="F18658">
        <f>Table2[[#This Row],[Đơn Giá Chuẩn]]*Table2[[#This Row],[Tổng số lượng bán]]</f>
        <v>55899.999560000004</v>
      </c>
      <c r="G18658">
        <v>0</v>
      </c>
      <c r="H18658">
        <f>Table2[[#This Row],[Doanh số bán]]-Table2[[#This Row],[Chiết khấu]]</f>
        <v>55899.999560000004</v>
      </c>
      <c r="K18658" t="s">
        <v>50</v>
      </c>
      <c r="L18658">
        <v>0.12</v>
      </c>
      <c r="M18658" t="s">
        <v>37</v>
      </c>
      <c r="N18658" t="s">
        <v>50</v>
      </c>
      <c r="O18658">
        <v>0.12</v>
      </c>
      <c r="P18658" t="s">
        <v>586</v>
      </c>
      <c r="Q18658" t="s">
        <v>587</v>
      </c>
      <c r="R18658" t="s">
        <v>107</v>
      </c>
      <c r="S18658" t="s">
        <v>108</v>
      </c>
      <c r="T18658" t="s">
        <v>2176</v>
      </c>
      <c r="U18658" t="s">
        <v>2177</v>
      </c>
      <c r="V18658" t="s">
        <v>50</v>
      </c>
    </row>
    <row r="18659" spans="1:22">
      <c r="A18659" s="4">
        <v>46158</v>
      </c>
      <c r="B18659" t="s">
        <v>13020</v>
      </c>
      <c r="C18659" t="s">
        <v>155</v>
      </c>
      <c r="D18659">
        <v>1</v>
      </c>
      <c r="E18659">
        <v>363900.00044000003</v>
      </c>
      <c r="F18659">
        <f>Table2[[#This Row],[Đơn Giá Chuẩn]]*Table2[[#This Row],[Tổng số lượng bán]]</f>
        <v>363900.00044000003</v>
      </c>
      <c r="G18659">
        <v>0</v>
      </c>
      <c r="H18659">
        <f>Table2[[#This Row],[Doanh số bán]]-Table2[[#This Row],[Chiết khấu]]</f>
        <v>363900.00044000003</v>
      </c>
      <c r="K18659" t="s">
        <v>50</v>
      </c>
      <c r="L18659">
        <v>1.6</v>
      </c>
      <c r="M18659" t="s">
        <v>37</v>
      </c>
      <c r="N18659" t="s">
        <v>50</v>
      </c>
      <c r="O18659">
        <v>1.6</v>
      </c>
      <c r="P18659" t="s">
        <v>839</v>
      </c>
      <c r="Q18659" t="s">
        <v>840</v>
      </c>
      <c r="R18659" t="s">
        <v>107</v>
      </c>
      <c r="S18659" t="s">
        <v>108</v>
      </c>
      <c r="T18659" t="s">
        <v>2176</v>
      </c>
      <c r="U18659" t="s">
        <v>2177</v>
      </c>
      <c r="V18659" t="s">
        <v>50</v>
      </c>
    </row>
    <row r="18660" spans="1:22">
      <c r="A18660" s="4">
        <v>46158</v>
      </c>
      <c r="B18660" t="s">
        <v>13021</v>
      </c>
      <c r="C18660" t="s">
        <v>1862</v>
      </c>
      <c r="D18660">
        <v>1</v>
      </c>
      <c r="E18660">
        <v>55899.999560000004</v>
      </c>
      <c r="F18660">
        <f>Table2[[#This Row],[Đơn Giá Chuẩn]]*Table2[[#This Row],[Tổng số lượng bán]]</f>
        <v>55899.999560000004</v>
      </c>
      <c r="G18660">
        <v>0</v>
      </c>
      <c r="H18660">
        <f>Table2[[#This Row],[Doanh số bán]]-Table2[[#This Row],[Chiết khấu]]</f>
        <v>55899.999560000004</v>
      </c>
      <c r="K18660" t="s">
        <v>50</v>
      </c>
      <c r="L18660">
        <v>0.12</v>
      </c>
      <c r="M18660" t="s">
        <v>37</v>
      </c>
      <c r="N18660" t="s">
        <v>50</v>
      </c>
      <c r="O18660">
        <v>0.12</v>
      </c>
      <c r="P18660" t="s">
        <v>656</v>
      </c>
      <c r="Q18660" t="s">
        <v>657</v>
      </c>
      <c r="R18660" t="s">
        <v>107</v>
      </c>
      <c r="S18660" t="s">
        <v>108</v>
      </c>
      <c r="T18660" t="s">
        <v>2176</v>
      </c>
      <c r="U18660" t="s">
        <v>2177</v>
      </c>
      <c r="V18660" t="s">
        <v>50</v>
      </c>
    </row>
    <row r="18661" spans="1:22">
      <c r="A18661" s="4">
        <v>46158</v>
      </c>
      <c r="B18661" t="s">
        <v>13022</v>
      </c>
      <c r="C18661" t="s">
        <v>1862</v>
      </c>
      <c r="D18661">
        <v>1</v>
      </c>
      <c r="E18661">
        <v>0</v>
      </c>
      <c r="F18661">
        <f>Table2[[#This Row],[Đơn Giá Chuẩn]]*Table2[[#This Row],[Tổng số lượng bán]]</f>
        <v>0</v>
      </c>
      <c r="G18661">
        <v>0</v>
      </c>
      <c r="H18661">
        <f>Table2[[#This Row],[Doanh số bán]]-Table2[[#This Row],[Chiết khấu]]</f>
        <v>0</v>
      </c>
      <c r="K18661" t="s">
        <v>50</v>
      </c>
      <c r="L18661">
        <v>0.12</v>
      </c>
      <c r="M18661" t="s">
        <v>37</v>
      </c>
      <c r="N18661" t="s">
        <v>50</v>
      </c>
      <c r="O18661">
        <v>0.12</v>
      </c>
      <c r="P18661" t="s">
        <v>520</v>
      </c>
      <c r="Q18661" t="s">
        <v>521</v>
      </c>
      <c r="R18661" t="s">
        <v>107</v>
      </c>
      <c r="S18661" t="s">
        <v>108</v>
      </c>
      <c r="T18661" t="s">
        <v>2176</v>
      </c>
      <c r="U18661" t="s">
        <v>2177</v>
      </c>
      <c r="V18661" t="s">
        <v>50</v>
      </c>
    </row>
    <row r="18662" spans="1:22">
      <c r="A18662" s="4">
        <v>46158</v>
      </c>
      <c r="B18662" t="s">
        <v>13023</v>
      </c>
      <c r="C18662" t="s">
        <v>1862</v>
      </c>
      <c r="D18662">
        <v>1</v>
      </c>
      <c r="E18662">
        <v>0</v>
      </c>
      <c r="F18662">
        <f>Table2[[#This Row],[Đơn Giá Chuẩn]]*Table2[[#This Row],[Tổng số lượng bán]]</f>
        <v>0</v>
      </c>
      <c r="G18662">
        <v>0</v>
      </c>
      <c r="H18662">
        <f>Table2[[#This Row],[Doanh số bán]]-Table2[[#This Row],[Chiết khấu]]</f>
        <v>0</v>
      </c>
      <c r="K18662" t="s">
        <v>50</v>
      </c>
      <c r="L18662">
        <v>0.12</v>
      </c>
      <c r="M18662" t="s">
        <v>37</v>
      </c>
      <c r="N18662" t="s">
        <v>50</v>
      </c>
      <c r="O18662">
        <v>0.12</v>
      </c>
      <c r="P18662" t="s">
        <v>520</v>
      </c>
      <c r="Q18662" t="s">
        <v>521</v>
      </c>
      <c r="R18662" t="s">
        <v>107</v>
      </c>
      <c r="S18662" t="s">
        <v>108</v>
      </c>
      <c r="T18662" t="s">
        <v>2176</v>
      </c>
      <c r="U18662" t="s">
        <v>2177</v>
      </c>
      <c r="V18662" t="s">
        <v>50</v>
      </c>
    </row>
    <row r="18663" spans="1:22">
      <c r="A18663" s="4">
        <v>46158</v>
      </c>
      <c r="B18663" t="s">
        <v>13024</v>
      </c>
      <c r="C18663" t="s">
        <v>2568</v>
      </c>
      <c r="D18663">
        <v>10</v>
      </c>
      <c r="E18663">
        <v>241999.99976000004</v>
      </c>
      <c r="F18663">
        <f>Table2[[#This Row],[Đơn Giá Chuẩn]]*Table2[[#This Row],[Tổng số lượng bán]]</f>
        <v>2419999.9976000004</v>
      </c>
      <c r="G18663">
        <v>177778</v>
      </c>
      <c r="H18663">
        <f>Table2[[#This Row],[Doanh số bán]]-Table2[[#This Row],[Chiết khấu]]</f>
        <v>2242221.9976000004</v>
      </c>
      <c r="K18663" t="s">
        <v>2217</v>
      </c>
      <c r="L18663">
        <v>1</v>
      </c>
      <c r="M18663" t="s">
        <v>37</v>
      </c>
      <c r="N18663" t="s">
        <v>26</v>
      </c>
      <c r="O18663">
        <v>10</v>
      </c>
      <c r="P18663" t="s">
        <v>11893</v>
      </c>
      <c r="Q18663" t="s">
        <v>11894</v>
      </c>
      <c r="R18663" t="s">
        <v>41</v>
      </c>
      <c r="S18663" t="s">
        <v>42</v>
      </c>
      <c r="T18663" t="s">
        <v>2491</v>
      </c>
      <c r="U18663" t="s">
        <v>2492</v>
      </c>
      <c r="V18663" t="s">
        <v>45</v>
      </c>
    </row>
    <row r="18664" spans="1:22">
      <c r="A18664" s="4">
        <v>46158</v>
      </c>
      <c r="B18664" t="s">
        <v>13024</v>
      </c>
      <c r="C18664" t="s">
        <v>2568</v>
      </c>
      <c r="D18664">
        <v>1</v>
      </c>
      <c r="E18664">
        <v>0</v>
      </c>
      <c r="F18664">
        <f>Table2[[#This Row],[Đơn Giá Chuẩn]]*Table2[[#This Row],[Tổng số lượng bán]]</f>
        <v>0</v>
      </c>
      <c r="G18664">
        <v>0</v>
      </c>
      <c r="H18664">
        <f>Table2[[#This Row],[Doanh số bán]]-Table2[[#This Row],[Chiết khấu]]</f>
        <v>0</v>
      </c>
      <c r="K18664" t="s">
        <v>2217</v>
      </c>
      <c r="L18664">
        <v>1</v>
      </c>
      <c r="M18664" t="s">
        <v>37</v>
      </c>
      <c r="N18664" t="s">
        <v>26</v>
      </c>
      <c r="O18664">
        <v>1</v>
      </c>
      <c r="P18664" t="s">
        <v>11893</v>
      </c>
      <c r="Q18664" t="s">
        <v>11894</v>
      </c>
      <c r="R18664" t="s">
        <v>41</v>
      </c>
      <c r="S18664" t="s">
        <v>42</v>
      </c>
      <c r="T18664" t="s">
        <v>2491</v>
      </c>
      <c r="U18664" t="s">
        <v>2492</v>
      </c>
      <c r="V18664" t="s">
        <v>45</v>
      </c>
    </row>
    <row r="18665" spans="1:22">
      <c r="A18665" s="4">
        <v>46158</v>
      </c>
      <c r="B18665" t="s">
        <v>13025</v>
      </c>
      <c r="C18665" t="s">
        <v>155</v>
      </c>
      <c r="D18665">
        <v>1</v>
      </c>
      <c r="E18665">
        <v>167165.00048000002</v>
      </c>
      <c r="F18665">
        <f>Table2[[#This Row],[Đơn Giá Chuẩn]]*Table2[[#This Row],[Tổng số lượng bán]]</f>
        <v>167165.00048000002</v>
      </c>
      <c r="G18665">
        <v>0</v>
      </c>
      <c r="H18665">
        <f>Table2[[#This Row],[Doanh số bán]]-Table2[[#This Row],[Chiết khấu]]</f>
        <v>167165.00048000002</v>
      </c>
      <c r="K18665" t="s">
        <v>50</v>
      </c>
      <c r="L18665">
        <v>0.2</v>
      </c>
      <c r="M18665" t="s">
        <v>37</v>
      </c>
      <c r="N18665" t="s">
        <v>50</v>
      </c>
      <c r="O18665">
        <v>0.2</v>
      </c>
      <c r="P18665" t="s">
        <v>156</v>
      </c>
      <c r="Q18665" t="s">
        <v>157</v>
      </c>
      <c r="R18665" t="s">
        <v>107</v>
      </c>
      <c r="S18665" t="s">
        <v>108</v>
      </c>
      <c r="T18665" t="s">
        <v>74</v>
      </c>
      <c r="U18665" t="s">
        <v>75</v>
      </c>
      <c r="V18665" t="s">
        <v>50</v>
      </c>
    </row>
    <row r="18666" spans="1:22">
      <c r="A18666" s="4">
        <v>46137</v>
      </c>
      <c r="B18666" t="s">
        <v>9299</v>
      </c>
      <c r="C18666" t="s">
        <v>83</v>
      </c>
      <c r="D18666">
        <v>11</v>
      </c>
      <c r="E18666">
        <v>302000</v>
      </c>
      <c r="F18666">
        <f>Table2[[#This Row],[Đơn Giá Chuẩn]]*Table2[[#This Row],[Tổng số lượng bán]]</f>
        <v>3322000</v>
      </c>
      <c r="G18666">
        <v>916667</v>
      </c>
      <c r="H18666">
        <f>Table2[[#This Row],[Doanh số bán]]-Table2[[#This Row],[Chiết khấu]]</f>
        <v>2405333</v>
      </c>
      <c r="K18666" t="s">
        <v>24</v>
      </c>
      <c r="L18666">
        <v>1</v>
      </c>
      <c r="M18666" t="s">
        <v>319</v>
      </c>
      <c r="N18666" t="s">
        <v>26</v>
      </c>
      <c r="O18666">
        <v>11</v>
      </c>
      <c r="P18666" t="s">
        <v>84</v>
      </c>
      <c r="Q18666" t="s">
        <v>85</v>
      </c>
      <c r="R18666" t="s">
        <v>41</v>
      </c>
      <c r="S18666" t="s">
        <v>42</v>
      </c>
      <c r="T18666" t="s">
        <v>320</v>
      </c>
      <c r="U18666" t="s">
        <v>321</v>
      </c>
      <c r="V18666" t="s">
        <v>33</v>
      </c>
    </row>
    <row r="18667" spans="1:22">
      <c r="A18667" s="4">
        <v>46158</v>
      </c>
      <c r="B18667" t="s">
        <v>13027</v>
      </c>
      <c r="C18667" t="s">
        <v>155</v>
      </c>
      <c r="D18667">
        <v>1</v>
      </c>
      <c r="E18667">
        <v>167165.00048000002</v>
      </c>
      <c r="F18667">
        <f>Table2[[#This Row],[Đơn Giá Chuẩn]]*Table2[[#This Row],[Tổng số lượng bán]]</f>
        <v>167165.00048000002</v>
      </c>
      <c r="G18667">
        <v>0</v>
      </c>
      <c r="H18667">
        <f>Table2[[#This Row],[Doanh số bán]]-Table2[[#This Row],[Chiết khấu]]</f>
        <v>167165.00048000002</v>
      </c>
      <c r="K18667" t="s">
        <v>50</v>
      </c>
      <c r="L18667">
        <v>0.2</v>
      </c>
      <c r="M18667" t="s">
        <v>37</v>
      </c>
      <c r="N18667" t="s">
        <v>50</v>
      </c>
      <c r="O18667">
        <v>0.2</v>
      </c>
      <c r="P18667" t="s">
        <v>156</v>
      </c>
      <c r="Q18667" t="s">
        <v>157</v>
      </c>
      <c r="R18667" t="s">
        <v>107</v>
      </c>
      <c r="S18667" t="s">
        <v>108</v>
      </c>
      <c r="T18667" t="s">
        <v>74</v>
      </c>
      <c r="U18667" t="s">
        <v>75</v>
      </c>
      <c r="V18667" t="s">
        <v>50</v>
      </c>
    </row>
    <row r="18668" spans="1:22">
      <c r="A18668" s="4">
        <v>46138</v>
      </c>
      <c r="B18668" t="s">
        <v>9303</v>
      </c>
      <c r="C18668" t="s">
        <v>83</v>
      </c>
      <c r="D18668">
        <v>2</v>
      </c>
      <c r="E18668">
        <v>302000</v>
      </c>
      <c r="F18668">
        <f>Table2[[#This Row],[Đơn Giá Chuẩn]]*Table2[[#This Row],[Tổng số lượng bán]]</f>
        <v>604000</v>
      </c>
      <c r="G18668">
        <v>166667</v>
      </c>
      <c r="H18668">
        <f>Table2[[#This Row],[Doanh số bán]]-Table2[[#This Row],[Chiết khấu]]</f>
        <v>437333</v>
      </c>
      <c r="K18668" t="s">
        <v>24</v>
      </c>
      <c r="L18668">
        <v>1</v>
      </c>
      <c r="M18668" t="s">
        <v>319</v>
      </c>
      <c r="N18668" t="s">
        <v>26</v>
      </c>
      <c r="O18668">
        <v>2</v>
      </c>
      <c r="P18668" t="s">
        <v>84</v>
      </c>
      <c r="Q18668" t="s">
        <v>85</v>
      </c>
      <c r="R18668" t="s">
        <v>41</v>
      </c>
      <c r="S18668" t="s">
        <v>42</v>
      </c>
      <c r="T18668" t="s">
        <v>320</v>
      </c>
      <c r="U18668" t="s">
        <v>321</v>
      </c>
      <c r="V18668" t="s">
        <v>33</v>
      </c>
    </row>
    <row r="18669" spans="1:22">
      <c r="A18669" s="4">
        <v>46158</v>
      </c>
      <c r="B18669" t="s">
        <v>13029</v>
      </c>
      <c r="C18669" t="s">
        <v>1862</v>
      </c>
      <c r="D18669">
        <v>1</v>
      </c>
      <c r="E18669">
        <v>55899.999560000004</v>
      </c>
      <c r="F18669">
        <f>Table2[[#This Row],[Đơn Giá Chuẩn]]*Table2[[#This Row],[Tổng số lượng bán]]</f>
        <v>55899.999560000004</v>
      </c>
      <c r="G18669">
        <v>4492</v>
      </c>
      <c r="H18669">
        <f>Table2[[#This Row],[Doanh số bán]]-Table2[[#This Row],[Chiết khấu]]</f>
        <v>51407.999560000004</v>
      </c>
      <c r="K18669" t="s">
        <v>50</v>
      </c>
      <c r="L18669">
        <v>0.12</v>
      </c>
      <c r="M18669" t="s">
        <v>37</v>
      </c>
      <c r="N18669" t="s">
        <v>50</v>
      </c>
      <c r="O18669">
        <v>0.12</v>
      </c>
      <c r="P18669" t="s">
        <v>586</v>
      </c>
      <c r="Q18669" t="s">
        <v>587</v>
      </c>
      <c r="R18669" t="s">
        <v>107</v>
      </c>
      <c r="S18669" t="s">
        <v>108</v>
      </c>
      <c r="T18669" t="s">
        <v>74</v>
      </c>
      <c r="U18669" t="s">
        <v>75</v>
      </c>
      <c r="V18669" t="s">
        <v>50</v>
      </c>
    </row>
    <row r="18670" spans="1:22">
      <c r="A18670" s="4">
        <v>46158</v>
      </c>
      <c r="B18670" t="s">
        <v>13030</v>
      </c>
      <c r="C18670" t="s">
        <v>155</v>
      </c>
      <c r="D18670">
        <v>1</v>
      </c>
      <c r="E18670">
        <v>167165.00048000002</v>
      </c>
      <c r="F18670">
        <f>Table2[[#This Row],[Đơn Giá Chuẩn]]*Table2[[#This Row],[Tổng số lượng bán]]</f>
        <v>167165.00048000002</v>
      </c>
      <c r="G18670">
        <v>0</v>
      </c>
      <c r="H18670">
        <f>Table2[[#This Row],[Doanh số bán]]-Table2[[#This Row],[Chiết khấu]]</f>
        <v>167165.00048000002</v>
      </c>
      <c r="K18670" t="s">
        <v>50</v>
      </c>
      <c r="L18670">
        <v>0.2</v>
      </c>
      <c r="M18670" t="s">
        <v>37</v>
      </c>
      <c r="N18670" t="s">
        <v>50</v>
      </c>
      <c r="O18670">
        <v>0.2</v>
      </c>
      <c r="P18670" t="s">
        <v>156</v>
      </c>
      <c r="Q18670" t="s">
        <v>157</v>
      </c>
      <c r="R18670" t="s">
        <v>107</v>
      </c>
      <c r="S18670" t="s">
        <v>108</v>
      </c>
      <c r="T18670" t="s">
        <v>74</v>
      </c>
      <c r="U18670" t="s">
        <v>75</v>
      </c>
      <c r="V18670" t="s">
        <v>50</v>
      </c>
    </row>
    <row r="18671" spans="1:22">
      <c r="A18671" s="4">
        <v>46158</v>
      </c>
      <c r="B18671" t="s">
        <v>13031</v>
      </c>
      <c r="C18671" t="s">
        <v>155</v>
      </c>
      <c r="D18671">
        <v>1</v>
      </c>
      <c r="E18671">
        <v>167165.00048000002</v>
      </c>
      <c r="F18671">
        <f>Table2[[#This Row],[Đơn Giá Chuẩn]]*Table2[[#This Row],[Tổng số lượng bán]]</f>
        <v>167165.00048000002</v>
      </c>
      <c r="G18671">
        <v>0</v>
      </c>
      <c r="H18671">
        <f>Table2[[#This Row],[Doanh số bán]]-Table2[[#This Row],[Chiết khấu]]</f>
        <v>167165.00048000002</v>
      </c>
      <c r="K18671" t="s">
        <v>50</v>
      </c>
      <c r="L18671">
        <v>0.2</v>
      </c>
      <c r="M18671" t="s">
        <v>37</v>
      </c>
      <c r="N18671" t="s">
        <v>50</v>
      </c>
      <c r="O18671">
        <v>0.2</v>
      </c>
      <c r="P18671" t="s">
        <v>156</v>
      </c>
      <c r="Q18671" t="s">
        <v>157</v>
      </c>
      <c r="R18671" t="s">
        <v>107</v>
      </c>
      <c r="S18671" t="s">
        <v>108</v>
      </c>
      <c r="T18671" t="s">
        <v>74</v>
      </c>
      <c r="U18671" t="s">
        <v>75</v>
      </c>
      <c r="V18671" t="s">
        <v>50</v>
      </c>
    </row>
    <row r="18672" spans="1:22">
      <c r="A18672" s="4">
        <v>46158</v>
      </c>
      <c r="B18672" t="s">
        <v>13032</v>
      </c>
      <c r="C18672" t="s">
        <v>155</v>
      </c>
      <c r="D18672">
        <v>1</v>
      </c>
      <c r="E18672">
        <v>167165.00048000002</v>
      </c>
      <c r="F18672">
        <f>Table2[[#This Row],[Đơn Giá Chuẩn]]*Table2[[#This Row],[Tổng số lượng bán]]</f>
        <v>167165.00048000002</v>
      </c>
      <c r="G18672">
        <v>0</v>
      </c>
      <c r="H18672">
        <f>Table2[[#This Row],[Doanh số bán]]-Table2[[#This Row],[Chiết khấu]]</f>
        <v>167165.00048000002</v>
      </c>
      <c r="K18672" t="s">
        <v>50</v>
      </c>
      <c r="L18672">
        <v>0.2</v>
      </c>
      <c r="M18672" t="s">
        <v>37</v>
      </c>
      <c r="N18672" t="s">
        <v>50</v>
      </c>
      <c r="O18672">
        <v>0.2</v>
      </c>
      <c r="P18672" t="s">
        <v>156</v>
      </c>
      <c r="Q18672" t="s">
        <v>157</v>
      </c>
      <c r="R18672" t="s">
        <v>107</v>
      </c>
      <c r="S18672" t="s">
        <v>108</v>
      </c>
      <c r="T18672" t="s">
        <v>74</v>
      </c>
      <c r="U18672" t="s">
        <v>75</v>
      </c>
      <c r="V18672" t="s">
        <v>50</v>
      </c>
    </row>
    <row r="18673" spans="1:22">
      <c r="A18673" s="4">
        <v>46158</v>
      </c>
      <c r="B18673" t="s">
        <v>13033</v>
      </c>
      <c r="C18673" t="s">
        <v>155</v>
      </c>
      <c r="D18673">
        <v>20</v>
      </c>
      <c r="E18673">
        <v>167165.00048000002</v>
      </c>
      <c r="F18673">
        <f>Table2[[#This Row],[Đơn Giá Chuẩn]]*Table2[[#This Row],[Tổng số lượng bán]]</f>
        <v>3343300.0096000005</v>
      </c>
      <c r="G18673">
        <v>0</v>
      </c>
      <c r="H18673">
        <f>Table2[[#This Row],[Doanh số bán]]-Table2[[#This Row],[Chiết khấu]]</f>
        <v>3343300.0096000005</v>
      </c>
      <c r="K18673" t="s">
        <v>50</v>
      </c>
      <c r="L18673">
        <v>0.2</v>
      </c>
      <c r="M18673" t="s">
        <v>37</v>
      </c>
      <c r="N18673" t="s">
        <v>50</v>
      </c>
      <c r="O18673">
        <v>4</v>
      </c>
      <c r="P18673" t="s">
        <v>156</v>
      </c>
      <c r="Q18673" t="s">
        <v>157</v>
      </c>
      <c r="R18673" t="s">
        <v>107</v>
      </c>
      <c r="S18673" t="s">
        <v>108</v>
      </c>
      <c r="T18673" t="s">
        <v>74</v>
      </c>
      <c r="U18673" t="s">
        <v>75</v>
      </c>
      <c r="V18673" t="s">
        <v>50</v>
      </c>
    </row>
    <row r="18674" spans="1:22">
      <c r="A18674" s="4">
        <v>46158</v>
      </c>
      <c r="B18674" t="s">
        <v>13034</v>
      </c>
      <c r="C18674" t="s">
        <v>155</v>
      </c>
      <c r="D18674">
        <v>1</v>
      </c>
      <c r="E18674">
        <v>363900.00044000003</v>
      </c>
      <c r="F18674">
        <f>Table2[[#This Row],[Đơn Giá Chuẩn]]*Table2[[#This Row],[Tổng số lượng bán]]</f>
        <v>363900.00044000003</v>
      </c>
      <c r="G18674">
        <v>0</v>
      </c>
      <c r="H18674">
        <f>Table2[[#This Row],[Doanh số bán]]-Table2[[#This Row],[Chiết khấu]]</f>
        <v>363900.00044000003</v>
      </c>
      <c r="K18674" t="s">
        <v>50</v>
      </c>
      <c r="L18674">
        <v>1.6</v>
      </c>
      <c r="M18674" t="s">
        <v>37</v>
      </c>
      <c r="N18674" t="s">
        <v>50</v>
      </c>
      <c r="O18674">
        <v>1.6</v>
      </c>
      <c r="P18674" t="s">
        <v>839</v>
      </c>
      <c r="Q18674" t="s">
        <v>840</v>
      </c>
      <c r="R18674" t="s">
        <v>107</v>
      </c>
      <c r="S18674" t="s">
        <v>108</v>
      </c>
      <c r="T18674" t="s">
        <v>74</v>
      </c>
      <c r="U18674" t="s">
        <v>75</v>
      </c>
      <c r="V18674" t="s">
        <v>50</v>
      </c>
    </row>
    <row r="18675" spans="1:22">
      <c r="A18675" s="4">
        <v>46158</v>
      </c>
      <c r="B18675" t="s">
        <v>13034</v>
      </c>
      <c r="C18675" t="s">
        <v>1862</v>
      </c>
      <c r="D18675">
        <v>2</v>
      </c>
      <c r="E18675">
        <v>192000.00008000003</v>
      </c>
      <c r="F18675">
        <f>Table2[[#This Row],[Đơn Giá Chuẩn]]*Table2[[#This Row],[Tổng số lượng bán]]</f>
        <v>384000.00016000005</v>
      </c>
      <c r="G18675">
        <v>0</v>
      </c>
      <c r="H18675">
        <f>Table2[[#This Row],[Doanh số bán]]-Table2[[#This Row],[Chiết khấu]]</f>
        <v>384000.00016000005</v>
      </c>
      <c r="K18675" t="s">
        <v>50</v>
      </c>
      <c r="L18675">
        <v>0.1</v>
      </c>
      <c r="M18675" t="s">
        <v>37</v>
      </c>
      <c r="N18675" t="s">
        <v>50</v>
      </c>
      <c r="O18675">
        <v>0.2</v>
      </c>
      <c r="P18675" t="s">
        <v>325</v>
      </c>
      <c r="Q18675" t="s">
        <v>326</v>
      </c>
      <c r="R18675" t="s">
        <v>41</v>
      </c>
      <c r="S18675" t="s">
        <v>42</v>
      </c>
      <c r="T18675" t="s">
        <v>74</v>
      </c>
      <c r="U18675" t="s">
        <v>75</v>
      </c>
      <c r="V18675" t="s">
        <v>50</v>
      </c>
    </row>
    <row r="18676" spans="1:22">
      <c r="A18676" s="4">
        <v>46158</v>
      </c>
      <c r="B18676" t="s">
        <v>13034</v>
      </c>
      <c r="C18676" t="s">
        <v>1862</v>
      </c>
      <c r="D18676">
        <v>3</v>
      </c>
      <c r="E18676">
        <v>55899.999560000004</v>
      </c>
      <c r="F18676">
        <f>Table2[[#This Row],[Đơn Giá Chuẩn]]*Table2[[#This Row],[Tổng số lượng bán]]</f>
        <v>167699.99868000002</v>
      </c>
      <c r="G18676">
        <v>0</v>
      </c>
      <c r="H18676">
        <f>Table2[[#This Row],[Doanh số bán]]-Table2[[#This Row],[Chiết khấu]]</f>
        <v>167699.99868000002</v>
      </c>
      <c r="K18676" t="s">
        <v>50</v>
      </c>
      <c r="L18676">
        <v>0.12</v>
      </c>
      <c r="M18676" t="s">
        <v>37</v>
      </c>
      <c r="N18676" t="s">
        <v>50</v>
      </c>
      <c r="O18676">
        <v>0.36</v>
      </c>
      <c r="P18676" t="s">
        <v>588</v>
      </c>
      <c r="Q18676" t="s">
        <v>589</v>
      </c>
      <c r="R18676" t="s">
        <v>107</v>
      </c>
      <c r="S18676" t="s">
        <v>108</v>
      </c>
      <c r="T18676" t="s">
        <v>74</v>
      </c>
      <c r="U18676" t="s">
        <v>75</v>
      </c>
      <c r="V18676" t="s">
        <v>50</v>
      </c>
    </row>
    <row r="18677" spans="1:22">
      <c r="A18677" s="4">
        <v>46158</v>
      </c>
      <c r="B18677" t="s">
        <v>13034</v>
      </c>
      <c r="C18677" t="s">
        <v>1862</v>
      </c>
      <c r="D18677">
        <v>2</v>
      </c>
      <c r="E18677">
        <v>51499.999640000002</v>
      </c>
      <c r="F18677">
        <f>Table2[[#This Row],[Đơn Giá Chuẩn]]*Table2[[#This Row],[Tổng số lượng bán]]</f>
        <v>102999.99928</v>
      </c>
      <c r="G18677">
        <v>0</v>
      </c>
      <c r="H18677">
        <f>Table2[[#This Row],[Doanh số bán]]-Table2[[#This Row],[Chiết khấu]]</f>
        <v>102999.99928</v>
      </c>
      <c r="K18677" t="s">
        <v>50</v>
      </c>
      <c r="L18677">
        <v>0.16</v>
      </c>
      <c r="M18677" t="s">
        <v>37</v>
      </c>
      <c r="N18677" t="s">
        <v>50</v>
      </c>
      <c r="O18677">
        <v>0.32</v>
      </c>
      <c r="P18677" t="s">
        <v>105</v>
      </c>
      <c r="Q18677" t="s">
        <v>106</v>
      </c>
      <c r="R18677" t="s">
        <v>107</v>
      </c>
      <c r="S18677" t="s">
        <v>108</v>
      </c>
      <c r="T18677" t="s">
        <v>74</v>
      </c>
      <c r="U18677" t="s">
        <v>75</v>
      </c>
      <c r="V18677" t="s">
        <v>50</v>
      </c>
    </row>
    <row r="18678" spans="1:22">
      <c r="A18678" s="4">
        <v>46158</v>
      </c>
      <c r="B18678" t="s">
        <v>13034</v>
      </c>
      <c r="C18678" t="s">
        <v>1862</v>
      </c>
      <c r="D18678">
        <v>2</v>
      </c>
      <c r="E18678">
        <v>152000.00012000001</v>
      </c>
      <c r="F18678">
        <f>Table2[[#This Row],[Đơn Giá Chuẩn]]*Table2[[#This Row],[Tổng số lượng bán]]</f>
        <v>304000.00024000002</v>
      </c>
      <c r="G18678">
        <v>0</v>
      </c>
      <c r="H18678">
        <f>Table2[[#This Row],[Doanh số bán]]-Table2[[#This Row],[Chiết khấu]]</f>
        <v>304000.00024000002</v>
      </c>
      <c r="K18678" t="s">
        <v>50</v>
      </c>
      <c r="L18678">
        <v>0.1</v>
      </c>
      <c r="M18678" t="s">
        <v>37</v>
      </c>
      <c r="N18678" t="s">
        <v>50</v>
      </c>
      <c r="O18678">
        <v>0.2</v>
      </c>
      <c r="P18678" t="s">
        <v>9621</v>
      </c>
      <c r="Q18678" t="s">
        <v>9622</v>
      </c>
      <c r="R18678" t="s">
        <v>41</v>
      </c>
      <c r="S18678" t="s">
        <v>42</v>
      </c>
      <c r="T18678" t="s">
        <v>74</v>
      </c>
      <c r="U18678" t="s">
        <v>75</v>
      </c>
      <c r="V18678" t="s">
        <v>50</v>
      </c>
    </row>
    <row r="18679" spans="1:22">
      <c r="A18679" s="4">
        <v>46158</v>
      </c>
      <c r="B18679" t="s">
        <v>13034</v>
      </c>
      <c r="C18679" t="s">
        <v>1862</v>
      </c>
      <c r="D18679">
        <v>1</v>
      </c>
      <c r="E18679">
        <v>44239.999880000003</v>
      </c>
      <c r="F18679">
        <f>Table2[[#This Row],[Đơn Giá Chuẩn]]*Table2[[#This Row],[Tổng số lượng bán]]</f>
        <v>44239.999880000003</v>
      </c>
      <c r="G18679">
        <v>0</v>
      </c>
      <c r="H18679">
        <f>Table2[[#This Row],[Doanh số bán]]-Table2[[#This Row],[Chiết khấu]]</f>
        <v>44239.999880000003</v>
      </c>
      <c r="K18679" t="s">
        <v>50</v>
      </c>
      <c r="L18679">
        <v>0.12</v>
      </c>
      <c r="M18679" t="s">
        <v>37</v>
      </c>
      <c r="N18679" t="s">
        <v>50</v>
      </c>
      <c r="O18679">
        <v>0.12</v>
      </c>
      <c r="P18679" t="s">
        <v>520</v>
      </c>
      <c r="Q18679" t="s">
        <v>521</v>
      </c>
      <c r="R18679" t="s">
        <v>107</v>
      </c>
      <c r="S18679" t="s">
        <v>108</v>
      </c>
      <c r="T18679" t="s">
        <v>74</v>
      </c>
      <c r="U18679" t="s">
        <v>75</v>
      </c>
      <c r="V18679" t="s">
        <v>50</v>
      </c>
    </row>
    <row r="18680" spans="1:22">
      <c r="A18680" s="4">
        <v>46158</v>
      </c>
      <c r="B18680" t="s">
        <v>13034</v>
      </c>
      <c r="C18680" t="s">
        <v>1862</v>
      </c>
      <c r="D18680">
        <v>4</v>
      </c>
      <c r="E18680">
        <v>55899.999560000004</v>
      </c>
      <c r="F18680">
        <f>Table2[[#This Row],[Đơn Giá Chuẩn]]*Table2[[#This Row],[Tổng số lượng bán]]</f>
        <v>223599.99824000002</v>
      </c>
      <c r="G18680">
        <v>0</v>
      </c>
      <c r="H18680">
        <f>Table2[[#This Row],[Doanh số bán]]-Table2[[#This Row],[Chiết khấu]]</f>
        <v>223599.99824000002</v>
      </c>
      <c r="K18680" t="s">
        <v>50</v>
      </c>
      <c r="L18680">
        <v>0.12</v>
      </c>
      <c r="M18680" t="s">
        <v>37</v>
      </c>
      <c r="N18680" t="s">
        <v>50</v>
      </c>
      <c r="O18680">
        <v>0.48</v>
      </c>
      <c r="P18680" t="s">
        <v>586</v>
      </c>
      <c r="Q18680" t="s">
        <v>587</v>
      </c>
      <c r="R18680" t="s">
        <v>107</v>
      </c>
      <c r="S18680" t="s">
        <v>108</v>
      </c>
      <c r="T18680" t="s">
        <v>74</v>
      </c>
      <c r="U18680" t="s">
        <v>75</v>
      </c>
      <c r="V18680" t="s">
        <v>50</v>
      </c>
    </row>
    <row r="18681" spans="1:22">
      <c r="A18681" s="4">
        <v>46158</v>
      </c>
      <c r="B18681" t="s">
        <v>13034</v>
      </c>
      <c r="C18681" t="s">
        <v>1862</v>
      </c>
      <c r="D18681">
        <v>1</v>
      </c>
      <c r="E18681">
        <v>44239.999880000003</v>
      </c>
      <c r="F18681">
        <f>Table2[[#This Row],[Đơn Giá Chuẩn]]*Table2[[#This Row],[Tổng số lượng bán]]</f>
        <v>44239.999880000003</v>
      </c>
      <c r="G18681">
        <v>0</v>
      </c>
      <c r="H18681">
        <f>Table2[[#This Row],[Doanh số bán]]-Table2[[#This Row],[Chiết khấu]]</f>
        <v>44239.999880000003</v>
      </c>
      <c r="K18681" t="s">
        <v>50</v>
      </c>
      <c r="L18681">
        <v>0.12</v>
      </c>
      <c r="M18681" t="s">
        <v>37</v>
      </c>
      <c r="N18681" t="s">
        <v>50</v>
      </c>
      <c r="O18681">
        <v>0.12</v>
      </c>
      <c r="P18681" t="s">
        <v>656</v>
      </c>
      <c r="Q18681" t="s">
        <v>657</v>
      </c>
      <c r="R18681" t="s">
        <v>107</v>
      </c>
      <c r="S18681" t="s">
        <v>108</v>
      </c>
      <c r="T18681" t="s">
        <v>74</v>
      </c>
      <c r="U18681" t="s">
        <v>75</v>
      </c>
      <c r="V18681" t="s">
        <v>50</v>
      </c>
    </row>
    <row r="18682" spans="1:22">
      <c r="A18682" s="4">
        <v>46158</v>
      </c>
      <c r="B18682" t="s">
        <v>13034</v>
      </c>
      <c r="C18682" t="s">
        <v>1862</v>
      </c>
      <c r="D18682">
        <v>1</v>
      </c>
      <c r="E18682">
        <v>44239.999880000003</v>
      </c>
      <c r="F18682">
        <f>Table2[[#This Row],[Đơn Giá Chuẩn]]*Table2[[#This Row],[Tổng số lượng bán]]</f>
        <v>44239.999880000003</v>
      </c>
      <c r="G18682">
        <v>0</v>
      </c>
      <c r="H18682">
        <f>Table2[[#This Row],[Doanh số bán]]-Table2[[#This Row],[Chiết khấu]]</f>
        <v>44239.999880000003</v>
      </c>
      <c r="K18682" t="s">
        <v>50</v>
      </c>
      <c r="L18682">
        <v>0.12</v>
      </c>
      <c r="M18682" t="s">
        <v>37</v>
      </c>
      <c r="N18682" t="s">
        <v>50</v>
      </c>
      <c r="O18682">
        <v>0.12</v>
      </c>
      <c r="P18682" t="s">
        <v>586</v>
      </c>
      <c r="Q18682" t="s">
        <v>587</v>
      </c>
      <c r="R18682" t="s">
        <v>107</v>
      </c>
      <c r="S18682" t="s">
        <v>108</v>
      </c>
      <c r="T18682" t="s">
        <v>74</v>
      </c>
      <c r="U18682" t="s">
        <v>75</v>
      </c>
      <c r="V18682" t="s">
        <v>50</v>
      </c>
    </row>
    <row r="18683" spans="1:22">
      <c r="A18683" s="4">
        <v>46158</v>
      </c>
      <c r="B18683" t="s">
        <v>13034</v>
      </c>
      <c r="C18683" t="s">
        <v>1862</v>
      </c>
      <c r="D18683">
        <v>1</v>
      </c>
      <c r="E18683">
        <v>44239.999880000003</v>
      </c>
      <c r="F18683">
        <f>Table2[[#This Row],[Đơn Giá Chuẩn]]*Table2[[#This Row],[Tổng số lượng bán]]</f>
        <v>44239.999880000003</v>
      </c>
      <c r="G18683">
        <v>0</v>
      </c>
      <c r="H18683">
        <f>Table2[[#This Row],[Doanh số bán]]-Table2[[#This Row],[Chiết khấu]]</f>
        <v>44239.999880000003</v>
      </c>
      <c r="K18683" t="s">
        <v>50</v>
      </c>
      <c r="L18683">
        <v>0.12</v>
      </c>
      <c r="M18683" t="s">
        <v>37</v>
      </c>
      <c r="N18683" t="s">
        <v>50</v>
      </c>
      <c r="O18683">
        <v>0.12</v>
      </c>
      <c r="P18683" t="s">
        <v>588</v>
      </c>
      <c r="Q18683" t="s">
        <v>589</v>
      </c>
      <c r="R18683" t="s">
        <v>107</v>
      </c>
      <c r="S18683" t="s">
        <v>108</v>
      </c>
      <c r="T18683" t="s">
        <v>74</v>
      </c>
      <c r="U18683" t="s">
        <v>75</v>
      </c>
      <c r="V18683" t="s">
        <v>50</v>
      </c>
    </row>
    <row r="18684" spans="1:22">
      <c r="A18684" s="4">
        <v>46158</v>
      </c>
      <c r="B18684" t="s">
        <v>13034</v>
      </c>
      <c r="C18684" t="s">
        <v>1862</v>
      </c>
      <c r="D18684">
        <v>1</v>
      </c>
      <c r="E18684">
        <v>44239.999880000003</v>
      </c>
      <c r="F18684">
        <f>Table2[[#This Row],[Đơn Giá Chuẩn]]*Table2[[#This Row],[Tổng số lượng bán]]</f>
        <v>44239.999880000003</v>
      </c>
      <c r="G18684">
        <v>0</v>
      </c>
      <c r="H18684">
        <f>Table2[[#This Row],[Doanh số bán]]-Table2[[#This Row],[Chiết khấu]]</f>
        <v>44239.999880000003</v>
      </c>
      <c r="K18684" t="s">
        <v>50</v>
      </c>
      <c r="L18684">
        <v>0.16</v>
      </c>
      <c r="M18684" t="s">
        <v>37</v>
      </c>
      <c r="N18684" t="s">
        <v>50</v>
      </c>
      <c r="O18684">
        <v>0.16</v>
      </c>
      <c r="P18684" t="s">
        <v>105</v>
      </c>
      <c r="Q18684" t="s">
        <v>106</v>
      </c>
      <c r="R18684" t="s">
        <v>107</v>
      </c>
      <c r="S18684" t="s">
        <v>108</v>
      </c>
      <c r="T18684" t="s">
        <v>74</v>
      </c>
      <c r="U18684" t="s">
        <v>75</v>
      </c>
      <c r="V18684" t="s">
        <v>50</v>
      </c>
    </row>
    <row r="18685" spans="1:22">
      <c r="A18685" s="4">
        <v>46158</v>
      </c>
      <c r="B18685" t="s">
        <v>13035</v>
      </c>
      <c r="C18685" t="s">
        <v>155</v>
      </c>
      <c r="D18685">
        <v>1</v>
      </c>
      <c r="E18685">
        <v>167165.00048000002</v>
      </c>
      <c r="F18685">
        <f>Table2[[#This Row],[Đơn Giá Chuẩn]]*Table2[[#This Row],[Tổng số lượng bán]]</f>
        <v>167165.00048000002</v>
      </c>
      <c r="G18685">
        <v>13763</v>
      </c>
      <c r="H18685">
        <f>Table2[[#This Row],[Doanh số bán]]-Table2[[#This Row],[Chiết khấu]]</f>
        <v>153402.00048000002</v>
      </c>
      <c r="K18685" t="s">
        <v>50</v>
      </c>
      <c r="L18685">
        <v>0.2</v>
      </c>
      <c r="M18685" t="s">
        <v>37</v>
      </c>
      <c r="N18685" t="s">
        <v>50</v>
      </c>
      <c r="O18685">
        <v>0.2</v>
      </c>
      <c r="P18685" t="s">
        <v>156</v>
      </c>
      <c r="Q18685" t="s">
        <v>157</v>
      </c>
      <c r="R18685" t="s">
        <v>107</v>
      </c>
      <c r="S18685" t="s">
        <v>108</v>
      </c>
      <c r="T18685" t="s">
        <v>74</v>
      </c>
      <c r="U18685" t="s">
        <v>75</v>
      </c>
      <c r="V18685" t="s">
        <v>50</v>
      </c>
    </row>
    <row r="18686" spans="1:22">
      <c r="A18686" s="4">
        <v>46158</v>
      </c>
      <c r="B18686" t="s">
        <v>13036</v>
      </c>
      <c r="C18686" t="s">
        <v>2568</v>
      </c>
      <c r="D18686">
        <v>1</v>
      </c>
      <c r="E18686">
        <v>302000.00024000002</v>
      </c>
      <c r="F18686">
        <f>Table2[[#This Row],[Đơn Giá Chuẩn]]*Table2[[#This Row],[Tổng số lượng bán]]</f>
        <v>302000.00024000002</v>
      </c>
      <c r="G18686">
        <v>25000</v>
      </c>
      <c r="H18686">
        <f>Table2[[#This Row],[Doanh số bán]]-Table2[[#This Row],[Chiết khấu]]</f>
        <v>277000.00024000002</v>
      </c>
      <c r="K18686" t="s">
        <v>50</v>
      </c>
      <c r="L18686">
        <v>1</v>
      </c>
      <c r="M18686" t="s">
        <v>37</v>
      </c>
      <c r="N18686" t="s">
        <v>50</v>
      </c>
      <c r="O18686">
        <v>1</v>
      </c>
      <c r="P18686" t="s">
        <v>84</v>
      </c>
      <c r="Q18686" t="s">
        <v>85</v>
      </c>
      <c r="R18686" t="s">
        <v>41</v>
      </c>
      <c r="S18686" t="s">
        <v>42</v>
      </c>
      <c r="T18686" t="s">
        <v>74</v>
      </c>
      <c r="U18686" t="s">
        <v>75</v>
      </c>
      <c r="V18686" t="s">
        <v>50</v>
      </c>
    </row>
    <row r="18687" spans="1:22">
      <c r="A18687" s="4">
        <v>46158</v>
      </c>
      <c r="B18687" t="s">
        <v>13037</v>
      </c>
      <c r="C18687" t="s">
        <v>2568</v>
      </c>
      <c r="D18687">
        <v>1</v>
      </c>
      <c r="E18687">
        <v>302000.00024000002</v>
      </c>
      <c r="F18687">
        <f>Table2[[#This Row],[Đơn Giá Chuẩn]]*Table2[[#This Row],[Tổng số lượng bán]]</f>
        <v>302000.00024000002</v>
      </c>
      <c r="G18687">
        <v>25000</v>
      </c>
      <c r="H18687">
        <f>Table2[[#This Row],[Doanh số bán]]-Table2[[#This Row],[Chiết khấu]]</f>
        <v>277000.00024000002</v>
      </c>
      <c r="K18687" t="s">
        <v>50</v>
      </c>
      <c r="L18687">
        <v>1</v>
      </c>
      <c r="M18687" t="s">
        <v>37</v>
      </c>
      <c r="N18687" t="s">
        <v>50</v>
      </c>
      <c r="O18687">
        <v>1</v>
      </c>
      <c r="P18687" t="s">
        <v>84</v>
      </c>
      <c r="Q18687" t="s">
        <v>85</v>
      </c>
      <c r="R18687" t="s">
        <v>41</v>
      </c>
      <c r="S18687" t="s">
        <v>42</v>
      </c>
      <c r="T18687" t="s">
        <v>74</v>
      </c>
      <c r="U18687" t="s">
        <v>75</v>
      </c>
      <c r="V18687" t="s">
        <v>50</v>
      </c>
    </row>
    <row r="18688" spans="1:22">
      <c r="A18688" s="4">
        <v>46158</v>
      </c>
      <c r="B18688" t="s">
        <v>13038</v>
      </c>
      <c r="C18688" t="s">
        <v>155</v>
      </c>
      <c r="D18688">
        <v>1</v>
      </c>
      <c r="E18688">
        <v>167165.00048000002</v>
      </c>
      <c r="F18688">
        <f>Table2[[#This Row],[Đơn Giá Chuẩn]]*Table2[[#This Row],[Tổng số lượng bán]]</f>
        <v>167165.00048000002</v>
      </c>
      <c r="G18688">
        <v>13763</v>
      </c>
      <c r="H18688">
        <f>Table2[[#This Row],[Doanh số bán]]-Table2[[#This Row],[Chiết khấu]]</f>
        <v>153402.00048000002</v>
      </c>
      <c r="K18688" t="s">
        <v>50</v>
      </c>
      <c r="L18688">
        <v>0.2</v>
      </c>
      <c r="M18688" t="s">
        <v>37</v>
      </c>
      <c r="N18688" t="s">
        <v>50</v>
      </c>
      <c r="O18688">
        <v>0.2</v>
      </c>
      <c r="P18688" t="s">
        <v>156</v>
      </c>
      <c r="Q18688" t="s">
        <v>157</v>
      </c>
      <c r="R18688" t="s">
        <v>107</v>
      </c>
      <c r="S18688" t="s">
        <v>108</v>
      </c>
      <c r="T18688" t="s">
        <v>74</v>
      </c>
      <c r="U18688" t="s">
        <v>75</v>
      </c>
      <c r="V18688" t="s">
        <v>50</v>
      </c>
    </row>
    <row r="18689" spans="1:22">
      <c r="A18689" s="4">
        <v>46158</v>
      </c>
      <c r="B18689" t="s">
        <v>13039</v>
      </c>
      <c r="C18689" t="s">
        <v>155</v>
      </c>
      <c r="D18689">
        <v>1</v>
      </c>
      <c r="E18689">
        <v>167165.00048000002</v>
      </c>
      <c r="F18689">
        <f>Table2[[#This Row],[Đơn Giá Chuẩn]]*Table2[[#This Row],[Tổng số lượng bán]]</f>
        <v>167165.00048000002</v>
      </c>
      <c r="G18689">
        <v>13763</v>
      </c>
      <c r="H18689">
        <f>Table2[[#This Row],[Doanh số bán]]-Table2[[#This Row],[Chiết khấu]]</f>
        <v>153402.00048000002</v>
      </c>
      <c r="K18689" t="s">
        <v>50</v>
      </c>
      <c r="L18689">
        <v>0.2</v>
      </c>
      <c r="M18689" t="s">
        <v>37</v>
      </c>
      <c r="N18689" t="s">
        <v>50</v>
      </c>
      <c r="O18689">
        <v>0.2</v>
      </c>
      <c r="P18689" t="s">
        <v>156</v>
      </c>
      <c r="Q18689" t="s">
        <v>157</v>
      </c>
      <c r="R18689" t="s">
        <v>107</v>
      </c>
      <c r="S18689" t="s">
        <v>108</v>
      </c>
      <c r="T18689" t="s">
        <v>74</v>
      </c>
      <c r="U18689" t="s">
        <v>75</v>
      </c>
      <c r="V18689" t="s">
        <v>50</v>
      </c>
    </row>
    <row r="18690" spans="1:22">
      <c r="A18690" s="4">
        <v>46158</v>
      </c>
      <c r="B18690" t="s">
        <v>13040</v>
      </c>
      <c r="C18690" t="s">
        <v>2568</v>
      </c>
      <c r="D18690">
        <v>1</v>
      </c>
      <c r="E18690">
        <v>574000.00040000002</v>
      </c>
      <c r="F18690">
        <f>Table2[[#This Row],[Đơn Giá Chuẩn]]*Table2[[#This Row],[Tổng số lượng bán]]</f>
        <v>574000.00040000002</v>
      </c>
      <c r="G18690">
        <v>0</v>
      </c>
      <c r="H18690">
        <f>Table2[[#This Row],[Doanh số bán]]-Table2[[#This Row],[Chiết khấu]]</f>
        <v>574000.00040000002</v>
      </c>
      <c r="K18690" t="s">
        <v>50</v>
      </c>
      <c r="L18690">
        <v>1</v>
      </c>
      <c r="M18690" t="s">
        <v>37</v>
      </c>
      <c r="N18690" t="s">
        <v>50</v>
      </c>
      <c r="O18690">
        <v>1</v>
      </c>
      <c r="P18690" t="s">
        <v>12328</v>
      </c>
      <c r="Q18690" t="s">
        <v>12329</v>
      </c>
      <c r="R18690" t="s">
        <v>41</v>
      </c>
      <c r="S18690" t="s">
        <v>42</v>
      </c>
      <c r="T18690" t="s">
        <v>74</v>
      </c>
      <c r="U18690" t="s">
        <v>75</v>
      </c>
      <c r="V18690" t="s">
        <v>50</v>
      </c>
    </row>
    <row r="18691" spans="1:22">
      <c r="A18691" s="4">
        <v>46158</v>
      </c>
      <c r="B18691" t="s">
        <v>13041</v>
      </c>
      <c r="C18691" t="s">
        <v>2568</v>
      </c>
      <c r="D18691">
        <v>4</v>
      </c>
      <c r="E18691">
        <v>251999.99948000003</v>
      </c>
      <c r="F18691">
        <f>Table2[[#This Row],[Đơn Giá Chuẩn]]*Table2[[#This Row],[Tổng số lượng bán]]</f>
        <v>1007999.9979200001</v>
      </c>
      <c r="G18691">
        <v>0</v>
      </c>
      <c r="H18691">
        <f>Table2[[#This Row],[Doanh số bán]]-Table2[[#This Row],[Chiết khấu]]</f>
        <v>1007999.9979200001</v>
      </c>
      <c r="K18691" t="s">
        <v>2217</v>
      </c>
      <c r="L18691">
        <v>1</v>
      </c>
      <c r="M18691" t="s">
        <v>37</v>
      </c>
      <c r="N18691" t="s">
        <v>919</v>
      </c>
      <c r="O18691">
        <v>4</v>
      </c>
      <c r="P18691" t="s">
        <v>12332</v>
      </c>
      <c r="Q18691" t="s">
        <v>12333</v>
      </c>
      <c r="R18691" t="s">
        <v>41</v>
      </c>
      <c r="S18691" t="s">
        <v>42</v>
      </c>
      <c r="T18691" t="s">
        <v>13042</v>
      </c>
      <c r="U18691" t="s">
        <v>13043</v>
      </c>
      <c r="V18691" t="s">
        <v>2271</v>
      </c>
    </row>
    <row r="18692" spans="1:22">
      <c r="A18692" s="4">
        <v>46158</v>
      </c>
      <c r="B18692" t="s">
        <v>13044</v>
      </c>
      <c r="C18692" t="s">
        <v>155</v>
      </c>
      <c r="D18692">
        <v>3500</v>
      </c>
      <c r="E18692">
        <f>92576.72504-2000</f>
        <v>90576.725040000005</v>
      </c>
      <c r="F18692">
        <f>Table2[[#This Row],[Đơn Giá Chuẩn]]*Table2[[#This Row],[Tổng số lượng bán]]</f>
        <v>317018537.64000005</v>
      </c>
      <c r="G18692">
        <v>0</v>
      </c>
      <c r="H18692">
        <f>Table2[[#This Row],[Doanh số bán]]-Table2[[#This Row],[Chiết khấu]]</f>
        <v>317018537.64000005</v>
      </c>
      <c r="K18692" t="s">
        <v>2834</v>
      </c>
      <c r="L18692">
        <v>0.85</v>
      </c>
      <c r="M18692" t="s">
        <v>37</v>
      </c>
      <c r="N18692" t="s">
        <v>2834</v>
      </c>
      <c r="O18692">
        <v>2975</v>
      </c>
      <c r="P18692" t="s">
        <v>10039</v>
      </c>
      <c r="Q18692" t="s">
        <v>10040</v>
      </c>
      <c r="R18692" t="s">
        <v>107</v>
      </c>
      <c r="S18692" t="s">
        <v>108</v>
      </c>
      <c r="T18692" t="s">
        <v>7238</v>
      </c>
      <c r="U18692" t="s">
        <v>7239</v>
      </c>
      <c r="V18692" t="s">
        <v>2834</v>
      </c>
    </row>
    <row r="18693" spans="1:22">
      <c r="A18693" s="4">
        <v>46158</v>
      </c>
      <c r="B18693" t="s">
        <v>13044</v>
      </c>
      <c r="C18693" t="s">
        <v>10041</v>
      </c>
      <c r="D18693">
        <v>240</v>
      </c>
      <c r="E18693">
        <f>421268.3984-2000</f>
        <v>419268.39840000001</v>
      </c>
      <c r="F18693">
        <f>Table2[[#This Row],[Đơn Giá Chuẩn]]*Table2[[#This Row],[Tổng số lượng bán]]</f>
        <v>100624415.616</v>
      </c>
      <c r="G18693">
        <v>0</v>
      </c>
      <c r="H18693">
        <f>Table2[[#This Row],[Doanh số bán]]-Table2[[#This Row],[Chiết khấu]]</f>
        <v>100624415.616</v>
      </c>
      <c r="K18693" t="s">
        <v>2834</v>
      </c>
      <c r="L18693">
        <v>5.95</v>
      </c>
      <c r="M18693" t="s">
        <v>37</v>
      </c>
      <c r="N18693" t="s">
        <v>2834</v>
      </c>
      <c r="O18693">
        <v>1428</v>
      </c>
      <c r="P18693" t="s">
        <v>10042</v>
      </c>
      <c r="Q18693" t="s">
        <v>10043</v>
      </c>
      <c r="R18693" t="s">
        <v>107</v>
      </c>
      <c r="S18693" t="s">
        <v>108</v>
      </c>
      <c r="T18693" t="s">
        <v>7238</v>
      </c>
      <c r="U18693" t="s">
        <v>7239</v>
      </c>
      <c r="V18693" t="s">
        <v>2834</v>
      </c>
    </row>
    <row r="18694" spans="1:22">
      <c r="A18694" s="4">
        <v>46158</v>
      </c>
      <c r="B18694" t="s">
        <v>13044</v>
      </c>
      <c r="C18694" t="s">
        <v>155</v>
      </c>
      <c r="D18694">
        <v>10000</v>
      </c>
      <c r="E18694">
        <f>83981.4392-2000</f>
        <v>81981.439199999993</v>
      </c>
      <c r="F18694">
        <f>Table2[[#This Row],[Đơn Giá Chuẩn]]*Table2[[#This Row],[Tổng số lượng bán]]</f>
        <v>819814391.99999988</v>
      </c>
      <c r="G18694">
        <v>0</v>
      </c>
      <c r="H18694">
        <f>Table2[[#This Row],[Doanh số bán]]-Table2[[#This Row],[Chiết khấu]]</f>
        <v>819814391.99999988</v>
      </c>
      <c r="K18694" t="s">
        <v>2834</v>
      </c>
      <c r="L18694">
        <v>0.85</v>
      </c>
      <c r="M18694" t="s">
        <v>37</v>
      </c>
      <c r="N18694" t="s">
        <v>2834</v>
      </c>
      <c r="O18694">
        <v>8500</v>
      </c>
      <c r="P18694" t="s">
        <v>10044</v>
      </c>
      <c r="Q18694" t="s">
        <v>10045</v>
      </c>
      <c r="R18694" t="s">
        <v>107</v>
      </c>
      <c r="S18694" t="s">
        <v>108</v>
      </c>
      <c r="T18694" t="s">
        <v>7238</v>
      </c>
      <c r="U18694" t="s">
        <v>7239</v>
      </c>
      <c r="V18694" t="s">
        <v>2834</v>
      </c>
    </row>
    <row r="18695" spans="1:22">
      <c r="A18695" s="4">
        <v>46158</v>
      </c>
      <c r="B18695" t="s">
        <v>13044</v>
      </c>
      <c r="C18695" t="s">
        <v>155</v>
      </c>
      <c r="D18695">
        <v>3500</v>
      </c>
      <c r="E18695">
        <f>69230.4536-2000</f>
        <v>67230.453599999993</v>
      </c>
      <c r="F18695">
        <f>Table2[[#This Row],[Đơn Giá Chuẩn]]*Table2[[#This Row],[Tổng số lượng bán]]</f>
        <v>235306587.59999996</v>
      </c>
      <c r="G18695">
        <v>0</v>
      </c>
      <c r="H18695">
        <f>Table2[[#This Row],[Doanh số bán]]-Table2[[#This Row],[Chiết khấu]]</f>
        <v>235306587.59999996</v>
      </c>
      <c r="K18695" t="s">
        <v>2834</v>
      </c>
      <c r="L18695">
        <v>0.85</v>
      </c>
      <c r="M18695" t="s">
        <v>37</v>
      </c>
      <c r="N18695" t="s">
        <v>2834</v>
      </c>
      <c r="O18695">
        <v>2975</v>
      </c>
      <c r="P18695" t="s">
        <v>10044</v>
      </c>
      <c r="Q18695" t="s">
        <v>10045</v>
      </c>
      <c r="R18695" t="s">
        <v>107</v>
      </c>
      <c r="S18695" t="s">
        <v>108</v>
      </c>
      <c r="T18695" t="s">
        <v>7238</v>
      </c>
      <c r="U18695" t="s">
        <v>7239</v>
      </c>
      <c r="V18695" t="s">
        <v>2834</v>
      </c>
    </row>
    <row r="18696" spans="1:22">
      <c r="A18696" s="4">
        <v>46158</v>
      </c>
      <c r="B18696" t="s">
        <v>13044</v>
      </c>
      <c r="C18696" t="s">
        <v>1862</v>
      </c>
      <c r="D18696">
        <v>4800</v>
      </c>
      <c r="E18696">
        <f>31501.9712-2000</f>
        <v>29501.9712</v>
      </c>
      <c r="F18696">
        <f>Table2[[#This Row],[Đơn Giá Chuẩn]]*Table2[[#This Row],[Tổng số lượng bán]]</f>
        <v>141609461.75999999</v>
      </c>
      <c r="G18696">
        <v>0</v>
      </c>
      <c r="H18696">
        <f>Table2[[#This Row],[Doanh số bán]]-Table2[[#This Row],[Chiết khấu]]</f>
        <v>141609461.75999999</v>
      </c>
      <c r="K18696" t="s">
        <v>2834</v>
      </c>
      <c r="L18696">
        <v>0.30599999999999999</v>
      </c>
      <c r="M18696" t="s">
        <v>37</v>
      </c>
      <c r="N18696" t="s">
        <v>2834</v>
      </c>
      <c r="O18696">
        <v>1468.8</v>
      </c>
      <c r="P18696" t="s">
        <v>10046</v>
      </c>
      <c r="Q18696" t="s">
        <v>10047</v>
      </c>
      <c r="R18696" t="s">
        <v>107</v>
      </c>
      <c r="S18696" t="s">
        <v>108</v>
      </c>
      <c r="T18696" t="s">
        <v>7238</v>
      </c>
      <c r="U18696" t="s">
        <v>7239</v>
      </c>
      <c r="V18696" t="s">
        <v>2834</v>
      </c>
    </row>
    <row r="18697" spans="1:22">
      <c r="A18697" s="4">
        <v>46158</v>
      </c>
      <c r="B18697" t="s">
        <v>13044</v>
      </c>
      <c r="C18697" t="s">
        <v>155</v>
      </c>
      <c r="D18697">
        <v>720</v>
      </c>
      <c r="E18697">
        <f>105200.16464-2000</f>
        <v>103200.16464</v>
      </c>
      <c r="F18697">
        <f>Table2[[#This Row],[Đơn Giá Chuẩn]]*Table2[[#This Row],[Tổng số lượng bán]]</f>
        <v>74304118.540800005</v>
      </c>
      <c r="G18697">
        <v>0</v>
      </c>
      <c r="H18697">
        <f>Table2[[#This Row],[Doanh số bán]]-Table2[[#This Row],[Chiết khấu]]</f>
        <v>74304118.540800005</v>
      </c>
      <c r="K18697" t="s">
        <v>2834</v>
      </c>
      <c r="L18697">
        <v>0.2</v>
      </c>
      <c r="M18697" t="s">
        <v>37</v>
      </c>
      <c r="N18697" t="s">
        <v>2834</v>
      </c>
      <c r="O18697">
        <v>144</v>
      </c>
      <c r="P18697" t="s">
        <v>156</v>
      </c>
      <c r="Q18697" t="s">
        <v>157</v>
      </c>
      <c r="R18697" t="s">
        <v>107</v>
      </c>
      <c r="S18697" t="s">
        <v>108</v>
      </c>
      <c r="T18697" t="s">
        <v>7238</v>
      </c>
      <c r="U18697" t="s">
        <v>7239</v>
      </c>
      <c r="V18697" t="s">
        <v>2834</v>
      </c>
    </row>
    <row r="18698" spans="1:22">
      <c r="A18698" s="4">
        <v>46158</v>
      </c>
      <c r="B18698" t="s">
        <v>13044</v>
      </c>
      <c r="C18698" t="s">
        <v>1840</v>
      </c>
      <c r="D18698">
        <v>960</v>
      </c>
      <c r="E18698">
        <f>52124.98376-2000</f>
        <v>50124.983760000003</v>
      </c>
      <c r="F18698">
        <f>Table2[[#This Row],[Đơn Giá Chuẩn]]*Table2[[#This Row],[Tổng số lượng bán]]</f>
        <v>48119984.409600005</v>
      </c>
      <c r="G18698">
        <v>0</v>
      </c>
      <c r="H18698">
        <f>Table2[[#This Row],[Doanh số bán]]-Table2[[#This Row],[Chiết khấu]]</f>
        <v>48119984.409600005</v>
      </c>
      <c r="K18698" t="s">
        <v>2834</v>
      </c>
      <c r="L18698">
        <v>0.09</v>
      </c>
      <c r="M18698" t="s">
        <v>37</v>
      </c>
      <c r="N18698" t="s">
        <v>2834</v>
      </c>
      <c r="O18698">
        <v>86.399999999999991</v>
      </c>
      <c r="P18698" t="s">
        <v>13045</v>
      </c>
      <c r="Q18698" t="s">
        <v>13046</v>
      </c>
      <c r="R18698" t="s">
        <v>107</v>
      </c>
      <c r="S18698" t="s">
        <v>108</v>
      </c>
      <c r="T18698" t="s">
        <v>7238</v>
      </c>
      <c r="U18698" t="s">
        <v>7239</v>
      </c>
      <c r="V18698" t="s">
        <v>2834</v>
      </c>
    </row>
    <row r="18699" spans="1:22">
      <c r="A18699" s="4">
        <v>46158</v>
      </c>
      <c r="B18699" t="s">
        <v>13047</v>
      </c>
      <c r="C18699" t="s">
        <v>2568</v>
      </c>
      <c r="D18699">
        <v>30</v>
      </c>
      <c r="E18699">
        <v>251999.99948000003</v>
      </c>
      <c r="F18699">
        <f>Table2[[#This Row],[Đơn Giá Chuẩn]]*Table2[[#This Row],[Tổng số lượng bán]]</f>
        <v>7559999.9844000004</v>
      </c>
      <c r="G18699">
        <v>600000</v>
      </c>
      <c r="H18699">
        <f>Table2[[#This Row],[Doanh số bán]]-Table2[[#This Row],[Chiết khấu]]</f>
        <v>6959999.9844000004</v>
      </c>
      <c r="K18699" t="s">
        <v>2217</v>
      </c>
      <c r="L18699">
        <v>1</v>
      </c>
      <c r="M18699" t="s">
        <v>37</v>
      </c>
      <c r="N18699" t="s">
        <v>26</v>
      </c>
      <c r="O18699">
        <v>30</v>
      </c>
      <c r="P18699" t="s">
        <v>12332</v>
      </c>
      <c r="Q18699" t="s">
        <v>12333</v>
      </c>
      <c r="R18699" t="s">
        <v>41</v>
      </c>
      <c r="S18699" t="s">
        <v>42</v>
      </c>
      <c r="T18699" t="s">
        <v>2393</v>
      </c>
      <c r="U18699" t="s">
        <v>2394</v>
      </c>
      <c r="V18699" t="s">
        <v>2271</v>
      </c>
    </row>
    <row r="18700" spans="1:22">
      <c r="A18700" s="4">
        <v>46158</v>
      </c>
      <c r="B18700" t="s">
        <v>13047</v>
      </c>
      <c r="C18700" t="s">
        <v>2568</v>
      </c>
      <c r="D18700">
        <v>3</v>
      </c>
      <c r="E18700">
        <v>0</v>
      </c>
      <c r="F18700">
        <f>Table2[[#This Row],[Đơn Giá Chuẩn]]*Table2[[#This Row],[Tổng số lượng bán]]</f>
        <v>0</v>
      </c>
      <c r="G18700">
        <v>0</v>
      </c>
      <c r="H18700">
        <f>Table2[[#This Row],[Doanh số bán]]-Table2[[#This Row],[Chiết khấu]]</f>
        <v>0</v>
      </c>
      <c r="K18700" t="s">
        <v>2217</v>
      </c>
      <c r="L18700">
        <v>1</v>
      </c>
      <c r="M18700" t="s">
        <v>37</v>
      </c>
      <c r="N18700" t="s">
        <v>26</v>
      </c>
      <c r="O18700">
        <v>3</v>
      </c>
      <c r="P18700" t="s">
        <v>12332</v>
      </c>
      <c r="Q18700" t="s">
        <v>12333</v>
      </c>
      <c r="R18700" t="s">
        <v>41</v>
      </c>
      <c r="S18700" t="s">
        <v>42</v>
      </c>
      <c r="T18700" t="s">
        <v>2393</v>
      </c>
      <c r="U18700" t="s">
        <v>2394</v>
      </c>
      <c r="V18700" t="s">
        <v>2271</v>
      </c>
    </row>
    <row r="18701" spans="1:22">
      <c r="A18701" s="4">
        <v>46158</v>
      </c>
      <c r="B18701" t="s">
        <v>13047</v>
      </c>
      <c r="C18701" t="s">
        <v>2568</v>
      </c>
      <c r="D18701">
        <v>9</v>
      </c>
      <c r="E18701">
        <v>563600</v>
      </c>
      <c r="F18701">
        <f>Table2[[#This Row],[Đơn Giá Chuẩn]]*Table2[[#This Row],[Tổng số lượng bán]]</f>
        <v>5072400</v>
      </c>
      <c r="G18701">
        <v>374400</v>
      </c>
      <c r="H18701">
        <f>Table2[[#This Row],[Doanh số bán]]-Table2[[#This Row],[Chiết khấu]]</f>
        <v>4698000</v>
      </c>
      <c r="K18701" t="s">
        <v>2217</v>
      </c>
      <c r="L18701">
        <v>1</v>
      </c>
      <c r="M18701" t="s">
        <v>37</v>
      </c>
      <c r="N18701" t="s">
        <v>26</v>
      </c>
      <c r="O18701">
        <v>9</v>
      </c>
      <c r="P18701" t="s">
        <v>12328</v>
      </c>
      <c r="Q18701" t="s">
        <v>12329</v>
      </c>
      <c r="R18701" t="s">
        <v>41</v>
      </c>
      <c r="S18701" t="s">
        <v>42</v>
      </c>
      <c r="T18701" t="s">
        <v>2393</v>
      </c>
      <c r="U18701" t="s">
        <v>2394</v>
      </c>
      <c r="V18701" t="s">
        <v>2271</v>
      </c>
    </row>
    <row r="18702" spans="1:22">
      <c r="A18702" s="4">
        <v>46158</v>
      </c>
      <c r="B18702" t="s">
        <v>13047</v>
      </c>
      <c r="C18702" t="s">
        <v>2568</v>
      </c>
      <c r="D18702">
        <v>1</v>
      </c>
      <c r="E18702">
        <v>0</v>
      </c>
      <c r="F18702">
        <f>Table2[[#This Row],[Đơn Giá Chuẩn]]*Table2[[#This Row],[Tổng số lượng bán]]</f>
        <v>0</v>
      </c>
      <c r="G18702">
        <v>0</v>
      </c>
      <c r="H18702">
        <f>Table2[[#This Row],[Doanh số bán]]-Table2[[#This Row],[Chiết khấu]]</f>
        <v>0</v>
      </c>
      <c r="K18702" t="s">
        <v>2217</v>
      </c>
      <c r="L18702">
        <v>1</v>
      </c>
      <c r="M18702" t="s">
        <v>37</v>
      </c>
      <c r="N18702" t="s">
        <v>26</v>
      </c>
      <c r="O18702">
        <v>1</v>
      </c>
      <c r="P18702" t="s">
        <v>12328</v>
      </c>
      <c r="Q18702" t="s">
        <v>12329</v>
      </c>
      <c r="R18702" t="s">
        <v>41</v>
      </c>
      <c r="S18702" t="s">
        <v>42</v>
      </c>
      <c r="T18702" t="s">
        <v>2393</v>
      </c>
      <c r="U18702" t="s">
        <v>2394</v>
      </c>
      <c r="V18702" t="s">
        <v>2271</v>
      </c>
    </row>
    <row r="18703" spans="1:22">
      <c r="A18703" s="4">
        <v>46158</v>
      </c>
      <c r="B18703" t="s">
        <v>13048</v>
      </c>
      <c r="C18703" t="s">
        <v>2568</v>
      </c>
      <c r="D18703">
        <v>10</v>
      </c>
      <c r="E18703">
        <v>232000.00004000001</v>
      </c>
      <c r="F18703">
        <f>Table2[[#This Row],[Đơn Giá Chuẩn]]*Table2[[#This Row],[Tổng số lượng bán]]</f>
        <v>2320000.0004000003</v>
      </c>
      <c r="G18703">
        <v>170370</v>
      </c>
      <c r="H18703">
        <f>Table2[[#This Row],[Doanh số bán]]-Table2[[#This Row],[Chiết khấu]]</f>
        <v>2149630.0004000003</v>
      </c>
      <c r="K18703" t="s">
        <v>2217</v>
      </c>
      <c r="L18703">
        <v>1</v>
      </c>
      <c r="M18703" t="s">
        <v>37</v>
      </c>
      <c r="N18703" t="s">
        <v>26</v>
      </c>
      <c r="O18703">
        <v>10</v>
      </c>
      <c r="P18703" t="s">
        <v>11650</v>
      </c>
      <c r="Q18703" t="s">
        <v>11651</v>
      </c>
      <c r="R18703" t="s">
        <v>41</v>
      </c>
      <c r="S18703" t="s">
        <v>42</v>
      </c>
      <c r="T18703" t="s">
        <v>2600</v>
      </c>
      <c r="U18703" t="s">
        <v>2601</v>
      </c>
      <c r="V18703" t="s">
        <v>45</v>
      </c>
    </row>
    <row r="18704" spans="1:22">
      <c r="A18704" s="4">
        <v>46158</v>
      </c>
      <c r="B18704" t="s">
        <v>13048</v>
      </c>
      <c r="C18704" t="s">
        <v>2568</v>
      </c>
      <c r="D18704">
        <v>1</v>
      </c>
      <c r="E18704">
        <v>0</v>
      </c>
      <c r="F18704">
        <f>Table2[[#This Row],[Đơn Giá Chuẩn]]*Table2[[#This Row],[Tổng số lượng bán]]</f>
        <v>0</v>
      </c>
      <c r="G18704">
        <v>0</v>
      </c>
      <c r="H18704">
        <f>Table2[[#This Row],[Doanh số bán]]-Table2[[#This Row],[Chiết khấu]]</f>
        <v>0</v>
      </c>
      <c r="K18704" t="s">
        <v>2217</v>
      </c>
      <c r="L18704">
        <v>1</v>
      </c>
      <c r="M18704" t="s">
        <v>37</v>
      </c>
      <c r="N18704" t="s">
        <v>26</v>
      </c>
      <c r="O18704">
        <v>1</v>
      </c>
      <c r="P18704" t="s">
        <v>11650</v>
      </c>
      <c r="Q18704" t="s">
        <v>11651</v>
      </c>
      <c r="R18704" t="s">
        <v>41</v>
      </c>
      <c r="S18704" t="s">
        <v>42</v>
      </c>
      <c r="T18704" t="s">
        <v>2600</v>
      </c>
      <c r="U18704" t="s">
        <v>2601</v>
      </c>
      <c r="V18704" t="s">
        <v>45</v>
      </c>
    </row>
    <row r="18705" spans="1:22">
      <c r="A18705" s="4">
        <v>46158</v>
      </c>
      <c r="B18705" t="s">
        <v>13049</v>
      </c>
      <c r="C18705" t="s">
        <v>2568</v>
      </c>
      <c r="D18705">
        <v>1</v>
      </c>
      <c r="E18705">
        <v>340000.00004000001</v>
      </c>
      <c r="F18705">
        <f>Table2[[#This Row],[Đơn Giá Chuẩn]]*Table2[[#This Row],[Tổng số lượng bán]]</f>
        <v>340000.00004000001</v>
      </c>
      <c r="G18705">
        <v>0</v>
      </c>
      <c r="H18705">
        <f>Table2[[#This Row],[Doanh số bán]]-Table2[[#This Row],[Chiết khấu]]</f>
        <v>340000.00004000001</v>
      </c>
      <c r="K18705" t="s">
        <v>50</v>
      </c>
      <c r="L18705">
        <v>1</v>
      </c>
      <c r="M18705" t="s">
        <v>37</v>
      </c>
      <c r="N18705" t="s">
        <v>50</v>
      </c>
      <c r="O18705">
        <v>1</v>
      </c>
      <c r="P18705" t="s">
        <v>2504</v>
      </c>
      <c r="Q18705" t="s">
        <v>2505</v>
      </c>
      <c r="R18705" t="s">
        <v>41</v>
      </c>
      <c r="S18705" t="s">
        <v>42</v>
      </c>
      <c r="T18705" t="s">
        <v>2349</v>
      </c>
      <c r="U18705" t="s">
        <v>2350</v>
      </c>
      <c r="V18705" t="s">
        <v>50</v>
      </c>
    </row>
    <row r="18706" spans="1:22">
      <c r="A18706" s="4">
        <v>46158</v>
      </c>
      <c r="B18706" t="s">
        <v>13050</v>
      </c>
      <c r="C18706" t="s">
        <v>1862</v>
      </c>
      <c r="D18706">
        <v>30</v>
      </c>
      <c r="E18706">
        <v>47000.000360000005</v>
      </c>
      <c r="F18706">
        <f>Table2[[#This Row],[Đơn Giá Chuẩn]]*Table2[[#This Row],[Tổng số lượng bán]]</f>
        <v>1410000.0108000003</v>
      </c>
      <c r="G18706">
        <v>0</v>
      </c>
      <c r="H18706">
        <f>Table2[[#This Row],[Doanh số bán]]-Table2[[#This Row],[Chiết khấu]]</f>
        <v>1410000.0108000003</v>
      </c>
      <c r="K18706" t="s">
        <v>50</v>
      </c>
      <c r="L18706">
        <v>0.12</v>
      </c>
      <c r="M18706" t="s">
        <v>37</v>
      </c>
      <c r="N18706" t="s">
        <v>50</v>
      </c>
      <c r="O18706">
        <v>3.5999999999999996</v>
      </c>
      <c r="P18706" t="s">
        <v>520</v>
      </c>
      <c r="Q18706" t="s">
        <v>521</v>
      </c>
      <c r="R18706" t="s">
        <v>107</v>
      </c>
      <c r="S18706" t="s">
        <v>108</v>
      </c>
      <c r="T18706" t="s">
        <v>51</v>
      </c>
      <c r="U18706" t="s">
        <v>52</v>
      </c>
      <c r="V18706" t="s">
        <v>50</v>
      </c>
    </row>
    <row r="18707" spans="1:22">
      <c r="A18707" s="4">
        <v>46158</v>
      </c>
      <c r="B18707" t="s">
        <v>13051</v>
      </c>
      <c r="C18707" t="s">
        <v>155</v>
      </c>
      <c r="D18707">
        <v>2</v>
      </c>
      <c r="E18707">
        <v>331000.00040000002</v>
      </c>
      <c r="F18707">
        <f>Table2[[#This Row],[Đơn Giá Chuẩn]]*Table2[[#This Row],[Tổng số lượng bán]]</f>
        <v>662000.00080000004</v>
      </c>
      <c r="G18707">
        <v>0</v>
      </c>
      <c r="H18707">
        <f>Table2[[#This Row],[Doanh số bán]]-Table2[[#This Row],[Chiết khấu]]</f>
        <v>662000.00080000004</v>
      </c>
      <c r="K18707" t="s">
        <v>50</v>
      </c>
      <c r="L18707">
        <v>1.6</v>
      </c>
      <c r="M18707" t="s">
        <v>37</v>
      </c>
      <c r="N18707" t="s">
        <v>50</v>
      </c>
      <c r="O18707">
        <v>3.2</v>
      </c>
      <c r="P18707" t="s">
        <v>839</v>
      </c>
      <c r="Q18707" t="s">
        <v>840</v>
      </c>
      <c r="R18707" t="s">
        <v>107</v>
      </c>
      <c r="S18707" t="s">
        <v>108</v>
      </c>
      <c r="T18707" t="s">
        <v>51</v>
      </c>
      <c r="U18707" t="s">
        <v>52</v>
      </c>
      <c r="V18707" t="s">
        <v>50</v>
      </c>
    </row>
    <row r="18708" spans="1:22">
      <c r="A18708" s="4">
        <v>46158</v>
      </c>
      <c r="B18708" t="s">
        <v>13052</v>
      </c>
      <c r="C18708" t="s">
        <v>1862</v>
      </c>
      <c r="D18708">
        <v>1</v>
      </c>
      <c r="E18708">
        <v>0</v>
      </c>
      <c r="F18708">
        <f>Table2[[#This Row],[Đơn Giá Chuẩn]]*Table2[[#This Row],[Tổng số lượng bán]]</f>
        <v>0</v>
      </c>
      <c r="G18708">
        <v>0</v>
      </c>
      <c r="H18708">
        <f>Table2[[#This Row],[Doanh số bán]]-Table2[[#This Row],[Chiết khấu]]</f>
        <v>0</v>
      </c>
      <c r="K18708" t="s">
        <v>50</v>
      </c>
      <c r="L18708">
        <v>0.12</v>
      </c>
      <c r="M18708" t="s">
        <v>37</v>
      </c>
      <c r="N18708" t="s">
        <v>50</v>
      </c>
      <c r="O18708">
        <v>0.12</v>
      </c>
      <c r="P18708" t="s">
        <v>520</v>
      </c>
      <c r="Q18708" t="s">
        <v>521</v>
      </c>
      <c r="R18708" t="s">
        <v>107</v>
      </c>
      <c r="S18708" t="s">
        <v>108</v>
      </c>
      <c r="T18708" t="s">
        <v>2667</v>
      </c>
      <c r="U18708" t="s">
        <v>2668</v>
      </c>
      <c r="V18708" t="s">
        <v>50</v>
      </c>
    </row>
    <row r="18709" spans="1:22">
      <c r="A18709" s="4">
        <v>46158</v>
      </c>
      <c r="B18709" t="s">
        <v>13053</v>
      </c>
      <c r="C18709" t="s">
        <v>1862</v>
      </c>
      <c r="D18709">
        <v>1</v>
      </c>
      <c r="E18709">
        <v>0</v>
      </c>
      <c r="F18709">
        <f>Table2[[#This Row],[Đơn Giá Chuẩn]]*Table2[[#This Row],[Tổng số lượng bán]]</f>
        <v>0</v>
      </c>
      <c r="G18709">
        <v>0</v>
      </c>
      <c r="H18709">
        <f>Table2[[#This Row],[Doanh số bán]]-Table2[[#This Row],[Chiết khấu]]</f>
        <v>0</v>
      </c>
      <c r="K18709" t="s">
        <v>50</v>
      </c>
      <c r="L18709">
        <v>0.12</v>
      </c>
      <c r="M18709" t="s">
        <v>37</v>
      </c>
      <c r="N18709" t="s">
        <v>50</v>
      </c>
      <c r="O18709">
        <v>0.12</v>
      </c>
      <c r="P18709" t="s">
        <v>520</v>
      </c>
      <c r="Q18709" t="s">
        <v>521</v>
      </c>
      <c r="R18709" t="s">
        <v>107</v>
      </c>
      <c r="S18709" t="s">
        <v>108</v>
      </c>
      <c r="T18709" t="s">
        <v>2667</v>
      </c>
      <c r="U18709" t="s">
        <v>2668</v>
      </c>
      <c r="V18709" t="s">
        <v>50</v>
      </c>
    </row>
    <row r="18710" spans="1:22">
      <c r="A18710" s="4">
        <v>46158</v>
      </c>
      <c r="B18710" t="s">
        <v>13053</v>
      </c>
      <c r="C18710" t="s">
        <v>1862</v>
      </c>
      <c r="D18710">
        <v>1</v>
      </c>
      <c r="E18710">
        <v>0</v>
      </c>
      <c r="F18710">
        <f>Table2[[#This Row],[Đơn Giá Chuẩn]]*Table2[[#This Row],[Tổng số lượng bán]]</f>
        <v>0</v>
      </c>
      <c r="G18710">
        <v>0</v>
      </c>
      <c r="H18710">
        <f>Table2[[#This Row],[Doanh số bán]]-Table2[[#This Row],[Chiết khấu]]</f>
        <v>0</v>
      </c>
      <c r="K18710" t="s">
        <v>50</v>
      </c>
      <c r="L18710">
        <v>0.12</v>
      </c>
      <c r="M18710" t="s">
        <v>37</v>
      </c>
      <c r="N18710" t="s">
        <v>50</v>
      </c>
      <c r="O18710">
        <v>0.12</v>
      </c>
      <c r="P18710" t="s">
        <v>656</v>
      </c>
      <c r="Q18710" t="s">
        <v>657</v>
      </c>
      <c r="R18710" t="s">
        <v>107</v>
      </c>
      <c r="S18710" t="s">
        <v>108</v>
      </c>
      <c r="T18710" t="s">
        <v>2667</v>
      </c>
      <c r="U18710" t="s">
        <v>2668</v>
      </c>
      <c r="V18710" t="s">
        <v>50</v>
      </c>
    </row>
    <row r="18711" spans="1:22">
      <c r="A18711" s="4">
        <v>46158</v>
      </c>
      <c r="B18711" t="s">
        <v>13054</v>
      </c>
      <c r="C18711" t="s">
        <v>1862</v>
      </c>
      <c r="D18711">
        <v>1</v>
      </c>
      <c r="E18711">
        <v>0</v>
      </c>
      <c r="F18711">
        <f>Table2[[#This Row],[Đơn Giá Chuẩn]]*Table2[[#This Row],[Tổng số lượng bán]]</f>
        <v>0</v>
      </c>
      <c r="G18711">
        <v>0</v>
      </c>
      <c r="H18711">
        <f>Table2[[#This Row],[Doanh số bán]]-Table2[[#This Row],[Chiết khấu]]</f>
        <v>0</v>
      </c>
      <c r="K18711" t="s">
        <v>50</v>
      </c>
      <c r="L18711">
        <v>0.12</v>
      </c>
      <c r="M18711" t="s">
        <v>37</v>
      </c>
      <c r="N18711" t="s">
        <v>50</v>
      </c>
      <c r="O18711">
        <v>0.12</v>
      </c>
      <c r="P18711" t="s">
        <v>520</v>
      </c>
      <c r="Q18711" t="s">
        <v>521</v>
      </c>
      <c r="R18711" t="s">
        <v>107</v>
      </c>
      <c r="S18711" t="s">
        <v>108</v>
      </c>
      <c r="T18711" t="s">
        <v>2667</v>
      </c>
      <c r="U18711" t="s">
        <v>2668</v>
      </c>
      <c r="V18711" t="s">
        <v>50</v>
      </c>
    </row>
    <row r="18712" spans="1:22">
      <c r="A18712" s="4">
        <v>46158</v>
      </c>
      <c r="B18712" t="s">
        <v>13054</v>
      </c>
      <c r="C18712" t="s">
        <v>1862</v>
      </c>
      <c r="D18712">
        <v>1</v>
      </c>
      <c r="E18712">
        <v>0</v>
      </c>
      <c r="F18712">
        <f>Table2[[#This Row],[Đơn Giá Chuẩn]]*Table2[[#This Row],[Tổng số lượng bán]]</f>
        <v>0</v>
      </c>
      <c r="G18712">
        <v>0</v>
      </c>
      <c r="H18712">
        <f>Table2[[#This Row],[Doanh số bán]]-Table2[[#This Row],[Chiết khấu]]</f>
        <v>0</v>
      </c>
      <c r="K18712" t="s">
        <v>50</v>
      </c>
      <c r="L18712">
        <v>0.12</v>
      </c>
      <c r="M18712" t="s">
        <v>37</v>
      </c>
      <c r="N18712" t="s">
        <v>50</v>
      </c>
      <c r="O18712">
        <v>0.12</v>
      </c>
      <c r="P18712" t="s">
        <v>656</v>
      </c>
      <c r="Q18712" t="s">
        <v>657</v>
      </c>
      <c r="R18712" t="s">
        <v>107</v>
      </c>
      <c r="S18712" t="s">
        <v>108</v>
      </c>
      <c r="T18712" t="s">
        <v>2667</v>
      </c>
      <c r="U18712" t="s">
        <v>2668</v>
      </c>
      <c r="V18712" t="s">
        <v>50</v>
      </c>
    </row>
    <row r="18713" spans="1:22">
      <c r="A18713" s="4">
        <v>46158</v>
      </c>
      <c r="B18713" t="s">
        <v>13055</v>
      </c>
      <c r="C18713" t="s">
        <v>1862</v>
      </c>
      <c r="D18713">
        <v>0</v>
      </c>
      <c r="E18713">
        <v>124850.00000000001</v>
      </c>
      <c r="F18713">
        <f>Table2[[#This Row],[Đơn Giá Chuẩn]]*Table2[[#This Row],[Tổng số lượng bán]]</f>
        <v>0</v>
      </c>
      <c r="G18713">
        <v>0</v>
      </c>
      <c r="H18713">
        <f>Table2[[#This Row],[Doanh số bán]]-Table2[[#This Row],[Chiết khấu]]</f>
        <v>0</v>
      </c>
      <c r="K18713" t="s">
        <v>50</v>
      </c>
      <c r="L18713">
        <v>0.1</v>
      </c>
      <c r="M18713" t="s">
        <v>37</v>
      </c>
      <c r="N18713" t="s">
        <v>50</v>
      </c>
      <c r="O18713">
        <v>0</v>
      </c>
      <c r="P18713" t="s">
        <v>9131</v>
      </c>
      <c r="Q18713" t="s">
        <v>9132</v>
      </c>
      <c r="R18713" t="s">
        <v>41</v>
      </c>
      <c r="S18713" t="s">
        <v>42</v>
      </c>
      <c r="T18713" t="s">
        <v>74</v>
      </c>
      <c r="U18713" t="s">
        <v>75</v>
      </c>
      <c r="V18713" t="s">
        <v>50</v>
      </c>
    </row>
    <row r="18714" spans="1:22">
      <c r="A18714" s="4">
        <v>46158</v>
      </c>
      <c r="B18714" t="s">
        <v>13056</v>
      </c>
      <c r="C18714" t="s">
        <v>23</v>
      </c>
      <c r="D18714">
        <v>2</v>
      </c>
      <c r="E18714">
        <v>21000</v>
      </c>
      <c r="F18714">
        <f>Table2[[#This Row],[Đơn Giá Chuẩn]]*Table2[[#This Row],[Tổng số lượng bán]]</f>
        <v>42000</v>
      </c>
      <c r="G18714">
        <v>0</v>
      </c>
      <c r="H18714">
        <f>Table2[[#This Row],[Doanh số bán]]-Table2[[#This Row],[Chiết khấu]]</f>
        <v>42000</v>
      </c>
      <c r="K18714" t="s">
        <v>24</v>
      </c>
      <c r="L18714">
        <v>0</v>
      </c>
      <c r="M18714" t="s">
        <v>319</v>
      </c>
      <c r="N18714" t="s">
        <v>26</v>
      </c>
      <c r="P18714" t="s">
        <v>169</v>
      </c>
      <c r="Q18714" t="s">
        <v>170</v>
      </c>
      <c r="R18714" t="s">
        <v>29</v>
      </c>
      <c r="S18714" t="s">
        <v>30</v>
      </c>
      <c r="T18714" t="s">
        <v>320</v>
      </c>
      <c r="U18714" t="s">
        <v>321</v>
      </c>
      <c r="V18714" t="s">
        <v>33</v>
      </c>
    </row>
    <row r="18715" spans="1:22">
      <c r="A18715" s="4">
        <v>46158</v>
      </c>
      <c r="B18715" t="s">
        <v>13056</v>
      </c>
      <c r="C18715" t="s">
        <v>23</v>
      </c>
      <c r="D18715">
        <v>1</v>
      </c>
      <c r="E18715">
        <v>32000</v>
      </c>
      <c r="F18715">
        <f>Table2[[#This Row],[Đơn Giá Chuẩn]]*Table2[[#This Row],[Tổng số lượng bán]]</f>
        <v>32000</v>
      </c>
      <c r="G18715">
        <v>0</v>
      </c>
      <c r="H18715">
        <f>Table2[[#This Row],[Doanh số bán]]-Table2[[#This Row],[Chiết khấu]]</f>
        <v>32000</v>
      </c>
      <c r="K18715" t="s">
        <v>24</v>
      </c>
      <c r="L18715">
        <v>0</v>
      </c>
      <c r="M18715" t="s">
        <v>319</v>
      </c>
      <c r="N18715" t="s">
        <v>26</v>
      </c>
      <c r="P18715" t="s">
        <v>125</v>
      </c>
      <c r="Q18715" t="s">
        <v>126</v>
      </c>
      <c r="R18715" t="s">
        <v>29</v>
      </c>
      <c r="S18715" t="s">
        <v>30</v>
      </c>
      <c r="T18715" t="s">
        <v>320</v>
      </c>
      <c r="U18715" t="s">
        <v>321</v>
      </c>
      <c r="V18715" t="s">
        <v>33</v>
      </c>
    </row>
    <row r="18716" spans="1:22">
      <c r="A18716" s="4">
        <v>46158</v>
      </c>
      <c r="B18716" t="s">
        <v>13057</v>
      </c>
      <c r="C18716" t="s">
        <v>23</v>
      </c>
      <c r="D18716">
        <v>2</v>
      </c>
      <c r="E18716">
        <v>25999.999999999996</v>
      </c>
      <c r="F18716">
        <f>Table2[[#This Row],[Đơn Giá Chuẩn]]*Table2[[#This Row],[Tổng số lượng bán]]</f>
        <v>51999.999999999993</v>
      </c>
      <c r="G18716">
        <v>0</v>
      </c>
      <c r="H18716">
        <f>Table2[[#This Row],[Doanh số bán]]-Table2[[#This Row],[Chiết khấu]]</f>
        <v>51999.999999999993</v>
      </c>
      <c r="K18716" t="s">
        <v>24</v>
      </c>
      <c r="L18716">
        <v>0</v>
      </c>
      <c r="M18716" t="s">
        <v>319</v>
      </c>
      <c r="N18716" t="s">
        <v>26</v>
      </c>
      <c r="P18716" t="s">
        <v>47</v>
      </c>
      <c r="Q18716" t="s">
        <v>48</v>
      </c>
      <c r="R18716" t="s">
        <v>29</v>
      </c>
      <c r="S18716" t="s">
        <v>30</v>
      </c>
      <c r="T18716" t="s">
        <v>320</v>
      </c>
      <c r="U18716" t="s">
        <v>321</v>
      </c>
      <c r="V18716" t="s">
        <v>33</v>
      </c>
    </row>
    <row r="18717" spans="1:22">
      <c r="A18717" s="4">
        <v>46158</v>
      </c>
      <c r="B18717" t="s">
        <v>13058</v>
      </c>
      <c r="C18717" t="s">
        <v>23</v>
      </c>
      <c r="D18717">
        <v>2</v>
      </c>
      <c r="E18717">
        <v>21000</v>
      </c>
      <c r="F18717">
        <f>Table2[[#This Row],[Đơn Giá Chuẩn]]*Table2[[#This Row],[Tổng số lượng bán]]</f>
        <v>42000</v>
      </c>
      <c r="G18717">
        <v>0</v>
      </c>
      <c r="H18717">
        <f>Table2[[#This Row],[Doanh số bán]]-Table2[[#This Row],[Chiết khấu]]</f>
        <v>42000</v>
      </c>
      <c r="K18717" t="s">
        <v>24</v>
      </c>
      <c r="L18717">
        <v>0</v>
      </c>
      <c r="M18717" t="s">
        <v>319</v>
      </c>
      <c r="N18717" t="s">
        <v>26</v>
      </c>
      <c r="P18717" t="s">
        <v>27</v>
      </c>
      <c r="Q18717" t="s">
        <v>28</v>
      </c>
      <c r="R18717" t="s">
        <v>29</v>
      </c>
      <c r="S18717" t="s">
        <v>30</v>
      </c>
      <c r="T18717" t="s">
        <v>320</v>
      </c>
      <c r="U18717" t="s">
        <v>321</v>
      </c>
      <c r="V18717" t="s">
        <v>33</v>
      </c>
    </row>
    <row r="18718" spans="1:22">
      <c r="A18718" s="4">
        <v>46158</v>
      </c>
      <c r="B18718" t="s">
        <v>13059</v>
      </c>
      <c r="C18718" t="s">
        <v>23</v>
      </c>
      <c r="D18718">
        <v>1</v>
      </c>
      <c r="E18718">
        <v>25999.999999999996</v>
      </c>
      <c r="F18718">
        <f>Table2[[#This Row],[Đơn Giá Chuẩn]]*Table2[[#This Row],[Tổng số lượng bán]]</f>
        <v>25999.999999999996</v>
      </c>
      <c r="G18718">
        <v>0</v>
      </c>
      <c r="H18718">
        <f>Table2[[#This Row],[Doanh số bán]]-Table2[[#This Row],[Chiết khấu]]</f>
        <v>25999.999999999996</v>
      </c>
      <c r="K18718" t="s">
        <v>24</v>
      </c>
      <c r="L18718">
        <v>0</v>
      </c>
      <c r="M18718" t="s">
        <v>319</v>
      </c>
      <c r="N18718" t="s">
        <v>26</v>
      </c>
      <c r="P18718" t="s">
        <v>129</v>
      </c>
      <c r="Q18718" t="s">
        <v>130</v>
      </c>
      <c r="R18718" t="s">
        <v>29</v>
      </c>
      <c r="S18718" t="s">
        <v>30</v>
      </c>
      <c r="T18718" t="s">
        <v>320</v>
      </c>
      <c r="U18718" t="s">
        <v>321</v>
      </c>
      <c r="V18718" t="s">
        <v>33</v>
      </c>
    </row>
    <row r="18719" spans="1:22">
      <c r="A18719" s="4">
        <v>46158</v>
      </c>
      <c r="B18719" t="s">
        <v>13060</v>
      </c>
      <c r="C18719" t="s">
        <v>23</v>
      </c>
      <c r="D18719">
        <v>1</v>
      </c>
      <c r="E18719">
        <v>21000</v>
      </c>
      <c r="F18719">
        <f>Table2[[#This Row],[Đơn Giá Chuẩn]]*Table2[[#This Row],[Tổng số lượng bán]]</f>
        <v>21000</v>
      </c>
      <c r="G18719">
        <v>0</v>
      </c>
      <c r="H18719">
        <f>Table2[[#This Row],[Doanh số bán]]-Table2[[#This Row],[Chiết khấu]]</f>
        <v>21000</v>
      </c>
      <c r="K18719" t="s">
        <v>24</v>
      </c>
      <c r="L18719">
        <v>0</v>
      </c>
      <c r="M18719" t="s">
        <v>319</v>
      </c>
      <c r="N18719" t="s">
        <v>26</v>
      </c>
      <c r="P18719" t="s">
        <v>27</v>
      </c>
      <c r="Q18719" t="s">
        <v>28</v>
      </c>
      <c r="R18719" t="s">
        <v>29</v>
      </c>
      <c r="S18719" t="s">
        <v>30</v>
      </c>
      <c r="T18719" t="s">
        <v>320</v>
      </c>
      <c r="U18719" t="s">
        <v>321</v>
      </c>
      <c r="V18719" t="s">
        <v>33</v>
      </c>
    </row>
    <row r="18720" spans="1:22">
      <c r="A18720" s="4">
        <v>46158</v>
      </c>
      <c r="B18720" t="s">
        <v>13061</v>
      </c>
      <c r="C18720" t="s">
        <v>23</v>
      </c>
      <c r="D18720">
        <v>1</v>
      </c>
      <c r="E18720">
        <v>21000</v>
      </c>
      <c r="F18720">
        <f>Table2[[#This Row],[Đơn Giá Chuẩn]]*Table2[[#This Row],[Tổng số lượng bán]]</f>
        <v>21000</v>
      </c>
      <c r="G18720">
        <v>0</v>
      </c>
      <c r="H18720">
        <f>Table2[[#This Row],[Doanh số bán]]-Table2[[#This Row],[Chiết khấu]]</f>
        <v>21000</v>
      </c>
      <c r="K18720" t="s">
        <v>24</v>
      </c>
      <c r="L18720">
        <v>0</v>
      </c>
      <c r="M18720" t="s">
        <v>319</v>
      </c>
      <c r="N18720" t="s">
        <v>26</v>
      </c>
      <c r="P18720" t="s">
        <v>27</v>
      </c>
      <c r="Q18720" t="s">
        <v>28</v>
      </c>
      <c r="R18720" t="s">
        <v>29</v>
      </c>
      <c r="S18720" t="s">
        <v>30</v>
      </c>
      <c r="T18720" t="s">
        <v>320</v>
      </c>
      <c r="U18720" t="s">
        <v>321</v>
      </c>
      <c r="V18720" t="s">
        <v>33</v>
      </c>
    </row>
    <row r="18721" spans="1:22">
      <c r="A18721" s="4">
        <v>46158</v>
      </c>
      <c r="B18721" t="s">
        <v>13062</v>
      </c>
      <c r="C18721" t="s">
        <v>23</v>
      </c>
      <c r="D18721">
        <v>6</v>
      </c>
      <c r="E18721">
        <v>21000</v>
      </c>
      <c r="F18721">
        <f>Table2[[#This Row],[Đơn Giá Chuẩn]]*Table2[[#This Row],[Tổng số lượng bán]]</f>
        <v>126000</v>
      </c>
      <c r="G18721">
        <v>0</v>
      </c>
      <c r="H18721">
        <f>Table2[[#This Row],[Doanh số bán]]-Table2[[#This Row],[Chiết khấu]]</f>
        <v>126000</v>
      </c>
      <c r="K18721" t="s">
        <v>24</v>
      </c>
      <c r="L18721">
        <v>0</v>
      </c>
      <c r="M18721" t="s">
        <v>319</v>
      </c>
      <c r="N18721" t="s">
        <v>26</v>
      </c>
      <c r="P18721" t="s">
        <v>27</v>
      </c>
      <c r="Q18721" t="s">
        <v>28</v>
      </c>
      <c r="R18721" t="s">
        <v>29</v>
      </c>
      <c r="S18721" t="s">
        <v>30</v>
      </c>
      <c r="T18721" t="s">
        <v>320</v>
      </c>
      <c r="U18721" t="s">
        <v>321</v>
      </c>
      <c r="V18721" t="s">
        <v>33</v>
      </c>
    </row>
    <row r="18722" spans="1:22">
      <c r="A18722" s="4">
        <v>46158</v>
      </c>
      <c r="B18722" t="s">
        <v>13062</v>
      </c>
      <c r="C18722" t="s">
        <v>23</v>
      </c>
      <c r="D18722">
        <v>5</v>
      </c>
      <c r="E18722">
        <v>25999.999999999996</v>
      </c>
      <c r="F18722">
        <f>Table2[[#This Row],[Đơn Giá Chuẩn]]*Table2[[#This Row],[Tổng số lượng bán]]</f>
        <v>129999.99999999999</v>
      </c>
      <c r="G18722">
        <v>0</v>
      </c>
      <c r="H18722">
        <f>Table2[[#This Row],[Doanh số bán]]-Table2[[#This Row],[Chiết khấu]]</f>
        <v>129999.99999999999</v>
      </c>
      <c r="K18722" t="s">
        <v>24</v>
      </c>
      <c r="L18722">
        <v>0</v>
      </c>
      <c r="M18722" t="s">
        <v>319</v>
      </c>
      <c r="N18722" t="s">
        <v>26</v>
      </c>
      <c r="P18722" t="s">
        <v>47</v>
      </c>
      <c r="Q18722" t="s">
        <v>48</v>
      </c>
      <c r="R18722" t="s">
        <v>29</v>
      </c>
      <c r="S18722" t="s">
        <v>30</v>
      </c>
      <c r="T18722" t="s">
        <v>320</v>
      </c>
      <c r="U18722" t="s">
        <v>321</v>
      </c>
      <c r="V18722" t="s">
        <v>33</v>
      </c>
    </row>
    <row r="18723" spans="1:22">
      <c r="A18723" s="4">
        <v>46158</v>
      </c>
      <c r="B18723" t="s">
        <v>13063</v>
      </c>
      <c r="C18723" t="s">
        <v>23</v>
      </c>
      <c r="D18723">
        <v>2</v>
      </c>
      <c r="E18723">
        <v>25999.999999999996</v>
      </c>
      <c r="F18723">
        <f>Table2[[#This Row],[Đơn Giá Chuẩn]]*Table2[[#This Row],[Tổng số lượng bán]]</f>
        <v>51999.999999999993</v>
      </c>
      <c r="G18723">
        <v>0</v>
      </c>
      <c r="H18723">
        <f>Table2[[#This Row],[Doanh số bán]]-Table2[[#This Row],[Chiết khấu]]</f>
        <v>51999.999999999993</v>
      </c>
      <c r="K18723" t="s">
        <v>24</v>
      </c>
      <c r="L18723">
        <v>0</v>
      </c>
      <c r="M18723" t="s">
        <v>319</v>
      </c>
      <c r="N18723" t="s">
        <v>26</v>
      </c>
      <c r="P18723" t="s">
        <v>47</v>
      </c>
      <c r="Q18723" t="s">
        <v>48</v>
      </c>
      <c r="R18723" t="s">
        <v>29</v>
      </c>
      <c r="S18723" t="s">
        <v>30</v>
      </c>
      <c r="T18723" t="s">
        <v>320</v>
      </c>
      <c r="U18723" t="s">
        <v>321</v>
      </c>
      <c r="V18723" t="s">
        <v>33</v>
      </c>
    </row>
    <row r="18724" spans="1:22">
      <c r="A18724" s="4">
        <v>46158</v>
      </c>
      <c r="B18724" t="s">
        <v>13063</v>
      </c>
      <c r="C18724" t="s">
        <v>23</v>
      </c>
      <c r="D18724">
        <v>1</v>
      </c>
      <c r="E18724">
        <v>21000</v>
      </c>
      <c r="F18724">
        <f>Table2[[#This Row],[Đơn Giá Chuẩn]]*Table2[[#This Row],[Tổng số lượng bán]]</f>
        <v>21000</v>
      </c>
      <c r="G18724">
        <v>0</v>
      </c>
      <c r="H18724">
        <f>Table2[[#This Row],[Doanh số bán]]-Table2[[#This Row],[Chiết khấu]]</f>
        <v>21000</v>
      </c>
      <c r="K18724" t="s">
        <v>24</v>
      </c>
      <c r="L18724">
        <v>0</v>
      </c>
      <c r="M18724" t="s">
        <v>319</v>
      </c>
      <c r="N18724" t="s">
        <v>26</v>
      </c>
      <c r="P18724" t="s">
        <v>27</v>
      </c>
      <c r="Q18724" t="s">
        <v>28</v>
      </c>
      <c r="R18724" t="s">
        <v>29</v>
      </c>
      <c r="S18724" t="s">
        <v>30</v>
      </c>
      <c r="T18724" t="s">
        <v>320</v>
      </c>
      <c r="U18724" t="s">
        <v>321</v>
      </c>
      <c r="V18724" t="s">
        <v>33</v>
      </c>
    </row>
    <row r="18725" spans="1:22">
      <c r="A18725" s="4">
        <v>46158</v>
      </c>
      <c r="B18725" t="s">
        <v>13064</v>
      </c>
      <c r="C18725" t="s">
        <v>23</v>
      </c>
      <c r="D18725">
        <v>1</v>
      </c>
      <c r="E18725">
        <v>21000</v>
      </c>
      <c r="F18725">
        <f>Table2[[#This Row],[Đơn Giá Chuẩn]]*Table2[[#This Row],[Tổng số lượng bán]]</f>
        <v>21000</v>
      </c>
      <c r="G18725">
        <v>0</v>
      </c>
      <c r="H18725">
        <f>Table2[[#This Row],[Doanh số bán]]-Table2[[#This Row],[Chiết khấu]]</f>
        <v>21000</v>
      </c>
      <c r="K18725" t="s">
        <v>24</v>
      </c>
      <c r="L18725">
        <v>0</v>
      </c>
      <c r="M18725" t="s">
        <v>319</v>
      </c>
      <c r="N18725" t="s">
        <v>26</v>
      </c>
      <c r="P18725" t="s">
        <v>27</v>
      </c>
      <c r="Q18725" t="s">
        <v>28</v>
      </c>
      <c r="R18725" t="s">
        <v>29</v>
      </c>
      <c r="S18725" t="s">
        <v>30</v>
      </c>
      <c r="T18725" t="s">
        <v>320</v>
      </c>
      <c r="U18725" t="s">
        <v>321</v>
      </c>
      <c r="V18725" t="s">
        <v>33</v>
      </c>
    </row>
    <row r="18726" spans="1:22">
      <c r="A18726" s="4">
        <v>46158</v>
      </c>
      <c r="B18726" t="s">
        <v>13064</v>
      </c>
      <c r="C18726" t="s">
        <v>23</v>
      </c>
      <c r="D18726">
        <v>1</v>
      </c>
      <c r="E18726">
        <v>25999.999999999996</v>
      </c>
      <c r="F18726">
        <f>Table2[[#This Row],[Đơn Giá Chuẩn]]*Table2[[#This Row],[Tổng số lượng bán]]</f>
        <v>25999.999999999996</v>
      </c>
      <c r="G18726">
        <v>0</v>
      </c>
      <c r="H18726">
        <f>Table2[[#This Row],[Doanh số bán]]-Table2[[#This Row],[Chiết khấu]]</f>
        <v>25999.999999999996</v>
      </c>
      <c r="K18726" t="s">
        <v>24</v>
      </c>
      <c r="L18726">
        <v>0</v>
      </c>
      <c r="M18726" t="s">
        <v>319</v>
      </c>
      <c r="N18726" t="s">
        <v>26</v>
      </c>
      <c r="P18726" t="s">
        <v>47</v>
      </c>
      <c r="Q18726" t="s">
        <v>48</v>
      </c>
      <c r="R18726" t="s">
        <v>29</v>
      </c>
      <c r="S18726" t="s">
        <v>30</v>
      </c>
      <c r="T18726" t="s">
        <v>320</v>
      </c>
      <c r="U18726" t="s">
        <v>321</v>
      </c>
      <c r="V18726" t="s">
        <v>33</v>
      </c>
    </row>
    <row r="18727" spans="1:22">
      <c r="A18727" s="4">
        <v>46158</v>
      </c>
      <c r="B18727" t="s">
        <v>13065</v>
      </c>
      <c r="C18727" t="s">
        <v>23</v>
      </c>
      <c r="D18727">
        <v>1</v>
      </c>
      <c r="E18727">
        <v>21000</v>
      </c>
      <c r="F18727">
        <f>Table2[[#This Row],[Đơn Giá Chuẩn]]*Table2[[#This Row],[Tổng số lượng bán]]</f>
        <v>21000</v>
      </c>
      <c r="G18727">
        <v>0</v>
      </c>
      <c r="H18727">
        <f>Table2[[#This Row],[Doanh số bán]]-Table2[[#This Row],[Chiết khấu]]</f>
        <v>21000</v>
      </c>
      <c r="K18727" t="s">
        <v>24</v>
      </c>
      <c r="L18727">
        <v>0</v>
      </c>
      <c r="M18727" t="s">
        <v>319</v>
      </c>
      <c r="N18727" t="s">
        <v>26</v>
      </c>
      <c r="P18727" t="s">
        <v>27</v>
      </c>
      <c r="Q18727" t="s">
        <v>28</v>
      </c>
      <c r="R18727" t="s">
        <v>29</v>
      </c>
      <c r="S18727" t="s">
        <v>30</v>
      </c>
      <c r="T18727" t="s">
        <v>320</v>
      </c>
      <c r="U18727" t="s">
        <v>321</v>
      </c>
      <c r="V18727" t="s">
        <v>33</v>
      </c>
    </row>
    <row r="18728" spans="1:22">
      <c r="A18728" s="4">
        <v>46158</v>
      </c>
      <c r="B18728" t="s">
        <v>13066</v>
      </c>
      <c r="C18728" t="s">
        <v>23</v>
      </c>
      <c r="D18728">
        <v>1</v>
      </c>
      <c r="E18728">
        <v>25999.999999999996</v>
      </c>
      <c r="F18728">
        <f>Table2[[#This Row],[Đơn Giá Chuẩn]]*Table2[[#This Row],[Tổng số lượng bán]]</f>
        <v>25999.999999999996</v>
      </c>
      <c r="G18728">
        <v>0</v>
      </c>
      <c r="H18728">
        <f>Table2[[#This Row],[Doanh số bán]]-Table2[[#This Row],[Chiết khấu]]</f>
        <v>25999.999999999996</v>
      </c>
      <c r="K18728" t="s">
        <v>24</v>
      </c>
      <c r="L18728">
        <v>0</v>
      </c>
      <c r="M18728" t="s">
        <v>319</v>
      </c>
      <c r="N18728" t="s">
        <v>26</v>
      </c>
      <c r="P18728" t="s">
        <v>47</v>
      </c>
      <c r="Q18728" t="s">
        <v>48</v>
      </c>
      <c r="R18728" t="s">
        <v>29</v>
      </c>
      <c r="S18728" t="s">
        <v>30</v>
      </c>
      <c r="T18728" t="s">
        <v>320</v>
      </c>
      <c r="U18728" t="s">
        <v>321</v>
      </c>
      <c r="V18728" t="s">
        <v>33</v>
      </c>
    </row>
    <row r="18729" spans="1:22">
      <c r="A18729" s="4">
        <v>46158</v>
      </c>
      <c r="B18729" t="s">
        <v>13066</v>
      </c>
      <c r="C18729" t="s">
        <v>23</v>
      </c>
      <c r="D18729">
        <v>1</v>
      </c>
      <c r="E18729">
        <v>21000</v>
      </c>
      <c r="F18729">
        <f>Table2[[#This Row],[Đơn Giá Chuẩn]]*Table2[[#This Row],[Tổng số lượng bán]]</f>
        <v>21000</v>
      </c>
      <c r="G18729">
        <v>0</v>
      </c>
      <c r="H18729">
        <f>Table2[[#This Row],[Doanh số bán]]-Table2[[#This Row],[Chiết khấu]]</f>
        <v>21000</v>
      </c>
      <c r="K18729" t="s">
        <v>24</v>
      </c>
      <c r="L18729">
        <v>0</v>
      </c>
      <c r="M18729" t="s">
        <v>319</v>
      </c>
      <c r="N18729" t="s">
        <v>26</v>
      </c>
      <c r="P18729" t="s">
        <v>27</v>
      </c>
      <c r="Q18729" t="s">
        <v>28</v>
      </c>
      <c r="R18729" t="s">
        <v>29</v>
      </c>
      <c r="S18729" t="s">
        <v>30</v>
      </c>
      <c r="T18729" t="s">
        <v>320</v>
      </c>
      <c r="U18729" t="s">
        <v>321</v>
      </c>
      <c r="V18729" t="s">
        <v>33</v>
      </c>
    </row>
    <row r="18730" spans="1:22">
      <c r="A18730" s="4">
        <v>46158</v>
      </c>
      <c r="B18730" t="s">
        <v>13067</v>
      </c>
      <c r="C18730" t="s">
        <v>23</v>
      </c>
      <c r="D18730">
        <v>1</v>
      </c>
      <c r="E18730">
        <v>42000</v>
      </c>
      <c r="F18730">
        <f>Table2[[#This Row],[Đơn Giá Chuẩn]]*Table2[[#This Row],[Tổng số lượng bán]]</f>
        <v>42000</v>
      </c>
      <c r="G18730">
        <v>0</v>
      </c>
      <c r="H18730">
        <f>Table2[[#This Row],[Doanh số bán]]-Table2[[#This Row],[Chiết khấu]]</f>
        <v>42000</v>
      </c>
      <c r="K18730" t="s">
        <v>24</v>
      </c>
      <c r="L18730">
        <v>0</v>
      </c>
      <c r="M18730" t="s">
        <v>319</v>
      </c>
      <c r="N18730" t="s">
        <v>26</v>
      </c>
      <c r="P18730" t="s">
        <v>368</v>
      </c>
      <c r="Q18730" t="s">
        <v>369</v>
      </c>
      <c r="R18730" t="s">
        <v>29</v>
      </c>
      <c r="S18730" t="s">
        <v>56</v>
      </c>
      <c r="T18730" t="s">
        <v>320</v>
      </c>
      <c r="U18730" t="s">
        <v>321</v>
      </c>
      <c r="V18730" t="s">
        <v>33</v>
      </c>
    </row>
    <row r="18731" spans="1:22">
      <c r="A18731" s="4">
        <v>46158</v>
      </c>
      <c r="B18731" t="s">
        <v>13067</v>
      </c>
      <c r="C18731" t="s">
        <v>23</v>
      </c>
      <c r="D18731">
        <v>1</v>
      </c>
      <c r="E18731">
        <v>21000</v>
      </c>
      <c r="F18731">
        <f>Table2[[#This Row],[Đơn Giá Chuẩn]]*Table2[[#This Row],[Tổng số lượng bán]]</f>
        <v>21000</v>
      </c>
      <c r="G18731">
        <v>0</v>
      </c>
      <c r="H18731">
        <f>Table2[[#This Row],[Doanh số bán]]-Table2[[#This Row],[Chiết khấu]]</f>
        <v>21000</v>
      </c>
      <c r="K18731" t="s">
        <v>24</v>
      </c>
      <c r="L18731">
        <v>0</v>
      </c>
      <c r="M18731" t="s">
        <v>319</v>
      </c>
      <c r="N18731" t="s">
        <v>26</v>
      </c>
      <c r="P18731" t="s">
        <v>27</v>
      </c>
      <c r="Q18731" t="s">
        <v>28</v>
      </c>
      <c r="R18731" t="s">
        <v>29</v>
      </c>
      <c r="S18731" t="s">
        <v>30</v>
      </c>
      <c r="T18731" t="s">
        <v>320</v>
      </c>
      <c r="U18731" t="s">
        <v>321</v>
      </c>
      <c r="V18731" t="s">
        <v>33</v>
      </c>
    </row>
    <row r="18732" spans="1:22">
      <c r="A18732" s="4">
        <v>46158</v>
      </c>
      <c r="B18732" t="s">
        <v>13068</v>
      </c>
      <c r="C18732" t="s">
        <v>23</v>
      </c>
      <c r="D18732">
        <v>1</v>
      </c>
      <c r="E18732">
        <v>21000</v>
      </c>
      <c r="F18732">
        <f>Table2[[#This Row],[Đơn Giá Chuẩn]]*Table2[[#This Row],[Tổng số lượng bán]]</f>
        <v>21000</v>
      </c>
      <c r="G18732">
        <v>0</v>
      </c>
      <c r="H18732">
        <f>Table2[[#This Row],[Doanh số bán]]-Table2[[#This Row],[Chiết khấu]]</f>
        <v>21000</v>
      </c>
      <c r="K18732" t="s">
        <v>24</v>
      </c>
      <c r="L18732">
        <v>0</v>
      </c>
      <c r="M18732" t="s">
        <v>319</v>
      </c>
      <c r="N18732" t="s">
        <v>26</v>
      </c>
      <c r="P18732" t="s">
        <v>27</v>
      </c>
      <c r="Q18732" t="s">
        <v>28</v>
      </c>
      <c r="R18732" t="s">
        <v>29</v>
      </c>
      <c r="S18732" t="s">
        <v>30</v>
      </c>
      <c r="T18732" t="s">
        <v>320</v>
      </c>
      <c r="U18732" t="s">
        <v>321</v>
      </c>
      <c r="V18732" t="s">
        <v>33</v>
      </c>
    </row>
    <row r="18733" spans="1:22">
      <c r="A18733" s="4">
        <v>46158</v>
      </c>
      <c r="B18733" t="s">
        <v>13069</v>
      </c>
      <c r="C18733" t="s">
        <v>23</v>
      </c>
      <c r="D18733">
        <v>1</v>
      </c>
      <c r="E18733">
        <v>21000</v>
      </c>
      <c r="F18733">
        <f>Table2[[#This Row],[Đơn Giá Chuẩn]]*Table2[[#This Row],[Tổng số lượng bán]]</f>
        <v>21000</v>
      </c>
      <c r="G18733">
        <v>0</v>
      </c>
      <c r="H18733">
        <f>Table2[[#This Row],[Doanh số bán]]-Table2[[#This Row],[Chiết khấu]]</f>
        <v>21000</v>
      </c>
      <c r="K18733" t="s">
        <v>24</v>
      </c>
      <c r="L18733">
        <v>0</v>
      </c>
      <c r="M18733" t="s">
        <v>319</v>
      </c>
      <c r="N18733" t="s">
        <v>26</v>
      </c>
      <c r="P18733" t="s">
        <v>27</v>
      </c>
      <c r="Q18733" t="s">
        <v>28</v>
      </c>
      <c r="R18733" t="s">
        <v>29</v>
      </c>
      <c r="S18733" t="s">
        <v>30</v>
      </c>
      <c r="T18733" t="s">
        <v>320</v>
      </c>
      <c r="U18733" t="s">
        <v>321</v>
      </c>
      <c r="V18733" t="s">
        <v>33</v>
      </c>
    </row>
    <row r="18734" spans="1:22">
      <c r="A18734" s="4">
        <v>46158</v>
      </c>
      <c r="B18734" t="s">
        <v>13069</v>
      </c>
      <c r="C18734" t="s">
        <v>23</v>
      </c>
      <c r="D18734">
        <v>1</v>
      </c>
      <c r="E18734">
        <v>32000</v>
      </c>
      <c r="F18734">
        <f>Table2[[#This Row],[Đơn Giá Chuẩn]]*Table2[[#This Row],[Tổng số lượng bán]]</f>
        <v>32000</v>
      </c>
      <c r="G18734">
        <v>0</v>
      </c>
      <c r="H18734">
        <f>Table2[[#This Row],[Doanh số bán]]-Table2[[#This Row],[Chiết khấu]]</f>
        <v>32000</v>
      </c>
      <c r="K18734" t="s">
        <v>24</v>
      </c>
      <c r="L18734">
        <v>0</v>
      </c>
      <c r="M18734" t="s">
        <v>319</v>
      </c>
      <c r="N18734" t="s">
        <v>26</v>
      </c>
      <c r="P18734" t="s">
        <v>125</v>
      </c>
      <c r="Q18734" t="s">
        <v>126</v>
      </c>
      <c r="R18734" t="s">
        <v>29</v>
      </c>
      <c r="S18734" t="s">
        <v>30</v>
      </c>
      <c r="T18734" t="s">
        <v>320</v>
      </c>
      <c r="U18734" t="s">
        <v>321</v>
      </c>
      <c r="V18734" t="s">
        <v>33</v>
      </c>
    </row>
    <row r="18735" spans="1:22">
      <c r="A18735" s="4">
        <v>46158</v>
      </c>
      <c r="B18735" t="s">
        <v>13070</v>
      </c>
      <c r="C18735" t="s">
        <v>23</v>
      </c>
      <c r="D18735">
        <v>1</v>
      </c>
      <c r="E18735">
        <v>25999.999999999996</v>
      </c>
      <c r="F18735">
        <f>Table2[[#This Row],[Đơn Giá Chuẩn]]*Table2[[#This Row],[Tổng số lượng bán]]</f>
        <v>25999.999999999996</v>
      </c>
      <c r="G18735">
        <v>0</v>
      </c>
      <c r="H18735">
        <f>Table2[[#This Row],[Doanh số bán]]-Table2[[#This Row],[Chiết khấu]]</f>
        <v>25999.999999999996</v>
      </c>
      <c r="K18735" t="s">
        <v>24</v>
      </c>
      <c r="L18735">
        <v>0</v>
      </c>
      <c r="M18735" t="s">
        <v>319</v>
      </c>
      <c r="N18735" t="s">
        <v>26</v>
      </c>
      <c r="P18735" t="s">
        <v>129</v>
      </c>
      <c r="Q18735" t="s">
        <v>130</v>
      </c>
      <c r="R18735" t="s">
        <v>29</v>
      </c>
      <c r="S18735" t="s">
        <v>30</v>
      </c>
      <c r="T18735" t="s">
        <v>320</v>
      </c>
      <c r="U18735" t="s">
        <v>321</v>
      </c>
      <c r="V18735" t="s">
        <v>33</v>
      </c>
    </row>
    <row r="18736" spans="1:22">
      <c r="A18736" s="4">
        <v>46158</v>
      </c>
      <c r="B18736" t="s">
        <v>13071</v>
      </c>
      <c r="C18736" t="s">
        <v>23</v>
      </c>
      <c r="D18736">
        <v>1</v>
      </c>
      <c r="E18736">
        <v>25999.999999999996</v>
      </c>
      <c r="F18736">
        <f>Table2[[#This Row],[Đơn Giá Chuẩn]]*Table2[[#This Row],[Tổng số lượng bán]]</f>
        <v>25999.999999999996</v>
      </c>
      <c r="G18736">
        <v>0</v>
      </c>
      <c r="H18736">
        <f>Table2[[#This Row],[Doanh số bán]]-Table2[[#This Row],[Chiết khấu]]</f>
        <v>25999.999999999996</v>
      </c>
      <c r="K18736" t="s">
        <v>24</v>
      </c>
      <c r="L18736">
        <v>0</v>
      </c>
      <c r="M18736" t="s">
        <v>319</v>
      </c>
      <c r="N18736" t="s">
        <v>26</v>
      </c>
      <c r="P18736" t="s">
        <v>129</v>
      </c>
      <c r="Q18736" t="s">
        <v>130</v>
      </c>
      <c r="R18736" t="s">
        <v>29</v>
      </c>
      <c r="S18736" t="s">
        <v>30</v>
      </c>
      <c r="T18736" t="s">
        <v>320</v>
      </c>
      <c r="U18736" t="s">
        <v>321</v>
      </c>
      <c r="V18736" t="s">
        <v>33</v>
      </c>
    </row>
    <row r="18737" spans="1:22">
      <c r="A18737" s="4">
        <v>46158</v>
      </c>
      <c r="B18737" t="s">
        <v>13072</v>
      </c>
      <c r="C18737" t="s">
        <v>23</v>
      </c>
      <c r="D18737">
        <v>1</v>
      </c>
      <c r="E18737">
        <v>21000</v>
      </c>
      <c r="F18737">
        <f>Table2[[#This Row],[Đơn Giá Chuẩn]]*Table2[[#This Row],[Tổng số lượng bán]]</f>
        <v>21000</v>
      </c>
      <c r="G18737">
        <v>0</v>
      </c>
      <c r="H18737">
        <f>Table2[[#This Row],[Doanh số bán]]-Table2[[#This Row],[Chiết khấu]]</f>
        <v>21000</v>
      </c>
      <c r="K18737" t="s">
        <v>24</v>
      </c>
      <c r="L18737">
        <v>0</v>
      </c>
      <c r="M18737" t="s">
        <v>319</v>
      </c>
      <c r="N18737" t="s">
        <v>26</v>
      </c>
      <c r="P18737" t="s">
        <v>27</v>
      </c>
      <c r="Q18737" t="s">
        <v>28</v>
      </c>
      <c r="R18737" t="s">
        <v>29</v>
      </c>
      <c r="S18737" t="s">
        <v>30</v>
      </c>
      <c r="T18737" t="s">
        <v>320</v>
      </c>
      <c r="U18737" t="s">
        <v>321</v>
      </c>
      <c r="V18737" t="s">
        <v>33</v>
      </c>
    </row>
    <row r="18738" spans="1:22">
      <c r="A18738" s="4">
        <v>46158</v>
      </c>
      <c r="B18738" t="s">
        <v>13072</v>
      </c>
      <c r="C18738" t="s">
        <v>23</v>
      </c>
      <c r="D18738">
        <v>1</v>
      </c>
      <c r="E18738">
        <v>47000</v>
      </c>
      <c r="F18738">
        <f>Table2[[#This Row],[Đơn Giá Chuẩn]]*Table2[[#This Row],[Tổng số lượng bán]]</f>
        <v>47000</v>
      </c>
      <c r="G18738">
        <v>0</v>
      </c>
      <c r="H18738">
        <f>Table2[[#This Row],[Doanh số bán]]-Table2[[#This Row],[Chiết khấu]]</f>
        <v>47000</v>
      </c>
      <c r="K18738" t="s">
        <v>24</v>
      </c>
      <c r="L18738">
        <v>0</v>
      </c>
      <c r="M18738" t="s">
        <v>319</v>
      </c>
      <c r="N18738" t="s">
        <v>26</v>
      </c>
      <c r="P18738" t="s">
        <v>876</v>
      </c>
      <c r="Q18738" t="s">
        <v>877</v>
      </c>
      <c r="R18738" t="s">
        <v>29</v>
      </c>
      <c r="S18738" t="s">
        <v>59</v>
      </c>
      <c r="T18738" t="s">
        <v>320</v>
      </c>
      <c r="U18738" t="s">
        <v>321</v>
      </c>
      <c r="V18738" t="s">
        <v>33</v>
      </c>
    </row>
    <row r="18739" spans="1:22">
      <c r="A18739" s="4">
        <v>46158</v>
      </c>
      <c r="B18739" t="s">
        <v>13073</v>
      </c>
      <c r="C18739" t="s">
        <v>23</v>
      </c>
      <c r="D18739">
        <v>1</v>
      </c>
      <c r="E18739">
        <v>42000</v>
      </c>
      <c r="F18739">
        <f>Table2[[#This Row],[Đơn Giá Chuẩn]]*Table2[[#This Row],[Tổng số lượng bán]]</f>
        <v>42000</v>
      </c>
      <c r="G18739">
        <v>0</v>
      </c>
      <c r="H18739">
        <f>Table2[[#This Row],[Doanh số bán]]-Table2[[#This Row],[Chiết khấu]]</f>
        <v>42000</v>
      </c>
      <c r="K18739" t="s">
        <v>24</v>
      </c>
      <c r="L18739">
        <v>0</v>
      </c>
      <c r="M18739" t="s">
        <v>319</v>
      </c>
      <c r="N18739" t="s">
        <v>26</v>
      </c>
      <c r="P18739" t="s">
        <v>62</v>
      </c>
      <c r="Q18739" t="s">
        <v>63</v>
      </c>
      <c r="R18739" t="s">
        <v>29</v>
      </c>
      <c r="S18739" t="s">
        <v>56</v>
      </c>
      <c r="T18739" t="s">
        <v>320</v>
      </c>
      <c r="U18739" t="s">
        <v>321</v>
      </c>
      <c r="V18739" t="s">
        <v>33</v>
      </c>
    </row>
    <row r="18740" spans="1:22">
      <c r="A18740" s="4">
        <v>46158</v>
      </c>
      <c r="B18740" t="s">
        <v>13074</v>
      </c>
      <c r="C18740" t="s">
        <v>155</v>
      </c>
      <c r="D18740">
        <v>12</v>
      </c>
      <c r="E18740">
        <v>322000</v>
      </c>
      <c r="F18740">
        <f>Table2[[#This Row],[Đơn Giá Chuẩn]]*Table2[[#This Row],[Tổng số lượng bán]]</f>
        <v>3864000</v>
      </c>
      <c r="G18740">
        <v>557038</v>
      </c>
      <c r="H18740">
        <f>Table2[[#This Row],[Doanh số bán]]-Table2[[#This Row],[Chiết khấu]]</f>
        <v>3306962</v>
      </c>
      <c r="K18740" t="s">
        <v>24</v>
      </c>
      <c r="L18740">
        <v>1</v>
      </c>
      <c r="M18740" t="s">
        <v>319</v>
      </c>
      <c r="N18740" t="s">
        <v>26</v>
      </c>
      <c r="O18740">
        <v>12</v>
      </c>
      <c r="P18740" t="s">
        <v>8998</v>
      </c>
      <c r="Q18740" t="s">
        <v>8999</v>
      </c>
      <c r="R18740" t="s">
        <v>41</v>
      </c>
      <c r="S18740" t="s">
        <v>42</v>
      </c>
      <c r="T18740" t="s">
        <v>320</v>
      </c>
      <c r="U18740" t="s">
        <v>321</v>
      </c>
      <c r="V18740" t="s">
        <v>33</v>
      </c>
    </row>
    <row r="18741" spans="1:22">
      <c r="A18741" s="4">
        <v>46158</v>
      </c>
      <c r="B18741" t="s">
        <v>13075</v>
      </c>
      <c r="C18741" t="s">
        <v>23</v>
      </c>
      <c r="D18741">
        <v>1</v>
      </c>
      <c r="E18741">
        <v>25999.999999999996</v>
      </c>
      <c r="F18741">
        <f>Table2[[#This Row],[Đơn Giá Chuẩn]]*Table2[[#This Row],[Tổng số lượng bán]]</f>
        <v>25999.999999999996</v>
      </c>
      <c r="G18741">
        <v>0</v>
      </c>
      <c r="H18741">
        <f>Table2[[#This Row],[Doanh số bán]]-Table2[[#This Row],[Chiết khấu]]</f>
        <v>25999.999999999996</v>
      </c>
      <c r="K18741" t="s">
        <v>24</v>
      </c>
      <c r="L18741">
        <v>0</v>
      </c>
      <c r="M18741" t="s">
        <v>319</v>
      </c>
      <c r="N18741" t="s">
        <v>26</v>
      </c>
      <c r="P18741" t="s">
        <v>47</v>
      </c>
      <c r="Q18741" t="s">
        <v>48</v>
      </c>
      <c r="R18741" t="s">
        <v>29</v>
      </c>
      <c r="S18741" t="s">
        <v>30</v>
      </c>
      <c r="T18741" t="s">
        <v>320</v>
      </c>
      <c r="U18741" t="s">
        <v>321</v>
      </c>
      <c r="V18741" t="s">
        <v>33</v>
      </c>
    </row>
    <row r="18742" spans="1:22">
      <c r="A18742" s="4">
        <v>46158</v>
      </c>
      <c r="B18742" t="s">
        <v>13076</v>
      </c>
      <c r="C18742" t="s">
        <v>23</v>
      </c>
      <c r="D18742">
        <v>1</v>
      </c>
      <c r="E18742">
        <v>25999.999999999996</v>
      </c>
      <c r="F18742">
        <f>Table2[[#This Row],[Đơn Giá Chuẩn]]*Table2[[#This Row],[Tổng số lượng bán]]</f>
        <v>25999.999999999996</v>
      </c>
      <c r="G18742">
        <v>0</v>
      </c>
      <c r="H18742">
        <f>Table2[[#This Row],[Doanh số bán]]-Table2[[#This Row],[Chiết khấu]]</f>
        <v>25999.999999999996</v>
      </c>
      <c r="K18742" t="s">
        <v>24</v>
      </c>
      <c r="L18742">
        <v>0</v>
      </c>
      <c r="M18742" t="s">
        <v>319</v>
      </c>
      <c r="N18742" t="s">
        <v>26</v>
      </c>
      <c r="P18742" t="s">
        <v>47</v>
      </c>
      <c r="Q18742" t="s">
        <v>48</v>
      </c>
      <c r="R18742" t="s">
        <v>29</v>
      </c>
      <c r="S18742" t="s">
        <v>30</v>
      </c>
      <c r="T18742" t="s">
        <v>320</v>
      </c>
      <c r="U18742" t="s">
        <v>321</v>
      </c>
      <c r="V18742" t="s">
        <v>33</v>
      </c>
    </row>
    <row r="18743" spans="1:22">
      <c r="A18743" s="4">
        <v>46158</v>
      </c>
      <c r="B18743" t="s">
        <v>13077</v>
      </c>
      <c r="C18743" t="s">
        <v>23</v>
      </c>
      <c r="D18743">
        <v>1</v>
      </c>
      <c r="E18743">
        <v>21000</v>
      </c>
      <c r="F18743">
        <f>Table2[[#This Row],[Đơn Giá Chuẩn]]*Table2[[#This Row],[Tổng số lượng bán]]</f>
        <v>21000</v>
      </c>
      <c r="G18743">
        <v>0</v>
      </c>
      <c r="H18743">
        <f>Table2[[#This Row],[Doanh số bán]]-Table2[[#This Row],[Chiết khấu]]</f>
        <v>21000</v>
      </c>
      <c r="K18743" t="s">
        <v>24</v>
      </c>
      <c r="L18743">
        <v>0</v>
      </c>
      <c r="M18743" t="s">
        <v>319</v>
      </c>
      <c r="N18743" t="s">
        <v>26</v>
      </c>
      <c r="P18743" t="s">
        <v>27</v>
      </c>
      <c r="Q18743" t="s">
        <v>28</v>
      </c>
      <c r="R18743" t="s">
        <v>29</v>
      </c>
      <c r="S18743" t="s">
        <v>30</v>
      </c>
      <c r="T18743" t="s">
        <v>320</v>
      </c>
      <c r="U18743" t="s">
        <v>321</v>
      </c>
      <c r="V18743" t="s">
        <v>33</v>
      </c>
    </row>
    <row r="18744" spans="1:22">
      <c r="A18744" s="4">
        <v>46158</v>
      </c>
      <c r="B18744" t="s">
        <v>13078</v>
      </c>
      <c r="C18744" t="s">
        <v>23</v>
      </c>
      <c r="D18744">
        <v>1</v>
      </c>
      <c r="E18744">
        <v>32000</v>
      </c>
      <c r="F18744">
        <f>Table2[[#This Row],[Đơn Giá Chuẩn]]*Table2[[#This Row],[Tổng số lượng bán]]</f>
        <v>32000</v>
      </c>
      <c r="G18744">
        <v>0</v>
      </c>
      <c r="H18744">
        <f>Table2[[#This Row],[Doanh số bán]]-Table2[[#This Row],[Chiết khấu]]</f>
        <v>32000</v>
      </c>
      <c r="K18744" t="s">
        <v>24</v>
      </c>
      <c r="L18744">
        <v>0</v>
      </c>
      <c r="M18744" t="s">
        <v>319</v>
      </c>
      <c r="N18744" t="s">
        <v>26</v>
      </c>
      <c r="P18744" t="s">
        <v>125</v>
      </c>
      <c r="Q18744" t="s">
        <v>126</v>
      </c>
      <c r="R18744" t="s">
        <v>29</v>
      </c>
      <c r="S18744" t="s">
        <v>30</v>
      </c>
      <c r="T18744" t="s">
        <v>320</v>
      </c>
      <c r="U18744" t="s">
        <v>321</v>
      </c>
      <c r="V18744" t="s">
        <v>33</v>
      </c>
    </row>
    <row r="18745" spans="1:22">
      <c r="A18745" s="4">
        <v>46158</v>
      </c>
      <c r="B18745" t="s">
        <v>13078</v>
      </c>
      <c r="C18745" t="s">
        <v>23</v>
      </c>
      <c r="D18745">
        <v>1</v>
      </c>
      <c r="E18745">
        <v>32000</v>
      </c>
      <c r="F18745">
        <f>Table2[[#This Row],[Đơn Giá Chuẩn]]*Table2[[#This Row],[Tổng số lượng bán]]</f>
        <v>32000</v>
      </c>
      <c r="G18745">
        <v>0</v>
      </c>
      <c r="H18745">
        <f>Table2[[#This Row],[Doanh số bán]]-Table2[[#This Row],[Chiết khấu]]</f>
        <v>32000</v>
      </c>
      <c r="K18745" t="s">
        <v>24</v>
      </c>
      <c r="L18745">
        <v>0</v>
      </c>
      <c r="M18745" t="s">
        <v>319</v>
      </c>
      <c r="N18745" t="s">
        <v>26</v>
      </c>
      <c r="P18745" t="s">
        <v>963</v>
      </c>
      <c r="Q18745" t="s">
        <v>964</v>
      </c>
      <c r="R18745" t="s">
        <v>29</v>
      </c>
      <c r="S18745" t="s">
        <v>240</v>
      </c>
      <c r="T18745" t="s">
        <v>320</v>
      </c>
      <c r="U18745" t="s">
        <v>321</v>
      </c>
      <c r="V18745" t="s">
        <v>33</v>
      </c>
    </row>
    <row r="18746" spans="1:22">
      <c r="A18746" s="4">
        <v>46158</v>
      </c>
      <c r="B18746" t="s">
        <v>13078</v>
      </c>
      <c r="C18746" t="s">
        <v>23</v>
      </c>
      <c r="D18746">
        <v>2</v>
      </c>
      <c r="E18746">
        <v>32000</v>
      </c>
      <c r="F18746">
        <f>Table2[[#This Row],[Đơn Giá Chuẩn]]*Table2[[#This Row],[Tổng số lượng bán]]</f>
        <v>64000</v>
      </c>
      <c r="G18746">
        <v>0</v>
      </c>
      <c r="H18746">
        <f>Table2[[#This Row],[Doanh số bán]]-Table2[[#This Row],[Chiết khấu]]</f>
        <v>64000</v>
      </c>
      <c r="K18746" t="s">
        <v>24</v>
      </c>
      <c r="L18746">
        <v>0</v>
      </c>
      <c r="M18746" t="s">
        <v>319</v>
      </c>
      <c r="N18746" t="s">
        <v>26</v>
      </c>
      <c r="P18746" t="s">
        <v>569</v>
      </c>
      <c r="Q18746" t="s">
        <v>570</v>
      </c>
      <c r="R18746" t="s">
        <v>29</v>
      </c>
      <c r="S18746" t="s">
        <v>59</v>
      </c>
      <c r="T18746" t="s">
        <v>320</v>
      </c>
      <c r="U18746" t="s">
        <v>321</v>
      </c>
      <c r="V18746" t="s">
        <v>33</v>
      </c>
    </row>
    <row r="18747" spans="1:22">
      <c r="A18747" s="4">
        <v>46158</v>
      </c>
      <c r="B18747" t="s">
        <v>13079</v>
      </c>
      <c r="C18747" t="s">
        <v>23</v>
      </c>
      <c r="D18747">
        <v>2</v>
      </c>
      <c r="E18747">
        <v>42000</v>
      </c>
      <c r="F18747">
        <f>Table2[[#This Row],[Đơn Giá Chuẩn]]*Table2[[#This Row],[Tổng số lượng bán]]</f>
        <v>84000</v>
      </c>
      <c r="G18747">
        <v>0</v>
      </c>
      <c r="H18747">
        <f>Table2[[#This Row],[Doanh số bán]]-Table2[[#This Row],[Chiết khấu]]</f>
        <v>84000</v>
      </c>
      <c r="K18747" t="s">
        <v>24</v>
      </c>
      <c r="L18747">
        <v>0</v>
      </c>
      <c r="M18747" t="s">
        <v>319</v>
      </c>
      <c r="N18747" t="s">
        <v>26</v>
      </c>
      <c r="P18747" t="s">
        <v>94</v>
      </c>
      <c r="Q18747" t="s">
        <v>95</v>
      </c>
      <c r="R18747" t="s">
        <v>29</v>
      </c>
      <c r="S18747" t="s">
        <v>30</v>
      </c>
      <c r="T18747" t="s">
        <v>320</v>
      </c>
      <c r="U18747" t="s">
        <v>321</v>
      </c>
      <c r="V18747" t="s">
        <v>33</v>
      </c>
    </row>
    <row r="18748" spans="1:22">
      <c r="A18748" s="4">
        <v>46158</v>
      </c>
      <c r="B18748" t="s">
        <v>13079</v>
      </c>
      <c r="C18748" t="s">
        <v>23</v>
      </c>
      <c r="D18748">
        <v>1</v>
      </c>
      <c r="E18748">
        <v>50999.72</v>
      </c>
      <c r="F18748">
        <f>Table2[[#This Row],[Đơn Giá Chuẩn]]*Table2[[#This Row],[Tổng số lượng bán]]</f>
        <v>50999.72</v>
      </c>
      <c r="G18748">
        <v>0</v>
      </c>
      <c r="H18748">
        <f>Table2[[#This Row],[Doanh số bán]]-Table2[[#This Row],[Chiết khấu]]</f>
        <v>50999.72</v>
      </c>
      <c r="K18748" t="s">
        <v>24</v>
      </c>
      <c r="L18748">
        <v>0</v>
      </c>
      <c r="M18748" t="s">
        <v>319</v>
      </c>
      <c r="N18748" t="s">
        <v>26</v>
      </c>
      <c r="P18748" t="s">
        <v>9946</v>
      </c>
      <c r="Q18748" t="s">
        <v>9947</v>
      </c>
      <c r="R18748" t="s">
        <v>29</v>
      </c>
      <c r="S18748" t="s">
        <v>59</v>
      </c>
      <c r="T18748" t="s">
        <v>320</v>
      </c>
      <c r="U18748" t="s">
        <v>321</v>
      </c>
      <c r="V18748" t="s">
        <v>33</v>
      </c>
    </row>
    <row r="18749" spans="1:22">
      <c r="A18749" s="4">
        <v>46158</v>
      </c>
      <c r="B18749" t="s">
        <v>13080</v>
      </c>
      <c r="C18749" t="s">
        <v>155</v>
      </c>
      <c r="D18749">
        <v>2</v>
      </c>
      <c r="E18749">
        <v>152150</v>
      </c>
      <c r="F18749">
        <f>Table2[[#This Row],[Đơn Giá Chuẩn]]*Table2[[#This Row],[Tổng số lượng bán]]</f>
        <v>304300</v>
      </c>
      <c r="G18749">
        <v>0</v>
      </c>
      <c r="H18749">
        <f>Table2[[#This Row],[Doanh số bán]]-Table2[[#This Row],[Chiết khấu]]</f>
        <v>304300</v>
      </c>
      <c r="K18749" t="s">
        <v>24</v>
      </c>
      <c r="L18749">
        <v>0.2</v>
      </c>
      <c r="M18749" t="s">
        <v>319</v>
      </c>
      <c r="N18749" t="s">
        <v>26</v>
      </c>
      <c r="O18749">
        <v>0.4</v>
      </c>
      <c r="P18749" t="s">
        <v>156</v>
      </c>
      <c r="Q18749" t="s">
        <v>157</v>
      </c>
      <c r="R18749" t="s">
        <v>107</v>
      </c>
      <c r="S18749" t="s">
        <v>108</v>
      </c>
      <c r="T18749" t="s">
        <v>320</v>
      </c>
      <c r="U18749" t="s">
        <v>321</v>
      </c>
      <c r="V18749" t="s">
        <v>33</v>
      </c>
    </row>
    <row r="18750" spans="1:22">
      <c r="A18750" s="4">
        <v>46158</v>
      </c>
      <c r="B18750" t="s">
        <v>13081</v>
      </c>
      <c r="C18750" t="s">
        <v>104</v>
      </c>
      <c r="D18750">
        <v>2</v>
      </c>
      <c r="E18750">
        <v>187000</v>
      </c>
      <c r="F18750">
        <f>Table2[[#This Row],[Đơn Giá Chuẩn]]*Table2[[#This Row],[Tổng số lượng bán]]</f>
        <v>374000</v>
      </c>
      <c r="G18750">
        <v>0</v>
      </c>
      <c r="H18750">
        <f>Table2[[#This Row],[Doanh số bán]]-Table2[[#This Row],[Chiết khấu]]</f>
        <v>374000</v>
      </c>
      <c r="K18750" t="s">
        <v>24</v>
      </c>
      <c r="L18750">
        <v>0.01</v>
      </c>
      <c r="M18750" t="s">
        <v>319</v>
      </c>
      <c r="N18750" t="s">
        <v>26</v>
      </c>
      <c r="O18750">
        <v>0.02</v>
      </c>
      <c r="P18750" t="s">
        <v>6941</v>
      </c>
      <c r="Q18750" t="s">
        <v>6942</v>
      </c>
      <c r="R18750" t="s">
        <v>41</v>
      </c>
      <c r="S18750" t="s">
        <v>42</v>
      </c>
      <c r="T18750" t="s">
        <v>320</v>
      </c>
      <c r="U18750" t="s">
        <v>321</v>
      </c>
      <c r="V18750" t="s">
        <v>33</v>
      </c>
    </row>
    <row r="18751" spans="1:22">
      <c r="A18751" s="4">
        <v>46158</v>
      </c>
      <c r="B18751" t="s">
        <v>1163</v>
      </c>
      <c r="C18751" t="s">
        <v>23</v>
      </c>
      <c r="D18751">
        <v>1</v>
      </c>
      <c r="E18751">
        <v>42000</v>
      </c>
      <c r="F18751">
        <f>Table2[[#This Row],[Đơn Giá Chuẩn]]*Table2[[#This Row],[Tổng số lượng bán]]</f>
        <v>42000</v>
      </c>
      <c r="G18751">
        <v>12963</v>
      </c>
      <c r="H18751">
        <f>Table2[[#This Row],[Doanh số bán]]-Table2[[#This Row],[Chiết khấu]]</f>
        <v>29037</v>
      </c>
      <c r="K18751" t="s">
        <v>24</v>
      </c>
      <c r="L18751">
        <v>0</v>
      </c>
      <c r="M18751" t="s">
        <v>918</v>
      </c>
      <c r="N18751" t="s">
        <v>919</v>
      </c>
      <c r="P18751" t="s">
        <v>1771</v>
      </c>
      <c r="Q18751" t="s">
        <v>1772</v>
      </c>
      <c r="R18751" t="s">
        <v>29</v>
      </c>
      <c r="S18751" t="s">
        <v>30</v>
      </c>
      <c r="T18751" t="s">
        <v>922</v>
      </c>
      <c r="U18751" t="s">
        <v>923</v>
      </c>
      <c r="V18751" t="s">
        <v>33</v>
      </c>
    </row>
    <row r="18752" spans="1:22">
      <c r="A18752" s="4">
        <v>46158</v>
      </c>
      <c r="B18752" t="s">
        <v>1164</v>
      </c>
      <c r="C18752" t="s">
        <v>23</v>
      </c>
      <c r="D18752">
        <v>1</v>
      </c>
      <c r="E18752">
        <v>67000</v>
      </c>
      <c r="F18752">
        <f>Table2[[#This Row],[Đơn Giá Chuẩn]]*Table2[[#This Row],[Tổng số lượng bán]]</f>
        <v>67000</v>
      </c>
      <c r="G18752">
        <v>0</v>
      </c>
      <c r="H18752">
        <f>Table2[[#This Row],[Doanh số bán]]-Table2[[#This Row],[Chiết khấu]]</f>
        <v>67000</v>
      </c>
      <c r="K18752" t="s">
        <v>24</v>
      </c>
      <c r="L18752">
        <v>0</v>
      </c>
      <c r="M18752" t="s">
        <v>918</v>
      </c>
      <c r="N18752" t="s">
        <v>919</v>
      </c>
      <c r="P18752" t="s">
        <v>1743</v>
      </c>
      <c r="Q18752" t="s">
        <v>1744</v>
      </c>
      <c r="R18752" t="s">
        <v>29</v>
      </c>
      <c r="S18752" t="s">
        <v>30</v>
      </c>
      <c r="T18752" t="s">
        <v>922</v>
      </c>
      <c r="U18752" t="s">
        <v>923</v>
      </c>
      <c r="V18752" t="s">
        <v>33</v>
      </c>
    </row>
    <row r="18753" spans="1:22">
      <c r="A18753" s="4">
        <v>46158</v>
      </c>
      <c r="B18753" t="s">
        <v>1164</v>
      </c>
      <c r="C18753" t="s">
        <v>23</v>
      </c>
      <c r="D18753">
        <v>1</v>
      </c>
      <c r="E18753">
        <v>67000</v>
      </c>
      <c r="F18753">
        <f>Table2[[#This Row],[Đơn Giá Chuẩn]]*Table2[[#This Row],[Tổng số lượng bán]]</f>
        <v>67000</v>
      </c>
      <c r="G18753">
        <v>0</v>
      </c>
      <c r="H18753">
        <f>Table2[[#This Row],[Doanh số bán]]-Table2[[#This Row],[Chiết khấu]]</f>
        <v>67000</v>
      </c>
      <c r="K18753" t="s">
        <v>24</v>
      </c>
      <c r="L18753">
        <v>0</v>
      </c>
      <c r="M18753" t="s">
        <v>918</v>
      </c>
      <c r="N18753" t="s">
        <v>919</v>
      </c>
      <c r="P18753" t="s">
        <v>1760</v>
      </c>
      <c r="Q18753" t="s">
        <v>1761</v>
      </c>
      <c r="R18753" t="s">
        <v>29</v>
      </c>
      <c r="S18753" t="s">
        <v>91</v>
      </c>
      <c r="T18753" t="s">
        <v>922</v>
      </c>
      <c r="U18753" t="s">
        <v>923</v>
      </c>
      <c r="V18753" t="s">
        <v>33</v>
      </c>
    </row>
    <row r="18754" spans="1:22">
      <c r="A18754" s="4">
        <v>46158</v>
      </c>
      <c r="B18754" t="s">
        <v>1164</v>
      </c>
      <c r="C18754" t="s">
        <v>23</v>
      </c>
      <c r="D18754">
        <v>1</v>
      </c>
      <c r="E18754">
        <v>62000</v>
      </c>
      <c r="F18754">
        <f>Table2[[#This Row],[Đơn Giá Chuẩn]]*Table2[[#This Row],[Tổng số lượng bán]]</f>
        <v>62000</v>
      </c>
      <c r="G18754">
        <v>0</v>
      </c>
      <c r="H18754">
        <f>Table2[[#This Row],[Doanh số bán]]-Table2[[#This Row],[Chiết khấu]]</f>
        <v>62000</v>
      </c>
      <c r="K18754" t="s">
        <v>24</v>
      </c>
      <c r="L18754">
        <v>0</v>
      </c>
      <c r="M18754" t="s">
        <v>918</v>
      </c>
      <c r="N18754" t="s">
        <v>919</v>
      </c>
      <c r="P18754" t="s">
        <v>1914</v>
      </c>
      <c r="Q18754" t="s">
        <v>1915</v>
      </c>
      <c r="R18754" t="s">
        <v>29</v>
      </c>
      <c r="S18754" t="s">
        <v>30</v>
      </c>
      <c r="T18754" t="s">
        <v>922</v>
      </c>
      <c r="U18754" t="s">
        <v>923</v>
      </c>
      <c r="V18754" t="s">
        <v>33</v>
      </c>
    </row>
    <row r="18755" spans="1:22">
      <c r="A18755" s="4">
        <v>46158</v>
      </c>
      <c r="B18755" t="s">
        <v>1164</v>
      </c>
      <c r="C18755" t="s">
        <v>23</v>
      </c>
      <c r="D18755">
        <v>1</v>
      </c>
      <c r="E18755">
        <v>67000</v>
      </c>
      <c r="F18755">
        <f>Table2[[#This Row],[Đơn Giá Chuẩn]]*Table2[[#This Row],[Tổng số lượng bán]]</f>
        <v>67000</v>
      </c>
      <c r="G18755">
        <v>0</v>
      </c>
      <c r="H18755">
        <f>Table2[[#This Row],[Doanh số bán]]-Table2[[#This Row],[Chiết khấu]]</f>
        <v>67000</v>
      </c>
      <c r="K18755" t="s">
        <v>24</v>
      </c>
      <c r="L18755">
        <v>0</v>
      </c>
      <c r="M18755" t="s">
        <v>918</v>
      </c>
      <c r="N18755" t="s">
        <v>919</v>
      </c>
      <c r="P18755" t="s">
        <v>1756</v>
      </c>
      <c r="Q18755" t="s">
        <v>1757</v>
      </c>
      <c r="R18755" t="s">
        <v>29</v>
      </c>
      <c r="S18755" t="s">
        <v>30</v>
      </c>
      <c r="T18755" t="s">
        <v>922</v>
      </c>
      <c r="U18755" t="s">
        <v>923</v>
      </c>
      <c r="V18755" t="s">
        <v>33</v>
      </c>
    </row>
    <row r="18756" spans="1:22">
      <c r="A18756" s="4">
        <v>46158</v>
      </c>
      <c r="B18756" t="s">
        <v>1165</v>
      </c>
      <c r="C18756" t="s">
        <v>23</v>
      </c>
      <c r="D18756">
        <v>2</v>
      </c>
      <c r="E18756">
        <v>52000</v>
      </c>
      <c r="F18756">
        <f>Table2[[#This Row],[Đơn Giá Chuẩn]]*Table2[[#This Row],[Tổng số lượng bán]]</f>
        <v>104000</v>
      </c>
      <c r="G18756">
        <v>32408</v>
      </c>
      <c r="H18756">
        <f>Table2[[#This Row],[Doanh số bán]]-Table2[[#This Row],[Chiết khấu]]</f>
        <v>71592</v>
      </c>
      <c r="K18756" t="s">
        <v>24</v>
      </c>
      <c r="L18756">
        <v>0</v>
      </c>
      <c r="M18756" t="s">
        <v>918</v>
      </c>
      <c r="N18756" t="s">
        <v>919</v>
      </c>
      <c r="P18756" t="s">
        <v>1730</v>
      </c>
      <c r="Q18756" t="s">
        <v>1731</v>
      </c>
      <c r="R18756" t="s">
        <v>29</v>
      </c>
      <c r="S18756" t="s">
        <v>30</v>
      </c>
      <c r="T18756" t="s">
        <v>922</v>
      </c>
      <c r="U18756" t="s">
        <v>923</v>
      </c>
      <c r="V18756" t="s">
        <v>33</v>
      </c>
    </row>
    <row r="18757" spans="1:22">
      <c r="A18757" s="4">
        <v>46158</v>
      </c>
      <c r="B18757" t="s">
        <v>1166</v>
      </c>
      <c r="C18757" t="s">
        <v>23</v>
      </c>
      <c r="D18757">
        <v>1</v>
      </c>
      <c r="E18757">
        <v>47000</v>
      </c>
      <c r="F18757">
        <f>Table2[[#This Row],[Đơn Giá Chuẩn]]*Table2[[#This Row],[Tổng số lượng bán]]</f>
        <v>47000</v>
      </c>
      <c r="G18757">
        <v>0</v>
      </c>
      <c r="H18757">
        <f>Table2[[#This Row],[Doanh số bán]]-Table2[[#This Row],[Chiết khấu]]</f>
        <v>47000</v>
      </c>
      <c r="K18757" t="s">
        <v>24</v>
      </c>
      <c r="L18757">
        <v>0</v>
      </c>
      <c r="M18757" t="s">
        <v>918</v>
      </c>
      <c r="N18757" t="s">
        <v>919</v>
      </c>
      <c r="P18757" t="s">
        <v>1996</v>
      </c>
      <c r="Q18757" t="s">
        <v>1997</v>
      </c>
      <c r="R18757" t="s">
        <v>29</v>
      </c>
      <c r="S18757" t="s">
        <v>30</v>
      </c>
      <c r="T18757" t="s">
        <v>922</v>
      </c>
      <c r="U18757" t="s">
        <v>923</v>
      </c>
      <c r="V18757" t="s">
        <v>33</v>
      </c>
    </row>
    <row r="18758" spans="1:22">
      <c r="A18758" s="4">
        <v>46158</v>
      </c>
      <c r="B18758" t="s">
        <v>1166</v>
      </c>
      <c r="C18758" t="s">
        <v>23</v>
      </c>
      <c r="D18758">
        <v>1</v>
      </c>
      <c r="E18758">
        <v>67000</v>
      </c>
      <c r="F18758">
        <f>Table2[[#This Row],[Đơn Giá Chuẩn]]*Table2[[#This Row],[Tổng số lượng bán]]</f>
        <v>67000</v>
      </c>
      <c r="G18758">
        <v>0</v>
      </c>
      <c r="H18758">
        <f>Table2[[#This Row],[Doanh số bán]]-Table2[[#This Row],[Chiết khấu]]</f>
        <v>67000</v>
      </c>
      <c r="K18758" t="s">
        <v>24</v>
      </c>
      <c r="L18758">
        <v>0</v>
      </c>
      <c r="M18758" t="s">
        <v>918</v>
      </c>
      <c r="N18758" t="s">
        <v>919</v>
      </c>
      <c r="P18758" t="s">
        <v>1752</v>
      </c>
      <c r="Q18758" t="s">
        <v>1753</v>
      </c>
      <c r="R18758" t="s">
        <v>29</v>
      </c>
      <c r="S18758" t="s">
        <v>91</v>
      </c>
      <c r="T18758" t="s">
        <v>922</v>
      </c>
      <c r="U18758" t="s">
        <v>923</v>
      </c>
      <c r="V18758" t="s">
        <v>33</v>
      </c>
    </row>
    <row r="18759" spans="1:22">
      <c r="A18759" s="4">
        <v>46158</v>
      </c>
      <c r="B18759" t="s">
        <v>1167</v>
      </c>
      <c r="C18759" t="s">
        <v>23</v>
      </c>
      <c r="D18759">
        <v>1</v>
      </c>
      <c r="E18759">
        <v>67000</v>
      </c>
      <c r="F18759">
        <f>Table2[[#This Row],[Đơn Giá Chuẩn]]*Table2[[#This Row],[Tổng số lượng bán]]</f>
        <v>67000</v>
      </c>
      <c r="G18759">
        <v>0</v>
      </c>
      <c r="H18759">
        <f>Table2[[#This Row],[Doanh số bán]]-Table2[[#This Row],[Chiết khấu]]</f>
        <v>67000</v>
      </c>
      <c r="K18759" t="s">
        <v>24</v>
      </c>
      <c r="L18759">
        <v>0</v>
      </c>
      <c r="M18759" t="s">
        <v>918</v>
      </c>
      <c r="N18759" t="s">
        <v>919</v>
      </c>
      <c r="P18759" t="s">
        <v>1760</v>
      </c>
      <c r="Q18759" t="s">
        <v>1761</v>
      </c>
      <c r="R18759" t="s">
        <v>29</v>
      </c>
      <c r="S18759" t="s">
        <v>91</v>
      </c>
      <c r="T18759" t="s">
        <v>922</v>
      </c>
      <c r="U18759" t="s">
        <v>923</v>
      </c>
      <c r="V18759" t="s">
        <v>33</v>
      </c>
    </row>
    <row r="18760" spans="1:22">
      <c r="A18760" s="4">
        <v>46158</v>
      </c>
      <c r="B18760" t="s">
        <v>1168</v>
      </c>
      <c r="C18760" t="s">
        <v>23</v>
      </c>
      <c r="D18760">
        <v>1</v>
      </c>
      <c r="E18760">
        <v>42000</v>
      </c>
      <c r="F18760">
        <f>Table2[[#This Row],[Đơn Giá Chuẩn]]*Table2[[#This Row],[Tổng số lượng bán]]</f>
        <v>42000</v>
      </c>
      <c r="G18760">
        <v>12963</v>
      </c>
      <c r="H18760">
        <f>Table2[[#This Row],[Doanh số bán]]-Table2[[#This Row],[Chiết khấu]]</f>
        <v>29037</v>
      </c>
      <c r="K18760" t="s">
        <v>24</v>
      </c>
      <c r="L18760">
        <v>0</v>
      </c>
      <c r="M18760" t="s">
        <v>918</v>
      </c>
      <c r="N18760" t="s">
        <v>919</v>
      </c>
      <c r="P18760" t="s">
        <v>1960</v>
      </c>
      <c r="Q18760" t="s">
        <v>1961</v>
      </c>
      <c r="R18760" t="s">
        <v>29</v>
      </c>
      <c r="S18760" t="s">
        <v>30</v>
      </c>
      <c r="T18760" t="s">
        <v>922</v>
      </c>
      <c r="U18760" t="s">
        <v>923</v>
      </c>
      <c r="V18760" t="s">
        <v>33</v>
      </c>
    </row>
    <row r="18761" spans="1:22">
      <c r="A18761" s="4">
        <v>46158</v>
      </c>
      <c r="B18761" t="s">
        <v>1169</v>
      </c>
      <c r="C18761" t="s">
        <v>23</v>
      </c>
      <c r="D18761">
        <v>1</v>
      </c>
      <c r="E18761">
        <v>52000</v>
      </c>
      <c r="F18761">
        <f>Table2[[#This Row],[Đơn Giá Chuẩn]]*Table2[[#This Row],[Tổng số lượng bán]]</f>
        <v>52000</v>
      </c>
      <c r="G18761">
        <v>0</v>
      </c>
      <c r="H18761">
        <f>Table2[[#This Row],[Doanh số bán]]-Table2[[#This Row],[Chiết khấu]]</f>
        <v>52000</v>
      </c>
      <c r="K18761" t="s">
        <v>24</v>
      </c>
      <c r="L18761">
        <v>0</v>
      </c>
      <c r="M18761" t="s">
        <v>918</v>
      </c>
      <c r="N18761" t="s">
        <v>919</v>
      </c>
      <c r="P18761" t="s">
        <v>1775</v>
      </c>
      <c r="Q18761" t="s">
        <v>1776</v>
      </c>
      <c r="R18761" t="s">
        <v>29</v>
      </c>
      <c r="S18761" t="s">
        <v>56</v>
      </c>
      <c r="T18761" t="s">
        <v>922</v>
      </c>
      <c r="U18761" t="s">
        <v>923</v>
      </c>
      <c r="V18761" t="s">
        <v>33</v>
      </c>
    </row>
    <row r="18762" spans="1:22">
      <c r="A18762" s="4">
        <v>46158</v>
      </c>
      <c r="B18762" t="s">
        <v>1169</v>
      </c>
      <c r="C18762" t="s">
        <v>23</v>
      </c>
      <c r="D18762">
        <v>1</v>
      </c>
      <c r="E18762">
        <v>62000</v>
      </c>
      <c r="F18762">
        <f>Table2[[#This Row],[Đơn Giá Chuẩn]]*Table2[[#This Row],[Tổng số lượng bán]]</f>
        <v>62000</v>
      </c>
      <c r="G18762">
        <v>0</v>
      </c>
      <c r="H18762">
        <f>Table2[[#This Row],[Doanh số bán]]-Table2[[#This Row],[Chiết khấu]]</f>
        <v>62000</v>
      </c>
      <c r="K18762" t="s">
        <v>24</v>
      </c>
      <c r="L18762">
        <v>0</v>
      </c>
      <c r="M18762" t="s">
        <v>918</v>
      </c>
      <c r="N18762" t="s">
        <v>919</v>
      </c>
      <c r="P18762" t="s">
        <v>1810</v>
      </c>
      <c r="Q18762" t="s">
        <v>1811</v>
      </c>
      <c r="R18762" t="s">
        <v>29</v>
      </c>
      <c r="S18762" t="s">
        <v>56</v>
      </c>
      <c r="T18762" t="s">
        <v>922</v>
      </c>
      <c r="U18762" t="s">
        <v>923</v>
      </c>
      <c r="V18762" t="s">
        <v>33</v>
      </c>
    </row>
    <row r="18763" spans="1:22">
      <c r="A18763" s="4">
        <v>46158</v>
      </c>
      <c r="B18763" t="s">
        <v>492</v>
      </c>
      <c r="C18763" t="s">
        <v>23</v>
      </c>
      <c r="D18763">
        <v>1</v>
      </c>
      <c r="E18763">
        <v>52000</v>
      </c>
      <c r="F18763">
        <f>Table2[[#This Row],[Đơn Giá Chuẩn]]*Table2[[#This Row],[Tổng số lượng bán]]</f>
        <v>52000</v>
      </c>
      <c r="G18763">
        <v>0</v>
      </c>
      <c r="H18763">
        <f>Table2[[#This Row],[Doanh số bán]]-Table2[[#This Row],[Chiết khấu]]</f>
        <v>52000</v>
      </c>
      <c r="K18763" t="s">
        <v>24</v>
      </c>
      <c r="L18763">
        <v>0</v>
      </c>
      <c r="M18763" t="s">
        <v>918</v>
      </c>
      <c r="N18763" t="s">
        <v>919</v>
      </c>
      <c r="P18763" t="s">
        <v>1790</v>
      </c>
      <c r="Q18763" t="s">
        <v>1791</v>
      </c>
      <c r="R18763" t="s">
        <v>29</v>
      </c>
      <c r="S18763" t="s">
        <v>59</v>
      </c>
      <c r="T18763" t="s">
        <v>922</v>
      </c>
      <c r="U18763" t="s">
        <v>923</v>
      </c>
      <c r="V18763" t="s">
        <v>33</v>
      </c>
    </row>
    <row r="18764" spans="1:22">
      <c r="A18764" s="4">
        <v>46158</v>
      </c>
      <c r="B18764" t="s">
        <v>492</v>
      </c>
      <c r="C18764" t="s">
        <v>23</v>
      </c>
      <c r="D18764">
        <v>1</v>
      </c>
      <c r="E18764">
        <v>47000</v>
      </c>
      <c r="F18764">
        <f>Table2[[#This Row],[Đơn Giá Chuẩn]]*Table2[[#This Row],[Tổng số lượng bán]]</f>
        <v>47000</v>
      </c>
      <c r="G18764">
        <v>0</v>
      </c>
      <c r="H18764">
        <f>Table2[[#This Row],[Doanh số bán]]-Table2[[#This Row],[Chiết khấu]]</f>
        <v>47000</v>
      </c>
      <c r="K18764" t="s">
        <v>24</v>
      </c>
      <c r="L18764">
        <v>0</v>
      </c>
      <c r="M18764" t="s">
        <v>918</v>
      </c>
      <c r="N18764" t="s">
        <v>919</v>
      </c>
      <c r="P18764" t="s">
        <v>1996</v>
      </c>
      <c r="Q18764" t="s">
        <v>1997</v>
      </c>
      <c r="R18764" t="s">
        <v>29</v>
      </c>
      <c r="S18764" t="s">
        <v>30</v>
      </c>
      <c r="T18764" t="s">
        <v>922</v>
      </c>
      <c r="U18764" t="s">
        <v>923</v>
      </c>
      <c r="V18764" t="s">
        <v>33</v>
      </c>
    </row>
    <row r="18765" spans="1:22">
      <c r="A18765" s="4">
        <v>46158</v>
      </c>
      <c r="B18765" t="s">
        <v>493</v>
      </c>
      <c r="C18765" t="s">
        <v>23</v>
      </c>
      <c r="D18765">
        <v>1</v>
      </c>
      <c r="E18765">
        <v>42000</v>
      </c>
      <c r="F18765">
        <f>Table2[[#This Row],[Đơn Giá Chuẩn]]*Table2[[#This Row],[Tổng số lượng bán]]</f>
        <v>42000</v>
      </c>
      <c r="G18765">
        <v>12963</v>
      </c>
      <c r="H18765">
        <f>Table2[[#This Row],[Doanh số bán]]-Table2[[#This Row],[Chiết khấu]]</f>
        <v>29037</v>
      </c>
      <c r="K18765" t="s">
        <v>24</v>
      </c>
      <c r="L18765">
        <v>0</v>
      </c>
      <c r="M18765" t="s">
        <v>918</v>
      </c>
      <c r="N18765" t="s">
        <v>919</v>
      </c>
      <c r="P18765" t="s">
        <v>1771</v>
      </c>
      <c r="Q18765" t="s">
        <v>1772</v>
      </c>
      <c r="R18765" t="s">
        <v>29</v>
      </c>
      <c r="S18765" t="s">
        <v>30</v>
      </c>
      <c r="T18765" t="s">
        <v>922</v>
      </c>
      <c r="U18765" t="s">
        <v>923</v>
      </c>
      <c r="V18765" t="s">
        <v>33</v>
      </c>
    </row>
    <row r="18766" spans="1:22">
      <c r="A18766" s="4">
        <v>46158</v>
      </c>
      <c r="B18766" t="s">
        <v>1176</v>
      </c>
      <c r="C18766" t="s">
        <v>23</v>
      </c>
      <c r="D18766">
        <v>1</v>
      </c>
      <c r="E18766">
        <v>52000</v>
      </c>
      <c r="F18766">
        <f>Table2[[#This Row],[Đơn Giá Chuẩn]]*Table2[[#This Row],[Tổng số lượng bán]]</f>
        <v>52000</v>
      </c>
      <c r="G18766">
        <v>0</v>
      </c>
      <c r="H18766">
        <f>Table2[[#This Row],[Doanh số bán]]-Table2[[#This Row],[Chiết khấu]]</f>
        <v>52000</v>
      </c>
      <c r="K18766" t="s">
        <v>24</v>
      </c>
      <c r="L18766">
        <v>0</v>
      </c>
      <c r="M18766" t="s">
        <v>918</v>
      </c>
      <c r="N18766" t="s">
        <v>919</v>
      </c>
      <c r="P18766" t="s">
        <v>1730</v>
      </c>
      <c r="Q18766" t="s">
        <v>1731</v>
      </c>
      <c r="R18766" t="s">
        <v>29</v>
      </c>
      <c r="S18766" t="s">
        <v>30</v>
      </c>
      <c r="T18766" t="s">
        <v>922</v>
      </c>
      <c r="U18766" t="s">
        <v>923</v>
      </c>
      <c r="V18766" t="s">
        <v>33</v>
      </c>
    </row>
    <row r="18767" spans="1:22">
      <c r="A18767" s="4">
        <v>46158</v>
      </c>
      <c r="B18767" t="s">
        <v>1177</v>
      </c>
      <c r="C18767" t="s">
        <v>23</v>
      </c>
      <c r="D18767">
        <v>1</v>
      </c>
      <c r="E18767">
        <v>47000</v>
      </c>
      <c r="F18767">
        <f>Table2[[#This Row],[Đơn Giá Chuẩn]]*Table2[[#This Row],[Tổng số lượng bán]]</f>
        <v>47000</v>
      </c>
      <c r="G18767">
        <v>0</v>
      </c>
      <c r="H18767">
        <f>Table2[[#This Row],[Doanh số bán]]-Table2[[#This Row],[Chiết khấu]]</f>
        <v>47000</v>
      </c>
      <c r="K18767" t="s">
        <v>24</v>
      </c>
      <c r="L18767">
        <v>0</v>
      </c>
      <c r="M18767" t="s">
        <v>918</v>
      </c>
      <c r="N18767" t="s">
        <v>919</v>
      </c>
      <c r="P18767" t="s">
        <v>1740</v>
      </c>
      <c r="Q18767" t="s">
        <v>1741</v>
      </c>
      <c r="R18767" t="s">
        <v>29</v>
      </c>
      <c r="S18767" t="s">
        <v>30</v>
      </c>
      <c r="T18767" t="s">
        <v>922</v>
      </c>
      <c r="U18767" t="s">
        <v>923</v>
      </c>
      <c r="V18767" t="s">
        <v>33</v>
      </c>
    </row>
    <row r="18768" spans="1:22">
      <c r="A18768" s="4">
        <v>46139</v>
      </c>
      <c r="B18768" t="s">
        <v>9309</v>
      </c>
      <c r="C18768" t="s">
        <v>83</v>
      </c>
      <c r="D18768">
        <v>10</v>
      </c>
      <c r="E18768">
        <v>302000</v>
      </c>
      <c r="F18768">
        <f>Table2[[#This Row],[Đơn Giá Chuẩn]]*Table2[[#This Row],[Tổng số lượng bán]]</f>
        <v>3020000</v>
      </c>
      <c r="G18768">
        <v>833333</v>
      </c>
      <c r="H18768">
        <f>Table2[[#This Row],[Doanh số bán]]-Table2[[#This Row],[Chiết khấu]]</f>
        <v>2186667</v>
      </c>
      <c r="K18768" t="s">
        <v>24</v>
      </c>
      <c r="L18768">
        <v>1</v>
      </c>
      <c r="M18768" t="s">
        <v>319</v>
      </c>
      <c r="N18768" t="s">
        <v>26</v>
      </c>
      <c r="O18768">
        <v>10</v>
      </c>
      <c r="P18768" t="s">
        <v>84</v>
      </c>
      <c r="Q18768" t="s">
        <v>85</v>
      </c>
      <c r="R18768" t="s">
        <v>41</v>
      </c>
      <c r="S18768" t="s">
        <v>42</v>
      </c>
      <c r="T18768" t="s">
        <v>320</v>
      </c>
      <c r="U18768" t="s">
        <v>321</v>
      </c>
      <c r="V18768" t="s">
        <v>33</v>
      </c>
    </row>
    <row r="18769" spans="1:22">
      <c r="A18769" s="4">
        <v>46158</v>
      </c>
      <c r="B18769" t="s">
        <v>1179</v>
      </c>
      <c r="C18769" t="s">
        <v>23</v>
      </c>
      <c r="D18769">
        <v>1</v>
      </c>
      <c r="E18769">
        <v>67000</v>
      </c>
      <c r="F18769">
        <f>Table2[[#This Row],[Đơn Giá Chuẩn]]*Table2[[#This Row],[Tổng số lượng bán]]</f>
        <v>67000</v>
      </c>
      <c r="G18769">
        <v>0</v>
      </c>
      <c r="H18769">
        <f>Table2[[#This Row],[Doanh số bán]]-Table2[[#This Row],[Chiết khấu]]</f>
        <v>67000</v>
      </c>
      <c r="K18769" t="s">
        <v>24</v>
      </c>
      <c r="L18769">
        <v>0</v>
      </c>
      <c r="M18769" t="s">
        <v>918</v>
      </c>
      <c r="N18769" t="s">
        <v>919</v>
      </c>
      <c r="P18769" t="s">
        <v>1749</v>
      </c>
      <c r="Q18769" t="s">
        <v>1750</v>
      </c>
      <c r="R18769" t="s">
        <v>29</v>
      </c>
      <c r="S18769" t="s">
        <v>56</v>
      </c>
      <c r="T18769" t="s">
        <v>922</v>
      </c>
      <c r="U18769" t="s">
        <v>923</v>
      </c>
      <c r="V18769" t="s">
        <v>33</v>
      </c>
    </row>
    <row r="18770" spans="1:22">
      <c r="A18770" s="4">
        <v>46158</v>
      </c>
      <c r="B18770" t="s">
        <v>1180</v>
      </c>
      <c r="C18770" t="s">
        <v>23</v>
      </c>
      <c r="D18770">
        <v>1</v>
      </c>
      <c r="E18770">
        <v>67000</v>
      </c>
      <c r="F18770">
        <f>Table2[[#This Row],[Đơn Giá Chuẩn]]*Table2[[#This Row],[Tổng số lượng bán]]</f>
        <v>67000</v>
      </c>
      <c r="G18770">
        <v>0</v>
      </c>
      <c r="H18770">
        <f>Table2[[#This Row],[Doanh số bán]]-Table2[[#This Row],[Chiết khấu]]</f>
        <v>67000</v>
      </c>
      <c r="K18770" t="s">
        <v>24</v>
      </c>
      <c r="L18770">
        <v>0</v>
      </c>
      <c r="M18770" t="s">
        <v>918</v>
      </c>
      <c r="N18770" t="s">
        <v>919</v>
      </c>
      <c r="P18770" t="s">
        <v>1749</v>
      </c>
      <c r="Q18770" t="s">
        <v>1750</v>
      </c>
      <c r="R18770" t="s">
        <v>29</v>
      </c>
      <c r="S18770" t="s">
        <v>56</v>
      </c>
      <c r="T18770" t="s">
        <v>922</v>
      </c>
      <c r="U18770" t="s">
        <v>923</v>
      </c>
      <c r="V18770" t="s">
        <v>33</v>
      </c>
    </row>
    <row r="18771" spans="1:22">
      <c r="A18771" s="4">
        <v>46158</v>
      </c>
      <c r="B18771" t="s">
        <v>1181</v>
      </c>
      <c r="C18771" t="s">
        <v>1840</v>
      </c>
      <c r="D18771">
        <v>1</v>
      </c>
      <c r="E18771">
        <v>31454.545454545456</v>
      </c>
      <c r="F18771">
        <f>Table2[[#This Row],[Đơn Giá Chuẩn]]*Table2[[#This Row],[Tổng số lượng bán]]</f>
        <v>31454.545454545456</v>
      </c>
      <c r="G18771">
        <v>0</v>
      </c>
      <c r="H18771">
        <f>Table2[[#This Row],[Doanh số bán]]-Table2[[#This Row],[Chiết khấu]]</f>
        <v>31454.545454545456</v>
      </c>
      <c r="K18771" t="s">
        <v>24</v>
      </c>
      <c r="L18771">
        <v>0</v>
      </c>
      <c r="M18771" t="s">
        <v>918</v>
      </c>
      <c r="N18771" t="s">
        <v>919</v>
      </c>
      <c r="P18771" t="s">
        <v>1841</v>
      </c>
      <c r="Q18771" t="s">
        <v>1842</v>
      </c>
      <c r="R18771" t="s">
        <v>29</v>
      </c>
      <c r="S18771" t="s">
        <v>1738</v>
      </c>
      <c r="T18771" t="s">
        <v>922</v>
      </c>
      <c r="U18771" t="s">
        <v>923</v>
      </c>
      <c r="V18771" t="s">
        <v>33</v>
      </c>
    </row>
    <row r="18772" spans="1:22">
      <c r="A18772" s="4">
        <v>46158</v>
      </c>
      <c r="B18772" t="s">
        <v>1182</v>
      </c>
      <c r="C18772" t="s">
        <v>104</v>
      </c>
      <c r="D18772">
        <v>1</v>
      </c>
      <c r="E18772">
        <v>51000</v>
      </c>
      <c r="F18772">
        <f>Table2[[#This Row],[Đơn Giá Chuẩn]]*Table2[[#This Row],[Tổng số lượng bán]]</f>
        <v>51000</v>
      </c>
      <c r="G18772">
        <v>15879</v>
      </c>
      <c r="H18772">
        <f>Table2[[#This Row],[Doanh số bán]]-Table2[[#This Row],[Chiết khấu]]</f>
        <v>35121</v>
      </c>
      <c r="K18772" t="s">
        <v>24</v>
      </c>
      <c r="L18772">
        <v>0.12</v>
      </c>
      <c r="M18772" t="s">
        <v>918</v>
      </c>
      <c r="N18772" t="s">
        <v>919</v>
      </c>
      <c r="O18772">
        <v>0.12</v>
      </c>
      <c r="P18772" t="s">
        <v>586</v>
      </c>
      <c r="Q18772" t="s">
        <v>587</v>
      </c>
      <c r="R18772" t="s">
        <v>107</v>
      </c>
      <c r="S18772" t="s">
        <v>108</v>
      </c>
      <c r="T18772" t="s">
        <v>922</v>
      </c>
      <c r="U18772" t="s">
        <v>923</v>
      </c>
      <c r="V18772" t="s">
        <v>33</v>
      </c>
    </row>
    <row r="18773" spans="1:22">
      <c r="A18773" s="4">
        <v>46158</v>
      </c>
      <c r="B18773" t="s">
        <v>1182</v>
      </c>
      <c r="C18773" t="s">
        <v>104</v>
      </c>
      <c r="D18773">
        <v>1</v>
      </c>
      <c r="E18773">
        <v>47000</v>
      </c>
      <c r="F18773">
        <f>Table2[[#This Row],[Đơn Giá Chuẩn]]*Table2[[#This Row],[Tổng số lượng bán]]</f>
        <v>47000</v>
      </c>
      <c r="G18773">
        <v>14584</v>
      </c>
      <c r="H18773">
        <f>Table2[[#This Row],[Doanh số bán]]-Table2[[#This Row],[Chiết khấu]]</f>
        <v>32416</v>
      </c>
      <c r="K18773" t="s">
        <v>24</v>
      </c>
      <c r="L18773">
        <v>0.12</v>
      </c>
      <c r="M18773" t="s">
        <v>918</v>
      </c>
      <c r="N18773" t="s">
        <v>919</v>
      </c>
      <c r="O18773">
        <v>0.12</v>
      </c>
      <c r="P18773" t="s">
        <v>520</v>
      </c>
      <c r="Q18773" t="s">
        <v>521</v>
      </c>
      <c r="R18773" t="s">
        <v>107</v>
      </c>
      <c r="S18773" t="s">
        <v>108</v>
      </c>
      <c r="T18773" t="s">
        <v>922</v>
      </c>
      <c r="U18773" t="s">
        <v>923</v>
      </c>
      <c r="V18773" t="s">
        <v>33</v>
      </c>
    </row>
    <row r="18774" spans="1:22">
      <c r="A18774" s="4">
        <v>46158</v>
      </c>
      <c r="B18774" t="s">
        <v>1183</v>
      </c>
      <c r="C18774" t="s">
        <v>23</v>
      </c>
      <c r="D18774">
        <v>1</v>
      </c>
      <c r="E18774">
        <v>51000</v>
      </c>
      <c r="F18774">
        <f>Table2[[#This Row],[Đơn Giá Chuẩn]]*Table2[[#This Row],[Tổng số lượng bán]]</f>
        <v>51000</v>
      </c>
      <c r="G18774">
        <v>0</v>
      </c>
      <c r="H18774">
        <f>Table2[[#This Row],[Doanh số bán]]-Table2[[#This Row],[Chiết khấu]]</f>
        <v>51000</v>
      </c>
      <c r="K18774" t="s">
        <v>24</v>
      </c>
      <c r="L18774">
        <v>0</v>
      </c>
      <c r="M18774" t="s">
        <v>918</v>
      </c>
      <c r="N18774" t="s">
        <v>919</v>
      </c>
      <c r="P18774" t="s">
        <v>1733</v>
      </c>
      <c r="Q18774" t="s">
        <v>1734</v>
      </c>
      <c r="R18774" t="s">
        <v>29</v>
      </c>
      <c r="S18774" t="s">
        <v>30</v>
      </c>
      <c r="T18774" t="s">
        <v>922</v>
      </c>
      <c r="U18774" t="s">
        <v>923</v>
      </c>
      <c r="V18774" t="s">
        <v>33</v>
      </c>
    </row>
    <row r="18775" spans="1:22">
      <c r="A18775" s="4">
        <v>46158</v>
      </c>
      <c r="B18775" t="s">
        <v>1183</v>
      </c>
      <c r="C18775" t="s">
        <v>23</v>
      </c>
      <c r="D18775">
        <v>1</v>
      </c>
      <c r="E18775">
        <v>67000</v>
      </c>
      <c r="F18775">
        <f>Table2[[#This Row],[Đơn Giá Chuẩn]]*Table2[[#This Row],[Tổng số lượng bán]]</f>
        <v>67000</v>
      </c>
      <c r="G18775">
        <v>0</v>
      </c>
      <c r="H18775">
        <f>Table2[[#This Row],[Doanh số bán]]-Table2[[#This Row],[Chiết khấu]]</f>
        <v>67000</v>
      </c>
      <c r="K18775" t="s">
        <v>24</v>
      </c>
      <c r="L18775">
        <v>0</v>
      </c>
      <c r="M18775" t="s">
        <v>918</v>
      </c>
      <c r="N18775" t="s">
        <v>919</v>
      </c>
      <c r="P18775" t="s">
        <v>1743</v>
      </c>
      <c r="Q18775" t="s">
        <v>1744</v>
      </c>
      <c r="R18775" t="s">
        <v>29</v>
      </c>
      <c r="S18775" t="s">
        <v>30</v>
      </c>
      <c r="T18775" t="s">
        <v>922</v>
      </c>
      <c r="U18775" t="s">
        <v>923</v>
      </c>
      <c r="V18775" t="s">
        <v>33</v>
      </c>
    </row>
    <row r="18776" spans="1:22">
      <c r="A18776" s="4">
        <v>46158</v>
      </c>
      <c r="B18776" t="s">
        <v>1184</v>
      </c>
      <c r="C18776" t="s">
        <v>23</v>
      </c>
      <c r="D18776">
        <v>1</v>
      </c>
      <c r="E18776">
        <v>52000</v>
      </c>
      <c r="F18776">
        <f>Table2[[#This Row],[Đơn Giá Chuẩn]]*Table2[[#This Row],[Tổng số lượng bán]]</f>
        <v>52000</v>
      </c>
      <c r="G18776">
        <v>16203</v>
      </c>
      <c r="H18776">
        <f>Table2[[#This Row],[Doanh số bán]]-Table2[[#This Row],[Chiết khấu]]</f>
        <v>35797</v>
      </c>
      <c r="K18776" t="s">
        <v>24</v>
      </c>
      <c r="L18776">
        <v>0</v>
      </c>
      <c r="M18776" t="s">
        <v>918</v>
      </c>
      <c r="N18776" t="s">
        <v>919</v>
      </c>
      <c r="P18776" t="s">
        <v>1730</v>
      </c>
      <c r="Q18776" t="s">
        <v>1731</v>
      </c>
      <c r="R18776" t="s">
        <v>29</v>
      </c>
      <c r="S18776" t="s">
        <v>30</v>
      </c>
      <c r="T18776" t="s">
        <v>922</v>
      </c>
      <c r="U18776" t="s">
        <v>923</v>
      </c>
      <c r="V18776" t="s">
        <v>33</v>
      </c>
    </row>
    <row r="18777" spans="1:22">
      <c r="A18777" s="4">
        <v>46158</v>
      </c>
      <c r="B18777" t="s">
        <v>1185</v>
      </c>
      <c r="C18777" t="s">
        <v>155</v>
      </c>
      <c r="D18777">
        <v>1</v>
      </c>
      <c r="E18777">
        <v>362000</v>
      </c>
      <c r="F18777">
        <f>Table2[[#This Row],[Đơn Giá Chuẩn]]*Table2[[#This Row],[Tổng số lượng bán]]</f>
        <v>362000</v>
      </c>
      <c r="G18777">
        <v>66666</v>
      </c>
      <c r="H18777">
        <f>Table2[[#This Row],[Doanh số bán]]-Table2[[#This Row],[Chiết khấu]]</f>
        <v>295334</v>
      </c>
      <c r="K18777" t="s">
        <v>24</v>
      </c>
      <c r="L18777">
        <v>1</v>
      </c>
      <c r="M18777" t="s">
        <v>918</v>
      </c>
      <c r="N18777" t="s">
        <v>919</v>
      </c>
      <c r="O18777">
        <v>1</v>
      </c>
      <c r="P18777" t="s">
        <v>12326</v>
      </c>
      <c r="Q18777" t="s">
        <v>12327</v>
      </c>
      <c r="R18777" t="s">
        <v>41</v>
      </c>
      <c r="S18777" t="s">
        <v>42</v>
      </c>
      <c r="T18777" t="s">
        <v>922</v>
      </c>
      <c r="U18777" t="s">
        <v>923</v>
      </c>
      <c r="V18777" t="s">
        <v>33</v>
      </c>
    </row>
    <row r="18778" spans="1:22">
      <c r="A18778" s="4">
        <v>46158</v>
      </c>
      <c r="B18778" t="s">
        <v>1186</v>
      </c>
      <c r="C18778" t="s">
        <v>23</v>
      </c>
      <c r="D18778">
        <v>1</v>
      </c>
      <c r="E18778">
        <v>67000</v>
      </c>
      <c r="F18778">
        <f>Table2[[#This Row],[Đơn Giá Chuẩn]]*Table2[[#This Row],[Tổng số lượng bán]]</f>
        <v>67000</v>
      </c>
      <c r="G18778">
        <v>0</v>
      </c>
      <c r="H18778">
        <f>Table2[[#This Row],[Doanh số bán]]-Table2[[#This Row],[Chiết khấu]]</f>
        <v>67000</v>
      </c>
      <c r="K18778" t="s">
        <v>24</v>
      </c>
      <c r="L18778">
        <v>0</v>
      </c>
      <c r="M18778" t="s">
        <v>918</v>
      </c>
      <c r="N18778" t="s">
        <v>919</v>
      </c>
      <c r="P18778" t="s">
        <v>1919</v>
      </c>
      <c r="Q18778" t="s">
        <v>1920</v>
      </c>
      <c r="R18778" t="s">
        <v>29</v>
      </c>
      <c r="S18778" t="s">
        <v>91</v>
      </c>
      <c r="T18778" t="s">
        <v>922</v>
      </c>
      <c r="U18778" t="s">
        <v>923</v>
      </c>
      <c r="V18778" t="s">
        <v>33</v>
      </c>
    </row>
    <row r="18779" spans="1:22">
      <c r="A18779" s="4">
        <v>46158</v>
      </c>
      <c r="B18779" t="s">
        <v>1186</v>
      </c>
      <c r="C18779" t="s">
        <v>23</v>
      </c>
      <c r="D18779">
        <v>1</v>
      </c>
      <c r="E18779">
        <v>47000</v>
      </c>
      <c r="F18779">
        <f>Table2[[#This Row],[Đơn Giá Chuẩn]]*Table2[[#This Row],[Tổng số lượng bán]]</f>
        <v>47000</v>
      </c>
      <c r="G18779">
        <v>0</v>
      </c>
      <c r="H18779">
        <f>Table2[[#This Row],[Doanh số bán]]-Table2[[#This Row],[Chiết khấu]]</f>
        <v>47000</v>
      </c>
      <c r="K18779" t="s">
        <v>24</v>
      </c>
      <c r="L18779">
        <v>0</v>
      </c>
      <c r="M18779" t="s">
        <v>918</v>
      </c>
      <c r="N18779" t="s">
        <v>919</v>
      </c>
      <c r="P18779" t="s">
        <v>1852</v>
      </c>
      <c r="Q18779" t="s">
        <v>1853</v>
      </c>
      <c r="R18779" t="s">
        <v>29</v>
      </c>
      <c r="S18779" t="s">
        <v>59</v>
      </c>
      <c r="T18779" t="s">
        <v>922</v>
      </c>
      <c r="U18779" t="s">
        <v>923</v>
      </c>
      <c r="V18779" t="s">
        <v>33</v>
      </c>
    </row>
    <row r="18780" spans="1:22">
      <c r="A18780" s="4">
        <v>46158</v>
      </c>
      <c r="B18780" t="s">
        <v>13082</v>
      </c>
      <c r="C18780" t="s">
        <v>104</v>
      </c>
      <c r="D18780">
        <v>4</v>
      </c>
      <c r="E18780">
        <v>47000</v>
      </c>
      <c r="F18780">
        <f>Table2[[#This Row],[Đơn Giá Chuẩn]]*Table2[[#This Row],[Tổng số lượng bán]]</f>
        <v>188000</v>
      </c>
      <c r="G18780">
        <v>16667</v>
      </c>
      <c r="H18780">
        <f>Table2[[#This Row],[Doanh số bán]]-Table2[[#This Row],[Chiết khấu]]</f>
        <v>171333</v>
      </c>
      <c r="K18780" t="s">
        <v>24</v>
      </c>
      <c r="L18780">
        <v>0.12</v>
      </c>
      <c r="M18780" t="s">
        <v>25</v>
      </c>
      <c r="N18780" t="s">
        <v>26</v>
      </c>
      <c r="O18780">
        <v>0.48</v>
      </c>
      <c r="P18780" t="s">
        <v>520</v>
      </c>
      <c r="Q18780" t="s">
        <v>521</v>
      </c>
      <c r="R18780" t="s">
        <v>107</v>
      </c>
      <c r="S18780" t="s">
        <v>108</v>
      </c>
      <c r="T18780" t="s">
        <v>31</v>
      </c>
      <c r="U18780" t="s">
        <v>32</v>
      </c>
      <c r="V18780" t="s">
        <v>33</v>
      </c>
    </row>
    <row r="18781" spans="1:22">
      <c r="A18781" s="4">
        <v>46158</v>
      </c>
      <c r="B18781" t="s">
        <v>13083</v>
      </c>
      <c r="C18781" t="s">
        <v>2500</v>
      </c>
      <c r="D18781">
        <v>1</v>
      </c>
      <c r="E18781">
        <v>302000</v>
      </c>
      <c r="F18781">
        <f>Table2[[#This Row],[Đơn Giá Chuẩn]]*Table2[[#This Row],[Tổng số lượng bán]]</f>
        <v>302000</v>
      </c>
      <c r="G18781">
        <v>27778</v>
      </c>
      <c r="H18781">
        <f>Table2[[#This Row],[Doanh số bán]]-Table2[[#This Row],[Chiết khấu]]</f>
        <v>274222</v>
      </c>
      <c r="K18781" t="s">
        <v>24</v>
      </c>
      <c r="L18781">
        <v>1</v>
      </c>
      <c r="M18781" t="s">
        <v>25</v>
      </c>
      <c r="N18781" t="s">
        <v>26</v>
      </c>
      <c r="O18781">
        <v>1</v>
      </c>
      <c r="P18781" t="s">
        <v>84</v>
      </c>
      <c r="Q18781" t="s">
        <v>85</v>
      </c>
      <c r="R18781" t="s">
        <v>41</v>
      </c>
      <c r="S18781" t="s">
        <v>42</v>
      </c>
      <c r="T18781" t="s">
        <v>31</v>
      </c>
      <c r="U18781" t="s">
        <v>32</v>
      </c>
      <c r="V18781" t="s">
        <v>33</v>
      </c>
    </row>
    <row r="18782" spans="1:22">
      <c r="A18782" s="4">
        <v>46158</v>
      </c>
      <c r="B18782" t="s">
        <v>13084</v>
      </c>
      <c r="C18782" t="s">
        <v>23</v>
      </c>
      <c r="D18782">
        <v>1</v>
      </c>
      <c r="E18782">
        <v>21000</v>
      </c>
      <c r="F18782">
        <f>Table2[[#This Row],[Đơn Giá Chuẩn]]*Table2[[#This Row],[Tổng số lượng bán]]</f>
        <v>21000</v>
      </c>
      <c r="G18782">
        <v>7037</v>
      </c>
      <c r="H18782">
        <f>Table2[[#This Row],[Doanh số bán]]-Table2[[#This Row],[Chiết khấu]]</f>
        <v>13963</v>
      </c>
      <c r="K18782" t="s">
        <v>24</v>
      </c>
      <c r="L18782">
        <v>0</v>
      </c>
      <c r="M18782" t="s">
        <v>25</v>
      </c>
      <c r="N18782" t="s">
        <v>26</v>
      </c>
      <c r="P18782" t="s">
        <v>27</v>
      </c>
      <c r="Q18782" t="s">
        <v>28</v>
      </c>
      <c r="R18782" t="s">
        <v>29</v>
      </c>
      <c r="S18782" t="s">
        <v>30</v>
      </c>
      <c r="T18782" t="s">
        <v>31</v>
      </c>
      <c r="U18782" t="s">
        <v>32</v>
      </c>
      <c r="V18782" t="s">
        <v>33</v>
      </c>
    </row>
    <row r="18783" spans="1:22">
      <c r="A18783" s="4">
        <v>46158</v>
      </c>
      <c r="B18783" t="s">
        <v>13084</v>
      </c>
      <c r="C18783" t="s">
        <v>23</v>
      </c>
      <c r="D18783">
        <v>1</v>
      </c>
      <c r="E18783">
        <v>25999.999999999996</v>
      </c>
      <c r="F18783">
        <f>Table2[[#This Row],[Đơn Giá Chuẩn]]*Table2[[#This Row],[Tổng số lượng bán]]</f>
        <v>25999.999999999996</v>
      </c>
      <c r="G18783">
        <v>8889</v>
      </c>
      <c r="H18783">
        <f>Table2[[#This Row],[Doanh số bán]]-Table2[[#This Row],[Chiết khấu]]</f>
        <v>17110.999999999996</v>
      </c>
      <c r="K18783" t="s">
        <v>24</v>
      </c>
      <c r="L18783">
        <v>0</v>
      </c>
      <c r="M18783" t="s">
        <v>25</v>
      </c>
      <c r="N18783" t="s">
        <v>26</v>
      </c>
      <c r="P18783" t="s">
        <v>47</v>
      </c>
      <c r="Q18783" t="s">
        <v>48</v>
      </c>
      <c r="R18783" t="s">
        <v>29</v>
      </c>
      <c r="S18783" t="s">
        <v>30</v>
      </c>
      <c r="T18783" t="s">
        <v>31</v>
      </c>
      <c r="U18783" t="s">
        <v>32</v>
      </c>
      <c r="V18783" t="s">
        <v>33</v>
      </c>
    </row>
    <row r="18784" spans="1:22">
      <c r="A18784" s="4">
        <v>46158</v>
      </c>
      <c r="B18784" t="s">
        <v>13085</v>
      </c>
      <c r="C18784" t="s">
        <v>23</v>
      </c>
      <c r="D18784">
        <v>1</v>
      </c>
      <c r="E18784">
        <v>25999.999999999996</v>
      </c>
      <c r="F18784">
        <f>Table2[[#This Row],[Đơn Giá Chuẩn]]*Table2[[#This Row],[Tổng số lượng bán]]</f>
        <v>25999.999999999996</v>
      </c>
      <c r="G18784">
        <v>8889</v>
      </c>
      <c r="H18784">
        <f>Table2[[#This Row],[Doanh số bán]]-Table2[[#This Row],[Chiết khấu]]</f>
        <v>17110.999999999996</v>
      </c>
      <c r="K18784" t="s">
        <v>24</v>
      </c>
      <c r="L18784">
        <v>0</v>
      </c>
      <c r="M18784" t="s">
        <v>25</v>
      </c>
      <c r="N18784" t="s">
        <v>26</v>
      </c>
      <c r="P18784" t="s">
        <v>47</v>
      </c>
      <c r="Q18784" t="s">
        <v>48</v>
      </c>
      <c r="R18784" t="s">
        <v>29</v>
      </c>
      <c r="S18784" t="s">
        <v>30</v>
      </c>
      <c r="T18784" t="s">
        <v>31</v>
      </c>
      <c r="U18784" t="s">
        <v>32</v>
      </c>
      <c r="V18784" t="s">
        <v>33</v>
      </c>
    </row>
    <row r="18785" spans="1:22">
      <c r="A18785" s="4">
        <v>46158</v>
      </c>
      <c r="B18785" t="s">
        <v>13086</v>
      </c>
      <c r="C18785" t="s">
        <v>23</v>
      </c>
      <c r="D18785">
        <v>1</v>
      </c>
      <c r="E18785">
        <v>21000</v>
      </c>
      <c r="F18785">
        <f>Table2[[#This Row],[Đơn Giá Chuẩn]]*Table2[[#This Row],[Tổng số lượng bán]]</f>
        <v>21000</v>
      </c>
      <c r="G18785">
        <v>7037</v>
      </c>
      <c r="H18785">
        <f>Table2[[#This Row],[Doanh số bán]]-Table2[[#This Row],[Chiết khấu]]</f>
        <v>13963</v>
      </c>
      <c r="K18785" t="s">
        <v>24</v>
      </c>
      <c r="L18785">
        <v>0</v>
      </c>
      <c r="M18785" t="s">
        <v>25</v>
      </c>
      <c r="N18785" t="s">
        <v>26</v>
      </c>
      <c r="P18785" t="s">
        <v>27</v>
      </c>
      <c r="Q18785" t="s">
        <v>28</v>
      </c>
      <c r="R18785" t="s">
        <v>29</v>
      </c>
      <c r="S18785" t="s">
        <v>30</v>
      </c>
      <c r="T18785" t="s">
        <v>31</v>
      </c>
      <c r="U18785" t="s">
        <v>32</v>
      </c>
      <c r="V18785" t="s">
        <v>33</v>
      </c>
    </row>
    <row r="18786" spans="1:22">
      <c r="A18786" s="4">
        <v>46158</v>
      </c>
      <c r="B18786" t="s">
        <v>13087</v>
      </c>
      <c r="C18786" t="s">
        <v>23</v>
      </c>
      <c r="D18786">
        <v>1</v>
      </c>
      <c r="E18786">
        <v>21000</v>
      </c>
      <c r="F18786">
        <f>Table2[[#This Row],[Đơn Giá Chuẩn]]*Table2[[#This Row],[Tổng số lượng bán]]</f>
        <v>21000</v>
      </c>
      <c r="G18786">
        <v>7037</v>
      </c>
      <c r="H18786">
        <f>Table2[[#This Row],[Doanh số bán]]-Table2[[#This Row],[Chiết khấu]]</f>
        <v>13963</v>
      </c>
      <c r="K18786" t="s">
        <v>24</v>
      </c>
      <c r="L18786">
        <v>0</v>
      </c>
      <c r="M18786" t="s">
        <v>25</v>
      </c>
      <c r="N18786" t="s">
        <v>26</v>
      </c>
      <c r="P18786" t="s">
        <v>27</v>
      </c>
      <c r="Q18786" t="s">
        <v>28</v>
      </c>
      <c r="R18786" t="s">
        <v>29</v>
      </c>
      <c r="S18786" t="s">
        <v>30</v>
      </c>
      <c r="T18786" t="s">
        <v>31</v>
      </c>
      <c r="U18786" t="s">
        <v>32</v>
      </c>
      <c r="V18786" t="s">
        <v>33</v>
      </c>
    </row>
    <row r="18787" spans="1:22">
      <c r="A18787" s="4">
        <v>46158</v>
      </c>
      <c r="B18787" t="s">
        <v>13087</v>
      </c>
      <c r="C18787" t="s">
        <v>23</v>
      </c>
      <c r="D18787">
        <v>1</v>
      </c>
      <c r="E18787">
        <v>25999.999999999996</v>
      </c>
      <c r="F18787">
        <f>Table2[[#This Row],[Đơn Giá Chuẩn]]*Table2[[#This Row],[Tổng số lượng bán]]</f>
        <v>25999.999999999996</v>
      </c>
      <c r="G18787">
        <v>8889</v>
      </c>
      <c r="H18787">
        <f>Table2[[#This Row],[Doanh số bán]]-Table2[[#This Row],[Chiết khấu]]</f>
        <v>17110.999999999996</v>
      </c>
      <c r="K18787" t="s">
        <v>24</v>
      </c>
      <c r="L18787">
        <v>0</v>
      </c>
      <c r="M18787" t="s">
        <v>25</v>
      </c>
      <c r="N18787" t="s">
        <v>26</v>
      </c>
      <c r="P18787" t="s">
        <v>47</v>
      </c>
      <c r="Q18787" t="s">
        <v>48</v>
      </c>
      <c r="R18787" t="s">
        <v>29</v>
      </c>
      <c r="S18787" t="s">
        <v>30</v>
      </c>
      <c r="T18787" t="s">
        <v>31</v>
      </c>
      <c r="U18787" t="s">
        <v>32</v>
      </c>
      <c r="V18787" t="s">
        <v>33</v>
      </c>
    </row>
    <row r="18788" spans="1:22">
      <c r="A18788" s="4">
        <v>46158</v>
      </c>
      <c r="B18788" t="s">
        <v>13088</v>
      </c>
      <c r="C18788" t="s">
        <v>23</v>
      </c>
      <c r="D18788">
        <v>1</v>
      </c>
      <c r="E18788">
        <v>21000</v>
      </c>
      <c r="F18788">
        <f>Table2[[#This Row],[Đơn Giá Chuẩn]]*Table2[[#This Row],[Tổng số lượng bán]]</f>
        <v>21000</v>
      </c>
      <c r="G18788">
        <v>7037</v>
      </c>
      <c r="H18788">
        <f>Table2[[#This Row],[Doanh số bán]]-Table2[[#This Row],[Chiết khấu]]</f>
        <v>13963</v>
      </c>
      <c r="K18788" t="s">
        <v>24</v>
      </c>
      <c r="L18788">
        <v>0</v>
      </c>
      <c r="M18788" t="s">
        <v>25</v>
      </c>
      <c r="N18788" t="s">
        <v>26</v>
      </c>
      <c r="P18788" t="s">
        <v>27</v>
      </c>
      <c r="Q18788" t="s">
        <v>28</v>
      </c>
      <c r="R18788" t="s">
        <v>29</v>
      </c>
      <c r="S18788" t="s">
        <v>30</v>
      </c>
      <c r="T18788" t="s">
        <v>31</v>
      </c>
      <c r="U18788" t="s">
        <v>32</v>
      </c>
      <c r="V18788" t="s">
        <v>33</v>
      </c>
    </row>
    <row r="18789" spans="1:22">
      <c r="A18789" s="4">
        <v>46158</v>
      </c>
      <c r="B18789" t="s">
        <v>13089</v>
      </c>
      <c r="C18789" t="s">
        <v>23</v>
      </c>
      <c r="D18789">
        <v>1</v>
      </c>
      <c r="E18789">
        <v>25999.999999999996</v>
      </c>
      <c r="F18789">
        <f>Table2[[#This Row],[Đơn Giá Chuẩn]]*Table2[[#This Row],[Tổng số lượng bán]]</f>
        <v>25999.999999999996</v>
      </c>
      <c r="G18789">
        <v>8889</v>
      </c>
      <c r="H18789">
        <f>Table2[[#This Row],[Doanh số bán]]-Table2[[#This Row],[Chiết khấu]]</f>
        <v>17110.999999999996</v>
      </c>
      <c r="K18789" t="s">
        <v>24</v>
      </c>
      <c r="L18789">
        <v>0</v>
      </c>
      <c r="M18789" t="s">
        <v>25</v>
      </c>
      <c r="N18789" t="s">
        <v>26</v>
      </c>
      <c r="P18789" t="s">
        <v>47</v>
      </c>
      <c r="Q18789" t="s">
        <v>48</v>
      </c>
      <c r="R18789" t="s">
        <v>29</v>
      </c>
      <c r="S18789" t="s">
        <v>30</v>
      </c>
      <c r="T18789" t="s">
        <v>31</v>
      </c>
      <c r="U18789" t="s">
        <v>32</v>
      </c>
      <c r="V18789" t="s">
        <v>33</v>
      </c>
    </row>
    <row r="18790" spans="1:22">
      <c r="A18790" s="4">
        <v>46158</v>
      </c>
      <c r="B18790" t="s">
        <v>13090</v>
      </c>
      <c r="C18790" t="s">
        <v>23</v>
      </c>
      <c r="D18790">
        <v>1</v>
      </c>
      <c r="E18790">
        <v>32000</v>
      </c>
      <c r="F18790">
        <f>Table2[[#This Row],[Đơn Giá Chuẩn]]*Table2[[#This Row],[Tổng số lượng bán]]</f>
        <v>32000</v>
      </c>
      <c r="G18790">
        <v>11111</v>
      </c>
      <c r="H18790">
        <f>Table2[[#This Row],[Doanh số bán]]-Table2[[#This Row],[Chiết khấu]]</f>
        <v>20889</v>
      </c>
      <c r="K18790" t="s">
        <v>24</v>
      </c>
      <c r="L18790">
        <v>0</v>
      </c>
      <c r="M18790" t="s">
        <v>25</v>
      </c>
      <c r="N18790" t="s">
        <v>26</v>
      </c>
      <c r="P18790" t="s">
        <v>120</v>
      </c>
      <c r="Q18790" t="s">
        <v>121</v>
      </c>
      <c r="R18790" t="s">
        <v>29</v>
      </c>
      <c r="S18790" t="s">
        <v>30</v>
      </c>
      <c r="T18790" t="s">
        <v>31</v>
      </c>
      <c r="U18790" t="s">
        <v>32</v>
      </c>
      <c r="V18790" t="s">
        <v>33</v>
      </c>
    </row>
    <row r="18791" spans="1:22">
      <c r="A18791" s="4">
        <v>46158</v>
      </c>
      <c r="B18791" t="s">
        <v>13091</v>
      </c>
      <c r="C18791" t="s">
        <v>23</v>
      </c>
      <c r="D18791">
        <v>1</v>
      </c>
      <c r="E18791">
        <v>21000</v>
      </c>
      <c r="F18791">
        <f>Table2[[#This Row],[Đơn Giá Chuẩn]]*Table2[[#This Row],[Tổng số lượng bán]]</f>
        <v>21000</v>
      </c>
      <c r="G18791">
        <v>0</v>
      </c>
      <c r="H18791">
        <f>Table2[[#This Row],[Doanh số bán]]-Table2[[#This Row],[Chiết khấu]]</f>
        <v>21000</v>
      </c>
      <c r="K18791" t="s">
        <v>24</v>
      </c>
      <c r="L18791">
        <v>0</v>
      </c>
      <c r="M18791" t="s">
        <v>25</v>
      </c>
      <c r="N18791" t="s">
        <v>26</v>
      </c>
      <c r="P18791" t="s">
        <v>27</v>
      </c>
      <c r="Q18791" t="s">
        <v>28</v>
      </c>
      <c r="R18791" t="s">
        <v>29</v>
      </c>
      <c r="S18791" t="s">
        <v>30</v>
      </c>
      <c r="T18791" t="s">
        <v>31</v>
      </c>
      <c r="U18791" t="s">
        <v>32</v>
      </c>
      <c r="V18791" t="s">
        <v>33</v>
      </c>
    </row>
    <row r="18792" spans="1:22">
      <c r="A18792" s="4">
        <v>46158</v>
      </c>
      <c r="B18792" t="s">
        <v>13091</v>
      </c>
      <c r="C18792" t="s">
        <v>23</v>
      </c>
      <c r="D18792">
        <v>1</v>
      </c>
      <c r="E18792">
        <v>42000</v>
      </c>
      <c r="F18792">
        <f>Table2[[#This Row],[Đơn Giá Chuẩn]]*Table2[[#This Row],[Tổng số lượng bán]]</f>
        <v>42000</v>
      </c>
      <c r="G18792">
        <v>0</v>
      </c>
      <c r="H18792">
        <f>Table2[[#This Row],[Doanh số bán]]-Table2[[#This Row],[Chiết khấu]]</f>
        <v>42000</v>
      </c>
      <c r="K18792" t="s">
        <v>24</v>
      </c>
      <c r="L18792">
        <v>0</v>
      </c>
      <c r="M18792" t="s">
        <v>25</v>
      </c>
      <c r="N18792" t="s">
        <v>26</v>
      </c>
      <c r="P18792" t="s">
        <v>62</v>
      </c>
      <c r="Q18792" t="s">
        <v>63</v>
      </c>
      <c r="R18792" t="s">
        <v>29</v>
      </c>
      <c r="S18792" t="s">
        <v>56</v>
      </c>
      <c r="T18792" t="s">
        <v>31</v>
      </c>
      <c r="U18792" t="s">
        <v>32</v>
      </c>
      <c r="V18792" t="s">
        <v>33</v>
      </c>
    </row>
    <row r="18793" spans="1:22">
      <c r="A18793" s="4">
        <v>46158</v>
      </c>
      <c r="B18793" t="s">
        <v>13092</v>
      </c>
      <c r="C18793" t="s">
        <v>23</v>
      </c>
      <c r="D18793">
        <v>1</v>
      </c>
      <c r="E18793">
        <v>32000</v>
      </c>
      <c r="F18793">
        <f>Table2[[#This Row],[Đơn Giá Chuẩn]]*Table2[[#This Row],[Tổng số lượng bán]]</f>
        <v>32000</v>
      </c>
      <c r="G18793">
        <v>11111</v>
      </c>
      <c r="H18793">
        <f>Table2[[#This Row],[Doanh số bán]]-Table2[[#This Row],[Chiết khấu]]</f>
        <v>20889</v>
      </c>
      <c r="K18793" t="s">
        <v>24</v>
      </c>
      <c r="L18793">
        <v>0</v>
      </c>
      <c r="M18793" t="s">
        <v>25</v>
      </c>
      <c r="N18793" t="s">
        <v>26</v>
      </c>
      <c r="P18793" t="s">
        <v>77</v>
      </c>
      <c r="Q18793" t="s">
        <v>78</v>
      </c>
      <c r="R18793" t="s">
        <v>29</v>
      </c>
      <c r="S18793" t="s">
        <v>30</v>
      </c>
      <c r="T18793" t="s">
        <v>31</v>
      </c>
      <c r="U18793" t="s">
        <v>32</v>
      </c>
      <c r="V18793" t="s">
        <v>33</v>
      </c>
    </row>
    <row r="18794" spans="1:22">
      <c r="A18794" s="4">
        <v>46158</v>
      </c>
      <c r="B18794" t="s">
        <v>13093</v>
      </c>
      <c r="C18794" t="s">
        <v>23</v>
      </c>
      <c r="D18794">
        <v>1</v>
      </c>
      <c r="E18794">
        <v>21000</v>
      </c>
      <c r="F18794">
        <f>Table2[[#This Row],[Đơn Giá Chuẩn]]*Table2[[#This Row],[Tổng số lượng bán]]</f>
        <v>21000</v>
      </c>
      <c r="G18794">
        <v>0</v>
      </c>
      <c r="H18794">
        <f>Table2[[#This Row],[Doanh số bán]]-Table2[[#This Row],[Chiết khấu]]</f>
        <v>21000</v>
      </c>
      <c r="K18794" t="s">
        <v>24</v>
      </c>
      <c r="L18794">
        <v>0</v>
      </c>
      <c r="M18794" t="s">
        <v>25</v>
      </c>
      <c r="N18794" t="s">
        <v>26</v>
      </c>
      <c r="P18794" t="s">
        <v>27</v>
      </c>
      <c r="Q18794" t="s">
        <v>28</v>
      </c>
      <c r="R18794" t="s">
        <v>29</v>
      </c>
      <c r="S18794" t="s">
        <v>30</v>
      </c>
      <c r="T18794" t="s">
        <v>31</v>
      </c>
      <c r="U18794" t="s">
        <v>32</v>
      </c>
      <c r="V18794" t="s">
        <v>33</v>
      </c>
    </row>
    <row r="18795" spans="1:22">
      <c r="A18795" s="4">
        <v>46158</v>
      </c>
      <c r="B18795" t="s">
        <v>13093</v>
      </c>
      <c r="C18795" t="s">
        <v>23</v>
      </c>
      <c r="D18795">
        <v>1</v>
      </c>
      <c r="E18795">
        <v>42000</v>
      </c>
      <c r="F18795">
        <f>Table2[[#This Row],[Đơn Giá Chuẩn]]*Table2[[#This Row],[Tổng số lượng bán]]</f>
        <v>42000</v>
      </c>
      <c r="G18795">
        <v>0</v>
      </c>
      <c r="H18795">
        <f>Table2[[#This Row],[Doanh số bán]]-Table2[[#This Row],[Chiết khấu]]</f>
        <v>42000</v>
      </c>
      <c r="K18795" t="s">
        <v>24</v>
      </c>
      <c r="L18795">
        <v>0</v>
      </c>
      <c r="M18795" t="s">
        <v>25</v>
      </c>
      <c r="N18795" t="s">
        <v>26</v>
      </c>
      <c r="P18795" t="s">
        <v>9946</v>
      </c>
      <c r="Q18795" t="s">
        <v>9947</v>
      </c>
      <c r="R18795" t="s">
        <v>29</v>
      </c>
      <c r="S18795" t="s">
        <v>59</v>
      </c>
      <c r="T18795" t="s">
        <v>31</v>
      </c>
      <c r="U18795" t="s">
        <v>32</v>
      </c>
      <c r="V18795" t="s">
        <v>33</v>
      </c>
    </row>
    <row r="18796" spans="1:22">
      <c r="A18796" s="4">
        <v>46158</v>
      </c>
      <c r="B18796" t="s">
        <v>13094</v>
      </c>
      <c r="C18796" t="s">
        <v>23</v>
      </c>
      <c r="D18796">
        <v>1</v>
      </c>
      <c r="E18796">
        <v>25999.999999999996</v>
      </c>
      <c r="F18796">
        <f>Table2[[#This Row],[Đơn Giá Chuẩn]]*Table2[[#This Row],[Tổng số lượng bán]]</f>
        <v>25999.999999999996</v>
      </c>
      <c r="G18796">
        <v>0</v>
      </c>
      <c r="H18796">
        <f>Table2[[#This Row],[Doanh số bán]]-Table2[[#This Row],[Chiết khấu]]</f>
        <v>25999.999999999996</v>
      </c>
      <c r="K18796" t="s">
        <v>24</v>
      </c>
      <c r="L18796">
        <v>0</v>
      </c>
      <c r="M18796" t="s">
        <v>25</v>
      </c>
      <c r="N18796" t="s">
        <v>26</v>
      </c>
      <c r="P18796" t="s">
        <v>47</v>
      </c>
      <c r="Q18796" t="s">
        <v>48</v>
      </c>
      <c r="R18796" t="s">
        <v>29</v>
      </c>
      <c r="S18796" t="s">
        <v>30</v>
      </c>
      <c r="T18796" t="s">
        <v>31</v>
      </c>
      <c r="U18796" t="s">
        <v>32</v>
      </c>
      <c r="V18796" t="s">
        <v>33</v>
      </c>
    </row>
    <row r="18797" spans="1:22">
      <c r="A18797" s="4">
        <v>46158</v>
      </c>
      <c r="B18797" t="s">
        <v>13095</v>
      </c>
      <c r="C18797" t="s">
        <v>23</v>
      </c>
      <c r="D18797">
        <v>1</v>
      </c>
      <c r="E18797">
        <v>42000</v>
      </c>
      <c r="F18797">
        <f>Table2[[#This Row],[Đơn Giá Chuẩn]]*Table2[[#This Row],[Tổng số lượng bán]]</f>
        <v>42000</v>
      </c>
      <c r="G18797">
        <v>0</v>
      </c>
      <c r="H18797">
        <f>Table2[[#This Row],[Doanh số bán]]-Table2[[#This Row],[Chiết khấu]]</f>
        <v>42000</v>
      </c>
      <c r="K18797" t="s">
        <v>24</v>
      </c>
      <c r="L18797">
        <v>0</v>
      </c>
      <c r="M18797" t="s">
        <v>25</v>
      </c>
      <c r="N18797" t="s">
        <v>26</v>
      </c>
      <c r="P18797" t="s">
        <v>449</v>
      </c>
      <c r="Q18797" t="s">
        <v>450</v>
      </c>
      <c r="R18797" t="s">
        <v>29</v>
      </c>
      <c r="S18797" t="s">
        <v>30</v>
      </c>
      <c r="T18797" t="s">
        <v>31</v>
      </c>
      <c r="U18797" t="s">
        <v>32</v>
      </c>
      <c r="V18797" t="s">
        <v>33</v>
      </c>
    </row>
    <row r="18798" spans="1:22">
      <c r="A18798" s="4">
        <v>46158</v>
      </c>
      <c r="B18798" t="s">
        <v>13096</v>
      </c>
      <c r="C18798" t="s">
        <v>23</v>
      </c>
      <c r="D18798">
        <v>2</v>
      </c>
      <c r="E18798">
        <v>25999.999999999996</v>
      </c>
      <c r="F18798">
        <f>Table2[[#This Row],[Đơn Giá Chuẩn]]*Table2[[#This Row],[Tổng số lượng bán]]</f>
        <v>51999.999999999993</v>
      </c>
      <c r="G18798">
        <v>0</v>
      </c>
      <c r="H18798">
        <f>Table2[[#This Row],[Doanh số bán]]-Table2[[#This Row],[Chiết khấu]]</f>
        <v>51999.999999999993</v>
      </c>
      <c r="K18798" t="s">
        <v>24</v>
      </c>
      <c r="L18798">
        <v>0</v>
      </c>
      <c r="M18798" t="s">
        <v>25</v>
      </c>
      <c r="N18798" t="s">
        <v>26</v>
      </c>
      <c r="P18798" t="s">
        <v>47</v>
      </c>
      <c r="Q18798" t="s">
        <v>48</v>
      </c>
      <c r="R18798" t="s">
        <v>29</v>
      </c>
      <c r="S18798" t="s">
        <v>30</v>
      </c>
      <c r="T18798" t="s">
        <v>31</v>
      </c>
      <c r="U18798" t="s">
        <v>32</v>
      </c>
      <c r="V18798" t="s">
        <v>33</v>
      </c>
    </row>
    <row r="18799" spans="1:22">
      <c r="A18799" s="4">
        <v>46158</v>
      </c>
      <c r="B18799" t="s">
        <v>13096</v>
      </c>
      <c r="C18799" t="s">
        <v>23</v>
      </c>
      <c r="D18799">
        <v>1</v>
      </c>
      <c r="E18799">
        <v>21000</v>
      </c>
      <c r="F18799">
        <f>Table2[[#This Row],[Đơn Giá Chuẩn]]*Table2[[#This Row],[Tổng số lượng bán]]</f>
        <v>21000</v>
      </c>
      <c r="G18799">
        <v>0</v>
      </c>
      <c r="H18799">
        <f>Table2[[#This Row],[Doanh số bán]]-Table2[[#This Row],[Chiết khấu]]</f>
        <v>21000</v>
      </c>
      <c r="K18799" t="s">
        <v>24</v>
      </c>
      <c r="L18799">
        <v>0</v>
      </c>
      <c r="M18799" t="s">
        <v>25</v>
      </c>
      <c r="N18799" t="s">
        <v>26</v>
      </c>
      <c r="P18799" t="s">
        <v>27</v>
      </c>
      <c r="Q18799" t="s">
        <v>28</v>
      </c>
      <c r="R18799" t="s">
        <v>29</v>
      </c>
      <c r="S18799" t="s">
        <v>30</v>
      </c>
      <c r="T18799" t="s">
        <v>31</v>
      </c>
      <c r="U18799" t="s">
        <v>32</v>
      </c>
      <c r="V18799" t="s">
        <v>33</v>
      </c>
    </row>
    <row r="18800" spans="1:22">
      <c r="A18800" s="4">
        <v>46158</v>
      </c>
      <c r="B18800" t="s">
        <v>13097</v>
      </c>
      <c r="C18800" t="s">
        <v>23</v>
      </c>
      <c r="D18800">
        <v>1</v>
      </c>
      <c r="E18800">
        <v>25999.999999999996</v>
      </c>
      <c r="F18800">
        <f>Table2[[#This Row],[Đơn Giá Chuẩn]]*Table2[[#This Row],[Tổng số lượng bán]]</f>
        <v>25999.999999999996</v>
      </c>
      <c r="G18800">
        <v>8889</v>
      </c>
      <c r="H18800">
        <f>Table2[[#This Row],[Doanh số bán]]-Table2[[#This Row],[Chiết khấu]]</f>
        <v>17110.999999999996</v>
      </c>
      <c r="K18800" t="s">
        <v>24</v>
      </c>
      <c r="L18800">
        <v>0</v>
      </c>
      <c r="M18800" t="s">
        <v>25</v>
      </c>
      <c r="N18800" t="s">
        <v>26</v>
      </c>
      <c r="P18800" t="s">
        <v>47</v>
      </c>
      <c r="Q18800" t="s">
        <v>48</v>
      </c>
      <c r="R18800" t="s">
        <v>29</v>
      </c>
      <c r="S18800" t="s">
        <v>30</v>
      </c>
      <c r="T18800" t="s">
        <v>31</v>
      </c>
      <c r="U18800" t="s">
        <v>32</v>
      </c>
      <c r="V18800" t="s">
        <v>33</v>
      </c>
    </row>
    <row r="18801" spans="1:22">
      <c r="A18801" s="4">
        <v>46158</v>
      </c>
      <c r="B18801" t="s">
        <v>13098</v>
      </c>
      <c r="C18801" t="s">
        <v>23</v>
      </c>
      <c r="D18801">
        <v>1</v>
      </c>
      <c r="E18801">
        <v>21000</v>
      </c>
      <c r="F18801">
        <f>Table2[[#This Row],[Đơn Giá Chuẩn]]*Table2[[#This Row],[Tổng số lượng bán]]</f>
        <v>21000</v>
      </c>
      <c r="G18801">
        <v>0</v>
      </c>
      <c r="H18801">
        <f>Table2[[#This Row],[Doanh số bán]]-Table2[[#This Row],[Chiết khấu]]</f>
        <v>21000</v>
      </c>
      <c r="K18801" t="s">
        <v>24</v>
      </c>
      <c r="L18801">
        <v>0</v>
      </c>
      <c r="M18801" t="s">
        <v>25</v>
      </c>
      <c r="N18801" t="s">
        <v>26</v>
      </c>
      <c r="P18801" t="s">
        <v>27</v>
      </c>
      <c r="Q18801" t="s">
        <v>28</v>
      </c>
      <c r="R18801" t="s">
        <v>29</v>
      </c>
      <c r="S18801" t="s">
        <v>30</v>
      </c>
      <c r="T18801" t="s">
        <v>31</v>
      </c>
      <c r="U18801" t="s">
        <v>32</v>
      </c>
      <c r="V18801" t="s">
        <v>33</v>
      </c>
    </row>
    <row r="18802" spans="1:22">
      <c r="A18802" s="4">
        <v>46158</v>
      </c>
      <c r="B18802" t="s">
        <v>13099</v>
      </c>
      <c r="C18802" t="s">
        <v>155</v>
      </c>
      <c r="D18802">
        <v>2</v>
      </c>
      <c r="E18802">
        <v>322000</v>
      </c>
      <c r="F18802">
        <f>Table2[[#This Row],[Đơn Giá Chuẩn]]*Table2[[#This Row],[Tổng số lượng bán]]</f>
        <v>644000</v>
      </c>
      <c r="G18802">
        <v>0</v>
      </c>
      <c r="H18802">
        <f>Table2[[#This Row],[Doanh số bán]]-Table2[[#This Row],[Chiết khấu]]</f>
        <v>644000</v>
      </c>
      <c r="K18802" t="s">
        <v>24</v>
      </c>
      <c r="L18802">
        <v>1</v>
      </c>
      <c r="M18802" t="s">
        <v>25</v>
      </c>
      <c r="N18802" t="s">
        <v>26</v>
      </c>
      <c r="O18802">
        <v>2</v>
      </c>
      <c r="P18802" t="s">
        <v>8998</v>
      </c>
      <c r="Q18802" t="s">
        <v>8999</v>
      </c>
      <c r="R18802" t="s">
        <v>41</v>
      </c>
      <c r="S18802" t="s">
        <v>42</v>
      </c>
      <c r="T18802" t="s">
        <v>31</v>
      </c>
      <c r="U18802" t="s">
        <v>32</v>
      </c>
      <c r="V18802" t="s">
        <v>33</v>
      </c>
    </row>
    <row r="18803" spans="1:22">
      <c r="A18803" s="4">
        <v>46158</v>
      </c>
      <c r="B18803" t="s">
        <v>13099</v>
      </c>
      <c r="C18803" t="s">
        <v>155</v>
      </c>
      <c r="D18803">
        <v>1</v>
      </c>
      <c r="E18803">
        <v>177000</v>
      </c>
      <c r="F18803">
        <f>Table2[[#This Row],[Đơn Giá Chuẩn]]*Table2[[#This Row],[Tổng số lượng bán]]</f>
        <v>177000</v>
      </c>
      <c r="G18803">
        <v>0</v>
      </c>
      <c r="H18803">
        <f>Table2[[#This Row],[Doanh số bán]]-Table2[[#This Row],[Chiết khấu]]</f>
        <v>177000</v>
      </c>
      <c r="K18803" t="s">
        <v>24</v>
      </c>
      <c r="L18803">
        <v>0.25</v>
      </c>
      <c r="M18803" t="s">
        <v>25</v>
      </c>
      <c r="N18803" t="s">
        <v>26</v>
      </c>
      <c r="O18803">
        <v>0.25</v>
      </c>
      <c r="P18803" t="s">
        <v>12392</v>
      </c>
      <c r="Q18803" t="s">
        <v>12393</v>
      </c>
      <c r="R18803" t="s">
        <v>41</v>
      </c>
      <c r="S18803" t="s">
        <v>42</v>
      </c>
      <c r="T18803" t="s">
        <v>31</v>
      </c>
      <c r="U18803" t="s">
        <v>32</v>
      </c>
      <c r="V18803" t="s">
        <v>33</v>
      </c>
    </row>
    <row r="18804" spans="1:22">
      <c r="A18804" s="4">
        <v>46139</v>
      </c>
      <c r="B18804" t="s">
        <v>9314</v>
      </c>
      <c r="C18804" t="s">
        <v>83</v>
      </c>
      <c r="D18804">
        <v>1</v>
      </c>
      <c r="E18804">
        <v>302000</v>
      </c>
      <c r="F18804">
        <f>Table2[[#This Row],[Đơn Giá Chuẩn]]*Table2[[#This Row],[Tổng số lượng bán]]</f>
        <v>302000</v>
      </c>
      <c r="G18804">
        <v>83334</v>
      </c>
      <c r="H18804">
        <f>Table2[[#This Row],[Doanh số bán]]-Table2[[#This Row],[Chiết khấu]]</f>
        <v>218666</v>
      </c>
      <c r="K18804" t="s">
        <v>24</v>
      </c>
      <c r="L18804">
        <v>1</v>
      </c>
      <c r="M18804" t="s">
        <v>319</v>
      </c>
      <c r="N18804" t="s">
        <v>26</v>
      </c>
      <c r="O18804">
        <v>1</v>
      </c>
      <c r="P18804" t="s">
        <v>84</v>
      </c>
      <c r="Q18804" t="s">
        <v>85</v>
      </c>
      <c r="R18804" t="s">
        <v>41</v>
      </c>
      <c r="S18804" t="s">
        <v>42</v>
      </c>
      <c r="T18804" t="s">
        <v>320</v>
      </c>
      <c r="U18804" t="s">
        <v>321</v>
      </c>
      <c r="V18804" t="s">
        <v>33</v>
      </c>
    </row>
    <row r="18805" spans="1:22">
      <c r="A18805" s="4">
        <v>46158</v>
      </c>
      <c r="B18805" t="s">
        <v>13100</v>
      </c>
      <c r="C18805" t="s">
        <v>23</v>
      </c>
      <c r="D18805">
        <v>2</v>
      </c>
      <c r="E18805">
        <v>62000</v>
      </c>
      <c r="F18805">
        <f>Table2[[#This Row],[Đơn Giá Chuẩn]]*Table2[[#This Row],[Tổng số lượng bán]]</f>
        <v>124000</v>
      </c>
      <c r="G18805">
        <v>0</v>
      </c>
      <c r="H18805">
        <f>Table2[[#This Row],[Doanh số bán]]-Table2[[#This Row],[Chiết khấu]]</f>
        <v>124000</v>
      </c>
      <c r="K18805" t="s">
        <v>24</v>
      </c>
      <c r="L18805">
        <v>0</v>
      </c>
      <c r="M18805" t="s">
        <v>25</v>
      </c>
      <c r="N18805" t="s">
        <v>26</v>
      </c>
      <c r="P18805" t="s">
        <v>199</v>
      </c>
      <c r="Q18805" t="s">
        <v>200</v>
      </c>
      <c r="R18805" t="s">
        <v>29</v>
      </c>
      <c r="S18805" t="s">
        <v>30</v>
      </c>
      <c r="T18805" t="s">
        <v>31</v>
      </c>
      <c r="U18805" t="s">
        <v>32</v>
      </c>
      <c r="V18805" t="s">
        <v>33</v>
      </c>
    </row>
    <row r="18806" spans="1:22">
      <c r="A18806" s="4">
        <v>46158</v>
      </c>
      <c r="B18806" t="s">
        <v>13100</v>
      </c>
      <c r="C18806" t="s">
        <v>23</v>
      </c>
      <c r="D18806">
        <v>1</v>
      </c>
      <c r="E18806">
        <v>32000</v>
      </c>
      <c r="F18806">
        <f>Table2[[#This Row],[Đơn Giá Chuẩn]]*Table2[[#This Row],[Tổng số lượng bán]]</f>
        <v>32000</v>
      </c>
      <c r="G18806">
        <v>0</v>
      </c>
      <c r="H18806">
        <f>Table2[[#This Row],[Doanh số bán]]-Table2[[#This Row],[Chiết khấu]]</f>
        <v>32000</v>
      </c>
      <c r="K18806" t="s">
        <v>24</v>
      </c>
      <c r="L18806">
        <v>0</v>
      </c>
      <c r="M18806" t="s">
        <v>25</v>
      </c>
      <c r="N18806" t="s">
        <v>26</v>
      </c>
      <c r="P18806" t="s">
        <v>125</v>
      </c>
      <c r="Q18806" t="s">
        <v>126</v>
      </c>
      <c r="R18806" t="s">
        <v>29</v>
      </c>
      <c r="S18806" t="s">
        <v>30</v>
      </c>
      <c r="T18806" t="s">
        <v>31</v>
      </c>
      <c r="U18806" t="s">
        <v>32</v>
      </c>
      <c r="V18806" t="s">
        <v>33</v>
      </c>
    </row>
    <row r="18807" spans="1:22">
      <c r="A18807" s="4">
        <v>46158</v>
      </c>
      <c r="B18807" t="s">
        <v>13101</v>
      </c>
      <c r="C18807" t="s">
        <v>23</v>
      </c>
      <c r="D18807">
        <v>1</v>
      </c>
      <c r="E18807">
        <v>21000</v>
      </c>
      <c r="F18807">
        <f>Table2[[#This Row],[Đơn Giá Chuẩn]]*Table2[[#This Row],[Tổng số lượng bán]]</f>
        <v>21000</v>
      </c>
      <c r="G18807">
        <v>0</v>
      </c>
      <c r="H18807">
        <f>Table2[[#This Row],[Doanh số bán]]-Table2[[#This Row],[Chiết khấu]]</f>
        <v>21000</v>
      </c>
      <c r="K18807" t="s">
        <v>24</v>
      </c>
      <c r="L18807">
        <v>0</v>
      </c>
      <c r="M18807" t="s">
        <v>25</v>
      </c>
      <c r="N18807" t="s">
        <v>26</v>
      </c>
      <c r="P18807" t="s">
        <v>27</v>
      </c>
      <c r="Q18807" t="s">
        <v>28</v>
      </c>
      <c r="R18807" t="s">
        <v>29</v>
      </c>
      <c r="S18807" t="s">
        <v>30</v>
      </c>
      <c r="T18807" t="s">
        <v>31</v>
      </c>
      <c r="U18807" t="s">
        <v>32</v>
      </c>
      <c r="V18807" t="s">
        <v>33</v>
      </c>
    </row>
    <row r="18808" spans="1:22">
      <c r="A18808" s="4">
        <v>46158</v>
      </c>
      <c r="B18808" t="s">
        <v>13101</v>
      </c>
      <c r="C18808" t="s">
        <v>23</v>
      </c>
      <c r="D18808">
        <v>1</v>
      </c>
      <c r="E18808">
        <v>32000</v>
      </c>
      <c r="F18808">
        <f>Table2[[#This Row],[Đơn Giá Chuẩn]]*Table2[[#This Row],[Tổng số lượng bán]]</f>
        <v>32000</v>
      </c>
      <c r="G18808">
        <v>0</v>
      </c>
      <c r="H18808">
        <f>Table2[[#This Row],[Doanh số bán]]-Table2[[#This Row],[Chiết khấu]]</f>
        <v>32000</v>
      </c>
      <c r="K18808" t="s">
        <v>24</v>
      </c>
      <c r="L18808">
        <v>0</v>
      </c>
      <c r="M18808" t="s">
        <v>25</v>
      </c>
      <c r="N18808" t="s">
        <v>26</v>
      </c>
      <c r="P18808" t="s">
        <v>77</v>
      </c>
      <c r="Q18808" t="s">
        <v>78</v>
      </c>
      <c r="R18808" t="s">
        <v>29</v>
      </c>
      <c r="S18808" t="s">
        <v>30</v>
      </c>
      <c r="T18808" t="s">
        <v>31</v>
      </c>
      <c r="U18808" t="s">
        <v>32</v>
      </c>
      <c r="V18808" t="s">
        <v>33</v>
      </c>
    </row>
    <row r="18809" spans="1:22">
      <c r="A18809" s="4">
        <v>46158</v>
      </c>
      <c r="B18809" t="s">
        <v>13102</v>
      </c>
      <c r="C18809" t="s">
        <v>23</v>
      </c>
      <c r="D18809">
        <v>1</v>
      </c>
      <c r="E18809">
        <v>21000</v>
      </c>
      <c r="F18809">
        <f>Table2[[#This Row],[Đơn Giá Chuẩn]]*Table2[[#This Row],[Tổng số lượng bán]]</f>
        <v>21000</v>
      </c>
      <c r="G18809">
        <v>0</v>
      </c>
      <c r="H18809">
        <f>Table2[[#This Row],[Doanh số bán]]-Table2[[#This Row],[Chiết khấu]]</f>
        <v>21000</v>
      </c>
      <c r="K18809" t="s">
        <v>24</v>
      </c>
      <c r="L18809">
        <v>0</v>
      </c>
      <c r="M18809" t="s">
        <v>25</v>
      </c>
      <c r="N18809" t="s">
        <v>26</v>
      </c>
      <c r="P18809" t="s">
        <v>27</v>
      </c>
      <c r="Q18809" t="s">
        <v>28</v>
      </c>
      <c r="R18809" t="s">
        <v>29</v>
      </c>
      <c r="S18809" t="s">
        <v>30</v>
      </c>
      <c r="T18809" t="s">
        <v>31</v>
      </c>
      <c r="U18809" t="s">
        <v>32</v>
      </c>
      <c r="V18809" t="s">
        <v>33</v>
      </c>
    </row>
    <row r="18810" spans="1:22">
      <c r="A18810" s="4">
        <v>46158</v>
      </c>
      <c r="B18810" t="s">
        <v>13103</v>
      </c>
      <c r="C18810" t="s">
        <v>155</v>
      </c>
      <c r="D18810">
        <v>1</v>
      </c>
      <c r="E18810">
        <v>331000</v>
      </c>
      <c r="F18810">
        <f>Table2[[#This Row],[Đơn Giá Chuẩn]]*Table2[[#This Row],[Tổng số lượng bán]]</f>
        <v>331000</v>
      </c>
      <c r="G18810">
        <v>0</v>
      </c>
      <c r="H18810">
        <f>Table2[[#This Row],[Doanh số bán]]-Table2[[#This Row],[Chiết khấu]]</f>
        <v>331000</v>
      </c>
      <c r="K18810" t="s">
        <v>24</v>
      </c>
      <c r="L18810">
        <v>1.6</v>
      </c>
      <c r="M18810" t="s">
        <v>25</v>
      </c>
      <c r="N18810" t="s">
        <v>26</v>
      </c>
      <c r="O18810">
        <v>1.6</v>
      </c>
      <c r="P18810" t="s">
        <v>839</v>
      </c>
      <c r="Q18810" t="s">
        <v>840</v>
      </c>
      <c r="R18810" t="s">
        <v>107</v>
      </c>
      <c r="S18810" t="s">
        <v>108</v>
      </c>
      <c r="T18810" t="s">
        <v>31</v>
      </c>
      <c r="U18810" t="s">
        <v>32</v>
      </c>
      <c r="V18810" t="s">
        <v>33</v>
      </c>
    </row>
    <row r="18811" spans="1:22">
      <c r="A18811" s="4">
        <v>46158</v>
      </c>
      <c r="B18811" t="s">
        <v>13104</v>
      </c>
      <c r="C18811" t="s">
        <v>23</v>
      </c>
      <c r="D18811">
        <v>1</v>
      </c>
      <c r="E18811">
        <v>21000</v>
      </c>
      <c r="F18811">
        <f>Table2[[#This Row],[Đơn Giá Chuẩn]]*Table2[[#This Row],[Tổng số lượng bán]]</f>
        <v>21000</v>
      </c>
      <c r="G18811">
        <v>0</v>
      </c>
      <c r="H18811">
        <f>Table2[[#This Row],[Doanh số bán]]-Table2[[#This Row],[Chiết khấu]]</f>
        <v>21000</v>
      </c>
      <c r="K18811" t="s">
        <v>24</v>
      </c>
      <c r="L18811">
        <v>0</v>
      </c>
      <c r="M18811" t="s">
        <v>25</v>
      </c>
      <c r="N18811" t="s">
        <v>26</v>
      </c>
      <c r="P18811" t="s">
        <v>27</v>
      </c>
      <c r="Q18811" t="s">
        <v>28</v>
      </c>
      <c r="R18811" t="s">
        <v>29</v>
      </c>
      <c r="S18811" t="s">
        <v>30</v>
      </c>
      <c r="T18811" t="s">
        <v>31</v>
      </c>
      <c r="U18811" t="s">
        <v>32</v>
      </c>
      <c r="V18811" t="s">
        <v>33</v>
      </c>
    </row>
    <row r="18812" spans="1:22">
      <c r="A18812" s="4">
        <v>46158</v>
      </c>
      <c r="B18812" t="s">
        <v>13105</v>
      </c>
      <c r="C18812" t="s">
        <v>23</v>
      </c>
      <c r="D18812">
        <v>1</v>
      </c>
      <c r="E18812">
        <v>25999.999999999996</v>
      </c>
      <c r="F18812">
        <f>Table2[[#This Row],[Đơn Giá Chuẩn]]*Table2[[#This Row],[Tổng số lượng bán]]</f>
        <v>25999.999999999996</v>
      </c>
      <c r="G18812">
        <v>0</v>
      </c>
      <c r="H18812">
        <f>Table2[[#This Row],[Doanh số bán]]-Table2[[#This Row],[Chiết khấu]]</f>
        <v>25999.999999999996</v>
      </c>
      <c r="K18812" t="s">
        <v>24</v>
      </c>
      <c r="L18812">
        <v>0</v>
      </c>
      <c r="M18812" t="s">
        <v>25</v>
      </c>
      <c r="N18812" t="s">
        <v>26</v>
      </c>
      <c r="P18812" t="s">
        <v>47</v>
      </c>
      <c r="Q18812" t="s">
        <v>48</v>
      </c>
      <c r="R18812" t="s">
        <v>29</v>
      </c>
      <c r="S18812" t="s">
        <v>30</v>
      </c>
      <c r="T18812" t="s">
        <v>31</v>
      </c>
      <c r="U18812" t="s">
        <v>32</v>
      </c>
      <c r="V18812" t="s">
        <v>33</v>
      </c>
    </row>
    <row r="18813" spans="1:22">
      <c r="A18813" s="4">
        <v>46158</v>
      </c>
      <c r="B18813" t="s">
        <v>13106</v>
      </c>
      <c r="C18813" t="s">
        <v>155</v>
      </c>
      <c r="D18813">
        <v>1</v>
      </c>
      <c r="E18813">
        <v>152150</v>
      </c>
      <c r="F18813">
        <f>Table2[[#This Row],[Đơn Giá Chuẩn]]*Table2[[#This Row],[Tổng số lượng bán]]</f>
        <v>152150</v>
      </c>
      <c r="G18813">
        <v>0</v>
      </c>
      <c r="H18813">
        <f>Table2[[#This Row],[Doanh số bán]]-Table2[[#This Row],[Chiết khấu]]</f>
        <v>152150</v>
      </c>
      <c r="K18813" t="s">
        <v>24</v>
      </c>
      <c r="L18813">
        <v>0.2</v>
      </c>
      <c r="M18813" t="s">
        <v>25</v>
      </c>
      <c r="N18813" t="s">
        <v>26</v>
      </c>
      <c r="O18813">
        <v>0.2</v>
      </c>
      <c r="P18813" t="s">
        <v>156</v>
      </c>
      <c r="Q18813" t="s">
        <v>157</v>
      </c>
      <c r="R18813" t="s">
        <v>107</v>
      </c>
      <c r="S18813" t="s">
        <v>108</v>
      </c>
      <c r="T18813" t="s">
        <v>31</v>
      </c>
      <c r="U18813" t="s">
        <v>32</v>
      </c>
      <c r="V18813" t="s">
        <v>33</v>
      </c>
    </row>
    <row r="18814" spans="1:22">
      <c r="A18814" s="4">
        <v>46158</v>
      </c>
      <c r="B18814" t="s">
        <v>13107</v>
      </c>
      <c r="C18814" t="s">
        <v>23</v>
      </c>
      <c r="D18814">
        <v>1</v>
      </c>
      <c r="E18814">
        <v>25999.999999999996</v>
      </c>
      <c r="F18814">
        <f>Table2[[#This Row],[Đơn Giá Chuẩn]]*Table2[[#This Row],[Tổng số lượng bán]]</f>
        <v>25999.999999999996</v>
      </c>
      <c r="G18814">
        <v>8889</v>
      </c>
      <c r="H18814">
        <f>Table2[[#This Row],[Doanh số bán]]-Table2[[#This Row],[Chiết khấu]]</f>
        <v>17110.999999999996</v>
      </c>
      <c r="K18814" t="s">
        <v>24</v>
      </c>
      <c r="L18814">
        <v>0</v>
      </c>
      <c r="M18814" t="s">
        <v>25</v>
      </c>
      <c r="N18814" t="s">
        <v>26</v>
      </c>
      <c r="P18814" t="s">
        <v>47</v>
      </c>
      <c r="Q18814" t="s">
        <v>48</v>
      </c>
      <c r="R18814" t="s">
        <v>29</v>
      </c>
      <c r="S18814" t="s">
        <v>30</v>
      </c>
      <c r="T18814" t="s">
        <v>31</v>
      </c>
      <c r="U18814" t="s">
        <v>32</v>
      </c>
      <c r="V18814" t="s">
        <v>33</v>
      </c>
    </row>
    <row r="18815" spans="1:22">
      <c r="A18815" s="4">
        <v>46158</v>
      </c>
      <c r="B18815" t="s">
        <v>13108</v>
      </c>
      <c r="C18815" t="s">
        <v>155</v>
      </c>
      <c r="D18815">
        <v>1</v>
      </c>
      <c r="E18815">
        <v>152150</v>
      </c>
      <c r="F18815">
        <f>Table2[[#This Row],[Đơn Giá Chuẩn]]*Table2[[#This Row],[Tổng số lượng bán]]</f>
        <v>152150</v>
      </c>
      <c r="G18815">
        <v>13903</v>
      </c>
      <c r="H18815">
        <f>Table2[[#This Row],[Doanh số bán]]-Table2[[#This Row],[Chiết khấu]]</f>
        <v>138247</v>
      </c>
      <c r="K18815" t="s">
        <v>24</v>
      </c>
      <c r="L18815">
        <v>0.2</v>
      </c>
      <c r="M18815" t="s">
        <v>25</v>
      </c>
      <c r="N18815" t="s">
        <v>26</v>
      </c>
      <c r="O18815">
        <v>0.2</v>
      </c>
      <c r="P18815" t="s">
        <v>156</v>
      </c>
      <c r="Q18815" t="s">
        <v>157</v>
      </c>
      <c r="R18815" t="s">
        <v>107</v>
      </c>
      <c r="S18815" t="s">
        <v>108</v>
      </c>
      <c r="T18815" t="s">
        <v>31</v>
      </c>
      <c r="U18815" t="s">
        <v>32</v>
      </c>
      <c r="V18815" t="s">
        <v>33</v>
      </c>
    </row>
    <row r="18816" spans="1:22">
      <c r="A18816" s="4">
        <v>46158</v>
      </c>
      <c r="B18816" t="s">
        <v>13109</v>
      </c>
      <c r="C18816" t="s">
        <v>23</v>
      </c>
      <c r="D18816">
        <v>1</v>
      </c>
      <c r="E18816">
        <v>21000</v>
      </c>
      <c r="F18816">
        <f>Table2[[#This Row],[Đơn Giá Chuẩn]]*Table2[[#This Row],[Tổng số lượng bán]]</f>
        <v>21000</v>
      </c>
      <c r="G18816">
        <v>7037</v>
      </c>
      <c r="H18816">
        <f>Table2[[#This Row],[Doanh số bán]]-Table2[[#This Row],[Chiết khấu]]</f>
        <v>13963</v>
      </c>
      <c r="K18816" t="s">
        <v>24</v>
      </c>
      <c r="L18816">
        <v>0</v>
      </c>
      <c r="M18816" t="s">
        <v>25</v>
      </c>
      <c r="N18816" t="s">
        <v>26</v>
      </c>
      <c r="P18816" t="s">
        <v>27</v>
      </c>
      <c r="Q18816" t="s">
        <v>28</v>
      </c>
      <c r="R18816" t="s">
        <v>29</v>
      </c>
      <c r="S18816" t="s">
        <v>30</v>
      </c>
      <c r="T18816" t="s">
        <v>31</v>
      </c>
      <c r="U18816" t="s">
        <v>32</v>
      </c>
      <c r="V18816" t="s">
        <v>33</v>
      </c>
    </row>
    <row r="18817" spans="1:22">
      <c r="A18817" s="4">
        <v>46158</v>
      </c>
      <c r="B18817" t="s">
        <v>13110</v>
      </c>
      <c r="C18817" t="s">
        <v>23</v>
      </c>
      <c r="D18817">
        <v>1</v>
      </c>
      <c r="E18817">
        <v>25999.999999999996</v>
      </c>
      <c r="F18817">
        <f>Table2[[#This Row],[Đơn Giá Chuẩn]]*Table2[[#This Row],[Tổng số lượng bán]]</f>
        <v>25999.999999999996</v>
      </c>
      <c r="G18817">
        <v>8889</v>
      </c>
      <c r="H18817">
        <f>Table2[[#This Row],[Doanh số bán]]-Table2[[#This Row],[Chiết khấu]]</f>
        <v>17110.999999999996</v>
      </c>
      <c r="K18817" t="s">
        <v>24</v>
      </c>
      <c r="L18817">
        <v>0</v>
      </c>
      <c r="M18817" t="s">
        <v>25</v>
      </c>
      <c r="N18817" t="s">
        <v>26</v>
      </c>
      <c r="P18817" t="s">
        <v>47</v>
      </c>
      <c r="Q18817" t="s">
        <v>48</v>
      </c>
      <c r="R18817" t="s">
        <v>29</v>
      </c>
      <c r="S18817" t="s">
        <v>30</v>
      </c>
      <c r="T18817" t="s">
        <v>31</v>
      </c>
      <c r="U18817" t="s">
        <v>32</v>
      </c>
      <c r="V18817" t="s">
        <v>33</v>
      </c>
    </row>
    <row r="18818" spans="1:22">
      <c r="A18818" s="4">
        <v>46159</v>
      </c>
      <c r="B18818" t="s">
        <v>13111</v>
      </c>
      <c r="C18818" t="s">
        <v>23</v>
      </c>
      <c r="D18818">
        <v>1</v>
      </c>
      <c r="E18818">
        <v>21000</v>
      </c>
      <c r="F18818">
        <f>Table2[[#This Row],[Đơn Giá Chuẩn]]*Table2[[#This Row],[Tổng số lượng bán]]</f>
        <v>21000</v>
      </c>
      <c r="G18818">
        <v>0</v>
      </c>
      <c r="H18818">
        <f>Table2[[#This Row],[Doanh số bán]]-Table2[[#This Row],[Chiết khấu]]</f>
        <v>21000</v>
      </c>
      <c r="K18818" t="s">
        <v>24</v>
      </c>
      <c r="L18818">
        <v>0</v>
      </c>
      <c r="M18818" t="s">
        <v>319</v>
      </c>
      <c r="N18818" t="s">
        <v>26</v>
      </c>
      <c r="P18818" t="s">
        <v>27</v>
      </c>
      <c r="Q18818" t="s">
        <v>28</v>
      </c>
      <c r="R18818" t="s">
        <v>29</v>
      </c>
      <c r="S18818" t="s">
        <v>30</v>
      </c>
      <c r="T18818" t="s">
        <v>320</v>
      </c>
      <c r="U18818" t="s">
        <v>321</v>
      </c>
      <c r="V18818" t="s">
        <v>33</v>
      </c>
    </row>
    <row r="18819" spans="1:22">
      <c r="A18819" s="4">
        <v>46159</v>
      </c>
      <c r="B18819" t="s">
        <v>13112</v>
      </c>
      <c r="C18819" t="s">
        <v>23</v>
      </c>
      <c r="D18819">
        <v>1</v>
      </c>
      <c r="E18819">
        <v>25999.999999999996</v>
      </c>
      <c r="F18819">
        <f>Table2[[#This Row],[Đơn Giá Chuẩn]]*Table2[[#This Row],[Tổng số lượng bán]]</f>
        <v>25999.999999999996</v>
      </c>
      <c r="G18819">
        <v>0</v>
      </c>
      <c r="H18819">
        <f>Table2[[#This Row],[Doanh số bán]]-Table2[[#This Row],[Chiết khấu]]</f>
        <v>25999.999999999996</v>
      </c>
      <c r="K18819" t="s">
        <v>24</v>
      </c>
      <c r="L18819">
        <v>0</v>
      </c>
      <c r="M18819" t="s">
        <v>319</v>
      </c>
      <c r="N18819" t="s">
        <v>26</v>
      </c>
      <c r="P18819" t="s">
        <v>129</v>
      </c>
      <c r="Q18819" t="s">
        <v>130</v>
      </c>
      <c r="R18819" t="s">
        <v>29</v>
      </c>
      <c r="S18819" t="s">
        <v>30</v>
      </c>
      <c r="T18819" t="s">
        <v>320</v>
      </c>
      <c r="U18819" t="s">
        <v>321</v>
      </c>
      <c r="V18819" t="s">
        <v>33</v>
      </c>
    </row>
    <row r="18820" spans="1:22">
      <c r="A18820" s="4">
        <v>46159</v>
      </c>
      <c r="B18820" t="s">
        <v>13112</v>
      </c>
      <c r="C18820" t="s">
        <v>23</v>
      </c>
      <c r="D18820">
        <v>1</v>
      </c>
      <c r="E18820">
        <v>25999.999999999996</v>
      </c>
      <c r="F18820">
        <f>Table2[[#This Row],[Đơn Giá Chuẩn]]*Table2[[#This Row],[Tổng số lượng bán]]</f>
        <v>25999.999999999996</v>
      </c>
      <c r="G18820">
        <v>0</v>
      </c>
      <c r="H18820">
        <f>Table2[[#This Row],[Doanh số bán]]-Table2[[#This Row],[Chiết khấu]]</f>
        <v>25999.999999999996</v>
      </c>
      <c r="K18820" t="s">
        <v>24</v>
      </c>
      <c r="L18820">
        <v>0</v>
      </c>
      <c r="M18820" t="s">
        <v>319</v>
      </c>
      <c r="N18820" t="s">
        <v>26</v>
      </c>
      <c r="P18820" t="s">
        <v>47</v>
      </c>
      <c r="Q18820" t="s">
        <v>48</v>
      </c>
      <c r="R18820" t="s">
        <v>29</v>
      </c>
      <c r="S18820" t="s">
        <v>30</v>
      </c>
      <c r="T18820" t="s">
        <v>320</v>
      </c>
      <c r="U18820" t="s">
        <v>321</v>
      </c>
      <c r="V18820" t="s">
        <v>33</v>
      </c>
    </row>
    <row r="18821" spans="1:22">
      <c r="A18821" s="4">
        <v>46159</v>
      </c>
      <c r="B18821" t="s">
        <v>13113</v>
      </c>
      <c r="C18821" t="s">
        <v>104</v>
      </c>
      <c r="D18821">
        <v>3</v>
      </c>
      <c r="E18821">
        <v>51000</v>
      </c>
      <c r="F18821">
        <f>Table2[[#This Row],[Đơn Giá Chuẩn]]*Table2[[#This Row],[Tổng số lượng bán]]</f>
        <v>153000</v>
      </c>
      <c r="G18821">
        <v>0</v>
      </c>
      <c r="H18821">
        <f>Table2[[#This Row],[Doanh số bán]]-Table2[[#This Row],[Chiết khấu]]</f>
        <v>153000</v>
      </c>
      <c r="K18821" t="s">
        <v>24</v>
      </c>
      <c r="L18821">
        <v>0.12</v>
      </c>
      <c r="M18821" t="s">
        <v>319</v>
      </c>
      <c r="N18821" t="s">
        <v>26</v>
      </c>
      <c r="O18821">
        <v>0.36</v>
      </c>
      <c r="P18821" t="s">
        <v>586</v>
      </c>
      <c r="Q18821" t="s">
        <v>587</v>
      </c>
      <c r="R18821" t="s">
        <v>107</v>
      </c>
      <c r="S18821" t="s">
        <v>108</v>
      </c>
      <c r="T18821" t="s">
        <v>320</v>
      </c>
      <c r="U18821" t="s">
        <v>321</v>
      </c>
      <c r="V18821" t="s">
        <v>33</v>
      </c>
    </row>
    <row r="18822" spans="1:22">
      <c r="A18822" s="4">
        <v>46159</v>
      </c>
      <c r="B18822" t="s">
        <v>13113</v>
      </c>
      <c r="C18822" t="s">
        <v>104</v>
      </c>
      <c r="D18822">
        <v>3</v>
      </c>
      <c r="E18822">
        <v>51000</v>
      </c>
      <c r="F18822">
        <f>Table2[[#This Row],[Đơn Giá Chuẩn]]*Table2[[#This Row],[Tổng số lượng bán]]</f>
        <v>153000</v>
      </c>
      <c r="G18822">
        <v>0</v>
      </c>
      <c r="H18822">
        <f>Table2[[#This Row],[Doanh số bán]]-Table2[[#This Row],[Chiết khấu]]</f>
        <v>153000</v>
      </c>
      <c r="K18822" t="s">
        <v>24</v>
      </c>
      <c r="L18822">
        <v>0.12</v>
      </c>
      <c r="M18822" t="s">
        <v>319</v>
      </c>
      <c r="N18822" t="s">
        <v>26</v>
      </c>
      <c r="O18822">
        <v>0.36</v>
      </c>
      <c r="P18822" t="s">
        <v>588</v>
      </c>
      <c r="Q18822" t="s">
        <v>589</v>
      </c>
      <c r="R18822" t="s">
        <v>107</v>
      </c>
      <c r="S18822" t="s">
        <v>108</v>
      </c>
      <c r="T18822" t="s">
        <v>320</v>
      </c>
      <c r="U18822" t="s">
        <v>321</v>
      </c>
      <c r="V18822" t="s">
        <v>33</v>
      </c>
    </row>
    <row r="18823" spans="1:22">
      <c r="A18823" s="4">
        <v>46159</v>
      </c>
      <c r="B18823" t="s">
        <v>13113</v>
      </c>
      <c r="C18823" t="s">
        <v>104</v>
      </c>
      <c r="D18823">
        <v>2</v>
      </c>
      <c r="E18823">
        <v>51000</v>
      </c>
      <c r="F18823">
        <f>Table2[[#This Row],[Đơn Giá Chuẩn]]*Table2[[#This Row],[Tổng số lượng bán]]</f>
        <v>102000</v>
      </c>
      <c r="G18823">
        <v>0</v>
      </c>
      <c r="H18823">
        <f>Table2[[#This Row],[Doanh số bán]]-Table2[[#This Row],[Chiết khấu]]</f>
        <v>102000</v>
      </c>
      <c r="K18823" t="s">
        <v>24</v>
      </c>
      <c r="L18823">
        <v>0.12</v>
      </c>
      <c r="M18823" t="s">
        <v>319</v>
      </c>
      <c r="N18823" t="s">
        <v>26</v>
      </c>
      <c r="O18823">
        <v>0.24</v>
      </c>
      <c r="P18823" t="s">
        <v>656</v>
      </c>
      <c r="Q18823" t="s">
        <v>657</v>
      </c>
      <c r="R18823" t="s">
        <v>107</v>
      </c>
      <c r="S18823" t="s">
        <v>108</v>
      </c>
      <c r="T18823" t="s">
        <v>320</v>
      </c>
      <c r="U18823" t="s">
        <v>321</v>
      </c>
      <c r="V18823" t="s">
        <v>33</v>
      </c>
    </row>
    <row r="18824" spans="1:22">
      <c r="A18824" s="4">
        <v>46159</v>
      </c>
      <c r="B18824" t="s">
        <v>13113</v>
      </c>
      <c r="C18824" t="s">
        <v>2493</v>
      </c>
      <c r="D18824">
        <v>2</v>
      </c>
      <c r="E18824">
        <v>47000</v>
      </c>
      <c r="F18824">
        <f>Table2[[#This Row],[Đơn Giá Chuẩn]]*Table2[[#This Row],[Tổng số lượng bán]]</f>
        <v>94000</v>
      </c>
      <c r="G18824">
        <v>0</v>
      </c>
      <c r="H18824">
        <f>Table2[[#This Row],[Doanh số bán]]-Table2[[#This Row],[Chiết khấu]]</f>
        <v>94000</v>
      </c>
      <c r="K18824" t="s">
        <v>24</v>
      </c>
      <c r="L18824">
        <v>0.04</v>
      </c>
      <c r="M18824" t="s">
        <v>319</v>
      </c>
      <c r="N18824" t="s">
        <v>26</v>
      </c>
      <c r="O18824">
        <v>0.08</v>
      </c>
      <c r="P18824" t="s">
        <v>3002</v>
      </c>
      <c r="Q18824" t="s">
        <v>3003</v>
      </c>
      <c r="R18824" t="s">
        <v>107</v>
      </c>
      <c r="S18824" t="s">
        <v>108</v>
      </c>
      <c r="T18824" t="s">
        <v>320</v>
      </c>
      <c r="U18824" t="s">
        <v>321</v>
      </c>
      <c r="V18824" t="s">
        <v>33</v>
      </c>
    </row>
    <row r="18825" spans="1:22">
      <c r="A18825" s="4">
        <v>46159</v>
      </c>
      <c r="B18825" t="s">
        <v>13114</v>
      </c>
      <c r="C18825" t="s">
        <v>23</v>
      </c>
      <c r="D18825">
        <v>2</v>
      </c>
      <c r="E18825">
        <v>21000</v>
      </c>
      <c r="F18825">
        <f>Table2[[#This Row],[Đơn Giá Chuẩn]]*Table2[[#This Row],[Tổng số lượng bán]]</f>
        <v>42000</v>
      </c>
      <c r="G18825">
        <v>0</v>
      </c>
      <c r="H18825">
        <f>Table2[[#This Row],[Doanh số bán]]-Table2[[#This Row],[Chiết khấu]]</f>
        <v>42000</v>
      </c>
      <c r="K18825" t="s">
        <v>24</v>
      </c>
      <c r="L18825">
        <v>0</v>
      </c>
      <c r="M18825" t="s">
        <v>319</v>
      </c>
      <c r="N18825" t="s">
        <v>26</v>
      </c>
      <c r="P18825" t="s">
        <v>27</v>
      </c>
      <c r="Q18825" t="s">
        <v>28</v>
      </c>
      <c r="R18825" t="s">
        <v>29</v>
      </c>
      <c r="S18825" t="s">
        <v>30</v>
      </c>
      <c r="T18825" t="s">
        <v>320</v>
      </c>
      <c r="U18825" t="s">
        <v>321</v>
      </c>
      <c r="V18825" t="s">
        <v>33</v>
      </c>
    </row>
    <row r="18826" spans="1:22">
      <c r="A18826" s="4">
        <v>46159</v>
      </c>
      <c r="B18826" t="s">
        <v>13114</v>
      </c>
      <c r="C18826" t="s">
        <v>23</v>
      </c>
      <c r="D18826">
        <v>1</v>
      </c>
      <c r="E18826">
        <v>42000</v>
      </c>
      <c r="F18826">
        <f>Table2[[#This Row],[Đơn Giá Chuẩn]]*Table2[[#This Row],[Tổng số lượng bán]]</f>
        <v>42000</v>
      </c>
      <c r="G18826">
        <v>0</v>
      </c>
      <c r="H18826">
        <f>Table2[[#This Row],[Doanh số bán]]-Table2[[#This Row],[Chiết khấu]]</f>
        <v>42000</v>
      </c>
      <c r="K18826" t="s">
        <v>24</v>
      </c>
      <c r="L18826">
        <v>0</v>
      </c>
      <c r="M18826" t="s">
        <v>319</v>
      </c>
      <c r="N18826" t="s">
        <v>26</v>
      </c>
      <c r="P18826" t="s">
        <v>893</v>
      </c>
      <c r="Q18826" t="s">
        <v>894</v>
      </c>
      <c r="R18826" t="s">
        <v>29</v>
      </c>
      <c r="S18826" t="s">
        <v>56</v>
      </c>
      <c r="T18826" t="s">
        <v>320</v>
      </c>
      <c r="U18826" t="s">
        <v>321</v>
      </c>
      <c r="V18826" t="s">
        <v>33</v>
      </c>
    </row>
    <row r="18827" spans="1:22">
      <c r="A18827" s="4">
        <v>46159</v>
      </c>
      <c r="B18827" t="s">
        <v>13114</v>
      </c>
      <c r="C18827" t="s">
        <v>23</v>
      </c>
      <c r="D18827">
        <v>1</v>
      </c>
      <c r="E18827">
        <v>25999.999999999996</v>
      </c>
      <c r="F18827">
        <f>Table2[[#This Row],[Đơn Giá Chuẩn]]*Table2[[#This Row],[Tổng số lượng bán]]</f>
        <v>25999.999999999996</v>
      </c>
      <c r="G18827">
        <v>0</v>
      </c>
      <c r="H18827">
        <f>Table2[[#This Row],[Doanh số bán]]-Table2[[#This Row],[Chiết khấu]]</f>
        <v>25999.999999999996</v>
      </c>
      <c r="K18827" t="s">
        <v>24</v>
      </c>
      <c r="L18827">
        <v>0</v>
      </c>
      <c r="M18827" t="s">
        <v>319</v>
      </c>
      <c r="N18827" t="s">
        <v>26</v>
      </c>
      <c r="P18827" t="s">
        <v>47</v>
      </c>
      <c r="Q18827" t="s">
        <v>48</v>
      </c>
      <c r="R18827" t="s">
        <v>29</v>
      </c>
      <c r="S18827" t="s">
        <v>30</v>
      </c>
      <c r="T18827" t="s">
        <v>320</v>
      </c>
      <c r="U18827" t="s">
        <v>321</v>
      </c>
      <c r="V18827" t="s">
        <v>33</v>
      </c>
    </row>
    <row r="18828" spans="1:22">
      <c r="A18828" s="4">
        <v>46159</v>
      </c>
      <c r="B18828" t="s">
        <v>13114</v>
      </c>
      <c r="C18828" t="s">
        <v>23</v>
      </c>
      <c r="D18828">
        <v>1</v>
      </c>
      <c r="E18828">
        <v>37000</v>
      </c>
      <c r="F18828">
        <f>Table2[[#This Row],[Đơn Giá Chuẩn]]*Table2[[#This Row],[Tổng số lượng bán]]</f>
        <v>37000</v>
      </c>
      <c r="G18828">
        <v>0</v>
      </c>
      <c r="H18828">
        <f>Table2[[#This Row],[Doanh số bán]]-Table2[[#This Row],[Chiết khấu]]</f>
        <v>37000</v>
      </c>
      <c r="K18828" t="s">
        <v>24</v>
      </c>
      <c r="L18828">
        <v>0</v>
      </c>
      <c r="M18828" t="s">
        <v>319</v>
      </c>
      <c r="N18828" t="s">
        <v>26</v>
      </c>
      <c r="P18828" t="s">
        <v>99</v>
      </c>
      <c r="Q18828" t="s">
        <v>100</v>
      </c>
      <c r="R18828" t="s">
        <v>29</v>
      </c>
      <c r="S18828" t="s">
        <v>91</v>
      </c>
      <c r="T18828" t="s">
        <v>320</v>
      </c>
      <c r="U18828" t="s">
        <v>321</v>
      </c>
      <c r="V18828" t="s">
        <v>33</v>
      </c>
    </row>
    <row r="18829" spans="1:22">
      <c r="A18829" s="4">
        <v>46159</v>
      </c>
      <c r="B18829" t="s">
        <v>13114</v>
      </c>
      <c r="C18829" t="s">
        <v>23</v>
      </c>
      <c r="D18829">
        <v>1</v>
      </c>
      <c r="E18829">
        <v>32000</v>
      </c>
      <c r="F18829">
        <f>Table2[[#This Row],[Đơn Giá Chuẩn]]*Table2[[#This Row],[Tổng số lượng bán]]</f>
        <v>32000</v>
      </c>
      <c r="G18829">
        <v>0</v>
      </c>
      <c r="H18829">
        <f>Table2[[#This Row],[Doanh số bán]]-Table2[[#This Row],[Chiết khấu]]</f>
        <v>32000</v>
      </c>
      <c r="K18829" t="s">
        <v>24</v>
      </c>
      <c r="L18829">
        <v>0</v>
      </c>
      <c r="M18829" t="s">
        <v>319</v>
      </c>
      <c r="N18829" t="s">
        <v>26</v>
      </c>
      <c r="P18829" t="s">
        <v>873</v>
      </c>
      <c r="Q18829" t="s">
        <v>874</v>
      </c>
      <c r="R18829" t="s">
        <v>29</v>
      </c>
      <c r="S18829" t="s">
        <v>30</v>
      </c>
      <c r="T18829" t="s">
        <v>320</v>
      </c>
      <c r="U18829" t="s">
        <v>321</v>
      </c>
      <c r="V18829" t="s">
        <v>33</v>
      </c>
    </row>
    <row r="18830" spans="1:22">
      <c r="A18830" s="4">
        <v>46159</v>
      </c>
      <c r="B18830" t="s">
        <v>13115</v>
      </c>
      <c r="C18830" t="s">
        <v>23</v>
      </c>
      <c r="D18830">
        <v>1</v>
      </c>
      <c r="E18830">
        <v>21000</v>
      </c>
      <c r="F18830">
        <f>Table2[[#This Row],[Đơn Giá Chuẩn]]*Table2[[#This Row],[Tổng số lượng bán]]</f>
        <v>21000</v>
      </c>
      <c r="G18830">
        <v>0</v>
      </c>
      <c r="H18830">
        <f>Table2[[#This Row],[Doanh số bán]]-Table2[[#This Row],[Chiết khấu]]</f>
        <v>21000</v>
      </c>
      <c r="K18830" t="s">
        <v>24</v>
      </c>
      <c r="L18830">
        <v>0</v>
      </c>
      <c r="M18830" t="s">
        <v>319</v>
      </c>
      <c r="N18830" t="s">
        <v>26</v>
      </c>
      <c r="P18830" t="s">
        <v>27</v>
      </c>
      <c r="Q18830" t="s">
        <v>28</v>
      </c>
      <c r="R18830" t="s">
        <v>29</v>
      </c>
      <c r="S18830" t="s">
        <v>30</v>
      </c>
      <c r="T18830" t="s">
        <v>320</v>
      </c>
      <c r="U18830" t="s">
        <v>321</v>
      </c>
      <c r="V18830" t="s">
        <v>33</v>
      </c>
    </row>
    <row r="18831" spans="1:22">
      <c r="A18831" s="4">
        <v>46159</v>
      </c>
      <c r="B18831" t="s">
        <v>13115</v>
      </c>
      <c r="C18831" t="s">
        <v>23</v>
      </c>
      <c r="D18831">
        <v>1</v>
      </c>
      <c r="E18831">
        <v>25999.999999999996</v>
      </c>
      <c r="F18831">
        <f>Table2[[#This Row],[Đơn Giá Chuẩn]]*Table2[[#This Row],[Tổng số lượng bán]]</f>
        <v>25999.999999999996</v>
      </c>
      <c r="G18831">
        <v>0</v>
      </c>
      <c r="H18831">
        <f>Table2[[#This Row],[Doanh số bán]]-Table2[[#This Row],[Chiết khấu]]</f>
        <v>25999.999999999996</v>
      </c>
      <c r="K18831" t="s">
        <v>24</v>
      </c>
      <c r="L18831">
        <v>0</v>
      </c>
      <c r="M18831" t="s">
        <v>319</v>
      </c>
      <c r="N18831" t="s">
        <v>26</v>
      </c>
      <c r="P18831" t="s">
        <v>47</v>
      </c>
      <c r="Q18831" t="s">
        <v>48</v>
      </c>
      <c r="R18831" t="s">
        <v>29</v>
      </c>
      <c r="S18831" t="s">
        <v>30</v>
      </c>
      <c r="T18831" t="s">
        <v>320</v>
      </c>
      <c r="U18831" t="s">
        <v>321</v>
      </c>
      <c r="V18831" t="s">
        <v>33</v>
      </c>
    </row>
    <row r="18832" spans="1:22">
      <c r="A18832" s="4">
        <v>46159</v>
      </c>
      <c r="B18832" t="s">
        <v>13116</v>
      </c>
      <c r="C18832" t="s">
        <v>23</v>
      </c>
      <c r="D18832">
        <v>1</v>
      </c>
      <c r="E18832">
        <v>25999.999999999996</v>
      </c>
      <c r="F18832">
        <f>Table2[[#This Row],[Đơn Giá Chuẩn]]*Table2[[#This Row],[Tổng số lượng bán]]</f>
        <v>25999.999999999996</v>
      </c>
      <c r="G18832">
        <v>0</v>
      </c>
      <c r="H18832">
        <f>Table2[[#This Row],[Doanh số bán]]-Table2[[#This Row],[Chiết khấu]]</f>
        <v>25999.999999999996</v>
      </c>
      <c r="K18832" t="s">
        <v>24</v>
      </c>
      <c r="L18832">
        <v>0</v>
      </c>
      <c r="M18832" t="s">
        <v>319</v>
      </c>
      <c r="N18832" t="s">
        <v>26</v>
      </c>
      <c r="P18832" t="s">
        <v>47</v>
      </c>
      <c r="Q18832" t="s">
        <v>48</v>
      </c>
      <c r="R18832" t="s">
        <v>29</v>
      </c>
      <c r="S18832" t="s">
        <v>30</v>
      </c>
      <c r="T18832" t="s">
        <v>320</v>
      </c>
      <c r="U18832" t="s">
        <v>321</v>
      </c>
      <c r="V18832" t="s">
        <v>33</v>
      </c>
    </row>
    <row r="18833" spans="1:22">
      <c r="A18833" s="4">
        <v>46159</v>
      </c>
      <c r="B18833" t="s">
        <v>13117</v>
      </c>
      <c r="C18833" t="s">
        <v>23</v>
      </c>
      <c r="D18833">
        <v>1</v>
      </c>
      <c r="E18833">
        <v>21000</v>
      </c>
      <c r="F18833">
        <f>Table2[[#This Row],[Đơn Giá Chuẩn]]*Table2[[#This Row],[Tổng số lượng bán]]</f>
        <v>21000</v>
      </c>
      <c r="G18833">
        <v>0</v>
      </c>
      <c r="H18833">
        <f>Table2[[#This Row],[Doanh số bán]]-Table2[[#This Row],[Chiết khấu]]</f>
        <v>21000</v>
      </c>
      <c r="K18833" t="s">
        <v>24</v>
      </c>
      <c r="L18833">
        <v>0</v>
      </c>
      <c r="M18833" t="s">
        <v>319</v>
      </c>
      <c r="N18833" t="s">
        <v>26</v>
      </c>
      <c r="P18833" t="s">
        <v>27</v>
      </c>
      <c r="Q18833" t="s">
        <v>28</v>
      </c>
      <c r="R18833" t="s">
        <v>29</v>
      </c>
      <c r="S18833" t="s">
        <v>30</v>
      </c>
      <c r="T18833" t="s">
        <v>320</v>
      </c>
      <c r="U18833" t="s">
        <v>321</v>
      </c>
      <c r="V18833" t="s">
        <v>33</v>
      </c>
    </row>
    <row r="18834" spans="1:22">
      <c r="A18834" s="4">
        <v>46159</v>
      </c>
      <c r="B18834" t="s">
        <v>13117</v>
      </c>
      <c r="C18834" t="s">
        <v>23</v>
      </c>
      <c r="D18834">
        <v>1</v>
      </c>
      <c r="E18834">
        <v>25999.999999999996</v>
      </c>
      <c r="F18834">
        <f>Table2[[#This Row],[Đơn Giá Chuẩn]]*Table2[[#This Row],[Tổng số lượng bán]]</f>
        <v>25999.999999999996</v>
      </c>
      <c r="G18834">
        <v>0</v>
      </c>
      <c r="H18834">
        <f>Table2[[#This Row],[Doanh số bán]]-Table2[[#This Row],[Chiết khấu]]</f>
        <v>25999.999999999996</v>
      </c>
      <c r="K18834" t="s">
        <v>24</v>
      </c>
      <c r="L18834">
        <v>0</v>
      </c>
      <c r="M18834" t="s">
        <v>319</v>
      </c>
      <c r="N18834" t="s">
        <v>26</v>
      </c>
      <c r="P18834" t="s">
        <v>47</v>
      </c>
      <c r="Q18834" t="s">
        <v>48</v>
      </c>
      <c r="R18834" t="s">
        <v>29</v>
      </c>
      <c r="S18834" t="s">
        <v>30</v>
      </c>
      <c r="T18834" t="s">
        <v>320</v>
      </c>
      <c r="U18834" t="s">
        <v>321</v>
      </c>
      <c r="V18834" t="s">
        <v>33</v>
      </c>
    </row>
    <row r="18835" spans="1:22">
      <c r="A18835" s="4">
        <v>46159</v>
      </c>
      <c r="B18835" t="s">
        <v>13118</v>
      </c>
      <c r="C18835" t="s">
        <v>23</v>
      </c>
      <c r="D18835">
        <v>1</v>
      </c>
      <c r="E18835">
        <v>25999.999999999996</v>
      </c>
      <c r="F18835">
        <f>Table2[[#This Row],[Đơn Giá Chuẩn]]*Table2[[#This Row],[Tổng số lượng bán]]</f>
        <v>25999.999999999996</v>
      </c>
      <c r="G18835">
        <v>0</v>
      </c>
      <c r="H18835">
        <f>Table2[[#This Row],[Doanh số bán]]-Table2[[#This Row],[Chiết khấu]]</f>
        <v>25999.999999999996</v>
      </c>
      <c r="K18835" t="s">
        <v>24</v>
      </c>
      <c r="L18835">
        <v>0</v>
      </c>
      <c r="M18835" t="s">
        <v>319</v>
      </c>
      <c r="N18835" t="s">
        <v>26</v>
      </c>
      <c r="P18835" t="s">
        <v>129</v>
      </c>
      <c r="Q18835" t="s">
        <v>130</v>
      </c>
      <c r="R18835" t="s">
        <v>29</v>
      </c>
      <c r="S18835" t="s">
        <v>30</v>
      </c>
      <c r="T18835" t="s">
        <v>320</v>
      </c>
      <c r="U18835" t="s">
        <v>321</v>
      </c>
      <c r="V18835" t="s">
        <v>33</v>
      </c>
    </row>
    <row r="18836" spans="1:22">
      <c r="A18836" s="4">
        <v>46159</v>
      </c>
      <c r="B18836" t="s">
        <v>13119</v>
      </c>
      <c r="C18836" t="s">
        <v>23</v>
      </c>
      <c r="D18836">
        <v>1</v>
      </c>
      <c r="E18836">
        <v>21000</v>
      </c>
      <c r="F18836">
        <f>Table2[[#This Row],[Đơn Giá Chuẩn]]*Table2[[#This Row],[Tổng số lượng bán]]</f>
        <v>21000</v>
      </c>
      <c r="G18836">
        <v>0</v>
      </c>
      <c r="H18836">
        <f>Table2[[#This Row],[Doanh số bán]]-Table2[[#This Row],[Chiết khấu]]</f>
        <v>21000</v>
      </c>
      <c r="K18836" t="s">
        <v>24</v>
      </c>
      <c r="L18836">
        <v>0</v>
      </c>
      <c r="M18836" t="s">
        <v>319</v>
      </c>
      <c r="N18836" t="s">
        <v>26</v>
      </c>
      <c r="P18836" t="s">
        <v>27</v>
      </c>
      <c r="Q18836" t="s">
        <v>28</v>
      </c>
      <c r="R18836" t="s">
        <v>29</v>
      </c>
      <c r="S18836" t="s">
        <v>30</v>
      </c>
      <c r="T18836" t="s">
        <v>320</v>
      </c>
      <c r="U18836" t="s">
        <v>321</v>
      </c>
      <c r="V18836" t="s">
        <v>33</v>
      </c>
    </row>
    <row r="18837" spans="1:22">
      <c r="A18837" s="4">
        <v>46159</v>
      </c>
      <c r="B18837" t="s">
        <v>13119</v>
      </c>
      <c r="C18837" t="s">
        <v>23</v>
      </c>
      <c r="D18837">
        <v>1</v>
      </c>
      <c r="E18837">
        <v>25999.999999999996</v>
      </c>
      <c r="F18837">
        <f>Table2[[#This Row],[Đơn Giá Chuẩn]]*Table2[[#This Row],[Tổng số lượng bán]]</f>
        <v>25999.999999999996</v>
      </c>
      <c r="G18837">
        <v>0</v>
      </c>
      <c r="H18837">
        <f>Table2[[#This Row],[Doanh số bán]]-Table2[[#This Row],[Chiết khấu]]</f>
        <v>25999.999999999996</v>
      </c>
      <c r="K18837" t="s">
        <v>24</v>
      </c>
      <c r="L18837">
        <v>0</v>
      </c>
      <c r="M18837" t="s">
        <v>319</v>
      </c>
      <c r="N18837" t="s">
        <v>26</v>
      </c>
      <c r="P18837" t="s">
        <v>47</v>
      </c>
      <c r="Q18837" t="s">
        <v>48</v>
      </c>
      <c r="R18837" t="s">
        <v>29</v>
      </c>
      <c r="S18837" t="s">
        <v>30</v>
      </c>
      <c r="T18837" t="s">
        <v>320</v>
      </c>
      <c r="U18837" t="s">
        <v>321</v>
      </c>
      <c r="V18837" t="s">
        <v>33</v>
      </c>
    </row>
    <row r="18838" spans="1:22">
      <c r="A18838" s="4">
        <v>46159</v>
      </c>
      <c r="B18838" t="s">
        <v>13119</v>
      </c>
      <c r="C18838" t="s">
        <v>23</v>
      </c>
      <c r="D18838">
        <v>1</v>
      </c>
      <c r="E18838">
        <v>62000</v>
      </c>
      <c r="F18838">
        <f>Table2[[#This Row],[Đơn Giá Chuẩn]]*Table2[[#This Row],[Tổng số lượng bán]]</f>
        <v>62000</v>
      </c>
      <c r="G18838">
        <v>0</v>
      </c>
      <c r="H18838">
        <f>Table2[[#This Row],[Doanh số bán]]-Table2[[#This Row],[Chiết khấu]]</f>
        <v>62000</v>
      </c>
      <c r="K18838" t="s">
        <v>24</v>
      </c>
      <c r="L18838">
        <v>0</v>
      </c>
      <c r="M18838" t="s">
        <v>319</v>
      </c>
      <c r="N18838" t="s">
        <v>26</v>
      </c>
      <c r="P18838" t="s">
        <v>199</v>
      </c>
      <c r="Q18838" t="s">
        <v>200</v>
      </c>
      <c r="R18838" t="s">
        <v>29</v>
      </c>
      <c r="S18838" t="s">
        <v>30</v>
      </c>
      <c r="T18838" t="s">
        <v>320</v>
      </c>
      <c r="U18838" t="s">
        <v>321</v>
      </c>
      <c r="V18838" t="s">
        <v>33</v>
      </c>
    </row>
    <row r="18839" spans="1:22">
      <c r="A18839" s="4">
        <v>46159</v>
      </c>
      <c r="B18839" t="s">
        <v>13119</v>
      </c>
      <c r="C18839" t="s">
        <v>23</v>
      </c>
      <c r="D18839">
        <v>1</v>
      </c>
      <c r="E18839">
        <v>22000</v>
      </c>
      <c r="F18839">
        <f>Table2[[#This Row],[Đơn Giá Chuẩn]]*Table2[[#This Row],[Tổng số lượng bán]]</f>
        <v>22000</v>
      </c>
      <c r="G18839">
        <v>0</v>
      </c>
      <c r="H18839">
        <f>Table2[[#This Row],[Doanh số bán]]-Table2[[#This Row],[Chiết khấu]]</f>
        <v>22000</v>
      </c>
      <c r="K18839" t="s">
        <v>24</v>
      </c>
      <c r="L18839">
        <v>0</v>
      </c>
      <c r="M18839" t="s">
        <v>319</v>
      </c>
      <c r="N18839" t="s">
        <v>26</v>
      </c>
      <c r="P18839" t="s">
        <v>352</v>
      </c>
      <c r="Q18839" t="s">
        <v>353</v>
      </c>
      <c r="R18839" t="s">
        <v>29</v>
      </c>
      <c r="S18839" t="s">
        <v>240</v>
      </c>
      <c r="T18839" t="s">
        <v>320</v>
      </c>
      <c r="U18839" t="s">
        <v>321</v>
      </c>
      <c r="V18839" t="s">
        <v>33</v>
      </c>
    </row>
    <row r="18840" spans="1:22">
      <c r="A18840" s="4">
        <v>46159</v>
      </c>
      <c r="B18840" t="s">
        <v>13119</v>
      </c>
      <c r="C18840" t="s">
        <v>23</v>
      </c>
      <c r="D18840">
        <v>1</v>
      </c>
      <c r="E18840">
        <v>42000</v>
      </c>
      <c r="F18840">
        <f>Table2[[#This Row],[Đơn Giá Chuẩn]]*Table2[[#This Row],[Tổng số lượng bán]]</f>
        <v>42000</v>
      </c>
      <c r="G18840">
        <v>0</v>
      </c>
      <c r="H18840">
        <f>Table2[[#This Row],[Doanh số bán]]-Table2[[#This Row],[Chiết khấu]]</f>
        <v>42000</v>
      </c>
      <c r="K18840" t="s">
        <v>24</v>
      </c>
      <c r="L18840">
        <v>0</v>
      </c>
      <c r="M18840" t="s">
        <v>319</v>
      </c>
      <c r="N18840" t="s">
        <v>26</v>
      </c>
      <c r="P18840" t="s">
        <v>94</v>
      </c>
      <c r="Q18840" t="s">
        <v>95</v>
      </c>
      <c r="R18840" t="s">
        <v>29</v>
      </c>
      <c r="S18840" t="s">
        <v>30</v>
      </c>
      <c r="T18840" t="s">
        <v>320</v>
      </c>
      <c r="U18840" t="s">
        <v>321</v>
      </c>
      <c r="V18840" t="s">
        <v>33</v>
      </c>
    </row>
    <row r="18841" spans="1:22">
      <c r="A18841" s="4">
        <v>46159</v>
      </c>
      <c r="B18841" t="s">
        <v>13120</v>
      </c>
      <c r="C18841" t="s">
        <v>104</v>
      </c>
      <c r="D18841">
        <v>10</v>
      </c>
      <c r="E18841">
        <v>47000</v>
      </c>
      <c r="F18841">
        <f>Table2[[#This Row],[Đơn Giá Chuẩn]]*Table2[[#This Row],[Tổng số lượng bán]]</f>
        <v>470000</v>
      </c>
      <c r="G18841">
        <v>0</v>
      </c>
      <c r="H18841">
        <f>Table2[[#This Row],[Doanh số bán]]-Table2[[#This Row],[Chiết khấu]]</f>
        <v>470000</v>
      </c>
      <c r="K18841" t="s">
        <v>24</v>
      </c>
      <c r="L18841">
        <v>0.16</v>
      </c>
      <c r="M18841" t="s">
        <v>319</v>
      </c>
      <c r="N18841" t="s">
        <v>26</v>
      </c>
      <c r="O18841">
        <v>1.6</v>
      </c>
      <c r="P18841" t="s">
        <v>105</v>
      </c>
      <c r="Q18841" t="s">
        <v>106</v>
      </c>
      <c r="R18841" t="s">
        <v>107</v>
      </c>
      <c r="S18841" t="s">
        <v>108</v>
      </c>
      <c r="T18841" t="s">
        <v>320</v>
      </c>
      <c r="U18841" t="s">
        <v>321</v>
      </c>
      <c r="V18841" t="s">
        <v>33</v>
      </c>
    </row>
    <row r="18842" spans="1:22">
      <c r="A18842" s="4">
        <v>46159</v>
      </c>
      <c r="B18842" t="s">
        <v>13121</v>
      </c>
      <c r="C18842" t="s">
        <v>23</v>
      </c>
      <c r="D18842">
        <v>1</v>
      </c>
      <c r="E18842">
        <v>21000</v>
      </c>
      <c r="F18842">
        <f>Table2[[#This Row],[Đơn Giá Chuẩn]]*Table2[[#This Row],[Tổng số lượng bán]]</f>
        <v>21000</v>
      </c>
      <c r="G18842">
        <v>0</v>
      </c>
      <c r="H18842">
        <f>Table2[[#This Row],[Doanh số bán]]-Table2[[#This Row],[Chiết khấu]]</f>
        <v>21000</v>
      </c>
      <c r="K18842" t="s">
        <v>24</v>
      </c>
      <c r="L18842">
        <v>0</v>
      </c>
      <c r="M18842" t="s">
        <v>319</v>
      </c>
      <c r="N18842" t="s">
        <v>26</v>
      </c>
      <c r="P18842" t="s">
        <v>27</v>
      </c>
      <c r="Q18842" t="s">
        <v>28</v>
      </c>
      <c r="R18842" t="s">
        <v>29</v>
      </c>
      <c r="S18842" t="s">
        <v>30</v>
      </c>
      <c r="T18842" t="s">
        <v>320</v>
      </c>
      <c r="U18842" t="s">
        <v>321</v>
      </c>
      <c r="V18842" t="s">
        <v>33</v>
      </c>
    </row>
    <row r="18843" spans="1:22">
      <c r="A18843" s="4">
        <v>46159</v>
      </c>
      <c r="B18843" t="s">
        <v>13121</v>
      </c>
      <c r="C18843" t="s">
        <v>23</v>
      </c>
      <c r="D18843">
        <v>2</v>
      </c>
      <c r="E18843">
        <v>37000</v>
      </c>
      <c r="F18843">
        <f>Table2[[#This Row],[Đơn Giá Chuẩn]]*Table2[[#This Row],[Tổng số lượng bán]]</f>
        <v>74000</v>
      </c>
      <c r="G18843">
        <v>0</v>
      </c>
      <c r="H18843">
        <f>Table2[[#This Row],[Doanh số bán]]-Table2[[#This Row],[Chiết khấu]]</f>
        <v>74000</v>
      </c>
      <c r="K18843" t="s">
        <v>24</v>
      </c>
      <c r="L18843">
        <v>0</v>
      </c>
      <c r="M18843" t="s">
        <v>319</v>
      </c>
      <c r="N18843" t="s">
        <v>26</v>
      </c>
      <c r="P18843" t="s">
        <v>633</v>
      </c>
      <c r="Q18843" t="s">
        <v>634</v>
      </c>
      <c r="R18843" t="s">
        <v>29</v>
      </c>
      <c r="S18843" t="s">
        <v>91</v>
      </c>
      <c r="T18843" t="s">
        <v>320</v>
      </c>
      <c r="U18843" t="s">
        <v>321</v>
      </c>
      <c r="V18843" t="s">
        <v>33</v>
      </c>
    </row>
    <row r="18844" spans="1:22">
      <c r="A18844" s="4">
        <v>46159</v>
      </c>
      <c r="B18844" t="s">
        <v>13122</v>
      </c>
      <c r="C18844" t="s">
        <v>23</v>
      </c>
      <c r="D18844">
        <v>3</v>
      </c>
      <c r="E18844">
        <v>25999.999999999996</v>
      </c>
      <c r="F18844">
        <f>Table2[[#This Row],[Đơn Giá Chuẩn]]*Table2[[#This Row],[Tổng số lượng bán]]</f>
        <v>77999.999999999985</v>
      </c>
      <c r="G18844">
        <v>0</v>
      </c>
      <c r="H18844">
        <f>Table2[[#This Row],[Doanh số bán]]-Table2[[#This Row],[Chiết khấu]]</f>
        <v>77999.999999999985</v>
      </c>
      <c r="K18844" t="s">
        <v>24</v>
      </c>
      <c r="L18844">
        <v>0</v>
      </c>
      <c r="M18844" t="s">
        <v>319</v>
      </c>
      <c r="N18844" t="s">
        <v>26</v>
      </c>
      <c r="P18844" t="s">
        <v>47</v>
      </c>
      <c r="Q18844" t="s">
        <v>48</v>
      </c>
      <c r="R18844" t="s">
        <v>29</v>
      </c>
      <c r="S18844" t="s">
        <v>30</v>
      </c>
      <c r="T18844" t="s">
        <v>320</v>
      </c>
      <c r="U18844" t="s">
        <v>321</v>
      </c>
      <c r="V18844" t="s">
        <v>33</v>
      </c>
    </row>
    <row r="18845" spans="1:22">
      <c r="A18845" s="4">
        <v>46159</v>
      </c>
      <c r="B18845" t="s">
        <v>13122</v>
      </c>
      <c r="C18845" t="s">
        <v>23</v>
      </c>
      <c r="D18845">
        <v>3</v>
      </c>
      <c r="E18845">
        <v>42000</v>
      </c>
      <c r="F18845">
        <f>Table2[[#This Row],[Đơn Giá Chuẩn]]*Table2[[#This Row],[Tổng số lượng bán]]</f>
        <v>126000</v>
      </c>
      <c r="G18845">
        <v>0</v>
      </c>
      <c r="H18845">
        <f>Table2[[#This Row],[Doanh số bán]]-Table2[[#This Row],[Chiết khấu]]</f>
        <v>126000</v>
      </c>
      <c r="K18845" t="s">
        <v>24</v>
      </c>
      <c r="L18845">
        <v>0</v>
      </c>
      <c r="M18845" t="s">
        <v>319</v>
      </c>
      <c r="N18845" t="s">
        <v>26</v>
      </c>
      <c r="P18845" t="s">
        <v>886</v>
      </c>
      <c r="Q18845" t="s">
        <v>887</v>
      </c>
      <c r="R18845" t="s">
        <v>29</v>
      </c>
      <c r="S18845" t="s">
        <v>56</v>
      </c>
      <c r="T18845" t="s">
        <v>320</v>
      </c>
      <c r="U18845" t="s">
        <v>321</v>
      </c>
      <c r="V18845" t="s">
        <v>33</v>
      </c>
    </row>
    <row r="18846" spans="1:22">
      <c r="A18846" s="4">
        <v>46159</v>
      </c>
      <c r="B18846" t="s">
        <v>13122</v>
      </c>
      <c r="C18846" t="s">
        <v>23</v>
      </c>
      <c r="D18846">
        <v>1</v>
      </c>
      <c r="E18846">
        <v>21000</v>
      </c>
      <c r="F18846">
        <f>Table2[[#This Row],[Đơn Giá Chuẩn]]*Table2[[#This Row],[Tổng số lượng bán]]</f>
        <v>21000</v>
      </c>
      <c r="G18846">
        <v>0</v>
      </c>
      <c r="H18846">
        <f>Table2[[#This Row],[Doanh số bán]]-Table2[[#This Row],[Chiết khấu]]</f>
        <v>21000</v>
      </c>
      <c r="K18846" t="s">
        <v>24</v>
      </c>
      <c r="L18846">
        <v>0</v>
      </c>
      <c r="M18846" t="s">
        <v>319</v>
      </c>
      <c r="N18846" t="s">
        <v>26</v>
      </c>
      <c r="P18846" t="s">
        <v>27</v>
      </c>
      <c r="Q18846" t="s">
        <v>28</v>
      </c>
      <c r="R18846" t="s">
        <v>29</v>
      </c>
      <c r="S18846" t="s">
        <v>30</v>
      </c>
      <c r="T18846" t="s">
        <v>320</v>
      </c>
      <c r="U18846" t="s">
        <v>321</v>
      </c>
      <c r="V18846" t="s">
        <v>33</v>
      </c>
    </row>
    <row r="18847" spans="1:22">
      <c r="A18847" s="4">
        <v>46159</v>
      </c>
      <c r="B18847" t="s">
        <v>13123</v>
      </c>
      <c r="C18847" t="s">
        <v>23</v>
      </c>
      <c r="D18847">
        <v>3</v>
      </c>
      <c r="E18847">
        <v>21000</v>
      </c>
      <c r="F18847">
        <f>Table2[[#This Row],[Đơn Giá Chuẩn]]*Table2[[#This Row],[Tổng số lượng bán]]</f>
        <v>63000</v>
      </c>
      <c r="G18847">
        <v>0</v>
      </c>
      <c r="H18847">
        <f>Table2[[#This Row],[Doanh số bán]]-Table2[[#This Row],[Chiết khấu]]</f>
        <v>63000</v>
      </c>
      <c r="K18847" t="s">
        <v>24</v>
      </c>
      <c r="L18847">
        <v>0</v>
      </c>
      <c r="M18847" t="s">
        <v>319</v>
      </c>
      <c r="N18847" t="s">
        <v>26</v>
      </c>
      <c r="P18847" t="s">
        <v>27</v>
      </c>
      <c r="Q18847" t="s">
        <v>28</v>
      </c>
      <c r="R18847" t="s">
        <v>29</v>
      </c>
      <c r="S18847" t="s">
        <v>30</v>
      </c>
      <c r="T18847" t="s">
        <v>320</v>
      </c>
      <c r="U18847" t="s">
        <v>321</v>
      </c>
      <c r="V18847" t="s">
        <v>33</v>
      </c>
    </row>
    <row r="18848" spans="1:22">
      <c r="A18848" s="4">
        <v>46159</v>
      </c>
      <c r="B18848" t="s">
        <v>13123</v>
      </c>
      <c r="C18848" t="s">
        <v>23</v>
      </c>
      <c r="D18848">
        <v>1</v>
      </c>
      <c r="E18848">
        <v>32000</v>
      </c>
      <c r="F18848">
        <f>Table2[[#This Row],[Đơn Giá Chuẩn]]*Table2[[#This Row],[Tổng số lượng bán]]</f>
        <v>32000</v>
      </c>
      <c r="G18848">
        <v>0</v>
      </c>
      <c r="H18848">
        <f>Table2[[#This Row],[Doanh số bán]]-Table2[[#This Row],[Chiết khấu]]</f>
        <v>32000</v>
      </c>
      <c r="K18848" t="s">
        <v>24</v>
      </c>
      <c r="L18848">
        <v>0</v>
      </c>
      <c r="M18848" t="s">
        <v>319</v>
      </c>
      <c r="N18848" t="s">
        <v>26</v>
      </c>
      <c r="P18848" t="s">
        <v>125</v>
      </c>
      <c r="Q18848" t="s">
        <v>126</v>
      </c>
      <c r="R18848" t="s">
        <v>29</v>
      </c>
      <c r="S18848" t="s">
        <v>30</v>
      </c>
      <c r="T18848" t="s">
        <v>320</v>
      </c>
      <c r="U18848" t="s">
        <v>321</v>
      </c>
      <c r="V18848" t="s">
        <v>33</v>
      </c>
    </row>
    <row r="18849" spans="1:22">
      <c r="A18849" s="4">
        <v>46159</v>
      </c>
      <c r="B18849" t="s">
        <v>13123</v>
      </c>
      <c r="C18849" t="s">
        <v>23</v>
      </c>
      <c r="D18849">
        <v>1</v>
      </c>
      <c r="E18849">
        <v>25999.999999999996</v>
      </c>
      <c r="F18849">
        <f>Table2[[#This Row],[Đơn Giá Chuẩn]]*Table2[[#This Row],[Tổng số lượng bán]]</f>
        <v>25999.999999999996</v>
      </c>
      <c r="G18849">
        <v>0</v>
      </c>
      <c r="H18849">
        <f>Table2[[#This Row],[Doanh số bán]]-Table2[[#This Row],[Chiết khấu]]</f>
        <v>25999.999999999996</v>
      </c>
      <c r="K18849" t="s">
        <v>24</v>
      </c>
      <c r="L18849">
        <v>0</v>
      </c>
      <c r="M18849" t="s">
        <v>319</v>
      </c>
      <c r="N18849" t="s">
        <v>26</v>
      </c>
      <c r="P18849" t="s">
        <v>47</v>
      </c>
      <c r="Q18849" t="s">
        <v>48</v>
      </c>
      <c r="R18849" t="s">
        <v>29</v>
      </c>
      <c r="S18849" t="s">
        <v>30</v>
      </c>
      <c r="T18849" t="s">
        <v>320</v>
      </c>
      <c r="U18849" t="s">
        <v>321</v>
      </c>
      <c r="V18849" t="s">
        <v>33</v>
      </c>
    </row>
    <row r="18850" spans="1:22">
      <c r="A18850" s="4">
        <v>46159</v>
      </c>
      <c r="B18850" t="s">
        <v>13124</v>
      </c>
      <c r="C18850" t="s">
        <v>104</v>
      </c>
      <c r="D18850">
        <v>2</v>
      </c>
      <c r="E18850">
        <v>47000</v>
      </c>
      <c r="F18850">
        <f>Table2[[#This Row],[Đơn Giá Chuẩn]]*Table2[[#This Row],[Tổng số lượng bán]]</f>
        <v>94000</v>
      </c>
      <c r="G18850">
        <v>0</v>
      </c>
      <c r="H18850">
        <f>Table2[[#This Row],[Doanh số bán]]-Table2[[#This Row],[Chiết khấu]]</f>
        <v>94000</v>
      </c>
      <c r="K18850" t="s">
        <v>24</v>
      </c>
      <c r="L18850">
        <v>0.16</v>
      </c>
      <c r="M18850" t="s">
        <v>319</v>
      </c>
      <c r="N18850" t="s">
        <v>26</v>
      </c>
      <c r="O18850">
        <v>0.32</v>
      </c>
      <c r="P18850" t="s">
        <v>105</v>
      </c>
      <c r="Q18850" t="s">
        <v>106</v>
      </c>
      <c r="R18850" t="s">
        <v>107</v>
      </c>
      <c r="S18850" t="s">
        <v>108</v>
      </c>
      <c r="T18850" t="s">
        <v>320</v>
      </c>
      <c r="U18850" t="s">
        <v>321</v>
      </c>
      <c r="V18850" t="s">
        <v>33</v>
      </c>
    </row>
    <row r="18851" spans="1:22">
      <c r="A18851" s="4">
        <v>46159</v>
      </c>
      <c r="B18851" t="s">
        <v>13124</v>
      </c>
      <c r="C18851" t="s">
        <v>104</v>
      </c>
      <c r="D18851">
        <v>2</v>
      </c>
      <c r="E18851">
        <v>51000</v>
      </c>
      <c r="F18851">
        <f>Table2[[#This Row],[Đơn Giá Chuẩn]]*Table2[[#This Row],[Tổng số lượng bán]]</f>
        <v>102000</v>
      </c>
      <c r="G18851">
        <v>0</v>
      </c>
      <c r="H18851">
        <f>Table2[[#This Row],[Doanh số bán]]-Table2[[#This Row],[Chiết khấu]]</f>
        <v>102000</v>
      </c>
      <c r="K18851" t="s">
        <v>24</v>
      </c>
      <c r="L18851">
        <v>0.12</v>
      </c>
      <c r="M18851" t="s">
        <v>319</v>
      </c>
      <c r="N18851" t="s">
        <v>26</v>
      </c>
      <c r="O18851">
        <v>0.24</v>
      </c>
      <c r="P18851" t="s">
        <v>656</v>
      </c>
      <c r="Q18851" t="s">
        <v>657</v>
      </c>
      <c r="R18851" t="s">
        <v>107</v>
      </c>
      <c r="S18851" t="s">
        <v>108</v>
      </c>
      <c r="T18851" t="s">
        <v>320</v>
      </c>
      <c r="U18851" t="s">
        <v>321</v>
      </c>
      <c r="V18851" t="s">
        <v>33</v>
      </c>
    </row>
    <row r="18852" spans="1:22">
      <c r="A18852" s="4">
        <v>46159</v>
      </c>
      <c r="B18852" t="s">
        <v>13124</v>
      </c>
      <c r="C18852" t="s">
        <v>2493</v>
      </c>
      <c r="D18852">
        <v>2</v>
      </c>
      <c r="E18852">
        <v>47000</v>
      </c>
      <c r="F18852">
        <f>Table2[[#This Row],[Đơn Giá Chuẩn]]*Table2[[#This Row],[Tổng số lượng bán]]</f>
        <v>94000</v>
      </c>
      <c r="G18852">
        <v>0</v>
      </c>
      <c r="H18852">
        <f>Table2[[#This Row],[Doanh số bán]]-Table2[[#This Row],[Chiết khấu]]</f>
        <v>94000</v>
      </c>
      <c r="K18852" t="s">
        <v>24</v>
      </c>
      <c r="L18852">
        <v>0.04</v>
      </c>
      <c r="M18852" t="s">
        <v>319</v>
      </c>
      <c r="N18852" t="s">
        <v>26</v>
      </c>
      <c r="O18852">
        <v>0.08</v>
      </c>
      <c r="P18852" t="s">
        <v>3002</v>
      </c>
      <c r="Q18852" t="s">
        <v>3003</v>
      </c>
      <c r="R18852" t="s">
        <v>107</v>
      </c>
      <c r="S18852" t="s">
        <v>108</v>
      </c>
      <c r="T18852" t="s">
        <v>320</v>
      </c>
      <c r="U18852" t="s">
        <v>321</v>
      </c>
      <c r="V18852" t="s">
        <v>33</v>
      </c>
    </row>
    <row r="18853" spans="1:22">
      <c r="A18853" s="4">
        <v>46159</v>
      </c>
      <c r="B18853" t="s">
        <v>13125</v>
      </c>
      <c r="C18853" t="s">
        <v>104</v>
      </c>
      <c r="D18853">
        <v>6</v>
      </c>
      <c r="E18853">
        <v>47000</v>
      </c>
      <c r="F18853">
        <f>Table2[[#This Row],[Đơn Giá Chuẩn]]*Table2[[#This Row],[Tổng số lượng bán]]</f>
        <v>282000</v>
      </c>
      <c r="G18853">
        <v>50000</v>
      </c>
      <c r="H18853">
        <f>Table2[[#This Row],[Doanh số bán]]-Table2[[#This Row],[Chiết khấu]]</f>
        <v>232000</v>
      </c>
      <c r="K18853" t="s">
        <v>24</v>
      </c>
      <c r="L18853">
        <v>0.16</v>
      </c>
      <c r="M18853" t="s">
        <v>25</v>
      </c>
      <c r="N18853" t="s">
        <v>26</v>
      </c>
      <c r="O18853">
        <v>0.96</v>
      </c>
      <c r="P18853" t="s">
        <v>105</v>
      </c>
      <c r="Q18853" t="s">
        <v>106</v>
      </c>
      <c r="R18853" t="s">
        <v>107</v>
      </c>
      <c r="S18853" t="s">
        <v>108</v>
      </c>
      <c r="T18853" t="s">
        <v>31</v>
      </c>
      <c r="U18853" t="s">
        <v>32</v>
      </c>
      <c r="V18853" t="s">
        <v>33</v>
      </c>
    </row>
    <row r="18854" spans="1:22">
      <c r="A18854" s="4">
        <v>46159</v>
      </c>
      <c r="B18854" t="s">
        <v>13126</v>
      </c>
      <c r="C18854" t="s">
        <v>23</v>
      </c>
      <c r="D18854">
        <v>1</v>
      </c>
      <c r="E18854">
        <v>21000</v>
      </c>
      <c r="F18854">
        <f>Table2[[#This Row],[Đơn Giá Chuẩn]]*Table2[[#This Row],[Tổng số lượng bán]]</f>
        <v>21000</v>
      </c>
      <c r="G18854">
        <v>7037</v>
      </c>
      <c r="H18854">
        <f>Table2[[#This Row],[Doanh số bán]]-Table2[[#This Row],[Chiết khấu]]</f>
        <v>13963</v>
      </c>
      <c r="K18854" t="s">
        <v>24</v>
      </c>
      <c r="L18854">
        <v>0</v>
      </c>
      <c r="M18854" t="s">
        <v>25</v>
      </c>
      <c r="N18854" t="s">
        <v>26</v>
      </c>
      <c r="P18854" t="s">
        <v>27</v>
      </c>
      <c r="Q18854" t="s">
        <v>28</v>
      </c>
      <c r="R18854" t="s">
        <v>29</v>
      </c>
      <c r="S18854" t="s">
        <v>30</v>
      </c>
      <c r="T18854" t="s">
        <v>31</v>
      </c>
      <c r="U18854" t="s">
        <v>32</v>
      </c>
      <c r="V18854" t="s">
        <v>33</v>
      </c>
    </row>
    <row r="18855" spans="1:22">
      <c r="A18855" s="4">
        <v>46159</v>
      </c>
      <c r="B18855" t="s">
        <v>13126</v>
      </c>
      <c r="C18855" t="s">
        <v>23</v>
      </c>
      <c r="D18855">
        <v>1</v>
      </c>
      <c r="E18855">
        <v>25999.999999999996</v>
      </c>
      <c r="F18855">
        <f>Table2[[#This Row],[Đơn Giá Chuẩn]]*Table2[[#This Row],[Tổng số lượng bán]]</f>
        <v>25999.999999999996</v>
      </c>
      <c r="G18855">
        <v>8889</v>
      </c>
      <c r="H18855">
        <f>Table2[[#This Row],[Doanh số bán]]-Table2[[#This Row],[Chiết khấu]]</f>
        <v>17110.999999999996</v>
      </c>
      <c r="K18855" t="s">
        <v>24</v>
      </c>
      <c r="L18855">
        <v>0</v>
      </c>
      <c r="M18855" t="s">
        <v>25</v>
      </c>
      <c r="N18855" t="s">
        <v>26</v>
      </c>
      <c r="P18855" t="s">
        <v>47</v>
      </c>
      <c r="Q18855" t="s">
        <v>48</v>
      </c>
      <c r="R18855" t="s">
        <v>29</v>
      </c>
      <c r="S18855" t="s">
        <v>30</v>
      </c>
      <c r="T18855" t="s">
        <v>31</v>
      </c>
      <c r="U18855" t="s">
        <v>32</v>
      </c>
      <c r="V18855" t="s">
        <v>33</v>
      </c>
    </row>
    <row r="18856" spans="1:22">
      <c r="A18856" s="4">
        <v>46159</v>
      </c>
      <c r="B18856" t="s">
        <v>13127</v>
      </c>
      <c r="C18856" t="s">
        <v>23</v>
      </c>
      <c r="D18856">
        <v>5</v>
      </c>
      <c r="E18856">
        <v>21000</v>
      </c>
      <c r="F18856">
        <f>Table2[[#This Row],[Đơn Giá Chuẩn]]*Table2[[#This Row],[Tổng số lượng bán]]</f>
        <v>105000</v>
      </c>
      <c r="G18856">
        <v>35185</v>
      </c>
      <c r="H18856">
        <f>Table2[[#This Row],[Doanh số bán]]-Table2[[#This Row],[Chiết khấu]]</f>
        <v>69815</v>
      </c>
      <c r="K18856" t="s">
        <v>24</v>
      </c>
      <c r="L18856">
        <v>0</v>
      </c>
      <c r="M18856" t="s">
        <v>25</v>
      </c>
      <c r="N18856" t="s">
        <v>26</v>
      </c>
      <c r="P18856" t="s">
        <v>27</v>
      </c>
      <c r="Q18856" t="s">
        <v>28</v>
      </c>
      <c r="R18856" t="s">
        <v>29</v>
      </c>
      <c r="S18856" t="s">
        <v>30</v>
      </c>
      <c r="T18856" t="s">
        <v>31</v>
      </c>
      <c r="U18856" t="s">
        <v>32</v>
      </c>
      <c r="V18856" t="s">
        <v>33</v>
      </c>
    </row>
    <row r="18857" spans="1:22">
      <c r="A18857" s="4">
        <v>46159</v>
      </c>
      <c r="B18857" t="s">
        <v>13127</v>
      </c>
      <c r="C18857" t="s">
        <v>23</v>
      </c>
      <c r="D18857">
        <v>13</v>
      </c>
      <c r="E18857">
        <v>25999.999999999996</v>
      </c>
      <c r="F18857">
        <f>Table2[[#This Row],[Đơn Giá Chuẩn]]*Table2[[#This Row],[Tổng số lượng bán]]</f>
        <v>337999.99999999994</v>
      </c>
      <c r="G18857">
        <v>115556</v>
      </c>
      <c r="H18857">
        <f>Table2[[#This Row],[Doanh số bán]]-Table2[[#This Row],[Chiết khấu]]</f>
        <v>222443.99999999994</v>
      </c>
      <c r="K18857" t="s">
        <v>24</v>
      </c>
      <c r="L18857">
        <v>0</v>
      </c>
      <c r="M18857" t="s">
        <v>25</v>
      </c>
      <c r="N18857" t="s">
        <v>26</v>
      </c>
      <c r="P18857" t="s">
        <v>47</v>
      </c>
      <c r="Q18857" t="s">
        <v>48</v>
      </c>
      <c r="R18857" t="s">
        <v>29</v>
      </c>
      <c r="S18857" t="s">
        <v>30</v>
      </c>
      <c r="T18857" t="s">
        <v>31</v>
      </c>
      <c r="U18857" t="s">
        <v>32</v>
      </c>
      <c r="V18857" t="s">
        <v>33</v>
      </c>
    </row>
    <row r="18858" spans="1:22">
      <c r="A18858" s="4">
        <v>46159</v>
      </c>
      <c r="B18858" t="s">
        <v>13127</v>
      </c>
      <c r="C18858" t="s">
        <v>23</v>
      </c>
      <c r="D18858">
        <v>7</v>
      </c>
      <c r="E18858">
        <v>32000</v>
      </c>
      <c r="F18858">
        <f>Table2[[#This Row],[Đơn Giá Chuẩn]]*Table2[[#This Row],[Tổng số lượng bán]]</f>
        <v>224000</v>
      </c>
      <c r="G18858">
        <v>77777</v>
      </c>
      <c r="H18858">
        <f>Table2[[#This Row],[Doanh số bán]]-Table2[[#This Row],[Chiết khấu]]</f>
        <v>146223</v>
      </c>
      <c r="K18858" t="s">
        <v>24</v>
      </c>
      <c r="L18858">
        <v>0</v>
      </c>
      <c r="M18858" t="s">
        <v>25</v>
      </c>
      <c r="N18858" t="s">
        <v>26</v>
      </c>
      <c r="P18858" t="s">
        <v>77</v>
      </c>
      <c r="Q18858" t="s">
        <v>78</v>
      </c>
      <c r="R18858" t="s">
        <v>29</v>
      </c>
      <c r="S18858" t="s">
        <v>30</v>
      </c>
      <c r="T18858" t="s">
        <v>31</v>
      </c>
      <c r="U18858" t="s">
        <v>32</v>
      </c>
      <c r="V18858" t="s">
        <v>33</v>
      </c>
    </row>
    <row r="18859" spans="1:22">
      <c r="A18859" s="4">
        <v>46159</v>
      </c>
      <c r="B18859" t="s">
        <v>13127</v>
      </c>
      <c r="C18859" t="s">
        <v>23</v>
      </c>
      <c r="D18859">
        <v>1</v>
      </c>
      <c r="E18859">
        <v>32000</v>
      </c>
      <c r="F18859">
        <f>Table2[[#This Row],[Đơn Giá Chuẩn]]*Table2[[#This Row],[Tổng số lượng bán]]</f>
        <v>32000</v>
      </c>
      <c r="G18859">
        <v>8334</v>
      </c>
      <c r="H18859">
        <f>Table2[[#This Row],[Doanh số bán]]-Table2[[#This Row],[Chiết khấu]]</f>
        <v>23666</v>
      </c>
      <c r="K18859" t="s">
        <v>24</v>
      </c>
      <c r="L18859">
        <v>0</v>
      </c>
      <c r="M18859" t="s">
        <v>25</v>
      </c>
      <c r="N18859" t="s">
        <v>26</v>
      </c>
      <c r="P18859" t="s">
        <v>235</v>
      </c>
      <c r="Q18859" t="s">
        <v>236</v>
      </c>
      <c r="R18859" t="s">
        <v>29</v>
      </c>
      <c r="S18859" t="s">
        <v>59</v>
      </c>
      <c r="T18859" t="s">
        <v>31</v>
      </c>
      <c r="U18859" t="s">
        <v>32</v>
      </c>
      <c r="V18859" t="s">
        <v>33</v>
      </c>
    </row>
    <row r="18860" spans="1:22">
      <c r="A18860" s="4">
        <v>46159</v>
      </c>
      <c r="B18860" t="s">
        <v>13127</v>
      </c>
      <c r="C18860" t="s">
        <v>23</v>
      </c>
      <c r="D18860">
        <v>1</v>
      </c>
      <c r="E18860">
        <v>32000</v>
      </c>
      <c r="F18860">
        <f>Table2[[#This Row],[Đơn Giá Chuẩn]]*Table2[[#This Row],[Tổng số lượng bán]]</f>
        <v>32000</v>
      </c>
      <c r="G18860">
        <v>8334</v>
      </c>
      <c r="H18860">
        <f>Table2[[#This Row],[Doanh số bán]]-Table2[[#This Row],[Chiết khấu]]</f>
        <v>23666</v>
      </c>
      <c r="K18860" t="s">
        <v>24</v>
      </c>
      <c r="L18860">
        <v>0</v>
      </c>
      <c r="M18860" t="s">
        <v>25</v>
      </c>
      <c r="N18860" t="s">
        <v>26</v>
      </c>
      <c r="P18860" t="s">
        <v>489</v>
      </c>
      <c r="Q18860" t="s">
        <v>490</v>
      </c>
      <c r="R18860" t="s">
        <v>29</v>
      </c>
      <c r="S18860" t="s">
        <v>59</v>
      </c>
      <c r="T18860" t="s">
        <v>31</v>
      </c>
      <c r="U18860" t="s">
        <v>32</v>
      </c>
      <c r="V18860" t="s">
        <v>33</v>
      </c>
    </row>
    <row r="18861" spans="1:22">
      <c r="A18861" s="4">
        <v>46159</v>
      </c>
      <c r="B18861" t="s">
        <v>13127</v>
      </c>
      <c r="C18861" t="s">
        <v>23</v>
      </c>
      <c r="D18861">
        <v>6</v>
      </c>
      <c r="E18861">
        <v>37000</v>
      </c>
      <c r="F18861">
        <f>Table2[[#This Row],[Đơn Giá Chuẩn]]*Table2[[#This Row],[Tổng số lượng bán]]</f>
        <v>222000</v>
      </c>
      <c r="G18861">
        <v>58333</v>
      </c>
      <c r="H18861">
        <f>Table2[[#This Row],[Doanh số bán]]-Table2[[#This Row],[Chiết khấu]]</f>
        <v>163667</v>
      </c>
      <c r="K18861" t="s">
        <v>24</v>
      </c>
      <c r="L18861">
        <v>0</v>
      </c>
      <c r="M18861" t="s">
        <v>25</v>
      </c>
      <c r="N18861" t="s">
        <v>26</v>
      </c>
      <c r="P18861" t="s">
        <v>147</v>
      </c>
      <c r="Q18861" t="s">
        <v>148</v>
      </c>
      <c r="R18861" t="s">
        <v>29</v>
      </c>
      <c r="S18861" t="s">
        <v>59</v>
      </c>
      <c r="T18861" t="s">
        <v>31</v>
      </c>
      <c r="U18861" t="s">
        <v>32</v>
      </c>
      <c r="V18861" t="s">
        <v>33</v>
      </c>
    </row>
    <row r="18862" spans="1:22">
      <c r="A18862" s="4">
        <v>46159</v>
      </c>
      <c r="B18862" t="s">
        <v>13127</v>
      </c>
      <c r="C18862" t="s">
        <v>23</v>
      </c>
      <c r="D18862">
        <v>6</v>
      </c>
      <c r="E18862">
        <v>32000</v>
      </c>
      <c r="F18862">
        <f>Table2[[#This Row],[Đơn Giá Chuẩn]]*Table2[[#This Row],[Tổng số lượng bán]]</f>
        <v>192000</v>
      </c>
      <c r="G18862">
        <v>66667</v>
      </c>
      <c r="H18862">
        <f>Table2[[#This Row],[Doanh số bán]]-Table2[[#This Row],[Chiết khấu]]</f>
        <v>125333</v>
      </c>
      <c r="K18862" t="s">
        <v>24</v>
      </c>
      <c r="L18862">
        <v>0</v>
      </c>
      <c r="M18862" t="s">
        <v>25</v>
      </c>
      <c r="N18862" t="s">
        <v>26</v>
      </c>
      <c r="P18862" t="s">
        <v>125</v>
      </c>
      <c r="Q18862" t="s">
        <v>126</v>
      </c>
      <c r="R18862" t="s">
        <v>29</v>
      </c>
      <c r="S18862" t="s">
        <v>30</v>
      </c>
      <c r="T18862" t="s">
        <v>31</v>
      </c>
      <c r="U18862" t="s">
        <v>32</v>
      </c>
      <c r="V18862" t="s">
        <v>33</v>
      </c>
    </row>
    <row r="18863" spans="1:22">
      <c r="A18863" s="4">
        <v>46159</v>
      </c>
      <c r="B18863" t="s">
        <v>13127</v>
      </c>
      <c r="C18863" t="s">
        <v>23</v>
      </c>
      <c r="D18863">
        <v>1</v>
      </c>
      <c r="E18863">
        <v>37000</v>
      </c>
      <c r="F18863">
        <f>Table2[[#This Row],[Đơn Giá Chuẩn]]*Table2[[#This Row],[Tổng số lượng bán]]</f>
        <v>37000</v>
      </c>
      <c r="G18863">
        <v>9722</v>
      </c>
      <c r="H18863">
        <f>Table2[[#This Row],[Doanh số bán]]-Table2[[#This Row],[Chiết khấu]]</f>
        <v>27278</v>
      </c>
      <c r="K18863" t="s">
        <v>24</v>
      </c>
      <c r="L18863">
        <v>0</v>
      </c>
      <c r="M18863" t="s">
        <v>25</v>
      </c>
      <c r="N18863" t="s">
        <v>26</v>
      </c>
      <c r="P18863" t="s">
        <v>427</v>
      </c>
      <c r="Q18863" t="s">
        <v>428</v>
      </c>
      <c r="R18863" t="s">
        <v>29</v>
      </c>
      <c r="S18863" t="s">
        <v>68</v>
      </c>
      <c r="T18863" t="s">
        <v>31</v>
      </c>
      <c r="U18863" t="s">
        <v>32</v>
      </c>
      <c r="V18863" t="s">
        <v>33</v>
      </c>
    </row>
    <row r="18864" spans="1:22">
      <c r="A18864" s="4">
        <v>46159</v>
      </c>
      <c r="B18864" t="s">
        <v>13128</v>
      </c>
      <c r="C18864" t="s">
        <v>23</v>
      </c>
      <c r="D18864">
        <v>1</v>
      </c>
      <c r="E18864">
        <v>25999.999999999996</v>
      </c>
      <c r="F18864">
        <f>Table2[[#This Row],[Đơn Giá Chuẩn]]*Table2[[#This Row],[Tổng số lượng bán]]</f>
        <v>25999.999999999996</v>
      </c>
      <c r="G18864">
        <v>0</v>
      </c>
      <c r="H18864">
        <f>Table2[[#This Row],[Doanh số bán]]-Table2[[#This Row],[Chiết khấu]]</f>
        <v>25999.999999999996</v>
      </c>
      <c r="K18864" t="s">
        <v>24</v>
      </c>
      <c r="L18864">
        <v>0</v>
      </c>
      <c r="M18864" t="s">
        <v>25</v>
      </c>
      <c r="N18864" t="s">
        <v>26</v>
      </c>
      <c r="P18864" t="s">
        <v>47</v>
      </c>
      <c r="Q18864" t="s">
        <v>48</v>
      </c>
      <c r="R18864" t="s">
        <v>29</v>
      </c>
      <c r="S18864" t="s">
        <v>30</v>
      </c>
      <c r="T18864" t="s">
        <v>31</v>
      </c>
      <c r="U18864" t="s">
        <v>32</v>
      </c>
      <c r="V18864" t="s">
        <v>33</v>
      </c>
    </row>
    <row r="18865" spans="1:22">
      <c r="A18865" s="4">
        <v>46159</v>
      </c>
      <c r="B18865" t="s">
        <v>13129</v>
      </c>
      <c r="C18865" t="s">
        <v>23</v>
      </c>
      <c r="D18865">
        <v>1</v>
      </c>
      <c r="E18865">
        <v>25999.999999999996</v>
      </c>
      <c r="F18865">
        <f>Table2[[#This Row],[Đơn Giá Chuẩn]]*Table2[[#This Row],[Tổng số lượng bán]]</f>
        <v>25999.999999999996</v>
      </c>
      <c r="G18865">
        <v>8889</v>
      </c>
      <c r="H18865">
        <f>Table2[[#This Row],[Doanh số bán]]-Table2[[#This Row],[Chiết khấu]]</f>
        <v>17110.999999999996</v>
      </c>
      <c r="K18865" t="s">
        <v>24</v>
      </c>
      <c r="L18865">
        <v>0</v>
      </c>
      <c r="M18865" t="s">
        <v>25</v>
      </c>
      <c r="N18865" t="s">
        <v>26</v>
      </c>
      <c r="P18865" t="s">
        <v>47</v>
      </c>
      <c r="Q18865" t="s">
        <v>48</v>
      </c>
      <c r="R18865" t="s">
        <v>29</v>
      </c>
      <c r="S18865" t="s">
        <v>30</v>
      </c>
      <c r="T18865" t="s">
        <v>31</v>
      </c>
      <c r="U18865" t="s">
        <v>32</v>
      </c>
      <c r="V18865" t="s">
        <v>33</v>
      </c>
    </row>
    <row r="18866" spans="1:22">
      <c r="A18866" s="4">
        <v>46159</v>
      </c>
      <c r="B18866" t="s">
        <v>13130</v>
      </c>
      <c r="C18866" t="s">
        <v>23</v>
      </c>
      <c r="D18866">
        <v>1</v>
      </c>
      <c r="E18866">
        <v>25999.999999999996</v>
      </c>
      <c r="F18866">
        <f>Table2[[#This Row],[Đơn Giá Chuẩn]]*Table2[[#This Row],[Tổng số lượng bán]]</f>
        <v>25999.999999999996</v>
      </c>
      <c r="G18866">
        <v>0</v>
      </c>
      <c r="H18866">
        <f>Table2[[#This Row],[Doanh số bán]]-Table2[[#This Row],[Chiết khấu]]</f>
        <v>25999.999999999996</v>
      </c>
      <c r="K18866" t="s">
        <v>24</v>
      </c>
      <c r="L18866">
        <v>0</v>
      </c>
      <c r="M18866" t="s">
        <v>25</v>
      </c>
      <c r="N18866" t="s">
        <v>26</v>
      </c>
      <c r="P18866" t="s">
        <v>47</v>
      </c>
      <c r="Q18866" t="s">
        <v>48</v>
      </c>
      <c r="R18866" t="s">
        <v>29</v>
      </c>
      <c r="S18866" t="s">
        <v>30</v>
      </c>
      <c r="T18866" t="s">
        <v>31</v>
      </c>
      <c r="U18866" t="s">
        <v>32</v>
      </c>
      <c r="V18866" t="s">
        <v>33</v>
      </c>
    </row>
    <row r="18867" spans="1:22">
      <c r="A18867" s="4">
        <v>46159</v>
      </c>
      <c r="B18867" t="s">
        <v>13130</v>
      </c>
      <c r="C18867" t="s">
        <v>155</v>
      </c>
      <c r="D18867">
        <v>1</v>
      </c>
      <c r="E18867">
        <v>152150</v>
      </c>
      <c r="F18867">
        <f>Table2[[#This Row],[Đơn Giá Chuẩn]]*Table2[[#This Row],[Tổng số lượng bán]]</f>
        <v>152150</v>
      </c>
      <c r="G18867">
        <v>0</v>
      </c>
      <c r="H18867">
        <f>Table2[[#This Row],[Doanh số bán]]-Table2[[#This Row],[Chiết khấu]]</f>
        <v>152150</v>
      </c>
      <c r="K18867" t="s">
        <v>24</v>
      </c>
      <c r="L18867">
        <v>0.2</v>
      </c>
      <c r="M18867" t="s">
        <v>25</v>
      </c>
      <c r="N18867" t="s">
        <v>26</v>
      </c>
      <c r="O18867">
        <v>0.2</v>
      </c>
      <c r="P18867" t="s">
        <v>156</v>
      </c>
      <c r="Q18867" t="s">
        <v>157</v>
      </c>
      <c r="R18867" t="s">
        <v>107</v>
      </c>
      <c r="S18867" t="s">
        <v>108</v>
      </c>
      <c r="T18867" t="s">
        <v>31</v>
      </c>
      <c r="U18867" t="s">
        <v>32</v>
      </c>
      <c r="V18867" t="s">
        <v>33</v>
      </c>
    </row>
    <row r="18868" spans="1:22">
      <c r="A18868" s="4">
        <v>46159</v>
      </c>
      <c r="B18868" t="s">
        <v>13130</v>
      </c>
      <c r="C18868" t="s">
        <v>104</v>
      </c>
      <c r="D18868">
        <v>1</v>
      </c>
      <c r="E18868">
        <v>47000</v>
      </c>
      <c r="F18868">
        <f>Table2[[#This Row],[Đơn Giá Chuẩn]]*Table2[[#This Row],[Tổng số lượng bán]]</f>
        <v>47000</v>
      </c>
      <c r="G18868">
        <v>0</v>
      </c>
      <c r="H18868">
        <f>Table2[[#This Row],[Doanh số bán]]-Table2[[#This Row],[Chiết khấu]]</f>
        <v>47000</v>
      </c>
      <c r="K18868" t="s">
        <v>24</v>
      </c>
      <c r="L18868">
        <v>0.04</v>
      </c>
      <c r="M18868" t="s">
        <v>25</v>
      </c>
      <c r="N18868" t="s">
        <v>26</v>
      </c>
      <c r="O18868">
        <v>0.04</v>
      </c>
      <c r="P18868" t="s">
        <v>3002</v>
      </c>
      <c r="Q18868" t="s">
        <v>3003</v>
      </c>
      <c r="R18868" t="s">
        <v>107</v>
      </c>
      <c r="S18868" t="s">
        <v>108</v>
      </c>
      <c r="T18868" t="s">
        <v>31</v>
      </c>
      <c r="U18868" t="s">
        <v>32</v>
      </c>
      <c r="V18868" t="s">
        <v>33</v>
      </c>
    </row>
    <row r="18869" spans="1:22">
      <c r="A18869" s="4">
        <v>46159</v>
      </c>
      <c r="B18869" t="s">
        <v>13130</v>
      </c>
      <c r="C18869" t="s">
        <v>104</v>
      </c>
      <c r="D18869">
        <v>1</v>
      </c>
      <c r="E18869">
        <v>47000</v>
      </c>
      <c r="F18869">
        <f>Table2[[#This Row],[Đơn Giá Chuẩn]]*Table2[[#This Row],[Tổng số lượng bán]]</f>
        <v>47000</v>
      </c>
      <c r="G18869">
        <v>0</v>
      </c>
      <c r="H18869">
        <f>Table2[[#This Row],[Doanh số bán]]-Table2[[#This Row],[Chiết khấu]]</f>
        <v>47000</v>
      </c>
      <c r="K18869" t="s">
        <v>24</v>
      </c>
      <c r="L18869">
        <v>0.16</v>
      </c>
      <c r="M18869" t="s">
        <v>25</v>
      </c>
      <c r="N18869" t="s">
        <v>26</v>
      </c>
      <c r="O18869">
        <v>0.16</v>
      </c>
      <c r="P18869" t="s">
        <v>105</v>
      </c>
      <c r="Q18869" t="s">
        <v>106</v>
      </c>
      <c r="R18869" t="s">
        <v>107</v>
      </c>
      <c r="S18869" t="s">
        <v>108</v>
      </c>
      <c r="T18869" t="s">
        <v>31</v>
      </c>
      <c r="U18869" t="s">
        <v>32</v>
      </c>
      <c r="V18869" t="s">
        <v>33</v>
      </c>
    </row>
    <row r="18870" spans="1:22">
      <c r="A18870" s="4">
        <v>46159</v>
      </c>
      <c r="B18870" t="s">
        <v>13131</v>
      </c>
      <c r="C18870" t="s">
        <v>23</v>
      </c>
      <c r="D18870">
        <v>1</v>
      </c>
      <c r="E18870">
        <v>21000</v>
      </c>
      <c r="F18870">
        <f>Table2[[#This Row],[Đơn Giá Chuẩn]]*Table2[[#This Row],[Tổng số lượng bán]]</f>
        <v>21000</v>
      </c>
      <c r="G18870">
        <v>7037</v>
      </c>
      <c r="H18870">
        <f>Table2[[#This Row],[Doanh số bán]]-Table2[[#This Row],[Chiết khấu]]</f>
        <v>13963</v>
      </c>
      <c r="K18870" t="s">
        <v>24</v>
      </c>
      <c r="L18870">
        <v>0</v>
      </c>
      <c r="M18870" t="s">
        <v>25</v>
      </c>
      <c r="N18870" t="s">
        <v>26</v>
      </c>
      <c r="P18870" t="s">
        <v>27</v>
      </c>
      <c r="Q18870" t="s">
        <v>28</v>
      </c>
      <c r="R18870" t="s">
        <v>29</v>
      </c>
      <c r="S18870" t="s">
        <v>30</v>
      </c>
      <c r="T18870" t="s">
        <v>31</v>
      </c>
      <c r="U18870" t="s">
        <v>32</v>
      </c>
      <c r="V18870" t="s">
        <v>33</v>
      </c>
    </row>
    <row r="18871" spans="1:22">
      <c r="A18871" s="4">
        <v>46159</v>
      </c>
      <c r="B18871" t="s">
        <v>13132</v>
      </c>
      <c r="C18871" t="s">
        <v>23</v>
      </c>
      <c r="D18871">
        <v>1</v>
      </c>
      <c r="E18871">
        <v>25999.999999999996</v>
      </c>
      <c r="F18871">
        <f>Table2[[#This Row],[Đơn Giá Chuẩn]]*Table2[[#This Row],[Tổng số lượng bán]]</f>
        <v>25999.999999999996</v>
      </c>
      <c r="G18871">
        <v>8889</v>
      </c>
      <c r="H18871">
        <f>Table2[[#This Row],[Doanh số bán]]-Table2[[#This Row],[Chiết khấu]]</f>
        <v>17110.999999999996</v>
      </c>
      <c r="K18871" t="s">
        <v>24</v>
      </c>
      <c r="L18871">
        <v>0</v>
      </c>
      <c r="M18871" t="s">
        <v>25</v>
      </c>
      <c r="N18871" t="s">
        <v>26</v>
      </c>
      <c r="P18871" t="s">
        <v>47</v>
      </c>
      <c r="Q18871" t="s">
        <v>48</v>
      </c>
      <c r="R18871" t="s">
        <v>29</v>
      </c>
      <c r="S18871" t="s">
        <v>30</v>
      </c>
      <c r="T18871" t="s">
        <v>31</v>
      </c>
      <c r="U18871" t="s">
        <v>32</v>
      </c>
      <c r="V18871" t="s">
        <v>33</v>
      </c>
    </row>
    <row r="18872" spans="1:22">
      <c r="A18872" s="4">
        <v>46159</v>
      </c>
      <c r="B18872" t="s">
        <v>13133</v>
      </c>
      <c r="C18872" t="s">
        <v>104</v>
      </c>
      <c r="D18872">
        <v>2</v>
      </c>
      <c r="E18872">
        <v>47000</v>
      </c>
      <c r="F18872">
        <f>Table2[[#This Row],[Đơn Giá Chuẩn]]*Table2[[#This Row],[Tổng số lượng bán]]</f>
        <v>94000</v>
      </c>
      <c r="G18872">
        <v>12500</v>
      </c>
      <c r="H18872">
        <f>Table2[[#This Row],[Doanh số bán]]-Table2[[#This Row],[Chiết khấu]]</f>
        <v>81500</v>
      </c>
      <c r="K18872" t="s">
        <v>24</v>
      </c>
      <c r="L18872">
        <v>0.16</v>
      </c>
      <c r="M18872" t="s">
        <v>25</v>
      </c>
      <c r="N18872" t="s">
        <v>26</v>
      </c>
      <c r="O18872">
        <v>0.32</v>
      </c>
      <c r="P18872" t="s">
        <v>105</v>
      </c>
      <c r="Q18872" t="s">
        <v>106</v>
      </c>
      <c r="R18872" t="s">
        <v>107</v>
      </c>
      <c r="S18872" t="s">
        <v>108</v>
      </c>
      <c r="T18872" t="s">
        <v>31</v>
      </c>
      <c r="U18872" t="s">
        <v>32</v>
      </c>
      <c r="V18872" t="s">
        <v>33</v>
      </c>
    </row>
    <row r="18873" spans="1:22">
      <c r="A18873" s="4">
        <v>46159</v>
      </c>
      <c r="B18873" t="s">
        <v>13134</v>
      </c>
      <c r="C18873" t="s">
        <v>23</v>
      </c>
      <c r="D18873">
        <v>2</v>
      </c>
      <c r="E18873">
        <v>21000</v>
      </c>
      <c r="F18873">
        <f>Table2[[#This Row],[Đơn Giá Chuẩn]]*Table2[[#This Row],[Tổng số lượng bán]]</f>
        <v>42000</v>
      </c>
      <c r="G18873">
        <v>0</v>
      </c>
      <c r="H18873">
        <f>Table2[[#This Row],[Doanh số bán]]-Table2[[#This Row],[Chiết khấu]]</f>
        <v>42000</v>
      </c>
      <c r="K18873" t="s">
        <v>24</v>
      </c>
      <c r="L18873">
        <v>0</v>
      </c>
      <c r="M18873" t="s">
        <v>25</v>
      </c>
      <c r="N18873" t="s">
        <v>26</v>
      </c>
      <c r="P18873" t="s">
        <v>27</v>
      </c>
      <c r="Q18873" t="s">
        <v>28</v>
      </c>
      <c r="R18873" t="s">
        <v>29</v>
      </c>
      <c r="S18873" t="s">
        <v>30</v>
      </c>
      <c r="T18873" t="s">
        <v>31</v>
      </c>
      <c r="U18873" t="s">
        <v>32</v>
      </c>
      <c r="V18873" t="s">
        <v>33</v>
      </c>
    </row>
    <row r="18874" spans="1:22">
      <c r="A18874" s="4">
        <v>46159</v>
      </c>
      <c r="B18874" t="s">
        <v>13134</v>
      </c>
      <c r="C18874" t="s">
        <v>23</v>
      </c>
      <c r="D18874">
        <v>1</v>
      </c>
      <c r="E18874">
        <v>32000</v>
      </c>
      <c r="F18874">
        <f>Table2[[#This Row],[Đơn Giá Chuẩn]]*Table2[[#This Row],[Tổng số lượng bán]]</f>
        <v>32000</v>
      </c>
      <c r="G18874">
        <v>0</v>
      </c>
      <c r="H18874">
        <f>Table2[[#This Row],[Doanh số bán]]-Table2[[#This Row],[Chiết khấu]]</f>
        <v>32000</v>
      </c>
      <c r="K18874" t="s">
        <v>24</v>
      </c>
      <c r="L18874">
        <v>0</v>
      </c>
      <c r="M18874" t="s">
        <v>25</v>
      </c>
      <c r="N18874" t="s">
        <v>26</v>
      </c>
      <c r="P18874" t="s">
        <v>125</v>
      </c>
      <c r="Q18874" t="s">
        <v>126</v>
      </c>
      <c r="R18874" t="s">
        <v>29</v>
      </c>
      <c r="S18874" t="s">
        <v>30</v>
      </c>
      <c r="T18874" t="s">
        <v>31</v>
      </c>
      <c r="U18874" t="s">
        <v>32</v>
      </c>
      <c r="V18874" t="s">
        <v>33</v>
      </c>
    </row>
    <row r="18875" spans="1:22">
      <c r="A18875" s="4">
        <v>46159</v>
      </c>
      <c r="B18875" t="s">
        <v>13135</v>
      </c>
      <c r="C18875" t="s">
        <v>23</v>
      </c>
      <c r="D18875">
        <v>1</v>
      </c>
      <c r="E18875">
        <v>32000</v>
      </c>
      <c r="F18875">
        <f>Table2[[#This Row],[Đơn Giá Chuẩn]]*Table2[[#This Row],[Tổng số lượng bán]]</f>
        <v>32000</v>
      </c>
      <c r="G18875">
        <v>0</v>
      </c>
      <c r="H18875">
        <f>Table2[[#This Row],[Doanh số bán]]-Table2[[#This Row],[Chiết khấu]]</f>
        <v>32000</v>
      </c>
      <c r="K18875" t="s">
        <v>24</v>
      </c>
      <c r="L18875">
        <v>0</v>
      </c>
      <c r="M18875" t="s">
        <v>25</v>
      </c>
      <c r="N18875" t="s">
        <v>26</v>
      </c>
      <c r="P18875" t="s">
        <v>120</v>
      </c>
      <c r="Q18875" t="s">
        <v>121</v>
      </c>
      <c r="R18875" t="s">
        <v>29</v>
      </c>
      <c r="S18875" t="s">
        <v>30</v>
      </c>
      <c r="T18875" t="s">
        <v>31</v>
      </c>
      <c r="U18875" t="s">
        <v>32</v>
      </c>
      <c r="V18875" t="s">
        <v>33</v>
      </c>
    </row>
    <row r="18876" spans="1:22">
      <c r="A18876" s="4">
        <v>46159</v>
      </c>
      <c r="B18876" t="s">
        <v>13135</v>
      </c>
      <c r="C18876" t="s">
        <v>23</v>
      </c>
      <c r="D18876">
        <v>1</v>
      </c>
      <c r="E18876">
        <v>42000</v>
      </c>
      <c r="F18876">
        <f>Table2[[#This Row],[Đơn Giá Chuẩn]]*Table2[[#This Row],[Tổng số lượng bán]]</f>
        <v>42000</v>
      </c>
      <c r="G18876">
        <v>0</v>
      </c>
      <c r="H18876">
        <f>Table2[[#This Row],[Doanh số bán]]-Table2[[#This Row],[Chiết khấu]]</f>
        <v>42000</v>
      </c>
      <c r="K18876" t="s">
        <v>24</v>
      </c>
      <c r="L18876">
        <v>0</v>
      </c>
      <c r="M18876" t="s">
        <v>25</v>
      </c>
      <c r="N18876" t="s">
        <v>26</v>
      </c>
      <c r="P18876" t="s">
        <v>208</v>
      </c>
      <c r="Q18876" t="s">
        <v>209</v>
      </c>
      <c r="R18876" t="s">
        <v>29</v>
      </c>
      <c r="S18876" t="s">
        <v>30</v>
      </c>
      <c r="T18876" t="s">
        <v>31</v>
      </c>
      <c r="U18876" t="s">
        <v>32</v>
      </c>
      <c r="V18876" t="s">
        <v>33</v>
      </c>
    </row>
    <row r="18877" spans="1:22">
      <c r="A18877" s="4">
        <v>46159</v>
      </c>
      <c r="B18877" t="s">
        <v>13135</v>
      </c>
      <c r="C18877" t="s">
        <v>23</v>
      </c>
      <c r="D18877">
        <v>1</v>
      </c>
      <c r="E18877">
        <v>37000</v>
      </c>
      <c r="F18877">
        <f>Table2[[#This Row],[Đơn Giá Chuẩn]]*Table2[[#This Row],[Tổng số lượng bán]]</f>
        <v>37000</v>
      </c>
      <c r="G18877">
        <v>0</v>
      </c>
      <c r="H18877">
        <f>Table2[[#This Row],[Doanh số bán]]-Table2[[#This Row],[Chiết khấu]]</f>
        <v>37000</v>
      </c>
      <c r="K18877" t="s">
        <v>24</v>
      </c>
      <c r="L18877">
        <v>0</v>
      </c>
      <c r="M18877" t="s">
        <v>25</v>
      </c>
      <c r="N18877" t="s">
        <v>26</v>
      </c>
      <c r="P18877" t="s">
        <v>66</v>
      </c>
      <c r="Q18877" t="s">
        <v>67</v>
      </c>
      <c r="R18877" t="s">
        <v>29</v>
      </c>
      <c r="S18877" t="s">
        <v>68</v>
      </c>
      <c r="T18877" t="s">
        <v>31</v>
      </c>
      <c r="U18877" t="s">
        <v>32</v>
      </c>
      <c r="V18877" t="s">
        <v>33</v>
      </c>
    </row>
    <row r="18878" spans="1:22">
      <c r="A18878" s="4">
        <v>46159</v>
      </c>
      <c r="B18878" t="s">
        <v>13135</v>
      </c>
      <c r="C18878" t="s">
        <v>23</v>
      </c>
      <c r="D18878">
        <v>1</v>
      </c>
      <c r="E18878">
        <v>42000</v>
      </c>
      <c r="F18878">
        <f>Table2[[#This Row],[Đơn Giá Chuẩn]]*Table2[[#This Row],[Tổng số lượng bán]]</f>
        <v>42000</v>
      </c>
      <c r="G18878">
        <v>0</v>
      </c>
      <c r="H18878">
        <f>Table2[[#This Row],[Doanh số bán]]-Table2[[#This Row],[Chiết khấu]]</f>
        <v>42000</v>
      </c>
      <c r="K18878" t="s">
        <v>24</v>
      </c>
      <c r="L18878">
        <v>0</v>
      </c>
      <c r="M18878" t="s">
        <v>25</v>
      </c>
      <c r="N18878" t="s">
        <v>26</v>
      </c>
      <c r="P18878" t="s">
        <v>13136</v>
      </c>
      <c r="Q18878" t="s">
        <v>13137</v>
      </c>
      <c r="R18878" t="s">
        <v>29</v>
      </c>
      <c r="S18878" t="s">
        <v>240</v>
      </c>
      <c r="T18878" t="s">
        <v>31</v>
      </c>
      <c r="U18878" t="s">
        <v>32</v>
      </c>
      <c r="V18878" t="s">
        <v>33</v>
      </c>
    </row>
    <row r="18879" spans="1:22">
      <c r="A18879" s="4">
        <v>46159</v>
      </c>
      <c r="B18879" t="s">
        <v>13135</v>
      </c>
      <c r="C18879" t="s">
        <v>23</v>
      </c>
      <c r="D18879">
        <v>1</v>
      </c>
      <c r="E18879">
        <v>42000</v>
      </c>
      <c r="F18879">
        <f>Table2[[#This Row],[Đơn Giá Chuẩn]]*Table2[[#This Row],[Tổng số lượng bán]]</f>
        <v>42000</v>
      </c>
      <c r="G18879">
        <v>0</v>
      </c>
      <c r="H18879">
        <f>Table2[[#This Row],[Doanh số bán]]-Table2[[#This Row],[Chiết khấu]]</f>
        <v>42000</v>
      </c>
      <c r="K18879" t="s">
        <v>24</v>
      </c>
      <c r="L18879">
        <v>0</v>
      </c>
      <c r="M18879" t="s">
        <v>25</v>
      </c>
      <c r="N18879" t="s">
        <v>26</v>
      </c>
      <c r="P18879" t="s">
        <v>761</v>
      </c>
      <c r="Q18879" t="s">
        <v>762</v>
      </c>
      <c r="R18879" t="s">
        <v>29</v>
      </c>
      <c r="S18879" t="s">
        <v>56</v>
      </c>
      <c r="T18879" t="s">
        <v>31</v>
      </c>
      <c r="U18879" t="s">
        <v>32</v>
      </c>
      <c r="V18879" t="s">
        <v>33</v>
      </c>
    </row>
    <row r="18880" spans="1:22">
      <c r="A18880" s="4">
        <v>46159</v>
      </c>
      <c r="B18880" t="s">
        <v>13135</v>
      </c>
      <c r="C18880" t="s">
        <v>23</v>
      </c>
      <c r="D18880">
        <v>1</v>
      </c>
      <c r="E18880">
        <v>37000</v>
      </c>
      <c r="F18880">
        <f>Table2[[#This Row],[Đơn Giá Chuẩn]]*Table2[[#This Row],[Tổng số lượng bán]]</f>
        <v>37000</v>
      </c>
      <c r="G18880">
        <v>0</v>
      </c>
      <c r="H18880">
        <f>Table2[[#This Row],[Doanh số bán]]-Table2[[#This Row],[Chiết khấu]]</f>
        <v>37000</v>
      </c>
      <c r="K18880" t="s">
        <v>24</v>
      </c>
      <c r="L18880">
        <v>0</v>
      </c>
      <c r="M18880" t="s">
        <v>25</v>
      </c>
      <c r="N18880" t="s">
        <v>26</v>
      </c>
      <c r="P18880" t="s">
        <v>578</v>
      </c>
      <c r="Q18880" t="s">
        <v>579</v>
      </c>
      <c r="R18880" t="s">
        <v>29</v>
      </c>
      <c r="S18880" t="s">
        <v>91</v>
      </c>
      <c r="T18880" t="s">
        <v>31</v>
      </c>
      <c r="U18880" t="s">
        <v>32</v>
      </c>
      <c r="V18880" t="s">
        <v>33</v>
      </c>
    </row>
    <row r="18881" spans="1:22">
      <c r="A18881" s="4">
        <v>46159</v>
      </c>
      <c r="B18881" t="s">
        <v>13138</v>
      </c>
      <c r="C18881" t="s">
        <v>23</v>
      </c>
      <c r="D18881">
        <v>1</v>
      </c>
      <c r="E18881">
        <v>32000</v>
      </c>
      <c r="F18881">
        <f>Table2[[#This Row],[Đơn Giá Chuẩn]]*Table2[[#This Row],[Tổng số lượng bán]]</f>
        <v>32000</v>
      </c>
      <c r="G18881">
        <v>11111</v>
      </c>
      <c r="H18881">
        <f>Table2[[#This Row],[Doanh số bán]]-Table2[[#This Row],[Chiết khấu]]</f>
        <v>20889</v>
      </c>
      <c r="K18881" t="s">
        <v>24</v>
      </c>
      <c r="L18881">
        <v>0</v>
      </c>
      <c r="M18881" t="s">
        <v>25</v>
      </c>
      <c r="N18881" t="s">
        <v>26</v>
      </c>
      <c r="P18881" t="s">
        <v>120</v>
      </c>
      <c r="Q18881" t="s">
        <v>121</v>
      </c>
      <c r="R18881" t="s">
        <v>29</v>
      </c>
      <c r="S18881" t="s">
        <v>30</v>
      </c>
      <c r="T18881" t="s">
        <v>31</v>
      </c>
      <c r="U18881" t="s">
        <v>32</v>
      </c>
      <c r="V18881" t="s">
        <v>33</v>
      </c>
    </row>
    <row r="18882" spans="1:22">
      <c r="A18882" s="4">
        <v>46159</v>
      </c>
      <c r="B18882" t="s">
        <v>13139</v>
      </c>
      <c r="C18882" t="s">
        <v>23</v>
      </c>
      <c r="D18882">
        <v>1</v>
      </c>
      <c r="E18882">
        <v>25999.999999999996</v>
      </c>
      <c r="F18882">
        <f>Table2[[#This Row],[Đơn Giá Chuẩn]]*Table2[[#This Row],[Tổng số lượng bán]]</f>
        <v>25999.999999999996</v>
      </c>
      <c r="G18882">
        <v>0</v>
      </c>
      <c r="H18882">
        <f>Table2[[#This Row],[Doanh số bán]]-Table2[[#This Row],[Chiết khấu]]</f>
        <v>25999.999999999996</v>
      </c>
      <c r="K18882" t="s">
        <v>24</v>
      </c>
      <c r="L18882">
        <v>0</v>
      </c>
      <c r="M18882" t="s">
        <v>25</v>
      </c>
      <c r="N18882" t="s">
        <v>26</v>
      </c>
      <c r="P18882" t="s">
        <v>47</v>
      </c>
      <c r="Q18882" t="s">
        <v>48</v>
      </c>
      <c r="R18882" t="s">
        <v>29</v>
      </c>
      <c r="S18882" t="s">
        <v>30</v>
      </c>
      <c r="T18882" t="s">
        <v>31</v>
      </c>
      <c r="U18882" t="s">
        <v>32</v>
      </c>
      <c r="V18882" t="s">
        <v>33</v>
      </c>
    </row>
    <row r="18883" spans="1:22">
      <c r="A18883" s="4">
        <v>46159</v>
      </c>
      <c r="B18883" t="s">
        <v>13140</v>
      </c>
      <c r="C18883" t="s">
        <v>23</v>
      </c>
      <c r="D18883">
        <v>1</v>
      </c>
      <c r="E18883">
        <v>21000</v>
      </c>
      <c r="F18883">
        <f>Table2[[#This Row],[Đơn Giá Chuẩn]]*Table2[[#This Row],[Tổng số lượng bán]]</f>
        <v>21000</v>
      </c>
      <c r="G18883">
        <v>0</v>
      </c>
      <c r="H18883">
        <f>Table2[[#This Row],[Doanh số bán]]-Table2[[#This Row],[Chiết khấu]]</f>
        <v>21000</v>
      </c>
      <c r="K18883" t="s">
        <v>24</v>
      </c>
      <c r="L18883">
        <v>0</v>
      </c>
      <c r="M18883" t="s">
        <v>25</v>
      </c>
      <c r="N18883" t="s">
        <v>26</v>
      </c>
      <c r="P18883" t="s">
        <v>27</v>
      </c>
      <c r="Q18883" t="s">
        <v>28</v>
      </c>
      <c r="R18883" t="s">
        <v>29</v>
      </c>
      <c r="S18883" t="s">
        <v>30</v>
      </c>
      <c r="T18883" t="s">
        <v>31</v>
      </c>
      <c r="U18883" t="s">
        <v>32</v>
      </c>
      <c r="V18883" t="s">
        <v>33</v>
      </c>
    </row>
    <row r="18884" spans="1:22">
      <c r="A18884" s="4">
        <v>46159</v>
      </c>
      <c r="B18884" t="s">
        <v>13141</v>
      </c>
      <c r="C18884" t="s">
        <v>23</v>
      </c>
      <c r="D18884">
        <v>2</v>
      </c>
      <c r="E18884">
        <v>32000</v>
      </c>
      <c r="F18884">
        <f>Table2[[#This Row],[Đơn Giá Chuẩn]]*Table2[[#This Row],[Tổng số lượng bán]]</f>
        <v>64000</v>
      </c>
      <c r="G18884">
        <v>0</v>
      </c>
      <c r="H18884">
        <f>Table2[[#This Row],[Doanh số bán]]-Table2[[#This Row],[Chiết khấu]]</f>
        <v>64000</v>
      </c>
      <c r="K18884" t="s">
        <v>24</v>
      </c>
      <c r="L18884">
        <v>0</v>
      </c>
      <c r="M18884" t="s">
        <v>25</v>
      </c>
      <c r="N18884" t="s">
        <v>26</v>
      </c>
      <c r="P18884" t="s">
        <v>235</v>
      </c>
      <c r="Q18884" t="s">
        <v>236</v>
      </c>
      <c r="R18884" t="s">
        <v>29</v>
      </c>
      <c r="S18884" t="s">
        <v>59</v>
      </c>
      <c r="T18884" t="s">
        <v>31</v>
      </c>
      <c r="U18884" t="s">
        <v>32</v>
      </c>
      <c r="V18884" t="s">
        <v>33</v>
      </c>
    </row>
    <row r="18885" spans="1:22">
      <c r="A18885" s="4">
        <v>46159</v>
      </c>
      <c r="B18885" t="s">
        <v>13142</v>
      </c>
      <c r="C18885" t="s">
        <v>155</v>
      </c>
      <c r="D18885">
        <v>1</v>
      </c>
      <c r="E18885">
        <v>322000</v>
      </c>
      <c r="F18885">
        <f>Table2[[#This Row],[Đơn Giá Chuẩn]]*Table2[[#This Row],[Tổng số lượng bán]]</f>
        <v>322000</v>
      </c>
      <c r="G18885">
        <v>29629</v>
      </c>
      <c r="H18885">
        <f>Table2[[#This Row],[Doanh số bán]]-Table2[[#This Row],[Chiết khấu]]</f>
        <v>292371</v>
      </c>
      <c r="K18885" t="s">
        <v>24</v>
      </c>
      <c r="L18885">
        <v>1</v>
      </c>
      <c r="M18885" t="s">
        <v>25</v>
      </c>
      <c r="N18885" t="s">
        <v>26</v>
      </c>
      <c r="O18885">
        <v>1</v>
      </c>
      <c r="P18885" t="s">
        <v>8998</v>
      </c>
      <c r="Q18885" t="s">
        <v>8999</v>
      </c>
      <c r="R18885" t="s">
        <v>41</v>
      </c>
      <c r="S18885" t="s">
        <v>42</v>
      </c>
      <c r="T18885" t="s">
        <v>31</v>
      </c>
      <c r="U18885" t="s">
        <v>32</v>
      </c>
      <c r="V18885" t="s">
        <v>33</v>
      </c>
    </row>
    <row r="18886" spans="1:22">
      <c r="A18886" s="4">
        <v>46160</v>
      </c>
      <c r="B18886" t="s">
        <v>13143</v>
      </c>
      <c r="C18886" t="s">
        <v>2568</v>
      </c>
      <c r="D18886">
        <v>10</v>
      </c>
      <c r="E18886">
        <v>251999.99948000003</v>
      </c>
      <c r="F18886">
        <f>Table2[[#This Row],[Đơn Giá Chuẩn]]*Table2[[#This Row],[Tổng số lượng bán]]</f>
        <v>2519999.9948000005</v>
      </c>
      <c r="G18886">
        <v>0</v>
      </c>
      <c r="H18886">
        <f>Table2[[#This Row],[Doanh số bán]]-Table2[[#This Row],[Chiết khấu]]</f>
        <v>2519999.9948000005</v>
      </c>
      <c r="K18886" t="s">
        <v>2217</v>
      </c>
      <c r="L18886">
        <v>1</v>
      </c>
      <c r="M18886" t="s">
        <v>37</v>
      </c>
      <c r="N18886" t="s">
        <v>26</v>
      </c>
      <c r="O18886">
        <v>10</v>
      </c>
      <c r="P18886" t="s">
        <v>12332</v>
      </c>
      <c r="Q18886" t="s">
        <v>12333</v>
      </c>
      <c r="R18886" t="s">
        <v>41</v>
      </c>
      <c r="S18886" t="s">
        <v>42</v>
      </c>
      <c r="T18886" t="s">
        <v>2594</v>
      </c>
      <c r="U18886" t="s">
        <v>2595</v>
      </c>
      <c r="V18886" t="s">
        <v>45</v>
      </c>
    </row>
    <row r="18887" spans="1:22">
      <c r="A18887" s="4">
        <v>46160</v>
      </c>
      <c r="B18887" t="s">
        <v>13143</v>
      </c>
      <c r="C18887" t="s">
        <v>2568</v>
      </c>
      <c r="D18887">
        <v>1</v>
      </c>
      <c r="E18887">
        <v>0</v>
      </c>
      <c r="F18887">
        <f>Table2[[#This Row],[Đơn Giá Chuẩn]]*Table2[[#This Row],[Tổng số lượng bán]]</f>
        <v>0</v>
      </c>
      <c r="G18887">
        <v>0</v>
      </c>
      <c r="H18887">
        <f>Table2[[#This Row],[Doanh số bán]]-Table2[[#This Row],[Chiết khấu]]</f>
        <v>0</v>
      </c>
      <c r="K18887" t="s">
        <v>2217</v>
      </c>
      <c r="L18887">
        <v>1</v>
      </c>
      <c r="M18887" t="s">
        <v>37</v>
      </c>
      <c r="N18887" t="s">
        <v>26</v>
      </c>
      <c r="O18887">
        <v>1</v>
      </c>
      <c r="P18887" t="s">
        <v>12332</v>
      </c>
      <c r="Q18887" t="s">
        <v>12333</v>
      </c>
      <c r="R18887" t="s">
        <v>41</v>
      </c>
      <c r="S18887" t="s">
        <v>42</v>
      </c>
      <c r="T18887" t="s">
        <v>2594</v>
      </c>
      <c r="U18887" t="s">
        <v>2595</v>
      </c>
      <c r="V18887" t="s">
        <v>45</v>
      </c>
    </row>
    <row r="18888" spans="1:22">
      <c r="A18888" s="4">
        <v>46160</v>
      </c>
      <c r="B18888" t="s">
        <v>13144</v>
      </c>
      <c r="C18888" t="s">
        <v>2568</v>
      </c>
      <c r="D18888">
        <v>10</v>
      </c>
      <c r="E18888">
        <v>232000.00004000001</v>
      </c>
      <c r="F18888">
        <f>Table2[[#This Row],[Đơn Giá Chuẩn]]*Table2[[#This Row],[Tổng số lượng bán]]</f>
        <v>2320000.0004000003</v>
      </c>
      <c r="G18888">
        <v>170370</v>
      </c>
      <c r="H18888">
        <f>Table2[[#This Row],[Doanh số bán]]-Table2[[#This Row],[Chiết khấu]]</f>
        <v>2149630.0004000003</v>
      </c>
      <c r="K18888" t="s">
        <v>2217</v>
      </c>
      <c r="L18888">
        <v>1</v>
      </c>
      <c r="M18888" t="s">
        <v>37</v>
      </c>
      <c r="N18888" t="s">
        <v>26</v>
      </c>
      <c r="O18888">
        <v>10</v>
      </c>
      <c r="P18888" t="s">
        <v>11650</v>
      </c>
      <c r="Q18888" t="s">
        <v>11651</v>
      </c>
      <c r="R18888" t="s">
        <v>41</v>
      </c>
      <c r="S18888" t="s">
        <v>42</v>
      </c>
      <c r="T18888" t="s">
        <v>2491</v>
      </c>
      <c r="U18888" t="s">
        <v>2492</v>
      </c>
      <c r="V18888" t="s">
        <v>45</v>
      </c>
    </row>
    <row r="18889" spans="1:22">
      <c r="A18889" s="4">
        <v>46160</v>
      </c>
      <c r="B18889" t="s">
        <v>13144</v>
      </c>
      <c r="C18889" t="s">
        <v>2568</v>
      </c>
      <c r="D18889">
        <v>1</v>
      </c>
      <c r="E18889">
        <v>0</v>
      </c>
      <c r="F18889">
        <f>Table2[[#This Row],[Đơn Giá Chuẩn]]*Table2[[#This Row],[Tổng số lượng bán]]</f>
        <v>0</v>
      </c>
      <c r="G18889">
        <v>0</v>
      </c>
      <c r="H18889">
        <f>Table2[[#This Row],[Doanh số bán]]-Table2[[#This Row],[Chiết khấu]]</f>
        <v>0</v>
      </c>
      <c r="K18889" t="s">
        <v>2217</v>
      </c>
      <c r="L18889">
        <v>1</v>
      </c>
      <c r="M18889" t="s">
        <v>37</v>
      </c>
      <c r="N18889" t="s">
        <v>26</v>
      </c>
      <c r="O18889">
        <v>1</v>
      </c>
      <c r="P18889" t="s">
        <v>11650</v>
      </c>
      <c r="Q18889" t="s">
        <v>11651</v>
      </c>
      <c r="R18889" t="s">
        <v>41</v>
      </c>
      <c r="S18889" t="s">
        <v>42</v>
      </c>
      <c r="T18889" t="s">
        <v>2491</v>
      </c>
      <c r="U18889" t="s">
        <v>2492</v>
      </c>
      <c r="V18889" t="s">
        <v>45</v>
      </c>
    </row>
    <row r="18890" spans="1:22">
      <c r="A18890" s="4">
        <v>46160</v>
      </c>
      <c r="B18890" t="s">
        <v>13144</v>
      </c>
      <c r="C18890" t="s">
        <v>2568</v>
      </c>
      <c r="D18890">
        <v>10</v>
      </c>
      <c r="E18890">
        <v>241999.99976000004</v>
      </c>
      <c r="F18890">
        <f>Table2[[#This Row],[Đơn Giá Chuẩn]]*Table2[[#This Row],[Tổng số lượng bán]]</f>
        <v>2419999.9976000004</v>
      </c>
      <c r="G18890">
        <v>177778</v>
      </c>
      <c r="H18890">
        <f>Table2[[#This Row],[Doanh số bán]]-Table2[[#This Row],[Chiết khấu]]</f>
        <v>2242221.9976000004</v>
      </c>
      <c r="K18890" t="s">
        <v>2217</v>
      </c>
      <c r="L18890">
        <v>1</v>
      </c>
      <c r="M18890" t="s">
        <v>37</v>
      </c>
      <c r="N18890" t="s">
        <v>26</v>
      </c>
      <c r="O18890">
        <v>10</v>
      </c>
      <c r="P18890" t="s">
        <v>11893</v>
      </c>
      <c r="Q18890" t="s">
        <v>11894</v>
      </c>
      <c r="R18890" t="s">
        <v>41</v>
      </c>
      <c r="S18890" t="s">
        <v>42</v>
      </c>
      <c r="T18890" t="s">
        <v>2491</v>
      </c>
      <c r="U18890" t="s">
        <v>2492</v>
      </c>
      <c r="V18890" t="s">
        <v>45</v>
      </c>
    </row>
    <row r="18891" spans="1:22">
      <c r="A18891" s="4">
        <v>46160</v>
      </c>
      <c r="B18891" t="s">
        <v>13144</v>
      </c>
      <c r="C18891" t="s">
        <v>2568</v>
      </c>
      <c r="D18891">
        <v>1</v>
      </c>
      <c r="E18891">
        <v>0</v>
      </c>
      <c r="F18891">
        <f>Table2[[#This Row],[Đơn Giá Chuẩn]]*Table2[[#This Row],[Tổng số lượng bán]]</f>
        <v>0</v>
      </c>
      <c r="G18891">
        <v>0</v>
      </c>
      <c r="H18891">
        <f>Table2[[#This Row],[Doanh số bán]]-Table2[[#This Row],[Chiết khấu]]</f>
        <v>0</v>
      </c>
      <c r="K18891" t="s">
        <v>2217</v>
      </c>
      <c r="L18891">
        <v>1</v>
      </c>
      <c r="M18891" t="s">
        <v>37</v>
      </c>
      <c r="N18891" t="s">
        <v>26</v>
      </c>
      <c r="O18891">
        <v>1</v>
      </c>
      <c r="P18891" t="s">
        <v>11893</v>
      </c>
      <c r="Q18891" t="s">
        <v>11894</v>
      </c>
      <c r="R18891" t="s">
        <v>41</v>
      </c>
      <c r="S18891" t="s">
        <v>42</v>
      </c>
      <c r="T18891" t="s">
        <v>2491</v>
      </c>
      <c r="U18891" t="s">
        <v>2492</v>
      </c>
      <c r="V18891" t="s">
        <v>45</v>
      </c>
    </row>
    <row r="18892" spans="1:22">
      <c r="A18892" s="4">
        <v>46160</v>
      </c>
      <c r="B18892" t="s">
        <v>13144</v>
      </c>
      <c r="C18892" t="s">
        <v>2568</v>
      </c>
      <c r="D18892">
        <v>10</v>
      </c>
      <c r="E18892">
        <v>232000.00004000001</v>
      </c>
      <c r="F18892">
        <f>Table2[[#This Row],[Đơn Giá Chuẩn]]*Table2[[#This Row],[Tổng số lượng bán]]</f>
        <v>2320000.0004000003</v>
      </c>
      <c r="G18892">
        <v>170370</v>
      </c>
      <c r="H18892">
        <f>Table2[[#This Row],[Doanh số bán]]-Table2[[#This Row],[Chiết khấu]]</f>
        <v>2149630.0004000003</v>
      </c>
      <c r="K18892" t="s">
        <v>2217</v>
      </c>
      <c r="L18892">
        <v>1</v>
      </c>
      <c r="M18892" t="s">
        <v>37</v>
      </c>
      <c r="N18892" t="s">
        <v>26</v>
      </c>
      <c r="O18892">
        <v>10</v>
      </c>
      <c r="P18892" t="s">
        <v>12395</v>
      </c>
      <c r="Q18892" t="s">
        <v>12396</v>
      </c>
      <c r="R18892" t="s">
        <v>41</v>
      </c>
      <c r="S18892" t="s">
        <v>42</v>
      </c>
      <c r="T18892" t="s">
        <v>2491</v>
      </c>
      <c r="U18892" t="s">
        <v>2492</v>
      </c>
      <c r="V18892" t="s">
        <v>45</v>
      </c>
    </row>
    <row r="18893" spans="1:22">
      <c r="A18893" s="4">
        <v>46160</v>
      </c>
      <c r="B18893" t="s">
        <v>13144</v>
      </c>
      <c r="C18893" t="s">
        <v>2568</v>
      </c>
      <c r="D18893">
        <v>1</v>
      </c>
      <c r="E18893">
        <v>0</v>
      </c>
      <c r="F18893">
        <f>Table2[[#This Row],[Đơn Giá Chuẩn]]*Table2[[#This Row],[Tổng số lượng bán]]</f>
        <v>0</v>
      </c>
      <c r="G18893">
        <v>0</v>
      </c>
      <c r="H18893">
        <f>Table2[[#This Row],[Doanh số bán]]-Table2[[#This Row],[Chiết khấu]]</f>
        <v>0</v>
      </c>
      <c r="K18893" t="s">
        <v>2217</v>
      </c>
      <c r="L18893">
        <v>1</v>
      </c>
      <c r="M18893" t="s">
        <v>37</v>
      </c>
      <c r="N18893" t="s">
        <v>26</v>
      </c>
      <c r="O18893">
        <v>1</v>
      </c>
      <c r="P18893" t="s">
        <v>12395</v>
      </c>
      <c r="Q18893" t="s">
        <v>12396</v>
      </c>
      <c r="R18893" t="s">
        <v>41</v>
      </c>
      <c r="S18893" t="s">
        <v>42</v>
      </c>
      <c r="T18893" t="s">
        <v>2491</v>
      </c>
      <c r="U18893" t="s">
        <v>2492</v>
      </c>
      <c r="V18893" t="s">
        <v>45</v>
      </c>
    </row>
    <row r="18894" spans="1:22">
      <c r="A18894" s="4">
        <v>46160</v>
      </c>
      <c r="B18894" t="s">
        <v>13145</v>
      </c>
      <c r="C18894" t="s">
        <v>2568</v>
      </c>
      <c r="D18894">
        <v>10</v>
      </c>
      <c r="E18894">
        <v>241999.99976000004</v>
      </c>
      <c r="F18894">
        <f>Table2[[#This Row],[Đơn Giá Chuẩn]]*Table2[[#This Row],[Tổng số lượng bán]]</f>
        <v>2419999.9976000004</v>
      </c>
      <c r="G18894">
        <v>177778</v>
      </c>
      <c r="H18894">
        <f>Table2[[#This Row],[Doanh số bán]]-Table2[[#This Row],[Chiết khấu]]</f>
        <v>2242221.9976000004</v>
      </c>
      <c r="K18894" t="s">
        <v>2217</v>
      </c>
      <c r="L18894">
        <v>1</v>
      </c>
      <c r="M18894" t="s">
        <v>37</v>
      </c>
      <c r="N18894" t="s">
        <v>26</v>
      </c>
      <c r="O18894">
        <v>10</v>
      </c>
      <c r="P18894" t="s">
        <v>11893</v>
      </c>
      <c r="Q18894" t="s">
        <v>11894</v>
      </c>
      <c r="R18894" t="s">
        <v>41</v>
      </c>
      <c r="S18894" t="s">
        <v>42</v>
      </c>
      <c r="T18894" t="s">
        <v>2584</v>
      </c>
      <c r="U18894" t="s">
        <v>2585</v>
      </c>
      <c r="V18894" t="s">
        <v>45</v>
      </c>
    </row>
    <row r="18895" spans="1:22">
      <c r="A18895" s="4">
        <v>46160</v>
      </c>
      <c r="B18895" t="s">
        <v>13145</v>
      </c>
      <c r="C18895" t="s">
        <v>2568</v>
      </c>
      <c r="D18895">
        <v>1</v>
      </c>
      <c r="E18895">
        <v>0</v>
      </c>
      <c r="F18895">
        <f>Table2[[#This Row],[Đơn Giá Chuẩn]]*Table2[[#This Row],[Tổng số lượng bán]]</f>
        <v>0</v>
      </c>
      <c r="G18895">
        <v>0</v>
      </c>
      <c r="H18895">
        <f>Table2[[#This Row],[Doanh số bán]]-Table2[[#This Row],[Chiết khấu]]</f>
        <v>0</v>
      </c>
      <c r="K18895" t="s">
        <v>2217</v>
      </c>
      <c r="L18895">
        <v>1</v>
      </c>
      <c r="M18895" t="s">
        <v>37</v>
      </c>
      <c r="N18895" t="s">
        <v>26</v>
      </c>
      <c r="O18895">
        <v>1</v>
      </c>
      <c r="P18895" t="s">
        <v>11893</v>
      </c>
      <c r="Q18895" t="s">
        <v>11894</v>
      </c>
      <c r="R18895" t="s">
        <v>41</v>
      </c>
      <c r="S18895" t="s">
        <v>42</v>
      </c>
      <c r="T18895" t="s">
        <v>2584</v>
      </c>
      <c r="U18895" t="s">
        <v>2585</v>
      </c>
      <c r="V18895" t="s">
        <v>45</v>
      </c>
    </row>
    <row r="18896" spans="1:22">
      <c r="A18896" s="4">
        <v>46160</v>
      </c>
      <c r="B18896" t="s">
        <v>13146</v>
      </c>
      <c r="C18896" t="s">
        <v>2568</v>
      </c>
      <c r="D18896">
        <v>50</v>
      </c>
      <c r="E18896">
        <v>241999.99976000004</v>
      </c>
      <c r="F18896">
        <f>Table2[[#This Row],[Đơn Giá Chuẩn]]*Table2[[#This Row],[Tổng số lượng bán]]</f>
        <v>12099999.988000002</v>
      </c>
      <c r="G18896">
        <v>888889</v>
      </c>
      <c r="H18896">
        <f>Table2[[#This Row],[Doanh số bán]]-Table2[[#This Row],[Chiết khấu]]</f>
        <v>11211110.988000002</v>
      </c>
      <c r="K18896" t="s">
        <v>2217</v>
      </c>
      <c r="L18896">
        <v>1</v>
      </c>
      <c r="M18896" t="s">
        <v>37</v>
      </c>
      <c r="N18896" t="s">
        <v>26</v>
      </c>
      <c r="O18896">
        <v>50</v>
      </c>
      <c r="P18896" t="s">
        <v>11893</v>
      </c>
      <c r="Q18896" t="s">
        <v>11894</v>
      </c>
      <c r="R18896" t="s">
        <v>41</v>
      </c>
      <c r="S18896" t="s">
        <v>42</v>
      </c>
      <c r="T18896" t="s">
        <v>2921</v>
      </c>
      <c r="U18896" t="s">
        <v>2922</v>
      </c>
      <c r="V18896" t="s">
        <v>45</v>
      </c>
    </row>
    <row r="18897" spans="1:22">
      <c r="A18897" s="4">
        <v>46160</v>
      </c>
      <c r="B18897" t="s">
        <v>13146</v>
      </c>
      <c r="C18897" t="s">
        <v>2568</v>
      </c>
      <c r="D18897">
        <v>5</v>
      </c>
      <c r="E18897">
        <v>0</v>
      </c>
      <c r="F18897">
        <f>Table2[[#This Row],[Đơn Giá Chuẩn]]*Table2[[#This Row],[Tổng số lượng bán]]</f>
        <v>0</v>
      </c>
      <c r="G18897">
        <v>0</v>
      </c>
      <c r="H18897">
        <f>Table2[[#This Row],[Doanh số bán]]-Table2[[#This Row],[Chiết khấu]]</f>
        <v>0</v>
      </c>
      <c r="K18897" t="s">
        <v>2217</v>
      </c>
      <c r="L18897">
        <v>1</v>
      </c>
      <c r="M18897" t="s">
        <v>37</v>
      </c>
      <c r="N18897" t="s">
        <v>26</v>
      </c>
      <c r="O18897">
        <v>5</v>
      </c>
      <c r="P18897" t="s">
        <v>11893</v>
      </c>
      <c r="Q18897" t="s">
        <v>11894</v>
      </c>
      <c r="R18897" t="s">
        <v>41</v>
      </c>
      <c r="S18897" t="s">
        <v>42</v>
      </c>
      <c r="T18897" t="s">
        <v>2921</v>
      </c>
      <c r="U18897" t="s">
        <v>2922</v>
      </c>
      <c r="V18897" t="s">
        <v>45</v>
      </c>
    </row>
    <row r="18898" spans="1:22">
      <c r="A18898" s="4">
        <v>46160</v>
      </c>
      <c r="B18898" t="s">
        <v>13147</v>
      </c>
      <c r="C18898" t="s">
        <v>1862</v>
      </c>
      <c r="D18898">
        <v>24</v>
      </c>
      <c r="E18898">
        <v>43650.000200000002</v>
      </c>
      <c r="F18898">
        <f>Table2[[#This Row],[Đơn Giá Chuẩn]]*Table2[[#This Row],[Tổng số lượng bán]]</f>
        <v>1047600.0048</v>
      </c>
      <c r="G18898">
        <v>0</v>
      </c>
      <c r="H18898">
        <f>Table2[[#This Row],[Doanh số bán]]-Table2[[#This Row],[Chiết khấu]]</f>
        <v>1047600.0048</v>
      </c>
      <c r="K18898" t="s">
        <v>2217</v>
      </c>
      <c r="L18898">
        <v>0.12</v>
      </c>
      <c r="M18898" t="s">
        <v>37</v>
      </c>
      <c r="N18898" t="s">
        <v>919</v>
      </c>
      <c r="O18898">
        <v>2.88</v>
      </c>
      <c r="P18898" t="s">
        <v>656</v>
      </c>
      <c r="Q18898" t="s">
        <v>657</v>
      </c>
      <c r="R18898" t="s">
        <v>107</v>
      </c>
      <c r="S18898" t="s">
        <v>108</v>
      </c>
      <c r="T18898" t="s">
        <v>2218</v>
      </c>
      <c r="U18898" t="s">
        <v>2219</v>
      </c>
      <c r="V18898" t="s">
        <v>2210</v>
      </c>
    </row>
    <row r="18899" spans="1:22">
      <c r="A18899" s="4">
        <v>46160</v>
      </c>
      <c r="B18899" t="s">
        <v>13147</v>
      </c>
      <c r="C18899" t="s">
        <v>1862</v>
      </c>
      <c r="D18899">
        <v>24</v>
      </c>
      <c r="E18899">
        <v>43650.000200000002</v>
      </c>
      <c r="F18899">
        <f>Table2[[#This Row],[Đơn Giá Chuẩn]]*Table2[[#This Row],[Tổng số lượng bán]]</f>
        <v>1047600.0048</v>
      </c>
      <c r="G18899">
        <v>0</v>
      </c>
      <c r="H18899">
        <f>Table2[[#This Row],[Doanh số bán]]-Table2[[#This Row],[Chiết khấu]]</f>
        <v>1047600.0048</v>
      </c>
      <c r="K18899" t="s">
        <v>2217</v>
      </c>
      <c r="L18899">
        <v>0.12</v>
      </c>
      <c r="M18899" t="s">
        <v>37</v>
      </c>
      <c r="N18899" t="s">
        <v>919</v>
      </c>
      <c r="O18899">
        <v>2.88</v>
      </c>
      <c r="P18899" t="s">
        <v>588</v>
      </c>
      <c r="Q18899" t="s">
        <v>589</v>
      </c>
      <c r="R18899" t="s">
        <v>107</v>
      </c>
      <c r="S18899" t="s">
        <v>108</v>
      </c>
      <c r="T18899" t="s">
        <v>2218</v>
      </c>
      <c r="U18899" t="s">
        <v>2219</v>
      </c>
      <c r="V18899" t="s">
        <v>2210</v>
      </c>
    </row>
    <row r="18900" spans="1:22">
      <c r="A18900" s="4">
        <v>46160</v>
      </c>
      <c r="B18900" t="s">
        <v>13148</v>
      </c>
      <c r="C18900" t="s">
        <v>2568</v>
      </c>
      <c r="D18900">
        <v>10</v>
      </c>
      <c r="E18900">
        <v>701999.99984000006</v>
      </c>
      <c r="F18900">
        <f>Table2[[#This Row],[Đơn Giá Chuẩn]]*Table2[[#This Row],[Tổng số lượng bán]]</f>
        <v>7019999.9984000009</v>
      </c>
      <c r="G18900">
        <v>518519</v>
      </c>
      <c r="H18900">
        <f>Table2[[#This Row],[Doanh số bán]]-Table2[[#This Row],[Chiết khấu]]</f>
        <v>6501480.9984000009</v>
      </c>
      <c r="K18900" t="s">
        <v>2217</v>
      </c>
      <c r="L18900">
        <v>0.25</v>
      </c>
      <c r="M18900" t="s">
        <v>37</v>
      </c>
      <c r="N18900" t="s">
        <v>26</v>
      </c>
      <c r="O18900">
        <v>2.5</v>
      </c>
      <c r="P18900" t="s">
        <v>12392</v>
      </c>
      <c r="Q18900" t="s">
        <v>12393</v>
      </c>
      <c r="R18900" t="s">
        <v>41</v>
      </c>
      <c r="S18900" t="s">
        <v>42</v>
      </c>
      <c r="T18900" t="s">
        <v>2393</v>
      </c>
      <c r="U18900" t="s">
        <v>2394</v>
      </c>
      <c r="V18900" t="s">
        <v>2271</v>
      </c>
    </row>
    <row r="18901" spans="1:22">
      <c r="A18901" s="4">
        <v>46160</v>
      </c>
      <c r="B18901" t="s">
        <v>13148</v>
      </c>
      <c r="C18901" t="s">
        <v>2568</v>
      </c>
      <c r="D18901">
        <v>18</v>
      </c>
      <c r="E18901">
        <v>372000.00044000003</v>
      </c>
      <c r="F18901">
        <f>Table2[[#This Row],[Đơn Giá Chuẩn]]*Table2[[#This Row],[Tổng số lượng bán]]</f>
        <v>6696000.0079200007</v>
      </c>
      <c r="G18901">
        <v>493333</v>
      </c>
      <c r="H18901">
        <f>Table2[[#This Row],[Doanh số bán]]-Table2[[#This Row],[Chiết khấu]]</f>
        <v>6202667.0079200007</v>
      </c>
      <c r="K18901" t="s">
        <v>2217</v>
      </c>
      <c r="L18901">
        <v>0.5</v>
      </c>
      <c r="M18901" t="s">
        <v>37</v>
      </c>
      <c r="N18901" t="s">
        <v>26</v>
      </c>
      <c r="O18901">
        <v>9</v>
      </c>
      <c r="P18901" t="s">
        <v>12686</v>
      </c>
      <c r="Q18901" t="s">
        <v>12687</v>
      </c>
      <c r="R18901" t="s">
        <v>41</v>
      </c>
      <c r="S18901" t="s">
        <v>42</v>
      </c>
      <c r="T18901" t="s">
        <v>2393</v>
      </c>
      <c r="U18901" t="s">
        <v>2394</v>
      </c>
      <c r="V18901" t="s">
        <v>2271</v>
      </c>
    </row>
    <row r="18902" spans="1:22">
      <c r="A18902" s="4">
        <v>46160</v>
      </c>
      <c r="B18902" t="s">
        <v>13148</v>
      </c>
      <c r="C18902" t="s">
        <v>2568</v>
      </c>
      <c r="D18902">
        <v>2</v>
      </c>
      <c r="E18902">
        <v>0</v>
      </c>
      <c r="F18902">
        <f>Table2[[#This Row],[Đơn Giá Chuẩn]]*Table2[[#This Row],[Tổng số lượng bán]]</f>
        <v>0</v>
      </c>
      <c r="G18902">
        <v>0</v>
      </c>
      <c r="H18902">
        <f>Table2[[#This Row],[Doanh số bán]]-Table2[[#This Row],[Chiết khấu]]</f>
        <v>0</v>
      </c>
      <c r="K18902" t="s">
        <v>2217</v>
      </c>
      <c r="L18902">
        <v>0.5</v>
      </c>
      <c r="M18902" t="s">
        <v>37</v>
      </c>
      <c r="N18902" t="s">
        <v>26</v>
      </c>
      <c r="O18902">
        <v>1</v>
      </c>
      <c r="P18902" t="s">
        <v>12686</v>
      </c>
      <c r="Q18902" t="s">
        <v>12687</v>
      </c>
      <c r="R18902" t="s">
        <v>41</v>
      </c>
      <c r="S18902" t="s">
        <v>42</v>
      </c>
      <c r="T18902" t="s">
        <v>2393</v>
      </c>
      <c r="U18902" t="s">
        <v>2394</v>
      </c>
      <c r="V18902" t="s">
        <v>2271</v>
      </c>
    </row>
    <row r="18903" spans="1:22">
      <c r="A18903" s="4">
        <v>46160</v>
      </c>
      <c r="B18903" t="s">
        <v>13148</v>
      </c>
      <c r="C18903" t="s">
        <v>2568</v>
      </c>
      <c r="D18903">
        <v>5</v>
      </c>
      <c r="E18903">
        <v>422000.00012000004</v>
      </c>
      <c r="F18903">
        <f>Table2[[#This Row],[Đơn Giá Chuẩn]]*Table2[[#This Row],[Tổng số lượng bán]]</f>
        <v>2110000.0006000004</v>
      </c>
      <c r="G18903">
        <v>155556</v>
      </c>
      <c r="H18903">
        <f>Table2[[#This Row],[Doanh số bán]]-Table2[[#This Row],[Chiết khấu]]</f>
        <v>1954444.0006000004</v>
      </c>
      <c r="K18903" t="s">
        <v>2217</v>
      </c>
      <c r="L18903">
        <v>1</v>
      </c>
      <c r="M18903" t="s">
        <v>37</v>
      </c>
      <c r="N18903" t="s">
        <v>26</v>
      </c>
      <c r="O18903">
        <v>5</v>
      </c>
      <c r="P18903" t="s">
        <v>12322</v>
      </c>
      <c r="Q18903" t="s">
        <v>12323</v>
      </c>
      <c r="R18903" t="s">
        <v>41</v>
      </c>
      <c r="S18903" t="s">
        <v>42</v>
      </c>
      <c r="T18903" t="s">
        <v>2393</v>
      </c>
      <c r="U18903" t="s">
        <v>2394</v>
      </c>
      <c r="V18903" t="s">
        <v>2271</v>
      </c>
    </row>
    <row r="18904" spans="1:22">
      <c r="A18904" s="4">
        <v>46160</v>
      </c>
      <c r="B18904" t="s">
        <v>13148</v>
      </c>
      <c r="C18904" t="s">
        <v>2568</v>
      </c>
      <c r="D18904">
        <v>5</v>
      </c>
      <c r="E18904">
        <v>361999.99963999999</v>
      </c>
      <c r="F18904">
        <f>Table2[[#This Row],[Đơn Giá Chuẩn]]*Table2[[#This Row],[Tổng số lượng bán]]</f>
        <v>1809999.9982</v>
      </c>
      <c r="G18904">
        <v>133333</v>
      </c>
      <c r="H18904">
        <f>Table2[[#This Row],[Doanh số bán]]-Table2[[#This Row],[Chiết khấu]]</f>
        <v>1676666.9982</v>
      </c>
      <c r="K18904" t="s">
        <v>2217</v>
      </c>
      <c r="L18904">
        <v>1</v>
      </c>
      <c r="M18904" t="s">
        <v>37</v>
      </c>
      <c r="N18904" t="s">
        <v>26</v>
      </c>
      <c r="O18904">
        <v>5</v>
      </c>
      <c r="P18904" t="s">
        <v>12326</v>
      </c>
      <c r="Q18904" t="s">
        <v>12327</v>
      </c>
      <c r="R18904" t="s">
        <v>41</v>
      </c>
      <c r="S18904" t="s">
        <v>42</v>
      </c>
      <c r="T18904" t="s">
        <v>2393</v>
      </c>
      <c r="U18904" t="s">
        <v>2394</v>
      </c>
      <c r="V18904" t="s">
        <v>2271</v>
      </c>
    </row>
    <row r="18905" spans="1:22">
      <c r="A18905" s="4">
        <v>46160</v>
      </c>
      <c r="B18905" t="s">
        <v>13148</v>
      </c>
      <c r="C18905" t="s">
        <v>2568</v>
      </c>
      <c r="D18905">
        <v>5</v>
      </c>
      <c r="E18905">
        <v>332000.00047999999</v>
      </c>
      <c r="F18905">
        <f>Table2[[#This Row],[Đơn Giá Chuẩn]]*Table2[[#This Row],[Tổng số lượng bán]]</f>
        <v>1660000.0023999999</v>
      </c>
      <c r="G18905">
        <v>122222</v>
      </c>
      <c r="H18905">
        <f>Table2[[#This Row],[Doanh số bán]]-Table2[[#This Row],[Chiết khấu]]</f>
        <v>1537778.0023999999</v>
      </c>
      <c r="K18905" t="s">
        <v>2217</v>
      </c>
      <c r="L18905">
        <v>1</v>
      </c>
      <c r="M18905" t="s">
        <v>37</v>
      </c>
      <c r="N18905" t="s">
        <v>26</v>
      </c>
      <c r="O18905">
        <v>5</v>
      </c>
      <c r="P18905" t="s">
        <v>12324</v>
      </c>
      <c r="Q18905" t="s">
        <v>12325</v>
      </c>
      <c r="R18905" t="s">
        <v>41</v>
      </c>
      <c r="S18905" t="s">
        <v>42</v>
      </c>
      <c r="T18905" t="s">
        <v>2393</v>
      </c>
      <c r="U18905" t="s">
        <v>2394</v>
      </c>
      <c r="V18905" t="s">
        <v>2271</v>
      </c>
    </row>
    <row r="18906" spans="1:22">
      <c r="A18906" s="4">
        <v>46160</v>
      </c>
      <c r="B18906" t="s">
        <v>13148</v>
      </c>
      <c r="C18906" t="s">
        <v>2568</v>
      </c>
      <c r="D18906">
        <v>5</v>
      </c>
      <c r="E18906">
        <v>311999.99996000004</v>
      </c>
      <c r="F18906">
        <f>Table2[[#This Row],[Đơn Giá Chuẩn]]*Table2[[#This Row],[Tổng số lượng bán]]</f>
        <v>1559999.9998000003</v>
      </c>
      <c r="G18906">
        <v>114815</v>
      </c>
      <c r="H18906">
        <f>Table2[[#This Row],[Doanh số bán]]-Table2[[#This Row],[Chiết khấu]]</f>
        <v>1445184.9998000003</v>
      </c>
      <c r="K18906" t="s">
        <v>2217</v>
      </c>
      <c r="L18906">
        <v>1</v>
      </c>
      <c r="M18906" t="s">
        <v>37</v>
      </c>
      <c r="N18906" t="s">
        <v>26</v>
      </c>
      <c r="O18906">
        <v>5</v>
      </c>
      <c r="P18906" t="s">
        <v>12330</v>
      </c>
      <c r="Q18906" t="s">
        <v>12331</v>
      </c>
      <c r="R18906" t="s">
        <v>41</v>
      </c>
      <c r="S18906" t="s">
        <v>42</v>
      </c>
      <c r="T18906" t="s">
        <v>2393</v>
      </c>
      <c r="U18906" t="s">
        <v>2394</v>
      </c>
      <c r="V18906" t="s">
        <v>2271</v>
      </c>
    </row>
    <row r="18907" spans="1:22">
      <c r="A18907" s="4">
        <v>46160</v>
      </c>
      <c r="B18907" t="s">
        <v>13148</v>
      </c>
      <c r="C18907" t="s">
        <v>2568</v>
      </c>
      <c r="D18907">
        <v>9</v>
      </c>
      <c r="E18907">
        <v>521999.99948000006</v>
      </c>
      <c r="F18907">
        <f>Table2[[#This Row],[Đơn Giá Chuẩn]]*Table2[[#This Row],[Tổng số lượng bán]]</f>
        <v>4697999.9953200007</v>
      </c>
      <c r="G18907">
        <v>346667</v>
      </c>
      <c r="H18907">
        <f>Table2[[#This Row],[Doanh số bán]]-Table2[[#This Row],[Chiết khấu]]</f>
        <v>4351332.9953200007</v>
      </c>
      <c r="K18907" t="s">
        <v>2217</v>
      </c>
      <c r="L18907">
        <v>1</v>
      </c>
      <c r="M18907" t="s">
        <v>37</v>
      </c>
      <c r="N18907" t="s">
        <v>26</v>
      </c>
      <c r="O18907">
        <v>9</v>
      </c>
      <c r="P18907" t="s">
        <v>12328</v>
      </c>
      <c r="Q18907" t="s">
        <v>12329</v>
      </c>
      <c r="R18907" t="s">
        <v>41</v>
      </c>
      <c r="S18907" t="s">
        <v>42</v>
      </c>
      <c r="T18907" t="s">
        <v>2393</v>
      </c>
      <c r="U18907" t="s">
        <v>2394</v>
      </c>
      <c r="V18907" t="s">
        <v>2271</v>
      </c>
    </row>
    <row r="18908" spans="1:22">
      <c r="A18908" s="4">
        <v>46160</v>
      </c>
      <c r="B18908" t="s">
        <v>13148</v>
      </c>
      <c r="C18908" t="s">
        <v>2568</v>
      </c>
      <c r="D18908">
        <v>1</v>
      </c>
      <c r="E18908">
        <v>0</v>
      </c>
      <c r="F18908">
        <f>Table2[[#This Row],[Đơn Giá Chuẩn]]*Table2[[#This Row],[Tổng số lượng bán]]</f>
        <v>0</v>
      </c>
      <c r="G18908">
        <v>0</v>
      </c>
      <c r="H18908">
        <f>Table2[[#This Row],[Doanh số bán]]-Table2[[#This Row],[Chiết khấu]]</f>
        <v>0</v>
      </c>
      <c r="K18908" t="s">
        <v>2217</v>
      </c>
      <c r="L18908">
        <v>1</v>
      </c>
      <c r="M18908" t="s">
        <v>37</v>
      </c>
      <c r="N18908" t="s">
        <v>26</v>
      </c>
      <c r="O18908">
        <v>1</v>
      </c>
      <c r="P18908" t="s">
        <v>12328</v>
      </c>
      <c r="Q18908" t="s">
        <v>12329</v>
      </c>
      <c r="R18908" t="s">
        <v>41</v>
      </c>
      <c r="S18908" t="s">
        <v>42</v>
      </c>
      <c r="T18908" t="s">
        <v>2393</v>
      </c>
      <c r="U18908" t="s">
        <v>2394</v>
      </c>
      <c r="V18908" t="s">
        <v>2271</v>
      </c>
    </row>
    <row r="18909" spans="1:22">
      <c r="A18909" s="4">
        <v>46160</v>
      </c>
      <c r="B18909" t="s">
        <v>13148</v>
      </c>
      <c r="C18909" t="s">
        <v>2568</v>
      </c>
      <c r="D18909">
        <v>63</v>
      </c>
      <c r="E18909">
        <v>321999.99968000001</v>
      </c>
      <c r="F18909">
        <f>Table2[[#This Row],[Đơn Giá Chuẩn]]*Table2[[#This Row],[Tổng số lượng bán]]</f>
        <v>20285999.979839999</v>
      </c>
      <c r="G18909">
        <v>1493333</v>
      </c>
      <c r="H18909">
        <f>Table2[[#This Row],[Doanh số bán]]-Table2[[#This Row],[Chiết khấu]]</f>
        <v>18792666.979839999</v>
      </c>
      <c r="K18909" t="s">
        <v>2217</v>
      </c>
      <c r="L18909">
        <v>1</v>
      </c>
      <c r="M18909" t="s">
        <v>37</v>
      </c>
      <c r="N18909" t="s">
        <v>26</v>
      </c>
      <c r="O18909">
        <v>63</v>
      </c>
      <c r="P18909" t="s">
        <v>8998</v>
      </c>
      <c r="Q18909" t="s">
        <v>8999</v>
      </c>
      <c r="R18909" t="s">
        <v>41</v>
      </c>
      <c r="S18909" t="s">
        <v>42</v>
      </c>
      <c r="T18909" t="s">
        <v>2393</v>
      </c>
      <c r="U18909" t="s">
        <v>2394</v>
      </c>
      <c r="V18909" t="s">
        <v>2271</v>
      </c>
    </row>
    <row r="18910" spans="1:22">
      <c r="A18910" s="4">
        <v>46160</v>
      </c>
      <c r="B18910" t="s">
        <v>13148</v>
      </c>
      <c r="C18910" t="s">
        <v>2568</v>
      </c>
      <c r="D18910">
        <v>7</v>
      </c>
      <c r="E18910">
        <v>0</v>
      </c>
      <c r="F18910">
        <f>Table2[[#This Row],[Đơn Giá Chuẩn]]*Table2[[#This Row],[Tổng số lượng bán]]</f>
        <v>0</v>
      </c>
      <c r="G18910">
        <v>0</v>
      </c>
      <c r="H18910">
        <f>Table2[[#This Row],[Doanh số bán]]-Table2[[#This Row],[Chiết khấu]]</f>
        <v>0</v>
      </c>
      <c r="K18910" t="s">
        <v>2217</v>
      </c>
      <c r="L18910">
        <v>1</v>
      </c>
      <c r="M18910" t="s">
        <v>37</v>
      </c>
      <c r="N18910" t="s">
        <v>26</v>
      </c>
      <c r="O18910">
        <v>7</v>
      </c>
      <c r="P18910" t="s">
        <v>8998</v>
      </c>
      <c r="Q18910" t="s">
        <v>8999</v>
      </c>
      <c r="R18910" t="s">
        <v>41</v>
      </c>
      <c r="S18910" t="s">
        <v>42</v>
      </c>
      <c r="T18910" t="s">
        <v>2393</v>
      </c>
      <c r="U18910" t="s">
        <v>2394</v>
      </c>
      <c r="V18910" t="s">
        <v>2271</v>
      </c>
    </row>
    <row r="18911" spans="1:22">
      <c r="A18911" s="4">
        <v>46160</v>
      </c>
      <c r="B18911" t="s">
        <v>13149</v>
      </c>
      <c r="C18911" t="s">
        <v>1862</v>
      </c>
      <c r="D18911">
        <v>1</v>
      </c>
      <c r="E18911">
        <v>0</v>
      </c>
      <c r="F18911">
        <f>Table2[[#This Row],[Đơn Giá Chuẩn]]*Table2[[#This Row],[Tổng số lượng bán]]</f>
        <v>0</v>
      </c>
      <c r="G18911">
        <v>0</v>
      </c>
      <c r="H18911">
        <f>Table2[[#This Row],[Doanh số bán]]-Table2[[#This Row],[Chiết khấu]]</f>
        <v>0</v>
      </c>
      <c r="K18911" t="s">
        <v>2217</v>
      </c>
      <c r="L18911">
        <v>0.16</v>
      </c>
      <c r="M18911" t="s">
        <v>37</v>
      </c>
      <c r="N18911" t="s">
        <v>919</v>
      </c>
      <c r="O18911">
        <v>0.16</v>
      </c>
      <c r="P18911" t="s">
        <v>105</v>
      </c>
      <c r="Q18911" t="s">
        <v>106</v>
      </c>
      <c r="R18911" t="s">
        <v>107</v>
      </c>
      <c r="S18911" t="s">
        <v>108</v>
      </c>
      <c r="T18911" t="s">
        <v>2312</v>
      </c>
      <c r="U18911" t="s">
        <v>2313</v>
      </c>
      <c r="V18911" t="s">
        <v>2314</v>
      </c>
    </row>
    <row r="18912" spans="1:22">
      <c r="A18912" s="4">
        <v>46160</v>
      </c>
      <c r="B18912" t="s">
        <v>13149</v>
      </c>
      <c r="C18912" t="s">
        <v>155</v>
      </c>
      <c r="D18912">
        <v>1</v>
      </c>
      <c r="E18912">
        <v>0</v>
      </c>
      <c r="F18912">
        <f>Table2[[#This Row],[Đơn Giá Chuẩn]]*Table2[[#This Row],[Tổng số lượng bán]]</f>
        <v>0</v>
      </c>
      <c r="G18912">
        <v>0</v>
      </c>
      <c r="H18912">
        <f>Table2[[#This Row],[Doanh số bán]]-Table2[[#This Row],[Chiết khấu]]</f>
        <v>0</v>
      </c>
      <c r="K18912" t="s">
        <v>2217</v>
      </c>
      <c r="L18912">
        <v>1.6</v>
      </c>
      <c r="M18912" t="s">
        <v>37</v>
      </c>
      <c r="N18912" t="s">
        <v>919</v>
      </c>
      <c r="O18912">
        <v>1.6</v>
      </c>
      <c r="P18912" t="s">
        <v>839</v>
      </c>
      <c r="Q18912" t="s">
        <v>840</v>
      </c>
      <c r="R18912" t="s">
        <v>107</v>
      </c>
      <c r="S18912" t="s">
        <v>108</v>
      </c>
      <c r="T18912" t="s">
        <v>2312</v>
      </c>
      <c r="U18912" t="s">
        <v>2313</v>
      </c>
      <c r="V18912" t="s">
        <v>2314</v>
      </c>
    </row>
    <row r="18913" spans="1:22">
      <c r="A18913" s="4">
        <v>46160</v>
      </c>
      <c r="B18913" t="s">
        <v>13149</v>
      </c>
      <c r="C18913" t="s">
        <v>1862</v>
      </c>
      <c r="D18913">
        <v>1</v>
      </c>
      <c r="E18913">
        <v>0</v>
      </c>
      <c r="F18913">
        <f>Table2[[#This Row],[Đơn Giá Chuẩn]]*Table2[[#This Row],[Tổng số lượng bán]]</f>
        <v>0</v>
      </c>
      <c r="G18913">
        <v>0</v>
      </c>
      <c r="H18913">
        <f>Table2[[#This Row],[Doanh số bán]]-Table2[[#This Row],[Chiết khấu]]</f>
        <v>0</v>
      </c>
      <c r="K18913" t="s">
        <v>2217</v>
      </c>
      <c r="L18913">
        <v>0.04</v>
      </c>
      <c r="M18913" t="s">
        <v>37</v>
      </c>
      <c r="N18913" t="s">
        <v>919</v>
      </c>
      <c r="O18913">
        <v>0.04</v>
      </c>
      <c r="P18913" t="s">
        <v>3002</v>
      </c>
      <c r="Q18913" t="s">
        <v>3003</v>
      </c>
      <c r="R18913" t="s">
        <v>107</v>
      </c>
      <c r="S18913" t="s">
        <v>108</v>
      </c>
      <c r="T18913" t="s">
        <v>2312</v>
      </c>
      <c r="U18913" t="s">
        <v>2313</v>
      </c>
      <c r="V18913" t="s">
        <v>2314</v>
      </c>
    </row>
    <row r="18914" spans="1:22">
      <c r="A18914" s="4">
        <v>46160</v>
      </c>
      <c r="B18914" t="s">
        <v>13149</v>
      </c>
      <c r="C18914" t="s">
        <v>155</v>
      </c>
      <c r="D18914">
        <v>1</v>
      </c>
      <c r="E18914">
        <v>0</v>
      </c>
      <c r="F18914">
        <f>Table2[[#This Row],[Đơn Giá Chuẩn]]*Table2[[#This Row],[Tổng số lượng bán]]</f>
        <v>0</v>
      </c>
      <c r="G18914">
        <v>0</v>
      </c>
      <c r="H18914">
        <f>Table2[[#This Row],[Doanh số bán]]-Table2[[#This Row],[Chiết khấu]]</f>
        <v>0</v>
      </c>
      <c r="K18914" t="s">
        <v>2217</v>
      </c>
      <c r="L18914">
        <v>0.2</v>
      </c>
      <c r="M18914" t="s">
        <v>37</v>
      </c>
      <c r="N18914" t="s">
        <v>919</v>
      </c>
      <c r="O18914">
        <v>0.2</v>
      </c>
      <c r="P18914" t="s">
        <v>156</v>
      </c>
      <c r="Q18914" t="s">
        <v>157</v>
      </c>
      <c r="R18914" t="s">
        <v>107</v>
      </c>
      <c r="S18914" t="s">
        <v>108</v>
      </c>
      <c r="T18914" t="s">
        <v>2312</v>
      </c>
      <c r="U18914" t="s">
        <v>2313</v>
      </c>
      <c r="V18914" t="s">
        <v>2314</v>
      </c>
    </row>
    <row r="18915" spans="1:22">
      <c r="A18915" s="4">
        <v>46160</v>
      </c>
      <c r="B18915" t="s">
        <v>13149</v>
      </c>
      <c r="C18915" t="s">
        <v>1840</v>
      </c>
      <c r="D18915">
        <v>1</v>
      </c>
      <c r="E18915">
        <v>0</v>
      </c>
      <c r="F18915">
        <f>Table2[[#This Row],[Đơn Giá Chuẩn]]*Table2[[#This Row],[Tổng số lượng bán]]</f>
        <v>0</v>
      </c>
      <c r="G18915">
        <v>0</v>
      </c>
      <c r="H18915">
        <f>Table2[[#This Row],[Doanh số bán]]-Table2[[#This Row],[Chiết khấu]]</f>
        <v>0</v>
      </c>
      <c r="K18915" t="s">
        <v>2217</v>
      </c>
      <c r="L18915">
        <v>0.09</v>
      </c>
      <c r="M18915" t="s">
        <v>37</v>
      </c>
      <c r="N18915" t="s">
        <v>919</v>
      </c>
      <c r="O18915">
        <v>0.09</v>
      </c>
      <c r="P18915" t="s">
        <v>3239</v>
      </c>
      <c r="Q18915" t="s">
        <v>3240</v>
      </c>
      <c r="R18915" t="s">
        <v>107</v>
      </c>
      <c r="S18915" t="s">
        <v>108</v>
      </c>
      <c r="T18915" t="s">
        <v>2312</v>
      </c>
      <c r="U18915" t="s">
        <v>2313</v>
      </c>
      <c r="V18915" t="s">
        <v>2314</v>
      </c>
    </row>
    <row r="18916" spans="1:22">
      <c r="A18916" s="4">
        <v>46160</v>
      </c>
      <c r="B18916" t="s">
        <v>13149</v>
      </c>
      <c r="C18916" t="s">
        <v>1862</v>
      </c>
      <c r="D18916">
        <v>1</v>
      </c>
      <c r="E18916">
        <v>0</v>
      </c>
      <c r="F18916">
        <f>Table2[[#This Row],[Đơn Giá Chuẩn]]*Table2[[#This Row],[Tổng số lượng bán]]</f>
        <v>0</v>
      </c>
      <c r="G18916">
        <v>0</v>
      </c>
      <c r="H18916">
        <f>Table2[[#This Row],[Doanh số bán]]-Table2[[#This Row],[Chiết khấu]]</f>
        <v>0</v>
      </c>
      <c r="K18916" t="s">
        <v>2217</v>
      </c>
      <c r="L18916">
        <v>0.12</v>
      </c>
      <c r="M18916" t="s">
        <v>37</v>
      </c>
      <c r="N18916" t="s">
        <v>919</v>
      </c>
      <c r="O18916">
        <v>0.12</v>
      </c>
      <c r="P18916" t="s">
        <v>520</v>
      </c>
      <c r="Q18916" t="s">
        <v>521</v>
      </c>
      <c r="R18916" t="s">
        <v>107</v>
      </c>
      <c r="S18916" t="s">
        <v>108</v>
      </c>
      <c r="T18916" t="s">
        <v>2312</v>
      </c>
      <c r="U18916" t="s">
        <v>2313</v>
      </c>
      <c r="V18916" t="s">
        <v>2314</v>
      </c>
    </row>
    <row r="18917" spans="1:22">
      <c r="A18917" s="4">
        <v>46160</v>
      </c>
      <c r="B18917" t="s">
        <v>13149</v>
      </c>
      <c r="C18917" t="s">
        <v>1862</v>
      </c>
      <c r="D18917">
        <v>1</v>
      </c>
      <c r="E18917">
        <v>0</v>
      </c>
      <c r="F18917">
        <f>Table2[[#This Row],[Đơn Giá Chuẩn]]*Table2[[#This Row],[Tổng số lượng bán]]</f>
        <v>0</v>
      </c>
      <c r="G18917">
        <v>0</v>
      </c>
      <c r="H18917">
        <f>Table2[[#This Row],[Doanh số bán]]-Table2[[#This Row],[Chiết khấu]]</f>
        <v>0</v>
      </c>
      <c r="K18917" t="s">
        <v>2217</v>
      </c>
      <c r="L18917">
        <v>0.12</v>
      </c>
      <c r="M18917" t="s">
        <v>37</v>
      </c>
      <c r="N18917" t="s">
        <v>919</v>
      </c>
      <c r="O18917">
        <v>0.12</v>
      </c>
      <c r="P18917" t="s">
        <v>586</v>
      </c>
      <c r="Q18917" t="s">
        <v>587</v>
      </c>
      <c r="R18917" t="s">
        <v>107</v>
      </c>
      <c r="S18917" t="s">
        <v>108</v>
      </c>
      <c r="T18917" t="s">
        <v>2312</v>
      </c>
      <c r="U18917" t="s">
        <v>2313</v>
      </c>
      <c r="V18917" t="s">
        <v>2314</v>
      </c>
    </row>
    <row r="18918" spans="1:22">
      <c r="A18918" s="4">
        <v>46160</v>
      </c>
      <c r="B18918" t="s">
        <v>13149</v>
      </c>
      <c r="C18918" t="s">
        <v>1862</v>
      </c>
      <c r="D18918">
        <v>1</v>
      </c>
      <c r="E18918">
        <v>0</v>
      </c>
      <c r="F18918">
        <f>Table2[[#This Row],[Đơn Giá Chuẩn]]*Table2[[#This Row],[Tổng số lượng bán]]</f>
        <v>0</v>
      </c>
      <c r="G18918">
        <v>0</v>
      </c>
      <c r="H18918">
        <f>Table2[[#This Row],[Doanh số bán]]-Table2[[#This Row],[Chiết khấu]]</f>
        <v>0</v>
      </c>
      <c r="K18918" t="s">
        <v>2217</v>
      </c>
      <c r="L18918">
        <v>0.12</v>
      </c>
      <c r="M18918" t="s">
        <v>37</v>
      </c>
      <c r="N18918" t="s">
        <v>919</v>
      </c>
      <c r="O18918">
        <v>0.12</v>
      </c>
      <c r="P18918" t="s">
        <v>656</v>
      </c>
      <c r="Q18918" t="s">
        <v>657</v>
      </c>
      <c r="R18918" t="s">
        <v>107</v>
      </c>
      <c r="S18918" t="s">
        <v>108</v>
      </c>
      <c r="T18918" t="s">
        <v>2312</v>
      </c>
      <c r="U18918" t="s">
        <v>2313</v>
      </c>
      <c r="V18918" t="s">
        <v>2314</v>
      </c>
    </row>
    <row r="18919" spans="1:22">
      <c r="A18919" s="4">
        <v>46160</v>
      </c>
      <c r="B18919" t="s">
        <v>13149</v>
      </c>
      <c r="C18919" t="s">
        <v>1862</v>
      </c>
      <c r="D18919">
        <v>1</v>
      </c>
      <c r="E18919">
        <v>0</v>
      </c>
      <c r="F18919">
        <f>Table2[[#This Row],[Đơn Giá Chuẩn]]*Table2[[#This Row],[Tổng số lượng bán]]</f>
        <v>0</v>
      </c>
      <c r="G18919">
        <v>0</v>
      </c>
      <c r="H18919">
        <f>Table2[[#This Row],[Doanh số bán]]-Table2[[#This Row],[Chiết khấu]]</f>
        <v>0</v>
      </c>
      <c r="K18919" t="s">
        <v>2217</v>
      </c>
      <c r="L18919">
        <v>0.12</v>
      </c>
      <c r="M18919" t="s">
        <v>37</v>
      </c>
      <c r="N18919" t="s">
        <v>919</v>
      </c>
      <c r="O18919">
        <v>0.12</v>
      </c>
      <c r="P18919" t="s">
        <v>588</v>
      </c>
      <c r="Q18919" t="s">
        <v>589</v>
      </c>
      <c r="R18919" t="s">
        <v>107</v>
      </c>
      <c r="S18919" t="s">
        <v>108</v>
      </c>
      <c r="T18919" t="s">
        <v>2312</v>
      </c>
      <c r="U18919" t="s">
        <v>2313</v>
      </c>
      <c r="V18919" t="s">
        <v>2314</v>
      </c>
    </row>
    <row r="18920" spans="1:22">
      <c r="A18920" s="4">
        <v>46160</v>
      </c>
      <c r="B18920" t="s">
        <v>13149</v>
      </c>
      <c r="C18920" t="s">
        <v>1862</v>
      </c>
      <c r="D18920">
        <v>1</v>
      </c>
      <c r="E18920">
        <v>0</v>
      </c>
      <c r="F18920">
        <f>Table2[[#This Row],[Đơn Giá Chuẩn]]*Table2[[#This Row],[Tổng số lượng bán]]</f>
        <v>0</v>
      </c>
      <c r="G18920">
        <v>0</v>
      </c>
      <c r="H18920">
        <f>Table2[[#This Row],[Doanh số bán]]-Table2[[#This Row],[Chiết khấu]]</f>
        <v>0</v>
      </c>
      <c r="K18920" t="s">
        <v>2217</v>
      </c>
      <c r="L18920">
        <v>0.1</v>
      </c>
      <c r="M18920" t="s">
        <v>37</v>
      </c>
      <c r="N18920" t="s">
        <v>919</v>
      </c>
      <c r="O18920">
        <v>0.1</v>
      </c>
      <c r="P18920" t="s">
        <v>325</v>
      </c>
      <c r="Q18920" t="s">
        <v>326</v>
      </c>
      <c r="R18920" t="s">
        <v>41</v>
      </c>
      <c r="S18920" t="s">
        <v>42</v>
      </c>
      <c r="T18920" t="s">
        <v>2312</v>
      </c>
      <c r="U18920" t="s">
        <v>2313</v>
      </c>
      <c r="V18920" t="s">
        <v>2314</v>
      </c>
    </row>
    <row r="18921" spans="1:22">
      <c r="A18921" s="4">
        <v>46160</v>
      </c>
      <c r="B18921" t="s">
        <v>13149</v>
      </c>
      <c r="C18921" t="s">
        <v>2568</v>
      </c>
      <c r="D18921">
        <v>0</v>
      </c>
      <c r="E18921">
        <v>0</v>
      </c>
      <c r="F18921">
        <f>Table2[[#This Row],[Đơn Giá Chuẩn]]*Table2[[#This Row],[Tổng số lượng bán]]</f>
        <v>0</v>
      </c>
      <c r="G18921">
        <v>0</v>
      </c>
      <c r="H18921">
        <f>Table2[[#This Row],[Doanh số bán]]-Table2[[#This Row],[Chiết khấu]]</f>
        <v>0</v>
      </c>
      <c r="K18921" t="s">
        <v>2217</v>
      </c>
      <c r="L18921">
        <v>0.25</v>
      </c>
      <c r="M18921" t="s">
        <v>37</v>
      </c>
      <c r="N18921" t="s">
        <v>919</v>
      </c>
      <c r="O18921">
        <v>6.25E-2</v>
      </c>
      <c r="P18921" t="s">
        <v>12392</v>
      </c>
      <c r="Q18921" t="s">
        <v>12393</v>
      </c>
      <c r="R18921" t="s">
        <v>41</v>
      </c>
      <c r="S18921" t="s">
        <v>42</v>
      </c>
      <c r="T18921" t="s">
        <v>2312</v>
      </c>
      <c r="U18921" t="s">
        <v>2313</v>
      </c>
      <c r="V18921" t="s">
        <v>2314</v>
      </c>
    </row>
    <row r="18922" spans="1:22">
      <c r="A18922" s="4">
        <v>46160</v>
      </c>
      <c r="B18922" t="s">
        <v>13149</v>
      </c>
      <c r="C18922" t="s">
        <v>1862</v>
      </c>
      <c r="D18922">
        <v>1</v>
      </c>
      <c r="E18922">
        <v>0</v>
      </c>
      <c r="F18922">
        <f>Table2[[#This Row],[Đơn Giá Chuẩn]]*Table2[[#This Row],[Tổng số lượng bán]]</f>
        <v>0</v>
      </c>
      <c r="G18922">
        <v>0</v>
      </c>
      <c r="H18922">
        <f>Table2[[#This Row],[Doanh số bán]]-Table2[[#This Row],[Chiết khấu]]</f>
        <v>0</v>
      </c>
      <c r="K18922" t="s">
        <v>2217</v>
      </c>
      <c r="L18922">
        <v>0.125</v>
      </c>
      <c r="M18922" t="s">
        <v>37</v>
      </c>
      <c r="N18922" t="s">
        <v>919</v>
      </c>
      <c r="O18922">
        <v>0.125</v>
      </c>
      <c r="P18922" t="s">
        <v>1500</v>
      </c>
      <c r="Q18922" t="s">
        <v>1501</v>
      </c>
      <c r="R18922" t="s">
        <v>41</v>
      </c>
      <c r="S18922" t="s">
        <v>42</v>
      </c>
      <c r="T18922" t="s">
        <v>2312</v>
      </c>
      <c r="U18922" t="s">
        <v>2313</v>
      </c>
      <c r="V18922" t="s">
        <v>2314</v>
      </c>
    </row>
    <row r="18923" spans="1:22">
      <c r="A18923" s="4">
        <v>46160</v>
      </c>
      <c r="B18923" t="s">
        <v>13149</v>
      </c>
      <c r="C18923" t="s">
        <v>1862</v>
      </c>
      <c r="D18923">
        <v>1</v>
      </c>
      <c r="E18923">
        <v>0</v>
      </c>
      <c r="F18923">
        <f>Table2[[#This Row],[Đơn Giá Chuẩn]]*Table2[[#This Row],[Tổng số lượng bán]]</f>
        <v>0</v>
      </c>
      <c r="G18923">
        <v>0</v>
      </c>
      <c r="H18923">
        <f>Table2[[#This Row],[Doanh số bán]]-Table2[[#This Row],[Chiết khấu]]</f>
        <v>0</v>
      </c>
      <c r="K18923" t="s">
        <v>2217</v>
      </c>
      <c r="L18923">
        <v>0.1</v>
      </c>
      <c r="M18923" t="s">
        <v>37</v>
      </c>
      <c r="N18923" t="s">
        <v>919</v>
      </c>
      <c r="O18923">
        <v>0.1</v>
      </c>
      <c r="P18923" t="s">
        <v>9131</v>
      </c>
      <c r="Q18923" t="s">
        <v>9132</v>
      </c>
      <c r="R18923" t="s">
        <v>41</v>
      </c>
      <c r="S18923" t="s">
        <v>42</v>
      </c>
      <c r="T18923" t="s">
        <v>2312</v>
      </c>
      <c r="U18923" t="s">
        <v>2313</v>
      </c>
      <c r="V18923" t="s">
        <v>2314</v>
      </c>
    </row>
    <row r="18924" spans="1:22">
      <c r="A18924" s="4">
        <v>46160</v>
      </c>
      <c r="B18924" t="s">
        <v>13149</v>
      </c>
      <c r="C18924" t="s">
        <v>1862</v>
      </c>
      <c r="D18924">
        <v>1</v>
      </c>
      <c r="E18924">
        <v>0</v>
      </c>
      <c r="F18924">
        <f>Table2[[#This Row],[Đơn Giá Chuẩn]]*Table2[[#This Row],[Tổng số lượng bán]]</f>
        <v>0</v>
      </c>
      <c r="G18924">
        <v>0</v>
      </c>
      <c r="H18924">
        <f>Table2[[#This Row],[Doanh số bán]]-Table2[[#This Row],[Chiết khấu]]</f>
        <v>0</v>
      </c>
      <c r="K18924" t="s">
        <v>2217</v>
      </c>
      <c r="L18924">
        <v>0.1</v>
      </c>
      <c r="M18924" t="s">
        <v>37</v>
      </c>
      <c r="N18924" t="s">
        <v>919</v>
      </c>
      <c r="O18924">
        <v>0.1</v>
      </c>
      <c r="P18924" t="s">
        <v>9131</v>
      </c>
      <c r="Q18924" t="s">
        <v>9132</v>
      </c>
      <c r="R18924" t="s">
        <v>41</v>
      </c>
      <c r="S18924" t="s">
        <v>42</v>
      </c>
      <c r="T18924" t="s">
        <v>2312</v>
      </c>
      <c r="U18924" t="s">
        <v>2313</v>
      </c>
      <c r="V18924" t="s">
        <v>2314</v>
      </c>
    </row>
    <row r="18925" spans="1:22">
      <c r="A18925" s="4">
        <v>46160</v>
      </c>
      <c r="B18925" t="s">
        <v>13150</v>
      </c>
      <c r="C18925" t="s">
        <v>2568</v>
      </c>
      <c r="D18925">
        <v>1</v>
      </c>
      <c r="E18925">
        <v>0</v>
      </c>
      <c r="F18925">
        <f>Table2[[#This Row],[Đơn Giá Chuẩn]]*Table2[[#This Row],[Tổng số lượng bán]]</f>
        <v>0</v>
      </c>
      <c r="G18925">
        <v>0</v>
      </c>
      <c r="H18925">
        <f>Table2[[#This Row],[Doanh số bán]]-Table2[[#This Row],[Chiết khấu]]</f>
        <v>0</v>
      </c>
      <c r="K18925" t="s">
        <v>2217</v>
      </c>
      <c r="L18925">
        <v>1</v>
      </c>
      <c r="M18925" t="s">
        <v>37</v>
      </c>
      <c r="N18925" t="s">
        <v>919</v>
      </c>
      <c r="O18925">
        <v>1</v>
      </c>
      <c r="P18925" t="s">
        <v>12322</v>
      </c>
      <c r="Q18925" t="s">
        <v>12323</v>
      </c>
      <c r="R18925" t="s">
        <v>41</v>
      </c>
      <c r="S18925" t="s">
        <v>42</v>
      </c>
      <c r="T18925" t="s">
        <v>2312</v>
      </c>
      <c r="U18925" t="s">
        <v>2313</v>
      </c>
      <c r="V18925" t="s">
        <v>2314</v>
      </c>
    </row>
    <row r="18926" spans="1:22">
      <c r="A18926" s="4">
        <v>46160</v>
      </c>
      <c r="B18926" t="s">
        <v>13150</v>
      </c>
      <c r="C18926" t="s">
        <v>2568</v>
      </c>
      <c r="D18926">
        <v>1</v>
      </c>
      <c r="E18926">
        <v>0</v>
      </c>
      <c r="F18926">
        <f>Table2[[#This Row],[Đơn Giá Chuẩn]]*Table2[[#This Row],[Tổng số lượng bán]]</f>
        <v>0</v>
      </c>
      <c r="G18926">
        <v>0</v>
      </c>
      <c r="H18926">
        <f>Table2[[#This Row],[Doanh số bán]]-Table2[[#This Row],[Chiết khấu]]</f>
        <v>0</v>
      </c>
      <c r="K18926" t="s">
        <v>2217</v>
      </c>
      <c r="L18926">
        <v>1</v>
      </c>
      <c r="M18926" t="s">
        <v>37</v>
      </c>
      <c r="N18926" t="s">
        <v>919</v>
      </c>
      <c r="O18926">
        <v>1</v>
      </c>
      <c r="P18926" t="s">
        <v>12328</v>
      </c>
      <c r="Q18926" t="s">
        <v>12329</v>
      </c>
      <c r="R18926" t="s">
        <v>41</v>
      </c>
      <c r="S18926" t="s">
        <v>42</v>
      </c>
      <c r="T18926" t="s">
        <v>2312</v>
      </c>
      <c r="U18926" t="s">
        <v>2313</v>
      </c>
      <c r="V18926" t="s">
        <v>2314</v>
      </c>
    </row>
    <row r="18927" spans="1:22">
      <c r="A18927" s="4">
        <v>46160</v>
      </c>
      <c r="B18927" t="s">
        <v>13150</v>
      </c>
      <c r="C18927" t="s">
        <v>2568</v>
      </c>
      <c r="D18927">
        <v>1</v>
      </c>
      <c r="E18927">
        <v>0</v>
      </c>
      <c r="F18927">
        <f>Table2[[#This Row],[Đơn Giá Chuẩn]]*Table2[[#This Row],[Tổng số lượng bán]]</f>
        <v>0</v>
      </c>
      <c r="G18927">
        <v>0</v>
      </c>
      <c r="H18927">
        <f>Table2[[#This Row],[Doanh số bán]]-Table2[[#This Row],[Chiết khấu]]</f>
        <v>0</v>
      </c>
      <c r="K18927" t="s">
        <v>2217</v>
      </c>
      <c r="L18927">
        <v>1</v>
      </c>
      <c r="M18927" t="s">
        <v>37</v>
      </c>
      <c r="N18927" t="s">
        <v>919</v>
      </c>
      <c r="O18927">
        <v>1</v>
      </c>
      <c r="P18927" t="s">
        <v>12326</v>
      </c>
      <c r="Q18927" t="s">
        <v>12327</v>
      </c>
      <c r="R18927" t="s">
        <v>41</v>
      </c>
      <c r="S18927" t="s">
        <v>42</v>
      </c>
      <c r="T18927" t="s">
        <v>2312</v>
      </c>
      <c r="U18927" t="s">
        <v>2313</v>
      </c>
      <c r="V18927" t="s">
        <v>2314</v>
      </c>
    </row>
    <row r="18928" spans="1:22">
      <c r="A18928" s="4">
        <v>46160</v>
      </c>
      <c r="B18928" t="s">
        <v>13150</v>
      </c>
      <c r="C18928" t="s">
        <v>2568</v>
      </c>
      <c r="D18928">
        <v>1</v>
      </c>
      <c r="E18928">
        <v>0</v>
      </c>
      <c r="F18928">
        <f>Table2[[#This Row],[Đơn Giá Chuẩn]]*Table2[[#This Row],[Tổng số lượng bán]]</f>
        <v>0</v>
      </c>
      <c r="G18928">
        <v>0</v>
      </c>
      <c r="H18928">
        <f>Table2[[#This Row],[Doanh số bán]]-Table2[[#This Row],[Chiết khấu]]</f>
        <v>0</v>
      </c>
      <c r="K18928" t="s">
        <v>2217</v>
      </c>
      <c r="L18928">
        <v>1</v>
      </c>
      <c r="M18928" t="s">
        <v>37</v>
      </c>
      <c r="N18928" t="s">
        <v>919</v>
      </c>
      <c r="O18928">
        <v>1</v>
      </c>
      <c r="P18928" t="s">
        <v>12330</v>
      </c>
      <c r="Q18928" t="s">
        <v>12331</v>
      </c>
      <c r="R18928" t="s">
        <v>41</v>
      </c>
      <c r="S18928" t="s">
        <v>42</v>
      </c>
      <c r="T18928" t="s">
        <v>2312</v>
      </c>
      <c r="U18928" t="s">
        <v>2313</v>
      </c>
      <c r="V18928" t="s">
        <v>2314</v>
      </c>
    </row>
    <row r="18929" spans="1:22">
      <c r="A18929" s="4">
        <v>46160</v>
      </c>
      <c r="B18929" t="s">
        <v>13151</v>
      </c>
      <c r="C18929" t="s">
        <v>2568</v>
      </c>
      <c r="D18929">
        <v>10</v>
      </c>
      <c r="E18929">
        <v>251999.99948000003</v>
      </c>
      <c r="F18929">
        <f>Table2[[#This Row],[Đơn Giá Chuẩn]]*Table2[[#This Row],[Tổng số lượng bán]]</f>
        <v>2519999.9948000005</v>
      </c>
      <c r="G18929">
        <v>185185</v>
      </c>
      <c r="H18929">
        <f>Table2[[#This Row],[Doanh số bán]]-Table2[[#This Row],[Chiết khấu]]</f>
        <v>2334814.9948000005</v>
      </c>
      <c r="K18929" t="s">
        <v>2217</v>
      </c>
      <c r="L18929">
        <v>1</v>
      </c>
      <c r="M18929" t="s">
        <v>37</v>
      </c>
      <c r="N18929" t="s">
        <v>26</v>
      </c>
      <c r="O18929">
        <v>10</v>
      </c>
      <c r="P18929" t="s">
        <v>12332</v>
      </c>
      <c r="Q18929" t="s">
        <v>12333</v>
      </c>
      <c r="R18929" t="s">
        <v>41</v>
      </c>
      <c r="S18929" t="s">
        <v>42</v>
      </c>
      <c r="T18929" t="s">
        <v>2763</v>
      </c>
      <c r="U18929" t="s">
        <v>2764</v>
      </c>
      <c r="V18929" t="s">
        <v>45</v>
      </c>
    </row>
    <row r="18930" spans="1:22">
      <c r="A18930" s="4">
        <v>46160</v>
      </c>
      <c r="B18930" t="s">
        <v>13151</v>
      </c>
      <c r="C18930" t="s">
        <v>2568</v>
      </c>
      <c r="D18930">
        <v>1</v>
      </c>
      <c r="E18930">
        <v>0</v>
      </c>
      <c r="F18930">
        <f>Table2[[#This Row],[Đơn Giá Chuẩn]]*Table2[[#This Row],[Tổng số lượng bán]]</f>
        <v>0</v>
      </c>
      <c r="G18930">
        <v>0</v>
      </c>
      <c r="H18930">
        <f>Table2[[#This Row],[Doanh số bán]]-Table2[[#This Row],[Chiết khấu]]</f>
        <v>0</v>
      </c>
      <c r="K18930" t="s">
        <v>2217</v>
      </c>
      <c r="L18930">
        <v>1</v>
      </c>
      <c r="M18930" t="s">
        <v>37</v>
      </c>
      <c r="N18930" t="s">
        <v>26</v>
      </c>
      <c r="O18930">
        <v>1</v>
      </c>
      <c r="P18930" t="s">
        <v>12332</v>
      </c>
      <c r="Q18930" t="s">
        <v>12333</v>
      </c>
      <c r="R18930" t="s">
        <v>41</v>
      </c>
      <c r="S18930" t="s">
        <v>42</v>
      </c>
      <c r="T18930" t="s">
        <v>2763</v>
      </c>
      <c r="U18930" t="s">
        <v>2764</v>
      </c>
      <c r="V18930" t="s">
        <v>45</v>
      </c>
    </row>
    <row r="18931" spans="1:22">
      <c r="A18931" s="4">
        <v>46160</v>
      </c>
      <c r="B18931" t="s">
        <v>13152</v>
      </c>
      <c r="C18931" t="s">
        <v>1862</v>
      </c>
      <c r="D18931">
        <v>24</v>
      </c>
      <c r="E18931">
        <v>38750.000240000001</v>
      </c>
      <c r="F18931">
        <f>Table2[[#This Row],[Đơn Giá Chuẩn]]*Table2[[#This Row],[Tổng số lượng bán]]</f>
        <v>930000.00576000009</v>
      </c>
      <c r="G18931">
        <v>0</v>
      </c>
      <c r="H18931">
        <f>Table2[[#This Row],[Doanh số bán]]-Table2[[#This Row],[Chiết khấu]]</f>
        <v>930000.00576000009</v>
      </c>
      <c r="K18931" t="s">
        <v>2217</v>
      </c>
      <c r="L18931">
        <v>0.12</v>
      </c>
      <c r="M18931" t="s">
        <v>37</v>
      </c>
      <c r="N18931" t="s">
        <v>26</v>
      </c>
      <c r="O18931">
        <v>2.88</v>
      </c>
      <c r="P18931" t="s">
        <v>656</v>
      </c>
      <c r="Q18931" t="s">
        <v>657</v>
      </c>
      <c r="R18931" t="s">
        <v>107</v>
      </c>
      <c r="S18931" t="s">
        <v>108</v>
      </c>
      <c r="T18931" t="s">
        <v>2393</v>
      </c>
      <c r="U18931" t="s">
        <v>2394</v>
      </c>
      <c r="V18931" t="s">
        <v>2271</v>
      </c>
    </row>
    <row r="18932" spans="1:22">
      <c r="A18932" s="4">
        <v>46160</v>
      </c>
      <c r="B18932" t="s">
        <v>13152</v>
      </c>
      <c r="C18932" t="s">
        <v>1862</v>
      </c>
      <c r="D18932">
        <v>24</v>
      </c>
      <c r="E18932">
        <v>38750.000240000001</v>
      </c>
      <c r="F18932">
        <f>Table2[[#This Row],[Đơn Giá Chuẩn]]*Table2[[#This Row],[Tổng số lượng bán]]</f>
        <v>930000.00576000009</v>
      </c>
      <c r="G18932">
        <v>0</v>
      </c>
      <c r="H18932">
        <f>Table2[[#This Row],[Doanh số bán]]-Table2[[#This Row],[Chiết khấu]]</f>
        <v>930000.00576000009</v>
      </c>
      <c r="K18932" t="s">
        <v>2217</v>
      </c>
      <c r="L18932">
        <v>0.12</v>
      </c>
      <c r="M18932" t="s">
        <v>37</v>
      </c>
      <c r="N18932" t="s">
        <v>26</v>
      </c>
      <c r="O18932">
        <v>2.88</v>
      </c>
      <c r="P18932" t="s">
        <v>588</v>
      </c>
      <c r="Q18932" t="s">
        <v>589</v>
      </c>
      <c r="R18932" t="s">
        <v>107</v>
      </c>
      <c r="S18932" t="s">
        <v>108</v>
      </c>
      <c r="T18932" t="s">
        <v>2393</v>
      </c>
      <c r="U18932" t="s">
        <v>2394</v>
      </c>
      <c r="V18932" t="s">
        <v>2271</v>
      </c>
    </row>
    <row r="18933" spans="1:22">
      <c r="A18933" s="4">
        <v>46160</v>
      </c>
      <c r="B18933" t="s">
        <v>13152</v>
      </c>
      <c r="C18933" t="s">
        <v>1862</v>
      </c>
      <c r="D18933">
        <v>24</v>
      </c>
      <c r="E18933">
        <v>35750</v>
      </c>
      <c r="F18933">
        <f>Table2[[#This Row],[Đơn Giá Chuẩn]]*Table2[[#This Row],[Tổng số lượng bán]]</f>
        <v>858000</v>
      </c>
      <c r="G18933">
        <v>0</v>
      </c>
      <c r="H18933">
        <f>Table2[[#This Row],[Doanh số bán]]-Table2[[#This Row],[Chiết khấu]]</f>
        <v>858000</v>
      </c>
      <c r="K18933" t="s">
        <v>2217</v>
      </c>
      <c r="L18933">
        <v>0.12</v>
      </c>
      <c r="M18933" t="s">
        <v>37</v>
      </c>
      <c r="N18933" t="s">
        <v>26</v>
      </c>
      <c r="O18933">
        <v>2.88</v>
      </c>
      <c r="P18933" t="s">
        <v>520</v>
      </c>
      <c r="Q18933" t="s">
        <v>521</v>
      </c>
      <c r="R18933" t="s">
        <v>107</v>
      </c>
      <c r="S18933" t="s">
        <v>108</v>
      </c>
      <c r="T18933" t="s">
        <v>2393</v>
      </c>
      <c r="U18933" t="s">
        <v>2394</v>
      </c>
      <c r="V18933" t="s">
        <v>2271</v>
      </c>
    </row>
    <row r="18934" spans="1:22">
      <c r="A18934" s="4">
        <v>46160</v>
      </c>
      <c r="B18934" t="s">
        <v>13152</v>
      </c>
      <c r="C18934" t="s">
        <v>1862</v>
      </c>
      <c r="D18934">
        <v>36</v>
      </c>
      <c r="E18934">
        <v>35750</v>
      </c>
      <c r="F18934">
        <f>Table2[[#This Row],[Đơn Giá Chuẩn]]*Table2[[#This Row],[Tổng số lượng bán]]</f>
        <v>1287000</v>
      </c>
      <c r="G18934">
        <v>0</v>
      </c>
      <c r="H18934">
        <f>Table2[[#This Row],[Doanh số bán]]-Table2[[#This Row],[Chiết khấu]]</f>
        <v>1287000</v>
      </c>
      <c r="K18934" t="s">
        <v>2217</v>
      </c>
      <c r="L18934">
        <v>0.16</v>
      </c>
      <c r="M18934" t="s">
        <v>37</v>
      </c>
      <c r="N18934" t="s">
        <v>26</v>
      </c>
      <c r="O18934">
        <v>5.76</v>
      </c>
      <c r="P18934" t="s">
        <v>105</v>
      </c>
      <c r="Q18934" t="s">
        <v>106</v>
      </c>
      <c r="R18934" t="s">
        <v>107</v>
      </c>
      <c r="S18934" t="s">
        <v>108</v>
      </c>
      <c r="T18934" t="s">
        <v>2393</v>
      </c>
      <c r="U18934" t="s">
        <v>2394</v>
      </c>
      <c r="V18934" t="s">
        <v>2271</v>
      </c>
    </row>
    <row r="18935" spans="1:22">
      <c r="A18935" s="4">
        <v>46160</v>
      </c>
      <c r="B18935" t="s">
        <v>13152</v>
      </c>
      <c r="C18935" t="s">
        <v>2568</v>
      </c>
      <c r="D18935">
        <v>20</v>
      </c>
      <c r="E18935">
        <v>241999.99976000004</v>
      </c>
      <c r="F18935">
        <f>Table2[[#This Row],[Đơn Giá Chuẩn]]*Table2[[#This Row],[Tổng số lượng bán]]</f>
        <v>4839999.9952000007</v>
      </c>
      <c r="G18935">
        <v>355556</v>
      </c>
      <c r="H18935">
        <f>Table2[[#This Row],[Doanh số bán]]-Table2[[#This Row],[Chiết khấu]]</f>
        <v>4484443.9952000007</v>
      </c>
      <c r="K18935" t="s">
        <v>2217</v>
      </c>
      <c r="L18935">
        <v>1</v>
      </c>
      <c r="M18935" t="s">
        <v>37</v>
      </c>
      <c r="N18935" t="s">
        <v>26</v>
      </c>
      <c r="O18935">
        <v>20</v>
      </c>
      <c r="P18935" t="s">
        <v>11893</v>
      </c>
      <c r="Q18935" t="s">
        <v>11894</v>
      </c>
      <c r="R18935" t="s">
        <v>41</v>
      </c>
      <c r="S18935" t="s">
        <v>42</v>
      </c>
      <c r="T18935" t="s">
        <v>2393</v>
      </c>
      <c r="U18935" t="s">
        <v>2394</v>
      </c>
      <c r="V18935" t="s">
        <v>2271</v>
      </c>
    </row>
    <row r="18936" spans="1:22">
      <c r="A18936" s="4">
        <v>46160</v>
      </c>
      <c r="B18936" t="s">
        <v>13152</v>
      </c>
      <c r="C18936" t="s">
        <v>2568</v>
      </c>
      <c r="D18936">
        <v>3</v>
      </c>
      <c r="E18936">
        <v>0</v>
      </c>
      <c r="F18936">
        <f>Table2[[#This Row],[Đơn Giá Chuẩn]]*Table2[[#This Row],[Tổng số lượng bán]]</f>
        <v>0</v>
      </c>
      <c r="G18936">
        <v>0</v>
      </c>
      <c r="H18936">
        <f>Table2[[#This Row],[Doanh số bán]]-Table2[[#This Row],[Chiết khấu]]</f>
        <v>0</v>
      </c>
      <c r="K18936" t="s">
        <v>2217</v>
      </c>
      <c r="L18936">
        <v>1</v>
      </c>
      <c r="M18936" t="s">
        <v>37</v>
      </c>
      <c r="N18936" t="s">
        <v>26</v>
      </c>
      <c r="O18936">
        <v>3</v>
      </c>
      <c r="P18936" t="s">
        <v>11893</v>
      </c>
      <c r="Q18936" t="s">
        <v>11894</v>
      </c>
      <c r="R18936" t="s">
        <v>41</v>
      </c>
      <c r="S18936" t="s">
        <v>42</v>
      </c>
      <c r="T18936" t="s">
        <v>2393</v>
      </c>
      <c r="U18936" t="s">
        <v>2394</v>
      </c>
      <c r="V18936" t="s">
        <v>2271</v>
      </c>
    </row>
    <row r="18937" spans="1:22">
      <c r="A18937" s="4">
        <v>46160</v>
      </c>
      <c r="B18937" t="s">
        <v>13152</v>
      </c>
      <c r="C18937" t="s">
        <v>1862</v>
      </c>
      <c r="D18937">
        <v>36</v>
      </c>
      <c r="E18937">
        <v>99500.000240000008</v>
      </c>
      <c r="F18937">
        <f>Table2[[#This Row],[Đơn Giá Chuẩn]]*Table2[[#This Row],[Tổng số lượng bán]]</f>
        <v>3582000.0086400001</v>
      </c>
      <c r="G18937">
        <v>0</v>
      </c>
      <c r="H18937">
        <f>Table2[[#This Row],[Doanh số bán]]-Table2[[#This Row],[Chiết khấu]]</f>
        <v>3582000.0086400001</v>
      </c>
      <c r="K18937" t="s">
        <v>2217</v>
      </c>
      <c r="L18937">
        <v>0.125</v>
      </c>
      <c r="M18937" t="s">
        <v>37</v>
      </c>
      <c r="N18937" t="s">
        <v>26</v>
      </c>
      <c r="O18937">
        <v>4.5</v>
      </c>
      <c r="P18937" t="s">
        <v>1500</v>
      </c>
      <c r="Q18937" t="s">
        <v>1501</v>
      </c>
      <c r="R18937" t="s">
        <v>41</v>
      </c>
      <c r="S18937" t="s">
        <v>42</v>
      </c>
      <c r="T18937" t="s">
        <v>2393</v>
      </c>
      <c r="U18937" t="s">
        <v>2394</v>
      </c>
      <c r="V18937" t="s">
        <v>2271</v>
      </c>
    </row>
    <row r="18938" spans="1:22">
      <c r="A18938" s="4">
        <v>46160</v>
      </c>
      <c r="B18938" t="s">
        <v>13153</v>
      </c>
      <c r="C18938" t="s">
        <v>1862</v>
      </c>
      <c r="D18938">
        <v>2</v>
      </c>
      <c r="E18938">
        <v>0</v>
      </c>
      <c r="F18938">
        <f>Table2[[#This Row],[Đơn Giá Chuẩn]]*Table2[[#This Row],[Tổng số lượng bán]]</f>
        <v>0</v>
      </c>
      <c r="G18938">
        <v>0</v>
      </c>
      <c r="H18938">
        <f>Table2[[#This Row],[Doanh số bán]]-Table2[[#This Row],[Chiết khấu]]</f>
        <v>0</v>
      </c>
      <c r="K18938" t="s">
        <v>2217</v>
      </c>
      <c r="L18938">
        <v>0.16</v>
      </c>
      <c r="M18938" t="s">
        <v>37</v>
      </c>
      <c r="N18938" t="s">
        <v>919</v>
      </c>
      <c r="O18938">
        <v>0.32</v>
      </c>
      <c r="P18938" t="s">
        <v>105</v>
      </c>
      <c r="Q18938" t="s">
        <v>106</v>
      </c>
      <c r="R18938" t="s">
        <v>107</v>
      </c>
      <c r="S18938" t="s">
        <v>108</v>
      </c>
      <c r="T18938" t="s">
        <v>2312</v>
      </c>
      <c r="U18938" t="s">
        <v>2313</v>
      </c>
      <c r="V18938" t="s">
        <v>2314</v>
      </c>
    </row>
    <row r="18939" spans="1:22">
      <c r="A18939" s="4">
        <v>46160</v>
      </c>
      <c r="B18939" t="s">
        <v>13153</v>
      </c>
      <c r="C18939" t="s">
        <v>1862</v>
      </c>
      <c r="D18939">
        <v>2</v>
      </c>
      <c r="E18939">
        <v>0</v>
      </c>
      <c r="F18939">
        <f>Table2[[#This Row],[Đơn Giá Chuẩn]]*Table2[[#This Row],[Tổng số lượng bán]]</f>
        <v>0</v>
      </c>
      <c r="G18939">
        <v>0</v>
      </c>
      <c r="H18939">
        <f>Table2[[#This Row],[Doanh số bán]]-Table2[[#This Row],[Chiết khấu]]</f>
        <v>0</v>
      </c>
      <c r="K18939" t="s">
        <v>2217</v>
      </c>
      <c r="L18939">
        <v>0.04</v>
      </c>
      <c r="M18939" t="s">
        <v>37</v>
      </c>
      <c r="N18939" t="s">
        <v>919</v>
      </c>
      <c r="O18939">
        <v>0.08</v>
      </c>
      <c r="P18939" t="s">
        <v>3002</v>
      </c>
      <c r="Q18939" t="s">
        <v>3003</v>
      </c>
      <c r="R18939" t="s">
        <v>107</v>
      </c>
      <c r="S18939" t="s">
        <v>108</v>
      </c>
      <c r="T18939" t="s">
        <v>2312</v>
      </c>
      <c r="U18939" t="s">
        <v>2313</v>
      </c>
      <c r="V18939" t="s">
        <v>2314</v>
      </c>
    </row>
    <row r="18940" spans="1:22">
      <c r="A18940" s="4">
        <v>46160</v>
      </c>
      <c r="B18940" t="s">
        <v>13153</v>
      </c>
      <c r="C18940" t="s">
        <v>1862</v>
      </c>
      <c r="D18940">
        <v>2</v>
      </c>
      <c r="E18940">
        <v>0</v>
      </c>
      <c r="F18940">
        <f>Table2[[#This Row],[Đơn Giá Chuẩn]]*Table2[[#This Row],[Tổng số lượng bán]]</f>
        <v>0</v>
      </c>
      <c r="G18940">
        <v>0</v>
      </c>
      <c r="H18940">
        <f>Table2[[#This Row],[Doanh số bán]]-Table2[[#This Row],[Chiết khấu]]</f>
        <v>0</v>
      </c>
      <c r="K18940" t="s">
        <v>2217</v>
      </c>
      <c r="L18940">
        <v>0.12</v>
      </c>
      <c r="M18940" t="s">
        <v>37</v>
      </c>
      <c r="N18940" t="s">
        <v>919</v>
      </c>
      <c r="O18940">
        <v>0.24</v>
      </c>
      <c r="P18940" t="s">
        <v>520</v>
      </c>
      <c r="Q18940" t="s">
        <v>521</v>
      </c>
      <c r="R18940" t="s">
        <v>107</v>
      </c>
      <c r="S18940" t="s">
        <v>108</v>
      </c>
      <c r="T18940" t="s">
        <v>2312</v>
      </c>
      <c r="U18940" t="s">
        <v>2313</v>
      </c>
      <c r="V18940" t="s">
        <v>2314</v>
      </c>
    </row>
    <row r="18941" spans="1:22">
      <c r="A18941" s="4">
        <v>46160</v>
      </c>
      <c r="B18941" t="s">
        <v>13153</v>
      </c>
      <c r="C18941" t="s">
        <v>1862</v>
      </c>
      <c r="D18941">
        <v>2</v>
      </c>
      <c r="E18941">
        <v>0</v>
      </c>
      <c r="F18941">
        <f>Table2[[#This Row],[Đơn Giá Chuẩn]]*Table2[[#This Row],[Tổng số lượng bán]]</f>
        <v>0</v>
      </c>
      <c r="G18941">
        <v>0</v>
      </c>
      <c r="H18941">
        <f>Table2[[#This Row],[Doanh số bán]]-Table2[[#This Row],[Chiết khấu]]</f>
        <v>0</v>
      </c>
      <c r="K18941" t="s">
        <v>2217</v>
      </c>
      <c r="L18941">
        <v>0.12</v>
      </c>
      <c r="M18941" t="s">
        <v>37</v>
      </c>
      <c r="N18941" t="s">
        <v>919</v>
      </c>
      <c r="O18941">
        <v>0.24</v>
      </c>
      <c r="P18941" t="s">
        <v>586</v>
      </c>
      <c r="Q18941" t="s">
        <v>587</v>
      </c>
      <c r="R18941" t="s">
        <v>107</v>
      </c>
      <c r="S18941" t="s">
        <v>108</v>
      </c>
      <c r="T18941" t="s">
        <v>2312</v>
      </c>
      <c r="U18941" t="s">
        <v>2313</v>
      </c>
      <c r="V18941" t="s">
        <v>2314</v>
      </c>
    </row>
    <row r="18942" spans="1:22">
      <c r="A18942" s="4">
        <v>46160</v>
      </c>
      <c r="B18942" t="s">
        <v>13153</v>
      </c>
      <c r="C18942" t="s">
        <v>1862</v>
      </c>
      <c r="D18942">
        <v>2</v>
      </c>
      <c r="E18942">
        <v>0</v>
      </c>
      <c r="F18942">
        <f>Table2[[#This Row],[Đơn Giá Chuẩn]]*Table2[[#This Row],[Tổng số lượng bán]]</f>
        <v>0</v>
      </c>
      <c r="G18942">
        <v>0</v>
      </c>
      <c r="H18942">
        <f>Table2[[#This Row],[Doanh số bán]]-Table2[[#This Row],[Chiết khấu]]</f>
        <v>0</v>
      </c>
      <c r="K18942" t="s">
        <v>2217</v>
      </c>
      <c r="L18942">
        <v>0.12</v>
      </c>
      <c r="M18942" t="s">
        <v>37</v>
      </c>
      <c r="N18942" t="s">
        <v>919</v>
      </c>
      <c r="O18942">
        <v>0.24</v>
      </c>
      <c r="P18942" t="s">
        <v>656</v>
      </c>
      <c r="Q18942" t="s">
        <v>657</v>
      </c>
      <c r="R18942" t="s">
        <v>107</v>
      </c>
      <c r="S18942" t="s">
        <v>108</v>
      </c>
      <c r="T18942" t="s">
        <v>2312</v>
      </c>
      <c r="U18942" t="s">
        <v>2313</v>
      </c>
      <c r="V18942" t="s">
        <v>2314</v>
      </c>
    </row>
    <row r="18943" spans="1:22">
      <c r="A18943" s="4">
        <v>46160</v>
      </c>
      <c r="B18943" t="s">
        <v>13153</v>
      </c>
      <c r="C18943" t="s">
        <v>1862</v>
      </c>
      <c r="D18943">
        <v>2</v>
      </c>
      <c r="E18943">
        <v>0</v>
      </c>
      <c r="F18943">
        <f>Table2[[#This Row],[Đơn Giá Chuẩn]]*Table2[[#This Row],[Tổng số lượng bán]]</f>
        <v>0</v>
      </c>
      <c r="G18943">
        <v>0</v>
      </c>
      <c r="H18943">
        <f>Table2[[#This Row],[Doanh số bán]]-Table2[[#This Row],[Chiết khấu]]</f>
        <v>0</v>
      </c>
      <c r="K18943" t="s">
        <v>2217</v>
      </c>
      <c r="L18943">
        <v>0.12</v>
      </c>
      <c r="M18943" t="s">
        <v>37</v>
      </c>
      <c r="N18943" t="s">
        <v>919</v>
      </c>
      <c r="O18943">
        <v>0.24</v>
      </c>
      <c r="P18943" t="s">
        <v>588</v>
      </c>
      <c r="Q18943" t="s">
        <v>589</v>
      </c>
      <c r="R18943" t="s">
        <v>107</v>
      </c>
      <c r="S18943" t="s">
        <v>108</v>
      </c>
      <c r="T18943" t="s">
        <v>2312</v>
      </c>
      <c r="U18943" t="s">
        <v>2313</v>
      </c>
      <c r="V18943" t="s">
        <v>2314</v>
      </c>
    </row>
    <row r="18944" spans="1:22">
      <c r="A18944" s="4">
        <v>46160</v>
      </c>
      <c r="B18944" t="s">
        <v>13154</v>
      </c>
      <c r="C18944" t="s">
        <v>1862</v>
      </c>
      <c r="D18944">
        <v>1</v>
      </c>
      <c r="E18944">
        <v>0</v>
      </c>
      <c r="F18944">
        <f>Table2[[#This Row],[Đơn Giá Chuẩn]]*Table2[[#This Row],[Tổng số lượng bán]]</f>
        <v>0</v>
      </c>
      <c r="G18944">
        <v>0</v>
      </c>
      <c r="H18944">
        <f>Table2[[#This Row],[Doanh số bán]]-Table2[[#This Row],[Chiết khấu]]</f>
        <v>0</v>
      </c>
      <c r="K18944" t="s">
        <v>2217</v>
      </c>
      <c r="L18944">
        <v>0.16</v>
      </c>
      <c r="M18944" t="s">
        <v>37</v>
      </c>
      <c r="N18944" t="s">
        <v>919</v>
      </c>
      <c r="O18944">
        <v>0.16</v>
      </c>
      <c r="P18944" t="s">
        <v>105</v>
      </c>
      <c r="Q18944" t="s">
        <v>106</v>
      </c>
      <c r="R18944" t="s">
        <v>107</v>
      </c>
      <c r="S18944" t="s">
        <v>108</v>
      </c>
      <c r="T18944" t="s">
        <v>2312</v>
      </c>
      <c r="U18944" t="s">
        <v>2313</v>
      </c>
      <c r="V18944" t="s">
        <v>2314</v>
      </c>
    </row>
    <row r="18945" spans="1:22">
      <c r="A18945" s="4">
        <v>46160</v>
      </c>
      <c r="B18945" t="s">
        <v>13154</v>
      </c>
      <c r="C18945" t="s">
        <v>1862</v>
      </c>
      <c r="D18945">
        <v>1</v>
      </c>
      <c r="E18945">
        <v>0</v>
      </c>
      <c r="F18945">
        <f>Table2[[#This Row],[Đơn Giá Chuẩn]]*Table2[[#This Row],[Tổng số lượng bán]]</f>
        <v>0</v>
      </c>
      <c r="G18945">
        <v>0</v>
      </c>
      <c r="H18945">
        <f>Table2[[#This Row],[Doanh số bán]]-Table2[[#This Row],[Chiết khấu]]</f>
        <v>0</v>
      </c>
      <c r="K18945" t="s">
        <v>2217</v>
      </c>
      <c r="L18945">
        <v>0.04</v>
      </c>
      <c r="M18945" t="s">
        <v>37</v>
      </c>
      <c r="N18945" t="s">
        <v>919</v>
      </c>
      <c r="O18945">
        <v>0.04</v>
      </c>
      <c r="P18945" t="s">
        <v>3002</v>
      </c>
      <c r="Q18945" t="s">
        <v>3003</v>
      </c>
      <c r="R18945" t="s">
        <v>107</v>
      </c>
      <c r="S18945" t="s">
        <v>108</v>
      </c>
      <c r="T18945" t="s">
        <v>2312</v>
      </c>
      <c r="U18945" t="s">
        <v>2313</v>
      </c>
      <c r="V18945" t="s">
        <v>2314</v>
      </c>
    </row>
    <row r="18946" spans="1:22">
      <c r="A18946" s="4">
        <v>46160</v>
      </c>
      <c r="B18946" t="s">
        <v>13154</v>
      </c>
      <c r="C18946" t="s">
        <v>155</v>
      </c>
      <c r="D18946">
        <v>1</v>
      </c>
      <c r="E18946">
        <v>0</v>
      </c>
      <c r="F18946">
        <f>Table2[[#This Row],[Đơn Giá Chuẩn]]*Table2[[#This Row],[Tổng số lượng bán]]</f>
        <v>0</v>
      </c>
      <c r="G18946">
        <v>0</v>
      </c>
      <c r="H18946">
        <f>Table2[[#This Row],[Doanh số bán]]-Table2[[#This Row],[Chiết khấu]]</f>
        <v>0</v>
      </c>
      <c r="K18946" t="s">
        <v>2217</v>
      </c>
      <c r="L18946">
        <v>0.2</v>
      </c>
      <c r="M18946" t="s">
        <v>37</v>
      </c>
      <c r="N18946" t="s">
        <v>919</v>
      </c>
      <c r="O18946">
        <v>0.2</v>
      </c>
      <c r="P18946" t="s">
        <v>156</v>
      </c>
      <c r="Q18946" t="s">
        <v>157</v>
      </c>
      <c r="R18946" t="s">
        <v>107</v>
      </c>
      <c r="S18946" t="s">
        <v>108</v>
      </c>
      <c r="T18946" t="s">
        <v>2312</v>
      </c>
      <c r="U18946" t="s">
        <v>2313</v>
      </c>
      <c r="V18946" t="s">
        <v>2314</v>
      </c>
    </row>
    <row r="18947" spans="1:22">
      <c r="A18947" s="4">
        <v>46160</v>
      </c>
      <c r="B18947" t="s">
        <v>13154</v>
      </c>
      <c r="C18947" t="s">
        <v>1862</v>
      </c>
      <c r="D18947">
        <v>1</v>
      </c>
      <c r="E18947">
        <v>0</v>
      </c>
      <c r="F18947">
        <f>Table2[[#This Row],[Đơn Giá Chuẩn]]*Table2[[#This Row],[Tổng số lượng bán]]</f>
        <v>0</v>
      </c>
      <c r="G18947">
        <v>0</v>
      </c>
      <c r="H18947">
        <f>Table2[[#This Row],[Doanh số bán]]-Table2[[#This Row],[Chiết khấu]]</f>
        <v>0</v>
      </c>
      <c r="K18947" t="s">
        <v>2217</v>
      </c>
      <c r="L18947">
        <v>0.12</v>
      </c>
      <c r="M18947" t="s">
        <v>37</v>
      </c>
      <c r="N18947" t="s">
        <v>919</v>
      </c>
      <c r="O18947">
        <v>0.12</v>
      </c>
      <c r="P18947" t="s">
        <v>520</v>
      </c>
      <c r="Q18947" t="s">
        <v>521</v>
      </c>
      <c r="R18947" t="s">
        <v>107</v>
      </c>
      <c r="S18947" t="s">
        <v>108</v>
      </c>
      <c r="T18947" t="s">
        <v>2312</v>
      </c>
      <c r="U18947" t="s">
        <v>2313</v>
      </c>
      <c r="V18947" t="s">
        <v>2314</v>
      </c>
    </row>
    <row r="18948" spans="1:22">
      <c r="A18948" s="4">
        <v>46160</v>
      </c>
      <c r="B18948" t="s">
        <v>13154</v>
      </c>
      <c r="C18948" t="s">
        <v>1862</v>
      </c>
      <c r="D18948">
        <v>1</v>
      </c>
      <c r="E18948">
        <v>0</v>
      </c>
      <c r="F18948">
        <f>Table2[[#This Row],[Đơn Giá Chuẩn]]*Table2[[#This Row],[Tổng số lượng bán]]</f>
        <v>0</v>
      </c>
      <c r="G18948">
        <v>0</v>
      </c>
      <c r="H18948">
        <f>Table2[[#This Row],[Doanh số bán]]-Table2[[#This Row],[Chiết khấu]]</f>
        <v>0</v>
      </c>
      <c r="K18948" t="s">
        <v>2217</v>
      </c>
      <c r="L18948">
        <v>0.12</v>
      </c>
      <c r="M18948" t="s">
        <v>37</v>
      </c>
      <c r="N18948" t="s">
        <v>919</v>
      </c>
      <c r="O18948">
        <v>0.12</v>
      </c>
      <c r="P18948" t="s">
        <v>586</v>
      </c>
      <c r="Q18948" t="s">
        <v>587</v>
      </c>
      <c r="R18948" t="s">
        <v>107</v>
      </c>
      <c r="S18948" t="s">
        <v>108</v>
      </c>
      <c r="T18948" t="s">
        <v>2312</v>
      </c>
      <c r="U18948" t="s">
        <v>2313</v>
      </c>
      <c r="V18948" t="s">
        <v>2314</v>
      </c>
    </row>
    <row r="18949" spans="1:22">
      <c r="A18949" s="4">
        <v>46160</v>
      </c>
      <c r="B18949" t="s">
        <v>13154</v>
      </c>
      <c r="C18949" t="s">
        <v>1862</v>
      </c>
      <c r="D18949">
        <v>1</v>
      </c>
      <c r="E18949">
        <v>0</v>
      </c>
      <c r="F18949">
        <f>Table2[[#This Row],[Đơn Giá Chuẩn]]*Table2[[#This Row],[Tổng số lượng bán]]</f>
        <v>0</v>
      </c>
      <c r="G18949">
        <v>0</v>
      </c>
      <c r="H18949">
        <f>Table2[[#This Row],[Doanh số bán]]-Table2[[#This Row],[Chiết khấu]]</f>
        <v>0</v>
      </c>
      <c r="K18949" t="s">
        <v>2217</v>
      </c>
      <c r="L18949">
        <v>0.12</v>
      </c>
      <c r="M18949" t="s">
        <v>37</v>
      </c>
      <c r="N18949" t="s">
        <v>919</v>
      </c>
      <c r="O18949">
        <v>0.12</v>
      </c>
      <c r="P18949" t="s">
        <v>656</v>
      </c>
      <c r="Q18949" t="s">
        <v>657</v>
      </c>
      <c r="R18949" t="s">
        <v>107</v>
      </c>
      <c r="S18949" t="s">
        <v>108</v>
      </c>
      <c r="T18949" t="s">
        <v>2312</v>
      </c>
      <c r="U18949" t="s">
        <v>2313</v>
      </c>
      <c r="V18949" t="s">
        <v>2314</v>
      </c>
    </row>
    <row r="18950" spans="1:22">
      <c r="A18950" s="4">
        <v>46160</v>
      </c>
      <c r="B18950" t="s">
        <v>13154</v>
      </c>
      <c r="C18950" t="s">
        <v>1862</v>
      </c>
      <c r="D18950">
        <v>1</v>
      </c>
      <c r="E18950">
        <v>0</v>
      </c>
      <c r="F18950">
        <f>Table2[[#This Row],[Đơn Giá Chuẩn]]*Table2[[#This Row],[Tổng số lượng bán]]</f>
        <v>0</v>
      </c>
      <c r="G18950">
        <v>0</v>
      </c>
      <c r="H18950">
        <f>Table2[[#This Row],[Doanh số bán]]-Table2[[#This Row],[Chiết khấu]]</f>
        <v>0</v>
      </c>
      <c r="K18950" t="s">
        <v>2217</v>
      </c>
      <c r="L18950">
        <v>0.12</v>
      </c>
      <c r="M18950" t="s">
        <v>37</v>
      </c>
      <c r="N18950" t="s">
        <v>919</v>
      </c>
      <c r="O18950">
        <v>0.12</v>
      </c>
      <c r="P18950" t="s">
        <v>588</v>
      </c>
      <c r="Q18950" t="s">
        <v>589</v>
      </c>
      <c r="R18950" t="s">
        <v>107</v>
      </c>
      <c r="S18950" t="s">
        <v>108</v>
      </c>
      <c r="T18950" t="s">
        <v>2312</v>
      </c>
      <c r="U18950" t="s">
        <v>2313</v>
      </c>
      <c r="V18950" t="s">
        <v>2314</v>
      </c>
    </row>
    <row r="18951" spans="1:22">
      <c r="A18951" s="4">
        <v>46160</v>
      </c>
      <c r="B18951" t="s">
        <v>13154</v>
      </c>
      <c r="C18951" t="s">
        <v>1840</v>
      </c>
      <c r="D18951">
        <v>1</v>
      </c>
      <c r="E18951">
        <v>0</v>
      </c>
      <c r="F18951">
        <f>Table2[[#This Row],[Đơn Giá Chuẩn]]*Table2[[#This Row],[Tổng số lượng bán]]</f>
        <v>0</v>
      </c>
      <c r="G18951">
        <v>0</v>
      </c>
      <c r="H18951">
        <f>Table2[[#This Row],[Doanh số bán]]-Table2[[#This Row],[Chiết khấu]]</f>
        <v>0</v>
      </c>
      <c r="K18951" t="s">
        <v>2217</v>
      </c>
      <c r="L18951">
        <v>0.09</v>
      </c>
      <c r="M18951" t="s">
        <v>37</v>
      </c>
      <c r="N18951" t="s">
        <v>919</v>
      </c>
      <c r="O18951">
        <v>0.09</v>
      </c>
      <c r="P18951" t="s">
        <v>3239</v>
      </c>
      <c r="Q18951" t="s">
        <v>3240</v>
      </c>
      <c r="R18951" t="s">
        <v>107</v>
      </c>
      <c r="S18951" t="s">
        <v>108</v>
      </c>
      <c r="T18951" t="s">
        <v>2312</v>
      </c>
      <c r="U18951" t="s">
        <v>2313</v>
      </c>
      <c r="V18951" t="s">
        <v>2314</v>
      </c>
    </row>
    <row r="18952" spans="1:22">
      <c r="A18952" s="4">
        <v>46160</v>
      </c>
      <c r="B18952" t="s">
        <v>13154</v>
      </c>
      <c r="C18952" t="s">
        <v>1862</v>
      </c>
      <c r="D18952">
        <v>1</v>
      </c>
      <c r="E18952">
        <v>0</v>
      </c>
      <c r="F18952">
        <f>Table2[[#This Row],[Đơn Giá Chuẩn]]*Table2[[#This Row],[Tổng số lượng bán]]</f>
        <v>0</v>
      </c>
      <c r="G18952">
        <v>0</v>
      </c>
      <c r="H18952">
        <f>Table2[[#This Row],[Doanh số bán]]-Table2[[#This Row],[Chiết khấu]]</f>
        <v>0</v>
      </c>
      <c r="K18952" t="s">
        <v>2217</v>
      </c>
      <c r="L18952">
        <v>0.1</v>
      </c>
      <c r="M18952" t="s">
        <v>37</v>
      </c>
      <c r="N18952" t="s">
        <v>919</v>
      </c>
      <c r="O18952">
        <v>0.1</v>
      </c>
      <c r="P18952" t="s">
        <v>325</v>
      </c>
      <c r="Q18952" t="s">
        <v>326</v>
      </c>
      <c r="R18952" t="s">
        <v>41</v>
      </c>
      <c r="S18952" t="s">
        <v>42</v>
      </c>
      <c r="T18952" t="s">
        <v>2312</v>
      </c>
      <c r="U18952" t="s">
        <v>2313</v>
      </c>
      <c r="V18952" t="s">
        <v>2314</v>
      </c>
    </row>
    <row r="18953" spans="1:22">
      <c r="A18953" s="4">
        <v>46160</v>
      </c>
      <c r="B18953" t="s">
        <v>13154</v>
      </c>
      <c r="C18953" t="s">
        <v>2568</v>
      </c>
      <c r="D18953">
        <v>0</v>
      </c>
      <c r="E18953">
        <v>0</v>
      </c>
      <c r="F18953">
        <f>Table2[[#This Row],[Đơn Giá Chuẩn]]*Table2[[#This Row],[Tổng số lượng bán]]</f>
        <v>0</v>
      </c>
      <c r="G18953">
        <v>0</v>
      </c>
      <c r="H18953">
        <f>Table2[[#This Row],[Doanh số bán]]-Table2[[#This Row],[Chiết khấu]]</f>
        <v>0</v>
      </c>
      <c r="K18953" t="s">
        <v>2217</v>
      </c>
      <c r="L18953">
        <v>0.25</v>
      </c>
      <c r="M18953" t="s">
        <v>37</v>
      </c>
      <c r="N18953" t="s">
        <v>919</v>
      </c>
      <c r="O18953">
        <v>6.25E-2</v>
      </c>
      <c r="P18953" t="s">
        <v>12392</v>
      </c>
      <c r="Q18953" t="s">
        <v>12393</v>
      </c>
      <c r="R18953" t="s">
        <v>41</v>
      </c>
      <c r="S18953" t="s">
        <v>42</v>
      </c>
      <c r="T18953" t="s">
        <v>2312</v>
      </c>
      <c r="U18953" t="s">
        <v>2313</v>
      </c>
      <c r="V18953" t="s">
        <v>2314</v>
      </c>
    </row>
    <row r="18954" spans="1:22">
      <c r="A18954" s="4">
        <v>46160</v>
      </c>
      <c r="B18954" t="s">
        <v>13154</v>
      </c>
      <c r="C18954" t="s">
        <v>1862</v>
      </c>
      <c r="D18954">
        <v>1</v>
      </c>
      <c r="E18954">
        <v>0</v>
      </c>
      <c r="F18954">
        <f>Table2[[#This Row],[Đơn Giá Chuẩn]]*Table2[[#This Row],[Tổng số lượng bán]]</f>
        <v>0</v>
      </c>
      <c r="G18954">
        <v>0</v>
      </c>
      <c r="H18954">
        <f>Table2[[#This Row],[Doanh số bán]]-Table2[[#This Row],[Chiết khấu]]</f>
        <v>0</v>
      </c>
      <c r="K18954" t="s">
        <v>2217</v>
      </c>
      <c r="L18954">
        <v>0.125</v>
      </c>
      <c r="M18954" t="s">
        <v>37</v>
      </c>
      <c r="N18954" t="s">
        <v>919</v>
      </c>
      <c r="O18954">
        <v>0.125</v>
      </c>
      <c r="P18954" t="s">
        <v>1500</v>
      </c>
      <c r="Q18954" t="s">
        <v>1501</v>
      </c>
      <c r="R18954" t="s">
        <v>41</v>
      </c>
      <c r="S18954" t="s">
        <v>42</v>
      </c>
      <c r="T18954" t="s">
        <v>2312</v>
      </c>
      <c r="U18954" t="s">
        <v>2313</v>
      </c>
      <c r="V18954" t="s">
        <v>2314</v>
      </c>
    </row>
    <row r="18955" spans="1:22">
      <c r="A18955" s="4">
        <v>46160</v>
      </c>
      <c r="B18955" t="s">
        <v>13154</v>
      </c>
      <c r="C18955" t="s">
        <v>1862</v>
      </c>
      <c r="D18955">
        <v>1</v>
      </c>
      <c r="E18955">
        <v>0</v>
      </c>
      <c r="F18955">
        <f>Table2[[#This Row],[Đơn Giá Chuẩn]]*Table2[[#This Row],[Tổng số lượng bán]]</f>
        <v>0</v>
      </c>
      <c r="G18955">
        <v>0</v>
      </c>
      <c r="H18955">
        <f>Table2[[#This Row],[Doanh số bán]]-Table2[[#This Row],[Chiết khấu]]</f>
        <v>0</v>
      </c>
      <c r="K18955" t="s">
        <v>2217</v>
      </c>
      <c r="L18955">
        <v>0.1</v>
      </c>
      <c r="M18955" t="s">
        <v>37</v>
      </c>
      <c r="N18955" t="s">
        <v>919</v>
      </c>
      <c r="O18955">
        <v>0.1</v>
      </c>
      <c r="P18955" t="s">
        <v>9621</v>
      </c>
      <c r="Q18955" t="s">
        <v>9622</v>
      </c>
      <c r="R18955" t="s">
        <v>41</v>
      </c>
      <c r="S18955" t="s">
        <v>42</v>
      </c>
      <c r="T18955" t="s">
        <v>2312</v>
      </c>
      <c r="U18955" t="s">
        <v>2313</v>
      </c>
      <c r="V18955" t="s">
        <v>2314</v>
      </c>
    </row>
    <row r="18956" spans="1:22">
      <c r="A18956" s="4">
        <v>46160</v>
      </c>
      <c r="B18956" t="s">
        <v>13154</v>
      </c>
      <c r="C18956" t="s">
        <v>1862</v>
      </c>
      <c r="D18956">
        <v>1</v>
      </c>
      <c r="E18956">
        <v>0</v>
      </c>
      <c r="F18956">
        <f>Table2[[#This Row],[Đơn Giá Chuẩn]]*Table2[[#This Row],[Tổng số lượng bán]]</f>
        <v>0</v>
      </c>
      <c r="G18956">
        <v>0</v>
      </c>
      <c r="H18956">
        <f>Table2[[#This Row],[Doanh số bán]]-Table2[[#This Row],[Chiết khấu]]</f>
        <v>0</v>
      </c>
      <c r="K18956" t="s">
        <v>2217</v>
      </c>
      <c r="L18956">
        <v>0.1</v>
      </c>
      <c r="M18956" t="s">
        <v>37</v>
      </c>
      <c r="N18956" t="s">
        <v>919</v>
      </c>
      <c r="O18956">
        <v>0.1</v>
      </c>
      <c r="P18956" t="s">
        <v>9131</v>
      </c>
      <c r="Q18956" t="s">
        <v>9132</v>
      </c>
      <c r="R18956" t="s">
        <v>41</v>
      </c>
      <c r="S18956" t="s">
        <v>42</v>
      </c>
      <c r="T18956" t="s">
        <v>2312</v>
      </c>
      <c r="U18956" t="s">
        <v>2313</v>
      </c>
      <c r="V18956" t="s">
        <v>2314</v>
      </c>
    </row>
    <row r="18957" spans="1:22">
      <c r="A18957" s="4">
        <v>46160</v>
      </c>
      <c r="B18957" t="s">
        <v>13155</v>
      </c>
      <c r="C18957" t="s">
        <v>1862</v>
      </c>
      <c r="D18957">
        <v>2</v>
      </c>
      <c r="E18957">
        <v>0</v>
      </c>
      <c r="F18957">
        <f>Table2[[#This Row],[Đơn Giá Chuẩn]]*Table2[[#This Row],[Tổng số lượng bán]]</f>
        <v>0</v>
      </c>
      <c r="G18957">
        <v>0</v>
      </c>
      <c r="H18957">
        <f>Table2[[#This Row],[Doanh số bán]]-Table2[[#This Row],[Chiết khấu]]</f>
        <v>0</v>
      </c>
      <c r="K18957" t="s">
        <v>50</v>
      </c>
      <c r="L18957">
        <v>0.12</v>
      </c>
      <c r="M18957" t="s">
        <v>37</v>
      </c>
      <c r="N18957" t="s">
        <v>50</v>
      </c>
      <c r="O18957">
        <v>0.24</v>
      </c>
      <c r="P18957" t="s">
        <v>520</v>
      </c>
      <c r="Q18957" t="s">
        <v>521</v>
      </c>
      <c r="R18957" t="s">
        <v>107</v>
      </c>
      <c r="S18957" t="s">
        <v>108</v>
      </c>
      <c r="T18957" t="s">
        <v>2667</v>
      </c>
      <c r="U18957" t="s">
        <v>2668</v>
      </c>
      <c r="V18957" t="s">
        <v>50</v>
      </c>
    </row>
    <row r="18958" spans="1:22">
      <c r="A18958" s="4">
        <v>46160</v>
      </c>
      <c r="B18958" t="s">
        <v>13155</v>
      </c>
      <c r="C18958" t="s">
        <v>1862</v>
      </c>
      <c r="D18958">
        <v>1</v>
      </c>
      <c r="E18958">
        <v>0</v>
      </c>
      <c r="F18958">
        <f>Table2[[#This Row],[Đơn Giá Chuẩn]]*Table2[[#This Row],[Tổng số lượng bán]]</f>
        <v>0</v>
      </c>
      <c r="G18958">
        <v>0</v>
      </c>
      <c r="H18958">
        <f>Table2[[#This Row],[Doanh số bán]]-Table2[[#This Row],[Chiết khấu]]</f>
        <v>0</v>
      </c>
      <c r="K18958" t="s">
        <v>50</v>
      </c>
      <c r="L18958">
        <v>0.12</v>
      </c>
      <c r="M18958" t="s">
        <v>37</v>
      </c>
      <c r="N18958" t="s">
        <v>50</v>
      </c>
      <c r="O18958">
        <v>0.12</v>
      </c>
      <c r="P18958" t="s">
        <v>588</v>
      </c>
      <c r="Q18958" t="s">
        <v>589</v>
      </c>
      <c r="R18958" t="s">
        <v>107</v>
      </c>
      <c r="S18958" t="s">
        <v>108</v>
      </c>
      <c r="T18958" t="s">
        <v>2667</v>
      </c>
      <c r="U18958" t="s">
        <v>2668</v>
      </c>
      <c r="V18958" t="s">
        <v>50</v>
      </c>
    </row>
    <row r="18959" spans="1:22">
      <c r="A18959" s="4">
        <v>46160</v>
      </c>
      <c r="B18959" t="s">
        <v>13155</v>
      </c>
      <c r="C18959" t="s">
        <v>1862</v>
      </c>
      <c r="D18959">
        <v>2</v>
      </c>
      <c r="E18959">
        <v>0</v>
      </c>
      <c r="F18959">
        <f>Table2[[#This Row],[Đơn Giá Chuẩn]]*Table2[[#This Row],[Tổng số lượng bán]]</f>
        <v>0</v>
      </c>
      <c r="G18959">
        <v>0</v>
      </c>
      <c r="H18959">
        <f>Table2[[#This Row],[Doanh số bán]]-Table2[[#This Row],[Chiết khấu]]</f>
        <v>0</v>
      </c>
      <c r="K18959" t="s">
        <v>50</v>
      </c>
      <c r="L18959">
        <v>0.12</v>
      </c>
      <c r="M18959" t="s">
        <v>37</v>
      </c>
      <c r="N18959" t="s">
        <v>50</v>
      </c>
      <c r="O18959">
        <v>0.24</v>
      </c>
      <c r="P18959" t="s">
        <v>656</v>
      </c>
      <c r="Q18959" t="s">
        <v>657</v>
      </c>
      <c r="R18959" t="s">
        <v>107</v>
      </c>
      <c r="S18959" t="s">
        <v>108</v>
      </c>
      <c r="T18959" t="s">
        <v>2667</v>
      </c>
      <c r="U18959" t="s">
        <v>2668</v>
      </c>
      <c r="V18959" t="s">
        <v>50</v>
      </c>
    </row>
    <row r="18960" spans="1:22">
      <c r="A18960" s="4">
        <v>46160</v>
      </c>
      <c r="B18960" t="s">
        <v>13155</v>
      </c>
      <c r="C18960" t="s">
        <v>1862</v>
      </c>
      <c r="D18960">
        <v>1</v>
      </c>
      <c r="E18960">
        <v>0</v>
      </c>
      <c r="F18960">
        <f>Table2[[#This Row],[Đơn Giá Chuẩn]]*Table2[[#This Row],[Tổng số lượng bán]]</f>
        <v>0</v>
      </c>
      <c r="G18960">
        <v>0</v>
      </c>
      <c r="H18960">
        <f>Table2[[#This Row],[Doanh số bán]]-Table2[[#This Row],[Chiết khấu]]</f>
        <v>0</v>
      </c>
      <c r="K18960" t="s">
        <v>50</v>
      </c>
      <c r="L18960">
        <v>0.16</v>
      </c>
      <c r="M18960" t="s">
        <v>37</v>
      </c>
      <c r="N18960" t="s">
        <v>50</v>
      </c>
      <c r="O18960">
        <v>0.16</v>
      </c>
      <c r="P18960" t="s">
        <v>105</v>
      </c>
      <c r="Q18960" t="s">
        <v>106</v>
      </c>
      <c r="R18960" t="s">
        <v>107</v>
      </c>
      <c r="S18960" t="s">
        <v>108</v>
      </c>
      <c r="T18960" t="s">
        <v>2667</v>
      </c>
      <c r="U18960" t="s">
        <v>2668</v>
      </c>
      <c r="V18960" t="s">
        <v>50</v>
      </c>
    </row>
    <row r="18961" spans="1:22">
      <c r="A18961" s="4">
        <v>46160</v>
      </c>
      <c r="B18961" t="s">
        <v>13155</v>
      </c>
      <c r="C18961" t="s">
        <v>1862</v>
      </c>
      <c r="D18961">
        <v>1</v>
      </c>
      <c r="E18961">
        <v>0</v>
      </c>
      <c r="F18961">
        <f>Table2[[#This Row],[Đơn Giá Chuẩn]]*Table2[[#This Row],[Tổng số lượng bán]]</f>
        <v>0</v>
      </c>
      <c r="G18961">
        <v>0</v>
      </c>
      <c r="H18961">
        <f>Table2[[#This Row],[Doanh số bán]]-Table2[[#This Row],[Chiết khấu]]</f>
        <v>0</v>
      </c>
      <c r="K18961" t="s">
        <v>50</v>
      </c>
      <c r="L18961">
        <v>0.12</v>
      </c>
      <c r="M18961" t="s">
        <v>37</v>
      </c>
      <c r="N18961" t="s">
        <v>50</v>
      </c>
      <c r="O18961">
        <v>0.12</v>
      </c>
      <c r="P18961" t="s">
        <v>586</v>
      </c>
      <c r="Q18961" t="s">
        <v>587</v>
      </c>
      <c r="R18961" t="s">
        <v>107</v>
      </c>
      <c r="S18961" t="s">
        <v>108</v>
      </c>
      <c r="T18961" t="s">
        <v>2667</v>
      </c>
      <c r="U18961" t="s">
        <v>2668</v>
      </c>
      <c r="V18961" t="s">
        <v>50</v>
      </c>
    </row>
    <row r="18962" spans="1:22">
      <c r="A18962" s="4">
        <v>46160</v>
      </c>
      <c r="B18962" t="s">
        <v>13155</v>
      </c>
      <c r="C18962" t="s">
        <v>1862</v>
      </c>
      <c r="D18962">
        <v>1</v>
      </c>
      <c r="E18962">
        <v>0</v>
      </c>
      <c r="F18962">
        <f>Table2[[#This Row],[Đơn Giá Chuẩn]]*Table2[[#This Row],[Tổng số lượng bán]]</f>
        <v>0</v>
      </c>
      <c r="G18962">
        <v>0</v>
      </c>
      <c r="H18962">
        <f>Table2[[#This Row],[Doanh số bán]]-Table2[[#This Row],[Chiết khấu]]</f>
        <v>0</v>
      </c>
      <c r="K18962" t="s">
        <v>50</v>
      </c>
      <c r="L18962">
        <v>0.04</v>
      </c>
      <c r="M18962" t="s">
        <v>37</v>
      </c>
      <c r="N18962" t="s">
        <v>50</v>
      </c>
      <c r="O18962">
        <v>0.04</v>
      </c>
      <c r="P18962" t="s">
        <v>3002</v>
      </c>
      <c r="Q18962" t="s">
        <v>3003</v>
      </c>
      <c r="R18962" t="s">
        <v>107</v>
      </c>
      <c r="S18962" t="s">
        <v>108</v>
      </c>
      <c r="T18962" t="s">
        <v>2667</v>
      </c>
      <c r="U18962" t="s">
        <v>2668</v>
      </c>
      <c r="V18962" t="s">
        <v>50</v>
      </c>
    </row>
    <row r="18963" spans="1:22">
      <c r="A18963" s="4">
        <v>46160</v>
      </c>
      <c r="B18963" t="s">
        <v>13155</v>
      </c>
      <c r="C18963" t="s">
        <v>1862</v>
      </c>
      <c r="D18963">
        <v>1</v>
      </c>
      <c r="E18963">
        <v>0</v>
      </c>
      <c r="F18963">
        <f>Table2[[#This Row],[Đơn Giá Chuẩn]]*Table2[[#This Row],[Tổng số lượng bán]]</f>
        <v>0</v>
      </c>
      <c r="G18963">
        <v>0</v>
      </c>
      <c r="H18963">
        <f>Table2[[#This Row],[Doanh số bán]]-Table2[[#This Row],[Chiết khấu]]</f>
        <v>0</v>
      </c>
      <c r="K18963" t="s">
        <v>50</v>
      </c>
      <c r="L18963">
        <v>0.1</v>
      </c>
      <c r="M18963" t="s">
        <v>37</v>
      </c>
      <c r="N18963" t="s">
        <v>50</v>
      </c>
      <c r="O18963">
        <v>0.1</v>
      </c>
      <c r="P18963" t="s">
        <v>9621</v>
      </c>
      <c r="Q18963" t="s">
        <v>9622</v>
      </c>
      <c r="R18963" t="s">
        <v>41</v>
      </c>
      <c r="S18963" t="s">
        <v>42</v>
      </c>
      <c r="T18963" t="s">
        <v>2667</v>
      </c>
      <c r="U18963" t="s">
        <v>2668</v>
      </c>
      <c r="V18963" t="s">
        <v>50</v>
      </c>
    </row>
    <row r="18964" spans="1:22">
      <c r="A18964" s="4">
        <v>46160</v>
      </c>
      <c r="B18964" t="s">
        <v>13155</v>
      </c>
      <c r="C18964" t="s">
        <v>1862</v>
      </c>
      <c r="D18964">
        <v>1</v>
      </c>
      <c r="E18964">
        <v>0</v>
      </c>
      <c r="F18964">
        <f>Table2[[#This Row],[Đơn Giá Chuẩn]]*Table2[[#This Row],[Tổng số lượng bán]]</f>
        <v>0</v>
      </c>
      <c r="G18964">
        <v>0</v>
      </c>
      <c r="H18964">
        <f>Table2[[#This Row],[Doanh số bán]]-Table2[[#This Row],[Chiết khấu]]</f>
        <v>0</v>
      </c>
      <c r="K18964" t="s">
        <v>50</v>
      </c>
      <c r="L18964">
        <v>0.01</v>
      </c>
      <c r="M18964" t="s">
        <v>37</v>
      </c>
      <c r="N18964" t="s">
        <v>50</v>
      </c>
      <c r="O18964">
        <v>0.01</v>
      </c>
      <c r="P18964" t="s">
        <v>6941</v>
      </c>
      <c r="Q18964" t="s">
        <v>6942</v>
      </c>
      <c r="R18964" t="s">
        <v>41</v>
      </c>
      <c r="S18964" t="s">
        <v>42</v>
      </c>
      <c r="T18964" t="s">
        <v>2667</v>
      </c>
      <c r="U18964" t="s">
        <v>2668</v>
      </c>
      <c r="V18964" t="s">
        <v>50</v>
      </c>
    </row>
    <row r="18965" spans="1:22">
      <c r="A18965" s="4">
        <v>46160</v>
      </c>
      <c r="B18965" t="s">
        <v>13155</v>
      </c>
      <c r="C18965" t="s">
        <v>1862</v>
      </c>
      <c r="D18965">
        <v>1</v>
      </c>
      <c r="E18965">
        <v>0</v>
      </c>
      <c r="F18965">
        <f>Table2[[#This Row],[Đơn Giá Chuẩn]]*Table2[[#This Row],[Tổng số lượng bán]]</f>
        <v>0</v>
      </c>
      <c r="G18965">
        <v>0</v>
      </c>
      <c r="H18965">
        <f>Table2[[#This Row],[Doanh số bán]]-Table2[[#This Row],[Chiết khấu]]</f>
        <v>0</v>
      </c>
      <c r="K18965" t="s">
        <v>50</v>
      </c>
      <c r="L18965">
        <v>0.1</v>
      </c>
      <c r="M18965" t="s">
        <v>37</v>
      </c>
      <c r="N18965" t="s">
        <v>50</v>
      </c>
      <c r="O18965">
        <v>0.1</v>
      </c>
      <c r="P18965" t="s">
        <v>9131</v>
      </c>
      <c r="Q18965" t="s">
        <v>9132</v>
      </c>
      <c r="R18965" t="s">
        <v>41</v>
      </c>
      <c r="S18965" t="s">
        <v>42</v>
      </c>
      <c r="T18965" t="s">
        <v>2667</v>
      </c>
      <c r="U18965" t="s">
        <v>2668</v>
      </c>
      <c r="V18965" t="s">
        <v>50</v>
      </c>
    </row>
    <row r="18966" spans="1:22">
      <c r="A18966" s="4">
        <v>46160</v>
      </c>
      <c r="B18966" t="s">
        <v>13155</v>
      </c>
      <c r="C18966" t="s">
        <v>1862</v>
      </c>
      <c r="D18966">
        <v>1</v>
      </c>
      <c r="E18966">
        <v>0</v>
      </c>
      <c r="F18966">
        <f>Table2[[#This Row],[Đơn Giá Chuẩn]]*Table2[[#This Row],[Tổng số lượng bán]]</f>
        <v>0</v>
      </c>
      <c r="G18966">
        <v>0</v>
      </c>
      <c r="H18966">
        <f>Table2[[#This Row],[Doanh số bán]]-Table2[[#This Row],[Chiết khấu]]</f>
        <v>0</v>
      </c>
      <c r="K18966" t="s">
        <v>50</v>
      </c>
      <c r="L18966">
        <v>0.125</v>
      </c>
      <c r="M18966" t="s">
        <v>37</v>
      </c>
      <c r="N18966" t="s">
        <v>50</v>
      </c>
      <c r="O18966">
        <v>0.125</v>
      </c>
      <c r="P18966" t="s">
        <v>1500</v>
      </c>
      <c r="Q18966" t="s">
        <v>1501</v>
      </c>
      <c r="R18966" t="s">
        <v>41</v>
      </c>
      <c r="S18966" t="s">
        <v>42</v>
      </c>
      <c r="T18966" t="s">
        <v>2667</v>
      </c>
      <c r="U18966" t="s">
        <v>2668</v>
      </c>
      <c r="V18966" t="s">
        <v>50</v>
      </c>
    </row>
    <row r="18967" spans="1:22">
      <c r="A18967" s="4">
        <v>46160</v>
      </c>
      <c r="B18967" t="s">
        <v>13155</v>
      </c>
      <c r="C18967" t="s">
        <v>2568</v>
      </c>
      <c r="D18967">
        <v>0</v>
      </c>
      <c r="E18967">
        <v>0</v>
      </c>
      <c r="F18967">
        <f>Table2[[#This Row],[Đơn Giá Chuẩn]]*Table2[[#This Row],[Tổng số lượng bán]]</f>
        <v>0</v>
      </c>
      <c r="G18967">
        <v>0</v>
      </c>
      <c r="H18967">
        <f>Table2[[#This Row],[Doanh số bán]]-Table2[[#This Row],[Chiết khấu]]</f>
        <v>0</v>
      </c>
      <c r="K18967" t="s">
        <v>50</v>
      </c>
      <c r="L18967">
        <v>0.25</v>
      </c>
      <c r="M18967" t="s">
        <v>37</v>
      </c>
      <c r="N18967" t="s">
        <v>50</v>
      </c>
      <c r="O18967">
        <v>6.25E-2</v>
      </c>
      <c r="P18967" t="s">
        <v>12392</v>
      </c>
      <c r="Q18967" t="s">
        <v>12393</v>
      </c>
      <c r="R18967" t="s">
        <v>41</v>
      </c>
      <c r="S18967" t="s">
        <v>42</v>
      </c>
      <c r="T18967" t="s">
        <v>2667</v>
      </c>
      <c r="U18967" t="s">
        <v>2668</v>
      </c>
      <c r="V18967" t="s">
        <v>50</v>
      </c>
    </row>
    <row r="18968" spans="1:22">
      <c r="A18968" s="4">
        <v>46160</v>
      </c>
      <c r="B18968" t="s">
        <v>13155</v>
      </c>
      <c r="C18968" t="s">
        <v>2568</v>
      </c>
      <c r="D18968">
        <v>1</v>
      </c>
      <c r="E18968">
        <v>0</v>
      </c>
      <c r="F18968">
        <f>Table2[[#This Row],[Đơn Giá Chuẩn]]*Table2[[#This Row],[Tổng số lượng bán]]</f>
        <v>0</v>
      </c>
      <c r="G18968">
        <v>0</v>
      </c>
      <c r="H18968">
        <f>Table2[[#This Row],[Doanh số bán]]-Table2[[#This Row],[Chiết khấu]]</f>
        <v>0</v>
      </c>
      <c r="K18968" t="s">
        <v>50</v>
      </c>
      <c r="L18968">
        <v>1</v>
      </c>
      <c r="M18968" t="s">
        <v>37</v>
      </c>
      <c r="N18968" t="s">
        <v>50</v>
      </c>
      <c r="O18968">
        <v>1</v>
      </c>
      <c r="P18968" t="s">
        <v>12326</v>
      </c>
      <c r="Q18968" t="s">
        <v>12327</v>
      </c>
      <c r="R18968" t="s">
        <v>41</v>
      </c>
      <c r="S18968" t="s">
        <v>42</v>
      </c>
      <c r="T18968" t="s">
        <v>2667</v>
      </c>
      <c r="U18968" t="s">
        <v>2668</v>
      </c>
      <c r="V18968" t="s">
        <v>50</v>
      </c>
    </row>
    <row r="18969" spans="1:22">
      <c r="A18969" s="4">
        <v>46160</v>
      </c>
      <c r="B18969" t="s">
        <v>13155</v>
      </c>
      <c r="C18969" t="s">
        <v>2568</v>
      </c>
      <c r="D18969">
        <v>1</v>
      </c>
      <c r="E18969">
        <v>0</v>
      </c>
      <c r="F18969">
        <f>Table2[[#This Row],[Đơn Giá Chuẩn]]*Table2[[#This Row],[Tổng số lượng bán]]</f>
        <v>0</v>
      </c>
      <c r="G18969">
        <v>0</v>
      </c>
      <c r="H18969">
        <f>Table2[[#This Row],[Doanh số bán]]-Table2[[#This Row],[Chiết khấu]]</f>
        <v>0</v>
      </c>
      <c r="K18969" t="s">
        <v>50</v>
      </c>
      <c r="L18969">
        <v>1</v>
      </c>
      <c r="M18969" t="s">
        <v>37</v>
      </c>
      <c r="N18969" t="s">
        <v>50</v>
      </c>
      <c r="O18969">
        <v>1</v>
      </c>
      <c r="P18969" t="s">
        <v>8998</v>
      </c>
      <c r="Q18969" t="s">
        <v>8999</v>
      </c>
      <c r="R18969" t="s">
        <v>41</v>
      </c>
      <c r="S18969" t="s">
        <v>42</v>
      </c>
      <c r="T18969" t="s">
        <v>2667</v>
      </c>
      <c r="U18969" t="s">
        <v>2668</v>
      </c>
      <c r="V18969" t="s">
        <v>50</v>
      </c>
    </row>
    <row r="18970" spans="1:22">
      <c r="A18970" s="4">
        <v>46160</v>
      </c>
      <c r="B18970" t="s">
        <v>13156</v>
      </c>
      <c r="C18970" t="s">
        <v>2568</v>
      </c>
      <c r="D18970">
        <v>1</v>
      </c>
      <c r="E18970">
        <v>521999.99948000006</v>
      </c>
      <c r="F18970">
        <f>Table2[[#This Row],[Đơn Giá Chuẩn]]*Table2[[#This Row],[Tổng số lượng bán]]</f>
        <v>521999.99948000006</v>
      </c>
      <c r="G18970">
        <v>0</v>
      </c>
      <c r="H18970">
        <f>Table2[[#This Row],[Doanh số bán]]-Table2[[#This Row],[Chiết khấu]]</f>
        <v>521999.99948000006</v>
      </c>
      <c r="K18970" t="s">
        <v>50</v>
      </c>
      <c r="L18970">
        <v>1</v>
      </c>
      <c r="M18970" t="s">
        <v>37</v>
      </c>
      <c r="N18970" t="s">
        <v>50</v>
      </c>
      <c r="O18970">
        <v>1</v>
      </c>
      <c r="P18970" t="s">
        <v>12328</v>
      </c>
      <c r="Q18970" t="s">
        <v>12329</v>
      </c>
      <c r="R18970" t="s">
        <v>41</v>
      </c>
      <c r="S18970" t="s">
        <v>42</v>
      </c>
      <c r="T18970" t="s">
        <v>51</v>
      </c>
      <c r="U18970" t="s">
        <v>52</v>
      </c>
      <c r="V18970" t="s">
        <v>50</v>
      </c>
    </row>
    <row r="18971" spans="1:22">
      <c r="A18971" s="4">
        <v>46160</v>
      </c>
      <c r="B18971" t="s">
        <v>13156</v>
      </c>
      <c r="C18971" t="s">
        <v>2568</v>
      </c>
      <c r="D18971">
        <v>1</v>
      </c>
      <c r="E18971">
        <v>311999.99996000004</v>
      </c>
      <c r="F18971">
        <f>Table2[[#This Row],[Đơn Giá Chuẩn]]*Table2[[#This Row],[Tổng số lượng bán]]</f>
        <v>311999.99996000004</v>
      </c>
      <c r="G18971">
        <v>0</v>
      </c>
      <c r="H18971">
        <f>Table2[[#This Row],[Doanh số bán]]-Table2[[#This Row],[Chiết khấu]]</f>
        <v>311999.99996000004</v>
      </c>
      <c r="K18971" t="s">
        <v>50</v>
      </c>
      <c r="L18971">
        <v>1</v>
      </c>
      <c r="M18971" t="s">
        <v>37</v>
      </c>
      <c r="N18971" t="s">
        <v>50</v>
      </c>
      <c r="O18971">
        <v>1</v>
      </c>
      <c r="P18971" t="s">
        <v>12330</v>
      </c>
      <c r="Q18971" t="s">
        <v>12331</v>
      </c>
      <c r="R18971" t="s">
        <v>41</v>
      </c>
      <c r="S18971" t="s">
        <v>42</v>
      </c>
      <c r="T18971" t="s">
        <v>51</v>
      </c>
      <c r="U18971" t="s">
        <v>52</v>
      </c>
      <c r="V18971" t="s">
        <v>50</v>
      </c>
    </row>
    <row r="18972" spans="1:22">
      <c r="A18972" s="4">
        <v>46160</v>
      </c>
      <c r="B18972" t="s">
        <v>13157</v>
      </c>
      <c r="C18972" t="s">
        <v>2568</v>
      </c>
      <c r="D18972">
        <v>1</v>
      </c>
      <c r="E18972">
        <v>321999.99968000001</v>
      </c>
      <c r="F18972">
        <f>Table2[[#This Row],[Đơn Giá Chuẩn]]*Table2[[#This Row],[Tổng số lượng bán]]</f>
        <v>321999.99968000001</v>
      </c>
      <c r="G18972">
        <v>0</v>
      </c>
      <c r="H18972">
        <f>Table2[[#This Row],[Doanh số bán]]-Table2[[#This Row],[Chiết khấu]]</f>
        <v>321999.99968000001</v>
      </c>
      <c r="K18972" t="s">
        <v>50</v>
      </c>
      <c r="L18972">
        <v>1</v>
      </c>
      <c r="M18972" t="s">
        <v>37</v>
      </c>
      <c r="N18972" t="s">
        <v>50</v>
      </c>
      <c r="O18972">
        <v>1</v>
      </c>
      <c r="P18972" t="s">
        <v>8998</v>
      </c>
      <c r="Q18972" t="s">
        <v>8999</v>
      </c>
      <c r="R18972" t="s">
        <v>41</v>
      </c>
      <c r="S18972" t="s">
        <v>42</v>
      </c>
      <c r="T18972" t="s">
        <v>51</v>
      </c>
      <c r="U18972" t="s">
        <v>52</v>
      </c>
      <c r="V18972" t="s">
        <v>50</v>
      </c>
    </row>
    <row r="18973" spans="1:22">
      <c r="A18973" s="4">
        <v>46160</v>
      </c>
      <c r="B18973" t="s">
        <v>13157</v>
      </c>
      <c r="C18973" t="s">
        <v>2568</v>
      </c>
      <c r="D18973">
        <v>1</v>
      </c>
      <c r="E18973">
        <v>361999.99963999999</v>
      </c>
      <c r="F18973">
        <f>Table2[[#This Row],[Đơn Giá Chuẩn]]*Table2[[#This Row],[Tổng số lượng bán]]</f>
        <v>361999.99963999999</v>
      </c>
      <c r="G18973">
        <v>0</v>
      </c>
      <c r="H18973">
        <f>Table2[[#This Row],[Doanh số bán]]-Table2[[#This Row],[Chiết khấu]]</f>
        <v>361999.99963999999</v>
      </c>
      <c r="K18973" t="s">
        <v>50</v>
      </c>
      <c r="L18973">
        <v>1</v>
      </c>
      <c r="M18973" t="s">
        <v>37</v>
      </c>
      <c r="N18973" t="s">
        <v>50</v>
      </c>
      <c r="O18973">
        <v>1</v>
      </c>
      <c r="P18973" t="s">
        <v>12326</v>
      </c>
      <c r="Q18973" t="s">
        <v>12327</v>
      </c>
      <c r="R18973" t="s">
        <v>41</v>
      </c>
      <c r="S18973" t="s">
        <v>42</v>
      </c>
      <c r="T18973" t="s">
        <v>51</v>
      </c>
      <c r="U18973" t="s">
        <v>52</v>
      </c>
      <c r="V18973" t="s">
        <v>50</v>
      </c>
    </row>
    <row r="18974" spans="1:22">
      <c r="A18974" s="4">
        <v>46160</v>
      </c>
      <c r="B18974" t="s">
        <v>13157</v>
      </c>
      <c r="C18974" t="s">
        <v>2568</v>
      </c>
      <c r="D18974">
        <v>1</v>
      </c>
      <c r="E18974">
        <v>422000.00012000004</v>
      </c>
      <c r="F18974">
        <f>Table2[[#This Row],[Đơn Giá Chuẩn]]*Table2[[#This Row],[Tổng số lượng bán]]</f>
        <v>422000.00012000004</v>
      </c>
      <c r="G18974">
        <v>0</v>
      </c>
      <c r="H18974">
        <f>Table2[[#This Row],[Doanh số bán]]-Table2[[#This Row],[Chiết khấu]]</f>
        <v>422000.00012000004</v>
      </c>
      <c r="K18974" t="s">
        <v>50</v>
      </c>
      <c r="L18974">
        <v>1</v>
      </c>
      <c r="M18974" t="s">
        <v>37</v>
      </c>
      <c r="N18974" t="s">
        <v>50</v>
      </c>
      <c r="O18974">
        <v>1</v>
      </c>
      <c r="P18974" t="s">
        <v>12322</v>
      </c>
      <c r="Q18974" t="s">
        <v>12323</v>
      </c>
      <c r="R18974" t="s">
        <v>41</v>
      </c>
      <c r="S18974" t="s">
        <v>42</v>
      </c>
      <c r="T18974" t="s">
        <v>51</v>
      </c>
      <c r="U18974" t="s">
        <v>52</v>
      </c>
      <c r="V18974" t="s">
        <v>50</v>
      </c>
    </row>
    <row r="18975" spans="1:22">
      <c r="A18975" s="4">
        <v>46160</v>
      </c>
      <c r="B18975" t="s">
        <v>13157</v>
      </c>
      <c r="C18975" t="s">
        <v>2568</v>
      </c>
      <c r="D18975">
        <v>1</v>
      </c>
      <c r="E18975">
        <v>0</v>
      </c>
      <c r="F18975">
        <f>Table2[[#This Row],[Đơn Giá Chuẩn]]*Table2[[#This Row],[Tổng số lượng bán]]</f>
        <v>0</v>
      </c>
      <c r="G18975">
        <v>0</v>
      </c>
      <c r="H18975">
        <f>Table2[[#This Row],[Doanh số bán]]-Table2[[#This Row],[Chiết khấu]]</f>
        <v>0</v>
      </c>
      <c r="K18975" t="s">
        <v>50</v>
      </c>
      <c r="L18975">
        <v>1</v>
      </c>
      <c r="M18975" t="s">
        <v>37</v>
      </c>
      <c r="N18975" t="s">
        <v>50</v>
      </c>
      <c r="O18975">
        <v>1</v>
      </c>
      <c r="P18975" t="s">
        <v>12322</v>
      </c>
      <c r="Q18975" t="s">
        <v>12323</v>
      </c>
      <c r="R18975" t="s">
        <v>41</v>
      </c>
      <c r="S18975" t="s">
        <v>42</v>
      </c>
      <c r="T18975" t="s">
        <v>51</v>
      </c>
      <c r="U18975" t="s">
        <v>52</v>
      </c>
      <c r="V18975" t="s">
        <v>50</v>
      </c>
    </row>
    <row r="18976" spans="1:22">
      <c r="A18976" s="4">
        <v>46160</v>
      </c>
      <c r="B18976" t="s">
        <v>13158</v>
      </c>
      <c r="C18976" t="s">
        <v>155</v>
      </c>
      <c r="D18976">
        <v>1</v>
      </c>
      <c r="E18976">
        <v>167165.00048000002</v>
      </c>
      <c r="F18976">
        <f>Table2[[#This Row],[Đơn Giá Chuẩn]]*Table2[[#This Row],[Tổng số lượng bán]]</f>
        <v>167165.00048000002</v>
      </c>
      <c r="G18976">
        <v>0</v>
      </c>
      <c r="H18976">
        <f>Table2[[#This Row],[Doanh số bán]]-Table2[[#This Row],[Chiết khấu]]</f>
        <v>167165.00048000002</v>
      </c>
      <c r="K18976" t="s">
        <v>50</v>
      </c>
      <c r="L18976">
        <v>0.2</v>
      </c>
      <c r="M18976" t="s">
        <v>37</v>
      </c>
      <c r="N18976" t="s">
        <v>50</v>
      </c>
      <c r="O18976">
        <v>0.2</v>
      </c>
      <c r="P18976" t="s">
        <v>156</v>
      </c>
      <c r="Q18976" t="s">
        <v>157</v>
      </c>
      <c r="R18976" t="s">
        <v>107</v>
      </c>
      <c r="S18976" t="s">
        <v>108</v>
      </c>
      <c r="T18976" t="s">
        <v>2349</v>
      </c>
      <c r="U18976" t="s">
        <v>2350</v>
      </c>
      <c r="V18976" t="s">
        <v>50</v>
      </c>
    </row>
    <row r="18977" spans="1:22">
      <c r="A18977" s="4">
        <v>46160</v>
      </c>
      <c r="B18977" t="s">
        <v>13159</v>
      </c>
      <c r="C18977" t="s">
        <v>2568</v>
      </c>
      <c r="D18977">
        <v>10</v>
      </c>
      <c r="E18977">
        <v>251999.99948000003</v>
      </c>
      <c r="F18977">
        <f>Table2[[#This Row],[Đơn Giá Chuẩn]]*Table2[[#This Row],[Tổng số lượng bán]]</f>
        <v>2519999.9948000005</v>
      </c>
      <c r="G18977">
        <v>185185</v>
      </c>
      <c r="H18977">
        <f>Table2[[#This Row],[Doanh số bán]]-Table2[[#This Row],[Chiết khấu]]</f>
        <v>2334814.9948000005</v>
      </c>
      <c r="K18977" t="s">
        <v>36</v>
      </c>
      <c r="L18977">
        <v>1</v>
      </c>
      <c r="M18977" t="s">
        <v>37</v>
      </c>
      <c r="N18977" t="s">
        <v>38</v>
      </c>
      <c r="O18977">
        <v>10</v>
      </c>
      <c r="P18977" t="s">
        <v>12332</v>
      </c>
      <c r="Q18977" t="s">
        <v>12333</v>
      </c>
      <c r="R18977" t="s">
        <v>41</v>
      </c>
      <c r="S18977" t="s">
        <v>42</v>
      </c>
      <c r="T18977" t="s">
        <v>2756</v>
      </c>
      <c r="U18977" t="s">
        <v>2757</v>
      </c>
      <c r="V18977" t="s">
        <v>45</v>
      </c>
    </row>
    <row r="18978" spans="1:22">
      <c r="A18978" s="4">
        <v>46160</v>
      </c>
      <c r="B18978" t="s">
        <v>13159</v>
      </c>
      <c r="C18978" t="s">
        <v>2568</v>
      </c>
      <c r="D18978">
        <v>1</v>
      </c>
      <c r="E18978">
        <v>0</v>
      </c>
      <c r="F18978">
        <f>Table2[[#This Row],[Đơn Giá Chuẩn]]*Table2[[#This Row],[Tổng số lượng bán]]</f>
        <v>0</v>
      </c>
      <c r="G18978">
        <v>0</v>
      </c>
      <c r="H18978">
        <f>Table2[[#This Row],[Doanh số bán]]-Table2[[#This Row],[Chiết khấu]]</f>
        <v>0</v>
      </c>
      <c r="K18978" t="s">
        <v>36</v>
      </c>
      <c r="L18978">
        <v>1</v>
      </c>
      <c r="M18978" t="s">
        <v>37</v>
      </c>
      <c r="N18978" t="s">
        <v>38</v>
      </c>
      <c r="O18978">
        <v>1</v>
      </c>
      <c r="P18978" t="s">
        <v>12332</v>
      </c>
      <c r="Q18978" t="s">
        <v>12333</v>
      </c>
      <c r="R18978" t="s">
        <v>41</v>
      </c>
      <c r="S18978" t="s">
        <v>42</v>
      </c>
      <c r="T18978" t="s">
        <v>2756</v>
      </c>
      <c r="U18978" t="s">
        <v>2757</v>
      </c>
      <c r="V18978" t="s">
        <v>45</v>
      </c>
    </row>
    <row r="18979" spans="1:22">
      <c r="A18979" s="4">
        <v>46160</v>
      </c>
      <c r="B18979" t="s">
        <v>13160</v>
      </c>
      <c r="C18979" t="s">
        <v>1862</v>
      </c>
      <c r="D18979">
        <v>1</v>
      </c>
      <c r="E18979">
        <v>0</v>
      </c>
      <c r="F18979">
        <f>Table2[[#This Row],[Đơn Giá Chuẩn]]*Table2[[#This Row],[Tổng số lượng bán]]</f>
        <v>0</v>
      </c>
      <c r="G18979">
        <v>0</v>
      </c>
      <c r="H18979">
        <f>Table2[[#This Row],[Doanh số bán]]-Table2[[#This Row],[Chiết khấu]]</f>
        <v>0</v>
      </c>
      <c r="K18979" t="s">
        <v>50</v>
      </c>
      <c r="L18979">
        <v>0.12</v>
      </c>
      <c r="M18979" t="s">
        <v>37</v>
      </c>
      <c r="N18979" t="s">
        <v>50</v>
      </c>
      <c r="O18979">
        <v>0.12</v>
      </c>
      <c r="P18979" t="s">
        <v>520</v>
      </c>
      <c r="Q18979" t="s">
        <v>521</v>
      </c>
      <c r="R18979" t="s">
        <v>107</v>
      </c>
      <c r="S18979" t="s">
        <v>108</v>
      </c>
      <c r="T18979" t="s">
        <v>2176</v>
      </c>
      <c r="U18979" t="s">
        <v>2177</v>
      </c>
      <c r="V18979" t="s">
        <v>50</v>
      </c>
    </row>
    <row r="18980" spans="1:22">
      <c r="A18980" s="4">
        <v>46160</v>
      </c>
      <c r="B18980" t="s">
        <v>13161</v>
      </c>
      <c r="C18980" t="s">
        <v>1862</v>
      </c>
      <c r="D18980">
        <v>1</v>
      </c>
      <c r="E18980">
        <v>0</v>
      </c>
      <c r="F18980">
        <f>Table2[[#This Row],[Đơn Giá Chuẩn]]*Table2[[#This Row],[Tổng số lượng bán]]</f>
        <v>0</v>
      </c>
      <c r="G18980">
        <v>0</v>
      </c>
      <c r="H18980">
        <f>Table2[[#This Row],[Doanh số bán]]-Table2[[#This Row],[Chiết khấu]]</f>
        <v>0</v>
      </c>
      <c r="K18980" t="s">
        <v>50</v>
      </c>
      <c r="L18980">
        <v>0.12</v>
      </c>
      <c r="M18980" t="s">
        <v>37</v>
      </c>
      <c r="N18980" t="s">
        <v>50</v>
      </c>
      <c r="O18980">
        <v>0.12</v>
      </c>
      <c r="P18980" t="s">
        <v>520</v>
      </c>
      <c r="Q18980" t="s">
        <v>521</v>
      </c>
      <c r="R18980" t="s">
        <v>107</v>
      </c>
      <c r="S18980" t="s">
        <v>108</v>
      </c>
      <c r="T18980" t="s">
        <v>2176</v>
      </c>
      <c r="U18980" t="s">
        <v>2177</v>
      </c>
      <c r="V18980" t="s">
        <v>50</v>
      </c>
    </row>
    <row r="18981" spans="1:22">
      <c r="A18981" s="4">
        <v>46160</v>
      </c>
      <c r="B18981" t="s">
        <v>13162</v>
      </c>
      <c r="C18981" t="s">
        <v>2568</v>
      </c>
      <c r="D18981">
        <v>4</v>
      </c>
      <c r="E18981">
        <v>398000.00036000006</v>
      </c>
      <c r="F18981">
        <f>Table2[[#This Row],[Đơn Giá Chuẩn]]*Table2[[#This Row],[Tổng số lượng bán]]</f>
        <v>1592000.0014400003</v>
      </c>
      <c r="G18981">
        <v>0</v>
      </c>
      <c r="H18981">
        <f>Table2[[#This Row],[Doanh số bán]]-Table2[[#This Row],[Chiết khấu]]</f>
        <v>1592000.0014400003</v>
      </c>
      <c r="K18981" t="s">
        <v>50</v>
      </c>
      <c r="L18981">
        <v>1</v>
      </c>
      <c r="M18981" t="s">
        <v>37</v>
      </c>
      <c r="N18981" t="s">
        <v>50</v>
      </c>
      <c r="O18981">
        <v>4</v>
      </c>
      <c r="P18981" t="s">
        <v>84</v>
      </c>
      <c r="Q18981" t="s">
        <v>85</v>
      </c>
      <c r="R18981" t="s">
        <v>41</v>
      </c>
      <c r="S18981" t="s">
        <v>42</v>
      </c>
      <c r="T18981" t="s">
        <v>74</v>
      </c>
      <c r="U18981" t="s">
        <v>75</v>
      </c>
      <c r="V18981" t="s">
        <v>50</v>
      </c>
    </row>
    <row r="18982" spans="1:22">
      <c r="A18982" s="4">
        <v>46160</v>
      </c>
      <c r="B18982" t="s">
        <v>13163</v>
      </c>
      <c r="C18982" t="s">
        <v>155</v>
      </c>
      <c r="D18982">
        <v>1</v>
      </c>
      <c r="E18982">
        <v>167165.00048000002</v>
      </c>
      <c r="F18982">
        <f>Table2[[#This Row],[Đơn Giá Chuẩn]]*Table2[[#This Row],[Tổng số lượng bán]]</f>
        <v>167165.00048000002</v>
      </c>
      <c r="G18982">
        <v>0</v>
      </c>
      <c r="H18982">
        <f>Table2[[#This Row],[Doanh số bán]]-Table2[[#This Row],[Chiết khấu]]</f>
        <v>167165.00048000002</v>
      </c>
      <c r="K18982" t="s">
        <v>50</v>
      </c>
      <c r="L18982">
        <v>0.2</v>
      </c>
      <c r="M18982" t="s">
        <v>37</v>
      </c>
      <c r="N18982" t="s">
        <v>50</v>
      </c>
      <c r="O18982">
        <v>0.2</v>
      </c>
      <c r="P18982" t="s">
        <v>156</v>
      </c>
      <c r="Q18982" t="s">
        <v>157</v>
      </c>
      <c r="R18982" t="s">
        <v>107</v>
      </c>
      <c r="S18982" t="s">
        <v>108</v>
      </c>
      <c r="T18982" t="s">
        <v>74</v>
      </c>
      <c r="U18982" t="s">
        <v>75</v>
      </c>
      <c r="V18982" t="s">
        <v>50</v>
      </c>
    </row>
    <row r="18983" spans="1:22">
      <c r="A18983" s="4">
        <v>46160</v>
      </c>
      <c r="B18983" t="s">
        <v>13164</v>
      </c>
      <c r="C18983" t="s">
        <v>35</v>
      </c>
      <c r="D18983">
        <v>2</v>
      </c>
      <c r="E18983">
        <v>58000.000160000003</v>
      </c>
      <c r="F18983">
        <f>Table2[[#This Row],[Đơn Giá Chuẩn]]*Table2[[#This Row],[Tổng số lượng bán]]</f>
        <v>116000.00032000001</v>
      </c>
      <c r="G18983">
        <v>0</v>
      </c>
      <c r="H18983">
        <f>Table2[[#This Row],[Doanh số bán]]-Table2[[#This Row],[Chiết khấu]]</f>
        <v>116000.00032000001</v>
      </c>
      <c r="K18983" t="s">
        <v>50</v>
      </c>
      <c r="L18983">
        <v>0.05</v>
      </c>
      <c r="M18983" t="s">
        <v>37</v>
      </c>
      <c r="N18983" t="s">
        <v>50</v>
      </c>
      <c r="O18983">
        <v>0.1</v>
      </c>
      <c r="P18983" t="s">
        <v>39</v>
      </c>
      <c r="Q18983" t="s">
        <v>40</v>
      </c>
      <c r="R18983" t="s">
        <v>41</v>
      </c>
      <c r="S18983" t="s">
        <v>42</v>
      </c>
      <c r="T18983" t="s">
        <v>74</v>
      </c>
      <c r="U18983" t="s">
        <v>75</v>
      </c>
      <c r="V18983" t="s">
        <v>50</v>
      </c>
    </row>
    <row r="18984" spans="1:22">
      <c r="A18984" s="4">
        <v>46160</v>
      </c>
      <c r="B18984" t="s">
        <v>13164</v>
      </c>
      <c r="C18984" t="s">
        <v>2568</v>
      </c>
      <c r="D18984">
        <v>1</v>
      </c>
      <c r="E18984">
        <v>354000.00008000003</v>
      </c>
      <c r="F18984">
        <f>Table2[[#This Row],[Đơn Giá Chuẩn]]*Table2[[#This Row],[Tổng số lượng bán]]</f>
        <v>354000.00008000003</v>
      </c>
      <c r="G18984">
        <v>0</v>
      </c>
      <c r="H18984">
        <f>Table2[[#This Row],[Doanh số bán]]-Table2[[#This Row],[Chiết khấu]]</f>
        <v>354000.00008000003</v>
      </c>
      <c r="K18984" t="s">
        <v>50</v>
      </c>
      <c r="L18984">
        <v>1</v>
      </c>
      <c r="M18984" t="s">
        <v>37</v>
      </c>
      <c r="N18984" t="s">
        <v>50</v>
      </c>
      <c r="O18984">
        <v>1</v>
      </c>
      <c r="P18984" t="s">
        <v>8998</v>
      </c>
      <c r="Q18984" t="s">
        <v>8999</v>
      </c>
      <c r="R18984" t="s">
        <v>41</v>
      </c>
      <c r="S18984" t="s">
        <v>42</v>
      </c>
      <c r="T18984" t="s">
        <v>74</v>
      </c>
      <c r="U18984" t="s">
        <v>75</v>
      </c>
      <c r="V18984" t="s">
        <v>50</v>
      </c>
    </row>
    <row r="18985" spans="1:22">
      <c r="A18985" s="4">
        <v>46160</v>
      </c>
      <c r="B18985" t="s">
        <v>13164</v>
      </c>
      <c r="C18985" t="s">
        <v>1862</v>
      </c>
      <c r="D18985">
        <v>1</v>
      </c>
      <c r="E18985">
        <v>55899.999560000004</v>
      </c>
      <c r="F18985">
        <f>Table2[[#This Row],[Đơn Giá Chuẩn]]*Table2[[#This Row],[Tổng số lượng bán]]</f>
        <v>55899.999560000004</v>
      </c>
      <c r="G18985">
        <v>0</v>
      </c>
      <c r="H18985">
        <f>Table2[[#This Row],[Doanh số bán]]-Table2[[#This Row],[Chiết khấu]]</f>
        <v>55899.999560000004</v>
      </c>
      <c r="K18985" t="s">
        <v>50</v>
      </c>
      <c r="L18985">
        <v>0.12</v>
      </c>
      <c r="M18985" t="s">
        <v>37</v>
      </c>
      <c r="N18985" t="s">
        <v>50</v>
      </c>
      <c r="O18985">
        <v>0.12</v>
      </c>
      <c r="P18985" t="s">
        <v>586</v>
      </c>
      <c r="Q18985" t="s">
        <v>587</v>
      </c>
      <c r="R18985" t="s">
        <v>107</v>
      </c>
      <c r="S18985" t="s">
        <v>108</v>
      </c>
      <c r="T18985" t="s">
        <v>74</v>
      </c>
      <c r="U18985" t="s">
        <v>75</v>
      </c>
      <c r="V18985" t="s">
        <v>50</v>
      </c>
    </row>
    <row r="18986" spans="1:22">
      <c r="A18986" s="4">
        <v>46160</v>
      </c>
      <c r="B18986" t="s">
        <v>13165</v>
      </c>
      <c r="C18986" t="s">
        <v>155</v>
      </c>
      <c r="D18986">
        <v>1</v>
      </c>
      <c r="E18986">
        <v>167165.00048000002</v>
      </c>
      <c r="F18986">
        <f>Table2[[#This Row],[Đơn Giá Chuẩn]]*Table2[[#This Row],[Tổng số lượng bán]]</f>
        <v>167165.00048000002</v>
      </c>
      <c r="G18986">
        <v>0</v>
      </c>
      <c r="H18986">
        <f>Table2[[#This Row],[Doanh số bán]]-Table2[[#This Row],[Chiết khấu]]</f>
        <v>167165.00048000002</v>
      </c>
      <c r="K18986" t="s">
        <v>50</v>
      </c>
      <c r="L18986">
        <v>0.2</v>
      </c>
      <c r="M18986" t="s">
        <v>37</v>
      </c>
      <c r="N18986" t="s">
        <v>50</v>
      </c>
      <c r="O18986">
        <v>0.2</v>
      </c>
      <c r="P18986" t="s">
        <v>156</v>
      </c>
      <c r="Q18986" t="s">
        <v>157</v>
      </c>
      <c r="R18986" t="s">
        <v>107</v>
      </c>
      <c r="S18986" t="s">
        <v>108</v>
      </c>
      <c r="T18986" t="s">
        <v>74</v>
      </c>
      <c r="U18986" t="s">
        <v>75</v>
      </c>
      <c r="V18986" t="s">
        <v>50</v>
      </c>
    </row>
    <row r="18987" spans="1:22">
      <c r="A18987" s="4">
        <v>46141</v>
      </c>
      <c r="B18987" t="s">
        <v>9364</v>
      </c>
      <c r="C18987" t="s">
        <v>83</v>
      </c>
      <c r="D18987">
        <v>1</v>
      </c>
      <c r="E18987">
        <v>302000</v>
      </c>
      <c r="F18987">
        <f>Table2[[#This Row],[Đơn Giá Chuẩn]]*Table2[[#This Row],[Tổng số lượng bán]]</f>
        <v>302000</v>
      </c>
      <c r="G18987">
        <v>83333</v>
      </c>
      <c r="H18987">
        <f>Table2[[#This Row],[Doanh số bán]]-Table2[[#This Row],[Chiết khấu]]</f>
        <v>218667</v>
      </c>
      <c r="K18987" t="s">
        <v>24</v>
      </c>
      <c r="L18987">
        <v>1</v>
      </c>
      <c r="M18987" t="s">
        <v>319</v>
      </c>
      <c r="N18987" t="s">
        <v>26</v>
      </c>
      <c r="O18987">
        <v>1</v>
      </c>
      <c r="P18987" t="s">
        <v>84</v>
      </c>
      <c r="Q18987" t="s">
        <v>85</v>
      </c>
      <c r="R18987" t="s">
        <v>41</v>
      </c>
      <c r="S18987" t="s">
        <v>42</v>
      </c>
      <c r="T18987" t="s">
        <v>320</v>
      </c>
      <c r="U18987" t="s">
        <v>321</v>
      </c>
      <c r="V18987" t="s">
        <v>33</v>
      </c>
    </row>
    <row r="18988" spans="1:22">
      <c r="A18988" s="4">
        <v>46160</v>
      </c>
      <c r="B18988" t="s">
        <v>13167</v>
      </c>
      <c r="C18988" t="s">
        <v>2568</v>
      </c>
      <c r="D18988">
        <v>1</v>
      </c>
      <c r="E18988">
        <v>343000.00027999998</v>
      </c>
      <c r="F18988">
        <f>Table2[[#This Row],[Đơn Giá Chuẩn]]*Table2[[#This Row],[Tổng số lượng bán]]</f>
        <v>343000.00027999998</v>
      </c>
      <c r="G18988">
        <v>0</v>
      </c>
      <c r="H18988">
        <f>Table2[[#This Row],[Doanh số bán]]-Table2[[#This Row],[Chiết khấu]]</f>
        <v>343000.00027999998</v>
      </c>
      <c r="K18988" t="s">
        <v>50</v>
      </c>
      <c r="L18988">
        <v>1</v>
      </c>
      <c r="M18988" t="s">
        <v>37</v>
      </c>
      <c r="N18988" t="s">
        <v>50</v>
      </c>
      <c r="O18988">
        <v>1</v>
      </c>
      <c r="P18988" t="s">
        <v>2511</v>
      </c>
      <c r="Q18988" t="s">
        <v>2512</v>
      </c>
      <c r="R18988" t="s">
        <v>41</v>
      </c>
      <c r="S18988" t="s">
        <v>42</v>
      </c>
      <c r="T18988" t="s">
        <v>74</v>
      </c>
      <c r="U18988" t="s">
        <v>75</v>
      </c>
      <c r="V18988" t="s">
        <v>50</v>
      </c>
    </row>
    <row r="18989" spans="1:22">
      <c r="A18989" s="4">
        <v>46160</v>
      </c>
      <c r="B18989" t="s">
        <v>13168</v>
      </c>
      <c r="C18989" t="s">
        <v>155</v>
      </c>
      <c r="D18989">
        <v>1</v>
      </c>
      <c r="E18989">
        <v>167165.00048000002</v>
      </c>
      <c r="F18989">
        <f>Table2[[#This Row],[Đơn Giá Chuẩn]]*Table2[[#This Row],[Tổng số lượng bán]]</f>
        <v>167165.00048000002</v>
      </c>
      <c r="G18989">
        <v>0</v>
      </c>
      <c r="H18989">
        <f>Table2[[#This Row],[Doanh số bán]]-Table2[[#This Row],[Chiết khấu]]</f>
        <v>167165.00048000002</v>
      </c>
      <c r="K18989" t="s">
        <v>50</v>
      </c>
      <c r="L18989">
        <v>0.2</v>
      </c>
      <c r="M18989" t="s">
        <v>37</v>
      </c>
      <c r="N18989" t="s">
        <v>50</v>
      </c>
      <c r="O18989">
        <v>0.2</v>
      </c>
      <c r="P18989" t="s">
        <v>156</v>
      </c>
      <c r="Q18989" t="s">
        <v>157</v>
      </c>
      <c r="R18989" t="s">
        <v>107</v>
      </c>
      <c r="S18989" t="s">
        <v>108</v>
      </c>
      <c r="T18989" t="s">
        <v>74</v>
      </c>
      <c r="U18989" t="s">
        <v>75</v>
      </c>
      <c r="V18989" t="s">
        <v>50</v>
      </c>
    </row>
    <row r="18990" spans="1:22">
      <c r="A18990" s="4">
        <v>46160</v>
      </c>
      <c r="B18990" t="s">
        <v>13169</v>
      </c>
      <c r="C18990" t="s">
        <v>155</v>
      </c>
      <c r="D18990">
        <v>1</v>
      </c>
      <c r="E18990">
        <v>363900.00044000003</v>
      </c>
      <c r="F18990">
        <f>Table2[[#This Row],[Đơn Giá Chuẩn]]*Table2[[#This Row],[Tổng số lượng bán]]</f>
        <v>363900.00044000003</v>
      </c>
      <c r="G18990">
        <v>0</v>
      </c>
      <c r="H18990">
        <f>Table2[[#This Row],[Doanh số bán]]-Table2[[#This Row],[Chiết khấu]]</f>
        <v>363900.00044000003</v>
      </c>
      <c r="K18990" t="s">
        <v>50</v>
      </c>
      <c r="L18990">
        <v>1.6</v>
      </c>
      <c r="M18990" t="s">
        <v>37</v>
      </c>
      <c r="N18990" t="s">
        <v>50</v>
      </c>
      <c r="O18990">
        <v>1.6</v>
      </c>
      <c r="P18990" t="s">
        <v>839</v>
      </c>
      <c r="Q18990" t="s">
        <v>840</v>
      </c>
      <c r="R18990" t="s">
        <v>107</v>
      </c>
      <c r="S18990" t="s">
        <v>108</v>
      </c>
      <c r="T18990" t="s">
        <v>74</v>
      </c>
      <c r="U18990" t="s">
        <v>75</v>
      </c>
      <c r="V18990" t="s">
        <v>50</v>
      </c>
    </row>
    <row r="18991" spans="1:22">
      <c r="A18991" s="4">
        <v>46160</v>
      </c>
      <c r="B18991" t="s">
        <v>13170</v>
      </c>
      <c r="C18991" t="s">
        <v>155</v>
      </c>
      <c r="D18991">
        <v>1</v>
      </c>
      <c r="E18991">
        <v>167165.00048000002</v>
      </c>
      <c r="F18991">
        <f>Table2[[#This Row],[Đơn Giá Chuẩn]]*Table2[[#This Row],[Tổng số lượng bán]]</f>
        <v>167165.00048000002</v>
      </c>
      <c r="G18991">
        <v>0</v>
      </c>
      <c r="H18991">
        <f>Table2[[#This Row],[Doanh số bán]]-Table2[[#This Row],[Chiết khấu]]</f>
        <v>167165.00048000002</v>
      </c>
      <c r="K18991" t="s">
        <v>50</v>
      </c>
      <c r="L18991">
        <v>0.2</v>
      </c>
      <c r="M18991" t="s">
        <v>37</v>
      </c>
      <c r="N18991" t="s">
        <v>50</v>
      </c>
      <c r="O18991">
        <v>0.2</v>
      </c>
      <c r="P18991" t="s">
        <v>156</v>
      </c>
      <c r="Q18991" t="s">
        <v>157</v>
      </c>
      <c r="R18991" t="s">
        <v>107</v>
      </c>
      <c r="S18991" t="s">
        <v>108</v>
      </c>
      <c r="T18991" t="s">
        <v>74</v>
      </c>
      <c r="U18991" t="s">
        <v>75</v>
      </c>
      <c r="V18991" t="s">
        <v>50</v>
      </c>
    </row>
    <row r="18992" spans="1:22">
      <c r="A18992" s="4">
        <v>46160</v>
      </c>
      <c r="B18992" t="s">
        <v>13171</v>
      </c>
      <c r="C18992" t="s">
        <v>155</v>
      </c>
      <c r="D18992">
        <v>1</v>
      </c>
      <c r="E18992">
        <v>363900.00044000003</v>
      </c>
      <c r="F18992">
        <f>Table2[[#This Row],[Đơn Giá Chuẩn]]*Table2[[#This Row],[Tổng số lượng bán]]</f>
        <v>363900.00044000003</v>
      </c>
      <c r="G18992">
        <v>0</v>
      </c>
      <c r="H18992">
        <f>Table2[[#This Row],[Doanh số bán]]-Table2[[#This Row],[Chiết khấu]]</f>
        <v>363900.00044000003</v>
      </c>
      <c r="K18992" t="s">
        <v>50</v>
      </c>
      <c r="L18992">
        <v>1.6</v>
      </c>
      <c r="M18992" t="s">
        <v>37</v>
      </c>
      <c r="N18992" t="s">
        <v>50</v>
      </c>
      <c r="O18992">
        <v>1.6</v>
      </c>
      <c r="P18992" t="s">
        <v>839</v>
      </c>
      <c r="Q18992" t="s">
        <v>840</v>
      </c>
      <c r="R18992" t="s">
        <v>107</v>
      </c>
      <c r="S18992" t="s">
        <v>108</v>
      </c>
      <c r="T18992" t="s">
        <v>74</v>
      </c>
      <c r="U18992" t="s">
        <v>75</v>
      </c>
      <c r="V18992" t="s">
        <v>50</v>
      </c>
    </row>
    <row r="18993" spans="1:22">
      <c r="A18993" s="4">
        <v>46160</v>
      </c>
      <c r="B18993" t="s">
        <v>13172</v>
      </c>
      <c r="C18993" t="s">
        <v>1862</v>
      </c>
      <c r="D18993">
        <v>1</v>
      </c>
      <c r="E18993">
        <v>55899.999560000004</v>
      </c>
      <c r="F18993">
        <f>Table2[[#This Row],[Đơn Giá Chuẩn]]*Table2[[#This Row],[Tổng số lượng bán]]</f>
        <v>55899.999560000004</v>
      </c>
      <c r="G18993">
        <v>0</v>
      </c>
      <c r="H18993">
        <f>Table2[[#This Row],[Doanh số bán]]-Table2[[#This Row],[Chiết khấu]]</f>
        <v>55899.999560000004</v>
      </c>
      <c r="K18993" t="s">
        <v>50</v>
      </c>
      <c r="L18993">
        <v>0.12</v>
      </c>
      <c r="M18993" t="s">
        <v>37</v>
      </c>
      <c r="N18993" t="s">
        <v>50</v>
      </c>
      <c r="O18993">
        <v>0.12</v>
      </c>
      <c r="P18993" t="s">
        <v>586</v>
      </c>
      <c r="Q18993" t="s">
        <v>587</v>
      </c>
      <c r="R18993" t="s">
        <v>107</v>
      </c>
      <c r="S18993" t="s">
        <v>108</v>
      </c>
      <c r="T18993" t="s">
        <v>74</v>
      </c>
      <c r="U18993" t="s">
        <v>75</v>
      </c>
      <c r="V18993" t="s">
        <v>50</v>
      </c>
    </row>
    <row r="18994" spans="1:22">
      <c r="A18994" s="4">
        <v>46160</v>
      </c>
      <c r="B18994" t="s">
        <v>13173</v>
      </c>
      <c r="C18994" t="s">
        <v>155</v>
      </c>
      <c r="D18994">
        <v>1</v>
      </c>
      <c r="E18994">
        <v>167165.00048000002</v>
      </c>
      <c r="F18994">
        <f>Table2[[#This Row],[Đơn Giá Chuẩn]]*Table2[[#This Row],[Tổng số lượng bán]]</f>
        <v>167165.00048000002</v>
      </c>
      <c r="G18994">
        <v>0</v>
      </c>
      <c r="H18994">
        <f>Table2[[#This Row],[Doanh số bán]]-Table2[[#This Row],[Chiết khấu]]</f>
        <v>167165.00048000002</v>
      </c>
      <c r="K18994" t="s">
        <v>50</v>
      </c>
      <c r="L18994">
        <v>0.2</v>
      </c>
      <c r="M18994" t="s">
        <v>37</v>
      </c>
      <c r="N18994" t="s">
        <v>50</v>
      </c>
      <c r="O18994">
        <v>0.2</v>
      </c>
      <c r="P18994" t="s">
        <v>156</v>
      </c>
      <c r="Q18994" t="s">
        <v>157</v>
      </c>
      <c r="R18994" t="s">
        <v>107</v>
      </c>
      <c r="S18994" t="s">
        <v>108</v>
      </c>
      <c r="T18994" t="s">
        <v>74</v>
      </c>
      <c r="U18994" t="s">
        <v>75</v>
      </c>
      <c r="V18994" t="s">
        <v>50</v>
      </c>
    </row>
    <row r="18995" spans="1:22">
      <c r="A18995" s="4">
        <v>46160</v>
      </c>
      <c r="B18995" t="s">
        <v>13174</v>
      </c>
      <c r="C18995" t="s">
        <v>2568</v>
      </c>
      <c r="D18995">
        <v>2</v>
      </c>
      <c r="E18995">
        <v>343000.00027999998</v>
      </c>
      <c r="F18995">
        <f>Table2[[#This Row],[Đơn Giá Chuẩn]]*Table2[[#This Row],[Tổng số lượng bán]]</f>
        <v>686000.00055999996</v>
      </c>
      <c r="G18995">
        <v>0</v>
      </c>
      <c r="H18995">
        <f>Table2[[#This Row],[Doanh số bán]]-Table2[[#This Row],[Chiết khấu]]</f>
        <v>686000.00055999996</v>
      </c>
      <c r="K18995" t="s">
        <v>50</v>
      </c>
      <c r="L18995">
        <v>1</v>
      </c>
      <c r="M18995" t="s">
        <v>37</v>
      </c>
      <c r="N18995" t="s">
        <v>50</v>
      </c>
      <c r="O18995">
        <v>2</v>
      </c>
      <c r="P18995" t="s">
        <v>12330</v>
      </c>
      <c r="Q18995" t="s">
        <v>12331</v>
      </c>
      <c r="R18995" t="s">
        <v>41</v>
      </c>
      <c r="S18995" t="s">
        <v>42</v>
      </c>
      <c r="T18995" t="s">
        <v>74</v>
      </c>
      <c r="U18995" t="s">
        <v>75</v>
      </c>
      <c r="V18995" t="s">
        <v>50</v>
      </c>
    </row>
    <row r="18996" spans="1:22">
      <c r="A18996" s="4">
        <v>46160</v>
      </c>
      <c r="B18996" t="s">
        <v>13175</v>
      </c>
      <c r="C18996" t="s">
        <v>155</v>
      </c>
      <c r="D18996">
        <v>20</v>
      </c>
      <c r="E18996">
        <v>167165.00048000002</v>
      </c>
      <c r="F18996">
        <f>Table2[[#This Row],[Đơn Giá Chuẩn]]*Table2[[#This Row],[Tổng số lượng bán]]</f>
        <v>3343300.0096000005</v>
      </c>
      <c r="G18996">
        <v>0</v>
      </c>
      <c r="H18996">
        <f>Table2[[#This Row],[Doanh số bán]]-Table2[[#This Row],[Chiết khấu]]</f>
        <v>3343300.0096000005</v>
      </c>
      <c r="K18996" t="s">
        <v>50</v>
      </c>
      <c r="L18996">
        <v>0.2</v>
      </c>
      <c r="M18996" t="s">
        <v>37</v>
      </c>
      <c r="N18996" t="s">
        <v>50</v>
      </c>
      <c r="O18996">
        <v>4</v>
      </c>
      <c r="P18996" t="s">
        <v>156</v>
      </c>
      <c r="Q18996" t="s">
        <v>157</v>
      </c>
      <c r="R18996" t="s">
        <v>107</v>
      </c>
      <c r="S18996" t="s">
        <v>108</v>
      </c>
      <c r="T18996" t="s">
        <v>74</v>
      </c>
      <c r="U18996" t="s">
        <v>75</v>
      </c>
      <c r="V18996" t="s">
        <v>50</v>
      </c>
    </row>
    <row r="18997" spans="1:22">
      <c r="A18997" s="4">
        <v>46160</v>
      </c>
      <c r="B18997" t="s">
        <v>13176</v>
      </c>
      <c r="C18997" t="s">
        <v>2568</v>
      </c>
      <c r="D18997">
        <v>1</v>
      </c>
      <c r="E18997">
        <v>343000.00027999998</v>
      </c>
      <c r="F18997">
        <f>Table2[[#This Row],[Đơn Giá Chuẩn]]*Table2[[#This Row],[Tổng số lượng bán]]</f>
        <v>343000.00027999998</v>
      </c>
      <c r="G18997">
        <v>0</v>
      </c>
      <c r="H18997">
        <f>Table2[[#This Row],[Doanh số bán]]-Table2[[#This Row],[Chiết khấu]]</f>
        <v>343000.00027999998</v>
      </c>
      <c r="K18997" t="s">
        <v>50</v>
      </c>
      <c r="L18997">
        <v>1</v>
      </c>
      <c r="M18997" t="s">
        <v>37</v>
      </c>
      <c r="N18997" t="s">
        <v>50</v>
      </c>
      <c r="O18997">
        <v>1</v>
      </c>
      <c r="P18997" t="s">
        <v>12330</v>
      </c>
      <c r="Q18997" t="s">
        <v>12331</v>
      </c>
      <c r="R18997" t="s">
        <v>41</v>
      </c>
      <c r="S18997" t="s">
        <v>42</v>
      </c>
      <c r="T18997" t="s">
        <v>74</v>
      </c>
      <c r="U18997" t="s">
        <v>75</v>
      </c>
      <c r="V18997" t="s">
        <v>50</v>
      </c>
    </row>
    <row r="18998" spans="1:22">
      <c r="A18998" s="4">
        <v>46160</v>
      </c>
      <c r="B18998" t="s">
        <v>13177</v>
      </c>
      <c r="C18998" t="s">
        <v>2568</v>
      </c>
      <c r="D18998">
        <v>2</v>
      </c>
      <c r="E18998">
        <v>464000.00024000002</v>
      </c>
      <c r="F18998">
        <f>Table2[[#This Row],[Đơn Giá Chuẩn]]*Table2[[#This Row],[Tổng số lượng bán]]</f>
        <v>928000.00048000005</v>
      </c>
      <c r="G18998">
        <v>0</v>
      </c>
      <c r="H18998">
        <f>Table2[[#This Row],[Doanh số bán]]-Table2[[#This Row],[Chiết khấu]]</f>
        <v>928000.00048000005</v>
      </c>
      <c r="K18998" t="s">
        <v>50</v>
      </c>
      <c r="L18998">
        <v>1</v>
      </c>
      <c r="M18998" t="s">
        <v>37</v>
      </c>
      <c r="N18998" t="s">
        <v>50</v>
      </c>
      <c r="O18998">
        <v>2</v>
      </c>
      <c r="P18998" t="s">
        <v>12322</v>
      </c>
      <c r="Q18998" t="s">
        <v>12323</v>
      </c>
      <c r="R18998" t="s">
        <v>41</v>
      </c>
      <c r="S18998" t="s">
        <v>42</v>
      </c>
      <c r="T18998" t="s">
        <v>74</v>
      </c>
      <c r="U18998" t="s">
        <v>75</v>
      </c>
      <c r="V18998" t="s">
        <v>50</v>
      </c>
    </row>
    <row r="18999" spans="1:22">
      <c r="A18999" s="4">
        <v>46160</v>
      </c>
      <c r="B18999" t="s">
        <v>13178</v>
      </c>
      <c r="C18999" t="s">
        <v>155</v>
      </c>
      <c r="D18999">
        <v>1</v>
      </c>
      <c r="E18999">
        <v>167165.00048000002</v>
      </c>
      <c r="F18999">
        <f>Table2[[#This Row],[Đơn Giá Chuẩn]]*Table2[[#This Row],[Tổng số lượng bán]]</f>
        <v>167165.00048000002</v>
      </c>
      <c r="G18999">
        <v>0</v>
      </c>
      <c r="H18999">
        <f>Table2[[#This Row],[Doanh số bán]]-Table2[[#This Row],[Chiết khấu]]</f>
        <v>167165.00048000002</v>
      </c>
      <c r="K18999" t="s">
        <v>50</v>
      </c>
      <c r="L18999">
        <v>0.2</v>
      </c>
      <c r="M18999" t="s">
        <v>37</v>
      </c>
      <c r="N18999" t="s">
        <v>50</v>
      </c>
      <c r="O18999">
        <v>0.2</v>
      </c>
      <c r="P18999" t="s">
        <v>156</v>
      </c>
      <c r="Q18999" t="s">
        <v>157</v>
      </c>
      <c r="R18999" t="s">
        <v>107</v>
      </c>
      <c r="S18999" t="s">
        <v>108</v>
      </c>
      <c r="T18999" t="s">
        <v>74</v>
      </c>
      <c r="U18999" t="s">
        <v>75</v>
      </c>
      <c r="V18999" t="s">
        <v>50</v>
      </c>
    </row>
    <row r="19000" spans="1:22">
      <c r="A19000" s="4">
        <v>46160</v>
      </c>
      <c r="B19000" t="s">
        <v>13179</v>
      </c>
      <c r="C19000" t="s">
        <v>1862</v>
      </c>
      <c r="D19000">
        <v>1</v>
      </c>
      <c r="E19000">
        <v>51499.999640000002</v>
      </c>
      <c r="F19000">
        <f>Table2[[#This Row],[Đơn Giá Chuẩn]]*Table2[[#This Row],[Tổng số lượng bán]]</f>
        <v>51499.999640000002</v>
      </c>
      <c r="G19000">
        <v>0</v>
      </c>
      <c r="H19000">
        <f>Table2[[#This Row],[Doanh số bán]]-Table2[[#This Row],[Chiết khấu]]</f>
        <v>51499.999640000002</v>
      </c>
      <c r="K19000" t="s">
        <v>50</v>
      </c>
      <c r="L19000">
        <v>0.12</v>
      </c>
      <c r="M19000" t="s">
        <v>37</v>
      </c>
      <c r="N19000" t="s">
        <v>50</v>
      </c>
      <c r="O19000">
        <v>0.12</v>
      </c>
      <c r="P19000" t="s">
        <v>520</v>
      </c>
      <c r="Q19000" t="s">
        <v>521</v>
      </c>
      <c r="R19000" t="s">
        <v>107</v>
      </c>
      <c r="S19000" t="s">
        <v>108</v>
      </c>
      <c r="T19000" t="s">
        <v>74</v>
      </c>
      <c r="U19000" t="s">
        <v>75</v>
      </c>
      <c r="V19000" t="s">
        <v>50</v>
      </c>
    </row>
    <row r="19001" spans="1:22">
      <c r="A19001" s="4">
        <v>46160</v>
      </c>
      <c r="B19001" t="s">
        <v>13179</v>
      </c>
      <c r="C19001" t="s">
        <v>1862</v>
      </c>
      <c r="D19001">
        <v>1</v>
      </c>
      <c r="E19001">
        <v>51499.999640000002</v>
      </c>
      <c r="F19001">
        <f>Table2[[#This Row],[Đơn Giá Chuẩn]]*Table2[[#This Row],[Tổng số lượng bán]]</f>
        <v>51499.999640000002</v>
      </c>
      <c r="G19001">
        <v>0</v>
      </c>
      <c r="H19001">
        <f>Table2[[#This Row],[Doanh số bán]]-Table2[[#This Row],[Chiết khấu]]</f>
        <v>51499.999640000002</v>
      </c>
      <c r="K19001" t="s">
        <v>50</v>
      </c>
      <c r="L19001">
        <v>0.16</v>
      </c>
      <c r="M19001" t="s">
        <v>37</v>
      </c>
      <c r="N19001" t="s">
        <v>50</v>
      </c>
      <c r="O19001">
        <v>0.16</v>
      </c>
      <c r="P19001" t="s">
        <v>105</v>
      </c>
      <c r="Q19001" t="s">
        <v>106</v>
      </c>
      <c r="R19001" t="s">
        <v>107</v>
      </c>
      <c r="S19001" t="s">
        <v>108</v>
      </c>
      <c r="T19001" t="s">
        <v>74</v>
      </c>
      <c r="U19001" t="s">
        <v>75</v>
      </c>
      <c r="V19001" t="s">
        <v>50</v>
      </c>
    </row>
    <row r="19002" spans="1:22">
      <c r="A19002" s="4">
        <v>46160</v>
      </c>
      <c r="B19002" t="s">
        <v>13180</v>
      </c>
      <c r="C19002" t="s">
        <v>155</v>
      </c>
      <c r="D19002">
        <v>1</v>
      </c>
      <c r="E19002">
        <v>167165.00048000002</v>
      </c>
      <c r="F19002">
        <f>Table2[[#This Row],[Đơn Giá Chuẩn]]*Table2[[#This Row],[Tổng số lượng bán]]</f>
        <v>167165.00048000002</v>
      </c>
      <c r="G19002">
        <v>0</v>
      </c>
      <c r="H19002">
        <f>Table2[[#This Row],[Doanh số bán]]-Table2[[#This Row],[Chiết khấu]]</f>
        <v>167165.00048000002</v>
      </c>
      <c r="K19002" t="s">
        <v>50</v>
      </c>
      <c r="L19002">
        <v>0.2</v>
      </c>
      <c r="M19002" t="s">
        <v>37</v>
      </c>
      <c r="N19002" t="s">
        <v>50</v>
      </c>
      <c r="O19002">
        <v>0.2</v>
      </c>
      <c r="P19002" t="s">
        <v>156</v>
      </c>
      <c r="Q19002" t="s">
        <v>157</v>
      </c>
      <c r="R19002" t="s">
        <v>107</v>
      </c>
      <c r="S19002" t="s">
        <v>108</v>
      </c>
      <c r="T19002" t="s">
        <v>74</v>
      </c>
      <c r="U19002" t="s">
        <v>75</v>
      </c>
      <c r="V19002" t="s">
        <v>50</v>
      </c>
    </row>
    <row r="19003" spans="1:22">
      <c r="A19003" s="4">
        <v>46160</v>
      </c>
      <c r="B19003" t="s">
        <v>13181</v>
      </c>
      <c r="C19003" t="s">
        <v>155</v>
      </c>
      <c r="D19003">
        <v>1</v>
      </c>
      <c r="E19003">
        <v>167165.00048000002</v>
      </c>
      <c r="F19003">
        <f>Table2[[#This Row],[Đơn Giá Chuẩn]]*Table2[[#This Row],[Tổng số lượng bán]]</f>
        <v>167165.00048000002</v>
      </c>
      <c r="G19003">
        <v>0</v>
      </c>
      <c r="H19003">
        <f>Table2[[#This Row],[Doanh số bán]]-Table2[[#This Row],[Chiết khấu]]</f>
        <v>167165.00048000002</v>
      </c>
      <c r="K19003" t="s">
        <v>50</v>
      </c>
      <c r="L19003">
        <v>0.2</v>
      </c>
      <c r="M19003" t="s">
        <v>37</v>
      </c>
      <c r="N19003" t="s">
        <v>50</v>
      </c>
      <c r="O19003">
        <v>0.2</v>
      </c>
      <c r="P19003" t="s">
        <v>156</v>
      </c>
      <c r="Q19003" t="s">
        <v>157</v>
      </c>
      <c r="R19003" t="s">
        <v>107</v>
      </c>
      <c r="S19003" t="s">
        <v>108</v>
      </c>
      <c r="T19003" t="s">
        <v>74</v>
      </c>
      <c r="U19003" t="s">
        <v>75</v>
      </c>
      <c r="V19003" t="s">
        <v>50</v>
      </c>
    </row>
    <row r="19004" spans="1:22">
      <c r="A19004" s="4">
        <v>46160</v>
      </c>
      <c r="B19004" t="s">
        <v>13182</v>
      </c>
      <c r="C19004" t="s">
        <v>155</v>
      </c>
      <c r="D19004">
        <v>1</v>
      </c>
      <c r="E19004">
        <v>363900.00044000003</v>
      </c>
      <c r="F19004">
        <f>Table2[[#This Row],[Đơn Giá Chuẩn]]*Table2[[#This Row],[Tổng số lượng bán]]</f>
        <v>363900.00044000003</v>
      </c>
      <c r="G19004">
        <v>0</v>
      </c>
      <c r="H19004">
        <f>Table2[[#This Row],[Doanh số bán]]-Table2[[#This Row],[Chiết khấu]]</f>
        <v>363900.00044000003</v>
      </c>
      <c r="K19004" t="s">
        <v>50</v>
      </c>
      <c r="L19004">
        <v>1.6</v>
      </c>
      <c r="M19004" t="s">
        <v>37</v>
      </c>
      <c r="N19004" t="s">
        <v>50</v>
      </c>
      <c r="O19004">
        <v>1.6</v>
      </c>
      <c r="P19004" t="s">
        <v>839</v>
      </c>
      <c r="Q19004" t="s">
        <v>840</v>
      </c>
      <c r="R19004" t="s">
        <v>107</v>
      </c>
      <c r="S19004" t="s">
        <v>108</v>
      </c>
      <c r="T19004" t="s">
        <v>74</v>
      </c>
      <c r="U19004" t="s">
        <v>75</v>
      </c>
      <c r="V19004" t="s">
        <v>50</v>
      </c>
    </row>
    <row r="19005" spans="1:22">
      <c r="A19005" s="4">
        <v>46160</v>
      </c>
      <c r="B19005" t="s">
        <v>13183</v>
      </c>
      <c r="C19005" t="s">
        <v>155</v>
      </c>
      <c r="D19005">
        <v>1</v>
      </c>
      <c r="E19005">
        <v>363900.00044000003</v>
      </c>
      <c r="F19005">
        <f>Table2[[#This Row],[Đơn Giá Chuẩn]]*Table2[[#This Row],[Tổng số lượng bán]]</f>
        <v>363900.00044000003</v>
      </c>
      <c r="G19005">
        <v>0</v>
      </c>
      <c r="H19005">
        <f>Table2[[#This Row],[Doanh số bán]]-Table2[[#This Row],[Chiết khấu]]</f>
        <v>363900.00044000003</v>
      </c>
      <c r="K19005" t="s">
        <v>50</v>
      </c>
      <c r="L19005">
        <v>1.6</v>
      </c>
      <c r="M19005" t="s">
        <v>37</v>
      </c>
      <c r="N19005" t="s">
        <v>50</v>
      </c>
      <c r="O19005">
        <v>1.6</v>
      </c>
      <c r="P19005" t="s">
        <v>839</v>
      </c>
      <c r="Q19005" t="s">
        <v>840</v>
      </c>
      <c r="R19005" t="s">
        <v>107</v>
      </c>
      <c r="S19005" t="s">
        <v>108</v>
      </c>
      <c r="T19005" t="s">
        <v>74</v>
      </c>
      <c r="U19005" t="s">
        <v>75</v>
      </c>
      <c r="V19005" t="s">
        <v>50</v>
      </c>
    </row>
    <row r="19006" spans="1:22">
      <c r="A19006" s="4">
        <v>46160</v>
      </c>
      <c r="B19006" t="s">
        <v>13184</v>
      </c>
      <c r="C19006" t="s">
        <v>2568</v>
      </c>
      <c r="D19006">
        <v>1</v>
      </c>
      <c r="E19006">
        <v>398000.00036000006</v>
      </c>
      <c r="F19006">
        <f>Table2[[#This Row],[Đơn Giá Chuẩn]]*Table2[[#This Row],[Tổng số lượng bán]]</f>
        <v>398000.00036000006</v>
      </c>
      <c r="G19006">
        <v>0</v>
      </c>
      <c r="H19006">
        <f>Table2[[#This Row],[Doanh số bán]]-Table2[[#This Row],[Chiết khấu]]</f>
        <v>398000.00036000006</v>
      </c>
      <c r="K19006" t="s">
        <v>50</v>
      </c>
      <c r="L19006">
        <v>1</v>
      </c>
      <c r="M19006" t="s">
        <v>37</v>
      </c>
      <c r="N19006" t="s">
        <v>50</v>
      </c>
      <c r="O19006">
        <v>1</v>
      </c>
      <c r="P19006" t="s">
        <v>12326</v>
      </c>
      <c r="Q19006" t="s">
        <v>12327</v>
      </c>
      <c r="R19006" t="s">
        <v>41</v>
      </c>
      <c r="S19006" t="s">
        <v>42</v>
      </c>
      <c r="T19006" t="s">
        <v>74</v>
      </c>
      <c r="U19006" t="s">
        <v>75</v>
      </c>
      <c r="V19006" t="s">
        <v>50</v>
      </c>
    </row>
    <row r="19007" spans="1:22">
      <c r="A19007" s="4">
        <v>46160</v>
      </c>
      <c r="B19007" t="s">
        <v>13185</v>
      </c>
      <c r="C19007" t="s">
        <v>1862</v>
      </c>
      <c r="D19007">
        <v>1</v>
      </c>
      <c r="E19007">
        <v>55899.999560000004</v>
      </c>
      <c r="F19007">
        <f>Table2[[#This Row],[Đơn Giá Chuẩn]]*Table2[[#This Row],[Tổng số lượng bán]]</f>
        <v>55899.999560000004</v>
      </c>
      <c r="G19007">
        <v>0</v>
      </c>
      <c r="H19007">
        <f>Table2[[#This Row],[Doanh số bán]]-Table2[[#This Row],[Chiết khấu]]</f>
        <v>55899.999560000004</v>
      </c>
      <c r="K19007" t="s">
        <v>50</v>
      </c>
      <c r="L19007">
        <v>0.12</v>
      </c>
      <c r="M19007" t="s">
        <v>37</v>
      </c>
      <c r="N19007" t="s">
        <v>50</v>
      </c>
      <c r="O19007">
        <v>0.12</v>
      </c>
      <c r="P19007" t="s">
        <v>588</v>
      </c>
      <c r="Q19007" t="s">
        <v>589</v>
      </c>
      <c r="R19007" t="s">
        <v>107</v>
      </c>
      <c r="S19007" t="s">
        <v>108</v>
      </c>
      <c r="T19007" t="s">
        <v>74</v>
      </c>
      <c r="U19007" t="s">
        <v>75</v>
      </c>
      <c r="V19007" t="s">
        <v>50</v>
      </c>
    </row>
    <row r="19008" spans="1:22">
      <c r="A19008" s="4">
        <v>46160</v>
      </c>
      <c r="B19008" t="s">
        <v>13185</v>
      </c>
      <c r="C19008" t="s">
        <v>1862</v>
      </c>
      <c r="D19008">
        <v>1</v>
      </c>
      <c r="E19008">
        <v>55899.999560000004</v>
      </c>
      <c r="F19008">
        <f>Table2[[#This Row],[Đơn Giá Chuẩn]]*Table2[[#This Row],[Tổng số lượng bán]]</f>
        <v>55899.999560000004</v>
      </c>
      <c r="G19008">
        <v>0</v>
      </c>
      <c r="H19008">
        <f>Table2[[#This Row],[Doanh số bán]]-Table2[[#This Row],[Chiết khấu]]</f>
        <v>55899.999560000004</v>
      </c>
      <c r="K19008" t="s">
        <v>50</v>
      </c>
      <c r="L19008">
        <v>0.12</v>
      </c>
      <c r="M19008" t="s">
        <v>37</v>
      </c>
      <c r="N19008" t="s">
        <v>50</v>
      </c>
      <c r="O19008">
        <v>0.12</v>
      </c>
      <c r="P19008" t="s">
        <v>586</v>
      </c>
      <c r="Q19008" t="s">
        <v>587</v>
      </c>
      <c r="R19008" t="s">
        <v>107</v>
      </c>
      <c r="S19008" t="s">
        <v>108</v>
      </c>
      <c r="T19008" t="s">
        <v>74</v>
      </c>
      <c r="U19008" t="s">
        <v>75</v>
      </c>
      <c r="V19008" t="s">
        <v>50</v>
      </c>
    </row>
    <row r="19009" spans="1:22">
      <c r="A19009" s="4">
        <v>46160</v>
      </c>
      <c r="B19009" t="s">
        <v>13186</v>
      </c>
      <c r="C19009" t="s">
        <v>155</v>
      </c>
      <c r="D19009">
        <v>20</v>
      </c>
      <c r="E19009">
        <v>121988.00000000001</v>
      </c>
      <c r="F19009">
        <f>Table2[[#This Row],[Đơn Giá Chuẩn]]*Table2[[#This Row],[Tổng số lượng bán]]</f>
        <v>2439760.0000000005</v>
      </c>
      <c r="G19009">
        <v>0</v>
      </c>
      <c r="H19009">
        <f>Table2[[#This Row],[Doanh số bán]]-Table2[[#This Row],[Chiết khấu]]</f>
        <v>2439760.0000000005</v>
      </c>
      <c r="K19009" t="s">
        <v>36</v>
      </c>
      <c r="L19009">
        <v>0.2</v>
      </c>
      <c r="M19009" t="s">
        <v>37</v>
      </c>
      <c r="N19009" t="s">
        <v>919</v>
      </c>
      <c r="O19009">
        <v>4</v>
      </c>
      <c r="P19009" t="s">
        <v>156</v>
      </c>
      <c r="Q19009" t="s">
        <v>157</v>
      </c>
      <c r="R19009" t="s">
        <v>107</v>
      </c>
      <c r="S19009" t="s">
        <v>108</v>
      </c>
      <c r="T19009" t="s">
        <v>2448</v>
      </c>
      <c r="U19009" t="s">
        <v>2449</v>
      </c>
      <c r="V19009" t="s">
        <v>45</v>
      </c>
    </row>
    <row r="19010" spans="1:22">
      <c r="A19010" s="4">
        <v>46160</v>
      </c>
      <c r="B19010" t="s">
        <v>13187</v>
      </c>
      <c r="C19010" t="s">
        <v>1862</v>
      </c>
      <c r="D19010">
        <v>1</v>
      </c>
      <c r="E19010">
        <v>55899.999560000004</v>
      </c>
      <c r="F19010">
        <f>Table2[[#This Row],[Đơn Giá Chuẩn]]*Table2[[#This Row],[Tổng số lượng bán]]</f>
        <v>55899.999560000004</v>
      </c>
      <c r="G19010">
        <v>0</v>
      </c>
      <c r="H19010">
        <f>Table2[[#This Row],[Doanh số bán]]-Table2[[#This Row],[Chiết khấu]]</f>
        <v>55899.999560000004</v>
      </c>
      <c r="K19010" t="s">
        <v>50</v>
      </c>
      <c r="L19010">
        <v>0.12</v>
      </c>
      <c r="M19010" t="s">
        <v>37</v>
      </c>
      <c r="N19010" t="s">
        <v>50</v>
      </c>
      <c r="O19010">
        <v>0.12</v>
      </c>
      <c r="P19010" t="s">
        <v>656</v>
      </c>
      <c r="Q19010" t="s">
        <v>657</v>
      </c>
      <c r="R19010" t="s">
        <v>107</v>
      </c>
      <c r="S19010" t="s">
        <v>108</v>
      </c>
      <c r="T19010" t="s">
        <v>2176</v>
      </c>
      <c r="U19010" t="s">
        <v>2177</v>
      </c>
      <c r="V19010" t="s">
        <v>50</v>
      </c>
    </row>
    <row r="19011" spans="1:22">
      <c r="A19011" s="4">
        <v>46160</v>
      </c>
      <c r="B19011" t="s">
        <v>13188</v>
      </c>
      <c r="C19011" t="s">
        <v>1862</v>
      </c>
      <c r="D19011">
        <v>1</v>
      </c>
      <c r="E19011">
        <v>152000.00012000001</v>
      </c>
      <c r="F19011">
        <f>Table2[[#This Row],[Đơn Giá Chuẩn]]*Table2[[#This Row],[Tổng số lượng bán]]</f>
        <v>152000.00012000001</v>
      </c>
      <c r="G19011">
        <v>13889</v>
      </c>
      <c r="H19011">
        <f>Table2[[#This Row],[Doanh số bán]]-Table2[[#This Row],[Chiết khấu]]</f>
        <v>138111.00012000001</v>
      </c>
      <c r="K19011" t="s">
        <v>50</v>
      </c>
      <c r="L19011">
        <v>0.125</v>
      </c>
      <c r="M19011" t="s">
        <v>37</v>
      </c>
      <c r="N19011" t="s">
        <v>50</v>
      </c>
      <c r="O19011">
        <v>0.125</v>
      </c>
      <c r="P19011" t="s">
        <v>1500</v>
      </c>
      <c r="Q19011" t="s">
        <v>1501</v>
      </c>
      <c r="R19011" t="s">
        <v>41</v>
      </c>
      <c r="S19011" t="s">
        <v>42</v>
      </c>
      <c r="T19011" t="s">
        <v>2176</v>
      </c>
      <c r="U19011" t="s">
        <v>2177</v>
      </c>
      <c r="V19011" t="s">
        <v>50</v>
      </c>
    </row>
    <row r="19012" spans="1:22">
      <c r="A19012" s="4">
        <v>46160</v>
      </c>
      <c r="B19012" t="s">
        <v>13189</v>
      </c>
      <c r="C19012" t="s">
        <v>1862</v>
      </c>
      <c r="D19012">
        <v>1</v>
      </c>
      <c r="E19012">
        <v>51499.999640000002</v>
      </c>
      <c r="F19012">
        <f>Table2[[#This Row],[Đơn Giá Chuẩn]]*Table2[[#This Row],[Tổng số lượng bán]]</f>
        <v>51499.999640000002</v>
      </c>
      <c r="G19012">
        <v>0</v>
      </c>
      <c r="H19012">
        <f>Table2[[#This Row],[Doanh số bán]]-Table2[[#This Row],[Chiết khấu]]</f>
        <v>51499.999640000002</v>
      </c>
      <c r="K19012" t="s">
        <v>50</v>
      </c>
      <c r="L19012">
        <v>0.16</v>
      </c>
      <c r="M19012" t="s">
        <v>37</v>
      </c>
      <c r="N19012" t="s">
        <v>50</v>
      </c>
      <c r="O19012">
        <v>0.16</v>
      </c>
      <c r="P19012" t="s">
        <v>105</v>
      </c>
      <c r="Q19012" t="s">
        <v>106</v>
      </c>
      <c r="R19012" t="s">
        <v>107</v>
      </c>
      <c r="S19012" t="s">
        <v>108</v>
      </c>
      <c r="T19012" t="s">
        <v>2176</v>
      </c>
      <c r="U19012" t="s">
        <v>2177</v>
      </c>
      <c r="V19012" t="s">
        <v>50</v>
      </c>
    </row>
    <row r="19013" spans="1:22">
      <c r="A19013" s="4">
        <v>46160</v>
      </c>
      <c r="B19013" t="s">
        <v>13190</v>
      </c>
      <c r="C19013" t="s">
        <v>23</v>
      </c>
      <c r="D19013">
        <v>1</v>
      </c>
      <c r="E19013">
        <v>25999.999999999996</v>
      </c>
      <c r="F19013">
        <f>Table2[[#This Row],[Đơn Giá Chuẩn]]*Table2[[#This Row],[Tổng số lượng bán]]</f>
        <v>25999.999999999996</v>
      </c>
      <c r="G19013">
        <v>0</v>
      </c>
      <c r="H19013">
        <f>Table2[[#This Row],[Doanh số bán]]-Table2[[#This Row],[Chiết khấu]]</f>
        <v>25999.999999999996</v>
      </c>
      <c r="K19013" t="s">
        <v>24</v>
      </c>
      <c r="L19013">
        <v>0</v>
      </c>
      <c r="M19013" t="s">
        <v>319</v>
      </c>
      <c r="N19013" t="s">
        <v>26</v>
      </c>
      <c r="O19013">
        <v>0</v>
      </c>
      <c r="P19013" t="s">
        <v>129</v>
      </c>
      <c r="Q19013" t="s">
        <v>130</v>
      </c>
      <c r="R19013" t="s">
        <v>29</v>
      </c>
      <c r="S19013" t="s">
        <v>30</v>
      </c>
      <c r="T19013" t="s">
        <v>320</v>
      </c>
      <c r="U19013" t="s">
        <v>321</v>
      </c>
      <c r="V19013" t="s">
        <v>33</v>
      </c>
    </row>
    <row r="19014" spans="1:22">
      <c r="A19014" s="4">
        <v>46160</v>
      </c>
      <c r="B19014" t="s">
        <v>13191</v>
      </c>
      <c r="C19014" t="s">
        <v>23</v>
      </c>
      <c r="D19014">
        <v>5</v>
      </c>
      <c r="E19014">
        <v>32000</v>
      </c>
      <c r="F19014">
        <f>Table2[[#This Row],[Đơn Giá Chuẩn]]*Table2[[#This Row],[Tổng số lượng bán]]</f>
        <v>160000</v>
      </c>
      <c r="G19014">
        <v>0</v>
      </c>
      <c r="H19014">
        <f>Table2[[#This Row],[Doanh số bán]]-Table2[[#This Row],[Chiết khấu]]</f>
        <v>160000</v>
      </c>
      <c r="K19014" t="s">
        <v>24</v>
      </c>
      <c r="L19014">
        <v>0</v>
      </c>
      <c r="M19014" t="s">
        <v>319</v>
      </c>
      <c r="N19014" t="s">
        <v>26</v>
      </c>
      <c r="O19014">
        <v>0</v>
      </c>
      <c r="P19014" t="s">
        <v>873</v>
      </c>
      <c r="Q19014" t="s">
        <v>874</v>
      </c>
      <c r="R19014" t="s">
        <v>29</v>
      </c>
      <c r="S19014" t="s">
        <v>30</v>
      </c>
      <c r="T19014" t="s">
        <v>320</v>
      </c>
      <c r="U19014" t="s">
        <v>321</v>
      </c>
      <c r="V19014" t="s">
        <v>33</v>
      </c>
    </row>
    <row r="19015" spans="1:22">
      <c r="A19015" s="4">
        <v>46160</v>
      </c>
      <c r="B19015" t="s">
        <v>13191</v>
      </c>
      <c r="C19015" t="s">
        <v>23</v>
      </c>
      <c r="D19015">
        <v>2</v>
      </c>
      <c r="E19015">
        <v>25999.999999999996</v>
      </c>
      <c r="F19015">
        <f>Table2[[#This Row],[Đơn Giá Chuẩn]]*Table2[[#This Row],[Tổng số lượng bán]]</f>
        <v>51999.999999999993</v>
      </c>
      <c r="G19015">
        <v>0</v>
      </c>
      <c r="H19015">
        <f>Table2[[#This Row],[Doanh số bán]]-Table2[[#This Row],[Chiết khấu]]</f>
        <v>51999.999999999993</v>
      </c>
      <c r="K19015" t="s">
        <v>24</v>
      </c>
      <c r="L19015">
        <v>0</v>
      </c>
      <c r="M19015" t="s">
        <v>319</v>
      </c>
      <c r="N19015" t="s">
        <v>26</v>
      </c>
      <c r="O19015">
        <v>0</v>
      </c>
      <c r="P19015" t="s">
        <v>47</v>
      </c>
      <c r="Q19015" t="s">
        <v>48</v>
      </c>
      <c r="R19015" t="s">
        <v>29</v>
      </c>
      <c r="S19015" t="s">
        <v>30</v>
      </c>
      <c r="T19015" t="s">
        <v>320</v>
      </c>
      <c r="U19015" t="s">
        <v>321</v>
      </c>
      <c r="V19015" t="s">
        <v>33</v>
      </c>
    </row>
    <row r="19016" spans="1:22">
      <c r="A19016" s="4">
        <v>46160</v>
      </c>
      <c r="B19016" t="s">
        <v>13191</v>
      </c>
      <c r="C19016" t="s">
        <v>23</v>
      </c>
      <c r="D19016">
        <v>1</v>
      </c>
      <c r="E19016">
        <v>21000</v>
      </c>
      <c r="F19016">
        <f>Table2[[#This Row],[Đơn Giá Chuẩn]]*Table2[[#This Row],[Tổng số lượng bán]]</f>
        <v>21000</v>
      </c>
      <c r="G19016">
        <v>0</v>
      </c>
      <c r="H19016">
        <f>Table2[[#This Row],[Doanh số bán]]-Table2[[#This Row],[Chiết khấu]]</f>
        <v>21000</v>
      </c>
      <c r="K19016" t="s">
        <v>24</v>
      </c>
      <c r="L19016">
        <v>0</v>
      </c>
      <c r="M19016" t="s">
        <v>319</v>
      </c>
      <c r="N19016" t="s">
        <v>26</v>
      </c>
      <c r="O19016">
        <v>0</v>
      </c>
      <c r="P19016" t="s">
        <v>27</v>
      </c>
      <c r="Q19016" t="s">
        <v>28</v>
      </c>
      <c r="R19016" t="s">
        <v>29</v>
      </c>
      <c r="S19016" t="s">
        <v>30</v>
      </c>
      <c r="T19016" t="s">
        <v>320</v>
      </c>
      <c r="U19016" t="s">
        <v>321</v>
      </c>
      <c r="V19016" t="s">
        <v>33</v>
      </c>
    </row>
    <row r="19017" spans="1:22">
      <c r="A19017" s="4">
        <v>46160</v>
      </c>
      <c r="B19017" t="s">
        <v>13191</v>
      </c>
      <c r="C19017" t="s">
        <v>23</v>
      </c>
      <c r="D19017">
        <v>2</v>
      </c>
      <c r="E19017">
        <v>42000</v>
      </c>
      <c r="F19017">
        <f>Table2[[#This Row],[Đơn Giá Chuẩn]]*Table2[[#This Row],[Tổng số lượng bán]]</f>
        <v>84000</v>
      </c>
      <c r="G19017">
        <v>0</v>
      </c>
      <c r="H19017">
        <f>Table2[[#This Row],[Doanh số bán]]-Table2[[#This Row],[Chiết khấu]]</f>
        <v>84000</v>
      </c>
      <c r="K19017" t="s">
        <v>24</v>
      </c>
      <c r="L19017">
        <v>0</v>
      </c>
      <c r="M19017" t="s">
        <v>319</v>
      </c>
      <c r="N19017" t="s">
        <v>26</v>
      </c>
      <c r="O19017">
        <v>0</v>
      </c>
      <c r="P19017" t="s">
        <v>1020</v>
      </c>
      <c r="Q19017" t="s">
        <v>1021</v>
      </c>
      <c r="R19017" t="s">
        <v>29</v>
      </c>
      <c r="S19017" t="s">
        <v>59</v>
      </c>
      <c r="T19017" t="s">
        <v>320</v>
      </c>
      <c r="U19017" t="s">
        <v>321</v>
      </c>
      <c r="V19017" t="s">
        <v>33</v>
      </c>
    </row>
    <row r="19018" spans="1:22">
      <c r="A19018" s="4">
        <v>46160</v>
      </c>
      <c r="B19018" t="s">
        <v>13192</v>
      </c>
      <c r="C19018" t="s">
        <v>104</v>
      </c>
      <c r="D19018">
        <v>1</v>
      </c>
      <c r="E19018">
        <v>51000</v>
      </c>
      <c r="F19018">
        <f>Table2[[#This Row],[Đơn Giá Chuẩn]]*Table2[[#This Row],[Tổng số lượng bán]]</f>
        <v>51000</v>
      </c>
      <c r="G19018">
        <v>0</v>
      </c>
      <c r="H19018">
        <f>Table2[[#This Row],[Doanh số bán]]-Table2[[#This Row],[Chiết khấu]]</f>
        <v>51000</v>
      </c>
      <c r="K19018" t="s">
        <v>24</v>
      </c>
      <c r="L19018">
        <v>0.12</v>
      </c>
      <c r="M19018" t="s">
        <v>319</v>
      </c>
      <c r="N19018" t="s">
        <v>26</v>
      </c>
      <c r="O19018">
        <v>0.12</v>
      </c>
      <c r="P19018" t="s">
        <v>588</v>
      </c>
      <c r="Q19018" t="s">
        <v>589</v>
      </c>
      <c r="R19018" t="s">
        <v>107</v>
      </c>
      <c r="S19018" t="s">
        <v>108</v>
      </c>
      <c r="T19018" t="s">
        <v>320</v>
      </c>
      <c r="U19018" t="s">
        <v>321</v>
      </c>
      <c r="V19018" t="s">
        <v>33</v>
      </c>
    </row>
    <row r="19019" spans="1:22">
      <c r="A19019" s="4">
        <v>46160</v>
      </c>
      <c r="B19019" t="s">
        <v>13192</v>
      </c>
      <c r="C19019" t="s">
        <v>104</v>
      </c>
      <c r="D19019">
        <v>1</v>
      </c>
      <c r="E19019">
        <v>47000</v>
      </c>
      <c r="F19019">
        <f>Table2[[#This Row],[Đơn Giá Chuẩn]]*Table2[[#This Row],[Tổng số lượng bán]]</f>
        <v>47000</v>
      </c>
      <c r="G19019">
        <v>0</v>
      </c>
      <c r="H19019">
        <f>Table2[[#This Row],[Doanh số bán]]-Table2[[#This Row],[Chiết khấu]]</f>
        <v>47000</v>
      </c>
      <c r="K19019" t="s">
        <v>24</v>
      </c>
      <c r="L19019">
        <v>0.12</v>
      </c>
      <c r="M19019" t="s">
        <v>319</v>
      </c>
      <c r="N19019" t="s">
        <v>26</v>
      </c>
      <c r="O19019">
        <v>0.12</v>
      </c>
      <c r="P19019" t="s">
        <v>520</v>
      </c>
      <c r="Q19019" t="s">
        <v>521</v>
      </c>
      <c r="R19019" t="s">
        <v>107</v>
      </c>
      <c r="S19019" t="s">
        <v>108</v>
      </c>
      <c r="T19019" t="s">
        <v>320</v>
      </c>
      <c r="U19019" t="s">
        <v>321</v>
      </c>
      <c r="V19019" t="s">
        <v>33</v>
      </c>
    </row>
    <row r="19020" spans="1:22">
      <c r="A19020" s="4">
        <v>46160</v>
      </c>
      <c r="B19020" t="s">
        <v>13193</v>
      </c>
      <c r="C19020" t="s">
        <v>23</v>
      </c>
      <c r="D19020">
        <v>3</v>
      </c>
      <c r="E19020">
        <v>25999.999999999996</v>
      </c>
      <c r="F19020">
        <f>Table2[[#This Row],[Đơn Giá Chuẩn]]*Table2[[#This Row],[Tổng số lượng bán]]</f>
        <v>77999.999999999985</v>
      </c>
      <c r="G19020">
        <v>0</v>
      </c>
      <c r="H19020">
        <f>Table2[[#This Row],[Doanh số bán]]-Table2[[#This Row],[Chiết khấu]]</f>
        <v>77999.999999999985</v>
      </c>
      <c r="K19020" t="s">
        <v>24</v>
      </c>
      <c r="L19020">
        <v>0</v>
      </c>
      <c r="M19020" t="s">
        <v>319</v>
      </c>
      <c r="N19020" t="s">
        <v>26</v>
      </c>
      <c r="O19020">
        <v>0</v>
      </c>
      <c r="P19020" t="s">
        <v>47</v>
      </c>
      <c r="Q19020" t="s">
        <v>48</v>
      </c>
      <c r="R19020" t="s">
        <v>29</v>
      </c>
      <c r="S19020" t="s">
        <v>30</v>
      </c>
      <c r="T19020" t="s">
        <v>320</v>
      </c>
      <c r="U19020" t="s">
        <v>321</v>
      </c>
      <c r="V19020" t="s">
        <v>33</v>
      </c>
    </row>
    <row r="19021" spans="1:22">
      <c r="A19021" s="4">
        <v>46160</v>
      </c>
      <c r="B19021" t="s">
        <v>13194</v>
      </c>
      <c r="C19021" t="s">
        <v>23</v>
      </c>
      <c r="D19021">
        <v>1</v>
      </c>
      <c r="E19021">
        <v>42000</v>
      </c>
      <c r="F19021">
        <f>Table2[[#This Row],[Đơn Giá Chuẩn]]*Table2[[#This Row],[Tổng số lượng bán]]</f>
        <v>42000</v>
      </c>
      <c r="G19021">
        <v>0</v>
      </c>
      <c r="H19021">
        <f>Table2[[#This Row],[Doanh số bán]]-Table2[[#This Row],[Chiết khấu]]</f>
        <v>42000</v>
      </c>
      <c r="K19021" t="s">
        <v>24</v>
      </c>
      <c r="L19021">
        <v>0</v>
      </c>
      <c r="M19021" t="s">
        <v>319</v>
      </c>
      <c r="N19021" t="s">
        <v>26</v>
      </c>
      <c r="O19021">
        <v>0</v>
      </c>
      <c r="P19021" t="s">
        <v>94</v>
      </c>
      <c r="Q19021" t="s">
        <v>95</v>
      </c>
      <c r="R19021" t="s">
        <v>29</v>
      </c>
      <c r="S19021" t="s">
        <v>30</v>
      </c>
      <c r="T19021" t="s">
        <v>320</v>
      </c>
      <c r="U19021" t="s">
        <v>321</v>
      </c>
      <c r="V19021" t="s">
        <v>33</v>
      </c>
    </row>
    <row r="19022" spans="1:22">
      <c r="A19022" s="4">
        <v>46160</v>
      </c>
      <c r="B19022" t="s">
        <v>13195</v>
      </c>
      <c r="C19022" t="s">
        <v>23</v>
      </c>
      <c r="D19022">
        <v>1</v>
      </c>
      <c r="E19022">
        <v>21000</v>
      </c>
      <c r="F19022">
        <f>Table2[[#This Row],[Đơn Giá Chuẩn]]*Table2[[#This Row],[Tổng số lượng bán]]</f>
        <v>21000</v>
      </c>
      <c r="G19022">
        <v>0</v>
      </c>
      <c r="H19022">
        <f>Table2[[#This Row],[Doanh số bán]]-Table2[[#This Row],[Chiết khấu]]</f>
        <v>21000</v>
      </c>
      <c r="K19022" t="s">
        <v>24</v>
      </c>
      <c r="L19022">
        <v>0</v>
      </c>
      <c r="M19022" t="s">
        <v>319</v>
      </c>
      <c r="N19022" t="s">
        <v>26</v>
      </c>
      <c r="O19022">
        <v>0</v>
      </c>
      <c r="P19022" t="s">
        <v>27</v>
      </c>
      <c r="Q19022" t="s">
        <v>28</v>
      </c>
      <c r="R19022" t="s">
        <v>29</v>
      </c>
      <c r="S19022" t="s">
        <v>30</v>
      </c>
      <c r="T19022" t="s">
        <v>320</v>
      </c>
      <c r="U19022" t="s">
        <v>321</v>
      </c>
      <c r="V19022" t="s">
        <v>33</v>
      </c>
    </row>
    <row r="19023" spans="1:22">
      <c r="A19023" s="4">
        <v>46160</v>
      </c>
      <c r="B19023" t="s">
        <v>13195</v>
      </c>
      <c r="C19023" t="s">
        <v>23</v>
      </c>
      <c r="D19023">
        <v>1</v>
      </c>
      <c r="E19023">
        <v>25999.999999999996</v>
      </c>
      <c r="F19023">
        <f>Table2[[#This Row],[Đơn Giá Chuẩn]]*Table2[[#This Row],[Tổng số lượng bán]]</f>
        <v>25999.999999999996</v>
      </c>
      <c r="G19023">
        <v>0</v>
      </c>
      <c r="H19023">
        <f>Table2[[#This Row],[Doanh số bán]]-Table2[[#This Row],[Chiết khấu]]</f>
        <v>25999.999999999996</v>
      </c>
      <c r="K19023" t="s">
        <v>24</v>
      </c>
      <c r="L19023">
        <v>0</v>
      </c>
      <c r="M19023" t="s">
        <v>319</v>
      </c>
      <c r="N19023" t="s">
        <v>26</v>
      </c>
      <c r="O19023">
        <v>0</v>
      </c>
      <c r="P19023" t="s">
        <v>47</v>
      </c>
      <c r="Q19023" t="s">
        <v>48</v>
      </c>
      <c r="R19023" t="s">
        <v>29</v>
      </c>
      <c r="S19023" t="s">
        <v>30</v>
      </c>
      <c r="T19023" t="s">
        <v>320</v>
      </c>
      <c r="U19023" t="s">
        <v>321</v>
      </c>
      <c r="V19023" t="s">
        <v>33</v>
      </c>
    </row>
    <row r="19024" spans="1:22">
      <c r="A19024" s="4">
        <v>46160</v>
      </c>
      <c r="B19024" t="s">
        <v>13196</v>
      </c>
      <c r="C19024" t="s">
        <v>23</v>
      </c>
      <c r="D19024">
        <v>1</v>
      </c>
      <c r="E19024">
        <v>21000</v>
      </c>
      <c r="F19024">
        <f>Table2[[#This Row],[Đơn Giá Chuẩn]]*Table2[[#This Row],[Tổng số lượng bán]]</f>
        <v>21000</v>
      </c>
      <c r="G19024">
        <v>0</v>
      </c>
      <c r="H19024">
        <f>Table2[[#This Row],[Doanh số bán]]-Table2[[#This Row],[Chiết khấu]]</f>
        <v>21000</v>
      </c>
      <c r="K19024" t="s">
        <v>24</v>
      </c>
      <c r="L19024">
        <v>0</v>
      </c>
      <c r="M19024" t="s">
        <v>319</v>
      </c>
      <c r="N19024" t="s">
        <v>26</v>
      </c>
      <c r="O19024">
        <v>0</v>
      </c>
      <c r="P19024" t="s">
        <v>27</v>
      </c>
      <c r="Q19024" t="s">
        <v>28</v>
      </c>
      <c r="R19024" t="s">
        <v>29</v>
      </c>
      <c r="S19024" t="s">
        <v>30</v>
      </c>
      <c r="T19024" t="s">
        <v>320</v>
      </c>
      <c r="U19024" t="s">
        <v>321</v>
      </c>
      <c r="V19024" t="s">
        <v>33</v>
      </c>
    </row>
    <row r="19025" spans="1:22">
      <c r="A19025" s="4">
        <v>46160</v>
      </c>
      <c r="B19025" t="s">
        <v>13197</v>
      </c>
      <c r="C19025" t="s">
        <v>23</v>
      </c>
      <c r="D19025">
        <v>1</v>
      </c>
      <c r="E19025">
        <v>21000</v>
      </c>
      <c r="F19025">
        <f>Table2[[#This Row],[Đơn Giá Chuẩn]]*Table2[[#This Row],[Tổng số lượng bán]]</f>
        <v>21000</v>
      </c>
      <c r="G19025">
        <v>0</v>
      </c>
      <c r="H19025">
        <f>Table2[[#This Row],[Doanh số bán]]-Table2[[#This Row],[Chiết khấu]]</f>
        <v>21000</v>
      </c>
      <c r="K19025" t="s">
        <v>24</v>
      </c>
      <c r="L19025">
        <v>0</v>
      </c>
      <c r="M19025" t="s">
        <v>319</v>
      </c>
      <c r="N19025" t="s">
        <v>26</v>
      </c>
      <c r="O19025">
        <v>0</v>
      </c>
      <c r="P19025" t="s">
        <v>27</v>
      </c>
      <c r="Q19025" t="s">
        <v>28</v>
      </c>
      <c r="R19025" t="s">
        <v>29</v>
      </c>
      <c r="S19025" t="s">
        <v>30</v>
      </c>
      <c r="T19025" t="s">
        <v>320</v>
      </c>
      <c r="U19025" t="s">
        <v>321</v>
      </c>
      <c r="V19025" t="s">
        <v>33</v>
      </c>
    </row>
    <row r="19026" spans="1:22">
      <c r="A19026" s="4">
        <v>46160</v>
      </c>
      <c r="B19026" t="s">
        <v>13198</v>
      </c>
      <c r="C19026" t="s">
        <v>23</v>
      </c>
      <c r="D19026">
        <v>2</v>
      </c>
      <c r="E19026">
        <v>21000</v>
      </c>
      <c r="F19026">
        <f>Table2[[#This Row],[Đơn Giá Chuẩn]]*Table2[[#This Row],[Tổng số lượng bán]]</f>
        <v>42000</v>
      </c>
      <c r="G19026">
        <v>0</v>
      </c>
      <c r="H19026">
        <f>Table2[[#This Row],[Doanh số bán]]-Table2[[#This Row],[Chiết khấu]]</f>
        <v>42000</v>
      </c>
      <c r="K19026" t="s">
        <v>24</v>
      </c>
      <c r="L19026">
        <v>0</v>
      </c>
      <c r="M19026" t="s">
        <v>319</v>
      </c>
      <c r="N19026" t="s">
        <v>26</v>
      </c>
      <c r="O19026">
        <v>0</v>
      </c>
      <c r="P19026" t="s">
        <v>27</v>
      </c>
      <c r="Q19026" t="s">
        <v>28</v>
      </c>
      <c r="R19026" t="s">
        <v>29</v>
      </c>
      <c r="S19026" t="s">
        <v>30</v>
      </c>
      <c r="T19026" t="s">
        <v>320</v>
      </c>
      <c r="U19026" t="s">
        <v>321</v>
      </c>
      <c r="V19026" t="s">
        <v>33</v>
      </c>
    </row>
    <row r="19027" spans="1:22">
      <c r="A19027" s="4">
        <v>46160</v>
      </c>
      <c r="B19027" t="s">
        <v>13199</v>
      </c>
      <c r="C19027" t="s">
        <v>23</v>
      </c>
      <c r="D19027">
        <v>2</v>
      </c>
      <c r="E19027">
        <v>21000</v>
      </c>
      <c r="F19027">
        <f>Table2[[#This Row],[Đơn Giá Chuẩn]]*Table2[[#This Row],[Tổng số lượng bán]]</f>
        <v>42000</v>
      </c>
      <c r="G19027">
        <v>0</v>
      </c>
      <c r="H19027">
        <f>Table2[[#This Row],[Doanh số bán]]-Table2[[#This Row],[Chiết khấu]]</f>
        <v>42000</v>
      </c>
      <c r="K19027" t="s">
        <v>24</v>
      </c>
      <c r="L19027">
        <v>0</v>
      </c>
      <c r="M19027" t="s">
        <v>319</v>
      </c>
      <c r="N19027" t="s">
        <v>26</v>
      </c>
      <c r="O19027">
        <v>0</v>
      </c>
      <c r="P19027" t="s">
        <v>27</v>
      </c>
      <c r="Q19027" t="s">
        <v>28</v>
      </c>
      <c r="R19027" t="s">
        <v>29</v>
      </c>
      <c r="S19027" t="s">
        <v>30</v>
      </c>
      <c r="T19027" t="s">
        <v>320</v>
      </c>
      <c r="U19027" t="s">
        <v>321</v>
      </c>
      <c r="V19027" t="s">
        <v>33</v>
      </c>
    </row>
    <row r="19028" spans="1:22">
      <c r="A19028" s="4">
        <v>46160</v>
      </c>
      <c r="B19028" t="s">
        <v>13200</v>
      </c>
      <c r="C19028" t="s">
        <v>23</v>
      </c>
      <c r="D19028">
        <v>3</v>
      </c>
      <c r="E19028">
        <v>21000</v>
      </c>
      <c r="F19028">
        <f>Table2[[#This Row],[Đơn Giá Chuẩn]]*Table2[[#This Row],[Tổng số lượng bán]]</f>
        <v>63000</v>
      </c>
      <c r="G19028">
        <v>0</v>
      </c>
      <c r="H19028">
        <f>Table2[[#This Row],[Doanh số bán]]-Table2[[#This Row],[Chiết khấu]]</f>
        <v>63000</v>
      </c>
      <c r="K19028" t="s">
        <v>24</v>
      </c>
      <c r="L19028">
        <v>0</v>
      </c>
      <c r="M19028" t="s">
        <v>319</v>
      </c>
      <c r="N19028" t="s">
        <v>26</v>
      </c>
      <c r="O19028">
        <v>0</v>
      </c>
      <c r="P19028" t="s">
        <v>27</v>
      </c>
      <c r="Q19028" t="s">
        <v>28</v>
      </c>
      <c r="R19028" t="s">
        <v>29</v>
      </c>
      <c r="S19028" t="s">
        <v>30</v>
      </c>
      <c r="T19028" t="s">
        <v>320</v>
      </c>
      <c r="U19028" t="s">
        <v>321</v>
      </c>
      <c r="V19028" t="s">
        <v>33</v>
      </c>
    </row>
    <row r="19029" spans="1:22">
      <c r="A19029" s="4">
        <v>46160</v>
      </c>
      <c r="B19029" t="s">
        <v>13201</v>
      </c>
      <c r="C19029" t="s">
        <v>23</v>
      </c>
      <c r="D19029">
        <v>2</v>
      </c>
      <c r="E19029">
        <v>62000</v>
      </c>
      <c r="F19029">
        <f>Table2[[#This Row],[Đơn Giá Chuẩn]]*Table2[[#This Row],[Tổng số lượng bán]]</f>
        <v>124000</v>
      </c>
      <c r="G19029">
        <v>0</v>
      </c>
      <c r="H19029">
        <f>Table2[[#This Row],[Doanh số bán]]-Table2[[#This Row],[Chiết khấu]]</f>
        <v>124000</v>
      </c>
      <c r="K19029" t="s">
        <v>24</v>
      </c>
      <c r="L19029">
        <v>0</v>
      </c>
      <c r="M19029" t="s">
        <v>319</v>
      </c>
      <c r="N19029" t="s">
        <v>26</v>
      </c>
      <c r="O19029">
        <v>0</v>
      </c>
      <c r="P19029" t="s">
        <v>199</v>
      </c>
      <c r="Q19029" t="s">
        <v>200</v>
      </c>
      <c r="R19029" t="s">
        <v>29</v>
      </c>
      <c r="S19029" t="s">
        <v>30</v>
      </c>
      <c r="T19029" t="s">
        <v>320</v>
      </c>
      <c r="U19029" t="s">
        <v>321</v>
      </c>
      <c r="V19029" t="s">
        <v>33</v>
      </c>
    </row>
    <row r="19030" spans="1:22">
      <c r="A19030" s="4">
        <v>46160</v>
      </c>
      <c r="B19030" t="s">
        <v>13201</v>
      </c>
      <c r="C19030" t="s">
        <v>23</v>
      </c>
      <c r="D19030">
        <v>1</v>
      </c>
      <c r="E19030">
        <v>42000</v>
      </c>
      <c r="F19030">
        <f>Table2[[#This Row],[Đơn Giá Chuẩn]]*Table2[[#This Row],[Tổng số lượng bán]]</f>
        <v>42000</v>
      </c>
      <c r="G19030">
        <v>0</v>
      </c>
      <c r="H19030">
        <f>Table2[[#This Row],[Doanh số bán]]-Table2[[#This Row],[Chiết khấu]]</f>
        <v>42000</v>
      </c>
      <c r="K19030" t="s">
        <v>24</v>
      </c>
      <c r="L19030">
        <v>0</v>
      </c>
      <c r="M19030" t="s">
        <v>319</v>
      </c>
      <c r="N19030" t="s">
        <v>26</v>
      </c>
      <c r="O19030">
        <v>0</v>
      </c>
      <c r="P19030" t="s">
        <v>141</v>
      </c>
      <c r="Q19030" t="s">
        <v>142</v>
      </c>
      <c r="R19030" t="s">
        <v>29</v>
      </c>
      <c r="S19030" t="s">
        <v>59</v>
      </c>
      <c r="T19030" t="s">
        <v>320</v>
      </c>
      <c r="U19030" t="s">
        <v>321</v>
      </c>
      <c r="V19030" t="s">
        <v>33</v>
      </c>
    </row>
    <row r="19031" spans="1:22">
      <c r="A19031" s="4">
        <v>46160</v>
      </c>
      <c r="B19031" t="s">
        <v>13202</v>
      </c>
      <c r="C19031" t="s">
        <v>23</v>
      </c>
      <c r="D19031">
        <v>1</v>
      </c>
      <c r="E19031">
        <v>21000</v>
      </c>
      <c r="F19031">
        <f>Table2[[#This Row],[Đơn Giá Chuẩn]]*Table2[[#This Row],[Tổng số lượng bán]]</f>
        <v>21000</v>
      </c>
      <c r="G19031">
        <v>0</v>
      </c>
      <c r="H19031">
        <f>Table2[[#This Row],[Doanh số bán]]-Table2[[#This Row],[Chiết khấu]]</f>
        <v>21000</v>
      </c>
      <c r="K19031" t="s">
        <v>24</v>
      </c>
      <c r="L19031">
        <v>0</v>
      </c>
      <c r="M19031" t="s">
        <v>319</v>
      </c>
      <c r="N19031" t="s">
        <v>26</v>
      </c>
      <c r="O19031">
        <v>0</v>
      </c>
      <c r="P19031" t="s">
        <v>27</v>
      </c>
      <c r="Q19031" t="s">
        <v>28</v>
      </c>
      <c r="R19031" t="s">
        <v>29</v>
      </c>
      <c r="S19031" t="s">
        <v>30</v>
      </c>
      <c r="T19031" t="s">
        <v>320</v>
      </c>
      <c r="U19031" t="s">
        <v>321</v>
      </c>
      <c r="V19031" t="s">
        <v>33</v>
      </c>
    </row>
    <row r="19032" spans="1:22">
      <c r="A19032" s="4">
        <v>46160</v>
      </c>
      <c r="B19032" t="s">
        <v>13203</v>
      </c>
      <c r="C19032" t="s">
        <v>23</v>
      </c>
      <c r="D19032">
        <v>1</v>
      </c>
      <c r="E19032">
        <v>25999.999999999996</v>
      </c>
      <c r="F19032">
        <f>Table2[[#This Row],[Đơn Giá Chuẩn]]*Table2[[#This Row],[Tổng số lượng bán]]</f>
        <v>25999.999999999996</v>
      </c>
      <c r="G19032">
        <v>0</v>
      </c>
      <c r="H19032">
        <f>Table2[[#This Row],[Doanh số bán]]-Table2[[#This Row],[Chiết khấu]]</f>
        <v>25999.999999999996</v>
      </c>
      <c r="K19032" t="s">
        <v>24</v>
      </c>
      <c r="L19032">
        <v>0</v>
      </c>
      <c r="M19032" t="s">
        <v>319</v>
      </c>
      <c r="N19032" t="s">
        <v>26</v>
      </c>
      <c r="O19032">
        <v>0</v>
      </c>
      <c r="P19032" t="s">
        <v>129</v>
      </c>
      <c r="Q19032" t="s">
        <v>130</v>
      </c>
      <c r="R19032" t="s">
        <v>29</v>
      </c>
      <c r="S19032" t="s">
        <v>30</v>
      </c>
      <c r="T19032" t="s">
        <v>320</v>
      </c>
      <c r="U19032" t="s">
        <v>321</v>
      </c>
      <c r="V19032" t="s">
        <v>33</v>
      </c>
    </row>
    <row r="19033" spans="1:22">
      <c r="A19033" s="4">
        <v>46160</v>
      </c>
      <c r="B19033" t="s">
        <v>13204</v>
      </c>
      <c r="C19033" t="s">
        <v>23</v>
      </c>
      <c r="D19033">
        <v>1</v>
      </c>
      <c r="E19033">
        <v>25999.999999999996</v>
      </c>
      <c r="F19033">
        <f>Table2[[#This Row],[Đơn Giá Chuẩn]]*Table2[[#This Row],[Tổng số lượng bán]]</f>
        <v>25999.999999999996</v>
      </c>
      <c r="G19033">
        <v>0</v>
      </c>
      <c r="H19033">
        <f>Table2[[#This Row],[Doanh số bán]]-Table2[[#This Row],[Chiết khấu]]</f>
        <v>25999.999999999996</v>
      </c>
      <c r="K19033" t="s">
        <v>24</v>
      </c>
      <c r="L19033">
        <v>0</v>
      </c>
      <c r="M19033" t="s">
        <v>319</v>
      </c>
      <c r="N19033" t="s">
        <v>26</v>
      </c>
      <c r="O19033">
        <v>0</v>
      </c>
      <c r="P19033" t="s">
        <v>47</v>
      </c>
      <c r="Q19033" t="s">
        <v>48</v>
      </c>
      <c r="R19033" t="s">
        <v>29</v>
      </c>
      <c r="S19033" t="s">
        <v>30</v>
      </c>
      <c r="T19033" t="s">
        <v>320</v>
      </c>
      <c r="U19033" t="s">
        <v>321</v>
      </c>
      <c r="V19033" t="s">
        <v>33</v>
      </c>
    </row>
    <row r="19034" spans="1:22">
      <c r="A19034" s="4">
        <v>46160</v>
      </c>
      <c r="B19034" t="s">
        <v>13205</v>
      </c>
      <c r="C19034" t="s">
        <v>23</v>
      </c>
      <c r="D19034">
        <v>1</v>
      </c>
      <c r="E19034">
        <v>25999.999999999996</v>
      </c>
      <c r="F19034">
        <f>Table2[[#This Row],[Đơn Giá Chuẩn]]*Table2[[#This Row],[Tổng số lượng bán]]</f>
        <v>25999.999999999996</v>
      </c>
      <c r="G19034">
        <v>0</v>
      </c>
      <c r="H19034">
        <f>Table2[[#This Row],[Doanh số bán]]-Table2[[#This Row],[Chiết khấu]]</f>
        <v>25999.999999999996</v>
      </c>
      <c r="K19034" t="s">
        <v>24</v>
      </c>
      <c r="L19034">
        <v>0</v>
      </c>
      <c r="M19034" t="s">
        <v>319</v>
      </c>
      <c r="N19034" t="s">
        <v>26</v>
      </c>
      <c r="O19034">
        <v>0</v>
      </c>
      <c r="P19034" t="s">
        <v>47</v>
      </c>
      <c r="Q19034" t="s">
        <v>48</v>
      </c>
      <c r="R19034" t="s">
        <v>29</v>
      </c>
      <c r="S19034" t="s">
        <v>30</v>
      </c>
      <c r="T19034" t="s">
        <v>320</v>
      </c>
      <c r="U19034" t="s">
        <v>321</v>
      </c>
      <c r="V19034" t="s">
        <v>33</v>
      </c>
    </row>
    <row r="19035" spans="1:22">
      <c r="A19035" s="4">
        <v>46160</v>
      </c>
      <c r="B19035" t="s">
        <v>13206</v>
      </c>
      <c r="C19035" t="s">
        <v>23</v>
      </c>
      <c r="D19035">
        <v>2</v>
      </c>
      <c r="E19035">
        <v>21000</v>
      </c>
      <c r="F19035">
        <f>Table2[[#This Row],[Đơn Giá Chuẩn]]*Table2[[#This Row],[Tổng số lượng bán]]</f>
        <v>42000</v>
      </c>
      <c r="G19035">
        <v>0</v>
      </c>
      <c r="H19035">
        <f>Table2[[#This Row],[Doanh số bán]]-Table2[[#This Row],[Chiết khấu]]</f>
        <v>42000</v>
      </c>
      <c r="K19035" t="s">
        <v>24</v>
      </c>
      <c r="L19035">
        <v>0</v>
      </c>
      <c r="M19035" t="s">
        <v>319</v>
      </c>
      <c r="N19035" t="s">
        <v>26</v>
      </c>
      <c r="O19035">
        <v>0</v>
      </c>
      <c r="P19035" t="s">
        <v>27</v>
      </c>
      <c r="Q19035" t="s">
        <v>28</v>
      </c>
      <c r="R19035" t="s">
        <v>29</v>
      </c>
      <c r="S19035" t="s">
        <v>30</v>
      </c>
      <c r="T19035" t="s">
        <v>320</v>
      </c>
      <c r="U19035" t="s">
        <v>321</v>
      </c>
      <c r="V19035" t="s">
        <v>33</v>
      </c>
    </row>
    <row r="19036" spans="1:22">
      <c r="A19036" s="4">
        <v>46160</v>
      </c>
      <c r="B19036" t="s">
        <v>13206</v>
      </c>
      <c r="C19036" t="s">
        <v>23</v>
      </c>
      <c r="D19036">
        <v>1</v>
      </c>
      <c r="E19036">
        <v>25999.999999999996</v>
      </c>
      <c r="F19036">
        <f>Table2[[#This Row],[Đơn Giá Chuẩn]]*Table2[[#This Row],[Tổng số lượng bán]]</f>
        <v>25999.999999999996</v>
      </c>
      <c r="G19036">
        <v>0</v>
      </c>
      <c r="H19036">
        <f>Table2[[#This Row],[Doanh số bán]]-Table2[[#This Row],[Chiết khấu]]</f>
        <v>25999.999999999996</v>
      </c>
      <c r="K19036" t="s">
        <v>24</v>
      </c>
      <c r="L19036">
        <v>0</v>
      </c>
      <c r="M19036" t="s">
        <v>319</v>
      </c>
      <c r="N19036" t="s">
        <v>26</v>
      </c>
      <c r="O19036">
        <v>0</v>
      </c>
      <c r="P19036" t="s">
        <v>47</v>
      </c>
      <c r="Q19036" t="s">
        <v>48</v>
      </c>
      <c r="R19036" t="s">
        <v>29</v>
      </c>
      <c r="S19036" t="s">
        <v>30</v>
      </c>
      <c r="T19036" t="s">
        <v>320</v>
      </c>
      <c r="U19036" t="s">
        <v>321</v>
      </c>
      <c r="V19036" t="s">
        <v>33</v>
      </c>
    </row>
    <row r="19037" spans="1:22">
      <c r="A19037" s="4">
        <v>46160</v>
      </c>
      <c r="B19037" t="s">
        <v>13207</v>
      </c>
      <c r="C19037" t="s">
        <v>23</v>
      </c>
      <c r="D19037">
        <v>1</v>
      </c>
      <c r="E19037">
        <v>21000</v>
      </c>
      <c r="F19037">
        <f>Table2[[#This Row],[Đơn Giá Chuẩn]]*Table2[[#This Row],[Tổng số lượng bán]]</f>
        <v>21000</v>
      </c>
      <c r="G19037">
        <v>0</v>
      </c>
      <c r="H19037">
        <f>Table2[[#This Row],[Doanh số bán]]-Table2[[#This Row],[Chiết khấu]]</f>
        <v>21000</v>
      </c>
      <c r="K19037" t="s">
        <v>24</v>
      </c>
      <c r="L19037">
        <v>0</v>
      </c>
      <c r="M19037" t="s">
        <v>319</v>
      </c>
      <c r="N19037" t="s">
        <v>26</v>
      </c>
      <c r="O19037">
        <v>0</v>
      </c>
      <c r="P19037" t="s">
        <v>27</v>
      </c>
      <c r="Q19037" t="s">
        <v>28</v>
      </c>
      <c r="R19037" t="s">
        <v>29</v>
      </c>
      <c r="S19037" t="s">
        <v>30</v>
      </c>
      <c r="T19037" t="s">
        <v>320</v>
      </c>
      <c r="U19037" t="s">
        <v>321</v>
      </c>
      <c r="V19037" t="s">
        <v>33</v>
      </c>
    </row>
    <row r="19038" spans="1:22">
      <c r="A19038" s="4">
        <v>46160</v>
      </c>
      <c r="B19038" t="s">
        <v>13207</v>
      </c>
      <c r="C19038" t="s">
        <v>23</v>
      </c>
      <c r="D19038">
        <v>1</v>
      </c>
      <c r="E19038">
        <v>25999.999999999996</v>
      </c>
      <c r="F19038">
        <f>Table2[[#This Row],[Đơn Giá Chuẩn]]*Table2[[#This Row],[Tổng số lượng bán]]</f>
        <v>25999.999999999996</v>
      </c>
      <c r="G19038">
        <v>0</v>
      </c>
      <c r="H19038">
        <f>Table2[[#This Row],[Doanh số bán]]-Table2[[#This Row],[Chiết khấu]]</f>
        <v>25999.999999999996</v>
      </c>
      <c r="K19038" t="s">
        <v>24</v>
      </c>
      <c r="L19038">
        <v>0</v>
      </c>
      <c r="M19038" t="s">
        <v>319</v>
      </c>
      <c r="N19038" t="s">
        <v>26</v>
      </c>
      <c r="O19038">
        <v>0</v>
      </c>
      <c r="P19038" t="s">
        <v>47</v>
      </c>
      <c r="Q19038" t="s">
        <v>48</v>
      </c>
      <c r="R19038" t="s">
        <v>29</v>
      </c>
      <c r="S19038" t="s">
        <v>30</v>
      </c>
      <c r="T19038" t="s">
        <v>320</v>
      </c>
      <c r="U19038" t="s">
        <v>321</v>
      </c>
      <c r="V19038" t="s">
        <v>33</v>
      </c>
    </row>
    <row r="19039" spans="1:22">
      <c r="A19039" s="4">
        <v>46160</v>
      </c>
      <c r="B19039" t="s">
        <v>13208</v>
      </c>
      <c r="C19039" t="s">
        <v>23</v>
      </c>
      <c r="D19039">
        <v>1</v>
      </c>
      <c r="E19039">
        <v>25999.999999999996</v>
      </c>
      <c r="F19039">
        <f>Table2[[#This Row],[Đơn Giá Chuẩn]]*Table2[[#This Row],[Tổng số lượng bán]]</f>
        <v>25999.999999999996</v>
      </c>
      <c r="G19039">
        <v>0</v>
      </c>
      <c r="H19039">
        <f>Table2[[#This Row],[Doanh số bán]]-Table2[[#This Row],[Chiết khấu]]</f>
        <v>25999.999999999996</v>
      </c>
      <c r="K19039" t="s">
        <v>24</v>
      </c>
      <c r="L19039">
        <v>0</v>
      </c>
      <c r="M19039" t="s">
        <v>319</v>
      </c>
      <c r="N19039" t="s">
        <v>26</v>
      </c>
      <c r="O19039">
        <v>0</v>
      </c>
      <c r="P19039" t="s">
        <v>47</v>
      </c>
      <c r="Q19039" t="s">
        <v>48</v>
      </c>
      <c r="R19039" t="s">
        <v>29</v>
      </c>
      <c r="S19039" t="s">
        <v>30</v>
      </c>
      <c r="T19039" t="s">
        <v>320</v>
      </c>
      <c r="U19039" t="s">
        <v>321</v>
      </c>
      <c r="V19039" t="s">
        <v>33</v>
      </c>
    </row>
    <row r="19040" spans="1:22">
      <c r="A19040" s="4">
        <v>46160</v>
      </c>
      <c r="B19040" t="s">
        <v>13208</v>
      </c>
      <c r="C19040" t="s">
        <v>23</v>
      </c>
      <c r="D19040">
        <v>1</v>
      </c>
      <c r="E19040">
        <v>21000</v>
      </c>
      <c r="F19040">
        <f>Table2[[#This Row],[Đơn Giá Chuẩn]]*Table2[[#This Row],[Tổng số lượng bán]]</f>
        <v>21000</v>
      </c>
      <c r="G19040">
        <v>0</v>
      </c>
      <c r="H19040">
        <f>Table2[[#This Row],[Doanh số bán]]-Table2[[#This Row],[Chiết khấu]]</f>
        <v>21000</v>
      </c>
      <c r="K19040" t="s">
        <v>24</v>
      </c>
      <c r="L19040">
        <v>0</v>
      </c>
      <c r="M19040" t="s">
        <v>319</v>
      </c>
      <c r="N19040" t="s">
        <v>26</v>
      </c>
      <c r="O19040">
        <v>0</v>
      </c>
      <c r="P19040" t="s">
        <v>27</v>
      </c>
      <c r="Q19040" t="s">
        <v>28</v>
      </c>
      <c r="R19040" t="s">
        <v>29</v>
      </c>
      <c r="S19040" t="s">
        <v>30</v>
      </c>
      <c r="T19040" t="s">
        <v>320</v>
      </c>
      <c r="U19040" t="s">
        <v>321</v>
      </c>
      <c r="V19040" t="s">
        <v>33</v>
      </c>
    </row>
    <row r="19041" spans="1:22">
      <c r="A19041" s="4">
        <v>46160</v>
      </c>
      <c r="B19041" t="s">
        <v>13209</v>
      </c>
      <c r="C19041" t="s">
        <v>23</v>
      </c>
      <c r="D19041">
        <v>4</v>
      </c>
      <c r="E19041">
        <v>21000</v>
      </c>
      <c r="F19041">
        <f>Table2[[#This Row],[Đơn Giá Chuẩn]]*Table2[[#This Row],[Tổng số lượng bán]]</f>
        <v>84000</v>
      </c>
      <c r="G19041">
        <v>0</v>
      </c>
      <c r="H19041">
        <f>Table2[[#This Row],[Doanh số bán]]-Table2[[#This Row],[Chiết khấu]]</f>
        <v>84000</v>
      </c>
      <c r="K19041" t="s">
        <v>24</v>
      </c>
      <c r="L19041">
        <v>0</v>
      </c>
      <c r="M19041" t="s">
        <v>319</v>
      </c>
      <c r="N19041" t="s">
        <v>26</v>
      </c>
      <c r="O19041">
        <v>0</v>
      </c>
      <c r="P19041" t="s">
        <v>27</v>
      </c>
      <c r="Q19041" t="s">
        <v>28</v>
      </c>
      <c r="R19041" t="s">
        <v>29</v>
      </c>
      <c r="S19041" t="s">
        <v>30</v>
      </c>
      <c r="T19041" t="s">
        <v>320</v>
      </c>
      <c r="U19041" t="s">
        <v>321</v>
      </c>
      <c r="V19041" t="s">
        <v>33</v>
      </c>
    </row>
    <row r="19042" spans="1:22">
      <c r="A19042" s="4">
        <v>46160</v>
      </c>
      <c r="B19042" t="s">
        <v>13209</v>
      </c>
      <c r="C19042" t="s">
        <v>23</v>
      </c>
      <c r="D19042">
        <v>4</v>
      </c>
      <c r="E19042">
        <v>25999.999999999996</v>
      </c>
      <c r="F19042">
        <f>Table2[[#This Row],[Đơn Giá Chuẩn]]*Table2[[#This Row],[Tổng số lượng bán]]</f>
        <v>103999.99999999999</v>
      </c>
      <c r="G19042">
        <v>0</v>
      </c>
      <c r="H19042">
        <f>Table2[[#This Row],[Doanh số bán]]-Table2[[#This Row],[Chiết khấu]]</f>
        <v>103999.99999999999</v>
      </c>
      <c r="K19042" t="s">
        <v>24</v>
      </c>
      <c r="L19042">
        <v>0</v>
      </c>
      <c r="M19042" t="s">
        <v>319</v>
      </c>
      <c r="N19042" t="s">
        <v>26</v>
      </c>
      <c r="O19042">
        <v>0</v>
      </c>
      <c r="P19042" t="s">
        <v>47</v>
      </c>
      <c r="Q19042" t="s">
        <v>48</v>
      </c>
      <c r="R19042" t="s">
        <v>29</v>
      </c>
      <c r="S19042" t="s">
        <v>30</v>
      </c>
      <c r="T19042" t="s">
        <v>320</v>
      </c>
      <c r="U19042" t="s">
        <v>321</v>
      </c>
      <c r="V19042" t="s">
        <v>33</v>
      </c>
    </row>
    <row r="19043" spans="1:22">
      <c r="A19043" s="4">
        <v>46160</v>
      </c>
      <c r="B19043" t="s">
        <v>13209</v>
      </c>
      <c r="C19043" t="s">
        <v>23</v>
      </c>
      <c r="D19043">
        <v>1</v>
      </c>
      <c r="E19043">
        <v>42000</v>
      </c>
      <c r="F19043">
        <f>Table2[[#This Row],[Đơn Giá Chuẩn]]*Table2[[#This Row],[Tổng số lượng bán]]</f>
        <v>42000</v>
      </c>
      <c r="G19043">
        <v>0</v>
      </c>
      <c r="H19043">
        <f>Table2[[#This Row],[Doanh số bán]]-Table2[[#This Row],[Chiết khấu]]</f>
        <v>42000</v>
      </c>
      <c r="K19043" t="s">
        <v>24</v>
      </c>
      <c r="L19043">
        <v>0</v>
      </c>
      <c r="M19043" t="s">
        <v>319</v>
      </c>
      <c r="N19043" t="s">
        <v>26</v>
      </c>
      <c r="O19043">
        <v>0</v>
      </c>
      <c r="P19043" t="s">
        <v>449</v>
      </c>
      <c r="Q19043" t="s">
        <v>450</v>
      </c>
      <c r="R19043" t="s">
        <v>29</v>
      </c>
      <c r="S19043" t="s">
        <v>30</v>
      </c>
      <c r="T19043" t="s">
        <v>320</v>
      </c>
      <c r="U19043" t="s">
        <v>321</v>
      </c>
      <c r="V19043" t="s">
        <v>33</v>
      </c>
    </row>
    <row r="19044" spans="1:22">
      <c r="A19044" s="4">
        <v>46160</v>
      </c>
      <c r="B19044" t="s">
        <v>13209</v>
      </c>
      <c r="C19044" t="s">
        <v>23</v>
      </c>
      <c r="D19044">
        <v>1</v>
      </c>
      <c r="E19044">
        <v>42000</v>
      </c>
      <c r="F19044">
        <f>Table2[[#This Row],[Đơn Giá Chuẩn]]*Table2[[#This Row],[Tổng số lượng bán]]</f>
        <v>42000</v>
      </c>
      <c r="G19044">
        <v>0</v>
      </c>
      <c r="H19044">
        <f>Table2[[#This Row],[Doanh số bán]]-Table2[[#This Row],[Chiết khấu]]</f>
        <v>42000</v>
      </c>
      <c r="K19044" t="s">
        <v>24</v>
      </c>
      <c r="L19044">
        <v>0</v>
      </c>
      <c r="M19044" t="s">
        <v>319</v>
      </c>
      <c r="N19044" t="s">
        <v>26</v>
      </c>
      <c r="O19044">
        <v>0</v>
      </c>
      <c r="P19044" t="s">
        <v>208</v>
      </c>
      <c r="Q19044" t="s">
        <v>209</v>
      </c>
      <c r="R19044" t="s">
        <v>29</v>
      </c>
      <c r="S19044" t="s">
        <v>30</v>
      </c>
      <c r="T19044" t="s">
        <v>320</v>
      </c>
      <c r="U19044" t="s">
        <v>321</v>
      </c>
      <c r="V19044" t="s">
        <v>33</v>
      </c>
    </row>
    <row r="19045" spans="1:22">
      <c r="A19045" s="4">
        <v>46160</v>
      </c>
      <c r="B19045" t="s">
        <v>13209</v>
      </c>
      <c r="C19045" t="s">
        <v>23</v>
      </c>
      <c r="D19045">
        <v>3</v>
      </c>
      <c r="E19045">
        <v>42000</v>
      </c>
      <c r="F19045">
        <f>Table2[[#This Row],[Đơn Giá Chuẩn]]*Table2[[#This Row],[Tổng số lượng bán]]</f>
        <v>126000</v>
      </c>
      <c r="G19045">
        <v>0</v>
      </c>
      <c r="H19045">
        <f>Table2[[#This Row],[Doanh số bán]]-Table2[[#This Row],[Chiết khấu]]</f>
        <v>126000</v>
      </c>
      <c r="K19045" t="s">
        <v>24</v>
      </c>
      <c r="L19045">
        <v>0</v>
      </c>
      <c r="M19045" t="s">
        <v>319</v>
      </c>
      <c r="N19045" t="s">
        <v>26</v>
      </c>
      <c r="O19045">
        <v>0</v>
      </c>
      <c r="P19045" t="s">
        <v>54</v>
      </c>
      <c r="Q19045" t="s">
        <v>55</v>
      </c>
      <c r="R19045" t="s">
        <v>29</v>
      </c>
      <c r="S19045" t="s">
        <v>56</v>
      </c>
      <c r="T19045" t="s">
        <v>320</v>
      </c>
      <c r="U19045" t="s">
        <v>321</v>
      </c>
      <c r="V19045" t="s">
        <v>33</v>
      </c>
    </row>
    <row r="19046" spans="1:22">
      <c r="A19046" s="4">
        <v>46160</v>
      </c>
      <c r="B19046" t="s">
        <v>13209</v>
      </c>
      <c r="C19046" t="s">
        <v>23</v>
      </c>
      <c r="D19046">
        <v>1</v>
      </c>
      <c r="E19046">
        <v>77000</v>
      </c>
      <c r="F19046">
        <f>Table2[[#This Row],[Đơn Giá Chuẩn]]*Table2[[#This Row],[Tổng số lượng bán]]</f>
        <v>77000</v>
      </c>
      <c r="G19046">
        <v>0</v>
      </c>
      <c r="H19046">
        <f>Table2[[#This Row],[Doanh số bán]]-Table2[[#This Row],[Chiết khấu]]</f>
        <v>77000</v>
      </c>
      <c r="K19046" t="s">
        <v>24</v>
      </c>
      <c r="L19046">
        <v>0</v>
      </c>
      <c r="M19046" t="s">
        <v>319</v>
      </c>
      <c r="N19046" t="s">
        <v>26</v>
      </c>
      <c r="O19046">
        <v>0</v>
      </c>
      <c r="P19046" t="s">
        <v>6866</v>
      </c>
      <c r="Q19046" t="s">
        <v>6867</v>
      </c>
      <c r="R19046" t="s">
        <v>29</v>
      </c>
      <c r="S19046" t="s">
        <v>30</v>
      </c>
      <c r="T19046" t="s">
        <v>320</v>
      </c>
      <c r="U19046" t="s">
        <v>321</v>
      </c>
      <c r="V19046" t="s">
        <v>33</v>
      </c>
    </row>
    <row r="19047" spans="1:22">
      <c r="A19047" s="4">
        <v>46160</v>
      </c>
      <c r="B19047" t="s">
        <v>13209</v>
      </c>
      <c r="C19047" t="s">
        <v>23</v>
      </c>
      <c r="D19047">
        <v>1</v>
      </c>
      <c r="E19047">
        <v>32000</v>
      </c>
      <c r="F19047">
        <f>Table2[[#This Row],[Đơn Giá Chuẩn]]*Table2[[#This Row],[Tổng số lượng bán]]</f>
        <v>32000</v>
      </c>
      <c r="G19047">
        <v>0</v>
      </c>
      <c r="H19047">
        <f>Table2[[#This Row],[Doanh số bán]]-Table2[[#This Row],[Chiết khấu]]</f>
        <v>32000</v>
      </c>
      <c r="K19047" t="s">
        <v>24</v>
      </c>
      <c r="L19047">
        <v>0</v>
      </c>
      <c r="M19047" t="s">
        <v>319</v>
      </c>
      <c r="N19047" t="s">
        <v>26</v>
      </c>
      <c r="O19047">
        <v>0</v>
      </c>
      <c r="P19047" t="s">
        <v>125</v>
      </c>
      <c r="Q19047" t="s">
        <v>126</v>
      </c>
      <c r="R19047" t="s">
        <v>29</v>
      </c>
      <c r="S19047" t="s">
        <v>30</v>
      </c>
      <c r="T19047" t="s">
        <v>320</v>
      </c>
      <c r="U19047" t="s">
        <v>321</v>
      </c>
      <c r="V19047" t="s">
        <v>33</v>
      </c>
    </row>
    <row r="19048" spans="1:22">
      <c r="A19048" s="4">
        <v>46160</v>
      </c>
      <c r="B19048" t="s">
        <v>13209</v>
      </c>
      <c r="C19048" t="s">
        <v>23</v>
      </c>
      <c r="D19048">
        <v>1</v>
      </c>
      <c r="E19048">
        <v>42000</v>
      </c>
      <c r="F19048">
        <f>Table2[[#This Row],[Đơn Giá Chuẩn]]*Table2[[#This Row],[Tổng số lượng bán]]</f>
        <v>42000</v>
      </c>
      <c r="G19048">
        <v>0</v>
      </c>
      <c r="H19048">
        <f>Table2[[#This Row],[Doanh số bán]]-Table2[[#This Row],[Chiết khấu]]</f>
        <v>42000</v>
      </c>
      <c r="K19048" t="s">
        <v>24</v>
      </c>
      <c r="L19048">
        <v>0</v>
      </c>
      <c r="M19048" t="s">
        <v>319</v>
      </c>
      <c r="N19048" t="s">
        <v>26</v>
      </c>
      <c r="O19048">
        <v>0</v>
      </c>
      <c r="P19048" t="s">
        <v>94</v>
      </c>
      <c r="Q19048" t="s">
        <v>95</v>
      </c>
      <c r="R19048" t="s">
        <v>29</v>
      </c>
      <c r="S19048" t="s">
        <v>30</v>
      </c>
      <c r="T19048" t="s">
        <v>320</v>
      </c>
      <c r="U19048" t="s">
        <v>321</v>
      </c>
      <c r="V19048" t="s">
        <v>33</v>
      </c>
    </row>
    <row r="19049" spans="1:22">
      <c r="A19049" s="4">
        <v>46160</v>
      </c>
      <c r="B19049" t="s">
        <v>13209</v>
      </c>
      <c r="C19049" t="s">
        <v>23</v>
      </c>
      <c r="D19049">
        <v>1</v>
      </c>
      <c r="E19049">
        <v>27000</v>
      </c>
      <c r="F19049">
        <f>Table2[[#This Row],[Đơn Giá Chuẩn]]*Table2[[#This Row],[Tổng số lượng bán]]</f>
        <v>27000</v>
      </c>
      <c r="G19049">
        <v>0</v>
      </c>
      <c r="H19049">
        <f>Table2[[#This Row],[Doanh số bán]]-Table2[[#This Row],[Chiết khấu]]</f>
        <v>27000</v>
      </c>
      <c r="K19049" t="s">
        <v>24</v>
      </c>
      <c r="L19049">
        <v>0</v>
      </c>
      <c r="M19049" t="s">
        <v>319</v>
      </c>
      <c r="N19049" t="s">
        <v>26</v>
      </c>
      <c r="O19049">
        <v>0</v>
      </c>
      <c r="P19049" t="s">
        <v>238</v>
      </c>
      <c r="Q19049" t="s">
        <v>239</v>
      </c>
      <c r="R19049" t="s">
        <v>29</v>
      </c>
      <c r="S19049" t="s">
        <v>240</v>
      </c>
      <c r="T19049" t="s">
        <v>320</v>
      </c>
      <c r="U19049" t="s">
        <v>321</v>
      </c>
      <c r="V19049" t="s">
        <v>33</v>
      </c>
    </row>
    <row r="19050" spans="1:22">
      <c r="A19050" s="4">
        <v>46160</v>
      </c>
      <c r="B19050" t="s">
        <v>13209</v>
      </c>
      <c r="C19050" t="s">
        <v>23</v>
      </c>
      <c r="D19050">
        <v>1</v>
      </c>
      <c r="E19050">
        <v>42000</v>
      </c>
      <c r="F19050">
        <f>Table2[[#This Row],[Đơn Giá Chuẩn]]*Table2[[#This Row],[Tổng số lượng bán]]</f>
        <v>42000</v>
      </c>
      <c r="G19050">
        <v>0</v>
      </c>
      <c r="H19050">
        <f>Table2[[#This Row],[Doanh số bán]]-Table2[[#This Row],[Chiết khấu]]</f>
        <v>42000</v>
      </c>
      <c r="K19050" t="s">
        <v>24</v>
      </c>
      <c r="L19050">
        <v>0</v>
      </c>
      <c r="M19050" t="s">
        <v>319</v>
      </c>
      <c r="N19050" t="s">
        <v>26</v>
      </c>
      <c r="O19050">
        <v>0</v>
      </c>
      <c r="P19050" t="s">
        <v>1020</v>
      </c>
      <c r="Q19050" t="s">
        <v>1021</v>
      </c>
      <c r="R19050" t="s">
        <v>29</v>
      </c>
      <c r="S19050" t="s">
        <v>59</v>
      </c>
      <c r="T19050" t="s">
        <v>320</v>
      </c>
      <c r="U19050" t="s">
        <v>321</v>
      </c>
      <c r="V19050" t="s">
        <v>33</v>
      </c>
    </row>
    <row r="19051" spans="1:22">
      <c r="A19051" s="4">
        <v>46160</v>
      </c>
      <c r="B19051" t="s">
        <v>13210</v>
      </c>
      <c r="C19051" t="s">
        <v>23</v>
      </c>
      <c r="D19051">
        <v>1</v>
      </c>
      <c r="E19051">
        <v>25999.999999999996</v>
      </c>
      <c r="F19051">
        <f>Table2[[#This Row],[Đơn Giá Chuẩn]]*Table2[[#This Row],[Tổng số lượng bán]]</f>
        <v>25999.999999999996</v>
      </c>
      <c r="G19051">
        <v>0</v>
      </c>
      <c r="H19051">
        <f>Table2[[#This Row],[Doanh số bán]]-Table2[[#This Row],[Chiết khấu]]</f>
        <v>25999.999999999996</v>
      </c>
      <c r="K19051" t="s">
        <v>24</v>
      </c>
      <c r="L19051">
        <v>0</v>
      </c>
      <c r="M19051" t="s">
        <v>319</v>
      </c>
      <c r="N19051" t="s">
        <v>26</v>
      </c>
      <c r="O19051">
        <v>0</v>
      </c>
      <c r="P19051" t="s">
        <v>47</v>
      </c>
      <c r="Q19051" t="s">
        <v>48</v>
      </c>
      <c r="R19051" t="s">
        <v>29</v>
      </c>
      <c r="S19051" t="s">
        <v>30</v>
      </c>
      <c r="T19051" t="s">
        <v>320</v>
      </c>
      <c r="U19051" t="s">
        <v>321</v>
      </c>
      <c r="V19051" t="s">
        <v>33</v>
      </c>
    </row>
    <row r="19052" spans="1:22">
      <c r="A19052" s="4">
        <v>46160</v>
      </c>
      <c r="B19052" t="s">
        <v>13211</v>
      </c>
      <c r="C19052" t="s">
        <v>23</v>
      </c>
      <c r="D19052">
        <v>1</v>
      </c>
      <c r="E19052">
        <v>25999.999999999996</v>
      </c>
      <c r="F19052">
        <f>Table2[[#This Row],[Đơn Giá Chuẩn]]*Table2[[#This Row],[Tổng số lượng bán]]</f>
        <v>25999.999999999996</v>
      </c>
      <c r="G19052">
        <v>0</v>
      </c>
      <c r="H19052">
        <f>Table2[[#This Row],[Doanh số bán]]-Table2[[#This Row],[Chiết khấu]]</f>
        <v>25999.999999999996</v>
      </c>
      <c r="K19052" t="s">
        <v>24</v>
      </c>
      <c r="L19052">
        <v>0</v>
      </c>
      <c r="M19052" t="s">
        <v>319</v>
      </c>
      <c r="N19052" t="s">
        <v>26</v>
      </c>
      <c r="O19052">
        <v>0</v>
      </c>
      <c r="P19052" t="s">
        <v>129</v>
      </c>
      <c r="Q19052" t="s">
        <v>130</v>
      </c>
      <c r="R19052" t="s">
        <v>29</v>
      </c>
      <c r="S19052" t="s">
        <v>30</v>
      </c>
      <c r="T19052" t="s">
        <v>320</v>
      </c>
      <c r="U19052" t="s">
        <v>321</v>
      </c>
      <c r="V19052" t="s">
        <v>33</v>
      </c>
    </row>
    <row r="19053" spans="1:22">
      <c r="A19053" s="4">
        <v>46160</v>
      </c>
      <c r="B19053" t="s">
        <v>13212</v>
      </c>
      <c r="C19053" t="s">
        <v>23</v>
      </c>
      <c r="D19053">
        <v>1</v>
      </c>
      <c r="E19053">
        <v>42000</v>
      </c>
      <c r="F19053">
        <f>Table2[[#This Row],[Đơn Giá Chuẩn]]*Table2[[#This Row],[Tổng số lượng bán]]</f>
        <v>42000</v>
      </c>
      <c r="G19053">
        <v>0</v>
      </c>
      <c r="H19053">
        <f>Table2[[#This Row],[Doanh số bán]]-Table2[[#This Row],[Chiết khấu]]</f>
        <v>42000</v>
      </c>
      <c r="K19053" t="s">
        <v>24</v>
      </c>
      <c r="L19053">
        <v>0</v>
      </c>
      <c r="M19053" t="s">
        <v>319</v>
      </c>
      <c r="N19053" t="s">
        <v>26</v>
      </c>
      <c r="O19053">
        <v>0</v>
      </c>
      <c r="P19053" t="s">
        <v>94</v>
      </c>
      <c r="Q19053" t="s">
        <v>95</v>
      </c>
      <c r="R19053" t="s">
        <v>29</v>
      </c>
      <c r="S19053" t="s">
        <v>30</v>
      </c>
      <c r="T19053" t="s">
        <v>320</v>
      </c>
      <c r="U19053" t="s">
        <v>321</v>
      </c>
      <c r="V19053" t="s">
        <v>33</v>
      </c>
    </row>
    <row r="19054" spans="1:22">
      <c r="A19054" s="4">
        <v>46160</v>
      </c>
      <c r="B19054" t="s">
        <v>13212</v>
      </c>
      <c r="C19054" t="s">
        <v>23</v>
      </c>
      <c r="D19054">
        <v>1</v>
      </c>
      <c r="E19054">
        <v>42000</v>
      </c>
      <c r="F19054">
        <f>Table2[[#This Row],[Đơn Giá Chuẩn]]*Table2[[#This Row],[Tổng số lượng bán]]</f>
        <v>42000</v>
      </c>
      <c r="G19054">
        <v>0</v>
      </c>
      <c r="H19054">
        <f>Table2[[#This Row],[Doanh số bán]]-Table2[[#This Row],[Chiết khấu]]</f>
        <v>42000</v>
      </c>
      <c r="K19054" t="s">
        <v>24</v>
      </c>
      <c r="L19054">
        <v>0</v>
      </c>
      <c r="M19054" t="s">
        <v>319</v>
      </c>
      <c r="N19054" t="s">
        <v>26</v>
      </c>
      <c r="O19054">
        <v>0</v>
      </c>
      <c r="P19054" t="s">
        <v>1570</v>
      </c>
      <c r="Q19054" t="s">
        <v>1571</v>
      </c>
      <c r="R19054" t="s">
        <v>29</v>
      </c>
      <c r="S19054" t="s">
        <v>30</v>
      </c>
      <c r="T19054" t="s">
        <v>320</v>
      </c>
      <c r="U19054" t="s">
        <v>321</v>
      </c>
      <c r="V19054" t="s">
        <v>33</v>
      </c>
    </row>
    <row r="19055" spans="1:22">
      <c r="A19055" s="4">
        <v>46160</v>
      </c>
      <c r="B19055" t="s">
        <v>13213</v>
      </c>
      <c r="C19055" t="s">
        <v>23</v>
      </c>
      <c r="D19055">
        <v>1</v>
      </c>
      <c r="E19055">
        <v>62000</v>
      </c>
      <c r="F19055">
        <f>Table2[[#This Row],[Đơn Giá Chuẩn]]*Table2[[#This Row],[Tổng số lượng bán]]</f>
        <v>62000</v>
      </c>
      <c r="G19055">
        <v>0</v>
      </c>
      <c r="H19055">
        <f>Table2[[#This Row],[Doanh số bán]]-Table2[[#This Row],[Chiết khấu]]</f>
        <v>62000</v>
      </c>
      <c r="K19055" t="s">
        <v>24</v>
      </c>
      <c r="L19055">
        <v>0</v>
      </c>
      <c r="M19055" t="s">
        <v>319</v>
      </c>
      <c r="N19055" t="s">
        <v>26</v>
      </c>
      <c r="O19055">
        <v>0</v>
      </c>
      <c r="P19055" t="s">
        <v>199</v>
      </c>
      <c r="Q19055" t="s">
        <v>200</v>
      </c>
      <c r="R19055" t="s">
        <v>29</v>
      </c>
      <c r="S19055" t="s">
        <v>30</v>
      </c>
      <c r="T19055" t="s">
        <v>320</v>
      </c>
      <c r="U19055" t="s">
        <v>321</v>
      </c>
      <c r="V19055" t="s">
        <v>33</v>
      </c>
    </row>
    <row r="19056" spans="1:22">
      <c r="A19056" s="4">
        <v>46160</v>
      </c>
      <c r="B19056" t="s">
        <v>13213</v>
      </c>
      <c r="C19056" t="s">
        <v>23</v>
      </c>
      <c r="D19056">
        <v>1</v>
      </c>
      <c r="E19056">
        <v>42000</v>
      </c>
      <c r="F19056">
        <f>Table2[[#This Row],[Đơn Giá Chuẩn]]*Table2[[#This Row],[Tổng số lượng bán]]</f>
        <v>42000</v>
      </c>
      <c r="G19056">
        <v>0</v>
      </c>
      <c r="H19056">
        <f>Table2[[#This Row],[Doanh số bán]]-Table2[[#This Row],[Chiết khấu]]</f>
        <v>42000</v>
      </c>
      <c r="K19056" t="s">
        <v>24</v>
      </c>
      <c r="L19056">
        <v>0</v>
      </c>
      <c r="M19056" t="s">
        <v>319</v>
      </c>
      <c r="N19056" t="s">
        <v>26</v>
      </c>
      <c r="O19056">
        <v>0</v>
      </c>
      <c r="P19056" t="s">
        <v>94</v>
      </c>
      <c r="Q19056" t="s">
        <v>95</v>
      </c>
      <c r="R19056" t="s">
        <v>29</v>
      </c>
      <c r="S19056" t="s">
        <v>30</v>
      </c>
      <c r="T19056" t="s">
        <v>320</v>
      </c>
      <c r="U19056" t="s">
        <v>321</v>
      </c>
      <c r="V19056" t="s">
        <v>33</v>
      </c>
    </row>
    <row r="19057" spans="1:22">
      <c r="A19057" s="4">
        <v>46160</v>
      </c>
      <c r="B19057" t="s">
        <v>13214</v>
      </c>
      <c r="C19057" t="s">
        <v>23</v>
      </c>
      <c r="D19057">
        <v>1</v>
      </c>
      <c r="E19057">
        <v>21000</v>
      </c>
      <c r="F19057">
        <f>Table2[[#This Row],[Đơn Giá Chuẩn]]*Table2[[#This Row],[Tổng số lượng bán]]</f>
        <v>21000</v>
      </c>
      <c r="G19057">
        <v>0</v>
      </c>
      <c r="H19057">
        <f>Table2[[#This Row],[Doanh số bán]]-Table2[[#This Row],[Chiết khấu]]</f>
        <v>21000</v>
      </c>
      <c r="K19057" t="s">
        <v>24</v>
      </c>
      <c r="L19057">
        <v>0</v>
      </c>
      <c r="M19057" t="s">
        <v>319</v>
      </c>
      <c r="N19057" t="s">
        <v>26</v>
      </c>
      <c r="O19057">
        <v>0</v>
      </c>
      <c r="P19057" t="s">
        <v>27</v>
      </c>
      <c r="Q19057" t="s">
        <v>28</v>
      </c>
      <c r="R19057" t="s">
        <v>29</v>
      </c>
      <c r="S19057" t="s">
        <v>30</v>
      </c>
      <c r="T19057" t="s">
        <v>320</v>
      </c>
      <c r="U19057" t="s">
        <v>321</v>
      </c>
      <c r="V19057" t="s">
        <v>33</v>
      </c>
    </row>
    <row r="19058" spans="1:22">
      <c r="A19058" s="4">
        <v>46160</v>
      </c>
      <c r="B19058" t="s">
        <v>13215</v>
      </c>
      <c r="C19058" t="s">
        <v>23</v>
      </c>
      <c r="D19058">
        <v>1</v>
      </c>
      <c r="E19058">
        <v>42000</v>
      </c>
      <c r="F19058">
        <f>Table2[[#This Row],[Đơn Giá Chuẩn]]*Table2[[#This Row],[Tổng số lượng bán]]</f>
        <v>42000</v>
      </c>
      <c r="G19058">
        <v>0</v>
      </c>
      <c r="H19058">
        <f>Table2[[#This Row],[Doanh số bán]]-Table2[[#This Row],[Chiết khấu]]</f>
        <v>42000</v>
      </c>
      <c r="K19058" t="s">
        <v>24</v>
      </c>
      <c r="L19058">
        <v>0</v>
      </c>
      <c r="M19058" t="s">
        <v>319</v>
      </c>
      <c r="N19058" t="s">
        <v>26</v>
      </c>
      <c r="O19058">
        <v>0</v>
      </c>
      <c r="P19058" t="s">
        <v>141</v>
      </c>
      <c r="Q19058" t="s">
        <v>142</v>
      </c>
      <c r="R19058" t="s">
        <v>29</v>
      </c>
      <c r="S19058" t="s">
        <v>59</v>
      </c>
      <c r="T19058" t="s">
        <v>320</v>
      </c>
      <c r="U19058" t="s">
        <v>321</v>
      </c>
      <c r="V19058" t="s">
        <v>33</v>
      </c>
    </row>
    <row r="19059" spans="1:22">
      <c r="A19059" s="4">
        <v>46160</v>
      </c>
      <c r="B19059" t="s">
        <v>13216</v>
      </c>
      <c r="C19059" t="s">
        <v>23</v>
      </c>
      <c r="D19059">
        <v>1</v>
      </c>
      <c r="E19059">
        <v>51000</v>
      </c>
      <c r="F19059">
        <f>Table2[[#This Row],[Đơn Giá Chuẩn]]*Table2[[#This Row],[Tổng số lượng bán]]</f>
        <v>51000</v>
      </c>
      <c r="G19059">
        <v>0</v>
      </c>
      <c r="H19059">
        <f>Table2[[#This Row],[Doanh số bán]]-Table2[[#This Row],[Chiết khấu]]</f>
        <v>51000</v>
      </c>
      <c r="K19059" t="s">
        <v>24</v>
      </c>
      <c r="L19059">
        <v>0</v>
      </c>
      <c r="M19059" t="s">
        <v>319</v>
      </c>
      <c r="N19059" t="s">
        <v>26</v>
      </c>
      <c r="O19059">
        <v>0</v>
      </c>
      <c r="P19059" t="s">
        <v>9946</v>
      </c>
      <c r="Q19059" t="s">
        <v>9947</v>
      </c>
      <c r="R19059" t="s">
        <v>29</v>
      </c>
      <c r="S19059" t="s">
        <v>59</v>
      </c>
      <c r="T19059" t="s">
        <v>320</v>
      </c>
      <c r="U19059" t="s">
        <v>321</v>
      </c>
      <c r="V19059" t="s">
        <v>33</v>
      </c>
    </row>
    <row r="19060" spans="1:22">
      <c r="A19060" s="4">
        <v>46160</v>
      </c>
      <c r="B19060" t="s">
        <v>13216</v>
      </c>
      <c r="C19060" t="s">
        <v>23</v>
      </c>
      <c r="D19060">
        <v>2</v>
      </c>
      <c r="E19060">
        <v>42000</v>
      </c>
      <c r="F19060">
        <f>Table2[[#This Row],[Đơn Giá Chuẩn]]*Table2[[#This Row],[Tổng số lượng bán]]</f>
        <v>84000</v>
      </c>
      <c r="G19060">
        <v>0</v>
      </c>
      <c r="H19060">
        <f>Table2[[#This Row],[Doanh số bán]]-Table2[[#This Row],[Chiết khấu]]</f>
        <v>84000</v>
      </c>
      <c r="K19060" t="s">
        <v>24</v>
      </c>
      <c r="L19060">
        <v>0</v>
      </c>
      <c r="M19060" t="s">
        <v>319</v>
      </c>
      <c r="N19060" t="s">
        <v>26</v>
      </c>
      <c r="O19060">
        <v>0</v>
      </c>
      <c r="P19060" t="s">
        <v>94</v>
      </c>
      <c r="Q19060" t="s">
        <v>95</v>
      </c>
      <c r="R19060" t="s">
        <v>29</v>
      </c>
      <c r="S19060" t="s">
        <v>30</v>
      </c>
      <c r="T19060" t="s">
        <v>320</v>
      </c>
      <c r="U19060" t="s">
        <v>321</v>
      </c>
      <c r="V19060" t="s">
        <v>33</v>
      </c>
    </row>
    <row r="19061" spans="1:22">
      <c r="A19061" s="4">
        <v>46160</v>
      </c>
      <c r="B19061" t="s">
        <v>13217</v>
      </c>
      <c r="C19061" t="s">
        <v>104</v>
      </c>
      <c r="D19061">
        <v>2</v>
      </c>
      <c r="E19061">
        <v>51000</v>
      </c>
      <c r="F19061">
        <f>Table2[[#This Row],[Đơn Giá Chuẩn]]*Table2[[#This Row],[Tổng số lượng bán]]</f>
        <v>102000</v>
      </c>
      <c r="G19061">
        <v>0</v>
      </c>
      <c r="H19061">
        <f>Table2[[#This Row],[Doanh số bán]]-Table2[[#This Row],[Chiết khấu]]</f>
        <v>102000</v>
      </c>
      <c r="K19061" t="s">
        <v>24</v>
      </c>
      <c r="L19061">
        <v>0.12</v>
      </c>
      <c r="M19061" t="s">
        <v>319</v>
      </c>
      <c r="N19061" t="s">
        <v>26</v>
      </c>
      <c r="O19061">
        <v>0.24</v>
      </c>
      <c r="P19061" t="s">
        <v>588</v>
      </c>
      <c r="Q19061" t="s">
        <v>589</v>
      </c>
      <c r="R19061" t="s">
        <v>107</v>
      </c>
      <c r="S19061" t="s">
        <v>108</v>
      </c>
      <c r="T19061" t="s">
        <v>320</v>
      </c>
      <c r="U19061" t="s">
        <v>321</v>
      </c>
      <c r="V19061" t="s">
        <v>33</v>
      </c>
    </row>
    <row r="19062" spans="1:22">
      <c r="A19062" s="4">
        <v>46160</v>
      </c>
      <c r="B19062" t="s">
        <v>13217</v>
      </c>
      <c r="C19062" t="s">
        <v>104</v>
      </c>
      <c r="D19062">
        <v>3</v>
      </c>
      <c r="E19062">
        <v>51000</v>
      </c>
      <c r="F19062">
        <f>Table2[[#This Row],[Đơn Giá Chuẩn]]*Table2[[#This Row],[Tổng số lượng bán]]</f>
        <v>153000</v>
      </c>
      <c r="G19062">
        <v>0</v>
      </c>
      <c r="H19062">
        <f>Table2[[#This Row],[Doanh số bán]]-Table2[[#This Row],[Chiết khấu]]</f>
        <v>153000</v>
      </c>
      <c r="K19062" t="s">
        <v>24</v>
      </c>
      <c r="L19062">
        <v>0.12</v>
      </c>
      <c r="M19062" t="s">
        <v>319</v>
      </c>
      <c r="N19062" t="s">
        <v>26</v>
      </c>
      <c r="O19062">
        <v>0.36</v>
      </c>
      <c r="P19062" t="s">
        <v>656</v>
      </c>
      <c r="Q19062" t="s">
        <v>657</v>
      </c>
      <c r="R19062" t="s">
        <v>107</v>
      </c>
      <c r="S19062" t="s">
        <v>108</v>
      </c>
      <c r="T19062" t="s">
        <v>320</v>
      </c>
      <c r="U19062" t="s">
        <v>321</v>
      </c>
      <c r="V19062" t="s">
        <v>33</v>
      </c>
    </row>
    <row r="19063" spans="1:22">
      <c r="A19063" s="4">
        <v>46160</v>
      </c>
      <c r="B19063" t="s">
        <v>13217</v>
      </c>
      <c r="C19063" t="s">
        <v>104</v>
      </c>
      <c r="D19063">
        <v>1</v>
      </c>
      <c r="E19063">
        <v>47000</v>
      </c>
      <c r="F19063">
        <f>Table2[[#This Row],[Đơn Giá Chuẩn]]*Table2[[#This Row],[Tổng số lượng bán]]</f>
        <v>47000</v>
      </c>
      <c r="G19063">
        <v>0</v>
      </c>
      <c r="H19063">
        <f>Table2[[#This Row],[Doanh số bán]]-Table2[[#This Row],[Chiết khấu]]</f>
        <v>47000</v>
      </c>
      <c r="K19063" t="s">
        <v>24</v>
      </c>
      <c r="L19063">
        <v>0.16</v>
      </c>
      <c r="M19063" t="s">
        <v>319</v>
      </c>
      <c r="N19063" t="s">
        <v>26</v>
      </c>
      <c r="O19063">
        <v>0.16</v>
      </c>
      <c r="P19063" t="s">
        <v>105</v>
      </c>
      <c r="Q19063" t="s">
        <v>106</v>
      </c>
      <c r="R19063" t="s">
        <v>107</v>
      </c>
      <c r="S19063" t="s">
        <v>108</v>
      </c>
      <c r="T19063" t="s">
        <v>320</v>
      </c>
      <c r="U19063" t="s">
        <v>321</v>
      </c>
      <c r="V19063" t="s">
        <v>33</v>
      </c>
    </row>
    <row r="19064" spans="1:22">
      <c r="A19064" s="4">
        <v>46160</v>
      </c>
      <c r="B19064" t="s">
        <v>13217</v>
      </c>
      <c r="C19064" t="s">
        <v>104</v>
      </c>
      <c r="D19064">
        <v>3</v>
      </c>
      <c r="E19064">
        <v>47000</v>
      </c>
      <c r="F19064">
        <f>Table2[[#This Row],[Đơn Giá Chuẩn]]*Table2[[#This Row],[Tổng số lượng bán]]</f>
        <v>141000</v>
      </c>
      <c r="G19064">
        <v>0</v>
      </c>
      <c r="H19064">
        <f>Table2[[#This Row],[Doanh số bán]]-Table2[[#This Row],[Chiết khấu]]</f>
        <v>141000</v>
      </c>
      <c r="K19064" t="s">
        <v>24</v>
      </c>
      <c r="L19064">
        <v>0.12</v>
      </c>
      <c r="M19064" t="s">
        <v>319</v>
      </c>
      <c r="N19064" t="s">
        <v>26</v>
      </c>
      <c r="O19064">
        <v>0.36</v>
      </c>
      <c r="P19064" t="s">
        <v>520</v>
      </c>
      <c r="Q19064" t="s">
        <v>521</v>
      </c>
      <c r="R19064" t="s">
        <v>107</v>
      </c>
      <c r="S19064" t="s">
        <v>108</v>
      </c>
      <c r="T19064" t="s">
        <v>320</v>
      </c>
      <c r="U19064" t="s">
        <v>321</v>
      </c>
      <c r="V19064" t="s">
        <v>33</v>
      </c>
    </row>
    <row r="19065" spans="1:22">
      <c r="A19065" s="4">
        <v>46160</v>
      </c>
      <c r="B19065" t="s">
        <v>13217</v>
      </c>
      <c r="C19065" t="s">
        <v>104</v>
      </c>
      <c r="D19065">
        <v>1</v>
      </c>
      <c r="E19065">
        <v>51000</v>
      </c>
      <c r="F19065">
        <f>Table2[[#This Row],[Đơn Giá Chuẩn]]*Table2[[#This Row],[Tổng số lượng bán]]</f>
        <v>51000</v>
      </c>
      <c r="G19065">
        <v>0</v>
      </c>
      <c r="H19065">
        <f>Table2[[#This Row],[Doanh số bán]]-Table2[[#This Row],[Chiết khấu]]</f>
        <v>51000</v>
      </c>
      <c r="K19065" t="s">
        <v>24</v>
      </c>
      <c r="L19065">
        <v>0.12</v>
      </c>
      <c r="M19065" t="s">
        <v>319</v>
      </c>
      <c r="N19065" t="s">
        <v>26</v>
      </c>
      <c r="O19065">
        <v>0.12</v>
      </c>
      <c r="P19065" t="s">
        <v>586</v>
      </c>
      <c r="Q19065" t="s">
        <v>587</v>
      </c>
      <c r="R19065" t="s">
        <v>107</v>
      </c>
      <c r="S19065" t="s">
        <v>108</v>
      </c>
      <c r="T19065" t="s">
        <v>320</v>
      </c>
      <c r="U19065" t="s">
        <v>321</v>
      </c>
      <c r="V19065" t="s">
        <v>33</v>
      </c>
    </row>
    <row r="19066" spans="1:22">
      <c r="A19066" s="4">
        <v>46160</v>
      </c>
      <c r="B19066" t="s">
        <v>13218</v>
      </c>
      <c r="C19066" t="s">
        <v>155</v>
      </c>
      <c r="D19066">
        <v>1</v>
      </c>
      <c r="E19066">
        <v>331000</v>
      </c>
      <c r="F19066">
        <f>Table2[[#This Row],[Đơn Giá Chuẩn]]*Table2[[#This Row],[Tổng số lượng bán]]</f>
        <v>331000</v>
      </c>
      <c r="G19066">
        <v>0</v>
      </c>
      <c r="H19066">
        <f>Table2[[#This Row],[Doanh số bán]]-Table2[[#This Row],[Chiết khấu]]</f>
        <v>331000</v>
      </c>
      <c r="K19066" t="s">
        <v>24</v>
      </c>
      <c r="L19066">
        <v>1.6</v>
      </c>
      <c r="M19066" t="s">
        <v>319</v>
      </c>
      <c r="N19066" t="s">
        <v>26</v>
      </c>
      <c r="O19066">
        <v>1.6</v>
      </c>
      <c r="P19066" t="s">
        <v>839</v>
      </c>
      <c r="Q19066" t="s">
        <v>840</v>
      </c>
      <c r="R19066" t="s">
        <v>107</v>
      </c>
      <c r="S19066" t="s">
        <v>108</v>
      </c>
      <c r="T19066" t="s">
        <v>320</v>
      </c>
      <c r="U19066" t="s">
        <v>321</v>
      </c>
      <c r="V19066" t="s">
        <v>33</v>
      </c>
    </row>
    <row r="19067" spans="1:22">
      <c r="A19067" s="4">
        <v>46160</v>
      </c>
      <c r="B19067" t="s">
        <v>13218</v>
      </c>
      <c r="C19067" t="s">
        <v>155</v>
      </c>
      <c r="D19067">
        <v>1</v>
      </c>
      <c r="E19067">
        <v>152150</v>
      </c>
      <c r="F19067">
        <f>Table2[[#This Row],[Đơn Giá Chuẩn]]*Table2[[#This Row],[Tổng số lượng bán]]</f>
        <v>152150</v>
      </c>
      <c r="G19067">
        <v>0</v>
      </c>
      <c r="H19067">
        <f>Table2[[#This Row],[Doanh số bán]]-Table2[[#This Row],[Chiết khấu]]</f>
        <v>152150</v>
      </c>
      <c r="K19067" t="s">
        <v>24</v>
      </c>
      <c r="L19067">
        <v>0.2</v>
      </c>
      <c r="M19067" t="s">
        <v>319</v>
      </c>
      <c r="N19067" t="s">
        <v>26</v>
      </c>
      <c r="O19067">
        <v>0.2</v>
      </c>
      <c r="P19067" t="s">
        <v>156</v>
      </c>
      <c r="Q19067" t="s">
        <v>157</v>
      </c>
      <c r="R19067" t="s">
        <v>107</v>
      </c>
      <c r="S19067" t="s">
        <v>108</v>
      </c>
      <c r="T19067" t="s">
        <v>320</v>
      </c>
      <c r="U19067" t="s">
        <v>321</v>
      </c>
      <c r="V19067" t="s">
        <v>33</v>
      </c>
    </row>
    <row r="19068" spans="1:22">
      <c r="A19068" s="4">
        <v>46142</v>
      </c>
      <c r="B19068" t="s">
        <v>9396</v>
      </c>
      <c r="C19068" t="s">
        <v>83</v>
      </c>
      <c r="D19068">
        <v>2</v>
      </c>
      <c r="E19068">
        <v>302000</v>
      </c>
      <c r="F19068">
        <f>Table2[[#This Row],[Đơn Giá Chuẩn]]*Table2[[#This Row],[Tổng số lượng bán]]</f>
        <v>604000</v>
      </c>
      <c r="G19068">
        <v>166667</v>
      </c>
      <c r="H19068">
        <f>Table2[[#This Row],[Doanh số bán]]-Table2[[#This Row],[Chiết khấu]]</f>
        <v>437333</v>
      </c>
      <c r="K19068" t="s">
        <v>24</v>
      </c>
      <c r="L19068">
        <v>1</v>
      </c>
      <c r="M19068" t="s">
        <v>319</v>
      </c>
      <c r="N19068" t="s">
        <v>26</v>
      </c>
      <c r="O19068">
        <v>2</v>
      </c>
      <c r="P19068" t="s">
        <v>84</v>
      </c>
      <c r="Q19068" t="s">
        <v>85</v>
      </c>
      <c r="R19068" t="s">
        <v>41</v>
      </c>
      <c r="S19068" t="s">
        <v>42</v>
      </c>
      <c r="T19068" t="s">
        <v>320</v>
      </c>
      <c r="U19068" t="s">
        <v>321</v>
      </c>
      <c r="V19068" t="s">
        <v>33</v>
      </c>
    </row>
    <row r="19069" spans="1:22">
      <c r="A19069" s="4">
        <v>46160</v>
      </c>
      <c r="B19069" t="s">
        <v>13219</v>
      </c>
      <c r="C19069" t="s">
        <v>104</v>
      </c>
      <c r="D19069">
        <v>8</v>
      </c>
      <c r="E19069">
        <v>47000</v>
      </c>
      <c r="F19069">
        <f>Table2[[#This Row],[Đơn Giá Chuẩn]]*Table2[[#This Row],[Tổng số lượng bán]]</f>
        <v>376000</v>
      </c>
      <c r="G19069">
        <v>0</v>
      </c>
      <c r="H19069">
        <f>Table2[[#This Row],[Doanh số bán]]-Table2[[#This Row],[Chiết khấu]]</f>
        <v>376000</v>
      </c>
      <c r="K19069" t="s">
        <v>24</v>
      </c>
      <c r="L19069">
        <v>0.12</v>
      </c>
      <c r="M19069" t="s">
        <v>319</v>
      </c>
      <c r="N19069" t="s">
        <v>26</v>
      </c>
      <c r="O19069">
        <v>0.96</v>
      </c>
      <c r="P19069" t="s">
        <v>520</v>
      </c>
      <c r="Q19069" t="s">
        <v>521</v>
      </c>
      <c r="R19069" t="s">
        <v>107</v>
      </c>
      <c r="S19069" t="s">
        <v>108</v>
      </c>
      <c r="T19069" t="s">
        <v>320</v>
      </c>
      <c r="U19069" t="s">
        <v>321</v>
      </c>
      <c r="V19069" t="s">
        <v>33</v>
      </c>
    </row>
    <row r="19070" spans="1:22">
      <c r="A19070" s="4">
        <v>46145</v>
      </c>
      <c r="B19070" t="s">
        <v>11873</v>
      </c>
      <c r="C19070" t="s">
        <v>83</v>
      </c>
      <c r="D19070">
        <v>1</v>
      </c>
      <c r="E19070">
        <v>302000</v>
      </c>
      <c r="F19070">
        <f>Table2[[#This Row],[Đơn Giá Chuẩn]]*Table2[[#This Row],[Tổng số lượng bán]]</f>
        <v>302000</v>
      </c>
      <c r="G19070">
        <v>0</v>
      </c>
      <c r="H19070">
        <f>Table2[[#This Row],[Doanh số bán]]-Table2[[#This Row],[Chiết khấu]]</f>
        <v>302000</v>
      </c>
      <c r="K19070" t="s">
        <v>24</v>
      </c>
      <c r="L19070">
        <v>1</v>
      </c>
      <c r="M19070" t="s">
        <v>319</v>
      </c>
      <c r="N19070" t="s">
        <v>26</v>
      </c>
      <c r="O19070">
        <v>1</v>
      </c>
      <c r="P19070" t="s">
        <v>84</v>
      </c>
      <c r="Q19070" t="s">
        <v>85</v>
      </c>
      <c r="R19070" t="s">
        <v>41</v>
      </c>
      <c r="S19070" t="s">
        <v>42</v>
      </c>
      <c r="T19070" t="s">
        <v>320</v>
      </c>
      <c r="U19070" t="s">
        <v>321</v>
      </c>
      <c r="V19070" t="s">
        <v>33</v>
      </c>
    </row>
    <row r="19071" spans="1:22">
      <c r="A19071" s="4">
        <v>46160</v>
      </c>
      <c r="B19071" t="s">
        <v>1187</v>
      </c>
      <c r="C19071" t="s">
        <v>155</v>
      </c>
      <c r="D19071">
        <v>1</v>
      </c>
      <c r="E19071">
        <v>362000</v>
      </c>
      <c r="F19071">
        <f>Table2[[#This Row],[Đơn Giá Chuẩn]]*Table2[[#This Row],[Tổng số lượng bán]]</f>
        <v>362000</v>
      </c>
      <c r="G19071">
        <v>0</v>
      </c>
      <c r="H19071">
        <f>Table2[[#This Row],[Doanh số bán]]-Table2[[#This Row],[Chiết khấu]]</f>
        <v>362000</v>
      </c>
      <c r="K19071" t="s">
        <v>24</v>
      </c>
      <c r="L19071">
        <v>1</v>
      </c>
      <c r="M19071" t="s">
        <v>918</v>
      </c>
      <c r="N19071" t="s">
        <v>919</v>
      </c>
      <c r="O19071">
        <v>1</v>
      </c>
      <c r="P19071" t="s">
        <v>12326</v>
      </c>
      <c r="Q19071" t="s">
        <v>12327</v>
      </c>
      <c r="R19071" t="s">
        <v>41</v>
      </c>
      <c r="S19071" t="s">
        <v>42</v>
      </c>
      <c r="T19071" t="s">
        <v>922</v>
      </c>
      <c r="U19071" t="s">
        <v>923</v>
      </c>
      <c r="V19071" t="s">
        <v>33</v>
      </c>
    </row>
    <row r="19072" spans="1:22">
      <c r="A19072" s="4">
        <v>46160</v>
      </c>
      <c r="B19072" t="s">
        <v>1188</v>
      </c>
      <c r="C19072" t="s">
        <v>155</v>
      </c>
      <c r="D19072">
        <v>2</v>
      </c>
      <c r="E19072">
        <v>272000</v>
      </c>
      <c r="F19072">
        <f>Table2[[#This Row],[Đơn Giá Chuẩn]]*Table2[[#This Row],[Tổng số lượng bán]]</f>
        <v>544000</v>
      </c>
      <c r="G19072">
        <v>100000</v>
      </c>
      <c r="H19072">
        <f>Table2[[#This Row],[Doanh số bán]]-Table2[[#This Row],[Chiết khấu]]</f>
        <v>444000</v>
      </c>
      <c r="K19072" t="s">
        <v>24</v>
      </c>
      <c r="L19072">
        <v>1</v>
      </c>
      <c r="M19072" t="s">
        <v>918</v>
      </c>
      <c r="N19072" t="s">
        <v>919</v>
      </c>
      <c r="O19072">
        <v>2</v>
      </c>
      <c r="P19072" t="s">
        <v>8614</v>
      </c>
      <c r="Q19072" t="s">
        <v>8615</v>
      </c>
      <c r="R19072" t="s">
        <v>41</v>
      </c>
      <c r="S19072" t="s">
        <v>42</v>
      </c>
      <c r="T19072" t="s">
        <v>922</v>
      </c>
      <c r="U19072" t="s">
        <v>923</v>
      </c>
      <c r="V19072" t="s">
        <v>33</v>
      </c>
    </row>
    <row r="19073" spans="1:22">
      <c r="A19073" s="4">
        <v>46160</v>
      </c>
      <c r="B19073" t="s">
        <v>1188</v>
      </c>
      <c r="C19073" t="s">
        <v>104</v>
      </c>
      <c r="D19073">
        <v>2</v>
      </c>
      <c r="E19073">
        <v>47000</v>
      </c>
      <c r="F19073">
        <f>Table2[[#This Row],[Đơn Giá Chuẩn]]*Table2[[#This Row],[Tổng số lượng bán]]</f>
        <v>94000</v>
      </c>
      <c r="G19073">
        <v>29166</v>
      </c>
      <c r="H19073">
        <f>Table2[[#This Row],[Doanh số bán]]-Table2[[#This Row],[Chiết khấu]]</f>
        <v>64834</v>
      </c>
      <c r="K19073" t="s">
        <v>24</v>
      </c>
      <c r="L19073">
        <v>0.12</v>
      </c>
      <c r="M19073" t="s">
        <v>918</v>
      </c>
      <c r="N19073" t="s">
        <v>919</v>
      </c>
      <c r="O19073">
        <v>0.24</v>
      </c>
      <c r="P19073" t="s">
        <v>520</v>
      </c>
      <c r="Q19073" t="s">
        <v>521</v>
      </c>
      <c r="R19073" t="s">
        <v>107</v>
      </c>
      <c r="S19073" t="s">
        <v>108</v>
      </c>
      <c r="T19073" t="s">
        <v>922</v>
      </c>
      <c r="U19073" t="s">
        <v>923</v>
      </c>
      <c r="V19073" t="s">
        <v>33</v>
      </c>
    </row>
    <row r="19074" spans="1:22">
      <c r="A19074" s="4">
        <v>46160</v>
      </c>
      <c r="B19074" t="s">
        <v>1188</v>
      </c>
      <c r="C19074" t="s">
        <v>104</v>
      </c>
      <c r="D19074">
        <v>2</v>
      </c>
      <c r="E19074">
        <v>51000</v>
      </c>
      <c r="F19074">
        <f>Table2[[#This Row],[Đơn Giá Chuẩn]]*Table2[[#This Row],[Tổng số lượng bán]]</f>
        <v>102000</v>
      </c>
      <c r="G19074">
        <v>31760</v>
      </c>
      <c r="H19074">
        <f>Table2[[#This Row],[Doanh số bán]]-Table2[[#This Row],[Chiết khấu]]</f>
        <v>70240</v>
      </c>
      <c r="K19074" t="s">
        <v>24</v>
      </c>
      <c r="L19074">
        <v>0.12</v>
      </c>
      <c r="M19074" t="s">
        <v>918</v>
      </c>
      <c r="N19074" t="s">
        <v>919</v>
      </c>
      <c r="O19074">
        <v>0.24</v>
      </c>
      <c r="P19074" t="s">
        <v>656</v>
      </c>
      <c r="Q19074" t="s">
        <v>657</v>
      </c>
      <c r="R19074" t="s">
        <v>107</v>
      </c>
      <c r="S19074" t="s">
        <v>108</v>
      </c>
      <c r="T19074" t="s">
        <v>922</v>
      </c>
      <c r="U19074" t="s">
        <v>923</v>
      </c>
      <c r="V19074" t="s">
        <v>33</v>
      </c>
    </row>
    <row r="19075" spans="1:22">
      <c r="A19075" s="4">
        <v>46160</v>
      </c>
      <c r="B19075" t="s">
        <v>1189</v>
      </c>
      <c r="C19075" t="s">
        <v>23</v>
      </c>
      <c r="D19075">
        <v>1</v>
      </c>
      <c r="E19075">
        <v>42000</v>
      </c>
      <c r="F19075">
        <f>Table2[[#This Row],[Đơn Giá Chuẩn]]*Table2[[#This Row],[Tổng số lượng bán]]</f>
        <v>42000</v>
      </c>
      <c r="G19075">
        <v>12963</v>
      </c>
      <c r="H19075">
        <f>Table2[[#This Row],[Doanh số bán]]-Table2[[#This Row],[Chiết khấu]]</f>
        <v>29037</v>
      </c>
      <c r="K19075" t="s">
        <v>24</v>
      </c>
      <c r="L19075">
        <v>0</v>
      </c>
      <c r="M19075" t="s">
        <v>918</v>
      </c>
      <c r="N19075" t="s">
        <v>919</v>
      </c>
      <c r="O19075">
        <v>0</v>
      </c>
      <c r="P19075" t="s">
        <v>1771</v>
      </c>
      <c r="Q19075" t="s">
        <v>1772</v>
      </c>
      <c r="R19075" t="s">
        <v>29</v>
      </c>
      <c r="S19075" t="s">
        <v>30</v>
      </c>
      <c r="T19075" t="s">
        <v>922</v>
      </c>
      <c r="U19075" t="s">
        <v>923</v>
      </c>
      <c r="V19075" t="s">
        <v>33</v>
      </c>
    </row>
    <row r="19076" spans="1:22">
      <c r="A19076" s="4">
        <v>46160</v>
      </c>
      <c r="B19076" t="s">
        <v>494</v>
      </c>
      <c r="C19076" t="s">
        <v>23</v>
      </c>
      <c r="D19076">
        <v>1</v>
      </c>
      <c r="E19076">
        <v>52000</v>
      </c>
      <c r="F19076">
        <f>Table2[[#This Row],[Đơn Giá Chuẩn]]*Table2[[#This Row],[Tổng số lượng bán]]</f>
        <v>52000</v>
      </c>
      <c r="G19076">
        <v>0</v>
      </c>
      <c r="H19076">
        <f>Table2[[#This Row],[Doanh số bán]]-Table2[[#This Row],[Chiết khấu]]</f>
        <v>52000</v>
      </c>
      <c r="K19076" t="s">
        <v>24</v>
      </c>
      <c r="L19076">
        <v>0</v>
      </c>
      <c r="M19076" t="s">
        <v>918</v>
      </c>
      <c r="N19076" t="s">
        <v>919</v>
      </c>
      <c r="O19076">
        <v>0</v>
      </c>
      <c r="P19076" t="s">
        <v>1790</v>
      </c>
      <c r="Q19076" t="s">
        <v>1791</v>
      </c>
      <c r="R19076" t="s">
        <v>29</v>
      </c>
      <c r="S19076" t="s">
        <v>59</v>
      </c>
      <c r="T19076" t="s">
        <v>922</v>
      </c>
      <c r="U19076" t="s">
        <v>923</v>
      </c>
      <c r="V19076" t="s">
        <v>33</v>
      </c>
    </row>
    <row r="19077" spans="1:22">
      <c r="A19077" s="4">
        <v>46160</v>
      </c>
      <c r="B19077" t="s">
        <v>1191</v>
      </c>
      <c r="C19077" t="s">
        <v>23</v>
      </c>
      <c r="D19077">
        <v>1</v>
      </c>
      <c r="E19077">
        <v>47000</v>
      </c>
      <c r="F19077">
        <f>Table2[[#This Row],[Đơn Giá Chuẩn]]*Table2[[#This Row],[Tổng số lượng bán]]</f>
        <v>47000</v>
      </c>
      <c r="G19077">
        <v>0</v>
      </c>
      <c r="H19077">
        <f>Table2[[#This Row],[Doanh số bán]]-Table2[[#This Row],[Chiết khấu]]</f>
        <v>47000</v>
      </c>
      <c r="K19077" t="s">
        <v>24</v>
      </c>
      <c r="L19077">
        <v>0</v>
      </c>
      <c r="M19077" t="s">
        <v>918</v>
      </c>
      <c r="N19077" t="s">
        <v>919</v>
      </c>
      <c r="O19077">
        <v>0</v>
      </c>
      <c r="P19077" t="s">
        <v>1740</v>
      </c>
      <c r="Q19077" t="s">
        <v>1741</v>
      </c>
      <c r="R19077" t="s">
        <v>29</v>
      </c>
      <c r="S19077" t="s">
        <v>30</v>
      </c>
      <c r="T19077" t="s">
        <v>922</v>
      </c>
      <c r="U19077" t="s">
        <v>923</v>
      </c>
      <c r="V19077" t="s">
        <v>33</v>
      </c>
    </row>
    <row r="19078" spans="1:22">
      <c r="A19078" s="4">
        <v>46160</v>
      </c>
      <c r="B19078" t="s">
        <v>1191</v>
      </c>
      <c r="C19078" t="s">
        <v>23</v>
      </c>
      <c r="D19078">
        <v>1</v>
      </c>
      <c r="E19078">
        <v>67000</v>
      </c>
      <c r="F19078">
        <f>Table2[[#This Row],[Đơn Giá Chuẩn]]*Table2[[#This Row],[Tổng số lượng bán]]</f>
        <v>67000</v>
      </c>
      <c r="G19078">
        <v>0</v>
      </c>
      <c r="H19078">
        <f>Table2[[#This Row],[Doanh số bán]]-Table2[[#This Row],[Chiết khấu]]</f>
        <v>67000</v>
      </c>
      <c r="K19078" t="s">
        <v>24</v>
      </c>
      <c r="L19078">
        <v>0</v>
      </c>
      <c r="M19078" t="s">
        <v>918</v>
      </c>
      <c r="N19078" t="s">
        <v>919</v>
      </c>
      <c r="O19078">
        <v>0</v>
      </c>
      <c r="P19078" t="s">
        <v>1756</v>
      </c>
      <c r="Q19078" t="s">
        <v>1757</v>
      </c>
      <c r="R19078" t="s">
        <v>29</v>
      </c>
      <c r="S19078" t="s">
        <v>30</v>
      </c>
      <c r="T19078" t="s">
        <v>922</v>
      </c>
      <c r="U19078" t="s">
        <v>923</v>
      </c>
      <c r="V19078" t="s">
        <v>33</v>
      </c>
    </row>
    <row r="19079" spans="1:22">
      <c r="A19079" s="4">
        <v>46160</v>
      </c>
      <c r="B19079" t="s">
        <v>1192</v>
      </c>
      <c r="C19079" t="s">
        <v>23</v>
      </c>
      <c r="D19079">
        <v>1</v>
      </c>
      <c r="E19079">
        <v>52000</v>
      </c>
      <c r="F19079">
        <f>Table2[[#This Row],[Đơn Giá Chuẩn]]*Table2[[#This Row],[Tổng số lượng bán]]</f>
        <v>52000</v>
      </c>
      <c r="G19079">
        <v>16203</v>
      </c>
      <c r="H19079">
        <f>Table2[[#This Row],[Doanh số bán]]-Table2[[#This Row],[Chiết khấu]]</f>
        <v>35797</v>
      </c>
      <c r="K19079" t="s">
        <v>24</v>
      </c>
      <c r="L19079">
        <v>0</v>
      </c>
      <c r="M19079" t="s">
        <v>918</v>
      </c>
      <c r="N19079" t="s">
        <v>919</v>
      </c>
      <c r="O19079">
        <v>0</v>
      </c>
      <c r="P19079" t="s">
        <v>1730</v>
      </c>
      <c r="Q19079" t="s">
        <v>1731</v>
      </c>
      <c r="R19079" t="s">
        <v>29</v>
      </c>
      <c r="S19079" t="s">
        <v>30</v>
      </c>
      <c r="T19079" t="s">
        <v>922</v>
      </c>
      <c r="U19079" t="s">
        <v>923</v>
      </c>
      <c r="V19079" t="s">
        <v>33</v>
      </c>
    </row>
    <row r="19080" spans="1:22">
      <c r="A19080" s="4">
        <v>46160</v>
      </c>
      <c r="B19080" t="s">
        <v>1193</v>
      </c>
      <c r="C19080" t="s">
        <v>23</v>
      </c>
      <c r="D19080">
        <v>1</v>
      </c>
      <c r="E19080">
        <v>42000</v>
      </c>
      <c r="F19080">
        <f>Table2[[#This Row],[Đơn Giá Chuẩn]]*Table2[[#This Row],[Tổng số lượng bán]]</f>
        <v>42000</v>
      </c>
      <c r="G19080">
        <v>12963</v>
      </c>
      <c r="H19080">
        <f>Table2[[#This Row],[Doanh số bán]]-Table2[[#This Row],[Chiết khấu]]</f>
        <v>29037</v>
      </c>
      <c r="K19080" t="s">
        <v>24</v>
      </c>
      <c r="L19080">
        <v>0</v>
      </c>
      <c r="M19080" t="s">
        <v>918</v>
      </c>
      <c r="N19080" t="s">
        <v>919</v>
      </c>
      <c r="O19080">
        <v>0</v>
      </c>
      <c r="P19080" t="s">
        <v>1771</v>
      </c>
      <c r="Q19080" t="s">
        <v>1772</v>
      </c>
      <c r="R19080" t="s">
        <v>29</v>
      </c>
      <c r="S19080" t="s">
        <v>30</v>
      </c>
      <c r="T19080" t="s">
        <v>922</v>
      </c>
      <c r="U19080" t="s">
        <v>923</v>
      </c>
      <c r="V19080" t="s">
        <v>33</v>
      </c>
    </row>
    <row r="19081" spans="1:22">
      <c r="A19081" s="4">
        <v>46160</v>
      </c>
      <c r="B19081" t="s">
        <v>1194</v>
      </c>
      <c r="C19081" t="s">
        <v>23</v>
      </c>
      <c r="D19081">
        <v>1</v>
      </c>
      <c r="E19081">
        <v>42000</v>
      </c>
      <c r="F19081">
        <f>Table2[[#This Row],[Đơn Giá Chuẩn]]*Table2[[#This Row],[Tổng số lượng bán]]</f>
        <v>42000</v>
      </c>
      <c r="G19081">
        <v>12963</v>
      </c>
      <c r="H19081">
        <f>Table2[[#This Row],[Doanh số bán]]-Table2[[#This Row],[Chiết khấu]]</f>
        <v>29037</v>
      </c>
      <c r="K19081" t="s">
        <v>24</v>
      </c>
      <c r="L19081">
        <v>0</v>
      </c>
      <c r="M19081" t="s">
        <v>918</v>
      </c>
      <c r="N19081" t="s">
        <v>919</v>
      </c>
      <c r="O19081">
        <v>0</v>
      </c>
      <c r="P19081" t="s">
        <v>1771</v>
      </c>
      <c r="Q19081" t="s">
        <v>1772</v>
      </c>
      <c r="R19081" t="s">
        <v>29</v>
      </c>
      <c r="S19081" t="s">
        <v>30</v>
      </c>
      <c r="T19081" t="s">
        <v>922</v>
      </c>
      <c r="U19081" t="s">
        <v>923</v>
      </c>
      <c r="V19081" t="s">
        <v>33</v>
      </c>
    </row>
    <row r="19082" spans="1:22">
      <c r="A19082" s="4">
        <v>46160</v>
      </c>
      <c r="B19082" t="s">
        <v>1195</v>
      </c>
      <c r="C19082" t="s">
        <v>2500</v>
      </c>
      <c r="D19082">
        <v>1</v>
      </c>
      <c r="E19082">
        <v>402000</v>
      </c>
      <c r="F19082">
        <f>Table2[[#This Row],[Đơn Giá Chuẩn]]*Table2[[#This Row],[Tổng số lượng bán]]</f>
        <v>402000</v>
      </c>
      <c r="G19082">
        <v>0</v>
      </c>
      <c r="H19082">
        <f>Table2[[#This Row],[Doanh số bán]]-Table2[[#This Row],[Chiết khấu]]</f>
        <v>402000</v>
      </c>
      <c r="K19082" t="s">
        <v>24</v>
      </c>
      <c r="L19082">
        <v>1</v>
      </c>
      <c r="M19082" t="s">
        <v>918</v>
      </c>
      <c r="N19082" t="s">
        <v>919</v>
      </c>
      <c r="O19082">
        <v>1</v>
      </c>
      <c r="P19082" t="s">
        <v>411</v>
      </c>
      <c r="Q19082" t="s">
        <v>412</v>
      </c>
      <c r="R19082" t="s">
        <v>41</v>
      </c>
      <c r="S19082" t="s">
        <v>42</v>
      </c>
      <c r="T19082" t="s">
        <v>922</v>
      </c>
      <c r="U19082" t="s">
        <v>923</v>
      </c>
      <c r="V19082" t="s">
        <v>33</v>
      </c>
    </row>
    <row r="19083" spans="1:22">
      <c r="A19083" s="4">
        <v>46160</v>
      </c>
      <c r="B19083" t="s">
        <v>1195</v>
      </c>
      <c r="C19083" t="s">
        <v>104</v>
      </c>
      <c r="D19083">
        <v>1</v>
      </c>
      <c r="E19083">
        <v>152000</v>
      </c>
      <c r="F19083">
        <f>Table2[[#This Row],[Đơn Giá Chuẩn]]*Table2[[#This Row],[Tổng số lượng bán]]</f>
        <v>152000</v>
      </c>
      <c r="G19083">
        <v>0</v>
      </c>
      <c r="H19083">
        <f>Table2[[#This Row],[Doanh số bán]]-Table2[[#This Row],[Chiết khấu]]</f>
        <v>152000</v>
      </c>
      <c r="K19083" t="s">
        <v>24</v>
      </c>
      <c r="L19083">
        <v>0.125</v>
      </c>
      <c r="M19083" t="s">
        <v>918</v>
      </c>
      <c r="N19083" t="s">
        <v>919</v>
      </c>
      <c r="O19083">
        <v>0.125</v>
      </c>
      <c r="P19083" t="s">
        <v>1500</v>
      </c>
      <c r="Q19083" t="s">
        <v>1501</v>
      </c>
      <c r="R19083" t="s">
        <v>41</v>
      </c>
      <c r="S19083" t="s">
        <v>42</v>
      </c>
      <c r="T19083" t="s">
        <v>922</v>
      </c>
      <c r="U19083" t="s">
        <v>923</v>
      </c>
      <c r="V19083" t="s">
        <v>33</v>
      </c>
    </row>
    <row r="19084" spans="1:22">
      <c r="A19084" s="4">
        <v>46145</v>
      </c>
      <c r="B19084" t="s">
        <v>11874</v>
      </c>
      <c r="C19084" t="s">
        <v>83</v>
      </c>
      <c r="D19084">
        <v>5</v>
      </c>
      <c r="E19084">
        <v>302000</v>
      </c>
      <c r="F19084">
        <f>Table2[[#This Row],[Đơn Giá Chuẩn]]*Table2[[#This Row],[Tổng số lượng bán]]</f>
        <v>1510000</v>
      </c>
      <c r="G19084">
        <v>416667</v>
      </c>
      <c r="H19084">
        <f>Table2[[#This Row],[Doanh số bán]]-Table2[[#This Row],[Chiết khấu]]</f>
        <v>1093333</v>
      </c>
      <c r="K19084" t="s">
        <v>24</v>
      </c>
      <c r="L19084">
        <v>1</v>
      </c>
      <c r="M19084" t="s">
        <v>319</v>
      </c>
      <c r="N19084" t="s">
        <v>26</v>
      </c>
      <c r="O19084">
        <v>5</v>
      </c>
      <c r="P19084" t="s">
        <v>84</v>
      </c>
      <c r="Q19084" t="s">
        <v>85</v>
      </c>
      <c r="R19084" t="s">
        <v>41</v>
      </c>
      <c r="S19084" t="s">
        <v>42</v>
      </c>
      <c r="T19084" t="s">
        <v>320</v>
      </c>
      <c r="U19084" t="s">
        <v>321</v>
      </c>
      <c r="V19084" t="s">
        <v>33</v>
      </c>
    </row>
    <row r="19085" spans="1:22">
      <c r="A19085" s="4">
        <v>46160</v>
      </c>
      <c r="B19085" t="s">
        <v>1195</v>
      </c>
      <c r="C19085" t="s">
        <v>155</v>
      </c>
      <c r="D19085">
        <v>1</v>
      </c>
      <c r="E19085">
        <v>522000</v>
      </c>
      <c r="F19085">
        <f>Table2[[#This Row],[Đơn Giá Chuẩn]]*Table2[[#This Row],[Tổng số lượng bán]]</f>
        <v>522000</v>
      </c>
      <c r="G19085">
        <v>0</v>
      </c>
      <c r="H19085">
        <f>Table2[[#This Row],[Doanh số bán]]-Table2[[#This Row],[Chiết khấu]]</f>
        <v>522000</v>
      </c>
      <c r="K19085" t="s">
        <v>24</v>
      </c>
      <c r="L19085">
        <v>1</v>
      </c>
      <c r="M19085" t="s">
        <v>918</v>
      </c>
      <c r="N19085" t="s">
        <v>919</v>
      </c>
      <c r="O19085">
        <v>1</v>
      </c>
      <c r="P19085" t="s">
        <v>12328</v>
      </c>
      <c r="Q19085" t="s">
        <v>12329</v>
      </c>
      <c r="R19085" t="s">
        <v>41</v>
      </c>
      <c r="S19085" t="s">
        <v>42</v>
      </c>
      <c r="T19085" t="s">
        <v>922</v>
      </c>
      <c r="U19085" t="s">
        <v>923</v>
      </c>
      <c r="V19085" t="s">
        <v>33</v>
      </c>
    </row>
    <row r="19086" spans="1:22">
      <c r="A19086" s="4">
        <v>46160</v>
      </c>
      <c r="B19086" t="s">
        <v>1195</v>
      </c>
      <c r="C19086" t="s">
        <v>23</v>
      </c>
      <c r="D19086">
        <v>2</v>
      </c>
      <c r="E19086">
        <v>42000</v>
      </c>
      <c r="F19086">
        <f>Table2[[#This Row],[Đơn Giá Chuẩn]]*Table2[[#This Row],[Tổng số lượng bán]]</f>
        <v>84000</v>
      </c>
      <c r="G19086">
        <v>0</v>
      </c>
      <c r="H19086">
        <f>Table2[[#This Row],[Doanh số bán]]-Table2[[#This Row],[Chiết khấu]]</f>
        <v>84000</v>
      </c>
      <c r="K19086" t="s">
        <v>24</v>
      </c>
      <c r="L19086">
        <v>0</v>
      </c>
      <c r="M19086" t="s">
        <v>918</v>
      </c>
      <c r="N19086" t="s">
        <v>919</v>
      </c>
      <c r="O19086">
        <v>0</v>
      </c>
      <c r="P19086" t="s">
        <v>1771</v>
      </c>
      <c r="Q19086" t="s">
        <v>1772</v>
      </c>
      <c r="R19086" t="s">
        <v>29</v>
      </c>
      <c r="S19086" t="s">
        <v>30</v>
      </c>
      <c r="T19086" t="s">
        <v>922</v>
      </c>
      <c r="U19086" t="s">
        <v>923</v>
      </c>
      <c r="V19086" t="s">
        <v>33</v>
      </c>
    </row>
    <row r="19087" spans="1:22">
      <c r="A19087" s="4">
        <v>46160</v>
      </c>
      <c r="B19087" t="s">
        <v>499</v>
      </c>
      <c r="C19087" t="s">
        <v>23</v>
      </c>
      <c r="D19087">
        <v>1</v>
      </c>
      <c r="E19087">
        <v>47000</v>
      </c>
      <c r="F19087">
        <f>Table2[[#This Row],[Đơn Giá Chuẩn]]*Table2[[#This Row],[Tổng số lượng bán]]</f>
        <v>47000</v>
      </c>
      <c r="G19087">
        <v>0</v>
      </c>
      <c r="H19087">
        <f>Table2[[#This Row],[Doanh số bán]]-Table2[[#This Row],[Chiết khấu]]</f>
        <v>47000</v>
      </c>
      <c r="K19087" t="s">
        <v>24</v>
      </c>
      <c r="L19087">
        <v>0</v>
      </c>
      <c r="M19087" t="s">
        <v>918</v>
      </c>
      <c r="N19087" t="s">
        <v>919</v>
      </c>
      <c r="O19087">
        <v>0</v>
      </c>
      <c r="P19087" t="s">
        <v>1996</v>
      </c>
      <c r="Q19087" t="s">
        <v>1997</v>
      </c>
      <c r="R19087" t="s">
        <v>29</v>
      </c>
      <c r="S19087" t="s">
        <v>30</v>
      </c>
      <c r="T19087" t="s">
        <v>922</v>
      </c>
      <c r="U19087" t="s">
        <v>923</v>
      </c>
      <c r="V19087" t="s">
        <v>33</v>
      </c>
    </row>
    <row r="19088" spans="1:22">
      <c r="A19088" s="4">
        <v>46160</v>
      </c>
      <c r="B19088" t="s">
        <v>500</v>
      </c>
      <c r="C19088" t="s">
        <v>1735</v>
      </c>
      <c r="D19088">
        <v>1</v>
      </c>
      <c r="E19088">
        <v>32000</v>
      </c>
      <c r="F19088">
        <f>Table2[[#This Row],[Đơn Giá Chuẩn]]*Table2[[#This Row],[Tổng số lượng bán]]</f>
        <v>32000</v>
      </c>
      <c r="G19088">
        <v>0</v>
      </c>
      <c r="H19088">
        <f>Table2[[#This Row],[Doanh số bán]]-Table2[[#This Row],[Chiết khấu]]</f>
        <v>32000</v>
      </c>
      <c r="K19088" t="s">
        <v>24</v>
      </c>
      <c r="L19088">
        <v>0</v>
      </c>
      <c r="M19088" t="s">
        <v>918</v>
      </c>
      <c r="N19088" t="s">
        <v>919</v>
      </c>
      <c r="O19088">
        <v>0</v>
      </c>
      <c r="P19088" t="s">
        <v>1736</v>
      </c>
      <c r="Q19088" t="s">
        <v>1737</v>
      </c>
      <c r="R19088" t="s">
        <v>29</v>
      </c>
      <c r="S19088" t="s">
        <v>1738</v>
      </c>
      <c r="T19088" t="s">
        <v>922</v>
      </c>
      <c r="U19088" t="s">
        <v>923</v>
      </c>
      <c r="V19088" t="s">
        <v>33</v>
      </c>
    </row>
    <row r="19089" spans="1:22">
      <c r="A19089" s="4">
        <v>46160</v>
      </c>
      <c r="B19089" t="s">
        <v>500</v>
      </c>
      <c r="C19089" t="s">
        <v>23</v>
      </c>
      <c r="D19089">
        <v>1</v>
      </c>
      <c r="E19089">
        <v>67000</v>
      </c>
      <c r="F19089">
        <f>Table2[[#This Row],[Đơn Giá Chuẩn]]*Table2[[#This Row],[Tổng số lượng bán]]</f>
        <v>67000</v>
      </c>
      <c r="G19089">
        <v>0</v>
      </c>
      <c r="H19089">
        <f>Table2[[#This Row],[Doanh số bán]]-Table2[[#This Row],[Chiết khấu]]</f>
        <v>67000</v>
      </c>
      <c r="K19089" t="s">
        <v>24</v>
      </c>
      <c r="L19089">
        <v>0</v>
      </c>
      <c r="M19089" t="s">
        <v>918</v>
      </c>
      <c r="N19089" t="s">
        <v>919</v>
      </c>
      <c r="O19089">
        <v>0</v>
      </c>
      <c r="P19089" t="s">
        <v>1749</v>
      </c>
      <c r="Q19089" t="s">
        <v>1750</v>
      </c>
      <c r="R19089" t="s">
        <v>29</v>
      </c>
      <c r="S19089" t="s">
        <v>56</v>
      </c>
      <c r="T19089" t="s">
        <v>922</v>
      </c>
      <c r="U19089" t="s">
        <v>923</v>
      </c>
      <c r="V19089" t="s">
        <v>33</v>
      </c>
    </row>
    <row r="19090" spans="1:22">
      <c r="A19090" s="4">
        <v>46160</v>
      </c>
      <c r="B19090" t="s">
        <v>1198</v>
      </c>
      <c r="C19090" t="s">
        <v>23</v>
      </c>
      <c r="D19090">
        <v>1</v>
      </c>
      <c r="E19090">
        <v>52000</v>
      </c>
      <c r="F19090">
        <f>Table2[[#This Row],[Đơn Giá Chuẩn]]*Table2[[#This Row],[Tổng số lượng bán]]</f>
        <v>52000</v>
      </c>
      <c r="G19090">
        <v>0</v>
      </c>
      <c r="H19090">
        <f>Table2[[#This Row],[Doanh số bán]]-Table2[[#This Row],[Chiết khấu]]</f>
        <v>52000</v>
      </c>
      <c r="K19090" t="s">
        <v>24</v>
      </c>
      <c r="L19090">
        <v>0</v>
      </c>
      <c r="M19090" t="s">
        <v>918</v>
      </c>
      <c r="N19090" t="s">
        <v>919</v>
      </c>
      <c r="O19090">
        <v>0</v>
      </c>
      <c r="P19090" t="s">
        <v>1775</v>
      </c>
      <c r="Q19090" t="s">
        <v>1776</v>
      </c>
      <c r="R19090" t="s">
        <v>29</v>
      </c>
      <c r="S19090" t="s">
        <v>56</v>
      </c>
      <c r="T19090" t="s">
        <v>922</v>
      </c>
      <c r="U19090" t="s">
        <v>923</v>
      </c>
      <c r="V19090" t="s">
        <v>33</v>
      </c>
    </row>
    <row r="19091" spans="1:22">
      <c r="A19091" s="4">
        <v>46160</v>
      </c>
      <c r="B19091" t="s">
        <v>1199</v>
      </c>
      <c r="C19091" t="s">
        <v>23</v>
      </c>
      <c r="D19091">
        <v>1</v>
      </c>
      <c r="E19091">
        <v>67000</v>
      </c>
      <c r="F19091">
        <f>Table2[[#This Row],[Đơn Giá Chuẩn]]*Table2[[#This Row],[Tổng số lượng bán]]</f>
        <v>67000</v>
      </c>
      <c r="G19091">
        <v>0</v>
      </c>
      <c r="H19091">
        <f>Table2[[#This Row],[Doanh số bán]]-Table2[[#This Row],[Chiết khấu]]</f>
        <v>67000</v>
      </c>
      <c r="K19091" t="s">
        <v>24</v>
      </c>
      <c r="L19091">
        <v>0</v>
      </c>
      <c r="M19091" t="s">
        <v>918</v>
      </c>
      <c r="N19091" t="s">
        <v>919</v>
      </c>
      <c r="O19091">
        <v>0</v>
      </c>
      <c r="P19091" t="s">
        <v>1743</v>
      </c>
      <c r="Q19091" t="s">
        <v>1744</v>
      </c>
      <c r="R19091" t="s">
        <v>29</v>
      </c>
      <c r="S19091" t="s">
        <v>30</v>
      </c>
      <c r="T19091" t="s">
        <v>922</v>
      </c>
      <c r="U19091" t="s">
        <v>923</v>
      </c>
      <c r="V19091" t="s">
        <v>33</v>
      </c>
    </row>
    <row r="19092" spans="1:22">
      <c r="A19092" s="4">
        <v>46160</v>
      </c>
      <c r="B19092" t="s">
        <v>1199</v>
      </c>
      <c r="C19092" t="s">
        <v>23</v>
      </c>
      <c r="D19092">
        <v>1</v>
      </c>
      <c r="E19092">
        <v>67000</v>
      </c>
      <c r="F19092">
        <f>Table2[[#This Row],[Đơn Giá Chuẩn]]*Table2[[#This Row],[Tổng số lượng bán]]</f>
        <v>67000</v>
      </c>
      <c r="G19092">
        <v>0</v>
      </c>
      <c r="H19092">
        <f>Table2[[#This Row],[Doanh số bán]]-Table2[[#This Row],[Chiết khấu]]</f>
        <v>67000</v>
      </c>
      <c r="K19092" t="s">
        <v>24</v>
      </c>
      <c r="L19092">
        <v>0</v>
      </c>
      <c r="M19092" t="s">
        <v>918</v>
      </c>
      <c r="N19092" t="s">
        <v>919</v>
      </c>
      <c r="O19092">
        <v>0</v>
      </c>
      <c r="P19092" t="s">
        <v>1756</v>
      </c>
      <c r="Q19092" t="s">
        <v>1757</v>
      </c>
      <c r="R19092" t="s">
        <v>29</v>
      </c>
      <c r="S19092" t="s">
        <v>30</v>
      </c>
      <c r="T19092" t="s">
        <v>922</v>
      </c>
      <c r="U19092" t="s">
        <v>923</v>
      </c>
      <c r="V19092" t="s">
        <v>33</v>
      </c>
    </row>
    <row r="19093" spans="1:22">
      <c r="A19093" s="4">
        <v>46160</v>
      </c>
      <c r="B19093" t="s">
        <v>3247</v>
      </c>
      <c r="C19093" t="s">
        <v>1840</v>
      </c>
      <c r="D19093">
        <v>1</v>
      </c>
      <c r="E19093">
        <v>31454.545454545456</v>
      </c>
      <c r="F19093">
        <f>Table2[[#This Row],[Đơn Giá Chuẩn]]*Table2[[#This Row],[Tổng số lượng bán]]</f>
        <v>31454.545454545456</v>
      </c>
      <c r="G19093">
        <v>0</v>
      </c>
      <c r="H19093">
        <f>Table2[[#This Row],[Doanh số bán]]-Table2[[#This Row],[Chiết khấu]]</f>
        <v>31454.545454545456</v>
      </c>
      <c r="K19093" t="s">
        <v>24</v>
      </c>
      <c r="L19093">
        <v>0</v>
      </c>
      <c r="M19093" t="s">
        <v>918</v>
      </c>
      <c r="N19093" t="s">
        <v>919</v>
      </c>
      <c r="O19093">
        <v>0</v>
      </c>
      <c r="P19093" t="s">
        <v>1841</v>
      </c>
      <c r="Q19093" t="s">
        <v>1842</v>
      </c>
      <c r="R19093" t="s">
        <v>29</v>
      </c>
      <c r="S19093" t="s">
        <v>1738</v>
      </c>
      <c r="T19093" t="s">
        <v>922</v>
      </c>
      <c r="U19093" t="s">
        <v>923</v>
      </c>
      <c r="V19093" t="s">
        <v>33</v>
      </c>
    </row>
    <row r="19094" spans="1:22">
      <c r="A19094" s="4">
        <v>46160</v>
      </c>
      <c r="B19094" t="s">
        <v>502</v>
      </c>
      <c r="C19094" t="s">
        <v>23</v>
      </c>
      <c r="D19094">
        <v>1</v>
      </c>
      <c r="E19094">
        <v>67000</v>
      </c>
      <c r="F19094">
        <f>Table2[[#This Row],[Đơn Giá Chuẩn]]*Table2[[#This Row],[Tổng số lượng bán]]</f>
        <v>67000</v>
      </c>
      <c r="G19094">
        <v>0</v>
      </c>
      <c r="H19094">
        <f>Table2[[#This Row],[Doanh số bán]]-Table2[[#This Row],[Chiết khấu]]</f>
        <v>67000</v>
      </c>
      <c r="K19094" t="s">
        <v>24</v>
      </c>
      <c r="L19094">
        <v>0</v>
      </c>
      <c r="M19094" t="s">
        <v>918</v>
      </c>
      <c r="N19094" t="s">
        <v>919</v>
      </c>
      <c r="O19094">
        <v>0</v>
      </c>
      <c r="P19094" t="s">
        <v>1832</v>
      </c>
      <c r="Q19094" t="s">
        <v>1833</v>
      </c>
      <c r="R19094" t="s">
        <v>29</v>
      </c>
      <c r="S19094" t="s">
        <v>68</v>
      </c>
      <c r="T19094" t="s">
        <v>922</v>
      </c>
      <c r="U19094" t="s">
        <v>923</v>
      </c>
      <c r="V19094" t="s">
        <v>33</v>
      </c>
    </row>
    <row r="19095" spans="1:22">
      <c r="A19095" s="4">
        <v>46160</v>
      </c>
      <c r="B19095" t="s">
        <v>511</v>
      </c>
      <c r="C19095" t="s">
        <v>23</v>
      </c>
      <c r="D19095">
        <v>1</v>
      </c>
      <c r="E19095">
        <v>67000</v>
      </c>
      <c r="F19095">
        <f>Table2[[#This Row],[Đơn Giá Chuẩn]]*Table2[[#This Row],[Tổng số lượng bán]]</f>
        <v>67000</v>
      </c>
      <c r="G19095">
        <v>0</v>
      </c>
      <c r="H19095">
        <f>Table2[[#This Row],[Doanh số bán]]-Table2[[#This Row],[Chiết khấu]]</f>
        <v>67000</v>
      </c>
      <c r="K19095" t="s">
        <v>24</v>
      </c>
      <c r="L19095">
        <v>0</v>
      </c>
      <c r="M19095" t="s">
        <v>918</v>
      </c>
      <c r="N19095" t="s">
        <v>919</v>
      </c>
      <c r="O19095">
        <v>0</v>
      </c>
      <c r="P19095" t="s">
        <v>1832</v>
      </c>
      <c r="Q19095" t="s">
        <v>1833</v>
      </c>
      <c r="R19095" t="s">
        <v>29</v>
      </c>
      <c r="S19095" t="s">
        <v>68</v>
      </c>
      <c r="T19095" t="s">
        <v>922</v>
      </c>
      <c r="U19095" t="s">
        <v>923</v>
      </c>
      <c r="V19095" t="s">
        <v>33</v>
      </c>
    </row>
    <row r="19096" spans="1:22">
      <c r="A19096" s="4">
        <v>46160</v>
      </c>
      <c r="B19096" t="s">
        <v>522</v>
      </c>
      <c r="C19096" t="s">
        <v>23</v>
      </c>
      <c r="D19096">
        <v>3</v>
      </c>
      <c r="E19096">
        <v>52000</v>
      </c>
      <c r="F19096">
        <f>Table2[[#This Row],[Đơn Giá Chuẩn]]*Table2[[#This Row],[Tổng số lượng bán]]</f>
        <v>156000</v>
      </c>
      <c r="G19096">
        <v>0</v>
      </c>
      <c r="H19096">
        <f>Table2[[#This Row],[Doanh số bán]]-Table2[[#This Row],[Chiết khấu]]</f>
        <v>156000</v>
      </c>
      <c r="K19096" t="s">
        <v>24</v>
      </c>
      <c r="L19096">
        <v>0</v>
      </c>
      <c r="M19096" t="s">
        <v>918</v>
      </c>
      <c r="N19096" t="s">
        <v>919</v>
      </c>
      <c r="O19096">
        <v>0</v>
      </c>
      <c r="P19096" t="s">
        <v>1777</v>
      </c>
      <c r="Q19096" t="s">
        <v>1778</v>
      </c>
      <c r="R19096" t="s">
        <v>29</v>
      </c>
      <c r="S19096" t="s">
        <v>91</v>
      </c>
      <c r="T19096" t="s">
        <v>922</v>
      </c>
      <c r="U19096" t="s">
        <v>923</v>
      </c>
      <c r="V19096" t="s">
        <v>33</v>
      </c>
    </row>
    <row r="19097" spans="1:22">
      <c r="A19097" s="4">
        <v>46160</v>
      </c>
      <c r="B19097" t="s">
        <v>1205</v>
      </c>
      <c r="C19097" t="s">
        <v>23</v>
      </c>
      <c r="D19097">
        <v>1</v>
      </c>
      <c r="E19097">
        <v>42000</v>
      </c>
      <c r="F19097">
        <f>Table2[[#This Row],[Đơn Giá Chuẩn]]*Table2[[#This Row],[Tổng số lượng bán]]</f>
        <v>42000</v>
      </c>
      <c r="G19097">
        <v>12963</v>
      </c>
      <c r="H19097">
        <f>Table2[[#This Row],[Doanh số bán]]-Table2[[#This Row],[Chiết khấu]]</f>
        <v>29037</v>
      </c>
      <c r="K19097" t="s">
        <v>24</v>
      </c>
      <c r="L19097">
        <v>0</v>
      </c>
      <c r="M19097" t="s">
        <v>918</v>
      </c>
      <c r="N19097" t="s">
        <v>919</v>
      </c>
      <c r="O19097">
        <v>0</v>
      </c>
      <c r="P19097" t="s">
        <v>1960</v>
      </c>
      <c r="Q19097" t="s">
        <v>1961</v>
      </c>
      <c r="R19097" t="s">
        <v>29</v>
      </c>
      <c r="S19097" t="s">
        <v>30</v>
      </c>
      <c r="T19097" t="s">
        <v>922</v>
      </c>
      <c r="U19097" t="s">
        <v>923</v>
      </c>
      <c r="V19097" t="s">
        <v>33</v>
      </c>
    </row>
    <row r="19098" spans="1:22">
      <c r="A19098" s="4">
        <v>46160</v>
      </c>
      <c r="B19098" t="s">
        <v>1206</v>
      </c>
      <c r="C19098" t="s">
        <v>23</v>
      </c>
      <c r="D19098">
        <v>1</v>
      </c>
      <c r="E19098">
        <v>52000</v>
      </c>
      <c r="F19098">
        <f>Table2[[#This Row],[Đơn Giá Chuẩn]]*Table2[[#This Row],[Tổng số lượng bán]]</f>
        <v>52000</v>
      </c>
      <c r="G19098">
        <v>0</v>
      </c>
      <c r="H19098">
        <f>Table2[[#This Row],[Doanh số bán]]-Table2[[#This Row],[Chiết khấu]]</f>
        <v>52000</v>
      </c>
      <c r="K19098" t="s">
        <v>24</v>
      </c>
      <c r="L19098">
        <v>0</v>
      </c>
      <c r="M19098" t="s">
        <v>918</v>
      </c>
      <c r="N19098" t="s">
        <v>919</v>
      </c>
      <c r="O19098">
        <v>0</v>
      </c>
      <c r="P19098" t="s">
        <v>1775</v>
      </c>
      <c r="Q19098" t="s">
        <v>1776</v>
      </c>
      <c r="R19098" t="s">
        <v>29</v>
      </c>
      <c r="S19098" t="s">
        <v>56</v>
      </c>
      <c r="T19098" t="s">
        <v>922</v>
      </c>
      <c r="U19098" t="s">
        <v>923</v>
      </c>
      <c r="V19098" t="s">
        <v>33</v>
      </c>
    </row>
    <row r="19099" spans="1:22">
      <c r="A19099" s="4">
        <v>46160</v>
      </c>
      <c r="B19099" t="s">
        <v>1207</v>
      </c>
      <c r="C19099" t="s">
        <v>23</v>
      </c>
      <c r="D19099">
        <v>1</v>
      </c>
      <c r="E19099">
        <v>42000</v>
      </c>
      <c r="F19099">
        <f>Table2[[#This Row],[Đơn Giá Chuẩn]]*Table2[[#This Row],[Tổng số lượng bán]]</f>
        <v>42000</v>
      </c>
      <c r="G19099">
        <v>12963</v>
      </c>
      <c r="H19099">
        <f>Table2[[#This Row],[Doanh số bán]]-Table2[[#This Row],[Chiết khấu]]</f>
        <v>29037</v>
      </c>
      <c r="K19099" t="s">
        <v>24</v>
      </c>
      <c r="L19099">
        <v>0</v>
      </c>
      <c r="M19099" t="s">
        <v>918</v>
      </c>
      <c r="N19099" t="s">
        <v>919</v>
      </c>
      <c r="O19099">
        <v>0</v>
      </c>
      <c r="P19099" t="s">
        <v>1771</v>
      </c>
      <c r="Q19099" t="s">
        <v>1772</v>
      </c>
      <c r="R19099" t="s">
        <v>29</v>
      </c>
      <c r="S19099" t="s">
        <v>30</v>
      </c>
      <c r="T19099" t="s">
        <v>922</v>
      </c>
      <c r="U19099" t="s">
        <v>923</v>
      </c>
      <c r="V19099" t="s">
        <v>33</v>
      </c>
    </row>
    <row r="19100" spans="1:22">
      <c r="A19100" s="4">
        <v>46160</v>
      </c>
      <c r="B19100" t="s">
        <v>1208</v>
      </c>
      <c r="C19100" t="s">
        <v>23</v>
      </c>
      <c r="D19100">
        <v>1</v>
      </c>
      <c r="E19100">
        <v>67000</v>
      </c>
      <c r="F19100">
        <f>Table2[[#This Row],[Đơn Giá Chuẩn]]*Table2[[#This Row],[Tổng số lượng bán]]</f>
        <v>67000</v>
      </c>
      <c r="G19100">
        <v>0</v>
      </c>
      <c r="H19100">
        <f>Table2[[#This Row],[Doanh số bán]]-Table2[[#This Row],[Chiết khấu]]</f>
        <v>67000</v>
      </c>
      <c r="K19100" t="s">
        <v>24</v>
      </c>
      <c r="L19100">
        <v>0</v>
      </c>
      <c r="M19100" t="s">
        <v>918</v>
      </c>
      <c r="N19100" t="s">
        <v>919</v>
      </c>
      <c r="O19100">
        <v>0</v>
      </c>
      <c r="P19100" t="s">
        <v>1832</v>
      </c>
      <c r="Q19100" t="s">
        <v>1833</v>
      </c>
      <c r="R19100" t="s">
        <v>29</v>
      </c>
      <c r="S19100" t="s">
        <v>68</v>
      </c>
      <c r="T19100" t="s">
        <v>922</v>
      </c>
      <c r="U19100" t="s">
        <v>923</v>
      </c>
      <c r="V19100" t="s">
        <v>33</v>
      </c>
    </row>
    <row r="19101" spans="1:22">
      <c r="A19101" s="4">
        <v>46160</v>
      </c>
      <c r="B19101" t="s">
        <v>1209</v>
      </c>
      <c r="C19101" t="s">
        <v>23</v>
      </c>
      <c r="D19101">
        <v>1</v>
      </c>
      <c r="E19101">
        <v>42000</v>
      </c>
      <c r="F19101">
        <f>Table2[[#This Row],[Đơn Giá Chuẩn]]*Table2[[#This Row],[Tổng số lượng bán]]</f>
        <v>42000</v>
      </c>
      <c r="G19101">
        <v>12963</v>
      </c>
      <c r="H19101">
        <f>Table2[[#This Row],[Doanh số bán]]-Table2[[#This Row],[Chiết khấu]]</f>
        <v>29037</v>
      </c>
      <c r="K19101" t="s">
        <v>24</v>
      </c>
      <c r="L19101">
        <v>0</v>
      </c>
      <c r="M19101" t="s">
        <v>918</v>
      </c>
      <c r="N19101" t="s">
        <v>919</v>
      </c>
      <c r="O19101">
        <v>0</v>
      </c>
      <c r="P19101" t="s">
        <v>1771</v>
      </c>
      <c r="Q19101" t="s">
        <v>1772</v>
      </c>
      <c r="R19101" t="s">
        <v>29</v>
      </c>
      <c r="S19101" t="s">
        <v>30</v>
      </c>
      <c r="T19101" t="s">
        <v>922</v>
      </c>
      <c r="U19101" t="s">
        <v>923</v>
      </c>
      <c r="V19101" t="s">
        <v>33</v>
      </c>
    </row>
    <row r="19102" spans="1:22">
      <c r="A19102" s="4">
        <v>46160</v>
      </c>
      <c r="B19102" t="s">
        <v>1210</v>
      </c>
      <c r="C19102" t="s">
        <v>23</v>
      </c>
      <c r="D19102">
        <v>1</v>
      </c>
      <c r="E19102">
        <v>62000</v>
      </c>
      <c r="F19102">
        <f>Table2[[#This Row],[Đơn Giá Chuẩn]]*Table2[[#This Row],[Tổng số lượng bán]]</f>
        <v>62000</v>
      </c>
      <c r="G19102">
        <v>0</v>
      </c>
      <c r="H19102">
        <f>Table2[[#This Row],[Doanh số bán]]-Table2[[#This Row],[Chiết khấu]]</f>
        <v>62000</v>
      </c>
      <c r="K19102" t="s">
        <v>24</v>
      </c>
      <c r="L19102">
        <v>0</v>
      </c>
      <c r="M19102" t="s">
        <v>918</v>
      </c>
      <c r="N19102" t="s">
        <v>919</v>
      </c>
      <c r="O19102">
        <v>0</v>
      </c>
      <c r="P19102" t="s">
        <v>1810</v>
      </c>
      <c r="Q19102" t="s">
        <v>1811</v>
      </c>
      <c r="R19102" t="s">
        <v>29</v>
      </c>
      <c r="S19102" t="s">
        <v>56</v>
      </c>
      <c r="T19102" t="s">
        <v>922</v>
      </c>
      <c r="U19102" t="s">
        <v>923</v>
      </c>
      <c r="V19102" t="s">
        <v>33</v>
      </c>
    </row>
    <row r="19103" spans="1:22">
      <c r="A19103" s="4">
        <v>46160</v>
      </c>
      <c r="B19103" t="s">
        <v>1210</v>
      </c>
      <c r="C19103" t="s">
        <v>23</v>
      </c>
      <c r="D19103">
        <v>1</v>
      </c>
      <c r="E19103">
        <v>52000</v>
      </c>
      <c r="F19103">
        <f>Table2[[#This Row],[Đơn Giá Chuẩn]]*Table2[[#This Row],[Tổng số lượng bán]]</f>
        <v>52000</v>
      </c>
      <c r="G19103">
        <v>0</v>
      </c>
      <c r="H19103">
        <f>Table2[[#This Row],[Doanh số bán]]-Table2[[#This Row],[Chiết khấu]]</f>
        <v>52000</v>
      </c>
      <c r="K19103" t="s">
        <v>24</v>
      </c>
      <c r="L19103">
        <v>0</v>
      </c>
      <c r="M19103" t="s">
        <v>918</v>
      </c>
      <c r="N19103" t="s">
        <v>919</v>
      </c>
      <c r="O19103">
        <v>0</v>
      </c>
      <c r="P19103" t="s">
        <v>1775</v>
      </c>
      <c r="Q19103" t="s">
        <v>1776</v>
      </c>
      <c r="R19103" t="s">
        <v>29</v>
      </c>
      <c r="S19103" t="s">
        <v>56</v>
      </c>
      <c r="T19103" t="s">
        <v>922</v>
      </c>
      <c r="U19103" t="s">
        <v>923</v>
      </c>
      <c r="V19103" t="s">
        <v>33</v>
      </c>
    </row>
    <row r="19104" spans="1:22">
      <c r="A19104" s="4">
        <v>46160</v>
      </c>
      <c r="B19104" t="s">
        <v>1211</v>
      </c>
      <c r="C19104" t="s">
        <v>23</v>
      </c>
      <c r="D19104">
        <v>1</v>
      </c>
      <c r="E19104">
        <v>47000</v>
      </c>
      <c r="F19104">
        <f>Table2[[#This Row],[Đơn Giá Chuẩn]]*Table2[[#This Row],[Tổng số lượng bán]]</f>
        <v>47000</v>
      </c>
      <c r="G19104">
        <v>0</v>
      </c>
      <c r="H19104">
        <f>Table2[[#This Row],[Doanh số bán]]-Table2[[#This Row],[Chiết khấu]]</f>
        <v>47000</v>
      </c>
      <c r="K19104" t="s">
        <v>24</v>
      </c>
      <c r="L19104">
        <v>0</v>
      </c>
      <c r="M19104" t="s">
        <v>918</v>
      </c>
      <c r="N19104" t="s">
        <v>919</v>
      </c>
      <c r="O19104">
        <v>0</v>
      </c>
      <c r="P19104" t="s">
        <v>1740</v>
      </c>
      <c r="Q19104" t="s">
        <v>1741</v>
      </c>
      <c r="R19104" t="s">
        <v>29</v>
      </c>
      <c r="S19104" t="s">
        <v>30</v>
      </c>
      <c r="T19104" t="s">
        <v>922</v>
      </c>
      <c r="U19104" t="s">
        <v>923</v>
      </c>
      <c r="V19104" t="s">
        <v>33</v>
      </c>
    </row>
    <row r="19105" spans="1:22">
      <c r="A19105" s="4">
        <v>46160</v>
      </c>
      <c r="B19105" t="s">
        <v>1212</v>
      </c>
      <c r="C19105" t="s">
        <v>23</v>
      </c>
      <c r="D19105">
        <v>1</v>
      </c>
      <c r="E19105">
        <v>52000</v>
      </c>
      <c r="F19105">
        <f>Table2[[#This Row],[Đơn Giá Chuẩn]]*Table2[[#This Row],[Tổng số lượng bán]]</f>
        <v>52000</v>
      </c>
      <c r="G19105">
        <v>0</v>
      </c>
      <c r="H19105">
        <f>Table2[[#This Row],[Doanh số bán]]-Table2[[#This Row],[Chiết khấu]]</f>
        <v>52000</v>
      </c>
      <c r="K19105" t="s">
        <v>24</v>
      </c>
      <c r="L19105">
        <v>0</v>
      </c>
      <c r="M19105" t="s">
        <v>918</v>
      </c>
      <c r="N19105" t="s">
        <v>919</v>
      </c>
      <c r="O19105">
        <v>0</v>
      </c>
      <c r="P19105" t="s">
        <v>1775</v>
      </c>
      <c r="Q19105" t="s">
        <v>1776</v>
      </c>
      <c r="R19105" t="s">
        <v>29</v>
      </c>
      <c r="S19105" t="s">
        <v>56</v>
      </c>
      <c r="T19105" t="s">
        <v>922</v>
      </c>
      <c r="U19105" t="s">
        <v>923</v>
      </c>
      <c r="V19105" t="s">
        <v>33</v>
      </c>
    </row>
    <row r="19106" spans="1:22">
      <c r="A19106" s="4">
        <v>46160</v>
      </c>
      <c r="B19106" t="s">
        <v>1213</v>
      </c>
      <c r="C19106" t="s">
        <v>23</v>
      </c>
      <c r="D19106">
        <v>1</v>
      </c>
      <c r="E19106">
        <v>67000</v>
      </c>
      <c r="F19106">
        <f>Table2[[#This Row],[Đơn Giá Chuẩn]]*Table2[[#This Row],[Tổng số lượng bán]]</f>
        <v>67000</v>
      </c>
      <c r="G19106">
        <v>0</v>
      </c>
      <c r="H19106">
        <f>Table2[[#This Row],[Doanh số bán]]-Table2[[#This Row],[Chiết khấu]]</f>
        <v>67000</v>
      </c>
      <c r="K19106" t="s">
        <v>24</v>
      </c>
      <c r="L19106">
        <v>0</v>
      </c>
      <c r="M19106" t="s">
        <v>918</v>
      </c>
      <c r="N19106" t="s">
        <v>919</v>
      </c>
      <c r="O19106">
        <v>0</v>
      </c>
      <c r="P19106" t="s">
        <v>1749</v>
      </c>
      <c r="Q19106" t="s">
        <v>1750</v>
      </c>
      <c r="R19106" t="s">
        <v>29</v>
      </c>
      <c r="S19106" t="s">
        <v>56</v>
      </c>
      <c r="T19106" t="s">
        <v>922</v>
      </c>
      <c r="U19106" t="s">
        <v>923</v>
      </c>
      <c r="V19106" t="s">
        <v>33</v>
      </c>
    </row>
    <row r="19107" spans="1:22">
      <c r="A19107" s="4">
        <v>46160</v>
      </c>
      <c r="B19107" t="s">
        <v>1214</v>
      </c>
      <c r="C19107" t="s">
        <v>2500</v>
      </c>
      <c r="D19107">
        <v>2</v>
      </c>
      <c r="E19107">
        <v>262000</v>
      </c>
      <c r="F19107">
        <f>Table2[[#This Row],[Đơn Giá Chuẩn]]*Table2[[#This Row],[Tổng số lượng bán]]</f>
        <v>524000</v>
      </c>
      <c r="G19107">
        <v>0</v>
      </c>
      <c r="H19107">
        <f>Table2[[#This Row],[Doanh số bán]]-Table2[[#This Row],[Chiết khấu]]</f>
        <v>524000</v>
      </c>
      <c r="K19107" t="s">
        <v>24</v>
      </c>
      <c r="L19107">
        <v>1</v>
      </c>
      <c r="M19107" t="s">
        <v>918</v>
      </c>
      <c r="N19107" t="s">
        <v>919</v>
      </c>
      <c r="O19107">
        <v>2</v>
      </c>
      <c r="P19107" t="s">
        <v>2511</v>
      </c>
      <c r="Q19107" t="s">
        <v>2512</v>
      </c>
      <c r="R19107" t="s">
        <v>41</v>
      </c>
      <c r="S19107" t="s">
        <v>42</v>
      </c>
      <c r="T19107" t="s">
        <v>922</v>
      </c>
      <c r="U19107" t="s">
        <v>923</v>
      </c>
      <c r="V19107" t="s">
        <v>33</v>
      </c>
    </row>
    <row r="19108" spans="1:22">
      <c r="A19108" s="4">
        <v>46160</v>
      </c>
      <c r="B19108" t="s">
        <v>1215</v>
      </c>
      <c r="C19108" t="s">
        <v>2500</v>
      </c>
      <c r="D19108">
        <v>1</v>
      </c>
      <c r="E19108">
        <v>262000</v>
      </c>
      <c r="F19108">
        <f>Table2[[#This Row],[Đơn Giá Chuẩn]]*Table2[[#This Row],[Tổng số lượng bán]]</f>
        <v>262000</v>
      </c>
      <c r="G19108">
        <v>0</v>
      </c>
      <c r="H19108">
        <f>Table2[[#This Row],[Doanh số bán]]-Table2[[#This Row],[Chiết khấu]]</f>
        <v>262000</v>
      </c>
      <c r="K19108" t="s">
        <v>24</v>
      </c>
      <c r="L19108">
        <v>1</v>
      </c>
      <c r="M19108" t="s">
        <v>918</v>
      </c>
      <c r="N19108" t="s">
        <v>919</v>
      </c>
      <c r="O19108">
        <v>1</v>
      </c>
      <c r="P19108" t="s">
        <v>2511</v>
      </c>
      <c r="Q19108" t="s">
        <v>2512</v>
      </c>
      <c r="R19108" t="s">
        <v>41</v>
      </c>
      <c r="S19108" t="s">
        <v>42</v>
      </c>
      <c r="T19108" t="s">
        <v>922</v>
      </c>
      <c r="U19108" t="s">
        <v>923</v>
      </c>
      <c r="V19108" t="s">
        <v>33</v>
      </c>
    </row>
    <row r="19109" spans="1:22">
      <c r="A19109" s="4">
        <v>46146</v>
      </c>
      <c r="B19109" t="s">
        <v>11974</v>
      </c>
      <c r="C19109" t="s">
        <v>83</v>
      </c>
      <c r="D19109">
        <v>2</v>
      </c>
      <c r="E19109">
        <v>302000</v>
      </c>
      <c r="F19109">
        <f>Table2[[#This Row],[Đơn Giá Chuẩn]]*Table2[[#This Row],[Tổng số lượng bán]]</f>
        <v>604000</v>
      </c>
      <c r="G19109">
        <v>166667</v>
      </c>
      <c r="H19109">
        <f>Table2[[#This Row],[Doanh số bán]]-Table2[[#This Row],[Chiết khấu]]</f>
        <v>437333</v>
      </c>
      <c r="K19109" t="s">
        <v>24</v>
      </c>
      <c r="L19109">
        <v>1</v>
      </c>
      <c r="M19109" t="s">
        <v>319</v>
      </c>
      <c r="N19109" t="s">
        <v>26</v>
      </c>
      <c r="O19109">
        <v>2</v>
      </c>
      <c r="P19109" t="s">
        <v>84</v>
      </c>
      <c r="Q19109" t="s">
        <v>85</v>
      </c>
      <c r="R19109" t="s">
        <v>41</v>
      </c>
      <c r="S19109" t="s">
        <v>42</v>
      </c>
      <c r="T19109" t="s">
        <v>320</v>
      </c>
      <c r="U19109" t="s">
        <v>321</v>
      </c>
      <c r="V19109" t="s">
        <v>33</v>
      </c>
    </row>
    <row r="19110" spans="1:22">
      <c r="A19110" s="4">
        <v>46160</v>
      </c>
      <c r="B19110" t="s">
        <v>13221</v>
      </c>
      <c r="C19110" t="s">
        <v>104</v>
      </c>
      <c r="D19110">
        <v>24</v>
      </c>
      <c r="E19110">
        <v>47000</v>
      </c>
      <c r="F19110">
        <f>Table2[[#This Row],[Đơn Giá Chuẩn]]*Table2[[#This Row],[Tổng số lượng bán]]</f>
        <v>1128000</v>
      </c>
      <c r="G19110">
        <v>150000</v>
      </c>
      <c r="H19110">
        <f>Table2[[#This Row],[Doanh số bán]]-Table2[[#This Row],[Chiết khấu]]</f>
        <v>978000</v>
      </c>
      <c r="K19110" t="s">
        <v>24</v>
      </c>
      <c r="L19110">
        <v>0.12</v>
      </c>
      <c r="M19110" t="s">
        <v>25</v>
      </c>
      <c r="N19110" t="s">
        <v>26</v>
      </c>
      <c r="O19110">
        <v>2.88</v>
      </c>
      <c r="P19110" t="s">
        <v>520</v>
      </c>
      <c r="Q19110" t="s">
        <v>521</v>
      </c>
      <c r="R19110" t="s">
        <v>107</v>
      </c>
      <c r="S19110" t="s">
        <v>108</v>
      </c>
      <c r="T19110" t="s">
        <v>31</v>
      </c>
      <c r="U19110" t="s">
        <v>32</v>
      </c>
      <c r="V19110" t="s">
        <v>33</v>
      </c>
    </row>
    <row r="19111" spans="1:22">
      <c r="A19111" s="4">
        <v>46160</v>
      </c>
      <c r="B19111" t="s">
        <v>13221</v>
      </c>
      <c r="C19111" t="s">
        <v>104</v>
      </c>
      <c r="D19111">
        <v>24</v>
      </c>
      <c r="E19111">
        <v>51000</v>
      </c>
      <c r="F19111">
        <f>Table2[[#This Row],[Đơn Giá Chuẩn]]*Table2[[#This Row],[Tổng số lượng bán]]</f>
        <v>1224000</v>
      </c>
      <c r="G19111">
        <v>163333</v>
      </c>
      <c r="H19111">
        <f>Table2[[#This Row],[Doanh số bán]]-Table2[[#This Row],[Chiết khấu]]</f>
        <v>1060667</v>
      </c>
      <c r="K19111" t="s">
        <v>24</v>
      </c>
      <c r="L19111">
        <v>0.12</v>
      </c>
      <c r="M19111" t="s">
        <v>25</v>
      </c>
      <c r="N19111" t="s">
        <v>26</v>
      </c>
      <c r="O19111">
        <v>2.88</v>
      </c>
      <c r="P19111" t="s">
        <v>588</v>
      </c>
      <c r="Q19111" t="s">
        <v>589</v>
      </c>
      <c r="R19111" t="s">
        <v>107</v>
      </c>
      <c r="S19111" t="s">
        <v>108</v>
      </c>
      <c r="T19111" t="s">
        <v>31</v>
      </c>
      <c r="U19111" t="s">
        <v>32</v>
      </c>
      <c r="V19111" t="s">
        <v>33</v>
      </c>
    </row>
    <row r="19112" spans="1:22">
      <c r="A19112" s="4">
        <v>46160</v>
      </c>
      <c r="B19112" t="s">
        <v>13221</v>
      </c>
      <c r="C19112" t="s">
        <v>104</v>
      </c>
      <c r="D19112">
        <v>24</v>
      </c>
      <c r="E19112">
        <v>51000</v>
      </c>
      <c r="F19112">
        <f>Table2[[#This Row],[Đơn Giá Chuẩn]]*Table2[[#This Row],[Tổng số lượng bán]]</f>
        <v>1224000</v>
      </c>
      <c r="G19112">
        <v>163333</v>
      </c>
      <c r="H19112">
        <f>Table2[[#This Row],[Doanh số bán]]-Table2[[#This Row],[Chiết khấu]]</f>
        <v>1060667</v>
      </c>
      <c r="K19112" t="s">
        <v>24</v>
      </c>
      <c r="L19112">
        <v>0.12</v>
      </c>
      <c r="M19112" t="s">
        <v>25</v>
      </c>
      <c r="N19112" t="s">
        <v>26</v>
      </c>
      <c r="O19112">
        <v>2.88</v>
      </c>
      <c r="P19112" t="s">
        <v>656</v>
      </c>
      <c r="Q19112" t="s">
        <v>657</v>
      </c>
      <c r="R19112" t="s">
        <v>107</v>
      </c>
      <c r="S19112" t="s">
        <v>108</v>
      </c>
      <c r="T19112" t="s">
        <v>31</v>
      </c>
      <c r="U19112" t="s">
        <v>32</v>
      </c>
      <c r="V19112" t="s">
        <v>33</v>
      </c>
    </row>
    <row r="19113" spans="1:22">
      <c r="A19113" s="4">
        <v>46160</v>
      </c>
      <c r="B19113" t="s">
        <v>13221</v>
      </c>
      <c r="C19113" t="s">
        <v>104</v>
      </c>
      <c r="D19113">
        <v>40</v>
      </c>
      <c r="E19113">
        <v>47000</v>
      </c>
      <c r="F19113">
        <f>Table2[[#This Row],[Đơn Giá Chuẩn]]*Table2[[#This Row],[Tổng số lượng bán]]</f>
        <v>1880000</v>
      </c>
      <c r="G19113">
        <v>250000</v>
      </c>
      <c r="H19113">
        <f>Table2[[#This Row],[Doanh số bán]]-Table2[[#This Row],[Chiết khấu]]</f>
        <v>1630000</v>
      </c>
      <c r="K19113" t="s">
        <v>24</v>
      </c>
      <c r="L19113">
        <v>0.04</v>
      </c>
      <c r="M19113" t="s">
        <v>25</v>
      </c>
      <c r="N19113" t="s">
        <v>26</v>
      </c>
      <c r="O19113">
        <v>1.6</v>
      </c>
      <c r="P19113" t="s">
        <v>3002</v>
      </c>
      <c r="Q19113" t="s">
        <v>3003</v>
      </c>
      <c r="R19113" t="s">
        <v>107</v>
      </c>
      <c r="S19113" t="s">
        <v>108</v>
      </c>
      <c r="T19113" t="s">
        <v>31</v>
      </c>
      <c r="U19113" t="s">
        <v>32</v>
      </c>
      <c r="V19113" t="s">
        <v>33</v>
      </c>
    </row>
    <row r="19114" spans="1:22">
      <c r="A19114" s="4">
        <v>46160</v>
      </c>
      <c r="B19114" t="s">
        <v>13222</v>
      </c>
      <c r="C19114" t="s">
        <v>23</v>
      </c>
      <c r="D19114">
        <v>1</v>
      </c>
      <c r="E19114">
        <v>21000</v>
      </c>
      <c r="F19114">
        <f>Table2[[#This Row],[Đơn Giá Chuẩn]]*Table2[[#This Row],[Tổng số lượng bán]]</f>
        <v>21000</v>
      </c>
      <c r="G19114">
        <v>7037</v>
      </c>
      <c r="H19114">
        <f>Table2[[#This Row],[Doanh số bán]]-Table2[[#This Row],[Chiết khấu]]</f>
        <v>13963</v>
      </c>
      <c r="K19114" t="s">
        <v>24</v>
      </c>
      <c r="L19114">
        <v>0</v>
      </c>
      <c r="M19114" t="s">
        <v>25</v>
      </c>
      <c r="N19114" t="s">
        <v>26</v>
      </c>
      <c r="O19114">
        <v>0</v>
      </c>
      <c r="P19114" t="s">
        <v>27</v>
      </c>
      <c r="Q19114" t="s">
        <v>28</v>
      </c>
      <c r="R19114" t="s">
        <v>29</v>
      </c>
      <c r="S19114" t="s">
        <v>30</v>
      </c>
      <c r="T19114" t="s">
        <v>31</v>
      </c>
      <c r="U19114" t="s">
        <v>32</v>
      </c>
      <c r="V19114" t="s">
        <v>33</v>
      </c>
    </row>
    <row r="19115" spans="1:22">
      <c r="A19115" s="4">
        <v>46160</v>
      </c>
      <c r="B19115" t="s">
        <v>13222</v>
      </c>
      <c r="C19115" t="s">
        <v>23</v>
      </c>
      <c r="D19115">
        <v>1</v>
      </c>
      <c r="E19115">
        <v>25999.999999999996</v>
      </c>
      <c r="F19115">
        <f>Table2[[#This Row],[Đơn Giá Chuẩn]]*Table2[[#This Row],[Tổng số lượng bán]]</f>
        <v>25999.999999999996</v>
      </c>
      <c r="G19115">
        <v>8889</v>
      </c>
      <c r="H19115">
        <f>Table2[[#This Row],[Doanh số bán]]-Table2[[#This Row],[Chiết khấu]]</f>
        <v>17110.999999999996</v>
      </c>
      <c r="K19115" t="s">
        <v>24</v>
      </c>
      <c r="L19115">
        <v>0</v>
      </c>
      <c r="M19115" t="s">
        <v>25</v>
      </c>
      <c r="N19115" t="s">
        <v>26</v>
      </c>
      <c r="O19115">
        <v>0</v>
      </c>
      <c r="P19115" t="s">
        <v>47</v>
      </c>
      <c r="Q19115" t="s">
        <v>48</v>
      </c>
      <c r="R19115" t="s">
        <v>29</v>
      </c>
      <c r="S19115" t="s">
        <v>30</v>
      </c>
      <c r="T19115" t="s">
        <v>31</v>
      </c>
      <c r="U19115" t="s">
        <v>32</v>
      </c>
      <c r="V19115" t="s">
        <v>33</v>
      </c>
    </row>
    <row r="19116" spans="1:22">
      <c r="A19116" s="4">
        <v>46160</v>
      </c>
      <c r="B19116" t="s">
        <v>13223</v>
      </c>
      <c r="C19116" t="s">
        <v>23</v>
      </c>
      <c r="D19116">
        <v>3</v>
      </c>
      <c r="E19116">
        <v>25999.999999999996</v>
      </c>
      <c r="F19116">
        <f>Table2[[#This Row],[Đơn Giá Chuẩn]]*Table2[[#This Row],[Tổng số lượng bán]]</f>
        <v>77999.999999999985</v>
      </c>
      <c r="G19116">
        <v>26667</v>
      </c>
      <c r="H19116">
        <f>Table2[[#This Row],[Doanh số bán]]-Table2[[#This Row],[Chiết khấu]]</f>
        <v>51332.999999999985</v>
      </c>
      <c r="K19116" t="s">
        <v>24</v>
      </c>
      <c r="L19116">
        <v>0</v>
      </c>
      <c r="M19116" t="s">
        <v>25</v>
      </c>
      <c r="N19116" t="s">
        <v>26</v>
      </c>
      <c r="O19116">
        <v>0</v>
      </c>
      <c r="P19116" t="s">
        <v>47</v>
      </c>
      <c r="Q19116" t="s">
        <v>48</v>
      </c>
      <c r="R19116" t="s">
        <v>29</v>
      </c>
      <c r="S19116" t="s">
        <v>30</v>
      </c>
      <c r="T19116" t="s">
        <v>31</v>
      </c>
      <c r="U19116" t="s">
        <v>32</v>
      </c>
      <c r="V19116" t="s">
        <v>33</v>
      </c>
    </row>
    <row r="19117" spans="1:22">
      <c r="A19117" s="4">
        <v>46160</v>
      </c>
      <c r="B19117" t="s">
        <v>13224</v>
      </c>
      <c r="C19117" t="s">
        <v>23</v>
      </c>
      <c r="D19117">
        <v>2</v>
      </c>
      <c r="E19117">
        <v>21000</v>
      </c>
      <c r="F19117">
        <f>Table2[[#This Row],[Đơn Giá Chuẩn]]*Table2[[#This Row],[Tổng số lượng bán]]</f>
        <v>42000</v>
      </c>
      <c r="G19117">
        <v>0</v>
      </c>
      <c r="H19117">
        <f>Table2[[#This Row],[Doanh số bán]]-Table2[[#This Row],[Chiết khấu]]</f>
        <v>42000</v>
      </c>
      <c r="K19117" t="s">
        <v>24</v>
      </c>
      <c r="L19117">
        <v>0</v>
      </c>
      <c r="M19117" t="s">
        <v>25</v>
      </c>
      <c r="N19117" t="s">
        <v>26</v>
      </c>
      <c r="O19117">
        <v>0</v>
      </c>
      <c r="P19117" t="s">
        <v>27</v>
      </c>
      <c r="Q19117" t="s">
        <v>28</v>
      </c>
      <c r="R19117" t="s">
        <v>29</v>
      </c>
      <c r="S19117" t="s">
        <v>30</v>
      </c>
      <c r="T19117" t="s">
        <v>31</v>
      </c>
      <c r="U19117" t="s">
        <v>32</v>
      </c>
      <c r="V19117" t="s">
        <v>33</v>
      </c>
    </row>
    <row r="19118" spans="1:22">
      <c r="A19118" s="4">
        <v>46160</v>
      </c>
      <c r="B19118" t="s">
        <v>13225</v>
      </c>
      <c r="C19118" t="s">
        <v>23</v>
      </c>
      <c r="D19118">
        <v>1</v>
      </c>
      <c r="E19118">
        <v>25999.999999999996</v>
      </c>
      <c r="F19118">
        <f>Table2[[#This Row],[Đơn Giá Chuẩn]]*Table2[[#This Row],[Tổng số lượng bán]]</f>
        <v>25999.999999999996</v>
      </c>
      <c r="G19118">
        <v>0</v>
      </c>
      <c r="H19118">
        <f>Table2[[#This Row],[Doanh số bán]]-Table2[[#This Row],[Chiết khấu]]</f>
        <v>25999.999999999996</v>
      </c>
      <c r="K19118" t="s">
        <v>24</v>
      </c>
      <c r="L19118">
        <v>0</v>
      </c>
      <c r="M19118" t="s">
        <v>25</v>
      </c>
      <c r="N19118" t="s">
        <v>26</v>
      </c>
      <c r="O19118">
        <v>0</v>
      </c>
      <c r="P19118" t="s">
        <v>47</v>
      </c>
      <c r="Q19118" t="s">
        <v>48</v>
      </c>
      <c r="R19118" t="s">
        <v>29</v>
      </c>
      <c r="S19118" t="s">
        <v>30</v>
      </c>
      <c r="T19118" t="s">
        <v>31</v>
      </c>
      <c r="U19118" t="s">
        <v>32</v>
      </c>
      <c r="V19118" t="s">
        <v>33</v>
      </c>
    </row>
    <row r="19119" spans="1:22">
      <c r="A19119" s="4">
        <v>46160</v>
      </c>
      <c r="B19119" t="s">
        <v>13226</v>
      </c>
      <c r="C19119" t="s">
        <v>23</v>
      </c>
      <c r="D19119">
        <v>1</v>
      </c>
      <c r="E19119">
        <v>21000</v>
      </c>
      <c r="F19119">
        <f>Table2[[#This Row],[Đơn Giá Chuẩn]]*Table2[[#This Row],[Tổng số lượng bán]]</f>
        <v>21000</v>
      </c>
      <c r="G19119">
        <v>7037</v>
      </c>
      <c r="H19119">
        <f>Table2[[#This Row],[Doanh số bán]]-Table2[[#This Row],[Chiết khấu]]</f>
        <v>13963</v>
      </c>
      <c r="K19119" t="s">
        <v>24</v>
      </c>
      <c r="L19119">
        <v>0</v>
      </c>
      <c r="M19119" t="s">
        <v>25</v>
      </c>
      <c r="N19119" t="s">
        <v>26</v>
      </c>
      <c r="O19119">
        <v>0</v>
      </c>
      <c r="P19119" t="s">
        <v>27</v>
      </c>
      <c r="Q19119" t="s">
        <v>28</v>
      </c>
      <c r="R19119" t="s">
        <v>29</v>
      </c>
      <c r="S19119" t="s">
        <v>30</v>
      </c>
      <c r="T19119" t="s">
        <v>31</v>
      </c>
      <c r="U19119" t="s">
        <v>32</v>
      </c>
      <c r="V19119" t="s">
        <v>33</v>
      </c>
    </row>
    <row r="19120" spans="1:22">
      <c r="A19120" s="4">
        <v>46160</v>
      </c>
      <c r="B19120" t="s">
        <v>13227</v>
      </c>
      <c r="C19120" t="s">
        <v>23</v>
      </c>
      <c r="D19120">
        <v>1</v>
      </c>
      <c r="E19120">
        <v>25999.999999999996</v>
      </c>
      <c r="F19120">
        <f>Table2[[#This Row],[Đơn Giá Chuẩn]]*Table2[[#This Row],[Tổng số lượng bán]]</f>
        <v>25999.999999999996</v>
      </c>
      <c r="G19120">
        <v>8889</v>
      </c>
      <c r="H19120">
        <f>Table2[[#This Row],[Doanh số bán]]-Table2[[#This Row],[Chiết khấu]]</f>
        <v>17110.999999999996</v>
      </c>
      <c r="K19120" t="s">
        <v>24</v>
      </c>
      <c r="L19120">
        <v>0</v>
      </c>
      <c r="M19120" t="s">
        <v>25</v>
      </c>
      <c r="N19120" t="s">
        <v>26</v>
      </c>
      <c r="O19120">
        <v>0</v>
      </c>
      <c r="P19120" t="s">
        <v>47</v>
      </c>
      <c r="Q19120" t="s">
        <v>48</v>
      </c>
      <c r="R19120" t="s">
        <v>29</v>
      </c>
      <c r="S19120" t="s">
        <v>30</v>
      </c>
      <c r="T19120" t="s">
        <v>31</v>
      </c>
      <c r="U19120" t="s">
        <v>32</v>
      </c>
      <c r="V19120" t="s">
        <v>33</v>
      </c>
    </row>
    <row r="19121" spans="1:22">
      <c r="A19121" s="4">
        <v>46160</v>
      </c>
      <c r="B19121" t="s">
        <v>13228</v>
      </c>
      <c r="C19121" t="s">
        <v>23</v>
      </c>
      <c r="D19121">
        <v>2</v>
      </c>
      <c r="E19121">
        <v>25999.999999999996</v>
      </c>
      <c r="F19121">
        <f>Table2[[#This Row],[Đơn Giá Chuẩn]]*Table2[[#This Row],[Tổng số lượng bán]]</f>
        <v>51999.999999999993</v>
      </c>
      <c r="G19121">
        <v>17777</v>
      </c>
      <c r="H19121">
        <f>Table2[[#This Row],[Doanh số bán]]-Table2[[#This Row],[Chiết khấu]]</f>
        <v>34222.999999999993</v>
      </c>
      <c r="K19121" t="s">
        <v>24</v>
      </c>
      <c r="L19121">
        <v>0</v>
      </c>
      <c r="M19121" t="s">
        <v>25</v>
      </c>
      <c r="N19121" t="s">
        <v>26</v>
      </c>
      <c r="O19121">
        <v>0</v>
      </c>
      <c r="P19121" t="s">
        <v>47</v>
      </c>
      <c r="Q19121" t="s">
        <v>48</v>
      </c>
      <c r="R19121" t="s">
        <v>29</v>
      </c>
      <c r="S19121" t="s">
        <v>30</v>
      </c>
      <c r="T19121" t="s">
        <v>31</v>
      </c>
      <c r="U19121" t="s">
        <v>32</v>
      </c>
      <c r="V19121" t="s">
        <v>33</v>
      </c>
    </row>
    <row r="19122" spans="1:22">
      <c r="A19122" s="4">
        <v>46160</v>
      </c>
      <c r="B19122" t="s">
        <v>13229</v>
      </c>
      <c r="C19122" t="s">
        <v>23</v>
      </c>
      <c r="D19122">
        <v>1</v>
      </c>
      <c r="E19122">
        <v>21000</v>
      </c>
      <c r="F19122">
        <f>Table2[[#This Row],[Đơn Giá Chuẩn]]*Table2[[#This Row],[Tổng số lượng bán]]</f>
        <v>21000</v>
      </c>
      <c r="G19122">
        <v>7037</v>
      </c>
      <c r="H19122">
        <f>Table2[[#This Row],[Doanh số bán]]-Table2[[#This Row],[Chiết khấu]]</f>
        <v>13963</v>
      </c>
      <c r="K19122" t="s">
        <v>24</v>
      </c>
      <c r="L19122">
        <v>0</v>
      </c>
      <c r="M19122" t="s">
        <v>25</v>
      </c>
      <c r="N19122" t="s">
        <v>26</v>
      </c>
      <c r="O19122">
        <v>0</v>
      </c>
      <c r="P19122" t="s">
        <v>27</v>
      </c>
      <c r="Q19122" t="s">
        <v>28</v>
      </c>
      <c r="R19122" t="s">
        <v>29</v>
      </c>
      <c r="S19122" t="s">
        <v>30</v>
      </c>
      <c r="T19122" t="s">
        <v>31</v>
      </c>
      <c r="U19122" t="s">
        <v>32</v>
      </c>
      <c r="V19122" t="s">
        <v>33</v>
      </c>
    </row>
    <row r="19123" spans="1:22">
      <c r="A19123" s="4">
        <v>46160</v>
      </c>
      <c r="B19123" t="s">
        <v>13230</v>
      </c>
      <c r="C19123" t="s">
        <v>23</v>
      </c>
      <c r="D19123">
        <v>2</v>
      </c>
      <c r="E19123">
        <v>32000</v>
      </c>
      <c r="F19123">
        <f>Table2[[#This Row],[Đơn Giá Chuẩn]]*Table2[[#This Row],[Tổng số lượng bán]]</f>
        <v>64000</v>
      </c>
      <c r="G19123">
        <v>0</v>
      </c>
      <c r="H19123">
        <f>Table2[[#This Row],[Doanh số bán]]-Table2[[#This Row],[Chiết khấu]]</f>
        <v>64000</v>
      </c>
      <c r="K19123" t="s">
        <v>24</v>
      </c>
      <c r="L19123">
        <v>0</v>
      </c>
      <c r="M19123" t="s">
        <v>25</v>
      </c>
      <c r="N19123" t="s">
        <v>26</v>
      </c>
      <c r="O19123">
        <v>0</v>
      </c>
      <c r="P19123" t="s">
        <v>125</v>
      </c>
      <c r="Q19123" t="s">
        <v>126</v>
      </c>
      <c r="R19123" t="s">
        <v>29</v>
      </c>
      <c r="S19123" t="s">
        <v>30</v>
      </c>
      <c r="T19123" t="s">
        <v>31</v>
      </c>
      <c r="U19123" t="s">
        <v>32</v>
      </c>
      <c r="V19123" t="s">
        <v>33</v>
      </c>
    </row>
    <row r="19124" spans="1:22">
      <c r="A19124" s="4">
        <v>46160</v>
      </c>
      <c r="B19124" t="s">
        <v>13231</v>
      </c>
      <c r="C19124" t="s">
        <v>23</v>
      </c>
      <c r="D19124">
        <v>1</v>
      </c>
      <c r="E19124">
        <v>25999.999999999996</v>
      </c>
      <c r="F19124">
        <f>Table2[[#This Row],[Đơn Giá Chuẩn]]*Table2[[#This Row],[Tổng số lượng bán]]</f>
        <v>25999.999999999996</v>
      </c>
      <c r="G19124">
        <v>0</v>
      </c>
      <c r="H19124">
        <f>Table2[[#This Row],[Doanh số bán]]-Table2[[#This Row],[Chiết khấu]]</f>
        <v>25999.999999999996</v>
      </c>
      <c r="K19124" t="s">
        <v>24</v>
      </c>
      <c r="L19124">
        <v>0</v>
      </c>
      <c r="M19124" t="s">
        <v>25</v>
      </c>
      <c r="N19124" t="s">
        <v>26</v>
      </c>
      <c r="O19124">
        <v>0</v>
      </c>
      <c r="P19124" t="s">
        <v>47</v>
      </c>
      <c r="Q19124" t="s">
        <v>48</v>
      </c>
      <c r="R19124" t="s">
        <v>29</v>
      </c>
      <c r="S19124" t="s">
        <v>30</v>
      </c>
      <c r="T19124" t="s">
        <v>31</v>
      </c>
      <c r="U19124" t="s">
        <v>32</v>
      </c>
      <c r="V19124" t="s">
        <v>33</v>
      </c>
    </row>
    <row r="19125" spans="1:22">
      <c r="A19125" s="4">
        <v>46160</v>
      </c>
      <c r="B19125" t="s">
        <v>13232</v>
      </c>
      <c r="C19125" t="s">
        <v>23</v>
      </c>
      <c r="D19125">
        <v>1</v>
      </c>
      <c r="E19125">
        <v>25999.999999999996</v>
      </c>
      <c r="F19125">
        <f>Table2[[#This Row],[Đơn Giá Chuẩn]]*Table2[[#This Row],[Tổng số lượng bán]]</f>
        <v>25999.999999999996</v>
      </c>
      <c r="G19125">
        <v>0</v>
      </c>
      <c r="H19125">
        <f>Table2[[#This Row],[Doanh số bán]]-Table2[[#This Row],[Chiết khấu]]</f>
        <v>25999.999999999996</v>
      </c>
      <c r="K19125" t="s">
        <v>24</v>
      </c>
      <c r="L19125">
        <v>0</v>
      </c>
      <c r="M19125" t="s">
        <v>25</v>
      </c>
      <c r="N19125" t="s">
        <v>26</v>
      </c>
      <c r="O19125">
        <v>0</v>
      </c>
      <c r="P19125" t="s">
        <v>47</v>
      </c>
      <c r="Q19125" t="s">
        <v>48</v>
      </c>
      <c r="R19125" t="s">
        <v>29</v>
      </c>
      <c r="S19125" t="s">
        <v>30</v>
      </c>
      <c r="T19125" t="s">
        <v>31</v>
      </c>
      <c r="U19125" t="s">
        <v>32</v>
      </c>
      <c r="V19125" t="s">
        <v>33</v>
      </c>
    </row>
    <row r="19126" spans="1:22">
      <c r="A19126" s="4">
        <v>46160</v>
      </c>
      <c r="B19126" t="s">
        <v>13233</v>
      </c>
      <c r="C19126" t="s">
        <v>23</v>
      </c>
      <c r="D19126">
        <v>1</v>
      </c>
      <c r="E19126">
        <v>25999.999999999996</v>
      </c>
      <c r="F19126">
        <f>Table2[[#This Row],[Đơn Giá Chuẩn]]*Table2[[#This Row],[Tổng số lượng bán]]</f>
        <v>25999.999999999996</v>
      </c>
      <c r="G19126">
        <v>8889</v>
      </c>
      <c r="H19126">
        <f>Table2[[#This Row],[Doanh số bán]]-Table2[[#This Row],[Chiết khấu]]</f>
        <v>17110.999999999996</v>
      </c>
      <c r="K19126" t="s">
        <v>24</v>
      </c>
      <c r="L19126">
        <v>0</v>
      </c>
      <c r="M19126" t="s">
        <v>25</v>
      </c>
      <c r="N19126" t="s">
        <v>26</v>
      </c>
      <c r="O19126">
        <v>0</v>
      </c>
      <c r="P19126" t="s">
        <v>47</v>
      </c>
      <c r="Q19126" t="s">
        <v>48</v>
      </c>
      <c r="R19126" t="s">
        <v>29</v>
      </c>
      <c r="S19126" t="s">
        <v>30</v>
      </c>
      <c r="T19126" t="s">
        <v>31</v>
      </c>
      <c r="U19126" t="s">
        <v>32</v>
      </c>
      <c r="V19126" t="s">
        <v>33</v>
      </c>
    </row>
    <row r="19127" spans="1:22">
      <c r="A19127" s="4">
        <v>46160</v>
      </c>
      <c r="B19127" t="s">
        <v>13234</v>
      </c>
      <c r="C19127" t="s">
        <v>23</v>
      </c>
      <c r="D19127">
        <v>1</v>
      </c>
      <c r="E19127">
        <v>32000</v>
      </c>
      <c r="F19127">
        <f>Table2[[#This Row],[Đơn Giá Chuẩn]]*Table2[[#This Row],[Tổng số lượng bán]]</f>
        <v>32000</v>
      </c>
      <c r="G19127">
        <v>0</v>
      </c>
      <c r="H19127">
        <f>Table2[[#This Row],[Doanh số bán]]-Table2[[#This Row],[Chiết khấu]]</f>
        <v>32000</v>
      </c>
      <c r="K19127" t="s">
        <v>24</v>
      </c>
      <c r="L19127">
        <v>0</v>
      </c>
      <c r="M19127" t="s">
        <v>25</v>
      </c>
      <c r="N19127" t="s">
        <v>26</v>
      </c>
      <c r="O19127">
        <v>0</v>
      </c>
      <c r="P19127" t="s">
        <v>235</v>
      </c>
      <c r="Q19127" t="s">
        <v>236</v>
      </c>
      <c r="R19127" t="s">
        <v>29</v>
      </c>
      <c r="S19127" t="s">
        <v>59</v>
      </c>
      <c r="T19127" t="s">
        <v>31</v>
      </c>
      <c r="U19127" t="s">
        <v>32</v>
      </c>
      <c r="V19127" t="s">
        <v>33</v>
      </c>
    </row>
    <row r="19128" spans="1:22">
      <c r="A19128" s="4">
        <v>46160</v>
      </c>
      <c r="B19128" t="s">
        <v>13234</v>
      </c>
      <c r="C19128" t="s">
        <v>23</v>
      </c>
      <c r="D19128">
        <v>1</v>
      </c>
      <c r="E19128">
        <v>42000</v>
      </c>
      <c r="F19128">
        <f>Table2[[#This Row],[Đơn Giá Chuẩn]]*Table2[[#This Row],[Tổng số lượng bán]]</f>
        <v>42000</v>
      </c>
      <c r="G19128">
        <v>0</v>
      </c>
      <c r="H19128">
        <f>Table2[[#This Row],[Doanh số bán]]-Table2[[#This Row],[Chiết khấu]]</f>
        <v>42000</v>
      </c>
      <c r="K19128" t="s">
        <v>24</v>
      </c>
      <c r="L19128">
        <v>0</v>
      </c>
      <c r="M19128" t="s">
        <v>25</v>
      </c>
      <c r="N19128" t="s">
        <v>26</v>
      </c>
      <c r="O19128">
        <v>0</v>
      </c>
      <c r="P19128" t="s">
        <v>94</v>
      </c>
      <c r="Q19128" t="s">
        <v>95</v>
      </c>
      <c r="R19128" t="s">
        <v>29</v>
      </c>
      <c r="S19128" t="s">
        <v>30</v>
      </c>
      <c r="T19128" t="s">
        <v>31</v>
      </c>
      <c r="U19128" t="s">
        <v>32</v>
      </c>
      <c r="V19128" t="s">
        <v>33</v>
      </c>
    </row>
    <row r="19129" spans="1:22">
      <c r="A19129" s="4">
        <v>46160</v>
      </c>
      <c r="B19129" t="s">
        <v>13234</v>
      </c>
      <c r="C19129" t="s">
        <v>23</v>
      </c>
      <c r="D19129">
        <v>1</v>
      </c>
      <c r="E19129">
        <v>32000</v>
      </c>
      <c r="F19129">
        <f>Table2[[#This Row],[Đơn Giá Chuẩn]]*Table2[[#This Row],[Tổng số lượng bán]]</f>
        <v>32000</v>
      </c>
      <c r="G19129">
        <v>0</v>
      </c>
      <c r="H19129">
        <f>Table2[[#This Row],[Doanh số bán]]-Table2[[#This Row],[Chiết khấu]]</f>
        <v>32000</v>
      </c>
      <c r="K19129" t="s">
        <v>24</v>
      </c>
      <c r="L19129">
        <v>0</v>
      </c>
      <c r="M19129" t="s">
        <v>25</v>
      </c>
      <c r="N19129" t="s">
        <v>26</v>
      </c>
      <c r="O19129">
        <v>0</v>
      </c>
      <c r="P19129" t="s">
        <v>77</v>
      </c>
      <c r="Q19129" t="s">
        <v>78</v>
      </c>
      <c r="R19129" t="s">
        <v>29</v>
      </c>
      <c r="S19129" t="s">
        <v>30</v>
      </c>
      <c r="T19129" t="s">
        <v>31</v>
      </c>
      <c r="U19129" t="s">
        <v>32</v>
      </c>
      <c r="V19129" t="s">
        <v>33</v>
      </c>
    </row>
    <row r="19130" spans="1:22">
      <c r="A19130" s="4">
        <v>46160</v>
      </c>
      <c r="B19130" t="s">
        <v>13235</v>
      </c>
      <c r="C19130" t="s">
        <v>23</v>
      </c>
      <c r="D19130">
        <v>1</v>
      </c>
      <c r="E19130">
        <v>25999.999999999996</v>
      </c>
      <c r="F19130">
        <f>Table2[[#This Row],[Đơn Giá Chuẩn]]*Table2[[#This Row],[Tổng số lượng bán]]</f>
        <v>25999.999999999996</v>
      </c>
      <c r="G19130">
        <v>0</v>
      </c>
      <c r="H19130">
        <f>Table2[[#This Row],[Doanh số bán]]-Table2[[#This Row],[Chiết khấu]]</f>
        <v>25999.999999999996</v>
      </c>
      <c r="K19130" t="s">
        <v>24</v>
      </c>
      <c r="L19130">
        <v>0</v>
      </c>
      <c r="M19130" t="s">
        <v>25</v>
      </c>
      <c r="N19130" t="s">
        <v>26</v>
      </c>
      <c r="O19130">
        <v>0</v>
      </c>
      <c r="P19130" t="s">
        <v>47</v>
      </c>
      <c r="Q19130" t="s">
        <v>48</v>
      </c>
      <c r="R19130" t="s">
        <v>29</v>
      </c>
      <c r="S19130" t="s">
        <v>30</v>
      </c>
      <c r="T19130" t="s">
        <v>31</v>
      </c>
      <c r="U19130" t="s">
        <v>32</v>
      </c>
      <c r="V19130" t="s">
        <v>33</v>
      </c>
    </row>
    <row r="19131" spans="1:22">
      <c r="A19131" s="4">
        <v>46160</v>
      </c>
      <c r="B19131" t="s">
        <v>13235</v>
      </c>
      <c r="C19131" t="s">
        <v>23</v>
      </c>
      <c r="D19131">
        <v>1</v>
      </c>
      <c r="E19131">
        <v>21000</v>
      </c>
      <c r="F19131">
        <f>Table2[[#This Row],[Đơn Giá Chuẩn]]*Table2[[#This Row],[Tổng số lượng bán]]</f>
        <v>21000</v>
      </c>
      <c r="G19131">
        <v>0</v>
      </c>
      <c r="H19131">
        <f>Table2[[#This Row],[Doanh số bán]]-Table2[[#This Row],[Chiết khấu]]</f>
        <v>21000</v>
      </c>
      <c r="K19131" t="s">
        <v>24</v>
      </c>
      <c r="L19131">
        <v>0</v>
      </c>
      <c r="M19131" t="s">
        <v>25</v>
      </c>
      <c r="N19131" t="s">
        <v>26</v>
      </c>
      <c r="O19131">
        <v>0</v>
      </c>
      <c r="P19131" t="s">
        <v>169</v>
      </c>
      <c r="Q19131" t="s">
        <v>170</v>
      </c>
      <c r="R19131" t="s">
        <v>29</v>
      </c>
      <c r="S19131" t="s">
        <v>30</v>
      </c>
      <c r="T19131" t="s">
        <v>31</v>
      </c>
      <c r="U19131" t="s">
        <v>32</v>
      </c>
      <c r="V19131" t="s">
        <v>33</v>
      </c>
    </row>
    <row r="19132" spans="1:22">
      <c r="A19132" s="4">
        <v>46160</v>
      </c>
      <c r="B19132" t="s">
        <v>13235</v>
      </c>
      <c r="C19132" t="s">
        <v>23</v>
      </c>
      <c r="D19132">
        <v>3</v>
      </c>
      <c r="E19132">
        <v>37000</v>
      </c>
      <c r="F19132">
        <f>Table2[[#This Row],[Đơn Giá Chuẩn]]*Table2[[#This Row],[Tổng số lượng bán]]</f>
        <v>111000</v>
      </c>
      <c r="G19132">
        <v>0</v>
      </c>
      <c r="H19132">
        <f>Table2[[#This Row],[Doanh số bán]]-Table2[[#This Row],[Chiết khấu]]</f>
        <v>111000</v>
      </c>
      <c r="K19132" t="s">
        <v>24</v>
      </c>
      <c r="L19132">
        <v>0</v>
      </c>
      <c r="M19132" t="s">
        <v>25</v>
      </c>
      <c r="N19132" t="s">
        <v>26</v>
      </c>
      <c r="O19132">
        <v>0</v>
      </c>
      <c r="P19132" t="s">
        <v>402</v>
      </c>
      <c r="Q19132" t="s">
        <v>403</v>
      </c>
      <c r="R19132" t="s">
        <v>29</v>
      </c>
      <c r="S19132" t="s">
        <v>59</v>
      </c>
      <c r="T19132" t="s">
        <v>31</v>
      </c>
      <c r="U19132" t="s">
        <v>32</v>
      </c>
      <c r="V19132" t="s">
        <v>33</v>
      </c>
    </row>
    <row r="19133" spans="1:22">
      <c r="A19133" s="4">
        <v>46160</v>
      </c>
      <c r="B19133" t="s">
        <v>13235</v>
      </c>
      <c r="C19133" t="s">
        <v>23</v>
      </c>
      <c r="D19133">
        <v>1</v>
      </c>
      <c r="E19133">
        <v>32000</v>
      </c>
      <c r="F19133">
        <f>Table2[[#This Row],[Đơn Giá Chuẩn]]*Table2[[#This Row],[Tổng số lượng bán]]</f>
        <v>32000</v>
      </c>
      <c r="G19133">
        <v>0</v>
      </c>
      <c r="H19133">
        <f>Table2[[#This Row],[Doanh số bán]]-Table2[[#This Row],[Chiết khấu]]</f>
        <v>32000</v>
      </c>
      <c r="K19133" t="s">
        <v>24</v>
      </c>
      <c r="L19133">
        <v>0</v>
      </c>
      <c r="M19133" t="s">
        <v>25</v>
      </c>
      <c r="N19133" t="s">
        <v>26</v>
      </c>
      <c r="O19133">
        <v>0</v>
      </c>
      <c r="P19133" t="s">
        <v>235</v>
      </c>
      <c r="Q19133" t="s">
        <v>236</v>
      </c>
      <c r="R19133" t="s">
        <v>29</v>
      </c>
      <c r="S19133" t="s">
        <v>59</v>
      </c>
      <c r="T19133" t="s">
        <v>31</v>
      </c>
      <c r="U19133" t="s">
        <v>32</v>
      </c>
      <c r="V19133" t="s">
        <v>33</v>
      </c>
    </row>
    <row r="19134" spans="1:22">
      <c r="A19134" s="4">
        <v>46160</v>
      </c>
      <c r="B19134" t="s">
        <v>13235</v>
      </c>
      <c r="C19134" t="s">
        <v>23</v>
      </c>
      <c r="D19134">
        <v>1</v>
      </c>
      <c r="E19134">
        <v>37000</v>
      </c>
      <c r="F19134">
        <f>Table2[[#This Row],[Đơn Giá Chuẩn]]*Table2[[#This Row],[Tổng số lượng bán]]</f>
        <v>37000</v>
      </c>
      <c r="G19134">
        <v>0</v>
      </c>
      <c r="H19134">
        <f>Table2[[#This Row],[Doanh số bán]]-Table2[[#This Row],[Chiết khấu]]</f>
        <v>37000</v>
      </c>
      <c r="K19134" t="s">
        <v>24</v>
      </c>
      <c r="L19134">
        <v>0</v>
      </c>
      <c r="M19134" t="s">
        <v>25</v>
      </c>
      <c r="N19134" t="s">
        <v>26</v>
      </c>
      <c r="O19134">
        <v>0</v>
      </c>
      <c r="P19134" t="s">
        <v>147</v>
      </c>
      <c r="Q19134" t="s">
        <v>148</v>
      </c>
      <c r="R19134" t="s">
        <v>29</v>
      </c>
      <c r="S19134" t="s">
        <v>59</v>
      </c>
      <c r="T19134" t="s">
        <v>31</v>
      </c>
      <c r="U19134" t="s">
        <v>32</v>
      </c>
      <c r="V19134" t="s">
        <v>33</v>
      </c>
    </row>
    <row r="19135" spans="1:22">
      <c r="A19135" s="4">
        <v>46161</v>
      </c>
      <c r="B19135" t="s">
        <v>13236</v>
      </c>
      <c r="C19135" t="s">
        <v>2568</v>
      </c>
      <c r="D19135">
        <v>6000</v>
      </c>
      <c r="E19135">
        <f>243149.42-2000</f>
        <v>241149.42</v>
      </c>
      <c r="F19135">
        <f>Table2[[#This Row],[Đơn Giá Chuẩn]]*Table2[[#This Row],[Tổng số lượng bán]]</f>
        <v>1446896520</v>
      </c>
      <c r="G19135">
        <v>0</v>
      </c>
      <c r="H19135">
        <f>Table2[[#This Row],[Doanh số bán]]-Table2[[#This Row],[Chiết khấu]]</f>
        <v>1446896520</v>
      </c>
      <c r="I19135">
        <v>0</v>
      </c>
      <c r="J19135">
        <v>0</v>
      </c>
      <c r="K19135" t="s">
        <v>8220</v>
      </c>
      <c r="L19135">
        <v>1</v>
      </c>
      <c r="M19135" t="s">
        <v>37</v>
      </c>
      <c r="N19135" t="s">
        <v>8221</v>
      </c>
      <c r="O19135">
        <v>6000</v>
      </c>
      <c r="P19135" t="s">
        <v>12330</v>
      </c>
      <c r="Q19135" t="s">
        <v>12331</v>
      </c>
      <c r="R19135" t="s">
        <v>41</v>
      </c>
      <c r="S19135" t="s">
        <v>42</v>
      </c>
      <c r="T19135" t="s">
        <v>13237</v>
      </c>
      <c r="U19135" t="s">
        <v>13238</v>
      </c>
      <c r="V19135" t="s">
        <v>8224</v>
      </c>
    </row>
    <row r="19136" spans="1:22">
      <c r="A19136" s="4">
        <v>46161</v>
      </c>
      <c r="B19136" t="s">
        <v>13239</v>
      </c>
      <c r="C19136" t="s">
        <v>155</v>
      </c>
      <c r="D19136">
        <v>5</v>
      </c>
      <c r="E19136">
        <v>222173.12000000002</v>
      </c>
      <c r="F19136">
        <f>Table2[[#This Row],[Đơn Giá Chuẩn]]*Table2[[#This Row],[Tổng số lượng bán]]</f>
        <v>1110865.6000000001</v>
      </c>
      <c r="G19136">
        <v>0</v>
      </c>
      <c r="H19136">
        <f>Table2[[#This Row],[Doanh số bán]]-Table2[[#This Row],[Chiết khấu]]</f>
        <v>1110865.6000000001</v>
      </c>
      <c r="I19136">
        <v>0</v>
      </c>
      <c r="J19136">
        <v>0</v>
      </c>
      <c r="K19136" t="s">
        <v>36</v>
      </c>
      <c r="L19136">
        <v>1.6</v>
      </c>
      <c r="M19136" t="s">
        <v>37</v>
      </c>
      <c r="N19136" t="s">
        <v>26</v>
      </c>
      <c r="O19136">
        <v>8</v>
      </c>
      <c r="P19136" t="s">
        <v>839</v>
      </c>
      <c r="Q19136" t="s">
        <v>840</v>
      </c>
      <c r="R19136" t="s">
        <v>107</v>
      </c>
      <c r="S19136" t="s">
        <v>108</v>
      </c>
      <c r="T19136" t="s">
        <v>1233</v>
      </c>
      <c r="U19136" t="s">
        <v>1234</v>
      </c>
      <c r="V19136" t="s">
        <v>45</v>
      </c>
    </row>
    <row r="19137" spans="1:22">
      <c r="A19137" s="4">
        <v>46161</v>
      </c>
      <c r="B19137" t="s">
        <v>13240</v>
      </c>
      <c r="C19137" t="s">
        <v>2568</v>
      </c>
      <c r="D19137">
        <v>10</v>
      </c>
      <c r="E19137">
        <v>282800</v>
      </c>
      <c r="F19137">
        <f>Table2[[#This Row],[Đơn Giá Chuẩn]]*Table2[[#This Row],[Tổng số lượng bán]]</f>
        <v>2828000</v>
      </c>
      <c r="G19137">
        <v>0</v>
      </c>
      <c r="H19137">
        <f>Table2[[#This Row],[Doanh số bán]]-Table2[[#This Row],[Chiết khấu]]</f>
        <v>2828000</v>
      </c>
      <c r="I19137">
        <v>0</v>
      </c>
      <c r="J19137">
        <v>0</v>
      </c>
      <c r="K19137" t="s">
        <v>36</v>
      </c>
      <c r="L19137">
        <v>1</v>
      </c>
      <c r="M19137" t="s">
        <v>37</v>
      </c>
      <c r="N19137" t="s">
        <v>26</v>
      </c>
      <c r="O19137">
        <v>10</v>
      </c>
      <c r="P19137" t="s">
        <v>12326</v>
      </c>
      <c r="Q19137" t="s">
        <v>12327</v>
      </c>
      <c r="R19137" t="s">
        <v>41</v>
      </c>
      <c r="S19137" t="s">
        <v>42</v>
      </c>
      <c r="T19137" t="s">
        <v>1233</v>
      </c>
      <c r="U19137" t="s">
        <v>1234</v>
      </c>
      <c r="V19137" t="s">
        <v>45</v>
      </c>
    </row>
    <row r="19138" spans="1:22">
      <c r="A19138" s="4">
        <v>46161</v>
      </c>
      <c r="B19138" t="s">
        <v>13241</v>
      </c>
      <c r="C19138" t="s">
        <v>2568</v>
      </c>
      <c r="D19138">
        <v>10</v>
      </c>
      <c r="E19138">
        <v>207000.00020000001</v>
      </c>
      <c r="F19138">
        <f>Table2[[#This Row],[Đơn Giá Chuẩn]]*Table2[[#This Row],[Tổng số lượng bán]]</f>
        <v>2070000.0020000001</v>
      </c>
      <c r="G19138">
        <v>0</v>
      </c>
      <c r="H19138">
        <f>Table2[[#This Row],[Doanh số bán]]-Table2[[#This Row],[Chiết khấu]]</f>
        <v>2070000.0020000001</v>
      </c>
      <c r="I19138">
        <v>0</v>
      </c>
      <c r="J19138">
        <v>0</v>
      </c>
      <c r="K19138" t="s">
        <v>2217</v>
      </c>
      <c r="L19138">
        <v>1</v>
      </c>
      <c r="M19138" t="s">
        <v>37</v>
      </c>
      <c r="N19138" t="s">
        <v>26</v>
      </c>
      <c r="O19138">
        <v>10</v>
      </c>
      <c r="P19138" t="s">
        <v>12332</v>
      </c>
      <c r="Q19138" t="s">
        <v>12333</v>
      </c>
      <c r="R19138" t="s">
        <v>41</v>
      </c>
      <c r="S19138" t="s">
        <v>42</v>
      </c>
      <c r="T19138" t="s">
        <v>2603</v>
      </c>
      <c r="U19138" t="s">
        <v>2604</v>
      </c>
      <c r="V19138" t="s">
        <v>45</v>
      </c>
    </row>
    <row r="19139" spans="1:22">
      <c r="A19139" s="4">
        <v>46161</v>
      </c>
      <c r="B19139" t="s">
        <v>13242</v>
      </c>
      <c r="C19139" t="s">
        <v>1862</v>
      </c>
      <c r="D19139">
        <v>40</v>
      </c>
      <c r="E19139">
        <v>35000.480000000003</v>
      </c>
      <c r="F19139">
        <f>Table2[[#This Row],[Đơn Giá Chuẩn]]*Table2[[#This Row],[Tổng số lượng bán]]</f>
        <v>1400019.2000000002</v>
      </c>
      <c r="G19139">
        <v>0</v>
      </c>
      <c r="H19139">
        <f>Table2[[#This Row],[Doanh số bán]]-Table2[[#This Row],[Chiết khấu]]</f>
        <v>1400019.2000000002</v>
      </c>
      <c r="I19139">
        <v>0</v>
      </c>
      <c r="J19139">
        <v>0</v>
      </c>
      <c r="K19139" t="s">
        <v>2217</v>
      </c>
      <c r="L19139">
        <v>0.04</v>
      </c>
      <c r="M19139" t="s">
        <v>37</v>
      </c>
      <c r="N19139" t="s">
        <v>26</v>
      </c>
      <c r="O19139">
        <v>1.6</v>
      </c>
      <c r="P19139" t="s">
        <v>3002</v>
      </c>
      <c r="Q19139" t="s">
        <v>3003</v>
      </c>
      <c r="R19139" t="s">
        <v>107</v>
      </c>
      <c r="S19139" t="s">
        <v>108</v>
      </c>
      <c r="T19139" t="s">
        <v>2393</v>
      </c>
      <c r="U19139" t="s">
        <v>2394</v>
      </c>
      <c r="V19139" t="s">
        <v>2271</v>
      </c>
    </row>
    <row r="19140" spans="1:22">
      <c r="A19140" s="4">
        <v>46161</v>
      </c>
      <c r="B19140" t="s">
        <v>13242</v>
      </c>
      <c r="C19140" t="s">
        <v>2568</v>
      </c>
      <c r="D19140">
        <v>10</v>
      </c>
      <c r="E19140">
        <v>251999.99948000003</v>
      </c>
      <c r="F19140">
        <f>Table2[[#This Row],[Đơn Giá Chuẩn]]*Table2[[#This Row],[Tổng số lượng bán]]</f>
        <v>2519999.9948000005</v>
      </c>
      <c r="G19140">
        <v>185185</v>
      </c>
      <c r="H19140">
        <f>Table2[[#This Row],[Doanh số bán]]-Table2[[#This Row],[Chiết khấu]]</f>
        <v>2334814.9948000005</v>
      </c>
      <c r="I19140">
        <v>0</v>
      </c>
      <c r="J19140">
        <v>0</v>
      </c>
      <c r="K19140" t="s">
        <v>2217</v>
      </c>
      <c r="L19140">
        <v>1</v>
      </c>
      <c r="M19140" t="s">
        <v>37</v>
      </c>
      <c r="N19140" t="s">
        <v>26</v>
      </c>
      <c r="O19140">
        <v>10</v>
      </c>
      <c r="P19140" t="s">
        <v>12332</v>
      </c>
      <c r="Q19140" t="s">
        <v>12333</v>
      </c>
      <c r="R19140" t="s">
        <v>41</v>
      </c>
      <c r="S19140" t="s">
        <v>42</v>
      </c>
      <c r="T19140" t="s">
        <v>2393</v>
      </c>
      <c r="U19140" t="s">
        <v>2394</v>
      </c>
      <c r="V19140" t="s">
        <v>2271</v>
      </c>
    </row>
    <row r="19141" spans="1:22">
      <c r="A19141" s="4">
        <v>46161</v>
      </c>
      <c r="B19141" t="s">
        <v>13242</v>
      </c>
      <c r="C19141" t="s">
        <v>2568</v>
      </c>
      <c r="D19141">
        <v>1</v>
      </c>
      <c r="E19141">
        <v>0</v>
      </c>
      <c r="F19141">
        <f>Table2[[#This Row],[Đơn Giá Chuẩn]]*Table2[[#This Row],[Tổng số lượng bán]]</f>
        <v>0</v>
      </c>
      <c r="G19141">
        <v>0</v>
      </c>
      <c r="H19141">
        <f>Table2[[#This Row],[Doanh số bán]]-Table2[[#This Row],[Chiết khấu]]</f>
        <v>0</v>
      </c>
      <c r="I19141">
        <v>0</v>
      </c>
      <c r="J19141">
        <v>0</v>
      </c>
      <c r="K19141" t="s">
        <v>2217</v>
      </c>
      <c r="L19141">
        <v>1</v>
      </c>
      <c r="M19141" t="s">
        <v>37</v>
      </c>
      <c r="N19141" t="s">
        <v>26</v>
      </c>
      <c r="O19141">
        <v>1</v>
      </c>
      <c r="P19141" t="s">
        <v>12332</v>
      </c>
      <c r="Q19141" t="s">
        <v>12333</v>
      </c>
      <c r="R19141" t="s">
        <v>41</v>
      </c>
      <c r="S19141" t="s">
        <v>42</v>
      </c>
      <c r="T19141" t="s">
        <v>2393</v>
      </c>
      <c r="U19141" t="s">
        <v>2394</v>
      </c>
      <c r="V19141" t="s">
        <v>2271</v>
      </c>
    </row>
    <row r="19142" spans="1:22">
      <c r="A19142" s="4">
        <v>46161</v>
      </c>
      <c r="B19142" t="s">
        <v>13242</v>
      </c>
      <c r="C19142" t="s">
        <v>2568</v>
      </c>
      <c r="D19142">
        <v>10</v>
      </c>
      <c r="E19142">
        <v>241999.99976000004</v>
      </c>
      <c r="F19142">
        <f>Table2[[#This Row],[Đơn Giá Chuẩn]]*Table2[[#This Row],[Tổng số lượng bán]]</f>
        <v>2419999.9976000004</v>
      </c>
      <c r="G19142">
        <v>177778</v>
      </c>
      <c r="H19142">
        <f>Table2[[#This Row],[Doanh số bán]]-Table2[[#This Row],[Chiết khấu]]</f>
        <v>2242221.9976000004</v>
      </c>
      <c r="I19142">
        <v>0</v>
      </c>
      <c r="J19142">
        <v>0</v>
      </c>
      <c r="K19142" t="s">
        <v>2217</v>
      </c>
      <c r="L19142">
        <v>1</v>
      </c>
      <c r="M19142" t="s">
        <v>37</v>
      </c>
      <c r="N19142" t="s">
        <v>26</v>
      </c>
      <c r="O19142">
        <v>10</v>
      </c>
      <c r="P19142" t="s">
        <v>11893</v>
      </c>
      <c r="Q19142" t="s">
        <v>11894</v>
      </c>
      <c r="R19142" t="s">
        <v>41</v>
      </c>
      <c r="S19142" t="s">
        <v>42</v>
      </c>
      <c r="T19142" t="s">
        <v>2393</v>
      </c>
      <c r="U19142" t="s">
        <v>2394</v>
      </c>
      <c r="V19142" t="s">
        <v>2271</v>
      </c>
    </row>
    <row r="19143" spans="1:22">
      <c r="A19143" s="4">
        <v>46161</v>
      </c>
      <c r="B19143" t="s">
        <v>13242</v>
      </c>
      <c r="C19143" t="s">
        <v>2568</v>
      </c>
      <c r="D19143">
        <v>1</v>
      </c>
      <c r="E19143">
        <v>0</v>
      </c>
      <c r="F19143">
        <f>Table2[[#This Row],[Đơn Giá Chuẩn]]*Table2[[#This Row],[Tổng số lượng bán]]</f>
        <v>0</v>
      </c>
      <c r="G19143">
        <v>0</v>
      </c>
      <c r="H19143">
        <f>Table2[[#This Row],[Doanh số bán]]-Table2[[#This Row],[Chiết khấu]]</f>
        <v>0</v>
      </c>
      <c r="I19143">
        <v>0</v>
      </c>
      <c r="J19143">
        <v>0</v>
      </c>
      <c r="K19143" t="s">
        <v>2217</v>
      </c>
      <c r="L19143">
        <v>1</v>
      </c>
      <c r="M19143" t="s">
        <v>37</v>
      </c>
      <c r="N19143" t="s">
        <v>26</v>
      </c>
      <c r="O19143">
        <v>1</v>
      </c>
      <c r="P19143" t="s">
        <v>11893</v>
      </c>
      <c r="Q19143" t="s">
        <v>11894</v>
      </c>
      <c r="R19143" t="s">
        <v>41</v>
      </c>
      <c r="S19143" t="s">
        <v>42</v>
      </c>
      <c r="T19143" t="s">
        <v>2393</v>
      </c>
      <c r="U19143" t="s">
        <v>2394</v>
      </c>
      <c r="V19143" t="s">
        <v>2271</v>
      </c>
    </row>
    <row r="19144" spans="1:22">
      <c r="A19144" s="4">
        <v>46161</v>
      </c>
      <c r="B19144" t="s">
        <v>13242</v>
      </c>
      <c r="C19144" t="s">
        <v>2568</v>
      </c>
      <c r="D19144">
        <v>9</v>
      </c>
      <c r="E19144">
        <v>372000.00044000003</v>
      </c>
      <c r="F19144">
        <f>Table2[[#This Row],[Đơn Giá Chuẩn]]*Table2[[#This Row],[Tổng số lượng bán]]</f>
        <v>3348000.0039600004</v>
      </c>
      <c r="G19144">
        <v>246667</v>
      </c>
      <c r="H19144">
        <f>Table2[[#This Row],[Doanh số bán]]-Table2[[#This Row],[Chiết khấu]]</f>
        <v>3101333.0039600004</v>
      </c>
      <c r="I19144">
        <v>0</v>
      </c>
      <c r="J19144">
        <v>0</v>
      </c>
      <c r="K19144" t="s">
        <v>2217</v>
      </c>
      <c r="L19144">
        <v>0.5</v>
      </c>
      <c r="M19144" t="s">
        <v>37</v>
      </c>
      <c r="N19144" t="s">
        <v>26</v>
      </c>
      <c r="O19144">
        <v>4.5</v>
      </c>
      <c r="P19144" t="s">
        <v>12686</v>
      </c>
      <c r="Q19144" t="s">
        <v>12687</v>
      </c>
      <c r="R19144" t="s">
        <v>41</v>
      </c>
      <c r="S19144" t="s">
        <v>42</v>
      </c>
      <c r="T19144" t="s">
        <v>2393</v>
      </c>
      <c r="U19144" t="s">
        <v>2394</v>
      </c>
      <c r="V19144" t="s">
        <v>2271</v>
      </c>
    </row>
    <row r="19145" spans="1:22">
      <c r="A19145" s="4">
        <v>46161</v>
      </c>
      <c r="B19145" t="s">
        <v>13243</v>
      </c>
      <c r="C19145" t="s">
        <v>155</v>
      </c>
      <c r="D19145">
        <v>100</v>
      </c>
      <c r="E19145">
        <v>248749.76</v>
      </c>
      <c r="F19145">
        <f>Table2[[#This Row],[Đơn Giá Chuẩn]]*Table2[[#This Row],[Tổng số lượng bán]]</f>
        <v>24874976</v>
      </c>
      <c r="G19145">
        <v>0</v>
      </c>
      <c r="H19145">
        <f>Table2[[#This Row],[Doanh số bán]]-Table2[[#This Row],[Chiết khấu]]</f>
        <v>24874976</v>
      </c>
      <c r="I19145">
        <v>0</v>
      </c>
      <c r="J19145">
        <v>0</v>
      </c>
      <c r="K19145" t="s">
        <v>36</v>
      </c>
      <c r="L19145">
        <v>1.6</v>
      </c>
      <c r="M19145" t="s">
        <v>37</v>
      </c>
      <c r="N19145" t="s">
        <v>26</v>
      </c>
      <c r="O19145">
        <v>160</v>
      </c>
      <c r="P19145" t="s">
        <v>839</v>
      </c>
      <c r="Q19145" t="s">
        <v>840</v>
      </c>
      <c r="R19145" t="s">
        <v>107</v>
      </c>
      <c r="S19145" t="s">
        <v>108</v>
      </c>
      <c r="T19145" t="s">
        <v>2654</v>
      </c>
      <c r="U19145" t="s">
        <v>2655</v>
      </c>
      <c r="V19145" t="s">
        <v>45</v>
      </c>
    </row>
    <row r="19146" spans="1:22">
      <c r="A19146" s="4">
        <v>46161</v>
      </c>
      <c r="B19146" t="s">
        <v>13243</v>
      </c>
      <c r="C19146" t="s">
        <v>155</v>
      </c>
      <c r="D19146">
        <v>10</v>
      </c>
      <c r="E19146">
        <v>248749.76</v>
      </c>
      <c r="F19146">
        <f>Table2[[#This Row],[Đơn Giá Chuẩn]]*Table2[[#This Row],[Tổng số lượng bán]]</f>
        <v>2487497.6</v>
      </c>
      <c r="G19146">
        <v>2284720</v>
      </c>
      <c r="H19146">
        <f>Table2[[#This Row],[Doanh số bán]]-Table2[[#This Row],[Chiết khấu]]</f>
        <v>202777.60000000009</v>
      </c>
      <c r="I19146">
        <v>0</v>
      </c>
      <c r="J19146">
        <v>0</v>
      </c>
      <c r="K19146" t="s">
        <v>36</v>
      </c>
      <c r="L19146">
        <v>1.6</v>
      </c>
      <c r="M19146" t="s">
        <v>37</v>
      </c>
      <c r="N19146" t="s">
        <v>26</v>
      </c>
      <c r="O19146">
        <v>16</v>
      </c>
      <c r="P19146" t="s">
        <v>839</v>
      </c>
      <c r="Q19146" t="s">
        <v>840</v>
      </c>
      <c r="R19146" t="s">
        <v>107</v>
      </c>
      <c r="S19146" t="s">
        <v>108</v>
      </c>
      <c r="T19146" t="s">
        <v>2654</v>
      </c>
      <c r="U19146" t="s">
        <v>2655</v>
      </c>
      <c r="V19146" t="s">
        <v>45</v>
      </c>
    </row>
    <row r="19147" spans="1:22">
      <c r="A19147" s="4">
        <v>46161</v>
      </c>
      <c r="B19147" t="s">
        <v>13244</v>
      </c>
      <c r="C19147" t="s">
        <v>1862</v>
      </c>
      <c r="D19147">
        <v>1</v>
      </c>
      <c r="E19147">
        <v>55899.999560000004</v>
      </c>
      <c r="F19147">
        <f>Table2[[#This Row],[Đơn Giá Chuẩn]]*Table2[[#This Row],[Tổng số lượng bán]]</f>
        <v>55899.999560000004</v>
      </c>
      <c r="G19147">
        <v>0</v>
      </c>
      <c r="H19147">
        <f>Table2[[#This Row],[Doanh số bán]]-Table2[[#This Row],[Chiết khấu]]</f>
        <v>55899.999560000004</v>
      </c>
      <c r="I19147">
        <v>0</v>
      </c>
      <c r="J19147">
        <v>0</v>
      </c>
      <c r="K19147" t="s">
        <v>50</v>
      </c>
      <c r="L19147">
        <v>0.12</v>
      </c>
      <c r="M19147" t="s">
        <v>37</v>
      </c>
      <c r="N19147" t="s">
        <v>50</v>
      </c>
      <c r="O19147">
        <v>0.12</v>
      </c>
      <c r="P19147" t="s">
        <v>588</v>
      </c>
      <c r="Q19147" t="s">
        <v>589</v>
      </c>
      <c r="R19147" t="s">
        <v>107</v>
      </c>
      <c r="S19147" t="s">
        <v>108</v>
      </c>
      <c r="T19147" t="s">
        <v>2349</v>
      </c>
      <c r="U19147" t="s">
        <v>2350</v>
      </c>
      <c r="V19147" t="s">
        <v>50</v>
      </c>
    </row>
    <row r="19148" spans="1:22">
      <c r="A19148" s="4">
        <v>46161</v>
      </c>
      <c r="B19148" t="s">
        <v>13245</v>
      </c>
      <c r="C19148" t="s">
        <v>1862</v>
      </c>
      <c r="D19148">
        <v>1</v>
      </c>
      <c r="E19148">
        <v>55899.999560000004</v>
      </c>
      <c r="F19148">
        <f>Table2[[#This Row],[Đơn Giá Chuẩn]]*Table2[[#This Row],[Tổng số lượng bán]]</f>
        <v>55899.999560000004</v>
      </c>
      <c r="G19148">
        <v>0</v>
      </c>
      <c r="H19148">
        <f>Table2[[#This Row],[Doanh số bán]]-Table2[[#This Row],[Chiết khấu]]</f>
        <v>55899.999560000004</v>
      </c>
      <c r="I19148">
        <v>0</v>
      </c>
      <c r="J19148">
        <v>0</v>
      </c>
      <c r="K19148" t="s">
        <v>50</v>
      </c>
      <c r="L19148">
        <v>0.12</v>
      </c>
      <c r="M19148" t="s">
        <v>37</v>
      </c>
      <c r="N19148" t="s">
        <v>50</v>
      </c>
      <c r="O19148">
        <v>0.12</v>
      </c>
      <c r="P19148" t="s">
        <v>588</v>
      </c>
      <c r="Q19148" t="s">
        <v>589</v>
      </c>
      <c r="R19148" t="s">
        <v>107</v>
      </c>
      <c r="S19148" t="s">
        <v>108</v>
      </c>
      <c r="T19148" t="s">
        <v>74</v>
      </c>
      <c r="U19148" t="s">
        <v>75</v>
      </c>
      <c r="V19148" t="s">
        <v>50</v>
      </c>
    </row>
    <row r="19149" spans="1:22">
      <c r="A19149" s="4">
        <v>46161</v>
      </c>
      <c r="B19149" t="s">
        <v>13245</v>
      </c>
      <c r="C19149" t="s">
        <v>1862</v>
      </c>
      <c r="D19149">
        <v>1</v>
      </c>
      <c r="E19149">
        <v>51499.999640000002</v>
      </c>
      <c r="F19149">
        <f>Table2[[#This Row],[Đơn Giá Chuẩn]]*Table2[[#This Row],[Tổng số lượng bán]]</f>
        <v>51499.999640000002</v>
      </c>
      <c r="G19149">
        <v>0</v>
      </c>
      <c r="H19149">
        <f>Table2[[#This Row],[Doanh số bán]]-Table2[[#This Row],[Chiết khấu]]</f>
        <v>51499.999640000002</v>
      </c>
      <c r="I19149">
        <v>0</v>
      </c>
      <c r="J19149">
        <v>0</v>
      </c>
      <c r="K19149" t="s">
        <v>50</v>
      </c>
      <c r="L19149">
        <v>0.16</v>
      </c>
      <c r="M19149" t="s">
        <v>37</v>
      </c>
      <c r="N19149" t="s">
        <v>50</v>
      </c>
      <c r="O19149">
        <v>0.16</v>
      </c>
      <c r="P19149" t="s">
        <v>105</v>
      </c>
      <c r="Q19149" t="s">
        <v>106</v>
      </c>
      <c r="R19149" t="s">
        <v>107</v>
      </c>
      <c r="S19149" t="s">
        <v>108</v>
      </c>
      <c r="T19149" t="s">
        <v>74</v>
      </c>
      <c r="U19149" t="s">
        <v>75</v>
      </c>
      <c r="V19149" t="s">
        <v>50</v>
      </c>
    </row>
    <row r="19150" spans="1:22">
      <c r="A19150" s="4">
        <v>46147</v>
      </c>
      <c r="B19150" t="s">
        <v>12118</v>
      </c>
      <c r="C19150" t="s">
        <v>83</v>
      </c>
      <c r="D19150">
        <v>2</v>
      </c>
      <c r="E19150">
        <v>302000</v>
      </c>
      <c r="F19150">
        <f>Table2[[#This Row],[Đơn Giá Chuẩn]]*Table2[[#This Row],[Tổng số lượng bán]]</f>
        <v>604000</v>
      </c>
      <c r="G19150">
        <v>166667</v>
      </c>
      <c r="H19150">
        <f>Table2[[#This Row],[Doanh số bán]]-Table2[[#This Row],[Chiết khấu]]</f>
        <v>437333</v>
      </c>
      <c r="K19150" t="s">
        <v>24</v>
      </c>
      <c r="L19150">
        <v>1</v>
      </c>
      <c r="M19150" t="s">
        <v>319</v>
      </c>
      <c r="N19150" t="s">
        <v>26</v>
      </c>
      <c r="O19150">
        <v>2</v>
      </c>
      <c r="P19150" t="s">
        <v>84</v>
      </c>
      <c r="Q19150" t="s">
        <v>85</v>
      </c>
      <c r="R19150" t="s">
        <v>41</v>
      </c>
      <c r="S19150" t="s">
        <v>42</v>
      </c>
      <c r="T19150" t="s">
        <v>320</v>
      </c>
      <c r="U19150" t="s">
        <v>321</v>
      </c>
      <c r="V19150" t="s">
        <v>33</v>
      </c>
    </row>
    <row r="19151" spans="1:22">
      <c r="A19151" s="4">
        <v>46161</v>
      </c>
      <c r="B19151" t="s">
        <v>13247</v>
      </c>
      <c r="C19151" t="s">
        <v>1862</v>
      </c>
      <c r="D19151">
        <v>1</v>
      </c>
      <c r="E19151">
        <v>44239.999880000003</v>
      </c>
      <c r="F19151">
        <f>Table2[[#This Row],[Đơn Giá Chuẩn]]*Table2[[#This Row],[Tổng số lượng bán]]</f>
        <v>44239.999880000003</v>
      </c>
      <c r="G19151">
        <v>0</v>
      </c>
      <c r="H19151">
        <f>Table2[[#This Row],[Doanh số bán]]-Table2[[#This Row],[Chiết khấu]]</f>
        <v>44239.999880000003</v>
      </c>
      <c r="I19151">
        <v>0</v>
      </c>
      <c r="J19151">
        <v>0</v>
      </c>
      <c r="K19151" t="s">
        <v>50</v>
      </c>
      <c r="L19151">
        <v>0.12</v>
      </c>
      <c r="M19151" t="s">
        <v>37</v>
      </c>
      <c r="N19151" t="s">
        <v>50</v>
      </c>
      <c r="O19151">
        <v>0.12</v>
      </c>
      <c r="P19151" t="s">
        <v>520</v>
      </c>
      <c r="Q19151" t="s">
        <v>521</v>
      </c>
      <c r="R19151" t="s">
        <v>107</v>
      </c>
      <c r="S19151" t="s">
        <v>108</v>
      </c>
      <c r="T19151" t="s">
        <v>74</v>
      </c>
      <c r="U19151" t="s">
        <v>75</v>
      </c>
      <c r="V19151" t="s">
        <v>50</v>
      </c>
    </row>
    <row r="19152" spans="1:22">
      <c r="A19152" s="4">
        <v>46161</v>
      </c>
      <c r="B19152" t="s">
        <v>13247</v>
      </c>
      <c r="C19152" t="s">
        <v>1862</v>
      </c>
      <c r="D19152">
        <v>1</v>
      </c>
      <c r="E19152">
        <v>44239.999880000003</v>
      </c>
      <c r="F19152">
        <f>Table2[[#This Row],[Đơn Giá Chuẩn]]*Table2[[#This Row],[Tổng số lượng bán]]</f>
        <v>44239.999880000003</v>
      </c>
      <c r="G19152">
        <v>0</v>
      </c>
      <c r="H19152">
        <f>Table2[[#This Row],[Doanh số bán]]-Table2[[#This Row],[Chiết khấu]]</f>
        <v>44239.999880000003</v>
      </c>
      <c r="I19152">
        <v>0</v>
      </c>
      <c r="J19152">
        <v>0</v>
      </c>
      <c r="K19152" t="s">
        <v>50</v>
      </c>
      <c r="L19152">
        <v>0.12</v>
      </c>
      <c r="M19152" t="s">
        <v>37</v>
      </c>
      <c r="N19152" t="s">
        <v>50</v>
      </c>
      <c r="O19152">
        <v>0.12</v>
      </c>
      <c r="P19152" t="s">
        <v>586</v>
      </c>
      <c r="Q19152" t="s">
        <v>587</v>
      </c>
      <c r="R19152" t="s">
        <v>107</v>
      </c>
      <c r="S19152" t="s">
        <v>108</v>
      </c>
      <c r="T19152" t="s">
        <v>74</v>
      </c>
      <c r="U19152" t="s">
        <v>75</v>
      </c>
      <c r="V19152" t="s">
        <v>50</v>
      </c>
    </row>
    <row r="19153" spans="1:22">
      <c r="A19153" s="4">
        <v>46161</v>
      </c>
      <c r="B19153" t="s">
        <v>13247</v>
      </c>
      <c r="C19153" t="s">
        <v>1862</v>
      </c>
      <c r="D19153">
        <v>1</v>
      </c>
      <c r="E19153">
        <v>44239.999880000003</v>
      </c>
      <c r="F19153">
        <f>Table2[[#This Row],[Đơn Giá Chuẩn]]*Table2[[#This Row],[Tổng số lượng bán]]</f>
        <v>44239.999880000003</v>
      </c>
      <c r="G19153">
        <v>0</v>
      </c>
      <c r="H19153">
        <f>Table2[[#This Row],[Doanh số bán]]-Table2[[#This Row],[Chiết khấu]]</f>
        <v>44239.999880000003</v>
      </c>
      <c r="I19153">
        <v>0</v>
      </c>
      <c r="J19153">
        <v>0</v>
      </c>
      <c r="K19153" t="s">
        <v>50</v>
      </c>
      <c r="L19153">
        <v>0.12</v>
      </c>
      <c r="M19153" t="s">
        <v>37</v>
      </c>
      <c r="N19153" t="s">
        <v>50</v>
      </c>
      <c r="O19153">
        <v>0.12</v>
      </c>
      <c r="P19153" t="s">
        <v>656</v>
      </c>
      <c r="Q19153" t="s">
        <v>657</v>
      </c>
      <c r="R19153" t="s">
        <v>107</v>
      </c>
      <c r="S19153" t="s">
        <v>108</v>
      </c>
      <c r="T19153" t="s">
        <v>74</v>
      </c>
      <c r="U19153" t="s">
        <v>75</v>
      </c>
      <c r="V19153" t="s">
        <v>50</v>
      </c>
    </row>
    <row r="19154" spans="1:22">
      <c r="A19154" s="4">
        <v>46161</v>
      </c>
      <c r="B19154" t="s">
        <v>13247</v>
      </c>
      <c r="C19154" t="s">
        <v>1862</v>
      </c>
      <c r="D19154">
        <v>1</v>
      </c>
      <c r="E19154">
        <v>44239.999880000003</v>
      </c>
      <c r="F19154">
        <f>Table2[[#This Row],[Đơn Giá Chuẩn]]*Table2[[#This Row],[Tổng số lượng bán]]</f>
        <v>44239.999880000003</v>
      </c>
      <c r="G19154">
        <v>0</v>
      </c>
      <c r="H19154">
        <f>Table2[[#This Row],[Doanh số bán]]-Table2[[#This Row],[Chiết khấu]]</f>
        <v>44239.999880000003</v>
      </c>
      <c r="I19154">
        <v>0</v>
      </c>
      <c r="J19154">
        <v>0</v>
      </c>
      <c r="K19154" t="s">
        <v>50</v>
      </c>
      <c r="L19154">
        <v>0.16</v>
      </c>
      <c r="M19154" t="s">
        <v>37</v>
      </c>
      <c r="N19154" t="s">
        <v>50</v>
      </c>
      <c r="O19154">
        <v>0.16</v>
      </c>
      <c r="P19154" t="s">
        <v>105</v>
      </c>
      <c r="Q19154" t="s">
        <v>106</v>
      </c>
      <c r="R19154" t="s">
        <v>107</v>
      </c>
      <c r="S19154" t="s">
        <v>108</v>
      </c>
      <c r="T19154" t="s">
        <v>74</v>
      </c>
      <c r="U19154" t="s">
        <v>75</v>
      </c>
      <c r="V19154" t="s">
        <v>50</v>
      </c>
    </row>
    <row r="19155" spans="1:22">
      <c r="A19155" s="4">
        <v>46161</v>
      </c>
      <c r="B19155" t="s">
        <v>13247</v>
      </c>
      <c r="C19155" t="s">
        <v>1862</v>
      </c>
      <c r="D19155">
        <v>1</v>
      </c>
      <c r="E19155">
        <v>44239.999880000003</v>
      </c>
      <c r="F19155">
        <f>Table2[[#This Row],[Đơn Giá Chuẩn]]*Table2[[#This Row],[Tổng số lượng bán]]</f>
        <v>44239.999880000003</v>
      </c>
      <c r="G19155">
        <v>0</v>
      </c>
      <c r="H19155">
        <f>Table2[[#This Row],[Doanh số bán]]-Table2[[#This Row],[Chiết khấu]]</f>
        <v>44239.999880000003</v>
      </c>
      <c r="I19155">
        <v>0</v>
      </c>
      <c r="J19155">
        <v>0</v>
      </c>
      <c r="K19155" t="s">
        <v>50</v>
      </c>
      <c r="L19155">
        <v>0.12</v>
      </c>
      <c r="M19155" t="s">
        <v>37</v>
      </c>
      <c r="N19155" t="s">
        <v>50</v>
      </c>
      <c r="O19155">
        <v>0.12</v>
      </c>
      <c r="P19155" t="s">
        <v>588</v>
      </c>
      <c r="Q19155" t="s">
        <v>589</v>
      </c>
      <c r="R19155" t="s">
        <v>107</v>
      </c>
      <c r="S19155" t="s">
        <v>108</v>
      </c>
      <c r="T19155" t="s">
        <v>74</v>
      </c>
      <c r="U19155" t="s">
        <v>75</v>
      </c>
      <c r="V19155" t="s">
        <v>50</v>
      </c>
    </row>
    <row r="19156" spans="1:22">
      <c r="A19156" s="4">
        <v>46161</v>
      </c>
      <c r="B19156" t="s">
        <v>13248</v>
      </c>
      <c r="C19156" t="s">
        <v>1862</v>
      </c>
      <c r="D19156">
        <v>2</v>
      </c>
      <c r="E19156">
        <v>152000.00012000001</v>
      </c>
      <c r="F19156">
        <f>Table2[[#This Row],[Đơn Giá Chuẩn]]*Table2[[#This Row],[Tổng số lượng bán]]</f>
        <v>304000.00024000002</v>
      </c>
      <c r="G19156">
        <v>0</v>
      </c>
      <c r="H19156">
        <f>Table2[[#This Row],[Doanh số bán]]-Table2[[#This Row],[Chiết khấu]]</f>
        <v>304000.00024000002</v>
      </c>
      <c r="I19156">
        <v>0</v>
      </c>
      <c r="J19156">
        <v>0</v>
      </c>
      <c r="K19156" t="s">
        <v>50</v>
      </c>
      <c r="L19156">
        <v>0.125</v>
      </c>
      <c r="M19156" t="s">
        <v>37</v>
      </c>
      <c r="N19156" t="s">
        <v>50</v>
      </c>
      <c r="O19156">
        <v>0.25</v>
      </c>
      <c r="P19156" t="s">
        <v>1500</v>
      </c>
      <c r="Q19156" t="s">
        <v>1501</v>
      </c>
      <c r="R19156" t="s">
        <v>41</v>
      </c>
      <c r="S19156" t="s">
        <v>42</v>
      </c>
      <c r="T19156" t="s">
        <v>74</v>
      </c>
      <c r="U19156" t="s">
        <v>75</v>
      </c>
      <c r="V19156" t="s">
        <v>50</v>
      </c>
    </row>
    <row r="19157" spans="1:22">
      <c r="A19157" s="4">
        <v>46161</v>
      </c>
      <c r="B19157" t="s">
        <v>13249</v>
      </c>
      <c r="C19157" t="s">
        <v>2568</v>
      </c>
      <c r="D19157">
        <v>1</v>
      </c>
      <c r="E19157">
        <v>354000.00008000003</v>
      </c>
      <c r="F19157">
        <f>Table2[[#This Row],[Đơn Giá Chuẩn]]*Table2[[#This Row],[Tổng số lượng bán]]</f>
        <v>354000.00008000003</v>
      </c>
      <c r="G19157">
        <v>0</v>
      </c>
      <c r="H19157">
        <f>Table2[[#This Row],[Doanh số bán]]-Table2[[#This Row],[Chiết khấu]]</f>
        <v>354000.00008000003</v>
      </c>
      <c r="I19157">
        <v>0</v>
      </c>
      <c r="J19157">
        <v>0</v>
      </c>
      <c r="K19157" t="s">
        <v>50</v>
      </c>
      <c r="L19157">
        <v>1</v>
      </c>
      <c r="M19157" t="s">
        <v>37</v>
      </c>
      <c r="N19157" t="s">
        <v>50</v>
      </c>
      <c r="O19157">
        <v>1</v>
      </c>
      <c r="P19157" t="s">
        <v>8998</v>
      </c>
      <c r="Q19157" t="s">
        <v>8999</v>
      </c>
      <c r="R19157" t="s">
        <v>41</v>
      </c>
      <c r="S19157" t="s">
        <v>42</v>
      </c>
      <c r="T19157" t="s">
        <v>74</v>
      </c>
      <c r="U19157" t="s">
        <v>75</v>
      </c>
      <c r="V19157" t="s">
        <v>50</v>
      </c>
    </row>
    <row r="19158" spans="1:22">
      <c r="A19158" s="4">
        <v>46161</v>
      </c>
      <c r="B19158" t="s">
        <v>13250</v>
      </c>
      <c r="C19158" t="s">
        <v>155</v>
      </c>
      <c r="D19158">
        <v>20</v>
      </c>
      <c r="E19158">
        <v>167165.00048000002</v>
      </c>
      <c r="F19158">
        <f>Table2[[#This Row],[Đơn Giá Chuẩn]]*Table2[[#This Row],[Tổng số lượng bán]]</f>
        <v>3343300.0096000005</v>
      </c>
      <c r="G19158">
        <v>0</v>
      </c>
      <c r="H19158">
        <f>Table2[[#This Row],[Doanh số bán]]-Table2[[#This Row],[Chiết khấu]]</f>
        <v>3343300.0096000005</v>
      </c>
      <c r="I19158">
        <v>0</v>
      </c>
      <c r="J19158">
        <v>0</v>
      </c>
      <c r="K19158" t="s">
        <v>50</v>
      </c>
      <c r="L19158">
        <v>0.2</v>
      </c>
      <c r="M19158" t="s">
        <v>37</v>
      </c>
      <c r="N19158" t="s">
        <v>50</v>
      </c>
      <c r="O19158">
        <v>4</v>
      </c>
      <c r="P19158" t="s">
        <v>156</v>
      </c>
      <c r="Q19158" t="s">
        <v>157</v>
      </c>
      <c r="R19158" t="s">
        <v>107</v>
      </c>
      <c r="S19158" t="s">
        <v>108</v>
      </c>
      <c r="T19158" t="s">
        <v>74</v>
      </c>
      <c r="U19158" t="s">
        <v>75</v>
      </c>
      <c r="V19158" t="s">
        <v>50</v>
      </c>
    </row>
    <row r="19159" spans="1:22">
      <c r="A19159" s="4">
        <v>46161</v>
      </c>
      <c r="B19159" t="s">
        <v>13251</v>
      </c>
      <c r="C19159" t="s">
        <v>2568</v>
      </c>
      <c r="D19159">
        <v>4</v>
      </c>
      <c r="E19159">
        <v>343000.00027999998</v>
      </c>
      <c r="F19159">
        <f>Table2[[#This Row],[Đơn Giá Chuẩn]]*Table2[[#This Row],[Tổng số lượng bán]]</f>
        <v>1372000.0011199999</v>
      </c>
      <c r="G19159">
        <v>0</v>
      </c>
      <c r="H19159">
        <f>Table2[[#This Row],[Doanh số bán]]-Table2[[#This Row],[Chiết khấu]]</f>
        <v>1372000.0011199999</v>
      </c>
      <c r="I19159">
        <v>0</v>
      </c>
      <c r="J19159">
        <v>0</v>
      </c>
      <c r="K19159" t="s">
        <v>50</v>
      </c>
      <c r="L19159">
        <v>1</v>
      </c>
      <c r="M19159" t="s">
        <v>37</v>
      </c>
      <c r="N19159" t="s">
        <v>50</v>
      </c>
      <c r="O19159">
        <v>4</v>
      </c>
      <c r="P19159" t="s">
        <v>12330</v>
      </c>
      <c r="Q19159" t="s">
        <v>12331</v>
      </c>
      <c r="R19159" t="s">
        <v>41</v>
      </c>
      <c r="S19159" t="s">
        <v>42</v>
      </c>
      <c r="T19159" t="s">
        <v>74</v>
      </c>
      <c r="U19159" t="s">
        <v>75</v>
      </c>
      <c r="V19159" t="s">
        <v>50</v>
      </c>
    </row>
    <row r="19160" spans="1:22">
      <c r="A19160" s="4">
        <v>46161</v>
      </c>
      <c r="B19160" t="s">
        <v>13252</v>
      </c>
      <c r="C19160" t="s">
        <v>155</v>
      </c>
      <c r="D19160">
        <v>1</v>
      </c>
      <c r="E19160">
        <v>167165.00048000002</v>
      </c>
      <c r="F19160">
        <f>Table2[[#This Row],[Đơn Giá Chuẩn]]*Table2[[#This Row],[Tổng số lượng bán]]</f>
        <v>167165.00048000002</v>
      </c>
      <c r="G19160">
        <v>0</v>
      </c>
      <c r="H19160">
        <f>Table2[[#This Row],[Doanh số bán]]-Table2[[#This Row],[Chiết khấu]]</f>
        <v>167165.00048000002</v>
      </c>
      <c r="I19160">
        <v>0</v>
      </c>
      <c r="J19160">
        <v>0</v>
      </c>
      <c r="K19160" t="s">
        <v>50</v>
      </c>
      <c r="L19160">
        <v>0.2</v>
      </c>
      <c r="M19160" t="s">
        <v>37</v>
      </c>
      <c r="N19160" t="s">
        <v>50</v>
      </c>
      <c r="O19160">
        <v>0.2</v>
      </c>
      <c r="P19160" t="s">
        <v>156</v>
      </c>
      <c r="Q19160" t="s">
        <v>157</v>
      </c>
      <c r="R19160" t="s">
        <v>107</v>
      </c>
      <c r="S19160" t="s">
        <v>108</v>
      </c>
      <c r="T19160" t="s">
        <v>74</v>
      </c>
      <c r="U19160" t="s">
        <v>75</v>
      </c>
      <c r="V19160" t="s">
        <v>50</v>
      </c>
    </row>
    <row r="19161" spans="1:22">
      <c r="A19161" s="4">
        <v>46161</v>
      </c>
      <c r="B19161" t="s">
        <v>13253</v>
      </c>
      <c r="C19161" t="s">
        <v>2568</v>
      </c>
      <c r="D19161">
        <v>1</v>
      </c>
      <c r="E19161">
        <v>205500.00008000003</v>
      </c>
      <c r="F19161">
        <f>Table2[[#This Row],[Đơn Giá Chuẩn]]*Table2[[#This Row],[Tổng số lượng bán]]</f>
        <v>205500.00008000003</v>
      </c>
      <c r="G19161">
        <v>0</v>
      </c>
      <c r="H19161">
        <f>Table2[[#This Row],[Doanh số bán]]-Table2[[#This Row],[Chiết khấu]]</f>
        <v>205500.00008000003</v>
      </c>
      <c r="I19161">
        <v>0</v>
      </c>
      <c r="J19161">
        <v>0</v>
      </c>
      <c r="K19161" t="s">
        <v>50</v>
      </c>
      <c r="L19161">
        <v>0.5</v>
      </c>
      <c r="M19161" t="s">
        <v>37</v>
      </c>
      <c r="N19161" t="s">
        <v>50</v>
      </c>
      <c r="O19161">
        <v>0.5</v>
      </c>
      <c r="P19161" t="s">
        <v>12686</v>
      </c>
      <c r="Q19161" t="s">
        <v>12687</v>
      </c>
      <c r="R19161" t="s">
        <v>41</v>
      </c>
      <c r="S19161" t="s">
        <v>42</v>
      </c>
      <c r="T19161" t="s">
        <v>74</v>
      </c>
      <c r="U19161" t="s">
        <v>75</v>
      </c>
      <c r="V19161" t="s">
        <v>50</v>
      </c>
    </row>
    <row r="19162" spans="1:22">
      <c r="A19162" s="4">
        <v>46161</v>
      </c>
      <c r="B19162" t="s">
        <v>13254</v>
      </c>
      <c r="C19162" t="s">
        <v>155</v>
      </c>
      <c r="D19162">
        <v>8</v>
      </c>
      <c r="E19162">
        <v>205500.00008000003</v>
      </c>
      <c r="F19162">
        <f>Table2[[#This Row],[Đơn Giá Chuẩn]]*Table2[[#This Row],[Tổng số lượng bán]]</f>
        <v>1644000.0006400002</v>
      </c>
      <c r="G19162">
        <v>0</v>
      </c>
      <c r="H19162">
        <f>Table2[[#This Row],[Doanh số bán]]-Table2[[#This Row],[Chiết khấu]]</f>
        <v>1644000.0006400002</v>
      </c>
      <c r="I19162">
        <v>0</v>
      </c>
      <c r="J19162">
        <v>0</v>
      </c>
      <c r="K19162" t="s">
        <v>50</v>
      </c>
      <c r="L19162">
        <v>0.5</v>
      </c>
      <c r="M19162" t="s">
        <v>37</v>
      </c>
      <c r="N19162" t="s">
        <v>50</v>
      </c>
      <c r="O19162">
        <v>4</v>
      </c>
      <c r="P19162" t="s">
        <v>12686</v>
      </c>
      <c r="Q19162" t="s">
        <v>12687</v>
      </c>
      <c r="R19162" t="s">
        <v>41</v>
      </c>
      <c r="S19162" t="s">
        <v>42</v>
      </c>
      <c r="T19162" t="s">
        <v>74</v>
      </c>
      <c r="U19162" t="s">
        <v>75</v>
      </c>
      <c r="V19162" t="s">
        <v>50</v>
      </c>
    </row>
    <row r="19163" spans="1:22">
      <c r="A19163" s="4">
        <v>46151</v>
      </c>
      <c r="B19163" t="s">
        <v>12520</v>
      </c>
      <c r="C19163" t="s">
        <v>83</v>
      </c>
      <c r="D19163">
        <v>2</v>
      </c>
      <c r="E19163">
        <v>302000</v>
      </c>
      <c r="F19163">
        <f>Table2[[#This Row],[Đơn Giá Chuẩn]]*Table2[[#This Row],[Tổng số lượng bán]]</f>
        <v>604000</v>
      </c>
      <c r="G19163">
        <v>166667</v>
      </c>
      <c r="H19163">
        <f>Table2[[#This Row],[Doanh số bán]]-Table2[[#This Row],[Chiết khấu]]</f>
        <v>437333</v>
      </c>
      <c r="K19163" t="s">
        <v>24</v>
      </c>
      <c r="L19163">
        <v>1</v>
      </c>
      <c r="M19163" t="s">
        <v>319</v>
      </c>
      <c r="N19163" t="s">
        <v>26</v>
      </c>
      <c r="O19163">
        <v>2</v>
      </c>
      <c r="P19163" t="s">
        <v>84</v>
      </c>
      <c r="Q19163" t="s">
        <v>85</v>
      </c>
      <c r="R19163" t="s">
        <v>41</v>
      </c>
      <c r="S19163" t="s">
        <v>42</v>
      </c>
      <c r="T19163" t="s">
        <v>320</v>
      </c>
      <c r="U19163" t="s">
        <v>321</v>
      </c>
      <c r="V19163" t="s">
        <v>33</v>
      </c>
    </row>
    <row r="19164" spans="1:22">
      <c r="A19164" s="4">
        <v>46151</v>
      </c>
      <c r="B19164" t="s">
        <v>12525</v>
      </c>
      <c r="C19164" t="s">
        <v>83</v>
      </c>
      <c r="D19164">
        <v>1</v>
      </c>
      <c r="E19164">
        <v>302000</v>
      </c>
      <c r="F19164">
        <f>Table2[[#This Row],[Đơn Giá Chuẩn]]*Table2[[#This Row],[Tổng số lượng bán]]</f>
        <v>302000</v>
      </c>
      <c r="G19164">
        <v>0</v>
      </c>
      <c r="H19164">
        <f>Table2[[#This Row],[Doanh số bán]]-Table2[[#This Row],[Chiết khấu]]</f>
        <v>302000</v>
      </c>
      <c r="K19164" t="s">
        <v>24</v>
      </c>
      <c r="L19164">
        <v>1</v>
      </c>
      <c r="M19164" t="s">
        <v>319</v>
      </c>
      <c r="N19164" t="s">
        <v>26</v>
      </c>
      <c r="O19164">
        <v>1</v>
      </c>
      <c r="P19164" t="s">
        <v>84</v>
      </c>
      <c r="Q19164" t="s">
        <v>85</v>
      </c>
      <c r="R19164" t="s">
        <v>41</v>
      </c>
      <c r="S19164" t="s">
        <v>42</v>
      </c>
      <c r="T19164" t="s">
        <v>320</v>
      </c>
      <c r="U19164" t="s">
        <v>321</v>
      </c>
      <c r="V19164" t="s">
        <v>33</v>
      </c>
    </row>
    <row r="19165" spans="1:22">
      <c r="A19165" s="4">
        <v>46161</v>
      </c>
      <c r="B19165" t="s">
        <v>13256</v>
      </c>
      <c r="C19165" t="s">
        <v>155</v>
      </c>
      <c r="D19165">
        <v>1</v>
      </c>
      <c r="E19165">
        <v>167165.00048000002</v>
      </c>
      <c r="F19165">
        <f>Table2[[#This Row],[Đơn Giá Chuẩn]]*Table2[[#This Row],[Tổng số lượng bán]]</f>
        <v>167165.00048000002</v>
      </c>
      <c r="G19165">
        <v>13763</v>
      </c>
      <c r="H19165">
        <f>Table2[[#This Row],[Doanh số bán]]-Table2[[#This Row],[Chiết khấu]]</f>
        <v>153402.00048000002</v>
      </c>
      <c r="I19165">
        <v>0</v>
      </c>
      <c r="J19165">
        <v>0</v>
      </c>
      <c r="K19165" t="s">
        <v>50</v>
      </c>
      <c r="L19165">
        <v>0.2</v>
      </c>
      <c r="M19165" t="s">
        <v>37</v>
      </c>
      <c r="N19165" t="s">
        <v>50</v>
      </c>
      <c r="O19165">
        <v>0.2</v>
      </c>
      <c r="P19165" t="s">
        <v>156</v>
      </c>
      <c r="Q19165" t="s">
        <v>157</v>
      </c>
      <c r="R19165" t="s">
        <v>107</v>
      </c>
      <c r="S19165" t="s">
        <v>108</v>
      </c>
      <c r="T19165" t="s">
        <v>74</v>
      </c>
      <c r="U19165" t="s">
        <v>75</v>
      </c>
      <c r="V19165" t="s">
        <v>50</v>
      </c>
    </row>
    <row r="19166" spans="1:22">
      <c r="A19166" s="4">
        <v>46161</v>
      </c>
      <c r="B19166" t="s">
        <v>13257</v>
      </c>
      <c r="C19166" t="s">
        <v>1862</v>
      </c>
      <c r="D19166">
        <v>1</v>
      </c>
      <c r="E19166">
        <v>51499.999640000002</v>
      </c>
      <c r="F19166">
        <f>Table2[[#This Row],[Đơn Giá Chuẩn]]*Table2[[#This Row],[Tổng số lượng bán]]</f>
        <v>51499.999640000002</v>
      </c>
      <c r="G19166">
        <v>0</v>
      </c>
      <c r="H19166">
        <f>Table2[[#This Row],[Doanh số bán]]-Table2[[#This Row],[Chiết khấu]]</f>
        <v>51499.999640000002</v>
      </c>
      <c r="I19166">
        <v>0</v>
      </c>
      <c r="J19166">
        <v>0</v>
      </c>
      <c r="K19166" t="s">
        <v>50</v>
      </c>
      <c r="L19166">
        <v>0.16</v>
      </c>
      <c r="M19166" t="s">
        <v>37</v>
      </c>
      <c r="N19166" t="s">
        <v>50</v>
      </c>
      <c r="O19166">
        <v>0.16</v>
      </c>
      <c r="P19166" t="s">
        <v>105</v>
      </c>
      <c r="Q19166" t="s">
        <v>106</v>
      </c>
      <c r="R19166" t="s">
        <v>107</v>
      </c>
      <c r="S19166" t="s">
        <v>108</v>
      </c>
      <c r="T19166" t="s">
        <v>74</v>
      </c>
      <c r="U19166" t="s">
        <v>75</v>
      </c>
      <c r="V19166" t="s">
        <v>50</v>
      </c>
    </row>
    <row r="19167" spans="1:22">
      <c r="A19167" s="4">
        <v>46161</v>
      </c>
      <c r="B19167" t="s">
        <v>13258</v>
      </c>
      <c r="C19167" t="s">
        <v>1862</v>
      </c>
      <c r="D19167">
        <v>1</v>
      </c>
      <c r="E19167">
        <v>55899.999560000004</v>
      </c>
      <c r="F19167">
        <f>Table2[[#This Row],[Đơn Giá Chuẩn]]*Table2[[#This Row],[Tổng số lượng bán]]</f>
        <v>55899.999560000004</v>
      </c>
      <c r="G19167">
        <v>4492</v>
      </c>
      <c r="H19167">
        <f>Table2[[#This Row],[Doanh số bán]]-Table2[[#This Row],[Chiết khấu]]</f>
        <v>51407.999560000004</v>
      </c>
      <c r="I19167">
        <v>0</v>
      </c>
      <c r="J19167">
        <v>0</v>
      </c>
      <c r="K19167" t="s">
        <v>50</v>
      </c>
      <c r="L19167">
        <v>0.12</v>
      </c>
      <c r="M19167" t="s">
        <v>37</v>
      </c>
      <c r="N19167" t="s">
        <v>50</v>
      </c>
      <c r="O19167">
        <v>0.12</v>
      </c>
      <c r="P19167" t="s">
        <v>588</v>
      </c>
      <c r="Q19167" t="s">
        <v>589</v>
      </c>
      <c r="R19167" t="s">
        <v>107</v>
      </c>
      <c r="S19167" t="s">
        <v>108</v>
      </c>
      <c r="T19167" t="s">
        <v>74</v>
      </c>
      <c r="U19167" t="s">
        <v>75</v>
      </c>
      <c r="V19167" t="s">
        <v>50</v>
      </c>
    </row>
    <row r="19168" spans="1:22">
      <c r="A19168" s="4">
        <v>46161</v>
      </c>
      <c r="B19168" t="s">
        <v>13259</v>
      </c>
      <c r="C19168" t="s">
        <v>155</v>
      </c>
      <c r="D19168">
        <v>2</v>
      </c>
      <c r="E19168">
        <v>167165.00048000002</v>
      </c>
      <c r="F19168">
        <f>Table2[[#This Row],[Đơn Giá Chuẩn]]*Table2[[#This Row],[Tổng số lượng bán]]</f>
        <v>334330.00096000003</v>
      </c>
      <c r="G19168">
        <v>27526</v>
      </c>
      <c r="H19168">
        <f>Table2[[#This Row],[Doanh số bán]]-Table2[[#This Row],[Chiết khấu]]</f>
        <v>306804.00096000003</v>
      </c>
      <c r="I19168">
        <v>0</v>
      </c>
      <c r="J19168">
        <v>0</v>
      </c>
      <c r="K19168" t="s">
        <v>50</v>
      </c>
      <c r="L19168">
        <v>0.2</v>
      </c>
      <c r="M19168" t="s">
        <v>37</v>
      </c>
      <c r="N19168" t="s">
        <v>50</v>
      </c>
      <c r="O19168">
        <v>0.4</v>
      </c>
      <c r="P19168" t="s">
        <v>156</v>
      </c>
      <c r="Q19168" t="s">
        <v>157</v>
      </c>
      <c r="R19168" t="s">
        <v>107</v>
      </c>
      <c r="S19168" t="s">
        <v>108</v>
      </c>
      <c r="T19168" t="s">
        <v>74</v>
      </c>
      <c r="U19168" t="s">
        <v>75</v>
      </c>
      <c r="V19168" t="s">
        <v>50</v>
      </c>
    </row>
    <row r="19169" spans="1:22">
      <c r="A19169" s="4">
        <v>46161</v>
      </c>
      <c r="B19169" t="s">
        <v>13260</v>
      </c>
      <c r="C19169" t="s">
        <v>2568</v>
      </c>
      <c r="D19169">
        <v>1</v>
      </c>
      <c r="E19169">
        <v>464000.00024000002</v>
      </c>
      <c r="F19169">
        <f>Table2[[#This Row],[Đơn Giá Chuẩn]]*Table2[[#This Row],[Tổng số lượng bán]]</f>
        <v>464000.00024000002</v>
      </c>
      <c r="G19169">
        <v>0</v>
      </c>
      <c r="H19169">
        <f>Table2[[#This Row],[Doanh số bán]]-Table2[[#This Row],[Chiết khấu]]</f>
        <v>464000.00024000002</v>
      </c>
      <c r="I19169">
        <v>0</v>
      </c>
      <c r="J19169">
        <v>0</v>
      </c>
      <c r="K19169" t="s">
        <v>50</v>
      </c>
      <c r="L19169">
        <v>1</v>
      </c>
      <c r="M19169" t="s">
        <v>37</v>
      </c>
      <c r="N19169" t="s">
        <v>50</v>
      </c>
      <c r="O19169">
        <v>1</v>
      </c>
      <c r="P19169" t="s">
        <v>12322</v>
      </c>
      <c r="Q19169" t="s">
        <v>12323</v>
      </c>
      <c r="R19169" t="s">
        <v>41</v>
      </c>
      <c r="S19169" t="s">
        <v>42</v>
      </c>
      <c r="T19169" t="s">
        <v>74</v>
      </c>
      <c r="U19169" t="s">
        <v>75</v>
      </c>
      <c r="V19169" t="s">
        <v>50</v>
      </c>
    </row>
    <row r="19170" spans="1:22">
      <c r="A19170" s="4">
        <v>46161</v>
      </c>
      <c r="B19170" t="s">
        <v>13261</v>
      </c>
      <c r="C19170" t="s">
        <v>155</v>
      </c>
      <c r="D19170">
        <v>1</v>
      </c>
      <c r="E19170">
        <v>167165.00048000002</v>
      </c>
      <c r="F19170">
        <f>Table2[[#This Row],[Đơn Giá Chuẩn]]*Table2[[#This Row],[Tổng số lượng bán]]</f>
        <v>167165.00048000002</v>
      </c>
      <c r="G19170">
        <v>13763</v>
      </c>
      <c r="H19170">
        <f>Table2[[#This Row],[Doanh số bán]]-Table2[[#This Row],[Chiết khấu]]</f>
        <v>153402.00048000002</v>
      </c>
      <c r="I19170">
        <v>0</v>
      </c>
      <c r="J19170">
        <v>0</v>
      </c>
      <c r="K19170" t="s">
        <v>50</v>
      </c>
      <c r="L19170">
        <v>0.2</v>
      </c>
      <c r="M19170" t="s">
        <v>37</v>
      </c>
      <c r="N19170" t="s">
        <v>50</v>
      </c>
      <c r="O19170">
        <v>0.2</v>
      </c>
      <c r="P19170" t="s">
        <v>156</v>
      </c>
      <c r="Q19170" t="s">
        <v>157</v>
      </c>
      <c r="R19170" t="s">
        <v>107</v>
      </c>
      <c r="S19170" t="s">
        <v>108</v>
      </c>
      <c r="T19170" t="s">
        <v>74</v>
      </c>
      <c r="U19170" t="s">
        <v>75</v>
      </c>
      <c r="V19170" t="s">
        <v>50</v>
      </c>
    </row>
    <row r="19171" spans="1:22">
      <c r="A19171" s="4">
        <v>46161</v>
      </c>
      <c r="B19171" t="s">
        <v>13262</v>
      </c>
      <c r="C19171" t="s">
        <v>1862</v>
      </c>
      <c r="D19171">
        <v>1</v>
      </c>
      <c r="E19171">
        <v>192000.00008000003</v>
      </c>
      <c r="F19171">
        <f>Table2[[#This Row],[Đơn Giá Chuẩn]]*Table2[[#This Row],[Tổng số lượng bán]]</f>
        <v>192000.00008000003</v>
      </c>
      <c r="G19171">
        <v>0</v>
      </c>
      <c r="H19171">
        <f>Table2[[#This Row],[Doanh số bán]]-Table2[[#This Row],[Chiết khấu]]</f>
        <v>192000.00008000003</v>
      </c>
      <c r="I19171">
        <v>0</v>
      </c>
      <c r="J19171">
        <v>0</v>
      </c>
      <c r="K19171" t="s">
        <v>50</v>
      </c>
      <c r="L19171">
        <v>0.1</v>
      </c>
      <c r="M19171" t="s">
        <v>37</v>
      </c>
      <c r="N19171" t="s">
        <v>50</v>
      </c>
      <c r="O19171">
        <v>0.1</v>
      </c>
      <c r="P19171" t="s">
        <v>325</v>
      </c>
      <c r="Q19171" t="s">
        <v>326</v>
      </c>
      <c r="R19171" t="s">
        <v>41</v>
      </c>
      <c r="S19171" t="s">
        <v>42</v>
      </c>
      <c r="T19171" t="s">
        <v>74</v>
      </c>
      <c r="U19171" t="s">
        <v>75</v>
      </c>
      <c r="V19171" t="s">
        <v>50</v>
      </c>
    </row>
    <row r="19172" spans="1:22">
      <c r="A19172" s="4">
        <v>46161</v>
      </c>
      <c r="B19172" t="s">
        <v>13263</v>
      </c>
      <c r="C19172" t="s">
        <v>155</v>
      </c>
      <c r="D19172">
        <v>2</v>
      </c>
      <c r="E19172">
        <v>167165.00048000002</v>
      </c>
      <c r="F19172">
        <f>Table2[[#This Row],[Đơn Giá Chuẩn]]*Table2[[#This Row],[Tổng số lượng bán]]</f>
        <v>334330.00096000003</v>
      </c>
      <c r="G19172">
        <v>27526</v>
      </c>
      <c r="H19172">
        <f>Table2[[#This Row],[Doanh số bán]]-Table2[[#This Row],[Chiết khấu]]</f>
        <v>306804.00096000003</v>
      </c>
      <c r="I19172">
        <v>0</v>
      </c>
      <c r="J19172">
        <v>0</v>
      </c>
      <c r="K19172" t="s">
        <v>50</v>
      </c>
      <c r="L19172">
        <v>0.2</v>
      </c>
      <c r="M19172" t="s">
        <v>37</v>
      </c>
      <c r="N19172" t="s">
        <v>50</v>
      </c>
      <c r="O19172">
        <v>0.4</v>
      </c>
      <c r="P19172" t="s">
        <v>156</v>
      </c>
      <c r="Q19172" t="s">
        <v>157</v>
      </c>
      <c r="R19172" t="s">
        <v>107</v>
      </c>
      <c r="S19172" t="s">
        <v>108</v>
      </c>
      <c r="T19172" t="s">
        <v>74</v>
      </c>
      <c r="U19172" t="s">
        <v>75</v>
      </c>
      <c r="V19172" t="s">
        <v>50</v>
      </c>
    </row>
    <row r="19173" spans="1:22">
      <c r="A19173" s="4">
        <v>46161</v>
      </c>
      <c r="B19173" t="s">
        <v>13264</v>
      </c>
      <c r="C19173" t="s">
        <v>155</v>
      </c>
      <c r="D19173">
        <v>1</v>
      </c>
      <c r="E19173">
        <v>167165.00048000002</v>
      </c>
      <c r="F19173">
        <f>Table2[[#This Row],[Đơn Giá Chuẩn]]*Table2[[#This Row],[Tổng số lượng bán]]</f>
        <v>167165.00048000002</v>
      </c>
      <c r="G19173">
        <v>0</v>
      </c>
      <c r="H19173">
        <f>Table2[[#This Row],[Doanh số bán]]-Table2[[#This Row],[Chiết khấu]]</f>
        <v>167165.00048000002</v>
      </c>
      <c r="I19173">
        <v>0</v>
      </c>
      <c r="J19173">
        <v>0</v>
      </c>
      <c r="K19173" t="s">
        <v>50</v>
      </c>
      <c r="L19173">
        <v>0.2</v>
      </c>
      <c r="M19173" t="s">
        <v>37</v>
      </c>
      <c r="N19173" t="s">
        <v>50</v>
      </c>
      <c r="O19173">
        <v>0.2</v>
      </c>
      <c r="P19173" t="s">
        <v>156</v>
      </c>
      <c r="Q19173" t="s">
        <v>157</v>
      </c>
      <c r="R19173" t="s">
        <v>107</v>
      </c>
      <c r="S19173" t="s">
        <v>108</v>
      </c>
      <c r="T19173" t="s">
        <v>74</v>
      </c>
      <c r="U19173" t="s">
        <v>75</v>
      </c>
      <c r="V19173" t="s">
        <v>50</v>
      </c>
    </row>
    <row r="19174" spans="1:22">
      <c r="A19174" s="4">
        <v>46161</v>
      </c>
      <c r="B19174" t="s">
        <v>13265</v>
      </c>
      <c r="C19174" t="s">
        <v>155</v>
      </c>
      <c r="D19174">
        <v>0</v>
      </c>
      <c r="E19174">
        <v>167165.00048000002</v>
      </c>
      <c r="F19174">
        <f>Table2[[#This Row],[Đơn Giá Chuẩn]]*Table2[[#This Row],[Tổng số lượng bán]]</f>
        <v>0</v>
      </c>
      <c r="G19174">
        <v>0</v>
      </c>
      <c r="H19174">
        <f>Table2[[#This Row],[Doanh số bán]]-Table2[[#This Row],[Chiết khấu]]</f>
        <v>0</v>
      </c>
      <c r="I19174">
        <v>1</v>
      </c>
      <c r="J19174">
        <v>152931</v>
      </c>
      <c r="K19174" t="s">
        <v>50</v>
      </c>
      <c r="L19174">
        <v>0.2</v>
      </c>
      <c r="M19174" t="s">
        <v>37</v>
      </c>
      <c r="N19174" t="s">
        <v>50</v>
      </c>
      <c r="O19174">
        <v>0</v>
      </c>
      <c r="P19174" t="s">
        <v>156</v>
      </c>
      <c r="Q19174" t="s">
        <v>157</v>
      </c>
      <c r="R19174" t="s">
        <v>107</v>
      </c>
      <c r="S19174" t="s">
        <v>108</v>
      </c>
      <c r="T19174" t="s">
        <v>74</v>
      </c>
      <c r="U19174" t="s">
        <v>75</v>
      </c>
      <c r="V19174" t="s">
        <v>50</v>
      </c>
    </row>
    <row r="19175" spans="1:22">
      <c r="A19175" s="4">
        <v>46161</v>
      </c>
      <c r="B19175" t="s">
        <v>13266</v>
      </c>
      <c r="C19175" t="s">
        <v>2568</v>
      </c>
      <c r="D19175">
        <v>0</v>
      </c>
      <c r="E19175">
        <v>0</v>
      </c>
      <c r="F19175">
        <f>Table2[[#This Row],[Đơn Giá Chuẩn]]*Table2[[#This Row],[Tổng số lượng bán]]</f>
        <v>0</v>
      </c>
      <c r="G19175">
        <v>0</v>
      </c>
      <c r="H19175">
        <f>Table2[[#This Row],[Doanh số bán]]-Table2[[#This Row],[Chiết khấu]]</f>
        <v>0</v>
      </c>
      <c r="I19175">
        <v>1</v>
      </c>
      <c r="J19175">
        <v>0</v>
      </c>
      <c r="K19175" t="s">
        <v>50</v>
      </c>
      <c r="L19175">
        <v>1</v>
      </c>
      <c r="M19175" t="s">
        <v>37</v>
      </c>
      <c r="N19175" t="s">
        <v>2112</v>
      </c>
      <c r="O19175">
        <v>0</v>
      </c>
      <c r="P19175" t="s">
        <v>12322</v>
      </c>
      <c r="Q19175" t="s">
        <v>12323</v>
      </c>
      <c r="R19175" t="s">
        <v>41</v>
      </c>
      <c r="S19175" t="s">
        <v>42</v>
      </c>
      <c r="T19175" t="s">
        <v>51</v>
      </c>
      <c r="U19175" t="s">
        <v>52</v>
      </c>
      <c r="V19175" t="s">
        <v>50</v>
      </c>
    </row>
    <row r="19176" spans="1:22">
      <c r="A19176" s="4">
        <v>46161</v>
      </c>
      <c r="B19176" t="s">
        <v>13267</v>
      </c>
      <c r="C19176" t="s">
        <v>23</v>
      </c>
      <c r="D19176">
        <v>1</v>
      </c>
      <c r="E19176">
        <v>42000</v>
      </c>
      <c r="F19176">
        <f>Table2[[#This Row],[Đơn Giá Chuẩn]]*Table2[[#This Row],[Tổng số lượng bán]]</f>
        <v>42000</v>
      </c>
      <c r="G19176">
        <v>0</v>
      </c>
      <c r="H19176">
        <f>Table2[[#This Row],[Doanh số bán]]-Table2[[#This Row],[Chiết khấu]]</f>
        <v>42000</v>
      </c>
      <c r="K19176" t="s">
        <v>24</v>
      </c>
      <c r="L19176">
        <v>0</v>
      </c>
      <c r="M19176" t="s">
        <v>25</v>
      </c>
      <c r="N19176" t="s">
        <v>26</v>
      </c>
      <c r="P19176" t="s">
        <v>761</v>
      </c>
      <c r="Q19176" t="s">
        <v>762</v>
      </c>
      <c r="R19176" t="s">
        <v>29</v>
      </c>
      <c r="S19176" t="s">
        <v>56</v>
      </c>
      <c r="T19176" t="s">
        <v>31</v>
      </c>
      <c r="U19176" t="s">
        <v>32</v>
      </c>
      <c r="V19176" t="s">
        <v>33</v>
      </c>
    </row>
    <row r="19177" spans="1:22">
      <c r="A19177" s="4">
        <v>46161</v>
      </c>
      <c r="B19177" t="s">
        <v>13267</v>
      </c>
      <c r="C19177" t="s">
        <v>23</v>
      </c>
      <c r="D19177">
        <v>2</v>
      </c>
      <c r="E19177">
        <v>25999.999999999996</v>
      </c>
      <c r="F19177">
        <f>Table2[[#This Row],[Đơn Giá Chuẩn]]*Table2[[#This Row],[Tổng số lượng bán]]</f>
        <v>51999.999999999993</v>
      </c>
      <c r="G19177">
        <v>0</v>
      </c>
      <c r="H19177">
        <f>Table2[[#This Row],[Doanh số bán]]-Table2[[#This Row],[Chiết khấu]]</f>
        <v>51999.999999999993</v>
      </c>
      <c r="K19177" t="s">
        <v>24</v>
      </c>
      <c r="L19177">
        <v>0</v>
      </c>
      <c r="M19177" t="s">
        <v>25</v>
      </c>
      <c r="N19177" t="s">
        <v>26</v>
      </c>
      <c r="P19177" t="s">
        <v>47</v>
      </c>
      <c r="Q19177" t="s">
        <v>48</v>
      </c>
      <c r="R19177" t="s">
        <v>29</v>
      </c>
      <c r="S19177" t="s">
        <v>30</v>
      </c>
      <c r="T19177" t="s">
        <v>31</v>
      </c>
      <c r="U19177" t="s">
        <v>32</v>
      </c>
      <c r="V19177" t="s">
        <v>33</v>
      </c>
    </row>
    <row r="19178" spans="1:22">
      <c r="A19178" s="4">
        <v>46161</v>
      </c>
      <c r="B19178" t="s">
        <v>13268</v>
      </c>
      <c r="C19178" t="s">
        <v>23</v>
      </c>
      <c r="D19178">
        <v>3</v>
      </c>
      <c r="E19178">
        <v>32000</v>
      </c>
      <c r="F19178">
        <f>Table2[[#This Row],[Đơn Giá Chuẩn]]*Table2[[#This Row],[Tổng số lượng bán]]</f>
        <v>96000</v>
      </c>
      <c r="G19178">
        <v>0</v>
      </c>
      <c r="H19178">
        <f>Table2[[#This Row],[Doanh số bán]]-Table2[[#This Row],[Chiết khấu]]</f>
        <v>96000</v>
      </c>
      <c r="K19178" t="s">
        <v>24</v>
      </c>
      <c r="L19178">
        <v>0</v>
      </c>
      <c r="M19178" t="s">
        <v>25</v>
      </c>
      <c r="N19178" t="s">
        <v>26</v>
      </c>
      <c r="P19178" t="s">
        <v>125</v>
      </c>
      <c r="Q19178" t="s">
        <v>126</v>
      </c>
      <c r="R19178" t="s">
        <v>29</v>
      </c>
      <c r="S19178" t="s">
        <v>30</v>
      </c>
      <c r="T19178" t="s">
        <v>31</v>
      </c>
      <c r="U19178" t="s">
        <v>32</v>
      </c>
      <c r="V19178" t="s">
        <v>33</v>
      </c>
    </row>
    <row r="19179" spans="1:22">
      <c r="A19179" s="4">
        <v>46161</v>
      </c>
      <c r="B19179" t="s">
        <v>13269</v>
      </c>
      <c r="C19179" t="s">
        <v>23</v>
      </c>
      <c r="D19179">
        <v>1</v>
      </c>
      <c r="E19179">
        <v>25999.999999999996</v>
      </c>
      <c r="F19179">
        <f>Table2[[#This Row],[Đơn Giá Chuẩn]]*Table2[[#This Row],[Tổng số lượng bán]]</f>
        <v>25999.999999999996</v>
      </c>
      <c r="G19179">
        <v>0</v>
      </c>
      <c r="H19179">
        <f>Table2[[#This Row],[Doanh số bán]]-Table2[[#This Row],[Chiết khấu]]</f>
        <v>25999.999999999996</v>
      </c>
      <c r="K19179" t="s">
        <v>24</v>
      </c>
      <c r="L19179">
        <v>0</v>
      </c>
      <c r="M19179" t="s">
        <v>25</v>
      </c>
      <c r="N19179" t="s">
        <v>26</v>
      </c>
      <c r="P19179" t="s">
        <v>47</v>
      </c>
      <c r="Q19179" t="s">
        <v>48</v>
      </c>
      <c r="R19179" t="s">
        <v>29</v>
      </c>
      <c r="S19179" t="s">
        <v>30</v>
      </c>
      <c r="T19179" t="s">
        <v>31</v>
      </c>
      <c r="U19179" t="s">
        <v>32</v>
      </c>
      <c r="V19179" t="s">
        <v>33</v>
      </c>
    </row>
    <row r="19180" spans="1:22">
      <c r="A19180" s="4">
        <v>46161</v>
      </c>
      <c r="B19180" t="s">
        <v>13270</v>
      </c>
      <c r="C19180" t="s">
        <v>23</v>
      </c>
      <c r="D19180">
        <v>1</v>
      </c>
      <c r="E19180">
        <v>25999.999999999996</v>
      </c>
      <c r="F19180">
        <f>Table2[[#This Row],[Đơn Giá Chuẩn]]*Table2[[#This Row],[Tổng số lượng bán]]</f>
        <v>25999.999999999996</v>
      </c>
      <c r="G19180">
        <v>8889</v>
      </c>
      <c r="H19180">
        <f>Table2[[#This Row],[Doanh số bán]]-Table2[[#This Row],[Chiết khấu]]</f>
        <v>17110.999999999996</v>
      </c>
      <c r="K19180" t="s">
        <v>24</v>
      </c>
      <c r="L19180">
        <v>0</v>
      </c>
      <c r="M19180" t="s">
        <v>25</v>
      </c>
      <c r="N19180" t="s">
        <v>26</v>
      </c>
      <c r="P19180" t="s">
        <v>47</v>
      </c>
      <c r="Q19180" t="s">
        <v>48</v>
      </c>
      <c r="R19180" t="s">
        <v>29</v>
      </c>
      <c r="S19180" t="s">
        <v>30</v>
      </c>
      <c r="T19180" t="s">
        <v>31</v>
      </c>
      <c r="U19180" t="s">
        <v>32</v>
      </c>
      <c r="V19180" t="s">
        <v>33</v>
      </c>
    </row>
    <row r="19181" spans="1:22">
      <c r="A19181" s="4">
        <v>46161</v>
      </c>
      <c r="B19181" t="s">
        <v>13270</v>
      </c>
      <c r="C19181" t="s">
        <v>23</v>
      </c>
      <c r="D19181">
        <v>1</v>
      </c>
      <c r="E19181">
        <v>21000</v>
      </c>
      <c r="F19181">
        <f>Table2[[#This Row],[Đơn Giá Chuẩn]]*Table2[[#This Row],[Tổng số lượng bán]]</f>
        <v>21000</v>
      </c>
      <c r="G19181">
        <v>7037</v>
      </c>
      <c r="H19181">
        <f>Table2[[#This Row],[Doanh số bán]]-Table2[[#This Row],[Chiết khấu]]</f>
        <v>13963</v>
      </c>
      <c r="K19181" t="s">
        <v>24</v>
      </c>
      <c r="L19181">
        <v>0</v>
      </c>
      <c r="M19181" t="s">
        <v>25</v>
      </c>
      <c r="N19181" t="s">
        <v>26</v>
      </c>
      <c r="P19181" t="s">
        <v>27</v>
      </c>
      <c r="Q19181" t="s">
        <v>28</v>
      </c>
      <c r="R19181" t="s">
        <v>29</v>
      </c>
      <c r="S19181" t="s">
        <v>30</v>
      </c>
      <c r="T19181" t="s">
        <v>31</v>
      </c>
      <c r="U19181" t="s">
        <v>32</v>
      </c>
      <c r="V19181" t="s">
        <v>33</v>
      </c>
    </row>
    <row r="19182" spans="1:22">
      <c r="A19182" s="4">
        <v>46161</v>
      </c>
      <c r="B19182" t="s">
        <v>13271</v>
      </c>
      <c r="C19182" t="s">
        <v>23</v>
      </c>
      <c r="D19182">
        <v>1</v>
      </c>
      <c r="E19182">
        <v>25999.999999999996</v>
      </c>
      <c r="F19182">
        <f>Table2[[#This Row],[Đơn Giá Chuẩn]]*Table2[[#This Row],[Tổng số lượng bán]]</f>
        <v>25999.999999999996</v>
      </c>
      <c r="G19182">
        <v>0</v>
      </c>
      <c r="H19182">
        <f>Table2[[#This Row],[Doanh số bán]]-Table2[[#This Row],[Chiết khấu]]</f>
        <v>25999.999999999996</v>
      </c>
      <c r="K19182" t="s">
        <v>24</v>
      </c>
      <c r="L19182">
        <v>0</v>
      </c>
      <c r="M19182" t="s">
        <v>25</v>
      </c>
      <c r="N19182" t="s">
        <v>26</v>
      </c>
      <c r="P19182" t="s">
        <v>47</v>
      </c>
      <c r="Q19182" t="s">
        <v>48</v>
      </c>
      <c r="R19182" t="s">
        <v>29</v>
      </c>
      <c r="S19182" t="s">
        <v>30</v>
      </c>
      <c r="T19182" t="s">
        <v>31</v>
      </c>
      <c r="U19182" t="s">
        <v>32</v>
      </c>
      <c r="V19182" t="s">
        <v>33</v>
      </c>
    </row>
    <row r="19183" spans="1:22">
      <c r="A19183" s="4">
        <v>46161</v>
      </c>
      <c r="B19183" t="s">
        <v>13271</v>
      </c>
      <c r="C19183" t="s">
        <v>23</v>
      </c>
      <c r="D19183">
        <v>1</v>
      </c>
      <c r="E19183">
        <v>21000</v>
      </c>
      <c r="F19183">
        <f>Table2[[#This Row],[Đơn Giá Chuẩn]]*Table2[[#This Row],[Tổng số lượng bán]]</f>
        <v>21000</v>
      </c>
      <c r="G19183">
        <v>0</v>
      </c>
      <c r="H19183">
        <f>Table2[[#This Row],[Doanh số bán]]-Table2[[#This Row],[Chiết khấu]]</f>
        <v>21000</v>
      </c>
      <c r="K19183" t="s">
        <v>24</v>
      </c>
      <c r="L19183">
        <v>0</v>
      </c>
      <c r="M19183" t="s">
        <v>25</v>
      </c>
      <c r="N19183" t="s">
        <v>26</v>
      </c>
      <c r="P19183" t="s">
        <v>27</v>
      </c>
      <c r="Q19183" t="s">
        <v>28</v>
      </c>
      <c r="R19183" t="s">
        <v>29</v>
      </c>
      <c r="S19183" t="s">
        <v>30</v>
      </c>
      <c r="T19183" t="s">
        <v>31</v>
      </c>
      <c r="U19183" t="s">
        <v>32</v>
      </c>
      <c r="V19183" t="s">
        <v>33</v>
      </c>
    </row>
    <row r="19184" spans="1:22">
      <c r="A19184" s="4">
        <v>46161</v>
      </c>
      <c r="B19184" t="s">
        <v>13272</v>
      </c>
      <c r="C19184" t="s">
        <v>23</v>
      </c>
      <c r="D19184">
        <v>1</v>
      </c>
      <c r="E19184">
        <v>25999.999999999996</v>
      </c>
      <c r="F19184">
        <f>Table2[[#This Row],[Đơn Giá Chuẩn]]*Table2[[#This Row],[Tổng số lượng bán]]</f>
        <v>25999.999999999996</v>
      </c>
      <c r="G19184">
        <v>8889</v>
      </c>
      <c r="H19184">
        <f>Table2[[#This Row],[Doanh số bán]]-Table2[[#This Row],[Chiết khấu]]</f>
        <v>17110.999999999996</v>
      </c>
      <c r="K19184" t="s">
        <v>24</v>
      </c>
      <c r="L19184">
        <v>0</v>
      </c>
      <c r="M19184" t="s">
        <v>25</v>
      </c>
      <c r="N19184" t="s">
        <v>26</v>
      </c>
      <c r="P19184" t="s">
        <v>47</v>
      </c>
      <c r="Q19184" t="s">
        <v>48</v>
      </c>
      <c r="R19184" t="s">
        <v>29</v>
      </c>
      <c r="S19184" t="s">
        <v>30</v>
      </c>
      <c r="T19184" t="s">
        <v>31</v>
      </c>
      <c r="U19184" t="s">
        <v>32</v>
      </c>
      <c r="V19184" t="s">
        <v>33</v>
      </c>
    </row>
    <row r="19185" spans="1:22">
      <c r="A19185" s="4">
        <v>46161</v>
      </c>
      <c r="B19185" t="s">
        <v>13273</v>
      </c>
      <c r="C19185" t="s">
        <v>23</v>
      </c>
      <c r="D19185">
        <v>1</v>
      </c>
      <c r="E19185">
        <v>25999.999999999996</v>
      </c>
      <c r="F19185">
        <f>Table2[[#This Row],[Đơn Giá Chuẩn]]*Table2[[#This Row],[Tổng số lượng bán]]</f>
        <v>25999.999999999996</v>
      </c>
      <c r="G19185">
        <v>8889</v>
      </c>
      <c r="H19185">
        <f>Table2[[#This Row],[Doanh số bán]]-Table2[[#This Row],[Chiết khấu]]</f>
        <v>17110.999999999996</v>
      </c>
      <c r="K19185" t="s">
        <v>24</v>
      </c>
      <c r="L19185">
        <v>0</v>
      </c>
      <c r="M19185" t="s">
        <v>25</v>
      </c>
      <c r="N19185" t="s">
        <v>26</v>
      </c>
      <c r="P19185" t="s">
        <v>47</v>
      </c>
      <c r="Q19185" t="s">
        <v>48</v>
      </c>
      <c r="R19185" t="s">
        <v>29</v>
      </c>
      <c r="S19185" t="s">
        <v>30</v>
      </c>
      <c r="T19185" t="s">
        <v>31</v>
      </c>
      <c r="U19185" t="s">
        <v>32</v>
      </c>
      <c r="V19185" t="s">
        <v>33</v>
      </c>
    </row>
    <row r="19186" spans="1:22">
      <c r="A19186" s="4">
        <v>46161</v>
      </c>
      <c r="B19186" t="s">
        <v>13274</v>
      </c>
      <c r="C19186" t="s">
        <v>23</v>
      </c>
      <c r="D19186">
        <v>1</v>
      </c>
      <c r="E19186">
        <v>25999.999999999996</v>
      </c>
      <c r="F19186">
        <f>Table2[[#This Row],[Đơn Giá Chuẩn]]*Table2[[#This Row],[Tổng số lượng bán]]</f>
        <v>25999.999999999996</v>
      </c>
      <c r="G19186">
        <v>0</v>
      </c>
      <c r="H19186">
        <f>Table2[[#This Row],[Doanh số bán]]-Table2[[#This Row],[Chiết khấu]]</f>
        <v>25999.999999999996</v>
      </c>
      <c r="K19186" t="s">
        <v>24</v>
      </c>
      <c r="L19186">
        <v>0</v>
      </c>
      <c r="M19186" t="s">
        <v>25</v>
      </c>
      <c r="N19186" t="s">
        <v>26</v>
      </c>
      <c r="P19186" t="s">
        <v>47</v>
      </c>
      <c r="Q19186" t="s">
        <v>48</v>
      </c>
      <c r="R19186" t="s">
        <v>29</v>
      </c>
      <c r="S19186" t="s">
        <v>30</v>
      </c>
      <c r="T19186" t="s">
        <v>31</v>
      </c>
      <c r="U19186" t="s">
        <v>32</v>
      </c>
      <c r="V19186" t="s">
        <v>33</v>
      </c>
    </row>
    <row r="19187" spans="1:22">
      <c r="A19187" s="4">
        <v>46161</v>
      </c>
      <c r="B19187" t="s">
        <v>13274</v>
      </c>
      <c r="C19187" t="s">
        <v>23</v>
      </c>
      <c r="D19187">
        <v>1</v>
      </c>
      <c r="E19187">
        <v>21000</v>
      </c>
      <c r="F19187">
        <f>Table2[[#This Row],[Đơn Giá Chuẩn]]*Table2[[#This Row],[Tổng số lượng bán]]</f>
        <v>21000</v>
      </c>
      <c r="G19187">
        <v>0</v>
      </c>
      <c r="H19187">
        <f>Table2[[#This Row],[Doanh số bán]]-Table2[[#This Row],[Chiết khấu]]</f>
        <v>21000</v>
      </c>
      <c r="K19187" t="s">
        <v>24</v>
      </c>
      <c r="L19187">
        <v>0</v>
      </c>
      <c r="M19187" t="s">
        <v>25</v>
      </c>
      <c r="N19187" t="s">
        <v>26</v>
      </c>
      <c r="P19187" t="s">
        <v>27</v>
      </c>
      <c r="Q19187" t="s">
        <v>28</v>
      </c>
      <c r="R19187" t="s">
        <v>29</v>
      </c>
      <c r="S19187" t="s">
        <v>30</v>
      </c>
      <c r="T19187" t="s">
        <v>31</v>
      </c>
      <c r="U19187" t="s">
        <v>32</v>
      </c>
      <c r="V19187" t="s">
        <v>33</v>
      </c>
    </row>
    <row r="19188" spans="1:22">
      <c r="A19188" s="4">
        <v>46161</v>
      </c>
      <c r="B19188" t="s">
        <v>13275</v>
      </c>
      <c r="C19188" t="s">
        <v>23</v>
      </c>
      <c r="D19188">
        <v>1</v>
      </c>
      <c r="E19188">
        <v>25999.999999999996</v>
      </c>
      <c r="F19188">
        <f>Table2[[#This Row],[Đơn Giá Chuẩn]]*Table2[[#This Row],[Tổng số lượng bán]]</f>
        <v>25999.999999999996</v>
      </c>
      <c r="G19188">
        <v>8889</v>
      </c>
      <c r="H19188">
        <f>Table2[[#This Row],[Doanh số bán]]-Table2[[#This Row],[Chiết khấu]]</f>
        <v>17110.999999999996</v>
      </c>
      <c r="K19188" t="s">
        <v>24</v>
      </c>
      <c r="L19188">
        <v>0</v>
      </c>
      <c r="M19188" t="s">
        <v>25</v>
      </c>
      <c r="N19188" t="s">
        <v>26</v>
      </c>
      <c r="P19188" t="s">
        <v>47</v>
      </c>
      <c r="Q19188" t="s">
        <v>48</v>
      </c>
      <c r="R19188" t="s">
        <v>29</v>
      </c>
      <c r="S19188" t="s">
        <v>30</v>
      </c>
      <c r="T19188" t="s">
        <v>31</v>
      </c>
      <c r="U19188" t="s">
        <v>32</v>
      </c>
      <c r="V19188" t="s">
        <v>33</v>
      </c>
    </row>
    <row r="19189" spans="1:22">
      <c r="A19189" s="4">
        <v>46161</v>
      </c>
      <c r="B19189" t="s">
        <v>13276</v>
      </c>
      <c r="C19189" t="s">
        <v>23</v>
      </c>
      <c r="D19189">
        <v>1</v>
      </c>
      <c r="E19189">
        <v>25999.999999999996</v>
      </c>
      <c r="F19189">
        <f>Table2[[#This Row],[Đơn Giá Chuẩn]]*Table2[[#This Row],[Tổng số lượng bán]]</f>
        <v>25999.999999999996</v>
      </c>
      <c r="G19189">
        <v>8889</v>
      </c>
      <c r="H19189">
        <f>Table2[[#This Row],[Doanh số bán]]-Table2[[#This Row],[Chiết khấu]]</f>
        <v>17110.999999999996</v>
      </c>
      <c r="K19189" t="s">
        <v>24</v>
      </c>
      <c r="L19189">
        <v>0</v>
      </c>
      <c r="M19189" t="s">
        <v>25</v>
      </c>
      <c r="N19189" t="s">
        <v>26</v>
      </c>
      <c r="P19189" t="s">
        <v>47</v>
      </c>
      <c r="Q19189" t="s">
        <v>48</v>
      </c>
      <c r="R19189" t="s">
        <v>29</v>
      </c>
      <c r="S19189" t="s">
        <v>30</v>
      </c>
      <c r="T19189" t="s">
        <v>31</v>
      </c>
      <c r="U19189" t="s">
        <v>32</v>
      </c>
      <c r="V19189" t="s">
        <v>33</v>
      </c>
    </row>
    <row r="19190" spans="1:22">
      <c r="A19190" s="4">
        <v>46161</v>
      </c>
      <c r="B19190" t="s">
        <v>13277</v>
      </c>
      <c r="C19190" t="s">
        <v>23</v>
      </c>
      <c r="D19190">
        <v>1</v>
      </c>
      <c r="E19190">
        <v>25999.999999999996</v>
      </c>
      <c r="F19190">
        <f>Table2[[#This Row],[Đơn Giá Chuẩn]]*Table2[[#This Row],[Tổng số lượng bán]]</f>
        <v>25999.999999999996</v>
      </c>
      <c r="G19190">
        <v>8889</v>
      </c>
      <c r="H19190">
        <f>Table2[[#This Row],[Doanh số bán]]-Table2[[#This Row],[Chiết khấu]]</f>
        <v>17110.999999999996</v>
      </c>
      <c r="K19190" t="s">
        <v>24</v>
      </c>
      <c r="L19190">
        <v>0</v>
      </c>
      <c r="M19190" t="s">
        <v>25</v>
      </c>
      <c r="N19190" t="s">
        <v>26</v>
      </c>
      <c r="P19190" t="s">
        <v>47</v>
      </c>
      <c r="Q19190" t="s">
        <v>48</v>
      </c>
      <c r="R19190" t="s">
        <v>29</v>
      </c>
      <c r="S19190" t="s">
        <v>30</v>
      </c>
      <c r="T19190" t="s">
        <v>31</v>
      </c>
      <c r="U19190" t="s">
        <v>32</v>
      </c>
      <c r="V19190" t="s">
        <v>33</v>
      </c>
    </row>
    <row r="19191" spans="1:22">
      <c r="A19191" s="4">
        <v>46161</v>
      </c>
      <c r="B19191" t="s">
        <v>13278</v>
      </c>
      <c r="C19191" t="s">
        <v>104</v>
      </c>
      <c r="D19191">
        <v>2</v>
      </c>
      <c r="E19191">
        <v>47000</v>
      </c>
      <c r="F19191">
        <f>Table2[[#This Row],[Đơn Giá Chuẩn]]*Table2[[#This Row],[Tổng số lượng bán]]</f>
        <v>94000</v>
      </c>
      <c r="G19191">
        <v>12500</v>
      </c>
      <c r="H19191">
        <f>Table2[[#This Row],[Doanh số bán]]-Table2[[#This Row],[Chiết khấu]]</f>
        <v>81500</v>
      </c>
      <c r="K19191" t="s">
        <v>24</v>
      </c>
      <c r="L19191">
        <v>0.12</v>
      </c>
      <c r="M19191" t="s">
        <v>25</v>
      </c>
      <c r="N19191" t="s">
        <v>26</v>
      </c>
      <c r="O19191">
        <v>0.24</v>
      </c>
      <c r="P19191" t="s">
        <v>520</v>
      </c>
      <c r="Q19191" t="s">
        <v>521</v>
      </c>
      <c r="R19191" t="s">
        <v>107</v>
      </c>
      <c r="S19191" t="s">
        <v>108</v>
      </c>
      <c r="T19191" t="s">
        <v>31</v>
      </c>
      <c r="U19191" t="s">
        <v>32</v>
      </c>
      <c r="V19191" t="s">
        <v>33</v>
      </c>
    </row>
    <row r="19192" spans="1:22">
      <c r="A19192" s="4">
        <v>46161</v>
      </c>
      <c r="B19192" t="s">
        <v>13278</v>
      </c>
      <c r="C19192" t="s">
        <v>104</v>
      </c>
      <c r="D19192">
        <v>2</v>
      </c>
      <c r="E19192">
        <v>51000</v>
      </c>
      <c r="F19192">
        <f>Table2[[#This Row],[Đơn Giá Chuẩn]]*Table2[[#This Row],[Tổng số lượng bán]]</f>
        <v>102000</v>
      </c>
      <c r="G19192">
        <v>13611</v>
      </c>
      <c r="H19192">
        <f>Table2[[#This Row],[Doanh số bán]]-Table2[[#This Row],[Chiết khấu]]</f>
        <v>88389</v>
      </c>
      <c r="K19192" t="s">
        <v>24</v>
      </c>
      <c r="L19192">
        <v>0.12</v>
      </c>
      <c r="M19192" t="s">
        <v>25</v>
      </c>
      <c r="N19192" t="s">
        <v>26</v>
      </c>
      <c r="O19192">
        <v>0.24</v>
      </c>
      <c r="P19192" t="s">
        <v>656</v>
      </c>
      <c r="Q19192" t="s">
        <v>657</v>
      </c>
      <c r="R19192" t="s">
        <v>107</v>
      </c>
      <c r="S19192" t="s">
        <v>108</v>
      </c>
      <c r="T19192" t="s">
        <v>31</v>
      </c>
      <c r="U19192" t="s">
        <v>32</v>
      </c>
      <c r="V19192" t="s">
        <v>33</v>
      </c>
    </row>
    <row r="19193" spans="1:22">
      <c r="A19193" s="4">
        <v>46161</v>
      </c>
      <c r="B19193" t="s">
        <v>13278</v>
      </c>
      <c r="C19193" t="s">
        <v>104</v>
      </c>
      <c r="D19193">
        <v>2</v>
      </c>
      <c r="E19193">
        <v>47000</v>
      </c>
      <c r="F19193">
        <f>Table2[[#This Row],[Đơn Giá Chuẩn]]*Table2[[#This Row],[Tổng số lượng bán]]</f>
        <v>94000</v>
      </c>
      <c r="G19193">
        <v>12500</v>
      </c>
      <c r="H19193">
        <f>Table2[[#This Row],[Doanh số bán]]-Table2[[#This Row],[Chiết khấu]]</f>
        <v>81500</v>
      </c>
      <c r="K19193" t="s">
        <v>24</v>
      </c>
      <c r="L19193">
        <v>0.04</v>
      </c>
      <c r="M19193" t="s">
        <v>25</v>
      </c>
      <c r="N19193" t="s">
        <v>26</v>
      </c>
      <c r="O19193">
        <v>0.08</v>
      </c>
      <c r="P19193" t="s">
        <v>3002</v>
      </c>
      <c r="Q19193" t="s">
        <v>3003</v>
      </c>
      <c r="R19193" t="s">
        <v>107</v>
      </c>
      <c r="S19193" t="s">
        <v>108</v>
      </c>
      <c r="T19193" t="s">
        <v>31</v>
      </c>
      <c r="U19193" t="s">
        <v>32</v>
      </c>
      <c r="V19193" t="s">
        <v>33</v>
      </c>
    </row>
    <row r="19194" spans="1:22">
      <c r="A19194" s="4">
        <v>46161</v>
      </c>
      <c r="B19194" t="s">
        <v>13278</v>
      </c>
      <c r="C19194" t="s">
        <v>104</v>
      </c>
      <c r="D19194">
        <v>2</v>
      </c>
      <c r="E19194">
        <v>51000</v>
      </c>
      <c r="F19194">
        <f>Table2[[#This Row],[Đơn Giá Chuẩn]]*Table2[[#This Row],[Tổng số lượng bán]]</f>
        <v>102000</v>
      </c>
      <c r="G19194">
        <v>13611</v>
      </c>
      <c r="H19194">
        <f>Table2[[#This Row],[Doanh số bán]]-Table2[[#This Row],[Chiết khấu]]</f>
        <v>88389</v>
      </c>
      <c r="K19194" t="s">
        <v>24</v>
      </c>
      <c r="L19194">
        <v>0.12</v>
      </c>
      <c r="M19194" t="s">
        <v>25</v>
      </c>
      <c r="N19194" t="s">
        <v>26</v>
      </c>
      <c r="O19194">
        <v>0.24</v>
      </c>
      <c r="P19194" t="s">
        <v>586</v>
      </c>
      <c r="Q19194" t="s">
        <v>587</v>
      </c>
      <c r="R19194" t="s">
        <v>107</v>
      </c>
      <c r="S19194" t="s">
        <v>108</v>
      </c>
      <c r="T19194" t="s">
        <v>31</v>
      </c>
      <c r="U19194" t="s">
        <v>32</v>
      </c>
      <c r="V19194" t="s">
        <v>33</v>
      </c>
    </row>
    <row r="19195" spans="1:22">
      <c r="A19195" s="4">
        <v>46161</v>
      </c>
      <c r="B19195" t="s">
        <v>13278</v>
      </c>
      <c r="C19195" t="s">
        <v>104</v>
      </c>
      <c r="D19195">
        <v>2</v>
      </c>
      <c r="E19195">
        <v>47000</v>
      </c>
      <c r="F19195">
        <f>Table2[[#This Row],[Đơn Giá Chuẩn]]*Table2[[#This Row],[Tổng số lượng bán]]</f>
        <v>94000</v>
      </c>
      <c r="G19195">
        <v>12500</v>
      </c>
      <c r="H19195">
        <f>Table2[[#This Row],[Doanh số bán]]-Table2[[#This Row],[Chiết khấu]]</f>
        <v>81500</v>
      </c>
      <c r="K19195" t="s">
        <v>24</v>
      </c>
      <c r="L19195">
        <v>0.16</v>
      </c>
      <c r="M19195" t="s">
        <v>25</v>
      </c>
      <c r="N19195" t="s">
        <v>26</v>
      </c>
      <c r="O19195">
        <v>0.32</v>
      </c>
      <c r="P19195" t="s">
        <v>105</v>
      </c>
      <c r="Q19195" t="s">
        <v>106</v>
      </c>
      <c r="R19195" t="s">
        <v>107</v>
      </c>
      <c r="S19195" t="s">
        <v>108</v>
      </c>
      <c r="T19195" t="s">
        <v>31</v>
      </c>
      <c r="U19195" t="s">
        <v>32</v>
      </c>
      <c r="V19195" t="s">
        <v>33</v>
      </c>
    </row>
    <row r="19196" spans="1:22">
      <c r="A19196" s="4">
        <v>46161</v>
      </c>
      <c r="B19196" t="s">
        <v>13278</v>
      </c>
      <c r="C19196" t="s">
        <v>104</v>
      </c>
      <c r="D19196">
        <v>2</v>
      </c>
      <c r="E19196">
        <v>51000</v>
      </c>
      <c r="F19196">
        <f>Table2[[#This Row],[Đơn Giá Chuẩn]]*Table2[[#This Row],[Tổng số lượng bán]]</f>
        <v>102000</v>
      </c>
      <c r="G19196">
        <v>13611</v>
      </c>
      <c r="H19196">
        <f>Table2[[#This Row],[Doanh số bán]]-Table2[[#This Row],[Chiết khấu]]</f>
        <v>88389</v>
      </c>
      <c r="K19196" t="s">
        <v>24</v>
      </c>
      <c r="L19196">
        <v>0.12</v>
      </c>
      <c r="M19196" t="s">
        <v>25</v>
      </c>
      <c r="N19196" t="s">
        <v>26</v>
      </c>
      <c r="O19196">
        <v>0.24</v>
      </c>
      <c r="P19196" t="s">
        <v>588</v>
      </c>
      <c r="Q19196" t="s">
        <v>589</v>
      </c>
      <c r="R19196" t="s">
        <v>107</v>
      </c>
      <c r="S19196" t="s">
        <v>108</v>
      </c>
      <c r="T19196" t="s">
        <v>31</v>
      </c>
      <c r="U19196" t="s">
        <v>32</v>
      </c>
      <c r="V19196" t="s">
        <v>33</v>
      </c>
    </row>
    <row r="19197" spans="1:22">
      <c r="A19197" s="4">
        <v>46161</v>
      </c>
      <c r="B19197" t="s">
        <v>13278</v>
      </c>
      <c r="C19197" t="s">
        <v>155</v>
      </c>
      <c r="D19197">
        <v>2</v>
      </c>
      <c r="E19197">
        <v>522000</v>
      </c>
      <c r="F19197">
        <f>Table2[[#This Row],[Đơn Giá Chuẩn]]*Table2[[#This Row],[Tổng số lượng bán]]</f>
        <v>1044000</v>
      </c>
      <c r="G19197">
        <v>77037</v>
      </c>
      <c r="H19197">
        <f>Table2[[#This Row],[Doanh số bán]]-Table2[[#This Row],[Chiết khấu]]</f>
        <v>966963</v>
      </c>
      <c r="K19197" t="s">
        <v>24</v>
      </c>
      <c r="L19197">
        <v>1</v>
      </c>
      <c r="M19197" t="s">
        <v>25</v>
      </c>
      <c r="N19197" t="s">
        <v>26</v>
      </c>
      <c r="O19197">
        <v>2</v>
      </c>
      <c r="P19197" t="s">
        <v>12328</v>
      </c>
      <c r="Q19197" t="s">
        <v>12329</v>
      </c>
      <c r="R19197" t="s">
        <v>41</v>
      </c>
      <c r="S19197" t="s">
        <v>42</v>
      </c>
      <c r="T19197" t="s">
        <v>31</v>
      </c>
      <c r="U19197" t="s">
        <v>32</v>
      </c>
      <c r="V19197" t="s">
        <v>33</v>
      </c>
    </row>
    <row r="19198" spans="1:22">
      <c r="A19198" s="4">
        <v>46161</v>
      </c>
      <c r="B19198" t="s">
        <v>13278</v>
      </c>
      <c r="C19198" t="s">
        <v>2500</v>
      </c>
      <c r="D19198">
        <v>5</v>
      </c>
      <c r="E19198">
        <v>262000</v>
      </c>
      <c r="F19198">
        <f>Table2[[#This Row],[Đơn Giá Chuẩn]]*Table2[[#This Row],[Tổng số lượng bán]]</f>
        <v>1310000</v>
      </c>
      <c r="G19198">
        <v>361111</v>
      </c>
      <c r="H19198">
        <f>Table2[[#This Row],[Doanh số bán]]-Table2[[#This Row],[Chiết khấu]]</f>
        <v>948889</v>
      </c>
      <c r="K19198" t="s">
        <v>24</v>
      </c>
      <c r="L19198">
        <v>1</v>
      </c>
      <c r="M19198" t="s">
        <v>25</v>
      </c>
      <c r="N19198" t="s">
        <v>26</v>
      </c>
      <c r="O19198">
        <v>5</v>
      </c>
      <c r="P19198" t="s">
        <v>2511</v>
      </c>
      <c r="Q19198" t="s">
        <v>2512</v>
      </c>
      <c r="R19198" t="s">
        <v>41</v>
      </c>
      <c r="S19198" t="s">
        <v>42</v>
      </c>
      <c r="T19198" t="s">
        <v>31</v>
      </c>
      <c r="U19198" t="s">
        <v>32</v>
      </c>
      <c r="V19198" t="s">
        <v>33</v>
      </c>
    </row>
    <row r="19199" spans="1:22">
      <c r="A19199" s="4">
        <v>46161</v>
      </c>
      <c r="B19199" t="s">
        <v>13279</v>
      </c>
      <c r="C19199" t="s">
        <v>23</v>
      </c>
      <c r="D19199">
        <v>1</v>
      </c>
      <c r="E19199">
        <v>25999.999999999996</v>
      </c>
      <c r="F19199">
        <f>Table2[[#This Row],[Đơn Giá Chuẩn]]*Table2[[#This Row],[Tổng số lượng bán]]</f>
        <v>25999.999999999996</v>
      </c>
      <c r="G19199">
        <v>8889</v>
      </c>
      <c r="H19199">
        <f>Table2[[#This Row],[Doanh số bán]]-Table2[[#This Row],[Chiết khấu]]</f>
        <v>17110.999999999996</v>
      </c>
      <c r="K19199" t="s">
        <v>24</v>
      </c>
      <c r="L19199">
        <v>0</v>
      </c>
      <c r="M19199" t="s">
        <v>25</v>
      </c>
      <c r="N19199" t="s">
        <v>26</v>
      </c>
      <c r="P19199" t="s">
        <v>47</v>
      </c>
      <c r="Q19199" t="s">
        <v>48</v>
      </c>
      <c r="R19199" t="s">
        <v>29</v>
      </c>
      <c r="S19199" t="s">
        <v>30</v>
      </c>
      <c r="T19199" t="s">
        <v>31</v>
      </c>
      <c r="U19199" t="s">
        <v>32</v>
      </c>
      <c r="V19199" t="s">
        <v>33</v>
      </c>
    </row>
    <row r="19200" spans="1:22">
      <c r="A19200" s="4">
        <v>46161</v>
      </c>
      <c r="B19200" t="s">
        <v>13280</v>
      </c>
      <c r="C19200" t="s">
        <v>23</v>
      </c>
      <c r="D19200">
        <v>1</v>
      </c>
      <c r="E19200">
        <v>25999.999999999996</v>
      </c>
      <c r="F19200">
        <f>Table2[[#This Row],[Đơn Giá Chuẩn]]*Table2[[#This Row],[Tổng số lượng bán]]</f>
        <v>25999.999999999996</v>
      </c>
      <c r="G19200">
        <v>8889</v>
      </c>
      <c r="H19200">
        <f>Table2[[#This Row],[Doanh số bán]]-Table2[[#This Row],[Chiết khấu]]</f>
        <v>17110.999999999996</v>
      </c>
      <c r="K19200" t="s">
        <v>24</v>
      </c>
      <c r="L19200">
        <v>0</v>
      </c>
      <c r="M19200" t="s">
        <v>25</v>
      </c>
      <c r="N19200" t="s">
        <v>26</v>
      </c>
      <c r="P19200" t="s">
        <v>47</v>
      </c>
      <c r="Q19200" t="s">
        <v>48</v>
      </c>
      <c r="R19200" t="s">
        <v>29</v>
      </c>
      <c r="S19200" t="s">
        <v>30</v>
      </c>
      <c r="T19200" t="s">
        <v>31</v>
      </c>
      <c r="U19200" t="s">
        <v>32</v>
      </c>
      <c r="V19200" t="s">
        <v>33</v>
      </c>
    </row>
    <row r="19201" spans="1:22">
      <c r="A19201" s="4">
        <v>46161</v>
      </c>
      <c r="B19201" t="s">
        <v>13281</v>
      </c>
      <c r="C19201" t="s">
        <v>23</v>
      </c>
      <c r="D19201">
        <v>1</v>
      </c>
      <c r="E19201">
        <v>25999.999999999996</v>
      </c>
      <c r="F19201">
        <f>Table2[[#This Row],[Đơn Giá Chuẩn]]*Table2[[#This Row],[Tổng số lượng bán]]</f>
        <v>25999.999999999996</v>
      </c>
      <c r="G19201">
        <v>8889</v>
      </c>
      <c r="H19201">
        <f>Table2[[#This Row],[Doanh số bán]]-Table2[[#This Row],[Chiết khấu]]</f>
        <v>17110.999999999996</v>
      </c>
      <c r="K19201" t="s">
        <v>24</v>
      </c>
      <c r="L19201">
        <v>0</v>
      </c>
      <c r="M19201" t="s">
        <v>25</v>
      </c>
      <c r="N19201" t="s">
        <v>26</v>
      </c>
      <c r="P19201" t="s">
        <v>47</v>
      </c>
      <c r="Q19201" t="s">
        <v>48</v>
      </c>
      <c r="R19201" t="s">
        <v>29</v>
      </c>
      <c r="S19201" t="s">
        <v>30</v>
      </c>
      <c r="T19201" t="s">
        <v>31</v>
      </c>
      <c r="U19201" t="s">
        <v>32</v>
      </c>
      <c r="V19201" t="s">
        <v>33</v>
      </c>
    </row>
    <row r="19202" spans="1:22">
      <c r="A19202" s="4">
        <v>46161</v>
      </c>
      <c r="B19202" t="s">
        <v>13282</v>
      </c>
      <c r="C19202" t="s">
        <v>23</v>
      </c>
      <c r="D19202">
        <v>1</v>
      </c>
      <c r="E19202">
        <v>21000</v>
      </c>
      <c r="F19202">
        <f>Table2[[#This Row],[Đơn Giá Chuẩn]]*Table2[[#This Row],[Tổng số lượng bán]]</f>
        <v>21000</v>
      </c>
      <c r="G19202">
        <v>0</v>
      </c>
      <c r="H19202">
        <f>Table2[[#This Row],[Doanh số bán]]-Table2[[#This Row],[Chiết khấu]]</f>
        <v>21000</v>
      </c>
      <c r="K19202" t="s">
        <v>24</v>
      </c>
      <c r="L19202">
        <v>0</v>
      </c>
      <c r="M19202" t="s">
        <v>25</v>
      </c>
      <c r="N19202" t="s">
        <v>26</v>
      </c>
      <c r="P19202" t="s">
        <v>27</v>
      </c>
      <c r="Q19202" t="s">
        <v>28</v>
      </c>
      <c r="R19202" t="s">
        <v>29</v>
      </c>
      <c r="S19202" t="s">
        <v>30</v>
      </c>
      <c r="T19202" t="s">
        <v>31</v>
      </c>
      <c r="U19202" t="s">
        <v>32</v>
      </c>
      <c r="V19202" t="s">
        <v>33</v>
      </c>
    </row>
    <row r="19203" spans="1:22">
      <c r="A19203" s="4">
        <v>46161</v>
      </c>
      <c r="B19203" t="s">
        <v>13283</v>
      </c>
      <c r="C19203" t="s">
        <v>23</v>
      </c>
      <c r="D19203">
        <v>2</v>
      </c>
      <c r="E19203">
        <v>25999.999999999996</v>
      </c>
      <c r="F19203">
        <f>Table2[[#This Row],[Đơn Giá Chuẩn]]*Table2[[#This Row],[Tổng số lượng bán]]</f>
        <v>51999.999999999993</v>
      </c>
      <c r="G19203">
        <v>0</v>
      </c>
      <c r="H19203">
        <f>Table2[[#This Row],[Doanh số bán]]-Table2[[#This Row],[Chiết khấu]]</f>
        <v>51999.999999999993</v>
      </c>
      <c r="K19203" t="s">
        <v>24</v>
      </c>
      <c r="L19203">
        <v>0</v>
      </c>
      <c r="M19203" t="s">
        <v>25</v>
      </c>
      <c r="N19203" t="s">
        <v>26</v>
      </c>
      <c r="P19203" t="s">
        <v>47</v>
      </c>
      <c r="Q19203" t="s">
        <v>48</v>
      </c>
      <c r="R19203" t="s">
        <v>29</v>
      </c>
      <c r="S19203" t="s">
        <v>30</v>
      </c>
      <c r="T19203" t="s">
        <v>31</v>
      </c>
      <c r="U19203" t="s">
        <v>32</v>
      </c>
      <c r="V19203" t="s">
        <v>33</v>
      </c>
    </row>
    <row r="19204" spans="1:22">
      <c r="A19204" s="4">
        <v>46161</v>
      </c>
      <c r="B19204" t="s">
        <v>13283</v>
      </c>
      <c r="C19204" t="s">
        <v>23</v>
      </c>
      <c r="D19204">
        <v>1</v>
      </c>
      <c r="E19204">
        <v>21000</v>
      </c>
      <c r="F19204">
        <f>Table2[[#This Row],[Đơn Giá Chuẩn]]*Table2[[#This Row],[Tổng số lượng bán]]</f>
        <v>21000</v>
      </c>
      <c r="G19204">
        <v>0</v>
      </c>
      <c r="H19204">
        <f>Table2[[#This Row],[Doanh số bán]]-Table2[[#This Row],[Chiết khấu]]</f>
        <v>21000</v>
      </c>
      <c r="K19204" t="s">
        <v>24</v>
      </c>
      <c r="L19204">
        <v>0</v>
      </c>
      <c r="M19204" t="s">
        <v>25</v>
      </c>
      <c r="N19204" t="s">
        <v>26</v>
      </c>
      <c r="P19204" t="s">
        <v>27</v>
      </c>
      <c r="Q19204" t="s">
        <v>28</v>
      </c>
      <c r="R19204" t="s">
        <v>29</v>
      </c>
      <c r="S19204" t="s">
        <v>30</v>
      </c>
      <c r="T19204" t="s">
        <v>31</v>
      </c>
      <c r="U19204" t="s">
        <v>32</v>
      </c>
      <c r="V19204" t="s">
        <v>33</v>
      </c>
    </row>
    <row r="19205" spans="1:22">
      <c r="A19205" s="4">
        <v>46161</v>
      </c>
      <c r="B19205" t="s">
        <v>13284</v>
      </c>
      <c r="C19205" t="s">
        <v>23</v>
      </c>
      <c r="D19205">
        <v>1</v>
      </c>
      <c r="E19205">
        <v>21000</v>
      </c>
      <c r="F19205">
        <f>Table2[[#This Row],[Đơn Giá Chuẩn]]*Table2[[#This Row],[Tổng số lượng bán]]</f>
        <v>21000</v>
      </c>
      <c r="G19205">
        <v>7037</v>
      </c>
      <c r="H19205">
        <f>Table2[[#This Row],[Doanh số bán]]-Table2[[#This Row],[Chiết khấu]]</f>
        <v>13963</v>
      </c>
      <c r="K19205" t="s">
        <v>24</v>
      </c>
      <c r="L19205">
        <v>0</v>
      </c>
      <c r="M19205" t="s">
        <v>25</v>
      </c>
      <c r="N19205" t="s">
        <v>26</v>
      </c>
      <c r="P19205" t="s">
        <v>27</v>
      </c>
      <c r="Q19205" t="s">
        <v>28</v>
      </c>
      <c r="R19205" t="s">
        <v>29</v>
      </c>
      <c r="S19205" t="s">
        <v>30</v>
      </c>
      <c r="T19205" t="s">
        <v>31</v>
      </c>
      <c r="U19205" t="s">
        <v>32</v>
      </c>
      <c r="V19205" t="s">
        <v>33</v>
      </c>
    </row>
    <row r="19206" spans="1:22">
      <c r="A19206" s="4">
        <v>46161</v>
      </c>
      <c r="B19206" t="s">
        <v>13285</v>
      </c>
      <c r="C19206" t="s">
        <v>23</v>
      </c>
      <c r="D19206">
        <v>1</v>
      </c>
      <c r="E19206">
        <v>21000</v>
      </c>
      <c r="F19206">
        <f>Table2[[#This Row],[Đơn Giá Chuẩn]]*Table2[[#This Row],[Tổng số lượng bán]]</f>
        <v>21000</v>
      </c>
      <c r="G19206">
        <v>7037</v>
      </c>
      <c r="H19206">
        <f>Table2[[#This Row],[Doanh số bán]]-Table2[[#This Row],[Chiết khấu]]</f>
        <v>13963</v>
      </c>
      <c r="K19206" t="s">
        <v>24</v>
      </c>
      <c r="L19206">
        <v>0</v>
      </c>
      <c r="M19206" t="s">
        <v>25</v>
      </c>
      <c r="N19206" t="s">
        <v>26</v>
      </c>
      <c r="P19206" t="s">
        <v>27</v>
      </c>
      <c r="Q19206" t="s">
        <v>28</v>
      </c>
      <c r="R19206" t="s">
        <v>29</v>
      </c>
      <c r="S19206" t="s">
        <v>30</v>
      </c>
      <c r="T19206" t="s">
        <v>31</v>
      </c>
      <c r="U19206" t="s">
        <v>32</v>
      </c>
      <c r="V19206" t="s">
        <v>33</v>
      </c>
    </row>
    <row r="19207" spans="1:22">
      <c r="A19207" s="4">
        <v>46161</v>
      </c>
      <c r="B19207" t="s">
        <v>13286</v>
      </c>
      <c r="C19207" t="s">
        <v>23</v>
      </c>
      <c r="D19207">
        <v>1</v>
      </c>
      <c r="E19207">
        <v>25999.999999999996</v>
      </c>
      <c r="F19207">
        <f>Table2[[#This Row],[Đơn Giá Chuẩn]]*Table2[[#This Row],[Tổng số lượng bán]]</f>
        <v>25999.999999999996</v>
      </c>
      <c r="G19207">
        <v>8889</v>
      </c>
      <c r="H19207">
        <f>Table2[[#This Row],[Doanh số bán]]-Table2[[#This Row],[Chiết khấu]]</f>
        <v>17110.999999999996</v>
      </c>
      <c r="K19207" t="s">
        <v>24</v>
      </c>
      <c r="L19207">
        <v>0</v>
      </c>
      <c r="M19207" t="s">
        <v>25</v>
      </c>
      <c r="N19207" t="s">
        <v>26</v>
      </c>
      <c r="P19207" t="s">
        <v>47</v>
      </c>
      <c r="Q19207" t="s">
        <v>48</v>
      </c>
      <c r="R19207" t="s">
        <v>29</v>
      </c>
      <c r="S19207" t="s">
        <v>30</v>
      </c>
      <c r="T19207" t="s">
        <v>31</v>
      </c>
      <c r="U19207" t="s">
        <v>32</v>
      </c>
      <c r="V19207" t="s">
        <v>33</v>
      </c>
    </row>
    <row r="19208" spans="1:22">
      <c r="A19208" s="4">
        <v>46161</v>
      </c>
      <c r="B19208" t="s">
        <v>13287</v>
      </c>
      <c r="C19208" t="s">
        <v>23</v>
      </c>
      <c r="D19208">
        <v>1</v>
      </c>
      <c r="E19208">
        <v>21000</v>
      </c>
      <c r="F19208">
        <f>Table2[[#This Row],[Đơn Giá Chuẩn]]*Table2[[#This Row],[Tổng số lượng bán]]</f>
        <v>21000</v>
      </c>
      <c r="G19208">
        <v>7037</v>
      </c>
      <c r="H19208">
        <f>Table2[[#This Row],[Doanh số bán]]-Table2[[#This Row],[Chiết khấu]]</f>
        <v>13963</v>
      </c>
      <c r="K19208" t="s">
        <v>24</v>
      </c>
      <c r="L19208">
        <v>0</v>
      </c>
      <c r="M19208" t="s">
        <v>25</v>
      </c>
      <c r="N19208" t="s">
        <v>26</v>
      </c>
      <c r="P19208" t="s">
        <v>27</v>
      </c>
      <c r="Q19208" t="s">
        <v>28</v>
      </c>
      <c r="R19208" t="s">
        <v>29</v>
      </c>
      <c r="S19208" t="s">
        <v>30</v>
      </c>
      <c r="T19208" t="s">
        <v>31</v>
      </c>
      <c r="U19208" t="s">
        <v>32</v>
      </c>
      <c r="V19208" t="s">
        <v>33</v>
      </c>
    </row>
    <row r="19209" spans="1:22">
      <c r="A19209" s="4">
        <v>46161</v>
      </c>
      <c r="B19209" t="s">
        <v>13288</v>
      </c>
      <c r="C19209" t="s">
        <v>23</v>
      </c>
      <c r="D19209">
        <v>1</v>
      </c>
      <c r="E19209">
        <v>21000</v>
      </c>
      <c r="F19209">
        <f>Table2[[#This Row],[Đơn Giá Chuẩn]]*Table2[[#This Row],[Tổng số lượng bán]]</f>
        <v>21000</v>
      </c>
      <c r="G19209">
        <v>0</v>
      </c>
      <c r="H19209">
        <f>Table2[[#This Row],[Doanh số bán]]-Table2[[#This Row],[Chiết khấu]]</f>
        <v>21000</v>
      </c>
      <c r="K19209" t="s">
        <v>24</v>
      </c>
      <c r="L19209">
        <v>0</v>
      </c>
      <c r="M19209" t="s">
        <v>25</v>
      </c>
      <c r="N19209" t="s">
        <v>26</v>
      </c>
      <c r="P19209" t="s">
        <v>27</v>
      </c>
      <c r="Q19209" t="s">
        <v>28</v>
      </c>
      <c r="R19209" t="s">
        <v>29</v>
      </c>
      <c r="S19209" t="s">
        <v>30</v>
      </c>
      <c r="T19209" t="s">
        <v>31</v>
      </c>
      <c r="U19209" t="s">
        <v>32</v>
      </c>
      <c r="V19209" t="s">
        <v>33</v>
      </c>
    </row>
    <row r="19210" spans="1:22">
      <c r="A19210" s="4">
        <v>46161</v>
      </c>
      <c r="B19210" t="s">
        <v>13289</v>
      </c>
      <c r="C19210" t="s">
        <v>23</v>
      </c>
      <c r="D19210">
        <v>1</v>
      </c>
      <c r="E19210">
        <v>25999.999999999996</v>
      </c>
      <c r="F19210">
        <f>Table2[[#This Row],[Đơn Giá Chuẩn]]*Table2[[#This Row],[Tổng số lượng bán]]</f>
        <v>25999.999999999996</v>
      </c>
      <c r="G19210">
        <v>0</v>
      </c>
      <c r="H19210">
        <f>Table2[[#This Row],[Doanh số bán]]-Table2[[#This Row],[Chiết khấu]]</f>
        <v>25999.999999999996</v>
      </c>
      <c r="K19210" t="s">
        <v>24</v>
      </c>
      <c r="L19210">
        <v>0</v>
      </c>
      <c r="M19210" t="s">
        <v>25</v>
      </c>
      <c r="N19210" t="s">
        <v>26</v>
      </c>
      <c r="P19210" t="s">
        <v>47</v>
      </c>
      <c r="Q19210" t="s">
        <v>48</v>
      </c>
      <c r="R19210" t="s">
        <v>29</v>
      </c>
      <c r="S19210" t="s">
        <v>30</v>
      </c>
      <c r="T19210" t="s">
        <v>31</v>
      </c>
      <c r="U19210" t="s">
        <v>32</v>
      </c>
      <c r="V19210" t="s">
        <v>33</v>
      </c>
    </row>
    <row r="19211" spans="1:22">
      <c r="A19211" s="4">
        <v>46161</v>
      </c>
      <c r="B19211" t="s">
        <v>13289</v>
      </c>
      <c r="C19211" t="s">
        <v>23</v>
      </c>
      <c r="D19211">
        <v>1</v>
      </c>
      <c r="E19211">
        <v>32000</v>
      </c>
      <c r="F19211">
        <f>Table2[[#This Row],[Đơn Giá Chuẩn]]*Table2[[#This Row],[Tổng số lượng bán]]</f>
        <v>32000</v>
      </c>
      <c r="G19211">
        <v>0</v>
      </c>
      <c r="H19211">
        <f>Table2[[#This Row],[Doanh số bán]]-Table2[[#This Row],[Chiết khấu]]</f>
        <v>32000</v>
      </c>
      <c r="K19211" t="s">
        <v>24</v>
      </c>
      <c r="L19211">
        <v>0</v>
      </c>
      <c r="M19211" t="s">
        <v>25</v>
      </c>
      <c r="N19211" t="s">
        <v>26</v>
      </c>
      <c r="P19211" t="s">
        <v>77</v>
      </c>
      <c r="Q19211" t="s">
        <v>78</v>
      </c>
      <c r="R19211" t="s">
        <v>29</v>
      </c>
      <c r="S19211" t="s">
        <v>30</v>
      </c>
      <c r="T19211" t="s">
        <v>31</v>
      </c>
      <c r="U19211" t="s">
        <v>32</v>
      </c>
      <c r="V19211" t="s">
        <v>33</v>
      </c>
    </row>
    <row r="19212" spans="1:22">
      <c r="A19212" s="4">
        <v>46161</v>
      </c>
      <c r="B19212" t="s">
        <v>13290</v>
      </c>
      <c r="C19212" t="s">
        <v>23</v>
      </c>
      <c r="D19212">
        <v>1</v>
      </c>
      <c r="E19212">
        <v>21000</v>
      </c>
      <c r="F19212">
        <f>Table2[[#This Row],[Đơn Giá Chuẩn]]*Table2[[#This Row],[Tổng số lượng bán]]</f>
        <v>21000</v>
      </c>
      <c r="G19212">
        <v>7037</v>
      </c>
      <c r="H19212">
        <f>Table2[[#This Row],[Doanh số bán]]-Table2[[#This Row],[Chiết khấu]]</f>
        <v>13963</v>
      </c>
      <c r="K19212" t="s">
        <v>24</v>
      </c>
      <c r="L19212">
        <v>0</v>
      </c>
      <c r="M19212" t="s">
        <v>25</v>
      </c>
      <c r="N19212" t="s">
        <v>26</v>
      </c>
      <c r="P19212" t="s">
        <v>27</v>
      </c>
      <c r="Q19212" t="s">
        <v>28</v>
      </c>
      <c r="R19212" t="s">
        <v>29</v>
      </c>
      <c r="S19212" t="s">
        <v>30</v>
      </c>
      <c r="T19212" t="s">
        <v>31</v>
      </c>
      <c r="U19212" t="s">
        <v>32</v>
      </c>
      <c r="V19212" t="s">
        <v>33</v>
      </c>
    </row>
    <row r="19213" spans="1:22">
      <c r="A19213" s="4">
        <v>46161</v>
      </c>
      <c r="B19213" t="s">
        <v>13291</v>
      </c>
      <c r="C19213" t="s">
        <v>23</v>
      </c>
      <c r="D19213">
        <v>2</v>
      </c>
      <c r="E19213">
        <v>21000</v>
      </c>
      <c r="F19213">
        <f>Table2[[#This Row],[Đơn Giá Chuẩn]]*Table2[[#This Row],[Tổng số lượng bán]]</f>
        <v>42000</v>
      </c>
      <c r="G19213">
        <v>0</v>
      </c>
      <c r="H19213">
        <f>Table2[[#This Row],[Doanh số bán]]-Table2[[#This Row],[Chiết khấu]]</f>
        <v>42000</v>
      </c>
      <c r="K19213" t="s">
        <v>24</v>
      </c>
      <c r="L19213">
        <v>0</v>
      </c>
      <c r="M19213" t="s">
        <v>25</v>
      </c>
      <c r="N19213" t="s">
        <v>26</v>
      </c>
      <c r="P19213" t="s">
        <v>27</v>
      </c>
      <c r="Q19213" t="s">
        <v>28</v>
      </c>
      <c r="R19213" t="s">
        <v>29</v>
      </c>
      <c r="S19213" t="s">
        <v>30</v>
      </c>
      <c r="T19213" t="s">
        <v>31</v>
      </c>
      <c r="U19213" t="s">
        <v>32</v>
      </c>
      <c r="V19213" t="s">
        <v>33</v>
      </c>
    </row>
    <row r="19214" spans="1:22">
      <c r="A19214" s="4">
        <v>46161</v>
      </c>
      <c r="B19214" t="s">
        <v>13292</v>
      </c>
      <c r="C19214" t="s">
        <v>23</v>
      </c>
      <c r="D19214">
        <v>1</v>
      </c>
      <c r="E19214">
        <v>21000</v>
      </c>
      <c r="F19214">
        <f>Table2[[#This Row],[Đơn Giá Chuẩn]]*Table2[[#This Row],[Tổng số lượng bán]]</f>
        <v>21000</v>
      </c>
      <c r="G19214">
        <v>0</v>
      </c>
      <c r="H19214">
        <f>Table2[[#This Row],[Doanh số bán]]-Table2[[#This Row],[Chiết khấu]]</f>
        <v>21000</v>
      </c>
      <c r="K19214" t="s">
        <v>24</v>
      </c>
      <c r="L19214">
        <v>0</v>
      </c>
      <c r="M19214" t="s">
        <v>25</v>
      </c>
      <c r="N19214" t="s">
        <v>26</v>
      </c>
      <c r="P19214" t="s">
        <v>27</v>
      </c>
      <c r="Q19214" t="s">
        <v>28</v>
      </c>
      <c r="R19214" t="s">
        <v>29</v>
      </c>
      <c r="S19214" t="s">
        <v>30</v>
      </c>
      <c r="T19214" t="s">
        <v>31</v>
      </c>
      <c r="U19214" t="s">
        <v>32</v>
      </c>
      <c r="V19214" t="s">
        <v>33</v>
      </c>
    </row>
    <row r="19215" spans="1:22">
      <c r="A19215" s="4">
        <v>46161</v>
      </c>
      <c r="B19215" t="s">
        <v>13293</v>
      </c>
      <c r="C19215" t="s">
        <v>155</v>
      </c>
      <c r="D19215">
        <v>1</v>
      </c>
      <c r="E19215">
        <v>362000</v>
      </c>
      <c r="F19215">
        <f>Table2[[#This Row],[Đơn Giá Chuẩn]]*Table2[[#This Row],[Tổng số lượng bán]]</f>
        <v>362000</v>
      </c>
      <c r="G19215">
        <v>0</v>
      </c>
      <c r="H19215">
        <f>Table2[[#This Row],[Doanh số bán]]-Table2[[#This Row],[Chiết khấu]]</f>
        <v>362000</v>
      </c>
      <c r="K19215" t="s">
        <v>24</v>
      </c>
      <c r="L19215">
        <v>1</v>
      </c>
      <c r="M19215" t="s">
        <v>25</v>
      </c>
      <c r="N19215" t="s">
        <v>26</v>
      </c>
      <c r="O19215">
        <v>1</v>
      </c>
      <c r="P19215" t="s">
        <v>12326</v>
      </c>
      <c r="Q19215" t="s">
        <v>12327</v>
      </c>
      <c r="R19215" t="s">
        <v>41</v>
      </c>
      <c r="S19215" t="s">
        <v>42</v>
      </c>
      <c r="T19215" t="s">
        <v>31</v>
      </c>
      <c r="U19215" t="s">
        <v>32</v>
      </c>
      <c r="V19215" t="s">
        <v>33</v>
      </c>
    </row>
    <row r="19216" spans="1:22">
      <c r="A19216" s="4">
        <v>46161</v>
      </c>
      <c r="B19216" t="s">
        <v>13294</v>
      </c>
      <c r="C19216" t="s">
        <v>23</v>
      </c>
      <c r="D19216">
        <v>1</v>
      </c>
      <c r="E19216">
        <v>25999.999999999996</v>
      </c>
      <c r="F19216">
        <f>Table2[[#This Row],[Đơn Giá Chuẩn]]*Table2[[#This Row],[Tổng số lượng bán]]</f>
        <v>25999.999999999996</v>
      </c>
      <c r="G19216">
        <v>0</v>
      </c>
      <c r="H19216">
        <f>Table2[[#This Row],[Doanh số bán]]-Table2[[#This Row],[Chiết khấu]]</f>
        <v>25999.999999999996</v>
      </c>
      <c r="K19216" t="s">
        <v>24</v>
      </c>
      <c r="L19216">
        <v>0</v>
      </c>
      <c r="M19216" t="s">
        <v>25</v>
      </c>
      <c r="N19216" t="s">
        <v>26</v>
      </c>
      <c r="P19216" t="s">
        <v>47</v>
      </c>
      <c r="Q19216" t="s">
        <v>48</v>
      </c>
      <c r="R19216" t="s">
        <v>29</v>
      </c>
      <c r="S19216" t="s">
        <v>30</v>
      </c>
      <c r="T19216" t="s">
        <v>31</v>
      </c>
      <c r="U19216" t="s">
        <v>32</v>
      </c>
      <c r="V19216" t="s">
        <v>33</v>
      </c>
    </row>
    <row r="19217" spans="1:22">
      <c r="A19217" s="4">
        <v>46161</v>
      </c>
      <c r="B19217" t="s">
        <v>13295</v>
      </c>
      <c r="C19217" t="s">
        <v>23</v>
      </c>
      <c r="D19217">
        <v>2</v>
      </c>
      <c r="E19217">
        <v>25999.999999999996</v>
      </c>
      <c r="F19217">
        <f>Table2[[#This Row],[Đơn Giá Chuẩn]]*Table2[[#This Row],[Tổng số lượng bán]]</f>
        <v>51999.999999999993</v>
      </c>
      <c r="G19217">
        <v>17777</v>
      </c>
      <c r="H19217">
        <f>Table2[[#This Row],[Doanh số bán]]-Table2[[#This Row],[Chiết khấu]]</f>
        <v>34222.999999999993</v>
      </c>
      <c r="K19217" t="s">
        <v>24</v>
      </c>
      <c r="L19217">
        <v>0</v>
      </c>
      <c r="M19217" t="s">
        <v>25</v>
      </c>
      <c r="N19217" t="s">
        <v>26</v>
      </c>
      <c r="P19217" t="s">
        <v>47</v>
      </c>
      <c r="Q19217" t="s">
        <v>48</v>
      </c>
      <c r="R19217" t="s">
        <v>29</v>
      </c>
      <c r="S19217" t="s">
        <v>30</v>
      </c>
      <c r="T19217" t="s">
        <v>31</v>
      </c>
      <c r="U19217" t="s">
        <v>32</v>
      </c>
      <c r="V19217" t="s">
        <v>33</v>
      </c>
    </row>
    <row r="19218" spans="1:22">
      <c r="A19218" s="4">
        <v>46161</v>
      </c>
      <c r="B19218" t="s">
        <v>13295</v>
      </c>
      <c r="C19218" t="s">
        <v>23</v>
      </c>
      <c r="D19218">
        <v>1</v>
      </c>
      <c r="E19218">
        <v>32000</v>
      </c>
      <c r="F19218">
        <f>Table2[[#This Row],[Đơn Giá Chuẩn]]*Table2[[#This Row],[Tổng số lượng bán]]</f>
        <v>32000</v>
      </c>
      <c r="G19218">
        <v>11111</v>
      </c>
      <c r="H19218">
        <f>Table2[[#This Row],[Doanh số bán]]-Table2[[#This Row],[Chiết khấu]]</f>
        <v>20889</v>
      </c>
      <c r="K19218" t="s">
        <v>24</v>
      </c>
      <c r="L19218">
        <v>0</v>
      </c>
      <c r="M19218" t="s">
        <v>25</v>
      </c>
      <c r="N19218" t="s">
        <v>26</v>
      </c>
      <c r="P19218" t="s">
        <v>77</v>
      </c>
      <c r="Q19218" t="s">
        <v>78</v>
      </c>
      <c r="R19218" t="s">
        <v>29</v>
      </c>
      <c r="S19218" t="s">
        <v>30</v>
      </c>
      <c r="T19218" t="s">
        <v>31</v>
      </c>
      <c r="U19218" t="s">
        <v>32</v>
      </c>
      <c r="V19218" t="s">
        <v>33</v>
      </c>
    </row>
    <row r="19219" spans="1:22">
      <c r="A19219" s="4">
        <v>46161</v>
      </c>
      <c r="B19219" t="s">
        <v>13296</v>
      </c>
      <c r="C19219" t="s">
        <v>155</v>
      </c>
      <c r="D19219">
        <v>11</v>
      </c>
      <c r="E19219">
        <v>232000</v>
      </c>
      <c r="F19219">
        <f>Table2[[#This Row],[Đơn Giá Chuẩn]]*Table2[[#This Row],[Tổng số lượng bán]]</f>
        <v>2552000</v>
      </c>
      <c r="G19219">
        <v>383333</v>
      </c>
      <c r="H19219">
        <f>Table2[[#This Row],[Doanh số bán]]-Table2[[#This Row],[Chiết khấu]]</f>
        <v>2168667</v>
      </c>
      <c r="K19219" t="s">
        <v>24</v>
      </c>
      <c r="L19219">
        <v>1</v>
      </c>
      <c r="M19219" t="s">
        <v>25</v>
      </c>
      <c r="N19219" t="s">
        <v>26</v>
      </c>
      <c r="O19219">
        <v>11</v>
      </c>
      <c r="P19219" t="s">
        <v>12395</v>
      </c>
      <c r="Q19219" t="s">
        <v>12396</v>
      </c>
      <c r="R19219" t="s">
        <v>41</v>
      </c>
      <c r="S19219" t="s">
        <v>42</v>
      </c>
      <c r="T19219" t="s">
        <v>31</v>
      </c>
      <c r="U19219" t="s">
        <v>32</v>
      </c>
      <c r="V19219" t="s">
        <v>33</v>
      </c>
    </row>
    <row r="19220" spans="1:22">
      <c r="A19220" s="4">
        <v>46161</v>
      </c>
      <c r="B19220" t="s">
        <v>13297</v>
      </c>
      <c r="C19220" t="s">
        <v>23</v>
      </c>
      <c r="D19220">
        <v>1</v>
      </c>
      <c r="E19220">
        <v>42000</v>
      </c>
      <c r="F19220">
        <f>Table2[[#This Row],[Đơn Giá Chuẩn]]*Table2[[#This Row],[Tổng số lượng bán]]</f>
        <v>42000</v>
      </c>
      <c r="G19220">
        <v>0</v>
      </c>
      <c r="H19220">
        <f>Table2[[#This Row],[Doanh số bán]]-Table2[[#This Row],[Chiết khấu]]</f>
        <v>42000</v>
      </c>
      <c r="K19220" t="s">
        <v>24</v>
      </c>
      <c r="L19220">
        <v>0</v>
      </c>
      <c r="M19220" t="s">
        <v>25</v>
      </c>
      <c r="N19220" t="s">
        <v>26</v>
      </c>
      <c r="P19220" t="s">
        <v>141</v>
      </c>
      <c r="Q19220" t="s">
        <v>142</v>
      </c>
      <c r="R19220" t="s">
        <v>29</v>
      </c>
      <c r="S19220" t="s">
        <v>59</v>
      </c>
      <c r="T19220" t="s">
        <v>31</v>
      </c>
      <c r="U19220" t="s">
        <v>32</v>
      </c>
      <c r="V19220" t="s">
        <v>33</v>
      </c>
    </row>
    <row r="19221" spans="1:22">
      <c r="A19221" s="4">
        <v>46161</v>
      </c>
      <c r="B19221" t="s">
        <v>13297</v>
      </c>
      <c r="C19221" t="s">
        <v>23</v>
      </c>
      <c r="D19221">
        <v>1</v>
      </c>
      <c r="E19221">
        <v>47000</v>
      </c>
      <c r="F19221">
        <f>Table2[[#This Row],[Đơn Giá Chuẩn]]*Table2[[#This Row],[Tổng số lượng bán]]</f>
        <v>47000</v>
      </c>
      <c r="G19221">
        <v>0</v>
      </c>
      <c r="H19221">
        <f>Table2[[#This Row],[Doanh số bán]]-Table2[[#This Row],[Chiết khấu]]</f>
        <v>47000</v>
      </c>
      <c r="K19221" t="s">
        <v>24</v>
      </c>
      <c r="L19221">
        <v>0</v>
      </c>
      <c r="M19221" t="s">
        <v>25</v>
      </c>
      <c r="N19221" t="s">
        <v>26</v>
      </c>
      <c r="P19221" t="s">
        <v>5363</v>
      </c>
      <c r="Q19221" t="s">
        <v>5364</v>
      </c>
      <c r="R19221" t="s">
        <v>29</v>
      </c>
      <c r="S19221" t="s">
        <v>59</v>
      </c>
      <c r="T19221" t="s">
        <v>31</v>
      </c>
      <c r="U19221" t="s">
        <v>32</v>
      </c>
      <c r="V19221" t="s">
        <v>33</v>
      </c>
    </row>
    <row r="19222" spans="1:22">
      <c r="A19222" s="4">
        <v>46161</v>
      </c>
      <c r="B19222" t="s">
        <v>13298</v>
      </c>
      <c r="C19222" t="s">
        <v>155</v>
      </c>
      <c r="D19222">
        <v>1</v>
      </c>
      <c r="E19222">
        <v>187000</v>
      </c>
      <c r="F19222">
        <f>Table2[[#This Row],[Đơn Giá Chuẩn]]*Table2[[#This Row],[Tổng số lượng bán]]</f>
        <v>187000</v>
      </c>
      <c r="G19222">
        <v>0</v>
      </c>
      <c r="H19222">
        <f>Table2[[#This Row],[Doanh số bán]]-Table2[[#This Row],[Chiết khấu]]</f>
        <v>187000</v>
      </c>
      <c r="K19222" t="s">
        <v>24</v>
      </c>
      <c r="L19222">
        <v>0.5</v>
      </c>
      <c r="M19222" t="s">
        <v>25</v>
      </c>
      <c r="N19222" t="s">
        <v>26</v>
      </c>
      <c r="O19222">
        <v>0.5</v>
      </c>
      <c r="P19222" t="s">
        <v>12686</v>
      </c>
      <c r="Q19222" t="s">
        <v>12687</v>
      </c>
      <c r="R19222" t="s">
        <v>41</v>
      </c>
      <c r="S19222" t="s">
        <v>42</v>
      </c>
      <c r="T19222" t="s">
        <v>31</v>
      </c>
      <c r="U19222" t="s">
        <v>32</v>
      </c>
      <c r="V19222" t="s">
        <v>33</v>
      </c>
    </row>
    <row r="19223" spans="1:22">
      <c r="A19223" s="4">
        <v>46161</v>
      </c>
      <c r="B19223" t="s">
        <v>13299</v>
      </c>
      <c r="C19223" t="s">
        <v>23</v>
      </c>
      <c r="D19223">
        <v>1</v>
      </c>
      <c r="E19223">
        <v>25999.999999999996</v>
      </c>
      <c r="F19223">
        <f>Table2[[#This Row],[Đơn Giá Chuẩn]]*Table2[[#This Row],[Tổng số lượng bán]]</f>
        <v>25999.999999999996</v>
      </c>
      <c r="G19223">
        <v>8889</v>
      </c>
      <c r="H19223">
        <f>Table2[[#This Row],[Doanh số bán]]-Table2[[#This Row],[Chiết khấu]]</f>
        <v>17110.999999999996</v>
      </c>
      <c r="K19223" t="s">
        <v>24</v>
      </c>
      <c r="L19223">
        <v>0</v>
      </c>
      <c r="M19223" t="s">
        <v>25</v>
      </c>
      <c r="N19223" t="s">
        <v>26</v>
      </c>
      <c r="P19223" t="s">
        <v>47</v>
      </c>
      <c r="Q19223" t="s">
        <v>48</v>
      </c>
      <c r="R19223" t="s">
        <v>29</v>
      </c>
      <c r="S19223" t="s">
        <v>30</v>
      </c>
      <c r="T19223" t="s">
        <v>31</v>
      </c>
      <c r="U19223" t="s">
        <v>32</v>
      </c>
      <c r="V19223" t="s">
        <v>33</v>
      </c>
    </row>
    <row r="19224" spans="1:22">
      <c r="A19224" s="4">
        <v>46161</v>
      </c>
      <c r="B19224" t="s">
        <v>13300</v>
      </c>
      <c r="C19224" t="s">
        <v>23</v>
      </c>
      <c r="D19224">
        <v>1</v>
      </c>
      <c r="E19224">
        <v>21000</v>
      </c>
      <c r="F19224">
        <f>Table2[[#This Row],[Đơn Giá Chuẩn]]*Table2[[#This Row],[Tổng số lượng bán]]</f>
        <v>21000</v>
      </c>
      <c r="G19224">
        <v>7037</v>
      </c>
      <c r="H19224">
        <f>Table2[[#This Row],[Doanh số bán]]-Table2[[#This Row],[Chiết khấu]]</f>
        <v>13963</v>
      </c>
      <c r="K19224" t="s">
        <v>24</v>
      </c>
      <c r="L19224">
        <v>0</v>
      </c>
      <c r="M19224" t="s">
        <v>25</v>
      </c>
      <c r="N19224" t="s">
        <v>26</v>
      </c>
      <c r="P19224" t="s">
        <v>27</v>
      </c>
      <c r="Q19224" t="s">
        <v>28</v>
      </c>
      <c r="R19224" t="s">
        <v>29</v>
      </c>
      <c r="S19224" t="s">
        <v>30</v>
      </c>
      <c r="T19224" t="s">
        <v>31</v>
      </c>
      <c r="U19224" t="s">
        <v>32</v>
      </c>
      <c r="V19224" t="s">
        <v>33</v>
      </c>
    </row>
    <row r="19225" spans="1:22">
      <c r="A19225" s="4">
        <v>46161</v>
      </c>
      <c r="B19225" t="s">
        <v>13301</v>
      </c>
      <c r="C19225" t="s">
        <v>23</v>
      </c>
      <c r="D19225">
        <v>1</v>
      </c>
      <c r="E19225">
        <v>32000</v>
      </c>
      <c r="F19225">
        <f>Table2[[#This Row],[Đơn Giá Chuẩn]]*Table2[[#This Row],[Tổng số lượng bán]]</f>
        <v>32000</v>
      </c>
      <c r="G19225">
        <v>0</v>
      </c>
      <c r="H19225">
        <f>Table2[[#This Row],[Doanh số bán]]-Table2[[#This Row],[Chiết khấu]]</f>
        <v>32000</v>
      </c>
      <c r="K19225" t="s">
        <v>24</v>
      </c>
      <c r="L19225">
        <v>0</v>
      </c>
      <c r="M19225" t="s">
        <v>25</v>
      </c>
      <c r="N19225" t="s">
        <v>26</v>
      </c>
      <c r="P19225" t="s">
        <v>235</v>
      </c>
      <c r="Q19225" t="s">
        <v>236</v>
      </c>
      <c r="R19225" t="s">
        <v>29</v>
      </c>
      <c r="S19225" t="s">
        <v>59</v>
      </c>
      <c r="T19225" t="s">
        <v>31</v>
      </c>
      <c r="U19225" t="s">
        <v>32</v>
      </c>
      <c r="V19225" t="s">
        <v>33</v>
      </c>
    </row>
    <row r="19226" spans="1:22">
      <c r="A19226" s="4">
        <v>46161</v>
      </c>
      <c r="B19226" t="s">
        <v>13301</v>
      </c>
      <c r="C19226" t="s">
        <v>23</v>
      </c>
      <c r="D19226">
        <v>1</v>
      </c>
      <c r="E19226">
        <v>37000</v>
      </c>
      <c r="F19226">
        <f>Table2[[#This Row],[Đơn Giá Chuẩn]]*Table2[[#This Row],[Tổng số lượng bán]]</f>
        <v>37000</v>
      </c>
      <c r="G19226">
        <v>0</v>
      </c>
      <c r="H19226">
        <f>Table2[[#This Row],[Doanh số bán]]-Table2[[#This Row],[Chiết khấu]]</f>
        <v>37000</v>
      </c>
      <c r="K19226" t="s">
        <v>24</v>
      </c>
      <c r="L19226">
        <v>0</v>
      </c>
      <c r="M19226" t="s">
        <v>25</v>
      </c>
      <c r="N19226" t="s">
        <v>26</v>
      </c>
      <c r="P19226" t="s">
        <v>402</v>
      </c>
      <c r="Q19226" t="s">
        <v>403</v>
      </c>
      <c r="R19226" t="s">
        <v>29</v>
      </c>
      <c r="S19226" t="s">
        <v>59</v>
      </c>
      <c r="T19226" t="s">
        <v>31</v>
      </c>
      <c r="U19226" t="s">
        <v>32</v>
      </c>
      <c r="V19226" t="s">
        <v>33</v>
      </c>
    </row>
    <row r="19227" spans="1:22">
      <c r="A19227" s="4">
        <v>46161</v>
      </c>
      <c r="B19227" t="s">
        <v>13301</v>
      </c>
      <c r="C19227" t="s">
        <v>23</v>
      </c>
      <c r="D19227">
        <v>1</v>
      </c>
      <c r="E19227">
        <v>37000</v>
      </c>
      <c r="F19227">
        <f>Table2[[#This Row],[Đơn Giá Chuẩn]]*Table2[[#This Row],[Tổng số lượng bán]]</f>
        <v>37000</v>
      </c>
      <c r="G19227">
        <v>0</v>
      </c>
      <c r="H19227">
        <f>Table2[[#This Row],[Doanh số bán]]-Table2[[#This Row],[Chiết khấu]]</f>
        <v>37000</v>
      </c>
      <c r="K19227" t="s">
        <v>24</v>
      </c>
      <c r="L19227">
        <v>0</v>
      </c>
      <c r="M19227" t="s">
        <v>25</v>
      </c>
      <c r="N19227" t="s">
        <v>26</v>
      </c>
      <c r="P19227" t="s">
        <v>5482</v>
      </c>
      <c r="Q19227" t="s">
        <v>5483</v>
      </c>
      <c r="R19227" t="s">
        <v>29</v>
      </c>
      <c r="S19227" t="s">
        <v>91</v>
      </c>
      <c r="T19227" t="s">
        <v>31</v>
      </c>
      <c r="U19227" t="s">
        <v>32</v>
      </c>
      <c r="V19227" t="s">
        <v>33</v>
      </c>
    </row>
    <row r="19228" spans="1:22">
      <c r="A19228" s="4">
        <v>46161</v>
      </c>
      <c r="B19228" t="s">
        <v>13301</v>
      </c>
      <c r="C19228" t="s">
        <v>23</v>
      </c>
      <c r="D19228">
        <v>2</v>
      </c>
      <c r="E19228">
        <v>42000</v>
      </c>
      <c r="F19228">
        <f>Table2[[#This Row],[Đơn Giá Chuẩn]]*Table2[[#This Row],[Tổng số lượng bán]]</f>
        <v>84000</v>
      </c>
      <c r="G19228">
        <v>0</v>
      </c>
      <c r="H19228">
        <f>Table2[[#This Row],[Doanh số bán]]-Table2[[#This Row],[Chiết khấu]]</f>
        <v>84000</v>
      </c>
      <c r="K19228" t="s">
        <v>24</v>
      </c>
      <c r="L19228">
        <v>0</v>
      </c>
      <c r="M19228" t="s">
        <v>25</v>
      </c>
      <c r="N19228" t="s">
        <v>26</v>
      </c>
      <c r="P19228" t="s">
        <v>389</v>
      </c>
      <c r="Q19228" t="s">
        <v>390</v>
      </c>
      <c r="R19228" t="s">
        <v>29</v>
      </c>
      <c r="S19228" t="s">
        <v>56</v>
      </c>
      <c r="T19228" t="s">
        <v>31</v>
      </c>
      <c r="U19228" t="s">
        <v>32</v>
      </c>
      <c r="V19228" t="s">
        <v>33</v>
      </c>
    </row>
    <row r="19229" spans="1:22">
      <c r="A19229" s="4">
        <v>46161</v>
      </c>
      <c r="B19229" t="s">
        <v>13302</v>
      </c>
      <c r="C19229" t="s">
        <v>23</v>
      </c>
      <c r="D19229">
        <v>1</v>
      </c>
      <c r="E19229">
        <v>37000</v>
      </c>
      <c r="F19229">
        <f>Table2[[#This Row],[Đơn Giá Chuẩn]]*Table2[[#This Row],[Tổng số lượng bán]]</f>
        <v>37000</v>
      </c>
      <c r="G19229">
        <v>0</v>
      </c>
      <c r="H19229">
        <f>Table2[[#This Row],[Doanh số bán]]-Table2[[#This Row],[Chiết khấu]]</f>
        <v>37000</v>
      </c>
      <c r="K19229" t="s">
        <v>24</v>
      </c>
      <c r="L19229">
        <v>0</v>
      </c>
      <c r="M19229" t="s">
        <v>25</v>
      </c>
      <c r="N19229" t="s">
        <v>26</v>
      </c>
      <c r="P19229" t="s">
        <v>402</v>
      </c>
      <c r="Q19229" t="s">
        <v>403</v>
      </c>
      <c r="R19229" t="s">
        <v>29</v>
      </c>
      <c r="S19229" t="s">
        <v>59</v>
      </c>
      <c r="T19229" t="s">
        <v>31</v>
      </c>
      <c r="U19229" t="s">
        <v>32</v>
      </c>
      <c r="V19229" t="s">
        <v>33</v>
      </c>
    </row>
    <row r="19230" spans="1:22">
      <c r="A19230" s="4">
        <v>46161</v>
      </c>
      <c r="B19230" t="s">
        <v>13303</v>
      </c>
      <c r="C19230" t="s">
        <v>23</v>
      </c>
      <c r="D19230">
        <v>2</v>
      </c>
      <c r="E19230">
        <v>21000</v>
      </c>
      <c r="F19230">
        <f>Table2[[#This Row],[Đơn Giá Chuẩn]]*Table2[[#This Row],[Tổng số lượng bán]]</f>
        <v>42000</v>
      </c>
      <c r="G19230">
        <v>0</v>
      </c>
      <c r="H19230">
        <f>Table2[[#This Row],[Doanh số bán]]-Table2[[#This Row],[Chiết khấu]]</f>
        <v>42000</v>
      </c>
      <c r="K19230" t="s">
        <v>24</v>
      </c>
      <c r="L19230">
        <v>0</v>
      </c>
      <c r="M19230" t="s">
        <v>319</v>
      </c>
      <c r="N19230" t="s">
        <v>26</v>
      </c>
      <c r="P19230" t="s">
        <v>27</v>
      </c>
      <c r="Q19230" t="s">
        <v>28</v>
      </c>
      <c r="R19230" t="s">
        <v>29</v>
      </c>
      <c r="S19230" t="s">
        <v>30</v>
      </c>
      <c r="T19230" t="s">
        <v>320</v>
      </c>
      <c r="U19230" t="s">
        <v>321</v>
      </c>
      <c r="V19230" t="s">
        <v>33</v>
      </c>
    </row>
    <row r="19231" spans="1:22">
      <c r="A19231" s="4">
        <v>46161</v>
      </c>
      <c r="B19231" t="s">
        <v>13303</v>
      </c>
      <c r="C19231" t="s">
        <v>23</v>
      </c>
      <c r="D19231">
        <v>1</v>
      </c>
      <c r="E19231">
        <v>25999.999999999996</v>
      </c>
      <c r="F19231">
        <f>Table2[[#This Row],[Đơn Giá Chuẩn]]*Table2[[#This Row],[Tổng số lượng bán]]</f>
        <v>25999.999999999996</v>
      </c>
      <c r="G19231">
        <v>0</v>
      </c>
      <c r="H19231">
        <f>Table2[[#This Row],[Doanh số bán]]-Table2[[#This Row],[Chiết khấu]]</f>
        <v>25999.999999999996</v>
      </c>
      <c r="K19231" t="s">
        <v>24</v>
      </c>
      <c r="L19231">
        <v>0</v>
      </c>
      <c r="M19231" t="s">
        <v>319</v>
      </c>
      <c r="N19231" t="s">
        <v>26</v>
      </c>
      <c r="P19231" t="s">
        <v>47</v>
      </c>
      <c r="Q19231" t="s">
        <v>48</v>
      </c>
      <c r="R19231" t="s">
        <v>29</v>
      </c>
      <c r="S19231" t="s">
        <v>30</v>
      </c>
      <c r="T19231" t="s">
        <v>320</v>
      </c>
      <c r="U19231" t="s">
        <v>321</v>
      </c>
      <c r="V19231" t="s">
        <v>33</v>
      </c>
    </row>
    <row r="19232" spans="1:22">
      <c r="A19232" s="4">
        <v>46161</v>
      </c>
      <c r="B19232" t="s">
        <v>13303</v>
      </c>
      <c r="C19232" t="s">
        <v>23</v>
      </c>
      <c r="D19232">
        <v>1</v>
      </c>
      <c r="E19232">
        <v>25999.999999999996</v>
      </c>
      <c r="F19232">
        <f>Table2[[#This Row],[Đơn Giá Chuẩn]]*Table2[[#This Row],[Tổng số lượng bán]]</f>
        <v>25999.999999999996</v>
      </c>
      <c r="G19232">
        <v>0</v>
      </c>
      <c r="H19232">
        <f>Table2[[#This Row],[Doanh số bán]]-Table2[[#This Row],[Chiết khấu]]</f>
        <v>25999.999999999996</v>
      </c>
      <c r="K19232" t="s">
        <v>24</v>
      </c>
      <c r="L19232">
        <v>0</v>
      </c>
      <c r="M19232" t="s">
        <v>319</v>
      </c>
      <c r="N19232" t="s">
        <v>26</v>
      </c>
      <c r="P19232" t="s">
        <v>129</v>
      </c>
      <c r="Q19232" t="s">
        <v>130</v>
      </c>
      <c r="R19232" t="s">
        <v>29</v>
      </c>
      <c r="S19232" t="s">
        <v>30</v>
      </c>
      <c r="T19232" t="s">
        <v>320</v>
      </c>
      <c r="U19232" t="s">
        <v>321</v>
      </c>
      <c r="V19232" t="s">
        <v>33</v>
      </c>
    </row>
    <row r="19233" spans="1:22">
      <c r="A19233" s="4">
        <v>46161</v>
      </c>
      <c r="B19233" t="s">
        <v>13304</v>
      </c>
      <c r="C19233" t="s">
        <v>23</v>
      </c>
      <c r="D19233">
        <v>1</v>
      </c>
      <c r="E19233">
        <v>25999.999999999996</v>
      </c>
      <c r="F19233">
        <f>Table2[[#This Row],[Đơn Giá Chuẩn]]*Table2[[#This Row],[Tổng số lượng bán]]</f>
        <v>25999.999999999996</v>
      </c>
      <c r="G19233">
        <v>0</v>
      </c>
      <c r="H19233">
        <f>Table2[[#This Row],[Doanh số bán]]-Table2[[#This Row],[Chiết khấu]]</f>
        <v>25999.999999999996</v>
      </c>
      <c r="K19233" t="s">
        <v>24</v>
      </c>
      <c r="L19233">
        <v>0</v>
      </c>
      <c r="M19233" t="s">
        <v>319</v>
      </c>
      <c r="N19233" t="s">
        <v>26</v>
      </c>
      <c r="P19233" t="s">
        <v>47</v>
      </c>
      <c r="Q19233" t="s">
        <v>48</v>
      </c>
      <c r="R19233" t="s">
        <v>29</v>
      </c>
      <c r="S19233" t="s">
        <v>30</v>
      </c>
      <c r="T19233" t="s">
        <v>320</v>
      </c>
      <c r="U19233" t="s">
        <v>321</v>
      </c>
      <c r="V19233" t="s">
        <v>33</v>
      </c>
    </row>
    <row r="19234" spans="1:22">
      <c r="A19234" s="4">
        <v>46161</v>
      </c>
      <c r="B19234" t="s">
        <v>13305</v>
      </c>
      <c r="C19234" t="s">
        <v>23</v>
      </c>
      <c r="D19234">
        <v>1</v>
      </c>
      <c r="E19234">
        <v>21000</v>
      </c>
      <c r="F19234">
        <f>Table2[[#This Row],[Đơn Giá Chuẩn]]*Table2[[#This Row],[Tổng số lượng bán]]</f>
        <v>21000</v>
      </c>
      <c r="G19234">
        <v>0</v>
      </c>
      <c r="H19234">
        <f>Table2[[#This Row],[Doanh số bán]]-Table2[[#This Row],[Chiết khấu]]</f>
        <v>21000</v>
      </c>
      <c r="K19234" t="s">
        <v>24</v>
      </c>
      <c r="L19234">
        <v>0</v>
      </c>
      <c r="M19234" t="s">
        <v>319</v>
      </c>
      <c r="N19234" t="s">
        <v>26</v>
      </c>
      <c r="P19234" t="s">
        <v>27</v>
      </c>
      <c r="Q19234" t="s">
        <v>28</v>
      </c>
      <c r="R19234" t="s">
        <v>29</v>
      </c>
      <c r="S19234" t="s">
        <v>30</v>
      </c>
      <c r="T19234" t="s">
        <v>320</v>
      </c>
      <c r="U19234" t="s">
        <v>321</v>
      </c>
      <c r="V19234" t="s">
        <v>33</v>
      </c>
    </row>
    <row r="19235" spans="1:22">
      <c r="A19235" s="4">
        <v>46161</v>
      </c>
      <c r="B19235" t="s">
        <v>13306</v>
      </c>
      <c r="C19235" t="s">
        <v>23</v>
      </c>
      <c r="D19235">
        <v>1</v>
      </c>
      <c r="E19235">
        <v>21000</v>
      </c>
      <c r="F19235">
        <f>Table2[[#This Row],[Đơn Giá Chuẩn]]*Table2[[#This Row],[Tổng số lượng bán]]</f>
        <v>21000</v>
      </c>
      <c r="G19235">
        <v>0</v>
      </c>
      <c r="H19235">
        <f>Table2[[#This Row],[Doanh số bán]]-Table2[[#This Row],[Chiết khấu]]</f>
        <v>21000</v>
      </c>
      <c r="K19235" t="s">
        <v>24</v>
      </c>
      <c r="L19235">
        <v>0</v>
      </c>
      <c r="M19235" t="s">
        <v>319</v>
      </c>
      <c r="N19235" t="s">
        <v>26</v>
      </c>
      <c r="P19235" t="s">
        <v>27</v>
      </c>
      <c r="Q19235" t="s">
        <v>28</v>
      </c>
      <c r="R19235" t="s">
        <v>29</v>
      </c>
      <c r="S19235" t="s">
        <v>30</v>
      </c>
      <c r="T19235" t="s">
        <v>320</v>
      </c>
      <c r="U19235" t="s">
        <v>321</v>
      </c>
      <c r="V19235" t="s">
        <v>33</v>
      </c>
    </row>
    <row r="19236" spans="1:22">
      <c r="A19236" s="4">
        <v>46161</v>
      </c>
      <c r="B19236" t="s">
        <v>13307</v>
      </c>
      <c r="C19236" t="s">
        <v>23</v>
      </c>
      <c r="D19236">
        <v>1</v>
      </c>
      <c r="E19236">
        <v>25999.999999999996</v>
      </c>
      <c r="F19236">
        <f>Table2[[#This Row],[Đơn Giá Chuẩn]]*Table2[[#This Row],[Tổng số lượng bán]]</f>
        <v>25999.999999999996</v>
      </c>
      <c r="G19236">
        <v>0</v>
      </c>
      <c r="H19236">
        <f>Table2[[#This Row],[Doanh số bán]]-Table2[[#This Row],[Chiết khấu]]</f>
        <v>25999.999999999996</v>
      </c>
      <c r="K19236" t="s">
        <v>24</v>
      </c>
      <c r="L19236">
        <v>0</v>
      </c>
      <c r="M19236" t="s">
        <v>319</v>
      </c>
      <c r="N19236" t="s">
        <v>26</v>
      </c>
      <c r="P19236" t="s">
        <v>129</v>
      </c>
      <c r="Q19236" t="s">
        <v>130</v>
      </c>
      <c r="R19236" t="s">
        <v>29</v>
      </c>
      <c r="S19236" t="s">
        <v>30</v>
      </c>
      <c r="T19236" t="s">
        <v>320</v>
      </c>
      <c r="U19236" t="s">
        <v>321</v>
      </c>
      <c r="V19236" t="s">
        <v>33</v>
      </c>
    </row>
    <row r="19237" spans="1:22">
      <c r="A19237" s="4">
        <v>46161</v>
      </c>
      <c r="B19237" t="s">
        <v>13308</v>
      </c>
      <c r="C19237" t="s">
        <v>23</v>
      </c>
      <c r="D19237">
        <v>1</v>
      </c>
      <c r="E19237">
        <v>25999.999999999996</v>
      </c>
      <c r="F19237">
        <f>Table2[[#This Row],[Đơn Giá Chuẩn]]*Table2[[#This Row],[Tổng số lượng bán]]</f>
        <v>25999.999999999996</v>
      </c>
      <c r="G19237">
        <v>0</v>
      </c>
      <c r="H19237">
        <f>Table2[[#This Row],[Doanh số bán]]-Table2[[#This Row],[Chiết khấu]]</f>
        <v>25999.999999999996</v>
      </c>
      <c r="K19237" t="s">
        <v>24</v>
      </c>
      <c r="L19237">
        <v>0</v>
      </c>
      <c r="M19237" t="s">
        <v>319</v>
      </c>
      <c r="N19237" t="s">
        <v>26</v>
      </c>
      <c r="P19237" t="s">
        <v>47</v>
      </c>
      <c r="Q19237" t="s">
        <v>48</v>
      </c>
      <c r="R19237" t="s">
        <v>29</v>
      </c>
      <c r="S19237" t="s">
        <v>30</v>
      </c>
      <c r="T19237" t="s">
        <v>320</v>
      </c>
      <c r="U19237" t="s">
        <v>321</v>
      </c>
      <c r="V19237" t="s">
        <v>33</v>
      </c>
    </row>
    <row r="19238" spans="1:22">
      <c r="A19238" s="4">
        <v>46161</v>
      </c>
      <c r="B19238" t="s">
        <v>13308</v>
      </c>
      <c r="C19238" t="s">
        <v>23</v>
      </c>
      <c r="D19238">
        <v>1</v>
      </c>
      <c r="E19238">
        <v>21000</v>
      </c>
      <c r="F19238">
        <f>Table2[[#This Row],[Đơn Giá Chuẩn]]*Table2[[#This Row],[Tổng số lượng bán]]</f>
        <v>21000</v>
      </c>
      <c r="G19238">
        <v>0</v>
      </c>
      <c r="H19238">
        <f>Table2[[#This Row],[Doanh số bán]]-Table2[[#This Row],[Chiết khấu]]</f>
        <v>21000</v>
      </c>
      <c r="K19238" t="s">
        <v>24</v>
      </c>
      <c r="L19238">
        <v>0</v>
      </c>
      <c r="M19238" t="s">
        <v>319</v>
      </c>
      <c r="N19238" t="s">
        <v>26</v>
      </c>
      <c r="P19238" t="s">
        <v>27</v>
      </c>
      <c r="Q19238" t="s">
        <v>28</v>
      </c>
      <c r="R19238" t="s">
        <v>29</v>
      </c>
      <c r="S19238" t="s">
        <v>30</v>
      </c>
      <c r="T19238" t="s">
        <v>320</v>
      </c>
      <c r="U19238" t="s">
        <v>321</v>
      </c>
      <c r="V19238" t="s">
        <v>33</v>
      </c>
    </row>
    <row r="19239" spans="1:22">
      <c r="A19239" s="4">
        <v>46161</v>
      </c>
      <c r="B19239" t="s">
        <v>13309</v>
      </c>
      <c r="C19239" t="s">
        <v>23</v>
      </c>
      <c r="D19239">
        <v>1</v>
      </c>
      <c r="E19239">
        <v>21000</v>
      </c>
      <c r="F19239">
        <f>Table2[[#This Row],[Đơn Giá Chuẩn]]*Table2[[#This Row],[Tổng số lượng bán]]</f>
        <v>21000</v>
      </c>
      <c r="G19239">
        <v>0</v>
      </c>
      <c r="H19239">
        <f>Table2[[#This Row],[Doanh số bán]]-Table2[[#This Row],[Chiết khấu]]</f>
        <v>21000</v>
      </c>
      <c r="K19239" t="s">
        <v>24</v>
      </c>
      <c r="L19239">
        <v>0</v>
      </c>
      <c r="M19239" t="s">
        <v>319</v>
      </c>
      <c r="N19239" t="s">
        <v>26</v>
      </c>
      <c r="P19239" t="s">
        <v>27</v>
      </c>
      <c r="Q19239" t="s">
        <v>28</v>
      </c>
      <c r="R19239" t="s">
        <v>29</v>
      </c>
      <c r="S19239" t="s">
        <v>30</v>
      </c>
      <c r="T19239" t="s">
        <v>320</v>
      </c>
      <c r="U19239" t="s">
        <v>321</v>
      </c>
      <c r="V19239" t="s">
        <v>33</v>
      </c>
    </row>
    <row r="19240" spans="1:22">
      <c r="A19240" s="4">
        <v>46161</v>
      </c>
      <c r="B19240" t="s">
        <v>13309</v>
      </c>
      <c r="C19240" t="s">
        <v>23</v>
      </c>
      <c r="D19240">
        <v>1</v>
      </c>
      <c r="E19240">
        <v>25999.999999999996</v>
      </c>
      <c r="F19240">
        <f>Table2[[#This Row],[Đơn Giá Chuẩn]]*Table2[[#This Row],[Tổng số lượng bán]]</f>
        <v>25999.999999999996</v>
      </c>
      <c r="G19240">
        <v>0</v>
      </c>
      <c r="H19240">
        <f>Table2[[#This Row],[Doanh số bán]]-Table2[[#This Row],[Chiết khấu]]</f>
        <v>25999.999999999996</v>
      </c>
      <c r="K19240" t="s">
        <v>24</v>
      </c>
      <c r="L19240">
        <v>0</v>
      </c>
      <c r="M19240" t="s">
        <v>319</v>
      </c>
      <c r="N19240" t="s">
        <v>26</v>
      </c>
      <c r="P19240" t="s">
        <v>47</v>
      </c>
      <c r="Q19240" t="s">
        <v>48</v>
      </c>
      <c r="R19240" t="s">
        <v>29</v>
      </c>
      <c r="S19240" t="s">
        <v>30</v>
      </c>
      <c r="T19240" t="s">
        <v>320</v>
      </c>
      <c r="U19240" t="s">
        <v>321</v>
      </c>
      <c r="V19240" t="s">
        <v>33</v>
      </c>
    </row>
    <row r="19241" spans="1:22">
      <c r="A19241" s="4">
        <v>46161</v>
      </c>
      <c r="B19241" t="s">
        <v>13310</v>
      </c>
      <c r="C19241" t="s">
        <v>23</v>
      </c>
      <c r="D19241">
        <v>1</v>
      </c>
      <c r="E19241">
        <v>21000</v>
      </c>
      <c r="F19241">
        <f>Table2[[#This Row],[Đơn Giá Chuẩn]]*Table2[[#This Row],[Tổng số lượng bán]]</f>
        <v>21000</v>
      </c>
      <c r="G19241">
        <v>0</v>
      </c>
      <c r="H19241">
        <f>Table2[[#This Row],[Doanh số bán]]-Table2[[#This Row],[Chiết khấu]]</f>
        <v>21000</v>
      </c>
      <c r="K19241" t="s">
        <v>24</v>
      </c>
      <c r="L19241">
        <v>0</v>
      </c>
      <c r="M19241" t="s">
        <v>319</v>
      </c>
      <c r="N19241" t="s">
        <v>26</v>
      </c>
      <c r="P19241" t="s">
        <v>27</v>
      </c>
      <c r="Q19241" t="s">
        <v>28</v>
      </c>
      <c r="R19241" t="s">
        <v>29</v>
      </c>
      <c r="S19241" t="s">
        <v>30</v>
      </c>
      <c r="T19241" t="s">
        <v>320</v>
      </c>
      <c r="U19241" t="s">
        <v>321</v>
      </c>
      <c r="V19241" t="s">
        <v>33</v>
      </c>
    </row>
    <row r="19242" spans="1:22">
      <c r="A19242" s="4">
        <v>46161</v>
      </c>
      <c r="B19242" t="s">
        <v>13311</v>
      </c>
      <c r="C19242" t="s">
        <v>23</v>
      </c>
      <c r="D19242">
        <v>1</v>
      </c>
      <c r="E19242">
        <v>21000</v>
      </c>
      <c r="F19242">
        <f>Table2[[#This Row],[Đơn Giá Chuẩn]]*Table2[[#This Row],[Tổng số lượng bán]]</f>
        <v>21000</v>
      </c>
      <c r="G19242">
        <v>0</v>
      </c>
      <c r="H19242">
        <f>Table2[[#This Row],[Doanh số bán]]-Table2[[#This Row],[Chiết khấu]]</f>
        <v>21000</v>
      </c>
      <c r="K19242" t="s">
        <v>24</v>
      </c>
      <c r="L19242">
        <v>0</v>
      </c>
      <c r="M19242" t="s">
        <v>319</v>
      </c>
      <c r="N19242" t="s">
        <v>26</v>
      </c>
      <c r="P19242" t="s">
        <v>27</v>
      </c>
      <c r="Q19242" t="s">
        <v>28</v>
      </c>
      <c r="R19242" t="s">
        <v>29</v>
      </c>
      <c r="S19242" t="s">
        <v>30</v>
      </c>
      <c r="T19242" t="s">
        <v>320</v>
      </c>
      <c r="U19242" t="s">
        <v>321</v>
      </c>
      <c r="V19242" t="s">
        <v>33</v>
      </c>
    </row>
    <row r="19243" spans="1:22">
      <c r="A19243" s="4">
        <v>46161</v>
      </c>
      <c r="B19243" t="s">
        <v>13312</v>
      </c>
      <c r="C19243" t="s">
        <v>23</v>
      </c>
      <c r="D19243">
        <v>1</v>
      </c>
      <c r="E19243">
        <v>25999.999999999996</v>
      </c>
      <c r="F19243">
        <f>Table2[[#This Row],[Đơn Giá Chuẩn]]*Table2[[#This Row],[Tổng số lượng bán]]</f>
        <v>25999.999999999996</v>
      </c>
      <c r="G19243">
        <v>0</v>
      </c>
      <c r="H19243">
        <f>Table2[[#This Row],[Doanh số bán]]-Table2[[#This Row],[Chiết khấu]]</f>
        <v>25999.999999999996</v>
      </c>
      <c r="K19243" t="s">
        <v>24</v>
      </c>
      <c r="L19243">
        <v>0</v>
      </c>
      <c r="M19243" t="s">
        <v>319</v>
      </c>
      <c r="N19243" t="s">
        <v>26</v>
      </c>
      <c r="P19243" t="s">
        <v>129</v>
      </c>
      <c r="Q19243" t="s">
        <v>130</v>
      </c>
      <c r="R19243" t="s">
        <v>29</v>
      </c>
      <c r="S19243" t="s">
        <v>30</v>
      </c>
      <c r="T19243" t="s">
        <v>320</v>
      </c>
      <c r="U19243" t="s">
        <v>321</v>
      </c>
      <c r="V19243" t="s">
        <v>33</v>
      </c>
    </row>
    <row r="19244" spans="1:22">
      <c r="A19244" s="4">
        <v>46161</v>
      </c>
      <c r="B19244" t="s">
        <v>13313</v>
      </c>
      <c r="C19244" t="s">
        <v>23</v>
      </c>
      <c r="D19244">
        <v>4</v>
      </c>
      <c r="E19244">
        <v>62000</v>
      </c>
      <c r="F19244">
        <f>Table2[[#This Row],[Đơn Giá Chuẩn]]*Table2[[#This Row],[Tổng số lượng bán]]</f>
        <v>248000</v>
      </c>
      <c r="G19244">
        <v>0</v>
      </c>
      <c r="H19244">
        <f>Table2[[#This Row],[Doanh số bán]]-Table2[[#This Row],[Chiết khấu]]</f>
        <v>248000</v>
      </c>
      <c r="K19244" t="s">
        <v>24</v>
      </c>
      <c r="L19244">
        <v>0</v>
      </c>
      <c r="M19244" t="s">
        <v>319</v>
      </c>
      <c r="N19244" t="s">
        <v>26</v>
      </c>
      <c r="P19244" t="s">
        <v>199</v>
      </c>
      <c r="Q19244" t="s">
        <v>200</v>
      </c>
      <c r="R19244" t="s">
        <v>29</v>
      </c>
      <c r="S19244" t="s">
        <v>30</v>
      </c>
      <c r="T19244" t="s">
        <v>320</v>
      </c>
      <c r="U19244" t="s">
        <v>321</v>
      </c>
      <c r="V19244" t="s">
        <v>33</v>
      </c>
    </row>
    <row r="19245" spans="1:22">
      <c r="A19245" s="4">
        <v>46161</v>
      </c>
      <c r="B19245" t="s">
        <v>13313</v>
      </c>
      <c r="C19245" t="s">
        <v>23</v>
      </c>
      <c r="D19245">
        <v>1</v>
      </c>
      <c r="E19245">
        <v>42000</v>
      </c>
      <c r="F19245">
        <f>Table2[[#This Row],[Đơn Giá Chuẩn]]*Table2[[#This Row],[Tổng số lượng bán]]</f>
        <v>42000</v>
      </c>
      <c r="G19245">
        <v>0</v>
      </c>
      <c r="H19245">
        <f>Table2[[#This Row],[Doanh số bán]]-Table2[[#This Row],[Chiết khấu]]</f>
        <v>42000</v>
      </c>
      <c r="K19245" t="s">
        <v>24</v>
      </c>
      <c r="L19245">
        <v>0</v>
      </c>
      <c r="M19245" t="s">
        <v>319</v>
      </c>
      <c r="N19245" t="s">
        <v>26</v>
      </c>
      <c r="P19245" t="s">
        <v>1020</v>
      </c>
      <c r="Q19245" t="s">
        <v>1021</v>
      </c>
      <c r="R19245" t="s">
        <v>29</v>
      </c>
      <c r="S19245" t="s">
        <v>59</v>
      </c>
      <c r="T19245" t="s">
        <v>320</v>
      </c>
      <c r="U19245" t="s">
        <v>321</v>
      </c>
      <c r="V19245" t="s">
        <v>33</v>
      </c>
    </row>
    <row r="19246" spans="1:22">
      <c r="A19246" s="4">
        <v>46161</v>
      </c>
      <c r="B19246" t="s">
        <v>13313</v>
      </c>
      <c r="C19246" t="s">
        <v>23</v>
      </c>
      <c r="D19246">
        <v>1</v>
      </c>
      <c r="E19246">
        <v>42000</v>
      </c>
      <c r="F19246">
        <f>Table2[[#This Row],[Đơn Giá Chuẩn]]*Table2[[#This Row],[Tổng số lượng bán]]</f>
        <v>42000</v>
      </c>
      <c r="G19246">
        <v>0</v>
      </c>
      <c r="H19246">
        <f>Table2[[#This Row],[Doanh số bán]]-Table2[[#This Row],[Chiết khấu]]</f>
        <v>42000</v>
      </c>
      <c r="K19246" t="s">
        <v>24</v>
      </c>
      <c r="L19246">
        <v>0</v>
      </c>
      <c r="M19246" t="s">
        <v>319</v>
      </c>
      <c r="N19246" t="s">
        <v>26</v>
      </c>
      <c r="P19246" t="s">
        <v>94</v>
      </c>
      <c r="Q19246" t="s">
        <v>95</v>
      </c>
      <c r="R19246" t="s">
        <v>29</v>
      </c>
      <c r="S19246" t="s">
        <v>30</v>
      </c>
      <c r="T19246" t="s">
        <v>320</v>
      </c>
      <c r="U19246" t="s">
        <v>321</v>
      </c>
      <c r="V19246" t="s">
        <v>33</v>
      </c>
    </row>
    <row r="19247" spans="1:22">
      <c r="A19247" s="4">
        <v>46161</v>
      </c>
      <c r="B19247" t="s">
        <v>13313</v>
      </c>
      <c r="C19247" t="s">
        <v>23</v>
      </c>
      <c r="D19247">
        <v>1</v>
      </c>
      <c r="E19247">
        <v>25999.999999999996</v>
      </c>
      <c r="F19247">
        <f>Table2[[#This Row],[Đơn Giá Chuẩn]]*Table2[[#This Row],[Tổng số lượng bán]]</f>
        <v>25999.999999999996</v>
      </c>
      <c r="G19247">
        <v>0</v>
      </c>
      <c r="H19247">
        <f>Table2[[#This Row],[Doanh số bán]]-Table2[[#This Row],[Chiết khấu]]</f>
        <v>25999.999999999996</v>
      </c>
      <c r="K19247" t="s">
        <v>24</v>
      </c>
      <c r="L19247">
        <v>0</v>
      </c>
      <c r="M19247" t="s">
        <v>319</v>
      </c>
      <c r="N19247" t="s">
        <v>26</v>
      </c>
      <c r="P19247" t="s">
        <v>129</v>
      </c>
      <c r="Q19247" t="s">
        <v>130</v>
      </c>
      <c r="R19247" t="s">
        <v>29</v>
      </c>
      <c r="S19247" t="s">
        <v>30</v>
      </c>
      <c r="T19247" t="s">
        <v>320</v>
      </c>
      <c r="U19247" t="s">
        <v>321</v>
      </c>
      <c r="V19247" t="s">
        <v>33</v>
      </c>
    </row>
    <row r="19248" spans="1:22">
      <c r="A19248" s="4">
        <v>46161</v>
      </c>
      <c r="B19248" t="s">
        <v>13314</v>
      </c>
      <c r="C19248" t="s">
        <v>23</v>
      </c>
      <c r="D19248">
        <v>2</v>
      </c>
      <c r="E19248">
        <v>21000</v>
      </c>
      <c r="F19248">
        <f>Table2[[#This Row],[Đơn Giá Chuẩn]]*Table2[[#This Row],[Tổng số lượng bán]]</f>
        <v>42000</v>
      </c>
      <c r="G19248">
        <v>0</v>
      </c>
      <c r="H19248">
        <f>Table2[[#This Row],[Doanh số bán]]-Table2[[#This Row],[Chiết khấu]]</f>
        <v>42000</v>
      </c>
      <c r="K19248" t="s">
        <v>24</v>
      </c>
      <c r="L19248">
        <v>0</v>
      </c>
      <c r="M19248" t="s">
        <v>319</v>
      </c>
      <c r="N19248" t="s">
        <v>26</v>
      </c>
      <c r="P19248" t="s">
        <v>27</v>
      </c>
      <c r="Q19248" t="s">
        <v>28</v>
      </c>
      <c r="R19248" t="s">
        <v>29</v>
      </c>
      <c r="S19248" t="s">
        <v>30</v>
      </c>
      <c r="T19248" t="s">
        <v>320</v>
      </c>
      <c r="U19248" t="s">
        <v>321</v>
      </c>
      <c r="V19248" t="s">
        <v>33</v>
      </c>
    </row>
    <row r="19249" spans="1:22">
      <c r="A19249" s="4">
        <v>46161</v>
      </c>
      <c r="B19249" t="s">
        <v>13315</v>
      </c>
      <c r="C19249" t="s">
        <v>104</v>
      </c>
      <c r="D19249">
        <v>10</v>
      </c>
      <c r="E19249">
        <v>47000</v>
      </c>
      <c r="F19249">
        <f>Table2[[#This Row],[Đơn Giá Chuẩn]]*Table2[[#This Row],[Tổng số lượng bán]]</f>
        <v>470000</v>
      </c>
      <c r="G19249">
        <v>0</v>
      </c>
      <c r="H19249">
        <f>Table2[[#This Row],[Doanh số bán]]-Table2[[#This Row],[Chiết khấu]]</f>
        <v>470000</v>
      </c>
      <c r="K19249" t="s">
        <v>24</v>
      </c>
      <c r="L19249">
        <v>0.16</v>
      </c>
      <c r="M19249" t="s">
        <v>319</v>
      </c>
      <c r="N19249" t="s">
        <v>26</v>
      </c>
      <c r="O19249">
        <v>1.6</v>
      </c>
      <c r="P19249" t="s">
        <v>105</v>
      </c>
      <c r="Q19249" t="s">
        <v>106</v>
      </c>
      <c r="R19249" t="s">
        <v>107</v>
      </c>
      <c r="S19249" t="s">
        <v>108</v>
      </c>
      <c r="T19249" t="s">
        <v>320</v>
      </c>
      <c r="U19249" t="s">
        <v>321</v>
      </c>
      <c r="V19249" t="s">
        <v>33</v>
      </c>
    </row>
    <row r="19250" spans="1:22">
      <c r="A19250" s="4">
        <v>46161</v>
      </c>
      <c r="B19250" t="s">
        <v>13316</v>
      </c>
      <c r="C19250" t="s">
        <v>104</v>
      </c>
      <c r="D19250">
        <v>8</v>
      </c>
      <c r="E19250">
        <v>47000</v>
      </c>
      <c r="F19250">
        <f>Table2[[#This Row],[Đơn Giá Chuẩn]]*Table2[[#This Row],[Tổng số lượng bán]]</f>
        <v>376000</v>
      </c>
      <c r="G19250">
        <v>0</v>
      </c>
      <c r="H19250">
        <f>Table2[[#This Row],[Doanh số bán]]-Table2[[#This Row],[Chiết khấu]]</f>
        <v>376000</v>
      </c>
      <c r="K19250" t="s">
        <v>24</v>
      </c>
      <c r="L19250">
        <v>0.12</v>
      </c>
      <c r="M19250" t="s">
        <v>319</v>
      </c>
      <c r="N19250" t="s">
        <v>26</v>
      </c>
      <c r="O19250">
        <v>0.96</v>
      </c>
      <c r="P19250" t="s">
        <v>520</v>
      </c>
      <c r="Q19250" t="s">
        <v>521</v>
      </c>
      <c r="R19250" t="s">
        <v>107</v>
      </c>
      <c r="S19250" t="s">
        <v>108</v>
      </c>
      <c r="T19250" t="s">
        <v>320</v>
      </c>
      <c r="U19250" t="s">
        <v>321</v>
      </c>
      <c r="V19250" t="s">
        <v>33</v>
      </c>
    </row>
    <row r="19251" spans="1:22">
      <c r="A19251" s="4">
        <v>46161</v>
      </c>
      <c r="B19251" t="s">
        <v>13316</v>
      </c>
      <c r="C19251" t="s">
        <v>155</v>
      </c>
      <c r="D19251">
        <v>2</v>
      </c>
      <c r="E19251">
        <v>331000</v>
      </c>
      <c r="F19251">
        <f>Table2[[#This Row],[Đơn Giá Chuẩn]]*Table2[[#This Row],[Tổng số lượng bán]]</f>
        <v>662000</v>
      </c>
      <c r="G19251">
        <v>0</v>
      </c>
      <c r="H19251">
        <f>Table2[[#This Row],[Doanh số bán]]-Table2[[#This Row],[Chiết khấu]]</f>
        <v>662000</v>
      </c>
      <c r="K19251" t="s">
        <v>24</v>
      </c>
      <c r="L19251">
        <v>1.6</v>
      </c>
      <c r="M19251" t="s">
        <v>319</v>
      </c>
      <c r="N19251" t="s">
        <v>26</v>
      </c>
      <c r="O19251">
        <v>3.2</v>
      </c>
      <c r="P19251" t="s">
        <v>839</v>
      </c>
      <c r="Q19251" t="s">
        <v>840</v>
      </c>
      <c r="R19251" t="s">
        <v>107</v>
      </c>
      <c r="S19251" t="s">
        <v>108</v>
      </c>
      <c r="T19251" t="s">
        <v>320</v>
      </c>
      <c r="U19251" t="s">
        <v>321</v>
      </c>
      <c r="V19251" t="s">
        <v>33</v>
      </c>
    </row>
    <row r="19252" spans="1:22">
      <c r="A19252" s="4">
        <v>46161</v>
      </c>
      <c r="B19252" t="s">
        <v>13317</v>
      </c>
      <c r="C19252" t="s">
        <v>23</v>
      </c>
      <c r="D19252">
        <v>2</v>
      </c>
      <c r="E19252">
        <v>42000</v>
      </c>
      <c r="F19252">
        <f>Table2[[#This Row],[Đơn Giá Chuẩn]]*Table2[[#This Row],[Tổng số lượng bán]]</f>
        <v>84000</v>
      </c>
      <c r="G19252">
        <v>0</v>
      </c>
      <c r="H19252">
        <f>Table2[[#This Row],[Doanh số bán]]-Table2[[#This Row],[Chiết khấu]]</f>
        <v>84000</v>
      </c>
      <c r="K19252" t="s">
        <v>24</v>
      </c>
      <c r="L19252">
        <v>0</v>
      </c>
      <c r="M19252" t="s">
        <v>319</v>
      </c>
      <c r="N19252" t="s">
        <v>26</v>
      </c>
      <c r="P19252" t="s">
        <v>94</v>
      </c>
      <c r="Q19252" t="s">
        <v>95</v>
      </c>
      <c r="R19252" t="s">
        <v>29</v>
      </c>
      <c r="S19252" t="s">
        <v>30</v>
      </c>
      <c r="T19252" t="s">
        <v>320</v>
      </c>
      <c r="U19252" t="s">
        <v>321</v>
      </c>
      <c r="V19252" t="s">
        <v>33</v>
      </c>
    </row>
    <row r="19253" spans="1:22">
      <c r="A19253" s="4">
        <v>46153</v>
      </c>
      <c r="B19253" t="s">
        <v>12663</v>
      </c>
      <c r="C19253" t="s">
        <v>83</v>
      </c>
      <c r="D19253">
        <v>4</v>
      </c>
      <c r="E19253">
        <v>302000</v>
      </c>
      <c r="F19253">
        <f>Table2[[#This Row],[Đơn Giá Chuẩn]]*Table2[[#This Row],[Tổng số lượng bán]]</f>
        <v>1208000</v>
      </c>
      <c r="G19253">
        <v>333333</v>
      </c>
      <c r="H19253">
        <f>Table2[[#This Row],[Doanh số bán]]-Table2[[#This Row],[Chiết khấu]]</f>
        <v>874667</v>
      </c>
      <c r="K19253" t="s">
        <v>24</v>
      </c>
      <c r="L19253">
        <v>1</v>
      </c>
      <c r="M19253" t="s">
        <v>319</v>
      </c>
      <c r="N19253" t="s">
        <v>26</v>
      </c>
      <c r="O19253">
        <v>4</v>
      </c>
      <c r="P19253" t="s">
        <v>84</v>
      </c>
      <c r="Q19253" t="s">
        <v>85</v>
      </c>
      <c r="R19253" t="s">
        <v>41</v>
      </c>
      <c r="S19253" t="s">
        <v>42</v>
      </c>
      <c r="T19253" t="s">
        <v>320</v>
      </c>
      <c r="U19253" t="s">
        <v>321</v>
      </c>
      <c r="V19253" t="s">
        <v>33</v>
      </c>
    </row>
    <row r="19254" spans="1:22">
      <c r="A19254" s="4">
        <v>46161</v>
      </c>
      <c r="B19254" t="s">
        <v>13319</v>
      </c>
      <c r="C19254" t="s">
        <v>23</v>
      </c>
      <c r="D19254">
        <v>1</v>
      </c>
      <c r="E19254">
        <v>25999.999999999996</v>
      </c>
      <c r="F19254">
        <f>Table2[[#This Row],[Đơn Giá Chuẩn]]*Table2[[#This Row],[Tổng số lượng bán]]</f>
        <v>25999.999999999996</v>
      </c>
      <c r="G19254">
        <v>0</v>
      </c>
      <c r="H19254">
        <f>Table2[[#This Row],[Doanh số bán]]-Table2[[#This Row],[Chiết khấu]]</f>
        <v>25999.999999999996</v>
      </c>
      <c r="K19254" t="s">
        <v>24</v>
      </c>
      <c r="L19254">
        <v>0</v>
      </c>
      <c r="M19254" t="s">
        <v>319</v>
      </c>
      <c r="N19254" t="s">
        <v>26</v>
      </c>
      <c r="P19254" t="s">
        <v>47</v>
      </c>
      <c r="Q19254" t="s">
        <v>48</v>
      </c>
      <c r="R19254" t="s">
        <v>29</v>
      </c>
      <c r="S19254" t="s">
        <v>30</v>
      </c>
      <c r="T19254" t="s">
        <v>320</v>
      </c>
      <c r="U19254" t="s">
        <v>321</v>
      </c>
      <c r="V19254" t="s">
        <v>33</v>
      </c>
    </row>
    <row r="19255" spans="1:22">
      <c r="A19255" s="4">
        <v>46161</v>
      </c>
      <c r="B19255" t="s">
        <v>1216</v>
      </c>
      <c r="C19255" t="s">
        <v>23</v>
      </c>
      <c r="D19255">
        <v>1</v>
      </c>
      <c r="E19255">
        <v>42000</v>
      </c>
      <c r="F19255">
        <f>Table2[[#This Row],[Đơn Giá Chuẩn]]*Table2[[#This Row],[Tổng số lượng bán]]</f>
        <v>42000</v>
      </c>
      <c r="G19255">
        <v>0</v>
      </c>
      <c r="H19255">
        <f>Table2[[#This Row],[Doanh số bán]]-Table2[[#This Row],[Chiết khấu]]</f>
        <v>42000</v>
      </c>
      <c r="K19255" t="s">
        <v>24</v>
      </c>
      <c r="L19255">
        <v>0</v>
      </c>
      <c r="M19255" t="s">
        <v>918</v>
      </c>
      <c r="N19255" t="s">
        <v>919</v>
      </c>
      <c r="P19255" t="s">
        <v>1960</v>
      </c>
      <c r="Q19255" t="s">
        <v>1961</v>
      </c>
      <c r="R19255" t="s">
        <v>29</v>
      </c>
      <c r="S19255" t="s">
        <v>30</v>
      </c>
      <c r="T19255" t="s">
        <v>922</v>
      </c>
      <c r="U19255" t="s">
        <v>923</v>
      </c>
      <c r="V19255" t="s">
        <v>33</v>
      </c>
    </row>
    <row r="19256" spans="1:22">
      <c r="A19256" s="4">
        <v>46161</v>
      </c>
      <c r="B19256" t="s">
        <v>1216</v>
      </c>
      <c r="C19256" t="s">
        <v>23</v>
      </c>
      <c r="D19256">
        <v>1</v>
      </c>
      <c r="E19256">
        <v>47000</v>
      </c>
      <c r="F19256">
        <f>Table2[[#This Row],[Đơn Giá Chuẩn]]*Table2[[#This Row],[Tổng số lượng bán]]</f>
        <v>47000</v>
      </c>
      <c r="G19256">
        <v>0</v>
      </c>
      <c r="H19256">
        <f>Table2[[#This Row],[Doanh số bán]]-Table2[[#This Row],[Chiết khấu]]</f>
        <v>47000</v>
      </c>
      <c r="K19256" t="s">
        <v>24</v>
      </c>
      <c r="L19256">
        <v>0</v>
      </c>
      <c r="M19256" t="s">
        <v>918</v>
      </c>
      <c r="N19256" t="s">
        <v>919</v>
      </c>
      <c r="P19256" t="s">
        <v>1996</v>
      </c>
      <c r="Q19256" t="s">
        <v>1997</v>
      </c>
      <c r="R19256" t="s">
        <v>29</v>
      </c>
      <c r="S19256" t="s">
        <v>30</v>
      </c>
      <c r="T19256" t="s">
        <v>922</v>
      </c>
      <c r="U19256" t="s">
        <v>923</v>
      </c>
      <c r="V19256" t="s">
        <v>33</v>
      </c>
    </row>
    <row r="19257" spans="1:22">
      <c r="A19257" s="4">
        <v>46161</v>
      </c>
      <c r="B19257" t="s">
        <v>1217</v>
      </c>
      <c r="C19257" t="s">
        <v>23</v>
      </c>
      <c r="D19257">
        <v>1</v>
      </c>
      <c r="E19257">
        <v>62000</v>
      </c>
      <c r="F19257">
        <f>Table2[[#This Row],[Đơn Giá Chuẩn]]*Table2[[#This Row],[Tổng số lượng bán]]</f>
        <v>62000</v>
      </c>
      <c r="G19257">
        <v>0</v>
      </c>
      <c r="H19257">
        <f>Table2[[#This Row],[Doanh số bán]]-Table2[[#This Row],[Chiết khấu]]</f>
        <v>62000</v>
      </c>
      <c r="K19257" t="s">
        <v>24</v>
      </c>
      <c r="L19257">
        <v>0</v>
      </c>
      <c r="M19257" t="s">
        <v>918</v>
      </c>
      <c r="N19257" t="s">
        <v>919</v>
      </c>
      <c r="P19257" t="s">
        <v>1745</v>
      </c>
      <c r="Q19257" t="s">
        <v>1746</v>
      </c>
      <c r="R19257" t="s">
        <v>29</v>
      </c>
      <c r="S19257" t="s">
        <v>30</v>
      </c>
      <c r="T19257" t="s">
        <v>922</v>
      </c>
      <c r="U19257" t="s">
        <v>923</v>
      </c>
      <c r="V19257" t="s">
        <v>33</v>
      </c>
    </row>
    <row r="19258" spans="1:22">
      <c r="A19258" s="4">
        <v>46161</v>
      </c>
      <c r="B19258" t="s">
        <v>1217</v>
      </c>
      <c r="C19258" t="s">
        <v>23</v>
      </c>
      <c r="D19258">
        <v>1</v>
      </c>
      <c r="E19258">
        <v>47000</v>
      </c>
      <c r="F19258">
        <f>Table2[[#This Row],[Đơn Giá Chuẩn]]*Table2[[#This Row],[Tổng số lượng bán]]</f>
        <v>47000</v>
      </c>
      <c r="G19258">
        <v>0</v>
      </c>
      <c r="H19258">
        <f>Table2[[#This Row],[Doanh số bán]]-Table2[[#This Row],[Chiết khấu]]</f>
        <v>47000</v>
      </c>
      <c r="K19258" t="s">
        <v>24</v>
      </c>
      <c r="L19258">
        <v>0</v>
      </c>
      <c r="M19258" t="s">
        <v>918</v>
      </c>
      <c r="N19258" t="s">
        <v>919</v>
      </c>
      <c r="P19258" t="s">
        <v>1996</v>
      </c>
      <c r="Q19258" t="s">
        <v>1997</v>
      </c>
      <c r="R19258" t="s">
        <v>29</v>
      </c>
      <c r="S19258" t="s">
        <v>30</v>
      </c>
      <c r="T19258" t="s">
        <v>922</v>
      </c>
      <c r="U19258" t="s">
        <v>923</v>
      </c>
      <c r="V19258" t="s">
        <v>33</v>
      </c>
    </row>
    <row r="19259" spans="1:22">
      <c r="A19259" s="4">
        <v>46161</v>
      </c>
      <c r="B19259" t="s">
        <v>1218</v>
      </c>
      <c r="C19259" t="s">
        <v>23</v>
      </c>
      <c r="D19259">
        <v>1</v>
      </c>
      <c r="E19259">
        <v>62000</v>
      </c>
      <c r="F19259">
        <f>Table2[[#This Row],[Đơn Giá Chuẩn]]*Table2[[#This Row],[Tổng số lượng bán]]</f>
        <v>62000</v>
      </c>
      <c r="G19259">
        <v>0</v>
      </c>
      <c r="H19259">
        <f>Table2[[#This Row],[Doanh số bán]]-Table2[[#This Row],[Chiết khấu]]</f>
        <v>62000</v>
      </c>
      <c r="K19259" t="s">
        <v>24</v>
      </c>
      <c r="L19259">
        <v>0</v>
      </c>
      <c r="M19259" t="s">
        <v>918</v>
      </c>
      <c r="N19259" t="s">
        <v>919</v>
      </c>
      <c r="P19259" t="s">
        <v>1815</v>
      </c>
      <c r="Q19259" t="s">
        <v>1816</v>
      </c>
      <c r="R19259" t="s">
        <v>29</v>
      </c>
      <c r="S19259" t="s">
        <v>30</v>
      </c>
      <c r="T19259" t="s">
        <v>922</v>
      </c>
      <c r="U19259" t="s">
        <v>923</v>
      </c>
      <c r="V19259" t="s">
        <v>33</v>
      </c>
    </row>
    <row r="19260" spans="1:22">
      <c r="A19260" s="4">
        <v>46161</v>
      </c>
      <c r="B19260" t="s">
        <v>524</v>
      </c>
      <c r="C19260" t="s">
        <v>23</v>
      </c>
      <c r="D19260">
        <v>1</v>
      </c>
      <c r="E19260">
        <v>51000</v>
      </c>
      <c r="F19260">
        <f>Table2[[#This Row],[Đơn Giá Chuẩn]]*Table2[[#This Row],[Tổng số lượng bán]]</f>
        <v>51000</v>
      </c>
      <c r="G19260">
        <v>0</v>
      </c>
      <c r="H19260">
        <f>Table2[[#This Row],[Doanh số bán]]-Table2[[#This Row],[Chiết khấu]]</f>
        <v>51000</v>
      </c>
      <c r="K19260" t="s">
        <v>24</v>
      </c>
      <c r="L19260">
        <v>0</v>
      </c>
      <c r="M19260" t="s">
        <v>918</v>
      </c>
      <c r="N19260" t="s">
        <v>919</v>
      </c>
      <c r="P19260" t="s">
        <v>1733</v>
      </c>
      <c r="Q19260" t="s">
        <v>1734</v>
      </c>
      <c r="R19260" t="s">
        <v>29</v>
      </c>
      <c r="S19260" t="s">
        <v>30</v>
      </c>
      <c r="T19260" t="s">
        <v>922</v>
      </c>
      <c r="U19260" t="s">
        <v>923</v>
      </c>
      <c r="V19260" t="s">
        <v>33</v>
      </c>
    </row>
    <row r="19261" spans="1:22">
      <c r="A19261" s="4">
        <v>46161</v>
      </c>
      <c r="B19261" t="s">
        <v>3334</v>
      </c>
      <c r="C19261" t="s">
        <v>23</v>
      </c>
      <c r="D19261">
        <v>1</v>
      </c>
      <c r="E19261">
        <v>52000</v>
      </c>
      <c r="F19261">
        <f>Table2[[#This Row],[Đơn Giá Chuẩn]]*Table2[[#This Row],[Tổng số lượng bán]]</f>
        <v>52000</v>
      </c>
      <c r="G19261">
        <v>0</v>
      </c>
      <c r="H19261">
        <f>Table2[[#This Row],[Doanh số bán]]-Table2[[#This Row],[Chiết khấu]]</f>
        <v>52000</v>
      </c>
      <c r="K19261" t="s">
        <v>24</v>
      </c>
      <c r="L19261">
        <v>0</v>
      </c>
      <c r="M19261" t="s">
        <v>918</v>
      </c>
      <c r="N19261" t="s">
        <v>919</v>
      </c>
      <c r="P19261" t="s">
        <v>1730</v>
      </c>
      <c r="Q19261" t="s">
        <v>1731</v>
      </c>
      <c r="R19261" t="s">
        <v>29</v>
      </c>
      <c r="S19261" t="s">
        <v>30</v>
      </c>
      <c r="T19261" t="s">
        <v>922</v>
      </c>
      <c r="U19261" t="s">
        <v>923</v>
      </c>
      <c r="V19261" t="s">
        <v>33</v>
      </c>
    </row>
    <row r="19262" spans="1:22">
      <c r="A19262" s="4">
        <v>46161</v>
      </c>
      <c r="B19262" t="s">
        <v>1672</v>
      </c>
      <c r="C19262" t="s">
        <v>23</v>
      </c>
      <c r="D19262">
        <v>1</v>
      </c>
      <c r="E19262">
        <v>42000</v>
      </c>
      <c r="F19262">
        <f>Table2[[#This Row],[Đơn Giá Chuẩn]]*Table2[[#This Row],[Tổng số lượng bán]]</f>
        <v>42000</v>
      </c>
      <c r="G19262">
        <v>12963</v>
      </c>
      <c r="H19262">
        <f>Table2[[#This Row],[Doanh số bán]]-Table2[[#This Row],[Chiết khấu]]</f>
        <v>29037</v>
      </c>
      <c r="K19262" t="s">
        <v>24</v>
      </c>
      <c r="L19262">
        <v>0</v>
      </c>
      <c r="M19262" t="s">
        <v>918</v>
      </c>
      <c r="N19262" t="s">
        <v>919</v>
      </c>
      <c r="P19262" t="s">
        <v>1960</v>
      </c>
      <c r="Q19262" t="s">
        <v>1961</v>
      </c>
      <c r="R19262" t="s">
        <v>29</v>
      </c>
      <c r="S19262" t="s">
        <v>30</v>
      </c>
      <c r="T19262" t="s">
        <v>922</v>
      </c>
      <c r="U19262" t="s">
        <v>923</v>
      </c>
      <c r="V19262" t="s">
        <v>33</v>
      </c>
    </row>
    <row r="19263" spans="1:22">
      <c r="A19263" s="4">
        <v>46161</v>
      </c>
      <c r="B19263" t="s">
        <v>1222</v>
      </c>
      <c r="C19263" t="s">
        <v>23</v>
      </c>
      <c r="D19263">
        <v>1</v>
      </c>
      <c r="E19263">
        <v>52000</v>
      </c>
      <c r="F19263">
        <f>Table2[[#This Row],[Đơn Giá Chuẩn]]*Table2[[#This Row],[Tổng số lượng bán]]</f>
        <v>52000</v>
      </c>
      <c r="G19263">
        <v>16203</v>
      </c>
      <c r="H19263">
        <f>Table2[[#This Row],[Doanh số bán]]-Table2[[#This Row],[Chiết khấu]]</f>
        <v>35797</v>
      </c>
      <c r="K19263" t="s">
        <v>24</v>
      </c>
      <c r="L19263">
        <v>0</v>
      </c>
      <c r="M19263" t="s">
        <v>918</v>
      </c>
      <c r="N19263" t="s">
        <v>919</v>
      </c>
      <c r="P19263" t="s">
        <v>1730</v>
      </c>
      <c r="Q19263" t="s">
        <v>1731</v>
      </c>
      <c r="R19263" t="s">
        <v>29</v>
      </c>
      <c r="S19263" t="s">
        <v>30</v>
      </c>
      <c r="T19263" t="s">
        <v>922</v>
      </c>
      <c r="U19263" t="s">
        <v>923</v>
      </c>
      <c r="V19263" t="s">
        <v>33</v>
      </c>
    </row>
    <row r="19264" spans="1:22">
      <c r="A19264" s="4">
        <v>46161</v>
      </c>
      <c r="B19264" t="s">
        <v>525</v>
      </c>
      <c r="C19264" t="s">
        <v>23</v>
      </c>
      <c r="D19264">
        <v>1</v>
      </c>
      <c r="E19264">
        <v>42000</v>
      </c>
      <c r="F19264">
        <f>Table2[[#This Row],[Đơn Giá Chuẩn]]*Table2[[#This Row],[Tổng số lượng bán]]</f>
        <v>42000</v>
      </c>
      <c r="G19264">
        <v>12963</v>
      </c>
      <c r="H19264">
        <f>Table2[[#This Row],[Doanh số bán]]-Table2[[#This Row],[Chiết khấu]]</f>
        <v>29037</v>
      </c>
      <c r="K19264" t="s">
        <v>24</v>
      </c>
      <c r="L19264">
        <v>0</v>
      </c>
      <c r="M19264" t="s">
        <v>918</v>
      </c>
      <c r="N19264" t="s">
        <v>919</v>
      </c>
      <c r="P19264" t="s">
        <v>1771</v>
      </c>
      <c r="Q19264" t="s">
        <v>1772</v>
      </c>
      <c r="R19264" t="s">
        <v>29</v>
      </c>
      <c r="S19264" t="s">
        <v>30</v>
      </c>
      <c r="T19264" t="s">
        <v>922</v>
      </c>
      <c r="U19264" t="s">
        <v>923</v>
      </c>
      <c r="V19264" t="s">
        <v>33</v>
      </c>
    </row>
    <row r="19265" spans="1:22">
      <c r="A19265" s="4">
        <v>46161</v>
      </c>
      <c r="B19265" t="s">
        <v>1224</v>
      </c>
      <c r="C19265" t="s">
        <v>155</v>
      </c>
      <c r="D19265">
        <v>1</v>
      </c>
      <c r="E19265">
        <v>331000</v>
      </c>
      <c r="F19265">
        <f>Table2[[#This Row],[Đơn Giá Chuẩn]]*Table2[[#This Row],[Tổng số lượng bán]]</f>
        <v>331000</v>
      </c>
      <c r="G19265">
        <v>106621</v>
      </c>
      <c r="H19265">
        <f>Table2[[#This Row],[Doanh số bán]]-Table2[[#This Row],[Chiết khấu]]</f>
        <v>224379</v>
      </c>
      <c r="K19265" t="s">
        <v>24</v>
      </c>
      <c r="L19265">
        <v>1.6</v>
      </c>
      <c r="M19265" t="s">
        <v>918</v>
      </c>
      <c r="N19265" t="s">
        <v>919</v>
      </c>
      <c r="O19265">
        <v>1.6</v>
      </c>
      <c r="P19265" t="s">
        <v>839</v>
      </c>
      <c r="Q19265" t="s">
        <v>840</v>
      </c>
      <c r="R19265" t="s">
        <v>107</v>
      </c>
      <c r="S19265" t="s">
        <v>108</v>
      </c>
      <c r="T19265" t="s">
        <v>922</v>
      </c>
      <c r="U19265" t="s">
        <v>923</v>
      </c>
      <c r="V19265" t="s">
        <v>33</v>
      </c>
    </row>
    <row r="19266" spans="1:22">
      <c r="A19266" s="4">
        <v>46161</v>
      </c>
      <c r="B19266" t="s">
        <v>1673</v>
      </c>
      <c r="C19266" t="s">
        <v>23</v>
      </c>
      <c r="D19266">
        <v>2</v>
      </c>
      <c r="E19266">
        <v>42000</v>
      </c>
      <c r="F19266">
        <f>Table2[[#This Row],[Đơn Giá Chuẩn]]*Table2[[#This Row],[Tổng số lượng bán]]</f>
        <v>84000</v>
      </c>
      <c r="G19266">
        <v>0</v>
      </c>
      <c r="H19266">
        <f>Table2[[#This Row],[Doanh số bán]]-Table2[[#This Row],[Chiết khấu]]</f>
        <v>84000</v>
      </c>
      <c r="K19266" t="s">
        <v>24</v>
      </c>
      <c r="L19266">
        <v>0</v>
      </c>
      <c r="M19266" t="s">
        <v>918</v>
      </c>
      <c r="N19266" t="s">
        <v>919</v>
      </c>
      <c r="P19266" t="s">
        <v>1771</v>
      </c>
      <c r="Q19266" t="s">
        <v>1772</v>
      </c>
      <c r="R19266" t="s">
        <v>29</v>
      </c>
      <c r="S19266" t="s">
        <v>30</v>
      </c>
      <c r="T19266" t="s">
        <v>922</v>
      </c>
      <c r="U19266" t="s">
        <v>923</v>
      </c>
      <c r="V19266" t="s">
        <v>33</v>
      </c>
    </row>
    <row r="19267" spans="1:22">
      <c r="A19267" s="4">
        <v>46161</v>
      </c>
      <c r="B19267" t="s">
        <v>1227</v>
      </c>
      <c r="C19267" t="s">
        <v>104</v>
      </c>
      <c r="D19267">
        <v>1</v>
      </c>
      <c r="E19267">
        <v>152000</v>
      </c>
      <c r="F19267">
        <f>Table2[[#This Row],[Đơn Giá Chuẩn]]*Table2[[#This Row],[Tổng số lượng bán]]</f>
        <v>152000</v>
      </c>
      <c r="G19267">
        <v>0</v>
      </c>
      <c r="H19267">
        <f>Table2[[#This Row],[Doanh số bán]]-Table2[[#This Row],[Chiết khấu]]</f>
        <v>152000</v>
      </c>
      <c r="K19267" t="s">
        <v>24</v>
      </c>
      <c r="L19267">
        <v>0.125</v>
      </c>
      <c r="M19267" t="s">
        <v>918</v>
      </c>
      <c r="N19267" t="s">
        <v>919</v>
      </c>
      <c r="O19267">
        <v>0.125</v>
      </c>
      <c r="P19267" t="s">
        <v>1500</v>
      </c>
      <c r="Q19267" t="s">
        <v>1501</v>
      </c>
      <c r="R19267" t="s">
        <v>41</v>
      </c>
      <c r="S19267" t="s">
        <v>42</v>
      </c>
      <c r="T19267" t="s">
        <v>922</v>
      </c>
      <c r="U19267" t="s">
        <v>923</v>
      </c>
      <c r="V19267" t="s">
        <v>33</v>
      </c>
    </row>
    <row r="19268" spans="1:22">
      <c r="A19268" s="4">
        <v>46161</v>
      </c>
      <c r="B19268" t="s">
        <v>1228</v>
      </c>
      <c r="C19268" t="s">
        <v>23</v>
      </c>
      <c r="D19268">
        <v>1</v>
      </c>
      <c r="E19268">
        <v>67000</v>
      </c>
      <c r="F19268">
        <f>Table2[[#This Row],[Đơn Giá Chuẩn]]*Table2[[#This Row],[Tổng số lượng bán]]</f>
        <v>67000</v>
      </c>
      <c r="G19268">
        <v>0</v>
      </c>
      <c r="H19268">
        <f>Table2[[#This Row],[Doanh số bán]]-Table2[[#This Row],[Chiết khấu]]</f>
        <v>67000</v>
      </c>
      <c r="K19268" t="s">
        <v>24</v>
      </c>
      <c r="L19268">
        <v>0</v>
      </c>
      <c r="M19268" t="s">
        <v>918</v>
      </c>
      <c r="N19268" t="s">
        <v>919</v>
      </c>
      <c r="P19268" t="s">
        <v>1743</v>
      </c>
      <c r="Q19268" t="s">
        <v>1744</v>
      </c>
      <c r="R19268" t="s">
        <v>29</v>
      </c>
      <c r="S19268" t="s">
        <v>30</v>
      </c>
      <c r="T19268" t="s">
        <v>922</v>
      </c>
      <c r="U19268" t="s">
        <v>923</v>
      </c>
      <c r="V19268" t="s">
        <v>33</v>
      </c>
    </row>
    <row r="19269" spans="1:22">
      <c r="A19269" s="4">
        <v>46161</v>
      </c>
      <c r="B19269" t="s">
        <v>530</v>
      </c>
      <c r="C19269" t="s">
        <v>155</v>
      </c>
      <c r="D19269">
        <v>3</v>
      </c>
      <c r="E19269">
        <v>187000</v>
      </c>
      <c r="F19269">
        <f>Table2[[#This Row],[Đơn Giá Chuẩn]]*Table2[[#This Row],[Tổng số lượng bán]]</f>
        <v>561000</v>
      </c>
      <c r="G19269">
        <v>0</v>
      </c>
      <c r="H19269">
        <f>Table2[[#This Row],[Doanh số bán]]-Table2[[#This Row],[Chiết khấu]]</f>
        <v>561000</v>
      </c>
      <c r="K19269" t="s">
        <v>24</v>
      </c>
      <c r="L19269">
        <v>0.5</v>
      </c>
      <c r="M19269" t="s">
        <v>918</v>
      </c>
      <c r="N19269" t="s">
        <v>919</v>
      </c>
      <c r="O19269">
        <v>1.5</v>
      </c>
      <c r="P19269" t="s">
        <v>12686</v>
      </c>
      <c r="Q19269" t="s">
        <v>12687</v>
      </c>
      <c r="R19269" t="s">
        <v>41</v>
      </c>
      <c r="S19269" t="s">
        <v>42</v>
      </c>
      <c r="T19269" t="s">
        <v>922</v>
      </c>
      <c r="U19269" t="s">
        <v>923</v>
      </c>
      <c r="V19269" t="s">
        <v>33</v>
      </c>
    </row>
    <row r="19270" spans="1:22">
      <c r="A19270" s="4">
        <v>46161</v>
      </c>
      <c r="B19270" t="s">
        <v>539</v>
      </c>
      <c r="C19270" t="s">
        <v>104</v>
      </c>
      <c r="D19270">
        <v>1</v>
      </c>
      <c r="E19270">
        <v>51000</v>
      </c>
      <c r="F19270">
        <f>Table2[[#This Row],[Đơn Giá Chuẩn]]*Table2[[#This Row],[Tổng số lượng bán]]</f>
        <v>51000</v>
      </c>
      <c r="G19270">
        <v>0</v>
      </c>
      <c r="H19270">
        <f>Table2[[#This Row],[Doanh số bán]]-Table2[[#This Row],[Chiết khấu]]</f>
        <v>51000</v>
      </c>
      <c r="K19270" t="s">
        <v>24</v>
      </c>
      <c r="L19270">
        <v>0.12</v>
      </c>
      <c r="M19270" t="s">
        <v>918</v>
      </c>
      <c r="N19270" t="s">
        <v>919</v>
      </c>
      <c r="O19270">
        <v>0.12</v>
      </c>
      <c r="P19270" t="s">
        <v>656</v>
      </c>
      <c r="Q19270" t="s">
        <v>657</v>
      </c>
      <c r="R19270" t="s">
        <v>107</v>
      </c>
      <c r="S19270" t="s">
        <v>108</v>
      </c>
      <c r="T19270" t="s">
        <v>922</v>
      </c>
      <c r="U19270" t="s">
        <v>923</v>
      </c>
      <c r="V19270" t="s">
        <v>33</v>
      </c>
    </row>
    <row r="19271" spans="1:22">
      <c r="A19271" s="4">
        <v>46161</v>
      </c>
      <c r="B19271" t="s">
        <v>539</v>
      </c>
      <c r="C19271" t="s">
        <v>104</v>
      </c>
      <c r="D19271">
        <v>1</v>
      </c>
      <c r="E19271">
        <v>47000</v>
      </c>
      <c r="F19271">
        <f>Table2[[#This Row],[Đơn Giá Chuẩn]]*Table2[[#This Row],[Tổng số lượng bán]]</f>
        <v>47000</v>
      </c>
      <c r="G19271">
        <v>0</v>
      </c>
      <c r="H19271">
        <f>Table2[[#This Row],[Doanh số bán]]-Table2[[#This Row],[Chiết khấu]]</f>
        <v>47000</v>
      </c>
      <c r="K19271" t="s">
        <v>24</v>
      </c>
      <c r="L19271">
        <v>0.12</v>
      </c>
      <c r="M19271" t="s">
        <v>918</v>
      </c>
      <c r="N19271" t="s">
        <v>919</v>
      </c>
      <c r="O19271">
        <v>0.12</v>
      </c>
      <c r="P19271" t="s">
        <v>520</v>
      </c>
      <c r="Q19271" t="s">
        <v>521</v>
      </c>
      <c r="R19271" t="s">
        <v>107</v>
      </c>
      <c r="S19271" t="s">
        <v>108</v>
      </c>
      <c r="T19271" t="s">
        <v>922</v>
      </c>
      <c r="U19271" t="s">
        <v>923</v>
      </c>
      <c r="V19271" t="s">
        <v>33</v>
      </c>
    </row>
    <row r="19272" spans="1:22">
      <c r="A19272" s="4">
        <v>46161</v>
      </c>
      <c r="B19272" t="s">
        <v>540</v>
      </c>
      <c r="C19272" t="s">
        <v>2500</v>
      </c>
      <c r="D19272">
        <v>4</v>
      </c>
      <c r="E19272">
        <v>262000</v>
      </c>
      <c r="F19272">
        <f>Table2[[#This Row],[Đơn Giá Chuẩn]]*Table2[[#This Row],[Tổng số lượng bán]]</f>
        <v>1048000</v>
      </c>
      <c r="G19272">
        <v>192593</v>
      </c>
      <c r="H19272">
        <f>Table2[[#This Row],[Doanh số bán]]-Table2[[#This Row],[Chiết khấu]]</f>
        <v>855407</v>
      </c>
      <c r="K19272" t="s">
        <v>24</v>
      </c>
      <c r="L19272">
        <v>1</v>
      </c>
      <c r="M19272" t="s">
        <v>918</v>
      </c>
      <c r="N19272" t="s">
        <v>919</v>
      </c>
      <c r="O19272">
        <v>4</v>
      </c>
      <c r="P19272" t="s">
        <v>2511</v>
      </c>
      <c r="Q19272" t="s">
        <v>2512</v>
      </c>
      <c r="R19272" t="s">
        <v>41</v>
      </c>
      <c r="S19272" t="s">
        <v>42</v>
      </c>
      <c r="T19272" t="s">
        <v>922</v>
      </c>
      <c r="U19272" t="s">
        <v>923</v>
      </c>
      <c r="V19272" t="s">
        <v>33</v>
      </c>
    </row>
    <row r="19273" spans="1:22">
      <c r="A19273" s="4">
        <v>46161</v>
      </c>
      <c r="B19273" t="s">
        <v>1237</v>
      </c>
      <c r="C19273" t="s">
        <v>23</v>
      </c>
      <c r="D19273">
        <v>1</v>
      </c>
      <c r="E19273">
        <v>52000</v>
      </c>
      <c r="F19273">
        <f>Table2[[#This Row],[Đơn Giá Chuẩn]]*Table2[[#This Row],[Tổng số lượng bán]]</f>
        <v>52000</v>
      </c>
      <c r="G19273">
        <v>0</v>
      </c>
      <c r="H19273">
        <f>Table2[[#This Row],[Doanh số bán]]-Table2[[#This Row],[Chiết khấu]]</f>
        <v>52000</v>
      </c>
      <c r="K19273" t="s">
        <v>24</v>
      </c>
      <c r="L19273">
        <v>0</v>
      </c>
      <c r="M19273" t="s">
        <v>918</v>
      </c>
      <c r="N19273" t="s">
        <v>919</v>
      </c>
      <c r="P19273" t="s">
        <v>1775</v>
      </c>
      <c r="Q19273" t="s">
        <v>1776</v>
      </c>
      <c r="R19273" t="s">
        <v>29</v>
      </c>
      <c r="S19273" t="s">
        <v>56</v>
      </c>
      <c r="T19273" t="s">
        <v>922</v>
      </c>
      <c r="U19273" t="s">
        <v>923</v>
      </c>
      <c r="V19273" t="s">
        <v>33</v>
      </c>
    </row>
    <row r="19274" spans="1:22">
      <c r="A19274" s="4">
        <v>46161</v>
      </c>
      <c r="B19274" t="s">
        <v>1237</v>
      </c>
      <c r="C19274" t="s">
        <v>23</v>
      </c>
      <c r="D19274">
        <v>1</v>
      </c>
      <c r="E19274">
        <v>67000</v>
      </c>
      <c r="F19274">
        <f>Table2[[#This Row],[Đơn Giá Chuẩn]]*Table2[[#This Row],[Tổng số lượng bán]]</f>
        <v>67000</v>
      </c>
      <c r="G19274">
        <v>0</v>
      </c>
      <c r="H19274">
        <f>Table2[[#This Row],[Doanh số bán]]-Table2[[#This Row],[Chiết khấu]]</f>
        <v>67000</v>
      </c>
      <c r="K19274" t="s">
        <v>24</v>
      </c>
      <c r="L19274">
        <v>0</v>
      </c>
      <c r="M19274" t="s">
        <v>918</v>
      </c>
      <c r="N19274" t="s">
        <v>919</v>
      </c>
      <c r="P19274" t="s">
        <v>1749</v>
      </c>
      <c r="Q19274" t="s">
        <v>1750</v>
      </c>
      <c r="R19274" t="s">
        <v>29</v>
      </c>
      <c r="S19274" t="s">
        <v>56</v>
      </c>
      <c r="T19274" t="s">
        <v>922</v>
      </c>
      <c r="U19274" t="s">
        <v>923</v>
      </c>
      <c r="V19274" t="s">
        <v>33</v>
      </c>
    </row>
    <row r="19275" spans="1:22">
      <c r="A19275" s="4">
        <v>46161</v>
      </c>
      <c r="B19275" t="s">
        <v>1238</v>
      </c>
      <c r="C19275" t="s">
        <v>23</v>
      </c>
      <c r="D19275">
        <v>2</v>
      </c>
      <c r="E19275">
        <v>67000</v>
      </c>
      <c r="F19275">
        <f>Table2[[#This Row],[Đơn Giá Chuẩn]]*Table2[[#This Row],[Tổng số lượng bán]]</f>
        <v>134000</v>
      </c>
      <c r="G19275">
        <v>0</v>
      </c>
      <c r="H19275">
        <f>Table2[[#This Row],[Doanh số bán]]-Table2[[#This Row],[Chiết khấu]]</f>
        <v>134000</v>
      </c>
      <c r="K19275" t="s">
        <v>24</v>
      </c>
      <c r="L19275">
        <v>0</v>
      </c>
      <c r="M19275" t="s">
        <v>918</v>
      </c>
      <c r="N19275" t="s">
        <v>919</v>
      </c>
      <c r="P19275" t="s">
        <v>1763</v>
      </c>
      <c r="Q19275" t="s">
        <v>1764</v>
      </c>
      <c r="R19275" t="s">
        <v>29</v>
      </c>
      <c r="S19275" t="s">
        <v>30</v>
      </c>
      <c r="T19275" t="s">
        <v>922</v>
      </c>
      <c r="U19275" t="s">
        <v>923</v>
      </c>
      <c r="V19275" t="s">
        <v>33</v>
      </c>
    </row>
    <row r="19276" spans="1:22">
      <c r="A19276" s="4">
        <v>46161</v>
      </c>
      <c r="B19276" t="s">
        <v>541</v>
      </c>
      <c r="C19276" t="s">
        <v>23</v>
      </c>
      <c r="D19276">
        <v>1</v>
      </c>
      <c r="E19276">
        <v>42000</v>
      </c>
      <c r="F19276">
        <f>Table2[[#This Row],[Đơn Giá Chuẩn]]*Table2[[#This Row],[Tổng số lượng bán]]</f>
        <v>42000</v>
      </c>
      <c r="G19276">
        <v>12963</v>
      </c>
      <c r="H19276">
        <f>Table2[[#This Row],[Doanh số bán]]-Table2[[#This Row],[Chiết khấu]]</f>
        <v>29037</v>
      </c>
      <c r="K19276" t="s">
        <v>24</v>
      </c>
      <c r="L19276">
        <v>0</v>
      </c>
      <c r="M19276" t="s">
        <v>918</v>
      </c>
      <c r="N19276" t="s">
        <v>919</v>
      </c>
      <c r="P19276" t="s">
        <v>1771</v>
      </c>
      <c r="Q19276" t="s">
        <v>1772</v>
      </c>
      <c r="R19276" t="s">
        <v>29</v>
      </c>
      <c r="S19276" t="s">
        <v>30</v>
      </c>
      <c r="T19276" t="s">
        <v>922</v>
      </c>
      <c r="U19276" t="s">
        <v>923</v>
      </c>
      <c r="V19276" t="s">
        <v>33</v>
      </c>
    </row>
    <row r="19277" spans="1:22">
      <c r="A19277" s="4">
        <v>46161</v>
      </c>
      <c r="B19277" t="s">
        <v>1241</v>
      </c>
      <c r="C19277" t="s">
        <v>23</v>
      </c>
      <c r="D19277">
        <v>1</v>
      </c>
      <c r="E19277">
        <v>52000</v>
      </c>
      <c r="F19277">
        <f>Table2[[#This Row],[Đơn Giá Chuẩn]]*Table2[[#This Row],[Tổng số lượng bán]]</f>
        <v>52000</v>
      </c>
      <c r="G19277">
        <v>0</v>
      </c>
      <c r="H19277">
        <f>Table2[[#This Row],[Doanh số bán]]-Table2[[#This Row],[Chiết khấu]]</f>
        <v>52000</v>
      </c>
      <c r="K19277" t="s">
        <v>24</v>
      </c>
      <c r="L19277">
        <v>0</v>
      </c>
      <c r="M19277" t="s">
        <v>918</v>
      </c>
      <c r="N19277" t="s">
        <v>919</v>
      </c>
      <c r="P19277" t="s">
        <v>1730</v>
      </c>
      <c r="Q19277" t="s">
        <v>1731</v>
      </c>
      <c r="R19277" t="s">
        <v>29</v>
      </c>
      <c r="S19277" t="s">
        <v>30</v>
      </c>
      <c r="T19277" t="s">
        <v>922</v>
      </c>
      <c r="U19277" t="s">
        <v>923</v>
      </c>
      <c r="V19277" t="s">
        <v>33</v>
      </c>
    </row>
    <row r="19278" spans="1:22">
      <c r="A19278" s="4">
        <v>46161</v>
      </c>
      <c r="B19278" t="s">
        <v>1241</v>
      </c>
      <c r="C19278" t="s">
        <v>23</v>
      </c>
      <c r="D19278">
        <v>1</v>
      </c>
      <c r="E19278">
        <v>67000</v>
      </c>
      <c r="F19278">
        <f>Table2[[#This Row],[Đơn Giá Chuẩn]]*Table2[[#This Row],[Tổng số lượng bán]]</f>
        <v>67000</v>
      </c>
      <c r="G19278">
        <v>0</v>
      </c>
      <c r="H19278">
        <f>Table2[[#This Row],[Doanh số bán]]-Table2[[#This Row],[Chiết khấu]]</f>
        <v>67000</v>
      </c>
      <c r="K19278" t="s">
        <v>24</v>
      </c>
      <c r="L19278">
        <v>0</v>
      </c>
      <c r="M19278" t="s">
        <v>918</v>
      </c>
      <c r="N19278" t="s">
        <v>919</v>
      </c>
      <c r="P19278" t="s">
        <v>1756</v>
      </c>
      <c r="Q19278" t="s">
        <v>1757</v>
      </c>
      <c r="R19278" t="s">
        <v>29</v>
      </c>
      <c r="S19278" t="s">
        <v>30</v>
      </c>
      <c r="T19278" t="s">
        <v>922</v>
      </c>
      <c r="U19278" t="s">
        <v>923</v>
      </c>
      <c r="V19278" t="s">
        <v>33</v>
      </c>
    </row>
    <row r="19279" spans="1:22">
      <c r="A19279" s="4">
        <v>46161</v>
      </c>
      <c r="B19279" t="s">
        <v>1242</v>
      </c>
      <c r="C19279" t="s">
        <v>23</v>
      </c>
      <c r="D19279">
        <v>1</v>
      </c>
      <c r="E19279">
        <v>52000</v>
      </c>
      <c r="F19279">
        <f>Table2[[#This Row],[Đơn Giá Chuẩn]]*Table2[[#This Row],[Tổng số lượng bán]]</f>
        <v>52000</v>
      </c>
      <c r="G19279">
        <v>0</v>
      </c>
      <c r="H19279">
        <f>Table2[[#This Row],[Doanh số bán]]-Table2[[#This Row],[Chiết khấu]]</f>
        <v>52000</v>
      </c>
      <c r="K19279" t="s">
        <v>24</v>
      </c>
      <c r="L19279">
        <v>0</v>
      </c>
      <c r="M19279" t="s">
        <v>918</v>
      </c>
      <c r="N19279" t="s">
        <v>919</v>
      </c>
      <c r="P19279" t="s">
        <v>1790</v>
      </c>
      <c r="Q19279" t="s">
        <v>1791</v>
      </c>
      <c r="R19279" t="s">
        <v>29</v>
      </c>
      <c r="S19279" t="s">
        <v>59</v>
      </c>
      <c r="T19279" t="s">
        <v>922</v>
      </c>
      <c r="U19279" t="s">
        <v>923</v>
      </c>
      <c r="V19279" t="s">
        <v>33</v>
      </c>
    </row>
    <row r="19280" spans="1:22">
      <c r="A19280" s="4">
        <v>46161</v>
      </c>
      <c r="B19280" t="s">
        <v>1243</v>
      </c>
      <c r="C19280" t="s">
        <v>23</v>
      </c>
      <c r="D19280">
        <v>1</v>
      </c>
      <c r="E19280">
        <v>62000</v>
      </c>
      <c r="F19280">
        <f>Table2[[#This Row],[Đơn Giá Chuẩn]]*Table2[[#This Row],[Tổng số lượng bán]]</f>
        <v>62000</v>
      </c>
      <c r="G19280">
        <v>19445</v>
      </c>
      <c r="H19280">
        <f>Table2[[#This Row],[Doanh số bán]]-Table2[[#This Row],[Chiết khấu]]</f>
        <v>42555</v>
      </c>
      <c r="K19280" t="s">
        <v>24</v>
      </c>
      <c r="L19280">
        <v>0</v>
      </c>
      <c r="M19280" t="s">
        <v>918</v>
      </c>
      <c r="N19280" t="s">
        <v>919</v>
      </c>
      <c r="P19280" t="s">
        <v>1815</v>
      </c>
      <c r="Q19280" t="s">
        <v>1816</v>
      </c>
      <c r="R19280" t="s">
        <v>29</v>
      </c>
      <c r="S19280" t="s">
        <v>30</v>
      </c>
      <c r="T19280" t="s">
        <v>922</v>
      </c>
      <c r="U19280" t="s">
        <v>923</v>
      </c>
      <c r="V19280" t="s">
        <v>33</v>
      </c>
    </row>
    <row r="19281" spans="1:22">
      <c r="A19281" s="4">
        <v>46161</v>
      </c>
      <c r="B19281" t="s">
        <v>1244</v>
      </c>
      <c r="C19281" t="s">
        <v>1735</v>
      </c>
      <c r="D19281">
        <v>1</v>
      </c>
      <c r="E19281">
        <v>32000</v>
      </c>
      <c r="F19281">
        <f>Table2[[#This Row],[Đơn Giá Chuẩn]]*Table2[[#This Row],[Tổng số lượng bán]]</f>
        <v>32000</v>
      </c>
      <c r="G19281">
        <v>0</v>
      </c>
      <c r="H19281">
        <f>Table2[[#This Row],[Doanh số bán]]-Table2[[#This Row],[Chiết khấu]]</f>
        <v>32000</v>
      </c>
      <c r="K19281" t="s">
        <v>24</v>
      </c>
      <c r="L19281">
        <v>0</v>
      </c>
      <c r="M19281" t="s">
        <v>918</v>
      </c>
      <c r="N19281" t="s">
        <v>919</v>
      </c>
      <c r="P19281" t="s">
        <v>1736</v>
      </c>
      <c r="Q19281" t="s">
        <v>1737</v>
      </c>
      <c r="R19281" t="s">
        <v>29</v>
      </c>
      <c r="S19281" t="s">
        <v>1738</v>
      </c>
      <c r="T19281" t="s">
        <v>922</v>
      </c>
      <c r="U19281" t="s">
        <v>923</v>
      </c>
      <c r="V19281" t="s">
        <v>33</v>
      </c>
    </row>
    <row r="19282" spans="1:22">
      <c r="A19282" s="4">
        <v>46161</v>
      </c>
      <c r="B19282" t="s">
        <v>1244</v>
      </c>
      <c r="C19282" t="s">
        <v>1840</v>
      </c>
      <c r="D19282">
        <v>1</v>
      </c>
      <c r="E19282">
        <v>31454.545454545456</v>
      </c>
      <c r="F19282">
        <f>Table2[[#This Row],[Đơn Giá Chuẩn]]*Table2[[#This Row],[Tổng số lượng bán]]</f>
        <v>31454.545454545456</v>
      </c>
      <c r="G19282">
        <v>0</v>
      </c>
      <c r="H19282">
        <f>Table2[[#This Row],[Doanh số bán]]-Table2[[#This Row],[Chiết khấu]]</f>
        <v>31454.545454545456</v>
      </c>
      <c r="K19282" t="s">
        <v>24</v>
      </c>
      <c r="L19282">
        <v>0</v>
      </c>
      <c r="M19282" t="s">
        <v>918</v>
      </c>
      <c r="N19282" t="s">
        <v>919</v>
      </c>
      <c r="P19282" t="s">
        <v>1841</v>
      </c>
      <c r="Q19282" t="s">
        <v>1842</v>
      </c>
      <c r="R19282" t="s">
        <v>29</v>
      </c>
      <c r="S19282" t="s">
        <v>1738</v>
      </c>
      <c r="T19282" t="s">
        <v>922</v>
      </c>
      <c r="U19282" t="s">
        <v>923</v>
      </c>
      <c r="V19282" t="s">
        <v>33</v>
      </c>
    </row>
    <row r="19283" spans="1:22">
      <c r="A19283" s="4">
        <v>46161</v>
      </c>
      <c r="B19283" t="s">
        <v>1245</v>
      </c>
      <c r="C19283" t="s">
        <v>2500</v>
      </c>
      <c r="D19283">
        <v>6</v>
      </c>
      <c r="E19283">
        <v>272000</v>
      </c>
      <c r="F19283">
        <f>Table2[[#This Row],[Đơn Giá Chuẩn]]*Table2[[#This Row],[Tổng số lượng bán]]</f>
        <v>1632000</v>
      </c>
      <c r="G19283">
        <v>300000</v>
      </c>
      <c r="H19283">
        <f>Table2[[#This Row],[Doanh số bán]]-Table2[[#This Row],[Chiết khấu]]</f>
        <v>1332000</v>
      </c>
      <c r="K19283" t="s">
        <v>24</v>
      </c>
      <c r="L19283">
        <v>1</v>
      </c>
      <c r="M19283" t="s">
        <v>918</v>
      </c>
      <c r="N19283" t="s">
        <v>919</v>
      </c>
      <c r="O19283">
        <v>6</v>
      </c>
      <c r="P19283" t="s">
        <v>512</v>
      </c>
      <c r="Q19283" t="s">
        <v>513</v>
      </c>
      <c r="R19283" t="s">
        <v>41</v>
      </c>
      <c r="S19283" t="s">
        <v>42</v>
      </c>
      <c r="T19283" t="s">
        <v>922</v>
      </c>
      <c r="U19283" t="s">
        <v>923</v>
      </c>
      <c r="V19283" t="s">
        <v>33</v>
      </c>
    </row>
    <row r="19284" spans="1:22">
      <c r="A19284" s="4">
        <v>46161</v>
      </c>
      <c r="B19284" t="s">
        <v>1246</v>
      </c>
      <c r="C19284" t="s">
        <v>23</v>
      </c>
      <c r="D19284">
        <v>1</v>
      </c>
      <c r="E19284">
        <v>62000</v>
      </c>
      <c r="F19284">
        <f>Table2[[#This Row],[Đơn Giá Chuẩn]]*Table2[[#This Row],[Tổng số lượng bán]]</f>
        <v>62000</v>
      </c>
      <c r="G19284">
        <v>0</v>
      </c>
      <c r="H19284">
        <f>Table2[[#This Row],[Doanh số bán]]-Table2[[#This Row],[Chiết khấu]]</f>
        <v>62000</v>
      </c>
      <c r="K19284" t="s">
        <v>24</v>
      </c>
      <c r="L19284">
        <v>0</v>
      </c>
      <c r="M19284" t="s">
        <v>918</v>
      </c>
      <c r="N19284" t="s">
        <v>919</v>
      </c>
      <c r="P19284" t="s">
        <v>1810</v>
      </c>
      <c r="Q19284" t="s">
        <v>1811</v>
      </c>
      <c r="R19284" t="s">
        <v>29</v>
      </c>
      <c r="S19284" t="s">
        <v>56</v>
      </c>
      <c r="T19284" t="s">
        <v>922</v>
      </c>
      <c r="U19284" t="s">
        <v>923</v>
      </c>
      <c r="V19284" t="s">
        <v>33</v>
      </c>
    </row>
    <row r="19285" spans="1:22">
      <c r="A19285" s="4">
        <v>46161</v>
      </c>
      <c r="B19285" t="s">
        <v>1247</v>
      </c>
      <c r="C19285" t="s">
        <v>23</v>
      </c>
      <c r="D19285">
        <v>1</v>
      </c>
      <c r="E19285">
        <v>67000</v>
      </c>
      <c r="F19285">
        <f>Table2[[#This Row],[Đơn Giá Chuẩn]]*Table2[[#This Row],[Tổng số lượng bán]]</f>
        <v>67000</v>
      </c>
      <c r="G19285">
        <v>0</v>
      </c>
      <c r="H19285">
        <f>Table2[[#This Row],[Doanh số bán]]-Table2[[#This Row],[Chiết khấu]]</f>
        <v>67000</v>
      </c>
      <c r="K19285" t="s">
        <v>24</v>
      </c>
      <c r="L19285">
        <v>0</v>
      </c>
      <c r="M19285" t="s">
        <v>918</v>
      </c>
      <c r="N19285" t="s">
        <v>919</v>
      </c>
      <c r="P19285" t="s">
        <v>1832</v>
      </c>
      <c r="Q19285" t="s">
        <v>1833</v>
      </c>
      <c r="R19285" t="s">
        <v>29</v>
      </c>
      <c r="S19285" t="s">
        <v>68</v>
      </c>
      <c r="T19285" t="s">
        <v>922</v>
      </c>
      <c r="U19285" t="s">
        <v>923</v>
      </c>
      <c r="V19285" t="s">
        <v>33</v>
      </c>
    </row>
    <row r="19286" spans="1:22">
      <c r="A19286" s="4">
        <v>46161</v>
      </c>
      <c r="B19286" t="s">
        <v>1248</v>
      </c>
      <c r="C19286" t="s">
        <v>104</v>
      </c>
      <c r="D19286">
        <v>2</v>
      </c>
      <c r="E19286">
        <v>51000</v>
      </c>
      <c r="F19286">
        <f>Table2[[#This Row],[Đơn Giá Chuẩn]]*Table2[[#This Row],[Tổng số lượng bán]]</f>
        <v>102000</v>
      </c>
      <c r="G19286">
        <v>0</v>
      </c>
      <c r="H19286">
        <f>Table2[[#This Row],[Doanh số bán]]-Table2[[#This Row],[Chiết khấu]]</f>
        <v>102000</v>
      </c>
      <c r="K19286" t="s">
        <v>24</v>
      </c>
      <c r="L19286">
        <v>0.12</v>
      </c>
      <c r="M19286" t="s">
        <v>918</v>
      </c>
      <c r="N19286" t="s">
        <v>919</v>
      </c>
      <c r="O19286">
        <v>0.24</v>
      </c>
      <c r="P19286" t="s">
        <v>656</v>
      </c>
      <c r="Q19286" t="s">
        <v>657</v>
      </c>
      <c r="R19286" t="s">
        <v>107</v>
      </c>
      <c r="S19286" t="s">
        <v>108</v>
      </c>
      <c r="T19286" t="s">
        <v>922</v>
      </c>
      <c r="U19286" t="s">
        <v>923</v>
      </c>
      <c r="V19286" t="s">
        <v>33</v>
      </c>
    </row>
    <row r="19287" spans="1:22">
      <c r="A19287" s="4">
        <v>46161</v>
      </c>
      <c r="B19287" t="s">
        <v>548</v>
      </c>
      <c r="C19287" t="s">
        <v>23</v>
      </c>
      <c r="D19287">
        <v>1</v>
      </c>
      <c r="E19287">
        <v>52000</v>
      </c>
      <c r="F19287">
        <f>Table2[[#This Row],[Đơn Giá Chuẩn]]*Table2[[#This Row],[Tổng số lượng bán]]</f>
        <v>52000</v>
      </c>
      <c r="G19287">
        <v>0</v>
      </c>
      <c r="H19287">
        <f>Table2[[#This Row],[Doanh số bán]]-Table2[[#This Row],[Chiết khấu]]</f>
        <v>52000</v>
      </c>
      <c r="K19287" t="s">
        <v>24</v>
      </c>
      <c r="L19287">
        <v>0</v>
      </c>
      <c r="M19287" t="s">
        <v>918</v>
      </c>
      <c r="N19287" t="s">
        <v>919</v>
      </c>
      <c r="P19287" t="s">
        <v>1790</v>
      </c>
      <c r="Q19287" t="s">
        <v>1791</v>
      </c>
      <c r="R19287" t="s">
        <v>29</v>
      </c>
      <c r="S19287" t="s">
        <v>59</v>
      </c>
      <c r="T19287" t="s">
        <v>922</v>
      </c>
      <c r="U19287" t="s">
        <v>923</v>
      </c>
      <c r="V19287" t="s">
        <v>33</v>
      </c>
    </row>
    <row r="19288" spans="1:22">
      <c r="A19288" s="4">
        <v>46161</v>
      </c>
      <c r="B19288" t="s">
        <v>548</v>
      </c>
      <c r="C19288" t="s">
        <v>23</v>
      </c>
      <c r="D19288">
        <v>1</v>
      </c>
      <c r="E19288">
        <v>52000</v>
      </c>
      <c r="F19288">
        <f>Table2[[#This Row],[Đơn Giá Chuẩn]]*Table2[[#This Row],[Tổng số lượng bán]]</f>
        <v>52000</v>
      </c>
      <c r="G19288">
        <v>0</v>
      </c>
      <c r="H19288">
        <f>Table2[[#This Row],[Doanh số bán]]-Table2[[#This Row],[Chiết khấu]]</f>
        <v>52000</v>
      </c>
      <c r="K19288" t="s">
        <v>24</v>
      </c>
      <c r="L19288">
        <v>0</v>
      </c>
      <c r="M19288" t="s">
        <v>918</v>
      </c>
      <c r="N19288" t="s">
        <v>919</v>
      </c>
      <c r="P19288" t="s">
        <v>1777</v>
      </c>
      <c r="Q19288" t="s">
        <v>1778</v>
      </c>
      <c r="R19288" t="s">
        <v>29</v>
      </c>
      <c r="S19288" t="s">
        <v>91</v>
      </c>
      <c r="T19288" t="s">
        <v>922</v>
      </c>
      <c r="U19288" t="s">
        <v>923</v>
      </c>
      <c r="V19288" t="s">
        <v>33</v>
      </c>
    </row>
    <row r="19289" spans="1:22">
      <c r="A19289" s="4">
        <v>46161</v>
      </c>
      <c r="B19289" t="s">
        <v>1253</v>
      </c>
      <c r="C19289" t="s">
        <v>23</v>
      </c>
      <c r="D19289">
        <v>2</v>
      </c>
      <c r="E19289">
        <v>52000</v>
      </c>
      <c r="F19289">
        <f>Table2[[#This Row],[Đơn Giá Chuẩn]]*Table2[[#This Row],[Tổng số lượng bán]]</f>
        <v>104000</v>
      </c>
      <c r="G19289">
        <v>0</v>
      </c>
      <c r="H19289">
        <f>Table2[[#This Row],[Doanh số bán]]-Table2[[#This Row],[Chiết khấu]]</f>
        <v>104000</v>
      </c>
      <c r="K19289" t="s">
        <v>24</v>
      </c>
      <c r="L19289">
        <v>0</v>
      </c>
      <c r="M19289" t="s">
        <v>918</v>
      </c>
      <c r="N19289" t="s">
        <v>919</v>
      </c>
      <c r="P19289" t="s">
        <v>1788</v>
      </c>
      <c r="Q19289" t="s">
        <v>1789</v>
      </c>
      <c r="R19289" t="s">
        <v>29</v>
      </c>
      <c r="S19289" t="s">
        <v>59</v>
      </c>
      <c r="T19289" t="s">
        <v>922</v>
      </c>
      <c r="U19289" t="s">
        <v>923</v>
      </c>
      <c r="V19289" t="s">
        <v>33</v>
      </c>
    </row>
    <row r="19290" spans="1:22">
      <c r="A19290" s="4">
        <v>46161</v>
      </c>
      <c r="B19290" t="s">
        <v>1254</v>
      </c>
      <c r="C19290" t="s">
        <v>23</v>
      </c>
      <c r="D19290">
        <v>1</v>
      </c>
      <c r="E19290">
        <v>52000</v>
      </c>
      <c r="F19290">
        <f>Table2[[#This Row],[Đơn Giá Chuẩn]]*Table2[[#This Row],[Tổng số lượng bán]]</f>
        <v>52000</v>
      </c>
      <c r="G19290">
        <v>16203</v>
      </c>
      <c r="H19290">
        <f>Table2[[#This Row],[Doanh số bán]]-Table2[[#This Row],[Chiết khấu]]</f>
        <v>35797</v>
      </c>
      <c r="K19290" t="s">
        <v>24</v>
      </c>
      <c r="L19290">
        <v>0</v>
      </c>
      <c r="M19290" t="s">
        <v>918</v>
      </c>
      <c r="N19290" t="s">
        <v>919</v>
      </c>
      <c r="P19290" t="s">
        <v>1788</v>
      </c>
      <c r="Q19290" t="s">
        <v>1789</v>
      </c>
      <c r="R19290" t="s">
        <v>29</v>
      </c>
      <c r="S19290" t="s">
        <v>59</v>
      </c>
      <c r="T19290" t="s">
        <v>922</v>
      </c>
      <c r="U19290" t="s">
        <v>923</v>
      </c>
      <c r="V19290" t="s">
        <v>33</v>
      </c>
    </row>
    <row r="19291" spans="1:22">
      <c r="A19291" s="4">
        <v>46162</v>
      </c>
      <c r="B19291" t="s">
        <v>13320</v>
      </c>
      <c r="C19291" t="s">
        <v>2568</v>
      </c>
      <c r="D19291">
        <v>10</v>
      </c>
      <c r="E19291">
        <v>251999.99948000003</v>
      </c>
      <c r="F19291">
        <f>Table2[[#This Row],[Đơn Giá Chuẩn]]*Table2[[#This Row],[Tổng số lượng bán]]</f>
        <v>2519999.9948000005</v>
      </c>
      <c r="G19291">
        <v>185185</v>
      </c>
      <c r="H19291">
        <f>Table2[[#This Row],[Doanh số bán]]-Table2[[#This Row],[Chiết khấu]]</f>
        <v>2334814.9948000005</v>
      </c>
      <c r="I19291">
        <v>0</v>
      </c>
      <c r="J19291">
        <v>0</v>
      </c>
      <c r="K19291" t="s">
        <v>2217</v>
      </c>
      <c r="L19291">
        <v>1</v>
      </c>
      <c r="M19291" t="s">
        <v>37</v>
      </c>
      <c r="N19291" t="s">
        <v>26</v>
      </c>
      <c r="O19291">
        <v>10</v>
      </c>
      <c r="P19291" t="s">
        <v>12332</v>
      </c>
      <c r="Q19291" t="s">
        <v>12333</v>
      </c>
      <c r="R19291" t="s">
        <v>41</v>
      </c>
      <c r="S19291" t="s">
        <v>42</v>
      </c>
      <c r="T19291" t="s">
        <v>2393</v>
      </c>
      <c r="U19291" t="s">
        <v>2394</v>
      </c>
      <c r="V19291" t="s">
        <v>2271</v>
      </c>
    </row>
    <row r="19292" spans="1:22">
      <c r="A19292" s="4">
        <v>46162</v>
      </c>
      <c r="B19292" t="s">
        <v>13320</v>
      </c>
      <c r="C19292" t="s">
        <v>2568</v>
      </c>
      <c r="D19292">
        <v>1</v>
      </c>
      <c r="E19292">
        <v>0</v>
      </c>
      <c r="F19292">
        <f>Table2[[#This Row],[Đơn Giá Chuẩn]]*Table2[[#This Row],[Tổng số lượng bán]]</f>
        <v>0</v>
      </c>
      <c r="G19292">
        <v>0</v>
      </c>
      <c r="H19292">
        <f>Table2[[#This Row],[Doanh số bán]]-Table2[[#This Row],[Chiết khấu]]</f>
        <v>0</v>
      </c>
      <c r="I19292">
        <v>0</v>
      </c>
      <c r="J19292">
        <v>0</v>
      </c>
      <c r="K19292" t="s">
        <v>2217</v>
      </c>
      <c r="L19292">
        <v>1</v>
      </c>
      <c r="M19292" t="s">
        <v>37</v>
      </c>
      <c r="N19292" t="s">
        <v>26</v>
      </c>
      <c r="O19292">
        <v>1</v>
      </c>
      <c r="P19292" t="s">
        <v>12332</v>
      </c>
      <c r="Q19292" t="s">
        <v>12333</v>
      </c>
      <c r="R19292" t="s">
        <v>41</v>
      </c>
      <c r="S19292" t="s">
        <v>42</v>
      </c>
      <c r="T19292" t="s">
        <v>2393</v>
      </c>
      <c r="U19292" t="s">
        <v>2394</v>
      </c>
      <c r="V19292" t="s">
        <v>2271</v>
      </c>
    </row>
    <row r="19293" spans="1:22">
      <c r="A19293" s="4">
        <v>46162</v>
      </c>
      <c r="B19293" t="s">
        <v>13320</v>
      </c>
      <c r="C19293" t="s">
        <v>2568</v>
      </c>
      <c r="D19293">
        <v>30</v>
      </c>
      <c r="E19293">
        <v>232000.00004000001</v>
      </c>
      <c r="F19293">
        <f>Table2[[#This Row],[Đơn Giá Chuẩn]]*Table2[[#This Row],[Tổng số lượng bán]]</f>
        <v>6960000.0012000008</v>
      </c>
      <c r="G19293">
        <v>511111</v>
      </c>
      <c r="H19293">
        <f>Table2[[#This Row],[Doanh số bán]]-Table2[[#This Row],[Chiết khấu]]</f>
        <v>6448889.0012000008</v>
      </c>
      <c r="I19293">
        <v>0</v>
      </c>
      <c r="J19293">
        <v>0</v>
      </c>
      <c r="K19293" t="s">
        <v>2217</v>
      </c>
      <c r="L19293">
        <v>1</v>
      </c>
      <c r="M19293" t="s">
        <v>37</v>
      </c>
      <c r="N19293" t="s">
        <v>26</v>
      </c>
      <c r="O19293">
        <v>30</v>
      </c>
      <c r="P19293" t="s">
        <v>11650</v>
      </c>
      <c r="Q19293" t="s">
        <v>11651</v>
      </c>
      <c r="R19293" t="s">
        <v>41</v>
      </c>
      <c r="S19293" t="s">
        <v>42</v>
      </c>
      <c r="T19293" t="s">
        <v>2393</v>
      </c>
      <c r="U19293" t="s">
        <v>2394</v>
      </c>
      <c r="V19293" t="s">
        <v>2271</v>
      </c>
    </row>
    <row r="19294" spans="1:22">
      <c r="A19294" s="4">
        <v>46162</v>
      </c>
      <c r="B19294" t="s">
        <v>13320</v>
      </c>
      <c r="C19294" t="s">
        <v>2568</v>
      </c>
      <c r="D19294">
        <v>3</v>
      </c>
      <c r="E19294">
        <v>0</v>
      </c>
      <c r="F19294">
        <f>Table2[[#This Row],[Đơn Giá Chuẩn]]*Table2[[#This Row],[Tổng số lượng bán]]</f>
        <v>0</v>
      </c>
      <c r="G19294">
        <v>0</v>
      </c>
      <c r="H19294">
        <f>Table2[[#This Row],[Doanh số bán]]-Table2[[#This Row],[Chiết khấu]]</f>
        <v>0</v>
      </c>
      <c r="I19294">
        <v>0</v>
      </c>
      <c r="J19294">
        <v>0</v>
      </c>
      <c r="K19294" t="s">
        <v>2217</v>
      </c>
      <c r="L19294">
        <v>1</v>
      </c>
      <c r="M19294" t="s">
        <v>37</v>
      </c>
      <c r="N19294" t="s">
        <v>26</v>
      </c>
      <c r="O19294">
        <v>3</v>
      </c>
      <c r="P19294" t="s">
        <v>11650</v>
      </c>
      <c r="Q19294" t="s">
        <v>11651</v>
      </c>
      <c r="R19294" t="s">
        <v>41</v>
      </c>
      <c r="S19294" t="s">
        <v>42</v>
      </c>
      <c r="T19294" t="s">
        <v>2393</v>
      </c>
      <c r="U19294" t="s">
        <v>2394</v>
      </c>
      <c r="V19294" t="s">
        <v>2271</v>
      </c>
    </row>
    <row r="19295" spans="1:22">
      <c r="A19295" s="4">
        <v>46162</v>
      </c>
      <c r="B19295" t="s">
        <v>13320</v>
      </c>
      <c r="C19295" t="s">
        <v>155</v>
      </c>
      <c r="D19295">
        <v>5</v>
      </c>
      <c r="E19295">
        <v>248749.99976000004</v>
      </c>
      <c r="F19295">
        <f>Table2[[#This Row],[Đơn Giá Chuẩn]]*Table2[[#This Row],[Tổng số lượng bán]]</f>
        <v>1243749.9988000002</v>
      </c>
      <c r="G19295">
        <v>0</v>
      </c>
      <c r="H19295">
        <f>Table2[[#This Row],[Doanh số bán]]-Table2[[#This Row],[Chiết khấu]]</f>
        <v>1243749.9988000002</v>
      </c>
      <c r="I19295">
        <v>0</v>
      </c>
      <c r="J19295">
        <v>0</v>
      </c>
      <c r="K19295" t="s">
        <v>2217</v>
      </c>
      <c r="L19295">
        <v>1.6</v>
      </c>
      <c r="M19295" t="s">
        <v>37</v>
      </c>
      <c r="N19295" t="s">
        <v>26</v>
      </c>
      <c r="O19295">
        <v>8</v>
      </c>
      <c r="P19295" t="s">
        <v>839</v>
      </c>
      <c r="Q19295" t="s">
        <v>840</v>
      </c>
      <c r="R19295" t="s">
        <v>107</v>
      </c>
      <c r="S19295" t="s">
        <v>108</v>
      </c>
      <c r="T19295" t="s">
        <v>2393</v>
      </c>
      <c r="U19295" t="s">
        <v>2394</v>
      </c>
      <c r="V19295" t="s">
        <v>2271</v>
      </c>
    </row>
    <row r="19296" spans="1:22">
      <c r="A19296" s="4">
        <v>46162</v>
      </c>
      <c r="B19296" t="s">
        <v>13321</v>
      </c>
      <c r="C19296" t="s">
        <v>1862</v>
      </c>
      <c r="D19296">
        <v>10</v>
      </c>
      <c r="E19296">
        <v>55899.999560000004</v>
      </c>
      <c r="F19296">
        <f>Table2[[#This Row],[Đơn Giá Chuẩn]]*Table2[[#This Row],[Tổng số lượng bán]]</f>
        <v>558999.99560000002</v>
      </c>
      <c r="G19296">
        <v>27778</v>
      </c>
      <c r="H19296">
        <f>Table2[[#This Row],[Doanh số bán]]-Table2[[#This Row],[Chiết khấu]]</f>
        <v>531221.99560000002</v>
      </c>
      <c r="I19296">
        <v>0</v>
      </c>
      <c r="J19296">
        <v>0</v>
      </c>
      <c r="K19296" t="s">
        <v>50</v>
      </c>
      <c r="L19296">
        <v>0.12</v>
      </c>
      <c r="M19296" t="s">
        <v>37</v>
      </c>
      <c r="N19296" t="s">
        <v>50</v>
      </c>
      <c r="O19296">
        <v>1.2</v>
      </c>
      <c r="P19296" t="s">
        <v>588</v>
      </c>
      <c r="Q19296" t="s">
        <v>589</v>
      </c>
      <c r="R19296" t="s">
        <v>107</v>
      </c>
      <c r="S19296" t="s">
        <v>108</v>
      </c>
      <c r="T19296" t="s">
        <v>2176</v>
      </c>
      <c r="U19296" t="s">
        <v>2177</v>
      </c>
      <c r="V19296" t="s">
        <v>50</v>
      </c>
    </row>
    <row r="19297" spans="1:22">
      <c r="A19297" s="4">
        <v>46162</v>
      </c>
      <c r="B19297" t="s">
        <v>13322</v>
      </c>
      <c r="C19297" t="s">
        <v>155</v>
      </c>
      <c r="D19297">
        <v>1</v>
      </c>
      <c r="E19297">
        <v>363900.00044000003</v>
      </c>
      <c r="F19297">
        <f>Table2[[#This Row],[Đơn Giá Chuẩn]]*Table2[[#This Row],[Tổng số lượng bán]]</f>
        <v>363900.00044000003</v>
      </c>
      <c r="G19297">
        <v>30158</v>
      </c>
      <c r="H19297">
        <f>Table2[[#This Row],[Doanh số bán]]-Table2[[#This Row],[Chiết khấu]]</f>
        <v>333742.00044000003</v>
      </c>
      <c r="I19297">
        <v>0</v>
      </c>
      <c r="J19297">
        <v>0</v>
      </c>
      <c r="K19297" t="s">
        <v>50</v>
      </c>
      <c r="L19297">
        <v>1.6</v>
      </c>
      <c r="M19297" t="s">
        <v>37</v>
      </c>
      <c r="N19297" t="s">
        <v>50</v>
      </c>
      <c r="O19297">
        <v>1.6</v>
      </c>
      <c r="P19297" t="s">
        <v>839</v>
      </c>
      <c r="Q19297" t="s">
        <v>840</v>
      </c>
      <c r="R19297" t="s">
        <v>107</v>
      </c>
      <c r="S19297" t="s">
        <v>108</v>
      </c>
      <c r="T19297" t="s">
        <v>74</v>
      </c>
      <c r="U19297" t="s">
        <v>75</v>
      </c>
      <c r="V19297" t="s">
        <v>50</v>
      </c>
    </row>
    <row r="19298" spans="1:22">
      <c r="A19298" s="4">
        <v>46162</v>
      </c>
      <c r="B19298" t="s">
        <v>13323</v>
      </c>
      <c r="C19298" t="s">
        <v>155</v>
      </c>
      <c r="D19298">
        <v>2</v>
      </c>
      <c r="E19298">
        <v>167165.00048000002</v>
      </c>
      <c r="F19298">
        <f>Table2[[#This Row],[Đơn Giá Chuẩn]]*Table2[[#This Row],[Tổng số lượng bán]]</f>
        <v>334330.00096000003</v>
      </c>
      <c r="G19298">
        <v>27526</v>
      </c>
      <c r="H19298">
        <f>Table2[[#This Row],[Doanh số bán]]-Table2[[#This Row],[Chiết khấu]]</f>
        <v>306804.00096000003</v>
      </c>
      <c r="I19298">
        <v>0</v>
      </c>
      <c r="J19298">
        <v>0</v>
      </c>
      <c r="K19298" t="s">
        <v>50</v>
      </c>
      <c r="L19298">
        <v>0.2</v>
      </c>
      <c r="M19298" t="s">
        <v>37</v>
      </c>
      <c r="N19298" t="s">
        <v>50</v>
      </c>
      <c r="O19298">
        <v>0.4</v>
      </c>
      <c r="P19298" t="s">
        <v>156</v>
      </c>
      <c r="Q19298" t="s">
        <v>157</v>
      </c>
      <c r="R19298" t="s">
        <v>107</v>
      </c>
      <c r="S19298" t="s">
        <v>108</v>
      </c>
      <c r="T19298" t="s">
        <v>74</v>
      </c>
      <c r="U19298" t="s">
        <v>75</v>
      </c>
      <c r="V19298" t="s">
        <v>50</v>
      </c>
    </row>
    <row r="19299" spans="1:22">
      <c r="A19299" s="4">
        <v>46162</v>
      </c>
      <c r="B19299" t="s">
        <v>13324</v>
      </c>
      <c r="C19299" t="s">
        <v>155</v>
      </c>
      <c r="D19299">
        <v>1</v>
      </c>
      <c r="E19299">
        <v>167165.00048000002</v>
      </c>
      <c r="F19299">
        <f>Table2[[#This Row],[Đơn Giá Chuẩn]]*Table2[[#This Row],[Tổng số lượng bán]]</f>
        <v>167165.00048000002</v>
      </c>
      <c r="G19299">
        <v>13763</v>
      </c>
      <c r="H19299">
        <f>Table2[[#This Row],[Doanh số bán]]-Table2[[#This Row],[Chiết khấu]]</f>
        <v>153402.00048000002</v>
      </c>
      <c r="I19299">
        <v>0</v>
      </c>
      <c r="J19299">
        <v>0</v>
      </c>
      <c r="K19299" t="s">
        <v>50</v>
      </c>
      <c r="L19299">
        <v>0.2</v>
      </c>
      <c r="M19299" t="s">
        <v>37</v>
      </c>
      <c r="N19299" t="s">
        <v>50</v>
      </c>
      <c r="O19299">
        <v>0.2</v>
      </c>
      <c r="P19299" t="s">
        <v>156</v>
      </c>
      <c r="Q19299" t="s">
        <v>157</v>
      </c>
      <c r="R19299" t="s">
        <v>107</v>
      </c>
      <c r="S19299" t="s">
        <v>108</v>
      </c>
      <c r="T19299" t="s">
        <v>74</v>
      </c>
      <c r="U19299" t="s">
        <v>75</v>
      </c>
      <c r="V19299" t="s">
        <v>50</v>
      </c>
    </row>
    <row r="19300" spans="1:22">
      <c r="A19300" s="4">
        <v>46162</v>
      </c>
      <c r="B19300" t="s">
        <v>13325</v>
      </c>
      <c r="C19300" t="s">
        <v>155</v>
      </c>
      <c r="D19300">
        <v>1</v>
      </c>
      <c r="E19300">
        <v>167165.00048000002</v>
      </c>
      <c r="F19300">
        <f>Table2[[#This Row],[Đơn Giá Chuẩn]]*Table2[[#This Row],[Tổng số lượng bán]]</f>
        <v>167165.00048000002</v>
      </c>
      <c r="G19300">
        <v>13763</v>
      </c>
      <c r="H19300">
        <f>Table2[[#This Row],[Doanh số bán]]-Table2[[#This Row],[Chiết khấu]]</f>
        <v>153402.00048000002</v>
      </c>
      <c r="I19300">
        <v>0</v>
      </c>
      <c r="J19300">
        <v>0</v>
      </c>
      <c r="K19300" t="s">
        <v>50</v>
      </c>
      <c r="L19300">
        <v>0.2</v>
      </c>
      <c r="M19300" t="s">
        <v>37</v>
      </c>
      <c r="N19300" t="s">
        <v>50</v>
      </c>
      <c r="O19300">
        <v>0.2</v>
      </c>
      <c r="P19300" t="s">
        <v>156</v>
      </c>
      <c r="Q19300" t="s">
        <v>157</v>
      </c>
      <c r="R19300" t="s">
        <v>107</v>
      </c>
      <c r="S19300" t="s">
        <v>108</v>
      </c>
      <c r="T19300" t="s">
        <v>74</v>
      </c>
      <c r="U19300" t="s">
        <v>75</v>
      </c>
      <c r="V19300" t="s">
        <v>50</v>
      </c>
    </row>
    <row r="19301" spans="1:22">
      <c r="A19301" s="4">
        <v>46162</v>
      </c>
      <c r="B19301" t="s">
        <v>13326</v>
      </c>
      <c r="C19301" t="s">
        <v>155</v>
      </c>
      <c r="D19301">
        <v>1</v>
      </c>
      <c r="E19301">
        <v>363900.00044000003</v>
      </c>
      <c r="F19301">
        <f>Table2[[#This Row],[Đơn Giá Chuẩn]]*Table2[[#This Row],[Tổng số lượng bán]]</f>
        <v>363900.00044000003</v>
      </c>
      <c r="G19301">
        <v>30158</v>
      </c>
      <c r="H19301">
        <f>Table2[[#This Row],[Doanh số bán]]-Table2[[#This Row],[Chiết khấu]]</f>
        <v>333742.00044000003</v>
      </c>
      <c r="I19301">
        <v>0</v>
      </c>
      <c r="J19301">
        <v>0</v>
      </c>
      <c r="K19301" t="s">
        <v>50</v>
      </c>
      <c r="L19301">
        <v>1.6</v>
      </c>
      <c r="M19301" t="s">
        <v>37</v>
      </c>
      <c r="N19301" t="s">
        <v>50</v>
      </c>
      <c r="O19301">
        <v>1.6</v>
      </c>
      <c r="P19301" t="s">
        <v>839</v>
      </c>
      <c r="Q19301" t="s">
        <v>840</v>
      </c>
      <c r="R19301" t="s">
        <v>107</v>
      </c>
      <c r="S19301" t="s">
        <v>108</v>
      </c>
      <c r="T19301" t="s">
        <v>74</v>
      </c>
      <c r="U19301" t="s">
        <v>75</v>
      </c>
      <c r="V19301" t="s">
        <v>50</v>
      </c>
    </row>
    <row r="19302" spans="1:22">
      <c r="A19302" s="4">
        <v>46162</v>
      </c>
      <c r="B19302" t="s">
        <v>13327</v>
      </c>
      <c r="C19302" t="s">
        <v>2568</v>
      </c>
      <c r="D19302">
        <v>1</v>
      </c>
      <c r="E19302">
        <v>464000.00024000002</v>
      </c>
      <c r="F19302">
        <f>Table2[[#This Row],[Đơn Giá Chuẩn]]*Table2[[#This Row],[Tổng số lượng bán]]</f>
        <v>464000.00024000002</v>
      </c>
      <c r="G19302">
        <v>0</v>
      </c>
      <c r="H19302">
        <f>Table2[[#This Row],[Doanh số bán]]-Table2[[#This Row],[Chiết khấu]]</f>
        <v>464000.00024000002</v>
      </c>
      <c r="I19302">
        <v>0</v>
      </c>
      <c r="J19302">
        <v>0</v>
      </c>
      <c r="K19302" t="s">
        <v>50</v>
      </c>
      <c r="L19302">
        <v>1</v>
      </c>
      <c r="M19302" t="s">
        <v>37</v>
      </c>
      <c r="N19302" t="s">
        <v>50</v>
      </c>
      <c r="O19302">
        <v>1</v>
      </c>
      <c r="P19302" t="s">
        <v>12322</v>
      </c>
      <c r="Q19302" t="s">
        <v>12323</v>
      </c>
      <c r="R19302" t="s">
        <v>41</v>
      </c>
      <c r="S19302" t="s">
        <v>42</v>
      </c>
      <c r="T19302" t="s">
        <v>74</v>
      </c>
      <c r="U19302" t="s">
        <v>75</v>
      </c>
      <c r="V19302" t="s">
        <v>50</v>
      </c>
    </row>
    <row r="19303" spans="1:22">
      <c r="A19303" s="4">
        <v>46162</v>
      </c>
      <c r="B19303" t="s">
        <v>13328</v>
      </c>
      <c r="C19303" t="s">
        <v>155</v>
      </c>
      <c r="D19303">
        <v>1</v>
      </c>
      <c r="E19303">
        <v>167165.00048000002</v>
      </c>
      <c r="F19303">
        <f>Table2[[#This Row],[Đơn Giá Chuẩn]]*Table2[[#This Row],[Tổng số lượng bán]]</f>
        <v>167165.00048000002</v>
      </c>
      <c r="G19303">
        <v>13763</v>
      </c>
      <c r="H19303">
        <f>Table2[[#This Row],[Doanh số bán]]-Table2[[#This Row],[Chiết khấu]]</f>
        <v>153402.00048000002</v>
      </c>
      <c r="I19303">
        <v>0</v>
      </c>
      <c r="J19303">
        <v>0</v>
      </c>
      <c r="K19303" t="s">
        <v>50</v>
      </c>
      <c r="L19303">
        <v>0.2</v>
      </c>
      <c r="M19303" t="s">
        <v>37</v>
      </c>
      <c r="N19303" t="s">
        <v>50</v>
      </c>
      <c r="O19303">
        <v>0.2</v>
      </c>
      <c r="P19303" t="s">
        <v>156</v>
      </c>
      <c r="Q19303" t="s">
        <v>157</v>
      </c>
      <c r="R19303" t="s">
        <v>107</v>
      </c>
      <c r="S19303" t="s">
        <v>108</v>
      </c>
      <c r="T19303" t="s">
        <v>74</v>
      </c>
      <c r="U19303" t="s">
        <v>75</v>
      </c>
      <c r="V19303" t="s">
        <v>50</v>
      </c>
    </row>
    <row r="19304" spans="1:22">
      <c r="A19304" s="4">
        <v>46162</v>
      </c>
      <c r="B19304" t="s">
        <v>13329</v>
      </c>
      <c r="C19304" t="s">
        <v>155</v>
      </c>
      <c r="D19304">
        <v>1</v>
      </c>
      <c r="E19304">
        <v>363900.00044000003</v>
      </c>
      <c r="F19304">
        <f>Table2[[#This Row],[Đơn Giá Chuẩn]]*Table2[[#This Row],[Tổng số lượng bán]]</f>
        <v>363900.00044000003</v>
      </c>
      <c r="G19304">
        <v>30158</v>
      </c>
      <c r="H19304">
        <f>Table2[[#This Row],[Doanh số bán]]-Table2[[#This Row],[Chiết khấu]]</f>
        <v>333742.00044000003</v>
      </c>
      <c r="I19304">
        <v>0</v>
      </c>
      <c r="J19304">
        <v>0</v>
      </c>
      <c r="K19304" t="s">
        <v>50</v>
      </c>
      <c r="L19304">
        <v>1.6</v>
      </c>
      <c r="M19304" t="s">
        <v>37</v>
      </c>
      <c r="N19304" t="s">
        <v>50</v>
      </c>
      <c r="O19304">
        <v>1.6</v>
      </c>
      <c r="P19304" t="s">
        <v>839</v>
      </c>
      <c r="Q19304" t="s">
        <v>840</v>
      </c>
      <c r="R19304" t="s">
        <v>107</v>
      </c>
      <c r="S19304" t="s">
        <v>108</v>
      </c>
      <c r="T19304" t="s">
        <v>74</v>
      </c>
      <c r="U19304" t="s">
        <v>75</v>
      </c>
      <c r="V19304" t="s">
        <v>50</v>
      </c>
    </row>
    <row r="19305" spans="1:22">
      <c r="A19305" s="4">
        <v>46162</v>
      </c>
      <c r="B19305" t="s">
        <v>13330</v>
      </c>
      <c r="C19305" t="s">
        <v>155</v>
      </c>
      <c r="D19305">
        <v>1</v>
      </c>
      <c r="E19305">
        <v>167165.00048000002</v>
      </c>
      <c r="F19305">
        <f>Table2[[#This Row],[Đơn Giá Chuẩn]]*Table2[[#This Row],[Tổng số lượng bán]]</f>
        <v>167165.00048000002</v>
      </c>
      <c r="G19305">
        <v>13763</v>
      </c>
      <c r="H19305">
        <f>Table2[[#This Row],[Doanh số bán]]-Table2[[#This Row],[Chiết khấu]]</f>
        <v>153402.00048000002</v>
      </c>
      <c r="I19305">
        <v>0</v>
      </c>
      <c r="J19305">
        <v>0</v>
      </c>
      <c r="K19305" t="s">
        <v>50</v>
      </c>
      <c r="L19305">
        <v>0.2</v>
      </c>
      <c r="M19305" t="s">
        <v>37</v>
      </c>
      <c r="N19305" t="s">
        <v>50</v>
      </c>
      <c r="O19305">
        <v>0.2</v>
      </c>
      <c r="P19305" t="s">
        <v>156</v>
      </c>
      <c r="Q19305" t="s">
        <v>157</v>
      </c>
      <c r="R19305" t="s">
        <v>107</v>
      </c>
      <c r="S19305" t="s">
        <v>108</v>
      </c>
      <c r="T19305" t="s">
        <v>74</v>
      </c>
      <c r="U19305" t="s">
        <v>75</v>
      </c>
      <c r="V19305" t="s">
        <v>50</v>
      </c>
    </row>
    <row r="19306" spans="1:22">
      <c r="A19306" s="4">
        <v>46162</v>
      </c>
      <c r="B19306" t="s">
        <v>13331</v>
      </c>
      <c r="C19306" t="s">
        <v>155</v>
      </c>
      <c r="D19306">
        <v>1</v>
      </c>
      <c r="E19306">
        <v>363900.00044000003</v>
      </c>
      <c r="F19306">
        <f>Table2[[#This Row],[Đơn Giá Chuẩn]]*Table2[[#This Row],[Tổng số lượng bán]]</f>
        <v>363900.00044000003</v>
      </c>
      <c r="G19306">
        <v>30158</v>
      </c>
      <c r="H19306">
        <f>Table2[[#This Row],[Doanh số bán]]-Table2[[#This Row],[Chiết khấu]]</f>
        <v>333742.00044000003</v>
      </c>
      <c r="I19306">
        <v>0</v>
      </c>
      <c r="J19306">
        <v>0</v>
      </c>
      <c r="K19306" t="s">
        <v>50</v>
      </c>
      <c r="L19306">
        <v>1.6</v>
      </c>
      <c r="M19306" t="s">
        <v>37</v>
      </c>
      <c r="N19306" t="s">
        <v>50</v>
      </c>
      <c r="O19306">
        <v>1.6</v>
      </c>
      <c r="P19306" t="s">
        <v>839</v>
      </c>
      <c r="Q19306" t="s">
        <v>840</v>
      </c>
      <c r="R19306" t="s">
        <v>107</v>
      </c>
      <c r="S19306" t="s">
        <v>108</v>
      </c>
      <c r="T19306" t="s">
        <v>74</v>
      </c>
      <c r="U19306" t="s">
        <v>75</v>
      </c>
      <c r="V19306" t="s">
        <v>50</v>
      </c>
    </row>
    <row r="19307" spans="1:22">
      <c r="A19307" s="4">
        <v>46162</v>
      </c>
      <c r="B19307" t="s">
        <v>13332</v>
      </c>
      <c r="C19307" t="s">
        <v>2568</v>
      </c>
      <c r="D19307">
        <v>1</v>
      </c>
      <c r="E19307">
        <v>343000.00027999998</v>
      </c>
      <c r="F19307">
        <f>Table2[[#This Row],[Đơn Giá Chuẩn]]*Table2[[#This Row],[Tổng số lượng bán]]</f>
        <v>343000.00027999998</v>
      </c>
      <c r="G19307">
        <v>0</v>
      </c>
      <c r="H19307">
        <f>Table2[[#This Row],[Doanh số bán]]-Table2[[#This Row],[Chiết khấu]]</f>
        <v>343000.00027999998</v>
      </c>
      <c r="I19307">
        <v>0</v>
      </c>
      <c r="J19307">
        <v>0</v>
      </c>
      <c r="K19307" t="s">
        <v>50</v>
      </c>
      <c r="L19307">
        <v>1</v>
      </c>
      <c r="M19307" t="s">
        <v>37</v>
      </c>
      <c r="N19307" t="s">
        <v>50</v>
      </c>
      <c r="O19307">
        <v>1</v>
      </c>
      <c r="P19307" t="s">
        <v>12330</v>
      </c>
      <c r="Q19307" t="s">
        <v>12331</v>
      </c>
      <c r="R19307" t="s">
        <v>41</v>
      </c>
      <c r="S19307" t="s">
        <v>42</v>
      </c>
      <c r="T19307" t="s">
        <v>74</v>
      </c>
      <c r="U19307" t="s">
        <v>75</v>
      </c>
      <c r="V19307" t="s">
        <v>50</v>
      </c>
    </row>
    <row r="19308" spans="1:22">
      <c r="A19308" s="4">
        <v>46162</v>
      </c>
      <c r="B19308" t="s">
        <v>13333</v>
      </c>
      <c r="C19308" t="s">
        <v>155</v>
      </c>
      <c r="D19308">
        <v>20</v>
      </c>
      <c r="E19308">
        <v>167165.00048000002</v>
      </c>
      <c r="F19308">
        <f>Table2[[#This Row],[Đơn Giá Chuẩn]]*Table2[[#This Row],[Tổng số lượng bán]]</f>
        <v>3343300.0096000005</v>
      </c>
      <c r="G19308">
        <v>275259</v>
      </c>
      <c r="H19308">
        <f>Table2[[#This Row],[Doanh số bán]]-Table2[[#This Row],[Chiết khấu]]</f>
        <v>3068041.0096000005</v>
      </c>
      <c r="I19308">
        <v>0</v>
      </c>
      <c r="J19308">
        <v>0</v>
      </c>
      <c r="K19308" t="s">
        <v>50</v>
      </c>
      <c r="L19308">
        <v>0.2</v>
      </c>
      <c r="M19308" t="s">
        <v>37</v>
      </c>
      <c r="N19308" t="s">
        <v>50</v>
      </c>
      <c r="O19308">
        <v>4</v>
      </c>
      <c r="P19308" t="s">
        <v>156</v>
      </c>
      <c r="Q19308" t="s">
        <v>157</v>
      </c>
      <c r="R19308" t="s">
        <v>107</v>
      </c>
      <c r="S19308" t="s">
        <v>108</v>
      </c>
      <c r="T19308" t="s">
        <v>74</v>
      </c>
      <c r="U19308" t="s">
        <v>75</v>
      </c>
      <c r="V19308" t="s">
        <v>50</v>
      </c>
    </row>
    <row r="19309" spans="1:22">
      <c r="A19309" s="4">
        <v>46162</v>
      </c>
      <c r="B19309" t="s">
        <v>13334</v>
      </c>
      <c r="C19309" t="s">
        <v>2568</v>
      </c>
      <c r="D19309">
        <v>10</v>
      </c>
      <c r="E19309">
        <v>232000.00004000001</v>
      </c>
      <c r="F19309">
        <f>Table2[[#This Row],[Đơn Giá Chuẩn]]*Table2[[#This Row],[Tổng số lượng bán]]</f>
        <v>2320000.0004000003</v>
      </c>
      <c r="G19309">
        <v>170370</v>
      </c>
      <c r="H19309">
        <f>Table2[[#This Row],[Doanh số bán]]-Table2[[#This Row],[Chiết khấu]]</f>
        <v>2149630.0004000003</v>
      </c>
      <c r="I19309">
        <v>0</v>
      </c>
      <c r="J19309">
        <v>0</v>
      </c>
      <c r="K19309" t="s">
        <v>2217</v>
      </c>
      <c r="L19309">
        <v>1</v>
      </c>
      <c r="M19309" t="s">
        <v>37</v>
      </c>
      <c r="N19309" t="s">
        <v>2338</v>
      </c>
      <c r="O19309">
        <v>10</v>
      </c>
      <c r="P19309" t="s">
        <v>12395</v>
      </c>
      <c r="Q19309" t="s">
        <v>12396</v>
      </c>
      <c r="R19309" t="s">
        <v>41</v>
      </c>
      <c r="S19309" t="s">
        <v>42</v>
      </c>
      <c r="T19309" t="s">
        <v>2776</v>
      </c>
      <c r="U19309" t="s">
        <v>2777</v>
      </c>
      <c r="V19309" t="s">
        <v>45</v>
      </c>
    </row>
    <row r="19310" spans="1:22">
      <c r="A19310" s="4">
        <v>46162</v>
      </c>
      <c r="B19310" t="s">
        <v>13334</v>
      </c>
      <c r="C19310" t="s">
        <v>2568</v>
      </c>
      <c r="D19310">
        <v>1</v>
      </c>
      <c r="E19310">
        <v>0</v>
      </c>
      <c r="F19310">
        <f>Table2[[#This Row],[Đơn Giá Chuẩn]]*Table2[[#This Row],[Tổng số lượng bán]]</f>
        <v>0</v>
      </c>
      <c r="G19310">
        <v>0</v>
      </c>
      <c r="H19310">
        <f>Table2[[#This Row],[Doanh số bán]]-Table2[[#This Row],[Chiết khấu]]</f>
        <v>0</v>
      </c>
      <c r="I19310">
        <v>0</v>
      </c>
      <c r="J19310">
        <v>0</v>
      </c>
      <c r="K19310" t="s">
        <v>2217</v>
      </c>
      <c r="L19310">
        <v>1</v>
      </c>
      <c r="M19310" t="s">
        <v>37</v>
      </c>
      <c r="N19310" t="s">
        <v>2338</v>
      </c>
      <c r="O19310">
        <v>1</v>
      </c>
      <c r="P19310" t="s">
        <v>12395</v>
      </c>
      <c r="Q19310" t="s">
        <v>12396</v>
      </c>
      <c r="R19310" t="s">
        <v>41</v>
      </c>
      <c r="S19310" t="s">
        <v>42</v>
      </c>
      <c r="T19310" t="s">
        <v>2776</v>
      </c>
      <c r="U19310" t="s">
        <v>2777</v>
      </c>
      <c r="V19310" t="s">
        <v>45</v>
      </c>
    </row>
    <row r="19311" spans="1:22">
      <c r="A19311" s="4">
        <v>46162</v>
      </c>
      <c r="B19311" t="s">
        <v>13335</v>
      </c>
      <c r="C19311" t="s">
        <v>155</v>
      </c>
      <c r="D19311">
        <v>3</v>
      </c>
      <c r="E19311">
        <v>167165.00048000002</v>
      </c>
      <c r="F19311">
        <f>Table2[[#This Row],[Đơn Giá Chuẩn]]*Table2[[#This Row],[Tổng số lượng bán]]</f>
        <v>501495.00144000002</v>
      </c>
      <c r="G19311">
        <v>41289</v>
      </c>
      <c r="H19311">
        <f>Table2[[#This Row],[Doanh số bán]]-Table2[[#This Row],[Chiết khấu]]</f>
        <v>460206.00144000002</v>
      </c>
      <c r="I19311">
        <v>0</v>
      </c>
      <c r="J19311">
        <v>0</v>
      </c>
      <c r="K19311" t="s">
        <v>50</v>
      </c>
      <c r="L19311">
        <v>0.2</v>
      </c>
      <c r="M19311" t="s">
        <v>37</v>
      </c>
      <c r="N19311" t="s">
        <v>50</v>
      </c>
      <c r="O19311">
        <v>0.60000000000000009</v>
      </c>
      <c r="P19311" t="s">
        <v>156</v>
      </c>
      <c r="Q19311" t="s">
        <v>157</v>
      </c>
      <c r="R19311" t="s">
        <v>107</v>
      </c>
      <c r="S19311" t="s">
        <v>108</v>
      </c>
      <c r="T19311" t="s">
        <v>74</v>
      </c>
      <c r="U19311" t="s">
        <v>75</v>
      </c>
      <c r="V19311" t="s">
        <v>50</v>
      </c>
    </row>
    <row r="19312" spans="1:22">
      <c r="A19312" s="4">
        <v>46162</v>
      </c>
      <c r="B19312" t="s">
        <v>13336</v>
      </c>
      <c r="C19312" t="s">
        <v>155</v>
      </c>
      <c r="D19312">
        <v>5</v>
      </c>
      <c r="E19312">
        <v>363900.00044000003</v>
      </c>
      <c r="F19312">
        <f>Table2[[#This Row],[Đơn Giá Chuẩn]]*Table2[[#This Row],[Tổng số lượng bán]]</f>
        <v>1819500.0022000002</v>
      </c>
      <c r="G19312">
        <v>150792</v>
      </c>
      <c r="H19312">
        <f>Table2[[#This Row],[Doanh số bán]]-Table2[[#This Row],[Chiết khấu]]</f>
        <v>1668708.0022000002</v>
      </c>
      <c r="I19312">
        <v>0</v>
      </c>
      <c r="J19312">
        <v>0</v>
      </c>
      <c r="K19312" t="s">
        <v>50</v>
      </c>
      <c r="L19312">
        <v>1.6</v>
      </c>
      <c r="M19312" t="s">
        <v>37</v>
      </c>
      <c r="N19312" t="s">
        <v>50</v>
      </c>
      <c r="O19312">
        <v>8</v>
      </c>
      <c r="P19312" t="s">
        <v>839</v>
      </c>
      <c r="Q19312" t="s">
        <v>840</v>
      </c>
      <c r="R19312" t="s">
        <v>107</v>
      </c>
      <c r="S19312" t="s">
        <v>108</v>
      </c>
      <c r="T19312" t="s">
        <v>74</v>
      </c>
      <c r="U19312" t="s">
        <v>75</v>
      </c>
      <c r="V19312" t="s">
        <v>50</v>
      </c>
    </row>
    <row r="19313" spans="1:22">
      <c r="A19313" s="4">
        <v>46162</v>
      </c>
      <c r="B19313" t="s">
        <v>13337</v>
      </c>
      <c r="C19313" t="s">
        <v>155</v>
      </c>
      <c r="D19313">
        <v>1</v>
      </c>
      <c r="E19313">
        <v>167165.00048000002</v>
      </c>
      <c r="F19313">
        <f>Table2[[#This Row],[Đơn Giá Chuẩn]]*Table2[[#This Row],[Tổng số lượng bán]]</f>
        <v>167165.00048000002</v>
      </c>
      <c r="G19313">
        <v>13763</v>
      </c>
      <c r="H19313">
        <f>Table2[[#This Row],[Doanh số bán]]-Table2[[#This Row],[Chiết khấu]]</f>
        <v>153402.00048000002</v>
      </c>
      <c r="I19313">
        <v>0</v>
      </c>
      <c r="J19313">
        <v>0</v>
      </c>
      <c r="K19313" t="s">
        <v>50</v>
      </c>
      <c r="L19313">
        <v>0.2</v>
      </c>
      <c r="M19313" t="s">
        <v>37</v>
      </c>
      <c r="N19313" t="s">
        <v>50</v>
      </c>
      <c r="O19313">
        <v>0.2</v>
      </c>
      <c r="P19313" t="s">
        <v>156</v>
      </c>
      <c r="Q19313" t="s">
        <v>157</v>
      </c>
      <c r="R19313" t="s">
        <v>107</v>
      </c>
      <c r="S19313" t="s">
        <v>108</v>
      </c>
      <c r="T19313" t="s">
        <v>74</v>
      </c>
      <c r="U19313" t="s">
        <v>75</v>
      </c>
      <c r="V19313" t="s">
        <v>50</v>
      </c>
    </row>
    <row r="19314" spans="1:22">
      <c r="A19314" s="4">
        <v>46162</v>
      </c>
      <c r="B19314" t="s">
        <v>13338</v>
      </c>
      <c r="C19314" t="s">
        <v>155</v>
      </c>
      <c r="D19314">
        <v>1</v>
      </c>
      <c r="E19314">
        <v>167165.00048000002</v>
      </c>
      <c r="F19314">
        <f>Table2[[#This Row],[Đơn Giá Chuẩn]]*Table2[[#This Row],[Tổng số lượng bán]]</f>
        <v>167165.00048000002</v>
      </c>
      <c r="G19314">
        <v>13763</v>
      </c>
      <c r="H19314">
        <f>Table2[[#This Row],[Doanh số bán]]-Table2[[#This Row],[Chiết khấu]]</f>
        <v>153402.00048000002</v>
      </c>
      <c r="I19314">
        <v>0</v>
      </c>
      <c r="J19314">
        <v>0</v>
      </c>
      <c r="K19314" t="s">
        <v>50</v>
      </c>
      <c r="L19314">
        <v>0.2</v>
      </c>
      <c r="M19314" t="s">
        <v>37</v>
      </c>
      <c r="N19314" t="s">
        <v>50</v>
      </c>
      <c r="O19314">
        <v>0.2</v>
      </c>
      <c r="P19314" t="s">
        <v>156</v>
      </c>
      <c r="Q19314" t="s">
        <v>157</v>
      </c>
      <c r="R19314" t="s">
        <v>107</v>
      </c>
      <c r="S19314" t="s">
        <v>108</v>
      </c>
      <c r="T19314" t="s">
        <v>74</v>
      </c>
      <c r="U19314" t="s">
        <v>75</v>
      </c>
      <c r="V19314" t="s">
        <v>50</v>
      </c>
    </row>
    <row r="19315" spans="1:22">
      <c r="A19315" s="4">
        <v>46156</v>
      </c>
      <c r="B19315" t="s">
        <v>12891</v>
      </c>
      <c r="C19315" t="s">
        <v>83</v>
      </c>
      <c r="D19315">
        <v>20</v>
      </c>
      <c r="E19315">
        <v>302000</v>
      </c>
      <c r="F19315">
        <f>Table2[[#This Row],[Đơn Giá Chuẩn]]*Table2[[#This Row],[Tổng số lượng bán]]</f>
        <v>6040000</v>
      </c>
      <c r="G19315">
        <v>1666667</v>
      </c>
      <c r="H19315">
        <f>Table2[[#This Row],[Doanh số bán]]-Table2[[#This Row],[Chiết khấu]]</f>
        <v>4373333</v>
      </c>
      <c r="K19315" t="s">
        <v>24</v>
      </c>
      <c r="L19315">
        <v>1</v>
      </c>
      <c r="M19315" t="s">
        <v>319</v>
      </c>
      <c r="N19315" t="s">
        <v>26</v>
      </c>
      <c r="O19315">
        <v>20</v>
      </c>
      <c r="P19315" t="s">
        <v>84</v>
      </c>
      <c r="Q19315" t="s">
        <v>85</v>
      </c>
      <c r="R19315" t="s">
        <v>41</v>
      </c>
      <c r="S19315" t="s">
        <v>42</v>
      </c>
      <c r="T19315" t="s">
        <v>320</v>
      </c>
      <c r="U19315" t="s">
        <v>321</v>
      </c>
      <c r="V19315" t="s">
        <v>33</v>
      </c>
    </row>
    <row r="19316" spans="1:22">
      <c r="A19316" s="4">
        <v>46162</v>
      </c>
      <c r="B19316" t="s">
        <v>13340</v>
      </c>
      <c r="C19316" t="s">
        <v>2568</v>
      </c>
      <c r="D19316">
        <v>1</v>
      </c>
      <c r="E19316">
        <v>205500.00008000003</v>
      </c>
      <c r="F19316">
        <f>Table2[[#This Row],[Đơn Giá Chuẩn]]*Table2[[#This Row],[Tổng số lượng bán]]</f>
        <v>205500.00008000003</v>
      </c>
      <c r="G19316">
        <v>0</v>
      </c>
      <c r="H19316">
        <f>Table2[[#This Row],[Doanh số bán]]-Table2[[#This Row],[Chiết khấu]]</f>
        <v>205500.00008000003</v>
      </c>
      <c r="I19316">
        <v>0</v>
      </c>
      <c r="J19316">
        <v>0</v>
      </c>
      <c r="K19316" t="s">
        <v>50</v>
      </c>
      <c r="L19316">
        <v>0.5</v>
      </c>
      <c r="M19316" t="s">
        <v>37</v>
      </c>
      <c r="N19316" t="s">
        <v>50</v>
      </c>
      <c r="O19316">
        <v>0.5</v>
      </c>
      <c r="P19316" t="s">
        <v>12686</v>
      </c>
      <c r="Q19316" t="s">
        <v>12687</v>
      </c>
      <c r="R19316" t="s">
        <v>41</v>
      </c>
      <c r="S19316" t="s">
        <v>42</v>
      </c>
      <c r="T19316" t="s">
        <v>74</v>
      </c>
      <c r="U19316" t="s">
        <v>75</v>
      </c>
      <c r="V19316" t="s">
        <v>50</v>
      </c>
    </row>
    <row r="19317" spans="1:22">
      <c r="A19317" s="4">
        <v>46162</v>
      </c>
      <c r="B19317" t="s">
        <v>13341</v>
      </c>
      <c r="C19317" t="s">
        <v>155</v>
      </c>
      <c r="D19317">
        <v>1</v>
      </c>
      <c r="E19317">
        <v>167165.00048000002</v>
      </c>
      <c r="F19317">
        <f>Table2[[#This Row],[Đơn Giá Chuẩn]]*Table2[[#This Row],[Tổng số lượng bán]]</f>
        <v>167165.00048000002</v>
      </c>
      <c r="G19317">
        <v>13763</v>
      </c>
      <c r="H19317">
        <f>Table2[[#This Row],[Doanh số bán]]-Table2[[#This Row],[Chiết khấu]]</f>
        <v>153402.00048000002</v>
      </c>
      <c r="I19317">
        <v>0</v>
      </c>
      <c r="J19317">
        <v>0</v>
      </c>
      <c r="K19317" t="s">
        <v>50</v>
      </c>
      <c r="L19317">
        <v>0.2</v>
      </c>
      <c r="M19317" t="s">
        <v>37</v>
      </c>
      <c r="N19317" t="s">
        <v>50</v>
      </c>
      <c r="O19317">
        <v>0.2</v>
      </c>
      <c r="P19317" t="s">
        <v>156</v>
      </c>
      <c r="Q19317" t="s">
        <v>157</v>
      </c>
      <c r="R19317" t="s">
        <v>107</v>
      </c>
      <c r="S19317" t="s">
        <v>108</v>
      </c>
      <c r="T19317" t="s">
        <v>74</v>
      </c>
      <c r="U19317" t="s">
        <v>75</v>
      </c>
      <c r="V19317" t="s">
        <v>50</v>
      </c>
    </row>
    <row r="19318" spans="1:22">
      <c r="A19318" s="4">
        <v>46162</v>
      </c>
      <c r="B19318" t="s">
        <v>13342</v>
      </c>
      <c r="C19318" t="s">
        <v>155</v>
      </c>
      <c r="D19318">
        <v>1</v>
      </c>
      <c r="E19318">
        <v>167165.00048000002</v>
      </c>
      <c r="F19318">
        <f>Table2[[#This Row],[Đơn Giá Chuẩn]]*Table2[[#This Row],[Tổng số lượng bán]]</f>
        <v>167165.00048000002</v>
      </c>
      <c r="G19318">
        <v>13763</v>
      </c>
      <c r="H19318">
        <f>Table2[[#This Row],[Doanh số bán]]-Table2[[#This Row],[Chiết khấu]]</f>
        <v>153402.00048000002</v>
      </c>
      <c r="I19318">
        <v>0</v>
      </c>
      <c r="J19318">
        <v>0</v>
      </c>
      <c r="K19318" t="s">
        <v>50</v>
      </c>
      <c r="L19318">
        <v>0.2</v>
      </c>
      <c r="M19318" t="s">
        <v>37</v>
      </c>
      <c r="N19318" t="s">
        <v>50</v>
      </c>
      <c r="O19318">
        <v>0.2</v>
      </c>
      <c r="P19318" t="s">
        <v>156</v>
      </c>
      <c r="Q19318" t="s">
        <v>157</v>
      </c>
      <c r="R19318" t="s">
        <v>107</v>
      </c>
      <c r="S19318" t="s">
        <v>108</v>
      </c>
      <c r="T19318" t="s">
        <v>74</v>
      </c>
      <c r="U19318" t="s">
        <v>75</v>
      </c>
      <c r="V19318" t="s">
        <v>50</v>
      </c>
    </row>
    <row r="19319" spans="1:22">
      <c r="A19319" s="4">
        <v>46162</v>
      </c>
      <c r="B19319" t="s">
        <v>13343</v>
      </c>
      <c r="C19319" t="s">
        <v>2568</v>
      </c>
      <c r="D19319">
        <v>1</v>
      </c>
      <c r="E19319">
        <v>464000.00024000002</v>
      </c>
      <c r="F19319">
        <f>Table2[[#This Row],[Đơn Giá Chuẩn]]*Table2[[#This Row],[Tổng số lượng bán]]</f>
        <v>464000.00024000002</v>
      </c>
      <c r="G19319">
        <v>0</v>
      </c>
      <c r="H19319">
        <f>Table2[[#This Row],[Doanh số bán]]-Table2[[#This Row],[Chiết khấu]]</f>
        <v>464000.00024000002</v>
      </c>
      <c r="I19319">
        <v>0</v>
      </c>
      <c r="J19319">
        <v>0</v>
      </c>
      <c r="K19319" t="s">
        <v>50</v>
      </c>
      <c r="L19319">
        <v>1</v>
      </c>
      <c r="M19319" t="s">
        <v>37</v>
      </c>
      <c r="N19319" t="s">
        <v>50</v>
      </c>
      <c r="O19319">
        <v>1</v>
      </c>
      <c r="P19319" t="s">
        <v>12322</v>
      </c>
      <c r="Q19319" t="s">
        <v>12323</v>
      </c>
      <c r="R19319" t="s">
        <v>41</v>
      </c>
      <c r="S19319" t="s">
        <v>42</v>
      </c>
      <c r="T19319" t="s">
        <v>74</v>
      </c>
      <c r="U19319" t="s">
        <v>75</v>
      </c>
      <c r="V19319" t="s">
        <v>50</v>
      </c>
    </row>
    <row r="19320" spans="1:22">
      <c r="A19320" s="4">
        <v>46162</v>
      </c>
      <c r="B19320" t="s">
        <v>13344</v>
      </c>
      <c r="C19320" t="s">
        <v>155</v>
      </c>
      <c r="D19320">
        <v>1</v>
      </c>
      <c r="E19320">
        <v>205500.00008000003</v>
      </c>
      <c r="F19320">
        <f>Table2[[#This Row],[Đơn Giá Chuẩn]]*Table2[[#This Row],[Tổng số lượng bán]]</f>
        <v>205500.00008000003</v>
      </c>
      <c r="G19320">
        <v>0</v>
      </c>
      <c r="H19320">
        <f>Table2[[#This Row],[Doanh số bán]]-Table2[[#This Row],[Chiết khấu]]</f>
        <v>205500.00008000003</v>
      </c>
      <c r="I19320">
        <v>0</v>
      </c>
      <c r="J19320">
        <v>0</v>
      </c>
      <c r="K19320" t="s">
        <v>50</v>
      </c>
      <c r="L19320">
        <v>0.5</v>
      </c>
      <c r="M19320" t="s">
        <v>37</v>
      </c>
      <c r="N19320" t="s">
        <v>50</v>
      </c>
      <c r="O19320">
        <v>0.5</v>
      </c>
      <c r="P19320" t="s">
        <v>12686</v>
      </c>
      <c r="Q19320" t="s">
        <v>12687</v>
      </c>
      <c r="R19320" t="s">
        <v>41</v>
      </c>
      <c r="S19320" t="s">
        <v>42</v>
      </c>
      <c r="T19320" t="s">
        <v>74</v>
      </c>
      <c r="U19320" t="s">
        <v>75</v>
      </c>
      <c r="V19320" t="s">
        <v>50</v>
      </c>
    </row>
    <row r="19321" spans="1:22">
      <c r="A19321" s="4">
        <v>46162</v>
      </c>
      <c r="B19321" t="s">
        <v>13345</v>
      </c>
      <c r="C19321" t="s">
        <v>2568</v>
      </c>
      <c r="D19321">
        <v>1</v>
      </c>
      <c r="E19321">
        <v>464000.00024000002</v>
      </c>
      <c r="F19321">
        <f>Table2[[#This Row],[Đơn Giá Chuẩn]]*Table2[[#This Row],[Tổng số lượng bán]]</f>
        <v>464000.00024000002</v>
      </c>
      <c r="G19321">
        <v>0</v>
      </c>
      <c r="H19321">
        <f>Table2[[#This Row],[Doanh số bán]]-Table2[[#This Row],[Chiết khấu]]</f>
        <v>464000.00024000002</v>
      </c>
      <c r="I19321">
        <v>0</v>
      </c>
      <c r="J19321">
        <v>0</v>
      </c>
      <c r="K19321" t="s">
        <v>50</v>
      </c>
      <c r="L19321">
        <v>1</v>
      </c>
      <c r="M19321" t="s">
        <v>37</v>
      </c>
      <c r="N19321" t="s">
        <v>50</v>
      </c>
      <c r="O19321">
        <v>1</v>
      </c>
      <c r="P19321" t="s">
        <v>12322</v>
      </c>
      <c r="Q19321" t="s">
        <v>12323</v>
      </c>
      <c r="R19321" t="s">
        <v>41</v>
      </c>
      <c r="S19321" t="s">
        <v>42</v>
      </c>
      <c r="T19321" t="s">
        <v>74</v>
      </c>
      <c r="U19321" t="s">
        <v>75</v>
      </c>
      <c r="V19321" t="s">
        <v>50</v>
      </c>
    </row>
    <row r="19322" spans="1:22">
      <c r="A19322" s="4">
        <v>46162</v>
      </c>
      <c r="B19322" t="s">
        <v>13346</v>
      </c>
      <c r="C19322" t="s">
        <v>155</v>
      </c>
      <c r="D19322">
        <v>1</v>
      </c>
      <c r="E19322">
        <v>167165.00048000002</v>
      </c>
      <c r="F19322">
        <f>Table2[[#This Row],[Đơn Giá Chuẩn]]*Table2[[#This Row],[Tổng số lượng bán]]</f>
        <v>167165.00048000002</v>
      </c>
      <c r="G19322">
        <v>13763</v>
      </c>
      <c r="H19322">
        <f>Table2[[#This Row],[Doanh số bán]]-Table2[[#This Row],[Chiết khấu]]</f>
        <v>153402.00048000002</v>
      </c>
      <c r="I19322">
        <v>0</v>
      </c>
      <c r="J19322">
        <v>0</v>
      </c>
      <c r="K19322" t="s">
        <v>50</v>
      </c>
      <c r="L19322">
        <v>0.2</v>
      </c>
      <c r="M19322" t="s">
        <v>37</v>
      </c>
      <c r="N19322" t="s">
        <v>50</v>
      </c>
      <c r="O19322">
        <v>0.2</v>
      </c>
      <c r="P19322" t="s">
        <v>156</v>
      </c>
      <c r="Q19322" t="s">
        <v>157</v>
      </c>
      <c r="R19322" t="s">
        <v>107</v>
      </c>
      <c r="S19322" t="s">
        <v>108</v>
      </c>
      <c r="T19322" t="s">
        <v>74</v>
      </c>
      <c r="U19322" t="s">
        <v>75</v>
      </c>
      <c r="V19322" t="s">
        <v>50</v>
      </c>
    </row>
    <row r="19323" spans="1:22">
      <c r="A19323" s="4">
        <v>46162</v>
      </c>
      <c r="B19323" t="s">
        <v>13347</v>
      </c>
      <c r="C19323" t="s">
        <v>2568</v>
      </c>
      <c r="D19323">
        <v>1</v>
      </c>
      <c r="E19323">
        <v>398000.00036000006</v>
      </c>
      <c r="F19323">
        <f>Table2[[#This Row],[Đơn Giá Chuẩn]]*Table2[[#This Row],[Tổng số lượng bán]]</f>
        <v>398000.00036000006</v>
      </c>
      <c r="G19323">
        <v>0</v>
      </c>
      <c r="H19323">
        <f>Table2[[#This Row],[Doanh số bán]]-Table2[[#This Row],[Chiết khấu]]</f>
        <v>398000.00036000006</v>
      </c>
      <c r="I19323">
        <v>0</v>
      </c>
      <c r="J19323">
        <v>0</v>
      </c>
      <c r="K19323" t="s">
        <v>50</v>
      </c>
      <c r="L19323">
        <v>1</v>
      </c>
      <c r="M19323" t="s">
        <v>37</v>
      </c>
      <c r="N19323" t="s">
        <v>50</v>
      </c>
      <c r="O19323">
        <v>1</v>
      </c>
      <c r="P19323" t="s">
        <v>12326</v>
      </c>
      <c r="Q19323" t="s">
        <v>12327</v>
      </c>
      <c r="R19323" t="s">
        <v>41</v>
      </c>
      <c r="S19323" t="s">
        <v>42</v>
      </c>
      <c r="T19323" t="s">
        <v>74</v>
      </c>
      <c r="U19323" t="s">
        <v>75</v>
      </c>
      <c r="V19323" t="s">
        <v>50</v>
      </c>
    </row>
    <row r="19324" spans="1:22">
      <c r="A19324" s="4">
        <v>46162</v>
      </c>
      <c r="B19324" t="s">
        <v>13348</v>
      </c>
      <c r="C19324" t="s">
        <v>2568</v>
      </c>
      <c r="D19324">
        <v>10</v>
      </c>
      <c r="E19324">
        <v>251999.99948000003</v>
      </c>
      <c r="F19324">
        <f>Table2[[#This Row],[Đơn Giá Chuẩn]]*Table2[[#This Row],[Tổng số lượng bán]]</f>
        <v>2519999.9948000005</v>
      </c>
      <c r="G19324">
        <v>185185</v>
      </c>
      <c r="H19324">
        <f>Table2[[#This Row],[Doanh số bán]]-Table2[[#This Row],[Chiết khấu]]</f>
        <v>2334814.9948000005</v>
      </c>
      <c r="I19324">
        <v>0</v>
      </c>
      <c r="J19324">
        <v>0</v>
      </c>
      <c r="K19324" t="s">
        <v>2217</v>
      </c>
      <c r="L19324">
        <v>1</v>
      </c>
      <c r="M19324" t="s">
        <v>37</v>
      </c>
      <c r="N19324" t="s">
        <v>26</v>
      </c>
      <c r="O19324">
        <v>10</v>
      </c>
      <c r="P19324" t="s">
        <v>12332</v>
      </c>
      <c r="Q19324" t="s">
        <v>12333</v>
      </c>
      <c r="R19324" t="s">
        <v>41</v>
      </c>
      <c r="S19324" t="s">
        <v>42</v>
      </c>
      <c r="T19324" t="s">
        <v>2763</v>
      </c>
      <c r="U19324" t="s">
        <v>2764</v>
      </c>
      <c r="V19324" t="s">
        <v>45</v>
      </c>
    </row>
    <row r="19325" spans="1:22">
      <c r="A19325" s="4">
        <v>46162</v>
      </c>
      <c r="B19325" t="s">
        <v>13348</v>
      </c>
      <c r="C19325" t="s">
        <v>2568</v>
      </c>
      <c r="D19325">
        <v>1</v>
      </c>
      <c r="E19325">
        <v>0</v>
      </c>
      <c r="F19325">
        <f>Table2[[#This Row],[Đơn Giá Chuẩn]]*Table2[[#This Row],[Tổng số lượng bán]]</f>
        <v>0</v>
      </c>
      <c r="G19325">
        <v>0</v>
      </c>
      <c r="H19325">
        <f>Table2[[#This Row],[Doanh số bán]]-Table2[[#This Row],[Chiết khấu]]</f>
        <v>0</v>
      </c>
      <c r="I19325">
        <v>0</v>
      </c>
      <c r="J19325">
        <v>0</v>
      </c>
      <c r="K19325" t="s">
        <v>2217</v>
      </c>
      <c r="L19325">
        <v>1</v>
      </c>
      <c r="M19325" t="s">
        <v>37</v>
      </c>
      <c r="N19325" t="s">
        <v>26</v>
      </c>
      <c r="O19325">
        <v>1</v>
      </c>
      <c r="P19325" t="s">
        <v>12332</v>
      </c>
      <c r="Q19325" t="s">
        <v>12333</v>
      </c>
      <c r="R19325" t="s">
        <v>41</v>
      </c>
      <c r="S19325" t="s">
        <v>42</v>
      </c>
      <c r="T19325" t="s">
        <v>2763</v>
      </c>
      <c r="U19325" t="s">
        <v>2764</v>
      </c>
      <c r="V19325" t="s">
        <v>45</v>
      </c>
    </row>
    <row r="19326" spans="1:22">
      <c r="A19326" s="4">
        <v>46162</v>
      </c>
      <c r="B19326" t="s">
        <v>13349</v>
      </c>
      <c r="C19326" t="s">
        <v>1862</v>
      </c>
      <c r="D19326">
        <v>1</v>
      </c>
      <c r="E19326">
        <v>51499.999640000002</v>
      </c>
      <c r="F19326">
        <f>Table2[[#This Row],[Đơn Giá Chuẩn]]*Table2[[#This Row],[Tổng số lượng bán]]</f>
        <v>51499.999640000002</v>
      </c>
      <c r="G19326">
        <v>0</v>
      </c>
      <c r="H19326">
        <f>Table2[[#This Row],[Doanh số bán]]-Table2[[#This Row],[Chiết khấu]]</f>
        <v>51499.999640000002</v>
      </c>
      <c r="I19326">
        <v>0</v>
      </c>
      <c r="J19326">
        <v>0</v>
      </c>
      <c r="K19326" t="s">
        <v>50</v>
      </c>
      <c r="L19326">
        <v>0.16</v>
      </c>
      <c r="M19326" t="s">
        <v>37</v>
      </c>
      <c r="N19326" t="s">
        <v>50</v>
      </c>
      <c r="O19326">
        <v>0.16</v>
      </c>
      <c r="P19326" t="s">
        <v>105</v>
      </c>
      <c r="Q19326" t="s">
        <v>106</v>
      </c>
      <c r="R19326" t="s">
        <v>107</v>
      </c>
      <c r="S19326" t="s">
        <v>108</v>
      </c>
      <c r="T19326" t="s">
        <v>2176</v>
      </c>
      <c r="U19326" t="s">
        <v>2177</v>
      </c>
      <c r="V19326" t="s">
        <v>50</v>
      </c>
    </row>
    <row r="19327" spans="1:22">
      <c r="A19327" s="4">
        <v>46162</v>
      </c>
      <c r="B19327" t="s">
        <v>13350</v>
      </c>
      <c r="C19327" t="s">
        <v>1862</v>
      </c>
      <c r="D19327">
        <v>24</v>
      </c>
      <c r="E19327">
        <v>38750.000240000001</v>
      </c>
      <c r="F19327">
        <f>Table2[[#This Row],[Đơn Giá Chuẩn]]*Table2[[#This Row],[Tổng số lượng bán]]</f>
        <v>930000.00576000009</v>
      </c>
      <c r="G19327">
        <v>0</v>
      </c>
      <c r="H19327">
        <f>Table2[[#This Row],[Doanh số bán]]-Table2[[#This Row],[Chiết khấu]]</f>
        <v>930000.00576000009</v>
      </c>
      <c r="I19327">
        <v>0</v>
      </c>
      <c r="J19327">
        <v>0</v>
      </c>
      <c r="K19327" t="s">
        <v>2217</v>
      </c>
      <c r="L19327">
        <v>0.12</v>
      </c>
      <c r="M19327" t="s">
        <v>37</v>
      </c>
      <c r="N19327" t="s">
        <v>26</v>
      </c>
      <c r="O19327">
        <v>2.88</v>
      </c>
      <c r="P19327" t="s">
        <v>588</v>
      </c>
      <c r="Q19327" t="s">
        <v>589</v>
      </c>
      <c r="R19327" t="s">
        <v>107</v>
      </c>
      <c r="S19327" t="s">
        <v>108</v>
      </c>
      <c r="T19327" t="s">
        <v>2393</v>
      </c>
      <c r="U19327" t="s">
        <v>2394</v>
      </c>
      <c r="V19327" t="s">
        <v>2271</v>
      </c>
    </row>
    <row r="19328" spans="1:22">
      <c r="A19328" s="4">
        <v>46162</v>
      </c>
      <c r="B19328" t="s">
        <v>13350</v>
      </c>
      <c r="C19328" t="s">
        <v>1862</v>
      </c>
      <c r="D19328">
        <v>24</v>
      </c>
      <c r="E19328">
        <v>38750.000240000001</v>
      </c>
      <c r="F19328">
        <f>Table2[[#This Row],[Đơn Giá Chuẩn]]*Table2[[#This Row],[Tổng số lượng bán]]</f>
        <v>930000.00576000009</v>
      </c>
      <c r="G19328">
        <v>0</v>
      </c>
      <c r="H19328">
        <f>Table2[[#This Row],[Doanh số bán]]-Table2[[#This Row],[Chiết khấu]]</f>
        <v>930000.00576000009</v>
      </c>
      <c r="I19328">
        <v>0</v>
      </c>
      <c r="J19328">
        <v>0</v>
      </c>
      <c r="K19328" t="s">
        <v>2217</v>
      </c>
      <c r="L19328">
        <v>0.12</v>
      </c>
      <c r="M19328" t="s">
        <v>37</v>
      </c>
      <c r="N19328" t="s">
        <v>26</v>
      </c>
      <c r="O19328">
        <v>2.88</v>
      </c>
      <c r="P19328" t="s">
        <v>656</v>
      </c>
      <c r="Q19328" t="s">
        <v>657</v>
      </c>
      <c r="R19328" t="s">
        <v>107</v>
      </c>
      <c r="S19328" t="s">
        <v>108</v>
      </c>
      <c r="T19328" t="s">
        <v>2393</v>
      </c>
      <c r="U19328" t="s">
        <v>2394</v>
      </c>
      <c r="V19328" t="s">
        <v>2271</v>
      </c>
    </row>
    <row r="19329" spans="1:22">
      <c r="A19329" s="4">
        <v>46162</v>
      </c>
      <c r="B19329" t="s">
        <v>13350</v>
      </c>
      <c r="C19329" t="s">
        <v>155</v>
      </c>
      <c r="D19329">
        <v>5</v>
      </c>
      <c r="E19329">
        <v>248749.99976000004</v>
      </c>
      <c r="F19329">
        <f>Table2[[#This Row],[Đơn Giá Chuẩn]]*Table2[[#This Row],[Tổng số lượng bán]]</f>
        <v>1243749.9988000002</v>
      </c>
      <c r="G19329">
        <v>0</v>
      </c>
      <c r="H19329">
        <f>Table2[[#This Row],[Doanh số bán]]-Table2[[#This Row],[Chiết khấu]]</f>
        <v>1243749.9988000002</v>
      </c>
      <c r="I19329">
        <v>0</v>
      </c>
      <c r="J19329">
        <v>0</v>
      </c>
      <c r="K19329" t="s">
        <v>2217</v>
      </c>
      <c r="L19329">
        <v>1.6</v>
      </c>
      <c r="M19329" t="s">
        <v>37</v>
      </c>
      <c r="N19329" t="s">
        <v>26</v>
      </c>
      <c r="O19329">
        <v>8</v>
      </c>
      <c r="P19329" t="s">
        <v>839</v>
      </c>
      <c r="Q19329" t="s">
        <v>840</v>
      </c>
      <c r="R19329" t="s">
        <v>107</v>
      </c>
      <c r="S19329" t="s">
        <v>108</v>
      </c>
      <c r="T19329" t="s">
        <v>2393</v>
      </c>
      <c r="U19329" t="s">
        <v>2394</v>
      </c>
      <c r="V19329" t="s">
        <v>2271</v>
      </c>
    </row>
    <row r="19330" spans="1:22">
      <c r="A19330" s="4">
        <v>46162</v>
      </c>
      <c r="B19330" t="s">
        <v>13350</v>
      </c>
      <c r="C19330" t="s">
        <v>2568</v>
      </c>
      <c r="D19330">
        <v>50</v>
      </c>
      <c r="E19330">
        <v>241999.99976000004</v>
      </c>
      <c r="F19330">
        <f>Table2[[#This Row],[Đơn Giá Chuẩn]]*Table2[[#This Row],[Tổng số lượng bán]]</f>
        <v>12099999.988000002</v>
      </c>
      <c r="G19330">
        <v>888889</v>
      </c>
      <c r="H19330">
        <f>Table2[[#This Row],[Doanh số bán]]-Table2[[#This Row],[Chiết khấu]]</f>
        <v>11211110.988000002</v>
      </c>
      <c r="I19330">
        <v>0</v>
      </c>
      <c r="J19330">
        <v>0</v>
      </c>
      <c r="K19330" t="s">
        <v>2217</v>
      </c>
      <c r="L19330">
        <v>1</v>
      </c>
      <c r="M19330" t="s">
        <v>37</v>
      </c>
      <c r="N19330" t="s">
        <v>26</v>
      </c>
      <c r="O19330">
        <v>50</v>
      </c>
      <c r="P19330" t="s">
        <v>11893</v>
      </c>
      <c r="Q19330" t="s">
        <v>11894</v>
      </c>
      <c r="R19330" t="s">
        <v>41</v>
      </c>
      <c r="S19330" t="s">
        <v>42</v>
      </c>
      <c r="T19330" t="s">
        <v>2393</v>
      </c>
      <c r="U19330" t="s">
        <v>2394</v>
      </c>
      <c r="V19330" t="s">
        <v>2271</v>
      </c>
    </row>
    <row r="19331" spans="1:22">
      <c r="A19331" s="4">
        <v>46162</v>
      </c>
      <c r="B19331" t="s">
        <v>13350</v>
      </c>
      <c r="C19331" t="s">
        <v>2568</v>
      </c>
      <c r="D19331">
        <v>5</v>
      </c>
      <c r="E19331">
        <v>0</v>
      </c>
      <c r="F19331">
        <f>Table2[[#This Row],[Đơn Giá Chuẩn]]*Table2[[#This Row],[Tổng số lượng bán]]</f>
        <v>0</v>
      </c>
      <c r="G19331">
        <v>0</v>
      </c>
      <c r="H19331">
        <f>Table2[[#This Row],[Doanh số bán]]-Table2[[#This Row],[Chiết khấu]]</f>
        <v>0</v>
      </c>
      <c r="I19331">
        <v>0</v>
      </c>
      <c r="J19331">
        <v>0</v>
      </c>
      <c r="K19331" t="s">
        <v>2217</v>
      </c>
      <c r="L19331">
        <v>1</v>
      </c>
      <c r="M19331" t="s">
        <v>37</v>
      </c>
      <c r="N19331" t="s">
        <v>26</v>
      </c>
      <c r="O19331">
        <v>5</v>
      </c>
      <c r="P19331" t="s">
        <v>11893</v>
      </c>
      <c r="Q19331" t="s">
        <v>11894</v>
      </c>
      <c r="R19331" t="s">
        <v>41</v>
      </c>
      <c r="S19331" t="s">
        <v>42</v>
      </c>
      <c r="T19331" t="s">
        <v>2393</v>
      </c>
      <c r="U19331" t="s">
        <v>2394</v>
      </c>
      <c r="V19331" t="s">
        <v>2271</v>
      </c>
    </row>
    <row r="19332" spans="1:22">
      <c r="A19332" s="4">
        <v>46162</v>
      </c>
      <c r="B19332" t="s">
        <v>13351</v>
      </c>
      <c r="C19332" t="s">
        <v>2568</v>
      </c>
      <c r="D19332">
        <v>10</v>
      </c>
      <c r="E19332">
        <v>192000.00008000003</v>
      </c>
      <c r="F19332">
        <f>Table2[[#This Row],[Đơn Giá Chuẩn]]*Table2[[#This Row],[Tổng số lượng bán]]</f>
        <v>1920000.0008000003</v>
      </c>
      <c r="G19332">
        <v>0</v>
      </c>
      <c r="H19332">
        <f>Table2[[#This Row],[Doanh số bán]]-Table2[[#This Row],[Chiết khấu]]</f>
        <v>1920000.0008000003</v>
      </c>
      <c r="I19332">
        <v>0</v>
      </c>
      <c r="J19332">
        <v>0</v>
      </c>
      <c r="K19332" t="s">
        <v>2217</v>
      </c>
      <c r="L19332">
        <v>1</v>
      </c>
      <c r="M19332" t="s">
        <v>37</v>
      </c>
      <c r="N19332" t="s">
        <v>26</v>
      </c>
      <c r="O19332">
        <v>10</v>
      </c>
      <c r="P19332" t="s">
        <v>11893</v>
      </c>
      <c r="Q19332" t="s">
        <v>11894</v>
      </c>
      <c r="R19332" t="s">
        <v>41</v>
      </c>
      <c r="S19332" t="s">
        <v>42</v>
      </c>
      <c r="T19332" t="s">
        <v>2928</v>
      </c>
      <c r="U19332" t="s">
        <v>2929</v>
      </c>
      <c r="V19332" t="s">
        <v>45</v>
      </c>
    </row>
    <row r="19333" spans="1:22">
      <c r="A19333" s="4">
        <v>46162</v>
      </c>
      <c r="B19333" t="s">
        <v>13352</v>
      </c>
      <c r="C19333" t="s">
        <v>1862</v>
      </c>
      <c r="D19333">
        <v>1</v>
      </c>
      <c r="E19333">
        <v>0</v>
      </c>
      <c r="F19333">
        <f>Table2[[#This Row],[Đơn Giá Chuẩn]]*Table2[[#This Row],[Tổng số lượng bán]]</f>
        <v>0</v>
      </c>
      <c r="G19333">
        <v>0</v>
      </c>
      <c r="H19333">
        <f>Table2[[#This Row],[Doanh số bán]]-Table2[[#This Row],[Chiết khấu]]</f>
        <v>0</v>
      </c>
      <c r="I19333">
        <v>0</v>
      </c>
      <c r="J19333">
        <v>0</v>
      </c>
      <c r="K19333" t="s">
        <v>50</v>
      </c>
      <c r="L19333">
        <v>0.01</v>
      </c>
      <c r="M19333" t="s">
        <v>37</v>
      </c>
      <c r="N19333" t="s">
        <v>50</v>
      </c>
      <c r="O19333">
        <v>0.01</v>
      </c>
      <c r="P19333" t="s">
        <v>6941</v>
      </c>
      <c r="Q19333" t="s">
        <v>6942</v>
      </c>
      <c r="R19333" t="s">
        <v>41</v>
      </c>
      <c r="S19333" t="s">
        <v>42</v>
      </c>
      <c r="T19333" t="s">
        <v>2667</v>
      </c>
      <c r="U19333" t="s">
        <v>2668</v>
      </c>
      <c r="V19333" t="s">
        <v>50</v>
      </c>
    </row>
    <row r="19334" spans="1:22">
      <c r="A19334" s="4">
        <v>46162</v>
      </c>
      <c r="B19334" t="s">
        <v>13353</v>
      </c>
      <c r="C19334" t="s">
        <v>155</v>
      </c>
      <c r="D19334">
        <v>1</v>
      </c>
      <c r="E19334">
        <v>167165.00048000002</v>
      </c>
      <c r="F19334">
        <f>Table2[[#This Row],[Đơn Giá Chuẩn]]*Table2[[#This Row],[Tổng số lượng bán]]</f>
        <v>167165.00048000002</v>
      </c>
      <c r="G19334">
        <v>0</v>
      </c>
      <c r="H19334">
        <f>Table2[[#This Row],[Doanh số bán]]-Table2[[#This Row],[Chiết khấu]]</f>
        <v>167165.00048000002</v>
      </c>
      <c r="I19334">
        <v>0</v>
      </c>
      <c r="J19334">
        <v>0</v>
      </c>
      <c r="K19334" t="s">
        <v>50</v>
      </c>
      <c r="L19334">
        <v>0.2</v>
      </c>
      <c r="M19334" t="s">
        <v>37</v>
      </c>
      <c r="N19334" t="s">
        <v>50</v>
      </c>
      <c r="O19334">
        <v>0.2</v>
      </c>
      <c r="P19334" t="s">
        <v>156</v>
      </c>
      <c r="Q19334" t="s">
        <v>157</v>
      </c>
      <c r="R19334" t="s">
        <v>107</v>
      </c>
      <c r="S19334" t="s">
        <v>108</v>
      </c>
      <c r="T19334" t="s">
        <v>2298</v>
      </c>
      <c r="U19334" t="s">
        <v>2299</v>
      </c>
      <c r="V19334" t="s">
        <v>50</v>
      </c>
    </row>
    <row r="19335" spans="1:22">
      <c r="A19335" s="4">
        <v>46162</v>
      </c>
      <c r="B19335" t="s">
        <v>13354</v>
      </c>
      <c r="C19335" t="s">
        <v>155</v>
      </c>
      <c r="D19335">
        <v>2</v>
      </c>
      <c r="E19335">
        <v>167165.00048000002</v>
      </c>
      <c r="F19335">
        <f>Table2[[#This Row],[Đơn Giá Chuẩn]]*Table2[[#This Row],[Tổng số lượng bán]]</f>
        <v>334330.00096000003</v>
      </c>
      <c r="G19335">
        <v>0</v>
      </c>
      <c r="H19335">
        <f>Table2[[#This Row],[Doanh số bán]]-Table2[[#This Row],[Chiết khấu]]</f>
        <v>334330.00096000003</v>
      </c>
      <c r="I19335">
        <v>0</v>
      </c>
      <c r="J19335">
        <v>0</v>
      </c>
      <c r="K19335" t="s">
        <v>50</v>
      </c>
      <c r="L19335">
        <v>0.2</v>
      </c>
      <c r="M19335" t="s">
        <v>37</v>
      </c>
      <c r="N19335" t="s">
        <v>50</v>
      </c>
      <c r="O19335">
        <v>0.4</v>
      </c>
      <c r="P19335" t="s">
        <v>156</v>
      </c>
      <c r="Q19335" t="s">
        <v>157</v>
      </c>
      <c r="R19335" t="s">
        <v>107</v>
      </c>
      <c r="S19335" t="s">
        <v>108</v>
      </c>
      <c r="T19335" t="s">
        <v>2298</v>
      </c>
      <c r="U19335" t="s">
        <v>2299</v>
      </c>
      <c r="V19335" t="s">
        <v>50</v>
      </c>
    </row>
    <row r="19336" spans="1:22">
      <c r="A19336" s="4">
        <v>46162</v>
      </c>
      <c r="B19336" t="s">
        <v>13355</v>
      </c>
      <c r="C19336" t="s">
        <v>155</v>
      </c>
      <c r="D19336">
        <v>2</v>
      </c>
      <c r="E19336">
        <v>167165.00048000002</v>
      </c>
      <c r="F19336">
        <f>Table2[[#This Row],[Đơn Giá Chuẩn]]*Table2[[#This Row],[Tổng số lượng bán]]</f>
        <v>334330.00096000003</v>
      </c>
      <c r="G19336">
        <v>0</v>
      </c>
      <c r="H19336">
        <f>Table2[[#This Row],[Doanh số bán]]-Table2[[#This Row],[Chiết khấu]]</f>
        <v>334330.00096000003</v>
      </c>
      <c r="I19336">
        <v>0</v>
      </c>
      <c r="J19336">
        <v>0</v>
      </c>
      <c r="K19336" t="s">
        <v>50</v>
      </c>
      <c r="L19336">
        <v>0.2</v>
      </c>
      <c r="M19336" t="s">
        <v>37</v>
      </c>
      <c r="N19336" t="s">
        <v>50</v>
      </c>
      <c r="O19336">
        <v>0.4</v>
      </c>
      <c r="P19336" t="s">
        <v>156</v>
      </c>
      <c r="Q19336" t="s">
        <v>157</v>
      </c>
      <c r="R19336" t="s">
        <v>107</v>
      </c>
      <c r="S19336" t="s">
        <v>108</v>
      </c>
      <c r="T19336" t="s">
        <v>2349</v>
      </c>
      <c r="U19336" t="s">
        <v>2350</v>
      </c>
      <c r="V19336" t="s">
        <v>50</v>
      </c>
    </row>
    <row r="19337" spans="1:22">
      <c r="A19337" s="4">
        <v>46162</v>
      </c>
      <c r="B19337" t="s">
        <v>13356</v>
      </c>
      <c r="C19337" t="s">
        <v>155</v>
      </c>
      <c r="D19337">
        <v>1</v>
      </c>
      <c r="E19337">
        <v>167165.00048000002</v>
      </c>
      <c r="F19337">
        <f>Table2[[#This Row],[Đơn Giá Chuẩn]]*Table2[[#This Row],[Tổng số lượng bán]]</f>
        <v>167165.00048000002</v>
      </c>
      <c r="G19337">
        <v>13763</v>
      </c>
      <c r="H19337">
        <f>Table2[[#This Row],[Doanh số bán]]-Table2[[#This Row],[Chiết khấu]]</f>
        <v>153402.00048000002</v>
      </c>
      <c r="I19337">
        <v>0</v>
      </c>
      <c r="J19337">
        <v>0</v>
      </c>
      <c r="K19337" t="s">
        <v>50</v>
      </c>
      <c r="L19337">
        <v>0.2</v>
      </c>
      <c r="M19337" t="s">
        <v>37</v>
      </c>
      <c r="N19337" t="s">
        <v>50</v>
      </c>
      <c r="O19337">
        <v>0.2</v>
      </c>
      <c r="P19337" t="s">
        <v>156</v>
      </c>
      <c r="Q19337" t="s">
        <v>157</v>
      </c>
      <c r="R19337" t="s">
        <v>107</v>
      </c>
      <c r="S19337" t="s">
        <v>108</v>
      </c>
      <c r="T19337" t="s">
        <v>74</v>
      </c>
      <c r="U19337" t="s">
        <v>75</v>
      </c>
      <c r="V19337" t="s">
        <v>50</v>
      </c>
    </row>
    <row r="19338" spans="1:22">
      <c r="A19338" s="4">
        <v>46162</v>
      </c>
      <c r="B19338" t="s">
        <v>13357</v>
      </c>
      <c r="C19338" t="s">
        <v>155</v>
      </c>
      <c r="D19338">
        <v>1</v>
      </c>
      <c r="E19338">
        <v>363900.00044000003</v>
      </c>
      <c r="F19338">
        <f>Table2[[#This Row],[Đơn Giá Chuẩn]]*Table2[[#This Row],[Tổng số lượng bán]]</f>
        <v>363900.00044000003</v>
      </c>
      <c r="G19338">
        <v>30158</v>
      </c>
      <c r="H19338">
        <f>Table2[[#This Row],[Doanh số bán]]-Table2[[#This Row],[Chiết khấu]]</f>
        <v>333742.00044000003</v>
      </c>
      <c r="I19338">
        <v>0</v>
      </c>
      <c r="J19338">
        <v>0</v>
      </c>
      <c r="K19338" t="s">
        <v>50</v>
      </c>
      <c r="L19338">
        <v>1.6</v>
      </c>
      <c r="M19338" t="s">
        <v>37</v>
      </c>
      <c r="N19338" t="s">
        <v>50</v>
      </c>
      <c r="O19338">
        <v>1.6</v>
      </c>
      <c r="P19338" t="s">
        <v>839</v>
      </c>
      <c r="Q19338" t="s">
        <v>840</v>
      </c>
      <c r="R19338" t="s">
        <v>107</v>
      </c>
      <c r="S19338" t="s">
        <v>108</v>
      </c>
      <c r="T19338" t="s">
        <v>74</v>
      </c>
      <c r="U19338" t="s">
        <v>75</v>
      </c>
      <c r="V19338" t="s">
        <v>50</v>
      </c>
    </row>
    <row r="19339" spans="1:22">
      <c r="A19339" s="4">
        <v>46162</v>
      </c>
      <c r="B19339" t="s">
        <v>13357</v>
      </c>
      <c r="C19339" t="s">
        <v>155</v>
      </c>
      <c r="D19339">
        <v>1</v>
      </c>
      <c r="E19339">
        <v>167165.00048000002</v>
      </c>
      <c r="F19339">
        <f>Table2[[#This Row],[Đơn Giá Chuẩn]]*Table2[[#This Row],[Tổng số lượng bán]]</f>
        <v>167165.00048000002</v>
      </c>
      <c r="G19339">
        <v>13763</v>
      </c>
      <c r="H19339">
        <f>Table2[[#This Row],[Doanh số bán]]-Table2[[#This Row],[Chiết khấu]]</f>
        <v>153402.00048000002</v>
      </c>
      <c r="I19339">
        <v>0</v>
      </c>
      <c r="J19339">
        <v>0</v>
      </c>
      <c r="K19339" t="s">
        <v>50</v>
      </c>
      <c r="L19339">
        <v>0.2</v>
      </c>
      <c r="M19339" t="s">
        <v>37</v>
      </c>
      <c r="N19339" t="s">
        <v>50</v>
      </c>
      <c r="O19339">
        <v>0.2</v>
      </c>
      <c r="P19339" t="s">
        <v>156</v>
      </c>
      <c r="Q19339" t="s">
        <v>157</v>
      </c>
      <c r="R19339" t="s">
        <v>107</v>
      </c>
      <c r="S19339" t="s">
        <v>108</v>
      </c>
      <c r="T19339" t="s">
        <v>74</v>
      </c>
      <c r="U19339" t="s">
        <v>75</v>
      </c>
      <c r="V19339" t="s">
        <v>50</v>
      </c>
    </row>
    <row r="19340" spans="1:22">
      <c r="A19340" s="4">
        <v>46162</v>
      </c>
      <c r="B19340" t="s">
        <v>13358</v>
      </c>
      <c r="C19340" t="s">
        <v>155</v>
      </c>
      <c r="D19340">
        <v>1</v>
      </c>
      <c r="E19340">
        <v>167165.00048000002</v>
      </c>
      <c r="F19340">
        <f>Table2[[#This Row],[Đơn Giá Chuẩn]]*Table2[[#This Row],[Tổng số lượng bán]]</f>
        <v>167165.00048000002</v>
      </c>
      <c r="G19340">
        <v>13763</v>
      </c>
      <c r="H19340">
        <f>Table2[[#This Row],[Doanh số bán]]-Table2[[#This Row],[Chiết khấu]]</f>
        <v>153402.00048000002</v>
      </c>
      <c r="I19340">
        <v>0</v>
      </c>
      <c r="J19340">
        <v>0</v>
      </c>
      <c r="K19340" t="s">
        <v>50</v>
      </c>
      <c r="L19340">
        <v>0.2</v>
      </c>
      <c r="M19340" t="s">
        <v>37</v>
      </c>
      <c r="N19340" t="s">
        <v>50</v>
      </c>
      <c r="O19340">
        <v>0.2</v>
      </c>
      <c r="P19340" t="s">
        <v>156</v>
      </c>
      <c r="Q19340" t="s">
        <v>157</v>
      </c>
      <c r="R19340" t="s">
        <v>107</v>
      </c>
      <c r="S19340" t="s">
        <v>108</v>
      </c>
      <c r="T19340" t="s">
        <v>74</v>
      </c>
      <c r="U19340" t="s">
        <v>75</v>
      </c>
      <c r="V19340" t="s">
        <v>50</v>
      </c>
    </row>
    <row r="19341" spans="1:22">
      <c r="A19341" s="4">
        <v>46162</v>
      </c>
      <c r="B19341" t="s">
        <v>13359</v>
      </c>
      <c r="C19341" t="s">
        <v>155</v>
      </c>
      <c r="D19341">
        <v>1</v>
      </c>
      <c r="E19341">
        <v>167165.00048000002</v>
      </c>
      <c r="F19341">
        <f>Table2[[#This Row],[Đơn Giá Chuẩn]]*Table2[[#This Row],[Tổng số lượng bán]]</f>
        <v>167165.00048000002</v>
      </c>
      <c r="G19341">
        <v>13763</v>
      </c>
      <c r="H19341">
        <f>Table2[[#This Row],[Doanh số bán]]-Table2[[#This Row],[Chiết khấu]]</f>
        <v>153402.00048000002</v>
      </c>
      <c r="I19341">
        <v>0</v>
      </c>
      <c r="J19341">
        <v>0</v>
      </c>
      <c r="K19341" t="s">
        <v>50</v>
      </c>
      <c r="L19341">
        <v>0.2</v>
      </c>
      <c r="M19341" t="s">
        <v>37</v>
      </c>
      <c r="N19341" t="s">
        <v>50</v>
      </c>
      <c r="O19341">
        <v>0.2</v>
      </c>
      <c r="P19341" t="s">
        <v>156</v>
      </c>
      <c r="Q19341" t="s">
        <v>157</v>
      </c>
      <c r="R19341" t="s">
        <v>107</v>
      </c>
      <c r="S19341" t="s">
        <v>108</v>
      </c>
      <c r="T19341" t="s">
        <v>74</v>
      </c>
      <c r="U19341" t="s">
        <v>75</v>
      </c>
      <c r="V19341" t="s">
        <v>50</v>
      </c>
    </row>
    <row r="19342" spans="1:22">
      <c r="A19342" s="4">
        <v>46162</v>
      </c>
      <c r="B19342" t="s">
        <v>13360</v>
      </c>
      <c r="C19342" t="s">
        <v>155</v>
      </c>
      <c r="D19342">
        <v>1</v>
      </c>
      <c r="E19342">
        <v>363900.00044000003</v>
      </c>
      <c r="F19342">
        <f>Table2[[#This Row],[Đơn Giá Chuẩn]]*Table2[[#This Row],[Tổng số lượng bán]]</f>
        <v>363900.00044000003</v>
      </c>
      <c r="G19342">
        <v>30158</v>
      </c>
      <c r="H19342">
        <f>Table2[[#This Row],[Doanh số bán]]-Table2[[#This Row],[Chiết khấu]]</f>
        <v>333742.00044000003</v>
      </c>
      <c r="I19342">
        <v>0</v>
      </c>
      <c r="J19342">
        <v>0</v>
      </c>
      <c r="K19342" t="s">
        <v>50</v>
      </c>
      <c r="L19342">
        <v>1.6</v>
      </c>
      <c r="M19342" t="s">
        <v>37</v>
      </c>
      <c r="N19342" t="s">
        <v>50</v>
      </c>
      <c r="O19342">
        <v>1.6</v>
      </c>
      <c r="P19342" t="s">
        <v>839</v>
      </c>
      <c r="Q19342" t="s">
        <v>840</v>
      </c>
      <c r="R19342" t="s">
        <v>107</v>
      </c>
      <c r="S19342" t="s">
        <v>108</v>
      </c>
      <c r="T19342" t="s">
        <v>74</v>
      </c>
      <c r="U19342" t="s">
        <v>75</v>
      </c>
      <c r="V19342" t="s">
        <v>50</v>
      </c>
    </row>
    <row r="19343" spans="1:22">
      <c r="A19343" s="4">
        <v>46162</v>
      </c>
      <c r="B19343" t="s">
        <v>13361</v>
      </c>
      <c r="C19343" t="s">
        <v>155</v>
      </c>
      <c r="D19343">
        <v>1</v>
      </c>
      <c r="E19343">
        <v>363900.00044000003</v>
      </c>
      <c r="F19343">
        <f>Table2[[#This Row],[Đơn Giá Chuẩn]]*Table2[[#This Row],[Tổng số lượng bán]]</f>
        <v>363900.00044000003</v>
      </c>
      <c r="G19343">
        <v>30158</v>
      </c>
      <c r="H19343">
        <f>Table2[[#This Row],[Doanh số bán]]-Table2[[#This Row],[Chiết khấu]]</f>
        <v>333742.00044000003</v>
      </c>
      <c r="I19343">
        <v>0</v>
      </c>
      <c r="J19343">
        <v>0</v>
      </c>
      <c r="K19343" t="s">
        <v>50</v>
      </c>
      <c r="L19343">
        <v>1.6</v>
      </c>
      <c r="M19343" t="s">
        <v>37</v>
      </c>
      <c r="N19343" t="s">
        <v>50</v>
      </c>
      <c r="O19343">
        <v>1.6</v>
      </c>
      <c r="P19343" t="s">
        <v>839</v>
      </c>
      <c r="Q19343" t="s">
        <v>840</v>
      </c>
      <c r="R19343" t="s">
        <v>107</v>
      </c>
      <c r="S19343" t="s">
        <v>108</v>
      </c>
      <c r="T19343" t="s">
        <v>74</v>
      </c>
      <c r="U19343" t="s">
        <v>75</v>
      </c>
      <c r="V19343" t="s">
        <v>50</v>
      </c>
    </row>
    <row r="19344" spans="1:22">
      <c r="A19344" s="4">
        <v>46162</v>
      </c>
      <c r="B19344" t="s">
        <v>13362</v>
      </c>
      <c r="C19344" t="s">
        <v>155</v>
      </c>
      <c r="D19344">
        <v>1</v>
      </c>
      <c r="E19344">
        <v>205500.00008000003</v>
      </c>
      <c r="F19344">
        <f>Table2[[#This Row],[Đơn Giá Chuẩn]]*Table2[[#This Row],[Tổng số lượng bán]]</f>
        <v>205500.00008000003</v>
      </c>
      <c r="G19344">
        <v>0</v>
      </c>
      <c r="H19344">
        <f>Table2[[#This Row],[Doanh số bán]]-Table2[[#This Row],[Chiết khấu]]</f>
        <v>205500.00008000003</v>
      </c>
      <c r="I19344">
        <v>0</v>
      </c>
      <c r="J19344">
        <v>0</v>
      </c>
      <c r="K19344" t="s">
        <v>50</v>
      </c>
      <c r="L19344">
        <v>0.5</v>
      </c>
      <c r="M19344" t="s">
        <v>37</v>
      </c>
      <c r="N19344" t="s">
        <v>50</v>
      </c>
      <c r="O19344">
        <v>0.5</v>
      </c>
      <c r="P19344" t="s">
        <v>12686</v>
      </c>
      <c r="Q19344" t="s">
        <v>12687</v>
      </c>
      <c r="R19344" t="s">
        <v>41</v>
      </c>
      <c r="S19344" t="s">
        <v>42</v>
      </c>
      <c r="T19344" t="s">
        <v>74</v>
      </c>
      <c r="U19344" t="s">
        <v>75</v>
      </c>
      <c r="V19344" t="s">
        <v>50</v>
      </c>
    </row>
    <row r="19345" spans="1:22">
      <c r="A19345" s="4">
        <v>46162</v>
      </c>
      <c r="B19345" t="s">
        <v>13363</v>
      </c>
      <c r="C19345" t="s">
        <v>155</v>
      </c>
      <c r="D19345">
        <v>1</v>
      </c>
      <c r="E19345">
        <v>167165.00048000002</v>
      </c>
      <c r="F19345">
        <f>Table2[[#This Row],[Đơn Giá Chuẩn]]*Table2[[#This Row],[Tổng số lượng bán]]</f>
        <v>167165.00048000002</v>
      </c>
      <c r="G19345">
        <v>13763</v>
      </c>
      <c r="H19345">
        <f>Table2[[#This Row],[Doanh số bán]]-Table2[[#This Row],[Chiết khấu]]</f>
        <v>153402.00048000002</v>
      </c>
      <c r="I19345">
        <v>0</v>
      </c>
      <c r="J19345">
        <v>0</v>
      </c>
      <c r="K19345" t="s">
        <v>50</v>
      </c>
      <c r="L19345">
        <v>0.2</v>
      </c>
      <c r="M19345" t="s">
        <v>37</v>
      </c>
      <c r="N19345" t="s">
        <v>50</v>
      </c>
      <c r="O19345">
        <v>0.2</v>
      </c>
      <c r="P19345" t="s">
        <v>156</v>
      </c>
      <c r="Q19345" t="s">
        <v>157</v>
      </c>
      <c r="R19345" t="s">
        <v>107</v>
      </c>
      <c r="S19345" t="s">
        <v>108</v>
      </c>
      <c r="T19345" t="s">
        <v>74</v>
      </c>
      <c r="U19345" t="s">
        <v>75</v>
      </c>
      <c r="V19345" t="s">
        <v>50</v>
      </c>
    </row>
    <row r="19346" spans="1:22">
      <c r="A19346" s="4">
        <v>46162</v>
      </c>
      <c r="B19346" t="s">
        <v>13363</v>
      </c>
      <c r="C19346" t="s">
        <v>1862</v>
      </c>
      <c r="D19346">
        <v>1</v>
      </c>
      <c r="E19346">
        <v>51499.999640000002</v>
      </c>
      <c r="F19346">
        <f>Table2[[#This Row],[Đơn Giá Chuẩn]]*Table2[[#This Row],[Tổng số lượng bán]]</f>
        <v>51499.999640000002</v>
      </c>
      <c r="G19346">
        <v>4125</v>
      </c>
      <c r="H19346">
        <f>Table2[[#This Row],[Doanh số bán]]-Table2[[#This Row],[Chiết khấu]]</f>
        <v>47374.999640000002</v>
      </c>
      <c r="I19346">
        <v>0</v>
      </c>
      <c r="J19346">
        <v>0</v>
      </c>
      <c r="K19346" t="s">
        <v>50</v>
      </c>
      <c r="L19346">
        <v>0.12</v>
      </c>
      <c r="M19346" t="s">
        <v>37</v>
      </c>
      <c r="N19346" t="s">
        <v>50</v>
      </c>
      <c r="O19346">
        <v>0.12</v>
      </c>
      <c r="P19346" t="s">
        <v>520</v>
      </c>
      <c r="Q19346" t="s">
        <v>521</v>
      </c>
      <c r="R19346" t="s">
        <v>107</v>
      </c>
      <c r="S19346" t="s">
        <v>108</v>
      </c>
      <c r="T19346" t="s">
        <v>74</v>
      </c>
      <c r="U19346" t="s">
        <v>75</v>
      </c>
      <c r="V19346" t="s">
        <v>50</v>
      </c>
    </row>
    <row r="19347" spans="1:22">
      <c r="A19347" s="4">
        <v>46162</v>
      </c>
      <c r="B19347" t="s">
        <v>13364</v>
      </c>
      <c r="C19347" t="s">
        <v>2568</v>
      </c>
      <c r="D19347">
        <v>1</v>
      </c>
      <c r="E19347">
        <v>343000.00027999998</v>
      </c>
      <c r="F19347">
        <f>Table2[[#This Row],[Đơn Giá Chuẩn]]*Table2[[#This Row],[Tổng số lượng bán]]</f>
        <v>343000.00027999998</v>
      </c>
      <c r="G19347">
        <v>0</v>
      </c>
      <c r="H19347">
        <f>Table2[[#This Row],[Doanh số bán]]-Table2[[#This Row],[Chiết khấu]]</f>
        <v>343000.00027999998</v>
      </c>
      <c r="I19347">
        <v>0</v>
      </c>
      <c r="J19347">
        <v>0</v>
      </c>
      <c r="K19347" t="s">
        <v>50</v>
      </c>
      <c r="L19347">
        <v>1</v>
      </c>
      <c r="M19347" t="s">
        <v>37</v>
      </c>
      <c r="N19347" t="s">
        <v>50</v>
      </c>
      <c r="O19347">
        <v>1</v>
      </c>
      <c r="P19347" t="s">
        <v>12330</v>
      </c>
      <c r="Q19347" t="s">
        <v>12331</v>
      </c>
      <c r="R19347" t="s">
        <v>41</v>
      </c>
      <c r="S19347" t="s">
        <v>42</v>
      </c>
      <c r="T19347" t="s">
        <v>74</v>
      </c>
      <c r="U19347" t="s">
        <v>75</v>
      </c>
      <c r="V19347" t="s">
        <v>50</v>
      </c>
    </row>
    <row r="19348" spans="1:22">
      <c r="A19348" s="4">
        <v>46162</v>
      </c>
      <c r="B19348" t="s">
        <v>13365</v>
      </c>
      <c r="C19348" t="s">
        <v>1862</v>
      </c>
      <c r="D19348">
        <v>2</v>
      </c>
      <c r="E19348">
        <v>55899.999560000004</v>
      </c>
      <c r="F19348">
        <f>Table2[[#This Row],[Đơn Giá Chuẩn]]*Table2[[#This Row],[Tổng số lượng bán]]</f>
        <v>111799.99912000001</v>
      </c>
      <c r="G19348">
        <v>8983</v>
      </c>
      <c r="H19348">
        <f>Table2[[#This Row],[Doanh số bán]]-Table2[[#This Row],[Chiết khấu]]</f>
        <v>102816.99912000001</v>
      </c>
      <c r="I19348">
        <v>0</v>
      </c>
      <c r="J19348">
        <v>0</v>
      </c>
      <c r="K19348" t="s">
        <v>50</v>
      </c>
      <c r="L19348">
        <v>0.12</v>
      </c>
      <c r="M19348" t="s">
        <v>37</v>
      </c>
      <c r="N19348" t="s">
        <v>50</v>
      </c>
      <c r="O19348">
        <v>0.24</v>
      </c>
      <c r="P19348" t="s">
        <v>586</v>
      </c>
      <c r="Q19348" t="s">
        <v>587</v>
      </c>
      <c r="R19348" t="s">
        <v>107</v>
      </c>
      <c r="S19348" t="s">
        <v>108</v>
      </c>
      <c r="T19348" t="s">
        <v>74</v>
      </c>
      <c r="U19348" t="s">
        <v>75</v>
      </c>
      <c r="V19348" t="s">
        <v>50</v>
      </c>
    </row>
    <row r="19349" spans="1:22">
      <c r="A19349" s="4">
        <v>46162</v>
      </c>
      <c r="B19349" t="s">
        <v>13366</v>
      </c>
      <c r="C19349" t="s">
        <v>1862</v>
      </c>
      <c r="D19349">
        <v>5</v>
      </c>
      <c r="E19349">
        <v>51499.999640000002</v>
      </c>
      <c r="F19349">
        <f>Table2[[#This Row],[Đơn Giá Chuẩn]]*Table2[[#This Row],[Tổng số lượng bán]]</f>
        <v>257499.9982</v>
      </c>
      <c r="G19349">
        <v>20625</v>
      </c>
      <c r="H19349">
        <f>Table2[[#This Row],[Doanh số bán]]-Table2[[#This Row],[Chiết khấu]]</f>
        <v>236874.9982</v>
      </c>
      <c r="I19349">
        <v>0</v>
      </c>
      <c r="J19349">
        <v>0</v>
      </c>
      <c r="K19349" t="s">
        <v>50</v>
      </c>
      <c r="L19349">
        <v>0.16</v>
      </c>
      <c r="M19349" t="s">
        <v>37</v>
      </c>
      <c r="N19349" t="s">
        <v>50</v>
      </c>
      <c r="O19349">
        <v>0.8</v>
      </c>
      <c r="P19349" t="s">
        <v>105</v>
      </c>
      <c r="Q19349" t="s">
        <v>106</v>
      </c>
      <c r="R19349" t="s">
        <v>107</v>
      </c>
      <c r="S19349" t="s">
        <v>108</v>
      </c>
      <c r="T19349" t="s">
        <v>74</v>
      </c>
      <c r="U19349" t="s">
        <v>75</v>
      </c>
      <c r="V19349" t="s">
        <v>50</v>
      </c>
    </row>
    <row r="19350" spans="1:22">
      <c r="A19350" s="4">
        <v>46162</v>
      </c>
      <c r="B19350" t="s">
        <v>13367</v>
      </c>
      <c r="C19350" t="s">
        <v>1862</v>
      </c>
      <c r="D19350">
        <v>5</v>
      </c>
      <c r="E19350">
        <v>51499.999640000002</v>
      </c>
      <c r="F19350">
        <f>Table2[[#This Row],[Đơn Giá Chuẩn]]*Table2[[#This Row],[Tổng số lượng bán]]</f>
        <v>257499.9982</v>
      </c>
      <c r="G19350">
        <v>20625</v>
      </c>
      <c r="H19350">
        <f>Table2[[#This Row],[Doanh số bán]]-Table2[[#This Row],[Chiết khấu]]</f>
        <v>236874.9982</v>
      </c>
      <c r="I19350">
        <v>0</v>
      </c>
      <c r="J19350">
        <v>0</v>
      </c>
      <c r="K19350" t="s">
        <v>50</v>
      </c>
      <c r="L19350">
        <v>0.16</v>
      </c>
      <c r="M19350" t="s">
        <v>37</v>
      </c>
      <c r="N19350" t="s">
        <v>50</v>
      </c>
      <c r="O19350">
        <v>0.8</v>
      </c>
      <c r="P19350" t="s">
        <v>105</v>
      </c>
      <c r="Q19350" t="s">
        <v>106</v>
      </c>
      <c r="R19350" t="s">
        <v>107</v>
      </c>
      <c r="S19350" t="s">
        <v>108</v>
      </c>
      <c r="T19350" t="s">
        <v>74</v>
      </c>
      <c r="U19350" t="s">
        <v>75</v>
      </c>
      <c r="V19350" t="s">
        <v>50</v>
      </c>
    </row>
    <row r="19351" spans="1:22">
      <c r="A19351" s="4">
        <v>46162</v>
      </c>
      <c r="B19351" t="s">
        <v>13368</v>
      </c>
      <c r="C19351" t="s">
        <v>2568</v>
      </c>
      <c r="D19351">
        <v>1</v>
      </c>
      <c r="E19351">
        <v>207000.00020000001</v>
      </c>
      <c r="F19351">
        <f>Table2[[#This Row],[Đơn Giá Chuẩn]]*Table2[[#This Row],[Tổng số lượng bán]]</f>
        <v>207000.00020000001</v>
      </c>
      <c r="G19351">
        <v>0</v>
      </c>
      <c r="H19351">
        <f>Table2[[#This Row],[Doanh số bán]]-Table2[[#This Row],[Chiết khấu]]</f>
        <v>207000.00020000001</v>
      </c>
      <c r="I19351">
        <v>0</v>
      </c>
      <c r="J19351">
        <v>0</v>
      </c>
      <c r="K19351" t="s">
        <v>2217</v>
      </c>
      <c r="L19351">
        <v>1</v>
      </c>
      <c r="M19351" t="s">
        <v>37</v>
      </c>
      <c r="N19351" t="s">
        <v>26</v>
      </c>
      <c r="O19351">
        <v>1</v>
      </c>
      <c r="P19351" t="s">
        <v>12332</v>
      </c>
      <c r="Q19351" t="s">
        <v>12333</v>
      </c>
      <c r="R19351" t="s">
        <v>41</v>
      </c>
      <c r="S19351" t="s">
        <v>42</v>
      </c>
      <c r="T19351" t="s">
        <v>2603</v>
      </c>
      <c r="U19351" t="s">
        <v>2604</v>
      </c>
      <c r="V19351" t="s">
        <v>45</v>
      </c>
    </row>
    <row r="19352" spans="1:22">
      <c r="A19352" s="4">
        <v>46162</v>
      </c>
      <c r="B19352" t="s">
        <v>13368</v>
      </c>
      <c r="C19352" t="s">
        <v>2568</v>
      </c>
      <c r="D19352">
        <v>1</v>
      </c>
      <c r="E19352">
        <v>207000.00020000001</v>
      </c>
      <c r="F19352">
        <f>Table2[[#This Row],[Đơn Giá Chuẩn]]*Table2[[#This Row],[Tổng số lượng bán]]</f>
        <v>207000.00020000001</v>
      </c>
      <c r="G19352">
        <v>0</v>
      </c>
      <c r="H19352">
        <f>Table2[[#This Row],[Doanh số bán]]-Table2[[#This Row],[Chiết khấu]]</f>
        <v>207000.00020000001</v>
      </c>
      <c r="I19352">
        <v>0</v>
      </c>
      <c r="J19352">
        <v>0</v>
      </c>
      <c r="K19352" t="s">
        <v>2217</v>
      </c>
      <c r="L19352">
        <v>1</v>
      </c>
      <c r="M19352" t="s">
        <v>37</v>
      </c>
      <c r="N19352" t="s">
        <v>26</v>
      </c>
      <c r="O19352">
        <v>1</v>
      </c>
      <c r="P19352" t="s">
        <v>12332</v>
      </c>
      <c r="Q19352" t="s">
        <v>12333</v>
      </c>
      <c r="R19352" t="s">
        <v>41</v>
      </c>
      <c r="S19352" t="s">
        <v>42</v>
      </c>
      <c r="T19352" t="s">
        <v>2603</v>
      </c>
      <c r="U19352" t="s">
        <v>2604</v>
      </c>
      <c r="V19352" t="s">
        <v>45</v>
      </c>
    </row>
    <row r="19353" spans="1:22">
      <c r="A19353" s="4">
        <v>46162</v>
      </c>
      <c r="B19353" t="s">
        <v>13369</v>
      </c>
      <c r="C19353" t="s">
        <v>2568</v>
      </c>
      <c r="D19353">
        <v>0</v>
      </c>
      <c r="E19353">
        <v>365999.96</v>
      </c>
      <c r="F19353">
        <f>Table2[[#This Row],[Đơn Giá Chuẩn]]*Table2[[#This Row],[Tổng số lượng bán]]</f>
        <v>0</v>
      </c>
      <c r="G19353">
        <v>0</v>
      </c>
      <c r="H19353">
        <f>Table2[[#This Row],[Doanh số bán]]-Table2[[#This Row],[Chiết khấu]]</f>
        <v>0</v>
      </c>
      <c r="I19353">
        <v>1</v>
      </c>
      <c r="J19353">
        <v>337037</v>
      </c>
      <c r="K19353" t="s">
        <v>50</v>
      </c>
      <c r="L19353">
        <v>1</v>
      </c>
      <c r="M19353" t="s">
        <v>37</v>
      </c>
      <c r="N19353" t="s">
        <v>50</v>
      </c>
      <c r="O19353">
        <v>0</v>
      </c>
      <c r="P19353" t="s">
        <v>411</v>
      </c>
      <c r="Q19353" t="s">
        <v>412</v>
      </c>
      <c r="R19353" t="s">
        <v>41</v>
      </c>
      <c r="S19353" t="s">
        <v>42</v>
      </c>
      <c r="T19353" t="s">
        <v>74</v>
      </c>
      <c r="U19353" t="s">
        <v>75</v>
      </c>
      <c r="V19353" t="s">
        <v>50</v>
      </c>
    </row>
    <row r="19354" spans="1:22">
      <c r="A19354" s="4">
        <v>46162</v>
      </c>
      <c r="B19354" t="s">
        <v>13370</v>
      </c>
      <c r="C19354" t="s">
        <v>23</v>
      </c>
      <c r="D19354">
        <v>1</v>
      </c>
      <c r="E19354">
        <v>21000</v>
      </c>
      <c r="F19354">
        <f>Table2[[#This Row],[Đơn Giá Chuẩn]]*Table2[[#This Row],[Tổng số lượng bán]]</f>
        <v>21000</v>
      </c>
      <c r="G19354">
        <v>0</v>
      </c>
      <c r="H19354">
        <f>Table2[[#This Row],[Doanh số bán]]-Table2[[#This Row],[Chiết khấu]]</f>
        <v>21000</v>
      </c>
      <c r="K19354" t="s">
        <v>24</v>
      </c>
      <c r="L19354">
        <v>0</v>
      </c>
      <c r="M19354" t="s">
        <v>319</v>
      </c>
      <c r="N19354" t="s">
        <v>26</v>
      </c>
      <c r="P19354" t="s">
        <v>27</v>
      </c>
      <c r="Q19354" t="s">
        <v>28</v>
      </c>
      <c r="R19354" t="s">
        <v>29</v>
      </c>
      <c r="S19354" t="s">
        <v>30</v>
      </c>
      <c r="T19354" t="s">
        <v>320</v>
      </c>
      <c r="U19354" t="s">
        <v>321</v>
      </c>
      <c r="V19354" t="s">
        <v>33</v>
      </c>
    </row>
    <row r="19355" spans="1:22">
      <c r="A19355" s="4">
        <v>46162</v>
      </c>
      <c r="B19355" t="s">
        <v>13371</v>
      </c>
      <c r="C19355" t="s">
        <v>23</v>
      </c>
      <c r="D19355">
        <v>1</v>
      </c>
      <c r="E19355">
        <v>25999.999999999996</v>
      </c>
      <c r="F19355">
        <f>Table2[[#This Row],[Đơn Giá Chuẩn]]*Table2[[#This Row],[Tổng số lượng bán]]</f>
        <v>25999.999999999996</v>
      </c>
      <c r="G19355">
        <v>0</v>
      </c>
      <c r="H19355">
        <f>Table2[[#This Row],[Doanh số bán]]-Table2[[#This Row],[Chiết khấu]]</f>
        <v>25999.999999999996</v>
      </c>
      <c r="K19355" t="s">
        <v>24</v>
      </c>
      <c r="L19355">
        <v>0</v>
      </c>
      <c r="M19355" t="s">
        <v>319</v>
      </c>
      <c r="N19355" t="s">
        <v>26</v>
      </c>
      <c r="P19355" t="s">
        <v>129</v>
      </c>
      <c r="Q19355" t="s">
        <v>130</v>
      </c>
      <c r="R19355" t="s">
        <v>29</v>
      </c>
      <c r="S19355" t="s">
        <v>30</v>
      </c>
      <c r="T19355" t="s">
        <v>320</v>
      </c>
      <c r="U19355" t="s">
        <v>321</v>
      </c>
      <c r="V19355" t="s">
        <v>33</v>
      </c>
    </row>
    <row r="19356" spans="1:22">
      <c r="A19356" s="4">
        <v>46162</v>
      </c>
      <c r="B19356" t="s">
        <v>13372</v>
      </c>
      <c r="C19356" t="s">
        <v>23</v>
      </c>
      <c r="D19356">
        <v>1</v>
      </c>
      <c r="E19356">
        <v>67000</v>
      </c>
      <c r="F19356">
        <f>Table2[[#This Row],[Đơn Giá Chuẩn]]*Table2[[#This Row],[Tổng số lượng bán]]</f>
        <v>67000</v>
      </c>
      <c r="G19356">
        <v>0</v>
      </c>
      <c r="H19356">
        <f>Table2[[#This Row],[Doanh số bán]]-Table2[[#This Row],[Chiết khấu]]</f>
        <v>67000</v>
      </c>
      <c r="K19356" t="s">
        <v>24</v>
      </c>
      <c r="L19356">
        <v>0</v>
      </c>
      <c r="M19356" t="s">
        <v>319</v>
      </c>
      <c r="N19356" t="s">
        <v>26</v>
      </c>
      <c r="P19356" t="s">
        <v>96</v>
      </c>
      <c r="Q19356" t="s">
        <v>97</v>
      </c>
      <c r="R19356" t="s">
        <v>29</v>
      </c>
      <c r="S19356" t="s">
        <v>30</v>
      </c>
      <c r="T19356" t="s">
        <v>320</v>
      </c>
      <c r="U19356" t="s">
        <v>321</v>
      </c>
      <c r="V19356" t="s">
        <v>33</v>
      </c>
    </row>
    <row r="19357" spans="1:22">
      <c r="A19357" s="4">
        <v>46162</v>
      </c>
      <c r="B19357" t="s">
        <v>13373</v>
      </c>
      <c r="C19357" t="s">
        <v>23</v>
      </c>
      <c r="D19357">
        <v>1</v>
      </c>
      <c r="E19357">
        <v>42000</v>
      </c>
      <c r="F19357">
        <f>Table2[[#This Row],[Đơn Giá Chuẩn]]*Table2[[#This Row],[Tổng số lượng bán]]</f>
        <v>42000</v>
      </c>
      <c r="G19357">
        <v>0</v>
      </c>
      <c r="H19357">
        <f>Table2[[#This Row],[Doanh số bán]]-Table2[[#This Row],[Chiết khấu]]</f>
        <v>42000</v>
      </c>
      <c r="K19357" t="s">
        <v>24</v>
      </c>
      <c r="L19357">
        <v>0</v>
      </c>
      <c r="M19357" t="s">
        <v>319</v>
      </c>
      <c r="N19357" t="s">
        <v>26</v>
      </c>
      <c r="P19357" t="s">
        <v>94</v>
      </c>
      <c r="Q19357" t="s">
        <v>95</v>
      </c>
      <c r="R19357" t="s">
        <v>29</v>
      </c>
      <c r="S19357" t="s">
        <v>30</v>
      </c>
      <c r="T19357" t="s">
        <v>320</v>
      </c>
      <c r="U19357" t="s">
        <v>321</v>
      </c>
      <c r="V19357" t="s">
        <v>33</v>
      </c>
    </row>
    <row r="19358" spans="1:22">
      <c r="A19358" s="4">
        <v>46162</v>
      </c>
      <c r="B19358" t="s">
        <v>13374</v>
      </c>
      <c r="C19358" t="s">
        <v>23</v>
      </c>
      <c r="D19358">
        <v>1</v>
      </c>
      <c r="E19358">
        <v>21000</v>
      </c>
      <c r="F19358">
        <f>Table2[[#This Row],[Đơn Giá Chuẩn]]*Table2[[#This Row],[Tổng số lượng bán]]</f>
        <v>21000</v>
      </c>
      <c r="G19358">
        <v>0</v>
      </c>
      <c r="H19358">
        <f>Table2[[#This Row],[Doanh số bán]]-Table2[[#This Row],[Chiết khấu]]</f>
        <v>21000</v>
      </c>
      <c r="K19358" t="s">
        <v>24</v>
      </c>
      <c r="L19358">
        <v>0</v>
      </c>
      <c r="M19358" t="s">
        <v>319</v>
      </c>
      <c r="N19358" t="s">
        <v>26</v>
      </c>
      <c r="P19358" t="s">
        <v>27</v>
      </c>
      <c r="Q19358" t="s">
        <v>28</v>
      </c>
      <c r="R19358" t="s">
        <v>29</v>
      </c>
      <c r="S19358" t="s">
        <v>30</v>
      </c>
      <c r="T19358" t="s">
        <v>320</v>
      </c>
      <c r="U19358" t="s">
        <v>321</v>
      </c>
      <c r="V19358" t="s">
        <v>33</v>
      </c>
    </row>
    <row r="19359" spans="1:22">
      <c r="A19359" s="4">
        <v>46162</v>
      </c>
      <c r="B19359" t="s">
        <v>13375</v>
      </c>
      <c r="C19359" t="s">
        <v>23</v>
      </c>
      <c r="D19359">
        <v>1</v>
      </c>
      <c r="E19359">
        <v>25999.999999999996</v>
      </c>
      <c r="F19359">
        <f>Table2[[#This Row],[Đơn Giá Chuẩn]]*Table2[[#This Row],[Tổng số lượng bán]]</f>
        <v>25999.999999999996</v>
      </c>
      <c r="G19359">
        <v>0</v>
      </c>
      <c r="H19359">
        <f>Table2[[#This Row],[Doanh số bán]]-Table2[[#This Row],[Chiết khấu]]</f>
        <v>25999.999999999996</v>
      </c>
      <c r="K19359" t="s">
        <v>24</v>
      </c>
      <c r="L19359">
        <v>0</v>
      </c>
      <c r="M19359" t="s">
        <v>319</v>
      </c>
      <c r="N19359" t="s">
        <v>26</v>
      </c>
      <c r="P19359" t="s">
        <v>47</v>
      </c>
      <c r="Q19359" t="s">
        <v>48</v>
      </c>
      <c r="R19359" t="s">
        <v>29</v>
      </c>
      <c r="S19359" t="s">
        <v>30</v>
      </c>
      <c r="T19359" t="s">
        <v>320</v>
      </c>
      <c r="U19359" t="s">
        <v>321</v>
      </c>
      <c r="V19359" t="s">
        <v>33</v>
      </c>
    </row>
    <row r="19360" spans="1:22">
      <c r="A19360" s="4">
        <v>46162</v>
      </c>
      <c r="B19360" t="s">
        <v>13376</v>
      </c>
      <c r="C19360" t="s">
        <v>23</v>
      </c>
      <c r="D19360">
        <v>1</v>
      </c>
      <c r="E19360">
        <v>21000</v>
      </c>
      <c r="F19360">
        <f>Table2[[#This Row],[Đơn Giá Chuẩn]]*Table2[[#This Row],[Tổng số lượng bán]]</f>
        <v>21000</v>
      </c>
      <c r="G19360">
        <v>0</v>
      </c>
      <c r="H19360">
        <f>Table2[[#This Row],[Doanh số bán]]-Table2[[#This Row],[Chiết khấu]]</f>
        <v>21000</v>
      </c>
      <c r="K19360" t="s">
        <v>24</v>
      </c>
      <c r="L19360">
        <v>0</v>
      </c>
      <c r="M19360" t="s">
        <v>319</v>
      </c>
      <c r="N19360" t="s">
        <v>26</v>
      </c>
      <c r="P19360" t="s">
        <v>27</v>
      </c>
      <c r="Q19360" t="s">
        <v>28</v>
      </c>
      <c r="R19360" t="s">
        <v>29</v>
      </c>
      <c r="S19360" t="s">
        <v>30</v>
      </c>
      <c r="T19360" t="s">
        <v>320</v>
      </c>
      <c r="U19360" t="s">
        <v>321</v>
      </c>
      <c r="V19360" t="s">
        <v>33</v>
      </c>
    </row>
    <row r="19361" spans="1:22">
      <c r="A19361" s="4">
        <v>46162</v>
      </c>
      <c r="B19361" t="s">
        <v>13376</v>
      </c>
      <c r="C19361" t="s">
        <v>23</v>
      </c>
      <c r="D19361">
        <v>1</v>
      </c>
      <c r="E19361">
        <v>25999.999999999996</v>
      </c>
      <c r="F19361">
        <f>Table2[[#This Row],[Đơn Giá Chuẩn]]*Table2[[#This Row],[Tổng số lượng bán]]</f>
        <v>25999.999999999996</v>
      </c>
      <c r="G19361">
        <v>0</v>
      </c>
      <c r="H19361">
        <f>Table2[[#This Row],[Doanh số bán]]-Table2[[#This Row],[Chiết khấu]]</f>
        <v>25999.999999999996</v>
      </c>
      <c r="K19361" t="s">
        <v>24</v>
      </c>
      <c r="L19361">
        <v>0</v>
      </c>
      <c r="M19361" t="s">
        <v>319</v>
      </c>
      <c r="N19361" t="s">
        <v>26</v>
      </c>
      <c r="P19361" t="s">
        <v>47</v>
      </c>
      <c r="Q19361" t="s">
        <v>48</v>
      </c>
      <c r="R19361" t="s">
        <v>29</v>
      </c>
      <c r="S19361" t="s">
        <v>30</v>
      </c>
      <c r="T19361" t="s">
        <v>320</v>
      </c>
      <c r="U19361" t="s">
        <v>321</v>
      </c>
      <c r="V19361" t="s">
        <v>33</v>
      </c>
    </row>
    <row r="19362" spans="1:22">
      <c r="A19362" s="4">
        <v>46162</v>
      </c>
      <c r="B19362" t="s">
        <v>13377</v>
      </c>
      <c r="C19362" t="s">
        <v>23</v>
      </c>
      <c r="D19362">
        <v>2</v>
      </c>
      <c r="E19362">
        <v>21000</v>
      </c>
      <c r="F19362">
        <f>Table2[[#This Row],[Đơn Giá Chuẩn]]*Table2[[#This Row],[Tổng số lượng bán]]</f>
        <v>42000</v>
      </c>
      <c r="G19362">
        <v>0</v>
      </c>
      <c r="H19362">
        <f>Table2[[#This Row],[Doanh số bán]]-Table2[[#This Row],[Chiết khấu]]</f>
        <v>42000</v>
      </c>
      <c r="K19362" t="s">
        <v>24</v>
      </c>
      <c r="L19362">
        <v>0</v>
      </c>
      <c r="M19362" t="s">
        <v>319</v>
      </c>
      <c r="N19362" t="s">
        <v>26</v>
      </c>
      <c r="P19362" t="s">
        <v>27</v>
      </c>
      <c r="Q19362" t="s">
        <v>28</v>
      </c>
      <c r="R19362" t="s">
        <v>29</v>
      </c>
      <c r="S19362" t="s">
        <v>30</v>
      </c>
      <c r="T19362" t="s">
        <v>320</v>
      </c>
      <c r="U19362" t="s">
        <v>321</v>
      </c>
      <c r="V19362" t="s">
        <v>33</v>
      </c>
    </row>
    <row r="19363" spans="1:22">
      <c r="A19363" s="4">
        <v>46162</v>
      </c>
      <c r="B19363" t="s">
        <v>13378</v>
      </c>
      <c r="C19363" t="s">
        <v>23</v>
      </c>
      <c r="D19363">
        <v>2</v>
      </c>
      <c r="E19363">
        <v>21000</v>
      </c>
      <c r="F19363">
        <f>Table2[[#This Row],[Đơn Giá Chuẩn]]*Table2[[#This Row],[Tổng số lượng bán]]</f>
        <v>42000</v>
      </c>
      <c r="G19363">
        <v>0</v>
      </c>
      <c r="H19363">
        <f>Table2[[#This Row],[Doanh số bán]]-Table2[[#This Row],[Chiết khấu]]</f>
        <v>42000</v>
      </c>
      <c r="K19363" t="s">
        <v>24</v>
      </c>
      <c r="L19363">
        <v>0</v>
      </c>
      <c r="M19363" t="s">
        <v>319</v>
      </c>
      <c r="N19363" t="s">
        <v>26</v>
      </c>
      <c r="P19363" t="s">
        <v>27</v>
      </c>
      <c r="Q19363" t="s">
        <v>28</v>
      </c>
      <c r="R19363" t="s">
        <v>29</v>
      </c>
      <c r="S19363" t="s">
        <v>30</v>
      </c>
      <c r="T19363" t="s">
        <v>320</v>
      </c>
      <c r="U19363" t="s">
        <v>321</v>
      </c>
      <c r="V19363" t="s">
        <v>33</v>
      </c>
    </row>
    <row r="19364" spans="1:22">
      <c r="A19364" s="4">
        <v>46162</v>
      </c>
      <c r="B19364" t="s">
        <v>13378</v>
      </c>
      <c r="C19364" t="s">
        <v>23</v>
      </c>
      <c r="D19364">
        <v>2</v>
      </c>
      <c r="E19364">
        <v>25999.999999999996</v>
      </c>
      <c r="F19364">
        <f>Table2[[#This Row],[Đơn Giá Chuẩn]]*Table2[[#This Row],[Tổng số lượng bán]]</f>
        <v>51999.999999999993</v>
      </c>
      <c r="G19364">
        <v>0</v>
      </c>
      <c r="H19364">
        <f>Table2[[#This Row],[Doanh số bán]]-Table2[[#This Row],[Chiết khấu]]</f>
        <v>51999.999999999993</v>
      </c>
      <c r="K19364" t="s">
        <v>24</v>
      </c>
      <c r="L19364">
        <v>0</v>
      </c>
      <c r="M19364" t="s">
        <v>319</v>
      </c>
      <c r="N19364" t="s">
        <v>26</v>
      </c>
      <c r="P19364" t="s">
        <v>47</v>
      </c>
      <c r="Q19364" t="s">
        <v>48</v>
      </c>
      <c r="R19364" t="s">
        <v>29</v>
      </c>
      <c r="S19364" t="s">
        <v>30</v>
      </c>
      <c r="T19364" t="s">
        <v>320</v>
      </c>
      <c r="U19364" t="s">
        <v>321</v>
      </c>
      <c r="V19364" t="s">
        <v>33</v>
      </c>
    </row>
    <row r="19365" spans="1:22">
      <c r="A19365" s="4">
        <v>46162</v>
      </c>
      <c r="B19365" t="s">
        <v>13379</v>
      </c>
      <c r="C19365" t="s">
        <v>23</v>
      </c>
      <c r="D19365">
        <v>1</v>
      </c>
      <c r="E19365">
        <v>25999.999999999996</v>
      </c>
      <c r="F19365">
        <f>Table2[[#This Row],[Đơn Giá Chuẩn]]*Table2[[#This Row],[Tổng số lượng bán]]</f>
        <v>25999.999999999996</v>
      </c>
      <c r="G19365">
        <v>0</v>
      </c>
      <c r="H19365">
        <f>Table2[[#This Row],[Doanh số bán]]-Table2[[#This Row],[Chiết khấu]]</f>
        <v>25999.999999999996</v>
      </c>
      <c r="K19365" t="s">
        <v>24</v>
      </c>
      <c r="L19365">
        <v>0</v>
      </c>
      <c r="M19365" t="s">
        <v>319</v>
      </c>
      <c r="N19365" t="s">
        <v>26</v>
      </c>
      <c r="P19365" t="s">
        <v>47</v>
      </c>
      <c r="Q19365" t="s">
        <v>48</v>
      </c>
      <c r="R19365" t="s">
        <v>29</v>
      </c>
      <c r="S19365" t="s">
        <v>30</v>
      </c>
      <c r="T19365" t="s">
        <v>320</v>
      </c>
      <c r="U19365" t="s">
        <v>321</v>
      </c>
      <c r="V19365" t="s">
        <v>33</v>
      </c>
    </row>
    <row r="19366" spans="1:22">
      <c r="A19366" s="4">
        <v>46162</v>
      </c>
      <c r="B19366" t="s">
        <v>13380</v>
      </c>
      <c r="C19366" t="s">
        <v>23</v>
      </c>
      <c r="D19366">
        <v>1</v>
      </c>
      <c r="E19366">
        <v>62000</v>
      </c>
      <c r="F19366">
        <f>Table2[[#This Row],[Đơn Giá Chuẩn]]*Table2[[#This Row],[Tổng số lượng bán]]</f>
        <v>62000</v>
      </c>
      <c r="G19366">
        <v>0</v>
      </c>
      <c r="H19366">
        <f>Table2[[#This Row],[Doanh số bán]]-Table2[[#This Row],[Chiết khấu]]</f>
        <v>62000</v>
      </c>
      <c r="K19366" t="s">
        <v>24</v>
      </c>
      <c r="L19366">
        <v>0</v>
      </c>
      <c r="M19366" t="s">
        <v>319</v>
      </c>
      <c r="N19366" t="s">
        <v>26</v>
      </c>
      <c r="P19366" t="s">
        <v>199</v>
      </c>
      <c r="Q19366" t="s">
        <v>200</v>
      </c>
      <c r="R19366" t="s">
        <v>29</v>
      </c>
      <c r="S19366" t="s">
        <v>30</v>
      </c>
      <c r="T19366" t="s">
        <v>320</v>
      </c>
      <c r="U19366" t="s">
        <v>321</v>
      </c>
      <c r="V19366" t="s">
        <v>33</v>
      </c>
    </row>
    <row r="19367" spans="1:22">
      <c r="A19367" s="4">
        <v>46162</v>
      </c>
      <c r="B19367" t="s">
        <v>13380</v>
      </c>
      <c r="C19367" t="s">
        <v>23</v>
      </c>
      <c r="D19367">
        <v>1</v>
      </c>
      <c r="E19367">
        <v>42000</v>
      </c>
      <c r="F19367">
        <f>Table2[[#This Row],[Đơn Giá Chuẩn]]*Table2[[#This Row],[Tổng số lượng bán]]</f>
        <v>42000</v>
      </c>
      <c r="G19367">
        <v>0</v>
      </c>
      <c r="H19367">
        <f>Table2[[#This Row],[Doanh số bán]]-Table2[[#This Row],[Chiết khấu]]</f>
        <v>42000</v>
      </c>
      <c r="K19367" t="s">
        <v>24</v>
      </c>
      <c r="L19367">
        <v>0</v>
      </c>
      <c r="M19367" t="s">
        <v>319</v>
      </c>
      <c r="N19367" t="s">
        <v>26</v>
      </c>
      <c r="P19367" t="s">
        <v>449</v>
      </c>
      <c r="Q19367" t="s">
        <v>450</v>
      </c>
      <c r="R19367" t="s">
        <v>29</v>
      </c>
      <c r="S19367" t="s">
        <v>30</v>
      </c>
      <c r="T19367" t="s">
        <v>320</v>
      </c>
      <c r="U19367" t="s">
        <v>321</v>
      </c>
      <c r="V19367" t="s">
        <v>33</v>
      </c>
    </row>
    <row r="19368" spans="1:22">
      <c r="A19368" s="4">
        <v>46162</v>
      </c>
      <c r="B19368" t="s">
        <v>13381</v>
      </c>
      <c r="C19368" t="s">
        <v>23</v>
      </c>
      <c r="D19368">
        <v>2</v>
      </c>
      <c r="E19368">
        <v>25999.999999999996</v>
      </c>
      <c r="F19368">
        <f>Table2[[#This Row],[Đơn Giá Chuẩn]]*Table2[[#This Row],[Tổng số lượng bán]]</f>
        <v>51999.999999999993</v>
      </c>
      <c r="G19368">
        <v>0</v>
      </c>
      <c r="H19368">
        <f>Table2[[#This Row],[Doanh số bán]]-Table2[[#This Row],[Chiết khấu]]</f>
        <v>51999.999999999993</v>
      </c>
      <c r="K19368" t="s">
        <v>24</v>
      </c>
      <c r="L19368">
        <v>0</v>
      </c>
      <c r="M19368" t="s">
        <v>319</v>
      </c>
      <c r="N19368" t="s">
        <v>26</v>
      </c>
      <c r="P19368" t="s">
        <v>47</v>
      </c>
      <c r="Q19368" t="s">
        <v>48</v>
      </c>
      <c r="R19368" t="s">
        <v>29</v>
      </c>
      <c r="S19368" t="s">
        <v>30</v>
      </c>
      <c r="T19368" t="s">
        <v>320</v>
      </c>
      <c r="U19368" t="s">
        <v>321</v>
      </c>
      <c r="V19368" t="s">
        <v>33</v>
      </c>
    </row>
    <row r="19369" spans="1:22">
      <c r="A19369" s="4">
        <v>46162</v>
      </c>
      <c r="B19369" t="s">
        <v>13382</v>
      </c>
      <c r="C19369" t="s">
        <v>23</v>
      </c>
      <c r="D19369">
        <v>1</v>
      </c>
      <c r="E19369">
        <v>25999.999999999996</v>
      </c>
      <c r="F19369">
        <f>Table2[[#This Row],[Đơn Giá Chuẩn]]*Table2[[#This Row],[Tổng số lượng bán]]</f>
        <v>25999.999999999996</v>
      </c>
      <c r="G19369">
        <v>0</v>
      </c>
      <c r="H19369">
        <f>Table2[[#This Row],[Doanh số bán]]-Table2[[#This Row],[Chiết khấu]]</f>
        <v>25999.999999999996</v>
      </c>
      <c r="K19369" t="s">
        <v>24</v>
      </c>
      <c r="L19369">
        <v>0</v>
      </c>
      <c r="M19369" t="s">
        <v>319</v>
      </c>
      <c r="N19369" t="s">
        <v>26</v>
      </c>
      <c r="P19369" t="s">
        <v>47</v>
      </c>
      <c r="Q19369" t="s">
        <v>48</v>
      </c>
      <c r="R19369" t="s">
        <v>29</v>
      </c>
      <c r="S19369" t="s">
        <v>30</v>
      </c>
      <c r="T19369" t="s">
        <v>320</v>
      </c>
      <c r="U19369" t="s">
        <v>321</v>
      </c>
      <c r="V19369" t="s">
        <v>33</v>
      </c>
    </row>
    <row r="19370" spans="1:22">
      <c r="A19370" s="4">
        <v>46162</v>
      </c>
      <c r="B19370" t="s">
        <v>13383</v>
      </c>
      <c r="C19370" t="s">
        <v>23</v>
      </c>
      <c r="D19370">
        <v>1</v>
      </c>
      <c r="E19370">
        <v>42000</v>
      </c>
      <c r="F19370">
        <f>Table2[[#This Row],[Đơn Giá Chuẩn]]*Table2[[#This Row],[Tổng số lượng bán]]</f>
        <v>42000</v>
      </c>
      <c r="G19370">
        <v>0</v>
      </c>
      <c r="H19370">
        <f>Table2[[#This Row],[Doanh số bán]]-Table2[[#This Row],[Chiết khấu]]</f>
        <v>42000</v>
      </c>
      <c r="K19370" t="s">
        <v>24</v>
      </c>
      <c r="L19370">
        <v>0</v>
      </c>
      <c r="M19370" t="s">
        <v>319</v>
      </c>
      <c r="N19370" t="s">
        <v>26</v>
      </c>
      <c r="P19370" t="s">
        <v>71</v>
      </c>
      <c r="Q19370" t="s">
        <v>72</v>
      </c>
      <c r="R19370" t="s">
        <v>29</v>
      </c>
      <c r="S19370" t="s">
        <v>30</v>
      </c>
      <c r="T19370" t="s">
        <v>320</v>
      </c>
      <c r="U19370" t="s">
        <v>321</v>
      </c>
      <c r="V19370" t="s">
        <v>33</v>
      </c>
    </row>
    <row r="19371" spans="1:22">
      <c r="A19371" s="4">
        <v>46162</v>
      </c>
      <c r="B19371" t="s">
        <v>13384</v>
      </c>
      <c r="C19371" t="s">
        <v>23</v>
      </c>
      <c r="D19371">
        <v>1</v>
      </c>
      <c r="E19371">
        <v>21000</v>
      </c>
      <c r="F19371">
        <f>Table2[[#This Row],[Đơn Giá Chuẩn]]*Table2[[#This Row],[Tổng số lượng bán]]</f>
        <v>21000</v>
      </c>
      <c r="G19371">
        <v>0</v>
      </c>
      <c r="H19371">
        <f>Table2[[#This Row],[Doanh số bán]]-Table2[[#This Row],[Chiết khấu]]</f>
        <v>21000</v>
      </c>
      <c r="K19371" t="s">
        <v>24</v>
      </c>
      <c r="L19371">
        <v>0</v>
      </c>
      <c r="M19371" t="s">
        <v>319</v>
      </c>
      <c r="N19371" t="s">
        <v>26</v>
      </c>
      <c r="P19371" t="s">
        <v>27</v>
      </c>
      <c r="Q19371" t="s">
        <v>28</v>
      </c>
      <c r="R19371" t="s">
        <v>29</v>
      </c>
      <c r="S19371" t="s">
        <v>30</v>
      </c>
      <c r="T19371" t="s">
        <v>320</v>
      </c>
      <c r="U19371" t="s">
        <v>321</v>
      </c>
      <c r="V19371" t="s">
        <v>33</v>
      </c>
    </row>
    <row r="19372" spans="1:22">
      <c r="A19372" s="4">
        <v>46162</v>
      </c>
      <c r="B19372" t="s">
        <v>13385</v>
      </c>
      <c r="C19372" t="s">
        <v>23</v>
      </c>
      <c r="D19372">
        <v>1</v>
      </c>
      <c r="E19372">
        <v>21000</v>
      </c>
      <c r="F19372">
        <f>Table2[[#This Row],[Đơn Giá Chuẩn]]*Table2[[#This Row],[Tổng số lượng bán]]</f>
        <v>21000</v>
      </c>
      <c r="G19372">
        <v>0</v>
      </c>
      <c r="H19372">
        <f>Table2[[#This Row],[Doanh số bán]]-Table2[[#This Row],[Chiết khấu]]</f>
        <v>21000</v>
      </c>
      <c r="K19372" t="s">
        <v>24</v>
      </c>
      <c r="L19372">
        <v>0</v>
      </c>
      <c r="M19372" t="s">
        <v>319</v>
      </c>
      <c r="N19372" t="s">
        <v>26</v>
      </c>
      <c r="P19372" t="s">
        <v>27</v>
      </c>
      <c r="Q19372" t="s">
        <v>28</v>
      </c>
      <c r="R19372" t="s">
        <v>29</v>
      </c>
      <c r="S19372" t="s">
        <v>30</v>
      </c>
      <c r="T19372" t="s">
        <v>320</v>
      </c>
      <c r="U19372" t="s">
        <v>321</v>
      </c>
      <c r="V19372" t="s">
        <v>33</v>
      </c>
    </row>
    <row r="19373" spans="1:22">
      <c r="A19373" s="4">
        <v>46162</v>
      </c>
      <c r="B19373" t="s">
        <v>13386</v>
      </c>
      <c r="C19373" t="s">
        <v>23</v>
      </c>
      <c r="D19373">
        <v>1</v>
      </c>
      <c r="E19373">
        <v>47000</v>
      </c>
      <c r="F19373">
        <f>Table2[[#This Row],[Đơn Giá Chuẩn]]*Table2[[#This Row],[Tổng số lượng bán]]</f>
        <v>47000</v>
      </c>
      <c r="G19373">
        <v>0</v>
      </c>
      <c r="H19373">
        <f>Table2[[#This Row],[Doanh số bán]]-Table2[[#This Row],[Chiết khấu]]</f>
        <v>47000</v>
      </c>
      <c r="K19373" t="s">
        <v>24</v>
      </c>
      <c r="L19373">
        <v>0</v>
      </c>
      <c r="M19373" t="s">
        <v>319</v>
      </c>
      <c r="N19373" t="s">
        <v>26</v>
      </c>
      <c r="P19373" t="s">
        <v>913</v>
      </c>
      <c r="Q19373" t="s">
        <v>914</v>
      </c>
      <c r="R19373" t="s">
        <v>29</v>
      </c>
      <c r="S19373" t="s">
        <v>30</v>
      </c>
      <c r="T19373" t="s">
        <v>320</v>
      </c>
      <c r="U19373" t="s">
        <v>321</v>
      </c>
      <c r="V19373" t="s">
        <v>33</v>
      </c>
    </row>
    <row r="19374" spans="1:22">
      <c r="A19374" s="4">
        <v>46162</v>
      </c>
      <c r="B19374" t="s">
        <v>13387</v>
      </c>
      <c r="C19374" t="s">
        <v>23</v>
      </c>
      <c r="D19374">
        <v>1</v>
      </c>
      <c r="E19374">
        <v>21000</v>
      </c>
      <c r="F19374">
        <f>Table2[[#This Row],[Đơn Giá Chuẩn]]*Table2[[#This Row],[Tổng số lượng bán]]</f>
        <v>21000</v>
      </c>
      <c r="G19374">
        <v>0</v>
      </c>
      <c r="H19374">
        <f>Table2[[#This Row],[Doanh số bán]]-Table2[[#This Row],[Chiết khấu]]</f>
        <v>21000</v>
      </c>
      <c r="K19374" t="s">
        <v>24</v>
      </c>
      <c r="L19374">
        <v>0</v>
      </c>
      <c r="M19374" t="s">
        <v>319</v>
      </c>
      <c r="N19374" t="s">
        <v>26</v>
      </c>
      <c r="P19374" t="s">
        <v>27</v>
      </c>
      <c r="Q19374" t="s">
        <v>28</v>
      </c>
      <c r="R19374" t="s">
        <v>29</v>
      </c>
      <c r="S19374" t="s">
        <v>30</v>
      </c>
      <c r="T19374" t="s">
        <v>320</v>
      </c>
      <c r="U19374" t="s">
        <v>321</v>
      </c>
      <c r="V19374" t="s">
        <v>33</v>
      </c>
    </row>
    <row r="19375" spans="1:22">
      <c r="A19375" s="4">
        <v>46162</v>
      </c>
      <c r="B19375" t="s">
        <v>13388</v>
      </c>
      <c r="C19375" t="s">
        <v>23</v>
      </c>
      <c r="D19375">
        <v>1</v>
      </c>
      <c r="E19375">
        <v>32000</v>
      </c>
      <c r="F19375">
        <f>Table2[[#This Row],[Đơn Giá Chuẩn]]*Table2[[#This Row],[Tổng số lượng bán]]</f>
        <v>32000</v>
      </c>
      <c r="G19375">
        <v>0</v>
      </c>
      <c r="H19375">
        <f>Table2[[#This Row],[Doanh số bán]]-Table2[[#This Row],[Chiết khấu]]</f>
        <v>32000</v>
      </c>
      <c r="K19375" t="s">
        <v>24</v>
      </c>
      <c r="L19375">
        <v>0</v>
      </c>
      <c r="M19375" t="s">
        <v>319</v>
      </c>
      <c r="N19375" t="s">
        <v>26</v>
      </c>
      <c r="P19375" t="s">
        <v>569</v>
      </c>
      <c r="Q19375" t="s">
        <v>570</v>
      </c>
      <c r="R19375" t="s">
        <v>29</v>
      </c>
      <c r="S19375" t="s">
        <v>59</v>
      </c>
      <c r="T19375" t="s">
        <v>320</v>
      </c>
      <c r="U19375" t="s">
        <v>321</v>
      </c>
      <c r="V19375" t="s">
        <v>33</v>
      </c>
    </row>
    <row r="19376" spans="1:22">
      <c r="A19376" s="4">
        <v>46162</v>
      </c>
      <c r="B19376" t="s">
        <v>13389</v>
      </c>
      <c r="C19376" t="s">
        <v>23</v>
      </c>
      <c r="D19376">
        <v>1</v>
      </c>
      <c r="E19376">
        <v>25999.999999999996</v>
      </c>
      <c r="F19376">
        <f>Table2[[#This Row],[Đơn Giá Chuẩn]]*Table2[[#This Row],[Tổng số lượng bán]]</f>
        <v>25999.999999999996</v>
      </c>
      <c r="G19376">
        <v>0</v>
      </c>
      <c r="H19376">
        <f>Table2[[#This Row],[Doanh số bán]]-Table2[[#This Row],[Chiết khấu]]</f>
        <v>25999.999999999996</v>
      </c>
      <c r="K19376" t="s">
        <v>24</v>
      </c>
      <c r="L19376">
        <v>0</v>
      </c>
      <c r="M19376" t="s">
        <v>319</v>
      </c>
      <c r="N19376" t="s">
        <v>26</v>
      </c>
      <c r="P19376" t="s">
        <v>47</v>
      </c>
      <c r="Q19376" t="s">
        <v>48</v>
      </c>
      <c r="R19376" t="s">
        <v>29</v>
      </c>
      <c r="S19376" t="s">
        <v>30</v>
      </c>
      <c r="T19376" t="s">
        <v>320</v>
      </c>
      <c r="U19376" t="s">
        <v>321</v>
      </c>
      <c r="V19376" t="s">
        <v>33</v>
      </c>
    </row>
    <row r="19377" spans="1:22">
      <c r="A19377" s="4">
        <v>46162</v>
      </c>
      <c r="B19377" t="s">
        <v>13389</v>
      </c>
      <c r="C19377" t="s">
        <v>23</v>
      </c>
      <c r="D19377">
        <v>1</v>
      </c>
      <c r="E19377">
        <v>25999.999999999996</v>
      </c>
      <c r="F19377">
        <f>Table2[[#This Row],[Đơn Giá Chuẩn]]*Table2[[#This Row],[Tổng số lượng bán]]</f>
        <v>25999.999999999996</v>
      </c>
      <c r="G19377">
        <v>0</v>
      </c>
      <c r="H19377">
        <f>Table2[[#This Row],[Doanh số bán]]-Table2[[#This Row],[Chiết khấu]]</f>
        <v>25999.999999999996</v>
      </c>
      <c r="K19377" t="s">
        <v>24</v>
      </c>
      <c r="L19377">
        <v>0</v>
      </c>
      <c r="M19377" t="s">
        <v>319</v>
      </c>
      <c r="N19377" t="s">
        <v>26</v>
      </c>
      <c r="P19377" t="s">
        <v>129</v>
      </c>
      <c r="Q19377" t="s">
        <v>130</v>
      </c>
      <c r="R19377" t="s">
        <v>29</v>
      </c>
      <c r="S19377" t="s">
        <v>30</v>
      </c>
      <c r="T19377" t="s">
        <v>320</v>
      </c>
      <c r="U19377" t="s">
        <v>321</v>
      </c>
      <c r="V19377" t="s">
        <v>33</v>
      </c>
    </row>
    <row r="19378" spans="1:22">
      <c r="A19378" s="4">
        <v>46162</v>
      </c>
      <c r="B19378" t="s">
        <v>13390</v>
      </c>
      <c r="C19378" t="s">
        <v>23</v>
      </c>
      <c r="D19378">
        <v>1</v>
      </c>
      <c r="E19378">
        <v>32000</v>
      </c>
      <c r="F19378">
        <f>Table2[[#This Row],[Đơn Giá Chuẩn]]*Table2[[#This Row],[Tổng số lượng bán]]</f>
        <v>32000</v>
      </c>
      <c r="G19378">
        <v>0</v>
      </c>
      <c r="H19378">
        <f>Table2[[#This Row],[Doanh số bán]]-Table2[[#This Row],[Chiết khấu]]</f>
        <v>32000</v>
      </c>
      <c r="K19378" t="s">
        <v>24</v>
      </c>
      <c r="L19378">
        <v>0</v>
      </c>
      <c r="M19378" t="s">
        <v>319</v>
      </c>
      <c r="N19378" t="s">
        <v>26</v>
      </c>
      <c r="P19378" t="s">
        <v>873</v>
      </c>
      <c r="Q19378" t="s">
        <v>874</v>
      </c>
      <c r="R19378" t="s">
        <v>29</v>
      </c>
      <c r="S19378" t="s">
        <v>30</v>
      </c>
      <c r="T19378" t="s">
        <v>320</v>
      </c>
      <c r="U19378" t="s">
        <v>321</v>
      </c>
      <c r="V19378" t="s">
        <v>33</v>
      </c>
    </row>
    <row r="19379" spans="1:22">
      <c r="A19379" s="4">
        <v>46162</v>
      </c>
      <c r="B19379" t="s">
        <v>13391</v>
      </c>
      <c r="C19379" t="s">
        <v>23</v>
      </c>
      <c r="D19379">
        <v>1</v>
      </c>
      <c r="E19379">
        <v>42000</v>
      </c>
      <c r="F19379">
        <f>Table2[[#This Row],[Đơn Giá Chuẩn]]*Table2[[#This Row],[Tổng số lượng bán]]</f>
        <v>42000</v>
      </c>
      <c r="G19379">
        <v>0</v>
      </c>
      <c r="H19379">
        <f>Table2[[#This Row],[Doanh số bán]]-Table2[[#This Row],[Chiết khấu]]</f>
        <v>42000</v>
      </c>
      <c r="K19379" t="s">
        <v>24</v>
      </c>
      <c r="L19379">
        <v>0</v>
      </c>
      <c r="M19379" t="s">
        <v>319</v>
      </c>
      <c r="N19379" t="s">
        <v>26</v>
      </c>
      <c r="P19379" t="s">
        <v>449</v>
      </c>
      <c r="Q19379" t="s">
        <v>450</v>
      </c>
      <c r="R19379" t="s">
        <v>29</v>
      </c>
      <c r="S19379" t="s">
        <v>30</v>
      </c>
      <c r="T19379" t="s">
        <v>320</v>
      </c>
      <c r="U19379" t="s">
        <v>321</v>
      </c>
      <c r="V19379" t="s">
        <v>33</v>
      </c>
    </row>
    <row r="19380" spans="1:22">
      <c r="A19380" s="4">
        <v>46162</v>
      </c>
      <c r="B19380" t="s">
        <v>13392</v>
      </c>
      <c r="C19380" t="s">
        <v>23</v>
      </c>
      <c r="D19380">
        <v>1</v>
      </c>
      <c r="E19380">
        <v>25999.999999999996</v>
      </c>
      <c r="F19380">
        <f>Table2[[#This Row],[Đơn Giá Chuẩn]]*Table2[[#This Row],[Tổng số lượng bán]]</f>
        <v>25999.999999999996</v>
      </c>
      <c r="G19380">
        <v>0</v>
      </c>
      <c r="H19380">
        <f>Table2[[#This Row],[Doanh số bán]]-Table2[[#This Row],[Chiết khấu]]</f>
        <v>25999.999999999996</v>
      </c>
      <c r="K19380" t="s">
        <v>24</v>
      </c>
      <c r="L19380">
        <v>0</v>
      </c>
      <c r="M19380" t="s">
        <v>319</v>
      </c>
      <c r="N19380" t="s">
        <v>26</v>
      </c>
      <c r="P19380" t="s">
        <v>47</v>
      </c>
      <c r="Q19380" t="s">
        <v>48</v>
      </c>
      <c r="R19380" t="s">
        <v>29</v>
      </c>
      <c r="S19380" t="s">
        <v>30</v>
      </c>
      <c r="T19380" t="s">
        <v>320</v>
      </c>
      <c r="U19380" t="s">
        <v>321</v>
      </c>
      <c r="V19380" t="s">
        <v>33</v>
      </c>
    </row>
    <row r="19381" spans="1:22">
      <c r="A19381" s="4">
        <v>46162</v>
      </c>
      <c r="B19381" t="s">
        <v>13393</v>
      </c>
      <c r="C19381" t="s">
        <v>23</v>
      </c>
      <c r="D19381">
        <v>2</v>
      </c>
      <c r="E19381">
        <v>42000</v>
      </c>
      <c r="F19381">
        <f>Table2[[#This Row],[Đơn Giá Chuẩn]]*Table2[[#This Row],[Tổng số lượng bán]]</f>
        <v>84000</v>
      </c>
      <c r="G19381">
        <v>0</v>
      </c>
      <c r="H19381">
        <f>Table2[[#This Row],[Doanh số bán]]-Table2[[#This Row],[Chiết khấu]]</f>
        <v>84000</v>
      </c>
      <c r="K19381" t="s">
        <v>24</v>
      </c>
      <c r="L19381">
        <v>0</v>
      </c>
      <c r="M19381" t="s">
        <v>319</v>
      </c>
      <c r="N19381" t="s">
        <v>26</v>
      </c>
      <c r="P19381" t="s">
        <v>94</v>
      </c>
      <c r="Q19381" t="s">
        <v>95</v>
      </c>
      <c r="R19381" t="s">
        <v>29</v>
      </c>
      <c r="S19381" t="s">
        <v>30</v>
      </c>
      <c r="T19381" t="s">
        <v>320</v>
      </c>
      <c r="U19381" t="s">
        <v>321</v>
      </c>
      <c r="V19381" t="s">
        <v>33</v>
      </c>
    </row>
    <row r="19382" spans="1:22">
      <c r="A19382" s="4">
        <v>46156</v>
      </c>
      <c r="B19382" t="s">
        <v>12915</v>
      </c>
      <c r="C19382" t="s">
        <v>83</v>
      </c>
      <c r="D19382">
        <v>5</v>
      </c>
      <c r="E19382">
        <v>302000</v>
      </c>
      <c r="F19382">
        <f>Table2[[#This Row],[Đơn Giá Chuẩn]]*Table2[[#This Row],[Tổng số lượng bán]]</f>
        <v>1510000</v>
      </c>
      <c r="G19382">
        <v>416667</v>
      </c>
      <c r="H19382">
        <f>Table2[[#This Row],[Doanh số bán]]-Table2[[#This Row],[Chiết khấu]]</f>
        <v>1093333</v>
      </c>
      <c r="K19382" t="s">
        <v>24</v>
      </c>
      <c r="L19382">
        <v>1</v>
      </c>
      <c r="M19382" t="s">
        <v>319</v>
      </c>
      <c r="N19382" t="s">
        <v>26</v>
      </c>
      <c r="O19382">
        <v>5</v>
      </c>
      <c r="P19382" t="s">
        <v>84</v>
      </c>
      <c r="Q19382" t="s">
        <v>85</v>
      </c>
      <c r="R19382" t="s">
        <v>41</v>
      </c>
      <c r="S19382" t="s">
        <v>42</v>
      </c>
      <c r="T19382" t="s">
        <v>320</v>
      </c>
      <c r="U19382" t="s">
        <v>321</v>
      </c>
      <c r="V19382" t="s">
        <v>33</v>
      </c>
    </row>
    <row r="19383" spans="1:22">
      <c r="A19383" s="4">
        <v>46162</v>
      </c>
      <c r="B19383" t="s">
        <v>13394</v>
      </c>
      <c r="C19383" t="s">
        <v>83</v>
      </c>
      <c r="D19383">
        <v>6</v>
      </c>
      <c r="E19383">
        <v>302000</v>
      </c>
      <c r="F19383">
        <f>Table2[[#This Row],[Đơn Giá Chuẩn]]*Table2[[#This Row],[Tổng số lượng bán]]</f>
        <v>1812000</v>
      </c>
      <c r="G19383">
        <v>500000</v>
      </c>
      <c r="H19383">
        <f>Table2[[#This Row],[Doanh số bán]]-Table2[[#This Row],[Chiết khấu]]</f>
        <v>1312000</v>
      </c>
      <c r="K19383" t="s">
        <v>24</v>
      </c>
      <c r="L19383">
        <v>1</v>
      </c>
      <c r="M19383" t="s">
        <v>319</v>
      </c>
      <c r="N19383" t="s">
        <v>26</v>
      </c>
      <c r="O19383">
        <v>6</v>
      </c>
      <c r="P19383" t="s">
        <v>84</v>
      </c>
      <c r="Q19383" t="s">
        <v>85</v>
      </c>
      <c r="R19383" t="s">
        <v>41</v>
      </c>
      <c r="S19383" t="s">
        <v>42</v>
      </c>
      <c r="T19383" t="s">
        <v>320</v>
      </c>
      <c r="U19383" t="s">
        <v>321</v>
      </c>
      <c r="V19383" t="s">
        <v>33</v>
      </c>
    </row>
    <row r="19384" spans="1:22">
      <c r="A19384" s="4">
        <v>46162</v>
      </c>
      <c r="B19384" t="s">
        <v>13395</v>
      </c>
      <c r="C19384" t="s">
        <v>155</v>
      </c>
      <c r="D19384">
        <v>2</v>
      </c>
      <c r="E19384">
        <v>331000</v>
      </c>
      <c r="F19384">
        <f>Table2[[#This Row],[Đơn Giá Chuẩn]]*Table2[[#This Row],[Tổng số lượng bán]]</f>
        <v>662000</v>
      </c>
      <c r="G19384">
        <v>0</v>
      </c>
      <c r="H19384">
        <f>Table2[[#This Row],[Doanh số bán]]-Table2[[#This Row],[Chiết khấu]]</f>
        <v>662000</v>
      </c>
      <c r="K19384" t="s">
        <v>24</v>
      </c>
      <c r="L19384">
        <v>1.6</v>
      </c>
      <c r="M19384" t="s">
        <v>319</v>
      </c>
      <c r="N19384" t="s">
        <v>26</v>
      </c>
      <c r="O19384">
        <v>3.2</v>
      </c>
      <c r="P19384" t="s">
        <v>839</v>
      </c>
      <c r="Q19384" t="s">
        <v>840</v>
      </c>
      <c r="R19384" t="s">
        <v>107</v>
      </c>
      <c r="S19384" t="s">
        <v>108</v>
      </c>
      <c r="T19384" t="s">
        <v>320</v>
      </c>
      <c r="U19384" t="s">
        <v>321</v>
      </c>
      <c r="V19384" t="s">
        <v>33</v>
      </c>
    </row>
    <row r="19385" spans="1:22">
      <c r="A19385" s="4">
        <v>46162</v>
      </c>
      <c r="B19385" t="s">
        <v>13395</v>
      </c>
      <c r="C19385" t="s">
        <v>2493</v>
      </c>
      <c r="D19385">
        <v>2</v>
      </c>
      <c r="E19385">
        <v>47000</v>
      </c>
      <c r="F19385">
        <f>Table2[[#This Row],[Đơn Giá Chuẩn]]*Table2[[#This Row],[Tổng số lượng bán]]</f>
        <v>94000</v>
      </c>
      <c r="G19385">
        <v>0</v>
      </c>
      <c r="H19385">
        <f>Table2[[#This Row],[Doanh số bán]]-Table2[[#This Row],[Chiết khấu]]</f>
        <v>94000</v>
      </c>
      <c r="K19385" t="s">
        <v>24</v>
      </c>
      <c r="L19385">
        <v>0.04</v>
      </c>
      <c r="M19385" t="s">
        <v>319</v>
      </c>
      <c r="N19385" t="s">
        <v>26</v>
      </c>
      <c r="O19385">
        <v>0.08</v>
      </c>
      <c r="P19385" t="s">
        <v>3002</v>
      </c>
      <c r="Q19385" t="s">
        <v>3003</v>
      </c>
      <c r="R19385" t="s">
        <v>107</v>
      </c>
      <c r="S19385" t="s">
        <v>108</v>
      </c>
      <c r="T19385" t="s">
        <v>320</v>
      </c>
      <c r="U19385" t="s">
        <v>321</v>
      </c>
      <c r="V19385" t="s">
        <v>33</v>
      </c>
    </row>
    <row r="19386" spans="1:22">
      <c r="A19386" s="4">
        <v>46162</v>
      </c>
      <c r="B19386" t="s">
        <v>13395</v>
      </c>
      <c r="C19386" t="s">
        <v>104</v>
      </c>
      <c r="D19386">
        <v>5</v>
      </c>
      <c r="E19386">
        <v>47000</v>
      </c>
      <c r="F19386">
        <f>Table2[[#This Row],[Đơn Giá Chuẩn]]*Table2[[#This Row],[Tổng số lượng bán]]</f>
        <v>235000</v>
      </c>
      <c r="G19386">
        <v>0</v>
      </c>
      <c r="H19386">
        <f>Table2[[#This Row],[Doanh số bán]]-Table2[[#This Row],[Chiết khấu]]</f>
        <v>235000</v>
      </c>
      <c r="K19386" t="s">
        <v>24</v>
      </c>
      <c r="L19386">
        <v>0.16</v>
      </c>
      <c r="M19386" t="s">
        <v>319</v>
      </c>
      <c r="N19386" t="s">
        <v>26</v>
      </c>
      <c r="O19386">
        <v>0.8</v>
      </c>
      <c r="P19386" t="s">
        <v>105</v>
      </c>
      <c r="Q19386" t="s">
        <v>106</v>
      </c>
      <c r="R19386" t="s">
        <v>107</v>
      </c>
      <c r="S19386" t="s">
        <v>108</v>
      </c>
      <c r="T19386" t="s">
        <v>320</v>
      </c>
      <c r="U19386" t="s">
        <v>321</v>
      </c>
      <c r="V19386" t="s">
        <v>33</v>
      </c>
    </row>
    <row r="19387" spans="1:22">
      <c r="A19387" s="4">
        <v>46162</v>
      </c>
      <c r="B19387" t="s">
        <v>13395</v>
      </c>
      <c r="C19387" t="s">
        <v>1840</v>
      </c>
      <c r="D19387">
        <v>2</v>
      </c>
      <c r="E19387">
        <v>121000</v>
      </c>
      <c r="F19387">
        <f>Table2[[#This Row],[Đơn Giá Chuẩn]]*Table2[[#This Row],[Tổng số lượng bán]]</f>
        <v>242000</v>
      </c>
      <c r="G19387">
        <v>0</v>
      </c>
      <c r="H19387">
        <f>Table2[[#This Row],[Doanh số bán]]-Table2[[#This Row],[Chiết khấu]]</f>
        <v>242000</v>
      </c>
      <c r="K19387" t="s">
        <v>24</v>
      </c>
      <c r="L19387">
        <v>0.09</v>
      </c>
      <c r="M19387" t="s">
        <v>319</v>
      </c>
      <c r="N19387" t="s">
        <v>26</v>
      </c>
      <c r="O19387">
        <v>0.18</v>
      </c>
      <c r="P19387" t="s">
        <v>3239</v>
      </c>
      <c r="Q19387" t="s">
        <v>3240</v>
      </c>
      <c r="R19387" t="s">
        <v>107</v>
      </c>
      <c r="S19387" t="s">
        <v>108</v>
      </c>
      <c r="T19387" t="s">
        <v>320</v>
      </c>
      <c r="U19387" t="s">
        <v>321</v>
      </c>
      <c r="V19387" t="s">
        <v>33</v>
      </c>
    </row>
    <row r="19388" spans="1:22">
      <c r="A19388" s="4">
        <v>46162</v>
      </c>
      <c r="B19388" t="s">
        <v>1255</v>
      </c>
      <c r="C19388" t="s">
        <v>23</v>
      </c>
      <c r="D19388">
        <v>1</v>
      </c>
      <c r="E19388">
        <v>52000</v>
      </c>
      <c r="F19388">
        <f>Table2[[#This Row],[Đơn Giá Chuẩn]]*Table2[[#This Row],[Tổng số lượng bán]]</f>
        <v>52000</v>
      </c>
      <c r="G19388">
        <v>0</v>
      </c>
      <c r="H19388">
        <f>Table2[[#This Row],[Doanh số bán]]-Table2[[#This Row],[Chiết khấu]]</f>
        <v>52000</v>
      </c>
      <c r="K19388" t="s">
        <v>24</v>
      </c>
      <c r="L19388">
        <v>0</v>
      </c>
      <c r="M19388" t="s">
        <v>918</v>
      </c>
      <c r="N19388" t="s">
        <v>919</v>
      </c>
      <c r="P19388" t="s">
        <v>1730</v>
      </c>
      <c r="Q19388" t="s">
        <v>1731</v>
      </c>
      <c r="R19388" t="s">
        <v>29</v>
      </c>
      <c r="S19388" t="s">
        <v>30</v>
      </c>
      <c r="T19388" t="s">
        <v>922</v>
      </c>
      <c r="U19388" t="s">
        <v>923</v>
      </c>
      <c r="V19388" t="s">
        <v>33</v>
      </c>
    </row>
    <row r="19389" spans="1:22">
      <c r="A19389" s="4">
        <v>46162</v>
      </c>
      <c r="B19389" t="s">
        <v>1256</v>
      </c>
      <c r="C19389" t="s">
        <v>23</v>
      </c>
      <c r="D19389">
        <v>1</v>
      </c>
      <c r="E19389">
        <v>42000</v>
      </c>
      <c r="F19389">
        <f>Table2[[#This Row],[Đơn Giá Chuẩn]]*Table2[[#This Row],[Tổng số lượng bán]]</f>
        <v>42000</v>
      </c>
      <c r="G19389">
        <v>12963</v>
      </c>
      <c r="H19389">
        <f>Table2[[#This Row],[Doanh số bán]]-Table2[[#This Row],[Chiết khấu]]</f>
        <v>29037</v>
      </c>
      <c r="K19389" t="s">
        <v>24</v>
      </c>
      <c r="L19389">
        <v>0</v>
      </c>
      <c r="M19389" t="s">
        <v>918</v>
      </c>
      <c r="N19389" t="s">
        <v>919</v>
      </c>
      <c r="P19389" t="s">
        <v>1771</v>
      </c>
      <c r="Q19389" t="s">
        <v>1772</v>
      </c>
      <c r="R19389" t="s">
        <v>29</v>
      </c>
      <c r="S19389" t="s">
        <v>30</v>
      </c>
      <c r="T19389" t="s">
        <v>922</v>
      </c>
      <c r="U19389" t="s">
        <v>923</v>
      </c>
      <c r="V19389" t="s">
        <v>33</v>
      </c>
    </row>
    <row r="19390" spans="1:22">
      <c r="A19390" s="4">
        <v>46162</v>
      </c>
      <c r="B19390" t="s">
        <v>1257</v>
      </c>
      <c r="C19390" t="s">
        <v>23</v>
      </c>
      <c r="D19390">
        <v>1</v>
      </c>
      <c r="E19390">
        <v>47000</v>
      </c>
      <c r="F19390">
        <f>Table2[[#This Row],[Đơn Giá Chuẩn]]*Table2[[#This Row],[Tổng số lượng bán]]</f>
        <v>47000</v>
      </c>
      <c r="G19390">
        <v>14584</v>
      </c>
      <c r="H19390">
        <f>Table2[[#This Row],[Doanh số bán]]-Table2[[#This Row],[Chiết khấu]]</f>
        <v>32416</v>
      </c>
      <c r="K19390" t="s">
        <v>24</v>
      </c>
      <c r="L19390">
        <v>0</v>
      </c>
      <c r="M19390" t="s">
        <v>918</v>
      </c>
      <c r="N19390" t="s">
        <v>919</v>
      </c>
      <c r="P19390" t="s">
        <v>1740</v>
      </c>
      <c r="Q19390" t="s">
        <v>1741</v>
      </c>
      <c r="R19390" t="s">
        <v>29</v>
      </c>
      <c r="S19390" t="s">
        <v>30</v>
      </c>
      <c r="T19390" t="s">
        <v>922</v>
      </c>
      <c r="U19390" t="s">
        <v>923</v>
      </c>
      <c r="V19390" t="s">
        <v>33</v>
      </c>
    </row>
    <row r="19391" spans="1:22">
      <c r="A19391" s="4">
        <v>46162</v>
      </c>
      <c r="B19391" t="s">
        <v>1705</v>
      </c>
      <c r="C19391" t="s">
        <v>23</v>
      </c>
      <c r="D19391">
        <v>1</v>
      </c>
      <c r="E19391">
        <v>42000</v>
      </c>
      <c r="F19391">
        <f>Table2[[#This Row],[Đơn Giá Chuẩn]]*Table2[[#This Row],[Tổng số lượng bán]]</f>
        <v>42000</v>
      </c>
      <c r="G19391">
        <v>12963</v>
      </c>
      <c r="H19391">
        <f>Table2[[#This Row],[Doanh số bán]]-Table2[[#This Row],[Chiết khấu]]</f>
        <v>29037</v>
      </c>
      <c r="K19391" t="s">
        <v>24</v>
      </c>
      <c r="L19391">
        <v>0</v>
      </c>
      <c r="M19391" t="s">
        <v>918</v>
      </c>
      <c r="N19391" t="s">
        <v>919</v>
      </c>
      <c r="P19391" t="s">
        <v>1771</v>
      </c>
      <c r="Q19391" t="s">
        <v>1772</v>
      </c>
      <c r="R19391" t="s">
        <v>29</v>
      </c>
      <c r="S19391" t="s">
        <v>30</v>
      </c>
      <c r="T19391" t="s">
        <v>922</v>
      </c>
      <c r="U19391" t="s">
        <v>923</v>
      </c>
      <c r="V19391" t="s">
        <v>33</v>
      </c>
    </row>
    <row r="19392" spans="1:22">
      <c r="A19392" s="4">
        <v>46162</v>
      </c>
      <c r="B19392" t="s">
        <v>1260</v>
      </c>
      <c r="C19392" t="s">
        <v>23</v>
      </c>
      <c r="D19392">
        <v>1</v>
      </c>
      <c r="E19392">
        <v>52000</v>
      </c>
      <c r="F19392">
        <f>Table2[[#This Row],[Đơn Giá Chuẩn]]*Table2[[#This Row],[Tổng số lượng bán]]</f>
        <v>52000</v>
      </c>
      <c r="G19392">
        <v>16203</v>
      </c>
      <c r="H19392">
        <f>Table2[[#This Row],[Doanh số bán]]-Table2[[#This Row],[Chiết khấu]]</f>
        <v>35797</v>
      </c>
      <c r="K19392" t="s">
        <v>24</v>
      </c>
      <c r="L19392">
        <v>0</v>
      </c>
      <c r="M19392" t="s">
        <v>918</v>
      </c>
      <c r="N19392" t="s">
        <v>919</v>
      </c>
      <c r="P19392" t="s">
        <v>1730</v>
      </c>
      <c r="Q19392" t="s">
        <v>1731</v>
      </c>
      <c r="R19392" t="s">
        <v>29</v>
      </c>
      <c r="S19392" t="s">
        <v>30</v>
      </c>
      <c r="T19392" t="s">
        <v>922</v>
      </c>
      <c r="U19392" t="s">
        <v>923</v>
      </c>
      <c r="V19392" t="s">
        <v>33</v>
      </c>
    </row>
    <row r="19393" spans="1:22">
      <c r="A19393" s="4">
        <v>46162</v>
      </c>
      <c r="B19393" t="s">
        <v>1261</v>
      </c>
      <c r="C19393" t="s">
        <v>23</v>
      </c>
      <c r="D19393">
        <v>1</v>
      </c>
      <c r="E19393">
        <v>52000</v>
      </c>
      <c r="F19393">
        <f>Table2[[#This Row],[Đơn Giá Chuẩn]]*Table2[[#This Row],[Tổng số lượng bán]]</f>
        <v>52000</v>
      </c>
      <c r="G19393">
        <v>0</v>
      </c>
      <c r="H19393">
        <f>Table2[[#This Row],[Doanh số bán]]-Table2[[#This Row],[Chiết khấu]]</f>
        <v>52000</v>
      </c>
      <c r="K19393" t="s">
        <v>24</v>
      </c>
      <c r="L19393">
        <v>0</v>
      </c>
      <c r="M19393" t="s">
        <v>918</v>
      </c>
      <c r="N19393" t="s">
        <v>919</v>
      </c>
      <c r="P19393" t="s">
        <v>1790</v>
      </c>
      <c r="Q19393" t="s">
        <v>1791</v>
      </c>
      <c r="R19393" t="s">
        <v>29</v>
      </c>
      <c r="S19393" t="s">
        <v>59</v>
      </c>
      <c r="T19393" t="s">
        <v>922</v>
      </c>
      <c r="U19393" t="s">
        <v>923</v>
      </c>
      <c r="V19393" t="s">
        <v>33</v>
      </c>
    </row>
    <row r="19394" spans="1:22">
      <c r="A19394" s="4">
        <v>46162</v>
      </c>
      <c r="B19394" t="s">
        <v>1264</v>
      </c>
      <c r="C19394" t="s">
        <v>23</v>
      </c>
      <c r="D19394">
        <v>1</v>
      </c>
      <c r="E19394">
        <v>47000</v>
      </c>
      <c r="F19394">
        <f>Table2[[#This Row],[Đơn Giá Chuẩn]]*Table2[[#This Row],[Tổng số lượng bán]]</f>
        <v>47000</v>
      </c>
      <c r="G19394">
        <v>14584</v>
      </c>
      <c r="H19394">
        <f>Table2[[#This Row],[Doanh số bán]]-Table2[[#This Row],[Chiết khấu]]</f>
        <v>32416</v>
      </c>
      <c r="K19394" t="s">
        <v>24</v>
      </c>
      <c r="L19394">
        <v>0</v>
      </c>
      <c r="M19394" t="s">
        <v>918</v>
      </c>
      <c r="N19394" t="s">
        <v>919</v>
      </c>
      <c r="P19394" t="s">
        <v>1996</v>
      </c>
      <c r="Q19394" t="s">
        <v>1997</v>
      </c>
      <c r="R19394" t="s">
        <v>29</v>
      </c>
      <c r="S19394" t="s">
        <v>30</v>
      </c>
      <c r="T19394" t="s">
        <v>922</v>
      </c>
      <c r="U19394" t="s">
        <v>923</v>
      </c>
      <c r="V19394" t="s">
        <v>33</v>
      </c>
    </row>
    <row r="19395" spans="1:22">
      <c r="A19395" s="4">
        <v>46162</v>
      </c>
      <c r="B19395" t="s">
        <v>1265</v>
      </c>
      <c r="C19395" t="s">
        <v>23</v>
      </c>
      <c r="D19395">
        <v>1</v>
      </c>
      <c r="E19395">
        <v>52000</v>
      </c>
      <c r="F19395">
        <f>Table2[[#This Row],[Đơn Giá Chuẩn]]*Table2[[#This Row],[Tổng số lượng bán]]</f>
        <v>52000</v>
      </c>
      <c r="G19395">
        <v>0</v>
      </c>
      <c r="H19395">
        <f>Table2[[#This Row],[Doanh số bán]]-Table2[[#This Row],[Chiết khấu]]</f>
        <v>52000</v>
      </c>
      <c r="K19395" t="s">
        <v>24</v>
      </c>
      <c r="L19395">
        <v>0</v>
      </c>
      <c r="M19395" t="s">
        <v>918</v>
      </c>
      <c r="N19395" t="s">
        <v>919</v>
      </c>
      <c r="P19395" t="s">
        <v>1775</v>
      </c>
      <c r="Q19395" t="s">
        <v>1776</v>
      </c>
      <c r="R19395" t="s">
        <v>29</v>
      </c>
      <c r="S19395" t="s">
        <v>56</v>
      </c>
      <c r="T19395" t="s">
        <v>922</v>
      </c>
      <c r="U19395" t="s">
        <v>923</v>
      </c>
      <c r="V19395" t="s">
        <v>33</v>
      </c>
    </row>
    <row r="19396" spans="1:22">
      <c r="A19396" s="4">
        <v>46162</v>
      </c>
      <c r="B19396" t="s">
        <v>1266</v>
      </c>
      <c r="C19396" t="s">
        <v>23</v>
      </c>
      <c r="D19396">
        <v>1</v>
      </c>
      <c r="E19396">
        <v>42000</v>
      </c>
      <c r="F19396">
        <f>Table2[[#This Row],[Đơn Giá Chuẩn]]*Table2[[#This Row],[Tổng số lượng bán]]</f>
        <v>42000</v>
      </c>
      <c r="G19396">
        <v>0</v>
      </c>
      <c r="H19396">
        <f>Table2[[#This Row],[Doanh số bán]]-Table2[[#This Row],[Chiết khấu]]</f>
        <v>42000</v>
      </c>
      <c r="K19396" t="s">
        <v>24</v>
      </c>
      <c r="L19396">
        <v>0</v>
      </c>
      <c r="M19396" t="s">
        <v>918</v>
      </c>
      <c r="N19396" t="s">
        <v>919</v>
      </c>
      <c r="P19396" t="s">
        <v>1875</v>
      </c>
      <c r="Q19396" t="s">
        <v>1876</v>
      </c>
      <c r="R19396" t="s">
        <v>29</v>
      </c>
      <c r="S19396" t="s">
        <v>56</v>
      </c>
      <c r="T19396" t="s">
        <v>922</v>
      </c>
      <c r="U19396" t="s">
        <v>923</v>
      </c>
      <c r="V19396" t="s">
        <v>33</v>
      </c>
    </row>
    <row r="19397" spans="1:22">
      <c r="A19397" s="4">
        <v>46162</v>
      </c>
      <c r="B19397" t="s">
        <v>1267</v>
      </c>
      <c r="C19397" t="s">
        <v>23</v>
      </c>
      <c r="D19397">
        <v>2</v>
      </c>
      <c r="E19397">
        <v>42000</v>
      </c>
      <c r="F19397">
        <f>Table2[[#This Row],[Đơn Giá Chuẩn]]*Table2[[#This Row],[Tổng số lượng bán]]</f>
        <v>84000</v>
      </c>
      <c r="G19397">
        <v>0</v>
      </c>
      <c r="H19397">
        <f>Table2[[#This Row],[Doanh số bán]]-Table2[[#This Row],[Chiết khấu]]</f>
        <v>84000</v>
      </c>
      <c r="K19397" t="s">
        <v>24</v>
      </c>
      <c r="L19397">
        <v>0</v>
      </c>
      <c r="M19397" t="s">
        <v>918</v>
      </c>
      <c r="N19397" t="s">
        <v>919</v>
      </c>
      <c r="P19397" t="s">
        <v>1875</v>
      </c>
      <c r="Q19397" t="s">
        <v>1876</v>
      </c>
      <c r="R19397" t="s">
        <v>29</v>
      </c>
      <c r="S19397" t="s">
        <v>56</v>
      </c>
      <c r="T19397" t="s">
        <v>922</v>
      </c>
      <c r="U19397" t="s">
        <v>923</v>
      </c>
      <c r="V19397" t="s">
        <v>33</v>
      </c>
    </row>
    <row r="19398" spans="1:22">
      <c r="A19398" s="4">
        <v>46162</v>
      </c>
      <c r="B19398" t="s">
        <v>1268</v>
      </c>
      <c r="C19398" t="s">
        <v>1735</v>
      </c>
      <c r="D19398">
        <v>1</v>
      </c>
      <c r="E19398">
        <v>32000</v>
      </c>
      <c r="F19398">
        <f>Table2[[#This Row],[Đơn Giá Chuẩn]]*Table2[[#This Row],[Tổng số lượng bán]]</f>
        <v>32000</v>
      </c>
      <c r="G19398">
        <v>0</v>
      </c>
      <c r="H19398">
        <f>Table2[[#This Row],[Doanh số bán]]-Table2[[#This Row],[Chiết khấu]]</f>
        <v>32000</v>
      </c>
      <c r="K19398" t="s">
        <v>24</v>
      </c>
      <c r="L19398">
        <v>0</v>
      </c>
      <c r="M19398" t="s">
        <v>918</v>
      </c>
      <c r="N19398" t="s">
        <v>919</v>
      </c>
      <c r="P19398" t="s">
        <v>1736</v>
      </c>
      <c r="Q19398" t="s">
        <v>1737</v>
      </c>
      <c r="R19398" t="s">
        <v>29</v>
      </c>
      <c r="S19398" t="s">
        <v>1738</v>
      </c>
      <c r="T19398" t="s">
        <v>922</v>
      </c>
      <c r="U19398" t="s">
        <v>923</v>
      </c>
      <c r="V19398" t="s">
        <v>33</v>
      </c>
    </row>
    <row r="19399" spans="1:22">
      <c r="A19399" s="4">
        <v>46162</v>
      </c>
      <c r="B19399" t="s">
        <v>1269</v>
      </c>
      <c r="C19399" t="s">
        <v>23</v>
      </c>
      <c r="D19399">
        <v>1</v>
      </c>
      <c r="E19399">
        <v>67000</v>
      </c>
      <c r="F19399">
        <f>Table2[[#This Row],[Đơn Giá Chuẩn]]*Table2[[#This Row],[Tổng số lượng bán]]</f>
        <v>67000</v>
      </c>
      <c r="G19399">
        <v>21065</v>
      </c>
      <c r="H19399">
        <f>Table2[[#This Row],[Doanh số bán]]-Table2[[#This Row],[Chiết khấu]]</f>
        <v>45935</v>
      </c>
      <c r="K19399" t="s">
        <v>24</v>
      </c>
      <c r="L19399">
        <v>0</v>
      </c>
      <c r="M19399" t="s">
        <v>918</v>
      </c>
      <c r="N19399" t="s">
        <v>919</v>
      </c>
      <c r="P19399" t="s">
        <v>1756</v>
      </c>
      <c r="Q19399" t="s">
        <v>1757</v>
      </c>
      <c r="R19399" t="s">
        <v>29</v>
      </c>
      <c r="S19399" t="s">
        <v>30</v>
      </c>
      <c r="T19399" t="s">
        <v>922</v>
      </c>
      <c r="U19399" t="s">
        <v>923</v>
      </c>
      <c r="V19399" t="s">
        <v>33</v>
      </c>
    </row>
    <row r="19400" spans="1:22">
      <c r="A19400" s="4">
        <v>46162</v>
      </c>
      <c r="B19400" t="s">
        <v>1270</v>
      </c>
      <c r="C19400" t="s">
        <v>23</v>
      </c>
      <c r="D19400">
        <v>1</v>
      </c>
      <c r="E19400">
        <v>67000</v>
      </c>
      <c r="F19400">
        <f>Table2[[#This Row],[Đơn Giá Chuẩn]]*Table2[[#This Row],[Tổng số lượng bán]]</f>
        <v>67000</v>
      </c>
      <c r="G19400">
        <v>0</v>
      </c>
      <c r="H19400">
        <f>Table2[[#This Row],[Doanh số bán]]-Table2[[#This Row],[Chiết khấu]]</f>
        <v>67000</v>
      </c>
      <c r="K19400" t="s">
        <v>24</v>
      </c>
      <c r="L19400">
        <v>0</v>
      </c>
      <c r="M19400" t="s">
        <v>918</v>
      </c>
      <c r="N19400" t="s">
        <v>919</v>
      </c>
      <c r="P19400" t="s">
        <v>1743</v>
      </c>
      <c r="Q19400" t="s">
        <v>1744</v>
      </c>
      <c r="R19400" t="s">
        <v>29</v>
      </c>
      <c r="S19400" t="s">
        <v>30</v>
      </c>
      <c r="T19400" t="s">
        <v>922</v>
      </c>
      <c r="U19400" t="s">
        <v>923</v>
      </c>
      <c r="V19400" t="s">
        <v>33</v>
      </c>
    </row>
    <row r="19401" spans="1:22">
      <c r="A19401" s="4">
        <v>46162</v>
      </c>
      <c r="B19401" t="s">
        <v>1270</v>
      </c>
      <c r="C19401" t="s">
        <v>23</v>
      </c>
      <c r="D19401">
        <v>1</v>
      </c>
      <c r="E19401">
        <v>52000</v>
      </c>
      <c r="F19401">
        <f>Table2[[#This Row],[Đơn Giá Chuẩn]]*Table2[[#This Row],[Tổng số lượng bán]]</f>
        <v>52000</v>
      </c>
      <c r="G19401">
        <v>0</v>
      </c>
      <c r="H19401">
        <f>Table2[[#This Row],[Doanh số bán]]-Table2[[#This Row],[Chiết khấu]]</f>
        <v>52000</v>
      </c>
      <c r="K19401" t="s">
        <v>24</v>
      </c>
      <c r="L19401">
        <v>0</v>
      </c>
      <c r="M19401" t="s">
        <v>918</v>
      </c>
      <c r="N19401" t="s">
        <v>919</v>
      </c>
      <c r="P19401" t="s">
        <v>1790</v>
      </c>
      <c r="Q19401" t="s">
        <v>1791</v>
      </c>
      <c r="R19401" t="s">
        <v>29</v>
      </c>
      <c r="S19401" t="s">
        <v>59</v>
      </c>
      <c r="T19401" t="s">
        <v>922</v>
      </c>
      <c r="U19401" t="s">
        <v>923</v>
      </c>
      <c r="V19401" t="s">
        <v>33</v>
      </c>
    </row>
    <row r="19402" spans="1:22">
      <c r="A19402" s="4">
        <v>46162</v>
      </c>
      <c r="B19402" t="s">
        <v>1271</v>
      </c>
      <c r="C19402" t="s">
        <v>23</v>
      </c>
      <c r="D19402">
        <v>2</v>
      </c>
      <c r="E19402">
        <v>67000</v>
      </c>
      <c r="F19402">
        <f>Table2[[#This Row],[Đơn Giá Chuẩn]]*Table2[[#This Row],[Tổng số lượng bán]]</f>
        <v>134000</v>
      </c>
      <c r="G19402">
        <v>0</v>
      </c>
      <c r="H19402">
        <f>Table2[[#This Row],[Doanh số bán]]-Table2[[#This Row],[Chiết khấu]]</f>
        <v>134000</v>
      </c>
      <c r="K19402" t="s">
        <v>24</v>
      </c>
      <c r="L19402">
        <v>0</v>
      </c>
      <c r="M19402" t="s">
        <v>918</v>
      </c>
      <c r="N19402" t="s">
        <v>919</v>
      </c>
      <c r="P19402" t="s">
        <v>1760</v>
      </c>
      <c r="Q19402" t="s">
        <v>1761</v>
      </c>
      <c r="R19402" t="s">
        <v>29</v>
      </c>
      <c r="S19402" t="s">
        <v>91</v>
      </c>
      <c r="T19402" t="s">
        <v>922</v>
      </c>
      <c r="U19402" t="s">
        <v>923</v>
      </c>
      <c r="V19402" t="s">
        <v>33</v>
      </c>
    </row>
    <row r="19403" spans="1:22">
      <c r="A19403" s="4">
        <v>46162</v>
      </c>
      <c r="B19403" t="s">
        <v>1271</v>
      </c>
      <c r="C19403" t="s">
        <v>23</v>
      </c>
      <c r="D19403">
        <v>1</v>
      </c>
      <c r="E19403">
        <v>52000</v>
      </c>
      <c r="F19403">
        <f>Table2[[#This Row],[Đơn Giá Chuẩn]]*Table2[[#This Row],[Tổng số lượng bán]]</f>
        <v>52000</v>
      </c>
      <c r="G19403">
        <v>0</v>
      </c>
      <c r="H19403">
        <f>Table2[[#This Row],[Doanh số bán]]-Table2[[#This Row],[Chiết khấu]]</f>
        <v>52000</v>
      </c>
      <c r="K19403" t="s">
        <v>24</v>
      </c>
      <c r="L19403">
        <v>0</v>
      </c>
      <c r="M19403" t="s">
        <v>918</v>
      </c>
      <c r="N19403" t="s">
        <v>919</v>
      </c>
      <c r="P19403" t="s">
        <v>1775</v>
      </c>
      <c r="Q19403" t="s">
        <v>1776</v>
      </c>
      <c r="R19403" t="s">
        <v>29</v>
      </c>
      <c r="S19403" t="s">
        <v>56</v>
      </c>
      <c r="T19403" t="s">
        <v>922</v>
      </c>
      <c r="U19403" t="s">
        <v>923</v>
      </c>
      <c r="V19403" t="s">
        <v>33</v>
      </c>
    </row>
    <row r="19404" spans="1:22">
      <c r="A19404" s="4">
        <v>46162</v>
      </c>
      <c r="B19404" t="s">
        <v>1274</v>
      </c>
      <c r="C19404" t="s">
        <v>23</v>
      </c>
      <c r="D19404">
        <v>3</v>
      </c>
      <c r="E19404">
        <v>52000</v>
      </c>
      <c r="F19404">
        <f>Table2[[#This Row],[Đơn Giá Chuẩn]]*Table2[[#This Row],[Tổng số lượng bán]]</f>
        <v>156000</v>
      </c>
      <c r="G19404">
        <v>0</v>
      </c>
      <c r="H19404">
        <f>Table2[[#This Row],[Doanh số bán]]-Table2[[#This Row],[Chiết khấu]]</f>
        <v>156000</v>
      </c>
      <c r="K19404" t="s">
        <v>24</v>
      </c>
      <c r="L19404">
        <v>0</v>
      </c>
      <c r="M19404" t="s">
        <v>918</v>
      </c>
      <c r="N19404" t="s">
        <v>919</v>
      </c>
      <c r="P19404" t="s">
        <v>1788</v>
      </c>
      <c r="Q19404" t="s">
        <v>1789</v>
      </c>
      <c r="R19404" t="s">
        <v>29</v>
      </c>
      <c r="S19404" t="s">
        <v>59</v>
      </c>
      <c r="T19404" t="s">
        <v>922</v>
      </c>
      <c r="U19404" t="s">
        <v>923</v>
      </c>
      <c r="V19404" t="s">
        <v>33</v>
      </c>
    </row>
    <row r="19405" spans="1:22">
      <c r="A19405" s="4">
        <v>46162</v>
      </c>
      <c r="B19405" t="s">
        <v>1274</v>
      </c>
      <c r="C19405" t="s">
        <v>23</v>
      </c>
      <c r="D19405">
        <v>1</v>
      </c>
      <c r="E19405">
        <v>52000</v>
      </c>
      <c r="F19405">
        <f>Table2[[#This Row],[Đơn Giá Chuẩn]]*Table2[[#This Row],[Tổng số lượng bán]]</f>
        <v>52000</v>
      </c>
      <c r="G19405">
        <v>0</v>
      </c>
      <c r="H19405">
        <f>Table2[[#This Row],[Doanh số bán]]-Table2[[#This Row],[Chiết khấu]]</f>
        <v>52000</v>
      </c>
      <c r="K19405" t="s">
        <v>24</v>
      </c>
      <c r="L19405">
        <v>0</v>
      </c>
      <c r="M19405" t="s">
        <v>918</v>
      </c>
      <c r="N19405" t="s">
        <v>919</v>
      </c>
      <c r="P19405" t="s">
        <v>1790</v>
      </c>
      <c r="Q19405" t="s">
        <v>1791</v>
      </c>
      <c r="R19405" t="s">
        <v>29</v>
      </c>
      <c r="S19405" t="s">
        <v>59</v>
      </c>
      <c r="T19405" t="s">
        <v>922</v>
      </c>
      <c r="U19405" t="s">
        <v>923</v>
      </c>
      <c r="V19405" t="s">
        <v>33</v>
      </c>
    </row>
    <row r="19406" spans="1:22">
      <c r="A19406" s="4">
        <v>46162</v>
      </c>
      <c r="B19406" t="s">
        <v>1275</v>
      </c>
      <c r="C19406" t="s">
        <v>23</v>
      </c>
      <c r="D19406">
        <v>1</v>
      </c>
      <c r="E19406">
        <v>67000</v>
      </c>
      <c r="F19406">
        <f>Table2[[#This Row],[Đơn Giá Chuẩn]]*Table2[[#This Row],[Tổng số lượng bán]]</f>
        <v>67000</v>
      </c>
      <c r="G19406">
        <v>0</v>
      </c>
      <c r="H19406">
        <f>Table2[[#This Row],[Doanh số bán]]-Table2[[#This Row],[Chiết khấu]]</f>
        <v>67000</v>
      </c>
      <c r="K19406" t="s">
        <v>24</v>
      </c>
      <c r="L19406">
        <v>0</v>
      </c>
      <c r="M19406" t="s">
        <v>918</v>
      </c>
      <c r="N19406" t="s">
        <v>919</v>
      </c>
      <c r="P19406" t="s">
        <v>1919</v>
      </c>
      <c r="Q19406" t="s">
        <v>1920</v>
      </c>
      <c r="R19406" t="s">
        <v>29</v>
      </c>
      <c r="S19406" t="s">
        <v>91</v>
      </c>
      <c r="T19406" t="s">
        <v>922</v>
      </c>
      <c r="U19406" t="s">
        <v>923</v>
      </c>
      <c r="V19406" t="s">
        <v>33</v>
      </c>
    </row>
    <row r="19407" spans="1:22">
      <c r="A19407" s="4">
        <v>46162</v>
      </c>
      <c r="B19407" t="s">
        <v>1276</v>
      </c>
      <c r="C19407" t="s">
        <v>23</v>
      </c>
      <c r="D19407">
        <v>1</v>
      </c>
      <c r="E19407">
        <v>51000</v>
      </c>
      <c r="F19407">
        <f>Table2[[#This Row],[Đơn Giá Chuẩn]]*Table2[[#This Row],[Tổng số lượng bán]]</f>
        <v>51000</v>
      </c>
      <c r="G19407">
        <v>15879</v>
      </c>
      <c r="H19407">
        <f>Table2[[#This Row],[Doanh số bán]]-Table2[[#This Row],[Chiết khấu]]</f>
        <v>35121</v>
      </c>
      <c r="K19407" t="s">
        <v>24</v>
      </c>
      <c r="L19407">
        <v>0</v>
      </c>
      <c r="M19407" t="s">
        <v>918</v>
      </c>
      <c r="N19407" t="s">
        <v>919</v>
      </c>
      <c r="P19407" t="s">
        <v>1733</v>
      </c>
      <c r="Q19407" t="s">
        <v>1734</v>
      </c>
      <c r="R19407" t="s">
        <v>29</v>
      </c>
      <c r="S19407" t="s">
        <v>30</v>
      </c>
      <c r="T19407" t="s">
        <v>922</v>
      </c>
      <c r="U19407" t="s">
        <v>923</v>
      </c>
      <c r="V19407" t="s">
        <v>33</v>
      </c>
    </row>
    <row r="19408" spans="1:22">
      <c r="A19408" s="4">
        <v>46162</v>
      </c>
      <c r="B19408" t="s">
        <v>1277</v>
      </c>
      <c r="C19408" t="s">
        <v>104</v>
      </c>
      <c r="D19408">
        <v>1</v>
      </c>
      <c r="E19408">
        <v>47000</v>
      </c>
      <c r="F19408">
        <f>Table2[[#This Row],[Đơn Giá Chuẩn]]*Table2[[#This Row],[Tổng số lượng bán]]</f>
        <v>47000</v>
      </c>
      <c r="G19408">
        <v>14584</v>
      </c>
      <c r="H19408">
        <f>Table2[[#This Row],[Doanh số bán]]-Table2[[#This Row],[Chiết khấu]]</f>
        <v>32416</v>
      </c>
      <c r="K19408" t="s">
        <v>24</v>
      </c>
      <c r="L19408">
        <v>0.12</v>
      </c>
      <c r="M19408" t="s">
        <v>918</v>
      </c>
      <c r="N19408" t="s">
        <v>919</v>
      </c>
      <c r="O19408">
        <v>0.12</v>
      </c>
      <c r="P19408" t="s">
        <v>520</v>
      </c>
      <c r="Q19408" t="s">
        <v>521</v>
      </c>
      <c r="R19408" t="s">
        <v>107</v>
      </c>
      <c r="S19408" t="s">
        <v>108</v>
      </c>
      <c r="T19408" t="s">
        <v>922</v>
      </c>
      <c r="U19408" t="s">
        <v>923</v>
      </c>
      <c r="V19408" t="s">
        <v>33</v>
      </c>
    </row>
    <row r="19409" spans="1:22">
      <c r="A19409" s="4">
        <v>46162</v>
      </c>
      <c r="B19409" t="s">
        <v>1277</v>
      </c>
      <c r="C19409" t="s">
        <v>104</v>
      </c>
      <c r="D19409">
        <v>1</v>
      </c>
      <c r="E19409">
        <v>47000</v>
      </c>
      <c r="F19409">
        <f>Table2[[#This Row],[Đơn Giá Chuẩn]]*Table2[[#This Row],[Tổng số lượng bán]]</f>
        <v>47000</v>
      </c>
      <c r="G19409">
        <v>14584</v>
      </c>
      <c r="H19409">
        <f>Table2[[#This Row],[Doanh số bán]]-Table2[[#This Row],[Chiết khấu]]</f>
        <v>32416</v>
      </c>
      <c r="K19409" t="s">
        <v>24</v>
      </c>
      <c r="L19409">
        <v>0.16</v>
      </c>
      <c r="M19409" t="s">
        <v>918</v>
      </c>
      <c r="N19409" t="s">
        <v>919</v>
      </c>
      <c r="O19409">
        <v>0.16</v>
      </c>
      <c r="P19409" t="s">
        <v>105</v>
      </c>
      <c r="Q19409" t="s">
        <v>106</v>
      </c>
      <c r="R19409" t="s">
        <v>107</v>
      </c>
      <c r="S19409" t="s">
        <v>108</v>
      </c>
      <c r="T19409" t="s">
        <v>922</v>
      </c>
      <c r="U19409" t="s">
        <v>923</v>
      </c>
      <c r="V19409" t="s">
        <v>33</v>
      </c>
    </row>
    <row r="19410" spans="1:22">
      <c r="A19410" s="4">
        <v>46162</v>
      </c>
      <c r="B19410" t="s">
        <v>1277</v>
      </c>
      <c r="C19410" t="s">
        <v>23</v>
      </c>
      <c r="D19410">
        <v>1</v>
      </c>
      <c r="E19410">
        <v>52000</v>
      </c>
      <c r="F19410">
        <f>Table2[[#This Row],[Đơn Giá Chuẩn]]*Table2[[#This Row],[Tổng số lượng bán]]</f>
        <v>52000</v>
      </c>
      <c r="G19410">
        <v>16203</v>
      </c>
      <c r="H19410">
        <f>Table2[[#This Row],[Doanh số bán]]-Table2[[#This Row],[Chiết khấu]]</f>
        <v>35797</v>
      </c>
      <c r="K19410" t="s">
        <v>24</v>
      </c>
      <c r="L19410">
        <v>0</v>
      </c>
      <c r="M19410" t="s">
        <v>918</v>
      </c>
      <c r="N19410" t="s">
        <v>919</v>
      </c>
      <c r="P19410" t="s">
        <v>1730</v>
      </c>
      <c r="Q19410" t="s">
        <v>1731</v>
      </c>
      <c r="R19410" t="s">
        <v>29</v>
      </c>
      <c r="S19410" t="s">
        <v>30</v>
      </c>
      <c r="T19410" t="s">
        <v>922</v>
      </c>
      <c r="U19410" t="s">
        <v>923</v>
      </c>
      <c r="V19410" t="s">
        <v>33</v>
      </c>
    </row>
    <row r="19411" spans="1:22">
      <c r="A19411" s="4">
        <v>46162</v>
      </c>
      <c r="B19411" t="s">
        <v>1278</v>
      </c>
      <c r="C19411" t="s">
        <v>23</v>
      </c>
      <c r="D19411">
        <v>1</v>
      </c>
      <c r="E19411">
        <v>42000</v>
      </c>
      <c r="F19411">
        <f>Table2[[#This Row],[Đơn Giá Chuẩn]]*Table2[[#This Row],[Tổng số lượng bán]]</f>
        <v>42000</v>
      </c>
      <c r="G19411">
        <v>12963</v>
      </c>
      <c r="H19411">
        <f>Table2[[#This Row],[Doanh số bán]]-Table2[[#This Row],[Chiết khấu]]</f>
        <v>29037</v>
      </c>
      <c r="K19411" t="s">
        <v>24</v>
      </c>
      <c r="L19411">
        <v>0</v>
      </c>
      <c r="M19411" t="s">
        <v>918</v>
      </c>
      <c r="N19411" t="s">
        <v>919</v>
      </c>
      <c r="P19411" t="s">
        <v>1771</v>
      </c>
      <c r="Q19411" t="s">
        <v>1772</v>
      </c>
      <c r="R19411" t="s">
        <v>29</v>
      </c>
      <c r="S19411" t="s">
        <v>30</v>
      </c>
      <c r="T19411" t="s">
        <v>922</v>
      </c>
      <c r="U19411" t="s">
        <v>923</v>
      </c>
      <c r="V19411" t="s">
        <v>33</v>
      </c>
    </row>
    <row r="19412" spans="1:22">
      <c r="A19412" s="4">
        <v>46162</v>
      </c>
      <c r="B19412" t="s">
        <v>1279</v>
      </c>
      <c r="C19412" t="s">
        <v>23</v>
      </c>
      <c r="D19412">
        <v>1</v>
      </c>
      <c r="E19412">
        <v>67000</v>
      </c>
      <c r="F19412">
        <f>Table2[[#This Row],[Đơn Giá Chuẩn]]*Table2[[#This Row],[Tổng số lượng bán]]</f>
        <v>67000</v>
      </c>
      <c r="G19412">
        <v>21065</v>
      </c>
      <c r="H19412">
        <f>Table2[[#This Row],[Doanh số bán]]-Table2[[#This Row],[Chiết khấu]]</f>
        <v>45935</v>
      </c>
      <c r="K19412" t="s">
        <v>24</v>
      </c>
      <c r="L19412">
        <v>0</v>
      </c>
      <c r="M19412" t="s">
        <v>918</v>
      </c>
      <c r="N19412" t="s">
        <v>919</v>
      </c>
      <c r="P19412" t="s">
        <v>1749</v>
      </c>
      <c r="Q19412" t="s">
        <v>1750</v>
      </c>
      <c r="R19412" t="s">
        <v>29</v>
      </c>
      <c r="S19412" t="s">
        <v>56</v>
      </c>
      <c r="T19412" t="s">
        <v>922</v>
      </c>
      <c r="U19412" t="s">
        <v>923</v>
      </c>
      <c r="V19412" t="s">
        <v>33</v>
      </c>
    </row>
    <row r="19413" spans="1:22">
      <c r="A19413" s="4">
        <v>46162</v>
      </c>
      <c r="B19413" t="s">
        <v>1280</v>
      </c>
      <c r="C19413" t="s">
        <v>23</v>
      </c>
      <c r="D19413">
        <v>1</v>
      </c>
      <c r="E19413">
        <v>51000</v>
      </c>
      <c r="F19413">
        <f>Table2[[#This Row],[Đơn Giá Chuẩn]]*Table2[[#This Row],[Tổng số lượng bán]]</f>
        <v>51000</v>
      </c>
      <c r="G19413">
        <v>0</v>
      </c>
      <c r="H19413">
        <f>Table2[[#This Row],[Doanh số bán]]-Table2[[#This Row],[Chiết khấu]]</f>
        <v>51000</v>
      </c>
      <c r="K19413" t="s">
        <v>24</v>
      </c>
      <c r="L19413">
        <v>0</v>
      </c>
      <c r="M19413" t="s">
        <v>918</v>
      </c>
      <c r="N19413" t="s">
        <v>919</v>
      </c>
      <c r="P19413" t="s">
        <v>1733</v>
      </c>
      <c r="Q19413" t="s">
        <v>1734</v>
      </c>
      <c r="R19413" t="s">
        <v>29</v>
      </c>
      <c r="S19413" t="s">
        <v>30</v>
      </c>
      <c r="T19413" t="s">
        <v>922</v>
      </c>
      <c r="U19413" t="s">
        <v>923</v>
      </c>
      <c r="V19413" t="s">
        <v>33</v>
      </c>
    </row>
    <row r="19414" spans="1:22">
      <c r="A19414" s="4">
        <v>46162</v>
      </c>
      <c r="B19414" t="s">
        <v>1281</v>
      </c>
      <c r="C19414" t="s">
        <v>23</v>
      </c>
      <c r="D19414">
        <v>1</v>
      </c>
      <c r="E19414">
        <v>52000</v>
      </c>
      <c r="F19414">
        <f>Table2[[#This Row],[Đơn Giá Chuẩn]]*Table2[[#This Row],[Tổng số lượng bán]]</f>
        <v>52000</v>
      </c>
      <c r="G19414">
        <v>0</v>
      </c>
      <c r="H19414">
        <f>Table2[[#This Row],[Doanh số bán]]-Table2[[#This Row],[Chiết khấu]]</f>
        <v>52000</v>
      </c>
      <c r="K19414" t="s">
        <v>24</v>
      </c>
      <c r="L19414">
        <v>0</v>
      </c>
      <c r="M19414" t="s">
        <v>918</v>
      </c>
      <c r="N19414" t="s">
        <v>919</v>
      </c>
      <c r="P19414" t="s">
        <v>1730</v>
      </c>
      <c r="Q19414" t="s">
        <v>1731</v>
      </c>
      <c r="R19414" t="s">
        <v>29</v>
      </c>
      <c r="S19414" t="s">
        <v>30</v>
      </c>
      <c r="T19414" t="s">
        <v>922</v>
      </c>
      <c r="U19414" t="s">
        <v>923</v>
      </c>
      <c r="V19414" t="s">
        <v>33</v>
      </c>
    </row>
    <row r="19415" spans="1:22">
      <c r="A19415" s="4">
        <v>46162</v>
      </c>
      <c r="B19415" t="s">
        <v>559</v>
      </c>
      <c r="C19415" t="s">
        <v>23</v>
      </c>
      <c r="D19415">
        <v>1</v>
      </c>
      <c r="E19415">
        <v>62000</v>
      </c>
      <c r="F19415">
        <f>Table2[[#This Row],[Đơn Giá Chuẩn]]*Table2[[#This Row],[Tổng số lượng bán]]</f>
        <v>62000</v>
      </c>
      <c r="G19415">
        <v>0</v>
      </c>
      <c r="H19415">
        <f>Table2[[#This Row],[Doanh số bán]]-Table2[[#This Row],[Chiết khấu]]</f>
        <v>62000</v>
      </c>
      <c r="K19415" t="s">
        <v>24</v>
      </c>
      <c r="L19415">
        <v>0</v>
      </c>
      <c r="M19415" t="s">
        <v>918</v>
      </c>
      <c r="N19415" t="s">
        <v>919</v>
      </c>
      <c r="P19415" t="s">
        <v>1810</v>
      </c>
      <c r="Q19415" t="s">
        <v>1811</v>
      </c>
      <c r="R19415" t="s">
        <v>29</v>
      </c>
      <c r="S19415" t="s">
        <v>56</v>
      </c>
      <c r="T19415" t="s">
        <v>922</v>
      </c>
      <c r="U19415" t="s">
        <v>923</v>
      </c>
      <c r="V19415" t="s">
        <v>33</v>
      </c>
    </row>
    <row r="19416" spans="1:22">
      <c r="A19416" s="4">
        <v>46162</v>
      </c>
      <c r="B19416" t="s">
        <v>13396</v>
      </c>
      <c r="C19416" t="s">
        <v>23</v>
      </c>
      <c r="D19416">
        <v>1</v>
      </c>
      <c r="E19416">
        <v>52000</v>
      </c>
      <c r="F19416">
        <f>Table2[[#This Row],[Đơn Giá Chuẩn]]*Table2[[#This Row],[Tổng số lượng bán]]</f>
        <v>52000</v>
      </c>
      <c r="G19416">
        <v>0</v>
      </c>
      <c r="H19416">
        <f>Table2[[#This Row],[Doanh số bán]]-Table2[[#This Row],[Chiết khấu]]</f>
        <v>52000</v>
      </c>
      <c r="K19416" t="s">
        <v>24</v>
      </c>
      <c r="L19416">
        <v>0</v>
      </c>
      <c r="M19416" t="s">
        <v>918</v>
      </c>
      <c r="N19416" t="s">
        <v>919</v>
      </c>
      <c r="P19416" t="s">
        <v>1775</v>
      </c>
      <c r="Q19416" t="s">
        <v>1776</v>
      </c>
      <c r="R19416" t="s">
        <v>29</v>
      </c>
      <c r="S19416" t="s">
        <v>56</v>
      </c>
      <c r="T19416" t="s">
        <v>922</v>
      </c>
      <c r="U19416" t="s">
        <v>923</v>
      </c>
      <c r="V19416" t="s">
        <v>33</v>
      </c>
    </row>
    <row r="19417" spans="1:22">
      <c r="A19417" s="4">
        <v>46162</v>
      </c>
      <c r="B19417" t="s">
        <v>13396</v>
      </c>
      <c r="C19417" t="s">
        <v>23</v>
      </c>
      <c r="D19417">
        <v>1</v>
      </c>
      <c r="E19417">
        <v>67000</v>
      </c>
      <c r="F19417">
        <f>Table2[[#This Row],[Đơn Giá Chuẩn]]*Table2[[#This Row],[Tổng số lượng bán]]</f>
        <v>67000</v>
      </c>
      <c r="G19417">
        <v>0</v>
      </c>
      <c r="H19417">
        <f>Table2[[#This Row],[Doanh số bán]]-Table2[[#This Row],[Chiết khấu]]</f>
        <v>67000</v>
      </c>
      <c r="K19417" t="s">
        <v>24</v>
      </c>
      <c r="L19417">
        <v>0</v>
      </c>
      <c r="M19417" t="s">
        <v>918</v>
      </c>
      <c r="N19417" t="s">
        <v>919</v>
      </c>
      <c r="P19417" t="s">
        <v>1749</v>
      </c>
      <c r="Q19417" t="s">
        <v>1750</v>
      </c>
      <c r="R19417" t="s">
        <v>29</v>
      </c>
      <c r="S19417" t="s">
        <v>56</v>
      </c>
      <c r="T19417" t="s">
        <v>922</v>
      </c>
      <c r="U19417" t="s">
        <v>923</v>
      </c>
      <c r="V19417" t="s">
        <v>33</v>
      </c>
    </row>
    <row r="19418" spans="1:22">
      <c r="A19418" s="4">
        <v>46162</v>
      </c>
      <c r="B19418" t="s">
        <v>3335</v>
      </c>
      <c r="C19418" t="s">
        <v>23</v>
      </c>
      <c r="D19418">
        <v>1</v>
      </c>
      <c r="E19418">
        <v>52000</v>
      </c>
      <c r="F19418">
        <f>Table2[[#This Row],[Đơn Giá Chuẩn]]*Table2[[#This Row],[Tổng số lượng bán]]</f>
        <v>52000</v>
      </c>
      <c r="G19418">
        <v>16203</v>
      </c>
      <c r="H19418">
        <f>Table2[[#This Row],[Doanh số bán]]-Table2[[#This Row],[Chiết khấu]]</f>
        <v>35797</v>
      </c>
      <c r="K19418" t="s">
        <v>24</v>
      </c>
      <c r="L19418">
        <v>0</v>
      </c>
      <c r="M19418" t="s">
        <v>918</v>
      </c>
      <c r="N19418" t="s">
        <v>919</v>
      </c>
      <c r="P19418" t="s">
        <v>1788</v>
      </c>
      <c r="Q19418" t="s">
        <v>1789</v>
      </c>
      <c r="R19418" t="s">
        <v>29</v>
      </c>
      <c r="S19418" t="s">
        <v>59</v>
      </c>
      <c r="T19418" t="s">
        <v>922</v>
      </c>
      <c r="U19418" t="s">
        <v>923</v>
      </c>
      <c r="V19418" t="s">
        <v>33</v>
      </c>
    </row>
    <row r="19419" spans="1:22">
      <c r="A19419" s="4">
        <v>46162</v>
      </c>
      <c r="B19419" t="s">
        <v>566</v>
      </c>
      <c r="C19419" t="s">
        <v>104</v>
      </c>
      <c r="D19419">
        <v>1</v>
      </c>
      <c r="E19419">
        <v>152000</v>
      </c>
      <c r="F19419">
        <f>Table2[[#This Row],[Đơn Giá Chuẩn]]*Table2[[#This Row],[Tổng số lượng bán]]</f>
        <v>152000</v>
      </c>
      <c r="G19419">
        <v>27778</v>
      </c>
      <c r="H19419">
        <f>Table2[[#This Row],[Doanh số bán]]-Table2[[#This Row],[Chiết khấu]]</f>
        <v>124222</v>
      </c>
      <c r="K19419" t="s">
        <v>24</v>
      </c>
      <c r="L19419">
        <v>0.1</v>
      </c>
      <c r="M19419" t="s">
        <v>918</v>
      </c>
      <c r="N19419" t="s">
        <v>919</v>
      </c>
      <c r="O19419">
        <v>0.1</v>
      </c>
      <c r="P19419" t="s">
        <v>9621</v>
      </c>
      <c r="Q19419" t="s">
        <v>9622</v>
      </c>
      <c r="R19419" t="s">
        <v>41</v>
      </c>
      <c r="S19419" t="s">
        <v>42</v>
      </c>
      <c r="T19419" t="s">
        <v>922</v>
      </c>
      <c r="U19419" t="s">
        <v>923</v>
      </c>
      <c r="V19419" t="s">
        <v>33</v>
      </c>
    </row>
    <row r="19420" spans="1:22">
      <c r="A19420" s="4">
        <v>46162</v>
      </c>
      <c r="B19420" t="s">
        <v>1287</v>
      </c>
      <c r="C19420" t="s">
        <v>23</v>
      </c>
      <c r="D19420">
        <v>1</v>
      </c>
      <c r="E19420">
        <v>67000</v>
      </c>
      <c r="F19420">
        <f>Table2[[#This Row],[Đơn Giá Chuẩn]]*Table2[[#This Row],[Tổng số lượng bán]]</f>
        <v>67000</v>
      </c>
      <c r="G19420">
        <v>0</v>
      </c>
      <c r="H19420">
        <f>Table2[[#This Row],[Doanh số bán]]-Table2[[#This Row],[Chiết khấu]]</f>
        <v>67000</v>
      </c>
      <c r="K19420" t="s">
        <v>24</v>
      </c>
      <c r="L19420">
        <v>0</v>
      </c>
      <c r="M19420" t="s">
        <v>918</v>
      </c>
      <c r="N19420" t="s">
        <v>919</v>
      </c>
      <c r="P19420" t="s">
        <v>1749</v>
      </c>
      <c r="Q19420" t="s">
        <v>1750</v>
      </c>
      <c r="R19420" t="s">
        <v>29</v>
      </c>
      <c r="S19420" t="s">
        <v>56</v>
      </c>
      <c r="T19420" t="s">
        <v>922</v>
      </c>
      <c r="U19420" t="s">
        <v>923</v>
      </c>
      <c r="V19420" t="s">
        <v>33</v>
      </c>
    </row>
    <row r="19421" spans="1:22">
      <c r="A19421" s="4">
        <v>46162</v>
      </c>
      <c r="B19421" t="s">
        <v>13397</v>
      </c>
      <c r="C19421" t="s">
        <v>104</v>
      </c>
      <c r="D19421">
        <v>10</v>
      </c>
      <c r="E19421">
        <v>47000</v>
      </c>
      <c r="F19421">
        <f>Table2[[#This Row],[Đơn Giá Chuẩn]]*Table2[[#This Row],[Tổng số lượng bán]]</f>
        <v>470000</v>
      </c>
      <c r="G19421">
        <v>41667</v>
      </c>
      <c r="H19421">
        <f>Table2[[#This Row],[Doanh số bán]]-Table2[[#This Row],[Chiết khấu]]</f>
        <v>428333</v>
      </c>
      <c r="K19421" t="s">
        <v>24</v>
      </c>
      <c r="L19421">
        <v>0.16</v>
      </c>
      <c r="M19421" t="s">
        <v>25</v>
      </c>
      <c r="N19421" t="s">
        <v>26</v>
      </c>
      <c r="O19421">
        <v>1.6</v>
      </c>
      <c r="P19421" t="s">
        <v>105</v>
      </c>
      <c r="Q19421" t="s">
        <v>106</v>
      </c>
      <c r="R19421" t="s">
        <v>107</v>
      </c>
      <c r="S19421" t="s">
        <v>108</v>
      </c>
      <c r="T19421" t="s">
        <v>31</v>
      </c>
      <c r="U19421" t="s">
        <v>32</v>
      </c>
      <c r="V19421" t="s">
        <v>33</v>
      </c>
    </row>
    <row r="19422" spans="1:22">
      <c r="A19422" s="4">
        <v>46162</v>
      </c>
      <c r="B19422" t="s">
        <v>13397</v>
      </c>
      <c r="C19422" t="s">
        <v>104</v>
      </c>
      <c r="D19422">
        <v>1</v>
      </c>
      <c r="E19422">
        <v>51000</v>
      </c>
      <c r="F19422">
        <f>Table2[[#This Row],[Đơn Giá Chuẩn]]*Table2[[#This Row],[Tổng số lượng bán]]</f>
        <v>51000</v>
      </c>
      <c r="G19422">
        <v>4537</v>
      </c>
      <c r="H19422">
        <f>Table2[[#This Row],[Doanh số bán]]-Table2[[#This Row],[Chiết khấu]]</f>
        <v>46463</v>
      </c>
      <c r="K19422" t="s">
        <v>24</v>
      </c>
      <c r="L19422">
        <v>0.12</v>
      </c>
      <c r="M19422" t="s">
        <v>25</v>
      </c>
      <c r="N19422" t="s">
        <v>26</v>
      </c>
      <c r="O19422">
        <v>0.12</v>
      </c>
      <c r="P19422" t="s">
        <v>656</v>
      </c>
      <c r="Q19422" t="s">
        <v>657</v>
      </c>
      <c r="R19422" t="s">
        <v>107</v>
      </c>
      <c r="S19422" t="s">
        <v>108</v>
      </c>
      <c r="T19422" t="s">
        <v>31</v>
      </c>
      <c r="U19422" t="s">
        <v>32</v>
      </c>
      <c r="V19422" t="s">
        <v>33</v>
      </c>
    </row>
    <row r="19423" spans="1:22">
      <c r="A19423" s="4">
        <v>46162</v>
      </c>
      <c r="B19423" t="s">
        <v>13398</v>
      </c>
      <c r="C19423" t="s">
        <v>104</v>
      </c>
      <c r="D19423">
        <v>40</v>
      </c>
      <c r="E19423">
        <v>47000</v>
      </c>
      <c r="F19423">
        <f>Table2[[#This Row],[Đơn Giá Chuẩn]]*Table2[[#This Row],[Tổng số lượng bán]]</f>
        <v>1880000</v>
      </c>
      <c r="G19423">
        <v>250000</v>
      </c>
      <c r="H19423">
        <f>Table2[[#This Row],[Doanh số bán]]-Table2[[#This Row],[Chiết khấu]]</f>
        <v>1630000</v>
      </c>
      <c r="K19423" t="s">
        <v>24</v>
      </c>
      <c r="L19423">
        <v>0.16</v>
      </c>
      <c r="M19423" t="s">
        <v>25</v>
      </c>
      <c r="N19423" t="s">
        <v>26</v>
      </c>
      <c r="O19423">
        <v>6.4</v>
      </c>
      <c r="P19423" t="s">
        <v>105</v>
      </c>
      <c r="Q19423" t="s">
        <v>106</v>
      </c>
      <c r="R19423" t="s">
        <v>107</v>
      </c>
      <c r="S19423" t="s">
        <v>108</v>
      </c>
      <c r="T19423" t="s">
        <v>31</v>
      </c>
      <c r="U19423" t="s">
        <v>32</v>
      </c>
      <c r="V19423" t="s">
        <v>33</v>
      </c>
    </row>
    <row r="19424" spans="1:22">
      <c r="A19424" s="4">
        <v>46162</v>
      </c>
      <c r="B19424" t="s">
        <v>13399</v>
      </c>
      <c r="C19424" t="s">
        <v>155</v>
      </c>
      <c r="D19424">
        <v>5</v>
      </c>
      <c r="E19424">
        <v>331000</v>
      </c>
      <c r="F19424">
        <f>Table2[[#This Row],[Đơn Giá Chuẩn]]*Table2[[#This Row],[Tổng số lượng bán]]</f>
        <v>1655000</v>
      </c>
      <c r="G19424">
        <v>228472</v>
      </c>
      <c r="H19424">
        <f>Table2[[#This Row],[Doanh số bán]]-Table2[[#This Row],[Chiết khấu]]</f>
        <v>1426528</v>
      </c>
      <c r="K19424" t="s">
        <v>24</v>
      </c>
      <c r="L19424">
        <v>1.6</v>
      </c>
      <c r="M19424" t="s">
        <v>25</v>
      </c>
      <c r="N19424" t="s">
        <v>26</v>
      </c>
      <c r="O19424">
        <v>8</v>
      </c>
      <c r="P19424" t="s">
        <v>839</v>
      </c>
      <c r="Q19424" t="s">
        <v>840</v>
      </c>
      <c r="R19424" t="s">
        <v>107</v>
      </c>
      <c r="S19424" t="s">
        <v>108</v>
      </c>
      <c r="T19424" t="s">
        <v>31</v>
      </c>
      <c r="U19424" t="s">
        <v>32</v>
      </c>
      <c r="V19424" t="s">
        <v>33</v>
      </c>
    </row>
    <row r="19425" spans="1:22">
      <c r="A19425" s="4">
        <v>46162</v>
      </c>
      <c r="B19425" t="s">
        <v>13399</v>
      </c>
      <c r="C19425" t="s">
        <v>155</v>
      </c>
      <c r="D19425">
        <v>1</v>
      </c>
      <c r="E19425">
        <v>322000</v>
      </c>
      <c r="F19425">
        <f>Table2[[#This Row],[Đơn Giá Chuẩn]]*Table2[[#This Row],[Tổng số lượng bán]]</f>
        <v>322000</v>
      </c>
      <c r="G19425">
        <v>23703</v>
      </c>
      <c r="H19425">
        <f>Table2[[#This Row],[Doanh số bán]]-Table2[[#This Row],[Chiết khấu]]</f>
        <v>298297</v>
      </c>
      <c r="K19425" t="s">
        <v>24</v>
      </c>
      <c r="L19425">
        <v>1</v>
      </c>
      <c r="M19425" t="s">
        <v>25</v>
      </c>
      <c r="N19425" t="s">
        <v>26</v>
      </c>
      <c r="O19425">
        <v>1</v>
      </c>
      <c r="P19425" t="s">
        <v>8998</v>
      </c>
      <c r="Q19425" t="s">
        <v>8999</v>
      </c>
      <c r="R19425" t="s">
        <v>41</v>
      </c>
      <c r="S19425" t="s">
        <v>42</v>
      </c>
      <c r="T19425" t="s">
        <v>31</v>
      </c>
      <c r="U19425" t="s">
        <v>32</v>
      </c>
      <c r="V19425" t="s">
        <v>33</v>
      </c>
    </row>
    <row r="19426" spans="1:22">
      <c r="A19426" s="4">
        <v>46162</v>
      </c>
      <c r="B19426" t="s">
        <v>13400</v>
      </c>
      <c r="C19426" t="s">
        <v>23</v>
      </c>
      <c r="D19426">
        <v>2</v>
      </c>
      <c r="E19426">
        <v>42000</v>
      </c>
      <c r="F19426">
        <f>Table2[[#This Row],[Đơn Giá Chuẩn]]*Table2[[#This Row],[Tổng số lượng bán]]</f>
        <v>84000</v>
      </c>
      <c r="G19426">
        <v>0</v>
      </c>
      <c r="H19426">
        <f>Table2[[#This Row],[Doanh số bán]]-Table2[[#This Row],[Chiết khấu]]</f>
        <v>84000</v>
      </c>
      <c r="K19426" t="s">
        <v>24</v>
      </c>
      <c r="L19426">
        <v>0</v>
      </c>
      <c r="M19426" t="s">
        <v>25</v>
      </c>
      <c r="N19426" t="s">
        <v>26</v>
      </c>
      <c r="P19426" t="s">
        <v>54</v>
      </c>
      <c r="Q19426" t="s">
        <v>55</v>
      </c>
      <c r="R19426" t="s">
        <v>29</v>
      </c>
      <c r="S19426" t="s">
        <v>56</v>
      </c>
      <c r="T19426" t="s">
        <v>31</v>
      </c>
      <c r="U19426" t="s">
        <v>32</v>
      </c>
      <c r="V19426" t="s">
        <v>33</v>
      </c>
    </row>
    <row r="19427" spans="1:22">
      <c r="A19427" s="4">
        <v>46162</v>
      </c>
      <c r="B19427" t="s">
        <v>13400</v>
      </c>
      <c r="C19427" t="s">
        <v>23</v>
      </c>
      <c r="D19427">
        <v>1</v>
      </c>
      <c r="E19427">
        <v>42000</v>
      </c>
      <c r="F19427">
        <f>Table2[[#This Row],[Đơn Giá Chuẩn]]*Table2[[#This Row],[Tổng số lượng bán]]</f>
        <v>42000</v>
      </c>
      <c r="G19427">
        <v>0</v>
      </c>
      <c r="H19427">
        <f>Table2[[#This Row],[Doanh số bán]]-Table2[[#This Row],[Chiết khấu]]</f>
        <v>42000</v>
      </c>
      <c r="K19427" t="s">
        <v>24</v>
      </c>
      <c r="L19427">
        <v>0</v>
      </c>
      <c r="M19427" t="s">
        <v>25</v>
      </c>
      <c r="N19427" t="s">
        <v>26</v>
      </c>
      <c r="P19427" t="s">
        <v>62</v>
      </c>
      <c r="Q19427" t="s">
        <v>63</v>
      </c>
      <c r="R19427" t="s">
        <v>29</v>
      </c>
      <c r="S19427" t="s">
        <v>56</v>
      </c>
      <c r="T19427" t="s">
        <v>31</v>
      </c>
      <c r="U19427" t="s">
        <v>32</v>
      </c>
      <c r="V19427" t="s">
        <v>33</v>
      </c>
    </row>
    <row r="19428" spans="1:22">
      <c r="A19428" s="4">
        <v>46162</v>
      </c>
      <c r="B19428" t="s">
        <v>13401</v>
      </c>
      <c r="C19428" t="s">
        <v>23</v>
      </c>
      <c r="D19428">
        <v>3</v>
      </c>
      <c r="E19428">
        <v>25999.999999999996</v>
      </c>
      <c r="F19428">
        <f>Table2[[#This Row],[Đơn Giá Chuẩn]]*Table2[[#This Row],[Tổng số lượng bán]]</f>
        <v>77999.999999999985</v>
      </c>
      <c r="G19428">
        <v>26667</v>
      </c>
      <c r="H19428">
        <f>Table2[[#This Row],[Doanh số bán]]-Table2[[#This Row],[Chiết khấu]]</f>
        <v>51332.999999999985</v>
      </c>
      <c r="K19428" t="s">
        <v>24</v>
      </c>
      <c r="L19428">
        <v>0</v>
      </c>
      <c r="M19428" t="s">
        <v>25</v>
      </c>
      <c r="N19428" t="s">
        <v>26</v>
      </c>
      <c r="P19428" t="s">
        <v>47</v>
      </c>
      <c r="Q19428" t="s">
        <v>48</v>
      </c>
      <c r="R19428" t="s">
        <v>29</v>
      </c>
      <c r="S19428" t="s">
        <v>30</v>
      </c>
      <c r="T19428" t="s">
        <v>31</v>
      </c>
      <c r="U19428" t="s">
        <v>32</v>
      </c>
      <c r="V19428" t="s">
        <v>33</v>
      </c>
    </row>
    <row r="19429" spans="1:22">
      <c r="A19429" s="4">
        <v>46162</v>
      </c>
      <c r="B19429" t="s">
        <v>13402</v>
      </c>
      <c r="C19429" t="s">
        <v>23</v>
      </c>
      <c r="D19429">
        <v>1</v>
      </c>
      <c r="E19429">
        <v>21000</v>
      </c>
      <c r="F19429">
        <f>Table2[[#This Row],[Đơn Giá Chuẩn]]*Table2[[#This Row],[Tổng số lượng bán]]</f>
        <v>21000</v>
      </c>
      <c r="G19429">
        <v>7037</v>
      </c>
      <c r="H19429">
        <f>Table2[[#This Row],[Doanh số bán]]-Table2[[#This Row],[Chiết khấu]]</f>
        <v>13963</v>
      </c>
      <c r="K19429" t="s">
        <v>24</v>
      </c>
      <c r="L19429">
        <v>0</v>
      </c>
      <c r="M19429" t="s">
        <v>25</v>
      </c>
      <c r="N19429" t="s">
        <v>26</v>
      </c>
      <c r="P19429" t="s">
        <v>27</v>
      </c>
      <c r="Q19429" t="s">
        <v>28</v>
      </c>
      <c r="R19429" t="s">
        <v>29</v>
      </c>
      <c r="S19429" t="s">
        <v>30</v>
      </c>
      <c r="T19429" t="s">
        <v>31</v>
      </c>
      <c r="U19429" t="s">
        <v>32</v>
      </c>
      <c r="V19429" t="s">
        <v>33</v>
      </c>
    </row>
    <row r="19430" spans="1:22">
      <c r="A19430" s="4">
        <v>46162</v>
      </c>
      <c r="B19430" t="s">
        <v>13403</v>
      </c>
      <c r="C19430" t="s">
        <v>23</v>
      </c>
      <c r="D19430">
        <v>1</v>
      </c>
      <c r="E19430">
        <v>25999.999999999996</v>
      </c>
      <c r="F19430">
        <f>Table2[[#This Row],[Đơn Giá Chuẩn]]*Table2[[#This Row],[Tổng số lượng bán]]</f>
        <v>25999.999999999996</v>
      </c>
      <c r="G19430">
        <v>8889</v>
      </c>
      <c r="H19430">
        <f>Table2[[#This Row],[Doanh số bán]]-Table2[[#This Row],[Chiết khấu]]</f>
        <v>17110.999999999996</v>
      </c>
      <c r="K19430" t="s">
        <v>24</v>
      </c>
      <c r="L19430">
        <v>0</v>
      </c>
      <c r="M19430" t="s">
        <v>25</v>
      </c>
      <c r="N19430" t="s">
        <v>26</v>
      </c>
      <c r="P19430" t="s">
        <v>47</v>
      </c>
      <c r="Q19430" t="s">
        <v>48</v>
      </c>
      <c r="R19430" t="s">
        <v>29</v>
      </c>
      <c r="S19430" t="s">
        <v>30</v>
      </c>
      <c r="T19430" t="s">
        <v>31</v>
      </c>
      <c r="U19430" t="s">
        <v>32</v>
      </c>
      <c r="V19430" t="s">
        <v>33</v>
      </c>
    </row>
    <row r="19431" spans="1:22">
      <c r="A19431" s="4">
        <v>46162</v>
      </c>
      <c r="B19431" t="s">
        <v>13403</v>
      </c>
      <c r="C19431" t="s">
        <v>23</v>
      </c>
      <c r="D19431">
        <v>1</v>
      </c>
      <c r="E19431">
        <v>21000</v>
      </c>
      <c r="F19431">
        <f>Table2[[#This Row],[Đơn Giá Chuẩn]]*Table2[[#This Row],[Tổng số lượng bán]]</f>
        <v>21000</v>
      </c>
      <c r="G19431">
        <v>7037</v>
      </c>
      <c r="H19431">
        <f>Table2[[#This Row],[Doanh số bán]]-Table2[[#This Row],[Chiết khấu]]</f>
        <v>13963</v>
      </c>
      <c r="K19431" t="s">
        <v>24</v>
      </c>
      <c r="L19431">
        <v>0</v>
      </c>
      <c r="M19431" t="s">
        <v>25</v>
      </c>
      <c r="N19431" t="s">
        <v>26</v>
      </c>
      <c r="P19431" t="s">
        <v>27</v>
      </c>
      <c r="Q19431" t="s">
        <v>28</v>
      </c>
      <c r="R19431" t="s">
        <v>29</v>
      </c>
      <c r="S19431" t="s">
        <v>30</v>
      </c>
      <c r="T19431" t="s">
        <v>31</v>
      </c>
      <c r="U19431" t="s">
        <v>32</v>
      </c>
      <c r="V19431" t="s">
        <v>33</v>
      </c>
    </row>
    <row r="19432" spans="1:22">
      <c r="A19432" s="4">
        <v>46162</v>
      </c>
      <c r="B19432" t="s">
        <v>13404</v>
      </c>
      <c r="C19432" t="s">
        <v>23</v>
      </c>
      <c r="D19432">
        <v>1</v>
      </c>
      <c r="E19432">
        <v>21000</v>
      </c>
      <c r="F19432">
        <f>Table2[[#This Row],[Đơn Giá Chuẩn]]*Table2[[#This Row],[Tổng số lượng bán]]</f>
        <v>21000</v>
      </c>
      <c r="G19432">
        <v>7037</v>
      </c>
      <c r="H19432">
        <f>Table2[[#This Row],[Doanh số bán]]-Table2[[#This Row],[Chiết khấu]]</f>
        <v>13963</v>
      </c>
      <c r="K19432" t="s">
        <v>24</v>
      </c>
      <c r="L19432">
        <v>0</v>
      </c>
      <c r="M19432" t="s">
        <v>25</v>
      </c>
      <c r="N19432" t="s">
        <v>26</v>
      </c>
      <c r="P19432" t="s">
        <v>27</v>
      </c>
      <c r="Q19432" t="s">
        <v>28</v>
      </c>
      <c r="R19432" t="s">
        <v>29</v>
      </c>
      <c r="S19432" t="s">
        <v>30</v>
      </c>
      <c r="T19432" t="s">
        <v>31</v>
      </c>
      <c r="U19432" t="s">
        <v>32</v>
      </c>
      <c r="V19432" t="s">
        <v>33</v>
      </c>
    </row>
    <row r="19433" spans="1:22">
      <c r="A19433" s="4">
        <v>46162</v>
      </c>
      <c r="B19433" t="s">
        <v>13405</v>
      </c>
      <c r="C19433" t="s">
        <v>23</v>
      </c>
      <c r="D19433">
        <v>3</v>
      </c>
      <c r="E19433">
        <v>25999.999999999996</v>
      </c>
      <c r="F19433">
        <f>Table2[[#This Row],[Đơn Giá Chuẩn]]*Table2[[#This Row],[Tổng số lượng bán]]</f>
        <v>77999.999999999985</v>
      </c>
      <c r="G19433">
        <v>0</v>
      </c>
      <c r="H19433">
        <f>Table2[[#This Row],[Doanh số bán]]-Table2[[#This Row],[Chiết khấu]]</f>
        <v>77999.999999999985</v>
      </c>
      <c r="K19433" t="s">
        <v>24</v>
      </c>
      <c r="L19433">
        <v>0</v>
      </c>
      <c r="M19433" t="s">
        <v>25</v>
      </c>
      <c r="N19433" t="s">
        <v>26</v>
      </c>
      <c r="P19433" t="s">
        <v>47</v>
      </c>
      <c r="Q19433" t="s">
        <v>48</v>
      </c>
      <c r="R19433" t="s">
        <v>29</v>
      </c>
      <c r="S19433" t="s">
        <v>30</v>
      </c>
      <c r="T19433" t="s">
        <v>31</v>
      </c>
      <c r="U19433" t="s">
        <v>32</v>
      </c>
      <c r="V19433" t="s">
        <v>33</v>
      </c>
    </row>
    <row r="19434" spans="1:22">
      <c r="A19434" s="4">
        <v>46162</v>
      </c>
      <c r="B19434" t="s">
        <v>13406</v>
      </c>
      <c r="C19434" t="s">
        <v>23</v>
      </c>
      <c r="D19434">
        <v>2</v>
      </c>
      <c r="E19434">
        <v>25999.999999999996</v>
      </c>
      <c r="F19434">
        <f>Table2[[#This Row],[Đơn Giá Chuẩn]]*Table2[[#This Row],[Tổng số lượng bán]]</f>
        <v>51999.999999999993</v>
      </c>
      <c r="G19434">
        <v>0</v>
      </c>
      <c r="H19434">
        <f>Table2[[#This Row],[Doanh số bán]]-Table2[[#This Row],[Chiết khấu]]</f>
        <v>51999.999999999993</v>
      </c>
      <c r="K19434" t="s">
        <v>24</v>
      </c>
      <c r="L19434">
        <v>0</v>
      </c>
      <c r="M19434" t="s">
        <v>25</v>
      </c>
      <c r="N19434" t="s">
        <v>26</v>
      </c>
      <c r="P19434" t="s">
        <v>47</v>
      </c>
      <c r="Q19434" t="s">
        <v>48</v>
      </c>
      <c r="R19434" t="s">
        <v>29</v>
      </c>
      <c r="S19434" t="s">
        <v>30</v>
      </c>
      <c r="T19434" t="s">
        <v>31</v>
      </c>
      <c r="U19434" t="s">
        <v>32</v>
      </c>
      <c r="V19434" t="s">
        <v>33</v>
      </c>
    </row>
    <row r="19435" spans="1:22">
      <c r="A19435" s="4">
        <v>46162</v>
      </c>
      <c r="B19435" t="s">
        <v>13406</v>
      </c>
      <c r="C19435" t="s">
        <v>23</v>
      </c>
      <c r="D19435">
        <v>1</v>
      </c>
      <c r="E19435">
        <v>21000</v>
      </c>
      <c r="F19435">
        <f>Table2[[#This Row],[Đơn Giá Chuẩn]]*Table2[[#This Row],[Tổng số lượng bán]]</f>
        <v>21000</v>
      </c>
      <c r="G19435">
        <v>0</v>
      </c>
      <c r="H19435">
        <f>Table2[[#This Row],[Doanh số bán]]-Table2[[#This Row],[Chiết khấu]]</f>
        <v>21000</v>
      </c>
      <c r="K19435" t="s">
        <v>24</v>
      </c>
      <c r="L19435">
        <v>0</v>
      </c>
      <c r="M19435" t="s">
        <v>25</v>
      </c>
      <c r="N19435" t="s">
        <v>26</v>
      </c>
      <c r="P19435" t="s">
        <v>27</v>
      </c>
      <c r="Q19435" t="s">
        <v>28</v>
      </c>
      <c r="R19435" t="s">
        <v>29</v>
      </c>
      <c r="S19435" t="s">
        <v>30</v>
      </c>
      <c r="T19435" t="s">
        <v>31</v>
      </c>
      <c r="U19435" t="s">
        <v>32</v>
      </c>
      <c r="V19435" t="s">
        <v>33</v>
      </c>
    </row>
    <row r="19436" spans="1:22">
      <c r="A19436" s="4">
        <v>46162</v>
      </c>
      <c r="B19436" t="s">
        <v>13407</v>
      </c>
      <c r="C19436" t="s">
        <v>23</v>
      </c>
      <c r="D19436">
        <v>6</v>
      </c>
      <c r="E19436">
        <v>42000</v>
      </c>
      <c r="F19436">
        <f>Table2[[#This Row],[Đơn Giá Chuẩn]]*Table2[[#This Row],[Tổng số lượng bán]]</f>
        <v>252000</v>
      </c>
      <c r="G19436">
        <v>66666</v>
      </c>
      <c r="H19436">
        <f>Table2[[#This Row],[Doanh số bán]]-Table2[[#This Row],[Chiết khấu]]</f>
        <v>185334</v>
      </c>
      <c r="K19436" t="s">
        <v>24</v>
      </c>
      <c r="L19436">
        <v>0</v>
      </c>
      <c r="M19436" t="s">
        <v>25</v>
      </c>
      <c r="N19436" t="s">
        <v>26</v>
      </c>
      <c r="P19436" t="s">
        <v>62</v>
      </c>
      <c r="Q19436" t="s">
        <v>63</v>
      </c>
      <c r="R19436" t="s">
        <v>29</v>
      </c>
      <c r="S19436" t="s">
        <v>56</v>
      </c>
      <c r="T19436" t="s">
        <v>31</v>
      </c>
      <c r="U19436" t="s">
        <v>32</v>
      </c>
      <c r="V19436" t="s">
        <v>33</v>
      </c>
    </row>
    <row r="19437" spans="1:22">
      <c r="A19437" s="4">
        <v>46162</v>
      </c>
      <c r="B19437" t="s">
        <v>13407</v>
      </c>
      <c r="C19437" t="s">
        <v>23</v>
      </c>
      <c r="D19437">
        <v>1</v>
      </c>
      <c r="E19437">
        <v>37000</v>
      </c>
      <c r="F19437">
        <f>Table2[[#This Row],[Đơn Giá Chuẩn]]*Table2[[#This Row],[Tổng số lượng bán]]</f>
        <v>37000</v>
      </c>
      <c r="G19437">
        <v>9722</v>
      </c>
      <c r="H19437">
        <f>Table2[[#This Row],[Doanh số bán]]-Table2[[#This Row],[Chiết khấu]]</f>
        <v>27278</v>
      </c>
      <c r="K19437" t="s">
        <v>24</v>
      </c>
      <c r="L19437">
        <v>0</v>
      </c>
      <c r="M19437" t="s">
        <v>25</v>
      </c>
      <c r="N19437" t="s">
        <v>26</v>
      </c>
      <c r="P19437" t="s">
        <v>402</v>
      </c>
      <c r="Q19437" t="s">
        <v>403</v>
      </c>
      <c r="R19437" t="s">
        <v>29</v>
      </c>
      <c r="S19437" t="s">
        <v>59</v>
      </c>
      <c r="T19437" t="s">
        <v>31</v>
      </c>
      <c r="U19437" t="s">
        <v>32</v>
      </c>
      <c r="V19437" t="s">
        <v>33</v>
      </c>
    </row>
    <row r="19438" spans="1:22">
      <c r="A19438" s="4">
        <v>46162</v>
      </c>
      <c r="B19438" t="s">
        <v>13408</v>
      </c>
      <c r="C19438" t="s">
        <v>23</v>
      </c>
      <c r="D19438">
        <v>1</v>
      </c>
      <c r="E19438">
        <v>21000</v>
      </c>
      <c r="F19438">
        <f>Table2[[#This Row],[Đơn Giá Chuẩn]]*Table2[[#This Row],[Tổng số lượng bán]]</f>
        <v>21000</v>
      </c>
      <c r="G19438">
        <v>0</v>
      </c>
      <c r="H19438">
        <f>Table2[[#This Row],[Doanh số bán]]-Table2[[#This Row],[Chiết khấu]]</f>
        <v>21000</v>
      </c>
      <c r="K19438" t="s">
        <v>24</v>
      </c>
      <c r="L19438">
        <v>0</v>
      </c>
      <c r="M19438" t="s">
        <v>25</v>
      </c>
      <c r="N19438" t="s">
        <v>26</v>
      </c>
      <c r="P19438" t="s">
        <v>27</v>
      </c>
      <c r="Q19438" t="s">
        <v>28</v>
      </c>
      <c r="R19438" t="s">
        <v>29</v>
      </c>
      <c r="S19438" t="s">
        <v>30</v>
      </c>
      <c r="T19438" t="s">
        <v>31</v>
      </c>
      <c r="U19438" t="s">
        <v>32</v>
      </c>
      <c r="V19438" t="s">
        <v>33</v>
      </c>
    </row>
    <row r="19439" spans="1:22">
      <c r="A19439" s="4">
        <v>46162</v>
      </c>
      <c r="B19439" t="s">
        <v>13409</v>
      </c>
      <c r="C19439" t="s">
        <v>23</v>
      </c>
      <c r="D19439">
        <v>1</v>
      </c>
      <c r="E19439">
        <v>32000</v>
      </c>
      <c r="F19439">
        <f>Table2[[#This Row],[Đơn Giá Chuẩn]]*Table2[[#This Row],[Tổng số lượng bán]]</f>
        <v>32000</v>
      </c>
      <c r="G19439">
        <v>0</v>
      </c>
      <c r="H19439">
        <f>Table2[[#This Row],[Doanh số bán]]-Table2[[#This Row],[Chiết khấu]]</f>
        <v>32000</v>
      </c>
      <c r="K19439" t="s">
        <v>24</v>
      </c>
      <c r="L19439">
        <v>0</v>
      </c>
      <c r="M19439" t="s">
        <v>25</v>
      </c>
      <c r="N19439" t="s">
        <v>26</v>
      </c>
      <c r="P19439" t="s">
        <v>125</v>
      </c>
      <c r="Q19439" t="s">
        <v>126</v>
      </c>
      <c r="R19439" t="s">
        <v>29</v>
      </c>
      <c r="S19439" t="s">
        <v>30</v>
      </c>
      <c r="T19439" t="s">
        <v>31</v>
      </c>
      <c r="U19439" t="s">
        <v>32</v>
      </c>
      <c r="V19439" t="s">
        <v>33</v>
      </c>
    </row>
    <row r="19440" spans="1:22">
      <c r="A19440" s="4">
        <v>46162</v>
      </c>
      <c r="B19440" t="s">
        <v>13409</v>
      </c>
      <c r="C19440" t="s">
        <v>23</v>
      </c>
      <c r="D19440">
        <v>1</v>
      </c>
      <c r="E19440">
        <v>42000</v>
      </c>
      <c r="F19440">
        <f>Table2[[#This Row],[Đơn Giá Chuẩn]]*Table2[[#This Row],[Tổng số lượng bán]]</f>
        <v>42000</v>
      </c>
      <c r="G19440">
        <v>0</v>
      </c>
      <c r="H19440">
        <f>Table2[[#This Row],[Doanh số bán]]-Table2[[#This Row],[Chiết khấu]]</f>
        <v>42000</v>
      </c>
      <c r="K19440" t="s">
        <v>24</v>
      </c>
      <c r="L19440">
        <v>0</v>
      </c>
      <c r="M19440" t="s">
        <v>25</v>
      </c>
      <c r="N19440" t="s">
        <v>26</v>
      </c>
      <c r="P19440" t="s">
        <v>761</v>
      </c>
      <c r="Q19440" t="s">
        <v>762</v>
      </c>
      <c r="R19440" t="s">
        <v>29</v>
      </c>
      <c r="S19440" t="s">
        <v>56</v>
      </c>
      <c r="T19440" t="s">
        <v>31</v>
      </c>
      <c r="U19440" t="s">
        <v>32</v>
      </c>
      <c r="V19440" t="s">
        <v>33</v>
      </c>
    </row>
    <row r="19441" spans="1:22">
      <c r="A19441" s="4">
        <v>46162</v>
      </c>
      <c r="B19441" t="s">
        <v>13410</v>
      </c>
      <c r="C19441" t="s">
        <v>23</v>
      </c>
      <c r="D19441">
        <v>1</v>
      </c>
      <c r="E19441">
        <v>25999.999999999996</v>
      </c>
      <c r="F19441">
        <f>Table2[[#This Row],[Đơn Giá Chuẩn]]*Table2[[#This Row],[Tổng số lượng bán]]</f>
        <v>25999.999999999996</v>
      </c>
      <c r="G19441">
        <v>8889</v>
      </c>
      <c r="H19441">
        <f>Table2[[#This Row],[Doanh số bán]]-Table2[[#This Row],[Chiết khấu]]</f>
        <v>17110.999999999996</v>
      </c>
      <c r="K19441" t="s">
        <v>24</v>
      </c>
      <c r="L19441">
        <v>0</v>
      </c>
      <c r="M19441" t="s">
        <v>25</v>
      </c>
      <c r="N19441" t="s">
        <v>26</v>
      </c>
      <c r="P19441" t="s">
        <v>47</v>
      </c>
      <c r="Q19441" t="s">
        <v>48</v>
      </c>
      <c r="R19441" t="s">
        <v>29</v>
      </c>
      <c r="S19441" t="s">
        <v>30</v>
      </c>
      <c r="T19441" t="s">
        <v>31</v>
      </c>
      <c r="U19441" t="s">
        <v>32</v>
      </c>
      <c r="V19441" t="s">
        <v>33</v>
      </c>
    </row>
    <row r="19442" spans="1:22">
      <c r="A19442" s="4">
        <v>46162</v>
      </c>
      <c r="B19442" t="s">
        <v>13411</v>
      </c>
      <c r="C19442" t="s">
        <v>23</v>
      </c>
      <c r="D19442">
        <v>1</v>
      </c>
      <c r="E19442">
        <v>47000</v>
      </c>
      <c r="F19442">
        <f>Table2[[#This Row],[Đơn Giá Chuẩn]]*Table2[[#This Row],[Tổng số lượng bán]]</f>
        <v>47000</v>
      </c>
      <c r="G19442">
        <v>0</v>
      </c>
      <c r="H19442">
        <f>Table2[[#This Row],[Doanh số bán]]-Table2[[#This Row],[Chiết khấu]]</f>
        <v>47000</v>
      </c>
      <c r="K19442" t="s">
        <v>24</v>
      </c>
      <c r="L19442">
        <v>0</v>
      </c>
      <c r="M19442" t="s">
        <v>25</v>
      </c>
      <c r="N19442" t="s">
        <v>26</v>
      </c>
      <c r="P19442" t="s">
        <v>609</v>
      </c>
      <c r="Q19442" t="s">
        <v>610</v>
      </c>
      <c r="R19442" t="s">
        <v>29</v>
      </c>
      <c r="S19442" t="s">
        <v>59</v>
      </c>
      <c r="T19442" t="s">
        <v>31</v>
      </c>
      <c r="U19442" t="s">
        <v>32</v>
      </c>
      <c r="V19442" t="s">
        <v>33</v>
      </c>
    </row>
    <row r="19443" spans="1:22">
      <c r="A19443" s="4">
        <v>46162</v>
      </c>
      <c r="B19443" t="s">
        <v>13412</v>
      </c>
      <c r="C19443" t="s">
        <v>23</v>
      </c>
      <c r="D19443">
        <v>1</v>
      </c>
      <c r="E19443">
        <v>25999.999999999996</v>
      </c>
      <c r="F19443">
        <f>Table2[[#This Row],[Đơn Giá Chuẩn]]*Table2[[#This Row],[Tổng số lượng bán]]</f>
        <v>25999.999999999996</v>
      </c>
      <c r="G19443">
        <v>0</v>
      </c>
      <c r="H19443">
        <f>Table2[[#This Row],[Doanh số bán]]-Table2[[#This Row],[Chiết khấu]]</f>
        <v>25999.999999999996</v>
      </c>
      <c r="K19443" t="s">
        <v>24</v>
      </c>
      <c r="L19443">
        <v>0</v>
      </c>
      <c r="M19443" t="s">
        <v>25</v>
      </c>
      <c r="N19443" t="s">
        <v>26</v>
      </c>
      <c r="P19443" t="s">
        <v>47</v>
      </c>
      <c r="Q19443" t="s">
        <v>48</v>
      </c>
      <c r="R19443" t="s">
        <v>29</v>
      </c>
      <c r="S19443" t="s">
        <v>30</v>
      </c>
      <c r="T19443" t="s">
        <v>31</v>
      </c>
      <c r="U19443" t="s">
        <v>32</v>
      </c>
      <c r="V19443" t="s">
        <v>33</v>
      </c>
    </row>
    <row r="19444" spans="1:22">
      <c r="A19444" s="4">
        <v>46163</v>
      </c>
      <c r="B19444" t="s">
        <v>13413</v>
      </c>
      <c r="C19444" t="s">
        <v>2568</v>
      </c>
      <c r="D19444">
        <v>100</v>
      </c>
      <c r="E19444">
        <v>232000.00004000001</v>
      </c>
      <c r="F19444">
        <f>Table2[[#This Row],[Đơn Giá Chuẩn]]*Table2[[#This Row],[Tổng số lượng bán]]</f>
        <v>23200000.004000001</v>
      </c>
      <c r="G19444">
        <v>1703704</v>
      </c>
      <c r="H19444">
        <f>Table2[[#This Row],[Doanh số bán]]-Table2[[#This Row],[Chiết khấu]]</f>
        <v>21496296.004000001</v>
      </c>
      <c r="I19444">
        <v>0</v>
      </c>
      <c r="J19444">
        <v>0</v>
      </c>
      <c r="K19444" t="s">
        <v>36</v>
      </c>
      <c r="L19444">
        <v>1</v>
      </c>
      <c r="M19444" t="s">
        <v>37</v>
      </c>
      <c r="N19444" t="s">
        <v>26</v>
      </c>
      <c r="O19444">
        <v>100</v>
      </c>
      <c r="P19444" t="s">
        <v>11650</v>
      </c>
      <c r="Q19444" t="s">
        <v>11651</v>
      </c>
      <c r="R19444" t="s">
        <v>41</v>
      </c>
      <c r="S19444" t="s">
        <v>42</v>
      </c>
      <c r="T19444" t="s">
        <v>3626</v>
      </c>
      <c r="U19444" t="s">
        <v>3627</v>
      </c>
      <c r="V19444" t="s">
        <v>45</v>
      </c>
    </row>
    <row r="19445" spans="1:22">
      <c r="A19445" s="4">
        <v>46163</v>
      </c>
      <c r="B19445" t="s">
        <v>13413</v>
      </c>
      <c r="C19445" t="s">
        <v>2568</v>
      </c>
      <c r="D19445">
        <v>10</v>
      </c>
      <c r="E19445">
        <v>0</v>
      </c>
      <c r="F19445">
        <f>Table2[[#This Row],[Đơn Giá Chuẩn]]*Table2[[#This Row],[Tổng số lượng bán]]</f>
        <v>0</v>
      </c>
      <c r="G19445">
        <v>0</v>
      </c>
      <c r="H19445">
        <f>Table2[[#This Row],[Doanh số bán]]-Table2[[#This Row],[Chiết khấu]]</f>
        <v>0</v>
      </c>
      <c r="I19445">
        <v>0</v>
      </c>
      <c r="J19445">
        <v>0</v>
      </c>
      <c r="K19445" t="s">
        <v>36</v>
      </c>
      <c r="L19445">
        <v>1</v>
      </c>
      <c r="M19445" t="s">
        <v>37</v>
      </c>
      <c r="N19445" t="s">
        <v>26</v>
      </c>
      <c r="O19445">
        <v>10</v>
      </c>
      <c r="P19445" t="s">
        <v>11650</v>
      </c>
      <c r="Q19445" t="s">
        <v>11651</v>
      </c>
      <c r="R19445" t="s">
        <v>41</v>
      </c>
      <c r="S19445" t="s">
        <v>42</v>
      </c>
      <c r="T19445" t="s">
        <v>3626</v>
      </c>
      <c r="U19445" t="s">
        <v>3627</v>
      </c>
      <c r="V19445" t="s">
        <v>45</v>
      </c>
    </row>
    <row r="19446" spans="1:22">
      <c r="A19446" s="4">
        <v>46163</v>
      </c>
      <c r="B19446" t="s">
        <v>13414</v>
      </c>
      <c r="C19446" t="s">
        <v>2568</v>
      </c>
      <c r="D19446">
        <v>10</v>
      </c>
      <c r="E19446">
        <v>241999.99976000004</v>
      </c>
      <c r="F19446">
        <f>Table2[[#This Row],[Đơn Giá Chuẩn]]*Table2[[#This Row],[Tổng số lượng bán]]</f>
        <v>2419999.9976000004</v>
      </c>
      <c r="G19446">
        <v>177778</v>
      </c>
      <c r="H19446">
        <f>Table2[[#This Row],[Doanh số bán]]-Table2[[#This Row],[Chiết khấu]]</f>
        <v>2242221.9976000004</v>
      </c>
      <c r="I19446">
        <v>0</v>
      </c>
      <c r="J19446">
        <v>0</v>
      </c>
      <c r="K19446" t="s">
        <v>2217</v>
      </c>
      <c r="L19446">
        <v>1</v>
      </c>
      <c r="M19446" t="s">
        <v>37</v>
      </c>
      <c r="N19446" t="s">
        <v>26</v>
      </c>
      <c r="O19446">
        <v>10</v>
      </c>
      <c r="P19446" t="s">
        <v>11893</v>
      </c>
      <c r="Q19446" t="s">
        <v>11894</v>
      </c>
      <c r="R19446" t="s">
        <v>41</v>
      </c>
      <c r="S19446" t="s">
        <v>42</v>
      </c>
      <c r="T19446" t="s">
        <v>2587</v>
      </c>
      <c r="U19446" t="s">
        <v>2588</v>
      </c>
      <c r="V19446" t="s">
        <v>45</v>
      </c>
    </row>
    <row r="19447" spans="1:22">
      <c r="A19447" s="4">
        <v>46163</v>
      </c>
      <c r="B19447" t="s">
        <v>13414</v>
      </c>
      <c r="C19447" t="s">
        <v>2568</v>
      </c>
      <c r="D19447">
        <v>1</v>
      </c>
      <c r="E19447">
        <v>0</v>
      </c>
      <c r="F19447">
        <f>Table2[[#This Row],[Đơn Giá Chuẩn]]*Table2[[#This Row],[Tổng số lượng bán]]</f>
        <v>0</v>
      </c>
      <c r="G19447">
        <v>0</v>
      </c>
      <c r="H19447">
        <f>Table2[[#This Row],[Doanh số bán]]-Table2[[#This Row],[Chiết khấu]]</f>
        <v>0</v>
      </c>
      <c r="I19447">
        <v>0</v>
      </c>
      <c r="J19447">
        <v>0</v>
      </c>
      <c r="K19447" t="s">
        <v>2217</v>
      </c>
      <c r="L19447">
        <v>1</v>
      </c>
      <c r="M19447" t="s">
        <v>37</v>
      </c>
      <c r="N19447" t="s">
        <v>26</v>
      </c>
      <c r="O19447">
        <v>1</v>
      </c>
      <c r="P19447" t="s">
        <v>11893</v>
      </c>
      <c r="Q19447" t="s">
        <v>11894</v>
      </c>
      <c r="R19447" t="s">
        <v>41</v>
      </c>
      <c r="S19447" t="s">
        <v>42</v>
      </c>
      <c r="T19447" t="s">
        <v>2587</v>
      </c>
      <c r="U19447" t="s">
        <v>2588</v>
      </c>
      <c r="V19447" t="s">
        <v>45</v>
      </c>
    </row>
    <row r="19448" spans="1:22">
      <c r="A19448" s="4">
        <v>46163</v>
      </c>
      <c r="B19448" t="s">
        <v>13414</v>
      </c>
      <c r="C19448" t="s">
        <v>2568</v>
      </c>
      <c r="D19448">
        <v>10</v>
      </c>
      <c r="E19448">
        <v>232000.00004000001</v>
      </c>
      <c r="F19448">
        <f>Table2[[#This Row],[Đơn Giá Chuẩn]]*Table2[[#This Row],[Tổng số lượng bán]]</f>
        <v>2320000.0004000003</v>
      </c>
      <c r="G19448">
        <v>170370</v>
      </c>
      <c r="H19448">
        <f>Table2[[#This Row],[Doanh số bán]]-Table2[[#This Row],[Chiết khấu]]</f>
        <v>2149630.0004000003</v>
      </c>
      <c r="I19448">
        <v>0</v>
      </c>
      <c r="J19448">
        <v>0</v>
      </c>
      <c r="K19448" t="s">
        <v>2217</v>
      </c>
      <c r="L19448">
        <v>1</v>
      </c>
      <c r="M19448" t="s">
        <v>37</v>
      </c>
      <c r="N19448" t="s">
        <v>26</v>
      </c>
      <c r="O19448">
        <v>10</v>
      </c>
      <c r="P19448" t="s">
        <v>11650</v>
      </c>
      <c r="Q19448" t="s">
        <v>11651</v>
      </c>
      <c r="R19448" t="s">
        <v>41</v>
      </c>
      <c r="S19448" t="s">
        <v>42</v>
      </c>
      <c r="T19448" t="s">
        <v>2587</v>
      </c>
      <c r="U19448" t="s">
        <v>2588</v>
      </c>
      <c r="V19448" t="s">
        <v>45</v>
      </c>
    </row>
    <row r="19449" spans="1:22">
      <c r="A19449" s="4">
        <v>46163</v>
      </c>
      <c r="B19449" t="s">
        <v>13414</v>
      </c>
      <c r="C19449" t="s">
        <v>2568</v>
      </c>
      <c r="D19449">
        <v>1</v>
      </c>
      <c r="E19449">
        <v>0</v>
      </c>
      <c r="F19449">
        <f>Table2[[#This Row],[Đơn Giá Chuẩn]]*Table2[[#This Row],[Tổng số lượng bán]]</f>
        <v>0</v>
      </c>
      <c r="G19449">
        <v>0</v>
      </c>
      <c r="H19449">
        <f>Table2[[#This Row],[Doanh số bán]]-Table2[[#This Row],[Chiết khấu]]</f>
        <v>0</v>
      </c>
      <c r="I19449">
        <v>0</v>
      </c>
      <c r="J19449">
        <v>0</v>
      </c>
      <c r="K19449" t="s">
        <v>2217</v>
      </c>
      <c r="L19449">
        <v>1</v>
      </c>
      <c r="M19449" t="s">
        <v>37</v>
      </c>
      <c r="N19449" t="s">
        <v>26</v>
      </c>
      <c r="O19449">
        <v>1</v>
      </c>
      <c r="P19449" t="s">
        <v>11650</v>
      </c>
      <c r="Q19449" t="s">
        <v>11651</v>
      </c>
      <c r="R19449" t="s">
        <v>41</v>
      </c>
      <c r="S19449" t="s">
        <v>42</v>
      </c>
      <c r="T19449" t="s">
        <v>2587</v>
      </c>
      <c r="U19449" t="s">
        <v>2588</v>
      </c>
      <c r="V19449" t="s">
        <v>45</v>
      </c>
    </row>
    <row r="19450" spans="1:22">
      <c r="A19450" s="4">
        <v>46163</v>
      </c>
      <c r="B19450" t="s">
        <v>13415</v>
      </c>
      <c r="C19450" t="s">
        <v>2568</v>
      </c>
      <c r="D19450">
        <v>7</v>
      </c>
      <c r="E19450">
        <v>378093.80000000005</v>
      </c>
      <c r="F19450">
        <f>Table2[[#This Row],[Đơn Giá Chuẩn]]*Table2[[#This Row],[Tổng số lượng bán]]</f>
        <v>2646656.6000000006</v>
      </c>
      <c r="G19450">
        <v>0</v>
      </c>
      <c r="H19450">
        <f>Table2[[#This Row],[Doanh số bán]]-Table2[[#This Row],[Chiết khấu]]</f>
        <v>2646656.6000000006</v>
      </c>
      <c r="I19450">
        <v>0</v>
      </c>
      <c r="J19450">
        <v>0</v>
      </c>
      <c r="K19450" t="s">
        <v>36</v>
      </c>
      <c r="L19450">
        <v>1</v>
      </c>
      <c r="M19450" t="s">
        <v>37</v>
      </c>
      <c r="N19450" t="s">
        <v>919</v>
      </c>
      <c r="O19450">
        <v>7</v>
      </c>
      <c r="P19450" t="s">
        <v>12322</v>
      </c>
      <c r="Q19450" t="s">
        <v>12323</v>
      </c>
      <c r="R19450" t="s">
        <v>41</v>
      </c>
      <c r="S19450" t="s">
        <v>42</v>
      </c>
      <c r="T19450" t="s">
        <v>2802</v>
      </c>
      <c r="U19450" t="s">
        <v>2803</v>
      </c>
      <c r="V19450" t="s">
        <v>45</v>
      </c>
    </row>
    <row r="19451" spans="1:22">
      <c r="A19451" s="4">
        <v>46163</v>
      </c>
      <c r="B19451" t="s">
        <v>13416</v>
      </c>
      <c r="C19451" t="s">
        <v>2568</v>
      </c>
      <c r="D19451">
        <v>5</v>
      </c>
      <c r="E19451">
        <v>0</v>
      </c>
      <c r="F19451">
        <f>Table2[[#This Row],[Đơn Giá Chuẩn]]*Table2[[#This Row],[Tổng số lượng bán]]</f>
        <v>0</v>
      </c>
      <c r="G19451">
        <v>0</v>
      </c>
      <c r="H19451">
        <f>Table2[[#This Row],[Doanh số bán]]-Table2[[#This Row],[Chiết khấu]]</f>
        <v>0</v>
      </c>
      <c r="I19451">
        <v>0</v>
      </c>
      <c r="J19451">
        <v>0</v>
      </c>
      <c r="K19451" t="s">
        <v>36</v>
      </c>
      <c r="L19451">
        <v>1</v>
      </c>
      <c r="M19451" t="s">
        <v>37</v>
      </c>
      <c r="N19451" t="s">
        <v>919</v>
      </c>
      <c r="O19451">
        <v>5</v>
      </c>
      <c r="P19451" t="s">
        <v>2504</v>
      </c>
      <c r="Q19451" t="s">
        <v>2505</v>
      </c>
      <c r="R19451" t="s">
        <v>41</v>
      </c>
      <c r="S19451" t="s">
        <v>42</v>
      </c>
      <c r="T19451" t="s">
        <v>10232</v>
      </c>
      <c r="U19451" t="s">
        <v>10233</v>
      </c>
      <c r="V19451" t="s">
        <v>2314</v>
      </c>
    </row>
    <row r="19452" spans="1:22">
      <c r="A19452" s="4">
        <v>46163</v>
      </c>
      <c r="B19452" t="s">
        <v>13417</v>
      </c>
      <c r="C19452" t="s">
        <v>2568</v>
      </c>
      <c r="D19452">
        <v>10</v>
      </c>
      <c r="E19452">
        <v>232000.00004000001</v>
      </c>
      <c r="F19452">
        <f>Table2[[#This Row],[Đơn Giá Chuẩn]]*Table2[[#This Row],[Tổng số lượng bán]]</f>
        <v>2320000.0004000003</v>
      </c>
      <c r="G19452">
        <v>170370</v>
      </c>
      <c r="H19452">
        <f>Table2[[#This Row],[Doanh số bán]]-Table2[[#This Row],[Chiết khấu]]</f>
        <v>2149630.0004000003</v>
      </c>
      <c r="I19452">
        <v>0</v>
      </c>
      <c r="J19452">
        <v>0</v>
      </c>
      <c r="K19452" t="s">
        <v>2217</v>
      </c>
      <c r="L19452">
        <v>1</v>
      </c>
      <c r="M19452" t="s">
        <v>37</v>
      </c>
      <c r="N19452" t="s">
        <v>26</v>
      </c>
      <c r="O19452">
        <v>10</v>
      </c>
      <c r="P19452" t="s">
        <v>12395</v>
      </c>
      <c r="Q19452" t="s">
        <v>12396</v>
      </c>
      <c r="R19452" t="s">
        <v>41</v>
      </c>
      <c r="S19452" t="s">
        <v>42</v>
      </c>
      <c r="T19452" t="s">
        <v>2393</v>
      </c>
      <c r="U19452" t="s">
        <v>2394</v>
      </c>
      <c r="V19452" t="s">
        <v>2271</v>
      </c>
    </row>
    <row r="19453" spans="1:22">
      <c r="A19453" s="4">
        <v>46163</v>
      </c>
      <c r="B19453" t="s">
        <v>13417</v>
      </c>
      <c r="C19453" t="s">
        <v>2568</v>
      </c>
      <c r="D19453">
        <v>1</v>
      </c>
      <c r="E19453">
        <v>0</v>
      </c>
      <c r="F19453">
        <f>Table2[[#This Row],[Đơn Giá Chuẩn]]*Table2[[#This Row],[Tổng số lượng bán]]</f>
        <v>0</v>
      </c>
      <c r="G19453">
        <v>0</v>
      </c>
      <c r="H19453">
        <f>Table2[[#This Row],[Doanh số bán]]-Table2[[#This Row],[Chiết khấu]]</f>
        <v>0</v>
      </c>
      <c r="I19453">
        <v>0</v>
      </c>
      <c r="J19453">
        <v>0</v>
      </c>
      <c r="K19453" t="s">
        <v>2217</v>
      </c>
      <c r="L19453">
        <v>1</v>
      </c>
      <c r="M19453" t="s">
        <v>37</v>
      </c>
      <c r="N19453" t="s">
        <v>26</v>
      </c>
      <c r="O19453">
        <v>1</v>
      </c>
      <c r="P19453" t="s">
        <v>12395</v>
      </c>
      <c r="Q19453" t="s">
        <v>12396</v>
      </c>
      <c r="R19453" t="s">
        <v>41</v>
      </c>
      <c r="S19453" t="s">
        <v>42</v>
      </c>
      <c r="T19453" t="s">
        <v>2393</v>
      </c>
      <c r="U19453" t="s">
        <v>2394</v>
      </c>
      <c r="V19453" t="s">
        <v>2271</v>
      </c>
    </row>
    <row r="19454" spans="1:22">
      <c r="A19454" s="4">
        <v>46163</v>
      </c>
      <c r="B19454" t="s">
        <v>13418</v>
      </c>
      <c r="C19454" t="s">
        <v>2568</v>
      </c>
      <c r="D19454">
        <v>250</v>
      </c>
      <c r="E19454">
        <v>176999.99996000002</v>
      </c>
      <c r="F19454">
        <f>Table2[[#This Row],[Đơn Giá Chuẩn]]*Table2[[#This Row],[Tổng số lượng bán]]</f>
        <v>44249999.990000002</v>
      </c>
      <c r="G19454">
        <v>0</v>
      </c>
      <c r="H19454">
        <f>Table2[[#This Row],[Doanh số bán]]-Table2[[#This Row],[Chiết khấu]]</f>
        <v>44249999.990000002</v>
      </c>
      <c r="I19454">
        <v>0</v>
      </c>
      <c r="J19454">
        <v>0</v>
      </c>
      <c r="K19454" t="s">
        <v>2217</v>
      </c>
      <c r="L19454">
        <v>1</v>
      </c>
      <c r="M19454" t="s">
        <v>37</v>
      </c>
      <c r="N19454" t="s">
        <v>38</v>
      </c>
      <c r="O19454">
        <v>250</v>
      </c>
      <c r="P19454" t="s">
        <v>12395</v>
      </c>
      <c r="Q19454" t="s">
        <v>12396</v>
      </c>
      <c r="R19454" t="s">
        <v>41</v>
      </c>
      <c r="S19454" t="s">
        <v>42</v>
      </c>
      <c r="T19454" t="s">
        <v>7970</v>
      </c>
      <c r="U19454" t="s">
        <v>7971</v>
      </c>
      <c r="V19454" t="s">
        <v>2271</v>
      </c>
    </row>
    <row r="19455" spans="1:22">
      <c r="A19455" s="4">
        <v>46163</v>
      </c>
      <c r="B19455" t="s">
        <v>13418</v>
      </c>
      <c r="C19455" t="s">
        <v>2568</v>
      </c>
      <c r="D19455">
        <v>100</v>
      </c>
      <c r="E19455">
        <v>207000.00020000001</v>
      </c>
      <c r="F19455">
        <f>Table2[[#This Row],[Đơn Giá Chuẩn]]*Table2[[#This Row],[Tổng số lượng bán]]</f>
        <v>20700000.02</v>
      </c>
      <c r="G19455">
        <v>0</v>
      </c>
      <c r="H19455">
        <f>Table2[[#This Row],[Doanh số bán]]-Table2[[#This Row],[Chiết khấu]]</f>
        <v>20700000.02</v>
      </c>
      <c r="I19455">
        <v>0</v>
      </c>
      <c r="J19455">
        <v>0</v>
      </c>
      <c r="K19455" t="s">
        <v>2217</v>
      </c>
      <c r="L19455">
        <v>1</v>
      </c>
      <c r="M19455" t="s">
        <v>37</v>
      </c>
      <c r="N19455" t="s">
        <v>38</v>
      </c>
      <c r="O19455">
        <v>100</v>
      </c>
      <c r="P19455" t="s">
        <v>12332</v>
      </c>
      <c r="Q19455" t="s">
        <v>12333</v>
      </c>
      <c r="R19455" t="s">
        <v>41</v>
      </c>
      <c r="S19455" t="s">
        <v>42</v>
      </c>
      <c r="T19455" t="s">
        <v>7970</v>
      </c>
      <c r="U19455" t="s">
        <v>7971</v>
      </c>
      <c r="V19455" t="s">
        <v>2271</v>
      </c>
    </row>
    <row r="19456" spans="1:22">
      <c r="A19456" s="4">
        <v>46163</v>
      </c>
      <c r="B19456" t="s">
        <v>13418</v>
      </c>
      <c r="C19456" t="s">
        <v>2568</v>
      </c>
      <c r="D19456">
        <v>10</v>
      </c>
      <c r="E19456">
        <v>452000.00036000006</v>
      </c>
      <c r="F19456">
        <f>Table2[[#This Row],[Đơn Giá Chuẩn]]*Table2[[#This Row],[Tổng số lượng bán]]</f>
        <v>4520000.0036000004</v>
      </c>
      <c r="G19456">
        <v>0</v>
      </c>
      <c r="H19456">
        <f>Table2[[#This Row],[Doanh số bán]]-Table2[[#This Row],[Chiết khấu]]</f>
        <v>4520000.0036000004</v>
      </c>
      <c r="I19456">
        <v>0</v>
      </c>
      <c r="J19456">
        <v>0</v>
      </c>
      <c r="K19456" t="s">
        <v>2217</v>
      </c>
      <c r="L19456">
        <v>0.1</v>
      </c>
      <c r="M19456" t="s">
        <v>37</v>
      </c>
      <c r="N19456" t="s">
        <v>38</v>
      </c>
      <c r="O19456">
        <v>1</v>
      </c>
      <c r="P19456" t="s">
        <v>7972</v>
      </c>
      <c r="Q19456" t="s">
        <v>7973</v>
      </c>
      <c r="R19456" t="s">
        <v>41</v>
      </c>
      <c r="S19456" t="s">
        <v>42</v>
      </c>
      <c r="T19456" t="s">
        <v>7970</v>
      </c>
      <c r="U19456" t="s">
        <v>7971</v>
      </c>
      <c r="V19456" t="s">
        <v>2271</v>
      </c>
    </row>
    <row r="19457" spans="1:22">
      <c r="A19457" s="4">
        <v>46163</v>
      </c>
      <c r="B19457" t="s">
        <v>13419</v>
      </c>
      <c r="C19457" t="s">
        <v>2568</v>
      </c>
      <c r="D19457">
        <v>10</v>
      </c>
      <c r="E19457">
        <v>251999.99948000003</v>
      </c>
      <c r="F19457">
        <f>Table2[[#This Row],[Đơn Giá Chuẩn]]*Table2[[#This Row],[Tổng số lượng bán]]</f>
        <v>2519999.9948000005</v>
      </c>
      <c r="G19457">
        <v>0</v>
      </c>
      <c r="H19457">
        <f>Table2[[#This Row],[Doanh số bán]]-Table2[[#This Row],[Chiết khấu]]</f>
        <v>2519999.9948000005</v>
      </c>
      <c r="I19457">
        <v>0</v>
      </c>
      <c r="J19457">
        <v>0</v>
      </c>
      <c r="K19457" t="s">
        <v>36</v>
      </c>
      <c r="L19457">
        <v>1</v>
      </c>
      <c r="M19457" t="s">
        <v>37</v>
      </c>
      <c r="N19457" t="s">
        <v>919</v>
      </c>
      <c r="O19457">
        <v>10</v>
      </c>
      <c r="P19457" t="s">
        <v>11650</v>
      </c>
      <c r="Q19457" t="s">
        <v>11651</v>
      </c>
      <c r="R19457" t="s">
        <v>41</v>
      </c>
      <c r="S19457" t="s">
        <v>42</v>
      </c>
      <c r="T19457" t="s">
        <v>7978</v>
      </c>
      <c r="U19457" t="s">
        <v>7979</v>
      </c>
      <c r="V19457" t="s">
        <v>45</v>
      </c>
    </row>
    <row r="19458" spans="1:22">
      <c r="A19458" s="4">
        <v>46163</v>
      </c>
      <c r="B19458" t="s">
        <v>13420</v>
      </c>
      <c r="C19458" t="s">
        <v>2568</v>
      </c>
      <c r="D19458">
        <v>50</v>
      </c>
      <c r="E19458">
        <v>241999.99976000004</v>
      </c>
      <c r="F19458">
        <f>Table2[[#This Row],[Đơn Giá Chuẩn]]*Table2[[#This Row],[Tổng số lượng bán]]</f>
        <v>12099999.988000002</v>
      </c>
      <c r="G19458">
        <v>888889</v>
      </c>
      <c r="H19458">
        <f>Table2[[#This Row],[Doanh số bán]]-Table2[[#This Row],[Chiết khấu]]</f>
        <v>11211110.988000002</v>
      </c>
      <c r="I19458">
        <v>0</v>
      </c>
      <c r="J19458">
        <v>0</v>
      </c>
      <c r="K19458" t="s">
        <v>2217</v>
      </c>
      <c r="L19458">
        <v>1</v>
      </c>
      <c r="M19458" t="s">
        <v>37</v>
      </c>
      <c r="N19458" t="s">
        <v>26</v>
      </c>
      <c r="O19458">
        <v>50</v>
      </c>
      <c r="P19458" t="s">
        <v>11893</v>
      </c>
      <c r="Q19458" t="s">
        <v>11894</v>
      </c>
      <c r="R19458" t="s">
        <v>41</v>
      </c>
      <c r="S19458" t="s">
        <v>42</v>
      </c>
      <c r="T19458" t="s">
        <v>2921</v>
      </c>
      <c r="U19458" t="s">
        <v>2922</v>
      </c>
      <c r="V19458" t="s">
        <v>45</v>
      </c>
    </row>
    <row r="19459" spans="1:22">
      <c r="A19459" s="4">
        <v>46163</v>
      </c>
      <c r="B19459" t="s">
        <v>13420</v>
      </c>
      <c r="C19459" t="s">
        <v>2568</v>
      </c>
      <c r="D19459">
        <v>5</v>
      </c>
      <c r="E19459">
        <v>0</v>
      </c>
      <c r="F19459">
        <f>Table2[[#This Row],[Đơn Giá Chuẩn]]*Table2[[#This Row],[Tổng số lượng bán]]</f>
        <v>0</v>
      </c>
      <c r="G19459">
        <v>0</v>
      </c>
      <c r="H19459">
        <f>Table2[[#This Row],[Doanh số bán]]-Table2[[#This Row],[Chiết khấu]]</f>
        <v>0</v>
      </c>
      <c r="I19459">
        <v>0</v>
      </c>
      <c r="J19459">
        <v>0</v>
      </c>
      <c r="K19459" t="s">
        <v>2217</v>
      </c>
      <c r="L19459">
        <v>1</v>
      </c>
      <c r="M19459" t="s">
        <v>37</v>
      </c>
      <c r="N19459" t="s">
        <v>26</v>
      </c>
      <c r="O19459">
        <v>5</v>
      </c>
      <c r="P19459" t="s">
        <v>11893</v>
      </c>
      <c r="Q19459" t="s">
        <v>11894</v>
      </c>
      <c r="R19459" t="s">
        <v>41</v>
      </c>
      <c r="S19459" t="s">
        <v>42</v>
      </c>
      <c r="T19459" t="s">
        <v>2921</v>
      </c>
      <c r="U19459" t="s">
        <v>2922</v>
      </c>
      <c r="V19459" t="s">
        <v>45</v>
      </c>
    </row>
    <row r="19460" spans="1:22">
      <c r="A19460" s="4">
        <v>46163</v>
      </c>
      <c r="B19460" t="s">
        <v>13421</v>
      </c>
      <c r="C19460" t="s">
        <v>155</v>
      </c>
      <c r="D19460">
        <v>1</v>
      </c>
      <c r="E19460">
        <v>363900.00044000003</v>
      </c>
      <c r="F19460">
        <f>Table2[[#This Row],[Đơn Giá Chuẩn]]*Table2[[#This Row],[Tổng số lượng bán]]</f>
        <v>363900.00044000003</v>
      </c>
      <c r="G19460">
        <v>0</v>
      </c>
      <c r="H19460">
        <f>Table2[[#This Row],[Doanh số bán]]-Table2[[#This Row],[Chiết khấu]]</f>
        <v>363900.00044000003</v>
      </c>
      <c r="I19460">
        <v>0</v>
      </c>
      <c r="J19460">
        <v>0</v>
      </c>
      <c r="K19460" t="s">
        <v>50</v>
      </c>
      <c r="L19460">
        <v>1.6</v>
      </c>
      <c r="M19460" t="s">
        <v>37</v>
      </c>
      <c r="N19460" t="s">
        <v>50</v>
      </c>
      <c r="O19460">
        <v>1.6</v>
      </c>
      <c r="P19460" t="s">
        <v>839</v>
      </c>
      <c r="Q19460" t="s">
        <v>840</v>
      </c>
      <c r="R19460" t="s">
        <v>107</v>
      </c>
      <c r="S19460" t="s">
        <v>108</v>
      </c>
      <c r="T19460" t="s">
        <v>74</v>
      </c>
      <c r="U19460" t="s">
        <v>75</v>
      </c>
      <c r="V19460" t="s">
        <v>50</v>
      </c>
    </row>
    <row r="19461" spans="1:22">
      <c r="A19461" s="4">
        <v>46163</v>
      </c>
      <c r="B19461" t="s">
        <v>13422</v>
      </c>
      <c r="C19461" t="s">
        <v>2568</v>
      </c>
      <c r="D19461">
        <v>1</v>
      </c>
      <c r="E19461">
        <v>343000.00027999998</v>
      </c>
      <c r="F19461">
        <f>Table2[[#This Row],[Đơn Giá Chuẩn]]*Table2[[#This Row],[Tổng số lượng bán]]</f>
        <v>343000.00027999998</v>
      </c>
      <c r="G19461">
        <v>0</v>
      </c>
      <c r="H19461">
        <f>Table2[[#This Row],[Doanh số bán]]-Table2[[#This Row],[Chiết khấu]]</f>
        <v>343000.00027999998</v>
      </c>
      <c r="I19461">
        <v>0</v>
      </c>
      <c r="J19461">
        <v>0</v>
      </c>
      <c r="K19461" t="s">
        <v>50</v>
      </c>
      <c r="L19461">
        <v>1</v>
      </c>
      <c r="M19461" t="s">
        <v>37</v>
      </c>
      <c r="N19461" t="s">
        <v>50</v>
      </c>
      <c r="O19461">
        <v>1</v>
      </c>
      <c r="P19461" t="s">
        <v>12330</v>
      </c>
      <c r="Q19461" t="s">
        <v>12331</v>
      </c>
      <c r="R19461" t="s">
        <v>41</v>
      </c>
      <c r="S19461" t="s">
        <v>42</v>
      </c>
      <c r="T19461" t="s">
        <v>74</v>
      </c>
      <c r="U19461" t="s">
        <v>75</v>
      </c>
      <c r="V19461" t="s">
        <v>50</v>
      </c>
    </row>
    <row r="19462" spans="1:22">
      <c r="A19462" s="4">
        <v>46163</v>
      </c>
      <c r="B19462" t="s">
        <v>13423</v>
      </c>
      <c r="C19462" t="s">
        <v>155</v>
      </c>
      <c r="D19462">
        <v>1</v>
      </c>
      <c r="E19462">
        <v>363900.00044000003</v>
      </c>
      <c r="F19462">
        <f>Table2[[#This Row],[Đơn Giá Chuẩn]]*Table2[[#This Row],[Tổng số lượng bán]]</f>
        <v>363900.00044000003</v>
      </c>
      <c r="G19462">
        <v>30158</v>
      </c>
      <c r="H19462">
        <f>Table2[[#This Row],[Doanh số bán]]-Table2[[#This Row],[Chiết khấu]]</f>
        <v>333742.00044000003</v>
      </c>
      <c r="I19462">
        <v>0</v>
      </c>
      <c r="J19462">
        <v>0</v>
      </c>
      <c r="K19462" t="s">
        <v>50</v>
      </c>
      <c r="L19462">
        <v>1.6</v>
      </c>
      <c r="M19462" t="s">
        <v>37</v>
      </c>
      <c r="N19462" t="s">
        <v>50</v>
      </c>
      <c r="O19462">
        <v>1.6</v>
      </c>
      <c r="P19462" t="s">
        <v>839</v>
      </c>
      <c r="Q19462" t="s">
        <v>840</v>
      </c>
      <c r="R19462" t="s">
        <v>107</v>
      </c>
      <c r="S19462" t="s">
        <v>108</v>
      </c>
      <c r="T19462" t="s">
        <v>74</v>
      </c>
      <c r="U19462" t="s">
        <v>75</v>
      </c>
      <c r="V19462" t="s">
        <v>50</v>
      </c>
    </row>
    <row r="19463" spans="1:22">
      <c r="A19463" s="4">
        <v>46163</v>
      </c>
      <c r="B19463" t="s">
        <v>13424</v>
      </c>
      <c r="C19463" t="s">
        <v>155</v>
      </c>
      <c r="D19463">
        <v>1</v>
      </c>
      <c r="E19463">
        <v>167165.00048000002</v>
      </c>
      <c r="F19463">
        <f>Table2[[#This Row],[Đơn Giá Chuẩn]]*Table2[[#This Row],[Tổng số lượng bán]]</f>
        <v>167165.00048000002</v>
      </c>
      <c r="G19463">
        <v>13763</v>
      </c>
      <c r="H19463">
        <f>Table2[[#This Row],[Doanh số bán]]-Table2[[#This Row],[Chiết khấu]]</f>
        <v>153402.00048000002</v>
      </c>
      <c r="I19463">
        <v>0</v>
      </c>
      <c r="J19463">
        <v>0</v>
      </c>
      <c r="K19463" t="s">
        <v>50</v>
      </c>
      <c r="L19463">
        <v>0.2</v>
      </c>
      <c r="M19463" t="s">
        <v>37</v>
      </c>
      <c r="N19463" t="s">
        <v>50</v>
      </c>
      <c r="O19463">
        <v>0.2</v>
      </c>
      <c r="P19463" t="s">
        <v>156</v>
      </c>
      <c r="Q19463" t="s">
        <v>157</v>
      </c>
      <c r="R19463" t="s">
        <v>107</v>
      </c>
      <c r="S19463" t="s">
        <v>108</v>
      </c>
      <c r="T19463" t="s">
        <v>74</v>
      </c>
      <c r="U19463" t="s">
        <v>75</v>
      </c>
      <c r="V19463" t="s">
        <v>50</v>
      </c>
    </row>
    <row r="19464" spans="1:22">
      <c r="A19464" s="4">
        <v>46163</v>
      </c>
      <c r="B19464" t="s">
        <v>13425</v>
      </c>
      <c r="C19464" t="s">
        <v>1862</v>
      </c>
      <c r="D19464">
        <v>1</v>
      </c>
      <c r="E19464">
        <v>55899.999560000004</v>
      </c>
      <c r="F19464">
        <f>Table2[[#This Row],[Đơn Giá Chuẩn]]*Table2[[#This Row],[Tổng số lượng bán]]</f>
        <v>55899.999560000004</v>
      </c>
      <c r="G19464">
        <v>4492</v>
      </c>
      <c r="H19464">
        <f>Table2[[#This Row],[Doanh số bán]]-Table2[[#This Row],[Chiết khấu]]</f>
        <v>51407.999560000004</v>
      </c>
      <c r="I19464">
        <v>0</v>
      </c>
      <c r="J19464">
        <v>0</v>
      </c>
      <c r="K19464" t="s">
        <v>50</v>
      </c>
      <c r="L19464">
        <v>0.12</v>
      </c>
      <c r="M19464" t="s">
        <v>37</v>
      </c>
      <c r="N19464" t="s">
        <v>50</v>
      </c>
      <c r="O19464">
        <v>0.12</v>
      </c>
      <c r="P19464" t="s">
        <v>586</v>
      </c>
      <c r="Q19464" t="s">
        <v>587</v>
      </c>
      <c r="R19464" t="s">
        <v>107</v>
      </c>
      <c r="S19464" t="s">
        <v>108</v>
      </c>
      <c r="T19464" t="s">
        <v>74</v>
      </c>
      <c r="U19464" t="s">
        <v>75</v>
      </c>
      <c r="V19464" t="s">
        <v>50</v>
      </c>
    </row>
    <row r="19465" spans="1:22">
      <c r="A19465" s="4">
        <v>46163</v>
      </c>
      <c r="B19465" t="s">
        <v>13426</v>
      </c>
      <c r="C19465" t="s">
        <v>1862</v>
      </c>
      <c r="D19465">
        <v>2</v>
      </c>
      <c r="E19465">
        <v>152000.00012000001</v>
      </c>
      <c r="F19465">
        <f>Table2[[#This Row],[Đơn Giá Chuẩn]]*Table2[[#This Row],[Tổng số lượng bán]]</f>
        <v>304000.00024000002</v>
      </c>
      <c r="G19465">
        <v>25000</v>
      </c>
      <c r="H19465">
        <f>Table2[[#This Row],[Doanh số bán]]-Table2[[#This Row],[Chiết khấu]]</f>
        <v>279000.00024000002</v>
      </c>
      <c r="I19465">
        <v>0</v>
      </c>
      <c r="J19465">
        <v>0</v>
      </c>
      <c r="K19465" t="s">
        <v>50</v>
      </c>
      <c r="L19465">
        <v>0.125</v>
      </c>
      <c r="M19465" t="s">
        <v>37</v>
      </c>
      <c r="N19465" t="s">
        <v>50</v>
      </c>
      <c r="O19465">
        <v>0.25</v>
      </c>
      <c r="P19465" t="s">
        <v>1500</v>
      </c>
      <c r="Q19465" t="s">
        <v>1501</v>
      </c>
      <c r="R19465" t="s">
        <v>41</v>
      </c>
      <c r="S19465" t="s">
        <v>42</v>
      </c>
      <c r="T19465" t="s">
        <v>74</v>
      </c>
      <c r="U19465" t="s">
        <v>75</v>
      </c>
      <c r="V19465" t="s">
        <v>50</v>
      </c>
    </row>
    <row r="19466" spans="1:22">
      <c r="A19466" s="4">
        <v>46163</v>
      </c>
      <c r="B19466" t="s">
        <v>13427</v>
      </c>
      <c r="C19466" t="s">
        <v>155</v>
      </c>
      <c r="D19466">
        <v>1</v>
      </c>
      <c r="E19466">
        <v>363900.00044000003</v>
      </c>
      <c r="F19466">
        <f>Table2[[#This Row],[Đơn Giá Chuẩn]]*Table2[[#This Row],[Tổng số lượng bán]]</f>
        <v>363900.00044000003</v>
      </c>
      <c r="G19466">
        <v>30158</v>
      </c>
      <c r="H19466">
        <f>Table2[[#This Row],[Doanh số bán]]-Table2[[#This Row],[Chiết khấu]]</f>
        <v>333742.00044000003</v>
      </c>
      <c r="I19466">
        <v>0</v>
      </c>
      <c r="J19466">
        <v>0</v>
      </c>
      <c r="K19466" t="s">
        <v>50</v>
      </c>
      <c r="L19466">
        <v>1.6</v>
      </c>
      <c r="M19466" t="s">
        <v>37</v>
      </c>
      <c r="N19466" t="s">
        <v>50</v>
      </c>
      <c r="O19466">
        <v>1.6</v>
      </c>
      <c r="P19466" t="s">
        <v>839</v>
      </c>
      <c r="Q19466" t="s">
        <v>840</v>
      </c>
      <c r="R19466" t="s">
        <v>107</v>
      </c>
      <c r="S19466" t="s">
        <v>108</v>
      </c>
      <c r="T19466" t="s">
        <v>74</v>
      </c>
      <c r="U19466" t="s">
        <v>75</v>
      </c>
      <c r="V19466" t="s">
        <v>50</v>
      </c>
    </row>
    <row r="19467" spans="1:22">
      <c r="A19467" s="4">
        <v>46163</v>
      </c>
      <c r="B19467" t="s">
        <v>13428</v>
      </c>
      <c r="C19467" t="s">
        <v>155</v>
      </c>
      <c r="D19467">
        <v>1</v>
      </c>
      <c r="E19467">
        <v>363900.00044000003</v>
      </c>
      <c r="F19467">
        <f>Table2[[#This Row],[Đơn Giá Chuẩn]]*Table2[[#This Row],[Tổng số lượng bán]]</f>
        <v>363900.00044000003</v>
      </c>
      <c r="G19467">
        <v>30158</v>
      </c>
      <c r="H19467">
        <f>Table2[[#This Row],[Doanh số bán]]-Table2[[#This Row],[Chiết khấu]]</f>
        <v>333742.00044000003</v>
      </c>
      <c r="I19467">
        <v>0</v>
      </c>
      <c r="J19467">
        <v>0</v>
      </c>
      <c r="K19467" t="s">
        <v>50</v>
      </c>
      <c r="L19467">
        <v>1.6</v>
      </c>
      <c r="M19467" t="s">
        <v>37</v>
      </c>
      <c r="N19467" t="s">
        <v>50</v>
      </c>
      <c r="O19467">
        <v>1.6</v>
      </c>
      <c r="P19467" t="s">
        <v>839</v>
      </c>
      <c r="Q19467" t="s">
        <v>840</v>
      </c>
      <c r="R19467" t="s">
        <v>107</v>
      </c>
      <c r="S19467" t="s">
        <v>108</v>
      </c>
      <c r="T19467" t="s">
        <v>74</v>
      </c>
      <c r="U19467" t="s">
        <v>75</v>
      </c>
      <c r="V19467" t="s">
        <v>50</v>
      </c>
    </row>
    <row r="19468" spans="1:22">
      <c r="A19468" s="4">
        <v>46163</v>
      </c>
      <c r="B19468" t="s">
        <v>13428</v>
      </c>
      <c r="C19468" t="s">
        <v>155</v>
      </c>
      <c r="D19468">
        <v>1</v>
      </c>
      <c r="E19468">
        <v>167165.00048000002</v>
      </c>
      <c r="F19468">
        <f>Table2[[#This Row],[Đơn Giá Chuẩn]]*Table2[[#This Row],[Tổng số lượng bán]]</f>
        <v>167165.00048000002</v>
      </c>
      <c r="G19468">
        <v>13763</v>
      </c>
      <c r="H19468">
        <f>Table2[[#This Row],[Doanh số bán]]-Table2[[#This Row],[Chiết khấu]]</f>
        <v>153402.00048000002</v>
      </c>
      <c r="I19468">
        <v>0</v>
      </c>
      <c r="J19468">
        <v>0</v>
      </c>
      <c r="K19468" t="s">
        <v>50</v>
      </c>
      <c r="L19468">
        <v>0.2</v>
      </c>
      <c r="M19468" t="s">
        <v>37</v>
      </c>
      <c r="N19468" t="s">
        <v>50</v>
      </c>
      <c r="O19468">
        <v>0.2</v>
      </c>
      <c r="P19468" t="s">
        <v>156</v>
      </c>
      <c r="Q19468" t="s">
        <v>157</v>
      </c>
      <c r="R19468" t="s">
        <v>107</v>
      </c>
      <c r="S19468" t="s">
        <v>108</v>
      </c>
      <c r="T19468" t="s">
        <v>74</v>
      </c>
      <c r="U19468" t="s">
        <v>75</v>
      </c>
      <c r="V19468" t="s">
        <v>50</v>
      </c>
    </row>
    <row r="19469" spans="1:22">
      <c r="A19469" s="4">
        <v>46163</v>
      </c>
      <c r="B19469" t="s">
        <v>13429</v>
      </c>
      <c r="C19469" t="s">
        <v>155</v>
      </c>
      <c r="D19469">
        <v>1</v>
      </c>
      <c r="E19469">
        <v>167165.00048000002</v>
      </c>
      <c r="F19469">
        <f>Table2[[#This Row],[Đơn Giá Chuẩn]]*Table2[[#This Row],[Tổng số lượng bán]]</f>
        <v>167165.00048000002</v>
      </c>
      <c r="G19469">
        <v>13763</v>
      </c>
      <c r="H19469">
        <f>Table2[[#This Row],[Doanh số bán]]-Table2[[#This Row],[Chiết khấu]]</f>
        <v>153402.00048000002</v>
      </c>
      <c r="I19469">
        <v>0</v>
      </c>
      <c r="J19469">
        <v>0</v>
      </c>
      <c r="K19469" t="s">
        <v>50</v>
      </c>
      <c r="L19469">
        <v>0.2</v>
      </c>
      <c r="M19469" t="s">
        <v>37</v>
      </c>
      <c r="N19469" t="s">
        <v>50</v>
      </c>
      <c r="O19469">
        <v>0.2</v>
      </c>
      <c r="P19469" t="s">
        <v>156</v>
      </c>
      <c r="Q19469" t="s">
        <v>157</v>
      </c>
      <c r="R19469" t="s">
        <v>107</v>
      </c>
      <c r="S19469" t="s">
        <v>108</v>
      </c>
      <c r="T19469" t="s">
        <v>74</v>
      </c>
      <c r="U19469" t="s">
        <v>75</v>
      </c>
      <c r="V19469" t="s">
        <v>50</v>
      </c>
    </row>
    <row r="19470" spans="1:22">
      <c r="A19470" s="4">
        <v>46163</v>
      </c>
      <c r="B19470" t="s">
        <v>13430</v>
      </c>
      <c r="C19470" t="s">
        <v>155</v>
      </c>
      <c r="D19470">
        <v>1</v>
      </c>
      <c r="E19470">
        <v>167165.00048000002</v>
      </c>
      <c r="F19470">
        <f>Table2[[#This Row],[Đơn Giá Chuẩn]]*Table2[[#This Row],[Tổng số lượng bán]]</f>
        <v>167165.00048000002</v>
      </c>
      <c r="G19470">
        <v>13763</v>
      </c>
      <c r="H19470">
        <f>Table2[[#This Row],[Doanh số bán]]-Table2[[#This Row],[Chiết khấu]]</f>
        <v>153402.00048000002</v>
      </c>
      <c r="I19470">
        <v>0</v>
      </c>
      <c r="J19470">
        <v>0</v>
      </c>
      <c r="K19470" t="s">
        <v>50</v>
      </c>
      <c r="L19470">
        <v>0.2</v>
      </c>
      <c r="M19470" t="s">
        <v>37</v>
      </c>
      <c r="N19470" t="s">
        <v>50</v>
      </c>
      <c r="O19470">
        <v>0.2</v>
      </c>
      <c r="P19470" t="s">
        <v>156</v>
      </c>
      <c r="Q19470" t="s">
        <v>157</v>
      </c>
      <c r="R19470" t="s">
        <v>107</v>
      </c>
      <c r="S19470" t="s">
        <v>108</v>
      </c>
      <c r="T19470" t="s">
        <v>74</v>
      </c>
      <c r="U19470" t="s">
        <v>75</v>
      </c>
      <c r="V19470" t="s">
        <v>50</v>
      </c>
    </row>
    <row r="19471" spans="1:22">
      <c r="A19471" s="4">
        <v>46163</v>
      </c>
      <c r="B19471" t="s">
        <v>13431</v>
      </c>
      <c r="C19471" t="s">
        <v>155</v>
      </c>
      <c r="D19471">
        <v>1</v>
      </c>
      <c r="E19471">
        <v>167165.00048000002</v>
      </c>
      <c r="F19471">
        <f>Table2[[#This Row],[Đơn Giá Chuẩn]]*Table2[[#This Row],[Tổng số lượng bán]]</f>
        <v>167165.00048000002</v>
      </c>
      <c r="G19471">
        <v>13763</v>
      </c>
      <c r="H19471">
        <f>Table2[[#This Row],[Doanh số bán]]-Table2[[#This Row],[Chiết khấu]]</f>
        <v>153402.00048000002</v>
      </c>
      <c r="I19471">
        <v>0</v>
      </c>
      <c r="J19471">
        <v>0</v>
      </c>
      <c r="K19471" t="s">
        <v>50</v>
      </c>
      <c r="L19471">
        <v>0.2</v>
      </c>
      <c r="M19471" t="s">
        <v>37</v>
      </c>
      <c r="N19471" t="s">
        <v>50</v>
      </c>
      <c r="O19471">
        <v>0.2</v>
      </c>
      <c r="P19471" t="s">
        <v>156</v>
      </c>
      <c r="Q19471" t="s">
        <v>157</v>
      </c>
      <c r="R19471" t="s">
        <v>107</v>
      </c>
      <c r="S19471" t="s">
        <v>108</v>
      </c>
      <c r="T19471" t="s">
        <v>74</v>
      </c>
      <c r="U19471" t="s">
        <v>75</v>
      </c>
      <c r="V19471" t="s">
        <v>50</v>
      </c>
    </row>
    <row r="19472" spans="1:22">
      <c r="A19472" s="4">
        <v>46163</v>
      </c>
      <c r="B19472" t="s">
        <v>13432</v>
      </c>
      <c r="C19472" t="s">
        <v>155</v>
      </c>
      <c r="D19472">
        <v>1</v>
      </c>
      <c r="E19472">
        <v>363900.00044000003</v>
      </c>
      <c r="F19472">
        <f>Table2[[#This Row],[Đơn Giá Chuẩn]]*Table2[[#This Row],[Tổng số lượng bán]]</f>
        <v>363900.00044000003</v>
      </c>
      <c r="G19472">
        <v>30158</v>
      </c>
      <c r="H19472">
        <f>Table2[[#This Row],[Doanh số bán]]-Table2[[#This Row],[Chiết khấu]]</f>
        <v>333742.00044000003</v>
      </c>
      <c r="I19472">
        <v>0</v>
      </c>
      <c r="J19472">
        <v>0</v>
      </c>
      <c r="K19472" t="s">
        <v>50</v>
      </c>
      <c r="L19472">
        <v>1.6</v>
      </c>
      <c r="M19472" t="s">
        <v>37</v>
      </c>
      <c r="N19472" t="s">
        <v>50</v>
      </c>
      <c r="O19472">
        <v>1.6</v>
      </c>
      <c r="P19472" t="s">
        <v>839</v>
      </c>
      <c r="Q19472" t="s">
        <v>840</v>
      </c>
      <c r="R19472" t="s">
        <v>107</v>
      </c>
      <c r="S19472" t="s">
        <v>108</v>
      </c>
      <c r="T19472" t="s">
        <v>74</v>
      </c>
      <c r="U19472" t="s">
        <v>75</v>
      </c>
      <c r="V19472" t="s">
        <v>50</v>
      </c>
    </row>
    <row r="19473" spans="1:22">
      <c r="A19473" s="4">
        <v>46163</v>
      </c>
      <c r="B19473" t="s">
        <v>13433</v>
      </c>
      <c r="C19473" t="s">
        <v>155</v>
      </c>
      <c r="D19473">
        <v>1</v>
      </c>
      <c r="E19473">
        <v>363900.00044000003</v>
      </c>
      <c r="F19473">
        <f>Table2[[#This Row],[Đơn Giá Chuẩn]]*Table2[[#This Row],[Tổng số lượng bán]]</f>
        <v>363900.00044000003</v>
      </c>
      <c r="G19473">
        <v>30158</v>
      </c>
      <c r="H19473">
        <f>Table2[[#This Row],[Doanh số bán]]-Table2[[#This Row],[Chiết khấu]]</f>
        <v>333742.00044000003</v>
      </c>
      <c r="I19473">
        <v>0</v>
      </c>
      <c r="J19473">
        <v>0</v>
      </c>
      <c r="K19473" t="s">
        <v>50</v>
      </c>
      <c r="L19473">
        <v>1.6</v>
      </c>
      <c r="M19473" t="s">
        <v>37</v>
      </c>
      <c r="N19473" t="s">
        <v>50</v>
      </c>
      <c r="O19473">
        <v>1.6</v>
      </c>
      <c r="P19473" t="s">
        <v>839</v>
      </c>
      <c r="Q19473" t="s">
        <v>840</v>
      </c>
      <c r="R19473" t="s">
        <v>107</v>
      </c>
      <c r="S19473" t="s">
        <v>108</v>
      </c>
      <c r="T19473" t="s">
        <v>74</v>
      </c>
      <c r="U19473" t="s">
        <v>75</v>
      </c>
      <c r="V19473" t="s">
        <v>50</v>
      </c>
    </row>
    <row r="19474" spans="1:22">
      <c r="A19474" s="4">
        <v>46163</v>
      </c>
      <c r="B19474" t="s">
        <v>13434</v>
      </c>
      <c r="C19474" t="s">
        <v>155</v>
      </c>
      <c r="D19474">
        <v>1</v>
      </c>
      <c r="E19474">
        <v>167165.00048000002</v>
      </c>
      <c r="F19474">
        <f>Table2[[#This Row],[Đơn Giá Chuẩn]]*Table2[[#This Row],[Tổng số lượng bán]]</f>
        <v>167165.00048000002</v>
      </c>
      <c r="G19474">
        <v>13763</v>
      </c>
      <c r="H19474">
        <f>Table2[[#This Row],[Doanh số bán]]-Table2[[#This Row],[Chiết khấu]]</f>
        <v>153402.00048000002</v>
      </c>
      <c r="I19474">
        <v>0</v>
      </c>
      <c r="J19474">
        <v>0</v>
      </c>
      <c r="K19474" t="s">
        <v>50</v>
      </c>
      <c r="L19474">
        <v>0.2</v>
      </c>
      <c r="M19474" t="s">
        <v>37</v>
      </c>
      <c r="N19474" t="s">
        <v>50</v>
      </c>
      <c r="O19474">
        <v>0.2</v>
      </c>
      <c r="P19474" t="s">
        <v>156</v>
      </c>
      <c r="Q19474" t="s">
        <v>157</v>
      </c>
      <c r="R19474" t="s">
        <v>107</v>
      </c>
      <c r="S19474" t="s">
        <v>108</v>
      </c>
      <c r="T19474" t="s">
        <v>74</v>
      </c>
      <c r="U19474" t="s">
        <v>75</v>
      </c>
      <c r="V19474" t="s">
        <v>50</v>
      </c>
    </row>
    <row r="19475" spans="1:22">
      <c r="A19475" s="4">
        <v>46163</v>
      </c>
      <c r="B19475" t="s">
        <v>13435</v>
      </c>
      <c r="C19475" t="s">
        <v>155</v>
      </c>
      <c r="D19475">
        <v>1</v>
      </c>
      <c r="E19475">
        <v>167165.00048000002</v>
      </c>
      <c r="F19475">
        <f>Table2[[#This Row],[Đơn Giá Chuẩn]]*Table2[[#This Row],[Tổng số lượng bán]]</f>
        <v>167165.00048000002</v>
      </c>
      <c r="G19475">
        <v>13763</v>
      </c>
      <c r="H19475">
        <f>Table2[[#This Row],[Doanh số bán]]-Table2[[#This Row],[Chiết khấu]]</f>
        <v>153402.00048000002</v>
      </c>
      <c r="I19475">
        <v>0</v>
      </c>
      <c r="J19475">
        <v>0</v>
      </c>
      <c r="K19475" t="s">
        <v>50</v>
      </c>
      <c r="L19475">
        <v>0.2</v>
      </c>
      <c r="M19475" t="s">
        <v>37</v>
      </c>
      <c r="N19475" t="s">
        <v>50</v>
      </c>
      <c r="O19475">
        <v>0.2</v>
      </c>
      <c r="P19475" t="s">
        <v>156</v>
      </c>
      <c r="Q19475" t="s">
        <v>157</v>
      </c>
      <c r="R19475" t="s">
        <v>107</v>
      </c>
      <c r="S19475" t="s">
        <v>108</v>
      </c>
      <c r="T19475" t="s">
        <v>74</v>
      </c>
      <c r="U19475" t="s">
        <v>75</v>
      </c>
      <c r="V19475" t="s">
        <v>50</v>
      </c>
    </row>
    <row r="19476" spans="1:22">
      <c r="A19476" s="4">
        <v>46163</v>
      </c>
      <c r="B19476" t="s">
        <v>13436</v>
      </c>
      <c r="C19476" t="s">
        <v>2568</v>
      </c>
      <c r="D19476">
        <v>1</v>
      </c>
      <c r="E19476">
        <v>464000.00024000002</v>
      </c>
      <c r="F19476">
        <f>Table2[[#This Row],[Đơn Giá Chuẩn]]*Table2[[#This Row],[Tổng số lượng bán]]</f>
        <v>464000.00024000002</v>
      </c>
      <c r="G19476">
        <v>0</v>
      </c>
      <c r="H19476">
        <f>Table2[[#This Row],[Doanh số bán]]-Table2[[#This Row],[Chiết khấu]]</f>
        <v>464000.00024000002</v>
      </c>
      <c r="I19476">
        <v>0</v>
      </c>
      <c r="J19476">
        <v>0</v>
      </c>
      <c r="K19476" t="s">
        <v>50</v>
      </c>
      <c r="L19476">
        <v>1</v>
      </c>
      <c r="M19476" t="s">
        <v>37</v>
      </c>
      <c r="N19476" t="s">
        <v>50</v>
      </c>
      <c r="O19476">
        <v>1</v>
      </c>
      <c r="P19476" t="s">
        <v>12322</v>
      </c>
      <c r="Q19476" t="s">
        <v>12323</v>
      </c>
      <c r="R19476" t="s">
        <v>41</v>
      </c>
      <c r="S19476" t="s">
        <v>42</v>
      </c>
      <c r="T19476" t="s">
        <v>74</v>
      </c>
      <c r="U19476" t="s">
        <v>75</v>
      </c>
      <c r="V19476" t="s">
        <v>50</v>
      </c>
    </row>
    <row r="19477" spans="1:22">
      <c r="A19477" s="4">
        <v>46163</v>
      </c>
      <c r="B19477" t="s">
        <v>13437</v>
      </c>
      <c r="C19477" t="s">
        <v>155</v>
      </c>
      <c r="D19477">
        <v>2</v>
      </c>
      <c r="E19477">
        <v>167165.00048000002</v>
      </c>
      <c r="F19477">
        <f>Table2[[#This Row],[Đơn Giá Chuẩn]]*Table2[[#This Row],[Tổng số lượng bán]]</f>
        <v>334330.00096000003</v>
      </c>
      <c r="G19477">
        <v>27526</v>
      </c>
      <c r="H19477">
        <f>Table2[[#This Row],[Doanh số bán]]-Table2[[#This Row],[Chiết khấu]]</f>
        <v>306804.00096000003</v>
      </c>
      <c r="I19477">
        <v>0</v>
      </c>
      <c r="J19477">
        <v>0</v>
      </c>
      <c r="K19477" t="s">
        <v>50</v>
      </c>
      <c r="L19477">
        <v>0.2</v>
      </c>
      <c r="M19477" t="s">
        <v>37</v>
      </c>
      <c r="N19477" t="s">
        <v>50</v>
      </c>
      <c r="O19477">
        <v>0.4</v>
      </c>
      <c r="P19477" t="s">
        <v>156</v>
      </c>
      <c r="Q19477" t="s">
        <v>157</v>
      </c>
      <c r="R19477" t="s">
        <v>107</v>
      </c>
      <c r="S19477" t="s">
        <v>108</v>
      </c>
      <c r="T19477" t="s">
        <v>74</v>
      </c>
      <c r="U19477" t="s">
        <v>75</v>
      </c>
      <c r="V19477" t="s">
        <v>50</v>
      </c>
    </row>
    <row r="19478" spans="1:22">
      <c r="A19478" s="4">
        <v>46163</v>
      </c>
      <c r="B19478" t="s">
        <v>13438</v>
      </c>
      <c r="C19478" t="s">
        <v>35</v>
      </c>
      <c r="D19478">
        <v>1</v>
      </c>
      <c r="E19478">
        <v>58000.000160000003</v>
      </c>
      <c r="F19478">
        <f>Table2[[#This Row],[Đơn Giá Chuẩn]]*Table2[[#This Row],[Tổng số lượng bán]]</f>
        <v>58000.000160000003</v>
      </c>
      <c r="G19478">
        <v>4667</v>
      </c>
      <c r="H19478">
        <f>Table2[[#This Row],[Doanh số bán]]-Table2[[#This Row],[Chiết khấu]]</f>
        <v>53333.000160000003</v>
      </c>
      <c r="I19478">
        <v>0</v>
      </c>
      <c r="J19478">
        <v>0</v>
      </c>
      <c r="K19478" t="s">
        <v>50</v>
      </c>
      <c r="L19478">
        <v>0.05</v>
      </c>
      <c r="M19478" t="s">
        <v>37</v>
      </c>
      <c r="N19478" t="s">
        <v>50</v>
      </c>
      <c r="O19478">
        <v>0.05</v>
      </c>
      <c r="P19478" t="s">
        <v>39</v>
      </c>
      <c r="Q19478" t="s">
        <v>40</v>
      </c>
      <c r="R19478" t="s">
        <v>41</v>
      </c>
      <c r="S19478" t="s">
        <v>42</v>
      </c>
      <c r="T19478" t="s">
        <v>74</v>
      </c>
      <c r="U19478" t="s">
        <v>75</v>
      </c>
      <c r="V19478" t="s">
        <v>50</v>
      </c>
    </row>
    <row r="19479" spans="1:22">
      <c r="A19479" s="4">
        <v>46163</v>
      </c>
      <c r="B19479" t="s">
        <v>13438</v>
      </c>
      <c r="C19479" t="s">
        <v>1862</v>
      </c>
      <c r="D19479">
        <v>1</v>
      </c>
      <c r="E19479">
        <v>152000.00012000001</v>
      </c>
      <c r="F19479">
        <f>Table2[[#This Row],[Đơn Giá Chuẩn]]*Table2[[#This Row],[Tổng số lượng bán]]</f>
        <v>152000.00012000001</v>
      </c>
      <c r="G19479">
        <v>12500</v>
      </c>
      <c r="H19479">
        <f>Table2[[#This Row],[Doanh số bán]]-Table2[[#This Row],[Chiết khấu]]</f>
        <v>139500.00012000001</v>
      </c>
      <c r="I19479">
        <v>0</v>
      </c>
      <c r="J19479">
        <v>0</v>
      </c>
      <c r="K19479" t="s">
        <v>50</v>
      </c>
      <c r="L19479">
        <v>0.1</v>
      </c>
      <c r="M19479" t="s">
        <v>37</v>
      </c>
      <c r="N19479" t="s">
        <v>50</v>
      </c>
      <c r="O19479">
        <v>0.1</v>
      </c>
      <c r="P19479" t="s">
        <v>9621</v>
      </c>
      <c r="Q19479" t="s">
        <v>9622</v>
      </c>
      <c r="R19479" t="s">
        <v>41</v>
      </c>
      <c r="S19479" t="s">
        <v>42</v>
      </c>
      <c r="T19479" t="s">
        <v>74</v>
      </c>
      <c r="U19479" t="s">
        <v>75</v>
      </c>
      <c r="V19479" t="s">
        <v>50</v>
      </c>
    </row>
    <row r="19480" spans="1:22">
      <c r="A19480" s="4">
        <v>46163</v>
      </c>
      <c r="B19480" t="s">
        <v>13439</v>
      </c>
      <c r="C19480" t="s">
        <v>1862</v>
      </c>
      <c r="D19480">
        <v>1</v>
      </c>
      <c r="E19480">
        <v>55899.999560000004</v>
      </c>
      <c r="F19480">
        <f>Table2[[#This Row],[Đơn Giá Chuẩn]]*Table2[[#This Row],[Tổng số lượng bán]]</f>
        <v>55899.999560000004</v>
      </c>
      <c r="G19480">
        <v>4492</v>
      </c>
      <c r="H19480">
        <f>Table2[[#This Row],[Doanh số bán]]-Table2[[#This Row],[Chiết khấu]]</f>
        <v>51407.999560000004</v>
      </c>
      <c r="I19480">
        <v>0</v>
      </c>
      <c r="J19480">
        <v>0</v>
      </c>
      <c r="K19480" t="s">
        <v>50</v>
      </c>
      <c r="L19480">
        <v>0.12</v>
      </c>
      <c r="M19480" t="s">
        <v>37</v>
      </c>
      <c r="N19480" t="s">
        <v>50</v>
      </c>
      <c r="O19480">
        <v>0.12</v>
      </c>
      <c r="P19480" t="s">
        <v>588</v>
      </c>
      <c r="Q19480" t="s">
        <v>589</v>
      </c>
      <c r="R19480" t="s">
        <v>107</v>
      </c>
      <c r="S19480" t="s">
        <v>108</v>
      </c>
      <c r="T19480" t="s">
        <v>74</v>
      </c>
      <c r="U19480" t="s">
        <v>75</v>
      </c>
      <c r="V19480" t="s">
        <v>50</v>
      </c>
    </row>
    <row r="19481" spans="1:22">
      <c r="A19481" s="4">
        <v>46163</v>
      </c>
      <c r="B19481" t="s">
        <v>13440</v>
      </c>
      <c r="C19481" t="s">
        <v>155</v>
      </c>
      <c r="D19481">
        <v>1</v>
      </c>
      <c r="E19481">
        <v>167165.00048000002</v>
      </c>
      <c r="F19481">
        <f>Table2[[#This Row],[Đơn Giá Chuẩn]]*Table2[[#This Row],[Tổng số lượng bán]]</f>
        <v>167165.00048000002</v>
      </c>
      <c r="G19481">
        <v>13763</v>
      </c>
      <c r="H19481">
        <f>Table2[[#This Row],[Doanh số bán]]-Table2[[#This Row],[Chiết khấu]]</f>
        <v>153402.00048000002</v>
      </c>
      <c r="I19481">
        <v>0</v>
      </c>
      <c r="J19481">
        <v>0</v>
      </c>
      <c r="K19481" t="s">
        <v>50</v>
      </c>
      <c r="L19481">
        <v>0.2</v>
      </c>
      <c r="M19481" t="s">
        <v>37</v>
      </c>
      <c r="N19481" t="s">
        <v>50</v>
      </c>
      <c r="O19481">
        <v>0.2</v>
      </c>
      <c r="P19481" t="s">
        <v>156</v>
      </c>
      <c r="Q19481" t="s">
        <v>157</v>
      </c>
      <c r="R19481" t="s">
        <v>107</v>
      </c>
      <c r="S19481" t="s">
        <v>108</v>
      </c>
      <c r="T19481" t="s">
        <v>74</v>
      </c>
      <c r="U19481" t="s">
        <v>75</v>
      </c>
      <c r="V19481" t="s">
        <v>50</v>
      </c>
    </row>
    <row r="19482" spans="1:22">
      <c r="A19482" s="4">
        <v>46163</v>
      </c>
      <c r="B19482" t="s">
        <v>13441</v>
      </c>
      <c r="C19482" t="s">
        <v>155</v>
      </c>
      <c r="D19482">
        <v>1</v>
      </c>
      <c r="E19482">
        <v>167165.00048000002</v>
      </c>
      <c r="F19482">
        <f>Table2[[#This Row],[Đơn Giá Chuẩn]]*Table2[[#This Row],[Tổng số lượng bán]]</f>
        <v>167165.00048000002</v>
      </c>
      <c r="G19482">
        <v>13763</v>
      </c>
      <c r="H19482">
        <f>Table2[[#This Row],[Doanh số bán]]-Table2[[#This Row],[Chiết khấu]]</f>
        <v>153402.00048000002</v>
      </c>
      <c r="I19482">
        <v>0</v>
      </c>
      <c r="J19482">
        <v>0</v>
      </c>
      <c r="K19482" t="s">
        <v>50</v>
      </c>
      <c r="L19482">
        <v>0.2</v>
      </c>
      <c r="M19482" t="s">
        <v>37</v>
      </c>
      <c r="N19482" t="s">
        <v>50</v>
      </c>
      <c r="O19482">
        <v>0.2</v>
      </c>
      <c r="P19482" t="s">
        <v>156</v>
      </c>
      <c r="Q19482" t="s">
        <v>157</v>
      </c>
      <c r="R19482" t="s">
        <v>107</v>
      </c>
      <c r="S19482" t="s">
        <v>108</v>
      </c>
      <c r="T19482" t="s">
        <v>74</v>
      </c>
      <c r="U19482" t="s">
        <v>75</v>
      </c>
      <c r="V19482" t="s">
        <v>50</v>
      </c>
    </row>
    <row r="19483" spans="1:22">
      <c r="A19483" s="4">
        <v>46163</v>
      </c>
      <c r="B19483" t="s">
        <v>13442</v>
      </c>
      <c r="C19483" t="s">
        <v>155</v>
      </c>
      <c r="D19483">
        <v>20</v>
      </c>
      <c r="E19483">
        <v>167165.00048000002</v>
      </c>
      <c r="F19483">
        <f>Table2[[#This Row],[Đơn Giá Chuẩn]]*Table2[[#This Row],[Tổng số lượng bán]]</f>
        <v>3343300.0096000005</v>
      </c>
      <c r="G19483">
        <v>275259</v>
      </c>
      <c r="H19483">
        <f>Table2[[#This Row],[Doanh số bán]]-Table2[[#This Row],[Chiết khấu]]</f>
        <v>3068041.0096000005</v>
      </c>
      <c r="I19483">
        <v>0</v>
      </c>
      <c r="J19483">
        <v>0</v>
      </c>
      <c r="K19483" t="s">
        <v>50</v>
      </c>
      <c r="L19483">
        <v>0.2</v>
      </c>
      <c r="M19483" t="s">
        <v>37</v>
      </c>
      <c r="N19483" t="s">
        <v>50</v>
      </c>
      <c r="O19483">
        <v>4</v>
      </c>
      <c r="P19483" t="s">
        <v>156</v>
      </c>
      <c r="Q19483" t="s">
        <v>157</v>
      </c>
      <c r="R19483" t="s">
        <v>107</v>
      </c>
      <c r="S19483" t="s">
        <v>108</v>
      </c>
      <c r="T19483" t="s">
        <v>74</v>
      </c>
      <c r="U19483" t="s">
        <v>75</v>
      </c>
      <c r="V19483" t="s">
        <v>50</v>
      </c>
    </row>
    <row r="19484" spans="1:22">
      <c r="A19484" s="4">
        <v>46163</v>
      </c>
      <c r="B19484" t="s">
        <v>13443</v>
      </c>
      <c r="C19484" t="s">
        <v>155</v>
      </c>
      <c r="D19484">
        <v>1</v>
      </c>
      <c r="E19484">
        <v>167165.00048000002</v>
      </c>
      <c r="F19484">
        <f>Table2[[#This Row],[Đơn Giá Chuẩn]]*Table2[[#This Row],[Tổng số lượng bán]]</f>
        <v>167165.00048000002</v>
      </c>
      <c r="G19484">
        <v>13763</v>
      </c>
      <c r="H19484">
        <f>Table2[[#This Row],[Doanh số bán]]-Table2[[#This Row],[Chiết khấu]]</f>
        <v>153402.00048000002</v>
      </c>
      <c r="I19484">
        <v>0</v>
      </c>
      <c r="J19484">
        <v>0</v>
      </c>
      <c r="K19484" t="s">
        <v>50</v>
      </c>
      <c r="L19484">
        <v>0.2</v>
      </c>
      <c r="M19484" t="s">
        <v>37</v>
      </c>
      <c r="N19484" t="s">
        <v>50</v>
      </c>
      <c r="O19484">
        <v>0.2</v>
      </c>
      <c r="P19484" t="s">
        <v>156</v>
      </c>
      <c r="Q19484" t="s">
        <v>157</v>
      </c>
      <c r="R19484" t="s">
        <v>107</v>
      </c>
      <c r="S19484" t="s">
        <v>108</v>
      </c>
      <c r="T19484" t="s">
        <v>74</v>
      </c>
      <c r="U19484" t="s">
        <v>75</v>
      </c>
      <c r="V19484" t="s">
        <v>50</v>
      </c>
    </row>
    <row r="19485" spans="1:22">
      <c r="A19485" s="4">
        <v>46163</v>
      </c>
      <c r="B19485" t="s">
        <v>13444</v>
      </c>
      <c r="C19485" t="s">
        <v>2568</v>
      </c>
      <c r="D19485">
        <v>1</v>
      </c>
      <c r="E19485">
        <v>398000.00036000006</v>
      </c>
      <c r="F19485">
        <f>Table2[[#This Row],[Đơn Giá Chuẩn]]*Table2[[#This Row],[Tổng số lượng bán]]</f>
        <v>398000.00036000006</v>
      </c>
      <c r="G19485">
        <v>0</v>
      </c>
      <c r="H19485">
        <f>Table2[[#This Row],[Doanh số bán]]-Table2[[#This Row],[Chiết khấu]]</f>
        <v>398000.00036000006</v>
      </c>
      <c r="I19485">
        <v>0</v>
      </c>
      <c r="J19485">
        <v>0</v>
      </c>
      <c r="K19485" t="s">
        <v>50</v>
      </c>
      <c r="L19485">
        <v>1</v>
      </c>
      <c r="M19485" t="s">
        <v>37</v>
      </c>
      <c r="N19485" t="s">
        <v>50</v>
      </c>
      <c r="O19485">
        <v>1</v>
      </c>
      <c r="P19485" t="s">
        <v>12326</v>
      </c>
      <c r="Q19485" t="s">
        <v>12327</v>
      </c>
      <c r="R19485" t="s">
        <v>41</v>
      </c>
      <c r="S19485" t="s">
        <v>42</v>
      </c>
      <c r="T19485" t="s">
        <v>74</v>
      </c>
      <c r="U19485" t="s">
        <v>75</v>
      </c>
      <c r="V19485" t="s">
        <v>50</v>
      </c>
    </row>
    <row r="19486" spans="1:22">
      <c r="A19486" s="4">
        <v>46163</v>
      </c>
      <c r="B19486" t="s">
        <v>13445</v>
      </c>
      <c r="C19486" t="s">
        <v>2568</v>
      </c>
      <c r="D19486">
        <v>1</v>
      </c>
      <c r="E19486">
        <v>364999.99988000002</v>
      </c>
      <c r="F19486">
        <f>Table2[[#This Row],[Đơn Giá Chuẩn]]*Table2[[#This Row],[Tổng số lượng bán]]</f>
        <v>364999.99988000002</v>
      </c>
      <c r="G19486">
        <v>0</v>
      </c>
      <c r="H19486">
        <f>Table2[[#This Row],[Doanh số bán]]-Table2[[#This Row],[Chiết khấu]]</f>
        <v>364999.99988000002</v>
      </c>
      <c r="I19486">
        <v>0</v>
      </c>
      <c r="J19486">
        <v>0</v>
      </c>
      <c r="K19486" t="s">
        <v>50</v>
      </c>
      <c r="L19486">
        <v>1</v>
      </c>
      <c r="M19486" t="s">
        <v>37</v>
      </c>
      <c r="N19486" t="s">
        <v>50</v>
      </c>
      <c r="O19486">
        <v>1</v>
      </c>
      <c r="P19486" t="s">
        <v>12324</v>
      </c>
      <c r="Q19486" t="s">
        <v>12325</v>
      </c>
      <c r="R19486" t="s">
        <v>41</v>
      </c>
      <c r="S19486" t="s">
        <v>42</v>
      </c>
      <c r="T19486" t="s">
        <v>74</v>
      </c>
      <c r="U19486" t="s">
        <v>75</v>
      </c>
      <c r="V19486" t="s">
        <v>50</v>
      </c>
    </row>
    <row r="19487" spans="1:22">
      <c r="A19487" s="4">
        <v>46163</v>
      </c>
      <c r="B19487" t="s">
        <v>13446</v>
      </c>
      <c r="C19487" t="s">
        <v>155</v>
      </c>
      <c r="D19487">
        <v>1</v>
      </c>
      <c r="E19487">
        <v>363900.00044000003</v>
      </c>
      <c r="F19487">
        <f>Table2[[#This Row],[Đơn Giá Chuẩn]]*Table2[[#This Row],[Tổng số lượng bán]]</f>
        <v>363900.00044000003</v>
      </c>
      <c r="G19487">
        <v>30158</v>
      </c>
      <c r="H19487">
        <f>Table2[[#This Row],[Doanh số bán]]-Table2[[#This Row],[Chiết khấu]]</f>
        <v>333742.00044000003</v>
      </c>
      <c r="I19487">
        <v>0</v>
      </c>
      <c r="J19487">
        <v>0</v>
      </c>
      <c r="K19487" t="s">
        <v>50</v>
      </c>
      <c r="L19487">
        <v>1.6</v>
      </c>
      <c r="M19487" t="s">
        <v>37</v>
      </c>
      <c r="N19487" t="s">
        <v>50</v>
      </c>
      <c r="O19487">
        <v>1.6</v>
      </c>
      <c r="P19487" t="s">
        <v>839</v>
      </c>
      <c r="Q19487" t="s">
        <v>840</v>
      </c>
      <c r="R19487" t="s">
        <v>107</v>
      </c>
      <c r="S19487" t="s">
        <v>108</v>
      </c>
      <c r="T19487" t="s">
        <v>74</v>
      </c>
      <c r="U19487" t="s">
        <v>75</v>
      </c>
      <c r="V19487" t="s">
        <v>50</v>
      </c>
    </row>
    <row r="19488" spans="1:22">
      <c r="A19488" s="4">
        <v>46163</v>
      </c>
      <c r="B19488" t="s">
        <v>13447</v>
      </c>
      <c r="C19488" t="s">
        <v>1862</v>
      </c>
      <c r="D19488">
        <v>1</v>
      </c>
      <c r="E19488">
        <v>44239.999880000003</v>
      </c>
      <c r="F19488">
        <f>Table2[[#This Row],[Đơn Giá Chuẩn]]*Table2[[#This Row],[Tổng số lượng bán]]</f>
        <v>44239.999880000003</v>
      </c>
      <c r="G19488">
        <v>0</v>
      </c>
      <c r="H19488">
        <f>Table2[[#This Row],[Doanh số bán]]-Table2[[#This Row],[Chiết khấu]]</f>
        <v>44239.999880000003</v>
      </c>
      <c r="I19488">
        <v>0</v>
      </c>
      <c r="J19488">
        <v>0</v>
      </c>
      <c r="K19488" t="s">
        <v>50</v>
      </c>
      <c r="L19488">
        <v>0.12</v>
      </c>
      <c r="M19488" t="s">
        <v>37</v>
      </c>
      <c r="N19488" t="s">
        <v>50</v>
      </c>
      <c r="O19488">
        <v>0.12</v>
      </c>
      <c r="P19488" t="s">
        <v>520</v>
      </c>
      <c r="Q19488" t="s">
        <v>521</v>
      </c>
      <c r="R19488" t="s">
        <v>107</v>
      </c>
      <c r="S19488" t="s">
        <v>108</v>
      </c>
      <c r="T19488" t="s">
        <v>74</v>
      </c>
      <c r="U19488" t="s">
        <v>75</v>
      </c>
      <c r="V19488" t="s">
        <v>50</v>
      </c>
    </row>
    <row r="19489" spans="1:22">
      <c r="A19489" s="4">
        <v>46163</v>
      </c>
      <c r="B19489" t="s">
        <v>13447</v>
      </c>
      <c r="C19489" t="s">
        <v>1862</v>
      </c>
      <c r="D19489">
        <v>1</v>
      </c>
      <c r="E19489">
        <v>44239.999880000003</v>
      </c>
      <c r="F19489">
        <f>Table2[[#This Row],[Đơn Giá Chuẩn]]*Table2[[#This Row],[Tổng số lượng bán]]</f>
        <v>44239.999880000003</v>
      </c>
      <c r="G19489">
        <v>0</v>
      </c>
      <c r="H19489">
        <f>Table2[[#This Row],[Doanh số bán]]-Table2[[#This Row],[Chiết khấu]]</f>
        <v>44239.999880000003</v>
      </c>
      <c r="I19489">
        <v>0</v>
      </c>
      <c r="J19489">
        <v>0</v>
      </c>
      <c r="K19489" t="s">
        <v>50</v>
      </c>
      <c r="L19489">
        <v>0.12</v>
      </c>
      <c r="M19489" t="s">
        <v>37</v>
      </c>
      <c r="N19489" t="s">
        <v>50</v>
      </c>
      <c r="O19489">
        <v>0.12</v>
      </c>
      <c r="P19489" t="s">
        <v>586</v>
      </c>
      <c r="Q19489" t="s">
        <v>587</v>
      </c>
      <c r="R19489" t="s">
        <v>107</v>
      </c>
      <c r="S19489" t="s">
        <v>108</v>
      </c>
      <c r="T19489" t="s">
        <v>74</v>
      </c>
      <c r="U19489" t="s">
        <v>75</v>
      </c>
      <c r="V19489" t="s">
        <v>50</v>
      </c>
    </row>
    <row r="19490" spans="1:22">
      <c r="A19490" s="4">
        <v>46163</v>
      </c>
      <c r="B19490" t="s">
        <v>13447</v>
      </c>
      <c r="C19490" t="s">
        <v>1862</v>
      </c>
      <c r="D19490">
        <v>1</v>
      </c>
      <c r="E19490">
        <v>44239.999880000003</v>
      </c>
      <c r="F19490">
        <f>Table2[[#This Row],[Đơn Giá Chuẩn]]*Table2[[#This Row],[Tổng số lượng bán]]</f>
        <v>44239.999880000003</v>
      </c>
      <c r="G19490">
        <v>0</v>
      </c>
      <c r="H19490">
        <f>Table2[[#This Row],[Doanh số bán]]-Table2[[#This Row],[Chiết khấu]]</f>
        <v>44239.999880000003</v>
      </c>
      <c r="I19490">
        <v>0</v>
      </c>
      <c r="J19490">
        <v>0</v>
      </c>
      <c r="K19490" t="s">
        <v>50</v>
      </c>
      <c r="L19490">
        <v>0.12</v>
      </c>
      <c r="M19490" t="s">
        <v>37</v>
      </c>
      <c r="N19490" t="s">
        <v>50</v>
      </c>
      <c r="O19490">
        <v>0.12</v>
      </c>
      <c r="P19490" t="s">
        <v>656</v>
      </c>
      <c r="Q19490" t="s">
        <v>657</v>
      </c>
      <c r="R19490" t="s">
        <v>107</v>
      </c>
      <c r="S19490" t="s">
        <v>108</v>
      </c>
      <c r="T19490" t="s">
        <v>74</v>
      </c>
      <c r="U19490" t="s">
        <v>75</v>
      </c>
      <c r="V19490" t="s">
        <v>50</v>
      </c>
    </row>
    <row r="19491" spans="1:22">
      <c r="A19491" s="4">
        <v>46163</v>
      </c>
      <c r="B19491" t="s">
        <v>13447</v>
      </c>
      <c r="C19491" t="s">
        <v>1862</v>
      </c>
      <c r="D19491">
        <v>1</v>
      </c>
      <c r="E19491">
        <v>44239.999880000003</v>
      </c>
      <c r="F19491">
        <f>Table2[[#This Row],[Đơn Giá Chuẩn]]*Table2[[#This Row],[Tổng số lượng bán]]</f>
        <v>44239.999880000003</v>
      </c>
      <c r="G19491">
        <v>0</v>
      </c>
      <c r="H19491">
        <f>Table2[[#This Row],[Doanh số bán]]-Table2[[#This Row],[Chiết khấu]]</f>
        <v>44239.999880000003</v>
      </c>
      <c r="I19491">
        <v>0</v>
      </c>
      <c r="J19491">
        <v>0</v>
      </c>
      <c r="K19491" t="s">
        <v>50</v>
      </c>
      <c r="L19491">
        <v>0.12</v>
      </c>
      <c r="M19491" t="s">
        <v>37</v>
      </c>
      <c r="N19491" t="s">
        <v>50</v>
      </c>
      <c r="O19491">
        <v>0.12</v>
      </c>
      <c r="P19491" t="s">
        <v>588</v>
      </c>
      <c r="Q19491" t="s">
        <v>589</v>
      </c>
      <c r="R19491" t="s">
        <v>107</v>
      </c>
      <c r="S19491" t="s">
        <v>108</v>
      </c>
      <c r="T19491" t="s">
        <v>74</v>
      </c>
      <c r="U19491" t="s">
        <v>75</v>
      </c>
      <c r="V19491" t="s">
        <v>50</v>
      </c>
    </row>
    <row r="19492" spans="1:22">
      <c r="A19492" s="4">
        <v>46163</v>
      </c>
      <c r="B19492" t="s">
        <v>13447</v>
      </c>
      <c r="C19492" t="s">
        <v>1862</v>
      </c>
      <c r="D19492">
        <v>1</v>
      </c>
      <c r="E19492">
        <v>44239.999880000003</v>
      </c>
      <c r="F19492">
        <f>Table2[[#This Row],[Đơn Giá Chuẩn]]*Table2[[#This Row],[Tổng số lượng bán]]</f>
        <v>44239.999880000003</v>
      </c>
      <c r="G19492">
        <v>0</v>
      </c>
      <c r="H19492">
        <f>Table2[[#This Row],[Doanh số bán]]-Table2[[#This Row],[Chiết khấu]]</f>
        <v>44239.999880000003</v>
      </c>
      <c r="I19492">
        <v>0</v>
      </c>
      <c r="J19492">
        <v>0</v>
      </c>
      <c r="K19492" t="s">
        <v>50</v>
      </c>
      <c r="L19492">
        <v>0.16</v>
      </c>
      <c r="M19492" t="s">
        <v>37</v>
      </c>
      <c r="N19492" t="s">
        <v>50</v>
      </c>
      <c r="O19492">
        <v>0.16</v>
      </c>
      <c r="P19492" t="s">
        <v>105</v>
      </c>
      <c r="Q19492" t="s">
        <v>106</v>
      </c>
      <c r="R19492" t="s">
        <v>107</v>
      </c>
      <c r="S19492" t="s">
        <v>108</v>
      </c>
      <c r="T19492" t="s">
        <v>74</v>
      </c>
      <c r="U19492" t="s">
        <v>75</v>
      </c>
      <c r="V19492" t="s">
        <v>50</v>
      </c>
    </row>
    <row r="19493" spans="1:22">
      <c r="A19493" s="4">
        <v>46163</v>
      </c>
      <c r="B19493" t="s">
        <v>13448</v>
      </c>
      <c r="C19493" t="s">
        <v>1862</v>
      </c>
      <c r="D19493">
        <v>1</v>
      </c>
      <c r="E19493">
        <v>55899.999560000004</v>
      </c>
      <c r="F19493">
        <f>Table2[[#This Row],[Đơn Giá Chuẩn]]*Table2[[#This Row],[Tổng số lượng bán]]</f>
        <v>55899.999560000004</v>
      </c>
      <c r="G19493">
        <v>4492</v>
      </c>
      <c r="H19493">
        <f>Table2[[#This Row],[Doanh số bán]]-Table2[[#This Row],[Chiết khấu]]</f>
        <v>51407.999560000004</v>
      </c>
      <c r="I19493">
        <v>0</v>
      </c>
      <c r="J19493">
        <v>0</v>
      </c>
      <c r="K19493" t="s">
        <v>50</v>
      </c>
      <c r="L19493">
        <v>0.12</v>
      </c>
      <c r="M19493" t="s">
        <v>37</v>
      </c>
      <c r="N19493" t="s">
        <v>50</v>
      </c>
      <c r="O19493">
        <v>0.12</v>
      </c>
      <c r="P19493" t="s">
        <v>586</v>
      </c>
      <c r="Q19493" t="s">
        <v>587</v>
      </c>
      <c r="R19493" t="s">
        <v>107</v>
      </c>
      <c r="S19493" t="s">
        <v>108</v>
      </c>
      <c r="T19493" t="s">
        <v>74</v>
      </c>
      <c r="U19493" t="s">
        <v>75</v>
      </c>
      <c r="V19493" t="s">
        <v>50</v>
      </c>
    </row>
    <row r="19494" spans="1:22">
      <c r="A19494" s="4">
        <v>46163</v>
      </c>
      <c r="B19494" t="s">
        <v>13449</v>
      </c>
      <c r="C19494" t="s">
        <v>155</v>
      </c>
      <c r="D19494">
        <v>1</v>
      </c>
      <c r="E19494">
        <v>363900.00044000003</v>
      </c>
      <c r="F19494">
        <f>Table2[[#This Row],[Đơn Giá Chuẩn]]*Table2[[#This Row],[Tổng số lượng bán]]</f>
        <v>363900.00044000003</v>
      </c>
      <c r="G19494">
        <v>30158</v>
      </c>
      <c r="H19494">
        <f>Table2[[#This Row],[Doanh số bán]]-Table2[[#This Row],[Chiết khấu]]</f>
        <v>333742.00044000003</v>
      </c>
      <c r="I19494">
        <v>0</v>
      </c>
      <c r="J19494">
        <v>0</v>
      </c>
      <c r="K19494" t="s">
        <v>50</v>
      </c>
      <c r="L19494">
        <v>1.6</v>
      </c>
      <c r="M19494" t="s">
        <v>37</v>
      </c>
      <c r="N19494" t="s">
        <v>50</v>
      </c>
      <c r="O19494">
        <v>1.6</v>
      </c>
      <c r="P19494" t="s">
        <v>839</v>
      </c>
      <c r="Q19494" t="s">
        <v>840</v>
      </c>
      <c r="R19494" t="s">
        <v>107</v>
      </c>
      <c r="S19494" t="s">
        <v>108</v>
      </c>
      <c r="T19494" t="s">
        <v>74</v>
      </c>
      <c r="U19494" t="s">
        <v>75</v>
      </c>
      <c r="V19494" t="s">
        <v>50</v>
      </c>
    </row>
    <row r="19495" spans="1:22">
      <c r="A19495" s="4">
        <v>46163</v>
      </c>
      <c r="B19495" t="s">
        <v>13450</v>
      </c>
      <c r="C19495" t="s">
        <v>155</v>
      </c>
      <c r="D19495">
        <v>1</v>
      </c>
      <c r="E19495">
        <v>167165.00048000002</v>
      </c>
      <c r="F19495">
        <f>Table2[[#This Row],[Đơn Giá Chuẩn]]*Table2[[#This Row],[Tổng số lượng bán]]</f>
        <v>167165.00048000002</v>
      </c>
      <c r="G19495">
        <v>13763</v>
      </c>
      <c r="H19495">
        <f>Table2[[#This Row],[Doanh số bán]]-Table2[[#This Row],[Chiết khấu]]</f>
        <v>153402.00048000002</v>
      </c>
      <c r="I19495">
        <v>0</v>
      </c>
      <c r="J19495">
        <v>0</v>
      </c>
      <c r="K19495" t="s">
        <v>50</v>
      </c>
      <c r="L19495">
        <v>0.2</v>
      </c>
      <c r="M19495" t="s">
        <v>37</v>
      </c>
      <c r="N19495" t="s">
        <v>50</v>
      </c>
      <c r="O19495">
        <v>0.2</v>
      </c>
      <c r="P19495" t="s">
        <v>156</v>
      </c>
      <c r="Q19495" t="s">
        <v>157</v>
      </c>
      <c r="R19495" t="s">
        <v>107</v>
      </c>
      <c r="S19495" t="s">
        <v>108</v>
      </c>
      <c r="T19495" t="s">
        <v>74</v>
      </c>
      <c r="U19495" t="s">
        <v>75</v>
      </c>
      <c r="V19495" t="s">
        <v>50</v>
      </c>
    </row>
    <row r="19496" spans="1:22">
      <c r="A19496" s="4">
        <v>46163</v>
      </c>
      <c r="B19496" t="s">
        <v>13451</v>
      </c>
      <c r="C19496" t="s">
        <v>1862</v>
      </c>
      <c r="D19496">
        <v>1</v>
      </c>
      <c r="E19496">
        <v>44239.999880000003</v>
      </c>
      <c r="F19496">
        <f>Table2[[#This Row],[Đơn Giá Chuẩn]]*Table2[[#This Row],[Tổng số lượng bán]]</f>
        <v>44239.999880000003</v>
      </c>
      <c r="G19496">
        <v>0</v>
      </c>
      <c r="H19496">
        <f>Table2[[#This Row],[Doanh số bán]]-Table2[[#This Row],[Chiết khấu]]</f>
        <v>44239.999880000003</v>
      </c>
      <c r="I19496">
        <v>0</v>
      </c>
      <c r="J19496">
        <v>0</v>
      </c>
      <c r="K19496" t="s">
        <v>50</v>
      </c>
      <c r="L19496">
        <v>0.12</v>
      </c>
      <c r="M19496" t="s">
        <v>37</v>
      </c>
      <c r="N19496" t="s">
        <v>50</v>
      </c>
      <c r="O19496">
        <v>0.12</v>
      </c>
      <c r="P19496" t="s">
        <v>520</v>
      </c>
      <c r="Q19496" t="s">
        <v>521</v>
      </c>
      <c r="R19496" t="s">
        <v>107</v>
      </c>
      <c r="S19496" t="s">
        <v>108</v>
      </c>
      <c r="T19496" t="s">
        <v>2176</v>
      </c>
      <c r="U19496" t="s">
        <v>2177</v>
      </c>
      <c r="V19496" t="s">
        <v>50</v>
      </c>
    </row>
    <row r="19497" spans="1:22">
      <c r="A19497" s="4">
        <v>46163</v>
      </c>
      <c r="B19497" t="s">
        <v>13451</v>
      </c>
      <c r="C19497" t="s">
        <v>1862</v>
      </c>
      <c r="D19497">
        <v>1</v>
      </c>
      <c r="E19497">
        <v>51499.999640000002</v>
      </c>
      <c r="F19497">
        <f>Table2[[#This Row],[Đơn Giá Chuẩn]]*Table2[[#This Row],[Tổng số lượng bán]]</f>
        <v>51499.999640000002</v>
      </c>
      <c r="G19497">
        <v>2750</v>
      </c>
      <c r="H19497">
        <f>Table2[[#This Row],[Doanh số bán]]-Table2[[#This Row],[Chiết khấu]]</f>
        <v>48749.999640000002</v>
      </c>
      <c r="I19497">
        <v>0</v>
      </c>
      <c r="J19497">
        <v>0</v>
      </c>
      <c r="K19497" t="s">
        <v>50</v>
      </c>
      <c r="L19497">
        <v>0.04</v>
      </c>
      <c r="M19497" t="s">
        <v>37</v>
      </c>
      <c r="N19497" t="s">
        <v>50</v>
      </c>
      <c r="O19497">
        <v>0.04</v>
      </c>
      <c r="P19497" t="s">
        <v>3002</v>
      </c>
      <c r="Q19497" t="s">
        <v>3003</v>
      </c>
      <c r="R19497" t="s">
        <v>107</v>
      </c>
      <c r="S19497" t="s">
        <v>108</v>
      </c>
      <c r="T19497" t="s">
        <v>2176</v>
      </c>
      <c r="U19497" t="s">
        <v>2177</v>
      </c>
      <c r="V19497" t="s">
        <v>50</v>
      </c>
    </row>
    <row r="19498" spans="1:22">
      <c r="A19498" s="4">
        <v>46163</v>
      </c>
      <c r="B19498" t="s">
        <v>13451</v>
      </c>
      <c r="C19498" t="s">
        <v>1862</v>
      </c>
      <c r="D19498">
        <v>1</v>
      </c>
      <c r="E19498">
        <v>44239.999880000003</v>
      </c>
      <c r="F19498">
        <f>Table2[[#This Row],[Đơn Giá Chuẩn]]*Table2[[#This Row],[Tổng số lượng bán]]</f>
        <v>44239.999880000003</v>
      </c>
      <c r="G19498">
        <v>0</v>
      </c>
      <c r="H19498">
        <f>Table2[[#This Row],[Doanh số bán]]-Table2[[#This Row],[Chiết khấu]]</f>
        <v>44239.999880000003</v>
      </c>
      <c r="I19498">
        <v>0</v>
      </c>
      <c r="J19498">
        <v>0</v>
      </c>
      <c r="K19498" t="s">
        <v>50</v>
      </c>
      <c r="L19498">
        <v>0.12</v>
      </c>
      <c r="M19498" t="s">
        <v>37</v>
      </c>
      <c r="N19498" t="s">
        <v>50</v>
      </c>
      <c r="O19498">
        <v>0.12</v>
      </c>
      <c r="P19498" t="s">
        <v>586</v>
      </c>
      <c r="Q19498" t="s">
        <v>587</v>
      </c>
      <c r="R19498" t="s">
        <v>107</v>
      </c>
      <c r="S19498" t="s">
        <v>108</v>
      </c>
      <c r="T19498" t="s">
        <v>2176</v>
      </c>
      <c r="U19498" t="s">
        <v>2177</v>
      </c>
      <c r="V19498" t="s">
        <v>50</v>
      </c>
    </row>
    <row r="19499" spans="1:22">
      <c r="A19499" s="4">
        <v>46163</v>
      </c>
      <c r="B19499" t="s">
        <v>13451</v>
      </c>
      <c r="C19499" t="s">
        <v>1862</v>
      </c>
      <c r="D19499">
        <v>1</v>
      </c>
      <c r="E19499">
        <v>44239.999880000003</v>
      </c>
      <c r="F19499">
        <f>Table2[[#This Row],[Đơn Giá Chuẩn]]*Table2[[#This Row],[Tổng số lượng bán]]</f>
        <v>44239.999880000003</v>
      </c>
      <c r="G19499">
        <v>0</v>
      </c>
      <c r="H19499">
        <f>Table2[[#This Row],[Doanh số bán]]-Table2[[#This Row],[Chiết khấu]]</f>
        <v>44239.999880000003</v>
      </c>
      <c r="I19499">
        <v>0</v>
      </c>
      <c r="J19499">
        <v>0</v>
      </c>
      <c r="K19499" t="s">
        <v>50</v>
      </c>
      <c r="L19499">
        <v>0.12</v>
      </c>
      <c r="M19499" t="s">
        <v>37</v>
      </c>
      <c r="N19499" t="s">
        <v>50</v>
      </c>
      <c r="O19499">
        <v>0.12</v>
      </c>
      <c r="P19499" t="s">
        <v>588</v>
      </c>
      <c r="Q19499" t="s">
        <v>589</v>
      </c>
      <c r="R19499" t="s">
        <v>107</v>
      </c>
      <c r="S19499" t="s">
        <v>108</v>
      </c>
      <c r="T19499" t="s">
        <v>2176</v>
      </c>
      <c r="U19499" t="s">
        <v>2177</v>
      </c>
      <c r="V19499" t="s">
        <v>50</v>
      </c>
    </row>
    <row r="19500" spans="1:22">
      <c r="A19500" s="4">
        <v>46163</v>
      </c>
      <c r="B19500" t="s">
        <v>13451</v>
      </c>
      <c r="C19500" t="s">
        <v>1862</v>
      </c>
      <c r="D19500">
        <v>1</v>
      </c>
      <c r="E19500">
        <v>44239.999880000003</v>
      </c>
      <c r="F19500">
        <f>Table2[[#This Row],[Đơn Giá Chuẩn]]*Table2[[#This Row],[Tổng số lượng bán]]</f>
        <v>44239.999880000003</v>
      </c>
      <c r="G19500">
        <v>0</v>
      </c>
      <c r="H19500">
        <f>Table2[[#This Row],[Doanh số bán]]-Table2[[#This Row],[Chiết khấu]]</f>
        <v>44239.999880000003</v>
      </c>
      <c r="I19500">
        <v>0</v>
      </c>
      <c r="J19500">
        <v>0</v>
      </c>
      <c r="K19500" t="s">
        <v>50</v>
      </c>
      <c r="L19500">
        <v>0.16</v>
      </c>
      <c r="M19500" t="s">
        <v>37</v>
      </c>
      <c r="N19500" t="s">
        <v>50</v>
      </c>
      <c r="O19500">
        <v>0.16</v>
      </c>
      <c r="P19500" t="s">
        <v>105</v>
      </c>
      <c r="Q19500" t="s">
        <v>106</v>
      </c>
      <c r="R19500" t="s">
        <v>107</v>
      </c>
      <c r="S19500" t="s">
        <v>108</v>
      </c>
      <c r="T19500" t="s">
        <v>2176</v>
      </c>
      <c r="U19500" t="s">
        <v>2177</v>
      </c>
      <c r="V19500" t="s">
        <v>50</v>
      </c>
    </row>
    <row r="19501" spans="1:22">
      <c r="A19501" s="4">
        <v>46163</v>
      </c>
      <c r="B19501" t="s">
        <v>13451</v>
      </c>
      <c r="C19501" t="s">
        <v>1862</v>
      </c>
      <c r="D19501">
        <v>1</v>
      </c>
      <c r="E19501">
        <v>44239.999880000003</v>
      </c>
      <c r="F19501">
        <f>Table2[[#This Row],[Đơn Giá Chuẩn]]*Table2[[#This Row],[Tổng số lượng bán]]</f>
        <v>44239.999880000003</v>
      </c>
      <c r="G19501">
        <v>0</v>
      </c>
      <c r="H19501">
        <f>Table2[[#This Row],[Doanh số bán]]-Table2[[#This Row],[Chiết khấu]]</f>
        <v>44239.999880000003</v>
      </c>
      <c r="I19501">
        <v>0</v>
      </c>
      <c r="J19501">
        <v>0</v>
      </c>
      <c r="K19501" t="s">
        <v>50</v>
      </c>
      <c r="L19501">
        <v>0.12</v>
      </c>
      <c r="M19501" t="s">
        <v>37</v>
      </c>
      <c r="N19501" t="s">
        <v>50</v>
      </c>
      <c r="O19501">
        <v>0.12</v>
      </c>
      <c r="P19501" t="s">
        <v>656</v>
      </c>
      <c r="Q19501" t="s">
        <v>657</v>
      </c>
      <c r="R19501" t="s">
        <v>107</v>
      </c>
      <c r="S19501" t="s">
        <v>108</v>
      </c>
      <c r="T19501" t="s">
        <v>2176</v>
      </c>
      <c r="U19501" t="s">
        <v>2177</v>
      </c>
      <c r="V19501" t="s">
        <v>50</v>
      </c>
    </row>
    <row r="19502" spans="1:22">
      <c r="A19502" s="4">
        <v>46163</v>
      </c>
      <c r="B19502" t="s">
        <v>13452</v>
      </c>
      <c r="C19502" t="s">
        <v>1862</v>
      </c>
      <c r="D19502">
        <v>10</v>
      </c>
      <c r="E19502">
        <v>51499.999640000002</v>
      </c>
      <c r="F19502">
        <f>Table2[[#This Row],[Đơn Giá Chuẩn]]*Table2[[#This Row],[Tổng số lượng bán]]</f>
        <v>514999.9964</v>
      </c>
      <c r="G19502">
        <v>18519</v>
      </c>
      <c r="H19502">
        <f>Table2[[#This Row],[Doanh số bán]]-Table2[[#This Row],[Chiết khấu]]</f>
        <v>496480.9964</v>
      </c>
      <c r="I19502">
        <v>0</v>
      </c>
      <c r="J19502">
        <v>0</v>
      </c>
      <c r="K19502" t="s">
        <v>50</v>
      </c>
      <c r="L19502">
        <v>0.04</v>
      </c>
      <c r="M19502" t="s">
        <v>37</v>
      </c>
      <c r="N19502" t="s">
        <v>50</v>
      </c>
      <c r="O19502">
        <v>0.4</v>
      </c>
      <c r="P19502" t="s">
        <v>3002</v>
      </c>
      <c r="Q19502" t="s">
        <v>3003</v>
      </c>
      <c r="R19502" t="s">
        <v>107</v>
      </c>
      <c r="S19502" t="s">
        <v>108</v>
      </c>
      <c r="T19502" t="s">
        <v>2176</v>
      </c>
      <c r="U19502" t="s">
        <v>2177</v>
      </c>
      <c r="V19502" t="s">
        <v>50</v>
      </c>
    </row>
    <row r="19503" spans="1:22">
      <c r="A19503" s="4">
        <v>46163</v>
      </c>
      <c r="B19503" t="s">
        <v>13453</v>
      </c>
      <c r="C19503" t="s">
        <v>155</v>
      </c>
      <c r="D19503">
        <v>0</v>
      </c>
      <c r="E19503">
        <v>362999.99972000002</v>
      </c>
      <c r="F19503">
        <f>Table2[[#This Row],[Đơn Giá Chuẩn]]*Table2[[#This Row],[Tổng số lượng bán]]</f>
        <v>0</v>
      </c>
      <c r="G19503">
        <v>0</v>
      </c>
      <c r="H19503">
        <f>Table2[[#This Row],[Doanh số bán]]-Table2[[#This Row],[Chiết khấu]]</f>
        <v>0</v>
      </c>
      <c r="I19503">
        <v>1</v>
      </c>
      <c r="J19503">
        <v>334259</v>
      </c>
      <c r="K19503" t="s">
        <v>50</v>
      </c>
      <c r="L19503">
        <v>1.6</v>
      </c>
      <c r="M19503" t="s">
        <v>37</v>
      </c>
      <c r="N19503" t="s">
        <v>50</v>
      </c>
      <c r="O19503">
        <v>0</v>
      </c>
      <c r="P19503" t="s">
        <v>839</v>
      </c>
      <c r="Q19503" t="s">
        <v>840</v>
      </c>
      <c r="R19503" t="s">
        <v>107</v>
      </c>
      <c r="S19503" t="s">
        <v>108</v>
      </c>
      <c r="T19503" t="s">
        <v>74</v>
      </c>
      <c r="U19503" t="s">
        <v>75</v>
      </c>
      <c r="V19503" t="s">
        <v>50</v>
      </c>
    </row>
    <row r="19504" spans="1:22">
      <c r="A19504" s="4">
        <v>46163</v>
      </c>
      <c r="B19504" t="s">
        <v>13454</v>
      </c>
      <c r="C19504" t="s">
        <v>155</v>
      </c>
      <c r="D19504">
        <v>0</v>
      </c>
      <c r="E19504">
        <v>167165.00048000002</v>
      </c>
      <c r="F19504">
        <f>Table2[[#This Row],[Đơn Giá Chuẩn]]*Table2[[#This Row],[Tổng số lượng bán]]</f>
        <v>0</v>
      </c>
      <c r="G19504">
        <v>0</v>
      </c>
      <c r="H19504">
        <f>Table2[[#This Row],[Doanh số bán]]-Table2[[#This Row],[Chiết khấu]]</f>
        <v>0</v>
      </c>
      <c r="I19504">
        <v>1</v>
      </c>
      <c r="J19504">
        <v>152931</v>
      </c>
      <c r="K19504" t="s">
        <v>50</v>
      </c>
      <c r="L19504">
        <v>0.2</v>
      </c>
      <c r="M19504" t="s">
        <v>37</v>
      </c>
      <c r="N19504" t="s">
        <v>50</v>
      </c>
      <c r="O19504">
        <v>0</v>
      </c>
      <c r="P19504" t="s">
        <v>156</v>
      </c>
      <c r="Q19504" t="s">
        <v>157</v>
      </c>
      <c r="R19504" t="s">
        <v>107</v>
      </c>
      <c r="S19504" t="s">
        <v>108</v>
      </c>
      <c r="T19504" t="s">
        <v>74</v>
      </c>
      <c r="U19504" t="s">
        <v>75</v>
      </c>
      <c r="V19504" t="s">
        <v>50</v>
      </c>
    </row>
    <row r="19505" spans="1:22">
      <c r="A19505" s="4">
        <v>46163</v>
      </c>
      <c r="B19505" t="s">
        <v>13455</v>
      </c>
      <c r="C19505" t="s">
        <v>23</v>
      </c>
      <c r="D19505">
        <v>1</v>
      </c>
      <c r="E19505">
        <v>25999.999999999996</v>
      </c>
      <c r="F19505">
        <f>Table2[[#This Row],[Đơn Giá Chuẩn]]*Table2[[#This Row],[Tổng số lượng bán]]</f>
        <v>25999.999999999996</v>
      </c>
      <c r="G19505">
        <v>0</v>
      </c>
      <c r="H19505">
        <f>Table2[[#This Row],[Doanh số bán]]-Table2[[#This Row],[Chiết khấu]]</f>
        <v>25999.999999999996</v>
      </c>
      <c r="I19505">
        <v>0</v>
      </c>
      <c r="J19505">
        <v>0</v>
      </c>
      <c r="K19505" t="s">
        <v>24</v>
      </c>
      <c r="L19505">
        <v>0</v>
      </c>
      <c r="M19505" t="s">
        <v>319</v>
      </c>
      <c r="N19505" t="s">
        <v>26</v>
      </c>
      <c r="O19505">
        <v>0</v>
      </c>
      <c r="P19505" t="s">
        <v>129</v>
      </c>
      <c r="Q19505" t="s">
        <v>130</v>
      </c>
      <c r="R19505" t="s">
        <v>29</v>
      </c>
      <c r="S19505" t="s">
        <v>30</v>
      </c>
      <c r="T19505" t="s">
        <v>320</v>
      </c>
      <c r="U19505" t="s">
        <v>321</v>
      </c>
      <c r="V19505" t="s">
        <v>33</v>
      </c>
    </row>
    <row r="19506" spans="1:22">
      <c r="A19506" s="4">
        <v>46163</v>
      </c>
      <c r="B19506" t="s">
        <v>13456</v>
      </c>
      <c r="C19506" t="s">
        <v>23</v>
      </c>
      <c r="D19506">
        <v>1</v>
      </c>
      <c r="E19506">
        <v>42000</v>
      </c>
      <c r="F19506">
        <f>Table2[[#This Row],[Đơn Giá Chuẩn]]*Table2[[#This Row],[Tổng số lượng bán]]</f>
        <v>42000</v>
      </c>
      <c r="G19506">
        <v>0</v>
      </c>
      <c r="H19506">
        <f>Table2[[#This Row],[Doanh số bán]]-Table2[[#This Row],[Chiết khấu]]</f>
        <v>42000</v>
      </c>
      <c r="I19506">
        <v>1</v>
      </c>
      <c r="J19506">
        <v>337037</v>
      </c>
      <c r="K19506" t="s">
        <v>24</v>
      </c>
      <c r="L19506">
        <v>0</v>
      </c>
      <c r="M19506" t="s">
        <v>319</v>
      </c>
      <c r="N19506" t="s">
        <v>26</v>
      </c>
      <c r="O19506">
        <v>0</v>
      </c>
      <c r="P19506" t="s">
        <v>62</v>
      </c>
      <c r="Q19506" t="s">
        <v>63</v>
      </c>
      <c r="R19506" t="s">
        <v>29</v>
      </c>
      <c r="S19506" t="s">
        <v>56</v>
      </c>
      <c r="T19506" t="s">
        <v>320</v>
      </c>
      <c r="U19506" t="s">
        <v>321</v>
      </c>
      <c r="V19506" t="s">
        <v>33</v>
      </c>
    </row>
    <row r="19507" spans="1:22">
      <c r="A19507" s="4">
        <v>46163</v>
      </c>
      <c r="B19507" t="s">
        <v>13456</v>
      </c>
      <c r="C19507" t="s">
        <v>23</v>
      </c>
      <c r="D19507">
        <v>1</v>
      </c>
      <c r="E19507">
        <v>67000</v>
      </c>
      <c r="F19507">
        <f>Table2[[#This Row],[Đơn Giá Chuẩn]]*Table2[[#This Row],[Tổng số lượng bán]]</f>
        <v>67000</v>
      </c>
      <c r="G19507">
        <v>0</v>
      </c>
      <c r="H19507">
        <f>Table2[[#This Row],[Doanh số bán]]-Table2[[#This Row],[Chiết khấu]]</f>
        <v>67000</v>
      </c>
      <c r="I19507">
        <v>1</v>
      </c>
      <c r="J19507">
        <v>337037</v>
      </c>
      <c r="K19507" t="s">
        <v>24</v>
      </c>
      <c r="L19507">
        <v>0</v>
      </c>
      <c r="M19507" t="s">
        <v>319</v>
      </c>
      <c r="N19507" t="s">
        <v>26</v>
      </c>
      <c r="O19507">
        <v>0</v>
      </c>
      <c r="P19507" t="s">
        <v>96</v>
      </c>
      <c r="Q19507" t="s">
        <v>97</v>
      </c>
      <c r="R19507" t="s">
        <v>29</v>
      </c>
      <c r="S19507" t="s">
        <v>30</v>
      </c>
      <c r="T19507" t="s">
        <v>320</v>
      </c>
      <c r="U19507" t="s">
        <v>321</v>
      </c>
      <c r="V19507" t="s">
        <v>33</v>
      </c>
    </row>
    <row r="19508" spans="1:22">
      <c r="A19508" s="4">
        <v>46163</v>
      </c>
      <c r="B19508" t="s">
        <v>13457</v>
      </c>
      <c r="C19508" t="s">
        <v>23</v>
      </c>
      <c r="D19508">
        <v>1</v>
      </c>
      <c r="E19508">
        <v>21000</v>
      </c>
      <c r="F19508">
        <f>Table2[[#This Row],[Đơn Giá Chuẩn]]*Table2[[#This Row],[Tổng số lượng bán]]</f>
        <v>21000</v>
      </c>
      <c r="G19508">
        <v>0</v>
      </c>
      <c r="H19508">
        <f>Table2[[#This Row],[Doanh số bán]]-Table2[[#This Row],[Chiết khấu]]</f>
        <v>21000</v>
      </c>
      <c r="I19508">
        <v>1</v>
      </c>
      <c r="J19508">
        <v>219074</v>
      </c>
      <c r="K19508" t="s">
        <v>24</v>
      </c>
      <c r="L19508">
        <v>0</v>
      </c>
      <c r="M19508" t="s">
        <v>319</v>
      </c>
      <c r="N19508" t="s">
        <v>26</v>
      </c>
      <c r="O19508">
        <v>0</v>
      </c>
      <c r="P19508" t="s">
        <v>27</v>
      </c>
      <c r="Q19508" t="s">
        <v>28</v>
      </c>
      <c r="R19508" t="s">
        <v>29</v>
      </c>
      <c r="S19508" t="s">
        <v>30</v>
      </c>
      <c r="T19508" t="s">
        <v>320</v>
      </c>
      <c r="U19508" t="s">
        <v>321</v>
      </c>
      <c r="V19508" t="s">
        <v>33</v>
      </c>
    </row>
    <row r="19509" spans="1:22">
      <c r="A19509" s="4">
        <v>46163</v>
      </c>
      <c r="B19509" t="s">
        <v>13457</v>
      </c>
      <c r="C19509" t="s">
        <v>23</v>
      </c>
      <c r="D19509">
        <v>1</v>
      </c>
      <c r="E19509">
        <v>25999.999999999996</v>
      </c>
      <c r="F19509">
        <f>Table2[[#This Row],[Đơn Giá Chuẩn]]*Table2[[#This Row],[Tổng số lượng bán]]</f>
        <v>25999.999999999996</v>
      </c>
      <c r="G19509">
        <v>0</v>
      </c>
      <c r="H19509">
        <f>Table2[[#This Row],[Doanh số bán]]-Table2[[#This Row],[Chiết khấu]]</f>
        <v>25999.999999999996</v>
      </c>
      <c r="I19509">
        <v>1</v>
      </c>
      <c r="J19509">
        <v>219074</v>
      </c>
      <c r="K19509" t="s">
        <v>24</v>
      </c>
      <c r="L19509">
        <v>0</v>
      </c>
      <c r="M19509" t="s">
        <v>319</v>
      </c>
      <c r="N19509" t="s">
        <v>26</v>
      </c>
      <c r="O19509">
        <v>0</v>
      </c>
      <c r="P19509" t="s">
        <v>47</v>
      </c>
      <c r="Q19509" t="s">
        <v>48</v>
      </c>
      <c r="R19509" t="s">
        <v>29</v>
      </c>
      <c r="S19509" t="s">
        <v>30</v>
      </c>
      <c r="T19509" t="s">
        <v>320</v>
      </c>
      <c r="U19509" t="s">
        <v>321</v>
      </c>
      <c r="V19509" t="s">
        <v>33</v>
      </c>
    </row>
    <row r="19510" spans="1:22">
      <c r="A19510" s="4">
        <v>46163</v>
      </c>
      <c r="B19510" t="s">
        <v>13457</v>
      </c>
      <c r="C19510" t="s">
        <v>23</v>
      </c>
      <c r="D19510">
        <v>1</v>
      </c>
      <c r="E19510">
        <v>25999.999999999996</v>
      </c>
      <c r="F19510">
        <f>Table2[[#This Row],[Đơn Giá Chuẩn]]*Table2[[#This Row],[Tổng số lượng bán]]</f>
        <v>25999.999999999996</v>
      </c>
      <c r="G19510">
        <v>0</v>
      </c>
      <c r="H19510">
        <f>Table2[[#This Row],[Doanh số bán]]-Table2[[#This Row],[Chiết khấu]]</f>
        <v>25999.999999999996</v>
      </c>
      <c r="K19510" t="s">
        <v>24</v>
      </c>
      <c r="L19510">
        <v>0</v>
      </c>
      <c r="M19510" t="s">
        <v>319</v>
      </c>
      <c r="N19510" t="s">
        <v>26</v>
      </c>
      <c r="O19510">
        <v>0</v>
      </c>
      <c r="P19510" t="s">
        <v>129</v>
      </c>
      <c r="Q19510" t="s">
        <v>130</v>
      </c>
      <c r="R19510" t="s">
        <v>29</v>
      </c>
      <c r="S19510" t="s">
        <v>30</v>
      </c>
      <c r="T19510" t="s">
        <v>320</v>
      </c>
      <c r="U19510" t="s">
        <v>321</v>
      </c>
      <c r="V19510" t="s">
        <v>33</v>
      </c>
    </row>
    <row r="19511" spans="1:22">
      <c r="A19511" s="4">
        <v>46163</v>
      </c>
      <c r="B19511" t="s">
        <v>13458</v>
      </c>
      <c r="C19511" t="s">
        <v>23</v>
      </c>
      <c r="D19511">
        <v>3</v>
      </c>
      <c r="E19511">
        <v>62000</v>
      </c>
      <c r="F19511">
        <f>Table2[[#This Row],[Đơn Giá Chuẩn]]*Table2[[#This Row],[Tổng số lượng bán]]</f>
        <v>186000</v>
      </c>
      <c r="G19511">
        <v>0</v>
      </c>
      <c r="H19511">
        <f>Table2[[#This Row],[Doanh số bán]]-Table2[[#This Row],[Chiết khấu]]</f>
        <v>186000</v>
      </c>
      <c r="K19511" t="s">
        <v>24</v>
      </c>
      <c r="L19511">
        <v>0</v>
      </c>
      <c r="M19511" t="s">
        <v>319</v>
      </c>
      <c r="N19511" t="s">
        <v>26</v>
      </c>
      <c r="O19511">
        <v>0</v>
      </c>
      <c r="P19511" t="s">
        <v>199</v>
      </c>
      <c r="Q19511" t="s">
        <v>200</v>
      </c>
      <c r="R19511" t="s">
        <v>29</v>
      </c>
      <c r="S19511" t="s">
        <v>30</v>
      </c>
      <c r="T19511" t="s">
        <v>320</v>
      </c>
      <c r="U19511" t="s">
        <v>321</v>
      </c>
      <c r="V19511" t="s">
        <v>33</v>
      </c>
    </row>
    <row r="19512" spans="1:22">
      <c r="A19512" s="4">
        <v>46163</v>
      </c>
      <c r="B19512" t="s">
        <v>13458</v>
      </c>
      <c r="C19512" t="s">
        <v>23</v>
      </c>
      <c r="D19512">
        <v>1</v>
      </c>
      <c r="E19512">
        <v>67000</v>
      </c>
      <c r="F19512">
        <f>Table2[[#This Row],[Đơn Giá Chuẩn]]*Table2[[#This Row],[Tổng số lượng bán]]</f>
        <v>67000</v>
      </c>
      <c r="G19512">
        <v>0</v>
      </c>
      <c r="H19512">
        <f>Table2[[#This Row],[Doanh số bán]]-Table2[[#This Row],[Chiết khấu]]</f>
        <v>67000</v>
      </c>
      <c r="K19512" t="s">
        <v>24</v>
      </c>
      <c r="L19512">
        <v>0</v>
      </c>
      <c r="M19512" t="s">
        <v>319</v>
      </c>
      <c r="N19512" t="s">
        <v>26</v>
      </c>
      <c r="O19512">
        <v>0</v>
      </c>
      <c r="P19512" t="s">
        <v>96</v>
      </c>
      <c r="Q19512" t="s">
        <v>97</v>
      </c>
      <c r="R19512" t="s">
        <v>29</v>
      </c>
      <c r="S19512" t="s">
        <v>30</v>
      </c>
      <c r="T19512" t="s">
        <v>320</v>
      </c>
      <c r="U19512" t="s">
        <v>321</v>
      </c>
      <c r="V19512" t="s">
        <v>33</v>
      </c>
    </row>
    <row r="19513" spans="1:22">
      <c r="A19513" s="4">
        <v>46163</v>
      </c>
      <c r="B19513" t="s">
        <v>13459</v>
      </c>
      <c r="C19513" t="s">
        <v>23</v>
      </c>
      <c r="D19513">
        <v>1</v>
      </c>
      <c r="E19513">
        <v>21000</v>
      </c>
      <c r="F19513">
        <f>Table2[[#This Row],[Đơn Giá Chuẩn]]*Table2[[#This Row],[Tổng số lượng bán]]</f>
        <v>21000</v>
      </c>
      <c r="G19513">
        <v>0</v>
      </c>
      <c r="H19513">
        <f>Table2[[#This Row],[Doanh số bán]]-Table2[[#This Row],[Chiết khấu]]</f>
        <v>21000</v>
      </c>
      <c r="K19513" t="s">
        <v>24</v>
      </c>
      <c r="L19513">
        <v>0</v>
      </c>
      <c r="M19513" t="s">
        <v>319</v>
      </c>
      <c r="N19513" t="s">
        <v>26</v>
      </c>
      <c r="O19513">
        <v>0</v>
      </c>
      <c r="P19513" t="s">
        <v>27</v>
      </c>
      <c r="Q19513" t="s">
        <v>28</v>
      </c>
      <c r="R19513" t="s">
        <v>29</v>
      </c>
      <c r="S19513" t="s">
        <v>30</v>
      </c>
      <c r="T19513" t="s">
        <v>320</v>
      </c>
      <c r="U19513" t="s">
        <v>321</v>
      </c>
      <c r="V19513" t="s">
        <v>33</v>
      </c>
    </row>
    <row r="19514" spans="1:22">
      <c r="A19514" s="4">
        <v>46163</v>
      </c>
      <c r="B19514" t="s">
        <v>13460</v>
      </c>
      <c r="C19514" t="s">
        <v>23</v>
      </c>
      <c r="D19514">
        <v>1</v>
      </c>
      <c r="E19514">
        <v>21000</v>
      </c>
      <c r="F19514">
        <f>Table2[[#This Row],[Đơn Giá Chuẩn]]*Table2[[#This Row],[Tổng số lượng bán]]</f>
        <v>21000</v>
      </c>
      <c r="G19514">
        <v>0</v>
      </c>
      <c r="H19514">
        <f>Table2[[#This Row],[Doanh số bán]]-Table2[[#This Row],[Chiết khấu]]</f>
        <v>21000</v>
      </c>
      <c r="K19514" t="s">
        <v>24</v>
      </c>
      <c r="L19514">
        <v>0</v>
      </c>
      <c r="M19514" t="s">
        <v>319</v>
      </c>
      <c r="N19514" t="s">
        <v>26</v>
      </c>
      <c r="O19514">
        <v>0</v>
      </c>
      <c r="P19514" t="s">
        <v>27</v>
      </c>
      <c r="Q19514" t="s">
        <v>28</v>
      </c>
      <c r="R19514" t="s">
        <v>29</v>
      </c>
      <c r="S19514" t="s">
        <v>30</v>
      </c>
      <c r="T19514" t="s">
        <v>320</v>
      </c>
      <c r="U19514" t="s">
        <v>321</v>
      </c>
      <c r="V19514" t="s">
        <v>33</v>
      </c>
    </row>
    <row r="19515" spans="1:22">
      <c r="A19515" s="4">
        <v>46163</v>
      </c>
      <c r="B19515" t="s">
        <v>13461</v>
      </c>
      <c r="C19515" t="s">
        <v>23</v>
      </c>
      <c r="D19515">
        <v>12</v>
      </c>
      <c r="E19515">
        <v>21000</v>
      </c>
      <c r="F19515">
        <f>Table2[[#This Row],[Đơn Giá Chuẩn]]*Table2[[#This Row],[Tổng số lượng bán]]</f>
        <v>252000</v>
      </c>
      <c r="G19515">
        <v>0</v>
      </c>
      <c r="H19515">
        <f>Table2[[#This Row],[Doanh số bán]]-Table2[[#This Row],[Chiết khấu]]</f>
        <v>252000</v>
      </c>
      <c r="K19515" t="s">
        <v>24</v>
      </c>
      <c r="L19515">
        <v>0</v>
      </c>
      <c r="M19515" t="s">
        <v>319</v>
      </c>
      <c r="N19515" t="s">
        <v>26</v>
      </c>
      <c r="O19515">
        <v>0</v>
      </c>
      <c r="P19515" t="s">
        <v>27</v>
      </c>
      <c r="Q19515" t="s">
        <v>28</v>
      </c>
      <c r="R19515" t="s">
        <v>29</v>
      </c>
      <c r="S19515" t="s">
        <v>30</v>
      </c>
      <c r="T19515" t="s">
        <v>320</v>
      </c>
      <c r="U19515" t="s">
        <v>321</v>
      </c>
      <c r="V19515" t="s">
        <v>33</v>
      </c>
    </row>
    <row r="19516" spans="1:22">
      <c r="A19516" s="4">
        <v>46163</v>
      </c>
      <c r="B19516" t="s">
        <v>13461</v>
      </c>
      <c r="C19516" t="s">
        <v>23</v>
      </c>
      <c r="D19516">
        <v>4</v>
      </c>
      <c r="E19516">
        <v>25999.999999999996</v>
      </c>
      <c r="F19516">
        <f>Table2[[#This Row],[Đơn Giá Chuẩn]]*Table2[[#This Row],[Tổng số lượng bán]]</f>
        <v>103999.99999999999</v>
      </c>
      <c r="G19516">
        <v>0</v>
      </c>
      <c r="H19516">
        <f>Table2[[#This Row],[Doanh số bán]]-Table2[[#This Row],[Chiết khấu]]</f>
        <v>103999.99999999999</v>
      </c>
      <c r="K19516" t="s">
        <v>24</v>
      </c>
      <c r="L19516">
        <v>0</v>
      </c>
      <c r="M19516" t="s">
        <v>319</v>
      </c>
      <c r="N19516" t="s">
        <v>26</v>
      </c>
      <c r="O19516">
        <v>0</v>
      </c>
      <c r="P19516" t="s">
        <v>47</v>
      </c>
      <c r="Q19516" t="s">
        <v>48</v>
      </c>
      <c r="R19516" t="s">
        <v>29</v>
      </c>
      <c r="S19516" t="s">
        <v>30</v>
      </c>
      <c r="T19516" t="s">
        <v>320</v>
      </c>
      <c r="U19516" t="s">
        <v>321</v>
      </c>
      <c r="V19516" t="s">
        <v>33</v>
      </c>
    </row>
    <row r="19517" spans="1:22">
      <c r="A19517" s="4">
        <v>46163</v>
      </c>
      <c r="B19517" t="s">
        <v>13462</v>
      </c>
      <c r="C19517" t="s">
        <v>23</v>
      </c>
      <c r="D19517">
        <v>1</v>
      </c>
      <c r="E19517">
        <v>21000</v>
      </c>
      <c r="F19517">
        <f>Table2[[#This Row],[Đơn Giá Chuẩn]]*Table2[[#This Row],[Tổng số lượng bán]]</f>
        <v>21000</v>
      </c>
      <c r="G19517">
        <v>0</v>
      </c>
      <c r="H19517">
        <f>Table2[[#This Row],[Doanh số bán]]-Table2[[#This Row],[Chiết khấu]]</f>
        <v>21000</v>
      </c>
      <c r="K19517" t="s">
        <v>24</v>
      </c>
      <c r="L19517">
        <v>0</v>
      </c>
      <c r="M19517" t="s">
        <v>319</v>
      </c>
      <c r="N19517" t="s">
        <v>26</v>
      </c>
      <c r="O19517">
        <v>0</v>
      </c>
      <c r="P19517" t="s">
        <v>27</v>
      </c>
      <c r="Q19517" t="s">
        <v>28</v>
      </c>
      <c r="R19517" t="s">
        <v>29</v>
      </c>
      <c r="S19517" t="s">
        <v>30</v>
      </c>
      <c r="T19517" t="s">
        <v>320</v>
      </c>
      <c r="U19517" t="s">
        <v>321</v>
      </c>
      <c r="V19517" t="s">
        <v>33</v>
      </c>
    </row>
    <row r="19518" spans="1:22">
      <c r="A19518" s="4">
        <v>46163</v>
      </c>
      <c r="B19518" t="s">
        <v>13463</v>
      </c>
      <c r="C19518" t="s">
        <v>23</v>
      </c>
      <c r="D19518">
        <v>1</v>
      </c>
      <c r="E19518">
        <v>32000</v>
      </c>
      <c r="F19518">
        <f>Table2[[#This Row],[Đơn Giá Chuẩn]]*Table2[[#This Row],[Tổng số lượng bán]]</f>
        <v>32000</v>
      </c>
      <c r="G19518">
        <v>0</v>
      </c>
      <c r="H19518">
        <f>Table2[[#This Row],[Doanh số bán]]-Table2[[#This Row],[Chiết khấu]]</f>
        <v>32000</v>
      </c>
      <c r="K19518" t="s">
        <v>24</v>
      </c>
      <c r="L19518">
        <v>0</v>
      </c>
      <c r="M19518" t="s">
        <v>319</v>
      </c>
      <c r="N19518" t="s">
        <v>26</v>
      </c>
      <c r="O19518">
        <v>0</v>
      </c>
      <c r="P19518" t="s">
        <v>125</v>
      </c>
      <c r="Q19518" t="s">
        <v>126</v>
      </c>
      <c r="R19518" t="s">
        <v>29</v>
      </c>
      <c r="S19518" t="s">
        <v>30</v>
      </c>
      <c r="T19518" t="s">
        <v>320</v>
      </c>
      <c r="U19518" t="s">
        <v>321</v>
      </c>
      <c r="V19518" t="s">
        <v>33</v>
      </c>
    </row>
    <row r="19519" spans="1:22">
      <c r="A19519" s="4">
        <v>46163</v>
      </c>
      <c r="B19519" t="s">
        <v>13463</v>
      </c>
      <c r="C19519" t="s">
        <v>23</v>
      </c>
      <c r="D19519">
        <v>3</v>
      </c>
      <c r="E19519">
        <v>21000</v>
      </c>
      <c r="F19519">
        <f>Table2[[#This Row],[Đơn Giá Chuẩn]]*Table2[[#This Row],[Tổng số lượng bán]]</f>
        <v>63000</v>
      </c>
      <c r="G19519">
        <v>0</v>
      </c>
      <c r="H19519">
        <f>Table2[[#This Row],[Doanh số bán]]-Table2[[#This Row],[Chiết khấu]]</f>
        <v>63000</v>
      </c>
      <c r="K19519" t="s">
        <v>24</v>
      </c>
      <c r="L19519">
        <v>0</v>
      </c>
      <c r="M19519" t="s">
        <v>319</v>
      </c>
      <c r="N19519" t="s">
        <v>26</v>
      </c>
      <c r="O19519">
        <v>0</v>
      </c>
      <c r="P19519" t="s">
        <v>27</v>
      </c>
      <c r="Q19519" t="s">
        <v>28</v>
      </c>
      <c r="R19519" t="s">
        <v>29</v>
      </c>
      <c r="S19519" t="s">
        <v>30</v>
      </c>
      <c r="T19519" t="s">
        <v>320</v>
      </c>
      <c r="U19519" t="s">
        <v>321</v>
      </c>
      <c r="V19519" t="s">
        <v>33</v>
      </c>
    </row>
    <row r="19520" spans="1:22">
      <c r="A19520" s="4">
        <v>46163</v>
      </c>
      <c r="B19520" t="s">
        <v>13463</v>
      </c>
      <c r="C19520" t="s">
        <v>23</v>
      </c>
      <c r="D19520">
        <v>1</v>
      </c>
      <c r="E19520">
        <v>25999.999999999996</v>
      </c>
      <c r="F19520">
        <f>Table2[[#This Row],[Đơn Giá Chuẩn]]*Table2[[#This Row],[Tổng số lượng bán]]</f>
        <v>25999.999999999996</v>
      </c>
      <c r="G19520">
        <v>0</v>
      </c>
      <c r="H19520">
        <f>Table2[[#This Row],[Doanh số bán]]-Table2[[#This Row],[Chiết khấu]]</f>
        <v>25999.999999999996</v>
      </c>
      <c r="K19520" t="s">
        <v>24</v>
      </c>
      <c r="L19520">
        <v>0</v>
      </c>
      <c r="M19520" t="s">
        <v>319</v>
      </c>
      <c r="N19520" t="s">
        <v>26</v>
      </c>
      <c r="O19520">
        <v>0</v>
      </c>
      <c r="P19520" t="s">
        <v>129</v>
      </c>
      <c r="Q19520" t="s">
        <v>130</v>
      </c>
      <c r="R19520" t="s">
        <v>29</v>
      </c>
      <c r="S19520" t="s">
        <v>30</v>
      </c>
      <c r="T19520" t="s">
        <v>320</v>
      </c>
      <c r="U19520" t="s">
        <v>321</v>
      </c>
      <c r="V19520" t="s">
        <v>33</v>
      </c>
    </row>
    <row r="19521" spans="1:22">
      <c r="A19521" s="4">
        <v>46163</v>
      </c>
      <c r="B19521" t="s">
        <v>13464</v>
      </c>
      <c r="C19521" t="s">
        <v>23</v>
      </c>
      <c r="D19521">
        <v>1</v>
      </c>
      <c r="E19521">
        <v>21000</v>
      </c>
      <c r="F19521">
        <f>Table2[[#This Row],[Đơn Giá Chuẩn]]*Table2[[#This Row],[Tổng số lượng bán]]</f>
        <v>21000</v>
      </c>
      <c r="G19521">
        <v>0</v>
      </c>
      <c r="H19521">
        <f>Table2[[#This Row],[Doanh số bán]]-Table2[[#This Row],[Chiết khấu]]</f>
        <v>21000</v>
      </c>
      <c r="K19521" t="s">
        <v>24</v>
      </c>
      <c r="L19521">
        <v>0</v>
      </c>
      <c r="M19521" t="s">
        <v>319</v>
      </c>
      <c r="N19521" t="s">
        <v>26</v>
      </c>
      <c r="O19521">
        <v>0</v>
      </c>
      <c r="P19521" t="s">
        <v>27</v>
      </c>
      <c r="Q19521" t="s">
        <v>28</v>
      </c>
      <c r="R19521" t="s">
        <v>29</v>
      </c>
      <c r="S19521" t="s">
        <v>30</v>
      </c>
      <c r="T19521" t="s">
        <v>320</v>
      </c>
      <c r="U19521" t="s">
        <v>321</v>
      </c>
      <c r="V19521" t="s">
        <v>33</v>
      </c>
    </row>
    <row r="19522" spans="1:22">
      <c r="A19522" s="4">
        <v>46163</v>
      </c>
      <c r="B19522" t="s">
        <v>13465</v>
      </c>
      <c r="C19522" t="s">
        <v>23</v>
      </c>
      <c r="D19522">
        <v>1</v>
      </c>
      <c r="E19522">
        <v>25999.999999999996</v>
      </c>
      <c r="F19522">
        <f>Table2[[#This Row],[Đơn Giá Chuẩn]]*Table2[[#This Row],[Tổng số lượng bán]]</f>
        <v>25999.999999999996</v>
      </c>
      <c r="G19522">
        <v>0</v>
      </c>
      <c r="H19522">
        <f>Table2[[#This Row],[Doanh số bán]]-Table2[[#This Row],[Chiết khấu]]</f>
        <v>25999.999999999996</v>
      </c>
      <c r="K19522" t="s">
        <v>24</v>
      </c>
      <c r="L19522">
        <v>0</v>
      </c>
      <c r="M19522" t="s">
        <v>319</v>
      </c>
      <c r="N19522" t="s">
        <v>26</v>
      </c>
      <c r="O19522">
        <v>0</v>
      </c>
      <c r="P19522" t="s">
        <v>47</v>
      </c>
      <c r="Q19522" t="s">
        <v>48</v>
      </c>
      <c r="R19522" t="s">
        <v>29</v>
      </c>
      <c r="S19522" t="s">
        <v>30</v>
      </c>
      <c r="T19522" t="s">
        <v>320</v>
      </c>
      <c r="U19522" t="s">
        <v>321</v>
      </c>
      <c r="V19522" t="s">
        <v>33</v>
      </c>
    </row>
    <row r="19523" spans="1:22">
      <c r="A19523" s="4">
        <v>46163</v>
      </c>
      <c r="B19523" t="s">
        <v>13466</v>
      </c>
      <c r="C19523" t="s">
        <v>23</v>
      </c>
      <c r="D19523">
        <v>1</v>
      </c>
      <c r="E19523">
        <v>25999.999999999996</v>
      </c>
      <c r="F19523">
        <f>Table2[[#This Row],[Đơn Giá Chuẩn]]*Table2[[#This Row],[Tổng số lượng bán]]</f>
        <v>25999.999999999996</v>
      </c>
      <c r="G19523">
        <v>0</v>
      </c>
      <c r="H19523">
        <f>Table2[[#This Row],[Doanh số bán]]-Table2[[#This Row],[Chiết khấu]]</f>
        <v>25999.999999999996</v>
      </c>
      <c r="K19523" t="s">
        <v>24</v>
      </c>
      <c r="L19523">
        <v>0</v>
      </c>
      <c r="M19523" t="s">
        <v>319</v>
      </c>
      <c r="N19523" t="s">
        <v>26</v>
      </c>
      <c r="O19523">
        <v>0</v>
      </c>
      <c r="P19523" t="s">
        <v>47</v>
      </c>
      <c r="Q19523" t="s">
        <v>48</v>
      </c>
      <c r="R19523" t="s">
        <v>29</v>
      </c>
      <c r="S19523" t="s">
        <v>30</v>
      </c>
      <c r="T19523" t="s">
        <v>320</v>
      </c>
      <c r="U19523" t="s">
        <v>321</v>
      </c>
      <c r="V19523" t="s">
        <v>33</v>
      </c>
    </row>
    <row r="19524" spans="1:22">
      <c r="A19524" s="4">
        <v>46163</v>
      </c>
      <c r="B19524" t="s">
        <v>13467</v>
      </c>
      <c r="C19524" t="s">
        <v>155</v>
      </c>
      <c r="D19524">
        <v>2</v>
      </c>
      <c r="E19524">
        <v>331000</v>
      </c>
      <c r="F19524">
        <f>Table2[[#This Row],[Đơn Giá Chuẩn]]*Table2[[#This Row],[Tổng số lượng bán]]</f>
        <v>662000</v>
      </c>
      <c r="G19524">
        <v>0</v>
      </c>
      <c r="H19524">
        <f>Table2[[#This Row],[Doanh số bán]]-Table2[[#This Row],[Chiết khấu]]</f>
        <v>662000</v>
      </c>
      <c r="K19524" t="s">
        <v>24</v>
      </c>
      <c r="L19524">
        <v>1.6</v>
      </c>
      <c r="M19524" t="s">
        <v>319</v>
      </c>
      <c r="N19524" t="s">
        <v>26</v>
      </c>
      <c r="O19524">
        <v>3.2</v>
      </c>
      <c r="P19524" t="s">
        <v>839</v>
      </c>
      <c r="Q19524" t="s">
        <v>840</v>
      </c>
      <c r="R19524" t="s">
        <v>107</v>
      </c>
      <c r="S19524" t="s">
        <v>108</v>
      </c>
      <c r="T19524" t="s">
        <v>320</v>
      </c>
      <c r="U19524" t="s">
        <v>321</v>
      </c>
      <c r="V19524" t="s">
        <v>33</v>
      </c>
    </row>
    <row r="19525" spans="1:22">
      <c r="A19525" s="4">
        <v>46163</v>
      </c>
      <c r="B19525" t="s">
        <v>13467</v>
      </c>
      <c r="C19525" t="s">
        <v>155</v>
      </c>
      <c r="D19525">
        <v>2</v>
      </c>
      <c r="E19525">
        <v>152150</v>
      </c>
      <c r="F19525">
        <f>Table2[[#This Row],[Đơn Giá Chuẩn]]*Table2[[#This Row],[Tổng số lượng bán]]</f>
        <v>304300</v>
      </c>
      <c r="G19525">
        <v>0</v>
      </c>
      <c r="H19525">
        <f>Table2[[#This Row],[Doanh số bán]]-Table2[[#This Row],[Chiết khấu]]</f>
        <v>304300</v>
      </c>
      <c r="K19525" t="s">
        <v>24</v>
      </c>
      <c r="L19525">
        <v>0.2</v>
      </c>
      <c r="M19525" t="s">
        <v>319</v>
      </c>
      <c r="N19525" t="s">
        <v>26</v>
      </c>
      <c r="O19525">
        <v>0.4</v>
      </c>
      <c r="P19525" t="s">
        <v>156</v>
      </c>
      <c r="Q19525" t="s">
        <v>157</v>
      </c>
      <c r="R19525" t="s">
        <v>107</v>
      </c>
      <c r="S19525" t="s">
        <v>108</v>
      </c>
      <c r="T19525" t="s">
        <v>320</v>
      </c>
      <c r="U19525" t="s">
        <v>321</v>
      </c>
      <c r="V19525" t="s">
        <v>33</v>
      </c>
    </row>
    <row r="19526" spans="1:22">
      <c r="A19526" s="4">
        <v>46163</v>
      </c>
      <c r="B19526" t="s">
        <v>13468</v>
      </c>
      <c r="C19526" t="s">
        <v>23</v>
      </c>
      <c r="D19526">
        <v>1</v>
      </c>
      <c r="E19526">
        <v>25999.999999999996</v>
      </c>
      <c r="F19526">
        <f>Table2[[#This Row],[Đơn Giá Chuẩn]]*Table2[[#This Row],[Tổng số lượng bán]]</f>
        <v>25999.999999999996</v>
      </c>
      <c r="G19526">
        <v>0</v>
      </c>
      <c r="H19526">
        <f>Table2[[#This Row],[Doanh số bán]]-Table2[[#This Row],[Chiết khấu]]</f>
        <v>25999.999999999996</v>
      </c>
      <c r="K19526" t="s">
        <v>24</v>
      </c>
      <c r="L19526">
        <v>0</v>
      </c>
      <c r="M19526" t="s">
        <v>319</v>
      </c>
      <c r="N19526" t="s">
        <v>26</v>
      </c>
      <c r="O19526">
        <v>0</v>
      </c>
      <c r="P19526" t="s">
        <v>129</v>
      </c>
      <c r="Q19526" t="s">
        <v>130</v>
      </c>
      <c r="R19526" t="s">
        <v>29</v>
      </c>
      <c r="S19526" t="s">
        <v>30</v>
      </c>
      <c r="T19526" t="s">
        <v>320</v>
      </c>
      <c r="U19526" t="s">
        <v>321</v>
      </c>
      <c r="V19526" t="s">
        <v>33</v>
      </c>
    </row>
    <row r="19527" spans="1:22">
      <c r="A19527" s="4">
        <v>46163</v>
      </c>
      <c r="B19527" t="s">
        <v>13469</v>
      </c>
      <c r="C19527" t="s">
        <v>104</v>
      </c>
      <c r="D19527">
        <v>6</v>
      </c>
      <c r="E19527">
        <v>47000</v>
      </c>
      <c r="F19527">
        <f>Table2[[#This Row],[Đơn Giá Chuẩn]]*Table2[[#This Row],[Tổng số lượng bán]]</f>
        <v>282000</v>
      </c>
      <c r="G19527">
        <v>0</v>
      </c>
      <c r="H19527">
        <f>Table2[[#This Row],[Doanh số bán]]-Table2[[#This Row],[Chiết khấu]]</f>
        <v>282000</v>
      </c>
      <c r="K19527" t="s">
        <v>24</v>
      </c>
      <c r="L19527">
        <v>0.16</v>
      </c>
      <c r="M19527" t="s">
        <v>319</v>
      </c>
      <c r="N19527" t="s">
        <v>26</v>
      </c>
      <c r="O19527">
        <v>0.96</v>
      </c>
      <c r="P19527" t="s">
        <v>105</v>
      </c>
      <c r="Q19527" t="s">
        <v>106</v>
      </c>
      <c r="R19527" t="s">
        <v>107</v>
      </c>
      <c r="S19527" t="s">
        <v>108</v>
      </c>
      <c r="T19527" t="s">
        <v>320</v>
      </c>
      <c r="U19527" t="s">
        <v>321</v>
      </c>
      <c r="V19527" t="s">
        <v>33</v>
      </c>
    </row>
    <row r="19528" spans="1:22">
      <c r="A19528" s="4">
        <v>46163</v>
      </c>
      <c r="B19528" t="s">
        <v>13469</v>
      </c>
      <c r="C19528" t="s">
        <v>104</v>
      </c>
      <c r="D19528">
        <v>3</v>
      </c>
      <c r="E19528">
        <v>51000</v>
      </c>
      <c r="F19528">
        <f>Table2[[#This Row],[Đơn Giá Chuẩn]]*Table2[[#This Row],[Tổng số lượng bán]]</f>
        <v>153000</v>
      </c>
      <c r="G19528">
        <v>0</v>
      </c>
      <c r="H19528">
        <f>Table2[[#This Row],[Doanh số bán]]-Table2[[#This Row],[Chiết khấu]]</f>
        <v>153000</v>
      </c>
      <c r="K19528" t="s">
        <v>24</v>
      </c>
      <c r="L19528">
        <v>0.12</v>
      </c>
      <c r="M19528" t="s">
        <v>319</v>
      </c>
      <c r="N19528" t="s">
        <v>26</v>
      </c>
      <c r="O19528">
        <v>0.36</v>
      </c>
      <c r="P19528" t="s">
        <v>656</v>
      </c>
      <c r="Q19528" t="s">
        <v>657</v>
      </c>
      <c r="R19528" t="s">
        <v>107</v>
      </c>
      <c r="S19528" t="s">
        <v>108</v>
      </c>
      <c r="T19528" t="s">
        <v>320</v>
      </c>
      <c r="U19528" t="s">
        <v>321</v>
      </c>
      <c r="V19528" t="s">
        <v>33</v>
      </c>
    </row>
    <row r="19529" spans="1:22">
      <c r="A19529" s="4">
        <v>46163</v>
      </c>
      <c r="B19529" t="s">
        <v>13469</v>
      </c>
      <c r="C19529" t="s">
        <v>104</v>
      </c>
      <c r="D19529">
        <v>2</v>
      </c>
      <c r="E19529">
        <v>51000</v>
      </c>
      <c r="F19529">
        <f>Table2[[#This Row],[Đơn Giá Chuẩn]]*Table2[[#This Row],[Tổng số lượng bán]]</f>
        <v>102000</v>
      </c>
      <c r="G19529">
        <v>0</v>
      </c>
      <c r="H19529">
        <f>Table2[[#This Row],[Doanh số bán]]-Table2[[#This Row],[Chiết khấu]]</f>
        <v>102000</v>
      </c>
      <c r="K19529" t="s">
        <v>24</v>
      </c>
      <c r="L19529">
        <v>0.12</v>
      </c>
      <c r="M19529" t="s">
        <v>319</v>
      </c>
      <c r="N19529" t="s">
        <v>26</v>
      </c>
      <c r="O19529">
        <v>0.24</v>
      </c>
      <c r="P19529" t="s">
        <v>588</v>
      </c>
      <c r="Q19529" t="s">
        <v>589</v>
      </c>
      <c r="R19529" t="s">
        <v>107</v>
      </c>
      <c r="S19529" t="s">
        <v>108</v>
      </c>
      <c r="T19529" t="s">
        <v>320</v>
      </c>
      <c r="U19529" t="s">
        <v>321</v>
      </c>
      <c r="V19529" t="s">
        <v>33</v>
      </c>
    </row>
    <row r="19530" spans="1:22">
      <c r="A19530" s="4">
        <v>46163</v>
      </c>
      <c r="B19530" t="s">
        <v>13470</v>
      </c>
      <c r="C19530" t="s">
        <v>23</v>
      </c>
      <c r="D19530">
        <v>1</v>
      </c>
      <c r="E19530">
        <v>32000</v>
      </c>
      <c r="F19530">
        <f>Table2[[#This Row],[Đơn Giá Chuẩn]]*Table2[[#This Row],[Tổng số lượng bán]]</f>
        <v>32000</v>
      </c>
      <c r="G19530">
        <v>0</v>
      </c>
      <c r="H19530">
        <f>Table2[[#This Row],[Doanh số bán]]-Table2[[#This Row],[Chiết khấu]]</f>
        <v>32000</v>
      </c>
      <c r="K19530" t="s">
        <v>24</v>
      </c>
      <c r="L19530">
        <v>0</v>
      </c>
      <c r="M19530" t="s">
        <v>319</v>
      </c>
      <c r="N19530" t="s">
        <v>26</v>
      </c>
      <c r="O19530">
        <v>0</v>
      </c>
      <c r="P19530" t="s">
        <v>963</v>
      </c>
      <c r="Q19530" t="s">
        <v>964</v>
      </c>
      <c r="R19530" t="s">
        <v>29</v>
      </c>
      <c r="S19530" t="s">
        <v>240</v>
      </c>
      <c r="T19530" t="s">
        <v>320</v>
      </c>
      <c r="U19530" t="s">
        <v>321</v>
      </c>
      <c r="V19530" t="s">
        <v>33</v>
      </c>
    </row>
    <row r="19531" spans="1:22">
      <c r="A19531" s="4">
        <v>46163</v>
      </c>
      <c r="B19531" t="s">
        <v>13471</v>
      </c>
      <c r="C19531" t="s">
        <v>23</v>
      </c>
      <c r="D19531">
        <v>1</v>
      </c>
      <c r="E19531">
        <v>21000</v>
      </c>
      <c r="F19531">
        <f>Table2[[#This Row],[Đơn Giá Chuẩn]]*Table2[[#This Row],[Tổng số lượng bán]]</f>
        <v>21000</v>
      </c>
      <c r="G19531">
        <v>0</v>
      </c>
      <c r="H19531">
        <f>Table2[[#This Row],[Doanh số bán]]-Table2[[#This Row],[Chiết khấu]]</f>
        <v>21000</v>
      </c>
      <c r="K19531" t="s">
        <v>24</v>
      </c>
      <c r="L19531">
        <v>0</v>
      </c>
      <c r="M19531" t="s">
        <v>319</v>
      </c>
      <c r="N19531" t="s">
        <v>26</v>
      </c>
      <c r="O19531">
        <v>0</v>
      </c>
      <c r="P19531" t="s">
        <v>27</v>
      </c>
      <c r="Q19531" t="s">
        <v>28</v>
      </c>
      <c r="R19531" t="s">
        <v>29</v>
      </c>
      <c r="S19531" t="s">
        <v>30</v>
      </c>
      <c r="T19531" t="s">
        <v>320</v>
      </c>
      <c r="U19531" t="s">
        <v>321</v>
      </c>
      <c r="V19531" t="s">
        <v>33</v>
      </c>
    </row>
    <row r="19532" spans="1:22">
      <c r="A19532" s="4">
        <v>46163</v>
      </c>
      <c r="B19532" t="s">
        <v>13472</v>
      </c>
      <c r="C19532" t="s">
        <v>155</v>
      </c>
      <c r="D19532">
        <v>8</v>
      </c>
      <c r="E19532">
        <v>177000</v>
      </c>
      <c r="F19532">
        <f>Table2[[#This Row],[Đơn Giá Chuẩn]]*Table2[[#This Row],[Tổng số lượng bán]]</f>
        <v>1416000</v>
      </c>
      <c r="G19532">
        <v>0</v>
      </c>
      <c r="H19532">
        <f>Table2[[#This Row],[Doanh số bán]]-Table2[[#This Row],[Chiết khấu]]</f>
        <v>1416000</v>
      </c>
      <c r="K19532" t="s">
        <v>24</v>
      </c>
      <c r="L19532">
        <v>0.25</v>
      </c>
      <c r="M19532" t="s">
        <v>319</v>
      </c>
      <c r="N19532" t="s">
        <v>26</v>
      </c>
      <c r="O19532">
        <v>2</v>
      </c>
      <c r="P19532" t="s">
        <v>12392</v>
      </c>
      <c r="Q19532" t="s">
        <v>12393</v>
      </c>
      <c r="R19532" t="s">
        <v>41</v>
      </c>
      <c r="S19532" t="s">
        <v>42</v>
      </c>
      <c r="T19532" t="s">
        <v>320</v>
      </c>
      <c r="U19532" t="s">
        <v>321</v>
      </c>
      <c r="V19532" t="s">
        <v>33</v>
      </c>
    </row>
    <row r="19533" spans="1:22">
      <c r="A19533" s="4">
        <v>46163</v>
      </c>
      <c r="B19533" t="s">
        <v>13473</v>
      </c>
      <c r="C19533" t="s">
        <v>23</v>
      </c>
      <c r="D19533">
        <v>1</v>
      </c>
      <c r="E19533">
        <v>47000</v>
      </c>
      <c r="F19533">
        <f>Table2[[#This Row],[Đơn Giá Chuẩn]]*Table2[[#This Row],[Tổng số lượng bán]]</f>
        <v>47000</v>
      </c>
      <c r="G19533">
        <v>0</v>
      </c>
      <c r="H19533">
        <f>Table2[[#This Row],[Doanh số bán]]-Table2[[#This Row],[Chiết khấu]]</f>
        <v>47000</v>
      </c>
      <c r="K19533" t="s">
        <v>24</v>
      </c>
      <c r="L19533">
        <v>0</v>
      </c>
      <c r="M19533" t="s">
        <v>319</v>
      </c>
      <c r="N19533" t="s">
        <v>26</v>
      </c>
      <c r="O19533">
        <v>0</v>
      </c>
      <c r="P19533" t="s">
        <v>876</v>
      </c>
      <c r="Q19533" t="s">
        <v>877</v>
      </c>
      <c r="R19533" t="s">
        <v>29</v>
      </c>
      <c r="S19533" t="s">
        <v>59</v>
      </c>
      <c r="T19533" t="s">
        <v>320</v>
      </c>
      <c r="U19533" t="s">
        <v>321</v>
      </c>
      <c r="V19533" t="s">
        <v>33</v>
      </c>
    </row>
    <row r="19534" spans="1:22">
      <c r="A19534" s="4">
        <v>46163</v>
      </c>
      <c r="B19534" t="s">
        <v>13474</v>
      </c>
      <c r="C19534" t="s">
        <v>23</v>
      </c>
      <c r="D19534">
        <v>1</v>
      </c>
      <c r="E19534">
        <v>25999.999999999996</v>
      </c>
      <c r="F19534">
        <f>Table2[[#This Row],[Đơn Giá Chuẩn]]*Table2[[#This Row],[Tổng số lượng bán]]</f>
        <v>25999.999999999996</v>
      </c>
      <c r="G19534">
        <v>0</v>
      </c>
      <c r="H19534">
        <f>Table2[[#This Row],[Doanh số bán]]-Table2[[#This Row],[Chiết khấu]]</f>
        <v>25999.999999999996</v>
      </c>
      <c r="K19534" t="s">
        <v>24</v>
      </c>
      <c r="L19534">
        <v>0</v>
      </c>
      <c r="M19534" t="s">
        <v>319</v>
      </c>
      <c r="N19534" t="s">
        <v>26</v>
      </c>
      <c r="O19534">
        <v>0</v>
      </c>
      <c r="P19534" t="s">
        <v>47</v>
      </c>
      <c r="Q19534" t="s">
        <v>48</v>
      </c>
      <c r="R19534" t="s">
        <v>29</v>
      </c>
      <c r="S19534" t="s">
        <v>30</v>
      </c>
      <c r="T19534" t="s">
        <v>320</v>
      </c>
      <c r="U19534" t="s">
        <v>321</v>
      </c>
      <c r="V19534" t="s">
        <v>33</v>
      </c>
    </row>
    <row r="19535" spans="1:22">
      <c r="A19535" s="4">
        <v>46163</v>
      </c>
      <c r="B19535" t="s">
        <v>13475</v>
      </c>
      <c r="C19535" t="s">
        <v>23</v>
      </c>
      <c r="D19535">
        <v>1</v>
      </c>
      <c r="E19535">
        <v>25999.999999999996</v>
      </c>
      <c r="F19535">
        <f>Table2[[#This Row],[Đơn Giá Chuẩn]]*Table2[[#This Row],[Tổng số lượng bán]]</f>
        <v>25999.999999999996</v>
      </c>
      <c r="G19535">
        <v>0</v>
      </c>
      <c r="H19535">
        <f>Table2[[#This Row],[Doanh số bán]]-Table2[[#This Row],[Chiết khấu]]</f>
        <v>25999.999999999996</v>
      </c>
      <c r="K19535" t="s">
        <v>24</v>
      </c>
      <c r="L19535">
        <v>0</v>
      </c>
      <c r="M19535" t="s">
        <v>319</v>
      </c>
      <c r="N19535" t="s">
        <v>26</v>
      </c>
      <c r="O19535">
        <v>0</v>
      </c>
      <c r="P19535" t="s">
        <v>47</v>
      </c>
      <c r="Q19535" t="s">
        <v>48</v>
      </c>
      <c r="R19535" t="s">
        <v>29</v>
      </c>
      <c r="S19535" t="s">
        <v>30</v>
      </c>
      <c r="T19535" t="s">
        <v>320</v>
      </c>
      <c r="U19535" t="s">
        <v>321</v>
      </c>
      <c r="V19535" t="s">
        <v>33</v>
      </c>
    </row>
    <row r="19536" spans="1:22">
      <c r="A19536" s="4">
        <v>46163</v>
      </c>
      <c r="B19536" t="s">
        <v>13476</v>
      </c>
      <c r="C19536" t="s">
        <v>155</v>
      </c>
      <c r="D19536">
        <v>1</v>
      </c>
      <c r="E19536">
        <v>422000</v>
      </c>
      <c r="F19536">
        <f>Table2[[#This Row],[Đơn Giá Chuẩn]]*Table2[[#This Row],[Tổng số lượng bán]]</f>
        <v>422000</v>
      </c>
      <c r="G19536">
        <v>0</v>
      </c>
      <c r="H19536">
        <f>Table2[[#This Row],[Doanh số bán]]-Table2[[#This Row],[Chiết khấu]]</f>
        <v>422000</v>
      </c>
      <c r="K19536" t="s">
        <v>24</v>
      </c>
      <c r="L19536">
        <v>1</v>
      </c>
      <c r="M19536" t="s">
        <v>25</v>
      </c>
      <c r="N19536" t="s">
        <v>26</v>
      </c>
      <c r="O19536">
        <v>1</v>
      </c>
      <c r="P19536" t="s">
        <v>12322</v>
      </c>
      <c r="Q19536" t="s">
        <v>12323</v>
      </c>
      <c r="R19536" t="s">
        <v>41</v>
      </c>
      <c r="S19536" t="s">
        <v>42</v>
      </c>
      <c r="T19536" t="s">
        <v>31</v>
      </c>
      <c r="U19536" t="s">
        <v>32</v>
      </c>
      <c r="V19536" t="s">
        <v>33</v>
      </c>
    </row>
    <row r="19537" spans="1:22">
      <c r="A19537" s="4">
        <v>46163</v>
      </c>
      <c r="B19537" t="s">
        <v>13477</v>
      </c>
      <c r="C19537" t="s">
        <v>23</v>
      </c>
      <c r="D19537">
        <v>1</v>
      </c>
      <c r="E19537">
        <v>25999.999999999996</v>
      </c>
      <c r="F19537">
        <f>Table2[[#This Row],[Đơn Giá Chuẩn]]*Table2[[#This Row],[Tổng số lượng bán]]</f>
        <v>25999.999999999996</v>
      </c>
      <c r="G19537">
        <v>8889</v>
      </c>
      <c r="H19537">
        <f>Table2[[#This Row],[Doanh số bán]]-Table2[[#This Row],[Chiết khấu]]</f>
        <v>17110.999999999996</v>
      </c>
      <c r="K19537" t="s">
        <v>24</v>
      </c>
      <c r="L19537">
        <v>0</v>
      </c>
      <c r="M19537" t="s">
        <v>25</v>
      </c>
      <c r="N19537" t="s">
        <v>26</v>
      </c>
      <c r="O19537">
        <v>0</v>
      </c>
      <c r="P19537" t="s">
        <v>47</v>
      </c>
      <c r="Q19537" t="s">
        <v>48</v>
      </c>
      <c r="R19537" t="s">
        <v>29</v>
      </c>
      <c r="S19537" t="s">
        <v>30</v>
      </c>
      <c r="T19537" t="s">
        <v>31</v>
      </c>
      <c r="U19537" t="s">
        <v>32</v>
      </c>
      <c r="V19537" t="s">
        <v>33</v>
      </c>
    </row>
    <row r="19538" spans="1:22">
      <c r="A19538" s="4">
        <v>46163</v>
      </c>
      <c r="B19538" t="s">
        <v>13477</v>
      </c>
      <c r="C19538" t="s">
        <v>23</v>
      </c>
      <c r="D19538">
        <v>1</v>
      </c>
      <c r="E19538">
        <v>21000</v>
      </c>
      <c r="F19538">
        <f>Table2[[#This Row],[Đơn Giá Chuẩn]]*Table2[[#This Row],[Tổng số lượng bán]]</f>
        <v>21000</v>
      </c>
      <c r="G19538">
        <v>7037</v>
      </c>
      <c r="H19538">
        <f>Table2[[#This Row],[Doanh số bán]]-Table2[[#This Row],[Chiết khấu]]</f>
        <v>13963</v>
      </c>
      <c r="K19538" t="s">
        <v>24</v>
      </c>
      <c r="L19538">
        <v>0</v>
      </c>
      <c r="M19538" t="s">
        <v>25</v>
      </c>
      <c r="N19538" t="s">
        <v>26</v>
      </c>
      <c r="O19538">
        <v>0</v>
      </c>
      <c r="P19538" t="s">
        <v>27</v>
      </c>
      <c r="Q19538" t="s">
        <v>28</v>
      </c>
      <c r="R19538" t="s">
        <v>29</v>
      </c>
      <c r="S19538" t="s">
        <v>30</v>
      </c>
      <c r="T19538" t="s">
        <v>31</v>
      </c>
      <c r="U19538" t="s">
        <v>32</v>
      </c>
      <c r="V19538" t="s">
        <v>33</v>
      </c>
    </row>
    <row r="19539" spans="1:22">
      <c r="A19539" s="4">
        <v>46163</v>
      </c>
      <c r="B19539" t="s">
        <v>13478</v>
      </c>
      <c r="C19539" t="s">
        <v>23</v>
      </c>
      <c r="D19539">
        <v>1</v>
      </c>
      <c r="E19539">
        <v>25999.999999999996</v>
      </c>
      <c r="F19539">
        <f>Table2[[#This Row],[Đơn Giá Chuẩn]]*Table2[[#This Row],[Tổng số lượng bán]]</f>
        <v>25999.999999999996</v>
      </c>
      <c r="G19539">
        <v>8889</v>
      </c>
      <c r="H19539">
        <f>Table2[[#This Row],[Doanh số bán]]-Table2[[#This Row],[Chiết khấu]]</f>
        <v>17110.999999999996</v>
      </c>
      <c r="K19539" t="s">
        <v>24</v>
      </c>
      <c r="L19539">
        <v>0</v>
      </c>
      <c r="M19539" t="s">
        <v>25</v>
      </c>
      <c r="N19539" t="s">
        <v>26</v>
      </c>
      <c r="O19539">
        <v>0</v>
      </c>
      <c r="P19539" t="s">
        <v>47</v>
      </c>
      <c r="Q19539" t="s">
        <v>48</v>
      </c>
      <c r="R19539" t="s">
        <v>29</v>
      </c>
      <c r="S19539" t="s">
        <v>30</v>
      </c>
      <c r="T19539" t="s">
        <v>31</v>
      </c>
      <c r="U19539" t="s">
        <v>32</v>
      </c>
      <c r="V19539" t="s">
        <v>33</v>
      </c>
    </row>
    <row r="19540" spans="1:22">
      <c r="A19540" s="4">
        <v>46163</v>
      </c>
      <c r="B19540" t="s">
        <v>13479</v>
      </c>
      <c r="C19540" t="s">
        <v>23</v>
      </c>
      <c r="D19540">
        <v>1</v>
      </c>
      <c r="E19540">
        <v>25999.999999999996</v>
      </c>
      <c r="F19540">
        <f>Table2[[#This Row],[Đơn Giá Chuẩn]]*Table2[[#This Row],[Tổng số lượng bán]]</f>
        <v>25999.999999999996</v>
      </c>
      <c r="G19540">
        <v>8889</v>
      </c>
      <c r="H19540">
        <f>Table2[[#This Row],[Doanh số bán]]-Table2[[#This Row],[Chiết khấu]]</f>
        <v>17110.999999999996</v>
      </c>
      <c r="K19540" t="s">
        <v>24</v>
      </c>
      <c r="L19540">
        <v>0</v>
      </c>
      <c r="M19540" t="s">
        <v>25</v>
      </c>
      <c r="N19540" t="s">
        <v>26</v>
      </c>
      <c r="O19540">
        <v>0</v>
      </c>
      <c r="P19540" t="s">
        <v>47</v>
      </c>
      <c r="Q19540" t="s">
        <v>48</v>
      </c>
      <c r="R19540" t="s">
        <v>29</v>
      </c>
      <c r="S19540" t="s">
        <v>30</v>
      </c>
      <c r="T19540" t="s">
        <v>31</v>
      </c>
      <c r="U19540" t="s">
        <v>32</v>
      </c>
      <c r="V19540" t="s">
        <v>33</v>
      </c>
    </row>
    <row r="19541" spans="1:22">
      <c r="A19541" s="4">
        <v>46163</v>
      </c>
      <c r="B19541" t="s">
        <v>13480</v>
      </c>
      <c r="C19541" t="s">
        <v>23</v>
      </c>
      <c r="D19541">
        <v>1</v>
      </c>
      <c r="E19541">
        <v>25999.999999999996</v>
      </c>
      <c r="F19541">
        <f>Table2[[#This Row],[Đơn Giá Chuẩn]]*Table2[[#This Row],[Tổng số lượng bán]]</f>
        <v>25999.999999999996</v>
      </c>
      <c r="G19541">
        <v>8889</v>
      </c>
      <c r="H19541">
        <f>Table2[[#This Row],[Doanh số bán]]-Table2[[#This Row],[Chiết khấu]]</f>
        <v>17110.999999999996</v>
      </c>
      <c r="K19541" t="s">
        <v>24</v>
      </c>
      <c r="L19541">
        <v>0</v>
      </c>
      <c r="M19541" t="s">
        <v>25</v>
      </c>
      <c r="N19541" t="s">
        <v>26</v>
      </c>
      <c r="O19541">
        <v>0</v>
      </c>
      <c r="P19541" t="s">
        <v>47</v>
      </c>
      <c r="Q19541" t="s">
        <v>48</v>
      </c>
      <c r="R19541" t="s">
        <v>29</v>
      </c>
      <c r="S19541" t="s">
        <v>30</v>
      </c>
      <c r="T19541" t="s">
        <v>31</v>
      </c>
      <c r="U19541" t="s">
        <v>32</v>
      </c>
      <c r="V19541" t="s">
        <v>33</v>
      </c>
    </row>
    <row r="19542" spans="1:22">
      <c r="A19542" s="4">
        <v>46163</v>
      </c>
      <c r="B19542" t="s">
        <v>13481</v>
      </c>
      <c r="C19542" t="s">
        <v>23</v>
      </c>
      <c r="D19542">
        <v>1</v>
      </c>
      <c r="E19542">
        <v>25999.999999999996</v>
      </c>
      <c r="F19542">
        <f>Table2[[#This Row],[Đơn Giá Chuẩn]]*Table2[[#This Row],[Tổng số lượng bán]]</f>
        <v>25999.999999999996</v>
      </c>
      <c r="G19542">
        <v>8889</v>
      </c>
      <c r="H19542">
        <f>Table2[[#This Row],[Doanh số bán]]-Table2[[#This Row],[Chiết khấu]]</f>
        <v>17110.999999999996</v>
      </c>
      <c r="K19542" t="s">
        <v>24</v>
      </c>
      <c r="L19542">
        <v>0</v>
      </c>
      <c r="M19542" t="s">
        <v>25</v>
      </c>
      <c r="N19542" t="s">
        <v>26</v>
      </c>
      <c r="O19542">
        <v>0</v>
      </c>
      <c r="P19542" t="s">
        <v>47</v>
      </c>
      <c r="Q19542" t="s">
        <v>48</v>
      </c>
      <c r="R19542" t="s">
        <v>29</v>
      </c>
      <c r="S19542" t="s">
        <v>30</v>
      </c>
      <c r="T19542" t="s">
        <v>31</v>
      </c>
      <c r="U19542" t="s">
        <v>32</v>
      </c>
      <c r="V19542" t="s">
        <v>33</v>
      </c>
    </row>
    <row r="19543" spans="1:22">
      <c r="A19543" s="4">
        <v>46163</v>
      </c>
      <c r="B19543" t="s">
        <v>13482</v>
      </c>
      <c r="C19543" t="s">
        <v>23</v>
      </c>
      <c r="D19543">
        <v>2</v>
      </c>
      <c r="E19543">
        <v>21000</v>
      </c>
      <c r="F19543">
        <f>Table2[[#This Row],[Đơn Giá Chuẩn]]*Table2[[#This Row],[Tổng số lượng bán]]</f>
        <v>42000</v>
      </c>
      <c r="G19543">
        <v>14074</v>
      </c>
      <c r="H19543">
        <f>Table2[[#This Row],[Doanh số bán]]-Table2[[#This Row],[Chiết khấu]]</f>
        <v>27926</v>
      </c>
      <c r="K19543" t="s">
        <v>24</v>
      </c>
      <c r="L19543">
        <v>0</v>
      </c>
      <c r="M19543" t="s">
        <v>25</v>
      </c>
      <c r="N19543" t="s">
        <v>26</v>
      </c>
      <c r="O19543">
        <v>0</v>
      </c>
      <c r="P19543" t="s">
        <v>27</v>
      </c>
      <c r="Q19543" t="s">
        <v>28</v>
      </c>
      <c r="R19543" t="s">
        <v>29</v>
      </c>
      <c r="S19543" t="s">
        <v>30</v>
      </c>
      <c r="T19543" t="s">
        <v>31</v>
      </c>
      <c r="U19543" t="s">
        <v>32</v>
      </c>
      <c r="V19543" t="s">
        <v>33</v>
      </c>
    </row>
    <row r="19544" spans="1:22">
      <c r="A19544" s="4">
        <v>46163</v>
      </c>
      <c r="B19544" t="s">
        <v>13483</v>
      </c>
      <c r="C19544" t="s">
        <v>23</v>
      </c>
      <c r="D19544">
        <v>1</v>
      </c>
      <c r="E19544">
        <v>21000</v>
      </c>
      <c r="F19544">
        <f>Table2[[#This Row],[Đơn Giá Chuẩn]]*Table2[[#This Row],[Tổng số lượng bán]]</f>
        <v>21000</v>
      </c>
      <c r="G19544">
        <v>7037</v>
      </c>
      <c r="H19544">
        <f>Table2[[#This Row],[Doanh số bán]]-Table2[[#This Row],[Chiết khấu]]</f>
        <v>13963</v>
      </c>
      <c r="K19544" t="s">
        <v>24</v>
      </c>
      <c r="L19544">
        <v>0</v>
      </c>
      <c r="M19544" t="s">
        <v>25</v>
      </c>
      <c r="N19544" t="s">
        <v>26</v>
      </c>
      <c r="O19544">
        <v>0</v>
      </c>
      <c r="P19544" t="s">
        <v>27</v>
      </c>
      <c r="Q19544" t="s">
        <v>28</v>
      </c>
      <c r="R19544" t="s">
        <v>29</v>
      </c>
      <c r="S19544" t="s">
        <v>30</v>
      </c>
      <c r="T19544" t="s">
        <v>31</v>
      </c>
      <c r="U19544" t="s">
        <v>32</v>
      </c>
      <c r="V19544" t="s">
        <v>33</v>
      </c>
    </row>
    <row r="19545" spans="1:22">
      <c r="A19545" s="4">
        <v>46163</v>
      </c>
      <c r="B19545" t="s">
        <v>13484</v>
      </c>
      <c r="C19545" t="s">
        <v>23</v>
      </c>
      <c r="D19545">
        <v>1</v>
      </c>
      <c r="E19545">
        <v>25999.999999999996</v>
      </c>
      <c r="F19545">
        <f>Table2[[#This Row],[Đơn Giá Chuẩn]]*Table2[[#This Row],[Tổng số lượng bán]]</f>
        <v>25999.999999999996</v>
      </c>
      <c r="G19545">
        <v>0</v>
      </c>
      <c r="H19545">
        <f>Table2[[#This Row],[Doanh số bán]]-Table2[[#This Row],[Chiết khấu]]</f>
        <v>25999.999999999996</v>
      </c>
      <c r="K19545" t="s">
        <v>24</v>
      </c>
      <c r="L19545">
        <v>0</v>
      </c>
      <c r="M19545" t="s">
        <v>25</v>
      </c>
      <c r="N19545" t="s">
        <v>26</v>
      </c>
      <c r="O19545">
        <v>0</v>
      </c>
      <c r="P19545" t="s">
        <v>47</v>
      </c>
      <c r="Q19545" t="s">
        <v>48</v>
      </c>
      <c r="R19545" t="s">
        <v>29</v>
      </c>
      <c r="S19545" t="s">
        <v>30</v>
      </c>
      <c r="T19545" t="s">
        <v>31</v>
      </c>
      <c r="U19545" t="s">
        <v>32</v>
      </c>
      <c r="V19545" t="s">
        <v>33</v>
      </c>
    </row>
    <row r="19546" spans="1:22">
      <c r="A19546" s="4">
        <v>46163</v>
      </c>
      <c r="B19546" t="s">
        <v>13485</v>
      </c>
      <c r="C19546" t="s">
        <v>23</v>
      </c>
      <c r="D19546">
        <v>1</v>
      </c>
      <c r="E19546">
        <v>21000</v>
      </c>
      <c r="F19546">
        <f>Table2[[#This Row],[Đơn Giá Chuẩn]]*Table2[[#This Row],[Tổng số lượng bán]]</f>
        <v>21000</v>
      </c>
      <c r="G19546">
        <v>7037</v>
      </c>
      <c r="H19546">
        <f>Table2[[#This Row],[Doanh số bán]]-Table2[[#This Row],[Chiết khấu]]</f>
        <v>13963</v>
      </c>
      <c r="K19546" t="s">
        <v>24</v>
      </c>
      <c r="L19546">
        <v>0</v>
      </c>
      <c r="M19546" t="s">
        <v>25</v>
      </c>
      <c r="N19546" t="s">
        <v>26</v>
      </c>
      <c r="O19546">
        <v>0</v>
      </c>
      <c r="P19546" t="s">
        <v>27</v>
      </c>
      <c r="Q19546" t="s">
        <v>28</v>
      </c>
      <c r="R19546" t="s">
        <v>29</v>
      </c>
      <c r="S19546" t="s">
        <v>30</v>
      </c>
      <c r="T19546" t="s">
        <v>31</v>
      </c>
      <c r="U19546" t="s">
        <v>32</v>
      </c>
      <c r="V19546" t="s">
        <v>33</v>
      </c>
    </row>
    <row r="19547" spans="1:22">
      <c r="A19547" s="4">
        <v>46163</v>
      </c>
      <c r="B19547" t="s">
        <v>13486</v>
      </c>
      <c r="C19547" t="s">
        <v>23</v>
      </c>
      <c r="D19547">
        <v>1</v>
      </c>
      <c r="E19547">
        <v>21000</v>
      </c>
      <c r="F19547">
        <f>Table2[[#This Row],[Đơn Giá Chuẩn]]*Table2[[#This Row],[Tổng số lượng bán]]</f>
        <v>21000</v>
      </c>
      <c r="G19547">
        <v>0</v>
      </c>
      <c r="H19547">
        <f>Table2[[#This Row],[Doanh số bán]]-Table2[[#This Row],[Chiết khấu]]</f>
        <v>21000</v>
      </c>
      <c r="K19547" t="s">
        <v>24</v>
      </c>
      <c r="L19547">
        <v>0</v>
      </c>
      <c r="M19547" t="s">
        <v>25</v>
      </c>
      <c r="N19547" t="s">
        <v>26</v>
      </c>
      <c r="O19547">
        <v>0</v>
      </c>
      <c r="P19547" t="s">
        <v>27</v>
      </c>
      <c r="Q19547" t="s">
        <v>28</v>
      </c>
      <c r="R19547" t="s">
        <v>29</v>
      </c>
      <c r="S19547" t="s">
        <v>30</v>
      </c>
      <c r="T19547" t="s">
        <v>31</v>
      </c>
      <c r="U19547" t="s">
        <v>32</v>
      </c>
      <c r="V19547" t="s">
        <v>33</v>
      </c>
    </row>
    <row r="19548" spans="1:22">
      <c r="A19548" s="4">
        <v>46163</v>
      </c>
      <c r="B19548" t="s">
        <v>13487</v>
      </c>
      <c r="C19548" t="s">
        <v>23</v>
      </c>
      <c r="D19548">
        <v>1</v>
      </c>
      <c r="E19548">
        <v>32000</v>
      </c>
      <c r="F19548">
        <f>Table2[[#This Row],[Đơn Giá Chuẩn]]*Table2[[#This Row],[Tổng số lượng bán]]</f>
        <v>32000</v>
      </c>
      <c r="G19548">
        <v>11111</v>
      </c>
      <c r="H19548">
        <f>Table2[[#This Row],[Doanh số bán]]-Table2[[#This Row],[Chiết khấu]]</f>
        <v>20889</v>
      </c>
      <c r="K19548" t="s">
        <v>24</v>
      </c>
      <c r="L19548">
        <v>0</v>
      </c>
      <c r="M19548" t="s">
        <v>25</v>
      </c>
      <c r="N19548" t="s">
        <v>26</v>
      </c>
      <c r="O19548">
        <v>0</v>
      </c>
      <c r="P19548" t="s">
        <v>120</v>
      </c>
      <c r="Q19548" t="s">
        <v>121</v>
      </c>
      <c r="R19548" t="s">
        <v>29</v>
      </c>
      <c r="S19548" t="s">
        <v>30</v>
      </c>
      <c r="T19548" t="s">
        <v>31</v>
      </c>
      <c r="U19548" t="s">
        <v>32</v>
      </c>
      <c r="V19548" t="s">
        <v>33</v>
      </c>
    </row>
    <row r="19549" spans="1:22">
      <c r="A19549" s="4">
        <v>46163</v>
      </c>
      <c r="B19549" t="s">
        <v>13488</v>
      </c>
      <c r="C19549" t="s">
        <v>23</v>
      </c>
      <c r="D19549">
        <v>1</v>
      </c>
      <c r="E19549">
        <v>25999.999999999996</v>
      </c>
      <c r="F19549">
        <f>Table2[[#This Row],[Đơn Giá Chuẩn]]*Table2[[#This Row],[Tổng số lượng bán]]</f>
        <v>25999.999999999996</v>
      </c>
      <c r="G19549">
        <v>8889</v>
      </c>
      <c r="H19549">
        <f>Table2[[#This Row],[Doanh số bán]]-Table2[[#This Row],[Chiết khấu]]</f>
        <v>17110.999999999996</v>
      </c>
      <c r="K19549" t="s">
        <v>24</v>
      </c>
      <c r="L19549">
        <v>0</v>
      </c>
      <c r="M19549" t="s">
        <v>25</v>
      </c>
      <c r="N19549" t="s">
        <v>26</v>
      </c>
      <c r="O19549">
        <v>0</v>
      </c>
      <c r="P19549" t="s">
        <v>47</v>
      </c>
      <c r="Q19549" t="s">
        <v>48</v>
      </c>
      <c r="R19549" t="s">
        <v>29</v>
      </c>
      <c r="S19549" t="s">
        <v>30</v>
      </c>
      <c r="T19549" t="s">
        <v>31</v>
      </c>
      <c r="U19549" t="s">
        <v>32</v>
      </c>
      <c r="V19549" t="s">
        <v>33</v>
      </c>
    </row>
    <row r="19550" spans="1:22">
      <c r="A19550" s="4">
        <v>46163</v>
      </c>
      <c r="B19550" t="s">
        <v>13489</v>
      </c>
      <c r="C19550" t="s">
        <v>23</v>
      </c>
      <c r="D19550">
        <v>2</v>
      </c>
      <c r="E19550">
        <v>25999.999999999996</v>
      </c>
      <c r="F19550">
        <f>Table2[[#This Row],[Đơn Giá Chuẩn]]*Table2[[#This Row],[Tổng số lượng bán]]</f>
        <v>51999.999999999993</v>
      </c>
      <c r="G19550">
        <v>0</v>
      </c>
      <c r="H19550">
        <f>Table2[[#This Row],[Doanh số bán]]-Table2[[#This Row],[Chiết khấu]]</f>
        <v>51999.999999999993</v>
      </c>
      <c r="K19550" t="s">
        <v>24</v>
      </c>
      <c r="L19550">
        <v>0</v>
      </c>
      <c r="M19550" t="s">
        <v>25</v>
      </c>
      <c r="N19550" t="s">
        <v>26</v>
      </c>
      <c r="O19550">
        <v>0</v>
      </c>
      <c r="P19550" t="s">
        <v>47</v>
      </c>
      <c r="Q19550" t="s">
        <v>48</v>
      </c>
      <c r="R19550" t="s">
        <v>29</v>
      </c>
      <c r="S19550" t="s">
        <v>30</v>
      </c>
      <c r="T19550" t="s">
        <v>31</v>
      </c>
      <c r="U19550" t="s">
        <v>32</v>
      </c>
      <c r="V19550" t="s">
        <v>33</v>
      </c>
    </row>
    <row r="19551" spans="1:22">
      <c r="A19551" s="4">
        <v>46163</v>
      </c>
      <c r="B19551" t="s">
        <v>13490</v>
      </c>
      <c r="C19551" t="s">
        <v>23</v>
      </c>
      <c r="D19551">
        <v>1</v>
      </c>
      <c r="E19551">
        <v>25999.999999999996</v>
      </c>
      <c r="F19551">
        <f>Table2[[#This Row],[Đơn Giá Chuẩn]]*Table2[[#This Row],[Tổng số lượng bán]]</f>
        <v>25999.999999999996</v>
      </c>
      <c r="G19551">
        <v>8889</v>
      </c>
      <c r="H19551">
        <f>Table2[[#This Row],[Doanh số bán]]-Table2[[#This Row],[Chiết khấu]]</f>
        <v>17110.999999999996</v>
      </c>
      <c r="K19551" t="s">
        <v>24</v>
      </c>
      <c r="L19551">
        <v>0</v>
      </c>
      <c r="M19551" t="s">
        <v>25</v>
      </c>
      <c r="N19551" t="s">
        <v>26</v>
      </c>
      <c r="O19551">
        <v>0</v>
      </c>
      <c r="P19551" t="s">
        <v>47</v>
      </c>
      <c r="Q19551" t="s">
        <v>48</v>
      </c>
      <c r="R19551" t="s">
        <v>29</v>
      </c>
      <c r="S19551" t="s">
        <v>30</v>
      </c>
      <c r="T19551" t="s">
        <v>31</v>
      </c>
      <c r="U19551" t="s">
        <v>32</v>
      </c>
      <c r="V19551" t="s">
        <v>33</v>
      </c>
    </row>
    <row r="19552" spans="1:22">
      <c r="A19552" s="4">
        <v>46163</v>
      </c>
      <c r="B19552" t="s">
        <v>13491</v>
      </c>
      <c r="C19552" t="s">
        <v>23</v>
      </c>
      <c r="D19552">
        <v>1</v>
      </c>
      <c r="E19552">
        <v>47000</v>
      </c>
      <c r="F19552">
        <f>Table2[[#This Row],[Đơn Giá Chuẩn]]*Table2[[#This Row],[Tổng số lượng bán]]</f>
        <v>47000</v>
      </c>
      <c r="G19552">
        <v>0</v>
      </c>
      <c r="H19552">
        <f>Table2[[#This Row],[Doanh số bán]]-Table2[[#This Row],[Chiết khấu]]</f>
        <v>47000</v>
      </c>
      <c r="K19552" t="s">
        <v>24</v>
      </c>
      <c r="L19552">
        <v>0</v>
      </c>
      <c r="M19552" t="s">
        <v>25</v>
      </c>
      <c r="N19552" t="s">
        <v>26</v>
      </c>
      <c r="O19552">
        <v>0</v>
      </c>
      <c r="P19552" t="s">
        <v>5363</v>
      </c>
      <c r="Q19552" t="s">
        <v>5364</v>
      </c>
      <c r="R19552" t="s">
        <v>29</v>
      </c>
      <c r="S19552" t="s">
        <v>59</v>
      </c>
      <c r="T19552" t="s">
        <v>31</v>
      </c>
      <c r="U19552" t="s">
        <v>32</v>
      </c>
      <c r="V19552" t="s">
        <v>33</v>
      </c>
    </row>
    <row r="19553" spans="1:22">
      <c r="A19553" s="4">
        <v>46163</v>
      </c>
      <c r="B19553" t="s">
        <v>13491</v>
      </c>
      <c r="C19553" t="s">
        <v>23</v>
      </c>
      <c r="D19553">
        <v>1</v>
      </c>
      <c r="E19553">
        <v>27000</v>
      </c>
      <c r="F19553">
        <f>Table2[[#This Row],[Đơn Giá Chuẩn]]*Table2[[#This Row],[Tổng số lượng bán]]</f>
        <v>27000</v>
      </c>
      <c r="G19553">
        <v>0</v>
      </c>
      <c r="H19553">
        <f>Table2[[#This Row],[Doanh số bán]]-Table2[[#This Row],[Chiết khấu]]</f>
        <v>27000</v>
      </c>
      <c r="K19553" t="s">
        <v>24</v>
      </c>
      <c r="L19553">
        <v>0</v>
      </c>
      <c r="M19553" t="s">
        <v>25</v>
      </c>
      <c r="N19553" t="s">
        <v>26</v>
      </c>
      <c r="O19553">
        <v>0</v>
      </c>
      <c r="P19553" t="s">
        <v>238</v>
      </c>
      <c r="Q19553" t="s">
        <v>239</v>
      </c>
      <c r="R19553" t="s">
        <v>29</v>
      </c>
      <c r="S19553" t="s">
        <v>240</v>
      </c>
      <c r="T19553" t="s">
        <v>31</v>
      </c>
      <c r="U19553" t="s">
        <v>32</v>
      </c>
      <c r="V19553" t="s">
        <v>33</v>
      </c>
    </row>
    <row r="19554" spans="1:22">
      <c r="A19554" s="4">
        <v>46163</v>
      </c>
      <c r="B19554" t="s">
        <v>13491</v>
      </c>
      <c r="C19554" t="s">
        <v>23</v>
      </c>
      <c r="D19554">
        <v>1</v>
      </c>
      <c r="E19554">
        <v>21000</v>
      </c>
      <c r="F19554">
        <f>Table2[[#This Row],[Đơn Giá Chuẩn]]*Table2[[#This Row],[Tổng số lượng bán]]</f>
        <v>21000</v>
      </c>
      <c r="G19554">
        <v>0</v>
      </c>
      <c r="H19554">
        <f>Table2[[#This Row],[Doanh số bán]]-Table2[[#This Row],[Chiết khấu]]</f>
        <v>21000</v>
      </c>
      <c r="K19554" t="s">
        <v>24</v>
      </c>
      <c r="L19554">
        <v>0</v>
      </c>
      <c r="M19554" t="s">
        <v>25</v>
      </c>
      <c r="N19554" t="s">
        <v>26</v>
      </c>
      <c r="O19554">
        <v>0</v>
      </c>
      <c r="P19554" t="s">
        <v>27</v>
      </c>
      <c r="Q19554" t="s">
        <v>28</v>
      </c>
      <c r="R19554" t="s">
        <v>29</v>
      </c>
      <c r="S19554" t="s">
        <v>30</v>
      </c>
      <c r="T19554" t="s">
        <v>31</v>
      </c>
      <c r="U19554" t="s">
        <v>32</v>
      </c>
      <c r="V19554" t="s">
        <v>33</v>
      </c>
    </row>
    <row r="19555" spans="1:22">
      <c r="A19555" s="4">
        <v>46163</v>
      </c>
      <c r="B19555" t="s">
        <v>13492</v>
      </c>
      <c r="C19555" t="s">
        <v>23</v>
      </c>
      <c r="D19555">
        <v>1</v>
      </c>
      <c r="E19555">
        <v>25999.999999999996</v>
      </c>
      <c r="F19555">
        <f>Table2[[#This Row],[Đơn Giá Chuẩn]]*Table2[[#This Row],[Tổng số lượng bán]]</f>
        <v>25999.999999999996</v>
      </c>
      <c r="G19555">
        <v>0</v>
      </c>
      <c r="H19555">
        <f>Table2[[#This Row],[Doanh số bán]]-Table2[[#This Row],[Chiết khấu]]</f>
        <v>25999.999999999996</v>
      </c>
      <c r="K19555" t="s">
        <v>24</v>
      </c>
      <c r="L19555">
        <v>0</v>
      </c>
      <c r="M19555" t="s">
        <v>25</v>
      </c>
      <c r="N19555" t="s">
        <v>26</v>
      </c>
      <c r="O19555">
        <v>0</v>
      </c>
      <c r="P19555" t="s">
        <v>47</v>
      </c>
      <c r="Q19555" t="s">
        <v>48</v>
      </c>
      <c r="R19555" t="s">
        <v>29</v>
      </c>
      <c r="S19555" t="s">
        <v>30</v>
      </c>
      <c r="T19555" t="s">
        <v>31</v>
      </c>
      <c r="U19555" t="s">
        <v>32</v>
      </c>
      <c r="V19555" t="s">
        <v>33</v>
      </c>
    </row>
    <row r="19556" spans="1:22">
      <c r="A19556" s="4">
        <v>46163</v>
      </c>
      <c r="B19556" t="s">
        <v>13493</v>
      </c>
      <c r="C19556" t="s">
        <v>155</v>
      </c>
      <c r="D19556">
        <v>2</v>
      </c>
      <c r="E19556">
        <v>187000</v>
      </c>
      <c r="F19556">
        <f>Table2[[#This Row],[Đơn Giá Chuẩn]]*Table2[[#This Row],[Tổng số lượng bán]]</f>
        <v>374000</v>
      </c>
      <c r="G19556">
        <v>0</v>
      </c>
      <c r="H19556">
        <f>Table2[[#This Row],[Doanh số bán]]-Table2[[#This Row],[Chiết khấu]]</f>
        <v>374000</v>
      </c>
      <c r="K19556" t="s">
        <v>24</v>
      </c>
      <c r="L19556">
        <v>0.5</v>
      </c>
      <c r="M19556" t="s">
        <v>25</v>
      </c>
      <c r="N19556" t="s">
        <v>26</v>
      </c>
      <c r="O19556">
        <v>1</v>
      </c>
      <c r="P19556" t="s">
        <v>12686</v>
      </c>
      <c r="Q19556" t="s">
        <v>12687</v>
      </c>
      <c r="R19556" t="s">
        <v>41</v>
      </c>
      <c r="S19556" t="s">
        <v>42</v>
      </c>
      <c r="T19556" t="s">
        <v>31</v>
      </c>
      <c r="U19556" t="s">
        <v>32</v>
      </c>
      <c r="V19556" t="s">
        <v>33</v>
      </c>
    </row>
    <row r="19557" spans="1:22">
      <c r="A19557" s="4">
        <v>46163</v>
      </c>
      <c r="B19557" t="s">
        <v>13493</v>
      </c>
      <c r="C19557" t="s">
        <v>155</v>
      </c>
      <c r="D19557">
        <v>7</v>
      </c>
      <c r="E19557">
        <v>177000</v>
      </c>
      <c r="F19557">
        <f>Table2[[#This Row],[Đơn Giá Chuẩn]]*Table2[[#This Row],[Tổng số lượng bán]]</f>
        <v>1239000</v>
      </c>
      <c r="G19557">
        <v>0</v>
      </c>
      <c r="H19557">
        <f>Table2[[#This Row],[Doanh số bán]]-Table2[[#This Row],[Chiết khấu]]</f>
        <v>1239000</v>
      </c>
      <c r="K19557" t="s">
        <v>24</v>
      </c>
      <c r="L19557">
        <v>0.25</v>
      </c>
      <c r="M19557" t="s">
        <v>25</v>
      </c>
      <c r="N19557" t="s">
        <v>26</v>
      </c>
      <c r="O19557">
        <v>1.75</v>
      </c>
      <c r="P19557" t="s">
        <v>12392</v>
      </c>
      <c r="Q19557" t="s">
        <v>12393</v>
      </c>
      <c r="R19557" t="s">
        <v>41</v>
      </c>
      <c r="S19557" t="s">
        <v>42</v>
      </c>
      <c r="T19557" t="s">
        <v>31</v>
      </c>
      <c r="U19557" t="s">
        <v>32</v>
      </c>
      <c r="V19557" t="s">
        <v>33</v>
      </c>
    </row>
    <row r="19558" spans="1:22">
      <c r="A19558" s="4">
        <v>46163</v>
      </c>
      <c r="B19558" t="s">
        <v>13494</v>
      </c>
      <c r="C19558" t="s">
        <v>104</v>
      </c>
      <c r="D19558">
        <v>3</v>
      </c>
      <c r="E19558">
        <v>47000</v>
      </c>
      <c r="F19558">
        <f>Table2[[#This Row],[Đơn Giá Chuẩn]]*Table2[[#This Row],[Tổng số lượng bán]]</f>
        <v>141000</v>
      </c>
      <c r="G19558">
        <v>0</v>
      </c>
      <c r="H19558">
        <f>Table2[[#This Row],[Doanh số bán]]-Table2[[#This Row],[Chiết khấu]]</f>
        <v>141000</v>
      </c>
      <c r="K19558" t="s">
        <v>24</v>
      </c>
      <c r="L19558">
        <v>0.16</v>
      </c>
      <c r="M19558" t="s">
        <v>25</v>
      </c>
      <c r="N19558" t="s">
        <v>26</v>
      </c>
      <c r="O19558">
        <v>0.48</v>
      </c>
      <c r="P19558" t="s">
        <v>105</v>
      </c>
      <c r="Q19558" t="s">
        <v>106</v>
      </c>
      <c r="R19558" t="s">
        <v>107</v>
      </c>
      <c r="S19558" t="s">
        <v>108</v>
      </c>
      <c r="T19558" t="s">
        <v>31</v>
      </c>
      <c r="U19558" t="s">
        <v>32</v>
      </c>
      <c r="V19558" t="s">
        <v>33</v>
      </c>
    </row>
    <row r="19559" spans="1:22">
      <c r="A19559" s="4">
        <v>46163</v>
      </c>
      <c r="B19559" t="s">
        <v>13494</v>
      </c>
      <c r="C19559" t="s">
        <v>104</v>
      </c>
      <c r="D19559">
        <v>1</v>
      </c>
      <c r="E19559">
        <v>47000</v>
      </c>
      <c r="F19559">
        <f>Table2[[#This Row],[Đơn Giá Chuẩn]]*Table2[[#This Row],[Tổng số lượng bán]]</f>
        <v>47000</v>
      </c>
      <c r="G19559">
        <v>0</v>
      </c>
      <c r="H19559">
        <f>Table2[[#This Row],[Doanh số bán]]-Table2[[#This Row],[Chiết khấu]]</f>
        <v>47000</v>
      </c>
      <c r="K19559" t="s">
        <v>24</v>
      </c>
      <c r="L19559">
        <v>0.12</v>
      </c>
      <c r="M19559" t="s">
        <v>25</v>
      </c>
      <c r="N19559" t="s">
        <v>26</v>
      </c>
      <c r="O19559">
        <v>0.12</v>
      </c>
      <c r="P19559" t="s">
        <v>520</v>
      </c>
      <c r="Q19559" t="s">
        <v>521</v>
      </c>
      <c r="R19559" t="s">
        <v>107</v>
      </c>
      <c r="S19559" t="s">
        <v>108</v>
      </c>
      <c r="T19559" t="s">
        <v>31</v>
      </c>
      <c r="U19559" t="s">
        <v>32</v>
      </c>
      <c r="V19559" t="s">
        <v>33</v>
      </c>
    </row>
    <row r="19560" spans="1:22">
      <c r="A19560" s="4">
        <v>46163</v>
      </c>
      <c r="B19560" t="s">
        <v>13494</v>
      </c>
      <c r="C19560" t="s">
        <v>155</v>
      </c>
      <c r="D19560">
        <v>1</v>
      </c>
      <c r="E19560">
        <v>187000</v>
      </c>
      <c r="F19560">
        <f>Table2[[#This Row],[Đơn Giá Chuẩn]]*Table2[[#This Row],[Tổng số lượng bán]]</f>
        <v>187000</v>
      </c>
      <c r="G19560">
        <v>0</v>
      </c>
      <c r="H19560">
        <f>Table2[[#This Row],[Doanh số bán]]-Table2[[#This Row],[Chiết khấu]]</f>
        <v>187000</v>
      </c>
      <c r="K19560" t="s">
        <v>24</v>
      </c>
      <c r="L19560">
        <v>0.5</v>
      </c>
      <c r="M19560" t="s">
        <v>25</v>
      </c>
      <c r="N19560" t="s">
        <v>26</v>
      </c>
      <c r="O19560">
        <v>0.5</v>
      </c>
      <c r="P19560" t="s">
        <v>12686</v>
      </c>
      <c r="Q19560" t="s">
        <v>12687</v>
      </c>
      <c r="R19560" t="s">
        <v>41</v>
      </c>
      <c r="S19560" t="s">
        <v>42</v>
      </c>
      <c r="T19560" t="s">
        <v>31</v>
      </c>
      <c r="U19560" t="s">
        <v>32</v>
      </c>
      <c r="V19560" t="s">
        <v>33</v>
      </c>
    </row>
    <row r="19561" spans="1:22">
      <c r="A19561" s="4">
        <v>46163</v>
      </c>
      <c r="B19561" t="s">
        <v>13495</v>
      </c>
      <c r="C19561" t="s">
        <v>23</v>
      </c>
      <c r="D19561">
        <v>1</v>
      </c>
      <c r="E19561">
        <v>21000</v>
      </c>
      <c r="F19561">
        <f>Table2[[#This Row],[Đơn Giá Chuẩn]]*Table2[[#This Row],[Tổng số lượng bán]]</f>
        <v>21000</v>
      </c>
      <c r="G19561">
        <v>7037</v>
      </c>
      <c r="H19561">
        <f>Table2[[#This Row],[Doanh số bán]]-Table2[[#This Row],[Chiết khấu]]</f>
        <v>13963</v>
      </c>
      <c r="K19561" t="s">
        <v>24</v>
      </c>
      <c r="L19561">
        <v>0</v>
      </c>
      <c r="M19561" t="s">
        <v>25</v>
      </c>
      <c r="N19561" t="s">
        <v>26</v>
      </c>
      <c r="O19561">
        <v>0</v>
      </c>
      <c r="P19561" t="s">
        <v>27</v>
      </c>
      <c r="Q19561" t="s">
        <v>28</v>
      </c>
      <c r="R19561" t="s">
        <v>29</v>
      </c>
      <c r="S19561" t="s">
        <v>30</v>
      </c>
      <c r="T19561" t="s">
        <v>31</v>
      </c>
      <c r="U19561" t="s">
        <v>32</v>
      </c>
      <c r="V19561" t="s">
        <v>33</v>
      </c>
    </row>
    <row r="19562" spans="1:22">
      <c r="A19562" s="4">
        <v>46163</v>
      </c>
      <c r="B19562" t="s">
        <v>13496</v>
      </c>
      <c r="C19562" t="s">
        <v>23</v>
      </c>
      <c r="D19562">
        <v>1</v>
      </c>
      <c r="E19562">
        <v>21000</v>
      </c>
      <c r="F19562">
        <f>Table2[[#This Row],[Đơn Giá Chuẩn]]*Table2[[#This Row],[Tổng số lượng bán]]</f>
        <v>21000</v>
      </c>
      <c r="G19562">
        <v>0</v>
      </c>
      <c r="H19562">
        <f>Table2[[#This Row],[Doanh số bán]]-Table2[[#This Row],[Chiết khấu]]</f>
        <v>21000</v>
      </c>
      <c r="K19562" t="s">
        <v>24</v>
      </c>
      <c r="L19562">
        <v>0</v>
      </c>
      <c r="M19562" t="s">
        <v>25</v>
      </c>
      <c r="N19562" t="s">
        <v>26</v>
      </c>
      <c r="O19562">
        <v>0</v>
      </c>
      <c r="P19562" t="s">
        <v>27</v>
      </c>
      <c r="Q19562" t="s">
        <v>28</v>
      </c>
      <c r="R19562" t="s">
        <v>29</v>
      </c>
      <c r="S19562" t="s">
        <v>30</v>
      </c>
      <c r="T19562" t="s">
        <v>31</v>
      </c>
      <c r="U19562" t="s">
        <v>32</v>
      </c>
      <c r="V19562" t="s">
        <v>33</v>
      </c>
    </row>
    <row r="19563" spans="1:22">
      <c r="A19563" s="4">
        <v>46163</v>
      </c>
      <c r="B19563" t="s">
        <v>13497</v>
      </c>
      <c r="C19563" t="s">
        <v>23</v>
      </c>
      <c r="D19563">
        <v>1</v>
      </c>
      <c r="E19563">
        <v>21000</v>
      </c>
      <c r="F19563">
        <f>Table2[[#This Row],[Đơn Giá Chuẩn]]*Table2[[#This Row],[Tổng số lượng bán]]</f>
        <v>21000</v>
      </c>
      <c r="G19563">
        <v>0</v>
      </c>
      <c r="H19563">
        <f>Table2[[#This Row],[Doanh số bán]]-Table2[[#This Row],[Chiết khấu]]</f>
        <v>21000</v>
      </c>
      <c r="K19563" t="s">
        <v>24</v>
      </c>
      <c r="L19563">
        <v>0</v>
      </c>
      <c r="M19563" t="s">
        <v>25</v>
      </c>
      <c r="N19563" t="s">
        <v>26</v>
      </c>
      <c r="O19563">
        <v>0</v>
      </c>
      <c r="P19563" t="s">
        <v>27</v>
      </c>
      <c r="Q19563" t="s">
        <v>28</v>
      </c>
      <c r="R19563" t="s">
        <v>29</v>
      </c>
      <c r="S19563" t="s">
        <v>30</v>
      </c>
      <c r="T19563" t="s">
        <v>31</v>
      </c>
      <c r="U19563" t="s">
        <v>32</v>
      </c>
      <c r="V19563" t="s">
        <v>33</v>
      </c>
    </row>
    <row r="19564" spans="1:22">
      <c r="A19564" s="4">
        <v>46163</v>
      </c>
      <c r="B19564" t="s">
        <v>13498</v>
      </c>
      <c r="C19564" t="s">
        <v>155</v>
      </c>
      <c r="D19564">
        <v>1</v>
      </c>
      <c r="E19564">
        <v>232000</v>
      </c>
      <c r="F19564">
        <f>Table2[[#This Row],[Đơn Giá Chuẩn]]*Table2[[#This Row],[Tổng số lượng bán]]</f>
        <v>232000</v>
      </c>
      <c r="G19564">
        <v>0</v>
      </c>
      <c r="H19564">
        <f>Table2[[#This Row],[Doanh số bán]]-Table2[[#This Row],[Chiết khấu]]</f>
        <v>232000</v>
      </c>
      <c r="K19564" t="s">
        <v>24</v>
      </c>
      <c r="L19564">
        <v>1</v>
      </c>
      <c r="M19564" t="s">
        <v>25</v>
      </c>
      <c r="N19564" t="s">
        <v>26</v>
      </c>
      <c r="O19564">
        <v>1</v>
      </c>
      <c r="P19564" t="s">
        <v>12395</v>
      </c>
      <c r="Q19564" t="s">
        <v>12396</v>
      </c>
      <c r="R19564" t="s">
        <v>41</v>
      </c>
      <c r="S19564" t="s">
        <v>42</v>
      </c>
      <c r="T19564" t="s">
        <v>31</v>
      </c>
      <c r="U19564" t="s">
        <v>32</v>
      </c>
      <c r="V19564" t="s">
        <v>33</v>
      </c>
    </row>
    <row r="19565" spans="1:22">
      <c r="A19565" s="4">
        <v>46163</v>
      </c>
      <c r="B19565" t="s">
        <v>13498</v>
      </c>
      <c r="C19565" t="s">
        <v>155</v>
      </c>
      <c r="D19565">
        <v>1</v>
      </c>
      <c r="E19565">
        <v>522000</v>
      </c>
      <c r="F19565">
        <f>Table2[[#This Row],[Đơn Giá Chuẩn]]*Table2[[#This Row],[Tổng số lượng bán]]</f>
        <v>522000</v>
      </c>
      <c r="G19565">
        <v>38518</v>
      </c>
      <c r="H19565">
        <f>Table2[[#This Row],[Doanh số bán]]-Table2[[#This Row],[Chiết khấu]]</f>
        <v>483482</v>
      </c>
      <c r="K19565" t="s">
        <v>24</v>
      </c>
      <c r="L19565">
        <v>1</v>
      </c>
      <c r="M19565" t="s">
        <v>25</v>
      </c>
      <c r="N19565" t="s">
        <v>26</v>
      </c>
      <c r="O19565">
        <v>1</v>
      </c>
      <c r="P19565" t="s">
        <v>12328</v>
      </c>
      <c r="Q19565" t="s">
        <v>12329</v>
      </c>
      <c r="R19565" t="s">
        <v>41</v>
      </c>
      <c r="S19565" t="s">
        <v>42</v>
      </c>
      <c r="T19565" t="s">
        <v>31</v>
      </c>
      <c r="U19565" t="s">
        <v>32</v>
      </c>
      <c r="V19565" t="s">
        <v>33</v>
      </c>
    </row>
    <row r="19566" spans="1:22">
      <c r="A19566" s="4">
        <v>46163</v>
      </c>
      <c r="B19566" t="s">
        <v>13499</v>
      </c>
      <c r="C19566" t="s">
        <v>23</v>
      </c>
      <c r="D19566">
        <v>1</v>
      </c>
      <c r="E19566">
        <v>37000</v>
      </c>
      <c r="F19566">
        <f>Table2[[#This Row],[Đơn Giá Chuẩn]]*Table2[[#This Row],[Tổng số lượng bán]]</f>
        <v>37000</v>
      </c>
      <c r="G19566">
        <v>0</v>
      </c>
      <c r="H19566">
        <f>Table2[[#This Row],[Doanh số bán]]-Table2[[#This Row],[Chiết khấu]]</f>
        <v>37000</v>
      </c>
      <c r="K19566" t="s">
        <v>24</v>
      </c>
      <c r="L19566">
        <v>0</v>
      </c>
      <c r="M19566" t="s">
        <v>25</v>
      </c>
      <c r="N19566" t="s">
        <v>26</v>
      </c>
      <c r="O19566">
        <v>0</v>
      </c>
      <c r="P19566" t="s">
        <v>402</v>
      </c>
      <c r="Q19566" t="s">
        <v>403</v>
      </c>
      <c r="R19566" t="s">
        <v>29</v>
      </c>
      <c r="S19566" t="s">
        <v>59</v>
      </c>
      <c r="T19566" t="s">
        <v>31</v>
      </c>
      <c r="U19566" t="s">
        <v>32</v>
      </c>
      <c r="V19566" t="s">
        <v>33</v>
      </c>
    </row>
    <row r="19567" spans="1:22">
      <c r="A19567" s="4">
        <v>46163</v>
      </c>
      <c r="B19567" t="s">
        <v>13499</v>
      </c>
      <c r="C19567" t="s">
        <v>23</v>
      </c>
      <c r="D19567">
        <v>1</v>
      </c>
      <c r="E19567">
        <v>25999.999999999996</v>
      </c>
      <c r="F19567">
        <f>Table2[[#This Row],[Đơn Giá Chuẩn]]*Table2[[#This Row],[Tổng số lượng bán]]</f>
        <v>25999.999999999996</v>
      </c>
      <c r="G19567">
        <v>0</v>
      </c>
      <c r="H19567">
        <f>Table2[[#This Row],[Doanh số bán]]-Table2[[#This Row],[Chiết khấu]]</f>
        <v>25999.999999999996</v>
      </c>
      <c r="K19567" t="s">
        <v>24</v>
      </c>
      <c r="L19567">
        <v>0</v>
      </c>
      <c r="M19567" t="s">
        <v>25</v>
      </c>
      <c r="N19567" t="s">
        <v>26</v>
      </c>
      <c r="O19567">
        <v>0</v>
      </c>
      <c r="P19567" t="s">
        <v>47</v>
      </c>
      <c r="Q19567" t="s">
        <v>48</v>
      </c>
      <c r="R19567" t="s">
        <v>29</v>
      </c>
      <c r="S19567" t="s">
        <v>30</v>
      </c>
      <c r="T19567" t="s">
        <v>31</v>
      </c>
      <c r="U19567" t="s">
        <v>32</v>
      </c>
      <c r="V19567" t="s">
        <v>33</v>
      </c>
    </row>
    <row r="19568" spans="1:22">
      <c r="A19568" s="4">
        <v>46163</v>
      </c>
      <c r="B19568" t="s">
        <v>13499</v>
      </c>
      <c r="C19568" t="s">
        <v>23</v>
      </c>
      <c r="D19568">
        <v>1</v>
      </c>
      <c r="E19568">
        <v>47000</v>
      </c>
      <c r="F19568">
        <f>Table2[[#This Row],[Đơn Giá Chuẩn]]*Table2[[#This Row],[Tổng số lượng bán]]</f>
        <v>47000</v>
      </c>
      <c r="G19568">
        <v>0</v>
      </c>
      <c r="H19568">
        <f>Table2[[#This Row],[Doanh số bán]]-Table2[[#This Row],[Chiết khấu]]</f>
        <v>47000</v>
      </c>
      <c r="K19568" t="s">
        <v>24</v>
      </c>
      <c r="L19568">
        <v>0</v>
      </c>
      <c r="M19568" t="s">
        <v>25</v>
      </c>
      <c r="N19568" t="s">
        <v>26</v>
      </c>
      <c r="O19568">
        <v>0</v>
      </c>
      <c r="P19568" t="s">
        <v>913</v>
      </c>
      <c r="Q19568" t="s">
        <v>914</v>
      </c>
      <c r="R19568" t="s">
        <v>29</v>
      </c>
      <c r="S19568" t="s">
        <v>30</v>
      </c>
      <c r="T19568" t="s">
        <v>31</v>
      </c>
      <c r="U19568" t="s">
        <v>32</v>
      </c>
      <c r="V19568" t="s">
        <v>33</v>
      </c>
    </row>
    <row r="19569" spans="1:22">
      <c r="A19569" s="4">
        <v>46163</v>
      </c>
      <c r="B19569" t="s">
        <v>13500</v>
      </c>
      <c r="C19569" t="s">
        <v>23</v>
      </c>
      <c r="D19569">
        <v>1</v>
      </c>
      <c r="E19569">
        <v>21000</v>
      </c>
      <c r="F19569">
        <f>Table2[[#This Row],[Đơn Giá Chuẩn]]*Table2[[#This Row],[Tổng số lượng bán]]</f>
        <v>21000</v>
      </c>
      <c r="G19569">
        <v>7037</v>
      </c>
      <c r="H19569">
        <f>Table2[[#This Row],[Doanh số bán]]-Table2[[#This Row],[Chiết khấu]]</f>
        <v>13963</v>
      </c>
      <c r="K19569" t="s">
        <v>24</v>
      </c>
      <c r="L19569">
        <v>0</v>
      </c>
      <c r="M19569" t="s">
        <v>25</v>
      </c>
      <c r="N19569" t="s">
        <v>26</v>
      </c>
      <c r="O19569">
        <v>0</v>
      </c>
      <c r="P19569" t="s">
        <v>27</v>
      </c>
      <c r="Q19569" t="s">
        <v>28</v>
      </c>
      <c r="R19569" t="s">
        <v>29</v>
      </c>
      <c r="S19569" t="s">
        <v>30</v>
      </c>
      <c r="T19569" t="s">
        <v>31</v>
      </c>
      <c r="U19569" t="s">
        <v>32</v>
      </c>
      <c r="V19569" t="s">
        <v>33</v>
      </c>
    </row>
    <row r="19570" spans="1:22">
      <c r="A19570" s="4">
        <v>46163</v>
      </c>
      <c r="B19570" t="s">
        <v>13501</v>
      </c>
      <c r="C19570" t="s">
        <v>104</v>
      </c>
      <c r="D19570">
        <v>1</v>
      </c>
      <c r="E19570">
        <v>47000</v>
      </c>
      <c r="F19570">
        <f>Table2[[#This Row],[Đơn Giá Chuẩn]]*Table2[[#This Row],[Tổng số lượng bán]]</f>
        <v>47000</v>
      </c>
      <c r="G19570">
        <v>0</v>
      </c>
      <c r="H19570">
        <f>Table2[[#This Row],[Doanh số bán]]-Table2[[#This Row],[Chiết khấu]]</f>
        <v>47000</v>
      </c>
      <c r="K19570" t="s">
        <v>24</v>
      </c>
      <c r="L19570">
        <v>0.16</v>
      </c>
      <c r="M19570" t="s">
        <v>25</v>
      </c>
      <c r="N19570" t="s">
        <v>26</v>
      </c>
      <c r="O19570">
        <v>0.16</v>
      </c>
      <c r="P19570" t="s">
        <v>105</v>
      </c>
      <c r="Q19570" t="s">
        <v>106</v>
      </c>
      <c r="R19570" t="s">
        <v>107</v>
      </c>
      <c r="S19570" t="s">
        <v>108</v>
      </c>
      <c r="T19570" t="s">
        <v>31</v>
      </c>
      <c r="U19570" t="s">
        <v>32</v>
      </c>
      <c r="V19570" t="s">
        <v>33</v>
      </c>
    </row>
    <row r="19571" spans="1:22">
      <c r="A19571" s="4">
        <v>46163</v>
      </c>
      <c r="B19571" t="s">
        <v>13501</v>
      </c>
      <c r="C19571" t="s">
        <v>104</v>
      </c>
      <c r="D19571">
        <v>1</v>
      </c>
      <c r="E19571">
        <v>47000</v>
      </c>
      <c r="F19571">
        <f>Table2[[#This Row],[Đơn Giá Chuẩn]]*Table2[[#This Row],[Tổng số lượng bán]]</f>
        <v>47000</v>
      </c>
      <c r="G19571">
        <v>0</v>
      </c>
      <c r="H19571">
        <f>Table2[[#This Row],[Doanh số bán]]-Table2[[#This Row],[Chiết khấu]]</f>
        <v>47000</v>
      </c>
      <c r="K19571" t="s">
        <v>24</v>
      </c>
      <c r="L19571">
        <v>0.12</v>
      </c>
      <c r="M19571" t="s">
        <v>25</v>
      </c>
      <c r="N19571" t="s">
        <v>26</v>
      </c>
      <c r="O19571">
        <v>0.12</v>
      </c>
      <c r="P19571" t="s">
        <v>520</v>
      </c>
      <c r="Q19571" t="s">
        <v>521</v>
      </c>
      <c r="R19571" t="s">
        <v>107</v>
      </c>
      <c r="S19571" t="s">
        <v>108</v>
      </c>
      <c r="T19571" t="s">
        <v>31</v>
      </c>
      <c r="U19571" t="s">
        <v>32</v>
      </c>
      <c r="V19571" t="s">
        <v>33</v>
      </c>
    </row>
    <row r="19572" spans="1:22">
      <c r="A19572" s="4">
        <v>46163</v>
      </c>
      <c r="B19572" t="s">
        <v>13502</v>
      </c>
      <c r="C19572" t="s">
        <v>23</v>
      </c>
      <c r="D19572">
        <v>1</v>
      </c>
      <c r="E19572">
        <v>47000</v>
      </c>
      <c r="F19572">
        <f>Table2[[#This Row],[Đơn Giá Chuẩn]]*Table2[[#This Row],[Tổng số lượng bán]]</f>
        <v>47000</v>
      </c>
      <c r="G19572">
        <v>0</v>
      </c>
      <c r="H19572">
        <f>Table2[[#This Row],[Doanh số bán]]-Table2[[#This Row],[Chiết khấu]]</f>
        <v>47000</v>
      </c>
      <c r="K19572" t="s">
        <v>24</v>
      </c>
      <c r="L19572">
        <v>0</v>
      </c>
      <c r="M19572" t="s">
        <v>25</v>
      </c>
      <c r="N19572" t="s">
        <v>26</v>
      </c>
      <c r="O19572">
        <v>0</v>
      </c>
      <c r="P19572" t="s">
        <v>603</v>
      </c>
      <c r="Q19572" t="s">
        <v>604</v>
      </c>
      <c r="R19572" t="s">
        <v>29</v>
      </c>
      <c r="S19572" t="s">
        <v>59</v>
      </c>
      <c r="T19572" t="s">
        <v>31</v>
      </c>
      <c r="U19572" t="s">
        <v>32</v>
      </c>
      <c r="V19572" t="s">
        <v>33</v>
      </c>
    </row>
    <row r="19573" spans="1:22">
      <c r="A19573" s="4">
        <v>46163</v>
      </c>
      <c r="B19573" t="s">
        <v>13503</v>
      </c>
      <c r="C19573" t="s">
        <v>104</v>
      </c>
      <c r="D19573">
        <v>1</v>
      </c>
      <c r="E19573">
        <v>792000</v>
      </c>
      <c r="F19573">
        <f>Table2[[#This Row],[Đơn Giá Chuẩn]]*Table2[[#This Row],[Tổng số lượng bán]]</f>
        <v>792000</v>
      </c>
      <c r="G19573">
        <v>0</v>
      </c>
      <c r="H19573">
        <f>Table2[[#This Row],[Doanh số bán]]-Table2[[#This Row],[Chiết khấu]]</f>
        <v>792000</v>
      </c>
      <c r="K19573" t="s">
        <v>24</v>
      </c>
      <c r="L19573">
        <v>0</v>
      </c>
      <c r="M19573" t="s">
        <v>25</v>
      </c>
      <c r="N19573" t="s">
        <v>26</v>
      </c>
      <c r="O19573">
        <v>0</v>
      </c>
      <c r="P19573" t="s">
        <v>5283</v>
      </c>
      <c r="Q19573" t="s">
        <v>5284</v>
      </c>
      <c r="R19573" t="s">
        <v>535</v>
      </c>
      <c r="S19573" t="s">
        <v>536</v>
      </c>
      <c r="T19573" t="s">
        <v>31</v>
      </c>
      <c r="U19573" t="s">
        <v>32</v>
      </c>
      <c r="V19573" t="s">
        <v>33</v>
      </c>
    </row>
    <row r="19574" spans="1:22">
      <c r="A19574" s="4">
        <v>46163</v>
      </c>
      <c r="B19574" t="s">
        <v>1288</v>
      </c>
      <c r="C19574" t="s">
        <v>23</v>
      </c>
      <c r="D19574">
        <v>1</v>
      </c>
      <c r="E19574">
        <v>47000</v>
      </c>
      <c r="F19574">
        <f>Table2[[#This Row],[Đơn Giá Chuẩn]]*Table2[[#This Row],[Tổng số lượng bán]]</f>
        <v>47000</v>
      </c>
      <c r="G19574">
        <v>0</v>
      </c>
      <c r="H19574">
        <f>Table2[[#This Row],[Doanh số bán]]-Table2[[#This Row],[Chiết khấu]]</f>
        <v>47000</v>
      </c>
      <c r="K19574" t="s">
        <v>24</v>
      </c>
      <c r="L19574">
        <v>0</v>
      </c>
      <c r="M19574" t="s">
        <v>918</v>
      </c>
      <c r="N19574" t="s">
        <v>919</v>
      </c>
      <c r="O19574">
        <v>0</v>
      </c>
      <c r="P19574" t="s">
        <v>1996</v>
      </c>
      <c r="Q19574" t="s">
        <v>1997</v>
      </c>
      <c r="R19574" t="s">
        <v>29</v>
      </c>
      <c r="S19574" t="s">
        <v>30</v>
      </c>
      <c r="T19574" t="s">
        <v>922</v>
      </c>
      <c r="U19574" t="s">
        <v>923</v>
      </c>
      <c r="V19574" t="s">
        <v>33</v>
      </c>
    </row>
    <row r="19575" spans="1:22">
      <c r="A19575" s="4">
        <v>46163</v>
      </c>
      <c r="B19575" t="s">
        <v>1288</v>
      </c>
      <c r="C19575" t="s">
        <v>23</v>
      </c>
      <c r="D19575">
        <v>1</v>
      </c>
      <c r="E19575">
        <v>51000</v>
      </c>
      <c r="F19575">
        <f>Table2[[#This Row],[Đơn Giá Chuẩn]]*Table2[[#This Row],[Tổng số lượng bán]]</f>
        <v>51000</v>
      </c>
      <c r="G19575">
        <v>0</v>
      </c>
      <c r="H19575">
        <f>Table2[[#This Row],[Doanh số bán]]-Table2[[#This Row],[Chiết khấu]]</f>
        <v>51000</v>
      </c>
      <c r="K19575" t="s">
        <v>24</v>
      </c>
      <c r="L19575">
        <v>0</v>
      </c>
      <c r="M19575" t="s">
        <v>918</v>
      </c>
      <c r="N19575" t="s">
        <v>919</v>
      </c>
      <c r="O19575">
        <v>0</v>
      </c>
      <c r="P19575" t="s">
        <v>1733</v>
      </c>
      <c r="Q19575" t="s">
        <v>1734</v>
      </c>
      <c r="R19575" t="s">
        <v>29</v>
      </c>
      <c r="S19575" t="s">
        <v>30</v>
      </c>
      <c r="T19575" t="s">
        <v>922</v>
      </c>
      <c r="U19575" t="s">
        <v>923</v>
      </c>
      <c r="V19575" t="s">
        <v>33</v>
      </c>
    </row>
    <row r="19576" spans="1:22">
      <c r="A19576" s="4">
        <v>46163</v>
      </c>
      <c r="B19576" t="s">
        <v>1289</v>
      </c>
      <c r="C19576" t="s">
        <v>23</v>
      </c>
      <c r="D19576">
        <v>1</v>
      </c>
      <c r="E19576">
        <v>67000</v>
      </c>
      <c r="F19576">
        <f>Table2[[#This Row],[Đơn Giá Chuẩn]]*Table2[[#This Row],[Tổng số lượng bán]]</f>
        <v>67000</v>
      </c>
      <c r="G19576">
        <v>0</v>
      </c>
      <c r="H19576">
        <f>Table2[[#This Row],[Doanh số bán]]-Table2[[#This Row],[Chiết khấu]]</f>
        <v>67000</v>
      </c>
      <c r="K19576" t="s">
        <v>24</v>
      </c>
      <c r="L19576">
        <v>0</v>
      </c>
      <c r="M19576" t="s">
        <v>918</v>
      </c>
      <c r="N19576" t="s">
        <v>919</v>
      </c>
      <c r="O19576">
        <v>0</v>
      </c>
      <c r="P19576" t="s">
        <v>1832</v>
      </c>
      <c r="Q19576" t="s">
        <v>1833</v>
      </c>
      <c r="R19576" t="s">
        <v>29</v>
      </c>
      <c r="S19576" t="s">
        <v>68</v>
      </c>
      <c r="T19576" t="s">
        <v>922</v>
      </c>
      <c r="U19576" t="s">
        <v>923</v>
      </c>
      <c r="V19576" t="s">
        <v>33</v>
      </c>
    </row>
    <row r="19577" spans="1:22">
      <c r="A19577" s="4">
        <v>46163</v>
      </c>
      <c r="B19577" t="s">
        <v>1290</v>
      </c>
      <c r="C19577" t="s">
        <v>23</v>
      </c>
      <c r="D19577">
        <v>1</v>
      </c>
      <c r="E19577">
        <v>47000</v>
      </c>
      <c r="F19577">
        <f>Table2[[#This Row],[Đơn Giá Chuẩn]]*Table2[[#This Row],[Tổng số lượng bán]]</f>
        <v>47000</v>
      </c>
      <c r="G19577">
        <v>0</v>
      </c>
      <c r="H19577">
        <f>Table2[[#This Row],[Doanh số bán]]-Table2[[#This Row],[Chiết khấu]]</f>
        <v>47000</v>
      </c>
      <c r="K19577" t="s">
        <v>24</v>
      </c>
      <c r="L19577">
        <v>0</v>
      </c>
      <c r="M19577" t="s">
        <v>918</v>
      </c>
      <c r="N19577" t="s">
        <v>919</v>
      </c>
      <c r="O19577">
        <v>0</v>
      </c>
      <c r="P19577" t="s">
        <v>1996</v>
      </c>
      <c r="Q19577" t="s">
        <v>1997</v>
      </c>
      <c r="R19577" t="s">
        <v>29</v>
      </c>
      <c r="S19577" t="s">
        <v>30</v>
      </c>
      <c r="T19577" t="s">
        <v>922</v>
      </c>
      <c r="U19577" t="s">
        <v>923</v>
      </c>
      <c r="V19577" t="s">
        <v>33</v>
      </c>
    </row>
    <row r="19578" spans="1:22">
      <c r="A19578" s="4">
        <v>46163</v>
      </c>
      <c r="B19578" t="s">
        <v>1291</v>
      </c>
      <c r="C19578" t="s">
        <v>104</v>
      </c>
      <c r="D19578">
        <v>1</v>
      </c>
      <c r="E19578">
        <v>47000</v>
      </c>
      <c r="F19578">
        <f>Table2[[#This Row],[Đơn Giá Chuẩn]]*Table2[[#This Row],[Tổng số lượng bán]]</f>
        <v>47000</v>
      </c>
      <c r="G19578">
        <v>0</v>
      </c>
      <c r="H19578">
        <f>Table2[[#This Row],[Doanh số bán]]-Table2[[#This Row],[Chiết khấu]]</f>
        <v>47000</v>
      </c>
      <c r="K19578" t="s">
        <v>24</v>
      </c>
      <c r="L19578">
        <v>0.12</v>
      </c>
      <c r="M19578" t="s">
        <v>918</v>
      </c>
      <c r="N19578" t="s">
        <v>919</v>
      </c>
      <c r="O19578">
        <v>0.12</v>
      </c>
      <c r="P19578" t="s">
        <v>520</v>
      </c>
      <c r="Q19578" t="s">
        <v>521</v>
      </c>
      <c r="R19578" t="s">
        <v>107</v>
      </c>
      <c r="S19578" t="s">
        <v>108</v>
      </c>
      <c r="T19578" t="s">
        <v>922</v>
      </c>
      <c r="U19578" t="s">
        <v>923</v>
      </c>
      <c r="V19578" t="s">
        <v>33</v>
      </c>
    </row>
    <row r="19579" spans="1:22">
      <c r="A19579" s="4">
        <v>46163</v>
      </c>
      <c r="B19579" t="s">
        <v>1291</v>
      </c>
      <c r="C19579" t="s">
        <v>23</v>
      </c>
      <c r="D19579">
        <v>1</v>
      </c>
      <c r="E19579">
        <v>47000</v>
      </c>
      <c r="F19579">
        <f>Table2[[#This Row],[Đơn Giá Chuẩn]]*Table2[[#This Row],[Tổng số lượng bán]]</f>
        <v>47000</v>
      </c>
      <c r="G19579">
        <v>0</v>
      </c>
      <c r="H19579">
        <f>Table2[[#This Row],[Doanh số bán]]-Table2[[#This Row],[Chiết khấu]]</f>
        <v>47000</v>
      </c>
      <c r="K19579" t="s">
        <v>24</v>
      </c>
      <c r="L19579">
        <v>0</v>
      </c>
      <c r="M19579" t="s">
        <v>918</v>
      </c>
      <c r="N19579" t="s">
        <v>919</v>
      </c>
      <c r="O19579">
        <v>0</v>
      </c>
      <c r="P19579" t="s">
        <v>1996</v>
      </c>
      <c r="Q19579" t="s">
        <v>1997</v>
      </c>
      <c r="R19579" t="s">
        <v>29</v>
      </c>
      <c r="S19579" t="s">
        <v>30</v>
      </c>
      <c r="T19579" t="s">
        <v>922</v>
      </c>
      <c r="U19579" t="s">
        <v>923</v>
      </c>
      <c r="V19579" t="s">
        <v>33</v>
      </c>
    </row>
    <row r="19580" spans="1:22">
      <c r="A19580" s="4">
        <v>46163</v>
      </c>
      <c r="B19580" t="s">
        <v>1722</v>
      </c>
      <c r="C19580" t="s">
        <v>23</v>
      </c>
      <c r="D19580">
        <v>1</v>
      </c>
      <c r="E19580">
        <v>42000</v>
      </c>
      <c r="F19580">
        <f>Table2[[#This Row],[Đơn Giá Chuẩn]]*Table2[[#This Row],[Tổng số lượng bán]]</f>
        <v>42000</v>
      </c>
      <c r="G19580">
        <v>12963</v>
      </c>
      <c r="H19580">
        <f>Table2[[#This Row],[Doanh số bán]]-Table2[[#This Row],[Chiết khấu]]</f>
        <v>29037</v>
      </c>
      <c r="K19580" t="s">
        <v>24</v>
      </c>
      <c r="L19580">
        <v>0</v>
      </c>
      <c r="M19580" t="s">
        <v>918</v>
      </c>
      <c r="N19580" t="s">
        <v>919</v>
      </c>
      <c r="O19580">
        <v>0</v>
      </c>
      <c r="P19580" t="s">
        <v>1771</v>
      </c>
      <c r="Q19580" t="s">
        <v>1772</v>
      </c>
      <c r="R19580" t="s">
        <v>29</v>
      </c>
      <c r="S19580" t="s">
        <v>30</v>
      </c>
      <c r="T19580" t="s">
        <v>922</v>
      </c>
      <c r="U19580" t="s">
        <v>923</v>
      </c>
      <c r="V19580" t="s">
        <v>33</v>
      </c>
    </row>
    <row r="19581" spans="1:22">
      <c r="A19581" s="4">
        <v>46163</v>
      </c>
      <c r="B19581" t="s">
        <v>1297</v>
      </c>
      <c r="C19581" t="s">
        <v>23</v>
      </c>
      <c r="D19581">
        <v>1</v>
      </c>
      <c r="E19581">
        <v>47000</v>
      </c>
      <c r="F19581">
        <f>Table2[[#This Row],[Đơn Giá Chuẩn]]*Table2[[#This Row],[Tổng số lượng bán]]</f>
        <v>47000</v>
      </c>
      <c r="G19581">
        <v>14584</v>
      </c>
      <c r="H19581">
        <f>Table2[[#This Row],[Doanh số bán]]-Table2[[#This Row],[Chiết khấu]]</f>
        <v>32416</v>
      </c>
      <c r="K19581" t="s">
        <v>24</v>
      </c>
      <c r="L19581">
        <v>0</v>
      </c>
      <c r="M19581" t="s">
        <v>918</v>
      </c>
      <c r="N19581" t="s">
        <v>919</v>
      </c>
      <c r="O19581">
        <v>0</v>
      </c>
      <c r="P19581" t="s">
        <v>1740</v>
      </c>
      <c r="Q19581" t="s">
        <v>1741</v>
      </c>
      <c r="R19581" t="s">
        <v>29</v>
      </c>
      <c r="S19581" t="s">
        <v>30</v>
      </c>
      <c r="T19581" t="s">
        <v>922</v>
      </c>
      <c r="U19581" t="s">
        <v>923</v>
      </c>
      <c r="V19581" t="s">
        <v>33</v>
      </c>
    </row>
    <row r="19582" spans="1:22">
      <c r="A19582" s="4">
        <v>46163</v>
      </c>
      <c r="B19582" t="s">
        <v>1298</v>
      </c>
      <c r="C19582" t="s">
        <v>23</v>
      </c>
      <c r="D19582">
        <v>1</v>
      </c>
      <c r="E19582">
        <v>67000</v>
      </c>
      <c r="F19582">
        <f>Table2[[#This Row],[Đơn Giá Chuẩn]]*Table2[[#This Row],[Tổng số lượng bán]]</f>
        <v>67000</v>
      </c>
      <c r="G19582">
        <v>0</v>
      </c>
      <c r="H19582">
        <f>Table2[[#This Row],[Doanh số bán]]-Table2[[#This Row],[Chiết khấu]]</f>
        <v>67000</v>
      </c>
      <c r="K19582" t="s">
        <v>24</v>
      </c>
      <c r="L19582">
        <v>0</v>
      </c>
      <c r="M19582" t="s">
        <v>918</v>
      </c>
      <c r="N19582" t="s">
        <v>919</v>
      </c>
      <c r="O19582">
        <v>0</v>
      </c>
      <c r="P19582" t="s">
        <v>1832</v>
      </c>
      <c r="Q19582" t="s">
        <v>1833</v>
      </c>
      <c r="R19582" t="s">
        <v>29</v>
      </c>
      <c r="S19582" t="s">
        <v>68</v>
      </c>
      <c r="T19582" t="s">
        <v>922</v>
      </c>
      <c r="U19582" t="s">
        <v>923</v>
      </c>
      <c r="V19582" t="s">
        <v>33</v>
      </c>
    </row>
    <row r="19583" spans="1:22">
      <c r="A19583" s="4">
        <v>46163</v>
      </c>
      <c r="B19583" t="s">
        <v>1299</v>
      </c>
      <c r="C19583" t="s">
        <v>23</v>
      </c>
      <c r="D19583">
        <v>1</v>
      </c>
      <c r="E19583">
        <v>52000</v>
      </c>
      <c r="F19583">
        <f>Table2[[#This Row],[Đơn Giá Chuẩn]]*Table2[[#This Row],[Tổng số lượng bán]]</f>
        <v>52000</v>
      </c>
      <c r="G19583">
        <v>0</v>
      </c>
      <c r="H19583">
        <f>Table2[[#This Row],[Doanh số bán]]-Table2[[#This Row],[Chiết khấu]]</f>
        <v>52000</v>
      </c>
      <c r="K19583" t="s">
        <v>24</v>
      </c>
      <c r="L19583">
        <v>0</v>
      </c>
      <c r="M19583" t="s">
        <v>918</v>
      </c>
      <c r="N19583" t="s">
        <v>919</v>
      </c>
      <c r="O19583">
        <v>0</v>
      </c>
      <c r="P19583" t="s">
        <v>1775</v>
      </c>
      <c r="Q19583" t="s">
        <v>1776</v>
      </c>
      <c r="R19583" t="s">
        <v>29</v>
      </c>
      <c r="S19583" t="s">
        <v>56</v>
      </c>
      <c r="T19583" t="s">
        <v>922</v>
      </c>
      <c r="U19583" t="s">
        <v>923</v>
      </c>
      <c r="V19583" t="s">
        <v>33</v>
      </c>
    </row>
    <row r="19584" spans="1:22">
      <c r="A19584" s="4">
        <v>46163</v>
      </c>
      <c r="B19584" t="s">
        <v>1300</v>
      </c>
      <c r="C19584" t="s">
        <v>23</v>
      </c>
      <c r="D19584">
        <v>1</v>
      </c>
      <c r="E19584">
        <v>51000</v>
      </c>
      <c r="F19584">
        <f>Table2[[#This Row],[Đơn Giá Chuẩn]]*Table2[[#This Row],[Tổng số lượng bán]]</f>
        <v>51000</v>
      </c>
      <c r="G19584">
        <v>0</v>
      </c>
      <c r="H19584">
        <f>Table2[[#This Row],[Doanh số bán]]-Table2[[#This Row],[Chiết khấu]]</f>
        <v>51000</v>
      </c>
      <c r="K19584" t="s">
        <v>24</v>
      </c>
      <c r="L19584">
        <v>0</v>
      </c>
      <c r="M19584" t="s">
        <v>918</v>
      </c>
      <c r="N19584" t="s">
        <v>919</v>
      </c>
      <c r="O19584">
        <v>0</v>
      </c>
      <c r="P19584" t="s">
        <v>1733</v>
      </c>
      <c r="Q19584" t="s">
        <v>1734</v>
      </c>
      <c r="R19584" t="s">
        <v>29</v>
      </c>
      <c r="S19584" t="s">
        <v>30</v>
      </c>
      <c r="T19584" t="s">
        <v>922</v>
      </c>
      <c r="U19584" t="s">
        <v>923</v>
      </c>
      <c r="V19584" t="s">
        <v>33</v>
      </c>
    </row>
    <row r="19585" spans="1:22">
      <c r="A19585" s="4">
        <v>46163</v>
      </c>
      <c r="B19585" t="s">
        <v>1301</v>
      </c>
      <c r="C19585" t="s">
        <v>155</v>
      </c>
      <c r="D19585">
        <v>1</v>
      </c>
      <c r="E19585">
        <v>312000</v>
      </c>
      <c r="F19585">
        <f>Table2[[#This Row],[Đơn Giá Chuẩn]]*Table2[[#This Row],[Tổng số lượng bán]]</f>
        <v>312000</v>
      </c>
      <c r="G19585">
        <v>0</v>
      </c>
      <c r="H19585">
        <f>Table2[[#This Row],[Doanh số bán]]-Table2[[#This Row],[Chiết khấu]]</f>
        <v>312000</v>
      </c>
      <c r="K19585" t="s">
        <v>24</v>
      </c>
      <c r="L19585">
        <v>1</v>
      </c>
      <c r="M19585" t="s">
        <v>918</v>
      </c>
      <c r="N19585" t="s">
        <v>919</v>
      </c>
      <c r="O19585">
        <v>1</v>
      </c>
      <c r="P19585" t="s">
        <v>12330</v>
      </c>
      <c r="Q19585" t="s">
        <v>12331</v>
      </c>
      <c r="R19585" t="s">
        <v>41</v>
      </c>
      <c r="S19585" t="s">
        <v>42</v>
      </c>
      <c r="T19585" t="s">
        <v>922</v>
      </c>
      <c r="U19585" t="s">
        <v>923</v>
      </c>
      <c r="V19585" t="s">
        <v>33</v>
      </c>
    </row>
    <row r="19586" spans="1:22">
      <c r="A19586" s="4">
        <v>46163</v>
      </c>
      <c r="B19586" t="s">
        <v>1302</v>
      </c>
      <c r="C19586" t="s">
        <v>1735</v>
      </c>
      <c r="D19586">
        <v>1</v>
      </c>
      <c r="E19586">
        <v>32000</v>
      </c>
      <c r="F19586">
        <f>Table2[[#This Row],[Đơn Giá Chuẩn]]*Table2[[#This Row],[Tổng số lượng bán]]</f>
        <v>32000</v>
      </c>
      <c r="G19586">
        <v>0</v>
      </c>
      <c r="H19586">
        <f>Table2[[#This Row],[Doanh số bán]]-Table2[[#This Row],[Chiết khấu]]</f>
        <v>32000</v>
      </c>
      <c r="K19586" t="s">
        <v>24</v>
      </c>
      <c r="L19586">
        <v>0</v>
      </c>
      <c r="M19586" t="s">
        <v>918</v>
      </c>
      <c r="N19586" t="s">
        <v>919</v>
      </c>
      <c r="O19586">
        <v>0</v>
      </c>
      <c r="P19586" t="s">
        <v>1736</v>
      </c>
      <c r="Q19586" t="s">
        <v>1737</v>
      </c>
      <c r="R19586" t="s">
        <v>29</v>
      </c>
      <c r="S19586" t="s">
        <v>1738</v>
      </c>
      <c r="T19586" t="s">
        <v>922</v>
      </c>
      <c r="U19586" t="s">
        <v>923</v>
      </c>
      <c r="V19586" t="s">
        <v>33</v>
      </c>
    </row>
    <row r="19587" spans="1:22">
      <c r="A19587" s="4">
        <v>46163</v>
      </c>
      <c r="B19587" t="s">
        <v>1303</v>
      </c>
      <c r="C19587" t="s">
        <v>23</v>
      </c>
      <c r="D19587">
        <v>1</v>
      </c>
      <c r="E19587">
        <v>47000</v>
      </c>
      <c r="F19587">
        <f>Table2[[#This Row],[Đơn Giá Chuẩn]]*Table2[[#This Row],[Tổng số lượng bán]]</f>
        <v>47000</v>
      </c>
      <c r="G19587">
        <v>0</v>
      </c>
      <c r="H19587">
        <f>Table2[[#This Row],[Doanh số bán]]-Table2[[#This Row],[Chiết khấu]]</f>
        <v>47000</v>
      </c>
      <c r="K19587" t="s">
        <v>24</v>
      </c>
      <c r="L19587">
        <v>0</v>
      </c>
      <c r="M19587" t="s">
        <v>918</v>
      </c>
      <c r="N19587" t="s">
        <v>919</v>
      </c>
      <c r="O19587">
        <v>0</v>
      </c>
      <c r="P19587" t="s">
        <v>1996</v>
      </c>
      <c r="Q19587" t="s">
        <v>1997</v>
      </c>
      <c r="R19587" t="s">
        <v>29</v>
      </c>
      <c r="S19587" t="s">
        <v>30</v>
      </c>
      <c r="T19587" t="s">
        <v>922</v>
      </c>
      <c r="U19587" t="s">
        <v>923</v>
      </c>
      <c r="V19587" t="s">
        <v>33</v>
      </c>
    </row>
    <row r="19588" spans="1:22">
      <c r="A19588" s="4">
        <v>46163</v>
      </c>
      <c r="B19588" t="s">
        <v>1304</v>
      </c>
      <c r="C19588" t="s">
        <v>23</v>
      </c>
      <c r="D19588">
        <v>1</v>
      </c>
      <c r="E19588">
        <v>67000</v>
      </c>
      <c r="F19588">
        <f>Table2[[#This Row],[Đơn Giá Chuẩn]]*Table2[[#This Row],[Tổng số lượng bán]]</f>
        <v>67000</v>
      </c>
      <c r="G19588">
        <v>0</v>
      </c>
      <c r="H19588">
        <f>Table2[[#This Row],[Doanh số bán]]-Table2[[#This Row],[Chiết khấu]]</f>
        <v>67000</v>
      </c>
      <c r="K19588" t="s">
        <v>24</v>
      </c>
      <c r="L19588">
        <v>0</v>
      </c>
      <c r="M19588" t="s">
        <v>918</v>
      </c>
      <c r="N19588" t="s">
        <v>919</v>
      </c>
      <c r="O19588">
        <v>0</v>
      </c>
      <c r="P19588" t="s">
        <v>1760</v>
      </c>
      <c r="Q19588" t="s">
        <v>1761</v>
      </c>
      <c r="R19588" t="s">
        <v>29</v>
      </c>
      <c r="S19588" t="s">
        <v>91</v>
      </c>
      <c r="T19588" t="s">
        <v>922</v>
      </c>
      <c r="U19588" t="s">
        <v>923</v>
      </c>
      <c r="V19588" t="s">
        <v>33</v>
      </c>
    </row>
    <row r="19589" spans="1:22">
      <c r="A19589" s="4">
        <v>46163</v>
      </c>
      <c r="B19589" t="s">
        <v>1305</v>
      </c>
      <c r="C19589" t="s">
        <v>23</v>
      </c>
      <c r="D19589">
        <v>1</v>
      </c>
      <c r="E19589">
        <v>52000</v>
      </c>
      <c r="F19589">
        <f>Table2[[#This Row],[Đơn Giá Chuẩn]]*Table2[[#This Row],[Tổng số lượng bán]]</f>
        <v>52000</v>
      </c>
      <c r="G19589">
        <v>16203</v>
      </c>
      <c r="H19589">
        <f>Table2[[#This Row],[Doanh số bán]]-Table2[[#This Row],[Chiết khấu]]</f>
        <v>35797</v>
      </c>
      <c r="K19589" t="s">
        <v>24</v>
      </c>
      <c r="L19589">
        <v>0</v>
      </c>
      <c r="M19589" t="s">
        <v>918</v>
      </c>
      <c r="N19589" t="s">
        <v>919</v>
      </c>
      <c r="O19589">
        <v>0</v>
      </c>
      <c r="P19589" t="s">
        <v>1730</v>
      </c>
      <c r="Q19589" t="s">
        <v>1731</v>
      </c>
      <c r="R19589" t="s">
        <v>29</v>
      </c>
      <c r="S19589" t="s">
        <v>30</v>
      </c>
      <c r="T19589" t="s">
        <v>922</v>
      </c>
      <c r="U19589" t="s">
        <v>923</v>
      </c>
      <c r="V19589" t="s">
        <v>33</v>
      </c>
    </row>
    <row r="19590" spans="1:22">
      <c r="A19590" s="4">
        <v>46163</v>
      </c>
      <c r="B19590" t="s">
        <v>1306</v>
      </c>
      <c r="C19590" t="s">
        <v>23</v>
      </c>
      <c r="D19590">
        <v>1</v>
      </c>
      <c r="E19590">
        <v>47000</v>
      </c>
      <c r="F19590">
        <f>Table2[[#This Row],[Đơn Giá Chuẩn]]*Table2[[#This Row],[Tổng số lượng bán]]</f>
        <v>47000</v>
      </c>
      <c r="G19590">
        <v>14584</v>
      </c>
      <c r="H19590">
        <f>Table2[[#This Row],[Doanh số bán]]-Table2[[#This Row],[Chiết khấu]]</f>
        <v>32416</v>
      </c>
      <c r="K19590" t="s">
        <v>24</v>
      </c>
      <c r="L19590">
        <v>0</v>
      </c>
      <c r="M19590" t="s">
        <v>918</v>
      </c>
      <c r="N19590" t="s">
        <v>919</v>
      </c>
      <c r="O19590">
        <v>0</v>
      </c>
      <c r="P19590" t="s">
        <v>1996</v>
      </c>
      <c r="Q19590" t="s">
        <v>1997</v>
      </c>
      <c r="R19590" t="s">
        <v>29</v>
      </c>
      <c r="S19590" t="s">
        <v>30</v>
      </c>
      <c r="T19590" t="s">
        <v>922</v>
      </c>
      <c r="U19590" t="s">
        <v>923</v>
      </c>
      <c r="V19590" t="s">
        <v>33</v>
      </c>
    </row>
    <row r="19591" spans="1:22">
      <c r="A19591" s="4">
        <v>46163</v>
      </c>
      <c r="B19591" t="s">
        <v>1307</v>
      </c>
      <c r="C19591" t="s">
        <v>23</v>
      </c>
      <c r="D19591">
        <v>1</v>
      </c>
      <c r="E19591">
        <v>52000</v>
      </c>
      <c r="F19591">
        <f>Table2[[#This Row],[Đơn Giá Chuẩn]]*Table2[[#This Row],[Tổng số lượng bán]]</f>
        <v>52000</v>
      </c>
      <c r="G19591">
        <v>0</v>
      </c>
      <c r="H19591">
        <f>Table2[[#This Row],[Doanh số bán]]-Table2[[#This Row],[Chiết khấu]]</f>
        <v>52000</v>
      </c>
      <c r="K19591" t="s">
        <v>24</v>
      </c>
      <c r="L19591">
        <v>0</v>
      </c>
      <c r="M19591" t="s">
        <v>918</v>
      </c>
      <c r="N19591" t="s">
        <v>919</v>
      </c>
      <c r="O19591">
        <v>0</v>
      </c>
      <c r="P19591" t="s">
        <v>1788</v>
      </c>
      <c r="Q19591" t="s">
        <v>1789</v>
      </c>
      <c r="R19591" t="s">
        <v>29</v>
      </c>
      <c r="S19591" t="s">
        <v>59</v>
      </c>
      <c r="T19591" t="s">
        <v>922</v>
      </c>
      <c r="U19591" t="s">
        <v>923</v>
      </c>
      <c r="V19591" t="s">
        <v>33</v>
      </c>
    </row>
    <row r="19592" spans="1:22">
      <c r="A19592" s="4">
        <v>46163</v>
      </c>
      <c r="B19592" t="s">
        <v>1308</v>
      </c>
      <c r="C19592" t="s">
        <v>23</v>
      </c>
      <c r="D19592">
        <v>1</v>
      </c>
      <c r="E19592">
        <v>47000</v>
      </c>
      <c r="F19592">
        <f>Table2[[#This Row],[Đơn Giá Chuẩn]]*Table2[[#This Row],[Tổng số lượng bán]]</f>
        <v>47000</v>
      </c>
      <c r="G19592">
        <v>0</v>
      </c>
      <c r="H19592">
        <f>Table2[[#This Row],[Doanh số bán]]-Table2[[#This Row],[Chiết khấu]]</f>
        <v>47000</v>
      </c>
      <c r="K19592" t="s">
        <v>24</v>
      </c>
      <c r="L19592">
        <v>0</v>
      </c>
      <c r="M19592" t="s">
        <v>918</v>
      </c>
      <c r="N19592" t="s">
        <v>919</v>
      </c>
      <c r="O19592">
        <v>0</v>
      </c>
      <c r="P19592" t="s">
        <v>1996</v>
      </c>
      <c r="Q19592" t="s">
        <v>1997</v>
      </c>
      <c r="R19592" t="s">
        <v>29</v>
      </c>
      <c r="S19592" t="s">
        <v>30</v>
      </c>
      <c r="T19592" t="s">
        <v>922</v>
      </c>
      <c r="U19592" t="s">
        <v>923</v>
      </c>
      <c r="V19592" t="s">
        <v>33</v>
      </c>
    </row>
    <row r="19593" spans="1:22">
      <c r="A19593" s="4">
        <v>46163</v>
      </c>
      <c r="B19593" t="s">
        <v>1309</v>
      </c>
      <c r="C19593" t="s">
        <v>23</v>
      </c>
      <c r="D19593">
        <v>1</v>
      </c>
      <c r="E19593">
        <v>47000</v>
      </c>
      <c r="F19593">
        <f>Table2[[#This Row],[Đơn Giá Chuẩn]]*Table2[[#This Row],[Tổng số lượng bán]]</f>
        <v>47000</v>
      </c>
      <c r="G19593">
        <v>0</v>
      </c>
      <c r="H19593">
        <f>Table2[[#This Row],[Doanh số bán]]-Table2[[#This Row],[Chiết khấu]]</f>
        <v>47000</v>
      </c>
      <c r="K19593" t="s">
        <v>24</v>
      </c>
      <c r="L19593">
        <v>0</v>
      </c>
      <c r="M19593" t="s">
        <v>918</v>
      </c>
      <c r="N19593" t="s">
        <v>919</v>
      </c>
      <c r="O19593">
        <v>0</v>
      </c>
      <c r="P19593" t="s">
        <v>1996</v>
      </c>
      <c r="Q19593" t="s">
        <v>1997</v>
      </c>
      <c r="R19593" t="s">
        <v>29</v>
      </c>
      <c r="S19593" t="s">
        <v>30</v>
      </c>
      <c r="T19593" t="s">
        <v>922</v>
      </c>
      <c r="U19593" t="s">
        <v>923</v>
      </c>
      <c r="V19593" t="s">
        <v>33</v>
      </c>
    </row>
    <row r="19594" spans="1:22">
      <c r="A19594" s="4">
        <v>46163</v>
      </c>
      <c r="B19594" t="s">
        <v>1310</v>
      </c>
      <c r="C19594" t="s">
        <v>23</v>
      </c>
      <c r="D19594">
        <v>1</v>
      </c>
      <c r="E19594">
        <v>62000</v>
      </c>
      <c r="F19594">
        <f>Table2[[#This Row],[Đơn Giá Chuẩn]]*Table2[[#This Row],[Tổng số lượng bán]]</f>
        <v>62000</v>
      </c>
      <c r="G19594">
        <v>0</v>
      </c>
      <c r="H19594">
        <f>Table2[[#This Row],[Doanh số bán]]-Table2[[#This Row],[Chiết khấu]]</f>
        <v>62000</v>
      </c>
      <c r="K19594" t="s">
        <v>24</v>
      </c>
      <c r="L19594">
        <v>0</v>
      </c>
      <c r="M19594" t="s">
        <v>918</v>
      </c>
      <c r="N19594" t="s">
        <v>919</v>
      </c>
      <c r="O19594">
        <v>0</v>
      </c>
      <c r="P19594" t="s">
        <v>1745</v>
      </c>
      <c r="Q19594" t="s">
        <v>1746</v>
      </c>
      <c r="R19594" t="s">
        <v>29</v>
      </c>
      <c r="S19594" t="s">
        <v>30</v>
      </c>
      <c r="T19594" t="s">
        <v>922</v>
      </c>
      <c r="U19594" t="s">
        <v>923</v>
      </c>
      <c r="V19594" t="s">
        <v>33</v>
      </c>
    </row>
    <row r="19595" spans="1:22">
      <c r="A19595" s="4">
        <v>46163</v>
      </c>
      <c r="B19595" t="s">
        <v>1311</v>
      </c>
      <c r="C19595" t="s">
        <v>23</v>
      </c>
      <c r="D19595">
        <v>1</v>
      </c>
      <c r="E19595">
        <v>42000</v>
      </c>
      <c r="F19595">
        <f>Table2[[#This Row],[Đơn Giá Chuẩn]]*Table2[[#This Row],[Tổng số lượng bán]]</f>
        <v>42000</v>
      </c>
      <c r="G19595">
        <v>0</v>
      </c>
      <c r="H19595">
        <f>Table2[[#This Row],[Doanh số bán]]-Table2[[#This Row],[Chiết khấu]]</f>
        <v>42000</v>
      </c>
      <c r="K19595" t="s">
        <v>24</v>
      </c>
      <c r="L19595">
        <v>0</v>
      </c>
      <c r="M19595" t="s">
        <v>918</v>
      </c>
      <c r="N19595" t="s">
        <v>919</v>
      </c>
      <c r="O19595">
        <v>0</v>
      </c>
      <c r="P19595" t="s">
        <v>1960</v>
      </c>
      <c r="Q19595" t="s">
        <v>1961</v>
      </c>
      <c r="R19595" t="s">
        <v>29</v>
      </c>
      <c r="S19595" t="s">
        <v>30</v>
      </c>
      <c r="T19595" t="s">
        <v>922</v>
      </c>
      <c r="U19595" t="s">
        <v>923</v>
      </c>
      <c r="V19595" t="s">
        <v>33</v>
      </c>
    </row>
    <row r="19596" spans="1:22">
      <c r="A19596" s="4">
        <v>46163</v>
      </c>
      <c r="B19596" t="s">
        <v>1312</v>
      </c>
      <c r="C19596" t="s">
        <v>104</v>
      </c>
      <c r="D19596">
        <v>2</v>
      </c>
      <c r="E19596">
        <v>47000</v>
      </c>
      <c r="F19596">
        <f>Table2[[#This Row],[Đơn Giá Chuẩn]]*Table2[[#This Row],[Tổng số lượng bán]]</f>
        <v>94000</v>
      </c>
      <c r="G19596">
        <v>0</v>
      </c>
      <c r="H19596">
        <f>Table2[[#This Row],[Doanh số bán]]-Table2[[#This Row],[Chiết khấu]]</f>
        <v>94000</v>
      </c>
      <c r="K19596" t="s">
        <v>24</v>
      </c>
      <c r="L19596">
        <v>0.12</v>
      </c>
      <c r="M19596" t="s">
        <v>918</v>
      </c>
      <c r="N19596" t="s">
        <v>919</v>
      </c>
      <c r="O19596">
        <v>0.24</v>
      </c>
      <c r="P19596" t="s">
        <v>520</v>
      </c>
      <c r="Q19596" t="s">
        <v>521</v>
      </c>
      <c r="R19596" t="s">
        <v>107</v>
      </c>
      <c r="S19596" t="s">
        <v>108</v>
      </c>
      <c r="T19596" t="s">
        <v>922</v>
      </c>
      <c r="U19596" t="s">
        <v>923</v>
      </c>
      <c r="V19596" t="s">
        <v>33</v>
      </c>
    </row>
    <row r="19597" spans="1:22">
      <c r="A19597" s="4">
        <v>46163</v>
      </c>
      <c r="B19597" t="s">
        <v>1727</v>
      </c>
      <c r="C19597" t="s">
        <v>23</v>
      </c>
      <c r="D19597">
        <v>1</v>
      </c>
      <c r="E19597">
        <v>52000</v>
      </c>
      <c r="F19597">
        <f>Table2[[#This Row],[Đơn Giá Chuẩn]]*Table2[[#This Row],[Tổng số lượng bán]]</f>
        <v>52000</v>
      </c>
      <c r="G19597">
        <v>0</v>
      </c>
      <c r="H19597">
        <f>Table2[[#This Row],[Doanh số bán]]-Table2[[#This Row],[Chiết khấu]]</f>
        <v>52000</v>
      </c>
      <c r="K19597" t="s">
        <v>24</v>
      </c>
      <c r="L19597">
        <v>0</v>
      </c>
      <c r="M19597" t="s">
        <v>918</v>
      </c>
      <c r="N19597" t="s">
        <v>919</v>
      </c>
      <c r="O19597">
        <v>0</v>
      </c>
      <c r="P19597" t="s">
        <v>1788</v>
      </c>
      <c r="Q19597" t="s">
        <v>1789</v>
      </c>
      <c r="R19597" t="s">
        <v>29</v>
      </c>
      <c r="S19597" t="s">
        <v>59</v>
      </c>
      <c r="T19597" t="s">
        <v>922</v>
      </c>
      <c r="U19597" t="s">
        <v>923</v>
      </c>
      <c r="V19597" t="s">
        <v>33</v>
      </c>
    </row>
    <row r="19598" spans="1:22">
      <c r="A19598" s="4">
        <v>46163</v>
      </c>
      <c r="B19598" t="s">
        <v>590</v>
      </c>
      <c r="C19598" t="s">
        <v>1840</v>
      </c>
      <c r="D19598">
        <v>2</v>
      </c>
      <c r="E19598">
        <v>31454.545454545456</v>
      </c>
      <c r="F19598">
        <f>Table2[[#This Row],[Đơn Giá Chuẩn]]*Table2[[#This Row],[Tổng số lượng bán]]</f>
        <v>62909.090909090912</v>
      </c>
      <c r="G19598">
        <v>0</v>
      </c>
      <c r="H19598">
        <f>Table2[[#This Row],[Doanh số bán]]-Table2[[#This Row],[Chiết khấu]]</f>
        <v>62909.090909090912</v>
      </c>
      <c r="K19598" t="s">
        <v>24</v>
      </c>
      <c r="L19598">
        <v>0</v>
      </c>
      <c r="M19598" t="s">
        <v>918</v>
      </c>
      <c r="N19598" t="s">
        <v>919</v>
      </c>
      <c r="O19598">
        <v>0</v>
      </c>
      <c r="P19598" t="s">
        <v>1841</v>
      </c>
      <c r="Q19598" t="s">
        <v>1842</v>
      </c>
      <c r="R19598" t="s">
        <v>29</v>
      </c>
      <c r="S19598" t="s">
        <v>1738</v>
      </c>
      <c r="T19598" t="s">
        <v>922</v>
      </c>
      <c r="U19598" t="s">
        <v>923</v>
      </c>
      <c r="V19598" t="s">
        <v>33</v>
      </c>
    </row>
    <row r="19599" spans="1:22">
      <c r="A19599" s="4">
        <v>46163</v>
      </c>
      <c r="B19599" t="s">
        <v>591</v>
      </c>
      <c r="C19599" t="s">
        <v>1840</v>
      </c>
      <c r="D19599">
        <v>2</v>
      </c>
      <c r="E19599">
        <v>31454.545454545456</v>
      </c>
      <c r="F19599">
        <f>Table2[[#This Row],[Đơn Giá Chuẩn]]*Table2[[#This Row],[Tổng số lượng bán]]</f>
        <v>62909.090909090912</v>
      </c>
      <c r="G19599">
        <v>0</v>
      </c>
      <c r="H19599">
        <f>Table2[[#This Row],[Doanh số bán]]-Table2[[#This Row],[Chiết khấu]]</f>
        <v>62909.090909090912</v>
      </c>
      <c r="K19599" t="s">
        <v>24</v>
      </c>
      <c r="L19599">
        <v>0</v>
      </c>
      <c r="M19599" t="s">
        <v>918</v>
      </c>
      <c r="N19599" t="s">
        <v>919</v>
      </c>
      <c r="O19599">
        <v>0</v>
      </c>
      <c r="P19599" t="s">
        <v>1841</v>
      </c>
      <c r="Q19599" t="s">
        <v>1842</v>
      </c>
      <c r="R19599" t="s">
        <v>29</v>
      </c>
      <c r="S19599" t="s">
        <v>1738</v>
      </c>
      <c r="T19599" t="s">
        <v>922</v>
      </c>
      <c r="U19599" t="s">
        <v>923</v>
      </c>
      <c r="V19599" t="s">
        <v>33</v>
      </c>
    </row>
    <row r="19600" spans="1:22">
      <c r="A19600" s="4">
        <v>46163</v>
      </c>
      <c r="B19600" t="s">
        <v>599</v>
      </c>
      <c r="C19600" t="s">
        <v>1840</v>
      </c>
      <c r="D19600">
        <v>1</v>
      </c>
      <c r="E19600">
        <v>31454.545454545456</v>
      </c>
      <c r="F19600">
        <f>Table2[[#This Row],[Đơn Giá Chuẩn]]*Table2[[#This Row],[Tổng số lượng bán]]</f>
        <v>31454.545454545456</v>
      </c>
      <c r="G19600">
        <v>0</v>
      </c>
      <c r="H19600">
        <f>Table2[[#This Row],[Doanh số bán]]-Table2[[#This Row],[Chiết khấu]]</f>
        <v>31454.545454545456</v>
      </c>
      <c r="K19600" t="s">
        <v>24</v>
      </c>
      <c r="L19600">
        <v>0</v>
      </c>
      <c r="M19600" t="s">
        <v>918</v>
      </c>
      <c r="N19600" t="s">
        <v>919</v>
      </c>
      <c r="O19600">
        <v>0</v>
      </c>
      <c r="P19600" t="s">
        <v>1841</v>
      </c>
      <c r="Q19600" t="s">
        <v>1842</v>
      </c>
      <c r="R19600" t="s">
        <v>29</v>
      </c>
      <c r="S19600" t="s">
        <v>1738</v>
      </c>
      <c r="T19600" t="s">
        <v>922</v>
      </c>
      <c r="U19600" t="s">
        <v>923</v>
      </c>
      <c r="V19600" t="s">
        <v>33</v>
      </c>
    </row>
    <row r="19601" spans="1:22">
      <c r="A19601" s="4">
        <v>46163</v>
      </c>
      <c r="B19601" t="s">
        <v>1319</v>
      </c>
      <c r="C19601" t="s">
        <v>1735</v>
      </c>
      <c r="D19601">
        <v>1</v>
      </c>
      <c r="E19601">
        <v>32000</v>
      </c>
      <c r="F19601">
        <f>Table2[[#This Row],[Đơn Giá Chuẩn]]*Table2[[#This Row],[Tổng số lượng bán]]</f>
        <v>32000</v>
      </c>
      <c r="G19601">
        <v>0</v>
      </c>
      <c r="H19601">
        <f>Table2[[#This Row],[Doanh số bán]]-Table2[[#This Row],[Chiết khấu]]</f>
        <v>32000</v>
      </c>
      <c r="K19601" t="s">
        <v>24</v>
      </c>
      <c r="L19601">
        <v>0</v>
      </c>
      <c r="M19601" t="s">
        <v>918</v>
      </c>
      <c r="N19601" t="s">
        <v>919</v>
      </c>
      <c r="O19601">
        <v>0</v>
      </c>
      <c r="P19601" t="s">
        <v>1736</v>
      </c>
      <c r="Q19601" t="s">
        <v>1737</v>
      </c>
      <c r="R19601" t="s">
        <v>29</v>
      </c>
      <c r="S19601" t="s">
        <v>1738</v>
      </c>
      <c r="T19601" t="s">
        <v>922</v>
      </c>
      <c r="U19601" t="s">
        <v>923</v>
      </c>
      <c r="V19601" t="s">
        <v>33</v>
      </c>
    </row>
    <row r="19602" spans="1:22">
      <c r="A19602" s="4">
        <v>46163</v>
      </c>
      <c r="B19602" t="s">
        <v>1320</v>
      </c>
      <c r="C19602" t="s">
        <v>23</v>
      </c>
      <c r="D19602">
        <v>1</v>
      </c>
      <c r="E19602">
        <v>51000</v>
      </c>
      <c r="F19602">
        <f>Table2[[#This Row],[Đơn Giá Chuẩn]]*Table2[[#This Row],[Tổng số lượng bán]]</f>
        <v>51000</v>
      </c>
      <c r="G19602">
        <v>0</v>
      </c>
      <c r="H19602">
        <f>Table2[[#This Row],[Doanh số bán]]-Table2[[#This Row],[Chiết khấu]]</f>
        <v>51000</v>
      </c>
      <c r="K19602" t="s">
        <v>24</v>
      </c>
      <c r="L19602">
        <v>0</v>
      </c>
      <c r="M19602" t="s">
        <v>918</v>
      </c>
      <c r="N19602" t="s">
        <v>919</v>
      </c>
      <c r="O19602">
        <v>0</v>
      </c>
      <c r="P19602" t="s">
        <v>1733</v>
      </c>
      <c r="Q19602" t="s">
        <v>1734</v>
      </c>
      <c r="R19602" t="s">
        <v>29</v>
      </c>
      <c r="S19602" t="s">
        <v>30</v>
      </c>
      <c r="T19602" t="s">
        <v>922</v>
      </c>
      <c r="U19602" t="s">
        <v>923</v>
      </c>
      <c r="V19602" t="s">
        <v>33</v>
      </c>
    </row>
    <row r="19603" spans="1:22">
      <c r="A19603" s="4">
        <v>46163</v>
      </c>
      <c r="B19603" t="s">
        <v>1321</v>
      </c>
      <c r="C19603" t="s">
        <v>104</v>
      </c>
      <c r="D19603">
        <v>1</v>
      </c>
      <c r="E19603">
        <v>51000</v>
      </c>
      <c r="F19603">
        <f>Table2[[#This Row],[Đơn Giá Chuẩn]]*Table2[[#This Row],[Tổng số lượng bán]]</f>
        <v>51000</v>
      </c>
      <c r="G19603">
        <v>0</v>
      </c>
      <c r="H19603">
        <f>Table2[[#This Row],[Doanh số bán]]-Table2[[#This Row],[Chiết khấu]]</f>
        <v>51000</v>
      </c>
      <c r="K19603" t="s">
        <v>24</v>
      </c>
      <c r="L19603">
        <v>0.12</v>
      </c>
      <c r="M19603" t="s">
        <v>918</v>
      </c>
      <c r="N19603" t="s">
        <v>919</v>
      </c>
      <c r="O19603">
        <v>0.12</v>
      </c>
      <c r="P19603" t="s">
        <v>588</v>
      </c>
      <c r="Q19603" t="s">
        <v>589</v>
      </c>
      <c r="R19603" t="s">
        <v>107</v>
      </c>
      <c r="S19603" t="s">
        <v>108</v>
      </c>
      <c r="T19603" t="s">
        <v>922</v>
      </c>
      <c r="U19603" t="s">
        <v>923</v>
      </c>
      <c r="V19603" t="s">
        <v>33</v>
      </c>
    </row>
    <row r="19604" spans="1:22">
      <c r="A19604" s="4">
        <v>46163</v>
      </c>
      <c r="B19604" t="s">
        <v>1322</v>
      </c>
      <c r="C19604" t="s">
        <v>23</v>
      </c>
      <c r="D19604">
        <v>1</v>
      </c>
      <c r="E19604">
        <v>42000</v>
      </c>
      <c r="F19604">
        <f>Table2[[#This Row],[Đơn Giá Chuẩn]]*Table2[[#This Row],[Tổng số lượng bán]]</f>
        <v>42000</v>
      </c>
      <c r="G19604">
        <v>0</v>
      </c>
      <c r="H19604">
        <f>Table2[[#This Row],[Doanh số bán]]-Table2[[#This Row],[Chiết khấu]]</f>
        <v>42000</v>
      </c>
      <c r="K19604" t="s">
        <v>24</v>
      </c>
      <c r="L19604">
        <v>0</v>
      </c>
      <c r="M19604" t="s">
        <v>918</v>
      </c>
      <c r="N19604" t="s">
        <v>919</v>
      </c>
      <c r="O19604">
        <v>0</v>
      </c>
      <c r="P19604" t="s">
        <v>1771</v>
      </c>
      <c r="Q19604" t="s">
        <v>1772</v>
      </c>
      <c r="R19604" t="s">
        <v>29</v>
      </c>
      <c r="S19604" t="s">
        <v>30</v>
      </c>
      <c r="T19604" t="s">
        <v>922</v>
      </c>
      <c r="U19604" t="s">
        <v>923</v>
      </c>
      <c r="V19604" t="s">
        <v>33</v>
      </c>
    </row>
    <row r="19605" spans="1:22">
      <c r="A19605" s="4">
        <v>46163</v>
      </c>
      <c r="B19605" t="s">
        <v>622</v>
      </c>
      <c r="C19605" t="s">
        <v>23</v>
      </c>
      <c r="D19605">
        <v>1</v>
      </c>
      <c r="E19605">
        <v>47000</v>
      </c>
      <c r="F19605">
        <f>Table2[[#This Row],[Đơn Giá Chuẩn]]*Table2[[#This Row],[Tổng số lượng bán]]</f>
        <v>47000</v>
      </c>
      <c r="G19605">
        <v>0</v>
      </c>
      <c r="H19605">
        <f>Table2[[#This Row],[Doanh số bán]]-Table2[[#This Row],[Chiết khấu]]</f>
        <v>47000</v>
      </c>
      <c r="K19605" t="s">
        <v>24</v>
      </c>
      <c r="L19605">
        <v>0</v>
      </c>
      <c r="M19605" t="s">
        <v>918</v>
      </c>
      <c r="N19605" t="s">
        <v>919</v>
      </c>
      <c r="O19605">
        <v>0</v>
      </c>
      <c r="P19605" t="s">
        <v>1996</v>
      </c>
      <c r="Q19605" t="s">
        <v>1997</v>
      </c>
      <c r="R19605" t="s">
        <v>29</v>
      </c>
      <c r="S19605" t="s">
        <v>30</v>
      </c>
      <c r="T19605" t="s">
        <v>922</v>
      </c>
      <c r="U19605" t="s">
        <v>923</v>
      </c>
      <c r="V19605" t="s">
        <v>33</v>
      </c>
    </row>
    <row r="19606" spans="1:22">
      <c r="A19606" s="4">
        <v>46163</v>
      </c>
      <c r="B19606" t="s">
        <v>1324</v>
      </c>
      <c r="C19606" t="s">
        <v>1840</v>
      </c>
      <c r="D19606">
        <v>1</v>
      </c>
      <c r="E19606">
        <v>31454.545454545456</v>
      </c>
      <c r="F19606">
        <f>Table2[[#This Row],[Đơn Giá Chuẩn]]*Table2[[#This Row],[Tổng số lượng bán]]</f>
        <v>31454.545454545456</v>
      </c>
      <c r="G19606">
        <v>0</v>
      </c>
      <c r="H19606">
        <f>Table2[[#This Row],[Doanh số bán]]-Table2[[#This Row],[Chiết khấu]]</f>
        <v>31454.545454545456</v>
      </c>
      <c r="K19606" t="s">
        <v>24</v>
      </c>
      <c r="L19606">
        <v>0</v>
      </c>
      <c r="M19606" t="s">
        <v>918</v>
      </c>
      <c r="N19606" t="s">
        <v>919</v>
      </c>
      <c r="O19606">
        <v>0</v>
      </c>
      <c r="P19606" t="s">
        <v>1841</v>
      </c>
      <c r="Q19606" t="s">
        <v>1842</v>
      </c>
      <c r="R19606" t="s">
        <v>29</v>
      </c>
      <c r="S19606" t="s">
        <v>1738</v>
      </c>
      <c r="T19606" t="s">
        <v>922</v>
      </c>
      <c r="U19606" t="s">
        <v>923</v>
      </c>
      <c r="V19606" t="s">
        <v>33</v>
      </c>
    </row>
    <row r="19607" spans="1:22">
      <c r="A19607" s="4">
        <v>46163</v>
      </c>
      <c r="B19607" t="s">
        <v>1324</v>
      </c>
      <c r="C19607" t="s">
        <v>23</v>
      </c>
      <c r="D19607">
        <v>1</v>
      </c>
      <c r="E19607">
        <v>52000</v>
      </c>
      <c r="F19607">
        <f>Table2[[#This Row],[Đơn Giá Chuẩn]]*Table2[[#This Row],[Tổng số lượng bán]]</f>
        <v>52000</v>
      </c>
      <c r="G19607">
        <v>0</v>
      </c>
      <c r="H19607">
        <f>Table2[[#This Row],[Doanh số bán]]-Table2[[#This Row],[Chiết khấu]]</f>
        <v>52000</v>
      </c>
      <c r="K19607" t="s">
        <v>24</v>
      </c>
      <c r="L19607">
        <v>0</v>
      </c>
      <c r="M19607" t="s">
        <v>918</v>
      </c>
      <c r="N19607" t="s">
        <v>919</v>
      </c>
      <c r="O19607">
        <v>0</v>
      </c>
      <c r="P19607" t="s">
        <v>1775</v>
      </c>
      <c r="Q19607" t="s">
        <v>1776</v>
      </c>
      <c r="R19607" t="s">
        <v>29</v>
      </c>
      <c r="S19607" t="s">
        <v>56</v>
      </c>
      <c r="T19607" t="s">
        <v>922</v>
      </c>
      <c r="U19607" t="s">
        <v>923</v>
      </c>
      <c r="V19607" t="s">
        <v>33</v>
      </c>
    </row>
    <row r="19608" spans="1:22">
      <c r="A19608" s="4">
        <v>46163</v>
      </c>
      <c r="B19608" t="s">
        <v>1325</v>
      </c>
      <c r="C19608" t="s">
        <v>1735</v>
      </c>
      <c r="D19608">
        <v>1</v>
      </c>
      <c r="E19608">
        <v>32000</v>
      </c>
      <c r="F19608">
        <f>Table2[[#This Row],[Đơn Giá Chuẩn]]*Table2[[#This Row],[Tổng số lượng bán]]</f>
        <v>32000</v>
      </c>
      <c r="G19608">
        <v>0</v>
      </c>
      <c r="H19608">
        <f>Table2[[#This Row],[Doanh số bán]]-Table2[[#This Row],[Chiết khấu]]</f>
        <v>32000</v>
      </c>
      <c r="K19608" t="s">
        <v>24</v>
      </c>
      <c r="L19608">
        <v>0</v>
      </c>
      <c r="M19608" t="s">
        <v>918</v>
      </c>
      <c r="N19608" t="s">
        <v>919</v>
      </c>
      <c r="O19608">
        <v>0</v>
      </c>
      <c r="P19608" t="s">
        <v>1736</v>
      </c>
      <c r="Q19608" t="s">
        <v>1737</v>
      </c>
      <c r="R19608" t="s">
        <v>29</v>
      </c>
      <c r="S19608" t="s">
        <v>1738</v>
      </c>
      <c r="T19608" t="s">
        <v>922</v>
      </c>
      <c r="U19608" t="s">
        <v>923</v>
      </c>
      <c r="V19608" t="s">
        <v>33</v>
      </c>
    </row>
    <row r="19609" spans="1:22">
      <c r="A19609" s="4">
        <v>46163</v>
      </c>
      <c r="B19609" t="s">
        <v>1326</v>
      </c>
      <c r="C19609" t="s">
        <v>23</v>
      </c>
      <c r="D19609">
        <v>2</v>
      </c>
      <c r="E19609">
        <v>67000</v>
      </c>
      <c r="F19609">
        <f>Table2[[#This Row],[Đơn Giá Chuẩn]]*Table2[[#This Row],[Tổng số lượng bán]]</f>
        <v>134000</v>
      </c>
      <c r="G19609">
        <v>0</v>
      </c>
      <c r="H19609">
        <f>Table2[[#This Row],[Doanh số bán]]-Table2[[#This Row],[Chiết khấu]]</f>
        <v>134000</v>
      </c>
      <c r="K19609" t="s">
        <v>24</v>
      </c>
      <c r="L19609">
        <v>0</v>
      </c>
      <c r="M19609" t="s">
        <v>918</v>
      </c>
      <c r="N19609" t="s">
        <v>919</v>
      </c>
      <c r="O19609">
        <v>0</v>
      </c>
      <c r="P19609" t="s">
        <v>1756</v>
      </c>
      <c r="Q19609" t="s">
        <v>1757</v>
      </c>
      <c r="R19609" t="s">
        <v>29</v>
      </c>
      <c r="S19609" t="s">
        <v>30</v>
      </c>
      <c r="T19609" t="s">
        <v>922</v>
      </c>
      <c r="U19609" t="s">
        <v>923</v>
      </c>
      <c r="V19609" t="s">
        <v>33</v>
      </c>
    </row>
    <row r="19610" spans="1:22">
      <c r="A19610" s="4">
        <v>46163</v>
      </c>
      <c r="B19610" t="s">
        <v>1327</v>
      </c>
      <c r="C19610" t="s">
        <v>23</v>
      </c>
      <c r="D19610">
        <v>1</v>
      </c>
      <c r="E19610">
        <v>67000</v>
      </c>
      <c r="F19610">
        <f>Table2[[#This Row],[Đơn Giá Chuẩn]]*Table2[[#This Row],[Tổng số lượng bán]]</f>
        <v>67000</v>
      </c>
      <c r="G19610">
        <v>0</v>
      </c>
      <c r="H19610">
        <f>Table2[[#This Row],[Doanh số bán]]-Table2[[#This Row],[Chiết khấu]]</f>
        <v>67000</v>
      </c>
      <c r="K19610" t="s">
        <v>24</v>
      </c>
      <c r="L19610">
        <v>0</v>
      </c>
      <c r="M19610" t="s">
        <v>918</v>
      </c>
      <c r="N19610" t="s">
        <v>919</v>
      </c>
      <c r="O19610">
        <v>0</v>
      </c>
      <c r="P19610" t="s">
        <v>1749</v>
      </c>
      <c r="Q19610" t="s">
        <v>1750</v>
      </c>
      <c r="R19610" t="s">
        <v>29</v>
      </c>
      <c r="S19610" t="s">
        <v>56</v>
      </c>
      <c r="T19610" t="s">
        <v>922</v>
      </c>
      <c r="U19610" t="s">
        <v>923</v>
      </c>
      <c r="V19610" t="s">
        <v>33</v>
      </c>
    </row>
    <row r="19611" spans="1:22">
      <c r="A19611" s="4">
        <v>46163</v>
      </c>
      <c r="B19611" t="s">
        <v>623</v>
      </c>
      <c r="C19611" t="s">
        <v>1735</v>
      </c>
      <c r="D19611">
        <v>1</v>
      </c>
      <c r="E19611">
        <v>32000</v>
      </c>
      <c r="F19611">
        <f>Table2[[#This Row],[Đơn Giá Chuẩn]]*Table2[[#This Row],[Tổng số lượng bán]]</f>
        <v>32000</v>
      </c>
      <c r="G19611">
        <v>0</v>
      </c>
      <c r="H19611">
        <f>Table2[[#This Row],[Doanh số bán]]-Table2[[#This Row],[Chiết khấu]]</f>
        <v>32000</v>
      </c>
      <c r="K19611" t="s">
        <v>24</v>
      </c>
      <c r="L19611">
        <v>0</v>
      </c>
      <c r="M19611" t="s">
        <v>918</v>
      </c>
      <c r="N19611" t="s">
        <v>919</v>
      </c>
      <c r="O19611">
        <v>0</v>
      </c>
      <c r="P19611" t="s">
        <v>1736</v>
      </c>
      <c r="Q19611" t="s">
        <v>1737</v>
      </c>
      <c r="R19611" t="s">
        <v>29</v>
      </c>
      <c r="S19611" t="s">
        <v>1738</v>
      </c>
      <c r="T19611" t="s">
        <v>922</v>
      </c>
      <c r="U19611" t="s">
        <v>923</v>
      </c>
      <c r="V19611" t="s">
        <v>33</v>
      </c>
    </row>
    <row r="19612" spans="1:22">
      <c r="A19612" s="4">
        <v>46163</v>
      </c>
      <c r="B19612" t="s">
        <v>1333</v>
      </c>
      <c r="C19612" t="s">
        <v>23</v>
      </c>
      <c r="D19612">
        <v>1</v>
      </c>
      <c r="E19612">
        <v>67000</v>
      </c>
      <c r="F19612">
        <f>Table2[[#This Row],[Đơn Giá Chuẩn]]*Table2[[#This Row],[Tổng số lượng bán]]</f>
        <v>67000</v>
      </c>
      <c r="G19612">
        <v>0</v>
      </c>
      <c r="H19612">
        <f>Table2[[#This Row],[Doanh số bán]]-Table2[[#This Row],[Chiết khấu]]</f>
        <v>67000</v>
      </c>
      <c r="K19612" t="s">
        <v>24</v>
      </c>
      <c r="L19612">
        <v>0</v>
      </c>
      <c r="M19612" t="s">
        <v>918</v>
      </c>
      <c r="N19612" t="s">
        <v>919</v>
      </c>
      <c r="O19612">
        <v>0</v>
      </c>
      <c r="P19612" t="s">
        <v>1749</v>
      </c>
      <c r="Q19612" t="s">
        <v>1750</v>
      </c>
      <c r="R19612" t="s">
        <v>29</v>
      </c>
      <c r="S19612" t="s">
        <v>56</v>
      </c>
      <c r="T19612" t="s">
        <v>922</v>
      </c>
      <c r="U19612" t="s">
        <v>923</v>
      </c>
      <c r="V19612" t="s">
        <v>33</v>
      </c>
    </row>
    <row r="19613" spans="1:22">
      <c r="A19613" s="4">
        <v>46163</v>
      </c>
      <c r="B19613" t="s">
        <v>1334</v>
      </c>
      <c r="C19613" t="s">
        <v>1735</v>
      </c>
      <c r="D19613">
        <v>1</v>
      </c>
      <c r="E19613">
        <v>32000</v>
      </c>
      <c r="F19613">
        <f>Table2[[#This Row],[Đơn Giá Chuẩn]]*Table2[[#This Row],[Tổng số lượng bán]]</f>
        <v>32000</v>
      </c>
      <c r="G19613">
        <v>0</v>
      </c>
      <c r="H19613">
        <f>Table2[[#This Row],[Doanh số bán]]-Table2[[#This Row],[Chiết khấu]]</f>
        <v>32000</v>
      </c>
      <c r="K19613" t="s">
        <v>24</v>
      </c>
      <c r="L19613">
        <v>0</v>
      </c>
      <c r="M19613" t="s">
        <v>918</v>
      </c>
      <c r="N19613" t="s">
        <v>919</v>
      </c>
      <c r="O19613">
        <v>0</v>
      </c>
      <c r="P19613" t="s">
        <v>1736</v>
      </c>
      <c r="Q19613" t="s">
        <v>1737</v>
      </c>
      <c r="R19613" t="s">
        <v>29</v>
      </c>
      <c r="S19613" t="s">
        <v>1738</v>
      </c>
      <c r="T19613" t="s">
        <v>922</v>
      </c>
      <c r="U19613" t="s">
        <v>923</v>
      </c>
      <c r="V19613" t="s">
        <v>33</v>
      </c>
    </row>
    <row r="19614" spans="1:22">
      <c r="A19614" s="4">
        <v>46163</v>
      </c>
      <c r="B19614" t="s">
        <v>1335</v>
      </c>
      <c r="C19614" t="s">
        <v>23</v>
      </c>
      <c r="D19614">
        <v>1</v>
      </c>
      <c r="E19614">
        <v>62000</v>
      </c>
      <c r="F19614">
        <f>Table2[[#This Row],[Đơn Giá Chuẩn]]*Table2[[#This Row],[Tổng số lượng bán]]</f>
        <v>62000</v>
      </c>
      <c r="G19614">
        <v>0</v>
      </c>
      <c r="H19614">
        <f>Table2[[#This Row],[Doanh số bán]]-Table2[[#This Row],[Chiết khấu]]</f>
        <v>62000</v>
      </c>
      <c r="K19614" t="s">
        <v>24</v>
      </c>
      <c r="L19614">
        <v>0</v>
      </c>
      <c r="M19614" t="s">
        <v>918</v>
      </c>
      <c r="N19614" t="s">
        <v>919</v>
      </c>
      <c r="O19614">
        <v>0</v>
      </c>
      <c r="P19614" t="s">
        <v>1785</v>
      </c>
      <c r="Q19614" t="s">
        <v>1786</v>
      </c>
      <c r="R19614" t="s">
        <v>29</v>
      </c>
      <c r="S19614" t="s">
        <v>56</v>
      </c>
      <c r="T19614" t="s">
        <v>922</v>
      </c>
      <c r="U19614" t="s">
        <v>923</v>
      </c>
      <c r="V19614" t="s">
        <v>33</v>
      </c>
    </row>
    <row r="19615" spans="1:22">
      <c r="A19615" s="4">
        <v>46163</v>
      </c>
      <c r="B19615" t="s">
        <v>1336</v>
      </c>
      <c r="C19615" t="s">
        <v>23</v>
      </c>
      <c r="D19615">
        <v>1</v>
      </c>
      <c r="E19615">
        <v>62000</v>
      </c>
      <c r="F19615">
        <f>Table2[[#This Row],[Đơn Giá Chuẩn]]*Table2[[#This Row],[Tổng số lượng bán]]</f>
        <v>62000</v>
      </c>
      <c r="G19615">
        <v>0</v>
      </c>
      <c r="H19615">
        <f>Table2[[#This Row],[Doanh số bán]]-Table2[[#This Row],[Chiết khấu]]</f>
        <v>62000</v>
      </c>
      <c r="K19615" t="s">
        <v>24</v>
      </c>
      <c r="L19615">
        <v>0</v>
      </c>
      <c r="M19615" t="s">
        <v>918</v>
      </c>
      <c r="N19615" t="s">
        <v>919</v>
      </c>
      <c r="O19615">
        <v>0</v>
      </c>
      <c r="P19615" t="s">
        <v>1806</v>
      </c>
      <c r="Q19615" t="s">
        <v>1807</v>
      </c>
      <c r="R19615" t="s">
        <v>29</v>
      </c>
      <c r="S19615" t="s">
        <v>30</v>
      </c>
      <c r="T19615" t="s">
        <v>922</v>
      </c>
      <c r="U19615" t="s">
        <v>923</v>
      </c>
      <c r="V19615" t="s">
        <v>33</v>
      </c>
    </row>
    <row r="19616" spans="1:22">
      <c r="A19616" s="4">
        <v>46163</v>
      </c>
      <c r="B19616" t="s">
        <v>1336</v>
      </c>
      <c r="C19616" t="s">
        <v>1840</v>
      </c>
      <c r="D19616">
        <v>1</v>
      </c>
      <c r="E19616">
        <v>31454.545454545456</v>
      </c>
      <c r="F19616">
        <f>Table2[[#This Row],[Đơn Giá Chuẩn]]*Table2[[#This Row],[Tổng số lượng bán]]</f>
        <v>31454.545454545456</v>
      </c>
      <c r="G19616">
        <v>0</v>
      </c>
      <c r="H19616">
        <f>Table2[[#This Row],[Doanh số bán]]-Table2[[#This Row],[Chiết khấu]]</f>
        <v>31454.545454545456</v>
      </c>
      <c r="K19616" t="s">
        <v>24</v>
      </c>
      <c r="L19616">
        <v>0</v>
      </c>
      <c r="M19616" t="s">
        <v>918</v>
      </c>
      <c r="N19616" t="s">
        <v>919</v>
      </c>
      <c r="O19616">
        <v>0</v>
      </c>
      <c r="P19616" t="s">
        <v>1841</v>
      </c>
      <c r="Q19616" t="s">
        <v>1842</v>
      </c>
      <c r="R19616" t="s">
        <v>29</v>
      </c>
      <c r="S19616" t="s">
        <v>1738</v>
      </c>
      <c r="T19616" t="s">
        <v>922</v>
      </c>
      <c r="U19616" t="s">
        <v>923</v>
      </c>
      <c r="V19616" t="s">
        <v>33</v>
      </c>
    </row>
    <row r="19617" spans="1:22">
      <c r="A19617" s="4">
        <v>46163</v>
      </c>
      <c r="B19617" t="s">
        <v>13504</v>
      </c>
      <c r="C19617" t="s">
        <v>23</v>
      </c>
      <c r="D19617">
        <v>1</v>
      </c>
      <c r="E19617">
        <v>42000</v>
      </c>
      <c r="F19617">
        <f>Table2[[#This Row],[Đơn Giá Chuẩn]]*Table2[[#This Row],[Tổng số lượng bán]]</f>
        <v>42000</v>
      </c>
      <c r="G19617">
        <v>0</v>
      </c>
      <c r="H19617">
        <f>Table2[[#This Row],[Doanh số bán]]-Table2[[#This Row],[Chiết khấu]]</f>
        <v>42000</v>
      </c>
      <c r="K19617" t="s">
        <v>24</v>
      </c>
      <c r="L19617">
        <v>0</v>
      </c>
      <c r="M19617" t="s">
        <v>918</v>
      </c>
      <c r="N19617" t="s">
        <v>919</v>
      </c>
      <c r="O19617">
        <v>0</v>
      </c>
      <c r="P19617" t="s">
        <v>1960</v>
      </c>
      <c r="Q19617" t="s">
        <v>1961</v>
      </c>
      <c r="R19617" t="s">
        <v>29</v>
      </c>
      <c r="S19617" t="s">
        <v>30</v>
      </c>
      <c r="T19617" t="s">
        <v>922</v>
      </c>
      <c r="U19617" t="s">
        <v>923</v>
      </c>
      <c r="V19617" t="s">
        <v>33</v>
      </c>
    </row>
    <row r="19618" spans="1:22">
      <c r="A19618" s="4">
        <v>46163</v>
      </c>
      <c r="B19618" t="s">
        <v>1337</v>
      </c>
      <c r="C19618" t="s">
        <v>23</v>
      </c>
      <c r="D19618">
        <v>1</v>
      </c>
      <c r="E19618">
        <v>42000</v>
      </c>
      <c r="F19618">
        <f>Table2[[#This Row],[Đơn Giá Chuẩn]]*Table2[[#This Row],[Tổng số lượng bán]]</f>
        <v>42000</v>
      </c>
      <c r="G19618">
        <v>0</v>
      </c>
      <c r="H19618">
        <f>Table2[[#This Row],[Doanh số bán]]-Table2[[#This Row],[Chiết khấu]]</f>
        <v>42000</v>
      </c>
      <c r="K19618" t="s">
        <v>24</v>
      </c>
      <c r="L19618">
        <v>0</v>
      </c>
      <c r="M19618" t="s">
        <v>918</v>
      </c>
      <c r="N19618" t="s">
        <v>919</v>
      </c>
      <c r="O19618">
        <v>0</v>
      </c>
      <c r="P19618" t="s">
        <v>1771</v>
      </c>
      <c r="Q19618" t="s">
        <v>1772</v>
      </c>
      <c r="R19618" t="s">
        <v>29</v>
      </c>
      <c r="S19618" t="s">
        <v>30</v>
      </c>
      <c r="T19618" t="s">
        <v>922</v>
      </c>
      <c r="U19618" t="s">
        <v>923</v>
      </c>
      <c r="V19618" t="s">
        <v>33</v>
      </c>
    </row>
    <row r="19619" spans="1:22">
      <c r="A19619" s="4">
        <v>46163</v>
      </c>
      <c r="B19619" t="s">
        <v>1338</v>
      </c>
      <c r="C19619" t="s">
        <v>23</v>
      </c>
      <c r="D19619">
        <v>1</v>
      </c>
      <c r="E19619">
        <v>47000</v>
      </c>
      <c r="F19619">
        <f>Table2[[#This Row],[Đơn Giá Chuẩn]]*Table2[[#This Row],[Tổng số lượng bán]]</f>
        <v>47000</v>
      </c>
      <c r="G19619">
        <v>0</v>
      </c>
      <c r="H19619">
        <f>Table2[[#This Row],[Doanh số bán]]-Table2[[#This Row],[Chiết khấu]]</f>
        <v>47000</v>
      </c>
      <c r="K19619" t="s">
        <v>24</v>
      </c>
      <c r="L19619">
        <v>0</v>
      </c>
      <c r="M19619" t="s">
        <v>918</v>
      </c>
      <c r="N19619" t="s">
        <v>919</v>
      </c>
      <c r="O19619">
        <v>0</v>
      </c>
      <c r="P19619" t="s">
        <v>1852</v>
      </c>
      <c r="Q19619" t="s">
        <v>1853</v>
      </c>
      <c r="R19619" t="s">
        <v>29</v>
      </c>
      <c r="S19619" t="s">
        <v>59</v>
      </c>
      <c r="T19619" t="s">
        <v>922</v>
      </c>
      <c r="U19619" t="s">
        <v>923</v>
      </c>
      <c r="V19619" t="s">
        <v>33</v>
      </c>
    </row>
    <row r="19620" spans="1:22">
      <c r="A19620" s="4">
        <v>46163</v>
      </c>
      <c r="B19620" t="s">
        <v>1339</v>
      </c>
      <c r="C19620" t="s">
        <v>23</v>
      </c>
      <c r="D19620">
        <v>1</v>
      </c>
      <c r="E19620">
        <v>62000</v>
      </c>
      <c r="F19620">
        <f>Table2[[#This Row],[Đơn Giá Chuẩn]]*Table2[[#This Row],[Tổng số lượng bán]]</f>
        <v>62000</v>
      </c>
      <c r="G19620">
        <v>0</v>
      </c>
      <c r="H19620">
        <f>Table2[[#This Row],[Doanh số bán]]-Table2[[#This Row],[Chiết khấu]]</f>
        <v>62000</v>
      </c>
      <c r="K19620" t="s">
        <v>24</v>
      </c>
      <c r="L19620">
        <v>0</v>
      </c>
      <c r="M19620" t="s">
        <v>918</v>
      </c>
      <c r="N19620" t="s">
        <v>919</v>
      </c>
      <c r="O19620">
        <v>0</v>
      </c>
      <c r="P19620" t="s">
        <v>1815</v>
      </c>
      <c r="Q19620" t="s">
        <v>1816</v>
      </c>
      <c r="R19620" t="s">
        <v>29</v>
      </c>
      <c r="S19620" t="s">
        <v>30</v>
      </c>
      <c r="T19620" t="s">
        <v>922</v>
      </c>
      <c r="U19620" t="s">
        <v>923</v>
      </c>
      <c r="V19620" t="s">
        <v>33</v>
      </c>
    </row>
    <row r="19621" spans="1:22">
      <c r="A19621" s="4">
        <v>46163</v>
      </c>
      <c r="B19621" t="s">
        <v>1340</v>
      </c>
      <c r="C19621" t="s">
        <v>23</v>
      </c>
      <c r="D19621">
        <v>1</v>
      </c>
      <c r="E19621">
        <v>67000</v>
      </c>
      <c r="F19621">
        <f>Table2[[#This Row],[Đơn Giá Chuẩn]]*Table2[[#This Row],[Tổng số lượng bán]]</f>
        <v>67000</v>
      </c>
      <c r="G19621">
        <v>0</v>
      </c>
      <c r="H19621">
        <f>Table2[[#This Row],[Doanh số bán]]-Table2[[#This Row],[Chiết khấu]]</f>
        <v>67000</v>
      </c>
      <c r="K19621" t="s">
        <v>24</v>
      </c>
      <c r="L19621">
        <v>0</v>
      </c>
      <c r="M19621" t="s">
        <v>918</v>
      </c>
      <c r="N19621" t="s">
        <v>919</v>
      </c>
      <c r="O19621">
        <v>0</v>
      </c>
      <c r="P19621" t="s">
        <v>1743</v>
      </c>
      <c r="Q19621" t="s">
        <v>1744</v>
      </c>
      <c r="R19621" t="s">
        <v>29</v>
      </c>
      <c r="S19621" t="s">
        <v>30</v>
      </c>
      <c r="T19621" t="s">
        <v>922</v>
      </c>
      <c r="U19621" t="s">
        <v>923</v>
      </c>
      <c r="V19621" t="s">
        <v>33</v>
      </c>
    </row>
    <row r="19622" spans="1:22">
      <c r="A19622" s="4">
        <v>46163</v>
      </c>
      <c r="B19622" t="s">
        <v>1341</v>
      </c>
      <c r="C19622" t="s">
        <v>23</v>
      </c>
      <c r="D19622">
        <v>1</v>
      </c>
      <c r="E19622">
        <v>51000</v>
      </c>
      <c r="F19622">
        <f>Table2[[#This Row],[Đơn Giá Chuẩn]]*Table2[[#This Row],[Tổng số lượng bán]]</f>
        <v>51000</v>
      </c>
      <c r="G19622">
        <v>0</v>
      </c>
      <c r="H19622">
        <f>Table2[[#This Row],[Doanh số bán]]-Table2[[#This Row],[Chiết khấu]]</f>
        <v>51000</v>
      </c>
      <c r="K19622" t="s">
        <v>24</v>
      </c>
      <c r="L19622">
        <v>0</v>
      </c>
      <c r="M19622" t="s">
        <v>918</v>
      </c>
      <c r="N19622" t="s">
        <v>919</v>
      </c>
      <c r="O19622">
        <v>0</v>
      </c>
      <c r="P19622" t="s">
        <v>1733</v>
      </c>
      <c r="Q19622" t="s">
        <v>1734</v>
      </c>
      <c r="R19622" t="s">
        <v>29</v>
      </c>
      <c r="S19622" t="s">
        <v>30</v>
      </c>
      <c r="T19622" t="s">
        <v>922</v>
      </c>
      <c r="U19622" t="s">
        <v>923</v>
      </c>
      <c r="V19622" t="s">
        <v>33</v>
      </c>
    </row>
    <row r="19623" spans="1:22">
      <c r="A19623" s="4">
        <v>46163</v>
      </c>
      <c r="B19623" t="s">
        <v>1342</v>
      </c>
      <c r="C19623" t="s">
        <v>23</v>
      </c>
      <c r="D19623">
        <v>1</v>
      </c>
      <c r="E19623">
        <v>51000</v>
      </c>
      <c r="F19623">
        <f>Table2[[#This Row],[Đơn Giá Chuẩn]]*Table2[[#This Row],[Tổng số lượng bán]]</f>
        <v>51000</v>
      </c>
      <c r="G19623">
        <v>15879</v>
      </c>
      <c r="H19623">
        <f>Table2[[#This Row],[Doanh số bán]]-Table2[[#This Row],[Chiết khấu]]</f>
        <v>35121</v>
      </c>
      <c r="K19623" t="s">
        <v>24</v>
      </c>
      <c r="L19623">
        <v>0</v>
      </c>
      <c r="M19623" t="s">
        <v>918</v>
      </c>
      <c r="N19623" t="s">
        <v>919</v>
      </c>
      <c r="O19623">
        <v>0</v>
      </c>
      <c r="P19623" t="s">
        <v>1733</v>
      </c>
      <c r="Q19623" t="s">
        <v>1734</v>
      </c>
      <c r="R19623" t="s">
        <v>29</v>
      </c>
      <c r="S19623" t="s">
        <v>30</v>
      </c>
      <c r="T19623" t="s">
        <v>922</v>
      </c>
      <c r="U19623" t="s">
        <v>923</v>
      </c>
      <c r="V19623" t="s">
        <v>33</v>
      </c>
    </row>
    <row r="19624" spans="1:22">
      <c r="A19624" s="4">
        <v>46163</v>
      </c>
      <c r="B19624" t="s">
        <v>1342</v>
      </c>
      <c r="C19624" t="s">
        <v>23</v>
      </c>
      <c r="D19624">
        <v>1</v>
      </c>
      <c r="E19624">
        <v>52000</v>
      </c>
      <c r="F19624">
        <f>Table2[[#This Row],[Đơn Giá Chuẩn]]*Table2[[#This Row],[Tổng số lượng bán]]</f>
        <v>52000</v>
      </c>
      <c r="G19624">
        <v>16203</v>
      </c>
      <c r="H19624">
        <f>Table2[[#This Row],[Doanh số bán]]-Table2[[#This Row],[Chiết khấu]]</f>
        <v>35797</v>
      </c>
      <c r="K19624" t="s">
        <v>24</v>
      </c>
      <c r="L19624">
        <v>0</v>
      </c>
      <c r="M19624" t="s">
        <v>918</v>
      </c>
      <c r="N19624" t="s">
        <v>919</v>
      </c>
      <c r="O19624">
        <v>0</v>
      </c>
      <c r="P19624" t="s">
        <v>1730</v>
      </c>
      <c r="Q19624" t="s">
        <v>1731</v>
      </c>
      <c r="R19624" t="s">
        <v>29</v>
      </c>
      <c r="S19624" t="s">
        <v>30</v>
      </c>
      <c r="T19624" t="s">
        <v>922</v>
      </c>
      <c r="U19624" t="s">
        <v>923</v>
      </c>
      <c r="V19624" t="s">
        <v>33</v>
      </c>
    </row>
    <row r="19625" spans="1:22">
      <c r="A19625" s="4">
        <v>46163</v>
      </c>
      <c r="B19625" t="s">
        <v>1343</v>
      </c>
      <c r="C19625" t="s">
        <v>23</v>
      </c>
      <c r="D19625">
        <v>1</v>
      </c>
      <c r="E19625">
        <v>42000</v>
      </c>
      <c r="F19625">
        <f>Table2[[#This Row],[Đơn Giá Chuẩn]]*Table2[[#This Row],[Tổng số lượng bán]]</f>
        <v>42000</v>
      </c>
      <c r="G19625">
        <v>0</v>
      </c>
      <c r="H19625">
        <f>Table2[[#This Row],[Doanh số bán]]-Table2[[#This Row],[Chiết khấu]]</f>
        <v>42000</v>
      </c>
      <c r="K19625" t="s">
        <v>24</v>
      </c>
      <c r="L19625">
        <v>0</v>
      </c>
      <c r="M19625" t="s">
        <v>918</v>
      </c>
      <c r="N19625" t="s">
        <v>919</v>
      </c>
      <c r="O19625">
        <v>0</v>
      </c>
      <c r="P19625" t="s">
        <v>1771</v>
      </c>
      <c r="Q19625" t="s">
        <v>1772</v>
      </c>
      <c r="R19625" t="s">
        <v>29</v>
      </c>
      <c r="S19625" t="s">
        <v>30</v>
      </c>
      <c r="T19625" t="s">
        <v>922</v>
      </c>
      <c r="U19625" t="s">
        <v>923</v>
      </c>
      <c r="V19625" t="s">
        <v>33</v>
      </c>
    </row>
    <row r="19626" spans="1:22">
      <c r="A19626" s="4">
        <v>46163</v>
      </c>
      <c r="B19626" t="s">
        <v>1343</v>
      </c>
      <c r="C19626" t="s">
        <v>23</v>
      </c>
      <c r="D19626">
        <v>1</v>
      </c>
      <c r="E19626">
        <v>67000</v>
      </c>
      <c r="F19626">
        <f>Table2[[#This Row],[Đơn Giá Chuẩn]]*Table2[[#This Row],[Tổng số lượng bán]]</f>
        <v>67000</v>
      </c>
      <c r="G19626">
        <v>0</v>
      </c>
      <c r="H19626">
        <f>Table2[[#This Row],[Doanh số bán]]-Table2[[#This Row],[Chiết khấu]]</f>
        <v>67000</v>
      </c>
      <c r="K19626" t="s">
        <v>24</v>
      </c>
      <c r="L19626">
        <v>0</v>
      </c>
      <c r="M19626" t="s">
        <v>918</v>
      </c>
      <c r="N19626" t="s">
        <v>919</v>
      </c>
      <c r="O19626">
        <v>0</v>
      </c>
      <c r="P19626" t="s">
        <v>1832</v>
      </c>
      <c r="Q19626" t="s">
        <v>1833</v>
      </c>
      <c r="R19626" t="s">
        <v>29</v>
      </c>
      <c r="S19626" t="s">
        <v>68</v>
      </c>
      <c r="T19626" t="s">
        <v>922</v>
      </c>
      <c r="U19626" t="s">
        <v>923</v>
      </c>
      <c r="V19626" t="s">
        <v>33</v>
      </c>
    </row>
    <row r="19627" spans="1:22">
      <c r="A19627" s="4">
        <v>46163</v>
      </c>
      <c r="B19627" t="s">
        <v>1344</v>
      </c>
      <c r="C19627" t="s">
        <v>23</v>
      </c>
      <c r="D19627">
        <v>1</v>
      </c>
      <c r="E19627">
        <v>42000</v>
      </c>
      <c r="F19627">
        <f>Table2[[#This Row],[Đơn Giá Chuẩn]]*Table2[[#This Row],[Tổng số lượng bán]]</f>
        <v>42000</v>
      </c>
      <c r="G19627">
        <v>0</v>
      </c>
      <c r="H19627">
        <f>Table2[[#This Row],[Doanh số bán]]-Table2[[#This Row],[Chiết khấu]]</f>
        <v>42000</v>
      </c>
      <c r="K19627" t="s">
        <v>24</v>
      </c>
      <c r="L19627">
        <v>0</v>
      </c>
      <c r="M19627" t="s">
        <v>918</v>
      </c>
      <c r="N19627" t="s">
        <v>919</v>
      </c>
      <c r="O19627">
        <v>0</v>
      </c>
      <c r="P19627" t="s">
        <v>1771</v>
      </c>
      <c r="Q19627" t="s">
        <v>1772</v>
      </c>
      <c r="R19627" t="s">
        <v>29</v>
      </c>
      <c r="S19627" t="s">
        <v>30</v>
      </c>
      <c r="T19627" t="s">
        <v>922</v>
      </c>
      <c r="U19627" t="s">
        <v>923</v>
      </c>
      <c r="V19627" t="s">
        <v>33</v>
      </c>
    </row>
    <row r="19628" spans="1:22">
      <c r="A19628" s="4">
        <v>46163</v>
      </c>
      <c r="B19628" t="s">
        <v>627</v>
      </c>
      <c r="C19628" t="s">
        <v>1735</v>
      </c>
      <c r="D19628">
        <v>2</v>
      </c>
      <c r="E19628">
        <v>32000</v>
      </c>
      <c r="F19628">
        <f>Table2[[#This Row],[Đơn Giá Chuẩn]]*Table2[[#This Row],[Tổng số lượng bán]]</f>
        <v>64000</v>
      </c>
      <c r="G19628">
        <v>0</v>
      </c>
      <c r="H19628">
        <f>Table2[[#This Row],[Doanh số bán]]-Table2[[#This Row],[Chiết khấu]]</f>
        <v>64000</v>
      </c>
      <c r="K19628" t="s">
        <v>24</v>
      </c>
      <c r="L19628">
        <v>0</v>
      </c>
      <c r="M19628" t="s">
        <v>918</v>
      </c>
      <c r="N19628" t="s">
        <v>919</v>
      </c>
      <c r="O19628">
        <v>0</v>
      </c>
      <c r="P19628" t="s">
        <v>1736</v>
      </c>
      <c r="Q19628" t="s">
        <v>1737</v>
      </c>
      <c r="R19628" t="s">
        <v>29</v>
      </c>
      <c r="S19628" t="s">
        <v>1738</v>
      </c>
      <c r="T19628" t="s">
        <v>922</v>
      </c>
      <c r="U19628" t="s">
        <v>923</v>
      </c>
      <c r="V19628" t="s">
        <v>33</v>
      </c>
    </row>
    <row r="19629" spans="1:22">
      <c r="A19629" s="4">
        <v>46163</v>
      </c>
      <c r="B19629" t="s">
        <v>1346</v>
      </c>
      <c r="C19629" t="s">
        <v>23</v>
      </c>
      <c r="D19629">
        <v>1</v>
      </c>
      <c r="E19629">
        <v>52000</v>
      </c>
      <c r="F19629">
        <f>Table2[[#This Row],[Đơn Giá Chuẩn]]*Table2[[#This Row],[Tổng số lượng bán]]</f>
        <v>52000</v>
      </c>
      <c r="G19629">
        <v>0</v>
      </c>
      <c r="H19629">
        <f>Table2[[#This Row],[Doanh số bán]]-Table2[[#This Row],[Chiết khấu]]</f>
        <v>52000</v>
      </c>
      <c r="K19629" t="s">
        <v>24</v>
      </c>
      <c r="L19629">
        <v>0</v>
      </c>
      <c r="M19629" t="s">
        <v>918</v>
      </c>
      <c r="N19629" t="s">
        <v>919</v>
      </c>
      <c r="O19629">
        <v>0</v>
      </c>
      <c r="P19629" t="s">
        <v>1783</v>
      </c>
      <c r="Q19629" t="s">
        <v>1784</v>
      </c>
      <c r="R19629" t="s">
        <v>29</v>
      </c>
      <c r="S19629" t="s">
        <v>59</v>
      </c>
      <c r="T19629" t="s">
        <v>922</v>
      </c>
      <c r="U19629" t="s">
        <v>923</v>
      </c>
      <c r="V19629" t="s">
        <v>33</v>
      </c>
    </row>
    <row r="19630" spans="1:22">
      <c r="A19630" s="4">
        <v>46163</v>
      </c>
      <c r="B19630" t="s">
        <v>1347</v>
      </c>
      <c r="C19630" t="s">
        <v>23</v>
      </c>
      <c r="D19630">
        <v>1</v>
      </c>
      <c r="E19630">
        <v>42000</v>
      </c>
      <c r="F19630">
        <f>Table2[[#This Row],[Đơn Giá Chuẩn]]*Table2[[#This Row],[Tổng số lượng bán]]</f>
        <v>42000</v>
      </c>
      <c r="G19630">
        <v>0</v>
      </c>
      <c r="H19630">
        <f>Table2[[#This Row],[Doanh số bán]]-Table2[[#This Row],[Chiết khấu]]</f>
        <v>42000</v>
      </c>
      <c r="K19630" t="s">
        <v>24</v>
      </c>
      <c r="L19630">
        <v>0</v>
      </c>
      <c r="M19630" t="s">
        <v>918</v>
      </c>
      <c r="N19630" t="s">
        <v>919</v>
      </c>
      <c r="O19630">
        <v>0</v>
      </c>
      <c r="P19630" t="s">
        <v>1771</v>
      </c>
      <c r="Q19630" t="s">
        <v>1772</v>
      </c>
      <c r="R19630" t="s">
        <v>29</v>
      </c>
      <c r="S19630" t="s">
        <v>30</v>
      </c>
      <c r="T19630" t="s">
        <v>922</v>
      </c>
      <c r="U19630" t="s">
        <v>923</v>
      </c>
      <c r="V19630" t="s">
        <v>33</v>
      </c>
    </row>
    <row r="19631" spans="1:22">
      <c r="A19631" s="4">
        <v>46163</v>
      </c>
      <c r="B19631" t="s">
        <v>1348</v>
      </c>
      <c r="C19631" t="s">
        <v>1840</v>
      </c>
      <c r="D19631">
        <v>1</v>
      </c>
      <c r="E19631">
        <v>31454.545454545456</v>
      </c>
      <c r="F19631">
        <f>Table2[[#This Row],[Đơn Giá Chuẩn]]*Table2[[#This Row],[Tổng số lượng bán]]</f>
        <v>31454.545454545456</v>
      </c>
      <c r="G19631">
        <v>0</v>
      </c>
      <c r="H19631">
        <f>Table2[[#This Row],[Doanh số bán]]-Table2[[#This Row],[Chiết khấu]]</f>
        <v>31454.545454545456</v>
      </c>
      <c r="K19631" t="s">
        <v>24</v>
      </c>
      <c r="L19631">
        <v>0</v>
      </c>
      <c r="M19631" t="s">
        <v>918</v>
      </c>
      <c r="N19631" t="s">
        <v>919</v>
      </c>
      <c r="O19631">
        <v>0</v>
      </c>
      <c r="P19631" t="s">
        <v>1841</v>
      </c>
      <c r="Q19631" t="s">
        <v>1842</v>
      </c>
      <c r="R19631" t="s">
        <v>29</v>
      </c>
      <c r="S19631" t="s">
        <v>1738</v>
      </c>
      <c r="T19631" t="s">
        <v>922</v>
      </c>
      <c r="U19631" t="s">
        <v>923</v>
      </c>
      <c r="V19631" t="s">
        <v>33</v>
      </c>
    </row>
    <row r="19632" spans="1:22">
      <c r="A19632" s="4">
        <v>46163</v>
      </c>
      <c r="B19632" t="s">
        <v>639</v>
      </c>
      <c r="C19632" t="s">
        <v>23</v>
      </c>
      <c r="D19632">
        <v>1</v>
      </c>
      <c r="E19632">
        <v>67000</v>
      </c>
      <c r="F19632">
        <f>Table2[[#This Row],[Đơn Giá Chuẩn]]*Table2[[#This Row],[Tổng số lượng bán]]</f>
        <v>67000</v>
      </c>
      <c r="G19632">
        <v>0</v>
      </c>
      <c r="H19632">
        <f>Table2[[#This Row],[Doanh số bán]]-Table2[[#This Row],[Chiết khấu]]</f>
        <v>67000</v>
      </c>
      <c r="K19632" t="s">
        <v>24</v>
      </c>
      <c r="L19632">
        <v>0</v>
      </c>
      <c r="M19632" t="s">
        <v>918</v>
      </c>
      <c r="N19632" t="s">
        <v>919</v>
      </c>
      <c r="O19632">
        <v>0</v>
      </c>
      <c r="P19632" t="s">
        <v>1767</v>
      </c>
      <c r="Q19632" t="s">
        <v>1768</v>
      </c>
      <c r="R19632" t="s">
        <v>29</v>
      </c>
      <c r="S19632" t="s">
        <v>91</v>
      </c>
      <c r="T19632" t="s">
        <v>922</v>
      </c>
      <c r="U19632" t="s">
        <v>923</v>
      </c>
      <c r="V19632" t="s">
        <v>33</v>
      </c>
    </row>
    <row r="19633" spans="1:22">
      <c r="A19633" s="4">
        <v>46163</v>
      </c>
      <c r="B19633" t="s">
        <v>1352</v>
      </c>
      <c r="C19633" t="s">
        <v>23</v>
      </c>
      <c r="D19633">
        <v>1</v>
      </c>
      <c r="E19633">
        <v>67000</v>
      </c>
      <c r="F19633">
        <f>Table2[[#This Row],[Đơn Giá Chuẩn]]*Table2[[#This Row],[Tổng số lượng bán]]</f>
        <v>67000</v>
      </c>
      <c r="G19633">
        <v>0</v>
      </c>
      <c r="H19633">
        <f>Table2[[#This Row],[Doanh số bán]]-Table2[[#This Row],[Chiết khấu]]</f>
        <v>67000</v>
      </c>
      <c r="K19633" t="s">
        <v>24</v>
      </c>
      <c r="L19633">
        <v>0</v>
      </c>
      <c r="M19633" t="s">
        <v>918</v>
      </c>
      <c r="N19633" t="s">
        <v>919</v>
      </c>
      <c r="O19633">
        <v>0</v>
      </c>
      <c r="P19633" t="s">
        <v>1760</v>
      </c>
      <c r="Q19633" t="s">
        <v>1761</v>
      </c>
      <c r="R19633" t="s">
        <v>29</v>
      </c>
      <c r="S19633" t="s">
        <v>91</v>
      </c>
      <c r="T19633" t="s">
        <v>922</v>
      </c>
      <c r="U19633" t="s">
        <v>923</v>
      </c>
      <c r="V19633" t="s">
        <v>33</v>
      </c>
    </row>
    <row r="19634" spans="1:22">
      <c r="A19634" s="4">
        <v>46163</v>
      </c>
      <c r="B19634" t="s">
        <v>1353</v>
      </c>
      <c r="C19634" t="s">
        <v>1840</v>
      </c>
      <c r="D19634">
        <v>1</v>
      </c>
      <c r="E19634">
        <v>31454.545454545456</v>
      </c>
      <c r="F19634">
        <f>Table2[[#This Row],[Đơn Giá Chuẩn]]*Table2[[#This Row],[Tổng số lượng bán]]</f>
        <v>31454.545454545456</v>
      </c>
      <c r="G19634">
        <v>0</v>
      </c>
      <c r="H19634">
        <f>Table2[[#This Row],[Doanh số bán]]-Table2[[#This Row],[Chiết khấu]]</f>
        <v>31454.545454545456</v>
      </c>
      <c r="K19634" t="s">
        <v>24</v>
      </c>
      <c r="L19634">
        <v>0</v>
      </c>
      <c r="M19634" t="s">
        <v>918</v>
      </c>
      <c r="N19634" t="s">
        <v>919</v>
      </c>
      <c r="O19634">
        <v>0</v>
      </c>
      <c r="P19634" t="s">
        <v>1841</v>
      </c>
      <c r="Q19634" t="s">
        <v>1842</v>
      </c>
      <c r="R19634" t="s">
        <v>29</v>
      </c>
      <c r="S19634" t="s">
        <v>1738</v>
      </c>
      <c r="T19634" t="s">
        <v>922</v>
      </c>
      <c r="U19634" t="s">
        <v>923</v>
      </c>
      <c r="V19634" t="s">
        <v>33</v>
      </c>
    </row>
    <row r="19635" spans="1:22">
      <c r="A19635" s="4">
        <v>46163</v>
      </c>
      <c r="B19635" t="s">
        <v>668</v>
      </c>
      <c r="C19635" t="s">
        <v>1840</v>
      </c>
      <c r="D19635">
        <v>1</v>
      </c>
      <c r="E19635">
        <v>31454.545454545456</v>
      </c>
      <c r="F19635">
        <f>Table2[[#This Row],[Đơn Giá Chuẩn]]*Table2[[#This Row],[Tổng số lượng bán]]</f>
        <v>31454.545454545456</v>
      </c>
      <c r="G19635">
        <v>0</v>
      </c>
      <c r="H19635">
        <f>Table2[[#This Row],[Doanh số bán]]-Table2[[#This Row],[Chiết khấu]]</f>
        <v>31454.545454545456</v>
      </c>
      <c r="K19635" t="s">
        <v>24</v>
      </c>
      <c r="L19635">
        <v>0</v>
      </c>
      <c r="M19635" t="s">
        <v>918</v>
      </c>
      <c r="N19635" t="s">
        <v>919</v>
      </c>
      <c r="O19635">
        <v>0</v>
      </c>
      <c r="P19635" t="s">
        <v>1841</v>
      </c>
      <c r="Q19635" t="s">
        <v>1842</v>
      </c>
      <c r="R19635" t="s">
        <v>29</v>
      </c>
      <c r="S19635" t="s">
        <v>1738</v>
      </c>
      <c r="T19635" t="s">
        <v>922</v>
      </c>
      <c r="U19635" t="s">
        <v>923</v>
      </c>
      <c r="V19635" t="s">
        <v>33</v>
      </c>
    </row>
    <row r="19636" spans="1:22">
      <c r="A19636" s="4">
        <v>46163</v>
      </c>
      <c r="B19636" t="s">
        <v>1356</v>
      </c>
      <c r="C19636" t="s">
        <v>2500</v>
      </c>
      <c r="D19636">
        <v>3</v>
      </c>
      <c r="E19636">
        <v>340000</v>
      </c>
      <c r="F19636">
        <f>Table2[[#This Row],[Đơn Giá Chuẩn]]*Table2[[#This Row],[Tổng số lượng bán]]</f>
        <v>1020000</v>
      </c>
      <c r="G19636">
        <v>0</v>
      </c>
      <c r="H19636">
        <f>Table2[[#This Row],[Doanh số bán]]-Table2[[#This Row],[Chiết khấu]]</f>
        <v>1020000</v>
      </c>
      <c r="K19636" t="s">
        <v>24</v>
      </c>
      <c r="L19636">
        <v>1</v>
      </c>
      <c r="M19636" t="s">
        <v>918</v>
      </c>
      <c r="N19636" t="s">
        <v>919</v>
      </c>
      <c r="O19636">
        <v>3</v>
      </c>
      <c r="P19636" t="s">
        <v>2504</v>
      </c>
      <c r="Q19636" t="s">
        <v>2505</v>
      </c>
      <c r="R19636" t="s">
        <v>41</v>
      </c>
      <c r="S19636" t="s">
        <v>42</v>
      </c>
      <c r="T19636" t="s">
        <v>922</v>
      </c>
      <c r="U19636" t="s">
        <v>923</v>
      </c>
      <c r="V19636" t="s">
        <v>33</v>
      </c>
    </row>
    <row r="19637" spans="1:22">
      <c r="A19637" s="4">
        <v>46163</v>
      </c>
      <c r="B19637" t="s">
        <v>1357</v>
      </c>
      <c r="C19637" t="s">
        <v>23</v>
      </c>
      <c r="D19637">
        <v>1</v>
      </c>
      <c r="E19637">
        <v>52000</v>
      </c>
      <c r="F19637">
        <f>Table2[[#This Row],[Đơn Giá Chuẩn]]*Table2[[#This Row],[Tổng số lượng bán]]</f>
        <v>52000</v>
      </c>
      <c r="G19637">
        <v>0</v>
      </c>
      <c r="H19637">
        <f>Table2[[#This Row],[Doanh số bán]]-Table2[[#This Row],[Chiết khấu]]</f>
        <v>52000</v>
      </c>
      <c r="K19637" t="s">
        <v>24</v>
      </c>
      <c r="L19637">
        <v>0</v>
      </c>
      <c r="M19637" t="s">
        <v>918</v>
      </c>
      <c r="N19637" t="s">
        <v>919</v>
      </c>
      <c r="O19637">
        <v>0</v>
      </c>
      <c r="P19637" t="s">
        <v>1790</v>
      </c>
      <c r="Q19637" t="s">
        <v>1791</v>
      </c>
      <c r="R19637" t="s">
        <v>29</v>
      </c>
      <c r="S19637" t="s">
        <v>59</v>
      </c>
      <c r="T19637" t="s">
        <v>922</v>
      </c>
      <c r="U19637" t="s">
        <v>923</v>
      </c>
      <c r="V19637" t="s">
        <v>33</v>
      </c>
    </row>
    <row r="19638" spans="1:22">
      <c r="A19638" s="4">
        <v>46163</v>
      </c>
      <c r="B19638" t="s">
        <v>1358</v>
      </c>
      <c r="C19638" t="s">
        <v>23</v>
      </c>
      <c r="D19638">
        <v>1</v>
      </c>
      <c r="E19638">
        <v>67000</v>
      </c>
      <c r="F19638">
        <f>Table2[[#This Row],[Đơn Giá Chuẩn]]*Table2[[#This Row],[Tổng số lượng bán]]</f>
        <v>67000</v>
      </c>
      <c r="G19638">
        <v>0</v>
      </c>
      <c r="H19638">
        <f>Table2[[#This Row],[Doanh số bán]]-Table2[[#This Row],[Chiết khấu]]</f>
        <v>67000</v>
      </c>
      <c r="K19638" t="s">
        <v>24</v>
      </c>
      <c r="L19638">
        <v>0</v>
      </c>
      <c r="M19638" t="s">
        <v>918</v>
      </c>
      <c r="N19638" t="s">
        <v>919</v>
      </c>
      <c r="O19638">
        <v>0</v>
      </c>
      <c r="P19638" t="s">
        <v>1832</v>
      </c>
      <c r="Q19638" t="s">
        <v>1833</v>
      </c>
      <c r="R19638" t="s">
        <v>29</v>
      </c>
      <c r="S19638" t="s">
        <v>68</v>
      </c>
      <c r="T19638" t="s">
        <v>922</v>
      </c>
      <c r="U19638" t="s">
        <v>923</v>
      </c>
      <c r="V19638" t="s">
        <v>33</v>
      </c>
    </row>
    <row r="19639" spans="1:22">
      <c r="A19639" s="4">
        <v>46163</v>
      </c>
      <c r="B19639" t="s">
        <v>3346</v>
      </c>
      <c r="C19639" t="s">
        <v>155</v>
      </c>
      <c r="D19639">
        <v>1</v>
      </c>
      <c r="E19639">
        <v>177000</v>
      </c>
      <c r="F19639">
        <f>Table2[[#This Row],[Đơn Giá Chuẩn]]*Table2[[#This Row],[Tổng số lượng bán]]</f>
        <v>177000</v>
      </c>
      <c r="G19639">
        <v>0</v>
      </c>
      <c r="H19639">
        <f>Table2[[#This Row],[Doanh số bán]]-Table2[[#This Row],[Chiết khấu]]</f>
        <v>177000</v>
      </c>
      <c r="K19639" t="s">
        <v>24</v>
      </c>
      <c r="L19639">
        <v>0.25</v>
      </c>
      <c r="M19639" t="s">
        <v>918</v>
      </c>
      <c r="N19639" t="s">
        <v>919</v>
      </c>
      <c r="O19639">
        <v>0.25</v>
      </c>
      <c r="P19639" t="s">
        <v>12392</v>
      </c>
      <c r="Q19639" t="s">
        <v>12393</v>
      </c>
      <c r="R19639" t="s">
        <v>41</v>
      </c>
      <c r="S19639" t="s">
        <v>42</v>
      </c>
      <c r="T19639" t="s">
        <v>922</v>
      </c>
      <c r="U19639" t="s">
        <v>923</v>
      </c>
      <c r="V19639" t="s">
        <v>33</v>
      </c>
    </row>
    <row r="19640" spans="1:22">
      <c r="A19640" s="4">
        <v>46164</v>
      </c>
      <c r="B19640" t="s">
        <v>13505</v>
      </c>
      <c r="C19640" t="s">
        <v>155</v>
      </c>
      <c r="D19640">
        <v>16460</v>
      </c>
      <c r="E19640">
        <f>90529.5008-2000</f>
        <v>88529.500799999994</v>
      </c>
      <c r="F19640">
        <f>Table2[[#This Row],[Đơn Giá Chuẩn]]*Table2[[#This Row],[Tổng số lượng bán]]</f>
        <v>1457195583.168</v>
      </c>
      <c r="G19640">
        <v>0</v>
      </c>
      <c r="H19640">
        <f>Table2[[#This Row],[Doanh số bán]]-Table2[[#This Row],[Chiết khấu]]</f>
        <v>1457195583.168</v>
      </c>
      <c r="K19640" t="s">
        <v>2834</v>
      </c>
      <c r="M19640" t="s">
        <v>37</v>
      </c>
      <c r="N19640" t="s">
        <v>2834</v>
      </c>
      <c r="O19640">
        <v>16460</v>
      </c>
      <c r="P19640" t="s">
        <v>13506</v>
      </c>
      <c r="Q19640" t="s">
        <v>13507</v>
      </c>
      <c r="R19640" t="s">
        <v>107</v>
      </c>
      <c r="S19640" t="s">
        <v>108</v>
      </c>
      <c r="T19640" t="s">
        <v>13508</v>
      </c>
      <c r="U19640" t="s">
        <v>13509</v>
      </c>
      <c r="V19640" t="s">
        <v>2834</v>
      </c>
    </row>
    <row r="19641" spans="1:22">
      <c r="A19641" s="4">
        <v>46164</v>
      </c>
      <c r="B19641" t="s">
        <v>13510</v>
      </c>
      <c r="C19641" t="s">
        <v>2568</v>
      </c>
      <c r="D19641">
        <v>0</v>
      </c>
      <c r="E19641">
        <v>365999.96</v>
      </c>
      <c r="F19641">
        <f>Table2[[#This Row],[Đơn Giá Chuẩn]]*Table2[[#This Row],[Tổng số lượng bán]]</f>
        <v>0</v>
      </c>
      <c r="G19641">
        <v>0</v>
      </c>
      <c r="H19641">
        <f>Table2[[#This Row],[Doanh số bán]]-Table2[[#This Row],[Chiết khấu]]</f>
        <v>0</v>
      </c>
      <c r="K19641" t="s">
        <v>50</v>
      </c>
      <c r="M19641" t="s">
        <v>37</v>
      </c>
      <c r="N19641" t="s">
        <v>50</v>
      </c>
      <c r="O19641">
        <v>0</v>
      </c>
      <c r="P19641" t="s">
        <v>411</v>
      </c>
      <c r="Q19641" t="s">
        <v>412</v>
      </c>
      <c r="R19641" t="s">
        <v>41</v>
      </c>
      <c r="S19641" t="s">
        <v>42</v>
      </c>
      <c r="T19641" t="s">
        <v>74</v>
      </c>
      <c r="U19641" t="s">
        <v>75</v>
      </c>
      <c r="V19641" t="s">
        <v>50</v>
      </c>
    </row>
    <row r="19642" spans="1:22">
      <c r="A19642" s="4">
        <v>46164</v>
      </c>
      <c r="B19642" t="s">
        <v>13510</v>
      </c>
      <c r="C19642" t="s">
        <v>2568</v>
      </c>
      <c r="D19642">
        <v>0</v>
      </c>
      <c r="E19642">
        <v>365999.96</v>
      </c>
      <c r="F19642">
        <f>Table2[[#This Row],[Đơn Giá Chuẩn]]*Table2[[#This Row],[Tổng số lượng bán]]</f>
        <v>0</v>
      </c>
      <c r="G19642">
        <v>0</v>
      </c>
      <c r="H19642">
        <f>Table2[[#This Row],[Doanh số bán]]-Table2[[#This Row],[Chiết khấu]]</f>
        <v>0</v>
      </c>
      <c r="K19642" t="s">
        <v>50</v>
      </c>
      <c r="M19642" t="s">
        <v>37</v>
      </c>
      <c r="N19642" t="s">
        <v>50</v>
      </c>
      <c r="O19642">
        <v>0</v>
      </c>
      <c r="P19642" t="s">
        <v>411</v>
      </c>
      <c r="Q19642" t="s">
        <v>412</v>
      </c>
      <c r="R19642" t="s">
        <v>41</v>
      </c>
      <c r="S19642" t="s">
        <v>42</v>
      </c>
      <c r="T19642" t="s">
        <v>74</v>
      </c>
      <c r="U19642" t="s">
        <v>75</v>
      </c>
      <c r="V19642" t="s">
        <v>50</v>
      </c>
    </row>
    <row r="19643" spans="1:22">
      <c r="A19643" s="4">
        <v>46164</v>
      </c>
      <c r="B19643" t="s">
        <v>13510</v>
      </c>
      <c r="C19643" t="s">
        <v>2568</v>
      </c>
      <c r="D19643">
        <v>0</v>
      </c>
      <c r="E19643">
        <v>238599.92</v>
      </c>
      <c r="F19643">
        <f>Table2[[#This Row],[Đơn Giá Chuẩn]]*Table2[[#This Row],[Tổng số lượng bán]]</f>
        <v>0</v>
      </c>
      <c r="G19643">
        <v>0</v>
      </c>
      <c r="H19643">
        <f>Table2[[#This Row],[Doanh số bán]]-Table2[[#This Row],[Chiết khấu]]</f>
        <v>0</v>
      </c>
      <c r="K19643" t="s">
        <v>50</v>
      </c>
      <c r="M19643" t="s">
        <v>37</v>
      </c>
      <c r="N19643" t="s">
        <v>50</v>
      </c>
      <c r="O19643">
        <v>0</v>
      </c>
      <c r="P19643" t="s">
        <v>2511</v>
      </c>
      <c r="Q19643" t="s">
        <v>2512</v>
      </c>
      <c r="R19643" t="s">
        <v>41</v>
      </c>
      <c r="S19643" t="s">
        <v>42</v>
      </c>
      <c r="T19643" t="s">
        <v>74</v>
      </c>
      <c r="U19643" t="s">
        <v>75</v>
      </c>
      <c r="V19643" t="s">
        <v>50</v>
      </c>
    </row>
    <row r="19644" spans="1:22">
      <c r="A19644" s="4">
        <v>46164</v>
      </c>
      <c r="B19644" t="s">
        <v>13510</v>
      </c>
      <c r="C19644" t="s">
        <v>2568</v>
      </c>
      <c r="D19644">
        <v>0</v>
      </c>
      <c r="E19644">
        <v>238599.92</v>
      </c>
      <c r="F19644">
        <f>Table2[[#This Row],[Đơn Giá Chuẩn]]*Table2[[#This Row],[Tổng số lượng bán]]</f>
        <v>0</v>
      </c>
      <c r="G19644">
        <v>0</v>
      </c>
      <c r="H19644">
        <f>Table2[[#This Row],[Doanh số bán]]-Table2[[#This Row],[Chiết khấu]]</f>
        <v>0</v>
      </c>
      <c r="K19644" t="s">
        <v>50</v>
      </c>
      <c r="M19644" t="s">
        <v>37</v>
      </c>
      <c r="N19644" t="s">
        <v>50</v>
      </c>
      <c r="O19644">
        <v>0</v>
      </c>
      <c r="P19644" t="s">
        <v>2511</v>
      </c>
      <c r="Q19644" t="s">
        <v>2512</v>
      </c>
      <c r="R19644" t="s">
        <v>41</v>
      </c>
      <c r="S19644" t="s">
        <v>42</v>
      </c>
      <c r="T19644" t="s">
        <v>74</v>
      </c>
      <c r="U19644" t="s">
        <v>75</v>
      </c>
      <c r="V19644" t="s">
        <v>50</v>
      </c>
    </row>
    <row r="19645" spans="1:22">
      <c r="A19645" s="4">
        <v>46164</v>
      </c>
      <c r="B19645" t="s">
        <v>13511</v>
      </c>
      <c r="C19645" t="s">
        <v>104</v>
      </c>
      <c r="D19645">
        <v>2</v>
      </c>
      <c r="E19645">
        <v>51000</v>
      </c>
      <c r="F19645">
        <f>Table2[[#This Row],[Đơn Giá Chuẩn]]*Table2[[#This Row],[Tổng số lượng bán]]</f>
        <v>102000</v>
      </c>
      <c r="G19645">
        <v>0</v>
      </c>
      <c r="H19645">
        <f>Table2[[#This Row],[Doanh số bán]]-Table2[[#This Row],[Chiết khấu]]</f>
        <v>102000</v>
      </c>
      <c r="K19645" t="s">
        <v>24</v>
      </c>
      <c r="M19645" t="s">
        <v>319</v>
      </c>
      <c r="N19645" t="s">
        <v>26</v>
      </c>
      <c r="O19645">
        <v>0.24</v>
      </c>
      <c r="P19645" t="s">
        <v>656</v>
      </c>
      <c r="Q19645" t="s">
        <v>657</v>
      </c>
      <c r="R19645" t="s">
        <v>107</v>
      </c>
      <c r="S19645" t="s">
        <v>108</v>
      </c>
      <c r="T19645" t="s">
        <v>320</v>
      </c>
      <c r="U19645" t="s">
        <v>321</v>
      </c>
      <c r="V19645" t="s">
        <v>33</v>
      </c>
    </row>
    <row r="19646" spans="1:22">
      <c r="A19646" s="4">
        <v>46164</v>
      </c>
      <c r="B19646" t="s">
        <v>13511</v>
      </c>
      <c r="C19646" t="s">
        <v>104</v>
      </c>
      <c r="D19646">
        <v>2</v>
      </c>
      <c r="E19646">
        <v>51000</v>
      </c>
      <c r="F19646">
        <f>Table2[[#This Row],[Đơn Giá Chuẩn]]*Table2[[#This Row],[Tổng số lượng bán]]</f>
        <v>102000</v>
      </c>
      <c r="G19646">
        <v>0</v>
      </c>
      <c r="H19646">
        <f>Table2[[#This Row],[Doanh số bán]]-Table2[[#This Row],[Chiết khấu]]</f>
        <v>102000</v>
      </c>
      <c r="K19646" t="s">
        <v>24</v>
      </c>
      <c r="M19646" t="s">
        <v>319</v>
      </c>
      <c r="N19646" t="s">
        <v>26</v>
      </c>
      <c r="O19646">
        <v>0.24</v>
      </c>
      <c r="P19646" t="s">
        <v>586</v>
      </c>
      <c r="Q19646" t="s">
        <v>587</v>
      </c>
      <c r="R19646" t="s">
        <v>107</v>
      </c>
      <c r="S19646" t="s">
        <v>108</v>
      </c>
      <c r="T19646" t="s">
        <v>320</v>
      </c>
      <c r="U19646" t="s">
        <v>321</v>
      </c>
      <c r="V19646" t="s">
        <v>33</v>
      </c>
    </row>
    <row r="19647" spans="1:22">
      <c r="A19647" s="4">
        <v>46164</v>
      </c>
      <c r="B19647" t="s">
        <v>13512</v>
      </c>
      <c r="C19647" t="s">
        <v>23</v>
      </c>
      <c r="D19647">
        <v>1</v>
      </c>
      <c r="E19647">
        <v>25999.999999999996</v>
      </c>
      <c r="F19647">
        <f>Table2[[#This Row],[Đơn Giá Chuẩn]]*Table2[[#This Row],[Tổng số lượng bán]]</f>
        <v>25999.999999999996</v>
      </c>
      <c r="G19647">
        <v>0</v>
      </c>
      <c r="H19647">
        <f>Table2[[#This Row],[Doanh số bán]]-Table2[[#This Row],[Chiết khấu]]</f>
        <v>25999.999999999996</v>
      </c>
      <c r="K19647" t="s">
        <v>24</v>
      </c>
      <c r="M19647" t="s">
        <v>319</v>
      </c>
      <c r="N19647" t="s">
        <v>26</v>
      </c>
      <c r="O19647">
        <v>0</v>
      </c>
      <c r="P19647" t="s">
        <v>129</v>
      </c>
      <c r="Q19647" t="s">
        <v>130</v>
      </c>
      <c r="R19647" t="s">
        <v>29</v>
      </c>
      <c r="S19647" t="s">
        <v>30</v>
      </c>
      <c r="T19647" t="s">
        <v>320</v>
      </c>
      <c r="U19647" t="s">
        <v>321</v>
      </c>
      <c r="V19647" t="s">
        <v>33</v>
      </c>
    </row>
    <row r="19648" spans="1:22">
      <c r="A19648" s="4">
        <v>46164</v>
      </c>
      <c r="B19648" t="s">
        <v>13513</v>
      </c>
      <c r="C19648" t="s">
        <v>23</v>
      </c>
      <c r="D19648">
        <v>1</v>
      </c>
      <c r="E19648">
        <v>21000</v>
      </c>
      <c r="F19648">
        <f>Table2[[#This Row],[Đơn Giá Chuẩn]]*Table2[[#This Row],[Tổng số lượng bán]]</f>
        <v>21000</v>
      </c>
      <c r="G19648">
        <v>0</v>
      </c>
      <c r="H19648">
        <f>Table2[[#This Row],[Doanh số bán]]-Table2[[#This Row],[Chiết khấu]]</f>
        <v>21000</v>
      </c>
      <c r="K19648" t="s">
        <v>24</v>
      </c>
      <c r="M19648" t="s">
        <v>319</v>
      </c>
      <c r="N19648" t="s">
        <v>26</v>
      </c>
      <c r="O19648">
        <v>0</v>
      </c>
      <c r="P19648" t="s">
        <v>27</v>
      </c>
      <c r="Q19648" t="s">
        <v>28</v>
      </c>
      <c r="R19648" t="s">
        <v>29</v>
      </c>
      <c r="S19648" t="s">
        <v>30</v>
      </c>
      <c r="T19648" t="s">
        <v>320</v>
      </c>
      <c r="U19648" t="s">
        <v>321</v>
      </c>
      <c r="V19648" t="s">
        <v>33</v>
      </c>
    </row>
    <row r="19649" spans="1:22">
      <c r="A19649" s="4">
        <v>46164</v>
      </c>
      <c r="B19649" t="s">
        <v>13514</v>
      </c>
      <c r="C19649" t="s">
        <v>23</v>
      </c>
      <c r="D19649">
        <v>2</v>
      </c>
      <c r="E19649">
        <v>25999.999999999996</v>
      </c>
      <c r="F19649">
        <f>Table2[[#This Row],[Đơn Giá Chuẩn]]*Table2[[#This Row],[Tổng số lượng bán]]</f>
        <v>51999.999999999993</v>
      </c>
      <c r="G19649">
        <v>0</v>
      </c>
      <c r="H19649">
        <f>Table2[[#This Row],[Doanh số bán]]-Table2[[#This Row],[Chiết khấu]]</f>
        <v>51999.999999999993</v>
      </c>
      <c r="K19649" t="s">
        <v>24</v>
      </c>
      <c r="M19649" t="s">
        <v>319</v>
      </c>
      <c r="N19649" t="s">
        <v>26</v>
      </c>
      <c r="O19649">
        <v>0</v>
      </c>
      <c r="P19649" t="s">
        <v>47</v>
      </c>
      <c r="Q19649" t="s">
        <v>48</v>
      </c>
      <c r="R19649" t="s">
        <v>29</v>
      </c>
      <c r="S19649" t="s">
        <v>30</v>
      </c>
      <c r="T19649" t="s">
        <v>320</v>
      </c>
      <c r="U19649" t="s">
        <v>321</v>
      </c>
      <c r="V19649" t="s">
        <v>33</v>
      </c>
    </row>
    <row r="19650" spans="1:22">
      <c r="A19650" s="4">
        <v>46164</v>
      </c>
      <c r="B19650" t="s">
        <v>13515</v>
      </c>
      <c r="C19650" t="s">
        <v>23</v>
      </c>
      <c r="D19650">
        <v>1</v>
      </c>
      <c r="E19650">
        <v>21000</v>
      </c>
      <c r="F19650">
        <f>Table2[[#This Row],[Đơn Giá Chuẩn]]*Table2[[#This Row],[Tổng số lượng bán]]</f>
        <v>21000</v>
      </c>
      <c r="G19650">
        <v>0</v>
      </c>
      <c r="H19650">
        <f>Table2[[#This Row],[Doanh số bán]]-Table2[[#This Row],[Chiết khấu]]</f>
        <v>21000</v>
      </c>
      <c r="K19650" t="s">
        <v>24</v>
      </c>
      <c r="M19650" t="s">
        <v>319</v>
      </c>
      <c r="N19650" t="s">
        <v>26</v>
      </c>
      <c r="O19650">
        <v>0</v>
      </c>
      <c r="P19650" t="s">
        <v>27</v>
      </c>
      <c r="Q19650" t="s">
        <v>28</v>
      </c>
      <c r="R19650" t="s">
        <v>29</v>
      </c>
      <c r="S19650" t="s">
        <v>30</v>
      </c>
      <c r="T19650" t="s">
        <v>320</v>
      </c>
      <c r="U19650" t="s">
        <v>321</v>
      </c>
      <c r="V19650" t="s">
        <v>33</v>
      </c>
    </row>
    <row r="19651" spans="1:22">
      <c r="A19651" s="4">
        <v>46164</v>
      </c>
      <c r="B19651" t="s">
        <v>13516</v>
      </c>
      <c r="C19651" t="s">
        <v>23</v>
      </c>
      <c r="D19651">
        <v>1</v>
      </c>
      <c r="E19651">
        <v>21000</v>
      </c>
      <c r="F19651">
        <f>Table2[[#This Row],[Đơn Giá Chuẩn]]*Table2[[#This Row],[Tổng số lượng bán]]</f>
        <v>21000</v>
      </c>
      <c r="G19651">
        <v>0</v>
      </c>
      <c r="H19651">
        <f>Table2[[#This Row],[Doanh số bán]]-Table2[[#This Row],[Chiết khấu]]</f>
        <v>21000</v>
      </c>
      <c r="K19651" t="s">
        <v>24</v>
      </c>
      <c r="M19651" t="s">
        <v>319</v>
      </c>
      <c r="N19651" t="s">
        <v>26</v>
      </c>
      <c r="O19651">
        <v>0</v>
      </c>
      <c r="P19651" t="s">
        <v>27</v>
      </c>
      <c r="Q19651" t="s">
        <v>28</v>
      </c>
      <c r="R19651" t="s">
        <v>29</v>
      </c>
      <c r="S19651" t="s">
        <v>30</v>
      </c>
      <c r="T19651" t="s">
        <v>320</v>
      </c>
      <c r="U19651" t="s">
        <v>321</v>
      </c>
      <c r="V19651" t="s">
        <v>33</v>
      </c>
    </row>
    <row r="19652" spans="1:22">
      <c r="A19652" s="4">
        <v>46164</v>
      </c>
      <c r="B19652" t="s">
        <v>13516</v>
      </c>
      <c r="C19652" t="s">
        <v>23</v>
      </c>
      <c r="D19652">
        <v>1</v>
      </c>
      <c r="E19652">
        <v>25999.999999999996</v>
      </c>
      <c r="F19652">
        <f>Table2[[#This Row],[Đơn Giá Chuẩn]]*Table2[[#This Row],[Tổng số lượng bán]]</f>
        <v>25999.999999999996</v>
      </c>
      <c r="G19652">
        <v>0</v>
      </c>
      <c r="H19652">
        <f>Table2[[#This Row],[Doanh số bán]]-Table2[[#This Row],[Chiết khấu]]</f>
        <v>25999.999999999996</v>
      </c>
      <c r="K19652" t="s">
        <v>24</v>
      </c>
      <c r="M19652" t="s">
        <v>319</v>
      </c>
      <c r="N19652" t="s">
        <v>26</v>
      </c>
      <c r="O19652">
        <v>0</v>
      </c>
      <c r="P19652" t="s">
        <v>47</v>
      </c>
      <c r="Q19652" t="s">
        <v>48</v>
      </c>
      <c r="R19652" t="s">
        <v>29</v>
      </c>
      <c r="S19652" t="s">
        <v>30</v>
      </c>
      <c r="T19652" t="s">
        <v>320</v>
      </c>
      <c r="U19652" t="s">
        <v>321</v>
      </c>
      <c r="V19652" t="s">
        <v>33</v>
      </c>
    </row>
    <row r="19653" spans="1:22">
      <c r="A19653" s="4">
        <v>46164</v>
      </c>
      <c r="B19653" t="s">
        <v>13517</v>
      </c>
      <c r="C19653" t="s">
        <v>23</v>
      </c>
      <c r="D19653">
        <v>1</v>
      </c>
      <c r="E19653">
        <v>25999.999999999996</v>
      </c>
      <c r="F19653">
        <f>Table2[[#This Row],[Đơn Giá Chuẩn]]*Table2[[#This Row],[Tổng số lượng bán]]</f>
        <v>25999.999999999996</v>
      </c>
      <c r="G19653">
        <v>0</v>
      </c>
      <c r="H19653">
        <f>Table2[[#This Row],[Doanh số bán]]-Table2[[#This Row],[Chiết khấu]]</f>
        <v>25999.999999999996</v>
      </c>
      <c r="I19653">
        <v>0</v>
      </c>
      <c r="J19653">
        <v>0</v>
      </c>
      <c r="K19653" t="s">
        <v>24</v>
      </c>
      <c r="M19653" t="s">
        <v>319</v>
      </c>
      <c r="N19653" t="s">
        <v>26</v>
      </c>
      <c r="O19653">
        <v>0</v>
      </c>
      <c r="P19653" t="s">
        <v>47</v>
      </c>
      <c r="Q19653" t="s">
        <v>48</v>
      </c>
      <c r="R19653" t="s">
        <v>29</v>
      </c>
      <c r="S19653" t="s">
        <v>30</v>
      </c>
      <c r="T19653" t="s">
        <v>320</v>
      </c>
      <c r="U19653" t="s">
        <v>321</v>
      </c>
      <c r="V19653" t="s">
        <v>33</v>
      </c>
    </row>
    <row r="19654" spans="1:22">
      <c r="A19654" s="4">
        <v>46164</v>
      </c>
      <c r="B19654" t="s">
        <v>13517</v>
      </c>
      <c r="C19654" t="s">
        <v>23</v>
      </c>
      <c r="D19654">
        <v>1</v>
      </c>
      <c r="E19654">
        <v>37000</v>
      </c>
      <c r="F19654">
        <f>Table2[[#This Row],[Đơn Giá Chuẩn]]*Table2[[#This Row],[Tổng số lượng bán]]</f>
        <v>37000</v>
      </c>
      <c r="G19654">
        <v>0</v>
      </c>
      <c r="H19654">
        <f>Table2[[#This Row],[Doanh số bán]]-Table2[[#This Row],[Chiết khấu]]</f>
        <v>37000</v>
      </c>
      <c r="I19654">
        <v>0</v>
      </c>
      <c r="J19654">
        <v>0</v>
      </c>
      <c r="K19654" t="s">
        <v>24</v>
      </c>
      <c r="M19654" t="s">
        <v>319</v>
      </c>
      <c r="N19654" t="s">
        <v>26</v>
      </c>
      <c r="O19654">
        <v>0</v>
      </c>
      <c r="P19654" t="s">
        <v>66</v>
      </c>
      <c r="Q19654" t="s">
        <v>67</v>
      </c>
      <c r="R19654" t="s">
        <v>29</v>
      </c>
      <c r="S19654" t="s">
        <v>68</v>
      </c>
      <c r="T19654" t="s">
        <v>320</v>
      </c>
      <c r="U19654" t="s">
        <v>321</v>
      </c>
      <c r="V19654" t="s">
        <v>33</v>
      </c>
    </row>
    <row r="19655" spans="1:22">
      <c r="A19655" s="4">
        <v>46164</v>
      </c>
      <c r="B19655" t="s">
        <v>13518</v>
      </c>
      <c r="C19655" t="s">
        <v>23</v>
      </c>
      <c r="D19655">
        <v>1</v>
      </c>
      <c r="E19655">
        <v>25999.999999999996</v>
      </c>
      <c r="F19655">
        <f>Table2[[#This Row],[Đơn Giá Chuẩn]]*Table2[[#This Row],[Tổng số lượng bán]]</f>
        <v>25999.999999999996</v>
      </c>
      <c r="G19655">
        <v>0</v>
      </c>
      <c r="H19655">
        <f>Table2[[#This Row],[Doanh số bán]]-Table2[[#This Row],[Chiết khấu]]</f>
        <v>25999.999999999996</v>
      </c>
      <c r="I19655">
        <v>0</v>
      </c>
      <c r="J19655">
        <v>0</v>
      </c>
      <c r="K19655" t="s">
        <v>24</v>
      </c>
      <c r="M19655" t="s">
        <v>319</v>
      </c>
      <c r="N19655" t="s">
        <v>26</v>
      </c>
      <c r="O19655">
        <v>0</v>
      </c>
      <c r="P19655" t="s">
        <v>47</v>
      </c>
      <c r="Q19655" t="s">
        <v>48</v>
      </c>
      <c r="R19655" t="s">
        <v>29</v>
      </c>
      <c r="S19655" t="s">
        <v>30</v>
      </c>
      <c r="T19655" t="s">
        <v>320</v>
      </c>
      <c r="U19655" t="s">
        <v>321</v>
      </c>
      <c r="V19655" t="s">
        <v>33</v>
      </c>
    </row>
    <row r="19656" spans="1:22">
      <c r="A19656" s="4">
        <v>46164</v>
      </c>
      <c r="B19656" t="s">
        <v>13518</v>
      </c>
      <c r="C19656" t="s">
        <v>23</v>
      </c>
      <c r="D19656">
        <v>2</v>
      </c>
      <c r="E19656">
        <v>21000</v>
      </c>
      <c r="F19656">
        <f>Table2[[#This Row],[Đơn Giá Chuẩn]]*Table2[[#This Row],[Tổng số lượng bán]]</f>
        <v>42000</v>
      </c>
      <c r="G19656">
        <v>0</v>
      </c>
      <c r="H19656">
        <f>Table2[[#This Row],[Doanh số bán]]-Table2[[#This Row],[Chiết khấu]]</f>
        <v>42000</v>
      </c>
      <c r="I19656">
        <v>0</v>
      </c>
      <c r="J19656">
        <v>0</v>
      </c>
      <c r="K19656" t="s">
        <v>24</v>
      </c>
      <c r="M19656" t="s">
        <v>319</v>
      </c>
      <c r="N19656" t="s">
        <v>26</v>
      </c>
      <c r="O19656">
        <v>0</v>
      </c>
      <c r="P19656" t="s">
        <v>27</v>
      </c>
      <c r="Q19656" t="s">
        <v>28</v>
      </c>
      <c r="R19656" t="s">
        <v>29</v>
      </c>
      <c r="S19656" t="s">
        <v>30</v>
      </c>
      <c r="T19656" t="s">
        <v>320</v>
      </c>
      <c r="U19656" t="s">
        <v>321</v>
      </c>
      <c r="V19656" t="s">
        <v>33</v>
      </c>
    </row>
    <row r="19657" spans="1:22">
      <c r="A19657" s="4">
        <v>46164</v>
      </c>
      <c r="B19657" t="s">
        <v>13519</v>
      </c>
      <c r="C19657" t="s">
        <v>23</v>
      </c>
      <c r="D19657">
        <v>1</v>
      </c>
      <c r="E19657">
        <v>25999.999999999996</v>
      </c>
      <c r="F19657">
        <f>Table2[[#This Row],[Đơn Giá Chuẩn]]*Table2[[#This Row],[Tổng số lượng bán]]</f>
        <v>25999.999999999996</v>
      </c>
      <c r="G19657">
        <v>0</v>
      </c>
      <c r="H19657">
        <f>Table2[[#This Row],[Doanh số bán]]-Table2[[#This Row],[Chiết khấu]]</f>
        <v>25999.999999999996</v>
      </c>
      <c r="I19657">
        <v>0</v>
      </c>
      <c r="J19657">
        <v>0</v>
      </c>
      <c r="K19657" t="s">
        <v>24</v>
      </c>
      <c r="M19657" t="s">
        <v>319</v>
      </c>
      <c r="N19657" t="s">
        <v>26</v>
      </c>
      <c r="O19657">
        <v>0</v>
      </c>
      <c r="P19657" t="s">
        <v>129</v>
      </c>
      <c r="Q19657" t="s">
        <v>130</v>
      </c>
      <c r="R19657" t="s">
        <v>29</v>
      </c>
      <c r="S19657" t="s">
        <v>30</v>
      </c>
      <c r="T19657" t="s">
        <v>320</v>
      </c>
      <c r="U19657" t="s">
        <v>321</v>
      </c>
      <c r="V19657" t="s">
        <v>33</v>
      </c>
    </row>
    <row r="19658" spans="1:22">
      <c r="A19658" s="4">
        <v>46164</v>
      </c>
      <c r="B19658" t="s">
        <v>13519</v>
      </c>
      <c r="C19658" t="s">
        <v>23</v>
      </c>
      <c r="D19658">
        <v>1</v>
      </c>
      <c r="E19658">
        <v>42000</v>
      </c>
      <c r="F19658">
        <f>Table2[[#This Row],[Đơn Giá Chuẩn]]*Table2[[#This Row],[Tổng số lượng bán]]</f>
        <v>42000</v>
      </c>
      <c r="G19658">
        <v>0</v>
      </c>
      <c r="H19658">
        <f>Table2[[#This Row],[Doanh số bán]]-Table2[[#This Row],[Chiết khấu]]</f>
        <v>42000</v>
      </c>
      <c r="I19658">
        <v>0</v>
      </c>
      <c r="J19658">
        <v>0</v>
      </c>
      <c r="K19658" t="s">
        <v>24</v>
      </c>
      <c r="M19658" t="s">
        <v>319</v>
      </c>
      <c r="N19658" t="s">
        <v>26</v>
      </c>
      <c r="O19658">
        <v>0</v>
      </c>
      <c r="P19658" t="s">
        <v>208</v>
      </c>
      <c r="Q19658" t="s">
        <v>209</v>
      </c>
      <c r="R19658" t="s">
        <v>29</v>
      </c>
      <c r="S19658" t="s">
        <v>30</v>
      </c>
      <c r="T19658" t="s">
        <v>320</v>
      </c>
      <c r="U19658" t="s">
        <v>321</v>
      </c>
      <c r="V19658" t="s">
        <v>33</v>
      </c>
    </row>
    <row r="19659" spans="1:22">
      <c r="A19659" s="4">
        <v>46164</v>
      </c>
      <c r="B19659" t="s">
        <v>13520</v>
      </c>
      <c r="C19659" t="s">
        <v>23</v>
      </c>
      <c r="D19659">
        <v>1</v>
      </c>
      <c r="E19659">
        <v>62000</v>
      </c>
      <c r="F19659">
        <f>Table2[[#This Row],[Đơn Giá Chuẩn]]*Table2[[#This Row],[Tổng số lượng bán]]</f>
        <v>62000</v>
      </c>
      <c r="G19659">
        <v>0</v>
      </c>
      <c r="H19659">
        <f>Table2[[#This Row],[Doanh số bán]]-Table2[[#This Row],[Chiết khấu]]</f>
        <v>62000</v>
      </c>
      <c r="I19659">
        <v>0</v>
      </c>
      <c r="J19659">
        <v>0</v>
      </c>
      <c r="K19659" t="s">
        <v>24</v>
      </c>
      <c r="M19659" t="s">
        <v>319</v>
      </c>
      <c r="N19659" t="s">
        <v>26</v>
      </c>
      <c r="O19659">
        <v>0</v>
      </c>
      <c r="P19659" t="s">
        <v>199</v>
      </c>
      <c r="Q19659" t="s">
        <v>200</v>
      </c>
      <c r="R19659" t="s">
        <v>29</v>
      </c>
      <c r="S19659" t="s">
        <v>30</v>
      </c>
      <c r="T19659" t="s">
        <v>320</v>
      </c>
      <c r="U19659" t="s">
        <v>321</v>
      </c>
      <c r="V19659" t="s">
        <v>33</v>
      </c>
    </row>
    <row r="19660" spans="1:22">
      <c r="A19660" s="4">
        <v>46164</v>
      </c>
      <c r="B19660" t="s">
        <v>13520</v>
      </c>
      <c r="C19660" t="s">
        <v>23</v>
      </c>
      <c r="D19660">
        <v>1</v>
      </c>
      <c r="E19660">
        <v>25999.999999999996</v>
      </c>
      <c r="F19660">
        <f>Table2[[#This Row],[Đơn Giá Chuẩn]]*Table2[[#This Row],[Tổng số lượng bán]]</f>
        <v>25999.999999999996</v>
      </c>
      <c r="G19660">
        <v>0</v>
      </c>
      <c r="H19660">
        <f>Table2[[#This Row],[Doanh số bán]]-Table2[[#This Row],[Chiết khấu]]</f>
        <v>25999.999999999996</v>
      </c>
      <c r="I19660">
        <v>0</v>
      </c>
      <c r="J19660">
        <v>0</v>
      </c>
      <c r="K19660" t="s">
        <v>24</v>
      </c>
      <c r="M19660" t="s">
        <v>319</v>
      </c>
      <c r="N19660" t="s">
        <v>26</v>
      </c>
      <c r="O19660">
        <v>0</v>
      </c>
      <c r="P19660" t="s">
        <v>47</v>
      </c>
      <c r="Q19660" t="s">
        <v>48</v>
      </c>
      <c r="R19660" t="s">
        <v>29</v>
      </c>
      <c r="S19660" t="s">
        <v>30</v>
      </c>
      <c r="T19660" t="s">
        <v>320</v>
      </c>
      <c r="U19660" t="s">
        <v>321</v>
      </c>
      <c r="V19660" t="s">
        <v>33</v>
      </c>
    </row>
    <row r="19661" spans="1:22">
      <c r="A19661" s="4">
        <v>46164</v>
      </c>
      <c r="B19661" t="s">
        <v>13520</v>
      </c>
      <c r="C19661" t="s">
        <v>23</v>
      </c>
      <c r="D19661">
        <v>1</v>
      </c>
      <c r="E19661">
        <v>42000</v>
      </c>
      <c r="F19661">
        <f>Table2[[#This Row],[Đơn Giá Chuẩn]]*Table2[[#This Row],[Tổng số lượng bán]]</f>
        <v>42000</v>
      </c>
      <c r="G19661">
        <v>0</v>
      </c>
      <c r="H19661">
        <f>Table2[[#This Row],[Doanh số bán]]-Table2[[#This Row],[Chiết khấu]]</f>
        <v>42000</v>
      </c>
      <c r="I19661">
        <v>0</v>
      </c>
      <c r="J19661">
        <v>0</v>
      </c>
      <c r="K19661" t="s">
        <v>24</v>
      </c>
      <c r="M19661" t="s">
        <v>319</v>
      </c>
      <c r="N19661" t="s">
        <v>26</v>
      </c>
      <c r="O19661">
        <v>0</v>
      </c>
      <c r="P19661" t="s">
        <v>141</v>
      </c>
      <c r="Q19661" t="s">
        <v>142</v>
      </c>
      <c r="R19661" t="s">
        <v>29</v>
      </c>
      <c r="S19661" t="s">
        <v>59</v>
      </c>
      <c r="T19661" t="s">
        <v>320</v>
      </c>
      <c r="U19661" t="s">
        <v>321</v>
      </c>
      <c r="V19661" t="s">
        <v>33</v>
      </c>
    </row>
    <row r="19662" spans="1:22">
      <c r="A19662" s="4">
        <v>46164</v>
      </c>
      <c r="B19662" t="s">
        <v>13521</v>
      </c>
      <c r="C19662" t="s">
        <v>23</v>
      </c>
      <c r="D19662">
        <v>1</v>
      </c>
      <c r="E19662">
        <v>21000</v>
      </c>
      <c r="F19662">
        <f>Table2[[#This Row],[Đơn Giá Chuẩn]]*Table2[[#This Row],[Tổng số lượng bán]]</f>
        <v>21000</v>
      </c>
      <c r="G19662">
        <v>0</v>
      </c>
      <c r="H19662">
        <f>Table2[[#This Row],[Doanh số bán]]-Table2[[#This Row],[Chiết khấu]]</f>
        <v>21000</v>
      </c>
      <c r="I19662">
        <v>0</v>
      </c>
      <c r="J19662">
        <v>0</v>
      </c>
      <c r="K19662" t="s">
        <v>24</v>
      </c>
      <c r="M19662" t="s">
        <v>319</v>
      </c>
      <c r="N19662" t="s">
        <v>26</v>
      </c>
      <c r="O19662">
        <v>0</v>
      </c>
      <c r="P19662" t="s">
        <v>27</v>
      </c>
      <c r="Q19662" t="s">
        <v>28</v>
      </c>
      <c r="R19662" t="s">
        <v>29</v>
      </c>
      <c r="S19662" t="s">
        <v>30</v>
      </c>
      <c r="T19662" t="s">
        <v>320</v>
      </c>
      <c r="U19662" t="s">
        <v>321</v>
      </c>
      <c r="V19662" t="s">
        <v>33</v>
      </c>
    </row>
    <row r="19663" spans="1:22">
      <c r="A19663" s="4">
        <v>46164</v>
      </c>
      <c r="B19663" t="s">
        <v>13521</v>
      </c>
      <c r="C19663" t="s">
        <v>23</v>
      </c>
      <c r="D19663">
        <v>1</v>
      </c>
      <c r="E19663">
        <v>25999.999999999996</v>
      </c>
      <c r="F19663">
        <f>Table2[[#This Row],[Đơn Giá Chuẩn]]*Table2[[#This Row],[Tổng số lượng bán]]</f>
        <v>25999.999999999996</v>
      </c>
      <c r="G19663">
        <v>0</v>
      </c>
      <c r="H19663">
        <f>Table2[[#This Row],[Doanh số bán]]-Table2[[#This Row],[Chiết khấu]]</f>
        <v>25999.999999999996</v>
      </c>
      <c r="I19663">
        <v>0</v>
      </c>
      <c r="J19663">
        <v>0</v>
      </c>
      <c r="K19663" t="s">
        <v>24</v>
      </c>
      <c r="M19663" t="s">
        <v>319</v>
      </c>
      <c r="N19663" t="s">
        <v>26</v>
      </c>
      <c r="O19663">
        <v>0</v>
      </c>
      <c r="P19663" t="s">
        <v>47</v>
      </c>
      <c r="Q19663" t="s">
        <v>48</v>
      </c>
      <c r="R19663" t="s">
        <v>29</v>
      </c>
      <c r="S19663" t="s">
        <v>30</v>
      </c>
      <c r="T19663" t="s">
        <v>320</v>
      </c>
      <c r="U19663" t="s">
        <v>321</v>
      </c>
      <c r="V19663" t="s">
        <v>33</v>
      </c>
    </row>
    <row r="19664" spans="1:22">
      <c r="A19664" s="4">
        <v>46164</v>
      </c>
      <c r="B19664" t="s">
        <v>13522</v>
      </c>
      <c r="C19664" t="s">
        <v>23</v>
      </c>
      <c r="D19664">
        <v>1</v>
      </c>
      <c r="E19664">
        <v>25999.999999999996</v>
      </c>
      <c r="F19664">
        <f>Table2[[#This Row],[Đơn Giá Chuẩn]]*Table2[[#This Row],[Tổng số lượng bán]]</f>
        <v>25999.999999999996</v>
      </c>
      <c r="G19664">
        <v>0</v>
      </c>
      <c r="H19664">
        <f>Table2[[#This Row],[Doanh số bán]]-Table2[[#This Row],[Chiết khấu]]</f>
        <v>25999.999999999996</v>
      </c>
      <c r="I19664">
        <v>0</v>
      </c>
      <c r="J19664">
        <v>0</v>
      </c>
      <c r="K19664" t="s">
        <v>24</v>
      </c>
      <c r="M19664" t="s">
        <v>319</v>
      </c>
      <c r="N19664" t="s">
        <v>26</v>
      </c>
      <c r="O19664">
        <v>0</v>
      </c>
      <c r="P19664" t="s">
        <v>47</v>
      </c>
      <c r="Q19664" t="s">
        <v>48</v>
      </c>
      <c r="R19664" t="s">
        <v>29</v>
      </c>
      <c r="S19664" t="s">
        <v>30</v>
      </c>
      <c r="T19664" t="s">
        <v>320</v>
      </c>
      <c r="U19664" t="s">
        <v>321</v>
      </c>
      <c r="V19664" t="s">
        <v>33</v>
      </c>
    </row>
    <row r="19665" spans="1:22">
      <c r="A19665" s="4">
        <v>46164</v>
      </c>
      <c r="B19665" t="s">
        <v>13523</v>
      </c>
      <c r="C19665" t="s">
        <v>23</v>
      </c>
      <c r="D19665">
        <v>1</v>
      </c>
      <c r="E19665">
        <v>25999.999999999996</v>
      </c>
      <c r="F19665">
        <f>Table2[[#This Row],[Đơn Giá Chuẩn]]*Table2[[#This Row],[Tổng số lượng bán]]</f>
        <v>25999.999999999996</v>
      </c>
      <c r="G19665">
        <v>0</v>
      </c>
      <c r="H19665">
        <f>Table2[[#This Row],[Doanh số bán]]-Table2[[#This Row],[Chiết khấu]]</f>
        <v>25999.999999999996</v>
      </c>
      <c r="I19665">
        <v>0</v>
      </c>
      <c r="J19665">
        <v>0</v>
      </c>
      <c r="K19665" t="s">
        <v>24</v>
      </c>
      <c r="M19665" t="s">
        <v>319</v>
      </c>
      <c r="N19665" t="s">
        <v>26</v>
      </c>
      <c r="O19665">
        <v>0</v>
      </c>
      <c r="P19665" t="s">
        <v>47</v>
      </c>
      <c r="Q19665" t="s">
        <v>48</v>
      </c>
      <c r="R19665" t="s">
        <v>29</v>
      </c>
      <c r="S19665" t="s">
        <v>30</v>
      </c>
      <c r="T19665" t="s">
        <v>320</v>
      </c>
      <c r="U19665" t="s">
        <v>321</v>
      </c>
      <c r="V19665" t="s">
        <v>33</v>
      </c>
    </row>
    <row r="19666" spans="1:22">
      <c r="A19666" s="4">
        <v>46164</v>
      </c>
      <c r="B19666" t="s">
        <v>13524</v>
      </c>
      <c r="C19666" t="s">
        <v>23</v>
      </c>
      <c r="D19666">
        <v>1</v>
      </c>
      <c r="E19666">
        <v>21000</v>
      </c>
      <c r="F19666">
        <f>Table2[[#This Row],[Đơn Giá Chuẩn]]*Table2[[#This Row],[Tổng số lượng bán]]</f>
        <v>21000</v>
      </c>
      <c r="G19666">
        <v>0</v>
      </c>
      <c r="H19666">
        <f>Table2[[#This Row],[Doanh số bán]]-Table2[[#This Row],[Chiết khấu]]</f>
        <v>21000</v>
      </c>
      <c r="I19666">
        <v>0</v>
      </c>
      <c r="J19666">
        <v>0</v>
      </c>
      <c r="K19666" t="s">
        <v>24</v>
      </c>
      <c r="M19666" t="s">
        <v>319</v>
      </c>
      <c r="N19666" t="s">
        <v>26</v>
      </c>
      <c r="O19666">
        <v>0</v>
      </c>
      <c r="P19666" t="s">
        <v>27</v>
      </c>
      <c r="Q19666" t="s">
        <v>28</v>
      </c>
      <c r="R19666" t="s">
        <v>29</v>
      </c>
      <c r="S19666" t="s">
        <v>30</v>
      </c>
      <c r="T19666" t="s">
        <v>320</v>
      </c>
      <c r="U19666" t="s">
        <v>321</v>
      </c>
      <c r="V19666" t="s">
        <v>33</v>
      </c>
    </row>
    <row r="19667" spans="1:22">
      <c r="A19667" s="4">
        <v>46164</v>
      </c>
      <c r="B19667" t="s">
        <v>13525</v>
      </c>
      <c r="C19667" t="s">
        <v>23</v>
      </c>
      <c r="D19667">
        <v>1</v>
      </c>
      <c r="E19667">
        <v>21000</v>
      </c>
      <c r="F19667">
        <f>Table2[[#This Row],[Đơn Giá Chuẩn]]*Table2[[#This Row],[Tổng số lượng bán]]</f>
        <v>21000</v>
      </c>
      <c r="G19667">
        <v>0</v>
      </c>
      <c r="H19667">
        <f>Table2[[#This Row],[Doanh số bán]]-Table2[[#This Row],[Chiết khấu]]</f>
        <v>21000</v>
      </c>
      <c r="I19667">
        <v>0</v>
      </c>
      <c r="J19667">
        <v>0</v>
      </c>
      <c r="K19667" t="s">
        <v>24</v>
      </c>
      <c r="M19667" t="s">
        <v>319</v>
      </c>
      <c r="N19667" t="s">
        <v>26</v>
      </c>
      <c r="O19667">
        <v>0</v>
      </c>
      <c r="P19667" t="s">
        <v>27</v>
      </c>
      <c r="Q19667" t="s">
        <v>28</v>
      </c>
      <c r="R19667" t="s">
        <v>29</v>
      </c>
      <c r="S19667" t="s">
        <v>30</v>
      </c>
      <c r="T19667" t="s">
        <v>320</v>
      </c>
      <c r="U19667" t="s">
        <v>321</v>
      </c>
      <c r="V19667" t="s">
        <v>33</v>
      </c>
    </row>
    <row r="19668" spans="1:22">
      <c r="A19668" s="4">
        <v>46164</v>
      </c>
      <c r="B19668" t="s">
        <v>13525</v>
      </c>
      <c r="C19668" t="s">
        <v>23</v>
      </c>
      <c r="D19668">
        <v>1</v>
      </c>
      <c r="E19668">
        <v>25999.999999999996</v>
      </c>
      <c r="F19668">
        <f>Table2[[#This Row],[Đơn Giá Chuẩn]]*Table2[[#This Row],[Tổng số lượng bán]]</f>
        <v>25999.999999999996</v>
      </c>
      <c r="G19668">
        <v>0</v>
      </c>
      <c r="H19668">
        <f>Table2[[#This Row],[Doanh số bán]]-Table2[[#This Row],[Chiết khấu]]</f>
        <v>25999.999999999996</v>
      </c>
      <c r="I19668">
        <v>0</v>
      </c>
      <c r="J19668">
        <v>0</v>
      </c>
      <c r="K19668" t="s">
        <v>24</v>
      </c>
      <c r="M19668" t="s">
        <v>319</v>
      </c>
      <c r="N19668" t="s">
        <v>26</v>
      </c>
      <c r="O19668">
        <v>0</v>
      </c>
      <c r="P19668" t="s">
        <v>47</v>
      </c>
      <c r="Q19668" t="s">
        <v>48</v>
      </c>
      <c r="R19668" t="s">
        <v>29</v>
      </c>
      <c r="S19668" t="s">
        <v>30</v>
      </c>
      <c r="T19668" t="s">
        <v>320</v>
      </c>
      <c r="U19668" t="s">
        <v>321</v>
      </c>
      <c r="V19668" t="s">
        <v>33</v>
      </c>
    </row>
    <row r="19669" spans="1:22">
      <c r="A19669" s="4">
        <v>46164</v>
      </c>
      <c r="B19669" t="s">
        <v>13526</v>
      </c>
      <c r="C19669" t="s">
        <v>23</v>
      </c>
      <c r="D19669">
        <v>1</v>
      </c>
      <c r="E19669">
        <v>25999.999999999996</v>
      </c>
      <c r="F19669">
        <f>Table2[[#This Row],[Đơn Giá Chuẩn]]*Table2[[#This Row],[Tổng số lượng bán]]</f>
        <v>25999.999999999996</v>
      </c>
      <c r="G19669">
        <v>0</v>
      </c>
      <c r="H19669">
        <f>Table2[[#This Row],[Doanh số bán]]-Table2[[#This Row],[Chiết khấu]]</f>
        <v>25999.999999999996</v>
      </c>
      <c r="I19669">
        <v>0</v>
      </c>
      <c r="J19669">
        <v>0</v>
      </c>
      <c r="K19669" t="s">
        <v>24</v>
      </c>
      <c r="M19669" t="s">
        <v>319</v>
      </c>
      <c r="N19669" t="s">
        <v>26</v>
      </c>
      <c r="O19669">
        <v>0</v>
      </c>
      <c r="P19669" t="s">
        <v>47</v>
      </c>
      <c r="Q19669" t="s">
        <v>48</v>
      </c>
      <c r="R19669" t="s">
        <v>29</v>
      </c>
      <c r="S19669" t="s">
        <v>30</v>
      </c>
      <c r="T19669" t="s">
        <v>320</v>
      </c>
      <c r="U19669" t="s">
        <v>321</v>
      </c>
      <c r="V19669" t="s">
        <v>33</v>
      </c>
    </row>
    <row r="19670" spans="1:22">
      <c r="A19670" s="4">
        <v>46164</v>
      </c>
      <c r="B19670" t="s">
        <v>13527</v>
      </c>
      <c r="C19670" t="s">
        <v>23</v>
      </c>
      <c r="D19670">
        <v>1</v>
      </c>
      <c r="E19670">
        <v>25999.999999999996</v>
      </c>
      <c r="F19670">
        <f>Table2[[#This Row],[Đơn Giá Chuẩn]]*Table2[[#This Row],[Tổng số lượng bán]]</f>
        <v>25999.999999999996</v>
      </c>
      <c r="G19670">
        <v>0</v>
      </c>
      <c r="H19670">
        <f>Table2[[#This Row],[Doanh số bán]]-Table2[[#This Row],[Chiết khấu]]</f>
        <v>25999.999999999996</v>
      </c>
      <c r="I19670">
        <v>0</v>
      </c>
      <c r="J19670">
        <v>0</v>
      </c>
      <c r="K19670" t="s">
        <v>24</v>
      </c>
      <c r="M19670" t="s">
        <v>319</v>
      </c>
      <c r="N19670" t="s">
        <v>26</v>
      </c>
      <c r="O19670">
        <v>0</v>
      </c>
      <c r="P19670" t="s">
        <v>47</v>
      </c>
      <c r="Q19670" t="s">
        <v>48</v>
      </c>
      <c r="R19670" t="s">
        <v>29</v>
      </c>
      <c r="S19670" t="s">
        <v>30</v>
      </c>
      <c r="T19670" t="s">
        <v>320</v>
      </c>
      <c r="U19670" t="s">
        <v>321</v>
      </c>
      <c r="V19670" t="s">
        <v>33</v>
      </c>
    </row>
    <row r="19671" spans="1:22">
      <c r="A19671" s="4">
        <v>46164</v>
      </c>
      <c r="B19671" t="s">
        <v>13528</v>
      </c>
      <c r="C19671" t="s">
        <v>23</v>
      </c>
      <c r="D19671">
        <v>1</v>
      </c>
      <c r="E19671">
        <v>25999.999999999996</v>
      </c>
      <c r="F19671">
        <f>Table2[[#This Row],[Đơn Giá Chuẩn]]*Table2[[#This Row],[Tổng số lượng bán]]</f>
        <v>25999.999999999996</v>
      </c>
      <c r="G19671">
        <v>0</v>
      </c>
      <c r="H19671">
        <f>Table2[[#This Row],[Doanh số bán]]-Table2[[#This Row],[Chiết khấu]]</f>
        <v>25999.999999999996</v>
      </c>
      <c r="I19671">
        <v>0</v>
      </c>
      <c r="J19671">
        <v>0</v>
      </c>
      <c r="K19671" t="s">
        <v>24</v>
      </c>
      <c r="M19671" t="s">
        <v>319</v>
      </c>
      <c r="N19671" t="s">
        <v>26</v>
      </c>
      <c r="O19671">
        <v>0</v>
      </c>
      <c r="P19671" t="s">
        <v>129</v>
      </c>
      <c r="Q19671" t="s">
        <v>130</v>
      </c>
      <c r="R19671" t="s">
        <v>29</v>
      </c>
      <c r="S19671" t="s">
        <v>30</v>
      </c>
      <c r="T19671" t="s">
        <v>320</v>
      </c>
      <c r="U19671" t="s">
        <v>321</v>
      </c>
      <c r="V19671" t="s">
        <v>33</v>
      </c>
    </row>
    <row r="19672" spans="1:22">
      <c r="A19672" s="4">
        <v>46164</v>
      </c>
      <c r="B19672" t="s">
        <v>13529</v>
      </c>
      <c r="C19672" t="s">
        <v>23</v>
      </c>
      <c r="D19672">
        <v>1</v>
      </c>
      <c r="E19672">
        <v>21000</v>
      </c>
      <c r="F19672">
        <f>Table2[[#This Row],[Đơn Giá Chuẩn]]*Table2[[#This Row],[Tổng số lượng bán]]</f>
        <v>21000</v>
      </c>
      <c r="G19672">
        <v>0</v>
      </c>
      <c r="H19672">
        <f>Table2[[#This Row],[Doanh số bán]]-Table2[[#This Row],[Chiết khấu]]</f>
        <v>21000</v>
      </c>
      <c r="I19672">
        <v>0</v>
      </c>
      <c r="J19672">
        <v>0</v>
      </c>
      <c r="K19672" t="s">
        <v>24</v>
      </c>
      <c r="M19672" t="s">
        <v>319</v>
      </c>
      <c r="N19672" t="s">
        <v>26</v>
      </c>
      <c r="O19672">
        <v>0</v>
      </c>
      <c r="P19672" t="s">
        <v>27</v>
      </c>
      <c r="Q19672" t="s">
        <v>28</v>
      </c>
      <c r="R19672" t="s">
        <v>29</v>
      </c>
      <c r="S19672" t="s">
        <v>30</v>
      </c>
      <c r="T19672" t="s">
        <v>320</v>
      </c>
      <c r="U19672" t="s">
        <v>321</v>
      </c>
      <c r="V19672" t="s">
        <v>33</v>
      </c>
    </row>
    <row r="19673" spans="1:22">
      <c r="A19673" s="4">
        <v>46164</v>
      </c>
      <c r="B19673" t="s">
        <v>13530</v>
      </c>
      <c r="C19673" t="s">
        <v>104</v>
      </c>
      <c r="D19673">
        <v>10</v>
      </c>
      <c r="E19673">
        <v>47000</v>
      </c>
      <c r="F19673">
        <f>Table2[[#This Row],[Đơn Giá Chuẩn]]*Table2[[#This Row],[Tổng số lượng bán]]</f>
        <v>470000</v>
      </c>
      <c r="G19673">
        <v>0</v>
      </c>
      <c r="H19673">
        <f>Table2[[#This Row],[Doanh số bán]]-Table2[[#This Row],[Chiết khấu]]</f>
        <v>470000</v>
      </c>
      <c r="I19673">
        <v>0</v>
      </c>
      <c r="J19673">
        <v>0</v>
      </c>
      <c r="K19673" t="s">
        <v>24</v>
      </c>
      <c r="M19673" t="s">
        <v>319</v>
      </c>
      <c r="N19673" t="s">
        <v>26</v>
      </c>
      <c r="O19673">
        <v>1.6</v>
      </c>
      <c r="P19673" t="s">
        <v>105</v>
      </c>
      <c r="Q19673" t="s">
        <v>106</v>
      </c>
      <c r="R19673" t="s">
        <v>107</v>
      </c>
      <c r="S19673" t="s">
        <v>108</v>
      </c>
      <c r="T19673" t="s">
        <v>320</v>
      </c>
      <c r="U19673" t="s">
        <v>321</v>
      </c>
      <c r="V19673" t="s">
        <v>33</v>
      </c>
    </row>
    <row r="19674" spans="1:22">
      <c r="A19674" s="4">
        <v>46164</v>
      </c>
      <c r="B19674" t="s">
        <v>13530</v>
      </c>
      <c r="C19674" t="s">
        <v>155</v>
      </c>
      <c r="D19674">
        <v>1</v>
      </c>
      <c r="E19674">
        <v>187000</v>
      </c>
      <c r="F19674">
        <f>Table2[[#This Row],[Đơn Giá Chuẩn]]*Table2[[#This Row],[Tổng số lượng bán]]</f>
        <v>187000</v>
      </c>
      <c r="G19674">
        <v>0</v>
      </c>
      <c r="H19674">
        <f>Table2[[#This Row],[Doanh số bán]]-Table2[[#This Row],[Chiết khấu]]</f>
        <v>187000</v>
      </c>
      <c r="I19674">
        <v>0</v>
      </c>
      <c r="J19674">
        <v>0</v>
      </c>
      <c r="K19674" t="s">
        <v>24</v>
      </c>
      <c r="M19674" t="s">
        <v>319</v>
      </c>
      <c r="N19674" t="s">
        <v>26</v>
      </c>
      <c r="O19674">
        <v>0.5</v>
      </c>
      <c r="P19674" t="s">
        <v>12686</v>
      </c>
      <c r="Q19674" t="s">
        <v>12687</v>
      </c>
      <c r="R19674" t="s">
        <v>41</v>
      </c>
      <c r="S19674" t="s">
        <v>42</v>
      </c>
      <c r="T19674" t="s">
        <v>320</v>
      </c>
      <c r="U19674" t="s">
        <v>321</v>
      </c>
      <c r="V19674" t="s">
        <v>33</v>
      </c>
    </row>
    <row r="19675" spans="1:22">
      <c r="A19675" s="4">
        <v>46164</v>
      </c>
      <c r="B19675" t="s">
        <v>13531</v>
      </c>
      <c r="C19675" t="s">
        <v>23</v>
      </c>
      <c r="D19675">
        <v>1</v>
      </c>
      <c r="E19675">
        <v>42000</v>
      </c>
      <c r="F19675">
        <f>Table2[[#This Row],[Đơn Giá Chuẩn]]*Table2[[#This Row],[Tổng số lượng bán]]</f>
        <v>42000</v>
      </c>
      <c r="G19675">
        <v>0</v>
      </c>
      <c r="H19675">
        <f>Table2[[#This Row],[Doanh số bán]]-Table2[[#This Row],[Chiết khấu]]</f>
        <v>42000</v>
      </c>
      <c r="I19675">
        <v>0</v>
      </c>
      <c r="J19675">
        <v>0</v>
      </c>
      <c r="K19675" t="s">
        <v>24</v>
      </c>
      <c r="M19675" t="s">
        <v>319</v>
      </c>
      <c r="N19675" t="s">
        <v>26</v>
      </c>
      <c r="O19675">
        <v>0</v>
      </c>
      <c r="P19675" t="s">
        <v>208</v>
      </c>
      <c r="Q19675" t="s">
        <v>209</v>
      </c>
      <c r="R19675" t="s">
        <v>29</v>
      </c>
      <c r="S19675" t="s">
        <v>30</v>
      </c>
      <c r="T19675" t="s">
        <v>320</v>
      </c>
      <c r="U19675" t="s">
        <v>321</v>
      </c>
      <c r="V19675" t="s">
        <v>33</v>
      </c>
    </row>
    <row r="19676" spans="1:22">
      <c r="A19676" s="4">
        <v>46164</v>
      </c>
      <c r="B19676" t="s">
        <v>13532</v>
      </c>
      <c r="C19676" t="s">
        <v>23</v>
      </c>
      <c r="D19676">
        <v>3</v>
      </c>
      <c r="E19676">
        <v>37000</v>
      </c>
      <c r="F19676">
        <f>Table2[[#This Row],[Đơn Giá Chuẩn]]*Table2[[#This Row],[Tổng số lượng bán]]</f>
        <v>111000</v>
      </c>
      <c r="G19676">
        <v>0</v>
      </c>
      <c r="H19676">
        <f>Table2[[#This Row],[Doanh số bán]]-Table2[[#This Row],[Chiết khấu]]</f>
        <v>111000</v>
      </c>
      <c r="I19676">
        <v>0</v>
      </c>
      <c r="J19676">
        <v>0</v>
      </c>
      <c r="K19676" t="s">
        <v>24</v>
      </c>
      <c r="M19676" t="s">
        <v>319</v>
      </c>
      <c r="N19676" t="s">
        <v>26</v>
      </c>
      <c r="O19676">
        <v>0</v>
      </c>
      <c r="P19676" t="s">
        <v>5726</v>
      </c>
      <c r="Q19676" t="s">
        <v>5727</v>
      </c>
      <c r="R19676" t="s">
        <v>29</v>
      </c>
      <c r="S19676" t="s">
        <v>91</v>
      </c>
      <c r="T19676" t="s">
        <v>320</v>
      </c>
      <c r="U19676" t="s">
        <v>321</v>
      </c>
      <c r="V19676" t="s">
        <v>33</v>
      </c>
    </row>
    <row r="19677" spans="1:22">
      <c r="A19677" s="4">
        <v>46164</v>
      </c>
      <c r="B19677" t="s">
        <v>13533</v>
      </c>
      <c r="C19677" t="s">
        <v>1840</v>
      </c>
      <c r="D19677">
        <v>6</v>
      </c>
      <c r="E19677">
        <v>121000</v>
      </c>
      <c r="F19677">
        <f>Table2[[#This Row],[Đơn Giá Chuẩn]]*Table2[[#This Row],[Tổng số lượng bán]]</f>
        <v>726000</v>
      </c>
      <c r="G19677">
        <v>0</v>
      </c>
      <c r="H19677">
        <f>Table2[[#This Row],[Doanh số bán]]-Table2[[#This Row],[Chiết khấu]]</f>
        <v>726000</v>
      </c>
      <c r="I19677">
        <v>0</v>
      </c>
      <c r="J19677">
        <v>0</v>
      </c>
      <c r="K19677" t="s">
        <v>24</v>
      </c>
      <c r="M19677" t="s">
        <v>319</v>
      </c>
      <c r="N19677" t="s">
        <v>26</v>
      </c>
      <c r="O19677">
        <v>0.54</v>
      </c>
      <c r="P19677" t="s">
        <v>3239</v>
      </c>
      <c r="Q19677" t="s">
        <v>3240</v>
      </c>
      <c r="R19677" t="s">
        <v>107</v>
      </c>
      <c r="S19677" t="s">
        <v>108</v>
      </c>
      <c r="T19677" t="s">
        <v>320</v>
      </c>
      <c r="U19677" t="s">
        <v>321</v>
      </c>
      <c r="V19677" t="s">
        <v>33</v>
      </c>
    </row>
    <row r="19678" spans="1:22">
      <c r="A19678" s="4">
        <v>46164</v>
      </c>
      <c r="B19678" t="s">
        <v>13533</v>
      </c>
      <c r="C19678" t="s">
        <v>104</v>
      </c>
      <c r="D19678">
        <v>6</v>
      </c>
      <c r="E19678">
        <v>51000</v>
      </c>
      <c r="F19678">
        <f>Table2[[#This Row],[Đơn Giá Chuẩn]]*Table2[[#This Row],[Tổng số lượng bán]]</f>
        <v>306000</v>
      </c>
      <c r="G19678">
        <v>0</v>
      </c>
      <c r="H19678">
        <f>Table2[[#This Row],[Doanh số bán]]-Table2[[#This Row],[Chiết khấu]]</f>
        <v>306000</v>
      </c>
      <c r="I19678">
        <v>0</v>
      </c>
      <c r="J19678">
        <v>0</v>
      </c>
      <c r="K19678" t="s">
        <v>24</v>
      </c>
      <c r="M19678" t="s">
        <v>319</v>
      </c>
      <c r="N19678" t="s">
        <v>26</v>
      </c>
      <c r="O19678">
        <v>0.72</v>
      </c>
      <c r="P19678" t="s">
        <v>656</v>
      </c>
      <c r="Q19678" t="s">
        <v>657</v>
      </c>
      <c r="R19678" t="s">
        <v>107</v>
      </c>
      <c r="S19678" t="s">
        <v>108</v>
      </c>
      <c r="T19678" t="s">
        <v>320</v>
      </c>
      <c r="U19678" t="s">
        <v>321</v>
      </c>
      <c r="V19678" t="s">
        <v>33</v>
      </c>
    </row>
    <row r="19679" spans="1:22">
      <c r="A19679" s="4">
        <v>46164</v>
      </c>
      <c r="B19679" t="s">
        <v>13533</v>
      </c>
      <c r="C19679" t="s">
        <v>155</v>
      </c>
      <c r="D19679">
        <v>6</v>
      </c>
      <c r="E19679">
        <v>187000</v>
      </c>
      <c r="F19679">
        <f>Table2[[#This Row],[Đơn Giá Chuẩn]]*Table2[[#This Row],[Tổng số lượng bán]]</f>
        <v>1122000</v>
      </c>
      <c r="G19679">
        <v>0</v>
      </c>
      <c r="H19679">
        <f>Table2[[#This Row],[Doanh số bán]]-Table2[[#This Row],[Chiết khấu]]</f>
        <v>1122000</v>
      </c>
      <c r="I19679">
        <v>0</v>
      </c>
      <c r="J19679">
        <v>0</v>
      </c>
      <c r="K19679" t="s">
        <v>24</v>
      </c>
      <c r="M19679" t="s">
        <v>319</v>
      </c>
      <c r="N19679" t="s">
        <v>26</v>
      </c>
      <c r="O19679">
        <v>3</v>
      </c>
      <c r="P19679" t="s">
        <v>12686</v>
      </c>
      <c r="Q19679" t="s">
        <v>12687</v>
      </c>
      <c r="R19679" t="s">
        <v>41</v>
      </c>
      <c r="S19679" t="s">
        <v>42</v>
      </c>
      <c r="T19679" t="s">
        <v>320</v>
      </c>
      <c r="U19679" t="s">
        <v>321</v>
      </c>
      <c r="V19679" t="s">
        <v>33</v>
      </c>
    </row>
    <row r="19680" spans="1:22">
      <c r="A19680" s="4">
        <v>46164</v>
      </c>
      <c r="B19680" t="s">
        <v>13534</v>
      </c>
      <c r="C19680" t="s">
        <v>155</v>
      </c>
      <c r="D19680">
        <v>1</v>
      </c>
      <c r="E19680">
        <v>362000</v>
      </c>
      <c r="F19680">
        <f>Table2[[#This Row],[Đơn Giá Chuẩn]]*Table2[[#This Row],[Tổng số lượng bán]]</f>
        <v>362000</v>
      </c>
      <c r="G19680">
        <v>0</v>
      </c>
      <c r="H19680">
        <f>Table2[[#This Row],[Doanh số bán]]-Table2[[#This Row],[Chiết khấu]]</f>
        <v>362000</v>
      </c>
      <c r="I19680">
        <v>0</v>
      </c>
      <c r="J19680">
        <v>0</v>
      </c>
      <c r="K19680" t="s">
        <v>24</v>
      </c>
      <c r="M19680" t="s">
        <v>319</v>
      </c>
      <c r="N19680" t="s">
        <v>26</v>
      </c>
      <c r="O19680">
        <v>1</v>
      </c>
      <c r="P19680" t="s">
        <v>12326</v>
      </c>
      <c r="Q19680" t="s">
        <v>12327</v>
      </c>
      <c r="R19680" t="s">
        <v>41</v>
      </c>
      <c r="S19680" t="s">
        <v>42</v>
      </c>
      <c r="T19680" t="s">
        <v>320</v>
      </c>
      <c r="U19680" t="s">
        <v>321</v>
      </c>
      <c r="V19680" t="s">
        <v>33</v>
      </c>
    </row>
    <row r="19681" spans="1:22">
      <c r="A19681" s="4">
        <v>46164</v>
      </c>
      <c r="B19681" t="s">
        <v>13534</v>
      </c>
      <c r="C19681" t="s">
        <v>155</v>
      </c>
      <c r="D19681">
        <v>1</v>
      </c>
      <c r="E19681">
        <v>322000</v>
      </c>
      <c r="F19681">
        <f>Table2[[#This Row],[Đơn Giá Chuẩn]]*Table2[[#This Row],[Tổng số lượng bán]]</f>
        <v>322000</v>
      </c>
      <c r="G19681">
        <v>0</v>
      </c>
      <c r="H19681">
        <f>Table2[[#This Row],[Doanh số bán]]-Table2[[#This Row],[Chiết khấu]]</f>
        <v>322000</v>
      </c>
      <c r="I19681">
        <v>0</v>
      </c>
      <c r="J19681">
        <v>0</v>
      </c>
      <c r="K19681" t="s">
        <v>24</v>
      </c>
      <c r="M19681" t="s">
        <v>319</v>
      </c>
      <c r="N19681" t="s">
        <v>26</v>
      </c>
      <c r="O19681">
        <v>1</v>
      </c>
      <c r="P19681" t="s">
        <v>8998</v>
      </c>
      <c r="Q19681" t="s">
        <v>8999</v>
      </c>
      <c r="R19681" t="s">
        <v>41</v>
      </c>
      <c r="S19681" t="s">
        <v>42</v>
      </c>
      <c r="T19681" t="s">
        <v>320</v>
      </c>
      <c r="U19681" t="s">
        <v>321</v>
      </c>
      <c r="V19681" t="s">
        <v>33</v>
      </c>
    </row>
    <row r="19682" spans="1:22">
      <c r="A19682" s="4">
        <v>46164</v>
      </c>
      <c r="B19682" t="s">
        <v>13535</v>
      </c>
      <c r="C19682" t="s">
        <v>155</v>
      </c>
      <c r="D19682">
        <v>1</v>
      </c>
      <c r="E19682">
        <v>331000</v>
      </c>
      <c r="F19682">
        <f>Table2[[#This Row],[Đơn Giá Chuẩn]]*Table2[[#This Row],[Tổng số lượng bán]]</f>
        <v>331000</v>
      </c>
      <c r="G19682">
        <v>0</v>
      </c>
      <c r="H19682">
        <f>Table2[[#This Row],[Doanh số bán]]-Table2[[#This Row],[Chiết khấu]]</f>
        <v>331000</v>
      </c>
      <c r="I19682">
        <v>0</v>
      </c>
      <c r="J19682">
        <v>0</v>
      </c>
      <c r="K19682" t="s">
        <v>24</v>
      </c>
      <c r="M19682" t="s">
        <v>319</v>
      </c>
      <c r="N19682" t="s">
        <v>26</v>
      </c>
      <c r="O19682">
        <v>1.6</v>
      </c>
      <c r="P19682" t="s">
        <v>839</v>
      </c>
      <c r="Q19682" t="s">
        <v>840</v>
      </c>
      <c r="R19682" t="s">
        <v>107</v>
      </c>
      <c r="S19682" t="s">
        <v>108</v>
      </c>
      <c r="T19682" t="s">
        <v>320</v>
      </c>
      <c r="U19682" t="s">
        <v>321</v>
      </c>
      <c r="V19682" t="s">
        <v>33</v>
      </c>
    </row>
    <row r="19683" spans="1:22">
      <c r="A19683" s="4">
        <v>46164</v>
      </c>
      <c r="B19683" t="s">
        <v>3349</v>
      </c>
      <c r="C19683" t="s">
        <v>23</v>
      </c>
      <c r="D19683">
        <v>1</v>
      </c>
      <c r="E19683">
        <v>42000</v>
      </c>
      <c r="F19683">
        <f>Table2[[#This Row],[Đơn Giá Chuẩn]]*Table2[[#This Row],[Tổng số lượng bán]]</f>
        <v>42000</v>
      </c>
      <c r="G19683">
        <v>12963</v>
      </c>
      <c r="H19683">
        <f>Table2[[#This Row],[Doanh số bán]]-Table2[[#This Row],[Chiết khấu]]</f>
        <v>29037</v>
      </c>
      <c r="I19683">
        <v>0</v>
      </c>
      <c r="J19683">
        <v>0</v>
      </c>
      <c r="K19683" t="s">
        <v>24</v>
      </c>
      <c r="M19683" t="s">
        <v>918</v>
      </c>
      <c r="N19683" t="s">
        <v>919</v>
      </c>
      <c r="O19683">
        <v>0</v>
      </c>
      <c r="P19683" t="s">
        <v>1771</v>
      </c>
      <c r="Q19683" t="s">
        <v>1772</v>
      </c>
      <c r="R19683" t="s">
        <v>29</v>
      </c>
      <c r="S19683" t="s">
        <v>30</v>
      </c>
      <c r="T19683" t="s">
        <v>922</v>
      </c>
      <c r="U19683" t="s">
        <v>923</v>
      </c>
      <c r="V19683" t="s">
        <v>33</v>
      </c>
    </row>
    <row r="19684" spans="1:22">
      <c r="A19684" s="4">
        <v>46164</v>
      </c>
      <c r="B19684" t="s">
        <v>1364</v>
      </c>
      <c r="C19684" t="s">
        <v>23</v>
      </c>
      <c r="D19684">
        <v>1</v>
      </c>
      <c r="E19684">
        <v>47000</v>
      </c>
      <c r="F19684">
        <f>Table2[[#This Row],[Đơn Giá Chuẩn]]*Table2[[#This Row],[Tổng số lượng bán]]</f>
        <v>47000</v>
      </c>
      <c r="G19684">
        <v>14584</v>
      </c>
      <c r="H19684">
        <f>Table2[[#This Row],[Doanh số bán]]-Table2[[#This Row],[Chiết khấu]]</f>
        <v>32416</v>
      </c>
      <c r="I19684">
        <v>0</v>
      </c>
      <c r="J19684">
        <v>0</v>
      </c>
      <c r="K19684" t="s">
        <v>24</v>
      </c>
      <c r="M19684" t="s">
        <v>918</v>
      </c>
      <c r="N19684" t="s">
        <v>919</v>
      </c>
      <c r="O19684">
        <v>0</v>
      </c>
      <c r="P19684" t="s">
        <v>1996</v>
      </c>
      <c r="Q19684" t="s">
        <v>1997</v>
      </c>
      <c r="R19684" t="s">
        <v>29</v>
      </c>
      <c r="S19684" t="s">
        <v>30</v>
      </c>
      <c r="T19684" t="s">
        <v>922</v>
      </c>
      <c r="U19684" t="s">
        <v>923</v>
      </c>
      <c r="V19684" t="s">
        <v>33</v>
      </c>
    </row>
    <row r="19685" spans="1:22">
      <c r="A19685" s="4">
        <v>46164</v>
      </c>
      <c r="B19685" t="s">
        <v>1365</v>
      </c>
      <c r="C19685" t="s">
        <v>23</v>
      </c>
      <c r="D19685">
        <v>1</v>
      </c>
      <c r="E19685">
        <v>52000</v>
      </c>
      <c r="F19685">
        <f>Table2[[#This Row],[Đơn Giá Chuẩn]]*Table2[[#This Row],[Tổng số lượng bán]]</f>
        <v>52000</v>
      </c>
      <c r="G19685">
        <v>0</v>
      </c>
      <c r="H19685">
        <f>Table2[[#This Row],[Doanh số bán]]-Table2[[#This Row],[Chiết khấu]]</f>
        <v>52000</v>
      </c>
      <c r="I19685">
        <v>0</v>
      </c>
      <c r="J19685">
        <v>0</v>
      </c>
      <c r="K19685" t="s">
        <v>24</v>
      </c>
      <c r="M19685" t="s">
        <v>918</v>
      </c>
      <c r="N19685" t="s">
        <v>919</v>
      </c>
      <c r="O19685">
        <v>0</v>
      </c>
      <c r="P19685" t="s">
        <v>1788</v>
      </c>
      <c r="Q19685" t="s">
        <v>1789</v>
      </c>
      <c r="R19685" t="s">
        <v>29</v>
      </c>
      <c r="S19685" t="s">
        <v>59</v>
      </c>
      <c r="T19685" t="s">
        <v>922</v>
      </c>
      <c r="U19685" t="s">
        <v>923</v>
      </c>
      <c r="V19685" t="s">
        <v>33</v>
      </c>
    </row>
    <row r="19686" spans="1:22">
      <c r="A19686" s="4">
        <v>46164</v>
      </c>
      <c r="B19686" t="s">
        <v>1366</v>
      </c>
      <c r="C19686" t="s">
        <v>23</v>
      </c>
      <c r="D19686">
        <v>1</v>
      </c>
      <c r="E19686">
        <v>51000</v>
      </c>
      <c r="F19686">
        <f>Table2[[#This Row],[Đơn Giá Chuẩn]]*Table2[[#This Row],[Tổng số lượng bán]]</f>
        <v>51000</v>
      </c>
      <c r="G19686">
        <v>0</v>
      </c>
      <c r="H19686">
        <f>Table2[[#This Row],[Doanh số bán]]-Table2[[#This Row],[Chiết khấu]]</f>
        <v>51000</v>
      </c>
      <c r="I19686">
        <v>0</v>
      </c>
      <c r="J19686">
        <v>0</v>
      </c>
      <c r="K19686" t="s">
        <v>24</v>
      </c>
      <c r="M19686" t="s">
        <v>918</v>
      </c>
      <c r="N19686" t="s">
        <v>919</v>
      </c>
      <c r="O19686">
        <v>0</v>
      </c>
      <c r="P19686" t="s">
        <v>1733</v>
      </c>
      <c r="Q19686" t="s">
        <v>1734</v>
      </c>
      <c r="R19686" t="s">
        <v>29</v>
      </c>
      <c r="S19686" t="s">
        <v>30</v>
      </c>
      <c r="T19686" t="s">
        <v>922</v>
      </c>
      <c r="U19686" t="s">
        <v>923</v>
      </c>
      <c r="V19686" t="s">
        <v>33</v>
      </c>
    </row>
    <row r="19687" spans="1:22">
      <c r="A19687" s="4">
        <v>46164</v>
      </c>
      <c r="B19687" t="s">
        <v>1367</v>
      </c>
      <c r="C19687" t="s">
        <v>23</v>
      </c>
      <c r="D19687">
        <v>1</v>
      </c>
      <c r="E19687">
        <v>52000</v>
      </c>
      <c r="F19687">
        <f>Table2[[#This Row],[Đơn Giá Chuẩn]]*Table2[[#This Row],[Tổng số lượng bán]]</f>
        <v>52000</v>
      </c>
      <c r="G19687">
        <v>16203</v>
      </c>
      <c r="H19687">
        <f>Table2[[#This Row],[Doanh số bán]]-Table2[[#This Row],[Chiết khấu]]</f>
        <v>35797</v>
      </c>
      <c r="I19687">
        <v>0</v>
      </c>
      <c r="J19687">
        <v>0</v>
      </c>
      <c r="K19687" t="s">
        <v>24</v>
      </c>
      <c r="M19687" t="s">
        <v>918</v>
      </c>
      <c r="N19687" t="s">
        <v>919</v>
      </c>
      <c r="O19687">
        <v>0</v>
      </c>
      <c r="P19687" t="s">
        <v>1730</v>
      </c>
      <c r="Q19687" t="s">
        <v>1731</v>
      </c>
      <c r="R19687" t="s">
        <v>29</v>
      </c>
      <c r="S19687" t="s">
        <v>30</v>
      </c>
      <c r="T19687" t="s">
        <v>922</v>
      </c>
      <c r="U19687" t="s">
        <v>923</v>
      </c>
      <c r="V19687" t="s">
        <v>33</v>
      </c>
    </row>
    <row r="19688" spans="1:22">
      <c r="A19688" s="4">
        <v>46164</v>
      </c>
      <c r="B19688" t="s">
        <v>1368</v>
      </c>
      <c r="C19688" t="s">
        <v>1735</v>
      </c>
      <c r="D19688">
        <v>1</v>
      </c>
      <c r="E19688">
        <v>32000</v>
      </c>
      <c r="F19688">
        <f>Table2[[#This Row],[Đơn Giá Chuẩn]]*Table2[[#This Row],[Tổng số lượng bán]]</f>
        <v>32000</v>
      </c>
      <c r="G19688">
        <v>0</v>
      </c>
      <c r="H19688">
        <f>Table2[[#This Row],[Doanh số bán]]-Table2[[#This Row],[Chiết khấu]]</f>
        <v>32000</v>
      </c>
      <c r="I19688">
        <v>0</v>
      </c>
      <c r="J19688">
        <v>0</v>
      </c>
      <c r="K19688" t="s">
        <v>24</v>
      </c>
      <c r="M19688" t="s">
        <v>918</v>
      </c>
      <c r="N19688" t="s">
        <v>919</v>
      </c>
      <c r="O19688">
        <v>0</v>
      </c>
      <c r="P19688" t="s">
        <v>1736</v>
      </c>
      <c r="Q19688" t="s">
        <v>1737</v>
      </c>
      <c r="R19688" t="s">
        <v>29</v>
      </c>
      <c r="S19688" t="s">
        <v>1738</v>
      </c>
      <c r="T19688" t="s">
        <v>922</v>
      </c>
      <c r="U19688" t="s">
        <v>923</v>
      </c>
      <c r="V19688" t="s">
        <v>33</v>
      </c>
    </row>
    <row r="19689" spans="1:22">
      <c r="A19689" s="4">
        <v>46164</v>
      </c>
      <c r="B19689" t="s">
        <v>1369</v>
      </c>
      <c r="C19689" t="s">
        <v>155</v>
      </c>
      <c r="D19689">
        <v>1</v>
      </c>
      <c r="E19689">
        <v>331000</v>
      </c>
      <c r="F19689">
        <f>Table2[[#This Row],[Đơn Giá Chuẩn]]*Table2[[#This Row],[Tổng số lượng bán]]</f>
        <v>331000</v>
      </c>
      <c r="G19689">
        <v>0</v>
      </c>
      <c r="H19689">
        <f>Table2[[#This Row],[Doanh số bán]]-Table2[[#This Row],[Chiết khấu]]</f>
        <v>331000</v>
      </c>
      <c r="I19689">
        <v>0</v>
      </c>
      <c r="J19689">
        <v>0</v>
      </c>
      <c r="K19689" t="s">
        <v>24</v>
      </c>
      <c r="M19689" t="s">
        <v>918</v>
      </c>
      <c r="N19689" t="s">
        <v>919</v>
      </c>
      <c r="O19689">
        <v>1.6</v>
      </c>
      <c r="P19689" t="s">
        <v>839</v>
      </c>
      <c r="Q19689" t="s">
        <v>840</v>
      </c>
      <c r="R19689" t="s">
        <v>107</v>
      </c>
      <c r="S19689" t="s">
        <v>108</v>
      </c>
      <c r="T19689" t="s">
        <v>922</v>
      </c>
      <c r="U19689" t="s">
        <v>923</v>
      </c>
      <c r="V19689" t="s">
        <v>33</v>
      </c>
    </row>
    <row r="19690" spans="1:22">
      <c r="A19690" s="4">
        <v>46164</v>
      </c>
      <c r="B19690" t="s">
        <v>1370</v>
      </c>
      <c r="C19690" t="s">
        <v>23</v>
      </c>
      <c r="D19690">
        <v>1</v>
      </c>
      <c r="E19690">
        <v>42000</v>
      </c>
      <c r="F19690">
        <f>Table2[[#This Row],[Đơn Giá Chuẩn]]*Table2[[#This Row],[Tổng số lượng bán]]</f>
        <v>42000</v>
      </c>
      <c r="G19690">
        <v>12963</v>
      </c>
      <c r="H19690">
        <f>Table2[[#This Row],[Doanh số bán]]-Table2[[#This Row],[Chiết khấu]]</f>
        <v>29037</v>
      </c>
      <c r="I19690">
        <v>0</v>
      </c>
      <c r="J19690">
        <v>0</v>
      </c>
      <c r="K19690" t="s">
        <v>24</v>
      </c>
      <c r="M19690" t="s">
        <v>918</v>
      </c>
      <c r="N19690" t="s">
        <v>919</v>
      </c>
      <c r="O19690">
        <v>0</v>
      </c>
      <c r="P19690" t="s">
        <v>1771</v>
      </c>
      <c r="Q19690" t="s">
        <v>1772</v>
      </c>
      <c r="R19690" t="s">
        <v>29</v>
      </c>
      <c r="S19690" t="s">
        <v>30</v>
      </c>
      <c r="T19690" t="s">
        <v>922</v>
      </c>
      <c r="U19690" t="s">
        <v>923</v>
      </c>
      <c r="V19690" t="s">
        <v>33</v>
      </c>
    </row>
    <row r="19691" spans="1:22">
      <c r="A19691" s="4">
        <v>46164</v>
      </c>
      <c r="B19691" t="s">
        <v>1371</v>
      </c>
      <c r="C19691" t="s">
        <v>23</v>
      </c>
      <c r="D19691">
        <v>2</v>
      </c>
      <c r="E19691">
        <v>47000</v>
      </c>
      <c r="F19691">
        <f>Table2[[#This Row],[Đơn Giá Chuẩn]]*Table2[[#This Row],[Tổng số lượng bán]]</f>
        <v>94000</v>
      </c>
      <c r="G19691">
        <v>0</v>
      </c>
      <c r="H19691">
        <f>Table2[[#This Row],[Doanh số bán]]-Table2[[#This Row],[Chiết khấu]]</f>
        <v>94000</v>
      </c>
      <c r="I19691">
        <v>0</v>
      </c>
      <c r="J19691">
        <v>0</v>
      </c>
      <c r="K19691" t="s">
        <v>24</v>
      </c>
      <c r="M19691" t="s">
        <v>918</v>
      </c>
      <c r="N19691" t="s">
        <v>919</v>
      </c>
      <c r="O19691">
        <v>0</v>
      </c>
      <c r="P19691" t="s">
        <v>1996</v>
      </c>
      <c r="Q19691" t="s">
        <v>1997</v>
      </c>
      <c r="R19691" t="s">
        <v>29</v>
      </c>
      <c r="S19691" t="s">
        <v>30</v>
      </c>
      <c r="T19691" t="s">
        <v>922</v>
      </c>
      <c r="U19691" t="s">
        <v>923</v>
      </c>
      <c r="V19691" t="s">
        <v>33</v>
      </c>
    </row>
    <row r="19692" spans="1:22">
      <c r="A19692" s="4">
        <v>46164</v>
      </c>
      <c r="B19692" t="s">
        <v>1372</v>
      </c>
      <c r="C19692" t="s">
        <v>23</v>
      </c>
      <c r="D19692">
        <v>1</v>
      </c>
      <c r="E19692">
        <v>42000</v>
      </c>
      <c r="F19692">
        <f>Table2[[#This Row],[Đơn Giá Chuẩn]]*Table2[[#This Row],[Tổng số lượng bán]]</f>
        <v>42000</v>
      </c>
      <c r="G19692">
        <v>12963</v>
      </c>
      <c r="H19692">
        <f>Table2[[#This Row],[Doanh số bán]]-Table2[[#This Row],[Chiết khấu]]</f>
        <v>29037</v>
      </c>
      <c r="I19692">
        <v>0</v>
      </c>
      <c r="J19692">
        <v>0</v>
      </c>
      <c r="K19692" t="s">
        <v>24</v>
      </c>
      <c r="M19692" t="s">
        <v>918</v>
      </c>
      <c r="N19692" t="s">
        <v>919</v>
      </c>
      <c r="O19692">
        <v>0</v>
      </c>
      <c r="P19692" t="s">
        <v>1875</v>
      </c>
      <c r="Q19692" t="s">
        <v>1876</v>
      </c>
      <c r="R19692" t="s">
        <v>29</v>
      </c>
      <c r="S19692" t="s">
        <v>56</v>
      </c>
      <c r="T19692" t="s">
        <v>922</v>
      </c>
      <c r="U19692" t="s">
        <v>923</v>
      </c>
      <c r="V19692" t="s">
        <v>33</v>
      </c>
    </row>
    <row r="19693" spans="1:22">
      <c r="A19693" s="4">
        <v>46164</v>
      </c>
      <c r="B19693" t="s">
        <v>1372</v>
      </c>
      <c r="C19693" t="s">
        <v>23</v>
      </c>
      <c r="D19693">
        <v>1</v>
      </c>
      <c r="E19693">
        <v>47000</v>
      </c>
      <c r="F19693">
        <f>Table2[[#This Row],[Đơn Giá Chuẩn]]*Table2[[#This Row],[Tổng số lượng bán]]</f>
        <v>47000</v>
      </c>
      <c r="G19693">
        <v>14584</v>
      </c>
      <c r="H19693">
        <f>Table2[[#This Row],[Doanh số bán]]-Table2[[#This Row],[Chiết khấu]]</f>
        <v>32416</v>
      </c>
      <c r="I19693">
        <v>0</v>
      </c>
      <c r="J19693">
        <v>0</v>
      </c>
      <c r="K19693" t="s">
        <v>24</v>
      </c>
      <c r="M19693" t="s">
        <v>918</v>
      </c>
      <c r="N19693" t="s">
        <v>919</v>
      </c>
      <c r="O19693">
        <v>0</v>
      </c>
      <c r="P19693" t="s">
        <v>1996</v>
      </c>
      <c r="Q19693" t="s">
        <v>1997</v>
      </c>
      <c r="R19693" t="s">
        <v>29</v>
      </c>
      <c r="S19693" t="s">
        <v>30</v>
      </c>
      <c r="T19693" t="s">
        <v>922</v>
      </c>
      <c r="U19693" t="s">
        <v>923</v>
      </c>
      <c r="V19693" t="s">
        <v>33</v>
      </c>
    </row>
    <row r="19694" spans="1:22">
      <c r="A19694" s="4">
        <v>46164</v>
      </c>
      <c r="B19694" t="s">
        <v>1373</v>
      </c>
      <c r="C19694" t="s">
        <v>1735</v>
      </c>
      <c r="D19694">
        <v>1</v>
      </c>
      <c r="E19694">
        <v>32000</v>
      </c>
      <c r="F19694">
        <f>Table2[[#This Row],[Đơn Giá Chuẩn]]*Table2[[#This Row],[Tổng số lượng bán]]</f>
        <v>32000</v>
      </c>
      <c r="G19694">
        <v>0</v>
      </c>
      <c r="H19694">
        <f>Table2[[#This Row],[Doanh số bán]]-Table2[[#This Row],[Chiết khấu]]</f>
        <v>32000</v>
      </c>
      <c r="I19694">
        <v>0</v>
      </c>
      <c r="J19694">
        <v>0</v>
      </c>
      <c r="K19694" t="s">
        <v>24</v>
      </c>
      <c r="M19694" t="s">
        <v>918</v>
      </c>
      <c r="N19694" t="s">
        <v>919</v>
      </c>
      <c r="O19694">
        <v>0</v>
      </c>
      <c r="P19694" t="s">
        <v>1736</v>
      </c>
      <c r="Q19694" t="s">
        <v>1737</v>
      </c>
      <c r="R19694" t="s">
        <v>29</v>
      </c>
      <c r="S19694" t="s">
        <v>1738</v>
      </c>
      <c r="T19694" t="s">
        <v>922</v>
      </c>
      <c r="U19694" t="s">
        <v>923</v>
      </c>
      <c r="V19694" t="s">
        <v>33</v>
      </c>
    </row>
    <row r="19695" spans="1:22">
      <c r="A19695" s="4">
        <v>46164</v>
      </c>
      <c r="B19695" t="s">
        <v>1374</v>
      </c>
      <c r="C19695" t="s">
        <v>23</v>
      </c>
      <c r="D19695">
        <v>1</v>
      </c>
      <c r="E19695">
        <v>67000</v>
      </c>
      <c r="F19695">
        <f>Table2[[#This Row],[Đơn Giá Chuẩn]]*Table2[[#This Row],[Tổng số lượng bán]]</f>
        <v>67000</v>
      </c>
      <c r="G19695">
        <v>0</v>
      </c>
      <c r="H19695">
        <f>Table2[[#This Row],[Doanh số bán]]-Table2[[#This Row],[Chiết khấu]]</f>
        <v>67000</v>
      </c>
      <c r="I19695">
        <v>0</v>
      </c>
      <c r="J19695">
        <v>0</v>
      </c>
      <c r="K19695" t="s">
        <v>24</v>
      </c>
      <c r="M19695" t="s">
        <v>918</v>
      </c>
      <c r="N19695" t="s">
        <v>919</v>
      </c>
      <c r="O19695">
        <v>0</v>
      </c>
      <c r="P19695" t="s">
        <v>1756</v>
      </c>
      <c r="Q19695" t="s">
        <v>1757</v>
      </c>
      <c r="R19695" t="s">
        <v>29</v>
      </c>
      <c r="S19695" t="s">
        <v>30</v>
      </c>
      <c r="T19695" t="s">
        <v>922</v>
      </c>
      <c r="U19695" t="s">
        <v>923</v>
      </c>
      <c r="V19695" t="s">
        <v>33</v>
      </c>
    </row>
    <row r="19696" spans="1:22">
      <c r="A19696" s="4">
        <v>46164</v>
      </c>
      <c r="B19696" t="s">
        <v>1375</v>
      </c>
      <c r="C19696" t="s">
        <v>23</v>
      </c>
      <c r="D19696">
        <v>1</v>
      </c>
      <c r="E19696">
        <v>52000</v>
      </c>
      <c r="F19696">
        <f>Table2[[#This Row],[Đơn Giá Chuẩn]]*Table2[[#This Row],[Tổng số lượng bán]]</f>
        <v>52000</v>
      </c>
      <c r="G19696">
        <v>0</v>
      </c>
      <c r="H19696">
        <f>Table2[[#This Row],[Doanh số bán]]-Table2[[#This Row],[Chiết khấu]]</f>
        <v>52000</v>
      </c>
      <c r="I19696">
        <v>0</v>
      </c>
      <c r="J19696">
        <v>0</v>
      </c>
      <c r="K19696" t="s">
        <v>24</v>
      </c>
      <c r="M19696" t="s">
        <v>918</v>
      </c>
      <c r="N19696" t="s">
        <v>919</v>
      </c>
      <c r="O19696">
        <v>0</v>
      </c>
      <c r="P19696" t="s">
        <v>1788</v>
      </c>
      <c r="Q19696" t="s">
        <v>1789</v>
      </c>
      <c r="R19696" t="s">
        <v>29</v>
      </c>
      <c r="S19696" t="s">
        <v>59</v>
      </c>
      <c r="T19696" t="s">
        <v>922</v>
      </c>
      <c r="U19696" t="s">
        <v>923</v>
      </c>
      <c r="V19696" t="s">
        <v>33</v>
      </c>
    </row>
    <row r="19697" spans="1:22">
      <c r="A19697" s="4">
        <v>46164</v>
      </c>
      <c r="B19697" t="s">
        <v>1375</v>
      </c>
      <c r="C19697" t="s">
        <v>23</v>
      </c>
      <c r="D19697">
        <v>1</v>
      </c>
      <c r="E19697">
        <v>67000</v>
      </c>
      <c r="F19697">
        <f>Table2[[#This Row],[Đơn Giá Chuẩn]]*Table2[[#This Row],[Tổng số lượng bán]]</f>
        <v>67000</v>
      </c>
      <c r="G19697">
        <v>0</v>
      </c>
      <c r="H19697">
        <f>Table2[[#This Row],[Doanh số bán]]-Table2[[#This Row],[Chiết khấu]]</f>
        <v>67000</v>
      </c>
      <c r="I19697">
        <v>0</v>
      </c>
      <c r="J19697">
        <v>0</v>
      </c>
      <c r="K19697" t="s">
        <v>24</v>
      </c>
      <c r="M19697" t="s">
        <v>918</v>
      </c>
      <c r="N19697" t="s">
        <v>919</v>
      </c>
      <c r="O19697">
        <v>0</v>
      </c>
      <c r="P19697" t="s">
        <v>1749</v>
      </c>
      <c r="Q19697" t="s">
        <v>1750</v>
      </c>
      <c r="R19697" t="s">
        <v>29</v>
      </c>
      <c r="S19697" t="s">
        <v>56</v>
      </c>
      <c r="T19697" t="s">
        <v>922</v>
      </c>
      <c r="U19697" t="s">
        <v>923</v>
      </c>
      <c r="V19697" t="s">
        <v>33</v>
      </c>
    </row>
    <row r="19698" spans="1:22">
      <c r="A19698" s="4">
        <v>46164</v>
      </c>
      <c r="B19698" t="s">
        <v>1376</v>
      </c>
      <c r="C19698" t="s">
        <v>23</v>
      </c>
      <c r="D19698">
        <v>1</v>
      </c>
      <c r="E19698">
        <v>67000</v>
      </c>
      <c r="F19698">
        <f>Table2[[#This Row],[Đơn Giá Chuẩn]]*Table2[[#This Row],[Tổng số lượng bán]]</f>
        <v>67000</v>
      </c>
      <c r="G19698">
        <v>0</v>
      </c>
      <c r="H19698">
        <f>Table2[[#This Row],[Doanh số bán]]-Table2[[#This Row],[Chiết khấu]]</f>
        <v>67000</v>
      </c>
      <c r="I19698">
        <v>0</v>
      </c>
      <c r="J19698">
        <v>0</v>
      </c>
      <c r="K19698" t="s">
        <v>24</v>
      </c>
      <c r="M19698" t="s">
        <v>918</v>
      </c>
      <c r="N19698" t="s">
        <v>919</v>
      </c>
      <c r="O19698">
        <v>0</v>
      </c>
      <c r="P19698" t="s">
        <v>1752</v>
      </c>
      <c r="Q19698" t="s">
        <v>1753</v>
      </c>
      <c r="R19698" t="s">
        <v>29</v>
      </c>
      <c r="S19698" t="s">
        <v>91</v>
      </c>
      <c r="T19698" t="s">
        <v>922</v>
      </c>
      <c r="U19698" t="s">
        <v>923</v>
      </c>
      <c r="V19698" t="s">
        <v>33</v>
      </c>
    </row>
    <row r="19699" spans="1:22">
      <c r="A19699" s="4">
        <v>46164</v>
      </c>
      <c r="B19699" t="s">
        <v>1377</v>
      </c>
      <c r="C19699" t="s">
        <v>23</v>
      </c>
      <c r="D19699">
        <v>5</v>
      </c>
      <c r="E19699">
        <v>42000</v>
      </c>
      <c r="F19699">
        <f>Table2[[#This Row],[Đơn Giá Chuẩn]]*Table2[[#This Row],[Tổng số lượng bán]]</f>
        <v>210000</v>
      </c>
      <c r="G19699">
        <v>0</v>
      </c>
      <c r="H19699">
        <f>Table2[[#This Row],[Doanh số bán]]-Table2[[#This Row],[Chiết khấu]]</f>
        <v>210000</v>
      </c>
      <c r="I19699">
        <v>0</v>
      </c>
      <c r="J19699">
        <v>0</v>
      </c>
      <c r="K19699" t="s">
        <v>24</v>
      </c>
      <c r="M19699" t="s">
        <v>918</v>
      </c>
      <c r="N19699" t="s">
        <v>919</v>
      </c>
      <c r="O19699">
        <v>0</v>
      </c>
      <c r="P19699" t="s">
        <v>1771</v>
      </c>
      <c r="Q19699" t="s">
        <v>1772</v>
      </c>
      <c r="R19699" t="s">
        <v>29</v>
      </c>
      <c r="S19699" t="s">
        <v>30</v>
      </c>
      <c r="T19699" t="s">
        <v>922</v>
      </c>
      <c r="U19699" t="s">
        <v>923</v>
      </c>
      <c r="V19699" t="s">
        <v>33</v>
      </c>
    </row>
    <row r="19700" spans="1:22">
      <c r="A19700" s="4">
        <v>46164</v>
      </c>
      <c r="B19700" t="s">
        <v>1377</v>
      </c>
      <c r="C19700" t="s">
        <v>23</v>
      </c>
      <c r="D19700">
        <v>1</v>
      </c>
      <c r="E19700">
        <v>62000</v>
      </c>
      <c r="F19700">
        <f>Table2[[#This Row],[Đơn Giá Chuẩn]]*Table2[[#This Row],[Tổng số lượng bán]]</f>
        <v>62000</v>
      </c>
      <c r="G19700">
        <v>0</v>
      </c>
      <c r="H19700">
        <f>Table2[[#This Row],[Doanh số bán]]-Table2[[#This Row],[Chiết khấu]]</f>
        <v>62000</v>
      </c>
      <c r="I19700">
        <v>0</v>
      </c>
      <c r="J19700">
        <v>0</v>
      </c>
      <c r="K19700" t="s">
        <v>24</v>
      </c>
      <c r="M19700" t="s">
        <v>918</v>
      </c>
      <c r="N19700" t="s">
        <v>919</v>
      </c>
      <c r="O19700">
        <v>0</v>
      </c>
      <c r="P19700" t="s">
        <v>1785</v>
      </c>
      <c r="Q19700" t="s">
        <v>1786</v>
      </c>
      <c r="R19700" t="s">
        <v>29</v>
      </c>
      <c r="S19700" t="s">
        <v>56</v>
      </c>
      <c r="T19700" t="s">
        <v>922</v>
      </c>
      <c r="U19700" t="s">
        <v>923</v>
      </c>
      <c r="V19700" t="s">
        <v>33</v>
      </c>
    </row>
    <row r="19701" spans="1:22">
      <c r="A19701" s="4">
        <v>46164</v>
      </c>
      <c r="B19701" t="s">
        <v>669</v>
      </c>
      <c r="C19701" t="s">
        <v>23</v>
      </c>
      <c r="D19701">
        <v>1</v>
      </c>
      <c r="E19701">
        <v>62000</v>
      </c>
      <c r="F19701">
        <f>Table2[[#This Row],[Đơn Giá Chuẩn]]*Table2[[#This Row],[Tổng số lượng bán]]</f>
        <v>62000</v>
      </c>
      <c r="G19701">
        <v>0</v>
      </c>
      <c r="H19701">
        <f>Table2[[#This Row],[Doanh số bán]]-Table2[[#This Row],[Chiết khấu]]</f>
        <v>62000</v>
      </c>
      <c r="I19701">
        <v>0</v>
      </c>
      <c r="J19701">
        <v>0</v>
      </c>
      <c r="K19701" t="s">
        <v>24</v>
      </c>
      <c r="M19701" t="s">
        <v>918</v>
      </c>
      <c r="N19701" t="s">
        <v>919</v>
      </c>
      <c r="O19701">
        <v>0</v>
      </c>
      <c r="P19701" t="s">
        <v>1785</v>
      </c>
      <c r="Q19701" t="s">
        <v>1786</v>
      </c>
      <c r="R19701" t="s">
        <v>29</v>
      </c>
      <c r="S19701" t="s">
        <v>56</v>
      </c>
      <c r="T19701" t="s">
        <v>922</v>
      </c>
      <c r="U19701" t="s">
        <v>923</v>
      </c>
      <c r="V19701" t="s">
        <v>33</v>
      </c>
    </row>
    <row r="19702" spans="1:22">
      <c r="A19702" s="4">
        <v>46164</v>
      </c>
      <c r="B19702" t="s">
        <v>1379</v>
      </c>
      <c r="C19702" t="s">
        <v>23</v>
      </c>
      <c r="D19702">
        <v>1</v>
      </c>
      <c r="E19702">
        <v>47000</v>
      </c>
      <c r="F19702">
        <f>Table2[[#This Row],[Đơn Giá Chuẩn]]*Table2[[#This Row],[Tổng số lượng bán]]</f>
        <v>47000</v>
      </c>
      <c r="G19702">
        <v>14584</v>
      </c>
      <c r="H19702">
        <f>Table2[[#This Row],[Doanh số bán]]-Table2[[#This Row],[Chiết khấu]]</f>
        <v>32416</v>
      </c>
      <c r="I19702">
        <v>0</v>
      </c>
      <c r="J19702">
        <v>0</v>
      </c>
      <c r="K19702" t="s">
        <v>24</v>
      </c>
      <c r="M19702" t="s">
        <v>918</v>
      </c>
      <c r="N19702" t="s">
        <v>919</v>
      </c>
      <c r="O19702">
        <v>0</v>
      </c>
      <c r="P19702" t="s">
        <v>1740</v>
      </c>
      <c r="Q19702" t="s">
        <v>1741</v>
      </c>
      <c r="R19702" t="s">
        <v>29</v>
      </c>
      <c r="S19702" t="s">
        <v>30</v>
      </c>
      <c r="T19702" t="s">
        <v>922</v>
      </c>
      <c r="U19702" t="s">
        <v>923</v>
      </c>
      <c r="V19702" t="s">
        <v>33</v>
      </c>
    </row>
    <row r="19703" spans="1:22">
      <c r="A19703" s="4">
        <v>46164</v>
      </c>
      <c r="B19703" t="s">
        <v>1379</v>
      </c>
      <c r="C19703" t="s">
        <v>23</v>
      </c>
      <c r="D19703">
        <v>1</v>
      </c>
      <c r="E19703">
        <v>52000</v>
      </c>
      <c r="F19703">
        <f>Table2[[#This Row],[Đơn Giá Chuẩn]]*Table2[[#This Row],[Tổng số lượng bán]]</f>
        <v>52000</v>
      </c>
      <c r="G19703">
        <v>16203</v>
      </c>
      <c r="H19703">
        <f>Table2[[#This Row],[Doanh số bán]]-Table2[[#This Row],[Chiết khấu]]</f>
        <v>35797</v>
      </c>
      <c r="I19703">
        <v>0</v>
      </c>
      <c r="J19703">
        <v>0</v>
      </c>
      <c r="K19703" t="s">
        <v>24</v>
      </c>
      <c r="M19703" t="s">
        <v>918</v>
      </c>
      <c r="N19703" t="s">
        <v>919</v>
      </c>
      <c r="O19703">
        <v>0</v>
      </c>
      <c r="P19703" t="s">
        <v>1783</v>
      </c>
      <c r="Q19703" t="s">
        <v>1784</v>
      </c>
      <c r="R19703" t="s">
        <v>29</v>
      </c>
      <c r="S19703" t="s">
        <v>59</v>
      </c>
      <c r="T19703" t="s">
        <v>922</v>
      </c>
      <c r="U19703" t="s">
        <v>923</v>
      </c>
      <c r="V19703" t="s">
        <v>33</v>
      </c>
    </row>
    <row r="19704" spans="1:22">
      <c r="A19704" s="4">
        <v>46164</v>
      </c>
      <c r="B19704" t="s">
        <v>1380</v>
      </c>
      <c r="C19704" t="s">
        <v>23</v>
      </c>
      <c r="D19704">
        <v>1</v>
      </c>
      <c r="E19704">
        <v>67000</v>
      </c>
      <c r="F19704">
        <f>Table2[[#This Row],[Đơn Giá Chuẩn]]*Table2[[#This Row],[Tổng số lượng bán]]</f>
        <v>67000</v>
      </c>
      <c r="G19704">
        <v>0</v>
      </c>
      <c r="H19704">
        <f>Table2[[#This Row],[Doanh số bán]]-Table2[[#This Row],[Chiết khấu]]</f>
        <v>67000</v>
      </c>
      <c r="I19704">
        <v>0</v>
      </c>
      <c r="J19704">
        <v>0</v>
      </c>
      <c r="K19704" t="s">
        <v>24</v>
      </c>
      <c r="M19704" t="s">
        <v>918</v>
      </c>
      <c r="N19704" t="s">
        <v>919</v>
      </c>
      <c r="O19704">
        <v>0</v>
      </c>
      <c r="P19704" t="s">
        <v>1760</v>
      </c>
      <c r="Q19704" t="s">
        <v>1761</v>
      </c>
      <c r="R19704" t="s">
        <v>29</v>
      </c>
      <c r="S19704" t="s">
        <v>91</v>
      </c>
      <c r="T19704" t="s">
        <v>922</v>
      </c>
      <c r="U19704" t="s">
        <v>923</v>
      </c>
      <c r="V19704" t="s">
        <v>33</v>
      </c>
    </row>
    <row r="19705" spans="1:22">
      <c r="A19705" s="4">
        <v>46164</v>
      </c>
      <c r="B19705" t="s">
        <v>1380</v>
      </c>
      <c r="C19705" t="s">
        <v>23</v>
      </c>
      <c r="D19705">
        <v>1</v>
      </c>
      <c r="E19705">
        <v>52000</v>
      </c>
      <c r="F19705">
        <f>Table2[[#This Row],[Đơn Giá Chuẩn]]*Table2[[#This Row],[Tổng số lượng bán]]</f>
        <v>52000</v>
      </c>
      <c r="G19705">
        <v>0</v>
      </c>
      <c r="H19705">
        <f>Table2[[#This Row],[Doanh số bán]]-Table2[[#This Row],[Chiết khấu]]</f>
        <v>52000</v>
      </c>
      <c r="I19705">
        <v>0</v>
      </c>
      <c r="J19705">
        <v>0</v>
      </c>
      <c r="K19705" t="s">
        <v>24</v>
      </c>
      <c r="M19705" t="s">
        <v>918</v>
      </c>
      <c r="N19705" t="s">
        <v>919</v>
      </c>
      <c r="O19705">
        <v>0</v>
      </c>
      <c r="P19705" t="s">
        <v>1790</v>
      </c>
      <c r="Q19705" t="s">
        <v>1791</v>
      </c>
      <c r="R19705" t="s">
        <v>29</v>
      </c>
      <c r="S19705" t="s">
        <v>59</v>
      </c>
      <c r="T19705" t="s">
        <v>922</v>
      </c>
      <c r="U19705" t="s">
        <v>923</v>
      </c>
      <c r="V19705" t="s">
        <v>33</v>
      </c>
    </row>
    <row r="19706" spans="1:22">
      <c r="A19706" s="4">
        <v>46164</v>
      </c>
      <c r="B19706" t="s">
        <v>1381</v>
      </c>
      <c r="C19706" t="s">
        <v>155</v>
      </c>
      <c r="D19706">
        <v>2</v>
      </c>
      <c r="E19706">
        <v>331000</v>
      </c>
      <c r="F19706">
        <f>Table2[[#This Row],[Đơn Giá Chuẩn]]*Table2[[#This Row],[Tổng số lượng bán]]</f>
        <v>662000</v>
      </c>
      <c r="G19706">
        <v>0</v>
      </c>
      <c r="H19706">
        <f>Table2[[#This Row],[Doanh số bán]]-Table2[[#This Row],[Chiết khấu]]</f>
        <v>662000</v>
      </c>
      <c r="I19706">
        <v>0</v>
      </c>
      <c r="J19706">
        <v>0</v>
      </c>
      <c r="K19706" t="s">
        <v>24</v>
      </c>
      <c r="M19706" t="s">
        <v>918</v>
      </c>
      <c r="N19706" t="s">
        <v>919</v>
      </c>
      <c r="O19706">
        <v>3.2</v>
      </c>
      <c r="P19706" t="s">
        <v>839</v>
      </c>
      <c r="Q19706" t="s">
        <v>840</v>
      </c>
      <c r="R19706" t="s">
        <v>107</v>
      </c>
      <c r="S19706" t="s">
        <v>108</v>
      </c>
      <c r="T19706" t="s">
        <v>922</v>
      </c>
      <c r="U19706" t="s">
        <v>923</v>
      </c>
      <c r="V19706" t="s">
        <v>33</v>
      </c>
    </row>
    <row r="19707" spans="1:22">
      <c r="A19707" s="4">
        <v>46164</v>
      </c>
      <c r="B19707" t="s">
        <v>1382</v>
      </c>
      <c r="C19707" t="s">
        <v>23</v>
      </c>
      <c r="D19707">
        <v>1</v>
      </c>
      <c r="E19707">
        <v>52000</v>
      </c>
      <c r="F19707">
        <f>Table2[[#This Row],[Đơn Giá Chuẩn]]*Table2[[#This Row],[Tổng số lượng bán]]</f>
        <v>52000</v>
      </c>
      <c r="G19707">
        <v>0</v>
      </c>
      <c r="H19707">
        <f>Table2[[#This Row],[Doanh số bán]]-Table2[[#This Row],[Chiết khấu]]</f>
        <v>52000</v>
      </c>
      <c r="I19707">
        <v>0</v>
      </c>
      <c r="J19707">
        <v>0</v>
      </c>
      <c r="K19707" t="s">
        <v>24</v>
      </c>
      <c r="M19707" t="s">
        <v>918</v>
      </c>
      <c r="N19707" t="s">
        <v>919</v>
      </c>
      <c r="O19707">
        <v>0</v>
      </c>
      <c r="P19707" t="s">
        <v>1775</v>
      </c>
      <c r="Q19707" t="s">
        <v>1776</v>
      </c>
      <c r="R19707" t="s">
        <v>29</v>
      </c>
      <c r="S19707" t="s">
        <v>56</v>
      </c>
      <c r="T19707" t="s">
        <v>922</v>
      </c>
      <c r="U19707" t="s">
        <v>923</v>
      </c>
      <c r="V19707" t="s">
        <v>33</v>
      </c>
    </row>
    <row r="19708" spans="1:22">
      <c r="A19708" s="4">
        <v>46164</v>
      </c>
      <c r="B19708" t="s">
        <v>671</v>
      </c>
      <c r="C19708" t="s">
        <v>23</v>
      </c>
      <c r="D19708">
        <v>1</v>
      </c>
      <c r="E19708">
        <v>67000</v>
      </c>
      <c r="F19708">
        <f>Table2[[#This Row],[Đơn Giá Chuẩn]]*Table2[[#This Row],[Tổng số lượng bán]]</f>
        <v>67000</v>
      </c>
      <c r="G19708">
        <v>0</v>
      </c>
      <c r="H19708">
        <f>Table2[[#This Row],[Doanh số bán]]-Table2[[#This Row],[Chiết khấu]]</f>
        <v>67000</v>
      </c>
      <c r="I19708">
        <v>0</v>
      </c>
      <c r="J19708">
        <v>0</v>
      </c>
      <c r="K19708" t="s">
        <v>24</v>
      </c>
      <c r="M19708" t="s">
        <v>918</v>
      </c>
      <c r="N19708" t="s">
        <v>919</v>
      </c>
      <c r="O19708">
        <v>0</v>
      </c>
      <c r="P19708" t="s">
        <v>1760</v>
      </c>
      <c r="Q19708" t="s">
        <v>1761</v>
      </c>
      <c r="R19708" t="s">
        <v>29</v>
      </c>
      <c r="S19708" t="s">
        <v>91</v>
      </c>
      <c r="T19708" t="s">
        <v>922</v>
      </c>
      <c r="U19708" t="s">
        <v>923</v>
      </c>
      <c r="V19708" t="s">
        <v>33</v>
      </c>
    </row>
    <row r="19709" spans="1:22">
      <c r="A19709" s="4">
        <v>46164</v>
      </c>
      <c r="B19709" t="s">
        <v>1385</v>
      </c>
      <c r="C19709" t="s">
        <v>104</v>
      </c>
      <c r="D19709">
        <v>2</v>
      </c>
      <c r="E19709">
        <v>152000</v>
      </c>
      <c r="F19709">
        <f>Table2[[#This Row],[Đơn Giá Chuẩn]]*Table2[[#This Row],[Tổng số lượng bán]]</f>
        <v>304000</v>
      </c>
      <c r="G19709">
        <v>55556</v>
      </c>
      <c r="H19709">
        <f>Table2[[#This Row],[Doanh số bán]]-Table2[[#This Row],[Chiết khấu]]</f>
        <v>248444</v>
      </c>
      <c r="I19709">
        <v>0</v>
      </c>
      <c r="J19709">
        <v>0</v>
      </c>
      <c r="K19709" t="s">
        <v>24</v>
      </c>
      <c r="M19709" t="s">
        <v>918</v>
      </c>
      <c r="N19709" t="s">
        <v>919</v>
      </c>
      <c r="O19709">
        <v>0.25</v>
      </c>
      <c r="P19709" t="s">
        <v>1500</v>
      </c>
      <c r="Q19709" t="s">
        <v>1501</v>
      </c>
      <c r="R19709" t="s">
        <v>41</v>
      </c>
      <c r="S19709" t="s">
        <v>42</v>
      </c>
      <c r="T19709" t="s">
        <v>922</v>
      </c>
      <c r="U19709" t="s">
        <v>923</v>
      </c>
      <c r="V19709" t="s">
        <v>33</v>
      </c>
    </row>
    <row r="19710" spans="1:22">
      <c r="A19710" s="4">
        <v>46164</v>
      </c>
      <c r="B19710" t="s">
        <v>1385</v>
      </c>
      <c r="C19710" t="s">
        <v>104</v>
      </c>
      <c r="D19710">
        <v>2</v>
      </c>
      <c r="E19710">
        <v>47000</v>
      </c>
      <c r="F19710">
        <f>Table2[[#This Row],[Đơn Giá Chuẩn]]*Table2[[#This Row],[Tổng số lượng bán]]</f>
        <v>94000</v>
      </c>
      <c r="G19710">
        <v>29166</v>
      </c>
      <c r="H19710">
        <f>Table2[[#This Row],[Doanh số bán]]-Table2[[#This Row],[Chiết khấu]]</f>
        <v>64834</v>
      </c>
      <c r="I19710">
        <v>0</v>
      </c>
      <c r="J19710">
        <v>0</v>
      </c>
      <c r="K19710" t="s">
        <v>24</v>
      </c>
      <c r="M19710" t="s">
        <v>918</v>
      </c>
      <c r="N19710" t="s">
        <v>919</v>
      </c>
      <c r="O19710">
        <v>0.32</v>
      </c>
      <c r="P19710" t="s">
        <v>105</v>
      </c>
      <c r="Q19710" t="s">
        <v>106</v>
      </c>
      <c r="R19710" t="s">
        <v>107</v>
      </c>
      <c r="S19710" t="s">
        <v>108</v>
      </c>
      <c r="T19710" t="s">
        <v>922</v>
      </c>
      <c r="U19710" t="s">
        <v>923</v>
      </c>
      <c r="V19710" t="s">
        <v>33</v>
      </c>
    </row>
    <row r="19711" spans="1:22">
      <c r="A19711" s="4">
        <v>46164</v>
      </c>
      <c r="B19711" t="s">
        <v>1386</v>
      </c>
      <c r="C19711" t="s">
        <v>23</v>
      </c>
      <c r="D19711">
        <v>1</v>
      </c>
      <c r="E19711">
        <v>52000</v>
      </c>
      <c r="F19711">
        <f>Table2[[#This Row],[Đơn Giá Chuẩn]]*Table2[[#This Row],[Tổng số lượng bán]]</f>
        <v>52000</v>
      </c>
      <c r="G19711">
        <v>16203</v>
      </c>
      <c r="H19711">
        <f>Table2[[#This Row],[Doanh số bán]]-Table2[[#This Row],[Chiết khấu]]</f>
        <v>35797</v>
      </c>
      <c r="I19711">
        <v>0</v>
      </c>
      <c r="J19711">
        <v>0</v>
      </c>
      <c r="K19711" t="s">
        <v>24</v>
      </c>
      <c r="M19711" t="s">
        <v>918</v>
      </c>
      <c r="N19711" t="s">
        <v>919</v>
      </c>
      <c r="O19711">
        <v>0</v>
      </c>
      <c r="P19711" t="s">
        <v>1783</v>
      </c>
      <c r="Q19711" t="s">
        <v>1784</v>
      </c>
      <c r="R19711" t="s">
        <v>29</v>
      </c>
      <c r="S19711" t="s">
        <v>59</v>
      </c>
      <c r="T19711" t="s">
        <v>922</v>
      </c>
      <c r="U19711" t="s">
        <v>923</v>
      </c>
      <c r="V19711" t="s">
        <v>33</v>
      </c>
    </row>
    <row r="19712" spans="1:22">
      <c r="A19712" s="4">
        <v>46164</v>
      </c>
      <c r="B19712" t="s">
        <v>1386</v>
      </c>
      <c r="C19712" t="s">
        <v>23</v>
      </c>
      <c r="D19712">
        <v>1</v>
      </c>
      <c r="E19712">
        <v>67000</v>
      </c>
      <c r="F19712">
        <f>Table2[[#This Row],[Đơn Giá Chuẩn]]*Table2[[#This Row],[Tổng số lượng bán]]</f>
        <v>67000</v>
      </c>
      <c r="G19712">
        <v>21065</v>
      </c>
      <c r="H19712">
        <f>Table2[[#This Row],[Doanh số bán]]-Table2[[#This Row],[Chiết khấu]]</f>
        <v>45935</v>
      </c>
      <c r="I19712">
        <v>0</v>
      </c>
      <c r="J19712">
        <v>0</v>
      </c>
      <c r="K19712" t="s">
        <v>24</v>
      </c>
      <c r="M19712" t="s">
        <v>918</v>
      </c>
      <c r="N19712" t="s">
        <v>919</v>
      </c>
      <c r="O19712">
        <v>0</v>
      </c>
      <c r="P19712" t="s">
        <v>1756</v>
      </c>
      <c r="Q19712" t="s">
        <v>1757</v>
      </c>
      <c r="R19712" t="s">
        <v>29</v>
      </c>
      <c r="S19712" t="s">
        <v>30</v>
      </c>
      <c r="T19712" t="s">
        <v>922</v>
      </c>
      <c r="U19712" t="s">
        <v>923</v>
      </c>
      <c r="V19712" t="s">
        <v>33</v>
      </c>
    </row>
    <row r="19713" spans="1:22">
      <c r="A19713" s="4">
        <v>46164</v>
      </c>
      <c r="B19713" t="s">
        <v>1389</v>
      </c>
      <c r="C19713" t="s">
        <v>23</v>
      </c>
      <c r="D19713">
        <v>1</v>
      </c>
      <c r="E19713">
        <v>52000</v>
      </c>
      <c r="F19713">
        <f>Table2[[#This Row],[Đơn Giá Chuẩn]]*Table2[[#This Row],[Tổng số lượng bán]]</f>
        <v>52000</v>
      </c>
      <c r="G19713">
        <v>0</v>
      </c>
      <c r="H19713">
        <f>Table2[[#This Row],[Doanh số bán]]-Table2[[#This Row],[Chiết khấu]]</f>
        <v>52000</v>
      </c>
      <c r="I19713">
        <v>0</v>
      </c>
      <c r="J19713">
        <v>0</v>
      </c>
      <c r="K19713" t="s">
        <v>24</v>
      </c>
      <c r="M19713" t="s">
        <v>918</v>
      </c>
      <c r="N19713" t="s">
        <v>919</v>
      </c>
      <c r="O19713">
        <v>0</v>
      </c>
      <c r="P19713" t="s">
        <v>1775</v>
      </c>
      <c r="Q19713" t="s">
        <v>1776</v>
      </c>
      <c r="R19713" t="s">
        <v>29</v>
      </c>
      <c r="S19713" t="s">
        <v>56</v>
      </c>
      <c r="T19713" t="s">
        <v>922</v>
      </c>
      <c r="U19713" t="s">
        <v>923</v>
      </c>
      <c r="V19713" t="s">
        <v>33</v>
      </c>
    </row>
    <row r="19714" spans="1:22">
      <c r="A19714" s="4">
        <v>46164</v>
      </c>
      <c r="B19714" t="s">
        <v>1390</v>
      </c>
      <c r="C19714" t="s">
        <v>23</v>
      </c>
      <c r="D19714">
        <v>1</v>
      </c>
      <c r="E19714">
        <v>67000</v>
      </c>
      <c r="F19714">
        <f>Table2[[#This Row],[Đơn Giá Chuẩn]]*Table2[[#This Row],[Tổng số lượng bán]]</f>
        <v>67000</v>
      </c>
      <c r="G19714">
        <v>0</v>
      </c>
      <c r="H19714">
        <f>Table2[[#This Row],[Doanh số bán]]-Table2[[#This Row],[Chiết khấu]]</f>
        <v>67000</v>
      </c>
      <c r="I19714">
        <v>0</v>
      </c>
      <c r="J19714">
        <v>0</v>
      </c>
      <c r="K19714" t="s">
        <v>24</v>
      </c>
      <c r="M19714" t="s">
        <v>918</v>
      </c>
      <c r="N19714" t="s">
        <v>919</v>
      </c>
      <c r="O19714">
        <v>0</v>
      </c>
      <c r="P19714" t="s">
        <v>1832</v>
      </c>
      <c r="Q19714" t="s">
        <v>1833</v>
      </c>
      <c r="R19714" t="s">
        <v>29</v>
      </c>
      <c r="S19714" t="s">
        <v>68</v>
      </c>
      <c r="T19714" t="s">
        <v>922</v>
      </c>
      <c r="U19714" t="s">
        <v>923</v>
      </c>
      <c r="V19714" t="s">
        <v>33</v>
      </c>
    </row>
    <row r="19715" spans="1:22">
      <c r="A19715" s="4">
        <v>46164</v>
      </c>
      <c r="B19715" t="s">
        <v>1390</v>
      </c>
      <c r="C19715" t="s">
        <v>23</v>
      </c>
      <c r="D19715">
        <v>1</v>
      </c>
      <c r="E19715">
        <v>52000</v>
      </c>
      <c r="F19715">
        <f>Table2[[#This Row],[Đơn Giá Chuẩn]]*Table2[[#This Row],[Tổng số lượng bán]]</f>
        <v>52000</v>
      </c>
      <c r="G19715">
        <v>0</v>
      </c>
      <c r="H19715">
        <f>Table2[[#This Row],[Doanh số bán]]-Table2[[#This Row],[Chiết khấu]]</f>
        <v>52000</v>
      </c>
      <c r="I19715">
        <v>0</v>
      </c>
      <c r="J19715">
        <v>0</v>
      </c>
      <c r="K19715" t="s">
        <v>24</v>
      </c>
      <c r="M19715" t="s">
        <v>918</v>
      </c>
      <c r="N19715" t="s">
        <v>919</v>
      </c>
      <c r="O19715">
        <v>0</v>
      </c>
      <c r="P19715" t="s">
        <v>1790</v>
      </c>
      <c r="Q19715" t="s">
        <v>1791</v>
      </c>
      <c r="R19715" t="s">
        <v>29</v>
      </c>
      <c r="S19715" t="s">
        <v>59</v>
      </c>
      <c r="T19715" t="s">
        <v>922</v>
      </c>
      <c r="U19715" t="s">
        <v>923</v>
      </c>
      <c r="V19715" t="s">
        <v>33</v>
      </c>
    </row>
    <row r="19716" spans="1:22">
      <c r="A19716" s="4">
        <v>46164</v>
      </c>
      <c r="B19716" t="s">
        <v>1391</v>
      </c>
      <c r="C19716" t="s">
        <v>23</v>
      </c>
      <c r="D19716">
        <v>1</v>
      </c>
      <c r="E19716">
        <v>52000</v>
      </c>
      <c r="F19716">
        <f>Table2[[#This Row],[Đơn Giá Chuẩn]]*Table2[[#This Row],[Tổng số lượng bán]]</f>
        <v>52000</v>
      </c>
      <c r="G19716">
        <v>0</v>
      </c>
      <c r="H19716">
        <f>Table2[[#This Row],[Doanh số bán]]-Table2[[#This Row],[Chiết khấu]]</f>
        <v>52000</v>
      </c>
      <c r="I19716">
        <v>0</v>
      </c>
      <c r="J19716">
        <v>0</v>
      </c>
      <c r="K19716" t="s">
        <v>24</v>
      </c>
      <c r="M19716" t="s">
        <v>918</v>
      </c>
      <c r="N19716" t="s">
        <v>919</v>
      </c>
      <c r="O19716">
        <v>0</v>
      </c>
      <c r="P19716" t="s">
        <v>1730</v>
      </c>
      <c r="Q19716" t="s">
        <v>1731</v>
      </c>
      <c r="R19716" t="s">
        <v>29</v>
      </c>
      <c r="S19716" t="s">
        <v>30</v>
      </c>
      <c r="T19716" t="s">
        <v>922</v>
      </c>
      <c r="U19716" t="s">
        <v>923</v>
      </c>
      <c r="V19716" t="s">
        <v>33</v>
      </c>
    </row>
    <row r="19717" spans="1:22">
      <c r="A19717" s="4">
        <v>46164</v>
      </c>
      <c r="B19717" t="s">
        <v>1392</v>
      </c>
      <c r="C19717" t="s">
        <v>23</v>
      </c>
      <c r="D19717">
        <v>1</v>
      </c>
      <c r="E19717">
        <v>62000</v>
      </c>
      <c r="F19717">
        <f>Table2[[#This Row],[Đơn Giá Chuẩn]]*Table2[[#This Row],[Tổng số lượng bán]]</f>
        <v>62000</v>
      </c>
      <c r="G19717">
        <v>0</v>
      </c>
      <c r="H19717">
        <f>Table2[[#This Row],[Doanh số bán]]-Table2[[#This Row],[Chiết khấu]]</f>
        <v>62000</v>
      </c>
      <c r="I19717">
        <v>0</v>
      </c>
      <c r="J19717">
        <v>0</v>
      </c>
      <c r="K19717" t="s">
        <v>24</v>
      </c>
      <c r="M19717" t="s">
        <v>918</v>
      </c>
      <c r="N19717" t="s">
        <v>919</v>
      </c>
      <c r="O19717">
        <v>0</v>
      </c>
      <c r="P19717" t="s">
        <v>1815</v>
      </c>
      <c r="Q19717" t="s">
        <v>1816</v>
      </c>
      <c r="R19717" t="s">
        <v>29</v>
      </c>
      <c r="S19717" t="s">
        <v>30</v>
      </c>
      <c r="T19717" t="s">
        <v>922</v>
      </c>
      <c r="U19717" t="s">
        <v>923</v>
      </c>
      <c r="V19717" t="s">
        <v>33</v>
      </c>
    </row>
    <row r="19718" spans="1:22">
      <c r="A19718" s="4">
        <v>46164</v>
      </c>
      <c r="B19718" t="s">
        <v>1393</v>
      </c>
      <c r="C19718" t="s">
        <v>23</v>
      </c>
      <c r="D19718">
        <v>1</v>
      </c>
      <c r="E19718">
        <v>47000</v>
      </c>
      <c r="F19718">
        <f>Table2[[#This Row],[Đơn Giá Chuẩn]]*Table2[[#This Row],[Tổng số lượng bán]]</f>
        <v>47000</v>
      </c>
      <c r="G19718">
        <v>0</v>
      </c>
      <c r="H19718">
        <f>Table2[[#This Row],[Doanh số bán]]-Table2[[#This Row],[Chiết khấu]]</f>
        <v>47000</v>
      </c>
      <c r="I19718">
        <v>0</v>
      </c>
      <c r="J19718">
        <v>0</v>
      </c>
      <c r="K19718" t="s">
        <v>24</v>
      </c>
      <c r="M19718" t="s">
        <v>918</v>
      </c>
      <c r="N19718" t="s">
        <v>919</v>
      </c>
      <c r="O19718">
        <v>0</v>
      </c>
      <c r="P19718" t="s">
        <v>1996</v>
      </c>
      <c r="Q19718" t="s">
        <v>1997</v>
      </c>
      <c r="R19718" t="s">
        <v>29</v>
      </c>
      <c r="S19718" t="s">
        <v>30</v>
      </c>
      <c r="T19718" t="s">
        <v>922</v>
      </c>
      <c r="U19718" t="s">
        <v>923</v>
      </c>
      <c r="V19718" t="s">
        <v>33</v>
      </c>
    </row>
    <row r="19719" spans="1:22">
      <c r="A19719" s="4">
        <v>46164</v>
      </c>
      <c r="B19719" t="s">
        <v>1394</v>
      </c>
      <c r="C19719" t="s">
        <v>23</v>
      </c>
      <c r="D19719">
        <v>1</v>
      </c>
      <c r="E19719">
        <v>67000</v>
      </c>
      <c r="F19719">
        <f>Table2[[#This Row],[Đơn Giá Chuẩn]]*Table2[[#This Row],[Tổng số lượng bán]]</f>
        <v>67000</v>
      </c>
      <c r="G19719">
        <v>0</v>
      </c>
      <c r="H19719">
        <f>Table2[[#This Row],[Doanh số bán]]-Table2[[#This Row],[Chiết khấu]]</f>
        <v>67000</v>
      </c>
      <c r="I19719">
        <v>0</v>
      </c>
      <c r="J19719">
        <v>0</v>
      </c>
      <c r="K19719" t="s">
        <v>24</v>
      </c>
      <c r="M19719" t="s">
        <v>918</v>
      </c>
      <c r="N19719" t="s">
        <v>919</v>
      </c>
      <c r="O19719">
        <v>0</v>
      </c>
      <c r="P19719" t="s">
        <v>1743</v>
      </c>
      <c r="Q19719" t="s">
        <v>1744</v>
      </c>
      <c r="R19719" t="s">
        <v>29</v>
      </c>
      <c r="S19719" t="s">
        <v>30</v>
      </c>
      <c r="T19719" t="s">
        <v>922</v>
      </c>
      <c r="U19719" t="s">
        <v>923</v>
      </c>
      <c r="V19719" t="s">
        <v>33</v>
      </c>
    </row>
    <row r="19720" spans="1:22">
      <c r="A19720" s="4">
        <v>46164</v>
      </c>
      <c r="B19720" t="s">
        <v>1395</v>
      </c>
      <c r="C19720" t="s">
        <v>23</v>
      </c>
      <c r="D19720">
        <v>2</v>
      </c>
      <c r="E19720">
        <v>47000</v>
      </c>
      <c r="F19720">
        <f>Table2[[#This Row],[Đơn Giá Chuẩn]]*Table2[[#This Row],[Tổng số lượng bán]]</f>
        <v>94000</v>
      </c>
      <c r="G19720">
        <v>0</v>
      </c>
      <c r="H19720">
        <f>Table2[[#This Row],[Doanh số bán]]-Table2[[#This Row],[Chiết khấu]]</f>
        <v>94000</v>
      </c>
      <c r="I19720">
        <v>0</v>
      </c>
      <c r="J19720">
        <v>0</v>
      </c>
      <c r="K19720" t="s">
        <v>24</v>
      </c>
      <c r="M19720" t="s">
        <v>918</v>
      </c>
      <c r="N19720" t="s">
        <v>919</v>
      </c>
      <c r="O19720">
        <v>0</v>
      </c>
      <c r="P19720" t="s">
        <v>1996</v>
      </c>
      <c r="Q19720" t="s">
        <v>1997</v>
      </c>
      <c r="R19720" t="s">
        <v>29</v>
      </c>
      <c r="S19720" t="s">
        <v>30</v>
      </c>
      <c r="T19720" t="s">
        <v>922</v>
      </c>
      <c r="U19720" t="s">
        <v>923</v>
      </c>
      <c r="V19720" t="s">
        <v>33</v>
      </c>
    </row>
    <row r="19721" spans="1:22">
      <c r="A19721" s="4">
        <v>46164</v>
      </c>
      <c r="B19721" t="s">
        <v>1396</v>
      </c>
      <c r="C19721" t="s">
        <v>23</v>
      </c>
      <c r="D19721">
        <v>1</v>
      </c>
      <c r="E19721">
        <v>47000</v>
      </c>
      <c r="F19721">
        <f>Table2[[#This Row],[Đơn Giá Chuẩn]]*Table2[[#This Row],[Tổng số lượng bán]]</f>
        <v>47000</v>
      </c>
      <c r="G19721">
        <v>0</v>
      </c>
      <c r="H19721">
        <f>Table2[[#This Row],[Doanh số bán]]-Table2[[#This Row],[Chiết khấu]]</f>
        <v>47000</v>
      </c>
      <c r="I19721">
        <v>0</v>
      </c>
      <c r="J19721">
        <v>0</v>
      </c>
      <c r="K19721" t="s">
        <v>24</v>
      </c>
      <c r="M19721" t="s">
        <v>918</v>
      </c>
      <c r="N19721" t="s">
        <v>919</v>
      </c>
      <c r="O19721">
        <v>0</v>
      </c>
      <c r="P19721" t="s">
        <v>1996</v>
      </c>
      <c r="Q19721" t="s">
        <v>1997</v>
      </c>
      <c r="R19721" t="s">
        <v>29</v>
      </c>
      <c r="S19721" t="s">
        <v>30</v>
      </c>
      <c r="T19721" t="s">
        <v>922</v>
      </c>
      <c r="U19721" t="s">
        <v>923</v>
      </c>
      <c r="V19721" t="s">
        <v>33</v>
      </c>
    </row>
    <row r="19722" spans="1:22">
      <c r="A19722" s="4">
        <v>46164</v>
      </c>
      <c r="B19722" t="s">
        <v>1397</v>
      </c>
      <c r="C19722" t="s">
        <v>23</v>
      </c>
      <c r="D19722">
        <v>1</v>
      </c>
      <c r="E19722">
        <v>47000</v>
      </c>
      <c r="F19722">
        <f>Table2[[#This Row],[Đơn Giá Chuẩn]]*Table2[[#This Row],[Tổng số lượng bán]]</f>
        <v>47000</v>
      </c>
      <c r="G19722">
        <v>0</v>
      </c>
      <c r="H19722">
        <f>Table2[[#This Row],[Doanh số bán]]-Table2[[#This Row],[Chiết khấu]]</f>
        <v>47000</v>
      </c>
      <c r="I19722">
        <v>0</v>
      </c>
      <c r="J19722">
        <v>0</v>
      </c>
      <c r="K19722" t="s">
        <v>24</v>
      </c>
      <c r="M19722" t="s">
        <v>918</v>
      </c>
      <c r="N19722" t="s">
        <v>919</v>
      </c>
      <c r="O19722">
        <v>0</v>
      </c>
      <c r="P19722" t="s">
        <v>1852</v>
      </c>
      <c r="Q19722" t="s">
        <v>1853</v>
      </c>
      <c r="R19722" t="s">
        <v>29</v>
      </c>
      <c r="S19722" t="s">
        <v>59</v>
      </c>
      <c r="T19722" t="s">
        <v>922</v>
      </c>
      <c r="U19722" t="s">
        <v>923</v>
      </c>
      <c r="V19722" t="s">
        <v>33</v>
      </c>
    </row>
    <row r="19723" spans="1:22">
      <c r="A19723" s="4">
        <v>46164</v>
      </c>
      <c r="B19723" t="s">
        <v>1398</v>
      </c>
      <c r="C19723" t="s">
        <v>23</v>
      </c>
      <c r="D19723">
        <v>1</v>
      </c>
      <c r="E19723">
        <v>52000</v>
      </c>
      <c r="F19723">
        <f>Table2[[#This Row],[Đơn Giá Chuẩn]]*Table2[[#This Row],[Tổng số lượng bán]]</f>
        <v>52000</v>
      </c>
      <c r="G19723">
        <v>16203</v>
      </c>
      <c r="H19723">
        <f>Table2[[#This Row],[Doanh số bán]]-Table2[[#This Row],[Chiết khấu]]</f>
        <v>35797</v>
      </c>
      <c r="I19723">
        <v>0</v>
      </c>
      <c r="J19723">
        <v>0</v>
      </c>
      <c r="K19723" t="s">
        <v>24</v>
      </c>
      <c r="M19723" t="s">
        <v>918</v>
      </c>
      <c r="N19723" t="s">
        <v>919</v>
      </c>
      <c r="O19723">
        <v>0</v>
      </c>
      <c r="P19723" t="s">
        <v>1775</v>
      </c>
      <c r="Q19723" t="s">
        <v>1776</v>
      </c>
      <c r="R19723" t="s">
        <v>29</v>
      </c>
      <c r="S19723" t="s">
        <v>56</v>
      </c>
      <c r="T19723" t="s">
        <v>922</v>
      </c>
      <c r="U19723" t="s">
        <v>923</v>
      </c>
      <c r="V19723" t="s">
        <v>33</v>
      </c>
    </row>
    <row r="19724" spans="1:22">
      <c r="A19724" s="4">
        <v>46164</v>
      </c>
      <c r="B19724" t="s">
        <v>1399</v>
      </c>
      <c r="C19724" t="s">
        <v>23</v>
      </c>
      <c r="D19724">
        <v>1</v>
      </c>
      <c r="E19724">
        <v>67000</v>
      </c>
      <c r="F19724">
        <f>Table2[[#This Row],[Đơn Giá Chuẩn]]*Table2[[#This Row],[Tổng số lượng bán]]</f>
        <v>67000</v>
      </c>
      <c r="G19724">
        <v>0</v>
      </c>
      <c r="H19724">
        <f>Table2[[#This Row],[Doanh số bán]]-Table2[[#This Row],[Chiết khấu]]</f>
        <v>67000</v>
      </c>
      <c r="I19724">
        <v>0</v>
      </c>
      <c r="J19724">
        <v>0</v>
      </c>
      <c r="K19724" t="s">
        <v>24</v>
      </c>
      <c r="M19724" t="s">
        <v>918</v>
      </c>
      <c r="N19724" t="s">
        <v>919</v>
      </c>
      <c r="O19724">
        <v>0</v>
      </c>
      <c r="P19724" t="s">
        <v>1760</v>
      </c>
      <c r="Q19724" t="s">
        <v>1761</v>
      </c>
      <c r="R19724" t="s">
        <v>29</v>
      </c>
      <c r="S19724" t="s">
        <v>91</v>
      </c>
      <c r="T19724" t="s">
        <v>922</v>
      </c>
      <c r="U19724" t="s">
        <v>923</v>
      </c>
      <c r="V19724" t="s">
        <v>33</v>
      </c>
    </row>
    <row r="19725" spans="1:22">
      <c r="A19725" s="4">
        <v>46164</v>
      </c>
      <c r="B19725" t="s">
        <v>1400</v>
      </c>
      <c r="C19725" t="s">
        <v>23</v>
      </c>
      <c r="D19725">
        <v>1</v>
      </c>
      <c r="E19725">
        <v>67000</v>
      </c>
      <c r="F19725">
        <f>Table2[[#This Row],[Đơn Giá Chuẩn]]*Table2[[#This Row],[Tổng số lượng bán]]</f>
        <v>67000</v>
      </c>
      <c r="G19725">
        <v>0</v>
      </c>
      <c r="H19725">
        <f>Table2[[#This Row],[Doanh số bán]]-Table2[[#This Row],[Chiết khấu]]</f>
        <v>67000</v>
      </c>
      <c r="I19725">
        <v>0</v>
      </c>
      <c r="J19725">
        <v>0</v>
      </c>
      <c r="K19725" t="s">
        <v>24</v>
      </c>
      <c r="M19725" t="s">
        <v>918</v>
      </c>
      <c r="N19725" t="s">
        <v>919</v>
      </c>
      <c r="O19725">
        <v>0</v>
      </c>
      <c r="P19725" t="s">
        <v>1832</v>
      </c>
      <c r="Q19725" t="s">
        <v>1833</v>
      </c>
      <c r="R19725" t="s">
        <v>29</v>
      </c>
      <c r="S19725" t="s">
        <v>68</v>
      </c>
      <c r="T19725" t="s">
        <v>922</v>
      </c>
      <c r="U19725" t="s">
        <v>923</v>
      </c>
      <c r="V19725" t="s">
        <v>33</v>
      </c>
    </row>
    <row r="19726" spans="1:22">
      <c r="A19726" s="4">
        <v>46167</v>
      </c>
      <c r="B19726" t="s">
        <v>13796</v>
      </c>
      <c r="C19726" t="s">
        <v>83</v>
      </c>
      <c r="D19726">
        <v>1</v>
      </c>
      <c r="E19726">
        <v>302000</v>
      </c>
      <c r="F19726">
        <f>Table2[[#This Row],[Đơn Giá Chuẩn]]*Table2[[#This Row],[Tổng số lượng bán]]</f>
        <v>302000</v>
      </c>
      <c r="H19726">
        <f>Table2[[#This Row],[Doanh số bán]]-Table2[[#This Row],[Chiết khấu]]</f>
        <v>302000</v>
      </c>
      <c r="K19726" t="s">
        <v>24</v>
      </c>
      <c r="M19726" t="s">
        <v>319</v>
      </c>
      <c r="N19726" t="s">
        <v>26</v>
      </c>
      <c r="O19726">
        <v>1</v>
      </c>
      <c r="P19726" t="s">
        <v>84</v>
      </c>
      <c r="Q19726" t="s">
        <v>85</v>
      </c>
      <c r="R19726" t="s">
        <v>41</v>
      </c>
      <c r="S19726" t="s">
        <v>42</v>
      </c>
      <c r="T19726" t="s">
        <v>320</v>
      </c>
      <c r="U19726" t="s">
        <v>321</v>
      </c>
      <c r="V19726" t="s">
        <v>33</v>
      </c>
    </row>
    <row r="19727" spans="1:22">
      <c r="A19727" s="4">
        <v>46164</v>
      </c>
      <c r="B19727" t="s">
        <v>13536</v>
      </c>
      <c r="C19727" t="s">
        <v>155</v>
      </c>
      <c r="D19727">
        <v>22</v>
      </c>
      <c r="E19727">
        <v>232000</v>
      </c>
      <c r="F19727">
        <f>Table2[[#This Row],[Đơn Giá Chuẩn]]*Table2[[#This Row],[Tổng số lượng bán]]</f>
        <v>5104000</v>
      </c>
      <c r="G19727">
        <v>766667</v>
      </c>
      <c r="H19727">
        <f>Table2[[#This Row],[Doanh số bán]]-Table2[[#This Row],[Chiết khấu]]</f>
        <v>4337333</v>
      </c>
      <c r="I19727">
        <v>0</v>
      </c>
      <c r="J19727">
        <v>0</v>
      </c>
      <c r="K19727" t="s">
        <v>24</v>
      </c>
      <c r="M19727" t="s">
        <v>25</v>
      </c>
      <c r="N19727" t="s">
        <v>26</v>
      </c>
      <c r="O19727">
        <v>22</v>
      </c>
      <c r="P19727" t="s">
        <v>12395</v>
      </c>
      <c r="Q19727" t="s">
        <v>12396</v>
      </c>
      <c r="R19727" t="s">
        <v>41</v>
      </c>
      <c r="S19727" t="s">
        <v>42</v>
      </c>
      <c r="T19727" t="s">
        <v>31</v>
      </c>
      <c r="U19727" t="s">
        <v>32</v>
      </c>
      <c r="V19727" t="s">
        <v>33</v>
      </c>
    </row>
    <row r="19728" spans="1:22">
      <c r="A19728" s="4">
        <v>46164</v>
      </c>
      <c r="B19728" t="s">
        <v>13537</v>
      </c>
      <c r="C19728" t="s">
        <v>23</v>
      </c>
      <c r="D19728">
        <v>3</v>
      </c>
      <c r="E19728">
        <v>21000</v>
      </c>
      <c r="F19728">
        <f>Table2[[#This Row],[Đơn Giá Chuẩn]]*Table2[[#This Row],[Tổng số lượng bán]]</f>
        <v>63000</v>
      </c>
      <c r="G19728">
        <v>0</v>
      </c>
      <c r="H19728">
        <f>Table2[[#This Row],[Doanh số bán]]-Table2[[#This Row],[Chiết khấu]]</f>
        <v>63000</v>
      </c>
      <c r="I19728">
        <v>0</v>
      </c>
      <c r="J19728">
        <v>0</v>
      </c>
      <c r="K19728" t="s">
        <v>24</v>
      </c>
      <c r="M19728" t="s">
        <v>25</v>
      </c>
      <c r="N19728" t="s">
        <v>26</v>
      </c>
      <c r="O19728">
        <v>0</v>
      </c>
      <c r="P19728" t="s">
        <v>27</v>
      </c>
      <c r="Q19728" t="s">
        <v>28</v>
      </c>
      <c r="R19728" t="s">
        <v>29</v>
      </c>
      <c r="S19728" t="s">
        <v>30</v>
      </c>
      <c r="T19728" t="s">
        <v>31</v>
      </c>
      <c r="U19728" t="s">
        <v>32</v>
      </c>
      <c r="V19728" t="s">
        <v>33</v>
      </c>
    </row>
    <row r="19729" spans="1:22">
      <c r="A19729" s="4">
        <v>46164</v>
      </c>
      <c r="B19729" t="s">
        <v>13537</v>
      </c>
      <c r="C19729" t="s">
        <v>23</v>
      </c>
      <c r="D19729">
        <v>1</v>
      </c>
      <c r="E19729">
        <v>32000</v>
      </c>
      <c r="F19729">
        <f>Table2[[#This Row],[Đơn Giá Chuẩn]]*Table2[[#This Row],[Tổng số lượng bán]]</f>
        <v>32000</v>
      </c>
      <c r="G19729">
        <v>0</v>
      </c>
      <c r="H19729">
        <f>Table2[[#This Row],[Doanh số bán]]-Table2[[#This Row],[Chiết khấu]]</f>
        <v>32000</v>
      </c>
      <c r="I19729">
        <v>0</v>
      </c>
      <c r="J19729">
        <v>0</v>
      </c>
      <c r="K19729" t="s">
        <v>24</v>
      </c>
      <c r="M19729" t="s">
        <v>25</v>
      </c>
      <c r="N19729" t="s">
        <v>26</v>
      </c>
      <c r="O19729">
        <v>0</v>
      </c>
      <c r="P19729" t="s">
        <v>125</v>
      </c>
      <c r="Q19729" t="s">
        <v>126</v>
      </c>
      <c r="R19729" t="s">
        <v>29</v>
      </c>
      <c r="S19729" t="s">
        <v>30</v>
      </c>
      <c r="T19729" t="s">
        <v>31</v>
      </c>
      <c r="U19729" t="s">
        <v>32</v>
      </c>
      <c r="V19729" t="s">
        <v>33</v>
      </c>
    </row>
    <row r="19730" spans="1:22">
      <c r="A19730" s="4">
        <v>46164</v>
      </c>
      <c r="B19730" t="s">
        <v>13537</v>
      </c>
      <c r="C19730" t="s">
        <v>23</v>
      </c>
      <c r="D19730">
        <v>1</v>
      </c>
      <c r="E19730">
        <v>37000</v>
      </c>
      <c r="F19730">
        <f>Table2[[#This Row],[Đơn Giá Chuẩn]]*Table2[[#This Row],[Tổng số lượng bán]]</f>
        <v>37000</v>
      </c>
      <c r="G19730">
        <v>0</v>
      </c>
      <c r="H19730">
        <f>Table2[[#This Row],[Doanh số bán]]-Table2[[#This Row],[Chiết khấu]]</f>
        <v>37000</v>
      </c>
      <c r="I19730">
        <v>0</v>
      </c>
      <c r="J19730">
        <v>0</v>
      </c>
      <c r="K19730" t="s">
        <v>24</v>
      </c>
      <c r="M19730" t="s">
        <v>25</v>
      </c>
      <c r="N19730" t="s">
        <v>26</v>
      </c>
      <c r="O19730">
        <v>0</v>
      </c>
      <c r="P19730" t="s">
        <v>147</v>
      </c>
      <c r="Q19730" t="s">
        <v>148</v>
      </c>
      <c r="R19730" t="s">
        <v>29</v>
      </c>
      <c r="S19730" t="s">
        <v>59</v>
      </c>
      <c r="T19730" t="s">
        <v>31</v>
      </c>
      <c r="U19730" t="s">
        <v>32</v>
      </c>
      <c r="V19730" t="s">
        <v>33</v>
      </c>
    </row>
    <row r="19731" spans="1:22">
      <c r="A19731" s="4">
        <v>46164</v>
      </c>
      <c r="B19731" t="s">
        <v>13538</v>
      </c>
      <c r="C19731" t="s">
        <v>23</v>
      </c>
      <c r="D19731">
        <v>1</v>
      </c>
      <c r="E19731">
        <v>21000</v>
      </c>
      <c r="F19731">
        <f>Table2[[#This Row],[Đơn Giá Chuẩn]]*Table2[[#This Row],[Tổng số lượng bán]]</f>
        <v>21000</v>
      </c>
      <c r="G19731">
        <v>7037</v>
      </c>
      <c r="H19731">
        <f>Table2[[#This Row],[Doanh số bán]]-Table2[[#This Row],[Chiết khấu]]</f>
        <v>13963</v>
      </c>
      <c r="I19731">
        <v>0</v>
      </c>
      <c r="J19731">
        <v>0</v>
      </c>
      <c r="K19731" t="s">
        <v>24</v>
      </c>
      <c r="M19731" t="s">
        <v>25</v>
      </c>
      <c r="N19731" t="s">
        <v>26</v>
      </c>
      <c r="O19731">
        <v>0</v>
      </c>
      <c r="P19731" t="s">
        <v>27</v>
      </c>
      <c r="Q19731" t="s">
        <v>28</v>
      </c>
      <c r="R19731" t="s">
        <v>29</v>
      </c>
      <c r="S19731" t="s">
        <v>30</v>
      </c>
      <c r="T19731" t="s">
        <v>31</v>
      </c>
      <c r="U19731" t="s">
        <v>32</v>
      </c>
      <c r="V19731" t="s">
        <v>33</v>
      </c>
    </row>
    <row r="19732" spans="1:22">
      <c r="A19732" s="4">
        <v>46164</v>
      </c>
      <c r="B19732" t="s">
        <v>13538</v>
      </c>
      <c r="C19732" t="s">
        <v>23</v>
      </c>
      <c r="D19732">
        <v>1</v>
      </c>
      <c r="E19732">
        <v>25999.999999999996</v>
      </c>
      <c r="F19732">
        <f>Table2[[#This Row],[Đơn Giá Chuẩn]]*Table2[[#This Row],[Tổng số lượng bán]]</f>
        <v>25999.999999999996</v>
      </c>
      <c r="G19732">
        <v>8889</v>
      </c>
      <c r="H19732">
        <f>Table2[[#This Row],[Doanh số bán]]-Table2[[#This Row],[Chiết khấu]]</f>
        <v>17110.999999999996</v>
      </c>
      <c r="I19732">
        <v>0</v>
      </c>
      <c r="J19732">
        <v>0</v>
      </c>
      <c r="K19732" t="s">
        <v>24</v>
      </c>
      <c r="M19732" t="s">
        <v>25</v>
      </c>
      <c r="N19732" t="s">
        <v>26</v>
      </c>
      <c r="O19732">
        <v>0</v>
      </c>
      <c r="P19732" t="s">
        <v>47</v>
      </c>
      <c r="Q19732" t="s">
        <v>48</v>
      </c>
      <c r="R19732" t="s">
        <v>29</v>
      </c>
      <c r="S19732" t="s">
        <v>30</v>
      </c>
      <c r="T19732" t="s">
        <v>31</v>
      </c>
      <c r="U19732" t="s">
        <v>32</v>
      </c>
      <c r="V19732" t="s">
        <v>33</v>
      </c>
    </row>
    <row r="19733" spans="1:22">
      <c r="A19733" s="4">
        <v>46164</v>
      </c>
      <c r="B19733" t="s">
        <v>13539</v>
      </c>
      <c r="C19733" t="s">
        <v>23</v>
      </c>
      <c r="D19733">
        <v>3</v>
      </c>
      <c r="E19733">
        <v>25999.999999999996</v>
      </c>
      <c r="F19733">
        <f>Table2[[#This Row],[Đơn Giá Chuẩn]]*Table2[[#This Row],[Tổng số lượng bán]]</f>
        <v>77999.999999999985</v>
      </c>
      <c r="G19733">
        <v>26667</v>
      </c>
      <c r="H19733">
        <f>Table2[[#This Row],[Doanh số bán]]-Table2[[#This Row],[Chiết khấu]]</f>
        <v>51332.999999999985</v>
      </c>
      <c r="I19733">
        <v>0</v>
      </c>
      <c r="J19733">
        <v>0</v>
      </c>
      <c r="K19733" t="s">
        <v>24</v>
      </c>
      <c r="M19733" t="s">
        <v>25</v>
      </c>
      <c r="N19733" t="s">
        <v>26</v>
      </c>
      <c r="O19733">
        <v>0</v>
      </c>
      <c r="P19733" t="s">
        <v>47</v>
      </c>
      <c r="Q19733" t="s">
        <v>48</v>
      </c>
      <c r="R19733" t="s">
        <v>29</v>
      </c>
      <c r="S19733" t="s">
        <v>30</v>
      </c>
      <c r="T19733" t="s">
        <v>31</v>
      </c>
      <c r="U19733" t="s">
        <v>32</v>
      </c>
      <c r="V19733" t="s">
        <v>33</v>
      </c>
    </row>
    <row r="19734" spans="1:22">
      <c r="A19734" s="4">
        <v>46164</v>
      </c>
      <c r="B19734" t="s">
        <v>13540</v>
      </c>
      <c r="C19734" t="s">
        <v>23</v>
      </c>
      <c r="D19734">
        <v>1</v>
      </c>
      <c r="E19734">
        <v>32000</v>
      </c>
      <c r="F19734">
        <f>Table2[[#This Row],[Đơn Giá Chuẩn]]*Table2[[#This Row],[Tổng số lượng bán]]</f>
        <v>32000</v>
      </c>
      <c r="G19734">
        <v>11111</v>
      </c>
      <c r="H19734">
        <f>Table2[[#This Row],[Doanh số bán]]-Table2[[#This Row],[Chiết khấu]]</f>
        <v>20889</v>
      </c>
      <c r="I19734">
        <v>0</v>
      </c>
      <c r="J19734">
        <v>0</v>
      </c>
      <c r="K19734" t="s">
        <v>24</v>
      </c>
      <c r="M19734" t="s">
        <v>25</v>
      </c>
      <c r="N19734" t="s">
        <v>26</v>
      </c>
      <c r="O19734">
        <v>0</v>
      </c>
      <c r="P19734" t="s">
        <v>77</v>
      </c>
      <c r="Q19734" t="s">
        <v>78</v>
      </c>
      <c r="R19734" t="s">
        <v>29</v>
      </c>
      <c r="S19734" t="s">
        <v>30</v>
      </c>
      <c r="T19734" t="s">
        <v>31</v>
      </c>
      <c r="U19734" t="s">
        <v>32</v>
      </c>
      <c r="V19734" t="s">
        <v>33</v>
      </c>
    </row>
    <row r="19735" spans="1:22">
      <c r="A19735" s="4">
        <v>46164</v>
      </c>
      <c r="B19735" t="s">
        <v>13541</v>
      </c>
      <c r="C19735" t="s">
        <v>23</v>
      </c>
      <c r="D19735">
        <v>1</v>
      </c>
      <c r="E19735">
        <v>37000</v>
      </c>
      <c r="F19735">
        <f>Table2[[#This Row],[Đơn Giá Chuẩn]]*Table2[[#This Row],[Tổng số lượng bán]]</f>
        <v>37000</v>
      </c>
      <c r="G19735">
        <v>9722</v>
      </c>
      <c r="H19735">
        <f>Table2[[#This Row],[Doanh số bán]]-Table2[[#This Row],[Chiết khấu]]</f>
        <v>27278</v>
      </c>
      <c r="I19735">
        <v>0</v>
      </c>
      <c r="J19735">
        <v>0</v>
      </c>
      <c r="K19735" t="s">
        <v>24</v>
      </c>
      <c r="M19735" t="s">
        <v>25</v>
      </c>
      <c r="N19735" t="s">
        <v>26</v>
      </c>
      <c r="O19735">
        <v>0</v>
      </c>
      <c r="P19735" t="s">
        <v>147</v>
      </c>
      <c r="Q19735" t="s">
        <v>148</v>
      </c>
      <c r="R19735" t="s">
        <v>29</v>
      </c>
      <c r="S19735" t="s">
        <v>59</v>
      </c>
      <c r="T19735" t="s">
        <v>31</v>
      </c>
      <c r="U19735" t="s">
        <v>32</v>
      </c>
      <c r="V19735" t="s">
        <v>33</v>
      </c>
    </row>
    <row r="19736" spans="1:22">
      <c r="A19736" s="4">
        <v>46164</v>
      </c>
      <c r="B19736" t="s">
        <v>13542</v>
      </c>
      <c r="C19736" t="s">
        <v>23</v>
      </c>
      <c r="D19736">
        <v>1</v>
      </c>
      <c r="E19736">
        <v>25999.999999999996</v>
      </c>
      <c r="F19736">
        <f>Table2[[#This Row],[Đơn Giá Chuẩn]]*Table2[[#This Row],[Tổng số lượng bán]]</f>
        <v>25999.999999999996</v>
      </c>
      <c r="G19736">
        <v>8889</v>
      </c>
      <c r="H19736">
        <f>Table2[[#This Row],[Doanh số bán]]-Table2[[#This Row],[Chiết khấu]]</f>
        <v>17110.999999999996</v>
      </c>
      <c r="I19736">
        <v>0</v>
      </c>
      <c r="J19736">
        <v>0</v>
      </c>
      <c r="K19736" t="s">
        <v>24</v>
      </c>
      <c r="M19736" t="s">
        <v>25</v>
      </c>
      <c r="N19736" t="s">
        <v>26</v>
      </c>
      <c r="O19736">
        <v>0</v>
      </c>
      <c r="P19736" t="s">
        <v>47</v>
      </c>
      <c r="Q19736" t="s">
        <v>48</v>
      </c>
      <c r="R19736" t="s">
        <v>29</v>
      </c>
      <c r="S19736" t="s">
        <v>30</v>
      </c>
      <c r="T19736" t="s">
        <v>31</v>
      </c>
      <c r="U19736" t="s">
        <v>32</v>
      </c>
      <c r="V19736" t="s">
        <v>33</v>
      </c>
    </row>
    <row r="19737" spans="1:22">
      <c r="A19737" s="4">
        <v>46164</v>
      </c>
      <c r="B19737" t="s">
        <v>13543</v>
      </c>
      <c r="C19737" t="s">
        <v>23</v>
      </c>
      <c r="D19737">
        <v>1</v>
      </c>
      <c r="E19737">
        <v>25999.999999999996</v>
      </c>
      <c r="F19737">
        <f>Table2[[#This Row],[Đơn Giá Chuẩn]]*Table2[[#This Row],[Tổng số lượng bán]]</f>
        <v>25999.999999999996</v>
      </c>
      <c r="G19737">
        <v>8889</v>
      </c>
      <c r="H19737">
        <f>Table2[[#This Row],[Doanh số bán]]-Table2[[#This Row],[Chiết khấu]]</f>
        <v>17110.999999999996</v>
      </c>
      <c r="I19737">
        <v>0</v>
      </c>
      <c r="J19737">
        <v>0</v>
      </c>
      <c r="K19737" t="s">
        <v>24</v>
      </c>
      <c r="M19737" t="s">
        <v>25</v>
      </c>
      <c r="N19737" t="s">
        <v>26</v>
      </c>
      <c r="O19737">
        <v>0</v>
      </c>
      <c r="P19737" t="s">
        <v>47</v>
      </c>
      <c r="Q19737" t="s">
        <v>48</v>
      </c>
      <c r="R19737" t="s">
        <v>29</v>
      </c>
      <c r="S19737" t="s">
        <v>30</v>
      </c>
      <c r="T19737" t="s">
        <v>31</v>
      </c>
      <c r="U19737" t="s">
        <v>32</v>
      </c>
      <c r="V19737" t="s">
        <v>33</v>
      </c>
    </row>
    <row r="19738" spans="1:22">
      <c r="A19738" s="4">
        <v>46164</v>
      </c>
      <c r="B19738" t="s">
        <v>13544</v>
      </c>
      <c r="C19738" t="s">
        <v>23</v>
      </c>
      <c r="D19738">
        <v>1</v>
      </c>
      <c r="E19738">
        <v>25999.999999999996</v>
      </c>
      <c r="F19738">
        <f>Table2[[#This Row],[Đơn Giá Chuẩn]]*Table2[[#This Row],[Tổng số lượng bán]]</f>
        <v>25999.999999999996</v>
      </c>
      <c r="G19738">
        <v>8889</v>
      </c>
      <c r="H19738">
        <f>Table2[[#This Row],[Doanh số bán]]-Table2[[#This Row],[Chiết khấu]]</f>
        <v>17110.999999999996</v>
      </c>
      <c r="I19738">
        <v>0</v>
      </c>
      <c r="J19738">
        <v>0</v>
      </c>
      <c r="K19738" t="s">
        <v>24</v>
      </c>
      <c r="M19738" t="s">
        <v>25</v>
      </c>
      <c r="N19738" t="s">
        <v>26</v>
      </c>
      <c r="O19738">
        <v>0</v>
      </c>
      <c r="P19738" t="s">
        <v>47</v>
      </c>
      <c r="Q19738" t="s">
        <v>48</v>
      </c>
      <c r="R19738" t="s">
        <v>29</v>
      </c>
      <c r="S19738" t="s">
        <v>30</v>
      </c>
      <c r="T19738" t="s">
        <v>31</v>
      </c>
      <c r="U19738" t="s">
        <v>32</v>
      </c>
      <c r="V19738" t="s">
        <v>33</v>
      </c>
    </row>
    <row r="19739" spans="1:22">
      <c r="A19739" s="4">
        <v>46164</v>
      </c>
      <c r="B19739" t="s">
        <v>13545</v>
      </c>
      <c r="C19739" t="s">
        <v>23</v>
      </c>
      <c r="D19739">
        <v>2</v>
      </c>
      <c r="E19739">
        <v>21000</v>
      </c>
      <c r="F19739">
        <f>Table2[[#This Row],[Đơn Giá Chuẩn]]*Table2[[#This Row],[Tổng số lượng bán]]</f>
        <v>42000</v>
      </c>
      <c r="G19739">
        <v>14074</v>
      </c>
      <c r="H19739">
        <f>Table2[[#This Row],[Doanh số bán]]-Table2[[#This Row],[Chiết khấu]]</f>
        <v>27926</v>
      </c>
      <c r="I19739">
        <v>0</v>
      </c>
      <c r="J19739">
        <v>0</v>
      </c>
      <c r="K19739" t="s">
        <v>24</v>
      </c>
      <c r="M19739" t="s">
        <v>25</v>
      </c>
      <c r="N19739" t="s">
        <v>26</v>
      </c>
      <c r="O19739">
        <v>0</v>
      </c>
      <c r="P19739" t="s">
        <v>27</v>
      </c>
      <c r="Q19739" t="s">
        <v>28</v>
      </c>
      <c r="R19739" t="s">
        <v>29</v>
      </c>
      <c r="S19739" t="s">
        <v>30</v>
      </c>
      <c r="T19739" t="s">
        <v>31</v>
      </c>
      <c r="U19739" t="s">
        <v>32</v>
      </c>
      <c r="V19739" t="s">
        <v>33</v>
      </c>
    </row>
    <row r="19740" spans="1:22">
      <c r="A19740" s="4">
        <v>46164</v>
      </c>
      <c r="B19740" t="s">
        <v>13546</v>
      </c>
      <c r="C19740" t="s">
        <v>23</v>
      </c>
      <c r="D19740">
        <v>1</v>
      </c>
      <c r="E19740">
        <v>42000</v>
      </c>
      <c r="F19740">
        <f>Table2[[#This Row],[Đơn Giá Chuẩn]]*Table2[[#This Row],[Tổng số lượng bán]]</f>
        <v>42000</v>
      </c>
      <c r="G19740">
        <v>14815</v>
      </c>
      <c r="H19740">
        <f>Table2[[#This Row],[Doanh số bán]]-Table2[[#This Row],[Chiết khấu]]</f>
        <v>27185</v>
      </c>
      <c r="I19740">
        <v>0</v>
      </c>
      <c r="J19740">
        <v>0</v>
      </c>
      <c r="K19740" t="s">
        <v>24</v>
      </c>
      <c r="M19740" t="s">
        <v>25</v>
      </c>
      <c r="N19740" t="s">
        <v>26</v>
      </c>
      <c r="O19740">
        <v>0</v>
      </c>
      <c r="P19740" t="s">
        <v>208</v>
      </c>
      <c r="Q19740" t="s">
        <v>209</v>
      </c>
      <c r="R19740" t="s">
        <v>29</v>
      </c>
      <c r="S19740" t="s">
        <v>30</v>
      </c>
      <c r="T19740" t="s">
        <v>31</v>
      </c>
      <c r="U19740" t="s">
        <v>32</v>
      </c>
      <c r="V19740" t="s">
        <v>33</v>
      </c>
    </row>
    <row r="19741" spans="1:22">
      <c r="A19741" s="4">
        <v>46164</v>
      </c>
      <c r="B19741" t="s">
        <v>13546</v>
      </c>
      <c r="C19741" t="s">
        <v>23</v>
      </c>
      <c r="D19741">
        <v>1</v>
      </c>
      <c r="E19741">
        <v>42000</v>
      </c>
      <c r="F19741">
        <f>Table2[[#This Row],[Đơn Giá Chuẩn]]*Table2[[#This Row],[Tổng số lượng bán]]</f>
        <v>42000</v>
      </c>
      <c r="G19741">
        <v>11111</v>
      </c>
      <c r="H19741">
        <f>Table2[[#This Row],[Doanh số bán]]-Table2[[#This Row],[Chiết khấu]]</f>
        <v>30889</v>
      </c>
      <c r="I19741">
        <v>0</v>
      </c>
      <c r="J19741">
        <v>0</v>
      </c>
      <c r="K19741" t="s">
        <v>24</v>
      </c>
      <c r="M19741" t="s">
        <v>25</v>
      </c>
      <c r="N19741" t="s">
        <v>26</v>
      </c>
      <c r="O19741">
        <v>0</v>
      </c>
      <c r="P19741" t="s">
        <v>54</v>
      </c>
      <c r="Q19741" t="s">
        <v>55</v>
      </c>
      <c r="R19741" t="s">
        <v>29</v>
      </c>
      <c r="S19741" t="s">
        <v>56</v>
      </c>
      <c r="T19741" t="s">
        <v>31</v>
      </c>
      <c r="U19741" t="s">
        <v>32</v>
      </c>
      <c r="V19741" t="s">
        <v>33</v>
      </c>
    </row>
    <row r="19742" spans="1:22">
      <c r="A19742" s="4">
        <v>46164</v>
      </c>
      <c r="B19742" t="s">
        <v>13546</v>
      </c>
      <c r="C19742" t="s">
        <v>23</v>
      </c>
      <c r="D19742">
        <v>1</v>
      </c>
      <c r="E19742">
        <v>32000</v>
      </c>
      <c r="F19742">
        <f>Table2[[#This Row],[Đơn Giá Chuẩn]]*Table2[[#This Row],[Tổng số lượng bán]]</f>
        <v>32000</v>
      </c>
      <c r="G19742">
        <v>8334</v>
      </c>
      <c r="H19742">
        <f>Table2[[#This Row],[Doanh số bán]]-Table2[[#This Row],[Chiết khấu]]</f>
        <v>23666</v>
      </c>
      <c r="I19742">
        <v>0</v>
      </c>
      <c r="J19742">
        <v>0</v>
      </c>
      <c r="K19742" t="s">
        <v>24</v>
      </c>
      <c r="M19742" t="s">
        <v>25</v>
      </c>
      <c r="N19742" t="s">
        <v>26</v>
      </c>
      <c r="O19742">
        <v>0</v>
      </c>
      <c r="P19742" t="s">
        <v>341</v>
      </c>
      <c r="Q19742" t="s">
        <v>342</v>
      </c>
      <c r="R19742" t="s">
        <v>29</v>
      </c>
      <c r="S19742" t="s">
        <v>56</v>
      </c>
      <c r="T19742" t="s">
        <v>31</v>
      </c>
      <c r="U19742" t="s">
        <v>32</v>
      </c>
      <c r="V19742" t="s">
        <v>33</v>
      </c>
    </row>
    <row r="19743" spans="1:22">
      <c r="A19743" s="4">
        <v>46164</v>
      </c>
      <c r="B19743" t="s">
        <v>13547</v>
      </c>
      <c r="C19743" t="s">
        <v>23</v>
      </c>
      <c r="D19743">
        <v>3</v>
      </c>
      <c r="E19743">
        <v>21000</v>
      </c>
      <c r="F19743">
        <f>Table2[[#This Row],[Đơn Giá Chuẩn]]*Table2[[#This Row],[Tổng số lượng bán]]</f>
        <v>63000</v>
      </c>
      <c r="G19743">
        <v>21111</v>
      </c>
      <c r="H19743">
        <f>Table2[[#This Row],[Doanh số bán]]-Table2[[#This Row],[Chiết khấu]]</f>
        <v>41889</v>
      </c>
      <c r="I19743">
        <v>0</v>
      </c>
      <c r="J19743">
        <v>0</v>
      </c>
      <c r="K19743" t="s">
        <v>24</v>
      </c>
      <c r="M19743" t="s">
        <v>25</v>
      </c>
      <c r="N19743" t="s">
        <v>26</v>
      </c>
      <c r="O19743">
        <v>0</v>
      </c>
      <c r="P19743" t="s">
        <v>27</v>
      </c>
      <c r="Q19743" t="s">
        <v>28</v>
      </c>
      <c r="R19743" t="s">
        <v>29</v>
      </c>
      <c r="S19743" t="s">
        <v>30</v>
      </c>
      <c r="T19743" t="s">
        <v>31</v>
      </c>
      <c r="U19743" t="s">
        <v>32</v>
      </c>
      <c r="V19743" t="s">
        <v>33</v>
      </c>
    </row>
    <row r="19744" spans="1:22">
      <c r="A19744" s="4">
        <v>46164</v>
      </c>
      <c r="B19744" t="s">
        <v>13547</v>
      </c>
      <c r="C19744" t="s">
        <v>23</v>
      </c>
      <c r="D19744">
        <v>1</v>
      </c>
      <c r="E19744">
        <v>25999.999999999996</v>
      </c>
      <c r="F19744">
        <f>Table2[[#This Row],[Đơn Giá Chuẩn]]*Table2[[#This Row],[Tổng số lượng bán]]</f>
        <v>25999.999999999996</v>
      </c>
      <c r="G19744">
        <v>8889</v>
      </c>
      <c r="H19744">
        <f>Table2[[#This Row],[Doanh số bán]]-Table2[[#This Row],[Chiết khấu]]</f>
        <v>17110.999999999996</v>
      </c>
      <c r="I19744">
        <v>0</v>
      </c>
      <c r="J19744">
        <v>0</v>
      </c>
      <c r="K19744" t="s">
        <v>24</v>
      </c>
      <c r="M19744" t="s">
        <v>25</v>
      </c>
      <c r="N19744" t="s">
        <v>26</v>
      </c>
      <c r="O19744">
        <v>0</v>
      </c>
      <c r="P19744" t="s">
        <v>47</v>
      </c>
      <c r="Q19744" t="s">
        <v>48</v>
      </c>
      <c r="R19744" t="s">
        <v>29</v>
      </c>
      <c r="S19744" t="s">
        <v>30</v>
      </c>
      <c r="T19744" t="s">
        <v>31</v>
      </c>
      <c r="U19744" t="s">
        <v>32</v>
      </c>
      <c r="V19744" t="s">
        <v>33</v>
      </c>
    </row>
    <row r="19745" spans="1:22">
      <c r="A19745" s="4">
        <v>46164</v>
      </c>
      <c r="B19745" t="s">
        <v>13548</v>
      </c>
      <c r="C19745" t="s">
        <v>23</v>
      </c>
      <c r="D19745">
        <v>2</v>
      </c>
      <c r="E19745">
        <v>25999.999999999996</v>
      </c>
      <c r="F19745">
        <f>Table2[[#This Row],[Đơn Giá Chuẩn]]*Table2[[#This Row],[Tổng số lượng bán]]</f>
        <v>51999.999999999993</v>
      </c>
      <c r="G19745">
        <v>17777</v>
      </c>
      <c r="H19745">
        <f>Table2[[#This Row],[Doanh số bán]]-Table2[[#This Row],[Chiết khấu]]</f>
        <v>34222.999999999993</v>
      </c>
      <c r="I19745">
        <v>0</v>
      </c>
      <c r="J19745">
        <v>0</v>
      </c>
      <c r="K19745" t="s">
        <v>24</v>
      </c>
      <c r="M19745" t="s">
        <v>25</v>
      </c>
      <c r="N19745" t="s">
        <v>26</v>
      </c>
      <c r="O19745">
        <v>0</v>
      </c>
      <c r="P19745" t="s">
        <v>47</v>
      </c>
      <c r="Q19745" t="s">
        <v>48</v>
      </c>
      <c r="R19745" t="s">
        <v>29</v>
      </c>
      <c r="S19745" t="s">
        <v>30</v>
      </c>
      <c r="T19745" t="s">
        <v>31</v>
      </c>
      <c r="U19745" t="s">
        <v>32</v>
      </c>
      <c r="V19745" t="s">
        <v>33</v>
      </c>
    </row>
    <row r="19746" spans="1:22">
      <c r="A19746" s="4">
        <v>46164</v>
      </c>
      <c r="B19746" t="s">
        <v>13549</v>
      </c>
      <c r="C19746" t="s">
        <v>23</v>
      </c>
      <c r="D19746">
        <v>1</v>
      </c>
      <c r="E19746">
        <v>25999.999999999996</v>
      </c>
      <c r="F19746">
        <f>Table2[[#This Row],[Đơn Giá Chuẩn]]*Table2[[#This Row],[Tổng số lượng bán]]</f>
        <v>25999.999999999996</v>
      </c>
      <c r="G19746">
        <v>0</v>
      </c>
      <c r="H19746">
        <f>Table2[[#This Row],[Doanh số bán]]-Table2[[#This Row],[Chiết khấu]]</f>
        <v>25999.999999999996</v>
      </c>
      <c r="I19746">
        <v>0</v>
      </c>
      <c r="J19746">
        <v>0</v>
      </c>
      <c r="K19746" t="s">
        <v>24</v>
      </c>
      <c r="M19746" t="s">
        <v>25</v>
      </c>
      <c r="N19746" t="s">
        <v>26</v>
      </c>
      <c r="O19746">
        <v>0</v>
      </c>
      <c r="P19746" t="s">
        <v>47</v>
      </c>
      <c r="Q19746" t="s">
        <v>48</v>
      </c>
      <c r="R19746" t="s">
        <v>29</v>
      </c>
      <c r="S19746" t="s">
        <v>30</v>
      </c>
      <c r="T19746" t="s">
        <v>31</v>
      </c>
      <c r="U19746" t="s">
        <v>32</v>
      </c>
      <c r="V19746" t="s">
        <v>33</v>
      </c>
    </row>
    <row r="19747" spans="1:22">
      <c r="A19747" s="4">
        <v>46164</v>
      </c>
      <c r="B19747" t="s">
        <v>13549</v>
      </c>
      <c r="C19747" t="s">
        <v>104</v>
      </c>
      <c r="D19747">
        <v>1</v>
      </c>
      <c r="E19747">
        <v>47000</v>
      </c>
      <c r="F19747">
        <f>Table2[[#This Row],[Đơn Giá Chuẩn]]*Table2[[#This Row],[Tổng số lượng bán]]</f>
        <v>47000</v>
      </c>
      <c r="G19747">
        <v>0</v>
      </c>
      <c r="H19747">
        <f>Table2[[#This Row],[Doanh số bán]]-Table2[[#This Row],[Chiết khấu]]</f>
        <v>47000</v>
      </c>
      <c r="I19747">
        <v>1</v>
      </c>
      <c r="J19747">
        <v>427778</v>
      </c>
      <c r="K19747" t="s">
        <v>24</v>
      </c>
      <c r="M19747" t="s">
        <v>25</v>
      </c>
      <c r="N19747" t="s">
        <v>26</v>
      </c>
      <c r="O19747">
        <v>0.12</v>
      </c>
      <c r="P19747" t="s">
        <v>520</v>
      </c>
      <c r="Q19747" t="s">
        <v>521</v>
      </c>
      <c r="R19747" t="s">
        <v>107</v>
      </c>
      <c r="S19747" t="s">
        <v>108</v>
      </c>
      <c r="T19747" t="s">
        <v>31</v>
      </c>
      <c r="U19747" t="s">
        <v>32</v>
      </c>
      <c r="V19747" t="s">
        <v>33</v>
      </c>
    </row>
    <row r="19748" spans="1:22">
      <c r="A19748" s="4">
        <v>46164</v>
      </c>
      <c r="B19748" t="s">
        <v>13550</v>
      </c>
      <c r="C19748" t="s">
        <v>23</v>
      </c>
      <c r="D19748">
        <v>1</v>
      </c>
      <c r="E19748">
        <v>25999.999999999996</v>
      </c>
      <c r="F19748">
        <f>Table2[[#This Row],[Đơn Giá Chuẩn]]*Table2[[#This Row],[Tổng số lượng bán]]</f>
        <v>25999.999999999996</v>
      </c>
      <c r="G19748">
        <v>0</v>
      </c>
      <c r="H19748">
        <f>Table2[[#This Row],[Doanh số bán]]-Table2[[#This Row],[Chiết khấu]]</f>
        <v>25999.999999999996</v>
      </c>
      <c r="K19748" t="s">
        <v>24</v>
      </c>
      <c r="M19748" t="s">
        <v>25</v>
      </c>
      <c r="N19748" t="s">
        <v>26</v>
      </c>
      <c r="O19748">
        <v>0</v>
      </c>
      <c r="P19748" t="s">
        <v>47</v>
      </c>
      <c r="Q19748" t="s">
        <v>48</v>
      </c>
      <c r="R19748" t="s">
        <v>29</v>
      </c>
      <c r="S19748" t="s">
        <v>30</v>
      </c>
      <c r="T19748" t="s">
        <v>31</v>
      </c>
      <c r="U19748" t="s">
        <v>32</v>
      </c>
      <c r="V19748" t="s">
        <v>33</v>
      </c>
    </row>
    <row r="19749" spans="1:22">
      <c r="A19749" s="4">
        <v>46164</v>
      </c>
      <c r="B19749" t="s">
        <v>13550</v>
      </c>
      <c r="C19749" t="s">
        <v>23</v>
      </c>
      <c r="D19749">
        <v>1</v>
      </c>
      <c r="E19749">
        <v>21000</v>
      </c>
      <c r="F19749">
        <f>Table2[[#This Row],[Đơn Giá Chuẩn]]*Table2[[#This Row],[Tổng số lượng bán]]</f>
        <v>21000</v>
      </c>
      <c r="G19749">
        <v>0</v>
      </c>
      <c r="H19749">
        <f>Table2[[#This Row],[Doanh số bán]]-Table2[[#This Row],[Chiết khấu]]</f>
        <v>21000</v>
      </c>
      <c r="K19749" t="s">
        <v>24</v>
      </c>
      <c r="M19749" t="s">
        <v>25</v>
      </c>
      <c r="N19749" t="s">
        <v>26</v>
      </c>
      <c r="O19749">
        <v>0</v>
      </c>
      <c r="P19749" t="s">
        <v>27</v>
      </c>
      <c r="Q19749" t="s">
        <v>28</v>
      </c>
      <c r="R19749" t="s">
        <v>29</v>
      </c>
      <c r="S19749" t="s">
        <v>30</v>
      </c>
      <c r="T19749" t="s">
        <v>31</v>
      </c>
      <c r="U19749" t="s">
        <v>32</v>
      </c>
      <c r="V19749" t="s">
        <v>33</v>
      </c>
    </row>
    <row r="19750" spans="1:22">
      <c r="A19750" s="4">
        <v>46164</v>
      </c>
      <c r="B19750" t="s">
        <v>13551</v>
      </c>
      <c r="C19750" t="s">
        <v>23</v>
      </c>
      <c r="D19750">
        <v>1</v>
      </c>
      <c r="E19750">
        <v>21000</v>
      </c>
      <c r="F19750">
        <f>Table2[[#This Row],[Đơn Giá Chuẩn]]*Table2[[#This Row],[Tổng số lượng bán]]</f>
        <v>21000</v>
      </c>
      <c r="G19750">
        <v>0</v>
      </c>
      <c r="H19750">
        <f>Table2[[#This Row],[Doanh số bán]]-Table2[[#This Row],[Chiết khấu]]</f>
        <v>21000</v>
      </c>
      <c r="K19750" t="s">
        <v>24</v>
      </c>
      <c r="M19750" t="s">
        <v>25</v>
      </c>
      <c r="N19750" t="s">
        <v>26</v>
      </c>
      <c r="O19750">
        <v>0</v>
      </c>
      <c r="P19750" t="s">
        <v>27</v>
      </c>
      <c r="Q19750" t="s">
        <v>28</v>
      </c>
      <c r="R19750" t="s">
        <v>29</v>
      </c>
      <c r="S19750" t="s">
        <v>30</v>
      </c>
      <c r="T19750" t="s">
        <v>31</v>
      </c>
      <c r="U19750" t="s">
        <v>32</v>
      </c>
      <c r="V19750" t="s">
        <v>33</v>
      </c>
    </row>
    <row r="19751" spans="1:22">
      <c r="A19751" s="4">
        <v>46164</v>
      </c>
      <c r="B19751" t="s">
        <v>13552</v>
      </c>
      <c r="C19751" t="s">
        <v>23</v>
      </c>
      <c r="D19751">
        <v>1</v>
      </c>
      <c r="E19751">
        <v>32000</v>
      </c>
      <c r="F19751">
        <f>Table2[[#This Row],[Đơn Giá Chuẩn]]*Table2[[#This Row],[Tổng số lượng bán]]</f>
        <v>32000</v>
      </c>
      <c r="G19751">
        <v>11111</v>
      </c>
      <c r="H19751">
        <f>Table2[[#This Row],[Doanh số bán]]-Table2[[#This Row],[Chiết khấu]]</f>
        <v>20889</v>
      </c>
      <c r="K19751" t="s">
        <v>24</v>
      </c>
      <c r="M19751" t="s">
        <v>25</v>
      </c>
      <c r="N19751" t="s">
        <v>26</v>
      </c>
      <c r="O19751">
        <v>0</v>
      </c>
      <c r="P19751" t="s">
        <v>77</v>
      </c>
      <c r="Q19751" t="s">
        <v>78</v>
      </c>
      <c r="R19751" t="s">
        <v>29</v>
      </c>
      <c r="S19751" t="s">
        <v>30</v>
      </c>
      <c r="T19751" t="s">
        <v>31</v>
      </c>
      <c r="U19751" t="s">
        <v>32</v>
      </c>
      <c r="V19751" t="s">
        <v>33</v>
      </c>
    </row>
    <row r="19752" spans="1:22">
      <c r="A19752" s="4">
        <v>46164</v>
      </c>
      <c r="B19752" t="s">
        <v>13552</v>
      </c>
      <c r="C19752" t="s">
        <v>23</v>
      </c>
      <c r="D19752">
        <v>1</v>
      </c>
      <c r="E19752">
        <v>42000</v>
      </c>
      <c r="F19752">
        <f>Table2[[#This Row],[Đơn Giá Chuẩn]]*Table2[[#This Row],[Tổng số lượng bán]]</f>
        <v>42000</v>
      </c>
      <c r="G19752">
        <v>14815</v>
      </c>
      <c r="H19752">
        <f>Table2[[#This Row],[Doanh số bán]]-Table2[[#This Row],[Chiết khấu]]</f>
        <v>27185</v>
      </c>
      <c r="K19752" t="s">
        <v>24</v>
      </c>
      <c r="M19752" t="s">
        <v>25</v>
      </c>
      <c r="N19752" t="s">
        <v>26</v>
      </c>
      <c r="O19752">
        <v>0</v>
      </c>
      <c r="P19752" t="s">
        <v>208</v>
      </c>
      <c r="Q19752" t="s">
        <v>209</v>
      </c>
      <c r="R19752" t="s">
        <v>29</v>
      </c>
      <c r="S19752" t="s">
        <v>30</v>
      </c>
      <c r="T19752" t="s">
        <v>31</v>
      </c>
      <c r="U19752" t="s">
        <v>32</v>
      </c>
      <c r="V19752" t="s">
        <v>33</v>
      </c>
    </row>
    <row r="19753" spans="1:22">
      <c r="A19753" s="4">
        <v>46164</v>
      </c>
      <c r="B19753" t="s">
        <v>13552</v>
      </c>
      <c r="C19753" t="s">
        <v>23</v>
      </c>
      <c r="D19753">
        <v>1</v>
      </c>
      <c r="E19753">
        <v>42000</v>
      </c>
      <c r="F19753">
        <f>Table2[[#This Row],[Đơn Giá Chuẩn]]*Table2[[#This Row],[Tổng số lượng bán]]</f>
        <v>42000</v>
      </c>
      <c r="G19753">
        <v>11111</v>
      </c>
      <c r="H19753">
        <f>Table2[[#This Row],[Doanh số bán]]-Table2[[#This Row],[Chiết khấu]]</f>
        <v>30889</v>
      </c>
      <c r="K19753" t="s">
        <v>24</v>
      </c>
      <c r="M19753" t="s">
        <v>25</v>
      </c>
      <c r="N19753" t="s">
        <v>26</v>
      </c>
      <c r="O19753">
        <v>0</v>
      </c>
      <c r="P19753" t="s">
        <v>761</v>
      </c>
      <c r="Q19753" t="s">
        <v>762</v>
      </c>
      <c r="R19753" t="s">
        <v>29</v>
      </c>
      <c r="S19753" t="s">
        <v>56</v>
      </c>
      <c r="T19753" t="s">
        <v>31</v>
      </c>
      <c r="U19753" t="s">
        <v>32</v>
      </c>
      <c r="V19753" t="s">
        <v>33</v>
      </c>
    </row>
    <row r="19754" spans="1:22">
      <c r="A19754" s="4">
        <v>46164</v>
      </c>
      <c r="B19754" t="s">
        <v>13552</v>
      </c>
      <c r="C19754" t="s">
        <v>104</v>
      </c>
      <c r="D19754">
        <v>1</v>
      </c>
      <c r="E19754">
        <v>47000</v>
      </c>
      <c r="F19754">
        <f>Table2[[#This Row],[Đơn Giá Chuẩn]]*Table2[[#This Row],[Tổng số lượng bán]]</f>
        <v>47000</v>
      </c>
      <c r="G19754">
        <v>4167</v>
      </c>
      <c r="H19754">
        <f>Table2[[#This Row],[Doanh số bán]]-Table2[[#This Row],[Chiết khấu]]</f>
        <v>42833</v>
      </c>
      <c r="K19754" t="s">
        <v>24</v>
      </c>
      <c r="M19754" t="s">
        <v>25</v>
      </c>
      <c r="N19754" t="s">
        <v>26</v>
      </c>
      <c r="O19754">
        <v>0.16</v>
      </c>
      <c r="P19754" t="s">
        <v>105</v>
      </c>
      <c r="Q19754" t="s">
        <v>106</v>
      </c>
      <c r="R19754" t="s">
        <v>107</v>
      </c>
      <c r="S19754" t="s">
        <v>108</v>
      </c>
      <c r="T19754" t="s">
        <v>31</v>
      </c>
      <c r="U19754" t="s">
        <v>32</v>
      </c>
      <c r="V19754" t="s">
        <v>33</v>
      </c>
    </row>
    <row r="19755" spans="1:22">
      <c r="A19755" s="4">
        <v>46164</v>
      </c>
      <c r="B19755" t="s">
        <v>13552</v>
      </c>
      <c r="C19755" t="s">
        <v>104</v>
      </c>
      <c r="D19755">
        <v>1</v>
      </c>
      <c r="E19755">
        <v>51000</v>
      </c>
      <c r="F19755">
        <f>Table2[[#This Row],[Đơn Giá Chuẩn]]*Table2[[#This Row],[Tổng số lượng bán]]</f>
        <v>51000</v>
      </c>
      <c r="G19755">
        <v>4537</v>
      </c>
      <c r="H19755">
        <f>Table2[[#This Row],[Doanh số bán]]-Table2[[#This Row],[Chiết khấu]]</f>
        <v>46463</v>
      </c>
      <c r="K19755" t="s">
        <v>24</v>
      </c>
      <c r="M19755" t="s">
        <v>25</v>
      </c>
      <c r="N19755" t="s">
        <v>26</v>
      </c>
      <c r="O19755">
        <v>0.12</v>
      </c>
      <c r="P19755" t="s">
        <v>656</v>
      </c>
      <c r="Q19755" t="s">
        <v>657</v>
      </c>
      <c r="R19755" t="s">
        <v>107</v>
      </c>
      <c r="S19755" t="s">
        <v>108</v>
      </c>
      <c r="T19755" t="s">
        <v>31</v>
      </c>
      <c r="U19755" t="s">
        <v>32</v>
      </c>
      <c r="V19755" t="s">
        <v>33</v>
      </c>
    </row>
    <row r="19756" spans="1:22">
      <c r="A19756" s="4">
        <v>46164</v>
      </c>
      <c r="B19756" t="s">
        <v>13553</v>
      </c>
      <c r="C19756" t="s">
        <v>23</v>
      </c>
      <c r="D19756">
        <v>1</v>
      </c>
      <c r="E19756">
        <v>42000</v>
      </c>
      <c r="F19756">
        <f>Table2[[#This Row],[Đơn Giá Chuẩn]]*Table2[[#This Row],[Tổng số lượng bán]]</f>
        <v>42000</v>
      </c>
      <c r="G19756">
        <v>11111</v>
      </c>
      <c r="H19756">
        <f>Table2[[#This Row],[Doanh số bán]]-Table2[[#This Row],[Chiết khấu]]</f>
        <v>30889</v>
      </c>
      <c r="K19756" t="s">
        <v>24</v>
      </c>
      <c r="M19756" t="s">
        <v>25</v>
      </c>
      <c r="N19756" t="s">
        <v>26</v>
      </c>
      <c r="O19756">
        <v>0</v>
      </c>
      <c r="P19756" t="s">
        <v>62</v>
      </c>
      <c r="Q19756" t="s">
        <v>63</v>
      </c>
      <c r="R19756" t="s">
        <v>29</v>
      </c>
      <c r="S19756" t="s">
        <v>56</v>
      </c>
      <c r="T19756" t="s">
        <v>31</v>
      </c>
      <c r="U19756" t="s">
        <v>32</v>
      </c>
      <c r="V19756" t="s">
        <v>33</v>
      </c>
    </row>
    <row r="19757" spans="1:22">
      <c r="A19757" s="4">
        <v>46164</v>
      </c>
      <c r="B19757" t="s">
        <v>13554</v>
      </c>
      <c r="C19757" t="s">
        <v>23</v>
      </c>
      <c r="D19757">
        <v>1</v>
      </c>
      <c r="E19757">
        <v>25999.999999999996</v>
      </c>
      <c r="F19757">
        <f>Table2[[#This Row],[Đơn Giá Chuẩn]]*Table2[[#This Row],[Tổng số lượng bán]]</f>
        <v>25999.999999999996</v>
      </c>
      <c r="G19757">
        <v>8889</v>
      </c>
      <c r="H19757">
        <f>Table2[[#This Row],[Doanh số bán]]-Table2[[#This Row],[Chiết khấu]]</f>
        <v>17110.999999999996</v>
      </c>
      <c r="K19757" t="s">
        <v>24</v>
      </c>
      <c r="M19757" t="s">
        <v>25</v>
      </c>
      <c r="N19757" t="s">
        <v>26</v>
      </c>
      <c r="O19757">
        <v>0</v>
      </c>
      <c r="P19757" t="s">
        <v>47</v>
      </c>
      <c r="Q19757" t="s">
        <v>48</v>
      </c>
      <c r="R19757" t="s">
        <v>29</v>
      </c>
      <c r="S19757" t="s">
        <v>30</v>
      </c>
      <c r="T19757" t="s">
        <v>31</v>
      </c>
      <c r="U19757" t="s">
        <v>32</v>
      </c>
      <c r="V19757" t="s">
        <v>33</v>
      </c>
    </row>
    <row r="19758" spans="1:22">
      <c r="A19758" s="4">
        <v>46164</v>
      </c>
      <c r="B19758" t="s">
        <v>13555</v>
      </c>
      <c r="C19758" t="s">
        <v>23</v>
      </c>
      <c r="D19758">
        <v>1</v>
      </c>
      <c r="E19758">
        <v>25999.999999999996</v>
      </c>
      <c r="F19758">
        <f>Table2[[#This Row],[Đơn Giá Chuẩn]]*Table2[[#This Row],[Tổng số lượng bán]]</f>
        <v>25999.999999999996</v>
      </c>
      <c r="G19758">
        <v>8889</v>
      </c>
      <c r="H19758">
        <f>Table2[[#This Row],[Doanh số bán]]-Table2[[#This Row],[Chiết khấu]]</f>
        <v>17110.999999999996</v>
      </c>
      <c r="K19758" t="s">
        <v>24</v>
      </c>
      <c r="M19758" t="s">
        <v>25</v>
      </c>
      <c r="N19758" t="s">
        <v>26</v>
      </c>
      <c r="O19758">
        <v>0</v>
      </c>
      <c r="P19758" t="s">
        <v>47</v>
      </c>
      <c r="Q19758" t="s">
        <v>48</v>
      </c>
      <c r="R19758" t="s">
        <v>29</v>
      </c>
      <c r="S19758" t="s">
        <v>30</v>
      </c>
      <c r="T19758" t="s">
        <v>31</v>
      </c>
      <c r="U19758" t="s">
        <v>32</v>
      </c>
      <c r="V19758" t="s">
        <v>33</v>
      </c>
    </row>
    <row r="19759" spans="1:22">
      <c r="A19759" s="4">
        <v>46164</v>
      </c>
      <c r="B19759" t="s">
        <v>13556</v>
      </c>
      <c r="C19759" t="s">
        <v>23</v>
      </c>
      <c r="D19759">
        <v>1</v>
      </c>
      <c r="E19759">
        <v>21000</v>
      </c>
      <c r="F19759">
        <f>Table2[[#This Row],[Đơn Giá Chuẩn]]*Table2[[#This Row],[Tổng số lượng bán]]</f>
        <v>21000</v>
      </c>
      <c r="G19759">
        <v>0</v>
      </c>
      <c r="H19759">
        <f>Table2[[#This Row],[Doanh số bán]]-Table2[[#This Row],[Chiết khấu]]</f>
        <v>21000</v>
      </c>
      <c r="K19759" t="s">
        <v>24</v>
      </c>
      <c r="M19759" t="s">
        <v>25</v>
      </c>
      <c r="N19759" t="s">
        <v>26</v>
      </c>
      <c r="O19759">
        <v>0</v>
      </c>
      <c r="P19759" t="s">
        <v>27</v>
      </c>
      <c r="Q19759" t="s">
        <v>28</v>
      </c>
      <c r="R19759" t="s">
        <v>29</v>
      </c>
      <c r="S19759" t="s">
        <v>30</v>
      </c>
      <c r="T19759" t="s">
        <v>31</v>
      </c>
      <c r="U19759" t="s">
        <v>32</v>
      </c>
      <c r="V19759" t="s">
        <v>33</v>
      </c>
    </row>
    <row r="19760" spans="1:22">
      <c r="A19760" s="4">
        <v>46164</v>
      </c>
      <c r="B19760" t="s">
        <v>13557</v>
      </c>
      <c r="C19760" t="s">
        <v>23</v>
      </c>
      <c r="D19760">
        <v>2</v>
      </c>
      <c r="E19760">
        <v>32000</v>
      </c>
      <c r="F19760">
        <f>Table2[[#This Row],[Đơn Giá Chuẩn]]*Table2[[#This Row],[Tổng số lượng bán]]</f>
        <v>64000</v>
      </c>
      <c r="G19760">
        <v>0</v>
      </c>
      <c r="H19760">
        <f>Table2[[#This Row],[Doanh số bán]]-Table2[[#This Row],[Chiết khấu]]</f>
        <v>64000</v>
      </c>
      <c r="K19760" t="s">
        <v>24</v>
      </c>
      <c r="M19760" t="s">
        <v>25</v>
      </c>
      <c r="N19760" t="s">
        <v>26</v>
      </c>
      <c r="O19760">
        <v>0</v>
      </c>
      <c r="P19760" t="s">
        <v>235</v>
      </c>
      <c r="Q19760" t="s">
        <v>236</v>
      </c>
      <c r="R19760" t="s">
        <v>29</v>
      </c>
      <c r="S19760" t="s">
        <v>59</v>
      </c>
      <c r="T19760" t="s">
        <v>31</v>
      </c>
      <c r="U19760" t="s">
        <v>32</v>
      </c>
      <c r="V19760" t="s">
        <v>33</v>
      </c>
    </row>
    <row r="19761" spans="1:22">
      <c r="A19761" s="4">
        <v>46164</v>
      </c>
      <c r="B19761" t="s">
        <v>13558</v>
      </c>
      <c r="C19761" t="s">
        <v>23</v>
      </c>
      <c r="D19761">
        <v>2</v>
      </c>
      <c r="E19761">
        <v>42000</v>
      </c>
      <c r="F19761">
        <f>Table2[[#This Row],[Đơn Giá Chuẩn]]*Table2[[#This Row],[Tổng số lượng bán]]</f>
        <v>84000</v>
      </c>
      <c r="G19761">
        <v>0</v>
      </c>
      <c r="H19761">
        <f>Table2[[#This Row],[Doanh số bán]]-Table2[[#This Row],[Chiết khấu]]</f>
        <v>84000</v>
      </c>
      <c r="K19761" t="s">
        <v>24</v>
      </c>
      <c r="M19761" t="s">
        <v>25</v>
      </c>
      <c r="N19761" t="s">
        <v>26</v>
      </c>
      <c r="O19761">
        <v>0</v>
      </c>
      <c r="P19761" t="s">
        <v>71</v>
      </c>
      <c r="Q19761" t="s">
        <v>72</v>
      </c>
      <c r="R19761" t="s">
        <v>29</v>
      </c>
      <c r="S19761" t="s">
        <v>30</v>
      </c>
      <c r="T19761" t="s">
        <v>31</v>
      </c>
      <c r="U19761" t="s">
        <v>32</v>
      </c>
      <c r="V19761" t="s">
        <v>33</v>
      </c>
    </row>
    <row r="19762" spans="1:22">
      <c r="A19762" s="4">
        <v>46164</v>
      </c>
      <c r="B19762" t="s">
        <v>13558</v>
      </c>
      <c r="C19762" t="s">
        <v>23</v>
      </c>
      <c r="D19762">
        <v>1</v>
      </c>
      <c r="E19762">
        <v>42000</v>
      </c>
      <c r="F19762">
        <f>Table2[[#This Row],[Đơn Giá Chuẩn]]*Table2[[#This Row],[Tổng số lượng bán]]</f>
        <v>42000</v>
      </c>
      <c r="G19762">
        <v>0</v>
      </c>
      <c r="H19762">
        <f>Table2[[#This Row],[Doanh số bán]]-Table2[[#This Row],[Chiết khấu]]</f>
        <v>42000</v>
      </c>
      <c r="K19762" t="s">
        <v>24</v>
      </c>
      <c r="M19762" t="s">
        <v>25</v>
      </c>
      <c r="N19762" t="s">
        <v>26</v>
      </c>
      <c r="O19762">
        <v>0</v>
      </c>
      <c r="P19762" t="s">
        <v>94</v>
      </c>
      <c r="Q19762" t="s">
        <v>95</v>
      </c>
      <c r="R19762" t="s">
        <v>29</v>
      </c>
      <c r="S19762" t="s">
        <v>30</v>
      </c>
      <c r="T19762" t="s">
        <v>31</v>
      </c>
      <c r="U19762" t="s">
        <v>32</v>
      </c>
      <c r="V19762" t="s">
        <v>33</v>
      </c>
    </row>
    <row r="19763" spans="1:22">
      <c r="A19763" s="4">
        <v>46164</v>
      </c>
      <c r="B19763" t="s">
        <v>13558</v>
      </c>
      <c r="C19763" t="s">
        <v>23</v>
      </c>
      <c r="D19763">
        <v>1</v>
      </c>
      <c r="E19763">
        <v>21000</v>
      </c>
      <c r="F19763">
        <f>Table2[[#This Row],[Đơn Giá Chuẩn]]*Table2[[#This Row],[Tổng số lượng bán]]</f>
        <v>21000</v>
      </c>
      <c r="G19763">
        <v>0</v>
      </c>
      <c r="H19763">
        <f>Table2[[#This Row],[Doanh số bán]]-Table2[[#This Row],[Chiết khấu]]</f>
        <v>21000</v>
      </c>
      <c r="K19763" t="s">
        <v>24</v>
      </c>
      <c r="M19763" t="s">
        <v>25</v>
      </c>
      <c r="N19763" t="s">
        <v>26</v>
      </c>
      <c r="O19763">
        <v>0</v>
      </c>
      <c r="P19763" t="s">
        <v>27</v>
      </c>
      <c r="Q19763" t="s">
        <v>28</v>
      </c>
      <c r="R19763" t="s">
        <v>29</v>
      </c>
      <c r="S19763" t="s">
        <v>30</v>
      </c>
      <c r="T19763" t="s">
        <v>31</v>
      </c>
      <c r="U19763" t="s">
        <v>32</v>
      </c>
      <c r="V19763" t="s">
        <v>33</v>
      </c>
    </row>
    <row r="19764" spans="1:22">
      <c r="A19764" s="4">
        <v>46164</v>
      </c>
      <c r="B19764" t="s">
        <v>13559</v>
      </c>
      <c r="C19764" t="s">
        <v>23</v>
      </c>
      <c r="D19764">
        <v>2</v>
      </c>
      <c r="E19764">
        <v>25999.999999999996</v>
      </c>
      <c r="F19764">
        <f>Table2[[#This Row],[Đơn Giá Chuẩn]]*Table2[[#This Row],[Tổng số lượng bán]]</f>
        <v>51999.999999999993</v>
      </c>
      <c r="G19764">
        <v>0</v>
      </c>
      <c r="H19764">
        <f>Table2[[#This Row],[Doanh số bán]]-Table2[[#This Row],[Chiết khấu]]</f>
        <v>51999.999999999993</v>
      </c>
      <c r="K19764" t="s">
        <v>24</v>
      </c>
      <c r="M19764" t="s">
        <v>25</v>
      </c>
      <c r="N19764" t="s">
        <v>26</v>
      </c>
      <c r="O19764">
        <v>0</v>
      </c>
      <c r="P19764" t="s">
        <v>47</v>
      </c>
      <c r="Q19764" t="s">
        <v>48</v>
      </c>
      <c r="R19764" t="s">
        <v>29</v>
      </c>
      <c r="S19764" t="s">
        <v>30</v>
      </c>
      <c r="T19764" t="s">
        <v>31</v>
      </c>
      <c r="U19764" t="s">
        <v>32</v>
      </c>
      <c r="V19764" t="s">
        <v>33</v>
      </c>
    </row>
    <row r="19765" spans="1:22">
      <c r="A19765" s="4">
        <v>46164</v>
      </c>
      <c r="B19765" t="s">
        <v>13560</v>
      </c>
      <c r="C19765" t="s">
        <v>23</v>
      </c>
      <c r="D19765">
        <v>2</v>
      </c>
      <c r="E19765">
        <v>25999.999999999996</v>
      </c>
      <c r="F19765">
        <f>Table2[[#This Row],[Đơn Giá Chuẩn]]*Table2[[#This Row],[Tổng số lượng bán]]</f>
        <v>51999.999999999993</v>
      </c>
      <c r="G19765">
        <v>0</v>
      </c>
      <c r="H19765">
        <f>Table2[[#This Row],[Doanh số bán]]-Table2[[#This Row],[Chiết khấu]]</f>
        <v>51999.999999999993</v>
      </c>
      <c r="K19765" t="s">
        <v>24</v>
      </c>
      <c r="M19765" t="s">
        <v>25</v>
      </c>
      <c r="N19765" t="s">
        <v>26</v>
      </c>
      <c r="O19765">
        <v>0</v>
      </c>
      <c r="P19765" t="s">
        <v>47</v>
      </c>
      <c r="Q19765" t="s">
        <v>48</v>
      </c>
      <c r="R19765" t="s">
        <v>29</v>
      </c>
      <c r="S19765" t="s">
        <v>30</v>
      </c>
      <c r="T19765" t="s">
        <v>31</v>
      </c>
      <c r="U19765" t="s">
        <v>32</v>
      </c>
      <c r="V19765" t="s">
        <v>33</v>
      </c>
    </row>
    <row r="19766" spans="1:22">
      <c r="A19766" s="4">
        <v>46164</v>
      </c>
      <c r="B19766" t="s">
        <v>13561</v>
      </c>
      <c r="C19766" t="s">
        <v>23</v>
      </c>
      <c r="D19766">
        <v>1</v>
      </c>
      <c r="E19766">
        <v>25999.999999999996</v>
      </c>
      <c r="F19766">
        <f>Table2[[#This Row],[Đơn Giá Chuẩn]]*Table2[[#This Row],[Tổng số lượng bán]]</f>
        <v>25999.999999999996</v>
      </c>
      <c r="G19766">
        <v>8889</v>
      </c>
      <c r="H19766">
        <f>Table2[[#This Row],[Doanh số bán]]-Table2[[#This Row],[Chiết khấu]]</f>
        <v>17110.999999999996</v>
      </c>
      <c r="K19766" t="s">
        <v>24</v>
      </c>
      <c r="M19766" t="s">
        <v>25</v>
      </c>
      <c r="N19766" t="s">
        <v>26</v>
      </c>
      <c r="O19766">
        <v>0</v>
      </c>
      <c r="P19766" t="s">
        <v>47</v>
      </c>
      <c r="Q19766" t="s">
        <v>48</v>
      </c>
      <c r="R19766" t="s">
        <v>29</v>
      </c>
      <c r="S19766" t="s">
        <v>30</v>
      </c>
      <c r="T19766" t="s">
        <v>31</v>
      </c>
      <c r="U19766" t="s">
        <v>32</v>
      </c>
      <c r="V19766" t="s">
        <v>33</v>
      </c>
    </row>
    <row r="19767" spans="1:22">
      <c r="A19767" s="4">
        <v>46164</v>
      </c>
      <c r="B19767" t="s">
        <v>13562</v>
      </c>
      <c r="C19767" t="s">
        <v>23</v>
      </c>
      <c r="D19767">
        <v>1</v>
      </c>
      <c r="E19767">
        <v>25999.999999999996</v>
      </c>
      <c r="F19767">
        <f>Table2[[#This Row],[Đơn Giá Chuẩn]]*Table2[[#This Row],[Tổng số lượng bán]]</f>
        <v>25999.999999999996</v>
      </c>
      <c r="G19767">
        <v>8889</v>
      </c>
      <c r="H19767">
        <f>Table2[[#This Row],[Doanh số bán]]-Table2[[#This Row],[Chiết khấu]]</f>
        <v>17110.999999999996</v>
      </c>
      <c r="K19767" t="s">
        <v>24</v>
      </c>
      <c r="M19767" t="s">
        <v>25</v>
      </c>
      <c r="N19767" t="s">
        <v>26</v>
      </c>
      <c r="O19767">
        <v>0</v>
      </c>
      <c r="P19767" t="s">
        <v>47</v>
      </c>
      <c r="Q19767" t="s">
        <v>48</v>
      </c>
      <c r="R19767" t="s">
        <v>29</v>
      </c>
      <c r="S19767" t="s">
        <v>30</v>
      </c>
      <c r="T19767" t="s">
        <v>31</v>
      </c>
      <c r="U19767" t="s">
        <v>32</v>
      </c>
      <c r="V19767" t="s">
        <v>33</v>
      </c>
    </row>
    <row r="19768" spans="1:22">
      <c r="A19768" s="4">
        <v>46164</v>
      </c>
      <c r="B19768" t="s">
        <v>13563</v>
      </c>
      <c r="C19768" t="s">
        <v>23</v>
      </c>
      <c r="D19768">
        <v>1</v>
      </c>
      <c r="E19768">
        <v>21000</v>
      </c>
      <c r="F19768">
        <f>Table2[[#This Row],[Đơn Giá Chuẩn]]*Table2[[#This Row],[Tổng số lượng bán]]</f>
        <v>21000</v>
      </c>
      <c r="G19768">
        <v>7037</v>
      </c>
      <c r="H19768">
        <f>Table2[[#This Row],[Doanh số bán]]-Table2[[#This Row],[Chiết khấu]]</f>
        <v>13963</v>
      </c>
      <c r="K19768" t="s">
        <v>24</v>
      </c>
      <c r="M19768" t="s">
        <v>25</v>
      </c>
      <c r="N19768" t="s">
        <v>26</v>
      </c>
      <c r="O19768">
        <v>0</v>
      </c>
      <c r="P19768" t="s">
        <v>27</v>
      </c>
      <c r="Q19768" t="s">
        <v>28</v>
      </c>
      <c r="R19768" t="s">
        <v>29</v>
      </c>
      <c r="S19768" t="s">
        <v>30</v>
      </c>
      <c r="T19768" t="s">
        <v>31</v>
      </c>
      <c r="U19768" t="s">
        <v>32</v>
      </c>
      <c r="V19768" t="s">
        <v>33</v>
      </c>
    </row>
    <row r="19769" spans="1:22">
      <c r="A19769" s="4">
        <v>46164</v>
      </c>
      <c r="B19769" t="s">
        <v>13563</v>
      </c>
      <c r="C19769" t="s">
        <v>23</v>
      </c>
      <c r="D19769">
        <v>1</v>
      </c>
      <c r="E19769">
        <v>25999.999999999996</v>
      </c>
      <c r="F19769">
        <f>Table2[[#This Row],[Đơn Giá Chuẩn]]*Table2[[#This Row],[Tổng số lượng bán]]</f>
        <v>25999.999999999996</v>
      </c>
      <c r="G19769">
        <v>8889</v>
      </c>
      <c r="H19769">
        <f>Table2[[#This Row],[Doanh số bán]]-Table2[[#This Row],[Chiết khấu]]</f>
        <v>17110.999999999996</v>
      </c>
      <c r="K19769" t="s">
        <v>24</v>
      </c>
      <c r="M19769" t="s">
        <v>25</v>
      </c>
      <c r="N19769" t="s">
        <v>26</v>
      </c>
      <c r="O19769">
        <v>0</v>
      </c>
      <c r="P19769" t="s">
        <v>129</v>
      </c>
      <c r="Q19769" t="s">
        <v>130</v>
      </c>
      <c r="R19769" t="s">
        <v>29</v>
      </c>
      <c r="S19769" t="s">
        <v>30</v>
      </c>
      <c r="T19769" t="s">
        <v>31</v>
      </c>
      <c r="U19769" t="s">
        <v>32</v>
      </c>
      <c r="V19769" t="s">
        <v>33</v>
      </c>
    </row>
    <row r="19770" spans="1:22">
      <c r="A19770" s="4">
        <v>46164</v>
      </c>
      <c r="B19770" t="s">
        <v>13563</v>
      </c>
      <c r="C19770" t="s">
        <v>23</v>
      </c>
      <c r="D19770">
        <v>2</v>
      </c>
      <c r="E19770">
        <v>42000</v>
      </c>
      <c r="F19770">
        <f>Table2[[#This Row],[Đơn Giá Chuẩn]]*Table2[[#This Row],[Tổng số lượng bán]]</f>
        <v>84000</v>
      </c>
      <c r="G19770">
        <v>29630</v>
      </c>
      <c r="H19770">
        <f>Table2[[#This Row],[Doanh số bán]]-Table2[[#This Row],[Chiết khấu]]</f>
        <v>54370</v>
      </c>
      <c r="K19770" t="s">
        <v>24</v>
      </c>
      <c r="M19770" t="s">
        <v>25</v>
      </c>
      <c r="N19770" t="s">
        <v>26</v>
      </c>
      <c r="O19770">
        <v>0</v>
      </c>
      <c r="P19770" t="s">
        <v>208</v>
      </c>
      <c r="Q19770" t="s">
        <v>209</v>
      </c>
      <c r="R19770" t="s">
        <v>29</v>
      </c>
      <c r="S19770" t="s">
        <v>30</v>
      </c>
      <c r="T19770" t="s">
        <v>31</v>
      </c>
      <c r="U19770" t="s">
        <v>32</v>
      </c>
      <c r="V19770" t="s">
        <v>33</v>
      </c>
    </row>
    <row r="19771" spans="1:22">
      <c r="A19771" s="4">
        <v>46164</v>
      </c>
      <c r="B19771" t="s">
        <v>13564</v>
      </c>
      <c r="C19771" t="s">
        <v>23</v>
      </c>
      <c r="D19771">
        <v>1</v>
      </c>
      <c r="E19771">
        <v>21000</v>
      </c>
      <c r="F19771">
        <f>Table2[[#This Row],[Đơn Giá Chuẩn]]*Table2[[#This Row],[Tổng số lượng bán]]</f>
        <v>21000</v>
      </c>
      <c r="G19771">
        <v>7037</v>
      </c>
      <c r="H19771">
        <f>Table2[[#This Row],[Doanh số bán]]-Table2[[#This Row],[Chiết khấu]]</f>
        <v>13963</v>
      </c>
      <c r="K19771" t="s">
        <v>24</v>
      </c>
      <c r="M19771" t="s">
        <v>25</v>
      </c>
      <c r="N19771" t="s">
        <v>26</v>
      </c>
      <c r="O19771">
        <v>0</v>
      </c>
      <c r="P19771" t="s">
        <v>27</v>
      </c>
      <c r="Q19771" t="s">
        <v>28</v>
      </c>
      <c r="R19771" t="s">
        <v>29</v>
      </c>
      <c r="S19771" t="s">
        <v>30</v>
      </c>
      <c r="T19771" t="s">
        <v>31</v>
      </c>
      <c r="U19771" t="s">
        <v>32</v>
      </c>
      <c r="V19771" t="s">
        <v>33</v>
      </c>
    </row>
    <row r="19772" spans="1:22">
      <c r="A19772" s="4">
        <v>46164</v>
      </c>
      <c r="B19772" t="s">
        <v>13565</v>
      </c>
      <c r="C19772" t="s">
        <v>23</v>
      </c>
      <c r="D19772">
        <v>1</v>
      </c>
      <c r="E19772">
        <v>25999.999999999996</v>
      </c>
      <c r="F19772">
        <f>Table2[[#This Row],[Đơn Giá Chuẩn]]*Table2[[#This Row],[Tổng số lượng bán]]</f>
        <v>25999.999999999996</v>
      </c>
      <c r="G19772">
        <v>8889</v>
      </c>
      <c r="H19772">
        <f>Table2[[#This Row],[Doanh số bán]]-Table2[[#This Row],[Chiết khấu]]</f>
        <v>17110.999999999996</v>
      </c>
      <c r="K19772" t="s">
        <v>24</v>
      </c>
      <c r="M19772" t="s">
        <v>25</v>
      </c>
      <c r="N19772" t="s">
        <v>26</v>
      </c>
      <c r="O19772">
        <v>0</v>
      </c>
      <c r="P19772" t="s">
        <v>47</v>
      </c>
      <c r="Q19772" t="s">
        <v>48</v>
      </c>
      <c r="R19772" t="s">
        <v>29</v>
      </c>
      <c r="S19772" t="s">
        <v>30</v>
      </c>
      <c r="T19772" t="s">
        <v>31</v>
      </c>
      <c r="U19772" t="s">
        <v>32</v>
      </c>
      <c r="V19772" t="s">
        <v>33</v>
      </c>
    </row>
    <row r="19773" spans="1:22">
      <c r="A19773" s="4">
        <v>46164</v>
      </c>
      <c r="B19773" t="s">
        <v>13566</v>
      </c>
      <c r="C19773" t="s">
        <v>23</v>
      </c>
      <c r="D19773">
        <v>1</v>
      </c>
      <c r="E19773">
        <v>21000</v>
      </c>
      <c r="F19773">
        <f>Table2[[#This Row],[Đơn Giá Chuẩn]]*Table2[[#This Row],[Tổng số lượng bán]]</f>
        <v>21000</v>
      </c>
      <c r="G19773">
        <v>7037</v>
      </c>
      <c r="H19773">
        <f>Table2[[#This Row],[Doanh số bán]]-Table2[[#This Row],[Chiết khấu]]</f>
        <v>13963</v>
      </c>
      <c r="K19773" t="s">
        <v>24</v>
      </c>
      <c r="M19773" t="s">
        <v>25</v>
      </c>
      <c r="N19773" t="s">
        <v>26</v>
      </c>
      <c r="O19773">
        <v>0</v>
      </c>
      <c r="P19773" t="s">
        <v>27</v>
      </c>
      <c r="Q19773" t="s">
        <v>28</v>
      </c>
      <c r="R19773" t="s">
        <v>29</v>
      </c>
      <c r="S19773" t="s">
        <v>30</v>
      </c>
      <c r="T19773" t="s">
        <v>31</v>
      </c>
      <c r="U19773" t="s">
        <v>32</v>
      </c>
      <c r="V19773" t="s">
        <v>33</v>
      </c>
    </row>
    <row r="19774" spans="1:22">
      <c r="A19774" s="4">
        <v>46164</v>
      </c>
      <c r="B19774" t="s">
        <v>13567</v>
      </c>
      <c r="C19774" t="s">
        <v>23</v>
      </c>
      <c r="D19774">
        <v>1</v>
      </c>
      <c r="E19774">
        <v>21000</v>
      </c>
      <c r="F19774">
        <f>Table2[[#This Row],[Đơn Giá Chuẩn]]*Table2[[#This Row],[Tổng số lượng bán]]</f>
        <v>21000</v>
      </c>
      <c r="G19774">
        <v>0</v>
      </c>
      <c r="H19774">
        <f>Table2[[#This Row],[Doanh số bán]]-Table2[[#This Row],[Chiết khấu]]</f>
        <v>21000</v>
      </c>
      <c r="K19774" t="s">
        <v>24</v>
      </c>
      <c r="M19774" t="s">
        <v>25</v>
      </c>
      <c r="N19774" t="s">
        <v>26</v>
      </c>
      <c r="O19774">
        <v>0</v>
      </c>
      <c r="P19774" t="s">
        <v>27</v>
      </c>
      <c r="Q19774" t="s">
        <v>28</v>
      </c>
      <c r="R19774" t="s">
        <v>29</v>
      </c>
      <c r="S19774" t="s">
        <v>30</v>
      </c>
      <c r="T19774" t="s">
        <v>31</v>
      </c>
      <c r="U19774" t="s">
        <v>32</v>
      </c>
      <c r="V19774" t="s">
        <v>33</v>
      </c>
    </row>
    <row r="19775" spans="1:22">
      <c r="A19775" s="4">
        <v>46164</v>
      </c>
      <c r="B19775" t="s">
        <v>13567</v>
      </c>
      <c r="C19775" t="s">
        <v>23</v>
      </c>
      <c r="D19775">
        <v>2</v>
      </c>
      <c r="E19775">
        <v>42000</v>
      </c>
      <c r="F19775">
        <f>Table2[[#This Row],[Đơn Giá Chuẩn]]*Table2[[#This Row],[Tổng số lượng bán]]</f>
        <v>84000</v>
      </c>
      <c r="G19775">
        <v>0</v>
      </c>
      <c r="H19775">
        <f>Table2[[#This Row],[Doanh số bán]]-Table2[[#This Row],[Chiết khấu]]</f>
        <v>84000</v>
      </c>
      <c r="K19775" t="s">
        <v>24</v>
      </c>
      <c r="M19775" t="s">
        <v>25</v>
      </c>
      <c r="N19775" t="s">
        <v>26</v>
      </c>
      <c r="O19775">
        <v>0</v>
      </c>
      <c r="P19775" t="s">
        <v>71</v>
      </c>
      <c r="Q19775" t="s">
        <v>72</v>
      </c>
      <c r="R19775" t="s">
        <v>29</v>
      </c>
      <c r="S19775" t="s">
        <v>30</v>
      </c>
      <c r="T19775" t="s">
        <v>31</v>
      </c>
      <c r="U19775" t="s">
        <v>32</v>
      </c>
      <c r="V19775" t="s">
        <v>33</v>
      </c>
    </row>
    <row r="19776" spans="1:22">
      <c r="A19776" s="4">
        <v>46164</v>
      </c>
      <c r="B19776" t="s">
        <v>13567</v>
      </c>
      <c r="C19776" t="s">
        <v>23</v>
      </c>
      <c r="D19776">
        <v>3</v>
      </c>
      <c r="E19776">
        <v>32000</v>
      </c>
      <c r="F19776">
        <f>Table2[[#This Row],[Đơn Giá Chuẩn]]*Table2[[#This Row],[Tổng số lượng bán]]</f>
        <v>96000</v>
      </c>
      <c r="G19776">
        <v>0</v>
      </c>
      <c r="H19776">
        <f>Table2[[#This Row],[Doanh số bán]]-Table2[[#This Row],[Chiết khấu]]</f>
        <v>96000</v>
      </c>
      <c r="K19776" t="s">
        <v>24</v>
      </c>
      <c r="M19776" t="s">
        <v>25</v>
      </c>
      <c r="N19776" t="s">
        <v>26</v>
      </c>
      <c r="O19776">
        <v>0</v>
      </c>
      <c r="P19776" t="s">
        <v>125</v>
      </c>
      <c r="Q19776" t="s">
        <v>126</v>
      </c>
      <c r="R19776" t="s">
        <v>29</v>
      </c>
      <c r="S19776" t="s">
        <v>30</v>
      </c>
      <c r="T19776" t="s">
        <v>31</v>
      </c>
      <c r="U19776" t="s">
        <v>32</v>
      </c>
      <c r="V19776" t="s">
        <v>33</v>
      </c>
    </row>
    <row r="19777" spans="1:22">
      <c r="A19777" s="4">
        <v>46164</v>
      </c>
      <c r="B19777" t="s">
        <v>13567</v>
      </c>
      <c r="C19777" t="s">
        <v>23</v>
      </c>
      <c r="D19777">
        <v>1</v>
      </c>
      <c r="E19777">
        <v>37000</v>
      </c>
      <c r="F19777">
        <f>Table2[[#This Row],[Đơn Giá Chuẩn]]*Table2[[#This Row],[Tổng số lượng bán]]</f>
        <v>37000</v>
      </c>
      <c r="G19777">
        <v>0</v>
      </c>
      <c r="H19777">
        <f>Table2[[#This Row],[Doanh số bán]]-Table2[[#This Row],[Chiết khấu]]</f>
        <v>37000</v>
      </c>
      <c r="K19777" t="s">
        <v>24</v>
      </c>
      <c r="M19777" t="s">
        <v>25</v>
      </c>
      <c r="N19777" t="s">
        <v>26</v>
      </c>
      <c r="O19777">
        <v>0</v>
      </c>
      <c r="P19777" t="s">
        <v>147</v>
      </c>
      <c r="Q19777" t="s">
        <v>148</v>
      </c>
      <c r="R19777" t="s">
        <v>29</v>
      </c>
      <c r="S19777" t="s">
        <v>59</v>
      </c>
      <c r="T19777" t="s">
        <v>31</v>
      </c>
      <c r="U19777" t="s">
        <v>32</v>
      </c>
      <c r="V19777" t="s">
        <v>33</v>
      </c>
    </row>
    <row r="19778" spans="1:22">
      <c r="A19778" s="4">
        <v>46164</v>
      </c>
      <c r="B19778" t="s">
        <v>13567</v>
      </c>
      <c r="C19778" t="s">
        <v>23</v>
      </c>
      <c r="D19778">
        <v>1</v>
      </c>
      <c r="E19778">
        <v>42000</v>
      </c>
      <c r="F19778">
        <f>Table2[[#This Row],[Đơn Giá Chuẩn]]*Table2[[#This Row],[Tổng số lượng bán]]</f>
        <v>42000</v>
      </c>
      <c r="G19778">
        <v>0</v>
      </c>
      <c r="H19778">
        <f>Table2[[#This Row],[Doanh số bán]]-Table2[[#This Row],[Chiết khấu]]</f>
        <v>42000</v>
      </c>
      <c r="K19778" t="s">
        <v>24</v>
      </c>
      <c r="M19778" t="s">
        <v>25</v>
      </c>
      <c r="N19778" t="s">
        <v>26</v>
      </c>
      <c r="O19778">
        <v>0</v>
      </c>
      <c r="P19778" t="s">
        <v>449</v>
      </c>
      <c r="Q19778" t="s">
        <v>450</v>
      </c>
      <c r="R19778" t="s">
        <v>29</v>
      </c>
      <c r="S19778" t="s">
        <v>30</v>
      </c>
      <c r="T19778" t="s">
        <v>31</v>
      </c>
      <c r="U19778" t="s">
        <v>32</v>
      </c>
      <c r="V19778" t="s">
        <v>33</v>
      </c>
    </row>
    <row r="19779" spans="1:22">
      <c r="A19779" s="4">
        <v>46164</v>
      </c>
      <c r="B19779" t="s">
        <v>13568</v>
      </c>
      <c r="C19779" t="s">
        <v>23</v>
      </c>
      <c r="D19779">
        <v>1</v>
      </c>
      <c r="E19779">
        <v>21000</v>
      </c>
      <c r="F19779">
        <f>Table2[[#This Row],[Đơn Giá Chuẩn]]*Table2[[#This Row],[Tổng số lượng bán]]</f>
        <v>21000</v>
      </c>
      <c r="G19779">
        <v>7037</v>
      </c>
      <c r="H19779">
        <f>Table2[[#This Row],[Doanh số bán]]-Table2[[#This Row],[Chiết khấu]]</f>
        <v>13963</v>
      </c>
      <c r="K19779" t="s">
        <v>24</v>
      </c>
      <c r="M19779" t="s">
        <v>25</v>
      </c>
      <c r="N19779" t="s">
        <v>26</v>
      </c>
      <c r="O19779">
        <v>0</v>
      </c>
      <c r="P19779" t="s">
        <v>27</v>
      </c>
      <c r="Q19779" t="s">
        <v>28</v>
      </c>
      <c r="R19779" t="s">
        <v>29</v>
      </c>
      <c r="S19779" t="s">
        <v>30</v>
      </c>
      <c r="T19779" t="s">
        <v>31</v>
      </c>
      <c r="U19779" t="s">
        <v>32</v>
      </c>
      <c r="V19779" t="s">
        <v>33</v>
      </c>
    </row>
    <row r="19780" spans="1:22">
      <c r="A19780" s="4">
        <v>46164</v>
      </c>
      <c r="B19780" t="s">
        <v>13569</v>
      </c>
      <c r="C19780" t="s">
        <v>23</v>
      </c>
      <c r="D19780">
        <v>1</v>
      </c>
      <c r="E19780">
        <v>21000</v>
      </c>
      <c r="F19780">
        <f>Table2[[#This Row],[Đơn Giá Chuẩn]]*Table2[[#This Row],[Tổng số lượng bán]]</f>
        <v>21000</v>
      </c>
      <c r="G19780">
        <v>0</v>
      </c>
      <c r="H19780">
        <f>Table2[[#This Row],[Doanh số bán]]-Table2[[#This Row],[Chiết khấu]]</f>
        <v>21000</v>
      </c>
      <c r="K19780" t="s">
        <v>24</v>
      </c>
      <c r="M19780" t="s">
        <v>25</v>
      </c>
      <c r="N19780" t="s">
        <v>26</v>
      </c>
      <c r="O19780">
        <v>0</v>
      </c>
      <c r="P19780" t="s">
        <v>27</v>
      </c>
      <c r="Q19780" t="s">
        <v>28</v>
      </c>
      <c r="R19780" t="s">
        <v>29</v>
      </c>
      <c r="S19780" t="s">
        <v>30</v>
      </c>
      <c r="T19780" t="s">
        <v>31</v>
      </c>
      <c r="U19780" t="s">
        <v>32</v>
      </c>
      <c r="V19780" t="s">
        <v>33</v>
      </c>
    </row>
    <row r="19781" spans="1:22">
      <c r="A19781" s="4">
        <v>46164</v>
      </c>
      <c r="B19781" t="s">
        <v>13570</v>
      </c>
      <c r="C19781" t="s">
        <v>23</v>
      </c>
      <c r="D19781">
        <v>2</v>
      </c>
      <c r="E19781">
        <v>32000</v>
      </c>
      <c r="F19781">
        <f>Table2[[#This Row],[Đơn Giá Chuẩn]]*Table2[[#This Row],[Tổng số lượng bán]]</f>
        <v>64000</v>
      </c>
      <c r="G19781">
        <v>22223</v>
      </c>
      <c r="H19781">
        <f>Table2[[#This Row],[Doanh số bán]]-Table2[[#This Row],[Chiết khấu]]</f>
        <v>41777</v>
      </c>
      <c r="K19781" t="s">
        <v>24</v>
      </c>
      <c r="M19781" t="s">
        <v>25</v>
      </c>
      <c r="N19781" t="s">
        <v>26</v>
      </c>
      <c r="O19781">
        <v>0</v>
      </c>
      <c r="P19781" t="s">
        <v>77</v>
      </c>
      <c r="Q19781" t="s">
        <v>78</v>
      </c>
      <c r="R19781" t="s">
        <v>29</v>
      </c>
      <c r="S19781" t="s">
        <v>30</v>
      </c>
      <c r="T19781" t="s">
        <v>31</v>
      </c>
      <c r="U19781" t="s">
        <v>32</v>
      </c>
      <c r="V19781" t="s">
        <v>33</v>
      </c>
    </row>
    <row r="19782" spans="1:22">
      <c r="A19782" s="4">
        <v>46164</v>
      </c>
      <c r="B19782" t="s">
        <v>13570</v>
      </c>
      <c r="C19782" t="s">
        <v>23</v>
      </c>
      <c r="D19782">
        <v>1</v>
      </c>
      <c r="E19782">
        <v>37000</v>
      </c>
      <c r="F19782">
        <f>Table2[[#This Row],[Đơn Giá Chuẩn]]*Table2[[#This Row],[Tổng số lượng bán]]</f>
        <v>37000</v>
      </c>
      <c r="G19782">
        <v>9722</v>
      </c>
      <c r="H19782">
        <f>Table2[[#This Row],[Doanh số bán]]-Table2[[#This Row],[Chiết khấu]]</f>
        <v>27278</v>
      </c>
      <c r="K19782" t="s">
        <v>24</v>
      </c>
      <c r="M19782" t="s">
        <v>25</v>
      </c>
      <c r="N19782" t="s">
        <v>26</v>
      </c>
      <c r="O19782">
        <v>0</v>
      </c>
      <c r="P19782" t="s">
        <v>427</v>
      </c>
      <c r="Q19782" t="s">
        <v>428</v>
      </c>
      <c r="R19782" t="s">
        <v>29</v>
      </c>
      <c r="S19782" t="s">
        <v>68</v>
      </c>
      <c r="T19782" t="s">
        <v>31</v>
      </c>
      <c r="U19782" t="s">
        <v>32</v>
      </c>
      <c r="V19782" t="s">
        <v>33</v>
      </c>
    </row>
    <row r="19783" spans="1:22">
      <c r="A19783" s="4">
        <v>46164</v>
      </c>
      <c r="B19783" t="s">
        <v>13571</v>
      </c>
      <c r="C19783" t="s">
        <v>23</v>
      </c>
      <c r="D19783">
        <v>1</v>
      </c>
      <c r="E19783">
        <v>42000</v>
      </c>
      <c r="F19783">
        <f>Table2[[#This Row],[Đơn Giá Chuẩn]]*Table2[[#This Row],[Tổng số lượng bán]]</f>
        <v>42000</v>
      </c>
      <c r="G19783">
        <v>0</v>
      </c>
      <c r="H19783">
        <f>Table2[[#This Row],[Doanh số bán]]-Table2[[#This Row],[Chiết khấu]]</f>
        <v>42000</v>
      </c>
      <c r="K19783" t="s">
        <v>24</v>
      </c>
      <c r="M19783" t="s">
        <v>25</v>
      </c>
      <c r="N19783" t="s">
        <v>26</v>
      </c>
      <c r="O19783">
        <v>0</v>
      </c>
      <c r="P19783" t="s">
        <v>389</v>
      </c>
      <c r="Q19783" t="s">
        <v>390</v>
      </c>
      <c r="R19783" t="s">
        <v>29</v>
      </c>
      <c r="S19783" t="s">
        <v>56</v>
      </c>
      <c r="T19783" t="s">
        <v>31</v>
      </c>
      <c r="U19783" t="s">
        <v>32</v>
      </c>
      <c r="V19783" t="s">
        <v>33</v>
      </c>
    </row>
    <row r="19784" spans="1:22">
      <c r="A19784" s="4">
        <v>46164</v>
      </c>
      <c r="B19784" t="s">
        <v>13571</v>
      </c>
      <c r="C19784" t="s">
        <v>23</v>
      </c>
      <c r="D19784">
        <v>2</v>
      </c>
      <c r="E19784">
        <v>32000</v>
      </c>
      <c r="F19784">
        <f>Table2[[#This Row],[Đơn Giá Chuẩn]]*Table2[[#This Row],[Tổng số lượng bán]]</f>
        <v>64000</v>
      </c>
      <c r="G19784">
        <v>0</v>
      </c>
      <c r="H19784">
        <f>Table2[[#This Row],[Doanh số bán]]-Table2[[#This Row],[Chiết khấu]]</f>
        <v>64000</v>
      </c>
      <c r="K19784" t="s">
        <v>24</v>
      </c>
      <c r="M19784" t="s">
        <v>25</v>
      </c>
      <c r="N19784" t="s">
        <v>26</v>
      </c>
      <c r="O19784">
        <v>0</v>
      </c>
      <c r="P19784" t="s">
        <v>235</v>
      </c>
      <c r="Q19784" t="s">
        <v>236</v>
      </c>
      <c r="R19784" t="s">
        <v>29</v>
      </c>
      <c r="S19784" t="s">
        <v>59</v>
      </c>
      <c r="T19784" t="s">
        <v>31</v>
      </c>
      <c r="U19784" t="s">
        <v>32</v>
      </c>
      <c r="V19784" t="s">
        <v>33</v>
      </c>
    </row>
    <row r="19785" spans="1:22">
      <c r="A19785" s="4">
        <v>46164</v>
      </c>
      <c r="B19785" t="s">
        <v>13572</v>
      </c>
      <c r="C19785" t="s">
        <v>155</v>
      </c>
      <c r="D19785">
        <v>1</v>
      </c>
      <c r="E19785">
        <v>362000</v>
      </c>
      <c r="F19785">
        <f>Table2[[#This Row],[Đơn Giá Chuẩn]]*Table2[[#This Row],[Tổng số lượng bán]]</f>
        <v>362000</v>
      </c>
      <c r="G19785">
        <v>33333</v>
      </c>
      <c r="H19785">
        <f>Table2[[#This Row],[Doanh số bán]]-Table2[[#This Row],[Chiết khấu]]</f>
        <v>328667</v>
      </c>
      <c r="K19785" t="s">
        <v>24</v>
      </c>
      <c r="M19785" t="s">
        <v>25</v>
      </c>
      <c r="N19785" t="s">
        <v>26</v>
      </c>
      <c r="O19785">
        <v>1</v>
      </c>
      <c r="P19785" t="s">
        <v>12326</v>
      </c>
      <c r="Q19785" t="s">
        <v>12327</v>
      </c>
      <c r="R19785" t="s">
        <v>41</v>
      </c>
      <c r="S19785" t="s">
        <v>42</v>
      </c>
      <c r="T19785" t="s">
        <v>31</v>
      </c>
      <c r="U19785" t="s">
        <v>32</v>
      </c>
      <c r="V19785" t="s">
        <v>33</v>
      </c>
    </row>
    <row r="19786" spans="1:22">
      <c r="A19786" s="4">
        <v>46165</v>
      </c>
      <c r="B19786" t="s">
        <v>13573</v>
      </c>
      <c r="C19786" t="s">
        <v>2568</v>
      </c>
      <c r="D19786">
        <v>10</v>
      </c>
      <c r="E19786">
        <v>232000.00004000001</v>
      </c>
      <c r="F19786">
        <f>Table2[[#This Row],[Đơn Giá Chuẩn]]*Table2[[#This Row],[Tổng số lượng bán]]</f>
        <v>2320000.0004000003</v>
      </c>
      <c r="G19786">
        <v>170370</v>
      </c>
      <c r="H19786">
        <f>Table2[[#This Row],[Doanh số bán]]-Table2[[#This Row],[Chiết khấu]]</f>
        <v>2149630.0004000003</v>
      </c>
      <c r="K19786" t="s">
        <v>2217</v>
      </c>
      <c r="M19786" t="s">
        <v>37</v>
      </c>
      <c r="N19786" t="s">
        <v>26</v>
      </c>
      <c r="O19786">
        <v>10</v>
      </c>
      <c r="P19786" t="s">
        <v>12395</v>
      </c>
      <c r="Q19786" t="s">
        <v>12396</v>
      </c>
      <c r="R19786" t="s">
        <v>41</v>
      </c>
      <c r="S19786" t="s">
        <v>42</v>
      </c>
      <c r="T19786" t="s">
        <v>2943</v>
      </c>
      <c r="U19786" t="s">
        <v>2944</v>
      </c>
      <c r="V19786" t="s">
        <v>45</v>
      </c>
    </row>
    <row r="19787" spans="1:22">
      <c r="A19787" s="4">
        <v>46165</v>
      </c>
      <c r="B19787" t="s">
        <v>13573</v>
      </c>
      <c r="C19787" t="s">
        <v>2568</v>
      </c>
      <c r="D19787">
        <v>1</v>
      </c>
      <c r="E19787">
        <v>0</v>
      </c>
      <c r="F19787">
        <f>Table2[[#This Row],[Đơn Giá Chuẩn]]*Table2[[#This Row],[Tổng số lượng bán]]</f>
        <v>0</v>
      </c>
      <c r="G19787">
        <v>0</v>
      </c>
      <c r="H19787">
        <f>Table2[[#This Row],[Doanh số bán]]-Table2[[#This Row],[Chiết khấu]]</f>
        <v>0</v>
      </c>
      <c r="K19787" t="s">
        <v>2217</v>
      </c>
      <c r="M19787" t="s">
        <v>37</v>
      </c>
      <c r="N19787" t="s">
        <v>26</v>
      </c>
      <c r="O19787">
        <v>1</v>
      </c>
      <c r="P19787" t="s">
        <v>12395</v>
      </c>
      <c r="Q19787" t="s">
        <v>12396</v>
      </c>
      <c r="R19787" t="s">
        <v>41</v>
      </c>
      <c r="S19787" t="s">
        <v>42</v>
      </c>
      <c r="T19787" t="s">
        <v>2943</v>
      </c>
      <c r="U19787" t="s">
        <v>2944</v>
      </c>
      <c r="V19787" t="s">
        <v>45</v>
      </c>
    </row>
    <row r="19788" spans="1:22">
      <c r="A19788" s="4">
        <v>46165</v>
      </c>
      <c r="B19788" t="s">
        <v>13574</v>
      </c>
      <c r="C19788" t="s">
        <v>2568</v>
      </c>
      <c r="D19788">
        <v>20</v>
      </c>
      <c r="E19788">
        <v>252002.72000000003</v>
      </c>
      <c r="F19788">
        <f>Table2[[#This Row],[Đơn Giá Chuẩn]]*Table2[[#This Row],[Tổng số lượng bán]]</f>
        <v>5040054.4000000004</v>
      </c>
      <c r="G19788">
        <v>0</v>
      </c>
      <c r="H19788">
        <f>Table2[[#This Row],[Doanh số bán]]-Table2[[#This Row],[Chiết khấu]]</f>
        <v>5040054.4000000004</v>
      </c>
      <c r="K19788" t="s">
        <v>36</v>
      </c>
      <c r="M19788" t="s">
        <v>37</v>
      </c>
      <c r="N19788" t="s">
        <v>26</v>
      </c>
      <c r="O19788">
        <v>20</v>
      </c>
      <c r="P19788" t="s">
        <v>12332</v>
      </c>
      <c r="Q19788" t="s">
        <v>12333</v>
      </c>
      <c r="R19788" t="s">
        <v>41</v>
      </c>
      <c r="S19788" t="s">
        <v>42</v>
      </c>
      <c r="T19788" t="s">
        <v>2047</v>
      </c>
      <c r="U19788" t="s">
        <v>2048</v>
      </c>
      <c r="V19788" t="s">
        <v>2014</v>
      </c>
    </row>
    <row r="19789" spans="1:22">
      <c r="A19789" s="4">
        <v>46165</v>
      </c>
      <c r="B19789" t="s">
        <v>13574</v>
      </c>
      <c r="C19789" t="s">
        <v>2568</v>
      </c>
      <c r="D19789">
        <v>2</v>
      </c>
      <c r="E19789">
        <v>0</v>
      </c>
      <c r="F19789">
        <f>Table2[[#This Row],[Đơn Giá Chuẩn]]*Table2[[#This Row],[Tổng số lượng bán]]</f>
        <v>0</v>
      </c>
      <c r="G19789">
        <v>0</v>
      </c>
      <c r="H19789">
        <f>Table2[[#This Row],[Doanh số bán]]-Table2[[#This Row],[Chiết khấu]]</f>
        <v>0</v>
      </c>
      <c r="K19789" t="s">
        <v>36</v>
      </c>
      <c r="M19789" t="s">
        <v>37</v>
      </c>
      <c r="N19789" t="s">
        <v>26</v>
      </c>
      <c r="O19789">
        <v>2</v>
      </c>
      <c r="P19789" t="s">
        <v>12332</v>
      </c>
      <c r="Q19789" t="s">
        <v>12333</v>
      </c>
      <c r="R19789" t="s">
        <v>41</v>
      </c>
      <c r="S19789" t="s">
        <v>42</v>
      </c>
      <c r="T19789" t="s">
        <v>2047</v>
      </c>
      <c r="U19789" t="s">
        <v>2048</v>
      </c>
      <c r="V19789" t="s">
        <v>2014</v>
      </c>
    </row>
    <row r="19790" spans="1:22">
      <c r="A19790" s="4">
        <v>46028</v>
      </c>
      <c r="B19790" t="s">
        <v>410</v>
      </c>
      <c r="C19790" t="s">
        <v>83</v>
      </c>
      <c r="D19790">
        <v>1</v>
      </c>
      <c r="E19790">
        <v>322000</v>
      </c>
      <c r="F19790">
        <f>Table2[[#This Row],[Đơn Giá Chuẩn]]*Table2[[#This Row],[Tổng số lượng bán]]</f>
        <v>322000</v>
      </c>
      <c r="G19790">
        <v>4173</v>
      </c>
      <c r="H19790">
        <f>Table2[[#This Row],[Doanh số bán]]-Table2[[#This Row],[Chiết khấu]]</f>
        <v>317827</v>
      </c>
      <c r="K19790" t="s">
        <v>24</v>
      </c>
      <c r="L19790">
        <v>1</v>
      </c>
      <c r="M19790" t="s">
        <v>319</v>
      </c>
      <c r="N19790" t="s">
        <v>26</v>
      </c>
      <c r="O19790">
        <v>1</v>
      </c>
      <c r="P19790" t="s">
        <v>411</v>
      </c>
      <c r="Q19790" t="s">
        <v>412</v>
      </c>
      <c r="R19790" t="s">
        <v>41</v>
      </c>
      <c r="S19790" t="s">
        <v>42</v>
      </c>
      <c r="T19790" t="s">
        <v>320</v>
      </c>
      <c r="U19790" t="s">
        <v>321</v>
      </c>
      <c r="V19790" t="s">
        <v>33</v>
      </c>
    </row>
    <row r="19791" spans="1:22">
      <c r="A19791" s="4">
        <v>46165</v>
      </c>
      <c r="B19791" t="s">
        <v>13575</v>
      </c>
      <c r="C19791" t="s">
        <v>1862</v>
      </c>
      <c r="D19791">
        <v>8</v>
      </c>
      <c r="E19791">
        <v>326000</v>
      </c>
      <c r="F19791">
        <f>Table2[[#This Row],[Đơn Giá Chuẩn]]*Table2[[#This Row],[Tổng số lượng bán]]</f>
        <v>2608000</v>
      </c>
      <c r="G19791">
        <v>0</v>
      </c>
      <c r="H19791">
        <f>Table2[[#This Row],[Doanh số bán]]-Table2[[#This Row],[Chiết khấu]]</f>
        <v>2608000</v>
      </c>
      <c r="K19791" t="s">
        <v>36</v>
      </c>
      <c r="M19791" t="s">
        <v>37</v>
      </c>
      <c r="N19791" t="s">
        <v>26</v>
      </c>
      <c r="O19791">
        <v>2.4</v>
      </c>
      <c r="P19791" t="s">
        <v>1863</v>
      </c>
      <c r="Q19791" t="s">
        <v>1864</v>
      </c>
      <c r="R19791" t="s">
        <v>41</v>
      </c>
      <c r="S19791" t="s">
        <v>42</v>
      </c>
      <c r="T19791" t="s">
        <v>1233</v>
      </c>
      <c r="U19791" t="s">
        <v>1234</v>
      </c>
      <c r="V19791" t="s">
        <v>45</v>
      </c>
    </row>
    <row r="19792" spans="1:22">
      <c r="A19792" s="4">
        <v>46165</v>
      </c>
      <c r="B19792" t="s">
        <v>13576</v>
      </c>
      <c r="C19792" t="s">
        <v>2568</v>
      </c>
      <c r="D19792">
        <v>30</v>
      </c>
      <c r="E19792">
        <v>207696.80000000002</v>
      </c>
      <c r="F19792">
        <f>Table2[[#This Row],[Đơn Giá Chuẩn]]*Table2[[#This Row],[Tổng số lượng bán]]</f>
        <v>6230904.0000000009</v>
      </c>
      <c r="G19792">
        <v>0</v>
      </c>
      <c r="H19792">
        <f>Table2[[#This Row],[Doanh số bán]]-Table2[[#This Row],[Chiết khấu]]</f>
        <v>6230904.0000000009</v>
      </c>
      <c r="K19792" t="s">
        <v>36</v>
      </c>
      <c r="M19792" t="s">
        <v>37</v>
      </c>
      <c r="N19792" t="s">
        <v>26</v>
      </c>
      <c r="O19792">
        <v>30</v>
      </c>
      <c r="P19792" t="s">
        <v>11650</v>
      </c>
      <c r="Q19792" t="s">
        <v>11651</v>
      </c>
      <c r="R19792" t="s">
        <v>41</v>
      </c>
      <c r="S19792" t="s">
        <v>42</v>
      </c>
      <c r="T19792" t="s">
        <v>1233</v>
      </c>
      <c r="U19792" t="s">
        <v>1234</v>
      </c>
      <c r="V19792" t="s">
        <v>45</v>
      </c>
    </row>
    <row r="19793" spans="1:22">
      <c r="A19793" s="4">
        <v>46165</v>
      </c>
      <c r="B19793" t="s">
        <v>13576</v>
      </c>
      <c r="C19793" t="s">
        <v>2568</v>
      </c>
      <c r="D19793">
        <v>20</v>
      </c>
      <c r="E19793">
        <v>221456</v>
      </c>
      <c r="F19793">
        <f>Table2[[#This Row],[Đơn Giá Chuẩn]]*Table2[[#This Row],[Tổng số lượng bán]]</f>
        <v>4429120</v>
      </c>
      <c r="G19793">
        <v>0</v>
      </c>
      <c r="H19793">
        <f>Table2[[#This Row],[Doanh số bán]]-Table2[[#This Row],[Chiết khấu]]</f>
        <v>4429120</v>
      </c>
      <c r="K19793" t="s">
        <v>36</v>
      </c>
      <c r="M19793" t="s">
        <v>37</v>
      </c>
      <c r="N19793" t="s">
        <v>26</v>
      </c>
      <c r="O19793">
        <v>20</v>
      </c>
      <c r="P19793" t="s">
        <v>11893</v>
      </c>
      <c r="Q19793" t="s">
        <v>11894</v>
      </c>
      <c r="R19793" t="s">
        <v>41</v>
      </c>
      <c r="S19793" t="s">
        <v>42</v>
      </c>
      <c r="T19793" t="s">
        <v>1233</v>
      </c>
      <c r="U19793" t="s">
        <v>1234</v>
      </c>
      <c r="V19793" t="s">
        <v>45</v>
      </c>
    </row>
    <row r="19794" spans="1:22">
      <c r="A19794" s="4">
        <v>46165</v>
      </c>
      <c r="B19794" t="s">
        <v>13577</v>
      </c>
      <c r="C19794" t="s">
        <v>2568</v>
      </c>
      <c r="D19794">
        <v>10</v>
      </c>
      <c r="E19794">
        <v>251999.99948000003</v>
      </c>
      <c r="F19794">
        <f>Table2[[#This Row],[Đơn Giá Chuẩn]]*Table2[[#This Row],[Tổng số lượng bán]]</f>
        <v>2519999.9948000005</v>
      </c>
      <c r="G19794">
        <v>185185</v>
      </c>
      <c r="H19794">
        <f>Table2[[#This Row],[Doanh số bán]]-Table2[[#This Row],[Chiết khấu]]</f>
        <v>2334814.9948000005</v>
      </c>
      <c r="K19794" t="s">
        <v>2217</v>
      </c>
      <c r="M19794" t="s">
        <v>37</v>
      </c>
      <c r="N19794" t="s">
        <v>26</v>
      </c>
      <c r="O19794">
        <v>10</v>
      </c>
      <c r="P19794" t="s">
        <v>12332</v>
      </c>
      <c r="Q19794" t="s">
        <v>12333</v>
      </c>
      <c r="R19794" t="s">
        <v>41</v>
      </c>
      <c r="S19794" t="s">
        <v>42</v>
      </c>
      <c r="T19794" t="s">
        <v>2688</v>
      </c>
      <c r="U19794" t="s">
        <v>2689</v>
      </c>
      <c r="V19794" t="s">
        <v>45</v>
      </c>
    </row>
    <row r="19795" spans="1:22">
      <c r="A19795" s="4">
        <v>46165</v>
      </c>
      <c r="B19795" t="s">
        <v>13577</v>
      </c>
      <c r="C19795" t="s">
        <v>2568</v>
      </c>
      <c r="D19795">
        <v>1</v>
      </c>
      <c r="E19795">
        <v>0</v>
      </c>
      <c r="F19795">
        <f>Table2[[#This Row],[Đơn Giá Chuẩn]]*Table2[[#This Row],[Tổng số lượng bán]]</f>
        <v>0</v>
      </c>
      <c r="G19795">
        <v>0</v>
      </c>
      <c r="H19795">
        <f>Table2[[#This Row],[Doanh số bán]]-Table2[[#This Row],[Chiết khấu]]</f>
        <v>0</v>
      </c>
      <c r="K19795" t="s">
        <v>2217</v>
      </c>
      <c r="M19795" t="s">
        <v>37</v>
      </c>
      <c r="N19795" t="s">
        <v>26</v>
      </c>
      <c r="O19795">
        <v>1</v>
      </c>
      <c r="P19795" t="s">
        <v>12332</v>
      </c>
      <c r="Q19795" t="s">
        <v>12333</v>
      </c>
      <c r="R19795" t="s">
        <v>41</v>
      </c>
      <c r="S19795" t="s">
        <v>42</v>
      </c>
      <c r="T19795" t="s">
        <v>2688</v>
      </c>
      <c r="U19795" t="s">
        <v>2689</v>
      </c>
      <c r="V19795" t="s">
        <v>45</v>
      </c>
    </row>
    <row r="19796" spans="1:22">
      <c r="A19796" s="4">
        <v>46165</v>
      </c>
      <c r="B19796" t="s">
        <v>13578</v>
      </c>
      <c r="C19796" t="s">
        <v>2568</v>
      </c>
      <c r="D19796">
        <v>10</v>
      </c>
      <c r="E19796">
        <v>241999.99976000004</v>
      </c>
      <c r="F19796">
        <f>Table2[[#This Row],[Đơn Giá Chuẩn]]*Table2[[#This Row],[Tổng số lượng bán]]</f>
        <v>2419999.9976000004</v>
      </c>
      <c r="G19796">
        <v>177778</v>
      </c>
      <c r="H19796">
        <f>Table2[[#This Row],[Doanh số bán]]-Table2[[#This Row],[Chiết khấu]]</f>
        <v>2242221.9976000004</v>
      </c>
      <c r="K19796" t="s">
        <v>2217</v>
      </c>
      <c r="M19796" t="s">
        <v>37</v>
      </c>
      <c r="N19796" t="s">
        <v>26</v>
      </c>
      <c r="O19796">
        <v>10</v>
      </c>
      <c r="P19796" t="s">
        <v>11893</v>
      </c>
      <c r="Q19796" t="s">
        <v>11894</v>
      </c>
      <c r="R19796" t="s">
        <v>41</v>
      </c>
      <c r="S19796" t="s">
        <v>42</v>
      </c>
      <c r="T19796" t="s">
        <v>2393</v>
      </c>
      <c r="U19796" t="s">
        <v>2394</v>
      </c>
      <c r="V19796" t="s">
        <v>2271</v>
      </c>
    </row>
    <row r="19797" spans="1:22">
      <c r="A19797" s="4">
        <v>46165</v>
      </c>
      <c r="B19797" t="s">
        <v>13578</v>
      </c>
      <c r="C19797" t="s">
        <v>2568</v>
      </c>
      <c r="D19797">
        <v>20</v>
      </c>
      <c r="E19797">
        <v>251999.99948000003</v>
      </c>
      <c r="F19797">
        <f>Table2[[#This Row],[Đơn Giá Chuẩn]]*Table2[[#This Row],[Tổng số lượng bán]]</f>
        <v>5039999.9896000009</v>
      </c>
      <c r="G19797">
        <v>370370</v>
      </c>
      <c r="H19797">
        <f>Table2[[#This Row],[Doanh số bán]]-Table2[[#This Row],[Chiết khấu]]</f>
        <v>4669629.9896000009</v>
      </c>
      <c r="K19797" t="s">
        <v>2217</v>
      </c>
      <c r="M19797" t="s">
        <v>37</v>
      </c>
      <c r="N19797" t="s">
        <v>26</v>
      </c>
      <c r="O19797">
        <v>20</v>
      </c>
      <c r="P19797" t="s">
        <v>12332</v>
      </c>
      <c r="Q19797" t="s">
        <v>12333</v>
      </c>
      <c r="R19797" t="s">
        <v>41</v>
      </c>
      <c r="S19797" t="s">
        <v>42</v>
      </c>
      <c r="T19797" t="s">
        <v>2393</v>
      </c>
      <c r="U19797" t="s">
        <v>2394</v>
      </c>
      <c r="V19797" t="s">
        <v>2271</v>
      </c>
    </row>
    <row r="19798" spans="1:22">
      <c r="A19798" s="4">
        <v>46165</v>
      </c>
      <c r="B19798" t="s">
        <v>13578</v>
      </c>
      <c r="C19798" t="s">
        <v>2568</v>
      </c>
      <c r="D19798">
        <v>2</v>
      </c>
      <c r="E19798">
        <v>701999.99984000006</v>
      </c>
      <c r="F19798">
        <f>Table2[[#This Row],[Đơn Giá Chuẩn]]*Table2[[#This Row],[Tổng số lượng bán]]</f>
        <v>1403999.9996800001</v>
      </c>
      <c r="G19798">
        <v>103704</v>
      </c>
      <c r="H19798">
        <f>Table2[[#This Row],[Doanh số bán]]-Table2[[#This Row],[Chiết khấu]]</f>
        <v>1300295.9996800001</v>
      </c>
      <c r="K19798" t="s">
        <v>2217</v>
      </c>
      <c r="M19798" t="s">
        <v>37</v>
      </c>
      <c r="N19798" t="s">
        <v>26</v>
      </c>
      <c r="O19798">
        <v>0.5</v>
      </c>
      <c r="P19798" t="s">
        <v>12392</v>
      </c>
      <c r="Q19798" t="s">
        <v>12393</v>
      </c>
      <c r="R19798" t="s">
        <v>41</v>
      </c>
      <c r="S19798" t="s">
        <v>42</v>
      </c>
      <c r="T19798" t="s">
        <v>2393</v>
      </c>
      <c r="U19798" t="s">
        <v>2394</v>
      </c>
      <c r="V19798" t="s">
        <v>2271</v>
      </c>
    </row>
    <row r="19799" spans="1:22">
      <c r="A19799" s="4">
        <v>46165</v>
      </c>
      <c r="B19799" t="s">
        <v>13578</v>
      </c>
      <c r="C19799" t="s">
        <v>2568</v>
      </c>
      <c r="D19799">
        <v>2</v>
      </c>
      <c r="E19799">
        <v>311999.99996000004</v>
      </c>
      <c r="F19799">
        <f>Table2[[#This Row],[Đơn Giá Chuẩn]]*Table2[[#This Row],[Tổng số lượng bán]]</f>
        <v>623999.99992000009</v>
      </c>
      <c r="G19799">
        <v>45926</v>
      </c>
      <c r="H19799">
        <f>Table2[[#This Row],[Doanh số bán]]-Table2[[#This Row],[Chiết khấu]]</f>
        <v>578073.99992000009</v>
      </c>
      <c r="K19799" t="s">
        <v>2217</v>
      </c>
      <c r="M19799" t="s">
        <v>37</v>
      </c>
      <c r="N19799" t="s">
        <v>26</v>
      </c>
      <c r="O19799">
        <v>2</v>
      </c>
      <c r="P19799" t="s">
        <v>12330</v>
      </c>
      <c r="Q19799" t="s">
        <v>12331</v>
      </c>
      <c r="R19799" t="s">
        <v>41</v>
      </c>
      <c r="S19799" t="s">
        <v>42</v>
      </c>
      <c r="T19799" t="s">
        <v>2393</v>
      </c>
      <c r="U19799" t="s">
        <v>2394</v>
      </c>
      <c r="V19799" t="s">
        <v>2271</v>
      </c>
    </row>
    <row r="19800" spans="1:22">
      <c r="A19800" s="4">
        <v>46165</v>
      </c>
      <c r="B19800" t="s">
        <v>13579</v>
      </c>
      <c r="C19800" t="s">
        <v>2568</v>
      </c>
      <c r="D19800">
        <v>10</v>
      </c>
      <c r="E19800">
        <v>241999.99976000004</v>
      </c>
      <c r="F19800">
        <f>Table2[[#This Row],[Đơn Giá Chuẩn]]*Table2[[#This Row],[Tổng số lượng bán]]</f>
        <v>2419999.9976000004</v>
      </c>
      <c r="G19800">
        <v>177778</v>
      </c>
      <c r="H19800">
        <f>Table2[[#This Row],[Doanh số bán]]-Table2[[#This Row],[Chiết khấu]]</f>
        <v>2242221.9976000004</v>
      </c>
      <c r="K19800" t="s">
        <v>2217</v>
      </c>
      <c r="M19800" t="s">
        <v>37</v>
      </c>
      <c r="N19800" t="s">
        <v>26</v>
      </c>
      <c r="O19800">
        <v>10</v>
      </c>
      <c r="P19800" t="s">
        <v>11893</v>
      </c>
      <c r="Q19800" t="s">
        <v>11894</v>
      </c>
      <c r="R19800" t="s">
        <v>41</v>
      </c>
      <c r="S19800" t="s">
        <v>42</v>
      </c>
      <c r="T19800" t="s">
        <v>2393</v>
      </c>
      <c r="U19800" t="s">
        <v>2394</v>
      </c>
      <c r="V19800" t="s">
        <v>2271</v>
      </c>
    </row>
    <row r="19801" spans="1:22">
      <c r="A19801" s="4">
        <v>46165</v>
      </c>
      <c r="B19801" t="s">
        <v>13579</v>
      </c>
      <c r="C19801" t="s">
        <v>2568</v>
      </c>
      <c r="D19801">
        <v>1</v>
      </c>
      <c r="E19801">
        <v>0</v>
      </c>
      <c r="F19801">
        <f>Table2[[#This Row],[Đơn Giá Chuẩn]]*Table2[[#This Row],[Tổng số lượng bán]]</f>
        <v>0</v>
      </c>
      <c r="G19801">
        <v>0</v>
      </c>
      <c r="H19801">
        <f>Table2[[#This Row],[Doanh số bán]]-Table2[[#This Row],[Chiết khấu]]</f>
        <v>0</v>
      </c>
      <c r="K19801" t="s">
        <v>2217</v>
      </c>
      <c r="M19801" t="s">
        <v>37</v>
      </c>
      <c r="N19801" t="s">
        <v>26</v>
      </c>
      <c r="O19801">
        <v>1</v>
      </c>
      <c r="P19801" t="s">
        <v>11893</v>
      </c>
      <c r="Q19801" t="s">
        <v>11894</v>
      </c>
      <c r="R19801" t="s">
        <v>41</v>
      </c>
      <c r="S19801" t="s">
        <v>42</v>
      </c>
      <c r="T19801" t="s">
        <v>2393</v>
      </c>
      <c r="U19801" t="s">
        <v>2394</v>
      </c>
      <c r="V19801" t="s">
        <v>2271</v>
      </c>
    </row>
    <row r="19802" spans="1:22">
      <c r="A19802" s="4">
        <v>46165</v>
      </c>
      <c r="B19802" t="s">
        <v>13580</v>
      </c>
      <c r="C19802" t="s">
        <v>1862</v>
      </c>
      <c r="D19802">
        <v>1</v>
      </c>
      <c r="E19802">
        <v>192000.00008000003</v>
      </c>
      <c r="F19802">
        <f>Table2[[#This Row],[Đơn Giá Chuẩn]]*Table2[[#This Row],[Tổng số lượng bán]]</f>
        <v>192000.00008000003</v>
      </c>
      <c r="G19802">
        <v>15833</v>
      </c>
      <c r="H19802">
        <f>Table2[[#This Row],[Doanh số bán]]-Table2[[#This Row],[Chiết khấu]]</f>
        <v>176167.00008000003</v>
      </c>
      <c r="K19802" t="s">
        <v>50</v>
      </c>
      <c r="M19802" t="s">
        <v>37</v>
      </c>
      <c r="N19802" t="s">
        <v>50</v>
      </c>
      <c r="O19802">
        <v>0.1</v>
      </c>
      <c r="P19802" t="s">
        <v>325</v>
      </c>
      <c r="Q19802" t="s">
        <v>326</v>
      </c>
      <c r="R19802" t="s">
        <v>41</v>
      </c>
      <c r="S19802" t="s">
        <v>42</v>
      </c>
      <c r="T19802" t="s">
        <v>74</v>
      </c>
      <c r="U19802" t="s">
        <v>75</v>
      </c>
      <c r="V19802" t="s">
        <v>50</v>
      </c>
    </row>
    <row r="19803" spans="1:22">
      <c r="A19803" s="4">
        <v>46165</v>
      </c>
      <c r="B19803" t="s">
        <v>13580</v>
      </c>
      <c r="C19803" t="s">
        <v>155</v>
      </c>
      <c r="D19803">
        <v>1</v>
      </c>
      <c r="E19803">
        <v>167165.00048000002</v>
      </c>
      <c r="F19803">
        <f>Table2[[#This Row],[Đơn Giá Chuẩn]]*Table2[[#This Row],[Tổng số lượng bán]]</f>
        <v>167165.00048000002</v>
      </c>
      <c r="G19803">
        <v>13763</v>
      </c>
      <c r="H19803">
        <f>Table2[[#This Row],[Doanh số bán]]-Table2[[#This Row],[Chiết khấu]]</f>
        <v>153402.00048000002</v>
      </c>
      <c r="K19803" t="s">
        <v>50</v>
      </c>
      <c r="M19803" t="s">
        <v>37</v>
      </c>
      <c r="N19803" t="s">
        <v>50</v>
      </c>
      <c r="O19803">
        <v>0.2</v>
      </c>
      <c r="P19803" t="s">
        <v>156</v>
      </c>
      <c r="Q19803" t="s">
        <v>157</v>
      </c>
      <c r="R19803" t="s">
        <v>107</v>
      </c>
      <c r="S19803" t="s">
        <v>108</v>
      </c>
      <c r="T19803" t="s">
        <v>74</v>
      </c>
      <c r="U19803" t="s">
        <v>75</v>
      </c>
      <c r="V19803" t="s">
        <v>50</v>
      </c>
    </row>
    <row r="19804" spans="1:22">
      <c r="A19804" s="4">
        <v>46165</v>
      </c>
      <c r="B19804" t="s">
        <v>13580</v>
      </c>
      <c r="C19804" t="s">
        <v>1862</v>
      </c>
      <c r="D19804">
        <v>1</v>
      </c>
      <c r="E19804">
        <v>55899.999560000004</v>
      </c>
      <c r="F19804">
        <f>Table2[[#This Row],[Đơn Giá Chuẩn]]*Table2[[#This Row],[Tổng số lượng bán]]</f>
        <v>55899.999560000004</v>
      </c>
      <c r="G19804">
        <v>4492</v>
      </c>
      <c r="H19804">
        <f>Table2[[#This Row],[Doanh số bán]]-Table2[[#This Row],[Chiết khấu]]</f>
        <v>51407.999560000004</v>
      </c>
      <c r="K19804" t="s">
        <v>50</v>
      </c>
      <c r="M19804" t="s">
        <v>37</v>
      </c>
      <c r="N19804" t="s">
        <v>50</v>
      </c>
      <c r="O19804">
        <v>0.12</v>
      </c>
      <c r="P19804" t="s">
        <v>586</v>
      </c>
      <c r="Q19804" t="s">
        <v>587</v>
      </c>
      <c r="R19804" t="s">
        <v>107</v>
      </c>
      <c r="S19804" t="s">
        <v>108</v>
      </c>
      <c r="T19804" t="s">
        <v>74</v>
      </c>
      <c r="U19804" t="s">
        <v>75</v>
      </c>
      <c r="V19804" t="s">
        <v>50</v>
      </c>
    </row>
    <row r="19805" spans="1:22">
      <c r="A19805" s="4">
        <v>46165</v>
      </c>
      <c r="B19805" t="s">
        <v>13581</v>
      </c>
      <c r="C19805" t="s">
        <v>1862</v>
      </c>
      <c r="D19805">
        <v>2</v>
      </c>
      <c r="E19805">
        <v>55899.999560000004</v>
      </c>
      <c r="F19805">
        <f>Table2[[#This Row],[Đơn Giá Chuẩn]]*Table2[[#This Row],[Tổng số lượng bán]]</f>
        <v>111799.99912000001</v>
      </c>
      <c r="G19805">
        <v>8983</v>
      </c>
      <c r="H19805">
        <f>Table2[[#This Row],[Doanh số bán]]-Table2[[#This Row],[Chiết khấu]]</f>
        <v>102816.99912000001</v>
      </c>
      <c r="K19805" t="s">
        <v>50</v>
      </c>
      <c r="M19805" t="s">
        <v>37</v>
      </c>
      <c r="N19805" t="s">
        <v>50</v>
      </c>
      <c r="O19805">
        <v>0.24</v>
      </c>
      <c r="P19805" t="s">
        <v>588</v>
      </c>
      <c r="Q19805" t="s">
        <v>589</v>
      </c>
      <c r="R19805" t="s">
        <v>107</v>
      </c>
      <c r="S19805" t="s">
        <v>108</v>
      </c>
      <c r="T19805" t="s">
        <v>74</v>
      </c>
      <c r="U19805" t="s">
        <v>75</v>
      </c>
      <c r="V19805" t="s">
        <v>50</v>
      </c>
    </row>
    <row r="19806" spans="1:22">
      <c r="A19806" s="4">
        <v>46165</v>
      </c>
      <c r="B19806" t="s">
        <v>13582</v>
      </c>
      <c r="C19806" t="s">
        <v>1862</v>
      </c>
      <c r="D19806">
        <v>1</v>
      </c>
      <c r="E19806">
        <v>55899.999560000004</v>
      </c>
      <c r="F19806">
        <f>Table2[[#This Row],[Đơn Giá Chuẩn]]*Table2[[#This Row],[Tổng số lượng bán]]</f>
        <v>55899.999560000004</v>
      </c>
      <c r="G19806">
        <v>4492</v>
      </c>
      <c r="H19806">
        <f>Table2[[#This Row],[Doanh số bán]]-Table2[[#This Row],[Chiết khấu]]</f>
        <v>51407.999560000004</v>
      </c>
      <c r="K19806" t="s">
        <v>50</v>
      </c>
      <c r="M19806" t="s">
        <v>37</v>
      </c>
      <c r="N19806" t="s">
        <v>50</v>
      </c>
      <c r="O19806">
        <v>0.12</v>
      </c>
      <c r="P19806" t="s">
        <v>588</v>
      </c>
      <c r="Q19806" t="s">
        <v>589</v>
      </c>
      <c r="R19806" t="s">
        <v>107</v>
      </c>
      <c r="S19806" t="s">
        <v>108</v>
      </c>
      <c r="T19806" t="s">
        <v>74</v>
      </c>
      <c r="U19806" t="s">
        <v>75</v>
      </c>
      <c r="V19806" t="s">
        <v>50</v>
      </c>
    </row>
    <row r="19807" spans="1:22">
      <c r="A19807" s="4">
        <v>46165</v>
      </c>
      <c r="B19807" t="s">
        <v>13583</v>
      </c>
      <c r="C19807" t="s">
        <v>1862</v>
      </c>
      <c r="D19807">
        <v>1</v>
      </c>
      <c r="E19807">
        <v>51499.999640000002</v>
      </c>
      <c r="F19807">
        <f>Table2[[#This Row],[Đơn Giá Chuẩn]]*Table2[[#This Row],[Tổng số lượng bán]]</f>
        <v>51499.999640000002</v>
      </c>
      <c r="G19807">
        <v>4125</v>
      </c>
      <c r="H19807">
        <f>Table2[[#This Row],[Doanh số bán]]-Table2[[#This Row],[Chiết khấu]]</f>
        <v>47374.999640000002</v>
      </c>
      <c r="K19807" t="s">
        <v>50</v>
      </c>
      <c r="M19807" t="s">
        <v>37</v>
      </c>
      <c r="N19807" t="s">
        <v>50</v>
      </c>
      <c r="O19807">
        <v>0.12</v>
      </c>
      <c r="P19807" t="s">
        <v>520</v>
      </c>
      <c r="Q19807" t="s">
        <v>521</v>
      </c>
      <c r="R19807" t="s">
        <v>107</v>
      </c>
      <c r="S19807" t="s">
        <v>108</v>
      </c>
      <c r="T19807" t="s">
        <v>74</v>
      </c>
      <c r="U19807" t="s">
        <v>75</v>
      </c>
      <c r="V19807" t="s">
        <v>50</v>
      </c>
    </row>
    <row r="19808" spans="1:22">
      <c r="A19808" s="4">
        <v>46165</v>
      </c>
      <c r="B19808" t="s">
        <v>13584</v>
      </c>
      <c r="C19808" t="s">
        <v>155</v>
      </c>
      <c r="D19808">
        <v>1</v>
      </c>
      <c r="E19808">
        <v>167165.00048000002</v>
      </c>
      <c r="F19808">
        <f>Table2[[#This Row],[Đơn Giá Chuẩn]]*Table2[[#This Row],[Tổng số lượng bán]]</f>
        <v>167165.00048000002</v>
      </c>
      <c r="G19808">
        <v>13763</v>
      </c>
      <c r="H19808">
        <f>Table2[[#This Row],[Doanh số bán]]-Table2[[#This Row],[Chiết khấu]]</f>
        <v>153402.00048000002</v>
      </c>
      <c r="K19808" t="s">
        <v>50</v>
      </c>
      <c r="M19808" t="s">
        <v>37</v>
      </c>
      <c r="N19808" t="s">
        <v>50</v>
      </c>
      <c r="O19808">
        <v>0.2</v>
      </c>
      <c r="P19808" t="s">
        <v>156</v>
      </c>
      <c r="Q19808" t="s">
        <v>157</v>
      </c>
      <c r="R19808" t="s">
        <v>107</v>
      </c>
      <c r="S19808" t="s">
        <v>108</v>
      </c>
      <c r="T19808" t="s">
        <v>74</v>
      </c>
      <c r="U19808" t="s">
        <v>75</v>
      </c>
      <c r="V19808" t="s">
        <v>50</v>
      </c>
    </row>
    <row r="19809" spans="1:22">
      <c r="A19809" s="4">
        <v>46035</v>
      </c>
      <c r="B19809" t="s">
        <v>548</v>
      </c>
      <c r="C19809" t="s">
        <v>83</v>
      </c>
      <c r="D19809">
        <v>1</v>
      </c>
      <c r="E19809">
        <v>322000</v>
      </c>
      <c r="F19809">
        <f>Table2[[#This Row],[Đơn Giá Chuẩn]]*Table2[[#This Row],[Tổng số lượng bán]]</f>
        <v>322000</v>
      </c>
      <c r="G19809">
        <v>0</v>
      </c>
      <c r="H19809">
        <f>Table2[[#This Row],[Doanh số bán]]-Table2[[#This Row],[Chiết khấu]]</f>
        <v>322000</v>
      </c>
      <c r="K19809" t="s">
        <v>24</v>
      </c>
      <c r="L19809">
        <v>1</v>
      </c>
      <c r="M19809" t="s">
        <v>319</v>
      </c>
      <c r="N19809" t="s">
        <v>26</v>
      </c>
      <c r="O19809">
        <v>1</v>
      </c>
      <c r="P19809" t="s">
        <v>411</v>
      </c>
      <c r="Q19809" t="s">
        <v>412</v>
      </c>
      <c r="R19809" t="s">
        <v>41</v>
      </c>
      <c r="S19809" t="s">
        <v>42</v>
      </c>
      <c r="T19809" t="s">
        <v>320</v>
      </c>
      <c r="U19809" t="s">
        <v>321</v>
      </c>
      <c r="V19809" t="s">
        <v>33</v>
      </c>
    </row>
    <row r="19810" spans="1:22">
      <c r="A19810" s="4">
        <v>46165</v>
      </c>
      <c r="B19810" t="s">
        <v>13586</v>
      </c>
      <c r="C19810" t="s">
        <v>2568</v>
      </c>
      <c r="D19810">
        <v>1</v>
      </c>
      <c r="E19810">
        <v>464000.00024000002</v>
      </c>
      <c r="F19810">
        <f>Table2[[#This Row],[Đơn Giá Chuẩn]]*Table2[[#This Row],[Tổng số lượng bán]]</f>
        <v>464000.00024000002</v>
      </c>
      <c r="G19810">
        <v>0</v>
      </c>
      <c r="H19810">
        <f>Table2[[#This Row],[Doanh số bán]]-Table2[[#This Row],[Chiết khấu]]</f>
        <v>464000.00024000002</v>
      </c>
      <c r="K19810" t="s">
        <v>50</v>
      </c>
      <c r="M19810" t="s">
        <v>37</v>
      </c>
      <c r="N19810" t="s">
        <v>50</v>
      </c>
      <c r="O19810">
        <v>1</v>
      </c>
      <c r="P19810" t="s">
        <v>12322</v>
      </c>
      <c r="Q19810" t="s">
        <v>12323</v>
      </c>
      <c r="R19810" t="s">
        <v>41</v>
      </c>
      <c r="S19810" t="s">
        <v>42</v>
      </c>
      <c r="T19810" t="s">
        <v>74</v>
      </c>
      <c r="U19810" t="s">
        <v>75</v>
      </c>
      <c r="V19810" t="s">
        <v>50</v>
      </c>
    </row>
    <row r="19811" spans="1:22">
      <c r="A19811" s="4">
        <v>46165</v>
      </c>
      <c r="B19811" t="s">
        <v>13587</v>
      </c>
      <c r="C19811" t="s">
        <v>155</v>
      </c>
      <c r="D19811">
        <v>1</v>
      </c>
      <c r="E19811">
        <v>167165.00048000002</v>
      </c>
      <c r="F19811">
        <f>Table2[[#This Row],[Đơn Giá Chuẩn]]*Table2[[#This Row],[Tổng số lượng bán]]</f>
        <v>167165.00048000002</v>
      </c>
      <c r="G19811">
        <v>13763</v>
      </c>
      <c r="H19811">
        <f>Table2[[#This Row],[Doanh số bán]]-Table2[[#This Row],[Chiết khấu]]</f>
        <v>153402.00048000002</v>
      </c>
      <c r="K19811" t="s">
        <v>50</v>
      </c>
      <c r="M19811" t="s">
        <v>37</v>
      </c>
      <c r="N19811" t="s">
        <v>50</v>
      </c>
      <c r="O19811">
        <v>0.2</v>
      </c>
      <c r="P19811" t="s">
        <v>156</v>
      </c>
      <c r="Q19811" t="s">
        <v>157</v>
      </c>
      <c r="R19811" t="s">
        <v>107</v>
      </c>
      <c r="S19811" t="s">
        <v>108</v>
      </c>
      <c r="T19811" t="s">
        <v>74</v>
      </c>
      <c r="U19811" t="s">
        <v>75</v>
      </c>
      <c r="V19811" t="s">
        <v>50</v>
      </c>
    </row>
    <row r="19812" spans="1:22">
      <c r="A19812" s="4">
        <v>46165</v>
      </c>
      <c r="B19812" t="s">
        <v>13588</v>
      </c>
      <c r="C19812" t="s">
        <v>155</v>
      </c>
      <c r="D19812">
        <v>10</v>
      </c>
      <c r="E19812">
        <v>167165.00048000002</v>
      </c>
      <c r="F19812">
        <f>Table2[[#This Row],[Đơn Giá Chuẩn]]*Table2[[#This Row],[Tổng số lượng bán]]</f>
        <v>1671650.0048000002</v>
      </c>
      <c r="G19812">
        <v>137630</v>
      </c>
      <c r="H19812">
        <f>Table2[[#This Row],[Doanh số bán]]-Table2[[#This Row],[Chiết khấu]]</f>
        <v>1534020.0048000002</v>
      </c>
      <c r="K19812" t="s">
        <v>50</v>
      </c>
      <c r="M19812" t="s">
        <v>37</v>
      </c>
      <c r="N19812" t="s">
        <v>50</v>
      </c>
      <c r="O19812">
        <v>2</v>
      </c>
      <c r="P19812" t="s">
        <v>156</v>
      </c>
      <c r="Q19812" t="s">
        <v>157</v>
      </c>
      <c r="R19812" t="s">
        <v>107</v>
      </c>
      <c r="S19812" t="s">
        <v>108</v>
      </c>
      <c r="T19812" t="s">
        <v>74</v>
      </c>
      <c r="U19812" t="s">
        <v>75</v>
      </c>
      <c r="V19812" t="s">
        <v>50</v>
      </c>
    </row>
    <row r="19813" spans="1:22">
      <c r="A19813" s="4">
        <v>46165</v>
      </c>
      <c r="B19813" t="s">
        <v>13589</v>
      </c>
      <c r="C19813" t="s">
        <v>2568</v>
      </c>
      <c r="D19813">
        <v>1</v>
      </c>
      <c r="E19813">
        <v>398000.00036000006</v>
      </c>
      <c r="F19813">
        <f>Table2[[#This Row],[Đơn Giá Chuẩn]]*Table2[[#This Row],[Tổng số lượng bán]]</f>
        <v>398000.00036000006</v>
      </c>
      <c r="G19813">
        <v>0</v>
      </c>
      <c r="H19813">
        <f>Table2[[#This Row],[Doanh số bán]]-Table2[[#This Row],[Chiết khấu]]</f>
        <v>398000.00036000006</v>
      </c>
      <c r="K19813" t="s">
        <v>50</v>
      </c>
      <c r="M19813" t="s">
        <v>37</v>
      </c>
      <c r="N19813" t="s">
        <v>50</v>
      </c>
      <c r="O19813">
        <v>1</v>
      </c>
      <c r="P19813" t="s">
        <v>12326</v>
      </c>
      <c r="Q19813" t="s">
        <v>12327</v>
      </c>
      <c r="R19813" t="s">
        <v>41</v>
      </c>
      <c r="S19813" t="s">
        <v>42</v>
      </c>
      <c r="T19813" t="s">
        <v>74</v>
      </c>
      <c r="U19813" t="s">
        <v>75</v>
      </c>
      <c r="V19813" t="s">
        <v>50</v>
      </c>
    </row>
    <row r="19814" spans="1:22">
      <c r="A19814" s="4">
        <v>46165</v>
      </c>
      <c r="B19814" t="s">
        <v>13590</v>
      </c>
      <c r="C19814" t="s">
        <v>1862</v>
      </c>
      <c r="D19814">
        <v>1</v>
      </c>
      <c r="E19814">
        <v>192000.00008000003</v>
      </c>
      <c r="F19814">
        <f>Table2[[#This Row],[Đơn Giá Chuẩn]]*Table2[[#This Row],[Tổng số lượng bán]]</f>
        <v>192000.00008000003</v>
      </c>
      <c r="G19814">
        <v>15833</v>
      </c>
      <c r="H19814">
        <f>Table2[[#This Row],[Doanh số bán]]-Table2[[#This Row],[Chiết khấu]]</f>
        <v>176167.00008000003</v>
      </c>
      <c r="K19814" t="s">
        <v>50</v>
      </c>
      <c r="M19814" t="s">
        <v>37</v>
      </c>
      <c r="N19814" t="s">
        <v>50</v>
      </c>
      <c r="O19814">
        <v>0.1</v>
      </c>
      <c r="P19814" t="s">
        <v>325</v>
      </c>
      <c r="Q19814" t="s">
        <v>326</v>
      </c>
      <c r="R19814" t="s">
        <v>41</v>
      </c>
      <c r="S19814" t="s">
        <v>42</v>
      </c>
      <c r="T19814" t="s">
        <v>74</v>
      </c>
      <c r="U19814" t="s">
        <v>75</v>
      </c>
      <c r="V19814" t="s">
        <v>50</v>
      </c>
    </row>
    <row r="19815" spans="1:22">
      <c r="A19815" s="4">
        <v>46036</v>
      </c>
      <c r="B19815" t="s">
        <v>559</v>
      </c>
      <c r="C19815" t="s">
        <v>83</v>
      </c>
      <c r="D19815">
        <v>2</v>
      </c>
      <c r="E19815">
        <v>322000</v>
      </c>
      <c r="F19815">
        <f>Table2[[#This Row],[Đơn Giá Chuẩn]]*Table2[[#This Row],[Tổng số lượng bán]]</f>
        <v>644000</v>
      </c>
      <c r="G19815">
        <v>0</v>
      </c>
      <c r="H19815">
        <f>Table2[[#This Row],[Doanh số bán]]-Table2[[#This Row],[Chiết khấu]]</f>
        <v>644000</v>
      </c>
      <c r="K19815" t="s">
        <v>24</v>
      </c>
      <c r="L19815">
        <v>1</v>
      </c>
      <c r="M19815" t="s">
        <v>319</v>
      </c>
      <c r="N19815" t="s">
        <v>26</v>
      </c>
      <c r="O19815">
        <v>2</v>
      </c>
      <c r="P19815" t="s">
        <v>411</v>
      </c>
      <c r="Q19815" t="s">
        <v>412</v>
      </c>
      <c r="R19815" t="s">
        <v>41</v>
      </c>
      <c r="S19815" t="s">
        <v>42</v>
      </c>
      <c r="T19815" t="s">
        <v>320</v>
      </c>
      <c r="U19815" t="s">
        <v>321</v>
      </c>
      <c r="V19815" t="s">
        <v>33</v>
      </c>
    </row>
    <row r="19816" spans="1:22">
      <c r="A19816" s="4">
        <v>46165</v>
      </c>
      <c r="B19816" t="s">
        <v>13590</v>
      </c>
      <c r="C19816" t="s">
        <v>2568</v>
      </c>
      <c r="D19816">
        <v>1</v>
      </c>
      <c r="E19816">
        <v>398000.00036000006</v>
      </c>
      <c r="F19816">
        <f>Table2[[#This Row],[Đơn Giá Chuẩn]]*Table2[[#This Row],[Tổng số lượng bán]]</f>
        <v>398000.00036000006</v>
      </c>
      <c r="G19816">
        <v>0</v>
      </c>
      <c r="H19816">
        <f>Table2[[#This Row],[Doanh số bán]]-Table2[[#This Row],[Chiết khấu]]</f>
        <v>398000.00036000006</v>
      </c>
      <c r="K19816" t="s">
        <v>50</v>
      </c>
      <c r="M19816" t="s">
        <v>37</v>
      </c>
      <c r="N19816" t="s">
        <v>50</v>
      </c>
      <c r="O19816">
        <v>1</v>
      </c>
      <c r="P19816" t="s">
        <v>12326</v>
      </c>
      <c r="Q19816" t="s">
        <v>12327</v>
      </c>
      <c r="R19816" t="s">
        <v>41</v>
      </c>
      <c r="S19816" t="s">
        <v>42</v>
      </c>
      <c r="T19816" t="s">
        <v>74</v>
      </c>
      <c r="U19816" t="s">
        <v>75</v>
      </c>
      <c r="V19816" t="s">
        <v>50</v>
      </c>
    </row>
    <row r="19817" spans="1:22">
      <c r="A19817" s="4">
        <v>46165</v>
      </c>
      <c r="B19817" t="s">
        <v>13591</v>
      </c>
      <c r="C19817" t="s">
        <v>1862</v>
      </c>
      <c r="D19817">
        <v>10</v>
      </c>
      <c r="E19817">
        <v>55899.999560000004</v>
      </c>
      <c r="F19817">
        <f>Table2[[#This Row],[Đơn Giá Chuẩn]]*Table2[[#This Row],[Tổng số lượng bán]]</f>
        <v>558999.99560000002</v>
      </c>
      <c r="G19817">
        <v>44917</v>
      </c>
      <c r="H19817">
        <f>Table2[[#This Row],[Doanh số bán]]-Table2[[#This Row],[Chiết khấu]]</f>
        <v>514082.99560000002</v>
      </c>
      <c r="K19817" t="s">
        <v>50</v>
      </c>
      <c r="M19817" t="s">
        <v>37</v>
      </c>
      <c r="N19817" t="s">
        <v>50</v>
      </c>
      <c r="O19817">
        <v>1.2</v>
      </c>
      <c r="P19817" t="s">
        <v>588</v>
      </c>
      <c r="Q19817" t="s">
        <v>589</v>
      </c>
      <c r="R19817" t="s">
        <v>107</v>
      </c>
      <c r="S19817" t="s">
        <v>108</v>
      </c>
      <c r="T19817" t="s">
        <v>74</v>
      </c>
      <c r="U19817" t="s">
        <v>75</v>
      </c>
      <c r="V19817" t="s">
        <v>50</v>
      </c>
    </row>
    <row r="19818" spans="1:22">
      <c r="A19818" s="4">
        <v>46165</v>
      </c>
      <c r="B19818" t="s">
        <v>13592</v>
      </c>
      <c r="C19818" t="s">
        <v>1862</v>
      </c>
      <c r="D19818">
        <v>1</v>
      </c>
      <c r="E19818">
        <v>152000.00012000001</v>
      </c>
      <c r="F19818">
        <f>Table2[[#This Row],[Đơn Giá Chuẩn]]*Table2[[#This Row],[Tổng số lượng bán]]</f>
        <v>152000.00012000001</v>
      </c>
      <c r="G19818">
        <v>12500</v>
      </c>
      <c r="H19818">
        <f>Table2[[#This Row],[Doanh số bán]]-Table2[[#This Row],[Chiết khấu]]</f>
        <v>139500.00012000001</v>
      </c>
      <c r="K19818" t="s">
        <v>50</v>
      </c>
      <c r="M19818" t="s">
        <v>37</v>
      </c>
      <c r="N19818" t="s">
        <v>50</v>
      </c>
      <c r="O19818">
        <v>0.125</v>
      </c>
      <c r="P19818" t="s">
        <v>1500</v>
      </c>
      <c r="Q19818" t="s">
        <v>1501</v>
      </c>
      <c r="R19818" t="s">
        <v>41</v>
      </c>
      <c r="S19818" t="s">
        <v>42</v>
      </c>
      <c r="T19818" t="s">
        <v>74</v>
      </c>
      <c r="U19818" t="s">
        <v>75</v>
      </c>
      <c r="V19818" t="s">
        <v>50</v>
      </c>
    </row>
    <row r="19819" spans="1:22">
      <c r="A19819" s="4">
        <v>46165</v>
      </c>
      <c r="B19819" t="s">
        <v>13593</v>
      </c>
      <c r="C19819" t="s">
        <v>155</v>
      </c>
      <c r="D19819">
        <v>1</v>
      </c>
      <c r="E19819">
        <v>363900.00044000003</v>
      </c>
      <c r="F19819">
        <f>Table2[[#This Row],[Đơn Giá Chuẩn]]*Table2[[#This Row],[Tổng số lượng bán]]</f>
        <v>363900.00044000003</v>
      </c>
      <c r="G19819">
        <v>30158</v>
      </c>
      <c r="H19819">
        <f>Table2[[#This Row],[Doanh số bán]]-Table2[[#This Row],[Chiết khấu]]</f>
        <v>333742.00044000003</v>
      </c>
      <c r="K19819" t="s">
        <v>50</v>
      </c>
      <c r="M19819" t="s">
        <v>37</v>
      </c>
      <c r="N19819" t="s">
        <v>50</v>
      </c>
      <c r="O19819">
        <v>1.6</v>
      </c>
      <c r="P19819" t="s">
        <v>839</v>
      </c>
      <c r="Q19819" t="s">
        <v>840</v>
      </c>
      <c r="R19819" t="s">
        <v>107</v>
      </c>
      <c r="S19819" t="s">
        <v>108</v>
      </c>
      <c r="T19819" t="s">
        <v>74</v>
      </c>
      <c r="U19819" t="s">
        <v>75</v>
      </c>
      <c r="V19819" t="s">
        <v>50</v>
      </c>
    </row>
    <row r="19820" spans="1:22">
      <c r="A19820" s="4">
        <v>46036</v>
      </c>
      <c r="B19820" t="s">
        <v>566</v>
      </c>
      <c r="C19820" t="s">
        <v>83</v>
      </c>
      <c r="D19820">
        <v>2</v>
      </c>
      <c r="E19820">
        <v>322000</v>
      </c>
      <c r="F19820">
        <f>Table2[[#This Row],[Đơn Giá Chuẩn]]*Table2[[#This Row],[Tổng số lượng bán]]</f>
        <v>644000</v>
      </c>
      <c r="G19820">
        <v>0</v>
      </c>
      <c r="H19820">
        <f>Table2[[#This Row],[Doanh số bán]]-Table2[[#This Row],[Chiết khấu]]</f>
        <v>644000</v>
      </c>
      <c r="K19820" t="s">
        <v>24</v>
      </c>
      <c r="L19820">
        <v>1</v>
      </c>
      <c r="M19820" t="s">
        <v>319</v>
      </c>
      <c r="N19820" t="s">
        <v>26</v>
      </c>
      <c r="O19820">
        <v>2</v>
      </c>
      <c r="P19820" t="s">
        <v>411</v>
      </c>
      <c r="Q19820" t="s">
        <v>412</v>
      </c>
      <c r="R19820" t="s">
        <v>41</v>
      </c>
      <c r="S19820" t="s">
        <v>42</v>
      </c>
      <c r="T19820" t="s">
        <v>320</v>
      </c>
      <c r="U19820" t="s">
        <v>321</v>
      </c>
      <c r="V19820" t="s">
        <v>33</v>
      </c>
    </row>
    <row r="19821" spans="1:22">
      <c r="A19821" s="4">
        <v>46165</v>
      </c>
      <c r="B19821" t="s">
        <v>13595</v>
      </c>
      <c r="C19821" t="s">
        <v>155</v>
      </c>
      <c r="D19821">
        <v>2</v>
      </c>
      <c r="E19821">
        <v>167165.00048000002</v>
      </c>
      <c r="F19821">
        <f>Table2[[#This Row],[Đơn Giá Chuẩn]]*Table2[[#This Row],[Tổng số lượng bán]]</f>
        <v>334330.00096000003</v>
      </c>
      <c r="G19821">
        <v>27526</v>
      </c>
      <c r="H19821">
        <f>Table2[[#This Row],[Doanh số bán]]-Table2[[#This Row],[Chiết khấu]]</f>
        <v>306804.00096000003</v>
      </c>
      <c r="K19821" t="s">
        <v>50</v>
      </c>
      <c r="M19821" t="s">
        <v>37</v>
      </c>
      <c r="N19821" t="s">
        <v>50</v>
      </c>
      <c r="O19821">
        <v>0.4</v>
      </c>
      <c r="P19821" t="s">
        <v>156</v>
      </c>
      <c r="Q19821" t="s">
        <v>157</v>
      </c>
      <c r="R19821" t="s">
        <v>107</v>
      </c>
      <c r="S19821" t="s">
        <v>108</v>
      </c>
      <c r="T19821" t="s">
        <v>74</v>
      </c>
      <c r="U19821" t="s">
        <v>75</v>
      </c>
      <c r="V19821" t="s">
        <v>50</v>
      </c>
    </row>
    <row r="19822" spans="1:22">
      <c r="A19822" s="4">
        <v>46165</v>
      </c>
      <c r="B19822" t="s">
        <v>13596</v>
      </c>
      <c r="C19822" t="s">
        <v>155</v>
      </c>
      <c r="D19822">
        <v>4</v>
      </c>
      <c r="E19822">
        <v>167165.00048000002</v>
      </c>
      <c r="F19822">
        <f>Table2[[#This Row],[Đơn Giá Chuẩn]]*Table2[[#This Row],[Tổng số lượng bán]]</f>
        <v>668660.00192000007</v>
      </c>
      <c r="G19822">
        <v>55052</v>
      </c>
      <c r="H19822">
        <f>Table2[[#This Row],[Doanh số bán]]-Table2[[#This Row],[Chiết khấu]]</f>
        <v>613608.00192000007</v>
      </c>
      <c r="K19822" t="s">
        <v>50</v>
      </c>
      <c r="M19822" t="s">
        <v>37</v>
      </c>
      <c r="N19822" t="s">
        <v>50</v>
      </c>
      <c r="O19822">
        <v>0.8</v>
      </c>
      <c r="P19822" t="s">
        <v>156</v>
      </c>
      <c r="Q19822" t="s">
        <v>157</v>
      </c>
      <c r="R19822" t="s">
        <v>107</v>
      </c>
      <c r="S19822" t="s">
        <v>108</v>
      </c>
      <c r="T19822" t="s">
        <v>74</v>
      </c>
      <c r="U19822" t="s">
        <v>75</v>
      </c>
      <c r="V19822" t="s">
        <v>50</v>
      </c>
    </row>
    <row r="19823" spans="1:22">
      <c r="A19823" s="4">
        <v>46165</v>
      </c>
      <c r="B19823" t="s">
        <v>13597</v>
      </c>
      <c r="C19823" t="s">
        <v>1862</v>
      </c>
      <c r="D19823">
        <v>2</v>
      </c>
      <c r="E19823">
        <v>55899.999560000004</v>
      </c>
      <c r="F19823">
        <f>Table2[[#This Row],[Đơn Giá Chuẩn]]*Table2[[#This Row],[Tổng số lượng bán]]</f>
        <v>111799.99912000001</v>
      </c>
      <c r="G19823">
        <v>8983</v>
      </c>
      <c r="H19823">
        <f>Table2[[#This Row],[Doanh số bán]]-Table2[[#This Row],[Chiết khấu]]</f>
        <v>102816.99912000001</v>
      </c>
      <c r="K19823" t="s">
        <v>50</v>
      </c>
      <c r="M19823" t="s">
        <v>37</v>
      </c>
      <c r="N19823" t="s">
        <v>50</v>
      </c>
      <c r="O19823">
        <v>0.24</v>
      </c>
      <c r="P19823" t="s">
        <v>586</v>
      </c>
      <c r="Q19823" t="s">
        <v>587</v>
      </c>
      <c r="R19823" t="s">
        <v>107</v>
      </c>
      <c r="S19823" t="s">
        <v>108</v>
      </c>
      <c r="T19823" t="s">
        <v>74</v>
      </c>
      <c r="U19823" t="s">
        <v>75</v>
      </c>
      <c r="V19823" t="s">
        <v>50</v>
      </c>
    </row>
    <row r="19824" spans="1:22">
      <c r="A19824" s="4">
        <v>46165</v>
      </c>
      <c r="B19824" t="s">
        <v>13598</v>
      </c>
      <c r="C19824" t="s">
        <v>155</v>
      </c>
      <c r="D19824">
        <v>1</v>
      </c>
      <c r="E19824">
        <v>167165.00048000002</v>
      </c>
      <c r="F19824">
        <f>Table2[[#This Row],[Đơn Giá Chuẩn]]*Table2[[#This Row],[Tổng số lượng bán]]</f>
        <v>167165.00048000002</v>
      </c>
      <c r="G19824">
        <v>13763</v>
      </c>
      <c r="H19824">
        <f>Table2[[#This Row],[Doanh số bán]]-Table2[[#This Row],[Chiết khấu]]</f>
        <v>153402.00048000002</v>
      </c>
      <c r="K19824" t="s">
        <v>50</v>
      </c>
      <c r="M19824" t="s">
        <v>37</v>
      </c>
      <c r="N19824" t="s">
        <v>50</v>
      </c>
      <c r="O19824">
        <v>0.2</v>
      </c>
      <c r="P19824" t="s">
        <v>156</v>
      </c>
      <c r="Q19824" t="s">
        <v>157</v>
      </c>
      <c r="R19824" t="s">
        <v>107</v>
      </c>
      <c r="S19824" t="s">
        <v>108</v>
      </c>
      <c r="T19824" t="s">
        <v>74</v>
      </c>
      <c r="U19824" t="s">
        <v>75</v>
      </c>
      <c r="V19824" t="s">
        <v>50</v>
      </c>
    </row>
    <row r="19825" spans="1:22">
      <c r="A19825" s="4">
        <v>46165</v>
      </c>
      <c r="B19825" t="s">
        <v>13599</v>
      </c>
      <c r="C19825" t="s">
        <v>155</v>
      </c>
      <c r="D19825">
        <v>1</v>
      </c>
      <c r="E19825">
        <v>167165.00048000002</v>
      </c>
      <c r="F19825">
        <f>Table2[[#This Row],[Đơn Giá Chuẩn]]*Table2[[#This Row],[Tổng số lượng bán]]</f>
        <v>167165.00048000002</v>
      </c>
      <c r="G19825">
        <v>13763</v>
      </c>
      <c r="H19825">
        <f>Table2[[#This Row],[Doanh số bán]]-Table2[[#This Row],[Chiết khấu]]</f>
        <v>153402.00048000002</v>
      </c>
      <c r="K19825" t="s">
        <v>50</v>
      </c>
      <c r="M19825" t="s">
        <v>37</v>
      </c>
      <c r="N19825" t="s">
        <v>50</v>
      </c>
      <c r="O19825">
        <v>0.2</v>
      </c>
      <c r="P19825" t="s">
        <v>156</v>
      </c>
      <c r="Q19825" t="s">
        <v>157</v>
      </c>
      <c r="R19825" t="s">
        <v>107</v>
      </c>
      <c r="S19825" t="s">
        <v>108</v>
      </c>
      <c r="T19825" t="s">
        <v>74</v>
      </c>
      <c r="U19825" t="s">
        <v>75</v>
      </c>
      <c r="V19825" t="s">
        <v>50</v>
      </c>
    </row>
    <row r="19826" spans="1:22">
      <c r="A19826" s="4">
        <v>46165</v>
      </c>
      <c r="B19826" t="s">
        <v>13600</v>
      </c>
      <c r="C19826" t="s">
        <v>155</v>
      </c>
      <c r="D19826">
        <v>1</v>
      </c>
      <c r="E19826">
        <v>167165.00048000002</v>
      </c>
      <c r="F19826">
        <f>Table2[[#This Row],[Đơn Giá Chuẩn]]*Table2[[#This Row],[Tổng số lượng bán]]</f>
        <v>167165.00048000002</v>
      </c>
      <c r="G19826">
        <v>13763</v>
      </c>
      <c r="H19826">
        <f>Table2[[#This Row],[Doanh số bán]]-Table2[[#This Row],[Chiết khấu]]</f>
        <v>153402.00048000002</v>
      </c>
      <c r="K19826" t="s">
        <v>50</v>
      </c>
      <c r="M19826" t="s">
        <v>37</v>
      </c>
      <c r="N19826" t="s">
        <v>50</v>
      </c>
      <c r="O19826">
        <v>0.2</v>
      </c>
      <c r="P19826" t="s">
        <v>156</v>
      </c>
      <c r="Q19826" t="s">
        <v>157</v>
      </c>
      <c r="R19826" t="s">
        <v>107</v>
      </c>
      <c r="S19826" t="s">
        <v>108</v>
      </c>
      <c r="T19826" t="s">
        <v>74</v>
      </c>
      <c r="U19826" t="s">
        <v>75</v>
      </c>
      <c r="V19826" t="s">
        <v>50</v>
      </c>
    </row>
    <row r="19827" spans="1:22">
      <c r="A19827" s="4">
        <v>46039</v>
      </c>
      <c r="B19827" t="s">
        <v>671</v>
      </c>
      <c r="C19827" t="s">
        <v>83</v>
      </c>
      <c r="D19827">
        <v>2</v>
      </c>
      <c r="E19827">
        <v>322000</v>
      </c>
      <c r="F19827">
        <f>Table2[[#This Row],[Đơn Giá Chuẩn]]*Table2[[#This Row],[Tổng số lượng bán]]</f>
        <v>644000</v>
      </c>
      <c r="G19827">
        <v>0</v>
      </c>
      <c r="H19827">
        <f>Table2[[#This Row],[Doanh số bán]]-Table2[[#This Row],[Chiết khấu]]</f>
        <v>644000</v>
      </c>
      <c r="K19827" t="s">
        <v>24</v>
      </c>
      <c r="L19827">
        <v>1</v>
      </c>
      <c r="M19827" t="s">
        <v>319</v>
      </c>
      <c r="N19827" t="s">
        <v>26</v>
      </c>
      <c r="O19827">
        <v>2</v>
      </c>
      <c r="P19827" t="s">
        <v>411</v>
      </c>
      <c r="Q19827" t="s">
        <v>412</v>
      </c>
      <c r="R19827" t="s">
        <v>41</v>
      </c>
      <c r="S19827" t="s">
        <v>42</v>
      </c>
      <c r="T19827" t="s">
        <v>320</v>
      </c>
      <c r="U19827" t="s">
        <v>321</v>
      </c>
      <c r="V19827" t="s">
        <v>33</v>
      </c>
    </row>
    <row r="19828" spans="1:22">
      <c r="A19828" s="4">
        <v>46165</v>
      </c>
      <c r="B19828" t="s">
        <v>13602</v>
      </c>
      <c r="C19828" t="s">
        <v>155</v>
      </c>
      <c r="D19828">
        <v>1</v>
      </c>
      <c r="E19828">
        <v>363900.00044000003</v>
      </c>
      <c r="F19828">
        <f>Table2[[#This Row],[Đơn Giá Chuẩn]]*Table2[[#This Row],[Tổng số lượng bán]]</f>
        <v>363900.00044000003</v>
      </c>
      <c r="G19828">
        <v>30158</v>
      </c>
      <c r="H19828">
        <f>Table2[[#This Row],[Doanh số bán]]-Table2[[#This Row],[Chiết khấu]]</f>
        <v>333742.00044000003</v>
      </c>
      <c r="K19828" t="s">
        <v>50</v>
      </c>
      <c r="M19828" t="s">
        <v>37</v>
      </c>
      <c r="N19828" t="s">
        <v>50</v>
      </c>
      <c r="O19828">
        <v>1.6</v>
      </c>
      <c r="P19828" t="s">
        <v>839</v>
      </c>
      <c r="Q19828" t="s">
        <v>840</v>
      </c>
      <c r="R19828" t="s">
        <v>107</v>
      </c>
      <c r="S19828" t="s">
        <v>108</v>
      </c>
      <c r="T19828" t="s">
        <v>74</v>
      </c>
      <c r="U19828" t="s">
        <v>75</v>
      </c>
      <c r="V19828" t="s">
        <v>50</v>
      </c>
    </row>
    <row r="19829" spans="1:22">
      <c r="A19829" s="4">
        <v>46165</v>
      </c>
      <c r="B19829" t="s">
        <v>13603</v>
      </c>
      <c r="C19829" t="s">
        <v>2568</v>
      </c>
      <c r="D19829">
        <v>1</v>
      </c>
      <c r="E19829">
        <v>364999.99988000002</v>
      </c>
      <c r="F19829">
        <f>Table2[[#This Row],[Đơn Giá Chuẩn]]*Table2[[#This Row],[Tổng số lượng bán]]</f>
        <v>364999.99988000002</v>
      </c>
      <c r="G19829">
        <v>0</v>
      </c>
      <c r="H19829">
        <f>Table2[[#This Row],[Doanh số bán]]-Table2[[#This Row],[Chiết khấu]]</f>
        <v>364999.99988000002</v>
      </c>
      <c r="K19829" t="s">
        <v>50</v>
      </c>
      <c r="M19829" t="s">
        <v>37</v>
      </c>
      <c r="N19829" t="s">
        <v>50</v>
      </c>
      <c r="O19829">
        <v>1</v>
      </c>
      <c r="P19829" t="s">
        <v>12324</v>
      </c>
      <c r="Q19829" t="s">
        <v>12325</v>
      </c>
      <c r="R19829" t="s">
        <v>41</v>
      </c>
      <c r="S19829" t="s">
        <v>42</v>
      </c>
      <c r="T19829" t="s">
        <v>74</v>
      </c>
      <c r="U19829" t="s">
        <v>75</v>
      </c>
      <c r="V19829" t="s">
        <v>50</v>
      </c>
    </row>
    <row r="19830" spans="1:22">
      <c r="A19830" s="4">
        <v>46165</v>
      </c>
      <c r="B19830" t="s">
        <v>13604</v>
      </c>
      <c r="C19830" t="s">
        <v>155</v>
      </c>
      <c r="D19830">
        <v>20</v>
      </c>
      <c r="E19830">
        <v>167165.00048000002</v>
      </c>
      <c r="F19830">
        <f>Table2[[#This Row],[Đơn Giá Chuẩn]]*Table2[[#This Row],[Tổng số lượng bán]]</f>
        <v>3343300.0096000005</v>
      </c>
      <c r="G19830">
        <v>275259</v>
      </c>
      <c r="H19830">
        <f>Table2[[#This Row],[Doanh số bán]]-Table2[[#This Row],[Chiết khấu]]</f>
        <v>3068041.0096000005</v>
      </c>
      <c r="K19830" t="s">
        <v>50</v>
      </c>
      <c r="M19830" t="s">
        <v>37</v>
      </c>
      <c r="N19830" t="s">
        <v>50</v>
      </c>
      <c r="O19830">
        <v>4</v>
      </c>
      <c r="P19830" t="s">
        <v>156</v>
      </c>
      <c r="Q19830" t="s">
        <v>157</v>
      </c>
      <c r="R19830" t="s">
        <v>107</v>
      </c>
      <c r="S19830" t="s">
        <v>108</v>
      </c>
      <c r="T19830" t="s">
        <v>74</v>
      </c>
      <c r="U19830" t="s">
        <v>75</v>
      </c>
      <c r="V19830" t="s">
        <v>50</v>
      </c>
    </row>
    <row r="19831" spans="1:22">
      <c r="A19831" s="4">
        <v>46043</v>
      </c>
      <c r="B19831" t="s">
        <v>738</v>
      </c>
      <c r="C19831" t="s">
        <v>83</v>
      </c>
      <c r="D19831">
        <v>1</v>
      </c>
      <c r="E19831">
        <v>322000</v>
      </c>
      <c r="F19831">
        <f>Table2[[#This Row],[Đơn Giá Chuẩn]]*Table2[[#This Row],[Tổng số lượng bán]]</f>
        <v>322000</v>
      </c>
      <c r="G19831">
        <v>0</v>
      </c>
      <c r="H19831">
        <f>Table2[[#This Row],[Doanh số bán]]-Table2[[#This Row],[Chiết khấu]]</f>
        <v>322000</v>
      </c>
      <c r="K19831" t="s">
        <v>24</v>
      </c>
      <c r="L19831">
        <v>1</v>
      </c>
      <c r="M19831" t="s">
        <v>319</v>
      </c>
      <c r="N19831" t="s">
        <v>26</v>
      </c>
      <c r="O19831">
        <v>1</v>
      </c>
      <c r="P19831" t="s">
        <v>411</v>
      </c>
      <c r="Q19831" t="s">
        <v>412</v>
      </c>
      <c r="R19831" t="s">
        <v>41</v>
      </c>
      <c r="S19831" t="s">
        <v>42</v>
      </c>
      <c r="T19831" t="s">
        <v>320</v>
      </c>
      <c r="U19831" t="s">
        <v>321</v>
      </c>
      <c r="V19831" t="s">
        <v>33</v>
      </c>
    </row>
    <row r="19832" spans="1:22">
      <c r="A19832" s="4">
        <v>46165</v>
      </c>
      <c r="B19832" t="s">
        <v>13606</v>
      </c>
      <c r="C19832" t="s">
        <v>155</v>
      </c>
      <c r="D19832">
        <v>1</v>
      </c>
      <c r="E19832">
        <v>167165.00048000002</v>
      </c>
      <c r="F19832">
        <f>Table2[[#This Row],[Đơn Giá Chuẩn]]*Table2[[#This Row],[Tổng số lượng bán]]</f>
        <v>167165.00048000002</v>
      </c>
      <c r="G19832">
        <v>13763</v>
      </c>
      <c r="H19832">
        <f>Table2[[#This Row],[Doanh số bán]]-Table2[[#This Row],[Chiết khấu]]</f>
        <v>153402.00048000002</v>
      </c>
      <c r="K19832" t="s">
        <v>50</v>
      </c>
      <c r="M19832" t="s">
        <v>37</v>
      </c>
      <c r="N19832" t="s">
        <v>50</v>
      </c>
      <c r="O19832">
        <v>0.2</v>
      </c>
      <c r="P19832" t="s">
        <v>156</v>
      </c>
      <c r="Q19832" t="s">
        <v>157</v>
      </c>
      <c r="R19832" t="s">
        <v>107</v>
      </c>
      <c r="S19832" t="s">
        <v>108</v>
      </c>
      <c r="T19832" t="s">
        <v>74</v>
      </c>
      <c r="U19832" t="s">
        <v>75</v>
      </c>
      <c r="V19832" t="s">
        <v>50</v>
      </c>
    </row>
    <row r="19833" spans="1:22">
      <c r="A19833" s="4">
        <v>46046</v>
      </c>
      <c r="B19833" t="s">
        <v>803</v>
      </c>
      <c r="C19833" t="s">
        <v>83</v>
      </c>
      <c r="D19833">
        <v>2</v>
      </c>
      <c r="E19833">
        <v>322000</v>
      </c>
      <c r="F19833">
        <f>Table2[[#This Row],[Đơn Giá Chuẩn]]*Table2[[#This Row],[Tổng số lượng bán]]</f>
        <v>644000</v>
      </c>
      <c r="G19833">
        <v>0</v>
      </c>
      <c r="H19833">
        <f>Table2[[#This Row],[Doanh số bán]]-Table2[[#This Row],[Chiết khấu]]</f>
        <v>644000</v>
      </c>
      <c r="K19833" t="s">
        <v>24</v>
      </c>
      <c r="L19833">
        <v>1</v>
      </c>
      <c r="M19833" t="s">
        <v>319</v>
      </c>
      <c r="N19833" t="s">
        <v>26</v>
      </c>
      <c r="O19833">
        <v>2</v>
      </c>
      <c r="P19833" t="s">
        <v>411</v>
      </c>
      <c r="Q19833" t="s">
        <v>412</v>
      </c>
      <c r="R19833" t="s">
        <v>41</v>
      </c>
      <c r="S19833" t="s">
        <v>42</v>
      </c>
      <c r="T19833" t="s">
        <v>320</v>
      </c>
      <c r="U19833" t="s">
        <v>321</v>
      </c>
      <c r="V19833" t="s">
        <v>33</v>
      </c>
    </row>
    <row r="19834" spans="1:22">
      <c r="A19834" s="4">
        <v>46165</v>
      </c>
      <c r="B19834" t="s">
        <v>13608</v>
      </c>
      <c r="C19834" t="s">
        <v>2568</v>
      </c>
      <c r="D19834">
        <v>2</v>
      </c>
      <c r="E19834">
        <v>521999.99948000006</v>
      </c>
      <c r="F19834">
        <f>Table2[[#This Row],[Đơn Giá Chuẩn]]*Table2[[#This Row],[Tổng số lượng bán]]</f>
        <v>1043999.9989600001</v>
      </c>
      <c r="G19834">
        <v>0</v>
      </c>
      <c r="H19834">
        <f>Table2[[#This Row],[Doanh số bán]]-Table2[[#This Row],[Chiết khấu]]</f>
        <v>1043999.9989600001</v>
      </c>
      <c r="K19834" t="s">
        <v>50</v>
      </c>
      <c r="M19834" t="s">
        <v>37</v>
      </c>
      <c r="N19834" t="s">
        <v>50</v>
      </c>
      <c r="O19834">
        <v>2</v>
      </c>
      <c r="P19834" t="s">
        <v>12328</v>
      </c>
      <c r="Q19834" t="s">
        <v>12329</v>
      </c>
      <c r="R19834" t="s">
        <v>41</v>
      </c>
      <c r="S19834" t="s">
        <v>42</v>
      </c>
      <c r="T19834" t="s">
        <v>51</v>
      </c>
      <c r="U19834" t="s">
        <v>52</v>
      </c>
      <c r="V19834" t="s">
        <v>50</v>
      </c>
    </row>
    <row r="19835" spans="1:22">
      <c r="A19835" s="4">
        <v>46165</v>
      </c>
      <c r="B19835" t="s">
        <v>13608</v>
      </c>
      <c r="C19835" t="s">
        <v>3538</v>
      </c>
      <c r="D19835">
        <v>1</v>
      </c>
      <c r="E19835">
        <v>41999.999960000001</v>
      </c>
      <c r="F19835">
        <f>Table2[[#This Row],[Đơn Giá Chuẩn]]*Table2[[#This Row],[Tổng số lượng bán]]</f>
        <v>41999.999960000001</v>
      </c>
      <c r="G19835">
        <v>0</v>
      </c>
      <c r="H19835">
        <f>Table2[[#This Row],[Doanh số bán]]-Table2[[#This Row],[Chiết khấu]]</f>
        <v>41999.999960000001</v>
      </c>
      <c r="K19835" t="s">
        <v>50</v>
      </c>
      <c r="M19835" t="s">
        <v>37</v>
      </c>
      <c r="N19835" t="s">
        <v>50</v>
      </c>
      <c r="O19835">
        <v>0</v>
      </c>
      <c r="P19835" t="s">
        <v>3539</v>
      </c>
      <c r="Q19835" t="s">
        <v>3540</v>
      </c>
      <c r="R19835" t="s">
        <v>29</v>
      </c>
      <c r="S19835" t="s">
        <v>30</v>
      </c>
      <c r="T19835" t="s">
        <v>51</v>
      </c>
      <c r="U19835" t="s">
        <v>52</v>
      </c>
      <c r="V19835" t="s">
        <v>50</v>
      </c>
    </row>
    <row r="19836" spans="1:22">
      <c r="A19836" s="4">
        <v>46165</v>
      </c>
      <c r="B19836" t="s">
        <v>13609</v>
      </c>
      <c r="C19836" t="s">
        <v>2568</v>
      </c>
      <c r="D19836">
        <v>1</v>
      </c>
      <c r="E19836">
        <v>0</v>
      </c>
      <c r="F19836">
        <f>Table2[[#This Row],[Đơn Giá Chuẩn]]*Table2[[#This Row],[Tổng số lượng bán]]</f>
        <v>0</v>
      </c>
      <c r="G19836">
        <v>0</v>
      </c>
      <c r="H19836">
        <f>Table2[[#This Row],[Doanh số bán]]-Table2[[#This Row],[Chiết khấu]]</f>
        <v>0</v>
      </c>
      <c r="K19836" t="s">
        <v>2217</v>
      </c>
      <c r="M19836" t="s">
        <v>37</v>
      </c>
      <c r="N19836" t="s">
        <v>26</v>
      </c>
      <c r="O19836">
        <v>1</v>
      </c>
      <c r="P19836" t="s">
        <v>8998</v>
      </c>
      <c r="Q19836" t="s">
        <v>8999</v>
      </c>
      <c r="R19836" t="s">
        <v>41</v>
      </c>
      <c r="S19836" t="s">
        <v>42</v>
      </c>
      <c r="T19836" t="s">
        <v>2312</v>
      </c>
      <c r="U19836" t="s">
        <v>2313</v>
      </c>
      <c r="V19836" t="s">
        <v>2314</v>
      </c>
    </row>
    <row r="19837" spans="1:22">
      <c r="A19837" s="4">
        <v>46165</v>
      </c>
      <c r="B19837" t="s">
        <v>13610</v>
      </c>
      <c r="C19837" t="s">
        <v>2568</v>
      </c>
      <c r="D19837">
        <v>1</v>
      </c>
      <c r="E19837">
        <v>0</v>
      </c>
      <c r="F19837">
        <f>Table2[[#This Row],[Đơn Giá Chuẩn]]*Table2[[#This Row],[Tổng số lượng bán]]</f>
        <v>0</v>
      </c>
      <c r="G19837">
        <v>0</v>
      </c>
      <c r="H19837">
        <f>Table2[[#This Row],[Doanh số bán]]-Table2[[#This Row],[Chiết khấu]]</f>
        <v>0</v>
      </c>
      <c r="K19837" t="s">
        <v>36</v>
      </c>
      <c r="M19837" t="s">
        <v>37</v>
      </c>
      <c r="N19837" t="s">
        <v>26</v>
      </c>
      <c r="O19837">
        <v>1</v>
      </c>
      <c r="P19837" t="s">
        <v>11650</v>
      </c>
      <c r="Q19837" t="s">
        <v>11651</v>
      </c>
      <c r="R19837" t="s">
        <v>41</v>
      </c>
      <c r="S19837" t="s">
        <v>42</v>
      </c>
      <c r="T19837" t="s">
        <v>2808</v>
      </c>
      <c r="U19837" t="s">
        <v>2809</v>
      </c>
      <c r="V19837" t="s">
        <v>2014</v>
      </c>
    </row>
    <row r="19838" spans="1:22">
      <c r="A19838" s="4">
        <v>46165</v>
      </c>
      <c r="B19838" t="s">
        <v>13610</v>
      </c>
      <c r="C19838" t="s">
        <v>2568</v>
      </c>
      <c r="D19838">
        <v>1</v>
      </c>
      <c r="E19838">
        <v>0</v>
      </c>
      <c r="F19838">
        <f>Table2[[#This Row],[Đơn Giá Chuẩn]]*Table2[[#This Row],[Tổng số lượng bán]]</f>
        <v>0</v>
      </c>
      <c r="G19838">
        <v>0</v>
      </c>
      <c r="H19838">
        <f>Table2[[#This Row],[Doanh số bán]]-Table2[[#This Row],[Chiết khấu]]</f>
        <v>0</v>
      </c>
      <c r="K19838" t="s">
        <v>36</v>
      </c>
      <c r="M19838" t="s">
        <v>37</v>
      </c>
      <c r="N19838" t="s">
        <v>26</v>
      </c>
      <c r="O19838">
        <v>0.5</v>
      </c>
      <c r="P19838" t="s">
        <v>12686</v>
      </c>
      <c r="Q19838" t="s">
        <v>12687</v>
      </c>
      <c r="R19838" t="s">
        <v>41</v>
      </c>
      <c r="S19838" t="s">
        <v>42</v>
      </c>
      <c r="T19838" t="s">
        <v>2808</v>
      </c>
      <c r="U19838" t="s">
        <v>2809</v>
      </c>
      <c r="V19838" t="s">
        <v>2014</v>
      </c>
    </row>
    <row r="19839" spans="1:22">
      <c r="A19839" s="4">
        <v>46165</v>
      </c>
      <c r="B19839" t="s">
        <v>13611</v>
      </c>
      <c r="C19839" t="s">
        <v>1862</v>
      </c>
      <c r="D19839">
        <v>1</v>
      </c>
      <c r="E19839">
        <v>0</v>
      </c>
      <c r="F19839">
        <f>Table2[[#This Row],[Đơn Giá Chuẩn]]*Table2[[#This Row],[Tổng số lượng bán]]</f>
        <v>0</v>
      </c>
      <c r="G19839">
        <v>0</v>
      </c>
      <c r="H19839">
        <f>Table2[[#This Row],[Doanh số bán]]-Table2[[#This Row],[Chiết khấu]]</f>
        <v>0</v>
      </c>
      <c r="K19839" t="s">
        <v>2217</v>
      </c>
      <c r="M19839" t="s">
        <v>37</v>
      </c>
      <c r="N19839" t="s">
        <v>919</v>
      </c>
      <c r="O19839">
        <v>0.04</v>
      </c>
      <c r="P19839" t="s">
        <v>3002</v>
      </c>
      <c r="Q19839" t="s">
        <v>3003</v>
      </c>
      <c r="R19839" t="s">
        <v>107</v>
      </c>
      <c r="S19839" t="s">
        <v>108</v>
      </c>
      <c r="T19839" t="s">
        <v>2312</v>
      </c>
      <c r="U19839" t="s">
        <v>2313</v>
      </c>
      <c r="V19839" t="s">
        <v>2314</v>
      </c>
    </row>
    <row r="19840" spans="1:22">
      <c r="A19840" s="4">
        <v>46165</v>
      </c>
      <c r="B19840" t="s">
        <v>13611</v>
      </c>
      <c r="C19840" t="s">
        <v>1840</v>
      </c>
      <c r="D19840">
        <v>1</v>
      </c>
      <c r="E19840">
        <v>0</v>
      </c>
      <c r="F19840">
        <f>Table2[[#This Row],[Đơn Giá Chuẩn]]*Table2[[#This Row],[Tổng số lượng bán]]</f>
        <v>0</v>
      </c>
      <c r="G19840">
        <v>0</v>
      </c>
      <c r="H19840">
        <f>Table2[[#This Row],[Doanh số bán]]-Table2[[#This Row],[Chiết khấu]]</f>
        <v>0</v>
      </c>
      <c r="K19840" t="s">
        <v>2217</v>
      </c>
      <c r="M19840" t="s">
        <v>37</v>
      </c>
      <c r="N19840" t="s">
        <v>919</v>
      </c>
      <c r="O19840">
        <v>0.09</v>
      </c>
      <c r="P19840" t="s">
        <v>13045</v>
      </c>
      <c r="Q19840" t="s">
        <v>13046</v>
      </c>
      <c r="R19840" t="s">
        <v>107</v>
      </c>
      <c r="S19840" t="s">
        <v>108</v>
      </c>
      <c r="T19840" t="s">
        <v>2312</v>
      </c>
      <c r="U19840" t="s">
        <v>2313</v>
      </c>
      <c r="V19840" t="s">
        <v>2314</v>
      </c>
    </row>
    <row r="19841" spans="1:22">
      <c r="A19841" s="4">
        <v>46165</v>
      </c>
      <c r="B19841" t="s">
        <v>13612</v>
      </c>
      <c r="C19841" t="s">
        <v>2568</v>
      </c>
      <c r="D19841">
        <v>10</v>
      </c>
      <c r="E19841">
        <v>241999.99976000004</v>
      </c>
      <c r="F19841">
        <f>Table2[[#This Row],[Đơn Giá Chuẩn]]*Table2[[#This Row],[Tổng số lượng bán]]</f>
        <v>2419999.9976000004</v>
      </c>
      <c r="G19841">
        <v>177778</v>
      </c>
      <c r="H19841">
        <f>Table2[[#This Row],[Doanh số bán]]-Table2[[#This Row],[Chiết khấu]]</f>
        <v>2242221.9976000004</v>
      </c>
      <c r="K19841" t="s">
        <v>2217</v>
      </c>
      <c r="M19841" t="s">
        <v>37</v>
      </c>
      <c r="N19841" t="s">
        <v>26</v>
      </c>
      <c r="O19841">
        <v>10</v>
      </c>
      <c r="P19841" t="s">
        <v>11893</v>
      </c>
      <c r="Q19841" t="s">
        <v>11894</v>
      </c>
      <c r="R19841" t="s">
        <v>41</v>
      </c>
      <c r="S19841" t="s">
        <v>42</v>
      </c>
      <c r="T19841" t="s">
        <v>3533</v>
      </c>
      <c r="U19841" t="s">
        <v>3534</v>
      </c>
      <c r="V19841" t="s">
        <v>45</v>
      </c>
    </row>
    <row r="19842" spans="1:22">
      <c r="A19842" s="4">
        <v>46165</v>
      </c>
      <c r="B19842" t="s">
        <v>13612</v>
      </c>
      <c r="C19842" t="s">
        <v>2568</v>
      </c>
      <c r="D19842">
        <v>1</v>
      </c>
      <c r="E19842">
        <v>0</v>
      </c>
      <c r="F19842">
        <f>Table2[[#This Row],[Đơn Giá Chuẩn]]*Table2[[#This Row],[Tổng số lượng bán]]</f>
        <v>0</v>
      </c>
      <c r="G19842">
        <v>0</v>
      </c>
      <c r="H19842">
        <f>Table2[[#This Row],[Doanh số bán]]-Table2[[#This Row],[Chiết khấu]]</f>
        <v>0</v>
      </c>
      <c r="K19842" t="s">
        <v>2217</v>
      </c>
      <c r="M19842" t="s">
        <v>37</v>
      </c>
      <c r="N19842" t="s">
        <v>26</v>
      </c>
      <c r="O19842">
        <v>1</v>
      </c>
      <c r="P19842" t="s">
        <v>11893</v>
      </c>
      <c r="Q19842" t="s">
        <v>11894</v>
      </c>
      <c r="R19842" t="s">
        <v>41</v>
      </c>
      <c r="S19842" t="s">
        <v>42</v>
      </c>
      <c r="T19842" t="s">
        <v>3533</v>
      </c>
      <c r="U19842" t="s">
        <v>3534</v>
      </c>
      <c r="V19842" t="s">
        <v>45</v>
      </c>
    </row>
    <row r="19843" spans="1:22">
      <c r="A19843" s="4">
        <v>46165</v>
      </c>
      <c r="B19843" t="s">
        <v>13613</v>
      </c>
      <c r="C19843" t="s">
        <v>2568</v>
      </c>
      <c r="D19843">
        <v>10</v>
      </c>
      <c r="E19843">
        <v>232000.00004000001</v>
      </c>
      <c r="F19843">
        <f>Table2[[#This Row],[Đơn Giá Chuẩn]]*Table2[[#This Row],[Tổng số lượng bán]]</f>
        <v>2320000.0004000003</v>
      </c>
      <c r="G19843">
        <v>170370</v>
      </c>
      <c r="H19843">
        <f>Table2[[#This Row],[Doanh số bán]]-Table2[[#This Row],[Chiết khấu]]</f>
        <v>2149630.0004000003</v>
      </c>
      <c r="K19843" t="s">
        <v>2217</v>
      </c>
      <c r="M19843" t="s">
        <v>37</v>
      </c>
      <c r="N19843" t="s">
        <v>26</v>
      </c>
      <c r="O19843">
        <v>10</v>
      </c>
      <c r="P19843" t="s">
        <v>11650</v>
      </c>
      <c r="Q19843" t="s">
        <v>11651</v>
      </c>
      <c r="R19843" t="s">
        <v>41</v>
      </c>
      <c r="S19843" t="s">
        <v>42</v>
      </c>
      <c r="T19843" t="s">
        <v>2393</v>
      </c>
      <c r="U19843" t="s">
        <v>2394</v>
      </c>
      <c r="V19843" t="s">
        <v>2271</v>
      </c>
    </row>
    <row r="19844" spans="1:22">
      <c r="A19844" s="4">
        <v>46165</v>
      </c>
      <c r="B19844" t="s">
        <v>13613</v>
      </c>
      <c r="C19844" t="s">
        <v>2568</v>
      </c>
      <c r="D19844">
        <v>1</v>
      </c>
      <c r="E19844">
        <v>0</v>
      </c>
      <c r="F19844">
        <f>Table2[[#This Row],[Đơn Giá Chuẩn]]*Table2[[#This Row],[Tổng số lượng bán]]</f>
        <v>0</v>
      </c>
      <c r="G19844">
        <v>0</v>
      </c>
      <c r="H19844">
        <f>Table2[[#This Row],[Doanh số bán]]-Table2[[#This Row],[Chiết khấu]]</f>
        <v>0</v>
      </c>
      <c r="K19844" t="s">
        <v>2217</v>
      </c>
      <c r="M19844" t="s">
        <v>37</v>
      </c>
      <c r="N19844" t="s">
        <v>26</v>
      </c>
      <c r="O19844">
        <v>1</v>
      </c>
      <c r="P19844" t="s">
        <v>11650</v>
      </c>
      <c r="Q19844" t="s">
        <v>11651</v>
      </c>
      <c r="R19844" t="s">
        <v>41</v>
      </c>
      <c r="S19844" t="s">
        <v>42</v>
      </c>
      <c r="T19844" t="s">
        <v>2393</v>
      </c>
      <c r="U19844" t="s">
        <v>2394</v>
      </c>
      <c r="V19844" t="s">
        <v>2271</v>
      </c>
    </row>
    <row r="19845" spans="1:22">
      <c r="A19845" s="4">
        <v>46165</v>
      </c>
      <c r="B19845" t="s">
        <v>13613</v>
      </c>
      <c r="C19845" t="s">
        <v>2568</v>
      </c>
      <c r="D19845">
        <v>5</v>
      </c>
      <c r="E19845">
        <v>521999.99948000006</v>
      </c>
      <c r="F19845">
        <f>Table2[[#This Row],[Đơn Giá Chuẩn]]*Table2[[#This Row],[Tổng số lượng bán]]</f>
        <v>2609999.9974000002</v>
      </c>
      <c r="G19845">
        <v>192593</v>
      </c>
      <c r="H19845">
        <f>Table2[[#This Row],[Doanh số bán]]-Table2[[#This Row],[Chiết khấu]]</f>
        <v>2417406.9974000002</v>
      </c>
      <c r="K19845" t="s">
        <v>2217</v>
      </c>
      <c r="M19845" t="s">
        <v>37</v>
      </c>
      <c r="N19845" t="s">
        <v>26</v>
      </c>
      <c r="O19845">
        <v>5</v>
      </c>
      <c r="P19845" t="s">
        <v>12328</v>
      </c>
      <c r="Q19845" t="s">
        <v>12329</v>
      </c>
      <c r="R19845" t="s">
        <v>41</v>
      </c>
      <c r="S19845" t="s">
        <v>42</v>
      </c>
      <c r="T19845" t="s">
        <v>2393</v>
      </c>
      <c r="U19845" t="s">
        <v>2394</v>
      </c>
      <c r="V19845" t="s">
        <v>2271</v>
      </c>
    </row>
    <row r="19846" spans="1:22">
      <c r="A19846" s="4">
        <v>46165</v>
      </c>
      <c r="B19846" t="s">
        <v>13613</v>
      </c>
      <c r="C19846" t="s">
        <v>2568</v>
      </c>
      <c r="D19846">
        <v>10</v>
      </c>
      <c r="E19846">
        <v>251999.99948000003</v>
      </c>
      <c r="F19846">
        <f>Table2[[#This Row],[Đơn Giá Chuẩn]]*Table2[[#This Row],[Tổng số lượng bán]]</f>
        <v>2519999.9948000005</v>
      </c>
      <c r="G19846">
        <v>185185</v>
      </c>
      <c r="H19846">
        <f>Table2[[#This Row],[Doanh số bán]]-Table2[[#This Row],[Chiết khấu]]</f>
        <v>2334814.9948000005</v>
      </c>
      <c r="K19846" t="s">
        <v>2217</v>
      </c>
      <c r="M19846" t="s">
        <v>37</v>
      </c>
      <c r="N19846" t="s">
        <v>26</v>
      </c>
      <c r="O19846">
        <v>10</v>
      </c>
      <c r="P19846" t="s">
        <v>12332</v>
      </c>
      <c r="Q19846" t="s">
        <v>12333</v>
      </c>
      <c r="R19846" t="s">
        <v>41</v>
      </c>
      <c r="S19846" t="s">
        <v>42</v>
      </c>
      <c r="T19846" t="s">
        <v>2393</v>
      </c>
      <c r="U19846" t="s">
        <v>2394</v>
      </c>
      <c r="V19846" t="s">
        <v>2271</v>
      </c>
    </row>
    <row r="19847" spans="1:22">
      <c r="A19847" s="4">
        <v>46165</v>
      </c>
      <c r="B19847" t="s">
        <v>13613</v>
      </c>
      <c r="C19847" t="s">
        <v>2568</v>
      </c>
      <c r="D19847">
        <v>1</v>
      </c>
      <c r="E19847">
        <v>0</v>
      </c>
      <c r="F19847">
        <f>Table2[[#This Row],[Đơn Giá Chuẩn]]*Table2[[#This Row],[Tổng số lượng bán]]</f>
        <v>0</v>
      </c>
      <c r="G19847">
        <v>0</v>
      </c>
      <c r="H19847">
        <f>Table2[[#This Row],[Doanh số bán]]-Table2[[#This Row],[Chiết khấu]]</f>
        <v>0</v>
      </c>
      <c r="K19847" t="s">
        <v>2217</v>
      </c>
      <c r="M19847" t="s">
        <v>37</v>
      </c>
      <c r="N19847" t="s">
        <v>26</v>
      </c>
      <c r="O19847">
        <v>1</v>
      </c>
      <c r="P19847" t="s">
        <v>11893</v>
      </c>
      <c r="Q19847" t="s">
        <v>11894</v>
      </c>
      <c r="R19847" t="s">
        <v>41</v>
      </c>
      <c r="S19847" t="s">
        <v>42</v>
      </c>
      <c r="T19847" t="s">
        <v>2393</v>
      </c>
      <c r="U19847" t="s">
        <v>2394</v>
      </c>
      <c r="V19847" t="s">
        <v>2271</v>
      </c>
    </row>
    <row r="19848" spans="1:22">
      <c r="A19848" s="4">
        <v>46165</v>
      </c>
      <c r="B19848" t="s">
        <v>13613</v>
      </c>
      <c r="C19848" t="s">
        <v>2568</v>
      </c>
      <c r="D19848">
        <v>1</v>
      </c>
      <c r="E19848">
        <v>0</v>
      </c>
      <c r="F19848">
        <f>Table2[[#This Row],[Đơn Giá Chuẩn]]*Table2[[#This Row],[Tổng số lượng bán]]</f>
        <v>0</v>
      </c>
      <c r="G19848">
        <v>0</v>
      </c>
      <c r="H19848">
        <f>Table2[[#This Row],[Doanh số bán]]-Table2[[#This Row],[Chiết khấu]]</f>
        <v>0</v>
      </c>
      <c r="K19848" t="s">
        <v>2217</v>
      </c>
      <c r="M19848" t="s">
        <v>37</v>
      </c>
      <c r="N19848" t="s">
        <v>26</v>
      </c>
      <c r="O19848">
        <v>1</v>
      </c>
      <c r="P19848" t="s">
        <v>12332</v>
      </c>
      <c r="Q19848" t="s">
        <v>12333</v>
      </c>
      <c r="R19848" t="s">
        <v>41</v>
      </c>
      <c r="S19848" t="s">
        <v>42</v>
      </c>
      <c r="T19848" t="s">
        <v>2393</v>
      </c>
      <c r="U19848" t="s">
        <v>2394</v>
      </c>
      <c r="V19848" t="s">
        <v>2271</v>
      </c>
    </row>
    <row r="19849" spans="1:22">
      <c r="A19849" s="4">
        <v>46165</v>
      </c>
      <c r="B19849" t="s">
        <v>13613</v>
      </c>
      <c r="C19849" t="s">
        <v>2568</v>
      </c>
      <c r="D19849">
        <v>2</v>
      </c>
      <c r="E19849">
        <v>0</v>
      </c>
      <c r="F19849">
        <f>Table2[[#This Row],[Đơn Giá Chuẩn]]*Table2[[#This Row],[Tổng số lượng bán]]</f>
        <v>0</v>
      </c>
      <c r="G19849">
        <v>0</v>
      </c>
      <c r="H19849">
        <f>Table2[[#This Row],[Doanh số bán]]-Table2[[#This Row],[Chiết khấu]]</f>
        <v>0</v>
      </c>
      <c r="K19849" t="s">
        <v>2217</v>
      </c>
      <c r="M19849" t="s">
        <v>37</v>
      </c>
      <c r="N19849" t="s">
        <v>26</v>
      </c>
      <c r="O19849">
        <v>2</v>
      </c>
      <c r="P19849" t="s">
        <v>12332</v>
      </c>
      <c r="Q19849" t="s">
        <v>12333</v>
      </c>
      <c r="R19849" t="s">
        <v>41</v>
      </c>
      <c r="S19849" t="s">
        <v>42</v>
      </c>
      <c r="T19849" t="s">
        <v>2393</v>
      </c>
      <c r="U19849" t="s">
        <v>2394</v>
      </c>
      <c r="V19849" t="s">
        <v>2271</v>
      </c>
    </row>
    <row r="19850" spans="1:22">
      <c r="A19850" s="4">
        <v>46165</v>
      </c>
      <c r="B19850" t="s">
        <v>13613</v>
      </c>
      <c r="C19850" t="s">
        <v>2568</v>
      </c>
      <c r="D19850">
        <v>18</v>
      </c>
      <c r="E19850">
        <v>321999.99968000001</v>
      </c>
      <c r="F19850">
        <f>Table2[[#This Row],[Đơn Giá Chuẩn]]*Table2[[#This Row],[Tổng số lượng bán]]</f>
        <v>5795999.9942399999</v>
      </c>
      <c r="G19850">
        <v>426667</v>
      </c>
      <c r="H19850">
        <f>Table2[[#This Row],[Doanh số bán]]-Table2[[#This Row],[Chiết khấu]]</f>
        <v>5369332.9942399999</v>
      </c>
      <c r="K19850" t="s">
        <v>2217</v>
      </c>
      <c r="M19850" t="s">
        <v>37</v>
      </c>
      <c r="N19850" t="s">
        <v>26</v>
      </c>
      <c r="O19850">
        <v>18</v>
      </c>
      <c r="P19850" t="s">
        <v>8998</v>
      </c>
      <c r="Q19850" t="s">
        <v>8999</v>
      </c>
      <c r="R19850" t="s">
        <v>41</v>
      </c>
      <c r="S19850" t="s">
        <v>42</v>
      </c>
      <c r="T19850" t="s">
        <v>2393</v>
      </c>
      <c r="U19850" t="s">
        <v>2394</v>
      </c>
      <c r="V19850" t="s">
        <v>2271</v>
      </c>
    </row>
    <row r="19851" spans="1:22">
      <c r="A19851" s="4">
        <v>46165</v>
      </c>
      <c r="B19851" t="s">
        <v>13613</v>
      </c>
      <c r="C19851" t="s">
        <v>2568</v>
      </c>
      <c r="D19851">
        <v>2</v>
      </c>
      <c r="E19851">
        <v>0</v>
      </c>
      <c r="F19851">
        <f>Table2[[#This Row],[Đơn Giá Chuẩn]]*Table2[[#This Row],[Tổng số lượng bán]]</f>
        <v>0</v>
      </c>
      <c r="G19851">
        <v>0</v>
      </c>
      <c r="H19851">
        <f>Table2[[#This Row],[Doanh số bán]]-Table2[[#This Row],[Chiết khấu]]</f>
        <v>0</v>
      </c>
      <c r="K19851" t="s">
        <v>2217</v>
      </c>
      <c r="M19851" t="s">
        <v>37</v>
      </c>
      <c r="N19851" t="s">
        <v>26</v>
      </c>
      <c r="O19851">
        <v>2</v>
      </c>
      <c r="P19851" t="s">
        <v>8998</v>
      </c>
      <c r="Q19851" t="s">
        <v>8999</v>
      </c>
      <c r="R19851" t="s">
        <v>41</v>
      </c>
      <c r="S19851" t="s">
        <v>42</v>
      </c>
      <c r="T19851" t="s">
        <v>2393</v>
      </c>
      <c r="U19851" t="s">
        <v>2394</v>
      </c>
      <c r="V19851" t="s">
        <v>2271</v>
      </c>
    </row>
    <row r="19852" spans="1:22">
      <c r="A19852" s="4">
        <v>46166</v>
      </c>
      <c r="B19852" t="s">
        <v>13614</v>
      </c>
      <c r="C19852" t="s">
        <v>155</v>
      </c>
      <c r="D19852">
        <v>10</v>
      </c>
      <c r="E19852">
        <v>225719.84000000003</v>
      </c>
      <c r="F19852">
        <f>Table2[[#This Row],[Đơn Giá Chuẩn]]*Table2[[#This Row],[Tổng số lượng bán]]</f>
        <v>2257198.4000000004</v>
      </c>
      <c r="G19852">
        <v>0</v>
      </c>
      <c r="H19852">
        <f>Table2[[#This Row],[Doanh số bán]]-Table2[[#This Row],[Chiết khấu]]</f>
        <v>2257198.4000000004</v>
      </c>
      <c r="K19852" t="s">
        <v>36</v>
      </c>
      <c r="M19852" t="s">
        <v>37</v>
      </c>
      <c r="N19852" t="s">
        <v>26</v>
      </c>
      <c r="O19852">
        <v>16</v>
      </c>
      <c r="P19852" t="s">
        <v>839</v>
      </c>
      <c r="Q19852" t="s">
        <v>840</v>
      </c>
      <c r="R19852" t="s">
        <v>107</v>
      </c>
      <c r="S19852" t="s">
        <v>108</v>
      </c>
      <c r="T19852" t="s">
        <v>13615</v>
      </c>
      <c r="U19852" t="s">
        <v>13616</v>
      </c>
      <c r="V19852" t="s">
        <v>45</v>
      </c>
    </row>
    <row r="19853" spans="1:22">
      <c r="A19853" s="4">
        <v>46166</v>
      </c>
      <c r="B19853" t="s">
        <v>13614</v>
      </c>
      <c r="C19853" t="s">
        <v>155</v>
      </c>
      <c r="D19853">
        <v>10</v>
      </c>
      <c r="E19853">
        <v>121988.00000000001</v>
      </c>
      <c r="F19853">
        <f>Table2[[#This Row],[Đơn Giá Chuẩn]]*Table2[[#This Row],[Tổng số lượng bán]]</f>
        <v>1219880.0000000002</v>
      </c>
      <c r="G19853">
        <v>0</v>
      </c>
      <c r="H19853">
        <f>Table2[[#This Row],[Doanh số bán]]-Table2[[#This Row],[Chiết khấu]]</f>
        <v>1219880.0000000002</v>
      </c>
      <c r="K19853" t="s">
        <v>36</v>
      </c>
      <c r="M19853" t="s">
        <v>37</v>
      </c>
      <c r="N19853" t="s">
        <v>26</v>
      </c>
      <c r="O19853">
        <v>2</v>
      </c>
      <c r="P19853" t="s">
        <v>156</v>
      </c>
      <c r="Q19853" t="s">
        <v>157</v>
      </c>
      <c r="R19853" t="s">
        <v>107</v>
      </c>
      <c r="S19853" t="s">
        <v>108</v>
      </c>
      <c r="T19853" t="s">
        <v>13615</v>
      </c>
      <c r="U19853" t="s">
        <v>13616</v>
      </c>
      <c r="V19853" t="s">
        <v>45</v>
      </c>
    </row>
    <row r="19854" spans="1:22">
      <c r="A19854" s="4">
        <v>46166</v>
      </c>
      <c r="B19854" t="s">
        <v>13614</v>
      </c>
      <c r="C19854" t="s">
        <v>3538</v>
      </c>
      <c r="D19854">
        <v>1</v>
      </c>
      <c r="E19854">
        <v>164000</v>
      </c>
      <c r="F19854">
        <f>Table2[[#This Row],[Đơn Giá Chuẩn]]*Table2[[#This Row],[Tổng số lượng bán]]</f>
        <v>164000</v>
      </c>
      <c r="G19854">
        <v>0</v>
      </c>
      <c r="H19854">
        <f>Table2[[#This Row],[Doanh số bán]]-Table2[[#This Row],[Chiết khấu]]</f>
        <v>164000</v>
      </c>
      <c r="K19854" t="s">
        <v>36</v>
      </c>
      <c r="M19854" t="s">
        <v>37</v>
      </c>
      <c r="N19854" t="s">
        <v>26</v>
      </c>
      <c r="O19854">
        <v>0</v>
      </c>
      <c r="P19854" t="s">
        <v>3539</v>
      </c>
      <c r="Q19854" t="s">
        <v>3540</v>
      </c>
      <c r="R19854" t="s">
        <v>29</v>
      </c>
      <c r="S19854" t="s">
        <v>30</v>
      </c>
      <c r="T19854" t="s">
        <v>13615</v>
      </c>
      <c r="U19854" t="s">
        <v>13616</v>
      </c>
      <c r="V19854" t="s">
        <v>45</v>
      </c>
    </row>
    <row r="19855" spans="1:22">
      <c r="A19855" s="4">
        <v>46166</v>
      </c>
      <c r="B19855" t="s">
        <v>13617</v>
      </c>
      <c r="C19855" t="s">
        <v>2568</v>
      </c>
      <c r="D19855">
        <v>60</v>
      </c>
      <c r="E19855">
        <v>251999.99948000003</v>
      </c>
      <c r="F19855">
        <f>Table2[[#This Row],[Đơn Giá Chuẩn]]*Table2[[#This Row],[Tổng số lượng bán]]</f>
        <v>15119999.968800001</v>
      </c>
      <c r="G19855">
        <v>1111111</v>
      </c>
      <c r="H19855">
        <f>Table2[[#This Row],[Doanh số bán]]-Table2[[#This Row],[Chiết khấu]]</f>
        <v>14008888.968800001</v>
      </c>
      <c r="K19855" t="s">
        <v>2217</v>
      </c>
      <c r="M19855" t="s">
        <v>37</v>
      </c>
      <c r="N19855" t="s">
        <v>26</v>
      </c>
      <c r="O19855">
        <v>60</v>
      </c>
      <c r="P19855" t="s">
        <v>12332</v>
      </c>
      <c r="Q19855" t="s">
        <v>12333</v>
      </c>
      <c r="R19855" t="s">
        <v>41</v>
      </c>
      <c r="S19855" t="s">
        <v>42</v>
      </c>
      <c r="T19855" t="s">
        <v>2393</v>
      </c>
      <c r="U19855" t="s">
        <v>2394</v>
      </c>
      <c r="V19855" t="s">
        <v>2271</v>
      </c>
    </row>
    <row r="19856" spans="1:22">
      <c r="A19856" s="4">
        <v>46166</v>
      </c>
      <c r="B19856" t="s">
        <v>13617</v>
      </c>
      <c r="C19856" t="s">
        <v>2568</v>
      </c>
      <c r="D19856">
        <v>6</v>
      </c>
      <c r="E19856">
        <v>0</v>
      </c>
      <c r="F19856">
        <f>Table2[[#This Row],[Đơn Giá Chuẩn]]*Table2[[#This Row],[Tổng số lượng bán]]</f>
        <v>0</v>
      </c>
      <c r="G19856">
        <v>0</v>
      </c>
      <c r="H19856">
        <f>Table2[[#This Row],[Doanh số bán]]-Table2[[#This Row],[Chiết khấu]]</f>
        <v>0</v>
      </c>
      <c r="K19856" t="s">
        <v>2217</v>
      </c>
      <c r="M19856" t="s">
        <v>37</v>
      </c>
      <c r="N19856" t="s">
        <v>26</v>
      </c>
      <c r="O19856">
        <v>6</v>
      </c>
      <c r="P19856" t="s">
        <v>12332</v>
      </c>
      <c r="Q19856" t="s">
        <v>12333</v>
      </c>
      <c r="R19856" t="s">
        <v>41</v>
      </c>
      <c r="S19856" t="s">
        <v>42</v>
      </c>
      <c r="T19856" t="s">
        <v>2393</v>
      </c>
      <c r="U19856" t="s">
        <v>2394</v>
      </c>
      <c r="V19856" t="s">
        <v>2271</v>
      </c>
    </row>
    <row r="19857" spans="1:22">
      <c r="A19857" s="4">
        <v>46166</v>
      </c>
      <c r="B19857" t="s">
        <v>13617</v>
      </c>
      <c r="C19857" t="s">
        <v>2568</v>
      </c>
      <c r="D19857">
        <v>40</v>
      </c>
      <c r="E19857">
        <v>232000.00004000001</v>
      </c>
      <c r="F19857">
        <f>Table2[[#This Row],[Đơn Giá Chuẩn]]*Table2[[#This Row],[Tổng số lượng bán]]</f>
        <v>9280000.001600001</v>
      </c>
      <c r="G19857">
        <v>681481</v>
      </c>
      <c r="H19857">
        <f>Table2[[#This Row],[Doanh số bán]]-Table2[[#This Row],[Chiết khấu]]</f>
        <v>8598519.001600001</v>
      </c>
      <c r="K19857" t="s">
        <v>2217</v>
      </c>
      <c r="M19857" t="s">
        <v>37</v>
      </c>
      <c r="N19857" t="s">
        <v>26</v>
      </c>
      <c r="O19857">
        <v>40</v>
      </c>
      <c r="P19857" t="s">
        <v>11650</v>
      </c>
      <c r="Q19857" t="s">
        <v>11651</v>
      </c>
      <c r="R19857" t="s">
        <v>41</v>
      </c>
      <c r="S19857" t="s">
        <v>42</v>
      </c>
      <c r="T19857" t="s">
        <v>2393</v>
      </c>
      <c r="U19857" t="s">
        <v>2394</v>
      </c>
      <c r="V19857" t="s">
        <v>2271</v>
      </c>
    </row>
    <row r="19858" spans="1:22">
      <c r="A19858" s="4">
        <v>46166</v>
      </c>
      <c r="B19858" t="s">
        <v>13617</v>
      </c>
      <c r="C19858" t="s">
        <v>2568</v>
      </c>
      <c r="D19858">
        <v>4</v>
      </c>
      <c r="E19858">
        <v>0</v>
      </c>
      <c r="F19858">
        <f>Table2[[#This Row],[Đơn Giá Chuẩn]]*Table2[[#This Row],[Tổng số lượng bán]]</f>
        <v>0</v>
      </c>
      <c r="G19858">
        <v>0</v>
      </c>
      <c r="H19858">
        <f>Table2[[#This Row],[Doanh số bán]]-Table2[[#This Row],[Chiết khấu]]</f>
        <v>0</v>
      </c>
      <c r="K19858" t="s">
        <v>2217</v>
      </c>
      <c r="M19858" t="s">
        <v>37</v>
      </c>
      <c r="N19858" t="s">
        <v>26</v>
      </c>
      <c r="O19858">
        <v>4</v>
      </c>
      <c r="P19858" t="s">
        <v>11650</v>
      </c>
      <c r="Q19858" t="s">
        <v>11651</v>
      </c>
      <c r="R19858" t="s">
        <v>41</v>
      </c>
      <c r="S19858" t="s">
        <v>42</v>
      </c>
      <c r="T19858" t="s">
        <v>2393</v>
      </c>
      <c r="U19858" t="s">
        <v>2394</v>
      </c>
      <c r="V19858" t="s">
        <v>2271</v>
      </c>
    </row>
    <row r="19859" spans="1:22">
      <c r="A19859" s="4">
        <v>46166</v>
      </c>
      <c r="B19859" t="s">
        <v>13618</v>
      </c>
      <c r="C19859" t="s">
        <v>2568</v>
      </c>
      <c r="D19859">
        <v>3</v>
      </c>
      <c r="E19859">
        <v>361999.99963999999</v>
      </c>
      <c r="F19859">
        <f>Table2[[#This Row],[Đơn Giá Chuẩn]]*Table2[[#This Row],[Tổng số lượng bán]]</f>
        <v>1085999.9989199999</v>
      </c>
      <c r="G19859">
        <v>0</v>
      </c>
      <c r="H19859">
        <f>Table2[[#This Row],[Doanh số bán]]-Table2[[#This Row],[Chiết khấu]]</f>
        <v>1085999.9989199999</v>
      </c>
      <c r="K19859" t="s">
        <v>50</v>
      </c>
      <c r="M19859" t="s">
        <v>37</v>
      </c>
      <c r="N19859" t="s">
        <v>50</v>
      </c>
      <c r="O19859">
        <v>3</v>
      </c>
      <c r="P19859" t="s">
        <v>12326</v>
      </c>
      <c r="Q19859" t="s">
        <v>12327</v>
      </c>
      <c r="R19859" t="s">
        <v>41</v>
      </c>
      <c r="S19859" t="s">
        <v>42</v>
      </c>
      <c r="T19859" t="s">
        <v>51</v>
      </c>
      <c r="U19859" t="s">
        <v>52</v>
      </c>
      <c r="V19859" t="s">
        <v>50</v>
      </c>
    </row>
    <row r="19860" spans="1:22">
      <c r="A19860" s="4">
        <v>46166</v>
      </c>
      <c r="B19860" t="s">
        <v>13618</v>
      </c>
      <c r="C19860" t="s">
        <v>3538</v>
      </c>
      <c r="D19860">
        <v>1</v>
      </c>
      <c r="E19860">
        <v>41999.999960000001</v>
      </c>
      <c r="F19860">
        <f>Table2[[#This Row],[Đơn Giá Chuẩn]]*Table2[[#This Row],[Tổng số lượng bán]]</f>
        <v>41999.999960000001</v>
      </c>
      <c r="G19860">
        <v>0</v>
      </c>
      <c r="H19860">
        <f>Table2[[#This Row],[Doanh số bán]]-Table2[[#This Row],[Chiết khấu]]</f>
        <v>41999.999960000001</v>
      </c>
      <c r="K19860" t="s">
        <v>50</v>
      </c>
      <c r="M19860" t="s">
        <v>37</v>
      </c>
      <c r="N19860" t="s">
        <v>50</v>
      </c>
      <c r="O19860">
        <v>0</v>
      </c>
      <c r="P19860" t="s">
        <v>3539</v>
      </c>
      <c r="Q19860" t="s">
        <v>3540</v>
      </c>
      <c r="R19860" t="s">
        <v>29</v>
      </c>
      <c r="S19860" t="s">
        <v>30</v>
      </c>
      <c r="T19860" t="s">
        <v>51</v>
      </c>
      <c r="U19860" t="s">
        <v>52</v>
      </c>
      <c r="V19860" t="s">
        <v>50</v>
      </c>
    </row>
    <row r="19861" spans="1:22">
      <c r="A19861" s="4">
        <v>46166</v>
      </c>
      <c r="B19861" t="s">
        <v>13619</v>
      </c>
      <c r="C19861" t="s">
        <v>155</v>
      </c>
      <c r="D19861">
        <v>1</v>
      </c>
      <c r="E19861">
        <v>363900.00044000003</v>
      </c>
      <c r="F19861">
        <f>Table2[[#This Row],[Đơn Giá Chuẩn]]*Table2[[#This Row],[Tổng số lượng bán]]</f>
        <v>363900.00044000003</v>
      </c>
      <c r="G19861">
        <v>0</v>
      </c>
      <c r="H19861">
        <f>Table2[[#This Row],[Doanh số bán]]-Table2[[#This Row],[Chiết khấu]]</f>
        <v>363900.00044000003</v>
      </c>
      <c r="K19861" t="s">
        <v>50</v>
      </c>
      <c r="M19861" t="s">
        <v>37</v>
      </c>
      <c r="N19861" t="s">
        <v>50</v>
      </c>
      <c r="O19861">
        <v>1.6</v>
      </c>
      <c r="P19861" t="s">
        <v>839</v>
      </c>
      <c r="Q19861" t="s">
        <v>840</v>
      </c>
      <c r="R19861" t="s">
        <v>107</v>
      </c>
      <c r="S19861" t="s">
        <v>108</v>
      </c>
      <c r="T19861" t="s">
        <v>2298</v>
      </c>
      <c r="U19861" t="s">
        <v>2299</v>
      </c>
      <c r="V19861" t="s">
        <v>50</v>
      </c>
    </row>
    <row r="19862" spans="1:22">
      <c r="A19862" s="4">
        <v>46166</v>
      </c>
      <c r="B19862" t="s">
        <v>13619</v>
      </c>
      <c r="C19862" t="s">
        <v>1862</v>
      </c>
      <c r="D19862">
        <v>1</v>
      </c>
      <c r="E19862">
        <v>152000.00012000001</v>
      </c>
      <c r="F19862">
        <f>Table2[[#This Row],[Đơn Giá Chuẩn]]*Table2[[#This Row],[Tổng số lượng bán]]</f>
        <v>152000.00012000001</v>
      </c>
      <c r="G19862">
        <v>0</v>
      </c>
      <c r="H19862">
        <f>Table2[[#This Row],[Doanh số bán]]-Table2[[#This Row],[Chiết khấu]]</f>
        <v>152000.00012000001</v>
      </c>
      <c r="K19862" t="s">
        <v>50</v>
      </c>
      <c r="M19862" t="s">
        <v>37</v>
      </c>
      <c r="N19862" t="s">
        <v>50</v>
      </c>
      <c r="O19862">
        <v>0.125</v>
      </c>
      <c r="P19862" t="s">
        <v>1500</v>
      </c>
      <c r="Q19862" t="s">
        <v>1501</v>
      </c>
      <c r="R19862" t="s">
        <v>41</v>
      </c>
      <c r="S19862" t="s">
        <v>42</v>
      </c>
      <c r="T19862" t="s">
        <v>2298</v>
      </c>
      <c r="U19862" t="s">
        <v>2299</v>
      </c>
      <c r="V19862" t="s">
        <v>50</v>
      </c>
    </row>
    <row r="19863" spans="1:22">
      <c r="A19863" s="4">
        <v>46166</v>
      </c>
      <c r="B19863" t="s">
        <v>13619</v>
      </c>
      <c r="C19863" t="s">
        <v>1862</v>
      </c>
      <c r="D19863">
        <v>1</v>
      </c>
      <c r="E19863">
        <v>55899.999560000004</v>
      </c>
      <c r="F19863">
        <f>Table2[[#This Row],[Đơn Giá Chuẩn]]*Table2[[#This Row],[Tổng số lượng bán]]</f>
        <v>55899.999560000004</v>
      </c>
      <c r="G19863">
        <v>0</v>
      </c>
      <c r="H19863">
        <f>Table2[[#This Row],[Doanh số bán]]-Table2[[#This Row],[Chiết khấu]]</f>
        <v>55899.999560000004</v>
      </c>
      <c r="K19863" t="s">
        <v>50</v>
      </c>
      <c r="M19863" t="s">
        <v>37</v>
      </c>
      <c r="N19863" t="s">
        <v>50</v>
      </c>
      <c r="O19863">
        <v>0.12</v>
      </c>
      <c r="P19863" t="s">
        <v>588</v>
      </c>
      <c r="Q19863" t="s">
        <v>589</v>
      </c>
      <c r="R19863" t="s">
        <v>107</v>
      </c>
      <c r="S19863" t="s">
        <v>108</v>
      </c>
      <c r="T19863" t="s">
        <v>2298</v>
      </c>
      <c r="U19863" t="s">
        <v>2299</v>
      </c>
      <c r="V19863" t="s">
        <v>50</v>
      </c>
    </row>
    <row r="19864" spans="1:22">
      <c r="A19864" s="4">
        <v>46081</v>
      </c>
      <c r="B19864" t="s">
        <v>5251</v>
      </c>
      <c r="C19864" t="s">
        <v>83</v>
      </c>
      <c r="D19864">
        <v>2</v>
      </c>
      <c r="E19864">
        <v>322000</v>
      </c>
      <c r="F19864">
        <f>Table2[[#This Row],[Đơn Giá Chuẩn]]*Table2[[#This Row],[Tổng số lượng bán]]</f>
        <v>644000</v>
      </c>
      <c r="G19864">
        <v>0</v>
      </c>
      <c r="H19864">
        <f>Table2[[#This Row],[Doanh số bán]]-Table2[[#This Row],[Chiết khấu]]</f>
        <v>644000</v>
      </c>
      <c r="K19864" t="s">
        <v>24</v>
      </c>
      <c r="L19864">
        <v>1</v>
      </c>
      <c r="M19864" t="s">
        <v>319</v>
      </c>
      <c r="N19864" t="s">
        <v>26</v>
      </c>
      <c r="O19864">
        <v>2</v>
      </c>
      <c r="P19864" t="s">
        <v>411</v>
      </c>
      <c r="Q19864" t="s">
        <v>412</v>
      </c>
      <c r="R19864" t="s">
        <v>41</v>
      </c>
      <c r="S19864" t="s">
        <v>42</v>
      </c>
      <c r="T19864" t="s">
        <v>320</v>
      </c>
      <c r="U19864" t="s">
        <v>321</v>
      </c>
      <c r="V19864" t="s">
        <v>33</v>
      </c>
    </row>
    <row r="19865" spans="1:22">
      <c r="A19865" s="4">
        <v>46166</v>
      </c>
      <c r="B19865" t="s">
        <v>13621</v>
      </c>
      <c r="C19865" t="s">
        <v>2568</v>
      </c>
      <c r="D19865">
        <v>1</v>
      </c>
      <c r="E19865">
        <v>340000.00004000001</v>
      </c>
      <c r="F19865">
        <f>Table2[[#This Row],[Đơn Giá Chuẩn]]*Table2[[#This Row],[Tổng số lượng bán]]</f>
        <v>340000.00004000001</v>
      </c>
      <c r="G19865">
        <v>0</v>
      </c>
      <c r="H19865">
        <f>Table2[[#This Row],[Doanh số bán]]-Table2[[#This Row],[Chiết khấu]]</f>
        <v>340000.00004000001</v>
      </c>
      <c r="K19865" t="s">
        <v>50</v>
      </c>
      <c r="M19865" t="s">
        <v>37</v>
      </c>
      <c r="N19865" t="s">
        <v>50</v>
      </c>
      <c r="O19865">
        <v>1</v>
      </c>
      <c r="P19865" t="s">
        <v>2504</v>
      </c>
      <c r="Q19865" t="s">
        <v>2505</v>
      </c>
      <c r="R19865" t="s">
        <v>41</v>
      </c>
      <c r="S19865" t="s">
        <v>42</v>
      </c>
      <c r="T19865" t="s">
        <v>2349</v>
      </c>
      <c r="U19865" t="s">
        <v>2350</v>
      </c>
      <c r="V19865" t="s">
        <v>50</v>
      </c>
    </row>
    <row r="19866" spans="1:22">
      <c r="A19866" s="4">
        <v>46166</v>
      </c>
      <c r="B19866" t="s">
        <v>13622</v>
      </c>
      <c r="C19866" t="s">
        <v>2568</v>
      </c>
      <c r="D19866">
        <v>20</v>
      </c>
      <c r="E19866">
        <v>232000.00004000001</v>
      </c>
      <c r="F19866">
        <f>Table2[[#This Row],[Đơn Giá Chuẩn]]*Table2[[#This Row],[Tổng số lượng bán]]</f>
        <v>4640000.0008000005</v>
      </c>
      <c r="G19866">
        <v>340741</v>
      </c>
      <c r="H19866">
        <f>Table2[[#This Row],[Doanh số bán]]-Table2[[#This Row],[Chiết khấu]]</f>
        <v>4299259.0008000005</v>
      </c>
      <c r="K19866" t="s">
        <v>36</v>
      </c>
      <c r="M19866" t="s">
        <v>37</v>
      </c>
      <c r="N19866" t="s">
        <v>38</v>
      </c>
      <c r="O19866">
        <v>20</v>
      </c>
      <c r="P19866" t="s">
        <v>11650</v>
      </c>
      <c r="Q19866" t="s">
        <v>11651</v>
      </c>
      <c r="R19866" t="s">
        <v>41</v>
      </c>
      <c r="S19866" t="s">
        <v>42</v>
      </c>
      <c r="T19866" t="s">
        <v>2756</v>
      </c>
      <c r="U19866" t="s">
        <v>2757</v>
      </c>
      <c r="V19866" t="s">
        <v>45</v>
      </c>
    </row>
    <row r="19867" spans="1:22">
      <c r="A19867" s="4">
        <v>46166</v>
      </c>
      <c r="B19867" t="s">
        <v>13622</v>
      </c>
      <c r="C19867" t="s">
        <v>2568</v>
      </c>
      <c r="D19867">
        <v>2</v>
      </c>
      <c r="E19867">
        <v>0</v>
      </c>
      <c r="F19867">
        <f>Table2[[#This Row],[Đơn Giá Chuẩn]]*Table2[[#This Row],[Tổng số lượng bán]]</f>
        <v>0</v>
      </c>
      <c r="G19867">
        <v>0</v>
      </c>
      <c r="H19867">
        <f>Table2[[#This Row],[Doanh số bán]]-Table2[[#This Row],[Chiết khấu]]</f>
        <v>0</v>
      </c>
      <c r="K19867" t="s">
        <v>36</v>
      </c>
      <c r="M19867" t="s">
        <v>37</v>
      </c>
      <c r="N19867" t="s">
        <v>38</v>
      </c>
      <c r="O19867">
        <v>2</v>
      </c>
      <c r="P19867" t="s">
        <v>11650</v>
      </c>
      <c r="Q19867" t="s">
        <v>11651</v>
      </c>
      <c r="R19867" t="s">
        <v>41</v>
      </c>
      <c r="S19867" t="s">
        <v>42</v>
      </c>
      <c r="T19867" t="s">
        <v>2756</v>
      </c>
      <c r="U19867" t="s">
        <v>2757</v>
      </c>
      <c r="V19867" t="s">
        <v>45</v>
      </c>
    </row>
    <row r="19868" spans="1:22">
      <c r="A19868" s="4">
        <v>46166</v>
      </c>
      <c r="B19868" t="s">
        <v>13623</v>
      </c>
      <c r="C19868" t="s">
        <v>1862</v>
      </c>
      <c r="D19868">
        <v>40</v>
      </c>
      <c r="E19868">
        <v>35000.480000000003</v>
      </c>
      <c r="F19868">
        <f>Table2[[#This Row],[Đơn Giá Chuẩn]]*Table2[[#This Row],[Tổng số lượng bán]]</f>
        <v>1400019.2000000002</v>
      </c>
      <c r="G19868">
        <v>0</v>
      </c>
      <c r="H19868">
        <f>Table2[[#This Row],[Doanh số bán]]-Table2[[#This Row],[Chiết khấu]]</f>
        <v>1400019.2000000002</v>
      </c>
      <c r="K19868" t="s">
        <v>2217</v>
      </c>
      <c r="M19868" t="s">
        <v>37</v>
      </c>
      <c r="N19868" t="s">
        <v>26</v>
      </c>
      <c r="O19868">
        <v>1.6</v>
      </c>
      <c r="P19868" t="s">
        <v>3002</v>
      </c>
      <c r="Q19868" t="s">
        <v>3003</v>
      </c>
      <c r="R19868" t="s">
        <v>107</v>
      </c>
      <c r="S19868" t="s">
        <v>108</v>
      </c>
      <c r="T19868" t="s">
        <v>2393</v>
      </c>
      <c r="U19868" t="s">
        <v>2394</v>
      </c>
      <c r="V19868" t="s">
        <v>2271</v>
      </c>
    </row>
    <row r="19869" spans="1:22">
      <c r="A19869" s="4">
        <v>46166</v>
      </c>
      <c r="B19869" t="s">
        <v>13623</v>
      </c>
      <c r="C19869" t="s">
        <v>1862</v>
      </c>
      <c r="D19869">
        <v>24</v>
      </c>
      <c r="E19869">
        <v>35750</v>
      </c>
      <c r="F19869">
        <f>Table2[[#This Row],[Đơn Giá Chuẩn]]*Table2[[#This Row],[Tổng số lượng bán]]</f>
        <v>858000</v>
      </c>
      <c r="G19869">
        <v>0</v>
      </c>
      <c r="H19869">
        <f>Table2[[#This Row],[Doanh số bán]]-Table2[[#This Row],[Chiết khấu]]</f>
        <v>858000</v>
      </c>
      <c r="K19869" t="s">
        <v>2217</v>
      </c>
      <c r="M19869" t="s">
        <v>37</v>
      </c>
      <c r="N19869" t="s">
        <v>26</v>
      </c>
      <c r="O19869">
        <v>2.88</v>
      </c>
      <c r="P19869" t="s">
        <v>520</v>
      </c>
      <c r="Q19869" t="s">
        <v>521</v>
      </c>
      <c r="R19869" t="s">
        <v>107</v>
      </c>
      <c r="S19869" t="s">
        <v>108</v>
      </c>
      <c r="T19869" t="s">
        <v>2393</v>
      </c>
      <c r="U19869" t="s">
        <v>2394</v>
      </c>
      <c r="V19869" t="s">
        <v>2271</v>
      </c>
    </row>
    <row r="19870" spans="1:22">
      <c r="A19870" s="4">
        <v>46166</v>
      </c>
      <c r="B19870" t="s">
        <v>13623</v>
      </c>
      <c r="C19870" t="s">
        <v>1862</v>
      </c>
      <c r="D19870">
        <v>24</v>
      </c>
      <c r="E19870">
        <v>38750.000240000001</v>
      </c>
      <c r="F19870">
        <f>Table2[[#This Row],[Đơn Giá Chuẩn]]*Table2[[#This Row],[Tổng số lượng bán]]</f>
        <v>930000.00576000009</v>
      </c>
      <c r="G19870">
        <v>0</v>
      </c>
      <c r="H19870">
        <f>Table2[[#This Row],[Doanh số bán]]-Table2[[#This Row],[Chiết khấu]]</f>
        <v>930000.00576000009</v>
      </c>
      <c r="K19870" t="s">
        <v>2217</v>
      </c>
      <c r="M19870" t="s">
        <v>37</v>
      </c>
      <c r="N19870" t="s">
        <v>26</v>
      </c>
      <c r="O19870">
        <v>2.88</v>
      </c>
      <c r="P19870" t="s">
        <v>588</v>
      </c>
      <c r="Q19870" t="s">
        <v>589</v>
      </c>
      <c r="R19870" t="s">
        <v>107</v>
      </c>
      <c r="S19870" t="s">
        <v>108</v>
      </c>
      <c r="T19870" t="s">
        <v>2393</v>
      </c>
      <c r="U19870" t="s">
        <v>2394</v>
      </c>
      <c r="V19870" t="s">
        <v>2271</v>
      </c>
    </row>
    <row r="19871" spans="1:22">
      <c r="A19871" s="4">
        <v>46166</v>
      </c>
      <c r="B19871" t="s">
        <v>13623</v>
      </c>
      <c r="C19871" t="s">
        <v>2568</v>
      </c>
      <c r="D19871">
        <v>10</v>
      </c>
      <c r="E19871">
        <v>701999.99984000006</v>
      </c>
      <c r="F19871">
        <f>Table2[[#This Row],[Đơn Giá Chuẩn]]*Table2[[#This Row],[Tổng số lượng bán]]</f>
        <v>7019999.9984000009</v>
      </c>
      <c r="G19871">
        <v>518518</v>
      </c>
      <c r="H19871">
        <f>Table2[[#This Row],[Doanh số bán]]-Table2[[#This Row],[Chiết khấu]]</f>
        <v>6501481.9984000009</v>
      </c>
      <c r="K19871" t="s">
        <v>2217</v>
      </c>
      <c r="M19871" t="s">
        <v>37</v>
      </c>
      <c r="N19871" t="s">
        <v>26</v>
      </c>
      <c r="O19871">
        <v>2.5</v>
      </c>
      <c r="P19871" t="s">
        <v>12392</v>
      </c>
      <c r="Q19871" t="s">
        <v>12393</v>
      </c>
      <c r="R19871" t="s">
        <v>41</v>
      </c>
      <c r="S19871" t="s">
        <v>42</v>
      </c>
      <c r="T19871" t="s">
        <v>2393</v>
      </c>
      <c r="U19871" t="s">
        <v>2394</v>
      </c>
      <c r="V19871" t="s">
        <v>2271</v>
      </c>
    </row>
    <row r="19872" spans="1:22">
      <c r="A19872" s="4">
        <v>46166</v>
      </c>
      <c r="B19872" t="s">
        <v>13623</v>
      </c>
      <c r="C19872" t="s">
        <v>2568</v>
      </c>
      <c r="D19872">
        <v>9</v>
      </c>
      <c r="E19872">
        <v>372000.00044000003</v>
      </c>
      <c r="F19872">
        <f>Table2[[#This Row],[Đơn Giá Chuẩn]]*Table2[[#This Row],[Tổng số lượng bán]]</f>
        <v>3348000.0039600004</v>
      </c>
      <c r="G19872">
        <v>246667</v>
      </c>
      <c r="H19872">
        <f>Table2[[#This Row],[Doanh số bán]]-Table2[[#This Row],[Chiết khấu]]</f>
        <v>3101333.0039600004</v>
      </c>
      <c r="K19872" t="s">
        <v>2217</v>
      </c>
      <c r="M19872" t="s">
        <v>37</v>
      </c>
      <c r="N19872" t="s">
        <v>26</v>
      </c>
      <c r="O19872">
        <v>4.5</v>
      </c>
      <c r="P19872" t="s">
        <v>12686</v>
      </c>
      <c r="Q19872" t="s">
        <v>12687</v>
      </c>
      <c r="R19872" t="s">
        <v>41</v>
      </c>
      <c r="S19872" t="s">
        <v>42</v>
      </c>
      <c r="T19872" t="s">
        <v>2393</v>
      </c>
      <c r="U19872" t="s">
        <v>2394</v>
      </c>
      <c r="V19872" t="s">
        <v>2271</v>
      </c>
    </row>
    <row r="19873" spans="1:22">
      <c r="A19873" s="4">
        <v>46166</v>
      </c>
      <c r="B19873" t="s">
        <v>13623</v>
      </c>
      <c r="C19873" t="s">
        <v>2568</v>
      </c>
      <c r="D19873">
        <v>1</v>
      </c>
      <c r="E19873">
        <v>0</v>
      </c>
      <c r="F19873">
        <f>Table2[[#This Row],[Đơn Giá Chuẩn]]*Table2[[#This Row],[Tổng số lượng bán]]</f>
        <v>0</v>
      </c>
      <c r="G19873">
        <v>0</v>
      </c>
      <c r="H19873">
        <f>Table2[[#This Row],[Doanh số bán]]-Table2[[#This Row],[Chiết khấu]]</f>
        <v>0</v>
      </c>
      <c r="K19873" t="s">
        <v>2217</v>
      </c>
      <c r="M19873" t="s">
        <v>37</v>
      </c>
      <c r="N19873" t="s">
        <v>26</v>
      </c>
      <c r="O19873">
        <v>0.5</v>
      </c>
      <c r="P19873" t="s">
        <v>12686</v>
      </c>
      <c r="Q19873" t="s">
        <v>12687</v>
      </c>
      <c r="R19873" t="s">
        <v>41</v>
      </c>
      <c r="S19873" t="s">
        <v>42</v>
      </c>
      <c r="T19873" t="s">
        <v>2393</v>
      </c>
      <c r="U19873" t="s">
        <v>2394</v>
      </c>
      <c r="V19873" t="s">
        <v>2271</v>
      </c>
    </row>
    <row r="19874" spans="1:22">
      <c r="A19874" s="4">
        <v>46166</v>
      </c>
      <c r="B19874" t="s">
        <v>13624</v>
      </c>
      <c r="C19874" t="s">
        <v>2568</v>
      </c>
      <c r="D19874">
        <v>0</v>
      </c>
      <c r="E19874">
        <v>464000.00024000002</v>
      </c>
      <c r="F19874">
        <f>Table2[[#This Row],[Đơn Giá Chuẩn]]*Table2[[#This Row],[Tổng số lượng bán]]</f>
        <v>0</v>
      </c>
      <c r="G19874">
        <v>0</v>
      </c>
      <c r="H19874">
        <f>Table2[[#This Row],[Doanh số bán]]-Table2[[#This Row],[Chiết khấu]]</f>
        <v>0</v>
      </c>
      <c r="K19874" t="s">
        <v>50</v>
      </c>
      <c r="M19874" t="s">
        <v>37</v>
      </c>
      <c r="N19874" t="s">
        <v>50</v>
      </c>
      <c r="O19874">
        <v>0</v>
      </c>
      <c r="P19874" t="s">
        <v>12322</v>
      </c>
      <c r="Q19874" t="s">
        <v>12323</v>
      </c>
      <c r="R19874" t="s">
        <v>41</v>
      </c>
      <c r="S19874" t="s">
        <v>42</v>
      </c>
      <c r="T19874" t="s">
        <v>74</v>
      </c>
      <c r="U19874" t="s">
        <v>75</v>
      </c>
      <c r="V19874" t="s">
        <v>50</v>
      </c>
    </row>
    <row r="19875" spans="1:22">
      <c r="A19875" s="4">
        <v>46165</v>
      </c>
      <c r="B19875" t="s">
        <v>13625</v>
      </c>
      <c r="C19875" t="s">
        <v>23</v>
      </c>
      <c r="D19875">
        <v>1</v>
      </c>
      <c r="E19875">
        <v>25999.999999999996</v>
      </c>
      <c r="F19875">
        <f>Table2[[#This Row],[Đơn Giá Chuẩn]]*Table2[[#This Row],[Tổng số lượng bán]]</f>
        <v>25999.999999999996</v>
      </c>
      <c r="G19875">
        <v>0</v>
      </c>
      <c r="H19875">
        <f>Table2[[#This Row],[Doanh số bán]]-Table2[[#This Row],[Chiết khấu]]</f>
        <v>25999.999999999996</v>
      </c>
      <c r="K19875" t="s">
        <v>24</v>
      </c>
      <c r="M19875" t="s">
        <v>319</v>
      </c>
      <c r="N19875" t="s">
        <v>26</v>
      </c>
      <c r="O19875">
        <v>0</v>
      </c>
      <c r="P19875" t="s">
        <v>129</v>
      </c>
      <c r="Q19875" t="s">
        <v>130</v>
      </c>
      <c r="R19875" t="s">
        <v>29</v>
      </c>
      <c r="S19875" t="s">
        <v>30</v>
      </c>
      <c r="T19875" t="s">
        <v>320</v>
      </c>
      <c r="U19875" t="s">
        <v>321</v>
      </c>
      <c r="V19875" t="s">
        <v>33</v>
      </c>
    </row>
    <row r="19876" spans="1:22">
      <c r="A19876" s="4">
        <v>46165</v>
      </c>
      <c r="B19876" t="s">
        <v>13626</v>
      </c>
      <c r="C19876" t="s">
        <v>23</v>
      </c>
      <c r="D19876">
        <v>1</v>
      </c>
      <c r="E19876">
        <v>25999.999999999996</v>
      </c>
      <c r="F19876">
        <f>Table2[[#This Row],[Đơn Giá Chuẩn]]*Table2[[#This Row],[Tổng số lượng bán]]</f>
        <v>25999.999999999996</v>
      </c>
      <c r="G19876">
        <v>0</v>
      </c>
      <c r="H19876">
        <f>Table2[[#This Row],[Doanh số bán]]-Table2[[#This Row],[Chiết khấu]]</f>
        <v>25999.999999999996</v>
      </c>
      <c r="K19876" t="s">
        <v>24</v>
      </c>
      <c r="M19876" t="s">
        <v>319</v>
      </c>
      <c r="N19876" t="s">
        <v>26</v>
      </c>
      <c r="O19876">
        <v>0</v>
      </c>
      <c r="P19876" t="s">
        <v>47</v>
      </c>
      <c r="Q19876" t="s">
        <v>48</v>
      </c>
      <c r="R19876" t="s">
        <v>29</v>
      </c>
      <c r="S19876" t="s">
        <v>30</v>
      </c>
      <c r="T19876" t="s">
        <v>320</v>
      </c>
      <c r="U19876" t="s">
        <v>321</v>
      </c>
      <c r="V19876" t="s">
        <v>33</v>
      </c>
    </row>
    <row r="19877" spans="1:22">
      <c r="A19877" s="4">
        <v>46165</v>
      </c>
      <c r="B19877" t="s">
        <v>13627</v>
      </c>
      <c r="C19877" t="s">
        <v>23</v>
      </c>
      <c r="D19877">
        <v>1</v>
      </c>
      <c r="E19877">
        <v>21000</v>
      </c>
      <c r="F19877">
        <f>Table2[[#This Row],[Đơn Giá Chuẩn]]*Table2[[#This Row],[Tổng số lượng bán]]</f>
        <v>21000</v>
      </c>
      <c r="G19877">
        <v>0</v>
      </c>
      <c r="H19877">
        <f>Table2[[#This Row],[Doanh số bán]]-Table2[[#This Row],[Chiết khấu]]</f>
        <v>21000</v>
      </c>
      <c r="K19877" t="s">
        <v>24</v>
      </c>
      <c r="M19877" t="s">
        <v>319</v>
      </c>
      <c r="N19877" t="s">
        <v>26</v>
      </c>
      <c r="O19877">
        <v>0</v>
      </c>
      <c r="P19877" t="s">
        <v>27</v>
      </c>
      <c r="Q19877" t="s">
        <v>28</v>
      </c>
      <c r="R19877" t="s">
        <v>29</v>
      </c>
      <c r="S19877" t="s">
        <v>30</v>
      </c>
      <c r="T19877" t="s">
        <v>320</v>
      </c>
      <c r="U19877" t="s">
        <v>321</v>
      </c>
      <c r="V19877" t="s">
        <v>33</v>
      </c>
    </row>
    <row r="19878" spans="1:22">
      <c r="A19878" s="4">
        <v>46165</v>
      </c>
      <c r="B19878" t="s">
        <v>13628</v>
      </c>
      <c r="C19878" t="s">
        <v>23</v>
      </c>
      <c r="D19878">
        <v>1</v>
      </c>
      <c r="E19878">
        <v>21000</v>
      </c>
      <c r="F19878">
        <f>Table2[[#This Row],[Đơn Giá Chuẩn]]*Table2[[#This Row],[Tổng số lượng bán]]</f>
        <v>21000</v>
      </c>
      <c r="G19878">
        <v>0</v>
      </c>
      <c r="H19878">
        <f>Table2[[#This Row],[Doanh số bán]]-Table2[[#This Row],[Chiết khấu]]</f>
        <v>21000</v>
      </c>
      <c r="K19878" t="s">
        <v>24</v>
      </c>
      <c r="M19878" t="s">
        <v>319</v>
      </c>
      <c r="N19878" t="s">
        <v>26</v>
      </c>
      <c r="O19878">
        <v>0</v>
      </c>
      <c r="P19878" t="s">
        <v>27</v>
      </c>
      <c r="Q19878" t="s">
        <v>28</v>
      </c>
      <c r="R19878" t="s">
        <v>29</v>
      </c>
      <c r="S19878" t="s">
        <v>30</v>
      </c>
      <c r="T19878" t="s">
        <v>320</v>
      </c>
      <c r="U19878" t="s">
        <v>321</v>
      </c>
      <c r="V19878" t="s">
        <v>33</v>
      </c>
    </row>
    <row r="19879" spans="1:22">
      <c r="A19879" s="4">
        <v>46165</v>
      </c>
      <c r="B19879" t="s">
        <v>13629</v>
      </c>
      <c r="C19879" t="s">
        <v>23</v>
      </c>
      <c r="D19879">
        <v>3</v>
      </c>
      <c r="E19879">
        <v>37000</v>
      </c>
      <c r="F19879">
        <f>Table2[[#This Row],[Đơn Giá Chuẩn]]*Table2[[#This Row],[Tổng số lượng bán]]</f>
        <v>111000</v>
      </c>
      <c r="G19879">
        <v>0</v>
      </c>
      <c r="H19879">
        <f>Table2[[#This Row],[Doanh số bán]]-Table2[[#This Row],[Chiết khấu]]</f>
        <v>111000</v>
      </c>
      <c r="K19879" t="s">
        <v>24</v>
      </c>
      <c r="M19879" t="s">
        <v>319</v>
      </c>
      <c r="N19879" t="s">
        <v>26</v>
      </c>
      <c r="O19879">
        <v>0</v>
      </c>
      <c r="P19879" t="s">
        <v>402</v>
      </c>
      <c r="Q19879" t="s">
        <v>403</v>
      </c>
      <c r="R19879" t="s">
        <v>29</v>
      </c>
      <c r="S19879" t="s">
        <v>59</v>
      </c>
      <c r="T19879" t="s">
        <v>320</v>
      </c>
      <c r="U19879" t="s">
        <v>321</v>
      </c>
      <c r="V19879" t="s">
        <v>33</v>
      </c>
    </row>
    <row r="19880" spans="1:22">
      <c r="A19880" s="4">
        <v>46165</v>
      </c>
      <c r="B19880" t="s">
        <v>13629</v>
      </c>
      <c r="C19880" t="s">
        <v>23</v>
      </c>
      <c r="D19880">
        <v>1</v>
      </c>
      <c r="E19880">
        <v>25999.999999999996</v>
      </c>
      <c r="F19880">
        <f>Table2[[#This Row],[Đơn Giá Chuẩn]]*Table2[[#This Row],[Tổng số lượng bán]]</f>
        <v>25999.999999999996</v>
      </c>
      <c r="G19880">
        <v>0</v>
      </c>
      <c r="H19880">
        <f>Table2[[#This Row],[Doanh số bán]]-Table2[[#This Row],[Chiết khấu]]</f>
        <v>25999.999999999996</v>
      </c>
      <c r="K19880" t="s">
        <v>24</v>
      </c>
      <c r="M19880" t="s">
        <v>319</v>
      </c>
      <c r="N19880" t="s">
        <v>26</v>
      </c>
      <c r="O19880">
        <v>0</v>
      </c>
      <c r="P19880" t="s">
        <v>47</v>
      </c>
      <c r="Q19880" t="s">
        <v>48</v>
      </c>
      <c r="R19880" t="s">
        <v>29</v>
      </c>
      <c r="S19880" t="s">
        <v>30</v>
      </c>
      <c r="T19880" t="s">
        <v>320</v>
      </c>
      <c r="U19880" t="s">
        <v>321</v>
      </c>
      <c r="V19880" t="s">
        <v>33</v>
      </c>
    </row>
    <row r="19881" spans="1:22">
      <c r="A19881" s="4">
        <v>46165</v>
      </c>
      <c r="B19881" t="s">
        <v>13630</v>
      </c>
      <c r="C19881" t="s">
        <v>23</v>
      </c>
      <c r="D19881">
        <v>1</v>
      </c>
      <c r="E19881">
        <v>42000</v>
      </c>
      <c r="F19881">
        <f>Table2[[#This Row],[Đơn Giá Chuẩn]]*Table2[[#This Row],[Tổng số lượng bán]]</f>
        <v>42000</v>
      </c>
      <c r="G19881">
        <v>0</v>
      </c>
      <c r="H19881">
        <f>Table2[[#This Row],[Doanh số bán]]-Table2[[#This Row],[Chiết khấu]]</f>
        <v>42000</v>
      </c>
      <c r="K19881" t="s">
        <v>24</v>
      </c>
      <c r="M19881" t="s">
        <v>319</v>
      </c>
      <c r="N19881" t="s">
        <v>26</v>
      </c>
      <c r="O19881">
        <v>0</v>
      </c>
      <c r="P19881" t="s">
        <v>94</v>
      </c>
      <c r="Q19881" t="s">
        <v>95</v>
      </c>
      <c r="R19881" t="s">
        <v>29</v>
      </c>
      <c r="S19881" t="s">
        <v>30</v>
      </c>
      <c r="T19881" t="s">
        <v>320</v>
      </c>
      <c r="U19881" t="s">
        <v>321</v>
      </c>
      <c r="V19881" t="s">
        <v>33</v>
      </c>
    </row>
    <row r="19882" spans="1:22">
      <c r="A19882" s="4">
        <v>46165</v>
      </c>
      <c r="B19882" t="s">
        <v>13631</v>
      </c>
      <c r="C19882" t="s">
        <v>23</v>
      </c>
      <c r="D19882">
        <v>2</v>
      </c>
      <c r="E19882">
        <v>21000</v>
      </c>
      <c r="F19882">
        <f>Table2[[#This Row],[Đơn Giá Chuẩn]]*Table2[[#This Row],[Tổng số lượng bán]]</f>
        <v>42000</v>
      </c>
      <c r="G19882">
        <v>0</v>
      </c>
      <c r="H19882">
        <f>Table2[[#This Row],[Doanh số bán]]-Table2[[#This Row],[Chiết khấu]]</f>
        <v>42000</v>
      </c>
      <c r="K19882" t="s">
        <v>24</v>
      </c>
      <c r="M19882" t="s">
        <v>319</v>
      </c>
      <c r="N19882" t="s">
        <v>26</v>
      </c>
      <c r="O19882">
        <v>0</v>
      </c>
      <c r="P19882" t="s">
        <v>27</v>
      </c>
      <c r="Q19882" t="s">
        <v>28</v>
      </c>
      <c r="R19882" t="s">
        <v>29</v>
      </c>
      <c r="S19882" t="s">
        <v>30</v>
      </c>
      <c r="T19882" t="s">
        <v>320</v>
      </c>
      <c r="U19882" t="s">
        <v>321</v>
      </c>
      <c r="V19882" t="s">
        <v>33</v>
      </c>
    </row>
    <row r="19883" spans="1:22">
      <c r="A19883" s="4">
        <v>46165</v>
      </c>
      <c r="B19883" t="s">
        <v>13631</v>
      </c>
      <c r="C19883" t="s">
        <v>23</v>
      </c>
      <c r="D19883">
        <v>1</v>
      </c>
      <c r="E19883">
        <v>42000</v>
      </c>
      <c r="F19883">
        <f>Table2[[#This Row],[Đơn Giá Chuẩn]]*Table2[[#This Row],[Tổng số lượng bán]]</f>
        <v>42000</v>
      </c>
      <c r="G19883">
        <v>0</v>
      </c>
      <c r="H19883">
        <f>Table2[[#This Row],[Doanh số bán]]-Table2[[#This Row],[Chiết khấu]]</f>
        <v>42000</v>
      </c>
      <c r="K19883" t="s">
        <v>24</v>
      </c>
      <c r="M19883" t="s">
        <v>319</v>
      </c>
      <c r="N19883" t="s">
        <v>26</v>
      </c>
      <c r="O19883">
        <v>0</v>
      </c>
      <c r="P19883" t="s">
        <v>208</v>
      </c>
      <c r="Q19883" t="s">
        <v>209</v>
      </c>
      <c r="R19883" t="s">
        <v>29</v>
      </c>
      <c r="S19883" t="s">
        <v>30</v>
      </c>
      <c r="T19883" t="s">
        <v>320</v>
      </c>
      <c r="U19883" t="s">
        <v>321</v>
      </c>
      <c r="V19883" t="s">
        <v>33</v>
      </c>
    </row>
    <row r="19884" spans="1:22">
      <c r="A19884" s="4">
        <v>46165</v>
      </c>
      <c r="B19884" t="s">
        <v>13631</v>
      </c>
      <c r="C19884" t="s">
        <v>23</v>
      </c>
      <c r="D19884">
        <v>1</v>
      </c>
      <c r="E19884">
        <v>25999.999999999996</v>
      </c>
      <c r="F19884">
        <f>Table2[[#This Row],[Đơn Giá Chuẩn]]*Table2[[#This Row],[Tổng số lượng bán]]</f>
        <v>25999.999999999996</v>
      </c>
      <c r="G19884">
        <v>0</v>
      </c>
      <c r="H19884">
        <f>Table2[[#This Row],[Doanh số bán]]-Table2[[#This Row],[Chiết khấu]]</f>
        <v>25999.999999999996</v>
      </c>
      <c r="K19884" t="s">
        <v>24</v>
      </c>
      <c r="M19884" t="s">
        <v>319</v>
      </c>
      <c r="N19884" t="s">
        <v>26</v>
      </c>
      <c r="O19884">
        <v>0</v>
      </c>
      <c r="P19884" t="s">
        <v>47</v>
      </c>
      <c r="Q19884" t="s">
        <v>48</v>
      </c>
      <c r="R19884" t="s">
        <v>29</v>
      </c>
      <c r="S19884" t="s">
        <v>30</v>
      </c>
      <c r="T19884" t="s">
        <v>320</v>
      </c>
      <c r="U19884" t="s">
        <v>321</v>
      </c>
      <c r="V19884" t="s">
        <v>33</v>
      </c>
    </row>
    <row r="19885" spans="1:22">
      <c r="A19885" s="4">
        <v>46165</v>
      </c>
      <c r="B19885" t="s">
        <v>13632</v>
      </c>
      <c r="C19885" t="s">
        <v>23</v>
      </c>
      <c r="D19885">
        <v>1</v>
      </c>
      <c r="E19885">
        <v>25999.999999999996</v>
      </c>
      <c r="F19885">
        <f>Table2[[#This Row],[Đơn Giá Chuẩn]]*Table2[[#This Row],[Tổng số lượng bán]]</f>
        <v>25999.999999999996</v>
      </c>
      <c r="G19885">
        <v>0</v>
      </c>
      <c r="H19885">
        <f>Table2[[#This Row],[Doanh số bán]]-Table2[[#This Row],[Chiết khấu]]</f>
        <v>25999.999999999996</v>
      </c>
      <c r="K19885" t="s">
        <v>24</v>
      </c>
      <c r="M19885" t="s">
        <v>319</v>
      </c>
      <c r="N19885" t="s">
        <v>26</v>
      </c>
      <c r="O19885">
        <v>0</v>
      </c>
      <c r="P19885" t="s">
        <v>47</v>
      </c>
      <c r="Q19885" t="s">
        <v>48</v>
      </c>
      <c r="R19885" t="s">
        <v>29</v>
      </c>
      <c r="S19885" t="s">
        <v>30</v>
      </c>
      <c r="T19885" t="s">
        <v>320</v>
      </c>
      <c r="U19885" t="s">
        <v>321</v>
      </c>
      <c r="V19885" t="s">
        <v>33</v>
      </c>
    </row>
    <row r="19886" spans="1:22">
      <c r="A19886" s="4">
        <v>46165</v>
      </c>
      <c r="B19886" t="s">
        <v>13633</v>
      </c>
      <c r="C19886" t="s">
        <v>23</v>
      </c>
      <c r="D19886">
        <v>1</v>
      </c>
      <c r="E19886">
        <v>21000</v>
      </c>
      <c r="F19886">
        <f>Table2[[#This Row],[Đơn Giá Chuẩn]]*Table2[[#This Row],[Tổng số lượng bán]]</f>
        <v>21000</v>
      </c>
      <c r="G19886">
        <v>0</v>
      </c>
      <c r="H19886">
        <f>Table2[[#This Row],[Doanh số bán]]-Table2[[#This Row],[Chiết khấu]]</f>
        <v>21000</v>
      </c>
      <c r="K19886" t="s">
        <v>24</v>
      </c>
      <c r="M19886" t="s">
        <v>319</v>
      </c>
      <c r="N19886" t="s">
        <v>26</v>
      </c>
      <c r="O19886">
        <v>0</v>
      </c>
      <c r="P19886" t="s">
        <v>27</v>
      </c>
      <c r="Q19886" t="s">
        <v>28</v>
      </c>
      <c r="R19886" t="s">
        <v>29</v>
      </c>
      <c r="S19886" t="s">
        <v>30</v>
      </c>
      <c r="T19886" t="s">
        <v>320</v>
      </c>
      <c r="U19886" t="s">
        <v>321</v>
      </c>
      <c r="V19886" t="s">
        <v>33</v>
      </c>
    </row>
    <row r="19887" spans="1:22">
      <c r="A19887" s="4">
        <v>46165</v>
      </c>
      <c r="B19887" t="s">
        <v>13634</v>
      </c>
      <c r="C19887" t="s">
        <v>23</v>
      </c>
      <c r="D19887">
        <v>1</v>
      </c>
      <c r="E19887">
        <v>21000</v>
      </c>
      <c r="F19887">
        <f>Table2[[#This Row],[Đơn Giá Chuẩn]]*Table2[[#This Row],[Tổng số lượng bán]]</f>
        <v>21000</v>
      </c>
      <c r="G19887">
        <v>0</v>
      </c>
      <c r="H19887">
        <f>Table2[[#This Row],[Doanh số bán]]-Table2[[#This Row],[Chiết khấu]]</f>
        <v>21000</v>
      </c>
      <c r="K19887" t="s">
        <v>24</v>
      </c>
      <c r="M19887" t="s">
        <v>319</v>
      </c>
      <c r="N19887" t="s">
        <v>26</v>
      </c>
      <c r="O19887">
        <v>0</v>
      </c>
      <c r="P19887" t="s">
        <v>27</v>
      </c>
      <c r="Q19887" t="s">
        <v>28</v>
      </c>
      <c r="R19887" t="s">
        <v>29</v>
      </c>
      <c r="S19887" t="s">
        <v>30</v>
      </c>
      <c r="T19887" t="s">
        <v>320</v>
      </c>
      <c r="U19887" t="s">
        <v>321</v>
      </c>
      <c r="V19887" t="s">
        <v>33</v>
      </c>
    </row>
    <row r="19888" spans="1:22">
      <c r="A19888" s="4">
        <v>46165</v>
      </c>
      <c r="B19888" t="s">
        <v>13635</v>
      </c>
      <c r="C19888" t="s">
        <v>23</v>
      </c>
      <c r="D19888">
        <v>1</v>
      </c>
      <c r="E19888">
        <v>21000</v>
      </c>
      <c r="F19888">
        <f>Table2[[#This Row],[Đơn Giá Chuẩn]]*Table2[[#This Row],[Tổng số lượng bán]]</f>
        <v>21000</v>
      </c>
      <c r="G19888">
        <v>0</v>
      </c>
      <c r="H19888">
        <f>Table2[[#This Row],[Doanh số bán]]-Table2[[#This Row],[Chiết khấu]]</f>
        <v>21000</v>
      </c>
      <c r="K19888" t="s">
        <v>24</v>
      </c>
      <c r="M19888" t="s">
        <v>319</v>
      </c>
      <c r="N19888" t="s">
        <v>26</v>
      </c>
      <c r="O19888">
        <v>0</v>
      </c>
      <c r="P19888" t="s">
        <v>27</v>
      </c>
      <c r="Q19888" t="s">
        <v>28</v>
      </c>
      <c r="R19888" t="s">
        <v>29</v>
      </c>
      <c r="S19888" t="s">
        <v>30</v>
      </c>
      <c r="T19888" t="s">
        <v>320</v>
      </c>
      <c r="U19888" t="s">
        <v>321</v>
      </c>
      <c r="V19888" t="s">
        <v>33</v>
      </c>
    </row>
    <row r="19889" spans="1:22">
      <c r="A19889" s="4">
        <v>46165</v>
      </c>
      <c r="B19889" t="s">
        <v>13635</v>
      </c>
      <c r="C19889" t="s">
        <v>23</v>
      </c>
      <c r="D19889">
        <v>1</v>
      </c>
      <c r="E19889">
        <v>42000</v>
      </c>
      <c r="F19889">
        <f>Table2[[#This Row],[Đơn Giá Chuẩn]]*Table2[[#This Row],[Tổng số lượng bán]]</f>
        <v>42000</v>
      </c>
      <c r="G19889">
        <v>0</v>
      </c>
      <c r="H19889">
        <f>Table2[[#This Row],[Doanh số bán]]-Table2[[#This Row],[Chiết khấu]]</f>
        <v>42000</v>
      </c>
      <c r="K19889" t="s">
        <v>24</v>
      </c>
      <c r="M19889" t="s">
        <v>319</v>
      </c>
      <c r="N19889" t="s">
        <v>26</v>
      </c>
      <c r="O19889">
        <v>0</v>
      </c>
      <c r="P19889" t="s">
        <v>977</v>
      </c>
      <c r="Q19889" t="s">
        <v>978</v>
      </c>
      <c r="R19889" t="s">
        <v>29</v>
      </c>
      <c r="S19889" t="s">
        <v>59</v>
      </c>
      <c r="T19889" t="s">
        <v>320</v>
      </c>
      <c r="U19889" t="s">
        <v>321</v>
      </c>
      <c r="V19889" t="s">
        <v>33</v>
      </c>
    </row>
    <row r="19890" spans="1:22">
      <c r="A19890" s="4">
        <v>46165</v>
      </c>
      <c r="B19890" t="s">
        <v>13636</v>
      </c>
      <c r="C19890" t="s">
        <v>23</v>
      </c>
      <c r="D19890">
        <v>1</v>
      </c>
      <c r="E19890">
        <v>21000</v>
      </c>
      <c r="F19890">
        <f>Table2[[#This Row],[Đơn Giá Chuẩn]]*Table2[[#This Row],[Tổng số lượng bán]]</f>
        <v>21000</v>
      </c>
      <c r="G19890">
        <v>0</v>
      </c>
      <c r="H19890">
        <f>Table2[[#This Row],[Doanh số bán]]-Table2[[#This Row],[Chiết khấu]]</f>
        <v>21000</v>
      </c>
      <c r="K19890" t="s">
        <v>24</v>
      </c>
      <c r="M19890" t="s">
        <v>319</v>
      </c>
      <c r="N19890" t="s">
        <v>26</v>
      </c>
      <c r="O19890">
        <v>0</v>
      </c>
      <c r="P19890" t="s">
        <v>27</v>
      </c>
      <c r="Q19890" t="s">
        <v>28</v>
      </c>
      <c r="R19890" t="s">
        <v>29</v>
      </c>
      <c r="S19890" t="s">
        <v>30</v>
      </c>
      <c r="T19890" t="s">
        <v>320</v>
      </c>
      <c r="U19890" t="s">
        <v>321</v>
      </c>
      <c r="V19890" t="s">
        <v>33</v>
      </c>
    </row>
    <row r="19891" spans="1:22">
      <c r="A19891" s="4">
        <v>46165</v>
      </c>
      <c r="B19891" t="s">
        <v>13636</v>
      </c>
      <c r="C19891" t="s">
        <v>23</v>
      </c>
      <c r="D19891">
        <v>1</v>
      </c>
      <c r="E19891">
        <v>25999.999999999996</v>
      </c>
      <c r="F19891">
        <f>Table2[[#This Row],[Đơn Giá Chuẩn]]*Table2[[#This Row],[Tổng số lượng bán]]</f>
        <v>25999.999999999996</v>
      </c>
      <c r="G19891">
        <v>0</v>
      </c>
      <c r="H19891">
        <f>Table2[[#This Row],[Doanh số bán]]-Table2[[#This Row],[Chiết khấu]]</f>
        <v>25999.999999999996</v>
      </c>
      <c r="K19891" t="s">
        <v>24</v>
      </c>
      <c r="M19891" t="s">
        <v>319</v>
      </c>
      <c r="N19891" t="s">
        <v>26</v>
      </c>
      <c r="O19891">
        <v>0</v>
      </c>
      <c r="P19891" t="s">
        <v>47</v>
      </c>
      <c r="Q19891" t="s">
        <v>48</v>
      </c>
      <c r="R19891" t="s">
        <v>29</v>
      </c>
      <c r="S19891" t="s">
        <v>30</v>
      </c>
      <c r="T19891" t="s">
        <v>320</v>
      </c>
      <c r="U19891" t="s">
        <v>321</v>
      </c>
      <c r="V19891" t="s">
        <v>33</v>
      </c>
    </row>
    <row r="19892" spans="1:22">
      <c r="A19892" s="4">
        <v>46165</v>
      </c>
      <c r="B19892" t="s">
        <v>13637</v>
      </c>
      <c r="C19892" t="s">
        <v>23</v>
      </c>
      <c r="D19892">
        <v>1</v>
      </c>
      <c r="E19892">
        <v>21000</v>
      </c>
      <c r="F19892">
        <f>Table2[[#This Row],[Đơn Giá Chuẩn]]*Table2[[#This Row],[Tổng số lượng bán]]</f>
        <v>21000</v>
      </c>
      <c r="G19892">
        <v>0</v>
      </c>
      <c r="H19892">
        <f>Table2[[#This Row],[Doanh số bán]]-Table2[[#This Row],[Chiết khấu]]</f>
        <v>21000</v>
      </c>
      <c r="K19892" t="s">
        <v>24</v>
      </c>
      <c r="M19892" t="s">
        <v>319</v>
      </c>
      <c r="N19892" t="s">
        <v>26</v>
      </c>
      <c r="O19892">
        <v>0</v>
      </c>
      <c r="P19892" t="s">
        <v>27</v>
      </c>
      <c r="Q19892" t="s">
        <v>28</v>
      </c>
      <c r="R19892" t="s">
        <v>29</v>
      </c>
      <c r="S19892" t="s">
        <v>30</v>
      </c>
      <c r="T19892" t="s">
        <v>320</v>
      </c>
      <c r="U19892" t="s">
        <v>321</v>
      </c>
      <c r="V19892" t="s">
        <v>33</v>
      </c>
    </row>
    <row r="19893" spans="1:22">
      <c r="A19893" s="4">
        <v>46165</v>
      </c>
      <c r="B19893" t="s">
        <v>13637</v>
      </c>
      <c r="C19893" t="s">
        <v>23</v>
      </c>
      <c r="D19893">
        <v>1</v>
      </c>
      <c r="E19893">
        <v>42000</v>
      </c>
      <c r="F19893">
        <f>Table2[[#This Row],[Đơn Giá Chuẩn]]*Table2[[#This Row],[Tổng số lượng bán]]</f>
        <v>42000</v>
      </c>
      <c r="G19893">
        <v>0</v>
      </c>
      <c r="H19893">
        <f>Table2[[#This Row],[Doanh số bán]]-Table2[[#This Row],[Chiết khấu]]</f>
        <v>42000</v>
      </c>
      <c r="K19893" t="s">
        <v>24</v>
      </c>
      <c r="M19893" t="s">
        <v>319</v>
      </c>
      <c r="N19893" t="s">
        <v>26</v>
      </c>
      <c r="O19893">
        <v>0</v>
      </c>
      <c r="P19893" t="s">
        <v>62</v>
      </c>
      <c r="Q19893" t="s">
        <v>63</v>
      </c>
      <c r="R19893" t="s">
        <v>29</v>
      </c>
      <c r="S19893" t="s">
        <v>56</v>
      </c>
      <c r="T19893" t="s">
        <v>320</v>
      </c>
      <c r="U19893" t="s">
        <v>321</v>
      </c>
      <c r="V19893" t="s">
        <v>33</v>
      </c>
    </row>
    <row r="19894" spans="1:22">
      <c r="A19894" s="4">
        <v>46165</v>
      </c>
      <c r="B19894" t="s">
        <v>13638</v>
      </c>
      <c r="C19894" t="s">
        <v>104</v>
      </c>
      <c r="D19894">
        <v>1</v>
      </c>
      <c r="E19894">
        <v>17000</v>
      </c>
      <c r="F19894">
        <f>Table2[[#This Row],[Đơn Giá Chuẩn]]*Table2[[#This Row],[Tổng số lượng bán]]</f>
        <v>17000</v>
      </c>
      <c r="G19894">
        <v>0</v>
      </c>
      <c r="H19894">
        <f>Table2[[#This Row],[Doanh số bán]]-Table2[[#This Row],[Chiết khấu]]</f>
        <v>17000</v>
      </c>
      <c r="K19894" t="s">
        <v>24</v>
      </c>
      <c r="M19894" t="s">
        <v>319</v>
      </c>
      <c r="N19894" t="s">
        <v>26</v>
      </c>
      <c r="O19894">
        <v>0</v>
      </c>
      <c r="P19894" t="s">
        <v>883</v>
      </c>
      <c r="Q19894" t="s">
        <v>884</v>
      </c>
      <c r="R19894" t="s">
        <v>29</v>
      </c>
      <c r="S19894" t="s">
        <v>240</v>
      </c>
      <c r="T19894" t="s">
        <v>320</v>
      </c>
      <c r="U19894" t="s">
        <v>321</v>
      </c>
      <c r="V19894" t="s">
        <v>33</v>
      </c>
    </row>
    <row r="19895" spans="1:22">
      <c r="A19895" s="4">
        <v>46165</v>
      </c>
      <c r="B19895" t="s">
        <v>13639</v>
      </c>
      <c r="C19895" t="s">
        <v>104</v>
      </c>
      <c r="D19895">
        <v>3</v>
      </c>
      <c r="E19895">
        <v>51000</v>
      </c>
      <c r="F19895">
        <f>Table2[[#This Row],[Đơn Giá Chuẩn]]*Table2[[#This Row],[Tổng số lượng bán]]</f>
        <v>153000</v>
      </c>
      <c r="G19895">
        <v>0</v>
      </c>
      <c r="H19895">
        <f>Table2[[#This Row],[Doanh số bán]]-Table2[[#This Row],[Chiết khấu]]</f>
        <v>153000</v>
      </c>
      <c r="K19895" t="s">
        <v>24</v>
      </c>
      <c r="M19895" t="s">
        <v>319</v>
      </c>
      <c r="N19895" t="s">
        <v>26</v>
      </c>
      <c r="O19895">
        <v>0.36</v>
      </c>
      <c r="P19895" t="s">
        <v>656</v>
      </c>
      <c r="Q19895" t="s">
        <v>657</v>
      </c>
      <c r="R19895" t="s">
        <v>107</v>
      </c>
      <c r="S19895" t="s">
        <v>108</v>
      </c>
      <c r="T19895" t="s">
        <v>320</v>
      </c>
      <c r="U19895" t="s">
        <v>321</v>
      </c>
      <c r="V19895" t="s">
        <v>33</v>
      </c>
    </row>
    <row r="19896" spans="1:22">
      <c r="A19896" s="4">
        <v>46165</v>
      </c>
      <c r="B19896" t="s">
        <v>13639</v>
      </c>
      <c r="C19896" t="s">
        <v>104</v>
      </c>
      <c r="D19896">
        <v>3</v>
      </c>
      <c r="E19896">
        <v>51000</v>
      </c>
      <c r="F19896">
        <f>Table2[[#This Row],[Đơn Giá Chuẩn]]*Table2[[#This Row],[Tổng số lượng bán]]</f>
        <v>153000</v>
      </c>
      <c r="G19896">
        <v>0</v>
      </c>
      <c r="H19896">
        <f>Table2[[#This Row],[Doanh số bán]]-Table2[[#This Row],[Chiết khấu]]</f>
        <v>153000</v>
      </c>
      <c r="K19896" t="s">
        <v>24</v>
      </c>
      <c r="M19896" t="s">
        <v>319</v>
      </c>
      <c r="N19896" t="s">
        <v>26</v>
      </c>
      <c r="O19896">
        <v>0.36</v>
      </c>
      <c r="P19896" t="s">
        <v>588</v>
      </c>
      <c r="Q19896" t="s">
        <v>589</v>
      </c>
      <c r="R19896" t="s">
        <v>107</v>
      </c>
      <c r="S19896" t="s">
        <v>108</v>
      </c>
      <c r="T19896" t="s">
        <v>320</v>
      </c>
      <c r="U19896" t="s">
        <v>321</v>
      </c>
      <c r="V19896" t="s">
        <v>33</v>
      </c>
    </row>
    <row r="19897" spans="1:22">
      <c r="A19897" s="4">
        <v>46165</v>
      </c>
      <c r="B19897" t="s">
        <v>13640</v>
      </c>
      <c r="C19897" t="s">
        <v>104</v>
      </c>
      <c r="D19897">
        <v>4</v>
      </c>
      <c r="E19897">
        <v>47000</v>
      </c>
      <c r="F19897">
        <f>Table2[[#This Row],[Đơn Giá Chuẩn]]*Table2[[#This Row],[Tổng số lượng bán]]</f>
        <v>188000</v>
      </c>
      <c r="G19897">
        <v>0</v>
      </c>
      <c r="H19897">
        <f>Table2[[#This Row],[Doanh số bán]]-Table2[[#This Row],[Chiết khấu]]</f>
        <v>188000</v>
      </c>
      <c r="K19897" t="s">
        <v>24</v>
      </c>
      <c r="M19897" t="s">
        <v>319</v>
      </c>
      <c r="N19897" t="s">
        <v>26</v>
      </c>
      <c r="O19897">
        <v>0.64</v>
      </c>
      <c r="P19897" t="s">
        <v>105</v>
      </c>
      <c r="Q19897" t="s">
        <v>106</v>
      </c>
      <c r="R19897" t="s">
        <v>107</v>
      </c>
      <c r="S19897" t="s">
        <v>108</v>
      </c>
      <c r="T19897" t="s">
        <v>320</v>
      </c>
      <c r="U19897" t="s">
        <v>321</v>
      </c>
      <c r="V19897" t="s">
        <v>33</v>
      </c>
    </row>
    <row r="19898" spans="1:22">
      <c r="A19898" s="4">
        <v>46165</v>
      </c>
      <c r="B19898" t="s">
        <v>13640</v>
      </c>
      <c r="C19898" t="s">
        <v>104</v>
      </c>
      <c r="D19898">
        <v>4</v>
      </c>
      <c r="E19898">
        <v>47000</v>
      </c>
      <c r="F19898">
        <f>Table2[[#This Row],[Đơn Giá Chuẩn]]*Table2[[#This Row],[Tổng số lượng bán]]</f>
        <v>188000</v>
      </c>
      <c r="G19898">
        <v>0</v>
      </c>
      <c r="H19898">
        <f>Table2[[#This Row],[Doanh số bán]]-Table2[[#This Row],[Chiết khấu]]</f>
        <v>188000</v>
      </c>
      <c r="K19898" t="s">
        <v>24</v>
      </c>
      <c r="M19898" t="s">
        <v>319</v>
      </c>
      <c r="N19898" t="s">
        <v>26</v>
      </c>
      <c r="O19898">
        <v>0.48</v>
      </c>
      <c r="P19898" t="s">
        <v>520</v>
      </c>
      <c r="Q19898" t="s">
        <v>521</v>
      </c>
      <c r="R19898" t="s">
        <v>107</v>
      </c>
      <c r="S19898" t="s">
        <v>108</v>
      </c>
      <c r="T19898" t="s">
        <v>320</v>
      </c>
      <c r="U19898" t="s">
        <v>321</v>
      </c>
      <c r="V19898" t="s">
        <v>33</v>
      </c>
    </row>
    <row r="19899" spans="1:22">
      <c r="A19899" s="4">
        <v>46165</v>
      </c>
      <c r="B19899" t="s">
        <v>13640</v>
      </c>
      <c r="C19899" t="s">
        <v>155</v>
      </c>
      <c r="D19899">
        <v>2</v>
      </c>
      <c r="E19899">
        <v>152150</v>
      </c>
      <c r="F19899">
        <f>Table2[[#This Row],[Đơn Giá Chuẩn]]*Table2[[#This Row],[Tổng số lượng bán]]</f>
        <v>304300</v>
      </c>
      <c r="G19899">
        <v>0</v>
      </c>
      <c r="H19899">
        <f>Table2[[#This Row],[Doanh số bán]]-Table2[[#This Row],[Chiết khấu]]</f>
        <v>304300</v>
      </c>
      <c r="K19899" t="s">
        <v>24</v>
      </c>
      <c r="M19899" t="s">
        <v>319</v>
      </c>
      <c r="N19899" t="s">
        <v>26</v>
      </c>
      <c r="O19899">
        <v>0.4</v>
      </c>
      <c r="P19899" t="s">
        <v>156</v>
      </c>
      <c r="Q19899" t="s">
        <v>157</v>
      </c>
      <c r="R19899" t="s">
        <v>107</v>
      </c>
      <c r="S19899" t="s">
        <v>108</v>
      </c>
      <c r="T19899" t="s">
        <v>320</v>
      </c>
      <c r="U19899" t="s">
        <v>321</v>
      </c>
      <c r="V19899" t="s">
        <v>33</v>
      </c>
    </row>
    <row r="19900" spans="1:22">
      <c r="A19900" s="4">
        <v>46165</v>
      </c>
      <c r="B19900" t="s">
        <v>13641</v>
      </c>
      <c r="C19900" t="s">
        <v>104</v>
      </c>
      <c r="D19900">
        <v>2</v>
      </c>
      <c r="E19900">
        <v>51000</v>
      </c>
      <c r="F19900">
        <f>Table2[[#This Row],[Đơn Giá Chuẩn]]*Table2[[#This Row],[Tổng số lượng bán]]</f>
        <v>102000</v>
      </c>
      <c r="G19900">
        <v>0</v>
      </c>
      <c r="H19900">
        <f>Table2[[#This Row],[Doanh số bán]]-Table2[[#This Row],[Chiết khấu]]</f>
        <v>102000</v>
      </c>
      <c r="K19900" t="s">
        <v>24</v>
      </c>
      <c r="M19900" t="s">
        <v>319</v>
      </c>
      <c r="N19900" t="s">
        <v>26</v>
      </c>
      <c r="O19900">
        <v>0.24</v>
      </c>
      <c r="P19900" t="s">
        <v>588</v>
      </c>
      <c r="Q19900" t="s">
        <v>589</v>
      </c>
      <c r="R19900" t="s">
        <v>107</v>
      </c>
      <c r="S19900" t="s">
        <v>108</v>
      </c>
      <c r="T19900" t="s">
        <v>320</v>
      </c>
      <c r="U19900" t="s">
        <v>321</v>
      </c>
      <c r="V19900" t="s">
        <v>33</v>
      </c>
    </row>
    <row r="19901" spans="1:22">
      <c r="A19901" s="4">
        <v>46165</v>
      </c>
      <c r="B19901" t="s">
        <v>13641</v>
      </c>
      <c r="C19901" t="s">
        <v>104</v>
      </c>
      <c r="D19901">
        <v>2</v>
      </c>
      <c r="E19901">
        <v>47000</v>
      </c>
      <c r="F19901">
        <f>Table2[[#This Row],[Đơn Giá Chuẩn]]*Table2[[#This Row],[Tổng số lượng bán]]</f>
        <v>94000</v>
      </c>
      <c r="G19901">
        <v>0</v>
      </c>
      <c r="H19901">
        <f>Table2[[#This Row],[Doanh số bán]]-Table2[[#This Row],[Chiết khấu]]</f>
        <v>94000</v>
      </c>
      <c r="K19901" t="s">
        <v>24</v>
      </c>
      <c r="M19901" t="s">
        <v>319</v>
      </c>
      <c r="N19901" t="s">
        <v>26</v>
      </c>
      <c r="O19901">
        <v>0.32</v>
      </c>
      <c r="P19901" t="s">
        <v>105</v>
      </c>
      <c r="Q19901" t="s">
        <v>106</v>
      </c>
      <c r="R19901" t="s">
        <v>107</v>
      </c>
      <c r="S19901" t="s">
        <v>108</v>
      </c>
      <c r="T19901" t="s">
        <v>320</v>
      </c>
      <c r="U19901" t="s">
        <v>321</v>
      </c>
      <c r="V19901" t="s">
        <v>33</v>
      </c>
    </row>
    <row r="19902" spans="1:22">
      <c r="A19902" s="4">
        <v>46165</v>
      </c>
      <c r="B19902" t="s">
        <v>13641</v>
      </c>
      <c r="C19902" t="s">
        <v>104</v>
      </c>
      <c r="D19902">
        <v>4</v>
      </c>
      <c r="E19902">
        <v>47000</v>
      </c>
      <c r="F19902">
        <f>Table2[[#This Row],[Đơn Giá Chuẩn]]*Table2[[#This Row],[Tổng số lượng bán]]</f>
        <v>188000</v>
      </c>
      <c r="G19902">
        <v>0</v>
      </c>
      <c r="H19902">
        <f>Table2[[#This Row],[Doanh số bán]]-Table2[[#This Row],[Chiết khấu]]</f>
        <v>188000</v>
      </c>
      <c r="K19902" t="s">
        <v>24</v>
      </c>
      <c r="M19902" t="s">
        <v>319</v>
      </c>
      <c r="N19902" t="s">
        <v>26</v>
      </c>
      <c r="O19902">
        <v>0.48</v>
      </c>
      <c r="P19902" t="s">
        <v>520</v>
      </c>
      <c r="Q19902" t="s">
        <v>521</v>
      </c>
      <c r="R19902" t="s">
        <v>107</v>
      </c>
      <c r="S19902" t="s">
        <v>108</v>
      </c>
      <c r="T19902" t="s">
        <v>320</v>
      </c>
      <c r="U19902" t="s">
        <v>321</v>
      </c>
      <c r="V19902" t="s">
        <v>33</v>
      </c>
    </row>
    <row r="19903" spans="1:22">
      <c r="A19903" s="4">
        <v>46165</v>
      </c>
      <c r="B19903" t="s">
        <v>13641</v>
      </c>
      <c r="C19903" t="s">
        <v>2493</v>
      </c>
      <c r="D19903">
        <v>1</v>
      </c>
      <c r="E19903">
        <v>47000</v>
      </c>
      <c r="F19903">
        <f>Table2[[#This Row],[Đơn Giá Chuẩn]]*Table2[[#This Row],[Tổng số lượng bán]]</f>
        <v>47000</v>
      </c>
      <c r="G19903">
        <v>0</v>
      </c>
      <c r="H19903">
        <f>Table2[[#This Row],[Doanh số bán]]-Table2[[#This Row],[Chiết khấu]]</f>
        <v>47000</v>
      </c>
      <c r="I19903">
        <v>0</v>
      </c>
      <c r="J19903">
        <v>0</v>
      </c>
      <c r="K19903" t="s">
        <v>24</v>
      </c>
      <c r="M19903" t="s">
        <v>319</v>
      </c>
      <c r="N19903" t="s">
        <v>26</v>
      </c>
      <c r="O19903">
        <v>0.04</v>
      </c>
      <c r="P19903" t="s">
        <v>3002</v>
      </c>
      <c r="Q19903" t="s">
        <v>3003</v>
      </c>
      <c r="R19903" t="s">
        <v>107</v>
      </c>
      <c r="S19903" t="s">
        <v>108</v>
      </c>
      <c r="T19903" t="s">
        <v>320</v>
      </c>
      <c r="U19903" t="s">
        <v>321</v>
      </c>
      <c r="V19903" t="s">
        <v>33</v>
      </c>
    </row>
    <row r="19904" spans="1:22">
      <c r="A19904" s="4">
        <v>46165</v>
      </c>
      <c r="B19904" t="s">
        <v>13642</v>
      </c>
      <c r="C19904" t="s">
        <v>23</v>
      </c>
      <c r="D19904">
        <v>1</v>
      </c>
      <c r="E19904">
        <v>32000</v>
      </c>
      <c r="F19904">
        <f>Table2[[#This Row],[Đơn Giá Chuẩn]]*Table2[[#This Row],[Tổng số lượng bán]]</f>
        <v>32000</v>
      </c>
      <c r="G19904">
        <v>0</v>
      </c>
      <c r="H19904">
        <f>Table2[[#This Row],[Doanh số bán]]-Table2[[#This Row],[Chiết khấu]]</f>
        <v>32000</v>
      </c>
      <c r="I19904">
        <v>0</v>
      </c>
      <c r="J19904">
        <v>0</v>
      </c>
      <c r="K19904" t="s">
        <v>24</v>
      </c>
      <c r="M19904" t="s">
        <v>319</v>
      </c>
      <c r="N19904" t="s">
        <v>26</v>
      </c>
      <c r="O19904">
        <v>0</v>
      </c>
      <c r="P19904" t="s">
        <v>873</v>
      </c>
      <c r="Q19904" t="s">
        <v>874</v>
      </c>
      <c r="R19904" t="s">
        <v>29</v>
      </c>
      <c r="S19904" t="s">
        <v>30</v>
      </c>
      <c r="T19904" t="s">
        <v>320</v>
      </c>
      <c r="U19904" t="s">
        <v>321</v>
      </c>
      <c r="V19904" t="s">
        <v>33</v>
      </c>
    </row>
    <row r="19905" spans="1:22">
      <c r="A19905" s="4">
        <v>46165</v>
      </c>
      <c r="B19905" t="s">
        <v>13643</v>
      </c>
      <c r="C19905" t="s">
        <v>155</v>
      </c>
      <c r="D19905">
        <v>2</v>
      </c>
      <c r="E19905">
        <v>152150</v>
      </c>
      <c r="F19905">
        <f>Table2[[#This Row],[Đơn Giá Chuẩn]]*Table2[[#This Row],[Tổng số lượng bán]]</f>
        <v>304300</v>
      </c>
      <c r="G19905">
        <v>0</v>
      </c>
      <c r="H19905">
        <f>Table2[[#This Row],[Doanh số bán]]-Table2[[#This Row],[Chiết khấu]]</f>
        <v>304300</v>
      </c>
      <c r="I19905">
        <v>0</v>
      </c>
      <c r="J19905">
        <v>0</v>
      </c>
      <c r="K19905" t="s">
        <v>24</v>
      </c>
      <c r="M19905" t="s">
        <v>319</v>
      </c>
      <c r="N19905" t="s">
        <v>26</v>
      </c>
      <c r="O19905">
        <v>0.4</v>
      </c>
      <c r="P19905" t="s">
        <v>156</v>
      </c>
      <c r="Q19905" t="s">
        <v>157</v>
      </c>
      <c r="R19905" t="s">
        <v>107</v>
      </c>
      <c r="S19905" t="s">
        <v>108</v>
      </c>
      <c r="T19905" t="s">
        <v>320</v>
      </c>
      <c r="U19905" t="s">
        <v>321</v>
      </c>
      <c r="V19905" t="s">
        <v>33</v>
      </c>
    </row>
    <row r="19906" spans="1:22">
      <c r="A19906" s="4">
        <v>46165</v>
      </c>
      <c r="B19906" t="s">
        <v>13643</v>
      </c>
      <c r="C19906" t="s">
        <v>155</v>
      </c>
      <c r="D19906">
        <v>1</v>
      </c>
      <c r="E19906">
        <v>331000</v>
      </c>
      <c r="F19906">
        <f>Table2[[#This Row],[Đơn Giá Chuẩn]]*Table2[[#This Row],[Tổng số lượng bán]]</f>
        <v>331000</v>
      </c>
      <c r="G19906">
        <v>0</v>
      </c>
      <c r="H19906">
        <f>Table2[[#This Row],[Doanh số bán]]-Table2[[#This Row],[Chiết khấu]]</f>
        <v>331000</v>
      </c>
      <c r="I19906">
        <v>0</v>
      </c>
      <c r="J19906">
        <v>0</v>
      </c>
      <c r="K19906" t="s">
        <v>24</v>
      </c>
      <c r="M19906" t="s">
        <v>319</v>
      </c>
      <c r="N19906" t="s">
        <v>26</v>
      </c>
      <c r="O19906">
        <v>1.6</v>
      </c>
      <c r="P19906" t="s">
        <v>839</v>
      </c>
      <c r="Q19906" t="s">
        <v>840</v>
      </c>
      <c r="R19906" t="s">
        <v>107</v>
      </c>
      <c r="S19906" t="s">
        <v>108</v>
      </c>
      <c r="T19906" t="s">
        <v>320</v>
      </c>
      <c r="U19906" t="s">
        <v>321</v>
      </c>
      <c r="V19906" t="s">
        <v>33</v>
      </c>
    </row>
    <row r="19907" spans="1:22">
      <c r="A19907" s="4">
        <v>46165</v>
      </c>
      <c r="B19907" t="s">
        <v>13644</v>
      </c>
      <c r="C19907" t="s">
        <v>155</v>
      </c>
      <c r="D19907">
        <v>20</v>
      </c>
      <c r="E19907">
        <v>187000</v>
      </c>
      <c r="F19907">
        <f>Table2[[#This Row],[Đơn Giá Chuẩn]]*Table2[[#This Row],[Tổng số lượng bán]]</f>
        <v>3740000</v>
      </c>
      <c r="G19907">
        <v>589260</v>
      </c>
      <c r="H19907">
        <f>Table2[[#This Row],[Doanh số bán]]-Table2[[#This Row],[Chiết khấu]]</f>
        <v>3150740</v>
      </c>
      <c r="I19907">
        <v>0</v>
      </c>
      <c r="J19907">
        <v>0</v>
      </c>
      <c r="K19907" t="s">
        <v>24</v>
      </c>
      <c r="M19907" t="s">
        <v>319</v>
      </c>
      <c r="N19907" t="s">
        <v>26</v>
      </c>
      <c r="O19907">
        <v>10</v>
      </c>
      <c r="P19907" t="s">
        <v>12686</v>
      </c>
      <c r="Q19907" t="s">
        <v>12687</v>
      </c>
      <c r="R19907" t="s">
        <v>41</v>
      </c>
      <c r="S19907" t="s">
        <v>42</v>
      </c>
      <c r="T19907" t="s">
        <v>320</v>
      </c>
      <c r="U19907" t="s">
        <v>321</v>
      </c>
      <c r="V19907" t="s">
        <v>33</v>
      </c>
    </row>
    <row r="19908" spans="1:22">
      <c r="A19908" s="4">
        <v>46166</v>
      </c>
      <c r="B19908" t="s">
        <v>13645</v>
      </c>
      <c r="C19908" t="s">
        <v>23</v>
      </c>
      <c r="D19908">
        <v>1</v>
      </c>
      <c r="E19908">
        <v>25999.999999999996</v>
      </c>
      <c r="F19908">
        <f>Table2[[#This Row],[Đơn Giá Chuẩn]]*Table2[[#This Row],[Tổng số lượng bán]]</f>
        <v>25999.999999999996</v>
      </c>
      <c r="G19908">
        <v>0</v>
      </c>
      <c r="H19908">
        <f>Table2[[#This Row],[Doanh số bán]]-Table2[[#This Row],[Chiết khấu]]</f>
        <v>25999.999999999996</v>
      </c>
      <c r="I19908">
        <v>0</v>
      </c>
      <c r="J19908">
        <v>0</v>
      </c>
      <c r="K19908" t="s">
        <v>24</v>
      </c>
      <c r="M19908" t="s">
        <v>319</v>
      </c>
      <c r="N19908" t="s">
        <v>26</v>
      </c>
      <c r="O19908">
        <v>0</v>
      </c>
      <c r="P19908" t="s">
        <v>47</v>
      </c>
      <c r="Q19908" t="s">
        <v>48</v>
      </c>
      <c r="R19908" t="s">
        <v>29</v>
      </c>
      <c r="S19908" t="s">
        <v>30</v>
      </c>
      <c r="T19908" t="s">
        <v>320</v>
      </c>
      <c r="U19908" t="s">
        <v>321</v>
      </c>
      <c r="V19908" t="s">
        <v>33</v>
      </c>
    </row>
    <row r="19909" spans="1:22">
      <c r="A19909" s="4">
        <v>46166</v>
      </c>
      <c r="B19909" t="s">
        <v>13646</v>
      </c>
      <c r="C19909" t="s">
        <v>23</v>
      </c>
      <c r="D19909">
        <v>1</v>
      </c>
      <c r="E19909">
        <v>25999.999999999996</v>
      </c>
      <c r="F19909">
        <f>Table2[[#This Row],[Đơn Giá Chuẩn]]*Table2[[#This Row],[Tổng số lượng bán]]</f>
        <v>25999.999999999996</v>
      </c>
      <c r="G19909">
        <v>0</v>
      </c>
      <c r="H19909">
        <f>Table2[[#This Row],[Doanh số bán]]-Table2[[#This Row],[Chiết khấu]]</f>
        <v>25999.999999999996</v>
      </c>
      <c r="I19909">
        <v>0</v>
      </c>
      <c r="J19909">
        <v>0</v>
      </c>
      <c r="K19909" t="s">
        <v>24</v>
      </c>
      <c r="M19909" t="s">
        <v>319</v>
      </c>
      <c r="N19909" t="s">
        <v>26</v>
      </c>
      <c r="O19909">
        <v>0</v>
      </c>
      <c r="P19909" t="s">
        <v>47</v>
      </c>
      <c r="Q19909" t="s">
        <v>48</v>
      </c>
      <c r="R19909" t="s">
        <v>29</v>
      </c>
      <c r="S19909" t="s">
        <v>30</v>
      </c>
      <c r="T19909" t="s">
        <v>320</v>
      </c>
      <c r="U19909" t="s">
        <v>321</v>
      </c>
      <c r="V19909" t="s">
        <v>33</v>
      </c>
    </row>
    <row r="19910" spans="1:22">
      <c r="A19910" s="4">
        <v>46166</v>
      </c>
      <c r="B19910" t="s">
        <v>13647</v>
      </c>
      <c r="C19910" t="s">
        <v>23</v>
      </c>
      <c r="D19910">
        <v>2</v>
      </c>
      <c r="E19910">
        <v>25999.999999999996</v>
      </c>
      <c r="F19910">
        <f>Table2[[#This Row],[Đơn Giá Chuẩn]]*Table2[[#This Row],[Tổng số lượng bán]]</f>
        <v>51999.999999999993</v>
      </c>
      <c r="G19910">
        <v>0</v>
      </c>
      <c r="H19910">
        <f>Table2[[#This Row],[Doanh số bán]]-Table2[[#This Row],[Chiết khấu]]</f>
        <v>51999.999999999993</v>
      </c>
      <c r="I19910">
        <v>0</v>
      </c>
      <c r="J19910">
        <v>0</v>
      </c>
      <c r="K19910" t="s">
        <v>24</v>
      </c>
      <c r="M19910" t="s">
        <v>319</v>
      </c>
      <c r="N19910" t="s">
        <v>26</v>
      </c>
      <c r="O19910">
        <v>0</v>
      </c>
      <c r="P19910" t="s">
        <v>47</v>
      </c>
      <c r="Q19910" t="s">
        <v>48</v>
      </c>
      <c r="R19910" t="s">
        <v>29</v>
      </c>
      <c r="S19910" t="s">
        <v>30</v>
      </c>
      <c r="T19910" t="s">
        <v>320</v>
      </c>
      <c r="U19910" t="s">
        <v>321</v>
      </c>
      <c r="V19910" t="s">
        <v>33</v>
      </c>
    </row>
    <row r="19911" spans="1:22">
      <c r="A19911" s="4">
        <v>46166</v>
      </c>
      <c r="B19911" t="s">
        <v>13648</v>
      </c>
      <c r="C19911" t="s">
        <v>23</v>
      </c>
      <c r="D19911">
        <v>1</v>
      </c>
      <c r="E19911">
        <v>32000</v>
      </c>
      <c r="F19911">
        <f>Table2[[#This Row],[Đơn Giá Chuẩn]]*Table2[[#This Row],[Tổng số lượng bán]]</f>
        <v>32000</v>
      </c>
      <c r="G19911">
        <v>0</v>
      </c>
      <c r="H19911">
        <f>Table2[[#This Row],[Doanh số bán]]-Table2[[#This Row],[Chiết khấu]]</f>
        <v>32000</v>
      </c>
      <c r="I19911">
        <v>0</v>
      </c>
      <c r="J19911">
        <v>0</v>
      </c>
      <c r="K19911" t="s">
        <v>24</v>
      </c>
      <c r="M19911" t="s">
        <v>319</v>
      </c>
      <c r="N19911" t="s">
        <v>26</v>
      </c>
      <c r="O19911">
        <v>0</v>
      </c>
      <c r="P19911" t="s">
        <v>873</v>
      </c>
      <c r="Q19911" t="s">
        <v>874</v>
      </c>
      <c r="R19911" t="s">
        <v>29</v>
      </c>
      <c r="S19911" t="s">
        <v>30</v>
      </c>
      <c r="T19911" t="s">
        <v>320</v>
      </c>
      <c r="U19911" t="s">
        <v>321</v>
      </c>
      <c r="V19911" t="s">
        <v>33</v>
      </c>
    </row>
    <row r="19912" spans="1:22">
      <c r="A19912" s="4">
        <v>46166</v>
      </c>
      <c r="B19912" t="s">
        <v>13648</v>
      </c>
      <c r="C19912" t="s">
        <v>23</v>
      </c>
      <c r="D19912">
        <v>1</v>
      </c>
      <c r="E19912">
        <v>42000</v>
      </c>
      <c r="F19912">
        <f>Table2[[#This Row],[Đơn Giá Chuẩn]]*Table2[[#This Row],[Tổng số lượng bán]]</f>
        <v>42000</v>
      </c>
      <c r="G19912">
        <v>0</v>
      </c>
      <c r="H19912">
        <f>Table2[[#This Row],[Doanh số bán]]-Table2[[#This Row],[Chiết khấu]]</f>
        <v>42000</v>
      </c>
      <c r="I19912">
        <v>0</v>
      </c>
      <c r="J19912">
        <v>0</v>
      </c>
      <c r="K19912" t="s">
        <v>24</v>
      </c>
      <c r="M19912" t="s">
        <v>319</v>
      </c>
      <c r="N19912" t="s">
        <v>26</v>
      </c>
      <c r="O19912">
        <v>0</v>
      </c>
      <c r="P19912" t="s">
        <v>881</v>
      </c>
      <c r="Q19912" t="s">
        <v>882</v>
      </c>
      <c r="R19912" t="s">
        <v>29</v>
      </c>
      <c r="S19912" t="s">
        <v>30</v>
      </c>
      <c r="T19912" t="s">
        <v>320</v>
      </c>
      <c r="U19912" t="s">
        <v>321</v>
      </c>
      <c r="V19912" t="s">
        <v>33</v>
      </c>
    </row>
    <row r="19913" spans="1:22">
      <c r="A19913" s="4">
        <v>46166</v>
      </c>
      <c r="B19913" t="s">
        <v>13649</v>
      </c>
      <c r="C19913" t="s">
        <v>23</v>
      </c>
      <c r="D19913">
        <v>1</v>
      </c>
      <c r="E19913">
        <v>25999.999999999996</v>
      </c>
      <c r="F19913">
        <f>Table2[[#This Row],[Đơn Giá Chuẩn]]*Table2[[#This Row],[Tổng số lượng bán]]</f>
        <v>25999.999999999996</v>
      </c>
      <c r="G19913">
        <v>0</v>
      </c>
      <c r="H19913">
        <f>Table2[[#This Row],[Doanh số bán]]-Table2[[#This Row],[Chiết khấu]]</f>
        <v>25999.999999999996</v>
      </c>
      <c r="I19913">
        <v>0</v>
      </c>
      <c r="J19913">
        <v>0</v>
      </c>
      <c r="K19913" t="s">
        <v>24</v>
      </c>
      <c r="M19913" t="s">
        <v>319</v>
      </c>
      <c r="N19913" t="s">
        <v>26</v>
      </c>
      <c r="O19913">
        <v>0</v>
      </c>
      <c r="P19913" t="s">
        <v>129</v>
      </c>
      <c r="Q19913" t="s">
        <v>130</v>
      </c>
      <c r="R19913" t="s">
        <v>29</v>
      </c>
      <c r="S19913" t="s">
        <v>30</v>
      </c>
      <c r="T19913" t="s">
        <v>320</v>
      </c>
      <c r="U19913" t="s">
        <v>321</v>
      </c>
      <c r="V19913" t="s">
        <v>33</v>
      </c>
    </row>
    <row r="19914" spans="1:22">
      <c r="A19914" s="4">
        <v>46166</v>
      </c>
      <c r="B19914" t="s">
        <v>13649</v>
      </c>
      <c r="C19914" t="s">
        <v>23</v>
      </c>
      <c r="D19914">
        <v>1</v>
      </c>
      <c r="E19914">
        <v>21000</v>
      </c>
      <c r="F19914">
        <f>Table2[[#This Row],[Đơn Giá Chuẩn]]*Table2[[#This Row],[Tổng số lượng bán]]</f>
        <v>21000</v>
      </c>
      <c r="G19914">
        <v>0</v>
      </c>
      <c r="H19914">
        <f>Table2[[#This Row],[Doanh số bán]]-Table2[[#This Row],[Chiết khấu]]</f>
        <v>21000</v>
      </c>
      <c r="I19914">
        <v>0</v>
      </c>
      <c r="J19914">
        <v>0</v>
      </c>
      <c r="K19914" t="s">
        <v>24</v>
      </c>
      <c r="M19914" t="s">
        <v>319</v>
      </c>
      <c r="N19914" t="s">
        <v>26</v>
      </c>
      <c r="O19914">
        <v>0</v>
      </c>
      <c r="P19914" t="s">
        <v>27</v>
      </c>
      <c r="Q19914" t="s">
        <v>28</v>
      </c>
      <c r="R19914" t="s">
        <v>29</v>
      </c>
      <c r="S19914" t="s">
        <v>30</v>
      </c>
      <c r="T19914" t="s">
        <v>320</v>
      </c>
      <c r="U19914" t="s">
        <v>321</v>
      </c>
      <c r="V19914" t="s">
        <v>33</v>
      </c>
    </row>
    <row r="19915" spans="1:22">
      <c r="A19915" s="4">
        <v>46166</v>
      </c>
      <c r="B19915" t="s">
        <v>13650</v>
      </c>
      <c r="C19915" t="s">
        <v>23</v>
      </c>
      <c r="D19915">
        <v>1</v>
      </c>
      <c r="E19915">
        <v>21000</v>
      </c>
      <c r="F19915">
        <f>Table2[[#This Row],[Đơn Giá Chuẩn]]*Table2[[#This Row],[Tổng số lượng bán]]</f>
        <v>21000</v>
      </c>
      <c r="G19915">
        <v>0</v>
      </c>
      <c r="H19915">
        <f>Table2[[#This Row],[Doanh số bán]]-Table2[[#This Row],[Chiết khấu]]</f>
        <v>21000</v>
      </c>
      <c r="I19915">
        <v>0</v>
      </c>
      <c r="J19915">
        <v>0</v>
      </c>
      <c r="K19915" t="s">
        <v>24</v>
      </c>
      <c r="M19915" t="s">
        <v>319</v>
      </c>
      <c r="N19915" t="s">
        <v>26</v>
      </c>
      <c r="O19915">
        <v>0</v>
      </c>
      <c r="P19915" t="s">
        <v>27</v>
      </c>
      <c r="Q19915" t="s">
        <v>28</v>
      </c>
      <c r="R19915" t="s">
        <v>29</v>
      </c>
      <c r="S19915" t="s">
        <v>30</v>
      </c>
      <c r="T19915" t="s">
        <v>320</v>
      </c>
      <c r="U19915" t="s">
        <v>321</v>
      </c>
      <c r="V19915" t="s">
        <v>33</v>
      </c>
    </row>
    <row r="19916" spans="1:22">
      <c r="A19916" s="4">
        <v>46166</v>
      </c>
      <c r="B19916" t="s">
        <v>13651</v>
      </c>
      <c r="C19916" t="s">
        <v>23</v>
      </c>
      <c r="D19916">
        <v>1</v>
      </c>
      <c r="E19916">
        <v>42000</v>
      </c>
      <c r="F19916">
        <f>Table2[[#This Row],[Đơn Giá Chuẩn]]*Table2[[#This Row],[Tổng số lượng bán]]</f>
        <v>42000</v>
      </c>
      <c r="G19916">
        <v>0</v>
      </c>
      <c r="H19916">
        <f>Table2[[#This Row],[Doanh số bán]]-Table2[[#This Row],[Chiết khấu]]</f>
        <v>42000</v>
      </c>
      <c r="I19916">
        <v>0</v>
      </c>
      <c r="J19916">
        <v>0</v>
      </c>
      <c r="K19916" t="s">
        <v>24</v>
      </c>
      <c r="M19916" t="s">
        <v>319</v>
      </c>
      <c r="N19916" t="s">
        <v>26</v>
      </c>
      <c r="O19916">
        <v>0</v>
      </c>
      <c r="P19916" t="s">
        <v>71</v>
      </c>
      <c r="Q19916" t="s">
        <v>72</v>
      </c>
      <c r="R19916" t="s">
        <v>29</v>
      </c>
      <c r="S19916" t="s">
        <v>30</v>
      </c>
      <c r="T19916" t="s">
        <v>320</v>
      </c>
      <c r="U19916" t="s">
        <v>321</v>
      </c>
      <c r="V19916" t="s">
        <v>33</v>
      </c>
    </row>
    <row r="19917" spans="1:22">
      <c r="A19917" s="4">
        <v>46166</v>
      </c>
      <c r="B19917" t="s">
        <v>13652</v>
      </c>
      <c r="C19917" t="s">
        <v>23</v>
      </c>
      <c r="D19917">
        <v>1</v>
      </c>
      <c r="E19917">
        <v>21000</v>
      </c>
      <c r="F19917">
        <f>Table2[[#This Row],[Đơn Giá Chuẩn]]*Table2[[#This Row],[Tổng số lượng bán]]</f>
        <v>21000</v>
      </c>
      <c r="G19917">
        <v>0</v>
      </c>
      <c r="H19917">
        <f>Table2[[#This Row],[Doanh số bán]]-Table2[[#This Row],[Chiết khấu]]</f>
        <v>21000</v>
      </c>
      <c r="I19917">
        <v>0</v>
      </c>
      <c r="J19917">
        <v>0</v>
      </c>
      <c r="K19917" t="s">
        <v>24</v>
      </c>
      <c r="M19917" t="s">
        <v>319</v>
      </c>
      <c r="N19917" t="s">
        <v>26</v>
      </c>
      <c r="O19917">
        <v>0</v>
      </c>
      <c r="P19917" t="s">
        <v>27</v>
      </c>
      <c r="Q19917" t="s">
        <v>28</v>
      </c>
      <c r="R19917" t="s">
        <v>29</v>
      </c>
      <c r="S19917" t="s">
        <v>30</v>
      </c>
      <c r="T19917" t="s">
        <v>320</v>
      </c>
      <c r="U19917" t="s">
        <v>321</v>
      </c>
      <c r="V19917" t="s">
        <v>33</v>
      </c>
    </row>
    <row r="19918" spans="1:22">
      <c r="A19918" s="4">
        <v>46166</v>
      </c>
      <c r="B19918" t="s">
        <v>13652</v>
      </c>
      <c r="C19918" t="s">
        <v>23</v>
      </c>
      <c r="D19918">
        <v>1</v>
      </c>
      <c r="E19918">
        <v>25999.999999999996</v>
      </c>
      <c r="F19918">
        <f>Table2[[#This Row],[Đơn Giá Chuẩn]]*Table2[[#This Row],[Tổng số lượng bán]]</f>
        <v>25999.999999999996</v>
      </c>
      <c r="G19918">
        <v>0</v>
      </c>
      <c r="H19918">
        <f>Table2[[#This Row],[Doanh số bán]]-Table2[[#This Row],[Chiết khấu]]</f>
        <v>25999.999999999996</v>
      </c>
      <c r="I19918">
        <v>0</v>
      </c>
      <c r="J19918">
        <v>0</v>
      </c>
      <c r="K19918" t="s">
        <v>24</v>
      </c>
      <c r="M19918" t="s">
        <v>319</v>
      </c>
      <c r="N19918" t="s">
        <v>26</v>
      </c>
      <c r="O19918">
        <v>0</v>
      </c>
      <c r="P19918" t="s">
        <v>47</v>
      </c>
      <c r="Q19918" t="s">
        <v>48</v>
      </c>
      <c r="R19918" t="s">
        <v>29</v>
      </c>
      <c r="S19918" t="s">
        <v>30</v>
      </c>
      <c r="T19918" t="s">
        <v>320</v>
      </c>
      <c r="U19918" t="s">
        <v>321</v>
      </c>
      <c r="V19918" t="s">
        <v>33</v>
      </c>
    </row>
    <row r="19919" spans="1:22">
      <c r="A19919" s="4">
        <v>46166</v>
      </c>
      <c r="B19919" t="s">
        <v>13653</v>
      </c>
      <c r="C19919" t="s">
        <v>23</v>
      </c>
      <c r="D19919">
        <v>1</v>
      </c>
      <c r="E19919">
        <v>21000</v>
      </c>
      <c r="F19919">
        <f>Table2[[#This Row],[Đơn Giá Chuẩn]]*Table2[[#This Row],[Tổng số lượng bán]]</f>
        <v>21000</v>
      </c>
      <c r="G19919">
        <v>0</v>
      </c>
      <c r="H19919">
        <f>Table2[[#This Row],[Doanh số bán]]-Table2[[#This Row],[Chiết khấu]]</f>
        <v>21000</v>
      </c>
      <c r="I19919">
        <v>0</v>
      </c>
      <c r="J19919">
        <v>0</v>
      </c>
      <c r="K19919" t="s">
        <v>24</v>
      </c>
      <c r="M19919" t="s">
        <v>319</v>
      </c>
      <c r="N19919" t="s">
        <v>26</v>
      </c>
      <c r="O19919">
        <v>0</v>
      </c>
      <c r="P19919" t="s">
        <v>27</v>
      </c>
      <c r="Q19919" t="s">
        <v>28</v>
      </c>
      <c r="R19919" t="s">
        <v>29</v>
      </c>
      <c r="S19919" t="s">
        <v>30</v>
      </c>
      <c r="T19919" t="s">
        <v>320</v>
      </c>
      <c r="U19919" t="s">
        <v>321</v>
      </c>
      <c r="V19919" t="s">
        <v>33</v>
      </c>
    </row>
    <row r="19920" spans="1:22">
      <c r="A19920" s="4">
        <v>46166</v>
      </c>
      <c r="B19920" t="s">
        <v>13653</v>
      </c>
      <c r="C19920" t="s">
        <v>23</v>
      </c>
      <c r="D19920">
        <v>1</v>
      </c>
      <c r="E19920">
        <v>25999.999999999996</v>
      </c>
      <c r="F19920">
        <f>Table2[[#This Row],[Đơn Giá Chuẩn]]*Table2[[#This Row],[Tổng số lượng bán]]</f>
        <v>25999.999999999996</v>
      </c>
      <c r="G19920">
        <v>0</v>
      </c>
      <c r="H19920">
        <f>Table2[[#This Row],[Doanh số bán]]-Table2[[#This Row],[Chiết khấu]]</f>
        <v>25999.999999999996</v>
      </c>
      <c r="I19920">
        <v>0</v>
      </c>
      <c r="J19920">
        <v>0</v>
      </c>
      <c r="K19920" t="s">
        <v>24</v>
      </c>
      <c r="M19920" t="s">
        <v>319</v>
      </c>
      <c r="N19920" t="s">
        <v>26</v>
      </c>
      <c r="O19920">
        <v>0</v>
      </c>
      <c r="P19920" t="s">
        <v>129</v>
      </c>
      <c r="Q19920" t="s">
        <v>130</v>
      </c>
      <c r="R19920" t="s">
        <v>29</v>
      </c>
      <c r="S19920" t="s">
        <v>30</v>
      </c>
      <c r="T19920" t="s">
        <v>320</v>
      </c>
      <c r="U19920" t="s">
        <v>321</v>
      </c>
      <c r="V19920" t="s">
        <v>33</v>
      </c>
    </row>
    <row r="19921" spans="1:22">
      <c r="A19921" s="4">
        <v>46166</v>
      </c>
      <c r="B19921" t="s">
        <v>13654</v>
      </c>
      <c r="C19921" t="s">
        <v>23</v>
      </c>
      <c r="D19921">
        <v>1</v>
      </c>
      <c r="E19921">
        <v>21000</v>
      </c>
      <c r="F19921">
        <f>Table2[[#This Row],[Đơn Giá Chuẩn]]*Table2[[#This Row],[Tổng số lượng bán]]</f>
        <v>21000</v>
      </c>
      <c r="G19921">
        <v>0</v>
      </c>
      <c r="H19921">
        <f>Table2[[#This Row],[Doanh số bán]]-Table2[[#This Row],[Chiết khấu]]</f>
        <v>21000</v>
      </c>
      <c r="I19921">
        <v>0</v>
      </c>
      <c r="J19921">
        <v>0</v>
      </c>
      <c r="K19921" t="s">
        <v>24</v>
      </c>
      <c r="M19921" t="s">
        <v>319</v>
      </c>
      <c r="N19921" t="s">
        <v>26</v>
      </c>
      <c r="O19921">
        <v>0</v>
      </c>
      <c r="P19921" t="s">
        <v>27</v>
      </c>
      <c r="Q19921" t="s">
        <v>28</v>
      </c>
      <c r="R19921" t="s">
        <v>29</v>
      </c>
      <c r="S19921" t="s">
        <v>30</v>
      </c>
      <c r="T19921" t="s">
        <v>320</v>
      </c>
      <c r="U19921" t="s">
        <v>321</v>
      </c>
      <c r="V19921" t="s">
        <v>33</v>
      </c>
    </row>
    <row r="19922" spans="1:22">
      <c r="A19922" s="4">
        <v>46166</v>
      </c>
      <c r="B19922" t="s">
        <v>13655</v>
      </c>
      <c r="C19922" t="s">
        <v>23</v>
      </c>
      <c r="D19922">
        <v>1</v>
      </c>
      <c r="E19922">
        <v>21000</v>
      </c>
      <c r="F19922">
        <f>Table2[[#This Row],[Đơn Giá Chuẩn]]*Table2[[#This Row],[Tổng số lượng bán]]</f>
        <v>21000</v>
      </c>
      <c r="G19922">
        <v>0</v>
      </c>
      <c r="H19922">
        <f>Table2[[#This Row],[Doanh số bán]]-Table2[[#This Row],[Chiết khấu]]</f>
        <v>21000</v>
      </c>
      <c r="I19922">
        <v>0</v>
      </c>
      <c r="J19922">
        <v>0</v>
      </c>
      <c r="K19922" t="s">
        <v>24</v>
      </c>
      <c r="M19922" t="s">
        <v>319</v>
      </c>
      <c r="N19922" t="s">
        <v>26</v>
      </c>
      <c r="O19922">
        <v>0</v>
      </c>
      <c r="P19922" t="s">
        <v>27</v>
      </c>
      <c r="Q19922" t="s">
        <v>28</v>
      </c>
      <c r="R19922" t="s">
        <v>29</v>
      </c>
      <c r="S19922" t="s">
        <v>30</v>
      </c>
      <c r="T19922" t="s">
        <v>320</v>
      </c>
      <c r="U19922" t="s">
        <v>321</v>
      </c>
      <c r="V19922" t="s">
        <v>33</v>
      </c>
    </row>
    <row r="19923" spans="1:22">
      <c r="A19923" s="4">
        <v>46166</v>
      </c>
      <c r="B19923" t="s">
        <v>13656</v>
      </c>
      <c r="C19923" t="s">
        <v>23</v>
      </c>
      <c r="D19923">
        <v>1</v>
      </c>
      <c r="E19923">
        <v>77000</v>
      </c>
      <c r="F19923">
        <f>Table2[[#This Row],[Đơn Giá Chuẩn]]*Table2[[#This Row],[Tổng số lượng bán]]</f>
        <v>77000</v>
      </c>
      <c r="G19923">
        <v>0</v>
      </c>
      <c r="H19923">
        <f>Table2[[#This Row],[Doanh số bán]]-Table2[[#This Row],[Chiết khấu]]</f>
        <v>77000</v>
      </c>
      <c r="I19923">
        <v>0</v>
      </c>
      <c r="J19923">
        <v>0</v>
      </c>
      <c r="K19923" t="s">
        <v>24</v>
      </c>
      <c r="M19923" t="s">
        <v>319</v>
      </c>
      <c r="N19923" t="s">
        <v>26</v>
      </c>
      <c r="O19923">
        <v>0</v>
      </c>
      <c r="P19923" t="s">
        <v>944</v>
      </c>
      <c r="Q19923" t="s">
        <v>945</v>
      </c>
      <c r="R19923" t="s">
        <v>29</v>
      </c>
      <c r="S19923" t="s">
        <v>30</v>
      </c>
      <c r="T19923" t="s">
        <v>320</v>
      </c>
      <c r="U19923" t="s">
        <v>321</v>
      </c>
      <c r="V19923" t="s">
        <v>33</v>
      </c>
    </row>
    <row r="19924" spans="1:22">
      <c r="A19924" s="4">
        <v>46166</v>
      </c>
      <c r="B19924" t="s">
        <v>13656</v>
      </c>
      <c r="C19924" t="s">
        <v>23</v>
      </c>
      <c r="D19924">
        <v>1</v>
      </c>
      <c r="E19924">
        <v>62000</v>
      </c>
      <c r="F19924">
        <f>Table2[[#This Row],[Đơn Giá Chuẩn]]*Table2[[#This Row],[Tổng số lượng bán]]</f>
        <v>62000</v>
      </c>
      <c r="G19924">
        <v>0</v>
      </c>
      <c r="H19924">
        <f>Table2[[#This Row],[Doanh số bán]]-Table2[[#This Row],[Chiết khấu]]</f>
        <v>62000</v>
      </c>
      <c r="I19924">
        <v>0</v>
      </c>
      <c r="J19924">
        <v>0</v>
      </c>
      <c r="K19924" t="s">
        <v>24</v>
      </c>
      <c r="M19924" t="s">
        <v>319</v>
      </c>
      <c r="N19924" t="s">
        <v>26</v>
      </c>
      <c r="O19924">
        <v>0</v>
      </c>
      <c r="P19924" t="s">
        <v>199</v>
      </c>
      <c r="Q19924" t="s">
        <v>200</v>
      </c>
      <c r="R19924" t="s">
        <v>29</v>
      </c>
      <c r="S19924" t="s">
        <v>30</v>
      </c>
      <c r="T19924" t="s">
        <v>320</v>
      </c>
      <c r="U19924" t="s">
        <v>321</v>
      </c>
      <c r="V19924" t="s">
        <v>33</v>
      </c>
    </row>
    <row r="19925" spans="1:22">
      <c r="A19925" s="4">
        <v>46166</v>
      </c>
      <c r="B19925" t="s">
        <v>13656</v>
      </c>
      <c r="C19925" t="s">
        <v>23</v>
      </c>
      <c r="D19925">
        <v>1</v>
      </c>
      <c r="E19925">
        <v>77000</v>
      </c>
      <c r="F19925">
        <f>Table2[[#This Row],[Đơn Giá Chuẩn]]*Table2[[#This Row],[Tổng số lượng bán]]</f>
        <v>77000</v>
      </c>
      <c r="G19925">
        <v>0</v>
      </c>
      <c r="H19925">
        <f>Table2[[#This Row],[Doanh số bán]]-Table2[[#This Row],[Chiết khấu]]</f>
        <v>77000</v>
      </c>
      <c r="I19925">
        <v>0</v>
      </c>
      <c r="J19925">
        <v>0</v>
      </c>
      <c r="K19925" t="s">
        <v>24</v>
      </c>
      <c r="M19925" t="s">
        <v>319</v>
      </c>
      <c r="N19925" t="s">
        <v>26</v>
      </c>
      <c r="O19925">
        <v>0</v>
      </c>
      <c r="P19925" t="s">
        <v>6866</v>
      </c>
      <c r="Q19925" t="s">
        <v>6867</v>
      </c>
      <c r="R19925" t="s">
        <v>29</v>
      </c>
      <c r="S19925" t="s">
        <v>30</v>
      </c>
      <c r="T19925" t="s">
        <v>320</v>
      </c>
      <c r="U19925" t="s">
        <v>321</v>
      </c>
      <c r="V19925" t="s">
        <v>33</v>
      </c>
    </row>
    <row r="19926" spans="1:22">
      <c r="A19926" s="4">
        <v>46166</v>
      </c>
      <c r="B19926" t="s">
        <v>13657</v>
      </c>
      <c r="C19926" t="s">
        <v>23</v>
      </c>
      <c r="D19926">
        <v>1</v>
      </c>
      <c r="E19926">
        <v>42000</v>
      </c>
      <c r="F19926">
        <f>Table2[[#This Row],[Đơn Giá Chuẩn]]*Table2[[#This Row],[Tổng số lượng bán]]</f>
        <v>42000</v>
      </c>
      <c r="G19926">
        <v>0</v>
      </c>
      <c r="H19926">
        <f>Table2[[#This Row],[Doanh số bán]]-Table2[[#This Row],[Chiết khấu]]</f>
        <v>42000</v>
      </c>
      <c r="I19926">
        <v>0</v>
      </c>
      <c r="J19926">
        <v>0</v>
      </c>
      <c r="K19926" t="s">
        <v>24</v>
      </c>
      <c r="M19926" t="s">
        <v>319</v>
      </c>
      <c r="N19926" t="s">
        <v>26</v>
      </c>
      <c r="O19926">
        <v>0</v>
      </c>
      <c r="P19926" t="s">
        <v>71</v>
      </c>
      <c r="Q19926" t="s">
        <v>72</v>
      </c>
      <c r="R19926" t="s">
        <v>29</v>
      </c>
      <c r="S19926" t="s">
        <v>30</v>
      </c>
      <c r="T19926" t="s">
        <v>320</v>
      </c>
      <c r="U19926" t="s">
        <v>321</v>
      </c>
      <c r="V19926" t="s">
        <v>33</v>
      </c>
    </row>
    <row r="19927" spans="1:22">
      <c r="A19927" s="4">
        <v>46166</v>
      </c>
      <c r="B19927" t="s">
        <v>13658</v>
      </c>
      <c r="C19927" t="s">
        <v>23</v>
      </c>
      <c r="D19927">
        <v>1</v>
      </c>
      <c r="E19927">
        <v>32000</v>
      </c>
      <c r="F19927">
        <f>Table2[[#This Row],[Đơn Giá Chuẩn]]*Table2[[#This Row],[Tổng số lượng bán]]</f>
        <v>32000</v>
      </c>
      <c r="G19927">
        <v>0</v>
      </c>
      <c r="H19927">
        <f>Table2[[#This Row],[Doanh số bán]]-Table2[[#This Row],[Chiết khấu]]</f>
        <v>32000</v>
      </c>
      <c r="I19927">
        <v>0</v>
      </c>
      <c r="J19927">
        <v>0</v>
      </c>
      <c r="K19927" t="s">
        <v>24</v>
      </c>
      <c r="M19927" t="s">
        <v>319</v>
      </c>
      <c r="N19927" t="s">
        <v>26</v>
      </c>
      <c r="O19927">
        <v>0</v>
      </c>
      <c r="P19927" t="s">
        <v>125</v>
      </c>
      <c r="Q19927" t="s">
        <v>126</v>
      </c>
      <c r="R19927" t="s">
        <v>29</v>
      </c>
      <c r="S19927" t="s">
        <v>30</v>
      </c>
      <c r="T19927" t="s">
        <v>320</v>
      </c>
      <c r="U19927" t="s">
        <v>321</v>
      </c>
      <c r="V19927" t="s">
        <v>33</v>
      </c>
    </row>
    <row r="19928" spans="1:22">
      <c r="A19928" s="4">
        <v>46166</v>
      </c>
      <c r="B19928" t="s">
        <v>13658</v>
      </c>
      <c r="C19928" t="s">
        <v>23</v>
      </c>
      <c r="D19928">
        <v>1</v>
      </c>
      <c r="E19928">
        <v>25999.999999999996</v>
      </c>
      <c r="F19928">
        <f>Table2[[#This Row],[Đơn Giá Chuẩn]]*Table2[[#This Row],[Tổng số lượng bán]]</f>
        <v>25999.999999999996</v>
      </c>
      <c r="G19928">
        <v>0</v>
      </c>
      <c r="H19928">
        <f>Table2[[#This Row],[Doanh số bán]]-Table2[[#This Row],[Chiết khấu]]</f>
        <v>25999.999999999996</v>
      </c>
      <c r="I19928">
        <v>0</v>
      </c>
      <c r="J19928">
        <v>0</v>
      </c>
      <c r="K19928" t="s">
        <v>24</v>
      </c>
      <c r="M19928" t="s">
        <v>319</v>
      </c>
      <c r="N19928" t="s">
        <v>26</v>
      </c>
      <c r="O19928">
        <v>0</v>
      </c>
      <c r="P19928" t="s">
        <v>47</v>
      </c>
      <c r="Q19928" t="s">
        <v>48</v>
      </c>
      <c r="R19928" t="s">
        <v>29</v>
      </c>
      <c r="S19928" t="s">
        <v>30</v>
      </c>
      <c r="T19928" t="s">
        <v>320</v>
      </c>
      <c r="U19928" t="s">
        <v>321</v>
      </c>
      <c r="V19928" t="s">
        <v>33</v>
      </c>
    </row>
    <row r="19929" spans="1:22">
      <c r="A19929" s="4">
        <v>46166</v>
      </c>
      <c r="B19929" t="s">
        <v>13658</v>
      </c>
      <c r="C19929" t="s">
        <v>23</v>
      </c>
      <c r="D19929">
        <v>1</v>
      </c>
      <c r="E19929">
        <v>37000</v>
      </c>
      <c r="F19929">
        <f>Table2[[#This Row],[Đơn Giá Chuẩn]]*Table2[[#This Row],[Tổng số lượng bán]]</f>
        <v>37000</v>
      </c>
      <c r="G19929">
        <v>0</v>
      </c>
      <c r="H19929">
        <f>Table2[[#This Row],[Doanh số bán]]-Table2[[#This Row],[Chiết khấu]]</f>
        <v>37000</v>
      </c>
      <c r="I19929">
        <v>0</v>
      </c>
      <c r="J19929">
        <v>0</v>
      </c>
      <c r="K19929" t="s">
        <v>24</v>
      </c>
      <c r="M19929" t="s">
        <v>319</v>
      </c>
      <c r="N19929" t="s">
        <v>26</v>
      </c>
      <c r="O19929">
        <v>0</v>
      </c>
      <c r="P19929" t="s">
        <v>246</v>
      </c>
      <c r="Q19929" t="s">
        <v>247</v>
      </c>
      <c r="R19929" t="s">
        <v>29</v>
      </c>
      <c r="S19929" t="s">
        <v>30</v>
      </c>
      <c r="T19929" t="s">
        <v>320</v>
      </c>
      <c r="U19929" t="s">
        <v>321</v>
      </c>
      <c r="V19929" t="s">
        <v>33</v>
      </c>
    </row>
    <row r="19930" spans="1:22">
      <c r="A19930" s="4">
        <v>46166</v>
      </c>
      <c r="B19930" t="s">
        <v>13659</v>
      </c>
      <c r="C19930" t="s">
        <v>23</v>
      </c>
      <c r="D19930">
        <v>1</v>
      </c>
      <c r="E19930">
        <v>25999.999999999996</v>
      </c>
      <c r="F19930">
        <f>Table2[[#This Row],[Đơn Giá Chuẩn]]*Table2[[#This Row],[Tổng số lượng bán]]</f>
        <v>25999.999999999996</v>
      </c>
      <c r="G19930">
        <v>0</v>
      </c>
      <c r="H19930">
        <f>Table2[[#This Row],[Doanh số bán]]-Table2[[#This Row],[Chiết khấu]]</f>
        <v>25999.999999999996</v>
      </c>
      <c r="I19930">
        <v>0</v>
      </c>
      <c r="J19930">
        <v>0</v>
      </c>
      <c r="K19930" t="s">
        <v>24</v>
      </c>
      <c r="M19930" t="s">
        <v>319</v>
      </c>
      <c r="N19930" t="s">
        <v>26</v>
      </c>
      <c r="O19930">
        <v>0</v>
      </c>
      <c r="P19930" t="s">
        <v>129</v>
      </c>
      <c r="Q19930" t="s">
        <v>130</v>
      </c>
      <c r="R19930" t="s">
        <v>29</v>
      </c>
      <c r="S19930" t="s">
        <v>30</v>
      </c>
      <c r="T19930" t="s">
        <v>320</v>
      </c>
      <c r="U19930" t="s">
        <v>321</v>
      </c>
      <c r="V19930" t="s">
        <v>33</v>
      </c>
    </row>
    <row r="19931" spans="1:22">
      <c r="A19931" s="4">
        <v>46166</v>
      </c>
      <c r="B19931" t="s">
        <v>13660</v>
      </c>
      <c r="C19931" t="s">
        <v>23</v>
      </c>
      <c r="D19931">
        <v>1</v>
      </c>
      <c r="E19931">
        <v>21000</v>
      </c>
      <c r="F19931">
        <f>Table2[[#This Row],[Đơn Giá Chuẩn]]*Table2[[#This Row],[Tổng số lượng bán]]</f>
        <v>21000</v>
      </c>
      <c r="G19931">
        <v>0</v>
      </c>
      <c r="H19931">
        <f>Table2[[#This Row],[Doanh số bán]]-Table2[[#This Row],[Chiết khấu]]</f>
        <v>21000</v>
      </c>
      <c r="I19931">
        <v>0</v>
      </c>
      <c r="J19931">
        <v>0</v>
      </c>
      <c r="K19931" t="s">
        <v>24</v>
      </c>
      <c r="M19931" t="s">
        <v>319</v>
      </c>
      <c r="N19931" t="s">
        <v>26</v>
      </c>
      <c r="O19931">
        <v>0</v>
      </c>
      <c r="P19931" t="s">
        <v>27</v>
      </c>
      <c r="Q19931" t="s">
        <v>28</v>
      </c>
      <c r="R19931" t="s">
        <v>29</v>
      </c>
      <c r="S19931" t="s">
        <v>30</v>
      </c>
      <c r="T19931" t="s">
        <v>320</v>
      </c>
      <c r="U19931" t="s">
        <v>321</v>
      </c>
      <c r="V19931" t="s">
        <v>33</v>
      </c>
    </row>
    <row r="19932" spans="1:22">
      <c r="A19932" s="4">
        <v>46166</v>
      </c>
      <c r="B19932" t="s">
        <v>13660</v>
      </c>
      <c r="C19932" t="s">
        <v>23</v>
      </c>
      <c r="D19932">
        <v>1</v>
      </c>
      <c r="E19932">
        <v>32000</v>
      </c>
      <c r="F19932">
        <f>Table2[[#This Row],[Đơn Giá Chuẩn]]*Table2[[#This Row],[Tổng số lượng bán]]</f>
        <v>32000</v>
      </c>
      <c r="G19932">
        <v>0</v>
      </c>
      <c r="H19932">
        <f>Table2[[#This Row],[Doanh số bán]]-Table2[[#This Row],[Chiết khấu]]</f>
        <v>32000</v>
      </c>
      <c r="I19932">
        <v>0</v>
      </c>
      <c r="J19932">
        <v>0</v>
      </c>
      <c r="K19932" t="s">
        <v>24</v>
      </c>
      <c r="M19932" t="s">
        <v>319</v>
      </c>
      <c r="N19932" t="s">
        <v>26</v>
      </c>
      <c r="O19932">
        <v>0</v>
      </c>
      <c r="P19932" t="s">
        <v>125</v>
      </c>
      <c r="Q19932" t="s">
        <v>126</v>
      </c>
      <c r="R19932" t="s">
        <v>29</v>
      </c>
      <c r="S19932" t="s">
        <v>30</v>
      </c>
      <c r="T19932" t="s">
        <v>320</v>
      </c>
      <c r="U19932" t="s">
        <v>321</v>
      </c>
      <c r="V19932" t="s">
        <v>33</v>
      </c>
    </row>
    <row r="19933" spans="1:22">
      <c r="A19933" s="4">
        <v>46166</v>
      </c>
      <c r="B19933" t="s">
        <v>13661</v>
      </c>
      <c r="C19933" t="s">
        <v>23</v>
      </c>
      <c r="D19933">
        <v>2</v>
      </c>
      <c r="E19933">
        <v>25999.999999999996</v>
      </c>
      <c r="F19933">
        <f>Table2[[#This Row],[Đơn Giá Chuẩn]]*Table2[[#This Row],[Tổng số lượng bán]]</f>
        <v>51999.999999999993</v>
      </c>
      <c r="G19933">
        <v>0</v>
      </c>
      <c r="H19933">
        <f>Table2[[#This Row],[Doanh số bán]]-Table2[[#This Row],[Chiết khấu]]</f>
        <v>51999.999999999993</v>
      </c>
      <c r="I19933">
        <v>0</v>
      </c>
      <c r="J19933">
        <v>0</v>
      </c>
      <c r="K19933" t="s">
        <v>24</v>
      </c>
      <c r="M19933" t="s">
        <v>319</v>
      </c>
      <c r="N19933" t="s">
        <v>26</v>
      </c>
      <c r="O19933">
        <v>0</v>
      </c>
      <c r="P19933" t="s">
        <v>47</v>
      </c>
      <c r="Q19933" t="s">
        <v>48</v>
      </c>
      <c r="R19933" t="s">
        <v>29</v>
      </c>
      <c r="S19933" t="s">
        <v>30</v>
      </c>
      <c r="T19933" t="s">
        <v>320</v>
      </c>
      <c r="U19933" t="s">
        <v>321</v>
      </c>
      <c r="V19933" t="s">
        <v>33</v>
      </c>
    </row>
    <row r="19934" spans="1:22">
      <c r="A19934" s="4">
        <v>46166</v>
      </c>
      <c r="B19934" t="s">
        <v>13662</v>
      </c>
      <c r="C19934" t="s">
        <v>23</v>
      </c>
      <c r="D19934">
        <v>1</v>
      </c>
      <c r="E19934">
        <v>21000</v>
      </c>
      <c r="F19934">
        <f>Table2[[#This Row],[Đơn Giá Chuẩn]]*Table2[[#This Row],[Tổng số lượng bán]]</f>
        <v>21000</v>
      </c>
      <c r="G19934">
        <v>0</v>
      </c>
      <c r="H19934">
        <f>Table2[[#This Row],[Doanh số bán]]-Table2[[#This Row],[Chiết khấu]]</f>
        <v>21000</v>
      </c>
      <c r="I19934">
        <v>0</v>
      </c>
      <c r="J19934">
        <v>0</v>
      </c>
      <c r="K19934" t="s">
        <v>24</v>
      </c>
      <c r="M19934" t="s">
        <v>319</v>
      </c>
      <c r="N19934" t="s">
        <v>26</v>
      </c>
      <c r="O19934">
        <v>0</v>
      </c>
      <c r="P19934" t="s">
        <v>27</v>
      </c>
      <c r="Q19934" t="s">
        <v>28</v>
      </c>
      <c r="R19934" t="s">
        <v>29</v>
      </c>
      <c r="S19934" t="s">
        <v>30</v>
      </c>
      <c r="T19934" t="s">
        <v>320</v>
      </c>
      <c r="U19934" t="s">
        <v>321</v>
      </c>
      <c r="V19934" t="s">
        <v>33</v>
      </c>
    </row>
    <row r="19935" spans="1:22">
      <c r="A19935" s="4">
        <v>46166</v>
      </c>
      <c r="B19935" t="s">
        <v>13663</v>
      </c>
      <c r="C19935" t="s">
        <v>155</v>
      </c>
      <c r="D19935">
        <v>3</v>
      </c>
      <c r="E19935">
        <v>322000</v>
      </c>
      <c r="F19935">
        <f>Table2[[#This Row],[Đơn Giá Chuẩn]]*Table2[[#This Row],[Tổng số lượng bán]]</f>
        <v>966000</v>
      </c>
      <c r="G19935">
        <v>0</v>
      </c>
      <c r="H19935">
        <f>Table2[[#This Row],[Doanh số bán]]-Table2[[#This Row],[Chiết khấu]]</f>
        <v>966000</v>
      </c>
      <c r="I19935">
        <v>0</v>
      </c>
      <c r="J19935">
        <v>0</v>
      </c>
      <c r="K19935" t="s">
        <v>24</v>
      </c>
      <c r="M19935" t="s">
        <v>319</v>
      </c>
      <c r="N19935" t="s">
        <v>26</v>
      </c>
      <c r="O19935">
        <v>3</v>
      </c>
      <c r="P19935" t="s">
        <v>8998</v>
      </c>
      <c r="Q19935" t="s">
        <v>8999</v>
      </c>
      <c r="R19935" t="s">
        <v>41</v>
      </c>
      <c r="S19935" t="s">
        <v>42</v>
      </c>
      <c r="T19935" t="s">
        <v>320</v>
      </c>
      <c r="U19935" t="s">
        <v>321</v>
      </c>
      <c r="V19935" t="s">
        <v>33</v>
      </c>
    </row>
    <row r="19936" spans="1:22">
      <c r="A19936" s="4">
        <v>46166</v>
      </c>
      <c r="B19936" t="s">
        <v>13664</v>
      </c>
      <c r="C19936" t="s">
        <v>23</v>
      </c>
      <c r="D19936">
        <v>1</v>
      </c>
      <c r="E19936">
        <v>21000</v>
      </c>
      <c r="F19936">
        <f>Table2[[#This Row],[Đơn Giá Chuẩn]]*Table2[[#This Row],[Tổng số lượng bán]]</f>
        <v>21000</v>
      </c>
      <c r="G19936">
        <v>0</v>
      </c>
      <c r="H19936">
        <f>Table2[[#This Row],[Doanh số bán]]-Table2[[#This Row],[Chiết khấu]]</f>
        <v>21000</v>
      </c>
      <c r="I19936">
        <v>0</v>
      </c>
      <c r="J19936">
        <v>0</v>
      </c>
      <c r="K19936" t="s">
        <v>24</v>
      </c>
      <c r="M19936" t="s">
        <v>319</v>
      </c>
      <c r="N19936" t="s">
        <v>26</v>
      </c>
      <c r="O19936">
        <v>0</v>
      </c>
      <c r="P19936" t="s">
        <v>27</v>
      </c>
      <c r="Q19936" t="s">
        <v>28</v>
      </c>
      <c r="R19936" t="s">
        <v>29</v>
      </c>
      <c r="S19936" t="s">
        <v>30</v>
      </c>
      <c r="T19936" t="s">
        <v>320</v>
      </c>
      <c r="U19936" t="s">
        <v>321</v>
      </c>
      <c r="V19936" t="s">
        <v>33</v>
      </c>
    </row>
    <row r="19937" spans="1:22">
      <c r="A19937" s="4">
        <v>46166</v>
      </c>
      <c r="B19937" t="s">
        <v>13665</v>
      </c>
      <c r="C19937" t="s">
        <v>23</v>
      </c>
      <c r="D19937">
        <v>1</v>
      </c>
      <c r="E19937">
        <v>42000</v>
      </c>
      <c r="F19937">
        <f>Table2[[#This Row],[Đơn Giá Chuẩn]]*Table2[[#This Row],[Tổng số lượng bán]]</f>
        <v>42000</v>
      </c>
      <c r="G19937">
        <v>0</v>
      </c>
      <c r="H19937">
        <f>Table2[[#This Row],[Doanh số bán]]-Table2[[#This Row],[Chiết khấu]]</f>
        <v>42000</v>
      </c>
      <c r="I19937">
        <v>0</v>
      </c>
      <c r="J19937">
        <v>0</v>
      </c>
      <c r="K19937" t="s">
        <v>24</v>
      </c>
      <c r="M19937" t="s">
        <v>319</v>
      </c>
      <c r="N19937" t="s">
        <v>26</v>
      </c>
      <c r="O19937">
        <v>0</v>
      </c>
      <c r="P19937" t="s">
        <v>893</v>
      </c>
      <c r="Q19937" t="s">
        <v>894</v>
      </c>
      <c r="R19937" t="s">
        <v>29</v>
      </c>
      <c r="S19937" t="s">
        <v>56</v>
      </c>
      <c r="T19937" t="s">
        <v>320</v>
      </c>
      <c r="U19937" t="s">
        <v>321</v>
      </c>
      <c r="V19937" t="s">
        <v>33</v>
      </c>
    </row>
    <row r="19938" spans="1:22">
      <c r="A19938" s="4">
        <v>46166</v>
      </c>
      <c r="B19938" t="s">
        <v>13665</v>
      </c>
      <c r="C19938" t="s">
        <v>23</v>
      </c>
      <c r="D19938">
        <v>1</v>
      </c>
      <c r="E19938">
        <v>42000</v>
      </c>
      <c r="F19938">
        <f>Table2[[#This Row],[Đơn Giá Chuẩn]]*Table2[[#This Row],[Tổng số lượng bán]]</f>
        <v>42000</v>
      </c>
      <c r="G19938">
        <v>0</v>
      </c>
      <c r="H19938">
        <f>Table2[[#This Row],[Doanh số bán]]-Table2[[#This Row],[Chiết khấu]]</f>
        <v>42000</v>
      </c>
      <c r="I19938">
        <v>0</v>
      </c>
      <c r="J19938">
        <v>0</v>
      </c>
      <c r="K19938" t="s">
        <v>24</v>
      </c>
      <c r="M19938" t="s">
        <v>319</v>
      </c>
      <c r="N19938" t="s">
        <v>26</v>
      </c>
      <c r="O19938">
        <v>0</v>
      </c>
      <c r="P19938" t="s">
        <v>54</v>
      </c>
      <c r="Q19938" t="s">
        <v>55</v>
      </c>
      <c r="R19938" t="s">
        <v>29</v>
      </c>
      <c r="S19938" t="s">
        <v>56</v>
      </c>
      <c r="T19938" t="s">
        <v>320</v>
      </c>
      <c r="U19938" t="s">
        <v>321</v>
      </c>
      <c r="V19938" t="s">
        <v>33</v>
      </c>
    </row>
    <row r="19939" spans="1:22">
      <c r="A19939" s="4">
        <v>46166</v>
      </c>
      <c r="B19939" t="s">
        <v>13666</v>
      </c>
      <c r="C19939" t="s">
        <v>104</v>
      </c>
      <c r="D19939">
        <v>6</v>
      </c>
      <c r="E19939">
        <v>47000</v>
      </c>
      <c r="F19939">
        <f>Table2[[#This Row],[Đơn Giá Chuẩn]]*Table2[[#This Row],[Tổng số lượng bán]]</f>
        <v>282000</v>
      </c>
      <c r="G19939">
        <v>0</v>
      </c>
      <c r="H19939">
        <f>Table2[[#This Row],[Doanh số bán]]-Table2[[#This Row],[Chiết khấu]]</f>
        <v>282000</v>
      </c>
      <c r="I19939">
        <v>0</v>
      </c>
      <c r="J19939">
        <v>0</v>
      </c>
      <c r="K19939" t="s">
        <v>24</v>
      </c>
      <c r="M19939" t="s">
        <v>319</v>
      </c>
      <c r="N19939" t="s">
        <v>26</v>
      </c>
      <c r="O19939">
        <v>0.96</v>
      </c>
      <c r="P19939" t="s">
        <v>105</v>
      </c>
      <c r="Q19939" t="s">
        <v>106</v>
      </c>
      <c r="R19939" t="s">
        <v>107</v>
      </c>
      <c r="S19939" t="s">
        <v>108</v>
      </c>
      <c r="T19939" t="s">
        <v>320</v>
      </c>
      <c r="U19939" t="s">
        <v>321</v>
      </c>
      <c r="V19939" t="s">
        <v>33</v>
      </c>
    </row>
    <row r="19940" spans="1:22">
      <c r="A19940" s="4">
        <v>46166</v>
      </c>
      <c r="B19940" t="s">
        <v>13666</v>
      </c>
      <c r="C19940" t="s">
        <v>104</v>
      </c>
      <c r="D19940">
        <v>2</v>
      </c>
      <c r="E19940">
        <v>137000</v>
      </c>
      <c r="F19940">
        <f>Table2[[#This Row],[Đơn Giá Chuẩn]]*Table2[[#This Row],[Tổng số lượng bán]]</f>
        <v>274000</v>
      </c>
      <c r="G19940">
        <v>0</v>
      </c>
      <c r="H19940">
        <f>Table2[[#This Row],[Doanh số bán]]-Table2[[#This Row],[Chiết khấu]]</f>
        <v>274000</v>
      </c>
      <c r="I19940">
        <v>0</v>
      </c>
      <c r="J19940">
        <v>0</v>
      </c>
      <c r="K19940" t="s">
        <v>24</v>
      </c>
      <c r="M19940" t="s">
        <v>319</v>
      </c>
      <c r="N19940" t="s">
        <v>26</v>
      </c>
      <c r="O19940">
        <v>0.2</v>
      </c>
      <c r="P19940" t="s">
        <v>1625</v>
      </c>
      <c r="Q19940" t="s">
        <v>1626</v>
      </c>
      <c r="R19940" t="s">
        <v>41</v>
      </c>
      <c r="S19940" t="s">
        <v>42</v>
      </c>
      <c r="T19940" t="s">
        <v>320</v>
      </c>
      <c r="U19940" t="s">
        <v>321</v>
      </c>
      <c r="V19940" t="s">
        <v>33</v>
      </c>
    </row>
    <row r="19941" spans="1:22">
      <c r="A19941" s="4">
        <v>46166</v>
      </c>
      <c r="B19941" t="s">
        <v>13667</v>
      </c>
      <c r="C19941" t="s">
        <v>23</v>
      </c>
      <c r="D19941">
        <v>1</v>
      </c>
      <c r="E19941">
        <v>42000</v>
      </c>
      <c r="F19941">
        <f>Table2[[#This Row],[Đơn Giá Chuẩn]]*Table2[[#This Row],[Tổng số lượng bán]]</f>
        <v>42000</v>
      </c>
      <c r="G19941">
        <v>0</v>
      </c>
      <c r="H19941">
        <f>Table2[[#This Row],[Doanh số bán]]-Table2[[#This Row],[Chiết khấu]]</f>
        <v>42000</v>
      </c>
      <c r="I19941">
        <v>0</v>
      </c>
      <c r="J19941">
        <v>0</v>
      </c>
      <c r="K19941" t="s">
        <v>24</v>
      </c>
      <c r="M19941" t="s">
        <v>319</v>
      </c>
      <c r="N19941" t="s">
        <v>26</v>
      </c>
      <c r="O19941">
        <v>0</v>
      </c>
      <c r="P19941" t="s">
        <v>208</v>
      </c>
      <c r="Q19941" t="s">
        <v>209</v>
      </c>
      <c r="R19941" t="s">
        <v>29</v>
      </c>
      <c r="S19941" t="s">
        <v>30</v>
      </c>
      <c r="T19941" t="s">
        <v>320</v>
      </c>
      <c r="U19941" t="s">
        <v>321</v>
      </c>
      <c r="V19941" t="s">
        <v>33</v>
      </c>
    </row>
    <row r="19942" spans="1:22">
      <c r="A19942" s="4">
        <v>46165</v>
      </c>
      <c r="B19942" t="s">
        <v>672</v>
      </c>
      <c r="C19942" t="s">
        <v>23</v>
      </c>
      <c r="D19942">
        <v>1</v>
      </c>
      <c r="E19942">
        <v>47000</v>
      </c>
      <c r="F19942">
        <f>Table2[[#This Row],[Đơn Giá Chuẩn]]*Table2[[#This Row],[Tổng số lượng bán]]</f>
        <v>47000</v>
      </c>
      <c r="G19942">
        <v>0</v>
      </c>
      <c r="H19942">
        <f>Table2[[#This Row],[Doanh số bán]]-Table2[[#This Row],[Chiết khấu]]</f>
        <v>47000</v>
      </c>
      <c r="I19942">
        <v>0</v>
      </c>
      <c r="J19942">
        <v>0</v>
      </c>
      <c r="K19942" t="s">
        <v>24</v>
      </c>
      <c r="M19942" t="s">
        <v>918</v>
      </c>
      <c r="N19942" t="s">
        <v>919</v>
      </c>
      <c r="O19942">
        <v>0</v>
      </c>
      <c r="P19942" t="s">
        <v>1996</v>
      </c>
      <c r="Q19942" t="s">
        <v>1997</v>
      </c>
      <c r="R19942" t="s">
        <v>29</v>
      </c>
      <c r="S19942" t="s">
        <v>30</v>
      </c>
      <c r="T19942" t="s">
        <v>922</v>
      </c>
      <c r="U19942" t="s">
        <v>923</v>
      </c>
      <c r="V19942" t="s">
        <v>33</v>
      </c>
    </row>
    <row r="19943" spans="1:22">
      <c r="A19943" s="4">
        <v>46165</v>
      </c>
      <c r="B19943" t="s">
        <v>1403</v>
      </c>
      <c r="C19943" t="s">
        <v>23</v>
      </c>
      <c r="D19943">
        <v>1</v>
      </c>
      <c r="E19943">
        <v>52000</v>
      </c>
      <c r="F19943">
        <f>Table2[[#This Row],[Đơn Giá Chuẩn]]*Table2[[#This Row],[Tổng số lượng bán]]</f>
        <v>52000</v>
      </c>
      <c r="G19943">
        <v>16203</v>
      </c>
      <c r="H19943">
        <f>Table2[[#This Row],[Doanh số bán]]-Table2[[#This Row],[Chiết khấu]]</f>
        <v>35797</v>
      </c>
      <c r="I19943">
        <v>0</v>
      </c>
      <c r="J19943">
        <v>0</v>
      </c>
      <c r="K19943" t="s">
        <v>24</v>
      </c>
      <c r="M19943" t="s">
        <v>918</v>
      </c>
      <c r="N19943" t="s">
        <v>919</v>
      </c>
      <c r="O19943">
        <v>0</v>
      </c>
      <c r="P19943" t="s">
        <v>1777</v>
      </c>
      <c r="Q19943" t="s">
        <v>1778</v>
      </c>
      <c r="R19943" t="s">
        <v>29</v>
      </c>
      <c r="S19943" t="s">
        <v>91</v>
      </c>
      <c r="T19943" t="s">
        <v>922</v>
      </c>
      <c r="U19943" t="s">
        <v>923</v>
      </c>
      <c r="V19943" t="s">
        <v>33</v>
      </c>
    </row>
    <row r="19944" spans="1:22">
      <c r="A19944" s="4">
        <v>46165</v>
      </c>
      <c r="B19944" t="s">
        <v>1403</v>
      </c>
      <c r="C19944" t="s">
        <v>23</v>
      </c>
      <c r="D19944">
        <v>1</v>
      </c>
      <c r="E19944">
        <v>52000</v>
      </c>
      <c r="F19944">
        <f>Table2[[#This Row],[Đơn Giá Chuẩn]]*Table2[[#This Row],[Tổng số lượng bán]]</f>
        <v>52000</v>
      </c>
      <c r="G19944">
        <v>16203</v>
      </c>
      <c r="H19944">
        <f>Table2[[#This Row],[Doanh số bán]]-Table2[[#This Row],[Chiết khấu]]</f>
        <v>35797</v>
      </c>
      <c r="I19944">
        <v>0</v>
      </c>
      <c r="J19944">
        <v>0</v>
      </c>
      <c r="K19944" t="s">
        <v>24</v>
      </c>
      <c r="M19944" t="s">
        <v>918</v>
      </c>
      <c r="N19944" t="s">
        <v>919</v>
      </c>
      <c r="O19944">
        <v>0</v>
      </c>
      <c r="P19944" t="s">
        <v>1730</v>
      </c>
      <c r="Q19944" t="s">
        <v>1731</v>
      </c>
      <c r="R19944" t="s">
        <v>29</v>
      </c>
      <c r="S19944" t="s">
        <v>30</v>
      </c>
      <c r="T19944" t="s">
        <v>922</v>
      </c>
      <c r="U19944" t="s">
        <v>923</v>
      </c>
      <c r="V19944" t="s">
        <v>33</v>
      </c>
    </row>
    <row r="19945" spans="1:22">
      <c r="A19945" s="4">
        <v>46165</v>
      </c>
      <c r="B19945" t="s">
        <v>1404</v>
      </c>
      <c r="C19945" t="s">
        <v>23</v>
      </c>
      <c r="D19945">
        <v>1</v>
      </c>
      <c r="E19945">
        <v>52000</v>
      </c>
      <c r="F19945">
        <f>Table2[[#This Row],[Đơn Giá Chuẩn]]*Table2[[#This Row],[Tổng số lượng bán]]</f>
        <v>52000</v>
      </c>
      <c r="G19945">
        <v>0</v>
      </c>
      <c r="H19945">
        <f>Table2[[#This Row],[Doanh số bán]]-Table2[[#This Row],[Chiết khấu]]</f>
        <v>52000</v>
      </c>
      <c r="I19945">
        <v>0</v>
      </c>
      <c r="J19945">
        <v>0</v>
      </c>
      <c r="K19945" t="s">
        <v>24</v>
      </c>
      <c r="M19945" t="s">
        <v>918</v>
      </c>
      <c r="N19945" t="s">
        <v>919</v>
      </c>
      <c r="O19945">
        <v>0</v>
      </c>
      <c r="P19945" t="s">
        <v>1790</v>
      </c>
      <c r="Q19945" t="s">
        <v>1791</v>
      </c>
      <c r="R19945" t="s">
        <v>29</v>
      </c>
      <c r="S19945" t="s">
        <v>59</v>
      </c>
      <c r="T19945" t="s">
        <v>922</v>
      </c>
      <c r="U19945" t="s">
        <v>923</v>
      </c>
      <c r="V19945" t="s">
        <v>33</v>
      </c>
    </row>
    <row r="19946" spans="1:22">
      <c r="A19946" s="4">
        <v>46165</v>
      </c>
      <c r="B19946" t="s">
        <v>1405</v>
      </c>
      <c r="C19946" t="s">
        <v>23</v>
      </c>
      <c r="D19946">
        <v>1</v>
      </c>
      <c r="E19946">
        <v>52000</v>
      </c>
      <c r="F19946">
        <f>Table2[[#This Row],[Đơn Giá Chuẩn]]*Table2[[#This Row],[Tổng số lượng bán]]</f>
        <v>52000</v>
      </c>
      <c r="G19946">
        <v>0</v>
      </c>
      <c r="H19946">
        <f>Table2[[#This Row],[Doanh số bán]]-Table2[[#This Row],[Chiết khấu]]</f>
        <v>52000</v>
      </c>
      <c r="I19946">
        <v>0</v>
      </c>
      <c r="J19946">
        <v>0</v>
      </c>
      <c r="K19946" t="s">
        <v>24</v>
      </c>
      <c r="M19946" t="s">
        <v>918</v>
      </c>
      <c r="N19946" t="s">
        <v>919</v>
      </c>
      <c r="O19946">
        <v>0</v>
      </c>
      <c r="P19946" t="s">
        <v>1790</v>
      </c>
      <c r="Q19946" t="s">
        <v>1791</v>
      </c>
      <c r="R19946" t="s">
        <v>29</v>
      </c>
      <c r="S19946" t="s">
        <v>59</v>
      </c>
      <c r="T19946" t="s">
        <v>922</v>
      </c>
      <c r="U19946" t="s">
        <v>923</v>
      </c>
      <c r="V19946" t="s">
        <v>33</v>
      </c>
    </row>
    <row r="19947" spans="1:22">
      <c r="A19947" s="4">
        <v>46165</v>
      </c>
      <c r="B19947" t="s">
        <v>1406</v>
      </c>
      <c r="C19947" t="s">
        <v>23</v>
      </c>
      <c r="D19947">
        <v>1</v>
      </c>
      <c r="E19947">
        <v>67000</v>
      </c>
      <c r="F19947">
        <f>Table2[[#This Row],[Đơn Giá Chuẩn]]*Table2[[#This Row],[Tổng số lượng bán]]</f>
        <v>67000</v>
      </c>
      <c r="G19947">
        <v>0</v>
      </c>
      <c r="H19947">
        <f>Table2[[#This Row],[Doanh số bán]]-Table2[[#This Row],[Chiết khấu]]</f>
        <v>67000</v>
      </c>
      <c r="I19947">
        <v>0</v>
      </c>
      <c r="J19947">
        <v>0</v>
      </c>
      <c r="K19947" t="s">
        <v>24</v>
      </c>
      <c r="M19947" t="s">
        <v>918</v>
      </c>
      <c r="N19947" t="s">
        <v>919</v>
      </c>
      <c r="O19947">
        <v>0</v>
      </c>
      <c r="P19947" t="s">
        <v>1832</v>
      </c>
      <c r="Q19947" t="s">
        <v>1833</v>
      </c>
      <c r="R19947" t="s">
        <v>29</v>
      </c>
      <c r="S19947" t="s">
        <v>68</v>
      </c>
      <c r="T19947" t="s">
        <v>922</v>
      </c>
      <c r="U19947" t="s">
        <v>923</v>
      </c>
      <c r="V19947" t="s">
        <v>33</v>
      </c>
    </row>
    <row r="19948" spans="1:22">
      <c r="A19948" s="4">
        <v>46165</v>
      </c>
      <c r="B19948" t="s">
        <v>1407</v>
      </c>
      <c r="C19948" t="s">
        <v>23</v>
      </c>
      <c r="D19948">
        <v>1</v>
      </c>
      <c r="E19948">
        <v>67000</v>
      </c>
      <c r="F19948">
        <f>Table2[[#This Row],[Đơn Giá Chuẩn]]*Table2[[#This Row],[Tổng số lượng bán]]</f>
        <v>67000</v>
      </c>
      <c r="G19948">
        <v>0</v>
      </c>
      <c r="H19948">
        <f>Table2[[#This Row],[Doanh số bán]]-Table2[[#This Row],[Chiết khấu]]</f>
        <v>67000</v>
      </c>
      <c r="I19948">
        <v>0</v>
      </c>
      <c r="J19948">
        <v>0</v>
      </c>
      <c r="K19948" t="s">
        <v>24</v>
      </c>
      <c r="M19948" t="s">
        <v>918</v>
      </c>
      <c r="N19948" t="s">
        <v>919</v>
      </c>
      <c r="O19948">
        <v>0</v>
      </c>
      <c r="P19948" t="s">
        <v>1760</v>
      </c>
      <c r="Q19948" t="s">
        <v>1761</v>
      </c>
      <c r="R19948" t="s">
        <v>29</v>
      </c>
      <c r="S19948" t="s">
        <v>91</v>
      </c>
      <c r="T19948" t="s">
        <v>922</v>
      </c>
      <c r="U19948" t="s">
        <v>923</v>
      </c>
      <c r="V19948" t="s">
        <v>33</v>
      </c>
    </row>
    <row r="19949" spans="1:22">
      <c r="A19949" s="4">
        <v>46165</v>
      </c>
      <c r="B19949" t="s">
        <v>1408</v>
      </c>
      <c r="C19949" t="s">
        <v>23</v>
      </c>
      <c r="D19949">
        <v>1</v>
      </c>
      <c r="E19949">
        <v>42000</v>
      </c>
      <c r="F19949">
        <f>Table2[[#This Row],[Đơn Giá Chuẩn]]*Table2[[#This Row],[Tổng số lượng bán]]</f>
        <v>42000</v>
      </c>
      <c r="G19949">
        <v>0</v>
      </c>
      <c r="H19949">
        <f>Table2[[#This Row],[Doanh số bán]]-Table2[[#This Row],[Chiết khấu]]</f>
        <v>42000</v>
      </c>
      <c r="I19949">
        <v>0</v>
      </c>
      <c r="J19949">
        <v>0</v>
      </c>
      <c r="K19949" t="s">
        <v>24</v>
      </c>
      <c r="M19949" t="s">
        <v>918</v>
      </c>
      <c r="N19949" t="s">
        <v>919</v>
      </c>
      <c r="O19949">
        <v>0</v>
      </c>
      <c r="P19949" t="s">
        <v>1771</v>
      </c>
      <c r="Q19949" t="s">
        <v>1772</v>
      </c>
      <c r="R19949" t="s">
        <v>29</v>
      </c>
      <c r="S19949" t="s">
        <v>30</v>
      </c>
      <c r="T19949" t="s">
        <v>922</v>
      </c>
      <c r="U19949" t="s">
        <v>923</v>
      </c>
      <c r="V19949" t="s">
        <v>33</v>
      </c>
    </row>
    <row r="19950" spans="1:22">
      <c r="A19950" s="4">
        <v>46165</v>
      </c>
      <c r="B19950" t="s">
        <v>692</v>
      </c>
      <c r="C19950" t="s">
        <v>23</v>
      </c>
      <c r="D19950">
        <v>1</v>
      </c>
      <c r="E19950">
        <v>52000</v>
      </c>
      <c r="F19950">
        <f>Table2[[#This Row],[Đơn Giá Chuẩn]]*Table2[[#This Row],[Tổng số lượng bán]]</f>
        <v>52000</v>
      </c>
      <c r="G19950">
        <v>0</v>
      </c>
      <c r="H19950">
        <f>Table2[[#This Row],[Doanh số bán]]-Table2[[#This Row],[Chiết khấu]]</f>
        <v>52000</v>
      </c>
      <c r="I19950">
        <v>0</v>
      </c>
      <c r="J19950">
        <v>0</v>
      </c>
      <c r="K19950" t="s">
        <v>24</v>
      </c>
      <c r="M19950" t="s">
        <v>918</v>
      </c>
      <c r="N19950" t="s">
        <v>919</v>
      </c>
      <c r="O19950">
        <v>0</v>
      </c>
      <c r="P19950" t="s">
        <v>1775</v>
      </c>
      <c r="Q19950" t="s">
        <v>1776</v>
      </c>
      <c r="R19950" t="s">
        <v>29</v>
      </c>
      <c r="S19950" t="s">
        <v>56</v>
      </c>
      <c r="T19950" t="s">
        <v>922</v>
      </c>
      <c r="U19950" t="s">
        <v>923</v>
      </c>
      <c r="V19950" t="s">
        <v>33</v>
      </c>
    </row>
    <row r="19951" spans="1:22">
      <c r="A19951" s="4">
        <v>46165</v>
      </c>
      <c r="B19951" t="s">
        <v>1410</v>
      </c>
      <c r="C19951" t="s">
        <v>23</v>
      </c>
      <c r="D19951">
        <v>1</v>
      </c>
      <c r="E19951">
        <v>42000</v>
      </c>
      <c r="F19951">
        <f>Table2[[#This Row],[Đơn Giá Chuẩn]]*Table2[[#This Row],[Tổng số lượng bán]]</f>
        <v>42000</v>
      </c>
      <c r="G19951">
        <v>0</v>
      </c>
      <c r="H19951">
        <f>Table2[[#This Row],[Doanh số bán]]-Table2[[#This Row],[Chiết khấu]]</f>
        <v>42000</v>
      </c>
      <c r="I19951">
        <v>0</v>
      </c>
      <c r="J19951">
        <v>0</v>
      </c>
      <c r="K19951" t="s">
        <v>24</v>
      </c>
      <c r="M19951" t="s">
        <v>918</v>
      </c>
      <c r="N19951" t="s">
        <v>919</v>
      </c>
      <c r="O19951">
        <v>0</v>
      </c>
      <c r="P19951" t="s">
        <v>1771</v>
      </c>
      <c r="Q19951" t="s">
        <v>1772</v>
      </c>
      <c r="R19951" t="s">
        <v>29</v>
      </c>
      <c r="S19951" t="s">
        <v>30</v>
      </c>
      <c r="T19951" t="s">
        <v>922</v>
      </c>
      <c r="U19951" t="s">
        <v>923</v>
      </c>
      <c r="V19951" t="s">
        <v>33</v>
      </c>
    </row>
    <row r="19952" spans="1:22">
      <c r="A19952" s="4">
        <v>46165</v>
      </c>
      <c r="B19952" t="s">
        <v>1411</v>
      </c>
      <c r="C19952" t="s">
        <v>23</v>
      </c>
      <c r="D19952">
        <v>1</v>
      </c>
      <c r="E19952">
        <v>47000</v>
      </c>
      <c r="F19952">
        <f>Table2[[#This Row],[Đơn Giá Chuẩn]]*Table2[[#This Row],[Tổng số lượng bán]]</f>
        <v>47000</v>
      </c>
      <c r="G19952">
        <v>0</v>
      </c>
      <c r="H19952">
        <f>Table2[[#This Row],[Doanh số bán]]-Table2[[#This Row],[Chiết khấu]]</f>
        <v>47000</v>
      </c>
      <c r="I19952">
        <v>0</v>
      </c>
      <c r="J19952">
        <v>0</v>
      </c>
      <c r="K19952" t="s">
        <v>24</v>
      </c>
      <c r="M19952" t="s">
        <v>918</v>
      </c>
      <c r="N19952" t="s">
        <v>919</v>
      </c>
      <c r="O19952">
        <v>0</v>
      </c>
      <c r="P19952" t="s">
        <v>1740</v>
      </c>
      <c r="Q19952" t="s">
        <v>1741</v>
      </c>
      <c r="R19952" t="s">
        <v>29</v>
      </c>
      <c r="S19952" t="s">
        <v>30</v>
      </c>
      <c r="T19952" t="s">
        <v>922</v>
      </c>
      <c r="U19952" t="s">
        <v>923</v>
      </c>
      <c r="V19952" t="s">
        <v>33</v>
      </c>
    </row>
    <row r="19953" spans="1:22">
      <c r="A19953" s="4">
        <v>46165</v>
      </c>
      <c r="B19953" t="s">
        <v>1411</v>
      </c>
      <c r="C19953" t="s">
        <v>23</v>
      </c>
      <c r="D19953">
        <v>1</v>
      </c>
      <c r="E19953">
        <v>67000</v>
      </c>
      <c r="F19953">
        <f>Table2[[#This Row],[Đơn Giá Chuẩn]]*Table2[[#This Row],[Tổng số lượng bán]]</f>
        <v>67000</v>
      </c>
      <c r="G19953">
        <v>0</v>
      </c>
      <c r="H19953">
        <f>Table2[[#This Row],[Doanh số bán]]-Table2[[#This Row],[Chiết khấu]]</f>
        <v>67000</v>
      </c>
      <c r="I19953">
        <v>0</v>
      </c>
      <c r="J19953">
        <v>0</v>
      </c>
      <c r="K19953" t="s">
        <v>24</v>
      </c>
      <c r="M19953" t="s">
        <v>918</v>
      </c>
      <c r="N19953" t="s">
        <v>919</v>
      </c>
      <c r="O19953">
        <v>0</v>
      </c>
      <c r="P19953" t="s">
        <v>1749</v>
      </c>
      <c r="Q19953" t="s">
        <v>1750</v>
      </c>
      <c r="R19953" t="s">
        <v>29</v>
      </c>
      <c r="S19953" t="s">
        <v>56</v>
      </c>
      <c r="T19953" t="s">
        <v>922</v>
      </c>
      <c r="U19953" t="s">
        <v>923</v>
      </c>
      <c r="V19953" t="s">
        <v>33</v>
      </c>
    </row>
    <row r="19954" spans="1:22">
      <c r="A19954" s="4">
        <v>46165</v>
      </c>
      <c r="B19954" t="s">
        <v>693</v>
      </c>
      <c r="C19954" t="s">
        <v>23</v>
      </c>
      <c r="D19954">
        <v>1</v>
      </c>
      <c r="E19954">
        <v>47000</v>
      </c>
      <c r="F19954">
        <f>Table2[[#This Row],[Đơn Giá Chuẩn]]*Table2[[#This Row],[Tổng số lượng bán]]</f>
        <v>47000</v>
      </c>
      <c r="G19954">
        <v>0</v>
      </c>
      <c r="H19954">
        <f>Table2[[#This Row],[Doanh số bán]]-Table2[[#This Row],[Chiết khấu]]</f>
        <v>47000</v>
      </c>
      <c r="I19954">
        <v>0</v>
      </c>
      <c r="J19954">
        <v>0</v>
      </c>
      <c r="K19954" t="s">
        <v>24</v>
      </c>
      <c r="M19954" t="s">
        <v>918</v>
      </c>
      <c r="N19954" t="s">
        <v>919</v>
      </c>
      <c r="O19954">
        <v>0</v>
      </c>
      <c r="P19954" t="s">
        <v>1740</v>
      </c>
      <c r="Q19954" t="s">
        <v>1741</v>
      </c>
      <c r="R19954" t="s">
        <v>29</v>
      </c>
      <c r="S19954" t="s">
        <v>30</v>
      </c>
      <c r="T19954" t="s">
        <v>922</v>
      </c>
      <c r="U19954" t="s">
        <v>923</v>
      </c>
      <c r="V19954" t="s">
        <v>33</v>
      </c>
    </row>
    <row r="19955" spans="1:22">
      <c r="A19955" s="4">
        <v>46165</v>
      </c>
      <c r="B19955" t="s">
        <v>1418</v>
      </c>
      <c r="C19955" t="s">
        <v>23</v>
      </c>
      <c r="D19955">
        <v>1</v>
      </c>
      <c r="E19955">
        <v>62000</v>
      </c>
      <c r="F19955">
        <f>Table2[[#This Row],[Đơn Giá Chuẩn]]*Table2[[#This Row],[Tổng số lượng bán]]</f>
        <v>62000</v>
      </c>
      <c r="G19955">
        <v>0</v>
      </c>
      <c r="H19955">
        <f>Table2[[#This Row],[Doanh số bán]]-Table2[[#This Row],[Chiết khấu]]</f>
        <v>62000</v>
      </c>
      <c r="I19955">
        <v>0</v>
      </c>
      <c r="J19955">
        <v>0</v>
      </c>
      <c r="K19955" t="s">
        <v>24</v>
      </c>
      <c r="M19955" t="s">
        <v>918</v>
      </c>
      <c r="N19955" t="s">
        <v>919</v>
      </c>
      <c r="O19955">
        <v>0</v>
      </c>
      <c r="P19955" t="s">
        <v>1785</v>
      </c>
      <c r="Q19955" t="s">
        <v>1786</v>
      </c>
      <c r="R19955" t="s">
        <v>29</v>
      </c>
      <c r="S19955" t="s">
        <v>56</v>
      </c>
      <c r="T19955" t="s">
        <v>922</v>
      </c>
      <c r="U19955" t="s">
        <v>923</v>
      </c>
      <c r="V19955" t="s">
        <v>33</v>
      </c>
    </row>
    <row r="19956" spans="1:22">
      <c r="A19956" s="4">
        <v>46165</v>
      </c>
      <c r="B19956" t="s">
        <v>694</v>
      </c>
      <c r="C19956" t="s">
        <v>23</v>
      </c>
      <c r="D19956">
        <v>1</v>
      </c>
      <c r="E19956">
        <v>47000</v>
      </c>
      <c r="F19956">
        <f>Table2[[#This Row],[Đơn Giá Chuẩn]]*Table2[[#This Row],[Tổng số lượng bán]]</f>
        <v>47000</v>
      </c>
      <c r="G19956">
        <v>0</v>
      </c>
      <c r="H19956">
        <f>Table2[[#This Row],[Doanh số bán]]-Table2[[#This Row],[Chiết khấu]]</f>
        <v>47000</v>
      </c>
      <c r="I19956">
        <v>0</v>
      </c>
      <c r="J19956">
        <v>0</v>
      </c>
      <c r="K19956" t="s">
        <v>24</v>
      </c>
      <c r="M19956" t="s">
        <v>918</v>
      </c>
      <c r="N19956" t="s">
        <v>919</v>
      </c>
      <c r="O19956">
        <v>0</v>
      </c>
      <c r="P19956" t="s">
        <v>1740</v>
      </c>
      <c r="Q19956" t="s">
        <v>1741</v>
      </c>
      <c r="R19956" t="s">
        <v>29</v>
      </c>
      <c r="S19956" t="s">
        <v>30</v>
      </c>
      <c r="T19956" t="s">
        <v>922</v>
      </c>
      <c r="U19956" t="s">
        <v>923</v>
      </c>
      <c r="V19956" t="s">
        <v>33</v>
      </c>
    </row>
    <row r="19957" spans="1:22">
      <c r="A19957" s="4">
        <v>46165</v>
      </c>
      <c r="B19957" t="s">
        <v>1423</v>
      </c>
      <c r="C19957" t="s">
        <v>23</v>
      </c>
      <c r="D19957">
        <v>1</v>
      </c>
      <c r="E19957">
        <v>47000</v>
      </c>
      <c r="F19957">
        <f>Table2[[#This Row],[Đơn Giá Chuẩn]]*Table2[[#This Row],[Tổng số lượng bán]]</f>
        <v>47000</v>
      </c>
      <c r="G19957">
        <v>0</v>
      </c>
      <c r="H19957">
        <f>Table2[[#This Row],[Doanh số bán]]-Table2[[#This Row],[Chiết khấu]]</f>
        <v>47000</v>
      </c>
      <c r="I19957">
        <v>0</v>
      </c>
      <c r="J19957">
        <v>0</v>
      </c>
      <c r="K19957" t="s">
        <v>24</v>
      </c>
      <c r="M19957" t="s">
        <v>918</v>
      </c>
      <c r="N19957" t="s">
        <v>919</v>
      </c>
      <c r="O19957">
        <v>0</v>
      </c>
      <c r="P19957" t="s">
        <v>1740</v>
      </c>
      <c r="Q19957" t="s">
        <v>1741</v>
      </c>
      <c r="R19957" t="s">
        <v>29</v>
      </c>
      <c r="S19957" t="s">
        <v>30</v>
      </c>
      <c r="T19957" t="s">
        <v>922</v>
      </c>
      <c r="U19957" t="s">
        <v>923</v>
      </c>
      <c r="V19957" t="s">
        <v>33</v>
      </c>
    </row>
    <row r="19958" spans="1:22">
      <c r="A19958" s="4">
        <v>46165</v>
      </c>
      <c r="B19958" t="s">
        <v>1425</v>
      </c>
      <c r="C19958" t="s">
        <v>155</v>
      </c>
      <c r="D19958">
        <v>1</v>
      </c>
      <c r="E19958">
        <v>312000</v>
      </c>
      <c r="F19958">
        <f>Table2[[#This Row],[Đơn Giá Chuẩn]]*Table2[[#This Row],[Tổng số lượng bán]]</f>
        <v>312000</v>
      </c>
      <c r="G19958">
        <v>0</v>
      </c>
      <c r="H19958">
        <f>Table2[[#This Row],[Doanh số bán]]-Table2[[#This Row],[Chiết khấu]]</f>
        <v>312000</v>
      </c>
      <c r="I19958">
        <v>0</v>
      </c>
      <c r="J19958">
        <v>0</v>
      </c>
      <c r="K19958" t="s">
        <v>24</v>
      </c>
      <c r="M19958" t="s">
        <v>918</v>
      </c>
      <c r="N19958" t="s">
        <v>919</v>
      </c>
      <c r="O19958">
        <v>1</v>
      </c>
      <c r="P19958" t="s">
        <v>12330</v>
      </c>
      <c r="Q19958" t="s">
        <v>12331</v>
      </c>
      <c r="R19958" t="s">
        <v>41</v>
      </c>
      <c r="S19958" t="s">
        <v>42</v>
      </c>
      <c r="T19958" t="s">
        <v>922</v>
      </c>
      <c r="U19958" t="s">
        <v>923</v>
      </c>
      <c r="V19958" t="s">
        <v>33</v>
      </c>
    </row>
    <row r="19959" spans="1:22">
      <c r="A19959" s="4">
        <v>46165</v>
      </c>
      <c r="B19959" t="s">
        <v>1426</v>
      </c>
      <c r="C19959" t="s">
        <v>23</v>
      </c>
      <c r="D19959">
        <v>2</v>
      </c>
      <c r="E19959">
        <v>67000</v>
      </c>
      <c r="F19959">
        <f>Table2[[#This Row],[Đơn Giá Chuẩn]]*Table2[[#This Row],[Tổng số lượng bán]]</f>
        <v>134000</v>
      </c>
      <c r="G19959">
        <v>0</v>
      </c>
      <c r="H19959">
        <f>Table2[[#This Row],[Doanh số bán]]-Table2[[#This Row],[Chiết khấu]]</f>
        <v>134000</v>
      </c>
      <c r="I19959">
        <v>0</v>
      </c>
      <c r="J19959">
        <v>0</v>
      </c>
      <c r="K19959" t="s">
        <v>24</v>
      </c>
      <c r="M19959" t="s">
        <v>918</v>
      </c>
      <c r="N19959" t="s">
        <v>919</v>
      </c>
      <c r="O19959">
        <v>0</v>
      </c>
      <c r="P19959" t="s">
        <v>1756</v>
      </c>
      <c r="Q19959" t="s">
        <v>1757</v>
      </c>
      <c r="R19959" t="s">
        <v>29</v>
      </c>
      <c r="S19959" t="s">
        <v>30</v>
      </c>
      <c r="T19959" t="s">
        <v>922</v>
      </c>
      <c r="U19959" t="s">
        <v>923</v>
      </c>
      <c r="V19959" t="s">
        <v>33</v>
      </c>
    </row>
    <row r="19960" spans="1:22">
      <c r="A19960" s="4">
        <v>46165</v>
      </c>
      <c r="B19960" t="s">
        <v>1427</v>
      </c>
      <c r="C19960" t="s">
        <v>23</v>
      </c>
      <c r="D19960">
        <v>1</v>
      </c>
      <c r="E19960">
        <v>62000</v>
      </c>
      <c r="F19960">
        <f>Table2[[#This Row],[Đơn Giá Chuẩn]]*Table2[[#This Row],[Tổng số lượng bán]]</f>
        <v>62000</v>
      </c>
      <c r="G19960">
        <v>0</v>
      </c>
      <c r="H19960">
        <f>Table2[[#This Row],[Doanh số bán]]-Table2[[#This Row],[Chiết khấu]]</f>
        <v>62000</v>
      </c>
      <c r="I19960">
        <v>0</v>
      </c>
      <c r="J19960">
        <v>0</v>
      </c>
      <c r="K19960" t="s">
        <v>24</v>
      </c>
      <c r="M19960" t="s">
        <v>918</v>
      </c>
      <c r="N19960" t="s">
        <v>919</v>
      </c>
      <c r="O19960">
        <v>0</v>
      </c>
      <c r="P19960" t="s">
        <v>1810</v>
      </c>
      <c r="Q19960" t="s">
        <v>1811</v>
      </c>
      <c r="R19960" t="s">
        <v>29</v>
      </c>
      <c r="S19960" t="s">
        <v>56</v>
      </c>
      <c r="T19960" t="s">
        <v>922</v>
      </c>
      <c r="U19960" t="s">
        <v>923</v>
      </c>
      <c r="V19960" t="s">
        <v>33</v>
      </c>
    </row>
    <row r="19961" spans="1:22">
      <c r="A19961" s="4">
        <v>46165</v>
      </c>
      <c r="B19961" t="s">
        <v>1427</v>
      </c>
      <c r="C19961" t="s">
        <v>23</v>
      </c>
      <c r="D19961">
        <v>1</v>
      </c>
      <c r="E19961">
        <v>52000</v>
      </c>
      <c r="F19961">
        <f>Table2[[#This Row],[Đơn Giá Chuẩn]]*Table2[[#This Row],[Tổng số lượng bán]]</f>
        <v>52000</v>
      </c>
      <c r="G19961">
        <v>0</v>
      </c>
      <c r="H19961">
        <f>Table2[[#This Row],[Doanh số bán]]-Table2[[#This Row],[Chiết khấu]]</f>
        <v>52000</v>
      </c>
      <c r="I19961">
        <v>0</v>
      </c>
      <c r="J19961">
        <v>0</v>
      </c>
      <c r="K19961" t="s">
        <v>24</v>
      </c>
      <c r="M19961" t="s">
        <v>918</v>
      </c>
      <c r="N19961" t="s">
        <v>919</v>
      </c>
      <c r="O19961">
        <v>0</v>
      </c>
      <c r="P19961" t="s">
        <v>1775</v>
      </c>
      <c r="Q19961" t="s">
        <v>1776</v>
      </c>
      <c r="R19961" t="s">
        <v>29</v>
      </c>
      <c r="S19961" t="s">
        <v>56</v>
      </c>
      <c r="T19961" t="s">
        <v>922</v>
      </c>
      <c r="U19961" t="s">
        <v>923</v>
      </c>
      <c r="V19961" t="s">
        <v>33</v>
      </c>
    </row>
    <row r="19962" spans="1:22">
      <c r="A19962" s="4">
        <v>46165</v>
      </c>
      <c r="B19962" t="s">
        <v>1428</v>
      </c>
      <c r="C19962" t="s">
        <v>23</v>
      </c>
      <c r="D19962">
        <v>1</v>
      </c>
      <c r="E19962">
        <v>62000</v>
      </c>
      <c r="F19962">
        <f>Table2[[#This Row],[Đơn Giá Chuẩn]]*Table2[[#This Row],[Tổng số lượng bán]]</f>
        <v>62000</v>
      </c>
      <c r="G19962">
        <v>0</v>
      </c>
      <c r="H19962">
        <f>Table2[[#This Row],[Doanh số bán]]-Table2[[#This Row],[Chiết khấu]]</f>
        <v>62000</v>
      </c>
      <c r="I19962">
        <v>0</v>
      </c>
      <c r="J19962">
        <v>0</v>
      </c>
      <c r="K19962" t="s">
        <v>24</v>
      </c>
      <c r="M19962" t="s">
        <v>918</v>
      </c>
      <c r="N19962" t="s">
        <v>919</v>
      </c>
      <c r="O19962">
        <v>0</v>
      </c>
      <c r="P19962" t="s">
        <v>1810</v>
      </c>
      <c r="Q19962" t="s">
        <v>1811</v>
      </c>
      <c r="R19962" t="s">
        <v>29</v>
      </c>
      <c r="S19962" t="s">
        <v>56</v>
      </c>
      <c r="T19962" t="s">
        <v>922</v>
      </c>
      <c r="U19962" t="s">
        <v>923</v>
      </c>
      <c r="V19962" t="s">
        <v>33</v>
      </c>
    </row>
    <row r="19963" spans="1:22">
      <c r="A19963" s="4">
        <v>46165</v>
      </c>
      <c r="B19963" t="s">
        <v>1428</v>
      </c>
      <c r="C19963" t="s">
        <v>23</v>
      </c>
      <c r="D19963">
        <v>1</v>
      </c>
      <c r="E19963">
        <v>62000</v>
      </c>
      <c r="F19963">
        <f>Table2[[#This Row],[Đơn Giá Chuẩn]]*Table2[[#This Row],[Tổng số lượng bán]]</f>
        <v>62000</v>
      </c>
      <c r="G19963">
        <v>0</v>
      </c>
      <c r="H19963">
        <f>Table2[[#This Row],[Doanh số bán]]-Table2[[#This Row],[Chiết khấu]]</f>
        <v>62000</v>
      </c>
      <c r="I19963">
        <v>0</v>
      </c>
      <c r="J19963">
        <v>0</v>
      </c>
      <c r="K19963" t="s">
        <v>24</v>
      </c>
      <c r="M19963" t="s">
        <v>918</v>
      </c>
      <c r="N19963" t="s">
        <v>919</v>
      </c>
      <c r="O19963">
        <v>0</v>
      </c>
      <c r="P19963" t="s">
        <v>1785</v>
      </c>
      <c r="Q19963" t="s">
        <v>1786</v>
      </c>
      <c r="R19963" t="s">
        <v>29</v>
      </c>
      <c r="S19963" t="s">
        <v>56</v>
      </c>
      <c r="T19963" t="s">
        <v>922</v>
      </c>
      <c r="U19963" t="s">
        <v>923</v>
      </c>
      <c r="V19963" t="s">
        <v>33</v>
      </c>
    </row>
    <row r="19964" spans="1:22">
      <c r="A19964" s="4">
        <v>46165</v>
      </c>
      <c r="B19964" t="s">
        <v>1429</v>
      </c>
      <c r="C19964" t="s">
        <v>23</v>
      </c>
      <c r="D19964">
        <v>1</v>
      </c>
      <c r="E19964">
        <v>51000</v>
      </c>
      <c r="F19964">
        <f>Table2[[#This Row],[Đơn Giá Chuẩn]]*Table2[[#This Row],[Tổng số lượng bán]]</f>
        <v>51000</v>
      </c>
      <c r="G19964">
        <v>0</v>
      </c>
      <c r="H19964">
        <f>Table2[[#This Row],[Doanh số bán]]-Table2[[#This Row],[Chiết khấu]]</f>
        <v>51000</v>
      </c>
      <c r="I19964">
        <v>0</v>
      </c>
      <c r="J19964">
        <v>0</v>
      </c>
      <c r="K19964" t="s">
        <v>24</v>
      </c>
      <c r="M19964" t="s">
        <v>918</v>
      </c>
      <c r="N19964" t="s">
        <v>919</v>
      </c>
      <c r="O19964">
        <v>0</v>
      </c>
      <c r="P19964" t="s">
        <v>1733</v>
      </c>
      <c r="Q19964" t="s">
        <v>1734</v>
      </c>
      <c r="R19964" t="s">
        <v>29</v>
      </c>
      <c r="S19964" t="s">
        <v>30</v>
      </c>
      <c r="T19964" t="s">
        <v>922</v>
      </c>
      <c r="U19964" t="s">
        <v>923</v>
      </c>
      <c r="V19964" t="s">
        <v>33</v>
      </c>
    </row>
    <row r="19965" spans="1:22">
      <c r="A19965" s="4">
        <v>46165</v>
      </c>
      <c r="B19965" t="s">
        <v>1430</v>
      </c>
      <c r="C19965" t="s">
        <v>23</v>
      </c>
      <c r="D19965">
        <v>3</v>
      </c>
      <c r="E19965">
        <v>62000</v>
      </c>
      <c r="F19965">
        <f>Table2[[#This Row],[Đơn Giá Chuẩn]]*Table2[[#This Row],[Tổng số lượng bán]]</f>
        <v>186000</v>
      </c>
      <c r="G19965">
        <v>0</v>
      </c>
      <c r="H19965">
        <f>Table2[[#This Row],[Doanh số bán]]-Table2[[#This Row],[Chiết khấu]]</f>
        <v>186000</v>
      </c>
      <c r="I19965">
        <v>0</v>
      </c>
      <c r="J19965">
        <v>0</v>
      </c>
      <c r="K19965" t="s">
        <v>24</v>
      </c>
      <c r="M19965" t="s">
        <v>918</v>
      </c>
      <c r="N19965" t="s">
        <v>919</v>
      </c>
      <c r="O19965">
        <v>0</v>
      </c>
      <c r="P19965" t="s">
        <v>1810</v>
      </c>
      <c r="Q19965" t="s">
        <v>1811</v>
      </c>
      <c r="R19965" t="s">
        <v>29</v>
      </c>
      <c r="S19965" t="s">
        <v>56</v>
      </c>
      <c r="T19965" t="s">
        <v>922</v>
      </c>
      <c r="U19965" t="s">
        <v>923</v>
      </c>
      <c r="V19965" t="s">
        <v>33</v>
      </c>
    </row>
    <row r="19966" spans="1:22">
      <c r="A19966" s="4">
        <v>46165</v>
      </c>
      <c r="B19966" t="s">
        <v>1431</v>
      </c>
      <c r="C19966" t="s">
        <v>23</v>
      </c>
      <c r="D19966">
        <v>1</v>
      </c>
      <c r="E19966">
        <v>62000</v>
      </c>
      <c r="F19966">
        <f>Table2[[#This Row],[Đơn Giá Chuẩn]]*Table2[[#This Row],[Tổng số lượng bán]]</f>
        <v>62000</v>
      </c>
      <c r="G19966">
        <v>0</v>
      </c>
      <c r="H19966">
        <f>Table2[[#This Row],[Doanh số bán]]-Table2[[#This Row],[Chiết khấu]]</f>
        <v>62000</v>
      </c>
      <c r="I19966">
        <v>0</v>
      </c>
      <c r="J19966">
        <v>0</v>
      </c>
      <c r="K19966" t="s">
        <v>24</v>
      </c>
      <c r="M19966" t="s">
        <v>918</v>
      </c>
      <c r="N19966" t="s">
        <v>919</v>
      </c>
      <c r="O19966">
        <v>0</v>
      </c>
      <c r="P19966" t="s">
        <v>1785</v>
      </c>
      <c r="Q19966" t="s">
        <v>1786</v>
      </c>
      <c r="R19966" t="s">
        <v>29</v>
      </c>
      <c r="S19966" t="s">
        <v>56</v>
      </c>
      <c r="T19966" t="s">
        <v>922</v>
      </c>
      <c r="U19966" t="s">
        <v>923</v>
      </c>
      <c r="V19966" t="s">
        <v>33</v>
      </c>
    </row>
    <row r="19967" spans="1:22">
      <c r="A19967" s="4">
        <v>46165</v>
      </c>
      <c r="B19967" t="s">
        <v>1431</v>
      </c>
      <c r="C19967" t="s">
        <v>23</v>
      </c>
      <c r="D19967">
        <v>1</v>
      </c>
      <c r="E19967">
        <v>62000</v>
      </c>
      <c r="F19967">
        <f>Table2[[#This Row],[Đơn Giá Chuẩn]]*Table2[[#This Row],[Tổng số lượng bán]]</f>
        <v>62000</v>
      </c>
      <c r="G19967">
        <v>0</v>
      </c>
      <c r="H19967">
        <f>Table2[[#This Row],[Doanh số bán]]-Table2[[#This Row],[Chiết khấu]]</f>
        <v>62000</v>
      </c>
      <c r="I19967">
        <v>0</v>
      </c>
      <c r="J19967">
        <v>0</v>
      </c>
      <c r="K19967" t="s">
        <v>24</v>
      </c>
      <c r="M19967" t="s">
        <v>918</v>
      </c>
      <c r="N19967" t="s">
        <v>919</v>
      </c>
      <c r="O19967">
        <v>0</v>
      </c>
      <c r="P19967" t="s">
        <v>1745</v>
      </c>
      <c r="Q19967" t="s">
        <v>1746</v>
      </c>
      <c r="R19967" t="s">
        <v>29</v>
      </c>
      <c r="S19967" t="s">
        <v>30</v>
      </c>
      <c r="T19967" t="s">
        <v>922</v>
      </c>
      <c r="U19967" t="s">
        <v>923</v>
      </c>
      <c r="V19967" t="s">
        <v>33</v>
      </c>
    </row>
    <row r="19968" spans="1:22">
      <c r="A19968" s="4">
        <v>46165</v>
      </c>
      <c r="B19968" t="s">
        <v>1432</v>
      </c>
      <c r="C19968" t="s">
        <v>155</v>
      </c>
      <c r="D19968">
        <v>1</v>
      </c>
      <c r="E19968">
        <v>152000</v>
      </c>
      <c r="F19968">
        <f>Table2[[#This Row],[Đơn Giá Chuẩn]]*Table2[[#This Row],[Tổng số lượng bán]]</f>
        <v>152000</v>
      </c>
      <c r="G19968">
        <v>0</v>
      </c>
      <c r="H19968">
        <f>Table2[[#This Row],[Doanh số bán]]-Table2[[#This Row],[Chiết khấu]]</f>
        <v>152000</v>
      </c>
      <c r="I19968">
        <v>0</v>
      </c>
      <c r="J19968">
        <v>0</v>
      </c>
      <c r="K19968" t="s">
        <v>24</v>
      </c>
      <c r="M19968" t="s">
        <v>918</v>
      </c>
      <c r="N19968" t="s">
        <v>919</v>
      </c>
      <c r="O19968">
        <v>0.2</v>
      </c>
      <c r="P19968" t="s">
        <v>156</v>
      </c>
      <c r="Q19968" t="s">
        <v>157</v>
      </c>
      <c r="R19968" t="s">
        <v>107</v>
      </c>
      <c r="S19968" t="s">
        <v>108</v>
      </c>
      <c r="T19968" t="s">
        <v>922</v>
      </c>
      <c r="U19968" t="s">
        <v>923</v>
      </c>
      <c r="V19968" t="s">
        <v>33</v>
      </c>
    </row>
    <row r="19969" spans="1:22">
      <c r="A19969" s="4">
        <v>46165</v>
      </c>
      <c r="B19969" t="s">
        <v>1432</v>
      </c>
      <c r="C19969" t="s">
        <v>23</v>
      </c>
      <c r="D19969">
        <v>1</v>
      </c>
      <c r="E19969">
        <v>62000</v>
      </c>
      <c r="F19969">
        <f>Table2[[#This Row],[Đơn Giá Chuẩn]]*Table2[[#This Row],[Tổng số lượng bán]]</f>
        <v>62000</v>
      </c>
      <c r="G19969">
        <v>0</v>
      </c>
      <c r="H19969">
        <f>Table2[[#This Row],[Doanh số bán]]-Table2[[#This Row],[Chiết khấu]]</f>
        <v>62000</v>
      </c>
      <c r="I19969">
        <v>0</v>
      </c>
      <c r="J19969">
        <v>0</v>
      </c>
      <c r="K19969" t="s">
        <v>24</v>
      </c>
      <c r="M19969" t="s">
        <v>918</v>
      </c>
      <c r="N19969" t="s">
        <v>919</v>
      </c>
      <c r="O19969">
        <v>0</v>
      </c>
      <c r="P19969" t="s">
        <v>1745</v>
      </c>
      <c r="Q19969" t="s">
        <v>1746</v>
      </c>
      <c r="R19969" t="s">
        <v>29</v>
      </c>
      <c r="S19969" t="s">
        <v>30</v>
      </c>
      <c r="T19969" t="s">
        <v>922</v>
      </c>
      <c r="U19969" t="s">
        <v>923</v>
      </c>
      <c r="V19969" t="s">
        <v>33</v>
      </c>
    </row>
    <row r="19970" spans="1:22">
      <c r="A19970" s="4">
        <v>46165</v>
      </c>
      <c r="B19970" t="s">
        <v>1432</v>
      </c>
      <c r="C19970" t="s">
        <v>23</v>
      </c>
      <c r="D19970">
        <v>1</v>
      </c>
      <c r="E19970">
        <v>62000</v>
      </c>
      <c r="F19970">
        <f>Table2[[#This Row],[Đơn Giá Chuẩn]]*Table2[[#This Row],[Tổng số lượng bán]]</f>
        <v>62000</v>
      </c>
      <c r="G19970">
        <v>0</v>
      </c>
      <c r="H19970">
        <f>Table2[[#This Row],[Doanh số bán]]-Table2[[#This Row],[Chiết khấu]]</f>
        <v>62000</v>
      </c>
      <c r="I19970">
        <v>0</v>
      </c>
      <c r="J19970">
        <v>0</v>
      </c>
      <c r="K19970" t="s">
        <v>24</v>
      </c>
      <c r="M19970" t="s">
        <v>918</v>
      </c>
      <c r="N19970" t="s">
        <v>919</v>
      </c>
      <c r="O19970">
        <v>0</v>
      </c>
      <c r="P19970" t="s">
        <v>1815</v>
      </c>
      <c r="Q19970" t="s">
        <v>1816</v>
      </c>
      <c r="R19970" t="s">
        <v>29</v>
      </c>
      <c r="S19970" t="s">
        <v>30</v>
      </c>
      <c r="T19970" t="s">
        <v>922</v>
      </c>
      <c r="U19970" t="s">
        <v>923</v>
      </c>
      <c r="V19970" t="s">
        <v>33</v>
      </c>
    </row>
    <row r="19971" spans="1:22">
      <c r="A19971" s="4">
        <v>46165</v>
      </c>
      <c r="B19971" t="s">
        <v>1433</v>
      </c>
      <c r="C19971" t="s">
        <v>23</v>
      </c>
      <c r="D19971">
        <v>1</v>
      </c>
      <c r="E19971">
        <v>52000</v>
      </c>
      <c r="F19971">
        <f>Table2[[#This Row],[Đơn Giá Chuẩn]]*Table2[[#This Row],[Tổng số lượng bán]]</f>
        <v>52000</v>
      </c>
      <c r="G19971">
        <v>0</v>
      </c>
      <c r="H19971">
        <f>Table2[[#This Row],[Doanh số bán]]-Table2[[#This Row],[Chiết khấu]]</f>
        <v>52000</v>
      </c>
      <c r="I19971">
        <v>0</v>
      </c>
      <c r="J19971">
        <v>0</v>
      </c>
      <c r="K19971" t="s">
        <v>24</v>
      </c>
      <c r="M19971" t="s">
        <v>918</v>
      </c>
      <c r="N19971" t="s">
        <v>919</v>
      </c>
      <c r="O19971">
        <v>0</v>
      </c>
      <c r="P19971" t="s">
        <v>1788</v>
      </c>
      <c r="Q19971" t="s">
        <v>1789</v>
      </c>
      <c r="R19971" t="s">
        <v>29</v>
      </c>
      <c r="S19971" t="s">
        <v>59</v>
      </c>
      <c r="T19971" t="s">
        <v>922</v>
      </c>
      <c r="U19971" t="s">
        <v>923</v>
      </c>
      <c r="V19971" t="s">
        <v>33</v>
      </c>
    </row>
    <row r="19972" spans="1:22">
      <c r="A19972" s="4">
        <v>46165</v>
      </c>
      <c r="B19972" t="s">
        <v>1433</v>
      </c>
      <c r="C19972" t="s">
        <v>23</v>
      </c>
      <c r="D19972">
        <v>1</v>
      </c>
      <c r="E19972">
        <v>47000</v>
      </c>
      <c r="F19972">
        <f>Table2[[#This Row],[Đơn Giá Chuẩn]]*Table2[[#This Row],[Tổng số lượng bán]]</f>
        <v>47000</v>
      </c>
      <c r="G19972">
        <v>0</v>
      </c>
      <c r="H19972">
        <f>Table2[[#This Row],[Doanh số bán]]-Table2[[#This Row],[Chiết khấu]]</f>
        <v>47000</v>
      </c>
      <c r="I19972">
        <v>0</v>
      </c>
      <c r="J19972">
        <v>0</v>
      </c>
      <c r="K19972" t="s">
        <v>24</v>
      </c>
      <c r="M19972" t="s">
        <v>918</v>
      </c>
      <c r="N19972" t="s">
        <v>919</v>
      </c>
      <c r="O19972">
        <v>0</v>
      </c>
      <c r="P19972" t="s">
        <v>1852</v>
      </c>
      <c r="Q19972" t="s">
        <v>1853</v>
      </c>
      <c r="R19972" t="s">
        <v>29</v>
      </c>
      <c r="S19972" t="s">
        <v>59</v>
      </c>
      <c r="T19972" t="s">
        <v>922</v>
      </c>
      <c r="U19972" t="s">
        <v>923</v>
      </c>
      <c r="V19972" t="s">
        <v>33</v>
      </c>
    </row>
    <row r="19973" spans="1:22">
      <c r="A19973" s="4">
        <v>46165</v>
      </c>
      <c r="B19973" t="s">
        <v>1434</v>
      </c>
      <c r="C19973" t="s">
        <v>155</v>
      </c>
      <c r="D19973">
        <v>1</v>
      </c>
      <c r="E19973">
        <v>152000</v>
      </c>
      <c r="F19973">
        <f>Table2[[#This Row],[Đơn Giá Chuẩn]]*Table2[[#This Row],[Tổng số lượng bán]]</f>
        <v>152000</v>
      </c>
      <c r="G19973">
        <v>0</v>
      </c>
      <c r="H19973">
        <f>Table2[[#This Row],[Doanh số bán]]-Table2[[#This Row],[Chiết khấu]]</f>
        <v>152000</v>
      </c>
      <c r="I19973">
        <v>0</v>
      </c>
      <c r="J19973">
        <v>0</v>
      </c>
      <c r="K19973" t="s">
        <v>24</v>
      </c>
      <c r="M19973" t="s">
        <v>918</v>
      </c>
      <c r="N19973" t="s">
        <v>919</v>
      </c>
      <c r="O19973">
        <v>0.2</v>
      </c>
      <c r="P19973" t="s">
        <v>156</v>
      </c>
      <c r="Q19973" t="s">
        <v>157</v>
      </c>
      <c r="R19973" t="s">
        <v>107</v>
      </c>
      <c r="S19973" t="s">
        <v>108</v>
      </c>
      <c r="T19973" t="s">
        <v>922</v>
      </c>
      <c r="U19973" t="s">
        <v>923</v>
      </c>
      <c r="V19973" t="s">
        <v>33</v>
      </c>
    </row>
    <row r="19974" spans="1:22">
      <c r="A19974" s="4">
        <v>46165</v>
      </c>
      <c r="B19974" t="s">
        <v>1435</v>
      </c>
      <c r="C19974" t="s">
        <v>104</v>
      </c>
      <c r="D19974">
        <v>1</v>
      </c>
      <c r="E19974">
        <v>47000</v>
      </c>
      <c r="F19974">
        <f>Table2[[#This Row],[Đơn Giá Chuẩn]]*Table2[[#This Row],[Tổng số lượng bán]]</f>
        <v>47000</v>
      </c>
      <c r="G19974">
        <v>0</v>
      </c>
      <c r="H19974">
        <f>Table2[[#This Row],[Doanh số bán]]-Table2[[#This Row],[Chiết khấu]]</f>
        <v>47000</v>
      </c>
      <c r="I19974">
        <v>0</v>
      </c>
      <c r="J19974">
        <v>0</v>
      </c>
      <c r="K19974" t="s">
        <v>24</v>
      </c>
      <c r="M19974" t="s">
        <v>918</v>
      </c>
      <c r="N19974" t="s">
        <v>919</v>
      </c>
      <c r="O19974">
        <v>0.16</v>
      </c>
      <c r="P19974" t="s">
        <v>105</v>
      </c>
      <c r="Q19974" t="s">
        <v>106</v>
      </c>
      <c r="R19974" t="s">
        <v>107</v>
      </c>
      <c r="S19974" t="s">
        <v>108</v>
      </c>
      <c r="T19974" t="s">
        <v>922</v>
      </c>
      <c r="U19974" t="s">
        <v>923</v>
      </c>
      <c r="V19974" t="s">
        <v>33</v>
      </c>
    </row>
    <row r="19975" spans="1:22">
      <c r="A19975" s="4">
        <v>46165</v>
      </c>
      <c r="B19975" t="s">
        <v>1435</v>
      </c>
      <c r="C19975" t="s">
        <v>104</v>
      </c>
      <c r="D19975">
        <v>1</v>
      </c>
      <c r="E19975">
        <v>47000</v>
      </c>
      <c r="F19975">
        <f>Table2[[#This Row],[Đơn Giá Chuẩn]]*Table2[[#This Row],[Tổng số lượng bán]]</f>
        <v>47000</v>
      </c>
      <c r="G19975">
        <v>0</v>
      </c>
      <c r="H19975">
        <f>Table2[[#This Row],[Doanh số bán]]-Table2[[#This Row],[Chiết khấu]]</f>
        <v>47000</v>
      </c>
      <c r="I19975">
        <v>0</v>
      </c>
      <c r="J19975">
        <v>0</v>
      </c>
      <c r="K19975" t="s">
        <v>24</v>
      </c>
      <c r="M19975" t="s">
        <v>918</v>
      </c>
      <c r="N19975" t="s">
        <v>919</v>
      </c>
      <c r="O19975">
        <v>0.12</v>
      </c>
      <c r="P19975" t="s">
        <v>520</v>
      </c>
      <c r="Q19975" t="s">
        <v>521</v>
      </c>
      <c r="R19975" t="s">
        <v>107</v>
      </c>
      <c r="S19975" t="s">
        <v>108</v>
      </c>
      <c r="T19975" t="s">
        <v>922</v>
      </c>
      <c r="U19975" t="s">
        <v>923</v>
      </c>
      <c r="V19975" t="s">
        <v>33</v>
      </c>
    </row>
    <row r="19976" spans="1:22">
      <c r="A19976" s="4">
        <v>46165</v>
      </c>
      <c r="B19976" t="s">
        <v>1435</v>
      </c>
      <c r="C19976" t="s">
        <v>155</v>
      </c>
      <c r="D19976">
        <v>1</v>
      </c>
      <c r="E19976">
        <v>187000</v>
      </c>
      <c r="F19976">
        <f>Table2[[#This Row],[Đơn Giá Chuẩn]]*Table2[[#This Row],[Tổng số lượng bán]]</f>
        <v>187000</v>
      </c>
      <c r="G19976">
        <v>0</v>
      </c>
      <c r="H19976">
        <f>Table2[[#This Row],[Doanh số bán]]-Table2[[#This Row],[Chiết khấu]]</f>
        <v>187000</v>
      </c>
      <c r="I19976">
        <v>0</v>
      </c>
      <c r="J19976">
        <v>0</v>
      </c>
      <c r="K19976" t="s">
        <v>24</v>
      </c>
      <c r="M19976" t="s">
        <v>918</v>
      </c>
      <c r="N19976" t="s">
        <v>919</v>
      </c>
      <c r="O19976">
        <v>0.5</v>
      </c>
      <c r="P19976" t="s">
        <v>12686</v>
      </c>
      <c r="Q19976" t="s">
        <v>12687</v>
      </c>
      <c r="R19976" t="s">
        <v>41</v>
      </c>
      <c r="S19976" t="s">
        <v>42</v>
      </c>
      <c r="T19976" t="s">
        <v>922</v>
      </c>
      <c r="U19976" t="s">
        <v>923</v>
      </c>
      <c r="V19976" t="s">
        <v>33</v>
      </c>
    </row>
    <row r="19977" spans="1:22">
      <c r="A19977" s="4">
        <v>46165</v>
      </c>
      <c r="B19977" t="s">
        <v>13668</v>
      </c>
      <c r="C19977" t="s">
        <v>23</v>
      </c>
      <c r="D19977">
        <v>1</v>
      </c>
      <c r="E19977">
        <v>42000</v>
      </c>
      <c r="F19977">
        <f>Table2[[#This Row],[Đơn Giá Chuẩn]]*Table2[[#This Row],[Tổng số lượng bán]]</f>
        <v>42000</v>
      </c>
      <c r="G19977">
        <v>0</v>
      </c>
      <c r="H19977">
        <f>Table2[[#This Row],[Doanh số bán]]-Table2[[#This Row],[Chiết khấu]]</f>
        <v>42000</v>
      </c>
      <c r="I19977">
        <v>0</v>
      </c>
      <c r="J19977">
        <v>0</v>
      </c>
      <c r="K19977" t="s">
        <v>24</v>
      </c>
      <c r="M19977" t="s">
        <v>25</v>
      </c>
      <c r="N19977" t="s">
        <v>26</v>
      </c>
      <c r="O19977">
        <v>0</v>
      </c>
      <c r="P19977" t="s">
        <v>94</v>
      </c>
      <c r="Q19977" t="s">
        <v>95</v>
      </c>
      <c r="R19977" t="s">
        <v>29</v>
      </c>
      <c r="S19977" t="s">
        <v>30</v>
      </c>
      <c r="T19977" t="s">
        <v>31</v>
      </c>
      <c r="U19977" t="s">
        <v>32</v>
      </c>
      <c r="V19977" t="s">
        <v>33</v>
      </c>
    </row>
    <row r="19978" spans="1:22">
      <c r="A19978" s="4">
        <v>46165</v>
      </c>
      <c r="B19978" t="s">
        <v>13668</v>
      </c>
      <c r="C19978" t="s">
        <v>23</v>
      </c>
      <c r="D19978">
        <v>1</v>
      </c>
      <c r="E19978">
        <v>37000</v>
      </c>
      <c r="F19978">
        <f>Table2[[#This Row],[Đơn Giá Chuẩn]]*Table2[[#This Row],[Tổng số lượng bán]]</f>
        <v>37000</v>
      </c>
      <c r="G19978">
        <v>0</v>
      </c>
      <c r="H19978">
        <f>Table2[[#This Row],[Doanh số bán]]-Table2[[#This Row],[Chiết khấu]]</f>
        <v>37000</v>
      </c>
      <c r="I19978">
        <v>0</v>
      </c>
      <c r="J19978">
        <v>0</v>
      </c>
      <c r="K19978" t="s">
        <v>24</v>
      </c>
      <c r="M19978" t="s">
        <v>25</v>
      </c>
      <c r="N19978" t="s">
        <v>26</v>
      </c>
      <c r="O19978">
        <v>0</v>
      </c>
      <c r="P19978" t="s">
        <v>89</v>
      </c>
      <c r="Q19978" t="s">
        <v>90</v>
      </c>
      <c r="R19978" t="s">
        <v>29</v>
      </c>
      <c r="S19978" t="s">
        <v>91</v>
      </c>
      <c r="T19978" t="s">
        <v>31</v>
      </c>
      <c r="U19978" t="s">
        <v>32</v>
      </c>
      <c r="V19978" t="s">
        <v>33</v>
      </c>
    </row>
    <row r="19979" spans="1:22">
      <c r="A19979" s="4">
        <v>46165</v>
      </c>
      <c r="B19979" t="s">
        <v>13669</v>
      </c>
      <c r="C19979" t="s">
        <v>155</v>
      </c>
      <c r="D19979">
        <v>4</v>
      </c>
      <c r="E19979">
        <v>187000</v>
      </c>
      <c r="F19979">
        <f>Table2[[#This Row],[Đơn Giá Chuẩn]]*Table2[[#This Row],[Tổng số lượng bán]]</f>
        <v>748000</v>
      </c>
      <c r="G19979">
        <v>0</v>
      </c>
      <c r="H19979">
        <f>Table2[[#This Row],[Doanh số bán]]-Table2[[#This Row],[Chiết khấu]]</f>
        <v>748000</v>
      </c>
      <c r="I19979">
        <v>0</v>
      </c>
      <c r="J19979">
        <v>0</v>
      </c>
      <c r="K19979" t="s">
        <v>24</v>
      </c>
      <c r="M19979" t="s">
        <v>25</v>
      </c>
      <c r="N19979" t="s">
        <v>26</v>
      </c>
      <c r="O19979">
        <v>2</v>
      </c>
      <c r="P19979" t="s">
        <v>12686</v>
      </c>
      <c r="Q19979" t="s">
        <v>12687</v>
      </c>
      <c r="R19979" t="s">
        <v>41</v>
      </c>
      <c r="S19979" t="s">
        <v>42</v>
      </c>
      <c r="T19979" t="s">
        <v>31</v>
      </c>
      <c r="U19979" t="s">
        <v>32</v>
      </c>
      <c r="V19979" t="s">
        <v>33</v>
      </c>
    </row>
    <row r="19980" spans="1:22">
      <c r="A19980" s="4">
        <v>46165</v>
      </c>
      <c r="B19980" t="s">
        <v>13670</v>
      </c>
      <c r="C19980" t="s">
        <v>23</v>
      </c>
      <c r="D19980">
        <v>2</v>
      </c>
      <c r="E19980">
        <v>21000</v>
      </c>
      <c r="F19980">
        <f>Table2[[#This Row],[Đơn Giá Chuẩn]]*Table2[[#This Row],[Tổng số lượng bán]]</f>
        <v>42000</v>
      </c>
      <c r="G19980">
        <v>0</v>
      </c>
      <c r="H19980">
        <f>Table2[[#This Row],[Doanh số bán]]-Table2[[#This Row],[Chiết khấu]]</f>
        <v>42000</v>
      </c>
      <c r="I19980">
        <v>0</v>
      </c>
      <c r="J19980">
        <v>0</v>
      </c>
      <c r="K19980" t="s">
        <v>24</v>
      </c>
      <c r="M19980" t="s">
        <v>25</v>
      </c>
      <c r="N19980" t="s">
        <v>26</v>
      </c>
      <c r="O19980">
        <v>0</v>
      </c>
      <c r="P19980" t="s">
        <v>27</v>
      </c>
      <c r="Q19980" t="s">
        <v>28</v>
      </c>
      <c r="R19980" t="s">
        <v>29</v>
      </c>
      <c r="S19980" t="s">
        <v>30</v>
      </c>
      <c r="T19980" t="s">
        <v>31</v>
      </c>
      <c r="U19980" t="s">
        <v>32</v>
      </c>
      <c r="V19980" t="s">
        <v>33</v>
      </c>
    </row>
    <row r="19981" spans="1:22">
      <c r="A19981" s="4">
        <v>46165</v>
      </c>
      <c r="B19981" t="s">
        <v>13671</v>
      </c>
      <c r="C19981" t="s">
        <v>23</v>
      </c>
      <c r="D19981">
        <v>1</v>
      </c>
      <c r="E19981">
        <v>25999.999999999996</v>
      </c>
      <c r="F19981">
        <f>Table2[[#This Row],[Đơn Giá Chuẩn]]*Table2[[#This Row],[Tổng số lượng bán]]</f>
        <v>25999.999999999996</v>
      </c>
      <c r="G19981">
        <v>8889</v>
      </c>
      <c r="H19981">
        <f>Table2[[#This Row],[Doanh số bán]]-Table2[[#This Row],[Chiết khấu]]</f>
        <v>17110.999999999996</v>
      </c>
      <c r="I19981">
        <v>0</v>
      </c>
      <c r="J19981">
        <v>0</v>
      </c>
      <c r="K19981" t="s">
        <v>24</v>
      </c>
      <c r="M19981" t="s">
        <v>25</v>
      </c>
      <c r="N19981" t="s">
        <v>26</v>
      </c>
      <c r="O19981">
        <v>0</v>
      </c>
      <c r="P19981" t="s">
        <v>47</v>
      </c>
      <c r="Q19981" t="s">
        <v>48</v>
      </c>
      <c r="R19981" t="s">
        <v>29</v>
      </c>
      <c r="S19981" t="s">
        <v>30</v>
      </c>
      <c r="T19981" t="s">
        <v>31</v>
      </c>
      <c r="U19981" t="s">
        <v>32</v>
      </c>
      <c r="V19981" t="s">
        <v>33</v>
      </c>
    </row>
    <row r="19982" spans="1:22">
      <c r="A19982" s="4">
        <v>46165</v>
      </c>
      <c r="B19982" t="s">
        <v>13671</v>
      </c>
      <c r="C19982" t="s">
        <v>23</v>
      </c>
      <c r="D19982">
        <v>2</v>
      </c>
      <c r="E19982">
        <v>21000</v>
      </c>
      <c r="F19982">
        <f>Table2[[#This Row],[Đơn Giá Chuẩn]]*Table2[[#This Row],[Tổng số lượng bán]]</f>
        <v>42000</v>
      </c>
      <c r="G19982">
        <v>14074</v>
      </c>
      <c r="H19982">
        <f>Table2[[#This Row],[Doanh số bán]]-Table2[[#This Row],[Chiết khấu]]</f>
        <v>27926</v>
      </c>
      <c r="I19982">
        <v>0</v>
      </c>
      <c r="J19982">
        <v>0</v>
      </c>
      <c r="K19982" t="s">
        <v>24</v>
      </c>
      <c r="M19982" t="s">
        <v>25</v>
      </c>
      <c r="N19982" t="s">
        <v>26</v>
      </c>
      <c r="O19982">
        <v>0</v>
      </c>
      <c r="P19982" t="s">
        <v>27</v>
      </c>
      <c r="Q19982" t="s">
        <v>28</v>
      </c>
      <c r="R19982" t="s">
        <v>29</v>
      </c>
      <c r="S19982" t="s">
        <v>30</v>
      </c>
      <c r="T19982" t="s">
        <v>31</v>
      </c>
      <c r="U19982" t="s">
        <v>32</v>
      </c>
      <c r="V19982" t="s">
        <v>33</v>
      </c>
    </row>
    <row r="19983" spans="1:22">
      <c r="A19983" s="4">
        <v>46165</v>
      </c>
      <c r="B19983" t="s">
        <v>13672</v>
      </c>
      <c r="C19983" t="s">
        <v>23</v>
      </c>
      <c r="D19983">
        <v>1</v>
      </c>
      <c r="E19983">
        <v>21000</v>
      </c>
      <c r="F19983">
        <f>Table2[[#This Row],[Đơn Giá Chuẩn]]*Table2[[#This Row],[Tổng số lượng bán]]</f>
        <v>21000</v>
      </c>
      <c r="G19983">
        <v>0</v>
      </c>
      <c r="H19983">
        <f>Table2[[#This Row],[Doanh số bán]]-Table2[[#This Row],[Chiết khấu]]</f>
        <v>21000</v>
      </c>
      <c r="I19983">
        <v>0</v>
      </c>
      <c r="J19983">
        <v>0</v>
      </c>
      <c r="K19983" t="s">
        <v>24</v>
      </c>
      <c r="M19983" t="s">
        <v>25</v>
      </c>
      <c r="N19983" t="s">
        <v>26</v>
      </c>
      <c r="O19983">
        <v>0</v>
      </c>
      <c r="P19983" t="s">
        <v>27</v>
      </c>
      <c r="Q19983" t="s">
        <v>28</v>
      </c>
      <c r="R19983" t="s">
        <v>29</v>
      </c>
      <c r="S19983" t="s">
        <v>30</v>
      </c>
      <c r="T19983" t="s">
        <v>31</v>
      </c>
      <c r="U19983" t="s">
        <v>32</v>
      </c>
      <c r="V19983" t="s">
        <v>33</v>
      </c>
    </row>
    <row r="19984" spans="1:22">
      <c r="A19984" s="4">
        <v>46165</v>
      </c>
      <c r="B19984" t="s">
        <v>13673</v>
      </c>
      <c r="C19984" t="s">
        <v>23</v>
      </c>
      <c r="D19984">
        <v>1</v>
      </c>
      <c r="E19984">
        <v>25999.999999999996</v>
      </c>
      <c r="F19984">
        <f>Table2[[#This Row],[Đơn Giá Chuẩn]]*Table2[[#This Row],[Tổng số lượng bán]]</f>
        <v>25999.999999999996</v>
      </c>
      <c r="G19984">
        <v>8889</v>
      </c>
      <c r="H19984">
        <f>Table2[[#This Row],[Doanh số bán]]-Table2[[#This Row],[Chiết khấu]]</f>
        <v>17110.999999999996</v>
      </c>
      <c r="I19984">
        <v>0</v>
      </c>
      <c r="J19984">
        <v>0</v>
      </c>
      <c r="K19984" t="s">
        <v>24</v>
      </c>
      <c r="M19984" t="s">
        <v>25</v>
      </c>
      <c r="N19984" t="s">
        <v>26</v>
      </c>
      <c r="O19984">
        <v>0</v>
      </c>
      <c r="P19984" t="s">
        <v>47</v>
      </c>
      <c r="Q19984" t="s">
        <v>48</v>
      </c>
      <c r="R19984" t="s">
        <v>29</v>
      </c>
      <c r="S19984" t="s">
        <v>30</v>
      </c>
      <c r="T19984" t="s">
        <v>31</v>
      </c>
      <c r="U19984" t="s">
        <v>32</v>
      </c>
      <c r="V19984" t="s">
        <v>33</v>
      </c>
    </row>
    <row r="19985" spans="1:22">
      <c r="A19985" s="4">
        <v>46165</v>
      </c>
      <c r="B19985" t="s">
        <v>13674</v>
      </c>
      <c r="C19985" t="s">
        <v>23</v>
      </c>
      <c r="D19985">
        <v>1</v>
      </c>
      <c r="E19985">
        <v>25999.999999999996</v>
      </c>
      <c r="F19985">
        <f>Table2[[#This Row],[Đơn Giá Chuẩn]]*Table2[[#This Row],[Tổng số lượng bán]]</f>
        <v>25999.999999999996</v>
      </c>
      <c r="G19985">
        <v>0</v>
      </c>
      <c r="H19985">
        <f>Table2[[#This Row],[Doanh số bán]]-Table2[[#This Row],[Chiết khấu]]</f>
        <v>25999.999999999996</v>
      </c>
      <c r="I19985">
        <v>0</v>
      </c>
      <c r="J19985">
        <v>0</v>
      </c>
      <c r="K19985" t="s">
        <v>24</v>
      </c>
      <c r="M19985" t="s">
        <v>25</v>
      </c>
      <c r="N19985" t="s">
        <v>26</v>
      </c>
      <c r="O19985">
        <v>0</v>
      </c>
      <c r="P19985" t="s">
        <v>47</v>
      </c>
      <c r="Q19985" t="s">
        <v>48</v>
      </c>
      <c r="R19985" t="s">
        <v>29</v>
      </c>
      <c r="S19985" t="s">
        <v>30</v>
      </c>
      <c r="T19985" t="s">
        <v>31</v>
      </c>
      <c r="U19985" t="s">
        <v>32</v>
      </c>
      <c r="V19985" t="s">
        <v>33</v>
      </c>
    </row>
    <row r="19986" spans="1:22">
      <c r="A19986" s="4">
        <v>46165</v>
      </c>
      <c r="B19986" t="s">
        <v>13675</v>
      </c>
      <c r="C19986" t="s">
        <v>23</v>
      </c>
      <c r="D19986">
        <v>1</v>
      </c>
      <c r="E19986">
        <v>25999.999999999996</v>
      </c>
      <c r="F19986">
        <f>Table2[[#This Row],[Đơn Giá Chuẩn]]*Table2[[#This Row],[Tổng số lượng bán]]</f>
        <v>25999.999999999996</v>
      </c>
      <c r="G19986">
        <v>0</v>
      </c>
      <c r="H19986">
        <f>Table2[[#This Row],[Doanh số bán]]-Table2[[#This Row],[Chiết khấu]]</f>
        <v>25999.999999999996</v>
      </c>
      <c r="I19986">
        <v>0</v>
      </c>
      <c r="J19986">
        <v>0</v>
      </c>
      <c r="K19986" t="s">
        <v>24</v>
      </c>
      <c r="M19986" t="s">
        <v>25</v>
      </c>
      <c r="N19986" t="s">
        <v>26</v>
      </c>
      <c r="O19986">
        <v>0</v>
      </c>
      <c r="P19986" t="s">
        <v>47</v>
      </c>
      <c r="Q19986" t="s">
        <v>48</v>
      </c>
      <c r="R19986" t="s">
        <v>29</v>
      </c>
      <c r="S19986" t="s">
        <v>30</v>
      </c>
      <c r="T19986" t="s">
        <v>31</v>
      </c>
      <c r="U19986" t="s">
        <v>32</v>
      </c>
      <c r="V19986" t="s">
        <v>33</v>
      </c>
    </row>
    <row r="19987" spans="1:22">
      <c r="A19987" s="4">
        <v>46165</v>
      </c>
      <c r="B19987" t="s">
        <v>13675</v>
      </c>
      <c r="C19987" t="s">
        <v>23</v>
      </c>
      <c r="D19987">
        <v>1</v>
      </c>
      <c r="E19987">
        <v>21000</v>
      </c>
      <c r="F19987">
        <f>Table2[[#This Row],[Đơn Giá Chuẩn]]*Table2[[#This Row],[Tổng số lượng bán]]</f>
        <v>21000</v>
      </c>
      <c r="G19987">
        <v>0</v>
      </c>
      <c r="H19987">
        <f>Table2[[#This Row],[Doanh số bán]]-Table2[[#This Row],[Chiết khấu]]</f>
        <v>21000</v>
      </c>
      <c r="I19987">
        <v>0</v>
      </c>
      <c r="J19987">
        <v>0</v>
      </c>
      <c r="K19987" t="s">
        <v>24</v>
      </c>
      <c r="M19987" t="s">
        <v>25</v>
      </c>
      <c r="N19987" t="s">
        <v>26</v>
      </c>
      <c r="O19987">
        <v>0</v>
      </c>
      <c r="P19987" t="s">
        <v>27</v>
      </c>
      <c r="Q19987" t="s">
        <v>28</v>
      </c>
      <c r="R19987" t="s">
        <v>29</v>
      </c>
      <c r="S19987" t="s">
        <v>30</v>
      </c>
      <c r="T19987" t="s">
        <v>31</v>
      </c>
      <c r="U19987" t="s">
        <v>32</v>
      </c>
      <c r="V19987" t="s">
        <v>33</v>
      </c>
    </row>
    <row r="19988" spans="1:22">
      <c r="A19988" s="4">
        <v>46165</v>
      </c>
      <c r="B19988" t="s">
        <v>13676</v>
      </c>
      <c r="C19988" t="s">
        <v>23</v>
      </c>
      <c r="D19988">
        <v>1</v>
      </c>
      <c r="E19988">
        <v>21000</v>
      </c>
      <c r="F19988">
        <f>Table2[[#This Row],[Đơn Giá Chuẩn]]*Table2[[#This Row],[Tổng số lượng bán]]</f>
        <v>21000</v>
      </c>
      <c r="G19988">
        <v>0</v>
      </c>
      <c r="H19988">
        <f>Table2[[#This Row],[Doanh số bán]]-Table2[[#This Row],[Chiết khấu]]</f>
        <v>21000</v>
      </c>
      <c r="I19988">
        <v>0</v>
      </c>
      <c r="J19988">
        <v>0</v>
      </c>
      <c r="K19988" t="s">
        <v>24</v>
      </c>
      <c r="M19988" t="s">
        <v>25</v>
      </c>
      <c r="N19988" t="s">
        <v>26</v>
      </c>
      <c r="O19988">
        <v>0</v>
      </c>
      <c r="P19988" t="s">
        <v>27</v>
      </c>
      <c r="Q19988" t="s">
        <v>28</v>
      </c>
      <c r="R19988" t="s">
        <v>29</v>
      </c>
      <c r="S19988" t="s">
        <v>30</v>
      </c>
      <c r="T19988" t="s">
        <v>31</v>
      </c>
      <c r="U19988" t="s">
        <v>32</v>
      </c>
      <c r="V19988" t="s">
        <v>33</v>
      </c>
    </row>
    <row r="19989" spans="1:22">
      <c r="A19989" s="4">
        <v>46165</v>
      </c>
      <c r="B19989" t="s">
        <v>13677</v>
      </c>
      <c r="C19989" t="s">
        <v>23</v>
      </c>
      <c r="D19989">
        <v>1</v>
      </c>
      <c r="E19989">
        <v>25999.999999999996</v>
      </c>
      <c r="F19989">
        <f>Table2[[#This Row],[Đơn Giá Chuẩn]]*Table2[[#This Row],[Tổng số lượng bán]]</f>
        <v>25999.999999999996</v>
      </c>
      <c r="G19989">
        <v>8889</v>
      </c>
      <c r="H19989">
        <f>Table2[[#This Row],[Doanh số bán]]-Table2[[#This Row],[Chiết khấu]]</f>
        <v>17110.999999999996</v>
      </c>
      <c r="I19989">
        <v>0</v>
      </c>
      <c r="J19989">
        <v>0</v>
      </c>
      <c r="K19989" t="s">
        <v>24</v>
      </c>
      <c r="M19989" t="s">
        <v>25</v>
      </c>
      <c r="N19989" t="s">
        <v>26</v>
      </c>
      <c r="O19989">
        <v>0</v>
      </c>
      <c r="P19989" t="s">
        <v>47</v>
      </c>
      <c r="Q19989" t="s">
        <v>48</v>
      </c>
      <c r="R19989" t="s">
        <v>29</v>
      </c>
      <c r="S19989" t="s">
        <v>30</v>
      </c>
      <c r="T19989" t="s">
        <v>31</v>
      </c>
      <c r="U19989" t="s">
        <v>32</v>
      </c>
      <c r="V19989" t="s">
        <v>33</v>
      </c>
    </row>
    <row r="19990" spans="1:22">
      <c r="A19990" s="4">
        <v>46165</v>
      </c>
      <c r="B19990" t="s">
        <v>13678</v>
      </c>
      <c r="C19990" t="s">
        <v>23</v>
      </c>
      <c r="D19990">
        <v>1</v>
      </c>
      <c r="E19990">
        <v>21000</v>
      </c>
      <c r="F19990">
        <f>Table2[[#This Row],[Đơn Giá Chuẩn]]*Table2[[#This Row],[Tổng số lượng bán]]</f>
        <v>21000</v>
      </c>
      <c r="G19990">
        <v>7037</v>
      </c>
      <c r="H19990">
        <f>Table2[[#This Row],[Doanh số bán]]-Table2[[#This Row],[Chiết khấu]]</f>
        <v>13963</v>
      </c>
      <c r="I19990">
        <v>0</v>
      </c>
      <c r="J19990">
        <v>0</v>
      </c>
      <c r="K19990" t="s">
        <v>24</v>
      </c>
      <c r="M19990" t="s">
        <v>25</v>
      </c>
      <c r="N19990" t="s">
        <v>26</v>
      </c>
      <c r="O19990">
        <v>0</v>
      </c>
      <c r="P19990" t="s">
        <v>27</v>
      </c>
      <c r="Q19990" t="s">
        <v>28</v>
      </c>
      <c r="R19990" t="s">
        <v>29</v>
      </c>
      <c r="S19990" t="s">
        <v>30</v>
      </c>
      <c r="T19990" t="s">
        <v>31</v>
      </c>
      <c r="U19990" t="s">
        <v>32</v>
      </c>
      <c r="V19990" t="s">
        <v>33</v>
      </c>
    </row>
    <row r="19991" spans="1:22">
      <c r="A19991" s="4">
        <v>46165</v>
      </c>
      <c r="B19991" t="s">
        <v>13679</v>
      </c>
      <c r="C19991" t="s">
        <v>23</v>
      </c>
      <c r="D19991">
        <v>2</v>
      </c>
      <c r="E19991">
        <v>25999.999999999996</v>
      </c>
      <c r="F19991">
        <f>Table2[[#This Row],[Đơn Giá Chuẩn]]*Table2[[#This Row],[Tổng số lượng bán]]</f>
        <v>51999.999999999993</v>
      </c>
      <c r="G19991">
        <v>0</v>
      </c>
      <c r="H19991">
        <f>Table2[[#This Row],[Doanh số bán]]-Table2[[#This Row],[Chiết khấu]]</f>
        <v>51999.999999999993</v>
      </c>
      <c r="I19991">
        <v>0</v>
      </c>
      <c r="J19991">
        <v>0</v>
      </c>
      <c r="K19991" t="s">
        <v>24</v>
      </c>
      <c r="M19991" t="s">
        <v>25</v>
      </c>
      <c r="N19991" t="s">
        <v>26</v>
      </c>
      <c r="O19991">
        <v>0</v>
      </c>
      <c r="P19991" t="s">
        <v>47</v>
      </c>
      <c r="Q19991" t="s">
        <v>48</v>
      </c>
      <c r="R19991" t="s">
        <v>29</v>
      </c>
      <c r="S19991" t="s">
        <v>30</v>
      </c>
      <c r="T19991" t="s">
        <v>31</v>
      </c>
      <c r="U19991" t="s">
        <v>32</v>
      </c>
      <c r="V19991" t="s">
        <v>33</v>
      </c>
    </row>
    <row r="19992" spans="1:22">
      <c r="A19992" s="4">
        <v>46165</v>
      </c>
      <c r="B19992" t="s">
        <v>13680</v>
      </c>
      <c r="C19992" t="s">
        <v>23</v>
      </c>
      <c r="D19992">
        <v>1</v>
      </c>
      <c r="E19992">
        <v>21000</v>
      </c>
      <c r="F19992">
        <f>Table2[[#This Row],[Đơn Giá Chuẩn]]*Table2[[#This Row],[Tổng số lượng bán]]</f>
        <v>21000</v>
      </c>
      <c r="G19992">
        <v>7037</v>
      </c>
      <c r="H19992">
        <f>Table2[[#This Row],[Doanh số bán]]-Table2[[#This Row],[Chiết khấu]]</f>
        <v>13963</v>
      </c>
      <c r="I19992">
        <v>0</v>
      </c>
      <c r="J19992">
        <v>0</v>
      </c>
      <c r="K19992" t="s">
        <v>24</v>
      </c>
      <c r="M19992" t="s">
        <v>25</v>
      </c>
      <c r="N19992" t="s">
        <v>26</v>
      </c>
      <c r="O19992">
        <v>0</v>
      </c>
      <c r="P19992" t="s">
        <v>27</v>
      </c>
      <c r="Q19992" t="s">
        <v>28</v>
      </c>
      <c r="R19992" t="s">
        <v>29</v>
      </c>
      <c r="S19992" t="s">
        <v>30</v>
      </c>
      <c r="T19992" t="s">
        <v>31</v>
      </c>
      <c r="U19992" t="s">
        <v>32</v>
      </c>
      <c r="V19992" t="s">
        <v>33</v>
      </c>
    </row>
    <row r="19993" spans="1:22">
      <c r="A19993" s="4">
        <v>46165</v>
      </c>
      <c r="B19993" t="s">
        <v>13681</v>
      </c>
      <c r="C19993" t="s">
        <v>23</v>
      </c>
      <c r="D19993">
        <v>1</v>
      </c>
      <c r="E19993">
        <v>25999.999999999996</v>
      </c>
      <c r="F19993">
        <f>Table2[[#This Row],[Đơn Giá Chuẩn]]*Table2[[#This Row],[Tổng số lượng bán]]</f>
        <v>25999.999999999996</v>
      </c>
      <c r="G19993">
        <v>0</v>
      </c>
      <c r="H19993">
        <f>Table2[[#This Row],[Doanh số bán]]-Table2[[#This Row],[Chiết khấu]]</f>
        <v>25999.999999999996</v>
      </c>
      <c r="I19993">
        <v>0</v>
      </c>
      <c r="J19993">
        <v>0</v>
      </c>
      <c r="K19993" t="s">
        <v>24</v>
      </c>
      <c r="M19993" t="s">
        <v>25</v>
      </c>
      <c r="N19993" t="s">
        <v>26</v>
      </c>
      <c r="O19993">
        <v>0</v>
      </c>
      <c r="P19993" t="s">
        <v>47</v>
      </c>
      <c r="Q19993" t="s">
        <v>48</v>
      </c>
      <c r="R19993" t="s">
        <v>29</v>
      </c>
      <c r="S19993" t="s">
        <v>30</v>
      </c>
      <c r="T19993" t="s">
        <v>31</v>
      </c>
      <c r="U19993" t="s">
        <v>32</v>
      </c>
      <c r="V19993" t="s">
        <v>33</v>
      </c>
    </row>
    <row r="19994" spans="1:22">
      <c r="A19994" s="4">
        <v>46165</v>
      </c>
      <c r="B19994" t="s">
        <v>13682</v>
      </c>
      <c r="C19994" t="s">
        <v>23</v>
      </c>
      <c r="D19994">
        <v>1</v>
      </c>
      <c r="E19994">
        <v>21000</v>
      </c>
      <c r="F19994">
        <f>Table2[[#This Row],[Đơn Giá Chuẩn]]*Table2[[#This Row],[Tổng số lượng bán]]</f>
        <v>21000</v>
      </c>
      <c r="G19994">
        <v>0</v>
      </c>
      <c r="H19994">
        <f>Table2[[#This Row],[Doanh số bán]]-Table2[[#This Row],[Chiết khấu]]</f>
        <v>21000</v>
      </c>
      <c r="I19994">
        <v>0</v>
      </c>
      <c r="J19994">
        <v>0</v>
      </c>
      <c r="K19994" t="s">
        <v>24</v>
      </c>
      <c r="M19994" t="s">
        <v>25</v>
      </c>
      <c r="N19994" t="s">
        <v>26</v>
      </c>
      <c r="O19994">
        <v>0</v>
      </c>
      <c r="P19994" t="s">
        <v>27</v>
      </c>
      <c r="Q19994" t="s">
        <v>28</v>
      </c>
      <c r="R19994" t="s">
        <v>29</v>
      </c>
      <c r="S19994" t="s">
        <v>30</v>
      </c>
      <c r="T19994" t="s">
        <v>31</v>
      </c>
      <c r="U19994" t="s">
        <v>32</v>
      </c>
      <c r="V19994" t="s">
        <v>33</v>
      </c>
    </row>
    <row r="19995" spans="1:22">
      <c r="A19995" s="4">
        <v>46165</v>
      </c>
      <c r="B19995" t="s">
        <v>13682</v>
      </c>
      <c r="C19995" t="s">
        <v>23</v>
      </c>
      <c r="D19995">
        <v>1</v>
      </c>
      <c r="E19995">
        <v>42000</v>
      </c>
      <c r="F19995">
        <f>Table2[[#This Row],[Đơn Giá Chuẩn]]*Table2[[#This Row],[Tổng số lượng bán]]</f>
        <v>42000</v>
      </c>
      <c r="G19995">
        <v>0</v>
      </c>
      <c r="H19995">
        <f>Table2[[#This Row],[Doanh số bán]]-Table2[[#This Row],[Chiết khấu]]</f>
        <v>42000</v>
      </c>
      <c r="I19995">
        <v>0</v>
      </c>
      <c r="J19995">
        <v>0</v>
      </c>
      <c r="K19995" t="s">
        <v>24</v>
      </c>
      <c r="M19995" t="s">
        <v>25</v>
      </c>
      <c r="N19995" t="s">
        <v>26</v>
      </c>
      <c r="O19995">
        <v>0</v>
      </c>
      <c r="P19995" t="s">
        <v>62</v>
      </c>
      <c r="Q19995" t="s">
        <v>63</v>
      </c>
      <c r="R19995" t="s">
        <v>29</v>
      </c>
      <c r="S19995" t="s">
        <v>56</v>
      </c>
      <c r="T19995" t="s">
        <v>31</v>
      </c>
      <c r="U19995" t="s">
        <v>32</v>
      </c>
      <c r="V19995" t="s">
        <v>33</v>
      </c>
    </row>
    <row r="19996" spans="1:22">
      <c r="A19996" s="4">
        <v>46165</v>
      </c>
      <c r="B19996" t="s">
        <v>13683</v>
      </c>
      <c r="C19996" t="s">
        <v>23</v>
      </c>
      <c r="D19996">
        <v>1</v>
      </c>
      <c r="E19996">
        <v>25999.999999999996</v>
      </c>
      <c r="F19996">
        <f>Table2[[#This Row],[Đơn Giá Chuẩn]]*Table2[[#This Row],[Tổng số lượng bán]]</f>
        <v>25999.999999999996</v>
      </c>
      <c r="G19996">
        <v>8889</v>
      </c>
      <c r="H19996">
        <f>Table2[[#This Row],[Doanh số bán]]-Table2[[#This Row],[Chiết khấu]]</f>
        <v>17110.999999999996</v>
      </c>
      <c r="I19996">
        <v>0</v>
      </c>
      <c r="J19996">
        <v>0</v>
      </c>
      <c r="K19996" t="s">
        <v>24</v>
      </c>
      <c r="M19996" t="s">
        <v>25</v>
      </c>
      <c r="N19996" t="s">
        <v>26</v>
      </c>
      <c r="O19996">
        <v>0</v>
      </c>
      <c r="P19996" t="s">
        <v>47</v>
      </c>
      <c r="Q19996" t="s">
        <v>48</v>
      </c>
      <c r="R19996" t="s">
        <v>29</v>
      </c>
      <c r="S19996" t="s">
        <v>30</v>
      </c>
      <c r="T19996" t="s">
        <v>31</v>
      </c>
      <c r="U19996" t="s">
        <v>32</v>
      </c>
      <c r="V19996" t="s">
        <v>33</v>
      </c>
    </row>
    <row r="19997" spans="1:22">
      <c r="A19997" s="4">
        <v>46165</v>
      </c>
      <c r="B19997" t="s">
        <v>13684</v>
      </c>
      <c r="C19997" t="s">
        <v>23</v>
      </c>
      <c r="D19997">
        <v>1</v>
      </c>
      <c r="E19997">
        <v>21000</v>
      </c>
      <c r="F19997">
        <f>Table2[[#This Row],[Đơn Giá Chuẩn]]*Table2[[#This Row],[Tổng số lượng bán]]</f>
        <v>21000</v>
      </c>
      <c r="G19997">
        <v>7037</v>
      </c>
      <c r="H19997">
        <f>Table2[[#This Row],[Doanh số bán]]-Table2[[#This Row],[Chiết khấu]]</f>
        <v>13963</v>
      </c>
      <c r="I19997">
        <v>0</v>
      </c>
      <c r="J19997">
        <v>0</v>
      </c>
      <c r="K19997" t="s">
        <v>24</v>
      </c>
      <c r="M19997" t="s">
        <v>25</v>
      </c>
      <c r="N19997" t="s">
        <v>26</v>
      </c>
      <c r="O19997">
        <v>0</v>
      </c>
      <c r="P19997" t="s">
        <v>27</v>
      </c>
      <c r="Q19997" t="s">
        <v>28</v>
      </c>
      <c r="R19997" t="s">
        <v>29</v>
      </c>
      <c r="S19997" t="s">
        <v>30</v>
      </c>
      <c r="T19997" t="s">
        <v>31</v>
      </c>
      <c r="U19997" t="s">
        <v>32</v>
      </c>
      <c r="V19997" t="s">
        <v>33</v>
      </c>
    </row>
    <row r="19998" spans="1:22">
      <c r="A19998" s="4">
        <v>46165</v>
      </c>
      <c r="B19998" t="s">
        <v>13685</v>
      </c>
      <c r="C19998" t="s">
        <v>23</v>
      </c>
      <c r="D19998">
        <v>2</v>
      </c>
      <c r="E19998">
        <v>21000</v>
      </c>
      <c r="F19998">
        <f>Table2[[#This Row],[Đơn Giá Chuẩn]]*Table2[[#This Row],[Tổng số lượng bán]]</f>
        <v>42000</v>
      </c>
      <c r="G19998">
        <v>0</v>
      </c>
      <c r="H19998">
        <f>Table2[[#This Row],[Doanh số bán]]-Table2[[#This Row],[Chiết khấu]]</f>
        <v>42000</v>
      </c>
      <c r="I19998">
        <v>0</v>
      </c>
      <c r="J19998">
        <v>0</v>
      </c>
      <c r="K19998" t="s">
        <v>24</v>
      </c>
      <c r="M19998" t="s">
        <v>25</v>
      </c>
      <c r="N19998" t="s">
        <v>26</v>
      </c>
      <c r="O19998">
        <v>0</v>
      </c>
      <c r="P19998" t="s">
        <v>27</v>
      </c>
      <c r="Q19998" t="s">
        <v>28</v>
      </c>
      <c r="R19998" t="s">
        <v>29</v>
      </c>
      <c r="S19998" t="s">
        <v>30</v>
      </c>
      <c r="T19998" t="s">
        <v>31</v>
      </c>
      <c r="U19998" t="s">
        <v>32</v>
      </c>
      <c r="V19998" t="s">
        <v>33</v>
      </c>
    </row>
    <row r="19999" spans="1:22">
      <c r="A19999" s="4">
        <v>46165</v>
      </c>
      <c r="B19999" t="s">
        <v>13685</v>
      </c>
      <c r="C19999" t="s">
        <v>23</v>
      </c>
      <c r="D19999">
        <v>1</v>
      </c>
      <c r="E19999">
        <v>37000</v>
      </c>
      <c r="F19999">
        <f>Table2[[#This Row],[Đơn Giá Chuẩn]]*Table2[[#This Row],[Tổng số lượng bán]]</f>
        <v>37000</v>
      </c>
      <c r="G19999">
        <v>0</v>
      </c>
      <c r="H19999">
        <f>Table2[[#This Row],[Doanh số bán]]-Table2[[#This Row],[Chiết khấu]]</f>
        <v>37000</v>
      </c>
      <c r="I19999">
        <v>0</v>
      </c>
      <c r="J19999">
        <v>0</v>
      </c>
      <c r="K19999" t="s">
        <v>24</v>
      </c>
      <c r="M19999" t="s">
        <v>25</v>
      </c>
      <c r="N19999" t="s">
        <v>26</v>
      </c>
      <c r="O19999">
        <v>0</v>
      </c>
      <c r="P19999" t="s">
        <v>402</v>
      </c>
      <c r="Q19999" t="s">
        <v>403</v>
      </c>
      <c r="R19999" t="s">
        <v>29</v>
      </c>
      <c r="S19999" t="s">
        <v>59</v>
      </c>
      <c r="T19999" t="s">
        <v>31</v>
      </c>
      <c r="U19999" t="s">
        <v>32</v>
      </c>
      <c r="V19999" t="s">
        <v>33</v>
      </c>
    </row>
    <row r="20000" spans="1:22">
      <c r="A20000" s="4">
        <v>46165</v>
      </c>
      <c r="B20000" t="s">
        <v>13686</v>
      </c>
      <c r="C20000" t="s">
        <v>23</v>
      </c>
      <c r="D20000">
        <v>1</v>
      </c>
      <c r="E20000">
        <v>25999.999999999996</v>
      </c>
      <c r="F20000">
        <f>Table2[[#This Row],[Đơn Giá Chuẩn]]*Table2[[#This Row],[Tổng số lượng bán]]</f>
        <v>25999.999999999996</v>
      </c>
      <c r="G20000">
        <v>8889</v>
      </c>
      <c r="H20000">
        <f>Table2[[#This Row],[Doanh số bán]]-Table2[[#This Row],[Chiết khấu]]</f>
        <v>17110.999999999996</v>
      </c>
      <c r="I20000">
        <v>0</v>
      </c>
      <c r="J20000">
        <v>0</v>
      </c>
      <c r="K20000" t="s">
        <v>24</v>
      </c>
      <c r="M20000" t="s">
        <v>25</v>
      </c>
      <c r="N20000" t="s">
        <v>26</v>
      </c>
      <c r="O20000">
        <v>0</v>
      </c>
      <c r="P20000" t="s">
        <v>47</v>
      </c>
      <c r="Q20000" t="s">
        <v>48</v>
      </c>
      <c r="R20000" t="s">
        <v>29</v>
      </c>
      <c r="S20000" t="s">
        <v>30</v>
      </c>
      <c r="T20000" t="s">
        <v>31</v>
      </c>
      <c r="U20000" t="s">
        <v>32</v>
      </c>
      <c r="V20000" t="s">
        <v>33</v>
      </c>
    </row>
    <row r="20001" spans="1:22">
      <c r="A20001" s="4">
        <v>46165</v>
      </c>
      <c r="B20001" t="s">
        <v>13687</v>
      </c>
      <c r="C20001" t="s">
        <v>23</v>
      </c>
      <c r="D20001">
        <v>1</v>
      </c>
      <c r="E20001">
        <v>42000</v>
      </c>
      <c r="F20001">
        <f>Table2[[#This Row],[Đơn Giá Chuẩn]]*Table2[[#This Row],[Tổng số lượng bán]]</f>
        <v>42000</v>
      </c>
      <c r="G20001">
        <v>11111</v>
      </c>
      <c r="H20001">
        <f>Table2[[#This Row],[Doanh số bán]]-Table2[[#This Row],[Chiết khấu]]</f>
        <v>30889</v>
      </c>
      <c r="I20001">
        <v>0</v>
      </c>
      <c r="J20001">
        <v>0</v>
      </c>
      <c r="K20001" t="s">
        <v>24</v>
      </c>
      <c r="M20001" t="s">
        <v>25</v>
      </c>
      <c r="N20001" t="s">
        <v>26</v>
      </c>
      <c r="O20001">
        <v>0</v>
      </c>
      <c r="P20001" t="s">
        <v>62</v>
      </c>
      <c r="Q20001" t="s">
        <v>63</v>
      </c>
      <c r="R20001" t="s">
        <v>29</v>
      </c>
      <c r="S20001" t="s">
        <v>56</v>
      </c>
      <c r="T20001" t="s">
        <v>31</v>
      </c>
      <c r="U20001" t="s">
        <v>32</v>
      </c>
      <c r="V20001" t="s">
        <v>33</v>
      </c>
    </row>
    <row r="20002" spans="1:22">
      <c r="A20002" s="4">
        <v>46165</v>
      </c>
      <c r="B20002" t="s">
        <v>13688</v>
      </c>
      <c r="C20002" t="s">
        <v>23</v>
      </c>
      <c r="D20002">
        <v>1</v>
      </c>
      <c r="E20002">
        <v>32000</v>
      </c>
      <c r="F20002">
        <f>Table2[[#This Row],[Đơn Giá Chuẩn]]*Table2[[#This Row],[Tổng số lượng bán]]</f>
        <v>32000</v>
      </c>
      <c r="G20002">
        <v>11111</v>
      </c>
      <c r="H20002">
        <f>Table2[[#This Row],[Doanh số bán]]-Table2[[#This Row],[Chiết khấu]]</f>
        <v>20889</v>
      </c>
      <c r="I20002">
        <v>0</v>
      </c>
      <c r="J20002">
        <v>0</v>
      </c>
      <c r="K20002" t="s">
        <v>24</v>
      </c>
      <c r="M20002" t="s">
        <v>25</v>
      </c>
      <c r="N20002" t="s">
        <v>26</v>
      </c>
      <c r="O20002">
        <v>0</v>
      </c>
      <c r="P20002" t="s">
        <v>120</v>
      </c>
      <c r="Q20002" t="s">
        <v>121</v>
      </c>
      <c r="R20002" t="s">
        <v>29</v>
      </c>
      <c r="S20002" t="s">
        <v>30</v>
      </c>
      <c r="T20002" t="s">
        <v>31</v>
      </c>
      <c r="U20002" t="s">
        <v>32</v>
      </c>
      <c r="V20002" t="s">
        <v>33</v>
      </c>
    </row>
    <row r="20003" spans="1:22">
      <c r="A20003" s="4">
        <v>46165</v>
      </c>
      <c r="B20003" t="s">
        <v>13689</v>
      </c>
      <c r="C20003" t="s">
        <v>23</v>
      </c>
      <c r="D20003">
        <v>1</v>
      </c>
      <c r="E20003">
        <v>32000</v>
      </c>
      <c r="F20003">
        <f>Table2[[#This Row],[Đơn Giá Chuẩn]]*Table2[[#This Row],[Tổng số lượng bán]]</f>
        <v>32000</v>
      </c>
      <c r="G20003">
        <v>11111</v>
      </c>
      <c r="H20003">
        <f>Table2[[#This Row],[Doanh số bán]]-Table2[[#This Row],[Chiết khấu]]</f>
        <v>20889</v>
      </c>
      <c r="I20003">
        <v>2</v>
      </c>
      <c r="J20003">
        <v>90832</v>
      </c>
      <c r="K20003" t="s">
        <v>24</v>
      </c>
      <c r="M20003" t="s">
        <v>25</v>
      </c>
      <c r="N20003" t="s">
        <v>26</v>
      </c>
      <c r="O20003">
        <v>0</v>
      </c>
      <c r="P20003" t="s">
        <v>125</v>
      </c>
      <c r="Q20003" t="s">
        <v>126</v>
      </c>
      <c r="R20003" t="s">
        <v>29</v>
      </c>
      <c r="S20003" t="s">
        <v>30</v>
      </c>
      <c r="T20003" t="s">
        <v>31</v>
      </c>
      <c r="U20003" t="s">
        <v>32</v>
      </c>
      <c r="V20003" t="s">
        <v>33</v>
      </c>
    </row>
    <row r="20004" spans="1:22">
      <c r="A20004" s="4">
        <v>46165</v>
      </c>
      <c r="B20004" t="s">
        <v>13690</v>
      </c>
      <c r="C20004" t="s">
        <v>23</v>
      </c>
      <c r="D20004">
        <v>1</v>
      </c>
      <c r="E20004">
        <v>25999.999999999996</v>
      </c>
      <c r="F20004">
        <f>Table2[[#This Row],[Đơn Giá Chuẩn]]*Table2[[#This Row],[Tổng số lượng bán]]</f>
        <v>25999.999999999996</v>
      </c>
      <c r="G20004">
        <v>8889</v>
      </c>
      <c r="H20004">
        <f>Table2[[#This Row],[Doanh số bán]]-Table2[[#This Row],[Chiết khấu]]</f>
        <v>17110.999999999996</v>
      </c>
      <c r="I20004">
        <v>1</v>
      </c>
      <c r="J20004">
        <v>219074</v>
      </c>
      <c r="K20004" t="s">
        <v>24</v>
      </c>
      <c r="M20004" t="s">
        <v>25</v>
      </c>
      <c r="N20004" t="s">
        <v>26</v>
      </c>
      <c r="O20004">
        <v>0</v>
      </c>
      <c r="P20004" t="s">
        <v>47</v>
      </c>
      <c r="Q20004" t="s">
        <v>48</v>
      </c>
      <c r="R20004" t="s">
        <v>29</v>
      </c>
      <c r="S20004" t="s">
        <v>30</v>
      </c>
      <c r="T20004" t="s">
        <v>31</v>
      </c>
      <c r="U20004" t="s">
        <v>32</v>
      </c>
      <c r="V20004" t="s">
        <v>33</v>
      </c>
    </row>
    <row r="20005" spans="1:22">
      <c r="A20005" s="4">
        <v>46165</v>
      </c>
      <c r="B20005" t="s">
        <v>13691</v>
      </c>
      <c r="C20005" t="s">
        <v>23</v>
      </c>
      <c r="D20005">
        <v>1</v>
      </c>
      <c r="E20005">
        <v>25999.999999999996</v>
      </c>
      <c r="F20005">
        <f>Table2[[#This Row],[Đơn Giá Chuẩn]]*Table2[[#This Row],[Tổng số lượng bán]]</f>
        <v>25999.999999999996</v>
      </c>
      <c r="G20005">
        <v>8889</v>
      </c>
      <c r="H20005">
        <f>Table2[[#This Row],[Doanh số bán]]-Table2[[#This Row],[Chiết khấu]]</f>
        <v>17110.999999999996</v>
      </c>
      <c r="I20005">
        <v>1</v>
      </c>
      <c r="J20005">
        <v>139168</v>
      </c>
      <c r="K20005" t="s">
        <v>24</v>
      </c>
      <c r="M20005" t="s">
        <v>25</v>
      </c>
      <c r="N20005" t="s">
        <v>26</v>
      </c>
      <c r="O20005">
        <v>0</v>
      </c>
      <c r="P20005" t="s">
        <v>47</v>
      </c>
      <c r="Q20005" t="s">
        <v>48</v>
      </c>
      <c r="R20005" t="s">
        <v>29</v>
      </c>
      <c r="S20005" t="s">
        <v>30</v>
      </c>
      <c r="T20005" t="s">
        <v>31</v>
      </c>
      <c r="U20005" t="s">
        <v>32</v>
      </c>
      <c r="V20005" t="s">
        <v>33</v>
      </c>
    </row>
    <row r="20006" spans="1:22">
      <c r="A20006" s="4">
        <v>46165</v>
      </c>
      <c r="B20006" t="s">
        <v>13692</v>
      </c>
      <c r="C20006" t="s">
        <v>23</v>
      </c>
      <c r="D20006">
        <v>1</v>
      </c>
      <c r="E20006">
        <v>21000</v>
      </c>
      <c r="F20006">
        <f>Table2[[#This Row],[Đơn Giá Chuẩn]]*Table2[[#This Row],[Tổng số lượng bán]]</f>
        <v>21000</v>
      </c>
      <c r="G20006">
        <v>0</v>
      </c>
      <c r="H20006">
        <f>Table2[[#This Row],[Doanh số bán]]-Table2[[#This Row],[Chiết khấu]]</f>
        <v>21000</v>
      </c>
      <c r="K20006" t="s">
        <v>24</v>
      </c>
      <c r="M20006" t="s">
        <v>25</v>
      </c>
      <c r="N20006" t="s">
        <v>26</v>
      </c>
      <c r="O20006">
        <v>0</v>
      </c>
      <c r="P20006" t="s">
        <v>27</v>
      </c>
      <c r="Q20006" t="s">
        <v>28</v>
      </c>
      <c r="R20006" t="s">
        <v>29</v>
      </c>
      <c r="S20006" t="s">
        <v>30</v>
      </c>
      <c r="T20006" t="s">
        <v>31</v>
      </c>
      <c r="U20006" t="s">
        <v>32</v>
      </c>
      <c r="V20006" t="s">
        <v>33</v>
      </c>
    </row>
    <row r="20007" spans="1:22">
      <c r="A20007" s="4">
        <v>46165</v>
      </c>
      <c r="B20007" t="s">
        <v>13692</v>
      </c>
      <c r="C20007" t="s">
        <v>23</v>
      </c>
      <c r="D20007">
        <v>1</v>
      </c>
      <c r="E20007">
        <v>32000</v>
      </c>
      <c r="F20007">
        <f>Table2[[#This Row],[Đơn Giá Chuẩn]]*Table2[[#This Row],[Tổng số lượng bán]]</f>
        <v>32000</v>
      </c>
      <c r="G20007">
        <v>0</v>
      </c>
      <c r="H20007">
        <f>Table2[[#This Row],[Doanh số bán]]-Table2[[#This Row],[Chiết khấu]]</f>
        <v>32000</v>
      </c>
      <c r="K20007" t="s">
        <v>24</v>
      </c>
      <c r="M20007" t="s">
        <v>25</v>
      </c>
      <c r="N20007" t="s">
        <v>26</v>
      </c>
      <c r="O20007">
        <v>0</v>
      </c>
      <c r="P20007" t="s">
        <v>77</v>
      </c>
      <c r="Q20007" t="s">
        <v>78</v>
      </c>
      <c r="R20007" t="s">
        <v>29</v>
      </c>
      <c r="S20007" t="s">
        <v>30</v>
      </c>
      <c r="T20007" t="s">
        <v>31</v>
      </c>
      <c r="U20007" t="s">
        <v>32</v>
      </c>
      <c r="V20007" t="s">
        <v>33</v>
      </c>
    </row>
    <row r="20008" spans="1:22">
      <c r="A20008" s="4">
        <v>46165</v>
      </c>
      <c r="B20008" t="s">
        <v>13693</v>
      </c>
      <c r="C20008" t="s">
        <v>104</v>
      </c>
      <c r="D20008">
        <v>4</v>
      </c>
      <c r="E20008">
        <v>51000</v>
      </c>
      <c r="F20008">
        <f>Table2[[#This Row],[Đơn Giá Chuẩn]]*Table2[[#This Row],[Tổng số lượng bán]]</f>
        <v>204000</v>
      </c>
      <c r="G20008">
        <v>27222</v>
      </c>
      <c r="H20008">
        <f>Table2[[#This Row],[Doanh số bán]]-Table2[[#This Row],[Chiết khấu]]</f>
        <v>176778</v>
      </c>
      <c r="K20008" t="s">
        <v>24</v>
      </c>
      <c r="M20008" t="s">
        <v>25</v>
      </c>
      <c r="N20008" t="s">
        <v>26</v>
      </c>
      <c r="O20008">
        <v>0.48</v>
      </c>
      <c r="P20008" t="s">
        <v>656</v>
      </c>
      <c r="Q20008" t="s">
        <v>657</v>
      </c>
      <c r="R20008" t="s">
        <v>107</v>
      </c>
      <c r="S20008" t="s">
        <v>108</v>
      </c>
      <c r="T20008" t="s">
        <v>31</v>
      </c>
      <c r="U20008" t="s">
        <v>32</v>
      </c>
      <c r="V20008" t="s">
        <v>33</v>
      </c>
    </row>
    <row r="20009" spans="1:22">
      <c r="A20009" s="4">
        <v>46165</v>
      </c>
      <c r="B20009" t="s">
        <v>13693</v>
      </c>
      <c r="C20009" t="s">
        <v>104</v>
      </c>
      <c r="D20009">
        <v>4</v>
      </c>
      <c r="E20009">
        <v>51000</v>
      </c>
      <c r="F20009">
        <f>Table2[[#This Row],[Đơn Giá Chuẩn]]*Table2[[#This Row],[Tổng số lượng bán]]</f>
        <v>204000</v>
      </c>
      <c r="G20009">
        <v>27222</v>
      </c>
      <c r="H20009">
        <f>Table2[[#This Row],[Doanh số bán]]-Table2[[#This Row],[Chiết khấu]]</f>
        <v>176778</v>
      </c>
      <c r="K20009" t="s">
        <v>24</v>
      </c>
      <c r="M20009" t="s">
        <v>25</v>
      </c>
      <c r="N20009" t="s">
        <v>26</v>
      </c>
      <c r="O20009">
        <v>0.48</v>
      </c>
      <c r="P20009" t="s">
        <v>586</v>
      </c>
      <c r="Q20009" t="s">
        <v>587</v>
      </c>
      <c r="R20009" t="s">
        <v>107</v>
      </c>
      <c r="S20009" t="s">
        <v>108</v>
      </c>
      <c r="T20009" t="s">
        <v>31</v>
      </c>
      <c r="U20009" t="s">
        <v>32</v>
      </c>
      <c r="V20009" t="s">
        <v>33</v>
      </c>
    </row>
    <row r="20010" spans="1:22">
      <c r="A20010" s="4">
        <v>46165</v>
      </c>
      <c r="B20010" t="s">
        <v>13693</v>
      </c>
      <c r="C20010" t="s">
        <v>104</v>
      </c>
      <c r="D20010">
        <v>4</v>
      </c>
      <c r="E20010">
        <v>47000</v>
      </c>
      <c r="F20010">
        <f>Table2[[#This Row],[Đơn Giá Chuẩn]]*Table2[[#This Row],[Tổng số lượng bán]]</f>
        <v>188000</v>
      </c>
      <c r="G20010">
        <v>25000</v>
      </c>
      <c r="H20010">
        <f>Table2[[#This Row],[Doanh số bán]]-Table2[[#This Row],[Chiết khấu]]</f>
        <v>163000</v>
      </c>
      <c r="K20010" t="s">
        <v>24</v>
      </c>
      <c r="M20010" t="s">
        <v>25</v>
      </c>
      <c r="N20010" t="s">
        <v>26</v>
      </c>
      <c r="O20010">
        <v>0.48</v>
      </c>
      <c r="P20010" t="s">
        <v>520</v>
      </c>
      <c r="Q20010" t="s">
        <v>521</v>
      </c>
      <c r="R20010" t="s">
        <v>107</v>
      </c>
      <c r="S20010" t="s">
        <v>108</v>
      </c>
      <c r="T20010" t="s">
        <v>31</v>
      </c>
      <c r="U20010" t="s">
        <v>32</v>
      </c>
      <c r="V20010" t="s">
        <v>33</v>
      </c>
    </row>
    <row r="20011" spans="1:22">
      <c r="A20011" s="4">
        <v>46165</v>
      </c>
      <c r="B20011" t="s">
        <v>13693</v>
      </c>
      <c r="C20011" t="s">
        <v>104</v>
      </c>
      <c r="D20011">
        <v>4</v>
      </c>
      <c r="E20011">
        <v>47000</v>
      </c>
      <c r="F20011">
        <f>Table2[[#This Row],[Đơn Giá Chuẩn]]*Table2[[#This Row],[Tổng số lượng bán]]</f>
        <v>188000</v>
      </c>
      <c r="G20011">
        <v>25000</v>
      </c>
      <c r="H20011">
        <f>Table2[[#This Row],[Doanh số bán]]-Table2[[#This Row],[Chiết khấu]]</f>
        <v>163000</v>
      </c>
      <c r="K20011" t="s">
        <v>24</v>
      </c>
      <c r="M20011" t="s">
        <v>25</v>
      </c>
      <c r="N20011" t="s">
        <v>26</v>
      </c>
      <c r="O20011">
        <v>0.16</v>
      </c>
      <c r="P20011" t="s">
        <v>3002</v>
      </c>
      <c r="Q20011" t="s">
        <v>3003</v>
      </c>
      <c r="R20011" t="s">
        <v>107</v>
      </c>
      <c r="S20011" t="s">
        <v>108</v>
      </c>
      <c r="T20011" t="s">
        <v>31</v>
      </c>
      <c r="U20011" t="s">
        <v>32</v>
      </c>
      <c r="V20011" t="s">
        <v>33</v>
      </c>
    </row>
    <row r="20012" spans="1:22">
      <c r="A20012" s="4">
        <v>46165</v>
      </c>
      <c r="B20012" t="s">
        <v>13693</v>
      </c>
      <c r="C20012" t="s">
        <v>104</v>
      </c>
      <c r="D20012">
        <v>4</v>
      </c>
      <c r="E20012">
        <v>47000</v>
      </c>
      <c r="F20012">
        <f>Table2[[#This Row],[Đơn Giá Chuẩn]]*Table2[[#This Row],[Tổng số lượng bán]]</f>
        <v>188000</v>
      </c>
      <c r="G20012">
        <v>25000</v>
      </c>
      <c r="H20012">
        <f>Table2[[#This Row],[Doanh số bán]]-Table2[[#This Row],[Chiết khấu]]</f>
        <v>163000</v>
      </c>
      <c r="K20012" t="s">
        <v>24</v>
      </c>
      <c r="M20012" t="s">
        <v>25</v>
      </c>
      <c r="N20012" t="s">
        <v>26</v>
      </c>
      <c r="O20012">
        <v>0.64</v>
      </c>
      <c r="P20012" t="s">
        <v>105</v>
      </c>
      <c r="Q20012" t="s">
        <v>106</v>
      </c>
      <c r="R20012" t="s">
        <v>107</v>
      </c>
      <c r="S20012" t="s">
        <v>108</v>
      </c>
      <c r="T20012" t="s">
        <v>31</v>
      </c>
      <c r="U20012" t="s">
        <v>32</v>
      </c>
      <c r="V20012" t="s">
        <v>33</v>
      </c>
    </row>
    <row r="20013" spans="1:22">
      <c r="A20013" s="4">
        <v>46165</v>
      </c>
      <c r="B20013" t="s">
        <v>13693</v>
      </c>
      <c r="C20013" t="s">
        <v>104</v>
      </c>
      <c r="D20013">
        <v>4</v>
      </c>
      <c r="E20013">
        <v>51000</v>
      </c>
      <c r="F20013">
        <f>Table2[[#This Row],[Đơn Giá Chuẩn]]*Table2[[#This Row],[Tổng số lượng bán]]</f>
        <v>204000</v>
      </c>
      <c r="G20013">
        <v>27222</v>
      </c>
      <c r="H20013">
        <f>Table2[[#This Row],[Doanh số bán]]-Table2[[#This Row],[Chiết khấu]]</f>
        <v>176778</v>
      </c>
      <c r="K20013" t="s">
        <v>24</v>
      </c>
      <c r="M20013" t="s">
        <v>25</v>
      </c>
      <c r="N20013" t="s">
        <v>26</v>
      </c>
      <c r="O20013">
        <v>0.48</v>
      </c>
      <c r="P20013" t="s">
        <v>588</v>
      </c>
      <c r="Q20013" t="s">
        <v>589</v>
      </c>
      <c r="R20013" t="s">
        <v>107</v>
      </c>
      <c r="S20013" t="s">
        <v>108</v>
      </c>
      <c r="T20013" t="s">
        <v>31</v>
      </c>
      <c r="U20013" t="s">
        <v>32</v>
      </c>
      <c r="V20013" t="s">
        <v>33</v>
      </c>
    </row>
    <row r="20014" spans="1:22">
      <c r="A20014" s="4">
        <v>46165</v>
      </c>
      <c r="B20014" t="s">
        <v>13694</v>
      </c>
      <c r="C20014" t="s">
        <v>23</v>
      </c>
      <c r="D20014">
        <v>1</v>
      </c>
      <c r="E20014">
        <v>25999.999999999996</v>
      </c>
      <c r="F20014">
        <f>Table2[[#This Row],[Đơn Giá Chuẩn]]*Table2[[#This Row],[Tổng số lượng bán]]</f>
        <v>25999.999999999996</v>
      </c>
      <c r="G20014">
        <v>0</v>
      </c>
      <c r="H20014">
        <f>Table2[[#This Row],[Doanh số bán]]-Table2[[#This Row],[Chiết khấu]]</f>
        <v>25999.999999999996</v>
      </c>
      <c r="K20014" t="s">
        <v>24</v>
      </c>
      <c r="M20014" t="s">
        <v>25</v>
      </c>
      <c r="N20014" t="s">
        <v>26</v>
      </c>
      <c r="O20014">
        <v>0</v>
      </c>
      <c r="P20014" t="s">
        <v>47</v>
      </c>
      <c r="Q20014" t="s">
        <v>48</v>
      </c>
      <c r="R20014" t="s">
        <v>29</v>
      </c>
      <c r="S20014" t="s">
        <v>30</v>
      </c>
      <c r="T20014" t="s">
        <v>31</v>
      </c>
      <c r="U20014" t="s">
        <v>32</v>
      </c>
      <c r="V20014" t="s">
        <v>33</v>
      </c>
    </row>
    <row r="20015" spans="1:22">
      <c r="A20015" s="4">
        <v>46165</v>
      </c>
      <c r="B20015" t="s">
        <v>13694</v>
      </c>
      <c r="C20015" t="s">
        <v>23</v>
      </c>
      <c r="D20015">
        <v>1</v>
      </c>
      <c r="E20015">
        <v>32000</v>
      </c>
      <c r="F20015">
        <f>Table2[[#This Row],[Đơn Giá Chuẩn]]*Table2[[#This Row],[Tổng số lượng bán]]</f>
        <v>32000</v>
      </c>
      <c r="G20015">
        <v>0</v>
      </c>
      <c r="H20015">
        <f>Table2[[#This Row],[Doanh số bán]]-Table2[[#This Row],[Chiết khấu]]</f>
        <v>32000</v>
      </c>
      <c r="K20015" t="s">
        <v>24</v>
      </c>
      <c r="M20015" t="s">
        <v>25</v>
      </c>
      <c r="N20015" t="s">
        <v>26</v>
      </c>
      <c r="O20015">
        <v>0</v>
      </c>
      <c r="P20015" t="s">
        <v>489</v>
      </c>
      <c r="Q20015" t="s">
        <v>490</v>
      </c>
      <c r="R20015" t="s">
        <v>29</v>
      </c>
      <c r="S20015" t="s">
        <v>59</v>
      </c>
      <c r="T20015" t="s">
        <v>31</v>
      </c>
      <c r="U20015" t="s">
        <v>32</v>
      </c>
      <c r="V20015" t="s">
        <v>33</v>
      </c>
    </row>
    <row r="20016" spans="1:22">
      <c r="A20016" s="4">
        <v>46165</v>
      </c>
      <c r="B20016" t="s">
        <v>13695</v>
      </c>
      <c r="C20016" t="s">
        <v>23</v>
      </c>
      <c r="D20016">
        <v>1</v>
      </c>
      <c r="E20016">
        <v>25999.999999999996</v>
      </c>
      <c r="F20016">
        <f>Table2[[#This Row],[Đơn Giá Chuẩn]]*Table2[[#This Row],[Tổng số lượng bán]]</f>
        <v>25999.999999999996</v>
      </c>
      <c r="G20016">
        <v>0</v>
      </c>
      <c r="H20016">
        <f>Table2[[#This Row],[Doanh số bán]]-Table2[[#This Row],[Chiết khấu]]</f>
        <v>25999.999999999996</v>
      </c>
      <c r="K20016" t="s">
        <v>24</v>
      </c>
      <c r="M20016" t="s">
        <v>25</v>
      </c>
      <c r="N20016" t="s">
        <v>26</v>
      </c>
      <c r="O20016">
        <v>0</v>
      </c>
      <c r="P20016" t="s">
        <v>47</v>
      </c>
      <c r="Q20016" t="s">
        <v>48</v>
      </c>
      <c r="R20016" t="s">
        <v>29</v>
      </c>
      <c r="S20016" t="s">
        <v>30</v>
      </c>
      <c r="T20016" t="s">
        <v>31</v>
      </c>
      <c r="U20016" t="s">
        <v>32</v>
      </c>
      <c r="V20016" t="s">
        <v>33</v>
      </c>
    </row>
    <row r="20017" spans="1:22">
      <c r="A20017" s="4">
        <v>46165</v>
      </c>
      <c r="B20017" t="s">
        <v>13696</v>
      </c>
      <c r="C20017" t="s">
        <v>23</v>
      </c>
      <c r="D20017">
        <v>1</v>
      </c>
      <c r="E20017">
        <v>37000</v>
      </c>
      <c r="F20017">
        <f>Table2[[#This Row],[Đơn Giá Chuẩn]]*Table2[[#This Row],[Tổng số lượng bán]]</f>
        <v>37000</v>
      </c>
      <c r="G20017">
        <v>9722</v>
      </c>
      <c r="H20017">
        <f>Table2[[#This Row],[Doanh số bán]]-Table2[[#This Row],[Chiết khấu]]</f>
        <v>27278</v>
      </c>
      <c r="K20017" t="s">
        <v>24</v>
      </c>
      <c r="M20017" t="s">
        <v>25</v>
      </c>
      <c r="N20017" t="s">
        <v>26</v>
      </c>
      <c r="O20017">
        <v>0</v>
      </c>
      <c r="P20017" t="s">
        <v>402</v>
      </c>
      <c r="Q20017" t="s">
        <v>403</v>
      </c>
      <c r="R20017" t="s">
        <v>29</v>
      </c>
      <c r="S20017" t="s">
        <v>59</v>
      </c>
      <c r="T20017" t="s">
        <v>31</v>
      </c>
      <c r="U20017" t="s">
        <v>32</v>
      </c>
      <c r="V20017" t="s">
        <v>33</v>
      </c>
    </row>
    <row r="20018" spans="1:22">
      <c r="A20018" s="4">
        <v>46165</v>
      </c>
      <c r="B20018" t="s">
        <v>13697</v>
      </c>
      <c r="C20018" t="s">
        <v>23</v>
      </c>
      <c r="D20018">
        <v>1</v>
      </c>
      <c r="E20018">
        <v>21000</v>
      </c>
      <c r="F20018">
        <f>Table2[[#This Row],[Đơn Giá Chuẩn]]*Table2[[#This Row],[Tổng số lượng bán]]</f>
        <v>21000</v>
      </c>
      <c r="G20018">
        <v>0</v>
      </c>
      <c r="H20018">
        <f>Table2[[#This Row],[Doanh số bán]]-Table2[[#This Row],[Chiết khấu]]</f>
        <v>21000</v>
      </c>
      <c r="K20018" t="s">
        <v>24</v>
      </c>
      <c r="M20018" t="s">
        <v>25</v>
      </c>
      <c r="N20018" t="s">
        <v>26</v>
      </c>
      <c r="O20018">
        <v>0</v>
      </c>
      <c r="P20018" t="s">
        <v>27</v>
      </c>
      <c r="Q20018" t="s">
        <v>28</v>
      </c>
      <c r="R20018" t="s">
        <v>29</v>
      </c>
      <c r="S20018" t="s">
        <v>30</v>
      </c>
      <c r="T20018" t="s">
        <v>31</v>
      </c>
      <c r="U20018" t="s">
        <v>32</v>
      </c>
      <c r="V20018" t="s">
        <v>33</v>
      </c>
    </row>
    <row r="20019" spans="1:22">
      <c r="A20019" s="4">
        <v>46166</v>
      </c>
      <c r="B20019" t="s">
        <v>13698</v>
      </c>
      <c r="C20019" t="s">
        <v>23</v>
      </c>
      <c r="D20019">
        <v>2</v>
      </c>
      <c r="E20019">
        <v>21000</v>
      </c>
      <c r="F20019">
        <f>Table2[[#This Row],[Đơn Giá Chuẩn]]*Table2[[#This Row],[Tổng số lượng bán]]</f>
        <v>42000</v>
      </c>
      <c r="G20019">
        <v>14074</v>
      </c>
      <c r="H20019">
        <f>Table2[[#This Row],[Doanh số bán]]-Table2[[#This Row],[Chiết khấu]]</f>
        <v>27926</v>
      </c>
      <c r="K20019" t="s">
        <v>24</v>
      </c>
      <c r="M20019" t="s">
        <v>25</v>
      </c>
      <c r="N20019" t="s">
        <v>26</v>
      </c>
      <c r="O20019">
        <v>0</v>
      </c>
      <c r="P20019" t="s">
        <v>27</v>
      </c>
      <c r="Q20019" t="s">
        <v>28</v>
      </c>
      <c r="R20019" t="s">
        <v>29</v>
      </c>
      <c r="S20019" t="s">
        <v>30</v>
      </c>
      <c r="T20019" t="s">
        <v>31</v>
      </c>
      <c r="U20019" t="s">
        <v>32</v>
      </c>
      <c r="V20019" t="s">
        <v>33</v>
      </c>
    </row>
    <row r="20020" spans="1:22">
      <c r="A20020" s="4">
        <v>46166</v>
      </c>
      <c r="B20020" t="s">
        <v>13698</v>
      </c>
      <c r="C20020" t="s">
        <v>23</v>
      </c>
      <c r="D20020">
        <v>3</v>
      </c>
      <c r="E20020">
        <v>25999.999999999996</v>
      </c>
      <c r="F20020">
        <f>Table2[[#This Row],[Đơn Giá Chuẩn]]*Table2[[#This Row],[Tổng số lượng bán]]</f>
        <v>77999.999999999985</v>
      </c>
      <c r="G20020">
        <v>26667</v>
      </c>
      <c r="H20020">
        <f>Table2[[#This Row],[Doanh số bán]]-Table2[[#This Row],[Chiết khấu]]</f>
        <v>51332.999999999985</v>
      </c>
      <c r="K20020" t="s">
        <v>24</v>
      </c>
      <c r="M20020" t="s">
        <v>25</v>
      </c>
      <c r="N20020" t="s">
        <v>26</v>
      </c>
      <c r="O20020">
        <v>0</v>
      </c>
      <c r="P20020" t="s">
        <v>47</v>
      </c>
      <c r="Q20020" t="s">
        <v>48</v>
      </c>
      <c r="R20020" t="s">
        <v>29</v>
      </c>
      <c r="S20020" t="s">
        <v>30</v>
      </c>
      <c r="T20020" t="s">
        <v>31</v>
      </c>
      <c r="U20020" t="s">
        <v>32</v>
      </c>
      <c r="V20020" t="s">
        <v>33</v>
      </c>
    </row>
    <row r="20021" spans="1:22">
      <c r="A20021" s="4">
        <v>46166</v>
      </c>
      <c r="B20021" t="s">
        <v>13699</v>
      </c>
      <c r="C20021" t="s">
        <v>23</v>
      </c>
      <c r="D20021">
        <v>3</v>
      </c>
      <c r="E20021">
        <v>21000</v>
      </c>
      <c r="F20021">
        <f>Table2[[#This Row],[Đơn Giá Chuẩn]]*Table2[[#This Row],[Tổng số lượng bán]]</f>
        <v>63000</v>
      </c>
      <c r="G20021">
        <v>0</v>
      </c>
      <c r="H20021">
        <f>Table2[[#This Row],[Doanh số bán]]-Table2[[#This Row],[Chiết khấu]]</f>
        <v>63000</v>
      </c>
      <c r="K20021" t="s">
        <v>24</v>
      </c>
      <c r="M20021" t="s">
        <v>25</v>
      </c>
      <c r="N20021" t="s">
        <v>26</v>
      </c>
      <c r="O20021">
        <v>0</v>
      </c>
      <c r="P20021" t="s">
        <v>27</v>
      </c>
      <c r="Q20021" t="s">
        <v>28</v>
      </c>
      <c r="R20021" t="s">
        <v>29</v>
      </c>
      <c r="S20021" t="s">
        <v>30</v>
      </c>
      <c r="T20021" t="s">
        <v>31</v>
      </c>
      <c r="U20021" t="s">
        <v>32</v>
      </c>
      <c r="V20021" t="s">
        <v>33</v>
      </c>
    </row>
    <row r="20022" spans="1:22">
      <c r="A20022" s="4">
        <v>46166</v>
      </c>
      <c r="B20022" t="s">
        <v>13699</v>
      </c>
      <c r="C20022" t="s">
        <v>23</v>
      </c>
      <c r="D20022">
        <v>1</v>
      </c>
      <c r="E20022">
        <v>25999.999999999996</v>
      </c>
      <c r="F20022">
        <f>Table2[[#This Row],[Đơn Giá Chuẩn]]*Table2[[#This Row],[Tổng số lượng bán]]</f>
        <v>25999.999999999996</v>
      </c>
      <c r="G20022">
        <v>0</v>
      </c>
      <c r="H20022">
        <f>Table2[[#This Row],[Doanh số bán]]-Table2[[#This Row],[Chiết khấu]]</f>
        <v>25999.999999999996</v>
      </c>
      <c r="K20022" t="s">
        <v>24</v>
      </c>
      <c r="M20022" t="s">
        <v>25</v>
      </c>
      <c r="N20022" t="s">
        <v>26</v>
      </c>
      <c r="O20022">
        <v>0</v>
      </c>
      <c r="P20022" t="s">
        <v>129</v>
      </c>
      <c r="Q20022" t="s">
        <v>130</v>
      </c>
      <c r="R20022" t="s">
        <v>29</v>
      </c>
      <c r="S20022" t="s">
        <v>30</v>
      </c>
      <c r="T20022" t="s">
        <v>31</v>
      </c>
      <c r="U20022" t="s">
        <v>32</v>
      </c>
      <c r="V20022" t="s">
        <v>33</v>
      </c>
    </row>
    <row r="20023" spans="1:22">
      <c r="A20023" s="4">
        <v>46166</v>
      </c>
      <c r="B20023" t="s">
        <v>13700</v>
      </c>
      <c r="C20023" t="s">
        <v>23</v>
      </c>
      <c r="D20023">
        <v>1</v>
      </c>
      <c r="E20023">
        <v>25999.999999999996</v>
      </c>
      <c r="F20023">
        <f>Table2[[#This Row],[Đơn Giá Chuẩn]]*Table2[[#This Row],[Tổng số lượng bán]]</f>
        <v>25999.999999999996</v>
      </c>
      <c r="G20023">
        <v>8889</v>
      </c>
      <c r="H20023">
        <f>Table2[[#This Row],[Doanh số bán]]-Table2[[#This Row],[Chiết khấu]]</f>
        <v>17110.999999999996</v>
      </c>
      <c r="K20023" t="s">
        <v>24</v>
      </c>
      <c r="M20023" t="s">
        <v>25</v>
      </c>
      <c r="N20023" t="s">
        <v>26</v>
      </c>
      <c r="O20023">
        <v>0</v>
      </c>
      <c r="P20023" t="s">
        <v>47</v>
      </c>
      <c r="Q20023" t="s">
        <v>48</v>
      </c>
      <c r="R20023" t="s">
        <v>29</v>
      </c>
      <c r="S20023" t="s">
        <v>30</v>
      </c>
      <c r="T20023" t="s">
        <v>31</v>
      </c>
      <c r="U20023" t="s">
        <v>32</v>
      </c>
      <c r="V20023" t="s">
        <v>33</v>
      </c>
    </row>
    <row r="20024" spans="1:22">
      <c r="A20024" s="4">
        <v>46166</v>
      </c>
      <c r="B20024" t="s">
        <v>13700</v>
      </c>
      <c r="C20024" t="s">
        <v>23</v>
      </c>
      <c r="D20024">
        <v>1</v>
      </c>
      <c r="E20024">
        <v>32000</v>
      </c>
      <c r="F20024">
        <f>Table2[[#This Row],[Đơn Giá Chuẩn]]*Table2[[#This Row],[Tổng số lượng bán]]</f>
        <v>32000</v>
      </c>
      <c r="G20024">
        <v>11111</v>
      </c>
      <c r="H20024">
        <f>Table2[[#This Row],[Doanh số bán]]-Table2[[#This Row],[Chiết khấu]]</f>
        <v>20889</v>
      </c>
      <c r="K20024" t="s">
        <v>24</v>
      </c>
      <c r="M20024" t="s">
        <v>25</v>
      </c>
      <c r="N20024" t="s">
        <v>26</v>
      </c>
      <c r="O20024">
        <v>0</v>
      </c>
      <c r="P20024" t="s">
        <v>77</v>
      </c>
      <c r="Q20024" t="s">
        <v>78</v>
      </c>
      <c r="R20024" t="s">
        <v>29</v>
      </c>
      <c r="S20024" t="s">
        <v>30</v>
      </c>
      <c r="T20024" t="s">
        <v>31</v>
      </c>
      <c r="U20024" t="s">
        <v>32</v>
      </c>
      <c r="V20024" t="s">
        <v>33</v>
      </c>
    </row>
    <row r="20025" spans="1:22">
      <c r="A20025" s="4">
        <v>46166</v>
      </c>
      <c r="B20025" t="s">
        <v>13701</v>
      </c>
      <c r="C20025" t="s">
        <v>23</v>
      </c>
      <c r="D20025">
        <v>1</v>
      </c>
      <c r="E20025">
        <v>25999.999999999996</v>
      </c>
      <c r="F20025">
        <f>Table2[[#This Row],[Đơn Giá Chuẩn]]*Table2[[#This Row],[Tổng số lượng bán]]</f>
        <v>25999.999999999996</v>
      </c>
      <c r="G20025">
        <v>0</v>
      </c>
      <c r="H20025">
        <f>Table2[[#This Row],[Doanh số bán]]-Table2[[#This Row],[Chiết khấu]]</f>
        <v>25999.999999999996</v>
      </c>
      <c r="K20025" t="s">
        <v>24</v>
      </c>
      <c r="M20025" t="s">
        <v>25</v>
      </c>
      <c r="N20025" t="s">
        <v>26</v>
      </c>
      <c r="O20025">
        <v>0</v>
      </c>
      <c r="P20025" t="s">
        <v>47</v>
      </c>
      <c r="Q20025" t="s">
        <v>48</v>
      </c>
      <c r="R20025" t="s">
        <v>29</v>
      </c>
      <c r="S20025" t="s">
        <v>30</v>
      </c>
      <c r="T20025" t="s">
        <v>31</v>
      </c>
      <c r="U20025" t="s">
        <v>32</v>
      </c>
      <c r="V20025" t="s">
        <v>33</v>
      </c>
    </row>
    <row r="20026" spans="1:22">
      <c r="A20026" s="4">
        <v>46166</v>
      </c>
      <c r="B20026" t="s">
        <v>13701</v>
      </c>
      <c r="C20026" t="s">
        <v>23</v>
      </c>
      <c r="D20026">
        <v>1</v>
      </c>
      <c r="E20026">
        <v>21000</v>
      </c>
      <c r="F20026">
        <f>Table2[[#This Row],[Đơn Giá Chuẩn]]*Table2[[#This Row],[Tổng số lượng bán]]</f>
        <v>21000</v>
      </c>
      <c r="G20026">
        <v>0</v>
      </c>
      <c r="H20026">
        <f>Table2[[#This Row],[Doanh số bán]]-Table2[[#This Row],[Chiết khấu]]</f>
        <v>21000</v>
      </c>
      <c r="K20026" t="s">
        <v>24</v>
      </c>
      <c r="M20026" t="s">
        <v>25</v>
      </c>
      <c r="N20026" t="s">
        <v>26</v>
      </c>
      <c r="O20026">
        <v>0</v>
      </c>
      <c r="P20026" t="s">
        <v>169</v>
      </c>
      <c r="Q20026" t="s">
        <v>170</v>
      </c>
      <c r="R20026" t="s">
        <v>29</v>
      </c>
      <c r="S20026" t="s">
        <v>30</v>
      </c>
      <c r="T20026" t="s">
        <v>31</v>
      </c>
      <c r="U20026" t="s">
        <v>32</v>
      </c>
      <c r="V20026" t="s">
        <v>33</v>
      </c>
    </row>
    <row r="20027" spans="1:22">
      <c r="A20027" s="4">
        <v>46166</v>
      </c>
      <c r="B20027" t="s">
        <v>13701</v>
      </c>
      <c r="C20027" t="s">
        <v>23</v>
      </c>
      <c r="D20027">
        <v>1</v>
      </c>
      <c r="E20027">
        <v>37000</v>
      </c>
      <c r="F20027">
        <f>Table2[[#This Row],[Đơn Giá Chuẩn]]*Table2[[#This Row],[Tổng số lượng bán]]</f>
        <v>37000</v>
      </c>
      <c r="G20027">
        <v>0</v>
      </c>
      <c r="H20027">
        <f>Table2[[#This Row],[Doanh số bán]]-Table2[[#This Row],[Chiết khấu]]</f>
        <v>37000</v>
      </c>
      <c r="K20027" t="s">
        <v>24</v>
      </c>
      <c r="M20027" t="s">
        <v>25</v>
      </c>
      <c r="N20027" t="s">
        <v>26</v>
      </c>
      <c r="O20027">
        <v>0</v>
      </c>
      <c r="P20027" t="s">
        <v>147</v>
      </c>
      <c r="Q20027" t="s">
        <v>148</v>
      </c>
      <c r="R20027" t="s">
        <v>29</v>
      </c>
      <c r="S20027" t="s">
        <v>59</v>
      </c>
      <c r="T20027" t="s">
        <v>31</v>
      </c>
      <c r="U20027" t="s">
        <v>32</v>
      </c>
      <c r="V20027" t="s">
        <v>33</v>
      </c>
    </row>
    <row r="20028" spans="1:22">
      <c r="A20028" s="4">
        <v>46166</v>
      </c>
      <c r="B20028" t="s">
        <v>13702</v>
      </c>
      <c r="C20028" t="s">
        <v>23</v>
      </c>
      <c r="D20028">
        <v>1</v>
      </c>
      <c r="E20028">
        <v>32000</v>
      </c>
      <c r="F20028">
        <f>Table2[[#This Row],[Đơn Giá Chuẩn]]*Table2[[#This Row],[Tổng số lượng bán]]</f>
        <v>32000</v>
      </c>
      <c r="G20028">
        <v>11111</v>
      </c>
      <c r="H20028">
        <f>Table2[[#This Row],[Doanh số bán]]-Table2[[#This Row],[Chiết khấu]]</f>
        <v>20889</v>
      </c>
      <c r="K20028" t="s">
        <v>24</v>
      </c>
      <c r="M20028" t="s">
        <v>25</v>
      </c>
      <c r="N20028" t="s">
        <v>26</v>
      </c>
      <c r="O20028">
        <v>0</v>
      </c>
      <c r="P20028" t="s">
        <v>120</v>
      </c>
      <c r="Q20028" t="s">
        <v>121</v>
      </c>
      <c r="R20028" t="s">
        <v>29</v>
      </c>
      <c r="S20028" t="s">
        <v>30</v>
      </c>
      <c r="T20028" t="s">
        <v>31</v>
      </c>
      <c r="U20028" t="s">
        <v>32</v>
      </c>
      <c r="V20028" t="s">
        <v>33</v>
      </c>
    </row>
    <row r="20029" spans="1:22">
      <c r="A20029" s="4">
        <v>46166</v>
      </c>
      <c r="B20029" t="s">
        <v>13703</v>
      </c>
      <c r="C20029" t="s">
        <v>23</v>
      </c>
      <c r="D20029">
        <v>1</v>
      </c>
      <c r="E20029">
        <v>37000</v>
      </c>
      <c r="F20029">
        <f>Table2[[#This Row],[Đơn Giá Chuẩn]]*Table2[[#This Row],[Tổng số lượng bán]]</f>
        <v>37000</v>
      </c>
      <c r="G20029">
        <v>0</v>
      </c>
      <c r="H20029">
        <f>Table2[[#This Row],[Doanh số bán]]-Table2[[#This Row],[Chiết khấu]]</f>
        <v>37000</v>
      </c>
      <c r="K20029" t="s">
        <v>24</v>
      </c>
      <c r="M20029" t="s">
        <v>25</v>
      </c>
      <c r="N20029" t="s">
        <v>26</v>
      </c>
      <c r="O20029">
        <v>0</v>
      </c>
      <c r="P20029" t="s">
        <v>147</v>
      </c>
      <c r="Q20029" t="s">
        <v>148</v>
      </c>
      <c r="R20029" t="s">
        <v>29</v>
      </c>
      <c r="S20029" t="s">
        <v>59</v>
      </c>
      <c r="T20029" t="s">
        <v>31</v>
      </c>
      <c r="U20029" t="s">
        <v>32</v>
      </c>
      <c r="V20029" t="s">
        <v>33</v>
      </c>
    </row>
    <row r="20030" spans="1:22">
      <c r="A20030" s="4">
        <v>46166</v>
      </c>
      <c r="B20030" t="s">
        <v>13703</v>
      </c>
      <c r="C20030" t="s">
        <v>23</v>
      </c>
      <c r="D20030">
        <v>1</v>
      </c>
      <c r="E20030">
        <v>25999.999999999996</v>
      </c>
      <c r="F20030">
        <f>Table2[[#This Row],[Đơn Giá Chuẩn]]*Table2[[#This Row],[Tổng số lượng bán]]</f>
        <v>25999.999999999996</v>
      </c>
      <c r="G20030">
        <v>0</v>
      </c>
      <c r="H20030">
        <f>Table2[[#This Row],[Doanh số bán]]-Table2[[#This Row],[Chiết khấu]]</f>
        <v>25999.999999999996</v>
      </c>
      <c r="K20030" t="s">
        <v>24</v>
      </c>
      <c r="M20030" t="s">
        <v>25</v>
      </c>
      <c r="N20030" t="s">
        <v>26</v>
      </c>
      <c r="O20030">
        <v>0</v>
      </c>
      <c r="P20030" t="s">
        <v>47</v>
      </c>
      <c r="Q20030" t="s">
        <v>48</v>
      </c>
      <c r="R20030" t="s">
        <v>29</v>
      </c>
      <c r="S20030" t="s">
        <v>30</v>
      </c>
      <c r="T20030" t="s">
        <v>31</v>
      </c>
      <c r="U20030" t="s">
        <v>32</v>
      </c>
      <c r="V20030" t="s">
        <v>33</v>
      </c>
    </row>
    <row r="20031" spans="1:22">
      <c r="A20031" s="4">
        <v>46166</v>
      </c>
      <c r="B20031" t="s">
        <v>13704</v>
      </c>
      <c r="C20031" t="s">
        <v>23</v>
      </c>
      <c r="D20031">
        <v>1</v>
      </c>
      <c r="E20031">
        <v>21000</v>
      </c>
      <c r="F20031">
        <f>Table2[[#This Row],[Đơn Giá Chuẩn]]*Table2[[#This Row],[Tổng số lượng bán]]</f>
        <v>21000</v>
      </c>
      <c r="G20031">
        <v>0</v>
      </c>
      <c r="H20031">
        <f>Table2[[#This Row],[Doanh số bán]]-Table2[[#This Row],[Chiết khấu]]</f>
        <v>21000</v>
      </c>
      <c r="K20031" t="s">
        <v>24</v>
      </c>
      <c r="M20031" t="s">
        <v>25</v>
      </c>
      <c r="N20031" t="s">
        <v>26</v>
      </c>
      <c r="O20031">
        <v>0</v>
      </c>
      <c r="P20031" t="s">
        <v>27</v>
      </c>
      <c r="Q20031" t="s">
        <v>28</v>
      </c>
      <c r="R20031" t="s">
        <v>29</v>
      </c>
      <c r="S20031" t="s">
        <v>30</v>
      </c>
      <c r="T20031" t="s">
        <v>31</v>
      </c>
      <c r="U20031" t="s">
        <v>32</v>
      </c>
      <c r="V20031" t="s">
        <v>33</v>
      </c>
    </row>
    <row r="20032" spans="1:22">
      <c r="A20032" s="4">
        <v>46166</v>
      </c>
      <c r="B20032" t="s">
        <v>13705</v>
      </c>
      <c r="C20032" t="s">
        <v>104</v>
      </c>
      <c r="D20032">
        <v>1</v>
      </c>
      <c r="E20032">
        <v>47000</v>
      </c>
      <c r="F20032">
        <f>Table2[[#This Row],[Đơn Giá Chuẩn]]*Table2[[#This Row],[Tổng số lượng bán]]</f>
        <v>47000</v>
      </c>
      <c r="G20032">
        <v>0</v>
      </c>
      <c r="H20032">
        <f>Table2[[#This Row],[Doanh số bán]]-Table2[[#This Row],[Chiết khấu]]</f>
        <v>47000</v>
      </c>
      <c r="K20032" t="s">
        <v>24</v>
      </c>
      <c r="M20032" t="s">
        <v>25</v>
      </c>
      <c r="N20032" t="s">
        <v>26</v>
      </c>
      <c r="O20032">
        <v>0.16</v>
      </c>
      <c r="P20032" t="s">
        <v>105</v>
      </c>
      <c r="Q20032" t="s">
        <v>106</v>
      </c>
      <c r="R20032" t="s">
        <v>107</v>
      </c>
      <c r="S20032" t="s">
        <v>108</v>
      </c>
      <c r="T20032" t="s">
        <v>31</v>
      </c>
      <c r="U20032" t="s">
        <v>32</v>
      </c>
      <c r="V20032" t="s">
        <v>33</v>
      </c>
    </row>
    <row r="20033" spans="1:22">
      <c r="A20033" s="4">
        <v>46166</v>
      </c>
      <c r="B20033" t="s">
        <v>13706</v>
      </c>
      <c r="C20033" t="s">
        <v>23</v>
      </c>
      <c r="D20033">
        <v>2</v>
      </c>
      <c r="E20033">
        <v>21000</v>
      </c>
      <c r="F20033">
        <f>Table2[[#This Row],[Đơn Giá Chuẩn]]*Table2[[#This Row],[Tổng số lượng bán]]</f>
        <v>42000</v>
      </c>
      <c r="G20033">
        <v>14074</v>
      </c>
      <c r="H20033">
        <f>Table2[[#This Row],[Doanh số bán]]-Table2[[#This Row],[Chiết khấu]]</f>
        <v>27926</v>
      </c>
      <c r="K20033" t="s">
        <v>24</v>
      </c>
      <c r="M20033" t="s">
        <v>25</v>
      </c>
      <c r="N20033" t="s">
        <v>26</v>
      </c>
      <c r="O20033">
        <v>0</v>
      </c>
      <c r="P20033" t="s">
        <v>27</v>
      </c>
      <c r="Q20033" t="s">
        <v>28</v>
      </c>
      <c r="R20033" t="s">
        <v>29</v>
      </c>
      <c r="S20033" t="s">
        <v>30</v>
      </c>
      <c r="T20033" t="s">
        <v>31</v>
      </c>
      <c r="U20033" t="s">
        <v>32</v>
      </c>
      <c r="V20033" t="s">
        <v>33</v>
      </c>
    </row>
    <row r="20034" spans="1:22">
      <c r="A20034" s="4">
        <v>46166</v>
      </c>
      <c r="B20034" t="s">
        <v>13707</v>
      </c>
      <c r="C20034" t="s">
        <v>155</v>
      </c>
      <c r="D20034">
        <v>10</v>
      </c>
      <c r="E20034">
        <v>187000</v>
      </c>
      <c r="F20034">
        <f>Table2[[#This Row],[Đơn Giá Chuẩn]]*Table2[[#This Row],[Tổng số lượng bán]]</f>
        <v>1870000</v>
      </c>
      <c r="G20034">
        <v>0</v>
      </c>
      <c r="H20034">
        <f>Table2[[#This Row],[Doanh số bán]]-Table2[[#This Row],[Chiết khấu]]</f>
        <v>1870000</v>
      </c>
      <c r="K20034" t="s">
        <v>24</v>
      </c>
      <c r="M20034" t="s">
        <v>25</v>
      </c>
      <c r="N20034" t="s">
        <v>26</v>
      </c>
      <c r="O20034">
        <v>5</v>
      </c>
      <c r="P20034" t="s">
        <v>12686</v>
      </c>
      <c r="Q20034" t="s">
        <v>12687</v>
      </c>
      <c r="R20034" t="s">
        <v>41</v>
      </c>
      <c r="S20034" t="s">
        <v>42</v>
      </c>
      <c r="T20034" t="s">
        <v>31</v>
      </c>
      <c r="U20034" t="s">
        <v>32</v>
      </c>
      <c r="V20034" t="s">
        <v>33</v>
      </c>
    </row>
    <row r="20035" spans="1:22">
      <c r="A20035" s="4">
        <v>46167</v>
      </c>
      <c r="B20035" t="s">
        <v>13708</v>
      </c>
      <c r="C20035" t="s">
        <v>1862</v>
      </c>
      <c r="D20035">
        <v>1</v>
      </c>
      <c r="E20035">
        <v>51499.999640000002</v>
      </c>
      <c r="F20035">
        <f>Table2[[#This Row],[Đơn Giá Chuẩn]]*Table2[[#This Row],[Tổng số lượng bán]]</f>
        <v>51499.999640000002</v>
      </c>
      <c r="G20035">
        <v>0</v>
      </c>
      <c r="H20035">
        <f>Table2[[#This Row],[Doanh số bán]]-Table2[[#This Row],[Chiết khấu]]</f>
        <v>51499.999640000002</v>
      </c>
      <c r="K20035" t="s">
        <v>50</v>
      </c>
      <c r="M20035" t="s">
        <v>37</v>
      </c>
      <c r="N20035" t="s">
        <v>50</v>
      </c>
      <c r="O20035">
        <v>0.12</v>
      </c>
      <c r="P20035" t="s">
        <v>520</v>
      </c>
      <c r="Q20035" t="s">
        <v>521</v>
      </c>
      <c r="R20035" t="s">
        <v>107</v>
      </c>
      <c r="S20035" t="s">
        <v>108</v>
      </c>
      <c r="T20035" t="s">
        <v>2176</v>
      </c>
      <c r="U20035" t="s">
        <v>2177</v>
      </c>
      <c r="V20035" t="s">
        <v>50</v>
      </c>
    </row>
    <row r="20036" spans="1:22">
      <c r="A20036" s="4">
        <v>46167</v>
      </c>
      <c r="B20036" t="s">
        <v>13709</v>
      </c>
      <c r="C20036" t="s">
        <v>155</v>
      </c>
      <c r="D20036">
        <v>1</v>
      </c>
      <c r="E20036">
        <v>167165.00048000002</v>
      </c>
      <c r="F20036">
        <f>Table2[[#This Row],[Đơn Giá Chuẩn]]*Table2[[#This Row],[Tổng số lượng bán]]</f>
        <v>167165.00048000002</v>
      </c>
      <c r="G20036">
        <v>13763</v>
      </c>
      <c r="H20036">
        <f>Table2[[#This Row],[Doanh số bán]]-Table2[[#This Row],[Chiết khấu]]</f>
        <v>153402.00048000002</v>
      </c>
      <c r="K20036" t="s">
        <v>50</v>
      </c>
      <c r="M20036" t="s">
        <v>37</v>
      </c>
      <c r="N20036" t="s">
        <v>50</v>
      </c>
      <c r="O20036">
        <v>0.2</v>
      </c>
      <c r="P20036" t="s">
        <v>156</v>
      </c>
      <c r="Q20036" t="s">
        <v>157</v>
      </c>
      <c r="R20036" t="s">
        <v>107</v>
      </c>
      <c r="S20036" t="s">
        <v>108</v>
      </c>
      <c r="T20036" t="s">
        <v>74</v>
      </c>
      <c r="U20036" t="s">
        <v>75</v>
      </c>
      <c r="V20036" t="s">
        <v>50</v>
      </c>
    </row>
    <row r="20037" spans="1:22">
      <c r="A20037" s="4">
        <v>46167</v>
      </c>
      <c r="B20037" t="s">
        <v>13710</v>
      </c>
      <c r="C20037" t="s">
        <v>155</v>
      </c>
      <c r="D20037">
        <v>2</v>
      </c>
      <c r="E20037">
        <v>167165.00048000002</v>
      </c>
      <c r="F20037">
        <f>Table2[[#This Row],[Đơn Giá Chuẩn]]*Table2[[#This Row],[Tổng số lượng bán]]</f>
        <v>334330.00096000003</v>
      </c>
      <c r="G20037">
        <v>27526</v>
      </c>
      <c r="H20037">
        <f>Table2[[#This Row],[Doanh số bán]]-Table2[[#This Row],[Chiết khấu]]</f>
        <v>306804.00096000003</v>
      </c>
      <c r="K20037" t="s">
        <v>50</v>
      </c>
      <c r="M20037" t="s">
        <v>37</v>
      </c>
      <c r="N20037" t="s">
        <v>50</v>
      </c>
      <c r="O20037">
        <v>0.4</v>
      </c>
      <c r="P20037" t="s">
        <v>156</v>
      </c>
      <c r="Q20037" t="s">
        <v>157</v>
      </c>
      <c r="R20037" t="s">
        <v>107</v>
      </c>
      <c r="S20037" t="s">
        <v>108</v>
      </c>
      <c r="T20037" t="s">
        <v>74</v>
      </c>
      <c r="U20037" t="s">
        <v>75</v>
      </c>
      <c r="V20037" t="s">
        <v>50</v>
      </c>
    </row>
    <row r="20038" spans="1:22">
      <c r="A20038" s="4">
        <v>46167</v>
      </c>
      <c r="B20038" t="s">
        <v>13711</v>
      </c>
      <c r="C20038" t="s">
        <v>155</v>
      </c>
      <c r="D20038">
        <v>1</v>
      </c>
      <c r="E20038">
        <v>167165.00048000002</v>
      </c>
      <c r="F20038">
        <f>Table2[[#This Row],[Đơn Giá Chuẩn]]*Table2[[#This Row],[Tổng số lượng bán]]</f>
        <v>167165.00048000002</v>
      </c>
      <c r="G20038">
        <v>13763</v>
      </c>
      <c r="H20038">
        <f>Table2[[#This Row],[Doanh số bán]]-Table2[[#This Row],[Chiết khấu]]</f>
        <v>153402.00048000002</v>
      </c>
      <c r="K20038" t="s">
        <v>50</v>
      </c>
      <c r="M20038" t="s">
        <v>37</v>
      </c>
      <c r="N20038" t="s">
        <v>50</v>
      </c>
      <c r="O20038">
        <v>0.2</v>
      </c>
      <c r="P20038" t="s">
        <v>156</v>
      </c>
      <c r="Q20038" t="s">
        <v>157</v>
      </c>
      <c r="R20038" t="s">
        <v>107</v>
      </c>
      <c r="S20038" t="s">
        <v>108</v>
      </c>
      <c r="T20038" t="s">
        <v>74</v>
      </c>
      <c r="U20038" t="s">
        <v>75</v>
      </c>
      <c r="V20038" t="s">
        <v>50</v>
      </c>
    </row>
    <row r="20039" spans="1:22">
      <c r="A20039" s="4">
        <v>46091</v>
      </c>
      <c r="B20039" t="s">
        <v>6410</v>
      </c>
      <c r="C20039" t="s">
        <v>83</v>
      </c>
      <c r="D20039">
        <v>1</v>
      </c>
      <c r="E20039">
        <v>322000</v>
      </c>
      <c r="F20039">
        <f>Table2[[#This Row],[Đơn Giá Chuẩn]]*Table2[[#This Row],[Tổng số lượng bán]]</f>
        <v>322000</v>
      </c>
      <c r="G20039">
        <v>0</v>
      </c>
      <c r="H20039">
        <f>Table2[[#This Row],[Doanh số bán]]-Table2[[#This Row],[Chiết khấu]]</f>
        <v>322000</v>
      </c>
      <c r="K20039" t="s">
        <v>24</v>
      </c>
      <c r="L20039">
        <v>1</v>
      </c>
      <c r="M20039" t="s">
        <v>25</v>
      </c>
      <c r="N20039" t="s">
        <v>26</v>
      </c>
      <c r="O20039">
        <v>1</v>
      </c>
      <c r="P20039" t="s">
        <v>411</v>
      </c>
      <c r="Q20039" t="s">
        <v>412</v>
      </c>
      <c r="R20039" t="s">
        <v>41</v>
      </c>
      <c r="S20039" t="s">
        <v>42</v>
      </c>
      <c r="T20039" t="s">
        <v>31</v>
      </c>
      <c r="U20039" t="s">
        <v>32</v>
      </c>
      <c r="V20039" t="s">
        <v>33</v>
      </c>
    </row>
    <row r="20040" spans="1:22">
      <c r="A20040" s="4">
        <v>46167</v>
      </c>
      <c r="B20040" t="s">
        <v>13713</v>
      </c>
      <c r="C20040" t="s">
        <v>155</v>
      </c>
      <c r="D20040">
        <v>2</v>
      </c>
      <c r="E20040">
        <v>167165.00048000002</v>
      </c>
      <c r="F20040">
        <f>Table2[[#This Row],[Đơn Giá Chuẩn]]*Table2[[#This Row],[Tổng số lượng bán]]</f>
        <v>334330.00096000003</v>
      </c>
      <c r="G20040">
        <v>27526</v>
      </c>
      <c r="H20040">
        <f>Table2[[#This Row],[Doanh số bán]]-Table2[[#This Row],[Chiết khấu]]</f>
        <v>306804.00096000003</v>
      </c>
      <c r="K20040" t="s">
        <v>50</v>
      </c>
      <c r="M20040" t="s">
        <v>37</v>
      </c>
      <c r="N20040" t="s">
        <v>50</v>
      </c>
      <c r="O20040">
        <v>0.4</v>
      </c>
      <c r="P20040" t="s">
        <v>156</v>
      </c>
      <c r="Q20040" t="s">
        <v>157</v>
      </c>
      <c r="R20040" t="s">
        <v>107</v>
      </c>
      <c r="S20040" t="s">
        <v>108</v>
      </c>
      <c r="T20040" t="s">
        <v>74</v>
      </c>
      <c r="U20040" t="s">
        <v>75</v>
      </c>
      <c r="V20040" t="s">
        <v>50</v>
      </c>
    </row>
    <row r="20041" spans="1:22">
      <c r="A20041" s="4">
        <v>46084</v>
      </c>
      <c r="B20041" t="s">
        <v>6578</v>
      </c>
      <c r="C20041" t="s">
        <v>83</v>
      </c>
      <c r="D20041">
        <v>3</v>
      </c>
      <c r="E20041">
        <v>322000</v>
      </c>
      <c r="F20041">
        <f>Table2[[#This Row],[Đơn Giá Chuẩn]]*Table2[[#This Row],[Tổng số lượng bán]]</f>
        <v>966000</v>
      </c>
      <c r="G20041">
        <v>0</v>
      </c>
      <c r="H20041">
        <f>Table2[[#This Row],[Doanh số bán]]-Table2[[#This Row],[Chiết khấu]]</f>
        <v>966000</v>
      </c>
      <c r="K20041" t="s">
        <v>24</v>
      </c>
      <c r="L20041">
        <v>1</v>
      </c>
      <c r="M20041" t="s">
        <v>319</v>
      </c>
      <c r="N20041" t="s">
        <v>26</v>
      </c>
      <c r="O20041">
        <v>3</v>
      </c>
      <c r="P20041" t="s">
        <v>411</v>
      </c>
      <c r="Q20041" t="s">
        <v>412</v>
      </c>
      <c r="R20041" t="s">
        <v>41</v>
      </c>
      <c r="S20041" t="s">
        <v>42</v>
      </c>
      <c r="T20041" t="s">
        <v>320</v>
      </c>
      <c r="U20041" t="s">
        <v>321</v>
      </c>
      <c r="V20041" t="s">
        <v>33</v>
      </c>
    </row>
    <row r="20042" spans="1:22">
      <c r="A20042" s="4">
        <v>46167</v>
      </c>
      <c r="B20042" t="s">
        <v>13715</v>
      </c>
      <c r="C20042" t="s">
        <v>2568</v>
      </c>
      <c r="D20042">
        <v>1</v>
      </c>
      <c r="E20042">
        <v>398000.00036000006</v>
      </c>
      <c r="F20042">
        <f>Table2[[#This Row],[Đơn Giá Chuẩn]]*Table2[[#This Row],[Tổng số lượng bán]]</f>
        <v>398000.00036000006</v>
      </c>
      <c r="G20042">
        <v>0</v>
      </c>
      <c r="H20042">
        <f>Table2[[#This Row],[Doanh số bán]]-Table2[[#This Row],[Chiết khấu]]</f>
        <v>398000.00036000006</v>
      </c>
      <c r="K20042" t="s">
        <v>50</v>
      </c>
      <c r="M20042" t="s">
        <v>37</v>
      </c>
      <c r="N20042" t="s">
        <v>50</v>
      </c>
      <c r="O20042">
        <v>1</v>
      </c>
      <c r="P20042" t="s">
        <v>12326</v>
      </c>
      <c r="Q20042" t="s">
        <v>12327</v>
      </c>
      <c r="R20042" t="s">
        <v>41</v>
      </c>
      <c r="S20042" t="s">
        <v>42</v>
      </c>
      <c r="T20042" t="s">
        <v>74</v>
      </c>
      <c r="U20042" t="s">
        <v>75</v>
      </c>
      <c r="V20042" t="s">
        <v>50</v>
      </c>
    </row>
    <row r="20043" spans="1:22">
      <c r="A20043" s="4">
        <v>46167</v>
      </c>
      <c r="B20043" t="s">
        <v>13716</v>
      </c>
      <c r="C20043" t="s">
        <v>155</v>
      </c>
      <c r="D20043">
        <v>1</v>
      </c>
      <c r="E20043">
        <v>167165.00048000002</v>
      </c>
      <c r="F20043">
        <f>Table2[[#This Row],[Đơn Giá Chuẩn]]*Table2[[#This Row],[Tổng số lượng bán]]</f>
        <v>167165.00048000002</v>
      </c>
      <c r="G20043">
        <v>13763</v>
      </c>
      <c r="H20043">
        <f>Table2[[#This Row],[Doanh số bán]]-Table2[[#This Row],[Chiết khấu]]</f>
        <v>153402.00048000002</v>
      </c>
      <c r="K20043" t="s">
        <v>50</v>
      </c>
      <c r="M20043" t="s">
        <v>37</v>
      </c>
      <c r="N20043" t="s">
        <v>50</v>
      </c>
      <c r="O20043">
        <v>0.2</v>
      </c>
      <c r="P20043" t="s">
        <v>156</v>
      </c>
      <c r="Q20043" t="s">
        <v>157</v>
      </c>
      <c r="R20043" t="s">
        <v>107</v>
      </c>
      <c r="S20043" t="s">
        <v>108</v>
      </c>
      <c r="T20043" t="s">
        <v>74</v>
      </c>
      <c r="U20043" t="s">
        <v>75</v>
      </c>
      <c r="V20043" t="s">
        <v>50</v>
      </c>
    </row>
    <row r="20044" spans="1:22">
      <c r="A20044" s="4">
        <v>46167</v>
      </c>
      <c r="B20044" t="s">
        <v>13717</v>
      </c>
      <c r="C20044" t="s">
        <v>2568</v>
      </c>
      <c r="D20044">
        <v>1</v>
      </c>
      <c r="E20044">
        <v>398000.00036000006</v>
      </c>
      <c r="F20044">
        <f>Table2[[#This Row],[Đơn Giá Chuẩn]]*Table2[[#This Row],[Tổng số lượng bán]]</f>
        <v>398000.00036000006</v>
      </c>
      <c r="G20044">
        <v>0</v>
      </c>
      <c r="H20044">
        <f>Table2[[#This Row],[Doanh số bán]]-Table2[[#This Row],[Chiết khấu]]</f>
        <v>398000.00036000006</v>
      </c>
      <c r="K20044" t="s">
        <v>50</v>
      </c>
      <c r="M20044" t="s">
        <v>37</v>
      </c>
      <c r="N20044" t="s">
        <v>50</v>
      </c>
      <c r="O20044">
        <v>1</v>
      </c>
      <c r="P20044" t="s">
        <v>12326</v>
      </c>
      <c r="Q20044" t="s">
        <v>12327</v>
      </c>
      <c r="R20044" t="s">
        <v>41</v>
      </c>
      <c r="S20044" t="s">
        <v>42</v>
      </c>
      <c r="T20044" t="s">
        <v>74</v>
      </c>
      <c r="U20044" t="s">
        <v>75</v>
      </c>
      <c r="V20044" t="s">
        <v>50</v>
      </c>
    </row>
    <row r="20045" spans="1:22">
      <c r="A20045" s="4">
        <v>46167</v>
      </c>
      <c r="B20045" t="s">
        <v>13718</v>
      </c>
      <c r="C20045" t="s">
        <v>155</v>
      </c>
      <c r="D20045">
        <v>2</v>
      </c>
      <c r="E20045">
        <v>167165.00048000002</v>
      </c>
      <c r="F20045">
        <f>Table2[[#This Row],[Đơn Giá Chuẩn]]*Table2[[#This Row],[Tổng số lượng bán]]</f>
        <v>334330.00096000003</v>
      </c>
      <c r="G20045">
        <v>27526</v>
      </c>
      <c r="H20045">
        <f>Table2[[#This Row],[Doanh số bán]]-Table2[[#This Row],[Chiết khấu]]</f>
        <v>306804.00096000003</v>
      </c>
      <c r="K20045" t="s">
        <v>50</v>
      </c>
      <c r="M20045" t="s">
        <v>37</v>
      </c>
      <c r="N20045" t="s">
        <v>50</v>
      </c>
      <c r="O20045">
        <v>0.4</v>
      </c>
      <c r="P20045" t="s">
        <v>156</v>
      </c>
      <c r="Q20045" t="s">
        <v>157</v>
      </c>
      <c r="R20045" t="s">
        <v>107</v>
      </c>
      <c r="S20045" t="s">
        <v>108</v>
      </c>
      <c r="T20045" t="s">
        <v>74</v>
      </c>
      <c r="U20045" t="s">
        <v>75</v>
      </c>
      <c r="V20045" t="s">
        <v>50</v>
      </c>
    </row>
    <row r="20046" spans="1:22">
      <c r="A20046" s="4">
        <v>46167</v>
      </c>
      <c r="B20046" t="s">
        <v>13719</v>
      </c>
      <c r="C20046" t="s">
        <v>1862</v>
      </c>
      <c r="D20046">
        <v>1</v>
      </c>
      <c r="E20046">
        <v>152000.00012000001</v>
      </c>
      <c r="F20046">
        <f>Table2[[#This Row],[Đơn Giá Chuẩn]]*Table2[[#This Row],[Tổng số lượng bán]]</f>
        <v>152000.00012000001</v>
      </c>
      <c r="G20046">
        <v>12500</v>
      </c>
      <c r="H20046">
        <f>Table2[[#This Row],[Doanh số bán]]-Table2[[#This Row],[Chiết khấu]]</f>
        <v>139500.00012000001</v>
      </c>
      <c r="K20046" t="s">
        <v>50</v>
      </c>
      <c r="M20046" t="s">
        <v>37</v>
      </c>
      <c r="N20046" t="s">
        <v>50</v>
      </c>
      <c r="O20046">
        <v>0.125</v>
      </c>
      <c r="P20046" t="s">
        <v>1500</v>
      </c>
      <c r="Q20046" t="s">
        <v>1501</v>
      </c>
      <c r="R20046" t="s">
        <v>41</v>
      </c>
      <c r="S20046" t="s">
        <v>42</v>
      </c>
      <c r="T20046" t="s">
        <v>74</v>
      </c>
      <c r="U20046" t="s">
        <v>75</v>
      </c>
      <c r="V20046" t="s">
        <v>50</v>
      </c>
    </row>
    <row r="20047" spans="1:22">
      <c r="A20047" s="4">
        <v>46089</v>
      </c>
      <c r="B20047" t="s">
        <v>6695</v>
      </c>
      <c r="C20047" t="s">
        <v>83</v>
      </c>
      <c r="D20047">
        <v>1</v>
      </c>
      <c r="E20047">
        <v>322000</v>
      </c>
      <c r="F20047">
        <f>Table2[[#This Row],[Đơn Giá Chuẩn]]*Table2[[#This Row],[Tổng số lượng bán]]</f>
        <v>322000</v>
      </c>
      <c r="G20047">
        <v>0</v>
      </c>
      <c r="H20047">
        <f>Table2[[#This Row],[Doanh số bán]]-Table2[[#This Row],[Chiết khấu]]</f>
        <v>322000</v>
      </c>
      <c r="K20047" t="s">
        <v>24</v>
      </c>
      <c r="L20047">
        <v>1</v>
      </c>
      <c r="M20047" t="s">
        <v>319</v>
      </c>
      <c r="N20047" t="s">
        <v>26</v>
      </c>
      <c r="O20047">
        <v>1</v>
      </c>
      <c r="P20047" t="s">
        <v>411</v>
      </c>
      <c r="Q20047" t="s">
        <v>412</v>
      </c>
      <c r="R20047" t="s">
        <v>41</v>
      </c>
      <c r="S20047" t="s">
        <v>42</v>
      </c>
      <c r="T20047" t="s">
        <v>320</v>
      </c>
      <c r="U20047" t="s">
        <v>321</v>
      </c>
      <c r="V20047" t="s">
        <v>33</v>
      </c>
    </row>
    <row r="20048" spans="1:22">
      <c r="A20048" s="4">
        <v>46090</v>
      </c>
      <c r="B20048" t="s">
        <v>6730</v>
      </c>
      <c r="C20048" t="s">
        <v>83</v>
      </c>
      <c r="D20048">
        <v>2</v>
      </c>
      <c r="E20048">
        <v>322000</v>
      </c>
      <c r="F20048">
        <f>Table2[[#This Row],[Đơn Giá Chuẩn]]*Table2[[#This Row],[Tổng số lượng bán]]</f>
        <v>644000</v>
      </c>
      <c r="G20048">
        <v>0</v>
      </c>
      <c r="H20048">
        <f>Table2[[#This Row],[Doanh số bán]]-Table2[[#This Row],[Chiết khấu]]</f>
        <v>644000</v>
      </c>
      <c r="K20048" t="s">
        <v>24</v>
      </c>
      <c r="L20048">
        <v>1</v>
      </c>
      <c r="M20048" t="s">
        <v>319</v>
      </c>
      <c r="N20048" t="s">
        <v>26</v>
      </c>
      <c r="O20048">
        <v>2</v>
      </c>
      <c r="P20048" t="s">
        <v>411</v>
      </c>
      <c r="Q20048" t="s">
        <v>412</v>
      </c>
      <c r="R20048" t="s">
        <v>41</v>
      </c>
      <c r="S20048" t="s">
        <v>42</v>
      </c>
      <c r="T20048" t="s">
        <v>320</v>
      </c>
      <c r="U20048" t="s">
        <v>321</v>
      </c>
      <c r="V20048" t="s">
        <v>33</v>
      </c>
    </row>
    <row r="20049" spans="1:22">
      <c r="A20049" s="4">
        <v>46167</v>
      </c>
      <c r="B20049" t="s">
        <v>13720</v>
      </c>
      <c r="C20049" t="s">
        <v>1862</v>
      </c>
      <c r="D20049">
        <v>1</v>
      </c>
      <c r="E20049">
        <v>152000.00012000001</v>
      </c>
      <c r="F20049">
        <f>Table2[[#This Row],[Đơn Giá Chuẩn]]*Table2[[#This Row],[Tổng số lượng bán]]</f>
        <v>152000.00012000001</v>
      </c>
      <c r="G20049">
        <v>12500</v>
      </c>
      <c r="H20049">
        <f>Table2[[#This Row],[Doanh số bán]]-Table2[[#This Row],[Chiết khấu]]</f>
        <v>139500.00012000001</v>
      </c>
      <c r="K20049" t="s">
        <v>50</v>
      </c>
      <c r="M20049" t="s">
        <v>37</v>
      </c>
      <c r="N20049" t="s">
        <v>50</v>
      </c>
      <c r="O20049">
        <v>0.125</v>
      </c>
      <c r="P20049" t="s">
        <v>1500</v>
      </c>
      <c r="Q20049" t="s">
        <v>1501</v>
      </c>
      <c r="R20049" t="s">
        <v>41</v>
      </c>
      <c r="S20049" t="s">
        <v>42</v>
      </c>
      <c r="T20049" t="s">
        <v>74</v>
      </c>
      <c r="U20049" t="s">
        <v>75</v>
      </c>
      <c r="V20049" t="s">
        <v>50</v>
      </c>
    </row>
    <row r="20050" spans="1:22">
      <c r="A20050" s="4">
        <v>46167</v>
      </c>
      <c r="B20050" t="s">
        <v>13721</v>
      </c>
      <c r="C20050" t="s">
        <v>1862</v>
      </c>
      <c r="D20050">
        <v>1</v>
      </c>
      <c r="E20050">
        <v>51499.999640000002</v>
      </c>
      <c r="F20050">
        <f>Table2[[#This Row],[Đơn Giá Chuẩn]]*Table2[[#This Row],[Tổng số lượng bán]]</f>
        <v>51499.999640000002</v>
      </c>
      <c r="G20050">
        <v>4125</v>
      </c>
      <c r="H20050">
        <f>Table2[[#This Row],[Doanh số bán]]-Table2[[#This Row],[Chiết khấu]]</f>
        <v>47374.999640000002</v>
      </c>
      <c r="K20050" t="s">
        <v>50</v>
      </c>
      <c r="M20050" t="s">
        <v>37</v>
      </c>
      <c r="N20050" t="s">
        <v>50</v>
      </c>
      <c r="O20050">
        <v>0.16</v>
      </c>
      <c r="P20050" t="s">
        <v>105</v>
      </c>
      <c r="Q20050" t="s">
        <v>106</v>
      </c>
      <c r="R20050" t="s">
        <v>107</v>
      </c>
      <c r="S20050" t="s">
        <v>108</v>
      </c>
      <c r="T20050" t="s">
        <v>74</v>
      </c>
      <c r="U20050" t="s">
        <v>75</v>
      </c>
      <c r="V20050" t="s">
        <v>50</v>
      </c>
    </row>
    <row r="20051" spans="1:22">
      <c r="A20051" s="4">
        <v>46167</v>
      </c>
      <c r="B20051" t="s">
        <v>13722</v>
      </c>
      <c r="C20051" t="s">
        <v>1862</v>
      </c>
      <c r="D20051">
        <v>1</v>
      </c>
      <c r="E20051">
        <v>55899.999560000004</v>
      </c>
      <c r="F20051">
        <f>Table2[[#This Row],[Đơn Giá Chuẩn]]*Table2[[#This Row],[Tổng số lượng bán]]</f>
        <v>55899.999560000004</v>
      </c>
      <c r="G20051">
        <v>4492</v>
      </c>
      <c r="H20051">
        <f>Table2[[#This Row],[Doanh số bán]]-Table2[[#This Row],[Chiết khấu]]</f>
        <v>51407.999560000004</v>
      </c>
      <c r="K20051" t="s">
        <v>50</v>
      </c>
      <c r="M20051" t="s">
        <v>37</v>
      </c>
      <c r="N20051" t="s">
        <v>50</v>
      </c>
      <c r="O20051">
        <v>0.12</v>
      </c>
      <c r="P20051" t="s">
        <v>586</v>
      </c>
      <c r="Q20051" t="s">
        <v>587</v>
      </c>
      <c r="R20051" t="s">
        <v>107</v>
      </c>
      <c r="S20051" t="s">
        <v>108</v>
      </c>
      <c r="T20051" t="s">
        <v>74</v>
      </c>
      <c r="U20051" t="s">
        <v>75</v>
      </c>
      <c r="V20051" t="s">
        <v>50</v>
      </c>
    </row>
    <row r="20052" spans="1:22">
      <c r="A20052" s="4">
        <v>46167</v>
      </c>
      <c r="B20052" t="s">
        <v>13723</v>
      </c>
      <c r="C20052" t="s">
        <v>1862</v>
      </c>
      <c r="D20052">
        <v>1</v>
      </c>
      <c r="E20052">
        <v>55899.999560000004</v>
      </c>
      <c r="F20052">
        <f>Table2[[#This Row],[Đơn Giá Chuẩn]]*Table2[[#This Row],[Tổng số lượng bán]]</f>
        <v>55899.999560000004</v>
      </c>
      <c r="G20052">
        <v>4492</v>
      </c>
      <c r="H20052">
        <f>Table2[[#This Row],[Doanh số bán]]-Table2[[#This Row],[Chiết khấu]]</f>
        <v>51407.999560000004</v>
      </c>
      <c r="K20052" t="s">
        <v>50</v>
      </c>
      <c r="M20052" t="s">
        <v>37</v>
      </c>
      <c r="N20052" t="s">
        <v>50</v>
      </c>
      <c r="O20052">
        <v>0.12</v>
      </c>
      <c r="P20052" t="s">
        <v>588</v>
      </c>
      <c r="Q20052" t="s">
        <v>589</v>
      </c>
      <c r="R20052" t="s">
        <v>107</v>
      </c>
      <c r="S20052" t="s">
        <v>108</v>
      </c>
      <c r="T20052" t="s">
        <v>74</v>
      </c>
      <c r="U20052" t="s">
        <v>75</v>
      </c>
      <c r="V20052" t="s">
        <v>50</v>
      </c>
    </row>
    <row r="20053" spans="1:22">
      <c r="A20053" s="4">
        <v>46167</v>
      </c>
      <c r="B20053" t="s">
        <v>13723</v>
      </c>
      <c r="C20053" t="s">
        <v>155</v>
      </c>
      <c r="D20053">
        <v>1</v>
      </c>
      <c r="E20053">
        <v>167165.00048000002</v>
      </c>
      <c r="F20053">
        <f>Table2[[#This Row],[Đơn Giá Chuẩn]]*Table2[[#This Row],[Tổng số lượng bán]]</f>
        <v>167165.00048000002</v>
      </c>
      <c r="G20053">
        <v>13763</v>
      </c>
      <c r="H20053">
        <f>Table2[[#This Row],[Doanh số bán]]-Table2[[#This Row],[Chiết khấu]]</f>
        <v>153402.00048000002</v>
      </c>
      <c r="K20053" t="s">
        <v>50</v>
      </c>
      <c r="M20053" t="s">
        <v>37</v>
      </c>
      <c r="N20053" t="s">
        <v>50</v>
      </c>
      <c r="O20053">
        <v>0.2</v>
      </c>
      <c r="P20053" t="s">
        <v>156</v>
      </c>
      <c r="Q20053" t="s">
        <v>157</v>
      </c>
      <c r="R20053" t="s">
        <v>107</v>
      </c>
      <c r="S20053" t="s">
        <v>108</v>
      </c>
      <c r="T20053" t="s">
        <v>74</v>
      </c>
      <c r="U20053" t="s">
        <v>75</v>
      </c>
      <c r="V20053" t="s">
        <v>50</v>
      </c>
    </row>
    <row r="20054" spans="1:22">
      <c r="A20054" s="4">
        <v>46167</v>
      </c>
      <c r="B20054" t="s">
        <v>13724</v>
      </c>
      <c r="C20054" t="s">
        <v>155</v>
      </c>
      <c r="D20054">
        <v>1</v>
      </c>
      <c r="E20054">
        <v>167165.00048000002</v>
      </c>
      <c r="F20054">
        <f>Table2[[#This Row],[Đơn Giá Chuẩn]]*Table2[[#This Row],[Tổng số lượng bán]]</f>
        <v>167165.00048000002</v>
      </c>
      <c r="G20054">
        <v>13763</v>
      </c>
      <c r="H20054">
        <f>Table2[[#This Row],[Doanh số bán]]-Table2[[#This Row],[Chiết khấu]]</f>
        <v>153402.00048000002</v>
      </c>
      <c r="K20054" t="s">
        <v>50</v>
      </c>
      <c r="M20054" t="s">
        <v>37</v>
      </c>
      <c r="N20054" t="s">
        <v>50</v>
      </c>
      <c r="O20054">
        <v>0.2</v>
      </c>
      <c r="P20054" t="s">
        <v>156</v>
      </c>
      <c r="Q20054" t="s">
        <v>157</v>
      </c>
      <c r="R20054" t="s">
        <v>107</v>
      </c>
      <c r="S20054" t="s">
        <v>108</v>
      </c>
      <c r="T20054" t="s">
        <v>74</v>
      </c>
      <c r="U20054" t="s">
        <v>75</v>
      </c>
      <c r="V20054" t="s">
        <v>50</v>
      </c>
    </row>
    <row r="20055" spans="1:22">
      <c r="A20055" s="4">
        <v>46167</v>
      </c>
      <c r="B20055" t="s">
        <v>13725</v>
      </c>
      <c r="C20055" t="s">
        <v>2568</v>
      </c>
      <c r="D20055">
        <v>1</v>
      </c>
      <c r="E20055">
        <v>343000.00027999998</v>
      </c>
      <c r="F20055">
        <f>Table2[[#This Row],[Đơn Giá Chuẩn]]*Table2[[#This Row],[Tổng số lượng bán]]</f>
        <v>343000.00027999998</v>
      </c>
      <c r="G20055">
        <v>0</v>
      </c>
      <c r="H20055">
        <f>Table2[[#This Row],[Doanh số bán]]-Table2[[#This Row],[Chiết khấu]]</f>
        <v>343000.00027999998</v>
      </c>
      <c r="K20055" t="s">
        <v>50</v>
      </c>
      <c r="M20055" t="s">
        <v>37</v>
      </c>
      <c r="N20055" t="s">
        <v>50</v>
      </c>
      <c r="O20055">
        <v>1</v>
      </c>
      <c r="P20055" t="s">
        <v>12330</v>
      </c>
      <c r="Q20055" t="s">
        <v>12331</v>
      </c>
      <c r="R20055" t="s">
        <v>41</v>
      </c>
      <c r="S20055" t="s">
        <v>42</v>
      </c>
      <c r="T20055" t="s">
        <v>74</v>
      </c>
      <c r="U20055" t="s">
        <v>75</v>
      </c>
      <c r="V20055" t="s">
        <v>50</v>
      </c>
    </row>
    <row r="20056" spans="1:22">
      <c r="A20056" s="4">
        <v>46167</v>
      </c>
      <c r="B20056" t="s">
        <v>13726</v>
      </c>
      <c r="C20056" t="s">
        <v>155</v>
      </c>
      <c r="D20056">
        <v>1</v>
      </c>
      <c r="E20056">
        <v>167165.00048000002</v>
      </c>
      <c r="F20056">
        <f>Table2[[#This Row],[Đơn Giá Chuẩn]]*Table2[[#This Row],[Tổng số lượng bán]]</f>
        <v>167165.00048000002</v>
      </c>
      <c r="G20056">
        <v>13763</v>
      </c>
      <c r="H20056">
        <f>Table2[[#This Row],[Doanh số bán]]-Table2[[#This Row],[Chiết khấu]]</f>
        <v>153402.00048000002</v>
      </c>
      <c r="K20056" t="s">
        <v>50</v>
      </c>
      <c r="M20056" t="s">
        <v>37</v>
      </c>
      <c r="N20056" t="s">
        <v>50</v>
      </c>
      <c r="O20056">
        <v>0.2</v>
      </c>
      <c r="P20056" t="s">
        <v>156</v>
      </c>
      <c r="Q20056" t="s">
        <v>157</v>
      </c>
      <c r="R20056" t="s">
        <v>107</v>
      </c>
      <c r="S20056" t="s">
        <v>108</v>
      </c>
      <c r="T20056" t="s">
        <v>74</v>
      </c>
      <c r="U20056" t="s">
        <v>75</v>
      </c>
      <c r="V20056" t="s">
        <v>50</v>
      </c>
    </row>
    <row r="20057" spans="1:22">
      <c r="A20057" s="4">
        <v>46167</v>
      </c>
      <c r="B20057" t="s">
        <v>13727</v>
      </c>
      <c r="C20057" t="s">
        <v>155</v>
      </c>
      <c r="D20057">
        <v>1</v>
      </c>
      <c r="E20057">
        <v>363900.00044000003</v>
      </c>
      <c r="F20057">
        <f>Table2[[#This Row],[Đơn Giá Chuẩn]]*Table2[[#This Row],[Tổng số lượng bán]]</f>
        <v>363900.00044000003</v>
      </c>
      <c r="G20057">
        <v>30158</v>
      </c>
      <c r="H20057">
        <f>Table2[[#This Row],[Doanh số bán]]-Table2[[#This Row],[Chiết khấu]]</f>
        <v>333742.00044000003</v>
      </c>
      <c r="K20057" t="s">
        <v>50</v>
      </c>
      <c r="M20057" t="s">
        <v>37</v>
      </c>
      <c r="N20057" t="s">
        <v>50</v>
      </c>
      <c r="O20057">
        <v>1.6</v>
      </c>
      <c r="P20057" t="s">
        <v>839</v>
      </c>
      <c r="Q20057" t="s">
        <v>840</v>
      </c>
      <c r="R20057" t="s">
        <v>107</v>
      </c>
      <c r="S20057" t="s">
        <v>108</v>
      </c>
      <c r="T20057" t="s">
        <v>74</v>
      </c>
      <c r="U20057" t="s">
        <v>75</v>
      </c>
      <c r="V20057" t="s">
        <v>50</v>
      </c>
    </row>
    <row r="20058" spans="1:22">
      <c r="A20058" s="4">
        <v>46167</v>
      </c>
      <c r="B20058" t="s">
        <v>13728</v>
      </c>
      <c r="C20058" t="s">
        <v>1862</v>
      </c>
      <c r="D20058">
        <v>1</v>
      </c>
      <c r="E20058">
        <v>192000.00008000003</v>
      </c>
      <c r="F20058">
        <f>Table2[[#This Row],[Đơn Giá Chuẩn]]*Table2[[#This Row],[Tổng số lượng bán]]</f>
        <v>192000.00008000003</v>
      </c>
      <c r="G20058">
        <v>15833</v>
      </c>
      <c r="H20058">
        <f>Table2[[#This Row],[Doanh số bán]]-Table2[[#This Row],[Chiết khấu]]</f>
        <v>176167.00008000003</v>
      </c>
      <c r="K20058" t="s">
        <v>50</v>
      </c>
      <c r="M20058" t="s">
        <v>37</v>
      </c>
      <c r="N20058" t="s">
        <v>50</v>
      </c>
      <c r="O20058">
        <v>0.1</v>
      </c>
      <c r="P20058" t="s">
        <v>325</v>
      </c>
      <c r="Q20058" t="s">
        <v>326</v>
      </c>
      <c r="R20058" t="s">
        <v>41</v>
      </c>
      <c r="S20058" t="s">
        <v>42</v>
      </c>
      <c r="T20058" t="s">
        <v>74</v>
      </c>
      <c r="U20058" t="s">
        <v>75</v>
      </c>
      <c r="V20058" t="s">
        <v>50</v>
      </c>
    </row>
    <row r="20059" spans="1:22">
      <c r="A20059" s="4">
        <v>46167</v>
      </c>
      <c r="B20059" t="s">
        <v>13729</v>
      </c>
      <c r="C20059" t="s">
        <v>2568</v>
      </c>
      <c r="D20059">
        <v>1</v>
      </c>
      <c r="E20059">
        <v>343000.00027999998</v>
      </c>
      <c r="F20059">
        <f>Table2[[#This Row],[Đơn Giá Chuẩn]]*Table2[[#This Row],[Tổng số lượng bán]]</f>
        <v>343000.00027999998</v>
      </c>
      <c r="G20059">
        <v>0</v>
      </c>
      <c r="H20059">
        <f>Table2[[#This Row],[Doanh số bán]]-Table2[[#This Row],[Chiết khấu]]</f>
        <v>343000.00027999998</v>
      </c>
      <c r="K20059" t="s">
        <v>50</v>
      </c>
      <c r="M20059" t="s">
        <v>37</v>
      </c>
      <c r="N20059" t="s">
        <v>50</v>
      </c>
      <c r="O20059">
        <v>1</v>
      </c>
      <c r="P20059" t="s">
        <v>12330</v>
      </c>
      <c r="Q20059" t="s">
        <v>12331</v>
      </c>
      <c r="R20059" t="s">
        <v>41</v>
      </c>
      <c r="S20059" t="s">
        <v>42</v>
      </c>
      <c r="T20059" t="s">
        <v>74</v>
      </c>
      <c r="U20059" t="s">
        <v>75</v>
      </c>
      <c r="V20059" t="s">
        <v>50</v>
      </c>
    </row>
    <row r="20060" spans="1:22">
      <c r="A20060" s="4">
        <v>46167</v>
      </c>
      <c r="B20060" t="s">
        <v>13730</v>
      </c>
      <c r="C20060" t="s">
        <v>155</v>
      </c>
      <c r="D20060">
        <v>2</v>
      </c>
      <c r="E20060">
        <v>167165.00048000002</v>
      </c>
      <c r="F20060">
        <f>Table2[[#This Row],[Đơn Giá Chuẩn]]*Table2[[#This Row],[Tổng số lượng bán]]</f>
        <v>334330.00096000003</v>
      </c>
      <c r="G20060">
        <v>27526</v>
      </c>
      <c r="H20060">
        <f>Table2[[#This Row],[Doanh số bán]]-Table2[[#This Row],[Chiết khấu]]</f>
        <v>306804.00096000003</v>
      </c>
      <c r="K20060" t="s">
        <v>50</v>
      </c>
      <c r="M20060" t="s">
        <v>37</v>
      </c>
      <c r="N20060" t="s">
        <v>50</v>
      </c>
      <c r="O20060">
        <v>0.4</v>
      </c>
      <c r="P20060" t="s">
        <v>156</v>
      </c>
      <c r="Q20060" t="s">
        <v>157</v>
      </c>
      <c r="R20060" t="s">
        <v>107</v>
      </c>
      <c r="S20060" t="s">
        <v>108</v>
      </c>
      <c r="T20060" t="s">
        <v>74</v>
      </c>
      <c r="U20060" t="s">
        <v>75</v>
      </c>
      <c r="V20060" t="s">
        <v>50</v>
      </c>
    </row>
    <row r="20061" spans="1:22">
      <c r="A20061" s="4">
        <v>46167</v>
      </c>
      <c r="B20061" t="s">
        <v>13731</v>
      </c>
      <c r="C20061" t="s">
        <v>155</v>
      </c>
      <c r="D20061">
        <v>1</v>
      </c>
      <c r="E20061">
        <v>167165.00048000002</v>
      </c>
      <c r="F20061">
        <f>Table2[[#This Row],[Đơn Giá Chuẩn]]*Table2[[#This Row],[Tổng số lượng bán]]</f>
        <v>167165.00048000002</v>
      </c>
      <c r="G20061">
        <v>13763</v>
      </c>
      <c r="H20061">
        <f>Table2[[#This Row],[Doanh số bán]]-Table2[[#This Row],[Chiết khấu]]</f>
        <v>153402.00048000002</v>
      </c>
      <c r="K20061" t="s">
        <v>50</v>
      </c>
      <c r="M20061" t="s">
        <v>37</v>
      </c>
      <c r="N20061" t="s">
        <v>50</v>
      </c>
      <c r="O20061">
        <v>0.2</v>
      </c>
      <c r="P20061" t="s">
        <v>156</v>
      </c>
      <c r="Q20061" t="s">
        <v>157</v>
      </c>
      <c r="R20061" t="s">
        <v>107</v>
      </c>
      <c r="S20061" t="s">
        <v>108</v>
      </c>
      <c r="T20061" t="s">
        <v>74</v>
      </c>
      <c r="U20061" t="s">
        <v>75</v>
      </c>
      <c r="V20061" t="s">
        <v>50</v>
      </c>
    </row>
    <row r="20062" spans="1:22">
      <c r="A20062" s="4">
        <v>46167</v>
      </c>
      <c r="B20062" t="s">
        <v>13732</v>
      </c>
      <c r="C20062" t="s">
        <v>155</v>
      </c>
      <c r="D20062">
        <v>1</v>
      </c>
      <c r="E20062">
        <v>363900.00044000003</v>
      </c>
      <c r="F20062">
        <f>Table2[[#This Row],[Đơn Giá Chuẩn]]*Table2[[#This Row],[Tổng số lượng bán]]</f>
        <v>363900.00044000003</v>
      </c>
      <c r="G20062">
        <v>30158</v>
      </c>
      <c r="H20062">
        <f>Table2[[#This Row],[Doanh số bán]]-Table2[[#This Row],[Chiết khấu]]</f>
        <v>333742.00044000003</v>
      </c>
      <c r="K20062" t="s">
        <v>50</v>
      </c>
      <c r="M20062" t="s">
        <v>37</v>
      </c>
      <c r="N20062" t="s">
        <v>50</v>
      </c>
      <c r="O20062">
        <v>1.6</v>
      </c>
      <c r="P20062" t="s">
        <v>839</v>
      </c>
      <c r="Q20062" t="s">
        <v>840</v>
      </c>
      <c r="R20062" t="s">
        <v>107</v>
      </c>
      <c r="S20062" t="s">
        <v>108</v>
      </c>
      <c r="T20062" t="s">
        <v>74</v>
      </c>
      <c r="U20062" t="s">
        <v>75</v>
      </c>
      <c r="V20062" t="s">
        <v>50</v>
      </c>
    </row>
    <row r="20063" spans="1:22">
      <c r="A20063" s="4">
        <v>46167</v>
      </c>
      <c r="B20063" t="s">
        <v>13733</v>
      </c>
      <c r="C20063" t="s">
        <v>2568</v>
      </c>
      <c r="D20063">
        <v>1</v>
      </c>
      <c r="E20063">
        <v>574000.00040000002</v>
      </c>
      <c r="F20063">
        <f>Table2[[#This Row],[Đơn Giá Chuẩn]]*Table2[[#This Row],[Tổng số lượng bán]]</f>
        <v>574000.00040000002</v>
      </c>
      <c r="G20063">
        <v>0</v>
      </c>
      <c r="H20063">
        <f>Table2[[#This Row],[Doanh số bán]]-Table2[[#This Row],[Chiết khấu]]</f>
        <v>574000.00040000002</v>
      </c>
      <c r="K20063" t="s">
        <v>50</v>
      </c>
      <c r="M20063" t="s">
        <v>37</v>
      </c>
      <c r="N20063" t="s">
        <v>50</v>
      </c>
      <c r="O20063">
        <v>1</v>
      </c>
      <c r="P20063" t="s">
        <v>12328</v>
      </c>
      <c r="Q20063" t="s">
        <v>12329</v>
      </c>
      <c r="R20063" t="s">
        <v>41</v>
      </c>
      <c r="S20063" t="s">
        <v>42</v>
      </c>
      <c r="T20063" t="s">
        <v>74</v>
      </c>
      <c r="U20063" t="s">
        <v>75</v>
      </c>
      <c r="V20063" t="s">
        <v>50</v>
      </c>
    </row>
    <row r="20064" spans="1:22">
      <c r="A20064" s="4">
        <v>46167</v>
      </c>
      <c r="B20064" t="s">
        <v>13734</v>
      </c>
      <c r="C20064" t="s">
        <v>1862</v>
      </c>
      <c r="D20064">
        <v>2</v>
      </c>
      <c r="E20064">
        <v>152000.00012000001</v>
      </c>
      <c r="F20064">
        <f>Table2[[#This Row],[Đơn Giá Chuẩn]]*Table2[[#This Row],[Tổng số lượng bán]]</f>
        <v>304000.00024000002</v>
      </c>
      <c r="G20064">
        <v>25000</v>
      </c>
      <c r="H20064">
        <f>Table2[[#This Row],[Doanh số bán]]-Table2[[#This Row],[Chiết khấu]]</f>
        <v>279000.00024000002</v>
      </c>
      <c r="K20064" t="s">
        <v>50</v>
      </c>
      <c r="M20064" t="s">
        <v>37</v>
      </c>
      <c r="N20064" t="s">
        <v>50</v>
      </c>
      <c r="O20064">
        <v>0.25</v>
      </c>
      <c r="P20064" t="s">
        <v>1500</v>
      </c>
      <c r="Q20064" t="s">
        <v>1501</v>
      </c>
      <c r="R20064" t="s">
        <v>41</v>
      </c>
      <c r="S20064" t="s">
        <v>42</v>
      </c>
      <c r="T20064" t="s">
        <v>74</v>
      </c>
      <c r="U20064" t="s">
        <v>75</v>
      </c>
      <c r="V20064" t="s">
        <v>50</v>
      </c>
    </row>
    <row r="20065" spans="1:22">
      <c r="A20065" s="4">
        <v>46167</v>
      </c>
      <c r="B20065" t="s">
        <v>13735</v>
      </c>
      <c r="C20065" t="s">
        <v>155</v>
      </c>
      <c r="D20065">
        <v>1</v>
      </c>
      <c r="E20065">
        <v>205500.00008000003</v>
      </c>
      <c r="F20065">
        <f>Table2[[#This Row],[Đơn Giá Chuẩn]]*Table2[[#This Row],[Tổng số lượng bán]]</f>
        <v>205500.00008000003</v>
      </c>
      <c r="G20065">
        <v>0</v>
      </c>
      <c r="H20065">
        <f>Table2[[#This Row],[Doanh số bán]]-Table2[[#This Row],[Chiết khấu]]</f>
        <v>205500.00008000003</v>
      </c>
      <c r="K20065" t="s">
        <v>50</v>
      </c>
      <c r="M20065" t="s">
        <v>37</v>
      </c>
      <c r="N20065" t="s">
        <v>50</v>
      </c>
      <c r="O20065">
        <v>0.5</v>
      </c>
      <c r="P20065" t="s">
        <v>12686</v>
      </c>
      <c r="Q20065" t="s">
        <v>12687</v>
      </c>
      <c r="R20065" t="s">
        <v>41</v>
      </c>
      <c r="S20065" t="s">
        <v>42</v>
      </c>
      <c r="T20065" t="s">
        <v>74</v>
      </c>
      <c r="U20065" t="s">
        <v>75</v>
      </c>
      <c r="V20065" t="s">
        <v>50</v>
      </c>
    </row>
    <row r="20066" spans="1:22">
      <c r="A20066" s="4">
        <v>46095</v>
      </c>
      <c r="B20066" t="s">
        <v>6871</v>
      </c>
      <c r="C20066" t="s">
        <v>83</v>
      </c>
      <c r="D20066">
        <v>1</v>
      </c>
      <c r="E20066">
        <v>322000</v>
      </c>
      <c r="F20066">
        <f>Table2[[#This Row],[Đơn Giá Chuẩn]]*Table2[[#This Row],[Tổng số lượng bán]]</f>
        <v>322000</v>
      </c>
      <c r="G20066">
        <v>0</v>
      </c>
      <c r="H20066">
        <f>Table2[[#This Row],[Doanh số bán]]-Table2[[#This Row],[Chiết khấu]]</f>
        <v>322000</v>
      </c>
      <c r="K20066" t="s">
        <v>24</v>
      </c>
      <c r="L20066">
        <v>1</v>
      </c>
      <c r="M20066" t="s">
        <v>319</v>
      </c>
      <c r="N20066" t="s">
        <v>26</v>
      </c>
      <c r="O20066">
        <v>1</v>
      </c>
      <c r="P20066" t="s">
        <v>411</v>
      </c>
      <c r="Q20066" t="s">
        <v>412</v>
      </c>
      <c r="R20066" t="s">
        <v>41</v>
      </c>
      <c r="S20066" t="s">
        <v>42</v>
      </c>
      <c r="T20066" t="s">
        <v>320</v>
      </c>
      <c r="U20066" t="s">
        <v>321</v>
      </c>
      <c r="V20066" t="s">
        <v>33</v>
      </c>
    </row>
    <row r="20067" spans="1:22">
      <c r="A20067" s="4">
        <v>46167</v>
      </c>
      <c r="B20067" t="s">
        <v>13737</v>
      </c>
      <c r="C20067" t="s">
        <v>155</v>
      </c>
      <c r="D20067">
        <v>1</v>
      </c>
      <c r="E20067">
        <v>167165.00048000002</v>
      </c>
      <c r="F20067">
        <f>Table2[[#This Row],[Đơn Giá Chuẩn]]*Table2[[#This Row],[Tổng số lượng bán]]</f>
        <v>167165.00048000002</v>
      </c>
      <c r="G20067">
        <v>13763</v>
      </c>
      <c r="H20067">
        <f>Table2[[#This Row],[Doanh số bán]]-Table2[[#This Row],[Chiết khấu]]</f>
        <v>153402.00048000002</v>
      </c>
      <c r="K20067" t="s">
        <v>50</v>
      </c>
      <c r="M20067" t="s">
        <v>37</v>
      </c>
      <c r="N20067" t="s">
        <v>50</v>
      </c>
      <c r="O20067">
        <v>0.2</v>
      </c>
      <c r="P20067" t="s">
        <v>156</v>
      </c>
      <c r="Q20067" t="s">
        <v>157</v>
      </c>
      <c r="R20067" t="s">
        <v>107</v>
      </c>
      <c r="S20067" t="s">
        <v>108</v>
      </c>
      <c r="T20067" t="s">
        <v>74</v>
      </c>
      <c r="U20067" t="s">
        <v>75</v>
      </c>
      <c r="V20067" t="s">
        <v>50</v>
      </c>
    </row>
    <row r="20068" spans="1:22">
      <c r="A20068" s="4">
        <v>46100</v>
      </c>
      <c r="B20068" t="s">
        <v>7384</v>
      </c>
      <c r="C20068" t="s">
        <v>83</v>
      </c>
      <c r="D20068">
        <v>10</v>
      </c>
      <c r="E20068">
        <v>322000</v>
      </c>
      <c r="F20068">
        <f>Table2[[#This Row],[Đơn Giá Chuẩn]]*Table2[[#This Row],[Tổng số lượng bán]]</f>
        <v>3220000</v>
      </c>
      <c r="H20068">
        <f>Table2[[#This Row],[Doanh số bán]]-Table2[[#This Row],[Chiết khấu]]</f>
        <v>3220000</v>
      </c>
      <c r="K20068" t="s">
        <v>24</v>
      </c>
      <c r="L20068">
        <v>1</v>
      </c>
      <c r="M20068" t="s">
        <v>319</v>
      </c>
      <c r="N20068" t="s">
        <v>26</v>
      </c>
      <c r="O20068">
        <v>10</v>
      </c>
      <c r="P20068" t="s">
        <v>411</v>
      </c>
      <c r="Q20068" t="s">
        <v>412</v>
      </c>
      <c r="R20068" t="s">
        <v>41</v>
      </c>
      <c r="S20068" t="s">
        <v>42</v>
      </c>
      <c r="T20068" t="s">
        <v>320</v>
      </c>
      <c r="U20068" t="s">
        <v>321</v>
      </c>
      <c r="V20068" t="s">
        <v>33</v>
      </c>
    </row>
    <row r="20069" spans="1:22">
      <c r="A20069" s="4">
        <v>46167</v>
      </c>
      <c r="B20069" t="s">
        <v>13739</v>
      </c>
      <c r="C20069" t="s">
        <v>155</v>
      </c>
      <c r="D20069">
        <v>1</v>
      </c>
      <c r="E20069">
        <v>167165.00048000002</v>
      </c>
      <c r="F20069">
        <f>Table2[[#This Row],[Đơn Giá Chuẩn]]*Table2[[#This Row],[Tổng số lượng bán]]</f>
        <v>167165.00048000002</v>
      </c>
      <c r="G20069">
        <v>13763</v>
      </c>
      <c r="H20069">
        <f>Table2[[#This Row],[Doanh số bán]]-Table2[[#This Row],[Chiết khấu]]</f>
        <v>153402.00048000002</v>
      </c>
      <c r="K20069" t="s">
        <v>50</v>
      </c>
      <c r="M20069" t="s">
        <v>37</v>
      </c>
      <c r="N20069" t="s">
        <v>50</v>
      </c>
      <c r="O20069">
        <v>0.2</v>
      </c>
      <c r="P20069" t="s">
        <v>156</v>
      </c>
      <c r="Q20069" t="s">
        <v>157</v>
      </c>
      <c r="R20069" t="s">
        <v>107</v>
      </c>
      <c r="S20069" t="s">
        <v>108</v>
      </c>
      <c r="T20069" t="s">
        <v>74</v>
      </c>
      <c r="U20069" t="s">
        <v>75</v>
      </c>
      <c r="V20069" t="s">
        <v>50</v>
      </c>
    </row>
    <row r="20070" spans="1:22">
      <c r="A20070" s="4">
        <v>46167</v>
      </c>
      <c r="B20070" t="s">
        <v>13740</v>
      </c>
      <c r="C20070" t="s">
        <v>155</v>
      </c>
      <c r="D20070">
        <v>20</v>
      </c>
      <c r="E20070">
        <v>167165.00048000002</v>
      </c>
      <c r="F20070">
        <f>Table2[[#This Row],[Đơn Giá Chuẩn]]*Table2[[#This Row],[Tổng số lượng bán]]</f>
        <v>3343300.0096000005</v>
      </c>
      <c r="G20070">
        <v>275259</v>
      </c>
      <c r="H20070">
        <f>Table2[[#This Row],[Doanh số bán]]-Table2[[#This Row],[Chiết khấu]]</f>
        <v>3068041.0096000005</v>
      </c>
      <c r="K20070" t="s">
        <v>50</v>
      </c>
      <c r="M20070" t="s">
        <v>37</v>
      </c>
      <c r="N20070" t="s">
        <v>50</v>
      </c>
      <c r="O20070">
        <v>4</v>
      </c>
      <c r="P20070" t="s">
        <v>156</v>
      </c>
      <c r="Q20070" t="s">
        <v>157</v>
      </c>
      <c r="R20070" t="s">
        <v>107</v>
      </c>
      <c r="S20070" t="s">
        <v>108</v>
      </c>
      <c r="T20070" t="s">
        <v>74</v>
      </c>
      <c r="U20070" t="s">
        <v>75</v>
      </c>
      <c r="V20070" t="s">
        <v>50</v>
      </c>
    </row>
    <row r="20071" spans="1:22">
      <c r="A20071" s="4">
        <v>46167</v>
      </c>
      <c r="B20071" t="s">
        <v>13741</v>
      </c>
      <c r="C20071" t="s">
        <v>2568</v>
      </c>
      <c r="D20071">
        <v>1</v>
      </c>
      <c r="E20071">
        <v>398000.00036000006</v>
      </c>
      <c r="F20071">
        <f>Table2[[#This Row],[Đơn Giá Chuẩn]]*Table2[[#This Row],[Tổng số lượng bán]]</f>
        <v>398000.00036000006</v>
      </c>
      <c r="G20071">
        <v>0</v>
      </c>
      <c r="H20071">
        <f>Table2[[#This Row],[Doanh số bán]]-Table2[[#This Row],[Chiết khấu]]</f>
        <v>398000.00036000006</v>
      </c>
      <c r="K20071" t="s">
        <v>50</v>
      </c>
      <c r="M20071" t="s">
        <v>37</v>
      </c>
      <c r="N20071" t="s">
        <v>50</v>
      </c>
      <c r="O20071">
        <v>1</v>
      </c>
      <c r="P20071" t="s">
        <v>12326</v>
      </c>
      <c r="Q20071" t="s">
        <v>12327</v>
      </c>
      <c r="R20071" t="s">
        <v>41</v>
      </c>
      <c r="S20071" t="s">
        <v>42</v>
      </c>
      <c r="T20071" t="s">
        <v>74</v>
      </c>
      <c r="U20071" t="s">
        <v>75</v>
      </c>
      <c r="V20071" t="s">
        <v>50</v>
      </c>
    </row>
    <row r="20072" spans="1:22">
      <c r="A20072" s="4">
        <v>46167</v>
      </c>
      <c r="B20072" t="s">
        <v>13742</v>
      </c>
      <c r="C20072" t="s">
        <v>155</v>
      </c>
      <c r="D20072">
        <v>1</v>
      </c>
      <c r="E20072">
        <v>167165.00048000002</v>
      </c>
      <c r="F20072">
        <f>Table2[[#This Row],[Đơn Giá Chuẩn]]*Table2[[#This Row],[Tổng số lượng bán]]</f>
        <v>167165.00048000002</v>
      </c>
      <c r="G20072">
        <v>13763</v>
      </c>
      <c r="H20072">
        <f>Table2[[#This Row],[Doanh số bán]]-Table2[[#This Row],[Chiết khấu]]</f>
        <v>153402.00048000002</v>
      </c>
      <c r="K20072" t="s">
        <v>50</v>
      </c>
      <c r="M20072" t="s">
        <v>37</v>
      </c>
      <c r="N20072" t="s">
        <v>50</v>
      </c>
      <c r="O20072">
        <v>0.2</v>
      </c>
      <c r="P20072" t="s">
        <v>156</v>
      </c>
      <c r="Q20072" t="s">
        <v>157</v>
      </c>
      <c r="R20072" t="s">
        <v>107</v>
      </c>
      <c r="S20072" t="s">
        <v>108</v>
      </c>
      <c r="T20072" t="s">
        <v>74</v>
      </c>
      <c r="U20072" t="s">
        <v>75</v>
      </c>
      <c r="V20072" t="s">
        <v>50</v>
      </c>
    </row>
    <row r="20073" spans="1:22">
      <c r="A20073" s="4">
        <v>46167</v>
      </c>
      <c r="B20073" t="s">
        <v>13743</v>
      </c>
      <c r="C20073" t="s">
        <v>1862</v>
      </c>
      <c r="D20073">
        <v>6</v>
      </c>
      <c r="E20073">
        <v>51499.999640000002</v>
      </c>
      <c r="F20073">
        <f>Table2[[#This Row],[Đơn Giá Chuẩn]]*Table2[[#This Row],[Tổng số lượng bán]]</f>
        <v>308999.99784000003</v>
      </c>
      <c r="G20073">
        <v>24750</v>
      </c>
      <c r="H20073">
        <f>Table2[[#This Row],[Doanh số bán]]-Table2[[#This Row],[Chiết khấu]]</f>
        <v>284249.99784000003</v>
      </c>
      <c r="K20073" t="s">
        <v>50</v>
      </c>
      <c r="M20073" t="s">
        <v>37</v>
      </c>
      <c r="N20073" t="s">
        <v>50</v>
      </c>
      <c r="O20073">
        <v>0.72</v>
      </c>
      <c r="P20073" t="s">
        <v>520</v>
      </c>
      <c r="Q20073" t="s">
        <v>521</v>
      </c>
      <c r="R20073" t="s">
        <v>107</v>
      </c>
      <c r="S20073" t="s">
        <v>108</v>
      </c>
      <c r="T20073" t="s">
        <v>74</v>
      </c>
      <c r="U20073" t="s">
        <v>75</v>
      </c>
      <c r="V20073" t="s">
        <v>50</v>
      </c>
    </row>
    <row r="20074" spans="1:22">
      <c r="A20074" s="4">
        <v>46167</v>
      </c>
      <c r="B20074" t="s">
        <v>13744</v>
      </c>
      <c r="C20074" t="s">
        <v>155</v>
      </c>
      <c r="D20074">
        <v>1</v>
      </c>
      <c r="E20074">
        <v>167165.00048000002</v>
      </c>
      <c r="F20074">
        <f>Table2[[#This Row],[Đơn Giá Chuẩn]]*Table2[[#This Row],[Tổng số lượng bán]]</f>
        <v>167165.00048000002</v>
      </c>
      <c r="G20074">
        <v>13763</v>
      </c>
      <c r="H20074">
        <f>Table2[[#This Row],[Doanh số bán]]-Table2[[#This Row],[Chiết khấu]]</f>
        <v>153402.00048000002</v>
      </c>
      <c r="K20074" t="s">
        <v>50</v>
      </c>
      <c r="M20074" t="s">
        <v>37</v>
      </c>
      <c r="N20074" t="s">
        <v>50</v>
      </c>
      <c r="O20074">
        <v>0.2</v>
      </c>
      <c r="P20074" t="s">
        <v>156</v>
      </c>
      <c r="Q20074" t="s">
        <v>157</v>
      </c>
      <c r="R20074" t="s">
        <v>107</v>
      </c>
      <c r="S20074" t="s">
        <v>108</v>
      </c>
      <c r="T20074" t="s">
        <v>74</v>
      </c>
      <c r="U20074" t="s">
        <v>75</v>
      </c>
      <c r="V20074" t="s">
        <v>50</v>
      </c>
    </row>
    <row r="20075" spans="1:22">
      <c r="A20075" s="4">
        <v>46101</v>
      </c>
      <c r="B20075" t="s">
        <v>7868</v>
      </c>
      <c r="C20075" t="s">
        <v>83</v>
      </c>
      <c r="D20075">
        <v>1</v>
      </c>
      <c r="E20075">
        <v>322000</v>
      </c>
      <c r="F20075">
        <f>Table2[[#This Row],[Đơn Giá Chuẩn]]*Table2[[#This Row],[Tổng số lượng bán]]</f>
        <v>322000</v>
      </c>
      <c r="G20075">
        <v>0</v>
      </c>
      <c r="H20075">
        <f>Table2[[#This Row],[Doanh số bán]]-Table2[[#This Row],[Chiết khấu]]</f>
        <v>322000</v>
      </c>
      <c r="K20075" t="s">
        <v>24</v>
      </c>
      <c r="L20075">
        <v>1</v>
      </c>
      <c r="M20075" t="s">
        <v>25</v>
      </c>
      <c r="N20075" t="s">
        <v>26</v>
      </c>
      <c r="O20075">
        <v>1</v>
      </c>
      <c r="P20075" t="s">
        <v>411</v>
      </c>
      <c r="Q20075" t="s">
        <v>412</v>
      </c>
      <c r="R20075" t="s">
        <v>41</v>
      </c>
      <c r="S20075" t="s">
        <v>42</v>
      </c>
      <c r="T20075" t="s">
        <v>31</v>
      </c>
      <c r="U20075" t="s">
        <v>32</v>
      </c>
      <c r="V20075" t="s">
        <v>33</v>
      </c>
    </row>
    <row r="20076" spans="1:22">
      <c r="A20076" s="4">
        <v>46167</v>
      </c>
      <c r="B20076" t="s">
        <v>13746</v>
      </c>
      <c r="C20076" t="s">
        <v>1862</v>
      </c>
      <c r="D20076">
        <v>2</v>
      </c>
      <c r="E20076">
        <v>55899.999560000004</v>
      </c>
      <c r="F20076">
        <f>Table2[[#This Row],[Đơn Giá Chuẩn]]*Table2[[#This Row],[Tổng số lượng bán]]</f>
        <v>111799.99912000001</v>
      </c>
      <c r="G20076">
        <v>8983</v>
      </c>
      <c r="H20076">
        <f>Table2[[#This Row],[Doanh số bán]]-Table2[[#This Row],[Chiết khấu]]</f>
        <v>102816.99912000001</v>
      </c>
      <c r="K20076" t="s">
        <v>50</v>
      </c>
      <c r="M20076" t="s">
        <v>37</v>
      </c>
      <c r="N20076" t="s">
        <v>50</v>
      </c>
      <c r="O20076">
        <v>0.24</v>
      </c>
      <c r="P20076" t="s">
        <v>586</v>
      </c>
      <c r="Q20076" t="s">
        <v>587</v>
      </c>
      <c r="R20076" t="s">
        <v>107</v>
      </c>
      <c r="S20076" t="s">
        <v>108</v>
      </c>
      <c r="T20076" t="s">
        <v>74</v>
      </c>
      <c r="U20076" t="s">
        <v>75</v>
      </c>
      <c r="V20076" t="s">
        <v>50</v>
      </c>
    </row>
    <row r="20077" spans="1:22">
      <c r="A20077" s="4">
        <v>46167</v>
      </c>
      <c r="B20077" t="s">
        <v>13747</v>
      </c>
      <c r="C20077" t="s">
        <v>2568</v>
      </c>
      <c r="D20077">
        <v>1</v>
      </c>
      <c r="E20077">
        <v>464000.00024000002</v>
      </c>
      <c r="F20077">
        <f>Table2[[#This Row],[Đơn Giá Chuẩn]]*Table2[[#This Row],[Tổng số lượng bán]]</f>
        <v>464000.00024000002</v>
      </c>
      <c r="G20077">
        <v>0</v>
      </c>
      <c r="H20077">
        <f>Table2[[#This Row],[Doanh số bán]]-Table2[[#This Row],[Chiết khấu]]</f>
        <v>464000.00024000002</v>
      </c>
      <c r="K20077" t="s">
        <v>50</v>
      </c>
      <c r="M20077" t="s">
        <v>37</v>
      </c>
      <c r="N20077" t="s">
        <v>50</v>
      </c>
      <c r="O20077">
        <v>1</v>
      </c>
      <c r="P20077" t="s">
        <v>12322</v>
      </c>
      <c r="Q20077" t="s">
        <v>12323</v>
      </c>
      <c r="R20077" t="s">
        <v>41</v>
      </c>
      <c r="S20077" t="s">
        <v>42</v>
      </c>
      <c r="T20077" t="s">
        <v>74</v>
      </c>
      <c r="U20077" t="s">
        <v>75</v>
      </c>
      <c r="V20077" t="s">
        <v>50</v>
      </c>
    </row>
    <row r="20078" spans="1:22">
      <c r="A20078" s="4">
        <v>46167</v>
      </c>
      <c r="B20078" t="s">
        <v>13748</v>
      </c>
      <c r="C20078" t="s">
        <v>1862</v>
      </c>
      <c r="D20078">
        <v>2</v>
      </c>
      <c r="E20078">
        <v>55899.999560000004</v>
      </c>
      <c r="F20078">
        <f>Table2[[#This Row],[Đơn Giá Chuẩn]]*Table2[[#This Row],[Tổng số lượng bán]]</f>
        <v>111799.99912000001</v>
      </c>
      <c r="G20078">
        <v>8983</v>
      </c>
      <c r="H20078">
        <f>Table2[[#This Row],[Doanh số bán]]-Table2[[#This Row],[Chiết khấu]]</f>
        <v>102816.99912000001</v>
      </c>
      <c r="K20078" t="s">
        <v>50</v>
      </c>
      <c r="M20078" t="s">
        <v>37</v>
      </c>
      <c r="N20078" t="s">
        <v>50</v>
      </c>
      <c r="O20078">
        <v>0.24</v>
      </c>
      <c r="P20078" t="s">
        <v>586</v>
      </c>
      <c r="Q20078" t="s">
        <v>587</v>
      </c>
      <c r="R20078" t="s">
        <v>107</v>
      </c>
      <c r="S20078" t="s">
        <v>108</v>
      </c>
      <c r="T20078" t="s">
        <v>74</v>
      </c>
      <c r="U20078" t="s">
        <v>75</v>
      </c>
      <c r="V20078" t="s">
        <v>50</v>
      </c>
    </row>
    <row r="20079" spans="1:22">
      <c r="A20079" s="4">
        <v>46167</v>
      </c>
      <c r="B20079" t="s">
        <v>13749</v>
      </c>
      <c r="C20079" t="s">
        <v>1862</v>
      </c>
      <c r="D20079">
        <v>3</v>
      </c>
      <c r="E20079">
        <v>55899.999560000004</v>
      </c>
      <c r="F20079">
        <f>Table2[[#This Row],[Đơn Giá Chuẩn]]*Table2[[#This Row],[Tổng số lượng bán]]</f>
        <v>167699.99868000002</v>
      </c>
      <c r="G20079">
        <v>13475</v>
      </c>
      <c r="H20079">
        <f>Table2[[#This Row],[Doanh số bán]]-Table2[[#This Row],[Chiết khấu]]</f>
        <v>154224.99868000002</v>
      </c>
      <c r="K20079" t="s">
        <v>50</v>
      </c>
      <c r="M20079" t="s">
        <v>37</v>
      </c>
      <c r="N20079" t="s">
        <v>50</v>
      </c>
      <c r="O20079">
        <v>0.36</v>
      </c>
      <c r="P20079" t="s">
        <v>586</v>
      </c>
      <c r="Q20079" t="s">
        <v>587</v>
      </c>
      <c r="R20079" t="s">
        <v>107</v>
      </c>
      <c r="S20079" t="s">
        <v>108</v>
      </c>
      <c r="T20079" t="s">
        <v>74</v>
      </c>
      <c r="U20079" t="s">
        <v>75</v>
      </c>
      <c r="V20079" t="s">
        <v>50</v>
      </c>
    </row>
    <row r="20080" spans="1:22">
      <c r="A20080" s="4">
        <v>46167</v>
      </c>
      <c r="B20080" t="s">
        <v>13750</v>
      </c>
      <c r="C20080" t="s">
        <v>155</v>
      </c>
      <c r="D20080">
        <v>1</v>
      </c>
      <c r="E20080">
        <v>363900.00044000003</v>
      </c>
      <c r="F20080">
        <f>Table2[[#This Row],[Đơn Giá Chuẩn]]*Table2[[#This Row],[Tổng số lượng bán]]</f>
        <v>363900.00044000003</v>
      </c>
      <c r="G20080">
        <v>30158</v>
      </c>
      <c r="H20080">
        <f>Table2[[#This Row],[Doanh số bán]]-Table2[[#This Row],[Chiết khấu]]</f>
        <v>333742.00044000003</v>
      </c>
      <c r="K20080" t="s">
        <v>50</v>
      </c>
      <c r="M20080" t="s">
        <v>37</v>
      </c>
      <c r="N20080" t="s">
        <v>50</v>
      </c>
      <c r="O20080">
        <v>1.6</v>
      </c>
      <c r="P20080" t="s">
        <v>839</v>
      </c>
      <c r="Q20080" t="s">
        <v>840</v>
      </c>
      <c r="R20080" t="s">
        <v>107</v>
      </c>
      <c r="S20080" t="s">
        <v>108</v>
      </c>
      <c r="T20080" t="s">
        <v>74</v>
      </c>
      <c r="U20080" t="s">
        <v>75</v>
      </c>
      <c r="V20080" t="s">
        <v>50</v>
      </c>
    </row>
    <row r="20081" spans="1:22">
      <c r="A20081" s="4">
        <v>46167</v>
      </c>
      <c r="B20081" t="s">
        <v>13751</v>
      </c>
      <c r="C20081" t="s">
        <v>2568</v>
      </c>
      <c r="D20081">
        <v>1</v>
      </c>
      <c r="E20081">
        <v>398000.00036000006</v>
      </c>
      <c r="F20081">
        <f>Table2[[#This Row],[Đơn Giá Chuẩn]]*Table2[[#This Row],[Tổng số lượng bán]]</f>
        <v>398000.00036000006</v>
      </c>
      <c r="G20081">
        <v>0</v>
      </c>
      <c r="H20081">
        <f>Table2[[#This Row],[Doanh số bán]]-Table2[[#This Row],[Chiết khấu]]</f>
        <v>398000.00036000006</v>
      </c>
      <c r="K20081" t="s">
        <v>50</v>
      </c>
      <c r="M20081" t="s">
        <v>37</v>
      </c>
      <c r="N20081" t="s">
        <v>50</v>
      </c>
      <c r="O20081">
        <v>1</v>
      </c>
      <c r="P20081" t="s">
        <v>12326</v>
      </c>
      <c r="Q20081" t="s">
        <v>12327</v>
      </c>
      <c r="R20081" t="s">
        <v>41</v>
      </c>
      <c r="S20081" t="s">
        <v>42</v>
      </c>
      <c r="T20081" t="s">
        <v>74</v>
      </c>
      <c r="U20081" t="s">
        <v>75</v>
      </c>
      <c r="V20081" t="s">
        <v>50</v>
      </c>
    </row>
    <row r="20082" spans="1:22">
      <c r="A20082" s="4">
        <v>46167</v>
      </c>
      <c r="B20082" t="s">
        <v>13752</v>
      </c>
      <c r="C20082" t="s">
        <v>1862</v>
      </c>
      <c r="D20082">
        <v>1</v>
      </c>
      <c r="E20082">
        <v>152000.00012000001</v>
      </c>
      <c r="F20082">
        <f>Table2[[#This Row],[Đơn Giá Chuẩn]]*Table2[[#This Row],[Tổng số lượng bán]]</f>
        <v>152000.00012000001</v>
      </c>
      <c r="G20082">
        <v>12500</v>
      </c>
      <c r="H20082">
        <f>Table2[[#This Row],[Doanh số bán]]-Table2[[#This Row],[Chiết khấu]]</f>
        <v>139500.00012000001</v>
      </c>
      <c r="K20082" t="s">
        <v>50</v>
      </c>
      <c r="M20082" t="s">
        <v>37</v>
      </c>
      <c r="N20082" t="s">
        <v>50</v>
      </c>
      <c r="O20082">
        <v>0.1</v>
      </c>
      <c r="P20082" t="s">
        <v>9621</v>
      </c>
      <c r="Q20082" t="s">
        <v>9622</v>
      </c>
      <c r="R20082" t="s">
        <v>41</v>
      </c>
      <c r="S20082" t="s">
        <v>42</v>
      </c>
      <c r="T20082" t="s">
        <v>74</v>
      </c>
      <c r="U20082" t="s">
        <v>75</v>
      </c>
      <c r="V20082" t="s">
        <v>50</v>
      </c>
    </row>
    <row r="20083" spans="1:22">
      <c r="A20083" s="4">
        <v>46167</v>
      </c>
      <c r="B20083" t="s">
        <v>13752</v>
      </c>
      <c r="C20083" t="s">
        <v>1862</v>
      </c>
      <c r="D20083">
        <v>1</v>
      </c>
      <c r="E20083">
        <v>152000.00012000001</v>
      </c>
      <c r="F20083">
        <f>Table2[[#This Row],[Đơn Giá Chuẩn]]*Table2[[#This Row],[Tổng số lượng bán]]</f>
        <v>152000.00012000001</v>
      </c>
      <c r="G20083">
        <v>12500</v>
      </c>
      <c r="H20083">
        <f>Table2[[#This Row],[Doanh số bán]]-Table2[[#This Row],[Chiết khấu]]</f>
        <v>139500.00012000001</v>
      </c>
      <c r="K20083" t="s">
        <v>50</v>
      </c>
      <c r="M20083" t="s">
        <v>37</v>
      </c>
      <c r="N20083" t="s">
        <v>50</v>
      </c>
      <c r="O20083">
        <v>0.1</v>
      </c>
      <c r="P20083" t="s">
        <v>9131</v>
      </c>
      <c r="Q20083" t="s">
        <v>9132</v>
      </c>
      <c r="R20083" t="s">
        <v>41</v>
      </c>
      <c r="S20083" t="s">
        <v>42</v>
      </c>
      <c r="T20083" t="s">
        <v>74</v>
      </c>
      <c r="U20083" t="s">
        <v>75</v>
      </c>
      <c r="V20083" t="s">
        <v>50</v>
      </c>
    </row>
    <row r="20084" spans="1:22">
      <c r="A20084" s="4">
        <v>46167</v>
      </c>
      <c r="B20084" t="s">
        <v>13752</v>
      </c>
      <c r="C20084" t="s">
        <v>1862</v>
      </c>
      <c r="D20084">
        <v>1</v>
      </c>
      <c r="E20084">
        <v>186999.99968000001</v>
      </c>
      <c r="F20084">
        <f>Table2[[#This Row],[Đơn Giá Chuẩn]]*Table2[[#This Row],[Tổng số lượng bán]]</f>
        <v>186999.99968000001</v>
      </c>
      <c r="G20084">
        <v>15417</v>
      </c>
      <c r="H20084">
        <f>Table2[[#This Row],[Doanh số bán]]-Table2[[#This Row],[Chiết khấu]]</f>
        <v>171582.99968000001</v>
      </c>
      <c r="K20084" t="s">
        <v>50</v>
      </c>
      <c r="M20084" t="s">
        <v>37</v>
      </c>
      <c r="N20084" t="s">
        <v>50</v>
      </c>
      <c r="O20084">
        <v>0.01</v>
      </c>
      <c r="P20084" t="s">
        <v>6941</v>
      </c>
      <c r="Q20084" t="s">
        <v>6942</v>
      </c>
      <c r="R20084" t="s">
        <v>41</v>
      </c>
      <c r="S20084" t="s">
        <v>42</v>
      </c>
      <c r="T20084" t="s">
        <v>74</v>
      </c>
      <c r="U20084" t="s">
        <v>75</v>
      </c>
      <c r="V20084" t="s">
        <v>50</v>
      </c>
    </row>
    <row r="20085" spans="1:22">
      <c r="A20085" s="4">
        <v>46167</v>
      </c>
      <c r="B20085" t="s">
        <v>13753</v>
      </c>
      <c r="C20085" t="s">
        <v>2568</v>
      </c>
      <c r="D20085">
        <v>1</v>
      </c>
      <c r="E20085">
        <v>364999.99988000002</v>
      </c>
      <c r="F20085">
        <f>Table2[[#This Row],[Đơn Giá Chuẩn]]*Table2[[#This Row],[Tổng số lượng bán]]</f>
        <v>364999.99988000002</v>
      </c>
      <c r="G20085">
        <v>0</v>
      </c>
      <c r="H20085">
        <f>Table2[[#This Row],[Doanh số bán]]-Table2[[#This Row],[Chiết khấu]]</f>
        <v>364999.99988000002</v>
      </c>
      <c r="K20085" t="s">
        <v>50</v>
      </c>
      <c r="M20085" t="s">
        <v>37</v>
      </c>
      <c r="N20085" t="s">
        <v>50</v>
      </c>
      <c r="O20085">
        <v>1</v>
      </c>
      <c r="P20085" t="s">
        <v>12324</v>
      </c>
      <c r="Q20085" t="s">
        <v>12325</v>
      </c>
      <c r="R20085" t="s">
        <v>41</v>
      </c>
      <c r="S20085" t="s">
        <v>42</v>
      </c>
      <c r="T20085" t="s">
        <v>74</v>
      </c>
      <c r="U20085" t="s">
        <v>75</v>
      </c>
      <c r="V20085" t="s">
        <v>50</v>
      </c>
    </row>
    <row r="20086" spans="1:22">
      <c r="A20086" s="4">
        <v>46167</v>
      </c>
      <c r="B20086" t="s">
        <v>13754</v>
      </c>
      <c r="C20086" t="s">
        <v>1862</v>
      </c>
      <c r="D20086">
        <v>5</v>
      </c>
      <c r="E20086">
        <v>152000.12</v>
      </c>
      <c r="F20086">
        <f>Table2[[#This Row],[Đơn Giá Chuẩn]]*Table2[[#This Row],[Tổng số lượng bán]]</f>
        <v>760000.6</v>
      </c>
      <c r="G20086">
        <v>208334</v>
      </c>
      <c r="H20086">
        <f>Table2[[#This Row],[Doanh số bán]]-Table2[[#This Row],[Chiết khấu]]</f>
        <v>551666.6</v>
      </c>
      <c r="K20086" t="s">
        <v>2217</v>
      </c>
      <c r="M20086" t="s">
        <v>37</v>
      </c>
      <c r="N20086" t="s">
        <v>919</v>
      </c>
      <c r="O20086">
        <v>0.625</v>
      </c>
      <c r="P20086" t="s">
        <v>1500</v>
      </c>
      <c r="Q20086" t="s">
        <v>1501</v>
      </c>
      <c r="R20086" t="s">
        <v>41</v>
      </c>
      <c r="S20086" t="s">
        <v>42</v>
      </c>
      <c r="T20086" t="s">
        <v>2312</v>
      </c>
      <c r="U20086" t="s">
        <v>2313</v>
      </c>
      <c r="V20086" t="s">
        <v>2314</v>
      </c>
    </row>
    <row r="20087" spans="1:22">
      <c r="A20087" s="4">
        <v>46167</v>
      </c>
      <c r="B20087" t="s">
        <v>13754</v>
      </c>
      <c r="C20087" t="s">
        <v>1862</v>
      </c>
      <c r="D20087">
        <v>5</v>
      </c>
      <c r="E20087">
        <v>192000.08000000002</v>
      </c>
      <c r="F20087">
        <f>Table2[[#This Row],[Đơn Giá Chuẩn]]*Table2[[#This Row],[Tổng số lượng bán]]</f>
        <v>960000.40000000014</v>
      </c>
      <c r="G20087">
        <v>263889</v>
      </c>
      <c r="H20087">
        <f>Table2[[#This Row],[Doanh số bán]]-Table2[[#This Row],[Chiết khấu]]</f>
        <v>696111.40000000014</v>
      </c>
      <c r="K20087" t="s">
        <v>2217</v>
      </c>
      <c r="M20087" t="s">
        <v>37</v>
      </c>
      <c r="N20087" t="s">
        <v>919</v>
      </c>
      <c r="O20087">
        <v>0.5</v>
      </c>
      <c r="P20087" t="s">
        <v>325</v>
      </c>
      <c r="Q20087" t="s">
        <v>326</v>
      </c>
      <c r="R20087" t="s">
        <v>41</v>
      </c>
      <c r="S20087" t="s">
        <v>42</v>
      </c>
      <c r="T20087" t="s">
        <v>2312</v>
      </c>
      <c r="U20087" t="s">
        <v>2313</v>
      </c>
      <c r="V20087" t="s">
        <v>2314</v>
      </c>
    </row>
    <row r="20088" spans="1:22">
      <c r="A20088" s="4">
        <v>46167</v>
      </c>
      <c r="B20088" t="s">
        <v>13754</v>
      </c>
      <c r="C20088" t="s">
        <v>155</v>
      </c>
      <c r="D20088">
        <v>5</v>
      </c>
      <c r="E20088">
        <v>176999.96000000002</v>
      </c>
      <c r="F20088">
        <f>Table2[[#This Row],[Đơn Giá Chuẩn]]*Table2[[#This Row],[Tổng số lượng bán]]</f>
        <v>884999.8</v>
      </c>
      <c r="G20088">
        <v>243056</v>
      </c>
      <c r="H20088">
        <f>Table2[[#This Row],[Doanh số bán]]-Table2[[#This Row],[Chiết khấu]]</f>
        <v>641943.80000000005</v>
      </c>
      <c r="K20088" t="s">
        <v>2217</v>
      </c>
      <c r="M20088" t="s">
        <v>37</v>
      </c>
      <c r="N20088" t="s">
        <v>919</v>
      </c>
      <c r="O20088">
        <v>1.25</v>
      </c>
      <c r="P20088" t="s">
        <v>12392</v>
      </c>
      <c r="Q20088" t="s">
        <v>12393</v>
      </c>
      <c r="R20088" t="s">
        <v>41</v>
      </c>
      <c r="S20088" t="s">
        <v>42</v>
      </c>
      <c r="T20088" t="s">
        <v>2312</v>
      </c>
      <c r="U20088" t="s">
        <v>2313</v>
      </c>
      <c r="V20088" t="s">
        <v>2314</v>
      </c>
    </row>
    <row r="20089" spans="1:22">
      <c r="A20089" s="4">
        <v>46167</v>
      </c>
      <c r="B20089" t="s">
        <v>13754</v>
      </c>
      <c r="C20089" t="s">
        <v>1862</v>
      </c>
      <c r="D20089">
        <v>5</v>
      </c>
      <c r="E20089">
        <v>152000.12</v>
      </c>
      <c r="F20089">
        <f>Table2[[#This Row],[Đơn Giá Chuẩn]]*Table2[[#This Row],[Tổng số lượng bán]]</f>
        <v>760000.6</v>
      </c>
      <c r="G20089">
        <v>208334</v>
      </c>
      <c r="H20089">
        <f>Table2[[#This Row],[Doanh số bán]]-Table2[[#This Row],[Chiết khấu]]</f>
        <v>551666.6</v>
      </c>
      <c r="K20089" t="s">
        <v>2217</v>
      </c>
      <c r="M20089" t="s">
        <v>37</v>
      </c>
      <c r="N20089" t="s">
        <v>919</v>
      </c>
      <c r="O20089">
        <v>0.5</v>
      </c>
      <c r="P20089" t="s">
        <v>9621</v>
      </c>
      <c r="Q20089" t="s">
        <v>9622</v>
      </c>
      <c r="R20089" t="s">
        <v>41</v>
      </c>
      <c r="S20089" t="s">
        <v>42</v>
      </c>
      <c r="T20089" t="s">
        <v>2312</v>
      </c>
      <c r="U20089" t="s">
        <v>2313</v>
      </c>
      <c r="V20089" t="s">
        <v>2314</v>
      </c>
    </row>
    <row r="20090" spans="1:22">
      <c r="A20090" s="4">
        <v>46167</v>
      </c>
      <c r="B20090" t="s">
        <v>13754</v>
      </c>
      <c r="C20090" t="s">
        <v>1862</v>
      </c>
      <c r="D20090">
        <v>2</v>
      </c>
      <c r="E20090">
        <v>186999.68000000002</v>
      </c>
      <c r="F20090">
        <f>Table2[[#This Row],[Đơn Giá Chuẩn]]*Table2[[#This Row],[Tổng số lượng bán]]</f>
        <v>373999.36000000004</v>
      </c>
      <c r="G20090">
        <v>102778</v>
      </c>
      <c r="H20090">
        <f>Table2[[#This Row],[Doanh số bán]]-Table2[[#This Row],[Chiết khấu]]</f>
        <v>271221.36000000004</v>
      </c>
      <c r="K20090" t="s">
        <v>2217</v>
      </c>
      <c r="M20090" t="s">
        <v>37</v>
      </c>
      <c r="N20090" t="s">
        <v>919</v>
      </c>
      <c r="O20090">
        <v>0.02</v>
      </c>
      <c r="P20090" t="s">
        <v>6941</v>
      </c>
      <c r="Q20090" t="s">
        <v>6942</v>
      </c>
      <c r="R20090" t="s">
        <v>41</v>
      </c>
      <c r="S20090" t="s">
        <v>42</v>
      </c>
      <c r="T20090" t="s">
        <v>2312</v>
      </c>
      <c r="U20090" t="s">
        <v>2313</v>
      </c>
      <c r="V20090" t="s">
        <v>2314</v>
      </c>
    </row>
    <row r="20091" spans="1:22">
      <c r="A20091" s="4">
        <v>46167</v>
      </c>
      <c r="B20091" t="s">
        <v>13754</v>
      </c>
      <c r="C20091" t="s">
        <v>1862</v>
      </c>
      <c r="D20091">
        <v>2</v>
      </c>
      <c r="E20091">
        <v>152000.12</v>
      </c>
      <c r="F20091">
        <f>Table2[[#This Row],[Đơn Giá Chuẩn]]*Table2[[#This Row],[Tổng số lượng bán]]</f>
        <v>304000.24</v>
      </c>
      <c r="G20091">
        <v>83333</v>
      </c>
      <c r="H20091">
        <f>Table2[[#This Row],[Doanh số bán]]-Table2[[#This Row],[Chiết khấu]]</f>
        <v>220667.24</v>
      </c>
      <c r="K20091" t="s">
        <v>2217</v>
      </c>
      <c r="M20091" t="s">
        <v>37</v>
      </c>
      <c r="N20091" t="s">
        <v>919</v>
      </c>
      <c r="O20091">
        <v>0.2</v>
      </c>
      <c r="P20091" t="s">
        <v>9131</v>
      </c>
      <c r="Q20091" t="s">
        <v>9132</v>
      </c>
      <c r="R20091" t="s">
        <v>41</v>
      </c>
      <c r="S20091" t="s">
        <v>42</v>
      </c>
      <c r="T20091" t="s">
        <v>2312</v>
      </c>
      <c r="U20091" t="s">
        <v>2313</v>
      </c>
      <c r="V20091" t="s">
        <v>2314</v>
      </c>
    </row>
    <row r="20092" spans="1:22">
      <c r="A20092" s="4">
        <v>46167</v>
      </c>
      <c r="B20092" t="s">
        <v>13754</v>
      </c>
      <c r="C20092" t="s">
        <v>1862</v>
      </c>
      <c r="D20092">
        <v>2</v>
      </c>
      <c r="E20092">
        <v>50999.600000000006</v>
      </c>
      <c r="F20092">
        <f>Table2[[#This Row],[Đơn Giá Chuẩn]]*Table2[[#This Row],[Tổng số lượng bán]]</f>
        <v>101999.20000000001</v>
      </c>
      <c r="G20092">
        <v>27222</v>
      </c>
      <c r="H20092">
        <f>Table2[[#This Row],[Doanh số bán]]-Table2[[#This Row],[Chiết khấu]]</f>
        <v>74777.200000000012</v>
      </c>
      <c r="K20092" t="s">
        <v>2217</v>
      </c>
      <c r="M20092" t="s">
        <v>37</v>
      </c>
      <c r="N20092" t="s">
        <v>919</v>
      </c>
      <c r="O20092">
        <v>0.24</v>
      </c>
      <c r="P20092" t="s">
        <v>588</v>
      </c>
      <c r="Q20092" t="s">
        <v>589</v>
      </c>
      <c r="R20092" t="s">
        <v>107</v>
      </c>
      <c r="S20092" t="s">
        <v>108</v>
      </c>
      <c r="T20092" t="s">
        <v>2312</v>
      </c>
      <c r="U20092" t="s">
        <v>2313</v>
      </c>
      <c r="V20092" t="s">
        <v>2314</v>
      </c>
    </row>
    <row r="20093" spans="1:22">
      <c r="A20093" s="4">
        <v>46167</v>
      </c>
      <c r="B20093" t="s">
        <v>13754</v>
      </c>
      <c r="C20093" t="s">
        <v>1862</v>
      </c>
      <c r="D20093">
        <v>2</v>
      </c>
      <c r="E20093">
        <v>47000.36</v>
      </c>
      <c r="F20093">
        <f>Table2[[#This Row],[Đơn Giá Chuẩn]]*Table2[[#This Row],[Tổng số lượng bán]]</f>
        <v>94000.72</v>
      </c>
      <c r="G20093">
        <v>25000</v>
      </c>
      <c r="H20093">
        <f>Table2[[#This Row],[Doanh số bán]]-Table2[[#This Row],[Chiết khấu]]</f>
        <v>69000.72</v>
      </c>
      <c r="K20093" t="s">
        <v>2217</v>
      </c>
      <c r="M20093" t="s">
        <v>37</v>
      </c>
      <c r="N20093" t="s">
        <v>919</v>
      </c>
      <c r="O20093">
        <v>0.32</v>
      </c>
      <c r="P20093" t="s">
        <v>105</v>
      </c>
      <c r="Q20093" t="s">
        <v>106</v>
      </c>
      <c r="R20093" t="s">
        <v>107</v>
      </c>
      <c r="S20093" t="s">
        <v>108</v>
      </c>
      <c r="T20093" t="s">
        <v>2312</v>
      </c>
      <c r="U20093" t="s">
        <v>2313</v>
      </c>
      <c r="V20093" t="s">
        <v>2314</v>
      </c>
    </row>
    <row r="20094" spans="1:22">
      <c r="A20094" s="4">
        <v>46167</v>
      </c>
      <c r="B20094" t="s">
        <v>13754</v>
      </c>
      <c r="C20094" t="s">
        <v>1862</v>
      </c>
      <c r="D20094">
        <v>2</v>
      </c>
      <c r="E20094">
        <v>47000.36</v>
      </c>
      <c r="F20094">
        <f>Table2[[#This Row],[Đơn Giá Chuẩn]]*Table2[[#This Row],[Tổng số lượng bán]]</f>
        <v>94000.72</v>
      </c>
      <c r="G20094">
        <v>25000</v>
      </c>
      <c r="H20094">
        <f>Table2[[#This Row],[Doanh số bán]]-Table2[[#This Row],[Chiết khấu]]</f>
        <v>69000.72</v>
      </c>
      <c r="K20094" t="s">
        <v>2217</v>
      </c>
      <c r="M20094" t="s">
        <v>37</v>
      </c>
      <c r="N20094" t="s">
        <v>919</v>
      </c>
      <c r="O20094">
        <v>0.24</v>
      </c>
      <c r="P20094" t="s">
        <v>520</v>
      </c>
      <c r="Q20094" t="s">
        <v>521</v>
      </c>
      <c r="R20094" t="s">
        <v>107</v>
      </c>
      <c r="S20094" t="s">
        <v>108</v>
      </c>
      <c r="T20094" t="s">
        <v>2312</v>
      </c>
      <c r="U20094" t="s">
        <v>2313</v>
      </c>
      <c r="V20094" t="s">
        <v>2314</v>
      </c>
    </row>
    <row r="20095" spans="1:22">
      <c r="A20095" s="4">
        <v>46167</v>
      </c>
      <c r="B20095" t="s">
        <v>13754</v>
      </c>
      <c r="C20095" t="s">
        <v>1862</v>
      </c>
      <c r="D20095">
        <v>2</v>
      </c>
      <c r="E20095">
        <v>50999.600000000006</v>
      </c>
      <c r="F20095">
        <f>Table2[[#This Row],[Đơn Giá Chuẩn]]*Table2[[#This Row],[Tổng số lượng bán]]</f>
        <v>101999.20000000001</v>
      </c>
      <c r="G20095">
        <v>27222</v>
      </c>
      <c r="H20095">
        <f>Table2[[#This Row],[Doanh số bán]]-Table2[[#This Row],[Chiết khấu]]</f>
        <v>74777.200000000012</v>
      </c>
      <c r="K20095" t="s">
        <v>2217</v>
      </c>
      <c r="M20095" t="s">
        <v>37</v>
      </c>
      <c r="N20095" t="s">
        <v>919</v>
      </c>
      <c r="O20095">
        <v>0.24</v>
      </c>
      <c r="P20095" t="s">
        <v>586</v>
      </c>
      <c r="Q20095" t="s">
        <v>587</v>
      </c>
      <c r="R20095" t="s">
        <v>107</v>
      </c>
      <c r="S20095" t="s">
        <v>108</v>
      </c>
      <c r="T20095" t="s">
        <v>2312</v>
      </c>
      <c r="U20095" t="s">
        <v>2313</v>
      </c>
      <c r="V20095" t="s">
        <v>2314</v>
      </c>
    </row>
    <row r="20096" spans="1:22">
      <c r="A20096" s="4">
        <v>46167</v>
      </c>
      <c r="B20096" t="s">
        <v>13754</v>
      </c>
      <c r="C20096" t="s">
        <v>1862</v>
      </c>
      <c r="D20096">
        <v>2</v>
      </c>
      <c r="E20096">
        <v>47000.36</v>
      </c>
      <c r="F20096">
        <f>Table2[[#This Row],[Đơn Giá Chuẩn]]*Table2[[#This Row],[Tổng số lượng bán]]</f>
        <v>94000.72</v>
      </c>
      <c r="G20096">
        <v>25000</v>
      </c>
      <c r="H20096">
        <f>Table2[[#This Row],[Doanh số bán]]-Table2[[#This Row],[Chiết khấu]]</f>
        <v>69000.72</v>
      </c>
      <c r="K20096" t="s">
        <v>2217</v>
      </c>
      <c r="M20096" t="s">
        <v>37</v>
      </c>
      <c r="N20096" t="s">
        <v>919</v>
      </c>
      <c r="O20096">
        <v>0.08</v>
      </c>
      <c r="P20096" t="s">
        <v>3002</v>
      </c>
      <c r="Q20096" t="s">
        <v>3003</v>
      </c>
      <c r="R20096" t="s">
        <v>107</v>
      </c>
      <c r="S20096" t="s">
        <v>108</v>
      </c>
      <c r="T20096" t="s">
        <v>2312</v>
      </c>
      <c r="U20096" t="s">
        <v>2313</v>
      </c>
      <c r="V20096" t="s">
        <v>2314</v>
      </c>
    </row>
    <row r="20097" spans="1:22">
      <c r="A20097" s="4">
        <v>46167</v>
      </c>
      <c r="B20097" t="s">
        <v>13754</v>
      </c>
      <c r="C20097" t="s">
        <v>1862</v>
      </c>
      <c r="D20097">
        <v>2</v>
      </c>
      <c r="E20097">
        <v>50999.600000000006</v>
      </c>
      <c r="F20097">
        <f>Table2[[#This Row],[Đơn Giá Chuẩn]]*Table2[[#This Row],[Tổng số lượng bán]]</f>
        <v>101999.20000000001</v>
      </c>
      <c r="G20097">
        <v>27222</v>
      </c>
      <c r="H20097">
        <f>Table2[[#This Row],[Doanh số bán]]-Table2[[#This Row],[Chiết khấu]]</f>
        <v>74777.200000000012</v>
      </c>
      <c r="K20097" t="s">
        <v>2217</v>
      </c>
      <c r="M20097" t="s">
        <v>37</v>
      </c>
      <c r="N20097" t="s">
        <v>919</v>
      </c>
      <c r="O20097">
        <v>0.24</v>
      </c>
      <c r="P20097" t="s">
        <v>656</v>
      </c>
      <c r="Q20097" t="s">
        <v>657</v>
      </c>
      <c r="R20097" t="s">
        <v>107</v>
      </c>
      <c r="S20097" t="s">
        <v>108</v>
      </c>
      <c r="T20097" t="s">
        <v>2312</v>
      </c>
      <c r="U20097" t="s">
        <v>2313</v>
      </c>
      <c r="V20097" t="s">
        <v>2314</v>
      </c>
    </row>
    <row r="20098" spans="1:22">
      <c r="A20098" s="4">
        <v>46167</v>
      </c>
      <c r="B20098" t="s">
        <v>13755</v>
      </c>
      <c r="C20098" t="s">
        <v>155</v>
      </c>
      <c r="D20098">
        <v>2</v>
      </c>
      <c r="E20098">
        <v>167165.00048000002</v>
      </c>
      <c r="F20098">
        <f>Table2[[#This Row],[Đơn Giá Chuẩn]]*Table2[[#This Row],[Tổng số lượng bán]]</f>
        <v>334330.00096000003</v>
      </c>
      <c r="G20098">
        <v>27526</v>
      </c>
      <c r="H20098">
        <f>Table2[[#This Row],[Doanh số bán]]-Table2[[#This Row],[Chiết khấu]]</f>
        <v>306804.00096000003</v>
      </c>
      <c r="K20098" t="s">
        <v>50</v>
      </c>
      <c r="M20098" t="s">
        <v>37</v>
      </c>
      <c r="N20098" t="s">
        <v>50</v>
      </c>
      <c r="O20098">
        <v>0.4</v>
      </c>
      <c r="P20098" t="s">
        <v>156</v>
      </c>
      <c r="Q20098" t="s">
        <v>157</v>
      </c>
      <c r="R20098" t="s">
        <v>107</v>
      </c>
      <c r="S20098" t="s">
        <v>108</v>
      </c>
      <c r="T20098" t="s">
        <v>74</v>
      </c>
      <c r="U20098" t="s">
        <v>75</v>
      </c>
      <c r="V20098" t="s">
        <v>50</v>
      </c>
    </row>
    <row r="20099" spans="1:22">
      <c r="A20099" s="4">
        <v>46167</v>
      </c>
      <c r="B20099" t="s">
        <v>13756</v>
      </c>
      <c r="C20099" t="s">
        <v>2568</v>
      </c>
      <c r="D20099">
        <v>1</v>
      </c>
      <c r="E20099">
        <v>464000.00024000002</v>
      </c>
      <c r="F20099">
        <f>Table2[[#This Row],[Đơn Giá Chuẩn]]*Table2[[#This Row],[Tổng số lượng bán]]</f>
        <v>464000.00024000002</v>
      </c>
      <c r="G20099">
        <v>0</v>
      </c>
      <c r="H20099">
        <f>Table2[[#This Row],[Doanh số bán]]-Table2[[#This Row],[Chiết khấu]]</f>
        <v>464000.00024000002</v>
      </c>
      <c r="K20099" t="s">
        <v>50</v>
      </c>
      <c r="M20099" t="s">
        <v>37</v>
      </c>
      <c r="N20099" t="s">
        <v>50</v>
      </c>
      <c r="O20099">
        <v>1</v>
      </c>
      <c r="P20099" t="s">
        <v>12322</v>
      </c>
      <c r="Q20099" t="s">
        <v>12323</v>
      </c>
      <c r="R20099" t="s">
        <v>41</v>
      </c>
      <c r="S20099" t="s">
        <v>42</v>
      </c>
      <c r="T20099" t="s">
        <v>74</v>
      </c>
      <c r="U20099" t="s">
        <v>75</v>
      </c>
      <c r="V20099" t="s">
        <v>50</v>
      </c>
    </row>
    <row r="20100" spans="1:22">
      <c r="A20100" s="4">
        <v>46167</v>
      </c>
      <c r="B20100" t="s">
        <v>13756</v>
      </c>
      <c r="C20100" t="s">
        <v>2568</v>
      </c>
      <c r="D20100">
        <v>1</v>
      </c>
      <c r="E20100">
        <v>343000.00027999998</v>
      </c>
      <c r="F20100">
        <f>Table2[[#This Row],[Đơn Giá Chuẩn]]*Table2[[#This Row],[Tổng số lượng bán]]</f>
        <v>343000.00027999998</v>
      </c>
      <c r="G20100">
        <v>0</v>
      </c>
      <c r="H20100">
        <f>Table2[[#This Row],[Doanh số bán]]-Table2[[#This Row],[Chiết khấu]]</f>
        <v>343000.00027999998</v>
      </c>
      <c r="K20100" t="s">
        <v>50</v>
      </c>
      <c r="M20100" t="s">
        <v>37</v>
      </c>
      <c r="N20100" t="s">
        <v>50</v>
      </c>
      <c r="O20100">
        <v>1</v>
      </c>
      <c r="P20100" t="s">
        <v>12330</v>
      </c>
      <c r="Q20100" t="s">
        <v>12331</v>
      </c>
      <c r="R20100" t="s">
        <v>41</v>
      </c>
      <c r="S20100" t="s">
        <v>42</v>
      </c>
      <c r="T20100" t="s">
        <v>74</v>
      </c>
      <c r="U20100" t="s">
        <v>75</v>
      </c>
      <c r="V20100" t="s">
        <v>50</v>
      </c>
    </row>
    <row r="20101" spans="1:22">
      <c r="A20101" s="4">
        <v>46091</v>
      </c>
      <c r="B20101" t="s">
        <v>6747</v>
      </c>
      <c r="C20101" t="s">
        <v>83</v>
      </c>
      <c r="D20101">
        <v>5</v>
      </c>
      <c r="E20101">
        <v>340000</v>
      </c>
      <c r="F20101">
        <f>Table2[[#This Row],[Đơn Giá Chuẩn]]*Table2[[#This Row],[Tổng số lượng bán]]</f>
        <v>1700000</v>
      </c>
      <c r="G20101">
        <v>0</v>
      </c>
      <c r="H20101">
        <f>Table2[[#This Row],[Doanh số bán]]-Table2[[#This Row],[Chiết khấu]]</f>
        <v>1700000</v>
      </c>
      <c r="K20101" t="s">
        <v>24</v>
      </c>
      <c r="L20101">
        <v>1</v>
      </c>
      <c r="M20101" t="s">
        <v>319</v>
      </c>
      <c r="N20101" t="s">
        <v>26</v>
      </c>
      <c r="O20101">
        <v>5</v>
      </c>
      <c r="P20101" t="s">
        <v>2504</v>
      </c>
      <c r="Q20101" t="s">
        <v>2505</v>
      </c>
      <c r="R20101" t="s">
        <v>41</v>
      </c>
      <c r="S20101" t="s">
        <v>42</v>
      </c>
      <c r="T20101" t="s">
        <v>320</v>
      </c>
      <c r="U20101" t="s">
        <v>321</v>
      </c>
      <c r="V20101" t="s">
        <v>33</v>
      </c>
    </row>
    <row r="20102" spans="1:22">
      <c r="A20102" s="4">
        <v>46167</v>
      </c>
      <c r="B20102" t="s">
        <v>13758</v>
      </c>
      <c r="C20102" t="s">
        <v>1862</v>
      </c>
      <c r="D20102">
        <v>1</v>
      </c>
      <c r="E20102">
        <v>55899.999560000004</v>
      </c>
      <c r="F20102">
        <f>Table2[[#This Row],[Đơn Giá Chuẩn]]*Table2[[#This Row],[Tổng số lượng bán]]</f>
        <v>55899.999560000004</v>
      </c>
      <c r="G20102">
        <v>4492</v>
      </c>
      <c r="H20102">
        <f>Table2[[#This Row],[Doanh số bán]]-Table2[[#This Row],[Chiết khấu]]</f>
        <v>51407.999560000004</v>
      </c>
      <c r="K20102" t="s">
        <v>50</v>
      </c>
      <c r="M20102" t="s">
        <v>37</v>
      </c>
      <c r="N20102" t="s">
        <v>50</v>
      </c>
      <c r="O20102">
        <v>0.12</v>
      </c>
      <c r="P20102" t="s">
        <v>588</v>
      </c>
      <c r="Q20102" t="s">
        <v>589</v>
      </c>
      <c r="R20102" t="s">
        <v>107</v>
      </c>
      <c r="S20102" t="s">
        <v>108</v>
      </c>
      <c r="T20102" t="s">
        <v>74</v>
      </c>
      <c r="U20102" t="s">
        <v>75</v>
      </c>
      <c r="V20102" t="s">
        <v>50</v>
      </c>
    </row>
    <row r="20103" spans="1:22">
      <c r="A20103" s="4">
        <v>46110</v>
      </c>
      <c r="B20103" t="s">
        <v>8525</v>
      </c>
      <c r="C20103" t="s">
        <v>83</v>
      </c>
      <c r="D20103">
        <v>3</v>
      </c>
      <c r="E20103">
        <v>340000</v>
      </c>
      <c r="F20103">
        <f>Table2[[#This Row],[Đơn Giá Chuẩn]]*Table2[[#This Row],[Tổng số lượng bán]]</f>
        <v>1020000</v>
      </c>
      <c r="G20103">
        <v>0</v>
      </c>
      <c r="H20103">
        <f>Table2[[#This Row],[Doanh số bán]]-Table2[[#This Row],[Chiết khấu]]</f>
        <v>1020000</v>
      </c>
      <c r="K20103" t="s">
        <v>24</v>
      </c>
      <c r="L20103">
        <v>1</v>
      </c>
      <c r="M20103" t="s">
        <v>319</v>
      </c>
      <c r="N20103" t="s">
        <v>26</v>
      </c>
      <c r="O20103">
        <v>3</v>
      </c>
      <c r="P20103" t="s">
        <v>2504</v>
      </c>
      <c r="Q20103" t="s">
        <v>2505</v>
      </c>
      <c r="R20103" t="s">
        <v>41</v>
      </c>
      <c r="S20103" t="s">
        <v>42</v>
      </c>
      <c r="T20103" t="s">
        <v>320</v>
      </c>
      <c r="U20103" t="s">
        <v>321</v>
      </c>
      <c r="V20103" t="s">
        <v>33</v>
      </c>
    </row>
    <row r="20104" spans="1:22">
      <c r="A20104" s="4">
        <v>46167</v>
      </c>
      <c r="B20104" t="s">
        <v>13760</v>
      </c>
      <c r="C20104" t="s">
        <v>155</v>
      </c>
      <c r="D20104">
        <v>1</v>
      </c>
      <c r="E20104">
        <v>167165.00048000002</v>
      </c>
      <c r="F20104">
        <f>Table2[[#This Row],[Đơn Giá Chuẩn]]*Table2[[#This Row],[Tổng số lượng bán]]</f>
        <v>167165.00048000002</v>
      </c>
      <c r="G20104">
        <v>13763</v>
      </c>
      <c r="H20104">
        <f>Table2[[#This Row],[Doanh số bán]]-Table2[[#This Row],[Chiết khấu]]</f>
        <v>153402.00048000002</v>
      </c>
      <c r="K20104" t="s">
        <v>50</v>
      </c>
      <c r="M20104" t="s">
        <v>37</v>
      </c>
      <c r="N20104" t="s">
        <v>50</v>
      </c>
      <c r="O20104">
        <v>0.2</v>
      </c>
      <c r="P20104" t="s">
        <v>156</v>
      </c>
      <c r="Q20104" t="s">
        <v>157</v>
      </c>
      <c r="R20104" t="s">
        <v>107</v>
      </c>
      <c r="S20104" t="s">
        <v>108</v>
      </c>
      <c r="T20104" t="s">
        <v>74</v>
      </c>
      <c r="U20104" t="s">
        <v>75</v>
      </c>
      <c r="V20104" t="s">
        <v>50</v>
      </c>
    </row>
    <row r="20105" spans="1:22">
      <c r="A20105" s="4">
        <v>46167</v>
      </c>
      <c r="B20105" t="s">
        <v>13761</v>
      </c>
      <c r="C20105" t="s">
        <v>1862</v>
      </c>
      <c r="D20105">
        <v>1</v>
      </c>
      <c r="E20105">
        <v>55899.999560000004</v>
      </c>
      <c r="F20105">
        <f>Table2[[#This Row],[Đơn Giá Chuẩn]]*Table2[[#This Row],[Tổng số lượng bán]]</f>
        <v>55899.999560000004</v>
      </c>
      <c r="G20105">
        <v>4492</v>
      </c>
      <c r="H20105">
        <f>Table2[[#This Row],[Doanh số bán]]-Table2[[#This Row],[Chiết khấu]]</f>
        <v>51407.999560000004</v>
      </c>
      <c r="K20105" t="s">
        <v>50</v>
      </c>
      <c r="M20105" t="s">
        <v>37</v>
      </c>
      <c r="N20105" t="s">
        <v>50</v>
      </c>
      <c r="O20105">
        <v>0.12</v>
      </c>
      <c r="P20105" t="s">
        <v>588</v>
      </c>
      <c r="Q20105" t="s">
        <v>589</v>
      </c>
      <c r="R20105" t="s">
        <v>107</v>
      </c>
      <c r="S20105" t="s">
        <v>108</v>
      </c>
      <c r="T20105" t="s">
        <v>74</v>
      </c>
      <c r="U20105" t="s">
        <v>75</v>
      </c>
      <c r="V20105" t="s">
        <v>50</v>
      </c>
    </row>
    <row r="20106" spans="1:22">
      <c r="A20106" s="4">
        <v>46167</v>
      </c>
      <c r="B20106" t="s">
        <v>13762</v>
      </c>
      <c r="C20106" t="s">
        <v>2568</v>
      </c>
      <c r="D20106">
        <v>1</v>
      </c>
      <c r="E20106">
        <v>398000.00036000006</v>
      </c>
      <c r="F20106">
        <f>Table2[[#This Row],[Đơn Giá Chuẩn]]*Table2[[#This Row],[Tổng số lượng bán]]</f>
        <v>398000.00036000006</v>
      </c>
      <c r="G20106">
        <v>0</v>
      </c>
      <c r="H20106">
        <f>Table2[[#This Row],[Doanh số bán]]-Table2[[#This Row],[Chiết khấu]]</f>
        <v>398000.00036000006</v>
      </c>
      <c r="K20106" t="s">
        <v>50</v>
      </c>
      <c r="M20106" t="s">
        <v>37</v>
      </c>
      <c r="N20106" t="s">
        <v>50</v>
      </c>
      <c r="O20106">
        <v>1</v>
      </c>
      <c r="P20106" t="s">
        <v>12326</v>
      </c>
      <c r="Q20106" t="s">
        <v>12327</v>
      </c>
      <c r="R20106" t="s">
        <v>41</v>
      </c>
      <c r="S20106" t="s">
        <v>42</v>
      </c>
      <c r="T20106" t="s">
        <v>74</v>
      </c>
      <c r="U20106" t="s">
        <v>75</v>
      </c>
      <c r="V20106" t="s">
        <v>50</v>
      </c>
    </row>
    <row r="20107" spans="1:22">
      <c r="A20107" s="4">
        <v>46116</v>
      </c>
      <c r="B20107" t="s">
        <v>8878</v>
      </c>
      <c r="C20107" t="s">
        <v>83</v>
      </c>
      <c r="D20107">
        <v>3</v>
      </c>
      <c r="E20107">
        <v>340000</v>
      </c>
      <c r="F20107">
        <f>Table2[[#This Row],[Đơn Giá Chuẩn]]*Table2[[#This Row],[Tổng số lượng bán]]</f>
        <v>1020000</v>
      </c>
      <c r="G20107">
        <v>0</v>
      </c>
      <c r="H20107">
        <f>Table2[[#This Row],[Doanh số bán]]-Table2[[#This Row],[Chiết khấu]]</f>
        <v>1020000</v>
      </c>
      <c r="K20107" t="s">
        <v>24</v>
      </c>
      <c r="L20107">
        <v>1</v>
      </c>
      <c r="M20107" t="s">
        <v>319</v>
      </c>
      <c r="N20107" t="s">
        <v>26</v>
      </c>
      <c r="O20107">
        <v>3</v>
      </c>
      <c r="P20107" t="s">
        <v>2504</v>
      </c>
      <c r="Q20107" t="s">
        <v>2505</v>
      </c>
      <c r="R20107" t="s">
        <v>41</v>
      </c>
      <c r="S20107" t="s">
        <v>42</v>
      </c>
      <c r="T20107" t="s">
        <v>320</v>
      </c>
      <c r="U20107" t="s">
        <v>321</v>
      </c>
      <c r="V20107" t="s">
        <v>33</v>
      </c>
    </row>
    <row r="20108" spans="1:22">
      <c r="A20108" s="4">
        <v>46167</v>
      </c>
      <c r="B20108" t="s">
        <v>13764</v>
      </c>
      <c r="C20108" t="s">
        <v>2568</v>
      </c>
      <c r="D20108">
        <v>1</v>
      </c>
      <c r="E20108">
        <v>343000.00027999998</v>
      </c>
      <c r="F20108">
        <f>Table2[[#This Row],[Đơn Giá Chuẩn]]*Table2[[#This Row],[Tổng số lượng bán]]</f>
        <v>343000.00027999998</v>
      </c>
      <c r="G20108">
        <v>28417</v>
      </c>
      <c r="H20108">
        <f>Table2[[#This Row],[Doanh số bán]]-Table2[[#This Row],[Chiết khấu]]</f>
        <v>314583.00027999998</v>
      </c>
      <c r="K20108" t="s">
        <v>50</v>
      </c>
      <c r="M20108" t="s">
        <v>37</v>
      </c>
      <c r="N20108" t="s">
        <v>50</v>
      </c>
      <c r="O20108">
        <v>1</v>
      </c>
      <c r="P20108" t="s">
        <v>12330</v>
      </c>
      <c r="Q20108" t="s">
        <v>12331</v>
      </c>
      <c r="R20108" t="s">
        <v>41</v>
      </c>
      <c r="S20108" t="s">
        <v>42</v>
      </c>
      <c r="T20108" t="s">
        <v>74</v>
      </c>
      <c r="U20108" t="s">
        <v>75</v>
      </c>
      <c r="V20108" t="s">
        <v>50</v>
      </c>
    </row>
    <row r="20109" spans="1:22">
      <c r="A20109" s="4">
        <v>46167</v>
      </c>
      <c r="B20109" t="s">
        <v>13765</v>
      </c>
      <c r="C20109" t="s">
        <v>155</v>
      </c>
      <c r="D20109">
        <v>1</v>
      </c>
      <c r="E20109">
        <v>167165.00048000002</v>
      </c>
      <c r="F20109">
        <f>Table2[[#This Row],[Đơn Giá Chuẩn]]*Table2[[#This Row],[Tổng số lượng bán]]</f>
        <v>167165.00048000002</v>
      </c>
      <c r="G20109">
        <v>13763</v>
      </c>
      <c r="H20109">
        <f>Table2[[#This Row],[Doanh số bán]]-Table2[[#This Row],[Chiết khấu]]</f>
        <v>153402.00048000002</v>
      </c>
      <c r="K20109" t="s">
        <v>50</v>
      </c>
      <c r="M20109" t="s">
        <v>37</v>
      </c>
      <c r="N20109" t="s">
        <v>50</v>
      </c>
      <c r="O20109">
        <v>0.2</v>
      </c>
      <c r="P20109" t="s">
        <v>156</v>
      </c>
      <c r="Q20109" t="s">
        <v>157</v>
      </c>
      <c r="R20109" t="s">
        <v>107</v>
      </c>
      <c r="S20109" t="s">
        <v>108</v>
      </c>
      <c r="T20109" t="s">
        <v>74</v>
      </c>
      <c r="U20109" t="s">
        <v>75</v>
      </c>
      <c r="V20109" t="s">
        <v>50</v>
      </c>
    </row>
    <row r="20110" spans="1:22">
      <c r="A20110" s="4">
        <v>46167</v>
      </c>
      <c r="B20110" t="s">
        <v>13766</v>
      </c>
      <c r="C20110" t="s">
        <v>1862</v>
      </c>
      <c r="D20110">
        <v>1</v>
      </c>
      <c r="E20110">
        <v>51499.999640000002</v>
      </c>
      <c r="F20110">
        <f>Table2[[#This Row],[Đơn Giá Chuẩn]]*Table2[[#This Row],[Tổng số lượng bán]]</f>
        <v>51499.999640000002</v>
      </c>
      <c r="G20110">
        <v>4125</v>
      </c>
      <c r="H20110">
        <f>Table2[[#This Row],[Doanh số bán]]-Table2[[#This Row],[Chiết khấu]]</f>
        <v>47374.999640000002</v>
      </c>
      <c r="K20110" t="s">
        <v>50</v>
      </c>
      <c r="M20110" t="s">
        <v>37</v>
      </c>
      <c r="N20110" t="s">
        <v>50</v>
      </c>
      <c r="O20110">
        <v>0.12</v>
      </c>
      <c r="P20110" t="s">
        <v>520</v>
      </c>
      <c r="Q20110" t="s">
        <v>521</v>
      </c>
      <c r="R20110" t="s">
        <v>107</v>
      </c>
      <c r="S20110" t="s">
        <v>108</v>
      </c>
      <c r="T20110" t="s">
        <v>74</v>
      </c>
      <c r="U20110" t="s">
        <v>75</v>
      </c>
      <c r="V20110" t="s">
        <v>50</v>
      </c>
    </row>
    <row r="20111" spans="1:22">
      <c r="A20111" s="4">
        <v>46167</v>
      </c>
      <c r="B20111" t="s">
        <v>13767</v>
      </c>
      <c r="C20111" t="s">
        <v>155</v>
      </c>
      <c r="D20111">
        <v>1</v>
      </c>
      <c r="E20111">
        <v>167165.00048000002</v>
      </c>
      <c r="F20111">
        <f>Table2[[#This Row],[Đơn Giá Chuẩn]]*Table2[[#This Row],[Tổng số lượng bán]]</f>
        <v>167165.00048000002</v>
      </c>
      <c r="G20111">
        <v>13763</v>
      </c>
      <c r="H20111">
        <f>Table2[[#This Row],[Doanh số bán]]-Table2[[#This Row],[Chiết khấu]]</f>
        <v>153402.00048000002</v>
      </c>
      <c r="K20111" t="s">
        <v>50</v>
      </c>
      <c r="M20111" t="s">
        <v>37</v>
      </c>
      <c r="N20111" t="s">
        <v>50</v>
      </c>
      <c r="O20111">
        <v>0.2</v>
      </c>
      <c r="P20111" t="s">
        <v>156</v>
      </c>
      <c r="Q20111" t="s">
        <v>157</v>
      </c>
      <c r="R20111" t="s">
        <v>107</v>
      </c>
      <c r="S20111" t="s">
        <v>108</v>
      </c>
      <c r="T20111" t="s">
        <v>74</v>
      </c>
      <c r="U20111" t="s">
        <v>75</v>
      </c>
      <c r="V20111" t="s">
        <v>50</v>
      </c>
    </row>
    <row r="20112" spans="1:22">
      <c r="A20112" s="4">
        <v>46167</v>
      </c>
      <c r="B20112" t="s">
        <v>13768</v>
      </c>
      <c r="C20112" t="s">
        <v>155</v>
      </c>
      <c r="D20112">
        <v>1</v>
      </c>
      <c r="E20112">
        <v>167165.00048000002</v>
      </c>
      <c r="F20112">
        <f>Table2[[#This Row],[Đơn Giá Chuẩn]]*Table2[[#This Row],[Tổng số lượng bán]]</f>
        <v>167165.00048000002</v>
      </c>
      <c r="G20112">
        <v>13763</v>
      </c>
      <c r="H20112">
        <f>Table2[[#This Row],[Doanh số bán]]-Table2[[#This Row],[Chiết khấu]]</f>
        <v>153402.00048000002</v>
      </c>
      <c r="K20112" t="s">
        <v>50</v>
      </c>
      <c r="M20112" t="s">
        <v>37</v>
      </c>
      <c r="N20112" t="s">
        <v>50</v>
      </c>
      <c r="O20112">
        <v>0.2</v>
      </c>
      <c r="P20112" t="s">
        <v>156</v>
      </c>
      <c r="Q20112" t="s">
        <v>157</v>
      </c>
      <c r="R20112" t="s">
        <v>107</v>
      </c>
      <c r="S20112" t="s">
        <v>108</v>
      </c>
      <c r="T20112" t="s">
        <v>74</v>
      </c>
      <c r="U20112" t="s">
        <v>75</v>
      </c>
      <c r="V20112" t="s">
        <v>50</v>
      </c>
    </row>
    <row r="20113" spans="1:22">
      <c r="A20113" s="4">
        <v>46167</v>
      </c>
      <c r="B20113" t="s">
        <v>13769</v>
      </c>
      <c r="C20113" t="s">
        <v>155</v>
      </c>
      <c r="D20113">
        <v>1</v>
      </c>
      <c r="E20113">
        <v>167165.00048000002</v>
      </c>
      <c r="F20113">
        <f>Table2[[#This Row],[Đơn Giá Chuẩn]]*Table2[[#This Row],[Tổng số lượng bán]]</f>
        <v>167165.00048000002</v>
      </c>
      <c r="G20113">
        <v>13763</v>
      </c>
      <c r="H20113">
        <f>Table2[[#This Row],[Doanh số bán]]-Table2[[#This Row],[Chiết khấu]]</f>
        <v>153402.00048000002</v>
      </c>
      <c r="K20113" t="s">
        <v>50</v>
      </c>
      <c r="M20113" t="s">
        <v>37</v>
      </c>
      <c r="N20113" t="s">
        <v>50</v>
      </c>
      <c r="O20113">
        <v>0.2</v>
      </c>
      <c r="P20113" t="s">
        <v>156</v>
      </c>
      <c r="Q20113" t="s">
        <v>157</v>
      </c>
      <c r="R20113" t="s">
        <v>107</v>
      </c>
      <c r="S20113" t="s">
        <v>108</v>
      </c>
      <c r="T20113" t="s">
        <v>74</v>
      </c>
      <c r="U20113" t="s">
        <v>75</v>
      </c>
      <c r="V20113" t="s">
        <v>50</v>
      </c>
    </row>
    <row r="20114" spans="1:22">
      <c r="A20114" s="4">
        <v>46167</v>
      </c>
      <c r="B20114" t="s">
        <v>13770</v>
      </c>
      <c r="C20114" t="s">
        <v>1862</v>
      </c>
      <c r="D20114">
        <v>1</v>
      </c>
      <c r="E20114">
        <v>55899.999560000004</v>
      </c>
      <c r="F20114">
        <f>Table2[[#This Row],[Đơn Giá Chuẩn]]*Table2[[#This Row],[Tổng số lượng bán]]</f>
        <v>55899.999560000004</v>
      </c>
      <c r="G20114">
        <v>4492</v>
      </c>
      <c r="H20114">
        <f>Table2[[#This Row],[Doanh số bán]]-Table2[[#This Row],[Chiết khấu]]</f>
        <v>51407.999560000004</v>
      </c>
      <c r="K20114" t="s">
        <v>50</v>
      </c>
      <c r="M20114" t="s">
        <v>37</v>
      </c>
      <c r="N20114" t="s">
        <v>50</v>
      </c>
      <c r="O20114">
        <v>0.12</v>
      </c>
      <c r="P20114" t="s">
        <v>588</v>
      </c>
      <c r="Q20114" t="s">
        <v>589</v>
      </c>
      <c r="R20114" t="s">
        <v>107</v>
      </c>
      <c r="S20114" t="s">
        <v>108</v>
      </c>
      <c r="T20114" t="s">
        <v>74</v>
      </c>
      <c r="U20114" t="s">
        <v>75</v>
      </c>
      <c r="V20114" t="s">
        <v>50</v>
      </c>
    </row>
    <row r="20115" spans="1:22">
      <c r="A20115" s="4">
        <v>46167</v>
      </c>
      <c r="B20115" t="s">
        <v>13771</v>
      </c>
      <c r="C20115" t="s">
        <v>2568</v>
      </c>
      <c r="D20115">
        <v>1</v>
      </c>
      <c r="E20115">
        <v>398000.00036000006</v>
      </c>
      <c r="F20115">
        <f>Table2[[#This Row],[Đơn Giá Chuẩn]]*Table2[[#This Row],[Tổng số lượng bán]]</f>
        <v>398000.00036000006</v>
      </c>
      <c r="G20115">
        <v>0</v>
      </c>
      <c r="H20115">
        <f>Table2[[#This Row],[Doanh số bán]]-Table2[[#This Row],[Chiết khấu]]</f>
        <v>398000.00036000006</v>
      </c>
      <c r="K20115" t="s">
        <v>50</v>
      </c>
      <c r="M20115" t="s">
        <v>37</v>
      </c>
      <c r="N20115" t="s">
        <v>50</v>
      </c>
      <c r="O20115">
        <v>1</v>
      </c>
      <c r="P20115" t="s">
        <v>12326</v>
      </c>
      <c r="Q20115" t="s">
        <v>12327</v>
      </c>
      <c r="R20115" t="s">
        <v>41</v>
      </c>
      <c r="S20115" t="s">
        <v>42</v>
      </c>
      <c r="T20115" t="s">
        <v>74</v>
      </c>
      <c r="U20115" t="s">
        <v>75</v>
      </c>
      <c r="V20115" t="s">
        <v>50</v>
      </c>
    </row>
    <row r="20116" spans="1:22">
      <c r="A20116" s="4">
        <v>46167</v>
      </c>
      <c r="B20116" t="s">
        <v>13772</v>
      </c>
      <c r="C20116" t="s">
        <v>2568</v>
      </c>
      <c r="D20116">
        <v>1</v>
      </c>
      <c r="E20116">
        <v>398000.00036000006</v>
      </c>
      <c r="F20116">
        <f>Table2[[#This Row],[Đơn Giá Chuẩn]]*Table2[[#This Row],[Tổng số lượng bán]]</f>
        <v>398000.00036000006</v>
      </c>
      <c r="G20116">
        <v>0</v>
      </c>
      <c r="H20116">
        <f>Table2[[#This Row],[Doanh số bán]]-Table2[[#This Row],[Chiết khấu]]</f>
        <v>398000.00036000006</v>
      </c>
      <c r="K20116" t="s">
        <v>50</v>
      </c>
      <c r="M20116" t="s">
        <v>37</v>
      </c>
      <c r="N20116" t="s">
        <v>50</v>
      </c>
      <c r="O20116">
        <v>1</v>
      </c>
      <c r="P20116" t="s">
        <v>12326</v>
      </c>
      <c r="Q20116" t="s">
        <v>12327</v>
      </c>
      <c r="R20116" t="s">
        <v>41</v>
      </c>
      <c r="S20116" t="s">
        <v>42</v>
      </c>
      <c r="T20116" t="s">
        <v>74</v>
      </c>
      <c r="U20116" t="s">
        <v>75</v>
      </c>
      <c r="V20116" t="s">
        <v>50</v>
      </c>
    </row>
    <row r="20117" spans="1:22">
      <c r="A20117" s="4">
        <v>46167</v>
      </c>
      <c r="B20117" t="s">
        <v>13773</v>
      </c>
      <c r="C20117" t="s">
        <v>2568</v>
      </c>
      <c r="D20117">
        <v>1</v>
      </c>
      <c r="E20117">
        <v>340000.00004000001</v>
      </c>
      <c r="F20117">
        <f>Table2[[#This Row],[Đơn Giá Chuẩn]]*Table2[[#This Row],[Tổng số lượng bán]]</f>
        <v>340000.00004000001</v>
      </c>
      <c r="G20117">
        <v>28167</v>
      </c>
      <c r="H20117">
        <f>Table2[[#This Row],[Doanh số bán]]-Table2[[#This Row],[Chiết khấu]]</f>
        <v>311833.00004000001</v>
      </c>
      <c r="K20117" t="s">
        <v>50</v>
      </c>
      <c r="M20117" t="s">
        <v>37</v>
      </c>
      <c r="N20117" t="s">
        <v>50</v>
      </c>
      <c r="O20117">
        <v>1</v>
      </c>
      <c r="P20117" t="s">
        <v>2504</v>
      </c>
      <c r="Q20117" t="s">
        <v>2505</v>
      </c>
      <c r="R20117" t="s">
        <v>41</v>
      </c>
      <c r="S20117" t="s">
        <v>42</v>
      </c>
      <c r="T20117" t="s">
        <v>74</v>
      </c>
      <c r="U20117" t="s">
        <v>75</v>
      </c>
      <c r="V20117" t="s">
        <v>50</v>
      </c>
    </row>
    <row r="20118" spans="1:22">
      <c r="A20118" s="4">
        <v>46167</v>
      </c>
      <c r="B20118" t="s">
        <v>13774</v>
      </c>
      <c r="C20118" t="s">
        <v>2568</v>
      </c>
      <c r="D20118">
        <v>1</v>
      </c>
      <c r="E20118">
        <v>401999.99960000004</v>
      </c>
      <c r="F20118">
        <f>Table2[[#This Row],[Đơn Giá Chuẩn]]*Table2[[#This Row],[Tổng số lượng bán]]</f>
        <v>401999.99960000004</v>
      </c>
      <c r="G20118">
        <v>33333</v>
      </c>
      <c r="H20118">
        <f>Table2[[#This Row],[Doanh số bán]]-Table2[[#This Row],[Chiết khấu]]</f>
        <v>368666.99960000004</v>
      </c>
      <c r="K20118" t="s">
        <v>50</v>
      </c>
      <c r="M20118" t="s">
        <v>37</v>
      </c>
      <c r="N20118" t="s">
        <v>50</v>
      </c>
      <c r="O20118">
        <v>1</v>
      </c>
      <c r="P20118" t="s">
        <v>411</v>
      </c>
      <c r="Q20118" t="s">
        <v>412</v>
      </c>
      <c r="R20118" t="s">
        <v>41</v>
      </c>
      <c r="S20118" t="s">
        <v>42</v>
      </c>
      <c r="T20118" t="s">
        <v>74</v>
      </c>
      <c r="U20118" t="s">
        <v>75</v>
      </c>
      <c r="V20118" t="s">
        <v>50</v>
      </c>
    </row>
    <row r="20119" spans="1:22">
      <c r="A20119" s="4">
        <v>46167</v>
      </c>
      <c r="B20119" t="s">
        <v>13775</v>
      </c>
      <c r="C20119" t="s">
        <v>2568</v>
      </c>
      <c r="D20119">
        <v>1</v>
      </c>
      <c r="E20119">
        <v>401999.99960000004</v>
      </c>
      <c r="F20119">
        <f>Table2[[#This Row],[Đơn Giá Chuẩn]]*Table2[[#This Row],[Tổng số lượng bán]]</f>
        <v>401999.99960000004</v>
      </c>
      <c r="G20119">
        <v>33333</v>
      </c>
      <c r="H20119">
        <f>Table2[[#This Row],[Doanh số bán]]-Table2[[#This Row],[Chiết khấu]]</f>
        <v>368666.99960000004</v>
      </c>
      <c r="K20119" t="s">
        <v>50</v>
      </c>
      <c r="M20119" t="s">
        <v>37</v>
      </c>
      <c r="N20119" t="s">
        <v>50</v>
      </c>
      <c r="O20119">
        <v>1</v>
      </c>
      <c r="P20119" t="s">
        <v>411</v>
      </c>
      <c r="Q20119" t="s">
        <v>412</v>
      </c>
      <c r="R20119" t="s">
        <v>41</v>
      </c>
      <c r="S20119" t="s">
        <v>42</v>
      </c>
      <c r="T20119" t="s">
        <v>74</v>
      </c>
      <c r="U20119" t="s">
        <v>75</v>
      </c>
      <c r="V20119" t="s">
        <v>50</v>
      </c>
    </row>
    <row r="20120" spans="1:22">
      <c r="A20120" s="4">
        <v>46167</v>
      </c>
      <c r="B20120" t="s">
        <v>13776</v>
      </c>
      <c r="C20120" t="s">
        <v>2568</v>
      </c>
      <c r="D20120">
        <v>2</v>
      </c>
      <c r="E20120">
        <v>340000.00004000001</v>
      </c>
      <c r="F20120">
        <f>Table2[[#This Row],[Đơn Giá Chuẩn]]*Table2[[#This Row],[Tổng số lượng bán]]</f>
        <v>680000.00008000003</v>
      </c>
      <c r="G20120">
        <v>56333</v>
      </c>
      <c r="H20120">
        <f>Table2[[#This Row],[Doanh số bán]]-Table2[[#This Row],[Chiết khấu]]</f>
        <v>623667.00008000003</v>
      </c>
      <c r="K20120" t="s">
        <v>50</v>
      </c>
      <c r="M20120" t="s">
        <v>37</v>
      </c>
      <c r="N20120" t="s">
        <v>50</v>
      </c>
      <c r="O20120">
        <v>2</v>
      </c>
      <c r="P20120" t="s">
        <v>2504</v>
      </c>
      <c r="Q20120" t="s">
        <v>2505</v>
      </c>
      <c r="R20120" t="s">
        <v>41</v>
      </c>
      <c r="S20120" t="s">
        <v>42</v>
      </c>
      <c r="T20120" t="s">
        <v>74</v>
      </c>
      <c r="U20120" t="s">
        <v>75</v>
      </c>
      <c r="V20120" t="s">
        <v>50</v>
      </c>
    </row>
    <row r="20121" spans="1:22">
      <c r="A20121" s="4">
        <v>46167</v>
      </c>
      <c r="B20121" t="s">
        <v>13777</v>
      </c>
      <c r="C20121" t="s">
        <v>2568</v>
      </c>
      <c r="D20121">
        <v>1</v>
      </c>
      <c r="E20121">
        <v>340000.00004000001</v>
      </c>
      <c r="F20121">
        <f>Table2[[#This Row],[Đơn Giá Chuẩn]]*Table2[[#This Row],[Tổng số lượng bán]]</f>
        <v>340000.00004000001</v>
      </c>
      <c r="G20121">
        <v>28167</v>
      </c>
      <c r="H20121">
        <f>Table2[[#This Row],[Doanh số bán]]-Table2[[#This Row],[Chiết khấu]]</f>
        <v>311833.00004000001</v>
      </c>
      <c r="K20121" t="s">
        <v>50</v>
      </c>
      <c r="M20121" t="s">
        <v>37</v>
      </c>
      <c r="N20121" t="s">
        <v>50</v>
      </c>
      <c r="O20121">
        <v>1</v>
      </c>
      <c r="P20121" t="s">
        <v>2504</v>
      </c>
      <c r="Q20121" t="s">
        <v>2505</v>
      </c>
      <c r="R20121" t="s">
        <v>41</v>
      </c>
      <c r="S20121" t="s">
        <v>42</v>
      </c>
      <c r="T20121" t="s">
        <v>74</v>
      </c>
      <c r="U20121" t="s">
        <v>75</v>
      </c>
      <c r="V20121" t="s">
        <v>50</v>
      </c>
    </row>
    <row r="20122" spans="1:22">
      <c r="A20122" s="4">
        <v>46167</v>
      </c>
      <c r="B20122" t="s">
        <v>13777</v>
      </c>
      <c r="C20122" t="s">
        <v>1862</v>
      </c>
      <c r="D20122">
        <v>1</v>
      </c>
      <c r="E20122">
        <v>55899.999560000004</v>
      </c>
      <c r="F20122">
        <f>Table2[[#This Row],[Đơn Giá Chuẩn]]*Table2[[#This Row],[Tổng số lượng bán]]</f>
        <v>55899.999560000004</v>
      </c>
      <c r="G20122">
        <v>4492</v>
      </c>
      <c r="H20122">
        <f>Table2[[#This Row],[Doanh số bán]]-Table2[[#This Row],[Chiết khấu]]</f>
        <v>51407.999560000004</v>
      </c>
      <c r="K20122" t="s">
        <v>50</v>
      </c>
      <c r="M20122" t="s">
        <v>37</v>
      </c>
      <c r="N20122" t="s">
        <v>50</v>
      </c>
      <c r="O20122">
        <v>0.12</v>
      </c>
      <c r="P20122" t="s">
        <v>520</v>
      </c>
      <c r="Q20122" t="s">
        <v>521</v>
      </c>
      <c r="R20122" t="s">
        <v>107</v>
      </c>
      <c r="S20122" t="s">
        <v>108</v>
      </c>
      <c r="T20122" t="s">
        <v>74</v>
      </c>
      <c r="U20122" t="s">
        <v>75</v>
      </c>
      <c r="V20122" t="s">
        <v>50</v>
      </c>
    </row>
    <row r="20123" spans="1:22">
      <c r="A20123" s="4">
        <v>46167</v>
      </c>
      <c r="B20123" t="s">
        <v>13778</v>
      </c>
      <c r="C20123" t="s">
        <v>2568</v>
      </c>
      <c r="D20123">
        <v>1</v>
      </c>
      <c r="E20123">
        <v>340000.00004000001</v>
      </c>
      <c r="F20123">
        <f>Table2[[#This Row],[Đơn Giá Chuẩn]]*Table2[[#This Row],[Tổng số lượng bán]]</f>
        <v>340000.00004000001</v>
      </c>
      <c r="G20123">
        <v>28167</v>
      </c>
      <c r="H20123">
        <f>Table2[[#This Row],[Doanh số bán]]-Table2[[#This Row],[Chiết khấu]]</f>
        <v>311833.00004000001</v>
      </c>
      <c r="K20123" t="s">
        <v>50</v>
      </c>
      <c r="M20123" t="s">
        <v>37</v>
      </c>
      <c r="N20123" t="s">
        <v>50</v>
      </c>
      <c r="O20123">
        <v>1</v>
      </c>
      <c r="P20123" t="s">
        <v>2504</v>
      </c>
      <c r="Q20123" t="s">
        <v>2505</v>
      </c>
      <c r="R20123" t="s">
        <v>41</v>
      </c>
      <c r="S20123" t="s">
        <v>42</v>
      </c>
      <c r="T20123" t="s">
        <v>74</v>
      </c>
      <c r="U20123" t="s">
        <v>75</v>
      </c>
      <c r="V20123" t="s">
        <v>50</v>
      </c>
    </row>
    <row r="20124" spans="1:22">
      <c r="A20124" s="4">
        <v>46167</v>
      </c>
      <c r="B20124" t="s">
        <v>13778</v>
      </c>
      <c r="C20124" t="s">
        <v>1862</v>
      </c>
      <c r="D20124">
        <v>1</v>
      </c>
      <c r="E20124">
        <v>51499.999640000002</v>
      </c>
      <c r="F20124">
        <f>Table2[[#This Row],[Đơn Giá Chuẩn]]*Table2[[#This Row],[Tổng số lượng bán]]</f>
        <v>51499.999640000002</v>
      </c>
      <c r="G20124">
        <v>4125</v>
      </c>
      <c r="H20124">
        <f>Table2[[#This Row],[Doanh số bán]]-Table2[[#This Row],[Chiết khấu]]</f>
        <v>47374.999640000002</v>
      </c>
      <c r="K20124" t="s">
        <v>50</v>
      </c>
      <c r="M20124" t="s">
        <v>37</v>
      </c>
      <c r="N20124" t="s">
        <v>50</v>
      </c>
      <c r="O20124">
        <v>0.16</v>
      </c>
      <c r="P20124" t="s">
        <v>105</v>
      </c>
      <c r="Q20124" t="s">
        <v>106</v>
      </c>
      <c r="R20124" t="s">
        <v>107</v>
      </c>
      <c r="S20124" t="s">
        <v>108</v>
      </c>
      <c r="T20124" t="s">
        <v>74</v>
      </c>
      <c r="U20124" t="s">
        <v>75</v>
      </c>
      <c r="V20124" t="s">
        <v>50</v>
      </c>
    </row>
    <row r="20125" spans="1:22">
      <c r="A20125" s="4">
        <v>46167</v>
      </c>
      <c r="B20125" t="s">
        <v>13779</v>
      </c>
      <c r="C20125" t="s">
        <v>2568</v>
      </c>
      <c r="D20125">
        <v>2</v>
      </c>
      <c r="E20125">
        <v>340000.00004000001</v>
      </c>
      <c r="F20125">
        <f>Table2[[#This Row],[Đơn Giá Chuẩn]]*Table2[[#This Row],[Tổng số lượng bán]]</f>
        <v>680000.00008000003</v>
      </c>
      <c r="G20125">
        <v>56333</v>
      </c>
      <c r="H20125">
        <f>Table2[[#This Row],[Doanh số bán]]-Table2[[#This Row],[Chiết khấu]]</f>
        <v>623667.00008000003</v>
      </c>
      <c r="K20125" t="s">
        <v>50</v>
      </c>
      <c r="M20125" t="s">
        <v>37</v>
      </c>
      <c r="N20125" t="s">
        <v>50</v>
      </c>
      <c r="O20125">
        <v>2</v>
      </c>
      <c r="P20125" t="s">
        <v>2504</v>
      </c>
      <c r="Q20125" t="s">
        <v>2505</v>
      </c>
      <c r="R20125" t="s">
        <v>41</v>
      </c>
      <c r="S20125" t="s">
        <v>42</v>
      </c>
      <c r="T20125" t="s">
        <v>74</v>
      </c>
      <c r="U20125" t="s">
        <v>75</v>
      </c>
      <c r="V20125" t="s">
        <v>50</v>
      </c>
    </row>
    <row r="20126" spans="1:22">
      <c r="A20126" s="4">
        <v>46167</v>
      </c>
      <c r="B20126" t="s">
        <v>13780</v>
      </c>
      <c r="C20126" t="s">
        <v>2568</v>
      </c>
      <c r="D20126">
        <v>1</v>
      </c>
      <c r="E20126">
        <v>340000.00004000001</v>
      </c>
      <c r="F20126">
        <f>Table2[[#This Row],[Đơn Giá Chuẩn]]*Table2[[#This Row],[Tổng số lượng bán]]</f>
        <v>340000.00004000001</v>
      </c>
      <c r="G20126">
        <v>28167</v>
      </c>
      <c r="H20126">
        <f>Table2[[#This Row],[Doanh số bán]]-Table2[[#This Row],[Chiết khấu]]</f>
        <v>311833.00004000001</v>
      </c>
      <c r="K20126" t="s">
        <v>50</v>
      </c>
      <c r="M20126" t="s">
        <v>37</v>
      </c>
      <c r="N20126" t="s">
        <v>50</v>
      </c>
      <c r="O20126">
        <v>1</v>
      </c>
      <c r="P20126" t="s">
        <v>2504</v>
      </c>
      <c r="Q20126" t="s">
        <v>2505</v>
      </c>
      <c r="R20126" t="s">
        <v>41</v>
      </c>
      <c r="S20126" t="s">
        <v>42</v>
      </c>
      <c r="T20126" t="s">
        <v>74</v>
      </c>
      <c r="U20126" t="s">
        <v>75</v>
      </c>
      <c r="V20126" t="s">
        <v>50</v>
      </c>
    </row>
    <row r="20127" spans="1:22">
      <c r="A20127" s="4">
        <v>46167</v>
      </c>
      <c r="B20127" t="s">
        <v>13781</v>
      </c>
      <c r="C20127" t="s">
        <v>1862</v>
      </c>
      <c r="D20127">
        <v>3</v>
      </c>
      <c r="E20127">
        <v>50999.999600000003</v>
      </c>
      <c r="F20127">
        <f>Table2[[#This Row],[Đơn Giá Chuẩn]]*Table2[[#This Row],[Tổng số lượng bán]]</f>
        <v>152999.9988</v>
      </c>
      <c r="G20127">
        <v>0</v>
      </c>
      <c r="H20127">
        <f>Table2[[#This Row],[Doanh số bán]]-Table2[[#This Row],[Chiết khấu]]</f>
        <v>152999.9988</v>
      </c>
      <c r="K20127" t="s">
        <v>50</v>
      </c>
      <c r="M20127" t="s">
        <v>37</v>
      </c>
      <c r="N20127" t="s">
        <v>50</v>
      </c>
      <c r="O20127">
        <v>0.36</v>
      </c>
      <c r="P20127" t="s">
        <v>586</v>
      </c>
      <c r="Q20127" t="s">
        <v>587</v>
      </c>
      <c r="R20127" t="s">
        <v>107</v>
      </c>
      <c r="S20127" t="s">
        <v>108</v>
      </c>
      <c r="T20127" t="s">
        <v>51</v>
      </c>
      <c r="U20127" t="s">
        <v>52</v>
      </c>
      <c r="V20127" t="s">
        <v>50</v>
      </c>
    </row>
    <row r="20128" spans="1:22">
      <c r="A20128" s="4">
        <v>46167</v>
      </c>
      <c r="B20128" t="s">
        <v>13781</v>
      </c>
      <c r="C20128" t="s">
        <v>1862</v>
      </c>
      <c r="D20128">
        <v>3</v>
      </c>
      <c r="E20128">
        <v>50999.999600000003</v>
      </c>
      <c r="F20128">
        <f>Table2[[#This Row],[Đơn Giá Chuẩn]]*Table2[[#This Row],[Tổng số lượng bán]]</f>
        <v>152999.9988</v>
      </c>
      <c r="G20128">
        <v>0</v>
      </c>
      <c r="H20128">
        <f>Table2[[#This Row],[Doanh số bán]]-Table2[[#This Row],[Chiết khấu]]</f>
        <v>152999.9988</v>
      </c>
      <c r="K20128" t="s">
        <v>50</v>
      </c>
      <c r="M20128" t="s">
        <v>37</v>
      </c>
      <c r="N20128" t="s">
        <v>50</v>
      </c>
      <c r="O20128">
        <v>0.36</v>
      </c>
      <c r="P20128" t="s">
        <v>588</v>
      </c>
      <c r="Q20128" t="s">
        <v>589</v>
      </c>
      <c r="R20128" t="s">
        <v>107</v>
      </c>
      <c r="S20128" t="s">
        <v>108</v>
      </c>
      <c r="T20128" t="s">
        <v>51</v>
      </c>
      <c r="U20128" t="s">
        <v>52</v>
      </c>
      <c r="V20128" t="s">
        <v>50</v>
      </c>
    </row>
    <row r="20129" spans="1:22">
      <c r="A20129" s="4">
        <v>46167</v>
      </c>
      <c r="B20129" t="s">
        <v>13781</v>
      </c>
      <c r="C20129" t="s">
        <v>1862</v>
      </c>
      <c r="D20129">
        <v>4</v>
      </c>
      <c r="E20129">
        <v>47000.000360000005</v>
      </c>
      <c r="F20129">
        <f>Table2[[#This Row],[Đơn Giá Chuẩn]]*Table2[[#This Row],[Tổng số lượng bán]]</f>
        <v>188000.00144000002</v>
      </c>
      <c r="G20129">
        <v>0</v>
      </c>
      <c r="H20129">
        <f>Table2[[#This Row],[Doanh số bán]]-Table2[[#This Row],[Chiết khấu]]</f>
        <v>188000.00144000002</v>
      </c>
      <c r="K20129" t="s">
        <v>50</v>
      </c>
      <c r="M20129" t="s">
        <v>37</v>
      </c>
      <c r="N20129" t="s">
        <v>50</v>
      </c>
      <c r="O20129">
        <v>0.64</v>
      </c>
      <c r="P20129" t="s">
        <v>105</v>
      </c>
      <c r="Q20129" t="s">
        <v>106</v>
      </c>
      <c r="R20129" t="s">
        <v>107</v>
      </c>
      <c r="S20129" t="s">
        <v>108</v>
      </c>
      <c r="T20129" t="s">
        <v>51</v>
      </c>
      <c r="U20129" t="s">
        <v>52</v>
      </c>
      <c r="V20129" t="s">
        <v>50</v>
      </c>
    </row>
    <row r="20130" spans="1:22">
      <c r="A20130" s="4">
        <v>46167</v>
      </c>
      <c r="B20130" t="s">
        <v>13781</v>
      </c>
      <c r="C20130" t="s">
        <v>2568</v>
      </c>
      <c r="D20130">
        <v>1</v>
      </c>
      <c r="E20130">
        <v>152000.00012000001</v>
      </c>
      <c r="F20130">
        <f>Table2[[#This Row],[Đơn Giá Chuẩn]]*Table2[[#This Row],[Tổng số lượng bán]]</f>
        <v>152000.00012000001</v>
      </c>
      <c r="G20130">
        <v>0</v>
      </c>
      <c r="H20130">
        <f>Table2[[#This Row],[Doanh số bán]]-Table2[[#This Row],[Chiết khấu]]</f>
        <v>152000.00012000001</v>
      </c>
      <c r="K20130" t="s">
        <v>50</v>
      </c>
      <c r="M20130" t="s">
        <v>37</v>
      </c>
      <c r="N20130" t="s">
        <v>50</v>
      </c>
      <c r="O20130">
        <v>0.25</v>
      </c>
      <c r="P20130" t="s">
        <v>12392</v>
      </c>
      <c r="Q20130" t="s">
        <v>12393</v>
      </c>
      <c r="R20130" t="s">
        <v>41</v>
      </c>
      <c r="S20130" t="s">
        <v>42</v>
      </c>
      <c r="T20130" t="s">
        <v>51</v>
      </c>
      <c r="U20130" t="s">
        <v>52</v>
      </c>
      <c r="V20130" t="s">
        <v>50</v>
      </c>
    </row>
    <row r="20131" spans="1:22">
      <c r="A20131" s="4">
        <v>46167</v>
      </c>
      <c r="B20131" t="s">
        <v>13781</v>
      </c>
      <c r="C20131" t="s">
        <v>3538</v>
      </c>
      <c r="D20131">
        <v>1</v>
      </c>
      <c r="E20131">
        <v>41999.999960000001</v>
      </c>
      <c r="F20131">
        <f>Table2[[#This Row],[Đơn Giá Chuẩn]]*Table2[[#This Row],[Tổng số lượng bán]]</f>
        <v>41999.999960000001</v>
      </c>
      <c r="G20131">
        <v>0</v>
      </c>
      <c r="H20131">
        <f>Table2[[#This Row],[Doanh số bán]]-Table2[[#This Row],[Chiết khấu]]</f>
        <v>41999.999960000001</v>
      </c>
      <c r="K20131" t="s">
        <v>50</v>
      </c>
      <c r="M20131" t="s">
        <v>37</v>
      </c>
      <c r="N20131" t="s">
        <v>50</v>
      </c>
      <c r="O20131">
        <v>0</v>
      </c>
      <c r="P20131" t="s">
        <v>3539</v>
      </c>
      <c r="Q20131" t="s">
        <v>3540</v>
      </c>
      <c r="R20131" t="s">
        <v>29</v>
      </c>
      <c r="S20131" t="s">
        <v>30</v>
      </c>
      <c r="T20131" t="s">
        <v>51</v>
      </c>
      <c r="U20131" t="s">
        <v>52</v>
      </c>
      <c r="V20131" t="s">
        <v>50</v>
      </c>
    </row>
    <row r="20132" spans="1:22">
      <c r="A20132" s="4">
        <v>46167</v>
      </c>
      <c r="B20132" t="s">
        <v>13782</v>
      </c>
      <c r="C20132" t="s">
        <v>2568</v>
      </c>
      <c r="D20132">
        <v>1</v>
      </c>
      <c r="E20132">
        <v>372000.00044000003</v>
      </c>
      <c r="F20132">
        <f>Table2[[#This Row],[Đơn Giá Chuẩn]]*Table2[[#This Row],[Tổng số lượng bán]]</f>
        <v>372000.00044000003</v>
      </c>
      <c r="G20132">
        <v>0</v>
      </c>
      <c r="H20132">
        <f>Table2[[#This Row],[Doanh số bán]]-Table2[[#This Row],[Chiết khấu]]</f>
        <v>372000.00044000003</v>
      </c>
      <c r="K20132" t="s">
        <v>50</v>
      </c>
      <c r="M20132" t="s">
        <v>37</v>
      </c>
      <c r="N20132" t="s">
        <v>50</v>
      </c>
      <c r="O20132">
        <v>0.5</v>
      </c>
      <c r="P20132" t="s">
        <v>12686</v>
      </c>
      <c r="Q20132" t="s">
        <v>12687</v>
      </c>
      <c r="R20132" t="s">
        <v>41</v>
      </c>
      <c r="S20132" t="s">
        <v>42</v>
      </c>
      <c r="T20132" t="s">
        <v>51</v>
      </c>
      <c r="U20132" t="s">
        <v>52</v>
      </c>
      <c r="V20132" t="s">
        <v>50</v>
      </c>
    </row>
    <row r="20133" spans="1:22">
      <c r="A20133" s="4">
        <v>46167</v>
      </c>
      <c r="B20133" t="s">
        <v>13782</v>
      </c>
      <c r="C20133" t="s">
        <v>3538</v>
      </c>
      <c r="D20133">
        <v>1</v>
      </c>
      <c r="E20133">
        <v>41999.999960000001</v>
      </c>
      <c r="F20133">
        <f>Table2[[#This Row],[Đơn Giá Chuẩn]]*Table2[[#This Row],[Tổng số lượng bán]]</f>
        <v>41999.999960000001</v>
      </c>
      <c r="G20133">
        <v>0</v>
      </c>
      <c r="H20133">
        <f>Table2[[#This Row],[Doanh số bán]]-Table2[[#This Row],[Chiết khấu]]</f>
        <v>41999.999960000001</v>
      </c>
      <c r="K20133" t="s">
        <v>50</v>
      </c>
      <c r="M20133" t="s">
        <v>37</v>
      </c>
      <c r="N20133" t="s">
        <v>50</v>
      </c>
      <c r="O20133">
        <v>0</v>
      </c>
      <c r="P20133" t="s">
        <v>3539</v>
      </c>
      <c r="Q20133" t="s">
        <v>3540</v>
      </c>
      <c r="R20133" t="s">
        <v>29</v>
      </c>
      <c r="S20133" t="s">
        <v>30</v>
      </c>
      <c r="T20133" t="s">
        <v>51</v>
      </c>
      <c r="U20133" t="s">
        <v>52</v>
      </c>
      <c r="V20133" t="s">
        <v>50</v>
      </c>
    </row>
    <row r="20134" spans="1:22">
      <c r="A20134" s="4">
        <v>46167</v>
      </c>
      <c r="B20134" t="s">
        <v>13783</v>
      </c>
      <c r="C20134" t="s">
        <v>1862</v>
      </c>
      <c r="D20134">
        <v>0</v>
      </c>
      <c r="E20134">
        <v>51049.280000000006</v>
      </c>
      <c r="F20134">
        <f>Table2[[#This Row],[Đơn Giá Chuẩn]]*Table2[[#This Row],[Tổng số lượng bán]]</f>
        <v>0</v>
      </c>
      <c r="G20134">
        <v>0</v>
      </c>
      <c r="H20134">
        <f>Table2[[#This Row],[Doanh số bán]]-Table2[[#This Row],[Chiết khấu]]</f>
        <v>0</v>
      </c>
      <c r="K20134" t="s">
        <v>50</v>
      </c>
      <c r="M20134" t="s">
        <v>37</v>
      </c>
      <c r="N20134" t="s">
        <v>50</v>
      </c>
      <c r="O20134">
        <v>0</v>
      </c>
      <c r="P20134" t="s">
        <v>586</v>
      </c>
      <c r="Q20134" t="s">
        <v>587</v>
      </c>
      <c r="R20134" t="s">
        <v>107</v>
      </c>
      <c r="S20134" t="s">
        <v>108</v>
      </c>
      <c r="T20134" t="s">
        <v>74</v>
      </c>
      <c r="U20134" t="s">
        <v>75</v>
      </c>
      <c r="V20134" t="s">
        <v>50</v>
      </c>
    </row>
    <row r="20135" spans="1:22">
      <c r="A20135" s="4">
        <v>46167</v>
      </c>
      <c r="B20135" t="s">
        <v>13784</v>
      </c>
      <c r="C20135" t="s">
        <v>2568</v>
      </c>
      <c r="D20135">
        <v>0</v>
      </c>
      <c r="E20135">
        <v>238599.99992</v>
      </c>
      <c r="F20135">
        <f>Table2[[#This Row],[Đơn Giá Chuẩn]]*Table2[[#This Row],[Tổng số lượng bán]]</f>
        <v>0</v>
      </c>
      <c r="G20135">
        <v>0</v>
      </c>
      <c r="H20135">
        <f>Table2[[#This Row],[Doanh số bán]]-Table2[[#This Row],[Chiết khấu]]</f>
        <v>0</v>
      </c>
      <c r="K20135" t="s">
        <v>50</v>
      </c>
      <c r="M20135" t="s">
        <v>37</v>
      </c>
      <c r="N20135" t="s">
        <v>50</v>
      </c>
      <c r="O20135">
        <v>0</v>
      </c>
      <c r="P20135" t="s">
        <v>2511</v>
      </c>
      <c r="Q20135" t="s">
        <v>2512</v>
      </c>
      <c r="R20135" t="s">
        <v>41</v>
      </c>
      <c r="S20135" t="s">
        <v>42</v>
      </c>
      <c r="T20135" t="s">
        <v>74</v>
      </c>
      <c r="U20135" t="s">
        <v>75</v>
      </c>
      <c r="V20135" t="s">
        <v>50</v>
      </c>
    </row>
    <row r="20136" spans="1:22">
      <c r="A20136" s="4">
        <v>46167</v>
      </c>
      <c r="B20136" t="s">
        <v>13785</v>
      </c>
      <c r="C20136" t="s">
        <v>155</v>
      </c>
      <c r="D20136">
        <v>0</v>
      </c>
      <c r="E20136">
        <v>152301.00044</v>
      </c>
      <c r="F20136">
        <f>Table2[[#This Row],[Đơn Giá Chuẩn]]*Table2[[#This Row],[Tổng số lượng bán]]</f>
        <v>0</v>
      </c>
      <c r="G20136">
        <v>0</v>
      </c>
      <c r="H20136">
        <f>Table2[[#This Row],[Doanh số bán]]-Table2[[#This Row],[Chiết khấu]]</f>
        <v>0</v>
      </c>
      <c r="K20136" t="s">
        <v>50</v>
      </c>
      <c r="M20136" t="s">
        <v>37</v>
      </c>
      <c r="N20136" t="s">
        <v>50</v>
      </c>
      <c r="O20136">
        <v>0</v>
      </c>
      <c r="P20136" t="s">
        <v>156</v>
      </c>
      <c r="Q20136" t="s">
        <v>157</v>
      </c>
      <c r="R20136" t="s">
        <v>107</v>
      </c>
      <c r="S20136" t="s">
        <v>108</v>
      </c>
      <c r="T20136" t="s">
        <v>74</v>
      </c>
      <c r="U20136" t="s">
        <v>75</v>
      </c>
      <c r="V20136" t="s">
        <v>50</v>
      </c>
    </row>
    <row r="20137" spans="1:22">
      <c r="A20137" s="4">
        <v>46167</v>
      </c>
      <c r="B20137" t="s">
        <v>13786</v>
      </c>
      <c r="C20137" t="s">
        <v>2568</v>
      </c>
      <c r="D20137">
        <v>0</v>
      </c>
      <c r="E20137">
        <v>365999.99996000004</v>
      </c>
      <c r="F20137">
        <f>Table2[[#This Row],[Đơn Giá Chuẩn]]*Table2[[#This Row],[Tổng số lượng bán]]</f>
        <v>0</v>
      </c>
      <c r="G20137">
        <v>0</v>
      </c>
      <c r="H20137">
        <f>Table2[[#This Row],[Doanh số bán]]-Table2[[#This Row],[Chiết khấu]]</f>
        <v>0</v>
      </c>
      <c r="K20137" t="s">
        <v>50</v>
      </c>
      <c r="M20137" t="s">
        <v>37</v>
      </c>
      <c r="N20137" t="s">
        <v>50</v>
      </c>
      <c r="O20137">
        <v>0</v>
      </c>
      <c r="P20137" t="s">
        <v>411</v>
      </c>
      <c r="Q20137" t="s">
        <v>412</v>
      </c>
      <c r="R20137" t="s">
        <v>41</v>
      </c>
      <c r="S20137" t="s">
        <v>42</v>
      </c>
      <c r="T20137" t="s">
        <v>74</v>
      </c>
      <c r="U20137" t="s">
        <v>75</v>
      </c>
      <c r="V20137" t="s">
        <v>50</v>
      </c>
    </row>
    <row r="20138" spans="1:22">
      <c r="A20138" s="4">
        <v>46167</v>
      </c>
      <c r="B20138" t="s">
        <v>13787</v>
      </c>
      <c r="C20138" t="s">
        <v>23</v>
      </c>
      <c r="D20138">
        <v>1</v>
      </c>
      <c r="E20138">
        <v>25999.999999999996</v>
      </c>
      <c r="F20138">
        <f>Table2[[#This Row],[Đơn Giá Chuẩn]]*Table2[[#This Row],[Tổng số lượng bán]]</f>
        <v>25999.999999999996</v>
      </c>
      <c r="H20138">
        <f>Table2[[#This Row],[Doanh số bán]]-Table2[[#This Row],[Chiết khấu]]</f>
        <v>25999.999999999996</v>
      </c>
      <c r="K20138" t="s">
        <v>24</v>
      </c>
      <c r="M20138" t="s">
        <v>319</v>
      </c>
      <c r="N20138" t="s">
        <v>26</v>
      </c>
      <c r="O20138">
        <v>0</v>
      </c>
      <c r="P20138" t="s">
        <v>47</v>
      </c>
      <c r="Q20138" t="s">
        <v>48</v>
      </c>
      <c r="R20138" t="s">
        <v>29</v>
      </c>
      <c r="S20138" t="s">
        <v>30</v>
      </c>
      <c r="T20138" t="s">
        <v>320</v>
      </c>
      <c r="U20138" t="s">
        <v>321</v>
      </c>
      <c r="V20138" t="s">
        <v>33</v>
      </c>
    </row>
    <row r="20139" spans="1:22">
      <c r="A20139" s="4">
        <v>46167</v>
      </c>
      <c r="B20139" t="s">
        <v>13787</v>
      </c>
      <c r="C20139" t="s">
        <v>23</v>
      </c>
      <c r="D20139">
        <v>1</v>
      </c>
      <c r="E20139">
        <v>21000</v>
      </c>
      <c r="F20139">
        <f>Table2[[#This Row],[Đơn Giá Chuẩn]]*Table2[[#This Row],[Tổng số lượng bán]]</f>
        <v>21000</v>
      </c>
      <c r="H20139">
        <f>Table2[[#This Row],[Doanh số bán]]-Table2[[#This Row],[Chiết khấu]]</f>
        <v>21000</v>
      </c>
      <c r="K20139" t="s">
        <v>24</v>
      </c>
      <c r="M20139" t="s">
        <v>319</v>
      </c>
      <c r="N20139" t="s">
        <v>26</v>
      </c>
      <c r="O20139">
        <v>0</v>
      </c>
      <c r="P20139" t="s">
        <v>27</v>
      </c>
      <c r="Q20139" t="s">
        <v>28</v>
      </c>
      <c r="R20139" t="s">
        <v>29</v>
      </c>
      <c r="S20139" t="s">
        <v>30</v>
      </c>
      <c r="T20139" t="s">
        <v>320</v>
      </c>
      <c r="U20139" t="s">
        <v>321</v>
      </c>
      <c r="V20139" t="s">
        <v>33</v>
      </c>
    </row>
    <row r="20140" spans="1:22">
      <c r="A20140" s="4">
        <v>46167</v>
      </c>
      <c r="B20140" t="s">
        <v>13787</v>
      </c>
      <c r="C20140" t="s">
        <v>23</v>
      </c>
      <c r="D20140">
        <v>1</v>
      </c>
      <c r="E20140">
        <v>37000</v>
      </c>
      <c r="F20140">
        <f>Table2[[#This Row],[Đơn Giá Chuẩn]]*Table2[[#This Row],[Tổng số lượng bán]]</f>
        <v>37000</v>
      </c>
      <c r="H20140">
        <f>Table2[[#This Row],[Doanh số bán]]-Table2[[#This Row],[Chiết khấu]]</f>
        <v>37000</v>
      </c>
      <c r="K20140" t="s">
        <v>24</v>
      </c>
      <c r="M20140" t="s">
        <v>319</v>
      </c>
      <c r="N20140" t="s">
        <v>26</v>
      </c>
      <c r="O20140">
        <v>0</v>
      </c>
      <c r="P20140" t="s">
        <v>246</v>
      </c>
      <c r="Q20140" t="s">
        <v>247</v>
      </c>
      <c r="R20140" t="s">
        <v>29</v>
      </c>
      <c r="S20140" t="s">
        <v>30</v>
      </c>
      <c r="T20140" t="s">
        <v>320</v>
      </c>
      <c r="U20140" t="s">
        <v>321</v>
      </c>
      <c r="V20140" t="s">
        <v>33</v>
      </c>
    </row>
    <row r="20141" spans="1:22">
      <c r="A20141" s="4">
        <v>46167</v>
      </c>
      <c r="B20141" t="s">
        <v>13788</v>
      </c>
      <c r="C20141" t="s">
        <v>23</v>
      </c>
      <c r="D20141">
        <v>1</v>
      </c>
      <c r="E20141">
        <v>25999.999999999996</v>
      </c>
      <c r="F20141">
        <f>Table2[[#This Row],[Đơn Giá Chuẩn]]*Table2[[#This Row],[Tổng số lượng bán]]</f>
        <v>25999.999999999996</v>
      </c>
      <c r="H20141">
        <f>Table2[[#This Row],[Doanh số bán]]-Table2[[#This Row],[Chiết khấu]]</f>
        <v>25999.999999999996</v>
      </c>
      <c r="K20141" t="s">
        <v>24</v>
      </c>
      <c r="M20141" t="s">
        <v>319</v>
      </c>
      <c r="N20141" t="s">
        <v>26</v>
      </c>
      <c r="O20141">
        <v>0</v>
      </c>
      <c r="P20141" t="s">
        <v>129</v>
      </c>
      <c r="Q20141" t="s">
        <v>130</v>
      </c>
      <c r="R20141" t="s">
        <v>29</v>
      </c>
      <c r="S20141" t="s">
        <v>30</v>
      </c>
      <c r="T20141" t="s">
        <v>320</v>
      </c>
      <c r="U20141" t="s">
        <v>321</v>
      </c>
      <c r="V20141" t="s">
        <v>33</v>
      </c>
    </row>
    <row r="20142" spans="1:22">
      <c r="A20142" s="4">
        <v>46167</v>
      </c>
      <c r="B20142" t="s">
        <v>13789</v>
      </c>
      <c r="C20142" t="s">
        <v>23</v>
      </c>
      <c r="D20142">
        <v>1</v>
      </c>
      <c r="E20142">
        <v>21000</v>
      </c>
      <c r="F20142">
        <f>Table2[[#This Row],[Đơn Giá Chuẩn]]*Table2[[#This Row],[Tổng số lượng bán]]</f>
        <v>21000</v>
      </c>
      <c r="H20142">
        <f>Table2[[#This Row],[Doanh số bán]]-Table2[[#This Row],[Chiết khấu]]</f>
        <v>21000</v>
      </c>
      <c r="K20142" t="s">
        <v>24</v>
      </c>
      <c r="M20142" t="s">
        <v>319</v>
      </c>
      <c r="N20142" t="s">
        <v>26</v>
      </c>
      <c r="O20142">
        <v>0</v>
      </c>
      <c r="P20142" t="s">
        <v>27</v>
      </c>
      <c r="Q20142" t="s">
        <v>28</v>
      </c>
      <c r="R20142" t="s">
        <v>29</v>
      </c>
      <c r="S20142" t="s">
        <v>30</v>
      </c>
      <c r="T20142" t="s">
        <v>320</v>
      </c>
      <c r="U20142" t="s">
        <v>321</v>
      </c>
      <c r="V20142" t="s">
        <v>33</v>
      </c>
    </row>
    <row r="20143" spans="1:22">
      <c r="A20143" s="4">
        <v>46167</v>
      </c>
      <c r="B20143" t="s">
        <v>13789</v>
      </c>
      <c r="C20143" t="s">
        <v>23</v>
      </c>
      <c r="D20143">
        <v>2</v>
      </c>
      <c r="E20143">
        <v>25999.999999999996</v>
      </c>
      <c r="F20143">
        <f>Table2[[#This Row],[Đơn Giá Chuẩn]]*Table2[[#This Row],[Tổng số lượng bán]]</f>
        <v>51999.999999999993</v>
      </c>
      <c r="H20143">
        <f>Table2[[#This Row],[Doanh số bán]]-Table2[[#This Row],[Chiết khấu]]</f>
        <v>51999.999999999993</v>
      </c>
      <c r="K20143" t="s">
        <v>24</v>
      </c>
      <c r="M20143" t="s">
        <v>319</v>
      </c>
      <c r="N20143" t="s">
        <v>26</v>
      </c>
      <c r="O20143">
        <v>0</v>
      </c>
      <c r="P20143" t="s">
        <v>47</v>
      </c>
      <c r="Q20143" t="s">
        <v>48</v>
      </c>
      <c r="R20143" t="s">
        <v>29</v>
      </c>
      <c r="S20143" t="s">
        <v>30</v>
      </c>
      <c r="T20143" t="s">
        <v>320</v>
      </c>
      <c r="U20143" t="s">
        <v>321</v>
      </c>
      <c r="V20143" t="s">
        <v>33</v>
      </c>
    </row>
    <row r="20144" spans="1:22">
      <c r="A20144" s="4">
        <v>46167</v>
      </c>
      <c r="B20144" t="s">
        <v>13790</v>
      </c>
      <c r="C20144" t="s">
        <v>23</v>
      </c>
      <c r="D20144">
        <v>2</v>
      </c>
      <c r="E20144">
        <v>21000</v>
      </c>
      <c r="F20144">
        <f>Table2[[#This Row],[Đơn Giá Chuẩn]]*Table2[[#This Row],[Tổng số lượng bán]]</f>
        <v>42000</v>
      </c>
      <c r="H20144">
        <f>Table2[[#This Row],[Doanh số bán]]-Table2[[#This Row],[Chiết khấu]]</f>
        <v>42000</v>
      </c>
      <c r="K20144" t="s">
        <v>24</v>
      </c>
      <c r="M20144" t="s">
        <v>319</v>
      </c>
      <c r="N20144" t="s">
        <v>26</v>
      </c>
      <c r="O20144">
        <v>0</v>
      </c>
      <c r="P20144" t="s">
        <v>27</v>
      </c>
      <c r="Q20144" t="s">
        <v>28</v>
      </c>
      <c r="R20144" t="s">
        <v>29</v>
      </c>
      <c r="S20144" t="s">
        <v>30</v>
      </c>
      <c r="T20144" t="s">
        <v>320</v>
      </c>
      <c r="U20144" t="s">
        <v>321</v>
      </c>
      <c r="V20144" t="s">
        <v>33</v>
      </c>
    </row>
    <row r="20145" spans="1:22">
      <c r="A20145" s="4">
        <v>46167</v>
      </c>
      <c r="B20145" t="s">
        <v>13791</v>
      </c>
      <c r="C20145" t="s">
        <v>23</v>
      </c>
      <c r="D20145">
        <v>1</v>
      </c>
      <c r="E20145">
        <v>25999.999999999996</v>
      </c>
      <c r="F20145">
        <f>Table2[[#This Row],[Đơn Giá Chuẩn]]*Table2[[#This Row],[Tổng số lượng bán]]</f>
        <v>25999.999999999996</v>
      </c>
      <c r="H20145">
        <f>Table2[[#This Row],[Doanh số bán]]-Table2[[#This Row],[Chiết khấu]]</f>
        <v>25999.999999999996</v>
      </c>
      <c r="K20145" t="s">
        <v>24</v>
      </c>
      <c r="M20145" t="s">
        <v>319</v>
      </c>
      <c r="N20145" t="s">
        <v>26</v>
      </c>
      <c r="O20145">
        <v>0</v>
      </c>
      <c r="P20145" t="s">
        <v>47</v>
      </c>
      <c r="Q20145" t="s">
        <v>48</v>
      </c>
      <c r="R20145" t="s">
        <v>29</v>
      </c>
      <c r="S20145" t="s">
        <v>30</v>
      </c>
      <c r="T20145" t="s">
        <v>320</v>
      </c>
      <c r="U20145" t="s">
        <v>321</v>
      </c>
      <c r="V20145" t="s">
        <v>33</v>
      </c>
    </row>
    <row r="20146" spans="1:22">
      <c r="A20146" s="4">
        <v>46167</v>
      </c>
      <c r="B20146" t="s">
        <v>13791</v>
      </c>
      <c r="C20146" t="s">
        <v>23</v>
      </c>
      <c r="D20146">
        <v>1</v>
      </c>
      <c r="E20146">
        <v>32000</v>
      </c>
      <c r="F20146">
        <f>Table2[[#This Row],[Đơn Giá Chuẩn]]*Table2[[#This Row],[Tổng số lượng bán]]</f>
        <v>32000</v>
      </c>
      <c r="H20146">
        <f>Table2[[#This Row],[Doanh số bán]]-Table2[[#This Row],[Chiết khấu]]</f>
        <v>32000</v>
      </c>
      <c r="K20146" t="s">
        <v>24</v>
      </c>
      <c r="M20146" t="s">
        <v>319</v>
      </c>
      <c r="N20146" t="s">
        <v>26</v>
      </c>
      <c r="O20146">
        <v>0</v>
      </c>
      <c r="P20146" t="s">
        <v>235</v>
      </c>
      <c r="Q20146" t="s">
        <v>236</v>
      </c>
      <c r="R20146" t="s">
        <v>29</v>
      </c>
      <c r="S20146" t="s">
        <v>59</v>
      </c>
      <c r="T20146" t="s">
        <v>320</v>
      </c>
      <c r="U20146" t="s">
        <v>321</v>
      </c>
      <c r="V20146" t="s">
        <v>33</v>
      </c>
    </row>
    <row r="20147" spans="1:22">
      <c r="A20147" s="4">
        <v>46167</v>
      </c>
      <c r="B20147" t="s">
        <v>13791</v>
      </c>
      <c r="C20147" t="s">
        <v>23</v>
      </c>
      <c r="D20147">
        <v>1</v>
      </c>
      <c r="E20147">
        <v>21000</v>
      </c>
      <c r="F20147">
        <f>Table2[[#This Row],[Đơn Giá Chuẩn]]*Table2[[#This Row],[Tổng số lượng bán]]</f>
        <v>21000</v>
      </c>
      <c r="H20147">
        <f>Table2[[#This Row],[Doanh số bán]]-Table2[[#This Row],[Chiết khấu]]</f>
        <v>21000</v>
      </c>
      <c r="K20147" t="s">
        <v>24</v>
      </c>
      <c r="M20147" t="s">
        <v>319</v>
      </c>
      <c r="N20147" t="s">
        <v>26</v>
      </c>
      <c r="O20147">
        <v>0</v>
      </c>
      <c r="P20147" t="s">
        <v>27</v>
      </c>
      <c r="Q20147" t="s">
        <v>28</v>
      </c>
      <c r="R20147" t="s">
        <v>29</v>
      </c>
      <c r="S20147" t="s">
        <v>30</v>
      </c>
      <c r="T20147" t="s">
        <v>320</v>
      </c>
      <c r="U20147" t="s">
        <v>321</v>
      </c>
      <c r="V20147" t="s">
        <v>33</v>
      </c>
    </row>
    <row r="20148" spans="1:22">
      <c r="A20148" s="4">
        <v>46167</v>
      </c>
      <c r="B20148" t="s">
        <v>13791</v>
      </c>
      <c r="C20148" t="s">
        <v>23</v>
      </c>
      <c r="D20148">
        <v>1</v>
      </c>
      <c r="E20148">
        <v>42000</v>
      </c>
      <c r="F20148">
        <f>Table2[[#This Row],[Đơn Giá Chuẩn]]*Table2[[#This Row],[Tổng số lượng bán]]</f>
        <v>42000</v>
      </c>
      <c r="H20148">
        <f>Table2[[#This Row],[Doanh số bán]]-Table2[[#This Row],[Chiết khấu]]</f>
        <v>42000</v>
      </c>
      <c r="K20148" t="s">
        <v>24</v>
      </c>
      <c r="M20148" t="s">
        <v>319</v>
      </c>
      <c r="N20148" t="s">
        <v>26</v>
      </c>
      <c r="O20148">
        <v>0</v>
      </c>
      <c r="P20148" t="s">
        <v>977</v>
      </c>
      <c r="Q20148" t="s">
        <v>978</v>
      </c>
      <c r="R20148" t="s">
        <v>29</v>
      </c>
      <c r="S20148" t="s">
        <v>59</v>
      </c>
      <c r="T20148" t="s">
        <v>320</v>
      </c>
      <c r="U20148" t="s">
        <v>321</v>
      </c>
      <c r="V20148" t="s">
        <v>33</v>
      </c>
    </row>
    <row r="20149" spans="1:22">
      <c r="A20149" s="4">
        <v>46167</v>
      </c>
      <c r="B20149" t="s">
        <v>13792</v>
      </c>
      <c r="C20149" t="s">
        <v>23</v>
      </c>
      <c r="D20149">
        <v>1</v>
      </c>
      <c r="E20149">
        <v>21000</v>
      </c>
      <c r="F20149">
        <f>Table2[[#This Row],[Đơn Giá Chuẩn]]*Table2[[#This Row],[Tổng số lượng bán]]</f>
        <v>21000</v>
      </c>
      <c r="H20149">
        <f>Table2[[#This Row],[Doanh số bán]]-Table2[[#This Row],[Chiết khấu]]</f>
        <v>21000</v>
      </c>
      <c r="K20149" t="s">
        <v>24</v>
      </c>
      <c r="M20149" t="s">
        <v>319</v>
      </c>
      <c r="N20149" t="s">
        <v>26</v>
      </c>
      <c r="O20149">
        <v>0</v>
      </c>
      <c r="P20149" t="s">
        <v>27</v>
      </c>
      <c r="Q20149" t="s">
        <v>28</v>
      </c>
      <c r="R20149" t="s">
        <v>29</v>
      </c>
      <c r="S20149" t="s">
        <v>30</v>
      </c>
      <c r="T20149" t="s">
        <v>320</v>
      </c>
      <c r="U20149" t="s">
        <v>321</v>
      </c>
      <c r="V20149" t="s">
        <v>33</v>
      </c>
    </row>
    <row r="20150" spans="1:22">
      <c r="A20150" s="4">
        <v>46167</v>
      </c>
      <c r="B20150" t="s">
        <v>13792</v>
      </c>
      <c r="C20150" t="s">
        <v>23</v>
      </c>
      <c r="D20150">
        <v>1</v>
      </c>
      <c r="E20150">
        <v>25999.999999999996</v>
      </c>
      <c r="F20150">
        <f>Table2[[#This Row],[Đơn Giá Chuẩn]]*Table2[[#This Row],[Tổng số lượng bán]]</f>
        <v>25999.999999999996</v>
      </c>
      <c r="H20150">
        <f>Table2[[#This Row],[Doanh số bán]]-Table2[[#This Row],[Chiết khấu]]</f>
        <v>25999.999999999996</v>
      </c>
      <c r="K20150" t="s">
        <v>24</v>
      </c>
      <c r="M20150" t="s">
        <v>319</v>
      </c>
      <c r="N20150" t="s">
        <v>26</v>
      </c>
      <c r="O20150">
        <v>0</v>
      </c>
      <c r="P20150" t="s">
        <v>47</v>
      </c>
      <c r="Q20150" t="s">
        <v>48</v>
      </c>
      <c r="R20150" t="s">
        <v>29</v>
      </c>
      <c r="S20150" t="s">
        <v>30</v>
      </c>
      <c r="T20150" t="s">
        <v>320</v>
      </c>
      <c r="U20150" t="s">
        <v>321</v>
      </c>
      <c r="V20150" t="s">
        <v>33</v>
      </c>
    </row>
    <row r="20151" spans="1:22">
      <c r="A20151" s="4">
        <v>46167</v>
      </c>
      <c r="B20151" t="s">
        <v>13793</v>
      </c>
      <c r="C20151" t="s">
        <v>23</v>
      </c>
      <c r="D20151">
        <v>1</v>
      </c>
      <c r="E20151">
        <v>42000</v>
      </c>
      <c r="F20151">
        <f>Table2[[#This Row],[Đơn Giá Chuẩn]]*Table2[[#This Row],[Tổng số lượng bán]]</f>
        <v>42000</v>
      </c>
      <c r="H20151">
        <f>Table2[[#This Row],[Doanh số bán]]-Table2[[#This Row],[Chiết khấu]]</f>
        <v>42000</v>
      </c>
      <c r="K20151" t="s">
        <v>24</v>
      </c>
      <c r="M20151" t="s">
        <v>319</v>
      </c>
      <c r="N20151" t="s">
        <v>26</v>
      </c>
      <c r="O20151">
        <v>0</v>
      </c>
      <c r="P20151" t="s">
        <v>208</v>
      </c>
      <c r="Q20151" t="s">
        <v>209</v>
      </c>
      <c r="R20151" t="s">
        <v>29</v>
      </c>
      <c r="S20151" t="s">
        <v>30</v>
      </c>
      <c r="T20151" t="s">
        <v>320</v>
      </c>
      <c r="U20151" t="s">
        <v>321</v>
      </c>
      <c r="V20151" t="s">
        <v>33</v>
      </c>
    </row>
    <row r="20152" spans="1:22">
      <c r="A20152" s="4">
        <v>46167</v>
      </c>
      <c r="B20152" t="s">
        <v>13794</v>
      </c>
      <c r="C20152" t="s">
        <v>23</v>
      </c>
      <c r="D20152">
        <v>1</v>
      </c>
      <c r="E20152">
        <v>21000</v>
      </c>
      <c r="F20152">
        <f>Table2[[#This Row],[Đơn Giá Chuẩn]]*Table2[[#This Row],[Tổng số lượng bán]]</f>
        <v>21000</v>
      </c>
      <c r="H20152">
        <f>Table2[[#This Row],[Doanh số bán]]-Table2[[#This Row],[Chiết khấu]]</f>
        <v>21000</v>
      </c>
      <c r="K20152" t="s">
        <v>24</v>
      </c>
      <c r="M20152" t="s">
        <v>319</v>
      </c>
      <c r="N20152" t="s">
        <v>26</v>
      </c>
      <c r="O20152">
        <v>0</v>
      </c>
      <c r="P20152" t="s">
        <v>27</v>
      </c>
      <c r="Q20152" t="s">
        <v>28</v>
      </c>
      <c r="R20152" t="s">
        <v>29</v>
      </c>
      <c r="S20152" t="s">
        <v>30</v>
      </c>
      <c r="T20152" t="s">
        <v>320</v>
      </c>
      <c r="U20152" t="s">
        <v>321</v>
      </c>
      <c r="V20152" t="s">
        <v>33</v>
      </c>
    </row>
    <row r="20153" spans="1:22">
      <c r="A20153" s="4">
        <v>46167</v>
      </c>
      <c r="B20153" t="s">
        <v>13794</v>
      </c>
      <c r="C20153" t="s">
        <v>23</v>
      </c>
      <c r="D20153">
        <v>1</v>
      </c>
      <c r="E20153">
        <v>32000</v>
      </c>
      <c r="F20153">
        <f>Table2[[#This Row],[Đơn Giá Chuẩn]]*Table2[[#This Row],[Tổng số lượng bán]]</f>
        <v>32000</v>
      </c>
      <c r="H20153">
        <f>Table2[[#This Row],[Doanh số bán]]-Table2[[#This Row],[Chiết khấu]]</f>
        <v>32000</v>
      </c>
      <c r="K20153" t="s">
        <v>24</v>
      </c>
      <c r="M20153" t="s">
        <v>319</v>
      </c>
      <c r="N20153" t="s">
        <v>26</v>
      </c>
      <c r="O20153">
        <v>0</v>
      </c>
      <c r="P20153" t="s">
        <v>873</v>
      </c>
      <c r="Q20153" t="s">
        <v>874</v>
      </c>
      <c r="R20153" t="s">
        <v>29</v>
      </c>
      <c r="S20153" t="s">
        <v>30</v>
      </c>
      <c r="T20153" t="s">
        <v>320</v>
      </c>
      <c r="U20153" t="s">
        <v>321</v>
      </c>
      <c r="V20153" t="s">
        <v>33</v>
      </c>
    </row>
    <row r="20154" spans="1:22">
      <c r="A20154" s="4">
        <v>46167</v>
      </c>
      <c r="B20154" t="s">
        <v>13795</v>
      </c>
      <c r="C20154" t="s">
        <v>23</v>
      </c>
      <c r="D20154">
        <v>1</v>
      </c>
      <c r="E20154">
        <v>21000</v>
      </c>
      <c r="F20154">
        <f>Table2[[#This Row],[Đơn Giá Chuẩn]]*Table2[[#This Row],[Tổng số lượng bán]]</f>
        <v>21000</v>
      </c>
      <c r="H20154">
        <f>Table2[[#This Row],[Doanh số bán]]-Table2[[#This Row],[Chiết khấu]]</f>
        <v>21000</v>
      </c>
      <c r="K20154" t="s">
        <v>24</v>
      </c>
      <c r="M20154" t="s">
        <v>319</v>
      </c>
      <c r="N20154" t="s">
        <v>26</v>
      </c>
      <c r="O20154">
        <v>0</v>
      </c>
      <c r="P20154" t="s">
        <v>27</v>
      </c>
      <c r="Q20154" t="s">
        <v>28</v>
      </c>
      <c r="R20154" t="s">
        <v>29</v>
      </c>
      <c r="S20154" t="s">
        <v>30</v>
      </c>
      <c r="T20154" t="s">
        <v>320</v>
      </c>
      <c r="U20154" t="s">
        <v>321</v>
      </c>
      <c r="V20154" t="s">
        <v>33</v>
      </c>
    </row>
    <row r="20155" spans="1:22">
      <c r="A20155" s="4">
        <v>46116</v>
      </c>
      <c r="B20155" t="s">
        <v>8879</v>
      </c>
      <c r="C20155" t="s">
        <v>83</v>
      </c>
      <c r="D20155">
        <v>5</v>
      </c>
      <c r="E20155">
        <v>340000</v>
      </c>
      <c r="F20155">
        <f>Table2[[#This Row],[Đơn Giá Chuẩn]]*Table2[[#This Row],[Tổng số lượng bán]]</f>
        <v>1700000</v>
      </c>
      <c r="G20155">
        <v>0</v>
      </c>
      <c r="H20155">
        <f>Table2[[#This Row],[Doanh số bán]]-Table2[[#This Row],[Chiết khấu]]</f>
        <v>1700000</v>
      </c>
      <c r="K20155" t="s">
        <v>24</v>
      </c>
      <c r="L20155">
        <v>1</v>
      </c>
      <c r="M20155" t="s">
        <v>319</v>
      </c>
      <c r="N20155" t="s">
        <v>26</v>
      </c>
      <c r="O20155">
        <v>5</v>
      </c>
      <c r="P20155" t="s">
        <v>2504</v>
      </c>
      <c r="Q20155" t="s">
        <v>2505</v>
      </c>
      <c r="R20155" t="s">
        <v>41</v>
      </c>
      <c r="S20155" t="s">
        <v>42</v>
      </c>
      <c r="T20155" t="s">
        <v>320</v>
      </c>
      <c r="U20155" t="s">
        <v>321</v>
      </c>
      <c r="V20155" t="s">
        <v>33</v>
      </c>
    </row>
    <row r="20156" spans="1:22">
      <c r="A20156" s="4">
        <v>46167</v>
      </c>
      <c r="B20156" t="s">
        <v>13797</v>
      </c>
      <c r="C20156" t="s">
        <v>23</v>
      </c>
      <c r="D20156">
        <v>1</v>
      </c>
      <c r="E20156">
        <v>25999.999999999996</v>
      </c>
      <c r="F20156">
        <f>Table2[[#This Row],[Đơn Giá Chuẩn]]*Table2[[#This Row],[Tổng số lượng bán]]</f>
        <v>25999.999999999996</v>
      </c>
      <c r="H20156">
        <f>Table2[[#This Row],[Doanh số bán]]-Table2[[#This Row],[Chiết khấu]]</f>
        <v>25999.999999999996</v>
      </c>
      <c r="K20156" t="s">
        <v>24</v>
      </c>
      <c r="M20156" t="s">
        <v>319</v>
      </c>
      <c r="N20156" t="s">
        <v>26</v>
      </c>
      <c r="O20156">
        <v>0</v>
      </c>
      <c r="P20156" t="s">
        <v>47</v>
      </c>
      <c r="Q20156" t="s">
        <v>48</v>
      </c>
      <c r="R20156" t="s">
        <v>29</v>
      </c>
      <c r="S20156" t="s">
        <v>30</v>
      </c>
      <c r="T20156" t="s">
        <v>320</v>
      </c>
      <c r="U20156" t="s">
        <v>321</v>
      </c>
      <c r="V20156" t="s">
        <v>33</v>
      </c>
    </row>
    <row r="20157" spans="1:22">
      <c r="A20157" s="4">
        <v>46167</v>
      </c>
      <c r="B20157" t="s">
        <v>13798</v>
      </c>
      <c r="C20157" t="s">
        <v>23</v>
      </c>
      <c r="D20157">
        <v>1</v>
      </c>
      <c r="E20157">
        <v>21000</v>
      </c>
      <c r="F20157">
        <f>Table2[[#This Row],[Đơn Giá Chuẩn]]*Table2[[#This Row],[Tổng số lượng bán]]</f>
        <v>21000</v>
      </c>
      <c r="H20157">
        <f>Table2[[#This Row],[Doanh số bán]]-Table2[[#This Row],[Chiết khấu]]</f>
        <v>21000</v>
      </c>
      <c r="K20157" t="s">
        <v>24</v>
      </c>
      <c r="M20157" t="s">
        <v>319</v>
      </c>
      <c r="N20157" t="s">
        <v>26</v>
      </c>
      <c r="O20157">
        <v>0</v>
      </c>
      <c r="P20157" t="s">
        <v>27</v>
      </c>
      <c r="Q20157" t="s">
        <v>28</v>
      </c>
      <c r="R20157" t="s">
        <v>29</v>
      </c>
      <c r="S20157" t="s">
        <v>30</v>
      </c>
      <c r="T20157" t="s">
        <v>320</v>
      </c>
      <c r="U20157" t="s">
        <v>321</v>
      </c>
      <c r="V20157" t="s">
        <v>33</v>
      </c>
    </row>
    <row r="20158" spans="1:22">
      <c r="A20158" s="4">
        <v>46167</v>
      </c>
      <c r="B20158" t="s">
        <v>13798</v>
      </c>
      <c r="C20158" t="s">
        <v>23</v>
      </c>
      <c r="D20158">
        <v>1</v>
      </c>
      <c r="E20158">
        <v>25999.999999999996</v>
      </c>
      <c r="F20158">
        <f>Table2[[#This Row],[Đơn Giá Chuẩn]]*Table2[[#This Row],[Tổng số lượng bán]]</f>
        <v>25999.999999999996</v>
      </c>
      <c r="H20158">
        <f>Table2[[#This Row],[Doanh số bán]]-Table2[[#This Row],[Chiết khấu]]</f>
        <v>25999.999999999996</v>
      </c>
      <c r="K20158" t="s">
        <v>24</v>
      </c>
      <c r="M20158" t="s">
        <v>319</v>
      </c>
      <c r="N20158" t="s">
        <v>26</v>
      </c>
      <c r="O20158">
        <v>0</v>
      </c>
      <c r="P20158" t="s">
        <v>47</v>
      </c>
      <c r="Q20158" t="s">
        <v>48</v>
      </c>
      <c r="R20158" t="s">
        <v>29</v>
      </c>
      <c r="S20158" t="s">
        <v>30</v>
      </c>
      <c r="T20158" t="s">
        <v>320</v>
      </c>
      <c r="U20158" t="s">
        <v>321</v>
      </c>
      <c r="V20158" t="s">
        <v>33</v>
      </c>
    </row>
    <row r="20159" spans="1:22">
      <c r="A20159" s="4">
        <v>46167</v>
      </c>
      <c r="B20159" t="s">
        <v>13799</v>
      </c>
      <c r="C20159" t="s">
        <v>23</v>
      </c>
      <c r="D20159">
        <v>1</v>
      </c>
      <c r="E20159">
        <v>25999.999999999996</v>
      </c>
      <c r="F20159">
        <f>Table2[[#This Row],[Đơn Giá Chuẩn]]*Table2[[#This Row],[Tổng số lượng bán]]</f>
        <v>25999.999999999996</v>
      </c>
      <c r="H20159">
        <f>Table2[[#This Row],[Doanh số bán]]-Table2[[#This Row],[Chiết khấu]]</f>
        <v>25999.999999999996</v>
      </c>
      <c r="K20159" t="s">
        <v>24</v>
      </c>
      <c r="M20159" t="s">
        <v>319</v>
      </c>
      <c r="N20159" t="s">
        <v>26</v>
      </c>
      <c r="O20159">
        <v>0</v>
      </c>
      <c r="P20159" t="s">
        <v>129</v>
      </c>
      <c r="Q20159" t="s">
        <v>130</v>
      </c>
      <c r="R20159" t="s">
        <v>29</v>
      </c>
      <c r="S20159" t="s">
        <v>30</v>
      </c>
      <c r="T20159" t="s">
        <v>320</v>
      </c>
      <c r="U20159" t="s">
        <v>321</v>
      </c>
      <c r="V20159" t="s">
        <v>33</v>
      </c>
    </row>
    <row r="20160" spans="1:22">
      <c r="A20160" s="4">
        <v>46167</v>
      </c>
      <c r="B20160" t="s">
        <v>13800</v>
      </c>
      <c r="C20160" t="s">
        <v>23</v>
      </c>
      <c r="D20160">
        <v>1</v>
      </c>
      <c r="E20160">
        <v>25999.999999999996</v>
      </c>
      <c r="F20160">
        <f>Table2[[#This Row],[Đơn Giá Chuẩn]]*Table2[[#This Row],[Tổng số lượng bán]]</f>
        <v>25999.999999999996</v>
      </c>
      <c r="H20160">
        <f>Table2[[#This Row],[Doanh số bán]]-Table2[[#This Row],[Chiết khấu]]</f>
        <v>25999.999999999996</v>
      </c>
      <c r="K20160" t="s">
        <v>24</v>
      </c>
      <c r="M20160" t="s">
        <v>319</v>
      </c>
      <c r="N20160" t="s">
        <v>26</v>
      </c>
      <c r="O20160">
        <v>0</v>
      </c>
      <c r="P20160" t="s">
        <v>47</v>
      </c>
      <c r="Q20160" t="s">
        <v>48</v>
      </c>
      <c r="R20160" t="s">
        <v>29</v>
      </c>
      <c r="S20160" t="s">
        <v>30</v>
      </c>
      <c r="T20160" t="s">
        <v>320</v>
      </c>
      <c r="U20160" t="s">
        <v>321</v>
      </c>
      <c r="V20160" t="s">
        <v>33</v>
      </c>
    </row>
    <row r="20161" spans="1:22">
      <c r="A20161" s="4">
        <v>46167</v>
      </c>
      <c r="B20161" t="s">
        <v>13801</v>
      </c>
      <c r="C20161" t="s">
        <v>23</v>
      </c>
      <c r="D20161">
        <v>1</v>
      </c>
      <c r="E20161">
        <v>42000</v>
      </c>
      <c r="F20161">
        <f>Table2[[#This Row],[Đơn Giá Chuẩn]]*Table2[[#This Row],[Tổng số lượng bán]]</f>
        <v>42000</v>
      </c>
      <c r="H20161">
        <f>Table2[[#This Row],[Doanh số bán]]-Table2[[#This Row],[Chiết khấu]]</f>
        <v>42000</v>
      </c>
      <c r="K20161" t="s">
        <v>24</v>
      </c>
      <c r="M20161" t="s">
        <v>319</v>
      </c>
      <c r="N20161" t="s">
        <v>26</v>
      </c>
      <c r="O20161">
        <v>0</v>
      </c>
      <c r="P20161" t="s">
        <v>208</v>
      </c>
      <c r="Q20161" t="s">
        <v>209</v>
      </c>
      <c r="R20161" t="s">
        <v>29</v>
      </c>
      <c r="S20161" t="s">
        <v>30</v>
      </c>
      <c r="T20161" t="s">
        <v>320</v>
      </c>
      <c r="U20161" t="s">
        <v>321</v>
      </c>
      <c r="V20161" t="s">
        <v>33</v>
      </c>
    </row>
    <row r="20162" spans="1:22">
      <c r="A20162" s="4">
        <v>46167</v>
      </c>
      <c r="B20162" t="s">
        <v>13802</v>
      </c>
      <c r="C20162" t="s">
        <v>23</v>
      </c>
      <c r="D20162">
        <v>1</v>
      </c>
      <c r="E20162">
        <v>32000</v>
      </c>
      <c r="F20162">
        <f>Table2[[#This Row],[Đơn Giá Chuẩn]]*Table2[[#This Row],[Tổng số lượng bán]]</f>
        <v>32000</v>
      </c>
      <c r="H20162">
        <f>Table2[[#This Row],[Doanh số bán]]-Table2[[#This Row],[Chiết khấu]]</f>
        <v>32000</v>
      </c>
      <c r="K20162" t="s">
        <v>24</v>
      </c>
      <c r="M20162" t="s">
        <v>319</v>
      </c>
      <c r="N20162" t="s">
        <v>26</v>
      </c>
      <c r="O20162">
        <v>0</v>
      </c>
      <c r="P20162" t="s">
        <v>125</v>
      </c>
      <c r="Q20162" t="s">
        <v>126</v>
      </c>
      <c r="R20162" t="s">
        <v>29</v>
      </c>
      <c r="S20162" t="s">
        <v>30</v>
      </c>
      <c r="T20162" t="s">
        <v>320</v>
      </c>
      <c r="U20162" t="s">
        <v>321</v>
      </c>
      <c r="V20162" t="s">
        <v>33</v>
      </c>
    </row>
    <row r="20163" spans="1:22">
      <c r="A20163" s="4">
        <v>46167</v>
      </c>
      <c r="B20163" t="s">
        <v>13803</v>
      </c>
      <c r="C20163" t="s">
        <v>155</v>
      </c>
      <c r="D20163">
        <v>2</v>
      </c>
      <c r="E20163">
        <v>322000</v>
      </c>
      <c r="F20163">
        <f>Table2[[#This Row],[Đơn Giá Chuẩn]]*Table2[[#This Row],[Tổng số lượng bán]]</f>
        <v>644000</v>
      </c>
      <c r="H20163">
        <f>Table2[[#This Row],[Doanh số bán]]-Table2[[#This Row],[Chiết khấu]]</f>
        <v>644000</v>
      </c>
      <c r="K20163" t="s">
        <v>24</v>
      </c>
      <c r="M20163" t="s">
        <v>319</v>
      </c>
      <c r="N20163" t="s">
        <v>26</v>
      </c>
      <c r="O20163">
        <v>2</v>
      </c>
      <c r="P20163" t="s">
        <v>8998</v>
      </c>
      <c r="Q20163" t="s">
        <v>8999</v>
      </c>
      <c r="R20163" t="s">
        <v>41</v>
      </c>
      <c r="S20163" t="s">
        <v>42</v>
      </c>
      <c r="T20163" t="s">
        <v>320</v>
      </c>
      <c r="U20163" t="s">
        <v>321</v>
      </c>
      <c r="V20163" t="s">
        <v>33</v>
      </c>
    </row>
    <row r="20164" spans="1:22">
      <c r="A20164" s="4">
        <v>46167</v>
      </c>
      <c r="B20164" t="s">
        <v>13803</v>
      </c>
      <c r="C20164" t="s">
        <v>104</v>
      </c>
      <c r="D20164">
        <v>1</v>
      </c>
      <c r="E20164">
        <v>47000</v>
      </c>
      <c r="F20164">
        <f>Table2[[#This Row],[Đơn Giá Chuẩn]]*Table2[[#This Row],[Tổng số lượng bán]]</f>
        <v>47000</v>
      </c>
      <c r="H20164">
        <f>Table2[[#This Row],[Doanh số bán]]-Table2[[#This Row],[Chiết khấu]]</f>
        <v>47000</v>
      </c>
      <c r="K20164" t="s">
        <v>24</v>
      </c>
      <c r="M20164" t="s">
        <v>319</v>
      </c>
      <c r="N20164" t="s">
        <v>26</v>
      </c>
      <c r="O20164">
        <v>0.16</v>
      </c>
      <c r="P20164" t="s">
        <v>105</v>
      </c>
      <c r="Q20164" t="s">
        <v>106</v>
      </c>
      <c r="R20164" t="s">
        <v>107</v>
      </c>
      <c r="S20164" t="s">
        <v>108</v>
      </c>
      <c r="T20164" t="s">
        <v>320</v>
      </c>
      <c r="U20164" t="s">
        <v>321</v>
      </c>
      <c r="V20164" t="s">
        <v>33</v>
      </c>
    </row>
    <row r="20165" spans="1:22">
      <c r="A20165" s="4">
        <v>46167</v>
      </c>
      <c r="B20165" t="s">
        <v>13803</v>
      </c>
      <c r="C20165" t="s">
        <v>104</v>
      </c>
      <c r="D20165">
        <v>2</v>
      </c>
      <c r="E20165">
        <v>51000</v>
      </c>
      <c r="F20165">
        <f>Table2[[#This Row],[Đơn Giá Chuẩn]]*Table2[[#This Row],[Tổng số lượng bán]]</f>
        <v>102000</v>
      </c>
      <c r="H20165">
        <f>Table2[[#This Row],[Doanh số bán]]-Table2[[#This Row],[Chiết khấu]]</f>
        <v>102000</v>
      </c>
      <c r="K20165" t="s">
        <v>24</v>
      </c>
      <c r="M20165" t="s">
        <v>319</v>
      </c>
      <c r="N20165" t="s">
        <v>26</v>
      </c>
      <c r="O20165">
        <v>0.24</v>
      </c>
      <c r="P20165" t="s">
        <v>588</v>
      </c>
      <c r="Q20165" t="s">
        <v>589</v>
      </c>
      <c r="R20165" t="s">
        <v>107</v>
      </c>
      <c r="S20165" t="s">
        <v>108</v>
      </c>
      <c r="T20165" t="s">
        <v>320</v>
      </c>
      <c r="U20165" t="s">
        <v>321</v>
      </c>
      <c r="V20165" t="s">
        <v>33</v>
      </c>
    </row>
    <row r="20166" spans="1:22">
      <c r="A20166" s="4">
        <v>46167</v>
      </c>
      <c r="B20166" t="s">
        <v>13803</v>
      </c>
      <c r="C20166" t="s">
        <v>104</v>
      </c>
      <c r="D20166">
        <v>1</v>
      </c>
      <c r="E20166">
        <v>47000</v>
      </c>
      <c r="F20166">
        <f>Table2[[#This Row],[Đơn Giá Chuẩn]]*Table2[[#This Row],[Tổng số lượng bán]]</f>
        <v>47000</v>
      </c>
      <c r="H20166">
        <f>Table2[[#This Row],[Doanh số bán]]-Table2[[#This Row],[Chiết khấu]]</f>
        <v>47000</v>
      </c>
      <c r="K20166" t="s">
        <v>24</v>
      </c>
      <c r="M20166" t="s">
        <v>319</v>
      </c>
      <c r="N20166" t="s">
        <v>26</v>
      </c>
      <c r="O20166">
        <v>0.12</v>
      </c>
      <c r="P20166" t="s">
        <v>520</v>
      </c>
      <c r="Q20166" t="s">
        <v>521</v>
      </c>
      <c r="R20166" t="s">
        <v>107</v>
      </c>
      <c r="S20166" t="s">
        <v>108</v>
      </c>
      <c r="T20166" t="s">
        <v>320</v>
      </c>
      <c r="U20166" t="s">
        <v>321</v>
      </c>
      <c r="V20166" t="s">
        <v>33</v>
      </c>
    </row>
    <row r="20167" spans="1:22">
      <c r="A20167" s="4">
        <v>46167</v>
      </c>
      <c r="B20167" t="s">
        <v>13803</v>
      </c>
      <c r="C20167" t="s">
        <v>104</v>
      </c>
      <c r="D20167">
        <v>2</v>
      </c>
      <c r="E20167">
        <v>51000</v>
      </c>
      <c r="F20167">
        <f>Table2[[#This Row],[Đơn Giá Chuẩn]]*Table2[[#This Row],[Tổng số lượng bán]]</f>
        <v>102000</v>
      </c>
      <c r="H20167">
        <f>Table2[[#This Row],[Doanh số bán]]-Table2[[#This Row],[Chiết khấu]]</f>
        <v>102000</v>
      </c>
      <c r="K20167" t="s">
        <v>24</v>
      </c>
      <c r="M20167" t="s">
        <v>319</v>
      </c>
      <c r="N20167" t="s">
        <v>26</v>
      </c>
      <c r="O20167">
        <v>0.24</v>
      </c>
      <c r="P20167" t="s">
        <v>656</v>
      </c>
      <c r="Q20167" t="s">
        <v>657</v>
      </c>
      <c r="R20167" t="s">
        <v>107</v>
      </c>
      <c r="S20167" t="s">
        <v>108</v>
      </c>
      <c r="T20167" t="s">
        <v>320</v>
      </c>
      <c r="U20167" t="s">
        <v>321</v>
      </c>
      <c r="V20167" t="s">
        <v>33</v>
      </c>
    </row>
    <row r="20168" spans="1:22">
      <c r="A20168" s="4">
        <v>46167</v>
      </c>
      <c r="B20168" t="s">
        <v>13804</v>
      </c>
      <c r="C20168" t="s">
        <v>23</v>
      </c>
      <c r="D20168">
        <v>1</v>
      </c>
      <c r="E20168">
        <v>21000</v>
      </c>
      <c r="F20168">
        <f>Table2[[#This Row],[Đơn Giá Chuẩn]]*Table2[[#This Row],[Tổng số lượng bán]]</f>
        <v>21000</v>
      </c>
      <c r="H20168">
        <f>Table2[[#This Row],[Doanh số bán]]-Table2[[#This Row],[Chiết khấu]]</f>
        <v>21000</v>
      </c>
      <c r="K20168" t="s">
        <v>24</v>
      </c>
      <c r="M20168" t="s">
        <v>319</v>
      </c>
      <c r="N20168" t="s">
        <v>26</v>
      </c>
      <c r="O20168">
        <v>0</v>
      </c>
      <c r="P20168" t="s">
        <v>27</v>
      </c>
      <c r="Q20168" t="s">
        <v>28</v>
      </c>
      <c r="R20168" t="s">
        <v>29</v>
      </c>
      <c r="S20168" t="s">
        <v>30</v>
      </c>
      <c r="T20168" t="s">
        <v>320</v>
      </c>
      <c r="U20168" t="s">
        <v>321</v>
      </c>
      <c r="V20168" t="s">
        <v>33</v>
      </c>
    </row>
    <row r="20169" spans="1:22">
      <c r="A20169" s="4">
        <v>46167</v>
      </c>
      <c r="B20169" t="s">
        <v>13805</v>
      </c>
      <c r="C20169" t="s">
        <v>155</v>
      </c>
      <c r="D20169">
        <v>3</v>
      </c>
      <c r="E20169">
        <v>187000</v>
      </c>
      <c r="F20169">
        <f>Table2[[#This Row],[Đơn Giá Chuẩn]]*Table2[[#This Row],[Tổng số lượng bán]]</f>
        <v>561000</v>
      </c>
      <c r="H20169">
        <f>Table2[[#This Row],[Doanh số bán]]-Table2[[#This Row],[Chiết khấu]]</f>
        <v>561000</v>
      </c>
      <c r="K20169" t="s">
        <v>24</v>
      </c>
      <c r="M20169" t="s">
        <v>319</v>
      </c>
      <c r="N20169" t="s">
        <v>26</v>
      </c>
      <c r="O20169">
        <v>1.5</v>
      </c>
      <c r="P20169" t="s">
        <v>12686</v>
      </c>
      <c r="Q20169" t="s">
        <v>12687</v>
      </c>
      <c r="R20169" t="s">
        <v>41</v>
      </c>
      <c r="S20169" t="s">
        <v>42</v>
      </c>
      <c r="T20169" t="s">
        <v>320</v>
      </c>
      <c r="U20169" t="s">
        <v>321</v>
      </c>
      <c r="V20169" t="s">
        <v>33</v>
      </c>
    </row>
    <row r="20170" spans="1:22">
      <c r="A20170" s="4">
        <v>46167</v>
      </c>
      <c r="B20170" t="s">
        <v>13805</v>
      </c>
      <c r="C20170" t="s">
        <v>104</v>
      </c>
      <c r="D20170">
        <v>3</v>
      </c>
      <c r="E20170">
        <v>51000</v>
      </c>
      <c r="F20170">
        <f>Table2[[#This Row],[Đơn Giá Chuẩn]]*Table2[[#This Row],[Tổng số lượng bán]]</f>
        <v>153000</v>
      </c>
      <c r="H20170">
        <f>Table2[[#This Row],[Doanh số bán]]-Table2[[#This Row],[Chiết khấu]]</f>
        <v>153000</v>
      </c>
      <c r="K20170" t="s">
        <v>24</v>
      </c>
      <c r="M20170" t="s">
        <v>319</v>
      </c>
      <c r="N20170" t="s">
        <v>26</v>
      </c>
      <c r="O20170">
        <v>0.36</v>
      </c>
      <c r="P20170" t="s">
        <v>588</v>
      </c>
      <c r="Q20170" t="s">
        <v>589</v>
      </c>
      <c r="R20170" t="s">
        <v>107</v>
      </c>
      <c r="S20170" t="s">
        <v>108</v>
      </c>
      <c r="T20170" t="s">
        <v>320</v>
      </c>
      <c r="U20170" t="s">
        <v>321</v>
      </c>
      <c r="V20170" t="s">
        <v>33</v>
      </c>
    </row>
    <row r="20171" spans="1:22">
      <c r="A20171" s="4">
        <v>46167</v>
      </c>
      <c r="B20171" t="s">
        <v>13805</v>
      </c>
      <c r="C20171" t="s">
        <v>104</v>
      </c>
      <c r="D20171">
        <v>3</v>
      </c>
      <c r="E20171">
        <v>51000</v>
      </c>
      <c r="F20171">
        <f>Table2[[#This Row],[Đơn Giá Chuẩn]]*Table2[[#This Row],[Tổng số lượng bán]]</f>
        <v>153000</v>
      </c>
      <c r="H20171">
        <f>Table2[[#This Row],[Doanh số bán]]-Table2[[#This Row],[Chiết khấu]]</f>
        <v>153000</v>
      </c>
      <c r="K20171" t="s">
        <v>24</v>
      </c>
      <c r="M20171" t="s">
        <v>319</v>
      </c>
      <c r="N20171" t="s">
        <v>26</v>
      </c>
      <c r="O20171">
        <v>0.36</v>
      </c>
      <c r="P20171" t="s">
        <v>656</v>
      </c>
      <c r="Q20171" t="s">
        <v>657</v>
      </c>
      <c r="R20171" t="s">
        <v>107</v>
      </c>
      <c r="S20171" t="s">
        <v>108</v>
      </c>
      <c r="T20171" t="s">
        <v>320</v>
      </c>
      <c r="U20171" t="s">
        <v>321</v>
      </c>
      <c r="V20171" t="s">
        <v>33</v>
      </c>
    </row>
    <row r="20172" spans="1:22">
      <c r="A20172" s="4">
        <v>46167</v>
      </c>
      <c r="B20172" t="s">
        <v>13805</v>
      </c>
      <c r="C20172" t="s">
        <v>104</v>
      </c>
      <c r="D20172">
        <v>2</v>
      </c>
      <c r="E20172">
        <v>51000</v>
      </c>
      <c r="F20172">
        <f>Table2[[#This Row],[Đơn Giá Chuẩn]]*Table2[[#This Row],[Tổng số lượng bán]]</f>
        <v>102000</v>
      </c>
      <c r="H20172">
        <f>Table2[[#This Row],[Doanh số bán]]-Table2[[#This Row],[Chiết khấu]]</f>
        <v>102000</v>
      </c>
      <c r="K20172" t="s">
        <v>24</v>
      </c>
      <c r="M20172" t="s">
        <v>319</v>
      </c>
      <c r="N20172" t="s">
        <v>26</v>
      </c>
      <c r="O20172">
        <v>0.24</v>
      </c>
      <c r="P20172" t="s">
        <v>586</v>
      </c>
      <c r="Q20172" t="s">
        <v>587</v>
      </c>
      <c r="R20172" t="s">
        <v>107</v>
      </c>
      <c r="S20172" t="s">
        <v>108</v>
      </c>
      <c r="T20172" t="s">
        <v>320</v>
      </c>
      <c r="U20172" t="s">
        <v>321</v>
      </c>
      <c r="V20172" t="s">
        <v>33</v>
      </c>
    </row>
    <row r="20173" spans="1:22">
      <c r="A20173" s="4">
        <v>46167</v>
      </c>
      <c r="B20173" t="s">
        <v>13805</v>
      </c>
      <c r="C20173" t="s">
        <v>104</v>
      </c>
      <c r="D20173">
        <v>2</v>
      </c>
      <c r="E20173">
        <v>47000</v>
      </c>
      <c r="F20173">
        <f>Table2[[#This Row],[Đơn Giá Chuẩn]]*Table2[[#This Row],[Tổng số lượng bán]]</f>
        <v>94000</v>
      </c>
      <c r="H20173">
        <f>Table2[[#This Row],[Doanh số bán]]-Table2[[#This Row],[Chiết khấu]]</f>
        <v>94000</v>
      </c>
      <c r="K20173" t="s">
        <v>24</v>
      </c>
      <c r="M20173" t="s">
        <v>319</v>
      </c>
      <c r="N20173" t="s">
        <v>26</v>
      </c>
      <c r="O20173">
        <v>0.24</v>
      </c>
      <c r="P20173" t="s">
        <v>520</v>
      </c>
      <c r="Q20173" t="s">
        <v>521</v>
      </c>
      <c r="R20173" t="s">
        <v>107</v>
      </c>
      <c r="S20173" t="s">
        <v>108</v>
      </c>
      <c r="T20173" t="s">
        <v>320</v>
      </c>
      <c r="U20173" t="s">
        <v>321</v>
      </c>
      <c r="V20173" t="s">
        <v>33</v>
      </c>
    </row>
    <row r="20174" spans="1:22">
      <c r="A20174" s="4">
        <v>46167</v>
      </c>
      <c r="B20174" t="s">
        <v>13806</v>
      </c>
      <c r="C20174" t="s">
        <v>23</v>
      </c>
      <c r="D20174">
        <v>1</v>
      </c>
      <c r="E20174">
        <v>21000</v>
      </c>
      <c r="F20174">
        <f>Table2[[#This Row],[Đơn Giá Chuẩn]]*Table2[[#This Row],[Tổng số lượng bán]]</f>
        <v>21000</v>
      </c>
      <c r="H20174">
        <f>Table2[[#This Row],[Doanh số bán]]-Table2[[#This Row],[Chiết khấu]]</f>
        <v>21000</v>
      </c>
      <c r="K20174" t="s">
        <v>24</v>
      </c>
      <c r="M20174" t="s">
        <v>319</v>
      </c>
      <c r="N20174" t="s">
        <v>26</v>
      </c>
      <c r="O20174">
        <v>0</v>
      </c>
      <c r="P20174" t="s">
        <v>169</v>
      </c>
      <c r="Q20174" t="s">
        <v>170</v>
      </c>
      <c r="R20174" t="s">
        <v>29</v>
      </c>
      <c r="S20174" t="s">
        <v>30</v>
      </c>
      <c r="T20174" t="s">
        <v>320</v>
      </c>
      <c r="U20174" t="s">
        <v>321</v>
      </c>
      <c r="V20174" t="s">
        <v>33</v>
      </c>
    </row>
    <row r="20175" spans="1:22">
      <c r="A20175" s="4">
        <v>46167</v>
      </c>
      <c r="B20175" t="s">
        <v>13807</v>
      </c>
      <c r="C20175" t="s">
        <v>23</v>
      </c>
      <c r="D20175">
        <v>1</v>
      </c>
      <c r="E20175">
        <v>42000</v>
      </c>
      <c r="F20175">
        <f>Table2[[#This Row],[Đơn Giá Chuẩn]]*Table2[[#This Row],[Tổng số lượng bán]]</f>
        <v>42000</v>
      </c>
      <c r="H20175">
        <f>Table2[[#This Row],[Doanh số bán]]-Table2[[#This Row],[Chiết khấu]]</f>
        <v>42000</v>
      </c>
      <c r="K20175" t="s">
        <v>24</v>
      </c>
      <c r="M20175" t="s">
        <v>319</v>
      </c>
      <c r="N20175" t="s">
        <v>26</v>
      </c>
      <c r="O20175">
        <v>0</v>
      </c>
      <c r="P20175" t="s">
        <v>449</v>
      </c>
      <c r="Q20175" t="s">
        <v>450</v>
      </c>
      <c r="R20175" t="s">
        <v>29</v>
      </c>
      <c r="S20175" t="s">
        <v>30</v>
      </c>
      <c r="T20175" t="s">
        <v>320</v>
      </c>
      <c r="U20175" t="s">
        <v>321</v>
      </c>
      <c r="V20175" t="s">
        <v>33</v>
      </c>
    </row>
    <row r="20176" spans="1:22">
      <c r="A20176" s="4">
        <v>46167</v>
      </c>
      <c r="B20176" t="s">
        <v>13808</v>
      </c>
      <c r="C20176" t="s">
        <v>23</v>
      </c>
      <c r="D20176">
        <v>1</v>
      </c>
      <c r="E20176">
        <v>25999.999999999996</v>
      </c>
      <c r="F20176">
        <f>Table2[[#This Row],[Đơn Giá Chuẩn]]*Table2[[#This Row],[Tổng số lượng bán]]</f>
        <v>25999.999999999996</v>
      </c>
      <c r="H20176">
        <f>Table2[[#This Row],[Doanh số bán]]-Table2[[#This Row],[Chiết khấu]]</f>
        <v>25999.999999999996</v>
      </c>
      <c r="K20176" t="s">
        <v>24</v>
      </c>
      <c r="M20176" t="s">
        <v>319</v>
      </c>
      <c r="N20176" t="s">
        <v>26</v>
      </c>
      <c r="O20176">
        <v>0</v>
      </c>
      <c r="P20176" t="s">
        <v>47</v>
      </c>
      <c r="Q20176" t="s">
        <v>48</v>
      </c>
      <c r="R20176" t="s">
        <v>29</v>
      </c>
      <c r="S20176" t="s">
        <v>30</v>
      </c>
      <c r="T20176" t="s">
        <v>320</v>
      </c>
      <c r="U20176" t="s">
        <v>321</v>
      </c>
      <c r="V20176" t="s">
        <v>33</v>
      </c>
    </row>
    <row r="20177" spans="1:22">
      <c r="A20177" s="4">
        <v>46167</v>
      </c>
      <c r="B20177" t="s">
        <v>1436</v>
      </c>
      <c r="C20177" t="s">
        <v>23</v>
      </c>
      <c r="D20177">
        <v>1</v>
      </c>
      <c r="E20177">
        <v>47000</v>
      </c>
      <c r="F20177">
        <f>Table2[[#This Row],[Đơn Giá Chuẩn]]*Table2[[#This Row],[Tổng số lượng bán]]</f>
        <v>47000</v>
      </c>
      <c r="H20177">
        <f>Table2[[#This Row],[Doanh số bán]]-Table2[[#This Row],[Chiết khấu]]</f>
        <v>47000</v>
      </c>
      <c r="K20177" t="s">
        <v>24</v>
      </c>
      <c r="M20177" t="s">
        <v>918</v>
      </c>
      <c r="N20177" t="s">
        <v>919</v>
      </c>
      <c r="O20177">
        <v>0</v>
      </c>
      <c r="P20177" t="s">
        <v>1996</v>
      </c>
      <c r="Q20177" t="s">
        <v>1997</v>
      </c>
      <c r="R20177" t="s">
        <v>29</v>
      </c>
      <c r="S20177" t="s">
        <v>30</v>
      </c>
      <c r="T20177" t="s">
        <v>922</v>
      </c>
      <c r="U20177" t="s">
        <v>923</v>
      </c>
      <c r="V20177" t="s">
        <v>33</v>
      </c>
    </row>
    <row r="20178" spans="1:22">
      <c r="A20178" s="4">
        <v>46167</v>
      </c>
      <c r="B20178" t="s">
        <v>1437</v>
      </c>
      <c r="C20178" t="s">
        <v>23</v>
      </c>
      <c r="D20178">
        <v>1</v>
      </c>
      <c r="E20178">
        <v>47000</v>
      </c>
      <c r="F20178">
        <f>Table2[[#This Row],[Đơn Giá Chuẩn]]*Table2[[#This Row],[Tổng số lượng bán]]</f>
        <v>47000</v>
      </c>
      <c r="H20178">
        <f>Table2[[#This Row],[Doanh số bán]]-Table2[[#This Row],[Chiết khấu]]</f>
        <v>47000</v>
      </c>
      <c r="K20178" t="s">
        <v>24</v>
      </c>
      <c r="M20178" t="s">
        <v>918</v>
      </c>
      <c r="N20178" t="s">
        <v>919</v>
      </c>
      <c r="O20178">
        <v>0</v>
      </c>
      <c r="P20178" t="s">
        <v>1996</v>
      </c>
      <c r="Q20178" t="s">
        <v>1997</v>
      </c>
      <c r="R20178" t="s">
        <v>29</v>
      </c>
      <c r="S20178" t="s">
        <v>30</v>
      </c>
      <c r="T20178" t="s">
        <v>922</v>
      </c>
      <c r="U20178" t="s">
        <v>923</v>
      </c>
      <c r="V20178" t="s">
        <v>33</v>
      </c>
    </row>
    <row r="20179" spans="1:22">
      <c r="A20179" s="4">
        <v>46167</v>
      </c>
      <c r="B20179" t="s">
        <v>1438</v>
      </c>
      <c r="C20179" t="s">
        <v>23</v>
      </c>
      <c r="D20179">
        <v>1</v>
      </c>
      <c r="E20179">
        <v>42000</v>
      </c>
      <c r="F20179">
        <f>Table2[[#This Row],[Đơn Giá Chuẩn]]*Table2[[#This Row],[Tổng số lượng bán]]</f>
        <v>42000</v>
      </c>
      <c r="H20179">
        <f>Table2[[#This Row],[Doanh số bán]]-Table2[[#This Row],[Chiết khấu]]</f>
        <v>42000</v>
      </c>
      <c r="K20179" t="s">
        <v>24</v>
      </c>
      <c r="M20179" t="s">
        <v>918</v>
      </c>
      <c r="N20179" t="s">
        <v>919</v>
      </c>
      <c r="O20179">
        <v>0</v>
      </c>
      <c r="P20179" t="s">
        <v>1771</v>
      </c>
      <c r="Q20179" t="s">
        <v>1772</v>
      </c>
      <c r="R20179" t="s">
        <v>29</v>
      </c>
      <c r="S20179" t="s">
        <v>30</v>
      </c>
      <c r="T20179" t="s">
        <v>922</v>
      </c>
      <c r="U20179" t="s">
        <v>923</v>
      </c>
      <c r="V20179" t="s">
        <v>33</v>
      </c>
    </row>
    <row r="20180" spans="1:22">
      <c r="A20180" s="4">
        <v>46167</v>
      </c>
      <c r="B20180" t="s">
        <v>1438</v>
      </c>
      <c r="C20180" t="s">
        <v>104</v>
      </c>
      <c r="D20180">
        <v>1</v>
      </c>
      <c r="E20180">
        <v>51000</v>
      </c>
      <c r="F20180">
        <f>Table2[[#This Row],[Đơn Giá Chuẩn]]*Table2[[#This Row],[Tổng số lượng bán]]</f>
        <v>51000</v>
      </c>
      <c r="H20180">
        <f>Table2[[#This Row],[Doanh số bán]]-Table2[[#This Row],[Chiết khấu]]</f>
        <v>51000</v>
      </c>
      <c r="K20180" t="s">
        <v>24</v>
      </c>
      <c r="M20180" t="s">
        <v>918</v>
      </c>
      <c r="N20180" t="s">
        <v>919</v>
      </c>
      <c r="O20180">
        <v>0.12</v>
      </c>
      <c r="P20180" t="s">
        <v>656</v>
      </c>
      <c r="Q20180" t="s">
        <v>657</v>
      </c>
      <c r="R20180" t="s">
        <v>107</v>
      </c>
      <c r="S20180" t="s">
        <v>108</v>
      </c>
      <c r="T20180" t="s">
        <v>922</v>
      </c>
      <c r="U20180" t="s">
        <v>923</v>
      </c>
      <c r="V20180" t="s">
        <v>33</v>
      </c>
    </row>
    <row r="20181" spans="1:22">
      <c r="A20181" s="4">
        <v>46167</v>
      </c>
      <c r="B20181" t="s">
        <v>1439</v>
      </c>
      <c r="C20181" t="s">
        <v>23</v>
      </c>
      <c r="D20181">
        <v>1</v>
      </c>
      <c r="E20181">
        <v>52000</v>
      </c>
      <c r="F20181">
        <f>Table2[[#This Row],[Đơn Giá Chuẩn]]*Table2[[#This Row],[Tổng số lượng bán]]</f>
        <v>52000</v>
      </c>
      <c r="H20181">
        <f>Table2[[#This Row],[Doanh số bán]]-Table2[[#This Row],[Chiết khấu]]</f>
        <v>52000</v>
      </c>
      <c r="K20181" t="s">
        <v>24</v>
      </c>
      <c r="M20181" t="s">
        <v>918</v>
      </c>
      <c r="N20181" t="s">
        <v>919</v>
      </c>
      <c r="O20181">
        <v>0</v>
      </c>
      <c r="P20181" t="s">
        <v>1730</v>
      </c>
      <c r="Q20181" t="s">
        <v>1731</v>
      </c>
      <c r="R20181" t="s">
        <v>29</v>
      </c>
      <c r="S20181" t="s">
        <v>30</v>
      </c>
      <c r="T20181" t="s">
        <v>922</v>
      </c>
      <c r="U20181" t="s">
        <v>923</v>
      </c>
      <c r="V20181" t="s">
        <v>33</v>
      </c>
    </row>
    <row r="20182" spans="1:22">
      <c r="A20182" s="4">
        <v>46167</v>
      </c>
      <c r="B20182" t="s">
        <v>1440</v>
      </c>
      <c r="C20182" t="s">
        <v>23</v>
      </c>
      <c r="D20182">
        <v>1</v>
      </c>
      <c r="E20182">
        <v>52000</v>
      </c>
      <c r="F20182">
        <f>Table2[[#This Row],[Đơn Giá Chuẩn]]*Table2[[#This Row],[Tổng số lượng bán]]</f>
        <v>52000</v>
      </c>
      <c r="H20182">
        <f>Table2[[#This Row],[Doanh số bán]]-Table2[[#This Row],[Chiết khấu]]</f>
        <v>52000</v>
      </c>
      <c r="K20182" t="s">
        <v>24</v>
      </c>
      <c r="M20182" t="s">
        <v>918</v>
      </c>
      <c r="N20182" t="s">
        <v>919</v>
      </c>
      <c r="O20182">
        <v>0</v>
      </c>
      <c r="P20182" t="s">
        <v>1730</v>
      </c>
      <c r="Q20182" t="s">
        <v>1731</v>
      </c>
      <c r="R20182" t="s">
        <v>29</v>
      </c>
      <c r="S20182" t="s">
        <v>30</v>
      </c>
      <c r="T20182" t="s">
        <v>922</v>
      </c>
      <c r="U20182" t="s">
        <v>923</v>
      </c>
      <c r="V20182" t="s">
        <v>33</v>
      </c>
    </row>
    <row r="20183" spans="1:22">
      <c r="A20183" s="4">
        <v>46167</v>
      </c>
      <c r="B20183" t="s">
        <v>1441</v>
      </c>
      <c r="C20183" t="s">
        <v>23</v>
      </c>
      <c r="D20183">
        <v>1</v>
      </c>
      <c r="E20183">
        <v>67000</v>
      </c>
      <c r="F20183">
        <f>Table2[[#This Row],[Đơn Giá Chuẩn]]*Table2[[#This Row],[Tổng số lượng bán]]</f>
        <v>67000</v>
      </c>
      <c r="H20183">
        <f>Table2[[#This Row],[Doanh số bán]]-Table2[[#This Row],[Chiết khấu]]</f>
        <v>67000</v>
      </c>
      <c r="K20183" t="s">
        <v>24</v>
      </c>
      <c r="M20183" t="s">
        <v>918</v>
      </c>
      <c r="N20183" t="s">
        <v>919</v>
      </c>
      <c r="O20183">
        <v>0</v>
      </c>
      <c r="P20183" t="s">
        <v>1749</v>
      </c>
      <c r="Q20183" t="s">
        <v>1750</v>
      </c>
      <c r="R20183" t="s">
        <v>29</v>
      </c>
      <c r="S20183" t="s">
        <v>56</v>
      </c>
      <c r="T20183" t="s">
        <v>922</v>
      </c>
      <c r="U20183" t="s">
        <v>923</v>
      </c>
      <c r="V20183" t="s">
        <v>33</v>
      </c>
    </row>
    <row r="20184" spans="1:22">
      <c r="A20184" s="4">
        <v>46167</v>
      </c>
      <c r="B20184" t="s">
        <v>1442</v>
      </c>
      <c r="C20184" t="s">
        <v>155</v>
      </c>
      <c r="D20184">
        <v>1</v>
      </c>
      <c r="E20184">
        <v>362000</v>
      </c>
      <c r="F20184">
        <f>Table2[[#This Row],[Đơn Giá Chuẩn]]*Table2[[#This Row],[Tổng số lượng bán]]</f>
        <v>362000</v>
      </c>
      <c r="H20184">
        <f>Table2[[#This Row],[Doanh số bán]]-Table2[[#This Row],[Chiết khấu]]</f>
        <v>362000</v>
      </c>
      <c r="K20184" t="s">
        <v>24</v>
      </c>
      <c r="M20184" t="s">
        <v>918</v>
      </c>
      <c r="N20184" t="s">
        <v>919</v>
      </c>
      <c r="O20184">
        <v>1</v>
      </c>
      <c r="P20184" t="s">
        <v>12326</v>
      </c>
      <c r="Q20184" t="s">
        <v>12327</v>
      </c>
      <c r="R20184" t="s">
        <v>41</v>
      </c>
      <c r="S20184" t="s">
        <v>42</v>
      </c>
      <c r="T20184" t="s">
        <v>922</v>
      </c>
      <c r="U20184" t="s">
        <v>923</v>
      </c>
      <c r="V20184" t="s">
        <v>33</v>
      </c>
    </row>
    <row r="20185" spans="1:22">
      <c r="A20185" s="4">
        <v>46167</v>
      </c>
      <c r="B20185" t="s">
        <v>737</v>
      </c>
      <c r="C20185" t="s">
        <v>23</v>
      </c>
      <c r="D20185">
        <v>1</v>
      </c>
      <c r="E20185">
        <v>47000</v>
      </c>
      <c r="F20185">
        <f>Table2[[#This Row],[Đơn Giá Chuẩn]]*Table2[[#This Row],[Tổng số lượng bán]]</f>
        <v>47000</v>
      </c>
      <c r="H20185">
        <f>Table2[[#This Row],[Doanh số bán]]-Table2[[#This Row],[Chiết khấu]]</f>
        <v>47000</v>
      </c>
      <c r="K20185" t="s">
        <v>24</v>
      </c>
      <c r="M20185" t="s">
        <v>918</v>
      </c>
      <c r="N20185" t="s">
        <v>919</v>
      </c>
      <c r="O20185">
        <v>0</v>
      </c>
      <c r="P20185" t="s">
        <v>1740</v>
      </c>
      <c r="Q20185" t="s">
        <v>1741</v>
      </c>
      <c r="R20185" t="s">
        <v>29</v>
      </c>
      <c r="S20185" t="s">
        <v>30</v>
      </c>
      <c r="T20185" t="s">
        <v>922</v>
      </c>
      <c r="U20185" t="s">
        <v>923</v>
      </c>
      <c r="V20185" t="s">
        <v>33</v>
      </c>
    </row>
    <row r="20186" spans="1:22">
      <c r="A20186" s="4">
        <v>46167</v>
      </c>
      <c r="B20186" t="s">
        <v>1443</v>
      </c>
      <c r="C20186" t="s">
        <v>23</v>
      </c>
      <c r="D20186">
        <v>1</v>
      </c>
      <c r="E20186">
        <v>42000</v>
      </c>
      <c r="F20186">
        <f>Table2[[#This Row],[Đơn Giá Chuẩn]]*Table2[[#This Row],[Tổng số lượng bán]]</f>
        <v>42000</v>
      </c>
      <c r="H20186">
        <f>Table2[[#This Row],[Doanh số bán]]-Table2[[#This Row],[Chiết khấu]]</f>
        <v>42000</v>
      </c>
      <c r="K20186" t="s">
        <v>24</v>
      </c>
      <c r="M20186" t="s">
        <v>918</v>
      </c>
      <c r="N20186" t="s">
        <v>919</v>
      </c>
      <c r="O20186">
        <v>0</v>
      </c>
      <c r="P20186" t="s">
        <v>1771</v>
      </c>
      <c r="Q20186" t="s">
        <v>1772</v>
      </c>
      <c r="R20186" t="s">
        <v>29</v>
      </c>
      <c r="S20186" t="s">
        <v>30</v>
      </c>
      <c r="T20186" t="s">
        <v>922</v>
      </c>
      <c r="U20186" t="s">
        <v>923</v>
      </c>
      <c r="V20186" t="s">
        <v>33</v>
      </c>
    </row>
    <row r="20187" spans="1:22">
      <c r="A20187" s="4">
        <v>46167</v>
      </c>
      <c r="B20187" t="s">
        <v>1444</v>
      </c>
      <c r="C20187" t="s">
        <v>23</v>
      </c>
      <c r="D20187">
        <v>1</v>
      </c>
      <c r="E20187">
        <v>52000</v>
      </c>
      <c r="F20187">
        <f>Table2[[#This Row],[Đơn Giá Chuẩn]]*Table2[[#This Row],[Tổng số lượng bán]]</f>
        <v>52000</v>
      </c>
      <c r="H20187">
        <f>Table2[[#This Row],[Doanh số bán]]-Table2[[#This Row],[Chiết khấu]]</f>
        <v>52000</v>
      </c>
      <c r="K20187" t="s">
        <v>24</v>
      </c>
      <c r="M20187" t="s">
        <v>918</v>
      </c>
      <c r="N20187" t="s">
        <v>919</v>
      </c>
      <c r="O20187">
        <v>0</v>
      </c>
      <c r="P20187" t="s">
        <v>1775</v>
      </c>
      <c r="Q20187" t="s">
        <v>1776</v>
      </c>
      <c r="R20187" t="s">
        <v>29</v>
      </c>
      <c r="S20187" t="s">
        <v>56</v>
      </c>
      <c r="T20187" t="s">
        <v>922</v>
      </c>
      <c r="U20187" t="s">
        <v>923</v>
      </c>
      <c r="V20187" t="s">
        <v>33</v>
      </c>
    </row>
    <row r="20188" spans="1:22">
      <c r="A20188" s="4">
        <v>46167</v>
      </c>
      <c r="B20188" t="s">
        <v>1445</v>
      </c>
      <c r="C20188" t="s">
        <v>23</v>
      </c>
      <c r="D20188">
        <v>1</v>
      </c>
      <c r="E20188">
        <v>52000</v>
      </c>
      <c r="F20188">
        <f>Table2[[#This Row],[Đơn Giá Chuẩn]]*Table2[[#This Row],[Tổng số lượng bán]]</f>
        <v>52000</v>
      </c>
      <c r="H20188">
        <f>Table2[[#This Row],[Doanh số bán]]-Table2[[#This Row],[Chiết khấu]]</f>
        <v>52000</v>
      </c>
      <c r="K20188" t="s">
        <v>24</v>
      </c>
      <c r="M20188" t="s">
        <v>918</v>
      </c>
      <c r="N20188" t="s">
        <v>919</v>
      </c>
      <c r="O20188">
        <v>0</v>
      </c>
      <c r="P20188" t="s">
        <v>1775</v>
      </c>
      <c r="Q20188" t="s">
        <v>1776</v>
      </c>
      <c r="R20188" t="s">
        <v>29</v>
      </c>
      <c r="S20188" t="s">
        <v>56</v>
      </c>
      <c r="T20188" t="s">
        <v>922</v>
      </c>
      <c r="U20188" t="s">
        <v>923</v>
      </c>
      <c r="V20188" t="s">
        <v>33</v>
      </c>
    </row>
    <row r="20189" spans="1:22">
      <c r="A20189" s="4">
        <v>46167</v>
      </c>
      <c r="B20189" t="s">
        <v>695</v>
      </c>
      <c r="C20189" t="s">
        <v>23</v>
      </c>
      <c r="D20189">
        <v>1</v>
      </c>
      <c r="E20189">
        <v>42000</v>
      </c>
      <c r="F20189">
        <f>Table2[[#This Row],[Đơn Giá Chuẩn]]*Table2[[#This Row],[Tổng số lượng bán]]</f>
        <v>42000</v>
      </c>
      <c r="H20189">
        <f>Table2[[#This Row],[Doanh số bán]]-Table2[[#This Row],[Chiết khấu]]</f>
        <v>42000</v>
      </c>
      <c r="K20189" t="s">
        <v>24</v>
      </c>
      <c r="M20189" t="s">
        <v>918</v>
      </c>
      <c r="N20189" t="s">
        <v>919</v>
      </c>
      <c r="O20189">
        <v>0</v>
      </c>
      <c r="P20189" t="s">
        <v>1875</v>
      </c>
      <c r="Q20189" t="s">
        <v>1876</v>
      </c>
      <c r="R20189" t="s">
        <v>29</v>
      </c>
      <c r="S20189" t="s">
        <v>56</v>
      </c>
      <c r="T20189" t="s">
        <v>922</v>
      </c>
      <c r="U20189" t="s">
        <v>923</v>
      </c>
      <c r="V20189" t="s">
        <v>33</v>
      </c>
    </row>
    <row r="20190" spans="1:22">
      <c r="A20190" s="4">
        <v>46167</v>
      </c>
      <c r="B20190" t="s">
        <v>720</v>
      </c>
      <c r="C20190" t="s">
        <v>104</v>
      </c>
      <c r="D20190">
        <v>1</v>
      </c>
      <c r="E20190">
        <v>152000</v>
      </c>
      <c r="F20190">
        <f>Table2[[#This Row],[Đơn Giá Chuẩn]]*Table2[[#This Row],[Tổng số lượng bán]]</f>
        <v>152000</v>
      </c>
      <c r="H20190">
        <f>Table2[[#This Row],[Doanh số bán]]-Table2[[#This Row],[Chiết khấu]]</f>
        <v>152000</v>
      </c>
      <c r="K20190" t="s">
        <v>24</v>
      </c>
      <c r="M20190" t="s">
        <v>918</v>
      </c>
      <c r="N20190" t="s">
        <v>919</v>
      </c>
      <c r="O20190">
        <v>0.125</v>
      </c>
      <c r="P20190" t="s">
        <v>1500</v>
      </c>
      <c r="Q20190" t="s">
        <v>1501</v>
      </c>
      <c r="R20190" t="s">
        <v>41</v>
      </c>
      <c r="S20190" t="s">
        <v>42</v>
      </c>
      <c r="T20190" t="s">
        <v>922</v>
      </c>
      <c r="U20190" t="s">
        <v>923</v>
      </c>
      <c r="V20190" t="s">
        <v>33</v>
      </c>
    </row>
    <row r="20191" spans="1:22">
      <c r="A20191" s="4">
        <v>46167</v>
      </c>
      <c r="B20191" t="s">
        <v>1449</v>
      </c>
      <c r="C20191" t="s">
        <v>2500</v>
      </c>
      <c r="D20191">
        <v>1</v>
      </c>
      <c r="E20191">
        <v>402000</v>
      </c>
      <c r="F20191">
        <f>Table2[[#This Row],[Đơn Giá Chuẩn]]*Table2[[#This Row],[Tổng số lượng bán]]</f>
        <v>402000</v>
      </c>
      <c r="H20191">
        <f>Table2[[#This Row],[Doanh số bán]]-Table2[[#This Row],[Chiết khấu]]</f>
        <v>402000</v>
      </c>
      <c r="K20191" t="s">
        <v>24</v>
      </c>
      <c r="M20191" t="s">
        <v>918</v>
      </c>
      <c r="N20191" t="s">
        <v>919</v>
      </c>
      <c r="O20191">
        <v>1</v>
      </c>
      <c r="P20191" t="s">
        <v>411</v>
      </c>
      <c r="Q20191" t="s">
        <v>412</v>
      </c>
      <c r="R20191" t="s">
        <v>41</v>
      </c>
      <c r="S20191" t="s">
        <v>42</v>
      </c>
      <c r="T20191" t="s">
        <v>922</v>
      </c>
      <c r="U20191" t="s">
        <v>923</v>
      </c>
      <c r="V20191" t="s">
        <v>33</v>
      </c>
    </row>
    <row r="20192" spans="1:22">
      <c r="A20192" s="4">
        <v>46167</v>
      </c>
      <c r="B20192" t="s">
        <v>1450</v>
      </c>
      <c r="C20192" t="s">
        <v>1735</v>
      </c>
      <c r="D20192">
        <v>1</v>
      </c>
      <c r="E20192">
        <v>32000</v>
      </c>
      <c r="F20192">
        <f>Table2[[#This Row],[Đơn Giá Chuẩn]]*Table2[[#This Row],[Tổng số lượng bán]]</f>
        <v>32000</v>
      </c>
      <c r="H20192">
        <f>Table2[[#This Row],[Doanh số bán]]-Table2[[#This Row],[Chiết khấu]]</f>
        <v>32000</v>
      </c>
      <c r="K20192" t="s">
        <v>24</v>
      </c>
      <c r="M20192" t="s">
        <v>918</v>
      </c>
      <c r="N20192" t="s">
        <v>919</v>
      </c>
      <c r="O20192">
        <v>0</v>
      </c>
      <c r="P20192" t="s">
        <v>1736</v>
      </c>
      <c r="Q20192" t="s">
        <v>1737</v>
      </c>
      <c r="R20192" t="s">
        <v>29</v>
      </c>
      <c r="S20192" t="s">
        <v>1738</v>
      </c>
      <c r="T20192" t="s">
        <v>922</v>
      </c>
      <c r="U20192" t="s">
        <v>923</v>
      </c>
      <c r="V20192" t="s">
        <v>33</v>
      </c>
    </row>
    <row r="20193" spans="1:22">
      <c r="A20193" s="4">
        <v>46167</v>
      </c>
      <c r="B20193" t="s">
        <v>1450</v>
      </c>
      <c r="C20193" t="s">
        <v>1840</v>
      </c>
      <c r="D20193">
        <v>1</v>
      </c>
      <c r="E20193">
        <v>31454.545454545456</v>
      </c>
      <c r="F20193">
        <f>Table2[[#This Row],[Đơn Giá Chuẩn]]*Table2[[#This Row],[Tổng số lượng bán]]</f>
        <v>31454.545454545456</v>
      </c>
      <c r="H20193">
        <f>Table2[[#This Row],[Doanh số bán]]-Table2[[#This Row],[Chiết khấu]]</f>
        <v>31454.545454545456</v>
      </c>
      <c r="K20193" t="s">
        <v>24</v>
      </c>
      <c r="M20193" t="s">
        <v>918</v>
      </c>
      <c r="N20193" t="s">
        <v>919</v>
      </c>
      <c r="O20193">
        <v>0</v>
      </c>
      <c r="P20193" t="s">
        <v>1841</v>
      </c>
      <c r="Q20193" t="s">
        <v>1842</v>
      </c>
      <c r="R20193" t="s">
        <v>29</v>
      </c>
      <c r="S20193" t="s">
        <v>1738</v>
      </c>
      <c r="T20193" t="s">
        <v>922</v>
      </c>
      <c r="U20193" t="s">
        <v>923</v>
      </c>
      <c r="V20193" t="s">
        <v>33</v>
      </c>
    </row>
    <row r="20194" spans="1:22">
      <c r="A20194" s="4">
        <v>46167</v>
      </c>
      <c r="B20194" t="s">
        <v>1451</v>
      </c>
      <c r="C20194" t="s">
        <v>155</v>
      </c>
      <c r="D20194">
        <v>7</v>
      </c>
      <c r="E20194">
        <v>322000</v>
      </c>
      <c r="F20194">
        <f>Table2[[#This Row],[Đơn Giá Chuẩn]]*Table2[[#This Row],[Tổng số lượng bán]]</f>
        <v>2254000</v>
      </c>
      <c r="H20194">
        <f>Table2[[#This Row],[Doanh số bán]]-Table2[[#This Row],[Chiết khấu]]</f>
        <v>2254000</v>
      </c>
      <c r="K20194" t="s">
        <v>24</v>
      </c>
      <c r="M20194" t="s">
        <v>918</v>
      </c>
      <c r="N20194" t="s">
        <v>919</v>
      </c>
      <c r="O20194">
        <v>7</v>
      </c>
      <c r="P20194" t="s">
        <v>8998</v>
      </c>
      <c r="Q20194" t="s">
        <v>8999</v>
      </c>
      <c r="R20194" t="s">
        <v>41</v>
      </c>
      <c r="S20194" t="s">
        <v>42</v>
      </c>
      <c r="T20194" t="s">
        <v>922</v>
      </c>
      <c r="U20194" t="s">
        <v>923</v>
      </c>
      <c r="V20194" t="s">
        <v>33</v>
      </c>
    </row>
    <row r="20195" spans="1:22">
      <c r="A20195" s="4">
        <v>46167</v>
      </c>
      <c r="B20195" t="s">
        <v>1452</v>
      </c>
      <c r="C20195" t="s">
        <v>23</v>
      </c>
      <c r="D20195">
        <v>1</v>
      </c>
      <c r="E20195">
        <v>62000</v>
      </c>
      <c r="F20195">
        <f>Table2[[#This Row],[Đơn Giá Chuẩn]]*Table2[[#This Row],[Tổng số lượng bán]]</f>
        <v>62000</v>
      </c>
      <c r="H20195">
        <f>Table2[[#This Row],[Doanh số bán]]-Table2[[#This Row],[Chiết khấu]]</f>
        <v>62000</v>
      </c>
      <c r="K20195" t="s">
        <v>24</v>
      </c>
      <c r="M20195" t="s">
        <v>918</v>
      </c>
      <c r="N20195" t="s">
        <v>919</v>
      </c>
      <c r="O20195">
        <v>0</v>
      </c>
      <c r="P20195" t="s">
        <v>1815</v>
      </c>
      <c r="Q20195" t="s">
        <v>1816</v>
      </c>
      <c r="R20195" t="s">
        <v>29</v>
      </c>
      <c r="S20195" t="s">
        <v>30</v>
      </c>
      <c r="T20195" t="s">
        <v>922</v>
      </c>
      <c r="U20195" t="s">
        <v>923</v>
      </c>
      <c r="V20195" t="s">
        <v>33</v>
      </c>
    </row>
    <row r="20196" spans="1:22">
      <c r="A20196" s="4">
        <v>46167</v>
      </c>
      <c r="B20196" t="s">
        <v>1453</v>
      </c>
      <c r="C20196" t="s">
        <v>23</v>
      </c>
      <c r="D20196">
        <v>1</v>
      </c>
      <c r="E20196">
        <v>42000</v>
      </c>
      <c r="F20196">
        <f>Table2[[#This Row],[Đơn Giá Chuẩn]]*Table2[[#This Row],[Tổng số lượng bán]]</f>
        <v>42000</v>
      </c>
      <c r="H20196">
        <f>Table2[[#This Row],[Doanh số bán]]-Table2[[#This Row],[Chiết khấu]]</f>
        <v>42000</v>
      </c>
      <c r="K20196" t="s">
        <v>24</v>
      </c>
      <c r="M20196" t="s">
        <v>918</v>
      </c>
      <c r="N20196" t="s">
        <v>919</v>
      </c>
      <c r="O20196">
        <v>0</v>
      </c>
      <c r="P20196" t="s">
        <v>1771</v>
      </c>
      <c r="Q20196" t="s">
        <v>1772</v>
      </c>
      <c r="R20196" t="s">
        <v>29</v>
      </c>
      <c r="S20196" t="s">
        <v>30</v>
      </c>
      <c r="T20196" t="s">
        <v>922</v>
      </c>
      <c r="U20196" t="s">
        <v>923</v>
      </c>
      <c r="V20196" t="s">
        <v>33</v>
      </c>
    </row>
    <row r="20197" spans="1:22">
      <c r="A20197" s="4">
        <v>46167</v>
      </c>
      <c r="B20197" t="s">
        <v>1454</v>
      </c>
      <c r="C20197" t="s">
        <v>23</v>
      </c>
      <c r="D20197">
        <v>1</v>
      </c>
      <c r="E20197">
        <v>47000</v>
      </c>
      <c r="F20197">
        <f>Table2[[#This Row],[Đơn Giá Chuẩn]]*Table2[[#This Row],[Tổng số lượng bán]]</f>
        <v>47000</v>
      </c>
      <c r="H20197">
        <f>Table2[[#This Row],[Doanh số bán]]-Table2[[#This Row],[Chiết khấu]]</f>
        <v>47000</v>
      </c>
      <c r="K20197" t="s">
        <v>24</v>
      </c>
      <c r="M20197" t="s">
        <v>918</v>
      </c>
      <c r="N20197" t="s">
        <v>919</v>
      </c>
      <c r="O20197">
        <v>0</v>
      </c>
      <c r="P20197" t="s">
        <v>1740</v>
      </c>
      <c r="Q20197" t="s">
        <v>1741</v>
      </c>
      <c r="R20197" t="s">
        <v>29</v>
      </c>
      <c r="S20197" t="s">
        <v>30</v>
      </c>
      <c r="T20197" t="s">
        <v>922</v>
      </c>
      <c r="U20197" t="s">
        <v>923</v>
      </c>
      <c r="V20197" t="s">
        <v>33</v>
      </c>
    </row>
    <row r="20198" spans="1:22">
      <c r="A20198" s="4">
        <v>46167</v>
      </c>
      <c r="B20198" t="s">
        <v>1455</v>
      </c>
      <c r="C20198" t="s">
        <v>23</v>
      </c>
      <c r="D20198">
        <v>1</v>
      </c>
      <c r="E20198">
        <v>52000</v>
      </c>
      <c r="F20198">
        <f>Table2[[#This Row],[Đơn Giá Chuẩn]]*Table2[[#This Row],[Tổng số lượng bán]]</f>
        <v>52000</v>
      </c>
      <c r="H20198">
        <f>Table2[[#This Row],[Doanh số bán]]-Table2[[#This Row],[Chiết khấu]]</f>
        <v>52000</v>
      </c>
      <c r="K20198" t="s">
        <v>24</v>
      </c>
      <c r="M20198" t="s">
        <v>918</v>
      </c>
      <c r="N20198" t="s">
        <v>919</v>
      </c>
      <c r="O20198">
        <v>0</v>
      </c>
      <c r="P20198" t="s">
        <v>1777</v>
      </c>
      <c r="Q20198" t="s">
        <v>1778</v>
      </c>
      <c r="R20198" t="s">
        <v>29</v>
      </c>
      <c r="S20198" t="s">
        <v>91</v>
      </c>
      <c r="T20198" t="s">
        <v>922</v>
      </c>
      <c r="U20198" t="s">
        <v>923</v>
      </c>
      <c r="V20198" t="s">
        <v>33</v>
      </c>
    </row>
    <row r="20199" spans="1:22">
      <c r="A20199" s="4">
        <v>46167</v>
      </c>
      <c r="B20199" t="s">
        <v>1455</v>
      </c>
      <c r="C20199" t="s">
        <v>23</v>
      </c>
      <c r="D20199">
        <v>1</v>
      </c>
      <c r="E20199">
        <v>52000</v>
      </c>
      <c r="F20199">
        <f>Table2[[#This Row],[Đơn Giá Chuẩn]]*Table2[[#This Row],[Tổng số lượng bán]]</f>
        <v>52000</v>
      </c>
      <c r="H20199">
        <f>Table2[[#This Row],[Doanh số bán]]-Table2[[#This Row],[Chiết khấu]]</f>
        <v>52000</v>
      </c>
      <c r="K20199" t="s">
        <v>24</v>
      </c>
      <c r="M20199" t="s">
        <v>918</v>
      </c>
      <c r="N20199" t="s">
        <v>919</v>
      </c>
      <c r="O20199">
        <v>0</v>
      </c>
      <c r="P20199" t="s">
        <v>1775</v>
      </c>
      <c r="Q20199" t="s">
        <v>1776</v>
      </c>
      <c r="R20199" t="s">
        <v>29</v>
      </c>
      <c r="S20199" t="s">
        <v>56</v>
      </c>
      <c r="T20199" t="s">
        <v>922</v>
      </c>
      <c r="U20199" t="s">
        <v>923</v>
      </c>
      <c r="V20199" t="s">
        <v>33</v>
      </c>
    </row>
    <row r="20200" spans="1:22">
      <c r="A20200" s="4">
        <v>46167</v>
      </c>
      <c r="B20200" t="s">
        <v>1456</v>
      </c>
      <c r="C20200" t="s">
        <v>23</v>
      </c>
      <c r="D20200">
        <v>1</v>
      </c>
      <c r="E20200">
        <v>62000</v>
      </c>
      <c r="F20200">
        <f>Table2[[#This Row],[Đơn Giá Chuẩn]]*Table2[[#This Row],[Tổng số lượng bán]]</f>
        <v>62000</v>
      </c>
      <c r="H20200">
        <f>Table2[[#This Row],[Doanh số bán]]-Table2[[#This Row],[Chiết khấu]]</f>
        <v>62000</v>
      </c>
      <c r="K20200" t="s">
        <v>24</v>
      </c>
      <c r="M20200" t="s">
        <v>918</v>
      </c>
      <c r="N20200" t="s">
        <v>919</v>
      </c>
      <c r="O20200">
        <v>0</v>
      </c>
      <c r="P20200" t="s">
        <v>1785</v>
      </c>
      <c r="Q20200" t="s">
        <v>1786</v>
      </c>
      <c r="R20200" t="s">
        <v>29</v>
      </c>
      <c r="S20200" t="s">
        <v>56</v>
      </c>
      <c r="T20200" t="s">
        <v>922</v>
      </c>
      <c r="U20200" t="s">
        <v>923</v>
      </c>
      <c r="V20200" t="s">
        <v>33</v>
      </c>
    </row>
    <row r="20201" spans="1:22">
      <c r="A20201" s="4">
        <v>46167</v>
      </c>
      <c r="B20201" t="s">
        <v>1457</v>
      </c>
      <c r="C20201" t="s">
        <v>23</v>
      </c>
      <c r="D20201">
        <v>1</v>
      </c>
      <c r="E20201">
        <v>62000</v>
      </c>
      <c r="F20201">
        <f>Table2[[#This Row],[Đơn Giá Chuẩn]]*Table2[[#This Row],[Tổng số lượng bán]]</f>
        <v>62000</v>
      </c>
      <c r="H20201">
        <f>Table2[[#This Row],[Doanh số bán]]-Table2[[#This Row],[Chiết khấu]]</f>
        <v>62000</v>
      </c>
      <c r="K20201" t="s">
        <v>24</v>
      </c>
      <c r="M20201" t="s">
        <v>918</v>
      </c>
      <c r="N20201" t="s">
        <v>919</v>
      </c>
      <c r="O20201">
        <v>0</v>
      </c>
      <c r="P20201" t="s">
        <v>1810</v>
      </c>
      <c r="Q20201" t="s">
        <v>1811</v>
      </c>
      <c r="R20201" t="s">
        <v>29</v>
      </c>
      <c r="S20201" t="s">
        <v>56</v>
      </c>
      <c r="T20201" t="s">
        <v>922</v>
      </c>
      <c r="U20201" t="s">
        <v>923</v>
      </c>
      <c r="V20201" t="s">
        <v>33</v>
      </c>
    </row>
    <row r="20202" spans="1:22">
      <c r="A20202" s="4">
        <v>46167</v>
      </c>
      <c r="B20202" t="s">
        <v>1458</v>
      </c>
      <c r="C20202" t="s">
        <v>155</v>
      </c>
      <c r="D20202">
        <v>9</v>
      </c>
      <c r="E20202">
        <v>272000</v>
      </c>
      <c r="F20202">
        <f>Table2[[#This Row],[Đơn Giá Chuẩn]]*Table2[[#This Row],[Tổng số lượng bán]]</f>
        <v>2448000</v>
      </c>
      <c r="H20202">
        <f>Table2[[#This Row],[Doanh số bán]]-Table2[[#This Row],[Chiết khấu]]</f>
        <v>2448000</v>
      </c>
      <c r="K20202" t="s">
        <v>24</v>
      </c>
      <c r="M20202" t="s">
        <v>918</v>
      </c>
      <c r="N20202" t="s">
        <v>919</v>
      </c>
      <c r="O20202">
        <v>9</v>
      </c>
      <c r="P20202" t="s">
        <v>8614</v>
      </c>
      <c r="Q20202" t="s">
        <v>8615</v>
      </c>
      <c r="R20202" t="s">
        <v>41</v>
      </c>
      <c r="S20202" t="s">
        <v>42</v>
      </c>
      <c r="T20202" t="s">
        <v>922</v>
      </c>
      <c r="U20202" t="s">
        <v>923</v>
      </c>
      <c r="V20202" t="s">
        <v>33</v>
      </c>
    </row>
    <row r="20203" spans="1:22">
      <c r="A20203" s="4">
        <v>46167</v>
      </c>
      <c r="B20203" t="s">
        <v>1459</v>
      </c>
      <c r="C20203" t="s">
        <v>23</v>
      </c>
      <c r="D20203">
        <v>1</v>
      </c>
      <c r="E20203">
        <v>42000</v>
      </c>
      <c r="F20203">
        <f>Table2[[#This Row],[Đơn Giá Chuẩn]]*Table2[[#This Row],[Tổng số lượng bán]]</f>
        <v>42000</v>
      </c>
      <c r="H20203">
        <f>Table2[[#This Row],[Doanh số bán]]-Table2[[#This Row],[Chiết khấu]]</f>
        <v>42000</v>
      </c>
      <c r="K20203" t="s">
        <v>24</v>
      </c>
      <c r="M20203" t="s">
        <v>918</v>
      </c>
      <c r="N20203" t="s">
        <v>919</v>
      </c>
      <c r="O20203">
        <v>0</v>
      </c>
      <c r="P20203" t="s">
        <v>1771</v>
      </c>
      <c r="Q20203" t="s">
        <v>1772</v>
      </c>
      <c r="R20203" t="s">
        <v>29</v>
      </c>
      <c r="S20203" t="s">
        <v>30</v>
      </c>
      <c r="T20203" t="s">
        <v>922</v>
      </c>
      <c r="U20203" t="s">
        <v>923</v>
      </c>
      <c r="V20203" t="s">
        <v>33</v>
      </c>
    </row>
    <row r="20204" spans="1:22">
      <c r="A20204" s="4">
        <v>46167</v>
      </c>
      <c r="B20204" t="s">
        <v>1460</v>
      </c>
      <c r="C20204" t="s">
        <v>23</v>
      </c>
      <c r="D20204">
        <v>1</v>
      </c>
      <c r="E20204">
        <v>51000</v>
      </c>
      <c r="F20204">
        <f>Table2[[#This Row],[Đơn Giá Chuẩn]]*Table2[[#This Row],[Tổng số lượng bán]]</f>
        <v>51000</v>
      </c>
      <c r="H20204">
        <f>Table2[[#This Row],[Doanh số bán]]-Table2[[#This Row],[Chiết khấu]]</f>
        <v>51000</v>
      </c>
      <c r="K20204" t="s">
        <v>24</v>
      </c>
      <c r="M20204" t="s">
        <v>918</v>
      </c>
      <c r="N20204" t="s">
        <v>919</v>
      </c>
      <c r="O20204">
        <v>0</v>
      </c>
      <c r="P20204" t="s">
        <v>1733</v>
      </c>
      <c r="Q20204" t="s">
        <v>1734</v>
      </c>
      <c r="R20204" t="s">
        <v>29</v>
      </c>
      <c r="S20204" t="s">
        <v>30</v>
      </c>
      <c r="T20204" t="s">
        <v>922</v>
      </c>
      <c r="U20204" t="s">
        <v>923</v>
      </c>
      <c r="V20204" t="s">
        <v>33</v>
      </c>
    </row>
    <row r="20205" spans="1:22">
      <c r="A20205" s="4">
        <v>46167</v>
      </c>
      <c r="B20205" t="s">
        <v>1461</v>
      </c>
      <c r="C20205" t="s">
        <v>23</v>
      </c>
      <c r="D20205">
        <v>1</v>
      </c>
      <c r="E20205">
        <v>67000</v>
      </c>
      <c r="F20205">
        <f>Table2[[#This Row],[Đơn Giá Chuẩn]]*Table2[[#This Row],[Tổng số lượng bán]]</f>
        <v>67000</v>
      </c>
      <c r="H20205">
        <f>Table2[[#This Row],[Doanh số bán]]-Table2[[#This Row],[Chiết khấu]]</f>
        <v>67000</v>
      </c>
      <c r="K20205" t="s">
        <v>24</v>
      </c>
      <c r="M20205" t="s">
        <v>918</v>
      </c>
      <c r="N20205" t="s">
        <v>919</v>
      </c>
      <c r="O20205">
        <v>0</v>
      </c>
      <c r="P20205" t="s">
        <v>1743</v>
      </c>
      <c r="Q20205" t="s">
        <v>1744</v>
      </c>
      <c r="R20205" t="s">
        <v>29</v>
      </c>
      <c r="S20205" t="s">
        <v>30</v>
      </c>
      <c r="T20205" t="s">
        <v>922</v>
      </c>
      <c r="U20205" t="s">
        <v>923</v>
      </c>
      <c r="V20205" t="s">
        <v>33</v>
      </c>
    </row>
    <row r="20206" spans="1:22">
      <c r="A20206" s="4">
        <v>46167</v>
      </c>
      <c r="B20206" t="s">
        <v>1462</v>
      </c>
      <c r="C20206" t="s">
        <v>23</v>
      </c>
      <c r="D20206">
        <v>1</v>
      </c>
      <c r="E20206">
        <v>51000</v>
      </c>
      <c r="F20206">
        <f>Table2[[#This Row],[Đơn Giá Chuẩn]]*Table2[[#This Row],[Tổng số lượng bán]]</f>
        <v>51000</v>
      </c>
      <c r="H20206">
        <f>Table2[[#This Row],[Doanh số bán]]-Table2[[#This Row],[Chiết khấu]]</f>
        <v>51000</v>
      </c>
      <c r="K20206" t="s">
        <v>24</v>
      </c>
      <c r="M20206" t="s">
        <v>918</v>
      </c>
      <c r="N20206" t="s">
        <v>919</v>
      </c>
      <c r="O20206">
        <v>0</v>
      </c>
      <c r="P20206" t="s">
        <v>1733</v>
      </c>
      <c r="Q20206" t="s">
        <v>1734</v>
      </c>
      <c r="R20206" t="s">
        <v>29</v>
      </c>
      <c r="S20206" t="s">
        <v>30</v>
      </c>
      <c r="T20206" t="s">
        <v>922</v>
      </c>
      <c r="U20206" t="s">
        <v>923</v>
      </c>
      <c r="V20206" t="s">
        <v>33</v>
      </c>
    </row>
    <row r="20207" spans="1:22">
      <c r="A20207" s="4">
        <v>46167</v>
      </c>
      <c r="B20207" t="s">
        <v>1462</v>
      </c>
      <c r="C20207" t="s">
        <v>23</v>
      </c>
      <c r="D20207">
        <v>1</v>
      </c>
      <c r="E20207">
        <v>52000</v>
      </c>
      <c r="F20207">
        <f>Table2[[#This Row],[Đơn Giá Chuẩn]]*Table2[[#This Row],[Tổng số lượng bán]]</f>
        <v>52000</v>
      </c>
      <c r="H20207">
        <f>Table2[[#This Row],[Doanh số bán]]-Table2[[#This Row],[Chiết khấu]]</f>
        <v>52000</v>
      </c>
      <c r="K20207" t="s">
        <v>24</v>
      </c>
      <c r="M20207" t="s">
        <v>918</v>
      </c>
      <c r="N20207" t="s">
        <v>919</v>
      </c>
      <c r="O20207">
        <v>0</v>
      </c>
      <c r="P20207" t="s">
        <v>1788</v>
      </c>
      <c r="Q20207" t="s">
        <v>1789</v>
      </c>
      <c r="R20207" t="s">
        <v>29</v>
      </c>
      <c r="S20207" t="s">
        <v>59</v>
      </c>
      <c r="T20207" t="s">
        <v>922</v>
      </c>
      <c r="U20207" t="s">
        <v>923</v>
      </c>
      <c r="V20207" t="s">
        <v>33</v>
      </c>
    </row>
    <row r="20208" spans="1:22">
      <c r="A20208" s="4">
        <v>46167</v>
      </c>
      <c r="B20208" t="s">
        <v>1463</v>
      </c>
      <c r="C20208" t="s">
        <v>23</v>
      </c>
      <c r="D20208">
        <v>1</v>
      </c>
      <c r="E20208">
        <v>67000</v>
      </c>
      <c r="F20208">
        <f>Table2[[#This Row],[Đơn Giá Chuẩn]]*Table2[[#This Row],[Tổng số lượng bán]]</f>
        <v>67000</v>
      </c>
      <c r="H20208">
        <f>Table2[[#This Row],[Doanh số bán]]-Table2[[#This Row],[Chiết khấu]]</f>
        <v>67000</v>
      </c>
      <c r="K20208" t="s">
        <v>24</v>
      </c>
      <c r="M20208" t="s">
        <v>918</v>
      </c>
      <c r="N20208" t="s">
        <v>919</v>
      </c>
      <c r="O20208">
        <v>0</v>
      </c>
      <c r="P20208" t="s">
        <v>1756</v>
      </c>
      <c r="Q20208" t="s">
        <v>1757</v>
      </c>
      <c r="R20208" t="s">
        <v>29</v>
      </c>
      <c r="S20208" t="s">
        <v>30</v>
      </c>
      <c r="T20208" t="s">
        <v>922</v>
      </c>
      <c r="U20208" t="s">
        <v>923</v>
      </c>
      <c r="V20208" t="s">
        <v>33</v>
      </c>
    </row>
    <row r="20209" spans="1:22">
      <c r="A20209" s="4">
        <v>46167</v>
      </c>
      <c r="B20209" t="s">
        <v>1464</v>
      </c>
      <c r="C20209" t="s">
        <v>155</v>
      </c>
      <c r="D20209">
        <v>3</v>
      </c>
      <c r="E20209">
        <v>187000</v>
      </c>
      <c r="F20209">
        <f>Table2[[#This Row],[Đơn Giá Chuẩn]]*Table2[[#This Row],[Tổng số lượng bán]]</f>
        <v>561000</v>
      </c>
      <c r="H20209">
        <f>Table2[[#This Row],[Doanh số bán]]-Table2[[#This Row],[Chiết khấu]]</f>
        <v>561000</v>
      </c>
      <c r="K20209" t="s">
        <v>24</v>
      </c>
      <c r="M20209" t="s">
        <v>918</v>
      </c>
      <c r="N20209" t="s">
        <v>919</v>
      </c>
      <c r="O20209">
        <v>1.5</v>
      </c>
      <c r="P20209" t="s">
        <v>12686</v>
      </c>
      <c r="Q20209" t="s">
        <v>12687</v>
      </c>
      <c r="R20209" t="s">
        <v>41</v>
      </c>
      <c r="S20209" t="s">
        <v>42</v>
      </c>
      <c r="T20209" t="s">
        <v>922</v>
      </c>
      <c r="U20209" t="s">
        <v>923</v>
      </c>
      <c r="V20209" t="s">
        <v>33</v>
      </c>
    </row>
    <row r="20210" spans="1:22">
      <c r="A20210" s="4">
        <v>46167</v>
      </c>
      <c r="B20210" t="s">
        <v>1465</v>
      </c>
      <c r="C20210" t="s">
        <v>23</v>
      </c>
      <c r="D20210">
        <v>3</v>
      </c>
      <c r="E20210">
        <v>52000</v>
      </c>
      <c r="F20210">
        <f>Table2[[#This Row],[Đơn Giá Chuẩn]]*Table2[[#This Row],[Tổng số lượng bán]]</f>
        <v>156000</v>
      </c>
      <c r="H20210">
        <f>Table2[[#This Row],[Doanh số bán]]-Table2[[#This Row],[Chiết khấu]]</f>
        <v>156000</v>
      </c>
      <c r="K20210" t="s">
        <v>24</v>
      </c>
      <c r="M20210" t="s">
        <v>918</v>
      </c>
      <c r="N20210" t="s">
        <v>919</v>
      </c>
      <c r="O20210">
        <v>0</v>
      </c>
      <c r="P20210" t="s">
        <v>1788</v>
      </c>
      <c r="Q20210" t="s">
        <v>1789</v>
      </c>
      <c r="R20210" t="s">
        <v>29</v>
      </c>
      <c r="S20210" t="s">
        <v>59</v>
      </c>
      <c r="T20210" t="s">
        <v>922</v>
      </c>
      <c r="U20210" t="s">
        <v>923</v>
      </c>
      <c r="V20210" t="s">
        <v>33</v>
      </c>
    </row>
    <row r="20211" spans="1:22">
      <c r="A20211" s="4">
        <v>46167</v>
      </c>
      <c r="B20211" t="s">
        <v>1465</v>
      </c>
      <c r="C20211" t="s">
        <v>23</v>
      </c>
      <c r="D20211">
        <v>1</v>
      </c>
      <c r="E20211">
        <v>47000</v>
      </c>
      <c r="F20211">
        <f>Table2[[#This Row],[Đơn Giá Chuẩn]]*Table2[[#This Row],[Tổng số lượng bán]]</f>
        <v>47000</v>
      </c>
      <c r="H20211">
        <f>Table2[[#This Row],[Doanh số bán]]-Table2[[#This Row],[Chiết khấu]]</f>
        <v>47000</v>
      </c>
      <c r="K20211" t="s">
        <v>24</v>
      </c>
      <c r="M20211" t="s">
        <v>918</v>
      </c>
      <c r="N20211" t="s">
        <v>919</v>
      </c>
      <c r="O20211">
        <v>0</v>
      </c>
      <c r="P20211" t="s">
        <v>1852</v>
      </c>
      <c r="Q20211" t="s">
        <v>1853</v>
      </c>
      <c r="R20211" t="s">
        <v>29</v>
      </c>
      <c r="S20211" t="s">
        <v>59</v>
      </c>
      <c r="T20211" t="s">
        <v>922</v>
      </c>
      <c r="U20211" t="s">
        <v>923</v>
      </c>
      <c r="V20211" t="s">
        <v>33</v>
      </c>
    </row>
    <row r="20212" spans="1:22">
      <c r="A20212" s="4">
        <v>46167</v>
      </c>
      <c r="B20212" t="s">
        <v>1466</v>
      </c>
      <c r="C20212" t="s">
        <v>23</v>
      </c>
      <c r="D20212">
        <v>1</v>
      </c>
      <c r="E20212">
        <v>62000</v>
      </c>
      <c r="F20212">
        <f>Table2[[#This Row],[Đơn Giá Chuẩn]]*Table2[[#This Row],[Tổng số lượng bán]]</f>
        <v>62000</v>
      </c>
      <c r="H20212">
        <f>Table2[[#This Row],[Doanh số bán]]-Table2[[#This Row],[Chiết khấu]]</f>
        <v>62000</v>
      </c>
      <c r="K20212" t="s">
        <v>24</v>
      </c>
      <c r="M20212" t="s">
        <v>918</v>
      </c>
      <c r="N20212" t="s">
        <v>919</v>
      </c>
      <c r="O20212">
        <v>0</v>
      </c>
      <c r="P20212" t="s">
        <v>1785</v>
      </c>
      <c r="Q20212" t="s">
        <v>1786</v>
      </c>
      <c r="R20212" t="s">
        <v>29</v>
      </c>
      <c r="S20212" t="s">
        <v>56</v>
      </c>
      <c r="T20212" t="s">
        <v>922</v>
      </c>
      <c r="U20212" t="s">
        <v>923</v>
      </c>
      <c r="V20212" t="s">
        <v>33</v>
      </c>
    </row>
    <row r="20213" spans="1:22">
      <c r="A20213" s="4">
        <v>46167</v>
      </c>
      <c r="B20213" t="s">
        <v>1466</v>
      </c>
      <c r="C20213" t="s">
        <v>23</v>
      </c>
      <c r="D20213">
        <v>1</v>
      </c>
      <c r="E20213">
        <v>52000</v>
      </c>
      <c r="F20213">
        <f>Table2[[#This Row],[Đơn Giá Chuẩn]]*Table2[[#This Row],[Tổng số lượng bán]]</f>
        <v>52000</v>
      </c>
      <c r="H20213">
        <f>Table2[[#This Row],[Doanh số bán]]-Table2[[#This Row],[Chiết khấu]]</f>
        <v>52000</v>
      </c>
      <c r="K20213" t="s">
        <v>24</v>
      </c>
      <c r="M20213" t="s">
        <v>918</v>
      </c>
      <c r="N20213" t="s">
        <v>919</v>
      </c>
      <c r="O20213">
        <v>0</v>
      </c>
      <c r="P20213" t="s">
        <v>1775</v>
      </c>
      <c r="Q20213" t="s">
        <v>1776</v>
      </c>
      <c r="R20213" t="s">
        <v>29</v>
      </c>
      <c r="S20213" t="s">
        <v>56</v>
      </c>
      <c r="T20213" t="s">
        <v>922</v>
      </c>
      <c r="U20213" t="s">
        <v>923</v>
      </c>
      <c r="V20213" t="s">
        <v>33</v>
      </c>
    </row>
    <row r="20214" spans="1:22">
      <c r="A20214" s="4">
        <v>46167</v>
      </c>
      <c r="B20214" t="s">
        <v>13809</v>
      </c>
      <c r="C20214" t="s">
        <v>155</v>
      </c>
      <c r="D20214">
        <v>3</v>
      </c>
      <c r="E20214">
        <v>331000</v>
      </c>
      <c r="F20214">
        <f>Table2[[#This Row],[Đơn Giá Chuẩn]]*Table2[[#This Row],[Tổng số lượng bán]]</f>
        <v>993000</v>
      </c>
      <c r="H20214">
        <f>Table2[[#This Row],[Doanh số bán]]-Table2[[#This Row],[Chiết khấu]]</f>
        <v>993000</v>
      </c>
      <c r="K20214" t="s">
        <v>24</v>
      </c>
      <c r="M20214" t="s">
        <v>25</v>
      </c>
      <c r="N20214" t="s">
        <v>26</v>
      </c>
      <c r="O20214">
        <v>4.8000000000000007</v>
      </c>
      <c r="P20214" t="s">
        <v>839</v>
      </c>
      <c r="Q20214" t="s">
        <v>840</v>
      </c>
      <c r="R20214" t="s">
        <v>107</v>
      </c>
      <c r="S20214" t="s">
        <v>108</v>
      </c>
      <c r="T20214" t="s">
        <v>31</v>
      </c>
      <c r="U20214" t="s">
        <v>32</v>
      </c>
      <c r="V20214" t="s">
        <v>33</v>
      </c>
    </row>
    <row r="20215" spans="1:22">
      <c r="A20215" s="4">
        <v>46167</v>
      </c>
      <c r="B20215" t="s">
        <v>13810</v>
      </c>
      <c r="C20215" t="s">
        <v>23</v>
      </c>
      <c r="D20215">
        <v>1</v>
      </c>
      <c r="E20215">
        <v>25999.999999999996</v>
      </c>
      <c r="F20215">
        <f>Table2[[#This Row],[Đơn Giá Chuẩn]]*Table2[[#This Row],[Tổng số lượng bán]]</f>
        <v>25999.999999999996</v>
      </c>
      <c r="H20215">
        <f>Table2[[#This Row],[Doanh số bán]]-Table2[[#This Row],[Chiết khấu]]</f>
        <v>25999.999999999996</v>
      </c>
      <c r="K20215" t="s">
        <v>24</v>
      </c>
      <c r="M20215" t="s">
        <v>25</v>
      </c>
      <c r="N20215" t="s">
        <v>26</v>
      </c>
      <c r="O20215">
        <v>0</v>
      </c>
      <c r="P20215" t="s">
        <v>47</v>
      </c>
      <c r="Q20215" t="s">
        <v>48</v>
      </c>
      <c r="R20215" t="s">
        <v>29</v>
      </c>
      <c r="S20215" t="s">
        <v>30</v>
      </c>
      <c r="T20215" t="s">
        <v>31</v>
      </c>
      <c r="U20215" t="s">
        <v>32</v>
      </c>
      <c r="V20215" t="s">
        <v>33</v>
      </c>
    </row>
    <row r="20216" spans="1:22">
      <c r="A20216" s="4">
        <v>46167</v>
      </c>
      <c r="B20216" t="s">
        <v>13811</v>
      </c>
      <c r="C20216" t="s">
        <v>23</v>
      </c>
      <c r="D20216">
        <v>1</v>
      </c>
      <c r="E20216">
        <v>25999.999999999996</v>
      </c>
      <c r="F20216">
        <f>Table2[[#This Row],[Đơn Giá Chuẩn]]*Table2[[#This Row],[Tổng số lượng bán]]</f>
        <v>25999.999999999996</v>
      </c>
      <c r="H20216">
        <f>Table2[[#This Row],[Doanh số bán]]-Table2[[#This Row],[Chiết khấu]]</f>
        <v>25999.999999999996</v>
      </c>
      <c r="K20216" t="s">
        <v>24</v>
      </c>
      <c r="M20216" t="s">
        <v>25</v>
      </c>
      <c r="N20216" t="s">
        <v>26</v>
      </c>
      <c r="O20216">
        <v>0</v>
      </c>
      <c r="P20216" t="s">
        <v>47</v>
      </c>
      <c r="Q20216" t="s">
        <v>48</v>
      </c>
      <c r="R20216" t="s">
        <v>29</v>
      </c>
      <c r="S20216" t="s">
        <v>30</v>
      </c>
      <c r="T20216" t="s">
        <v>31</v>
      </c>
      <c r="U20216" t="s">
        <v>32</v>
      </c>
      <c r="V20216" t="s">
        <v>33</v>
      </c>
    </row>
    <row r="20217" spans="1:22">
      <c r="A20217" s="4">
        <v>46167</v>
      </c>
      <c r="B20217" t="s">
        <v>13812</v>
      </c>
      <c r="C20217" t="s">
        <v>23</v>
      </c>
      <c r="D20217">
        <v>1</v>
      </c>
      <c r="E20217">
        <v>25999.999999999996</v>
      </c>
      <c r="F20217">
        <f>Table2[[#This Row],[Đơn Giá Chuẩn]]*Table2[[#This Row],[Tổng số lượng bán]]</f>
        <v>25999.999999999996</v>
      </c>
      <c r="H20217">
        <f>Table2[[#This Row],[Doanh số bán]]-Table2[[#This Row],[Chiết khấu]]</f>
        <v>25999.999999999996</v>
      </c>
      <c r="K20217" t="s">
        <v>24</v>
      </c>
      <c r="M20217" t="s">
        <v>25</v>
      </c>
      <c r="N20217" t="s">
        <v>26</v>
      </c>
      <c r="O20217">
        <v>0</v>
      </c>
      <c r="P20217" t="s">
        <v>47</v>
      </c>
      <c r="Q20217" t="s">
        <v>48</v>
      </c>
      <c r="R20217" t="s">
        <v>29</v>
      </c>
      <c r="S20217" t="s">
        <v>30</v>
      </c>
      <c r="T20217" t="s">
        <v>31</v>
      </c>
      <c r="U20217" t="s">
        <v>32</v>
      </c>
      <c r="V20217" t="s">
        <v>33</v>
      </c>
    </row>
    <row r="20218" spans="1:22">
      <c r="A20218" s="4">
        <v>46167</v>
      </c>
      <c r="B20218" t="s">
        <v>13813</v>
      </c>
      <c r="C20218" t="s">
        <v>23</v>
      </c>
      <c r="D20218">
        <v>2</v>
      </c>
      <c r="E20218">
        <v>21000</v>
      </c>
      <c r="F20218">
        <f>Table2[[#This Row],[Đơn Giá Chuẩn]]*Table2[[#This Row],[Tổng số lượng bán]]</f>
        <v>42000</v>
      </c>
      <c r="H20218">
        <f>Table2[[#This Row],[Doanh số bán]]-Table2[[#This Row],[Chiết khấu]]</f>
        <v>42000</v>
      </c>
      <c r="K20218" t="s">
        <v>24</v>
      </c>
      <c r="M20218" t="s">
        <v>25</v>
      </c>
      <c r="N20218" t="s">
        <v>26</v>
      </c>
      <c r="O20218">
        <v>0</v>
      </c>
      <c r="P20218" t="s">
        <v>27</v>
      </c>
      <c r="Q20218" t="s">
        <v>28</v>
      </c>
      <c r="R20218" t="s">
        <v>29</v>
      </c>
      <c r="S20218" t="s">
        <v>30</v>
      </c>
      <c r="T20218" t="s">
        <v>31</v>
      </c>
      <c r="U20218" t="s">
        <v>32</v>
      </c>
      <c r="V20218" t="s">
        <v>33</v>
      </c>
    </row>
    <row r="20219" spans="1:22">
      <c r="A20219" s="4">
        <v>46167</v>
      </c>
      <c r="B20219" t="s">
        <v>13813</v>
      </c>
      <c r="C20219" t="s">
        <v>23</v>
      </c>
      <c r="D20219">
        <v>1</v>
      </c>
      <c r="E20219">
        <v>25999.999999999996</v>
      </c>
      <c r="F20219">
        <f>Table2[[#This Row],[Đơn Giá Chuẩn]]*Table2[[#This Row],[Tổng số lượng bán]]</f>
        <v>25999.999999999996</v>
      </c>
      <c r="H20219">
        <f>Table2[[#This Row],[Doanh số bán]]-Table2[[#This Row],[Chiết khấu]]</f>
        <v>25999.999999999996</v>
      </c>
      <c r="K20219" t="s">
        <v>24</v>
      </c>
      <c r="M20219" t="s">
        <v>25</v>
      </c>
      <c r="N20219" t="s">
        <v>26</v>
      </c>
      <c r="O20219">
        <v>0</v>
      </c>
      <c r="P20219" t="s">
        <v>47</v>
      </c>
      <c r="Q20219" t="s">
        <v>48</v>
      </c>
      <c r="R20219" t="s">
        <v>29</v>
      </c>
      <c r="S20219" t="s">
        <v>30</v>
      </c>
      <c r="T20219" t="s">
        <v>31</v>
      </c>
      <c r="U20219" t="s">
        <v>32</v>
      </c>
      <c r="V20219" t="s">
        <v>33</v>
      </c>
    </row>
    <row r="20220" spans="1:22">
      <c r="A20220" s="4">
        <v>46167</v>
      </c>
      <c r="B20220" t="s">
        <v>13814</v>
      </c>
      <c r="C20220" t="s">
        <v>23</v>
      </c>
      <c r="D20220">
        <v>1</v>
      </c>
      <c r="E20220">
        <v>21000</v>
      </c>
      <c r="F20220">
        <f>Table2[[#This Row],[Đơn Giá Chuẩn]]*Table2[[#This Row],[Tổng số lượng bán]]</f>
        <v>21000</v>
      </c>
      <c r="H20220">
        <f>Table2[[#This Row],[Doanh số bán]]-Table2[[#This Row],[Chiết khấu]]</f>
        <v>21000</v>
      </c>
      <c r="K20220" t="s">
        <v>24</v>
      </c>
      <c r="M20220" t="s">
        <v>25</v>
      </c>
      <c r="N20220" t="s">
        <v>26</v>
      </c>
      <c r="O20220">
        <v>0</v>
      </c>
      <c r="P20220" t="s">
        <v>27</v>
      </c>
      <c r="Q20220" t="s">
        <v>28</v>
      </c>
      <c r="R20220" t="s">
        <v>29</v>
      </c>
      <c r="S20220" t="s">
        <v>30</v>
      </c>
      <c r="T20220" t="s">
        <v>31</v>
      </c>
      <c r="U20220" t="s">
        <v>32</v>
      </c>
      <c r="V20220" t="s">
        <v>33</v>
      </c>
    </row>
    <row r="20221" spans="1:22">
      <c r="A20221" s="4">
        <v>46167</v>
      </c>
      <c r="B20221" t="s">
        <v>13815</v>
      </c>
      <c r="C20221" t="s">
        <v>23</v>
      </c>
      <c r="D20221">
        <v>1</v>
      </c>
      <c r="E20221">
        <v>21000</v>
      </c>
      <c r="F20221">
        <f>Table2[[#This Row],[Đơn Giá Chuẩn]]*Table2[[#This Row],[Tổng số lượng bán]]</f>
        <v>21000</v>
      </c>
      <c r="H20221">
        <f>Table2[[#This Row],[Doanh số bán]]-Table2[[#This Row],[Chiết khấu]]</f>
        <v>21000</v>
      </c>
      <c r="K20221" t="s">
        <v>24</v>
      </c>
      <c r="M20221" t="s">
        <v>25</v>
      </c>
      <c r="N20221" t="s">
        <v>26</v>
      </c>
      <c r="O20221">
        <v>0</v>
      </c>
      <c r="P20221" t="s">
        <v>27</v>
      </c>
      <c r="Q20221" t="s">
        <v>28</v>
      </c>
      <c r="R20221" t="s">
        <v>29</v>
      </c>
      <c r="S20221" t="s">
        <v>30</v>
      </c>
      <c r="T20221" t="s">
        <v>31</v>
      </c>
      <c r="U20221" t="s">
        <v>32</v>
      </c>
      <c r="V20221" t="s">
        <v>33</v>
      </c>
    </row>
    <row r="20222" spans="1:22">
      <c r="A20222" s="4">
        <v>46167</v>
      </c>
      <c r="B20222" t="s">
        <v>13816</v>
      </c>
      <c r="C20222" t="s">
        <v>23</v>
      </c>
      <c r="D20222">
        <v>1</v>
      </c>
      <c r="E20222">
        <v>21000</v>
      </c>
      <c r="F20222">
        <f>Table2[[#This Row],[Đơn Giá Chuẩn]]*Table2[[#This Row],[Tổng số lượng bán]]</f>
        <v>21000</v>
      </c>
      <c r="H20222">
        <f>Table2[[#This Row],[Doanh số bán]]-Table2[[#This Row],[Chiết khấu]]</f>
        <v>21000</v>
      </c>
      <c r="K20222" t="s">
        <v>24</v>
      </c>
      <c r="M20222" t="s">
        <v>25</v>
      </c>
      <c r="N20222" t="s">
        <v>26</v>
      </c>
      <c r="O20222">
        <v>0</v>
      </c>
      <c r="P20222" t="s">
        <v>27</v>
      </c>
      <c r="Q20222" t="s">
        <v>28</v>
      </c>
      <c r="R20222" t="s">
        <v>29</v>
      </c>
      <c r="S20222" t="s">
        <v>30</v>
      </c>
      <c r="T20222" t="s">
        <v>31</v>
      </c>
      <c r="U20222" t="s">
        <v>32</v>
      </c>
      <c r="V20222" t="s">
        <v>33</v>
      </c>
    </row>
    <row r="20223" spans="1:22">
      <c r="A20223" s="4">
        <v>46167</v>
      </c>
      <c r="B20223" t="s">
        <v>13817</v>
      </c>
      <c r="C20223" t="s">
        <v>23</v>
      </c>
      <c r="D20223">
        <v>1</v>
      </c>
      <c r="E20223">
        <v>21000</v>
      </c>
      <c r="F20223">
        <f>Table2[[#This Row],[Đơn Giá Chuẩn]]*Table2[[#This Row],[Tổng số lượng bán]]</f>
        <v>21000</v>
      </c>
      <c r="H20223">
        <f>Table2[[#This Row],[Doanh số bán]]-Table2[[#This Row],[Chiết khấu]]</f>
        <v>21000</v>
      </c>
      <c r="K20223" t="s">
        <v>24</v>
      </c>
      <c r="M20223" t="s">
        <v>25</v>
      </c>
      <c r="N20223" t="s">
        <v>26</v>
      </c>
      <c r="O20223">
        <v>0</v>
      </c>
      <c r="P20223" t="s">
        <v>27</v>
      </c>
      <c r="Q20223" t="s">
        <v>28</v>
      </c>
      <c r="R20223" t="s">
        <v>29</v>
      </c>
      <c r="S20223" t="s">
        <v>30</v>
      </c>
      <c r="T20223" t="s">
        <v>31</v>
      </c>
      <c r="U20223" t="s">
        <v>32</v>
      </c>
      <c r="V20223" t="s">
        <v>33</v>
      </c>
    </row>
    <row r="20224" spans="1:22">
      <c r="A20224" s="4">
        <v>46167</v>
      </c>
      <c r="B20224" t="s">
        <v>13818</v>
      </c>
      <c r="C20224" t="s">
        <v>155</v>
      </c>
      <c r="D20224">
        <v>1</v>
      </c>
      <c r="E20224">
        <v>331000</v>
      </c>
      <c r="F20224">
        <f>Table2[[#This Row],[Đơn Giá Chuẩn]]*Table2[[#This Row],[Tổng số lượng bán]]</f>
        <v>331000</v>
      </c>
      <c r="H20224">
        <f>Table2[[#This Row],[Doanh số bán]]-Table2[[#This Row],[Chiết khấu]]</f>
        <v>331000</v>
      </c>
      <c r="K20224" t="s">
        <v>24</v>
      </c>
      <c r="M20224" t="s">
        <v>25</v>
      </c>
      <c r="N20224" t="s">
        <v>26</v>
      </c>
      <c r="O20224">
        <v>1.6</v>
      </c>
      <c r="P20224" t="s">
        <v>839</v>
      </c>
      <c r="Q20224" t="s">
        <v>840</v>
      </c>
      <c r="R20224" t="s">
        <v>107</v>
      </c>
      <c r="S20224" t="s">
        <v>108</v>
      </c>
      <c r="T20224" t="s">
        <v>31</v>
      </c>
      <c r="U20224" t="s">
        <v>32</v>
      </c>
      <c r="V20224" t="s">
        <v>33</v>
      </c>
    </row>
    <row r="20225" spans="1:22">
      <c r="A20225" s="4">
        <v>46167</v>
      </c>
      <c r="B20225" t="s">
        <v>13818</v>
      </c>
      <c r="C20225" t="s">
        <v>104</v>
      </c>
      <c r="D20225">
        <v>2</v>
      </c>
      <c r="E20225">
        <v>51000</v>
      </c>
      <c r="F20225">
        <f>Table2[[#This Row],[Đơn Giá Chuẩn]]*Table2[[#This Row],[Tổng số lượng bán]]</f>
        <v>102000</v>
      </c>
      <c r="H20225">
        <f>Table2[[#This Row],[Doanh số bán]]-Table2[[#This Row],[Chiết khấu]]</f>
        <v>102000</v>
      </c>
      <c r="K20225" t="s">
        <v>24</v>
      </c>
      <c r="M20225" t="s">
        <v>25</v>
      </c>
      <c r="N20225" t="s">
        <v>26</v>
      </c>
      <c r="O20225">
        <v>0.24</v>
      </c>
      <c r="P20225" t="s">
        <v>586</v>
      </c>
      <c r="Q20225" t="s">
        <v>587</v>
      </c>
      <c r="R20225" t="s">
        <v>107</v>
      </c>
      <c r="S20225" t="s">
        <v>108</v>
      </c>
      <c r="T20225" t="s">
        <v>31</v>
      </c>
      <c r="U20225" t="s">
        <v>32</v>
      </c>
      <c r="V20225" t="s">
        <v>33</v>
      </c>
    </row>
    <row r="20226" spans="1:22">
      <c r="A20226" s="4">
        <v>46167</v>
      </c>
      <c r="B20226" t="s">
        <v>13818</v>
      </c>
      <c r="C20226" t="s">
        <v>104</v>
      </c>
      <c r="D20226">
        <v>1</v>
      </c>
      <c r="E20226">
        <v>51000</v>
      </c>
      <c r="F20226">
        <f>Table2[[#This Row],[Đơn Giá Chuẩn]]*Table2[[#This Row],[Tổng số lượng bán]]</f>
        <v>51000</v>
      </c>
      <c r="H20226">
        <f>Table2[[#This Row],[Doanh số bán]]-Table2[[#This Row],[Chiết khấu]]</f>
        <v>51000</v>
      </c>
      <c r="K20226" t="s">
        <v>24</v>
      </c>
      <c r="M20226" t="s">
        <v>25</v>
      </c>
      <c r="N20226" t="s">
        <v>26</v>
      </c>
      <c r="O20226">
        <v>0.12</v>
      </c>
      <c r="P20226" t="s">
        <v>656</v>
      </c>
      <c r="Q20226" t="s">
        <v>657</v>
      </c>
      <c r="R20226" t="s">
        <v>107</v>
      </c>
      <c r="S20226" t="s">
        <v>108</v>
      </c>
      <c r="T20226" t="s">
        <v>31</v>
      </c>
      <c r="U20226" t="s">
        <v>32</v>
      </c>
      <c r="V20226" t="s">
        <v>33</v>
      </c>
    </row>
    <row r="20227" spans="1:22">
      <c r="A20227" s="4">
        <v>46167</v>
      </c>
      <c r="B20227" t="s">
        <v>13819</v>
      </c>
      <c r="C20227" t="s">
        <v>23</v>
      </c>
      <c r="D20227">
        <v>1</v>
      </c>
      <c r="E20227">
        <v>21000</v>
      </c>
      <c r="F20227">
        <f>Table2[[#This Row],[Đơn Giá Chuẩn]]*Table2[[#This Row],[Tổng số lượng bán]]</f>
        <v>21000</v>
      </c>
      <c r="H20227">
        <f>Table2[[#This Row],[Doanh số bán]]-Table2[[#This Row],[Chiết khấu]]</f>
        <v>21000</v>
      </c>
      <c r="K20227" t="s">
        <v>24</v>
      </c>
      <c r="M20227" t="s">
        <v>25</v>
      </c>
      <c r="N20227" t="s">
        <v>26</v>
      </c>
      <c r="O20227">
        <v>0</v>
      </c>
      <c r="P20227" t="s">
        <v>27</v>
      </c>
      <c r="Q20227" t="s">
        <v>28</v>
      </c>
      <c r="R20227" t="s">
        <v>29</v>
      </c>
      <c r="S20227" t="s">
        <v>30</v>
      </c>
      <c r="T20227" t="s">
        <v>31</v>
      </c>
      <c r="U20227" t="s">
        <v>32</v>
      </c>
      <c r="V20227" t="s">
        <v>33</v>
      </c>
    </row>
    <row r="20228" spans="1:22">
      <c r="A20228" s="4">
        <v>46167</v>
      </c>
      <c r="B20228" t="s">
        <v>13820</v>
      </c>
      <c r="C20228" t="s">
        <v>23</v>
      </c>
      <c r="D20228">
        <v>1</v>
      </c>
      <c r="E20228">
        <v>25999.999999999996</v>
      </c>
      <c r="F20228">
        <f>Table2[[#This Row],[Đơn Giá Chuẩn]]*Table2[[#This Row],[Tổng số lượng bán]]</f>
        <v>25999.999999999996</v>
      </c>
      <c r="H20228">
        <f>Table2[[#This Row],[Doanh số bán]]-Table2[[#This Row],[Chiết khấu]]</f>
        <v>25999.999999999996</v>
      </c>
      <c r="K20228" t="s">
        <v>24</v>
      </c>
      <c r="M20228" t="s">
        <v>25</v>
      </c>
      <c r="N20228" t="s">
        <v>26</v>
      </c>
      <c r="O20228">
        <v>0</v>
      </c>
      <c r="P20228" t="s">
        <v>47</v>
      </c>
      <c r="Q20228" t="s">
        <v>48</v>
      </c>
      <c r="R20228" t="s">
        <v>29</v>
      </c>
      <c r="S20228" t="s">
        <v>30</v>
      </c>
      <c r="T20228" t="s">
        <v>31</v>
      </c>
      <c r="U20228" t="s">
        <v>32</v>
      </c>
      <c r="V20228" t="s">
        <v>33</v>
      </c>
    </row>
    <row r="20229" spans="1:22">
      <c r="A20229" s="4">
        <v>46167</v>
      </c>
      <c r="B20229" t="s">
        <v>13820</v>
      </c>
      <c r="C20229" t="s">
        <v>23</v>
      </c>
      <c r="D20229">
        <v>1</v>
      </c>
      <c r="E20229">
        <v>21000</v>
      </c>
      <c r="F20229">
        <f>Table2[[#This Row],[Đơn Giá Chuẩn]]*Table2[[#This Row],[Tổng số lượng bán]]</f>
        <v>21000</v>
      </c>
      <c r="H20229">
        <f>Table2[[#This Row],[Doanh số bán]]-Table2[[#This Row],[Chiết khấu]]</f>
        <v>21000</v>
      </c>
      <c r="K20229" t="s">
        <v>24</v>
      </c>
      <c r="M20229" t="s">
        <v>25</v>
      </c>
      <c r="N20229" t="s">
        <v>26</v>
      </c>
      <c r="O20229">
        <v>0</v>
      </c>
      <c r="P20229" t="s">
        <v>27</v>
      </c>
      <c r="Q20229" t="s">
        <v>28</v>
      </c>
      <c r="R20229" t="s">
        <v>29</v>
      </c>
      <c r="S20229" t="s">
        <v>30</v>
      </c>
      <c r="T20229" t="s">
        <v>31</v>
      </c>
      <c r="U20229" t="s">
        <v>32</v>
      </c>
      <c r="V20229" t="s">
        <v>33</v>
      </c>
    </row>
    <row r="20230" spans="1:22">
      <c r="A20230" s="4">
        <v>46167</v>
      </c>
      <c r="B20230" t="s">
        <v>13821</v>
      </c>
      <c r="C20230" t="s">
        <v>23</v>
      </c>
      <c r="D20230">
        <v>1</v>
      </c>
      <c r="E20230">
        <v>25999.999999999996</v>
      </c>
      <c r="F20230">
        <f>Table2[[#This Row],[Đơn Giá Chuẩn]]*Table2[[#This Row],[Tổng số lượng bán]]</f>
        <v>25999.999999999996</v>
      </c>
      <c r="H20230">
        <f>Table2[[#This Row],[Doanh số bán]]-Table2[[#This Row],[Chiết khấu]]</f>
        <v>25999.999999999996</v>
      </c>
      <c r="K20230" t="s">
        <v>24</v>
      </c>
      <c r="M20230" t="s">
        <v>25</v>
      </c>
      <c r="N20230" t="s">
        <v>26</v>
      </c>
      <c r="O20230">
        <v>0</v>
      </c>
      <c r="P20230" t="s">
        <v>47</v>
      </c>
      <c r="Q20230" t="s">
        <v>48</v>
      </c>
      <c r="R20230" t="s">
        <v>29</v>
      </c>
      <c r="S20230" t="s">
        <v>30</v>
      </c>
      <c r="T20230" t="s">
        <v>31</v>
      </c>
      <c r="U20230" t="s">
        <v>32</v>
      </c>
      <c r="V20230" t="s">
        <v>33</v>
      </c>
    </row>
    <row r="20231" spans="1:22">
      <c r="A20231" s="4">
        <v>46167</v>
      </c>
      <c r="B20231" t="s">
        <v>13822</v>
      </c>
      <c r="C20231" t="s">
        <v>23</v>
      </c>
      <c r="D20231">
        <v>1</v>
      </c>
      <c r="E20231">
        <v>25999.999999999996</v>
      </c>
      <c r="F20231">
        <f>Table2[[#This Row],[Đơn Giá Chuẩn]]*Table2[[#This Row],[Tổng số lượng bán]]</f>
        <v>25999.999999999996</v>
      </c>
      <c r="H20231">
        <f>Table2[[#This Row],[Doanh số bán]]-Table2[[#This Row],[Chiết khấu]]</f>
        <v>25999.999999999996</v>
      </c>
      <c r="K20231" t="s">
        <v>24</v>
      </c>
      <c r="M20231" t="s">
        <v>25</v>
      </c>
      <c r="N20231" t="s">
        <v>26</v>
      </c>
      <c r="O20231">
        <v>0</v>
      </c>
      <c r="P20231" t="s">
        <v>47</v>
      </c>
      <c r="Q20231" t="s">
        <v>48</v>
      </c>
      <c r="R20231" t="s">
        <v>29</v>
      </c>
      <c r="S20231" t="s">
        <v>30</v>
      </c>
      <c r="T20231" t="s">
        <v>31</v>
      </c>
      <c r="U20231" t="s">
        <v>32</v>
      </c>
      <c r="V20231" t="s">
        <v>33</v>
      </c>
    </row>
    <row r="20232" spans="1:22">
      <c r="A20232" s="4">
        <v>46117</v>
      </c>
      <c r="B20232" t="s">
        <v>8894</v>
      </c>
      <c r="C20232" t="s">
        <v>83</v>
      </c>
      <c r="D20232">
        <v>2</v>
      </c>
      <c r="E20232">
        <v>340000</v>
      </c>
      <c r="F20232">
        <f>Table2[[#This Row],[Đơn Giá Chuẩn]]*Table2[[#This Row],[Tổng số lượng bán]]</f>
        <v>680000</v>
      </c>
      <c r="G20232">
        <v>187778</v>
      </c>
      <c r="H20232">
        <f>Table2[[#This Row],[Doanh số bán]]-Table2[[#This Row],[Chiết khấu]]</f>
        <v>492222</v>
      </c>
      <c r="K20232" t="s">
        <v>24</v>
      </c>
      <c r="L20232">
        <v>1</v>
      </c>
      <c r="M20232" t="s">
        <v>319</v>
      </c>
      <c r="N20232" t="s">
        <v>26</v>
      </c>
      <c r="O20232">
        <v>2</v>
      </c>
      <c r="P20232" t="s">
        <v>2504</v>
      </c>
      <c r="Q20232" t="s">
        <v>2505</v>
      </c>
      <c r="R20232" t="s">
        <v>41</v>
      </c>
      <c r="S20232" t="s">
        <v>42</v>
      </c>
      <c r="T20232" t="s">
        <v>320</v>
      </c>
      <c r="U20232" t="s">
        <v>321</v>
      </c>
      <c r="V20232" t="s">
        <v>33</v>
      </c>
    </row>
    <row r="20233" spans="1:22">
      <c r="A20233" s="4">
        <v>46167</v>
      </c>
      <c r="B20233" t="s">
        <v>13824</v>
      </c>
      <c r="C20233" t="s">
        <v>23</v>
      </c>
      <c r="D20233">
        <v>2</v>
      </c>
      <c r="E20233">
        <v>21000</v>
      </c>
      <c r="F20233">
        <f>Table2[[#This Row],[Đơn Giá Chuẩn]]*Table2[[#This Row],[Tổng số lượng bán]]</f>
        <v>42000</v>
      </c>
      <c r="H20233">
        <f>Table2[[#This Row],[Doanh số bán]]-Table2[[#This Row],[Chiết khấu]]</f>
        <v>42000</v>
      </c>
      <c r="K20233" t="s">
        <v>24</v>
      </c>
      <c r="M20233" t="s">
        <v>25</v>
      </c>
      <c r="N20233" t="s">
        <v>26</v>
      </c>
      <c r="O20233">
        <v>0</v>
      </c>
      <c r="P20233" t="s">
        <v>27</v>
      </c>
      <c r="Q20233" t="s">
        <v>28</v>
      </c>
      <c r="R20233" t="s">
        <v>29</v>
      </c>
      <c r="S20233" t="s">
        <v>30</v>
      </c>
      <c r="T20233" t="s">
        <v>31</v>
      </c>
      <c r="U20233" t="s">
        <v>32</v>
      </c>
      <c r="V20233" t="s">
        <v>33</v>
      </c>
    </row>
    <row r="20234" spans="1:22">
      <c r="A20234" s="4">
        <v>46167</v>
      </c>
      <c r="B20234" t="s">
        <v>13825</v>
      </c>
      <c r="C20234" t="s">
        <v>23</v>
      </c>
      <c r="D20234">
        <v>1</v>
      </c>
      <c r="E20234">
        <v>21000</v>
      </c>
      <c r="F20234">
        <f>Table2[[#This Row],[Đơn Giá Chuẩn]]*Table2[[#This Row],[Tổng số lượng bán]]</f>
        <v>21000</v>
      </c>
      <c r="H20234">
        <f>Table2[[#This Row],[Doanh số bán]]-Table2[[#This Row],[Chiết khấu]]</f>
        <v>21000</v>
      </c>
      <c r="K20234" t="s">
        <v>24</v>
      </c>
      <c r="M20234" t="s">
        <v>25</v>
      </c>
      <c r="N20234" t="s">
        <v>26</v>
      </c>
      <c r="O20234">
        <v>0</v>
      </c>
      <c r="P20234" t="s">
        <v>27</v>
      </c>
      <c r="Q20234" t="s">
        <v>28</v>
      </c>
      <c r="R20234" t="s">
        <v>29</v>
      </c>
      <c r="S20234" t="s">
        <v>30</v>
      </c>
      <c r="T20234" t="s">
        <v>31</v>
      </c>
      <c r="U20234" t="s">
        <v>32</v>
      </c>
      <c r="V20234" t="s">
        <v>33</v>
      </c>
    </row>
    <row r="20235" spans="1:22">
      <c r="A20235" s="4">
        <v>46167</v>
      </c>
      <c r="B20235" t="s">
        <v>13825</v>
      </c>
      <c r="C20235" t="s">
        <v>23</v>
      </c>
      <c r="D20235">
        <v>1</v>
      </c>
      <c r="E20235">
        <v>32000</v>
      </c>
      <c r="F20235">
        <f>Table2[[#This Row],[Đơn Giá Chuẩn]]*Table2[[#This Row],[Tổng số lượng bán]]</f>
        <v>32000</v>
      </c>
      <c r="H20235">
        <f>Table2[[#This Row],[Doanh số bán]]-Table2[[#This Row],[Chiết khấu]]</f>
        <v>32000</v>
      </c>
      <c r="K20235" t="s">
        <v>24</v>
      </c>
      <c r="M20235" t="s">
        <v>25</v>
      </c>
      <c r="N20235" t="s">
        <v>26</v>
      </c>
      <c r="O20235">
        <v>0</v>
      </c>
      <c r="P20235" t="s">
        <v>235</v>
      </c>
      <c r="Q20235" t="s">
        <v>236</v>
      </c>
      <c r="R20235" t="s">
        <v>29</v>
      </c>
      <c r="S20235" t="s">
        <v>59</v>
      </c>
      <c r="T20235" t="s">
        <v>31</v>
      </c>
      <c r="U20235" t="s">
        <v>32</v>
      </c>
      <c r="V20235" t="s">
        <v>33</v>
      </c>
    </row>
    <row r="20236" spans="1:22">
      <c r="A20236" s="4">
        <v>46167</v>
      </c>
      <c r="B20236" t="s">
        <v>13826</v>
      </c>
      <c r="C20236" t="s">
        <v>104</v>
      </c>
      <c r="D20236">
        <v>1</v>
      </c>
      <c r="E20236">
        <v>47000</v>
      </c>
      <c r="F20236">
        <f>Table2[[#This Row],[Đơn Giá Chuẩn]]*Table2[[#This Row],[Tổng số lượng bán]]</f>
        <v>47000</v>
      </c>
      <c r="H20236">
        <f>Table2[[#This Row],[Doanh số bán]]-Table2[[#This Row],[Chiết khấu]]</f>
        <v>47000</v>
      </c>
      <c r="K20236" t="s">
        <v>24</v>
      </c>
      <c r="M20236" t="s">
        <v>25</v>
      </c>
      <c r="N20236" t="s">
        <v>26</v>
      </c>
      <c r="O20236">
        <v>0.16</v>
      </c>
      <c r="P20236" t="s">
        <v>105</v>
      </c>
      <c r="Q20236" t="s">
        <v>106</v>
      </c>
      <c r="R20236" t="s">
        <v>107</v>
      </c>
      <c r="S20236" t="s">
        <v>108</v>
      </c>
      <c r="T20236" t="s">
        <v>31</v>
      </c>
      <c r="U20236" t="s">
        <v>32</v>
      </c>
      <c r="V20236" t="s">
        <v>33</v>
      </c>
    </row>
    <row r="20237" spans="1:22">
      <c r="A20237" s="4">
        <v>46167</v>
      </c>
      <c r="B20237" t="s">
        <v>13827</v>
      </c>
      <c r="C20237" t="s">
        <v>23</v>
      </c>
      <c r="D20237">
        <v>1</v>
      </c>
      <c r="E20237">
        <v>25999.999999999996</v>
      </c>
      <c r="F20237">
        <f>Table2[[#This Row],[Đơn Giá Chuẩn]]*Table2[[#This Row],[Tổng số lượng bán]]</f>
        <v>25999.999999999996</v>
      </c>
      <c r="H20237">
        <f>Table2[[#This Row],[Doanh số bán]]-Table2[[#This Row],[Chiết khấu]]</f>
        <v>25999.999999999996</v>
      </c>
      <c r="K20237" t="s">
        <v>24</v>
      </c>
      <c r="M20237" t="s">
        <v>25</v>
      </c>
      <c r="N20237" t="s">
        <v>26</v>
      </c>
      <c r="O20237">
        <v>0</v>
      </c>
      <c r="P20237" t="s">
        <v>47</v>
      </c>
      <c r="Q20237" t="s">
        <v>48</v>
      </c>
      <c r="R20237" t="s">
        <v>29</v>
      </c>
      <c r="S20237" t="s">
        <v>30</v>
      </c>
      <c r="T20237" t="s">
        <v>31</v>
      </c>
      <c r="U20237" t="s">
        <v>32</v>
      </c>
      <c r="V20237" t="s">
        <v>33</v>
      </c>
    </row>
    <row r="20238" spans="1:22">
      <c r="A20238" s="4">
        <v>46167</v>
      </c>
      <c r="B20238" t="s">
        <v>13828</v>
      </c>
      <c r="C20238" t="s">
        <v>23</v>
      </c>
      <c r="D20238">
        <v>1</v>
      </c>
      <c r="E20238">
        <v>25999.999999999996</v>
      </c>
      <c r="F20238">
        <f>Table2[[#This Row],[Đơn Giá Chuẩn]]*Table2[[#This Row],[Tổng số lượng bán]]</f>
        <v>25999.999999999996</v>
      </c>
      <c r="H20238">
        <f>Table2[[#This Row],[Doanh số bán]]-Table2[[#This Row],[Chiết khấu]]</f>
        <v>25999.999999999996</v>
      </c>
      <c r="K20238" t="s">
        <v>24</v>
      </c>
      <c r="M20238" t="s">
        <v>25</v>
      </c>
      <c r="N20238" t="s">
        <v>26</v>
      </c>
      <c r="O20238">
        <v>0</v>
      </c>
      <c r="P20238" t="s">
        <v>47</v>
      </c>
      <c r="Q20238" t="s">
        <v>48</v>
      </c>
      <c r="R20238" t="s">
        <v>29</v>
      </c>
      <c r="S20238" t="s">
        <v>30</v>
      </c>
      <c r="T20238" t="s">
        <v>31</v>
      </c>
      <c r="U20238" t="s">
        <v>32</v>
      </c>
      <c r="V20238" t="s">
        <v>33</v>
      </c>
    </row>
    <row r="20239" spans="1:22">
      <c r="A20239" s="4">
        <v>46167</v>
      </c>
      <c r="B20239" t="s">
        <v>13829</v>
      </c>
      <c r="C20239" t="s">
        <v>23</v>
      </c>
      <c r="D20239">
        <v>1</v>
      </c>
      <c r="E20239">
        <v>37000</v>
      </c>
      <c r="F20239">
        <f>Table2[[#This Row],[Đơn Giá Chuẩn]]*Table2[[#This Row],[Tổng số lượng bán]]</f>
        <v>37000</v>
      </c>
      <c r="H20239">
        <f>Table2[[#This Row],[Doanh số bán]]-Table2[[#This Row],[Chiết khấu]]</f>
        <v>37000</v>
      </c>
      <c r="K20239" t="s">
        <v>24</v>
      </c>
      <c r="M20239" t="s">
        <v>25</v>
      </c>
      <c r="N20239" t="s">
        <v>26</v>
      </c>
      <c r="O20239">
        <v>0</v>
      </c>
      <c r="P20239" t="s">
        <v>546</v>
      </c>
      <c r="Q20239" t="s">
        <v>547</v>
      </c>
      <c r="R20239" t="s">
        <v>29</v>
      </c>
      <c r="S20239" t="s">
        <v>91</v>
      </c>
      <c r="T20239" t="s">
        <v>31</v>
      </c>
      <c r="U20239" t="s">
        <v>32</v>
      </c>
      <c r="V20239" t="s">
        <v>33</v>
      </c>
    </row>
    <row r="20240" spans="1:22">
      <c r="A20240" s="4">
        <v>46168</v>
      </c>
      <c r="B20240" t="s">
        <v>13830</v>
      </c>
      <c r="C20240" t="s">
        <v>2568</v>
      </c>
      <c r="D20240">
        <v>10</v>
      </c>
      <c r="E20240">
        <v>251999.99948000003</v>
      </c>
      <c r="F20240">
        <f>Table2[[#This Row],[Đơn Giá Chuẩn]]*Table2[[#This Row],[Tổng số lượng bán]]</f>
        <v>2519999.9948000005</v>
      </c>
      <c r="H20240">
        <f>Table2[[#This Row],[Doanh số bán]]-Table2[[#This Row],[Chiết khấu]]</f>
        <v>2519999.9948000005</v>
      </c>
      <c r="K20240" t="s">
        <v>36</v>
      </c>
      <c r="M20240" t="s">
        <v>37</v>
      </c>
      <c r="N20240" t="s">
        <v>2112</v>
      </c>
      <c r="O20240">
        <v>10</v>
      </c>
      <c r="P20240" t="s">
        <v>11650</v>
      </c>
      <c r="Q20240" t="s">
        <v>11651</v>
      </c>
      <c r="R20240" t="s">
        <v>41</v>
      </c>
      <c r="S20240" t="s">
        <v>42</v>
      </c>
      <c r="T20240" t="s">
        <v>2113</v>
      </c>
      <c r="U20240" t="s">
        <v>2114</v>
      </c>
      <c r="V20240" t="s">
        <v>2014</v>
      </c>
    </row>
    <row r="20241" spans="1:22">
      <c r="A20241" s="4">
        <v>46168</v>
      </c>
      <c r="B20241" t="s">
        <v>13830</v>
      </c>
      <c r="C20241" t="s">
        <v>2568</v>
      </c>
      <c r="D20241">
        <v>1</v>
      </c>
      <c r="E20241">
        <v>0</v>
      </c>
      <c r="F20241">
        <f>Table2[[#This Row],[Đơn Giá Chuẩn]]*Table2[[#This Row],[Tổng số lượng bán]]</f>
        <v>0</v>
      </c>
      <c r="H20241">
        <f>Table2[[#This Row],[Doanh số bán]]-Table2[[#This Row],[Chiết khấu]]</f>
        <v>0</v>
      </c>
      <c r="K20241" t="s">
        <v>36</v>
      </c>
      <c r="M20241" t="s">
        <v>37</v>
      </c>
      <c r="N20241" t="s">
        <v>2112</v>
      </c>
      <c r="O20241">
        <v>1</v>
      </c>
      <c r="P20241" t="s">
        <v>11650</v>
      </c>
      <c r="Q20241" t="s">
        <v>11651</v>
      </c>
      <c r="R20241" t="s">
        <v>41</v>
      </c>
      <c r="S20241" t="s">
        <v>42</v>
      </c>
      <c r="T20241" t="s">
        <v>2113</v>
      </c>
      <c r="U20241" t="s">
        <v>2114</v>
      </c>
      <c r="V20241" t="s">
        <v>2014</v>
      </c>
    </row>
    <row r="20242" spans="1:22">
      <c r="A20242" s="4">
        <v>46168</v>
      </c>
      <c r="B20242" t="s">
        <v>13830</v>
      </c>
      <c r="C20242" t="s">
        <v>3538</v>
      </c>
      <c r="D20242">
        <v>1</v>
      </c>
      <c r="E20242">
        <v>182000.00036000001</v>
      </c>
      <c r="F20242">
        <f>Table2[[#This Row],[Đơn Giá Chuẩn]]*Table2[[#This Row],[Tổng số lượng bán]]</f>
        <v>182000.00036000001</v>
      </c>
      <c r="H20242">
        <f>Table2[[#This Row],[Doanh số bán]]-Table2[[#This Row],[Chiết khấu]]</f>
        <v>182000.00036000001</v>
      </c>
      <c r="K20242" t="s">
        <v>36</v>
      </c>
      <c r="M20242" t="s">
        <v>37</v>
      </c>
      <c r="N20242" t="s">
        <v>2112</v>
      </c>
      <c r="O20242">
        <v>0</v>
      </c>
      <c r="P20242" t="s">
        <v>3539</v>
      </c>
      <c r="Q20242" t="s">
        <v>3540</v>
      </c>
      <c r="R20242" t="s">
        <v>29</v>
      </c>
      <c r="S20242" t="s">
        <v>30</v>
      </c>
      <c r="T20242" t="s">
        <v>2113</v>
      </c>
      <c r="U20242" t="s">
        <v>2114</v>
      </c>
      <c r="V20242" t="s">
        <v>2014</v>
      </c>
    </row>
    <row r="20243" spans="1:22">
      <c r="A20243" s="4">
        <v>46168</v>
      </c>
      <c r="B20243" t="s">
        <v>13831</v>
      </c>
      <c r="C20243" t="s">
        <v>2568</v>
      </c>
      <c r="D20243">
        <v>10</v>
      </c>
      <c r="E20243">
        <v>241999.99976000004</v>
      </c>
      <c r="F20243">
        <f>Table2[[#This Row],[Đơn Giá Chuẩn]]*Table2[[#This Row],[Tổng số lượng bán]]</f>
        <v>2419999.9976000004</v>
      </c>
      <c r="H20243">
        <f>Table2[[#This Row],[Doanh số bán]]-Table2[[#This Row],[Chiết khấu]]</f>
        <v>2419999.9976000004</v>
      </c>
      <c r="K20243" t="s">
        <v>2217</v>
      </c>
      <c r="M20243" t="s">
        <v>37</v>
      </c>
      <c r="N20243" t="s">
        <v>26</v>
      </c>
      <c r="O20243">
        <v>10</v>
      </c>
      <c r="P20243" t="s">
        <v>11893</v>
      </c>
      <c r="Q20243" t="s">
        <v>11894</v>
      </c>
      <c r="R20243" t="s">
        <v>41</v>
      </c>
      <c r="S20243" t="s">
        <v>42</v>
      </c>
      <c r="T20243" t="s">
        <v>2692</v>
      </c>
      <c r="U20243" t="s">
        <v>2693</v>
      </c>
      <c r="V20243" t="s">
        <v>45</v>
      </c>
    </row>
    <row r="20244" spans="1:22">
      <c r="A20244" s="4">
        <v>46168</v>
      </c>
      <c r="B20244" t="s">
        <v>13831</v>
      </c>
      <c r="C20244" t="s">
        <v>2568</v>
      </c>
      <c r="D20244">
        <v>1</v>
      </c>
      <c r="E20244">
        <v>0</v>
      </c>
      <c r="F20244">
        <f>Table2[[#This Row],[Đơn Giá Chuẩn]]*Table2[[#This Row],[Tổng số lượng bán]]</f>
        <v>0</v>
      </c>
      <c r="H20244">
        <f>Table2[[#This Row],[Doanh số bán]]-Table2[[#This Row],[Chiết khấu]]</f>
        <v>0</v>
      </c>
      <c r="K20244" t="s">
        <v>2217</v>
      </c>
      <c r="M20244" t="s">
        <v>37</v>
      </c>
      <c r="N20244" t="s">
        <v>26</v>
      </c>
      <c r="O20244">
        <v>1</v>
      </c>
      <c r="P20244" t="s">
        <v>11893</v>
      </c>
      <c r="Q20244" t="s">
        <v>11894</v>
      </c>
      <c r="R20244" t="s">
        <v>41</v>
      </c>
      <c r="S20244" t="s">
        <v>42</v>
      </c>
      <c r="T20244" t="s">
        <v>2692</v>
      </c>
      <c r="U20244" t="s">
        <v>2693</v>
      </c>
      <c r="V20244" t="s">
        <v>45</v>
      </c>
    </row>
    <row r="20245" spans="1:22">
      <c r="A20245" s="4">
        <v>46168</v>
      </c>
      <c r="B20245" t="s">
        <v>13832</v>
      </c>
      <c r="C20245" t="s">
        <v>155</v>
      </c>
      <c r="D20245">
        <v>5</v>
      </c>
      <c r="E20245">
        <v>281999.99972000002</v>
      </c>
      <c r="F20245">
        <f>Table2[[#This Row],[Đơn Giá Chuẩn]]*Table2[[#This Row],[Tổng số lượng bán]]</f>
        <v>1409999.9986</v>
      </c>
      <c r="H20245">
        <f>Table2[[#This Row],[Doanh số bán]]-Table2[[#This Row],[Chiết khấu]]</f>
        <v>1409999.9986</v>
      </c>
      <c r="K20245" t="s">
        <v>36</v>
      </c>
      <c r="M20245" t="s">
        <v>37</v>
      </c>
      <c r="N20245" t="s">
        <v>919</v>
      </c>
      <c r="O20245">
        <v>8</v>
      </c>
      <c r="P20245" t="s">
        <v>839</v>
      </c>
      <c r="Q20245" t="s">
        <v>840</v>
      </c>
      <c r="R20245" t="s">
        <v>107</v>
      </c>
      <c r="S20245" t="s">
        <v>108</v>
      </c>
      <c r="T20245" t="s">
        <v>7978</v>
      </c>
      <c r="U20245" t="s">
        <v>7979</v>
      </c>
      <c r="V20245" t="s">
        <v>45</v>
      </c>
    </row>
    <row r="20246" spans="1:22">
      <c r="A20246" s="4">
        <v>46168</v>
      </c>
      <c r="B20246" t="s">
        <v>13833</v>
      </c>
      <c r="C20246" t="s">
        <v>2568</v>
      </c>
      <c r="D20246">
        <v>10</v>
      </c>
      <c r="E20246">
        <v>232000.00004000001</v>
      </c>
      <c r="F20246">
        <f>Table2[[#This Row],[Đơn Giá Chuẩn]]*Table2[[#This Row],[Tổng số lượng bán]]</f>
        <v>2320000.0004000003</v>
      </c>
      <c r="H20246">
        <f>Table2[[#This Row],[Doanh số bán]]-Table2[[#This Row],[Chiết khấu]]</f>
        <v>2320000.0004000003</v>
      </c>
      <c r="K20246" t="s">
        <v>2217</v>
      </c>
      <c r="M20246" t="s">
        <v>37</v>
      </c>
      <c r="N20246" t="s">
        <v>26</v>
      </c>
      <c r="O20246">
        <v>10</v>
      </c>
      <c r="P20246" t="s">
        <v>12395</v>
      </c>
      <c r="Q20246" t="s">
        <v>12396</v>
      </c>
      <c r="R20246" t="s">
        <v>41</v>
      </c>
      <c r="S20246" t="s">
        <v>42</v>
      </c>
      <c r="T20246" t="s">
        <v>3072</v>
      </c>
      <c r="U20246" t="s">
        <v>3073</v>
      </c>
      <c r="V20246" t="s">
        <v>45</v>
      </c>
    </row>
    <row r="20247" spans="1:22">
      <c r="A20247" s="4">
        <v>46168</v>
      </c>
      <c r="B20247" t="s">
        <v>13833</v>
      </c>
      <c r="C20247" t="s">
        <v>2568</v>
      </c>
      <c r="D20247">
        <v>1</v>
      </c>
      <c r="E20247">
        <v>0</v>
      </c>
      <c r="F20247">
        <f>Table2[[#This Row],[Đơn Giá Chuẩn]]*Table2[[#This Row],[Tổng số lượng bán]]</f>
        <v>0</v>
      </c>
      <c r="H20247">
        <f>Table2[[#This Row],[Doanh số bán]]-Table2[[#This Row],[Chiết khấu]]</f>
        <v>0</v>
      </c>
      <c r="K20247" t="s">
        <v>2217</v>
      </c>
      <c r="M20247" t="s">
        <v>37</v>
      </c>
      <c r="N20247" t="s">
        <v>26</v>
      </c>
      <c r="O20247">
        <v>1</v>
      </c>
      <c r="P20247" t="s">
        <v>12395</v>
      </c>
      <c r="Q20247" t="s">
        <v>12396</v>
      </c>
      <c r="R20247" t="s">
        <v>41</v>
      </c>
      <c r="S20247" t="s">
        <v>42</v>
      </c>
      <c r="T20247" t="s">
        <v>3072</v>
      </c>
      <c r="U20247" t="s">
        <v>3073</v>
      </c>
      <c r="V20247" t="s">
        <v>45</v>
      </c>
    </row>
    <row r="20248" spans="1:22">
      <c r="A20248" s="4">
        <v>46168</v>
      </c>
      <c r="B20248" t="s">
        <v>13834</v>
      </c>
      <c r="C20248" t="s">
        <v>1862</v>
      </c>
      <c r="D20248">
        <v>1</v>
      </c>
      <c r="E20248">
        <v>134999.99984</v>
      </c>
      <c r="F20248">
        <f>Table2[[#This Row],[Đơn Giá Chuẩn]]*Table2[[#This Row],[Tổng số lượng bán]]</f>
        <v>134999.99984</v>
      </c>
      <c r="H20248">
        <f>Table2[[#This Row],[Doanh số bán]]-Table2[[#This Row],[Chiết khấu]]</f>
        <v>134999.99984</v>
      </c>
      <c r="K20248" t="s">
        <v>2217</v>
      </c>
      <c r="M20248" t="s">
        <v>37</v>
      </c>
      <c r="N20248" t="s">
        <v>50</v>
      </c>
      <c r="O20248">
        <v>0.1</v>
      </c>
      <c r="P20248" t="s">
        <v>12390</v>
      </c>
      <c r="Q20248" t="s">
        <v>12391</v>
      </c>
      <c r="R20248" t="s">
        <v>41</v>
      </c>
      <c r="S20248" t="s">
        <v>42</v>
      </c>
      <c r="T20248" t="s">
        <v>2312</v>
      </c>
      <c r="U20248" t="s">
        <v>2313</v>
      </c>
      <c r="V20248" t="s">
        <v>2314</v>
      </c>
    </row>
    <row r="20249" spans="1:22">
      <c r="A20249" s="4">
        <v>46168</v>
      </c>
      <c r="B20249" t="s">
        <v>13835</v>
      </c>
      <c r="C20249" t="s">
        <v>2568</v>
      </c>
      <c r="D20249">
        <v>20</v>
      </c>
      <c r="E20249">
        <v>239502.80000000002</v>
      </c>
      <c r="F20249">
        <f>Table2[[#This Row],[Đơn Giá Chuẩn]]*Table2[[#This Row],[Tổng số lượng bán]]</f>
        <v>4790056</v>
      </c>
      <c r="H20249">
        <f>Table2[[#This Row],[Doanh số bán]]-Table2[[#This Row],[Chiết khấu]]</f>
        <v>4790056</v>
      </c>
      <c r="K20249" t="s">
        <v>36</v>
      </c>
      <c r="M20249" t="s">
        <v>37</v>
      </c>
      <c r="N20249" t="s">
        <v>919</v>
      </c>
      <c r="O20249">
        <v>20</v>
      </c>
      <c r="P20249" t="s">
        <v>12332</v>
      </c>
      <c r="Q20249" t="s">
        <v>12333</v>
      </c>
      <c r="R20249" t="s">
        <v>41</v>
      </c>
      <c r="S20249" t="s">
        <v>42</v>
      </c>
      <c r="T20249" t="s">
        <v>2700</v>
      </c>
      <c r="U20249" t="s">
        <v>2701</v>
      </c>
      <c r="V20249" t="s">
        <v>45</v>
      </c>
    </row>
    <row r="20250" spans="1:22">
      <c r="A20250" s="4">
        <v>46168</v>
      </c>
      <c r="B20250" t="s">
        <v>13835</v>
      </c>
      <c r="C20250" t="s">
        <v>2568</v>
      </c>
      <c r="D20250">
        <v>2</v>
      </c>
      <c r="E20250">
        <v>0</v>
      </c>
      <c r="F20250">
        <f>Table2[[#This Row],[Đơn Giá Chuẩn]]*Table2[[#This Row],[Tổng số lượng bán]]</f>
        <v>0</v>
      </c>
      <c r="H20250">
        <f>Table2[[#This Row],[Doanh số bán]]-Table2[[#This Row],[Chiết khấu]]</f>
        <v>0</v>
      </c>
      <c r="K20250" t="s">
        <v>36</v>
      </c>
      <c r="M20250" t="s">
        <v>37</v>
      </c>
      <c r="N20250" t="s">
        <v>919</v>
      </c>
      <c r="O20250">
        <v>2</v>
      </c>
      <c r="P20250" t="s">
        <v>12332</v>
      </c>
      <c r="Q20250" t="s">
        <v>12333</v>
      </c>
      <c r="R20250" t="s">
        <v>41</v>
      </c>
      <c r="S20250" t="s">
        <v>42</v>
      </c>
      <c r="T20250" t="s">
        <v>2700</v>
      </c>
      <c r="U20250" t="s">
        <v>2701</v>
      </c>
      <c r="V20250" t="s">
        <v>45</v>
      </c>
    </row>
    <row r="20251" spans="1:22">
      <c r="A20251" s="4">
        <v>46168</v>
      </c>
      <c r="B20251" t="s">
        <v>13836</v>
      </c>
      <c r="C20251" t="s">
        <v>2568</v>
      </c>
      <c r="D20251">
        <v>9</v>
      </c>
      <c r="E20251">
        <v>521999.99948000006</v>
      </c>
      <c r="F20251">
        <f>Table2[[#This Row],[Đơn Giá Chuẩn]]*Table2[[#This Row],[Tổng số lượng bán]]</f>
        <v>4697999.9953200007</v>
      </c>
      <c r="H20251">
        <f>Table2[[#This Row],[Doanh số bán]]-Table2[[#This Row],[Chiết khấu]]</f>
        <v>4697999.9953200007</v>
      </c>
      <c r="K20251" t="s">
        <v>2217</v>
      </c>
      <c r="M20251" t="s">
        <v>37</v>
      </c>
      <c r="N20251" t="s">
        <v>26</v>
      </c>
      <c r="O20251">
        <v>9</v>
      </c>
      <c r="P20251" t="s">
        <v>12328</v>
      </c>
      <c r="Q20251" t="s">
        <v>12329</v>
      </c>
      <c r="R20251" t="s">
        <v>41</v>
      </c>
      <c r="S20251" t="s">
        <v>42</v>
      </c>
      <c r="T20251" t="s">
        <v>2393</v>
      </c>
      <c r="U20251" t="s">
        <v>2394</v>
      </c>
      <c r="V20251" t="s">
        <v>2271</v>
      </c>
    </row>
    <row r="20252" spans="1:22">
      <c r="A20252" s="4">
        <v>46168</v>
      </c>
      <c r="B20252" t="s">
        <v>13836</v>
      </c>
      <c r="C20252" t="s">
        <v>2568</v>
      </c>
      <c r="D20252">
        <v>1</v>
      </c>
      <c r="E20252">
        <v>0</v>
      </c>
      <c r="F20252">
        <f>Table2[[#This Row],[Đơn Giá Chuẩn]]*Table2[[#This Row],[Tổng số lượng bán]]</f>
        <v>0</v>
      </c>
      <c r="H20252">
        <f>Table2[[#This Row],[Doanh số bán]]-Table2[[#This Row],[Chiết khấu]]</f>
        <v>0</v>
      </c>
      <c r="K20252" t="s">
        <v>2217</v>
      </c>
      <c r="M20252" t="s">
        <v>37</v>
      </c>
      <c r="N20252" t="s">
        <v>26</v>
      </c>
      <c r="O20252">
        <v>1</v>
      </c>
      <c r="P20252" t="s">
        <v>12328</v>
      </c>
      <c r="Q20252" t="s">
        <v>12329</v>
      </c>
      <c r="R20252" t="s">
        <v>41</v>
      </c>
      <c r="S20252" t="s">
        <v>42</v>
      </c>
      <c r="T20252" t="s">
        <v>2393</v>
      </c>
      <c r="U20252" t="s">
        <v>2394</v>
      </c>
      <c r="V20252" t="s">
        <v>2271</v>
      </c>
    </row>
    <row r="20253" spans="1:22">
      <c r="A20253" s="4">
        <v>46168</v>
      </c>
      <c r="B20253" t="s">
        <v>13836</v>
      </c>
      <c r="C20253" t="s">
        <v>2568</v>
      </c>
      <c r="D20253">
        <v>2</v>
      </c>
      <c r="E20253">
        <v>802000.00028000004</v>
      </c>
      <c r="F20253">
        <f>Table2[[#This Row],[Đơn Giá Chuẩn]]*Table2[[#This Row],[Tổng số lượng bán]]</f>
        <v>1604000.0005600001</v>
      </c>
      <c r="H20253">
        <f>Table2[[#This Row],[Doanh số bán]]-Table2[[#This Row],[Chiết khấu]]</f>
        <v>1604000.0005600001</v>
      </c>
      <c r="K20253" t="s">
        <v>2217</v>
      </c>
      <c r="M20253" t="s">
        <v>37</v>
      </c>
      <c r="N20253" t="s">
        <v>26</v>
      </c>
      <c r="O20253">
        <v>2</v>
      </c>
      <c r="P20253" t="s">
        <v>13837</v>
      </c>
      <c r="Q20253" t="s">
        <v>13838</v>
      </c>
      <c r="R20253" t="s">
        <v>41</v>
      </c>
      <c r="S20253" t="s">
        <v>42</v>
      </c>
      <c r="T20253" t="s">
        <v>2393</v>
      </c>
      <c r="U20253" t="s">
        <v>2394</v>
      </c>
      <c r="V20253" t="s">
        <v>2271</v>
      </c>
    </row>
    <row r="20254" spans="1:22">
      <c r="A20254" s="4">
        <v>46168</v>
      </c>
      <c r="B20254" t="s">
        <v>13839</v>
      </c>
      <c r="C20254" t="s">
        <v>155</v>
      </c>
      <c r="D20254">
        <v>20</v>
      </c>
      <c r="E20254">
        <v>331000.00040000002</v>
      </c>
      <c r="F20254">
        <f>Table2[[#This Row],[Đơn Giá Chuẩn]]*Table2[[#This Row],[Tổng số lượng bán]]</f>
        <v>6620000.0080000004</v>
      </c>
      <c r="H20254">
        <f>Table2[[#This Row],[Doanh số bán]]-Table2[[#This Row],[Chiết khấu]]</f>
        <v>6620000.0080000004</v>
      </c>
      <c r="K20254" t="s">
        <v>2217</v>
      </c>
      <c r="M20254" t="s">
        <v>37</v>
      </c>
      <c r="N20254" t="s">
        <v>26</v>
      </c>
      <c r="O20254">
        <v>32</v>
      </c>
      <c r="P20254" t="s">
        <v>839</v>
      </c>
      <c r="Q20254" t="s">
        <v>840</v>
      </c>
      <c r="R20254" t="s">
        <v>107</v>
      </c>
      <c r="S20254" t="s">
        <v>108</v>
      </c>
      <c r="T20254" t="s">
        <v>2788</v>
      </c>
      <c r="U20254" t="s">
        <v>2789</v>
      </c>
      <c r="V20254" t="s">
        <v>45</v>
      </c>
    </row>
    <row r="20255" spans="1:22">
      <c r="A20255" s="4">
        <v>46168</v>
      </c>
      <c r="B20255" t="s">
        <v>13839</v>
      </c>
      <c r="C20255" t="s">
        <v>155</v>
      </c>
      <c r="D20255">
        <v>2</v>
      </c>
      <c r="E20255">
        <v>0</v>
      </c>
      <c r="F20255">
        <f>Table2[[#This Row],[Đơn Giá Chuẩn]]*Table2[[#This Row],[Tổng số lượng bán]]</f>
        <v>0</v>
      </c>
      <c r="H20255">
        <f>Table2[[#This Row],[Doanh số bán]]-Table2[[#This Row],[Chiết khấu]]</f>
        <v>0</v>
      </c>
      <c r="K20255" t="s">
        <v>2217</v>
      </c>
      <c r="M20255" t="s">
        <v>37</v>
      </c>
      <c r="N20255" t="s">
        <v>26</v>
      </c>
      <c r="O20255">
        <v>3.2</v>
      </c>
      <c r="P20255" t="s">
        <v>839</v>
      </c>
      <c r="Q20255" t="s">
        <v>840</v>
      </c>
      <c r="R20255" t="s">
        <v>107</v>
      </c>
      <c r="S20255" t="s">
        <v>108</v>
      </c>
      <c r="T20255" t="s">
        <v>2788</v>
      </c>
      <c r="U20255" t="s">
        <v>2789</v>
      </c>
      <c r="V20255" t="s">
        <v>45</v>
      </c>
    </row>
    <row r="20256" spans="1:22">
      <c r="A20256" s="4">
        <v>46168</v>
      </c>
      <c r="B20256" t="s">
        <v>13839</v>
      </c>
      <c r="C20256" t="s">
        <v>3538</v>
      </c>
      <c r="D20256">
        <v>1</v>
      </c>
      <c r="E20256">
        <v>191000</v>
      </c>
      <c r="F20256">
        <f>Table2[[#This Row],[Đơn Giá Chuẩn]]*Table2[[#This Row],[Tổng số lượng bán]]</f>
        <v>191000</v>
      </c>
      <c r="H20256">
        <f>Table2[[#This Row],[Doanh số bán]]-Table2[[#This Row],[Chiết khấu]]</f>
        <v>191000</v>
      </c>
      <c r="K20256" t="s">
        <v>2217</v>
      </c>
      <c r="M20256" t="s">
        <v>37</v>
      </c>
      <c r="N20256" t="s">
        <v>26</v>
      </c>
      <c r="O20256">
        <v>0</v>
      </c>
      <c r="P20256" t="s">
        <v>3539</v>
      </c>
      <c r="Q20256" t="s">
        <v>3540</v>
      </c>
      <c r="R20256" t="s">
        <v>29</v>
      </c>
      <c r="S20256" t="s">
        <v>30</v>
      </c>
      <c r="T20256" t="s">
        <v>2788</v>
      </c>
      <c r="U20256" t="s">
        <v>2789</v>
      </c>
      <c r="V20256" t="s">
        <v>45</v>
      </c>
    </row>
    <row r="20257" spans="1:22">
      <c r="A20257" s="4">
        <v>46168</v>
      </c>
      <c r="B20257" t="s">
        <v>13840</v>
      </c>
      <c r="C20257" t="s">
        <v>2568</v>
      </c>
      <c r="D20257">
        <v>30</v>
      </c>
      <c r="E20257">
        <v>232000.00004000001</v>
      </c>
      <c r="F20257">
        <f>Table2[[#This Row],[Đơn Giá Chuẩn]]*Table2[[#This Row],[Tổng số lượng bán]]</f>
        <v>6960000.0012000008</v>
      </c>
      <c r="H20257">
        <f>Table2[[#This Row],[Doanh số bán]]-Table2[[#This Row],[Chiết khấu]]</f>
        <v>6960000.0012000008</v>
      </c>
      <c r="K20257" t="s">
        <v>2217</v>
      </c>
      <c r="M20257" t="s">
        <v>37</v>
      </c>
      <c r="N20257" t="s">
        <v>919</v>
      </c>
      <c r="O20257">
        <v>30</v>
      </c>
      <c r="P20257" t="s">
        <v>12395</v>
      </c>
      <c r="Q20257" t="s">
        <v>12396</v>
      </c>
      <c r="R20257" t="s">
        <v>41</v>
      </c>
      <c r="S20257" t="s">
        <v>42</v>
      </c>
      <c r="T20257" t="s">
        <v>2597</v>
      </c>
      <c r="U20257" t="s">
        <v>2598</v>
      </c>
      <c r="V20257" t="s">
        <v>45</v>
      </c>
    </row>
    <row r="20258" spans="1:22">
      <c r="A20258" s="4">
        <v>46168</v>
      </c>
      <c r="B20258" t="s">
        <v>13840</v>
      </c>
      <c r="C20258" t="s">
        <v>2568</v>
      </c>
      <c r="D20258">
        <v>3</v>
      </c>
      <c r="E20258">
        <v>0</v>
      </c>
      <c r="F20258">
        <f>Table2[[#This Row],[Đơn Giá Chuẩn]]*Table2[[#This Row],[Tổng số lượng bán]]</f>
        <v>0</v>
      </c>
      <c r="H20258">
        <f>Table2[[#This Row],[Doanh số bán]]-Table2[[#This Row],[Chiết khấu]]</f>
        <v>0</v>
      </c>
      <c r="K20258" t="s">
        <v>2217</v>
      </c>
      <c r="M20258" t="s">
        <v>37</v>
      </c>
      <c r="N20258" t="s">
        <v>919</v>
      </c>
      <c r="O20258">
        <v>3</v>
      </c>
      <c r="P20258" t="s">
        <v>12395</v>
      </c>
      <c r="Q20258" t="s">
        <v>12396</v>
      </c>
      <c r="R20258" t="s">
        <v>41</v>
      </c>
      <c r="S20258" t="s">
        <v>42</v>
      </c>
      <c r="T20258" t="s">
        <v>2597</v>
      </c>
      <c r="U20258" t="s">
        <v>2598</v>
      </c>
      <c r="V20258" t="s">
        <v>45</v>
      </c>
    </row>
    <row r="20259" spans="1:22">
      <c r="A20259" s="4">
        <v>46168</v>
      </c>
      <c r="B20259" t="s">
        <v>13841</v>
      </c>
      <c r="C20259" t="s">
        <v>1862</v>
      </c>
      <c r="D20259">
        <v>36</v>
      </c>
      <c r="E20259">
        <v>0</v>
      </c>
      <c r="F20259">
        <f>Table2[[#This Row],[Đơn Giá Chuẩn]]*Table2[[#This Row],[Tổng số lượng bán]]</f>
        <v>0</v>
      </c>
      <c r="H20259">
        <f>Table2[[#This Row],[Doanh số bán]]-Table2[[#This Row],[Chiết khấu]]</f>
        <v>0</v>
      </c>
      <c r="K20259" t="s">
        <v>2217</v>
      </c>
      <c r="M20259" t="s">
        <v>37</v>
      </c>
      <c r="N20259" t="s">
        <v>26</v>
      </c>
      <c r="O20259">
        <v>5.76</v>
      </c>
      <c r="P20259" t="s">
        <v>105</v>
      </c>
      <c r="Q20259" t="s">
        <v>106</v>
      </c>
      <c r="R20259" t="s">
        <v>107</v>
      </c>
      <c r="S20259" t="s">
        <v>108</v>
      </c>
      <c r="T20259" t="s">
        <v>2788</v>
      </c>
      <c r="U20259" t="s">
        <v>2789</v>
      </c>
      <c r="V20259" t="s">
        <v>45</v>
      </c>
    </row>
    <row r="20260" spans="1:22">
      <c r="A20260" s="4">
        <v>46168</v>
      </c>
      <c r="B20260" t="s">
        <v>13841</v>
      </c>
      <c r="C20260" t="s">
        <v>3538</v>
      </c>
      <c r="D20260">
        <v>1</v>
      </c>
      <c r="E20260">
        <v>41999.999960000001</v>
      </c>
      <c r="F20260">
        <f>Table2[[#This Row],[Đơn Giá Chuẩn]]*Table2[[#This Row],[Tổng số lượng bán]]</f>
        <v>41999.999960000001</v>
      </c>
      <c r="H20260">
        <f>Table2[[#This Row],[Doanh số bán]]-Table2[[#This Row],[Chiết khấu]]</f>
        <v>41999.999960000001</v>
      </c>
      <c r="K20260" t="s">
        <v>2217</v>
      </c>
      <c r="M20260" t="s">
        <v>37</v>
      </c>
      <c r="N20260" t="s">
        <v>26</v>
      </c>
      <c r="O20260">
        <v>0</v>
      </c>
      <c r="P20260" t="s">
        <v>3539</v>
      </c>
      <c r="Q20260" t="s">
        <v>3540</v>
      </c>
      <c r="R20260" t="s">
        <v>29</v>
      </c>
      <c r="S20260" t="s">
        <v>30</v>
      </c>
      <c r="T20260" t="s">
        <v>2788</v>
      </c>
      <c r="U20260" t="s">
        <v>2789</v>
      </c>
      <c r="V20260" t="s">
        <v>45</v>
      </c>
    </row>
    <row r="20261" spans="1:22">
      <c r="A20261" s="4">
        <v>46168</v>
      </c>
      <c r="B20261" t="s">
        <v>13842</v>
      </c>
      <c r="C20261" t="s">
        <v>23</v>
      </c>
      <c r="D20261">
        <v>1</v>
      </c>
      <c r="E20261">
        <v>25999.999999999996</v>
      </c>
      <c r="F20261">
        <f>Table2[[#This Row],[Đơn Giá Chuẩn]]*Table2[[#This Row],[Tổng số lượng bán]]</f>
        <v>25999.999999999996</v>
      </c>
      <c r="H20261">
        <f>Table2[[#This Row],[Doanh số bán]]-Table2[[#This Row],[Chiết khấu]]</f>
        <v>25999.999999999996</v>
      </c>
      <c r="K20261" t="s">
        <v>24</v>
      </c>
      <c r="M20261" t="s">
        <v>319</v>
      </c>
      <c r="N20261" t="s">
        <v>26</v>
      </c>
      <c r="O20261">
        <v>0</v>
      </c>
      <c r="P20261" t="s">
        <v>129</v>
      </c>
      <c r="Q20261" t="s">
        <v>130</v>
      </c>
      <c r="R20261" t="s">
        <v>29</v>
      </c>
      <c r="S20261" t="s">
        <v>30</v>
      </c>
      <c r="T20261" t="s">
        <v>320</v>
      </c>
      <c r="U20261" t="s">
        <v>321</v>
      </c>
      <c r="V20261" t="s">
        <v>33</v>
      </c>
    </row>
    <row r="20262" spans="1:22">
      <c r="A20262" s="4">
        <v>46168</v>
      </c>
      <c r="B20262" t="s">
        <v>13843</v>
      </c>
      <c r="C20262" t="s">
        <v>23</v>
      </c>
      <c r="D20262">
        <v>1</v>
      </c>
      <c r="E20262">
        <v>41000</v>
      </c>
      <c r="F20262">
        <f>Table2[[#This Row],[Đơn Giá Chuẩn]]*Table2[[#This Row],[Tổng số lượng bán]]</f>
        <v>41000</v>
      </c>
      <c r="H20262">
        <f>Table2[[#This Row],[Doanh số bán]]-Table2[[#This Row],[Chiết khấu]]</f>
        <v>41000</v>
      </c>
      <c r="K20262" t="s">
        <v>24</v>
      </c>
      <c r="M20262" t="s">
        <v>319</v>
      </c>
      <c r="N20262" t="s">
        <v>26</v>
      </c>
      <c r="O20262">
        <v>0</v>
      </c>
      <c r="P20262" t="s">
        <v>9946</v>
      </c>
      <c r="Q20262" t="s">
        <v>9947</v>
      </c>
      <c r="R20262" t="s">
        <v>29</v>
      </c>
      <c r="S20262" t="s">
        <v>59</v>
      </c>
      <c r="T20262" t="s">
        <v>320</v>
      </c>
      <c r="U20262" t="s">
        <v>321</v>
      </c>
      <c r="V20262" t="s">
        <v>33</v>
      </c>
    </row>
    <row r="20263" spans="1:22">
      <c r="A20263" s="4">
        <v>46168</v>
      </c>
      <c r="B20263" t="s">
        <v>13843</v>
      </c>
      <c r="C20263" t="s">
        <v>23</v>
      </c>
      <c r="D20263">
        <v>2</v>
      </c>
      <c r="E20263">
        <v>25999.999999999996</v>
      </c>
      <c r="F20263">
        <f>Table2[[#This Row],[Đơn Giá Chuẩn]]*Table2[[#This Row],[Tổng số lượng bán]]</f>
        <v>51999.999999999993</v>
      </c>
      <c r="H20263">
        <f>Table2[[#This Row],[Doanh số bán]]-Table2[[#This Row],[Chiết khấu]]</f>
        <v>51999.999999999993</v>
      </c>
      <c r="K20263" t="s">
        <v>24</v>
      </c>
      <c r="M20263" t="s">
        <v>319</v>
      </c>
      <c r="N20263" t="s">
        <v>26</v>
      </c>
      <c r="O20263">
        <v>0</v>
      </c>
      <c r="P20263" t="s">
        <v>47</v>
      </c>
      <c r="Q20263" t="s">
        <v>48</v>
      </c>
      <c r="R20263" t="s">
        <v>29</v>
      </c>
      <c r="S20263" t="s">
        <v>30</v>
      </c>
      <c r="T20263" t="s">
        <v>320</v>
      </c>
      <c r="U20263" t="s">
        <v>321</v>
      </c>
      <c r="V20263" t="s">
        <v>33</v>
      </c>
    </row>
    <row r="20264" spans="1:22">
      <c r="A20264" s="4">
        <v>46168</v>
      </c>
      <c r="B20264" t="s">
        <v>13843</v>
      </c>
      <c r="C20264" t="s">
        <v>23</v>
      </c>
      <c r="D20264">
        <v>2</v>
      </c>
      <c r="E20264">
        <v>21000</v>
      </c>
      <c r="F20264">
        <f>Table2[[#This Row],[Đơn Giá Chuẩn]]*Table2[[#This Row],[Tổng số lượng bán]]</f>
        <v>42000</v>
      </c>
      <c r="H20264">
        <f>Table2[[#This Row],[Doanh số bán]]-Table2[[#This Row],[Chiết khấu]]</f>
        <v>42000</v>
      </c>
      <c r="K20264" t="s">
        <v>24</v>
      </c>
      <c r="M20264" t="s">
        <v>319</v>
      </c>
      <c r="N20264" t="s">
        <v>26</v>
      </c>
      <c r="O20264">
        <v>0</v>
      </c>
      <c r="P20264" t="s">
        <v>27</v>
      </c>
      <c r="Q20264" t="s">
        <v>28</v>
      </c>
      <c r="R20264" t="s">
        <v>29</v>
      </c>
      <c r="S20264" t="s">
        <v>30</v>
      </c>
      <c r="T20264" t="s">
        <v>320</v>
      </c>
      <c r="U20264" t="s">
        <v>321</v>
      </c>
      <c r="V20264" t="s">
        <v>33</v>
      </c>
    </row>
    <row r="20265" spans="1:22">
      <c r="A20265" s="4">
        <v>46168</v>
      </c>
      <c r="B20265" t="s">
        <v>13844</v>
      </c>
      <c r="C20265" t="s">
        <v>23</v>
      </c>
      <c r="D20265">
        <v>1</v>
      </c>
      <c r="E20265">
        <v>25999.999999999996</v>
      </c>
      <c r="F20265">
        <f>Table2[[#This Row],[Đơn Giá Chuẩn]]*Table2[[#This Row],[Tổng số lượng bán]]</f>
        <v>25999.999999999996</v>
      </c>
      <c r="H20265">
        <f>Table2[[#This Row],[Doanh số bán]]-Table2[[#This Row],[Chiết khấu]]</f>
        <v>25999.999999999996</v>
      </c>
      <c r="K20265" t="s">
        <v>24</v>
      </c>
      <c r="M20265" t="s">
        <v>319</v>
      </c>
      <c r="N20265" t="s">
        <v>26</v>
      </c>
      <c r="O20265">
        <v>0</v>
      </c>
      <c r="P20265" t="s">
        <v>47</v>
      </c>
      <c r="Q20265" t="s">
        <v>48</v>
      </c>
      <c r="R20265" t="s">
        <v>29</v>
      </c>
      <c r="S20265" t="s">
        <v>30</v>
      </c>
      <c r="T20265" t="s">
        <v>320</v>
      </c>
      <c r="U20265" t="s">
        <v>321</v>
      </c>
      <c r="V20265" t="s">
        <v>33</v>
      </c>
    </row>
    <row r="20266" spans="1:22">
      <c r="A20266" s="4">
        <v>46168</v>
      </c>
      <c r="B20266" t="s">
        <v>13844</v>
      </c>
      <c r="C20266" t="s">
        <v>23</v>
      </c>
      <c r="D20266">
        <v>1</v>
      </c>
      <c r="E20266">
        <v>37000</v>
      </c>
      <c r="F20266">
        <f>Table2[[#This Row],[Đơn Giá Chuẩn]]*Table2[[#This Row],[Tổng số lượng bán]]</f>
        <v>37000</v>
      </c>
      <c r="H20266">
        <f>Table2[[#This Row],[Doanh số bán]]-Table2[[#This Row],[Chiết khấu]]</f>
        <v>37000</v>
      </c>
      <c r="K20266" t="s">
        <v>24</v>
      </c>
      <c r="M20266" t="s">
        <v>319</v>
      </c>
      <c r="N20266" t="s">
        <v>26</v>
      </c>
      <c r="O20266">
        <v>0</v>
      </c>
      <c r="P20266" t="s">
        <v>66</v>
      </c>
      <c r="Q20266" t="s">
        <v>67</v>
      </c>
      <c r="R20266" t="s">
        <v>29</v>
      </c>
      <c r="S20266" t="s">
        <v>68</v>
      </c>
      <c r="T20266" t="s">
        <v>320</v>
      </c>
      <c r="U20266" t="s">
        <v>321</v>
      </c>
      <c r="V20266" t="s">
        <v>33</v>
      </c>
    </row>
    <row r="20267" spans="1:22">
      <c r="A20267" s="4">
        <v>46168</v>
      </c>
      <c r="B20267" t="s">
        <v>13844</v>
      </c>
      <c r="C20267" t="s">
        <v>23</v>
      </c>
      <c r="D20267">
        <v>1</v>
      </c>
      <c r="E20267">
        <v>21000</v>
      </c>
      <c r="F20267">
        <f>Table2[[#This Row],[Đơn Giá Chuẩn]]*Table2[[#This Row],[Tổng số lượng bán]]</f>
        <v>21000</v>
      </c>
      <c r="H20267">
        <f>Table2[[#This Row],[Doanh số bán]]-Table2[[#This Row],[Chiết khấu]]</f>
        <v>21000</v>
      </c>
      <c r="K20267" t="s">
        <v>24</v>
      </c>
      <c r="M20267" t="s">
        <v>319</v>
      </c>
      <c r="N20267" t="s">
        <v>26</v>
      </c>
      <c r="O20267">
        <v>0</v>
      </c>
      <c r="P20267" t="s">
        <v>27</v>
      </c>
      <c r="Q20267" t="s">
        <v>28</v>
      </c>
      <c r="R20267" t="s">
        <v>29</v>
      </c>
      <c r="S20267" t="s">
        <v>30</v>
      </c>
      <c r="T20267" t="s">
        <v>320</v>
      </c>
      <c r="U20267" t="s">
        <v>321</v>
      </c>
      <c r="V20267" t="s">
        <v>33</v>
      </c>
    </row>
    <row r="20268" spans="1:22">
      <c r="A20268" s="4">
        <v>46168</v>
      </c>
      <c r="B20268" t="s">
        <v>13844</v>
      </c>
      <c r="C20268" t="s">
        <v>23</v>
      </c>
      <c r="D20268">
        <v>1</v>
      </c>
      <c r="E20268">
        <v>42000</v>
      </c>
      <c r="F20268">
        <f>Table2[[#This Row],[Đơn Giá Chuẩn]]*Table2[[#This Row],[Tổng số lượng bán]]</f>
        <v>42000</v>
      </c>
      <c r="H20268">
        <f>Table2[[#This Row],[Doanh số bán]]-Table2[[#This Row],[Chiết khấu]]</f>
        <v>42000</v>
      </c>
      <c r="K20268" t="s">
        <v>24</v>
      </c>
      <c r="M20268" t="s">
        <v>319</v>
      </c>
      <c r="N20268" t="s">
        <v>26</v>
      </c>
      <c r="O20268">
        <v>0</v>
      </c>
      <c r="P20268" t="s">
        <v>62</v>
      </c>
      <c r="Q20268" t="s">
        <v>63</v>
      </c>
      <c r="R20268" t="s">
        <v>29</v>
      </c>
      <c r="S20268" t="s">
        <v>56</v>
      </c>
      <c r="T20268" t="s">
        <v>320</v>
      </c>
      <c r="U20268" t="s">
        <v>321</v>
      </c>
      <c r="V20268" t="s">
        <v>33</v>
      </c>
    </row>
    <row r="20269" spans="1:22">
      <c r="A20269" s="4">
        <v>46168</v>
      </c>
      <c r="B20269" t="s">
        <v>13845</v>
      </c>
      <c r="C20269" t="s">
        <v>23</v>
      </c>
      <c r="D20269">
        <v>1</v>
      </c>
      <c r="E20269">
        <v>21000</v>
      </c>
      <c r="F20269">
        <f>Table2[[#This Row],[Đơn Giá Chuẩn]]*Table2[[#This Row],[Tổng số lượng bán]]</f>
        <v>21000</v>
      </c>
      <c r="H20269">
        <f>Table2[[#This Row],[Doanh số bán]]-Table2[[#This Row],[Chiết khấu]]</f>
        <v>21000</v>
      </c>
      <c r="K20269" t="s">
        <v>24</v>
      </c>
      <c r="M20269" t="s">
        <v>319</v>
      </c>
      <c r="N20269" t="s">
        <v>26</v>
      </c>
      <c r="O20269">
        <v>0</v>
      </c>
      <c r="P20269" t="s">
        <v>27</v>
      </c>
      <c r="Q20269" t="s">
        <v>28</v>
      </c>
      <c r="R20269" t="s">
        <v>29</v>
      </c>
      <c r="S20269" t="s">
        <v>30</v>
      </c>
      <c r="T20269" t="s">
        <v>320</v>
      </c>
      <c r="U20269" t="s">
        <v>321</v>
      </c>
      <c r="V20269" t="s">
        <v>33</v>
      </c>
    </row>
    <row r="20270" spans="1:22">
      <c r="A20270" s="4">
        <v>46168</v>
      </c>
      <c r="B20270" t="s">
        <v>13846</v>
      </c>
      <c r="C20270" t="s">
        <v>23</v>
      </c>
      <c r="D20270">
        <v>2</v>
      </c>
      <c r="E20270">
        <v>21000</v>
      </c>
      <c r="F20270">
        <f>Table2[[#This Row],[Đơn Giá Chuẩn]]*Table2[[#This Row],[Tổng số lượng bán]]</f>
        <v>42000</v>
      </c>
      <c r="H20270">
        <f>Table2[[#This Row],[Doanh số bán]]-Table2[[#This Row],[Chiết khấu]]</f>
        <v>42000</v>
      </c>
      <c r="K20270" t="s">
        <v>24</v>
      </c>
      <c r="M20270" t="s">
        <v>319</v>
      </c>
      <c r="N20270" t="s">
        <v>26</v>
      </c>
      <c r="O20270">
        <v>0</v>
      </c>
      <c r="P20270" t="s">
        <v>27</v>
      </c>
      <c r="Q20270" t="s">
        <v>28</v>
      </c>
      <c r="R20270" t="s">
        <v>29</v>
      </c>
      <c r="S20270" t="s">
        <v>30</v>
      </c>
      <c r="T20270" t="s">
        <v>320</v>
      </c>
      <c r="U20270" t="s">
        <v>321</v>
      </c>
      <c r="V20270" t="s">
        <v>33</v>
      </c>
    </row>
    <row r="20271" spans="1:22">
      <c r="A20271" s="4">
        <v>46168</v>
      </c>
      <c r="B20271" t="s">
        <v>13847</v>
      </c>
      <c r="C20271" t="s">
        <v>23</v>
      </c>
      <c r="D20271">
        <v>1</v>
      </c>
      <c r="E20271">
        <v>21000</v>
      </c>
      <c r="F20271">
        <f>Table2[[#This Row],[Đơn Giá Chuẩn]]*Table2[[#This Row],[Tổng số lượng bán]]</f>
        <v>21000</v>
      </c>
      <c r="H20271">
        <f>Table2[[#This Row],[Doanh số bán]]-Table2[[#This Row],[Chiết khấu]]</f>
        <v>21000</v>
      </c>
      <c r="I20271">
        <v>0</v>
      </c>
      <c r="J20271">
        <v>0</v>
      </c>
      <c r="K20271" t="s">
        <v>24</v>
      </c>
      <c r="M20271" t="s">
        <v>319</v>
      </c>
      <c r="N20271" t="s">
        <v>26</v>
      </c>
      <c r="O20271">
        <v>0</v>
      </c>
      <c r="P20271" t="s">
        <v>27</v>
      </c>
      <c r="Q20271" t="s">
        <v>28</v>
      </c>
      <c r="R20271" t="s">
        <v>29</v>
      </c>
      <c r="S20271" t="s">
        <v>30</v>
      </c>
      <c r="T20271" t="s">
        <v>320</v>
      </c>
      <c r="U20271" t="s">
        <v>321</v>
      </c>
      <c r="V20271" t="s">
        <v>33</v>
      </c>
    </row>
    <row r="20272" spans="1:22">
      <c r="A20272" s="4">
        <v>46168</v>
      </c>
      <c r="B20272" t="s">
        <v>13848</v>
      </c>
      <c r="C20272" t="s">
        <v>23</v>
      </c>
      <c r="D20272">
        <v>1</v>
      </c>
      <c r="E20272">
        <v>21000</v>
      </c>
      <c r="F20272">
        <f>Table2[[#This Row],[Đơn Giá Chuẩn]]*Table2[[#This Row],[Tổng số lượng bán]]</f>
        <v>21000</v>
      </c>
      <c r="H20272">
        <f>Table2[[#This Row],[Doanh số bán]]-Table2[[#This Row],[Chiết khấu]]</f>
        <v>21000</v>
      </c>
      <c r="I20272">
        <v>0</v>
      </c>
      <c r="J20272">
        <v>0</v>
      </c>
      <c r="K20272" t="s">
        <v>24</v>
      </c>
      <c r="M20272" t="s">
        <v>319</v>
      </c>
      <c r="N20272" t="s">
        <v>26</v>
      </c>
      <c r="O20272">
        <v>0</v>
      </c>
      <c r="P20272" t="s">
        <v>27</v>
      </c>
      <c r="Q20272" t="s">
        <v>28</v>
      </c>
      <c r="R20272" t="s">
        <v>29</v>
      </c>
      <c r="S20272" t="s">
        <v>30</v>
      </c>
      <c r="T20272" t="s">
        <v>320</v>
      </c>
      <c r="U20272" t="s">
        <v>321</v>
      </c>
      <c r="V20272" t="s">
        <v>33</v>
      </c>
    </row>
    <row r="20273" spans="1:22">
      <c r="A20273" s="4">
        <v>46168</v>
      </c>
      <c r="B20273" t="s">
        <v>13849</v>
      </c>
      <c r="C20273" t="s">
        <v>23</v>
      </c>
      <c r="D20273">
        <v>3</v>
      </c>
      <c r="E20273">
        <v>25999.999999999996</v>
      </c>
      <c r="F20273">
        <f>Table2[[#This Row],[Đơn Giá Chuẩn]]*Table2[[#This Row],[Tổng số lượng bán]]</f>
        <v>77999.999999999985</v>
      </c>
      <c r="H20273">
        <f>Table2[[#This Row],[Doanh số bán]]-Table2[[#This Row],[Chiết khấu]]</f>
        <v>77999.999999999985</v>
      </c>
      <c r="I20273">
        <v>0</v>
      </c>
      <c r="J20273">
        <v>0</v>
      </c>
      <c r="K20273" t="s">
        <v>24</v>
      </c>
      <c r="M20273" t="s">
        <v>319</v>
      </c>
      <c r="N20273" t="s">
        <v>26</v>
      </c>
      <c r="O20273">
        <v>0</v>
      </c>
      <c r="P20273" t="s">
        <v>47</v>
      </c>
      <c r="Q20273" t="s">
        <v>48</v>
      </c>
      <c r="R20273" t="s">
        <v>29</v>
      </c>
      <c r="S20273" t="s">
        <v>30</v>
      </c>
      <c r="T20273" t="s">
        <v>320</v>
      </c>
      <c r="U20273" t="s">
        <v>321</v>
      </c>
      <c r="V20273" t="s">
        <v>33</v>
      </c>
    </row>
    <row r="20274" spans="1:22">
      <c r="A20274" s="4">
        <v>46168</v>
      </c>
      <c r="B20274" t="s">
        <v>13850</v>
      </c>
      <c r="C20274" t="s">
        <v>23</v>
      </c>
      <c r="D20274">
        <v>3</v>
      </c>
      <c r="E20274">
        <v>62000</v>
      </c>
      <c r="F20274">
        <f>Table2[[#This Row],[Đơn Giá Chuẩn]]*Table2[[#This Row],[Tổng số lượng bán]]</f>
        <v>186000</v>
      </c>
      <c r="H20274">
        <f>Table2[[#This Row],[Doanh số bán]]-Table2[[#This Row],[Chiết khấu]]</f>
        <v>186000</v>
      </c>
      <c r="I20274">
        <v>0</v>
      </c>
      <c r="J20274">
        <v>0</v>
      </c>
      <c r="K20274" t="s">
        <v>24</v>
      </c>
      <c r="M20274" t="s">
        <v>319</v>
      </c>
      <c r="N20274" t="s">
        <v>26</v>
      </c>
      <c r="O20274">
        <v>0</v>
      </c>
      <c r="P20274" t="s">
        <v>199</v>
      </c>
      <c r="Q20274" t="s">
        <v>200</v>
      </c>
      <c r="R20274" t="s">
        <v>29</v>
      </c>
      <c r="S20274" t="s">
        <v>30</v>
      </c>
      <c r="T20274" t="s">
        <v>320</v>
      </c>
      <c r="U20274" t="s">
        <v>321</v>
      </c>
      <c r="V20274" t="s">
        <v>33</v>
      </c>
    </row>
    <row r="20275" spans="1:22">
      <c r="A20275" s="4">
        <v>46168</v>
      </c>
      <c r="B20275" t="s">
        <v>13850</v>
      </c>
      <c r="C20275" t="s">
        <v>23</v>
      </c>
      <c r="D20275">
        <v>1</v>
      </c>
      <c r="E20275">
        <v>25999.999999999996</v>
      </c>
      <c r="F20275">
        <f>Table2[[#This Row],[Đơn Giá Chuẩn]]*Table2[[#This Row],[Tổng số lượng bán]]</f>
        <v>25999.999999999996</v>
      </c>
      <c r="H20275">
        <f>Table2[[#This Row],[Doanh số bán]]-Table2[[#This Row],[Chiết khấu]]</f>
        <v>25999.999999999996</v>
      </c>
      <c r="I20275">
        <v>0</v>
      </c>
      <c r="J20275">
        <v>0</v>
      </c>
      <c r="K20275" t="s">
        <v>24</v>
      </c>
      <c r="M20275" t="s">
        <v>319</v>
      </c>
      <c r="N20275" t="s">
        <v>26</v>
      </c>
      <c r="O20275">
        <v>0</v>
      </c>
      <c r="P20275" t="s">
        <v>47</v>
      </c>
      <c r="Q20275" t="s">
        <v>48</v>
      </c>
      <c r="R20275" t="s">
        <v>29</v>
      </c>
      <c r="S20275" t="s">
        <v>30</v>
      </c>
      <c r="T20275" t="s">
        <v>320</v>
      </c>
      <c r="U20275" t="s">
        <v>321</v>
      </c>
      <c r="V20275" t="s">
        <v>33</v>
      </c>
    </row>
    <row r="20276" spans="1:22">
      <c r="A20276" s="4">
        <v>46168</v>
      </c>
      <c r="B20276" t="s">
        <v>13851</v>
      </c>
      <c r="C20276" t="s">
        <v>23</v>
      </c>
      <c r="D20276">
        <v>3</v>
      </c>
      <c r="E20276">
        <v>21000</v>
      </c>
      <c r="F20276">
        <f>Table2[[#This Row],[Đơn Giá Chuẩn]]*Table2[[#This Row],[Tổng số lượng bán]]</f>
        <v>63000</v>
      </c>
      <c r="H20276">
        <f>Table2[[#This Row],[Doanh số bán]]-Table2[[#This Row],[Chiết khấu]]</f>
        <v>63000</v>
      </c>
      <c r="I20276">
        <v>0</v>
      </c>
      <c r="J20276">
        <v>0</v>
      </c>
      <c r="K20276" t="s">
        <v>24</v>
      </c>
      <c r="M20276" t="s">
        <v>319</v>
      </c>
      <c r="N20276" t="s">
        <v>26</v>
      </c>
      <c r="O20276">
        <v>0</v>
      </c>
      <c r="P20276" t="s">
        <v>27</v>
      </c>
      <c r="Q20276" t="s">
        <v>28</v>
      </c>
      <c r="R20276" t="s">
        <v>29</v>
      </c>
      <c r="S20276" t="s">
        <v>30</v>
      </c>
      <c r="T20276" t="s">
        <v>320</v>
      </c>
      <c r="U20276" t="s">
        <v>321</v>
      </c>
      <c r="V20276" t="s">
        <v>33</v>
      </c>
    </row>
    <row r="20277" spans="1:22">
      <c r="A20277" s="4">
        <v>46168</v>
      </c>
      <c r="B20277" t="s">
        <v>13851</v>
      </c>
      <c r="C20277" t="s">
        <v>23</v>
      </c>
      <c r="D20277">
        <v>3</v>
      </c>
      <c r="E20277">
        <v>25999.999999999996</v>
      </c>
      <c r="F20277">
        <f>Table2[[#This Row],[Đơn Giá Chuẩn]]*Table2[[#This Row],[Tổng số lượng bán]]</f>
        <v>77999.999999999985</v>
      </c>
      <c r="H20277">
        <f>Table2[[#This Row],[Doanh số bán]]-Table2[[#This Row],[Chiết khấu]]</f>
        <v>77999.999999999985</v>
      </c>
      <c r="I20277">
        <v>0</v>
      </c>
      <c r="J20277">
        <v>0</v>
      </c>
      <c r="K20277" t="s">
        <v>24</v>
      </c>
      <c r="M20277" t="s">
        <v>319</v>
      </c>
      <c r="N20277" t="s">
        <v>26</v>
      </c>
      <c r="O20277">
        <v>0</v>
      </c>
      <c r="P20277" t="s">
        <v>47</v>
      </c>
      <c r="Q20277" t="s">
        <v>48</v>
      </c>
      <c r="R20277" t="s">
        <v>29</v>
      </c>
      <c r="S20277" t="s">
        <v>30</v>
      </c>
      <c r="T20277" t="s">
        <v>320</v>
      </c>
      <c r="U20277" t="s">
        <v>321</v>
      </c>
      <c r="V20277" t="s">
        <v>33</v>
      </c>
    </row>
    <row r="20278" spans="1:22">
      <c r="A20278" s="4">
        <v>46168</v>
      </c>
      <c r="B20278" t="s">
        <v>13851</v>
      </c>
      <c r="C20278" t="s">
        <v>23</v>
      </c>
      <c r="D20278">
        <v>1</v>
      </c>
      <c r="E20278">
        <v>32000</v>
      </c>
      <c r="F20278">
        <f>Table2[[#This Row],[Đơn Giá Chuẩn]]*Table2[[#This Row],[Tổng số lượng bán]]</f>
        <v>32000</v>
      </c>
      <c r="H20278">
        <f>Table2[[#This Row],[Doanh số bán]]-Table2[[#This Row],[Chiết khấu]]</f>
        <v>32000</v>
      </c>
      <c r="I20278">
        <v>0</v>
      </c>
      <c r="J20278">
        <v>0</v>
      </c>
      <c r="K20278" t="s">
        <v>24</v>
      </c>
      <c r="M20278" t="s">
        <v>319</v>
      </c>
      <c r="N20278" t="s">
        <v>26</v>
      </c>
      <c r="O20278">
        <v>0</v>
      </c>
      <c r="P20278" t="s">
        <v>873</v>
      </c>
      <c r="Q20278" t="s">
        <v>874</v>
      </c>
      <c r="R20278" t="s">
        <v>29</v>
      </c>
      <c r="S20278" t="s">
        <v>30</v>
      </c>
      <c r="T20278" t="s">
        <v>320</v>
      </c>
      <c r="U20278" t="s">
        <v>321</v>
      </c>
      <c r="V20278" t="s">
        <v>33</v>
      </c>
    </row>
    <row r="20279" spans="1:22">
      <c r="A20279" s="4">
        <v>46168</v>
      </c>
      <c r="B20279" t="s">
        <v>13851</v>
      </c>
      <c r="C20279" t="s">
        <v>23</v>
      </c>
      <c r="D20279">
        <v>1</v>
      </c>
      <c r="E20279">
        <v>42000</v>
      </c>
      <c r="F20279">
        <f>Table2[[#This Row],[Đơn Giá Chuẩn]]*Table2[[#This Row],[Tổng số lượng bán]]</f>
        <v>42000</v>
      </c>
      <c r="H20279">
        <f>Table2[[#This Row],[Doanh số bán]]-Table2[[#This Row],[Chiết khấu]]</f>
        <v>42000</v>
      </c>
      <c r="I20279">
        <v>0</v>
      </c>
      <c r="J20279">
        <v>0</v>
      </c>
      <c r="K20279" t="s">
        <v>24</v>
      </c>
      <c r="M20279" t="s">
        <v>319</v>
      </c>
      <c r="N20279" t="s">
        <v>26</v>
      </c>
      <c r="O20279">
        <v>0</v>
      </c>
      <c r="P20279" t="s">
        <v>1020</v>
      </c>
      <c r="Q20279" t="s">
        <v>1021</v>
      </c>
      <c r="R20279" t="s">
        <v>29</v>
      </c>
      <c r="S20279" t="s">
        <v>59</v>
      </c>
      <c r="T20279" t="s">
        <v>320</v>
      </c>
      <c r="U20279" t="s">
        <v>321</v>
      </c>
      <c r="V20279" t="s">
        <v>33</v>
      </c>
    </row>
    <row r="20280" spans="1:22">
      <c r="A20280" s="4">
        <v>46168</v>
      </c>
      <c r="B20280" t="s">
        <v>13852</v>
      </c>
      <c r="C20280" t="s">
        <v>23</v>
      </c>
      <c r="D20280">
        <v>1</v>
      </c>
      <c r="E20280">
        <v>25999.999999999996</v>
      </c>
      <c r="F20280">
        <f>Table2[[#This Row],[Đơn Giá Chuẩn]]*Table2[[#This Row],[Tổng số lượng bán]]</f>
        <v>25999.999999999996</v>
      </c>
      <c r="H20280">
        <f>Table2[[#This Row],[Doanh số bán]]-Table2[[#This Row],[Chiết khấu]]</f>
        <v>25999.999999999996</v>
      </c>
      <c r="I20280">
        <v>0</v>
      </c>
      <c r="J20280">
        <v>0</v>
      </c>
      <c r="K20280" t="s">
        <v>24</v>
      </c>
      <c r="M20280" t="s">
        <v>319</v>
      </c>
      <c r="N20280" t="s">
        <v>26</v>
      </c>
      <c r="O20280">
        <v>0</v>
      </c>
      <c r="P20280" t="s">
        <v>47</v>
      </c>
      <c r="Q20280" t="s">
        <v>48</v>
      </c>
      <c r="R20280" t="s">
        <v>29</v>
      </c>
      <c r="S20280" t="s">
        <v>30</v>
      </c>
      <c r="T20280" t="s">
        <v>320</v>
      </c>
      <c r="U20280" t="s">
        <v>321</v>
      </c>
      <c r="V20280" t="s">
        <v>33</v>
      </c>
    </row>
    <row r="20281" spans="1:22">
      <c r="A20281" s="4">
        <v>46168</v>
      </c>
      <c r="B20281" t="s">
        <v>13853</v>
      </c>
      <c r="C20281" t="s">
        <v>23</v>
      </c>
      <c r="D20281">
        <v>1</v>
      </c>
      <c r="E20281">
        <v>21000</v>
      </c>
      <c r="F20281">
        <f>Table2[[#This Row],[Đơn Giá Chuẩn]]*Table2[[#This Row],[Tổng số lượng bán]]</f>
        <v>21000</v>
      </c>
      <c r="H20281">
        <f>Table2[[#This Row],[Doanh số bán]]-Table2[[#This Row],[Chiết khấu]]</f>
        <v>21000</v>
      </c>
      <c r="I20281">
        <v>0</v>
      </c>
      <c r="J20281">
        <v>0</v>
      </c>
      <c r="K20281" t="s">
        <v>24</v>
      </c>
      <c r="M20281" t="s">
        <v>319</v>
      </c>
      <c r="N20281" t="s">
        <v>26</v>
      </c>
      <c r="O20281">
        <v>0</v>
      </c>
      <c r="P20281" t="s">
        <v>27</v>
      </c>
      <c r="Q20281" t="s">
        <v>28</v>
      </c>
      <c r="R20281" t="s">
        <v>29</v>
      </c>
      <c r="S20281" t="s">
        <v>30</v>
      </c>
      <c r="T20281" t="s">
        <v>320</v>
      </c>
      <c r="U20281" t="s">
        <v>321</v>
      </c>
      <c r="V20281" t="s">
        <v>33</v>
      </c>
    </row>
    <row r="20282" spans="1:22">
      <c r="A20282" s="4">
        <v>46168</v>
      </c>
      <c r="B20282" t="s">
        <v>13854</v>
      </c>
      <c r="C20282" t="s">
        <v>23</v>
      </c>
      <c r="D20282">
        <v>1</v>
      </c>
      <c r="E20282">
        <v>21000</v>
      </c>
      <c r="F20282">
        <f>Table2[[#This Row],[Đơn Giá Chuẩn]]*Table2[[#This Row],[Tổng số lượng bán]]</f>
        <v>21000</v>
      </c>
      <c r="H20282">
        <f>Table2[[#This Row],[Doanh số bán]]-Table2[[#This Row],[Chiết khấu]]</f>
        <v>21000</v>
      </c>
      <c r="I20282">
        <v>0</v>
      </c>
      <c r="J20282">
        <v>0</v>
      </c>
      <c r="K20282" t="s">
        <v>24</v>
      </c>
      <c r="M20282" t="s">
        <v>319</v>
      </c>
      <c r="N20282" t="s">
        <v>26</v>
      </c>
      <c r="O20282">
        <v>0</v>
      </c>
      <c r="P20282" t="s">
        <v>27</v>
      </c>
      <c r="Q20282" t="s">
        <v>28</v>
      </c>
      <c r="R20282" t="s">
        <v>29</v>
      </c>
      <c r="S20282" t="s">
        <v>30</v>
      </c>
      <c r="T20282" t="s">
        <v>320</v>
      </c>
      <c r="U20282" t="s">
        <v>321</v>
      </c>
      <c r="V20282" t="s">
        <v>33</v>
      </c>
    </row>
    <row r="20283" spans="1:22">
      <c r="A20283" s="4">
        <v>46168</v>
      </c>
      <c r="B20283" t="s">
        <v>13855</v>
      </c>
      <c r="C20283" t="s">
        <v>23</v>
      </c>
      <c r="D20283">
        <v>2</v>
      </c>
      <c r="E20283">
        <v>25999.999999999996</v>
      </c>
      <c r="F20283">
        <f>Table2[[#This Row],[Đơn Giá Chuẩn]]*Table2[[#This Row],[Tổng số lượng bán]]</f>
        <v>51999.999999999993</v>
      </c>
      <c r="H20283">
        <f>Table2[[#This Row],[Doanh số bán]]-Table2[[#This Row],[Chiết khấu]]</f>
        <v>51999.999999999993</v>
      </c>
      <c r="I20283">
        <v>0</v>
      </c>
      <c r="J20283">
        <v>0</v>
      </c>
      <c r="K20283" t="s">
        <v>24</v>
      </c>
      <c r="M20283" t="s">
        <v>319</v>
      </c>
      <c r="N20283" t="s">
        <v>26</v>
      </c>
      <c r="O20283">
        <v>0</v>
      </c>
      <c r="P20283" t="s">
        <v>47</v>
      </c>
      <c r="Q20283" t="s">
        <v>48</v>
      </c>
      <c r="R20283" t="s">
        <v>29</v>
      </c>
      <c r="S20283" t="s">
        <v>30</v>
      </c>
      <c r="T20283" t="s">
        <v>320</v>
      </c>
      <c r="U20283" t="s">
        <v>321</v>
      </c>
      <c r="V20283" t="s">
        <v>33</v>
      </c>
    </row>
    <row r="20284" spans="1:22">
      <c r="A20284" s="4">
        <v>46168</v>
      </c>
      <c r="B20284" t="s">
        <v>13856</v>
      </c>
      <c r="C20284" t="s">
        <v>155</v>
      </c>
      <c r="D20284">
        <v>2</v>
      </c>
      <c r="E20284">
        <v>232000</v>
      </c>
      <c r="F20284">
        <f>Table2[[#This Row],[Đơn Giá Chuẩn]]*Table2[[#This Row],[Tổng số lượng bán]]</f>
        <v>464000</v>
      </c>
      <c r="H20284">
        <f>Table2[[#This Row],[Doanh số bán]]-Table2[[#This Row],[Chiết khấu]]</f>
        <v>464000</v>
      </c>
      <c r="I20284">
        <v>0</v>
      </c>
      <c r="J20284">
        <v>0</v>
      </c>
      <c r="K20284" t="s">
        <v>24</v>
      </c>
      <c r="M20284" t="s">
        <v>319</v>
      </c>
      <c r="N20284" t="s">
        <v>26</v>
      </c>
      <c r="O20284">
        <v>2</v>
      </c>
      <c r="P20284" t="s">
        <v>11650</v>
      </c>
      <c r="Q20284" t="s">
        <v>11651</v>
      </c>
      <c r="R20284" t="s">
        <v>41</v>
      </c>
      <c r="S20284" t="s">
        <v>42</v>
      </c>
      <c r="T20284" t="s">
        <v>320</v>
      </c>
      <c r="U20284" t="s">
        <v>321</v>
      </c>
      <c r="V20284" t="s">
        <v>33</v>
      </c>
    </row>
    <row r="20285" spans="1:22">
      <c r="A20285" s="4">
        <v>46168</v>
      </c>
      <c r="B20285" t="s">
        <v>13856</v>
      </c>
      <c r="C20285" t="s">
        <v>155</v>
      </c>
      <c r="D20285">
        <v>1</v>
      </c>
      <c r="E20285">
        <v>331000</v>
      </c>
      <c r="F20285">
        <f>Table2[[#This Row],[Đơn Giá Chuẩn]]*Table2[[#This Row],[Tổng số lượng bán]]</f>
        <v>331000</v>
      </c>
      <c r="H20285">
        <f>Table2[[#This Row],[Doanh số bán]]-Table2[[#This Row],[Chiết khấu]]</f>
        <v>331000</v>
      </c>
      <c r="I20285">
        <v>0</v>
      </c>
      <c r="J20285">
        <v>0</v>
      </c>
      <c r="K20285" t="s">
        <v>24</v>
      </c>
      <c r="M20285" t="s">
        <v>319</v>
      </c>
      <c r="N20285" t="s">
        <v>26</v>
      </c>
      <c r="O20285">
        <v>1.6</v>
      </c>
      <c r="P20285" t="s">
        <v>839</v>
      </c>
      <c r="Q20285" t="s">
        <v>840</v>
      </c>
      <c r="R20285" t="s">
        <v>107</v>
      </c>
      <c r="S20285" t="s">
        <v>108</v>
      </c>
      <c r="T20285" t="s">
        <v>320</v>
      </c>
      <c r="U20285" t="s">
        <v>321</v>
      </c>
      <c r="V20285" t="s">
        <v>33</v>
      </c>
    </row>
    <row r="20286" spans="1:22">
      <c r="A20286" s="4">
        <v>46168</v>
      </c>
      <c r="B20286" t="s">
        <v>13856</v>
      </c>
      <c r="C20286" t="s">
        <v>1840</v>
      </c>
      <c r="D20286">
        <v>1</v>
      </c>
      <c r="E20286">
        <v>121000</v>
      </c>
      <c r="F20286">
        <f>Table2[[#This Row],[Đơn Giá Chuẩn]]*Table2[[#This Row],[Tổng số lượng bán]]</f>
        <v>121000</v>
      </c>
      <c r="H20286">
        <f>Table2[[#This Row],[Doanh số bán]]-Table2[[#This Row],[Chiết khấu]]</f>
        <v>121000</v>
      </c>
      <c r="I20286">
        <v>0</v>
      </c>
      <c r="J20286">
        <v>0</v>
      </c>
      <c r="K20286" t="s">
        <v>24</v>
      </c>
      <c r="M20286" t="s">
        <v>319</v>
      </c>
      <c r="N20286" t="s">
        <v>26</v>
      </c>
      <c r="O20286">
        <v>0.09</v>
      </c>
      <c r="P20286" t="s">
        <v>3239</v>
      </c>
      <c r="Q20286" t="s">
        <v>3240</v>
      </c>
      <c r="R20286" t="s">
        <v>107</v>
      </c>
      <c r="S20286" t="s">
        <v>108</v>
      </c>
      <c r="T20286" t="s">
        <v>320</v>
      </c>
      <c r="U20286" t="s">
        <v>321</v>
      </c>
      <c r="V20286" t="s">
        <v>33</v>
      </c>
    </row>
    <row r="20287" spans="1:22">
      <c r="A20287" s="4">
        <v>46168</v>
      </c>
      <c r="B20287" t="s">
        <v>13857</v>
      </c>
      <c r="C20287" t="s">
        <v>23</v>
      </c>
      <c r="D20287">
        <v>1</v>
      </c>
      <c r="E20287">
        <v>21000</v>
      </c>
      <c r="F20287">
        <f>Table2[[#This Row],[Đơn Giá Chuẩn]]*Table2[[#This Row],[Tổng số lượng bán]]</f>
        <v>21000</v>
      </c>
      <c r="H20287">
        <f>Table2[[#This Row],[Doanh số bán]]-Table2[[#This Row],[Chiết khấu]]</f>
        <v>21000</v>
      </c>
      <c r="I20287">
        <v>0</v>
      </c>
      <c r="J20287">
        <v>0</v>
      </c>
      <c r="K20287" t="s">
        <v>24</v>
      </c>
      <c r="M20287" t="s">
        <v>319</v>
      </c>
      <c r="N20287" t="s">
        <v>26</v>
      </c>
      <c r="O20287">
        <v>0</v>
      </c>
      <c r="P20287" t="s">
        <v>27</v>
      </c>
      <c r="Q20287" t="s">
        <v>28</v>
      </c>
      <c r="R20287" t="s">
        <v>29</v>
      </c>
      <c r="S20287" t="s">
        <v>30</v>
      </c>
      <c r="T20287" t="s">
        <v>320</v>
      </c>
      <c r="U20287" t="s">
        <v>321</v>
      </c>
      <c r="V20287" t="s">
        <v>33</v>
      </c>
    </row>
    <row r="20288" spans="1:22">
      <c r="A20288" s="4">
        <v>46168</v>
      </c>
      <c r="B20288" t="s">
        <v>13858</v>
      </c>
      <c r="C20288" t="s">
        <v>23</v>
      </c>
      <c r="D20288">
        <v>1</v>
      </c>
      <c r="E20288">
        <v>25999.999999999996</v>
      </c>
      <c r="F20288">
        <f>Table2[[#This Row],[Đơn Giá Chuẩn]]*Table2[[#This Row],[Tổng số lượng bán]]</f>
        <v>25999.999999999996</v>
      </c>
      <c r="H20288">
        <f>Table2[[#This Row],[Doanh số bán]]-Table2[[#This Row],[Chiết khấu]]</f>
        <v>25999.999999999996</v>
      </c>
      <c r="I20288">
        <v>0</v>
      </c>
      <c r="J20288">
        <v>0</v>
      </c>
      <c r="K20288" t="s">
        <v>24</v>
      </c>
      <c r="M20288" t="s">
        <v>319</v>
      </c>
      <c r="N20288" t="s">
        <v>26</v>
      </c>
      <c r="O20288">
        <v>0</v>
      </c>
      <c r="P20288" t="s">
        <v>129</v>
      </c>
      <c r="Q20288" t="s">
        <v>130</v>
      </c>
      <c r="R20288" t="s">
        <v>29</v>
      </c>
      <c r="S20288" t="s">
        <v>30</v>
      </c>
      <c r="T20288" t="s">
        <v>320</v>
      </c>
      <c r="U20288" t="s">
        <v>321</v>
      </c>
      <c r="V20288" t="s">
        <v>33</v>
      </c>
    </row>
    <row r="20289" spans="1:22">
      <c r="A20289" s="4">
        <v>46168</v>
      </c>
      <c r="B20289" t="s">
        <v>13859</v>
      </c>
      <c r="C20289" t="s">
        <v>23</v>
      </c>
      <c r="D20289">
        <v>1</v>
      </c>
      <c r="E20289">
        <v>25999.999999999996</v>
      </c>
      <c r="F20289">
        <f>Table2[[#This Row],[Đơn Giá Chuẩn]]*Table2[[#This Row],[Tổng số lượng bán]]</f>
        <v>25999.999999999996</v>
      </c>
      <c r="H20289">
        <f>Table2[[#This Row],[Doanh số bán]]-Table2[[#This Row],[Chiết khấu]]</f>
        <v>25999.999999999996</v>
      </c>
      <c r="I20289">
        <v>0</v>
      </c>
      <c r="J20289">
        <v>0</v>
      </c>
      <c r="K20289" t="s">
        <v>24</v>
      </c>
      <c r="M20289" t="s">
        <v>319</v>
      </c>
      <c r="N20289" t="s">
        <v>26</v>
      </c>
      <c r="O20289">
        <v>0</v>
      </c>
      <c r="P20289" t="s">
        <v>47</v>
      </c>
      <c r="Q20289" t="s">
        <v>48</v>
      </c>
      <c r="R20289" t="s">
        <v>29</v>
      </c>
      <c r="S20289" t="s">
        <v>30</v>
      </c>
      <c r="T20289" t="s">
        <v>320</v>
      </c>
      <c r="U20289" t="s">
        <v>321</v>
      </c>
      <c r="V20289" t="s">
        <v>33</v>
      </c>
    </row>
    <row r="20290" spans="1:22">
      <c r="A20290" s="4">
        <v>46168</v>
      </c>
      <c r="B20290" t="s">
        <v>13860</v>
      </c>
      <c r="C20290" t="s">
        <v>23</v>
      </c>
      <c r="D20290">
        <v>2</v>
      </c>
      <c r="E20290">
        <v>32000</v>
      </c>
      <c r="F20290">
        <f>Table2[[#This Row],[Đơn Giá Chuẩn]]*Table2[[#This Row],[Tổng số lượng bán]]</f>
        <v>64000</v>
      </c>
      <c r="H20290">
        <f>Table2[[#This Row],[Doanh số bán]]-Table2[[#This Row],[Chiết khấu]]</f>
        <v>64000</v>
      </c>
      <c r="I20290">
        <v>0</v>
      </c>
      <c r="J20290">
        <v>0</v>
      </c>
      <c r="K20290" t="s">
        <v>24</v>
      </c>
      <c r="M20290" t="s">
        <v>319</v>
      </c>
      <c r="N20290" t="s">
        <v>26</v>
      </c>
      <c r="O20290">
        <v>0</v>
      </c>
      <c r="P20290" t="s">
        <v>873</v>
      </c>
      <c r="Q20290" t="s">
        <v>874</v>
      </c>
      <c r="R20290" t="s">
        <v>29</v>
      </c>
      <c r="S20290" t="s">
        <v>30</v>
      </c>
      <c r="T20290" t="s">
        <v>320</v>
      </c>
      <c r="U20290" t="s">
        <v>321</v>
      </c>
      <c r="V20290" t="s">
        <v>33</v>
      </c>
    </row>
    <row r="20291" spans="1:22">
      <c r="A20291" s="4">
        <v>46168</v>
      </c>
      <c r="B20291" t="s">
        <v>13861</v>
      </c>
      <c r="C20291" t="s">
        <v>23</v>
      </c>
      <c r="D20291">
        <v>1</v>
      </c>
      <c r="E20291">
        <v>25999.999999999996</v>
      </c>
      <c r="F20291">
        <f>Table2[[#This Row],[Đơn Giá Chuẩn]]*Table2[[#This Row],[Tổng số lượng bán]]</f>
        <v>25999.999999999996</v>
      </c>
      <c r="H20291">
        <f>Table2[[#This Row],[Doanh số bán]]-Table2[[#This Row],[Chiết khấu]]</f>
        <v>25999.999999999996</v>
      </c>
      <c r="I20291">
        <v>0</v>
      </c>
      <c r="J20291">
        <v>0</v>
      </c>
      <c r="K20291" t="s">
        <v>24</v>
      </c>
      <c r="M20291" t="s">
        <v>319</v>
      </c>
      <c r="N20291" t="s">
        <v>26</v>
      </c>
      <c r="O20291">
        <v>0</v>
      </c>
      <c r="P20291" t="s">
        <v>47</v>
      </c>
      <c r="Q20291" t="s">
        <v>48</v>
      </c>
      <c r="R20291" t="s">
        <v>29</v>
      </c>
      <c r="S20291" t="s">
        <v>30</v>
      </c>
      <c r="T20291" t="s">
        <v>320</v>
      </c>
      <c r="U20291" t="s">
        <v>321</v>
      </c>
      <c r="V20291" t="s">
        <v>33</v>
      </c>
    </row>
    <row r="20292" spans="1:22">
      <c r="A20292" s="4">
        <v>46168</v>
      </c>
      <c r="B20292" t="s">
        <v>13862</v>
      </c>
      <c r="C20292" t="s">
        <v>23</v>
      </c>
      <c r="D20292">
        <v>1</v>
      </c>
      <c r="E20292">
        <v>21000</v>
      </c>
      <c r="F20292">
        <f>Table2[[#This Row],[Đơn Giá Chuẩn]]*Table2[[#This Row],[Tổng số lượng bán]]</f>
        <v>21000</v>
      </c>
      <c r="H20292">
        <f>Table2[[#This Row],[Doanh số bán]]-Table2[[#This Row],[Chiết khấu]]</f>
        <v>21000</v>
      </c>
      <c r="I20292">
        <v>0</v>
      </c>
      <c r="J20292">
        <v>0</v>
      </c>
      <c r="K20292" t="s">
        <v>24</v>
      </c>
      <c r="M20292" t="s">
        <v>319</v>
      </c>
      <c r="N20292" t="s">
        <v>26</v>
      </c>
      <c r="O20292">
        <v>0</v>
      </c>
      <c r="P20292" t="s">
        <v>27</v>
      </c>
      <c r="Q20292" t="s">
        <v>28</v>
      </c>
      <c r="R20292" t="s">
        <v>29</v>
      </c>
      <c r="S20292" t="s">
        <v>30</v>
      </c>
      <c r="T20292" t="s">
        <v>320</v>
      </c>
      <c r="U20292" t="s">
        <v>321</v>
      </c>
      <c r="V20292" t="s">
        <v>33</v>
      </c>
    </row>
    <row r="20293" spans="1:22">
      <c r="A20293" s="4">
        <v>46168</v>
      </c>
      <c r="B20293" t="s">
        <v>13862</v>
      </c>
      <c r="C20293" t="s">
        <v>23</v>
      </c>
      <c r="D20293">
        <v>1</v>
      </c>
      <c r="E20293">
        <v>25999.999999999996</v>
      </c>
      <c r="F20293">
        <f>Table2[[#This Row],[Đơn Giá Chuẩn]]*Table2[[#This Row],[Tổng số lượng bán]]</f>
        <v>25999.999999999996</v>
      </c>
      <c r="H20293">
        <f>Table2[[#This Row],[Doanh số bán]]-Table2[[#This Row],[Chiết khấu]]</f>
        <v>25999.999999999996</v>
      </c>
      <c r="I20293">
        <v>0</v>
      </c>
      <c r="J20293">
        <v>0</v>
      </c>
      <c r="K20293" t="s">
        <v>24</v>
      </c>
      <c r="M20293" t="s">
        <v>319</v>
      </c>
      <c r="N20293" t="s">
        <v>26</v>
      </c>
      <c r="O20293">
        <v>0</v>
      </c>
      <c r="P20293" t="s">
        <v>47</v>
      </c>
      <c r="Q20293" t="s">
        <v>48</v>
      </c>
      <c r="R20293" t="s">
        <v>29</v>
      </c>
      <c r="S20293" t="s">
        <v>30</v>
      </c>
      <c r="T20293" t="s">
        <v>320</v>
      </c>
      <c r="U20293" t="s">
        <v>321</v>
      </c>
      <c r="V20293" t="s">
        <v>33</v>
      </c>
    </row>
    <row r="20294" spans="1:22">
      <c r="A20294" s="4">
        <v>46168</v>
      </c>
      <c r="B20294" t="s">
        <v>13863</v>
      </c>
      <c r="C20294" t="s">
        <v>23</v>
      </c>
      <c r="D20294">
        <v>1</v>
      </c>
      <c r="E20294">
        <v>25999.999999999996</v>
      </c>
      <c r="F20294">
        <f>Table2[[#This Row],[Đơn Giá Chuẩn]]*Table2[[#This Row],[Tổng số lượng bán]]</f>
        <v>25999.999999999996</v>
      </c>
      <c r="H20294">
        <f>Table2[[#This Row],[Doanh số bán]]-Table2[[#This Row],[Chiết khấu]]</f>
        <v>25999.999999999996</v>
      </c>
      <c r="I20294">
        <v>0</v>
      </c>
      <c r="J20294">
        <v>0</v>
      </c>
      <c r="K20294" t="s">
        <v>24</v>
      </c>
      <c r="M20294" t="s">
        <v>319</v>
      </c>
      <c r="N20294" t="s">
        <v>26</v>
      </c>
      <c r="O20294">
        <v>0</v>
      </c>
      <c r="P20294" t="s">
        <v>47</v>
      </c>
      <c r="Q20294" t="s">
        <v>48</v>
      </c>
      <c r="R20294" t="s">
        <v>29</v>
      </c>
      <c r="S20294" t="s">
        <v>30</v>
      </c>
      <c r="T20294" t="s">
        <v>320</v>
      </c>
      <c r="U20294" t="s">
        <v>321</v>
      </c>
      <c r="V20294" t="s">
        <v>33</v>
      </c>
    </row>
    <row r="20295" spans="1:22">
      <c r="A20295" s="4">
        <v>46168</v>
      </c>
      <c r="B20295" t="s">
        <v>13863</v>
      </c>
      <c r="C20295" t="s">
        <v>23</v>
      </c>
      <c r="D20295">
        <v>1</v>
      </c>
      <c r="E20295">
        <v>21000</v>
      </c>
      <c r="F20295">
        <f>Table2[[#This Row],[Đơn Giá Chuẩn]]*Table2[[#This Row],[Tổng số lượng bán]]</f>
        <v>21000</v>
      </c>
      <c r="H20295">
        <f>Table2[[#This Row],[Doanh số bán]]-Table2[[#This Row],[Chiết khấu]]</f>
        <v>21000</v>
      </c>
      <c r="I20295">
        <v>0</v>
      </c>
      <c r="J20295">
        <v>0</v>
      </c>
      <c r="K20295" t="s">
        <v>24</v>
      </c>
      <c r="M20295" t="s">
        <v>319</v>
      </c>
      <c r="N20295" t="s">
        <v>26</v>
      </c>
      <c r="O20295">
        <v>0</v>
      </c>
      <c r="P20295" t="s">
        <v>27</v>
      </c>
      <c r="Q20295" t="s">
        <v>28</v>
      </c>
      <c r="R20295" t="s">
        <v>29</v>
      </c>
      <c r="S20295" t="s">
        <v>30</v>
      </c>
      <c r="T20295" t="s">
        <v>320</v>
      </c>
      <c r="U20295" t="s">
        <v>321</v>
      </c>
      <c r="V20295" t="s">
        <v>33</v>
      </c>
    </row>
    <row r="20296" spans="1:22">
      <c r="A20296" s="4">
        <v>46168</v>
      </c>
      <c r="B20296" t="s">
        <v>13863</v>
      </c>
      <c r="C20296" t="s">
        <v>23</v>
      </c>
      <c r="D20296">
        <v>1</v>
      </c>
      <c r="E20296">
        <v>42000</v>
      </c>
      <c r="F20296">
        <f>Table2[[#This Row],[Đơn Giá Chuẩn]]*Table2[[#This Row],[Tổng số lượng bán]]</f>
        <v>42000</v>
      </c>
      <c r="H20296">
        <f>Table2[[#This Row],[Doanh số bán]]-Table2[[#This Row],[Chiết khấu]]</f>
        <v>42000</v>
      </c>
      <c r="I20296">
        <v>0</v>
      </c>
      <c r="J20296">
        <v>0</v>
      </c>
      <c r="K20296" t="s">
        <v>24</v>
      </c>
      <c r="M20296" t="s">
        <v>319</v>
      </c>
      <c r="N20296" t="s">
        <v>26</v>
      </c>
      <c r="O20296">
        <v>0</v>
      </c>
      <c r="P20296" t="s">
        <v>1020</v>
      </c>
      <c r="Q20296" t="s">
        <v>1021</v>
      </c>
      <c r="R20296" t="s">
        <v>29</v>
      </c>
      <c r="S20296" t="s">
        <v>59</v>
      </c>
      <c r="T20296" t="s">
        <v>320</v>
      </c>
      <c r="U20296" t="s">
        <v>321</v>
      </c>
      <c r="V20296" t="s">
        <v>33</v>
      </c>
    </row>
    <row r="20297" spans="1:22">
      <c r="A20297" s="4">
        <v>46168</v>
      </c>
      <c r="B20297" t="s">
        <v>13864</v>
      </c>
      <c r="C20297" t="s">
        <v>23</v>
      </c>
      <c r="D20297">
        <v>1</v>
      </c>
      <c r="E20297">
        <v>21000</v>
      </c>
      <c r="F20297">
        <f>Table2[[#This Row],[Đơn Giá Chuẩn]]*Table2[[#This Row],[Tổng số lượng bán]]</f>
        <v>21000</v>
      </c>
      <c r="H20297">
        <f>Table2[[#This Row],[Doanh số bán]]-Table2[[#This Row],[Chiết khấu]]</f>
        <v>21000</v>
      </c>
      <c r="I20297">
        <v>0</v>
      </c>
      <c r="J20297">
        <v>0</v>
      </c>
      <c r="K20297" t="s">
        <v>24</v>
      </c>
      <c r="M20297" t="s">
        <v>319</v>
      </c>
      <c r="N20297" t="s">
        <v>26</v>
      </c>
      <c r="O20297">
        <v>0</v>
      </c>
      <c r="P20297" t="s">
        <v>27</v>
      </c>
      <c r="Q20297" t="s">
        <v>28</v>
      </c>
      <c r="R20297" t="s">
        <v>29</v>
      </c>
      <c r="S20297" t="s">
        <v>30</v>
      </c>
      <c r="T20297" t="s">
        <v>320</v>
      </c>
      <c r="U20297" t="s">
        <v>321</v>
      </c>
      <c r="V20297" t="s">
        <v>33</v>
      </c>
    </row>
    <row r="20298" spans="1:22">
      <c r="A20298" s="4">
        <v>46168</v>
      </c>
      <c r="B20298" t="s">
        <v>13865</v>
      </c>
      <c r="C20298" t="s">
        <v>23</v>
      </c>
      <c r="D20298">
        <v>1</v>
      </c>
      <c r="E20298">
        <v>32000</v>
      </c>
      <c r="F20298">
        <f>Table2[[#This Row],[Đơn Giá Chuẩn]]*Table2[[#This Row],[Tổng số lượng bán]]</f>
        <v>32000</v>
      </c>
      <c r="H20298">
        <f>Table2[[#This Row],[Doanh số bán]]-Table2[[#This Row],[Chiết khấu]]</f>
        <v>32000</v>
      </c>
      <c r="I20298">
        <v>0</v>
      </c>
      <c r="J20298">
        <v>0</v>
      </c>
      <c r="K20298" t="s">
        <v>24</v>
      </c>
      <c r="M20298" t="s">
        <v>319</v>
      </c>
      <c r="N20298" t="s">
        <v>26</v>
      </c>
      <c r="O20298">
        <v>0</v>
      </c>
      <c r="P20298" t="s">
        <v>873</v>
      </c>
      <c r="Q20298" t="s">
        <v>874</v>
      </c>
      <c r="R20298" t="s">
        <v>29</v>
      </c>
      <c r="S20298" t="s">
        <v>30</v>
      </c>
      <c r="T20298" t="s">
        <v>320</v>
      </c>
      <c r="U20298" t="s">
        <v>321</v>
      </c>
      <c r="V20298" t="s">
        <v>33</v>
      </c>
    </row>
    <row r="20299" spans="1:22">
      <c r="A20299" s="4">
        <v>46168</v>
      </c>
      <c r="B20299" t="s">
        <v>13866</v>
      </c>
      <c r="C20299" t="s">
        <v>23</v>
      </c>
      <c r="D20299">
        <v>1</v>
      </c>
      <c r="E20299">
        <v>25999.999999999996</v>
      </c>
      <c r="F20299">
        <f>Table2[[#This Row],[Đơn Giá Chuẩn]]*Table2[[#This Row],[Tổng số lượng bán]]</f>
        <v>25999.999999999996</v>
      </c>
      <c r="H20299">
        <f>Table2[[#This Row],[Doanh số bán]]-Table2[[#This Row],[Chiết khấu]]</f>
        <v>25999.999999999996</v>
      </c>
      <c r="I20299">
        <v>0</v>
      </c>
      <c r="J20299">
        <v>0</v>
      </c>
      <c r="K20299" t="s">
        <v>24</v>
      </c>
      <c r="M20299" t="s">
        <v>319</v>
      </c>
      <c r="N20299" t="s">
        <v>26</v>
      </c>
      <c r="O20299">
        <v>0</v>
      </c>
      <c r="P20299" t="s">
        <v>47</v>
      </c>
      <c r="Q20299" t="s">
        <v>48</v>
      </c>
      <c r="R20299" t="s">
        <v>29</v>
      </c>
      <c r="S20299" t="s">
        <v>30</v>
      </c>
      <c r="T20299" t="s">
        <v>320</v>
      </c>
      <c r="U20299" t="s">
        <v>321</v>
      </c>
      <c r="V20299" t="s">
        <v>33</v>
      </c>
    </row>
    <row r="20300" spans="1:22">
      <c r="A20300" s="4">
        <v>46168</v>
      </c>
      <c r="B20300" t="s">
        <v>13866</v>
      </c>
      <c r="C20300" t="s">
        <v>23</v>
      </c>
      <c r="D20300">
        <v>1</v>
      </c>
      <c r="E20300">
        <v>42000</v>
      </c>
      <c r="F20300">
        <f>Table2[[#This Row],[Đơn Giá Chuẩn]]*Table2[[#This Row],[Tổng số lượng bán]]</f>
        <v>42000</v>
      </c>
      <c r="H20300">
        <f>Table2[[#This Row],[Doanh số bán]]-Table2[[#This Row],[Chiết khấu]]</f>
        <v>42000</v>
      </c>
      <c r="I20300">
        <v>0</v>
      </c>
      <c r="J20300">
        <v>0</v>
      </c>
      <c r="K20300" t="s">
        <v>24</v>
      </c>
      <c r="M20300" t="s">
        <v>319</v>
      </c>
      <c r="N20300" t="s">
        <v>26</v>
      </c>
      <c r="O20300">
        <v>0</v>
      </c>
      <c r="P20300" t="s">
        <v>71</v>
      </c>
      <c r="Q20300" t="s">
        <v>72</v>
      </c>
      <c r="R20300" t="s">
        <v>29</v>
      </c>
      <c r="S20300" t="s">
        <v>30</v>
      </c>
      <c r="T20300" t="s">
        <v>320</v>
      </c>
      <c r="U20300" t="s">
        <v>321</v>
      </c>
      <c r="V20300" t="s">
        <v>33</v>
      </c>
    </row>
    <row r="20301" spans="1:22">
      <c r="A20301" s="4">
        <v>46168</v>
      </c>
      <c r="B20301" t="s">
        <v>13867</v>
      </c>
      <c r="C20301" t="s">
        <v>23</v>
      </c>
      <c r="D20301">
        <v>1</v>
      </c>
      <c r="E20301">
        <v>21000</v>
      </c>
      <c r="F20301">
        <f>Table2[[#This Row],[Đơn Giá Chuẩn]]*Table2[[#This Row],[Tổng số lượng bán]]</f>
        <v>21000</v>
      </c>
      <c r="H20301">
        <f>Table2[[#This Row],[Doanh số bán]]-Table2[[#This Row],[Chiết khấu]]</f>
        <v>21000</v>
      </c>
      <c r="I20301">
        <v>0</v>
      </c>
      <c r="J20301">
        <v>0</v>
      </c>
      <c r="K20301" t="s">
        <v>24</v>
      </c>
      <c r="M20301" t="s">
        <v>319</v>
      </c>
      <c r="N20301" t="s">
        <v>26</v>
      </c>
      <c r="O20301">
        <v>0</v>
      </c>
      <c r="P20301" t="s">
        <v>27</v>
      </c>
      <c r="Q20301" t="s">
        <v>28</v>
      </c>
      <c r="R20301" t="s">
        <v>29</v>
      </c>
      <c r="S20301" t="s">
        <v>30</v>
      </c>
      <c r="T20301" t="s">
        <v>320</v>
      </c>
      <c r="U20301" t="s">
        <v>321</v>
      </c>
      <c r="V20301" t="s">
        <v>33</v>
      </c>
    </row>
    <row r="20302" spans="1:22">
      <c r="A20302" s="4">
        <v>46168</v>
      </c>
      <c r="B20302" t="s">
        <v>13867</v>
      </c>
      <c r="C20302" t="s">
        <v>23</v>
      </c>
      <c r="D20302">
        <v>1</v>
      </c>
      <c r="E20302">
        <v>47000</v>
      </c>
      <c r="F20302">
        <f>Table2[[#This Row],[Đơn Giá Chuẩn]]*Table2[[#This Row],[Tổng số lượng bán]]</f>
        <v>47000</v>
      </c>
      <c r="H20302">
        <f>Table2[[#This Row],[Doanh số bán]]-Table2[[#This Row],[Chiết khấu]]</f>
        <v>47000</v>
      </c>
      <c r="I20302">
        <v>0</v>
      </c>
      <c r="J20302">
        <v>0</v>
      </c>
      <c r="K20302" t="s">
        <v>24</v>
      </c>
      <c r="M20302" t="s">
        <v>319</v>
      </c>
      <c r="N20302" t="s">
        <v>26</v>
      </c>
      <c r="O20302">
        <v>0</v>
      </c>
      <c r="P20302" t="s">
        <v>876</v>
      </c>
      <c r="Q20302" t="s">
        <v>877</v>
      </c>
      <c r="R20302" t="s">
        <v>29</v>
      </c>
      <c r="S20302" t="s">
        <v>59</v>
      </c>
      <c r="T20302" t="s">
        <v>320</v>
      </c>
      <c r="U20302" t="s">
        <v>321</v>
      </c>
      <c r="V20302" t="s">
        <v>33</v>
      </c>
    </row>
    <row r="20303" spans="1:22">
      <c r="A20303" s="4">
        <v>46168</v>
      </c>
      <c r="B20303" t="s">
        <v>13868</v>
      </c>
      <c r="C20303" t="s">
        <v>23</v>
      </c>
      <c r="D20303">
        <v>1</v>
      </c>
      <c r="E20303">
        <v>21000</v>
      </c>
      <c r="F20303">
        <f>Table2[[#This Row],[Đơn Giá Chuẩn]]*Table2[[#This Row],[Tổng số lượng bán]]</f>
        <v>21000</v>
      </c>
      <c r="H20303">
        <f>Table2[[#This Row],[Doanh số bán]]-Table2[[#This Row],[Chiết khấu]]</f>
        <v>21000</v>
      </c>
      <c r="I20303">
        <v>0</v>
      </c>
      <c r="J20303">
        <v>0</v>
      </c>
      <c r="K20303" t="s">
        <v>24</v>
      </c>
      <c r="M20303" t="s">
        <v>319</v>
      </c>
      <c r="N20303" t="s">
        <v>26</v>
      </c>
      <c r="O20303">
        <v>0</v>
      </c>
      <c r="P20303" t="s">
        <v>27</v>
      </c>
      <c r="Q20303" t="s">
        <v>28</v>
      </c>
      <c r="R20303" t="s">
        <v>29</v>
      </c>
      <c r="S20303" t="s">
        <v>30</v>
      </c>
      <c r="T20303" t="s">
        <v>320</v>
      </c>
      <c r="U20303" t="s">
        <v>321</v>
      </c>
      <c r="V20303" t="s">
        <v>33</v>
      </c>
    </row>
    <row r="20304" spans="1:22">
      <c r="A20304" s="4">
        <v>46168</v>
      </c>
      <c r="B20304" t="s">
        <v>13869</v>
      </c>
      <c r="C20304" t="s">
        <v>23</v>
      </c>
      <c r="D20304">
        <v>1</v>
      </c>
      <c r="E20304">
        <v>21000</v>
      </c>
      <c r="F20304">
        <f>Table2[[#This Row],[Đơn Giá Chuẩn]]*Table2[[#This Row],[Tổng số lượng bán]]</f>
        <v>21000</v>
      </c>
      <c r="H20304">
        <f>Table2[[#This Row],[Doanh số bán]]-Table2[[#This Row],[Chiết khấu]]</f>
        <v>21000</v>
      </c>
      <c r="I20304">
        <v>0</v>
      </c>
      <c r="J20304">
        <v>0</v>
      </c>
      <c r="K20304" t="s">
        <v>24</v>
      </c>
      <c r="M20304" t="s">
        <v>319</v>
      </c>
      <c r="N20304" t="s">
        <v>26</v>
      </c>
      <c r="O20304">
        <v>0</v>
      </c>
      <c r="P20304" t="s">
        <v>27</v>
      </c>
      <c r="Q20304" t="s">
        <v>28</v>
      </c>
      <c r="R20304" t="s">
        <v>29</v>
      </c>
      <c r="S20304" t="s">
        <v>30</v>
      </c>
      <c r="T20304" t="s">
        <v>320</v>
      </c>
      <c r="U20304" t="s">
        <v>321</v>
      </c>
      <c r="V20304" t="s">
        <v>33</v>
      </c>
    </row>
    <row r="20305" spans="1:22">
      <c r="A20305" s="4">
        <v>46168</v>
      </c>
      <c r="B20305" t="s">
        <v>13870</v>
      </c>
      <c r="C20305" t="s">
        <v>104</v>
      </c>
      <c r="D20305">
        <v>1</v>
      </c>
      <c r="E20305">
        <v>51000</v>
      </c>
      <c r="F20305">
        <f>Table2[[#This Row],[Đơn Giá Chuẩn]]*Table2[[#This Row],[Tổng số lượng bán]]</f>
        <v>51000</v>
      </c>
      <c r="H20305">
        <f>Table2[[#This Row],[Doanh số bán]]-Table2[[#This Row],[Chiết khấu]]</f>
        <v>51000</v>
      </c>
      <c r="I20305">
        <v>0</v>
      </c>
      <c r="J20305">
        <v>0</v>
      </c>
      <c r="K20305" t="s">
        <v>24</v>
      </c>
      <c r="M20305" t="s">
        <v>319</v>
      </c>
      <c r="N20305" t="s">
        <v>26</v>
      </c>
      <c r="O20305">
        <v>0.12</v>
      </c>
      <c r="P20305" t="s">
        <v>656</v>
      </c>
      <c r="Q20305" t="s">
        <v>657</v>
      </c>
      <c r="R20305" t="s">
        <v>107</v>
      </c>
      <c r="S20305" t="s">
        <v>108</v>
      </c>
      <c r="T20305" t="s">
        <v>320</v>
      </c>
      <c r="U20305" t="s">
        <v>321</v>
      </c>
      <c r="V20305" t="s">
        <v>33</v>
      </c>
    </row>
    <row r="20306" spans="1:22">
      <c r="A20306" s="4">
        <v>46168</v>
      </c>
      <c r="B20306" t="s">
        <v>13870</v>
      </c>
      <c r="C20306" t="s">
        <v>104</v>
      </c>
      <c r="D20306">
        <v>1</v>
      </c>
      <c r="E20306">
        <v>51000</v>
      </c>
      <c r="F20306">
        <f>Table2[[#This Row],[Đơn Giá Chuẩn]]*Table2[[#This Row],[Tổng số lượng bán]]</f>
        <v>51000</v>
      </c>
      <c r="H20306">
        <f>Table2[[#This Row],[Doanh số bán]]-Table2[[#This Row],[Chiết khấu]]</f>
        <v>51000</v>
      </c>
      <c r="I20306">
        <v>0</v>
      </c>
      <c r="J20306">
        <v>0</v>
      </c>
      <c r="K20306" t="s">
        <v>24</v>
      </c>
      <c r="M20306" t="s">
        <v>319</v>
      </c>
      <c r="N20306" t="s">
        <v>26</v>
      </c>
      <c r="O20306">
        <v>0.12</v>
      </c>
      <c r="P20306" t="s">
        <v>588</v>
      </c>
      <c r="Q20306" t="s">
        <v>589</v>
      </c>
      <c r="R20306" t="s">
        <v>107</v>
      </c>
      <c r="S20306" t="s">
        <v>108</v>
      </c>
      <c r="T20306" t="s">
        <v>320</v>
      </c>
      <c r="U20306" t="s">
        <v>321</v>
      </c>
      <c r="V20306" t="s">
        <v>33</v>
      </c>
    </row>
    <row r="20307" spans="1:22">
      <c r="A20307" s="4">
        <v>46168</v>
      </c>
      <c r="B20307" t="s">
        <v>13870</v>
      </c>
      <c r="C20307" t="s">
        <v>104</v>
      </c>
      <c r="D20307">
        <v>1</v>
      </c>
      <c r="E20307">
        <v>51000</v>
      </c>
      <c r="F20307">
        <f>Table2[[#This Row],[Đơn Giá Chuẩn]]*Table2[[#This Row],[Tổng số lượng bán]]</f>
        <v>51000</v>
      </c>
      <c r="H20307">
        <f>Table2[[#This Row],[Doanh số bán]]-Table2[[#This Row],[Chiết khấu]]</f>
        <v>51000</v>
      </c>
      <c r="I20307">
        <v>0</v>
      </c>
      <c r="J20307">
        <v>0</v>
      </c>
      <c r="K20307" t="s">
        <v>24</v>
      </c>
      <c r="M20307" t="s">
        <v>319</v>
      </c>
      <c r="N20307" t="s">
        <v>26</v>
      </c>
      <c r="O20307">
        <v>0.12</v>
      </c>
      <c r="P20307" t="s">
        <v>586</v>
      </c>
      <c r="Q20307" t="s">
        <v>587</v>
      </c>
      <c r="R20307" t="s">
        <v>107</v>
      </c>
      <c r="S20307" t="s">
        <v>108</v>
      </c>
      <c r="T20307" t="s">
        <v>320</v>
      </c>
      <c r="U20307" t="s">
        <v>321</v>
      </c>
      <c r="V20307" t="s">
        <v>33</v>
      </c>
    </row>
    <row r="20308" spans="1:22">
      <c r="A20308" s="4">
        <v>46168</v>
      </c>
      <c r="B20308" t="s">
        <v>13870</v>
      </c>
      <c r="C20308" t="s">
        <v>104</v>
      </c>
      <c r="D20308">
        <v>2</v>
      </c>
      <c r="E20308">
        <v>47000</v>
      </c>
      <c r="F20308">
        <f>Table2[[#This Row],[Đơn Giá Chuẩn]]*Table2[[#This Row],[Tổng số lượng bán]]</f>
        <v>94000</v>
      </c>
      <c r="H20308">
        <f>Table2[[#This Row],[Doanh số bán]]-Table2[[#This Row],[Chiết khấu]]</f>
        <v>94000</v>
      </c>
      <c r="I20308">
        <v>0</v>
      </c>
      <c r="J20308">
        <v>0</v>
      </c>
      <c r="K20308" t="s">
        <v>24</v>
      </c>
      <c r="M20308" t="s">
        <v>319</v>
      </c>
      <c r="N20308" t="s">
        <v>26</v>
      </c>
      <c r="O20308">
        <v>0.24</v>
      </c>
      <c r="P20308" t="s">
        <v>520</v>
      </c>
      <c r="Q20308" t="s">
        <v>521</v>
      </c>
      <c r="R20308" t="s">
        <v>107</v>
      </c>
      <c r="S20308" t="s">
        <v>108</v>
      </c>
      <c r="T20308" t="s">
        <v>320</v>
      </c>
      <c r="U20308" t="s">
        <v>321</v>
      </c>
      <c r="V20308" t="s">
        <v>33</v>
      </c>
    </row>
    <row r="20309" spans="1:22">
      <c r="A20309" s="4">
        <v>46168</v>
      </c>
      <c r="B20309" t="s">
        <v>13870</v>
      </c>
      <c r="C20309" t="s">
        <v>104</v>
      </c>
      <c r="D20309">
        <v>2</v>
      </c>
      <c r="E20309">
        <v>47000</v>
      </c>
      <c r="F20309">
        <f>Table2[[#This Row],[Đơn Giá Chuẩn]]*Table2[[#This Row],[Tổng số lượng bán]]</f>
        <v>94000</v>
      </c>
      <c r="H20309">
        <f>Table2[[#This Row],[Doanh số bán]]-Table2[[#This Row],[Chiết khấu]]</f>
        <v>94000</v>
      </c>
      <c r="I20309">
        <v>0</v>
      </c>
      <c r="J20309">
        <v>0</v>
      </c>
      <c r="K20309" t="s">
        <v>24</v>
      </c>
      <c r="M20309" t="s">
        <v>319</v>
      </c>
      <c r="N20309" t="s">
        <v>26</v>
      </c>
      <c r="O20309">
        <v>0.32</v>
      </c>
      <c r="P20309" t="s">
        <v>105</v>
      </c>
      <c r="Q20309" t="s">
        <v>106</v>
      </c>
      <c r="R20309" t="s">
        <v>107</v>
      </c>
      <c r="S20309" t="s">
        <v>108</v>
      </c>
      <c r="T20309" t="s">
        <v>320</v>
      </c>
      <c r="U20309" t="s">
        <v>321</v>
      </c>
      <c r="V20309" t="s">
        <v>33</v>
      </c>
    </row>
    <row r="20310" spans="1:22">
      <c r="A20310" s="4">
        <v>46168</v>
      </c>
      <c r="B20310" t="s">
        <v>13871</v>
      </c>
      <c r="C20310" t="s">
        <v>155</v>
      </c>
      <c r="D20310">
        <v>2</v>
      </c>
      <c r="E20310">
        <v>187000</v>
      </c>
      <c r="F20310">
        <f>Table2[[#This Row],[Đơn Giá Chuẩn]]*Table2[[#This Row],[Tổng số lượng bán]]</f>
        <v>374000</v>
      </c>
      <c r="H20310">
        <f>Table2[[#This Row],[Doanh số bán]]-Table2[[#This Row],[Chiết khấu]]</f>
        <v>374000</v>
      </c>
      <c r="I20310">
        <v>0</v>
      </c>
      <c r="J20310">
        <v>0</v>
      </c>
      <c r="K20310" t="s">
        <v>24</v>
      </c>
      <c r="M20310" t="s">
        <v>319</v>
      </c>
      <c r="N20310" t="s">
        <v>26</v>
      </c>
      <c r="O20310">
        <v>1</v>
      </c>
      <c r="P20310" t="s">
        <v>12686</v>
      </c>
      <c r="Q20310" t="s">
        <v>12687</v>
      </c>
      <c r="R20310" t="s">
        <v>41</v>
      </c>
      <c r="S20310" t="s">
        <v>42</v>
      </c>
      <c r="T20310" t="s">
        <v>320</v>
      </c>
      <c r="U20310" t="s">
        <v>321</v>
      </c>
      <c r="V20310" t="s">
        <v>33</v>
      </c>
    </row>
    <row r="20311" spans="1:22">
      <c r="A20311" s="4">
        <v>46168</v>
      </c>
      <c r="B20311" t="s">
        <v>13872</v>
      </c>
      <c r="C20311" t="s">
        <v>155</v>
      </c>
      <c r="D20311">
        <v>2</v>
      </c>
      <c r="E20311">
        <v>331000</v>
      </c>
      <c r="F20311">
        <f>Table2[[#This Row],[Đơn Giá Chuẩn]]*Table2[[#This Row],[Tổng số lượng bán]]</f>
        <v>662000</v>
      </c>
      <c r="H20311">
        <f>Table2[[#This Row],[Doanh số bán]]-Table2[[#This Row],[Chiết khấu]]</f>
        <v>662000</v>
      </c>
      <c r="I20311">
        <v>0</v>
      </c>
      <c r="J20311">
        <v>0</v>
      </c>
      <c r="K20311" t="s">
        <v>24</v>
      </c>
      <c r="M20311" t="s">
        <v>319</v>
      </c>
      <c r="N20311" t="s">
        <v>26</v>
      </c>
      <c r="O20311">
        <v>3.2</v>
      </c>
      <c r="P20311" t="s">
        <v>839</v>
      </c>
      <c r="Q20311" t="s">
        <v>840</v>
      </c>
      <c r="R20311" t="s">
        <v>107</v>
      </c>
      <c r="S20311" t="s">
        <v>108</v>
      </c>
      <c r="T20311" t="s">
        <v>320</v>
      </c>
      <c r="U20311" t="s">
        <v>321</v>
      </c>
      <c r="V20311" t="s">
        <v>33</v>
      </c>
    </row>
    <row r="20312" spans="1:22">
      <c r="A20312" s="4">
        <v>46168</v>
      </c>
      <c r="B20312" t="s">
        <v>13873</v>
      </c>
      <c r="C20312" t="s">
        <v>23</v>
      </c>
      <c r="D20312">
        <v>1</v>
      </c>
      <c r="E20312">
        <v>42000</v>
      </c>
      <c r="F20312">
        <f>Table2[[#This Row],[Đơn Giá Chuẩn]]*Table2[[#This Row],[Tổng số lượng bán]]</f>
        <v>42000</v>
      </c>
      <c r="H20312">
        <f>Table2[[#This Row],[Doanh số bán]]-Table2[[#This Row],[Chiết khấu]]</f>
        <v>42000</v>
      </c>
      <c r="I20312">
        <v>0</v>
      </c>
      <c r="J20312">
        <v>0</v>
      </c>
      <c r="K20312" t="s">
        <v>24</v>
      </c>
      <c r="M20312" t="s">
        <v>319</v>
      </c>
      <c r="N20312" t="s">
        <v>26</v>
      </c>
      <c r="O20312">
        <v>0</v>
      </c>
      <c r="P20312" t="s">
        <v>881</v>
      </c>
      <c r="Q20312" t="s">
        <v>882</v>
      </c>
      <c r="R20312" t="s">
        <v>29</v>
      </c>
      <c r="S20312" t="s">
        <v>30</v>
      </c>
      <c r="T20312" t="s">
        <v>320</v>
      </c>
      <c r="U20312" t="s">
        <v>321</v>
      </c>
      <c r="V20312" t="s">
        <v>33</v>
      </c>
    </row>
    <row r="20313" spans="1:22">
      <c r="A20313" s="4">
        <v>46168</v>
      </c>
      <c r="B20313" t="s">
        <v>13873</v>
      </c>
      <c r="C20313" t="s">
        <v>23</v>
      </c>
      <c r="D20313">
        <v>2</v>
      </c>
      <c r="E20313">
        <v>37000</v>
      </c>
      <c r="F20313">
        <f>Table2[[#This Row],[Đơn Giá Chuẩn]]*Table2[[#This Row],[Tổng số lượng bán]]</f>
        <v>74000</v>
      </c>
      <c r="H20313">
        <f>Table2[[#This Row],[Doanh số bán]]-Table2[[#This Row],[Chiết khấu]]</f>
        <v>74000</v>
      </c>
      <c r="I20313">
        <v>0</v>
      </c>
      <c r="J20313">
        <v>0</v>
      </c>
      <c r="K20313" t="s">
        <v>24</v>
      </c>
      <c r="M20313" t="s">
        <v>319</v>
      </c>
      <c r="N20313" t="s">
        <v>26</v>
      </c>
      <c r="O20313">
        <v>0</v>
      </c>
      <c r="P20313" t="s">
        <v>961</v>
      </c>
      <c r="Q20313" t="s">
        <v>962</v>
      </c>
      <c r="R20313" t="s">
        <v>29</v>
      </c>
      <c r="S20313" t="s">
        <v>91</v>
      </c>
      <c r="T20313" t="s">
        <v>320</v>
      </c>
      <c r="U20313" t="s">
        <v>321</v>
      </c>
      <c r="V20313" t="s">
        <v>33</v>
      </c>
    </row>
    <row r="20314" spans="1:22">
      <c r="A20314" s="4">
        <v>46168</v>
      </c>
      <c r="B20314" t="s">
        <v>13873</v>
      </c>
      <c r="C20314" t="s">
        <v>23</v>
      </c>
      <c r="D20314">
        <v>1</v>
      </c>
      <c r="E20314">
        <v>25999.999999999996</v>
      </c>
      <c r="F20314">
        <f>Table2[[#This Row],[Đơn Giá Chuẩn]]*Table2[[#This Row],[Tổng số lượng bán]]</f>
        <v>25999.999999999996</v>
      </c>
      <c r="H20314">
        <f>Table2[[#This Row],[Doanh số bán]]-Table2[[#This Row],[Chiết khấu]]</f>
        <v>25999.999999999996</v>
      </c>
      <c r="I20314">
        <v>0</v>
      </c>
      <c r="J20314">
        <v>0</v>
      </c>
      <c r="K20314" t="s">
        <v>24</v>
      </c>
      <c r="M20314" t="s">
        <v>319</v>
      </c>
      <c r="N20314" t="s">
        <v>26</v>
      </c>
      <c r="O20314">
        <v>0</v>
      </c>
      <c r="P20314" t="s">
        <v>47</v>
      </c>
      <c r="Q20314" t="s">
        <v>48</v>
      </c>
      <c r="R20314" t="s">
        <v>29</v>
      </c>
      <c r="S20314" t="s">
        <v>30</v>
      </c>
      <c r="T20314" t="s">
        <v>320</v>
      </c>
      <c r="U20314" t="s">
        <v>321</v>
      </c>
      <c r="V20314" t="s">
        <v>33</v>
      </c>
    </row>
    <row r="20315" spans="1:22">
      <c r="A20315" s="4">
        <v>46168</v>
      </c>
      <c r="B20315" t="s">
        <v>13874</v>
      </c>
      <c r="C20315" t="s">
        <v>155</v>
      </c>
      <c r="D20315">
        <v>2</v>
      </c>
      <c r="E20315">
        <v>187000</v>
      </c>
      <c r="F20315">
        <f>Table2[[#This Row],[Đơn Giá Chuẩn]]*Table2[[#This Row],[Tổng số lượng bán]]</f>
        <v>374000</v>
      </c>
      <c r="H20315">
        <f>Table2[[#This Row],[Doanh số bán]]-Table2[[#This Row],[Chiết khấu]]</f>
        <v>374000</v>
      </c>
      <c r="I20315">
        <v>0</v>
      </c>
      <c r="J20315">
        <v>0</v>
      </c>
      <c r="K20315" t="s">
        <v>24</v>
      </c>
      <c r="M20315" t="s">
        <v>319</v>
      </c>
      <c r="N20315" t="s">
        <v>26</v>
      </c>
      <c r="O20315">
        <v>1</v>
      </c>
      <c r="P20315" t="s">
        <v>12686</v>
      </c>
      <c r="Q20315" t="s">
        <v>12687</v>
      </c>
      <c r="R20315" t="s">
        <v>41</v>
      </c>
      <c r="S20315" t="s">
        <v>42</v>
      </c>
      <c r="T20315" t="s">
        <v>320</v>
      </c>
      <c r="U20315" t="s">
        <v>321</v>
      </c>
      <c r="V20315" t="s">
        <v>33</v>
      </c>
    </row>
    <row r="20316" spans="1:22">
      <c r="A20316" s="4">
        <v>46168</v>
      </c>
      <c r="B20316" t="s">
        <v>1467</v>
      </c>
      <c r="C20316" t="s">
        <v>1840</v>
      </c>
      <c r="D20316">
        <v>1</v>
      </c>
      <c r="E20316">
        <v>31454.545454545456</v>
      </c>
      <c r="F20316">
        <f>Table2[[#This Row],[Đơn Giá Chuẩn]]*Table2[[#This Row],[Tổng số lượng bán]]</f>
        <v>31454.545454545456</v>
      </c>
      <c r="H20316">
        <f>Table2[[#This Row],[Doanh số bán]]-Table2[[#This Row],[Chiết khấu]]</f>
        <v>31454.545454545456</v>
      </c>
      <c r="I20316">
        <v>0</v>
      </c>
      <c r="J20316">
        <v>0</v>
      </c>
      <c r="K20316" t="s">
        <v>24</v>
      </c>
      <c r="M20316" t="s">
        <v>918</v>
      </c>
      <c r="N20316" t="s">
        <v>919</v>
      </c>
      <c r="O20316">
        <v>0</v>
      </c>
      <c r="P20316" t="s">
        <v>1841</v>
      </c>
      <c r="Q20316" t="s">
        <v>1842</v>
      </c>
      <c r="R20316" t="s">
        <v>29</v>
      </c>
      <c r="S20316" t="s">
        <v>1738</v>
      </c>
      <c r="T20316" t="s">
        <v>922</v>
      </c>
      <c r="U20316" t="s">
        <v>923</v>
      </c>
      <c r="V20316" t="s">
        <v>33</v>
      </c>
    </row>
    <row r="20317" spans="1:22">
      <c r="A20317" s="4">
        <v>46168</v>
      </c>
      <c r="B20317" t="s">
        <v>1470</v>
      </c>
      <c r="C20317" t="s">
        <v>23</v>
      </c>
      <c r="D20317">
        <v>1</v>
      </c>
      <c r="E20317">
        <v>52000</v>
      </c>
      <c r="F20317">
        <f>Table2[[#This Row],[Đơn Giá Chuẩn]]*Table2[[#This Row],[Tổng số lượng bán]]</f>
        <v>52000</v>
      </c>
      <c r="H20317">
        <f>Table2[[#This Row],[Doanh số bán]]-Table2[[#This Row],[Chiết khấu]]</f>
        <v>52000</v>
      </c>
      <c r="I20317">
        <v>0</v>
      </c>
      <c r="J20317">
        <v>0</v>
      </c>
      <c r="K20317" t="s">
        <v>24</v>
      </c>
      <c r="M20317" t="s">
        <v>918</v>
      </c>
      <c r="N20317" t="s">
        <v>919</v>
      </c>
      <c r="O20317">
        <v>0</v>
      </c>
      <c r="P20317" t="s">
        <v>1775</v>
      </c>
      <c r="Q20317" t="s">
        <v>1776</v>
      </c>
      <c r="R20317" t="s">
        <v>29</v>
      </c>
      <c r="S20317" t="s">
        <v>56</v>
      </c>
      <c r="T20317" t="s">
        <v>922</v>
      </c>
      <c r="U20317" t="s">
        <v>923</v>
      </c>
      <c r="V20317" t="s">
        <v>33</v>
      </c>
    </row>
    <row r="20318" spans="1:22">
      <c r="A20318" s="4">
        <v>46168</v>
      </c>
      <c r="B20318" t="s">
        <v>1471</v>
      </c>
      <c r="C20318" t="s">
        <v>23</v>
      </c>
      <c r="D20318">
        <v>1</v>
      </c>
      <c r="E20318">
        <v>62000</v>
      </c>
      <c r="F20318">
        <f>Table2[[#This Row],[Đơn Giá Chuẩn]]*Table2[[#This Row],[Tổng số lượng bán]]</f>
        <v>62000</v>
      </c>
      <c r="H20318">
        <f>Table2[[#This Row],[Doanh số bán]]-Table2[[#This Row],[Chiết khấu]]</f>
        <v>62000</v>
      </c>
      <c r="I20318">
        <v>0</v>
      </c>
      <c r="J20318">
        <v>0</v>
      </c>
      <c r="K20318" t="s">
        <v>24</v>
      </c>
      <c r="M20318" t="s">
        <v>918</v>
      </c>
      <c r="N20318" t="s">
        <v>919</v>
      </c>
      <c r="O20318">
        <v>0</v>
      </c>
      <c r="P20318" t="s">
        <v>1815</v>
      </c>
      <c r="Q20318" t="s">
        <v>1816</v>
      </c>
      <c r="R20318" t="s">
        <v>29</v>
      </c>
      <c r="S20318" t="s">
        <v>30</v>
      </c>
      <c r="T20318" t="s">
        <v>922</v>
      </c>
      <c r="U20318" t="s">
        <v>923</v>
      </c>
      <c r="V20318" t="s">
        <v>33</v>
      </c>
    </row>
    <row r="20319" spans="1:22">
      <c r="A20319" s="4">
        <v>46168</v>
      </c>
      <c r="B20319" t="s">
        <v>1472</v>
      </c>
      <c r="C20319" t="s">
        <v>23</v>
      </c>
      <c r="D20319">
        <v>2</v>
      </c>
      <c r="E20319">
        <v>62000</v>
      </c>
      <c r="F20319">
        <f>Table2[[#This Row],[Đơn Giá Chuẩn]]*Table2[[#This Row],[Tổng số lượng bán]]</f>
        <v>124000</v>
      </c>
      <c r="H20319">
        <f>Table2[[#This Row],[Doanh số bán]]-Table2[[#This Row],[Chiết khấu]]</f>
        <v>124000</v>
      </c>
      <c r="I20319">
        <v>0</v>
      </c>
      <c r="J20319">
        <v>0</v>
      </c>
      <c r="K20319" t="s">
        <v>24</v>
      </c>
      <c r="M20319" t="s">
        <v>918</v>
      </c>
      <c r="N20319" t="s">
        <v>919</v>
      </c>
      <c r="O20319">
        <v>0</v>
      </c>
      <c r="P20319" t="s">
        <v>1785</v>
      </c>
      <c r="Q20319" t="s">
        <v>1786</v>
      </c>
      <c r="R20319" t="s">
        <v>29</v>
      </c>
      <c r="S20319" t="s">
        <v>56</v>
      </c>
      <c r="T20319" t="s">
        <v>922</v>
      </c>
      <c r="U20319" t="s">
        <v>923</v>
      </c>
      <c r="V20319" t="s">
        <v>33</v>
      </c>
    </row>
    <row r="20320" spans="1:22">
      <c r="A20320" s="4">
        <v>46168</v>
      </c>
      <c r="B20320" t="s">
        <v>1473</v>
      </c>
      <c r="C20320" t="s">
        <v>23</v>
      </c>
      <c r="D20320">
        <v>1</v>
      </c>
      <c r="E20320">
        <v>52000</v>
      </c>
      <c r="F20320">
        <f>Table2[[#This Row],[Đơn Giá Chuẩn]]*Table2[[#This Row],[Tổng số lượng bán]]</f>
        <v>52000</v>
      </c>
      <c r="H20320">
        <f>Table2[[#This Row],[Doanh số bán]]-Table2[[#This Row],[Chiết khấu]]</f>
        <v>52000</v>
      </c>
      <c r="I20320">
        <v>0</v>
      </c>
      <c r="J20320">
        <v>0</v>
      </c>
      <c r="K20320" t="s">
        <v>24</v>
      </c>
      <c r="M20320" t="s">
        <v>918</v>
      </c>
      <c r="N20320" t="s">
        <v>919</v>
      </c>
      <c r="O20320">
        <v>0</v>
      </c>
      <c r="P20320" t="s">
        <v>1788</v>
      </c>
      <c r="Q20320" t="s">
        <v>1789</v>
      </c>
      <c r="R20320" t="s">
        <v>29</v>
      </c>
      <c r="S20320" t="s">
        <v>59</v>
      </c>
      <c r="T20320" t="s">
        <v>922</v>
      </c>
      <c r="U20320" t="s">
        <v>923</v>
      </c>
      <c r="V20320" t="s">
        <v>33</v>
      </c>
    </row>
    <row r="20321" spans="1:22">
      <c r="A20321" s="4">
        <v>46168</v>
      </c>
      <c r="B20321" t="s">
        <v>1474</v>
      </c>
      <c r="C20321" t="s">
        <v>23</v>
      </c>
      <c r="D20321">
        <v>1</v>
      </c>
      <c r="E20321">
        <v>42000</v>
      </c>
      <c r="F20321">
        <f>Table2[[#This Row],[Đơn Giá Chuẩn]]*Table2[[#This Row],[Tổng số lượng bán]]</f>
        <v>42000</v>
      </c>
      <c r="H20321">
        <f>Table2[[#This Row],[Doanh số bán]]-Table2[[#This Row],[Chiết khấu]]</f>
        <v>42000</v>
      </c>
      <c r="I20321">
        <v>0</v>
      </c>
      <c r="J20321">
        <v>0</v>
      </c>
      <c r="K20321" t="s">
        <v>24</v>
      </c>
      <c r="M20321" t="s">
        <v>918</v>
      </c>
      <c r="N20321" t="s">
        <v>919</v>
      </c>
      <c r="O20321">
        <v>0</v>
      </c>
      <c r="P20321" t="s">
        <v>1960</v>
      </c>
      <c r="Q20321" t="s">
        <v>1961</v>
      </c>
      <c r="R20321" t="s">
        <v>29</v>
      </c>
      <c r="S20321" t="s">
        <v>30</v>
      </c>
      <c r="T20321" t="s">
        <v>922</v>
      </c>
      <c r="U20321" t="s">
        <v>923</v>
      </c>
      <c r="V20321" t="s">
        <v>33</v>
      </c>
    </row>
    <row r="20322" spans="1:22">
      <c r="A20322" s="4">
        <v>46168</v>
      </c>
      <c r="B20322" t="s">
        <v>1475</v>
      </c>
      <c r="C20322" t="s">
        <v>155</v>
      </c>
      <c r="D20322">
        <v>1</v>
      </c>
      <c r="E20322">
        <v>322000</v>
      </c>
      <c r="F20322">
        <f>Table2[[#This Row],[Đơn Giá Chuẩn]]*Table2[[#This Row],[Tổng số lượng bán]]</f>
        <v>322000</v>
      </c>
      <c r="H20322">
        <f>Table2[[#This Row],[Doanh số bán]]-Table2[[#This Row],[Chiết khấu]]</f>
        <v>322000</v>
      </c>
      <c r="I20322">
        <v>0</v>
      </c>
      <c r="J20322">
        <v>0</v>
      </c>
      <c r="K20322" t="s">
        <v>24</v>
      </c>
      <c r="M20322" t="s">
        <v>918</v>
      </c>
      <c r="N20322" t="s">
        <v>919</v>
      </c>
      <c r="O20322">
        <v>1</v>
      </c>
      <c r="P20322" t="s">
        <v>8998</v>
      </c>
      <c r="Q20322" t="s">
        <v>8999</v>
      </c>
      <c r="R20322" t="s">
        <v>41</v>
      </c>
      <c r="S20322" t="s">
        <v>42</v>
      </c>
      <c r="T20322" t="s">
        <v>922</v>
      </c>
      <c r="U20322" t="s">
        <v>923</v>
      </c>
      <c r="V20322" t="s">
        <v>33</v>
      </c>
    </row>
    <row r="20323" spans="1:22">
      <c r="A20323" s="4">
        <v>46168</v>
      </c>
      <c r="B20323" t="s">
        <v>1476</v>
      </c>
      <c r="C20323" t="s">
        <v>23</v>
      </c>
      <c r="D20323">
        <v>1</v>
      </c>
      <c r="E20323">
        <v>62000</v>
      </c>
      <c r="F20323">
        <f>Table2[[#This Row],[Đơn Giá Chuẩn]]*Table2[[#This Row],[Tổng số lượng bán]]</f>
        <v>62000</v>
      </c>
      <c r="H20323">
        <f>Table2[[#This Row],[Doanh số bán]]-Table2[[#This Row],[Chiết khấu]]</f>
        <v>62000</v>
      </c>
      <c r="I20323">
        <v>0</v>
      </c>
      <c r="J20323">
        <v>0</v>
      </c>
      <c r="K20323" t="s">
        <v>24</v>
      </c>
      <c r="M20323" t="s">
        <v>918</v>
      </c>
      <c r="N20323" t="s">
        <v>919</v>
      </c>
      <c r="O20323">
        <v>0</v>
      </c>
      <c r="P20323" t="s">
        <v>1815</v>
      </c>
      <c r="Q20323" t="s">
        <v>1816</v>
      </c>
      <c r="R20323" t="s">
        <v>29</v>
      </c>
      <c r="S20323" t="s">
        <v>30</v>
      </c>
      <c r="T20323" t="s">
        <v>922</v>
      </c>
      <c r="U20323" t="s">
        <v>923</v>
      </c>
      <c r="V20323" t="s">
        <v>33</v>
      </c>
    </row>
    <row r="20324" spans="1:22">
      <c r="A20324" s="4">
        <v>46168</v>
      </c>
      <c r="B20324" t="s">
        <v>1481</v>
      </c>
      <c r="C20324" t="s">
        <v>23</v>
      </c>
      <c r="D20324">
        <v>1</v>
      </c>
      <c r="E20324">
        <v>47000</v>
      </c>
      <c r="F20324">
        <f>Table2[[#This Row],[Đơn Giá Chuẩn]]*Table2[[#This Row],[Tổng số lượng bán]]</f>
        <v>47000</v>
      </c>
      <c r="H20324">
        <f>Table2[[#This Row],[Doanh số bán]]-Table2[[#This Row],[Chiết khấu]]</f>
        <v>47000</v>
      </c>
      <c r="I20324">
        <v>0</v>
      </c>
      <c r="J20324">
        <v>0</v>
      </c>
      <c r="K20324" t="s">
        <v>24</v>
      </c>
      <c r="M20324" t="s">
        <v>918</v>
      </c>
      <c r="N20324" t="s">
        <v>919</v>
      </c>
      <c r="O20324">
        <v>0</v>
      </c>
      <c r="P20324" t="s">
        <v>1996</v>
      </c>
      <c r="Q20324" t="s">
        <v>1997</v>
      </c>
      <c r="R20324" t="s">
        <v>29</v>
      </c>
      <c r="S20324" t="s">
        <v>30</v>
      </c>
      <c r="T20324" t="s">
        <v>922</v>
      </c>
      <c r="U20324" t="s">
        <v>923</v>
      </c>
      <c r="V20324" t="s">
        <v>33</v>
      </c>
    </row>
    <row r="20325" spans="1:22">
      <c r="A20325" s="4">
        <v>46168</v>
      </c>
      <c r="B20325" t="s">
        <v>1482</v>
      </c>
      <c r="C20325" t="s">
        <v>1840</v>
      </c>
      <c r="D20325">
        <v>1</v>
      </c>
      <c r="E20325">
        <v>31454.545454545456</v>
      </c>
      <c r="F20325">
        <f>Table2[[#This Row],[Đơn Giá Chuẩn]]*Table2[[#This Row],[Tổng số lượng bán]]</f>
        <v>31454.545454545456</v>
      </c>
      <c r="H20325">
        <f>Table2[[#This Row],[Doanh số bán]]-Table2[[#This Row],[Chiết khấu]]</f>
        <v>31454.545454545456</v>
      </c>
      <c r="I20325">
        <v>0</v>
      </c>
      <c r="J20325">
        <v>0</v>
      </c>
      <c r="K20325" t="s">
        <v>24</v>
      </c>
      <c r="M20325" t="s">
        <v>918</v>
      </c>
      <c r="N20325" t="s">
        <v>919</v>
      </c>
      <c r="O20325">
        <v>0</v>
      </c>
      <c r="P20325" t="s">
        <v>1841</v>
      </c>
      <c r="Q20325" t="s">
        <v>1842</v>
      </c>
      <c r="R20325" t="s">
        <v>29</v>
      </c>
      <c r="S20325" t="s">
        <v>1738</v>
      </c>
      <c r="T20325" t="s">
        <v>922</v>
      </c>
      <c r="U20325" t="s">
        <v>923</v>
      </c>
      <c r="V20325" t="s">
        <v>33</v>
      </c>
    </row>
    <row r="20326" spans="1:22">
      <c r="A20326" s="4">
        <v>46168</v>
      </c>
      <c r="B20326" t="s">
        <v>1483</v>
      </c>
      <c r="C20326" t="s">
        <v>23</v>
      </c>
      <c r="D20326">
        <v>1</v>
      </c>
      <c r="E20326">
        <v>47000</v>
      </c>
      <c r="F20326">
        <f>Table2[[#This Row],[Đơn Giá Chuẩn]]*Table2[[#This Row],[Tổng số lượng bán]]</f>
        <v>47000</v>
      </c>
      <c r="H20326">
        <f>Table2[[#This Row],[Doanh số bán]]-Table2[[#This Row],[Chiết khấu]]</f>
        <v>47000</v>
      </c>
      <c r="I20326">
        <v>0</v>
      </c>
      <c r="J20326">
        <v>0</v>
      </c>
      <c r="K20326" t="s">
        <v>24</v>
      </c>
      <c r="M20326" t="s">
        <v>918</v>
      </c>
      <c r="N20326" t="s">
        <v>919</v>
      </c>
      <c r="O20326">
        <v>0</v>
      </c>
      <c r="P20326" t="s">
        <v>1996</v>
      </c>
      <c r="Q20326" t="s">
        <v>1997</v>
      </c>
      <c r="R20326" t="s">
        <v>29</v>
      </c>
      <c r="S20326" t="s">
        <v>30</v>
      </c>
      <c r="T20326" t="s">
        <v>922</v>
      </c>
      <c r="U20326" t="s">
        <v>923</v>
      </c>
      <c r="V20326" t="s">
        <v>33</v>
      </c>
    </row>
    <row r="20327" spans="1:22">
      <c r="A20327" s="4">
        <v>46168</v>
      </c>
      <c r="B20327" t="s">
        <v>1484</v>
      </c>
      <c r="C20327" t="s">
        <v>23</v>
      </c>
      <c r="D20327">
        <v>1</v>
      </c>
      <c r="E20327">
        <v>42000</v>
      </c>
      <c r="F20327">
        <f>Table2[[#This Row],[Đơn Giá Chuẩn]]*Table2[[#This Row],[Tổng số lượng bán]]</f>
        <v>42000</v>
      </c>
      <c r="H20327">
        <f>Table2[[#This Row],[Doanh số bán]]-Table2[[#This Row],[Chiết khấu]]</f>
        <v>42000</v>
      </c>
      <c r="I20327">
        <v>0</v>
      </c>
      <c r="J20327">
        <v>0</v>
      </c>
      <c r="K20327" t="s">
        <v>24</v>
      </c>
      <c r="M20327" t="s">
        <v>918</v>
      </c>
      <c r="N20327" t="s">
        <v>919</v>
      </c>
      <c r="O20327">
        <v>0</v>
      </c>
      <c r="P20327" t="s">
        <v>1771</v>
      </c>
      <c r="Q20327" t="s">
        <v>1772</v>
      </c>
      <c r="R20327" t="s">
        <v>29</v>
      </c>
      <c r="S20327" t="s">
        <v>30</v>
      </c>
      <c r="T20327" t="s">
        <v>922</v>
      </c>
      <c r="U20327" t="s">
        <v>923</v>
      </c>
      <c r="V20327" t="s">
        <v>33</v>
      </c>
    </row>
    <row r="20328" spans="1:22">
      <c r="A20328" s="4">
        <v>46168</v>
      </c>
      <c r="B20328" t="s">
        <v>1485</v>
      </c>
      <c r="C20328" t="s">
        <v>23</v>
      </c>
      <c r="D20328">
        <v>1</v>
      </c>
      <c r="E20328">
        <v>67000</v>
      </c>
      <c r="F20328">
        <f>Table2[[#This Row],[Đơn Giá Chuẩn]]*Table2[[#This Row],[Tổng số lượng bán]]</f>
        <v>67000</v>
      </c>
      <c r="H20328">
        <f>Table2[[#This Row],[Doanh số bán]]-Table2[[#This Row],[Chiết khấu]]</f>
        <v>67000</v>
      </c>
      <c r="I20328">
        <v>0</v>
      </c>
      <c r="J20328">
        <v>0</v>
      </c>
      <c r="K20328" t="s">
        <v>24</v>
      </c>
      <c r="M20328" t="s">
        <v>918</v>
      </c>
      <c r="N20328" t="s">
        <v>919</v>
      </c>
      <c r="O20328">
        <v>0</v>
      </c>
      <c r="P20328" t="s">
        <v>1919</v>
      </c>
      <c r="Q20328" t="s">
        <v>1920</v>
      </c>
      <c r="R20328" t="s">
        <v>29</v>
      </c>
      <c r="S20328" t="s">
        <v>91</v>
      </c>
      <c r="T20328" t="s">
        <v>922</v>
      </c>
      <c r="U20328" t="s">
        <v>923</v>
      </c>
      <c r="V20328" t="s">
        <v>33</v>
      </c>
    </row>
    <row r="20329" spans="1:22">
      <c r="A20329" s="4">
        <v>46168</v>
      </c>
      <c r="B20329" t="s">
        <v>1486</v>
      </c>
      <c r="C20329" t="s">
        <v>23</v>
      </c>
      <c r="D20329">
        <v>1</v>
      </c>
      <c r="E20329">
        <v>47000</v>
      </c>
      <c r="F20329">
        <f>Table2[[#This Row],[Đơn Giá Chuẩn]]*Table2[[#This Row],[Tổng số lượng bán]]</f>
        <v>47000</v>
      </c>
      <c r="H20329">
        <f>Table2[[#This Row],[Doanh số bán]]-Table2[[#This Row],[Chiết khấu]]</f>
        <v>47000</v>
      </c>
      <c r="I20329">
        <v>0</v>
      </c>
      <c r="J20329">
        <v>0</v>
      </c>
      <c r="K20329" t="s">
        <v>24</v>
      </c>
      <c r="M20329" t="s">
        <v>918</v>
      </c>
      <c r="N20329" t="s">
        <v>919</v>
      </c>
      <c r="O20329">
        <v>0</v>
      </c>
      <c r="P20329" t="s">
        <v>1996</v>
      </c>
      <c r="Q20329" t="s">
        <v>1997</v>
      </c>
      <c r="R20329" t="s">
        <v>29</v>
      </c>
      <c r="S20329" t="s">
        <v>30</v>
      </c>
      <c r="T20329" t="s">
        <v>922</v>
      </c>
      <c r="U20329" t="s">
        <v>923</v>
      </c>
      <c r="V20329" t="s">
        <v>33</v>
      </c>
    </row>
    <row r="20330" spans="1:22">
      <c r="A20330" s="4">
        <v>46168</v>
      </c>
      <c r="B20330" t="s">
        <v>1487</v>
      </c>
      <c r="C20330" t="s">
        <v>23</v>
      </c>
      <c r="D20330">
        <v>1</v>
      </c>
      <c r="E20330">
        <v>52000</v>
      </c>
      <c r="F20330">
        <f>Table2[[#This Row],[Đơn Giá Chuẩn]]*Table2[[#This Row],[Tổng số lượng bán]]</f>
        <v>52000</v>
      </c>
      <c r="H20330">
        <f>Table2[[#This Row],[Doanh số bán]]-Table2[[#This Row],[Chiết khấu]]</f>
        <v>52000</v>
      </c>
      <c r="I20330">
        <v>0</v>
      </c>
      <c r="J20330">
        <v>0</v>
      </c>
      <c r="K20330" t="s">
        <v>24</v>
      </c>
      <c r="M20330" t="s">
        <v>918</v>
      </c>
      <c r="N20330" t="s">
        <v>919</v>
      </c>
      <c r="O20330">
        <v>0</v>
      </c>
      <c r="P20330" t="s">
        <v>1730</v>
      </c>
      <c r="Q20330" t="s">
        <v>1731</v>
      </c>
      <c r="R20330" t="s">
        <v>29</v>
      </c>
      <c r="S20330" t="s">
        <v>30</v>
      </c>
      <c r="T20330" t="s">
        <v>922</v>
      </c>
      <c r="U20330" t="s">
        <v>923</v>
      </c>
      <c r="V20330" t="s">
        <v>33</v>
      </c>
    </row>
    <row r="20331" spans="1:22">
      <c r="A20331" s="4">
        <v>46168</v>
      </c>
      <c r="B20331" t="s">
        <v>1488</v>
      </c>
      <c r="C20331" t="s">
        <v>1840</v>
      </c>
      <c r="D20331">
        <v>1</v>
      </c>
      <c r="E20331">
        <v>31454.545454545456</v>
      </c>
      <c r="F20331">
        <f>Table2[[#This Row],[Đơn Giá Chuẩn]]*Table2[[#This Row],[Tổng số lượng bán]]</f>
        <v>31454.545454545456</v>
      </c>
      <c r="H20331">
        <f>Table2[[#This Row],[Doanh số bán]]-Table2[[#This Row],[Chiết khấu]]</f>
        <v>31454.545454545456</v>
      </c>
      <c r="I20331">
        <v>0</v>
      </c>
      <c r="J20331">
        <v>0</v>
      </c>
      <c r="K20331" t="s">
        <v>24</v>
      </c>
      <c r="M20331" t="s">
        <v>918</v>
      </c>
      <c r="N20331" t="s">
        <v>919</v>
      </c>
      <c r="O20331">
        <v>0</v>
      </c>
      <c r="P20331" t="s">
        <v>1841</v>
      </c>
      <c r="Q20331" t="s">
        <v>1842</v>
      </c>
      <c r="R20331" t="s">
        <v>29</v>
      </c>
      <c r="S20331" t="s">
        <v>1738</v>
      </c>
      <c r="T20331" t="s">
        <v>922</v>
      </c>
      <c r="U20331" t="s">
        <v>923</v>
      </c>
      <c r="V20331" t="s">
        <v>33</v>
      </c>
    </row>
    <row r="20332" spans="1:22">
      <c r="A20332" s="4">
        <v>46168</v>
      </c>
      <c r="B20332" t="s">
        <v>1489</v>
      </c>
      <c r="C20332" t="s">
        <v>1840</v>
      </c>
      <c r="D20332">
        <v>1</v>
      </c>
      <c r="E20332">
        <v>31454.545454545456</v>
      </c>
      <c r="F20332">
        <f>Table2[[#This Row],[Đơn Giá Chuẩn]]*Table2[[#This Row],[Tổng số lượng bán]]</f>
        <v>31454.545454545456</v>
      </c>
      <c r="H20332">
        <f>Table2[[#This Row],[Doanh số bán]]-Table2[[#This Row],[Chiết khấu]]</f>
        <v>31454.545454545456</v>
      </c>
      <c r="I20332">
        <v>0</v>
      </c>
      <c r="J20332">
        <v>0</v>
      </c>
      <c r="K20332" t="s">
        <v>24</v>
      </c>
      <c r="M20332" t="s">
        <v>918</v>
      </c>
      <c r="N20332" t="s">
        <v>919</v>
      </c>
      <c r="O20332">
        <v>0</v>
      </c>
      <c r="P20332" t="s">
        <v>1841</v>
      </c>
      <c r="Q20332" t="s">
        <v>1842</v>
      </c>
      <c r="R20332" t="s">
        <v>29</v>
      </c>
      <c r="S20332" t="s">
        <v>1738</v>
      </c>
      <c r="T20332" t="s">
        <v>922</v>
      </c>
      <c r="U20332" t="s">
        <v>923</v>
      </c>
      <c r="V20332" t="s">
        <v>33</v>
      </c>
    </row>
    <row r="20333" spans="1:22">
      <c r="A20333" s="4">
        <v>46168</v>
      </c>
      <c r="B20333" t="s">
        <v>1490</v>
      </c>
      <c r="C20333" t="s">
        <v>1735</v>
      </c>
      <c r="D20333">
        <v>1</v>
      </c>
      <c r="E20333">
        <v>32000</v>
      </c>
      <c r="F20333">
        <f>Table2[[#This Row],[Đơn Giá Chuẩn]]*Table2[[#This Row],[Tổng số lượng bán]]</f>
        <v>32000</v>
      </c>
      <c r="H20333">
        <f>Table2[[#This Row],[Doanh số bán]]-Table2[[#This Row],[Chiết khấu]]</f>
        <v>32000</v>
      </c>
      <c r="I20333">
        <v>0</v>
      </c>
      <c r="J20333">
        <v>0</v>
      </c>
      <c r="K20333" t="s">
        <v>24</v>
      </c>
      <c r="M20333" t="s">
        <v>918</v>
      </c>
      <c r="N20333" t="s">
        <v>919</v>
      </c>
      <c r="O20333">
        <v>0</v>
      </c>
      <c r="P20333" t="s">
        <v>1736</v>
      </c>
      <c r="Q20333" t="s">
        <v>1737</v>
      </c>
      <c r="R20333" t="s">
        <v>29</v>
      </c>
      <c r="S20333" t="s">
        <v>1738</v>
      </c>
      <c r="T20333" t="s">
        <v>922</v>
      </c>
      <c r="U20333" t="s">
        <v>923</v>
      </c>
      <c r="V20333" t="s">
        <v>33</v>
      </c>
    </row>
    <row r="20334" spans="1:22">
      <c r="A20334" s="4">
        <v>46168</v>
      </c>
      <c r="B20334" t="s">
        <v>738</v>
      </c>
      <c r="C20334" t="s">
        <v>23</v>
      </c>
      <c r="D20334">
        <v>1</v>
      </c>
      <c r="E20334">
        <v>51000</v>
      </c>
      <c r="F20334">
        <f>Table2[[#This Row],[Đơn Giá Chuẩn]]*Table2[[#This Row],[Tổng số lượng bán]]</f>
        <v>51000</v>
      </c>
      <c r="H20334">
        <f>Table2[[#This Row],[Doanh số bán]]-Table2[[#This Row],[Chiết khấu]]</f>
        <v>51000</v>
      </c>
      <c r="I20334">
        <v>0</v>
      </c>
      <c r="J20334">
        <v>0</v>
      </c>
      <c r="K20334" t="s">
        <v>24</v>
      </c>
      <c r="M20334" t="s">
        <v>918</v>
      </c>
      <c r="N20334" t="s">
        <v>919</v>
      </c>
      <c r="O20334">
        <v>0</v>
      </c>
      <c r="P20334" t="s">
        <v>1733</v>
      </c>
      <c r="Q20334" t="s">
        <v>1734</v>
      </c>
      <c r="R20334" t="s">
        <v>29</v>
      </c>
      <c r="S20334" t="s">
        <v>30</v>
      </c>
      <c r="T20334" t="s">
        <v>922</v>
      </c>
      <c r="U20334" t="s">
        <v>923</v>
      </c>
      <c r="V20334" t="s">
        <v>33</v>
      </c>
    </row>
    <row r="20335" spans="1:22">
      <c r="A20335" s="4">
        <v>46168</v>
      </c>
      <c r="B20335" t="s">
        <v>1496</v>
      </c>
      <c r="C20335" t="s">
        <v>23</v>
      </c>
      <c r="D20335">
        <v>1</v>
      </c>
      <c r="E20335">
        <v>52000</v>
      </c>
      <c r="F20335">
        <f>Table2[[#This Row],[Đơn Giá Chuẩn]]*Table2[[#This Row],[Tổng số lượng bán]]</f>
        <v>52000</v>
      </c>
      <c r="H20335">
        <f>Table2[[#This Row],[Doanh số bán]]-Table2[[#This Row],[Chiết khấu]]</f>
        <v>52000</v>
      </c>
      <c r="I20335">
        <v>0</v>
      </c>
      <c r="J20335">
        <v>0</v>
      </c>
      <c r="K20335" t="s">
        <v>24</v>
      </c>
      <c r="M20335" t="s">
        <v>918</v>
      </c>
      <c r="N20335" t="s">
        <v>919</v>
      </c>
      <c r="O20335">
        <v>0</v>
      </c>
      <c r="P20335" t="s">
        <v>1775</v>
      </c>
      <c r="Q20335" t="s">
        <v>1776</v>
      </c>
      <c r="R20335" t="s">
        <v>29</v>
      </c>
      <c r="S20335" t="s">
        <v>56</v>
      </c>
      <c r="T20335" t="s">
        <v>922</v>
      </c>
      <c r="U20335" t="s">
        <v>923</v>
      </c>
      <c r="V20335" t="s">
        <v>33</v>
      </c>
    </row>
    <row r="20336" spans="1:22">
      <c r="A20336" s="4">
        <v>46168</v>
      </c>
      <c r="B20336" t="s">
        <v>1497</v>
      </c>
      <c r="C20336" t="s">
        <v>23</v>
      </c>
      <c r="D20336">
        <v>1</v>
      </c>
      <c r="E20336">
        <v>52000</v>
      </c>
      <c r="F20336">
        <f>Table2[[#This Row],[Đơn Giá Chuẩn]]*Table2[[#This Row],[Tổng số lượng bán]]</f>
        <v>52000</v>
      </c>
      <c r="H20336">
        <f>Table2[[#This Row],[Doanh số bán]]-Table2[[#This Row],[Chiết khấu]]</f>
        <v>52000</v>
      </c>
      <c r="I20336">
        <v>0</v>
      </c>
      <c r="J20336">
        <v>0</v>
      </c>
      <c r="K20336" t="s">
        <v>24</v>
      </c>
      <c r="M20336" t="s">
        <v>918</v>
      </c>
      <c r="N20336" t="s">
        <v>919</v>
      </c>
      <c r="O20336">
        <v>0</v>
      </c>
      <c r="P20336" t="s">
        <v>1775</v>
      </c>
      <c r="Q20336" t="s">
        <v>1776</v>
      </c>
      <c r="R20336" t="s">
        <v>29</v>
      </c>
      <c r="S20336" t="s">
        <v>56</v>
      </c>
      <c r="T20336" t="s">
        <v>922</v>
      </c>
      <c r="U20336" t="s">
        <v>923</v>
      </c>
      <c r="V20336" t="s">
        <v>33</v>
      </c>
    </row>
    <row r="20337" spans="1:22">
      <c r="A20337" s="4">
        <v>46168</v>
      </c>
      <c r="B20337" t="s">
        <v>1498</v>
      </c>
      <c r="C20337" t="s">
        <v>23</v>
      </c>
      <c r="D20337">
        <v>1</v>
      </c>
      <c r="E20337">
        <v>51000</v>
      </c>
      <c r="F20337">
        <f>Table2[[#This Row],[Đơn Giá Chuẩn]]*Table2[[#This Row],[Tổng số lượng bán]]</f>
        <v>51000</v>
      </c>
      <c r="H20337">
        <f>Table2[[#This Row],[Doanh số bán]]-Table2[[#This Row],[Chiết khấu]]</f>
        <v>51000</v>
      </c>
      <c r="I20337">
        <v>0</v>
      </c>
      <c r="J20337">
        <v>0</v>
      </c>
      <c r="K20337" t="s">
        <v>24</v>
      </c>
      <c r="M20337" t="s">
        <v>918</v>
      </c>
      <c r="N20337" t="s">
        <v>919</v>
      </c>
      <c r="O20337">
        <v>0</v>
      </c>
      <c r="P20337" t="s">
        <v>1733</v>
      </c>
      <c r="Q20337" t="s">
        <v>1734</v>
      </c>
      <c r="R20337" t="s">
        <v>29</v>
      </c>
      <c r="S20337" t="s">
        <v>30</v>
      </c>
      <c r="T20337" t="s">
        <v>922</v>
      </c>
      <c r="U20337" t="s">
        <v>923</v>
      </c>
      <c r="V20337" t="s">
        <v>33</v>
      </c>
    </row>
    <row r="20338" spans="1:22">
      <c r="A20338" s="4">
        <v>46168</v>
      </c>
      <c r="B20338" t="s">
        <v>1498</v>
      </c>
      <c r="C20338" t="s">
        <v>23</v>
      </c>
      <c r="D20338">
        <v>1</v>
      </c>
      <c r="E20338">
        <v>52000</v>
      </c>
      <c r="F20338">
        <f>Table2[[#This Row],[Đơn Giá Chuẩn]]*Table2[[#This Row],[Tổng số lượng bán]]</f>
        <v>52000</v>
      </c>
      <c r="H20338">
        <f>Table2[[#This Row],[Doanh số bán]]-Table2[[#This Row],[Chiết khấu]]</f>
        <v>52000</v>
      </c>
      <c r="I20338">
        <v>0</v>
      </c>
      <c r="J20338">
        <v>0</v>
      </c>
      <c r="K20338" t="s">
        <v>24</v>
      </c>
      <c r="M20338" t="s">
        <v>918</v>
      </c>
      <c r="N20338" t="s">
        <v>919</v>
      </c>
      <c r="O20338">
        <v>0</v>
      </c>
      <c r="P20338" t="s">
        <v>1730</v>
      </c>
      <c r="Q20338" t="s">
        <v>1731</v>
      </c>
      <c r="R20338" t="s">
        <v>29</v>
      </c>
      <c r="S20338" t="s">
        <v>30</v>
      </c>
      <c r="T20338" t="s">
        <v>922</v>
      </c>
      <c r="U20338" t="s">
        <v>923</v>
      </c>
      <c r="V20338" t="s">
        <v>33</v>
      </c>
    </row>
    <row r="20339" spans="1:22">
      <c r="A20339" s="4">
        <v>46168</v>
      </c>
      <c r="B20339" t="s">
        <v>1499</v>
      </c>
      <c r="C20339" t="s">
        <v>23</v>
      </c>
      <c r="D20339">
        <v>1</v>
      </c>
      <c r="E20339">
        <v>47000</v>
      </c>
      <c r="F20339">
        <f>Table2[[#This Row],[Đơn Giá Chuẩn]]*Table2[[#This Row],[Tổng số lượng bán]]</f>
        <v>47000</v>
      </c>
      <c r="H20339">
        <f>Table2[[#This Row],[Doanh số bán]]-Table2[[#This Row],[Chiết khấu]]</f>
        <v>47000</v>
      </c>
      <c r="I20339">
        <v>0</v>
      </c>
      <c r="J20339">
        <v>0</v>
      </c>
      <c r="K20339" t="s">
        <v>24</v>
      </c>
      <c r="M20339" t="s">
        <v>918</v>
      </c>
      <c r="N20339" t="s">
        <v>919</v>
      </c>
      <c r="O20339">
        <v>0</v>
      </c>
      <c r="P20339" t="s">
        <v>1996</v>
      </c>
      <c r="Q20339" t="s">
        <v>1997</v>
      </c>
      <c r="R20339" t="s">
        <v>29</v>
      </c>
      <c r="S20339" t="s">
        <v>30</v>
      </c>
      <c r="T20339" t="s">
        <v>922</v>
      </c>
      <c r="U20339" t="s">
        <v>923</v>
      </c>
      <c r="V20339" t="s">
        <v>33</v>
      </c>
    </row>
    <row r="20340" spans="1:22">
      <c r="A20340" s="4">
        <v>46168</v>
      </c>
      <c r="B20340" t="s">
        <v>778</v>
      </c>
      <c r="C20340" t="s">
        <v>104</v>
      </c>
      <c r="D20340">
        <v>1</v>
      </c>
      <c r="E20340">
        <v>47000</v>
      </c>
      <c r="F20340">
        <f>Table2[[#This Row],[Đơn Giá Chuẩn]]*Table2[[#This Row],[Tổng số lượng bán]]</f>
        <v>47000</v>
      </c>
      <c r="H20340">
        <f>Table2[[#This Row],[Doanh số bán]]-Table2[[#This Row],[Chiết khấu]]</f>
        <v>47000</v>
      </c>
      <c r="I20340">
        <v>0</v>
      </c>
      <c r="J20340">
        <v>0</v>
      </c>
      <c r="K20340" t="s">
        <v>24</v>
      </c>
      <c r="M20340" t="s">
        <v>918</v>
      </c>
      <c r="N20340" t="s">
        <v>919</v>
      </c>
      <c r="O20340">
        <v>0.04</v>
      </c>
      <c r="P20340" t="s">
        <v>3002</v>
      </c>
      <c r="Q20340" t="s">
        <v>3003</v>
      </c>
      <c r="R20340" t="s">
        <v>107</v>
      </c>
      <c r="S20340" t="s">
        <v>108</v>
      </c>
      <c r="T20340" t="s">
        <v>922</v>
      </c>
      <c r="U20340" t="s">
        <v>923</v>
      </c>
      <c r="V20340" t="s">
        <v>33</v>
      </c>
    </row>
    <row r="20341" spans="1:22">
      <c r="A20341" s="4">
        <v>46168</v>
      </c>
      <c r="B20341" t="s">
        <v>778</v>
      </c>
      <c r="C20341" t="s">
        <v>104</v>
      </c>
      <c r="D20341">
        <v>1</v>
      </c>
      <c r="E20341">
        <v>47000</v>
      </c>
      <c r="F20341">
        <f>Table2[[#This Row],[Đơn Giá Chuẩn]]*Table2[[#This Row],[Tổng số lượng bán]]</f>
        <v>47000</v>
      </c>
      <c r="H20341">
        <f>Table2[[#This Row],[Doanh số bán]]-Table2[[#This Row],[Chiết khấu]]</f>
        <v>47000</v>
      </c>
      <c r="I20341">
        <v>0</v>
      </c>
      <c r="J20341">
        <v>0</v>
      </c>
      <c r="K20341" t="s">
        <v>24</v>
      </c>
      <c r="M20341" t="s">
        <v>918</v>
      </c>
      <c r="N20341" t="s">
        <v>919</v>
      </c>
      <c r="O20341">
        <v>0.12</v>
      </c>
      <c r="P20341" t="s">
        <v>520</v>
      </c>
      <c r="Q20341" t="s">
        <v>521</v>
      </c>
      <c r="R20341" t="s">
        <v>107</v>
      </c>
      <c r="S20341" t="s">
        <v>108</v>
      </c>
      <c r="T20341" t="s">
        <v>922</v>
      </c>
      <c r="U20341" t="s">
        <v>923</v>
      </c>
      <c r="V20341" t="s">
        <v>33</v>
      </c>
    </row>
    <row r="20342" spans="1:22">
      <c r="A20342" s="4">
        <v>46168</v>
      </c>
      <c r="B20342" t="s">
        <v>778</v>
      </c>
      <c r="C20342" t="s">
        <v>155</v>
      </c>
      <c r="D20342">
        <v>2</v>
      </c>
      <c r="E20342">
        <v>187000</v>
      </c>
      <c r="F20342">
        <f>Table2[[#This Row],[Đơn Giá Chuẩn]]*Table2[[#This Row],[Tổng số lượng bán]]</f>
        <v>374000</v>
      </c>
      <c r="H20342">
        <f>Table2[[#This Row],[Doanh số bán]]-Table2[[#This Row],[Chiết khấu]]</f>
        <v>374000</v>
      </c>
      <c r="I20342">
        <v>0</v>
      </c>
      <c r="J20342">
        <v>0</v>
      </c>
      <c r="K20342" t="s">
        <v>24</v>
      </c>
      <c r="M20342" t="s">
        <v>918</v>
      </c>
      <c r="N20342" t="s">
        <v>919</v>
      </c>
      <c r="O20342">
        <v>1</v>
      </c>
      <c r="P20342" t="s">
        <v>12686</v>
      </c>
      <c r="Q20342" t="s">
        <v>12687</v>
      </c>
      <c r="R20342" t="s">
        <v>41</v>
      </c>
      <c r="S20342" t="s">
        <v>42</v>
      </c>
      <c r="T20342" t="s">
        <v>922</v>
      </c>
      <c r="U20342" t="s">
        <v>923</v>
      </c>
      <c r="V20342" t="s">
        <v>33</v>
      </c>
    </row>
    <row r="20343" spans="1:22">
      <c r="A20343" s="4">
        <v>46168</v>
      </c>
      <c r="B20343" t="s">
        <v>778</v>
      </c>
      <c r="C20343" t="s">
        <v>104</v>
      </c>
      <c r="D20343">
        <v>1</v>
      </c>
      <c r="E20343">
        <v>51000</v>
      </c>
      <c r="F20343">
        <f>Table2[[#This Row],[Đơn Giá Chuẩn]]*Table2[[#This Row],[Tổng số lượng bán]]</f>
        <v>51000</v>
      </c>
      <c r="H20343">
        <f>Table2[[#This Row],[Doanh số bán]]-Table2[[#This Row],[Chiết khấu]]</f>
        <v>51000</v>
      </c>
      <c r="I20343">
        <v>0</v>
      </c>
      <c r="J20343">
        <v>0</v>
      </c>
      <c r="K20343" t="s">
        <v>24</v>
      </c>
      <c r="M20343" t="s">
        <v>918</v>
      </c>
      <c r="N20343" t="s">
        <v>919</v>
      </c>
      <c r="O20343">
        <v>0.12</v>
      </c>
      <c r="P20343" t="s">
        <v>656</v>
      </c>
      <c r="Q20343" t="s">
        <v>657</v>
      </c>
      <c r="R20343" t="s">
        <v>107</v>
      </c>
      <c r="S20343" t="s">
        <v>108</v>
      </c>
      <c r="T20343" t="s">
        <v>922</v>
      </c>
      <c r="U20343" t="s">
        <v>923</v>
      </c>
      <c r="V20343" t="s">
        <v>33</v>
      </c>
    </row>
    <row r="20344" spans="1:22">
      <c r="A20344" s="4">
        <v>46168</v>
      </c>
      <c r="B20344" t="s">
        <v>1502</v>
      </c>
      <c r="C20344" t="s">
        <v>23</v>
      </c>
      <c r="D20344">
        <v>1</v>
      </c>
      <c r="E20344">
        <v>47000</v>
      </c>
      <c r="F20344">
        <f>Table2[[#This Row],[Đơn Giá Chuẩn]]*Table2[[#This Row],[Tổng số lượng bán]]</f>
        <v>47000</v>
      </c>
      <c r="H20344">
        <f>Table2[[#This Row],[Doanh số bán]]-Table2[[#This Row],[Chiết khấu]]</f>
        <v>47000</v>
      </c>
      <c r="I20344">
        <v>0</v>
      </c>
      <c r="J20344">
        <v>0</v>
      </c>
      <c r="K20344" t="s">
        <v>24</v>
      </c>
      <c r="M20344" t="s">
        <v>918</v>
      </c>
      <c r="N20344" t="s">
        <v>919</v>
      </c>
      <c r="O20344">
        <v>0</v>
      </c>
      <c r="P20344" t="s">
        <v>1996</v>
      </c>
      <c r="Q20344" t="s">
        <v>1997</v>
      </c>
      <c r="R20344" t="s">
        <v>29</v>
      </c>
      <c r="S20344" t="s">
        <v>30</v>
      </c>
      <c r="T20344" t="s">
        <v>922</v>
      </c>
      <c r="U20344" t="s">
        <v>923</v>
      </c>
      <c r="V20344" t="s">
        <v>33</v>
      </c>
    </row>
    <row r="20345" spans="1:22">
      <c r="A20345" s="4">
        <v>46168</v>
      </c>
      <c r="B20345" t="s">
        <v>1503</v>
      </c>
      <c r="C20345" t="s">
        <v>23</v>
      </c>
      <c r="D20345">
        <v>1</v>
      </c>
      <c r="E20345">
        <v>67000</v>
      </c>
      <c r="F20345">
        <f>Table2[[#This Row],[Đơn Giá Chuẩn]]*Table2[[#This Row],[Tổng số lượng bán]]</f>
        <v>67000</v>
      </c>
      <c r="H20345">
        <f>Table2[[#This Row],[Doanh số bán]]-Table2[[#This Row],[Chiết khấu]]</f>
        <v>67000</v>
      </c>
      <c r="I20345">
        <v>0</v>
      </c>
      <c r="J20345">
        <v>0</v>
      </c>
      <c r="K20345" t="s">
        <v>24</v>
      </c>
      <c r="M20345" t="s">
        <v>918</v>
      </c>
      <c r="N20345" t="s">
        <v>919</v>
      </c>
      <c r="O20345">
        <v>0</v>
      </c>
      <c r="P20345" t="s">
        <v>1749</v>
      </c>
      <c r="Q20345" t="s">
        <v>1750</v>
      </c>
      <c r="R20345" t="s">
        <v>29</v>
      </c>
      <c r="S20345" t="s">
        <v>56</v>
      </c>
      <c r="T20345" t="s">
        <v>922</v>
      </c>
      <c r="U20345" t="s">
        <v>923</v>
      </c>
      <c r="V20345" t="s">
        <v>33</v>
      </c>
    </row>
    <row r="20346" spans="1:22">
      <c r="A20346" s="4">
        <v>46168</v>
      </c>
      <c r="B20346" t="s">
        <v>1503</v>
      </c>
      <c r="C20346" t="s">
        <v>23</v>
      </c>
      <c r="D20346">
        <v>1</v>
      </c>
      <c r="E20346">
        <v>51000</v>
      </c>
      <c r="F20346">
        <f>Table2[[#This Row],[Đơn Giá Chuẩn]]*Table2[[#This Row],[Tổng số lượng bán]]</f>
        <v>51000</v>
      </c>
      <c r="H20346">
        <f>Table2[[#This Row],[Doanh số bán]]-Table2[[#This Row],[Chiết khấu]]</f>
        <v>51000</v>
      </c>
      <c r="I20346">
        <v>0</v>
      </c>
      <c r="J20346">
        <v>0</v>
      </c>
      <c r="K20346" t="s">
        <v>24</v>
      </c>
      <c r="M20346" t="s">
        <v>918</v>
      </c>
      <c r="N20346" t="s">
        <v>919</v>
      </c>
      <c r="O20346">
        <v>0</v>
      </c>
      <c r="P20346" t="s">
        <v>1733</v>
      </c>
      <c r="Q20346" t="s">
        <v>1734</v>
      </c>
      <c r="R20346" t="s">
        <v>29</v>
      </c>
      <c r="S20346" t="s">
        <v>30</v>
      </c>
      <c r="T20346" t="s">
        <v>922</v>
      </c>
      <c r="U20346" t="s">
        <v>923</v>
      </c>
      <c r="V20346" t="s">
        <v>33</v>
      </c>
    </row>
    <row r="20347" spans="1:22">
      <c r="A20347" s="4">
        <v>46168</v>
      </c>
      <c r="B20347" t="s">
        <v>1504</v>
      </c>
      <c r="C20347" t="s">
        <v>23</v>
      </c>
      <c r="D20347">
        <v>1</v>
      </c>
      <c r="E20347">
        <v>67000</v>
      </c>
      <c r="F20347">
        <f>Table2[[#This Row],[Đơn Giá Chuẩn]]*Table2[[#This Row],[Tổng số lượng bán]]</f>
        <v>67000</v>
      </c>
      <c r="H20347">
        <f>Table2[[#This Row],[Doanh số bán]]-Table2[[#This Row],[Chiết khấu]]</f>
        <v>67000</v>
      </c>
      <c r="I20347">
        <v>0</v>
      </c>
      <c r="J20347">
        <v>0</v>
      </c>
      <c r="K20347" t="s">
        <v>24</v>
      </c>
      <c r="M20347" t="s">
        <v>918</v>
      </c>
      <c r="N20347" t="s">
        <v>919</v>
      </c>
      <c r="O20347">
        <v>0</v>
      </c>
      <c r="P20347" t="s">
        <v>1832</v>
      </c>
      <c r="Q20347" t="s">
        <v>1833</v>
      </c>
      <c r="R20347" t="s">
        <v>29</v>
      </c>
      <c r="S20347" t="s">
        <v>68</v>
      </c>
      <c r="T20347" t="s">
        <v>922</v>
      </c>
      <c r="U20347" t="s">
        <v>923</v>
      </c>
      <c r="V20347" t="s">
        <v>33</v>
      </c>
    </row>
    <row r="20348" spans="1:22">
      <c r="A20348" s="4">
        <v>46168</v>
      </c>
      <c r="B20348" t="s">
        <v>1504</v>
      </c>
      <c r="C20348" t="s">
        <v>1735</v>
      </c>
      <c r="D20348">
        <v>1</v>
      </c>
      <c r="E20348">
        <v>32000</v>
      </c>
      <c r="F20348">
        <f>Table2[[#This Row],[Đơn Giá Chuẩn]]*Table2[[#This Row],[Tổng số lượng bán]]</f>
        <v>32000</v>
      </c>
      <c r="H20348">
        <f>Table2[[#This Row],[Doanh số bán]]-Table2[[#This Row],[Chiết khấu]]</f>
        <v>32000</v>
      </c>
      <c r="I20348">
        <v>0</v>
      </c>
      <c r="J20348">
        <v>0</v>
      </c>
      <c r="K20348" t="s">
        <v>24</v>
      </c>
      <c r="M20348" t="s">
        <v>918</v>
      </c>
      <c r="N20348" t="s">
        <v>919</v>
      </c>
      <c r="O20348">
        <v>0</v>
      </c>
      <c r="P20348" t="s">
        <v>1736</v>
      </c>
      <c r="Q20348" t="s">
        <v>1737</v>
      </c>
      <c r="R20348" t="s">
        <v>29</v>
      </c>
      <c r="S20348" t="s">
        <v>1738</v>
      </c>
      <c r="T20348" t="s">
        <v>922</v>
      </c>
      <c r="U20348" t="s">
        <v>923</v>
      </c>
      <c r="V20348" t="s">
        <v>33</v>
      </c>
    </row>
    <row r="20349" spans="1:22">
      <c r="A20349" s="4">
        <v>46168</v>
      </c>
      <c r="B20349" t="s">
        <v>1505</v>
      </c>
      <c r="C20349" t="s">
        <v>23</v>
      </c>
      <c r="D20349">
        <v>1</v>
      </c>
      <c r="E20349">
        <v>47000</v>
      </c>
      <c r="F20349">
        <f>Table2[[#This Row],[Đơn Giá Chuẩn]]*Table2[[#This Row],[Tổng số lượng bán]]</f>
        <v>47000</v>
      </c>
      <c r="H20349">
        <f>Table2[[#This Row],[Doanh số bán]]-Table2[[#This Row],[Chiết khấu]]</f>
        <v>47000</v>
      </c>
      <c r="I20349">
        <v>0</v>
      </c>
      <c r="J20349">
        <v>0</v>
      </c>
      <c r="K20349" t="s">
        <v>24</v>
      </c>
      <c r="M20349" t="s">
        <v>918</v>
      </c>
      <c r="N20349" t="s">
        <v>919</v>
      </c>
      <c r="O20349">
        <v>0</v>
      </c>
      <c r="P20349" t="s">
        <v>1852</v>
      </c>
      <c r="Q20349" t="s">
        <v>1853</v>
      </c>
      <c r="R20349" t="s">
        <v>29</v>
      </c>
      <c r="S20349" t="s">
        <v>59</v>
      </c>
      <c r="T20349" t="s">
        <v>922</v>
      </c>
      <c r="U20349" t="s">
        <v>923</v>
      </c>
      <c r="V20349" t="s">
        <v>33</v>
      </c>
    </row>
    <row r="20350" spans="1:22">
      <c r="A20350" s="4">
        <v>46168</v>
      </c>
      <c r="B20350" t="s">
        <v>1506</v>
      </c>
      <c r="C20350" t="s">
        <v>23</v>
      </c>
      <c r="D20350">
        <v>1</v>
      </c>
      <c r="E20350">
        <v>52000</v>
      </c>
      <c r="F20350">
        <f>Table2[[#This Row],[Đơn Giá Chuẩn]]*Table2[[#This Row],[Tổng số lượng bán]]</f>
        <v>52000</v>
      </c>
      <c r="H20350">
        <f>Table2[[#This Row],[Doanh số bán]]-Table2[[#This Row],[Chiết khấu]]</f>
        <v>52000</v>
      </c>
      <c r="I20350">
        <v>0</v>
      </c>
      <c r="J20350">
        <v>0</v>
      </c>
      <c r="K20350" t="s">
        <v>24</v>
      </c>
      <c r="M20350" t="s">
        <v>918</v>
      </c>
      <c r="N20350" t="s">
        <v>919</v>
      </c>
      <c r="O20350">
        <v>0</v>
      </c>
      <c r="P20350" t="s">
        <v>1775</v>
      </c>
      <c r="Q20350" t="s">
        <v>1776</v>
      </c>
      <c r="R20350" t="s">
        <v>29</v>
      </c>
      <c r="S20350" t="s">
        <v>56</v>
      </c>
      <c r="T20350" t="s">
        <v>922</v>
      </c>
      <c r="U20350" t="s">
        <v>923</v>
      </c>
      <c r="V20350" t="s">
        <v>33</v>
      </c>
    </row>
    <row r="20351" spans="1:22">
      <c r="A20351" s="4">
        <v>46168</v>
      </c>
      <c r="B20351" t="s">
        <v>1507</v>
      </c>
      <c r="C20351" t="s">
        <v>23</v>
      </c>
      <c r="D20351">
        <v>1</v>
      </c>
      <c r="E20351">
        <v>62000</v>
      </c>
      <c r="F20351">
        <f>Table2[[#This Row],[Đơn Giá Chuẩn]]*Table2[[#This Row],[Tổng số lượng bán]]</f>
        <v>62000</v>
      </c>
      <c r="H20351">
        <f>Table2[[#This Row],[Doanh số bán]]-Table2[[#This Row],[Chiết khấu]]</f>
        <v>62000</v>
      </c>
      <c r="I20351">
        <v>0</v>
      </c>
      <c r="J20351">
        <v>0</v>
      </c>
      <c r="K20351" t="s">
        <v>24</v>
      </c>
      <c r="M20351" t="s">
        <v>918</v>
      </c>
      <c r="N20351" t="s">
        <v>919</v>
      </c>
      <c r="O20351">
        <v>0</v>
      </c>
      <c r="P20351" t="s">
        <v>1810</v>
      </c>
      <c r="Q20351" t="s">
        <v>1811</v>
      </c>
      <c r="R20351" t="s">
        <v>29</v>
      </c>
      <c r="S20351" t="s">
        <v>56</v>
      </c>
      <c r="T20351" t="s">
        <v>922</v>
      </c>
      <c r="U20351" t="s">
        <v>923</v>
      </c>
      <c r="V20351" t="s">
        <v>33</v>
      </c>
    </row>
    <row r="20352" spans="1:22">
      <c r="A20352" s="4">
        <v>46168</v>
      </c>
      <c r="B20352" t="s">
        <v>1508</v>
      </c>
      <c r="C20352" t="s">
        <v>155</v>
      </c>
      <c r="D20352">
        <v>1</v>
      </c>
      <c r="E20352">
        <v>177000</v>
      </c>
      <c r="F20352">
        <f>Table2[[#This Row],[Đơn Giá Chuẩn]]*Table2[[#This Row],[Tổng số lượng bán]]</f>
        <v>177000</v>
      </c>
      <c r="H20352">
        <f>Table2[[#This Row],[Doanh số bán]]-Table2[[#This Row],[Chiết khấu]]</f>
        <v>177000</v>
      </c>
      <c r="I20352">
        <v>0</v>
      </c>
      <c r="J20352">
        <v>0</v>
      </c>
      <c r="K20352" t="s">
        <v>24</v>
      </c>
      <c r="M20352" t="s">
        <v>918</v>
      </c>
      <c r="N20352" t="s">
        <v>919</v>
      </c>
      <c r="O20352">
        <v>0.25</v>
      </c>
      <c r="P20352" t="s">
        <v>12392</v>
      </c>
      <c r="Q20352" t="s">
        <v>12393</v>
      </c>
      <c r="R20352" t="s">
        <v>41</v>
      </c>
      <c r="S20352" t="s">
        <v>42</v>
      </c>
      <c r="T20352" t="s">
        <v>922</v>
      </c>
      <c r="U20352" t="s">
        <v>923</v>
      </c>
      <c r="V20352" t="s">
        <v>33</v>
      </c>
    </row>
    <row r="20353" spans="1:22">
      <c r="A20353" s="4">
        <v>46121</v>
      </c>
      <c r="B20353" t="s">
        <v>9006</v>
      </c>
      <c r="C20353" t="s">
        <v>83</v>
      </c>
      <c r="D20353">
        <v>1</v>
      </c>
      <c r="E20353">
        <v>340000</v>
      </c>
      <c r="F20353">
        <f>Table2[[#This Row],[Đơn Giá Chuẩn]]*Table2[[#This Row],[Tổng số lượng bán]]</f>
        <v>340000</v>
      </c>
      <c r="G20353">
        <v>93889</v>
      </c>
      <c r="H20353">
        <f>Table2[[#This Row],[Doanh số bán]]-Table2[[#This Row],[Chiết khấu]]</f>
        <v>246111</v>
      </c>
      <c r="K20353" t="s">
        <v>24</v>
      </c>
      <c r="L20353">
        <v>1</v>
      </c>
      <c r="M20353" t="s">
        <v>319</v>
      </c>
      <c r="N20353" t="s">
        <v>26</v>
      </c>
      <c r="O20353">
        <v>1</v>
      </c>
      <c r="P20353" t="s">
        <v>2504</v>
      </c>
      <c r="Q20353" t="s">
        <v>2505</v>
      </c>
      <c r="R20353" t="s">
        <v>41</v>
      </c>
      <c r="S20353" t="s">
        <v>42</v>
      </c>
      <c r="T20353" t="s">
        <v>320</v>
      </c>
      <c r="U20353" t="s">
        <v>321</v>
      </c>
      <c r="V20353" t="s">
        <v>33</v>
      </c>
    </row>
    <row r="20354" spans="1:22">
      <c r="A20354" s="4">
        <v>46168</v>
      </c>
      <c r="B20354" t="s">
        <v>1508</v>
      </c>
      <c r="C20354" t="s">
        <v>104</v>
      </c>
      <c r="D20354">
        <v>1</v>
      </c>
      <c r="E20354">
        <v>47000</v>
      </c>
      <c r="F20354">
        <f>Table2[[#This Row],[Đơn Giá Chuẩn]]*Table2[[#This Row],[Tổng số lượng bán]]</f>
        <v>47000</v>
      </c>
      <c r="H20354">
        <f>Table2[[#This Row],[Doanh số bán]]-Table2[[#This Row],[Chiết khấu]]</f>
        <v>47000</v>
      </c>
      <c r="I20354">
        <v>0</v>
      </c>
      <c r="J20354">
        <v>0</v>
      </c>
      <c r="K20354" t="s">
        <v>24</v>
      </c>
      <c r="M20354" t="s">
        <v>918</v>
      </c>
      <c r="N20354" t="s">
        <v>919</v>
      </c>
      <c r="O20354">
        <v>0.04</v>
      </c>
      <c r="P20354" t="s">
        <v>3002</v>
      </c>
      <c r="Q20354" t="s">
        <v>3003</v>
      </c>
      <c r="R20354" t="s">
        <v>107</v>
      </c>
      <c r="S20354" t="s">
        <v>108</v>
      </c>
      <c r="T20354" t="s">
        <v>922</v>
      </c>
      <c r="U20354" t="s">
        <v>923</v>
      </c>
      <c r="V20354" t="s">
        <v>33</v>
      </c>
    </row>
    <row r="20355" spans="1:22">
      <c r="A20355" s="4">
        <v>46168</v>
      </c>
      <c r="B20355" t="s">
        <v>1508</v>
      </c>
      <c r="C20355" t="s">
        <v>104</v>
      </c>
      <c r="D20355">
        <v>1</v>
      </c>
      <c r="E20355">
        <v>51000</v>
      </c>
      <c r="F20355">
        <f>Table2[[#This Row],[Đơn Giá Chuẩn]]*Table2[[#This Row],[Tổng số lượng bán]]</f>
        <v>51000</v>
      </c>
      <c r="H20355">
        <f>Table2[[#This Row],[Doanh số bán]]-Table2[[#This Row],[Chiết khấu]]</f>
        <v>51000</v>
      </c>
      <c r="I20355">
        <v>0</v>
      </c>
      <c r="J20355">
        <v>0</v>
      </c>
      <c r="K20355" t="s">
        <v>24</v>
      </c>
      <c r="M20355" t="s">
        <v>918</v>
      </c>
      <c r="N20355" t="s">
        <v>919</v>
      </c>
      <c r="O20355">
        <v>0.12</v>
      </c>
      <c r="P20355" t="s">
        <v>656</v>
      </c>
      <c r="Q20355" t="s">
        <v>657</v>
      </c>
      <c r="R20355" t="s">
        <v>107</v>
      </c>
      <c r="S20355" t="s">
        <v>108</v>
      </c>
      <c r="T20355" t="s">
        <v>922</v>
      </c>
      <c r="U20355" t="s">
        <v>923</v>
      </c>
      <c r="V20355" t="s">
        <v>33</v>
      </c>
    </row>
    <row r="20356" spans="1:22">
      <c r="A20356" s="4">
        <v>46168</v>
      </c>
      <c r="B20356" t="s">
        <v>1508</v>
      </c>
      <c r="C20356" t="s">
        <v>104</v>
      </c>
      <c r="D20356">
        <v>1</v>
      </c>
      <c r="E20356">
        <v>47000</v>
      </c>
      <c r="F20356">
        <f>Table2[[#This Row],[Đơn Giá Chuẩn]]*Table2[[#This Row],[Tổng số lượng bán]]</f>
        <v>47000</v>
      </c>
      <c r="H20356">
        <f>Table2[[#This Row],[Doanh số bán]]-Table2[[#This Row],[Chiết khấu]]</f>
        <v>47000</v>
      </c>
      <c r="I20356">
        <v>0</v>
      </c>
      <c r="J20356">
        <v>0</v>
      </c>
      <c r="K20356" t="s">
        <v>24</v>
      </c>
      <c r="M20356" t="s">
        <v>918</v>
      </c>
      <c r="N20356" t="s">
        <v>919</v>
      </c>
      <c r="O20356">
        <v>0.12</v>
      </c>
      <c r="P20356" t="s">
        <v>520</v>
      </c>
      <c r="Q20356" t="s">
        <v>521</v>
      </c>
      <c r="R20356" t="s">
        <v>107</v>
      </c>
      <c r="S20356" t="s">
        <v>108</v>
      </c>
      <c r="T20356" t="s">
        <v>922</v>
      </c>
      <c r="U20356" t="s">
        <v>923</v>
      </c>
      <c r="V20356" t="s">
        <v>33</v>
      </c>
    </row>
    <row r="20357" spans="1:22">
      <c r="A20357" s="4">
        <v>46168</v>
      </c>
      <c r="B20357" t="s">
        <v>1508</v>
      </c>
      <c r="C20357" t="s">
        <v>104</v>
      </c>
      <c r="D20357">
        <v>1</v>
      </c>
      <c r="E20357">
        <v>51000</v>
      </c>
      <c r="F20357">
        <f>Table2[[#This Row],[Đơn Giá Chuẩn]]*Table2[[#This Row],[Tổng số lượng bán]]</f>
        <v>51000</v>
      </c>
      <c r="H20357">
        <f>Table2[[#This Row],[Doanh số bán]]-Table2[[#This Row],[Chiết khấu]]</f>
        <v>51000</v>
      </c>
      <c r="I20357">
        <v>0</v>
      </c>
      <c r="J20357">
        <v>0</v>
      </c>
      <c r="K20357" t="s">
        <v>24</v>
      </c>
      <c r="M20357" t="s">
        <v>918</v>
      </c>
      <c r="N20357" t="s">
        <v>919</v>
      </c>
      <c r="O20357">
        <v>0.12</v>
      </c>
      <c r="P20357" t="s">
        <v>588</v>
      </c>
      <c r="Q20357" t="s">
        <v>589</v>
      </c>
      <c r="R20357" t="s">
        <v>107</v>
      </c>
      <c r="S20357" t="s">
        <v>108</v>
      </c>
      <c r="T20357" t="s">
        <v>922</v>
      </c>
      <c r="U20357" t="s">
        <v>923</v>
      </c>
      <c r="V20357" t="s">
        <v>33</v>
      </c>
    </row>
    <row r="20358" spans="1:22">
      <c r="A20358" s="4">
        <v>46168</v>
      </c>
      <c r="B20358" t="s">
        <v>1509</v>
      </c>
      <c r="C20358" t="s">
        <v>23</v>
      </c>
      <c r="D20358">
        <v>1</v>
      </c>
      <c r="E20358">
        <v>67000</v>
      </c>
      <c r="F20358">
        <f>Table2[[#This Row],[Đơn Giá Chuẩn]]*Table2[[#This Row],[Tổng số lượng bán]]</f>
        <v>67000</v>
      </c>
      <c r="H20358">
        <f>Table2[[#This Row],[Doanh số bán]]-Table2[[#This Row],[Chiết khấu]]</f>
        <v>67000</v>
      </c>
      <c r="I20358">
        <v>0</v>
      </c>
      <c r="J20358">
        <v>0</v>
      </c>
      <c r="K20358" t="s">
        <v>24</v>
      </c>
      <c r="M20358" t="s">
        <v>918</v>
      </c>
      <c r="N20358" t="s">
        <v>919</v>
      </c>
      <c r="O20358">
        <v>0</v>
      </c>
      <c r="P20358" t="s">
        <v>1756</v>
      </c>
      <c r="Q20358" t="s">
        <v>1757</v>
      </c>
      <c r="R20358" t="s">
        <v>29</v>
      </c>
      <c r="S20358" t="s">
        <v>30</v>
      </c>
      <c r="T20358" t="s">
        <v>922</v>
      </c>
      <c r="U20358" t="s">
        <v>923</v>
      </c>
      <c r="V20358" t="s">
        <v>33</v>
      </c>
    </row>
    <row r="20359" spans="1:22">
      <c r="A20359" s="4">
        <v>46168</v>
      </c>
      <c r="B20359" t="s">
        <v>1510</v>
      </c>
      <c r="C20359" t="s">
        <v>23</v>
      </c>
      <c r="D20359">
        <v>1</v>
      </c>
      <c r="E20359">
        <v>52000</v>
      </c>
      <c r="F20359">
        <f>Table2[[#This Row],[Đơn Giá Chuẩn]]*Table2[[#This Row],[Tổng số lượng bán]]</f>
        <v>52000</v>
      </c>
      <c r="H20359">
        <f>Table2[[#This Row],[Doanh số bán]]-Table2[[#This Row],[Chiết khấu]]</f>
        <v>52000</v>
      </c>
      <c r="I20359">
        <v>0</v>
      </c>
      <c r="J20359">
        <v>0</v>
      </c>
      <c r="K20359" t="s">
        <v>24</v>
      </c>
      <c r="M20359" t="s">
        <v>918</v>
      </c>
      <c r="N20359" t="s">
        <v>919</v>
      </c>
      <c r="O20359">
        <v>0</v>
      </c>
      <c r="P20359" t="s">
        <v>1775</v>
      </c>
      <c r="Q20359" t="s">
        <v>1776</v>
      </c>
      <c r="R20359" t="s">
        <v>29</v>
      </c>
      <c r="S20359" t="s">
        <v>56</v>
      </c>
      <c r="T20359" t="s">
        <v>922</v>
      </c>
      <c r="U20359" t="s">
        <v>923</v>
      </c>
      <c r="V20359" t="s">
        <v>33</v>
      </c>
    </row>
    <row r="20360" spans="1:22">
      <c r="A20360" s="4">
        <v>46168</v>
      </c>
      <c r="B20360" t="s">
        <v>1511</v>
      </c>
      <c r="C20360" t="s">
        <v>23</v>
      </c>
      <c r="D20360">
        <v>1</v>
      </c>
      <c r="E20360">
        <v>51000</v>
      </c>
      <c r="F20360">
        <f>Table2[[#This Row],[Đơn Giá Chuẩn]]*Table2[[#This Row],[Tổng số lượng bán]]</f>
        <v>51000</v>
      </c>
      <c r="H20360">
        <f>Table2[[#This Row],[Doanh số bán]]-Table2[[#This Row],[Chiết khấu]]</f>
        <v>51000</v>
      </c>
      <c r="I20360">
        <v>0</v>
      </c>
      <c r="J20360">
        <v>0</v>
      </c>
      <c r="K20360" t="s">
        <v>24</v>
      </c>
      <c r="M20360" t="s">
        <v>918</v>
      </c>
      <c r="N20360" t="s">
        <v>919</v>
      </c>
      <c r="O20360">
        <v>0</v>
      </c>
      <c r="P20360" t="s">
        <v>1733</v>
      </c>
      <c r="Q20360" t="s">
        <v>1734</v>
      </c>
      <c r="R20360" t="s">
        <v>29</v>
      </c>
      <c r="S20360" t="s">
        <v>30</v>
      </c>
      <c r="T20360" t="s">
        <v>922</v>
      </c>
      <c r="U20360" t="s">
        <v>923</v>
      </c>
      <c r="V20360" t="s">
        <v>33</v>
      </c>
    </row>
    <row r="20361" spans="1:22">
      <c r="A20361" s="4">
        <v>46168</v>
      </c>
      <c r="B20361" t="s">
        <v>1512</v>
      </c>
      <c r="C20361" t="s">
        <v>23</v>
      </c>
      <c r="D20361">
        <v>1</v>
      </c>
      <c r="E20361">
        <v>42000</v>
      </c>
      <c r="F20361">
        <f>Table2[[#This Row],[Đơn Giá Chuẩn]]*Table2[[#This Row],[Tổng số lượng bán]]</f>
        <v>42000</v>
      </c>
      <c r="H20361">
        <f>Table2[[#This Row],[Doanh số bán]]-Table2[[#This Row],[Chiết khấu]]</f>
        <v>42000</v>
      </c>
      <c r="I20361">
        <v>0</v>
      </c>
      <c r="J20361">
        <v>0</v>
      </c>
      <c r="K20361" t="s">
        <v>24</v>
      </c>
      <c r="M20361" t="s">
        <v>918</v>
      </c>
      <c r="N20361" t="s">
        <v>919</v>
      </c>
      <c r="O20361">
        <v>0</v>
      </c>
      <c r="P20361" t="s">
        <v>1771</v>
      </c>
      <c r="Q20361" t="s">
        <v>1772</v>
      </c>
      <c r="R20361" t="s">
        <v>29</v>
      </c>
      <c r="S20361" t="s">
        <v>30</v>
      </c>
      <c r="T20361" t="s">
        <v>922</v>
      </c>
      <c r="U20361" t="s">
        <v>923</v>
      </c>
      <c r="V20361" t="s">
        <v>33</v>
      </c>
    </row>
    <row r="20362" spans="1:22">
      <c r="A20362" s="4">
        <v>46168</v>
      </c>
      <c r="B20362" t="s">
        <v>1513</v>
      </c>
      <c r="C20362" t="s">
        <v>155</v>
      </c>
      <c r="D20362">
        <v>1</v>
      </c>
      <c r="E20362">
        <v>362000</v>
      </c>
      <c r="F20362">
        <f>Table2[[#This Row],[Đơn Giá Chuẩn]]*Table2[[#This Row],[Tổng số lượng bán]]</f>
        <v>362000</v>
      </c>
      <c r="H20362">
        <f>Table2[[#This Row],[Doanh số bán]]-Table2[[#This Row],[Chiết khấu]]</f>
        <v>362000</v>
      </c>
      <c r="I20362">
        <v>0</v>
      </c>
      <c r="J20362">
        <v>0</v>
      </c>
      <c r="K20362" t="s">
        <v>24</v>
      </c>
      <c r="M20362" t="s">
        <v>918</v>
      </c>
      <c r="N20362" t="s">
        <v>919</v>
      </c>
      <c r="O20362">
        <v>1</v>
      </c>
      <c r="P20362" t="s">
        <v>12326</v>
      </c>
      <c r="Q20362" t="s">
        <v>12327</v>
      </c>
      <c r="R20362" t="s">
        <v>41</v>
      </c>
      <c r="S20362" t="s">
        <v>42</v>
      </c>
      <c r="T20362" t="s">
        <v>922</v>
      </c>
      <c r="U20362" t="s">
        <v>923</v>
      </c>
      <c r="V20362" t="s">
        <v>33</v>
      </c>
    </row>
    <row r="20363" spans="1:22">
      <c r="A20363" s="4">
        <v>46168</v>
      </c>
      <c r="B20363" t="s">
        <v>1513</v>
      </c>
      <c r="C20363" t="s">
        <v>155</v>
      </c>
      <c r="D20363">
        <v>1</v>
      </c>
      <c r="E20363">
        <v>332000</v>
      </c>
      <c r="F20363">
        <f>Table2[[#This Row],[Đơn Giá Chuẩn]]*Table2[[#This Row],[Tổng số lượng bán]]</f>
        <v>332000</v>
      </c>
      <c r="H20363">
        <f>Table2[[#This Row],[Doanh số bán]]-Table2[[#This Row],[Chiết khấu]]</f>
        <v>332000</v>
      </c>
      <c r="I20363">
        <v>0</v>
      </c>
      <c r="J20363">
        <v>0</v>
      </c>
      <c r="K20363" t="s">
        <v>24</v>
      </c>
      <c r="M20363" t="s">
        <v>918</v>
      </c>
      <c r="N20363" t="s">
        <v>919</v>
      </c>
      <c r="O20363">
        <v>1</v>
      </c>
      <c r="P20363" t="s">
        <v>12324</v>
      </c>
      <c r="Q20363" t="s">
        <v>12325</v>
      </c>
      <c r="R20363" t="s">
        <v>41</v>
      </c>
      <c r="S20363" t="s">
        <v>42</v>
      </c>
      <c r="T20363" t="s">
        <v>922</v>
      </c>
      <c r="U20363" t="s">
        <v>923</v>
      </c>
      <c r="V20363" t="s">
        <v>33</v>
      </c>
    </row>
    <row r="20364" spans="1:22">
      <c r="A20364" s="4">
        <v>46168</v>
      </c>
      <c r="B20364" t="s">
        <v>1514</v>
      </c>
      <c r="C20364" t="s">
        <v>23</v>
      </c>
      <c r="D20364">
        <v>1</v>
      </c>
      <c r="E20364">
        <v>42000</v>
      </c>
      <c r="F20364">
        <f>Table2[[#This Row],[Đơn Giá Chuẩn]]*Table2[[#This Row],[Tổng số lượng bán]]</f>
        <v>42000</v>
      </c>
      <c r="H20364">
        <f>Table2[[#This Row],[Doanh số bán]]-Table2[[#This Row],[Chiết khấu]]</f>
        <v>42000</v>
      </c>
      <c r="I20364">
        <v>0</v>
      </c>
      <c r="J20364">
        <v>0</v>
      </c>
      <c r="K20364" t="s">
        <v>24</v>
      </c>
      <c r="M20364" t="s">
        <v>918</v>
      </c>
      <c r="N20364" t="s">
        <v>919</v>
      </c>
      <c r="O20364">
        <v>0</v>
      </c>
      <c r="P20364" t="s">
        <v>1771</v>
      </c>
      <c r="Q20364" t="s">
        <v>1772</v>
      </c>
      <c r="R20364" t="s">
        <v>29</v>
      </c>
      <c r="S20364" t="s">
        <v>30</v>
      </c>
      <c r="T20364" t="s">
        <v>922</v>
      </c>
      <c r="U20364" t="s">
        <v>923</v>
      </c>
      <c r="V20364" t="s">
        <v>33</v>
      </c>
    </row>
    <row r="20365" spans="1:22">
      <c r="A20365" s="4">
        <v>46168</v>
      </c>
      <c r="B20365" t="s">
        <v>1515</v>
      </c>
      <c r="C20365" t="s">
        <v>23</v>
      </c>
      <c r="D20365">
        <v>1</v>
      </c>
      <c r="E20365">
        <v>42000</v>
      </c>
      <c r="F20365">
        <f>Table2[[#This Row],[Đơn Giá Chuẩn]]*Table2[[#This Row],[Tổng số lượng bán]]</f>
        <v>42000</v>
      </c>
      <c r="H20365">
        <f>Table2[[#This Row],[Doanh số bán]]-Table2[[#This Row],[Chiết khấu]]</f>
        <v>42000</v>
      </c>
      <c r="I20365">
        <v>0</v>
      </c>
      <c r="J20365">
        <v>0</v>
      </c>
      <c r="K20365" t="s">
        <v>24</v>
      </c>
      <c r="M20365" t="s">
        <v>918</v>
      </c>
      <c r="N20365" t="s">
        <v>919</v>
      </c>
      <c r="O20365">
        <v>0</v>
      </c>
      <c r="P20365" t="s">
        <v>1771</v>
      </c>
      <c r="Q20365" t="s">
        <v>1772</v>
      </c>
      <c r="R20365" t="s">
        <v>29</v>
      </c>
      <c r="S20365" t="s">
        <v>30</v>
      </c>
      <c r="T20365" t="s">
        <v>922</v>
      </c>
      <c r="U20365" t="s">
        <v>923</v>
      </c>
      <c r="V20365" t="s">
        <v>33</v>
      </c>
    </row>
    <row r="20366" spans="1:22">
      <c r="A20366" s="4">
        <v>46168</v>
      </c>
      <c r="B20366" t="s">
        <v>1516</v>
      </c>
      <c r="C20366" t="s">
        <v>155</v>
      </c>
      <c r="D20366">
        <v>3</v>
      </c>
      <c r="E20366">
        <v>331000</v>
      </c>
      <c r="F20366">
        <f>Table2[[#This Row],[Đơn Giá Chuẩn]]*Table2[[#This Row],[Tổng số lượng bán]]</f>
        <v>993000</v>
      </c>
      <c r="H20366">
        <f>Table2[[#This Row],[Doanh số bán]]-Table2[[#This Row],[Chiết khấu]]</f>
        <v>993000</v>
      </c>
      <c r="I20366">
        <v>0</v>
      </c>
      <c r="J20366">
        <v>0</v>
      </c>
      <c r="K20366" t="s">
        <v>24</v>
      </c>
      <c r="M20366" t="s">
        <v>918</v>
      </c>
      <c r="N20366" t="s">
        <v>919</v>
      </c>
      <c r="O20366">
        <v>4.8000000000000007</v>
      </c>
      <c r="P20366" t="s">
        <v>839</v>
      </c>
      <c r="Q20366" t="s">
        <v>840</v>
      </c>
      <c r="R20366" t="s">
        <v>107</v>
      </c>
      <c r="S20366" t="s">
        <v>108</v>
      </c>
      <c r="T20366" t="s">
        <v>922</v>
      </c>
      <c r="U20366" t="s">
        <v>923</v>
      </c>
      <c r="V20366" t="s">
        <v>33</v>
      </c>
    </row>
    <row r="20367" spans="1:22">
      <c r="A20367" s="4">
        <v>46168</v>
      </c>
      <c r="B20367" t="s">
        <v>1517</v>
      </c>
      <c r="C20367" t="s">
        <v>23</v>
      </c>
      <c r="D20367">
        <v>1</v>
      </c>
      <c r="E20367">
        <v>62000</v>
      </c>
      <c r="F20367">
        <f>Table2[[#This Row],[Đơn Giá Chuẩn]]*Table2[[#This Row],[Tổng số lượng bán]]</f>
        <v>62000</v>
      </c>
      <c r="H20367">
        <f>Table2[[#This Row],[Doanh số bán]]-Table2[[#This Row],[Chiết khấu]]</f>
        <v>62000</v>
      </c>
      <c r="I20367">
        <v>0</v>
      </c>
      <c r="J20367">
        <v>0</v>
      </c>
      <c r="K20367" t="s">
        <v>24</v>
      </c>
      <c r="M20367" t="s">
        <v>918</v>
      </c>
      <c r="N20367" t="s">
        <v>919</v>
      </c>
      <c r="O20367">
        <v>0</v>
      </c>
      <c r="P20367" t="s">
        <v>1810</v>
      </c>
      <c r="Q20367" t="s">
        <v>1811</v>
      </c>
      <c r="R20367" t="s">
        <v>29</v>
      </c>
      <c r="S20367" t="s">
        <v>56</v>
      </c>
      <c r="T20367" t="s">
        <v>922</v>
      </c>
      <c r="U20367" t="s">
        <v>923</v>
      </c>
      <c r="V20367" t="s">
        <v>33</v>
      </c>
    </row>
    <row r="20368" spans="1:22">
      <c r="A20368" s="4">
        <v>46168</v>
      </c>
      <c r="B20368" t="s">
        <v>1518</v>
      </c>
      <c r="C20368" t="s">
        <v>155</v>
      </c>
      <c r="D20368">
        <v>2</v>
      </c>
      <c r="E20368">
        <v>332000</v>
      </c>
      <c r="F20368">
        <f>Table2[[#This Row],[Đơn Giá Chuẩn]]*Table2[[#This Row],[Tổng số lượng bán]]</f>
        <v>664000</v>
      </c>
      <c r="H20368">
        <f>Table2[[#This Row],[Doanh số bán]]-Table2[[#This Row],[Chiết khấu]]</f>
        <v>664000</v>
      </c>
      <c r="I20368">
        <v>0</v>
      </c>
      <c r="J20368">
        <v>0</v>
      </c>
      <c r="K20368" t="s">
        <v>24</v>
      </c>
      <c r="M20368" t="s">
        <v>918</v>
      </c>
      <c r="N20368" t="s">
        <v>919</v>
      </c>
      <c r="O20368">
        <v>2</v>
      </c>
      <c r="P20368" t="s">
        <v>12324</v>
      </c>
      <c r="Q20368" t="s">
        <v>12325</v>
      </c>
      <c r="R20368" t="s">
        <v>41</v>
      </c>
      <c r="S20368" t="s">
        <v>42</v>
      </c>
      <c r="T20368" t="s">
        <v>922</v>
      </c>
      <c r="U20368" t="s">
        <v>923</v>
      </c>
      <c r="V20368" t="s">
        <v>33</v>
      </c>
    </row>
    <row r="20369" spans="1:22">
      <c r="A20369" s="4">
        <v>46168</v>
      </c>
      <c r="B20369" t="s">
        <v>1519</v>
      </c>
      <c r="C20369" t="s">
        <v>23</v>
      </c>
      <c r="D20369">
        <v>1</v>
      </c>
      <c r="E20369">
        <v>62000</v>
      </c>
      <c r="F20369">
        <f>Table2[[#This Row],[Đơn Giá Chuẩn]]*Table2[[#This Row],[Tổng số lượng bán]]</f>
        <v>62000</v>
      </c>
      <c r="H20369">
        <f>Table2[[#This Row],[Doanh số bán]]-Table2[[#This Row],[Chiết khấu]]</f>
        <v>62000</v>
      </c>
      <c r="I20369">
        <v>0</v>
      </c>
      <c r="J20369">
        <v>0</v>
      </c>
      <c r="K20369" t="s">
        <v>24</v>
      </c>
      <c r="M20369" t="s">
        <v>918</v>
      </c>
      <c r="N20369" t="s">
        <v>919</v>
      </c>
      <c r="O20369">
        <v>0</v>
      </c>
      <c r="P20369" t="s">
        <v>1815</v>
      </c>
      <c r="Q20369" t="s">
        <v>1816</v>
      </c>
      <c r="R20369" t="s">
        <v>29</v>
      </c>
      <c r="S20369" t="s">
        <v>30</v>
      </c>
      <c r="T20369" t="s">
        <v>922</v>
      </c>
      <c r="U20369" t="s">
        <v>923</v>
      </c>
      <c r="V20369" t="s">
        <v>33</v>
      </c>
    </row>
    <row r="20370" spans="1:22">
      <c r="A20370" s="4">
        <v>46168</v>
      </c>
      <c r="B20370" t="s">
        <v>1520</v>
      </c>
      <c r="C20370" t="s">
        <v>23</v>
      </c>
      <c r="D20370">
        <v>1</v>
      </c>
      <c r="E20370">
        <v>51000</v>
      </c>
      <c r="F20370">
        <f>Table2[[#This Row],[Đơn Giá Chuẩn]]*Table2[[#This Row],[Tổng số lượng bán]]</f>
        <v>51000</v>
      </c>
      <c r="H20370">
        <f>Table2[[#This Row],[Doanh số bán]]-Table2[[#This Row],[Chiết khấu]]</f>
        <v>51000</v>
      </c>
      <c r="I20370">
        <v>0</v>
      </c>
      <c r="J20370">
        <v>0</v>
      </c>
      <c r="K20370" t="s">
        <v>24</v>
      </c>
      <c r="M20370" t="s">
        <v>918</v>
      </c>
      <c r="N20370" t="s">
        <v>919</v>
      </c>
      <c r="O20370">
        <v>0</v>
      </c>
      <c r="P20370" t="s">
        <v>1733</v>
      </c>
      <c r="Q20370" t="s">
        <v>1734</v>
      </c>
      <c r="R20370" t="s">
        <v>29</v>
      </c>
      <c r="S20370" t="s">
        <v>30</v>
      </c>
      <c r="T20370" t="s">
        <v>922</v>
      </c>
      <c r="U20370" t="s">
        <v>923</v>
      </c>
      <c r="V20370" t="s">
        <v>33</v>
      </c>
    </row>
    <row r="20371" spans="1:22">
      <c r="A20371" s="4">
        <v>46168</v>
      </c>
      <c r="B20371" t="s">
        <v>1520</v>
      </c>
      <c r="C20371" t="s">
        <v>1735</v>
      </c>
      <c r="D20371">
        <v>1</v>
      </c>
      <c r="E20371">
        <v>32000</v>
      </c>
      <c r="F20371">
        <f>Table2[[#This Row],[Đơn Giá Chuẩn]]*Table2[[#This Row],[Tổng số lượng bán]]</f>
        <v>32000</v>
      </c>
      <c r="H20371">
        <f>Table2[[#This Row],[Doanh số bán]]-Table2[[#This Row],[Chiết khấu]]</f>
        <v>32000</v>
      </c>
      <c r="I20371">
        <v>0</v>
      </c>
      <c r="J20371">
        <v>0</v>
      </c>
      <c r="K20371" t="s">
        <v>24</v>
      </c>
      <c r="M20371" t="s">
        <v>918</v>
      </c>
      <c r="N20371" t="s">
        <v>919</v>
      </c>
      <c r="O20371">
        <v>0</v>
      </c>
      <c r="P20371" t="s">
        <v>1736</v>
      </c>
      <c r="Q20371" t="s">
        <v>1737</v>
      </c>
      <c r="R20371" t="s">
        <v>29</v>
      </c>
      <c r="S20371" t="s">
        <v>1738</v>
      </c>
      <c r="T20371" t="s">
        <v>922</v>
      </c>
      <c r="U20371" t="s">
        <v>923</v>
      </c>
      <c r="V20371" t="s">
        <v>33</v>
      </c>
    </row>
    <row r="20372" spans="1:22">
      <c r="A20372" s="4">
        <v>46168</v>
      </c>
      <c r="B20372" t="s">
        <v>1521</v>
      </c>
      <c r="C20372" t="s">
        <v>23</v>
      </c>
      <c r="D20372">
        <v>1</v>
      </c>
      <c r="E20372">
        <v>42000</v>
      </c>
      <c r="F20372">
        <f>Table2[[#This Row],[Đơn Giá Chuẩn]]*Table2[[#This Row],[Tổng số lượng bán]]</f>
        <v>42000</v>
      </c>
      <c r="H20372">
        <f>Table2[[#This Row],[Doanh số bán]]-Table2[[#This Row],[Chiết khấu]]</f>
        <v>42000</v>
      </c>
      <c r="I20372">
        <v>0</v>
      </c>
      <c r="J20372">
        <v>0</v>
      </c>
      <c r="K20372" t="s">
        <v>24</v>
      </c>
      <c r="M20372" t="s">
        <v>918</v>
      </c>
      <c r="N20372" t="s">
        <v>919</v>
      </c>
      <c r="O20372">
        <v>0</v>
      </c>
      <c r="P20372" t="s">
        <v>1771</v>
      </c>
      <c r="Q20372" t="s">
        <v>1772</v>
      </c>
      <c r="R20372" t="s">
        <v>29</v>
      </c>
      <c r="S20372" t="s">
        <v>30</v>
      </c>
      <c r="T20372" t="s">
        <v>922</v>
      </c>
      <c r="U20372" t="s">
        <v>923</v>
      </c>
      <c r="V20372" t="s">
        <v>33</v>
      </c>
    </row>
    <row r="20373" spans="1:22">
      <c r="A20373" s="4">
        <v>46168</v>
      </c>
      <c r="B20373" t="s">
        <v>1522</v>
      </c>
      <c r="C20373" t="s">
        <v>104</v>
      </c>
      <c r="D20373">
        <v>1</v>
      </c>
      <c r="E20373">
        <v>152000</v>
      </c>
      <c r="F20373">
        <f>Table2[[#This Row],[Đơn Giá Chuẩn]]*Table2[[#This Row],[Tổng số lượng bán]]</f>
        <v>152000</v>
      </c>
      <c r="H20373">
        <f>Table2[[#This Row],[Doanh số bán]]-Table2[[#This Row],[Chiết khấu]]</f>
        <v>152000</v>
      </c>
      <c r="I20373">
        <v>0</v>
      </c>
      <c r="J20373">
        <v>0</v>
      </c>
      <c r="K20373" t="s">
        <v>24</v>
      </c>
      <c r="M20373" t="s">
        <v>918</v>
      </c>
      <c r="N20373" t="s">
        <v>919</v>
      </c>
      <c r="O20373">
        <v>0.125</v>
      </c>
      <c r="P20373" t="s">
        <v>1500</v>
      </c>
      <c r="Q20373" t="s">
        <v>1501</v>
      </c>
      <c r="R20373" t="s">
        <v>41</v>
      </c>
      <c r="S20373" t="s">
        <v>42</v>
      </c>
      <c r="T20373" t="s">
        <v>922</v>
      </c>
      <c r="U20373" t="s">
        <v>923</v>
      </c>
      <c r="V20373" t="s">
        <v>33</v>
      </c>
    </row>
    <row r="20374" spans="1:22">
      <c r="A20374" s="4">
        <v>46168</v>
      </c>
      <c r="B20374" t="s">
        <v>1522</v>
      </c>
      <c r="C20374" t="s">
        <v>104</v>
      </c>
      <c r="D20374">
        <v>1</v>
      </c>
      <c r="E20374">
        <v>47000</v>
      </c>
      <c r="F20374">
        <f>Table2[[#This Row],[Đơn Giá Chuẩn]]*Table2[[#This Row],[Tổng số lượng bán]]</f>
        <v>47000</v>
      </c>
      <c r="H20374">
        <f>Table2[[#This Row],[Doanh số bán]]-Table2[[#This Row],[Chiết khấu]]</f>
        <v>47000</v>
      </c>
      <c r="I20374">
        <v>0</v>
      </c>
      <c r="J20374">
        <v>0</v>
      </c>
      <c r="K20374" t="s">
        <v>24</v>
      </c>
      <c r="M20374" t="s">
        <v>918</v>
      </c>
      <c r="N20374" t="s">
        <v>919</v>
      </c>
      <c r="O20374">
        <v>0.12</v>
      </c>
      <c r="P20374" t="s">
        <v>520</v>
      </c>
      <c r="Q20374" t="s">
        <v>521</v>
      </c>
      <c r="R20374" t="s">
        <v>107</v>
      </c>
      <c r="S20374" t="s">
        <v>108</v>
      </c>
      <c r="T20374" t="s">
        <v>922</v>
      </c>
      <c r="U20374" t="s">
        <v>923</v>
      </c>
      <c r="V20374" t="s">
        <v>33</v>
      </c>
    </row>
    <row r="20375" spans="1:22">
      <c r="A20375" s="4">
        <v>46168</v>
      </c>
      <c r="B20375" t="s">
        <v>13875</v>
      </c>
      <c r="C20375" t="s">
        <v>23</v>
      </c>
      <c r="D20375">
        <v>1</v>
      </c>
      <c r="E20375">
        <v>25999.999999999996</v>
      </c>
      <c r="F20375">
        <f>Table2[[#This Row],[Đơn Giá Chuẩn]]*Table2[[#This Row],[Tổng số lượng bán]]</f>
        <v>25999.999999999996</v>
      </c>
      <c r="H20375">
        <f>Table2[[#This Row],[Doanh số bán]]-Table2[[#This Row],[Chiết khấu]]</f>
        <v>25999.999999999996</v>
      </c>
      <c r="I20375">
        <v>0</v>
      </c>
      <c r="J20375">
        <v>0</v>
      </c>
      <c r="K20375" t="s">
        <v>24</v>
      </c>
      <c r="M20375" t="s">
        <v>25</v>
      </c>
      <c r="N20375" t="s">
        <v>26</v>
      </c>
      <c r="O20375">
        <v>0</v>
      </c>
      <c r="P20375" t="s">
        <v>47</v>
      </c>
      <c r="Q20375" t="s">
        <v>48</v>
      </c>
      <c r="R20375" t="s">
        <v>29</v>
      </c>
      <c r="S20375" t="s">
        <v>30</v>
      </c>
      <c r="T20375" t="s">
        <v>31</v>
      </c>
      <c r="U20375" t="s">
        <v>32</v>
      </c>
      <c r="V20375" t="s">
        <v>33</v>
      </c>
    </row>
    <row r="20376" spans="1:22">
      <c r="A20376" s="4">
        <v>46168</v>
      </c>
      <c r="B20376" t="s">
        <v>13875</v>
      </c>
      <c r="C20376" t="s">
        <v>23</v>
      </c>
      <c r="D20376">
        <v>1</v>
      </c>
      <c r="E20376">
        <v>21000</v>
      </c>
      <c r="F20376">
        <f>Table2[[#This Row],[Đơn Giá Chuẩn]]*Table2[[#This Row],[Tổng số lượng bán]]</f>
        <v>21000</v>
      </c>
      <c r="H20376">
        <f>Table2[[#This Row],[Doanh số bán]]-Table2[[#This Row],[Chiết khấu]]</f>
        <v>21000</v>
      </c>
      <c r="I20376">
        <v>0</v>
      </c>
      <c r="J20376">
        <v>0</v>
      </c>
      <c r="K20376" t="s">
        <v>24</v>
      </c>
      <c r="M20376" t="s">
        <v>25</v>
      </c>
      <c r="N20376" t="s">
        <v>26</v>
      </c>
      <c r="O20376">
        <v>0</v>
      </c>
      <c r="P20376" t="s">
        <v>27</v>
      </c>
      <c r="Q20376" t="s">
        <v>28</v>
      </c>
      <c r="R20376" t="s">
        <v>29</v>
      </c>
      <c r="S20376" t="s">
        <v>30</v>
      </c>
      <c r="T20376" t="s">
        <v>31</v>
      </c>
      <c r="U20376" t="s">
        <v>32</v>
      </c>
      <c r="V20376" t="s">
        <v>33</v>
      </c>
    </row>
    <row r="20377" spans="1:22">
      <c r="A20377" s="4">
        <v>46168</v>
      </c>
      <c r="B20377" t="s">
        <v>13876</v>
      </c>
      <c r="C20377" t="s">
        <v>23</v>
      </c>
      <c r="D20377">
        <v>1</v>
      </c>
      <c r="E20377">
        <v>25999.999999999996</v>
      </c>
      <c r="F20377">
        <f>Table2[[#This Row],[Đơn Giá Chuẩn]]*Table2[[#This Row],[Tổng số lượng bán]]</f>
        <v>25999.999999999996</v>
      </c>
      <c r="H20377">
        <f>Table2[[#This Row],[Doanh số bán]]-Table2[[#This Row],[Chiết khấu]]</f>
        <v>25999.999999999996</v>
      </c>
      <c r="I20377">
        <v>0</v>
      </c>
      <c r="J20377">
        <v>0</v>
      </c>
      <c r="K20377" t="s">
        <v>24</v>
      </c>
      <c r="M20377" t="s">
        <v>25</v>
      </c>
      <c r="N20377" t="s">
        <v>26</v>
      </c>
      <c r="O20377">
        <v>0</v>
      </c>
      <c r="P20377" t="s">
        <v>47</v>
      </c>
      <c r="Q20377" t="s">
        <v>48</v>
      </c>
      <c r="R20377" t="s">
        <v>29</v>
      </c>
      <c r="S20377" t="s">
        <v>30</v>
      </c>
      <c r="T20377" t="s">
        <v>31</v>
      </c>
      <c r="U20377" t="s">
        <v>32</v>
      </c>
      <c r="V20377" t="s">
        <v>33</v>
      </c>
    </row>
    <row r="20378" spans="1:22">
      <c r="A20378" s="4">
        <v>46168</v>
      </c>
      <c r="B20378" t="s">
        <v>13876</v>
      </c>
      <c r="C20378" t="s">
        <v>23</v>
      </c>
      <c r="D20378">
        <v>1</v>
      </c>
      <c r="E20378">
        <v>21000</v>
      </c>
      <c r="F20378">
        <f>Table2[[#This Row],[Đơn Giá Chuẩn]]*Table2[[#This Row],[Tổng số lượng bán]]</f>
        <v>21000</v>
      </c>
      <c r="H20378">
        <f>Table2[[#This Row],[Doanh số bán]]-Table2[[#This Row],[Chiết khấu]]</f>
        <v>21000</v>
      </c>
      <c r="I20378">
        <v>0</v>
      </c>
      <c r="J20378">
        <v>0</v>
      </c>
      <c r="K20378" t="s">
        <v>24</v>
      </c>
      <c r="M20378" t="s">
        <v>25</v>
      </c>
      <c r="N20378" t="s">
        <v>26</v>
      </c>
      <c r="O20378">
        <v>0</v>
      </c>
      <c r="P20378" t="s">
        <v>27</v>
      </c>
      <c r="Q20378" t="s">
        <v>28</v>
      </c>
      <c r="R20378" t="s">
        <v>29</v>
      </c>
      <c r="S20378" t="s">
        <v>30</v>
      </c>
      <c r="T20378" t="s">
        <v>31</v>
      </c>
      <c r="U20378" t="s">
        <v>32</v>
      </c>
      <c r="V20378" t="s">
        <v>33</v>
      </c>
    </row>
    <row r="20379" spans="1:22">
      <c r="A20379" s="4">
        <v>46168</v>
      </c>
      <c r="B20379" t="s">
        <v>13877</v>
      </c>
      <c r="C20379" t="s">
        <v>23</v>
      </c>
      <c r="D20379">
        <v>1</v>
      </c>
      <c r="E20379">
        <v>25999.999999999996</v>
      </c>
      <c r="F20379">
        <f>Table2[[#This Row],[Đơn Giá Chuẩn]]*Table2[[#This Row],[Tổng số lượng bán]]</f>
        <v>25999.999999999996</v>
      </c>
      <c r="H20379">
        <f>Table2[[#This Row],[Doanh số bán]]-Table2[[#This Row],[Chiết khấu]]</f>
        <v>25999.999999999996</v>
      </c>
      <c r="I20379">
        <v>0</v>
      </c>
      <c r="J20379">
        <v>0</v>
      </c>
      <c r="K20379" t="s">
        <v>24</v>
      </c>
      <c r="M20379" t="s">
        <v>25</v>
      </c>
      <c r="N20379" t="s">
        <v>26</v>
      </c>
      <c r="O20379">
        <v>0</v>
      </c>
      <c r="P20379" t="s">
        <v>47</v>
      </c>
      <c r="Q20379" t="s">
        <v>48</v>
      </c>
      <c r="R20379" t="s">
        <v>29</v>
      </c>
      <c r="S20379" t="s">
        <v>30</v>
      </c>
      <c r="T20379" t="s">
        <v>31</v>
      </c>
      <c r="U20379" t="s">
        <v>32</v>
      </c>
      <c r="V20379" t="s">
        <v>33</v>
      </c>
    </row>
    <row r="20380" spans="1:22">
      <c r="A20380" s="4">
        <v>46168</v>
      </c>
      <c r="B20380" t="s">
        <v>13878</v>
      </c>
      <c r="C20380" t="s">
        <v>23</v>
      </c>
      <c r="D20380">
        <v>1</v>
      </c>
      <c r="E20380">
        <v>25999.999999999996</v>
      </c>
      <c r="F20380">
        <f>Table2[[#This Row],[Đơn Giá Chuẩn]]*Table2[[#This Row],[Tổng số lượng bán]]</f>
        <v>25999.999999999996</v>
      </c>
      <c r="H20380">
        <f>Table2[[#This Row],[Doanh số bán]]-Table2[[#This Row],[Chiết khấu]]</f>
        <v>25999.999999999996</v>
      </c>
      <c r="I20380">
        <v>0</v>
      </c>
      <c r="J20380">
        <v>0</v>
      </c>
      <c r="K20380" t="s">
        <v>24</v>
      </c>
      <c r="M20380" t="s">
        <v>25</v>
      </c>
      <c r="N20380" t="s">
        <v>26</v>
      </c>
      <c r="O20380">
        <v>0</v>
      </c>
      <c r="P20380" t="s">
        <v>47</v>
      </c>
      <c r="Q20380" t="s">
        <v>48</v>
      </c>
      <c r="R20380" t="s">
        <v>29</v>
      </c>
      <c r="S20380" t="s">
        <v>30</v>
      </c>
      <c r="T20380" t="s">
        <v>31</v>
      </c>
      <c r="U20380" t="s">
        <v>32</v>
      </c>
      <c r="V20380" t="s">
        <v>33</v>
      </c>
    </row>
    <row r="20381" spans="1:22">
      <c r="A20381" s="4">
        <v>46168</v>
      </c>
      <c r="B20381" t="s">
        <v>13879</v>
      </c>
      <c r="C20381" t="s">
        <v>23</v>
      </c>
      <c r="D20381">
        <v>2</v>
      </c>
      <c r="E20381">
        <v>25999.999999999996</v>
      </c>
      <c r="F20381">
        <f>Table2[[#This Row],[Đơn Giá Chuẩn]]*Table2[[#This Row],[Tổng số lượng bán]]</f>
        <v>51999.999999999993</v>
      </c>
      <c r="H20381">
        <f>Table2[[#This Row],[Doanh số bán]]-Table2[[#This Row],[Chiết khấu]]</f>
        <v>51999.999999999993</v>
      </c>
      <c r="I20381">
        <v>0</v>
      </c>
      <c r="J20381">
        <v>0</v>
      </c>
      <c r="K20381" t="s">
        <v>24</v>
      </c>
      <c r="M20381" t="s">
        <v>25</v>
      </c>
      <c r="N20381" t="s">
        <v>26</v>
      </c>
      <c r="O20381">
        <v>0</v>
      </c>
      <c r="P20381" t="s">
        <v>47</v>
      </c>
      <c r="Q20381" t="s">
        <v>48</v>
      </c>
      <c r="R20381" t="s">
        <v>29</v>
      </c>
      <c r="S20381" t="s">
        <v>30</v>
      </c>
      <c r="T20381" t="s">
        <v>31</v>
      </c>
      <c r="U20381" t="s">
        <v>32</v>
      </c>
      <c r="V20381" t="s">
        <v>33</v>
      </c>
    </row>
    <row r="20382" spans="1:22">
      <c r="A20382" s="4">
        <v>46168</v>
      </c>
      <c r="B20382" t="s">
        <v>13880</v>
      </c>
      <c r="C20382" t="s">
        <v>23</v>
      </c>
      <c r="D20382">
        <v>1</v>
      </c>
      <c r="E20382">
        <v>21000</v>
      </c>
      <c r="F20382">
        <f>Table2[[#This Row],[Đơn Giá Chuẩn]]*Table2[[#This Row],[Tổng số lượng bán]]</f>
        <v>21000</v>
      </c>
      <c r="H20382">
        <f>Table2[[#This Row],[Doanh số bán]]-Table2[[#This Row],[Chiết khấu]]</f>
        <v>21000</v>
      </c>
      <c r="I20382">
        <v>0</v>
      </c>
      <c r="J20382">
        <v>0</v>
      </c>
      <c r="K20382" t="s">
        <v>24</v>
      </c>
      <c r="M20382" t="s">
        <v>25</v>
      </c>
      <c r="N20382" t="s">
        <v>26</v>
      </c>
      <c r="O20382">
        <v>0</v>
      </c>
      <c r="P20382" t="s">
        <v>27</v>
      </c>
      <c r="Q20382" t="s">
        <v>28</v>
      </c>
      <c r="R20382" t="s">
        <v>29</v>
      </c>
      <c r="S20382" t="s">
        <v>30</v>
      </c>
      <c r="T20382" t="s">
        <v>31</v>
      </c>
      <c r="U20382" t="s">
        <v>32</v>
      </c>
      <c r="V20382" t="s">
        <v>33</v>
      </c>
    </row>
    <row r="20383" spans="1:22">
      <c r="A20383" s="4">
        <v>46168</v>
      </c>
      <c r="B20383" t="s">
        <v>13881</v>
      </c>
      <c r="C20383" t="s">
        <v>23</v>
      </c>
      <c r="D20383">
        <v>1</v>
      </c>
      <c r="E20383">
        <v>32000</v>
      </c>
      <c r="F20383">
        <f>Table2[[#This Row],[Đơn Giá Chuẩn]]*Table2[[#This Row],[Tổng số lượng bán]]</f>
        <v>32000</v>
      </c>
      <c r="H20383">
        <f>Table2[[#This Row],[Doanh số bán]]-Table2[[#This Row],[Chiết khấu]]</f>
        <v>32000</v>
      </c>
      <c r="I20383">
        <v>0</v>
      </c>
      <c r="J20383">
        <v>0</v>
      </c>
      <c r="K20383" t="s">
        <v>24</v>
      </c>
      <c r="M20383" t="s">
        <v>25</v>
      </c>
      <c r="N20383" t="s">
        <v>26</v>
      </c>
      <c r="O20383">
        <v>0</v>
      </c>
      <c r="P20383" t="s">
        <v>77</v>
      </c>
      <c r="Q20383" t="s">
        <v>78</v>
      </c>
      <c r="R20383" t="s">
        <v>29</v>
      </c>
      <c r="S20383" t="s">
        <v>30</v>
      </c>
      <c r="T20383" t="s">
        <v>31</v>
      </c>
      <c r="U20383" t="s">
        <v>32</v>
      </c>
      <c r="V20383" t="s">
        <v>33</v>
      </c>
    </row>
    <row r="20384" spans="1:22">
      <c r="A20384" s="4">
        <v>46168</v>
      </c>
      <c r="B20384" t="s">
        <v>13882</v>
      </c>
      <c r="C20384" t="s">
        <v>23</v>
      </c>
      <c r="D20384">
        <v>2</v>
      </c>
      <c r="E20384">
        <v>25999.999999999996</v>
      </c>
      <c r="F20384">
        <f>Table2[[#This Row],[Đơn Giá Chuẩn]]*Table2[[#This Row],[Tổng số lượng bán]]</f>
        <v>51999.999999999993</v>
      </c>
      <c r="H20384">
        <f>Table2[[#This Row],[Doanh số bán]]-Table2[[#This Row],[Chiết khấu]]</f>
        <v>51999.999999999993</v>
      </c>
      <c r="I20384">
        <v>0</v>
      </c>
      <c r="J20384">
        <v>0</v>
      </c>
      <c r="K20384" t="s">
        <v>24</v>
      </c>
      <c r="M20384" t="s">
        <v>25</v>
      </c>
      <c r="N20384" t="s">
        <v>26</v>
      </c>
      <c r="O20384">
        <v>0</v>
      </c>
      <c r="P20384" t="s">
        <v>129</v>
      </c>
      <c r="Q20384" t="s">
        <v>130</v>
      </c>
      <c r="R20384" t="s">
        <v>29</v>
      </c>
      <c r="S20384" t="s">
        <v>30</v>
      </c>
      <c r="T20384" t="s">
        <v>31</v>
      </c>
      <c r="U20384" t="s">
        <v>32</v>
      </c>
      <c r="V20384" t="s">
        <v>33</v>
      </c>
    </row>
    <row r="20385" spans="1:22">
      <c r="A20385" s="4">
        <v>46168</v>
      </c>
      <c r="B20385" t="s">
        <v>13883</v>
      </c>
      <c r="C20385" t="s">
        <v>23</v>
      </c>
      <c r="D20385">
        <v>1</v>
      </c>
      <c r="E20385">
        <v>21000</v>
      </c>
      <c r="F20385">
        <f>Table2[[#This Row],[Đơn Giá Chuẩn]]*Table2[[#This Row],[Tổng số lượng bán]]</f>
        <v>21000</v>
      </c>
      <c r="H20385">
        <f>Table2[[#This Row],[Doanh số bán]]-Table2[[#This Row],[Chiết khấu]]</f>
        <v>21000</v>
      </c>
      <c r="I20385">
        <v>0</v>
      </c>
      <c r="J20385">
        <v>0</v>
      </c>
      <c r="K20385" t="s">
        <v>24</v>
      </c>
      <c r="M20385" t="s">
        <v>25</v>
      </c>
      <c r="N20385" t="s">
        <v>26</v>
      </c>
      <c r="O20385">
        <v>0</v>
      </c>
      <c r="P20385" t="s">
        <v>27</v>
      </c>
      <c r="Q20385" t="s">
        <v>28</v>
      </c>
      <c r="R20385" t="s">
        <v>29</v>
      </c>
      <c r="S20385" t="s">
        <v>30</v>
      </c>
      <c r="T20385" t="s">
        <v>31</v>
      </c>
      <c r="U20385" t="s">
        <v>32</v>
      </c>
      <c r="V20385" t="s">
        <v>33</v>
      </c>
    </row>
    <row r="20386" spans="1:22">
      <c r="A20386" s="4">
        <v>46168</v>
      </c>
      <c r="B20386" t="s">
        <v>13884</v>
      </c>
      <c r="C20386" t="s">
        <v>23</v>
      </c>
      <c r="D20386">
        <v>1</v>
      </c>
      <c r="E20386">
        <v>25999.999999999996</v>
      </c>
      <c r="F20386">
        <f>Table2[[#This Row],[Đơn Giá Chuẩn]]*Table2[[#This Row],[Tổng số lượng bán]]</f>
        <v>25999.999999999996</v>
      </c>
      <c r="H20386">
        <f>Table2[[#This Row],[Doanh số bán]]-Table2[[#This Row],[Chiết khấu]]</f>
        <v>25999.999999999996</v>
      </c>
      <c r="I20386">
        <v>0</v>
      </c>
      <c r="J20386">
        <v>0</v>
      </c>
      <c r="K20386" t="s">
        <v>24</v>
      </c>
      <c r="M20386" t="s">
        <v>25</v>
      </c>
      <c r="N20386" t="s">
        <v>26</v>
      </c>
      <c r="O20386">
        <v>0</v>
      </c>
      <c r="P20386" t="s">
        <v>47</v>
      </c>
      <c r="Q20386" t="s">
        <v>48</v>
      </c>
      <c r="R20386" t="s">
        <v>29</v>
      </c>
      <c r="S20386" t="s">
        <v>30</v>
      </c>
      <c r="T20386" t="s">
        <v>31</v>
      </c>
      <c r="U20386" t="s">
        <v>32</v>
      </c>
      <c r="V20386" t="s">
        <v>33</v>
      </c>
    </row>
    <row r="20387" spans="1:22">
      <c r="A20387" s="4">
        <v>46168</v>
      </c>
      <c r="B20387" t="s">
        <v>13885</v>
      </c>
      <c r="C20387" t="s">
        <v>23</v>
      </c>
      <c r="D20387">
        <v>1</v>
      </c>
      <c r="E20387">
        <v>25999.999999999996</v>
      </c>
      <c r="F20387">
        <f>Table2[[#This Row],[Đơn Giá Chuẩn]]*Table2[[#This Row],[Tổng số lượng bán]]</f>
        <v>25999.999999999996</v>
      </c>
      <c r="H20387">
        <f>Table2[[#This Row],[Doanh số bán]]-Table2[[#This Row],[Chiết khấu]]</f>
        <v>25999.999999999996</v>
      </c>
      <c r="I20387">
        <v>0</v>
      </c>
      <c r="J20387">
        <v>0</v>
      </c>
      <c r="K20387" t="s">
        <v>24</v>
      </c>
      <c r="M20387" t="s">
        <v>25</v>
      </c>
      <c r="N20387" t="s">
        <v>26</v>
      </c>
      <c r="O20387">
        <v>0</v>
      </c>
      <c r="P20387" t="s">
        <v>47</v>
      </c>
      <c r="Q20387" t="s">
        <v>48</v>
      </c>
      <c r="R20387" t="s">
        <v>29</v>
      </c>
      <c r="S20387" t="s">
        <v>30</v>
      </c>
      <c r="T20387" t="s">
        <v>31</v>
      </c>
      <c r="U20387" t="s">
        <v>32</v>
      </c>
      <c r="V20387" t="s">
        <v>33</v>
      </c>
    </row>
    <row r="20388" spans="1:22">
      <c r="A20388" s="4">
        <v>46168</v>
      </c>
      <c r="B20388" t="s">
        <v>13886</v>
      </c>
      <c r="C20388" t="s">
        <v>23</v>
      </c>
      <c r="D20388">
        <v>1</v>
      </c>
      <c r="E20388">
        <v>21000</v>
      </c>
      <c r="F20388">
        <f>Table2[[#This Row],[Đơn Giá Chuẩn]]*Table2[[#This Row],[Tổng số lượng bán]]</f>
        <v>21000</v>
      </c>
      <c r="H20388">
        <f>Table2[[#This Row],[Doanh số bán]]-Table2[[#This Row],[Chiết khấu]]</f>
        <v>21000</v>
      </c>
      <c r="I20388">
        <v>0</v>
      </c>
      <c r="J20388">
        <v>0</v>
      </c>
      <c r="K20388" t="s">
        <v>24</v>
      </c>
      <c r="M20388" t="s">
        <v>25</v>
      </c>
      <c r="N20388" t="s">
        <v>26</v>
      </c>
      <c r="O20388">
        <v>0</v>
      </c>
      <c r="P20388" t="s">
        <v>27</v>
      </c>
      <c r="Q20388" t="s">
        <v>28</v>
      </c>
      <c r="R20388" t="s">
        <v>29</v>
      </c>
      <c r="S20388" t="s">
        <v>30</v>
      </c>
      <c r="T20388" t="s">
        <v>31</v>
      </c>
      <c r="U20388" t="s">
        <v>32</v>
      </c>
      <c r="V20388" t="s">
        <v>33</v>
      </c>
    </row>
    <row r="20389" spans="1:22">
      <c r="A20389" s="4">
        <v>46168</v>
      </c>
      <c r="B20389" t="s">
        <v>13887</v>
      </c>
      <c r="C20389" t="s">
        <v>23</v>
      </c>
      <c r="D20389">
        <v>1</v>
      </c>
      <c r="E20389">
        <v>21000</v>
      </c>
      <c r="F20389">
        <f>Table2[[#This Row],[Đơn Giá Chuẩn]]*Table2[[#This Row],[Tổng số lượng bán]]</f>
        <v>21000</v>
      </c>
      <c r="H20389">
        <f>Table2[[#This Row],[Doanh số bán]]-Table2[[#This Row],[Chiết khấu]]</f>
        <v>21000</v>
      </c>
      <c r="I20389">
        <v>0</v>
      </c>
      <c r="J20389">
        <v>0</v>
      </c>
      <c r="K20389" t="s">
        <v>24</v>
      </c>
      <c r="M20389" t="s">
        <v>25</v>
      </c>
      <c r="N20389" t="s">
        <v>26</v>
      </c>
      <c r="O20389">
        <v>0</v>
      </c>
      <c r="P20389" t="s">
        <v>27</v>
      </c>
      <c r="Q20389" t="s">
        <v>28</v>
      </c>
      <c r="R20389" t="s">
        <v>29</v>
      </c>
      <c r="S20389" t="s">
        <v>30</v>
      </c>
      <c r="T20389" t="s">
        <v>31</v>
      </c>
      <c r="U20389" t="s">
        <v>32</v>
      </c>
      <c r="V20389" t="s">
        <v>33</v>
      </c>
    </row>
    <row r="20390" spans="1:22">
      <c r="A20390" s="4">
        <v>46168</v>
      </c>
      <c r="B20390" t="s">
        <v>13888</v>
      </c>
      <c r="C20390" t="s">
        <v>23</v>
      </c>
      <c r="D20390">
        <v>1</v>
      </c>
      <c r="E20390">
        <v>25999.999999999996</v>
      </c>
      <c r="F20390">
        <f>Table2[[#This Row],[Đơn Giá Chuẩn]]*Table2[[#This Row],[Tổng số lượng bán]]</f>
        <v>25999.999999999996</v>
      </c>
      <c r="H20390">
        <f>Table2[[#This Row],[Doanh số bán]]-Table2[[#This Row],[Chiết khấu]]</f>
        <v>25999.999999999996</v>
      </c>
      <c r="I20390">
        <v>0</v>
      </c>
      <c r="J20390">
        <v>0</v>
      </c>
      <c r="K20390" t="s">
        <v>24</v>
      </c>
      <c r="M20390" t="s">
        <v>25</v>
      </c>
      <c r="N20390" t="s">
        <v>26</v>
      </c>
      <c r="O20390">
        <v>0</v>
      </c>
      <c r="P20390" t="s">
        <v>47</v>
      </c>
      <c r="Q20390" t="s">
        <v>48</v>
      </c>
      <c r="R20390" t="s">
        <v>29</v>
      </c>
      <c r="S20390" t="s">
        <v>30</v>
      </c>
      <c r="T20390" t="s">
        <v>31</v>
      </c>
      <c r="U20390" t="s">
        <v>32</v>
      </c>
      <c r="V20390" t="s">
        <v>33</v>
      </c>
    </row>
    <row r="20391" spans="1:22">
      <c r="A20391" s="4">
        <v>46168</v>
      </c>
      <c r="B20391" t="s">
        <v>13889</v>
      </c>
      <c r="C20391" t="s">
        <v>23</v>
      </c>
      <c r="D20391">
        <v>1</v>
      </c>
      <c r="E20391">
        <v>21000</v>
      </c>
      <c r="F20391">
        <f>Table2[[#This Row],[Đơn Giá Chuẩn]]*Table2[[#This Row],[Tổng số lượng bán]]</f>
        <v>21000</v>
      </c>
      <c r="H20391">
        <f>Table2[[#This Row],[Doanh số bán]]-Table2[[#This Row],[Chiết khấu]]</f>
        <v>21000</v>
      </c>
      <c r="I20391">
        <v>0</v>
      </c>
      <c r="J20391">
        <v>0</v>
      </c>
      <c r="K20391" t="s">
        <v>24</v>
      </c>
      <c r="M20391" t="s">
        <v>25</v>
      </c>
      <c r="N20391" t="s">
        <v>26</v>
      </c>
      <c r="O20391">
        <v>0</v>
      </c>
      <c r="P20391" t="s">
        <v>27</v>
      </c>
      <c r="Q20391" t="s">
        <v>28</v>
      </c>
      <c r="R20391" t="s">
        <v>29</v>
      </c>
      <c r="S20391" t="s">
        <v>30</v>
      </c>
      <c r="T20391" t="s">
        <v>31</v>
      </c>
      <c r="U20391" t="s">
        <v>32</v>
      </c>
      <c r="V20391" t="s">
        <v>33</v>
      </c>
    </row>
    <row r="20392" spans="1:22">
      <c r="A20392" s="4">
        <v>46168</v>
      </c>
      <c r="B20392" t="s">
        <v>13890</v>
      </c>
      <c r="C20392" t="s">
        <v>23</v>
      </c>
      <c r="D20392">
        <v>1</v>
      </c>
      <c r="E20392">
        <v>25999.999999999996</v>
      </c>
      <c r="F20392">
        <f>Table2[[#This Row],[Đơn Giá Chuẩn]]*Table2[[#This Row],[Tổng số lượng bán]]</f>
        <v>25999.999999999996</v>
      </c>
      <c r="H20392">
        <f>Table2[[#This Row],[Doanh số bán]]-Table2[[#This Row],[Chiết khấu]]</f>
        <v>25999.999999999996</v>
      </c>
      <c r="I20392">
        <v>0</v>
      </c>
      <c r="J20392">
        <v>0</v>
      </c>
      <c r="K20392" t="s">
        <v>24</v>
      </c>
      <c r="M20392" t="s">
        <v>25</v>
      </c>
      <c r="N20392" t="s">
        <v>26</v>
      </c>
      <c r="O20392">
        <v>0</v>
      </c>
      <c r="P20392" t="s">
        <v>47</v>
      </c>
      <c r="Q20392" t="s">
        <v>48</v>
      </c>
      <c r="R20392" t="s">
        <v>29</v>
      </c>
      <c r="S20392" t="s">
        <v>30</v>
      </c>
      <c r="T20392" t="s">
        <v>31</v>
      </c>
      <c r="U20392" t="s">
        <v>32</v>
      </c>
      <c r="V20392" t="s">
        <v>33</v>
      </c>
    </row>
    <row r="20393" spans="1:22">
      <c r="A20393" s="4">
        <v>46168</v>
      </c>
      <c r="B20393" t="s">
        <v>13891</v>
      </c>
      <c r="C20393" t="s">
        <v>23</v>
      </c>
      <c r="D20393">
        <v>1</v>
      </c>
      <c r="E20393">
        <v>21000</v>
      </c>
      <c r="F20393">
        <f>Table2[[#This Row],[Đơn Giá Chuẩn]]*Table2[[#This Row],[Tổng số lượng bán]]</f>
        <v>21000</v>
      </c>
      <c r="H20393">
        <f>Table2[[#This Row],[Doanh số bán]]-Table2[[#This Row],[Chiết khấu]]</f>
        <v>21000</v>
      </c>
      <c r="I20393">
        <v>0</v>
      </c>
      <c r="J20393">
        <v>0</v>
      </c>
      <c r="K20393" t="s">
        <v>24</v>
      </c>
      <c r="M20393" t="s">
        <v>25</v>
      </c>
      <c r="N20393" t="s">
        <v>26</v>
      </c>
      <c r="O20393">
        <v>0</v>
      </c>
      <c r="P20393" t="s">
        <v>27</v>
      </c>
      <c r="Q20393" t="s">
        <v>28</v>
      </c>
      <c r="R20393" t="s">
        <v>29</v>
      </c>
      <c r="S20393" t="s">
        <v>30</v>
      </c>
      <c r="T20393" t="s">
        <v>31</v>
      </c>
      <c r="U20393" t="s">
        <v>32</v>
      </c>
      <c r="V20393" t="s">
        <v>33</v>
      </c>
    </row>
    <row r="20394" spans="1:22">
      <c r="A20394" s="4">
        <v>46168</v>
      </c>
      <c r="B20394" t="s">
        <v>13892</v>
      </c>
      <c r="C20394" t="s">
        <v>23</v>
      </c>
      <c r="D20394">
        <v>1</v>
      </c>
      <c r="E20394">
        <v>25999.999999999996</v>
      </c>
      <c r="F20394">
        <f>Table2[[#This Row],[Đơn Giá Chuẩn]]*Table2[[#This Row],[Tổng số lượng bán]]</f>
        <v>25999.999999999996</v>
      </c>
      <c r="H20394">
        <f>Table2[[#This Row],[Doanh số bán]]-Table2[[#This Row],[Chiết khấu]]</f>
        <v>25999.999999999996</v>
      </c>
      <c r="I20394">
        <v>0</v>
      </c>
      <c r="J20394">
        <v>0</v>
      </c>
      <c r="K20394" t="s">
        <v>24</v>
      </c>
      <c r="M20394" t="s">
        <v>25</v>
      </c>
      <c r="N20394" t="s">
        <v>26</v>
      </c>
      <c r="O20394">
        <v>0</v>
      </c>
      <c r="P20394" t="s">
        <v>47</v>
      </c>
      <c r="Q20394" t="s">
        <v>48</v>
      </c>
      <c r="R20394" t="s">
        <v>29</v>
      </c>
      <c r="S20394" t="s">
        <v>30</v>
      </c>
      <c r="T20394" t="s">
        <v>31</v>
      </c>
      <c r="U20394" t="s">
        <v>32</v>
      </c>
      <c r="V20394" t="s">
        <v>33</v>
      </c>
    </row>
    <row r="20395" spans="1:22">
      <c r="A20395" s="4">
        <v>46168</v>
      </c>
      <c r="B20395" t="s">
        <v>13892</v>
      </c>
      <c r="C20395" t="s">
        <v>23</v>
      </c>
      <c r="D20395">
        <v>1</v>
      </c>
      <c r="E20395">
        <v>42000</v>
      </c>
      <c r="F20395">
        <f>Table2[[#This Row],[Đơn Giá Chuẩn]]*Table2[[#This Row],[Tổng số lượng bán]]</f>
        <v>42000</v>
      </c>
      <c r="H20395">
        <f>Table2[[#This Row],[Doanh số bán]]-Table2[[#This Row],[Chiết khấu]]</f>
        <v>42000</v>
      </c>
      <c r="I20395">
        <v>0</v>
      </c>
      <c r="J20395">
        <v>0</v>
      </c>
      <c r="K20395" t="s">
        <v>24</v>
      </c>
      <c r="M20395" t="s">
        <v>25</v>
      </c>
      <c r="N20395" t="s">
        <v>26</v>
      </c>
      <c r="O20395">
        <v>0</v>
      </c>
      <c r="P20395" t="s">
        <v>94</v>
      </c>
      <c r="Q20395" t="s">
        <v>95</v>
      </c>
      <c r="R20395" t="s">
        <v>29</v>
      </c>
      <c r="S20395" t="s">
        <v>30</v>
      </c>
      <c r="T20395" t="s">
        <v>31</v>
      </c>
      <c r="U20395" t="s">
        <v>32</v>
      </c>
      <c r="V20395" t="s">
        <v>33</v>
      </c>
    </row>
    <row r="20396" spans="1:22">
      <c r="A20396" s="4">
        <v>46168</v>
      </c>
      <c r="B20396" t="s">
        <v>13892</v>
      </c>
      <c r="C20396" t="s">
        <v>23</v>
      </c>
      <c r="D20396">
        <v>1</v>
      </c>
      <c r="E20396">
        <v>21000</v>
      </c>
      <c r="F20396">
        <f>Table2[[#This Row],[Đơn Giá Chuẩn]]*Table2[[#This Row],[Tổng số lượng bán]]</f>
        <v>21000</v>
      </c>
      <c r="H20396">
        <f>Table2[[#This Row],[Doanh số bán]]-Table2[[#This Row],[Chiết khấu]]</f>
        <v>21000</v>
      </c>
      <c r="I20396">
        <v>0</v>
      </c>
      <c r="J20396">
        <v>0</v>
      </c>
      <c r="K20396" t="s">
        <v>24</v>
      </c>
      <c r="M20396" t="s">
        <v>25</v>
      </c>
      <c r="N20396" t="s">
        <v>26</v>
      </c>
      <c r="O20396">
        <v>0</v>
      </c>
      <c r="P20396" t="s">
        <v>27</v>
      </c>
      <c r="Q20396" t="s">
        <v>28</v>
      </c>
      <c r="R20396" t="s">
        <v>29</v>
      </c>
      <c r="S20396" t="s">
        <v>30</v>
      </c>
      <c r="T20396" t="s">
        <v>31</v>
      </c>
      <c r="U20396" t="s">
        <v>32</v>
      </c>
      <c r="V20396" t="s">
        <v>33</v>
      </c>
    </row>
    <row r="20397" spans="1:22">
      <c r="A20397" s="4">
        <v>46168</v>
      </c>
      <c r="B20397" t="s">
        <v>13893</v>
      </c>
      <c r="C20397" t="s">
        <v>23</v>
      </c>
      <c r="D20397">
        <v>1</v>
      </c>
      <c r="E20397">
        <v>25999.999999999996</v>
      </c>
      <c r="F20397">
        <f>Table2[[#This Row],[Đơn Giá Chuẩn]]*Table2[[#This Row],[Tổng số lượng bán]]</f>
        <v>25999.999999999996</v>
      </c>
      <c r="H20397">
        <f>Table2[[#This Row],[Doanh số bán]]-Table2[[#This Row],[Chiết khấu]]</f>
        <v>25999.999999999996</v>
      </c>
      <c r="I20397">
        <v>0</v>
      </c>
      <c r="J20397">
        <v>0</v>
      </c>
      <c r="K20397" t="s">
        <v>24</v>
      </c>
      <c r="M20397" t="s">
        <v>25</v>
      </c>
      <c r="N20397" t="s">
        <v>26</v>
      </c>
      <c r="O20397">
        <v>0</v>
      </c>
      <c r="P20397" t="s">
        <v>47</v>
      </c>
      <c r="Q20397" t="s">
        <v>48</v>
      </c>
      <c r="R20397" t="s">
        <v>29</v>
      </c>
      <c r="S20397" t="s">
        <v>30</v>
      </c>
      <c r="T20397" t="s">
        <v>31</v>
      </c>
      <c r="U20397" t="s">
        <v>32</v>
      </c>
      <c r="V20397" t="s">
        <v>33</v>
      </c>
    </row>
    <row r="20398" spans="1:22">
      <c r="A20398" s="4">
        <v>46168</v>
      </c>
      <c r="B20398" t="s">
        <v>13894</v>
      </c>
      <c r="C20398" t="s">
        <v>23</v>
      </c>
      <c r="D20398">
        <v>1</v>
      </c>
      <c r="E20398">
        <v>25999.999999999996</v>
      </c>
      <c r="F20398">
        <f>Table2[[#This Row],[Đơn Giá Chuẩn]]*Table2[[#This Row],[Tổng số lượng bán]]</f>
        <v>25999.999999999996</v>
      </c>
      <c r="H20398">
        <f>Table2[[#This Row],[Doanh số bán]]-Table2[[#This Row],[Chiết khấu]]</f>
        <v>25999.999999999996</v>
      </c>
      <c r="I20398">
        <v>0</v>
      </c>
      <c r="J20398">
        <v>0</v>
      </c>
      <c r="K20398" t="s">
        <v>24</v>
      </c>
      <c r="M20398" t="s">
        <v>25</v>
      </c>
      <c r="N20398" t="s">
        <v>26</v>
      </c>
      <c r="O20398">
        <v>0</v>
      </c>
      <c r="P20398" t="s">
        <v>47</v>
      </c>
      <c r="Q20398" t="s">
        <v>48</v>
      </c>
      <c r="R20398" t="s">
        <v>29</v>
      </c>
      <c r="S20398" t="s">
        <v>30</v>
      </c>
      <c r="T20398" t="s">
        <v>31</v>
      </c>
      <c r="U20398" t="s">
        <v>32</v>
      </c>
      <c r="V20398" t="s">
        <v>33</v>
      </c>
    </row>
    <row r="20399" spans="1:22">
      <c r="A20399" s="4">
        <v>46168</v>
      </c>
      <c r="B20399" t="s">
        <v>13895</v>
      </c>
      <c r="C20399" t="s">
        <v>104</v>
      </c>
      <c r="D20399">
        <v>48</v>
      </c>
      <c r="E20399">
        <v>47000</v>
      </c>
      <c r="F20399">
        <f>Table2[[#This Row],[Đơn Giá Chuẩn]]*Table2[[#This Row],[Tổng số lượng bán]]</f>
        <v>2256000</v>
      </c>
      <c r="H20399">
        <f>Table2[[#This Row],[Doanh số bán]]-Table2[[#This Row],[Chiết khấu]]</f>
        <v>2256000</v>
      </c>
      <c r="I20399">
        <v>0</v>
      </c>
      <c r="J20399">
        <v>0</v>
      </c>
      <c r="K20399" t="s">
        <v>24</v>
      </c>
      <c r="M20399" t="s">
        <v>25</v>
      </c>
      <c r="N20399" t="s">
        <v>26</v>
      </c>
      <c r="O20399">
        <v>5.76</v>
      </c>
      <c r="P20399" t="s">
        <v>520</v>
      </c>
      <c r="Q20399" t="s">
        <v>521</v>
      </c>
      <c r="R20399" t="s">
        <v>107</v>
      </c>
      <c r="S20399" t="s">
        <v>108</v>
      </c>
      <c r="T20399" t="s">
        <v>31</v>
      </c>
      <c r="U20399" t="s">
        <v>32</v>
      </c>
      <c r="V20399" t="s">
        <v>33</v>
      </c>
    </row>
    <row r="20400" spans="1:22">
      <c r="A20400" s="4">
        <v>46168</v>
      </c>
      <c r="B20400" t="s">
        <v>13895</v>
      </c>
      <c r="C20400" t="s">
        <v>155</v>
      </c>
      <c r="D20400">
        <v>1</v>
      </c>
      <c r="E20400">
        <v>322000</v>
      </c>
      <c r="F20400">
        <f>Table2[[#This Row],[Đơn Giá Chuẩn]]*Table2[[#This Row],[Tổng số lượng bán]]</f>
        <v>322000</v>
      </c>
      <c r="H20400">
        <f>Table2[[#This Row],[Doanh số bán]]-Table2[[#This Row],[Chiết khấu]]</f>
        <v>322000</v>
      </c>
      <c r="I20400">
        <v>0</v>
      </c>
      <c r="J20400">
        <v>0</v>
      </c>
      <c r="K20400" t="s">
        <v>24</v>
      </c>
      <c r="M20400" t="s">
        <v>25</v>
      </c>
      <c r="N20400" t="s">
        <v>26</v>
      </c>
      <c r="O20400">
        <v>1</v>
      </c>
      <c r="P20400" t="s">
        <v>8998</v>
      </c>
      <c r="Q20400" t="s">
        <v>8999</v>
      </c>
      <c r="R20400" t="s">
        <v>41</v>
      </c>
      <c r="S20400" t="s">
        <v>42</v>
      </c>
      <c r="T20400" t="s">
        <v>31</v>
      </c>
      <c r="U20400" t="s">
        <v>32</v>
      </c>
      <c r="V20400" t="s">
        <v>33</v>
      </c>
    </row>
    <row r="20401" spans="1:22">
      <c r="A20401" s="4">
        <v>46168</v>
      </c>
      <c r="B20401" t="s">
        <v>13895</v>
      </c>
      <c r="C20401" t="s">
        <v>104</v>
      </c>
      <c r="D20401">
        <v>108</v>
      </c>
      <c r="E20401">
        <v>47000</v>
      </c>
      <c r="F20401">
        <f>Table2[[#This Row],[Đơn Giá Chuẩn]]*Table2[[#This Row],[Tổng số lượng bán]]</f>
        <v>5076000</v>
      </c>
      <c r="H20401">
        <f>Table2[[#This Row],[Doanh số bán]]-Table2[[#This Row],[Chiết khấu]]</f>
        <v>5076000</v>
      </c>
      <c r="I20401">
        <v>0</v>
      </c>
      <c r="J20401">
        <v>0</v>
      </c>
      <c r="K20401" t="s">
        <v>24</v>
      </c>
      <c r="M20401" t="s">
        <v>25</v>
      </c>
      <c r="N20401" t="s">
        <v>26</v>
      </c>
      <c r="O20401">
        <v>17.28</v>
      </c>
      <c r="P20401" t="s">
        <v>105</v>
      </c>
      <c r="Q20401" t="s">
        <v>106</v>
      </c>
      <c r="R20401" t="s">
        <v>107</v>
      </c>
      <c r="S20401" t="s">
        <v>108</v>
      </c>
      <c r="T20401" t="s">
        <v>31</v>
      </c>
      <c r="U20401" t="s">
        <v>32</v>
      </c>
      <c r="V20401" t="s">
        <v>33</v>
      </c>
    </row>
    <row r="20402" spans="1:22">
      <c r="A20402" s="4">
        <v>46168</v>
      </c>
      <c r="B20402" t="s">
        <v>13896</v>
      </c>
      <c r="C20402" t="s">
        <v>23</v>
      </c>
      <c r="D20402">
        <v>1</v>
      </c>
      <c r="E20402">
        <v>21000</v>
      </c>
      <c r="F20402">
        <f>Table2[[#This Row],[Đơn Giá Chuẩn]]*Table2[[#This Row],[Tổng số lượng bán]]</f>
        <v>21000</v>
      </c>
      <c r="H20402">
        <f>Table2[[#This Row],[Doanh số bán]]-Table2[[#This Row],[Chiết khấu]]</f>
        <v>21000</v>
      </c>
      <c r="I20402">
        <v>0</v>
      </c>
      <c r="J20402">
        <v>0</v>
      </c>
      <c r="K20402" t="s">
        <v>24</v>
      </c>
      <c r="M20402" t="s">
        <v>25</v>
      </c>
      <c r="N20402" t="s">
        <v>26</v>
      </c>
      <c r="O20402">
        <v>0</v>
      </c>
      <c r="P20402" t="s">
        <v>27</v>
      </c>
      <c r="Q20402" t="s">
        <v>28</v>
      </c>
      <c r="R20402" t="s">
        <v>29</v>
      </c>
      <c r="S20402" t="s">
        <v>30</v>
      </c>
      <c r="T20402" t="s">
        <v>31</v>
      </c>
      <c r="U20402" t="s">
        <v>32</v>
      </c>
      <c r="V20402" t="s">
        <v>33</v>
      </c>
    </row>
    <row r="20403" spans="1:22">
      <c r="A20403" s="4">
        <v>46168</v>
      </c>
      <c r="B20403" t="s">
        <v>13897</v>
      </c>
      <c r="C20403" t="s">
        <v>23</v>
      </c>
      <c r="D20403">
        <v>1</v>
      </c>
      <c r="E20403">
        <v>21000</v>
      </c>
      <c r="F20403">
        <f>Table2[[#This Row],[Đơn Giá Chuẩn]]*Table2[[#This Row],[Tổng số lượng bán]]</f>
        <v>21000</v>
      </c>
      <c r="H20403">
        <f>Table2[[#This Row],[Doanh số bán]]-Table2[[#This Row],[Chiết khấu]]</f>
        <v>21000</v>
      </c>
      <c r="I20403">
        <v>0</v>
      </c>
      <c r="J20403">
        <v>0</v>
      </c>
      <c r="K20403" t="s">
        <v>24</v>
      </c>
      <c r="M20403" t="s">
        <v>25</v>
      </c>
      <c r="N20403" t="s">
        <v>26</v>
      </c>
      <c r="O20403">
        <v>0</v>
      </c>
      <c r="P20403" t="s">
        <v>27</v>
      </c>
      <c r="Q20403" t="s">
        <v>28</v>
      </c>
      <c r="R20403" t="s">
        <v>29</v>
      </c>
      <c r="S20403" t="s">
        <v>30</v>
      </c>
      <c r="T20403" t="s">
        <v>31</v>
      </c>
      <c r="U20403" t="s">
        <v>32</v>
      </c>
      <c r="V20403" t="s">
        <v>33</v>
      </c>
    </row>
    <row r="20404" spans="1:22">
      <c r="A20404" s="4">
        <v>46169</v>
      </c>
      <c r="B20404" t="s">
        <v>13898</v>
      </c>
      <c r="C20404" t="s">
        <v>2568</v>
      </c>
      <c r="D20404">
        <v>7</v>
      </c>
      <c r="E20404">
        <v>251999.99948000003</v>
      </c>
      <c r="F20404">
        <f>Table2[[#This Row],[Đơn Giá Chuẩn]]*Table2[[#This Row],[Tổng số lượng bán]]</f>
        <v>1763999.9963600002</v>
      </c>
      <c r="H20404">
        <f>Table2[[#This Row],[Doanh số bán]]-Table2[[#This Row],[Chiết khấu]]</f>
        <v>1763999.9963600002</v>
      </c>
      <c r="I20404">
        <v>0</v>
      </c>
      <c r="J20404">
        <v>0</v>
      </c>
      <c r="K20404" t="s">
        <v>2217</v>
      </c>
      <c r="M20404" t="s">
        <v>37</v>
      </c>
      <c r="N20404" t="s">
        <v>26</v>
      </c>
      <c r="O20404">
        <v>7</v>
      </c>
      <c r="P20404" t="s">
        <v>12332</v>
      </c>
      <c r="Q20404" t="s">
        <v>12333</v>
      </c>
      <c r="R20404" t="s">
        <v>41</v>
      </c>
      <c r="S20404" t="s">
        <v>42</v>
      </c>
      <c r="T20404" t="s">
        <v>2685</v>
      </c>
      <c r="U20404" t="s">
        <v>2686</v>
      </c>
      <c r="V20404" t="s">
        <v>45</v>
      </c>
    </row>
    <row r="20405" spans="1:22">
      <c r="A20405" s="4">
        <v>46169</v>
      </c>
      <c r="B20405" t="s">
        <v>13898</v>
      </c>
      <c r="C20405" t="s">
        <v>2568</v>
      </c>
      <c r="D20405">
        <v>3</v>
      </c>
      <c r="E20405">
        <v>251999.99948000003</v>
      </c>
      <c r="F20405">
        <f>Table2[[#This Row],[Đơn Giá Chuẩn]]*Table2[[#This Row],[Tổng số lượng bán]]</f>
        <v>755999.99844000011</v>
      </c>
      <c r="H20405">
        <f>Table2[[#This Row],[Doanh số bán]]-Table2[[#This Row],[Chiết khấu]]</f>
        <v>755999.99844000011</v>
      </c>
      <c r="I20405">
        <v>0</v>
      </c>
      <c r="J20405">
        <v>0</v>
      </c>
      <c r="K20405" t="s">
        <v>2217</v>
      </c>
      <c r="M20405" t="s">
        <v>37</v>
      </c>
      <c r="N20405" t="s">
        <v>26</v>
      </c>
      <c r="O20405">
        <v>3</v>
      </c>
      <c r="P20405" t="s">
        <v>12332</v>
      </c>
      <c r="Q20405" t="s">
        <v>12333</v>
      </c>
      <c r="R20405" t="s">
        <v>41</v>
      </c>
      <c r="S20405" t="s">
        <v>42</v>
      </c>
      <c r="T20405" t="s">
        <v>2685</v>
      </c>
      <c r="U20405" t="s">
        <v>2686</v>
      </c>
      <c r="V20405" t="s">
        <v>45</v>
      </c>
    </row>
    <row r="20406" spans="1:22">
      <c r="A20406" s="4">
        <v>46169</v>
      </c>
      <c r="B20406" t="s">
        <v>13898</v>
      </c>
      <c r="C20406" t="s">
        <v>2568</v>
      </c>
      <c r="D20406">
        <v>1</v>
      </c>
      <c r="E20406">
        <v>0</v>
      </c>
      <c r="F20406">
        <f>Table2[[#This Row],[Đơn Giá Chuẩn]]*Table2[[#This Row],[Tổng số lượng bán]]</f>
        <v>0</v>
      </c>
      <c r="H20406">
        <f>Table2[[#This Row],[Doanh số bán]]-Table2[[#This Row],[Chiết khấu]]</f>
        <v>0</v>
      </c>
      <c r="I20406">
        <v>0</v>
      </c>
      <c r="J20406">
        <v>0</v>
      </c>
      <c r="K20406" t="s">
        <v>2217</v>
      </c>
      <c r="M20406" t="s">
        <v>37</v>
      </c>
      <c r="N20406" t="s">
        <v>26</v>
      </c>
      <c r="O20406">
        <v>1</v>
      </c>
      <c r="P20406" t="s">
        <v>12332</v>
      </c>
      <c r="Q20406" t="s">
        <v>12333</v>
      </c>
      <c r="R20406" t="s">
        <v>41</v>
      </c>
      <c r="S20406" t="s">
        <v>42</v>
      </c>
      <c r="T20406" t="s">
        <v>2685</v>
      </c>
      <c r="U20406" t="s">
        <v>2686</v>
      </c>
      <c r="V20406" t="s">
        <v>45</v>
      </c>
    </row>
    <row r="20407" spans="1:22">
      <c r="A20407" s="4">
        <v>46169</v>
      </c>
      <c r="B20407" t="s">
        <v>13898</v>
      </c>
      <c r="C20407" t="s">
        <v>2568</v>
      </c>
      <c r="D20407">
        <v>2</v>
      </c>
      <c r="E20407">
        <v>232000.00004000001</v>
      </c>
      <c r="F20407">
        <f>Table2[[#This Row],[Đơn Giá Chuẩn]]*Table2[[#This Row],[Tổng số lượng bán]]</f>
        <v>464000.00008000003</v>
      </c>
      <c r="H20407">
        <f>Table2[[#This Row],[Doanh số bán]]-Table2[[#This Row],[Chiết khấu]]</f>
        <v>464000.00008000003</v>
      </c>
      <c r="I20407">
        <v>0</v>
      </c>
      <c r="J20407">
        <v>0</v>
      </c>
      <c r="K20407" t="s">
        <v>2217</v>
      </c>
      <c r="M20407" t="s">
        <v>37</v>
      </c>
      <c r="N20407" t="s">
        <v>26</v>
      </c>
      <c r="O20407">
        <v>2</v>
      </c>
      <c r="P20407" t="s">
        <v>11650</v>
      </c>
      <c r="Q20407" t="s">
        <v>11651</v>
      </c>
      <c r="R20407" t="s">
        <v>41</v>
      </c>
      <c r="S20407" t="s">
        <v>42</v>
      </c>
      <c r="T20407" t="s">
        <v>2685</v>
      </c>
      <c r="U20407" t="s">
        <v>2686</v>
      </c>
      <c r="V20407" t="s">
        <v>45</v>
      </c>
    </row>
    <row r="20408" spans="1:22">
      <c r="A20408" s="4">
        <v>46169</v>
      </c>
      <c r="B20408" t="s">
        <v>13898</v>
      </c>
      <c r="C20408" t="s">
        <v>1862</v>
      </c>
      <c r="D20408">
        <v>1</v>
      </c>
      <c r="E20408">
        <v>152000.00012000001</v>
      </c>
      <c r="F20408">
        <f>Table2[[#This Row],[Đơn Giá Chuẩn]]*Table2[[#This Row],[Tổng số lượng bán]]</f>
        <v>152000.00012000001</v>
      </c>
      <c r="H20408">
        <f>Table2[[#This Row],[Doanh số bán]]-Table2[[#This Row],[Chiết khấu]]</f>
        <v>152000.00012000001</v>
      </c>
      <c r="I20408">
        <v>0</v>
      </c>
      <c r="J20408">
        <v>0</v>
      </c>
      <c r="K20408" t="s">
        <v>2217</v>
      </c>
      <c r="M20408" t="s">
        <v>37</v>
      </c>
      <c r="N20408" t="s">
        <v>26</v>
      </c>
      <c r="O20408">
        <v>0.1</v>
      </c>
      <c r="P20408" t="s">
        <v>9621</v>
      </c>
      <c r="Q20408" t="s">
        <v>9622</v>
      </c>
      <c r="R20408" t="s">
        <v>41</v>
      </c>
      <c r="S20408" t="s">
        <v>42</v>
      </c>
      <c r="T20408" t="s">
        <v>2685</v>
      </c>
      <c r="U20408" t="s">
        <v>2686</v>
      </c>
      <c r="V20408" t="s">
        <v>45</v>
      </c>
    </row>
    <row r="20409" spans="1:22">
      <c r="A20409" s="4">
        <v>46169</v>
      </c>
      <c r="B20409" t="s">
        <v>13899</v>
      </c>
      <c r="C20409" t="s">
        <v>2568</v>
      </c>
      <c r="D20409">
        <v>10</v>
      </c>
      <c r="E20409">
        <v>241999.99976000004</v>
      </c>
      <c r="F20409">
        <f>Table2[[#This Row],[Đơn Giá Chuẩn]]*Table2[[#This Row],[Tổng số lượng bán]]</f>
        <v>2419999.9976000004</v>
      </c>
      <c r="H20409">
        <f>Table2[[#This Row],[Doanh số bán]]-Table2[[#This Row],[Chiết khấu]]</f>
        <v>2419999.9976000004</v>
      </c>
      <c r="I20409">
        <v>0</v>
      </c>
      <c r="J20409">
        <v>0</v>
      </c>
      <c r="K20409" t="s">
        <v>2217</v>
      </c>
      <c r="M20409" t="s">
        <v>37</v>
      </c>
      <c r="N20409" t="s">
        <v>26</v>
      </c>
      <c r="O20409">
        <v>10</v>
      </c>
      <c r="P20409" t="s">
        <v>11893</v>
      </c>
      <c r="Q20409" t="s">
        <v>11894</v>
      </c>
      <c r="R20409" t="s">
        <v>41</v>
      </c>
      <c r="S20409" t="s">
        <v>42</v>
      </c>
      <c r="T20409" t="s">
        <v>2933</v>
      </c>
      <c r="U20409" t="s">
        <v>2934</v>
      </c>
      <c r="V20409" t="s">
        <v>45</v>
      </c>
    </row>
    <row r="20410" spans="1:22">
      <c r="A20410" s="4">
        <v>46169</v>
      </c>
      <c r="B20410" t="s">
        <v>13899</v>
      </c>
      <c r="C20410" t="s">
        <v>2568</v>
      </c>
      <c r="D20410">
        <v>1</v>
      </c>
      <c r="E20410">
        <v>0</v>
      </c>
      <c r="F20410">
        <f>Table2[[#This Row],[Đơn Giá Chuẩn]]*Table2[[#This Row],[Tổng số lượng bán]]</f>
        <v>0</v>
      </c>
      <c r="H20410">
        <f>Table2[[#This Row],[Doanh số bán]]-Table2[[#This Row],[Chiết khấu]]</f>
        <v>0</v>
      </c>
      <c r="I20410">
        <v>0</v>
      </c>
      <c r="J20410">
        <v>0</v>
      </c>
      <c r="K20410" t="s">
        <v>2217</v>
      </c>
      <c r="M20410" t="s">
        <v>37</v>
      </c>
      <c r="N20410" t="s">
        <v>26</v>
      </c>
      <c r="O20410">
        <v>1</v>
      </c>
      <c r="P20410" t="s">
        <v>11893</v>
      </c>
      <c r="Q20410" t="s">
        <v>11894</v>
      </c>
      <c r="R20410" t="s">
        <v>41</v>
      </c>
      <c r="S20410" t="s">
        <v>42</v>
      </c>
      <c r="T20410" t="s">
        <v>2933</v>
      </c>
      <c r="U20410" t="s">
        <v>2934</v>
      </c>
      <c r="V20410" t="s">
        <v>45</v>
      </c>
    </row>
    <row r="20411" spans="1:22">
      <c r="A20411" s="4">
        <v>46169</v>
      </c>
      <c r="B20411" t="s">
        <v>13900</v>
      </c>
      <c r="C20411" t="s">
        <v>155</v>
      </c>
      <c r="D20411">
        <v>10</v>
      </c>
      <c r="E20411">
        <v>215849.72</v>
      </c>
      <c r="F20411">
        <f>Table2[[#This Row],[Đơn Giá Chuẩn]]*Table2[[#This Row],[Tổng số lượng bán]]</f>
        <v>2158497.2000000002</v>
      </c>
      <c r="H20411">
        <f>Table2[[#This Row],[Doanh số bán]]-Table2[[#This Row],[Chiết khấu]]</f>
        <v>2158497.2000000002</v>
      </c>
      <c r="I20411">
        <v>0</v>
      </c>
      <c r="J20411">
        <v>0</v>
      </c>
      <c r="K20411" t="s">
        <v>36</v>
      </c>
      <c r="M20411" t="s">
        <v>37</v>
      </c>
      <c r="N20411" t="s">
        <v>919</v>
      </c>
      <c r="O20411">
        <v>16</v>
      </c>
      <c r="P20411" t="s">
        <v>839</v>
      </c>
      <c r="Q20411" t="s">
        <v>840</v>
      </c>
      <c r="R20411" t="s">
        <v>107</v>
      </c>
      <c r="S20411" t="s">
        <v>108</v>
      </c>
      <c r="T20411" t="s">
        <v>12479</v>
      </c>
      <c r="U20411" t="s">
        <v>12480</v>
      </c>
      <c r="V20411" t="s">
        <v>45</v>
      </c>
    </row>
    <row r="20412" spans="1:22">
      <c r="A20412" s="4">
        <v>46169</v>
      </c>
      <c r="B20412" t="s">
        <v>13900</v>
      </c>
      <c r="C20412" t="s">
        <v>155</v>
      </c>
      <c r="D20412">
        <v>1</v>
      </c>
      <c r="E20412">
        <v>0</v>
      </c>
      <c r="F20412">
        <f>Table2[[#This Row],[Đơn Giá Chuẩn]]*Table2[[#This Row],[Tổng số lượng bán]]</f>
        <v>0</v>
      </c>
      <c r="H20412">
        <f>Table2[[#This Row],[Doanh số bán]]-Table2[[#This Row],[Chiết khấu]]</f>
        <v>0</v>
      </c>
      <c r="I20412">
        <v>0</v>
      </c>
      <c r="J20412">
        <v>0</v>
      </c>
      <c r="K20412" t="s">
        <v>36</v>
      </c>
      <c r="M20412" t="s">
        <v>37</v>
      </c>
      <c r="N20412" t="s">
        <v>919</v>
      </c>
      <c r="O20412">
        <v>1.6</v>
      </c>
      <c r="P20412" t="s">
        <v>839</v>
      </c>
      <c r="Q20412" t="s">
        <v>840</v>
      </c>
      <c r="R20412" t="s">
        <v>107</v>
      </c>
      <c r="S20412" t="s">
        <v>108</v>
      </c>
      <c r="T20412" t="s">
        <v>12479</v>
      </c>
      <c r="U20412" t="s">
        <v>12480</v>
      </c>
      <c r="V20412" t="s">
        <v>45</v>
      </c>
    </row>
    <row r="20413" spans="1:22">
      <c r="A20413" s="4">
        <v>46169</v>
      </c>
      <c r="B20413" t="s">
        <v>13901</v>
      </c>
      <c r="C20413" t="s">
        <v>2568</v>
      </c>
      <c r="D20413">
        <v>10</v>
      </c>
      <c r="E20413">
        <v>232000.00004000001</v>
      </c>
      <c r="F20413">
        <f>Table2[[#This Row],[Đơn Giá Chuẩn]]*Table2[[#This Row],[Tổng số lượng bán]]</f>
        <v>2320000.0004000003</v>
      </c>
      <c r="H20413">
        <f>Table2[[#This Row],[Doanh số bán]]-Table2[[#This Row],[Chiết khấu]]</f>
        <v>2320000.0004000003</v>
      </c>
      <c r="I20413">
        <v>0</v>
      </c>
      <c r="J20413">
        <v>0</v>
      </c>
      <c r="K20413" t="s">
        <v>2217</v>
      </c>
      <c r="M20413" t="s">
        <v>37</v>
      </c>
      <c r="N20413" t="s">
        <v>26</v>
      </c>
      <c r="O20413">
        <v>10</v>
      </c>
      <c r="P20413" t="s">
        <v>12395</v>
      </c>
      <c r="Q20413" t="s">
        <v>12396</v>
      </c>
      <c r="R20413" t="s">
        <v>41</v>
      </c>
      <c r="S20413" t="s">
        <v>42</v>
      </c>
      <c r="T20413" t="s">
        <v>2875</v>
      </c>
      <c r="U20413" t="s">
        <v>2876</v>
      </c>
      <c r="V20413" t="s">
        <v>45</v>
      </c>
    </row>
    <row r="20414" spans="1:22">
      <c r="A20414" s="4">
        <v>46169</v>
      </c>
      <c r="B20414" t="s">
        <v>13901</v>
      </c>
      <c r="C20414" t="s">
        <v>2568</v>
      </c>
      <c r="D20414">
        <v>1</v>
      </c>
      <c r="E20414">
        <v>0</v>
      </c>
      <c r="F20414">
        <f>Table2[[#This Row],[Đơn Giá Chuẩn]]*Table2[[#This Row],[Tổng số lượng bán]]</f>
        <v>0</v>
      </c>
      <c r="H20414">
        <f>Table2[[#This Row],[Doanh số bán]]-Table2[[#This Row],[Chiết khấu]]</f>
        <v>0</v>
      </c>
      <c r="I20414">
        <v>0</v>
      </c>
      <c r="J20414">
        <v>0</v>
      </c>
      <c r="K20414" t="s">
        <v>2217</v>
      </c>
      <c r="M20414" t="s">
        <v>37</v>
      </c>
      <c r="N20414" t="s">
        <v>26</v>
      </c>
      <c r="O20414">
        <v>1</v>
      </c>
      <c r="P20414" t="s">
        <v>12395</v>
      </c>
      <c r="Q20414" t="s">
        <v>12396</v>
      </c>
      <c r="R20414" t="s">
        <v>41</v>
      </c>
      <c r="S20414" t="s">
        <v>42</v>
      </c>
      <c r="T20414" t="s">
        <v>2875</v>
      </c>
      <c r="U20414" t="s">
        <v>2876</v>
      </c>
      <c r="V20414" t="s">
        <v>45</v>
      </c>
    </row>
    <row r="20415" spans="1:22">
      <c r="A20415" s="4">
        <v>46169</v>
      </c>
      <c r="B20415" t="s">
        <v>13902</v>
      </c>
      <c r="C20415" t="s">
        <v>1862</v>
      </c>
      <c r="D20415">
        <v>1</v>
      </c>
      <c r="E20415">
        <v>51499.999640000002</v>
      </c>
      <c r="F20415">
        <f>Table2[[#This Row],[Đơn Giá Chuẩn]]*Table2[[#This Row],[Tổng số lượng bán]]</f>
        <v>51499.999640000002</v>
      </c>
      <c r="H20415">
        <f>Table2[[#This Row],[Doanh số bán]]-Table2[[#This Row],[Chiết khấu]]</f>
        <v>51499.999640000002</v>
      </c>
      <c r="I20415">
        <v>0</v>
      </c>
      <c r="J20415">
        <v>0</v>
      </c>
      <c r="K20415" t="s">
        <v>50</v>
      </c>
      <c r="M20415" t="s">
        <v>37</v>
      </c>
      <c r="N20415" t="s">
        <v>50</v>
      </c>
      <c r="O20415">
        <v>0.04</v>
      </c>
      <c r="P20415" t="s">
        <v>3002</v>
      </c>
      <c r="Q20415" t="s">
        <v>3003</v>
      </c>
      <c r="R20415" t="s">
        <v>107</v>
      </c>
      <c r="S20415" t="s">
        <v>108</v>
      </c>
      <c r="T20415" t="s">
        <v>74</v>
      </c>
      <c r="U20415" t="s">
        <v>75</v>
      </c>
      <c r="V20415" t="s">
        <v>50</v>
      </c>
    </row>
    <row r="20416" spans="1:22">
      <c r="A20416" s="4">
        <v>46169</v>
      </c>
      <c r="B20416" t="s">
        <v>13903</v>
      </c>
      <c r="C20416" t="s">
        <v>1862</v>
      </c>
      <c r="D20416">
        <v>1</v>
      </c>
      <c r="E20416">
        <v>51499.999640000002</v>
      </c>
      <c r="F20416">
        <f>Table2[[#This Row],[Đơn Giá Chuẩn]]*Table2[[#This Row],[Tổng số lượng bán]]</f>
        <v>51499.999640000002</v>
      </c>
      <c r="H20416">
        <f>Table2[[#This Row],[Doanh số bán]]-Table2[[#This Row],[Chiết khấu]]</f>
        <v>51499.999640000002</v>
      </c>
      <c r="I20416">
        <v>0</v>
      </c>
      <c r="J20416">
        <v>0</v>
      </c>
      <c r="K20416" t="s">
        <v>50</v>
      </c>
      <c r="M20416" t="s">
        <v>37</v>
      </c>
      <c r="N20416" t="s">
        <v>50</v>
      </c>
      <c r="O20416">
        <v>0.04</v>
      </c>
      <c r="P20416" t="s">
        <v>3002</v>
      </c>
      <c r="Q20416" t="s">
        <v>3003</v>
      </c>
      <c r="R20416" t="s">
        <v>107</v>
      </c>
      <c r="S20416" t="s">
        <v>108</v>
      </c>
      <c r="T20416" t="s">
        <v>74</v>
      </c>
      <c r="U20416" t="s">
        <v>75</v>
      </c>
      <c r="V20416" t="s">
        <v>50</v>
      </c>
    </row>
    <row r="20417" spans="1:22">
      <c r="A20417" s="4">
        <v>46169</v>
      </c>
      <c r="B20417" t="s">
        <v>13904</v>
      </c>
      <c r="C20417" t="s">
        <v>1862</v>
      </c>
      <c r="D20417">
        <v>1</v>
      </c>
      <c r="E20417">
        <v>51499.999640000002</v>
      </c>
      <c r="F20417">
        <f>Table2[[#This Row],[Đơn Giá Chuẩn]]*Table2[[#This Row],[Tổng số lượng bán]]</f>
        <v>51499.999640000002</v>
      </c>
      <c r="H20417">
        <f>Table2[[#This Row],[Doanh số bán]]-Table2[[#This Row],[Chiết khấu]]</f>
        <v>51499.999640000002</v>
      </c>
      <c r="I20417">
        <v>0</v>
      </c>
      <c r="J20417">
        <v>0</v>
      </c>
      <c r="K20417" t="s">
        <v>50</v>
      </c>
      <c r="M20417" t="s">
        <v>37</v>
      </c>
      <c r="N20417" t="s">
        <v>50</v>
      </c>
      <c r="O20417">
        <v>0.04</v>
      </c>
      <c r="P20417" t="s">
        <v>3002</v>
      </c>
      <c r="Q20417" t="s">
        <v>3003</v>
      </c>
      <c r="R20417" t="s">
        <v>107</v>
      </c>
      <c r="S20417" t="s">
        <v>108</v>
      </c>
      <c r="T20417" t="s">
        <v>74</v>
      </c>
      <c r="U20417" t="s">
        <v>75</v>
      </c>
      <c r="V20417" t="s">
        <v>50</v>
      </c>
    </row>
    <row r="20418" spans="1:22">
      <c r="A20418" s="4">
        <v>46169</v>
      </c>
      <c r="B20418" t="s">
        <v>13905</v>
      </c>
      <c r="C20418" t="s">
        <v>155</v>
      </c>
      <c r="D20418">
        <v>1</v>
      </c>
      <c r="E20418">
        <v>363900.00044000003</v>
      </c>
      <c r="F20418">
        <f>Table2[[#This Row],[Đơn Giá Chuẩn]]*Table2[[#This Row],[Tổng số lượng bán]]</f>
        <v>363900.00044000003</v>
      </c>
      <c r="H20418">
        <f>Table2[[#This Row],[Doanh số bán]]-Table2[[#This Row],[Chiết khấu]]</f>
        <v>363900.00044000003</v>
      </c>
      <c r="I20418">
        <v>0</v>
      </c>
      <c r="J20418">
        <v>0</v>
      </c>
      <c r="K20418" t="s">
        <v>50</v>
      </c>
      <c r="M20418" t="s">
        <v>37</v>
      </c>
      <c r="N20418" t="s">
        <v>50</v>
      </c>
      <c r="O20418">
        <v>1.6</v>
      </c>
      <c r="P20418" t="s">
        <v>839</v>
      </c>
      <c r="Q20418" t="s">
        <v>840</v>
      </c>
      <c r="R20418" t="s">
        <v>107</v>
      </c>
      <c r="S20418" t="s">
        <v>108</v>
      </c>
      <c r="T20418" t="s">
        <v>74</v>
      </c>
      <c r="U20418" t="s">
        <v>75</v>
      </c>
      <c r="V20418" t="s">
        <v>50</v>
      </c>
    </row>
    <row r="20419" spans="1:22">
      <c r="A20419" s="4">
        <v>46169</v>
      </c>
      <c r="B20419" t="s">
        <v>13905</v>
      </c>
      <c r="C20419" t="s">
        <v>1862</v>
      </c>
      <c r="D20419">
        <v>1</v>
      </c>
      <c r="E20419">
        <v>51499.999640000002</v>
      </c>
      <c r="F20419">
        <f>Table2[[#This Row],[Đơn Giá Chuẩn]]*Table2[[#This Row],[Tổng số lượng bán]]</f>
        <v>51499.999640000002</v>
      </c>
      <c r="H20419">
        <f>Table2[[#This Row],[Doanh số bán]]-Table2[[#This Row],[Chiết khấu]]</f>
        <v>51499.999640000002</v>
      </c>
      <c r="I20419">
        <v>0</v>
      </c>
      <c r="J20419">
        <v>0</v>
      </c>
      <c r="K20419" t="s">
        <v>50</v>
      </c>
      <c r="M20419" t="s">
        <v>37</v>
      </c>
      <c r="N20419" t="s">
        <v>50</v>
      </c>
      <c r="O20419">
        <v>0.04</v>
      </c>
      <c r="P20419" t="s">
        <v>3002</v>
      </c>
      <c r="Q20419" t="s">
        <v>3003</v>
      </c>
      <c r="R20419" t="s">
        <v>107</v>
      </c>
      <c r="S20419" t="s">
        <v>108</v>
      </c>
      <c r="T20419" t="s">
        <v>74</v>
      </c>
      <c r="U20419" t="s">
        <v>75</v>
      </c>
      <c r="V20419" t="s">
        <v>50</v>
      </c>
    </row>
    <row r="20420" spans="1:22">
      <c r="A20420" s="4">
        <v>46169</v>
      </c>
      <c r="B20420" t="s">
        <v>13906</v>
      </c>
      <c r="C20420" t="s">
        <v>2568</v>
      </c>
      <c r="D20420">
        <v>1</v>
      </c>
      <c r="E20420">
        <v>340000.00004000001</v>
      </c>
      <c r="F20420">
        <f>Table2[[#This Row],[Đơn Giá Chuẩn]]*Table2[[#This Row],[Tổng số lượng bán]]</f>
        <v>340000.00004000001</v>
      </c>
      <c r="H20420">
        <f>Table2[[#This Row],[Doanh số bán]]-Table2[[#This Row],[Chiết khấu]]</f>
        <v>340000.00004000001</v>
      </c>
      <c r="I20420">
        <v>0</v>
      </c>
      <c r="J20420">
        <v>0</v>
      </c>
      <c r="K20420" t="s">
        <v>50</v>
      </c>
      <c r="M20420" t="s">
        <v>37</v>
      </c>
      <c r="N20420" t="s">
        <v>50</v>
      </c>
      <c r="O20420">
        <v>1</v>
      </c>
      <c r="P20420" t="s">
        <v>2504</v>
      </c>
      <c r="Q20420" t="s">
        <v>2505</v>
      </c>
      <c r="R20420" t="s">
        <v>41</v>
      </c>
      <c r="S20420" t="s">
        <v>42</v>
      </c>
      <c r="T20420" t="s">
        <v>74</v>
      </c>
      <c r="U20420" t="s">
        <v>75</v>
      </c>
      <c r="V20420" t="s">
        <v>50</v>
      </c>
    </row>
    <row r="20421" spans="1:22">
      <c r="A20421" s="4">
        <v>46169</v>
      </c>
      <c r="B20421" t="s">
        <v>13907</v>
      </c>
      <c r="C20421" t="s">
        <v>1862</v>
      </c>
      <c r="D20421">
        <v>1</v>
      </c>
      <c r="E20421">
        <v>51499.999640000002</v>
      </c>
      <c r="F20421">
        <f>Table2[[#This Row],[Đơn Giá Chuẩn]]*Table2[[#This Row],[Tổng số lượng bán]]</f>
        <v>51499.999640000002</v>
      </c>
      <c r="H20421">
        <f>Table2[[#This Row],[Doanh số bán]]-Table2[[#This Row],[Chiết khấu]]</f>
        <v>51499.999640000002</v>
      </c>
      <c r="I20421">
        <v>0</v>
      </c>
      <c r="J20421">
        <v>0</v>
      </c>
      <c r="K20421" t="s">
        <v>50</v>
      </c>
      <c r="M20421" t="s">
        <v>37</v>
      </c>
      <c r="N20421" t="s">
        <v>50</v>
      </c>
      <c r="O20421">
        <v>0.04</v>
      </c>
      <c r="P20421" t="s">
        <v>3002</v>
      </c>
      <c r="Q20421" t="s">
        <v>3003</v>
      </c>
      <c r="R20421" t="s">
        <v>107</v>
      </c>
      <c r="S20421" t="s">
        <v>108</v>
      </c>
      <c r="T20421" t="s">
        <v>74</v>
      </c>
      <c r="U20421" t="s">
        <v>75</v>
      </c>
      <c r="V20421" t="s">
        <v>50</v>
      </c>
    </row>
    <row r="20422" spans="1:22">
      <c r="A20422" s="4">
        <v>46169</v>
      </c>
      <c r="B20422" t="s">
        <v>13908</v>
      </c>
      <c r="C20422" t="s">
        <v>1862</v>
      </c>
      <c r="D20422">
        <v>1</v>
      </c>
      <c r="E20422">
        <v>51499.999640000002</v>
      </c>
      <c r="F20422">
        <f>Table2[[#This Row],[Đơn Giá Chuẩn]]*Table2[[#This Row],[Tổng số lượng bán]]</f>
        <v>51499.999640000002</v>
      </c>
      <c r="H20422">
        <f>Table2[[#This Row],[Doanh số bán]]-Table2[[#This Row],[Chiết khấu]]</f>
        <v>51499.999640000002</v>
      </c>
      <c r="I20422">
        <v>0</v>
      </c>
      <c r="J20422">
        <v>0</v>
      </c>
      <c r="K20422" t="s">
        <v>50</v>
      </c>
      <c r="M20422" t="s">
        <v>37</v>
      </c>
      <c r="N20422" t="s">
        <v>50</v>
      </c>
      <c r="O20422">
        <v>0.04</v>
      </c>
      <c r="P20422" t="s">
        <v>3002</v>
      </c>
      <c r="Q20422" t="s">
        <v>3003</v>
      </c>
      <c r="R20422" t="s">
        <v>107</v>
      </c>
      <c r="S20422" t="s">
        <v>108</v>
      </c>
      <c r="T20422" t="s">
        <v>74</v>
      </c>
      <c r="U20422" t="s">
        <v>75</v>
      </c>
      <c r="V20422" t="s">
        <v>50</v>
      </c>
    </row>
    <row r="20423" spans="1:22">
      <c r="A20423" s="4">
        <v>46169</v>
      </c>
      <c r="B20423" t="s">
        <v>13909</v>
      </c>
      <c r="C20423" t="s">
        <v>1862</v>
      </c>
      <c r="D20423">
        <v>1</v>
      </c>
      <c r="E20423">
        <v>51499.999640000002</v>
      </c>
      <c r="F20423">
        <f>Table2[[#This Row],[Đơn Giá Chuẩn]]*Table2[[#This Row],[Tổng số lượng bán]]</f>
        <v>51499.999640000002</v>
      </c>
      <c r="H20423">
        <f>Table2[[#This Row],[Doanh số bán]]-Table2[[#This Row],[Chiết khấu]]</f>
        <v>51499.999640000002</v>
      </c>
      <c r="I20423">
        <v>0</v>
      </c>
      <c r="J20423">
        <v>0</v>
      </c>
      <c r="K20423" t="s">
        <v>50</v>
      </c>
      <c r="M20423" t="s">
        <v>37</v>
      </c>
      <c r="N20423" t="s">
        <v>50</v>
      </c>
      <c r="O20423">
        <v>0.04</v>
      </c>
      <c r="P20423" t="s">
        <v>3002</v>
      </c>
      <c r="Q20423" t="s">
        <v>3003</v>
      </c>
      <c r="R20423" t="s">
        <v>107</v>
      </c>
      <c r="S20423" t="s">
        <v>108</v>
      </c>
      <c r="T20423" t="s">
        <v>74</v>
      </c>
      <c r="U20423" t="s">
        <v>75</v>
      </c>
      <c r="V20423" t="s">
        <v>50</v>
      </c>
    </row>
    <row r="20424" spans="1:22">
      <c r="A20424" s="4">
        <v>46169</v>
      </c>
      <c r="B20424" t="s">
        <v>13910</v>
      </c>
      <c r="C20424" t="s">
        <v>155</v>
      </c>
      <c r="D20424">
        <v>1</v>
      </c>
      <c r="E20424">
        <v>167165.00048000002</v>
      </c>
      <c r="F20424">
        <f>Table2[[#This Row],[Đơn Giá Chuẩn]]*Table2[[#This Row],[Tổng số lượng bán]]</f>
        <v>167165.00048000002</v>
      </c>
      <c r="H20424">
        <f>Table2[[#This Row],[Doanh số bán]]-Table2[[#This Row],[Chiết khấu]]</f>
        <v>167165.00048000002</v>
      </c>
      <c r="I20424">
        <v>0</v>
      </c>
      <c r="J20424">
        <v>0</v>
      </c>
      <c r="K20424" t="s">
        <v>50</v>
      </c>
      <c r="M20424" t="s">
        <v>37</v>
      </c>
      <c r="N20424" t="s">
        <v>50</v>
      </c>
      <c r="O20424">
        <v>0.2</v>
      </c>
      <c r="P20424" t="s">
        <v>156</v>
      </c>
      <c r="Q20424" t="s">
        <v>157</v>
      </c>
      <c r="R20424" t="s">
        <v>107</v>
      </c>
      <c r="S20424" t="s">
        <v>108</v>
      </c>
      <c r="T20424" t="s">
        <v>74</v>
      </c>
      <c r="U20424" t="s">
        <v>75</v>
      </c>
      <c r="V20424" t="s">
        <v>50</v>
      </c>
    </row>
    <row r="20425" spans="1:22">
      <c r="A20425" s="4">
        <v>46169</v>
      </c>
      <c r="B20425" t="s">
        <v>13910</v>
      </c>
      <c r="C20425" t="s">
        <v>1862</v>
      </c>
      <c r="D20425">
        <v>1</v>
      </c>
      <c r="E20425">
        <v>51499.999640000002</v>
      </c>
      <c r="F20425">
        <f>Table2[[#This Row],[Đơn Giá Chuẩn]]*Table2[[#This Row],[Tổng số lượng bán]]</f>
        <v>51499.999640000002</v>
      </c>
      <c r="H20425">
        <f>Table2[[#This Row],[Doanh số bán]]-Table2[[#This Row],[Chiết khấu]]</f>
        <v>51499.999640000002</v>
      </c>
      <c r="I20425">
        <v>0</v>
      </c>
      <c r="J20425">
        <v>0</v>
      </c>
      <c r="K20425" t="s">
        <v>50</v>
      </c>
      <c r="M20425" t="s">
        <v>37</v>
      </c>
      <c r="N20425" t="s">
        <v>50</v>
      </c>
      <c r="O20425">
        <v>0.04</v>
      </c>
      <c r="P20425" t="s">
        <v>3002</v>
      </c>
      <c r="Q20425" t="s">
        <v>3003</v>
      </c>
      <c r="R20425" t="s">
        <v>107</v>
      </c>
      <c r="S20425" t="s">
        <v>108</v>
      </c>
      <c r="T20425" t="s">
        <v>74</v>
      </c>
      <c r="U20425" t="s">
        <v>75</v>
      </c>
      <c r="V20425" t="s">
        <v>50</v>
      </c>
    </row>
    <row r="20426" spans="1:22">
      <c r="A20426" s="4">
        <v>46169</v>
      </c>
      <c r="B20426" t="s">
        <v>13911</v>
      </c>
      <c r="C20426" t="s">
        <v>2568</v>
      </c>
      <c r="D20426">
        <v>2</v>
      </c>
      <c r="E20426">
        <v>340000.00004000001</v>
      </c>
      <c r="F20426">
        <f>Table2[[#This Row],[Đơn Giá Chuẩn]]*Table2[[#This Row],[Tổng số lượng bán]]</f>
        <v>680000.00008000003</v>
      </c>
      <c r="H20426">
        <f>Table2[[#This Row],[Doanh số bán]]-Table2[[#This Row],[Chiết khấu]]</f>
        <v>680000.00008000003</v>
      </c>
      <c r="I20426">
        <v>0</v>
      </c>
      <c r="J20426">
        <v>0</v>
      </c>
      <c r="K20426" t="s">
        <v>50</v>
      </c>
      <c r="M20426" t="s">
        <v>37</v>
      </c>
      <c r="N20426" t="s">
        <v>50</v>
      </c>
      <c r="O20426">
        <v>2</v>
      </c>
      <c r="P20426" t="s">
        <v>2504</v>
      </c>
      <c r="Q20426" t="s">
        <v>2505</v>
      </c>
      <c r="R20426" t="s">
        <v>41</v>
      </c>
      <c r="S20426" t="s">
        <v>42</v>
      </c>
      <c r="T20426" t="s">
        <v>74</v>
      </c>
      <c r="U20426" t="s">
        <v>75</v>
      </c>
      <c r="V20426" t="s">
        <v>50</v>
      </c>
    </row>
    <row r="20427" spans="1:22">
      <c r="A20427" s="4">
        <v>46169</v>
      </c>
      <c r="B20427" t="s">
        <v>13912</v>
      </c>
      <c r="C20427" t="s">
        <v>2568</v>
      </c>
      <c r="D20427">
        <v>1</v>
      </c>
      <c r="E20427">
        <v>343000.00027999998</v>
      </c>
      <c r="F20427">
        <f>Table2[[#This Row],[Đơn Giá Chuẩn]]*Table2[[#This Row],[Tổng số lượng bán]]</f>
        <v>343000.00027999998</v>
      </c>
      <c r="H20427">
        <f>Table2[[#This Row],[Doanh số bán]]-Table2[[#This Row],[Chiết khấu]]</f>
        <v>343000.00027999998</v>
      </c>
      <c r="I20427">
        <v>0</v>
      </c>
      <c r="J20427">
        <v>0</v>
      </c>
      <c r="K20427" t="s">
        <v>50</v>
      </c>
      <c r="M20427" t="s">
        <v>37</v>
      </c>
      <c r="N20427" t="s">
        <v>50</v>
      </c>
      <c r="O20427">
        <v>1</v>
      </c>
      <c r="P20427" t="s">
        <v>12330</v>
      </c>
      <c r="Q20427" t="s">
        <v>12331</v>
      </c>
      <c r="R20427" t="s">
        <v>41</v>
      </c>
      <c r="S20427" t="s">
        <v>42</v>
      </c>
      <c r="T20427" t="s">
        <v>74</v>
      </c>
      <c r="U20427" t="s">
        <v>75</v>
      </c>
      <c r="V20427" t="s">
        <v>50</v>
      </c>
    </row>
    <row r="20428" spans="1:22">
      <c r="A20428" s="4">
        <v>46169</v>
      </c>
      <c r="B20428" t="s">
        <v>13913</v>
      </c>
      <c r="C20428" t="s">
        <v>1862</v>
      </c>
      <c r="D20428">
        <v>1</v>
      </c>
      <c r="E20428">
        <v>44239.999880000003</v>
      </c>
      <c r="F20428">
        <f>Table2[[#This Row],[Đơn Giá Chuẩn]]*Table2[[#This Row],[Tổng số lượng bán]]</f>
        <v>44239.999880000003</v>
      </c>
      <c r="H20428">
        <f>Table2[[#This Row],[Doanh số bán]]-Table2[[#This Row],[Chiết khấu]]</f>
        <v>44239.999880000003</v>
      </c>
      <c r="I20428">
        <v>0</v>
      </c>
      <c r="J20428">
        <v>0</v>
      </c>
      <c r="K20428" t="s">
        <v>50</v>
      </c>
      <c r="M20428" t="s">
        <v>37</v>
      </c>
      <c r="N20428" t="s">
        <v>50</v>
      </c>
      <c r="O20428">
        <v>0.12</v>
      </c>
      <c r="P20428" t="s">
        <v>520</v>
      </c>
      <c r="Q20428" t="s">
        <v>521</v>
      </c>
      <c r="R20428" t="s">
        <v>107</v>
      </c>
      <c r="S20428" t="s">
        <v>108</v>
      </c>
      <c r="T20428" t="s">
        <v>74</v>
      </c>
      <c r="U20428" t="s">
        <v>75</v>
      </c>
      <c r="V20428" t="s">
        <v>50</v>
      </c>
    </row>
    <row r="20429" spans="1:22">
      <c r="A20429" s="4">
        <v>46169</v>
      </c>
      <c r="B20429" t="s">
        <v>13913</v>
      </c>
      <c r="C20429" t="s">
        <v>1862</v>
      </c>
      <c r="D20429">
        <v>1</v>
      </c>
      <c r="E20429">
        <v>44239.999880000003</v>
      </c>
      <c r="F20429">
        <f>Table2[[#This Row],[Đơn Giá Chuẩn]]*Table2[[#This Row],[Tổng số lượng bán]]</f>
        <v>44239.999880000003</v>
      </c>
      <c r="H20429">
        <f>Table2[[#This Row],[Doanh số bán]]-Table2[[#This Row],[Chiết khấu]]</f>
        <v>44239.999880000003</v>
      </c>
      <c r="I20429">
        <v>0</v>
      </c>
      <c r="J20429">
        <v>0</v>
      </c>
      <c r="K20429" t="s">
        <v>50</v>
      </c>
      <c r="M20429" t="s">
        <v>37</v>
      </c>
      <c r="N20429" t="s">
        <v>50</v>
      </c>
      <c r="O20429">
        <v>0.12</v>
      </c>
      <c r="P20429" t="s">
        <v>586</v>
      </c>
      <c r="Q20429" t="s">
        <v>587</v>
      </c>
      <c r="R20429" t="s">
        <v>107</v>
      </c>
      <c r="S20429" t="s">
        <v>108</v>
      </c>
      <c r="T20429" t="s">
        <v>74</v>
      </c>
      <c r="U20429" t="s">
        <v>75</v>
      </c>
      <c r="V20429" t="s">
        <v>50</v>
      </c>
    </row>
    <row r="20430" spans="1:22">
      <c r="A20430" s="4">
        <v>46169</v>
      </c>
      <c r="B20430" t="s">
        <v>13913</v>
      </c>
      <c r="C20430" t="s">
        <v>1862</v>
      </c>
      <c r="D20430">
        <v>1</v>
      </c>
      <c r="E20430">
        <v>44239.999880000003</v>
      </c>
      <c r="F20430">
        <f>Table2[[#This Row],[Đơn Giá Chuẩn]]*Table2[[#This Row],[Tổng số lượng bán]]</f>
        <v>44239.999880000003</v>
      </c>
      <c r="H20430">
        <f>Table2[[#This Row],[Doanh số bán]]-Table2[[#This Row],[Chiết khấu]]</f>
        <v>44239.999880000003</v>
      </c>
      <c r="I20430">
        <v>1</v>
      </c>
      <c r="J20430">
        <v>335093</v>
      </c>
      <c r="K20430" t="s">
        <v>50</v>
      </c>
      <c r="M20430" t="s">
        <v>37</v>
      </c>
      <c r="N20430" t="s">
        <v>50</v>
      </c>
      <c r="O20430">
        <v>0.12</v>
      </c>
      <c r="P20430" t="s">
        <v>588</v>
      </c>
      <c r="Q20430" t="s">
        <v>589</v>
      </c>
      <c r="R20430" t="s">
        <v>107</v>
      </c>
      <c r="S20430" t="s">
        <v>108</v>
      </c>
      <c r="T20430" t="s">
        <v>74</v>
      </c>
      <c r="U20430" t="s">
        <v>75</v>
      </c>
      <c r="V20430" t="s">
        <v>50</v>
      </c>
    </row>
    <row r="20431" spans="1:22">
      <c r="A20431" s="4">
        <v>46169</v>
      </c>
      <c r="B20431" t="s">
        <v>13913</v>
      </c>
      <c r="C20431" t="s">
        <v>1862</v>
      </c>
      <c r="D20431">
        <v>1</v>
      </c>
      <c r="E20431">
        <v>44239.999880000003</v>
      </c>
      <c r="F20431">
        <f>Table2[[#This Row],[Đơn Giá Chuẩn]]*Table2[[#This Row],[Tổng số lượng bán]]</f>
        <v>44239.999880000003</v>
      </c>
      <c r="H20431">
        <f>Table2[[#This Row],[Doanh số bán]]-Table2[[#This Row],[Chiết khấu]]</f>
        <v>44239.999880000003</v>
      </c>
      <c r="K20431" t="s">
        <v>50</v>
      </c>
      <c r="M20431" t="s">
        <v>37</v>
      </c>
      <c r="N20431" t="s">
        <v>50</v>
      </c>
      <c r="O20431">
        <v>0.16</v>
      </c>
      <c r="P20431" t="s">
        <v>105</v>
      </c>
      <c r="Q20431" t="s">
        <v>106</v>
      </c>
      <c r="R20431" t="s">
        <v>107</v>
      </c>
      <c r="S20431" t="s">
        <v>108</v>
      </c>
      <c r="T20431" t="s">
        <v>74</v>
      </c>
      <c r="U20431" t="s">
        <v>75</v>
      </c>
      <c r="V20431" t="s">
        <v>50</v>
      </c>
    </row>
    <row r="20432" spans="1:22">
      <c r="A20432" s="4">
        <v>46169</v>
      </c>
      <c r="B20432" t="s">
        <v>13913</v>
      </c>
      <c r="C20432" t="s">
        <v>1862</v>
      </c>
      <c r="D20432">
        <v>1</v>
      </c>
      <c r="E20432">
        <v>44239.999880000003</v>
      </c>
      <c r="F20432">
        <f>Table2[[#This Row],[Đơn Giá Chuẩn]]*Table2[[#This Row],[Tổng số lượng bán]]</f>
        <v>44239.999880000003</v>
      </c>
      <c r="H20432">
        <f>Table2[[#This Row],[Doanh số bán]]-Table2[[#This Row],[Chiết khấu]]</f>
        <v>44239.999880000003</v>
      </c>
      <c r="K20432" t="s">
        <v>50</v>
      </c>
      <c r="M20432" t="s">
        <v>37</v>
      </c>
      <c r="N20432" t="s">
        <v>50</v>
      </c>
      <c r="O20432">
        <v>0.12</v>
      </c>
      <c r="P20432" t="s">
        <v>656</v>
      </c>
      <c r="Q20432" t="s">
        <v>657</v>
      </c>
      <c r="R20432" t="s">
        <v>107</v>
      </c>
      <c r="S20432" t="s">
        <v>108</v>
      </c>
      <c r="T20432" t="s">
        <v>74</v>
      </c>
      <c r="U20432" t="s">
        <v>75</v>
      </c>
      <c r="V20432" t="s">
        <v>50</v>
      </c>
    </row>
    <row r="20433" spans="1:22">
      <c r="A20433" s="4">
        <v>46128</v>
      </c>
      <c r="B20433" t="s">
        <v>9167</v>
      </c>
      <c r="C20433" t="s">
        <v>83</v>
      </c>
      <c r="D20433">
        <v>1</v>
      </c>
      <c r="E20433">
        <v>340000</v>
      </c>
      <c r="F20433">
        <f>Table2[[#This Row],[Đơn Giá Chuẩn]]*Table2[[#This Row],[Tổng số lượng bán]]</f>
        <v>340000</v>
      </c>
      <c r="G20433">
        <v>93889</v>
      </c>
      <c r="H20433">
        <f>Table2[[#This Row],[Doanh số bán]]-Table2[[#This Row],[Chiết khấu]]</f>
        <v>246111</v>
      </c>
      <c r="K20433" t="s">
        <v>24</v>
      </c>
      <c r="L20433">
        <v>1</v>
      </c>
      <c r="M20433" t="s">
        <v>319</v>
      </c>
      <c r="N20433" t="s">
        <v>26</v>
      </c>
      <c r="O20433">
        <v>1</v>
      </c>
      <c r="P20433" t="s">
        <v>2504</v>
      </c>
      <c r="Q20433" t="s">
        <v>2505</v>
      </c>
      <c r="R20433" t="s">
        <v>41</v>
      </c>
      <c r="S20433" t="s">
        <v>42</v>
      </c>
      <c r="T20433" t="s">
        <v>320</v>
      </c>
      <c r="U20433" t="s">
        <v>321</v>
      </c>
      <c r="V20433" t="s">
        <v>33</v>
      </c>
    </row>
    <row r="20434" spans="1:22">
      <c r="A20434" s="4">
        <v>46169</v>
      </c>
      <c r="B20434" t="s">
        <v>13915</v>
      </c>
      <c r="C20434" t="s">
        <v>1862</v>
      </c>
      <c r="D20434">
        <v>1</v>
      </c>
      <c r="E20434">
        <v>51499.999640000002</v>
      </c>
      <c r="F20434">
        <f>Table2[[#This Row],[Đơn Giá Chuẩn]]*Table2[[#This Row],[Tổng số lượng bán]]</f>
        <v>51499.999640000002</v>
      </c>
      <c r="H20434">
        <f>Table2[[#This Row],[Doanh số bán]]-Table2[[#This Row],[Chiết khấu]]</f>
        <v>51499.999640000002</v>
      </c>
      <c r="K20434" t="s">
        <v>50</v>
      </c>
      <c r="M20434" t="s">
        <v>37</v>
      </c>
      <c r="N20434" t="s">
        <v>50</v>
      </c>
      <c r="O20434">
        <v>0.12</v>
      </c>
      <c r="P20434" t="s">
        <v>520</v>
      </c>
      <c r="Q20434" t="s">
        <v>521</v>
      </c>
      <c r="R20434" t="s">
        <v>107</v>
      </c>
      <c r="S20434" t="s">
        <v>108</v>
      </c>
      <c r="T20434" t="s">
        <v>74</v>
      </c>
      <c r="U20434" t="s">
        <v>75</v>
      </c>
      <c r="V20434" t="s">
        <v>50</v>
      </c>
    </row>
    <row r="20435" spans="1:22">
      <c r="A20435" s="4">
        <v>46169</v>
      </c>
      <c r="B20435" t="s">
        <v>13916</v>
      </c>
      <c r="C20435" t="s">
        <v>1862</v>
      </c>
      <c r="D20435">
        <v>2</v>
      </c>
      <c r="E20435">
        <v>55899.999560000004</v>
      </c>
      <c r="F20435">
        <f>Table2[[#This Row],[Đơn Giá Chuẩn]]*Table2[[#This Row],[Tổng số lượng bán]]</f>
        <v>111799.99912000001</v>
      </c>
      <c r="H20435">
        <f>Table2[[#This Row],[Doanh số bán]]-Table2[[#This Row],[Chiết khấu]]</f>
        <v>111799.99912000001</v>
      </c>
      <c r="K20435" t="s">
        <v>50</v>
      </c>
      <c r="M20435" t="s">
        <v>37</v>
      </c>
      <c r="N20435" t="s">
        <v>50</v>
      </c>
      <c r="O20435">
        <v>0.24</v>
      </c>
      <c r="P20435" t="s">
        <v>586</v>
      </c>
      <c r="Q20435" t="s">
        <v>587</v>
      </c>
      <c r="R20435" t="s">
        <v>107</v>
      </c>
      <c r="S20435" t="s">
        <v>108</v>
      </c>
      <c r="T20435" t="s">
        <v>74</v>
      </c>
      <c r="U20435" t="s">
        <v>75</v>
      </c>
      <c r="V20435" t="s">
        <v>50</v>
      </c>
    </row>
    <row r="20436" spans="1:22">
      <c r="A20436" s="4">
        <v>46169</v>
      </c>
      <c r="B20436" t="s">
        <v>13917</v>
      </c>
      <c r="C20436" t="s">
        <v>2568</v>
      </c>
      <c r="D20436">
        <v>40</v>
      </c>
      <c r="E20436">
        <v>321999.99968000001</v>
      </c>
      <c r="F20436">
        <f>Table2[[#This Row],[Đơn Giá Chuẩn]]*Table2[[#This Row],[Tổng số lượng bán]]</f>
        <v>12879999.987199999</v>
      </c>
      <c r="H20436">
        <f>Table2[[#This Row],[Doanh số bán]]-Table2[[#This Row],[Chiết khấu]]</f>
        <v>12879999.987199999</v>
      </c>
      <c r="K20436" t="s">
        <v>2217</v>
      </c>
      <c r="M20436" t="s">
        <v>37</v>
      </c>
      <c r="N20436" t="s">
        <v>919</v>
      </c>
      <c r="O20436">
        <v>40</v>
      </c>
      <c r="P20436" t="s">
        <v>8998</v>
      </c>
      <c r="Q20436" t="s">
        <v>8999</v>
      </c>
      <c r="R20436" t="s">
        <v>41</v>
      </c>
      <c r="S20436" t="s">
        <v>42</v>
      </c>
      <c r="T20436" t="s">
        <v>13918</v>
      </c>
      <c r="U20436" t="s">
        <v>13919</v>
      </c>
      <c r="V20436" t="s">
        <v>2271</v>
      </c>
    </row>
    <row r="20437" spans="1:22">
      <c r="A20437" s="4">
        <v>46169</v>
      </c>
      <c r="B20437" t="s">
        <v>13917</v>
      </c>
      <c r="C20437" t="s">
        <v>2568</v>
      </c>
      <c r="D20437">
        <v>5</v>
      </c>
      <c r="E20437">
        <v>332000.00047999999</v>
      </c>
      <c r="F20437">
        <f>Table2[[#This Row],[Đơn Giá Chuẩn]]*Table2[[#This Row],[Tổng số lượng bán]]</f>
        <v>1660000.0023999999</v>
      </c>
      <c r="H20437">
        <f>Table2[[#This Row],[Doanh số bán]]-Table2[[#This Row],[Chiết khấu]]</f>
        <v>1660000.0023999999</v>
      </c>
      <c r="K20437" t="s">
        <v>2217</v>
      </c>
      <c r="M20437" t="s">
        <v>37</v>
      </c>
      <c r="N20437" t="s">
        <v>919</v>
      </c>
      <c r="O20437">
        <v>5</v>
      </c>
      <c r="P20437" t="s">
        <v>12324</v>
      </c>
      <c r="Q20437" t="s">
        <v>12325</v>
      </c>
      <c r="R20437" t="s">
        <v>41</v>
      </c>
      <c r="S20437" t="s">
        <v>42</v>
      </c>
      <c r="T20437" t="s">
        <v>13918</v>
      </c>
      <c r="U20437" t="s">
        <v>13919</v>
      </c>
      <c r="V20437" t="s">
        <v>2271</v>
      </c>
    </row>
    <row r="20438" spans="1:22">
      <c r="A20438" s="4">
        <v>46169</v>
      </c>
      <c r="B20438" t="s">
        <v>13917</v>
      </c>
      <c r="C20438" t="s">
        <v>2568</v>
      </c>
      <c r="D20438">
        <v>4</v>
      </c>
      <c r="E20438">
        <v>0</v>
      </c>
      <c r="F20438">
        <f>Table2[[#This Row],[Đơn Giá Chuẩn]]*Table2[[#This Row],[Tổng số lượng bán]]</f>
        <v>0</v>
      </c>
      <c r="H20438">
        <f>Table2[[#This Row],[Doanh số bán]]-Table2[[#This Row],[Chiết khấu]]</f>
        <v>0</v>
      </c>
      <c r="K20438" t="s">
        <v>2217</v>
      </c>
      <c r="M20438" t="s">
        <v>37</v>
      </c>
      <c r="N20438" t="s">
        <v>919</v>
      </c>
      <c r="O20438">
        <v>4</v>
      </c>
      <c r="P20438" t="s">
        <v>8998</v>
      </c>
      <c r="Q20438" t="s">
        <v>8999</v>
      </c>
      <c r="R20438" t="s">
        <v>41</v>
      </c>
      <c r="S20438" t="s">
        <v>42</v>
      </c>
      <c r="T20438" t="s">
        <v>13918</v>
      </c>
      <c r="U20438" t="s">
        <v>13919</v>
      </c>
      <c r="V20438" t="s">
        <v>2271</v>
      </c>
    </row>
    <row r="20439" spans="1:22">
      <c r="A20439" s="4">
        <v>46169</v>
      </c>
      <c r="B20439" t="s">
        <v>13917</v>
      </c>
      <c r="C20439" t="s">
        <v>2568</v>
      </c>
      <c r="D20439">
        <v>1</v>
      </c>
      <c r="E20439">
        <v>0</v>
      </c>
      <c r="F20439">
        <f>Table2[[#This Row],[Đơn Giá Chuẩn]]*Table2[[#This Row],[Tổng số lượng bán]]</f>
        <v>0</v>
      </c>
      <c r="H20439">
        <f>Table2[[#This Row],[Doanh số bán]]-Table2[[#This Row],[Chiết khấu]]</f>
        <v>0</v>
      </c>
      <c r="K20439" t="s">
        <v>2217</v>
      </c>
      <c r="M20439" t="s">
        <v>37</v>
      </c>
      <c r="N20439" t="s">
        <v>919</v>
      </c>
      <c r="O20439">
        <v>1</v>
      </c>
      <c r="P20439" t="s">
        <v>12324</v>
      </c>
      <c r="Q20439" t="s">
        <v>12325</v>
      </c>
      <c r="R20439" t="s">
        <v>41</v>
      </c>
      <c r="S20439" t="s">
        <v>42</v>
      </c>
      <c r="T20439" t="s">
        <v>13918</v>
      </c>
      <c r="U20439" t="s">
        <v>13919</v>
      </c>
      <c r="V20439" t="s">
        <v>2271</v>
      </c>
    </row>
    <row r="20440" spans="1:22">
      <c r="A20440" s="4">
        <v>46169</v>
      </c>
      <c r="B20440" t="s">
        <v>13920</v>
      </c>
      <c r="C20440" t="s">
        <v>155</v>
      </c>
      <c r="D20440">
        <v>1</v>
      </c>
      <c r="E20440">
        <v>167165.00048000002</v>
      </c>
      <c r="F20440">
        <f>Table2[[#This Row],[Đơn Giá Chuẩn]]*Table2[[#This Row],[Tổng số lượng bán]]</f>
        <v>167165.00048000002</v>
      </c>
      <c r="H20440">
        <f>Table2[[#This Row],[Doanh số bán]]-Table2[[#This Row],[Chiết khấu]]</f>
        <v>167165.00048000002</v>
      </c>
      <c r="K20440" t="s">
        <v>50</v>
      </c>
      <c r="M20440" t="s">
        <v>37</v>
      </c>
      <c r="N20440" t="s">
        <v>50</v>
      </c>
      <c r="O20440">
        <v>0.2</v>
      </c>
      <c r="P20440" t="s">
        <v>156</v>
      </c>
      <c r="Q20440" t="s">
        <v>157</v>
      </c>
      <c r="R20440" t="s">
        <v>107</v>
      </c>
      <c r="S20440" t="s">
        <v>108</v>
      </c>
      <c r="T20440" t="s">
        <v>74</v>
      </c>
      <c r="U20440" t="s">
        <v>75</v>
      </c>
      <c r="V20440" t="s">
        <v>50</v>
      </c>
    </row>
    <row r="20441" spans="1:22">
      <c r="A20441" s="4">
        <v>46169</v>
      </c>
      <c r="B20441" t="s">
        <v>13921</v>
      </c>
      <c r="C20441" t="s">
        <v>155</v>
      </c>
      <c r="D20441">
        <v>1</v>
      </c>
      <c r="E20441">
        <v>167165.00048000002</v>
      </c>
      <c r="F20441">
        <f>Table2[[#This Row],[Đơn Giá Chuẩn]]*Table2[[#This Row],[Tổng số lượng bán]]</f>
        <v>167165.00048000002</v>
      </c>
      <c r="H20441">
        <f>Table2[[#This Row],[Doanh số bán]]-Table2[[#This Row],[Chiết khấu]]</f>
        <v>167165.00048000002</v>
      </c>
      <c r="K20441" t="s">
        <v>50</v>
      </c>
      <c r="M20441" t="s">
        <v>37</v>
      </c>
      <c r="N20441" t="s">
        <v>50</v>
      </c>
      <c r="O20441">
        <v>0.2</v>
      </c>
      <c r="P20441" t="s">
        <v>156</v>
      </c>
      <c r="Q20441" t="s">
        <v>157</v>
      </c>
      <c r="R20441" t="s">
        <v>107</v>
      </c>
      <c r="S20441" t="s">
        <v>108</v>
      </c>
      <c r="T20441" t="s">
        <v>74</v>
      </c>
      <c r="U20441" t="s">
        <v>75</v>
      </c>
      <c r="V20441" t="s">
        <v>50</v>
      </c>
    </row>
    <row r="20442" spans="1:22">
      <c r="A20442" s="4">
        <v>46169</v>
      </c>
      <c r="B20442" t="s">
        <v>13922</v>
      </c>
      <c r="C20442" t="s">
        <v>2568</v>
      </c>
      <c r="D20442">
        <v>3</v>
      </c>
      <c r="E20442">
        <v>398000.00036000006</v>
      </c>
      <c r="F20442">
        <f>Table2[[#This Row],[Đơn Giá Chuẩn]]*Table2[[#This Row],[Tổng số lượng bán]]</f>
        <v>1194000.0010800003</v>
      </c>
      <c r="H20442">
        <f>Table2[[#This Row],[Doanh số bán]]-Table2[[#This Row],[Chiết khấu]]</f>
        <v>1194000.0010800003</v>
      </c>
      <c r="K20442" t="s">
        <v>50</v>
      </c>
      <c r="M20442" t="s">
        <v>37</v>
      </c>
      <c r="N20442" t="s">
        <v>50</v>
      </c>
      <c r="O20442">
        <v>3</v>
      </c>
      <c r="P20442" t="s">
        <v>12326</v>
      </c>
      <c r="Q20442" t="s">
        <v>12327</v>
      </c>
      <c r="R20442" t="s">
        <v>41</v>
      </c>
      <c r="S20442" t="s">
        <v>42</v>
      </c>
      <c r="T20442" t="s">
        <v>74</v>
      </c>
      <c r="U20442" t="s">
        <v>75</v>
      </c>
      <c r="V20442" t="s">
        <v>50</v>
      </c>
    </row>
    <row r="20443" spans="1:22">
      <c r="A20443" s="4">
        <v>46135</v>
      </c>
      <c r="B20443" t="s">
        <v>9287</v>
      </c>
      <c r="C20443" t="s">
        <v>83</v>
      </c>
      <c r="D20443">
        <v>1</v>
      </c>
      <c r="E20443">
        <v>340000</v>
      </c>
      <c r="F20443">
        <f>Table2[[#This Row],[Đơn Giá Chuẩn]]*Table2[[#This Row],[Tổng số lượng bán]]</f>
        <v>340000</v>
      </c>
      <c r="G20443">
        <v>93889</v>
      </c>
      <c r="H20443">
        <f>Table2[[#This Row],[Doanh số bán]]-Table2[[#This Row],[Chiết khấu]]</f>
        <v>246111</v>
      </c>
      <c r="K20443" t="s">
        <v>24</v>
      </c>
      <c r="L20443">
        <v>1</v>
      </c>
      <c r="M20443" t="s">
        <v>319</v>
      </c>
      <c r="N20443" t="s">
        <v>26</v>
      </c>
      <c r="O20443">
        <v>1</v>
      </c>
      <c r="P20443" t="s">
        <v>2504</v>
      </c>
      <c r="Q20443" t="s">
        <v>2505</v>
      </c>
      <c r="R20443" t="s">
        <v>41</v>
      </c>
      <c r="S20443" t="s">
        <v>42</v>
      </c>
      <c r="T20443" t="s">
        <v>320</v>
      </c>
      <c r="U20443" t="s">
        <v>321</v>
      </c>
      <c r="V20443" t="s">
        <v>33</v>
      </c>
    </row>
    <row r="20444" spans="1:22">
      <c r="A20444" s="4">
        <v>46169</v>
      </c>
      <c r="B20444" t="s">
        <v>13924</v>
      </c>
      <c r="C20444" t="s">
        <v>155</v>
      </c>
      <c r="D20444">
        <v>2</v>
      </c>
      <c r="E20444">
        <v>167165.00048000002</v>
      </c>
      <c r="F20444">
        <f>Table2[[#This Row],[Đơn Giá Chuẩn]]*Table2[[#This Row],[Tổng số lượng bán]]</f>
        <v>334330.00096000003</v>
      </c>
      <c r="H20444">
        <f>Table2[[#This Row],[Doanh số bán]]-Table2[[#This Row],[Chiết khấu]]</f>
        <v>334330.00096000003</v>
      </c>
      <c r="K20444" t="s">
        <v>50</v>
      </c>
      <c r="M20444" t="s">
        <v>37</v>
      </c>
      <c r="N20444" t="s">
        <v>50</v>
      </c>
      <c r="O20444">
        <v>0.4</v>
      </c>
      <c r="P20444" t="s">
        <v>156</v>
      </c>
      <c r="Q20444" t="s">
        <v>157</v>
      </c>
      <c r="R20444" t="s">
        <v>107</v>
      </c>
      <c r="S20444" t="s">
        <v>108</v>
      </c>
      <c r="T20444" t="s">
        <v>74</v>
      </c>
      <c r="U20444" t="s">
        <v>75</v>
      </c>
      <c r="V20444" t="s">
        <v>50</v>
      </c>
    </row>
    <row r="20445" spans="1:22">
      <c r="A20445" s="4">
        <v>46169</v>
      </c>
      <c r="B20445" t="s">
        <v>13925</v>
      </c>
      <c r="C20445" t="s">
        <v>2568</v>
      </c>
      <c r="D20445">
        <v>1</v>
      </c>
      <c r="E20445">
        <v>464000.00024000002</v>
      </c>
      <c r="F20445">
        <f>Table2[[#This Row],[Đơn Giá Chuẩn]]*Table2[[#This Row],[Tổng số lượng bán]]</f>
        <v>464000.00024000002</v>
      </c>
      <c r="H20445">
        <f>Table2[[#This Row],[Doanh số bán]]-Table2[[#This Row],[Chiết khấu]]</f>
        <v>464000.00024000002</v>
      </c>
      <c r="K20445" t="s">
        <v>50</v>
      </c>
      <c r="M20445" t="s">
        <v>37</v>
      </c>
      <c r="N20445" t="s">
        <v>50</v>
      </c>
      <c r="O20445">
        <v>1</v>
      </c>
      <c r="P20445" t="s">
        <v>12322</v>
      </c>
      <c r="Q20445" t="s">
        <v>12323</v>
      </c>
      <c r="R20445" t="s">
        <v>41</v>
      </c>
      <c r="S20445" t="s">
        <v>42</v>
      </c>
      <c r="T20445" t="s">
        <v>74</v>
      </c>
      <c r="U20445" t="s">
        <v>75</v>
      </c>
      <c r="V20445" t="s">
        <v>50</v>
      </c>
    </row>
    <row r="20446" spans="1:22">
      <c r="A20446" s="4">
        <v>46169</v>
      </c>
      <c r="B20446" t="s">
        <v>13926</v>
      </c>
      <c r="C20446" t="s">
        <v>2568</v>
      </c>
      <c r="D20446">
        <v>1</v>
      </c>
      <c r="E20446">
        <v>464000.00024000002</v>
      </c>
      <c r="F20446">
        <f>Table2[[#This Row],[Đơn Giá Chuẩn]]*Table2[[#This Row],[Tổng số lượng bán]]</f>
        <v>464000.00024000002</v>
      </c>
      <c r="H20446">
        <f>Table2[[#This Row],[Doanh số bán]]-Table2[[#This Row],[Chiết khấu]]</f>
        <v>464000.00024000002</v>
      </c>
      <c r="K20446" t="s">
        <v>50</v>
      </c>
      <c r="M20446" t="s">
        <v>37</v>
      </c>
      <c r="N20446" t="s">
        <v>50</v>
      </c>
      <c r="O20446">
        <v>1</v>
      </c>
      <c r="P20446" t="s">
        <v>12322</v>
      </c>
      <c r="Q20446" t="s">
        <v>12323</v>
      </c>
      <c r="R20446" t="s">
        <v>41</v>
      </c>
      <c r="S20446" t="s">
        <v>42</v>
      </c>
      <c r="T20446" t="s">
        <v>74</v>
      </c>
      <c r="U20446" t="s">
        <v>75</v>
      </c>
      <c r="V20446" t="s">
        <v>50</v>
      </c>
    </row>
    <row r="20447" spans="1:22">
      <c r="A20447" s="4">
        <v>46169</v>
      </c>
      <c r="B20447" t="s">
        <v>13927</v>
      </c>
      <c r="C20447" t="s">
        <v>1862</v>
      </c>
      <c r="D20447">
        <v>1</v>
      </c>
      <c r="E20447">
        <v>51499.999640000002</v>
      </c>
      <c r="F20447">
        <f>Table2[[#This Row],[Đơn Giá Chuẩn]]*Table2[[#This Row],[Tổng số lượng bán]]</f>
        <v>51499.999640000002</v>
      </c>
      <c r="H20447">
        <f>Table2[[#This Row],[Doanh số bán]]-Table2[[#This Row],[Chiết khấu]]</f>
        <v>51499.999640000002</v>
      </c>
      <c r="K20447" t="s">
        <v>50</v>
      </c>
      <c r="M20447" t="s">
        <v>37</v>
      </c>
      <c r="N20447" t="s">
        <v>50</v>
      </c>
      <c r="O20447">
        <v>0.16</v>
      </c>
      <c r="P20447" t="s">
        <v>105</v>
      </c>
      <c r="Q20447" t="s">
        <v>106</v>
      </c>
      <c r="R20447" t="s">
        <v>107</v>
      </c>
      <c r="S20447" t="s">
        <v>108</v>
      </c>
      <c r="T20447" t="s">
        <v>74</v>
      </c>
      <c r="U20447" t="s">
        <v>75</v>
      </c>
      <c r="V20447" t="s">
        <v>50</v>
      </c>
    </row>
    <row r="20448" spans="1:22">
      <c r="A20448" s="4">
        <v>46169</v>
      </c>
      <c r="B20448" t="s">
        <v>13928</v>
      </c>
      <c r="C20448" t="s">
        <v>1862</v>
      </c>
      <c r="D20448">
        <v>1</v>
      </c>
      <c r="E20448">
        <v>51499.999640000002</v>
      </c>
      <c r="F20448">
        <f>Table2[[#This Row],[Đơn Giá Chuẩn]]*Table2[[#This Row],[Tổng số lượng bán]]</f>
        <v>51499.999640000002</v>
      </c>
      <c r="H20448">
        <f>Table2[[#This Row],[Doanh số bán]]-Table2[[#This Row],[Chiết khấu]]</f>
        <v>51499.999640000002</v>
      </c>
      <c r="K20448" t="s">
        <v>50</v>
      </c>
      <c r="M20448" t="s">
        <v>37</v>
      </c>
      <c r="N20448" t="s">
        <v>50</v>
      </c>
      <c r="O20448">
        <v>0.12</v>
      </c>
      <c r="P20448" t="s">
        <v>520</v>
      </c>
      <c r="Q20448" t="s">
        <v>521</v>
      </c>
      <c r="R20448" t="s">
        <v>107</v>
      </c>
      <c r="S20448" t="s">
        <v>108</v>
      </c>
      <c r="T20448" t="s">
        <v>74</v>
      </c>
      <c r="U20448" t="s">
        <v>75</v>
      </c>
      <c r="V20448" t="s">
        <v>50</v>
      </c>
    </row>
    <row r="20449" spans="1:22">
      <c r="A20449" s="4">
        <v>46169</v>
      </c>
      <c r="B20449" t="s">
        <v>13929</v>
      </c>
      <c r="C20449" t="s">
        <v>2568</v>
      </c>
      <c r="D20449">
        <v>1</v>
      </c>
      <c r="E20449">
        <v>343000.00027999998</v>
      </c>
      <c r="F20449">
        <f>Table2[[#This Row],[Đơn Giá Chuẩn]]*Table2[[#This Row],[Tổng số lượng bán]]</f>
        <v>343000.00027999998</v>
      </c>
      <c r="H20449">
        <f>Table2[[#This Row],[Doanh số bán]]-Table2[[#This Row],[Chiết khấu]]</f>
        <v>343000.00027999998</v>
      </c>
      <c r="K20449" t="s">
        <v>50</v>
      </c>
      <c r="M20449" t="s">
        <v>37</v>
      </c>
      <c r="N20449" t="s">
        <v>50</v>
      </c>
      <c r="O20449">
        <v>1</v>
      </c>
      <c r="P20449" t="s">
        <v>12330</v>
      </c>
      <c r="Q20449" t="s">
        <v>12331</v>
      </c>
      <c r="R20449" t="s">
        <v>41</v>
      </c>
      <c r="S20449" t="s">
        <v>42</v>
      </c>
      <c r="T20449" t="s">
        <v>74</v>
      </c>
      <c r="U20449" t="s">
        <v>75</v>
      </c>
      <c r="V20449" t="s">
        <v>50</v>
      </c>
    </row>
    <row r="20450" spans="1:22">
      <c r="A20450" s="4">
        <v>46169</v>
      </c>
      <c r="B20450" t="s">
        <v>13930</v>
      </c>
      <c r="C20450" t="s">
        <v>155</v>
      </c>
      <c r="D20450">
        <v>1</v>
      </c>
      <c r="E20450">
        <v>363900.00044000003</v>
      </c>
      <c r="F20450">
        <f>Table2[[#This Row],[Đơn Giá Chuẩn]]*Table2[[#This Row],[Tổng số lượng bán]]</f>
        <v>363900.00044000003</v>
      </c>
      <c r="H20450">
        <f>Table2[[#This Row],[Doanh số bán]]-Table2[[#This Row],[Chiết khấu]]</f>
        <v>363900.00044000003</v>
      </c>
      <c r="K20450" t="s">
        <v>50</v>
      </c>
      <c r="M20450" t="s">
        <v>37</v>
      </c>
      <c r="N20450" t="s">
        <v>50</v>
      </c>
      <c r="O20450">
        <v>1.6</v>
      </c>
      <c r="P20450" t="s">
        <v>839</v>
      </c>
      <c r="Q20450" t="s">
        <v>840</v>
      </c>
      <c r="R20450" t="s">
        <v>107</v>
      </c>
      <c r="S20450" t="s">
        <v>108</v>
      </c>
      <c r="T20450" t="s">
        <v>74</v>
      </c>
      <c r="U20450" t="s">
        <v>75</v>
      </c>
      <c r="V20450" t="s">
        <v>50</v>
      </c>
    </row>
    <row r="20451" spans="1:22">
      <c r="A20451" s="4">
        <v>46169</v>
      </c>
      <c r="B20451" t="s">
        <v>13931</v>
      </c>
      <c r="C20451" t="s">
        <v>155</v>
      </c>
      <c r="D20451">
        <v>1</v>
      </c>
      <c r="E20451">
        <v>363900.00044000003</v>
      </c>
      <c r="F20451">
        <f>Table2[[#This Row],[Đơn Giá Chuẩn]]*Table2[[#This Row],[Tổng số lượng bán]]</f>
        <v>363900.00044000003</v>
      </c>
      <c r="H20451">
        <f>Table2[[#This Row],[Doanh số bán]]-Table2[[#This Row],[Chiết khấu]]</f>
        <v>363900.00044000003</v>
      </c>
      <c r="K20451" t="s">
        <v>50</v>
      </c>
      <c r="M20451" t="s">
        <v>37</v>
      </c>
      <c r="N20451" t="s">
        <v>50</v>
      </c>
      <c r="O20451">
        <v>1.6</v>
      </c>
      <c r="P20451" t="s">
        <v>839</v>
      </c>
      <c r="Q20451" t="s">
        <v>840</v>
      </c>
      <c r="R20451" t="s">
        <v>107</v>
      </c>
      <c r="S20451" t="s">
        <v>108</v>
      </c>
      <c r="T20451" t="s">
        <v>74</v>
      </c>
      <c r="U20451" t="s">
        <v>75</v>
      </c>
      <c r="V20451" t="s">
        <v>50</v>
      </c>
    </row>
    <row r="20452" spans="1:22">
      <c r="A20452" s="4">
        <v>46169</v>
      </c>
      <c r="B20452" t="s">
        <v>13932</v>
      </c>
      <c r="C20452" t="s">
        <v>2568</v>
      </c>
      <c r="D20452">
        <v>1</v>
      </c>
      <c r="E20452">
        <v>574000.00040000002</v>
      </c>
      <c r="F20452">
        <f>Table2[[#This Row],[Đơn Giá Chuẩn]]*Table2[[#This Row],[Tổng số lượng bán]]</f>
        <v>574000.00040000002</v>
      </c>
      <c r="H20452">
        <f>Table2[[#This Row],[Doanh số bán]]-Table2[[#This Row],[Chiết khấu]]</f>
        <v>574000.00040000002</v>
      </c>
      <c r="K20452" t="s">
        <v>50</v>
      </c>
      <c r="M20452" t="s">
        <v>37</v>
      </c>
      <c r="N20452" t="s">
        <v>50</v>
      </c>
      <c r="O20452">
        <v>1</v>
      </c>
      <c r="P20452" t="s">
        <v>12328</v>
      </c>
      <c r="Q20452" t="s">
        <v>12329</v>
      </c>
      <c r="R20452" t="s">
        <v>41</v>
      </c>
      <c r="S20452" t="s">
        <v>42</v>
      </c>
      <c r="T20452" t="s">
        <v>74</v>
      </c>
      <c r="U20452" t="s">
        <v>75</v>
      </c>
      <c r="V20452" t="s">
        <v>50</v>
      </c>
    </row>
    <row r="20453" spans="1:22">
      <c r="A20453" s="4">
        <v>46169</v>
      </c>
      <c r="B20453" t="s">
        <v>13933</v>
      </c>
      <c r="C20453" t="s">
        <v>155</v>
      </c>
      <c r="D20453">
        <v>2</v>
      </c>
      <c r="E20453">
        <v>167165.00048000002</v>
      </c>
      <c r="F20453">
        <f>Table2[[#This Row],[Đơn Giá Chuẩn]]*Table2[[#This Row],[Tổng số lượng bán]]</f>
        <v>334330.00096000003</v>
      </c>
      <c r="H20453">
        <f>Table2[[#This Row],[Doanh số bán]]-Table2[[#This Row],[Chiết khấu]]</f>
        <v>334330.00096000003</v>
      </c>
      <c r="K20453" t="s">
        <v>50</v>
      </c>
      <c r="M20453" t="s">
        <v>37</v>
      </c>
      <c r="N20453" t="s">
        <v>50</v>
      </c>
      <c r="O20453">
        <v>0.4</v>
      </c>
      <c r="P20453" t="s">
        <v>156</v>
      </c>
      <c r="Q20453" t="s">
        <v>157</v>
      </c>
      <c r="R20453" t="s">
        <v>107</v>
      </c>
      <c r="S20453" t="s">
        <v>108</v>
      </c>
      <c r="T20453" t="s">
        <v>74</v>
      </c>
      <c r="U20453" t="s">
        <v>75</v>
      </c>
      <c r="V20453" t="s">
        <v>50</v>
      </c>
    </row>
    <row r="20454" spans="1:22">
      <c r="A20454" s="4">
        <v>46169</v>
      </c>
      <c r="B20454" t="s">
        <v>13933</v>
      </c>
      <c r="C20454" t="s">
        <v>1862</v>
      </c>
      <c r="D20454">
        <v>1</v>
      </c>
      <c r="E20454">
        <v>179000.00012000001</v>
      </c>
      <c r="F20454">
        <f>Table2[[#This Row],[Đơn Giá Chuẩn]]*Table2[[#This Row],[Tổng số lượng bán]]</f>
        <v>179000.00012000001</v>
      </c>
      <c r="H20454">
        <f>Table2[[#This Row],[Doanh số bán]]-Table2[[#This Row],[Chiết khấu]]</f>
        <v>179000.00012000001</v>
      </c>
      <c r="K20454" t="s">
        <v>50</v>
      </c>
      <c r="M20454" t="s">
        <v>37</v>
      </c>
      <c r="N20454" t="s">
        <v>50</v>
      </c>
      <c r="O20454">
        <v>0.125</v>
      </c>
      <c r="P20454" t="s">
        <v>1500</v>
      </c>
      <c r="Q20454" t="s">
        <v>1501</v>
      </c>
      <c r="R20454" t="s">
        <v>41</v>
      </c>
      <c r="S20454" t="s">
        <v>42</v>
      </c>
      <c r="T20454" t="s">
        <v>74</v>
      </c>
      <c r="U20454" t="s">
        <v>75</v>
      </c>
      <c r="V20454" t="s">
        <v>50</v>
      </c>
    </row>
    <row r="20455" spans="1:22">
      <c r="A20455" s="4">
        <v>46169</v>
      </c>
      <c r="B20455" t="s">
        <v>13934</v>
      </c>
      <c r="C20455" t="s">
        <v>155</v>
      </c>
      <c r="D20455">
        <v>1</v>
      </c>
      <c r="E20455">
        <v>167165.00048000002</v>
      </c>
      <c r="F20455">
        <f>Table2[[#This Row],[Đơn Giá Chuẩn]]*Table2[[#This Row],[Tổng số lượng bán]]</f>
        <v>167165.00048000002</v>
      </c>
      <c r="H20455">
        <f>Table2[[#This Row],[Doanh số bán]]-Table2[[#This Row],[Chiết khấu]]</f>
        <v>167165.00048000002</v>
      </c>
      <c r="K20455" t="s">
        <v>50</v>
      </c>
      <c r="M20455" t="s">
        <v>37</v>
      </c>
      <c r="N20455" t="s">
        <v>50</v>
      </c>
      <c r="O20455">
        <v>0.2</v>
      </c>
      <c r="P20455" t="s">
        <v>156</v>
      </c>
      <c r="Q20455" t="s">
        <v>157</v>
      </c>
      <c r="R20455" t="s">
        <v>107</v>
      </c>
      <c r="S20455" t="s">
        <v>108</v>
      </c>
      <c r="T20455" t="s">
        <v>74</v>
      </c>
      <c r="U20455" t="s">
        <v>75</v>
      </c>
      <c r="V20455" t="s">
        <v>50</v>
      </c>
    </row>
    <row r="20456" spans="1:22">
      <c r="A20456" s="4">
        <v>46169</v>
      </c>
      <c r="B20456" t="s">
        <v>13935</v>
      </c>
      <c r="C20456" t="s">
        <v>155</v>
      </c>
      <c r="D20456">
        <v>1</v>
      </c>
      <c r="E20456">
        <v>167165.00048000002</v>
      </c>
      <c r="F20456">
        <f>Table2[[#This Row],[Đơn Giá Chuẩn]]*Table2[[#This Row],[Tổng số lượng bán]]</f>
        <v>167165.00048000002</v>
      </c>
      <c r="H20456">
        <f>Table2[[#This Row],[Doanh số bán]]-Table2[[#This Row],[Chiết khấu]]</f>
        <v>167165.00048000002</v>
      </c>
      <c r="K20456" t="s">
        <v>50</v>
      </c>
      <c r="M20456" t="s">
        <v>37</v>
      </c>
      <c r="N20456" t="s">
        <v>50</v>
      </c>
      <c r="O20456">
        <v>0.2</v>
      </c>
      <c r="P20456" t="s">
        <v>156</v>
      </c>
      <c r="Q20456" t="s">
        <v>157</v>
      </c>
      <c r="R20456" t="s">
        <v>107</v>
      </c>
      <c r="S20456" t="s">
        <v>108</v>
      </c>
      <c r="T20456" t="s">
        <v>74</v>
      </c>
      <c r="U20456" t="s">
        <v>75</v>
      </c>
      <c r="V20456" t="s">
        <v>50</v>
      </c>
    </row>
    <row r="20457" spans="1:22">
      <c r="A20457" s="4">
        <v>46169</v>
      </c>
      <c r="B20457" t="s">
        <v>13936</v>
      </c>
      <c r="C20457" t="s">
        <v>2568</v>
      </c>
      <c r="D20457">
        <v>1</v>
      </c>
      <c r="E20457">
        <v>398000.00036000006</v>
      </c>
      <c r="F20457">
        <f>Table2[[#This Row],[Đơn Giá Chuẩn]]*Table2[[#This Row],[Tổng số lượng bán]]</f>
        <v>398000.00036000006</v>
      </c>
      <c r="H20457">
        <f>Table2[[#This Row],[Doanh số bán]]-Table2[[#This Row],[Chiết khấu]]</f>
        <v>398000.00036000006</v>
      </c>
      <c r="K20457" t="s">
        <v>50</v>
      </c>
      <c r="M20457" t="s">
        <v>37</v>
      </c>
      <c r="N20457" t="s">
        <v>50</v>
      </c>
      <c r="O20457">
        <v>1</v>
      </c>
      <c r="P20457" t="s">
        <v>12326</v>
      </c>
      <c r="Q20457" t="s">
        <v>12327</v>
      </c>
      <c r="R20457" t="s">
        <v>41</v>
      </c>
      <c r="S20457" t="s">
        <v>42</v>
      </c>
      <c r="T20457" t="s">
        <v>74</v>
      </c>
      <c r="U20457" t="s">
        <v>75</v>
      </c>
      <c r="V20457" t="s">
        <v>50</v>
      </c>
    </row>
    <row r="20458" spans="1:22">
      <c r="A20458" s="4">
        <v>46169</v>
      </c>
      <c r="B20458" t="s">
        <v>13937</v>
      </c>
      <c r="C20458" t="s">
        <v>2568</v>
      </c>
      <c r="D20458">
        <v>1</v>
      </c>
      <c r="E20458">
        <v>364999.99988000002</v>
      </c>
      <c r="F20458">
        <f>Table2[[#This Row],[Đơn Giá Chuẩn]]*Table2[[#This Row],[Tổng số lượng bán]]</f>
        <v>364999.99988000002</v>
      </c>
      <c r="H20458">
        <f>Table2[[#This Row],[Doanh số bán]]-Table2[[#This Row],[Chiết khấu]]</f>
        <v>364999.99988000002</v>
      </c>
      <c r="K20458" t="s">
        <v>50</v>
      </c>
      <c r="M20458" t="s">
        <v>37</v>
      </c>
      <c r="N20458" t="s">
        <v>50</v>
      </c>
      <c r="O20458">
        <v>1</v>
      </c>
      <c r="P20458" t="s">
        <v>12324</v>
      </c>
      <c r="Q20458" t="s">
        <v>12325</v>
      </c>
      <c r="R20458" t="s">
        <v>41</v>
      </c>
      <c r="S20458" t="s">
        <v>42</v>
      </c>
      <c r="T20458" t="s">
        <v>74</v>
      </c>
      <c r="U20458" t="s">
        <v>75</v>
      </c>
      <c r="V20458" t="s">
        <v>50</v>
      </c>
    </row>
    <row r="20459" spans="1:22">
      <c r="A20459" s="4">
        <v>46169</v>
      </c>
      <c r="B20459" t="s">
        <v>13938</v>
      </c>
      <c r="C20459" t="s">
        <v>2568</v>
      </c>
      <c r="D20459">
        <v>1</v>
      </c>
      <c r="E20459">
        <v>364999.99988000002</v>
      </c>
      <c r="F20459">
        <f>Table2[[#This Row],[Đơn Giá Chuẩn]]*Table2[[#This Row],[Tổng số lượng bán]]</f>
        <v>364999.99988000002</v>
      </c>
      <c r="H20459">
        <f>Table2[[#This Row],[Doanh số bán]]-Table2[[#This Row],[Chiết khấu]]</f>
        <v>364999.99988000002</v>
      </c>
      <c r="K20459" t="s">
        <v>50</v>
      </c>
      <c r="M20459" t="s">
        <v>37</v>
      </c>
      <c r="N20459" t="s">
        <v>50</v>
      </c>
      <c r="O20459">
        <v>1</v>
      </c>
      <c r="P20459" t="s">
        <v>12324</v>
      </c>
      <c r="Q20459" t="s">
        <v>12325</v>
      </c>
      <c r="R20459" t="s">
        <v>41</v>
      </c>
      <c r="S20459" t="s">
        <v>42</v>
      </c>
      <c r="T20459" t="s">
        <v>74</v>
      </c>
      <c r="U20459" t="s">
        <v>75</v>
      </c>
      <c r="V20459" t="s">
        <v>50</v>
      </c>
    </row>
    <row r="20460" spans="1:22">
      <c r="A20460" s="4">
        <v>46169</v>
      </c>
      <c r="B20460" t="s">
        <v>13939</v>
      </c>
      <c r="C20460" t="s">
        <v>2568</v>
      </c>
      <c r="D20460">
        <v>1</v>
      </c>
      <c r="E20460">
        <v>398000.00036000006</v>
      </c>
      <c r="F20460">
        <f>Table2[[#This Row],[Đơn Giá Chuẩn]]*Table2[[#This Row],[Tổng số lượng bán]]</f>
        <v>398000.00036000006</v>
      </c>
      <c r="H20460">
        <f>Table2[[#This Row],[Doanh số bán]]-Table2[[#This Row],[Chiết khấu]]</f>
        <v>398000.00036000006</v>
      </c>
      <c r="K20460" t="s">
        <v>50</v>
      </c>
      <c r="M20460" t="s">
        <v>37</v>
      </c>
      <c r="N20460" t="s">
        <v>50</v>
      </c>
      <c r="O20460">
        <v>1</v>
      </c>
      <c r="P20460" t="s">
        <v>12326</v>
      </c>
      <c r="Q20460" t="s">
        <v>12327</v>
      </c>
      <c r="R20460" t="s">
        <v>41</v>
      </c>
      <c r="S20460" t="s">
        <v>42</v>
      </c>
      <c r="T20460" t="s">
        <v>74</v>
      </c>
      <c r="U20460" t="s">
        <v>75</v>
      </c>
      <c r="V20460" t="s">
        <v>50</v>
      </c>
    </row>
    <row r="20461" spans="1:22">
      <c r="A20461" s="4">
        <v>46169</v>
      </c>
      <c r="B20461" t="s">
        <v>13940</v>
      </c>
      <c r="C20461" t="s">
        <v>155</v>
      </c>
      <c r="D20461">
        <v>1</v>
      </c>
      <c r="E20461">
        <v>363900.00044000003</v>
      </c>
      <c r="F20461">
        <f>Table2[[#This Row],[Đơn Giá Chuẩn]]*Table2[[#This Row],[Tổng số lượng bán]]</f>
        <v>363900.00044000003</v>
      </c>
      <c r="H20461">
        <f>Table2[[#This Row],[Doanh số bán]]-Table2[[#This Row],[Chiết khấu]]</f>
        <v>363900.00044000003</v>
      </c>
      <c r="K20461" t="s">
        <v>50</v>
      </c>
      <c r="M20461" t="s">
        <v>37</v>
      </c>
      <c r="N20461" t="s">
        <v>50</v>
      </c>
      <c r="O20461">
        <v>1.6</v>
      </c>
      <c r="P20461" t="s">
        <v>839</v>
      </c>
      <c r="Q20461" t="s">
        <v>840</v>
      </c>
      <c r="R20461" t="s">
        <v>107</v>
      </c>
      <c r="S20461" t="s">
        <v>108</v>
      </c>
      <c r="T20461" t="s">
        <v>74</v>
      </c>
      <c r="U20461" t="s">
        <v>75</v>
      </c>
      <c r="V20461" t="s">
        <v>50</v>
      </c>
    </row>
    <row r="20462" spans="1:22">
      <c r="A20462" s="4">
        <v>46169</v>
      </c>
      <c r="B20462" t="s">
        <v>13941</v>
      </c>
      <c r="C20462" t="s">
        <v>1862</v>
      </c>
      <c r="D20462">
        <v>1</v>
      </c>
      <c r="E20462">
        <v>55899.999560000004</v>
      </c>
      <c r="F20462">
        <f>Table2[[#This Row],[Đơn Giá Chuẩn]]*Table2[[#This Row],[Tổng số lượng bán]]</f>
        <v>55899.999560000004</v>
      </c>
      <c r="H20462">
        <f>Table2[[#This Row],[Doanh số bán]]-Table2[[#This Row],[Chiết khấu]]</f>
        <v>55899.999560000004</v>
      </c>
      <c r="K20462" t="s">
        <v>50</v>
      </c>
      <c r="M20462" t="s">
        <v>37</v>
      </c>
      <c r="N20462" t="s">
        <v>50</v>
      </c>
      <c r="O20462">
        <v>0.12</v>
      </c>
      <c r="P20462" t="s">
        <v>588</v>
      </c>
      <c r="Q20462" t="s">
        <v>589</v>
      </c>
      <c r="R20462" t="s">
        <v>107</v>
      </c>
      <c r="S20462" t="s">
        <v>108</v>
      </c>
      <c r="T20462" t="s">
        <v>74</v>
      </c>
      <c r="U20462" t="s">
        <v>75</v>
      </c>
      <c r="V20462" t="s">
        <v>50</v>
      </c>
    </row>
    <row r="20463" spans="1:22">
      <c r="A20463" s="4">
        <v>46169</v>
      </c>
      <c r="B20463" t="s">
        <v>13941</v>
      </c>
      <c r="C20463" t="s">
        <v>1862</v>
      </c>
      <c r="D20463">
        <v>1</v>
      </c>
      <c r="E20463">
        <v>51499.999640000002</v>
      </c>
      <c r="F20463">
        <f>Table2[[#This Row],[Đơn Giá Chuẩn]]*Table2[[#This Row],[Tổng số lượng bán]]</f>
        <v>51499.999640000002</v>
      </c>
      <c r="H20463">
        <f>Table2[[#This Row],[Doanh số bán]]-Table2[[#This Row],[Chiết khấu]]</f>
        <v>51499.999640000002</v>
      </c>
      <c r="K20463" t="s">
        <v>50</v>
      </c>
      <c r="M20463" t="s">
        <v>37</v>
      </c>
      <c r="N20463" t="s">
        <v>50</v>
      </c>
      <c r="O20463">
        <v>0.12</v>
      </c>
      <c r="P20463" t="s">
        <v>520</v>
      </c>
      <c r="Q20463" t="s">
        <v>521</v>
      </c>
      <c r="R20463" t="s">
        <v>107</v>
      </c>
      <c r="S20463" t="s">
        <v>108</v>
      </c>
      <c r="T20463" t="s">
        <v>74</v>
      </c>
      <c r="U20463" t="s">
        <v>75</v>
      </c>
      <c r="V20463" t="s">
        <v>50</v>
      </c>
    </row>
    <row r="20464" spans="1:22">
      <c r="A20464" s="4">
        <v>46169</v>
      </c>
      <c r="B20464" t="s">
        <v>13941</v>
      </c>
      <c r="C20464" t="s">
        <v>1862</v>
      </c>
      <c r="D20464">
        <v>1</v>
      </c>
      <c r="E20464">
        <v>51499.999640000002</v>
      </c>
      <c r="F20464">
        <f>Table2[[#This Row],[Đơn Giá Chuẩn]]*Table2[[#This Row],[Tổng số lượng bán]]</f>
        <v>51499.999640000002</v>
      </c>
      <c r="H20464">
        <f>Table2[[#This Row],[Doanh số bán]]-Table2[[#This Row],[Chiết khấu]]</f>
        <v>51499.999640000002</v>
      </c>
      <c r="K20464" t="s">
        <v>50</v>
      </c>
      <c r="M20464" t="s">
        <v>37</v>
      </c>
      <c r="N20464" t="s">
        <v>50</v>
      </c>
      <c r="O20464">
        <v>0.04</v>
      </c>
      <c r="P20464" t="s">
        <v>3002</v>
      </c>
      <c r="Q20464" t="s">
        <v>3003</v>
      </c>
      <c r="R20464" t="s">
        <v>107</v>
      </c>
      <c r="S20464" t="s">
        <v>108</v>
      </c>
      <c r="T20464" t="s">
        <v>74</v>
      </c>
      <c r="U20464" t="s">
        <v>75</v>
      </c>
      <c r="V20464" t="s">
        <v>50</v>
      </c>
    </row>
    <row r="20465" spans="1:22">
      <c r="A20465" s="4">
        <v>46169</v>
      </c>
      <c r="B20465" t="s">
        <v>13942</v>
      </c>
      <c r="C20465" t="s">
        <v>1862</v>
      </c>
      <c r="D20465">
        <v>1</v>
      </c>
      <c r="E20465">
        <v>51499.999640000002</v>
      </c>
      <c r="F20465">
        <f>Table2[[#This Row],[Đơn Giá Chuẩn]]*Table2[[#This Row],[Tổng số lượng bán]]</f>
        <v>51499.999640000002</v>
      </c>
      <c r="H20465">
        <f>Table2[[#This Row],[Doanh số bán]]-Table2[[#This Row],[Chiết khấu]]</f>
        <v>51499.999640000002</v>
      </c>
      <c r="K20465" t="s">
        <v>50</v>
      </c>
      <c r="M20465" t="s">
        <v>37</v>
      </c>
      <c r="N20465" t="s">
        <v>50</v>
      </c>
      <c r="O20465">
        <v>0.12</v>
      </c>
      <c r="P20465" t="s">
        <v>520</v>
      </c>
      <c r="Q20465" t="s">
        <v>521</v>
      </c>
      <c r="R20465" t="s">
        <v>107</v>
      </c>
      <c r="S20465" t="s">
        <v>108</v>
      </c>
      <c r="T20465" t="s">
        <v>74</v>
      </c>
      <c r="U20465" t="s">
        <v>75</v>
      </c>
      <c r="V20465" t="s">
        <v>50</v>
      </c>
    </row>
    <row r="20466" spans="1:22">
      <c r="A20466" s="4">
        <v>46169</v>
      </c>
      <c r="B20466" t="s">
        <v>13942</v>
      </c>
      <c r="C20466" t="s">
        <v>1862</v>
      </c>
      <c r="D20466">
        <v>1</v>
      </c>
      <c r="E20466">
        <v>51499.999640000002</v>
      </c>
      <c r="F20466">
        <f>Table2[[#This Row],[Đơn Giá Chuẩn]]*Table2[[#This Row],[Tổng số lượng bán]]</f>
        <v>51499.999640000002</v>
      </c>
      <c r="H20466">
        <f>Table2[[#This Row],[Doanh số bán]]-Table2[[#This Row],[Chiết khấu]]</f>
        <v>51499.999640000002</v>
      </c>
      <c r="K20466" t="s">
        <v>50</v>
      </c>
      <c r="M20466" t="s">
        <v>37</v>
      </c>
      <c r="N20466" t="s">
        <v>50</v>
      </c>
      <c r="O20466">
        <v>0.04</v>
      </c>
      <c r="P20466" t="s">
        <v>3002</v>
      </c>
      <c r="Q20466" t="s">
        <v>3003</v>
      </c>
      <c r="R20466" t="s">
        <v>107</v>
      </c>
      <c r="S20466" t="s">
        <v>108</v>
      </c>
      <c r="T20466" t="s">
        <v>74</v>
      </c>
      <c r="U20466" t="s">
        <v>75</v>
      </c>
      <c r="V20466" t="s">
        <v>50</v>
      </c>
    </row>
    <row r="20467" spans="1:22">
      <c r="A20467" s="4">
        <v>46169</v>
      </c>
      <c r="B20467" t="s">
        <v>13943</v>
      </c>
      <c r="C20467" t="s">
        <v>1862</v>
      </c>
      <c r="D20467">
        <v>2</v>
      </c>
      <c r="E20467">
        <v>51499.999640000002</v>
      </c>
      <c r="F20467">
        <f>Table2[[#This Row],[Đơn Giá Chuẩn]]*Table2[[#This Row],[Tổng số lượng bán]]</f>
        <v>102999.99928</v>
      </c>
      <c r="H20467">
        <f>Table2[[#This Row],[Doanh số bán]]-Table2[[#This Row],[Chiết khấu]]</f>
        <v>102999.99928</v>
      </c>
      <c r="K20467" t="s">
        <v>50</v>
      </c>
      <c r="M20467" t="s">
        <v>37</v>
      </c>
      <c r="N20467" t="s">
        <v>50</v>
      </c>
      <c r="O20467">
        <v>0.08</v>
      </c>
      <c r="P20467" t="s">
        <v>3002</v>
      </c>
      <c r="Q20467" t="s">
        <v>3003</v>
      </c>
      <c r="R20467" t="s">
        <v>107</v>
      </c>
      <c r="S20467" t="s">
        <v>108</v>
      </c>
      <c r="T20467" t="s">
        <v>74</v>
      </c>
      <c r="U20467" t="s">
        <v>75</v>
      </c>
      <c r="V20467" t="s">
        <v>50</v>
      </c>
    </row>
    <row r="20468" spans="1:22">
      <c r="A20468" s="4">
        <v>46169</v>
      </c>
      <c r="B20468" t="s">
        <v>13944</v>
      </c>
      <c r="C20468" t="s">
        <v>1862</v>
      </c>
      <c r="D20468">
        <v>1</v>
      </c>
      <c r="E20468">
        <v>51499.999640000002</v>
      </c>
      <c r="F20468">
        <f>Table2[[#This Row],[Đơn Giá Chuẩn]]*Table2[[#This Row],[Tổng số lượng bán]]</f>
        <v>51499.999640000002</v>
      </c>
      <c r="H20468">
        <f>Table2[[#This Row],[Doanh số bán]]-Table2[[#This Row],[Chiết khấu]]</f>
        <v>51499.999640000002</v>
      </c>
      <c r="K20468" t="s">
        <v>50</v>
      </c>
      <c r="M20468" t="s">
        <v>37</v>
      </c>
      <c r="N20468" t="s">
        <v>50</v>
      </c>
      <c r="O20468">
        <v>0.04</v>
      </c>
      <c r="P20468" t="s">
        <v>3002</v>
      </c>
      <c r="Q20468" t="s">
        <v>3003</v>
      </c>
      <c r="R20468" t="s">
        <v>107</v>
      </c>
      <c r="S20468" t="s">
        <v>108</v>
      </c>
      <c r="T20468" t="s">
        <v>74</v>
      </c>
      <c r="U20468" t="s">
        <v>75</v>
      </c>
      <c r="V20468" t="s">
        <v>50</v>
      </c>
    </row>
    <row r="20469" spans="1:22">
      <c r="A20469" s="4">
        <v>46169</v>
      </c>
      <c r="B20469" t="s">
        <v>13945</v>
      </c>
      <c r="C20469" t="s">
        <v>1862</v>
      </c>
      <c r="D20469">
        <v>1</v>
      </c>
      <c r="E20469">
        <v>51499.999640000002</v>
      </c>
      <c r="F20469">
        <f>Table2[[#This Row],[Đơn Giá Chuẩn]]*Table2[[#This Row],[Tổng số lượng bán]]</f>
        <v>51499.999640000002</v>
      </c>
      <c r="H20469">
        <f>Table2[[#This Row],[Doanh số bán]]-Table2[[#This Row],[Chiết khấu]]</f>
        <v>51499.999640000002</v>
      </c>
      <c r="K20469" t="s">
        <v>50</v>
      </c>
      <c r="M20469" t="s">
        <v>37</v>
      </c>
      <c r="N20469" t="s">
        <v>50</v>
      </c>
      <c r="O20469">
        <v>0.16</v>
      </c>
      <c r="P20469" t="s">
        <v>105</v>
      </c>
      <c r="Q20469" t="s">
        <v>106</v>
      </c>
      <c r="R20469" t="s">
        <v>107</v>
      </c>
      <c r="S20469" t="s">
        <v>108</v>
      </c>
      <c r="T20469" t="s">
        <v>74</v>
      </c>
      <c r="U20469" t="s">
        <v>75</v>
      </c>
      <c r="V20469" t="s">
        <v>50</v>
      </c>
    </row>
    <row r="20470" spans="1:22">
      <c r="A20470" s="4">
        <v>46169</v>
      </c>
      <c r="B20470" t="s">
        <v>13945</v>
      </c>
      <c r="C20470" t="s">
        <v>1862</v>
      </c>
      <c r="D20470">
        <v>1</v>
      </c>
      <c r="E20470">
        <v>51499.999640000002</v>
      </c>
      <c r="F20470">
        <f>Table2[[#This Row],[Đơn Giá Chuẩn]]*Table2[[#This Row],[Tổng số lượng bán]]</f>
        <v>51499.999640000002</v>
      </c>
      <c r="H20470">
        <f>Table2[[#This Row],[Doanh số bán]]-Table2[[#This Row],[Chiết khấu]]</f>
        <v>51499.999640000002</v>
      </c>
      <c r="K20470" t="s">
        <v>50</v>
      </c>
      <c r="M20470" t="s">
        <v>37</v>
      </c>
      <c r="N20470" t="s">
        <v>50</v>
      </c>
      <c r="O20470">
        <v>0.04</v>
      </c>
      <c r="P20470" t="s">
        <v>3002</v>
      </c>
      <c r="Q20470" t="s">
        <v>3003</v>
      </c>
      <c r="R20470" t="s">
        <v>107</v>
      </c>
      <c r="S20470" t="s">
        <v>108</v>
      </c>
      <c r="T20470" t="s">
        <v>74</v>
      </c>
      <c r="U20470" t="s">
        <v>75</v>
      </c>
      <c r="V20470" t="s">
        <v>50</v>
      </c>
    </row>
    <row r="20471" spans="1:22">
      <c r="A20471" s="4">
        <v>46169</v>
      </c>
      <c r="B20471" t="s">
        <v>13946</v>
      </c>
      <c r="C20471" t="s">
        <v>2568</v>
      </c>
      <c r="D20471">
        <v>1</v>
      </c>
      <c r="E20471">
        <v>340000.00004000001</v>
      </c>
      <c r="F20471">
        <f>Table2[[#This Row],[Đơn Giá Chuẩn]]*Table2[[#This Row],[Tổng số lượng bán]]</f>
        <v>340000.00004000001</v>
      </c>
      <c r="H20471">
        <f>Table2[[#This Row],[Doanh số bán]]-Table2[[#This Row],[Chiết khấu]]</f>
        <v>340000.00004000001</v>
      </c>
      <c r="K20471" t="s">
        <v>50</v>
      </c>
      <c r="M20471" t="s">
        <v>37</v>
      </c>
      <c r="N20471" t="s">
        <v>50</v>
      </c>
      <c r="O20471">
        <v>1</v>
      </c>
      <c r="P20471" t="s">
        <v>2504</v>
      </c>
      <c r="Q20471" t="s">
        <v>2505</v>
      </c>
      <c r="R20471" t="s">
        <v>41</v>
      </c>
      <c r="S20471" t="s">
        <v>42</v>
      </c>
      <c r="T20471" t="s">
        <v>74</v>
      </c>
      <c r="U20471" t="s">
        <v>75</v>
      </c>
      <c r="V20471" t="s">
        <v>50</v>
      </c>
    </row>
    <row r="20472" spans="1:22">
      <c r="A20472" s="4">
        <v>46169</v>
      </c>
      <c r="B20472" t="s">
        <v>13947</v>
      </c>
      <c r="C20472" t="s">
        <v>155</v>
      </c>
      <c r="D20472">
        <v>1</v>
      </c>
      <c r="E20472">
        <v>167165.00048000002</v>
      </c>
      <c r="F20472">
        <f>Table2[[#This Row],[Đơn Giá Chuẩn]]*Table2[[#This Row],[Tổng số lượng bán]]</f>
        <v>167165.00048000002</v>
      </c>
      <c r="H20472">
        <f>Table2[[#This Row],[Doanh số bán]]-Table2[[#This Row],[Chiết khấu]]</f>
        <v>167165.00048000002</v>
      </c>
      <c r="K20472" t="s">
        <v>50</v>
      </c>
      <c r="M20472" t="s">
        <v>37</v>
      </c>
      <c r="N20472" t="s">
        <v>50</v>
      </c>
      <c r="O20472">
        <v>0.2</v>
      </c>
      <c r="P20472" t="s">
        <v>156</v>
      </c>
      <c r="Q20472" t="s">
        <v>157</v>
      </c>
      <c r="R20472" t="s">
        <v>107</v>
      </c>
      <c r="S20472" t="s">
        <v>108</v>
      </c>
      <c r="T20472" t="s">
        <v>74</v>
      </c>
      <c r="U20472" t="s">
        <v>75</v>
      </c>
      <c r="V20472" t="s">
        <v>50</v>
      </c>
    </row>
    <row r="20473" spans="1:22">
      <c r="A20473" s="4">
        <v>46169</v>
      </c>
      <c r="B20473" t="s">
        <v>13948</v>
      </c>
      <c r="C20473" t="s">
        <v>2568</v>
      </c>
      <c r="D20473">
        <v>1</v>
      </c>
      <c r="E20473">
        <v>364999.99988000002</v>
      </c>
      <c r="F20473">
        <f>Table2[[#This Row],[Đơn Giá Chuẩn]]*Table2[[#This Row],[Tổng số lượng bán]]</f>
        <v>364999.99988000002</v>
      </c>
      <c r="H20473">
        <f>Table2[[#This Row],[Doanh số bán]]-Table2[[#This Row],[Chiết khấu]]</f>
        <v>364999.99988000002</v>
      </c>
      <c r="K20473" t="s">
        <v>50</v>
      </c>
      <c r="M20473" t="s">
        <v>37</v>
      </c>
      <c r="N20473" t="s">
        <v>50</v>
      </c>
      <c r="O20473">
        <v>1</v>
      </c>
      <c r="P20473" t="s">
        <v>12324</v>
      </c>
      <c r="Q20473" t="s">
        <v>12325</v>
      </c>
      <c r="R20473" t="s">
        <v>41</v>
      </c>
      <c r="S20473" t="s">
        <v>42</v>
      </c>
      <c r="T20473" t="s">
        <v>74</v>
      </c>
      <c r="U20473" t="s">
        <v>75</v>
      </c>
      <c r="V20473" t="s">
        <v>50</v>
      </c>
    </row>
    <row r="20474" spans="1:22">
      <c r="A20474" s="4">
        <v>46169</v>
      </c>
      <c r="B20474" t="s">
        <v>13949</v>
      </c>
      <c r="C20474" t="s">
        <v>155</v>
      </c>
      <c r="D20474">
        <v>3</v>
      </c>
      <c r="E20474">
        <v>167165.00048000002</v>
      </c>
      <c r="F20474">
        <f>Table2[[#This Row],[Đơn Giá Chuẩn]]*Table2[[#This Row],[Tổng số lượng bán]]</f>
        <v>501495.00144000002</v>
      </c>
      <c r="H20474">
        <f>Table2[[#This Row],[Doanh số bán]]-Table2[[#This Row],[Chiết khấu]]</f>
        <v>501495.00144000002</v>
      </c>
      <c r="K20474" t="s">
        <v>50</v>
      </c>
      <c r="M20474" t="s">
        <v>37</v>
      </c>
      <c r="N20474" t="s">
        <v>50</v>
      </c>
      <c r="O20474">
        <v>0.60000000000000009</v>
      </c>
      <c r="P20474" t="s">
        <v>156</v>
      </c>
      <c r="Q20474" t="s">
        <v>157</v>
      </c>
      <c r="R20474" t="s">
        <v>107</v>
      </c>
      <c r="S20474" t="s">
        <v>108</v>
      </c>
      <c r="T20474" t="s">
        <v>74</v>
      </c>
      <c r="U20474" t="s">
        <v>75</v>
      </c>
      <c r="V20474" t="s">
        <v>50</v>
      </c>
    </row>
    <row r="20475" spans="1:22">
      <c r="A20475" s="4">
        <v>46169</v>
      </c>
      <c r="B20475" t="s">
        <v>13950</v>
      </c>
      <c r="C20475" t="s">
        <v>2568</v>
      </c>
      <c r="D20475">
        <v>1</v>
      </c>
      <c r="E20475">
        <v>364999.99988000002</v>
      </c>
      <c r="F20475">
        <f>Table2[[#This Row],[Đơn Giá Chuẩn]]*Table2[[#This Row],[Tổng số lượng bán]]</f>
        <v>364999.99988000002</v>
      </c>
      <c r="H20475">
        <f>Table2[[#This Row],[Doanh số bán]]-Table2[[#This Row],[Chiết khấu]]</f>
        <v>364999.99988000002</v>
      </c>
      <c r="K20475" t="s">
        <v>50</v>
      </c>
      <c r="M20475" t="s">
        <v>37</v>
      </c>
      <c r="N20475" t="s">
        <v>50</v>
      </c>
      <c r="O20475">
        <v>1</v>
      </c>
      <c r="P20475" t="s">
        <v>12324</v>
      </c>
      <c r="Q20475" t="s">
        <v>12325</v>
      </c>
      <c r="R20475" t="s">
        <v>41</v>
      </c>
      <c r="S20475" t="s">
        <v>42</v>
      </c>
      <c r="T20475" t="s">
        <v>74</v>
      </c>
      <c r="U20475" t="s">
        <v>75</v>
      </c>
      <c r="V20475" t="s">
        <v>50</v>
      </c>
    </row>
    <row r="20476" spans="1:22">
      <c r="A20476" s="4">
        <v>46169</v>
      </c>
      <c r="B20476" t="s">
        <v>13951</v>
      </c>
      <c r="C20476" t="s">
        <v>155</v>
      </c>
      <c r="D20476">
        <v>1</v>
      </c>
      <c r="E20476">
        <v>167165.00048000002</v>
      </c>
      <c r="F20476">
        <f>Table2[[#This Row],[Đơn Giá Chuẩn]]*Table2[[#This Row],[Tổng số lượng bán]]</f>
        <v>167165.00048000002</v>
      </c>
      <c r="H20476">
        <f>Table2[[#This Row],[Doanh số bán]]-Table2[[#This Row],[Chiết khấu]]</f>
        <v>167165.00048000002</v>
      </c>
      <c r="K20476" t="s">
        <v>50</v>
      </c>
      <c r="M20476" t="s">
        <v>37</v>
      </c>
      <c r="N20476" t="s">
        <v>50</v>
      </c>
      <c r="O20476">
        <v>0.2</v>
      </c>
      <c r="P20476" t="s">
        <v>156</v>
      </c>
      <c r="Q20476" t="s">
        <v>157</v>
      </c>
      <c r="R20476" t="s">
        <v>107</v>
      </c>
      <c r="S20476" t="s">
        <v>108</v>
      </c>
      <c r="T20476" t="s">
        <v>74</v>
      </c>
      <c r="U20476" t="s">
        <v>75</v>
      </c>
      <c r="V20476" t="s">
        <v>50</v>
      </c>
    </row>
    <row r="20477" spans="1:22">
      <c r="A20477" s="4">
        <v>46169</v>
      </c>
      <c r="B20477" t="s">
        <v>13952</v>
      </c>
      <c r="C20477" t="s">
        <v>2568</v>
      </c>
      <c r="D20477">
        <v>2</v>
      </c>
      <c r="E20477">
        <v>398000.00036000006</v>
      </c>
      <c r="F20477">
        <f>Table2[[#This Row],[Đơn Giá Chuẩn]]*Table2[[#This Row],[Tổng số lượng bán]]</f>
        <v>796000.00072000013</v>
      </c>
      <c r="H20477">
        <f>Table2[[#This Row],[Doanh số bán]]-Table2[[#This Row],[Chiết khấu]]</f>
        <v>796000.00072000013</v>
      </c>
      <c r="K20477" t="s">
        <v>50</v>
      </c>
      <c r="M20477" t="s">
        <v>37</v>
      </c>
      <c r="N20477" t="s">
        <v>50</v>
      </c>
      <c r="O20477">
        <v>2</v>
      </c>
      <c r="P20477" t="s">
        <v>12326</v>
      </c>
      <c r="Q20477" t="s">
        <v>12327</v>
      </c>
      <c r="R20477" t="s">
        <v>41</v>
      </c>
      <c r="S20477" t="s">
        <v>42</v>
      </c>
      <c r="T20477" t="s">
        <v>74</v>
      </c>
      <c r="U20477" t="s">
        <v>75</v>
      </c>
      <c r="V20477" t="s">
        <v>50</v>
      </c>
    </row>
    <row r="20478" spans="1:22">
      <c r="A20478" s="4">
        <v>46169</v>
      </c>
      <c r="B20478" t="s">
        <v>13953</v>
      </c>
      <c r="C20478" t="s">
        <v>155</v>
      </c>
      <c r="D20478">
        <v>1</v>
      </c>
      <c r="E20478">
        <v>167165.00048000002</v>
      </c>
      <c r="F20478">
        <f>Table2[[#This Row],[Đơn Giá Chuẩn]]*Table2[[#This Row],[Tổng số lượng bán]]</f>
        <v>167165.00048000002</v>
      </c>
      <c r="H20478">
        <f>Table2[[#This Row],[Doanh số bán]]-Table2[[#This Row],[Chiết khấu]]</f>
        <v>167165.00048000002</v>
      </c>
      <c r="K20478" t="s">
        <v>50</v>
      </c>
      <c r="M20478" t="s">
        <v>37</v>
      </c>
      <c r="N20478" t="s">
        <v>50</v>
      </c>
      <c r="O20478">
        <v>0.2</v>
      </c>
      <c r="P20478" t="s">
        <v>156</v>
      </c>
      <c r="Q20478" t="s">
        <v>157</v>
      </c>
      <c r="R20478" t="s">
        <v>107</v>
      </c>
      <c r="S20478" t="s">
        <v>108</v>
      </c>
      <c r="T20478" t="s">
        <v>74</v>
      </c>
      <c r="U20478" t="s">
        <v>75</v>
      </c>
      <c r="V20478" t="s">
        <v>50</v>
      </c>
    </row>
    <row r="20479" spans="1:22">
      <c r="A20479" s="4">
        <v>46169</v>
      </c>
      <c r="B20479" t="s">
        <v>13954</v>
      </c>
      <c r="C20479" t="s">
        <v>155</v>
      </c>
      <c r="D20479">
        <v>1</v>
      </c>
      <c r="E20479">
        <v>167165.00048000002</v>
      </c>
      <c r="F20479">
        <f>Table2[[#This Row],[Đơn Giá Chuẩn]]*Table2[[#This Row],[Tổng số lượng bán]]</f>
        <v>167165.00048000002</v>
      </c>
      <c r="H20479">
        <f>Table2[[#This Row],[Doanh số bán]]-Table2[[#This Row],[Chiết khấu]]</f>
        <v>167165.00048000002</v>
      </c>
      <c r="K20479" t="s">
        <v>50</v>
      </c>
      <c r="M20479" t="s">
        <v>37</v>
      </c>
      <c r="N20479" t="s">
        <v>50</v>
      </c>
      <c r="O20479">
        <v>0.2</v>
      </c>
      <c r="P20479" t="s">
        <v>156</v>
      </c>
      <c r="Q20479" t="s">
        <v>157</v>
      </c>
      <c r="R20479" t="s">
        <v>107</v>
      </c>
      <c r="S20479" t="s">
        <v>108</v>
      </c>
      <c r="T20479" t="s">
        <v>74</v>
      </c>
      <c r="U20479" t="s">
        <v>75</v>
      </c>
      <c r="V20479" t="s">
        <v>50</v>
      </c>
    </row>
    <row r="20480" spans="1:22">
      <c r="A20480" s="4">
        <v>46169</v>
      </c>
      <c r="B20480" t="s">
        <v>13955</v>
      </c>
      <c r="C20480" t="s">
        <v>2568</v>
      </c>
      <c r="D20480">
        <v>1</v>
      </c>
      <c r="E20480">
        <v>398000.00036000006</v>
      </c>
      <c r="F20480">
        <f>Table2[[#This Row],[Đơn Giá Chuẩn]]*Table2[[#This Row],[Tổng số lượng bán]]</f>
        <v>398000.00036000006</v>
      </c>
      <c r="H20480">
        <f>Table2[[#This Row],[Doanh số bán]]-Table2[[#This Row],[Chiết khấu]]</f>
        <v>398000.00036000006</v>
      </c>
      <c r="K20480" t="s">
        <v>50</v>
      </c>
      <c r="M20480" t="s">
        <v>37</v>
      </c>
      <c r="N20480" t="s">
        <v>50</v>
      </c>
      <c r="O20480">
        <v>1</v>
      </c>
      <c r="P20480" t="s">
        <v>12326</v>
      </c>
      <c r="Q20480" t="s">
        <v>12327</v>
      </c>
      <c r="R20480" t="s">
        <v>41</v>
      </c>
      <c r="S20480" t="s">
        <v>42</v>
      </c>
      <c r="T20480" t="s">
        <v>74</v>
      </c>
      <c r="U20480" t="s">
        <v>75</v>
      </c>
      <c r="V20480" t="s">
        <v>50</v>
      </c>
    </row>
    <row r="20481" spans="1:22">
      <c r="A20481" s="4">
        <v>46169</v>
      </c>
      <c r="B20481" t="s">
        <v>13956</v>
      </c>
      <c r="C20481" t="s">
        <v>1862</v>
      </c>
      <c r="D20481">
        <v>1</v>
      </c>
      <c r="E20481">
        <v>51499.999640000002</v>
      </c>
      <c r="F20481">
        <f>Table2[[#This Row],[Đơn Giá Chuẩn]]*Table2[[#This Row],[Tổng số lượng bán]]</f>
        <v>51499.999640000002</v>
      </c>
      <c r="H20481">
        <f>Table2[[#This Row],[Doanh số bán]]-Table2[[#This Row],[Chiết khấu]]</f>
        <v>51499.999640000002</v>
      </c>
      <c r="K20481" t="s">
        <v>50</v>
      </c>
      <c r="M20481" t="s">
        <v>37</v>
      </c>
      <c r="N20481" t="s">
        <v>50</v>
      </c>
      <c r="O20481">
        <v>0.12</v>
      </c>
      <c r="P20481" t="s">
        <v>520</v>
      </c>
      <c r="Q20481" t="s">
        <v>521</v>
      </c>
      <c r="R20481" t="s">
        <v>107</v>
      </c>
      <c r="S20481" t="s">
        <v>108</v>
      </c>
      <c r="T20481" t="s">
        <v>74</v>
      </c>
      <c r="U20481" t="s">
        <v>75</v>
      </c>
      <c r="V20481" t="s">
        <v>50</v>
      </c>
    </row>
    <row r="20482" spans="1:22">
      <c r="A20482" s="4">
        <v>46169</v>
      </c>
      <c r="B20482" t="s">
        <v>13956</v>
      </c>
      <c r="C20482" t="s">
        <v>1862</v>
      </c>
      <c r="D20482">
        <v>1</v>
      </c>
      <c r="E20482">
        <v>51499.999640000002</v>
      </c>
      <c r="F20482">
        <f>Table2[[#This Row],[Đơn Giá Chuẩn]]*Table2[[#This Row],[Tổng số lượng bán]]</f>
        <v>51499.999640000002</v>
      </c>
      <c r="H20482">
        <f>Table2[[#This Row],[Doanh số bán]]-Table2[[#This Row],[Chiết khấu]]</f>
        <v>51499.999640000002</v>
      </c>
      <c r="K20482" t="s">
        <v>50</v>
      </c>
      <c r="M20482" t="s">
        <v>37</v>
      </c>
      <c r="N20482" t="s">
        <v>50</v>
      </c>
      <c r="O20482">
        <v>0.16</v>
      </c>
      <c r="P20482" t="s">
        <v>105</v>
      </c>
      <c r="Q20482" t="s">
        <v>106</v>
      </c>
      <c r="R20482" t="s">
        <v>107</v>
      </c>
      <c r="S20482" t="s">
        <v>108</v>
      </c>
      <c r="T20482" t="s">
        <v>74</v>
      </c>
      <c r="U20482" t="s">
        <v>75</v>
      </c>
      <c r="V20482" t="s">
        <v>50</v>
      </c>
    </row>
    <row r="20483" spans="1:22">
      <c r="A20483" s="4">
        <v>46169</v>
      </c>
      <c r="B20483" t="s">
        <v>13956</v>
      </c>
      <c r="C20483" t="s">
        <v>1862</v>
      </c>
      <c r="D20483">
        <v>1</v>
      </c>
      <c r="E20483">
        <v>55899.999560000004</v>
      </c>
      <c r="F20483">
        <f>Table2[[#This Row],[Đơn Giá Chuẩn]]*Table2[[#This Row],[Tổng số lượng bán]]</f>
        <v>55899.999560000004</v>
      </c>
      <c r="H20483">
        <f>Table2[[#This Row],[Doanh số bán]]-Table2[[#This Row],[Chiết khấu]]</f>
        <v>55899.999560000004</v>
      </c>
      <c r="K20483" t="s">
        <v>50</v>
      </c>
      <c r="M20483" t="s">
        <v>37</v>
      </c>
      <c r="N20483" t="s">
        <v>50</v>
      </c>
      <c r="O20483">
        <v>0.12</v>
      </c>
      <c r="P20483" t="s">
        <v>586</v>
      </c>
      <c r="Q20483" t="s">
        <v>587</v>
      </c>
      <c r="R20483" t="s">
        <v>107</v>
      </c>
      <c r="S20483" t="s">
        <v>108</v>
      </c>
      <c r="T20483" t="s">
        <v>74</v>
      </c>
      <c r="U20483" t="s">
        <v>75</v>
      </c>
      <c r="V20483" t="s">
        <v>50</v>
      </c>
    </row>
    <row r="20484" spans="1:22">
      <c r="A20484" s="4">
        <v>46169</v>
      </c>
      <c r="B20484" t="s">
        <v>13957</v>
      </c>
      <c r="C20484" t="s">
        <v>2568</v>
      </c>
      <c r="D20484">
        <v>1</v>
      </c>
      <c r="E20484">
        <v>354000.00008000003</v>
      </c>
      <c r="F20484">
        <f>Table2[[#This Row],[Đơn Giá Chuẩn]]*Table2[[#This Row],[Tổng số lượng bán]]</f>
        <v>354000.00008000003</v>
      </c>
      <c r="H20484">
        <f>Table2[[#This Row],[Doanh số bán]]-Table2[[#This Row],[Chiết khấu]]</f>
        <v>354000.00008000003</v>
      </c>
      <c r="K20484" t="s">
        <v>50</v>
      </c>
      <c r="M20484" t="s">
        <v>37</v>
      </c>
      <c r="N20484" t="s">
        <v>50</v>
      </c>
      <c r="O20484">
        <v>1</v>
      </c>
      <c r="P20484" t="s">
        <v>8998</v>
      </c>
      <c r="Q20484" t="s">
        <v>8999</v>
      </c>
      <c r="R20484" t="s">
        <v>41</v>
      </c>
      <c r="S20484" t="s">
        <v>42</v>
      </c>
      <c r="T20484" t="s">
        <v>74</v>
      </c>
      <c r="U20484" t="s">
        <v>75</v>
      </c>
      <c r="V20484" t="s">
        <v>50</v>
      </c>
    </row>
    <row r="20485" spans="1:22">
      <c r="A20485" s="4">
        <v>46169</v>
      </c>
      <c r="B20485" t="s">
        <v>13958</v>
      </c>
      <c r="C20485" t="s">
        <v>1862</v>
      </c>
      <c r="D20485">
        <v>10</v>
      </c>
      <c r="E20485">
        <v>55899.999560000004</v>
      </c>
      <c r="F20485">
        <f>Table2[[#This Row],[Đơn Giá Chuẩn]]*Table2[[#This Row],[Tổng số lượng bán]]</f>
        <v>558999.99560000002</v>
      </c>
      <c r="H20485">
        <f>Table2[[#This Row],[Doanh số bán]]-Table2[[#This Row],[Chiết khấu]]</f>
        <v>558999.99560000002</v>
      </c>
      <c r="K20485" t="s">
        <v>50</v>
      </c>
      <c r="M20485" t="s">
        <v>37</v>
      </c>
      <c r="N20485" t="s">
        <v>50</v>
      </c>
      <c r="O20485">
        <v>1.2</v>
      </c>
      <c r="P20485" t="s">
        <v>588</v>
      </c>
      <c r="Q20485" t="s">
        <v>589</v>
      </c>
      <c r="R20485" t="s">
        <v>107</v>
      </c>
      <c r="S20485" t="s">
        <v>108</v>
      </c>
      <c r="T20485" t="s">
        <v>74</v>
      </c>
      <c r="U20485" t="s">
        <v>75</v>
      </c>
      <c r="V20485" t="s">
        <v>50</v>
      </c>
    </row>
    <row r="20486" spans="1:22">
      <c r="A20486" s="4">
        <v>46169</v>
      </c>
      <c r="B20486" t="s">
        <v>13959</v>
      </c>
      <c r="C20486" t="s">
        <v>1862</v>
      </c>
      <c r="D20486">
        <v>10</v>
      </c>
      <c r="E20486">
        <v>51499.999640000002</v>
      </c>
      <c r="F20486">
        <f>Table2[[#This Row],[Đơn Giá Chuẩn]]*Table2[[#This Row],[Tổng số lượng bán]]</f>
        <v>514999.9964</v>
      </c>
      <c r="H20486">
        <f>Table2[[#This Row],[Doanh số bán]]-Table2[[#This Row],[Chiết khấu]]</f>
        <v>514999.9964</v>
      </c>
      <c r="K20486" t="s">
        <v>50</v>
      </c>
      <c r="M20486" t="s">
        <v>37</v>
      </c>
      <c r="N20486" t="s">
        <v>50</v>
      </c>
      <c r="O20486">
        <v>1.6</v>
      </c>
      <c r="P20486" t="s">
        <v>105</v>
      </c>
      <c r="Q20486" t="s">
        <v>106</v>
      </c>
      <c r="R20486" t="s">
        <v>107</v>
      </c>
      <c r="S20486" t="s">
        <v>108</v>
      </c>
      <c r="T20486" t="s">
        <v>74</v>
      </c>
      <c r="U20486" t="s">
        <v>75</v>
      </c>
      <c r="V20486" t="s">
        <v>50</v>
      </c>
    </row>
    <row r="20487" spans="1:22">
      <c r="A20487" s="4">
        <v>46169</v>
      </c>
      <c r="B20487" t="s">
        <v>13960</v>
      </c>
      <c r="C20487" t="s">
        <v>1862</v>
      </c>
      <c r="D20487">
        <v>6</v>
      </c>
      <c r="E20487">
        <v>38750.000240000001</v>
      </c>
      <c r="F20487">
        <f>Table2[[#This Row],[Đơn Giá Chuẩn]]*Table2[[#This Row],[Tổng số lượng bán]]</f>
        <v>232500.00144000002</v>
      </c>
      <c r="H20487">
        <f>Table2[[#This Row],[Doanh số bán]]-Table2[[#This Row],[Chiết khấu]]</f>
        <v>232500.00144000002</v>
      </c>
      <c r="K20487" t="s">
        <v>2217</v>
      </c>
      <c r="M20487" t="s">
        <v>37</v>
      </c>
      <c r="N20487" t="s">
        <v>26</v>
      </c>
      <c r="O20487">
        <v>0.72</v>
      </c>
      <c r="P20487" t="s">
        <v>586</v>
      </c>
      <c r="Q20487" t="s">
        <v>587</v>
      </c>
      <c r="R20487" t="s">
        <v>107</v>
      </c>
      <c r="S20487" t="s">
        <v>108</v>
      </c>
      <c r="T20487" t="s">
        <v>2393</v>
      </c>
      <c r="U20487" t="s">
        <v>2394</v>
      </c>
      <c r="V20487" t="s">
        <v>2271</v>
      </c>
    </row>
    <row r="20488" spans="1:22">
      <c r="A20488" s="4">
        <v>46169</v>
      </c>
      <c r="B20488" t="s">
        <v>13960</v>
      </c>
      <c r="C20488" t="s">
        <v>1862</v>
      </c>
      <c r="D20488">
        <v>6</v>
      </c>
      <c r="E20488">
        <v>38750.000240000001</v>
      </c>
      <c r="F20488">
        <f>Table2[[#This Row],[Đơn Giá Chuẩn]]*Table2[[#This Row],[Tổng số lượng bán]]</f>
        <v>232500.00144000002</v>
      </c>
      <c r="H20488">
        <f>Table2[[#This Row],[Doanh số bán]]-Table2[[#This Row],[Chiết khấu]]</f>
        <v>232500.00144000002</v>
      </c>
      <c r="K20488" t="s">
        <v>2217</v>
      </c>
      <c r="M20488" t="s">
        <v>37</v>
      </c>
      <c r="N20488" t="s">
        <v>26</v>
      </c>
      <c r="O20488">
        <v>0.72</v>
      </c>
      <c r="P20488" t="s">
        <v>656</v>
      </c>
      <c r="Q20488" t="s">
        <v>657</v>
      </c>
      <c r="R20488" t="s">
        <v>107</v>
      </c>
      <c r="S20488" t="s">
        <v>108</v>
      </c>
      <c r="T20488" t="s">
        <v>2393</v>
      </c>
      <c r="U20488" t="s">
        <v>2394</v>
      </c>
      <c r="V20488" t="s">
        <v>2271</v>
      </c>
    </row>
    <row r="20489" spans="1:22">
      <c r="A20489" s="4">
        <v>46169</v>
      </c>
      <c r="B20489" t="s">
        <v>13960</v>
      </c>
      <c r="C20489" t="s">
        <v>1862</v>
      </c>
      <c r="D20489">
        <v>6</v>
      </c>
      <c r="E20489">
        <v>35750</v>
      </c>
      <c r="F20489">
        <f>Table2[[#This Row],[Đơn Giá Chuẩn]]*Table2[[#This Row],[Tổng số lượng bán]]</f>
        <v>214500</v>
      </c>
      <c r="H20489">
        <f>Table2[[#This Row],[Doanh số bán]]-Table2[[#This Row],[Chiết khấu]]</f>
        <v>214500</v>
      </c>
      <c r="K20489" t="s">
        <v>2217</v>
      </c>
      <c r="M20489" t="s">
        <v>37</v>
      </c>
      <c r="N20489" t="s">
        <v>26</v>
      </c>
      <c r="O20489">
        <v>0.96</v>
      </c>
      <c r="P20489" t="s">
        <v>105</v>
      </c>
      <c r="Q20489" t="s">
        <v>106</v>
      </c>
      <c r="R20489" t="s">
        <v>107</v>
      </c>
      <c r="S20489" t="s">
        <v>108</v>
      </c>
      <c r="T20489" t="s">
        <v>2393</v>
      </c>
      <c r="U20489" t="s">
        <v>2394</v>
      </c>
      <c r="V20489" t="s">
        <v>2271</v>
      </c>
    </row>
    <row r="20490" spans="1:22">
      <c r="A20490" s="4">
        <v>46136</v>
      </c>
      <c r="B20490" t="s">
        <v>9297</v>
      </c>
      <c r="C20490" t="s">
        <v>83</v>
      </c>
      <c r="D20490">
        <v>21</v>
      </c>
      <c r="E20490">
        <v>340000</v>
      </c>
      <c r="F20490">
        <f>Table2[[#This Row],[Đơn Giá Chuẩn]]*Table2[[#This Row],[Tổng số lượng bán]]</f>
        <v>7140000</v>
      </c>
      <c r="G20490">
        <v>1971667</v>
      </c>
      <c r="H20490">
        <f>Table2[[#This Row],[Doanh số bán]]-Table2[[#This Row],[Chiết khấu]]</f>
        <v>5168333</v>
      </c>
      <c r="K20490" t="s">
        <v>24</v>
      </c>
      <c r="L20490">
        <v>1</v>
      </c>
      <c r="M20490" t="s">
        <v>319</v>
      </c>
      <c r="N20490" t="s">
        <v>26</v>
      </c>
      <c r="O20490">
        <v>21</v>
      </c>
      <c r="P20490" t="s">
        <v>2504</v>
      </c>
      <c r="Q20490" t="s">
        <v>2505</v>
      </c>
      <c r="R20490" t="s">
        <v>41</v>
      </c>
      <c r="S20490" t="s">
        <v>42</v>
      </c>
      <c r="T20490" t="s">
        <v>320</v>
      </c>
      <c r="U20490" t="s">
        <v>321</v>
      </c>
      <c r="V20490" t="s">
        <v>33</v>
      </c>
    </row>
    <row r="20491" spans="1:22">
      <c r="A20491" s="4">
        <v>46169</v>
      </c>
      <c r="B20491" t="s">
        <v>13962</v>
      </c>
      <c r="C20491" t="s">
        <v>2568</v>
      </c>
      <c r="D20491">
        <v>1</v>
      </c>
      <c r="E20491">
        <v>343000.00027999998</v>
      </c>
      <c r="F20491">
        <f>Table2[[#This Row],[Đơn Giá Chuẩn]]*Table2[[#This Row],[Tổng số lượng bán]]</f>
        <v>343000.00027999998</v>
      </c>
      <c r="H20491">
        <f>Table2[[#This Row],[Doanh số bán]]-Table2[[#This Row],[Chiết khấu]]</f>
        <v>343000.00027999998</v>
      </c>
      <c r="K20491" t="s">
        <v>50</v>
      </c>
      <c r="M20491" t="s">
        <v>37</v>
      </c>
      <c r="N20491" t="s">
        <v>50</v>
      </c>
      <c r="O20491">
        <v>1</v>
      </c>
      <c r="P20491" t="s">
        <v>12330</v>
      </c>
      <c r="Q20491" t="s">
        <v>12331</v>
      </c>
      <c r="R20491" t="s">
        <v>41</v>
      </c>
      <c r="S20491" t="s">
        <v>42</v>
      </c>
      <c r="T20491" t="s">
        <v>74</v>
      </c>
      <c r="U20491" t="s">
        <v>75</v>
      </c>
      <c r="V20491" t="s">
        <v>50</v>
      </c>
    </row>
    <row r="20492" spans="1:22">
      <c r="A20492" s="4">
        <v>46169</v>
      </c>
      <c r="B20492" t="s">
        <v>13963</v>
      </c>
      <c r="C20492" t="s">
        <v>155</v>
      </c>
      <c r="D20492">
        <v>1</v>
      </c>
      <c r="E20492">
        <v>167165.00048000002</v>
      </c>
      <c r="F20492">
        <f>Table2[[#This Row],[Đơn Giá Chuẩn]]*Table2[[#This Row],[Tổng số lượng bán]]</f>
        <v>167165.00048000002</v>
      </c>
      <c r="H20492">
        <f>Table2[[#This Row],[Doanh số bán]]-Table2[[#This Row],[Chiết khấu]]</f>
        <v>167165.00048000002</v>
      </c>
      <c r="K20492" t="s">
        <v>50</v>
      </c>
      <c r="M20492" t="s">
        <v>37</v>
      </c>
      <c r="N20492" t="s">
        <v>50</v>
      </c>
      <c r="O20492">
        <v>0.2</v>
      </c>
      <c r="P20492" t="s">
        <v>156</v>
      </c>
      <c r="Q20492" t="s">
        <v>157</v>
      </c>
      <c r="R20492" t="s">
        <v>107</v>
      </c>
      <c r="S20492" t="s">
        <v>108</v>
      </c>
      <c r="T20492" t="s">
        <v>74</v>
      </c>
      <c r="U20492" t="s">
        <v>75</v>
      </c>
      <c r="V20492" t="s">
        <v>50</v>
      </c>
    </row>
    <row r="20493" spans="1:22">
      <c r="A20493" s="4">
        <v>46169</v>
      </c>
      <c r="B20493" t="s">
        <v>13964</v>
      </c>
      <c r="C20493" t="s">
        <v>155</v>
      </c>
      <c r="D20493">
        <v>1</v>
      </c>
      <c r="E20493">
        <v>363900.00044000003</v>
      </c>
      <c r="F20493">
        <f>Table2[[#This Row],[Đơn Giá Chuẩn]]*Table2[[#This Row],[Tổng số lượng bán]]</f>
        <v>363900.00044000003</v>
      </c>
      <c r="H20493">
        <f>Table2[[#This Row],[Doanh số bán]]-Table2[[#This Row],[Chiết khấu]]</f>
        <v>363900.00044000003</v>
      </c>
      <c r="K20493" t="s">
        <v>50</v>
      </c>
      <c r="M20493" t="s">
        <v>37</v>
      </c>
      <c r="N20493" t="s">
        <v>50</v>
      </c>
      <c r="O20493">
        <v>1.6</v>
      </c>
      <c r="P20493" t="s">
        <v>839</v>
      </c>
      <c r="Q20493" t="s">
        <v>840</v>
      </c>
      <c r="R20493" t="s">
        <v>107</v>
      </c>
      <c r="S20493" t="s">
        <v>108</v>
      </c>
      <c r="T20493" t="s">
        <v>74</v>
      </c>
      <c r="U20493" t="s">
        <v>75</v>
      </c>
      <c r="V20493" t="s">
        <v>50</v>
      </c>
    </row>
    <row r="20494" spans="1:22">
      <c r="A20494" s="4">
        <v>46169</v>
      </c>
      <c r="B20494" t="s">
        <v>13965</v>
      </c>
      <c r="C20494" t="s">
        <v>2568</v>
      </c>
      <c r="D20494">
        <v>1</v>
      </c>
      <c r="E20494">
        <v>343000.00027999998</v>
      </c>
      <c r="F20494">
        <f>Table2[[#This Row],[Đơn Giá Chuẩn]]*Table2[[#This Row],[Tổng số lượng bán]]</f>
        <v>343000.00027999998</v>
      </c>
      <c r="H20494">
        <f>Table2[[#This Row],[Doanh số bán]]-Table2[[#This Row],[Chiết khấu]]</f>
        <v>343000.00027999998</v>
      </c>
      <c r="K20494" t="s">
        <v>50</v>
      </c>
      <c r="M20494" t="s">
        <v>37</v>
      </c>
      <c r="N20494" t="s">
        <v>50</v>
      </c>
      <c r="O20494">
        <v>1</v>
      </c>
      <c r="P20494" t="s">
        <v>12330</v>
      </c>
      <c r="Q20494" t="s">
        <v>12331</v>
      </c>
      <c r="R20494" t="s">
        <v>41</v>
      </c>
      <c r="S20494" t="s">
        <v>42</v>
      </c>
      <c r="T20494" t="s">
        <v>74</v>
      </c>
      <c r="U20494" t="s">
        <v>75</v>
      </c>
      <c r="V20494" t="s">
        <v>50</v>
      </c>
    </row>
    <row r="20495" spans="1:22">
      <c r="A20495" s="4">
        <v>46169</v>
      </c>
      <c r="B20495" t="s">
        <v>13966</v>
      </c>
      <c r="C20495" t="s">
        <v>1862</v>
      </c>
      <c r="D20495">
        <v>1</v>
      </c>
      <c r="E20495">
        <v>55899.999560000004</v>
      </c>
      <c r="F20495">
        <f>Table2[[#This Row],[Đơn Giá Chuẩn]]*Table2[[#This Row],[Tổng số lượng bán]]</f>
        <v>55899.999560000004</v>
      </c>
      <c r="H20495">
        <f>Table2[[#This Row],[Doanh số bán]]-Table2[[#This Row],[Chiết khấu]]</f>
        <v>55899.999560000004</v>
      </c>
      <c r="K20495" t="s">
        <v>50</v>
      </c>
      <c r="M20495" t="s">
        <v>37</v>
      </c>
      <c r="N20495" t="s">
        <v>50</v>
      </c>
      <c r="O20495">
        <v>0.12</v>
      </c>
      <c r="P20495" t="s">
        <v>588</v>
      </c>
      <c r="Q20495" t="s">
        <v>589</v>
      </c>
      <c r="R20495" t="s">
        <v>107</v>
      </c>
      <c r="S20495" t="s">
        <v>108</v>
      </c>
      <c r="T20495" t="s">
        <v>74</v>
      </c>
      <c r="U20495" t="s">
        <v>75</v>
      </c>
      <c r="V20495" t="s">
        <v>50</v>
      </c>
    </row>
    <row r="20496" spans="1:22">
      <c r="A20496" s="4">
        <v>46169</v>
      </c>
      <c r="B20496" t="s">
        <v>13967</v>
      </c>
      <c r="C20496" t="s">
        <v>155</v>
      </c>
      <c r="D20496">
        <v>1</v>
      </c>
      <c r="E20496">
        <v>167165.00048000002</v>
      </c>
      <c r="F20496">
        <f>Table2[[#This Row],[Đơn Giá Chuẩn]]*Table2[[#This Row],[Tổng số lượng bán]]</f>
        <v>167165.00048000002</v>
      </c>
      <c r="H20496">
        <f>Table2[[#This Row],[Doanh số bán]]-Table2[[#This Row],[Chiết khấu]]</f>
        <v>167165.00048000002</v>
      </c>
      <c r="K20496" t="s">
        <v>50</v>
      </c>
      <c r="M20496" t="s">
        <v>37</v>
      </c>
      <c r="N20496" t="s">
        <v>50</v>
      </c>
      <c r="O20496">
        <v>0.2</v>
      </c>
      <c r="P20496" t="s">
        <v>156</v>
      </c>
      <c r="Q20496" t="s">
        <v>157</v>
      </c>
      <c r="R20496" t="s">
        <v>107</v>
      </c>
      <c r="S20496" t="s">
        <v>108</v>
      </c>
      <c r="T20496" t="s">
        <v>74</v>
      </c>
      <c r="U20496" t="s">
        <v>75</v>
      </c>
      <c r="V20496" t="s">
        <v>50</v>
      </c>
    </row>
    <row r="20497" spans="1:22">
      <c r="A20497" s="4">
        <v>46169</v>
      </c>
      <c r="B20497" t="s">
        <v>13968</v>
      </c>
      <c r="C20497" t="s">
        <v>155</v>
      </c>
      <c r="D20497">
        <v>1</v>
      </c>
      <c r="E20497">
        <v>167165.00048000002</v>
      </c>
      <c r="F20497">
        <f>Table2[[#This Row],[Đơn Giá Chuẩn]]*Table2[[#This Row],[Tổng số lượng bán]]</f>
        <v>167165.00048000002</v>
      </c>
      <c r="H20497">
        <f>Table2[[#This Row],[Doanh số bán]]-Table2[[#This Row],[Chiết khấu]]</f>
        <v>167165.00048000002</v>
      </c>
      <c r="K20497" t="s">
        <v>50</v>
      </c>
      <c r="M20497" t="s">
        <v>37</v>
      </c>
      <c r="N20497" t="s">
        <v>50</v>
      </c>
      <c r="O20497">
        <v>0.2</v>
      </c>
      <c r="P20497" t="s">
        <v>156</v>
      </c>
      <c r="Q20497" t="s">
        <v>157</v>
      </c>
      <c r="R20497" t="s">
        <v>107</v>
      </c>
      <c r="S20497" t="s">
        <v>108</v>
      </c>
      <c r="T20497" t="s">
        <v>74</v>
      </c>
      <c r="U20497" t="s">
        <v>75</v>
      </c>
      <c r="V20497" t="s">
        <v>50</v>
      </c>
    </row>
    <row r="20498" spans="1:22">
      <c r="A20498" s="4">
        <v>46169</v>
      </c>
      <c r="B20498" t="s">
        <v>13969</v>
      </c>
      <c r="C20498" t="s">
        <v>155</v>
      </c>
      <c r="D20498">
        <v>1</v>
      </c>
      <c r="E20498">
        <v>167165.00048000002</v>
      </c>
      <c r="F20498">
        <f>Table2[[#This Row],[Đơn Giá Chuẩn]]*Table2[[#This Row],[Tổng số lượng bán]]</f>
        <v>167165.00048000002</v>
      </c>
      <c r="H20498">
        <f>Table2[[#This Row],[Doanh số bán]]-Table2[[#This Row],[Chiết khấu]]</f>
        <v>167165.00048000002</v>
      </c>
      <c r="K20498" t="s">
        <v>50</v>
      </c>
      <c r="M20498" t="s">
        <v>37</v>
      </c>
      <c r="N20498" t="s">
        <v>50</v>
      </c>
      <c r="O20498">
        <v>0.2</v>
      </c>
      <c r="P20498" t="s">
        <v>156</v>
      </c>
      <c r="Q20498" t="s">
        <v>157</v>
      </c>
      <c r="R20498" t="s">
        <v>107</v>
      </c>
      <c r="S20498" t="s">
        <v>108</v>
      </c>
      <c r="T20498" t="s">
        <v>74</v>
      </c>
      <c r="U20498" t="s">
        <v>75</v>
      </c>
      <c r="V20498" t="s">
        <v>50</v>
      </c>
    </row>
    <row r="20499" spans="1:22">
      <c r="A20499" s="4">
        <v>46169</v>
      </c>
      <c r="B20499" t="s">
        <v>13970</v>
      </c>
      <c r="C20499" t="s">
        <v>2568</v>
      </c>
      <c r="D20499">
        <v>1</v>
      </c>
      <c r="E20499">
        <v>398000.00036000006</v>
      </c>
      <c r="F20499">
        <f>Table2[[#This Row],[Đơn Giá Chuẩn]]*Table2[[#This Row],[Tổng số lượng bán]]</f>
        <v>398000.00036000006</v>
      </c>
      <c r="H20499">
        <f>Table2[[#This Row],[Doanh số bán]]-Table2[[#This Row],[Chiết khấu]]</f>
        <v>398000.00036000006</v>
      </c>
      <c r="K20499" t="s">
        <v>50</v>
      </c>
      <c r="M20499" t="s">
        <v>37</v>
      </c>
      <c r="N20499" t="s">
        <v>50</v>
      </c>
      <c r="O20499">
        <v>1</v>
      </c>
      <c r="P20499" t="s">
        <v>12326</v>
      </c>
      <c r="Q20499" t="s">
        <v>12327</v>
      </c>
      <c r="R20499" t="s">
        <v>41</v>
      </c>
      <c r="S20499" t="s">
        <v>42</v>
      </c>
      <c r="T20499" t="s">
        <v>74</v>
      </c>
      <c r="U20499" t="s">
        <v>75</v>
      </c>
      <c r="V20499" t="s">
        <v>50</v>
      </c>
    </row>
    <row r="20500" spans="1:22">
      <c r="A20500" s="4">
        <v>46169</v>
      </c>
      <c r="B20500" t="s">
        <v>13971</v>
      </c>
      <c r="C20500" t="s">
        <v>1862</v>
      </c>
      <c r="D20500">
        <v>1</v>
      </c>
      <c r="E20500">
        <v>51499.999640000002</v>
      </c>
      <c r="F20500">
        <f>Table2[[#This Row],[Đơn Giá Chuẩn]]*Table2[[#This Row],[Tổng số lượng bán]]</f>
        <v>51499.999640000002</v>
      </c>
      <c r="H20500">
        <f>Table2[[#This Row],[Doanh số bán]]-Table2[[#This Row],[Chiết khấu]]</f>
        <v>51499.999640000002</v>
      </c>
      <c r="K20500" t="s">
        <v>50</v>
      </c>
      <c r="M20500" t="s">
        <v>37</v>
      </c>
      <c r="N20500" t="s">
        <v>50</v>
      </c>
      <c r="O20500">
        <v>0.04</v>
      </c>
      <c r="P20500" t="s">
        <v>3002</v>
      </c>
      <c r="Q20500" t="s">
        <v>3003</v>
      </c>
      <c r="R20500" t="s">
        <v>107</v>
      </c>
      <c r="S20500" t="s">
        <v>108</v>
      </c>
      <c r="T20500" t="s">
        <v>74</v>
      </c>
      <c r="U20500" t="s">
        <v>75</v>
      </c>
      <c r="V20500" t="s">
        <v>50</v>
      </c>
    </row>
    <row r="20501" spans="1:22">
      <c r="A20501" s="4">
        <v>46169</v>
      </c>
      <c r="B20501" t="s">
        <v>13972</v>
      </c>
      <c r="C20501" t="s">
        <v>2568</v>
      </c>
      <c r="D20501">
        <v>1</v>
      </c>
      <c r="E20501">
        <v>574000.00040000002</v>
      </c>
      <c r="F20501">
        <f>Table2[[#This Row],[Đơn Giá Chuẩn]]*Table2[[#This Row],[Tổng số lượng bán]]</f>
        <v>574000.00040000002</v>
      </c>
      <c r="H20501">
        <f>Table2[[#This Row],[Doanh số bán]]-Table2[[#This Row],[Chiết khấu]]</f>
        <v>574000.00040000002</v>
      </c>
      <c r="K20501" t="s">
        <v>50</v>
      </c>
      <c r="M20501" t="s">
        <v>37</v>
      </c>
      <c r="N20501" t="s">
        <v>50</v>
      </c>
      <c r="O20501">
        <v>1</v>
      </c>
      <c r="P20501" t="s">
        <v>12328</v>
      </c>
      <c r="Q20501" t="s">
        <v>12329</v>
      </c>
      <c r="R20501" t="s">
        <v>41</v>
      </c>
      <c r="S20501" t="s">
        <v>42</v>
      </c>
      <c r="T20501" t="s">
        <v>74</v>
      </c>
      <c r="U20501" t="s">
        <v>75</v>
      </c>
      <c r="V20501" t="s">
        <v>50</v>
      </c>
    </row>
    <row r="20502" spans="1:22">
      <c r="A20502" s="4">
        <v>46169</v>
      </c>
      <c r="B20502" t="s">
        <v>13973</v>
      </c>
      <c r="C20502" t="s">
        <v>1862</v>
      </c>
      <c r="D20502">
        <v>1</v>
      </c>
      <c r="E20502">
        <v>356000.00024000002</v>
      </c>
      <c r="F20502">
        <f>Table2[[#This Row],[Đơn Giá Chuẩn]]*Table2[[#This Row],[Tổng số lượng bán]]</f>
        <v>356000.00024000002</v>
      </c>
      <c r="H20502">
        <f>Table2[[#This Row],[Doanh số bán]]-Table2[[#This Row],[Chiết khấu]]</f>
        <v>356000.00024000002</v>
      </c>
      <c r="K20502" t="s">
        <v>50</v>
      </c>
      <c r="M20502" t="s">
        <v>37</v>
      </c>
      <c r="N20502" t="s">
        <v>50</v>
      </c>
      <c r="O20502">
        <v>0.125</v>
      </c>
      <c r="P20502" t="s">
        <v>1500</v>
      </c>
      <c r="Q20502" t="s">
        <v>1501</v>
      </c>
      <c r="R20502" t="s">
        <v>41</v>
      </c>
      <c r="S20502" t="s">
        <v>42</v>
      </c>
      <c r="T20502" t="s">
        <v>74</v>
      </c>
      <c r="U20502" t="s">
        <v>75</v>
      </c>
      <c r="V20502" t="s">
        <v>50</v>
      </c>
    </row>
    <row r="20503" spans="1:22">
      <c r="A20503" s="4">
        <v>46169</v>
      </c>
      <c r="B20503" t="s">
        <v>13974</v>
      </c>
      <c r="C20503" t="s">
        <v>155</v>
      </c>
      <c r="D20503">
        <v>1</v>
      </c>
      <c r="E20503">
        <v>167165.00048000002</v>
      </c>
      <c r="F20503">
        <f>Table2[[#This Row],[Đơn Giá Chuẩn]]*Table2[[#This Row],[Tổng số lượng bán]]</f>
        <v>167165.00048000002</v>
      </c>
      <c r="H20503">
        <f>Table2[[#This Row],[Doanh số bán]]-Table2[[#This Row],[Chiết khấu]]</f>
        <v>167165.00048000002</v>
      </c>
      <c r="K20503" t="s">
        <v>50</v>
      </c>
      <c r="M20503" t="s">
        <v>37</v>
      </c>
      <c r="N20503" t="s">
        <v>50</v>
      </c>
      <c r="O20503">
        <v>0.2</v>
      </c>
      <c r="P20503" t="s">
        <v>156</v>
      </c>
      <c r="Q20503" t="s">
        <v>157</v>
      </c>
      <c r="R20503" t="s">
        <v>107</v>
      </c>
      <c r="S20503" t="s">
        <v>108</v>
      </c>
      <c r="T20503" t="s">
        <v>74</v>
      </c>
      <c r="U20503" t="s">
        <v>75</v>
      </c>
      <c r="V20503" t="s">
        <v>50</v>
      </c>
    </row>
    <row r="20504" spans="1:22">
      <c r="A20504" s="4">
        <v>46169</v>
      </c>
      <c r="B20504" t="s">
        <v>13975</v>
      </c>
      <c r="C20504" t="s">
        <v>155</v>
      </c>
      <c r="D20504">
        <v>1</v>
      </c>
      <c r="E20504">
        <v>167165.00048000002</v>
      </c>
      <c r="F20504">
        <f>Table2[[#This Row],[Đơn Giá Chuẩn]]*Table2[[#This Row],[Tổng số lượng bán]]</f>
        <v>167165.00048000002</v>
      </c>
      <c r="H20504">
        <f>Table2[[#This Row],[Doanh số bán]]-Table2[[#This Row],[Chiết khấu]]</f>
        <v>167165.00048000002</v>
      </c>
      <c r="K20504" t="s">
        <v>50</v>
      </c>
      <c r="M20504" t="s">
        <v>37</v>
      </c>
      <c r="N20504" t="s">
        <v>50</v>
      </c>
      <c r="O20504">
        <v>0.2</v>
      </c>
      <c r="P20504" t="s">
        <v>156</v>
      </c>
      <c r="Q20504" t="s">
        <v>157</v>
      </c>
      <c r="R20504" t="s">
        <v>107</v>
      </c>
      <c r="S20504" t="s">
        <v>108</v>
      </c>
      <c r="T20504" t="s">
        <v>74</v>
      </c>
      <c r="U20504" t="s">
        <v>75</v>
      </c>
      <c r="V20504" t="s">
        <v>50</v>
      </c>
    </row>
    <row r="20505" spans="1:22">
      <c r="A20505" s="4">
        <v>46169</v>
      </c>
      <c r="B20505" t="s">
        <v>13976</v>
      </c>
      <c r="C20505" t="s">
        <v>2568</v>
      </c>
      <c r="D20505">
        <v>1</v>
      </c>
      <c r="E20505">
        <v>464000.00024000002</v>
      </c>
      <c r="F20505">
        <f>Table2[[#This Row],[Đơn Giá Chuẩn]]*Table2[[#This Row],[Tổng số lượng bán]]</f>
        <v>464000.00024000002</v>
      </c>
      <c r="H20505">
        <f>Table2[[#This Row],[Doanh số bán]]-Table2[[#This Row],[Chiết khấu]]</f>
        <v>464000.00024000002</v>
      </c>
      <c r="K20505" t="s">
        <v>50</v>
      </c>
      <c r="M20505" t="s">
        <v>37</v>
      </c>
      <c r="N20505" t="s">
        <v>50</v>
      </c>
      <c r="O20505">
        <v>1</v>
      </c>
      <c r="P20505" t="s">
        <v>12322</v>
      </c>
      <c r="Q20505" t="s">
        <v>12323</v>
      </c>
      <c r="R20505" t="s">
        <v>41</v>
      </c>
      <c r="S20505" t="s">
        <v>42</v>
      </c>
      <c r="T20505" t="s">
        <v>74</v>
      </c>
      <c r="U20505" t="s">
        <v>75</v>
      </c>
      <c r="V20505" t="s">
        <v>50</v>
      </c>
    </row>
    <row r="20506" spans="1:22">
      <c r="A20506" s="4">
        <v>46169</v>
      </c>
      <c r="B20506" t="s">
        <v>13977</v>
      </c>
      <c r="C20506" t="s">
        <v>1862</v>
      </c>
      <c r="D20506">
        <v>2</v>
      </c>
      <c r="E20506">
        <v>51499.999640000002</v>
      </c>
      <c r="F20506">
        <f>Table2[[#This Row],[Đơn Giá Chuẩn]]*Table2[[#This Row],[Tổng số lượng bán]]</f>
        <v>102999.99928</v>
      </c>
      <c r="H20506">
        <f>Table2[[#This Row],[Doanh số bán]]-Table2[[#This Row],[Chiết khấu]]</f>
        <v>102999.99928</v>
      </c>
      <c r="K20506" t="s">
        <v>50</v>
      </c>
      <c r="M20506" t="s">
        <v>37</v>
      </c>
      <c r="N20506" t="s">
        <v>50</v>
      </c>
      <c r="O20506">
        <v>0.32</v>
      </c>
      <c r="P20506" t="s">
        <v>105</v>
      </c>
      <c r="Q20506" t="s">
        <v>106</v>
      </c>
      <c r="R20506" t="s">
        <v>107</v>
      </c>
      <c r="S20506" t="s">
        <v>108</v>
      </c>
      <c r="T20506" t="s">
        <v>74</v>
      </c>
      <c r="U20506" t="s">
        <v>75</v>
      </c>
      <c r="V20506" t="s">
        <v>50</v>
      </c>
    </row>
    <row r="20507" spans="1:22">
      <c r="A20507" s="4">
        <v>46169</v>
      </c>
      <c r="B20507" t="s">
        <v>13978</v>
      </c>
      <c r="C20507" t="s">
        <v>2568</v>
      </c>
      <c r="D20507">
        <v>1</v>
      </c>
      <c r="E20507">
        <v>354000.00008000003</v>
      </c>
      <c r="F20507">
        <f>Table2[[#This Row],[Đơn Giá Chuẩn]]*Table2[[#This Row],[Tổng số lượng bán]]</f>
        <v>354000.00008000003</v>
      </c>
      <c r="H20507">
        <f>Table2[[#This Row],[Doanh số bán]]-Table2[[#This Row],[Chiết khấu]]</f>
        <v>354000.00008000003</v>
      </c>
      <c r="K20507" t="s">
        <v>50</v>
      </c>
      <c r="M20507" t="s">
        <v>37</v>
      </c>
      <c r="N20507" t="s">
        <v>50</v>
      </c>
      <c r="O20507">
        <v>1</v>
      </c>
      <c r="P20507" t="s">
        <v>8998</v>
      </c>
      <c r="Q20507" t="s">
        <v>8999</v>
      </c>
      <c r="R20507" t="s">
        <v>41</v>
      </c>
      <c r="S20507" t="s">
        <v>42</v>
      </c>
      <c r="T20507" t="s">
        <v>74</v>
      </c>
      <c r="U20507" t="s">
        <v>75</v>
      </c>
      <c r="V20507" t="s">
        <v>50</v>
      </c>
    </row>
    <row r="20508" spans="1:22">
      <c r="A20508" s="4">
        <v>46169</v>
      </c>
      <c r="B20508" t="s">
        <v>13978</v>
      </c>
      <c r="C20508" t="s">
        <v>1862</v>
      </c>
      <c r="D20508">
        <v>1</v>
      </c>
      <c r="E20508">
        <v>55899.999560000004</v>
      </c>
      <c r="F20508">
        <f>Table2[[#This Row],[Đơn Giá Chuẩn]]*Table2[[#This Row],[Tổng số lượng bán]]</f>
        <v>55899.999560000004</v>
      </c>
      <c r="H20508">
        <f>Table2[[#This Row],[Doanh số bán]]-Table2[[#This Row],[Chiết khấu]]</f>
        <v>55899.999560000004</v>
      </c>
      <c r="K20508" t="s">
        <v>50</v>
      </c>
      <c r="M20508" t="s">
        <v>37</v>
      </c>
      <c r="N20508" t="s">
        <v>50</v>
      </c>
      <c r="O20508">
        <v>0.12</v>
      </c>
      <c r="P20508" t="s">
        <v>586</v>
      </c>
      <c r="Q20508" t="s">
        <v>587</v>
      </c>
      <c r="R20508" t="s">
        <v>107</v>
      </c>
      <c r="S20508" t="s">
        <v>108</v>
      </c>
      <c r="T20508" t="s">
        <v>74</v>
      </c>
      <c r="U20508" t="s">
        <v>75</v>
      </c>
      <c r="V20508" t="s">
        <v>50</v>
      </c>
    </row>
    <row r="20509" spans="1:22">
      <c r="A20509" s="4">
        <v>46148</v>
      </c>
      <c r="B20509" t="s">
        <v>12252</v>
      </c>
      <c r="C20509" t="s">
        <v>83</v>
      </c>
      <c r="D20509">
        <v>2</v>
      </c>
      <c r="E20509">
        <v>340000</v>
      </c>
      <c r="F20509">
        <f>Table2[[#This Row],[Đơn Giá Chuẩn]]*Table2[[#This Row],[Tổng số lượng bán]]</f>
        <v>680000</v>
      </c>
      <c r="G20509">
        <v>187778</v>
      </c>
      <c r="H20509">
        <f>Table2[[#This Row],[Doanh số bán]]-Table2[[#This Row],[Chiết khấu]]</f>
        <v>492222</v>
      </c>
      <c r="K20509" t="s">
        <v>24</v>
      </c>
      <c r="L20509">
        <v>1</v>
      </c>
      <c r="M20509" t="s">
        <v>319</v>
      </c>
      <c r="N20509" t="s">
        <v>26</v>
      </c>
      <c r="O20509">
        <v>2</v>
      </c>
      <c r="P20509" t="s">
        <v>2504</v>
      </c>
      <c r="Q20509" t="s">
        <v>2505</v>
      </c>
      <c r="R20509" t="s">
        <v>41</v>
      </c>
      <c r="S20509" t="s">
        <v>42</v>
      </c>
      <c r="T20509" t="s">
        <v>320</v>
      </c>
      <c r="U20509" t="s">
        <v>321</v>
      </c>
      <c r="V20509" t="s">
        <v>33</v>
      </c>
    </row>
    <row r="20510" spans="1:22">
      <c r="A20510" s="4">
        <v>46153</v>
      </c>
      <c r="B20510" t="s">
        <v>12663</v>
      </c>
      <c r="C20510" t="s">
        <v>83</v>
      </c>
      <c r="D20510">
        <v>1</v>
      </c>
      <c r="E20510">
        <v>340000</v>
      </c>
      <c r="F20510">
        <f>Table2[[#This Row],[Đơn Giá Chuẩn]]*Table2[[#This Row],[Tổng số lượng bán]]</f>
        <v>340000</v>
      </c>
      <c r="G20510">
        <v>93889</v>
      </c>
      <c r="H20510">
        <f>Table2[[#This Row],[Doanh số bán]]-Table2[[#This Row],[Chiết khấu]]</f>
        <v>246111</v>
      </c>
      <c r="K20510" t="s">
        <v>24</v>
      </c>
      <c r="L20510">
        <v>1</v>
      </c>
      <c r="M20510" t="s">
        <v>319</v>
      </c>
      <c r="N20510" t="s">
        <v>26</v>
      </c>
      <c r="O20510">
        <v>1</v>
      </c>
      <c r="P20510" t="s">
        <v>2504</v>
      </c>
      <c r="Q20510" t="s">
        <v>2505</v>
      </c>
      <c r="R20510" t="s">
        <v>41</v>
      </c>
      <c r="S20510" t="s">
        <v>42</v>
      </c>
      <c r="T20510" t="s">
        <v>320</v>
      </c>
      <c r="U20510" t="s">
        <v>321</v>
      </c>
      <c r="V20510" t="s">
        <v>33</v>
      </c>
    </row>
    <row r="20511" spans="1:22">
      <c r="A20511" s="4">
        <v>46169</v>
      </c>
      <c r="B20511" t="s">
        <v>13981</v>
      </c>
      <c r="C20511" t="s">
        <v>1862</v>
      </c>
      <c r="D20511">
        <v>2</v>
      </c>
      <c r="E20511">
        <v>51499.999640000002</v>
      </c>
      <c r="F20511">
        <f>Table2[[#This Row],[Đơn Giá Chuẩn]]*Table2[[#This Row],[Tổng số lượng bán]]</f>
        <v>102999.99928</v>
      </c>
      <c r="H20511">
        <f>Table2[[#This Row],[Doanh số bán]]-Table2[[#This Row],[Chiết khấu]]</f>
        <v>102999.99928</v>
      </c>
      <c r="K20511" t="s">
        <v>50</v>
      </c>
      <c r="M20511" t="s">
        <v>37</v>
      </c>
      <c r="N20511" t="s">
        <v>50</v>
      </c>
      <c r="O20511">
        <v>0.08</v>
      </c>
      <c r="P20511" t="s">
        <v>3002</v>
      </c>
      <c r="Q20511" t="s">
        <v>3003</v>
      </c>
      <c r="R20511" t="s">
        <v>107</v>
      </c>
      <c r="S20511" t="s">
        <v>108</v>
      </c>
      <c r="T20511" t="s">
        <v>74</v>
      </c>
      <c r="U20511" t="s">
        <v>75</v>
      </c>
      <c r="V20511" t="s">
        <v>50</v>
      </c>
    </row>
    <row r="20512" spans="1:22">
      <c r="A20512" s="4">
        <v>46169</v>
      </c>
      <c r="B20512" t="s">
        <v>13982</v>
      </c>
      <c r="C20512" t="s">
        <v>2568</v>
      </c>
      <c r="D20512">
        <v>1</v>
      </c>
      <c r="E20512">
        <v>574000.00040000002</v>
      </c>
      <c r="F20512">
        <f>Table2[[#This Row],[Đơn Giá Chuẩn]]*Table2[[#This Row],[Tổng số lượng bán]]</f>
        <v>574000.00040000002</v>
      </c>
      <c r="H20512">
        <f>Table2[[#This Row],[Doanh số bán]]-Table2[[#This Row],[Chiết khấu]]</f>
        <v>574000.00040000002</v>
      </c>
      <c r="K20512" t="s">
        <v>50</v>
      </c>
      <c r="M20512" t="s">
        <v>37</v>
      </c>
      <c r="N20512" t="s">
        <v>50</v>
      </c>
      <c r="O20512">
        <v>1</v>
      </c>
      <c r="P20512" t="s">
        <v>12328</v>
      </c>
      <c r="Q20512" t="s">
        <v>12329</v>
      </c>
      <c r="R20512" t="s">
        <v>41</v>
      </c>
      <c r="S20512" t="s">
        <v>42</v>
      </c>
      <c r="T20512" t="s">
        <v>74</v>
      </c>
      <c r="U20512" t="s">
        <v>75</v>
      </c>
      <c r="V20512" t="s">
        <v>50</v>
      </c>
    </row>
    <row r="20513" spans="1:22">
      <c r="A20513" s="4">
        <v>46169</v>
      </c>
      <c r="B20513" t="s">
        <v>13983</v>
      </c>
      <c r="C20513" t="s">
        <v>155</v>
      </c>
      <c r="D20513">
        <v>1</v>
      </c>
      <c r="E20513">
        <v>167165.00048000002</v>
      </c>
      <c r="F20513">
        <f>Table2[[#This Row],[Đơn Giá Chuẩn]]*Table2[[#This Row],[Tổng số lượng bán]]</f>
        <v>167165.00048000002</v>
      </c>
      <c r="H20513">
        <f>Table2[[#This Row],[Doanh số bán]]-Table2[[#This Row],[Chiết khấu]]</f>
        <v>167165.00048000002</v>
      </c>
      <c r="K20513" t="s">
        <v>50</v>
      </c>
      <c r="M20513" t="s">
        <v>37</v>
      </c>
      <c r="N20513" t="s">
        <v>50</v>
      </c>
      <c r="O20513">
        <v>0.2</v>
      </c>
      <c r="P20513" t="s">
        <v>156</v>
      </c>
      <c r="Q20513" t="s">
        <v>157</v>
      </c>
      <c r="R20513" t="s">
        <v>107</v>
      </c>
      <c r="S20513" t="s">
        <v>108</v>
      </c>
      <c r="T20513" t="s">
        <v>74</v>
      </c>
      <c r="U20513" t="s">
        <v>75</v>
      </c>
      <c r="V20513" t="s">
        <v>50</v>
      </c>
    </row>
    <row r="20514" spans="1:22">
      <c r="A20514" s="4">
        <v>46169</v>
      </c>
      <c r="B20514" t="s">
        <v>13984</v>
      </c>
      <c r="C20514" t="s">
        <v>155</v>
      </c>
      <c r="D20514">
        <v>1</v>
      </c>
      <c r="E20514">
        <v>363900.00044000003</v>
      </c>
      <c r="F20514">
        <f>Table2[[#This Row],[Đơn Giá Chuẩn]]*Table2[[#This Row],[Tổng số lượng bán]]</f>
        <v>363900.00044000003</v>
      </c>
      <c r="H20514">
        <f>Table2[[#This Row],[Doanh số bán]]-Table2[[#This Row],[Chiết khấu]]</f>
        <v>363900.00044000003</v>
      </c>
      <c r="K20514" t="s">
        <v>50</v>
      </c>
      <c r="M20514" t="s">
        <v>37</v>
      </c>
      <c r="N20514" t="s">
        <v>50</v>
      </c>
      <c r="O20514">
        <v>1.6</v>
      </c>
      <c r="P20514" t="s">
        <v>839</v>
      </c>
      <c r="Q20514" t="s">
        <v>840</v>
      </c>
      <c r="R20514" t="s">
        <v>107</v>
      </c>
      <c r="S20514" t="s">
        <v>108</v>
      </c>
      <c r="T20514" t="s">
        <v>74</v>
      </c>
      <c r="U20514" t="s">
        <v>75</v>
      </c>
      <c r="V20514" t="s">
        <v>50</v>
      </c>
    </row>
    <row r="20515" spans="1:22">
      <c r="A20515" s="4">
        <v>46169</v>
      </c>
      <c r="B20515" t="s">
        <v>13985</v>
      </c>
      <c r="C20515" t="s">
        <v>2568</v>
      </c>
      <c r="D20515">
        <v>2</v>
      </c>
      <c r="E20515">
        <v>343000.00027999998</v>
      </c>
      <c r="F20515">
        <f>Table2[[#This Row],[Đơn Giá Chuẩn]]*Table2[[#This Row],[Tổng số lượng bán]]</f>
        <v>686000.00055999996</v>
      </c>
      <c r="H20515">
        <f>Table2[[#This Row],[Doanh số bán]]-Table2[[#This Row],[Chiết khấu]]</f>
        <v>686000.00055999996</v>
      </c>
      <c r="K20515" t="s">
        <v>50</v>
      </c>
      <c r="M20515" t="s">
        <v>37</v>
      </c>
      <c r="N20515" t="s">
        <v>50</v>
      </c>
      <c r="O20515">
        <v>2</v>
      </c>
      <c r="P20515" t="s">
        <v>12330</v>
      </c>
      <c r="Q20515" t="s">
        <v>12331</v>
      </c>
      <c r="R20515" t="s">
        <v>41</v>
      </c>
      <c r="S20515" t="s">
        <v>42</v>
      </c>
      <c r="T20515" t="s">
        <v>74</v>
      </c>
      <c r="U20515" t="s">
        <v>75</v>
      </c>
      <c r="V20515" t="s">
        <v>50</v>
      </c>
    </row>
    <row r="20516" spans="1:22">
      <c r="A20516" s="4">
        <v>46169</v>
      </c>
      <c r="B20516" t="s">
        <v>13986</v>
      </c>
      <c r="C20516" t="s">
        <v>155</v>
      </c>
      <c r="D20516">
        <v>1</v>
      </c>
      <c r="E20516">
        <v>167165.00048000002</v>
      </c>
      <c r="F20516">
        <f>Table2[[#This Row],[Đơn Giá Chuẩn]]*Table2[[#This Row],[Tổng số lượng bán]]</f>
        <v>167165.00048000002</v>
      </c>
      <c r="H20516">
        <f>Table2[[#This Row],[Doanh số bán]]-Table2[[#This Row],[Chiết khấu]]</f>
        <v>167165.00048000002</v>
      </c>
      <c r="K20516" t="s">
        <v>50</v>
      </c>
      <c r="M20516" t="s">
        <v>37</v>
      </c>
      <c r="N20516" t="s">
        <v>50</v>
      </c>
      <c r="O20516">
        <v>0.2</v>
      </c>
      <c r="P20516" t="s">
        <v>156</v>
      </c>
      <c r="Q20516" t="s">
        <v>157</v>
      </c>
      <c r="R20516" t="s">
        <v>107</v>
      </c>
      <c r="S20516" t="s">
        <v>108</v>
      </c>
      <c r="T20516" t="s">
        <v>74</v>
      </c>
      <c r="U20516" t="s">
        <v>75</v>
      </c>
      <c r="V20516" t="s">
        <v>50</v>
      </c>
    </row>
    <row r="20517" spans="1:22">
      <c r="A20517" s="4">
        <v>46169</v>
      </c>
      <c r="B20517" t="s">
        <v>13987</v>
      </c>
      <c r="C20517" t="s">
        <v>2568</v>
      </c>
      <c r="D20517">
        <v>1</v>
      </c>
      <c r="E20517">
        <v>398000.00036000006</v>
      </c>
      <c r="F20517">
        <f>Table2[[#This Row],[Đơn Giá Chuẩn]]*Table2[[#This Row],[Tổng số lượng bán]]</f>
        <v>398000.00036000006</v>
      </c>
      <c r="H20517">
        <f>Table2[[#This Row],[Doanh số bán]]-Table2[[#This Row],[Chiết khấu]]</f>
        <v>398000.00036000006</v>
      </c>
      <c r="K20517" t="s">
        <v>50</v>
      </c>
      <c r="M20517" t="s">
        <v>37</v>
      </c>
      <c r="N20517" t="s">
        <v>50</v>
      </c>
      <c r="O20517">
        <v>1</v>
      </c>
      <c r="P20517" t="s">
        <v>12326</v>
      </c>
      <c r="Q20517" t="s">
        <v>12327</v>
      </c>
      <c r="R20517" t="s">
        <v>41</v>
      </c>
      <c r="S20517" t="s">
        <v>42</v>
      </c>
      <c r="T20517" t="s">
        <v>74</v>
      </c>
      <c r="U20517" t="s">
        <v>75</v>
      </c>
      <c r="V20517" t="s">
        <v>50</v>
      </c>
    </row>
    <row r="20518" spans="1:22">
      <c r="A20518" s="4">
        <v>46169</v>
      </c>
      <c r="B20518" t="s">
        <v>13988</v>
      </c>
      <c r="C20518" t="s">
        <v>2568</v>
      </c>
      <c r="D20518">
        <v>1</v>
      </c>
      <c r="E20518">
        <v>398000.00036000006</v>
      </c>
      <c r="F20518">
        <f>Table2[[#This Row],[Đơn Giá Chuẩn]]*Table2[[#This Row],[Tổng số lượng bán]]</f>
        <v>398000.00036000006</v>
      </c>
      <c r="H20518">
        <f>Table2[[#This Row],[Doanh số bán]]-Table2[[#This Row],[Chiết khấu]]</f>
        <v>398000.00036000006</v>
      </c>
      <c r="K20518" t="s">
        <v>50</v>
      </c>
      <c r="M20518" t="s">
        <v>37</v>
      </c>
      <c r="N20518" t="s">
        <v>50</v>
      </c>
      <c r="O20518">
        <v>1</v>
      </c>
      <c r="P20518" t="s">
        <v>12326</v>
      </c>
      <c r="Q20518" t="s">
        <v>12327</v>
      </c>
      <c r="R20518" t="s">
        <v>41</v>
      </c>
      <c r="S20518" t="s">
        <v>42</v>
      </c>
      <c r="T20518" t="s">
        <v>74</v>
      </c>
      <c r="U20518" t="s">
        <v>75</v>
      </c>
      <c r="V20518" t="s">
        <v>50</v>
      </c>
    </row>
    <row r="20519" spans="1:22">
      <c r="A20519" s="4">
        <v>46169</v>
      </c>
      <c r="B20519" t="s">
        <v>13989</v>
      </c>
      <c r="C20519" t="s">
        <v>155</v>
      </c>
      <c r="D20519">
        <v>20</v>
      </c>
      <c r="E20519">
        <v>167165.00048000002</v>
      </c>
      <c r="F20519">
        <f>Table2[[#This Row],[Đơn Giá Chuẩn]]*Table2[[#This Row],[Tổng số lượng bán]]</f>
        <v>3343300.0096000005</v>
      </c>
      <c r="H20519">
        <f>Table2[[#This Row],[Doanh số bán]]-Table2[[#This Row],[Chiết khấu]]</f>
        <v>3343300.0096000005</v>
      </c>
      <c r="K20519" t="s">
        <v>50</v>
      </c>
      <c r="M20519" t="s">
        <v>37</v>
      </c>
      <c r="N20519" t="s">
        <v>50</v>
      </c>
      <c r="O20519">
        <v>4</v>
      </c>
      <c r="P20519" t="s">
        <v>156</v>
      </c>
      <c r="Q20519" t="s">
        <v>157</v>
      </c>
      <c r="R20519" t="s">
        <v>107</v>
      </c>
      <c r="S20519" t="s">
        <v>108</v>
      </c>
      <c r="T20519" t="s">
        <v>74</v>
      </c>
      <c r="U20519" t="s">
        <v>75</v>
      </c>
      <c r="V20519" t="s">
        <v>50</v>
      </c>
    </row>
    <row r="20520" spans="1:22">
      <c r="A20520" s="4">
        <v>46169</v>
      </c>
      <c r="B20520" t="s">
        <v>13990</v>
      </c>
      <c r="C20520" t="s">
        <v>2568</v>
      </c>
      <c r="D20520">
        <v>1</v>
      </c>
      <c r="E20520">
        <v>401999.99960000004</v>
      </c>
      <c r="F20520">
        <f>Table2[[#This Row],[Đơn Giá Chuẩn]]*Table2[[#This Row],[Tổng số lượng bán]]</f>
        <v>401999.99960000004</v>
      </c>
      <c r="H20520">
        <f>Table2[[#This Row],[Doanh số bán]]-Table2[[#This Row],[Chiết khấu]]</f>
        <v>401999.99960000004</v>
      </c>
      <c r="K20520" t="s">
        <v>50</v>
      </c>
      <c r="M20520" t="s">
        <v>37</v>
      </c>
      <c r="N20520" t="s">
        <v>50</v>
      </c>
      <c r="O20520">
        <v>1</v>
      </c>
      <c r="P20520" t="s">
        <v>411</v>
      </c>
      <c r="Q20520" t="s">
        <v>412</v>
      </c>
      <c r="R20520" t="s">
        <v>41</v>
      </c>
      <c r="S20520" t="s">
        <v>42</v>
      </c>
      <c r="T20520" t="s">
        <v>74</v>
      </c>
      <c r="U20520" t="s">
        <v>75</v>
      </c>
      <c r="V20520" t="s">
        <v>50</v>
      </c>
    </row>
    <row r="20521" spans="1:22">
      <c r="A20521" s="4">
        <v>46169</v>
      </c>
      <c r="B20521" t="s">
        <v>13991</v>
      </c>
      <c r="C20521" t="s">
        <v>155</v>
      </c>
      <c r="D20521">
        <v>1</v>
      </c>
      <c r="E20521">
        <v>167165.00048000002</v>
      </c>
      <c r="F20521">
        <f>Table2[[#This Row],[Đơn Giá Chuẩn]]*Table2[[#This Row],[Tổng số lượng bán]]</f>
        <v>167165.00048000002</v>
      </c>
      <c r="H20521">
        <f>Table2[[#This Row],[Doanh số bán]]-Table2[[#This Row],[Chiết khấu]]</f>
        <v>167165.00048000002</v>
      </c>
      <c r="K20521" t="s">
        <v>50</v>
      </c>
      <c r="M20521" t="s">
        <v>37</v>
      </c>
      <c r="N20521" t="s">
        <v>50</v>
      </c>
      <c r="O20521">
        <v>0.2</v>
      </c>
      <c r="P20521" t="s">
        <v>156</v>
      </c>
      <c r="Q20521" t="s">
        <v>157</v>
      </c>
      <c r="R20521" t="s">
        <v>107</v>
      </c>
      <c r="S20521" t="s">
        <v>108</v>
      </c>
      <c r="T20521" t="s">
        <v>74</v>
      </c>
      <c r="U20521" t="s">
        <v>75</v>
      </c>
      <c r="V20521" t="s">
        <v>50</v>
      </c>
    </row>
    <row r="20522" spans="1:22">
      <c r="A20522" s="4">
        <v>46169</v>
      </c>
      <c r="B20522" t="s">
        <v>13992</v>
      </c>
      <c r="C20522" t="s">
        <v>1862</v>
      </c>
      <c r="D20522">
        <v>1</v>
      </c>
      <c r="E20522">
        <v>55899.999560000004</v>
      </c>
      <c r="F20522">
        <f>Table2[[#This Row],[Đơn Giá Chuẩn]]*Table2[[#This Row],[Tổng số lượng bán]]</f>
        <v>55899.999560000004</v>
      </c>
      <c r="H20522">
        <f>Table2[[#This Row],[Doanh số bán]]-Table2[[#This Row],[Chiết khấu]]</f>
        <v>55899.999560000004</v>
      </c>
      <c r="K20522" t="s">
        <v>50</v>
      </c>
      <c r="M20522" t="s">
        <v>37</v>
      </c>
      <c r="N20522" t="s">
        <v>50</v>
      </c>
      <c r="O20522">
        <v>0.12</v>
      </c>
      <c r="P20522" t="s">
        <v>588</v>
      </c>
      <c r="Q20522" t="s">
        <v>589</v>
      </c>
      <c r="R20522" t="s">
        <v>107</v>
      </c>
      <c r="S20522" t="s">
        <v>108</v>
      </c>
      <c r="T20522" t="s">
        <v>74</v>
      </c>
      <c r="U20522" t="s">
        <v>75</v>
      </c>
      <c r="V20522" t="s">
        <v>50</v>
      </c>
    </row>
    <row r="20523" spans="1:22">
      <c r="A20523" s="4">
        <v>46169</v>
      </c>
      <c r="B20523" t="s">
        <v>13993</v>
      </c>
      <c r="C20523" t="s">
        <v>1862</v>
      </c>
      <c r="D20523">
        <v>1</v>
      </c>
      <c r="E20523">
        <v>51499.999640000002</v>
      </c>
      <c r="F20523">
        <f>Table2[[#This Row],[Đơn Giá Chuẩn]]*Table2[[#This Row],[Tổng số lượng bán]]</f>
        <v>51499.999640000002</v>
      </c>
      <c r="H20523">
        <f>Table2[[#This Row],[Doanh số bán]]-Table2[[#This Row],[Chiết khấu]]</f>
        <v>51499.999640000002</v>
      </c>
      <c r="K20523" t="s">
        <v>50</v>
      </c>
      <c r="M20523" t="s">
        <v>37</v>
      </c>
      <c r="N20523" t="s">
        <v>50</v>
      </c>
      <c r="O20523">
        <v>0.04</v>
      </c>
      <c r="P20523" t="s">
        <v>3002</v>
      </c>
      <c r="Q20523" t="s">
        <v>3003</v>
      </c>
      <c r="R20523" t="s">
        <v>107</v>
      </c>
      <c r="S20523" t="s">
        <v>108</v>
      </c>
      <c r="T20523" t="s">
        <v>74</v>
      </c>
      <c r="U20523" t="s">
        <v>75</v>
      </c>
      <c r="V20523" t="s">
        <v>50</v>
      </c>
    </row>
    <row r="20524" spans="1:22">
      <c r="A20524" s="4">
        <v>46169</v>
      </c>
      <c r="B20524" t="s">
        <v>13994</v>
      </c>
      <c r="C20524" t="s">
        <v>2568</v>
      </c>
      <c r="D20524">
        <v>1</v>
      </c>
      <c r="E20524">
        <v>464000.00024000002</v>
      </c>
      <c r="F20524">
        <f>Table2[[#This Row],[Đơn Giá Chuẩn]]*Table2[[#This Row],[Tổng số lượng bán]]</f>
        <v>464000.00024000002</v>
      </c>
      <c r="H20524">
        <f>Table2[[#This Row],[Doanh số bán]]-Table2[[#This Row],[Chiết khấu]]</f>
        <v>464000.00024000002</v>
      </c>
      <c r="K20524" t="s">
        <v>50</v>
      </c>
      <c r="M20524" t="s">
        <v>37</v>
      </c>
      <c r="N20524" t="s">
        <v>50</v>
      </c>
      <c r="O20524">
        <v>1</v>
      </c>
      <c r="P20524" t="s">
        <v>12322</v>
      </c>
      <c r="Q20524" t="s">
        <v>12323</v>
      </c>
      <c r="R20524" t="s">
        <v>41</v>
      </c>
      <c r="S20524" t="s">
        <v>42</v>
      </c>
      <c r="T20524" t="s">
        <v>74</v>
      </c>
      <c r="U20524" t="s">
        <v>75</v>
      </c>
      <c r="V20524" t="s">
        <v>50</v>
      </c>
    </row>
    <row r="20525" spans="1:22">
      <c r="A20525" s="4">
        <v>46169</v>
      </c>
      <c r="B20525" t="s">
        <v>13995</v>
      </c>
      <c r="C20525" t="s">
        <v>2568</v>
      </c>
      <c r="D20525">
        <v>1</v>
      </c>
      <c r="E20525">
        <v>398000.00036000006</v>
      </c>
      <c r="F20525">
        <f>Table2[[#This Row],[Đơn Giá Chuẩn]]*Table2[[#This Row],[Tổng số lượng bán]]</f>
        <v>398000.00036000006</v>
      </c>
      <c r="H20525">
        <f>Table2[[#This Row],[Doanh số bán]]-Table2[[#This Row],[Chiết khấu]]</f>
        <v>398000.00036000006</v>
      </c>
      <c r="K20525" t="s">
        <v>50</v>
      </c>
      <c r="M20525" t="s">
        <v>37</v>
      </c>
      <c r="N20525" t="s">
        <v>50</v>
      </c>
      <c r="O20525">
        <v>1</v>
      </c>
      <c r="P20525" t="s">
        <v>12326</v>
      </c>
      <c r="Q20525" t="s">
        <v>12327</v>
      </c>
      <c r="R20525" t="s">
        <v>41</v>
      </c>
      <c r="S20525" t="s">
        <v>42</v>
      </c>
      <c r="T20525" t="s">
        <v>74</v>
      </c>
      <c r="U20525" t="s">
        <v>75</v>
      </c>
      <c r="V20525" t="s">
        <v>50</v>
      </c>
    </row>
    <row r="20526" spans="1:22">
      <c r="A20526" s="4">
        <v>46169</v>
      </c>
      <c r="B20526" t="s">
        <v>13996</v>
      </c>
      <c r="C20526" t="s">
        <v>2568</v>
      </c>
      <c r="D20526">
        <v>1</v>
      </c>
      <c r="E20526">
        <v>343000.00027999998</v>
      </c>
      <c r="F20526">
        <f>Table2[[#This Row],[Đơn Giá Chuẩn]]*Table2[[#This Row],[Tổng số lượng bán]]</f>
        <v>343000.00027999998</v>
      </c>
      <c r="H20526">
        <f>Table2[[#This Row],[Doanh số bán]]-Table2[[#This Row],[Chiết khấu]]</f>
        <v>343000.00027999998</v>
      </c>
      <c r="K20526" t="s">
        <v>50</v>
      </c>
      <c r="M20526" t="s">
        <v>37</v>
      </c>
      <c r="N20526" t="s">
        <v>50</v>
      </c>
      <c r="O20526">
        <v>1</v>
      </c>
      <c r="P20526" t="s">
        <v>12330</v>
      </c>
      <c r="Q20526" t="s">
        <v>12331</v>
      </c>
      <c r="R20526" t="s">
        <v>41</v>
      </c>
      <c r="S20526" t="s">
        <v>42</v>
      </c>
      <c r="T20526" t="s">
        <v>74</v>
      </c>
      <c r="U20526" t="s">
        <v>75</v>
      </c>
      <c r="V20526" t="s">
        <v>50</v>
      </c>
    </row>
    <row r="20527" spans="1:22">
      <c r="A20527" s="4">
        <v>46169</v>
      </c>
      <c r="B20527" t="s">
        <v>13997</v>
      </c>
      <c r="C20527" t="s">
        <v>1862</v>
      </c>
      <c r="D20527">
        <v>1</v>
      </c>
      <c r="E20527">
        <v>55899.999560000004</v>
      </c>
      <c r="F20527">
        <f>Table2[[#This Row],[Đơn Giá Chuẩn]]*Table2[[#This Row],[Tổng số lượng bán]]</f>
        <v>55899.999560000004</v>
      </c>
      <c r="H20527">
        <f>Table2[[#This Row],[Doanh số bán]]-Table2[[#This Row],[Chiết khấu]]</f>
        <v>55899.999560000004</v>
      </c>
      <c r="K20527" t="s">
        <v>50</v>
      </c>
      <c r="M20527" t="s">
        <v>37</v>
      </c>
      <c r="N20527" t="s">
        <v>50</v>
      </c>
      <c r="O20527">
        <v>0.12</v>
      </c>
      <c r="P20527" t="s">
        <v>588</v>
      </c>
      <c r="Q20527" t="s">
        <v>589</v>
      </c>
      <c r="R20527" t="s">
        <v>107</v>
      </c>
      <c r="S20527" t="s">
        <v>108</v>
      </c>
      <c r="T20527" t="s">
        <v>74</v>
      </c>
      <c r="U20527" t="s">
        <v>75</v>
      </c>
      <c r="V20527" t="s">
        <v>50</v>
      </c>
    </row>
    <row r="20528" spans="1:22">
      <c r="A20528" s="4">
        <v>46169</v>
      </c>
      <c r="B20528" t="s">
        <v>13997</v>
      </c>
      <c r="C20528" t="s">
        <v>1862</v>
      </c>
      <c r="D20528">
        <v>1</v>
      </c>
      <c r="E20528">
        <v>51499.999640000002</v>
      </c>
      <c r="F20528">
        <f>Table2[[#This Row],[Đơn Giá Chuẩn]]*Table2[[#This Row],[Tổng số lượng bán]]</f>
        <v>51499.999640000002</v>
      </c>
      <c r="H20528">
        <f>Table2[[#This Row],[Doanh số bán]]-Table2[[#This Row],[Chiết khấu]]</f>
        <v>51499.999640000002</v>
      </c>
      <c r="K20528" t="s">
        <v>50</v>
      </c>
      <c r="M20528" t="s">
        <v>37</v>
      </c>
      <c r="N20528" t="s">
        <v>50</v>
      </c>
      <c r="O20528">
        <v>0.16</v>
      </c>
      <c r="P20528" t="s">
        <v>105</v>
      </c>
      <c r="Q20528" t="s">
        <v>106</v>
      </c>
      <c r="R20528" t="s">
        <v>107</v>
      </c>
      <c r="S20528" t="s">
        <v>108</v>
      </c>
      <c r="T20528" t="s">
        <v>74</v>
      </c>
      <c r="U20528" t="s">
        <v>75</v>
      </c>
      <c r="V20528" t="s">
        <v>50</v>
      </c>
    </row>
    <row r="20529" spans="1:22">
      <c r="A20529" s="4">
        <v>46169</v>
      </c>
      <c r="B20529" t="s">
        <v>13997</v>
      </c>
      <c r="C20529" t="s">
        <v>1862</v>
      </c>
      <c r="D20529">
        <v>1</v>
      </c>
      <c r="E20529">
        <v>55899.999560000004</v>
      </c>
      <c r="F20529">
        <f>Table2[[#This Row],[Đơn Giá Chuẩn]]*Table2[[#This Row],[Tổng số lượng bán]]</f>
        <v>55899.999560000004</v>
      </c>
      <c r="H20529">
        <f>Table2[[#This Row],[Doanh số bán]]-Table2[[#This Row],[Chiết khấu]]</f>
        <v>55899.999560000004</v>
      </c>
      <c r="K20529" t="s">
        <v>50</v>
      </c>
      <c r="M20529" t="s">
        <v>37</v>
      </c>
      <c r="N20529" t="s">
        <v>50</v>
      </c>
      <c r="O20529">
        <v>0.12</v>
      </c>
      <c r="P20529" t="s">
        <v>586</v>
      </c>
      <c r="Q20529" t="s">
        <v>587</v>
      </c>
      <c r="R20529" t="s">
        <v>107</v>
      </c>
      <c r="S20529" t="s">
        <v>108</v>
      </c>
      <c r="T20529" t="s">
        <v>74</v>
      </c>
      <c r="U20529" t="s">
        <v>75</v>
      </c>
      <c r="V20529" t="s">
        <v>50</v>
      </c>
    </row>
    <row r="20530" spans="1:22">
      <c r="A20530" s="4">
        <v>46169</v>
      </c>
      <c r="B20530" t="s">
        <v>13998</v>
      </c>
      <c r="C20530" t="s">
        <v>155</v>
      </c>
      <c r="D20530">
        <v>1</v>
      </c>
      <c r="E20530">
        <v>167165.00048000002</v>
      </c>
      <c r="F20530">
        <f>Table2[[#This Row],[Đơn Giá Chuẩn]]*Table2[[#This Row],[Tổng số lượng bán]]</f>
        <v>167165.00048000002</v>
      </c>
      <c r="H20530">
        <f>Table2[[#This Row],[Doanh số bán]]-Table2[[#This Row],[Chiết khấu]]</f>
        <v>167165.00048000002</v>
      </c>
      <c r="K20530" t="s">
        <v>50</v>
      </c>
      <c r="M20530" t="s">
        <v>37</v>
      </c>
      <c r="N20530" t="s">
        <v>50</v>
      </c>
      <c r="O20530">
        <v>0.2</v>
      </c>
      <c r="P20530" t="s">
        <v>156</v>
      </c>
      <c r="Q20530" t="s">
        <v>157</v>
      </c>
      <c r="R20530" t="s">
        <v>107</v>
      </c>
      <c r="S20530" t="s">
        <v>108</v>
      </c>
      <c r="T20530" t="s">
        <v>74</v>
      </c>
      <c r="U20530" t="s">
        <v>75</v>
      </c>
      <c r="V20530" t="s">
        <v>50</v>
      </c>
    </row>
    <row r="20531" spans="1:22">
      <c r="A20531" s="4">
        <v>46169</v>
      </c>
      <c r="B20531" t="s">
        <v>13999</v>
      </c>
      <c r="C20531" t="s">
        <v>2568</v>
      </c>
      <c r="D20531">
        <v>1</v>
      </c>
      <c r="E20531">
        <v>398000.00036000006</v>
      </c>
      <c r="F20531">
        <f>Table2[[#This Row],[Đơn Giá Chuẩn]]*Table2[[#This Row],[Tổng số lượng bán]]</f>
        <v>398000.00036000006</v>
      </c>
      <c r="H20531">
        <f>Table2[[#This Row],[Doanh số bán]]-Table2[[#This Row],[Chiết khấu]]</f>
        <v>398000.00036000006</v>
      </c>
      <c r="K20531" t="s">
        <v>50</v>
      </c>
      <c r="M20531" t="s">
        <v>37</v>
      </c>
      <c r="N20531" t="s">
        <v>50</v>
      </c>
      <c r="O20531">
        <v>1</v>
      </c>
      <c r="P20531" t="s">
        <v>12326</v>
      </c>
      <c r="Q20531" t="s">
        <v>12327</v>
      </c>
      <c r="R20531" t="s">
        <v>41</v>
      </c>
      <c r="S20531" t="s">
        <v>42</v>
      </c>
      <c r="T20531" t="s">
        <v>74</v>
      </c>
      <c r="U20531" t="s">
        <v>75</v>
      </c>
      <c r="V20531" t="s">
        <v>50</v>
      </c>
    </row>
    <row r="20532" spans="1:22">
      <c r="A20532" s="4">
        <v>46169</v>
      </c>
      <c r="B20532" t="s">
        <v>14000</v>
      </c>
      <c r="C20532" t="s">
        <v>155</v>
      </c>
      <c r="D20532">
        <v>1</v>
      </c>
      <c r="E20532">
        <v>167165.00048000002</v>
      </c>
      <c r="F20532">
        <f>Table2[[#This Row],[Đơn Giá Chuẩn]]*Table2[[#This Row],[Tổng số lượng bán]]</f>
        <v>167165.00048000002</v>
      </c>
      <c r="H20532">
        <f>Table2[[#This Row],[Doanh số bán]]-Table2[[#This Row],[Chiết khấu]]</f>
        <v>167165.00048000002</v>
      </c>
      <c r="K20532" t="s">
        <v>50</v>
      </c>
      <c r="M20532" t="s">
        <v>37</v>
      </c>
      <c r="N20532" t="s">
        <v>50</v>
      </c>
      <c r="O20532">
        <v>0.2</v>
      </c>
      <c r="P20532" t="s">
        <v>156</v>
      </c>
      <c r="Q20532" t="s">
        <v>157</v>
      </c>
      <c r="R20532" t="s">
        <v>107</v>
      </c>
      <c r="S20532" t="s">
        <v>108</v>
      </c>
      <c r="T20532" t="s">
        <v>74</v>
      </c>
      <c r="U20532" t="s">
        <v>75</v>
      </c>
      <c r="V20532" t="s">
        <v>50</v>
      </c>
    </row>
    <row r="20533" spans="1:22">
      <c r="A20533" s="4">
        <v>46169</v>
      </c>
      <c r="B20533" t="s">
        <v>14001</v>
      </c>
      <c r="C20533" t="s">
        <v>1862</v>
      </c>
      <c r="D20533">
        <v>1</v>
      </c>
      <c r="E20533">
        <v>51499.999640000002</v>
      </c>
      <c r="F20533">
        <f>Table2[[#This Row],[Đơn Giá Chuẩn]]*Table2[[#This Row],[Tổng số lượng bán]]</f>
        <v>51499.999640000002</v>
      </c>
      <c r="H20533">
        <f>Table2[[#This Row],[Doanh số bán]]-Table2[[#This Row],[Chiết khấu]]</f>
        <v>51499.999640000002</v>
      </c>
      <c r="K20533" t="s">
        <v>50</v>
      </c>
      <c r="M20533" t="s">
        <v>37</v>
      </c>
      <c r="N20533" t="s">
        <v>50</v>
      </c>
      <c r="O20533">
        <v>0.12</v>
      </c>
      <c r="P20533" t="s">
        <v>520</v>
      </c>
      <c r="Q20533" t="s">
        <v>521</v>
      </c>
      <c r="R20533" t="s">
        <v>107</v>
      </c>
      <c r="S20533" t="s">
        <v>108</v>
      </c>
      <c r="T20533" t="s">
        <v>74</v>
      </c>
      <c r="U20533" t="s">
        <v>75</v>
      </c>
      <c r="V20533" t="s">
        <v>50</v>
      </c>
    </row>
    <row r="20534" spans="1:22">
      <c r="A20534" s="4">
        <v>46169</v>
      </c>
      <c r="B20534" t="s">
        <v>14002</v>
      </c>
      <c r="C20534" t="s">
        <v>1862</v>
      </c>
      <c r="D20534">
        <v>1</v>
      </c>
      <c r="E20534">
        <v>179000.00012000001</v>
      </c>
      <c r="F20534">
        <f>Table2[[#This Row],[Đơn Giá Chuẩn]]*Table2[[#This Row],[Tổng số lượng bán]]</f>
        <v>179000.00012000001</v>
      </c>
      <c r="H20534">
        <f>Table2[[#This Row],[Doanh số bán]]-Table2[[#This Row],[Chiết khấu]]</f>
        <v>179000.00012000001</v>
      </c>
      <c r="K20534" t="s">
        <v>50</v>
      </c>
      <c r="M20534" t="s">
        <v>37</v>
      </c>
      <c r="N20534" t="s">
        <v>50</v>
      </c>
      <c r="O20534">
        <v>0.125</v>
      </c>
      <c r="P20534" t="s">
        <v>1500</v>
      </c>
      <c r="Q20534" t="s">
        <v>1501</v>
      </c>
      <c r="R20534" t="s">
        <v>41</v>
      </c>
      <c r="S20534" t="s">
        <v>42</v>
      </c>
      <c r="T20534" t="s">
        <v>74</v>
      </c>
      <c r="U20534" t="s">
        <v>75</v>
      </c>
      <c r="V20534" t="s">
        <v>50</v>
      </c>
    </row>
    <row r="20535" spans="1:22">
      <c r="A20535" s="4">
        <v>46169</v>
      </c>
      <c r="B20535" t="s">
        <v>14003</v>
      </c>
      <c r="C20535" t="s">
        <v>2568</v>
      </c>
      <c r="D20535">
        <v>1</v>
      </c>
      <c r="E20535">
        <v>364999.99988000002</v>
      </c>
      <c r="F20535">
        <f>Table2[[#This Row],[Đơn Giá Chuẩn]]*Table2[[#This Row],[Tổng số lượng bán]]</f>
        <v>364999.99988000002</v>
      </c>
      <c r="H20535">
        <f>Table2[[#This Row],[Doanh số bán]]-Table2[[#This Row],[Chiết khấu]]</f>
        <v>364999.99988000002</v>
      </c>
      <c r="K20535" t="s">
        <v>50</v>
      </c>
      <c r="M20535" t="s">
        <v>37</v>
      </c>
      <c r="N20535" t="s">
        <v>50</v>
      </c>
      <c r="O20535">
        <v>1</v>
      </c>
      <c r="P20535" t="s">
        <v>12324</v>
      </c>
      <c r="Q20535" t="s">
        <v>12325</v>
      </c>
      <c r="R20535" t="s">
        <v>41</v>
      </c>
      <c r="S20535" t="s">
        <v>42</v>
      </c>
      <c r="T20535" t="s">
        <v>74</v>
      </c>
      <c r="U20535" t="s">
        <v>75</v>
      </c>
      <c r="V20535" t="s">
        <v>50</v>
      </c>
    </row>
    <row r="20536" spans="1:22">
      <c r="A20536" s="4">
        <v>46169</v>
      </c>
      <c r="B20536" t="s">
        <v>14004</v>
      </c>
      <c r="C20536" t="s">
        <v>155</v>
      </c>
      <c r="D20536">
        <v>1</v>
      </c>
      <c r="E20536">
        <v>167165.00048000002</v>
      </c>
      <c r="F20536">
        <f>Table2[[#This Row],[Đơn Giá Chuẩn]]*Table2[[#This Row],[Tổng số lượng bán]]</f>
        <v>167165.00048000002</v>
      </c>
      <c r="H20536">
        <f>Table2[[#This Row],[Doanh số bán]]-Table2[[#This Row],[Chiết khấu]]</f>
        <v>167165.00048000002</v>
      </c>
      <c r="K20536" t="s">
        <v>50</v>
      </c>
      <c r="M20536" t="s">
        <v>37</v>
      </c>
      <c r="N20536" t="s">
        <v>50</v>
      </c>
      <c r="O20536">
        <v>0.2</v>
      </c>
      <c r="P20536" t="s">
        <v>156</v>
      </c>
      <c r="Q20536" t="s">
        <v>157</v>
      </c>
      <c r="R20536" t="s">
        <v>107</v>
      </c>
      <c r="S20536" t="s">
        <v>108</v>
      </c>
      <c r="T20536" t="s">
        <v>74</v>
      </c>
      <c r="U20536" t="s">
        <v>75</v>
      </c>
      <c r="V20536" t="s">
        <v>50</v>
      </c>
    </row>
    <row r="20537" spans="1:22">
      <c r="A20537" s="4">
        <v>46169</v>
      </c>
      <c r="B20537" t="s">
        <v>14005</v>
      </c>
      <c r="C20537" t="s">
        <v>2568</v>
      </c>
      <c r="D20537">
        <v>1</v>
      </c>
      <c r="E20537">
        <v>401999.99960000004</v>
      </c>
      <c r="F20537">
        <f>Table2[[#This Row],[Đơn Giá Chuẩn]]*Table2[[#This Row],[Tổng số lượng bán]]</f>
        <v>401999.99960000004</v>
      </c>
      <c r="H20537">
        <f>Table2[[#This Row],[Doanh số bán]]-Table2[[#This Row],[Chiết khấu]]</f>
        <v>401999.99960000004</v>
      </c>
      <c r="K20537" t="s">
        <v>50</v>
      </c>
      <c r="M20537" t="s">
        <v>37</v>
      </c>
      <c r="N20537" t="s">
        <v>50</v>
      </c>
      <c r="O20537">
        <v>1</v>
      </c>
      <c r="P20537" t="s">
        <v>411</v>
      </c>
      <c r="Q20537" t="s">
        <v>412</v>
      </c>
      <c r="R20537" t="s">
        <v>41</v>
      </c>
      <c r="S20537" t="s">
        <v>42</v>
      </c>
      <c r="T20537" t="s">
        <v>74</v>
      </c>
      <c r="U20537" t="s">
        <v>75</v>
      </c>
      <c r="V20537" t="s">
        <v>50</v>
      </c>
    </row>
    <row r="20538" spans="1:22">
      <c r="A20538" s="4">
        <v>46169</v>
      </c>
      <c r="B20538" t="s">
        <v>14006</v>
      </c>
      <c r="C20538" t="s">
        <v>1862</v>
      </c>
      <c r="D20538">
        <v>1</v>
      </c>
      <c r="E20538">
        <v>51499.999640000002</v>
      </c>
      <c r="F20538">
        <f>Table2[[#This Row],[Đơn Giá Chuẩn]]*Table2[[#This Row],[Tổng số lượng bán]]</f>
        <v>51499.999640000002</v>
      </c>
      <c r="H20538">
        <f>Table2[[#This Row],[Doanh số bán]]-Table2[[#This Row],[Chiết khấu]]</f>
        <v>51499.999640000002</v>
      </c>
      <c r="K20538" t="s">
        <v>50</v>
      </c>
      <c r="M20538" t="s">
        <v>37</v>
      </c>
      <c r="N20538" t="s">
        <v>50</v>
      </c>
      <c r="O20538">
        <v>0.16</v>
      </c>
      <c r="P20538" t="s">
        <v>105</v>
      </c>
      <c r="Q20538" t="s">
        <v>106</v>
      </c>
      <c r="R20538" t="s">
        <v>107</v>
      </c>
      <c r="S20538" t="s">
        <v>108</v>
      </c>
      <c r="T20538" t="s">
        <v>74</v>
      </c>
      <c r="U20538" t="s">
        <v>75</v>
      </c>
      <c r="V20538" t="s">
        <v>50</v>
      </c>
    </row>
    <row r="20539" spans="1:22">
      <c r="A20539" s="4">
        <v>46169</v>
      </c>
      <c r="B20539" t="s">
        <v>14007</v>
      </c>
      <c r="C20539" t="s">
        <v>155</v>
      </c>
      <c r="D20539">
        <v>1</v>
      </c>
      <c r="E20539">
        <v>167165.00048000002</v>
      </c>
      <c r="F20539">
        <f>Table2[[#This Row],[Đơn Giá Chuẩn]]*Table2[[#This Row],[Tổng số lượng bán]]</f>
        <v>167165.00048000002</v>
      </c>
      <c r="H20539">
        <f>Table2[[#This Row],[Doanh số bán]]-Table2[[#This Row],[Chiết khấu]]</f>
        <v>167165.00048000002</v>
      </c>
      <c r="K20539" t="s">
        <v>50</v>
      </c>
      <c r="M20539" t="s">
        <v>37</v>
      </c>
      <c r="N20539" t="s">
        <v>50</v>
      </c>
      <c r="O20539">
        <v>0.2</v>
      </c>
      <c r="P20539" t="s">
        <v>156</v>
      </c>
      <c r="Q20539" t="s">
        <v>157</v>
      </c>
      <c r="R20539" t="s">
        <v>107</v>
      </c>
      <c r="S20539" t="s">
        <v>108</v>
      </c>
      <c r="T20539" t="s">
        <v>74</v>
      </c>
      <c r="U20539" t="s">
        <v>75</v>
      </c>
      <c r="V20539" t="s">
        <v>50</v>
      </c>
    </row>
    <row r="20540" spans="1:22">
      <c r="A20540" s="4">
        <v>46169</v>
      </c>
      <c r="B20540" t="s">
        <v>14008</v>
      </c>
      <c r="C20540" t="s">
        <v>1862</v>
      </c>
      <c r="D20540">
        <v>1</v>
      </c>
      <c r="E20540">
        <v>51499.999640000002</v>
      </c>
      <c r="F20540">
        <f>Table2[[#This Row],[Đơn Giá Chuẩn]]*Table2[[#This Row],[Tổng số lượng bán]]</f>
        <v>51499.999640000002</v>
      </c>
      <c r="H20540">
        <f>Table2[[#This Row],[Doanh số bán]]-Table2[[#This Row],[Chiết khấu]]</f>
        <v>51499.999640000002</v>
      </c>
      <c r="K20540" t="s">
        <v>50</v>
      </c>
      <c r="M20540" t="s">
        <v>37</v>
      </c>
      <c r="N20540" t="s">
        <v>50</v>
      </c>
      <c r="O20540">
        <v>0.04</v>
      </c>
      <c r="P20540" t="s">
        <v>3002</v>
      </c>
      <c r="Q20540" t="s">
        <v>3003</v>
      </c>
      <c r="R20540" t="s">
        <v>107</v>
      </c>
      <c r="S20540" t="s">
        <v>108</v>
      </c>
      <c r="T20540" t="s">
        <v>74</v>
      </c>
      <c r="U20540" t="s">
        <v>75</v>
      </c>
      <c r="V20540" t="s">
        <v>50</v>
      </c>
    </row>
    <row r="20541" spans="1:22">
      <c r="A20541" s="4">
        <v>46169</v>
      </c>
      <c r="B20541" t="s">
        <v>14009</v>
      </c>
      <c r="C20541" t="s">
        <v>2568</v>
      </c>
      <c r="D20541">
        <v>3</v>
      </c>
      <c r="E20541">
        <v>401999.99960000004</v>
      </c>
      <c r="F20541">
        <f>Table2[[#This Row],[Đơn Giá Chuẩn]]*Table2[[#This Row],[Tổng số lượng bán]]</f>
        <v>1205999.9988000002</v>
      </c>
      <c r="H20541">
        <f>Table2[[#This Row],[Doanh số bán]]-Table2[[#This Row],[Chiết khấu]]</f>
        <v>1205999.9988000002</v>
      </c>
      <c r="K20541" t="s">
        <v>50</v>
      </c>
      <c r="M20541" t="s">
        <v>37</v>
      </c>
      <c r="N20541" t="s">
        <v>50</v>
      </c>
      <c r="O20541">
        <v>3</v>
      </c>
      <c r="P20541" t="s">
        <v>411</v>
      </c>
      <c r="Q20541" t="s">
        <v>412</v>
      </c>
      <c r="R20541" t="s">
        <v>41</v>
      </c>
      <c r="S20541" t="s">
        <v>42</v>
      </c>
      <c r="T20541" t="s">
        <v>74</v>
      </c>
      <c r="U20541" t="s">
        <v>75</v>
      </c>
      <c r="V20541" t="s">
        <v>50</v>
      </c>
    </row>
    <row r="20542" spans="1:22">
      <c r="A20542" s="4">
        <v>46169</v>
      </c>
      <c r="B20542" t="s">
        <v>14010</v>
      </c>
      <c r="C20542" t="s">
        <v>155</v>
      </c>
      <c r="D20542">
        <v>1</v>
      </c>
      <c r="E20542">
        <v>167165.00048000002</v>
      </c>
      <c r="F20542">
        <f>Table2[[#This Row],[Đơn Giá Chuẩn]]*Table2[[#This Row],[Tổng số lượng bán]]</f>
        <v>167165.00048000002</v>
      </c>
      <c r="H20542">
        <f>Table2[[#This Row],[Doanh số bán]]-Table2[[#This Row],[Chiết khấu]]</f>
        <v>167165.00048000002</v>
      </c>
      <c r="K20542" t="s">
        <v>50</v>
      </c>
      <c r="M20542" t="s">
        <v>37</v>
      </c>
      <c r="N20542" t="s">
        <v>50</v>
      </c>
      <c r="O20542">
        <v>0.2</v>
      </c>
      <c r="P20542" t="s">
        <v>156</v>
      </c>
      <c r="Q20542" t="s">
        <v>157</v>
      </c>
      <c r="R20542" t="s">
        <v>107</v>
      </c>
      <c r="S20542" t="s">
        <v>108</v>
      </c>
      <c r="T20542" t="s">
        <v>74</v>
      </c>
      <c r="U20542" t="s">
        <v>75</v>
      </c>
      <c r="V20542" t="s">
        <v>50</v>
      </c>
    </row>
    <row r="20543" spans="1:22">
      <c r="A20543" s="4">
        <v>46169</v>
      </c>
      <c r="B20543" t="s">
        <v>14011</v>
      </c>
      <c r="C20543" t="s">
        <v>1862</v>
      </c>
      <c r="D20543">
        <v>1</v>
      </c>
      <c r="E20543">
        <v>51499.999640000002</v>
      </c>
      <c r="F20543">
        <f>Table2[[#This Row],[Đơn Giá Chuẩn]]*Table2[[#This Row],[Tổng số lượng bán]]</f>
        <v>51499.999640000002</v>
      </c>
      <c r="H20543">
        <f>Table2[[#This Row],[Doanh số bán]]-Table2[[#This Row],[Chiết khấu]]</f>
        <v>51499.999640000002</v>
      </c>
      <c r="K20543" t="s">
        <v>50</v>
      </c>
      <c r="M20543" t="s">
        <v>37</v>
      </c>
      <c r="N20543" t="s">
        <v>50</v>
      </c>
      <c r="O20543">
        <v>0.04</v>
      </c>
      <c r="P20543" t="s">
        <v>3002</v>
      </c>
      <c r="Q20543" t="s">
        <v>3003</v>
      </c>
      <c r="R20543" t="s">
        <v>107</v>
      </c>
      <c r="S20543" t="s">
        <v>108</v>
      </c>
      <c r="T20543" t="s">
        <v>74</v>
      </c>
      <c r="U20543" t="s">
        <v>75</v>
      </c>
      <c r="V20543" t="s">
        <v>50</v>
      </c>
    </row>
    <row r="20544" spans="1:22">
      <c r="A20544" s="4">
        <v>46033</v>
      </c>
      <c r="B20544" t="s">
        <v>511</v>
      </c>
      <c r="C20544" t="s">
        <v>83</v>
      </c>
      <c r="D20544">
        <v>1</v>
      </c>
      <c r="E20544">
        <v>402000</v>
      </c>
      <c r="F20544">
        <f>Table2[[#This Row],[Đơn Giá Chuẩn]]*Table2[[#This Row],[Tổng số lượng bán]]</f>
        <v>402000</v>
      </c>
      <c r="G20544">
        <v>0</v>
      </c>
      <c r="H20544">
        <f>Table2[[#This Row],[Doanh số bán]]-Table2[[#This Row],[Chiết khấu]]</f>
        <v>402000</v>
      </c>
      <c r="K20544" t="s">
        <v>24</v>
      </c>
      <c r="L20544">
        <v>1</v>
      </c>
      <c r="M20544" t="s">
        <v>319</v>
      </c>
      <c r="N20544" t="s">
        <v>26</v>
      </c>
      <c r="O20544">
        <v>1</v>
      </c>
      <c r="P20544" t="s">
        <v>411</v>
      </c>
      <c r="Q20544" t="s">
        <v>412</v>
      </c>
      <c r="R20544" t="s">
        <v>41</v>
      </c>
      <c r="S20544" t="s">
        <v>42</v>
      </c>
      <c r="T20544" t="s">
        <v>320</v>
      </c>
      <c r="U20544" t="s">
        <v>321</v>
      </c>
      <c r="V20544" t="s">
        <v>33</v>
      </c>
    </row>
    <row r="20545" spans="1:22">
      <c r="A20545" s="4">
        <v>46169</v>
      </c>
      <c r="B20545" t="s">
        <v>14013</v>
      </c>
      <c r="C20545" t="s">
        <v>155</v>
      </c>
      <c r="D20545">
        <v>1</v>
      </c>
      <c r="E20545">
        <v>167165.00048000002</v>
      </c>
      <c r="F20545">
        <f>Table2[[#This Row],[Đơn Giá Chuẩn]]*Table2[[#This Row],[Tổng số lượng bán]]</f>
        <v>167165.00048000002</v>
      </c>
      <c r="H20545">
        <f>Table2[[#This Row],[Doanh số bán]]-Table2[[#This Row],[Chiết khấu]]</f>
        <v>167165.00048000002</v>
      </c>
      <c r="K20545" t="s">
        <v>50</v>
      </c>
      <c r="M20545" t="s">
        <v>37</v>
      </c>
      <c r="N20545" t="s">
        <v>50</v>
      </c>
      <c r="O20545">
        <v>0.2</v>
      </c>
      <c r="P20545" t="s">
        <v>156</v>
      </c>
      <c r="Q20545" t="s">
        <v>157</v>
      </c>
      <c r="R20545" t="s">
        <v>107</v>
      </c>
      <c r="S20545" t="s">
        <v>108</v>
      </c>
      <c r="T20545" t="s">
        <v>74</v>
      </c>
      <c r="U20545" t="s">
        <v>75</v>
      </c>
      <c r="V20545" t="s">
        <v>50</v>
      </c>
    </row>
    <row r="20546" spans="1:22">
      <c r="A20546" s="4">
        <v>46169</v>
      </c>
      <c r="B20546" t="s">
        <v>14014</v>
      </c>
      <c r="C20546" t="s">
        <v>155</v>
      </c>
      <c r="D20546">
        <v>1</v>
      </c>
      <c r="E20546">
        <v>363900.00044000003</v>
      </c>
      <c r="F20546">
        <f>Table2[[#This Row],[Đơn Giá Chuẩn]]*Table2[[#This Row],[Tổng số lượng bán]]</f>
        <v>363900.00044000003</v>
      </c>
      <c r="H20546">
        <f>Table2[[#This Row],[Doanh số bán]]-Table2[[#This Row],[Chiết khấu]]</f>
        <v>363900.00044000003</v>
      </c>
      <c r="K20546" t="s">
        <v>50</v>
      </c>
      <c r="M20546" t="s">
        <v>37</v>
      </c>
      <c r="N20546" t="s">
        <v>50</v>
      </c>
      <c r="O20546">
        <v>1.6</v>
      </c>
      <c r="P20546" t="s">
        <v>839</v>
      </c>
      <c r="Q20546" t="s">
        <v>840</v>
      </c>
      <c r="R20546" t="s">
        <v>107</v>
      </c>
      <c r="S20546" t="s">
        <v>108</v>
      </c>
      <c r="T20546" t="s">
        <v>74</v>
      </c>
      <c r="U20546" t="s">
        <v>75</v>
      </c>
      <c r="V20546" t="s">
        <v>50</v>
      </c>
    </row>
    <row r="20547" spans="1:22">
      <c r="A20547" s="4">
        <v>46169</v>
      </c>
      <c r="B20547" t="s">
        <v>14015</v>
      </c>
      <c r="C20547" t="s">
        <v>1862</v>
      </c>
      <c r="D20547">
        <v>1</v>
      </c>
      <c r="E20547">
        <v>44239.999880000003</v>
      </c>
      <c r="F20547">
        <f>Table2[[#This Row],[Đơn Giá Chuẩn]]*Table2[[#This Row],[Tổng số lượng bán]]</f>
        <v>44239.999880000003</v>
      </c>
      <c r="H20547">
        <f>Table2[[#This Row],[Doanh số bán]]-Table2[[#This Row],[Chiết khấu]]</f>
        <v>44239.999880000003</v>
      </c>
      <c r="K20547" t="s">
        <v>50</v>
      </c>
      <c r="M20547" t="s">
        <v>37</v>
      </c>
      <c r="N20547" t="s">
        <v>50</v>
      </c>
      <c r="O20547">
        <v>0.12</v>
      </c>
      <c r="P20547" t="s">
        <v>520</v>
      </c>
      <c r="Q20547" t="s">
        <v>521</v>
      </c>
      <c r="R20547" t="s">
        <v>107</v>
      </c>
      <c r="S20547" t="s">
        <v>108</v>
      </c>
      <c r="T20547" t="s">
        <v>74</v>
      </c>
      <c r="U20547" t="s">
        <v>75</v>
      </c>
      <c r="V20547" t="s">
        <v>50</v>
      </c>
    </row>
    <row r="20548" spans="1:22">
      <c r="A20548" s="4">
        <v>46169</v>
      </c>
      <c r="B20548" t="s">
        <v>14015</v>
      </c>
      <c r="C20548" t="s">
        <v>1862</v>
      </c>
      <c r="D20548">
        <v>1</v>
      </c>
      <c r="E20548">
        <v>44239.999880000003</v>
      </c>
      <c r="F20548">
        <f>Table2[[#This Row],[Đơn Giá Chuẩn]]*Table2[[#This Row],[Tổng số lượng bán]]</f>
        <v>44239.999880000003</v>
      </c>
      <c r="H20548">
        <f>Table2[[#This Row],[Doanh số bán]]-Table2[[#This Row],[Chiết khấu]]</f>
        <v>44239.999880000003</v>
      </c>
      <c r="K20548" t="s">
        <v>50</v>
      </c>
      <c r="M20548" t="s">
        <v>37</v>
      </c>
      <c r="N20548" t="s">
        <v>50</v>
      </c>
      <c r="O20548">
        <v>0.12</v>
      </c>
      <c r="P20548" t="s">
        <v>586</v>
      </c>
      <c r="Q20548" t="s">
        <v>587</v>
      </c>
      <c r="R20548" t="s">
        <v>107</v>
      </c>
      <c r="S20548" t="s">
        <v>108</v>
      </c>
      <c r="T20548" t="s">
        <v>74</v>
      </c>
      <c r="U20548" t="s">
        <v>75</v>
      </c>
      <c r="V20548" t="s">
        <v>50</v>
      </c>
    </row>
    <row r="20549" spans="1:22">
      <c r="A20549" s="4">
        <v>46169</v>
      </c>
      <c r="B20549" t="s">
        <v>14015</v>
      </c>
      <c r="C20549" t="s">
        <v>1862</v>
      </c>
      <c r="D20549">
        <v>1</v>
      </c>
      <c r="E20549">
        <v>44239.999880000003</v>
      </c>
      <c r="F20549">
        <f>Table2[[#This Row],[Đơn Giá Chuẩn]]*Table2[[#This Row],[Tổng số lượng bán]]</f>
        <v>44239.999880000003</v>
      </c>
      <c r="H20549">
        <f>Table2[[#This Row],[Doanh số bán]]-Table2[[#This Row],[Chiết khấu]]</f>
        <v>44239.999880000003</v>
      </c>
      <c r="K20549" t="s">
        <v>50</v>
      </c>
      <c r="M20549" t="s">
        <v>37</v>
      </c>
      <c r="N20549" t="s">
        <v>50</v>
      </c>
      <c r="O20549">
        <v>0.12</v>
      </c>
      <c r="P20549" t="s">
        <v>588</v>
      </c>
      <c r="Q20549" t="s">
        <v>589</v>
      </c>
      <c r="R20549" t="s">
        <v>107</v>
      </c>
      <c r="S20549" t="s">
        <v>108</v>
      </c>
      <c r="T20549" t="s">
        <v>74</v>
      </c>
      <c r="U20549" t="s">
        <v>75</v>
      </c>
      <c r="V20549" t="s">
        <v>50</v>
      </c>
    </row>
    <row r="20550" spans="1:22">
      <c r="A20550" s="4">
        <v>46169</v>
      </c>
      <c r="B20550" t="s">
        <v>14015</v>
      </c>
      <c r="C20550" t="s">
        <v>1862</v>
      </c>
      <c r="D20550">
        <v>1</v>
      </c>
      <c r="E20550">
        <v>44239.999880000003</v>
      </c>
      <c r="F20550">
        <f>Table2[[#This Row],[Đơn Giá Chuẩn]]*Table2[[#This Row],[Tổng số lượng bán]]</f>
        <v>44239.999880000003</v>
      </c>
      <c r="H20550">
        <f>Table2[[#This Row],[Doanh số bán]]-Table2[[#This Row],[Chiết khấu]]</f>
        <v>44239.999880000003</v>
      </c>
      <c r="K20550" t="s">
        <v>50</v>
      </c>
      <c r="M20550" t="s">
        <v>37</v>
      </c>
      <c r="N20550" t="s">
        <v>50</v>
      </c>
      <c r="O20550">
        <v>0.16</v>
      </c>
      <c r="P20550" t="s">
        <v>105</v>
      </c>
      <c r="Q20550" t="s">
        <v>106</v>
      </c>
      <c r="R20550" t="s">
        <v>107</v>
      </c>
      <c r="S20550" t="s">
        <v>108</v>
      </c>
      <c r="T20550" t="s">
        <v>74</v>
      </c>
      <c r="U20550" t="s">
        <v>75</v>
      </c>
      <c r="V20550" t="s">
        <v>50</v>
      </c>
    </row>
    <row r="20551" spans="1:22">
      <c r="A20551" s="4">
        <v>46169</v>
      </c>
      <c r="B20551" t="s">
        <v>14015</v>
      </c>
      <c r="C20551" t="s">
        <v>1862</v>
      </c>
      <c r="D20551">
        <v>1</v>
      </c>
      <c r="E20551">
        <v>44239.999880000003</v>
      </c>
      <c r="F20551">
        <f>Table2[[#This Row],[Đơn Giá Chuẩn]]*Table2[[#This Row],[Tổng số lượng bán]]</f>
        <v>44239.999880000003</v>
      </c>
      <c r="H20551">
        <f>Table2[[#This Row],[Doanh số bán]]-Table2[[#This Row],[Chiết khấu]]</f>
        <v>44239.999880000003</v>
      </c>
      <c r="K20551" t="s">
        <v>50</v>
      </c>
      <c r="M20551" t="s">
        <v>37</v>
      </c>
      <c r="N20551" t="s">
        <v>50</v>
      </c>
      <c r="O20551">
        <v>0.12</v>
      </c>
      <c r="P20551" t="s">
        <v>656</v>
      </c>
      <c r="Q20551" t="s">
        <v>657</v>
      </c>
      <c r="R20551" t="s">
        <v>107</v>
      </c>
      <c r="S20551" t="s">
        <v>108</v>
      </c>
      <c r="T20551" t="s">
        <v>74</v>
      </c>
      <c r="U20551" t="s">
        <v>75</v>
      </c>
      <c r="V20551" t="s">
        <v>50</v>
      </c>
    </row>
    <row r="20552" spans="1:22">
      <c r="A20552" s="4">
        <v>46169</v>
      </c>
      <c r="B20552" t="s">
        <v>14016</v>
      </c>
      <c r="C20552" t="s">
        <v>1862</v>
      </c>
      <c r="D20552">
        <v>1</v>
      </c>
      <c r="E20552">
        <v>44239.999880000003</v>
      </c>
      <c r="F20552">
        <f>Table2[[#This Row],[Đơn Giá Chuẩn]]*Table2[[#This Row],[Tổng số lượng bán]]</f>
        <v>44239.999880000003</v>
      </c>
      <c r="H20552">
        <f>Table2[[#This Row],[Doanh số bán]]-Table2[[#This Row],[Chiết khấu]]</f>
        <v>44239.999880000003</v>
      </c>
      <c r="K20552" t="s">
        <v>50</v>
      </c>
      <c r="M20552" t="s">
        <v>37</v>
      </c>
      <c r="N20552" t="s">
        <v>50</v>
      </c>
      <c r="O20552">
        <v>0.12</v>
      </c>
      <c r="P20552" t="s">
        <v>520</v>
      </c>
      <c r="Q20552" t="s">
        <v>521</v>
      </c>
      <c r="R20552" t="s">
        <v>107</v>
      </c>
      <c r="S20552" t="s">
        <v>108</v>
      </c>
      <c r="T20552" t="s">
        <v>74</v>
      </c>
      <c r="U20552" t="s">
        <v>75</v>
      </c>
      <c r="V20552" t="s">
        <v>50</v>
      </c>
    </row>
    <row r="20553" spans="1:22">
      <c r="A20553" s="4">
        <v>46169</v>
      </c>
      <c r="B20553" t="s">
        <v>14016</v>
      </c>
      <c r="C20553" t="s">
        <v>1862</v>
      </c>
      <c r="D20553">
        <v>1</v>
      </c>
      <c r="E20553">
        <v>44239.999880000003</v>
      </c>
      <c r="F20553">
        <f>Table2[[#This Row],[Đơn Giá Chuẩn]]*Table2[[#This Row],[Tổng số lượng bán]]</f>
        <v>44239.999880000003</v>
      </c>
      <c r="H20553">
        <f>Table2[[#This Row],[Doanh số bán]]-Table2[[#This Row],[Chiết khấu]]</f>
        <v>44239.999880000003</v>
      </c>
      <c r="K20553" t="s">
        <v>50</v>
      </c>
      <c r="M20553" t="s">
        <v>37</v>
      </c>
      <c r="N20553" t="s">
        <v>50</v>
      </c>
      <c r="O20553">
        <v>0.12</v>
      </c>
      <c r="P20553" t="s">
        <v>586</v>
      </c>
      <c r="Q20553" t="s">
        <v>587</v>
      </c>
      <c r="R20553" t="s">
        <v>107</v>
      </c>
      <c r="S20553" t="s">
        <v>108</v>
      </c>
      <c r="T20553" t="s">
        <v>74</v>
      </c>
      <c r="U20553" t="s">
        <v>75</v>
      </c>
      <c r="V20553" t="s">
        <v>50</v>
      </c>
    </row>
    <row r="20554" spans="1:22">
      <c r="A20554" s="4">
        <v>46169</v>
      </c>
      <c r="B20554" t="s">
        <v>14016</v>
      </c>
      <c r="C20554" t="s">
        <v>1862</v>
      </c>
      <c r="D20554">
        <v>1</v>
      </c>
      <c r="E20554">
        <v>44239.999880000003</v>
      </c>
      <c r="F20554">
        <f>Table2[[#This Row],[Đơn Giá Chuẩn]]*Table2[[#This Row],[Tổng số lượng bán]]</f>
        <v>44239.999880000003</v>
      </c>
      <c r="H20554">
        <f>Table2[[#This Row],[Doanh số bán]]-Table2[[#This Row],[Chiết khấu]]</f>
        <v>44239.999880000003</v>
      </c>
      <c r="K20554" t="s">
        <v>50</v>
      </c>
      <c r="M20554" t="s">
        <v>37</v>
      </c>
      <c r="N20554" t="s">
        <v>50</v>
      </c>
      <c r="O20554">
        <v>0.12</v>
      </c>
      <c r="P20554" t="s">
        <v>588</v>
      </c>
      <c r="Q20554" t="s">
        <v>589</v>
      </c>
      <c r="R20554" t="s">
        <v>107</v>
      </c>
      <c r="S20554" t="s">
        <v>108</v>
      </c>
      <c r="T20554" t="s">
        <v>74</v>
      </c>
      <c r="U20554" t="s">
        <v>75</v>
      </c>
      <c r="V20554" t="s">
        <v>50</v>
      </c>
    </row>
    <row r="20555" spans="1:22">
      <c r="A20555" s="4">
        <v>46169</v>
      </c>
      <c r="B20555" t="s">
        <v>14016</v>
      </c>
      <c r="C20555" t="s">
        <v>1862</v>
      </c>
      <c r="D20555">
        <v>1</v>
      </c>
      <c r="E20555">
        <v>44239.999880000003</v>
      </c>
      <c r="F20555">
        <f>Table2[[#This Row],[Đơn Giá Chuẩn]]*Table2[[#This Row],[Tổng số lượng bán]]</f>
        <v>44239.999880000003</v>
      </c>
      <c r="H20555">
        <f>Table2[[#This Row],[Doanh số bán]]-Table2[[#This Row],[Chiết khấu]]</f>
        <v>44239.999880000003</v>
      </c>
      <c r="K20555" t="s">
        <v>50</v>
      </c>
      <c r="M20555" t="s">
        <v>37</v>
      </c>
      <c r="N20555" t="s">
        <v>50</v>
      </c>
      <c r="O20555">
        <v>0.16</v>
      </c>
      <c r="P20555" t="s">
        <v>105</v>
      </c>
      <c r="Q20555" t="s">
        <v>106</v>
      </c>
      <c r="R20555" t="s">
        <v>107</v>
      </c>
      <c r="S20555" t="s">
        <v>108</v>
      </c>
      <c r="T20555" t="s">
        <v>74</v>
      </c>
      <c r="U20555" t="s">
        <v>75</v>
      </c>
      <c r="V20555" t="s">
        <v>50</v>
      </c>
    </row>
    <row r="20556" spans="1:22">
      <c r="A20556" s="4">
        <v>46169</v>
      </c>
      <c r="B20556" t="s">
        <v>14016</v>
      </c>
      <c r="C20556" t="s">
        <v>1862</v>
      </c>
      <c r="D20556">
        <v>1</v>
      </c>
      <c r="E20556">
        <v>44239.999880000003</v>
      </c>
      <c r="F20556">
        <f>Table2[[#This Row],[Đơn Giá Chuẩn]]*Table2[[#This Row],[Tổng số lượng bán]]</f>
        <v>44239.999880000003</v>
      </c>
      <c r="H20556">
        <f>Table2[[#This Row],[Doanh số bán]]-Table2[[#This Row],[Chiết khấu]]</f>
        <v>44239.999880000003</v>
      </c>
      <c r="K20556" t="s">
        <v>50</v>
      </c>
      <c r="M20556" t="s">
        <v>37</v>
      </c>
      <c r="N20556" t="s">
        <v>50</v>
      </c>
      <c r="O20556">
        <v>0.12</v>
      </c>
      <c r="P20556" t="s">
        <v>656</v>
      </c>
      <c r="Q20556" t="s">
        <v>657</v>
      </c>
      <c r="R20556" t="s">
        <v>107</v>
      </c>
      <c r="S20556" t="s">
        <v>108</v>
      </c>
      <c r="T20556" t="s">
        <v>74</v>
      </c>
      <c r="U20556" t="s">
        <v>75</v>
      </c>
      <c r="V20556" t="s">
        <v>50</v>
      </c>
    </row>
    <row r="20557" spans="1:22">
      <c r="A20557" s="4">
        <v>46169</v>
      </c>
      <c r="B20557" t="s">
        <v>14017</v>
      </c>
      <c r="C20557" t="s">
        <v>155</v>
      </c>
      <c r="D20557">
        <v>1</v>
      </c>
      <c r="E20557">
        <v>167165.00048000002</v>
      </c>
      <c r="F20557">
        <f>Table2[[#This Row],[Đơn Giá Chuẩn]]*Table2[[#This Row],[Tổng số lượng bán]]</f>
        <v>167165.00048000002</v>
      </c>
      <c r="H20557">
        <f>Table2[[#This Row],[Doanh số bán]]-Table2[[#This Row],[Chiết khấu]]</f>
        <v>167165.00048000002</v>
      </c>
      <c r="K20557" t="s">
        <v>50</v>
      </c>
      <c r="M20557" t="s">
        <v>37</v>
      </c>
      <c r="N20557" t="s">
        <v>50</v>
      </c>
      <c r="O20557">
        <v>0.2</v>
      </c>
      <c r="P20557" t="s">
        <v>156</v>
      </c>
      <c r="Q20557" t="s">
        <v>157</v>
      </c>
      <c r="R20557" t="s">
        <v>107</v>
      </c>
      <c r="S20557" t="s">
        <v>108</v>
      </c>
      <c r="T20557" t="s">
        <v>74</v>
      </c>
      <c r="U20557" t="s">
        <v>75</v>
      </c>
      <c r="V20557" t="s">
        <v>50</v>
      </c>
    </row>
    <row r="20558" spans="1:22">
      <c r="A20558" s="4">
        <v>46169</v>
      </c>
      <c r="B20558" t="s">
        <v>14018</v>
      </c>
      <c r="C20558" t="s">
        <v>2568</v>
      </c>
      <c r="D20558">
        <v>9</v>
      </c>
      <c r="E20558">
        <v>321999.99968000001</v>
      </c>
      <c r="F20558">
        <f>Table2[[#This Row],[Đơn Giá Chuẩn]]*Table2[[#This Row],[Tổng số lượng bán]]</f>
        <v>2897999.99712</v>
      </c>
      <c r="H20558">
        <f>Table2[[#This Row],[Doanh số bán]]-Table2[[#This Row],[Chiết khấu]]</f>
        <v>2897999.99712</v>
      </c>
      <c r="K20558" t="s">
        <v>2217</v>
      </c>
      <c r="M20558" t="s">
        <v>37</v>
      </c>
      <c r="N20558" t="s">
        <v>26</v>
      </c>
      <c r="O20558">
        <v>9</v>
      </c>
      <c r="P20558" t="s">
        <v>8998</v>
      </c>
      <c r="Q20558" t="s">
        <v>8999</v>
      </c>
      <c r="R20558" t="s">
        <v>41</v>
      </c>
      <c r="S20558" t="s">
        <v>42</v>
      </c>
      <c r="T20558" t="s">
        <v>2393</v>
      </c>
      <c r="U20558" t="s">
        <v>2394</v>
      </c>
      <c r="V20558" t="s">
        <v>2271</v>
      </c>
    </row>
    <row r="20559" spans="1:22">
      <c r="A20559" s="4">
        <v>46169</v>
      </c>
      <c r="B20559" t="s">
        <v>14018</v>
      </c>
      <c r="C20559" t="s">
        <v>2568</v>
      </c>
      <c r="D20559">
        <v>1</v>
      </c>
      <c r="E20559">
        <v>0</v>
      </c>
      <c r="F20559">
        <f>Table2[[#This Row],[Đơn Giá Chuẩn]]*Table2[[#This Row],[Tổng số lượng bán]]</f>
        <v>0</v>
      </c>
      <c r="H20559">
        <f>Table2[[#This Row],[Doanh số bán]]-Table2[[#This Row],[Chiết khấu]]</f>
        <v>0</v>
      </c>
      <c r="K20559" t="s">
        <v>2217</v>
      </c>
      <c r="M20559" t="s">
        <v>37</v>
      </c>
      <c r="N20559" t="s">
        <v>26</v>
      </c>
      <c r="O20559">
        <v>1</v>
      </c>
      <c r="P20559" t="s">
        <v>8998</v>
      </c>
      <c r="Q20559" t="s">
        <v>8999</v>
      </c>
      <c r="R20559" t="s">
        <v>41</v>
      </c>
      <c r="S20559" t="s">
        <v>42</v>
      </c>
      <c r="T20559" t="s">
        <v>2393</v>
      </c>
      <c r="U20559" t="s">
        <v>2394</v>
      </c>
      <c r="V20559" t="s">
        <v>2271</v>
      </c>
    </row>
    <row r="20560" spans="1:22">
      <c r="A20560" s="4">
        <v>46169</v>
      </c>
      <c r="B20560" t="s">
        <v>14019</v>
      </c>
      <c r="C20560" t="s">
        <v>155</v>
      </c>
      <c r="D20560">
        <v>0</v>
      </c>
      <c r="E20560">
        <v>363900.00044000003</v>
      </c>
      <c r="F20560">
        <f>Table2[[#This Row],[Đơn Giá Chuẩn]]*Table2[[#This Row],[Tổng số lượng bán]]</f>
        <v>0</v>
      </c>
      <c r="H20560">
        <f>Table2[[#This Row],[Doanh số bán]]-Table2[[#This Row],[Chiết khấu]]</f>
        <v>0</v>
      </c>
      <c r="K20560" t="s">
        <v>50</v>
      </c>
      <c r="M20560" t="s">
        <v>37</v>
      </c>
      <c r="N20560" t="s">
        <v>50</v>
      </c>
      <c r="O20560">
        <v>0</v>
      </c>
      <c r="P20560" t="s">
        <v>839</v>
      </c>
      <c r="Q20560" t="s">
        <v>840</v>
      </c>
      <c r="R20560" t="s">
        <v>107</v>
      </c>
      <c r="S20560" t="s">
        <v>108</v>
      </c>
      <c r="T20560" t="s">
        <v>74</v>
      </c>
      <c r="U20560" t="s">
        <v>75</v>
      </c>
      <c r="V20560" t="s">
        <v>50</v>
      </c>
    </row>
    <row r="20561" spans="1:22">
      <c r="A20561" s="4">
        <v>46169</v>
      </c>
      <c r="B20561" t="s">
        <v>14020</v>
      </c>
      <c r="C20561" t="s">
        <v>104</v>
      </c>
      <c r="D20561">
        <v>1</v>
      </c>
      <c r="E20561">
        <v>51000</v>
      </c>
      <c r="F20561">
        <f>Table2[[#This Row],[Đơn Giá Chuẩn]]*Table2[[#This Row],[Tổng số lượng bán]]</f>
        <v>51000</v>
      </c>
      <c r="H20561">
        <f>Table2[[#This Row],[Doanh số bán]]-Table2[[#This Row],[Chiết khấu]]</f>
        <v>51000</v>
      </c>
      <c r="K20561" t="s">
        <v>24</v>
      </c>
      <c r="M20561" t="s">
        <v>319</v>
      </c>
      <c r="N20561" t="s">
        <v>26</v>
      </c>
      <c r="O20561">
        <v>0.12</v>
      </c>
      <c r="P20561" t="s">
        <v>656</v>
      </c>
      <c r="Q20561" t="s">
        <v>657</v>
      </c>
      <c r="R20561" t="s">
        <v>107</v>
      </c>
      <c r="S20561" t="s">
        <v>108</v>
      </c>
      <c r="T20561" t="s">
        <v>320</v>
      </c>
      <c r="U20561" t="s">
        <v>321</v>
      </c>
      <c r="V20561" t="s">
        <v>33</v>
      </c>
    </row>
    <row r="20562" spans="1:22">
      <c r="A20562" s="4">
        <v>46169</v>
      </c>
      <c r="B20562" t="s">
        <v>14020</v>
      </c>
      <c r="C20562" t="s">
        <v>104</v>
      </c>
      <c r="D20562">
        <v>3</v>
      </c>
      <c r="E20562">
        <v>51000</v>
      </c>
      <c r="F20562">
        <f>Table2[[#This Row],[Đơn Giá Chuẩn]]*Table2[[#This Row],[Tổng số lượng bán]]</f>
        <v>153000</v>
      </c>
      <c r="H20562">
        <f>Table2[[#This Row],[Doanh số bán]]-Table2[[#This Row],[Chiết khấu]]</f>
        <v>153000</v>
      </c>
      <c r="K20562" t="s">
        <v>24</v>
      </c>
      <c r="M20562" t="s">
        <v>319</v>
      </c>
      <c r="N20562" t="s">
        <v>26</v>
      </c>
      <c r="O20562">
        <v>0.36</v>
      </c>
      <c r="P20562" t="s">
        <v>586</v>
      </c>
      <c r="Q20562" t="s">
        <v>587</v>
      </c>
      <c r="R20562" t="s">
        <v>107</v>
      </c>
      <c r="S20562" t="s">
        <v>108</v>
      </c>
      <c r="T20562" t="s">
        <v>320</v>
      </c>
      <c r="U20562" t="s">
        <v>321</v>
      </c>
      <c r="V20562" t="s">
        <v>33</v>
      </c>
    </row>
    <row r="20563" spans="1:22">
      <c r="A20563" s="4">
        <v>46169</v>
      </c>
      <c r="B20563" t="s">
        <v>14021</v>
      </c>
      <c r="C20563" t="s">
        <v>23</v>
      </c>
      <c r="D20563">
        <v>1</v>
      </c>
      <c r="E20563">
        <v>25999.999999999996</v>
      </c>
      <c r="F20563">
        <f>Table2[[#This Row],[Đơn Giá Chuẩn]]*Table2[[#This Row],[Tổng số lượng bán]]</f>
        <v>25999.999999999996</v>
      </c>
      <c r="H20563">
        <f>Table2[[#This Row],[Doanh số bán]]-Table2[[#This Row],[Chiết khấu]]</f>
        <v>25999.999999999996</v>
      </c>
      <c r="K20563" t="s">
        <v>24</v>
      </c>
      <c r="M20563" t="s">
        <v>319</v>
      </c>
      <c r="N20563" t="s">
        <v>26</v>
      </c>
      <c r="O20563">
        <v>0</v>
      </c>
      <c r="P20563" t="s">
        <v>129</v>
      </c>
      <c r="Q20563" t="s">
        <v>130</v>
      </c>
      <c r="R20563" t="s">
        <v>29</v>
      </c>
      <c r="S20563" t="s">
        <v>30</v>
      </c>
      <c r="T20563" t="s">
        <v>320</v>
      </c>
      <c r="U20563" t="s">
        <v>321</v>
      </c>
      <c r="V20563" t="s">
        <v>33</v>
      </c>
    </row>
    <row r="20564" spans="1:22">
      <c r="A20564" s="4">
        <v>46169</v>
      </c>
      <c r="B20564" t="s">
        <v>14022</v>
      </c>
      <c r="C20564" t="s">
        <v>23</v>
      </c>
      <c r="D20564">
        <v>4</v>
      </c>
      <c r="E20564">
        <v>62000</v>
      </c>
      <c r="F20564">
        <f>Table2[[#This Row],[Đơn Giá Chuẩn]]*Table2[[#This Row],[Tổng số lượng bán]]</f>
        <v>248000</v>
      </c>
      <c r="H20564">
        <f>Table2[[#This Row],[Doanh số bán]]-Table2[[#This Row],[Chiết khấu]]</f>
        <v>248000</v>
      </c>
      <c r="K20564" t="s">
        <v>24</v>
      </c>
      <c r="M20564" t="s">
        <v>319</v>
      </c>
      <c r="N20564" t="s">
        <v>26</v>
      </c>
      <c r="O20564">
        <v>0</v>
      </c>
      <c r="P20564" t="s">
        <v>199</v>
      </c>
      <c r="Q20564" t="s">
        <v>200</v>
      </c>
      <c r="R20564" t="s">
        <v>29</v>
      </c>
      <c r="S20564" t="s">
        <v>30</v>
      </c>
      <c r="T20564" t="s">
        <v>320</v>
      </c>
      <c r="U20564" t="s">
        <v>321</v>
      </c>
      <c r="V20564" t="s">
        <v>33</v>
      </c>
    </row>
    <row r="20565" spans="1:22">
      <c r="A20565" s="4">
        <v>46169</v>
      </c>
      <c r="B20565" t="s">
        <v>14022</v>
      </c>
      <c r="C20565" t="s">
        <v>23</v>
      </c>
      <c r="D20565">
        <v>2</v>
      </c>
      <c r="E20565">
        <v>25999.999999999996</v>
      </c>
      <c r="F20565">
        <f>Table2[[#This Row],[Đơn Giá Chuẩn]]*Table2[[#This Row],[Tổng số lượng bán]]</f>
        <v>51999.999999999993</v>
      </c>
      <c r="H20565">
        <f>Table2[[#This Row],[Doanh số bán]]-Table2[[#This Row],[Chiết khấu]]</f>
        <v>51999.999999999993</v>
      </c>
      <c r="K20565" t="s">
        <v>24</v>
      </c>
      <c r="M20565" t="s">
        <v>319</v>
      </c>
      <c r="N20565" t="s">
        <v>26</v>
      </c>
      <c r="O20565">
        <v>0</v>
      </c>
      <c r="P20565" t="s">
        <v>47</v>
      </c>
      <c r="Q20565" t="s">
        <v>48</v>
      </c>
      <c r="R20565" t="s">
        <v>29</v>
      </c>
      <c r="S20565" t="s">
        <v>30</v>
      </c>
      <c r="T20565" t="s">
        <v>320</v>
      </c>
      <c r="U20565" t="s">
        <v>321</v>
      </c>
      <c r="V20565" t="s">
        <v>33</v>
      </c>
    </row>
    <row r="20566" spans="1:22">
      <c r="A20566" s="4">
        <v>46169</v>
      </c>
      <c r="B20566" t="s">
        <v>14022</v>
      </c>
      <c r="C20566" t="s">
        <v>23</v>
      </c>
      <c r="D20566">
        <v>2</v>
      </c>
      <c r="E20566">
        <v>32000</v>
      </c>
      <c r="F20566">
        <f>Table2[[#This Row],[Đơn Giá Chuẩn]]*Table2[[#This Row],[Tổng số lượng bán]]</f>
        <v>64000</v>
      </c>
      <c r="H20566">
        <f>Table2[[#This Row],[Doanh số bán]]-Table2[[#This Row],[Chiết khấu]]</f>
        <v>64000</v>
      </c>
      <c r="K20566" t="s">
        <v>24</v>
      </c>
      <c r="M20566" t="s">
        <v>319</v>
      </c>
      <c r="N20566" t="s">
        <v>26</v>
      </c>
      <c r="O20566">
        <v>0</v>
      </c>
      <c r="P20566" t="s">
        <v>873</v>
      </c>
      <c r="Q20566" t="s">
        <v>874</v>
      </c>
      <c r="R20566" t="s">
        <v>29</v>
      </c>
      <c r="S20566" t="s">
        <v>30</v>
      </c>
      <c r="T20566" t="s">
        <v>320</v>
      </c>
      <c r="U20566" t="s">
        <v>321</v>
      </c>
      <c r="V20566" t="s">
        <v>33</v>
      </c>
    </row>
    <row r="20567" spans="1:22">
      <c r="A20567" s="4">
        <v>46169</v>
      </c>
      <c r="B20567" t="s">
        <v>14022</v>
      </c>
      <c r="C20567" t="s">
        <v>23</v>
      </c>
      <c r="D20567">
        <v>1</v>
      </c>
      <c r="E20567">
        <v>21000</v>
      </c>
      <c r="F20567">
        <f>Table2[[#This Row],[Đơn Giá Chuẩn]]*Table2[[#This Row],[Tổng số lượng bán]]</f>
        <v>21000</v>
      </c>
      <c r="H20567">
        <f>Table2[[#This Row],[Doanh số bán]]-Table2[[#This Row],[Chiết khấu]]</f>
        <v>21000</v>
      </c>
      <c r="K20567" t="s">
        <v>24</v>
      </c>
      <c r="M20567" t="s">
        <v>319</v>
      </c>
      <c r="N20567" t="s">
        <v>26</v>
      </c>
      <c r="O20567">
        <v>0</v>
      </c>
      <c r="P20567" t="s">
        <v>27</v>
      </c>
      <c r="Q20567" t="s">
        <v>28</v>
      </c>
      <c r="R20567" t="s">
        <v>29</v>
      </c>
      <c r="S20567" t="s">
        <v>30</v>
      </c>
      <c r="T20567" t="s">
        <v>320</v>
      </c>
      <c r="U20567" t="s">
        <v>321</v>
      </c>
      <c r="V20567" t="s">
        <v>33</v>
      </c>
    </row>
    <row r="20568" spans="1:22">
      <c r="A20568" s="4">
        <v>46169</v>
      </c>
      <c r="B20568" t="s">
        <v>14023</v>
      </c>
      <c r="C20568" t="s">
        <v>23</v>
      </c>
      <c r="D20568">
        <v>1</v>
      </c>
      <c r="E20568">
        <v>42000</v>
      </c>
      <c r="F20568">
        <f>Table2[[#This Row],[Đơn Giá Chuẩn]]*Table2[[#This Row],[Tổng số lượng bán]]</f>
        <v>42000</v>
      </c>
      <c r="H20568">
        <f>Table2[[#This Row],[Doanh số bán]]-Table2[[#This Row],[Chiết khấu]]</f>
        <v>42000</v>
      </c>
      <c r="K20568" t="s">
        <v>24</v>
      </c>
      <c r="M20568" t="s">
        <v>319</v>
      </c>
      <c r="N20568" t="s">
        <v>26</v>
      </c>
      <c r="O20568">
        <v>0</v>
      </c>
      <c r="P20568" t="s">
        <v>94</v>
      </c>
      <c r="Q20568" t="s">
        <v>95</v>
      </c>
      <c r="R20568" t="s">
        <v>29</v>
      </c>
      <c r="S20568" t="s">
        <v>30</v>
      </c>
      <c r="T20568" t="s">
        <v>320</v>
      </c>
      <c r="U20568" t="s">
        <v>321</v>
      </c>
      <c r="V20568" t="s">
        <v>33</v>
      </c>
    </row>
    <row r="20569" spans="1:22">
      <c r="A20569" s="4">
        <v>46169</v>
      </c>
      <c r="B20569" t="s">
        <v>14024</v>
      </c>
      <c r="C20569" t="s">
        <v>23</v>
      </c>
      <c r="D20569">
        <v>1</v>
      </c>
      <c r="E20569">
        <v>25999.999999999996</v>
      </c>
      <c r="F20569">
        <f>Table2[[#This Row],[Đơn Giá Chuẩn]]*Table2[[#This Row],[Tổng số lượng bán]]</f>
        <v>25999.999999999996</v>
      </c>
      <c r="H20569">
        <f>Table2[[#This Row],[Doanh số bán]]-Table2[[#This Row],[Chiết khấu]]</f>
        <v>25999.999999999996</v>
      </c>
      <c r="K20569" t="s">
        <v>24</v>
      </c>
      <c r="M20569" t="s">
        <v>319</v>
      </c>
      <c r="N20569" t="s">
        <v>26</v>
      </c>
      <c r="O20569">
        <v>0</v>
      </c>
      <c r="P20569" t="s">
        <v>47</v>
      </c>
      <c r="Q20569" t="s">
        <v>48</v>
      </c>
      <c r="R20569" t="s">
        <v>29</v>
      </c>
      <c r="S20569" t="s">
        <v>30</v>
      </c>
      <c r="T20569" t="s">
        <v>320</v>
      </c>
      <c r="U20569" t="s">
        <v>321</v>
      </c>
      <c r="V20569" t="s">
        <v>33</v>
      </c>
    </row>
    <row r="20570" spans="1:22">
      <c r="A20570" s="4">
        <v>46169</v>
      </c>
      <c r="B20570" t="s">
        <v>14024</v>
      </c>
      <c r="C20570" t="s">
        <v>23</v>
      </c>
      <c r="D20570">
        <v>1</v>
      </c>
      <c r="E20570">
        <v>21000</v>
      </c>
      <c r="F20570">
        <f>Table2[[#This Row],[Đơn Giá Chuẩn]]*Table2[[#This Row],[Tổng số lượng bán]]</f>
        <v>21000</v>
      </c>
      <c r="H20570">
        <f>Table2[[#This Row],[Doanh số bán]]-Table2[[#This Row],[Chiết khấu]]</f>
        <v>21000</v>
      </c>
      <c r="K20570" t="s">
        <v>24</v>
      </c>
      <c r="M20570" t="s">
        <v>319</v>
      </c>
      <c r="N20570" t="s">
        <v>26</v>
      </c>
      <c r="O20570">
        <v>0</v>
      </c>
      <c r="P20570" t="s">
        <v>27</v>
      </c>
      <c r="Q20570" t="s">
        <v>28</v>
      </c>
      <c r="R20570" t="s">
        <v>29</v>
      </c>
      <c r="S20570" t="s">
        <v>30</v>
      </c>
      <c r="T20570" t="s">
        <v>320</v>
      </c>
      <c r="U20570" t="s">
        <v>321</v>
      </c>
      <c r="V20570" t="s">
        <v>33</v>
      </c>
    </row>
    <row r="20571" spans="1:22">
      <c r="A20571" s="4">
        <v>46169</v>
      </c>
      <c r="B20571" t="s">
        <v>14024</v>
      </c>
      <c r="C20571" t="s">
        <v>23</v>
      </c>
      <c r="D20571">
        <v>1</v>
      </c>
      <c r="E20571">
        <v>25999.999999999996</v>
      </c>
      <c r="F20571">
        <f>Table2[[#This Row],[Đơn Giá Chuẩn]]*Table2[[#This Row],[Tổng số lượng bán]]</f>
        <v>25999.999999999996</v>
      </c>
      <c r="H20571">
        <f>Table2[[#This Row],[Doanh số bán]]-Table2[[#This Row],[Chiết khấu]]</f>
        <v>25999.999999999996</v>
      </c>
      <c r="K20571" t="s">
        <v>24</v>
      </c>
      <c r="M20571" t="s">
        <v>319</v>
      </c>
      <c r="N20571" t="s">
        <v>26</v>
      </c>
      <c r="O20571">
        <v>0</v>
      </c>
      <c r="P20571" t="s">
        <v>129</v>
      </c>
      <c r="Q20571" t="s">
        <v>130</v>
      </c>
      <c r="R20571" t="s">
        <v>29</v>
      </c>
      <c r="S20571" t="s">
        <v>30</v>
      </c>
      <c r="T20571" t="s">
        <v>320</v>
      </c>
      <c r="U20571" t="s">
        <v>321</v>
      </c>
      <c r="V20571" t="s">
        <v>33</v>
      </c>
    </row>
    <row r="20572" spans="1:22">
      <c r="A20572" s="4">
        <v>46169</v>
      </c>
      <c r="B20572" t="s">
        <v>14025</v>
      </c>
      <c r="C20572" t="s">
        <v>23</v>
      </c>
      <c r="D20572">
        <v>1</v>
      </c>
      <c r="E20572">
        <v>25999.999999999996</v>
      </c>
      <c r="F20572">
        <f>Table2[[#This Row],[Đơn Giá Chuẩn]]*Table2[[#This Row],[Tổng số lượng bán]]</f>
        <v>25999.999999999996</v>
      </c>
      <c r="H20572">
        <f>Table2[[#This Row],[Doanh số bán]]-Table2[[#This Row],[Chiết khấu]]</f>
        <v>25999.999999999996</v>
      </c>
      <c r="K20572" t="s">
        <v>24</v>
      </c>
      <c r="M20572" t="s">
        <v>319</v>
      </c>
      <c r="N20572" t="s">
        <v>26</v>
      </c>
      <c r="O20572">
        <v>0</v>
      </c>
      <c r="P20572" t="s">
        <v>47</v>
      </c>
      <c r="Q20572" t="s">
        <v>48</v>
      </c>
      <c r="R20572" t="s">
        <v>29</v>
      </c>
      <c r="S20572" t="s">
        <v>30</v>
      </c>
      <c r="T20572" t="s">
        <v>320</v>
      </c>
      <c r="U20572" t="s">
        <v>321</v>
      </c>
      <c r="V20572" t="s">
        <v>33</v>
      </c>
    </row>
    <row r="20573" spans="1:22">
      <c r="A20573" s="4">
        <v>46169</v>
      </c>
      <c r="B20573" t="s">
        <v>14025</v>
      </c>
      <c r="C20573" t="s">
        <v>23</v>
      </c>
      <c r="D20573">
        <v>1</v>
      </c>
      <c r="E20573">
        <v>21000</v>
      </c>
      <c r="F20573">
        <f>Table2[[#This Row],[Đơn Giá Chuẩn]]*Table2[[#This Row],[Tổng số lượng bán]]</f>
        <v>21000</v>
      </c>
      <c r="H20573">
        <f>Table2[[#This Row],[Doanh số bán]]-Table2[[#This Row],[Chiết khấu]]</f>
        <v>21000</v>
      </c>
      <c r="K20573" t="s">
        <v>24</v>
      </c>
      <c r="M20573" t="s">
        <v>319</v>
      </c>
      <c r="N20573" t="s">
        <v>26</v>
      </c>
      <c r="O20573">
        <v>0</v>
      </c>
      <c r="P20573" t="s">
        <v>27</v>
      </c>
      <c r="Q20573" t="s">
        <v>28</v>
      </c>
      <c r="R20573" t="s">
        <v>29</v>
      </c>
      <c r="S20573" t="s">
        <v>30</v>
      </c>
      <c r="T20573" t="s">
        <v>320</v>
      </c>
      <c r="U20573" t="s">
        <v>321</v>
      </c>
      <c r="V20573" t="s">
        <v>33</v>
      </c>
    </row>
    <row r="20574" spans="1:22">
      <c r="A20574" s="4">
        <v>46169</v>
      </c>
      <c r="B20574" t="s">
        <v>14026</v>
      </c>
      <c r="C20574" t="s">
        <v>23</v>
      </c>
      <c r="D20574">
        <v>3</v>
      </c>
      <c r="E20574">
        <v>25999.999999999996</v>
      </c>
      <c r="F20574">
        <f>Table2[[#This Row],[Đơn Giá Chuẩn]]*Table2[[#This Row],[Tổng số lượng bán]]</f>
        <v>77999.999999999985</v>
      </c>
      <c r="H20574">
        <f>Table2[[#This Row],[Doanh số bán]]-Table2[[#This Row],[Chiết khấu]]</f>
        <v>77999.999999999985</v>
      </c>
      <c r="K20574" t="s">
        <v>24</v>
      </c>
      <c r="M20574" t="s">
        <v>319</v>
      </c>
      <c r="N20574" t="s">
        <v>26</v>
      </c>
      <c r="O20574">
        <v>0</v>
      </c>
      <c r="P20574" t="s">
        <v>47</v>
      </c>
      <c r="Q20574" t="s">
        <v>48</v>
      </c>
      <c r="R20574" t="s">
        <v>29</v>
      </c>
      <c r="S20574" t="s">
        <v>30</v>
      </c>
      <c r="T20574" t="s">
        <v>320</v>
      </c>
      <c r="U20574" t="s">
        <v>321</v>
      </c>
      <c r="V20574" t="s">
        <v>33</v>
      </c>
    </row>
    <row r="20575" spans="1:22">
      <c r="A20575" s="4">
        <v>46169</v>
      </c>
      <c r="B20575" t="s">
        <v>14027</v>
      </c>
      <c r="C20575" t="s">
        <v>23</v>
      </c>
      <c r="D20575">
        <v>1</v>
      </c>
      <c r="E20575">
        <v>42000</v>
      </c>
      <c r="F20575">
        <f>Table2[[#This Row],[Đơn Giá Chuẩn]]*Table2[[#This Row],[Tổng số lượng bán]]</f>
        <v>42000</v>
      </c>
      <c r="H20575">
        <f>Table2[[#This Row],[Doanh số bán]]-Table2[[#This Row],[Chiết khấu]]</f>
        <v>42000</v>
      </c>
      <c r="K20575" t="s">
        <v>24</v>
      </c>
      <c r="M20575" t="s">
        <v>319</v>
      </c>
      <c r="N20575" t="s">
        <v>26</v>
      </c>
      <c r="O20575">
        <v>0</v>
      </c>
      <c r="P20575" t="s">
        <v>141</v>
      </c>
      <c r="Q20575" t="s">
        <v>142</v>
      </c>
      <c r="R20575" t="s">
        <v>29</v>
      </c>
      <c r="S20575" t="s">
        <v>59</v>
      </c>
      <c r="T20575" t="s">
        <v>320</v>
      </c>
      <c r="U20575" t="s">
        <v>321</v>
      </c>
      <c r="V20575" t="s">
        <v>33</v>
      </c>
    </row>
    <row r="20576" spans="1:22">
      <c r="A20576" s="4">
        <v>46169</v>
      </c>
      <c r="B20576" t="s">
        <v>14027</v>
      </c>
      <c r="C20576" t="s">
        <v>23</v>
      </c>
      <c r="D20576">
        <v>1</v>
      </c>
      <c r="E20576">
        <v>62000</v>
      </c>
      <c r="F20576">
        <f>Table2[[#This Row],[Đơn Giá Chuẩn]]*Table2[[#This Row],[Tổng số lượng bán]]</f>
        <v>62000</v>
      </c>
      <c r="H20576">
        <f>Table2[[#This Row],[Doanh số bán]]-Table2[[#This Row],[Chiết khấu]]</f>
        <v>62000</v>
      </c>
      <c r="K20576" t="s">
        <v>24</v>
      </c>
      <c r="M20576" t="s">
        <v>319</v>
      </c>
      <c r="N20576" t="s">
        <v>26</v>
      </c>
      <c r="O20576">
        <v>0</v>
      </c>
      <c r="P20576" t="s">
        <v>199</v>
      </c>
      <c r="Q20576" t="s">
        <v>200</v>
      </c>
      <c r="R20576" t="s">
        <v>29</v>
      </c>
      <c r="S20576" t="s">
        <v>30</v>
      </c>
      <c r="T20576" t="s">
        <v>320</v>
      </c>
      <c r="U20576" t="s">
        <v>321</v>
      </c>
      <c r="V20576" t="s">
        <v>33</v>
      </c>
    </row>
    <row r="20577" spans="1:22">
      <c r="A20577" s="4">
        <v>46169</v>
      </c>
      <c r="B20577" t="s">
        <v>14028</v>
      </c>
      <c r="C20577" t="s">
        <v>23</v>
      </c>
      <c r="D20577">
        <v>1</v>
      </c>
      <c r="E20577">
        <v>25999.999999999996</v>
      </c>
      <c r="F20577">
        <f>Table2[[#This Row],[Đơn Giá Chuẩn]]*Table2[[#This Row],[Tổng số lượng bán]]</f>
        <v>25999.999999999996</v>
      </c>
      <c r="H20577">
        <f>Table2[[#This Row],[Doanh số bán]]-Table2[[#This Row],[Chiết khấu]]</f>
        <v>25999.999999999996</v>
      </c>
      <c r="K20577" t="s">
        <v>24</v>
      </c>
      <c r="M20577" t="s">
        <v>319</v>
      </c>
      <c r="N20577" t="s">
        <v>26</v>
      </c>
      <c r="O20577">
        <v>0</v>
      </c>
      <c r="P20577" t="s">
        <v>47</v>
      </c>
      <c r="Q20577" t="s">
        <v>48</v>
      </c>
      <c r="R20577" t="s">
        <v>29</v>
      </c>
      <c r="S20577" t="s">
        <v>30</v>
      </c>
      <c r="T20577" t="s">
        <v>320</v>
      </c>
      <c r="U20577" t="s">
        <v>321</v>
      </c>
      <c r="V20577" t="s">
        <v>33</v>
      </c>
    </row>
    <row r="20578" spans="1:22">
      <c r="A20578" s="4">
        <v>46169</v>
      </c>
      <c r="B20578" t="s">
        <v>14028</v>
      </c>
      <c r="C20578" t="s">
        <v>23</v>
      </c>
      <c r="D20578">
        <v>2</v>
      </c>
      <c r="E20578">
        <v>21000</v>
      </c>
      <c r="F20578">
        <f>Table2[[#This Row],[Đơn Giá Chuẩn]]*Table2[[#This Row],[Tổng số lượng bán]]</f>
        <v>42000</v>
      </c>
      <c r="H20578">
        <f>Table2[[#This Row],[Doanh số bán]]-Table2[[#This Row],[Chiết khấu]]</f>
        <v>42000</v>
      </c>
      <c r="K20578" t="s">
        <v>24</v>
      </c>
      <c r="M20578" t="s">
        <v>319</v>
      </c>
      <c r="N20578" t="s">
        <v>26</v>
      </c>
      <c r="O20578">
        <v>0</v>
      </c>
      <c r="P20578" t="s">
        <v>27</v>
      </c>
      <c r="Q20578" t="s">
        <v>28</v>
      </c>
      <c r="R20578" t="s">
        <v>29</v>
      </c>
      <c r="S20578" t="s">
        <v>30</v>
      </c>
      <c r="T20578" t="s">
        <v>320</v>
      </c>
      <c r="U20578" t="s">
        <v>321</v>
      </c>
      <c r="V20578" t="s">
        <v>33</v>
      </c>
    </row>
    <row r="20579" spans="1:22">
      <c r="A20579" s="4">
        <v>46169</v>
      </c>
      <c r="B20579" t="s">
        <v>14029</v>
      </c>
      <c r="C20579" t="s">
        <v>23</v>
      </c>
      <c r="D20579">
        <v>1</v>
      </c>
      <c r="E20579">
        <v>21000</v>
      </c>
      <c r="F20579">
        <f>Table2[[#This Row],[Đơn Giá Chuẩn]]*Table2[[#This Row],[Tổng số lượng bán]]</f>
        <v>21000</v>
      </c>
      <c r="H20579">
        <f>Table2[[#This Row],[Doanh số bán]]-Table2[[#This Row],[Chiết khấu]]</f>
        <v>21000</v>
      </c>
      <c r="K20579" t="s">
        <v>24</v>
      </c>
      <c r="M20579" t="s">
        <v>319</v>
      </c>
      <c r="N20579" t="s">
        <v>26</v>
      </c>
      <c r="O20579">
        <v>0</v>
      </c>
      <c r="P20579" t="s">
        <v>27</v>
      </c>
      <c r="Q20579" t="s">
        <v>28</v>
      </c>
      <c r="R20579" t="s">
        <v>29</v>
      </c>
      <c r="S20579" t="s">
        <v>30</v>
      </c>
      <c r="T20579" t="s">
        <v>320</v>
      </c>
      <c r="U20579" t="s">
        <v>321</v>
      </c>
      <c r="V20579" t="s">
        <v>33</v>
      </c>
    </row>
    <row r="20580" spans="1:22">
      <c r="A20580" s="4">
        <v>46169</v>
      </c>
      <c r="B20580" t="s">
        <v>14030</v>
      </c>
      <c r="C20580" t="s">
        <v>23</v>
      </c>
      <c r="D20580">
        <v>1</v>
      </c>
      <c r="E20580">
        <v>25999.999999999996</v>
      </c>
      <c r="F20580">
        <f>Table2[[#This Row],[Đơn Giá Chuẩn]]*Table2[[#This Row],[Tổng số lượng bán]]</f>
        <v>25999.999999999996</v>
      </c>
      <c r="H20580">
        <f>Table2[[#This Row],[Doanh số bán]]-Table2[[#This Row],[Chiết khấu]]</f>
        <v>25999.999999999996</v>
      </c>
      <c r="K20580" t="s">
        <v>24</v>
      </c>
      <c r="M20580" t="s">
        <v>319</v>
      </c>
      <c r="N20580" t="s">
        <v>26</v>
      </c>
      <c r="O20580">
        <v>0</v>
      </c>
      <c r="P20580" t="s">
        <v>129</v>
      </c>
      <c r="Q20580" t="s">
        <v>130</v>
      </c>
      <c r="R20580" t="s">
        <v>29</v>
      </c>
      <c r="S20580" t="s">
        <v>30</v>
      </c>
      <c r="T20580" t="s">
        <v>320</v>
      </c>
      <c r="U20580" t="s">
        <v>321</v>
      </c>
      <c r="V20580" t="s">
        <v>33</v>
      </c>
    </row>
    <row r="20581" spans="1:22">
      <c r="A20581" s="4">
        <v>46169</v>
      </c>
      <c r="B20581" t="s">
        <v>14031</v>
      </c>
      <c r="C20581" t="s">
        <v>23</v>
      </c>
      <c r="D20581">
        <v>1</v>
      </c>
      <c r="E20581">
        <v>25999.999999999996</v>
      </c>
      <c r="F20581">
        <f>Table2[[#This Row],[Đơn Giá Chuẩn]]*Table2[[#This Row],[Tổng số lượng bán]]</f>
        <v>25999.999999999996</v>
      </c>
      <c r="H20581">
        <f>Table2[[#This Row],[Doanh số bán]]-Table2[[#This Row],[Chiết khấu]]</f>
        <v>25999.999999999996</v>
      </c>
      <c r="K20581" t="s">
        <v>24</v>
      </c>
      <c r="M20581" t="s">
        <v>319</v>
      </c>
      <c r="N20581" t="s">
        <v>26</v>
      </c>
      <c r="O20581">
        <v>0</v>
      </c>
      <c r="P20581" t="s">
        <v>47</v>
      </c>
      <c r="Q20581" t="s">
        <v>48</v>
      </c>
      <c r="R20581" t="s">
        <v>29</v>
      </c>
      <c r="S20581" t="s">
        <v>30</v>
      </c>
      <c r="T20581" t="s">
        <v>320</v>
      </c>
      <c r="U20581" t="s">
        <v>321</v>
      </c>
      <c r="V20581" t="s">
        <v>33</v>
      </c>
    </row>
    <row r="20582" spans="1:22">
      <c r="A20582" s="4">
        <v>46169</v>
      </c>
      <c r="B20582" t="s">
        <v>14031</v>
      </c>
      <c r="C20582" t="s">
        <v>23</v>
      </c>
      <c r="D20582">
        <v>1</v>
      </c>
      <c r="E20582">
        <v>21000</v>
      </c>
      <c r="F20582">
        <f>Table2[[#This Row],[Đơn Giá Chuẩn]]*Table2[[#This Row],[Tổng số lượng bán]]</f>
        <v>21000</v>
      </c>
      <c r="H20582">
        <f>Table2[[#This Row],[Doanh số bán]]-Table2[[#This Row],[Chiết khấu]]</f>
        <v>21000</v>
      </c>
      <c r="K20582" t="s">
        <v>24</v>
      </c>
      <c r="M20582" t="s">
        <v>319</v>
      </c>
      <c r="N20582" t="s">
        <v>26</v>
      </c>
      <c r="O20582">
        <v>0</v>
      </c>
      <c r="P20582" t="s">
        <v>27</v>
      </c>
      <c r="Q20582" t="s">
        <v>28</v>
      </c>
      <c r="R20582" t="s">
        <v>29</v>
      </c>
      <c r="S20582" t="s">
        <v>30</v>
      </c>
      <c r="T20582" t="s">
        <v>320</v>
      </c>
      <c r="U20582" t="s">
        <v>321</v>
      </c>
      <c r="V20582" t="s">
        <v>33</v>
      </c>
    </row>
    <row r="20583" spans="1:22">
      <c r="A20583" s="4">
        <v>46169</v>
      </c>
      <c r="B20583" t="s">
        <v>14032</v>
      </c>
      <c r="C20583" t="s">
        <v>23</v>
      </c>
      <c r="D20583">
        <v>1</v>
      </c>
      <c r="E20583">
        <v>21000</v>
      </c>
      <c r="F20583">
        <f>Table2[[#This Row],[Đơn Giá Chuẩn]]*Table2[[#This Row],[Tổng số lượng bán]]</f>
        <v>21000</v>
      </c>
      <c r="H20583">
        <f>Table2[[#This Row],[Doanh số bán]]-Table2[[#This Row],[Chiết khấu]]</f>
        <v>21000</v>
      </c>
      <c r="K20583" t="s">
        <v>24</v>
      </c>
      <c r="M20583" t="s">
        <v>319</v>
      </c>
      <c r="N20583" t="s">
        <v>26</v>
      </c>
      <c r="O20583">
        <v>0</v>
      </c>
      <c r="P20583" t="s">
        <v>27</v>
      </c>
      <c r="Q20583" t="s">
        <v>28</v>
      </c>
      <c r="R20583" t="s">
        <v>29</v>
      </c>
      <c r="S20583" t="s">
        <v>30</v>
      </c>
      <c r="T20583" t="s">
        <v>320</v>
      </c>
      <c r="U20583" t="s">
        <v>321</v>
      </c>
      <c r="V20583" t="s">
        <v>33</v>
      </c>
    </row>
    <row r="20584" spans="1:22">
      <c r="A20584" s="4">
        <v>46169</v>
      </c>
      <c r="B20584" t="s">
        <v>14032</v>
      </c>
      <c r="C20584" t="s">
        <v>23</v>
      </c>
      <c r="D20584">
        <v>1</v>
      </c>
      <c r="E20584">
        <v>37000</v>
      </c>
      <c r="F20584">
        <f>Table2[[#This Row],[Đơn Giá Chuẩn]]*Table2[[#This Row],[Tổng số lượng bán]]</f>
        <v>37000</v>
      </c>
      <c r="H20584">
        <f>Table2[[#This Row],[Doanh số bán]]-Table2[[#This Row],[Chiết khấu]]</f>
        <v>37000</v>
      </c>
      <c r="K20584" t="s">
        <v>24</v>
      </c>
      <c r="M20584" t="s">
        <v>319</v>
      </c>
      <c r="N20584" t="s">
        <v>26</v>
      </c>
      <c r="O20584">
        <v>0</v>
      </c>
      <c r="P20584" t="s">
        <v>402</v>
      </c>
      <c r="Q20584" t="s">
        <v>403</v>
      </c>
      <c r="R20584" t="s">
        <v>29</v>
      </c>
      <c r="S20584" t="s">
        <v>59</v>
      </c>
      <c r="T20584" t="s">
        <v>320</v>
      </c>
      <c r="U20584" t="s">
        <v>321</v>
      </c>
      <c r="V20584" t="s">
        <v>33</v>
      </c>
    </row>
    <row r="20585" spans="1:22">
      <c r="A20585" s="4">
        <v>46169</v>
      </c>
      <c r="B20585" t="s">
        <v>14033</v>
      </c>
      <c r="C20585" t="s">
        <v>104</v>
      </c>
      <c r="D20585">
        <v>5</v>
      </c>
      <c r="E20585">
        <v>47000</v>
      </c>
      <c r="F20585">
        <f>Table2[[#This Row],[Đơn Giá Chuẩn]]*Table2[[#This Row],[Tổng số lượng bán]]</f>
        <v>235000</v>
      </c>
      <c r="H20585">
        <f>Table2[[#This Row],[Doanh số bán]]-Table2[[#This Row],[Chiết khấu]]</f>
        <v>235000</v>
      </c>
      <c r="K20585" t="s">
        <v>24</v>
      </c>
      <c r="M20585" t="s">
        <v>319</v>
      </c>
      <c r="N20585" t="s">
        <v>26</v>
      </c>
      <c r="O20585">
        <v>0.6</v>
      </c>
      <c r="P20585" t="s">
        <v>520</v>
      </c>
      <c r="Q20585" t="s">
        <v>521</v>
      </c>
      <c r="R20585" t="s">
        <v>107</v>
      </c>
      <c r="S20585" t="s">
        <v>108</v>
      </c>
      <c r="T20585" t="s">
        <v>320</v>
      </c>
      <c r="U20585" t="s">
        <v>321</v>
      </c>
      <c r="V20585" t="s">
        <v>33</v>
      </c>
    </row>
    <row r="20586" spans="1:22">
      <c r="A20586" s="4">
        <v>46169</v>
      </c>
      <c r="B20586" t="s">
        <v>14033</v>
      </c>
      <c r="C20586" t="s">
        <v>104</v>
      </c>
      <c r="D20586">
        <v>5</v>
      </c>
      <c r="E20586">
        <v>47000</v>
      </c>
      <c r="F20586">
        <f>Table2[[#This Row],[Đơn Giá Chuẩn]]*Table2[[#This Row],[Tổng số lượng bán]]</f>
        <v>235000</v>
      </c>
      <c r="H20586">
        <f>Table2[[#This Row],[Doanh số bán]]-Table2[[#This Row],[Chiết khấu]]</f>
        <v>235000</v>
      </c>
      <c r="K20586" t="s">
        <v>24</v>
      </c>
      <c r="M20586" t="s">
        <v>319</v>
      </c>
      <c r="N20586" t="s">
        <v>26</v>
      </c>
      <c r="O20586">
        <v>0.8</v>
      </c>
      <c r="P20586" t="s">
        <v>105</v>
      </c>
      <c r="Q20586" t="s">
        <v>106</v>
      </c>
      <c r="R20586" t="s">
        <v>107</v>
      </c>
      <c r="S20586" t="s">
        <v>108</v>
      </c>
      <c r="T20586" t="s">
        <v>320</v>
      </c>
      <c r="U20586" t="s">
        <v>321</v>
      </c>
      <c r="V20586" t="s">
        <v>33</v>
      </c>
    </row>
    <row r="20587" spans="1:22">
      <c r="A20587" s="4">
        <v>46169</v>
      </c>
      <c r="B20587" t="s">
        <v>14033</v>
      </c>
      <c r="C20587" t="s">
        <v>104</v>
      </c>
      <c r="D20587">
        <v>6</v>
      </c>
      <c r="E20587">
        <v>51000</v>
      </c>
      <c r="F20587">
        <f>Table2[[#This Row],[Đơn Giá Chuẩn]]*Table2[[#This Row],[Tổng số lượng bán]]</f>
        <v>306000</v>
      </c>
      <c r="H20587">
        <f>Table2[[#This Row],[Doanh số bán]]-Table2[[#This Row],[Chiết khấu]]</f>
        <v>306000</v>
      </c>
      <c r="K20587" t="s">
        <v>24</v>
      </c>
      <c r="M20587" t="s">
        <v>319</v>
      </c>
      <c r="N20587" t="s">
        <v>26</v>
      </c>
      <c r="O20587">
        <v>0.72</v>
      </c>
      <c r="P20587" t="s">
        <v>588</v>
      </c>
      <c r="Q20587" t="s">
        <v>589</v>
      </c>
      <c r="R20587" t="s">
        <v>107</v>
      </c>
      <c r="S20587" t="s">
        <v>108</v>
      </c>
      <c r="T20587" t="s">
        <v>320</v>
      </c>
      <c r="U20587" t="s">
        <v>321</v>
      </c>
      <c r="V20587" t="s">
        <v>33</v>
      </c>
    </row>
    <row r="20588" spans="1:22">
      <c r="A20588" s="4">
        <v>46169</v>
      </c>
      <c r="B20588" t="s">
        <v>14034</v>
      </c>
      <c r="C20588" t="s">
        <v>23</v>
      </c>
      <c r="D20588">
        <v>2</v>
      </c>
      <c r="E20588">
        <v>32000</v>
      </c>
      <c r="F20588">
        <f>Table2[[#This Row],[Đơn Giá Chuẩn]]*Table2[[#This Row],[Tổng số lượng bán]]</f>
        <v>64000</v>
      </c>
      <c r="H20588">
        <f>Table2[[#This Row],[Doanh số bán]]-Table2[[#This Row],[Chiết khấu]]</f>
        <v>64000</v>
      </c>
      <c r="K20588" t="s">
        <v>24</v>
      </c>
      <c r="M20588" t="s">
        <v>319</v>
      </c>
      <c r="N20588" t="s">
        <v>26</v>
      </c>
      <c r="O20588">
        <v>0</v>
      </c>
      <c r="P20588" t="s">
        <v>873</v>
      </c>
      <c r="Q20588" t="s">
        <v>874</v>
      </c>
      <c r="R20588" t="s">
        <v>29</v>
      </c>
      <c r="S20588" t="s">
        <v>30</v>
      </c>
      <c r="T20588" t="s">
        <v>320</v>
      </c>
      <c r="U20588" t="s">
        <v>321</v>
      </c>
      <c r="V20588" t="s">
        <v>33</v>
      </c>
    </row>
    <row r="20589" spans="1:22">
      <c r="A20589" s="4">
        <v>46169</v>
      </c>
      <c r="B20589" t="s">
        <v>14035</v>
      </c>
      <c r="C20589" t="s">
        <v>23</v>
      </c>
      <c r="D20589">
        <v>1</v>
      </c>
      <c r="E20589">
        <v>32000</v>
      </c>
      <c r="F20589">
        <f>Table2[[#This Row],[Đơn Giá Chuẩn]]*Table2[[#This Row],[Tổng số lượng bán]]</f>
        <v>32000</v>
      </c>
      <c r="H20589">
        <f>Table2[[#This Row],[Doanh số bán]]-Table2[[#This Row],[Chiết khấu]]</f>
        <v>32000</v>
      </c>
      <c r="K20589" t="s">
        <v>24</v>
      </c>
      <c r="M20589" t="s">
        <v>319</v>
      </c>
      <c r="N20589" t="s">
        <v>26</v>
      </c>
      <c r="O20589">
        <v>0</v>
      </c>
      <c r="P20589" t="s">
        <v>527</v>
      </c>
      <c r="Q20589" t="s">
        <v>528</v>
      </c>
      <c r="R20589" t="s">
        <v>29</v>
      </c>
      <c r="S20589" t="s">
        <v>30</v>
      </c>
      <c r="T20589" t="s">
        <v>320</v>
      </c>
      <c r="U20589" t="s">
        <v>321</v>
      </c>
      <c r="V20589" t="s">
        <v>33</v>
      </c>
    </row>
    <row r="20590" spans="1:22">
      <c r="A20590" s="4">
        <v>46169</v>
      </c>
      <c r="B20590" t="s">
        <v>14036</v>
      </c>
      <c r="C20590" t="s">
        <v>104</v>
      </c>
      <c r="D20590">
        <v>6</v>
      </c>
      <c r="E20590">
        <v>47000</v>
      </c>
      <c r="F20590">
        <f>Table2[[#This Row],[Đơn Giá Chuẩn]]*Table2[[#This Row],[Tổng số lượng bán]]</f>
        <v>282000</v>
      </c>
      <c r="H20590">
        <f>Table2[[#This Row],[Doanh số bán]]-Table2[[#This Row],[Chiết khấu]]</f>
        <v>282000</v>
      </c>
      <c r="K20590" t="s">
        <v>24</v>
      </c>
      <c r="M20590" t="s">
        <v>319</v>
      </c>
      <c r="N20590" t="s">
        <v>26</v>
      </c>
      <c r="O20590">
        <v>0.72</v>
      </c>
      <c r="P20590" t="s">
        <v>520</v>
      </c>
      <c r="Q20590" t="s">
        <v>521</v>
      </c>
      <c r="R20590" t="s">
        <v>107</v>
      </c>
      <c r="S20590" t="s">
        <v>108</v>
      </c>
      <c r="T20590" t="s">
        <v>320</v>
      </c>
      <c r="U20590" t="s">
        <v>321</v>
      </c>
      <c r="V20590" t="s">
        <v>33</v>
      </c>
    </row>
    <row r="20591" spans="1:22">
      <c r="A20591" s="4">
        <v>46169</v>
      </c>
      <c r="B20591" t="s">
        <v>1523</v>
      </c>
      <c r="C20591" t="s">
        <v>23</v>
      </c>
      <c r="D20591">
        <v>2</v>
      </c>
      <c r="E20591">
        <v>42000</v>
      </c>
      <c r="F20591">
        <f>Table2[[#This Row],[Đơn Giá Chuẩn]]*Table2[[#This Row],[Tổng số lượng bán]]</f>
        <v>84000</v>
      </c>
      <c r="H20591">
        <f>Table2[[#This Row],[Doanh số bán]]-Table2[[#This Row],[Chiết khấu]]</f>
        <v>84000</v>
      </c>
      <c r="K20591" t="s">
        <v>24</v>
      </c>
      <c r="M20591" t="s">
        <v>918</v>
      </c>
      <c r="N20591" t="s">
        <v>919</v>
      </c>
      <c r="O20591">
        <v>0</v>
      </c>
      <c r="P20591" t="s">
        <v>1960</v>
      </c>
      <c r="Q20591" t="s">
        <v>1961</v>
      </c>
      <c r="R20591" t="s">
        <v>29</v>
      </c>
      <c r="S20591" t="s">
        <v>30</v>
      </c>
      <c r="T20591" t="s">
        <v>922</v>
      </c>
      <c r="U20591" t="s">
        <v>923</v>
      </c>
      <c r="V20591" t="s">
        <v>33</v>
      </c>
    </row>
    <row r="20592" spans="1:22">
      <c r="A20592" s="4">
        <v>46169</v>
      </c>
      <c r="B20592" t="s">
        <v>1523</v>
      </c>
      <c r="C20592" t="s">
        <v>23</v>
      </c>
      <c r="D20592">
        <v>2</v>
      </c>
      <c r="E20592">
        <v>47000</v>
      </c>
      <c r="F20592">
        <f>Table2[[#This Row],[Đơn Giá Chuẩn]]*Table2[[#This Row],[Tổng số lượng bán]]</f>
        <v>94000</v>
      </c>
      <c r="H20592">
        <f>Table2[[#This Row],[Doanh số bán]]-Table2[[#This Row],[Chiết khấu]]</f>
        <v>94000</v>
      </c>
      <c r="K20592" t="s">
        <v>24</v>
      </c>
      <c r="M20592" t="s">
        <v>918</v>
      </c>
      <c r="N20592" t="s">
        <v>919</v>
      </c>
      <c r="O20592">
        <v>0</v>
      </c>
      <c r="P20592" t="s">
        <v>1996</v>
      </c>
      <c r="Q20592" t="s">
        <v>1997</v>
      </c>
      <c r="R20592" t="s">
        <v>29</v>
      </c>
      <c r="S20592" t="s">
        <v>30</v>
      </c>
      <c r="T20592" t="s">
        <v>922</v>
      </c>
      <c r="U20592" t="s">
        <v>923</v>
      </c>
      <c r="V20592" t="s">
        <v>33</v>
      </c>
    </row>
    <row r="20593" spans="1:22">
      <c r="A20593" s="4">
        <v>46169</v>
      </c>
      <c r="B20593" t="s">
        <v>1524</v>
      </c>
      <c r="C20593" t="s">
        <v>104</v>
      </c>
      <c r="D20593">
        <v>2</v>
      </c>
      <c r="E20593">
        <v>152000</v>
      </c>
      <c r="F20593">
        <f>Table2[[#This Row],[Đơn Giá Chuẩn]]*Table2[[#This Row],[Tổng số lượng bán]]</f>
        <v>304000</v>
      </c>
      <c r="H20593">
        <f>Table2[[#This Row],[Doanh số bán]]-Table2[[#This Row],[Chiết khấu]]</f>
        <v>304000</v>
      </c>
      <c r="K20593" t="s">
        <v>24</v>
      </c>
      <c r="M20593" t="s">
        <v>918</v>
      </c>
      <c r="N20593" t="s">
        <v>919</v>
      </c>
      <c r="O20593">
        <v>0.2</v>
      </c>
      <c r="P20593" t="s">
        <v>9621</v>
      </c>
      <c r="Q20593" t="s">
        <v>9622</v>
      </c>
      <c r="R20593" t="s">
        <v>41</v>
      </c>
      <c r="S20593" t="s">
        <v>42</v>
      </c>
      <c r="T20593" t="s">
        <v>922</v>
      </c>
      <c r="U20593" t="s">
        <v>923</v>
      </c>
      <c r="V20593" t="s">
        <v>33</v>
      </c>
    </row>
    <row r="20594" spans="1:22">
      <c r="A20594" s="4">
        <v>46169</v>
      </c>
      <c r="B20594" t="s">
        <v>1525</v>
      </c>
      <c r="C20594" t="s">
        <v>23</v>
      </c>
      <c r="D20594">
        <v>1</v>
      </c>
      <c r="E20594">
        <v>42000</v>
      </c>
      <c r="F20594">
        <f>Table2[[#This Row],[Đơn Giá Chuẩn]]*Table2[[#This Row],[Tổng số lượng bán]]</f>
        <v>42000</v>
      </c>
      <c r="H20594">
        <f>Table2[[#This Row],[Doanh số bán]]-Table2[[#This Row],[Chiết khấu]]</f>
        <v>42000</v>
      </c>
      <c r="K20594" t="s">
        <v>24</v>
      </c>
      <c r="M20594" t="s">
        <v>918</v>
      </c>
      <c r="N20594" t="s">
        <v>919</v>
      </c>
      <c r="O20594">
        <v>0</v>
      </c>
      <c r="P20594" t="s">
        <v>1960</v>
      </c>
      <c r="Q20594" t="s">
        <v>1961</v>
      </c>
      <c r="R20594" t="s">
        <v>29</v>
      </c>
      <c r="S20594" t="s">
        <v>30</v>
      </c>
      <c r="T20594" t="s">
        <v>922</v>
      </c>
      <c r="U20594" t="s">
        <v>923</v>
      </c>
      <c r="V20594" t="s">
        <v>33</v>
      </c>
    </row>
    <row r="20595" spans="1:22">
      <c r="A20595" s="4">
        <v>46169</v>
      </c>
      <c r="B20595" t="s">
        <v>1525</v>
      </c>
      <c r="C20595" t="s">
        <v>23</v>
      </c>
      <c r="D20595">
        <v>1</v>
      </c>
      <c r="E20595">
        <v>47000</v>
      </c>
      <c r="F20595">
        <f>Table2[[#This Row],[Đơn Giá Chuẩn]]*Table2[[#This Row],[Tổng số lượng bán]]</f>
        <v>47000</v>
      </c>
      <c r="H20595">
        <f>Table2[[#This Row],[Doanh số bán]]-Table2[[#This Row],[Chiết khấu]]</f>
        <v>47000</v>
      </c>
      <c r="K20595" t="s">
        <v>24</v>
      </c>
      <c r="M20595" t="s">
        <v>918</v>
      </c>
      <c r="N20595" t="s">
        <v>919</v>
      </c>
      <c r="O20595">
        <v>0</v>
      </c>
      <c r="P20595" t="s">
        <v>1996</v>
      </c>
      <c r="Q20595" t="s">
        <v>1997</v>
      </c>
      <c r="R20595" t="s">
        <v>29</v>
      </c>
      <c r="S20595" t="s">
        <v>30</v>
      </c>
      <c r="T20595" t="s">
        <v>922</v>
      </c>
      <c r="U20595" t="s">
        <v>923</v>
      </c>
      <c r="V20595" t="s">
        <v>33</v>
      </c>
    </row>
    <row r="20596" spans="1:22">
      <c r="A20596" s="4">
        <v>46169</v>
      </c>
      <c r="B20596" t="s">
        <v>779</v>
      </c>
      <c r="C20596" t="s">
        <v>23</v>
      </c>
      <c r="D20596">
        <v>1</v>
      </c>
      <c r="E20596">
        <v>67000</v>
      </c>
      <c r="F20596">
        <f>Table2[[#This Row],[Đơn Giá Chuẩn]]*Table2[[#This Row],[Tổng số lượng bán]]</f>
        <v>67000</v>
      </c>
      <c r="H20596">
        <f>Table2[[#This Row],[Doanh số bán]]-Table2[[#This Row],[Chiết khấu]]</f>
        <v>67000</v>
      </c>
      <c r="K20596" t="s">
        <v>24</v>
      </c>
      <c r="M20596" t="s">
        <v>918</v>
      </c>
      <c r="N20596" t="s">
        <v>919</v>
      </c>
      <c r="O20596">
        <v>0</v>
      </c>
      <c r="P20596" t="s">
        <v>1749</v>
      </c>
      <c r="Q20596" t="s">
        <v>1750</v>
      </c>
      <c r="R20596" t="s">
        <v>29</v>
      </c>
      <c r="S20596" t="s">
        <v>56</v>
      </c>
      <c r="T20596" t="s">
        <v>922</v>
      </c>
      <c r="U20596" t="s">
        <v>923</v>
      </c>
      <c r="V20596" t="s">
        <v>33</v>
      </c>
    </row>
    <row r="20597" spans="1:22">
      <c r="A20597" s="4">
        <v>46169</v>
      </c>
      <c r="B20597" t="s">
        <v>1529</v>
      </c>
      <c r="C20597" t="s">
        <v>23</v>
      </c>
      <c r="D20597">
        <v>1</v>
      </c>
      <c r="E20597">
        <v>42000</v>
      </c>
      <c r="F20597">
        <f>Table2[[#This Row],[Đơn Giá Chuẩn]]*Table2[[#This Row],[Tổng số lượng bán]]</f>
        <v>42000</v>
      </c>
      <c r="H20597">
        <f>Table2[[#This Row],[Doanh số bán]]-Table2[[#This Row],[Chiết khấu]]</f>
        <v>42000</v>
      </c>
      <c r="K20597" t="s">
        <v>24</v>
      </c>
      <c r="M20597" t="s">
        <v>918</v>
      </c>
      <c r="N20597" t="s">
        <v>919</v>
      </c>
      <c r="O20597">
        <v>0</v>
      </c>
      <c r="P20597" t="s">
        <v>1771</v>
      </c>
      <c r="Q20597" t="s">
        <v>1772</v>
      </c>
      <c r="R20597" t="s">
        <v>29</v>
      </c>
      <c r="S20597" t="s">
        <v>30</v>
      </c>
      <c r="T20597" t="s">
        <v>922</v>
      </c>
      <c r="U20597" t="s">
        <v>923</v>
      </c>
      <c r="V20597" t="s">
        <v>33</v>
      </c>
    </row>
    <row r="20598" spans="1:22">
      <c r="A20598" s="4">
        <v>46169</v>
      </c>
      <c r="B20598" t="s">
        <v>1530</v>
      </c>
      <c r="C20598" t="s">
        <v>23</v>
      </c>
      <c r="D20598">
        <v>1</v>
      </c>
      <c r="E20598">
        <v>42000</v>
      </c>
      <c r="F20598">
        <f>Table2[[#This Row],[Đơn Giá Chuẩn]]*Table2[[#This Row],[Tổng số lượng bán]]</f>
        <v>42000</v>
      </c>
      <c r="H20598">
        <f>Table2[[#This Row],[Doanh số bán]]-Table2[[#This Row],[Chiết khấu]]</f>
        <v>42000</v>
      </c>
      <c r="K20598" t="s">
        <v>24</v>
      </c>
      <c r="M20598" t="s">
        <v>918</v>
      </c>
      <c r="N20598" t="s">
        <v>919</v>
      </c>
      <c r="O20598">
        <v>0</v>
      </c>
      <c r="P20598" t="s">
        <v>1771</v>
      </c>
      <c r="Q20598" t="s">
        <v>1772</v>
      </c>
      <c r="R20598" t="s">
        <v>29</v>
      </c>
      <c r="S20598" t="s">
        <v>30</v>
      </c>
      <c r="T20598" t="s">
        <v>922</v>
      </c>
      <c r="U20598" t="s">
        <v>923</v>
      </c>
      <c r="V20598" t="s">
        <v>33</v>
      </c>
    </row>
    <row r="20599" spans="1:22">
      <c r="A20599" s="4">
        <v>46169</v>
      </c>
      <c r="B20599" t="s">
        <v>4703</v>
      </c>
      <c r="C20599" t="s">
        <v>23</v>
      </c>
      <c r="D20599">
        <v>1</v>
      </c>
      <c r="E20599">
        <v>42000</v>
      </c>
      <c r="F20599">
        <f>Table2[[#This Row],[Đơn Giá Chuẩn]]*Table2[[#This Row],[Tổng số lượng bán]]</f>
        <v>42000</v>
      </c>
      <c r="H20599">
        <f>Table2[[#This Row],[Doanh số bán]]-Table2[[#This Row],[Chiết khấu]]</f>
        <v>42000</v>
      </c>
      <c r="K20599" t="s">
        <v>24</v>
      </c>
      <c r="M20599" t="s">
        <v>918</v>
      </c>
      <c r="N20599" t="s">
        <v>919</v>
      </c>
      <c r="O20599">
        <v>0</v>
      </c>
      <c r="P20599" t="s">
        <v>1771</v>
      </c>
      <c r="Q20599" t="s">
        <v>1772</v>
      </c>
      <c r="R20599" t="s">
        <v>29</v>
      </c>
      <c r="S20599" t="s">
        <v>30</v>
      </c>
      <c r="T20599" t="s">
        <v>922</v>
      </c>
      <c r="U20599" t="s">
        <v>923</v>
      </c>
      <c r="V20599" t="s">
        <v>33</v>
      </c>
    </row>
    <row r="20600" spans="1:22">
      <c r="A20600" s="4">
        <v>46169</v>
      </c>
      <c r="B20600" t="s">
        <v>1532</v>
      </c>
      <c r="C20600" t="s">
        <v>23</v>
      </c>
      <c r="D20600">
        <v>1</v>
      </c>
      <c r="E20600">
        <v>42000</v>
      </c>
      <c r="F20600">
        <f>Table2[[#This Row],[Đơn Giá Chuẩn]]*Table2[[#This Row],[Tổng số lượng bán]]</f>
        <v>42000</v>
      </c>
      <c r="H20600">
        <f>Table2[[#This Row],[Doanh số bán]]-Table2[[#This Row],[Chiết khấu]]</f>
        <v>42000</v>
      </c>
      <c r="K20600" t="s">
        <v>24</v>
      </c>
      <c r="M20600" t="s">
        <v>918</v>
      </c>
      <c r="N20600" t="s">
        <v>919</v>
      </c>
      <c r="O20600">
        <v>0</v>
      </c>
      <c r="P20600" t="s">
        <v>1771</v>
      </c>
      <c r="Q20600" t="s">
        <v>1772</v>
      </c>
      <c r="R20600" t="s">
        <v>29</v>
      </c>
      <c r="S20600" t="s">
        <v>30</v>
      </c>
      <c r="T20600" t="s">
        <v>922</v>
      </c>
      <c r="U20600" t="s">
        <v>923</v>
      </c>
      <c r="V20600" t="s">
        <v>33</v>
      </c>
    </row>
    <row r="20601" spans="1:22">
      <c r="A20601" s="4">
        <v>46169</v>
      </c>
      <c r="B20601" t="s">
        <v>1533</v>
      </c>
      <c r="C20601" t="s">
        <v>23</v>
      </c>
      <c r="D20601">
        <v>1</v>
      </c>
      <c r="E20601">
        <v>67000</v>
      </c>
      <c r="F20601">
        <f>Table2[[#This Row],[Đơn Giá Chuẩn]]*Table2[[#This Row],[Tổng số lượng bán]]</f>
        <v>67000</v>
      </c>
      <c r="H20601">
        <f>Table2[[#This Row],[Doanh số bán]]-Table2[[#This Row],[Chiết khấu]]</f>
        <v>67000</v>
      </c>
      <c r="K20601" t="s">
        <v>24</v>
      </c>
      <c r="M20601" t="s">
        <v>918</v>
      </c>
      <c r="N20601" t="s">
        <v>919</v>
      </c>
      <c r="O20601">
        <v>0</v>
      </c>
      <c r="P20601" t="s">
        <v>1756</v>
      </c>
      <c r="Q20601" t="s">
        <v>1757</v>
      </c>
      <c r="R20601" t="s">
        <v>29</v>
      </c>
      <c r="S20601" t="s">
        <v>30</v>
      </c>
      <c r="T20601" t="s">
        <v>922</v>
      </c>
      <c r="U20601" t="s">
        <v>923</v>
      </c>
      <c r="V20601" t="s">
        <v>33</v>
      </c>
    </row>
    <row r="20602" spans="1:22">
      <c r="A20602" s="4">
        <v>46169</v>
      </c>
      <c r="B20602" t="s">
        <v>1534</v>
      </c>
      <c r="C20602" t="s">
        <v>23</v>
      </c>
      <c r="D20602">
        <v>1</v>
      </c>
      <c r="E20602">
        <v>51000</v>
      </c>
      <c r="F20602">
        <f>Table2[[#This Row],[Đơn Giá Chuẩn]]*Table2[[#This Row],[Tổng số lượng bán]]</f>
        <v>51000</v>
      </c>
      <c r="H20602">
        <f>Table2[[#This Row],[Doanh số bán]]-Table2[[#This Row],[Chiết khấu]]</f>
        <v>51000</v>
      </c>
      <c r="K20602" t="s">
        <v>24</v>
      </c>
      <c r="M20602" t="s">
        <v>918</v>
      </c>
      <c r="N20602" t="s">
        <v>919</v>
      </c>
      <c r="O20602">
        <v>0</v>
      </c>
      <c r="P20602" t="s">
        <v>1733</v>
      </c>
      <c r="Q20602" t="s">
        <v>1734</v>
      </c>
      <c r="R20602" t="s">
        <v>29</v>
      </c>
      <c r="S20602" t="s">
        <v>30</v>
      </c>
      <c r="T20602" t="s">
        <v>922</v>
      </c>
      <c r="U20602" t="s">
        <v>923</v>
      </c>
      <c r="V20602" t="s">
        <v>33</v>
      </c>
    </row>
    <row r="20603" spans="1:22">
      <c r="A20603" s="4">
        <v>46169</v>
      </c>
      <c r="B20603" t="s">
        <v>1535</v>
      </c>
      <c r="C20603" t="s">
        <v>23</v>
      </c>
      <c r="D20603">
        <v>1</v>
      </c>
      <c r="E20603">
        <v>52000</v>
      </c>
      <c r="F20603">
        <f>Table2[[#This Row],[Đơn Giá Chuẩn]]*Table2[[#This Row],[Tổng số lượng bán]]</f>
        <v>52000</v>
      </c>
      <c r="H20603">
        <f>Table2[[#This Row],[Doanh số bán]]-Table2[[#This Row],[Chiết khấu]]</f>
        <v>52000</v>
      </c>
      <c r="K20603" t="s">
        <v>24</v>
      </c>
      <c r="M20603" t="s">
        <v>918</v>
      </c>
      <c r="N20603" t="s">
        <v>919</v>
      </c>
      <c r="O20603">
        <v>0</v>
      </c>
      <c r="P20603" t="s">
        <v>1790</v>
      </c>
      <c r="Q20603" t="s">
        <v>1791</v>
      </c>
      <c r="R20603" t="s">
        <v>29</v>
      </c>
      <c r="S20603" t="s">
        <v>59</v>
      </c>
      <c r="T20603" t="s">
        <v>922</v>
      </c>
      <c r="U20603" t="s">
        <v>923</v>
      </c>
      <c r="V20603" t="s">
        <v>33</v>
      </c>
    </row>
    <row r="20604" spans="1:22">
      <c r="A20604" s="4">
        <v>46169</v>
      </c>
      <c r="B20604" t="s">
        <v>1536</v>
      </c>
      <c r="C20604" t="s">
        <v>23</v>
      </c>
      <c r="D20604">
        <v>1</v>
      </c>
      <c r="E20604">
        <v>51000</v>
      </c>
      <c r="F20604">
        <f>Table2[[#This Row],[Đơn Giá Chuẩn]]*Table2[[#This Row],[Tổng số lượng bán]]</f>
        <v>51000</v>
      </c>
      <c r="H20604">
        <f>Table2[[#This Row],[Doanh số bán]]-Table2[[#This Row],[Chiết khấu]]</f>
        <v>51000</v>
      </c>
      <c r="K20604" t="s">
        <v>24</v>
      </c>
      <c r="M20604" t="s">
        <v>918</v>
      </c>
      <c r="N20604" t="s">
        <v>919</v>
      </c>
      <c r="O20604">
        <v>0</v>
      </c>
      <c r="P20604" t="s">
        <v>1733</v>
      </c>
      <c r="Q20604" t="s">
        <v>1734</v>
      </c>
      <c r="R20604" t="s">
        <v>29</v>
      </c>
      <c r="S20604" t="s">
        <v>30</v>
      </c>
      <c r="T20604" t="s">
        <v>922</v>
      </c>
      <c r="U20604" t="s">
        <v>923</v>
      </c>
      <c r="V20604" t="s">
        <v>33</v>
      </c>
    </row>
    <row r="20605" spans="1:22">
      <c r="A20605" s="4">
        <v>46169</v>
      </c>
      <c r="B20605" t="s">
        <v>1537</v>
      </c>
      <c r="C20605" t="s">
        <v>23</v>
      </c>
      <c r="D20605">
        <v>1</v>
      </c>
      <c r="E20605">
        <v>42000</v>
      </c>
      <c r="F20605">
        <f>Table2[[#This Row],[Đơn Giá Chuẩn]]*Table2[[#This Row],[Tổng số lượng bán]]</f>
        <v>42000</v>
      </c>
      <c r="H20605">
        <f>Table2[[#This Row],[Doanh số bán]]-Table2[[#This Row],[Chiết khấu]]</f>
        <v>42000</v>
      </c>
      <c r="K20605" t="s">
        <v>24</v>
      </c>
      <c r="M20605" t="s">
        <v>918</v>
      </c>
      <c r="N20605" t="s">
        <v>919</v>
      </c>
      <c r="O20605">
        <v>0</v>
      </c>
      <c r="P20605" t="s">
        <v>1771</v>
      </c>
      <c r="Q20605" t="s">
        <v>1772</v>
      </c>
      <c r="R20605" t="s">
        <v>29</v>
      </c>
      <c r="S20605" t="s">
        <v>30</v>
      </c>
      <c r="T20605" t="s">
        <v>922</v>
      </c>
      <c r="U20605" t="s">
        <v>923</v>
      </c>
      <c r="V20605" t="s">
        <v>33</v>
      </c>
    </row>
    <row r="20606" spans="1:22">
      <c r="A20606" s="4">
        <v>46169</v>
      </c>
      <c r="B20606" t="s">
        <v>1538</v>
      </c>
      <c r="C20606" t="s">
        <v>23</v>
      </c>
      <c r="D20606">
        <v>1</v>
      </c>
      <c r="E20606">
        <v>52000</v>
      </c>
      <c r="F20606">
        <f>Table2[[#This Row],[Đơn Giá Chuẩn]]*Table2[[#This Row],[Tổng số lượng bán]]</f>
        <v>52000</v>
      </c>
      <c r="H20606">
        <f>Table2[[#This Row],[Doanh số bán]]-Table2[[#This Row],[Chiết khấu]]</f>
        <v>52000</v>
      </c>
      <c r="K20606" t="s">
        <v>24</v>
      </c>
      <c r="M20606" t="s">
        <v>918</v>
      </c>
      <c r="N20606" t="s">
        <v>919</v>
      </c>
      <c r="O20606">
        <v>0</v>
      </c>
      <c r="P20606" t="s">
        <v>1783</v>
      </c>
      <c r="Q20606" t="s">
        <v>1784</v>
      </c>
      <c r="R20606" t="s">
        <v>29</v>
      </c>
      <c r="S20606" t="s">
        <v>59</v>
      </c>
      <c r="T20606" t="s">
        <v>922</v>
      </c>
      <c r="U20606" t="s">
        <v>923</v>
      </c>
      <c r="V20606" t="s">
        <v>33</v>
      </c>
    </row>
    <row r="20607" spans="1:22">
      <c r="A20607" s="4">
        <v>46169</v>
      </c>
      <c r="B20607" t="s">
        <v>1539</v>
      </c>
      <c r="C20607" t="s">
        <v>23</v>
      </c>
      <c r="D20607">
        <v>1</v>
      </c>
      <c r="E20607">
        <v>42000</v>
      </c>
      <c r="F20607">
        <f>Table2[[#This Row],[Đơn Giá Chuẩn]]*Table2[[#This Row],[Tổng số lượng bán]]</f>
        <v>42000</v>
      </c>
      <c r="H20607">
        <f>Table2[[#This Row],[Doanh số bán]]-Table2[[#This Row],[Chiết khấu]]</f>
        <v>42000</v>
      </c>
      <c r="K20607" t="s">
        <v>24</v>
      </c>
      <c r="M20607" t="s">
        <v>918</v>
      </c>
      <c r="N20607" t="s">
        <v>919</v>
      </c>
      <c r="O20607">
        <v>0</v>
      </c>
      <c r="P20607" t="s">
        <v>1771</v>
      </c>
      <c r="Q20607" t="s">
        <v>1772</v>
      </c>
      <c r="R20607" t="s">
        <v>29</v>
      </c>
      <c r="S20607" t="s">
        <v>30</v>
      </c>
      <c r="T20607" t="s">
        <v>922</v>
      </c>
      <c r="U20607" t="s">
        <v>923</v>
      </c>
      <c r="V20607" t="s">
        <v>33</v>
      </c>
    </row>
    <row r="20608" spans="1:22">
      <c r="A20608" s="4">
        <v>46169</v>
      </c>
      <c r="B20608" t="s">
        <v>1539</v>
      </c>
      <c r="C20608" t="s">
        <v>23</v>
      </c>
      <c r="D20608">
        <v>1</v>
      </c>
      <c r="E20608">
        <v>52000</v>
      </c>
      <c r="F20608">
        <f>Table2[[#This Row],[Đơn Giá Chuẩn]]*Table2[[#This Row],[Tổng số lượng bán]]</f>
        <v>52000</v>
      </c>
      <c r="H20608">
        <f>Table2[[#This Row],[Doanh số bán]]-Table2[[#This Row],[Chiết khấu]]</f>
        <v>52000</v>
      </c>
      <c r="K20608" t="s">
        <v>24</v>
      </c>
      <c r="M20608" t="s">
        <v>918</v>
      </c>
      <c r="N20608" t="s">
        <v>919</v>
      </c>
      <c r="O20608">
        <v>0</v>
      </c>
      <c r="P20608" t="s">
        <v>1730</v>
      </c>
      <c r="Q20608" t="s">
        <v>1731</v>
      </c>
      <c r="R20608" t="s">
        <v>29</v>
      </c>
      <c r="S20608" t="s">
        <v>30</v>
      </c>
      <c r="T20608" t="s">
        <v>922</v>
      </c>
      <c r="U20608" t="s">
        <v>923</v>
      </c>
      <c r="V20608" t="s">
        <v>33</v>
      </c>
    </row>
    <row r="20609" spans="1:22">
      <c r="A20609" s="4">
        <v>46169</v>
      </c>
      <c r="B20609" t="s">
        <v>1540</v>
      </c>
      <c r="C20609" t="s">
        <v>23</v>
      </c>
      <c r="D20609">
        <v>1</v>
      </c>
      <c r="E20609">
        <v>47000</v>
      </c>
      <c r="F20609">
        <f>Table2[[#This Row],[Đơn Giá Chuẩn]]*Table2[[#This Row],[Tổng số lượng bán]]</f>
        <v>47000</v>
      </c>
      <c r="H20609">
        <f>Table2[[#This Row],[Doanh số bán]]-Table2[[#This Row],[Chiết khấu]]</f>
        <v>47000</v>
      </c>
      <c r="K20609" t="s">
        <v>24</v>
      </c>
      <c r="M20609" t="s">
        <v>918</v>
      </c>
      <c r="N20609" t="s">
        <v>919</v>
      </c>
      <c r="O20609">
        <v>0</v>
      </c>
      <c r="P20609" t="s">
        <v>1740</v>
      </c>
      <c r="Q20609" t="s">
        <v>1741</v>
      </c>
      <c r="R20609" t="s">
        <v>29</v>
      </c>
      <c r="S20609" t="s">
        <v>30</v>
      </c>
      <c r="T20609" t="s">
        <v>922</v>
      </c>
      <c r="U20609" t="s">
        <v>923</v>
      </c>
      <c r="V20609" t="s">
        <v>33</v>
      </c>
    </row>
    <row r="20610" spans="1:22">
      <c r="A20610" s="4">
        <v>46169</v>
      </c>
      <c r="B20610" t="s">
        <v>1541</v>
      </c>
      <c r="C20610" t="s">
        <v>23</v>
      </c>
      <c r="D20610">
        <v>1</v>
      </c>
      <c r="E20610">
        <v>42000</v>
      </c>
      <c r="F20610">
        <f>Table2[[#This Row],[Đơn Giá Chuẩn]]*Table2[[#This Row],[Tổng số lượng bán]]</f>
        <v>42000</v>
      </c>
      <c r="H20610">
        <f>Table2[[#This Row],[Doanh số bán]]-Table2[[#This Row],[Chiết khấu]]</f>
        <v>42000</v>
      </c>
      <c r="K20610" t="s">
        <v>24</v>
      </c>
      <c r="M20610" t="s">
        <v>918</v>
      </c>
      <c r="N20610" t="s">
        <v>919</v>
      </c>
      <c r="O20610">
        <v>0</v>
      </c>
      <c r="P20610" t="s">
        <v>1771</v>
      </c>
      <c r="Q20610" t="s">
        <v>1772</v>
      </c>
      <c r="R20610" t="s">
        <v>29</v>
      </c>
      <c r="S20610" t="s">
        <v>30</v>
      </c>
      <c r="T20610" t="s">
        <v>922</v>
      </c>
      <c r="U20610" t="s">
        <v>923</v>
      </c>
      <c r="V20610" t="s">
        <v>33</v>
      </c>
    </row>
    <row r="20611" spans="1:22">
      <c r="A20611" s="4">
        <v>46034</v>
      </c>
      <c r="B20611" t="s">
        <v>525</v>
      </c>
      <c r="C20611" t="s">
        <v>83</v>
      </c>
      <c r="D20611">
        <v>1</v>
      </c>
      <c r="E20611">
        <v>402000</v>
      </c>
      <c r="F20611">
        <f>Table2[[#This Row],[Đơn Giá Chuẩn]]*Table2[[#This Row],[Tổng số lượng bán]]</f>
        <v>402000</v>
      </c>
      <c r="G20611">
        <v>370370</v>
      </c>
      <c r="H20611">
        <f>Table2[[#This Row],[Doanh số bán]]-Table2[[#This Row],[Chiết khấu]]</f>
        <v>31630</v>
      </c>
      <c r="K20611" t="s">
        <v>24</v>
      </c>
      <c r="L20611">
        <v>1</v>
      </c>
      <c r="M20611" t="s">
        <v>319</v>
      </c>
      <c r="N20611" t="s">
        <v>26</v>
      </c>
      <c r="O20611">
        <v>1</v>
      </c>
      <c r="P20611" t="s">
        <v>411</v>
      </c>
      <c r="Q20611" t="s">
        <v>412</v>
      </c>
      <c r="R20611" t="s">
        <v>41</v>
      </c>
      <c r="S20611" t="s">
        <v>42</v>
      </c>
      <c r="T20611" t="s">
        <v>320</v>
      </c>
      <c r="U20611" t="s">
        <v>321</v>
      </c>
      <c r="V20611" t="s">
        <v>33</v>
      </c>
    </row>
    <row r="20612" spans="1:22">
      <c r="A20612" s="4">
        <v>46169</v>
      </c>
      <c r="B20612" t="s">
        <v>1542</v>
      </c>
      <c r="C20612" t="s">
        <v>104</v>
      </c>
      <c r="D20612">
        <v>2</v>
      </c>
      <c r="E20612">
        <v>47000</v>
      </c>
      <c r="F20612">
        <f>Table2[[#This Row],[Đơn Giá Chuẩn]]*Table2[[#This Row],[Tổng số lượng bán]]</f>
        <v>94000</v>
      </c>
      <c r="H20612">
        <f>Table2[[#This Row],[Doanh số bán]]-Table2[[#This Row],[Chiết khấu]]</f>
        <v>94000</v>
      </c>
      <c r="K20612" t="s">
        <v>24</v>
      </c>
      <c r="M20612" t="s">
        <v>918</v>
      </c>
      <c r="N20612" t="s">
        <v>919</v>
      </c>
      <c r="O20612">
        <v>0.24</v>
      </c>
      <c r="P20612" t="s">
        <v>520</v>
      </c>
      <c r="Q20612" t="s">
        <v>521</v>
      </c>
      <c r="R20612" t="s">
        <v>107</v>
      </c>
      <c r="S20612" t="s">
        <v>108</v>
      </c>
      <c r="T20612" t="s">
        <v>922</v>
      </c>
      <c r="U20612" t="s">
        <v>923</v>
      </c>
      <c r="V20612" t="s">
        <v>33</v>
      </c>
    </row>
    <row r="20613" spans="1:22">
      <c r="A20613" s="4">
        <v>46169</v>
      </c>
      <c r="B20613" t="s">
        <v>1542</v>
      </c>
      <c r="C20613" t="s">
        <v>155</v>
      </c>
      <c r="D20613">
        <v>2</v>
      </c>
      <c r="E20613">
        <v>177000</v>
      </c>
      <c r="F20613">
        <f>Table2[[#This Row],[Đơn Giá Chuẩn]]*Table2[[#This Row],[Tổng số lượng bán]]</f>
        <v>354000</v>
      </c>
      <c r="H20613">
        <f>Table2[[#This Row],[Doanh số bán]]-Table2[[#This Row],[Chiết khấu]]</f>
        <v>354000</v>
      </c>
      <c r="K20613" t="s">
        <v>24</v>
      </c>
      <c r="M20613" t="s">
        <v>918</v>
      </c>
      <c r="N20613" t="s">
        <v>919</v>
      </c>
      <c r="O20613">
        <v>0.5</v>
      </c>
      <c r="P20613" t="s">
        <v>12392</v>
      </c>
      <c r="Q20613" t="s">
        <v>12393</v>
      </c>
      <c r="R20613" t="s">
        <v>41</v>
      </c>
      <c r="S20613" t="s">
        <v>42</v>
      </c>
      <c r="T20613" t="s">
        <v>922</v>
      </c>
      <c r="U20613" t="s">
        <v>923</v>
      </c>
      <c r="V20613" t="s">
        <v>33</v>
      </c>
    </row>
    <row r="20614" spans="1:22">
      <c r="A20614" s="4">
        <v>46169</v>
      </c>
      <c r="B20614" t="s">
        <v>1542</v>
      </c>
      <c r="C20614" t="s">
        <v>155</v>
      </c>
      <c r="D20614">
        <v>2</v>
      </c>
      <c r="E20614">
        <v>187000</v>
      </c>
      <c r="F20614">
        <f>Table2[[#This Row],[Đơn Giá Chuẩn]]*Table2[[#This Row],[Tổng số lượng bán]]</f>
        <v>374000</v>
      </c>
      <c r="H20614">
        <f>Table2[[#This Row],[Doanh số bán]]-Table2[[#This Row],[Chiết khấu]]</f>
        <v>374000</v>
      </c>
      <c r="K20614" t="s">
        <v>24</v>
      </c>
      <c r="M20614" t="s">
        <v>918</v>
      </c>
      <c r="N20614" t="s">
        <v>919</v>
      </c>
      <c r="O20614">
        <v>1</v>
      </c>
      <c r="P20614" t="s">
        <v>12686</v>
      </c>
      <c r="Q20614" t="s">
        <v>12687</v>
      </c>
      <c r="R20614" t="s">
        <v>41</v>
      </c>
      <c r="S20614" t="s">
        <v>42</v>
      </c>
      <c r="T20614" t="s">
        <v>922</v>
      </c>
      <c r="U20614" t="s">
        <v>923</v>
      </c>
      <c r="V20614" t="s">
        <v>33</v>
      </c>
    </row>
    <row r="20615" spans="1:22">
      <c r="A20615" s="4">
        <v>46169</v>
      </c>
      <c r="B20615" t="s">
        <v>1543</v>
      </c>
      <c r="C20615" t="s">
        <v>23</v>
      </c>
      <c r="D20615">
        <v>1</v>
      </c>
      <c r="E20615">
        <v>67000</v>
      </c>
      <c r="F20615">
        <f>Table2[[#This Row],[Đơn Giá Chuẩn]]*Table2[[#This Row],[Tổng số lượng bán]]</f>
        <v>67000</v>
      </c>
      <c r="H20615">
        <f>Table2[[#This Row],[Doanh số bán]]-Table2[[#This Row],[Chiết khấu]]</f>
        <v>67000</v>
      </c>
      <c r="K20615" t="s">
        <v>24</v>
      </c>
      <c r="M20615" t="s">
        <v>918</v>
      </c>
      <c r="N20615" t="s">
        <v>919</v>
      </c>
      <c r="O20615">
        <v>0</v>
      </c>
      <c r="P20615" t="s">
        <v>1832</v>
      </c>
      <c r="Q20615" t="s">
        <v>1833</v>
      </c>
      <c r="R20615" t="s">
        <v>29</v>
      </c>
      <c r="S20615" t="s">
        <v>68</v>
      </c>
      <c r="T20615" t="s">
        <v>922</v>
      </c>
      <c r="U20615" t="s">
        <v>923</v>
      </c>
      <c r="V20615" t="s">
        <v>33</v>
      </c>
    </row>
    <row r="20616" spans="1:22">
      <c r="A20616" s="4">
        <v>46169</v>
      </c>
      <c r="B20616" t="s">
        <v>1544</v>
      </c>
      <c r="C20616" t="s">
        <v>23</v>
      </c>
      <c r="D20616">
        <v>1</v>
      </c>
      <c r="E20616">
        <v>42000</v>
      </c>
      <c r="F20616">
        <f>Table2[[#This Row],[Đơn Giá Chuẩn]]*Table2[[#This Row],[Tổng số lượng bán]]</f>
        <v>42000</v>
      </c>
      <c r="H20616">
        <f>Table2[[#This Row],[Doanh số bán]]-Table2[[#This Row],[Chiết khấu]]</f>
        <v>42000</v>
      </c>
      <c r="K20616" t="s">
        <v>24</v>
      </c>
      <c r="M20616" t="s">
        <v>918</v>
      </c>
      <c r="N20616" t="s">
        <v>919</v>
      </c>
      <c r="O20616">
        <v>0</v>
      </c>
      <c r="P20616" t="s">
        <v>1771</v>
      </c>
      <c r="Q20616" t="s">
        <v>1772</v>
      </c>
      <c r="R20616" t="s">
        <v>29</v>
      </c>
      <c r="S20616" t="s">
        <v>30</v>
      </c>
      <c r="T20616" t="s">
        <v>922</v>
      </c>
      <c r="U20616" t="s">
        <v>923</v>
      </c>
      <c r="V20616" t="s">
        <v>33</v>
      </c>
    </row>
    <row r="20617" spans="1:22">
      <c r="A20617" s="4">
        <v>46169</v>
      </c>
      <c r="B20617" t="s">
        <v>780</v>
      </c>
      <c r="C20617" t="s">
        <v>23</v>
      </c>
      <c r="D20617">
        <v>1</v>
      </c>
      <c r="E20617">
        <v>52000</v>
      </c>
      <c r="F20617">
        <f>Table2[[#This Row],[Đơn Giá Chuẩn]]*Table2[[#This Row],[Tổng số lượng bán]]</f>
        <v>52000</v>
      </c>
      <c r="H20617">
        <f>Table2[[#This Row],[Doanh số bán]]-Table2[[#This Row],[Chiết khấu]]</f>
        <v>52000</v>
      </c>
      <c r="K20617" t="s">
        <v>24</v>
      </c>
      <c r="M20617" t="s">
        <v>918</v>
      </c>
      <c r="N20617" t="s">
        <v>919</v>
      </c>
      <c r="O20617">
        <v>0</v>
      </c>
      <c r="P20617" t="s">
        <v>1775</v>
      </c>
      <c r="Q20617" t="s">
        <v>1776</v>
      </c>
      <c r="R20617" t="s">
        <v>29</v>
      </c>
      <c r="S20617" t="s">
        <v>56</v>
      </c>
      <c r="T20617" t="s">
        <v>922</v>
      </c>
      <c r="U20617" t="s">
        <v>923</v>
      </c>
      <c r="V20617" t="s">
        <v>33</v>
      </c>
    </row>
    <row r="20618" spans="1:22">
      <c r="A20618" s="4">
        <v>46169</v>
      </c>
      <c r="B20618" t="s">
        <v>1545</v>
      </c>
      <c r="C20618" t="s">
        <v>23</v>
      </c>
      <c r="D20618">
        <v>1</v>
      </c>
      <c r="E20618">
        <v>67000</v>
      </c>
      <c r="F20618">
        <f>Table2[[#This Row],[Đơn Giá Chuẩn]]*Table2[[#This Row],[Tổng số lượng bán]]</f>
        <v>67000</v>
      </c>
      <c r="H20618">
        <f>Table2[[#This Row],[Doanh số bán]]-Table2[[#This Row],[Chiết khấu]]</f>
        <v>67000</v>
      </c>
      <c r="K20618" t="s">
        <v>24</v>
      </c>
      <c r="M20618" t="s">
        <v>918</v>
      </c>
      <c r="N20618" t="s">
        <v>919</v>
      </c>
      <c r="O20618">
        <v>0</v>
      </c>
      <c r="P20618" t="s">
        <v>1756</v>
      </c>
      <c r="Q20618" t="s">
        <v>1757</v>
      </c>
      <c r="R20618" t="s">
        <v>29</v>
      </c>
      <c r="S20618" t="s">
        <v>30</v>
      </c>
      <c r="T20618" t="s">
        <v>922</v>
      </c>
      <c r="U20618" t="s">
        <v>923</v>
      </c>
      <c r="V20618" t="s">
        <v>33</v>
      </c>
    </row>
    <row r="20619" spans="1:22">
      <c r="A20619" s="4">
        <v>46169</v>
      </c>
      <c r="B20619" t="s">
        <v>1546</v>
      </c>
      <c r="C20619" t="s">
        <v>23</v>
      </c>
      <c r="D20619">
        <v>1</v>
      </c>
      <c r="E20619">
        <v>51000</v>
      </c>
      <c r="F20619">
        <f>Table2[[#This Row],[Đơn Giá Chuẩn]]*Table2[[#This Row],[Tổng số lượng bán]]</f>
        <v>51000</v>
      </c>
      <c r="H20619">
        <f>Table2[[#This Row],[Doanh số bán]]-Table2[[#This Row],[Chiết khấu]]</f>
        <v>51000</v>
      </c>
      <c r="K20619" t="s">
        <v>24</v>
      </c>
      <c r="M20619" t="s">
        <v>918</v>
      </c>
      <c r="N20619" t="s">
        <v>919</v>
      </c>
      <c r="O20619">
        <v>0</v>
      </c>
      <c r="P20619" t="s">
        <v>1733</v>
      </c>
      <c r="Q20619" t="s">
        <v>1734</v>
      </c>
      <c r="R20619" t="s">
        <v>29</v>
      </c>
      <c r="S20619" t="s">
        <v>30</v>
      </c>
      <c r="T20619" t="s">
        <v>922</v>
      </c>
      <c r="U20619" t="s">
        <v>923</v>
      </c>
      <c r="V20619" t="s">
        <v>33</v>
      </c>
    </row>
    <row r="20620" spans="1:22">
      <c r="A20620" s="4">
        <v>46169</v>
      </c>
      <c r="B20620" t="s">
        <v>1546</v>
      </c>
      <c r="C20620" t="s">
        <v>23</v>
      </c>
      <c r="D20620">
        <v>1</v>
      </c>
      <c r="E20620">
        <v>47000</v>
      </c>
      <c r="F20620">
        <f>Table2[[#This Row],[Đơn Giá Chuẩn]]*Table2[[#This Row],[Tổng số lượng bán]]</f>
        <v>47000</v>
      </c>
      <c r="H20620">
        <f>Table2[[#This Row],[Doanh số bán]]-Table2[[#This Row],[Chiết khấu]]</f>
        <v>47000</v>
      </c>
      <c r="K20620" t="s">
        <v>24</v>
      </c>
      <c r="M20620" t="s">
        <v>918</v>
      </c>
      <c r="N20620" t="s">
        <v>919</v>
      </c>
      <c r="O20620">
        <v>0</v>
      </c>
      <c r="P20620" t="s">
        <v>1740</v>
      </c>
      <c r="Q20620" t="s">
        <v>1741</v>
      </c>
      <c r="R20620" t="s">
        <v>29</v>
      </c>
      <c r="S20620" t="s">
        <v>30</v>
      </c>
      <c r="T20620" t="s">
        <v>922</v>
      </c>
      <c r="U20620" t="s">
        <v>923</v>
      </c>
      <c r="V20620" t="s">
        <v>33</v>
      </c>
    </row>
    <row r="20621" spans="1:22">
      <c r="A20621" s="4">
        <v>46169</v>
      </c>
      <c r="B20621" t="s">
        <v>1547</v>
      </c>
      <c r="C20621" t="s">
        <v>23</v>
      </c>
      <c r="D20621">
        <v>1</v>
      </c>
      <c r="E20621">
        <v>42000</v>
      </c>
      <c r="F20621">
        <f>Table2[[#This Row],[Đơn Giá Chuẩn]]*Table2[[#This Row],[Tổng số lượng bán]]</f>
        <v>42000</v>
      </c>
      <c r="H20621">
        <f>Table2[[#This Row],[Doanh số bán]]-Table2[[#This Row],[Chiết khấu]]</f>
        <v>42000</v>
      </c>
      <c r="K20621" t="s">
        <v>24</v>
      </c>
      <c r="M20621" t="s">
        <v>918</v>
      </c>
      <c r="N20621" t="s">
        <v>919</v>
      </c>
      <c r="O20621">
        <v>0</v>
      </c>
      <c r="P20621" t="s">
        <v>1771</v>
      </c>
      <c r="Q20621" t="s">
        <v>1772</v>
      </c>
      <c r="R20621" t="s">
        <v>29</v>
      </c>
      <c r="S20621" t="s">
        <v>30</v>
      </c>
      <c r="T20621" t="s">
        <v>922</v>
      </c>
      <c r="U20621" t="s">
        <v>923</v>
      </c>
      <c r="V20621" t="s">
        <v>33</v>
      </c>
    </row>
    <row r="20622" spans="1:22">
      <c r="A20622" s="4">
        <v>46169</v>
      </c>
      <c r="B20622" t="s">
        <v>1548</v>
      </c>
      <c r="C20622" t="s">
        <v>23</v>
      </c>
      <c r="D20622">
        <v>1</v>
      </c>
      <c r="E20622">
        <v>67000</v>
      </c>
      <c r="F20622">
        <f>Table2[[#This Row],[Đơn Giá Chuẩn]]*Table2[[#This Row],[Tổng số lượng bán]]</f>
        <v>67000</v>
      </c>
      <c r="H20622">
        <f>Table2[[#This Row],[Doanh số bán]]-Table2[[#This Row],[Chiết khấu]]</f>
        <v>67000</v>
      </c>
      <c r="K20622" t="s">
        <v>24</v>
      </c>
      <c r="M20622" t="s">
        <v>918</v>
      </c>
      <c r="N20622" t="s">
        <v>919</v>
      </c>
      <c r="O20622">
        <v>0</v>
      </c>
      <c r="P20622" t="s">
        <v>8728</v>
      </c>
      <c r="Q20622" t="s">
        <v>8729</v>
      </c>
      <c r="R20622" t="s">
        <v>29</v>
      </c>
      <c r="S20622" t="s">
        <v>30</v>
      </c>
      <c r="T20622" t="s">
        <v>922</v>
      </c>
      <c r="U20622" t="s">
        <v>923</v>
      </c>
      <c r="V20622" t="s">
        <v>33</v>
      </c>
    </row>
    <row r="20623" spans="1:22">
      <c r="A20623" s="4">
        <v>46169</v>
      </c>
      <c r="B20623" t="s">
        <v>1549</v>
      </c>
      <c r="C20623" t="s">
        <v>23</v>
      </c>
      <c r="D20623">
        <v>1</v>
      </c>
      <c r="E20623">
        <v>51000</v>
      </c>
      <c r="F20623">
        <f>Table2[[#This Row],[Đơn Giá Chuẩn]]*Table2[[#This Row],[Tổng số lượng bán]]</f>
        <v>51000</v>
      </c>
      <c r="H20623">
        <f>Table2[[#This Row],[Doanh số bán]]-Table2[[#This Row],[Chiết khấu]]</f>
        <v>51000</v>
      </c>
      <c r="K20623" t="s">
        <v>24</v>
      </c>
      <c r="M20623" t="s">
        <v>918</v>
      </c>
      <c r="N20623" t="s">
        <v>919</v>
      </c>
      <c r="O20623">
        <v>0</v>
      </c>
      <c r="P20623" t="s">
        <v>1733</v>
      </c>
      <c r="Q20623" t="s">
        <v>1734</v>
      </c>
      <c r="R20623" t="s">
        <v>29</v>
      </c>
      <c r="S20623" t="s">
        <v>30</v>
      </c>
      <c r="T20623" t="s">
        <v>922</v>
      </c>
      <c r="U20623" t="s">
        <v>923</v>
      </c>
      <c r="V20623" t="s">
        <v>33</v>
      </c>
    </row>
    <row r="20624" spans="1:22">
      <c r="A20624" s="4">
        <v>46169</v>
      </c>
      <c r="B20624" t="s">
        <v>1550</v>
      </c>
      <c r="C20624" t="s">
        <v>23</v>
      </c>
      <c r="D20624">
        <v>1</v>
      </c>
      <c r="E20624">
        <v>47000</v>
      </c>
      <c r="F20624">
        <f>Table2[[#This Row],[Đơn Giá Chuẩn]]*Table2[[#This Row],[Tổng số lượng bán]]</f>
        <v>47000</v>
      </c>
      <c r="H20624">
        <f>Table2[[#This Row],[Doanh số bán]]-Table2[[#This Row],[Chiết khấu]]</f>
        <v>47000</v>
      </c>
      <c r="K20624" t="s">
        <v>24</v>
      </c>
      <c r="M20624" t="s">
        <v>918</v>
      </c>
      <c r="N20624" t="s">
        <v>919</v>
      </c>
      <c r="O20624">
        <v>0</v>
      </c>
      <c r="P20624" t="s">
        <v>1740</v>
      </c>
      <c r="Q20624" t="s">
        <v>1741</v>
      </c>
      <c r="R20624" t="s">
        <v>29</v>
      </c>
      <c r="S20624" t="s">
        <v>30</v>
      </c>
      <c r="T20624" t="s">
        <v>922</v>
      </c>
      <c r="U20624" t="s">
        <v>923</v>
      </c>
      <c r="V20624" t="s">
        <v>33</v>
      </c>
    </row>
    <row r="20625" spans="1:22">
      <c r="A20625" s="4">
        <v>46169</v>
      </c>
      <c r="B20625" t="s">
        <v>1551</v>
      </c>
      <c r="C20625" t="s">
        <v>1735</v>
      </c>
      <c r="D20625">
        <v>2</v>
      </c>
      <c r="E20625">
        <v>32000</v>
      </c>
      <c r="F20625">
        <f>Table2[[#This Row],[Đơn Giá Chuẩn]]*Table2[[#This Row],[Tổng số lượng bán]]</f>
        <v>64000</v>
      </c>
      <c r="H20625">
        <f>Table2[[#This Row],[Doanh số bán]]-Table2[[#This Row],[Chiết khấu]]</f>
        <v>64000</v>
      </c>
      <c r="K20625" t="s">
        <v>24</v>
      </c>
      <c r="M20625" t="s">
        <v>918</v>
      </c>
      <c r="N20625" t="s">
        <v>919</v>
      </c>
      <c r="O20625">
        <v>0</v>
      </c>
      <c r="P20625" t="s">
        <v>1736</v>
      </c>
      <c r="Q20625" t="s">
        <v>1737</v>
      </c>
      <c r="R20625" t="s">
        <v>29</v>
      </c>
      <c r="S20625" t="s">
        <v>1738</v>
      </c>
      <c r="T20625" t="s">
        <v>922</v>
      </c>
      <c r="U20625" t="s">
        <v>923</v>
      </c>
      <c r="V20625" t="s">
        <v>33</v>
      </c>
    </row>
    <row r="20626" spans="1:22">
      <c r="A20626" s="4">
        <v>46169</v>
      </c>
      <c r="B20626" t="s">
        <v>1552</v>
      </c>
      <c r="C20626" t="s">
        <v>23</v>
      </c>
      <c r="D20626">
        <v>1</v>
      </c>
      <c r="E20626">
        <v>52000</v>
      </c>
      <c r="F20626">
        <f>Table2[[#This Row],[Đơn Giá Chuẩn]]*Table2[[#This Row],[Tổng số lượng bán]]</f>
        <v>52000</v>
      </c>
      <c r="H20626">
        <f>Table2[[#This Row],[Doanh số bán]]-Table2[[#This Row],[Chiết khấu]]</f>
        <v>52000</v>
      </c>
      <c r="K20626" t="s">
        <v>24</v>
      </c>
      <c r="M20626" t="s">
        <v>918</v>
      </c>
      <c r="N20626" t="s">
        <v>919</v>
      </c>
      <c r="O20626">
        <v>0</v>
      </c>
      <c r="P20626" t="s">
        <v>1775</v>
      </c>
      <c r="Q20626" t="s">
        <v>1776</v>
      </c>
      <c r="R20626" t="s">
        <v>29</v>
      </c>
      <c r="S20626" t="s">
        <v>56</v>
      </c>
      <c r="T20626" t="s">
        <v>922</v>
      </c>
      <c r="U20626" t="s">
        <v>923</v>
      </c>
      <c r="V20626" t="s">
        <v>33</v>
      </c>
    </row>
    <row r="20627" spans="1:22">
      <c r="A20627" s="4">
        <v>46169</v>
      </c>
      <c r="B20627" t="s">
        <v>781</v>
      </c>
      <c r="C20627" t="s">
        <v>23</v>
      </c>
      <c r="D20627">
        <v>1</v>
      </c>
      <c r="E20627">
        <v>47000</v>
      </c>
      <c r="F20627">
        <f>Table2[[#This Row],[Đơn Giá Chuẩn]]*Table2[[#This Row],[Tổng số lượng bán]]</f>
        <v>47000</v>
      </c>
      <c r="H20627">
        <f>Table2[[#This Row],[Doanh số bán]]-Table2[[#This Row],[Chiết khấu]]</f>
        <v>47000</v>
      </c>
      <c r="K20627" t="s">
        <v>24</v>
      </c>
      <c r="M20627" t="s">
        <v>918</v>
      </c>
      <c r="N20627" t="s">
        <v>919</v>
      </c>
      <c r="O20627">
        <v>0</v>
      </c>
      <c r="P20627" t="s">
        <v>1852</v>
      </c>
      <c r="Q20627" t="s">
        <v>1853</v>
      </c>
      <c r="R20627" t="s">
        <v>29</v>
      </c>
      <c r="S20627" t="s">
        <v>59</v>
      </c>
      <c r="T20627" t="s">
        <v>922</v>
      </c>
      <c r="U20627" t="s">
        <v>923</v>
      </c>
      <c r="V20627" t="s">
        <v>33</v>
      </c>
    </row>
    <row r="20628" spans="1:22">
      <c r="A20628" s="4">
        <v>46169</v>
      </c>
      <c r="B20628" t="s">
        <v>1554</v>
      </c>
      <c r="C20628" t="s">
        <v>23</v>
      </c>
      <c r="D20628">
        <v>1</v>
      </c>
      <c r="E20628">
        <v>62000</v>
      </c>
      <c r="F20628">
        <f>Table2[[#This Row],[Đơn Giá Chuẩn]]*Table2[[#This Row],[Tổng số lượng bán]]</f>
        <v>62000</v>
      </c>
      <c r="H20628">
        <f>Table2[[#This Row],[Doanh số bán]]-Table2[[#This Row],[Chiết khấu]]</f>
        <v>62000</v>
      </c>
      <c r="K20628" t="s">
        <v>24</v>
      </c>
      <c r="M20628" t="s">
        <v>918</v>
      </c>
      <c r="N20628" t="s">
        <v>919</v>
      </c>
      <c r="O20628">
        <v>0</v>
      </c>
      <c r="P20628" t="s">
        <v>1806</v>
      </c>
      <c r="Q20628" t="s">
        <v>1807</v>
      </c>
      <c r="R20628" t="s">
        <v>29</v>
      </c>
      <c r="S20628" t="s">
        <v>30</v>
      </c>
      <c r="T20628" t="s">
        <v>922</v>
      </c>
      <c r="U20628" t="s">
        <v>923</v>
      </c>
      <c r="V20628" t="s">
        <v>33</v>
      </c>
    </row>
    <row r="20629" spans="1:22">
      <c r="A20629" s="4">
        <v>46169</v>
      </c>
      <c r="B20629" t="s">
        <v>1555</v>
      </c>
      <c r="C20629" t="s">
        <v>23</v>
      </c>
      <c r="D20629">
        <v>1</v>
      </c>
      <c r="E20629">
        <v>52000</v>
      </c>
      <c r="F20629">
        <f>Table2[[#This Row],[Đơn Giá Chuẩn]]*Table2[[#This Row],[Tổng số lượng bán]]</f>
        <v>52000</v>
      </c>
      <c r="H20629">
        <f>Table2[[#This Row],[Doanh số bán]]-Table2[[#This Row],[Chiết khấu]]</f>
        <v>52000</v>
      </c>
      <c r="K20629" t="s">
        <v>24</v>
      </c>
      <c r="M20629" t="s">
        <v>918</v>
      </c>
      <c r="N20629" t="s">
        <v>919</v>
      </c>
      <c r="O20629">
        <v>0</v>
      </c>
      <c r="P20629" t="s">
        <v>1783</v>
      </c>
      <c r="Q20629" t="s">
        <v>1784</v>
      </c>
      <c r="R20629" t="s">
        <v>29</v>
      </c>
      <c r="S20629" t="s">
        <v>59</v>
      </c>
      <c r="T20629" t="s">
        <v>922</v>
      </c>
      <c r="U20629" t="s">
        <v>923</v>
      </c>
      <c r="V20629" t="s">
        <v>33</v>
      </c>
    </row>
    <row r="20630" spans="1:22">
      <c r="A20630" s="4">
        <v>46169</v>
      </c>
      <c r="B20630" t="s">
        <v>1556</v>
      </c>
      <c r="C20630" t="s">
        <v>23</v>
      </c>
      <c r="D20630">
        <v>2</v>
      </c>
      <c r="E20630">
        <v>42000</v>
      </c>
      <c r="F20630">
        <f>Table2[[#This Row],[Đơn Giá Chuẩn]]*Table2[[#This Row],[Tổng số lượng bán]]</f>
        <v>84000</v>
      </c>
      <c r="H20630">
        <f>Table2[[#This Row],[Doanh số bán]]-Table2[[#This Row],[Chiết khấu]]</f>
        <v>84000</v>
      </c>
      <c r="K20630" t="s">
        <v>24</v>
      </c>
      <c r="M20630" t="s">
        <v>918</v>
      </c>
      <c r="N20630" t="s">
        <v>919</v>
      </c>
      <c r="O20630">
        <v>0</v>
      </c>
      <c r="P20630" t="s">
        <v>1771</v>
      </c>
      <c r="Q20630" t="s">
        <v>1772</v>
      </c>
      <c r="R20630" t="s">
        <v>29</v>
      </c>
      <c r="S20630" t="s">
        <v>30</v>
      </c>
      <c r="T20630" t="s">
        <v>922</v>
      </c>
      <c r="U20630" t="s">
        <v>923</v>
      </c>
      <c r="V20630" t="s">
        <v>33</v>
      </c>
    </row>
    <row r="20631" spans="1:22">
      <c r="A20631" s="4">
        <v>46169</v>
      </c>
      <c r="B20631" t="s">
        <v>1557</v>
      </c>
      <c r="C20631" t="s">
        <v>23</v>
      </c>
      <c r="D20631">
        <v>1</v>
      </c>
      <c r="E20631">
        <v>52000</v>
      </c>
      <c r="F20631">
        <f>Table2[[#This Row],[Đơn Giá Chuẩn]]*Table2[[#This Row],[Tổng số lượng bán]]</f>
        <v>52000</v>
      </c>
      <c r="H20631">
        <f>Table2[[#This Row],[Doanh số bán]]-Table2[[#This Row],[Chiết khấu]]</f>
        <v>52000</v>
      </c>
      <c r="K20631" t="s">
        <v>24</v>
      </c>
      <c r="M20631" t="s">
        <v>918</v>
      </c>
      <c r="N20631" t="s">
        <v>919</v>
      </c>
      <c r="O20631">
        <v>0</v>
      </c>
      <c r="P20631" t="s">
        <v>1790</v>
      </c>
      <c r="Q20631" t="s">
        <v>1791</v>
      </c>
      <c r="R20631" t="s">
        <v>29</v>
      </c>
      <c r="S20631" t="s">
        <v>59</v>
      </c>
      <c r="T20631" t="s">
        <v>922</v>
      </c>
      <c r="U20631" t="s">
        <v>923</v>
      </c>
      <c r="V20631" t="s">
        <v>33</v>
      </c>
    </row>
    <row r="20632" spans="1:22">
      <c r="A20632" s="4">
        <v>46169</v>
      </c>
      <c r="B20632" t="s">
        <v>1558</v>
      </c>
      <c r="C20632" t="s">
        <v>23</v>
      </c>
      <c r="D20632">
        <v>1</v>
      </c>
      <c r="E20632">
        <v>42000</v>
      </c>
      <c r="F20632">
        <f>Table2[[#This Row],[Đơn Giá Chuẩn]]*Table2[[#This Row],[Tổng số lượng bán]]</f>
        <v>42000</v>
      </c>
      <c r="H20632">
        <f>Table2[[#This Row],[Doanh số bán]]-Table2[[#This Row],[Chiết khấu]]</f>
        <v>42000</v>
      </c>
      <c r="K20632" t="s">
        <v>24</v>
      </c>
      <c r="M20632" t="s">
        <v>918</v>
      </c>
      <c r="N20632" t="s">
        <v>919</v>
      </c>
      <c r="O20632">
        <v>0</v>
      </c>
      <c r="P20632" t="s">
        <v>1771</v>
      </c>
      <c r="Q20632" t="s">
        <v>1772</v>
      </c>
      <c r="R20632" t="s">
        <v>29</v>
      </c>
      <c r="S20632" t="s">
        <v>30</v>
      </c>
      <c r="T20632" t="s">
        <v>922</v>
      </c>
      <c r="U20632" t="s">
        <v>923</v>
      </c>
      <c r="V20632" t="s">
        <v>33</v>
      </c>
    </row>
    <row r="20633" spans="1:22">
      <c r="A20633" s="4">
        <v>46169</v>
      </c>
      <c r="B20633" t="s">
        <v>1559</v>
      </c>
      <c r="C20633" t="s">
        <v>23</v>
      </c>
      <c r="D20633">
        <v>1</v>
      </c>
      <c r="E20633">
        <v>52000</v>
      </c>
      <c r="F20633">
        <f>Table2[[#This Row],[Đơn Giá Chuẩn]]*Table2[[#This Row],[Tổng số lượng bán]]</f>
        <v>52000</v>
      </c>
      <c r="H20633">
        <f>Table2[[#This Row],[Doanh số bán]]-Table2[[#This Row],[Chiết khấu]]</f>
        <v>52000</v>
      </c>
      <c r="K20633" t="s">
        <v>24</v>
      </c>
      <c r="M20633" t="s">
        <v>918</v>
      </c>
      <c r="N20633" t="s">
        <v>919</v>
      </c>
      <c r="O20633">
        <v>0</v>
      </c>
      <c r="P20633" t="s">
        <v>1775</v>
      </c>
      <c r="Q20633" t="s">
        <v>1776</v>
      </c>
      <c r="R20633" t="s">
        <v>29</v>
      </c>
      <c r="S20633" t="s">
        <v>56</v>
      </c>
      <c r="T20633" t="s">
        <v>922</v>
      </c>
      <c r="U20633" t="s">
        <v>923</v>
      </c>
      <c r="V20633" t="s">
        <v>33</v>
      </c>
    </row>
    <row r="20634" spans="1:22">
      <c r="A20634" s="4">
        <v>46169</v>
      </c>
      <c r="B20634" t="s">
        <v>1560</v>
      </c>
      <c r="C20634" t="s">
        <v>23</v>
      </c>
      <c r="D20634">
        <v>1</v>
      </c>
      <c r="E20634">
        <v>47000</v>
      </c>
      <c r="F20634">
        <f>Table2[[#This Row],[Đơn Giá Chuẩn]]*Table2[[#This Row],[Tổng số lượng bán]]</f>
        <v>47000</v>
      </c>
      <c r="H20634">
        <f>Table2[[#This Row],[Doanh số bán]]-Table2[[#This Row],[Chiết khấu]]</f>
        <v>47000</v>
      </c>
      <c r="K20634" t="s">
        <v>24</v>
      </c>
      <c r="M20634" t="s">
        <v>918</v>
      </c>
      <c r="N20634" t="s">
        <v>919</v>
      </c>
      <c r="O20634">
        <v>0</v>
      </c>
      <c r="P20634" t="s">
        <v>1740</v>
      </c>
      <c r="Q20634" t="s">
        <v>1741</v>
      </c>
      <c r="R20634" t="s">
        <v>29</v>
      </c>
      <c r="S20634" t="s">
        <v>30</v>
      </c>
      <c r="T20634" t="s">
        <v>922</v>
      </c>
      <c r="U20634" t="s">
        <v>923</v>
      </c>
      <c r="V20634" t="s">
        <v>33</v>
      </c>
    </row>
    <row r="20635" spans="1:22">
      <c r="A20635" s="4">
        <v>46169</v>
      </c>
      <c r="B20635" t="s">
        <v>1561</v>
      </c>
      <c r="C20635" t="s">
        <v>23</v>
      </c>
      <c r="D20635">
        <v>1</v>
      </c>
      <c r="E20635">
        <v>52000</v>
      </c>
      <c r="F20635">
        <f>Table2[[#This Row],[Đơn Giá Chuẩn]]*Table2[[#This Row],[Tổng số lượng bán]]</f>
        <v>52000</v>
      </c>
      <c r="H20635">
        <f>Table2[[#This Row],[Doanh số bán]]-Table2[[#This Row],[Chiết khấu]]</f>
        <v>52000</v>
      </c>
      <c r="K20635" t="s">
        <v>24</v>
      </c>
      <c r="M20635" t="s">
        <v>918</v>
      </c>
      <c r="N20635" t="s">
        <v>919</v>
      </c>
      <c r="O20635">
        <v>0</v>
      </c>
      <c r="P20635" t="s">
        <v>1775</v>
      </c>
      <c r="Q20635" t="s">
        <v>1776</v>
      </c>
      <c r="R20635" t="s">
        <v>29</v>
      </c>
      <c r="S20635" t="s">
        <v>56</v>
      </c>
      <c r="T20635" t="s">
        <v>922</v>
      </c>
      <c r="U20635" t="s">
        <v>923</v>
      </c>
      <c r="V20635" t="s">
        <v>33</v>
      </c>
    </row>
    <row r="20636" spans="1:22">
      <c r="A20636" s="4">
        <v>46169</v>
      </c>
      <c r="B20636" t="s">
        <v>1562</v>
      </c>
      <c r="C20636" t="s">
        <v>23</v>
      </c>
      <c r="D20636">
        <v>1</v>
      </c>
      <c r="E20636">
        <v>52000</v>
      </c>
      <c r="F20636">
        <f>Table2[[#This Row],[Đơn Giá Chuẩn]]*Table2[[#This Row],[Tổng số lượng bán]]</f>
        <v>52000</v>
      </c>
      <c r="H20636">
        <f>Table2[[#This Row],[Doanh số bán]]-Table2[[#This Row],[Chiết khấu]]</f>
        <v>52000</v>
      </c>
      <c r="K20636" t="s">
        <v>24</v>
      </c>
      <c r="M20636" t="s">
        <v>918</v>
      </c>
      <c r="N20636" t="s">
        <v>919</v>
      </c>
      <c r="O20636">
        <v>0</v>
      </c>
      <c r="P20636" t="s">
        <v>1730</v>
      </c>
      <c r="Q20636" t="s">
        <v>1731</v>
      </c>
      <c r="R20636" t="s">
        <v>29</v>
      </c>
      <c r="S20636" t="s">
        <v>30</v>
      </c>
      <c r="T20636" t="s">
        <v>922</v>
      </c>
      <c r="U20636" t="s">
        <v>923</v>
      </c>
      <c r="V20636" t="s">
        <v>33</v>
      </c>
    </row>
    <row r="20637" spans="1:22">
      <c r="A20637" s="4">
        <v>46104</v>
      </c>
      <c r="B20637" t="s">
        <v>8011</v>
      </c>
      <c r="C20637" t="s">
        <v>83</v>
      </c>
      <c r="D20637">
        <v>1</v>
      </c>
      <c r="E20637">
        <v>402000</v>
      </c>
      <c r="F20637">
        <f>Table2[[#This Row],[Đơn Giá Chuẩn]]*Table2[[#This Row],[Tổng số lượng bán]]</f>
        <v>402000</v>
      </c>
      <c r="G20637">
        <v>74074</v>
      </c>
      <c r="H20637">
        <f>Table2[[#This Row],[Doanh số bán]]-Table2[[#This Row],[Chiết khấu]]</f>
        <v>327926</v>
      </c>
      <c r="K20637" t="s">
        <v>24</v>
      </c>
      <c r="L20637">
        <v>1</v>
      </c>
      <c r="M20637" t="s">
        <v>319</v>
      </c>
      <c r="N20637" t="s">
        <v>26</v>
      </c>
      <c r="O20637">
        <v>1</v>
      </c>
      <c r="P20637" t="s">
        <v>411</v>
      </c>
      <c r="Q20637" t="s">
        <v>412</v>
      </c>
      <c r="R20637" t="s">
        <v>41</v>
      </c>
      <c r="S20637" t="s">
        <v>42</v>
      </c>
      <c r="T20637" t="s">
        <v>320</v>
      </c>
      <c r="U20637" t="s">
        <v>321</v>
      </c>
      <c r="V20637" t="s">
        <v>33</v>
      </c>
    </row>
    <row r="20638" spans="1:22">
      <c r="A20638" s="4">
        <v>46169</v>
      </c>
      <c r="B20638" t="s">
        <v>794</v>
      </c>
      <c r="C20638" t="s">
        <v>155</v>
      </c>
      <c r="D20638">
        <v>1</v>
      </c>
      <c r="E20638">
        <v>177000</v>
      </c>
      <c r="F20638">
        <f>Table2[[#This Row],[Đơn Giá Chuẩn]]*Table2[[#This Row],[Tổng số lượng bán]]</f>
        <v>177000</v>
      </c>
      <c r="H20638">
        <f>Table2[[#This Row],[Doanh số bán]]-Table2[[#This Row],[Chiết khấu]]</f>
        <v>177000</v>
      </c>
      <c r="K20638" t="s">
        <v>24</v>
      </c>
      <c r="M20638" t="s">
        <v>918</v>
      </c>
      <c r="N20638" t="s">
        <v>919</v>
      </c>
      <c r="O20638">
        <v>0.25</v>
      </c>
      <c r="P20638" t="s">
        <v>12392</v>
      </c>
      <c r="Q20638" t="s">
        <v>12393</v>
      </c>
      <c r="R20638" t="s">
        <v>41</v>
      </c>
      <c r="S20638" t="s">
        <v>42</v>
      </c>
      <c r="T20638" t="s">
        <v>922</v>
      </c>
      <c r="U20638" t="s">
        <v>923</v>
      </c>
      <c r="V20638" t="s">
        <v>33</v>
      </c>
    </row>
    <row r="20639" spans="1:22">
      <c r="A20639" s="4">
        <v>46169</v>
      </c>
      <c r="B20639" t="s">
        <v>1564</v>
      </c>
      <c r="C20639" t="s">
        <v>23</v>
      </c>
      <c r="D20639">
        <v>1</v>
      </c>
      <c r="E20639">
        <v>47000</v>
      </c>
      <c r="F20639">
        <f>Table2[[#This Row],[Đơn Giá Chuẩn]]*Table2[[#This Row],[Tổng số lượng bán]]</f>
        <v>47000</v>
      </c>
      <c r="H20639">
        <f>Table2[[#This Row],[Doanh số bán]]-Table2[[#This Row],[Chiết khấu]]</f>
        <v>47000</v>
      </c>
      <c r="K20639" t="s">
        <v>24</v>
      </c>
      <c r="M20639" t="s">
        <v>918</v>
      </c>
      <c r="N20639" t="s">
        <v>919</v>
      </c>
      <c r="O20639">
        <v>0</v>
      </c>
      <c r="P20639" t="s">
        <v>1996</v>
      </c>
      <c r="Q20639" t="s">
        <v>1997</v>
      </c>
      <c r="R20639" t="s">
        <v>29</v>
      </c>
      <c r="S20639" t="s">
        <v>30</v>
      </c>
      <c r="T20639" t="s">
        <v>922</v>
      </c>
      <c r="U20639" t="s">
        <v>923</v>
      </c>
      <c r="V20639" t="s">
        <v>33</v>
      </c>
    </row>
    <row r="20640" spans="1:22">
      <c r="A20640" s="4">
        <v>46169</v>
      </c>
      <c r="B20640" t="s">
        <v>1565</v>
      </c>
      <c r="C20640" t="s">
        <v>2500</v>
      </c>
      <c r="D20640">
        <v>1</v>
      </c>
      <c r="E20640">
        <v>262000</v>
      </c>
      <c r="F20640">
        <f>Table2[[#This Row],[Đơn Giá Chuẩn]]*Table2[[#This Row],[Tổng số lượng bán]]</f>
        <v>262000</v>
      </c>
      <c r="H20640">
        <f>Table2[[#This Row],[Doanh số bán]]-Table2[[#This Row],[Chiết khấu]]</f>
        <v>262000</v>
      </c>
      <c r="K20640" t="s">
        <v>24</v>
      </c>
      <c r="M20640" t="s">
        <v>918</v>
      </c>
      <c r="N20640" t="s">
        <v>919</v>
      </c>
      <c r="O20640">
        <v>1</v>
      </c>
      <c r="P20640" t="s">
        <v>150</v>
      </c>
      <c r="Q20640" t="s">
        <v>151</v>
      </c>
      <c r="R20640" t="s">
        <v>41</v>
      </c>
      <c r="S20640" t="s">
        <v>42</v>
      </c>
      <c r="T20640" t="s">
        <v>922</v>
      </c>
      <c r="U20640" t="s">
        <v>923</v>
      </c>
      <c r="V20640" t="s">
        <v>33</v>
      </c>
    </row>
    <row r="20641" spans="1:22">
      <c r="A20641" s="4">
        <v>46169</v>
      </c>
      <c r="B20641" t="s">
        <v>1566</v>
      </c>
      <c r="C20641" t="s">
        <v>155</v>
      </c>
      <c r="D20641">
        <v>1</v>
      </c>
      <c r="E20641">
        <v>331000</v>
      </c>
      <c r="F20641">
        <f>Table2[[#This Row],[Đơn Giá Chuẩn]]*Table2[[#This Row],[Tổng số lượng bán]]</f>
        <v>331000</v>
      </c>
      <c r="H20641">
        <f>Table2[[#This Row],[Doanh số bán]]-Table2[[#This Row],[Chiết khấu]]</f>
        <v>331000</v>
      </c>
      <c r="K20641" t="s">
        <v>24</v>
      </c>
      <c r="M20641" t="s">
        <v>918</v>
      </c>
      <c r="N20641" t="s">
        <v>919</v>
      </c>
      <c r="O20641">
        <v>1.6</v>
      </c>
      <c r="P20641" t="s">
        <v>839</v>
      </c>
      <c r="Q20641" t="s">
        <v>840</v>
      </c>
      <c r="R20641" t="s">
        <v>107</v>
      </c>
      <c r="S20641" t="s">
        <v>108</v>
      </c>
      <c r="T20641" t="s">
        <v>922</v>
      </c>
      <c r="U20641" t="s">
        <v>923</v>
      </c>
      <c r="V20641" t="s">
        <v>33</v>
      </c>
    </row>
    <row r="20642" spans="1:22">
      <c r="A20642" s="4">
        <v>46169</v>
      </c>
      <c r="B20642" t="s">
        <v>1566</v>
      </c>
      <c r="C20642" t="s">
        <v>104</v>
      </c>
      <c r="D20642">
        <v>1</v>
      </c>
      <c r="E20642">
        <v>47000</v>
      </c>
      <c r="F20642">
        <f>Table2[[#This Row],[Đơn Giá Chuẩn]]*Table2[[#This Row],[Tổng số lượng bán]]</f>
        <v>47000</v>
      </c>
      <c r="H20642">
        <f>Table2[[#This Row],[Doanh số bán]]-Table2[[#This Row],[Chiết khấu]]</f>
        <v>47000</v>
      </c>
      <c r="K20642" t="s">
        <v>24</v>
      </c>
      <c r="M20642" t="s">
        <v>918</v>
      </c>
      <c r="N20642" t="s">
        <v>919</v>
      </c>
      <c r="O20642">
        <v>0.04</v>
      </c>
      <c r="P20642" t="s">
        <v>3002</v>
      </c>
      <c r="Q20642" t="s">
        <v>3003</v>
      </c>
      <c r="R20642" t="s">
        <v>107</v>
      </c>
      <c r="S20642" t="s">
        <v>108</v>
      </c>
      <c r="T20642" t="s">
        <v>922</v>
      </c>
      <c r="U20642" t="s">
        <v>923</v>
      </c>
      <c r="V20642" t="s">
        <v>33</v>
      </c>
    </row>
    <row r="20643" spans="1:22">
      <c r="A20643" s="4">
        <v>46169</v>
      </c>
      <c r="B20643" t="s">
        <v>1568</v>
      </c>
      <c r="C20643" t="s">
        <v>23</v>
      </c>
      <c r="D20643">
        <v>1</v>
      </c>
      <c r="E20643">
        <v>47000</v>
      </c>
      <c r="F20643">
        <f>Table2[[#This Row],[Đơn Giá Chuẩn]]*Table2[[#This Row],[Tổng số lượng bán]]</f>
        <v>47000</v>
      </c>
      <c r="H20643">
        <f>Table2[[#This Row],[Doanh số bán]]-Table2[[#This Row],[Chiết khấu]]</f>
        <v>47000</v>
      </c>
      <c r="K20643" t="s">
        <v>24</v>
      </c>
      <c r="M20643" t="s">
        <v>918</v>
      </c>
      <c r="N20643" t="s">
        <v>919</v>
      </c>
      <c r="O20643">
        <v>0</v>
      </c>
      <c r="P20643" t="s">
        <v>1852</v>
      </c>
      <c r="Q20643" t="s">
        <v>1853</v>
      </c>
      <c r="R20643" t="s">
        <v>29</v>
      </c>
      <c r="S20643" t="s">
        <v>59</v>
      </c>
      <c r="T20643" t="s">
        <v>922</v>
      </c>
      <c r="U20643" t="s">
        <v>923</v>
      </c>
      <c r="V20643" t="s">
        <v>33</v>
      </c>
    </row>
    <row r="20644" spans="1:22">
      <c r="A20644" s="4">
        <v>46169</v>
      </c>
      <c r="B20644" t="s">
        <v>1569</v>
      </c>
      <c r="C20644" t="s">
        <v>23</v>
      </c>
      <c r="D20644">
        <v>1</v>
      </c>
      <c r="E20644">
        <v>67000</v>
      </c>
      <c r="F20644">
        <f>Table2[[#This Row],[Đơn Giá Chuẩn]]*Table2[[#This Row],[Tổng số lượng bán]]</f>
        <v>67000</v>
      </c>
      <c r="H20644">
        <f>Table2[[#This Row],[Doanh số bán]]-Table2[[#This Row],[Chiết khấu]]</f>
        <v>67000</v>
      </c>
      <c r="K20644" t="s">
        <v>24</v>
      </c>
      <c r="M20644" t="s">
        <v>918</v>
      </c>
      <c r="N20644" t="s">
        <v>919</v>
      </c>
      <c r="O20644">
        <v>0</v>
      </c>
      <c r="P20644" t="s">
        <v>1749</v>
      </c>
      <c r="Q20644" t="s">
        <v>1750</v>
      </c>
      <c r="R20644" t="s">
        <v>29</v>
      </c>
      <c r="S20644" t="s">
        <v>56</v>
      </c>
      <c r="T20644" t="s">
        <v>922</v>
      </c>
      <c r="U20644" t="s">
        <v>923</v>
      </c>
      <c r="V20644" t="s">
        <v>33</v>
      </c>
    </row>
    <row r="20645" spans="1:22">
      <c r="A20645" s="4">
        <v>46169</v>
      </c>
      <c r="B20645" t="s">
        <v>14037</v>
      </c>
      <c r="C20645" t="s">
        <v>155</v>
      </c>
      <c r="D20645">
        <v>4</v>
      </c>
      <c r="E20645">
        <v>187000</v>
      </c>
      <c r="F20645">
        <f>Table2[[#This Row],[Đơn Giá Chuẩn]]*Table2[[#This Row],[Tổng số lượng bán]]</f>
        <v>748000</v>
      </c>
      <c r="H20645">
        <f>Table2[[#This Row],[Doanh số bán]]-Table2[[#This Row],[Chiết khấu]]</f>
        <v>748000</v>
      </c>
      <c r="K20645" t="s">
        <v>24</v>
      </c>
      <c r="M20645" t="s">
        <v>25</v>
      </c>
      <c r="N20645" t="s">
        <v>26</v>
      </c>
      <c r="O20645">
        <v>2</v>
      </c>
      <c r="P20645" t="s">
        <v>12686</v>
      </c>
      <c r="Q20645" t="s">
        <v>12687</v>
      </c>
      <c r="R20645" t="s">
        <v>41</v>
      </c>
      <c r="S20645" t="s">
        <v>42</v>
      </c>
      <c r="T20645" t="s">
        <v>31</v>
      </c>
      <c r="U20645" t="s">
        <v>32</v>
      </c>
      <c r="V20645" t="s">
        <v>33</v>
      </c>
    </row>
    <row r="20646" spans="1:22">
      <c r="A20646" s="4">
        <v>46169</v>
      </c>
      <c r="B20646" t="s">
        <v>14037</v>
      </c>
      <c r="C20646" t="s">
        <v>104</v>
      </c>
      <c r="D20646">
        <v>10</v>
      </c>
      <c r="E20646">
        <v>51000</v>
      </c>
      <c r="F20646">
        <f>Table2[[#This Row],[Đơn Giá Chuẩn]]*Table2[[#This Row],[Tổng số lượng bán]]</f>
        <v>510000</v>
      </c>
      <c r="H20646">
        <f>Table2[[#This Row],[Doanh số bán]]-Table2[[#This Row],[Chiết khấu]]</f>
        <v>510000</v>
      </c>
      <c r="K20646" t="s">
        <v>24</v>
      </c>
      <c r="M20646" t="s">
        <v>25</v>
      </c>
      <c r="N20646" t="s">
        <v>26</v>
      </c>
      <c r="O20646">
        <v>1.2</v>
      </c>
      <c r="P20646" t="s">
        <v>586</v>
      </c>
      <c r="Q20646" t="s">
        <v>587</v>
      </c>
      <c r="R20646" t="s">
        <v>107</v>
      </c>
      <c r="S20646" t="s">
        <v>108</v>
      </c>
      <c r="T20646" t="s">
        <v>31</v>
      </c>
      <c r="U20646" t="s">
        <v>32</v>
      </c>
      <c r="V20646" t="s">
        <v>33</v>
      </c>
    </row>
    <row r="20647" spans="1:22">
      <c r="A20647" s="4">
        <v>46169</v>
      </c>
      <c r="B20647" t="s">
        <v>14037</v>
      </c>
      <c r="C20647" t="s">
        <v>155</v>
      </c>
      <c r="D20647">
        <v>8</v>
      </c>
      <c r="E20647">
        <v>177000</v>
      </c>
      <c r="F20647">
        <f>Table2[[#This Row],[Đơn Giá Chuẩn]]*Table2[[#This Row],[Tổng số lượng bán]]</f>
        <v>1416000</v>
      </c>
      <c r="H20647">
        <f>Table2[[#This Row],[Doanh số bán]]-Table2[[#This Row],[Chiết khấu]]</f>
        <v>1416000</v>
      </c>
      <c r="K20647" t="s">
        <v>24</v>
      </c>
      <c r="M20647" t="s">
        <v>25</v>
      </c>
      <c r="N20647" t="s">
        <v>26</v>
      </c>
      <c r="O20647">
        <v>2</v>
      </c>
      <c r="P20647" t="s">
        <v>12392</v>
      </c>
      <c r="Q20647" t="s">
        <v>12393</v>
      </c>
      <c r="R20647" t="s">
        <v>41</v>
      </c>
      <c r="S20647" t="s">
        <v>42</v>
      </c>
      <c r="T20647" t="s">
        <v>31</v>
      </c>
      <c r="U20647" t="s">
        <v>32</v>
      </c>
      <c r="V20647" t="s">
        <v>33</v>
      </c>
    </row>
    <row r="20648" spans="1:22">
      <c r="A20648" s="4">
        <v>46169</v>
      </c>
      <c r="B20648" t="s">
        <v>14038</v>
      </c>
      <c r="C20648" t="s">
        <v>104</v>
      </c>
      <c r="D20648">
        <v>10</v>
      </c>
      <c r="E20648">
        <v>47000</v>
      </c>
      <c r="F20648">
        <f>Table2[[#This Row],[Đơn Giá Chuẩn]]*Table2[[#This Row],[Tổng số lượng bán]]</f>
        <v>470000</v>
      </c>
      <c r="H20648">
        <f>Table2[[#This Row],[Doanh số bán]]-Table2[[#This Row],[Chiết khấu]]</f>
        <v>470000</v>
      </c>
      <c r="K20648" t="s">
        <v>24</v>
      </c>
      <c r="M20648" t="s">
        <v>25</v>
      </c>
      <c r="N20648" t="s">
        <v>26</v>
      </c>
      <c r="O20648">
        <v>1.6</v>
      </c>
      <c r="P20648" t="s">
        <v>105</v>
      </c>
      <c r="Q20648" t="s">
        <v>106</v>
      </c>
      <c r="R20648" t="s">
        <v>107</v>
      </c>
      <c r="S20648" t="s">
        <v>108</v>
      </c>
      <c r="T20648" t="s">
        <v>31</v>
      </c>
      <c r="U20648" t="s">
        <v>32</v>
      </c>
      <c r="V20648" t="s">
        <v>33</v>
      </c>
    </row>
    <row r="20649" spans="1:22">
      <c r="A20649" s="4">
        <v>46169</v>
      </c>
      <c r="B20649" t="s">
        <v>14038</v>
      </c>
      <c r="C20649" t="s">
        <v>2500</v>
      </c>
      <c r="D20649">
        <v>11</v>
      </c>
      <c r="E20649">
        <v>302000</v>
      </c>
      <c r="F20649">
        <f>Table2[[#This Row],[Đơn Giá Chuẩn]]*Table2[[#This Row],[Tổng số lượng bán]]</f>
        <v>3322000</v>
      </c>
      <c r="H20649">
        <f>Table2[[#This Row],[Doanh số bán]]-Table2[[#This Row],[Chiết khấu]]</f>
        <v>3322000</v>
      </c>
      <c r="K20649" t="s">
        <v>24</v>
      </c>
      <c r="M20649" t="s">
        <v>25</v>
      </c>
      <c r="N20649" t="s">
        <v>26</v>
      </c>
      <c r="O20649">
        <v>11</v>
      </c>
      <c r="P20649" t="s">
        <v>84</v>
      </c>
      <c r="Q20649" t="s">
        <v>85</v>
      </c>
      <c r="R20649" t="s">
        <v>41</v>
      </c>
      <c r="S20649" t="s">
        <v>42</v>
      </c>
      <c r="T20649" t="s">
        <v>31</v>
      </c>
      <c r="U20649" t="s">
        <v>32</v>
      </c>
      <c r="V20649" t="s">
        <v>33</v>
      </c>
    </row>
    <row r="20650" spans="1:22">
      <c r="A20650" s="4">
        <v>46169</v>
      </c>
      <c r="B20650" t="s">
        <v>14039</v>
      </c>
      <c r="C20650" t="s">
        <v>104</v>
      </c>
      <c r="D20650">
        <v>1</v>
      </c>
      <c r="E20650">
        <v>47000</v>
      </c>
      <c r="F20650">
        <f>Table2[[#This Row],[Đơn Giá Chuẩn]]*Table2[[#This Row],[Tổng số lượng bán]]</f>
        <v>47000</v>
      </c>
      <c r="H20650">
        <f>Table2[[#This Row],[Doanh số bán]]-Table2[[#This Row],[Chiết khấu]]</f>
        <v>47000</v>
      </c>
      <c r="K20650" t="s">
        <v>24</v>
      </c>
      <c r="M20650" t="s">
        <v>25</v>
      </c>
      <c r="N20650" t="s">
        <v>26</v>
      </c>
      <c r="O20650">
        <v>0.16</v>
      </c>
      <c r="P20650" t="s">
        <v>105</v>
      </c>
      <c r="Q20650" t="s">
        <v>106</v>
      </c>
      <c r="R20650" t="s">
        <v>107</v>
      </c>
      <c r="S20650" t="s">
        <v>108</v>
      </c>
      <c r="T20650" t="s">
        <v>31</v>
      </c>
      <c r="U20650" t="s">
        <v>32</v>
      </c>
      <c r="V20650" t="s">
        <v>33</v>
      </c>
    </row>
    <row r="20651" spans="1:22">
      <c r="A20651" s="4">
        <v>46169</v>
      </c>
      <c r="B20651" t="s">
        <v>14040</v>
      </c>
      <c r="C20651" t="s">
        <v>23</v>
      </c>
      <c r="D20651">
        <v>1</v>
      </c>
      <c r="E20651">
        <v>21000</v>
      </c>
      <c r="F20651">
        <f>Table2[[#This Row],[Đơn Giá Chuẩn]]*Table2[[#This Row],[Tổng số lượng bán]]</f>
        <v>21000</v>
      </c>
      <c r="H20651">
        <f>Table2[[#This Row],[Doanh số bán]]-Table2[[#This Row],[Chiết khấu]]</f>
        <v>21000</v>
      </c>
      <c r="K20651" t="s">
        <v>24</v>
      </c>
      <c r="M20651" t="s">
        <v>25</v>
      </c>
      <c r="N20651" t="s">
        <v>26</v>
      </c>
      <c r="O20651">
        <v>0</v>
      </c>
      <c r="P20651" t="s">
        <v>27</v>
      </c>
      <c r="Q20651" t="s">
        <v>28</v>
      </c>
      <c r="R20651" t="s">
        <v>29</v>
      </c>
      <c r="S20651" t="s">
        <v>30</v>
      </c>
      <c r="T20651" t="s">
        <v>31</v>
      </c>
      <c r="U20651" t="s">
        <v>32</v>
      </c>
      <c r="V20651" t="s">
        <v>33</v>
      </c>
    </row>
    <row r="20652" spans="1:22">
      <c r="A20652" s="4">
        <v>46169</v>
      </c>
      <c r="B20652" t="s">
        <v>14040</v>
      </c>
      <c r="C20652" t="s">
        <v>23</v>
      </c>
      <c r="D20652">
        <v>1</v>
      </c>
      <c r="E20652">
        <v>25999.999999999996</v>
      </c>
      <c r="F20652">
        <f>Table2[[#This Row],[Đơn Giá Chuẩn]]*Table2[[#This Row],[Tổng số lượng bán]]</f>
        <v>25999.999999999996</v>
      </c>
      <c r="H20652">
        <f>Table2[[#This Row],[Doanh số bán]]-Table2[[#This Row],[Chiết khấu]]</f>
        <v>25999.999999999996</v>
      </c>
      <c r="K20652" t="s">
        <v>24</v>
      </c>
      <c r="M20652" t="s">
        <v>25</v>
      </c>
      <c r="N20652" t="s">
        <v>26</v>
      </c>
      <c r="O20652">
        <v>0</v>
      </c>
      <c r="P20652" t="s">
        <v>129</v>
      </c>
      <c r="Q20652" t="s">
        <v>130</v>
      </c>
      <c r="R20652" t="s">
        <v>29</v>
      </c>
      <c r="S20652" t="s">
        <v>30</v>
      </c>
      <c r="T20652" t="s">
        <v>31</v>
      </c>
      <c r="U20652" t="s">
        <v>32</v>
      </c>
      <c r="V20652" t="s">
        <v>33</v>
      </c>
    </row>
    <row r="20653" spans="1:22">
      <c r="A20653" s="4">
        <v>46169</v>
      </c>
      <c r="B20653" t="s">
        <v>14041</v>
      </c>
      <c r="C20653" t="s">
        <v>23</v>
      </c>
      <c r="D20653">
        <v>6</v>
      </c>
      <c r="E20653">
        <v>25999.999999999996</v>
      </c>
      <c r="F20653">
        <f>Table2[[#This Row],[Đơn Giá Chuẩn]]*Table2[[#This Row],[Tổng số lượng bán]]</f>
        <v>155999.99999999997</v>
      </c>
      <c r="H20653">
        <f>Table2[[#This Row],[Doanh số bán]]-Table2[[#This Row],[Chiết khấu]]</f>
        <v>155999.99999999997</v>
      </c>
      <c r="K20653" t="s">
        <v>24</v>
      </c>
      <c r="M20653" t="s">
        <v>25</v>
      </c>
      <c r="N20653" t="s">
        <v>26</v>
      </c>
      <c r="O20653">
        <v>0</v>
      </c>
      <c r="P20653" t="s">
        <v>47</v>
      </c>
      <c r="Q20653" t="s">
        <v>48</v>
      </c>
      <c r="R20653" t="s">
        <v>29</v>
      </c>
      <c r="S20653" t="s">
        <v>30</v>
      </c>
      <c r="T20653" t="s">
        <v>31</v>
      </c>
      <c r="U20653" t="s">
        <v>32</v>
      </c>
      <c r="V20653" t="s">
        <v>33</v>
      </c>
    </row>
    <row r="20654" spans="1:22">
      <c r="A20654" s="4">
        <v>46169</v>
      </c>
      <c r="B20654" t="s">
        <v>14041</v>
      </c>
      <c r="C20654" t="s">
        <v>23</v>
      </c>
      <c r="D20654">
        <v>1</v>
      </c>
      <c r="E20654">
        <v>21000</v>
      </c>
      <c r="F20654">
        <f>Table2[[#This Row],[Đơn Giá Chuẩn]]*Table2[[#This Row],[Tổng số lượng bán]]</f>
        <v>21000</v>
      </c>
      <c r="H20654">
        <f>Table2[[#This Row],[Doanh số bán]]-Table2[[#This Row],[Chiết khấu]]</f>
        <v>21000</v>
      </c>
      <c r="K20654" t="s">
        <v>24</v>
      </c>
      <c r="M20654" t="s">
        <v>25</v>
      </c>
      <c r="N20654" t="s">
        <v>26</v>
      </c>
      <c r="O20654">
        <v>0</v>
      </c>
      <c r="P20654" t="s">
        <v>27</v>
      </c>
      <c r="Q20654" t="s">
        <v>28</v>
      </c>
      <c r="R20654" t="s">
        <v>29</v>
      </c>
      <c r="S20654" t="s">
        <v>30</v>
      </c>
      <c r="T20654" t="s">
        <v>31</v>
      </c>
      <c r="U20654" t="s">
        <v>32</v>
      </c>
      <c r="V20654" t="s">
        <v>33</v>
      </c>
    </row>
    <row r="20655" spans="1:22">
      <c r="A20655" s="4">
        <v>46169</v>
      </c>
      <c r="B20655" t="s">
        <v>14042</v>
      </c>
      <c r="C20655" t="s">
        <v>23</v>
      </c>
      <c r="D20655">
        <v>1</v>
      </c>
      <c r="E20655">
        <v>25999.999999999996</v>
      </c>
      <c r="F20655">
        <f>Table2[[#This Row],[Đơn Giá Chuẩn]]*Table2[[#This Row],[Tổng số lượng bán]]</f>
        <v>25999.999999999996</v>
      </c>
      <c r="H20655">
        <f>Table2[[#This Row],[Doanh số bán]]-Table2[[#This Row],[Chiết khấu]]</f>
        <v>25999.999999999996</v>
      </c>
      <c r="K20655" t="s">
        <v>24</v>
      </c>
      <c r="M20655" t="s">
        <v>25</v>
      </c>
      <c r="N20655" t="s">
        <v>26</v>
      </c>
      <c r="O20655">
        <v>0</v>
      </c>
      <c r="P20655" t="s">
        <v>129</v>
      </c>
      <c r="Q20655" t="s">
        <v>130</v>
      </c>
      <c r="R20655" t="s">
        <v>29</v>
      </c>
      <c r="S20655" t="s">
        <v>30</v>
      </c>
      <c r="T20655" t="s">
        <v>31</v>
      </c>
      <c r="U20655" t="s">
        <v>32</v>
      </c>
      <c r="V20655" t="s">
        <v>33</v>
      </c>
    </row>
    <row r="20656" spans="1:22">
      <c r="A20656" s="4">
        <v>46169</v>
      </c>
      <c r="B20656" t="s">
        <v>14042</v>
      </c>
      <c r="C20656" t="s">
        <v>23</v>
      </c>
      <c r="D20656">
        <v>1</v>
      </c>
      <c r="E20656">
        <v>37000</v>
      </c>
      <c r="F20656">
        <f>Table2[[#This Row],[Đơn Giá Chuẩn]]*Table2[[#This Row],[Tổng số lượng bán]]</f>
        <v>37000</v>
      </c>
      <c r="H20656">
        <f>Table2[[#This Row],[Doanh số bán]]-Table2[[#This Row],[Chiết khấu]]</f>
        <v>37000</v>
      </c>
      <c r="K20656" t="s">
        <v>24</v>
      </c>
      <c r="M20656" t="s">
        <v>25</v>
      </c>
      <c r="N20656" t="s">
        <v>26</v>
      </c>
      <c r="O20656">
        <v>0</v>
      </c>
      <c r="P20656" t="s">
        <v>99</v>
      </c>
      <c r="Q20656" t="s">
        <v>100</v>
      </c>
      <c r="R20656" t="s">
        <v>29</v>
      </c>
      <c r="S20656" t="s">
        <v>91</v>
      </c>
      <c r="T20656" t="s">
        <v>31</v>
      </c>
      <c r="U20656" t="s">
        <v>32</v>
      </c>
      <c r="V20656" t="s">
        <v>33</v>
      </c>
    </row>
    <row r="20657" spans="1:22">
      <c r="A20657" s="4">
        <v>46169</v>
      </c>
      <c r="B20657" t="s">
        <v>14043</v>
      </c>
      <c r="C20657" t="s">
        <v>104</v>
      </c>
      <c r="D20657">
        <v>10</v>
      </c>
      <c r="E20657">
        <v>47000</v>
      </c>
      <c r="F20657">
        <f>Table2[[#This Row],[Đơn Giá Chuẩn]]*Table2[[#This Row],[Tổng số lượng bán]]</f>
        <v>470000</v>
      </c>
      <c r="H20657">
        <f>Table2[[#This Row],[Doanh số bán]]-Table2[[#This Row],[Chiết khấu]]</f>
        <v>470000</v>
      </c>
      <c r="K20657" t="s">
        <v>24</v>
      </c>
      <c r="M20657" t="s">
        <v>25</v>
      </c>
      <c r="N20657" t="s">
        <v>26</v>
      </c>
      <c r="O20657">
        <v>1.2</v>
      </c>
      <c r="P20657" t="s">
        <v>520</v>
      </c>
      <c r="Q20657" t="s">
        <v>521</v>
      </c>
      <c r="R20657" t="s">
        <v>107</v>
      </c>
      <c r="S20657" t="s">
        <v>108</v>
      </c>
      <c r="T20657" t="s">
        <v>31</v>
      </c>
      <c r="U20657" t="s">
        <v>32</v>
      </c>
      <c r="V20657" t="s">
        <v>33</v>
      </c>
    </row>
    <row r="20658" spans="1:22">
      <c r="A20658" s="4">
        <v>46169</v>
      </c>
      <c r="B20658" t="s">
        <v>14043</v>
      </c>
      <c r="C20658" t="s">
        <v>104</v>
      </c>
      <c r="D20658">
        <v>6</v>
      </c>
      <c r="E20658">
        <v>47000</v>
      </c>
      <c r="F20658">
        <f>Table2[[#This Row],[Đơn Giá Chuẩn]]*Table2[[#This Row],[Tổng số lượng bán]]</f>
        <v>282000</v>
      </c>
      <c r="H20658">
        <f>Table2[[#This Row],[Doanh số bán]]-Table2[[#This Row],[Chiết khấu]]</f>
        <v>282000</v>
      </c>
      <c r="K20658" t="s">
        <v>24</v>
      </c>
      <c r="M20658" t="s">
        <v>25</v>
      </c>
      <c r="N20658" t="s">
        <v>26</v>
      </c>
      <c r="O20658">
        <v>0.96</v>
      </c>
      <c r="P20658" t="s">
        <v>105</v>
      </c>
      <c r="Q20658" t="s">
        <v>106</v>
      </c>
      <c r="R20658" t="s">
        <v>107</v>
      </c>
      <c r="S20658" t="s">
        <v>108</v>
      </c>
      <c r="T20658" t="s">
        <v>31</v>
      </c>
      <c r="U20658" t="s">
        <v>32</v>
      </c>
      <c r="V20658" t="s">
        <v>33</v>
      </c>
    </row>
    <row r="20659" spans="1:22">
      <c r="A20659" s="4">
        <v>46169</v>
      </c>
      <c r="B20659" t="s">
        <v>14044</v>
      </c>
      <c r="C20659" t="s">
        <v>23</v>
      </c>
      <c r="D20659">
        <v>1</v>
      </c>
      <c r="E20659">
        <v>21000</v>
      </c>
      <c r="F20659">
        <f>Table2[[#This Row],[Đơn Giá Chuẩn]]*Table2[[#This Row],[Tổng số lượng bán]]</f>
        <v>21000</v>
      </c>
      <c r="H20659">
        <f>Table2[[#This Row],[Doanh số bán]]-Table2[[#This Row],[Chiết khấu]]</f>
        <v>21000</v>
      </c>
      <c r="K20659" t="s">
        <v>24</v>
      </c>
      <c r="M20659" t="s">
        <v>25</v>
      </c>
      <c r="N20659" t="s">
        <v>26</v>
      </c>
      <c r="O20659">
        <v>0</v>
      </c>
      <c r="P20659" t="s">
        <v>27</v>
      </c>
      <c r="Q20659" t="s">
        <v>28</v>
      </c>
      <c r="R20659" t="s">
        <v>29</v>
      </c>
      <c r="S20659" t="s">
        <v>30</v>
      </c>
      <c r="T20659" t="s">
        <v>31</v>
      </c>
      <c r="U20659" t="s">
        <v>32</v>
      </c>
      <c r="V20659" t="s">
        <v>33</v>
      </c>
    </row>
    <row r="20660" spans="1:22">
      <c r="A20660" s="4">
        <v>46169</v>
      </c>
      <c r="B20660" t="s">
        <v>14045</v>
      </c>
      <c r="C20660" t="s">
        <v>23</v>
      </c>
      <c r="D20660">
        <v>2</v>
      </c>
      <c r="E20660">
        <v>25999.999999999996</v>
      </c>
      <c r="F20660">
        <f>Table2[[#This Row],[Đơn Giá Chuẩn]]*Table2[[#This Row],[Tổng số lượng bán]]</f>
        <v>51999.999999999993</v>
      </c>
      <c r="H20660">
        <f>Table2[[#This Row],[Doanh số bán]]-Table2[[#This Row],[Chiết khấu]]</f>
        <v>51999.999999999993</v>
      </c>
      <c r="K20660" t="s">
        <v>24</v>
      </c>
      <c r="M20660" t="s">
        <v>25</v>
      </c>
      <c r="N20660" t="s">
        <v>26</v>
      </c>
      <c r="O20660">
        <v>0</v>
      </c>
      <c r="P20660" t="s">
        <v>129</v>
      </c>
      <c r="Q20660" t="s">
        <v>130</v>
      </c>
      <c r="R20660" t="s">
        <v>29</v>
      </c>
      <c r="S20660" t="s">
        <v>30</v>
      </c>
      <c r="T20660" t="s">
        <v>31</v>
      </c>
      <c r="U20660" t="s">
        <v>32</v>
      </c>
      <c r="V20660" t="s">
        <v>33</v>
      </c>
    </row>
    <row r="20661" spans="1:22">
      <c r="A20661" s="4">
        <v>46169</v>
      </c>
      <c r="B20661" t="s">
        <v>14046</v>
      </c>
      <c r="C20661" t="s">
        <v>23</v>
      </c>
      <c r="D20661">
        <v>1</v>
      </c>
      <c r="E20661">
        <v>32000</v>
      </c>
      <c r="F20661">
        <f>Table2[[#This Row],[Đơn Giá Chuẩn]]*Table2[[#This Row],[Tổng số lượng bán]]</f>
        <v>32000</v>
      </c>
      <c r="H20661">
        <f>Table2[[#This Row],[Doanh số bán]]-Table2[[#This Row],[Chiết khấu]]</f>
        <v>32000</v>
      </c>
      <c r="K20661" t="s">
        <v>24</v>
      </c>
      <c r="M20661" t="s">
        <v>25</v>
      </c>
      <c r="N20661" t="s">
        <v>26</v>
      </c>
      <c r="O20661">
        <v>0</v>
      </c>
      <c r="P20661" t="s">
        <v>120</v>
      </c>
      <c r="Q20661" t="s">
        <v>121</v>
      </c>
      <c r="R20661" t="s">
        <v>29</v>
      </c>
      <c r="S20661" t="s">
        <v>30</v>
      </c>
      <c r="T20661" t="s">
        <v>31</v>
      </c>
      <c r="U20661" t="s">
        <v>32</v>
      </c>
      <c r="V20661" t="s">
        <v>33</v>
      </c>
    </row>
    <row r="20662" spans="1:22">
      <c r="A20662" s="4">
        <v>46169</v>
      </c>
      <c r="B20662" t="s">
        <v>14047</v>
      </c>
      <c r="C20662" t="s">
        <v>23</v>
      </c>
      <c r="D20662">
        <v>1</v>
      </c>
      <c r="E20662">
        <v>32000</v>
      </c>
      <c r="F20662">
        <f>Table2[[#This Row],[Đơn Giá Chuẩn]]*Table2[[#This Row],[Tổng số lượng bán]]</f>
        <v>32000</v>
      </c>
      <c r="H20662">
        <f>Table2[[#This Row],[Doanh số bán]]-Table2[[#This Row],[Chiết khấu]]</f>
        <v>32000</v>
      </c>
      <c r="K20662" t="s">
        <v>24</v>
      </c>
      <c r="M20662" t="s">
        <v>25</v>
      </c>
      <c r="N20662" t="s">
        <v>26</v>
      </c>
      <c r="O20662">
        <v>0</v>
      </c>
      <c r="P20662" t="s">
        <v>235</v>
      </c>
      <c r="Q20662" t="s">
        <v>236</v>
      </c>
      <c r="R20662" t="s">
        <v>29</v>
      </c>
      <c r="S20662" t="s">
        <v>59</v>
      </c>
      <c r="T20662" t="s">
        <v>31</v>
      </c>
      <c r="U20662" t="s">
        <v>32</v>
      </c>
      <c r="V20662" t="s">
        <v>33</v>
      </c>
    </row>
    <row r="20663" spans="1:22">
      <c r="A20663" s="4">
        <v>46169</v>
      </c>
      <c r="B20663" t="s">
        <v>14047</v>
      </c>
      <c r="C20663" t="s">
        <v>23</v>
      </c>
      <c r="D20663">
        <v>2</v>
      </c>
      <c r="E20663">
        <v>21000</v>
      </c>
      <c r="F20663">
        <f>Table2[[#This Row],[Đơn Giá Chuẩn]]*Table2[[#This Row],[Tổng số lượng bán]]</f>
        <v>42000</v>
      </c>
      <c r="H20663">
        <f>Table2[[#This Row],[Doanh số bán]]-Table2[[#This Row],[Chiết khấu]]</f>
        <v>42000</v>
      </c>
      <c r="K20663" t="s">
        <v>24</v>
      </c>
      <c r="M20663" t="s">
        <v>25</v>
      </c>
      <c r="N20663" t="s">
        <v>26</v>
      </c>
      <c r="O20663">
        <v>0</v>
      </c>
      <c r="P20663" t="s">
        <v>27</v>
      </c>
      <c r="Q20663" t="s">
        <v>28</v>
      </c>
      <c r="R20663" t="s">
        <v>29</v>
      </c>
      <c r="S20663" t="s">
        <v>30</v>
      </c>
      <c r="T20663" t="s">
        <v>31</v>
      </c>
      <c r="U20663" t="s">
        <v>32</v>
      </c>
      <c r="V20663" t="s">
        <v>33</v>
      </c>
    </row>
    <row r="20664" spans="1:22">
      <c r="A20664" s="4">
        <v>46169</v>
      </c>
      <c r="B20664" t="s">
        <v>14047</v>
      </c>
      <c r="C20664" t="s">
        <v>23</v>
      </c>
      <c r="D20664">
        <v>1</v>
      </c>
      <c r="E20664">
        <v>42000</v>
      </c>
      <c r="F20664">
        <f>Table2[[#This Row],[Đơn Giá Chuẩn]]*Table2[[#This Row],[Tổng số lượng bán]]</f>
        <v>42000</v>
      </c>
      <c r="H20664">
        <f>Table2[[#This Row],[Doanh số bán]]-Table2[[#This Row],[Chiết khấu]]</f>
        <v>42000</v>
      </c>
      <c r="K20664" t="s">
        <v>24</v>
      </c>
      <c r="M20664" t="s">
        <v>25</v>
      </c>
      <c r="N20664" t="s">
        <v>26</v>
      </c>
      <c r="O20664">
        <v>0</v>
      </c>
      <c r="P20664" t="s">
        <v>71</v>
      </c>
      <c r="Q20664" t="s">
        <v>72</v>
      </c>
      <c r="R20664" t="s">
        <v>29</v>
      </c>
      <c r="S20664" t="s">
        <v>30</v>
      </c>
      <c r="T20664" t="s">
        <v>31</v>
      </c>
      <c r="U20664" t="s">
        <v>32</v>
      </c>
      <c r="V20664" t="s">
        <v>33</v>
      </c>
    </row>
    <row r="20665" spans="1:22">
      <c r="A20665" s="4">
        <v>46169</v>
      </c>
      <c r="B20665" t="s">
        <v>14047</v>
      </c>
      <c r="C20665" t="s">
        <v>23</v>
      </c>
      <c r="D20665">
        <v>1</v>
      </c>
      <c r="E20665">
        <v>25999.999999999996</v>
      </c>
      <c r="F20665">
        <f>Table2[[#This Row],[Đơn Giá Chuẩn]]*Table2[[#This Row],[Tổng số lượng bán]]</f>
        <v>25999.999999999996</v>
      </c>
      <c r="H20665">
        <f>Table2[[#This Row],[Doanh số bán]]-Table2[[#This Row],[Chiết khấu]]</f>
        <v>25999.999999999996</v>
      </c>
      <c r="K20665" t="s">
        <v>24</v>
      </c>
      <c r="M20665" t="s">
        <v>25</v>
      </c>
      <c r="N20665" t="s">
        <v>26</v>
      </c>
      <c r="O20665">
        <v>0</v>
      </c>
      <c r="P20665" t="s">
        <v>47</v>
      </c>
      <c r="Q20665" t="s">
        <v>48</v>
      </c>
      <c r="R20665" t="s">
        <v>29</v>
      </c>
      <c r="S20665" t="s">
        <v>30</v>
      </c>
      <c r="T20665" t="s">
        <v>31</v>
      </c>
      <c r="U20665" t="s">
        <v>32</v>
      </c>
      <c r="V20665" t="s">
        <v>33</v>
      </c>
    </row>
    <row r="20666" spans="1:22">
      <c r="A20666" s="4">
        <v>46169</v>
      </c>
      <c r="B20666" t="s">
        <v>14048</v>
      </c>
      <c r="C20666" t="s">
        <v>104</v>
      </c>
      <c r="D20666">
        <v>1</v>
      </c>
      <c r="E20666">
        <v>187000</v>
      </c>
      <c r="F20666">
        <f>Table2[[#This Row],[Đơn Giá Chuẩn]]*Table2[[#This Row],[Tổng số lượng bán]]</f>
        <v>187000</v>
      </c>
      <c r="H20666">
        <f>Table2[[#This Row],[Doanh số bán]]-Table2[[#This Row],[Chiết khấu]]</f>
        <v>187000</v>
      </c>
      <c r="K20666" t="s">
        <v>24</v>
      </c>
      <c r="M20666" t="s">
        <v>25</v>
      </c>
      <c r="N20666" t="s">
        <v>26</v>
      </c>
      <c r="O20666">
        <v>0.01</v>
      </c>
      <c r="P20666" t="s">
        <v>6941</v>
      </c>
      <c r="Q20666" t="s">
        <v>6942</v>
      </c>
      <c r="R20666" t="s">
        <v>41</v>
      </c>
      <c r="S20666" t="s">
        <v>42</v>
      </c>
      <c r="T20666" t="s">
        <v>31</v>
      </c>
      <c r="U20666" t="s">
        <v>32</v>
      </c>
      <c r="V20666" t="s">
        <v>33</v>
      </c>
    </row>
    <row r="20667" spans="1:22">
      <c r="A20667" s="4">
        <v>46169</v>
      </c>
      <c r="B20667" t="s">
        <v>14049</v>
      </c>
      <c r="C20667" t="s">
        <v>104</v>
      </c>
      <c r="D20667">
        <v>2</v>
      </c>
      <c r="E20667">
        <v>187000</v>
      </c>
      <c r="F20667">
        <f>Table2[[#This Row],[Đơn Giá Chuẩn]]*Table2[[#This Row],[Tổng số lượng bán]]</f>
        <v>374000</v>
      </c>
      <c r="H20667">
        <f>Table2[[#This Row],[Doanh số bán]]-Table2[[#This Row],[Chiết khấu]]</f>
        <v>374000</v>
      </c>
      <c r="K20667" t="s">
        <v>24</v>
      </c>
      <c r="M20667" t="s">
        <v>25</v>
      </c>
      <c r="N20667" t="s">
        <v>26</v>
      </c>
      <c r="O20667">
        <v>0.02</v>
      </c>
      <c r="P20667" t="s">
        <v>6941</v>
      </c>
      <c r="Q20667" t="s">
        <v>6942</v>
      </c>
      <c r="R20667" t="s">
        <v>41</v>
      </c>
      <c r="S20667" t="s">
        <v>42</v>
      </c>
      <c r="T20667" t="s">
        <v>31</v>
      </c>
      <c r="U20667" t="s">
        <v>32</v>
      </c>
      <c r="V20667" t="s">
        <v>33</v>
      </c>
    </row>
    <row r="20668" spans="1:22">
      <c r="A20668" s="4">
        <v>46169</v>
      </c>
      <c r="B20668" t="s">
        <v>14050</v>
      </c>
      <c r="C20668" t="s">
        <v>155</v>
      </c>
      <c r="D20668">
        <v>3</v>
      </c>
      <c r="E20668">
        <v>232000</v>
      </c>
      <c r="F20668">
        <f>Table2[[#This Row],[Đơn Giá Chuẩn]]*Table2[[#This Row],[Tổng số lượng bán]]</f>
        <v>696000</v>
      </c>
      <c r="H20668">
        <f>Table2[[#This Row],[Doanh số bán]]-Table2[[#This Row],[Chiết khấu]]</f>
        <v>696000</v>
      </c>
      <c r="K20668" t="s">
        <v>24</v>
      </c>
      <c r="M20668" t="s">
        <v>25</v>
      </c>
      <c r="N20668" t="s">
        <v>26</v>
      </c>
      <c r="O20668">
        <v>3</v>
      </c>
      <c r="P20668" t="s">
        <v>11650</v>
      </c>
      <c r="Q20668" t="s">
        <v>11651</v>
      </c>
      <c r="R20668" t="s">
        <v>41</v>
      </c>
      <c r="S20668" t="s">
        <v>42</v>
      </c>
      <c r="T20668" t="s">
        <v>31</v>
      </c>
      <c r="U20668" t="s">
        <v>32</v>
      </c>
      <c r="V20668" t="s">
        <v>33</v>
      </c>
    </row>
    <row r="20669" spans="1:22">
      <c r="A20669" s="4">
        <v>46169</v>
      </c>
      <c r="B20669" t="s">
        <v>14051</v>
      </c>
      <c r="C20669" t="s">
        <v>23</v>
      </c>
      <c r="D20669">
        <v>2</v>
      </c>
      <c r="E20669">
        <v>42000</v>
      </c>
      <c r="F20669">
        <f>Table2[[#This Row],[Đơn Giá Chuẩn]]*Table2[[#This Row],[Tổng số lượng bán]]</f>
        <v>84000</v>
      </c>
      <c r="H20669">
        <f>Table2[[#This Row],[Doanh số bán]]-Table2[[#This Row],[Chiết khấu]]</f>
        <v>84000</v>
      </c>
      <c r="K20669" t="s">
        <v>24</v>
      </c>
      <c r="M20669" t="s">
        <v>25</v>
      </c>
      <c r="N20669" t="s">
        <v>26</v>
      </c>
      <c r="O20669">
        <v>0</v>
      </c>
      <c r="P20669" t="s">
        <v>71</v>
      </c>
      <c r="Q20669" t="s">
        <v>72</v>
      </c>
      <c r="R20669" t="s">
        <v>29</v>
      </c>
      <c r="S20669" t="s">
        <v>30</v>
      </c>
      <c r="T20669" t="s">
        <v>31</v>
      </c>
      <c r="U20669" t="s">
        <v>32</v>
      </c>
      <c r="V20669" t="s">
        <v>33</v>
      </c>
    </row>
    <row r="20670" spans="1:22">
      <c r="A20670" s="4">
        <v>46169</v>
      </c>
      <c r="B20670" t="s">
        <v>14051</v>
      </c>
      <c r="C20670" t="s">
        <v>23</v>
      </c>
      <c r="D20670">
        <v>1</v>
      </c>
      <c r="E20670">
        <v>37000</v>
      </c>
      <c r="F20670">
        <f>Table2[[#This Row],[Đơn Giá Chuẩn]]*Table2[[#This Row],[Tổng số lượng bán]]</f>
        <v>37000</v>
      </c>
      <c r="H20670">
        <f>Table2[[#This Row],[Doanh số bán]]-Table2[[#This Row],[Chiết khấu]]</f>
        <v>37000</v>
      </c>
      <c r="K20670" t="s">
        <v>24</v>
      </c>
      <c r="M20670" t="s">
        <v>25</v>
      </c>
      <c r="N20670" t="s">
        <v>26</v>
      </c>
      <c r="O20670">
        <v>0</v>
      </c>
      <c r="P20670" t="s">
        <v>147</v>
      </c>
      <c r="Q20670" t="s">
        <v>148</v>
      </c>
      <c r="R20670" t="s">
        <v>29</v>
      </c>
      <c r="S20670" t="s">
        <v>59</v>
      </c>
      <c r="T20670" t="s">
        <v>31</v>
      </c>
      <c r="U20670" t="s">
        <v>32</v>
      </c>
      <c r="V20670" t="s">
        <v>33</v>
      </c>
    </row>
    <row r="20671" spans="1:22">
      <c r="A20671" s="4">
        <v>46169</v>
      </c>
      <c r="B20671" t="s">
        <v>14051</v>
      </c>
      <c r="C20671" t="s">
        <v>23</v>
      </c>
      <c r="D20671">
        <v>1</v>
      </c>
      <c r="E20671">
        <v>21000</v>
      </c>
      <c r="F20671">
        <f>Table2[[#This Row],[Đơn Giá Chuẩn]]*Table2[[#This Row],[Tổng số lượng bán]]</f>
        <v>21000</v>
      </c>
      <c r="H20671">
        <f>Table2[[#This Row],[Doanh số bán]]-Table2[[#This Row],[Chiết khấu]]</f>
        <v>21000</v>
      </c>
      <c r="K20671" t="s">
        <v>24</v>
      </c>
      <c r="M20671" t="s">
        <v>25</v>
      </c>
      <c r="N20671" t="s">
        <v>26</v>
      </c>
      <c r="O20671">
        <v>0</v>
      </c>
      <c r="P20671" t="s">
        <v>27</v>
      </c>
      <c r="Q20671" t="s">
        <v>28</v>
      </c>
      <c r="R20671" t="s">
        <v>29</v>
      </c>
      <c r="S20671" t="s">
        <v>30</v>
      </c>
      <c r="T20671" t="s">
        <v>31</v>
      </c>
      <c r="U20671" t="s">
        <v>32</v>
      </c>
      <c r="V20671" t="s">
        <v>33</v>
      </c>
    </row>
    <row r="20672" spans="1:22">
      <c r="A20672" s="4">
        <v>46169</v>
      </c>
      <c r="B20672" t="s">
        <v>14052</v>
      </c>
      <c r="C20672" t="s">
        <v>23</v>
      </c>
      <c r="D20672">
        <v>1</v>
      </c>
      <c r="E20672">
        <v>47000</v>
      </c>
      <c r="F20672">
        <f>Table2[[#This Row],[Đơn Giá Chuẩn]]*Table2[[#This Row],[Tổng số lượng bán]]</f>
        <v>47000</v>
      </c>
      <c r="H20672">
        <f>Table2[[#This Row],[Doanh số bán]]-Table2[[#This Row],[Chiết khấu]]</f>
        <v>47000</v>
      </c>
      <c r="K20672" t="s">
        <v>24</v>
      </c>
      <c r="M20672" t="s">
        <v>25</v>
      </c>
      <c r="N20672" t="s">
        <v>26</v>
      </c>
      <c r="O20672">
        <v>0</v>
      </c>
      <c r="P20672" t="s">
        <v>609</v>
      </c>
      <c r="Q20672" t="s">
        <v>610</v>
      </c>
      <c r="R20672" t="s">
        <v>29</v>
      </c>
      <c r="S20672" t="s">
        <v>59</v>
      </c>
      <c r="T20672" t="s">
        <v>31</v>
      </c>
      <c r="U20672" t="s">
        <v>32</v>
      </c>
      <c r="V20672" t="s">
        <v>33</v>
      </c>
    </row>
    <row r="20673" spans="1:22">
      <c r="A20673" s="4">
        <v>46169</v>
      </c>
      <c r="B20673" t="s">
        <v>14053</v>
      </c>
      <c r="C20673" t="s">
        <v>23</v>
      </c>
      <c r="D20673">
        <v>2</v>
      </c>
      <c r="E20673">
        <v>42000</v>
      </c>
      <c r="F20673">
        <f>Table2[[#This Row],[Đơn Giá Chuẩn]]*Table2[[#This Row],[Tổng số lượng bán]]</f>
        <v>84000</v>
      </c>
      <c r="H20673">
        <f>Table2[[#This Row],[Doanh số bán]]-Table2[[#This Row],[Chiết khấu]]</f>
        <v>84000</v>
      </c>
      <c r="K20673" t="s">
        <v>24</v>
      </c>
      <c r="M20673" t="s">
        <v>25</v>
      </c>
      <c r="N20673" t="s">
        <v>26</v>
      </c>
      <c r="O20673">
        <v>0</v>
      </c>
      <c r="P20673" t="s">
        <v>141</v>
      </c>
      <c r="Q20673" t="s">
        <v>142</v>
      </c>
      <c r="R20673" t="s">
        <v>29</v>
      </c>
      <c r="S20673" t="s">
        <v>59</v>
      </c>
      <c r="T20673" t="s">
        <v>31</v>
      </c>
      <c r="U20673" t="s">
        <v>32</v>
      </c>
      <c r="V20673" t="s">
        <v>33</v>
      </c>
    </row>
    <row r="20674" spans="1:22">
      <c r="A20674" s="4">
        <v>46169</v>
      </c>
      <c r="B20674" t="s">
        <v>14053</v>
      </c>
      <c r="C20674" t="s">
        <v>23</v>
      </c>
      <c r="D20674">
        <v>1</v>
      </c>
      <c r="E20674">
        <v>37000</v>
      </c>
      <c r="F20674">
        <f>Table2[[#This Row],[Đơn Giá Chuẩn]]*Table2[[#This Row],[Tổng số lượng bán]]</f>
        <v>37000</v>
      </c>
      <c r="H20674">
        <f>Table2[[#This Row],[Doanh số bán]]-Table2[[#This Row],[Chiết khấu]]</f>
        <v>37000</v>
      </c>
      <c r="K20674" t="s">
        <v>24</v>
      </c>
      <c r="M20674" t="s">
        <v>25</v>
      </c>
      <c r="N20674" t="s">
        <v>26</v>
      </c>
      <c r="O20674">
        <v>0</v>
      </c>
      <c r="P20674" t="s">
        <v>402</v>
      </c>
      <c r="Q20674" t="s">
        <v>403</v>
      </c>
      <c r="R20674" t="s">
        <v>29</v>
      </c>
      <c r="S20674" t="s">
        <v>59</v>
      </c>
      <c r="T20674" t="s">
        <v>31</v>
      </c>
      <c r="U20674" t="s">
        <v>32</v>
      </c>
      <c r="V20674" t="s">
        <v>33</v>
      </c>
    </row>
    <row r="20675" spans="1:22">
      <c r="A20675" s="4">
        <v>46169</v>
      </c>
      <c r="B20675" t="s">
        <v>14053</v>
      </c>
      <c r="C20675" t="s">
        <v>23</v>
      </c>
      <c r="D20675">
        <v>1</v>
      </c>
      <c r="E20675">
        <v>37000</v>
      </c>
      <c r="F20675">
        <f>Table2[[#This Row],[Đơn Giá Chuẩn]]*Table2[[#This Row],[Tổng số lượng bán]]</f>
        <v>37000</v>
      </c>
      <c r="H20675">
        <f>Table2[[#This Row],[Doanh số bán]]-Table2[[#This Row],[Chiết khấu]]</f>
        <v>37000</v>
      </c>
      <c r="K20675" t="s">
        <v>24</v>
      </c>
      <c r="M20675" t="s">
        <v>25</v>
      </c>
      <c r="N20675" t="s">
        <v>26</v>
      </c>
      <c r="O20675">
        <v>0</v>
      </c>
      <c r="P20675" t="s">
        <v>99</v>
      </c>
      <c r="Q20675" t="s">
        <v>100</v>
      </c>
      <c r="R20675" t="s">
        <v>29</v>
      </c>
      <c r="S20675" t="s">
        <v>91</v>
      </c>
      <c r="T20675" t="s">
        <v>31</v>
      </c>
      <c r="U20675" t="s">
        <v>32</v>
      </c>
      <c r="V20675" t="s">
        <v>33</v>
      </c>
    </row>
    <row r="20676" spans="1:22">
      <c r="A20676" s="4">
        <v>46170</v>
      </c>
      <c r="B20676" t="s">
        <v>14054</v>
      </c>
      <c r="C20676" t="s">
        <v>155</v>
      </c>
      <c r="D20676">
        <v>125</v>
      </c>
      <c r="E20676">
        <v>248749.99976000004</v>
      </c>
      <c r="F20676">
        <f>Table2[[#This Row],[Đơn Giá Chuẩn]]*Table2[[#This Row],[Tổng số lượng bán]]</f>
        <v>31093749.970000006</v>
      </c>
      <c r="H20676">
        <f>Table2[[#This Row],[Doanh số bán]]-Table2[[#This Row],[Chiết khấu]]</f>
        <v>31093749.970000006</v>
      </c>
      <c r="K20676" t="s">
        <v>36</v>
      </c>
      <c r="M20676" t="s">
        <v>37</v>
      </c>
      <c r="N20676" t="s">
        <v>38</v>
      </c>
      <c r="O20676">
        <v>200</v>
      </c>
      <c r="P20676" t="s">
        <v>839</v>
      </c>
      <c r="Q20676" t="s">
        <v>840</v>
      </c>
      <c r="R20676" t="s">
        <v>107</v>
      </c>
      <c r="S20676" t="s">
        <v>108</v>
      </c>
      <c r="T20676" t="s">
        <v>14055</v>
      </c>
      <c r="U20676" t="s">
        <v>14056</v>
      </c>
      <c r="V20676" t="s">
        <v>45</v>
      </c>
    </row>
    <row r="20677" spans="1:22">
      <c r="A20677" s="4">
        <v>46170</v>
      </c>
      <c r="B20677" t="s">
        <v>14057</v>
      </c>
      <c r="C20677" t="s">
        <v>1862</v>
      </c>
      <c r="D20677">
        <v>1</v>
      </c>
      <c r="E20677">
        <v>44239.999880000003</v>
      </c>
      <c r="F20677">
        <f>Table2[[#This Row],[Đơn Giá Chuẩn]]*Table2[[#This Row],[Tổng số lượng bán]]</f>
        <v>44239.999880000003</v>
      </c>
      <c r="H20677">
        <f>Table2[[#This Row],[Doanh số bán]]-Table2[[#This Row],[Chiết khấu]]</f>
        <v>44239.999880000003</v>
      </c>
      <c r="K20677" t="s">
        <v>50</v>
      </c>
      <c r="M20677" t="s">
        <v>37</v>
      </c>
      <c r="N20677" t="s">
        <v>50</v>
      </c>
      <c r="O20677">
        <v>0.12</v>
      </c>
      <c r="P20677" t="s">
        <v>520</v>
      </c>
      <c r="Q20677" t="s">
        <v>521</v>
      </c>
      <c r="R20677" t="s">
        <v>107</v>
      </c>
      <c r="S20677" t="s">
        <v>108</v>
      </c>
      <c r="T20677" t="s">
        <v>74</v>
      </c>
      <c r="U20677" t="s">
        <v>75</v>
      </c>
      <c r="V20677" t="s">
        <v>50</v>
      </c>
    </row>
    <row r="20678" spans="1:22">
      <c r="A20678" s="4">
        <v>46170</v>
      </c>
      <c r="B20678" t="s">
        <v>14057</v>
      </c>
      <c r="C20678" t="s">
        <v>1862</v>
      </c>
      <c r="D20678">
        <v>1</v>
      </c>
      <c r="E20678">
        <v>44239.999880000003</v>
      </c>
      <c r="F20678">
        <f>Table2[[#This Row],[Đơn Giá Chuẩn]]*Table2[[#This Row],[Tổng số lượng bán]]</f>
        <v>44239.999880000003</v>
      </c>
      <c r="H20678">
        <f>Table2[[#This Row],[Doanh số bán]]-Table2[[#This Row],[Chiết khấu]]</f>
        <v>44239.999880000003</v>
      </c>
      <c r="K20678" t="s">
        <v>50</v>
      </c>
      <c r="M20678" t="s">
        <v>37</v>
      </c>
      <c r="N20678" t="s">
        <v>50</v>
      </c>
      <c r="O20678">
        <v>0.12</v>
      </c>
      <c r="P20678" t="s">
        <v>586</v>
      </c>
      <c r="Q20678" t="s">
        <v>587</v>
      </c>
      <c r="R20678" t="s">
        <v>107</v>
      </c>
      <c r="S20678" t="s">
        <v>108</v>
      </c>
      <c r="T20678" t="s">
        <v>74</v>
      </c>
      <c r="U20678" t="s">
        <v>75</v>
      </c>
      <c r="V20678" t="s">
        <v>50</v>
      </c>
    </row>
    <row r="20679" spans="1:22">
      <c r="A20679" s="4">
        <v>46170</v>
      </c>
      <c r="B20679" t="s">
        <v>14057</v>
      </c>
      <c r="C20679" t="s">
        <v>1862</v>
      </c>
      <c r="D20679">
        <v>1</v>
      </c>
      <c r="E20679">
        <v>44239.999880000003</v>
      </c>
      <c r="F20679">
        <f>Table2[[#This Row],[Đơn Giá Chuẩn]]*Table2[[#This Row],[Tổng số lượng bán]]</f>
        <v>44239.999880000003</v>
      </c>
      <c r="H20679">
        <f>Table2[[#This Row],[Doanh số bán]]-Table2[[#This Row],[Chiết khấu]]</f>
        <v>44239.999880000003</v>
      </c>
      <c r="K20679" t="s">
        <v>50</v>
      </c>
      <c r="M20679" t="s">
        <v>37</v>
      </c>
      <c r="N20679" t="s">
        <v>50</v>
      </c>
      <c r="O20679">
        <v>0.12</v>
      </c>
      <c r="P20679" t="s">
        <v>588</v>
      </c>
      <c r="Q20679" t="s">
        <v>589</v>
      </c>
      <c r="R20679" t="s">
        <v>107</v>
      </c>
      <c r="S20679" t="s">
        <v>108</v>
      </c>
      <c r="T20679" t="s">
        <v>74</v>
      </c>
      <c r="U20679" t="s">
        <v>75</v>
      </c>
      <c r="V20679" t="s">
        <v>50</v>
      </c>
    </row>
    <row r="20680" spans="1:22">
      <c r="A20680" s="4">
        <v>46170</v>
      </c>
      <c r="B20680" t="s">
        <v>14057</v>
      </c>
      <c r="C20680" t="s">
        <v>1862</v>
      </c>
      <c r="D20680">
        <v>1</v>
      </c>
      <c r="E20680">
        <v>44239.999880000003</v>
      </c>
      <c r="F20680">
        <f>Table2[[#This Row],[Đơn Giá Chuẩn]]*Table2[[#This Row],[Tổng số lượng bán]]</f>
        <v>44239.999880000003</v>
      </c>
      <c r="H20680">
        <f>Table2[[#This Row],[Doanh số bán]]-Table2[[#This Row],[Chiết khấu]]</f>
        <v>44239.999880000003</v>
      </c>
      <c r="K20680" t="s">
        <v>50</v>
      </c>
      <c r="M20680" t="s">
        <v>37</v>
      </c>
      <c r="N20680" t="s">
        <v>50</v>
      </c>
      <c r="O20680">
        <v>0.16</v>
      </c>
      <c r="P20680" t="s">
        <v>105</v>
      </c>
      <c r="Q20680" t="s">
        <v>106</v>
      </c>
      <c r="R20680" t="s">
        <v>107</v>
      </c>
      <c r="S20680" t="s">
        <v>108</v>
      </c>
      <c r="T20680" t="s">
        <v>74</v>
      </c>
      <c r="U20680" t="s">
        <v>75</v>
      </c>
      <c r="V20680" t="s">
        <v>50</v>
      </c>
    </row>
    <row r="20681" spans="1:22">
      <c r="A20681" s="4">
        <v>46170</v>
      </c>
      <c r="B20681" t="s">
        <v>14057</v>
      </c>
      <c r="C20681" t="s">
        <v>1862</v>
      </c>
      <c r="D20681">
        <v>1</v>
      </c>
      <c r="E20681">
        <v>44239.999880000003</v>
      </c>
      <c r="F20681">
        <f>Table2[[#This Row],[Đơn Giá Chuẩn]]*Table2[[#This Row],[Tổng số lượng bán]]</f>
        <v>44239.999880000003</v>
      </c>
      <c r="H20681">
        <f>Table2[[#This Row],[Doanh số bán]]-Table2[[#This Row],[Chiết khấu]]</f>
        <v>44239.999880000003</v>
      </c>
      <c r="K20681" t="s">
        <v>50</v>
      </c>
      <c r="M20681" t="s">
        <v>37</v>
      </c>
      <c r="N20681" t="s">
        <v>50</v>
      </c>
      <c r="O20681">
        <v>0.12</v>
      </c>
      <c r="P20681" t="s">
        <v>656</v>
      </c>
      <c r="Q20681" t="s">
        <v>657</v>
      </c>
      <c r="R20681" t="s">
        <v>107</v>
      </c>
      <c r="S20681" t="s">
        <v>108</v>
      </c>
      <c r="T20681" t="s">
        <v>74</v>
      </c>
      <c r="U20681" t="s">
        <v>75</v>
      </c>
      <c r="V20681" t="s">
        <v>50</v>
      </c>
    </row>
    <row r="20682" spans="1:22">
      <c r="A20682" s="4">
        <v>46170</v>
      </c>
      <c r="B20682" t="s">
        <v>14058</v>
      </c>
      <c r="C20682" t="s">
        <v>2568</v>
      </c>
      <c r="D20682">
        <v>30</v>
      </c>
      <c r="E20682">
        <v>232000.04</v>
      </c>
      <c r="F20682">
        <f>Table2[[#This Row],[Đơn Giá Chuẩn]]*Table2[[#This Row],[Tổng số lượng bán]]</f>
        <v>6960001.2000000002</v>
      </c>
      <c r="H20682">
        <f>Table2[[#This Row],[Doanh số bán]]-Table2[[#This Row],[Chiết khấu]]</f>
        <v>6960001.2000000002</v>
      </c>
      <c r="K20682" t="s">
        <v>36</v>
      </c>
      <c r="M20682" t="s">
        <v>37</v>
      </c>
      <c r="N20682" t="s">
        <v>38</v>
      </c>
      <c r="O20682">
        <v>30</v>
      </c>
      <c r="P20682" t="s">
        <v>11650</v>
      </c>
      <c r="Q20682" t="s">
        <v>11651</v>
      </c>
      <c r="R20682" t="s">
        <v>41</v>
      </c>
      <c r="S20682" t="s">
        <v>42</v>
      </c>
      <c r="T20682" t="s">
        <v>3146</v>
      </c>
      <c r="U20682" t="s">
        <v>3147</v>
      </c>
      <c r="V20682" t="s">
        <v>45</v>
      </c>
    </row>
    <row r="20683" spans="1:22">
      <c r="A20683" s="4">
        <v>46170</v>
      </c>
      <c r="B20683" t="s">
        <v>14058</v>
      </c>
      <c r="C20683" t="s">
        <v>2568</v>
      </c>
      <c r="D20683">
        <v>10</v>
      </c>
      <c r="E20683">
        <v>251999.48</v>
      </c>
      <c r="F20683">
        <f>Table2[[#This Row],[Đơn Giá Chuẩn]]*Table2[[#This Row],[Tổng số lượng bán]]</f>
        <v>2519994.8000000003</v>
      </c>
      <c r="H20683">
        <f>Table2[[#This Row],[Doanh số bán]]-Table2[[#This Row],[Chiết khấu]]</f>
        <v>2519994.8000000003</v>
      </c>
      <c r="K20683" t="s">
        <v>36</v>
      </c>
      <c r="M20683" t="s">
        <v>37</v>
      </c>
      <c r="N20683" t="s">
        <v>38</v>
      </c>
      <c r="O20683">
        <v>10</v>
      </c>
      <c r="P20683" t="s">
        <v>12332</v>
      </c>
      <c r="Q20683" t="s">
        <v>12333</v>
      </c>
      <c r="R20683" t="s">
        <v>41</v>
      </c>
      <c r="S20683" t="s">
        <v>42</v>
      </c>
      <c r="T20683" t="s">
        <v>3146</v>
      </c>
      <c r="U20683" t="s">
        <v>3147</v>
      </c>
      <c r="V20683" t="s">
        <v>45</v>
      </c>
    </row>
    <row r="20684" spans="1:22">
      <c r="A20684" s="4">
        <v>46170</v>
      </c>
      <c r="B20684" t="s">
        <v>14058</v>
      </c>
      <c r="C20684" t="s">
        <v>2568</v>
      </c>
      <c r="D20684">
        <v>3</v>
      </c>
      <c r="E20684">
        <v>0</v>
      </c>
      <c r="F20684">
        <f>Table2[[#This Row],[Đơn Giá Chuẩn]]*Table2[[#This Row],[Tổng số lượng bán]]</f>
        <v>0</v>
      </c>
      <c r="H20684">
        <f>Table2[[#This Row],[Doanh số bán]]-Table2[[#This Row],[Chiết khấu]]</f>
        <v>0</v>
      </c>
      <c r="K20684" t="s">
        <v>36</v>
      </c>
      <c r="M20684" t="s">
        <v>37</v>
      </c>
      <c r="N20684" t="s">
        <v>38</v>
      </c>
      <c r="O20684">
        <v>3</v>
      </c>
      <c r="P20684" t="s">
        <v>11650</v>
      </c>
      <c r="Q20684" t="s">
        <v>11651</v>
      </c>
      <c r="R20684" t="s">
        <v>41</v>
      </c>
      <c r="S20684" t="s">
        <v>42</v>
      </c>
      <c r="T20684" t="s">
        <v>3146</v>
      </c>
      <c r="U20684" t="s">
        <v>3147</v>
      </c>
      <c r="V20684" t="s">
        <v>45</v>
      </c>
    </row>
    <row r="20685" spans="1:22">
      <c r="A20685" s="4">
        <v>46170</v>
      </c>
      <c r="B20685" t="s">
        <v>14058</v>
      </c>
      <c r="C20685" t="s">
        <v>2568</v>
      </c>
      <c r="D20685">
        <v>1</v>
      </c>
      <c r="E20685">
        <v>0</v>
      </c>
      <c r="F20685">
        <f>Table2[[#This Row],[Đơn Giá Chuẩn]]*Table2[[#This Row],[Tổng số lượng bán]]</f>
        <v>0</v>
      </c>
      <c r="H20685">
        <f>Table2[[#This Row],[Doanh số bán]]-Table2[[#This Row],[Chiết khấu]]</f>
        <v>0</v>
      </c>
      <c r="K20685" t="s">
        <v>36</v>
      </c>
      <c r="M20685" t="s">
        <v>37</v>
      </c>
      <c r="N20685" t="s">
        <v>38</v>
      </c>
      <c r="O20685">
        <v>1</v>
      </c>
      <c r="P20685" t="s">
        <v>12332</v>
      </c>
      <c r="Q20685" t="s">
        <v>12333</v>
      </c>
      <c r="R20685" t="s">
        <v>41</v>
      </c>
      <c r="S20685" t="s">
        <v>42</v>
      </c>
      <c r="T20685" t="s">
        <v>3146</v>
      </c>
      <c r="U20685" t="s">
        <v>3147</v>
      </c>
      <c r="V20685" t="s">
        <v>45</v>
      </c>
    </row>
    <row r="20686" spans="1:22">
      <c r="A20686" s="4">
        <v>46170</v>
      </c>
      <c r="B20686" t="s">
        <v>14059</v>
      </c>
      <c r="C20686" t="s">
        <v>2568</v>
      </c>
      <c r="D20686">
        <v>10</v>
      </c>
      <c r="E20686">
        <v>251999.99948000003</v>
      </c>
      <c r="F20686">
        <f>Table2[[#This Row],[Đơn Giá Chuẩn]]*Table2[[#This Row],[Tổng số lượng bán]]</f>
        <v>2519999.9948000005</v>
      </c>
      <c r="H20686">
        <f>Table2[[#This Row],[Doanh số bán]]-Table2[[#This Row],[Chiết khấu]]</f>
        <v>2519999.9948000005</v>
      </c>
      <c r="K20686" t="s">
        <v>2217</v>
      </c>
      <c r="M20686" t="s">
        <v>37</v>
      </c>
      <c r="N20686" t="s">
        <v>919</v>
      </c>
      <c r="O20686">
        <v>10</v>
      </c>
      <c r="P20686" t="s">
        <v>12332</v>
      </c>
      <c r="Q20686" t="s">
        <v>12333</v>
      </c>
      <c r="R20686" t="s">
        <v>41</v>
      </c>
      <c r="S20686" t="s">
        <v>42</v>
      </c>
      <c r="T20686" t="s">
        <v>2312</v>
      </c>
      <c r="U20686" t="s">
        <v>2313</v>
      </c>
      <c r="V20686" t="s">
        <v>2314</v>
      </c>
    </row>
    <row r="20687" spans="1:22">
      <c r="A20687" s="4">
        <v>46170</v>
      </c>
      <c r="B20687" t="s">
        <v>14059</v>
      </c>
      <c r="C20687" t="s">
        <v>2568</v>
      </c>
      <c r="D20687">
        <v>1</v>
      </c>
      <c r="E20687">
        <v>0</v>
      </c>
      <c r="F20687">
        <f>Table2[[#This Row],[Đơn Giá Chuẩn]]*Table2[[#This Row],[Tổng số lượng bán]]</f>
        <v>0</v>
      </c>
      <c r="H20687">
        <f>Table2[[#This Row],[Doanh số bán]]-Table2[[#This Row],[Chiết khấu]]</f>
        <v>0</v>
      </c>
      <c r="K20687" t="s">
        <v>2217</v>
      </c>
      <c r="M20687" t="s">
        <v>37</v>
      </c>
      <c r="N20687" t="s">
        <v>919</v>
      </c>
      <c r="O20687">
        <v>1</v>
      </c>
      <c r="P20687" t="s">
        <v>12332</v>
      </c>
      <c r="Q20687" t="s">
        <v>12333</v>
      </c>
      <c r="R20687" t="s">
        <v>41</v>
      </c>
      <c r="S20687" t="s">
        <v>42</v>
      </c>
      <c r="T20687" t="s">
        <v>2312</v>
      </c>
      <c r="U20687" t="s">
        <v>2313</v>
      </c>
      <c r="V20687" t="s">
        <v>2314</v>
      </c>
    </row>
    <row r="20688" spans="1:22">
      <c r="A20688" s="4">
        <v>46170</v>
      </c>
      <c r="B20688" t="s">
        <v>14060</v>
      </c>
      <c r="C20688" t="s">
        <v>2568</v>
      </c>
      <c r="D20688">
        <v>10</v>
      </c>
      <c r="E20688">
        <v>207000.00020000001</v>
      </c>
      <c r="F20688">
        <f>Table2[[#This Row],[Đơn Giá Chuẩn]]*Table2[[#This Row],[Tổng số lượng bán]]</f>
        <v>2070000.0020000001</v>
      </c>
      <c r="H20688">
        <f>Table2[[#This Row],[Doanh số bán]]-Table2[[#This Row],[Chiết khấu]]</f>
        <v>2070000.0020000001</v>
      </c>
      <c r="K20688" t="s">
        <v>2217</v>
      </c>
      <c r="M20688" t="s">
        <v>37</v>
      </c>
      <c r="N20688" t="s">
        <v>26</v>
      </c>
      <c r="O20688">
        <v>10</v>
      </c>
      <c r="P20688" t="s">
        <v>12332</v>
      </c>
      <c r="Q20688" t="s">
        <v>12333</v>
      </c>
      <c r="R20688" t="s">
        <v>41</v>
      </c>
      <c r="S20688" t="s">
        <v>42</v>
      </c>
      <c r="T20688" t="s">
        <v>2603</v>
      </c>
      <c r="U20688" t="s">
        <v>2604</v>
      </c>
      <c r="V20688" t="s">
        <v>45</v>
      </c>
    </row>
    <row r="20689" spans="1:22">
      <c r="A20689" s="4">
        <v>46170</v>
      </c>
      <c r="B20689" t="s">
        <v>14061</v>
      </c>
      <c r="C20689" t="s">
        <v>2568</v>
      </c>
      <c r="D20689">
        <v>10</v>
      </c>
      <c r="E20689">
        <v>241999.99976000004</v>
      </c>
      <c r="F20689">
        <f>Table2[[#This Row],[Đơn Giá Chuẩn]]*Table2[[#This Row],[Tổng số lượng bán]]</f>
        <v>2419999.9976000004</v>
      </c>
      <c r="H20689">
        <f>Table2[[#This Row],[Doanh số bán]]-Table2[[#This Row],[Chiết khấu]]</f>
        <v>2419999.9976000004</v>
      </c>
      <c r="K20689" t="s">
        <v>2217</v>
      </c>
      <c r="M20689" t="s">
        <v>37</v>
      </c>
      <c r="N20689" t="s">
        <v>26</v>
      </c>
      <c r="O20689">
        <v>10</v>
      </c>
      <c r="P20689" t="s">
        <v>11893</v>
      </c>
      <c r="Q20689" t="s">
        <v>11894</v>
      </c>
      <c r="R20689" t="s">
        <v>41</v>
      </c>
      <c r="S20689" t="s">
        <v>42</v>
      </c>
      <c r="T20689" t="s">
        <v>2936</v>
      </c>
      <c r="U20689" t="s">
        <v>2937</v>
      </c>
      <c r="V20689" t="s">
        <v>45</v>
      </c>
    </row>
    <row r="20690" spans="1:22">
      <c r="A20690" s="4">
        <v>46170</v>
      </c>
      <c r="B20690" t="s">
        <v>14061</v>
      </c>
      <c r="C20690" t="s">
        <v>2568</v>
      </c>
      <c r="D20690">
        <v>1</v>
      </c>
      <c r="E20690">
        <v>0</v>
      </c>
      <c r="F20690">
        <f>Table2[[#This Row],[Đơn Giá Chuẩn]]*Table2[[#This Row],[Tổng số lượng bán]]</f>
        <v>0</v>
      </c>
      <c r="H20690">
        <f>Table2[[#This Row],[Doanh số bán]]-Table2[[#This Row],[Chiết khấu]]</f>
        <v>0</v>
      </c>
      <c r="K20690" t="s">
        <v>2217</v>
      </c>
      <c r="M20690" t="s">
        <v>37</v>
      </c>
      <c r="N20690" t="s">
        <v>26</v>
      </c>
      <c r="O20690">
        <v>1</v>
      </c>
      <c r="P20690" t="s">
        <v>11893</v>
      </c>
      <c r="Q20690" t="s">
        <v>11894</v>
      </c>
      <c r="R20690" t="s">
        <v>41</v>
      </c>
      <c r="S20690" t="s">
        <v>42</v>
      </c>
      <c r="T20690" t="s">
        <v>2936</v>
      </c>
      <c r="U20690" t="s">
        <v>2937</v>
      </c>
      <c r="V20690" t="s">
        <v>45</v>
      </c>
    </row>
    <row r="20691" spans="1:22">
      <c r="A20691" s="4">
        <v>46170</v>
      </c>
      <c r="B20691" t="s">
        <v>14061</v>
      </c>
      <c r="C20691" t="s">
        <v>2568</v>
      </c>
      <c r="D20691">
        <v>10</v>
      </c>
      <c r="E20691">
        <v>251999.99948000003</v>
      </c>
      <c r="F20691">
        <f>Table2[[#This Row],[Đơn Giá Chuẩn]]*Table2[[#This Row],[Tổng số lượng bán]]</f>
        <v>2519999.9948000005</v>
      </c>
      <c r="H20691">
        <f>Table2[[#This Row],[Doanh số bán]]-Table2[[#This Row],[Chiết khấu]]</f>
        <v>2519999.9948000005</v>
      </c>
      <c r="K20691" t="s">
        <v>2217</v>
      </c>
      <c r="M20691" t="s">
        <v>37</v>
      </c>
      <c r="N20691" t="s">
        <v>26</v>
      </c>
      <c r="O20691">
        <v>10</v>
      </c>
      <c r="P20691" t="s">
        <v>12332</v>
      </c>
      <c r="Q20691" t="s">
        <v>12333</v>
      </c>
      <c r="R20691" t="s">
        <v>41</v>
      </c>
      <c r="S20691" t="s">
        <v>42</v>
      </c>
      <c r="T20691" t="s">
        <v>2936</v>
      </c>
      <c r="U20691" t="s">
        <v>2937</v>
      </c>
      <c r="V20691" t="s">
        <v>45</v>
      </c>
    </row>
    <row r="20692" spans="1:22">
      <c r="A20692" s="4">
        <v>46170</v>
      </c>
      <c r="B20692" t="s">
        <v>14061</v>
      </c>
      <c r="C20692" t="s">
        <v>2568</v>
      </c>
      <c r="D20692">
        <v>1</v>
      </c>
      <c r="E20692">
        <v>0</v>
      </c>
      <c r="F20692">
        <f>Table2[[#This Row],[Đơn Giá Chuẩn]]*Table2[[#This Row],[Tổng số lượng bán]]</f>
        <v>0</v>
      </c>
      <c r="H20692">
        <f>Table2[[#This Row],[Doanh số bán]]-Table2[[#This Row],[Chiết khấu]]</f>
        <v>0</v>
      </c>
      <c r="K20692" t="s">
        <v>2217</v>
      </c>
      <c r="M20692" t="s">
        <v>37</v>
      </c>
      <c r="N20692" t="s">
        <v>26</v>
      </c>
      <c r="O20692">
        <v>1</v>
      </c>
      <c r="P20692" t="s">
        <v>12332</v>
      </c>
      <c r="Q20692" t="s">
        <v>12333</v>
      </c>
      <c r="R20692" t="s">
        <v>41</v>
      </c>
      <c r="S20692" t="s">
        <v>42</v>
      </c>
      <c r="T20692" t="s">
        <v>2936</v>
      </c>
      <c r="U20692" t="s">
        <v>2937</v>
      </c>
      <c r="V20692" t="s">
        <v>45</v>
      </c>
    </row>
    <row r="20693" spans="1:22">
      <c r="A20693" s="4">
        <v>46170</v>
      </c>
      <c r="B20693" t="s">
        <v>14062</v>
      </c>
      <c r="C20693" t="s">
        <v>1862</v>
      </c>
      <c r="D20693">
        <v>1</v>
      </c>
      <c r="E20693">
        <v>220300.00040000002</v>
      </c>
      <c r="F20693">
        <f>Table2[[#This Row],[Đơn Giá Chuẩn]]*Table2[[#This Row],[Tổng số lượng bán]]</f>
        <v>220300.00040000002</v>
      </c>
      <c r="H20693">
        <f>Table2[[#This Row],[Doanh số bán]]-Table2[[#This Row],[Chiết khấu]]</f>
        <v>220300.00040000002</v>
      </c>
      <c r="K20693" t="s">
        <v>50</v>
      </c>
      <c r="M20693" t="s">
        <v>37</v>
      </c>
      <c r="N20693" t="s">
        <v>50</v>
      </c>
      <c r="O20693">
        <v>0.01</v>
      </c>
      <c r="P20693" t="s">
        <v>6941</v>
      </c>
      <c r="Q20693" t="s">
        <v>6942</v>
      </c>
      <c r="R20693" t="s">
        <v>41</v>
      </c>
      <c r="S20693" t="s">
        <v>42</v>
      </c>
      <c r="T20693" t="s">
        <v>2176</v>
      </c>
      <c r="U20693" t="s">
        <v>2177</v>
      </c>
      <c r="V20693" t="s">
        <v>50</v>
      </c>
    </row>
    <row r="20694" spans="1:22">
      <c r="A20694" s="4">
        <v>46170</v>
      </c>
      <c r="B20694" t="s">
        <v>14063</v>
      </c>
      <c r="C20694" t="s">
        <v>155</v>
      </c>
      <c r="D20694">
        <v>1</v>
      </c>
      <c r="E20694">
        <v>167165.00048000002</v>
      </c>
      <c r="F20694">
        <f>Table2[[#This Row],[Đơn Giá Chuẩn]]*Table2[[#This Row],[Tổng số lượng bán]]</f>
        <v>167165.00048000002</v>
      </c>
      <c r="H20694">
        <f>Table2[[#This Row],[Doanh số bán]]-Table2[[#This Row],[Chiết khấu]]</f>
        <v>167165.00048000002</v>
      </c>
      <c r="K20694" t="s">
        <v>50</v>
      </c>
      <c r="M20694" t="s">
        <v>37</v>
      </c>
      <c r="N20694" t="s">
        <v>50</v>
      </c>
      <c r="O20694">
        <v>0.2</v>
      </c>
      <c r="P20694" t="s">
        <v>156</v>
      </c>
      <c r="Q20694" t="s">
        <v>157</v>
      </c>
      <c r="R20694" t="s">
        <v>107</v>
      </c>
      <c r="S20694" t="s">
        <v>108</v>
      </c>
      <c r="T20694" t="s">
        <v>2176</v>
      </c>
      <c r="U20694" t="s">
        <v>2177</v>
      </c>
      <c r="V20694" t="s">
        <v>50</v>
      </c>
    </row>
    <row r="20695" spans="1:22">
      <c r="A20695" s="4">
        <v>46170</v>
      </c>
      <c r="B20695" t="s">
        <v>14064</v>
      </c>
      <c r="C20695" t="s">
        <v>155</v>
      </c>
      <c r="D20695">
        <v>2</v>
      </c>
      <c r="E20695">
        <v>167165.00048000002</v>
      </c>
      <c r="F20695">
        <f>Table2[[#This Row],[Đơn Giá Chuẩn]]*Table2[[#This Row],[Tổng số lượng bán]]</f>
        <v>334330.00096000003</v>
      </c>
      <c r="H20695">
        <f>Table2[[#This Row],[Doanh số bán]]-Table2[[#This Row],[Chiết khấu]]</f>
        <v>334330.00096000003</v>
      </c>
      <c r="K20695" t="s">
        <v>50</v>
      </c>
      <c r="M20695" t="s">
        <v>37</v>
      </c>
      <c r="N20695" t="s">
        <v>50</v>
      </c>
      <c r="O20695">
        <v>0.4</v>
      </c>
      <c r="P20695" t="s">
        <v>156</v>
      </c>
      <c r="Q20695" t="s">
        <v>157</v>
      </c>
      <c r="R20695" t="s">
        <v>107</v>
      </c>
      <c r="S20695" t="s">
        <v>108</v>
      </c>
      <c r="T20695" t="s">
        <v>2349</v>
      </c>
      <c r="U20695" t="s">
        <v>2350</v>
      </c>
      <c r="V20695" t="s">
        <v>50</v>
      </c>
    </row>
    <row r="20696" spans="1:22">
      <c r="A20696" s="4">
        <v>46170</v>
      </c>
      <c r="B20696" t="s">
        <v>14065</v>
      </c>
      <c r="C20696" t="s">
        <v>2568</v>
      </c>
      <c r="D20696">
        <v>3</v>
      </c>
      <c r="E20696">
        <v>422000.00012000004</v>
      </c>
      <c r="F20696">
        <f>Table2[[#This Row],[Đơn Giá Chuẩn]]*Table2[[#This Row],[Tổng số lượng bán]]</f>
        <v>1266000.0003600002</v>
      </c>
      <c r="H20696">
        <f>Table2[[#This Row],[Doanh số bán]]-Table2[[#This Row],[Chiết khấu]]</f>
        <v>1266000.0003600002</v>
      </c>
      <c r="K20696" t="s">
        <v>50</v>
      </c>
      <c r="M20696" t="s">
        <v>37</v>
      </c>
      <c r="N20696" t="s">
        <v>50</v>
      </c>
      <c r="O20696">
        <v>3</v>
      </c>
      <c r="P20696" t="s">
        <v>12322</v>
      </c>
      <c r="Q20696" t="s">
        <v>12323</v>
      </c>
      <c r="R20696" t="s">
        <v>41</v>
      </c>
      <c r="S20696" t="s">
        <v>42</v>
      </c>
      <c r="T20696" t="s">
        <v>51</v>
      </c>
      <c r="U20696" t="s">
        <v>52</v>
      </c>
      <c r="V20696" t="s">
        <v>50</v>
      </c>
    </row>
    <row r="20697" spans="1:22">
      <c r="A20697" s="4">
        <v>46170</v>
      </c>
      <c r="B20697" t="s">
        <v>14065</v>
      </c>
      <c r="C20697" t="s">
        <v>3538</v>
      </c>
      <c r="D20697">
        <v>1</v>
      </c>
      <c r="E20697">
        <v>41999.999960000001</v>
      </c>
      <c r="F20697">
        <f>Table2[[#This Row],[Đơn Giá Chuẩn]]*Table2[[#This Row],[Tổng số lượng bán]]</f>
        <v>41999.999960000001</v>
      </c>
      <c r="H20697">
        <f>Table2[[#This Row],[Doanh số bán]]-Table2[[#This Row],[Chiết khấu]]</f>
        <v>41999.999960000001</v>
      </c>
      <c r="K20697" t="s">
        <v>50</v>
      </c>
      <c r="M20697" t="s">
        <v>37</v>
      </c>
      <c r="N20697" t="s">
        <v>50</v>
      </c>
      <c r="O20697">
        <v>0</v>
      </c>
      <c r="P20697" t="s">
        <v>3539</v>
      </c>
      <c r="Q20697" t="s">
        <v>3540</v>
      </c>
      <c r="R20697" t="s">
        <v>29</v>
      </c>
      <c r="S20697" t="s">
        <v>30</v>
      </c>
      <c r="T20697" t="s">
        <v>51</v>
      </c>
      <c r="U20697" t="s">
        <v>52</v>
      </c>
      <c r="V20697" t="s">
        <v>50</v>
      </c>
    </row>
    <row r="20698" spans="1:22">
      <c r="A20698" s="4">
        <v>46111</v>
      </c>
      <c r="B20698" t="s">
        <v>8635</v>
      </c>
      <c r="C20698" t="s">
        <v>83</v>
      </c>
      <c r="D20698">
        <v>1</v>
      </c>
      <c r="E20698">
        <v>402000</v>
      </c>
      <c r="F20698">
        <f>Table2[[#This Row],[Đơn Giá Chuẩn]]*Table2[[#This Row],[Tổng số lượng bán]]</f>
        <v>402000</v>
      </c>
      <c r="G20698">
        <v>74074</v>
      </c>
      <c r="H20698">
        <f>Table2[[#This Row],[Doanh số bán]]-Table2[[#This Row],[Chiết khấu]]</f>
        <v>327926</v>
      </c>
      <c r="K20698" t="s">
        <v>24</v>
      </c>
      <c r="L20698">
        <v>1</v>
      </c>
      <c r="M20698" t="s">
        <v>319</v>
      </c>
      <c r="N20698" t="s">
        <v>26</v>
      </c>
      <c r="O20698">
        <v>1</v>
      </c>
      <c r="P20698" t="s">
        <v>411</v>
      </c>
      <c r="Q20698" t="s">
        <v>412</v>
      </c>
      <c r="R20698" t="s">
        <v>41</v>
      </c>
      <c r="S20698" t="s">
        <v>42</v>
      </c>
      <c r="T20698" t="s">
        <v>320</v>
      </c>
      <c r="U20698" t="s">
        <v>321</v>
      </c>
      <c r="V20698" t="s">
        <v>33</v>
      </c>
    </row>
    <row r="20699" spans="1:22">
      <c r="A20699" s="4">
        <v>46124</v>
      </c>
      <c r="B20699" t="s">
        <v>9102</v>
      </c>
      <c r="C20699" t="s">
        <v>83</v>
      </c>
      <c r="D20699">
        <v>2</v>
      </c>
      <c r="E20699">
        <v>402000</v>
      </c>
      <c r="F20699">
        <f>Table2[[#This Row],[Đơn Giá Chuẩn]]*Table2[[#This Row],[Tổng số lượng bán]]</f>
        <v>804000</v>
      </c>
      <c r="G20699">
        <v>148148</v>
      </c>
      <c r="H20699">
        <f>Table2[[#This Row],[Doanh số bán]]-Table2[[#This Row],[Chiết khấu]]</f>
        <v>655852</v>
      </c>
      <c r="K20699" t="s">
        <v>24</v>
      </c>
      <c r="L20699">
        <v>1</v>
      </c>
      <c r="M20699" t="s">
        <v>319</v>
      </c>
      <c r="N20699" t="s">
        <v>26</v>
      </c>
      <c r="O20699">
        <v>2</v>
      </c>
      <c r="P20699" t="s">
        <v>411</v>
      </c>
      <c r="Q20699" t="s">
        <v>412</v>
      </c>
      <c r="R20699" t="s">
        <v>41</v>
      </c>
      <c r="S20699" t="s">
        <v>42</v>
      </c>
      <c r="T20699" t="s">
        <v>320</v>
      </c>
      <c r="U20699" t="s">
        <v>321</v>
      </c>
      <c r="V20699" t="s">
        <v>33</v>
      </c>
    </row>
    <row r="20700" spans="1:22">
      <c r="A20700" s="4">
        <v>46170</v>
      </c>
      <c r="B20700" t="s">
        <v>14068</v>
      </c>
      <c r="C20700" t="s">
        <v>155</v>
      </c>
      <c r="D20700">
        <v>1</v>
      </c>
      <c r="E20700">
        <v>363900.00044000003</v>
      </c>
      <c r="F20700">
        <f>Table2[[#This Row],[Đơn Giá Chuẩn]]*Table2[[#This Row],[Tổng số lượng bán]]</f>
        <v>363900.00044000003</v>
      </c>
      <c r="H20700">
        <f>Table2[[#This Row],[Doanh số bán]]-Table2[[#This Row],[Chiết khấu]]</f>
        <v>363900.00044000003</v>
      </c>
      <c r="K20700" t="s">
        <v>50</v>
      </c>
      <c r="M20700" t="s">
        <v>37</v>
      </c>
      <c r="N20700" t="s">
        <v>50</v>
      </c>
      <c r="O20700">
        <v>1.6</v>
      </c>
      <c r="P20700" t="s">
        <v>839</v>
      </c>
      <c r="Q20700" t="s">
        <v>840</v>
      </c>
      <c r="R20700" t="s">
        <v>107</v>
      </c>
      <c r="S20700" t="s">
        <v>108</v>
      </c>
      <c r="T20700" t="s">
        <v>74</v>
      </c>
      <c r="U20700" t="s">
        <v>75</v>
      </c>
      <c r="V20700" t="s">
        <v>50</v>
      </c>
    </row>
    <row r="20701" spans="1:22">
      <c r="A20701" s="4">
        <v>46170</v>
      </c>
      <c r="B20701" t="s">
        <v>14068</v>
      </c>
      <c r="C20701" t="s">
        <v>155</v>
      </c>
      <c r="D20701">
        <v>1</v>
      </c>
      <c r="E20701">
        <v>167165.00048000002</v>
      </c>
      <c r="F20701">
        <f>Table2[[#This Row],[Đơn Giá Chuẩn]]*Table2[[#This Row],[Tổng số lượng bán]]</f>
        <v>167165.00048000002</v>
      </c>
      <c r="H20701">
        <f>Table2[[#This Row],[Doanh số bán]]-Table2[[#This Row],[Chiết khấu]]</f>
        <v>167165.00048000002</v>
      </c>
      <c r="K20701" t="s">
        <v>50</v>
      </c>
      <c r="M20701" t="s">
        <v>37</v>
      </c>
      <c r="N20701" t="s">
        <v>50</v>
      </c>
      <c r="O20701">
        <v>0.2</v>
      </c>
      <c r="P20701" t="s">
        <v>156</v>
      </c>
      <c r="Q20701" t="s">
        <v>157</v>
      </c>
      <c r="R20701" t="s">
        <v>107</v>
      </c>
      <c r="S20701" t="s">
        <v>108</v>
      </c>
      <c r="T20701" t="s">
        <v>74</v>
      </c>
      <c r="U20701" t="s">
        <v>75</v>
      </c>
      <c r="V20701" t="s">
        <v>50</v>
      </c>
    </row>
    <row r="20702" spans="1:22">
      <c r="A20702" s="4">
        <v>46170</v>
      </c>
      <c r="B20702" t="s">
        <v>14069</v>
      </c>
      <c r="C20702" t="s">
        <v>1862</v>
      </c>
      <c r="D20702">
        <v>1</v>
      </c>
      <c r="E20702">
        <v>44239.999880000003</v>
      </c>
      <c r="F20702">
        <f>Table2[[#This Row],[Đơn Giá Chuẩn]]*Table2[[#This Row],[Tổng số lượng bán]]</f>
        <v>44239.999880000003</v>
      </c>
      <c r="H20702">
        <f>Table2[[#This Row],[Doanh số bán]]-Table2[[#This Row],[Chiết khấu]]</f>
        <v>44239.999880000003</v>
      </c>
      <c r="K20702" t="s">
        <v>50</v>
      </c>
      <c r="M20702" t="s">
        <v>37</v>
      </c>
      <c r="N20702" t="s">
        <v>50</v>
      </c>
      <c r="O20702">
        <v>0.12</v>
      </c>
      <c r="P20702" t="s">
        <v>520</v>
      </c>
      <c r="Q20702" t="s">
        <v>521</v>
      </c>
      <c r="R20702" t="s">
        <v>107</v>
      </c>
      <c r="S20702" t="s">
        <v>108</v>
      </c>
      <c r="T20702" t="s">
        <v>74</v>
      </c>
      <c r="U20702" t="s">
        <v>75</v>
      </c>
      <c r="V20702" t="s">
        <v>50</v>
      </c>
    </row>
    <row r="20703" spans="1:22">
      <c r="A20703" s="4">
        <v>46170</v>
      </c>
      <c r="B20703" t="s">
        <v>14069</v>
      </c>
      <c r="C20703" t="s">
        <v>1862</v>
      </c>
      <c r="D20703">
        <v>1</v>
      </c>
      <c r="E20703">
        <v>44239.999880000003</v>
      </c>
      <c r="F20703">
        <f>Table2[[#This Row],[Đơn Giá Chuẩn]]*Table2[[#This Row],[Tổng số lượng bán]]</f>
        <v>44239.999880000003</v>
      </c>
      <c r="H20703">
        <f>Table2[[#This Row],[Doanh số bán]]-Table2[[#This Row],[Chiết khấu]]</f>
        <v>44239.999880000003</v>
      </c>
      <c r="K20703" t="s">
        <v>50</v>
      </c>
      <c r="M20703" t="s">
        <v>37</v>
      </c>
      <c r="N20703" t="s">
        <v>50</v>
      </c>
      <c r="O20703">
        <v>0.12</v>
      </c>
      <c r="P20703" t="s">
        <v>586</v>
      </c>
      <c r="Q20703" t="s">
        <v>587</v>
      </c>
      <c r="R20703" t="s">
        <v>107</v>
      </c>
      <c r="S20703" t="s">
        <v>108</v>
      </c>
      <c r="T20703" t="s">
        <v>74</v>
      </c>
      <c r="U20703" t="s">
        <v>75</v>
      </c>
      <c r="V20703" t="s">
        <v>50</v>
      </c>
    </row>
    <row r="20704" spans="1:22">
      <c r="A20704" s="4">
        <v>46170</v>
      </c>
      <c r="B20704" t="s">
        <v>14069</v>
      </c>
      <c r="C20704" t="s">
        <v>1862</v>
      </c>
      <c r="D20704">
        <v>1</v>
      </c>
      <c r="E20704">
        <v>44239.999880000003</v>
      </c>
      <c r="F20704">
        <f>Table2[[#This Row],[Đơn Giá Chuẩn]]*Table2[[#This Row],[Tổng số lượng bán]]</f>
        <v>44239.999880000003</v>
      </c>
      <c r="H20704">
        <f>Table2[[#This Row],[Doanh số bán]]-Table2[[#This Row],[Chiết khấu]]</f>
        <v>44239.999880000003</v>
      </c>
      <c r="K20704" t="s">
        <v>50</v>
      </c>
      <c r="M20704" t="s">
        <v>37</v>
      </c>
      <c r="N20704" t="s">
        <v>50</v>
      </c>
      <c r="O20704">
        <v>0.12</v>
      </c>
      <c r="P20704" t="s">
        <v>656</v>
      </c>
      <c r="Q20704" t="s">
        <v>657</v>
      </c>
      <c r="R20704" t="s">
        <v>107</v>
      </c>
      <c r="S20704" t="s">
        <v>108</v>
      </c>
      <c r="T20704" t="s">
        <v>74</v>
      </c>
      <c r="U20704" t="s">
        <v>75</v>
      </c>
      <c r="V20704" t="s">
        <v>50</v>
      </c>
    </row>
    <row r="20705" spans="1:22">
      <c r="A20705" s="4">
        <v>46170</v>
      </c>
      <c r="B20705" t="s">
        <v>14069</v>
      </c>
      <c r="C20705" t="s">
        <v>1862</v>
      </c>
      <c r="D20705">
        <v>1</v>
      </c>
      <c r="E20705">
        <v>44239.999880000003</v>
      </c>
      <c r="F20705">
        <f>Table2[[#This Row],[Đơn Giá Chuẩn]]*Table2[[#This Row],[Tổng số lượng bán]]</f>
        <v>44239.999880000003</v>
      </c>
      <c r="H20705">
        <f>Table2[[#This Row],[Doanh số bán]]-Table2[[#This Row],[Chiết khấu]]</f>
        <v>44239.999880000003</v>
      </c>
      <c r="K20705" t="s">
        <v>50</v>
      </c>
      <c r="M20705" t="s">
        <v>37</v>
      </c>
      <c r="N20705" t="s">
        <v>50</v>
      </c>
      <c r="O20705">
        <v>0.12</v>
      </c>
      <c r="P20705" t="s">
        <v>588</v>
      </c>
      <c r="Q20705" t="s">
        <v>589</v>
      </c>
      <c r="R20705" t="s">
        <v>107</v>
      </c>
      <c r="S20705" t="s">
        <v>108</v>
      </c>
      <c r="T20705" t="s">
        <v>74</v>
      </c>
      <c r="U20705" t="s">
        <v>75</v>
      </c>
      <c r="V20705" t="s">
        <v>50</v>
      </c>
    </row>
    <row r="20706" spans="1:22">
      <c r="A20706" s="4">
        <v>46170</v>
      </c>
      <c r="B20706" t="s">
        <v>14069</v>
      </c>
      <c r="C20706" t="s">
        <v>1862</v>
      </c>
      <c r="D20706">
        <v>1</v>
      </c>
      <c r="E20706">
        <v>44239.999880000003</v>
      </c>
      <c r="F20706">
        <f>Table2[[#This Row],[Đơn Giá Chuẩn]]*Table2[[#This Row],[Tổng số lượng bán]]</f>
        <v>44239.999880000003</v>
      </c>
      <c r="H20706">
        <f>Table2[[#This Row],[Doanh số bán]]-Table2[[#This Row],[Chiết khấu]]</f>
        <v>44239.999880000003</v>
      </c>
      <c r="K20706" t="s">
        <v>50</v>
      </c>
      <c r="M20706" t="s">
        <v>37</v>
      </c>
      <c r="N20706" t="s">
        <v>50</v>
      </c>
      <c r="O20706">
        <v>0.16</v>
      </c>
      <c r="P20706" t="s">
        <v>105</v>
      </c>
      <c r="Q20706" t="s">
        <v>106</v>
      </c>
      <c r="R20706" t="s">
        <v>107</v>
      </c>
      <c r="S20706" t="s">
        <v>108</v>
      </c>
      <c r="T20706" t="s">
        <v>74</v>
      </c>
      <c r="U20706" t="s">
        <v>75</v>
      </c>
      <c r="V20706" t="s">
        <v>50</v>
      </c>
    </row>
    <row r="20707" spans="1:22">
      <c r="A20707" s="4">
        <v>46170</v>
      </c>
      <c r="B20707" t="s">
        <v>14070</v>
      </c>
      <c r="C20707" t="s">
        <v>1862</v>
      </c>
      <c r="D20707">
        <v>1</v>
      </c>
      <c r="E20707">
        <v>51499.999640000002</v>
      </c>
      <c r="F20707">
        <f>Table2[[#This Row],[Đơn Giá Chuẩn]]*Table2[[#This Row],[Tổng số lượng bán]]</f>
        <v>51499.999640000002</v>
      </c>
      <c r="H20707">
        <f>Table2[[#This Row],[Doanh số bán]]-Table2[[#This Row],[Chiết khấu]]</f>
        <v>51499.999640000002</v>
      </c>
      <c r="K20707" t="s">
        <v>50</v>
      </c>
      <c r="M20707" t="s">
        <v>37</v>
      </c>
      <c r="N20707" t="s">
        <v>50</v>
      </c>
      <c r="O20707">
        <v>0.12</v>
      </c>
      <c r="P20707" t="s">
        <v>520</v>
      </c>
      <c r="Q20707" t="s">
        <v>521</v>
      </c>
      <c r="R20707" t="s">
        <v>107</v>
      </c>
      <c r="S20707" t="s">
        <v>108</v>
      </c>
      <c r="T20707" t="s">
        <v>74</v>
      </c>
      <c r="U20707" t="s">
        <v>75</v>
      </c>
      <c r="V20707" t="s">
        <v>50</v>
      </c>
    </row>
    <row r="20708" spans="1:22">
      <c r="A20708" s="4">
        <v>46170</v>
      </c>
      <c r="B20708" t="s">
        <v>14070</v>
      </c>
      <c r="C20708" t="s">
        <v>1862</v>
      </c>
      <c r="D20708">
        <v>1</v>
      </c>
      <c r="E20708">
        <v>51499.999640000002</v>
      </c>
      <c r="F20708">
        <f>Table2[[#This Row],[Đơn Giá Chuẩn]]*Table2[[#This Row],[Tổng số lượng bán]]</f>
        <v>51499.999640000002</v>
      </c>
      <c r="H20708">
        <f>Table2[[#This Row],[Doanh số bán]]-Table2[[#This Row],[Chiết khấu]]</f>
        <v>51499.999640000002</v>
      </c>
      <c r="K20708" t="s">
        <v>50</v>
      </c>
      <c r="M20708" t="s">
        <v>37</v>
      </c>
      <c r="N20708" t="s">
        <v>50</v>
      </c>
      <c r="O20708">
        <v>0.16</v>
      </c>
      <c r="P20708" t="s">
        <v>105</v>
      </c>
      <c r="Q20708" t="s">
        <v>106</v>
      </c>
      <c r="R20708" t="s">
        <v>107</v>
      </c>
      <c r="S20708" t="s">
        <v>108</v>
      </c>
      <c r="T20708" t="s">
        <v>74</v>
      </c>
      <c r="U20708" t="s">
        <v>75</v>
      </c>
      <c r="V20708" t="s">
        <v>50</v>
      </c>
    </row>
    <row r="20709" spans="1:22">
      <c r="A20709" s="4">
        <v>46137</v>
      </c>
      <c r="B20709" t="s">
        <v>9301</v>
      </c>
      <c r="C20709" t="s">
        <v>83</v>
      </c>
      <c r="D20709">
        <v>1</v>
      </c>
      <c r="E20709">
        <v>402000</v>
      </c>
      <c r="F20709">
        <f>Table2[[#This Row],[Đơn Giá Chuẩn]]*Table2[[#This Row],[Tổng số lượng bán]]</f>
        <v>402000</v>
      </c>
      <c r="G20709">
        <v>0</v>
      </c>
      <c r="H20709">
        <f>Table2[[#This Row],[Doanh số bán]]-Table2[[#This Row],[Chiết khấu]]</f>
        <v>402000</v>
      </c>
      <c r="K20709" t="s">
        <v>24</v>
      </c>
      <c r="L20709">
        <v>1</v>
      </c>
      <c r="M20709" t="s">
        <v>319</v>
      </c>
      <c r="N20709" t="s">
        <v>26</v>
      </c>
      <c r="O20709">
        <v>1</v>
      </c>
      <c r="P20709" t="s">
        <v>411</v>
      </c>
      <c r="Q20709" t="s">
        <v>412</v>
      </c>
      <c r="R20709" t="s">
        <v>41</v>
      </c>
      <c r="S20709" t="s">
        <v>42</v>
      </c>
      <c r="T20709" t="s">
        <v>320</v>
      </c>
      <c r="U20709" t="s">
        <v>321</v>
      </c>
      <c r="V20709" t="s">
        <v>33</v>
      </c>
    </row>
    <row r="20710" spans="1:22">
      <c r="A20710" s="4">
        <v>46170</v>
      </c>
      <c r="B20710" t="s">
        <v>14072</v>
      </c>
      <c r="C20710" t="s">
        <v>155</v>
      </c>
      <c r="D20710">
        <v>1</v>
      </c>
      <c r="E20710">
        <v>167165.00048000002</v>
      </c>
      <c r="F20710">
        <f>Table2[[#This Row],[Đơn Giá Chuẩn]]*Table2[[#This Row],[Tổng số lượng bán]]</f>
        <v>167165.00048000002</v>
      </c>
      <c r="H20710">
        <f>Table2[[#This Row],[Doanh số bán]]-Table2[[#This Row],[Chiết khấu]]</f>
        <v>167165.00048000002</v>
      </c>
      <c r="K20710" t="s">
        <v>50</v>
      </c>
      <c r="M20710" t="s">
        <v>37</v>
      </c>
      <c r="N20710" t="s">
        <v>50</v>
      </c>
      <c r="O20710">
        <v>0.2</v>
      </c>
      <c r="P20710" t="s">
        <v>156</v>
      </c>
      <c r="Q20710" t="s">
        <v>157</v>
      </c>
      <c r="R20710" t="s">
        <v>107</v>
      </c>
      <c r="S20710" t="s">
        <v>108</v>
      </c>
      <c r="T20710" t="s">
        <v>74</v>
      </c>
      <c r="U20710" t="s">
        <v>75</v>
      </c>
      <c r="V20710" t="s">
        <v>50</v>
      </c>
    </row>
    <row r="20711" spans="1:22">
      <c r="A20711" s="4">
        <v>46170</v>
      </c>
      <c r="B20711" t="s">
        <v>14073</v>
      </c>
      <c r="C20711" t="s">
        <v>155</v>
      </c>
      <c r="D20711">
        <v>1</v>
      </c>
      <c r="E20711">
        <v>205500.00008000003</v>
      </c>
      <c r="F20711">
        <f>Table2[[#This Row],[Đơn Giá Chuẩn]]*Table2[[#This Row],[Tổng số lượng bán]]</f>
        <v>205500.00008000003</v>
      </c>
      <c r="H20711">
        <f>Table2[[#This Row],[Doanh số bán]]-Table2[[#This Row],[Chiết khấu]]</f>
        <v>205500.00008000003</v>
      </c>
      <c r="K20711" t="s">
        <v>50</v>
      </c>
      <c r="M20711" t="s">
        <v>37</v>
      </c>
      <c r="N20711" t="s">
        <v>50</v>
      </c>
      <c r="O20711">
        <v>0.5</v>
      </c>
      <c r="P20711" t="s">
        <v>12686</v>
      </c>
      <c r="Q20711" t="s">
        <v>12687</v>
      </c>
      <c r="R20711" t="s">
        <v>41</v>
      </c>
      <c r="S20711" t="s">
        <v>42</v>
      </c>
      <c r="T20711" t="s">
        <v>74</v>
      </c>
      <c r="U20711" t="s">
        <v>75</v>
      </c>
      <c r="V20711" t="s">
        <v>50</v>
      </c>
    </row>
    <row r="20712" spans="1:22">
      <c r="A20712" s="4">
        <v>46170</v>
      </c>
      <c r="B20712" t="s">
        <v>14074</v>
      </c>
      <c r="C20712" t="s">
        <v>1862</v>
      </c>
      <c r="D20712">
        <v>1</v>
      </c>
      <c r="E20712">
        <v>55899.999560000004</v>
      </c>
      <c r="F20712">
        <f>Table2[[#This Row],[Đơn Giá Chuẩn]]*Table2[[#This Row],[Tổng số lượng bán]]</f>
        <v>55899.999560000004</v>
      </c>
      <c r="H20712">
        <f>Table2[[#This Row],[Doanh số bán]]-Table2[[#This Row],[Chiết khấu]]</f>
        <v>55899.999560000004</v>
      </c>
      <c r="K20712" t="s">
        <v>50</v>
      </c>
      <c r="M20712" t="s">
        <v>37</v>
      </c>
      <c r="N20712" t="s">
        <v>50</v>
      </c>
      <c r="O20712">
        <v>0.12</v>
      </c>
      <c r="P20712" t="s">
        <v>588</v>
      </c>
      <c r="Q20712" t="s">
        <v>589</v>
      </c>
      <c r="R20712" t="s">
        <v>107</v>
      </c>
      <c r="S20712" t="s">
        <v>108</v>
      </c>
      <c r="T20712" t="s">
        <v>74</v>
      </c>
      <c r="U20712" t="s">
        <v>75</v>
      </c>
      <c r="V20712" t="s">
        <v>50</v>
      </c>
    </row>
    <row r="20713" spans="1:22">
      <c r="A20713" s="4">
        <v>46170</v>
      </c>
      <c r="B20713" t="s">
        <v>14075</v>
      </c>
      <c r="C20713" t="s">
        <v>155</v>
      </c>
      <c r="D20713">
        <v>1</v>
      </c>
      <c r="E20713">
        <v>167165.00048000002</v>
      </c>
      <c r="F20713">
        <f>Table2[[#This Row],[Đơn Giá Chuẩn]]*Table2[[#This Row],[Tổng số lượng bán]]</f>
        <v>167165.00048000002</v>
      </c>
      <c r="H20713">
        <f>Table2[[#This Row],[Doanh số bán]]-Table2[[#This Row],[Chiết khấu]]</f>
        <v>167165.00048000002</v>
      </c>
      <c r="K20713" t="s">
        <v>50</v>
      </c>
      <c r="M20713" t="s">
        <v>37</v>
      </c>
      <c r="N20713" t="s">
        <v>50</v>
      </c>
      <c r="O20713">
        <v>0.2</v>
      </c>
      <c r="P20713" t="s">
        <v>156</v>
      </c>
      <c r="Q20713" t="s">
        <v>157</v>
      </c>
      <c r="R20713" t="s">
        <v>107</v>
      </c>
      <c r="S20713" t="s">
        <v>108</v>
      </c>
      <c r="T20713" t="s">
        <v>74</v>
      </c>
      <c r="U20713" t="s">
        <v>75</v>
      </c>
      <c r="V20713" t="s">
        <v>50</v>
      </c>
    </row>
    <row r="20714" spans="1:22">
      <c r="A20714" s="4">
        <v>46170</v>
      </c>
      <c r="B20714" t="s">
        <v>14076</v>
      </c>
      <c r="C20714" t="s">
        <v>155</v>
      </c>
      <c r="D20714">
        <v>1</v>
      </c>
      <c r="E20714">
        <v>167165.00048000002</v>
      </c>
      <c r="F20714">
        <f>Table2[[#This Row],[Đơn Giá Chuẩn]]*Table2[[#This Row],[Tổng số lượng bán]]</f>
        <v>167165.00048000002</v>
      </c>
      <c r="H20714">
        <f>Table2[[#This Row],[Doanh số bán]]-Table2[[#This Row],[Chiết khấu]]</f>
        <v>167165.00048000002</v>
      </c>
      <c r="K20714" t="s">
        <v>50</v>
      </c>
      <c r="M20714" t="s">
        <v>37</v>
      </c>
      <c r="N20714" t="s">
        <v>50</v>
      </c>
      <c r="O20714">
        <v>0.2</v>
      </c>
      <c r="P20714" t="s">
        <v>156</v>
      </c>
      <c r="Q20714" t="s">
        <v>157</v>
      </c>
      <c r="R20714" t="s">
        <v>107</v>
      </c>
      <c r="S20714" t="s">
        <v>108</v>
      </c>
      <c r="T20714" t="s">
        <v>74</v>
      </c>
      <c r="U20714" t="s">
        <v>75</v>
      </c>
      <c r="V20714" t="s">
        <v>50</v>
      </c>
    </row>
    <row r="20715" spans="1:22">
      <c r="A20715" s="4">
        <v>46170</v>
      </c>
      <c r="B20715" t="s">
        <v>14077</v>
      </c>
      <c r="C20715" t="s">
        <v>155</v>
      </c>
      <c r="D20715">
        <v>1</v>
      </c>
      <c r="E20715">
        <v>363900.00044000003</v>
      </c>
      <c r="F20715">
        <f>Table2[[#This Row],[Đơn Giá Chuẩn]]*Table2[[#This Row],[Tổng số lượng bán]]</f>
        <v>363900.00044000003</v>
      </c>
      <c r="H20715">
        <f>Table2[[#This Row],[Doanh số bán]]-Table2[[#This Row],[Chiết khấu]]</f>
        <v>363900.00044000003</v>
      </c>
      <c r="K20715" t="s">
        <v>50</v>
      </c>
      <c r="M20715" t="s">
        <v>37</v>
      </c>
      <c r="N20715" t="s">
        <v>50</v>
      </c>
      <c r="O20715">
        <v>1.6</v>
      </c>
      <c r="P20715" t="s">
        <v>839</v>
      </c>
      <c r="Q20715" t="s">
        <v>840</v>
      </c>
      <c r="R20715" t="s">
        <v>107</v>
      </c>
      <c r="S20715" t="s">
        <v>108</v>
      </c>
      <c r="T20715" t="s">
        <v>74</v>
      </c>
      <c r="U20715" t="s">
        <v>75</v>
      </c>
      <c r="V20715" t="s">
        <v>50</v>
      </c>
    </row>
    <row r="20716" spans="1:22">
      <c r="A20716" s="4">
        <v>46170</v>
      </c>
      <c r="B20716" t="s">
        <v>14078</v>
      </c>
      <c r="C20716" t="s">
        <v>2568</v>
      </c>
      <c r="D20716">
        <v>1</v>
      </c>
      <c r="E20716">
        <v>343000.00027999998</v>
      </c>
      <c r="F20716">
        <f>Table2[[#This Row],[Đơn Giá Chuẩn]]*Table2[[#This Row],[Tổng số lượng bán]]</f>
        <v>343000.00027999998</v>
      </c>
      <c r="H20716">
        <f>Table2[[#This Row],[Doanh số bán]]-Table2[[#This Row],[Chiết khấu]]</f>
        <v>343000.00027999998</v>
      </c>
      <c r="K20716" t="s">
        <v>50</v>
      </c>
      <c r="M20716" t="s">
        <v>37</v>
      </c>
      <c r="N20716" t="s">
        <v>50</v>
      </c>
      <c r="O20716">
        <v>1</v>
      </c>
      <c r="P20716" t="s">
        <v>12330</v>
      </c>
      <c r="Q20716" t="s">
        <v>12331</v>
      </c>
      <c r="R20716" t="s">
        <v>41</v>
      </c>
      <c r="S20716" t="s">
        <v>42</v>
      </c>
      <c r="T20716" t="s">
        <v>74</v>
      </c>
      <c r="U20716" t="s">
        <v>75</v>
      </c>
      <c r="V20716" t="s">
        <v>50</v>
      </c>
    </row>
    <row r="20717" spans="1:22">
      <c r="A20717" s="4">
        <v>46170</v>
      </c>
      <c r="B20717" t="s">
        <v>14078</v>
      </c>
      <c r="C20717" t="s">
        <v>2568</v>
      </c>
      <c r="D20717">
        <v>1</v>
      </c>
      <c r="E20717">
        <v>398000.00036000006</v>
      </c>
      <c r="F20717">
        <f>Table2[[#This Row],[Đơn Giá Chuẩn]]*Table2[[#This Row],[Tổng số lượng bán]]</f>
        <v>398000.00036000006</v>
      </c>
      <c r="H20717">
        <f>Table2[[#This Row],[Doanh số bán]]-Table2[[#This Row],[Chiết khấu]]</f>
        <v>398000.00036000006</v>
      </c>
      <c r="K20717" t="s">
        <v>50</v>
      </c>
      <c r="M20717" t="s">
        <v>37</v>
      </c>
      <c r="N20717" t="s">
        <v>50</v>
      </c>
      <c r="O20717">
        <v>1</v>
      </c>
      <c r="P20717" t="s">
        <v>12326</v>
      </c>
      <c r="Q20717" t="s">
        <v>12327</v>
      </c>
      <c r="R20717" t="s">
        <v>41</v>
      </c>
      <c r="S20717" t="s">
        <v>42</v>
      </c>
      <c r="T20717" t="s">
        <v>74</v>
      </c>
      <c r="U20717" t="s">
        <v>75</v>
      </c>
      <c r="V20717" t="s">
        <v>50</v>
      </c>
    </row>
    <row r="20718" spans="1:22">
      <c r="A20718" s="4">
        <v>46170</v>
      </c>
      <c r="B20718" t="s">
        <v>14079</v>
      </c>
      <c r="C20718" t="s">
        <v>155</v>
      </c>
      <c r="D20718">
        <v>1</v>
      </c>
      <c r="E20718">
        <v>167165.00048000002</v>
      </c>
      <c r="F20718">
        <f>Table2[[#This Row],[Đơn Giá Chuẩn]]*Table2[[#This Row],[Tổng số lượng bán]]</f>
        <v>167165.00048000002</v>
      </c>
      <c r="H20718">
        <f>Table2[[#This Row],[Doanh số bán]]-Table2[[#This Row],[Chiết khấu]]</f>
        <v>167165.00048000002</v>
      </c>
      <c r="K20718" t="s">
        <v>50</v>
      </c>
      <c r="M20718" t="s">
        <v>37</v>
      </c>
      <c r="N20718" t="s">
        <v>50</v>
      </c>
      <c r="O20718">
        <v>0.2</v>
      </c>
      <c r="P20718" t="s">
        <v>156</v>
      </c>
      <c r="Q20718" t="s">
        <v>157</v>
      </c>
      <c r="R20718" t="s">
        <v>107</v>
      </c>
      <c r="S20718" t="s">
        <v>108</v>
      </c>
      <c r="T20718" t="s">
        <v>74</v>
      </c>
      <c r="U20718" t="s">
        <v>75</v>
      </c>
      <c r="V20718" t="s">
        <v>50</v>
      </c>
    </row>
    <row r="20719" spans="1:22">
      <c r="A20719" s="4">
        <v>46170</v>
      </c>
      <c r="B20719" t="s">
        <v>14080</v>
      </c>
      <c r="C20719" t="s">
        <v>35</v>
      </c>
      <c r="D20719">
        <v>1</v>
      </c>
      <c r="E20719">
        <v>58000.000160000003</v>
      </c>
      <c r="F20719">
        <f>Table2[[#This Row],[Đơn Giá Chuẩn]]*Table2[[#This Row],[Tổng số lượng bán]]</f>
        <v>58000.000160000003</v>
      </c>
      <c r="H20719">
        <f>Table2[[#This Row],[Doanh số bán]]-Table2[[#This Row],[Chiết khấu]]</f>
        <v>58000.000160000003</v>
      </c>
      <c r="K20719" t="s">
        <v>50</v>
      </c>
      <c r="M20719" t="s">
        <v>37</v>
      </c>
      <c r="N20719" t="s">
        <v>50</v>
      </c>
      <c r="O20719">
        <v>0.05</v>
      </c>
      <c r="P20719" t="s">
        <v>39</v>
      </c>
      <c r="Q20719" t="s">
        <v>40</v>
      </c>
      <c r="R20719" t="s">
        <v>41</v>
      </c>
      <c r="S20719" t="s">
        <v>42</v>
      </c>
      <c r="T20719" t="s">
        <v>74</v>
      </c>
      <c r="U20719" t="s">
        <v>75</v>
      </c>
      <c r="V20719" t="s">
        <v>50</v>
      </c>
    </row>
    <row r="20720" spans="1:22">
      <c r="A20720" s="4">
        <v>46170</v>
      </c>
      <c r="B20720" t="s">
        <v>14081</v>
      </c>
      <c r="C20720" t="s">
        <v>155</v>
      </c>
      <c r="D20720">
        <v>1</v>
      </c>
      <c r="E20720">
        <v>167165.00048000002</v>
      </c>
      <c r="F20720">
        <f>Table2[[#This Row],[Đơn Giá Chuẩn]]*Table2[[#This Row],[Tổng số lượng bán]]</f>
        <v>167165.00048000002</v>
      </c>
      <c r="H20720">
        <f>Table2[[#This Row],[Doanh số bán]]-Table2[[#This Row],[Chiết khấu]]</f>
        <v>167165.00048000002</v>
      </c>
      <c r="K20720" t="s">
        <v>50</v>
      </c>
      <c r="M20720" t="s">
        <v>37</v>
      </c>
      <c r="N20720" t="s">
        <v>50</v>
      </c>
      <c r="O20720">
        <v>0.2</v>
      </c>
      <c r="P20720" t="s">
        <v>156</v>
      </c>
      <c r="Q20720" t="s">
        <v>157</v>
      </c>
      <c r="R20720" t="s">
        <v>107</v>
      </c>
      <c r="S20720" t="s">
        <v>108</v>
      </c>
      <c r="T20720" t="s">
        <v>74</v>
      </c>
      <c r="U20720" t="s">
        <v>75</v>
      </c>
      <c r="V20720" t="s">
        <v>50</v>
      </c>
    </row>
    <row r="20721" spans="1:22">
      <c r="A20721" s="4">
        <v>46170</v>
      </c>
      <c r="B20721" t="s">
        <v>14082</v>
      </c>
      <c r="C20721" t="s">
        <v>2568</v>
      </c>
      <c r="D20721">
        <v>1</v>
      </c>
      <c r="E20721">
        <v>343000.00027999998</v>
      </c>
      <c r="F20721">
        <f>Table2[[#This Row],[Đơn Giá Chuẩn]]*Table2[[#This Row],[Tổng số lượng bán]]</f>
        <v>343000.00027999998</v>
      </c>
      <c r="H20721">
        <f>Table2[[#This Row],[Doanh số bán]]-Table2[[#This Row],[Chiết khấu]]</f>
        <v>343000.00027999998</v>
      </c>
      <c r="K20721" t="s">
        <v>50</v>
      </c>
      <c r="M20721" t="s">
        <v>37</v>
      </c>
      <c r="N20721" t="s">
        <v>50</v>
      </c>
      <c r="O20721">
        <v>1</v>
      </c>
      <c r="P20721" t="s">
        <v>12330</v>
      </c>
      <c r="Q20721" t="s">
        <v>12331</v>
      </c>
      <c r="R20721" t="s">
        <v>41</v>
      </c>
      <c r="S20721" t="s">
        <v>42</v>
      </c>
      <c r="T20721" t="s">
        <v>74</v>
      </c>
      <c r="U20721" t="s">
        <v>75</v>
      </c>
      <c r="V20721" t="s">
        <v>50</v>
      </c>
    </row>
    <row r="20722" spans="1:22">
      <c r="A20722" s="4">
        <v>46170</v>
      </c>
      <c r="B20722" t="s">
        <v>14083</v>
      </c>
      <c r="C20722" t="s">
        <v>1862</v>
      </c>
      <c r="D20722">
        <v>1</v>
      </c>
      <c r="E20722">
        <v>55899.999560000004</v>
      </c>
      <c r="F20722">
        <f>Table2[[#This Row],[Đơn Giá Chuẩn]]*Table2[[#This Row],[Tổng số lượng bán]]</f>
        <v>55899.999560000004</v>
      </c>
      <c r="H20722">
        <f>Table2[[#This Row],[Doanh số bán]]-Table2[[#This Row],[Chiết khấu]]</f>
        <v>55899.999560000004</v>
      </c>
      <c r="K20722" t="s">
        <v>50</v>
      </c>
      <c r="M20722" t="s">
        <v>37</v>
      </c>
      <c r="N20722" t="s">
        <v>50</v>
      </c>
      <c r="O20722">
        <v>0.12</v>
      </c>
      <c r="P20722" t="s">
        <v>588</v>
      </c>
      <c r="Q20722" t="s">
        <v>589</v>
      </c>
      <c r="R20722" t="s">
        <v>107</v>
      </c>
      <c r="S20722" t="s">
        <v>108</v>
      </c>
      <c r="T20722" t="s">
        <v>74</v>
      </c>
      <c r="U20722" t="s">
        <v>75</v>
      </c>
      <c r="V20722" t="s">
        <v>50</v>
      </c>
    </row>
    <row r="20723" spans="1:22">
      <c r="A20723" s="4">
        <v>46170</v>
      </c>
      <c r="B20723" t="s">
        <v>14084</v>
      </c>
      <c r="C20723" t="s">
        <v>155</v>
      </c>
      <c r="D20723">
        <v>1</v>
      </c>
      <c r="E20723">
        <v>167165.00048000002</v>
      </c>
      <c r="F20723">
        <f>Table2[[#This Row],[Đơn Giá Chuẩn]]*Table2[[#This Row],[Tổng số lượng bán]]</f>
        <v>167165.00048000002</v>
      </c>
      <c r="H20723">
        <f>Table2[[#This Row],[Doanh số bán]]-Table2[[#This Row],[Chiết khấu]]</f>
        <v>167165.00048000002</v>
      </c>
      <c r="K20723" t="s">
        <v>50</v>
      </c>
      <c r="M20723" t="s">
        <v>37</v>
      </c>
      <c r="N20723" t="s">
        <v>50</v>
      </c>
      <c r="O20723">
        <v>0.2</v>
      </c>
      <c r="P20723" t="s">
        <v>156</v>
      </c>
      <c r="Q20723" t="s">
        <v>157</v>
      </c>
      <c r="R20723" t="s">
        <v>107</v>
      </c>
      <c r="S20723" t="s">
        <v>108</v>
      </c>
      <c r="T20723" t="s">
        <v>74</v>
      </c>
      <c r="U20723" t="s">
        <v>75</v>
      </c>
      <c r="V20723" t="s">
        <v>50</v>
      </c>
    </row>
    <row r="20724" spans="1:22">
      <c r="A20724" s="4">
        <v>46170</v>
      </c>
      <c r="B20724" t="s">
        <v>14085</v>
      </c>
      <c r="C20724" t="s">
        <v>1862</v>
      </c>
      <c r="D20724">
        <v>1</v>
      </c>
      <c r="E20724">
        <v>51499.999640000002</v>
      </c>
      <c r="F20724">
        <f>Table2[[#This Row],[Đơn Giá Chuẩn]]*Table2[[#This Row],[Tổng số lượng bán]]</f>
        <v>51499.999640000002</v>
      </c>
      <c r="H20724">
        <f>Table2[[#This Row],[Doanh số bán]]-Table2[[#This Row],[Chiết khấu]]</f>
        <v>51499.999640000002</v>
      </c>
      <c r="K20724" t="s">
        <v>50</v>
      </c>
      <c r="M20724" t="s">
        <v>37</v>
      </c>
      <c r="N20724" t="s">
        <v>50</v>
      </c>
      <c r="O20724">
        <v>0.16</v>
      </c>
      <c r="P20724" t="s">
        <v>105</v>
      </c>
      <c r="Q20724" t="s">
        <v>106</v>
      </c>
      <c r="R20724" t="s">
        <v>107</v>
      </c>
      <c r="S20724" t="s">
        <v>108</v>
      </c>
      <c r="T20724" t="s">
        <v>74</v>
      </c>
      <c r="U20724" t="s">
        <v>75</v>
      </c>
      <c r="V20724" t="s">
        <v>50</v>
      </c>
    </row>
    <row r="20725" spans="1:22">
      <c r="A20725" s="4">
        <v>46170</v>
      </c>
      <c r="B20725" t="s">
        <v>14086</v>
      </c>
      <c r="C20725" t="s">
        <v>1862</v>
      </c>
      <c r="D20725">
        <v>5</v>
      </c>
      <c r="E20725">
        <v>51499.999640000002</v>
      </c>
      <c r="F20725">
        <f>Table2[[#This Row],[Đơn Giá Chuẩn]]*Table2[[#This Row],[Tổng số lượng bán]]</f>
        <v>257499.9982</v>
      </c>
      <c r="H20725">
        <f>Table2[[#This Row],[Doanh số bán]]-Table2[[#This Row],[Chiết khấu]]</f>
        <v>257499.9982</v>
      </c>
      <c r="K20725" t="s">
        <v>50</v>
      </c>
      <c r="M20725" t="s">
        <v>37</v>
      </c>
      <c r="N20725" t="s">
        <v>50</v>
      </c>
      <c r="O20725">
        <v>0.8</v>
      </c>
      <c r="P20725" t="s">
        <v>105</v>
      </c>
      <c r="Q20725" t="s">
        <v>106</v>
      </c>
      <c r="R20725" t="s">
        <v>107</v>
      </c>
      <c r="S20725" t="s">
        <v>108</v>
      </c>
      <c r="T20725" t="s">
        <v>74</v>
      </c>
      <c r="U20725" t="s">
        <v>75</v>
      </c>
      <c r="V20725" t="s">
        <v>50</v>
      </c>
    </row>
    <row r="20726" spans="1:22">
      <c r="A20726" s="4">
        <v>46170</v>
      </c>
      <c r="B20726" t="s">
        <v>14087</v>
      </c>
      <c r="C20726" t="s">
        <v>155</v>
      </c>
      <c r="D20726">
        <v>20</v>
      </c>
      <c r="E20726">
        <v>167165.00048000002</v>
      </c>
      <c r="F20726">
        <f>Table2[[#This Row],[Đơn Giá Chuẩn]]*Table2[[#This Row],[Tổng số lượng bán]]</f>
        <v>3343300.0096000005</v>
      </c>
      <c r="H20726">
        <f>Table2[[#This Row],[Doanh số bán]]-Table2[[#This Row],[Chiết khấu]]</f>
        <v>3343300.0096000005</v>
      </c>
      <c r="K20726" t="s">
        <v>50</v>
      </c>
      <c r="M20726" t="s">
        <v>37</v>
      </c>
      <c r="N20726" t="s">
        <v>50</v>
      </c>
      <c r="O20726">
        <v>4</v>
      </c>
      <c r="P20726" t="s">
        <v>156</v>
      </c>
      <c r="Q20726" t="s">
        <v>157</v>
      </c>
      <c r="R20726" t="s">
        <v>107</v>
      </c>
      <c r="S20726" t="s">
        <v>108</v>
      </c>
      <c r="T20726" t="s">
        <v>74</v>
      </c>
      <c r="U20726" t="s">
        <v>75</v>
      </c>
      <c r="V20726" t="s">
        <v>50</v>
      </c>
    </row>
    <row r="20727" spans="1:22">
      <c r="A20727" s="4">
        <v>46170</v>
      </c>
      <c r="B20727" t="s">
        <v>14088</v>
      </c>
      <c r="C20727" t="s">
        <v>1862</v>
      </c>
      <c r="D20727">
        <v>2</v>
      </c>
      <c r="E20727">
        <v>51499.999640000002</v>
      </c>
      <c r="F20727">
        <f>Table2[[#This Row],[Đơn Giá Chuẩn]]*Table2[[#This Row],[Tổng số lượng bán]]</f>
        <v>102999.99928</v>
      </c>
      <c r="H20727">
        <f>Table2[[#This Row],[Doanh số bán]]-Table2[[#This Row],[Chiết khấu]]</f>
        <v>102999.99928</v>
      </c>
      <c r="K20727" t="s">
        <v>50</v>
      </c>
      <c r="M20727" t="s">
        <v>37</v>
      </c>
      <c r="N20727" t="s">
        <v>50</v>
      </c>
      <c r="O20727">
        <v>0.08</v>
      </c>
      <c r="P20727" t="s">
        <v>3002</v>
      </c>
      <c r="Q20727" t="s">
        <v>3003</v>
      </c>
      <c r="R20727" t="s">
        <v>107</v>
      </c>
      <c r="S20727" t="s">
        <v>108</v>
      </c>
      <c r="T20727" t="s">
        <v>74</v>
      </c>
      <c r="U20727" t="s">
        <v>75</v>
      </c>
      <c r="V20727" t="s">
        <v>50</v>
      </c>
    </row>
    <row r="20728" spans="1:22">
      <c r="A20728" s="4">
        <v>46170</v>
      </c>
      <c r="B20728" t="s">
        <v>14089</v>
      </c>
      <c r="C20728" t="s">
        <v>1862</v>
      </c>
      <c r="D20728">
        <v>1</v>
      </c>
      <c r="E20728">
        <v>51499.999640000002</v>
      </c>
      <c r="F20728">
        <f>Table2[[#This Row],[Đơn Giá Chuẩn]]*Table2[[#This Row],[Tổng số lượng bán]]</f>
        <v>51499.999640000002</v>
      </c>
      <c r="H20728">
        <f>Table2[[#This Row],[Doanh số bán]]-Table2[[#This Row],[Chiết khấu]]</f>
        <v>51499.999640000002</v>
      </c>
      <c r="K20728" t="s">
        <v>50</v>
      </c>
      <c r="M20728" t="s">
        <v>37</v>
      </c>
      <c r="N20728" t="s">
        <v>50</v>
      </c>
      <c r="O20728">
        <v>0.04</v>
      </c>
      <c r="P20728" t="s">
        <v>3002</v>
      </c>
      <c r="Q20728" t="s">
        <v>3003</v>
      </c>
      <c r="R20728" t="s">
        <v>107</v>
      </c>
      <c r="S20728" t="s">
        <v>108</v>
      </c>
      <c r="T20728" t="s">
        <v>74</v>
      </c>
      <c r="U20728" t="s">
        <v>75</v>
      </c>
      <c r="V20728" t="s">
        <v>50</v>
      </c>
    </row>
    <row r="20729" spans="1:22">
      <c r="A20729" s="4">
        <v>46170</v>
      </c>
      <c r="B20729" t="s">
        <v>14090</v>
      </c>
      <c r="C20729" t="s">
        <v>1862</v>
      </c>
      <c r="D20729">
        <v>10</v>
      </c>
      <c r="E20729">
        <v>51499.999640000002</v>
      </c>
      <c r="F20729">
        <f>Table2[[#This Row],[Đơn Giá Chuẩn]]*Table2[[#This Row],[Tổng số lượng bán]]</f>
        <v>514999.9964</v>
      </c>
      <c r="H20729">
        <f>Table2[[#This Row],[Doanh số bán]]-Table2[[#This Row],[Chiết khấu]]</f>
        <v>514999.9964</v>
      </c>
      <c r="K20729" t="s">
        <v>50</v>
      </c>
      <c r="M20729" t="s">
        <v>37</v>
      </c>
      <c r="N20729" t="s">
        <v>50</v>
      </c>
      <c r="O20729">
        <v>0.4</v>
      </c>
      <c r="P20729" t="s">
        <v>3002</v>
      </c>
      <c r="Q20729" t="s">
        <v>3003</v>
      </c>
      <c r="R20729" t="s">
        <v>107</v>
      </c>
      <c r="S20729" t="s">
        <v>108</v>
      </c>
      <c r="T20729" t="s">
        <v>74</v>
      </c>
      <c r="U20729" t="s">
        <v>75</v>
      </c>
      <c r="V20729" t="s">
        <v>50</v>
      </c>
    </row>
    <row r="20730" spans="1:22">
      <c r="A20730" s="4">
        <v>46170</v>
      </c>
      <c r="B20730" t="s">
        <v>14091</v>
      </c>
      <c r="C20730" t="s">
        <v>1862</v>
      </c>
      <c r="D20730">
        <v>1</v>
      </c>
      <c r="E20730">
        <v>55899.999560000004</v>
      </c>
      <c r="F20730">
        <f>Table2[[#This Row],[Đơn Giá Chuẩn]]*Table2[[#This Row],[Tổng số lượng bán]]</f>
        <v>55899.999560000004</v>
      </c>
      <c r="H20730">
        <f>Table2[[#This Row],[Doanh số bán]]-Table2[[#This Row],[Chiết khấu]]</f>
        <v>55899.999560000004</v>
      </c>
      <c r="K20730" t="s">
        <v>50</v>
      </c>
      <c r="M20730" t="s">
        <v>37</v>
      </c>
      <c r="N20730" t="s">
        <v>50</v>
      </c>
      <c r="O20730">
        <v>0.12</v>
      </c>
      <c r="P20730" t="s">
        <v>586</v>
      </c>
      <c r="Q20730" t="s">
        <v>587</v>
      </c>
      <c r="R20730" t="s">
        <v>107</v>
      </c>
      <c r="S20730" t="s">
        <v>108</v>
      </c>
      <c r="T20730" t="s">
        <v>74</v>
      </c>
      <c r="U20730" t="s">
        <v>75</v>
      </c>
      <c r="V20730" t="s">
        <v>50</v>
      </c>
    </row>
    <row r="20731" spans="1:22">
      <c r="A20731" s="4">
        <v>46170</v>
      </c>
      <c r="B20731" t="s">
        <v>14092</v>
      </c>
      <c r="C20731" t="s">
        <v>1862</v>
      </c>
      <c r="D20731">
        <v>5</v>
      </c>
      <c r="E20731">
        <v>192000.00008000003</v>
      </c>
      <c r="F20731">
        <f>Table2[[#This Row],[Đơn Giá Chuẩn]]*Table2[[#This Row],[Tổng số lượng bán]]</f>
        <v>960000.00040000014</v>
      </c>
      <c r="H20731">
        <f>Table2[[#This Row],[Doanh số bán]]-Table2[[#This Row],[Chiết khấu]]</f>
        <v>960000.00040000014</v>
      </c>
      <c r="K20731" t="s">
        <v>50</v>
      </c>
      <c r="M20731" t="s">
        <v>37</v>
      </c>
      <c r="N20731" t="s">
        <v>50</v>
      </c>
      <c r="O20731">
        <v>0.5</v>
      </c>
      <c r="P20731" t="s">
        <v>325</v>
      </c>
      <c r="Q20731" t="s">
        <v>326</v>
      </c>
      <c r="R20731" t="s">
        <v>41</v>
      </c>
      <c r="S20731" t="s">
        <v>42</v>
      </c>
      <c r="T20731" t="s">
        <v>74</v>
      </c>
      <c r="U20731" t="s">
        <v>75</v>
      </c>
      <c r="V20731" t="s">
        <v>50</v>
      </c>
    </row>
    <row r="20732" spans="1:22">
      <c r="A20732" s="4">
        <v>46151</v>
      </c>
      <c r="B20732" t="s">
        <v>12520</v>
      </c>
      <c r="C20732" t="s">
        <v>83</v>
      </c>
      <c r="D20732">
        <v>3</v>
      </c>
      <c r="E20732">
        <v>402000</v>
      </c>
      <c r="F20732">
        <f>Table2[[#This Row],[Đơn Giá Chuẩn]]*Table2[[#This Row],[Tổng số lượng bán]]</f>
        <v>1206000</v>
      </c>
      <c r="G20732">
        <v>333333</v>
      </c>
      <c r="H20732">
        <f>Table2[[#This Row],[Doanh số bán]]-Table2[[#This Row],[Chiết khấu]]</f>
        <v>872667</v>
      </c>
      <c r="K20732" t="s">
        <v>24</v>
      </c>
      <c r="L20732">
        <v>1</v>
      </c>
      <c r="M20732" t="s">
        <v>319</v>
      </c>
      <c r="N20732" t="s">
        <v>26</v>
      </c>
      <c r="O20732">
        <v>3</v>
      </c>
      <c r="P20732" t="s">
        <v>411</v>
      </c>
      <c r="Q20732" t="s">
        <v>412</v>
      </c>
      <c r="R20732" t="s">
        <v>41</v>
      </c>
      <c r="S20732" t="s">
        <v>42</v>
      </c>
      <c r="T20732" t="s">
        <v>320</v>
      </c>
      <c r="U20732" t="s">
        <v>321</v>
      </c>
      <c r="V20732" t="s">
        <v>33</v>
      </c>
    </row>
    <row r="20733" spans="1:22">
      <c r="A20733" s="4">
        <v>46170</v>
      </c>
      <c r="B20733" t="s">
        <v>14092</v>
      </c>
      <c r="C20733" t="s">
        <v>2568</v>
      </c>
      <c r="D20733">
        <v>2</v>
      </c>
      <c r="E20733">
        <v>401999.99960000004</v>
      </c>
      <c r="F20733">
        <f>Table2[[#This Row],[Đơn Giá Chuẩn]]*Table2[[#This Row],[Tổng số lượng bán]]</f>
        <v>803999.99920000008</v>
      </c>
      <c r="H20733">
        <f>Table2[[#This Row],[Doanh số bán]]-Table2[[#This Row],[Chiết khấu]]</f>
        <v>803999.99920000008</v>
      </c>
      <c r="K20733" t="s">
        <v>50</v>
      </c>
      <c r="M20733" t="s">
        <v>37</v>
      </c>
      <c r="N20733" t="s">
        <v>50</v>
      </c>
      <c r="O20733">
        <v>2</v>
      </c>
      <c r="P20733" t="s">
        <v>411</v>
      </c>
      <c r="Q20733" t="s">
        <v>412</v>
      </c>
      <c r="R20733" t="s">
        <v>41</v>
      </c>
      <c r="S20733" t="s">
        <v>42</v>
      </c>
      <c r="T20733" t="s">
        <v>74</v>
      </c>
      <c r="U20733" t="s">
        <v>75</v>
      </c>
      <c r="V20733" t="s">
        <v>50</v>
      </c>
    </row>
    <row r="20734" spans="1:22">
      <c r="A20734" s="4">
        <v>46170</v>
      </c>
      <c r="B20734" t="s">
        <v>14093</v>
      </c>
      <c r="C20734" t="s">
        <v>2568</v>
      </c>
      <c r="D20734">
        <v>10</v>
      </c>
      <c r="E20734">
        <v>251999.99948000003</v>
      </c>
      <c r="F20734">
        <f>Table2[[#This Row],[Đơn Giá Chuẩn]]*Table2[[#This Row],[Tổng số lượng bán]]</f>
        <v>2519999.9948000005</v>
      </c>
      <c r="H20734">
        <f>Table2[[#This Row],[Doanh số bán]]-Table2[[#This Row],[Chiết khấu]]</f>
        <v>2519999.9948000005</v>
      </c>
      <c r="K20734" t="s">
        <v>2217</v>
      </c>
      <c r="M20734" t="s">
        <v>37</v>
      </c>
      <c r="N20734" t="s">
        <v>26</v>
      </c>
      <c r="O20734">
        <v>10</v>
      </c>
      <c r="P20734" t="s">
        <v>12332</v>
      </c>
      <c r="Q20734" t="s">
        <v>12333</v>
      </c>
      <c r="R20734" t="s">
        <v>41</v>
      </c>
      <c r="S20734" t="s">
        <v>42</v>
      </c>
      <c r="T20734" t="s">
        <v>3880</v>
      </c>
      <c r="U20734" t="s">
        <v>3881</v>
      </c>
      <c r="V20734" t="s">
        <v>45</v>
      </c>
    </row>
    <row r="20735" spans="1:22">
      <c r="A20735" s="4">
        <v>46170</v>
      </c>
      <c r="B20735" t="s">
        <v>14093</v>
      </c>
      <c r="C20735" t="s">
        <v>2568</v>
      </c>
      <c r="D20735">
        <v>1</v>
      </c>
      <c r="E20735">
        <v>0</v>
      </c>
      <c r="F20735">
        <f>Table2[[#This Row],[Đơn Giá Chuẩn]]*Table2[[#This Row],[Tổng số lượng bán]]</f>
        <v>0</v>
      </c>
      <c r="H20735">
        <f>Table2[[#This Row],[Doanh số bán]]-Table2[[#This Row],[Chiết khấu]]</f>
        <v>0</v>
      </c>
      <c r="K20735" t="s">
        <v>2217</v>
      </c>
      <c r="M20735" t="s">
        <v>37</v>
      </c>
      <c r="N20735" t="s">
        <v>26</v>
      </c>
      <c r="O20735">
        <v>1</v>
      </c>
      <c r="P20735" t="s">
        <v>12332</v>
      </c>
      <c r="Q20735" t="s">
        <v>12333</v>
      </c>
      <c r="R20735" t="s">
        <v>41</v>
      </c>
      <c r="S20735" t="s">
        <v>42</v>
      </c>
      <c r="T20735" t="s">
        <v>3880</v>
      </c>
      <c r="U20735" t="s">
        <v>3881</v>
      </c>
      <c r="V20735" t="s">
        <v>45</v>
      </c>
    </row>
    <row r="20736" spans="1:22">
      <c r="A20736" s="4">
        <v>46170</v>
      </c>
      <c r="B20736" t="s">
        <v>14094</v>
      </c>
      <c r="C20736" t="s">
        <v>2568</v>
      </c>
      <c r="D20736">
        <v>9</v>
      </c>
      <c r="E20736">
        <v>361999.99963999999</v>
      </c>
      <c r="F20736">
        <f>Table2[[#This Row],[Đơn Giá Chuẩn]]*Table2[[#This Row],[Tổng số lượng bán]]</f>
        <v>3257999.99676</v>
      </c>
      <c r="H20736">
        <f>Table2[[#This Row],[Doanh số bán]]-Table2[[#This Row],[Chiết khấu]]</f>
        <v>3257999.99676</v>
      </c>
      <c r="K20736" t="s">
        <v>2217</v>
      </c>
      <c r="M20736" t="s">
        <v>37</v>
      </c>
      <c r="N20736" t="s">
        <v>26</v>
      </c>
      <c r="O20736">
        <v>9</v>
      </c>
      <c r="P20736" t="s">
        <v>12326</v>
      </c>
      <c r="Q20736" t="s">
        <v>12327</v>
      </c>
      <c r="R20736" t="s">
        <v>41</v>
      </c>
      <c r="S20736" t="s">
        <v>42</v>
      </c>
      <c r="T20736" t="s">
        <v>2393</v>
      </c>
      <c r="U20736" t="s">
        <v>2394</v>
      </c>
      <c r="V20736" t="s">
        <v>2271</v>
      </c>
    </row>
    <row r="20737" spans="1:22">
      <c r="A20737" s="4">
        <v>46170</v>
      </c>
      <c r="B20737" t="s">
        <v>14094</v>
      </c>
      <c r="C20737" t="s">
        <v>2568</v>
      </c>
      <c r="D20737">
        <v>1</v>
      </c>
      <c r="E20737">
        <v>0</v>
      </c>
      <c r="F20737">
        <f>Table2[[#This Row],[Đơn Giá Chuẩn]]*Table2[[#This Row],[Tổng số lượng bán]]</f>
        <v>0</v>
      </c>
      <c r="H20737">
        <f>Table2[[#This Row],[Doanh số bán]]-Table2[[#This Row],[Chiết khấu]]</f>
        <v>0</v>
      </c>
      <c r="K20737" t="s">
        <v>2217</v>
      </c>
      <c r="M20737" t="s">
        <v>37</v>
      </c>
      <c r="N20737" t="s">
        <v>26</v>
      </c>
      <c r="O20737">
        <v>1</v>
      </c>
      <c r="P20737" t="s">
        <v>12326</v>
      </c>
      <c r="Q20737" t="s">
        <v>12327</v>
      </c>
      <c r="R20737" t="s">
        <v>41</v>
      </c>
      <c r="S20737" t="s">
        <v>42</v>
      </c>
      <c r="T20737" t="s">
        <v>2393</v>
      </c>
      <c r="U20737" t="s">
        <v>2394</v>
      </c>
      <c r="V20737" t="s">
        <v>2271</v>
      </c>
    </row>
    <row r="20738" spans="1:22">
      <c r="A20738" s="4">
        <v>46170</v>
      </c>
      <c r="B20738" t="s">
        <v>14094</v>
      </c>
      <c r="C20738" t="s">
        <v>3645</v>
      </c>
      <c r="D20738">
        <v>1</v>
      </c>
      <c r="E20738">
        <v>1103099.9999600002</v>
      </c>
      <c r="F20738">
        <f>Table2[[#This Row],[Đơn Giá Chuẩn]]*Table2[[#This Row],[Tổng số lượng bán]]</f>
        <v>1103099.9999600002</v>
      </c>
      <c r="H20738">
        <f>Table2[[#This Row],[Doanh số bán]]-Table2[[#This Row],[Chiết khấu]]</f>
        <v>1103099.9999600002</v>
      </c>
      <c r="K20738" t="s">
        <v>2217</v>
      </c>
      <c r="M20738" t="s">
        <v>37</v>
      </c>
      <c r="N20738" t="s">
        <v>26</v>
      </c>
      <c r="O20738">
        <v>0</v>
      </c>
      <c r="P20738" t="s">
        <v>3646</v>
      </c>
      <c r="Q20738" t="s">
        <v>3647</v>
      </c>
      <c r="R20738" t="s">
        <v>535</v>
      </c>
      <c r="S20738" t="s">
        <v>536</v>
      </c>
      <c r="T20738" t="s">
        <v>2393</v>
      </c>
      <c r="U20738" t="s">
        <v>2394</v>
      </c>
      <c r="V20738" t="s">
        <v>2271</v>
      </c>
    </row>
    <row r="20739" spans="1:22">
      <c r="A20739" s="4">
        <v>46170</v>
      </c>
      <c r="B20739" t="s">
        <v>14095</v>
      </c>
      <c r="C20739" t="s">
        <v>2568</v>
      </c>
      <c r="D20739">
        <v>25</v>
      </c>
      <c r="E20739">
        <v>218000</v>
      </c>
      <c r="F20739">
        <f>Table2[[#This Row],[Đơn Giá Chuẩn]]*Table2[[#This Row],[Tổng số lượng bán]]</f>
        <v>5450000</v>
      </c>
      <c r="H20739">
        <f>Table2[[#This Row],[Doanh số bán]]-Table2[[#This Row],[Chiết khấu]]</f>
        <v>5450000</v>
      </c>
      <c r="K20739" t="s">
        <v>2217</v>
      </c>
      <c r="M20739" t="s">
        <v>37</v>
      </c>
      <c r="N20739" t="s">
        <v>919</v>
      </c>
      <c r="O20739">
        <v>12.5</v>
      </c>
      <c r="P20739" t="s">
        <v>101</v>
      </c>
      <c r="Q20739" t="s">
        <v>102</v>
      </c>
      <c r="R20739" t="s">
        <v>41</v>
      </c>
      <c r="S20739" t="s">
        <v>42</v>
      </c>
      <c r="T20739" t="s">
        <v>7161</v>
      </c>
      <c r="U20739" t="s">
        <v>7162</v>
      </c>
      <c r="V20739" t="s">
        <v>2271</v>
      </c>
    </row>
    <row r="20740" spans="1:22">
      <c r="A20740" s="4">
        <v>46170</v>
      </c>
      <c r="B20740" t="s">
        <v>14095</v>
      </c>
      <c r="C20740" t="s">
        <v>2568</v>
      </c>
      <c r="D20740">
        <v>7</v>
      </c>
      <c r="E20740">
        <v>232000.00004000001</v>
      </c>
      <c r="F20740">
        <f>Table2[[#This Row],[Đơn Giá Chuẩn]]*Table2[[#This Row],[Tổng số lượng bán]]</f>
        <v>1624000.00028</v>
      </c>
      <c r="H20740">
        <f>Table2[[#This Row],[Doanh số bán]]-Table2[[#This Row],[Chiết khấu]]</f>
        <v>1624000.00028</v>
      </c>
      <c r="K20740" t="s">
        <v>2217</v>
      </c>
      <c r="M20740" t="s">
        <v>37</v>
      </c>
      <c r="N20740" t="s">
        <v>919</v>
      </c>
      <c r="O20740">
        <v>7</v>
      </c>
      <c r="P20740" t="s">
        <v>11650</v>
      </c>
      <c r="Q20740" t="s">
        <v>11651</v>
      </c>
      <c r="R20740" t="s">
        <v>41</v>
      </c>
      <c r="S20740" t="s">
        <v>42</v>
      </c>
      <c r="T20740" t="s">
        <v>7161</v>
      </c>
      <c r="U20740" t="s">
        <v>7162</v>
      </c>
      <c r="V20740" t="s">
        <v>2271</v>
      </c>
    </row>
    <row r="20741" spans="1:22">
      <c r="A20741" s="4">
        <v>46170</v>
      </c>
      <c r="B20741" t="s">
        <v>14095</v>
      </c>
      <c r="C20741" t="s">
        <v>2568</v>
      </c>
      <c r="D20741">
        <v>2</v>
      </c>
      <c r="E20741">
        <v>0</v>
      </c>
      <c r="F20741">
        <f>Table2[[#This Row],[Đơn Giá Chuẩn]]*Table2[[#This Row],[Tổng số lượng bán]]</f>
        <v>0</v>
      </c>
      <c r="H20741">
        <f>Table2[[#This Row],[Doanh số bán]]-Table2[[#This Row],[Chiết khấu]]</f>
        <v>0</v>
      </c>
      <c r="K20741" t="s">
        <v>2217</v>
      </c>
      <c r="M20741" t="s">
        <v>37</v>
      </c>
      <c r="N20741" t="s">
        <v>919</v>
      </c>
      <c r="O20741">
        <v>2</v>
      </c>
      <c r="P20741" t="s">
        <v>11650</v>
      </c>
      <c r="Q20741" t="s">
        <v>11651</v>
      </c>
      <c r="R20741" t="s">
        <v>41</v>
      </c>
      <c r="S20741" t="s">
        <v>42</v>
      </c>
      <c r="T20741" t="s">
        <v>7161</v>
      </c>
      <c r="U20741" t="s">
        <v>7162</v>
      </c>
      <c r="V20741" t="s">
        <v>2271</v>
      </c>
    </row>
    <row r="20742" spans="1:22">
      <c r="A20742" s="4">
        <v>46170</v>
      </c>
      <c r="B20742" t="s">
        <v>14095</v>
      </c>
      <c r="C20742" t="s">
        <v>2568</v>
      </c>
      <c r="D20742">
        <v>20</v>
      </c>
      <c r="E20742">
        <v>218000</v>
      </c>
      <c r="F20742">
        <f>Table2[[#This Row],[Đơn Giá Chuẩn]]*Table2[[#This Row],[Tổng số lượng bán]]</f>
        <v>4360000</v>
      </c>
      <c r="H20742">
        <f>Table2[[#This Row],[Doanh số bán]]-Table2[[#This Row],[Chiết khấu]]</f>
        <v>4360000</v>
      </c>
      <c r="K20742" t="s">
        <v>2217</v>
      </c>
      <c r="M20742" t="s">
        <v>37</v>
      </c>
      <c r="N20742" t="s">
        <v>919</v>
      </c>
      <c r="O20742">
        <v>20</v>
      </c>
      <c r="P20742" t="s">
        <v>8614</v>
      </c>
      <c r="Q20742" t="s">
        <v>8615</v>
      </c>
      <c r="R20742" t="s">
        <v>41</v>
      </c>
      <c r="S20742" t="s">
        <v>42</v>
      </c>
      <c r="T20742" t="s">
        <v>7161</v>
      </c>
      <c r="U20742" t="s">
        <v>7162</v>
      </c>
      <c r="V20742" t="s">
        <v>2271</v>
      </c>
    </row>
    <row r="20743" spans="1:22">
      <c r="A20743" s="4">
        <v>46170</v>
      </c>
      <c r="B20743" t="s">
        <v>14095</v>
      </c>
      <c r="C20743" t="s">
        <v>1862</v>
      </c>
      <c r="D20743">
        <v>199</v>
      </c>
      <c r="E20743">
        <v>37999.999640000002</v>
      </c>
      <c r="F20743">
        <f>Table2[[#This Row],[Đơn Giá Chuẩn]]*Table2[[#This Row],[Tổng số lượng bán]]</f>
        <v>7561999.9283600003</v>
      </c>
      <c r="H20743">
        <f>Table2[[#This Row],[Doanh số bán]]-Table2[[#This Row],[Chiết khấu]]</f>
        <v>7561999.9283600003</v>
      </c>
      <c r="K20743" t="s">
        <v>2217</v>
      </c>
      <c r="M20743" t="s">
        <v>37</v>
      </c>
      <c r="N20743" t="s">
        <v>919</v>
      </c>
      <c r="O20743">
        <v>23.88</v>
      </c>
      <c r="P20743" t="s">
        <v>520</v>
      </c>
      <c r="Q20743" t="s">
        <v>521</v>
      </c>
      <c r="R20743" t="s">
        <v>107</v>
      </c>
      <c r="S20743" t="s">
        <v>108</v>
      </c>
      <c r="T20743" t="s">
        <v>7161</v>
      </c>
      <c r="U20743" t="s">
        <v>7162</v>
      </c>
      <c r="V20743" t="s">
        <v>2271</v>
      </c>
    </row>
    <row r="20744" spans="1:22">
      <c r="A20744" s="4">
        <v>46170</v>
      </c>
      <c r="B20744" t="s">
        <v>14095</v>
      </c>
      <c r="C20744" t="s">
        <v>1862</v>
      </c>
      <c r="D20744">
        <v>33</v>
      </c>
      <c r="E20744">
        <v>41199.999680000008</v>
      </c>
      <c r="F20744">
        <f>Table2[[#This Row],[Đơn Giá Chuẩn]]*Table2[[#This Row],[Tổng số lượng bán]]</f>
        <v>1359599.9894400002</v>
      </c>
      <c r="H20744">
        <f>Table2[[#This Row],[Doanh số bán]]-Table2[[#This Row],[Chiết khấu]]</f>
        <v>1359599.9894400002</v>
      </c>
      <c r="K20744" t="s">
        <v>2217</v>
      </c>
      <c r="M20744" t="s">
        <v>37</v>
      </c>
      <c r="N20744" t="s">
        <v>919</v>
      </c>
      <c r="O20744">
        <v>3.96</v>
      </c>
      <c r="P20744" t="s">
        <v>656</v>
      </c>
      <c r="Q20744" t="s">
        <v>657</v>
      </c>
      <c r="R20744" t="s">
        <v>107</v>
      </c>
      <c r="S20744" t="s">
        <v>108</v>
      </c>
      <c r="T20744" t="s">
        <v>7161</v>
      </c>
      <c r="U20744" t="s">
        <v>7162</v>
      </c>
      <c r="V20744" t="s">
        <v>2271</v>
      </c>
    </row>
    <row r="20745" spans="1:22">
      <c r="A20745" s="4">
        <v>46170</v>
      </c>
      <c r="B20745" t="s">
        <v>14095</v>
      </c>
      <c r="C20745" t="s">
        <v>1862</v>
      </c>
      <c r="D20745">
        <v>77</v>
      </c>
      <c r="E20745">
        <v>41199.999680000008</v>
      </c>
      <c r="F20745">
        <f>Table2[[#This Row],[Đơn Giá Chuẩn]]*Table2[[#This Row],[Tổng số lượng bán]]</f>
        <v>3172399.9753600005</v>
      </c>
      <c r="H20745">
        <f>Table2[[#This Row],[Doanh số bán]]-Table2[[#This Row],[Chiết khấu]]</f>
        <v>3172399.9753600005</v>
      </c>
      <c r="K20745" t="s">
        <v>2217</v>
      </c>
      <c r="M20745" t="s">
        <v>37</v>
      </c>
      <c r="N20745" t="s">
        <v>919</v>
      </c>
      <c r="O20745">
        <v>9.24</v>
      </c>
      <c r="P20745" t="s">
        <v>588</v>
      </c>
      <c r="Q20745" t="s">
        <v>589</v>
      </c>
      <c r="R20745" t="s">
        <v>107</v>
      </c>
      <c r="S20745" t="s">
        <v>108</v>
      </c>
      <c r="T20745" t="s">
        <v>7161</v>
      </c>
      <c r="U20745" t="s">
        <v>7162</v>
      </c>
      <c r="V20745" t="s">
        <v>2271</v>
      </c>
    </row>
    <row r="20746" spans="1:22">
      <c r="A20746" s="4">
        <v>46170</v>
      </c>
      <c r="B20746" t="s">
        <v>14096</v>
      </c>
      <c r="C20746" t="s">
        <v>23</v>
      </c>
      <c r="D20746">
        <v>1</v>
      </c>
      <c r="E20746">
        <v>67000</v>
      </c>
      <c r="F20746">
        <f>Table2[[#This Row],[Đơn Giá Chuẩn]]*Table2[[#This Row],[Tổng số lượng bán]]</f>
        <v>67000</v>
      </c>
      <c r="H20746">
        <f>Table2[[#This Row],[Doanh số bán]]-Table2[[#This Row],[Chiết khấu]]</f>
        <v>67000</v>
      </c>
      <c r="K20746" t="s">
        <v>24</v>
      </c>
      <c r="M20746" t="s">
        <v>319</v>
      </c>
      <c r="N20746" t="s">
        <v>26</v>
      </c>
      <c r="O20746">
        <v>0</v>
      </c>
      <c r="P20746" t="s">
        <v>96</v>
      </c>
      <c r="Q20746" t="s">
        <v>97</v>
      </c>
      <c r="R20746" t="s">
        <v>29</v>
      </c>
      <c r="S20746" t="s">
        <v>30</v>
      </c>
      <c r="T20746" t="s">
        <v>320</v>
      </c>
      <c r="U20746" t="s">
        <v>321</v>
      </c>
      <c r="V20746" t="s">
        <v>33</v>
      </c>
    </row>
    <row r="20747" spans="1:22">
      <c r="A20747" s="4">
        <v>46170</v>
      </c>
      <c r="B20747" t="s">
        <v>14096</v>
      </c>
      <c r="C20747" t="s">
        <v>23</v>
      </c>
      <c r="D20747">
        <v>1</v>
      </c>
      <c r="E20747">
        <v>21000</v>
      </c>
      <c r="F20747">
        <f>Table2[[#This Row],[Đơn Giá Chuẩn]]*Table2[[#This Row],[Tổng số lượng bán]]</f>
        <v>21000</v>
      </c>
      <c r="H20747">
        <f>Table2[[#This Row],[Doanh số bán]]-Table2[[#This Row],[Chiết khấu]]</f>
        <v>21000</v>
      </c>
      <c r="K20747" t="s">
        <v>24</v>
      </c>
      <c r="M20747" t="s">
        <v>319</v>
      </c>
      <c r="N20747" t="s">
        <v>26</v>
      </c>
      <c r="O20747">
        <v>0</v>
      </c>
      <c r="P20747" t="s">
        <v>27</v>
      </c>
      <c r="Q20747" t="s">
        <v>28</v>
      </c>
      <c r="R20747" t="s">
        <v>29</v>
      </c>
      <c r="S20747" t="s">
        <v>30</v>
      </c>
      <c r="T20747" t="s">
        <v>320</v>
      </c>
      <c r="U20747" t="s">
        <v>321</v>
      </c>
      <c r="V20747" t="s">
        <v>33</v>
      </c>
    </row>
    <row r="20748" spans="1:22">
      <c r="A20748" s="4">
        <v>46170</v>
      </c>
      <c r="B20748" t="s">
        <v>14096</v>
      </c>
      <c r="C20748" t="s">
        <v>23</v>
      </c>
      <c r="D20748">
        <v>1</v>
      </c>
      <c r="E20748">
        <v>42000</v>
      </c>
      <c r="F20748">
        <f>Table2[[#This Row],[Đơn Giá Chuẩn]]*Table2[[#This Row],[Tổng số lượng bán]]</f>
        <v>42000</v>
      </c>
      <c r="H20748">
        <f>Table2[[#This Row],[Doanh số bán]]-Table2[[#This Row],[Chiết khấu]]</f>
        <v>42000</v>
      </c>
      <c r="K20748" t="s">
        <v>24</v>
      </c>
      <c r="M20748" t="s">
        <v>319</v>
      </c>
      <c r="N20748" t="s">
        <v>26</v>
      </c>
      <c r="O20748">
        <v>0</v>
      </c>
      <c r="P20748" t="s">
        <v>94</v>
      </c>
      <c r="Q20748" t="s">
        <v>95</v>
      </c>
      <c r="R20748" t="s">
        <v>29</v>
      </c>
      <c r="S20748" t="s">
        <v>30</v>
      </c>
      <c r="T20748" t="s">
        <v>320</v>
      </c>
      <c r="U20748" t="s">
        <v>321</v>
      </c>
      <c r="V20748" t="s">
        <v>33</v>
      </c>
    </row>
    <row r="20749" spans="1:22">
      <c r="A20749" s="4">
        <v>46170</v>
      </c>
      <c r="B20749" t="s">
        <v>14096</v>
      </c>
      <c r="C20749" t="s">
        <v>23</v>
      </c>
      <c r="D20749">
        <v>2</v>
      </c>
      <c r="E20749">
        <v>25999.999999999996</v>
      </c>
      <c r="F20749">
        <f>Table2[[#This Row],[Đơn Giá Chuẩn]]*Table2[[#This Row],[Tổng số lượng bán]]</f>
        <v>51999.999999999993</v>
      </c>
      <c r="H20749">
        <f>Table2[[#This Row],[Doanh số bán]]-Table2[[#This Row],[Chiết khấu]]</f>
        <v>51999.999999999993</v>
      </c>
      <c r="K20749" t="s">
        <v>24</v>
      </c>
      <c r="M20749" t="s">
        <v>319</v>
      </c>
      <c r="N20749" t="s">
        <v>26</v>
      </c>
      <c r="O20749">
        <v>0</v>
      </c>
      <c r="P20749" t="s">
        <v>129</v>
      </c>
      <c r="Q20749" t="s">
        <v>130</v>
      </c>
      <c r="R20749" t="s">
        <v>29</v>
      </c>
      <c r="S20749" t="s">
        <v>30</v>
      </c>
      <c r="T20749" t="s">
        <v>320</v>
      </c>
      <c r="U20749" t="s">
        <v>321</v>
      </c>
      <c r="V20749" t="s">
        <v>33</v>
      </c>
    </row>
    <row r="20750" spans="1:22">
      <c r="A20750" s="4">
        <v>46170</v>
      </c>
      <c r="B20750" t="s">
        <v>14097</v>
      </c>
      <c r="C20750" t="s">
        <v>23</v>
      </c>
      <c r="D20750">
        <v>1</v>
      </c>
      <c r="E20750">
        <v>21000</v>
      </c>
      <c r="F20750">
        <f>Table2[[#This Row],[Đơn Giá Chuẩn]]*Table2[[#This Row],[Tổng số lượng bán]]</f>
        <v>21000</v>
      </c>
      <c r="H20750">
        <f>Table2[[#This Row],[Doanh số bán]]-Table2[[#This Row],[Chiết khấu]]</f>
        <v>21000</v>
      </c>
      <c r="K20750" t="s">
        <v>24</v>
      </c>
      <c r="M20750" t="s">
        <v>319</v>
      </c>
      <c r="N20750" t="s">
        <v>26</v>
      </c>
      <c r="O20750">
        <v>0</v>
      </c>
      <c r="P20750" t="s">
        <v>27</v>
      </c>
      <c r="Q20750" t="s">
        <v>28</v>
      </c>
      <c r="R20750" t="s">
        <v>29</v>
      </c>
      <c r="S20750" t="s">
        <v>30</v>
      </c>
      <c r="T20750" t="s">
        <v>320</v>
      </c>
      <c r="U20750" t="s">
        <v>321</v>
      </c>
      <c r="V20750" t="s">
        <v>33</v>
      </c>
    </row>
    <row r="20751" spans="1:22">
      <c r="A20751" s="4">
        <v>46170</v>
      </c>
      <c r="B20751" t="s">
        <v>14098</v>
      </c>
      <c r="C20751" t="s">
        <v>23</v>
      </c>
      <c r="D20751">
        <v>1</v>
      </c>
      <c r="E20751">
        <v>25999.999999999996</v>
      </c>
      <c r="F20751">
        <f>Table2[[#This Row],[Đơn Giá Chuẩn]]*Table2[[#This Row],[Tổng số lượng bán]]</f>
        <v>25999.999999999996</v>
      </c>
      <c r="H20751">
        <f>Table2[[#This Row],[Doanh số bán]]-Table2[[#This Row],[Chiết khấu]]</f>
        <v>25999.999999999996</v>
      </c>
      <c r="K20751" t="s">
        <v>24</v>
      </c>
      <c r="M20751" t="s">
        <v>319</v>
      </c>
      <c r="N20751" t="s">
        <v>26</v>
      </c>
      <c r="O20751">
        <v>0</v>
      </c>
      <c r="P20751" t="s">
        <v>129</v>
      </c>
      <c r="Q20751" t="s">
        <v>130</v>
      </c>
      <c r="R20751" t="s">
        <v>29</v>
      </c>
      <c r="S20751" t="s">
        <v>30</v>
      </c>
      <c r="T20751" t="s">
        <v>320</v>
      </c>
      <c r="U20751" t="s">
        <v>321</v>
      </c>
      <c r="V20751" t="s">
        <v>33</v>
      </c>
    </row>
    <row r="20752" spans="1:22">
      <c r="A20752" s="4">
        <v>46170</v>
      </c>
      <c r="B20752" t="s">
        <v>14099</v>
      </c>
      <c r="C20752" t="s">
        <v>23</v>
      </c>
      <c r="D20752">
        <v>3</v>
      </c>
      <c r="E20752">
        <v>25999.999999999996</v>
      </c>
      <c r="F20752">
        <f>Table2[[#This Row],[Đơn Giá Chuẩn]]*Table2[[#This Row],[Tổng số lượng bán]]</f>
        <v>77999.999999999985</v>
      </c>
      <c r="H20752">
        <f>Table2[[#This Row],[Doanh số bán]]-Table2[[#This Row],[Chiết khấu]]</f>
        <v>77999.999999999985</v>
      </c>
      <c r="K20752" t="s">
        <v>24</v>
      </c>
      <c r="M20752" t="s">
        <v>319</v>
      </c>
      <c r="N20752" t="s">
        <v>26</v>
      </c>
      <c r="O20752">
        <v>0</v>
      </c>
      <c r="P20752" t="s">
        <v>47</v>
      </c>
      <c r="Q20752" t="s">
        <v>48</v>
      </c>
      <c r="R20752" t="s">
        <v>29</v>
      </c>
      <c r="S20752" t="s">
        <v>30</v>
      </c>
      <c r="T20752" t="s">
        <v>320</v>
      </c>
      <c r="U20752" t="s">
        <v>321</v>
      </c>
      <c r="V20752" t="s">
        <v>33</v>
      </c>
    </row>
    <row r="20753" spans="1:22">
      <c r="A20753" s="4">
        <v>46170</v>
      </c>
      <c r="B20753" t="s">
        <v>14100</v>
      </c>
      <c r="C20753" t="s">
        <v>23</v>
      </c>
      <c r="D20753">
        <v>2</v>
      </c>
      <c r="E20753">
        <v>25999.999999999996</v>
      </c>
      <c r="F20753">
        <f>Table2[[#This Row],[Đơn Giá Chuẩn]]*Table2[[#This Row],[Tổng số lượng bán]]</f>
        <v>51999.999999999993</v>
      </c>
      <c r="H20753">
        <f>Table2[[#This Row],[Doanh số bán]]-Table2[[#This Row],[Chiết khấu]]</f>
        <v>51999.999999999993</v>
      </c>
      <c r="K20753" t="s">
        <v>24</v>
      </c>
      <c r="M20753" t="s">
        <v>319</v>
      </c>
      <c r="N20753" t="s">
        <v>26</v>
      </c>
      <c r="O20753">
        <v>0</v>
      </c>
      <c r="P20753" t="s">
        <v>47</v>
      </c>
      <c r="Q20753" t="s">
        <v>48</v>
      </c>
      <c r="R20753" t="s">
        <v>29</v>
      </c>
      <c r="S20753" t="s">
        <v>30</v>
      </c>
      <c r="T20753" t="s">
        <v>320</v>
      </c>
      <c r="U20753" t="s">
        <v>321</v>
      </c>
      <c r="V20753" t="s">
        <v>33</v>
      </c>
    </row>
    <row r="20754" spans="1:22">
      <c r="A20754" s="4">
        <v>46170</v>
      </c>
      <c r="B20754" t="s">
        <v>14101</v>
      </c>
      <c r="C20754" t="s">
        <v>23</v>
      </c>
      <c r="D20754">
        <v>1</v>
      </c>
      <c r="E20754">
        <v>25999.999999999996</v>
      </c>
      <c r="F20754">
        <f>Table2[[#This Row],[Đơn Giá Chuẩn]]*Table2[[#This Row],[Tổng số lượng bán]]</f>
        <v>25999.999999999996</v>
      </c>
      <c r="H20754">
        <f>Table2[[#This Row],[Doanh số bán]]-Table2[[#This Row],[Chiết khấu]]</f>
        <v>25999.999999999996</v>
      </c>
      <c r="K20754" t="s">
        <v>24</v>
      </c>
      <c r="M20754" t="s">
        <v>319</v>
      </c>
      <c r="N20754" t="s">
        <v>26</v>
      </c>
      <c r="O20754">
        <v>0</v>
      </c>
      <c r="P20754" t="s">
        <v>47</v>
      </c>
      <c r="Q20754" t="s">
        <v>48</v>
      </c>
      <c r="R20754" t="s">
        <v>29</v>
      </c>
      <c r="S20754" t="s">
        <v>30</v>
      </c>
      <c r="T20754" t="s">
        <v>320</v>
      </c>
      <c r="U20754" t="s">
        <v>321</v>
      </c>
      <c r="V20754" t="s">
        <v>33</v>
      </c>
    </row>
    <row r="20755" spans="1:22">
      <c r="A20755" s="4">
        <v>46170</v>
      </c>
      <c r="B20755" t="s">
        <v>14101</v>
      </c>
      <c r="C20755" t="s">
        <v>23</v>
      </c>
      <c r="D20755">
        <v>1</v>
      </c>
      <c r="E20755">
        <v>21000</v>
      </c>
      <c r="F20755">
        <f>Table2[[#This Row],[Đơn Giá Chuẩn]]*Table2[[#This Row],[Tổng số lượng bán]]</f>
        <v>21000</v>
      </c>
      <c r="H20755">
        <f>Table2[[#This Row],[Doanh số bán]]-Table2[[#This Row],[Chiết khấu]]</f>
        <v>21000</v>
      </c>
      <c r="K20755" t="s">
        <v>24</v>
      </c>
      <c r="M20755" t="s">
        <v>319</v>
      </c>
      <c r="N20755" t="s">
        <v>26</v>
      </c>
      <c r="O20755">
        <v>0</v>
      </c>
      <c r="P20755" t="s">
        <v>27</v>
      </c>
      <c r="Q20755" t="s">
        <v>28</v>
      </c>
      <c r="R20755" t="s">
        <v>29</v>
      </c>
      <c r="S20755" t="s">
        <v>30</v>
      </c>
      <c r="T20755" t="s">
        <v>320</v>
      </c>
      <c r="U20755" t="s">
        <v>321</v>
      </c>
      <c r="V20755" t="s">
        <v>33</v>
      </c>
    </row>
    <row r="20756" spans="1:22">
      <c r="A20756" s="4">
        <v>46170</v>
      </c>
      <c r="B20756" t="s">
        <v>14102</v>
      </c>
      <c r="C20756" t="s">
        <v>23</v>
      </c>
      <c r="D20756">
        <v>1</v>
      </c>
      <c r="E20756">
        <v>62000</v>
      </c>
      <c r="F20756">
        <f>Table2[[#This Row],[Đơn Giá Chuẩn]]*Table2[[#This Row],[Tổng số lượng bán]]</f>
        <v>62000</v>
      </c>
      <c r="H20756">
        <f>Table2[[#This Row],[Doanh số bán]]-Table2[[#This Row],[Chiết khấu]]</f>
        <v>62000</v>
      </c>
      <c r="K20756" t="s">
        <v>24</v>
      </c>
      <c r="M20756" t="s">
        <v>319</v>
      </c>
      <c r="N20756" t="s">
        <v>26</v>
      </c>
      <c r="O20756">
        <v>0</v>
      </c>
      <c r="P20756" t="s">
        <v>199</v>
      </c>
      <c r="Q20756" t="s">
        <v>200</v>
      </c>
      <c r="R20756" t="s">
        <v>29</v>
      </c>
      <c r="S20756" t="s">
        <v>30</v>
      </c>
      <c r="T20756" t="s">
        <v>320</v>
      </c>
      <c r="U20756" t="s">
        <v>321</v>
      </c>
      <c r="V20756" t="s">
        <v>33</v>
      </c>
    </row>
    <row r="20757" spans="1:22">
      <c r="A20757" s="4">
        <v>46170</v>
      </c>
      <c r="B20757" t="s">
        <v>14102</v>
      </c>
      <c r="C20757" t="s">
        <v>23</v>
      </c>
      <c r="D20757">
        <v>1</v>
      </c>
      <c r="E20757">
        <v>42000</v>
      </c>
      <c r="F20757">
        <f>Table2[[#This Row],[Đơn Giá Chuẩn]]*Table2[[#This Row],[Tổng số lượng bán]]</f>
        <v>42000</v>
      </c>
      <c r="H20757">
        <f>Table2[[#This Row],[Doanh số bán]]-Table2[[#This Row],[Chiết khấu]]</f>
        <v>42000</v>
      </c>
      <c r="K20757" t="s">
        <v>24</v>
      </c>
      <c r="M20757" t="s">
        <v>319</v>
      </c>
      <c r="N20757" t="s">
        <v>26</v>
      </c>
      <c r="O20757">
        <v>0</v>
      </c>
      <c r="P20757" t="s">
        <v>886</v>
      </c>
      <c r="Q20757" t="s">
        <v>887</v>
      </c>
      <c r="R20757" t="s">
        <v>29</v>
      </c>
      <c r="S20757" t="s">
        <v>56</v>
      </c>
      <c r="T20757" t="s">
        <v>320</v>
      </c>
      <c r="U20757" t="s">
        <v>321</v>
      </c>
      <c r="V20757" t="s">
        <v>33</v>
      </c>
    </row>
    <row r="20758" spans="1:22">
      <c r="A20758" s="4">
        <v>46170</v>
      </c>
      <c r="B20758" t="s">
        <v>14103</v>
      </c>
      <c r="C20758" t="s">
        <v>23</v>
      </c>
      <c r="D20758">
        <v>1</v>
      </c>
      <c r="E20758">
        <v>21000</v>
      </c>
      <c r="F20758">
        <f>Table2[[#This Row],[Đơn Giá Chuẩn]]*Table2[[#This Row],[Tổng số lượng bán]]</f>
        <v>21000</v>
      </c>
      <c r="H20758">
        <f>Table2[[#This Row],[Doanh số bán]]-Table2[[#This Row],[Chiết khấu]]</f>
        <v>21000</v>
      </c>
      <c r="K20758" t="s">
        <v>24</v>
      </c>
      <c r="M20758" t="s">
        <v>319</v>
      </c>
      <c r="N20758" t="s">
        <v>26</v>
      </c>
      <c r="O20758">
        <v>0</v>
      </c>
      <c r="P20758" t="s">
        <v>27</v>
      </c>
      <c r="Q20758" t="s">
        <v>28</v>
      </c>
      <c r="R20758" t="s">
        <v>29</v>
      </c>
      <c r="S20758" t="s">
        <v>30</v>
      </c>
      <c r="T20758" t="s">
        <v>320</v>
      </c>
      <c r="U20758" t="s">
        <v>321</v>
      </c>
      <c r="V20758" t="s">
        <v>33</v>
      </c>
    </row>
    <row r="20759" spans="1:22">
      <c r="A20759" s="4">
        <v>46170</v>
      </c>
      <c r="B20759" t="s">
        <v>14103</v>
      </c>
      <c r="C20759" t="s">
        <v>23</v>
      </c>
      <c r="D20759">
        <v>1</v>
      </c>
      <c r="E20759">
        <v>25999.999999999996</v>
      </c>
      <c r="F20759">
        <f>Table2[[#This Row],[Đơn Giá Chuẩn]]*Table2[[#This Row],[Tổng số lượng bán]]</f>
        <v>25999.999999999996</v>
      </c>
      <c r="H20759">
        <f>Table2[[#This Row],[Doanh số bán]]-Table2[[#This Row],[Chiết khấu]]</f>
        <v>25999.999999999996</v>
      </c>
      <c r="K20759" t="s">
        <v>24</v>
      </c>
      <c r="M20759" t="s">
        <v>319</v>
      </c>
      <c r="N20759" t="s">
        <v>26</v>
      </c>
      <c r="O20759">
        <v>0</v>
      </c>
      <c r="P20759" t="s">
        <v>47</v>
      </c>
      <c r="Q20759" t="s">
        <v>48</v>
      </c>
      <c r="R20759" t="s">
        <v>29</v>
      </c>
      <c r="S20759" t="s">
        <v>30</v>
      </c>
      <c r="T20759" t="s">
        <v>320</v>
      </c>
      <c r="U20759" t="s">
        <v>321</v>
      </c>
      <c r="V20759" t="s">
        <v>33</v>
      </c>
    </row>
    <row r="20760" spans="1:22">
      <c r="A20760" s="4">
        <v>46170</v>
      </c>
      <c r="B20760" t="s">
        <v>14104</v>
      </c>
      <c r="C20760" t="s">
        <v>23</v>
      </c>
      <c r="D20760">
        <v>1</v>
      </c>
      <c r="E20760">
        <v>42000</v>
      </c>
      <c r="F20760">
        <f>Table2[[#This Row],[Đơn Giá Chuẩn]]*Table2[[#This Row],[Tổng số lượng bán]]</f>
        <v>42000</v>
      </c>
      <c r="H20760">
        <f>Table2[[#This Row],[Doanh số bán]]-Table2[[#This Row],[Chiết khấu]]</f>
        <v>42000</v>
      </c>
      <c r="K20760" t="s">
        <v>24</v>
      </c>
      <c r="M20760" t="s">
        <v>319</v>
      </c>
      <c r="N20760" t="s">
        <v>26</v>
      </c>
      <c r="O20760">
        <v>0</v>
      </c>
      <c r="P20760" t="s">
        <v>94</v>
      </c>
      <c r="Q20760" t="s">
        <v>95</v>
      </c>
      <c r="R20760" t="s">
        <v>29</v>
      </c>
      <c r="S20760" t="s">
        <v>30</v>
      </c>
      <c r="T20760" t="s">
        <v>320</v>
      </c>
      <c r="U20760" t="s">
        <v>321</v>
      </c>
      <c r="V20760" t="s">
        <v>33</v>
      </c>
    </row>
    <row r="20761" spans="1:22">
      <c r="A20761" s="4">
        <v>46170</v>
      </c>
      <c r="B20761" t="s">
        <v>14105</v>
      </c>
      <c r="C20761" t="s">
        <v>23</v>
      </c>
      <c r="D20761">
        <v>2</v>
      </c>
      <c r="E20761">
        <v>21000</v>
      </c>
      <c r="F20761">
        <f>Table2[[#This Row],[Đơn Giá Chuẩn]]*Table2[[#This Row],[Tổng số lượng bán]]</f>
        <v>42000</v>
      </c>
      <c r="H20761">
        <f>Table2[[#This Row],[Doanh số bán]]-Table2[[#This Row],[Chiết khấu]]</f>
        <v>42000</v>
      </c>
      <c r="K20761" t="s">
        <v>24</v>
      </c>
      <c r="M20761" t="s">
        <v>319</v>
      </c>
      <c r="N20761" t="s">
        <v>26</v>
      </c>
      <c r="O20761">
        <v>0</v>
      </c>
      <c r="P20761" t="s">
        <v>27</v>
      </c>
      <c r="Q20761" t="s">
        <v>28</v>
      </c>
      <c r="R20761" t="s">
        <v>29</v>
      </c>
      <c r="S20761" t="s">
        <v>30</v>
      </c>
      <c r="T20761" t="s">
        <v>320</v>
      </c>
      <c r="U20761" t="s">
        <v>321</v>
      </c>
      <c r="V20761" t="s">
        <v>33</v>
      </c>
    </row>
    <row r="20762" spans="1:22">
      <c r="A20762" s="4">
        <v>46170</v>
      </c>
      <c r="B20762" t="s">
        <v>14105</v>
      </c>
      <c r="C20762" t="s">
        <v>23</v>
      </c>
      <c r="D20762">
        <v>1</v>
      </c>
      <c r="E20762">
        <v>25999.999999999996</v>
      </c>
      <c r="F20762">
        <f>Table2[[#This Row],[Đơn Giá Chuẩn]]*Table2[[#This Row],[Tổng số lượng bán]]</f>
        <v>25999.999999999996</v>
      </c>
      <c r="H20762">
        <f>Table2[[#This Row],[Doanh số bán]]-Table2[[#This Row],[Chiết khấu]]</f>
        <v>25999.999999999996</v>
      </c>
      <c r="K20762" t="s">
        <v>24</v>
      </c>
      <c r="M20762" t="s">
        <v>319</v>
      </c>
      <c r="N20762" t="s">
        <v>26</v>
      </c>
      <c r="O20762">
        <v>0</v>
      </c>
      <c r="P20762" t="s">
        <v>47</v>
      </c>
      <c r="Q20762" t="s">
        <v>48</v>
      </c>
      <c r="R20762" t="s">
        <v>29</v>
      </c>
      <c r="S20762" t="s">
        <v>30</v>
      </c>
      <c r="T20762" t="s">
        <v>320</v>
      </c>
      <c r="U20762" t="s">
        <v>321</v>
      </c>
      <c r="V20762" t="s">
        <v>33</v>
      </c>
    </row>
    <row r="20763" spans="1:22">
      <c r="A20763" s="4">
        <v>46170</v>
      </c>
      <c r="B20763" t="s">
        <v>14105</v>
      </c>
      <c r="C20763" t="s">
        <v>23</v>
      </c>
      <c r="D20763">
        <v>1</v>
      </c>
      <c r="E20763">
        <v>25999.999999999996</v>
      </c>
      <c r="F20763">
        <f>Table2[[#This Row],[Đơn Giá Chuẩn]]*Table2[[#This Row],[Tổng số lượng bán]]</f>
        <v>25999.999999999996</v>
      </c>
      <c r="H20763">
        <f>Table2[[#This Row],[Doanh số bán]]-Table2[[#This Row],[Chiết khấu]]</f>
        <v>25999.999999999996</v>
      </c>
      <c r="K20763" t="s">
        <v>24</v>
      </c>
      <c r="M20763" t="s">
        <v>319</v>
      </c>
      <c r="N20763" t="s">
        <v>26</v>
      </c>
      <c r="O20763">
        <v>0</v>
      </c>
      <c r="P20763" t="s">
        <v>129</v>
      </c>
      <c r="Q20763" t="s">
        <v>130</v>
      </c>
      <c r="R20763" t="s">
        <v>29</v>
      </c>
      <c r="S20763" t="s">
        <v>30</v>
      </c>
      <c r="T20763" t="s">
        <v>320</v>
      </c>
      <c r="U20763" t="s">
        <v>321</v>
      </c>
      <c r="V20763" t="s">
        <v>33</v>
      </c>
    </row>
    <row r="20764" spans="1:22">
      <c r="A20764" s="4">
        <v>46170</v>
      </c>
      <c r="B20764" t="s">
        <v>14106</v>
      </c>
      <c r="C20764" t="s">
        <v>23</v>
      </c>
      <c r="D20764">
        <v>1</v>
      </c>
      <c r="E20764">
        <v>21000</v>
      </c>
      <c r="F20764">
        <f>Table2[[#This Row],[Đơn Giá Chuẩn]]*Table2[[#This Row],[Tổng số lượng bán]]</f>
        <v>21000</v>
      </c>
      <c r="H20764">
        <f>Table2[[#This Row],[Doanh số bán]]-Table2[[#This Row],[Chiết khấu]]</f>
        <v>21000</v>
      </c>
      <c r="K20764" t="s">
        <v>24</v>
      </c>
      <c r="M20764" t="s">
        <v>319</v>
      </c>
      <c r="N20764" t="s">
        <v>26</v>
      </c>
      <c r="O20764">
        <v>0</v>
      </c>
      <c r="P20764" t="s">
        <v>27</v>
      </c>
      <c r="Q20764" t="s">
        <v>28</v>
      </c>
      <c r="R20764" t="s">
        <v>29</v>
      </c>
      <c r="S20764" t="s">
        <v>30</v>
      </c>
      <c r="T20764" t="s">
        <v>320</v>
      </c>
      <c r="U20764" t="s">
        <v>321</v>
      </c>
      <c r="V20764" t="s">
        <v>33</v>
      </c>
    </row>
    <row r="20765" spans="1:22">
      <c r="A20765" s="4">
        <v>46170</v>
      </c>
      <c r="B20765" t="s">
        <v>14106</v>
      </c>
      <c r="C20765" t="s">
        <v>23</v>
      </c>
      <c r="D20765">
        <v>1</v>
      </c>
      <c r="E20765">
        <v>25999.999999999996</v>
      </c>
      <c r="F20765">
        <f>Table2[[#This Row],[Đơn Giá Chuẩn]]*Table2[[#This Row],[Tổng số lượng bán]]</f>
        <v>25999.999999999996</v>
      </c>
      <c r="H20765">
        <f>Table2[[#This Row],[Doanh số bán]]-Table2[[#This Row],[Chiết khấu]]</f>
        <v>25999.999999999996</v>
      </c>
      <c r="K20765" t="s">
        <v>24</v>
      </c>
      <c r="M20765" t="s">
        <v>319</v>
      </c>
      <c r="N20765" t="s">
        <v>26</v>
      </c>
      <c r="O20765">
        <v>0</v>
      </c>
      <c r="P20765" t="s">
        <v>47</v>
      </c>
      <c r="Q20765" t="s">
        <v>48</v>
      </c>
      <c r="R20765" t="s">
        <v>29</v>
      </c>
      <c r="S20765" t="s">
        <v>30</v>
      </c>
      <c r="T20765" t="s">
        <v>320</v>
      </c>
      <c r="U20765" t="s">
        <v>321</v>
      </c>
      <c r="V20765" t="s">
        <v>33</v>
      </c>
    </row>
    <row r="20766" spans="1:22">
      <c r="A20766" s="4">
        <v>46170</v>
      </c>
      <c r="B20766" t="s">
        <v>14107</v>
      </c>
      <c r="C20766" t="s">
        <v>23</v>
      </c>
      <c r="D20766">
        <v>1</v>
      </c>
      <c r="E20766">
        <v>21000</v>
      </c>
      <c r="F20766">
        <f>Table2[[#This Row],[Đơn Giá Chuẩn]]*Table2[[#This Row],[Tổng số lượng bán]]</f>
        <v>21000</v>
      </c>
      <c r="H20766">
        <f>Table2[[#This Row],[Doanh số bán]]-Table2[[#This Row],[Chiết khấu]]</f>
        <v>21000</v>
      </c>
      <c r="K20766" t="s">
        <v>24</v>
      </c>
      <c r="M20766" t="s">
        <v>319</v>
      </c>
      <c r="N20766" t="s">
        <v>26</v>
      </c>
      <c r="O20766">
        <v>0</v>
      </c>
      <c r="P20766" t="s">
        <v>27</v>
      </c>
      <c r="Q20766" t="s">
        <v>28</v>
      </c>
      <c r="R20766" t="s">
        <v>29</v>
      </c>
      <c r="S20766" t="s">
        <v>30</v>
      </c>
      <c r="T20766" t="s">
        <v>320</v>
      </c>
      <c r="U20766" t="s">
        <v>321</v>
      </c>
      <c r="V20766" t="s">
        <v>33</v>
      </c>
    </row>
    <row r="20767" spans="1:22">
      <c r="A20767" s="4">
        <v>46170</v>
      </c>
      <c r="B20767" t="s">
        <v>14108</v>
      </c>
      <c r="C20767" t="s">
        <v>23</v>
      </c>
      <c r="D20767">
        <v>1</v>
      </c>
      <c r="E20767">
        <v>25999.999999999996</v>
      </c>
      <c r="F20767">
        <f>Table2[[#This Row],[Đơn Giá Chuẩn]]*Table2[[#This Row],[Tổng số lượng bán]]</f>
        <v>25999.999999999996</v>
      </c>
      <c r="H20767">
        <f>Table2[[#This Row],[Doanh số bán]]-Table2[[#This Row],[Chiết khấu]]</f>
        <v>25999.999999999996</v>
      </c>
      <c r="K20767" t="s">
        <v>24</v>
      </c>
      <c r="M20767" t="s">
        <v>319</v>
      </c>
      <c r="N20767" t="s">
        <v>26</v>
      </c>
      <c r="O20767">
        <v>0</v>
      </c>
      <c r="P20767" t="s">
        <v>47</v>
      </c>
      <c r="Q20767" t="s">
        <v>48</v>
      </c>
      <c r="R20767" t="s">
        <v>29</v>
      </c>
      <c r="S20767" t="s">
        <v>30</v>
      </c>
      <c r="T20767" t="s">
        <v>320</v>
      </c>
      <c r="U20767" t="s">
        <v>321</v>
      </c>
      <c r="V20767" t="s">
        <v>33</v>
      </c>
    </row>
    <row r="20768" spans="1:22">
      <c r="A20768" s="4">
        <v>46170</v>
      </c>
      <c r="B20768" t="s">
        <v>14109</v>
      </c>
      <c r="C20768" t="s">
        <v>23</v>
      </c>
      <c r="D20768">
        <v>3</v>
      </c>
      <c r="E20768">
        <v>25999.999999999996</v>
      </c>
      <c r="F20768">
        <f>Table2[[#This Row],[Đơn Giá Chuẩn]]*Table2[[#This Row],[Tổng số lượng bán]]</f>
        <v>77999.999999999985</v>
      </c>
      <c r="H20768">
        <f>Table2[[#This Row],[Doanh số bán]]-Table2[[#This Row],[Chiết khấu]]</f>
        <v>77999.999999999985</v>
      </c>
      <c r="K20768" t="s">
        <v>24</v>
      </c>
      <c r="M20768" t="s">
        <v>319</v>
      </c>
      <c r="N20768" t="s">
        <v>26</v>
      </c>
      <c r="O20768">
        <v>0</v>
      </c>
      <c r="P20768" t="s">
        <v>47</v>
      </c>
      <c r="Q20768" t="s">
        <v>48</v>
      </c>
      <c r="R20768" t="s">
        <v>29</v>
      </c>
      <c r="S20768" t="s">
        <v>30</v>
      </c>
      <c r="T20768" t="s">
        <v>320</v>
      </c>
      <c r="U20768" t="s">
        <v>321</v>
      </c>
      <c r="V20768" t="s">
        <v>33</v>
      </c>
    </row>
    <row r="20769" spans="1:22">
      <c r="A20769" s="4">
        <v>46170</v>
      </c>
      <c r="B20769" t="s">
        <v>14110</v>
      </c>
      <c r="C20769" t="s">
        <v>23</v>
      </c>
      <c r="D20769">
        <v>1</v>
      </c>
      <c r="E20769">
        <v>62000</v>
      </c>
      <c r="F20769">
        <f>Table2[[#This Row],[Đơn Giá Chuẩn]]*Table2[[#This Row],[Tổng số lượng bán]]</f>
        <v>62000</v>
      </c>
      <c r="H20769">
        <f>Table2[[#This Row],[Doanh số bán]]-Table2[[#This Row],[Chiết khấu]]</f>
        <v>62000</v>
      </c>
      <c r="K20769" t="s">
        <v>24</v>
      </c>
      <c r="M20769" t="s">
        <v>319</v>
      </c>
      <c r="N20769" t="s">
        <v>26</v>
      </c>
      <c r="O20769">
        <v>0</v>
      </c>
      <c r="P20769" t="s">
        <v>199</v>
      </c>
      <c r="Q20769" t="s">
        <v>200</v>
      </c>
      <c r="R20769" t="s">
        <v>29</v>
      </c>
      <c r="S20769" t="s">
        <v>30</v>
      </c>
      <c r="T20769" t="s">
        <v>320</v>
      </c>
      <c r="U20769" t="s">
        <v>321</v>
      </c>
      <c r="V20769" t="s">
        <v>33</v>
      </c>
    </row>
    <row r="20770" spans="1:22">
      <c r="A20770" s="4">
        <v>46170</v>
      </c>
      <c r="B20770" t="s">
        <v>14110</v>
      </c>
      <c r="C20770" t="s">
        <v>23</v>
      </c>
      <c r="D20770">
        <v>1</v>
      </c>
      <c r="E20770">
        <v>77000</v>
      </c>
      <c r="F20770">
        <f>Table2[[#This Row],[Đơn Giá Chuẩn]]*Table2[[#This Row],[Tổng số lượng bán]]</f>
        <v>77000</v>
      </c>
      <c r="H20770">
        <f>Table2[[#This Row],[Doanh số bán]]-Table2[[#This Row],[Chiết khấu]]</f>
        <v>77000</v>
      </c>
      <c r="K20770" t="s">
        <v>24</v>
      </c>
      <c r="M20770" t="s">
        <v>319</v>
      </c>
      <c r="N20770" t="s">
        <v>26</v>
      </c>
      <c r="O20770">
        <v>0</v>
      </c>
      <c r="P20770" t="s">
        <v>944</v>
      </c>
      <c r="Q20770" t="s">
        <v>945</v>
      </c>
      <c r="R20770" t="s">
        <v>29</v>
      </c>
      <c r="S20770" t="s">
        <v>30</v>
      </c>
      <c r="T20770" t="s">
        <v>320</v>
      </c>
      <c r="U20770" t="s">
        <v>321</v>
      </c>
      <c r="V20770" t="s">
        <v>33</v>
      </c>
    </row>
    <row r="20771" spans="1:22">
      <c r="A20771" s="4">
        <v>46170</v>
      </c>
      <c r="B20771" t="s">
        <v>14111</v>
      </c>
      <c r="C20771" t="s">
        <v>23</v>
      </c>
      <c r="D20771">
        <v>1</v>
      </c>
      <c r="E20771">
        <v>21000</v>
      </c>
      <c r="F20771">
        <f>Table2[[#This Row],[Đơn Giá Chuẩn]]*Table2[[#This Row],[Tổng số lượng bán]]</f>
        <v>21000</v>
      </c>
      <c r="H20771">
        <f>Table2[[#This Row],[Doanh số bán]]-Table2[[#This Row],[Chiết khấu]]</f>
        <v>21000</v>
      </c>
      <c r="K20771" t="s">
        <v>24</v>
      </c>
      <c r="M20771" t="s">
        <v>319</v>
      </c>
      <c r="N20771" t="s">
        <v>26</v>
      </c>
      <c r="O20771">
        <v>0</v>
      </c>
      <c r="P20771" t="s">
        <v>27</v>
      </c>
      <c r="Q20771" t="s">
        <v>28</v>
      </c>
      <c r="R20771" t="s">
        <v>29</v>
      </c>
      <c r="S20771" t="s">
        <v>30</v>
      </c>
      <c r="T20771" t="s">
        <v>320</v>
      </c>
      <c r="U20771" t="s">
        <v>321</v>
      </c>
      <c r="V20771" t="s">
        <v>33</v>
      </c>
    </row>
    <row r="20772" spans="1:22">
      <c r="A20772" s="4">
        <v>46170</v>
      </c>
      <c r="B20772" t="s">
        <v>14112</v>
      </c>
      <c r="C20772" t="s">
        <v>23</v>
      </c>
      <c r="D20772">
        <v>1</v>
      </c>
      <c r="E20772">
        <v>25999.999999999996</v>
      </c>
      <c r="F20772">
        <f>Table2[[#This Row],[Đơn Giá Chuẩn]]*Table2[[#This Row],[Tổng số lượng bán]]</f>
        <v>25999.999999999996</v>
      </c>
      <c r="H20772">
        <f>Table2[[#This Row],[Doanh số bán]]-Table2[[#This Row],[Chiết khấu]]</f>
        <v>25999.999999999996</v>
      </c>
      <c r="K20772" t="s">
        <v>24</v>
      </c>
      <c r="M20772" t="s">
        <v>319</v>
      </c>
      <c r="N20772" t="s">
        <v>26</v>
      </c>
      <c r="O20772">
        <v>0</v>
      </c>
      <c r="P20772" t="s">
        <v>129</v>
      </c>
      <c r="Q20772" t="s">
        <v>130</v>
      </c>
      <c r="R20772" t="s">
        <v>29</v>
      </c>
      <c r="S20772" t="s">
        <v>30</v>
      </c>
      <c r="T20772" t="s">
        <v>320</v>
      </c>
      <c r="U20772" t="s">
        <v>321</v>
      </c>
      <c r="V20772" t="s">
        <v>33</v>
      </c>
    </row>
    <row r="20773" spans="1:22">
      <c r="A20773" s="4">
        <v>46170</v>
      </c>
      <c r="B20773" t="s">
        <v>14113</v>
      </c>
      <c r="C20773" t="s">
        <v>23</v>
      </c>
      <c r="D20773">
        <v>1</v>
      </c>
      <c r="E20773">
        <v>37000</v>
      </c>
      <c r="F20773">
        <f>Table2[[#This Row],[Đơn Giá Chuẩn]]*Table2[[#This Row],[Tổng số lượng bán]]</f>
        <v>37000</v>
      </c>
      <c r="H20773">
        <f>Table2[[#This Row],[Doanh số bán]]-Table2[[#This Row],[Chiết khấu]]</f>
        <v>37000</v>
      </c>
      <c r="K20773" t="s">
        <v>24</v>
      </c>
      <c r="M20773" t="s">
        <v>319</v>
      </c>
      <c r="N20773" t="s">
        <v>26</v>
      </c>
      <c r="O20773">
        <v>0</v>
      </c>
      <c r="P20773" t="s">
        <v>961</v>
      </c>
      <c r="Q20773" t="s">
        <v>962</v>
      </c>
      <c r="R20773" t="s">
        <v>29</v>
      </c>
      <c r="S20773" t="s">
        <v>91</v>
      </c>
      <c r="T20773" t="s">
        <v>320</v>
      </c>
      <c r="U20773" t="s">
        <v>321</v>
      </c>
      <c r="V20773" t="s">
        <v>33</v>
      </c>
    </row>
    <row r="20774" spans="1:22">
      <c r="A20774" s="4">
        <v>46170</v>
      </c>
      <c r="B20774" t="s">
        <v>14114</v>
      </c>
      <c r="C20774" t="s">
        <v>23</v>
      </c>
      <c r="D20774">
        <v>1</v>
      </c>
      <c r="E20774">
        <v>21000</v>
      </c>
      <c r="F20774">
        <f>Table2[[#This Row],[Đơn Giá Chuẩn]]*Table2[[#This Row],[Tổng số lượng bán]]</f>
        <v>21000</v>
      </c>
      <c r="H20774">
        <f>Table2[[#This Row],[Doanh số bán]]-Table2[[#This Row],[Chiết khấu]]</f>
        <v>21000</v>
      </c>
      <c r="K20774" t="s">
        <v>24</v>
      </c>
      <c r="M20774" t="s">
        <v>319</v>
      </c>
      <c r="N20774" t="s">
        <v>26</v>
      </c>
      <c r="O20774">
        <v>0</v>
      </c>
      <c r="P20774" t="s">
        <v>27</v>
      </c>
      <c r="Q20774" t="s">
        <v>28</v>
      </c>
      <c r="R20774" t="s">
        <v>29</v>
      </c>
      <c r="S20774" t="s">
        <v>30</v>
      </c>
      <c r="T20774" t="s">
        <v>320</v>
      </c>
      <c r="U20774" t="s">
        <v>321</v>
      </c>
      <c r="V20774" t="s">
        <v>33</v>
      </c>
    </row>
    <row r="20775" spans="1:22">
      <c r="A20775" s="4">
        <v>46170</v>
      </c>
      <c r="B20775" t="s">
        <v>14115</v>
      </c>
      <c r="C20775" t="s">
        <v>23</v>
      </c>
      <c r="D20775">
        <v>1</v>
      </c>
      <c r="E20775">
        <v>25999.999999999996</v>
      </c>
      <c r="F20775">
        <f>Table2[[#This Row],[Đơn Giá Chuẩn]]*Table2[[#This Row],[Tổng số lượng bán]]</f>
        <v>25999.999999999996</v>
      </c>
      <c r="H20775">
        <f>Table2[[#This Row],[Doanh số bán]]-Table2[[#This Row],[Chiết khấu]]</f>
        <v>25999.999999999996</v>
      </c>
      <c r="K20775" t="s">
        <v>24</v>
      </c>
      <c r="M20775" t="s">
        <v>319</v>
      </c>
      <c r="N20775" t="s">
        <v>26</v>
      </c>
      <c r="O20775">
        <v>0</v>
      </c>
      <c r="P20775" t="s">
        <v>47</v>
      </c>
      <c r="Q20775" t="s">
        <v>48</v>
      </c>
      <c r="R20775" t="s">
        <v>29</v>
      </c>
      <c r="S20775" t="s">
        <v>30</v>
      </c>
      <c r="T20775" t="s">
        <v>320</v>
      </c>
      <c r="U20775" t="s">
        <v>321</v>
      </c>
      <c r="V20775" t="s">
        <v>33</v>
      </c>
    </row>
    <row r="20776" spans="1:22">
      <c r="A20776" s="4">
        <v>46170</v>
      </c>
      <c r="B20776" t="s">
        <v>14116</v>
      </c>
      <c r="C20776" t="s">
        <v>23</v>
      </c>
      <c r="D20776">
        <v>1</v>
      </c>
      <c r="E20776">
        <v>42000</v>
      </c>
      <c r="F20776">
        <f>Table2[[#This Row],[Đơn Giá Chuẩn]]*Table2[[#This Row],[Tổng số lượng bán]]</f>
        <v>42000</v>
      </c>
      <c r="H20776">
        <f>Table2[[#This Row],[Doanh số bán]]-Table2[[#This Row],[Chiết khấu]]</f>
        <v>42000</v>
      </c>
      <c r="K20776" t="s">
        <v>24</v>
      </c>
      <c r="M20776" t="s">
        <v>319</v>
      </c>
      <c r="N20776" t="s">
        <v>26</v>
      </c>
      <c r="O20776">
        <v>0</v>
      </c>
      <c r="P20776" t="s">
        <v>881</v>
      </c>
      <c r="Q20776" t="s">
        <v>882</v>
      </c>
      <c r="R20776" t="s">
        <v>29</v>
      </c>
      <c r="S20776" t="s">
        <v>30</v>
      </c>
      <c r="T20776" t="s">
        <v>320</v>
      </c>
      <c r="U20776" t="s">
        <v>321</v>
      </c>
      <c r="V20776" t="s">
        <v>33</v>
      </c>
    </row>
    <row r="20777" spans="1:22">
      <c r="A20777" s="4">
        <v>46170</v>
      </c>
      <c r="B20777" t="s">
        <v>14117</v>
      </c>
      <c r="C20777" t="s">
        <v>23</v>
      </c>
      <c r="D20777">
        <v>2</v>
      </c>
      <c r="E20777">
        <v>25999.999999999996</v>
      </c>
      <c r="F20777">
        <f>Table2[[#This Row],[Đơn Giá Chuẩn]]*Table2[[#This Row],[Tổng số lượng bán]]</f>
        <v>51999.999999999993</v>
      </c>
      <c r="H20777">
        <f>Table2[[#This Row],[Doanh số bán]]-Table2[[#This Row],[Chiết khấu]]</f>
        <v>51999.999999999993</v>
      </c>
      <c r="K20777" t="s">
        <v>24</v>
      </c>
      <c r="M20777" t="s">
        <v>319</v>
      </c>
      <c r="N20777" t="s">
        <v>26</v>
      </c>
      <c r="O20777">
        <v>0</v>
      </c>
      <c r="P20777" t="s">
        <v>47</v>
      </c>
      <c r="Q20777" t="s">
        <v>48</v>
      </c>
      <c r="R20777" t="s">
        <v>29</v>
      </c>
      <c r="S20777" t="s">
        <v>30</v>
      </c>
      <c r="T20777" t="s">
        <v>320</v>
      </c>
      <c r="U20777" t="s">
        <v>321</v>
      </c>
      <c r="V20777" t="s">
        <v>33</v>
      </c>
    </row>
    <row r="20778" spans="1:22">
      <c r="A20778" s="4">
        <v>46170</v>
      </c>
      <c r="B20778" t="s">
        <v>14118</v>
      </c>
      <c r="C20778" t="s">
        <v>155</v>
      </c>
      <c r="D20778">
        <v>5</v>
      </c>
      <c r="E20778">
        <v>332000</v>
      </c>
      <c r="F20778">
        <f>Table2[[#This Row],[Đơn Giá Chuẩn]]*Table2[[#This Row],[Tổng số lượng bán]]</f>
        <v>1660000</v>
      </c>
      <c r="H20778">
        <f>Table2[[#This Row],[Doanh số bán]]-Table2[[#This Row],[Chiết khấu]]</f>
        <v>1660000</v>
      </c>
      <c r="K20778" t="s">
        <v>24</v>
      </c>
      <c r="M20778" t="s">
        <v>319</v>
      </c>
      <c r="N20778" t="s">
        <v>26</v>
      </c>
      <c r="O20778">
        <v>5</v>
      </c>
      <c r="P20778" t="s">
        <v>12324</v>
      </c>
      <c r="Q20778" t="s">
        <v>12325</v>
      </c>
      <c r="R20778" t="s">
        <v>41</v>
      </c>
      <c r="S20778" t="s">
        <v>42</v>
      </c>
      <c r="T20778" t="s">
        <v>320</v>
      </c>
      <c r="U20778" t="s">
        <v>321</v>
      </c>
      <c r="V20778" t="s">
        <v>33</v>
      </c>
    </row>
    <row r="20779" spans="1:22">
      <c r="A20779" s="4">
        <v>46170</v>
      </c>
      <c r="B20779" t="s">
        <v>14119</v>
      </c>
      <c r="C20779" t="s">
        <v>23</v>
      </c>
      <c r="D20779">
        <v>1</v>
      </c>
      <c r="E20779">
        <v>27000</v>
      </c>
      <c r="F20779">
        <f>Table2[[#This Row],[Đơn Giá Chuẩn]]*Table2[[#This Row],[Tổng số lượng bán]]</f>
        <v>27000</v>
      </c>
      <c r="H20779">
        <f>Table2[[#This Row],[Doanh số bán]]-Table2[[#This Row],[Chiết khấu]]</f>
        <v>27000</v>
      </c>
      <c r="K20779" t="s">
        <v>24</v>
      </c>
      <c r="M20779" t="s">
        <v>319</v>
      </c>
      <c r="N20779" t="s">
        <v>26</v>
      </c>
      <c r="O20779">
        <v>0</v>
      </c>
      <c r="P20779" t="s">
        <v>238</v>
      </c>
      <c r="Q20779" t="s">
        <v>239</v>
      </c>
      <c r="R20779" t="s">
        <v>29</v>
      </c>
      <c r="S20779" t="s">
        <v>240</v>
      </c>
      <c r="T20779" t="s">
        <v>320</v>
      </c>
      <c r="U20779" t="s">
        <v>321</v>
      </c>
      <c r="V20779" t="s">
        <v>33</v>
      </c>
    </row>
    <row r="20780" spans="1:22">
      <c r="A20780" s="4">
        <v>46170</v>
      </c>
      <c r="B20780" t="s">
        <v>14120</v>
      </c>
      <c r="C20780" t="s">
        <v>104</v>
      </c>
      <c r="D20780">
        <v>2</v>
      </c>
      <c r="E20780">
        <v>47000</v>
      </c>
      <c r="F20780">
        <f>Table2[[#This Row],[Đơn Giá Chuẩn]]*Table2[[#This Row],[Tổng số lượng bán]]</f>
        <v>94000</v>
      </c>
      <c r="H20780">
        <f>Table2[[#This Row],[Doanh số bán]]-Table2[[#This Row],[Chiết khấu]]</f>
        <v>94000</v>
      </c>
      <c r="K20780" t="s">
        <v>24</v>
      </c>
      <c r="M20780" t="s">
        <v>319</v>
      </c>
      <c r="N20780" t="s">
        <v>26</v>
      </c>
      <c r="O20780">
        <v>0.24</v>
      </c>
      <c r="P20780" t="s">
        <v>520</v>
      </c>
      <c r="Q20780" t="s">
        <v>521</v>
      </c>
      <c r="R20780" t="s">
        <v>107</v>
      </c>
      <c r="S20780" t="s">
        <v>108</v>
      </c>
      <c r="T20780" t="s">
        <v>320</v>
      </c>
      <c r="U20780" t="s">
        <v>321</v>
      </c>
      <c r="V20780" t="s">
        <v>33</v>
      </c>
    </row>
    <row r="20781" spans="1:22">
      <c r="A20781" s="4">
        <v>46170</v>
      </c>
      <c r="B20781" t="s">
        <v>14121</v>
      </c>
      <c r="C20781" t="s">
        <v>155</v>
      </c>
      <c r="D20781">
        <v>8</v>
      </c>
      <c r="E20781">
        <v>322000</v>
      </c>
      <c r="F20781">
        <f>Table2[[#This Row],[Đơn Giá Chuẩn]]*Table2[[#This Row],[Tổng số lượng bán]]</f>
        <v>2576000</v>
      </c>
      <c r="H20781">
        <f>Table2[[#This Row],[Doanh số bán]]-Table2[[#This Row],[Chiết khấu]]</f>
        <v>2576000</v>
      </c>
      <c r="K20781" t="s">
        <v>24</v>
      </c>
      <c r="M20781" t="s">
        <v>319</v>
      </c>
      <c r="N20781" t="s">
        <v>26</v>
      </c>
      <c r="O20781">
        <v>8</v>
      </c>
      <c r="P20781" t="s">
        <v>8998</v>
      </c>
      <c r="Q20781" t="s">
        <v>8999</v>
      </c>
      <c r="R20781" t="s">
        <v>41</v>
      </c>
      <c r="S20781" t="s">
        <v>42</v>
      </c>
      <c r="T20781" t="s">
        <v>320</v>
      </c>
      <c r="U20781" t="s">
        <v>321</v>
      </c>
      <c r="V20781" t="s">
        <v>33</v>
      </c>
    </row>
    <row r="20782" spans="1:22">
      <c r="A20782" s="4">
        <v>46170</v>
      </c>
      <c r="B20782" t="s">
        <v>14122</v>
      </c>
      <c r="C20782" t="s">
        <v>155</v>
      </c>
      <c r="D20782">
        <v>1</v>
      </c>
      <c r="E20782">
        <v>331000</v>
      </c>
      <c r="F20782">
        <f>Table2[[#This Row],[Đơn Giá Chuẩn]]*Table2[[#This Row],[Tổng số lượng bán]]</f>
        <v>331000</v>
      </c>
      <c r="H20782">
        <f>Table2[[#This Row],[Doanh số bán]]-Table2[[#This Row],[Chiết khấu]]</f>
        <v>331000</v>
      </c>
      <c r="K20782" t="s">
        <v>24</v>
      </c>
      <c r="M20782" t="s">
        <v>319</v>
      </c>
      <c r="N20782" t="s">
        <v>26</v>
      </c>
      <c r="O20782">
        <v>1.6</v>
      </c>
      <c r="P20782" t="s">
        <v>839</v>
      </c>
      <c r="Q20782" t="s">
        <v>840</v>
      </c>
      <c r="R20782" t="s">
        <v>107</v>
      </c>
      <c r="S20782" t="s">
        <v>108</v>
      </c>
      <c r="T20782" t="s">
        <v>320</v>
      </c>
      <c r="U20782" t="s">
        <v>321</v>
      </c>
      <c r="V20782" t="s">
        <v>33</v>
      </c>
    </row>
    <row r="20783" spans="1:22">
      <c r="A20783" s="4">
        <v>46170</v>
      </c>
      <c r="B20783" t="s">
        <v>1572</v>
      </c>
      <c r="C20783" t="s">
        <v>23</v>
      </c>
      <c r="D20783">
        <v>1</v>
      </c>
      <c r="E20783">
        <v>62000</v>
      </c>
      <c r="F20783">
        <f>Table2[[#This Row],[Đơn Giá Chuẩn]]*Table2[[#This Row],[Tổng số lượng bán]]</f>
        <v>62000</v>
      </c>
      <c r="H20783">
        <f>Table2[[#This Row],[Doanh số bán]]-Table2[[#This Row],[Chiết khấu]]</f>
        <v>62000</v>
      </c>
      <c r="K20783" t="s">
        <v>24</v>
      </c>
      <c r="M20783" t="s">
        <v>918</v>
      </c>
      <c r="N20783" t="s">
        <v>919</v>
      </c>
      <c r="O20783">
        <v>0</v>
      </c>
      <c r="P20783" t="s">
        <v>1914</v>
      </c>
      <c r="Q20783" t="s">
        <v>1915</v>
      </c>
      <c r="R20783" t="s">
        <v>29</v>
      </c>
      <c r="S20783" t="s">
        <v>30</v>
      </c>
      <c r="T20783" t="s">
        <v>922</v>
      </c>
      <c r="U20783" t="s">
        <v>923</v>
      </c>
      <c r="V20783" t="s">
        <v>33</v>
      </c>
    </row>
    <row r="20784" spans="1:22">
      <c r="A20784" s="4">
        <v>46170</v>
      </c>
      <c r="B20784" t="s">
        <v>1573</v>
      </c>
      <c r="C20784" t="s">
        <v>23</v>
      </c>
      <c r="D20784">
        <v>1</v>
      </c>
      <c r="E20784">
        <v>42000</v>
      </c>
      <c r="F20784">
        <f>Table2[[#This Row],[Đơn Giá Chuẩn]]*Table2[[#This Row],[Tổng số lượng bán]]</f>
        <v>42000</v>
      </c>
      <c r="H20784">
        <f>Table2[[#This Row],[Doanh số bán]]-Table2[[#This Row],[Chiết khấu]]</f>
        <v>42000</v>
      </c>
      <c r="K20784" t="s">
        <v>24</v>
      </c>
      <c r="M20784" t="s">
        <v>918</v>
      </c>
      <c r="N20784" t="s">
        <v>919</v>
      </c>
      <c r="O20784">
        <v>0</v>
      </c>
      <c r="P20784" t="s">
        <v>1771</v>
      </c>
      <c r="Q20784" t="s">
        <v>1772</v>
      </c>
      <c r="R20784" t="s">
        <v>29</v>
      </c>
      <c r="S20784" t="s">
        <v>30</v>
      </c>
      <c r="T20784" t="s">
        <v>922</v>
      </c>
      <c r="U20784" t="s">
        <v>923</v>
      </c>
      <c r="V20784" t="s">
        <v>33</v>
      </c>
    </row>
    <row r="20785" spans="1:22">
      <c r="A20785" s="4">
        <v>46170</v>
      </c>
      <c r="B20785" t="s">
        <v>795</v>
      </c>
      <c r="C20785" t="s">
        <v>23</v>
      </c>
      <c r="D20785">
        <v>1</v>
      </c>
      <c r="E20785">
        <v>51000</v>
      </c>
      <c r="F20785">
        <f>Table2[[#This Row],[Đơn Giá Chuẩn]]*Table2[[#This Row],[Tổng số lượng bán]]</f>
        <v>51000</v>
      </c>
      <c r="H20785">
        <f>Table2[[#This Row],[Doanh số bán]]-Table2[[#This Row],[Chiết khấu]]</f>
        <v>51000</v>
      </c>
      <c r="K20785" t="s">
        <v>24</v>
      </c>
      <c r="M20785" t="s">
        <v>918</v>
      </c>
      <c r="N20785" t="s">
        <v>919</v>
      </c>
      <c r="O20785">
        <v>0</v>
      </c>
      <c r="P20785" t="s">
        <v>1733</v>
      </c>
      <c r="Q20785" t="s">
        <v>1734</v>
      </c>
      <c r="R20785" t="s">
        <v>29</v>
      </c>
      <c r="S20785" t="s">
        <v>30</v>
      </c>
      <c r="T20785" t="s">
        <v>922</v>
      </c>
      <c r="U20785" t="s">
        <v>923</v>
      </c>
      <c r="V20785" t="s">
        <v>33</v>
      </c>
    </row>
    <row r="20786" spans="1:22">
      <c r="A20786" s="4">
        <v>46170</v>
      </c>
      <c r="B20786" t="s">
        <v>803</v>
      </c>
      <c r="C20786" t="s">
        <v>23</v>
      </c>
      <c r="D20786">
        <v>1</v>
      </c>
      <c r="E20786">
        <v>42000</v>
      </c>
      <c r="F20786">
        <f>Table2[[#This Row],[Đơn Giá Chuẩn]]*Table2[[#This Row],[Tổng số lượng bán]]</f>
        <v>42000</v>
      </c>
      <c r="H20786">
        <f>Table2[[#This Row],[Doanh số bán]]-Table2[[#This Row],[Chiết khấu]]</f>
        <v>42000</v>
      </c>
      <c r="K20786" t="s">
        <v>24</v>
      </c>
      <c r="M20786" t="s">
        <v>918</v>
      </c>
      <c r="N20786" t="s">
        <v>919</v>
      </c>
      <c r="O20786">
        <v>0</v>
      </c>
      <c r="P20786" t="s">
        <v>1771</v>
      </c>
      <c r="Q20786" t="s">
        <v>1772</v>
      </c>
      <c r="R20786" t="s">
        <v>29</v>
      </c>
      <c r="S20786" t="s">
        <v>30</v>
      </c>
      <c r="T20786" t="s">
        <v>922</v>
      </c>
      <c r="U20786" t="s">
        <v>923</v>
      </c>
      <c r="V20786" t="s">
        <v>33</v>
      </c>
    </row>
    <row r="20787" spans="1:22">
      <c r="A20787" s="4">
        <v>46170</v>
      </c>
      <c r="B20787" t="s">
        <v>1577</v>
      </c>
      <c r="C20787" t="s">
        <v>23</v>
      </c>
      <c r="D20787">
        <v>3</v>
      </c>
      <c r="E20787">
        <v>47000</v>
      </c>
      <c r="F20787">
        <f>Table2[[#This Row],[Đơn Giá Chuẩn]]*Table2[[#This Row],[Tổng số lượng bán]]</f>
        <v>141000</v>
      </c>
      <c r="H20787">
        <f>Table2[[#This Row],[Doanh số bán]]-Table2[[#This Row],[Chiết khấu]]</f>
        <v>141000</v>
      </c>
      <c r="K20787" t="s">
        <v>24</v>
      </c>
      <c r="M20787" t="s">
        <v>918</v>
      </c>
      <c r="N20787" t="s">
        <v>919</v>
      </c>
      <c r="O20787">
        <v>0</v>
      </c>
      <c r="P20787" t="s">
        <v>1740</v>
      </c>
      <c r="Q20787" t="s">
        <v>1741</v>
      </c>
      <c r="R20787" t="s">
        <v>29</v>
      </c>
      <c r="S20787" t="s">
        <v>30</v>
      </c>
      <c r="T20787" t="s">
        <v>922</v>
      </c>
      <c r="U20787" t="s">
        <v>923</v>
      </c>
      <c r="V20787" t="s">
        <v>33</v>
      </c>
    </row>
    <row r="20788" spans="1:22">
      <c r="A20788" s="4">
        <v>46170</v>
      </c>
      <c r="B20788" t="s">
        <v>1577</v>
      </c>
      <c r="C20788" t="s">
        <v>23</v>
      </c>
      <c r="D20788">
        <v>1</v>
      </c>
      <c r="E20788">
        <v>42000</v>
      </c>
      <c r="F20788">
        <f>Table2[[#This Row],[Đơn Giá Chuẩn]]*Table2[[#This Row],[Tổng số lượng bán]]</f>
        <v>42000</v>
      </c>
      <c r="H20788">
        <f>Table2[[#This Row],[Doanh số bán]]-Table2[[#This Row],[Chiết khấu]]</f>
        <v>42000</v>
      </c>
      <c r="K20788" t="s">
        <v>24</v>
      </c>
      <c r="M20788" t="s">
        <v>918</v>
      </c>
      <c r="N20788" t="s">
        <v>919</v>
      </c>
      <c r="O20788">
        <v>0</v>
      </c>
      <c r="P20788" t="s">
        <v>1771</v>
      </c>
      <c r="Q20788" t="s">
        <v>1772</v>
      </c>
      <c r="R20788" t="s">
        <v>29</v>
      </c>
      <c r="S20788" t="s">
        <v>30</v>
      </c>
      <c r="T20788" t="s">
        <v>922</v>
      </c>
      <c r="U20788" t="s">
        <v>923</v>
      </c>
      <c r="V20788" t="s">
        <v>33</v>
      </c>
    </row>
    <row r="20789" spans="1:22">
      <c r="A20789" s="4">
        <v>46170</v>
      </c>
      <c r="B20789" t="s">
        <v>1579</v>
      </c>
      <c r="C20789" t="s">
        <v>23</v>
      </c>
      <c r="D20789">
        <v>2</v>
      </c>
      <c r="E20789">
        <v>62000</v>
      </c>
      <c r="F20789">
        <f>Table2[[#This Row],[Đơn Giá Chuẩn]]*Table2[[#This Row],[Tổng số lượng bán]]</f>
        <v>124000</v>
      </c>
      <c r="H20789">
        <f>Table2[[#This Row],[Doanh số bán]]-Table2[[#This Row],[Chiết khấu]]</f>
        <v>124000</v>
      </c>
      <c r="K20789" t="s">
        <v>24</v>
      </c>
      <c r="M20789" t="s">
        <v>918</v>
      </c>
      <c r="N20789" t="s">
        <v>919</v>
      </c>
      <c r="O20789">
        <v>0</v>
      </c>
      <c r="P20789" t="s">
        <v>1745</v>
      </c>
      <c r="Q20789" t="s">
        <v>1746</v>
      </c>
      <c r="R20789" t="s">
        <v>29</v>
      </c>
      <c r="S20789" t="s">
        <v>30</v>
      </c>
      <c r="T20789" t="s">
        <v>922</v>
      </c>
      <c r="U20789" t="s">
        <v>923</v>
      </c>
      <c r="V20789" t="s">
        <v>33</v>
      </c>
    </row>
    <row r="20790" spans="1:22">
      <c r="A20790" s="4">
        <v>46170</v>
      </c>
      <c r="B20790" t="s">
        <v>1580</v>
      </c>
      <c r="C20790" t="s">
        <v>23</v>
      </c>
      <c r="D20790">
        <v>1</v>
      </c>
      <c r="E20790">
        <v>42000</v>
      </c>
      <c r="F20790">
        <f>Table2[[#This Row],[Đơn Giá Chuẩn]]*Table2[[#This Row],[Tổng số lượng bán]]</f>
        <v>42000</v>
      </c>
      <c r="H20790">
        <f>Table2[[#This Row],[Doanh số bán]]-Table2[[#This Row],[Chiết khấu]]</f>
        <v>42000</v>
      </c>
      <c r="K20790" t="s">
        <v>24</v>
      </c>
      <c r="M20790" t="s">
        <v>918</v>
      </c>
      <c r="N20790" t="s">
        <v>919</v>
      </c>
      <c r="O20790">
        <v>0</v>
      </c>
      <c r="P20790" t="s">
        <v>1771</v>
      </c>
      <c r="Q20790" t="s">
        <v>1772</v>
      </c>
      <c r="R20790" t="s">
        <v>29</v>
      </c>
      <c r="S20790" t="s">
        <v>30</v>
      </c>
      <c r="T20790" t="s">
        <v>922</v>
      </c>
      <c r="U20790" t="s">
        <v>923</v>
      </c>
      <c r="V20790" t="s">
        <v>33</v>
      </c>
    </row>
    <row r="20791" spans="1:22">
      <c r="A20791" s="4">
        <v>46170</v>
      </c>
      <c r="B20791" t="s">
        <v>1581</v>
      </c>
      <c r="C20791" t="s">
        <v>23</v>
      </c>
      <c r="D20791">
        <v>1</v>
      </c>
      <c r="E20791">
        <v>62000</v>
      </c>
      <c r="F20791">
        <f>Table2[[#This Row],[Đơn Giá Chuẩn]]*Table2[[#This Row],[Tổng số lượng bán]]</f>
        <v>62000</v>
      </c>
      <c r="H20791">
        <f>Table2[[#This Row],[Doanh số bán]]-Table2[[#This Row],[Chiết khấu]]</f>
        <v>62000</v>
      </c>
      <c r="K20791" t="s">
        <v>24</v>
      </c>
      <c r="M20791" t="s">
        <v>918</v>
      </c>
      <c r="N20791" t="s">
        <v>919</v>
      </c>
      <c r="O20791">
        <v>0</v>
      </c>
      <c r="P20791" t="s">
        <v>1745</v>
      </c>
      <c r="Q20791" t="s">
        <v>1746</v>
      </c>
      <c r="R20791" t="s">
        <v>29</v>
      </c>
      <c r="S20791" t="s">
        <v>30</v>
      </c>
      <c r="T20791" t="s">
        <v>922</v>
      </c>
      <c r="U20791" t="s">
        <v>923</v>
      </c>
      <c r="V20791" t="s">
        <v>33</v>
      </c>
    </row>
    <row r="20792" spans="1:22">
      <c r="A20792" s="4">
        <v>46162</v>
      </c>
      <c r="B20792" t="s">
        <v>13394</v>
      </c>
      <c r="C20792" t="s">
        <v>83</v>
      </c>
      <c r="D20792">
        <v>1</v>
      </c>
      <c r="E20792">
        <v>402000</v>
      </c>
      <c r="F20792">
        <f>Table2[[#This Row],[Đơn Giá Chuẩn]]*Table2[[#This Row],[Tổng số lượng bán]]</f>
        <v>402000</v>
      </c>
      <c r="G20792">
        <v>111111</v>
      </c>
      <c r="H20792">
        <f>Table2[[#This Row],[Doanh số bán]]-Table2[[#This Row],[Chiết khấu]]</f>
        <v>290889</v>
      </c>
      <c r="K20792" t="s">
        <v>24</v>
      </c>
      <c r="L20792">
        <v>1</v>
      </c>
      <c r="M20792" t="s">
        <v>319</v>
      </c>
      <c r="N20792" t="s">
        <v>26</v>
      </c>
      <c r="O20792">
        <v>1</v>
      </c>
      <c r="P20792" t="s">
        <v>411</v>
      </c>
      <c r="Q20792" t="s">
        <v>412</v>
      </c>
      <c r="R20792" t="s">
        <v>41</v>
      </c>
      <c r="S20792" t="s">
        <v>42</v>
      </c>
      <c r="T20792" t="s">
        <v>320</v>
      </c>
      <c r="U20792" t="s">
        <v>321</v>
      </c>
      <c r="V20792" t="s">
        <v>33</v>
      </c>
    </row>
    <row r="20793" spans="1:22">
      <c r="A20793" s="4">
        <v>46170</v>
      </c>
      <c r="B20793" t="s">
        <v>1583</v>
      </c>
      <c r="C20793" t="s">
        <v>23</v>
      </c>
      <c r="D20793">
        <v>1</v>
      </c>
      <c r="E20793">
        <v>52000</v>
      </c>
      <c r="F20793">
        <f>Table2[[#This Row],[Đơn Giá Chuẩn]]*Table2[[#This Row],[Tổng số lượng bán]]</f>
        <v>52000</v>
      </c>
      <c r="H20793">
        <f>Table2[[#This Row],[Doanh số bán]]-Table2[[#This Row],[Chiết khấu]]</f>
        <v>52000</v>
      </c>
      <c r="K20793" t="s">
        <v>24</v>
      </c>
      <c r="M20793" t="s">
        <v>918</v>
      </c>
      <c r="N20793" t="s">
        <v>919</v>
      </c>
      <c r="O20793">
        <v>0</v>
      </c>
      <c r="P20793" t="s">
        <v>1788</v>
      </c>
      <c r="Q20793" t="s">
        <v>1789</v>
      </c>
      <c r="R20793" t="s">
        <v>29</v>
      </c>
      <c r="S20793" t="s">
        <v>59</v>
      </c>
      <c r="T20793" t="s">
        <v>922</v>
      </c>
      <c r="U20793" t="s">
        <v>923</v>
      </c>
      <c r="V20793" t="s">
        <v>33</v>
      </c>
    </row>
    <row r="20794" spans="1:22">
      <c r="A20794" s="4">
        <v>46170</v>
      </c>
      <c r="B20794" t="s">
        <v>1583</v>
      </c>
      <c r="C20794" t="s">
        <v>23</v>
      </c>
      <c r="D20794">
        <v>2</v>
      </c>
      <c r="E20794">
        <v>67000</v>
      </c>
      <c r="F20794">
        <f>Table2[[#This Row],[Đơn Giá Chuẩn]]*Table2[[#This Row],[Tổng số lượng bán]]</f>
        <v>134000</v>
      </c>
      <c r="H20794">
        <f>Table2[[#This Row],[Doanh số bán]]-Table2[[#This Row],[Chiết khấu]]</f>
        <v>134000</v>
      </c>
      <c r="K20794" t="s">
        <v>24</v>
      </c>
      <c r="M20794" t="s">
        <v>918</v>
      </c>
      <c r="N20794" t="s">
        <v>919</v>
      </c>
      <c r="O20794">
        <v>0</v>
      </c>
      <c r="P20794" t="s">
        <v>1832</v>
      </c>
      <c r="Q20794" t="s">
        <v>1833</v>
      </c>
      <c r="R20794" t="s">
        <v>29</v>
      </c>
      <c r="S20794" t="s">
        <v>68</v>
      </c>
      <c r="T20794" t="s">
        <v>922</v>
      </c>
      <c r="U20794" t="s">
        <v>923</v>
      </c>
      <c r="V20794" t="s">
        <v>33</v>
      </c>
    </row>
    <row r="20795" spans="1:22">
      <c r="A20795" s="4">
        <v>46170</v>
      </c>
      <c r="B20795" t="s">
        <v>1584</v>
      </c>
      <c r="C20795" t="s">
        <v>23</v>
      </c>
      <c r="D20795">
        <v>1</v>
      </c>
      <c r="E20795">
        <v>67000</v>
      </c>
      <c r="F20795">
        <f>Table2[[#This Row],[Đơn Giá Chuẩn]]*Table2[[#This Row],[Tổng số lượng bán]]</f>
        <v>67000</v>
      </c>
      <c r="H20795">
        <f>Table2[[#This Row],[Doanh số bán]]-Table2[[#This Row],[Chiết khấu]]</f>
        <v>67000</v>
      </c>
      <c r="K20795" t="s">
        <v>24</v>
      </c>
      <c r="M20795" t="s">
        <v>918</v>
      </c>
      <c r="N20795" t="s">
        <v>919</v>
      </c>
      <c r="O20795">
        <v>0</v>
      </c>
      <c r="P20795" t="s">
        <v>1743</v>
      </c>
      <c r="Q20795" t="s">
        <v>1744</v>
      </c>
      <c r="R20795" t="s">
        <v>29</v>
      </c>
      <c r="S20795" t="s">
        <v>30</v>
      </c>
      <c r="T20795" t="s">
        <v>922</v>
      </c>
      <c r="U20795" t="s">
        <v>923</v>
      </c>
      <c r="V20795" t="s">
        <v>33</v>
      </c>
    </row>
    <row r="20796" spans="1:22">
      <c r="A20796" s="4">
        <v>46170</v>
      </c>
      <c r="B20796" t="s">
        <v>1585</v>
      </c>
      <c r="C20796" t="s">
        <v>23</v>
      </c>
      <c r="D20796">
        <v>1</v>
      </c>
      <c r="E20796">
        <v>51000</v>
      </c>
      <c r="F20796">
        <f>Table2[[#This Row],[Đơn Giá Chuẩn]]*Table2[[#This Row],[Tổng số lượng bán]]</f>
        <v>51000</v>
      </c>
      <c r="H20796">
        <f>Table2[[#This Row],[Doanh số bán]]-Table2[[#This Row],[Chiết khấu]]</f>
        <v>51000</v>
      </c>
      <c r="K20796" t="s">
        <v>24</v>
      </c>
      <c r="M20796" t="s">
        <v>918</v>
      </c>
      <c r="N20796" t="s">
        <v>919</v>
      </c>
      <c r="O20796">
        <v>0</v>
      </c>
      <c r="P20796" t="s">
        <v>1733</v>
      </c>
      <c r="Q20796" t="s">
        <v>1734</v>
      </c>
      <c r="R20796" t="s">
        <v>29</v>
      </c>
      <c r="S20796" t="s">
        <v>30</v>
      </c>
      <c r="T20796" t="s">
        <v>922</v>
      </c>
      <c r="U20796" t="s">
        <v>923</v>
      </c>
      <c r="V20796" t="s">
        <v>33</v>
      </c>
    </row>
    <row r="20797" spans="1:22">
      <c r="A20797" s="4">
        <v>46170</v>
      </c>
      <c r="B20797" t="s">
        <v>1586</v>
      </c>
      <c r="C20797" t="s">
        <v>23</v>
      </c>
      <c r="D20797">
        <v>1</v>
      </c>
      <c r="E20797">
        <v>51000</v>
      </c>
      <c r="F20797">
        <f>Table2[[#This Row],[Đơn Giá Chuẩn]]*Table2[[#This Row],[Tổng số lượng bán]]</f>
        <v>51000</v>
      </c>
      <c r="H20797">
        <f>Table2[[#This Row],[Doanh số bán]]-Table2[[#This Row],[Chiết khấu]]</f>
        <v>51000</v>
      </c>
      <c r="K20797" t="s">
        <v>24</v>
      </c>
      <c r="M20797" t="s">
        <v>918</v>
      </c>
      <c r="N20797" t="s">
        <v>919</v>
      </c>
      <c r="O20797">
        <v>0</v>
      </c>
      <c r="P20797" t="s">
        <v>1733</v>
      </c>
      <c r="Q20797" t="s">
        <v>1734</v>
      </c>
      <c r="R20797" t="s">
        <v>29</v>
      </c>
      <c r="S20797" t="s">
        <v>30</v>
      </c>
      <c r="T20797" t="s">
        <v>922</v>
      </c>
      <c r="U20797" t="s">
        <v>923</v>
      </c>
      <c r="V20797" t="s">
        <v>33</v>
      </c>
    </row>
    <row r="20798" spans="1:22">
      <c r="A20798" s="4">
        <v>46170</v>
      </c>
      <c r="B20798" t="s">
        <v>1586</v>
      </c>
      <c r="C20798" t="s">
        <v>1735</v>
      </c>
      <c r="D20798">
        <v>2</v>
      </c>
      <c r="E20798">
        <v>32000</v>
      </c>
      <c r="F20798">
        <f>Table2[[#This Row],[Đơn Giá Chuẩn]]*Table2[[#This Row],[Tổng số lượng bán]]</f>
        <v>64000</v>
      </c>
      <c r="H20798">
        <f>Table2[[#This Row],[Doanh số bán]]-Table2[[#This Row],[Chiết khấu]]</f>
        <v>64000</v>
      </c>
      <c r="K20798" t="s">
        <v>24</v>
      </c>
      <c r="M20798" t="s">
        <v>918</v>
      </c>
      <c r="N20798" t="s">
        <v>919</v>
      </c>
      <c r="O20798">
        <v>0</v>
      </c>
      <c r="P20798" t="s">
        <v>1736</v>
      </c>
      <c r="Q20798" t="s">
        <v>1737</v>
      </c>
      <c r="R20798" t="s">
        <v>29</v>
      </c>
      <c r="S20798" t="s">
        <v>1738</v>
      </c>
      <c r="T20798" t="s">
        <v>922</v>
      </c>
      <c r="U20798" t="s">
        <v>923</v>
      </c>
      <c r="V20798" t="s">
        <v>33</v>
      </c>
    </row>
    <row r="20799" spans="1:22">
      <c r="A20799" s="4">
        <v>46170</v>
      </c>
      <c r="B20799" t="s">
        <v>1587</v>
      </c>
      <c r="C20799" t="s">
        <v>23</v>
      </c>
      <c r="D20799">
        <v>1</v>
      </c>
      <c r="E20799">
        <v>42000</v>
      </c>
      <c r="F20799">
        <f>Table2[[#This Row],[Đơn Giá Chuẩn]]*Table2[[#This Row],[Tổng số lượng bán]]</f>
        <v>42000</v>
      </c>
      <c r="H20799">
        <f>Table2[[#This Row],[Doanh số bán]]-Table2[[#This Row],[Chiết khấu]]</f>
        <v>42000</v>
      </c>
      <c r="K20799" t="s">
        <v>24</v>
      </c>
      <c r="M20799" t="s">
        <v>918</v>
      </c>
      <c r="N20799" t="s">
        <v>919</v>
      </c>
      <c r="O20799">
        <v>0</v>
      </c>
      <c r="P20799" t="s">
        <v>1875</v>
      </c>
      <c r="Q20799" t="s">
        <v>1876</v>
      </c>
      <c r="R20799" t="s">
        <v>29</v>
      </c>
      <c r="S20799" t="s">
        <v>56</v>
      </c>
      <c r="T20799" t="s">
        <v>922</v>
      </c>
      <c r="U20799" t="s">
        <v>923</v>
      </c>
      <c r="V20799" t="s">
        <v>33</v>
      </c>
    </row>
    <row r="20800" spans="1:22">
      <c r="A20800" s="4">
        <v>46170</v>
      </c>
      <c r="B20800" t="s">
        <v>1588</v>
      </c>
      <c r="C20800" t="s">
        <v>23</v>
      </c>
      <c r="D20800">
        <v>1</v>
      </c>
      <c r="E20800">
        <v>51000</v>
      </c>
      <c r="F20800">
        <f>Table2[[#This Row],[Đơn Giá Chuẩn]]*Table2[[#This Row],[Tổng số lượng bán]]</f>
        <v>51000</v>
      </c>
      <c r="H20800">
        <f>Table2[[#This Row],[Doanh số bán]]-Table2[[#This Row],[Chiết khấu]]</f>
        <v>51000</v>
      </c>
      <c r="K20800" t="s">
        <v>24</v>
      </c>
      <c r="M20800" t="s">
        <v>918</v>
      </c>
      <c r="N20800" t="s">
        <v>919</v>
      </c>
      <c r="O20800">
        <v>0</v>
      </c>
      <c r="P20800" t="s">
        <v>1733</v>
      </c>
      <c r="Q20800" t="s">
        <v>1734</v>
      </c>
      <c r="R20800" t="s">
        <v>29</v>
      </c>
      <c r="S20800" t="s">
        <v>30</v>
      </c>
      <c r="T20800" t="s">
        <v>922</v>
      </c>
      <c r="U20800" t="s">
        <v>923</v>
      </c>
      <c r="V20800" t="s">
        <v>33</v>
      </c>
    </row>
    <row r="20801" spans="1:22">
      <c r="A20801" s="4">
        <v>46170</v>
      </c>
      <c r="B20801" t="s">
        <v>1588</v>
      </c>
      <c r="C20801" t="s">
        <v>23</v>
      </c>
      <c r="D20801">
        <v>1</v>
      </c>
      <c r="E20801">
        <v>67000</v>
      </c>
      <c r="F20801">
        <f>Table2[[#This Row],[Đơn Giá Chuẩn]]*Table2[[#This Row],[Tổng số lượng bán]]</f>
        <v>67000</v>
      </c>
      <c r="H20801">
        <f>Table2[[#This Row],[Doanh số bán]]-Table2[[#This Row],[Chiết khấu]]</f>
        <v>67000</v>
      </c>
      <c r="K20801" t="s">
        <v>24</v>
      </c>
      <c r="M20801" t="s">
        <v>918</v>
      </c>
      <c r="N20801" t="s">
        <v>919</v>
      </c>
      <c r="O20801">
        <v>0</v>
      </c>
      <c r="P20801" t="s">
        <v>1756</v>
      </c>
      <c r="Q20801" t="s">
        <v>1757</v>
      </c>
      <c r="R20801" t="s">
        <v>29</v>
      </c>
      <c r="S20801" t="s">
        <v>30</v>
      </c>
      <c r="T20801" t="s">
        <v>922</v>
      </c>
      <c r="U20801" t="s">
        <v>923</v>
      </c>
      <c r="V20801" t="s">
        <v>33</v>
      </c>
    </row>
    <row r="20802" spans="1:22">
      <c r="A20802" s="4">
        <v>46170</v>
      </c>
      <c r="B20802" t="s">
        <v>1589</v>
      </c>
      <c r="C20802" t="s">
        <v>155</v>
      </c>
      <c r="D20802">
        <v>1</v>
      </c>
      <c r="E20802">
        <v>322000</v>
      </c>
      <c r="F20802">
        <f>Table2[[#This Row],[Đơn Giá Chuẩn]]*Table2[[#This Row],[Tổng số lượng bán]]</f>
        <v>322000</v>
      </c>
      <c r="H20802">
        <f>Table2[[#This Row],[Doanh số bán]]-Table2[[#This Row],[Chiết khấu]]</f>
        <v>322000</v>
      </c>
      <c r="K20802" t="s">
        <v>24</v>
      </c>
      <c r="M20802" t="s">
        <v>918</v>
      </c>
      <c r="N20802" t="s">
        <v>919</v>
      </c>
      <c r="O20802">
        <v>1</v>
      </c>
      <c r="P20802" t="s">
        <v>8998</v>
      </c>
      <c r="Q20802" t="s">
        <v>8999</v>
      </c>
      <c r="R20802" t="s">
        <v>41</v>
      </c>
      <c r="S20802" t="s">
        <v>42</v>
      </c>
      <c r="T20802" t="s">
        <v>922</v>
      </c>
      <c r="U20802" t="s">
        <v>923</v>
      </c>
      <c r="V20802" t="s">
        <v>33</v>
      </c>
    </row>
    <row r="20803" spans="1:22">
      <c r="A20803" s="4">
        <v>46170</v>
      </c>
      <c r="B20803" t="s">
        <v>1590</v>
      </c>
      <c r="C20803" t="s">
        <v>23</v>
      </c>
      <c r="D20803">
        <v>1</v>
      </c>
      <c r="E20803">
        <v>51000</v>
      </c>
      <c r="F20803">
        <f>Table2[[#This Row],[Đơn Giá Chuẩn]]*Table2[[#This Row],[Tổng số lượng bán]]</f>
        <v>51000</v>
      </c>
      <c r="H20803">
        <f>Table2[[#This Row],[Doanh số bán]]-Table2[[#This Row],[Chiết khấu]]</f>
        <v>51000</v>
      </c>
      <c r="K20803" t="s">
        <v>24</v>
      </c>
      <c r="M20803" t="s">
        <v>918</v>
      </c>
      <c r="N20803" t="s">
        <v>919</v>
      </c>
      <c r="O20803">
        <v>0</v>
      </c>
      <c r="P20803" t="s">
        <v>1733</v>
      </c>
      <c r="Q20803" t="s">
        <v>1734</v>
      </c>
      <c r="R20803" t="s">
        <v>29</v>
      </c>
      <c r="S20803" t="s">
        <v>30</v>
      </c>
      <c r="T20803" t="s">
        <v>922</v>
      </c>
      <c r="U20803" t="s">
        <v>923</v>
      </c>
      <c r="V20803" t="s">
        <v>33</v>
      </c>
    </row>
    <row r="20804" spans="1:22">
      <c r="A20804" s="4">
        <v>46170</v>
      </c>
      <c r="B20804" t="s">
        <v>812</v>
      </c>
      <c r="C20804" t="s">
        <v>23</v>
      </c>
      <c r="D20804">
        <v>1</v>
      </c>
      <c r="E20804">
        <v>42000</v>
      </c>
      <c r="F20804">
        <f>Table2[[#This Row],[Đơn Giá Chuẩn]]*Table2[[#This Row],[Tổng số lượng bán]]</f>
        <v>42000</v>
      </c>
      <c r="H20804">
        <f>Table2[[#This Row],[Doanh số bán]]-Table2[[#This Row],[Chiết khấu]]</f>
        <v>42000</v>
      </c>
      <c r="K20804" t="s">
        <v>24</v>
      </c>
      <c r="M20804" t="s">
        <v>918</v>
      </c>
      <c r="N20804" t="s">
        <v>919</v>
      </c>
      <c r="O20804">
        <v>0</v>
      </c>
      <c r="P20804" t="s">
        <v>1771</v>
      </c>
      <c r="Q20804" t="s">
        <v>1772</v>
      </c>
      <c r="R20804" t="s">
        <v>29</v>
      </c>
      <c r="S20804" t="s">
        <v>30</v>
      </c>
      <c r="T20804" t="s">
        <v>922</v>
      </c>
      <c r="U20804" t="s">
        <v>923</v>
      </c>
      <c r="V20804" t="s">
        <v>33</v>
      </c>
    </row>
    <row r="20805" spans="1:22">
      <c r="A20805" s="4">
        <v>46170</v>
      </c>
      <c r="B20805" t="s">
        <v>1591</v>
      </c>
      <c r="C20805" t="s">
        <v>23</v>
      </c>
      <c r="D20805">
        <v>1</v>
      </c>
      <c r="E20805">
        <v>67000</v>
      </c>
      <c r="F20805">
        <f>Table2[[#This Row],[Đơn Giá Chuẩn]]*Table2[[#This Row],[Tổng số lượng bán]]</f>
        <v>67000</v>
      </c>
      <c r="H20805">
        <f>Table2[[#This Row],[Doanh số bán]]-Table2[[#This Row],[Chiết khấu]]</f>
        <v>67000</v>
      </c>
      <c r="K20805" t="s">
        <v>24</v>
      </c>
      <c r="M20805" t="s">
        <v>918</v>
      </c>
      <c r="N20805" t="s">
        <v>919</v>
      </c>
      <c r="O20805">
        <v>0</v>
      </c>
      <c r="P20805" t="s">
        <v>1749</v>
      </c>
      <c r="Q20805" t="s">
        <v>1750</v>
      </c>
      <c r="R20805" t="s">
        <v>29</v>
      </c>
      <c r="S20805" t="s">
        <v>56</v>
      </c>
      <c r="T20805" t="s">
        <v>922</v>
      </c>
      <c r="U20805" t="s">
        <v>923</v>
      </c>
      <c r="V20805" t="s">
        <v>33</v>
      </c>
    </row>
    <row r="20806" spans="1:22">
      <c r="A20806" s="4">
        <v>46170</v>
      </c>
      <c r="B20806" t="s">
        <v>1592</v>
      </c>
      <c r="C20806" t="s">
        <v>23</v>
      </c>
      <c r="D20806">
        <v>1</v>
      </c>
      <c r="E20806">
        <v>67000</v>
      </c>
      <c r="F20806">
        <f>Table2[[#This Row],[Đơn Giá Chuẩn]]*Table2[[#This Row],[Tổng số lượng bán]]</f>
        <v>67000</v>
      </c>
      <c r="H20806">
        <f>Table2[[#This Row],[Doanh số bán]]-Table2[[#This Row],[Chiết khấu]]</f>
        <v>67000</v>
      </c>
      <c r="K20806" t="s">
        <v>24</v>
      </c>
      <c r="M20806" t="s">
        <v>918</v>
      </c>
      <c r="N20806" t="s">
        <v>919</v>
      </c>
      <c r="O20806">
        <v>0</v>
      </c>
      <c r="P20806" t="s">
        <v>1919</v>
      </c>
      <c r="Q20806" t="s">
        <v>1920</v>
      </c>
      <c r="R20806" t="s">
        <v>29</v>
      </c>
      <c r="S20806" t="s">
        <v>91</v>
      </c>
      <c r="T20806" t="s">
        <v>922</v>
      </c>
      <c r="U20806" t="s">
        <v>923</v>
      </c>
      <c r="V20806" t="s">
        <v>33</v>
      </c>
    </row>
    <row r="20807" spans="1:22">
      <c r="A20807" s="4">
        <v>46170</v>
      </c>
      <c r="B20807" t="s">
        <v>1593</v>
      </c>
      <c r="C20807" t="s">
        <v>23</v>
      </c>
      <c r="D20807">
        <v>1</v>
      </c>
      <c r="E20807">
        <v>47000</v>
      </c>
      <c r="F20807">
        <f>Table2[[#This Row],[Đơn Giá Chuẩn]]*Table2[[#This Row],[Tổng số lượng bán]]</f>
        <v>47000</v>
      </c>
      <c r="H20807">
        <f>Table2[[#This Row],[Doanh số bán]]-Table2[[#This Row],[Chiết khấu]]</f>
        <v>47000</v>
      </c>
      <c r="K20807" t="s">
        <v>24</v>
      </c>
      <c r="M20807" t="s">
        <v>918</v>
      </c>
      <c r="N20807" t="s">
        <v>919</v>
      </c>
      <c r="O20807">
        <v>0</v>
      </c>
      <c r="P20807" t="s">
        <v>1996</v>
      </c>
      <c r="Q20807" t="s">
        <v>1997</v>
      </c>
      <c r="R20807" t="s">
        <v>29</v>
      </c>
      <c r="S20807" t="s">
        <v>30</v>
      </c>
      <c r="T20807" t="s">
        <v>922</v>
      </c>
      <c r="U20807" t="s">
        <v>923</v>
      </c>
      <c r="V20807" t="s">
        <v>33</v>
      </c>
    </row>
    <row r="20808" spans="1:22">
      <c r="A20808" s="4">
        <v>46170</v>
      </c>
      <c r="B20808" t="s">
        <v>1594</v>
      </c>
      <c r="C20808" t="s">
        <v>23</v>
      </c>
      <c r="D20808">
        <v>2</v>
      </c>
      <c r="E20808">
        <v>52000</v>
      </c>
      <c r="F20808">
        <f>Table2[[#This Row],[Đơn Giá Chuẩn]]*Table2[[#This Row],[Tổng số lượng bán]]</f>
        <v>104000</v>
      </c>
      <c r="H20808">
        <f>Table2[[#This Row],[Doanh số bán]]-Table2[[#This Row],[Chiết khấu]]</f>
        <v>104000</v>
      </c>
      <c r="K20808" t="s">
        <v>24</v>
      </c>
      <c r="M20808" t="s">
        <v>918</v>
      </c>
      <c r="N20808" t="s">
        <v>919</v>
      </c>
      <c r="O20808">
        <v>0</v>
      </c>
      <c r="P20808" t="s">
        <v>1783</v>
      </c>
      <c r="Q20808" t="s">
        <v>1784</v>
      </c>
      <c r="R20808" t="s">
        <v>29</v>
      </c>
      <c r="S20808" t="s">
        <v>59</v>
      </c>
      <c r="T20808" t="s">
        <v>922</v>
      </c>
      <c r="U20808" t="s">
        <v>923</v>
      </c>
      <c r="V20808" t="s">
        <v>33</v>
      </c>
    </row>
    <row r="20809" spans="1:22">
      <c r="A20809" s="4">
        <v>46170</v>
      </c>
      <c r="B20809" t="s">
        <v>1594</v>
      </c>
      <c r="C20809" t="s">
        <v>23</v>
      </c>
      <c r="D20809">
        <v>1</v>
      </c>
      <c r="E20809">
        <v>52000</v>
      </c>
      <c r="F20809">
        <f>Table2[[#This Row],[Đơn Giá Chuẩn]]*Table2[[#This Row],[Tổng số lượng bán]]</f>
        <v>52000</v>
      </c>
      <c r="H20809">
        <f>Table2[[#This Row],[Doanh số bán]]-Table2[[#This Row],[Chiết khấu]]</f>
        <v>52000</v>
      </c>
      <c r="K20809" t="s">
        <v>24</v>
      </c>
      <c r="M20809" t="s">
        <v>918</v>
      </c>
      <c r="N20809" t="s">
        <v>919</v>
      </c>
      <c r="O20809">
        <v>0</v>
      </c>
      <c r="P20809" t="s">
        <v>1788</v>
      </c>
      <c r="Q20809" t="s">
        <v>1789</v>
      </c>
      <c r="R20809" t="s">
        <v>29</v>
      </c>
      <c r="S20809" t="s">
        <v>59</v>
      </c>
      <c r="T20809" t="s">
        <v>922</v>
      </c>
      <c r="U20809" t="s">
        <v>923</v>
      </c>
      <c r="V20809" t="s">
        <v>33</v>
      </c>
    </row>
    <row r="20810" spans="1:22">
      <c r="A20810" s="4">
        <v>46170</v>
      </c>
      <c r="B20810" t="s">
        <v>1595</v>
      </c>
      <c r="C20810" t="s">
        <v>104</v>
      </c>
      <c r="D20810">
        <v>2</v>
      </c>
      <c r="E20810">
        <v>187000</v>
      </c>
      <c r="F20810">
        <f>Table2[[#This Row],[Đơn Giá Chuẩn]]*Table2[[#This Row],[Tổng số lượng bán]]</f>
        <v>374000</v>
      </c>
      <c r="H20810">
        <f>Table2[[#This Row],[Doanh số bán]]-Table2[[#This Row],[Chiết khấu]]</f>
        <v>374000</v>
      </c>
      <c r="K20810" t="s">
        <v>24</v>
      </c>
      <c r="M20810" t="s">
        <v>918</v>
      </c>
      <c r="N20810" t="s">
        <v>919</v>
      </c>
      <c r="O20810">
        <v>0.02</v>
      </c>
      <c r="P20810" t="s">
        <v>6941</v>
      </c>
      <c r="Q20810" t="s">
        <v>6942</v>
      </c>
      <c r="R20810" t="s">
        <v>41</v>
      </c>
      <c r="S20810" t="s">
        <v>42</v>
      </c>
      <c r="T20810" t="s">
        <v>922</v>
      </c>
      <c r="U20810" t="s">
        <v>923</v>
      </c>
      <c r="V20810" t="s">
        <v>33</v>
      </c>
    </row>
    <row r="20811" spans="1:22">
      <c r="A20811" s="4">
        <v>46170</v>
      </c>
      <c r="B20811" t="s">
        <v>1595</v>
      </c>
      <c r="C20811" t="s">
        <v>104</v>
      </c>
      <c r="D20811">
        <v>2</v>
      </c>
      <c r="E20811">
        <v>152000</v>
      </c>
      <c r="F20811">
        <f>Table2[[#This Row],[Đơn Giá Chuẩn]]*Table2[[#This Row],[Tổng số lượng bán]]</f>
        <v>304000</v>
      </c>
      <c r="H20811">
        <f>Table2[[#This Row],[Doanh số bán]]-Table2[[#This Row],[Chiết khấu]]</f>
        <v>304000</v>
      </c>
      <c r="K20811" t="s">
        <v>24</v>
      </c>
      <c r="M20811" t="s">
        <v>918</v>
      </c>
      <c r="N20811" t="s">
        <v>919</v>
      </c>
      <c r="O20811">
        <v>0.2</v>
      </c>
      <c r="P20811" t="s">
        <v>9621</v>
      </c>
      <c r="Q20811" t="s">
        <v>9622</v>
      </c>
      <c r="R20811" t="s">
        <v>41</v>
      </c>
      <c r="S20811" t="s">
        <v>42</v>
      </c>
      <c r="T20811" t="s">
        <v>922</v>
      </c>
      <c r="U20811" t="s">
        <v>923</v>
      </c>
      <c r="V20811" t="s">
        <v>33</v>
      </c>
    </row>
    <row r="20812" spans="1:22">
      <c r="A20812" s="4">
        <v>46170</v>
      </c>
      <c r="B20812" t="s">
        <v>1595</v>
      </c>
      <c r="C20812" t="s">
        <v>104</v>
      </c>
      <c r="D20812">
        <v>2</v>
      </c>
      <c r="E20812">
        <v>152000</v>
      </c>
      <c r="F20812">
        <f>Table2[[#This Row],[Đơn Giá Chuẩn]]*Table2[[#This Row],[Tổng số lượng bán]]</f>
        <v>304000</v>
      </c>
      <c r="H20812">
        <f>Table2[[#This Row],[Doanh số bán]]-Table2[[#This Row],[Chiết khấu]]</f>
        <v>304000</v>
      </c>
      <c r="K20812" t="s">
        <v>24</v>
      </c>
      <c r="M20812" t="s">
        <v>918</v>
      </c>
      <c r="N20812" t="s">
        <v>919</v>
      </c>
      <c r="O20812">
        <v>0.2</v>
      </c>
      <c r="P20812" t="s">
        <v>9131</v>
      </c>
      <c r="Q20812" t="s">
        <v>9132</v>
      </c>
      <c r="R20812" t="s">
        <v>41</v>
      </c>
      <c r="S20812" t="s">
        <v>42</v>
      </c>
      <c r="T20812" t="s">
        <v>922</v>
      </c>
      <c r="U20812" t="s">
        <v>923</v>
      </c>
      <c r="V20812" t="s">
        <v>33</v>
      </c>
    </row>
    <row r="20813" spans="1:22">
      <c r="A20813" s="4">
        <v>46170</v>
      </c>
      <c r="B20813" t="s">
        <v>1596</v>
      </c>
      <c r="C20813" t="s">
        <v>104</v>
      </c>
      <c r="D20813">
        <v>15</v>
      </c>
      <c r="E20813">
        <v>152000</v>
      </c>
      <c r="F20813">
        <f>Table2[[#This Row],[Đơn Giá Chuẩn]]*Table2[[#This Row],[Tổng số lượng bán]]</f>
        <v>2280000</v>
      </c>
      <c r="H20813">
        <f>Table2[[#This Row],[Doanh số bán]]-Table2[[#This Row],[Chiết khấu]]</f>
        <v>2280000</v>
      </c>
      <c r="K20813" t="s">
        <v>24</v>
      </c>
      <c r="M20813" t="s">
        <v>918</v>
      </c>
      <c r="N20813" t="s">
        <v>919</v>
      </c>
      <c r="O20813">
        <v>1.5</v>
      </c>
      <c r="P20813" t="s">
        <v>9621</v>
      </c>
      <c r="Q20813" t="s">
        <v>9622</v>
      </c>
      <c r="R20813" t="s">
        <v>41</v>
      </c>
      <c r="S20813" t="s">
        <v>42</v>
      </c>
      <c r="T20813" t="s">
        <v>922</v>
      </c>
      <c r="U20813" t="s">
        <v>923</v>
      </c>
      <c r="V20813" t="s">
        <v>33</v>
      </c>
    </row>
    <row r="20814" spans="1:22">
      <c r="A20814" s="4">
        <v>46170</v>
      </c>
      <c r="B20814" t="s">
        <v>1596</v>
      </c>
      <c r="C20814" t="s">
        <v>104</v>
      </c>
      <c r="D20814">
        <v>2</v>
      </c>
      <c r="E20814">
        <v>187000</v>
      </c>
      <c r="F20814">
        <f>Table2[[#This Row],[Đơn Giá Chuẩn]]*Table2[[#This Row],[Tổng số lượng bán]]</f>
        <v>374000</v>
      </c>
      <c r="H20814">
        <f>Table2[[#This Row],[Doanh số bán]]-Table2[[#This Row],[Chiết khấu]]</f>
        <v>374000</v>
      </c>
      <c r="K20814" t="s">
        <v>24</v>
      </c>
      <c r="M20814" t="s">
        <v>918</v>
      </c>
      <c r="N20814" t="s">
        <v>919</v>
      </c>
      <c r="O20814">
        <v>0.02</v>
      </c>
      <c r="P20814" t="s">
        <v>6941</v>
      </c>
      <c r="Q20814" t="s">
        <v>6942</v>
      </c>
      <c r="R20814" t="s">
        <v>41</v>
      </c>
      <c r="S20814" t="s">
        <v>42</v>
      </c>
      <c r="T20814" t="s">
        <v>922</v>
      </c>
      <c r="U20814" t="s">
        <v>923</v>
      </c>
      <c r="V20814" t="s">
        <v>33</v>
      </c>
    </row>
    <row r="20815" spans="1:22">
      <c r="A20815" s="4">
        <v>46170</v>
      </c>
      <c r="B20815" t="s">
        <v>1596</v>
      </c>
      <c r="C20815" t="s">
        <v>104</v>
      </c>
      <c r="D20815">
        <v>2</v>
      </c>
      <c r="E20815">
        <v>152000</v>
      </c>
      <c r="F20815">
        <f>Table2[[#This Row],[Đơn Giá Chuẩn]]*Table2[[#This Row],[Tổng số lượng bán]]</f>
        <v>304000</v>
      </c>
      <c r="H20815">
        <f>Table2[[#This Row],[Doanh số bán]]-Table2[[#This Row],[Chiết khấu]]</f>
        <v>304000</v>
      </c>
      <c r="K20815" t="s">
        <v>24</v>
      </c>
      <c r="M20815" t="s">
        <v>918</v>
      </c>
      <c r="N20815" t="s">
        <v>919</v>
      </c>
      <c r="O20815">
        <v>0.2</v>
      </c>
      <c r="P20815" t="s">
        <v>9131</v>
      </c>
      <c r="Q20815" t="s">
        <v>9132</v>
      </c>
      <c r="R20815" t="s">
        <v>41</v>
      </c>
      <c r="S20815" t="s">
        <v>42</v>
      </c>
      <c r="T20815" t="s">
        <v>922</v>
      </c>
      <c r="U20815" t="s">
        <v>923</v>
      </c>
      <c r="V20815" t="s">
        <v>33</v>
      </c>
    </row>
    <row r="20816" spans="1:22">
      <c r="A20816" s="4">
        <v>46170</v>
      </c>
      <c r="B20816" t="s">
        <v>14123</v>
      </c>
      <c r="C20816" t="s">
        <v>104</v>
      </c>
      <c r="D20816">
        <v>46</v>
      </c>
      <c r="E20816">
        <v>47000</v>
      </c>
      <c r="F20816">
        <f>Table2[[#This Row],[Đơn Giá Chuẩn]]*Table2[[#This Row],[Tổng số lượng bán]]</f>
        <v>2162000</v>
      </c>
      <c r="H20816">
        <f>Table2[[#This Row],[Doanh số bán]]-Table2[[#This Row],[Chiết khấu]]</f>
        <v>2162000</v>
      </c>
      <c r="K20816" t="s">
        <v>24</v>
      </c>
      <c r="M20816" t="s">
        <v>25</v>
      </c>
      <c r="N20816" t="s">
        <v>26</v>
      </c>
      <c r="O20816">
        <v>7.36</v>
      </c>
      <c r="P20816" t="s">
        <v>105</v>
      </c>
      <c r="Q20816" t="s">
        <v>106</v>
      </c>
      <c r="R20816" t="s">
        <v>107</v>
      </c>
      <c r="S20816" t="s">
        <v>108</v>
      </c>
      <c r="T20816" t="s">
        <v>31</v>
      </c>
      <c r="U20816" t="s">
        <v>32</v>
      </c>
      <c r="V20816" t="s">
        <v>33</v>
      </c>
    </row>
    <row r="20817" spans="1:22">
      <c r="A20817" s="4">
        <v>46170</v>
      </c>
      <c r="B20817" t="s">
        <v>14124</v>
      </c>
      <c r="C20817" t="s">
        <v>155</v>
      </c>
      <c r="D20817">
        <v>1</v>
      </c>
      <c r="E20817">
        <v>522000</v>
      </c>
      <c r="F20817">
        <f>Table2[[#This Row],[Đơn Giá Chuẩn]]*Table2[[#This Row],[Tổng số lượng bán]]</f>
        <v>522000</v>
      </c>
      <c r="H20817">
        <f>Table2[[#This Row],[Doanh số bán]]-Table2[[#This Row],[Chiết khấu]]</f>
        <v>522000</v>
      </c>
      <c r="K20817" t="s">
        <v>24</v>
      </c>
      <c r="M20817" t="s">
        <v>25</v>
      </c>
      <c r="N20817" t="s">
        <v>26</v>
      </c>
      <c r="O20817">
        <v>1</v>
      </c>
      <c r="P20817" t="s">
        <v>12328</v>
      </c>
      <c r="Q20817" t="s">
        <v>12329</v>
      </c>
      <c r="R20817" t="s">
        <v>41</v>
      </c>
      <c r="S20817" t="s">
        <v>42</v>
      </c>
      <c r="T20817" t="s">
        <v>31</v>
      </c>
      <c r="U20817" t="s">
        <v>32</v>
      </c>
      <c r="V20817" t="s">
        <v>33</v>
      </c>
    </row>
    <row r="20818" spans="1:22">
      <c r="A20818" s="4">
        <v>46170</v>
      </c>
      <c r="B20818" t="s">
        <v>14125</v>
      </c>
      <c r="C20818" t="s">
        <v>104</v>
      </c>
      <c r="D20818">
        <v>2</v>
      </c>
      <c r="E20818">
        <v>51000</v>
      </c>
      <c r="F20818">
        <f>Table2[[#This Row],[Đơn Giá Chuẩn]]*Table2[[#This Row],[Tổng số lượng bán]]</f>
        <v>102000</v>
      </c>
      <c r="H20818">
        <f>Table2[[#This Row],[Doanh số bán]]-Table2[[#This Row],[Chiết khấu]]</f>
        <v>102000</v>
      </c>
      <c r="K20818" t="s">
        <v>24</v>
      </c>
      <c r="M20818" t="s">
        <v>25</v>
      </c>
      <c r="N20818" t="s">
        <v>26</v>
      </c>
      <c r="O20818">
        <v>0.24</v>
      </c>
      <c r="P20818" t="s">
        <v>656</v>
      </c>
      <c r="Q20818" t="s">
        <v>657</v>
      </c>
      <c r="R20818" t="s">
        <v>107</v>
      </c>
      <c r="S20818" t="s">
        <v>108</v>
      </c>
      <c r="T20818" t="s">
        <v>31</v>
      </c>
      <c r="U20818" t="s">
        <v>32</v>
      </c>
      <c r="V20818" t="s">
        <v>33</v>
      </c>
    </row>
    <row r="20819" spans="1:22">
      <c r="A20819" s="4">
        <v>46170</v>
      </c>
      <c r="B20819" t="s">
        <v>14125</v>
      </c>
      <c r="C20819" t="s">
        <v>104</v>
      </c>
      <c r="D20819">
        <v>2</v>
      </c>
      <c r="E20819">
        <v>47000</v>
      </c>
      <c r="F20819">
        <f>Table2[[#This Row],[Đơn Giá Chuẩn]]*Table2[[#This Row],[Tổng số lượng bán]]</f>
        <v>94000</v>
      </c>
      <c r="H20819">
        <f>Table2[[#This Row],[Doanh số bán]]-Table2[[#This Row],[Chiết khấu]]</f>
        <v>94000</v>
      </c>
      <c r="K20819" t="s">
        <v>24</v>
      </c>
      <c r="M20819" t="s">
        <v>25</v>
      </c>
      <c r="N20819" t="s">
        <v>26</v>
      </c>
      <c r="O20819">
        <v>0.24</v>
      </c>
      <c r="P20819" t="s">
        <v>520</v>
      </c>
      <c r="Q20819" t="s">
        <v>521</v>
      </c>
      <c r="R20819" t="s">
        <v>107</v>
      </c>
      <c r="S20819" t="s">
        <v>108</v>
      </c>
      <c r="T20819" t="s">
        <v>31</v>
      </c>
      <c r="U20819" t="s">
        <v>32</v>
      </c>
      <c r="V20819" t="s">
        <v>33</v>
      </c>
    </row>
    <row r="20820" spans="1:22">
      <c r="A20820" s="4">
        <v>46170</v>
      </c>
      <c r="B20820" t="s">
        <v>14126</v>
      </c>
      <c r="C20820" t="s">
        <v>23</v>
      </c>
      <c r="D20820">
        <v>6</v>
      </c>
      <c r="E20820">
        <v>25999.999999999996</v>
      </c>
      <c r="F20820">
        <f>Table2[[#This Row],[Đơn Giá Chuẩn]]*Table2[[#This Row],[Tổng số lượng bán]]</f>
        <v>155999.99999999997</v>
      </c>
      <c r="H20820">
        <f>Table2[[#This Row],[Doanh số bán]]-Table2[[#This Row],[Chiết khấu]]</f>
        <v>155999.99999999997</v>
      </c>
      <c r="K20820" t="s">
        <v>24</v>
      </c>
      <c r="M20820" t="s">
        <v>25</v>
      </c>
      <c r="N20820" t="s">
        <v>26</v>
      </c>
      <c r="O20820">
        <v>0</v>
      </c>
      <c r="P20820" t="s">
        <v>47</v>
      </c>
      <c r="Q20820" t="s">
        <v>48</v>
      </c>
      <c r="R20820" t="s">
        <v>29</v>
      </c>
      <c r="S20820" t="s">
        <v>30</v>
      </c>
      <c r="T20820" t="s">
        <v>31</v>
      </c>
      <c r="U20820" t="s">
        <v>32</v>
      </c>
      <c r="V20820" t="s">
        <v>33</v>
      </c>
    </row>
    <row r="20821" spans="1:22">
      <c r="A20821" s="4">
        <v>46170</v>
      </c>
      <c r="B20821" t="s">
        <v>14127</v>
      </c>
      <c r="C20821" t="s">
        <v>23</v>
      </c>
      <c r="D20821">
        <v>1</v>
      </c>
      <c r="E20821">
        <v>25999.999999999996</v>
      </c>
      <c r="F20821">
        <f>Table2[[#This Row],[Đơn Giá Chuẩn]]*Table2[[#This Row],[Tổng số lượng bán]]</f>
        <v>25999.999999999996</v>
      </c>
      <c r="H20821">
        <f>Table2[[#This Row],[Doanh số bán]]-Table2[[#This Row],[Chiết khấu]]</f>
        <v>25999.999999999996</v>
      </c>
      <c r="K20821" t="s">
        <v>24</v>
      </c>
      <c r="M20821" t="s">
        <v>25</v>
      </c>
      <c r="N20821" t="s">
        <v>26</v>
      </c>
      <c r="O20821">
        <v>0</v>
      </c>
      <c r="P20821" t="s">
        <v>47</v>
      </c>
      <c r="Q20821" t="s">
        <v>48</v>
      </c>
      <c r="R20821" t="s">
        <v>29</v>
      </c>
      <c r="S20821" t="s">
        <v>30</v>
      </c>
      <c r="T20821" t="s">
        <v>31</v>
      </c>
      <c r="U20821" t="s">
        <v>32</v>
      </c>
      <c r="V20821" t="s">
        <v>33</v>
      </c>
    </row>
    <row r="20822" spans="1:22">
      <c r="A20822" s="4">
        <v>46170</v>
      </c>
      <c r="B20822" t="s">
        <v>14128</v>
      </c>
      <c r="C20822" t="s">
        <v>23</v>
      </c>
      <c r="D20822">
        <v>1</v>
      </c>
      <c r="E20822">
        <v>25999.999999999996</v>
      </c>
      <c r="F20822">
        <f>Table2[[#This Row],[Đơn Giá Chuẩn]]*Table2[[#This Row],[Tổng số lượng bán]]</f>
        <v>25999.999999999996</v>
      </c>
      <c r="H20822">
        <f>Table2[[#This Row],[Doanh số bán]]-Table2[[#This Row],[Chiết khấu]]</f>
        <v>25999.999999999996</v>
      </c>
      <c r="K20822" t="s">
        <v>24</v>
      </c>
      <c r="M20822" t="s">
        <v>25</v>
      </c>
      <c r="N20822" t="s">
        <v>26</v>
      </c>
      <c r="O20822">
        <v>0</v>
      </c>
      <c r="P20822" t="s">
        <v>47</v>
      </c>
      <c r="Q20822" t="s">
        <v>48</v>
      </c>
      <c r="R20822" t="s">
        <v>29</v>
      </c>
      <c r="S20822" t="s">
        <v>30</v>
      </c>
      <c r="T20822" t="s">
        <v>31</v>
      </c>
      <c r="U20822" t="s">
        <v>32</v>
      </c>
      <c r="V20822" t="s">
        <v>33</v>
      </c>
    </row>
    <row r="20823" spans="1:22">
      <c r="A20823" s="4">
        <v>46170</v>
      </c>
      <c r="B20823" t="s">
        <v>14129</v>
      </c>
      <c r="C20823" t="s">
        <v>23</v>
      </c>
      <c r="D20823">
        <v>1</v>
      </c>
      <c r="E20823">
        <v>25999.999999999996</v>
      </c>
      <c r="F20823">
        <f>Table2[[#This Row],[Đơn Giá Chuẩn]]*Table2[[#This Row],[Tổng số lượng bán]]</f>
        <v>25999.999999999996</v>
      </c>
      <c r="H20823">
        <f>Table2[[#This Row],[Doanh số bán]]-Table2[[#This Row],[Chiết khấu]]</f>
        <v>25999.999999999996</v>
      </c>
      <c r="K20823" t="s">
        <v>24</v>
      </c>
      <c r="M20823" t="s">
        <v>25</v>
      </c>
      <c r="N20823" t="s">
        <v>26</v>
      </c>
      <c r="O20823">
        <v>0</v>
      </c>
      <c r="P20823" t="s">
        <v>47</v>
      </c>
      <c r="Q20823" t="s">
        <v>48</v>
      </c>
      <c r="R20823" t="s">
        <v>29</v>
      </c>
      <c r="S20823" t="s">
        <v>30</v>
      </c>
      <c r="T20823" t="s">
        <v>31</v>
      </c>
      <c r="U20823" t="s">
        <v>32</v>
      </c>
      <c r="V20823" t="s">
        <v>33</v>
      </c>
    </row>
    <row r="20824" spans="1:22">
      <c r="A20824" s="4">
        <v>46170</v>
      </c>
      <c r="B20824" t="s">
        <v>14130</v>
      </c>
      <c r="C20824" t="s">
        <v>23</v>
      </c>
      <c r="D20824">
        <v>1</v>
      </c>
      <c r="E20824">
        <v>25999.999999999996</v>
      </c>
      <c r="F20824">
        <f>Table2[[#This Row],[Đơn Giá Chuẩn]]*Table2[[#This Row],[Tổng số lượng bán]]</f>
        <v>25999.999999999996</v>
      </c>
      <c r="H20824">
        <f>Table2[[#This Row],[Doanh số bán]]-Table2[[#This Row],[Chiết khấu]]</f>
        <v>25999.999999999996</v>
      </c>
      <c r="K20824" t="s">
        <v>24</v>
      </c>
      <c r="M20824" t="s">
        <v>25</v>
      </c>
      <c r="N20824" t="s">
        <v>26</v>
      </c>
      <c r="O20824">
        <v>0</v>
      </c>
      <c r="P20824" t="s">
        <v>47</v>
      </c>
      <c r="Q20824" t="s">
        <v>48</v>
      </c>
      <c r="R20824" t="s">
        <v>29</v>
      </c>
      <c r="S20824" t="s">
        <v>30</v>
      </c>
      <c r="T20824" t="s">
        <v>31</v>
      </c>
      <c r="U20824" t="s">
        <v>32</v>
      </c>
      <c r="V20824" t="s">
        <v>33</v>
      </c>
    </row>
    <row r="20825" spans="1:22">
      <c r="A20825" s="4">
        <v>46170</v>
      </c>
      <c r="B20825" t="s">
        <v>14131</v>
      </c>
      <c r="C20825" t="s">
        <v>23</v>
      </c>
      <c r="D20825">
        <v>1</v>
      </c>
      <c r="E20825">
        <v>25999.999999999996</v>
      </c>
      <c r="F20825">
        <f>Table2[[#This Row],[Đơn Giá Chuẩn]]*Table2[[#This Row],[Tổng số lượng bán]]</f>
        <v>25999.999999999996</v>
      </c>
      <c r="H20825">
        <f>Table2[[#This Row],[Doanh số bán]]-Table2[[#This Row],[Chiết khấu]]</f>
        <v>25999.999999999996</v>
      </c>
      <c r="K20825" t="s">
        <v>24</v>
      </c>
      <c r="M20825" t="s">
        <v>25</v>
      </c>
      <c r="N20825" t="s">
        <v>26</v>
      </c>
      <c r="O20825">
        <v>0</v>
      </c>
      <c r="P20825" t="s">
        <v>47</v>
      </c>
      <c r="Q20825" t="s">
        <v>48</v>
      </c>
      <c r="R20825" t="s">
        <v>29</v>
      </c>
      <c r="S20825" t="s">
        <v>30</v>
      </c>
      <c r="T20825" t="s">
        <v>31</v>
      </c>
      <c r="U20825" t="s">
        <v>32</v>
      </c>
      <c r="V20825" t="s">
        <v>33</v>
      </c>
    </row>
    <row r="20826" spans="1:22">
      <c r="A20826" s="4">
        <v>46170</v>
      </c>
      <c r="B20826" t="s">
        <v>14132</v>
      </c>
      <c r="C20826" t="s">
        <v>23</v>
      </c>
      <c r="D20826">
        <v>1</v>
      </c>
      <c r="E20826">
        <v>21000</v>
      </c>
      <c r="F20826">
        <f>Table2[[#This Row],[Đơn Giá Chuẩn]]*Table2[[#This Row],[Tổng số lượng bán]]</f>
        <v>21000</v>
      </c>
      <c r="H20826">
        <f>Table2[[#This Row],[Doanh số bán]]-Table2[[#This Row],[Chiết khấu]]</f>
        <v>21000</v>
      </c>
      <c r="K20826" t="s">
        <v>24</v>
      </c>
      <c r="M20826" t="s">
        <v>25</v>
      </c>
      <c r="N20826" t="s">
        <v>26</v>
      </c>
      <c r="O20826">
        <v>0</v>
      </c>
      <c r="P20826" t="s">
        <v>27</v>
      </c>
      <c r="Q20826" t="s">
        <v>28</v>
      </c>
      <c r="R20826" t="s">
        <v>29</v>
      </c>
      <c r="S20826" t="s">
        <v>30</v>
      </c>
      <c r="T20826" t="s">
        <v>31</v>
      </c>
      <c r="U20826" t="s">
        <v>32</v>
      </c>
      <c r="V20826" t="s">
        <v>33</v>
      </c>
    </row>
    <row r="20827" spans="1:22">
      <c r="A20827" s="4">
        <v>46170</v>
      </c>
      <c r="B20827" t="s">
        <v>14133</v>
      </c>
      <c r="C20827" t="s">
        <v>23</v>
      </c>
      <c r="D20827">
        <v>1</v>
      </c>
      <c r="E20827">
        <v>21000</v>
      </c>
      <c r="F20827">
        <f>Table2[[#This Row],[Đơn Giá Chuẩn]]*Table2[[#This Row],[Tổng số lượng bán]]</f>
        <v>21000</v>
      </c>
      <c r="H20827">
        <f>Table2[[#This Row],[Doanh số bán]]-Table2[[#This Row],[Chiết khấu]]</f>
        <v>21000</v>
      </c>
      <c r="K20827" t="s">
        <v>24</v>
      </c>
      <c r="M20827" t="s">
        <v>25</v>
      </c>
      <c r="N20827" t="s">
        <v>26</v>
      </c>
      <c r="O20827">
        <v>0</v>
      </c>
      <c r="P20827" t="s">
        <v>27</v>
      </c>
      <c r="Q20827" t="s">
        <v>28</v>
      </c>
      <c r="R20827" t="s">
        <v>29</v>
      </c>
      <c r="S20827" t="s">
        <v>30</v>
      </c>
      <c r="T20827" t="s">
        <v>31</v>
      </c>
      <c r="U20827" t="s">
        <v>32</v>
      </c>
      <c r="V20827" t="s">
        <v>33</v>
      </c>
    </row>
    <row r="20828" spans="1:22">
      <c r="A20828" s="4">
        <v>46170</v>
      </c>
      <c r="B20828" t="s">
        <v>14134</v>
      </c>
      <c r="C20828" t="s">
        <v>155</v>
      </c>
      <c r="D20828">
        <v>1</v>
      </c>
      <c r="E20828">
        <v>331000</v>
      </c>
      <c r="F20828">
        <f>Table2[[#This Row],[Đơn Giá Chuẩn]]*Table2[[#This Row],[Tổng số lượng bán]]</f>
        <v>331000</v>
      </c>
      <c r="H20828">
        <f>Table2[[#This Row],[Doanh số bán]]-Table2[[#This Row],[Chiết khấu]]</f>
        <v>331000</v>
      </c>
      <c r="K20828" t="s">
        <v>24</v>
      </c>
      <c r="M20828" t="s">
        <v>25</v>
      </c>
      <c r="N20828" t="s">
        <v>26</v>
      </c>
      <c r="O20828">
        <v>1.6</v>
      </c>
      <c r="P20828" t="s">
        <v>839</v>
      </c>
      <c r="Q20828" t="s">
        <v>840</v>
      </c>
      <c r="R20828" t="s">
        <v>107</v>
      </c>
      <c r="S20828" t="s">
        <v>108</v>
      </c>
      <c r="T20828" t="s">
        <v>31</v>
      </c>
      <c r="U20828" t="s">
        <v>32</v>
      </c>
      <c r="V20828" t="s">
        <v>33</v>
      </c>
    </row>
    <row r="20829" spans="1:22">
      <c r="A20829" s="4">
        <v>46170</v>
      </c>
      <c r="B20829" t="s">
        <v>14135</v>
      </c>
      <c r="C20829" t="s">
        <v>23</v>
      </c>
      <c r="D20829">
        <v>1</v>
      </c>
      <c r="E20829">
        <v>25999.999999999996</v>
      </c>
      <c r="F20829">
        <f>Table2[[#This Row],[Đơn Giá Chuẩn]]*Table2[[#This Row],[Tổng số lượng bán]]</f>
        <v>25999.999999999996</v>
      </c>
      <c r="H20829">
        <f>Table2[[#This Row],[Doanh số bán]]-Table2[[#This Row],[Chiết khấu]]</f>
        <v>25999.999999999996</v>
      </c>
      <c r="K20829" t="s">
        <v>24</v>
      </c>
      <c r="M20829" t="s">
        <v>25</v>
      </c>
      <c r="N20829" t="s">
        <v>26</v>
      </c>
      <c r="O20829">
        <v>0</v>
      </c>
      <c r="P20829" t="s">
        <v>47</v>
      </c>
      <c r="Q20829" t="s">
        <v>48</v>
      </c>
      <c r="R20829" t="s">
        <v>29</v>
      </c>
      <c r="S20829" t="s">
        <v>30</v>
      </c>
      <c r="T20829" t="s">
        <v>31</v>
      </c>
      <c r="U20829" t="s">
        <v>32</v>
      </c>
      <c r="V20829" t="s">
        <v>33</v>
      </c>
    </row>
    <row r="20830" spans="1:22">
      <c r="A20830" s="4">
        <v>46170</v>
      </c>
      <c r="B20830" t="s">
        <v>14136</v>
      </c>
      <c r="C20830" t="s">
        <v>23</v>
      </c>
      <c r="D20830">
        <v>1</v>
      </c>
      <c r="E20830">
        <v>25999.999999999996</v>
      </c>
      <c r="F20830">
        <f>Table2[[#This Row],[Đơn Giá Chuẩn]]*Table2[[#This Row],[Tổng số lượng bán]]</f>
        <v>25999.999999999996</v>
      </c>
      <c r="H20830">
        <f>Table2[[#This Row],[Doanh số bán]]-Table2[[#This Row],[Chiết khấu]]</f>
        <v>25999.999999999996</v>
      </c>
      <c r="K20830" t="s">
        <v>24</v>
      </c>
      <c r="M20830" t="s">
        <v>25</v>
      </c>
      <c r="N20830" t="s">
        <v>26</v>
      </c>
      <c r="O20830">
        <v>0</v>
      </c>
      <c r="P20830" t="s">
        <v>47</v>
      </c>
      <c r="Q20830" t="s">
        <v>48</v>
      </c>
      <c r="R20830" t="s">
        <v>29</v>
      </c>
      <c r="S20830" t="s">
        <v>30</v>
      </c>
      <c r="T20830" t="s">
        <v>31</v>
      </c>
      <c r="U20830" t="s">
        <v>32</v>
      </c>
      <c r="V20830" t="s">
        <v>33</v>
      </c>
    </row>
    <row r="20831" spans="1:22">
      <c r="A20831" s="4">
        <v>46170</v>
      </c>
      <c r="B20831" t="s">
        <v>14137</v>
      </c>
      <c r="C20831" t="s">
        <v>23</v>
      </c>
      <c r="D20831">
        <v>1</v>
      </c>
      <c r="E20831">
        <v>25999.999999999996</v>
      </c>
      <c r="F20831">
        <f>Table2[[#This Row],[Đơn Giá Chuẩn]]*Table2[[#This Row],[Tổng số lượng bán]]</f>
        <v>25999.999999999996</v>
      </c>
      <c r="H20831">
        <f>Table2[[#This Row],[Doanh số bán]]-Table2[[#This Row],[Chiết khấu]]</f>
        <v>25999.999999999996</v>
      </c>
      <c r="K20831" t="s">
        <v>24</v>
      </c>
      <c r="M20831" t="s">
        <v>25</v>
      </c>
      <c r="N20831" t="s">
        <v>26</v>
      </c>
      <c r="O20831">
        <v>0</v>
      </c>
      <c r="P20831" t="s">
        <v>47</v>
      </c>
      <c r="Q20831" t="s">
        <v>48</v>
      </c>
      <c r="R20831" t="s">
        <v>29</v>
      </c>
      <c r="S20831" t="s">
        <v>30</v>
      </c>
      <c r="T20831" t="s">
        <v>31</v>
      </c>
      <c r="U20831" t="s">
        <v>32</v>
      </c>
      <c r="V20831" t="s">
        <v>33</v>
      </c>
    </row>
    <row r="20832" spans="1:22">
      <c r="A20832" s="4">
        <v>46170</v>
      </c>
      <c r="B20832" t="s">
        <v>14138</v>
      </c>
      <c r="C20832" t="s">
        <v>23</v>
      </c>
      <c r="D20832">
        <v>2</v>
      </c>
      <c r="E20832">
        <v>25999.999999999996</v>
      </c>
      <c r="F20832">
        <f>Table2[[#This Row],[Đơn Giá Chuẩn]]*Table2[[#This Row],[Tổng số lượng bán]]</f>
        <v>51999.999999999993</v>
      </c>
      <c r="H20832">
        <f>Table2[[#This Row],[Doanh số bán]]-Table2[[#This Row],[Chiết khấu]]</f>
        <v>51999.999999999993</v>
      </c>
      <c r="K20832" t="s">
        <v>24</v>
      </c>
      <c r="M20832" t="s">
        <v>25</v>
      </c>
      <c r="N20832" t="s">
        <v>26</v>
      </c>
      <c r="O20832">
        <v>0</v>
      </c>
      <c r="P20832" t="s">
        <v>129</v>
      </c>
      <c r="Q20832" t="s">
        <v>130</v>
      </c>
      <c r="R20832" t="s">
        <v>29</v>
      </c>
      <c r="S20832" t="s">
        <v>30</v>
      </c>
      <c r="T20832" t="s">
        <v>31</v>
      </c>
      <c r="U20832" t="s">
        <v>32</v>
      </c>
      <c r="V20832" t="s">
        <v>33</v>
      </c>
    </row>
    <row r="20833" spans="1:22">
      <c r="A20833" s="4">
        <v>46170</v>
      </c>
      <c r="B20833" t="s">
        <v>14139</v>
      </c>
      <c r="C20833" t="s">
        <v>23</v>
      </c>
      <c r="D20833">
        <v>1</v>
      </c>
      <c r="E20833">
        <v>21000</v>
      </c>
      <c r="F20833">
        <f>Table2[[#This Row],[Đơn Giá Chuẩn]]*Table2[[#This Row],[Tổng số lượng bán]]</f>
        <v>21000</v>
      </c>
      <c r="H20833">
        <f>Table2[[#This Row],[Doanh số bán]]-Table2[[#This Row],[Chiết khấu]]</f>
        <v>21000</v>
      </c>
      <c r="K20833" t="s">
        <v>24</v>
      </c>
      <c r="M20833" t="s">
        <v>25</v>
      </c>
      <c r="N20833" t="s">
        <v>26</v>
      </c>
      <c r="O20833">
        <v>0</v>
      </c>
      <c r="P20833" t="s">
        <v>27</v>
      </c>
      <c r="Q20833" t="s">
        <v>28</v>
      </c>
      <c r="R20833" t="s">
        <v>29</v>
      </c>
      <c r="S20833" t="s">
        <v>30</v>
      </c>
      <c r="T20833" t="s">
        <v>31</v>
      </c>
      <c r="U20833" t="s">
        <v>32</v>
      </c>
      <c r="V20833" t="s">
        <v>33</v>
      </c>
    </row>
    <row r="20834" spans="1:22">
      <c r="A20834" s="4">
        <v>46170</v>
      </c>
      <c r="B20834" t="s">
        <v>14140</v>
      </c>
      <c r="C20834" t="s">
        <v>23</v>
      </c>
      <c r="D20834">
        <v>1</v>
      </c>
      <c r="E20834">
        <v>25999.999999999996</v>
      </c>
      <c r="F20834">
        <f>Table2[[#This Row],[Đơn Giá Chuẩn]]*Table2[[#This Row],[Tổng số lượng bán]]</f>
        <v>25999.999999999996</v>
      </c>
      <c r="H20834">
        <f>Table2[[#This Row],[Doanh số bán]]-Table2[[#This Row],[Chiết khấu]]</f>
        <v>25999.999999999996</v>
      </c>
      <c r="K20834" t="s">
        <v>24</v>
      </c>
      <c r="M20834" t="s">
        <v>25</v>
      </c>
      <c r="N20834" t="s">
        <v>26</v>
      </c>
      <c r="O20834">
        <v>0</v>
      </c>
      <c r="P20834" t="s">
        <v>47</v>
      </c>
      <c r="Q20834" t="s">
        <v>48</v>
      </c>
      <c r="R20834" t="s">
        <v>29</v>
      </c>
      <c r="S20834" t="s">
        <v>30</v>
      </c>
      <c r="T20834" t="s">
        <v>31</v>
      </c>
      <c r="U20834" t="s">
        <v>32</v>
      </c>
      <c r="V20834" t="s">
        <v>33</v>
      </c>
    </row>
    <row r="20835" spans="1:22">
      <c r="A20835" s="4">
        <v>46170</v>
      </c>
      <c r="B20835" t="s">
        <v>14141</v>
      </c>
      <c r="C20835" t="s">
        <v>23</v>
      </c>
      <c r="D20835">
        <v>2</v>
      </c>
      <c r="E20835">
        <v>25999.999999999996</v>
      </c>
      <c r="F20835">
        <f>Table2[[#This Row],[Đơn Giá Chuẩn]]*Table2[[#This Row],[Tổng số lượng bán]]</f>
        <v>51999.999999999993</v>
      </c>
      <c r="H20835">
        <f>Table2[[#This Row],[Doanh số bán]]-Table2[[#This Row],[Chiết khấu]]</f>
        <v>51999.999999999993</v>
      </c>
      <c r="K20835" t="s">
        <v>24</v>
      </c>
      <c r="M20835" t="s">
        <v>25</v>
      </c>
      <c r="N20835" t="s">
        <v>26</v>
      </c>
      <c r="O20835">
        <v>0</v>
      </c>
      <c r="P20835" t="s">
        <v>47</v>
      </c>
      <c r="Q20835" t="s">
        <v>48</v>
      </c>
      <c r="R20835" t="s">
        <v>29</v>
      </c>
      <c r="S20835" t="s">
        <v>30</v>
      </c>
      <c r="T20835" t="s">
        <v>31</v>
      </c>
      <c r="U20835" t="s">
        <v>32</v>
      </c>
      <c r="V20835" t="s">
        <v>33</v>
      </c>
    </row>
    <row r="20836" spans="1:22">
      <c r="A20836" s="4">
        <v>46170</v>
      </c>
      <c r="B20836" t="s">
        <v>14141</v>
      </c>
      <c r="C20836" t="s">
        <v>23</v>
      </c>
      <c r="D20836">
        <v>1</v>
      </c>
      <c r="E20836">
        <v>21000</v>
      </c>
      <c r="F20836">
        <f>Table2[[#This Row],[Đơn Giá Chuẩn]]*Table2[[#This Row],[Tổng số lượng bán]]</f>
        <v>21000</v>
      </c>
      <c r="H20836">
        <f>Table2[[#This Row],[Doanh số bán]]-Table2[[#This Row],[Chiết khấu]]</f>
        <v>21000</v>
      </c>
      <c r="K20836" t="s">
        <v>24</v>
      </c>
      <c r="M20836" t="s">
        <v>25</v>
      </c>
      <c r="N20836" t="s">
        <v>26</v>
      </c>
      <c r="O20836">
        <v>0</v>
      </c>
      <c r="P20836" t="s">
        <v>27</v>
      </c>
      <c r="Q20836" t="s">
        <v>28</v>
      </c>
      <c r="R20836" t="s">
        <v>29</v>
      </c>
      <c r="S20836" t="s">
        <v>30</v>
      </c>
      <c r="T20836" t="s">
        <v>31</v>
      </c>
      <c r="U20836" t="s">
        <v>32</v>
      </c>
      <c r="V20836" t="s">
        <v>33</v>
      </c>
    </row>
    <row r="20837" spans="1:22">
      <c r="A20837" s="4">
        <v>46170</v>
      </c>
      <c r="B20837" t="s">
        <v>14142</v>
      </c>
      <c r="C20837" t="s">
        <v>23</v>
      </c>
      <c r="D20837">
        <v>1</v>
      </c>
      <c r="E20837">
        <v>25999.999999999996</v>
      </c>
      <c r="F20837">
        <f>Table2[[#This Row],[Đơn Giá Chuẩn]]*Table2[[#This Row],[Tổng số lượng bán]]</f>
        <v>25999.999999999996</v>
      </c>
      <c r="H20837">
        <f>Table2[[#This Row],[Doanh số bán]]-Table2[[#This Row],[Chiết khấu]]</f>
        <v>25999.999999999996</v>
      </c>
      <c r="K20837" t="s">
        <v>24</v>
      </c>
      <c r="M20837" t="s">
        <v>25</v>
      </c>
      <c r="N20837" t="s">
        <v>26</v>
      </c>
      <c r="O20837">
        <v>0</v>
      </c>
      <c r="P20837" t="s">
        <v>47</v>
      </c>
      <c r="Q20837" t="s">
        <v>48</v>
      </c>
      <c r="R20837" t="s">
        <v>29</v>
      </c>
      <c r="S20837" t="s">
        <v>30</v>
      </c>
      <c r="T20837" t="s">
        <v>31</v>
      </c>
      <c r="U20837" t="s">
        <v>32</v>
      </c>
      <c r="V20837" t="s">
        <v>33</v>
      </c>
    </row>
    <row r="20838" spans="1:22">
      <c r="A20838" s="4">
        <v>46170</v>
      </c>
      <c r="B20838" t="s">
        <v>14142</v>
      </c>
      <c r="C20838" t="s">
        <v>23</v>
      </c>
      <c r="D20838">
        <v>1</v>
      </c>
      <c r="E20838">
        <v>37000</v>
      </c>
      <c r="F20838">
        <f>Table2[[#This Row],[Đơn Giá Chuẩn]]*Table2[[#This Row],[Tổng số lượng bán]]</f>
        <v>37000</v>
      </c>
      <c r="H20838">
        <f>Table2[[#This Row],[Doanh số bán]]-Table2[[#This Row],[Chiết khấu]]</f>
        <v>37000</v>
      </c>
      <c r="K20838" t="s">
        <v>24</v>
      </c>
      <c r="M20838" t="s">
        <v>25</v>
      </c>
      <c r="N20838" t="s">
        <v>26</v>
      </c>
      <c r="O20838">
        <v>0</v>
      </c>
      <c r="P20838" t="s">
        <v>99</v>
      </c>
      <c r="Q20838" t="s">
        <v>100</v>
      </c>
      <c r="R20838" t="s">
        <v>29</v>
      </c>
      <c r="S20838" t="s">
        <v>91</v>
      </c>
      <c r="T20838" t="s">
        <v>31</v>
      </c>
      <c r="U20838" t="s">
        <v>32</v>
      </c>
      <c r="V20838" t="s">
        <v>33</v>
      </c>
    </row>
    <row r="20839" spans="1:22">
      <c r="A20839" s="4">
        <v>46170</v>
      </c>
      <c r="B20839" t="s">
        <v>14143</v>
      </c>
      <c r="C20839" t="s">
        <v>23</v>
      </c>
      <c r="D20839">
        <v>1</v>
      </c>
      <c r="E20839">
        <v>21000</v>
      </c>
      <c r="F20839">
        <f>Table2[[#This Row],[Đơn Giá Chuẩn]]*Table2[[#This Row],[Tổng số lượng bán]]</f>
        <v>21000</v>
      </c>
      <c r="H20839">
        <f>Table2[[#This Row],[Doanh số bán]]-Table2[[#This Row],[Chiết khấu]]</f>
        <v>21000</v>
      </c>
      <c r="K20839" t="s">
        <v>24</v>
      </c>
      <c r="M20839" t="s">
        <v>25</v>
      </c>
      <c r="N20839" t="s">
        <v>26</v>
      </c>
      <c r="O20839">
        <v>0</v>
      </c>
      <c r="P20839" t="s">
        <v>27</v>
      </c>
      <c r="Q20839" t="s">
        <v>28</v>
      </c>
      <c r="R20839" t="s">
        <v>29</v>
      </c>
      <c r="S20839" t="s">
        <v>30</v>
      </c>
      <c r="T20839" t="s">
        <v>31</v>
      </c>
      <c r="U20839" t="s">
        <v>32</v>
      </c>
      <c r="V20839" t="s">
        <v>33</v>
      </c>
    </row>
    <row r="20840" spans="1:22">
      <c r="A20840" s="4">
        <v>46170</v>
      </c>
      <c r="B20840" t="s">
        <v>14144</v>
      </c>
      <c r="C20840" t="s">
        <v>23</v>
      </c>
      <c r="D20840">
        <v>1</v>
      </c>
      <c r="E20840">
        <v>25999.999999999996</v>
      </c>
      <c r="F20840">
        <f>Table2[[#This Row],[Đơn Giá Chuẩn]]*Table2[[#This Row],[Tổng số lượng bán]]</f>
        <v>25999.999999999996</v>
      </c>
      <c r="H20840">
        <f>Table2[[#This Row],[Doanh số bán]]-Table2[[#This Row],[Chiết khấu]]</f>
        <v>25999.999999999996</v>
      </c>
      <c r="K20840" t="s">
        <v>24</v>
      </c>
      <c r="M20840" t="s">
        <v>25</v>
      </c>
      <c r="N20840" t="s">
        <v>26</v>
      </c>
      <c r="O20840">
        <v>0</v>
      </c>
      <c r="P20840" t="s">
        <v>47</v>
      </c>
      <c r="Q20840" t="s">
        <v>48</v>
      </c>
      <c r="R20840" t="s">
        <v>29</v>
      </c>
      <c r="S20840" t="s">
        <v>30</v>
      </c>
      <c r="T20840" t="s">
        <v>31</v>
      </c>
      <c r="U20840" t="s">
        <v>32</v>
      </c>
      <c r="V20840" t="s">
        <v>33</v>
      </c>
    </row>
    <row r="20841" spans="1:22">
      <c r="A20841" s="4">
        <v>46170</v>
      </c>
      <c r="B20841" t="s">
        <v>14144</v>
      </c>
      <c r="C20841" t="s">
        <v>23</v>
      </c>
      <c r="D20841">
        <v>1</v>
      </c>
      <c r="E20841">
        <v>32000</v>
      </c>
      <c r="F20841">
        <f>Table2[[#This Row],[Đơn Giá Chuẩn]]*Table2[[#This Row],[Tổng số lượng bán]]</f>
        <v>32000</v>
      </c>
      <c r="H20841">
        <f>Table2[[#This Row],[Doanh số bán]]-Table2[[#This Row],[Chiết khấu]]</f>
        <v>32000</v>
      </c>
      <c r="K20841" t="s">
        <v>24</v>
      </c>
      <c r="M20841" t="s">
        <v>25</v>
      </c>
      <c r="N20841" t="s">
        <v>26</v>
      </c>
      <c r="O20841">
        <v>0</v>
      </c>
      <c r="P20841" t="s">
        <v>77</v>
      </c>
      <c r="Q20841" t="s">
        <v>78</v>
      </c>
      <c r="R20841" t="s">
        <v>29</v>
      </c>
      <c r="S20841" t="s">
        <v>30</v>
      </c>
      <c r="T20841" t="s">
        <v>31</v>
      </c>
      <c r="U20841" t="s">
        <v>32</v>
      </c>
      <c r="V20841" t="s">
        <v>33</v>
      </c>
    </row>
    <row r="20842" spans="1:22">
      <c r="A20842" s="4">
        <v>46170</v>
      </c>
      <c r="B20842" t="s">
        <v>14144</v>
      </c>
      <c r="C20842" t="s">
        <v>23</v>
      </c>
      <c r="D20842">
        <v>1</v>
      </c>
      <c r="E20842">
        <v>42000</v>
      </c>
      <c r="F20842">
        <f>Table2[[#This Row],[Đơn Giá Chuẩn]]*Table2[[#This Row],[Tổng số lượng bán]]</f>
        <v>42000</v>
      </c>
      <c r="H20842">
        <f>Table2[[#This Row],[Doanh số bán]]-Table2[[#This Row],[Chiết khấu]]</f>
        <v>42000</v>
      </c>
      <c r="K20842" t="s">
        <v>24</v>
      </c>
      <c r="M20842" t="s">
        <v>25</v>
      </c>
      <c r="N20842" t="s">
        <v>26</v>
      </c>
      <c r="O20842">
        <v>0</v>
      </c>
      <c r="P20842" t="s">
        <v>208</v>
      </c>
      <c r="Q20842" t="s">
        <v>209</v>
      </c>
      <c r="R20842" t="s">
        <v>29</v>
      </c>
      <c r="S20842" t="s">
        <v>30</v>
      </c>
      <c r="T20842" t="s">
        <v>31</v>
      </c>
      <c r="U20842" t="s">
        <v>32</v>
      </c>
      <c r="V20842" t="s">
        <v>33</v>
      </c>
    </row>
    <row r="20843" spans="1:22">
      <c r="A20843" s="4">
        <v>46170</v>
      </c>
      <c r="B20843" t="s">
        <v>14145</v>
      </c>
      <c r="C20843" t="s">
        <v>104</v>
      </c>
      <c r="D20843">
        <v>1</v>
      </c>
      <c r="E20843">
        <v>47000</v>
      </c>
      <c r="F20843">
        <f>Table2[[#This Row],[Đơn Giá Chuẩn]]*Table2[[#This Row],[Tổng số lượng bán]]</f>
        <v>47000</v>
      </c>
      <c r="H20843">
        <f>Table2[[#This Row],[Doanh số bán]]-Table2[[#This Row],[Chiết khấu]]</f>
        <v>47000</v>
      </c>
      <c r="K20843" t="s">
        <v>24</v>
      </c>
      <c r="M20843" t="s">
        <v>25</v>
      </c>
      <c r="N20843" t="s">
        <v>26</v>
      </c>
      <c r="O20843">
        <v>0.12</v>
      </c>
      <c r="P20843" t="s">
        <v>520</v>
      </c>
      <c r="Q20843" t="s">
        <v>521</v>
      </c>
      <c r="R20843" t="s">
        <v>107</v>
      </c>
      <c r="S20843" t="s">
        <v>108</v>
      </c>
      <c r="T20843" t="s">
        <v>31</v>
      </c>
      <c r="U20843" t="s">
        <v>32</v>
      </c>
      <c r="V20843" t="s">
        <v>33</v>
      </c>
    </row>
    <row r="20844" spans="1:22">
      <c r="A20844" s="4">
        <v>46170</v>
      </c>
      <c r="B20844" t="s">
        <v>14145</v>
      </c>
      <c r="C20844" t="s">
        <v>104</v>
      </c>
      <c r="D20844">
        <v>1</v>
      </c>
      <c r="E20844">
        <v>47000</v>
      </c>
      <c r="F20844">
        <f>Table2[[#This Row],[Đơn Giá Chuẩn]]*Table2[[#This Row],[Tổng số lượng bán]]</f>
        <v>47000</v>
      </c>
      <c r="H20844">
        <f>Table2[[#This Row],[Doanh số bán]]-Table2[[#This Row],[Chiết khấu]]</f>
        <v>47000</v>
      </c>
      <c r="K20844" t="s">
        <v>24</v>
      </c>
      <c r="M20844" t="s">
        <v>25</v>
      </c>
      <c r="N20844" t="s">
        <v>26</v>
      </c>
      <c r="O20844">
        <v>0.16</v>
      </c>
      <c r="P20844" t="s">
        <v>105</v>
      </c>
      <c r="Q20844" t="s">
        <v>106</v>
      </c>
      <c r="R20844" t="s">
        <v>107</v>
      </c>
      <c r="S20844" t="s">
        <v>108</v>
      </c>
      <c r="T20844" t="s">
        <v>31</v>
      </c>
      <c r="U20844" t="s">
        <v>32</v>
      </c>
      <c r="V20844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87C6E6-9612-4289-8BCC-2E841769BF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Hop</dc:creator>
  <cp:lastModifiedBy>Pham Hop</cp:lastModifiedBy>
  <dcterms:created xsi:type="dcterms:W3CDTF">2026-05-30T02:22:29Z</dcterms:created>
  <dcterms:modified xsi:type="dcterms:W3CDTF">2026-06-30T02:14:24Z</dcterms:modified>
</cp:coreProperties>
</file>